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slicerCaches/slicerCache5.xml" ContentType="application/vnd.ms-excel.slicerCache+xml"/>
  <Override PartName="/xl/slicerCaches/slicerCache6.xml" ContentType="application/vnd.ms-excel.slicerCache+xml"/>
  <Override PartName="/xl/slicerCaches/slicerCache7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slicers/slicer1.xml" ContentType="application/vnd.ms-excel.slicer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SantosM\Downloads\"/>
    </mc:Choice>
  </mc:AlternateContent>
  <xr:revisionPtr revIDLastSave="0" documentId="13_ncr:1_{7042D224-31F1-4C68-801C-C7FC80C1272E}" xr6:coauthVersionLast="47" xr6:coauthVersionMax="47" xr10:uidLastSave="{00000000-0000-0000-0000-000000000000}"/>
  <workbookProtection workbookAlgorithmName="SHA-512" workbookHashValue="WXgElP5pFRWzryT9kBi4kx2EOqNhVuzEzS0UszS2eHoE+dNurDVNHFh6ffFcQ/8eiHcjfx5fOH0iVXl3V5EjRw==" workbookSaltValue="THdc3roSzVLbJ49YX46UUA==" workbookSpinCount="100000" lockStructure="1"/>
  <bookViews>
    <workbookView xWindow="-120" yWindow="-120" windowWidth="29040" windowHeight="15840" activeTab="3" xr2:uid="{8630E672-8FC1-43BC-AAE8-8A4FA7A4CB9E}"/>
  </bookViews>
  <sheets>
    <sheet name="Catalog" sheetId="2" r:id="rId1"/>
    <sheet name="Sales" sheetId="3" r:id="rId2"/>
    <sheet name="PivotTables" sheetId="4" state="hidden" r:id="rId3"/>
    <sheet name="Dashboard" sheetId="5" r:id="rId4"/>
  </sheets>
  <definedNames>
    <definedName name="_xlnm._FilterDatabase" localSheetId="0" hidden="1">Catalog!$A$1:$A$186</definedName>
    <definedName name="_xlchart.v5.0" hidden="1">PivotTables!$C$1:$D$1</definedName>
    <definedName name="_xlchart.v5.1" hidden="1">PivotTables!$C$2:$D$185</definedName>
    <definedName name="_xlchart.v5.2" hidden="1">PivotTables!$E$1</definedName>
    <definedName name="_xlchart.v5.3" hidden="1">PivotTables!$E$2:$E$185</definedName>
    <definedName name="SegmentaciónDeDatos_Country">#N/A</definedName>
    <definedName name="SegmentaciónDeDatos_Item_Type">#N/A</definedName>
    <definedName name="SegmentaciónDeDatos_Month_Order_Date">#N/A</definedName>
    <definedName name="SegmentaciónDeDatos_Order_Priority">#N/A</definedName>
    <definedName name="SegmentaciónDeDatos_Region">#N/A</definedName>
    <definedName name="SegmentaciónDeDatos_Sale_Channel">#N/A</definedName>
    <definedName name="SegmentaciónDeDatos_Year_Order_Date">#N/A</definedName>
  </definedNames>
  <calcPr calcId="191029"/>
  <pivotCaches>
    <pivotCache cacheId="0" r:id="rId5"/>
  </pivotCaches>
  <extLst>
    <ext xmlns:x14="http://schemas.microsoft.com/office/spreadsheetml/2009/9/main" uri="{BBE1A952-AA13-448e-AADC-164F8A28A991}">
      <x14:slicerCaches>
        <x14:slicerCache r:id="rId6"/>
        <x14:slicerCache r:id="rId7"/>
        <x14:slicerCache r:id="rId8"/>
        <x14:slicerCache r:id="rId9"/>
        <x14:slicerCache r:id="rId10"/>
        <x14:slicerCache r:id="rId11"/>
        <x14:slicerCache r:id="rId12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Z2" i="4" l="1"/>
  <c r="Q3" i="3" l="1"/>
  <c r="Q4" i="3"/>
  <c r="Q5" i="3"/>
  <c r="Q6" i="3"/>
  <c r="Q7" i="3"/>
  <c r="Q8" i="3"/>
  <c r="Q9" i="3"/>
  <c r="Q10" i="3"/>
  <c r="Q11" i="3"/>
  <c r="Q12" i="3"/>
  <c r="Q13" i="3"/>
  <c r="Q14" i="3"/>
  <c r="Q15" i="3"/>
  <c r="Q16" i="3"/>
  <c r="Q17" i="3"/>
  <c r="Q18" i="3"/>
  <c r="Q19" i="3"/>
  <c r="Q20" i="3"/>
  <c r="Q21" i="3"/>
  <c r="Q22" i="3"/>
  <c r="Q23" i="3"/>
  <c r="Q24" i="3"/>
  <c r="Q25" i="3"/>
  <c r="Q26" i="3"/>
  <c r="Q27" i="3"/>
  <c r="Q28" i="3"/>
  <c r="Q29" i="3"/>
  <c r="Q30" i="3"/>
  <c r="Q31" i="3"/>
  <c r="Q32" i="3"/>
  <c r="Q33" i="3"/>
  <c r="Q34" i="3"/>
  <c r="Q35" i="3"/>
  <c r="Q36" i="3"/>
  <c r="Q37" i="3"/>
  <c r="Q38" i="3"/>
  <c r="Q39" i="3"/>
  <c r="Q40" i="3"/>
  <c r="Q41" i="3"/>
  <c r="Q42" i="3"/>
  <c r="Q43" i="3"/>
  <c r="Q44" i="3"/>
  <c r="Q45" i="3"/>
  <c r="Q46" i="3"/>
  <c r="Q47" i="3"/>
  <c r="Q48" i="3"/>
  <c r="Q49" i="3"/>
  <c r="Q50" i="3"/>
  <c r="Q51" i="3"/>
  <c r="Q52" i="3"/>
  <c r="Q53" i="3"/>
  <c r="Q54" i="3"/>
  <c r="Q55" i="3"/>
  <c r="Q56" i="3"/>
  <c r="Q57" i="3"/>
  <c r="Q58" i="3"/>
  <c r="Q59" i="3"/>
  <c r="Q60" i="3"/>
  <c r="Q61" i="3"/>
  <c r="Q62" i="3"/>
  <c r="Q63" i="3"/>
  <c r="Q64" i="3"/>
  <c r="Q65" i="3"/>
  <c r="Q66" i="3"/>
  <c r="Q67" i="3"/>
  <c r="Q68" i="3"/>
  <c r="Q69" i="3"/>
  <c r="Q70" i="3"/>
  <c r="Q71" i="3"/>
  <c r="Q72" i="3"/>
  <c r="Q73" i="3"/>
  <c r="Q74" i="3"/>
  <c r="Q75" i="3"/>
  <c r="Q76" i="3"/>
  <c r="Q77" i="3"/>
  <c r="Q78" i="3"/>
  <c r="Q79" i="3"/>
  <c r="Q80" i="3"/>
  <c r="Q81" i="3"/>
  <c r="Q82" i="3"/>
  <c r="Q83" i="3"/>
  <c r="Q84" i="3"/>
  <c r="Q85" i="3"/>
  <c r="Q86" i="3"/>
  <c r="Q87" i="3"/>
  <c r="Q88" i="3"/>
  <c r="Q89" i="3"/>
  <c r="Q90" i="3"/>
  <c r="Q91" i="3"/>
  <c r="Q92" i="3"/>
  <c r="Q93" i="3"/>
  <c r="Q94" i="3"/>
  <c r="Q95" i="3"/>
  <c r="Q96" i="3"/>
  <c r="Q97" i="3"/>
  <c r="Q98" i="3"/>
  <c r="Q99" i="3"/>
  <c r="Q100" i="3"/>
  <c r="Q101" i="3"/>
  <c r="Q102" i="3"/>
  <c r="Q103" i="3"/>
  <c r="Q104" i="3"/>
  <c r="Q105" i="3"/>
  <c r="Q106" i="3"/>
  <c r="Q107" i="3"/>
  <c r="Q108" i="3"/>
  <c r="Q109" i="3"/>
  <c r="Q110" i="3"/>
  <c r="Q111" i="3"/>
  <c r="Q112" i="3"/>
  <c r="Q113" i="3"/>
  <c r="Q114" i="3"/>
  <c r="Q115" i="3"/>
  <c r="Q116" i="3"/>
  <c r="Q117" i="3"/>
  <c r="Q118" i="3"/>
  <c r="Q119" i="3"/>
  <c r="Q120" i="3"/>
  <c r="Q121" i="3"/>
  <c r="Q122" i="3"/>
  <c r="Q123" i="3"/>
  <c r="Q124" i="3"/>
  <c r="Q125" i="3"/>
  <c r="Q126" i="3"/>
  <c r="Q127" i="3"/>
  <c r="Q128" i="3"/>
  <c r="Q129" i="3"/>
  <c r="Q130" i="3"/>
  <c r="Q131" i="3"/>
  <c r="Q132" i="3"/>
  <c r="Q133" i="3"/>
  <c r="Q134" i="3"/>
  <c r="Q135" i="3"/>
  <c r="Q136" i="3"/>
  <c r="Q137" i="3"/>
  <c r="Q138" i="3"/>
  <c r="Q139" i="3"/>
  <c r="Q140" i="3"/>
  <c r="Q141" i="3"/>
  <c r="Q142" i="3"/>
  <c r="Q143" i="3"/>
  <c r="Q144" i="3"/>
  <c r="Q145" i="3"/>
  <c r="Q146" i="3"/>
  <c r="Q147" i="3"/>
  <c r="Q148" i="3"/>
  <c r="Q149" i="3"/>
  <c r="Q150" i="3"/>
  <c r="Q151" i="3"/>
  <c r="Q152" i="3"/>
  <c r="Q153" i="3"/>
  <c r="Q154" i="3"/>
  <c r="Q155" i="3"/>
  <c r="Q156" i="3"/>
  <c r="Q157" i="3"/>
  <c r="Q158" i="3"/>
  <c r="Q159" i="3"/>
  <c r="Q160" i="3"/>
  <c r="Q161" i="3"/>
  <c r="Q162" i="3"/>
  <c r="Q163" i="3"/>
  <c r="Q164" i="3"/>
  <c r="Q165" i="3"/>
  <c r="Q166" i="3"/>
  <c r="Q167" i="3"/>
  <c r="Q168" i="3"/>
  <c r="Q169" i="3"/>
  <c r="Q170" i="3"/>
  <c r="Q171" i="3"/>
  <c r="Q172" i="3"/>
  <c r="Q173" i="3"/>
  <c r="Q174" i="3"/>
  <c r="Q175" i="3"/>
  <c r="Q176" i="3"/>
  <c r="Q177" i="3"/>
  <c r="Q178" i="3"/>
  <c r="Q179" i="3"/>
  <c r="Q180" i="3"/>
  <c r="Q181" i="3"/>
  <c r="Q182" i="3"/>
  <c r="Q183" i="3"/>
  <c r="Q184" i="3"/>
  <c r="Q185" i="3"/>
  <c r="Q186" i="3"/>
  <c r="Q187" i="3"/>
  <c r="Q188" i="3"/>
  <c r="Q189" i="3"/>
  <c r="Q190" i="3"/>
  <c r="Q191" i="3"/>
  <c r="Q192" i="3"/>
  <c r="Q193" i="3"/>
  <c r="Q194" i="3"/>
  <c r="Q195" i="3"/>
  <c r="Q196" i="3"/>
  <c r="Q197" i="3"/>
  <c r="Q198" i="3"/>
  <c r="Q199" i="3"/>
  <c r="Q200" i="3"/>
  <c r="Q201" i="3"/>
  <c r="Q202" i="3"/>
  <c r="Q203" i="3"/>
  <c r="Q204" i="3"/>
  <c r="Q205" i="3"/>
  <c r="Q206" i="3"/>
  <c r="Q207" i="3"/>
  <c r="Q208" i="3"/>
  <c r="Q209" i="3"/>
  <c r="Q210" i="3"/>
  <c r="Q211" i="3"/>
  <c r="Q212" i="3"/>
  <c r="Q213" i="3"/>
  <c r="Q214" i="3"/>
  <c r="Q215" i="3"/>
  <c r="Q216" i="3"/>
  <c r="Q217" i="3"/>
  <c r="Q218" i="3"/>
  <c r="Q219" i="3"/>
  <c r="Q220" i="3"/>
  <c r="Q221" i="3"/>
  <c r="Q222" i="3"/>
  <c r="Q223" i="3"/>
  <c r="Q224" i="3"/>
  <c r="Q225" i="3"/>
  <c r="Q226" i="3"/>
  <c r="Q227" i="3"/>
  <c r="Q228" i="3"/>
  <c r="Q229" i="3"/>
  <c r="Q230" i="3"/>
  <c r="Q231" i="3"/>
  <c r="Q232" i="3"/>
  <c r="Q233" i="3"/>
  <c r="Q234" i="3"/>
  <c r="Q235" i="3"/>
  <c r="Q236" i="3"/>
  <c r="Q237" i="3"/>
  <c r="Q238" i="3"/>
  <c r="Q239" i="3"/>
  <c r="Q240" i="3"/>
  <c r="Q241" i="3"/>
  <c r="Q242" i="3"/>
  <c r="Q243" i="3"/>
  <c r="Q244" i="3"/>
  <c r="Q245" i="3"/>
  <c r="Q246" i="3"/>
  <c r="Q247" i="3"/>
  <c r="Q248" i="3"/>
  <c r="Q249" i="3"/>
  <c r="Q250" i="3"/>
  <c r="Q251" i="3"/>
  <c r="Q252" i="3"/>
  <c r="Q253" i="3"/>
  <c r="Q254" i="3"/>
  <c r="Q255" i="3"/>
  <c r="Q256" i="3"/>
  <c r="Q257" i="3"/>
  <c r="Q258" i="3"/>
  <c r="Q259" i="3"/>
  <c r="Q260" i="3"/>
  <c r="Q261" i="3"/>
  <c r="Q262" i="3"/>
  <c r="Q263" i="3"/>
  <c r="Q264" i="3"/>
  <c r="Q265" i="3"/>
  <c r="Q266" i="3"/>
  <c r="Q267" i="3"/>
  <c r="Q268" i="3"/>
  <c r="Q269" i="3"/>
  <c r="Q270" i="3"/>
  <c r="Q271" i="3"/>
  <c r="Q272" i="3"/>
  <c r="Q273" i="3"/>
  <c r="Q274" i="3"/>
  <c r="Q275" i="3"/>
  <c r="Q276" i="3"/>
  <c r="Q277" i="3"/>
  <c r="Q278" i="3"/>
  <c r="Q279" i="3"/>
  <c r="Q280" i="3"/>
  <c r="Q281" i="3"/>
  <c r="Q282" i="3"/>
  <c r="Q283" i="3"/>
  <c r="Q284" i="3"/>
  <c r="Q285" i="3"/>
  <c r="Q286" i="3"/>
  <c r="Q287" i="3"/>
  <c r="Q288" i="3"/>
  <c r="Q289" i="3"/>
  <c r="Q290" i="3"/>
  <c r="Q291" i="3"/>
  <c r="Q292" i="3"/>
  <c r="Q293" i="3"/>
  <c r="Q294" i="3"/>
  <c r="Q295" i="3"/>
  <c r="Q296" i="3"/>
  <c r="Q297" i="3"/>
  <c r="Q298" i="3"/>
  <c r="Q299" i="3"/>
  <c r="Q300" i="3"/>
  <c r="Q301" i="3"/>
  <c r="Q302" i="3"/>
  <c r="Q303" i="3"/>
  <c r="Q304" i="3"/>
  <c r="Q305" i="3"/>
  <c r="Q306" i="3"/>
  <c r="Q307" i="3"/>
  <c r="Q308" i="3"/>
  <c r="Q309" i="3"/>
  <c r="Q310" i="3"/>
  <c r="Q311" i="3"/>
  <c r="Q312" i="3"/>
  <c r="Q313" i="3"/>
  <c r="Q314" i="3"/>
  <c r="Q315" i="3"/>
  <c r="Q316" i="3"/>
  <c r="Q317" i="3"/>
  <c r="Q318" i="3"/>
  <c r="Q319" i="3"/>
  <c r="Q320" i="3"/>
  <c r="Q321" i="3"/>
  <c r="Q322" i="3"/>
  <c r="Q323" i="3"/>
  <c r="Q324" i="3"/>
  <c r="Q325" i="3"/>
  <c r="Q326" i="3"/>
  <c r="Q327" i="3"/>
  <c r="Q328" i="3"/>
  <c r="Q329" i="3"/>
  <c r="Q330" i="3"/>
  <c r="Q331" i="3"/>
  <c r="Q332" i="3"/>
  <c r="Q333" i="3"/>
  <c r="Q334" i="3"/>
  <c r="Q335" i="3"/>
  <c r="Q336" i="3"/>
  <c r="Q337" i="3"/>
  <c r="Q338" i="3"/>
  <c r="Q339" i="3"/>
  <c r="Q340" i="3"/>
  <c r="Q341" i="3"/>
  <c r="Q342" i="3"/>
  <c r="Q343" i="3"/>
  <c r="Q344" i="3"/>
  <c r="Q345" i="3"/>
  <c r="Q346" i="3"/>
  <c r="Q347" i="3"/>
  <c r="Q348" i="3"/>
  <c r="Q349" i="3"/>
  <c r="Q350" i="3"/>
  <c r="Q351" i="3"/>
  <c r="Q352" i="3"/>
  <c r="Q353" i="3"/>
  <c r="Q354" i="3"/>
  <c r="Q355" i="3"/>
  <c r="Q356" i="3"/>
  <c r="Q357" i="3"/>
  <c r="Q358" i="3"/>
  <c r="Q359" i="3"/>
  <c r="Q360" i="3"/>
  <c r="Q361" i="3"/>
  <c r="Q362" i="3"/>
  <c r="Q363" i="3"/>
  <c r="Q364" i="3"/>
  <c r="Q365" i="3"/>
  <c r="Q366" i="3"/>
  <c r="Q367" i="3"/>
  <c r="Q368" i="3"/>
  <c r="Q369" i="3"/>
  <c r="Q370" i="3"/>
  <c r="Q371" i="3"/>
  <c r="Q372" i="3"/>
  <c r="Q373" i="3"/>
  <c r="Q374" i="3"/>
  <c r="Q375" i="3"/>
  <c r="Q376" i="3"/>
  <c r="Q377" i="3"/>
  <c r="Q378" i="3"/>
  <c r="Q379" i="3"/>
  <c r="Q380" i="3"/>
  <c r="Q381" i="3"/>
  <c r="Q382" i="3"/>
  <c r="Q383" i="3"/>
  <c r="Q384" i="3"/>
  <c r="Q385" i="3"/>
  <c r="Q386" i="3"/>
  <c r="Q387" i="3"/>
  <c r="Q388" i="3"/>
  <c r="Q389" i="3"/>
  <c r="Q390" i="3"/>
  <c r="Q391" i="3"/>
  <c r="Q392" i="3"/>
  <c r="Q393" i="3"/>
  <c r="Q394" i="3"/>
  <c r="Q395" i="3"/>
  <c r="Q396" i="3"/>
  <c r="Q397" i="3"/>
  <c r="Q398" i="3"/>
  <c r="Q399" i="3"/>
  <c r="Q400" i="3"/>
  <c r="Q401" i="3"/>
  <c r="Q402" i="3"/>
  <c r="Q403" i="3"/>
  <c r="Q404" i="3"/>
  <c r="Q405" i="3"/>
  <c r="Q406" i="3"/>
  <c r="Q407" i="3"/>
  <c r="Q408" i="3"/>
  <c r="Q409" i="3"/>
  <c r="Q410" i="3"/>
  <c r="Q411" i="3"/>
  <c r="Q412" i="3"/>
  <c r="Q413" i="3"/>
  <c r="Q414" i="3"/>
  <c r="Q415" i="3"/>
  <c r="Q416" i="3"/>
  <c r="Q417" i="3"/>
  <c r="Q418" i="3"/>
  <c r="Q419" i="3"/>
  <c r="Q420" i="3"/>
  <c r="Q421" i="3"/>
  <c r="Q422" i="3"/>
  <c r="Q423" i="3"/>
  <c r="Q424" i="3"/>
  <c r="Q425" i="3"/>
  <c r="Q426" i="3"/>
  <c r="Q427" i="3"/>
  <c r="Q428" i="3"/>
  <c r="Q429" i="3"/>
  <c r="Q430" i="3"/>
  <c r="Q431" i="3"/>
  <c r="Q432" i="3"/>
  <c r="Q433" i="3"/>
  <c r="Q434" i="3"/>
  <c r="Q435" i="3"/>
  <c r="Q436" i="3"/>
  <c r="Q437" i="3"/>
  <c r="Q438" i="3"/>
  <c r="Q439" i="3"/>
  <c r="Q440" i="3"/>
  <c r="Q441" i="3"/>
  <c r="Q442" i="3"/>
  <c r="Q443" i="3"/>
  <c r="Q444" i="3"/>
  <c r="Q445" i="3"/>
  <c r="Q446" i="3"/>
  <c r="Q447" i="3"/>
  <c r="Q448" i="3"/>
  <c r="Q449" i="3"/>
  <c r="Q450" i="3"/>
  <c r="Q451" i="3"/>
  <c r="Q452" i="3"/>
  <c r="Q453" i="3"/>
  <c r="Q454" i="3"/>
  <c r="Q455" i="3"/>
  <c r="Q456" i="3"/>
  <c r="Q457" i="3"/>
  <c r="Q458" i="3"/>
  <c r="Q459" i="3"/>
  <c r="Q460" i="3"/>
  <c r="Q461" i="3"/>
  <c r="Q462" i="3"/>
  <c r="Q463" i="3"/>
  <c r="Q464" i="3"/>
  <c r="Q465" i="3"/>
  <c r="Q466" i="3"/>
  <c r="Q467" i="3"/>
  <c r="Q468" i="3"/>
  <c r="Q469" i="3"/>
  <c r="Q470" i="3"/>
  <c r="Q471" i="3"/>
  <c r="Q472" i="3"/>
  <c r="Q473" i="3"/>
  <c r="Q474" i="3"/>
  <c r="Q475" i="3"/>
  <c r="Q476" i="3"/>
  <c r="Q477" i="3"/>
  <c r="Q478" i="3"/>
  <c r="Q479" i="3"/>
  <c r="Q480" i="3"/>
  <c r="Q481" i="3"/>
  <c r="Q482" i="3"/>
  <c r="Q483" i="3"/>
  <c r="Q484" i="3"/>
  <c r="Q485" i="3"/>
  <c r="Q486" i="3"/>
  <c r="Q487" i="3"/>
  <c r="Q488" i="3"/>
  <c r="Q489" i="3"/>
  <c r="Q490" i="3"/>
  <c r="Q491" i="3"/>
  <c r="Q492" i="3"/>
  <c r="Q493" i="3"/>
  <c r="Q494" i="3"/>
  <c r="Q495" i="3"/>
  <c r="Q496" i="3"/>
  <c r="Q497" i="3"/>
  <c r="Q498" i="3"/>
  <c r="Q499" i="3"/>
  <c r="Q500" i="3"/>
  <c r="Q501" i="3"/>
  <c r="Q502" i="3"/>
  <c r="Q503" i="3"/>
  <c r="Q504" i="3"/>
  <c r="Q505" i="3"/>
  <c r="Q506" i="3"/>
  <c r="Q507" i="3"/>
  <c r="Q508" i="3"/>
  <c r="Q509" i="3"/>
  <c r="Q510" i="3"/>
  <c r="Q511" i="3"/>
  <c r="Q512" i="3"/>
  <c r="Q513" i="3"/>
  <c r="Q514" i="3"/>
  <c r="Q515" i="3"/>
  <c r="Q516" i="3"/>
  <c r="Q517" i="3"/>
  <c r="Q518" i="3"/>
  <c r="Q519" i="3"/>
  <c r="Q520" i="3"/>
  <c r="Q521" i="3"/>
  <c r="Q522" i="3"/>
  <c r="Q523" i="3"/>
  <c r="Q524" i="3"/>
  <c r="Q525" i="3"/>
  <c r="Q526" i="3"/>
  <c r="Q527" i="3"/>
  <c r="Q528" i="3"/>
  <c r="Q529" i="3"/>
  <c r="Q530" i="3"/>
  <c r="Q531" i="3"/>
  <c r="Q532" i="3"/>
  <c r="Q533" i="3"/>
  <c r="Q534" i="3"/>
  <c r="Q535" i="3"/>
  <c r="Q536" i="3"/>
  <c r="Q537" i="3"/>
  <c r="Q538" i="3"/>
  <c r="Q539" i="3"/>
  <c r="Q540" i="3"/>
  <c r="Q541" i="3"/>
  <c r="Q542" i="3"/>
  <c r="Q543" i="3"/>
  <c r="Q544" i="3"/>
  <c r="Q545" i="3"/>
  <c r="Q546" i="3"/>
  <c r="Q547" i="3"/>
  <c r="Q548" i="3"/>
  <c r="Q549" i="3"/>
  <c r="Q550" i="3"/>
  <c r="Q551" i="3"/>
  <c r="Q552" i="3"/>
  <c r="Q553" i="3"/>
  <c r="Q554" i="3"/>
  <c r="Q555" i="3"/>
  <c r="Q556" i="3"/>
  <c r="Q557" i="3"/>
  <c r="Q558" i="3"/>
  <c r="Q559" i="3"/>
  <c r="Q560" i="3"/>
  <c r="Q561" i="3"/>
  <c r="Q562" i="3"/>
  <c r="Q563" i="3"/>
  <c r="Q564" i="3"/>
  <c r="Q565" i="3"/>
  <c r="Q566" i="3"/>
  <c r="Q567" i="3"/>
  <c r="Q568" i="3"/>
  <c r="Q569" i="3"/>
  <c r="Q570" i="3"/>
  <c r="Q571" i="3"/>
  <c r="Q572" i="3"/>
  <c r="Q573" i="3"/>
  <c r="Q574" i="3"/>
  <c r="Q575" i="3"/>
  <c r="Q576" i="3"/>
  <c r="Q577" i="3"/>
  <c r="Q578" i="3"/>
  <c r="Q579" i="3"/>
  <c r="Q580" i="3"/>
  <c r="Q581" i="3"/>
  <c r="Q582" i="3"/>
  <c r="Q583" i="3"/>
  <c r="Q584" i="3"/>
  <c r="Q585" i="3"/>
  <c r="Q586" i="3"/>
  <c r="Q587" i="3"/>
  <c r="Q588" i="3"/>
  <c r="Q589" i="3"/>
  <c r="Q590" i="3"/>
  <c r="Q591" i="3"/>
  <c r="Q592" i="3"/>
  <c r="Q593" i="3"/>
  <c r="Q594" i="3"/>
  <c r="Q595" i="3"/>
  <c r="Q596" i="3"/>
  <c r="Q597" i="3"/>
  <c r="Q598" i="3"/>
  <c r="Q599" i="3"/>
  <c r="Q600" i="3"/>
  <c r="Q601" i="3"/>
  <c r="Q602" i="3"/>
  <c r="Q603" i="3"/>
  <c r="Q604" i="3"/>
  <c r="Q605" i="3"/>
  <c r="Q606" i="3"/>
  <c r="Q607" i="3"/>
  <c r="Q608" i="3"/>
  <c r="Q609" i="3"/>
  <c r="Q610" i="3"/>
  <c r="Q611" i="3"/>
  <c r="Q612" i="3"/>
  <c r="Q613" i="3"/>
  <c r="Q614" i="3"/>
  <c r="Q615" i="3"/>
  <c r="Q616" i="3"/>
  <c r="Q617" i="3"/>
  <c r="Q618" i="3"/>
  <c r="Q619" i="3"/>
  <c r="Q620" i="3"/>
  <c r="Q621" i="3"/>
  <c r="Q622" i="3"/>
  <c r="Q623" i="3"/>
  <c r="Q624" i="3"/>
  <c r="Q625" i="3"/>
  <c r="Q626" i="3"/>
  <c r="Q627" i="3"/>
  <c r="Q628" i="3"/>
  <c r="Q629" i="3"/>
  <c r="Q630" i="3"/>
  <c r="Q631" i="3"/>
  <c r="Q632" i="3"/>
  <c r="Q633" i="3"/>
  <c r="Q634" i="3"/>
  <c r="Q635" i="3"/>
  <c r="Q636" i="3"/>
  <c r="Q637" i="3"/>
  <c r="Q638" i="3"/>
  <c r="Q639" i="3"/>
  <c r="Q640" i="3"/>
  <c r="Q641" i="3"/>
  <c r="Q642" i="3"/>
  <c r="Q643" i="3"/>
  <c r="Q644" i="3"/>
  <c r="Q645" i="3"/>
  <c r="Q646" i="3"/>
  <c r="Q647" i="3"/>
  <c r="Q648" i="3"/>
  <c r="Q649" i="3"/>
  <c r="Q650" i="3"/>
  <c r="Q651" i="3"/>
  <c r="Q652" i="3"/>
  <c r="Q653" i="3"/>
  <c r="Q654" i="3"/>
  <c r="Q655" i="3"/>
  <c r="Q656" i="3"/>
  <c r="Q657" i="3"/>
  <c r="Q658" i="3"/>
  <c r="Q659" i="3"/>
  <c r="Q660" i="3"/>
  <c r="Q661" i="3"/>
  <c r="Q662" i="3"/>
  <c r="Q663" i="3"/>
  <c r="Q664" i="3"/>
  <c r="Q665" i="3"/>
  <c r="Q666" i="3"/>
  <c r="Q667" i="3"/>
  <c r="Q668" i="3"/>
  <c r="Q669" i="3"/>
  <c r="Q670" i="3"/>
  <c r="Q671" i="3"/>
  <c r="Q672" i="3"/>
  <c r="Q673" i="3"/>
  <c r="Q674" i="3"/>
  <c r="Q675" i="3"/>
  <c r="Q676" i="3"/>
  <c r="Q677" i="3"/>
  <c r="Q678" i="3"/>
  <c r="Q679" i="3"/>
  <c r="Q680" i="3"/>
  <c r="Q681" i="3"/>
  <c r="Q682" i="3"/>
  <c r="Q683" i="3"/>
  <c r="Q684" i="3"/>
  <c r="Q685" i="3"/>
  <c r="Q686" i="3"/>
  <c r="Q687" i="3"/>
  <c r="Q688" i="3"/>
  <c r="Q689" i="3"/>
  <c r="Q690" i="3"/>
  <c r="Q691" i="3"/>
  <c r="Q692" i="3"/>
  <c r="Q693" i="3"/>
  <c r="Q694" i="3"/>
  <c r="Q695" i="3"/>
  <c r="Q696" i="3"/>
  <c r="Q697" i="3"/>
  <c r="Q698" i="3"/>
  <c r="Q699" i="3"/>
  <c r="Q700" i="3"/>
  <c r="Q701" i="3"/>
  <c r="Q702" i="3"/>
  <c r="Q703" i="3"/>
  <c r="Q704" i="3"/>
  <c r="Q705" i="3"/>
  <c r="Q706" i="3"/>
  <c r="Q707" i="3"/>
  <c r="Q708" i="3"/>
  <c r="Q709" i="3"/>
  <c r="Q710" i="3"/>
  <c r="Q711" i="3"/>
  <c r="Q712" i="3"/>
  <c r="Q713" i="3"/>
  <c r="Q714" i="3"/>
  <c r="Q715" i="3"/>
  <c r="Q716" i="3"/>
  <c r="Q717" i="3"/>
  <c r="Q718" i="3"/>
  <c r="Q719" i="3"/>
  <c r="Q720" i="3"/>
  <c r="Q721" i="3"/>
  <c r="Q722" i="3"/>
  <c r="Q723" i="3"/>
  <c r="Q724" i="3"/>
  <c r="Q725" i="3"/>
  <c r="Q726" i="3"/>
  <c r="Q727" i="3"/>
  <c r="Q728" i="3"/>
  <c r="Q729" i="3"/>
  <c r="Q730" i="3"/>
  <c r="Q731" i="3"/>
  <c r="Q732" i="3"/>
  <c r="Q733" i="3"/>
  <c r="Q734" i="3"/>
  <c r="Q735" i="3"/>
  <c r="Q736" i="3"/>
  <c r="Q737" i="3"/>
  <c r="Q738" i="3"/>
  <c r="Q739" i="3"/>
  <c r="Q740" i="3"/>
  <c r="Q741" i="3"/>
  <c r="Q742" i="3"/>
  <c r="Q743" i="3"/>
  <c r="Q744" i="3"/>
  <c r="Q745" i="3"/>
  <c r="Q746" i="3"/>
  <c r="Q747" i="3"/>
  <c r="Q748" i="3"/>
  <c r="Q749" i="3"/>
  <c r="Q750" i="3"/>
  <c r="Q751" i="3"/>
  <c r="Q752" i="3"/>
  <c r="Q753" i="3"/>
  <c r="Q754" i="3"/>
  <c r="Q755" i="3"/>
  <c r="Q756" i="3"/>
  <c r="Q757" i="3"/>
  <c r="Q758" i="3"/>
  <c r="Q759" i="3"/>
  <c r="Q760" i="3"/>
  <c r="Q761" i="3"/>
  <c r="Q762" i="3"/>
  <c r="Q763" i="3"/>
  <c r="Q764" i="3"/>
  <c r="Q765" i="3"/>
  <c r="Q766" i="3"/>
  <c r="Q767" i="3"/>
  <c r="Q768" i="3"/>
  <c r="Q769" i="3"/>
  <c r="Q770" i="3"/>
  <c r="Q771" i="3"/>
  <c r="Q772" i="3"/>
  <c r="Q773" i="3"/>
  <c r="Q774" i="3"/>
  <c r="Q775" i="3"/>
  <c r="Q776" i="3"/>
  <c r="Q777" i="3"/>
  <c r="Q778" i="3"/>
  <c r="Q779" i="3"/>
  <c r="Q780" i="3"/>
  <c r="Q781" i="3"/>
  <c r="Q782" i="3"/>
  <c r="Q783" i="3"/>
  <c r="Q784" i="3"/>
  <c r="Q785" i="3"/>
  <c r="Q786" i="3"/>
  <c r="Q787" i="3"/>
  <c r="Q788" i="3"/>
  <c r="Q789" i="3"/>
  <c r="Q790" i="3"/>
  <c r="Q791" i="3"/>
  <c r="Q792" i="3"/>
  <c r="Q793" i="3"/>
  <c r="Q794" i="3"/>
  <c r="Q795" i="3"/>
  <c r="Q796" i="3"/>
  <c r="Q797" i="3"/>
  <c r="Q798" i="3"/>
  <c r="Q799" i="3"/>
  <c r="Q800" i="3"/>
  <c r="Q801" i="3"/>
  <c r="Q802" i="3"/>
  <c r="Q803" i="3"/>
  <c r="Q804" i="3"/>
  <c r="Q805" i="3"/>
  <c r="Q806" i="3"/>
  <c r="Q807" i="3"/>
  <c r="Q808" i="3"/>
  <c r="Q809" i="3"/>
  <c r="Q810" i="3"/>
  <c r="Q811" i="3"/>
  <c r="Q812" i="3"/>
  <c r="Q813" i="3"/>
  <c r="Q814" i="3"/>
  <c r="Q815" i="3"/>
  <c r="Q816" i="3"/>
  <c r="Q817" i="3"/>
  <c r="Q818" i="3"/>
  <c r="Q819" i="3"/>
  <c r="Q820" i="3"/>
  <c r="Q821" i="3"/>
  <c r="Q822" i="3"/>
  <c r="Q823" i="3"/>
  <c r="Q824" i="3"/>
  <c r="Q825" i="3"/>
  <c r="Q826" i="3"/>
  <c r="Q827" i="3"/>
  <c r="Q828" i="3"/>
  <c r="Q829" i="3"/>
  <c r="Q830" i="3"/>
  <c r="Q831" i="3"/>
  <c r="Q832" i="3"/>
  <c r="Q833" i="3"/>
  <c r="Q834" i="3"/>
  <c r="Q835" i="3"/>
  <c r="Q836" i="3"/>
  <c r="Q837" i="3"/>
  <c r="Q838" i="3"/>
  <c r="Q839" i="3"/>
  <c r="Q840" i="3"/>
  <c r="Q841" i="3"/>
  <c r="Q842" i="3"/>
  <c r="Q843" i="3"/>
  <c r="Q844" i="3"/>
  <c r="Q845" i="3"/>
  <c r="Q846" i="3"/>
  <c r="Q847" i="3"/>
  <c r="Q848" i="3"/>
  <c r="Q849" i="3"/>
  <c r="Q850" i="3"/>
  <c r="Q851" i="3"/>
  <c r="Q852" i="3"/>
  <c r="Q853" i="3"/>
  <c r="Q854" i="3"/>
  <c r="Q855" i="3"/>
  <c r="Q856" i="3"/>
  <c r="Q857" i="3"/>
  <c r="Q858" i="3"/>
  <c r="Q859" i="3"/>
  <c r="Q860" i="3"/>
  <c r="Q861" i="3"/>
  <c r="Q862" i="3"/>
  <c r="Q863" i="3"/>
  <c r="Q864" i="3"/>
  <c r="Q865" i="3"/>
  <c r="Q866" i="3"/>
  <c r="Q867" i="3"/>
  <c r="Q868" i="3"/>
  <c r="Q869" i="3"/>
  <c r="Q870" i="3"/>
  <c r="Q871" i="3"/>
  <c r="Q872" i="3"/>
  <c r="Q873" i="3"/>
  <c r="Q874" i="3"/>
  <c r="Q875" i="3"/>
  <c r="Q876" i="3"/>
  <c r="Q877" i="3"/>
  <c r="Q878" i="3"/>
  <c r="Q879" i="3"/>
  <c r="Q880" i="3"/>
  <c r="Q881" i="3"/>
  <c r="Q882" i="3"/>
  <c r="Q883" i="3"/>
  <c r="Q884" i="3"/>
  <c r="Q885" i="3"/>
  <c r="Q886" i="3"/>
  <c r="Q887" i="3"/>
  <c r="Q888" i="3"/>
  <c r="Q889" i="3"/>
  <c r="Q890" i="3"/>
  <c r="Q891" i="3"/>
  <c r="Q892" i="3"/>
  <c r="Q893" i="3"/>
  <c r="Q894" i="3"/>
  <c r="Q895" i="3"/>
  <c r="Q896" i="3"/>
  <c r="Q897" i="3"/>
  <c r="Q898" i="3"/>
  <c r="Q899" i="3"/>
  <c r="Q900" i="3"/>
  <c r="Q901" i="3"/>
  <c r="Q902" i="3"/>
  <c r="Q903" i="3"/>
  <c r="Q904" i="3"/>
  <c r="Q905" i="3"/>
  <c r="Q906" i="3"/>
  <c r="Q907" i="3"/>
  <c r="Q908" i="3"/>
  <c r="Q909" i="3"/>
  <c r="Q910" i="3"/>
  <c r="Q911" i="3"/>
  <c r="Q912" i="3"/>
  <c r="Q913" i="3"/>
  <c r="Q914" i="3"/>
  <c r="Q915" i="3"/>
  <c r="Q916" i="3"/>
  <c r="Q917" i="3"/>
  <c r="Q918" i="3"/>
  <c r="Q919" i="3"/>
  <c r="Q920" i="3"/>
  <c r="Q921" i="3"/>
  <c r="Q922" i="3"/>
  <c r="Q923" i="3"/>
  <c r="Q924" i="3"/>
  <c r="Q925" i="3"/>
  <c r="Q926" i="3"/>
  <c r="Q927" i="3"/>
  <c r="Q928" i="3"/>
  <c r="Q929" i="3"/>
  <c r="Q930" i="3"/>
  <c r="Q931" i="3"/>
  <c r="Q932" i="3"/>
  <c r="Q933" i="3"/>
  <c r="Q934" i="3"/>
  <c r="Q935" i="3"/>
  <c r="Q936" i="3"/>
  <c r="Q937" i="3"/>
  <c r="Q938" i="3"/>
  <c r="Q939" i="3"/>
  <c r="Q940" i="3"/>
  <c r="Q941" i="3"/>
  <c r="Q942" i="3"/>
  <c r="Q943" i="3"/>
  <c r="Q944" i="3"/>
  <c r="Q945" i="3"/>
  <c r="Q946" i="3"/>
  <c r="Q947" i="3"/>
  <c r="Q948" i="3"/>
  <c r="Q949" i="3"/>
  <c r="Q950" i="3"/>
  <c r="Q951" i="3"/>
  <c r="Q952" i="3"/>
  <c r="Q953" i="3"/>
  <c r="Q954" i="3"/>
  <c r="Q955" i="3"/>
  <c r="Q956" i="3"/>
  <c r="Q957" i="3"/>
  <c r="Q958" i="3"/>
  <c r="Q959" i="3"/>
  <c r="Q960" i="3"/>
  <c r="Q961" i="3"/>
  <c r="Q962" i="3"/>
  <c r="Q963" i="3"/>
  <c r="Q964" i="3"/>
  <c r="Q965" i="3"/>
  <c r="Q966" i="3"/>
  <c r="Q967" i="3"/>
  <c r="Q968" i="3"/>
  <c r="Q969" i="3"/>
  <c r="Q970" i="3"/>
  <c r="Q971" i="3"/>
  <c r="Q972" i="3"/>
  <c r="Q973" i="3"/>
  <c r="Q974" i="3"/>
  <c r="Q975" i="3"/>
  <c r="Q976" i="3"/>
  <c r="Q977" i="3"/>
  <c r="Q978" i="3"/>
  <c r="Q979" i="3"/>
  <c r="Q980" i="3"/>
  <c r="Q981" i="3"/>
  <c r="Q982" i="3"/>
  <c r="Q983" i="3"/>
  <c r="Q984" i="3"/>
  <c r="Q985" i="3"/>
  <c r="Q986" i="3"/>
  <c r="Q987" i="3"/>
  <c r="Q988" i="3"/>
  <c r="Q989" i="3"/>
  <c r="Q990" i="3"/>
  <c r="Q991" i="3"/>
  <c r="Q992" i="3"/>
  <c r="Q993" i="3"/>
  <c r="Q994" i="3"/>
  <c r="Q995" i="3"/>
  <c r="Q996" i="3"/>
  <c r="Q997" i="3"/>
  <c r="Q998" i="3"/>
  <c r="Q999" i="3"/>
  <c r="Q1000" i="3"/>
  <c r="Q1001" i="3"/>
  <c r="Q2" i="3"/>
  <c r="K14" i="4"/>
  <c r="K15" i="4"/>
  <c r="K16" i="4"/>
  <c r="K17" i="4"/>
  <c r="K18" i="4"/>
  <c r="K19" i="4"/>
  <c r="K20" i="4"/>
  <c r="K21" i="4"/>
  <c r="K22" i="4"/>
  <c r="K23" i="4"/>
  <c r="K24" i="4"/>
  <c r="K13" i="4"/>
  <c r="K2" i="4" l="1"/>
  <c r="L2" i="4" s="1"/>
  <c r="K3" i="4"/>
  <c r="L3" i="4" s="1"/>
  <c r="K4" i="4"/>
  <c r="L4" i="4" s="1"/>
  <c r="L14" i="4"/>
  <c r="L15" i="4"/>
  <c r="M16" i="4"/>
  <c r="L17" i="4"/>
  <c r="L18" i="4"/>
  <c r="L19" i="4"/>
  <c r="M20" i="4"/>
  <c r="N20" i="4" s="1"/>
  <c r="M21" i="4"/>
  <c r="L23" i="4"/>
  <c r="L24" i="4"/>
  <c r="M13" i="4"/>
  <c r="K36" i="4" a="1"/>
  <c r="K36" i="4" s="1"/>
  <c r="P2" i="3"/>
  <c r="P3" i="3"/>
  <c r="P4" i="3"/>
  <c r="P5" i="3"/>
  <c r="P6" i="3"/>
  <c r="P7" i="3"/>
  <c r="P8" i="3"/>
  <c r="P9" i="3"/>
  <c r="P10" i="3"/>
  <c r="P11" i="3"/>
  <c r="P12" i="3"/>
  <c r="P13" i="3"/>
  <c r="P14" i="3"/>
  <c r="P15" i="3"/>
  <c r="P16" i="3"/>
  <c r="P17" i="3"/>
  <c r="P18" i="3"/>
  <c r="P19" i="3"/>
  <c r="P20" i="3"/>
  <c r="P21" i="3"/>
  <c r="P22" i="3"/>
  <c r="P23" i="3"/>
  <c r="P24" i="3"/>
  <c r="P25" i="3"/>
  <c r="P26" i="3"/>
  <c r="P27" i="3"/>
  <c r="P28" i="3"/>
  <c r="P29" i="3"/>
  <c r="P30" i="3"/>
  <c r="P31" i="3"/>
  <c r="P32" i="3"/>
  <c r="P33" i="3"/>
  <c r="P34" i="3"/>
  <c r="P35" i="3"/>
  <c r="P36" i="3"/>
  <c r="P37" i="3"/>
  <c r="P38" i="3"/>
  <c r="P39" i="3"/>
  <c r="P40" i="3"/>
  <c r="P41" i="3"/>
  <c r="P42" i="3"/>
  <c r="P43" i="3"/>
  <c r="P44" i="3"/>
  <c r="P45" i="3"/>
  <c r="P46" i="3"/>
  <c r="P47" i="3"/>
  <c r="P48" i="3"/>
  <c r="P49" i="3"/>
  <c r="P50" i="3"/>
  <c r="P51" i="3"/>
  <c r="P52" i="3"/>
  <c r="P53" i="3"/>
  <c r="P54" i="3"/>
  <c r="P55" i="3"/>
  <c r="P56" i="3"/>
  <c r="P57" i="3"/>
  <c r="P58" i="3"/>
  <c r="P59" i="3"/>
  <c r="P60" i="3"/>
  <c r="P61" i="3"/>
  <c r="P62" i="3"/>
  <c r="P63" i="3"/>
  <c r="P64" i="3"/>
  <c r="P65" i="3"/>
  <c r="P66" i="3"/>
  <c r="P67" i="3"/>
  <c r="P68" i="3"/>
  <c r="P69" i="3"/>
  <c r="P70" i="3"/>
  <c r="P71" i="3"/>
  <c r="P72" i="3"/>
  <c r="P73" i="3"/>
  <c r="P74" i="3"/>
  <c r="P75" i="3"/>
  <c r="P76" i="3"/>
  <c r="P77" i="3"/>
  <c r="P78" i="3"/>
  <c r="P79" i="3"/>
  <c r="P80" i="3"/>
  <c r="P81" i="3"/>
  <c r="P82" i="3"/>
  <c r="P83" i="3"/>
  <c r="P84" i="3"/>
  <c r="P85" i="3"/>
  <c r="P86" i="3"/>
  <c r="P87" i="3"/>
  <c r="P88" i="3"/>
  <c r="P89" i="3"/>
  <c r="P90" i="3"/>
  <c r="P91" i="3"/>
  <c r="P92" i="3"/>
  <c r="P93" i="3"/>
  <c r="P94" i="3"/>
  <c r="P95" i="3"/>
  <c r="P96" i="3"/>
  <c r="P97" i="3"/>
  <c r="P98" i="3"/>
  <c r="P99" i="3"/>
  <c r="P100" i="3"/>
  <c r="P101" i="3"/>
  <c r="P102" i="3"/>
  <c r="P103" i="3"/>
  <c r="P104" i="3"/>
  <c r="P105" i="3"/>
  <c r="P106" i="3"/>
  <c r="P107" i="3"/>
  <c r="P108" i="3"/>
  <c r="P109" i="3"/>
  <c r="P110" i="3"/>
  <c r="P111" i="3"/>
  <c r="P112" i="3"/>
  <c r="P113" i="3"/>
  <c r="P114" i="3"/>
  <c r="P115" i="3"/>
  <c r="P116" i="3"/>
  <c r="P117" i="3"/>
  <c r="P118" i="3"/>
  <c r="P119" i="3"/>
  <c r="P120" i="3"/>
  <c r="P121" i="3"/>
  <c r="P122" i="3"/>
  <c r="P123" i="3"/>
  <c r="P124" i="3"/>
  <c r="P125" i="3"/>
  <c r="P126" i="3"/>
  <c r="P127" i="3"/>
  <c r="P128" i="3"/>
  <c r="P129" i="3"/>
  <c r="P130" i="3"/>
  <c r="P131" i="3"/>
  <c r="P132" i="3"/>
  <c r="P133" i="3"/>
  <c r="P134" i="3"/>
  <c r="P135" i="3"/>
  <c r="P136" i="3"/>
  <c r="P137" i="3"/>
  <c r="P138" i="3"/>
  <c r="P139" i="3"/>
  <c r="P140" i="3"/>
  <c r="P141" i="3"/>
  <c r="P142" i="3"/>
  <c r="P143" i="3"/>
  <c r="P144" i="3"/>
  <c r="P145" i="3"/>
  <c r="P146" i="3"/>
  <c r="P147" i="3"/>
  <c r="P148" i="3"/>
  <c r="P149" i="3"/>
  <c r="P150" i="3"/>
  <c r="P151" i="3"/>
  <c r="P152" i="3"/>
  <c r="P153" i="3"/>
  <c r="P154" i="3"/>
  <c r="P155" i="3"/>
  <c r="P156" i="3"/>
  <c r="P157" i="3"/>
  <c r="P158" i="3"/>
  <c r="P159" i="3"/>
  <c r="P160" i="3"/>
  <c r="P161" i="3"/>
  <c r="P162" i="3"/>
  <c r="P163" i="3"/>
  <c r="P164" i="3"/>
  <c r="P165" i="3"/>
  <c r="P166" i="3"/>
  <c r="P167" i="3"/>
  <c r="P168" i="3"/>
  <c r="P169" i="3"/>
  <c r="P170" i="3"/>
  <c r="P171" i="3"/>
  <c r="P172" i="3"/>
  <c r="P173" i="3"/>
  <c r="P174" i="3"/>
  <c r="P175" i="3"/>
  <c r="P176" i="3"/>
  <c r="P177" i="3"/>
  <c r="P178" i="3"/>
  <c r="P179" i="3"/>
  <c r="P180" i="3"/>
  <c r="P181" i="3"/>
  <c r="P182" i="3"/>
  <c r="P183" i="3"/>
  <c r="P184" i="3"/>
  <c r="P185" i="3"/>
  <c r="P186" i="3"/>
  <c r="P187" i="3"/>
  <c r="P188" i="3"/>
  <c r="P189" i="3"/>
  <c r="P190" i="3"/>
  <c r="P191" i="3"/>
  <c r="P192" i="3"/>
  <c r="P193" i="3"/>
  <c r="P194" i="3"/>
  <c r="P195" i="3"/>
  <c r="P196" i="3"/>
  <c r="P197" i="3"/>
  <c r="P198" i="3"/>
  <c r="P199" i="3"/>
  <c r="P200" i="3"/>
  <c r="P201" i="3"/>
  <c r="P202" i="3"/>
  <c r="P203" i="3"/>
  <c r="P204" i="3"/>
  <c r="P205" i="3"/>
  <c r="P206" i="3"/>
  <c r="P207" i="3"/>
  <c r="P208" i="3"/>
  <c r="P209" i="3"/>
  <c r="P210" i="3"/>
  <c r="P211" i="3"/>
  <c r="P212" i="3"/>
  <c r="P213" i="3"/>
  <c r="P214" i="3"/>
  <c r="P215" i="3"/>
  <c r="P216" i="3"/>
  <c r="P217" i="3"/>
  <c r="P218" i="3"/>
  <c r="P219" i="3"/>
  <c r="P220" i="3"/>
  <c r="P221" i="3"/>
  <c r="P222" i="3"/>
  <c r="P223" i="3"/>
  <c r="P224" i="3"/>
  <c r="P225" i="3"/>
  <c r="P226" i="3"/>
  <c r="P227" i="3"/>
  <c r="P228" i="3"/>
  <c r="P229" i="3"/>
  <c r="P230" i="3"/>
  <c r="P231" i="3"/>
  <c r="P232" i="3"/>
  <c r="P233" i="3"/>
  <c r="P234" i="3"/>
  <c r="P235" i="3"/>
  <c r="P236" i="3"/>
  <c r="P237" i="3"/>
  <c r="P238" i="3"/>
  <c r="P239" i="3"/>
  <c r="P240" i="3"/>
  <c r="P241" i="3"/>
  <c r="P242" i="3"/>
  <c r="P243" i="3"/>
  <c r="P244" i="3"/>
  <c r="P245" i="3"/>
  <c r="P246" i="3"/>
  <c r="P247" i="3"/>
  <c r="P248" i="3"/>
  <c r="P249" i="3"/>
  <c r="P250" i="3"/>
  <c r="P251" i="3"/>
  <c r="P252" i="3"/>
  <c r="P253" i="3"/>
  <c r="P254" i="3"/>
  <c r="P255" i="3"/>
  <c r="P256" i="3"/>
  <c r="P257" i="3"/>
  <c r="P258" i="3"/>
  <c r="P259" i="3"/>
  <c r="P260" i="3"/>
  <c r="P261" i="3"/>
  <c r="P262" i="3"/>
  <c r="P263" i="3"/>
  <c r="P264" i="3"/>
  <c r="P265" i="3"/>
  <c r="P266" i="3"/>
  <c r="P267" i="3"/>
  <c r="P268" i="3"/>
  <c r="P269" i="3"/>
  <c r="P270" i="3"/>
  <c r="P271" i="3"/>
  <c r="P272" i="3"/>
  <c r="P273" i="3"/>
  <c r="P274" i="3"/>
  <c r="P275" i="3"/>
  <c r="P276" i="3"/>
  <c r="P277" i="3"/>
  <c r="P278" i="3"/>
  <c r="P279" i="3"/>
  <c r="P280" i="3"/>
  <c r="P281" i="3"/>
  <c r="P282" i="3"/>
  <c r="P283" i="3"/>
  <c r="P284" i="3"/>
  <c r="P285" i="3"/>
  <c r="P286" i="3"/>
  <c r="P287" i="3"/>
  <c r="P288" i="3"/>
  <c r="P289" i="3"/>
  <c r="P290" i="3"/>
  <c r="P291" i="3"/>
  <c r="P292" i="3"/>
  <c r="P293" i="3"/>
  <c r="P294" i="3"/>
  <c r="P295" i="3"/>
  <c r="P296" i="3"/>
  <c r="P297" i="3"/>
  <c r="P298" i="3"/>
  <c r="P299" i="3"/>
  <c r="P300" i="3"/>
  <c r="P301" i="3"/>
  <c r="P302" i="3"/>
  <c r="P303" i="3"/>
  <c r="P304" i="3"/>
  <c r="P305" i="3"/>
  <c r="P306" i="3"/>
  <c r="P307" i="3"/>
  <c r="P308" i="3"/>
  <c r="P309" i="3"/>
  <c r="P310" i="3"/>
  <c r="P311" i="3"/>
  <c r="P312" i="3"/>
  <c r="P313" i="3"/>
  <c r="P314" i="3"/>
  <c r="P315" i="3"/>
  <c r="P316" i="3"/>
  <c r="P317" i="3"/>
  <c r="P318" i="3"/>
  <c r="P319" i="3"/>
  <c r="P320" i="3"/>
  <c r="P321" i="3"/>
  <c r="P322" i="3"/>
  <c r="P323" i="3"/>
  <c r="P324" i="3"/>
  <c r="P325" i="3"/>
  <c r="P326" i="3"/>
  <c r="P327" i="3"/>
  <c r="P328" i="3"/>
  <c r="P329" i="3"/>
  <c r="P330" i="3"/>
  <c r="P331" i="3"/>
  <c r="P332" i="3"/>
  <c r="P333" i="3"/>
  <c r="P334" i="3"/>
  <c r="P335" i="3"/>
  <c r="P336" i="3"/>
  <c r="P337" i="3"/>
  <c r="P338" i="3"/>
  <c r="P339" i="3"/>
  <c r="P340" i="3"/>
  <c r="P341" i="3"/>
  <c r="P342" i="3"/>
  <c r="P343" i="3"/>
  <c r="P344" i="3"/>
  <c r="P345" i="3"/>
  <c r="P346" i="3"/>
  <c r="P347" i="3"/>
  <c r="P348" i="3"/>
  <c r="P349" i="3"/>
  <c r="P350" i="3"/>
  <c r="P351" i="3"/>
  <c r="P352" i="3"/>
  <c r="P353" i="3"/>
  <c r="P354" i="3"/>
  <c r="P355" i="3"/>
  <c r="P356" i="3"/>
  <c r="P357" i="3"/>
  <c r="P358" i="3"/>
  <c r="P359" i="3"/>
  <c r="P360" i="3"/>
  <c r="P361" i="3"/>
  <c r="P362" i="3"/>
  <c r="P363" i="3"/>
  <c r="P364" i="3"/>
  <c r="P365" i="3"/>
  <c r="P366" i="3"/>
  <c r="P367" i="3"/>
  <c r="P368" i="3"/>
  <c r="P369" i="3"/>
  <c r="P370" i="3"/>
  <c r="P371" i="3"/>
  <c r="P372" i="3"/>
  <c r="P373" i="3"/>
  <c r="P374" i="3"/>
  <c r="P375" i="3"/>
  <c r="P376" i="3"/>
  <c r="P377" i="3"/>
  <c r="P378" i="3"/>
  <c r="P379" i="3"/>
  <c r="P380" i="3"/>
  <c r="P381" i="3"/>
  <c r="P382" i="3"/>
  <c r="P383" i="3"/>
  <c r="P384" i="3"/>
  <c r="P385" i="3"/>
  <c r="P386" i="3"/>
  <c r="P387" i="3"/>
  <c r="P388" i="3"/>
  <c r="P389" i="3"/>
  <c r="P390" i="3"/>
  <c r="P391" i="3"/>
  <c r="P392" i="3"/>
  <c r="P393" i="3"/>
  <c r="P394" i="3"/>
  <c r="P395" i="3"/>
  <c r="P396" i="3"/>
  <c r="P397" i="3"/>
  <c r="P398" i="3"/>
  <c r="P399" i="3"/>
  <c r="P400" i="3"/>
  <c r="P401" i="3"/>
  <c r="P402" i="3"/>
  <c r="P403" i="3"/>
  <c r="P404" i="3"/>
  <c r="P405" i="3"/>
  <c r="P406" i="3"/>
  <c r="P407" i="3"/>
  <c r="P408" i="3"/>
  <c r="P409" i="3"/>
  <c r="P410" i="3"/>
  <c r="P411" i="3"/>
  <c r="P412" i="3"/>
  <c r="P413" i="3"/>
  <c r="P414" i="3"/>
  <c r="P415" i="3"/>
  <c r="P416" i="3"/>
  <c r="P417" i="3"/>
  <c r="P418" i="3"/>
  <c r="P419" i="3"/>
  <c r="P420" i="3"/>
  <c r="P421" i="3"/>
  <c r="P422" i="3"/>
  <c r="P423" i="3"/>
  <c r="P424" i="3"/>
  <c r="P425" i="3"/>
  <c r="P426" i="3"/>
  <c r="P427" i="3"/>
  <c r="P428" i="3"/>
  <c r="P429" i="3"/>
  <c r="P430" i="3"/>
  <c r="P431" i="3"/>
  <c r="P432" i="3"/>
  <c r="P433" i="3"/>
  <c r="P434" i="3"/>
  <c r="P435" i="3"/>
  <c r="P436" i="3"/>
  <c r="P437" i="3"/>
  <c r="P438" i="3"/>
  <c r="P439" i="3"/>
  <c r="P440" i="3"/>
  <c r="P441" i="3"/>
  <c r="P442" i="3"/>
  <c r="P443" i="3"/>
  <c r="P444" i="3"/>
  <c r="P445" i="3"/>
  <c r="P446" i="3"/>
  <c r="P447" i="3"/>
  <c r="P448" i="3"/>
  <c r="P449" i="3"/>
  <c r="P450" i="3"/>
  <c r="P451" i="3"/>
  <c r="P452" i="3"/>
  <c r="P453" i="3"/>
  <c r="P454" i="3"/>
  <c r="P455" i="3"/>
  <c r="P456" i="3"/>
  <c r="P457" i="3"/>
  <c r="P458" i="3"/>
  <c r="P459" i="3"/>
  <c r="P460" i="3"/>
  <c r="P461" i="3"/>
  <c r="P462" i="3"/>
  <c r="P463" i="3"/>
  <c r="P464" i="3"/>
  <c r="P465" i="3"/>
  <c r="P466" i="3"/>
  <c r="P467" i="3"/>
  <c r="P468" i="3"/>
  <c r="P469" i="3"/>
  <c r="P470" i="3"/>
  <c r="P471" i="3"/>
  <c r="P472" i="3"/>
  <c r="P473" i="3"/>
  <c r="P474" i="3"/>
  <c r="P475" i="3"/>
  <c r="P476" i="3"/>
  <c r="P477" i="3"/>
  <c r="P478" i="3"/>
  <c r="P479" i="3"/>
  <c r="P480" i="3"/>
  <c r="P481" i="3"/>
  <c r="P482" i="3"/>
  <c r="P483" i="3"/>
  <c r="P484" i="3"/>
  <c r="P485" i="3"/>
  <c r="P486" i="3"/>
  <c r="P487" i="3"/>
  <c r="P488" i="3"/>
  <c r="P489" i="3"/>
  <c r="P490" i="3"/>
  <c r="P491" i="3"/>
  <c r="P492" i="3"/>
  <c r="P493" i="3"/>
  <c r="P494" i="3"/>
  <c r="P495" i="3"/>
  <c r="P496" i="3"/>
  <c r="P497" i="3"/>
  <c r="P498" i="3"/>
  <c r="P499" i="3"/>
  <c r="P500" i="3"/>
  <c r="P501" i="3"/>
  <c r="P502" i="3"/>
  <c r="P503" i="3"/>
  <c r="P504" i="3"/>
  <c r="P505" i="3"/>
  <c r="P506" i="3"/>
  <c r="P507" i="3"/>
  <c r="P508" i="3"/>
  <c r="P509" i="3"/>
  <c r="P510" i="3"/>
  <c r="P511" i="3"/>
  <c r="P512" i="3"/>
  <c r="P513" i="3"/>
  <c r="P514" i="3"/>
  <c r="P515" i="3"/>
  <c r="P516" i="3"/>
  <c r="P517" i="3"/>
  <c r="P518" i="3"/>
  <c r="P519" i="3"/>
  <c r="P520" i="3"/>
  <c r="P521" i="3"/>
  <c r="P522" i="3"/>
  <c r="P523" i="3"/>
  <c r="P524" i="3"/>
  <c r="P525" i="3"/>
  <c r="P526" i="3"/>
  <c r="P527" i="3"/>
  <c r="P528" i="3"/>
  <c r="P529" i="3"/>
  <c r="P530" i="3"/>
  <c r="P531" i="3"/>
  <c r="P532" i="3"/>
  <c r="P533" i="3"/>
  <c r="P534" i="3"/>
  <c r="P535" i="3"/>
  <c r="P536" i="3"/>
  <c r="P537" i="3"/>
  <c r="P538" i="3"/>
  <c r="P539" i="3"/>
  <c r="P540" i="3"/>
  <c r="P541" i="3"/>
  <c r="P542" i="3"/>
  <c r="P543" i="3"/>
  <c r="P544" i="3"/>
  <c r="P545" i="3"/>
  <c r="P546" i="3"/>
  <c r="P547" i="3"/>
  <c r="P548" i="3"/>
  <c r="P549" i="3"/>
  <c r="P550" i="3"/>
  <c r="P551" i="3"/>
  <c r="P552" i="3"/>
  <c r="P553" i="3"/>
  <c r="P554" i="3"/>
  <c r="P555" i="3"/>
  <c r="P556" i="3"/>
  <c r="P557" i="3"/>
  <c r="P558" i="3"/>
  <c r="P559" i="3"/>
  <c r="P560" i="3"/>
  <c r="P561" i="3"/>
  <c r="P562" i="3"/>
  <c r="P563" i="3"/>
  <c r="P564" i="3"/>
  <c r="P565" i="3"/>
  <c r="P566" i="3"/>
  <c r="P567" i="3"/>
  <c r="P568" i="3"/>
  <c r="P569" i="3"/>
  <c r="P570" i="3"/>
  <c r="P571" i="3"/>
  <c r="P572" i="3"/>
  <c r="P573" i="3"/>
  <c r="P574" i="3"/>
  <c r="P575" i="3"/>
  <c r="P576" i="3"/>
  <c r="P577" i="3"/>
  <c r="P578" i="3"/>
  <c r="P579" i="3"/>
  <c r="P580" i="3"/>
  <c r="P581" i="3"/>
  <c r="P582" i="3"/>
  <c r="P583" i="3"/>
  <c r="P584" i="3"/>
  <c r="P585" i="3"/>
  <c r="P586" i="3"/>
  <c r="P587" i="3"/>
  <c r="P588" i="3"/>
  <c r="P589" i="3"/>
  <c r="P590" i="3"/>
  <c r="P591" i="3"/>
  <c r="P592" i="3"/>
  <c r="P593" i="3"/>
  <c r="P594" i="3"/>
  <c r="P595" i="3"/>
  <c r="P596" i="3"/>
  <c r="P597" i="3"/>
  <c r="P598" i="3"/>
  <c r="P599" i="3"/>
  <c r="P600" i="3"/>
  <c r="P601" i="3"/>
  <c r="P602" i="3"/>
  <c r="P603" i="3"/>
  <c r="P604" i="3"/>
  <c r="P605" i="3"/>
  <c r="P606" i="3"/>
  <c r="P607" i="3"/>
  <c r="P608" i="3"/>
  <c r="P609" i="3"/>
  <c r="P610" i="3"/>
  <c r="P611" i="3"/>
  <c r="P612" i="3"/>
  <c r="P613" i="3"/>
  <c r="P614" i="3"/>
  <c r="P615" i="3"/>
  <c r="P616" i="3"/>
  <c r="P617" i="3"/>
  <c r="P618" i="3"/>
  <c r="P619" i="3"/>
  <c r="P620" i="3"/>
  <c r="P621" i="3"/>
  <c r="P622" i="3"/>
  <c r="P623" i="3"/>
  <c r="P624" i="3"/>
  <c r="P625" i="3"/>
  <c r="P626" i="3"/>
  <c r="P627" i="3"/>
  <c r="P628" i="3"/>
  <c r="P629" i="3"/>
  <c r="P630" i="3"/>
  <c r="P631" i="3"/>
  <c r="P632" i="3"/>
  <c r="P633" i="3"/>
  <c r="P634" i="3"/>
  <c r="P635" i="3"/>
  <c r="P636" i="3"/>
  <c r="P637" i="3"/>
  <c r="P638" i="3"/>
  <c r="P639" i="3"/>
  <c r="P640" i="3"/>
  <c r="P641" i="3"/>
  <c r="P642" i="3"/>
  <c r="P643" i="3"/>
  <c r="P644" i="3"/>
  <c r="P645" i="3"/>
  <c r="P646" i="3"/>
  <c r="P647" i="3"/>
  <c r="P648" i="3"/>
  <c r="P649" i="3"/>
  <c r="P650" i="3"/>
  <c r="P651" i="3"/>
  <c r="P652" i="3"/>
  <c r="P653" i="3"/>
  <c r="P654" i="3"/>
  <c r="P655" i="3"/>
  <c r="P656" i="3"/>
  <c r="P657" i="3"/>
  <c r="P658" i="3"/>
  <c r="P659" i="3"/>
  <c r="P660" i="3"/>
  <c r="P661" i="3"/>
  <c r="P662" i="3"/>
  <c r="P663" i="3"/>
  <c r="P664" i="3"/>
  <c r="P665" i="3"/>
  <c r="P666" i="3"/>
  <c r="P667" i="3"/>
  <c r="P668" i="3"/>
  <c r="P669" i="3"/>
  <c r="P670" i="3"/>
  <c r="P671" i="3"/>
  <c r="P672" i="3"/>
  <c r="P673" i="3"/>
  <c r="P674" i="3"/>
  <c r="P675" i="3"/>
  <c r="P676" i="3"/>
  <c r="P677" i="3"/>
  <c r="P678" i="3"/>
  <c r="P679" i="3"/>
  <c r="P680" i="3"/>
  <c r="P681" i="3"/>
  <c r="P682" i="3"/>
  <c r="P683" i="3"/>
  <c r="P684" i="3"/>
  <c r="P685" i="3"/>
  <c r="P686" i="3"/>
  <c r="P687" i="3"/>
  <c r="P688" i="3"/>
  <c r="P689" i="3"/>
  <c r="P690" i="3"/>
  <c r="P691" i="3"/>
  <c r="P692" i="3"/>
  <c r="P693" i="3"/>
  <c r="P694" i="3"/>
  <c r="P695" i="3"/>
  <c r="P696" i="3"/>
  <c r="P697" i="3"/>
  <c r="P698" i="3"/>
  <c r="P699" i="3"/>
  <c r="P700" i="3"/>
  <c r="P701" i="3"/>
  <c r="P702" i="3"/>
  <c r="P703" i="3"/>
  <c r="P704" i="3"/>
  <c r="P705" i="3"/>
  <c r="P706" i="3"/>
  <c r="P707" i="3"/>
  <c r="P708" i="3"/>
  <c r="P709" i="3"/>
  <c r="P710" i="3"/>
  <c r="P711" i="3"/>
  <c r="P712" i="3"/>
  <c r="P713" i="3"/>
  <c r="P714" i="3"/>
  <c r="P715" i="3"/>
  <c r="P716" i="3"/>
  <c r="P717" i="3"/>
  <c r="P718" i="3"/>
  <c r="P719" i="3"/>
  <c r="P720" i="3"/>
  <c r="P721" i="3"/>
  <c r="P722" i="3"/>
  <c r="P723" i="3"/>
  <c r="P724" i="3"/>
  <c r="P725" i="3"/>
  <c r="P726" i="3"/>
  <c r="P727" i="3"/>
  <c r="P728" i="3"/>
  <c r="P729" i="3"/>
  <c r="P730" i="3"/>
  <c r="P731" i="3"/>
  <c r="P732" i="3"/>
  <c r="P733" i="3"/>
  <c r="P734" i="3"/>
  <c r="P735" i="3"/>
  <c r="P736" i="3"/>
  <c r="P737" i="3"/>
  <c r="P738" i="3"/>
  <c r="P739" i="3"/>
  <c r="P740" i="3"/>
  <c r="P741" i="3"/>
  <c r="P742" i="3"/>
  <c r="P743" i="3"/>
  <c r="P744" i="3"/>
  <c r="P745" i="3"/>
  <c r="P746" i="3"/>
  <c r="P747" i="3"/>
  <c r="P748" i="3"/>
  <c r="P749" i="3"/>
  <c r="P750" i="3"/>
  <c r="P751" i="3"/>
  <c r="P752" i="3"/>
  <c r="P753" i="3"/>
  <c r="P754" i="3"/>
  <c r="P755" i="3"/>
  <c r="P756" i="3"/>
  <c r="P757" i="3"/>
  <c r="P758" i="3"/>
  <c r="P759" i="3"/>
  <c r="P760" i="3"/>
  <c r="P761" i="3"/>
  <c r="P762" i="3"/>
  <c r="P763" i="3"/>
  <c r="P764" i="3"/>
  <c r="P765" i="3"/>
  <c r="P766" i="3"/>
  <c r="P767" i="3"/>
  <c r="P768" i="3"/>
  <c r="P769" i="3"/>
  <c r="P770" i="3"/>
  <c r="P771" i="3"/>
  <c r="P772" i="3"/>
  <c r="P773" i="3"/>
  <c r="P774" i="3"/>
  <c r="P775" i="3"/>
  <c r="P776" i="3"/>
  <c r="P777" i="3"/>
  <c r="P778" i="3"/>
  <c r="P779" i="3"/>
  <c r="P780" i="3"/>
  <c r="P781" i="3"/>
  <c r="P782" i="3"/>
  <c r="P783" i="3"/>
  <c r="P784" i="3"/>
  <c r="P785" i="3"/>
  <c r="P786" i="3"/>
  <c r="P787" i="3"/>
  <c r="P788" i="3"/>
  <c r="P789" i="3"/>
  <c r="P790" i="3"/>
  <c r="P791" i="3"/>
  <c r="P792" i="3"/>
  <c r="P793" i="3"/>
  <c r="P794" i="3"/>
  <c r="P795" i="3"/>
  <c r="P796" i="3"/>
  <c r="P797" i="3"/>
  <c r="P798" i="3"/>
  <c r="P799" i="3"/>
  <c r="P800" i="3"/>
  <c r="P801" i="3"/>
  <c r="P802" i="3"/>
  <c r="P803" i="3"/>
  <c r="P804" i="3"/>
  <c r="P805" i="3"/>
  <c r="P806" i="3"/>
  <c r="P807" i="3"/>
  <c r="P808" i="3"/>
  <c r="P809" i="3"/>
  <c r="P810" i="3"/>
  <c r="P811" i="3"/>
  <c r="P812" i="3"/>
  <c r="P813" i="3"/>
  <c r="P814" i="3"/>
  <c r="P815" i="3"/>
  <c r="P816" i="3"/>
  <c r="P817" i="3"/>
  <c r="P818" i="3"/>
  <c r="P819" i="3"/>
  <c r="P820" i="3"/>
  <c r="P821" i="3"/>
  <c r="P822" i="3"/>
  <c r="P823" i="3"/>
  <c r="P824" i="3"/>
  <c r="P825" i="3"/>
  <c r="P826" i="3"/>
  <c r="P827" i="3"/>
  <c r="P828" i="3"/>
  <c r="P829" i="3"/>
  <c r="P830" i="3"/>
  <c r="P831" i="3"/>
  <c r="P832" i="3"/>
  <c r="P833" i="3"/>
  <c r="P834" i="3"/>
  <c r="P835" i="3"/>
  <c r="P836" i="3"/>
  <c r="P837" i="3"/>
  <c r="P838" i="3"/>
  <c r="P839" i="3"/>
  <c r="P840" i="3"/>
  <c r="P841" i="3"/>
  <c r="P842" i="3"/>
  <c r="P843" i="3"/>
  <c r="P844" i="3"/>
  <c r="P845" i="3"/>
  <c r="P846" i="3"/>
  <c r="P847" i="3"/>
  <c r="P848" i="3"/>
  <c r="P849" i="3"/>
  <c r="P850" i="3"/>
  <c r="P851" i="3"/>
  <c r="P852" i="3"/>
  <c r="P853" i="3"/>
  <c r="P854" i="3"/>
  <c r="P855" i="3"/>
  <c r="P856" i="3"/>
  <c r="P857" i="3"/>
  <c r="P858" i="3"/>
  <c r="P859" i="3"/>
  <c r="P860" i="3"/>
  <c r="P861" i="3"/>
  <c r="P862" i="3"/>
  <c r="P863" i="3"/>
  <c r="P864" i="3"/>
  <c r="P865" i="3"/>
  <c r="P866" i="3"/>
  <c r="P867" i="3"/>
  <c r="P868" i="3"/>
  <c r="P869" i="3"/>
  <c r="P870" i="3"/>
  <c r="P871" i="3"/>
  <c r="P872" i="3"/>
  <c r="P873" i="3"/>
  <c r="P874" i="3"/>
  <c r="P875" i="3"/>
  <c r="P876" i="3"/>
  <c r="P877" i="3"/>
  <c r="P878" i="3"/>
  <c r="P879" i="3"/>
  <c r="P880" i="3"/>
  <c r="P881" i="3"/>
  <c r="P882" i="3"/>
  <c r="P883" i="3"/>
  <c r="P884" i="3"/>
  <c r="P885" i="3"/>
  <c r="P886" i="3"/>
  <c r="P887" i="3"/>
  <c r="P888" i="3"/>
  <c r="P889" i="3"/>
  <c r="P890" i="3"/>
  <c r="P891" i="3"/>
  <c r="P892" i="3"/>
  <c r="P893" i="3"/>
  <c r="P894" i="3"/>
  <c r="P895" i="3"/>
  <c r="P896" i="3"/>
  <c r="P897" i="3"/>
  <c r="P898" i="3"/>
  <c r="P899" i="3"/>
  <c r="P900" i="3"/>
  <c r="P901" i="3"/>
  <c r="P902" i="3"/>
  <c r="P903" i="3"/>
  <c r="P904" i="3"/>
  <c r="P905" i="3"/>
  <c r="P906" i="3"/>
  <c r="P907" i="3"/>
  <c r="P908" i="3"/>
  <c r="P909" i="3"/>
  <c r="P910" i="3"/>
  <c r="P911" i="3"/>
  <c r="P912" i="3"/>
  <c r="P913" i="3"/>
  <c r="P914" i="3"/>
  <c r="P915" i="3"/>
  <c r="P916" i="3"/>
  <c r="P917" i="3"/>
  <c r="P918" i="3"/>
  <c r="P919" i="3"/>
  <c r="P920" i="3"/>
  <c r="P921" i="3"/>
  <c r="P922" i="3"/>
  <c r="P923" i="3"/>
  <c r="P924" i="3"/>
  <c r="P925" i="3"/>
  <c r="P926" i="3"/>
  <c r="P927" i="3"/>
  <c r="P928" i="3"/>
  <c r="P929" i="3"/>
  <c r="P930" i="3"/>
  <c r="P931" i="3"/>
  <c r="P932" i="3"/>
  <c r="P933" i="3"/>
  <c r="P934" i="3"/>
  <c r="P935" i="3"/>
  <c r="P936" i="3"/>
  <c r="P937" i="3"/>
  <c r="P938" i="3"/>
  <c r="P939" i="3"/>
  <c r="P940" i="3"/>
  <c r="P941" i="3"/>
  <c r="P942" i="3"/>
  <c r="P943" i="3"/>
  <c r="P944" i="3"/>
  <c r="P945" i="3"/>
  <c r="P946" i="3"/>
  <c r="P947" i="3"/>
  <c r="P948" i="3"/>
  <c r="P949" i="3"/>
  <c r="P950" i="3"/>
  <c r="P951" i="3"/>
  <c r="P952" i="3"/>
  <c r="P953" i="3"/>
  <c r="P954" i="3"/>
  <c r="P955" i="3"/>
  <c r="P956" i="3"/>
  <c r="P957" i="3"/>
  <c r="P958" i="3"/>
  <c r="P959" i="3"/>
  <c r="P960" i="3"/>
  <c r="P961" i="3"/>
  <c r="P962" i="3"/>
  <c r="P963" i="3"/>
  <c r="P964" i="3"/>
  <c r="P965" i="3"/>
  <c r="P966" i="3"/>
  <c r="P967" i="3"/>
  <c r="P968" i="3"/>
  <c r="P969" i="3"/>
  <c r="P970" i="3"/>
  <c r="P971" i="3"/>
  <c r="P972" i="3"/>
  <c r="P973" i="3"/>
  <c r="P974" i="3"/>
  <c r="P975" i="3"/>
  <c r="P976" i="3"/>
  <c r="P977" i="3"/>
  <c r="P978" i="3"/>
  <c r="P979" i="3"/>
  <c r="P980" i="3"/>
  <c r="P981" i="3"/>
  <c r="P982" i="3"/>
  <c r="P983" i="3"/>
  <c r="P984" i="3"/>
  <c r="P985" i="3"/>
  <c r="P986" i="3"/>
  <c r="P987" i="3"/>
  <c r="P988" i="3"/>
  <c r="P989" i="3"/>
  <c r="P990" i="3"/>
  <c r="P991" i="3"/>
  <c r="P992" i="3"/>
  <c r="P993" i="3"/>
  <c r="P994" i="3"/>
  <c r="P995" i="3"/>
  <c r="P996" i="3"/>
  <c r="P997" i="3"/>
  <c r="P998" i="3"/>
  <c r="P999" i="3"/>
  <c r="P1000" i="3"/>
  <c r="P1001" i="3"/>
  <c r="R3" i="3"/>
  <c r="R4" i="3"/>
  <c r="R5" i="3"/>
  <c r="R6" i="3"/>
  <c r="R7" i="3"/>
  <c r="R8" i="3"/>
  <c r="R9" i="3"/>
  <c r="R10" i="3"/>
  <c r="R11" i="3"/>
  <c r="R12" i="3"/>
  <c r="R13" i="3"/>
  <c r="R14" i="3"/>
  <c r="R15" i="3"/>
  <c r="R16" i="3"/>
  <c r="R17" i="3"/>
  <c r="R18" i="3"/>
  <c r="R19" i="3"/>
  <c r="R20" i="3"/>
  <c r="R21" i="3"/>
  <c r="R22" i="3"/>
  <c r="R23" i="3"/>
  <c r="R24" i="3"/>
  <c r="R25" i="3"/>
  <c r="R26" i="3"/>
  <c r="R27" i="3"/>
  <c r="R28" i="3"/>
  <c r="R29" i="3"/>
  <c r="R30" i="3"/>
  <c r="R31" i="3"/>
  <c r="R32" i="3"/>
  <c r="R33" i="3"/>
  <c r="R34" i="3"/>
  <c r="R35" i="3"/>
  <c r="R36" i="3"/>
  <c r="R37" i="3"/>
  <c r="R38" i="3"/>
  <c r="R39" i="3"/>
  <c r="R40" i="3"/>
  <c r="R41" i="3"/>
  <c r="R42" i="3"/>
  <c r="R43" i="3"/>
  <c r="R44" i="3"/>
  <c r="R45" i="3"/>
  <c r="R46" i="3"/>
  <c r="R47" i="3"/>
  <c r="R48" i="3"/>
  <c r="R49" i="3"/>
  <c r="R50" i="3"/>
  <c r="R51" i="3"/>
  <c r="R52" i="3"/>
  <c r="R53" i="3"/>
  <c r="R54" i="3"/>
  <c r="R55" i="3"/>
  <c r="R56" i="3"/>
  <c r="R57" i="3"/>
  <c r="R58" i="3"/>
  <c r="R59" i="3"/>
  <c r="R60" i="3"/>
  <c r="R61" i="3"/>
  <c r="R62" i="3"/>
  <c r="R63" i="3"/>
  <c r="R64" i="3"/>
  <c r="R65" i="3"/>
  <c r="R66" i="3"/>
  <c r="R67" i="3"/>
  <c r="R68" i="3"/>
  <c r="R69" i="3"/>
  <c r="R70" i="3"/>
  <c r="R71" i="3"/>
  <c r="R72" i="3"/>
  <c r="R73" i="3"/>
  <c r="R74" i="3"/>
  <c r="R75" i="3"/>
  <c r="R76" i="3"/>
  <c r="R77" i="3"/>
  <c r="R78" i="3"/>
  <c r="R79" i="3"/>
  <c r="R80" i="3"/>
  <c r="R81" i="3"/>
  <c r="R82" i="3"/>
  <c r="R83" i="3"/>
  <c r="R84" i="3"/>
  <c r="R85" i="3"/>
  <c r="R86" i="3"/>
  <c r="R87" i="3"/>
  <c r="R88" i="3"/>
  <c r="R89" i="3"/>
  <c r="R90" i="3"/>
  <c r="R91" i="3"/>
  <c r="R92" i="3"/>
  <c r="R93" i="3"/>
  <c r="R94" i="3"/>
  <c r="R95" i="3"/>
  <c r="R96" i="3"/>
  <c r="R97" i="3"/>
  <c r="R98" i="3"/>
  <c r="R99" i="3"/>
  <c r="R100" i="3"/>
  <c r="R101" i="3"/>
  <c r="R102" i="3"/>
  <c r="R103" i="3"/>
  <c r="R104" i="3"/>
  <c r="R105" i="3"/>
  <c r="R106" i="3"/>
  <c r="R107" i="3"/>
  <c r="R108" i="3"/>
  <c r="R109" i="3"/>
  <c r="R110" i="3"/>
  <c r="R111" i="3"/>
  <c r="R112" i="3"/>
  <c r="R113" i="3"/>
  <c r="R114" i="3"/>
  <c r="R115" i="3"/>
  <c r="R116" i="3"/>
  <c r="R117" i="3"/>
  <c r="R118" i="3"/>
  <c r="R119" i="3"/>
  <c r="R120" i="3"/>
  <c r="R121" i="3"/>
  <c r="R122" i="3"/>
  <c r="R123" i="3"/>
  <c r="R124" i="3"/>
  <c r="R125" i="3"/>
  <c r="R126" i="3"/>
  <c r="R127" i="3"/>
  <c r="R128" i="3"/>
  <c r="R129" i="3"/>
  <c r="R130" i="3"/>
  <c r="R131" i="3"/>
  <c r="R132" i="3"/>
  <c r="R133" i="3"/>
  <c r="R134" i="3"/>
  <c r="R135" i="3"/>
  <c r="R136" i="3"/>
  <c r="R137" i="3"/>
  <c r="R138" i="3"/>
  <c r="R139" i="3"/>
  <c r="R140" i="3"/>
  <c r="R141" i="3"/>
  <c r="R142" i="3"/>
  <c r="R143" i="3"/>
  <c r="R144" i="3"/>
  <c r="R145" i="3"/>
  <c r="R146" i="3"/>
  <c r="R147" i="3"/>
  <c r="R148" i="3"/>
  <c r="R149" i="3"/>
  <c r="R150" i="3"/>
  <c r="R151" i="3"/>
  <c r="R152" i="3"/>
  <c r="R153" i="3"/>
  <c r="R154" i="3"/>
  <c r="R155" i="3"/>
  <c r="R156" i="3"/>
  <c r="R157" i="3"/>
  <c r="R158" i="3"/>
  <c r="R159" i="3"/>
  <c r="R160" i="3"/>
  <c r="R161" i="3"/>
  <c r="R162" i="3"/>
  <c r="R163" i="3"/>
  <c r="R164" i="3"/>
  <c r="R165" i="3"/>
  <c r="R166" i="3"/>
  <c r="R167" i="3"/>
  <c r="R168" i="3"/>
  <c r="R169" i="3"/>
  <c r="R170" i="3"/>
  <c r="R171" i="3"/>
  <c r="R172" i="3"/>
  <c r="R173" i="3"/>
  <c r="R174" i="3"/>
  <c r="R175" i="3"/>
  <c r="R176" i="3"/>
  <c r="R177" i="3"/>
  <c r="R178" i="3"/>
  <c r="R179" i="3"/>
  <c r="R180" i="3"/>
  <c r="R181" i="3"/>
  <c r="R182" i="3"/>
  <c r="R183" i="3"/>
  <c r="R184" i="3"/>
  <c r="R185" i="3"/>
  <c r="R186" i="3"/>
  <c r="R187" i="3"/>
  <c r="R188" i="3"/>
  <c r="R189" i="3"/>
  <c r="R190" i="3"/>
  <c r="R191" i="3"/>
  <c r="R192" i="3"/>
  <c r="R193" i="3"/>
  <c r="R194" i="3"/>
  <c r="R195" i="3"/>
  <c r="R196" i="3"/>
  <c r="R197" i="3"/>
  <c r="R198" i="3"/>
  <c r="R199" i="3"/>
  <c r="R200" i="3"/>
  <c r="R201" i="3"/>
  <c r="R202" i="3"/>
  <c r="R203" i="3"/>
  <c r="R204" i="3"/>
  <c r="R205" i="3"/>
  <c r="R206" i="3"/>
  <c r="R207" i="3"/>
  <c r="R208" i="3"/>
  <c r="R209" i="3"/>
  <c r="R210" i="3"/>
  <c r="R211" i="3"/>
  <c r="R212" i="3"/>
  <c r="R213" i="3"/>
  <c r="R214" i="3"/>
  <c r="R215" i="3"/>
  <c r="R216" i="3"/>
  <c r="R217" i="3"/>
  <c r="R218" i="3"/>
  <c r="R219" i="3"/>
  <c r="R220" i="3"/>
  <c r="R221" i="3"/>
  <c r="R222" i="3"/>
  <c r="R223" i="3"/>
  <c r="R224" i="3"/>
  <c r="R225" i="3"/>
  <c r="R226" i="3"/>
  <c r="R227" i="3"/>
  <c r="R228" i="3"/>
  <c r="R229" i="3"/>
  <c r="R230" i="3"/>
  <c r="R231" i="3"/>
  <c r="R232" i="3"/>
  <c r="R233" i="3"/>
  <c r="R234" i="3"/>
  <c r="R235" i="3"/>
  <c r="R236" i="3"/>
  <c r="R237" i="3"/>
  <c r="R238" i="3"/>
  <c r="R239" i="3"/>
  <c r="R240" i="3"/>
  <c r="R241" i="3"/>
  <c r="R242" i="3"/>
  <c r="R243" i="3"/>
  <c r="R244" i="3"/>
  <c r="R245" i="3"/>
  <c r="R246" i="3"/>
  <c r="R247" i="3"/>
  <c r="R248" i="3"/>
  <c r="R249" i="3"/>
  <c r="R250" i="3"/>
  <c r="R251" i="3"/>
  <c r="R252" i="3"/>
  <c r="R253" i="3"/>
  <c r="R254" i="3"/>
  <c r="R255" i="3"/>
  <c r="R256" i="3"/>
  <c r="R257" i="3"/>
  <c r="R258" i="3"/>
  <c r="R259" i="3"/>
  <c r="R260" i="3"/>
  <c r="R261" i="3"/>
  <c r="R262" i="3"/>
  <c r="R263" i="3"/>
  <c r="R264" i="3"/>
  <c r="R265" i="3"/>
  <c r="R266" i="3"/>
  <c r="R267" i="3"/>
  <c r="R268" i="3"/>
  <c r="R269" i="3"/>
  <c r="R270" i="3"/>
  <c r="R271" i="3"/>
  <c r="R272" i="3"/>
  <c r="R273" i="3"/>
  <c r="R274" i="3"/>
  <c r="R275" i="3"/>
  <c r="R276" i="3"/>
  <c r="R277" i="3"/>
  <c r="R278" i="3"/>
  <c r="R279" i="3"/>
  <c r="R280" i="3"/>
  <c r="R281" i="3"/>
  <c r="R282" i="3"/>
  <c r="R283" i="3"/>
  <c r="R284" i="3"/>
  <c r="R285" i="3"/>
  <c r="R286" i="3"/>
  <c r="R287" i="3"/>
  <c r="R288" i="3"/>
  <c r="R289" i="3"/>
  <c r="R290" i="3"/>
  <c r="R291" i="3"/>
  <c r="R292" i="3"/>
  <c r="R293" i="3"/>
  <c r="R294" i="3"/>
  <c r="R295" i="3"/>
  <c r="R296" i="3"/>
  <c r="R297" i="3"/>
  <c r="R298" i="3"/>
  <c r="R299" i="3"/>
  <c r="R300" i="3"/>
  <c r="R301" i="3"/>
  <c r="R302" i="3"/>
  <c r="R303" i="3"/>
  <c r="R304" i="3"/>
  <c r="R305" i="3"/>
  <c r="R306" i="3"/>
  <c r="R307" i="3"/>
  <c r="R308" i="3"/>
  <c r="R309" i="3"/>
  <c r="R310" i="3"/>
  <c r="R311" i="3"/>
  <c r="R312" i="3"/>
  <c r="R313" i="3"/>
  <c r="R314" i="3"/>
  <c r="R315" i="3"/>
  <c r="R316" i="3"/>
  <c r="R317" i="3"/>
  <c r="R318" i="3"/>
  <c r="R319" i="3"/>
  <c r="R320" i="3"/>
  <c r="R321" i="3"/>
  <c r="R322" i="3"/>
  <c r="R323" i="3"/>
  <c r="R324" i="3"/>
  <c r="R325" i="3"/>
  <c r="R326" i="3"/>
  <c r="R327" i="3"/>
  <c r="R328" i="3"/>
  <c r="R329" i="3"/>
  <c r="R330" i="3"/>
  <c r="R331" i="3"/>
  <c r="R332" i="3"/>
  <c r="R333" i="3"/>
  <c r="R334" i="3"/>
  <c r="R335" i="3"/>
  <c r="R336" i="3"/>
  <c r="R337" i="3"/>
  <c r="R338" i="3"/>
  <c r="R339" i="3"/>
  <c r="R340" i="3"/>
  <c r="R341" i="3"/>
  <c r="R342" i="3"/>
  <c r="R343" i="3"/>
  <c r="R344" i="3"/>
  <c r="R345" i="3"/>
  <c r="R346" i="3"/>
  <c r="R347" i="3"/>
  <c r="R348" i="3"/>
  <c r="R349" i="3"/>
  <c r="R350" i="3"/>
  <c r="R351" i="3"/>
  <c r="R352" i="3"/>
  <c r="R353" i="3"/>
  <c r="R354" i="3"/>
  <c r="R355" i="3"/>
  <c r="R356" i="3"/>
  <c r="R357" i="3"/>
  <c r="R358" i="3"/>
  <c r="R359" i="3"/>
  <c r="R360" i="3"/>
  <c r="R361" i="3"/>
  <c r="R362" i="3"/>
  <c r="R363" i="3"/>
  <c r="R364" i="3"/>
  <c r="R365" i="3"/>
  <c r="R366" i="3"/>
  <c r="R367" i="3"/>
  <c r="R368" i="3"/>
  <c r="R369" i="3"/>
  <c r="R370" i="3"/>
  <c r="R371" i="3"/>
  <c r="R372" i="3"/>
  <c r="R373" i="3"/>
  <c r="R374" i="3"/>
  <c r="R375" i="3"/>
  <c r="R376" i="3"/>
  <c r="R377" i="3"/>
  <c r="R378" i="3"/>
  <c r="R379" i="3"/>
  <c r="R380" i="3"/>
  <c r="R381" i="3"/>
  <c r="R382" i="3"/>
  <c r="R383" i="3"/>
  <c r="R384" i="3"/>
  <c r="R385" i="3"/>
  <c r="R386" i="3"/>
  <c r="R387" i="3"/>
  <c r="R388" i="3"/>
  <c r="R389" i="3"/>
  <c r="R390" i="3"/>
  <c r="R391" i="3"/>
  <c r="R392" i="3"/>
  <c r="R393" i="3"/>
  <c r="R394" i="3"/>
  <c r="R395" i="3"/>
  <c r="R396" i="3"/>
  <c r="R397" i="3"/>
  <c r="R398" i="3"/>
  <c r="R399" i="3"/>
  <c r="R400" i="3"/>
  <c r="R401" i="3"/>
  <c r="R402" i="3"/>
  <c r="R403" i="3"/>
  <c r="R404" i="3"/>
  <c r="R405" i="3"/>
  <c r="R406" i="3"/>
  <c r="R407" i="3"/>
  <c r="R408" i="3"/>
  <c r="R409" i="3"/>
  <c r="R410" i="3"/>
  <c r="R411" i="3"/>
  <c r="R412" i="3"/>
  <c r="R413" i="3"/>
  <c r="R414" i="3"/>
  <c r="R415" i="3"/>
  <c r="R416" i="3"/>
  <c r="R417" i="3"/>
  <c r="R418" i="3"/>
  <c r="R419" i="3"/>
  <c r="R420" i="3"/>
  <c r="R421" i="3"/>
  <c r="R422" i="3"/>
  <c r="R423" i="3"/>
  <c r="R424" i="3"/>
  <c r="R425" i="3"/>
  <c r="R426" i="3"/>
  <c r="R427" i="3"/>
  <c r="R428" i="3"/>
  <c r="R429" i="3"/>
  <c r="R430" i="3"/>
  <c r="R431" i="3"/>
  <c r="R432" i="3"/>
  <c r="R433" i="3"/>
  <c r="R434" i="3"/>
  <c r="R435" i="3"/>
  <c r="R436" i="3"/>
  <c r="R437" i="3"/>
  <c r="R438" i="3"/>
  <c r="R439" i="3"/>
  <c r="R440" i="3"/>
  <c r="R441" i="3"/>
  <c r="R442" i="3"/>
  <c r="R443" i="3"/>
  <c r="R444" i="3"/>
  <c r="R445" i="3"/>
  <c r="R446" i="3"/>
  <c r="R447" i="3"/>
  <c r="R448" i="3"/>
  <c r="R449" i="3"/>
  <c r="R450" i="3"/>
  <c r="R451" i="3"/>
  <c r="R452" i="3"/>
  <c r="R453" i="3"/>
  <c r="R454" i="3"/>
  <c r="R455" i="3"/>
  <c r="R456" i="3"/>
  <c r="R457" i="3"/>
  <c r="R458" i="3"/>
  <c r="R459" i="3"/>
  <c r="R460" i="3"/>
  <c r="R461" i="3"/>
  <c r="R462" i="3"/>
  <c r="R463" i="3"/>
  <c r="R464" i="3"/>
  <c r="R465" i="3"/>
  <c r="R466" i="3"/>
  <c r="R467" i="3"/>
  <c r="R468" i="3"/>
  <c r="R469" i="3"/>
  <c r="R470" i="3"/>
  <c r="R471" i="3"/>
  <c r="R472" i="3"/>
  <c r="R473" i="3"/>
  <c r="R474" i="3"/>
  <c r="R475" i="3"/>
  <c r="R476" i="3"/>
  <c r="R477" i="3"/>
  <c r="R478" i="3"/>
  <c r="R479" i="3"/>
  <c r="R480" i="3"/>
  <c r="R481" i="3"/>
  <c r="R482" i="3"/>
  <c r="R483" i="3"/>
  <c r="R484" i="3"/>
  <c r="R485" i="3"/>
  <c r="R486" i="3"/>
  <c r="R487" i="3"/>
  <c r="R488" i="3"/>
  <c r="R489" i="3"/>
  <c r="R490" i="3"/>
  <c r="R491" i="3"/>
  <c r="R492" i="3"/>
  <c r="R493" i="3"/>
  <c r="R494" i="3"/>
  <c r="R495" i="3"/>
  <c r="R496" i="3"/>
  <c r="R497" i="3"/>
  <c r="R498" i="3"/>
  <c r="R499" i="3"/>
  <c r="R500" i="3"/>
  <c r="R501" i="3"/>
  <c r="R502" i="3"/>
  <c r="R503" i="3"/>
  <c r="R504" i="3"/>
  <c r="R505" i="3"/>
  <c r="R506" i="3"/>
  <c r="R507" i="3"/>
  <c r="R508" i="3"/>
  <c r="R509" i="3"/>
  <c r="R510" i="3"/>
  <c r="R511" i="3"/>
  <c r="R512" i="3"/>
  <c r="R513" i="3"/>
  <c r="R514" i="3"/>
  <c r="R515" i="3"/>
  <c r="R516" i="3"/>
  <c r="R517" i="3"/>
  <c r="R518" i="3"/>
  <c r="R519" i="3"/>
  <c r="R520" i="3"/>
  <c r="R521" i="3"/>
  <c r="R522" i="3"/>
  <c r="R523" i="3"/>
  <c r="R524" i="3"/>
  <c r="R525" i="3"/>
  <c r="R526" i="3"/>
  <c r="R527" i="3"/>
  <c r="R528" i="3"/>
  <c r="R529" i="3"/>
  <c r="R530" i="3"/>
  <c r="R531" i="3"/>
  <c r="R532" i="3"/>
  <c r="R533" i="3"/>
  <c r="R534" i="3"/>
  <c r="R535" i="3"/>
  <c r="R536" i="3"/>
  <c r="R537" i="3"/>
  <c r="R538" i="3"/>
  <c r="R539" i="3"/>
  <c r="R540" i="3"/>
  <c r="R541" i="3"/>
  <c r="R542" i="3"/>
  <c r="R543" i="3"/>
  <c r="R544" i="3"/>
  <c r="R545" i="3"/>
  <c r="R546" i="3"/>
  <c r="R547" i="3"/>
  <c r="R548" i="3"/>
  <c r="R549" i="3"/>
  <c r="R550" i="3"/>
  <c r="R551" i="3"/>
  <c r="R552" i="3"/>
  <c r="R553" i="3"/>
  <c r="R554" i="3"/>
  <c r="R555" i="3"/>
  <c r="R556" i="3"/>
  <c r="R557" i="3"/>
  <c r="R558" i="3"/>
  <c r="R559" i="3"/>
  <c r="R560" i="3"/>
  <c r="R561" i="3"/>
  <c r="R562" i="3"/>
  <c r="R563" i="3"/>
  <c r="R564" i="3"/>
  <c r="R565" i="3"/>
  <c r="R566" i="3"/>
  <c r="R567" i="3"/>
  <c r="R568" i="3"/>
  <c r="R569" i="3"/>
  <c r="R570" i="3"/>
  <c r="R571" i="3"/>
  <c r="R572" i="3"/>
  <c r="R573" i="3"/>
  <c r="R574" i="3"/>
  <c r="R575" i="3"/>
  <c r="R576" i="3"/>
  <c r="R577" i="3"/>
  <c r="R578" i="3"/>
  <c r="R579" i="3"/>
  <c r="R580" i="3"/>
  <c r="R581" i="3"/>
  <c r="R582" i="3"/>
  <c r="R583" i="3"/>
  <c r="R584" i="3"/>
  <c r="R585" i="3"/>
  <c r="R586" i="3"/>
  <c r="R587" i="3"/>
  <c r="R588" i="3"/>
  <c r="R589" i="3"/>
  <c r="R590" i="3"/>
  <c r="R591" i="3"/>
  <c r="R592" i="3"/>
  <c r="R593" i="3"/>
  <c r="R594" i="3"/>
  <c r="R595" i="3"/>
  <c r="R596" i="3"/>
  <c r="R597" i="3"/>
  <c r="R598" i="3"/>
  <c r="R599" i="3"/>
  <c r="R600" i="3"/>
  <c r="R601" i="3"/>
  <c r="R602" i="3"/>
  <c r="R603" i="3"/>
  <c r="R604" i="3"/>
  <c r="R605" i="3"/>
  <c r="R606" i="3"/>
  <c r="R607" i="3"/>
  <c r="R608" i="3"/>
  <c r="R609" i="3"/>
  <c r="R610" i="3"/>
  <c r="R611" i="3"/>
  <c r="R612" i="3"/>
  <c r="R613" i="3"/>
  <c r="R614" i="3"/>
  <c r="R615" i="3"/>
  <c r="R616" i="3"/>
  <c r="R617" i="3"/>
  <c r="R618" i="3"/>
  <c r="R619" i="3"/>
  <c r="R620" i="3"/>
  <c r="R621" i="3"/>
  <c r="R622" i="3"/>
  <c r="R623" i="3"/>
  <c r="R624" i="3"/>
  <c r="R625" i="3"/>
  <c r="R626" i="3"/>
  <c r="R627" i="3"/>
  <c r="R628" i="3"/>
  <c r="R629" i="3"/>
  <c r="R630" i="3"/>
  <c r="R631" i="3"/>
  <c r="R632" i="3"/>
  <c r="R633" i="3"/>
  <c r="R634" i="3"/>
  <c r="R635" i="3"/>
  <c r="R636" i="3"/>
  <c r="R637" i="3"/>
  <c r="R638" i="3"/>
  <c r="R639" i="3"/>
  <c r="R640" i="3"/>
  <c r="R641" i="3"/>
  <c r="R642" i="3"/>
  <c r="R643" i="3"/>
  <c r="R644" i="3"/>
  <c r="R645" i="3"/>
  <c r="R646" i="3"/>
  <c r="R647" i="3"/>
  <c r="R648" i="3"/>
  <c r="R649" i="3"/>
  <c r="R650" i="3"/>
  <c r="R651" i="3"/>
  <c r="R652" i="3"/>
  <c r="R653" i="3"/>
  <c r="R654" i="3"/>
  <c r="R655" i="3"/>
  <c r="R656" i="3"/>
  <c r="R657" i="3"/>
  <c r="R658" i="3"/>
  <c r="R659" i="3"/>
  <c r="R660" i="3"/>
  <c r="R661" i="3"/>
  <c r="R662" i="3"/>
  <c r="R663" i="3"/>
  <c r="R664" i="3"/>
  <c r="R665" i="3"/>
  <c r="R666" i="3"/>
  <c r="R667" i="3"/>
  <c r="R668" i="3"/>
  <c r="R669" i="3"/>
  <c r="R670" i="3"/>
  <c r="R671" i="3"/>
  <c r="R672" i="3"/>
  <c r="R673" i="3"/>
  <c r="R674" i="3"/>
  <c r="R675" i="3"/>
  <c r="R676" i="3"/>
  <c r="R677" i="3"/>
  <c r="R678" i="3"/>
  <c r="R679" i="3"/>
  <c r="R680" i="3"/>
  <c r="R681" i="3"/>
  <c r="R682" i="3"/>
  <c r="R683" i="3"/>
  <c r="R684" i="3"/>
  <c r="R685" i="3"/>
  <c r="R686" i="3"/>
  <c r="R687" i="3"/>
  <c r="R688" i="3"/>
  <c r="R689" i="3"/>
  <c r="R690" i="3"/>
  <c r="R691" i="3"/>
  <c r="R692" i="3"/>
  <c r="R693" i="3"/>
  <c r="R694" i="3"/>
  <c r="R695" i="3"/>
  <c r="R696" i="3"/>
  <c r="R697" i="3"/>
  <c r="R698" i="3"/>
  <c r="R699" i="3"/>
  <c r="R700" i="3"/>
  <c r="R701" i="3"/>
  <c r="R702" i="3"/>
  <c r="R703" i="3"/>
  <c r="R704" i="3"/>
  <c r="R705" i="3"/>
  <c r="R706" i="3"/>
  <c r="R707" i="3"/>
  <c r="R708" i="3"/>
  <c r="R709" i="3"/>
  <c r="R710" i="3"/>
  <c r="R711" i="3"/>
  <c r="R712" i="3"/>
  <c r="R713" i="3"/>
  <c r="R714" i="3"/>
  <c r="R715" i="3"/>
  <c r="R716" i="3"/>
  <c r="R717" i="3"/>
  <c r="R718" i="3"/>
  <c r="R719" i="3"/>
  <c r="R720" i="3"/>
  <c r="R721" i="3"/>
  <c r="R722" i="3"/>
  <c r="R723" i="3"/>
  <c r="R724" i="3"/>
  <c r="R725" i="3"/>
  <c r="R726" i="3"/>
  <c r="R727" i="3"/>
  <c r="R728" i="3"/>
  <c r="R729" i="3"/>
  <c r="R730" i="3"/>
  <c r="R731" i="3"/>
  <c r="R732" i="3"/>
  <c r="R733" i="3"/>
  <c r="R734" i="3"/>
  <c r="R735" i="3"/>
  <c r="R736" i="3"/>
  <c r="R737" i="3"/>
  <c r="R738" i="3"/>
  <c r="R739" i="3"/>
  <c r="R740" i="3"/>
  <c r="R741" i="3"/>
  <c r="R742" i="3"/>
  <c r="R743" i="3"/>
  <c r="R744" i="3"/>
  <c r="R745" i="3"/>
  <c r="R746" i="3"/>
  <c r="R747" i="3"/>
  <c r="R748" i="3"/>
  <c r="R749" i="3"/>
  <c r="R750" i="3"/>
  <c r="R751" i="3"/>
  <c r="R752" i="3"/>
  <c r="R753" i="3"/>
  <c r="R754" i="3"/>
  <c r="R755" i="3"/>
  <c r="R756" i="3"/>
  <c r="R757" i="3"/>
  <c r="R758" i="3"/>
  <c r="R759" i="3"/>
  <c r="R760" i="3"/>
  <c r="R761" i="3"/>
  <c r="R762" i="3"/>
  <c r="R763" i="3"/>
  <c r="R764" i="3"/>
  <c r="R765" i="3"/>
  <c r="R766" i="3"/>
  <c r="R767" i="3"/>
  <c r="R768" i="3"/>
  <c r="R769" i="3"/>
  <c r="R770" i="3"/>
  <c r="R771" i="3"/>
  <c r="R772" i="3"/>
  <c r="R773" i="3"/>
  <c r="R774" i="3"/>
  <c r="R775" i="3"/>
  <c r="R776" i="3"/>
  <c r="R777" i="3"/>
  <c r="R778" i="3"/>
  <c r="R779" i="3"/>
  <c r="R780" i="3"/>
  <c r="R781" i="3"/>
  <c r="R782" i="3"/>
  <c r="R783" i="3"/>
  <c r="R784" i="3"/>
  <c r="R785" i="3"/>
  <c r="R786" i="3"/>
  <c r="R787" i="3"/>
  <c r="R788" i="3"/>
  <c r="R789" i="3"/>
  <c r="R790" i="3"/>
  <c r="R791" i="3"/>
  <c r="R792" i="3"/>
  <c r="R793" i="3"/>
  <c r="R794" i="3"/>
  <c r="R795" i="3"/>
  <c r="R796" i="3"/>
  <c r="R797" i="3"/>
  <c r="R798" i="3"/>
  <c r="R799" i="3"/>
  <c r="R800" i="3"/>
  <c r="R801" i="3"/>
  <c r="R802" i="3"/>
  <c r="R803" i="3"/>
  <c r="R804" i="3"/>
  <c r="R805" i="3"/>
  <c r="R806" i="3"/>
  <c r="R807" i="3"/>
  <c r="R808" i="3"/>
  <c r="R809" i="3"/>
  <c r="R810" i="3"/>
  <c r="R811" i="3"/>
  <c r="R812" i="3"/>
  <c r="R813" i="3"/>
  <c r="R814" i="3"/>
  <c r="R815" i="3"/>
  <c r="R816" i="3"/>
  <c r="R817" i="3"/>
  <c r="R818" i="3"/>
  <c r="R819" i="3"/>
  <c r="R820" i="3"/>
  <c r="R821" i="3"/>
  <c r="R822" i="3"/>
  <c r="R823" i="3"/>
  <c r="R824" i="3"/>
  <c r="R825" i="3"/>
  <c r="R826" i="3"/>
  <c r="R827" i="3"/>
  <c r="R828" i="3"/>
  <c r="R829" i="3"/>
  <c r="R830" i="3"/>
  <c r="R831" i="3"/>
  <c r="R832" i="3"/>
  <c r="R833" i="3"/>
  <c r="R834" i="3"/>
  <c r="R835" i="3"/>
  <c r="R836" i="3"/>
  <c r="R837" i="3"/>
  <c r="R838" i="3"/>
  <c r="R839" i="3"/>
  <c r="R840" i="3"/>
  <c r="R841" i="3"/>
  <c r="R842" i="3"/>
  <c r="R843" i="3"/>
  <c r="R844" i="3"/>
  <c r="R845" i="3"/>
  <c r="R846" i="3"/>
  <c r="R847" i="3"/>
  <c r="R848" i="3"/>
  <c r="R849" i="3"/>
  <c r="R850" i="3"/>
  <c r="R851" i="3"/>
  <c r="R852" i="3"/>
  <c r="R853" i="3"/>
  <c r="R854" i="3"/>
  <c r="R855" i="3"/>
  <c r="R856" i="3"/>
  <c r="R857" i="3"/>
  <c r="R858" i="3"/>
  <c r="R859" i="3"/>
  <c r="R860" i="3"/>
  <c r="R861" i="3"/>
  <c r="R862" i="3"/>
  <c r="R863" i="3"/>
  <c r="R864" i="3"/>
  <c r="R865" i="3"/>
  <c r="R866" i="3"/>
  <c r="R867" i="3"/>
  <c r="R868" i="3"/>
  <c r="R869" i="3"/>
  <c r="R870" i="3"/>
  <c r="R871" i="3"/>
  <c r="R872" i="3"/>
  <c r="R873" i="3"/>
  <c r="R874" i="3"/>
  <c r="R875" i="3"/>
  <c r="R876" i="3"/>
  <c r="R877" i="3"/>
  <c r="R878" i="3"/>
  <c r="R879" i="3"/>
  <c r="R880" i="3"/>
  <c r="R881" i="3"/>
  <c r="R882" i="3"/>
  <c r="R883" i="3"/>
  <c r="R884" i="3"/>
  <c r="R885" i="3"/>
  <c r="R886" i="3"/>
  <c r="R887" i="3"/>
  <c r="R888" i="3"/>
  <c r="R889" i="3"/>
  <c r="R890" i="3"/>
  <c r="R891" i="3"/>
  <c r="R892" i="3"/>
  <c r="R893" i="3"/>
  <c r="R894" i="3"/>
  <c r="R895" i="3"/>
  <c r="R896" i="3"/>
  <c r="R897" i="3"/>
  <c r="R898" i="3"/>
  <c r="R899" i="3"/>
  <c r="R900" i="3"/>
  <c r="R901" i="3"/>
  <c r="R902" i="3"/>
  <c r="R903" i="3"/>
  <c r="R904" i="3"/>
  <c r="R905" i="3"/>
  <c r="R906" i="3"/>
  <c r="R907" i="3"/>
  <c r="R908" i="3"/>
  <c r="R909" i="3"/>
  <c r="R910" i="3"/>
  <c r="R911" i="3"/>
  <c r="R912" i="3"/>
  <c r="R913" i="3"/>
  <c r="R914" i="3"/>
  <c r="R915" i="3"/>
  <c r="R916" i="3"/>
  <c r="R917" i="3"/>
  <c r="R918" i="3"/>
  <c r="R919" i="3"/>
  <c r="R920" i="3"/>
  <c r="R921" i="3"/>
  <c r="R922" i="3"/>
  <c r="R923" i="3"/>
  <c r="R924" i="3"/>
  <c r="R925" i="3"/>
  <c r="R926" i="3"/>
  <c r="R927" i="3"/>
  <c r="R928" i="3"/>
  <c r="R929" i="3"/>
  <c r="R930" i="3"/>
  <c r="R931" i="3"/>
  <c r="R932" i="3"/>
  <c r="R933" i="3"/>
  <c r="R934" i="3"/>
  <c r="R935" i="3"/>
  <c r="R936" i="3"/>
  <c r="R937" i="3"/>
  <c r="R938" i="3"/>
  <c r="R939" i="3"/>
  <c r="R940" i="3"/>
  <c r="R941" i="3"/>
  <c r="R942" i="3"/>
  <c r="R943" i="3"/>
  <c r="R944" i="3"/>
  <c r="R945" i="3"/>
  <c r="R946" i="3"/>
  <c r="R947" i="3"/>
  <c r="R948" i="3"/>
  <c r="R949" i="3"/>
  <c r="R950" i="3"/>
  <c r="R951" i="3"/>
  <c r="R952" i="3"/>
  <c r="R953" i="3"/>
  <c r="R954" i="3"/>
  <c r="R955" i="3"/>
  <c r="R956" i="3"/>
  <c r="R957" i="3"/>
  <c r="R958" i="3"/>
  <c r="R959" i="3"/>
  <c r="R960" i="3"/>
  <c r="R961" i="3"/>
  <c r="R962" i="3"/>
  <c r="R963" i="3"/>
  <c r="R964" i="3"/>
  <c r="R965" i="3"/>
  <c r="R966" i="3"/>
  <c r="R967" i="3"/>
  <c r="R968" i="3"/>
  <c r="R969" i="3"/>
  <c r="R970" i="3"/>
  <c r="R971" i="3"/>
  <c r="R972" i="3"/>
  <c r="R973" i="3"/>
  <c r="R974" i="3"/>
  <c r="R975" i="3"/>
  <c r="R976" i="3"/>
  <c r="R977" i="3"/>
  <c r="R978" i="3"/>
  <c r="R979" i="3"/>
  <c r="R980" i="3"/>
  <c r="R981" i="3"/>
  <c r="R982" i="3"/>
  <c r="R983" i="3"/>
  <c r="R984" i="3"/>
  <c r="R985" i="3"/>
  <c r="R986" i="3"/>
  <c r="R987" i="3"/>
  <c r="R988" i="3"/>
  <c r="R989" i="3"/>
  <c r="R990" i="3"/>
  <c r="R991" i="3"/>
  <c r="R992" i="3"/>
  <c r="R993" i="3"/>
  <c r="R994" i="3"/>
  <c r="R995" i="3"/>
  <c r="R996" i="3"/>
  <c r="R997" i="3"/>
  <c r="R998" i="3"/>
  <c r="R999" i="3"/>
  <c r="R1000" i="3"/>
  <c r="R1001" i="3"/>
  <c r="R2" i="3"/>
  <c r="D3" i="4"/>
  <c r="E3" i="4" s="1"/>
  <c r="D4" i="4"/>
  <c r="E4" i="4" s="1"/>
  <c r="D5" i="4"/>
  <c r="E5" i="4" s="1"/>
  <c r="D6" i="4"/>
  <c r="E6" i="4" s="1"/>
  <c r="D7" i="4"/>
  <c r="E7" i="4" s="1"/>
  <c r="D8" i="4"/>
  <c r="E8" i="4" s="1"/>
  <c r="D9" i="4"/>
  <c r="E9" i="4" s="1"/>
  <c r="D10" i="4"/>
  <c r="E10" i="4" s="1"/>
  <c r="D11" i="4"/>
  <c r="E11" i="4" s="1"/>
  <c r="D12" i="4"/>
  <c r="E12" i="4" s="1"/>
  <c r="D13" i="4"/>
  <c r="E13" i="4" s="1"/>
  <c r="D14" i="4"/>
  <c r="E14" i="4" s="1"/>
  <c r="D15" i="4"/>
  <c r="C15" i="4" s="1"/>
  <c r="D16" i="4"/>
  <c r="C16" i="4" s="1"/>
  <c r="D17" i="4"/>
  <c r="E17" i="4" s="1"/>
  <c r="D18" i="4"/>
  <c r="E18" i="4" s="1"/>
  <c r="D19" i="4"/>
  <c r="C19" i="4" s="1"/>
  <c r="D20" i="4"/>
  <c r="C20" i="4" s="1"/>
  <c r="D21" i="4"/>
  <c r="C21" i="4" s="1"/>
  <c r="D22" i="4"/>
  <c r="C22" i="4" s="1"/>
  <c r="D23" i="4"/>
  <c r="E23" i="4" s="1"/>
  <c r="D24" i="4"/>
  <c r="E24" i="4" s="1"/>
  <c r="D25" i="4"/>
  <c r="E25" i="4" s="1"/>
  <c r="D26" i="4"/>
  <c r="E26" i="4" s="1"/>
  <c r="D27" i="4"/>
  <c r="E27" i="4" s="1"/>
  <c r="D28" i="4"/>
  <c r="E28" i="4" s="1"/>
  <c r="D29" i="4"/>
  <c r="E29" i="4" s="1"/>
  <c r="D30" i="4"/>
  <c r="E30" i="4" s="1"/>
  <c r="D31" i="4"/>
  <c r="E31" i="4" s="1"/>
  <c r="D32" i="4"/>
  <c r="E32" i="4" s="1"/>
  <c r="D33" i="4"/>
  <c r="E33" i="4" s="1"/>
  <c r="D34" i="4"/>
  <c r="E34" i="4" s="1"/>
  <c r="D35" i="4"/>
  <c r="E35" i="4" s="1"/>
  <c r="D36" i="4"/>
  <c r="E36" i="4" s="1"/>
  <c r="D37" i="4"/>
  <c r="E37" i="4" s="1"/>
  <c r="D38" i="4"/>
  <c r="E38" i="4" s="1"/>
  <c r="D39" i="4"/>
  <c r="C39" i="4" s="1"/>
  <c r="D40" i="4"/>
  <c r="C40" i="4" s="1"/>
  <c r="D41" i="4"/>
  <c r="C41" i="4" s="1"/>
  <c r="D42" i="4"/>
  <c r="C42" i="4" s="1"/>
  <c r="D43" i="4"/>
  <c r="E43" i="4" s="1"/>
  <c r="D44" i="4"/>
  <c r="E44" i="4" s="1"/>
  <c r="D45" i="4"/>
  <c r="E45" i="4" s="1"/>
  <c r="D46" i="4"/>
  <c r="E46" i="4" s="1"/>
  <c r="D47" i="4"/>
  <c r="E47" i="4" s="1"/>
  <c r="D48" i="4"/>
  <c r="E48" i="4" s="1"/>
  <c r="D49" i="4"/>
  <c r="C49" i="4" s="1"/>
  <c r="D50" i="4"/>
  <c r="E50" i="4" s="1"/>
  <c r="D51" i="4"/>
  <c r="E51" i="4" s="1"/>
  <c r="D52" i="4"/>
  <c r="E52" i="4" s="1"/>
  <c r="D53" i="4"/>
  <c r="E53" i="4" s="1"/>
  <c r="D54" i="4"/>
  <c r="E54" i="4" s="1"/>
  <c r="D55" i="4"/>
  <c r="E55" i="4" s="1"/>
  <c r="D56" i="4"/>
  <c r="C56" i="4" s="1"/>
  <c r="D57" i="4"/>
  <c r="E57" i="4" s="1"/>
  <c r="D58" i="4"/>
  <c r="E58" i="4" s="1"/>
  <c r="D59" i="4"/>
  <c r="C59" i="4" s="1"/>
  <c r="D60" i="4"/>
  <c r="C60" i="4" s="1"/>
  <c r="D61" i="4"/>
  <c r="C61" i="4" s="1"/>
  <c r="D62" i="4"/>
  <c r="C62" i="4" s="1"/>
  <c r="D63" i="4"/>
  <c r="E63" i="4" s="1"/>
  <c r="D64" i="4"/>
  <c r="E64" i="4" s="1"/>
  <c r="D65" i="4"/>
  <c r="E65" i="4" s="1"/>
  <c r="D66" i="4"/>
  <c r="E66" i="4" s="1"/>
  <c r="D67" i="4"/>
  <c r="C67" i="4" s="1"/>
  <c r="D68" i="4"/>
  <c r="C68" i="4" s="1"/>
  <c r="D69" i="4"/>
  <c r="E69" i="4" s="1"/>
  <c r="D70" i="4"/>
  <c r="E70" i="4" s="1"/>
  <c r="D71" i="4"/>
  <c r="C71" i="4" s="1"/>
  <c r="D72" i="4"/>
  <c r="C72" i="4" s="1"/>
  <c r="D73" i="4"/>
  <c r="E73" i="4" s="1"/>
  <c r="D74" i="4"/>
  <c r="E74" i="4" s="1"/>
  <c r="D75" i="4"/>
  <c r="C75" i="4" s="1"/>
  <c r="D76" i="4"/>
  <c r="C76" i="4" s="1"/>
  <c r="D77" i="4"/>
  <c r="E77" i="4" s="1"/>
  <c r="D78" i="4"/>
  <c r="E78" i="4" s="1"/>
  <c r="D79" i="4"/>
  <c r="C79" i="4" s="1"/>
  <c r="D80" i="4"/>
  <c r="C80" i="4" s="1"/>
  <c r="D81" i="4"/>
  <c r="C81" i="4" s="1"/>
  <c r="D82" i="4"/>
  <c r="C82" i="4" s="1"/>
  <c r="D83" i="4"/>
  <c r="E83" i="4" s="1"/>
  <c r="D84" i="4"/>
  <c r="E84" i="4" s="1"/>
  <c r="D85" i="4"/>
  <c r="E85" i="4" s="1"/>
  <c r="D86" i="4"/>
  <c r="E86" i="4" s="1"/>
  <c r="D87" i="4"/>
  <c r="E87" i="4" s="1"/>
  <c r="D88" i="4"/>
  <c r="E88" i="4" s="1"/>
  <c r="D89" i="4"/>
  <c r="E89" i="4" s="1"/>
  <c r="D90" i="4"/>
  <c r="E90" i="4" s="1"/>
  <c r="D91" i="4"/>
  <c r="C91" i="4" s="1"/>
  <c r="D92" i="4"/>
  <c r="C92" i="4" s="1"/>
  <c r="D93" i="4"/>
  <c r="E93" i="4" s="1"/>
  <c r="D94" i="4"/>
  <c r="C94" i="4" s="1"/>
  <c r="D95" i="4"/>
  <c r="C95" i="4" s="1"/>
  <c r="D96" i="4"/>
  <c r="E96" i="4" s="1"/>
  <c r="D97" i="4"/>
  <c r="E97" i="4" s="1"/>
  <c r="D98" i="4"/>
  <c r="E98" i="4" s="1"/>
  <c r="D99" i="4"/>
  <c r="C99" i="4" s="1"/>
  <c r="D100" i="4"/>
  <c r="C100" i="4" s="1"/>
  <c r="D101" i="4"/>
  <c r="C101" i="4" s="1"/>
  <c r="D102" i="4"/>
  <c r="C102" i="4" s="1"/>
  <c r="D103" i="4"/>
  <c r="E103" i="4" s="1"/>
  <c r="D104" i="4"/>
  <c r="E104" i="4" s="1"/>
  <c r="D105" i="4"/>
  <c r="E105" i="4" s="1"/>
  <c r="D106" i="4"/>
  <c r="E106" i="4" s="1"/>
  <c r="D107" i="4"/>
  <c r="E107" i="4" s="1"/>
  <c r="D108" i="4"/>
  <c r="E108" i="4" s="1"/>
  <c r="D109" i="4"/>
  <c r="E109" i="4" s="1"/>
  <c r="D110" i="4"/>
  <c r="E110" i="4" s="1"/>
  <c r="D111" i="4"/>
  <c r="E111" i="4" s="1"/>
  <c r="D112" i="4"/>
  <c r="E112" i="4" s="1"/>
  <c r="D113" i="4"/>
  <c r="E113" i="4" s="1"/>
  <c r="D114" i="4"/>
  <c r="E114" i="4" s="1"/>
  <c r="D115" i="4"/>
  <c r="C115" i="4" s="1"/>
  <c r="D116" i="4"/>
  <c r="C116" i="4" s="1"/>
  <c r="D117" i="4"/>
  <c r="E117" i="4" s="1"/>
  <c r="D118" i="4"/>
  <c r="E118" i="4" s="1"/>
  <c r="D119" i="4"/>
  <c r="C119" i="4" s="1"/>
  <c r="D120" i="4"/>
  <c r="C120" i="4" s="1"/>
  <c r="D121" i="4"/>
  <c r="C121" i="4" s="1"/>
  <c r="D122" i="4"/>
  <c r="C122" i="4" s="1"/>
  <c r="D123" i="4"/>
  <c r="E123" i="4" s="1"/>
  <c r="D124" i="4"/>
  <c r="E124" i="4" s="1"/>
  <c r="D125" i="4"/>
  <c r="E125" i="4" s="1"/>
  <c r="D126" i="4"/>
  <c r="E126" i="4" s="1"/>
  <c r="D127" i="4"/>
  <c r="E127" i="4" s="1"/>
  <c r="D128" i="4"/>
  <c r="E128" i="4" s="1"/>
  <c r="D129" i="4"/>
  <c r="E129" i="4" s="1"/>
  <c r="D130" i="4"/>
  <c r="E130" i="4" s="1"/>
  <c r="D131" i="4"/>
  <c r="C131" i="4" s="1"/>
  <c r="D132" i="4"/>
  <c r="E132" i="4" s="1"/>
  <c r="D133" i="4"/>
  <c r="C133" i="4" s="1"/>
  <c r="D134" i="4"/>
  <c r="E134" i="4" s="1"/>
  <c r="D135" i="4"/>
  <c r="C135" i="4" s="1"/>
  <c r="D136" i="4"/>
  <c r="E136" i="4" s="1"/>
  <c r="D137" i="4"/>
  <c r="E137" i="4" s="1"/>
  <c r="D138" i="4"/>
  <c r="E138" i="4" s="1"/>
  <c r="D139" i="4"/>
  <c r="C139" i="4" s="1"/>
  <c r="D140" i="4"/>
  <c r="C140" i="4" s="1"/>
  <c r="D141" i="4"/>
  <c r="C141" i="4" s="1"/>
  <c r="D142" i="4"/>
  <c r="C142" i="4" s="1"/>
  <c r="D143" i="4"/>
  <c r="E143" i="4" s="1"/>
  <c r="D144" i="4"/>
  <c r="C144" i="4" s="1"/>
  <c r="D145" i="4"/>
  <c r="C145" i="4" s="1"/>
  <c r="D146" i="4"/>
  <c r="E146" i="4" s="1"/>
  <c r="D147" i="4"/>
  <c r="E147" i="4" s="1"/>
  <c r="D148" i="4"/>
  <c r="C148" i="4" s="1"/>
  <c r="D149" i="4"/>
  <c r="E149" i="4" s="1"/>
  <c r="D150" i="4"/>
  <c r="C150" i="4" s="1"/>
  <c r="D151" i="4"/>
  <c r="E151" i="4" s="1"/>
  <c r="D152" i="4"/>
  <c r="C152" i="4" s="1"/>
  <c r="D153" i="4"/>
  <c r="E153" i="4" s="1"/>
  <c r="D154" i="4"/>
  <c r="E154" i="4" s="1"/>
  <c r="D155" i="4"/>
  <c r="C155" i="4" s="1"/>
  <c r="D156" i="4"/>
  <c r="C156" i="4" s="1"/>
  <c r="D157" i="4"/>
  <c r="E157" i="4" s="1"/>
  <c r="D158" i="4"/>
  <c r="E158" i="4" s="1"/>
  <c r="D159" i="4"/>
  <c r="C159" i="4" s="1"/>
  <c r="D160" i="4"/>
  <c r="C160" i="4" s="1"/>
  <c r="D161" i="4"/>
  <c r="C161" i="4" s="1"/>
  <c r="D162" i="4"/>
  <c r="C162" i="4" s="1"/>
  <c r="D163" i="4"/>
  <c r="E163" i="4" s="1"/>
  <c r="D164" i="4"/>
  <c r="E164" i="4" s="1"/>
  <c r="D165" i="4"/>
  <c r="E165" i="4" s="1"/>
  <c r="D166" i="4"/>
  <c r="E166" i="4" s="1"/>
  <c r="D167" i="4"/>
  <c r="E167" i="4" s="1"/>
  <c r="D168" i="4"/>
  <c r="C168" i="4" s="1"/>
  <c r="D169" i="4"/>
  <c r="C169" i="4" s="1"/>
  <c r="D170" i="4"/>
  <c r="E170" i="4" s="1"/>
  <c r="D171" i="4"/>
  <c r="C171" i="4" s="1"/>
  <c r="D172" i="4"/>
  <c r="C172" i="4" s="1"/>
  <c r="D173" i="4"/>
  <c r="C173" i="4" s="1"/>
  <c r="D174" i="4"/>
  <c r="C174" i="4" s="1"/>
  <c r="D175" i="4"/>
  <c r="C175" i="4" s="1"/>
  <c r="D176" i="4"/>
  <c r="E176" i="4" s="1"/>
  <c r="D177" i="4"/>
  <c r="E177" i="4" s="1"/>
  <c r="D178" i="4"/>
  <c r="E178" i="4" s="1"/>
  <c r="D179" i="4"/>
  <c r="C179" i="4" s="1"/>
  <c r="D180" i="4"/>
  <c r="C180" i="4" s="1"/>
  <c r="D181" i="4"/>
  <c r="C181" i="4" s="1"/>
  <c r="D182" i="4"/>
  <c r="C182" i="4" s="1"/>
  <c r="D183" i="4"/>
  <c r="E183" i="4" s="1"/>
  <c r="D184" i="4"/>
  <c r="E184" i="4" s="1"/>
  <c r="D185" i="4"/>
  <c r="E185" i="4" s="1"/>
  <c r="D2" i="4"/>
  <c r="E2" i="4" s="1"/>
  <c r="R29" i="4"/>
  <c r="R1" i="4"/>
  <c r="R20" i="4"/>
  <c r="M4" i="4" l="1"/>
  <c r="N4" i="4" s="1"/>
  <c r="M3" i="4"/>
  <c r="N3" i="4" s="1"/>
  <c r="M2" i="4"/>
  <c r="N2" i="4" s="1"/>
  <c r="N13" i="4"/>
  <c r="L13" i="4"/>
  <c r="L20" i="4"/>
  <c r="M19" i="4"/>
  <c r="N19" i="4" s="1"/>
  <c r="N16" i="4"/>
  <c r="L16" i="4"/>
  <c r="L21" i="4"/>
  <c r="E175" i="4"/>
  <c r="M17" i="4"/>
  <c r="N17" i="4" s="1"/>
  <c r="E172" i="4"/>
  <c r="E171" i="4"/>
  <c r="E169" i="4"/>
  <c r="M18" i="4"/>
  <c r="N18" i="4" s="1"/>
  <c r="E174" i="4"/>
  <c r="E173" i="4"/>
  <c r="M15" i="4"/>
  <c r="N15" i="4" s="1"/>
  <c r="M24" i="4"/>
  <c r="N24" i="4" s="1"/>
  <c r="E135" i="4"/>
  <c r="M22" i="4"/>
  <c r="N22" i="4" s="1"/>
  <c r="L22" i="4"/>
  <c r="E168" i="4"/>
  <c r="M23" i="4"/>
  <c r="N23" i="4" s="1"/>
  <c r="E155" i="4"/>
  <c r="N21" i="4"/>
  <c r="M14" i="4"/>
  <c r="N14" i="4" s="1"/>
  <c r="E120" i="4"/>
  <c r="E116" i="4"/>
  <c r="E162" i="4"/>
  <c r="E42" i="4"/>
  <c r="E182" i="4"/>
  <c r="E159" i="4"/>
  <c r="E40" i="4"/>
  <c r="E181" i="4"/>
  <c r="E115" i="4"/>
  <c r="E56" i="4"/>
  <c r="E161" i="4"/>
  <c r="E160" i="4"/>
  <c r="E180" i="4"/>
  <c r="E119" i="4"/>
  <c r="E41" i="4"/>
  <c r="E179" i="4"/>
  <c r="E156" i="4"/>
  <c r="E95" i="4"/>
  <c r="E39" i="4"/>
  <c r="E49" i="4"/>
  <c r="E94" i="4"/>
  <c r="E142" i="4"/>
  <c r="E141" i="4"/>
  <c r="E62" i="4"/>
  <c r="E140" i="4"/>
  <c r="E61" i="4"/>
  <c r="E139" i="4"/>
  <c r="E60" i="4"/>
  <c r="E59" i="4"/>
  <c r="E16" i="4"/>
  <c r="E20" i="4"/>
  <c r="E19" i="4"/>
  <c r="E15" i="4"/>
  <c r="E22" i="4"/>
  <c r="E21" i="4"/>
  <c r="E72" i="4"/>
  <c r="E92" i="4"/>
  <c r="E133" i="4"/>
  <c r="E82" i="4"/>
  <c r="E80" i="4"/>
  <c r="E100" i="4"/>
  <c r="E91" i="4"/>
  <c r="E67" i="4"/>
  <c r="E131" i="4"/>
  <c r="E81" i="4"/>
  <c r="E152" i="4"/>
  <c r="E102" i="4"/>
  <c r="E150" i="4"/>
  <c r="E101" i="4"/>
  <c r="E148" i="4"/>
  <c r="E122" i="4"/>
  <c r="E99" i="4"/>
  <c r="E76" i="4"/>
  <c r="E71" i="4"/>
  <c r="E68" i="4"/>
  <c r="E79" i="4"/>
  <c r="E121" i="4"/>
  <c r="E75" i="4"/>
  <c r="E145" i="4"/>
  <c r="E144" i="4"/>
  <c r="C9" i="4"/>
  <c r="C8" i="4"/>
  <c r="C10" i="4"/>
  <c r="C7" i="4"/>
  <c r="C11" i="4"/>
  <c r="C13" i="4"/>
  <c r="C14" i="4"/>
  <c r="C12" i="4"/>
  <c r="C103" i="4"/>
  <c r="C30" i="4"/>
  <c r="C29" i="4"/>
  <c r="C28" i="4"/>
  <c r="C27" i="4"/>
  <c r="C163" i="4"/>
  <c r="C143" i="4"/>
  <c r="C128" i="4"/>
  <c r="C127" i="4"/>
  <c r="C104" i="4"/>
  <c r="C130" i="4"/>
  <c r="C129" i="4"/>
  <c r="C114" i="4"/>
  <c r="C112" i="4"/>
  <c r="C107" i="4"/>
  <c r="C90" i="4"/>
  <c r="C89" i="4"/>
  <c r="C111" i="4"/>
  <c r="C110" i="4"/>
  <c r="C109" i="4"/>
  <c r="C88" i="4"/>
  <c r="C113" i="4"/>
  <c r="C108" i="4"/>
  <c r="C167" i="4"/>
  <c r="C87" i="4"/>
  <c r="C26" i="4"/>
  <c r="C125" i="4"/>
  <c r="C85" i="4"/>
  <c r="C23" i="4"/>
  <c r="C123" i="4"/>
  <c r="C83" i="4"/>
  <c r="C66" i="4"/>
  <c r="C65" i="4"/>
  <c r="C64" i="4"/>
  <c r="C63" i="4"/>
  <c r="C36" i="4"/>
  <c r="C35" i="4"/>
  <c r="C166" i="4"/>
  <c r="C33" i="4"/>
  <c r="C5" i="4"/>
  <c r="C165" i="4"/>
  <c r="C106" i="4"/>
  <c r="C32" i="4"/>
  <c r="C4" i="4"/>
  <c r="C25" i="4"/>
  <c r="C126" i="4"/>
  <c r="C86" i="4"/>
  <c r="C24" i="4"/>
  <c r="C124" i="4"/>
  <c r="C84" i="4"/>
  <c r="C2" i="4"/>
  <c r="C185" i="4"/>
  <c r="C184" i="4"/>
  <c r="C183" i="4"/>
  <c r="C34" i="4"/>
  <c r="C6" i="4"/>
  <c r="C164" i="4"/>
  <c r="C105" i="4"/>
  <c r="C31" i="4"/>
  <c r="C3" i="4"/>
  <c r="C178" i="4"/>
  <c r="C158" i="4"/>
  <c r="C118" i="4"/>
  <c r="C78" i="4"/>
  <c r="C58" i="4"/>
  <c r="C18" i="4"/>
  <c r="C177" i="4"/>
  <c r="C137" i="4"/>
  <c r="C77" i="4"/>
  <c r="C17" i="4"/>
  <c r="C98" i="4"/>
  <c r="C157" i="4"/>
  <c r="C117" i="4"/>
  <c r="C97" i="4"/>
  <c r="C57" i="4"/>
  <c r="C38" i="4"/>
  <c r="C37" i="4"/>
  <c r="C138" i="4"/>
  <c r="C134" i="4"/>
  <c r="C154" i="4"/>
  <c r="C53" i="4"/>
  <c r="C151" i="4"/>
  <c r="C74" i="4"/>
  <c r="C50" i="4"/>
  <c r="C73" i="4"/>
  <c r="C70" i="4"/>
  <c r="C170" i="4"/>
  <c r="C146" i="4"/>
  <c r="C93" i="4"/>
  <c r="C69" i="4"/>
  <c r="C45" i="4"/>
  <c r="C136" i="4"/>
  <c r="C54" i="4"/>
  <c r="C153" i="4"/>
  <c r="C52" i="4"/>
  <c r="C176" i="4"/>
  <c r="C51" i="4"/>
  <c r="C149" i="4"/>
  <c r="C96" i="4"/>
  <c r="C48" i="4"/>
  <c r="C147" i="4"/>
  <c r="C46" i="4"/>
  <c r="C44" i="4"/>
  <c r="C132" i="4"/>
  <c r="C55" i="4"/>
  <c r="C47" i="4"/>
  <c r="C43" i="4"/>
  <c r="L6" i="4" l="1"/>
  <c r="F1" i="4"/>
  <c r="L26" i="4"/>
  <c r="M26" i="4"/>
  <c r="N26" i="4" s="1"/>
  <c r="M6" i="4"/>
  <c r="N6" i="4" s="1"/>
  <c r="L3" i="3" l="1"/>
  <c r="N3" i="3" s="1"/>
  <c r="L4" i="3"/>
  <c r="N4" i="3" s="1"/>
  <c r="L5" i="3"/>
  <c r="N5" i="3" s="1"/>
  <c r="L6" i="3"/>
  <c r="N6" i="3" s="1"/>
  <c r="L7" i="3"/>
  <c r="N7" i="3" s="1"/>
  <c r="L8" i="3"/>
  <c r="N8" i="3" s="1"/>
  <c r="L9" i="3"/>
  <c r="N9" i="3" s="1"/>
  <c r="L10" i="3"/>
  <c r="N10" i="3" s="1"/>
  <c r="L11" i="3"/>
  <c r="N11" i="3" s="1"/>
  <c r="L12" i="3"/>
  <c r="N12" i="3" s="1"/>
  <c r="L13" i="3"/>
  <c r="N13" i="3" s="1"/>
  <c r="L14" i="3"/>
  <c r="N14" i="3" s="1"/>
  <c r="L15" i="3"/>
  <c r="N15" i="3" s="1"/>
  <c r="L16" i="3"/>
  <c r="N16" i="3" s="1"/>
  <c r="L17" i="3"/>
  <c r="N17" i="3" s="1"/>
  <c r="L18" i="3"/>
  <c r="N18" i="3" s="1"/>
  <c r="L19" i="3"/>
  <c r="N19" i="3" s="1"/>
  <c r="L20" i="3"/>
  <c r="N20" i="3" s="1"/>
  <c r="L21" i="3"/>
  <c r="N21" i="3" s="1"/>
  <c r="L22" i="3"/>
  <c r="N22" i="3" s="1"/>
  <c r="L23" i="3"/>
  <c r="N23" i="3" s="1"/>
  <c r="L24" i="3"/>
  <c r="N24" i="3" s="1"/>
  <c r="L25" i="3"/>
  <c r="N25" i="3" s="1"/>
  <c r="L26" i="3"/>
  <c r="N26" i="3" s="1"/>
  <c r="L27" i="3"/>
  <c r="N27" i="3" s="1"/>
  <c r="L28" i="3"/>
  <c r="N28" i="3" s="1"/>
  <c r="L29" i="3"/>
  <c r="N29" i="3" s="1"/>
  <c r="L30" i="3"/>
  <c r="N30" i="3" s="1"/>
  <c r="L31" i="3"/>
  <c r="N31" i="3" s="1"/>
  <c r="L32" i="3"/>
  <c r="N32" i="3" s="1"/>
  <c r="L33" i="3"/>
  <c r="N33" i="3" s="1"/>
  <c r="L34" i="3"/>
  <c r="N34" i="3" s="1"/>
  <c r="L35" i="3"/>
  <c r="N35" i="3" s="1"/>
  <c r="L36" i="3"/>
  <c r="N36" i="3" s="1"/>
  <c r="L37" i="3"/>
  <c r="N37" i="3" s="1"/>
  <c r="L38" i="3"/>
  <c r="N38" i="3" s="1"/>
  <c r="L39" i="3"/>
  <c r="N39" i="3" s="1"/>
  <c r="L40" i="3"/>
  <c r="N40" i="3" s="1"/>
  <c r="L41" i="3"/>
  <c r="N41" i="3" s="1"/>
  <c r="L42" i="3"/>
  <c r="N42" i="3" s="1"/>
  <c r="L43" i="3"/>
  <c r="N43" i="3" s="1"/>
  <c r="L44" i="3"/>
  <c r="N44" i="3" s="1"/>
  <c r="L45" i="3"/>
  <c r="N45" i="3" s="1"/>
  <c r="L46" i="3"/>
  <c r="N46" i="3" s="1"/>
  <c r="L47" i="3"/>
  <c r="N47" i="3" s="1"/>
  <c r="L48" i="3"/>
  <c r="N48" i="3" s="1"/>
  <c r="L49" i="3"/>
  <c r="N49" i="3" s="1"/>
  <c r="L50" i="3"/>
  <c r="N50" i="3" s="1"/>
  <c r="L51" i="3"/>
  <c r="N51" i="3" s="1"/>
  <c r="L52" i="3"/>
  <c r="N52" i="3" s="1"/>
  <c r="L53" i="3"/>
  <c r="N53" i="3" s="1"/>
  <c r="L54" i="3"/>
  <c r="N54" i="3" s="1"/>
  <c r="L55" i="3"/>
  <c r="N55" i="3" s="1"/>
  <c r="L56" i="3"/>
  <c r="N56" i="3" s="1"/>
  <c r="L57" i="3"/>
  <c r="N57" i="3" s="1"/>
  <c r="L58" i="3"/>
  <c r="N58" i="3" s="1"/>
  <c r="L59" i="3"/>
  <c r="N59" i="3" s="1"/>
  <c r="L60" i="3"/>
  <c r="N60" i="3" s="1"/>
  <c r="L61" i="3"/>
  <c r="N61" i="3" s="1"/>
  <c r="L62" i="3"/>
  <c r="N62" i="3" s="1"/>
  <c r="L63" i="3"/>
  <c r="N63" i="3" s="1"/>
  <c r="L64" i="3"/>
  <c r="N64" i="3" s="1"/>
  <c r="L65" i="3"/>
  <c r="N65" i="3" s="1"/>
  <c r="L66" i="3"/>
  <c r="N66" i="3" s="1"/>
  <c r="L67" i="3"/>
  <c r="N67" i="3" s="1"/>
  <c r="L68" i="3"/>
  <c r="N68" i="3" s="1"/>
  <c r="L69" i="3"/>
  <c r="N69" i="3" s="1"/>
  <c r="L70" i="3"/>
  <c r="N70" i="3" s="1"/>
  <c r="L71" i="3"/>
  <c r="N71" i="3" s="1"/>
  <c r="L72" i="3"/>
  <c r="N72" i="3" s="1"/>
  <c r="L73" i="3"/>
  <c r="N73" i="3" s="1"/>
  <c r="L74" i="3"/>
  <c r="N74" i="3" s="1"/>
  <c r="L75" i="3"/>
  <c r="N75" i="3" s="1"/>
  <c r="L76" i="3"/>
  <c r="N76" i="3" s="1"/>
  <c r="L77" i="3"/>
  <c r="N77" i="3" s="1"/>
  <c r="L78" i="3"/>
  <c r="N78" i="3" s="1"/>
  <c r="L79" i="3"/>
  <c r="N79" i="3" s="1"/>
  <c r="L80" i="3"/>
  <c r="N80" i="3" s="1"/>
  <c r="L81" i="3"/>
  <c r="N81" i="3" s="1"/>
  <c r="L82" i="3"/>
  <c r="N82" i="3" s="1"/>
  <c r="L83" i="3"/>
  <c r="N83" i="3" s="1"/>
  <c r="L84" i="3"/>
  <c r="N84" i="3" s="1"/>
  <c r="L85" i="3"/>
  <c r="N85" i="3" s="1"/>
  <c r="L86" i="3"/>
  <c r="N86" i="3" s="1"/>
  <c r="L87" i="3"/>
  <c r="N87" i="3" s="1"/>
  <c r="L88" i="3"/>
  <c r="N88" i="3" s="1"/>
  <c r="L89" i="3"/>
  <c r="N89" i="3" s="1"/>
  <c r="L90" i="3"/>
  <c r="N90" i="3" s="1"/>
  <c r="L91" i="3"/>
  <c r="N91" i="3" s="1"/>
  <c r="L92" i="3"/>
  <c r="N92" i="3" s="1"/>
  <c r="L93" i="3"/>
  <c r="N93" i="3" s="1"/>
  <c r="L94" i="3"/>
  <c r="N94" i="3" s="1"/>
  <c r="L95" i="3"/>
  <c r="N95" i="3" s="1"/>
  <c r="L96" i="3"/>
  <c r="N96" i="3" s="1"/>
  <c r="L97" i="3"/>
  <c r="N97" i="3" s="1"/>
  <c r="L98" i="3"/>
  <c r="N98" i="3" s="1"/>
  <c r="L99" i="3"/>
  <c r="N99" i="3" s="1"/>
  <c r="L100" i="3"/>
  <c r="N100" i="3" s="1"/>
  <c r="L101" i="3"/>
  <c r="N101" i="3" s="1"/>
  <c r="L102" i="3"/>
  <c r="N102" i="3" s="1"/>
  <c r="L103" i="3"/>
  <c r="N103" i="3" s="1"/>
  <c r="L104" i="3"/>
  <c r="N104" i="3" s="1"/>
  <c r="L105" i="3"/>
  <c r="N105" i="3" s="1"/>
  <c r="L106" i="3"/>
  <c r="N106" i="3" s="1"/>
  <c r="L107" i="3"/>
  <c r="N107" i="3" s="1"/>
  <c r="L108" i="3"/>
  <c r="N108" i="3" s="1"/>
  <c r="L109" i="3"/>
  <c r="N109" i="3" s="1"/>
  <c r="L110" i="3"/>
  <c r="N110" i="3" s="1"/>
  <c r="L111" i="3"/>
  <c r="N111" i="3" s="1"/>
  <c r="L112" i="3"/>
  <c r="N112" i="3" s="1"/>
  <c r="L113" i="3"/>
  <c r="N113" i="3" s="1"/>
  <c r="L114" i="3"/>
  <c r="N114" i="3" s="1"/>
  <c r="L115" i="3"/>
  <c r="N115" i="3" s="1"/>
  <c r="L116" i="3"/>
  <c r="N116" i="3" s="1"/>
  <c r="L117" i="3"/>
  <c r="N117" i="3" s="1"/>
  <c r="L118" i="3"/>
  <c r="N118" i="3" s="1"/>
  <c r="L119" i="3"/>
  <c r="N119" i="3" s="1"/>
  <c r="L120" i="3"/>
  <c r="N120" i="3" s="1"/>
  <c r="L121" i="3"/>
  <c r="N121" i="3" s="1"/>
  <c r="L122" i="3"/>
  <c r="N122" i="3" s="1"/>
  <c r="L123" i="3"/>
  <c r="N123" i="3" s="1"/>
  <c r="L124" i="3"/>
  <c r="N124" i="3" s="1"/>
  <c r="L125" i="3"/>
  <c r="N125" i="3" s="1"/>
  <c r="L126" i="3"/>
  <c r="N126" i="3" s="1"/>
  <c r="L127" i="3"/>
  <c r="N127" i="3" s="1"/>
  <c r="L128" i="3"/>
  <c r="N128" i="3" s="1"/>
  <c r="L129" i="3"/>
  <c r="N129" i="3" s="1"/>
  <c r="L130" i="3"/>
  <c r="N130" i="3" s="1"/>
  <c r="L131" i="3"/>
  <c r="N131" i="3" s="1"/>
  <c r="L132" i="3"/>
  <c r="N132" i="3" s="1"/>
  <c r="L133" i="3"/>
  <c r="N133" i="3" s="1"/>
  <c r="L134" i="3"/>
  <c r="N134" i="3" s="1"/>
  <c r="L135" i="3"/>
  <c r="N135" i="3" s="1"/>
  <c r="L136" i="3"/>
  <c r="N136" i="3" s="1"/>
  <c r="L137" i="3"/>
  <c r="N137" i="3" s="1"/>
  <c r="L138" i="3"/>
  <c r="N138" i="3" s="1"/>
  <c r="L139" i="3"/>
  <c r="N139" i="3" s="1"/>
  <c r="L140" i="3"/>
  <c r="N140" i="3" s="1"/>
  <c r="L141" i="3"/>
  <c r="N141" i="3" s="1"/>
  <c r="L142" i="3"/>
  <c r="N142" i="3" s="1"/>
  <c r="L143" i="3"/>
  <c r="N143" i="3" s="1"/>
  <c r="L144" i="3"/>
  <c r="N144" i="3" s="1"/>
  <c r="L145" i="3"/>
  <c r="N145" i="3" s="1"/>
  <c r="L146" i="3"/>
  <c r="N146" i="3" s="1"/>
  <c r="L147" i="3"/>
  <c r="N147" i="3" s="1"/>
  <c r="L148" i="3"/>
  <c r="N148" i="3" s="1"/>
  <c r="L149" i="3"/>
  <c r="N149" i="3" s="1"/>
  <c r="L150" i="3"/>
  <c r="N150" i="3" s="1"/>
  <c r="L151" i="3"/>
  <c r="N151" i="3" s="1"/>
  <c r="L152" i="3"/>
  <c r="N152" i="3" s="1"/>
  <c r="L153" i="3"/>
  <c r="N153" i="3" s="1"/>
  <c r="L154" i="3"/>
  <c r="N154" i="3" s="1"/>
  <c r="L155" i="3"/>
  <c r="N155" i="3" s="1"/>
  <c r="L156" i="3"/>
  <c r="N156" i="3" s="1"/>
  <c r="L157" i="3"/>
  <c r="N157" i="3" s="1"/>
  <c r="L158" i="3"/>
  <c r="N158" i="3" s="1"/>
  <c r="L159" i="3"/>
  <c r="N159" i="3" s="1"/>
  <c r="L160" i="3"/>
  <c r="N160" i="3" s="1"/>
  <c r="L161" i="3"/>
  <c r="N161" i="3" s="1"/>
  <c r="L162" i="3"/>
  <c r="N162" i="3" s="1"/>
  <c r="L163" i="3"/>
  <c r="N163" i="3" s="1"/>
  <c r="L164" i="3"/>
  <c r="N164" i="3" s="1"/>
  <c r="L165" i="3"/>
  <c r="N165" i="3" s="1"/>
  <c r="L166" i="3"/>
  <c r="N166" i="3" s="1"/>
  <c r="L167" i="3"/>
  <c r="N167" i="3" s="1"/>
  <c r="L168" i="3"/>
  <c r="N168" i="3" s="1"/>
  <c r="L169" i="3"/>
  <c r="N169" i="3" s="1"/>
  <c r="L170" i="3"/>
  <c r="N170" i="3" s="1"/>
  <c r="L171" i="3"/>
  <c r="N171" i="3" s="1"/>
  <c r="L172" i="3"/>
  <c r="N172" i="3" s="1"/>
  <c r="L173" i="3"/>
  <c r="N173" i="3" s="1"/>
  <c r="L174" i="3"/>
  <c r="N174" i="3" s="1"/>
  <c r="L175" i="3"/>
  <c r="N175" i="3" s="1"/>
  <c r="L176" i="3"/>
  <c r="N176" i="3" s="1"/>
  <c r="L177" i="3"/>
  <c r="N177" i="3" s="1"/>
  <c r="L178" i="3"/>
  <c r="N178" i="3" s="1"/>
  <c r="L179" i="3"/>
  <c r="N179" i="3" s="1"/>
  <c r="L180" i="3"/>
  <c r="N180" i="3" s="1"/>
  <c r="L181" i="3"/>
  <c r="N181" i="3" s="1"/>
  <c r="L182" i="3"/>
  <c r="N182" i="3" s="1"/>
  <c r="L183" i="3"/>
  <c r="N183" i="3" s="1"/>
  <c r="L184" i="3"/>
  <c r="N184" i="3" s="1"/>
  <c r="L185" i="3"/>
  <c r="N185" i="3" s="1"/>
  <c r="L186" i="3"/>
  <c r="N186" i="3" s="1"/>
  <c r="L187" i="3"/>
  <c r="N187" i="3" s="1"/>
  <c r="L188" i="3"/>
  <c r="N188" i="3" s="1"/>
  <c r="L189" i="3"/>
  <c r="N189" i="3" s="1"/>
  <c r="L190" i="3"/>
  <c r="N190" i="3" s="1"/>
  <c r="L191" i="3"/>
  <c r="N191" i="3" s="1"/>
  <c r="L192" i="3"/>
  <c r="N192" i="3" s="1"/>
  <c r="L193" i="3"/>
  <c r="N193" i="3" s="1"/>
  <c r="L194" i="3"/>
  <c r="N194" i="3" s="1"/>
  <c r="L195" i="3"/>
  <c r="N195" i="3" s="1"/>
  <c r="L196" i="3"/>
  <c r="N196" i="3" s="1"/>
  <c r="L197" i="3"/>
  <c r="N197" i="3" s="1"/>
  <c r="L198" i="3"/>
  <c r="N198" i="3" s="1"/>
  <c r="L199" i="3"/>
  <c r="N199" i="3" s="1"/>
  <c r="L200" i="3"/>
  <c r="N200" i="3" s="1"/>
  <c r="L201" i="3"/>
  <c r="N201" i="3" s="1"/>
  <c r="L202" i="3"/>
  <c r="N202" i="3" s="1"/>
  <c r="L203" i="3"/>
  <c r="N203" i="3" s="1"/>
  <c r="L204" i="3"/>
  <c r="N204" i="3" s="1"/>
  <c r="L205" i="3"/>
  <c r="N205" i="3" s="1"/>
  <c r="L206" i="3"/>
  <c r="N206" i="3" s="1"/>
  <c r="L207" i="3"/>
  <c r="N207" i="3" s="1"/>
  <c r="L208" i="3"/>
  <c r="N208" i="3" s="1"/>
  <c r="L209" i="3"/>
  <c r="N209" i="3" s="1"/>
  <c r="L210" i="3"/>
  <c r="N210" i="3" s="1"/>
  <c r="L211" i="3"/>
  <c r="N211" i="3" s="1"/>
  <c r="L212" i="3"/>
  <c r="N212" i="3" s="1"/>
  <c r="L213" i="3"/>
  <c r="N213" i="3" s="1"/>
  <c r="L214" i="3"/>
  <c r="N214" i="3" s="1"/>
  <c r="L215" i="3"/>
  <c r="N215" i="3" s="1"/>
  <c r="L216" i="3"/>
  <c r="N216" i="3" s="1"/>
  <c r="L217" i="3"/>
  <c r="N217" i="3" s="1"/>
  <c r="L218" i="3"/>
  <c r="N218" i="3" s="1"/>
  <c r="L219" i="3"/>
  <c r="N219" i="3" s="1"/>
  <c r="L220" i="3"/>
  <c r="N220" i="3" s="1"/>
  <c r="L221" i="3"/>
  <c r="N221" i="3" s="1"/>
  <c r="L222" i="3"/>
  <c r="N222" i="3" s="1"/>
  <c r="L223" i="3"/>
  <c r="N223" i="3" s="1"/>
  <c r="L224" i="3"/>
  <c r="N224" i="3" s="1"/>
  <c r="L225" i="3"/>
  <c r="N225" i="3" s="1"/>
  <c r="L226" i="3"/>
  <c r="N226" i="3" s="1"/>
  <c r="L227" i="3"/>
  <c r="N227" i="3" s="1"/>
  <c r="L228" i="3"/>
  <c r="N228" i="3" s="1"/>
  <c r="L229" i="3"/>
  <c r="N229" i="3" s="1"/>
  <c r="L230" i="3"/>
  <c r="N230" i="3" s="1"/>
  <c r="L231" i="3"/>
  <c r="N231" i="3" s="1"/>
  <c r="L232" i="3"/>
  <c r="N232" i="3" s="1"/>
  <c r="L233" i="3"/>
  <c r="N233" i="3" s="1"/>
  <c r="L234" i="3"/>
  <c r="N234" i="3" s="1"/>
  <c r="L235" i="3"/>
  <c r="N235" i="3" s="1"/>
  <c r="L236" i="3"/>
  <c r="N236" i="3" s="1"/>
  <c r="L237" i="3"/>
  <c r="N237" i="3" s="1"/>
  <c r="L238" i="3"/>
  <c r="N238" i="3" s="1"/>
  <c r="L239" i="3"/>
  <c r="N239" i="3" s="1"/>
  <c r="L240" i="3"/>
  <c r="N240" i="3" s="1"/>
  <c r="L241" i="3"/>
  <c r="N241" i="3" s="1"/>
  <c r="L242" i="3"/>
  <c r="N242" i="3" s="1"/>
  <c r="L243" i="3"/>
  <c r="N243" i="3" s="1"/>
  <c r="L244" i="3"/>
  <c r="N244" i="3" s="1"/>
  <c r="L245" i="3"/>
  <c r="N245" i="3" s="1"/>
  <c r="L246" i="3"/>
  <c r="N246" i="3" s="1"/>
  <c r="L247" i="3"/>
  <c r="N247" i="3" s="1"/>
  <c r="L248" i="3"/>
  <c r="N248" i="3" s="1"/>
  <c r="L249" i="3"/>
  <c r="N249" i="3" s="1"/>
  <c r="L250" i="3"/>
  <c r="N250" i="3" s="1"/>
  <c r="L251" i="3"/>
  <c r="N251" i="3" s="1"/>
  <c r="L252" i="3"/>
  <c r="N252" i="3" s="1"/>
  <c r="L253" i="3"/>
  <c r="N253" i="3" s="1"/>
  <c r="L254" i="3"/>
  <c r="N254" i="3" s="1"/>
  <c r="L255" i="3"/>
  <c r="N255" i="3" s="1"/>
  <c r="L256" i="3"/>
  <c r="N256" i="3" s="1"/>
  <c r="L257" i="3"/>
  <c r="N257" i="3" s="1"/>
  <c r="L258" i="3"/>
  <c r="N258" i="3" s="1"/>
  <c r="L259" i="3"/>
  <c r="N259" i="3" s="1"/>
  <c r="L260" i="3"/>
  <c r="N260" i="3" s="1"/>
  <c r="L261" i="3"/>
  <c r="N261" i="3" s="1"/>
  <c r="L262" i="3"/>
  <c r="N262" i="3" s="1"/>
  <c r="L263" i="3"/>
  <c r="N263" i="3" s="1"/>
  <c r="L264" i="3"/>
  <c r="N264" i="3" s="1"/>
  <c r="L265" i="3"/>
  <c r="N265" i="3" s="1"/>
  <c r="L266" i="3"/>
  <c r="N266" i="3" s="1"/>
  <c r="L267" i="3"/>
  <c r="N267" i="3" s="1"/>
  <c r="L268" i="3"/>
  <c r="N268" i="3" s="1"/>
  <c r="L269" i="3"/>
  <c r="N269" i="3" s="1"/>
  <c r="L270" i="3"/>
  <c r="N270" i="3" s="1"/>
  <c r="L271" i="3"/>
  <c r="N271" i="3" s="1"/>
  <c r="L272" i="3"/>
  <c r="N272" i="3" s="1"/>
  <c r="L273" i="3"/>
  <c r="N273" i="3" s="1"/>
  <c r="L274" i="3"/>
  <c r="N274" i="3" s="1"/>
  <c r="L275" i="3"/>
  <c r="N275" i="3" s="1"/>
  <c r="L276" i="3"/>
  <c r="N276" i="3" s="1"/>
  <c r="L277" i="3"/>
  <c r="N277" i="3" s="1"/>
  <c r="L278" i="3"/>
  <c r="N278" i="3" s="1"/>
  <c r="L279" i="3"/>
  <c r="N279" i="3" s="1"/>
  <c r="L280" i="3"/>
  <c r="N280" i="3" s="1"/>
  <c r="L281" i="3"/>
  <c r="N281" i="3" s="1"/>
  <c r="L282" i="3"/>
  <c r="N282" i="3" s="1"/>
  <c r="L283" i="3"/>
  <c r="N283" i="3" s="1"/>
  <c r="L284" i="3"/>
  <c r="N284" i="3" s="1"/>
  <c r="L285" i="3"/>
  <c r="N285" i="3" s="1"/>
  <c r="L286" i="3"/>
  <c r="N286" i="3" s="1"/>
  <c r="L287" i="3"/>
  <c r="N287" i="3" s="1"/>
  <c r="L288" i="3"/>
  <c r="N288" i="3" s="1"/>
  <c r="L289" i="3"/>
  <c r="N289" i="3" s="1"/>
  <c r="L290" i="3"/>
  <c r="N290" i="3" s="1"/>
  <c r="L291" i="3"/>
  <c r="N291" i="3" s="1"/>
  <c r="L292" i="3"/>
  <c r="N292" i="3" s="1"/>
  <c r="L293" i="3"/>
  <c r="N293" i="3" s="1"/>
  <c r="L294" i="3"/>
  <c r="N294" i="3" s="1"/>
  <c r="L295" i="3"/>
  <c r="N295" i="3" s="1"/>
  <c r="L296" i="3"/>
  <c r="N296" i="3" s="1"/>
  <c r="L297" i="3"/>
  <c r="N297" i="3" s="1"/>
  <c r="L298" i="3"/>
  <c r="N298" i="3" s="1"/>
  <c r="L299" i="3"/>
  <c r="N299" i="3" s="1"/>
  <c r="L300" i="3"/>
  <c r="N300" i="3" s="1"/>
  <c r="L301" i="3"/>
  <c r="N301" i="3" s="1"/>
  <c r="L302" i="3"/>
  <c r="N302" i="3" s="1"/>
  <c r="L303" i="3"/>
  <c r="N303" i="3" s="1"/>
  <c r="L304" i="3"/>
  <c r="N304" i="3" s="1"/>
  <c r="L305" i="3"/>
  <c r="N305" i="3" s="1"/>
  <c r="L306" i="3"/>
  <c r="N306" i="3" s="1"/>
  <c r="L307" i="3"/>
  <c r="N307" i="3" s="1"/>
  <c r="L308" i="3"/>
  <c r="N308" i="3" s="1"/>
  <c r="L309" i="3"/>
  <c r="N309" i="3" s="1"/>
  <c r="L310" i="3"/>
  <c r="N310" i="3" s="1"/>
  <c r="L311" i="3"/>
  <c r="N311" i="3" s="1"/>
  <c r="L312" i="3"/>
  <c r="N312" i="3" s="1"/>
  <c r="L313" i="3"/>
  <c r="N313" i="3" s="1"/>
  <c r="L314" i="3"/>
  <c r="N314" i="3" s="1"/>
  <c r="L315" i="3"/>
  <c r="N315" i="3" s="1"/>
  <c r="L316" i="3"/>
  <c r="N316" i="3" s="1"/>
  <c r="L317" i="3"/>
  <c r="N317" i="3" s="1"/>
  <c r="L318" i="3"/>
  <c r="N318" i="3" s="1"/>
  <c r="L319" i="3"/>
  <c r="N319" i="3" s="1"/>
  <c r="L320" i="3"/>
  <c r="N320" i="3" s="1"/>
  <c r="L321" i="3"/>
  <c r="N321" i="3" s="1"/>
  <c r="L322" i="3"/>
  <c r="N322" i="3" s="1"/>
  <c r="L323" i="3"/>
  <c r="N323" i="3" s="1"/>
  <c r="L324" i="3"/>
  <c r="N324" i="3" s="1"/>
  <c r="L325" i="3"/>
  <c r="N325" i="3" s="1"/>
  <c r="L326" i="3"/>
  <c r="N326" i="3" s="1"/>
  <c r="L327" i="3"/>
  <c r="N327" i="3" s="1"/>
  <c r="L328" i="3"/>
  <c r="N328" i="3" s="1"/>
  <c r="L329" i="3"/>
  <c r="N329" i="3" s="1"/>
  <c r="L330" i="3"/>
  <c r="N330" i="3" s="1"/>
  <c r="L331" i="3"/>
  <c r="N331" i="3" s="1"/>
  <c r="L332" i="3"/>
  <c r="N332" i="3" s="1"/>
  <c r="L333" i="3"/>
  <c r="N333" i="3" s="1"/>
  <c r="L334" i="3"/>
  <c r="N334" i="3" s="1"/>
  <c r="L335" i="3"/>
  <c r="N335" i="3" s="1"/>
  <c r="L336" i="3"/>
  <c r="N336" i="3" s="1"/>
  <c r="L337" i="3"/>
  <c r="N337" i="3" s="1"/>
  <c r="L338" i="3"/>
  <c r="N338" i="3" s="1"/>
  <c r="L339" i="3"/>
  <c r="N339" i="3" s="1"/>
  <c r="L340" i="3"/>
  <c r="N340" i="3" s="1"/>
  <c r="L341" i="3"/>
  <c r="N341" i="3" s="1"/>
  <c r="L342" i="3"/>
  <c r="N342" i="3" s="1"/>
  <c r="L343" i="3"/>
  <c r="N343" i="3" s="1"/>
  <c r="L344" i="3"/>
  <c r="N344" i="3" s="1"/>
  <c r="L345" i="3"/>
  <c r="N345" i="3" s="1"/>
  <c r="L346" i="3"/>
  <c r="N346" i="3" s="1"/>
  <c r="L347" i="3"/>
  <c r="N347" i="3" s="1"/>
  <c r="L348" i="3"/>
  <c r="N348" i="3" s="1"/>
  <c r="L349" i="3"/>
  <c r="N349" i="3" s="1"/>
  <c r="L350" i="3"/>
  <c r="N350" i="3" s="1"/>
  <c r="L351" i="3"/>
  <c r="N351" i="3" s="1"/>
  <c r="L352" i="3"/>
  <c r="N352" i="3" s="1"/>
  <c r="L353" i="3"/>
  <c r="N353" i="3" s="1"/>
  <c r="L354" i="3"/>
  <c r="N354" i="3" s="1"/>
  <c r="L355" i="3"/>
  <c r="N355" i="3" s="1"/>
  <c r="L356" i="3"/>
  <c r="N356" i="3" s="1"/>
  <c r="L357" i="3"/>
  <c r="N357" i="3" s="1"/>
  <c r="L358" i="3"/>
  <c r="N358" i="3" s="1"/>
  <c r="L359" i="3"/>
  <c r="N359" i="3" s="1"/>
  <c r="L360" i="3"/>
  <c r="N360" i="3" s="1"/>
  <c r="L361" i="3"/>
  <c r="N361" i="3" s="1"/>
  <c r="L362" i="3"/>
  <c r="N362" i="3" s="1"/>
  <c r="L363" i="3"/>
  <c r="N363" i="3" s="1"/>
  <c r="L364" i="3"/>
  <c r="N364" i="3" s="1"/>
  <c r="L365" i="3"/>
  <c r="N365" i="3" s="1"/>
  <c r="L366" i="3"/>
  <c r="N366" i="3" s="1"/>
  <c r="L367" i="3"/>
  <c r="N367" i="3" s="1"/>
  <c r="L368" i="3"/>
  <c r="N368" i="3" s="1"/>
  <c r="L369" i="3"/>
  <c r="N369" i="3" s="1"/>
  <c r="L370" i="3"/>
  <c r="N370" i="3" s="1"/>
  <c r="L371" i="3"/>
  <c r="N371" i="3" s="1"/>
  <c r="L372" i="3"/>
  <c r="N372" i="3" s="1"/>
  <c r="L373" i="3"/>
  <c r="N373" i="3" s="1"/>
  <c r="L374" i="3"/>
  <c r="N374" i="3" s="1"/>
  <c r="L375" i="3"/>
  <c r="N375" i="3" s="1"/>
  <c r="L376" i="3"/>
  <c r="N376" i="3" s="1"/>
  <c r="L377" i="3"/>
  <c r="N377" i="3" s="1"/>
  <c r="L378" i="3"/>
  <c r="N378" i="3" s="1"/>
  <c r="L379" i="3"/>
  <c r="N379" i="3" s="1"/>
  <c r="L380" i="3"/>
  <c r="N380" i="3" s="1"/>
  <c r="L381" i="3"/>
  <c r="N381" i="3" s="1"/>
  <c r="L382" i="3"/>
  <c r="N382" i="3" s="1"/>
  <c r="L383" i="3"/>
  <c r="N383" i="3" s="1"/>
  <c r="L384" i="3"/>
  <c r="N384" i="3" s="1"/>
  <c r="L385" i="3"/>
  <c r="N385" i="3" s="1"/>
  <c r="L386" i="3"/>
  <c r="N386" i="3" s="1"/>
  <c r="L387" i="3"/>
  <c r="N387" i="3" s="1"/>
  <c r="L388" i="3"/>
  <c r="N388" i="3" s="1"/>
  <c r="L389" i="3"/>
  <c r="N389" i="3" s="1"/>
  <c r="L390" i="3"/>
  <c r="N390" i="3" s="1"/>
  <c r="L391" i="3"/>
  <c r="N391" i="3" s="1"/>
  <c r="L392" i="3"/>
  <c r="N392" i="3" s="1"/>
  <c r="L393" i="3"/>
  <c r="N393" i="3" s="1"/>
  <c r="L394" i="3"/>
  <c r="N394" i="3" s="1"/>
  <c r="L395" i="3"/>
  <c r="N395" i="3" s="1"/>
  <c r="L396" i="3"/>
  <c r="N396" i="3" s="1"/>
  <c r="L397" i="3"/>
  <c r="N397" i="3" s="1"/>
  <c r="L398" i="3"/>
  <c r="N398" i="3" s="1"/>
  <c r="L399" i="3"/>
  <c r="N399" i="3" s="1"/>
  <c r="L400" i="3"/>
  <c r="N400" i="3" s="1"/>
  <c r="L401" i="3"/>
  <c r="N401" i="3" s="1"/>
  <c r="L402" i="3"/>
  <c r="N402" i="3" s="1"/>
  <c r="L403" i="3"/>
  <c r="N403" i="3" s="1"/>
  <c r="L404" i="3"/>
  <c r="N404" i="3" s="1"/>
  <c r="L405" i="3"/>
  <c r="N405" i="3" s="1"/>
  <c r="L406" i="3"/>
  <c r="N406" i="3" s="1"/>
  <c r="L407" i="3"/>
  <c r="N407" i="3" s="1"/>
  <c r="L408" i="3"/>
  <c r="N408" i="3" s="1"/>
  <c r="L409" i="3"/>
  <c r="N409" i="3" s="1"/>
  <c r="L410" i="3"/>
  <c r="N410" i="3" s="1"/>
  <c r="L411" i="3"/>
  <c r="N411" i="3" s="1"/>
  <c r="L412" i="3"/>
  <c r="N412" i="3" s="1"/>
  <c r="L413" i="3"/>
  <c r="N413" i="3" s="1"/>
  <c r="L414" i="3"/>
  <c r="N414" i="3" s="1"/>
  <c r="L415" i="3"/>
  <c r="N415" i="3" s="1"/>
  <c r="L416" i="3"/>
  <c r="N416" i="3" s="1"/>
  <c r="L417" i="3"/>
  <c r="N417" i="3" s="1"/>
  <c r="L418" i="3"/>
  <c r="N418" i="3" s="1"/>
  <c r="L419" i="3"/>
  <c r="N419" i="3" s="1"/>
  <c r="L420" i="3"/>
  <c r="N420" i="3" s="1"/>
  <c r="L421" i="3"/>
  <c r="N421" i="3" s="1"/>
  <c r="L422" i="3"/>
  <c r="N422" i="3" s="1"/>
  <c r="L423" i="3"/>
  <c r="N423" i="3" s="1"/>
  <c r="L424" i="3"/>
  <c r="N424" i="3" s="1"/>
  <c r="L425" i="3"/>
  <c r="N425" i="3" s="1"/>
  <c r="L426" i="3"/>
  <c r="N426" i="3" s="1"/>
  <c r="L427" i="3"/>
  <c r="N427" i="3" s="1"/>
  <c r="L428" i="3"/>
  <c r="N428" i="3" s="1"/>
  <c r="L429" i="3"/>
  <c r="N429" i="3" s="1"/>
  <c r="L430" i="3"/>
  <c r="N430" i="3" s="1"/>
  <c r="L431" i="3"/>
  <c r="N431" i="3" s="1"/>
  <c r="L432" i="3"/>
  <c r="N432" i="3" s="1"/>
  <c r="L433" i="3"/>
  <c r="N433" i="3" s="1"/>
  <c r="L434" i="3"/>
  <c r="N434" i="3" s="1"/>
  <c r="L435" i="3"/>
  <c r="N435" i="3" s="1"/>
  <c r="L436" i="3"/>
  <c r="N436" i="3" s="1"/>
  <c r="L437" i="3"/>
  <c r="N437" i="3" s="1"/>
  <c r="L438" i="3"/>
  <c r="N438" i="3" s="1"/>
  <c r="L439" i="3"/>
  <c r="N439" i="3" s="1"/>
  <c r="L440" i="3"/>
  <c r="N440" i="3" s="1"/>
  <c r="L441" i="3"/>
  <c r="N441" i="3" s="1"/>
  <c r="L442" i="3"/>
  <c r="N442" i="3" s="1"/>
  <c r="L443" i="3"/>
  <c r="N443" i="3" s="1"/>
  <c r="L444" i="3"/>
  <c r="N444" i="3" s="1"/>
  <c r="L445" i="3"/>
  <c r="N445" i="3" s="1"/>
  <c r="L446" i="3"/>
  <c r="N446" i="3" s="1"/>
  <c r="L447" i="3"/>
  <c r="N447" i="3" s="1"/>
  <c r="L448" i="3"/>
  <c r="N448" i="3" s="1"/>
  <c r="L449" i="3"/>
  <c r="N449" i="3" s="1"/>
  <c r="L450" i="3"/>
  <c r="N450" i="3" s="1"/>
  <c r="L451" i="3"/>
  <c r="N451" i="3" s="1"/>
  <c r="L452" i="3"/>
  <c r="N452" i="3" s="1"/>
  <c r="L453" i="3"/>
  <c r="N453" i="3" s="1"/>
  <c r="L454" i="3"/>
  <c r="N454" i="3" s="1"/>
  <c r="L455" i="3"/>
  <c r="N455" i="3" s="1"/>
  <c r="L456" i="3"/>
  <c r="N456" i="3" s="1"/>
  <c r="L457" i="3"/>
  <c r="N457" i="3" s="1"/>
  <c r="L458" i="3"/>
  <c r="N458" i="3" s="1"/>
  <c r="L459" i="3"/>
  <c r="N459" i="3" s="1"/>
  <c r="L460" i="3"/>
  <c r="N460" i="3" s="1"/>
  <c r="L461" i="3"/>
  <c r="N461" i="3" s="1"/>
  <c r="L462" i="3"/>
  <c r="N462" i="3" s="1"/>
  <c r="L463" i="3"/>
  <c r="N463" i="3" s="1"/>
  <c r="L464" i="3"/>
  <c r="N464" i="3" s="1"/>
  <c r="L465" i="3"/>
  <c r="N465" i="3" s="1"/>
  <c r="L466" i="3"/>
  <c r="N466" i="3" s="1"/>
  <c r="L467" i="3"/>
  <c r="N467" i="3" s="1"/>
  <c r="L468" i="3"/>
  <c r="N468" i="3" s="1"/>
  <c r="L469" i="3"/>
  <c r="N469" i="3" s="1"/>
  <c r="L470" i="3"/>
  <c r="N470" i="3" s="1"/>
  <c r="L471" i="3"/>
  <c r="N471" i="3" s="1"/>
  <c r="L472" i="3"/>
  <c r="N472" i="3" s="1"/>
  <c r="L473" i="3"/>
  <c r="N473" i="3" s="1"/>
  <c r="L474" i="3"/>
  <c r="N474" i="3" s="1"/>
  <c r="L475" i="3"/>
  <c r="N475" i="3" s="1"/>
  <c r="L476" i="3"/>
  <c r="N476" i="3" s="1"/>
  <c r="L477" i="3"/>
  <c r="N477" i="3" s="1"/>
  <c r="L478" i="3"/>
  <c r="N478" i="3" s="1"/>
  <c r="L479" i="3"/>
  <c r="N479" i="3" s="1"/>
  <c r="L480" i="3"/>
  <c r="N480" i="3" s="1"/>
  <c r="L481" i="3"/>
  <c r="N481" i="3" s="1"/>
  <c r="L482" i="3"/>
  <c r="N482" i="3" s="1"/>
  <c r="L483" i="3"/>
  <c r="N483" i="3" s="1"/>
  <c r="L484" i="3"/>
  <c r="N484" i="3" s="1"/>
  <c r="L485" i="3"/>
  <c r="N485" i="3" s="1"/>
  <c r="L486" i="3"/>
  <c r="N486" i="3" s="1"/>
  <c r="L487" i="3"/>
  <c r="N487" i="3" s="1"/>
  <c r="L488" i="3"/>
  <c r="N488" i="3" s="1"/>
  <c r="L489" i="3"/>
  <c r="N489" i="3" s="1"/>
  <c r="L490" i="3"/>
  <c r="N490" i="3" s="1"/>
  <c r="L491" i="3"/>
  <c r="N491" i="3" s="1"/>
  <c r="L492" i="3"/>
  <c r="N492" i="3" s="1"/>
  <c r="L493" i="3"/>
  <c r="N493" i="3" s="1"/>
  <c r="L494" i="3"/>
  <c r="N494" i="3" s="1"/>
  <c r="L495" i="3"/>
  <c r="N495" i="3" s="1"/>
  <c r="L496" i="3"/>
  <c r="N496" i="3" s="1"/>
  <c r="L497" i="3"/>
  <c r="N497" i="3" s="1"/>
  <c r="L498" i="3"/>
  <c r="N498" i="3" s="1"/>
  <c r="L499" i="3"/>
  <c r="N499" i="3" s="1"/>
  <c r="L500" i="3"/>
  <c r="N500" i="3" s="1"/>
  <c r="L501" i="3"/>
  <c r="N501" i="3" s="1"/>
  <c r="L502" i="3"/>
  <c r="N502" i="3" s="1"/>
  <c r="L503" i="3"/>
  <c r="N503" i="3" s="1"/>
  <c r="L504" i="3"/>
  <c r="N504" i="3" s="1"/>
  <c r="L505" i="3"/>
  <c r="N505" i="3" s="1"/>
  <c r="L506" i="3"/>
  <c r="N506" i="3" s="1"/>
  <c r="L507" i="3"/>
  <c r="N507" i="3" s="1"/>
  <c r="L508" i="3"/>
  <c r="N508" i="3" s="1"/>
  <c r="L509" i="3"/>
  <c r="N509" i="3" s="1"/>
  <c r="L510" i="3"/>
  <c r="N510" i="3" s="1"/>
  <c r="L511" i="3"/>
  <c r="N511" i="3" s="1"/>
  <c r="L512" i="3"/>
  <c r="N512" i="3" s="1"/>
  <c r="L513" i="3"/>
  <c r="N513" i="3" s="1"/>
  <c r="L514" i="3"/>
  <c r="N514" i="3" s="1"/>
  <c r="L515" i="3"/>
  <c r="N515" i="3" s="1"/>
  <c r="L516" i="3"/>
  <c r="N516" i="3" s="1"/>
  <c r="L517" i="3"/>
  <c r="N517" i="3" s="1"/>
  <c r="L518" i="3"/>
  <c r="N518" i="3" s="1"/>
  <c r="L519" i="3"/>
  <c r="N519" i="3" s="1"/>
  <c r="L520" i="3"/>
  <c r="N520" i="3" s="1"/>
  <c r="L521" i="3"/>
  <c r="N521" i="3" s="1"/>
  <c r="L522" i="3"/>
  <c r="N522" i="3" s="1"/>
  <c r="L523" i="3"/>
  <c r="N523" i="3" s="1"/>
  <c r="L524" i="3"/>
  <c r="N524" i="3" s="1"/>
  <c r="L525" i="3"/>
  <c r="N525" i="3" s="1"/>
  <c r="L526" i="3"/>
  <c r="N526" i="3" s="1"/>
  <c r="L527" i="3"/>
  <c r="N527" i="3" s="1"/>
  <c r="L528" i="3"/>
  <c r="N528" i="3" s="1"/>
  <c r="L529" i="3"/>
  <c r="N529" i="3" s="1"/>
  <c r="L530" i="3"/>
  <c r="N530" i="3" s="1"/>
  <c r="L531" i="3"/>
  <c r="N531" i="3" s="1"/>
  <c r="L532" i="3"/>
  <c r="N532" i="3" s="1"/>
  <c r="L533" i="3"/>
  <c r="N533" i="3" s="1"/>
  <c r="L534" i="3"/>
  <c r="N534" i="3" s="1"/>
  <c r="L535" i="3"/>
  <c r="N535" i="3" s="1"/>
  <c r="L536" i="3"/>
  <c r="N536" i="3" s="1"/>
  <c r="L537" i="3"/>
  <c r="N537" i="3" s="1"/>
  <c r="L538" i="3"/>
  <c r="N538" i="3" s="1"/>
  <c r="L539" i="3"/>
  <c r="N539" i="3" s="1"/>
  <c r="L540" i="3"/>
  <c r="N540" i="3" s="1"/>
  <c r="L541" i="3"/>
  <c r="N541" i="3" s="1"/>
  <c r="L542" i="3"/>
  <c r="N542" i="3" s="1"/>
  <c r="L543" i="3"/>
  <c r="N543" i="3" s="1"/>
  <c r="L544" i="3"/>
  <c r="N544" i="3" s="1"/>
  <c r="L545" i="3"/>
  <c r="N545" i="3" s="1"/>
  <c r="L546" i="3"/>
  <c r="N546" i="3" s="1"/>
  <c r="L547" i="3"/>
  <c r="N547" i="3" s="1"/>
  <c r="L548" i="3"/>
  <c r="N548" i="3" s="1"/>
  <c r="L549" i="3"/>
  <c r="N549" i="3" s="1"/>
  <c r="L550" i="3"/>
  <c r="N550" i="3" s="1"/>
  <c r="L551" i="3"/>
  <c r="N551" i="3" s="1"/>
  <c r="L552" i="3"/>
  <c r="N552" i="3" s="1"/>
  <c r="L553" i="3"/>
  <c r="N553" i="3" s="1"/>
  <c r="L554" i="3"/>
  <c r="N554" i="3" s="1"/>
  <c r="L555" i="3"/>
  <c r="N555" i="3" s="1"/>
  <c r="L556" i="3"/>
  <c r="N556" i="3" s="1"/>
  <c r="L557" i="3"/>
  <c r="N557" i="3" s="1"/>
  <c r="L558" i="3"/>
  <c r="N558" i="3" s="1"/>
  <c r="L559" i="3"/>
  <c r="N559" i="3" s="1"/>
  <c r="L560" i="3"/>
  <c r="N560" i="3" s="1"/>
  <c r="L561" i="3"/>
  <c r="N561" i="3" s="1"/>
  <c r="L562" i="3"/>
  <c r="N562" i="3" s="1"/>
  <c r="L563" i="3"/>
  <c r="N563" i="3" s="1"/>
  <c r="L564" i="3"/>
  <c r="N564" i="3" s="1"/>
  <c r="L565" i="3"/>
  <c r="N565" i="3" s="1"/>
  <c r="L566" i="3"/>
  <c r="N566" i="3" s="1"/>
  <c r="L567" i="3"/>
  <c r="N567" i="3" s="1"/>
  <c r="L568" i="3"/>
  <c r="N568" i="3" s="1"/>
  <c r="L569" i="3"/>
  <c r="N569" i="3" s="1"/>
  <c r="L570" i="3"/>
  <c r="N570" i="3" s="1"/>
  <c r="L571" i="3"/>
  <c r="N571" i="3" s="1"/>
  <c r="L572" i="3"/>
  <c r="N572" i="3" s="1"/>
  <c r="L573" i="3"/>
  <c r="N573" i="3" s="1"/>
  <c r="L574" i="3"/>
  <c r="N574" i="3" s="1"/>
  <c r="L575" i="3"/>
  <c r="N575" i="3" s="1"/>
  <c r="L576" i="3"/>
  <c r="N576" i="3" s="1"/>
  <c r="L577" i="3"/>
  <c r="N577" i="3" s="1"/>
  <c r="L578" i="3"/>
  <c r="N578" i="3" s="1"/>
  <c r="L579" i="3"/>
  <c r="N579" i="3" s="1"/>
  <c r="L580" i="3"/>
  <c r="N580" i="3" s="1"/>
  <c r="L581" i="3"/>
  <c r="N581" i="3" s="1"/>
  <c r="L582" i="3"/>
  <c r="N582" i="3" s="1"/>
  <c r="L583" i="3"/>
  <c r="N583" i="3" s="1"/>
  <c r="L584" i="3"/>
  <c r="N584" i="3" s="1"/>
  <c r="L585" i="3"/>
  <c r="N585" i="3" s="1"/>
  <c r="L586" i="3"/>
  <c r="N586" i="3" s="1"/>
  <c r="L587" i="3"/>
  <c r="N587" i="3" s="1"/>
  <c r="L588" i="3"/>
  <c r="N588" i="3" s="1"/>
  <c r="L589" i="3"/>
  <c r="N589" i="3" s="1"/>
  <c r="L590" i="3"/>
  <c r="N590" i="3" s="1"/>
  <c r="L591" i="3"/>
  <c r="N591" i="3" s="1"/>
  <c r="L592" i="3"/>
  <c r="N592" i="3" s="1"/>
  <c r="L593" i="3"/>
  <c r="N593" i="3" s="1"/>
  <c r="L594" i="3"/>
  <c r="N594" i="3" s="1"/>
  <c r="L595" i="3"/>
  <c r="N595" i="3" s="1"/>
  <c r="L596" i="3"/>
  <c r="N596" i="3" s="1"/>
  <c r="L597" i="3"/>
  <c r="N597" i="3" s="1"/>
  <c r="L598" i="3"/>
  <c r="N598" i="3" s="1"/>
  <c r="L599" i="3"/>
  <c r="N599" i="3" s="1"/>
  <c r="L600" i="3"/>
  <c r="N600" i="3" s="1"/>
  <c r="L601" i="3"/>
  <c r="N601" i="3" s="1"/>
  <c r="L602" i="3"/>
  <c r="N602" i="3" s="1"/>
  <c r="L603" i="3"/>
  <c r="N603" i="3" s="1"/>
  <c r="L604" i="3"/>
  <c r="N604" i="3" s="1"/>
  <c r="L605" i="3"/>
  <c r="N605" i="3" s="1"/>
  <c r="L606" i="3"/>
  <c r="N606" i="3" s="1"/>
  <c r="L607" i="3"/>
  <c r="N607" i="3" s="1"/>
  <c r="L608" i="3"/>
  <c r="N608" i="3" s="1"/>
  <c r="L609" i="3"/>
  <c r="N609" i="3" s="1"/>
  <c r="L610" i="3"/>
  <c r="N610" i="3" s="1"/>
  <c r="L611" i="3"/>
  <c r="N611" i="3" s="1"/>
  <c r="L612" i="3"/>
  <c r="N612" i="3" s="1"/>
  <c r="L613" i="3"/>
  <c r="N613" i="3" s="1"/>
  <c r="L614" i="3"/>
  <c r="N614" i="3" s="1"/>
  <c r="L615" i="3"/>
  <c r="N615" i="3" s="1"/>
  <c r="L616" i="3"/>
  <c r="N616" i="3" s="1"/>
  <c r="L617" i="3"/>
  <c r="N617" i="3" s="1"/>
  <c r="L618" i="3"/>
  <c r="N618" i="3" s="1"/>
  <c r="L619" i="3"/>
  <c r="N619" i="3" s="1"/>
  <c r="L620" i="3"/>
  <c r="N620" i="3" s="1"/>
  <c r="L621" i="3"/>
  <c r="N621" i="3" s="1"/>
  <c r="L622" i="3"/>
  <c r="N622" i="3" s="1"/>
  <c r="L623" i="3"/>
  <c r="N623" i="3" s="1"/>
  <c r="L624" i="3"/>
  <c r="N624" i="3" s="1"/>
  <c r="L625" i="3"/>
  <c r="N625" i="3" s="1"/>
  <c r="L626" i="3"/>
  <c r="N626" i="3" s="1"/>
  <c r="L627" i="3"/>
  <c r="N627" i="3" s="1"/>
  <c r="L628" i="3"/>
  <c r="N628" i="3" s="1"/>
  <c r="L629" i="3"/>
  <c r="N629" i="3" s="1"/>
  <c r="L630" i="3"/>
  <c r="N630" i="3" s="1"/>
  <c r="L631" i="3"/>
  <c r="N631" i="3" s="1"/>
  <c r="L632" i="3"/>
  <c r="N632" i="3" s="1"/>
  <c r="L633" i="3"/>
  <c r="N633" i="3" s="1"/>
  <c r="L634" i="3"/>
  <c r="N634" i="3" s="1"/>
  <c r="L635" i="3"/>
  <c r="N635" i="3" s="1"/>
  <c r="L636" i="3"/>
  <c r="N636" i="3" s="1"/>
  <c r="L637" i="3"/>
  <c r="N637" i="3" s="1"/>
  <c r="L638" i="3"/>
  <c r="N638" i="3" s="1"/>
  <c r="L639" i="3"/>
  <c r="N639" i="3" s="1"/>
  <c r="L640" i="3"/>
  <c r="N640" i="3" s="1"/>
  <c r="L641" i="3"/>
  <c r="N641" i="3" s="1"/>
  <c r="L642" i="3"/>
  <c r="N642" i="3" s="1"/>
  <c r="L643" i="3"/>
  <c r="N643" i="3" s="1"/>
  <c r="L644" i="3"/>
  <c r="N644" i="3" s="1"/>
  <c r="L645" i="3"/>
  <c r="N645" i="3" s="1"/>
  <c r="L646" i="3"/>
  <c r="N646" i="3" s="1"/>
  <c r="L647" i="3"/>
  <c r="N647" i="3" s="1"/>
  <c r="L648" i="3"/>
  <c r="N648" i="3" s="1"/>
  <c r="L649" i="3"/>
  <c r="N649" i="3" s="1"/>
  <c r="L650" i="3"/>
  <c r="N650" i="3" s="1"/>
  <c r="L651" i="3"/>
  <c r="N651" i="3" s="1"/>
  <c r="L652" i="3"/>
  <c r="N652" i="3" s="1"/>
  <c r="L653" i="3"/>
  <c r="N653" i="3" s="1"/>
  <c r="L654" i="3"/>
  <c r="N654" i="3" s="1"/>
  <c r="L655" i="3"/>
  <c r="N655" i="3" s="1"/>
  <c r="L656" i="3"/>
  <c r="N656" i="3" s="1"/>
  <c r="L657" i="3"/>
  <c r="N657" i="3" s="1"/>
  <c r="L658" i="3"/>
  <c r="N658" i="3" s="1"/>
  <c r="L659" i="3"/>
  <c r="N659" i="3" s="1"/>
  <c r="L660" i="3"/>
  <c r="N660" i="3" s="1"/>
  <c r="L661" i="3"/>
  <c r="N661" i="3" s="1"/>
  <c r="L662" i="3"/>
  <c r="N662" i="3" s="1"/>
  <c r="L663" i="3"/>
  <c r="N663" i="3" s="1"/>
  <c r="L664" i="3"/>
  <c r="N664" i="3" s="1"/>
  <c r="L665" i="3"/>
  <c r="N665" i="3" s="1"/>
  <c r="L666" i="3"/>
  <c r="N666" i="3" s="1"/>
  <c r="L667" i="3"/>
  <c r="N667" i="3" s="1"/>
  <c r="L668" i="3"/>
  <c r="N668" i="3" s="1"/>
  <c r="L669" i="3"/>
  <c r="N669" i="3" s="1"/>
  <c r="L670" i="3"/>
  <c r="N670" i="3" s="1"/>
  <c r="L671" i="3"/>
  <c r="N671" i="3" s="1"/>
  <c r="L672" i="3"/>
  <c r="N672" i="3" s="1"/>
  <c r="L673" i="3"/>
  <c r="N673" i="3" s="1"/>
  <c r="L674" i="3"/>
  <c r="N674" i="3" s="1"/>
  <c r="L675" i="3"/>
  <c r="N675" i="3" s="1"/>
  <c r="L676" i="3"/>
  <c r="N676" i="3" s="1"/>
  <c r="L677" i="3"/>
  <c r="N677" i="3" s="1"/>
  <c r="L678" i="3"/>
  <c r="N678" i="3" s="1"/>
  <c r="L679" i="3"/>
  <c r="N679" i="3" s="1"/>
  <c r="L680" i="3"/>
  <c r="N680" i="3" s="1"/>
  <c r="L681" i="3"/>
  <c r="N681" i="3" s="1"/>
  <c r="L682" i="3"/>
  <c r="N682" i="3" s="1"/>
  <c r="L683" i="3"/>
  <c r="N683" i="3" s="1"/>
  <c r="L684" i="3"/>
  <c r="N684" i="3" s="1"/>
  <c r="L685" i="3"/>
  <c r="N685" i="3" s="1"/>
  <c r="L686" i="3"/>
  <c r="N686" i="3" s="1"/>
  <c r="L687" i="3"/>
  <c r="N687" i="3" s="1"/>
  <c r="L688" i="3"/>
  <c r="N688" i="3" s="1"/>
  <c r="L689" i="3"/>
  <c r="N689" i="3" s="1"/>
  <c r="L690" i="3"/>
  <c r="N690" i="3" s="1"/>
  <c r="L691" i="3"/>
  <c r="N691" i="3" s="1"/>
  <c r="L692" i="3"/>
  <c r="N692" i="3" s="1"/>
  <c r="L693" i="3"/>
  <c r="N693" i="3" s="1"/>
  <c r="L694" i="3"/>
  <c r="N694" i="3" s="1"/>
  <c r="L695" i="3"/>
  <c r="N695" i="3" s="1"/>
  <c r="L696" i="3"/>
  <c r="N696" i="3" s="1"/>
  <c r="L697" i="3"/>
  <c r="N697" i="3" s="1"/>
  <c r="L698" i="3"/>
  <c r="N698" i="3" s="1"/>
  <c r="L699" i="3"/>
  <c r="N699" i="3" s="1"/>
  <c r="L700" i="3"/>
  <c r="N700" i="3" s="1"/>
  <c r="L701" i="3"/>
  <c r="N701" i="3" s="1"/>
  <c r="L702" i="3"/>
  <c r="N702" i="3" s="1"/>
  <c r="L703" i="3"/>
  <c r="N703" i="3" s="1"/>
  <c r="L704" i="3"/>
  <c r="N704" i="3" s="1"/>
  <c r="L705" i="3"/>
  <c r="N705" i="3" s="1"/>
  <c r="L706" i="3"/>
  <c r="N706" i="3" s="1"/>
  <c r="L707" i="3"/>
  <c r="N707" i="3" s="1"/>
  <c r="L708" i="3"/>
  <c r="N708" i="3" s="1"/>
  <c r="L709" i="3"/>
  <c r="N709" i="3" s="1"/>
  <c r="L710" i="3"/>
  <c r="N710" i="3" s="1"/>
  <c r="L711" i="3"/>
  <c r="N711" i="3" s="1"/>
  <c r="L712" i="3"/>
  <c r="N712" i="3" s="1"/>
  <c r="L713" i="3"/>
  <c r="N713" i="3" s="1"/>
  <c r="L714" i="3"/>
  <c r="N714" i="3" s="1"/>
  <c r="L715" i="3"/>
  <c r="N715" i="3" s="1"/>
  <c r="L716" i="3"/>
  <c r="N716" i="3" s="1"/>
  <c r="L717" i="3"/>
  <c r="N717" i="3" s="1"/>
  <c r="L718" i="3"/>
  <c r="N718" i="3" s="1"/>
  <c r="L719" i="3"/>
  <c r="N719" i="3" s="1"/>
  <c r="L720" i="3"/>
  <c r="N720" i="3" s="1"/>
  <c r="L721" i="3"/>
  <c r="N721" i="3" s="1"/>
  <c r="L722" i="3"/>
  <c r="N722" i="3" s="1"/>
  <c r="L723" i="3"/>
  <c r="N723" i="3" s="1"/>
  <c r="L724" i="3"/>
  <c r="N724" i="3" s="1"/>
  <c r="L725" i="3"/>
  <c r="N725" i="3" s="1"/>
  <c r="L726" i="3"/>
  <c r="N726" i="3" s="1"/>
  <c r="L727" i="3"/>
  <c r="N727" i="3" s="1"/>
  <c r="L728" i="3"/>
  <c r="N728" i="3" s="1"/>
  <c r="L729" i="3"/>
  <c r="N729" i="3" s="1"/>
  <c r="L730" i="3"/>
  <c r="N730" i="3" s="1"/>
  <c r="L731" i="3"/>
  <c r="N731" i="3" s="1"/>
  <c r="L732" i="3"/>
  <c r="N732" i="3" s="1"/>
  <c r="L733" i="3"/>
  <c r="N733" i="3" s="1"/>
  <c r="L734" i="3"/>
  <c r="N734" i="3" s="1"/>
  <c r="L735" i="3"/>
  <c r="N735" i="3" s="1"/>
  <c r="L736" i="3"/>
  <c r="N736" i="3" s="1"/>
  <c r="L737" i="3"/>
  <c r="N737" i="3" s="1"/>
  <c r="L738" i="3"/>
  <c r="N738" i="3" s="1"/>
  <c r="L739" i="3"/>
  <c r="N739" i="3" s="1"/>
  <c r="L740" i="3"/>
  <c r="N740" i="3" s="1"/>
  <c r="L741" i="3"/>
  <c r="N741" i="3" s="1"/>
  <c r="L742" i="3"/>
  <c r="N742" i="3" s="1"/>
  <c r="L743" i="3"/>
  <c r="N743" i="3" s="1"/>
  <c r="L744" i="3"/>
  <c r="N744" i="3" s="1"/>
  <c r="L745" i="3"/>
  <c r="N745" i="3" s="1"/>
  <c r="L746" i="3"/>
  <c r="N746" i="3" s="1"/>
  <c r="L747" i="3"/>
  <c r="N747" i="3" s="1"/>
  <c r="L748" i="3"/>
  <c r="N748" i="3" s="1"/>
  <c r="L749" i="3"/>
  <c r="N749" i="3" s="1"/>
  <c r="L750" i="3"/>
  <c r="N750" i="3" s="1"/>
  <c r="L751" i="3"/>
  <c r="N751" i="3" s="1"/>
  <c r="L752" i="3"/>
  <c r="N752" i="3" s="1"/>
  <c r="L753" i="3"/>
  <c r="N753" i="3" s="1"/>
  <c r="L754" i="3"/>
  <c r="N754" i="3" s="1"/>
  <c r="L755" i="3"/>
  <c r="N755" i="3" s="1"/>
  <c r="L756" i="3"/>
  <c r="N756" i="3" s="1"/>
  <c r="L757" i="3"/>
  <c r="N757" i="3" s="1"/>
  <c r="L758" i="3"/>
  <c r="N758" i="3" s="1"/>
  <c r="L759" i="3"/>
  <c r="N759" i="3" s="1"/>
  <c r="L760" i="3"/>
  <c r="N760" i="3" s="1"/>
  <c r="L761" i="3"/>
  <c r="N761" i="3" s="1"/>
  <c r="L762" i="3"/>
  <c r="N762" i="3" s="1"/>
  <c r="L763" i="3"/>
  <c r="N763" i="3" s="1"/>
  <c r="L764" i="3"/>
  <c r="N764" i="3" s="1"/>
  <c r="L765" i="3"/>
  <c r="N765" i="3" s="1"/>
  <c r="L766" i="3"/>
  <c r="N766" i="3" s="1"/>
  <c r="L767" i="3"/>
  <c r="N767" i="3" s="1"/>
  <c r="L768" i="3"/>
  <c r="N768" i="3" s="1"/>
  <c r="L769" i="3"/>
  <c r="N769" i="3" s="1"/>
  <c r="L770" i="3"/>
  <c r="N770" i="3" s="1"/>
  <c r="L771" i="3"/>
  <c r="N771" i="3" s="1"/>
  <c r="L772" i="3"/>
  <c r="N772" i="3" s="1"/>
  <c r="L773" i="3"/>
  <c r="N773" i="3" s="1"/>
  <c r="L774" i="3"/>
  <c r="N774" i="3" s="1"/>
  <c r="L775" i="3"/>
  <c r="N775" i="3" s="1"/>
  <c r="L776" i="3"/>
  <c r="N776" i="3" s="1"/>
  <c r="L777" i="3"/>
  <c r="N777" i="3" s="1"/>
  <c r="L778" i="3"/>
  <c r="N778" i="3" s="1"/>
  <c r="L779" i="3"/>
  <c r="N779" i="3" s="1"/>
  <c r="L780" i="3"/>
  <c r="N780" i="3" s="1"/>
  <c r="L781" i="3"/>
  <c r="N781" i="3" s="1"/>
  <c r="L782" i="3"/>
  <c r="N782" i="3" s="1"/>
  <c r="L783" i="3"/>
  <c r="N783" i="3" s="1"/>
  <c r="L784" i="3"/>
  <c r="N784" i="3" s="1"/>
  <c r="L785" i="3"/>
  <c r="N785" i="3" s="1"/>
  <c r="L786" i="3"/>
  <c r="N786" i="3" s="1"/>
  <c r="L787" i="3"/>
  <c r="N787" i="3" s="1"/>
  <c r="L788" i="3"/>
  <c r="N788" i="3" s="1"/>
  <c r="L789" i="3"/>
  <c r="N789" i="3" s="1"/>
  <c r="L790" i="3"/>
  <c r="N790" i="3" s="1"/>
  <c r="L791" i="3"/>
  <c r="N791" i="3" s="1"/>
  <c r="L792" i="3"/>
  <c r="N792" i="3" s="1"/>
  <c r="L793" i="3"/>
  <c r="N793" i="3" s="1"/>
  <c r="L794" i="3"/>
  <c r="N794" i="3" s="1"/>
  <c r="L795" i="3"/>
  <c r="N795" i="3" s="1"/>
  <c r="L796" i="3"/>
  <c r="N796" i="3" s="1"/>
  <c r="L797" i="3"/>
  <c r="N797" i="3" s="1"/>
  <c r="L798" i="3"/>
  <c r="N798" i="3" s="1"/>
  <c r="L799" i="3"/>
  <c r="N799" i="3" s="1"/>
  <c r="L800" i="3"/>
  <c r="N800" i="3" s="1"/>
  <c r="L801" i="3"/>
  <c r="N801" i="3" s="1"/>
  <c r="L802" i="3"/>
  <c r="N802" i="3" s="1"/>
  <c r="L803" i="3"/>
  <c r="N803" i="3" s="1"/>
  <c r="L804" i="3"/>
  <c r="N804" i="3" s="1"/>
  <c r="L805" i="3"/>
  <c r="N805" i="3" s="1"/>
  <c r="L806" i="3"/>
  <c r="N806" i="3" s="1"/>
  <c r="L807" i="3"/>
  <c r="N807" i="3" s="1"/>
  <c r="L808" i="3"/>
  <c r="N808" i="3" s="1"/>
  <c r="L809" i="3"/>
  <c r="N809" i="3" s="1"/>
  <c r="L810" i="3"/>
  <c r="N810" i="3" s="1"/>
  <c r="L811" i="3"/>
  <c r="N811" i="3" s="1"/>
  <c r="L812" i="3"/>
  <c r="N812" i="3" s="1"/>
  <c r="L813" i="3"/>
  <c r="N813" i="3" s="1"/>
  <c r="L814" i="3"/>
  <c r="N814" i="3" s="1"/>
  <c r="L815" i="3"/>
  <c r="N815" i="3" s="1"/>
  <c r="L816" i="3"/>
  <c r="N816" i="3" s="1"/>
  <c r="L817" i="3"/>
  <c r="N817" i="3" s="1"/>
  <c r="L818" i="3"/>
  <c r="N818" i="3" s="1"/>
  <c r="L819" i="3"/>
  <c r="N819" i="3" s="1"/>
  <c r="L820" i="3"/>
  <c r="N820" i="3" s="1"/>
  <c r="L821" i="3"/>
  <c r="N821" i="3" s="1"/>
  <c r="L822" i="3"/>
  <c r="N822" i="3" s="1"/>
  <c r="L823" i="3"/>
  <c r="N823" i="3" s="1"/>
  <c r="L824" i="3"/>
  <c r="N824" i="3" s="1"/>
  <c r="L825" i="3"/>
  <c r="N825" i="3" s="1"/>
  <c r="L826" i="3"/>
  <c r="N826" i="3" s="1"/>
  <c r="L827" i="3"/>
  <c r="N827" i="3" s="1"/>
  <c r="L828" i="3"/>
  <c r="N828" i="3" s="1"/>
  <c r="L829" i="3"/>
  <c r="N829" i="3" s="1"/>
  <c r="L830" i="3"/>
  <c r="N830" i="3" s="1"/>
  <c r="L831" i="3"/>
  <c r="N831" i="3" s="1"/>
  <c r="L832" i="3"/>
  <c r="N832" i="3" s="1"/>
  <c r="L833" i="3"/>
  <c r="N833" i="3" s="1"/>
  <c r="L834" i="3"/>
  <c r="N834" i="3" s="1"/>
  <c r="L835" i="3"/>
  <c r="N835" i="3" s="1"/>
  <c r="L836" i="3"/>
  <c r="N836" i="3" s="1"/>
  <c r="L837" i="3"/>
  <c r="N837" i="3" s="1"/>
  <c r="L838" i="3"/>
  <c r="N838" i="3" s="1"/>
  <c r="L839" i="3"/>
  <c r="N839" i="3" s="1"/>
  <c r="L840" i="3"/>
  <c r="N840" i="3" s="1"/>
  <c r="L841" i="3"/>
  <c r="N841" i="3" s="1"/>
  <c r="L842" i="3"/>
  <c r="N842" i="3" s="1"/>
  <c r="L843" i="3"/>
  <c r="N843" i="3" s="1"/>
  <c r="L844" i="3"/>
  <c r="N844" i="3" s="1"/>
  <c r="L845" i="3"/>
  <c r="N845" i="3" s="1"/>
  <c r="L846" i="3"/>
  <c r="N846" i="3" s="1"/>
  <c r="L847" i="3"/>
  <c r="N847" i="3" s="1"/>
  <c r="L848" i="3"/>
  <c r="N848" i="3" s="1"/>
  <c r="L849" i="3"/>
  <c r="N849" i="3" s="1"/>
  <c r="L850" i="3"/>
  <c r="N850" i="3" s="1"/>
  <c r="L851" i="3"/>
  <c r="N851" i="3" s="1"/>
  <c r="L852" i="3"/>
  <c r="N852" i="3" s="1"/>
  <c r="L853" i="3"/>
  <c r="N853" i="3" s="1"/>
  <c r="L854" i="3"/>
  <c r="N854" i="3" s="1"/>
  <c r="L855" i="3"/>
  <c r="N855" i="3" s="1"/>
  <c r="L856" i="3"/>
  <c r="N856" i="3" s="1"/>
  <c r="L857" i="3"/>
  <c r="N857" i="3" s="1"/>
  <c r="L858" i="3"/>
  <c r="N858" i="3" s="1"/>
  <c r="L859" i="3"/>
  <c r="N859" i="3" s="1"/>
  <c r="L860" i="3"/>
  <c r="N860" i="3" s="1"/>
  <c r="L861" i="3"/>
  <c r="N861" i="3" s="1"/>
  <c r="L862" i="3"/>
  <c r="N862" i="3" s="1"/>
  <c r="L863" i="3"/>
  <c r="N863" i="3" s="1"/>
  <c r="L864" i="3"/>
  <c r="N864" i="3" s="1"/>
  <c r="L865" i="3"/>
  <c r="N865" i="3" s="1"/>
  <c r="L866" i="3"/>
  <c r="N866" i="3" s="1"/>
  <c r="L867" i="3"/>
  <c r="N867" i="3" s="1"/>
  <c r="L868" i="3"/>
  <c r="N868" i="3" s="1"/>
  <c r="L869" i="3"/>
  <c r="N869" i="3" s="1"/>
  <c r="L870" i="3"/>
  <c r="N870" i="3" s="1"/>
  <c r="L871" i="3"/>
  <c r="N871" i="3" s="1"/>
  <c r="L872" i="3"/>
  <c r="N872" i="3" s="1"/>
  <c r="L873" i="3"/>
  <c r="N873" i="3" s="1"/>
  <c r="L874" i="3"/>
  <c r="N874" i="3" s="1"/>
  <c r="L875" i="3"/>
  <c r="N875" i="3" s="1"/>
  <c r="L876" i="3"/>
  <c r="N876" i="3" s="1"/>
  <c r="L877" i="3"/>
  <c r="N877" i="3" s="1"/>
  <c r="L878" i="3"/>
  <c r="N878" i="3" s="1"/>
  <c r="L879" i="3"/>
  <c r="N879" i="3" s="1"/>
  <c r="L880" i="3"/>
  <c r="N880" i="3" s="1"/>
  <c r="L881" i="3"/>
  <c r="N881" i="3" s="1"/>
  <c r="L882" i="3"/>
  <c r="N882" i="3" s="1"/>
  <c r="L883" i="3"/>
  <c r="N883" i="3" s="1"/>
  <c r="L884" i="3"/>
  <c r="N884" i="3" s="1"/>
  <c r="L885" i="3"/>
  <c r="N885" i="3" s="1"/>
  <c r="L886" i="3"/>
  <c r="N886" i="3" s="1"/>
  <c r="L887" i="3"/>
  <c r="N887" i="3" s="1"/>
  <c r="L888" i="3"/>
  <c r="N888" i="3" s="1"/>
  <c r="L889" i="3"/>
  <c r="N889" i="3" s="1"/>
  <c r="L890" i="3"/>
  <c r="N890" i="3" s="1"/>
  <c r="L891" i="3"/>
  <c r="N891" i="3" s="1"/>
  <c r="L892" i="3"/>
  <c r="N892" i="3" s="1"/>
  <c r="L893" i="3"/>
  <c r="N893" i="3" s="1"/>
  <c r="L894" i="3"/>
  <c r="N894" i="3" s="1"/>
  <c r="L895" i="3"/>
  <c r="N895" i="3" s="1"/>
  <c r="L896" i="3"/>
  <c r="N896" i="3" s="1"/>
  <c r="L897" i="3"/>
  <c r="N897" i="3" s="1"/>
  <c r="L898" i="3"/>
  <c r="N898" i="3" s="1"/>
  <c r="L899" i="3"/>
  <c r="N899" i="3" s="1"/>
  <c r="L900" i="3"/>
  <c r="N900" i="3" s="1"/>
  <c r="L901" i="3"/>
  <c r="N901" i="3" s="1"/>
  <c r="L902" i="3"/>
  <c r="N902" i="3" s="1"/>
  <c r="L903" i="3"/>
  <c r="N903" i="3" s="1"/>
  <c r="L904" i="3"/>
  <c r="N904" i="3" s="1"/>
  <c r="L905" i="3"/>
  <c r="N905" i="3" s="1"/>
  <c r="L906" i="3"/>
  <c r="N906" i="3" s="1"/>
  <c r="L907" i="3"/>
  <c r="N907" i="3" s="1"/>
  <c r="L908" i="3"/>
  <c r="N908" i="3" s="1"/>
  <c r="L909" i="3"/>
  <c r="N909" i="3" s="1"/>
  <c r="L910" i="3"/>
  <c r="N910" i="3" s="1"/>
  <c r="L911" i="3"/>
  <c r="N911" i="3" s="1"/>
  <c r="L912" i="3"/>
  <c r="N912" i="3" s="1"/>
  <c r="L913" i="3"/>
  <c r="N913" i="3" s="1"/>
  <c r="L914" i="3"/>
  <c r="N914" i="3" s="1"/>
  <c r="L915" i="3"/>
  <c r="N915" i="3" s="1"/>
  <c r="L916" i="3"/>
  <c r="N916" i="3" s="1"/>
  <c r="L917" i="3"/>
  <c r="N917" i="3" s="1"/>
  <c r="L918" i="3"/>
  <c r="N918" i="3" s="1"/>
  <c r="L919" i="3"/>
  <c r="N919" i="3" s="1"/>
  <c r="L920" i="3"/>
  <c r="N920" i="3" s="1"/>
  <c r="L921" i="3"/>
  <c r="N921" i="3" s="1"/>
  <c r="L922" i="3"/>
  <c r="N922" i="3" s="1"/>
  <c r="L923" i="3"/>
  <c r="N923" i="3" s="1"/>
  <c r="L924" i="3"/>
  <c r="N924" i="3" s="1"/>
  <c r="L925" i="3"/>
  <c r="N925" i="3" s="1"/>
  <c r="L926" i="3"/>
  <c r="N926" i="3" s="1"/>
  <c r="L927" i="3"/>
  <c r="N927" i="3" s="1"/>
  <c r="L928" i="3"/>
  <c r="N928" i="3" s="1"/>
  <c r="L929" i="3"/>
  <c r="N929" i="3" s="1"/>
  <c r="L930" i="3"/>
  <c r="N930" i="3" s="1"/>
  <c r="L931" i="3"/>
  <c r="N931" i="3" s="1"/>
  <c r="L932" i="3"/>
  <c r="N932" i="3" s="1"/>
  <c r="L933" i="3"/>
  <c r="N933" i="3" s="1"/>
  <c r="L934" i="3"/>
  <c r="N934" i="3" s="1"/>
  <c r="L935" i="3"/>
  <c r="N935" i="3" s="1"/>
  <c r="L936" i="3"/>
  <c r="N936" i="3" s="1"/>
  <c r="L937" i="3"/>
  <c r="N937" i="3" s="1"/>
  <c r="L938" i="3"/>
  <c r="N938" i="3" s="1"/>
  <c r="L939" i="3"/>
  <c r="N939" i="3" s="1"/>
  <c r="L940" i="3"/>
  <c r="N940" i="3" s="1"/>
  <c r="L941" i="3"/>
  <c r="N941" i="3" s="1"/>
  <c r="L942" i="3"/>
  <c r="N942" i="3" s="1"/>
  <c r="L943" i="3"/>
  <c r="N943" i="3" s="1"/>
  <c r="L944" i="3"/>
  <c r="N944" i="3" s="1"/>
  <c r="L945" i="3"/>
  <c r="N945" i="3" s="1"/>
  <c r="L946" i="3"/>
  <c r="N946" i="3" s="1"/>
  <c r="L947" i="3"/>
  <c r="N947" i="3" s="1"/>
  <c r="L948" i="3"/>
  <c r="N948" i="3" s="1"/>
  <c r="L949" i="3"/>
  <c r="N949" i="3" s="1"/>
  <c r="L950" i="3"/>
  <c r="N950" i="3" s="1"/>
  <c r="L951" i="3"/>
  <c r="N951" i="3" s="1"/>
  <c r="L952" i="3"/>
  <c r="N952" i="3" s="1"/>
  <c r="L953" i="3"/>
  <c r="N953" i="3" s="1"/>
  <c r="L954" i="3"/>
  <c r="N954" i="3" s="1"/>
  <c r="L955" i="3"/>
  <c r="N955" i="3" s="1"/>
  <c r="L956" i="3"/>
  <c r="N956" i="3" s="1"/>
  <c r="L957" i="3"/>
  <c r="N957" i="3" s="1"/>
  <c r="L958" i="3"/>
  <c r="N958" i="3" s="1"/>
  <c r="L959" i="3"/>
  <c r="N959" i="3" s="1"/>
  <c r="L960" i="3"/>
  <c r="N960" i="3" s="1"/>
  <c r="L961" i="3"/>
  <c r="N961" i="3" s="1"/>
  <c r="L962" i="3"/>
  <c r="N962" i="3" s="1"/>
  <c r="L963" i="3"/>
  <c r="N963" i="3" s="1"/>
  <c r="L964" i="3"/>
  <c r="N964" i="3" s="1"/>
  <c r="L965" i="3"/>
  <c r="N965" i="3" s="1"/>
  <c r="L966" i="3"/>
  <c r="N966" i="3" s="1"/>
  <c r="L967" i="3"/>
  <c r="N967" i="3" s="1"/>
  <c r="L968" i="3"/>
  <c r="N968" i="3" s="1"/>
  <c r="L969" i="3"/>
  <c r="N969" i="3" s="1"/>
  <c r="L970" i="3"/>
  <c r="N970" i="3" s="1"/>
  <c r="L971" i="3"/>
  <c r="N971" i="3" s="1"/>
  <c r="L972" i="3"/>
  <c r="N972" i="3" s="1"/>
  <c r="L973" i="3"/>
  <c r="N973" i="3" s="1"/>
  <c r="L974" i="3"/>
  <c r="N974" i="3" s="1"/>
  <c r="L975" i="3"/>
  <c r="N975" i="3" s="1"/>
  <c r="L976" i="3"/>
  <c r="N976" i="3" s="1"/>
  <c r="L977" i="3"/>
  <c r="N977" i="3" s="1"/>
  <c r="L978" i="3"/>
  <c r="N978" i="3" s="1"/>
  <c r="L979" i="3"/>
  <c r="N979" i="3" s="1"/>
  <c r="L980" i="3"/>
  <c r="N980" i="3" s="1"/>
  <c r="L981" i="3"/>
  <c r="N981" i="3" s="1"/>
  <c r="L982" i="3"/>
  <c r="N982" i="3" s="1"/>
  <c r="L983" i="3"/>
  <c r="N983" i="3" s="1"/>
  <c r="L984" i="3"/>
  <c r="N984" i="3" s="1"/>
  <c r="L985" i="3"/>
  <c r="N985" i="3" s="1"/>
  <c r="L986" i="3"/>
  <c r="N986" i="3" s="1"/>
  <c r="L987" i="3"/>
  <c r="N987" i="3" s="1"/>
  <c r="L988" i="3"/>
  <c r="N988" i="3" s="1"/>
  <c r="L989" i="3"/>
  <c r="N989" i="3" s="1"/>
  <c r="L990" i="3"/>
  <c r="N990" i="3" s="1"/>
  <c r="L991" i="3"/>
  <c r="N991" i="3" s="1"/>
  <c r="L992" i="3"/>
  <c r="N992" i="3" s="1"/>
  <c r="L993" i="3"/>
  <c r="N993" i="3" s="1"/>
  <c r="L994" i="3"/>
  <c r="N994" i="3" s="1"/>
  <c r="L995" i="3"/>
  <c r="N995" i="3" s="1"/>
  <c r="L996" i="3"/>
  <c r="N996" i="3" s="1"/>
  <c r="L997" i="3"/>
  <c r="N997" i="3" s="1"/>
  <c r="L998" i="3"/>
  <c r="N998" i="3" s="1"/>
  <c r="L999" i="3"/>
  <c r="N999" i="3" s="1"/>
  <c r="L1000" i="3"/>
  <c r="N1000" i="3" s="1"/>
  <c r="L1001" i="3"/>
  <c r="N1001" i="3" s="1"/>
  <c r="L2" i="3"/>
  <c r="N2" i="3" s="1"/>
  <c r="K3" i="3"/>
  <c r="M3" i="3" s="1"/>
  <c r="O3" i="3" s="1"/>
  <c r="K4" i="3"/>
  <c r="M4" i="3" s="1"/>
  <c r="O4" i="3" s="1"/>
  <c r="K5" i="3"/>
  <c r="M5" i="3" s="1"/>
  <c r="O5" i="3" s="1"/>
  <c r="K6" i="3"/>
  <c r="M6" i="3" s="1"/>
  <c r="O6" i="3" s="1"/>
  <c r="K7" i="3"/>
  <c r="M7" i="3" s="1"/>
  <c r="O7" i="3" s="1"/>
  <c r="K8" i="3"/>
  <c r="M8" i="3" s="1"/>
  <c r="O8" i="3" s="1"/>
  <c r="K9" i="3"/>
  <c r="M9" i="3" s="1"/>
  <c r="O9" i="3" s="1"/>
  <c r="K10" i="3"/>
  <c r="M10" i="3" s="1"/>
  <c r="O10" i="3" s="1"/>
  <c r="K11" i="3"/>
  <c r="M11" i="3" s="1"/>
  <c r="K12" i="3"/>
  <c r="M12" i="3" s="1"/>
  <c r="K13" i="3"/>
  <c r="M13" i="3" s="1"/>
  <c r="K14" i="3"/>
  <c r="M14" i="3" s="1"/>
  <c r="K15" i="3"/>
  <c r="M15" i="3" s="1"/>
  <c r="O15" i="3" s="1"/>
  <c r="K16" i="3"/>
  <c r="M16" i="3" s="1"/>
  <c r="O16" i="3" s="1"/>
  <c r="K17" i="3"/>
  <c r="M17" i="3" s="1"/>
  <c r="O17" i="3" s="1"/>
  <c r="K18" i="3"/>
  <c r="M18" i="3" s="1"/>
  <c r="O18" i="3" s="1"/>
  <c r="K19" i="3"/>
  <c r="M19" i="3" s="1"/>
  <c r="O19" i="3" s="1"/>
  <c r="K20" i="3"/>
  <c r="M20" i="3" s="1"/>
  <c r="O20" i="3" s="1"/>
  <c r="K21" i="3"/>
  <c r="M21" i="3" s="1"/>
  <c r="O21" i="3" s="1"/>
  <c r="K22" i="3"/>
  <c r="M22" i="3" s="1"/>
  <c r="O22" i="3" s="1"/>
  <c r="K23" i="3"/>
  <c r="M23" i="3" s="1"/>
  <c r="K24" i="3"/>
  <c r="M24" i="3" s="1"/>
  <c r="O24" i="3" s="1"/>
  <c r="K25" i="3"/>
  <c r="M25" i="3" s="1"/>
  <c r="K26" i="3"/>
  <c r="M26" i="3" s="1"/>
  <c r="O26" i="3" s="1"/>
  <c r="K27" i="3"/>
  <c r="M27" i="3" s="1"/>
  <c r="O27" i="3" s="1"/>
  <c r="K28" i="3"/>
  <c r="M28" i="3" s="1"/>
  <c r="O28" i="3" s="1"/>
  <c r="K29" i="3"/>
  <c r="M29" i="3" s="1"/>
  <c r="O29" i="3" s="1"/>
  <c r="K30" i="3"/>
  <c r="M30" i="3" s="1"/>
  <c r="O30" i="3" s="1"/>
  <c r="K31" i="3"/>
  <c r="M31" i="3" s="1"/>
  <c r="O31" i="3" s="1"/>
  <c r="K32" i="3"/>
  <c r="M32" i="3" s="1"/>
  <c r="O32" i="3" s="1"/>
  <c r="K33" i="3"/>
  <c r="M33" i="3" s="1"/>
  <c r="O33" i="3" s="1"/>
  <c r="K34" i="3"/>
  <c r="M34" i="3" s="1"/>
  <c r="O34" i="3" s="1"/>
  <c r="K35" i="3"/>
  <c r="M35" i="3" s="1"/>
  <c r="O35" i="3" s="1"/>
  <c r="K36" i="3"/>
  <c r="M36" i="3" s="1"/>
  <c r="O36" i="3" s="1"/>
  <c r="K37" i="3"/>
  <c r="M37" i="3" s="1"/>
  <c r="K38" i="3"/>
  <c r="M38" i="3" s="1"/>
  <c r="K39" i="3"/>
  <c r="M39" i="3" s="1"/>
  <c r="K40" i="3"/>
  <c r="M40" i="3" s="1"/>
  <c r="K41" i="3"/>
  <c r="M41" i="3" s="1"/>
  <c r="O41" i="3" s="1"/>
  <c r="K42" i="3"/>
  <c r="M42" i="3" s="1"/>
  <c r="O42" i="3" s="1"/>
  <c r="K43" i="3"/>
  <c r="M43" i="3" s="1"/>
  <c r="O43" i="3" s="1"/>
  <c r="K44" i="3"/>
  <c r="M44" i="3" s="1"/>
  <c r="O44" i="3" s="1"/>
  <c r="K45" i="3"/>
  <c r="M45" i="3" s="1"/>
  <c r="O45" i="3" s="1"/>
  <c r="K46" i="3"/>
  <c r="M46" i="3" s="1"/>
  <c r="O46" i="3" s="1"/>
  <c r="K47" i="3"/>
  <c r="M47" i="3" s="1"/>
  <c r="O47" i="3" s="1"/>
  <c r="K48" i="3"/>
  <c r="M48" i="3" s="1"/>
  <c r="O48" i="3" s="1"/>
  <c r="K49" i="3"/>
  <c r="M49" i="3" s="1"/>
  <c r="O49" i="3" s="1"/>
  <c r="K50" i="3"/>
  <c r="M50" i="3" s="1"/>
  <c r="O50" i="3" s="1"/>
  <c r="K51" i="3"/>
  <c r="M51" i="3" s="1"/>
  <c r="O51" i="3" s="1"/>
  <c r="K52" i="3"/>
  <c r="M52" i="3" s="1"/>
  <c r="O52" i="3" s="1"/>
  <c r="K53" i="3"/>
  <c r="M53" i="3" s="1"/>
  <c r="O53" i="3" s="1"/>
  <c r="K54" i="3"/>
  <c r="M54" i="3" s="1"/>
  <c r="O54" i="3" s="1"/>
  <c r="K55" i="3"/>
  <c r="M55" i="3" s="1"/>
  <c r="O55" i="3" s="1"/>
  <c r="K56" i="3"/>
  <c r="M56" i="3" s="1"/>
  <c r="O56" i="3" s="1"/>
  <c r="K57" i="3"/>
  <c r="M57" i="3" s="1"/>
  <c r="K58" i="3"/>
  <c r="M58" i="3" s="1"/>
  <c r="O58" i="3" s="1"/>
  <c r="K59" i="3"/>
  <c r="M59" i="3" s="1"/>
  <c r="O59" i="3" s="1"/>
  <c r="K60" i="3"/>
  <c r="M60" i="3" s="1"/>
  <c r="O60" i="3" s="1"/>
  <c r="K61" i="3"/>
  <c r="M61" i="3" s="1"/>
  <c r="O61" i="3" s="1"/>
  <c r="K62" i="3"/>
  <c r="M62" i="3" s="1"/>
  <c r="O62" i="3" s="1"/>
  <c r="K63" i="3"/>
  <c r="M63" i="3" s="1"/>
  <c r="O63" i="3" s="1"/>
  <c r="K64" i="3"/>
  <c r="M64" i="3" s="1"/>
  <c r="O64" i="3" s="1"/>
  <c r="K65" i="3"/>
  <c r="M65" i="3" s="1"/>
  <c r="K66" i="3"/>
  <c r="M66" i="3" s="1"/>
  <c r="O66" i="3" s="1"/>
  <c r="K67" i="3"/>
  <c r="M67" i="3" s="1"/>
  <c r="O67" i="3" s="1"/>
  <c r="K68" i="3"/>
  <c r="M68" i="3" s="1"/>
  <c r="O68" i="3" s="1"/>
  <c r="K69" i="3"/>
  <c r="M69" i="3" s="1"/>
  <c r="K70" i="3"/>
  <c r="M70" i="3" s="1"/>
  <c r="K71" i="3"/>
  <c r="M71" i="3" s="1"/>
  <c r="O71" i="3" s="1"/>
  <c r="K72" i="3"/>
  <c r="M72" i="3" s="1"/>
  <c r="O72" i="3" s="1"/>
  <c r="K73" i="3"/>
  <c r="M73" i="3" s="1"/>
  <c r="O73" i="3" s="1"/>
  <c r="K74" i="3"/>
  <c r="M74" i="3" s="1"/>
  <c r="O74" i="3" s="1"/>
  <c r="K75" i="3"/>
  <c r="M75" i="3" s="1"/>
  <c r="O75" i="3" s="1"/>
  <c r="K76" i="3"/>
  <c r="M76" i="3" s="1"/>
  <c r="O76" i="3" s="1"/>
  <c r="K77" i="3"/>
  <c r="M77" i="3" s="1"/>
  <c r="K78" i="3"/>
  <c r="M78" i="3" s="1"/>
  <c r="K79" i="3"/>
  <c r="M79" i="3" s="1"/>
  <c r="K80" i="3"/>
  <c r="M80" i="3" s="1"/>
  <c r="O80" i="3" s="1"/>
  <c r="K81" i="3"/>
  <c r="M81" i="3" s="1"/>
  <c r="O81" i="3" s="1"/>
  <c r="K82" i="3"/>
  <c r="M82" i="3" s="1"/>
  <c r="O82" i="3" s="1"/>
  <c r="K83" i="3"/>
  <c r="M83" i="3" s="1"/>
  <c r="O83" i="3" s="1"/>
  <c r="K84" i="3"/>
  <c r="M84" i="3" s="1"/>
  <c r="O84" i="3" s="1"/>
  <c r="K85" i="3"/>
  <c r="M85" i="3" s="1"/>
  <c r="O85" i="3" s="1"/>
  <c r="K86" i="3"/>
  <c r="M86" i="3" s="1"/>
  <c r="O86" i="3" s="1"/>
  <c r="K87" i="3"/>
  <c r="M87" i="3" s="1"/>
  <c r="K88" i="3"/>
  <c r="M88" i="3" s="1"/>
  <c r="K89" i="3"/>
  <c r="M89" i="3" s="1"/>
  <c r="O89" i="3" s="1"/>
  <c r="K90" i="3"/>
  <c r="M90" i="3" s="1"/>
  <c r="O90" i="3" s="1"/>
  <c r="K91" i="3"/>
  <c r="M91" i="3" s="1"/>
  <c r="O91" i="3" s="1"/>
  <c r="K92" i="3"/>
  <c r="M92" i="3" s="1"/>
  <c r="O92" i="3" s="1"/>
  <c r="K93" i="3"/>
  <c r="M93" i="3" s="1"/>
  <c r="O93" i="3" s="1"/>
  <c r="K94" i="3"/>
  <c r="M94" i="3" s="1"/>
  <c r="O94" i="3" s="1"/>
  <c r="K95" i="3"/>
  <c r="M95" i="3" s="1"/>
  <c r="O95" i="3" s="1"/>
  <c r="K96" i="3"/>
  <c r="M96" i="3" s="1"/>
  <c r="O96" i="3" s="1"/>
  <c r="K97" i="3"/>
  <c r="M97" i="3" s="1"/>
  <c r="O97" i="3" s="1"/>
  <c r="K98" i="3"/>
  <c r="M98" i="3" s="1"/>
  <c r="O98" i="3" s="1"/>
  <c r="K99" i="3"/>
  <c r="M99" i="3" s="1"/>
  <c r="O99" i="3" s="1"/>
  <c r="K100" i="3"/>
  <c r="M100" i="3" s="1"/>
  <c r="O100" i="3" s="1"/>
  <c r="K101" i="3"/>
  <c r="M101" i="3" s="1"/>
  <c r="O101" i="3" s="1"/>
  <c r="K102" i="3"/>
  <c r="M102" i="3" s="1"/>
  <c r="O102" i="3" s="1"/>
  <c r="K103" i="3"/>
  <c r="M103" i="3" s="1"/>
  <c r="K104" i="3"/>
  <c r="M104" i="3" s="1"/>
  <c r="O104" i="3" s="1"/>
  <c r="K105" i="3"/>
  <c r="M105" i="3" s="1"/>
  <c r="K106" i="3"/>
  <c r="M106" i="3" s="1"/>
  <c r="O106" i="3" s="1"/>
  <c r="K107" i="3"/>
  <c r="M107" i="3" s="1"/>
  <c r="O107" i="3" s="1"/>
  <c r="K108" i="3"/>
  <c r="M108" i="3" s="1"/>
  <c r="O108" i="3" s="1"/>
  <c r="K109" i="3"/>
  <c r="M109" i="3" s="1"/>
  <c r="K110" i="3"/>
  <c r="M110" i="3" s="1"/>
  <c r="K111" i="3"/>
  <c r="M111" i="3" s="1"/>
  <c r="K112" i="3"/>
  <c r="M112" i="3" s="1"/>
  <c r="K113" i="3"/>
  <c r="M113" i="3" s="1"/>
  <c r="K114" i="3"/>
  <c r="M114" i="3" s="1"/>
  <c r="O114" i="3" s="1"/>
  <c r="K115" i="3"/>
  <c r="M115" i="3" s="1"/>
  <c r="O115" i="3" s="1"/>
  <c r="K116" i="3"/>
  <c r="M116" i="3" s="1"/>
  <c r="O116" i="3" s="1"/>
  <c r="K117" i="3"/>
  <c r="M117" i="3" s="1"/>
  <c r="O117" i="3" s="1"/>
  <c r="K118" i="3"/>
  <c r="M118" i="3" s="1"/>
  <c r="O118" i="3" s="1"/>
  <c r="K119" i="3"/>
  <c r="M119" i="3" s="1"/>
  <c r="K120" i="3"/>
  <c r="M120" i="3" s="1"/>
  <c r="K121" i="3"/>
  <c r="M121" i="3" s="1"/>
  <c r="K122" i="3"/>
  <c r="M122" i="3" s="1"/>
  <c r="K123" i="3"/>
  <c r="M123" i="3" s="1"/>
  <c r="K124" i="3"/>
  <c r="M124" i="3" s="1"/>
  <c r="O124" i="3" s="1"/>
  <c r="K125" i="3"/>
  <c r="M125" i="3" s="1"/>
  <c r="O125" i="3" s="1"/>
  <c r="K126" i="3"/>
  <c r="M126" i="3" s="1"/>
  <c r="O126" i="3" s="1"/>
  <c r="K127" i="3"/>
  <c r="M127" i="3" s="1"/>
  <c r="O127" i="3" s="1"/>
  <c r="K128" i="3"/>
  <c r="M128" i="3" s="1"/>
  <c r="O128" i="3" s="1"/>
  <c r="K129" i="3"/>
  <c r="M129" i="3" s="1"/>
  <c r="O129" i="3" s="1"/>
  <c r="K130" i="3"/>
  <c r="M130" i="3" s="1"/>
  <c r="O130" i="3" s="1"/>
  <c r="K131" i="3"/>
  <c r="M131" i="3" s="1"/>
  <c r="O131" i="3" s="1"/>
  <c r="K132" i="3"/>
  <c r="M132" i="3" s="1"/>
  <c r="O132" i="3" s="1"/>
  <c r="K133" i="3"/>
  <c r="M133" i="3" s="1"/>
  <c r="O133" i="3" s="1"/>
  <c r="K134" i="3"/>
  <c r="M134" i="3" s="1"/>
  <c r="O134" i="3" s="1"/>
  <c r="K135" i="3"/>
  <c r="M135" i="3" s="1"/>
  <c r="O135" i="3" s="1"/>
  <c r="K136" i="3"/>
  <c r="M136" i="3" s="1"/>
  <c r="O136" i="3" s="1"/>
  <c r="K137" i="3"/>
  <c r="M137" i="3" s="1"/>
  <c r="O137" i="3" s="1"/>
  <c r="K138" i="3"/>
  <c r="M138" i="3" s="1"/>
  <c r="O138" i="3" s="1"/>
  <c r="K139" i="3"/>
  <c r="M139" i="3" s="1"/>
  <c r="K140" i="3"/>
  <c r="M140" i="3" s="1"/>
  <c r="K141" i="3"/>
  <c r="M141" i="3" s="1"/>
  <c r="O141" i="3" s="1"/>
  <c r="K142" i="3"/>
  <c r="M142" i="3" s="1"/>
  <c r="O142" i="3" s="1"/>
  <c r="K143" i="3"/>
  <c r="M143" i="3" s="1"/>
  <c r="K144" i="3"/>
  <c r="M144" i="3" s="1"/>
  <c r="O144" i="3" s="1"/>
  <c r="K145" i="3"/>
  <c r="M145" i="3" s="1"/>
  <c r="K146" i="3"/>
  <c r="M146" i="3" s="1"/>
  <c r="O146" i="3" s="1"/>
  <c r="K147" i="3"/>
  <c r="M147" i="3" s="1"/>
  <c r="K148" i="3"/>
  <c r="M148" i="3" s="1"/>
  <c r="K149" i="3"/>
  <c r="M149" i="3" s="1"/>
  <c r="K150" i="3"/>
  <c r="M150" i="3" s="1"/>
  <c r="K151" i="3"/>
  <c r="M151" i="3" s="1"/>
  <c r="K152" i="3"/>
  <c r="M152" i="3" s="1"/>
  <c r="O152" i="3" s="1"/>
  <c r="K153" i="3"/>
  <c r="M153" i="3" s="1"/>
  <c r="O153" i="3" s="1"/>
  <c r="K154" i="3"/>
  <c r="M154" i="3" s="1"/>
  <c r="O154" i="3" s="1"/>
  <c r="K155" i="3"/>
  <c r="M155" i="3" s="1"/>
  <c r="O155" i="3" s="1"/>
  <c r="K156" i="3"/>
  <c r="M156" i="3" s="1"/>
  <c r="O156" i="3" s="1"/>
  <c r="K157" i="3"/>
  <c r="M157" i="3" s="1"/>
  <c r="O157" i="3" s="1"/>
  <c r="K158" i="3"/>
  <c r="M158" i="3" s="1"/>
  <c r="O158" i="3" s="1"/>
  <c r="K159" i="3"/>
  <c r="M159" i="3" s="1"/>
  <c r="O159" i="3" s="1"/>
  <c r="K160" i="3"/>
  <c r="M160" i="3" s="1"/>
  <c r="O160" i="3" s="1"/>
  <c r="K161" i="3"/>
  <c r="M161" i="3" s="1"/>
  <c r="O161" i="3" s="1"/>
  <c r="K162" i="3"/>
  <c r="M162" i="3" s="1"/>
  <c r="O162" i="3" s="1"/>
  <c r="K163" i="3"/>
  <c r="M163" i="3" s="1"/>
  <c r="O163" i="3" s="1"/>
  <c r="K164" i="3"/>
  <c r="M164" i="3" s="1"/>
  <c r="O164" i="3" s="1"/>
  <c r="K165" i="3"/>
  <c r="M165" i="3" s="1"/>
  <c r="O165" i="3" s="1"/>
  <c r="K166" i="3"/>
  <c r="M166" i="3" s="1"/>
  <c r="O166" i="3" s="1"/>
  <c r="K167" i="3"/>
  <c r="M167" i="3" s="1"/>
  <c r="O167" i="3" s="1"/>
  <c r="K168" i="3"/>
  <c r="M168" i="3" s="1"/>
  <c r="O168" i="3" s="1"/>
  <c r="K169" i="3"/>
  <c r="M169" i="3" s="1"/>
  <c r="K170" i="3"/>
  <c r="M170" i="3" s="1"/>
  <c r="K171" i="3"/>
  <c r="M171" i="3" s="1"/>
  <c r="O171" i="3" s="1"/>
  <c r="K172" i="3"/>
  <c r="M172" i="3" s="1"/>
  <c r="O172" i="3" s="1"/>
  <c r="K173" i="3"/>
  <c r="M173" i="3" s="1"/>
  <c r="O173" i="3" s="1"/>
  <c r="K174" i="3"/>
  <c r="M174" i="3" s="1"/>
  <c r="O174" i="3" s="1"/>
  <c r="K175" i="3"/>
  <c r="M175" i="3" s="1"/>
  <c r="O175" i="3" s="1"/>
  <c r="K176" i="3"/>
  <c r="M176" i="3" s="1"/>
  <c r="O176" i="3" s="1"/>
  <c r="K177" i="3"/>
  <c r="M177" i="3" s="1"/>
  <c r="O177" i="3" s="1"/>
  <c r="K178" i="3"/>
  <c r="M178" i="3" s="1"/>
  <c r="K179" i="3"/>
  <c r="M179" i="3" s="1"/>
  <c r="O179" i="3" s="1"/>
  <c r="K180" i="3"/>
  <c r="M180" i="3" s="1"/>
  <c r="O180" i="3" s="1"/>
  <c r="K181" i="3"/>
  <c r="M181" i="3" s="1"/>
  <c r="O181" i="3" s="1"/>
  <c r="K182" i="3"/>
  <c r="M182" i="3" s="1"/>
  <c r="O182" i="3" s="1"/>
  <c r="K183" i="3"/>
  <c r="M183" i="3" s="1"/>
  <c r="O183" i="3" s="1"/>
  <c r="K184" i="3"/>
  <c r="M184" i="3" s="1"/>
  <c r="O184" i="3" s="1"/>
  <c r="K185" i="3"/>
  <c r="M185" i="3" s="1"/>
  <c r="K186" i="3"/>
  <c r="M186" i="3" s="1"/>
  <c r="O186" i="3" s="1"/>
  <c r="K187" i="3"/>
  <c r="M187" i="3" s="1"/>
  <c r="K188" i="3"/>
  <c r="M188" i="3" s="1"/>
  <c r="O188" i="3" s="1"/>
  <c r="K189" i="3"/>
  <c r="M189" i="3" s="1"/>
  <c r="O189" i="3" s="1"/>
  <c r="K190" i="3"/>
  <c r="M190" i="3" s="1"/>
  <c r="O190" i="3" s="1"/>
  <c r="K191" i="3"/>
  <c r="M191" i="3" s="1"/>
  <c r="O191" i="3" s="1"/>
  <c r="K192" i="3"/>
  <c r="M192" i="3" s="1"/>
  <c r="O192" i="3" s="1"/>
  <c r="K193" i="3"/>
  <c r="M193" i="3" s="1"/>
  <c r="O193" i="3" s="1"/>
  <c r="K194" i="3"/>
  <c r="M194" i="3" s="1"/>
  <c r="O194" i="3" s="1"/>
  <c r="K195" i="3"/>
  <c r="M195" i="3" s="1"/>
  <c r="O195" i="3" s="1"/>
  <c r="K196" i="3"/>
  <c r="M196" i="3" s="1"/>
  <c r="O196" i="3" s="1"/>
  <c r="K197" i="3"/>
  <c r="M197" i="3" s="1"/>
  <c r="K198" i="3"/>
  <c r="M198" i="3" s="1"/>
  <c r="K199" i="3"/>
  <c r="M199" i="3" s="1"/>
  <c r="K200" i="3"/>
  <c r="M200" i="3" s="1"/>
  <c r="K201" i="3"/>
  <c r="M201" i="3" s="1"/>
  <c r="K202" i="3"/>
  <c r="M202" i="3" s="1"/>
  <c r="K203" i="3"/>
  <c r="M203" i="3" s="1"/>
  <c r="O203" i="3" s="1"/>
  <c r="K204" i="3"/>
  <c r="M204" i="3" s="1"/>
  <c r="O204" i="3" s="1"/>
  <c r="K205" i="3"/>
  <c r="M205" i="3" s="1"/>
  <c r="O205" i="3" s="1"/>
  <c r="K206" i="3"/>
  <c r="M206" i="3" s="1"/>
  <c r="O206" i="3" s="1"/>
  <c r="K207" i="3"/>
  <c r="M207" i="3" s="1"/>
  <c r="O207" i="3" s="1"/>
  <c r="K208" i="3"/>
  <c r="M208" i="3" s="1"/>
  <c r="O208" i="3" s="1"/>
  <c r="K209" i="3"/>
  <c r="M209" i="3" s="1"/>
  <c r="O209" i="3" s="1"/>
  <c r="K210" i="3"/>
  <c r="M210" i="3" s="1"/>
  <c r="O210" i="3" s="1"/>
  <c r="K211" i="3"/>
  <c r="M211" i="3" s="1"/>
  <c r="O211" i="3" s="1"/>
  <c r="K212" i="3"/>
  <c r="M212" i="3" s="1"/>
  <c r="O212" i="3" s="1"/>
  <c r="K213" i="3"/>
  <c r="M213" i="3" s="1"/>
  <c r="O213" i="3" s="1"/>
  <c r="K214" i="3"/>
  <c r="M214" i="3" s="1"/>
  <c r="O214" i="3" s="1"/>
  <c r="K215" i="3"/>
  <c r="M215" i="3" s="1"/>
  <c r="O215" i="3" s="1"/>
  <c r="K216" i="3"/>
  <c r="M216" i="3" s="1"/>
  <c r="O216" i="3" s="1"/>
  <c r="K217" i="3"/>
  <c r="M217" i="3" s="1"/>
  <c r="K218" i="3"/>
  <c r="M218" i="3" s="1"/>
  <c r="K219" i="3"/>
  <c r="M219" i="3" s="1"/>
  <c r="O219" i="3" s="1"/>
  <c r="K220" i="3"/>
  <c r="M220" i="3" s="1"/>
  <c r="O220" i="3" s="1"/>
  <c r="K221" i="3"/>
  <c r="M221" i="3" s="1"/>
  <c r="O221" i="3" s="1"/>
  <c r="K222" i="3"/>
  <c r="M222" i="3" s="1"/>
  <c r="O222" i="3" s="1"/>
  <c r="K223" i="3"/>
  <c r="M223" i="3" s="1"/>
  <c r="O223" i="3" s="1"/>
  <c r="K224" i="3"/>
  <c r="M224" i="3" s="1"/>
  <c r="O224" i="3" s="1"/>
  <c r="K225" i="3"/>
  <c r="M225" i="3" s="1"/>
  <c r="K226" i="3"/>
  <c r="M226" i="3" s="1"/>
  <c r="O226" i="3" s="1"/>
  <c r="K227" i="3"/>
  <c r="M227" i="3" s="1"/>
  <c r="O227" i="3" s="1"/>
  <c r="K228" i="3"/>
  <c r="M228" i="3" s="1"/>
  <c r="O228" i="3" s="1"/>
  <c r="K229" i="3"/>
  <c r="M229" i="3" s="1"/>
  <c r="O229" i="3" s="1"/>
  <c r="K230" i="3"/>
  <c r="M230" i="3" s="1"/>
  <c r="K231" i="3"/>
  <c r="M231" i="3" s="1"/>
  <c r="K232" i="3"/>
  <c r="M232" i="3" s="1"/>
  <c r="K233" i="3"/>
  <c r="M233" i="3" s="1"/>
  <c r="O233" i="3" s="1"/>
  <c r="K234" i="3"/>
  <c r="M234" i="3" s="1"/>
  <c r="O234" i="3" s="1"/>
  <c r="K235" i="3"/>
  <c r="M235" i="3" s="1"/>
  <c r="O235" i="3" s="1"/>
  <c r="K236" i="3"/>
  <c r="M236" i="3" s="1"/>
  <c r="O236" i="3" s="1"/>
  <c r="K237" i="3"/>
  <c r="M237" i="3" s="1"/>
  <c r="O237" i="3" s="1"/>
  <c r="K238" i="3"/>
  <c r="M238" i="3" s="1"/>
  <c r="O238" i="3" s="1"/>
  <c r="K239" i="3"/>
  <c r="M239" i="3" s="1"/>
  <c r="O239" i="3" s="1"/>
  <c r="K240" i="3"/>
  <c r="M240" i="3" s="1"/>
  <c r="O240" i="3" s="1"/>
  <c r="K241" i="3"/>
  <c r="M241" i="3" s="1"/>
  <c r="O241" i="3" s="1"/>
  <c r="K242" i="3"/>
  <c r="M242" i="3" s="1"/>
  <c r="O242" i="3" s="1"/>
  <c r="K243" i="3"/>
  <c r="M243" i="3" s="1"/>
  <c r="O243" i="3" s="1"/>
  <c r="K244" i="3"/>
  <c r="M244" i="3" s="1"/>
  <c r="O244" i="3" s="1"/>
  <c r="K245" i="3"/>
  <c r="M245" i="3" s="1"/>
  <c r="O245" i="3" s="1"/>
  <c r="K246" i="3"/>
  <c r="M246" i="3" s="1"/>
  <c r="O246" i="3" s="1"/>
  <c r="K247" i="3"/>
  <c r="M247" i="3" s="1"/>
  <c r="K248" i="3"/>
  <c r="M248" i="3" s="1"/>
  <c r="K249" i="3"/>
  <c r="M249" i="3" s="1"/>
  <c r="O249" i="3" s="1"/>
  <c r="K250" i="3"/>
  <c r="M250" i="3" s="1"/>
  <c r="O250" i="3" s="1"/>
  <c r="K251" i="3"/>
  <c r="M251" i="3" s="1"/>
  <c r="O251" i="3" s="1"/>
  <c r="K252" i="3"/>
  <c r="M252" i="3" s="1"/>
  <c r="O252" i="3" s="1"/>
  <c r="K253" i="3"/>
  <c r="M253" i="3" s="1"/>
  <c r="O253" i="3" s="1"/>
  <c r="K254" i="3"/>
  <c r="M254" i="3" s="1"/>
  <c r="O254" i="3" s="1"/>
  <c r="K255" i="3"/>
  <c r="M255" i="3" s="1"/>
  <c r="O255" i="3" s="1"/>
  <c r="K256" i="3"/>
  <c r="M256" i="3" s="1"/>
  <c r="O256" i="3" s="1"/>
  <c r="K257" i="3"/>
  <c r="M257" i="3" s="1"/>
  <c r="K258" i="3"/>
  <c r="M258" i="3" s="1"/>
  <c r="K259" i="3"/>
  <c r="M259" i="3" s="1"/>
  <c r="K260" i="3"/>
  <c r="M260" i="3" s="1"/>
  <c r="K261" i="3"/>
  <c r="M261" i="3" s="1"/>
  <c r="O261" i="3" s="1"/>
  <c r="K262" i="3"/>
  <c r="M262" i="3" s="1"/>
  <c r="O262" i="3" s="1"/>
  <c r="K263" i="3"/>
  <c r="M263" i="3" s="1"/>
  <c r="O263" i="3" s="1"/>
  <c r="K264" i="3"/>
  <c r="M264" i="3" s="1"/>
  <c r="O264" i="3" s="1"/>
  <c r="K265" i="3"/>
  <c r="M265" i="3" s="1"/>
  <c r="O265" i="3" s="1"/>
  <c r="K266" i="3"/>
  <c r="M266" i="3" s="1"/>
  <c r="O266" i="3" s="1"/>
  <c r="K267" i="3"/>
  <c r="M267" i="3" s="1"/>
  <c r="O267" i="3" s="1"/>
  <c r="K268" i="3"/>
  <c r="M268" i="3" s="1"/>
  <c r="K269" i="3"/>
  <c r="M269" i="3" s="1"/>
  <c r="K270" i="3"/>
  <c r="M270" i="3" s="1"/>
  <c r="K271" i="3"/>
  <c r="M271" i="3" s="1"/>
  <c r="O271" i="3" s="1"/>
  <c r="K272" i="3"/>
  <c r="M272" i="3" s="1"/>
  <c r="O272" i="3" s="1"/>
  <c r="K273" i="3"/>
  <c r="M273" i="3" s="1"/>
  <c r="K274" i="3"/>
  <c r="M274" i="3" s="1"/>
  <c r="O274" i="3" s="1"/>
  <c r="K275" i="3"/>
  <c r="M275" i="3" s="1"/>
  <c r="O275" i="3" s="1"/>
  <c r="K276" i="3"/>
  <c r="M276" i="3" s="1"/>
  <c r="O276" i="3" s="1"/>
  <c r="K277" i="3"/>
  <c r="M277" i="3" s="1"/>
  <c r="K278" i="3"/>
  <c r="M278" i="3" s="1"/>
  <c r="O278" i="3" s="1"/>
  <c r="K279" i="3"/>
  <c r="M279" i="3" s="1"/>
  <c r="K280" i="3"/>
  <c r="M280" i="3" s="1"/>
  <c r="O280" i="3" s="1"/>
  <c r="K281" i="3"/>
  <c r="M281" i="3" s="1"/>
  <c r="O281" i="3" s="1"/>
  <c r="K282" i="3"/>
  <c r="M282" i="3" s="1"/>
  <c r="O282" i="3" s="1"/>
  <c r="K283" i="3"/>
  <c r="M283" i="3" s="1"/>
  <c r="O283" i="3" s="1"/>
  <c r="K284" i="3"/>
  <c r="M284" i="3" s="1"/>
  <c r="O284" i="3" s="1"/>
  <c r="K285" i="3"/>
  <c r="M285" i="3" s="1"/>
  <c r="O285" i="3" s="1"/>
  <c r="K286" i="3"/>
  <c r="M286" i="3" s="1"/>
  <c r="O286" i="3" s="1"/>
  <c r="K287" i="3"/>
  <c r="M287" i="3" s="1"/>
  <c r="O287" i="3" s="1"/>
  <c r="K288" i="3"/>
  <c r="M288" i="3" s="1"/>
  <c r="K289" i="3"/>
  <c r="M289" i="3" s="1"/>
  <c r="O289" i="3" s="1"/>
  <c r="K290" i="3"/>
  <c r="M290" i="3" s="1"/>
  <c r="O290" i="3" s="1"/>
  <c r="K291" i="3"/>
  <c r="M291" i="3" s="1"/>
  <c r="O291" i="3" s="1"/>
  <c r="K292" i="3"/>
  <c r="M292" i="3" s="1"/>
  <c r="O292" i="3" s="1"/>
  <c r="K293" i="3"/>
  <c r="M293" i="3" s="1"/>
  <c r="O293" i="3" s="1"/>
  <c r="K294" i="3"/>
  <c r="M294" i="3" s="1"/>
  <c r="O294" i="3" s="1"/>
  <c r="K295" i="3"/>
  <c r="M295" i="3" s="1"/>
  <c r="O295" i="3" s="1"/>
  <c r="K296" i="3"/>
  <c r="M296" i="3" s="1"/>
  <c r="O296" i="3" s="1"/>
  <c r="K297" i="3"/>
  <c r="M297" i="3" s="1"/>
  <c r="K298" i="3"/>
  <c r="M298" i="3" s="1"/>
  <c r="K299" i="3"/>
  <c r="M299" i="3" s="1"/>
  <c r="K300" i="3"/>
  <c r="M300" i="3" s="1"/>
  <c r="K301" i="3"/>
  <c r="M301" i="3" s="1"/>
  <c r="K302" i="3"/>
  <c r="M302" i="3" s="1"/>
  <c r="K303" i="3"/>
  <c r="M303" i="3" s="1"/>
  <c r="K304" i="3"/>
  <c r="M304" i="3" s="1"/>
  <c r="O304" i="3" s="1"/>
  <c r="K305" i="3"/>
  <c r="M305" i="3" s="1"/>
  <c r="K306" i="3"/>
  <c r="M306" i="3" s="1"/>
  <c r="O306" i="3" s="1"/>
  <c r="K307" i="3"/>
  <c r="M307" i="3" s="1"/>
  <c r="K308" i="3"/>
  <c r="M308" i="3" s="1"/>
  <c r="K309" i="3"/>
  <c r="M309" i="3" s="1"/>
  <c r="K310" i="3"/>
  <c r="M310" i="3" s="1"/>
  <c r="K311" i="3"/>
  <c r="M311" i="3" s="1"/>
  <c r="O311" i="3" s="1"/>
  <c r="K312" i="3"/>
  <c r="M312" i="3" s="1"/>
  <c r="O312" i="3" s="1"/>
  <c r="K313" i="3"/>
  <c r="M313" i="3" s="1"/>
  <c r="O313" i="3" s="1"/>
  <c r="K314" i="3"/>
  <c r="M314" i="3" s="1"/>
  <c r="O314" i="3" s="1"/>
  <c r="K315" i="3"/>
  <c r="M315" i="3" s="1"/>
  <c r="O315" i="3" s="1"/>
  <c r="K316" i="3"/>
  <c r="M316" i="3" s="1"/>
  <c r="O316" i="3" s="1"/>
  <c r="K317" i="3"/>
  <c r="M317" i="3" s="1"/>
  <c r="O317" i="3" s="1"/>
  <c r="K318" i="3"/>
  <c r="M318" i="3" s="1"/>
  <c r="K319" i="3"/>
  <c r="M319" i="3" s="1"/>
  <c r="O319" i="3" s="1"/>
  <c r="K320" i="3"/>
  <c r="M320" i="3" s="1"/>
  <c r="O320" i="3" s="1"/>
  <c r="K321" i="3"/>
  <c r="M321" i="3" s="1"/>
  <c r="K322" i="3"/>
  <c r="M322" i="3" s="1"/>
  <c r="K323" i="3"/>
  <c r="M323" i="3" s="1"/>
  <c r="O323" i="3" s="1"/>
  <c r="K324" i="3"/>
  <c r="M324" i="3" s="1"/>
  <c r="O324" i="3" s="1"/>
  <c r="K325" i="3"/>
  <c r="M325" i="3" s="1"/>
  <c r="O325" i="3" s="1"/>
  <c r="K326" i="3"/>
  <c r="M326" i="3" s="1"/>
  <c r="O326" i="3" s="1"/>
  <c r="K327" i="3"/>
  <c r="M327" i="3" s="1"/>
  <c r="K328" i="3"/>
  <c r="M328" i="3" s="1"/>
  <c r="K329" i="3"/>
  <c r="M329" i="3" s="1"/>
  <c r="K330" i="3"/>
  <c r="M330" i="3" s="1"/>
  <c r="K331" i="3"/>
  <c r="M331" i="3" s="1"/>
  <c r="K332" i="3"/>
  <c r="M332" i="3" s="1"/>
  <c r="K333" i="3"/>
  <c r="M333" i="3" s="1"/>
  <c r="O333" i="3" s="1"/>
  <c r="K334" i="3"/>
  <c r="M334" i="3" s="1"/>
  <c r="O334" i="3" s="1"/>
  <c r="K335" i="3"/>
  <c r="M335" i="3" s="1"/>
  <c r="O335" i="3" s="1"/>
  <c r="K336" i="3"/>
  <c r="M336" i="3" s="1"/>
  <c r="O336" i="3" s="1"/>
  <c r="K337" i="3"/>
  <c r="M337" i="3" s="1"/>
  <c r="O337" i="3" s="1"/>
  <c r="K338" i="3"/>
  <c r="M338" i="3" s="1"/>
  <c r="O338" i="3" s="1"/>
  <c r="K339" i="3"/>
  <c r="M339" i="3" s="1"/>
  <c r="O339" i="3" s="1"/>
  <c r="K340" i="3"/>
  <c r="M340" i="3" s="1"/>
  <c r="O340" i="3" s="1"/>
  <c r="K341" i="3"/>
  <c r="M341" i="3" s="1"/>
  <c r="O341" i="3" s="1"/>
  <c r="K342" i="3"/>
  <c r="M342" i="3" s="1"/>
  <c r="O342" i="3" s="1"/>
  <c r="K343" i="3"/>
  <c r="M343" i="3" s="1"/>
  <c r="O343" i="3" s="1"/>
  <c r="K344" i="3"/>
  <c r="M344" i="3" s="1"/>
  <c r="O344" i="3" s="1"/>
  <c r="K345" i="3"/>
  <c r="M345" i="3" s="1"/>
  <c r="O345" i="3" s="1"/>
  <c r="K346" i="3"/>
  <c r="M346" i="3" s="1"/>
  <c r="O346" i="3" s="1"/>
  <c r="K347" i="3"/>
  <c r="M347" i="3" s="1"/>
  <c r="O347" i="3" s="1"/>
  <c r="K348" i="3"/>
  <c r="M348" i="3" s="1"/>
  <c r="O348" i="3" s="1"/>
  <c r="K349" i="3"/>
  <c r="M349" i="3" s="1"/>
  <c r="O349" i="3" s="1"/>
  <c r="K350" i="3"/>
  <c r="M350" i="3" s="1"/>
  <c r="O350" i="3" s="1"/>
  <c r="K351" i="3"/>
  <c r="M351" i="3" s="1"/>
  <c r="O351" i="3" s="1"/>
  <c r="K352" i="3"/>
  <c r="M352" i="3" s="1"/>
  <c r="O352" i="3" s="1"/>
  <c r="K353" i="3"/>
  <c r="M353" i="3" s="1"/>
  <c r="O353" i="3" s="1"/>
  <c r="K354" i="3"/>
  <c r="M354" i="3" s="1"/>
  <c r="K355" i="3"/>
  <c r="M355" i="3" s="1"/>
  <c r="K356" i="3"/>
  <c r="M356" i="3" s="1"/>
  <c r="K357" i="3"/>
  <c r="M357" i="3" s="1"/>
  <c r="O357" i="3" s="1"/>
  <c r="K358" i="3"/>
  <c r="M358" i="3" s="1"/>
  <c r="K359" i="3"/>
  <c r="M359" i="3" s="1"/>
  <c r="O359" i="3" s="1"/>
  <c r="K360" i="3"/>
  <c r="M360" i="3" s="1"/>
  <c r="O360" i="3" s="1"/>
  <c r="K361" i="3"/>
  <c r="M361" i="3" s="1"/>
  <c r="K362" i="3"/>
  <c r="M362" i="3" s="1"/>
  <c r="K363" i="3"/>
  <c r="M363" i="3" s="1"/>
  <c r="O363" i="3" s="1"/>
  <c r="K364" i="3"/>
  <c r="M364" i="3" s="1"/>
  <c r="O364" i="3" s="1"/>
  <c r="K365" i="3"/>
  <c r="M365" i="3" s="1"/>
  <c r="O365" i="3" s="1"/>
  <c r="K366" i="3"/>
  <c r="M366" i="3" s="1"/>
  <c r="O366" i="3" s="1"/>
  <c r="K367" i="3"/>
  <c r="M367" i="3" s="1"/>
  <c r="K368" i="3"/>
  <c r="M368" i="3" s="1"/>
  <c r="K369" i="3"/>
  <c r="M369" i="3" s="1"/>
  <c r="O369" i="3" s="1"/>
  <c r="K370" i="3"/>
  <c r="M370" i="3" s="1"/>
  <c r="O370" i="3" s="1"/>
  <c r="K371" i="3"/>
  <c r="M371" i="3" s="1"/>
  <c r="O371" i="3" s="1"/>
  <c r="K372" i="3"/>
  <c r="M372" i="3" s="1"/>
  <c r="O372" i="3" s="1"/>
  <c r="K373" i="3"/>
  <c r="M373" i="3" s="1"/>
  <c r="O373" i="3" s="1"/>
  <c r="K374" i="3"/>
  <c r="M374" i="3" s="1"/>
  <c r="O374" i="3" s="1"/>
  <c r="K375" i="3"/>
  <c r="M375" i="3" s="1"/>
  <c r="O375" i="3" s="1"/>
  <c r="K376" i="3"/>
  <c r="M376" i="3" s="1"/>
  <c r="K377" i="3"/>
  <c r="M377" i="3" s="1"/>
  <c r="K378" i="3"/>
  <c r="M378" i="3" s="1"/>
  <c r="K379" i="3"/>
  <c r="M379" i="3" s="1"/>
  <c r="O379" i="3" s="1"/>
  <c r="K380" i="3"/>
  <c r="M380" i="3" s="1"/>
  <c r="K381" i="3"/>
  <c r="M381" i="3" s="1"/>
  <c r="O381" i="3" s="1"/>
  <c r="K382" i="3"/>
  <c r="M382" i="3" s="1"/>
  <c r="O382" i="3" s="1"/>
  <c r="K383" i="3"/>
  <c r="M383" i="3" s="1"/>
  <c r="K384" i="3"/>
  <c r="M384" i="3" s="1"/>
  <c r="O384" i="3" s="1"/>
  <c r="K385" i="3"/>
  <c r="M385" i="3" s="1"/>
  <c r="K386" i="3"/>
  <c r="M386" i="3" s="1"/>
  <c r="O386" i="3" s="1"/>
  <c r="K387" i="3"/>
  <c r="M387" i="3" s="1"/>
  <c r="K388" i="3"/>
  <c r="M388" i="3" s="1"/>
  <c r="K389" i="3"/>
  <c r="M389" i="3" s="1"/>
  <c r="O389" i="3" s="1"/>
  <c r="K390" i="3"/>
  <c r="M390" i="3" s="1"/>
  <c r="O390" i="3" s="1"/>
  <c r="K391" i="3"/>
  <c r="M391" i="3" s="1"/>
  <c r="K392" i="3"/>
  <c r="M392" i="3" s="1"/>
  <c r="K393" i="3"/>
  <c r="M393" i="3" s="1"/>
  <c r="K394" i="3"/>
  <c r="M394" i="3" s="1"/>
  <c r="K395" i="3"/>
  <c r="M395" i="3" s="1"/>
  <c r="O395" i="3" s="1"/>
  <c r="K396" i="3"/>
  <c r="M396" i="3" s="1"/>
  <c r="O396" i="3" s="1"/>
  <c r="K397" i="3"/>
  <c r="M397" i="3" s="1"/>
  <c r="O397" i="3" s="1"/>
  <c r="K398" i="3"/>
  <c r="M398" i="3" s="1"/>
  <c r="O398" i="3" s="1"/>
  <c r="K399" i="3"/>
  <c r="M399" i="3" s="1"/>
  <c r="O399" i="3" s="1"/>
  <c r="K400" i="3"/>
  <c r="M400" i="3" s="1"/>
  <c r="O400" i="3" s="1"/>
  <c r="K401" i="3"/>
  <c r="M401" i="3" s="1"/>
  <c r="O401" i="3" s="1"/>
  <c r="K402" i="3"/>
  <c r="M402" i="3" s="1"/>
  <c r="O402" i="3" s="1"/>
  <c r="K403" i="3"/>
  <c r="M403" i="3" s="1"/>
  <c r="O403" i="3" s="1"/>
  <c r="K404" i="3"/>
  <c r="M404" i="3" s="1"/>
  <c r="O404" i="3" s="1"/>
  <c r="K405" i="3"/>
  <c r="M405" i="3" s="1"/>
  <c r="O405" i="3" s="1"/>
  <c r="K406" i="3"/>
  <c r="M406" i="3" s="1"/>
  <c r="O406" i="3" s="1"/>
  <c r="K407" i="3"/>
  <c r="M407" i="3" s="1"/>
  <c r="K408" i="3"/>
  <c r="M408" i="3" s="1"/>
  <c r="K409" i="3"/>
  <c r="M409" i="3" s="1"/>
  <c r="O409" i="3" s="1"/>
  <c r="K410" i="3"/>
  <c r="M410" i="3" s="1"/>
  <c r="O410" i="3" s="1"/>
  <c r="K411" i="3"/>
  <c r="M411" i="3" s="1"/>
  <c r="O411" i="3" s="1"/>
  <c r="K412" i="3"/>
  <c r="M412" i="3" s="1"/>
  <c r="O412" i="3" s="1"/>
  <c r="K413" i="3"/>
  <c r="M413" i="3" s="1"/>
  <c r="O413" i="3" s="1"/>
  <c r="K414" i="3"/>
  <c r="M414" i="3" s="1"/>
  <c r="O414" i="3" s="1"/>
  <c r="K415" i="3"/>
  <c r="M415" i="3" s="1"/>
  <c r="O415" i="3" s="1"/>
  <c r="K416" i="3"/>
  <c r="M416" i="3" s="1"/>
  <c r="O416" i="3" s="1"/>
  <c r="K417" i="3"/>
  <c r="M417" i="3" s="1"/>
  <c r="O417" i="3" s="1"/>
  <c r="K418" i="3"/>
  <c r="M418" i="3" s="1"/>
  <c r="O418" i="3" s="1"/>
  <c r="K419" i="3"/>
  <c r="M419" i="3" s="1"/>
  <c r="K420" i="3"/>
  <c r="M420" i="3" s="1"/>
  <c r="K421" i="3"/>
  <c r="M421" i="3" s="1"/>
  <c r="K422" i="3"/>
  <c r="M422" i="3" s="1"/>
  <c r="K423" i="3"/>
  <c r="M423" i="3" s="1"/>
  <c r="K424" i="3"/>
  <c r="M424" i="3" s="1"/>
  <c r="O424" i="3" s="1"/>
  <c r="K425" i="3"/>
  <c r="M425" i="3" s="1"/>
  <c r="K426" i="3"/>
  <c r="M426" i="3" s="1"/>
  <c r="O426" i="3" s="1"/>
  <c r="K427" i="3"/>
  <c r="M427" i="3" s="1"/>
  <c r="O427" i="3" s="1"/>
  <c r="K428" i="3"/>
  <c r="M428" i="3" s="1"/>
  <c r="O428" i="3" s="1"/>
  <c r="K429" i="3"/>
  <c r="M429" i="3" s="1"/>
  <c r="O429" i="3" s="1"/>
  <c r="K430" i="3"/>
  <c r="M430" i="3" s="1"/>
  <c r="O430" i="3" s="1"/>
  <c r="K431" i="3"/>
  <c r="M431" i="3" s="1"/>
  <c r="O431" i="3" s="1"/>
  <c r="K432" i="3"/>
  <c r="M432" i="3" s="1"/>
  <c r="K433" i="3"/>
  <c r="M433" i="3" s="1"/>
  <c r="K434" i="3"/>
  <c r="M434" i="3" s="1"/>
  <c r="K435" i="3"/>
  <c r="M435" i="3" s="1"/>
  <c r="K436" i="3"/>
  <c r="M436" i="3" s="1"/>
  <c r="K437" i="3"/>
  <c r="M437" i="3" s="1"/>
  <c r="O437" i="3" s="1"/>
  <c r="K438" i="3"/>
  <c r="M438" i="3" s="1"/>
  <c r="O438" i="3" s="1"/>
  <c r="K439" i="3"/>
  <c r="M439" i="3" s="1"/>
  <c r="K440" i="3"/>
  <c r="M440" i="3" s="1"/>
  <c r="K441" i="3"/>
  <c r="M441" i="3" s="1"/>
  <c r="O441" i="3" s="1"/>
  <c r="K442" i="3"/>
  <c r="M442" i="3" s="1"/>
  <c r="O442" i="3" s="1"/>
  <c r="K443" i="3"/>
  <c r="M443" i="3" s="1"/>
  <c r="K444" i="3"/>
  <c r="M444" i="3" s="1"/>
  <c r="O444" i="3" s="1"/>
  <c r="K445" i="3"/>
  <c r="M445" i="3" s="1"/>
  <c r="K446" i="3"/>
  <c r="M446" i="3" s="1"/>
  <c r="O446" i="3" s="1"/>
  <c r="K447" i="3"/>
  <c r="M447" i="3" s="1"/>
  <c r="O447" i="3" s="1"/>
  <c r="K448" i="3"/>
  <c r="M448" i="3" s="1"/>
  <c r="O448" i="3" s="1"/>
  <c r="K449" i="3"/>
  <c r="M449" i="3" s="1"/>
  <c r="O449" i="3" s="1"/>
  <c r="K450" i="3"/>
  <c r="M450" i="3" s="1"/>
  <c r="O450" i="3" s="1"/>
  <c r="K451" i="3"/>
  <c r="M451" i="3" s="1"/>
  <c r="O451" i="3" s="1"/>
  <c r="K452" i="3"/>
  <c r="M452" i="3" s="1"/>
  <c r="O452" i="3" s="1"/>
  <c r="K453" i="3"/>
  <c r="M453" i="3" s="1"/>
  <c r="O453" i="3" s="1"/>
  <c r="K454" i="3"/>
  <c r="M454" i="3" s="1"/>
  <c r="O454" i="3" s="1"/>
  <c r="K455" i="3"/>
  <c r="M455" i="3" s="1"/>
  <c r="O455" i="3" s="1"/>
  <c r="K456" i="3"/>
  <c r="M456" i="3" s="1"/>
  <c r="O456" i="3" s="1"/>
  <c r="K457" i="3"/>
  <c r="M457" i="3" s="1"/>
  <c r="O457" i="3" s="1"/>
  <c r="K458" i="3"/>
  <c r="M458" i="3" s="1"/>
  <c r="O458" i="3" s="1"/>
  <c r="K459" i="3"/>
  <c r="M459" i="3" s="1"/>
  <c r="K460" i="3"/>
  <c r="M460" i="3" s="1"/>
  <c r="K461" i="3"/>
  <c r="M461" i="3" s="1"/>
  <c r="O461" i="3" s="1"/>
  <c r="K462" i="3"/>
  <c r="M462" i="3" s="1"/>
  <c r="O462" i="3" s="1"/>
  <c r="K463" i="3"/>
  <c r="M463" i="3" s="1"/>
  <c r="O463" i="3" s="1"/>
  <c r="K464" i="3"/>
  <c r="M464" i="3" s="1"/>
  <c r="O464" i="3" s="1"/>
  <c r="K465" i="3"/>
  <c r="M465" i="3" s="1"/>
  <c r="O465" i="3" s="1"/>
  <c r="K466" i="3"/>
  <c r="M466" i="3" s="1"/>
  <c r="O466" i="3" s="1"/>
  <c r="K467" i="3"/>
  <c r="M467" i="3" s="1"/>
  <c r="K468" i="3"/>
  <c r="M468" i="3" s="1"/>
  <c r="K469" i="3"/>
  <c r="M469" i="3" s="1"/>
  <c r="K470" i="3"/>
  <c r="M470" i="3" s="1"/>
  <c r="O470" i="3" s="1"/>
  <c r="K471" i="3"/>
  <c r="M471" i="3" s="1"/>
  <c r="O471" i="3" s="1"/>
  <c r="K472" i="3"/>
  <c r="M472" i="3" s="1"/>
  <c r="O472" i="3" s="1"/>
  <c r="K473" i="3"/>
  <c r="M473" i="3" s="1"/>
  <c r="O473" i="3" s="1"/>
  <c r="K474" i="3"/>
  <c r="M474" i="3" s="1"/>
  <c r="O474" i="3" s="1"/>
  <c r="K475" i="3"/>
  <c r="M475" i="3" s="1"/>
  <c r="O475" i="3" s="1"/>
  <c r="K476" i="3"/>
  <c r="M476" i="3" s="1"/>
  <c r="O476" i="3" s="1"/>
  <c r="K477" i="3"/>
  <c r="M477" i="3" s="1"/>
  <c r="O477" i="3" s="1"/>
  <c r="K478" i="3"/>
  <c r="M478" i="3" s="1"/>
  <c r="O478" i="3" s="1"/>
  <c r="K479" i="3"/>
  <c r="M479" i="3" s="1"/>
  <c r="O479" i="3" s="1"/>
  <c r="K480" i="3"/>
  <c r="M480" i="3" s="1"/>
  <c r="K481" i="3"/>
  <c r="M481" i="3" s="1"/>
  <c r="O481" i="3" s="1"/>
  <c r="K482" i="3"/>
  <c r="M482" i="3" s="1"/>
  <c r="O482" i="3" s="1"/>
  <c r="K483" i="3"/>
  <c r="M483" i="3" s="1"/>
  <c r="O483" i="3" s="1"/>
  <c r="K484" i="3"/>
  <c r="M484" i="3" s="1"/>
  <c r="O484" i="3" s="1"/>
  <c r="K485" i="3"/>
  <c r="M485" i="3" s="1"/>
  <c r="K486" i="3"/>
  <c r="M486" i="3" s="1"/>
  <c r="O486" i="3" s="1"/>
  <c r="K487" i="3"/>
  <c r="M487" i="3" s="1"/>
  <c r="O487" i="3" s="1"/>
  <c r="K488" i="3"/>
  <c r="M488" i="3" s="1"/>
  <c r="O488" i="3" s="1"/>
  <c r="K489" i="3"/>
  <c r="M489" i="3" s="1"/>
  <c r="K490" i="3"/>
  <c r="M490" i="3" s="1"/>
  <c r="K491" i="3"/>
  <c r="M491" i="3" s="1"/>
  <c r="K492" i="3"/>
  <c r="M492" i="3" s="1"/>
  <c r="O492" i="3" s="1"/>
  <c r="K493" i="3"/>
  <c r="M493" i="3" s="1"/>
  <c r="O493" i="3" s="1"/>
  <c r="K494" i="3"/>
  <c r="M494" i="3" s="1"/>
  <c r="O494" i="3" s="1"/>
  <c r="K495" i="3"/>
  <c r="M495" i="3" s="1"/>
  <c r="O495" i="3" s="1"/>
  <c r="K496" i="3"/>
  <c r="M496" i="3" s="1"/>
  <c r="O496" i="3" s="1"/>
  <c r="K497" i="3"/>
  <c r="M497" i="3" s="1"/>
  <c r="K498" i="3"/>
  <c r="M498" i="3" s="1"/>
  <c r="K499" i="3"/>
  <c r="M499" i="3" s="1"/>
  <c r="K500" i="3"/>
  <c r="M500" i="3" s="1"/>
  <c r="K501" i="3"/>
  <c r="M501" i="3" s="1"/>
  <c r="K502" i="3"/>
  <c r="M502" i="3" s="1"/>
  <c r="K503" i="3"/>
  <c r="M503" i="3" s="1"/>
  <c r="O503" i="3" s="1"/>
  <c r="K504" i="3"/>
  <c r="M504" i="3" s="1"/>
  <c r="O504" i="3" s="1"/>
  <c r="K505" i="3"/>
  <c r="M505" i="3" s="1"/>
  <c r="O505" i="3" s="1"/>
  <c r="K506" i="3"/>
  <c r="M506" i="3" s="1"/>
  <c r="O506" i="3" s="1"/>
  <c r="K507" i="3"/>
  <c r="M507" i="3" s="1"/>
  <c r="O507" i="3" s="1"/>
  <c r="K508" i="3"/>
  <c r="M508" i="3" s="1"/>
  <c r="O508" i="3" s="1"/>
  <c r="K509" i="3"/>
  <c r="M509" i="3" s="1"/>
  <c r="O509" i="3" s="1"/>
  <c r="K510" i="3"/>
  <c r="M510" i="3" s="1"/>
  <c r="O510" i="3" s="1"/>
  <c r="K511" i="3"/>
  <c r="M511" i="3" s="1"/>
  <c r="O511" i="3" s="1"/>
  <c r="K512" i="3"/>
  <c r="M512" i="3" s="1"/>
  <c r="O512" i="3" s="1"/>
  <c r="K513" i="3"/>
  <c r="M513" i="3" s="1"/>
  <c r="O513" i="3" s="1"/>
  <c r="K514" i="3"/>
  <c r="M514" i="3" s="1"/>
  <c r="O514" i="3" s="1"/>
  <c r="K515" i="3"/>
  <c r="M515" i="3" s="1"/>
  <c r="O515" i="3" s="1"/>
  <c r="K516" i="3"/>
  <c r="M516" i="3" s="1"/>
  <c r="O516" i="3" s="1"/>
  <c r="K517" i="3"/>
  <c r="M517" i="3" s="1"/>
  <c r="O517" i="3" s="1"/>
  <c r="K518" i="3"/>
  <c r="M518" i="3" s="1"/>
  <c r="K519" i="3"/>
  <c r="M519" i="3" s="1"/>
  <c r="O519" i="3" s="1"/>
  <c r="K520" i="3"/>
  <c r="M520" i="3" s="1"/>
  <c r="K521" i="3"/>
  <c r="M521" i="3" s="1"/>
  <c r="K522" i="3"/>
  <c r="M522" i="3" s="1"/>
  <c r="K523" i="3"/>
  <c r="M523" i="3" s="1"/>
  <c r="K524" i="3"/>
  <c r="M524" i="3" s="1"/>
  <c r="O524" i="3" s="1"/>
  <c r="K525" i="3"/>
  <c r="M525" i="3" s="1"/>
  <c r="K526" i="3"/>
  <c r="M526" i="3" s="1"/>
  <c r="O526" i="3" s="1"/>
  <c r="K527" i="3"/>
  <c r="M527" i="3" s="1"/>
  <c r="K528" i="3"/>
  <c r="M528" i="3" s="1"/>
  <c r="K529" i="3"/>
  <c r="M529" i="3" s="1"/>
  <c r="K530" i="3"/>
  <c r="M530" i="3" s="1"/>
  <c r="K531" i="3"/>
  <c r="M531" i="3" s="1"/>
  <c r="K532" i="3"/>
  <c r="M532" i="3" s="1"/>
  <c r="O532" i="3" s="1"/>
  <c r="K533" i="3"/>
  <c r="M533" i="3" s="1"/>
  <c r="O533" i="3" s="1"/>
  <c r="K534" i="3"/>
  <c r="M534" i="3" s="1"/>
  <c r="K535" i="3"/>
  <c r="M535" i="3" s="1"/>
  <c r="O535" i="3" s="1"/>
  <c r="K536" i="3"/>
  <c r="M536" i="3" s="1"/>
  <c r="O536" i="3" s="1"/>
  <c r="K537" i="3"/>
  <c r="M537" i="3" s="1"/>
  <c r="O537" i="3" s="1"/>
  <c r="K538" i="3"/>
  <c r="M538" i="3" s="1"/>
  <c r="O538" i="3" s="1"/>
  <c r="K539" i="3"/>
  <c r="M539" i="3" s="1"/>
  <c r="O539" i="3" s="1"/>
  <c r="K540" i="3"/>
  <c r="M540" i="3" s="1"/>
  <c r="O540" i="3" s="1"/>
  <c r="K541" i="3"/>
  <c r="M541" i="3" s="1"/>
  <c r="O541" i="3" s="1"/>
  <c r="K542" i="3"/>
  <c r="M542" i="3" s="1"/>
  <c r="O542" i="3" s="1"/>
  <c r="K543" i="3"/>
  <c r="M543" i="3" s="1"/>
  <c r="O543" i="3" s="1"/>
  <c r="K544" i="3"/>
  <c r="M544" i="3" s="1"/>
  <c r="O544" i="3" s="1"/>
  <c r="K545" i="3"/>
  <c r="M545" i="3" s="1"/>
  <c r="O545" i="3" s="1"/>
  <c r="K546" i="3"/>
  <c r="M546" i="3" s="1"/>
  <c r="O546" i="3" s="1"/>
  <c r="K547" i="3"/>
  <c r="M547" i="3" s="1"/>
  <c r="K548" i="3"/>
  <c r="M548" i="3" s="1"/>
  <c r="K549" i="3"/>
  <c r="M549" i="3" s="1"/>
  <c r="K550" i="3"/>
  <c r="M550" i="3" s="1"/>
  <c r="K551" i="3"/>
  <c r="M551" i="3" s="1"/>
  <c r="K552" i="3"/>
  <c r="M552" i="3" s="1"/>
  <c r="K553" i="3"/>
  <c r="M553" i="3" s="1"/>
  <c r="K554" i="3"/>
  <c r="M554" i="3" s="1"/>
  <c r="K555" i="3"/>
  <c r="M555" i="3" s="1"/>
  <c r="K556" i="3"/>
  <c r="M556" i="3" s="1"/>
  <c r="K557" i="3"/>
  <c r="M557" i="3" s="1"/>
  <c r="O557" i="3" s="1"/>
  <c r="K558" i="3"/>
  <c r="M558" i="3" s="1"/>
  <c r="O558" i="3" s="1"/>
  <c r="K559" i="3"/>
  <c r="M559" i="3" s="1"/>
  <c r="O559" i="3" s="1"/>
  <c r="K560" i="3"/>
  <c r="M560" i="3" s="1"/>
  <c r="O560" i="3" s="1"/>
  <c r="K561" i="3"/>
  <c r="M561" i="3" s="1"/>
  <c r="O561" i="3" s="1"/>
  <c r="K562" i="3"/>
  <c r="M562" i="3" s="1"/>
  <c r="O562" i="3" s="1"/>
  <c r="K563" i="3"/>
  <c r="M563" i="3" s="1"/>
  <c r="O563" i="3" s="1"/>
  <c r="K564" i="3"/>
  <c r="M564" i="3" s="1"/>
  <c r="O564" i="3" s="1"/>
  <c r="K565" i="3"/>
  <c r="M565" i="3" s="1"/>
  <c r="O565" i="3" s="1"/>
  <c r="K566" i="3"/>
  <c r="M566" i="3" s="1"/>
  <c r="O566" i="3" s="1"/>
  <c r="K567" i="3"/>
  <c r="M567" i="3" s="1"/>
  <c r="O567" i="3" s="1"/>
  <c r="K568" i="3"/>
  <c r="M568" i="3" s="1"/>
  <c r="O568" i="3" s="1"/>
  <c r="K569" i="3"/>
  <c r="M569" i="3" s="1"/>
  <c r="O569" i="3" s="1"/>
  <c r="K570" i="3"/>
  <c r="M570" i="3" s="1"/>
  <c r="O570" i="3" s="1"/>
  <c r="K571" i="3"/>
  <c r="M571" i="3" s="1"/>
  <c r="O571" i="3" s="1"/>
  <c r="K572" i="3"/>
  <c r="M572" i="3" s="1"/>
  <c r="O572" i="3" s="1"/>
  <c r="K573" i="3"/>
  <c r="M573" i="3" s="1"/>
  <c r="O573" i="3" s="1"/>
  <c r="K574" i="3"/>
  <c r="M574" i="3" s="1"/>
  <c r="O574" i="3" s="1"/>
  <c r="K575" i="3"/>
  <c r="M575" i="3" s="1"/>
  <c r="O575" i="3" s="1"/>
  <c r="K576" i="3"/>
  <c r="M576" i="3" s="1"/>
  <c r="O576" i="3" s="1"/>
  <c r="K577" i="3"/>
  <c r="M577" i="3" s="1"/>
  <c r="O577" i="3" s="1"/>
  <c r="K578" i="3"/>
  <c r="M578" i="3" s="1"/>
  <c r="K579" i="3"/>
  <c r="M579" i="3" s="1"/>
  <c r="K580" i="3"/>
  <c r="M580" i="3" s="1"/>
  <c r="K581" i="3"/>
  <c r="M581" i="3" s="1"/>
  <c r="O581" i="3" s="1"/>
  <c r="K582" i="3"/>
  <c r="M582" i="3" s="1"/>
  <c r="O582" i="3" s="1"/>
  <c r="K583" i="3"/>
  <c r="M583" i="3" s="1"/>
  <c r="K584" i="3"/>
  <c r="M584" i="3" s="1"/>
  <c r="O584" i="3" s="1"/>
  <c r="K585" i="3"/>
  <c r="M585" i="3" s="1"/>
  <c r="K586" i="3"/>
  <c r="M586" i="3" s="1"/>
  <c r="O586" i="3" s="1"/>
  <c r="K587" i="3"/>
  <c r="M587" i="3" s="1"/>
  <c r="O587" i="3" s="1"/>
  <c r="K588" i="3"/>
  <c r="M588" i="3" s="1"/>
  <c r="O588" i="3" s="1"/>
  <c r="K589" i="3"/>
  <c r="M589" i="3" s="1"/>
  <c r="K590" i="3"/>
  <c r="M590" i="3" s="1"/>
  <c r="K591" i="3"/>
  <c r="M591" i="3" s="1"/>
  <c r="K592" i="3"/>
  <c r="M592" i="3" s="1"/>
  <c r="K593" i="3"/>
  <c r="M593" i="3" s="1"/>
  <c r="O593" i="3" s="1"/>
  <c r="K594" i="3"/>
  <c r="M594" i="3" s="1"/>
  <c r="O594" i="3" s="1"/>
  <c r="K595" i="3"/>
  <c r="M595" i="3" s="1"/>
  <c r="O595" i="3" s="1"/>
  <c r="K596" i="3"/>
  <c r="M596" i="3" s="1"/>
  <c r="O596" i="3" s="1"/>
  <c r="K597" i="3"/>
  <c r="M597" i="3" s="1"/>
  <c r="O597" i="3" s="1"/>
  <c r="K598" i="3"/>
  <c r="M598" i="3" s="1"/>
  <c r="O598" i="3" s="1"/>
  <c r="K599" i="3"/>
  <c r="M599" i="3" s="1"/>
  <c r="O599" i="3" s="1"/>
  <c r="K600" i="3"/>
  <c r="M600" i="3" s="1"/>
  <c r="O600" i="3" s="1"/>
  <c r="K601" i="3"/>
  <c r="M601" i="3" s="1"/>
  <c r="O601" i="3" s="1"/>
  <c r="K602" i="3"/>
  <c r="M602" i="3" s="1"/>
  <c r="O602" i="3" s="1"/>
  <c r="K603" i="3"/>
  <c r="M603" i="3" s="1"/>
  <c r="O603" i="3" s="1"/>
  <c r="K604" i="3"/>
  <c r="M604" i="3" s="1"/>
  <c r="O604" i="3" s="1"/>
  <c r="K605" i="3"/>
  <c r="M605" i="3" s="1"/>
  <c r="O605" i="3" s="1"/>
  <c r="K606" i="3"/>
  <c r="M606" i="3" s="1"/>
  <c r="O606" i="3" s="1"/>
  <c r="K607" i="3"/>
  <c r="M607" i="3" s="1"/>
  <c r="O607" i="3" s="1"/>
  <c r="K608" i="3"/>
  <c r="M608" i="3" s="1"/>
  <c r="K609" i="3"/>
  <c r="M609" i="3" s="1"/>
  <c r="O609" i="3" s="1"/>
  <c r="K610" i="3"/>
  <c r="M610" i="3" s="1"/>
  <c r="O610" i="3" s="1"/>
  <c r="K611" i="3"/>
  <c r="M611" i="3" s="1"/>
  <c r="O611" i="3" s="1"/>
  <c r="K612" i="3"/>
  <c r="M612" i="3" s="1"/>
  <c r="O612" i="3" s="1"/>
  <c r="K613" i="3"/>
  <c r="M613" i="3" s="1"/>
  <c r="O613" i="3" s="1"/>
  <c r="K614" i="3"/>
  <c r="M614" i="3" s="1"/>
  <c r="O614" i="3" s="1"/>
  <c r="K615" i="3"/>
  <c r="M615" i="3" s="1"/>
  <c r="O615" i="3" s="1"/>
  <c r="K616" i="3"/>
  <c r="M616" i="3" s="1"/>
  <c r="O616" i="3" s="1"/>
  <c r="K617" i="3"/>
  <c r="M617" i="3" s="1"/>
  <c r="O617" i="3" s="1"/>
  <c r="K618" i="3"/>
  <c r="M618" i="3" s="1"/>
  <c r="O618" i="3" s="1"/>
  <c r="K619" i="3"/>
  <c r="M619" i="3" s="1"/>
  <c r="O619" i="3" s="1"/>
  <c r="K620" i="3"/>
  <c r="M620" i="3" s="1"/>
  <c r="O620" i="3" s="1"/>
  <c r="K621" i="3"/>
  <c r="M621" i="3" s="1"/>
  <c r="O621" i="3" s="1"/>
  <c r="K622" i="3"/>
  <c r="M622" i="3" s="1"/>
  <c r="K623" i="3"/>
  <c r="M623" i="3" s="1"/>
  <c r="K624" i="3"/>
  <c r="M624" i="3" s="1"/>
  <c r="O624" i="3" s="1"/>
  <c r="K625" i="3"/>
  <c r="M625" i="3" s="1"/>
  <c r="O625" i="3" s="1"/>
  <c r="K626" i="3"/>
  <c r="M626" i="3" s="1"/>
  <c r="O626" i="3" s="1"/>
  <c r="K627" i="3"/>
  <c r="M627" i="3" s="1"/>
  <c r="O627" i="3" s="1"/>
  <c r="K628" i="3"/>
  <c r="M628" i="3" s="1"/>
  <c r="O628" i="3" s="1"/>
  <c r="K629" i="3"/>
  <c r="M629" i="3" s="1"/>
  <c r="K630" i="3"/>
  <c r="M630" i="3" s="1"/>
  <c r="O630" i="3" s="1"/>
  <c r="K631" i="3"/>
  <c r="M631" i="3" s="1"/>
  <c r="O631" i="3" s="1"/>
  <c r="K632" i="3"/>
  <c r="M632" i="3" s="1"/>
  <c r="O632" i="3" s="1"/>
  <c r="K633" i="3"/>
  <c r="M633" i="3" s="1"/>
  <c r="O633" i="3" s="1"/>
  <c r="K634" i="3"/>
  <c r="M634" i="3" s="1"/>
  <c r="O634" i="3" s="1"/>
  <c r="K635" i="3"/>
  <c r="M635" i="3" s="1"/>
  <c r="O635" i="3" s="1"/>
  <c r="K636" i="3"/>
  <c r="M636" i="3" s="1"/>
  <c r="O636" i="3" s="1"/>
  <c r="K637" i="3"/>
  <c r="M637" i="3" s="1"/>
  <c r="O637" i="3" s="1"/>
  <c r="K638" i="3"/>
  <c r="M638" i="3" s="1"/>
  <c r="K639" i="3"/>
  <c r="M639" i="3" s="1"/>
  <c r="K640" i="3"/>
  <c r="M640" i="3" s="1"/>
  <c r="K641" i="3"/>
  <c r="M641" i="3" s="1"/>
  <c r="K642" i="3"/>
  <c r="M642" i="3" s="1"/>
  <c r="K643" i="3"/>
  <c r="M643" i="3" s="1"/>
  <c r="K644" i="3"/>
  <c r="M644" i="3" s="1"/>
  <c r="O644" i="3" s="1"/>
  <c r="K645" i="3"/>
  <c r="M645" i="3" s="1"/>
  <c r="K646" i="3"/>
  <c r="M646" i="3" s="1"/>
  <c r="O646" i="3" s="1"/>
  <c r="K647" i="3"/>
  <c r="M647" i="3" s="1"/>
  <c r="O647" i="3" s="1"/>
  <c r="K648" i="3"/>
  <c r="M648" i="3" s="1"/>
  <c r="O648" i="3" s="1"/>
  <c r="K649" i="3"/>
  <c r="M649" i="3" s="1"/>
  <c r="O649" i="3" s="1"/>
  <c r="K650" i="3"/>
  <c r="M650" i="3" s="1"/>
  <c r="O650" i="3" s="1"/>
  <c r="K651" i="3"/>
  <c r="M651" i="3" s="1"/>
  <c r="O651" i="3" s="1"/>
  <c r="K652" i="3"/>
  <c r="M652" i="3" s="1"/>
  <c r="O652" i="3" s="1"/>
  <c r="K653" i="3"/>
  <c r="M653" i="3" s="1"/>
  <c r="O653" i="3" s="1"/>
  <c r="K654" i="3"/>
  <c r="M654" i="3" s="1"/>
  <c r="O654" i="3" s="1"/>
  <c r="K655" i="3"/>
  <c r="M655" i="3" s="1"/>
  <c r="O655" i="3" s="1"/>
  <c r="K656" i="3"/>
  <c r="M656" i="3" s="1"/>
  <c r="O656" i="3" s="1"/>
  <c r="K657" i="3"/>
  <c r="M657" i="3" s="1"/>
  <c r="K658" i="3"/>
  <c r="M658" i="3" s="1"/>
  <c r="K659" i="3"/>
  <c r="M659" i="3" s="1"/>
  <c r="O659" i="3" s="1"/>
  <c r="K660" i="3"/>
  <c r="M660" i="3" s="1"/>
  <c r="O660" i="3" s="1"/>
  <c r="K661" i="3"/>
  <c r="M661" i="3" s="1"/>
  <c r="K662" i="3"/>
  <c r="M662" i="3" s="1"/>
  <c r="K663" i="3"/>
  <c r="M663" i="3" s="1"/>
  <c r="O663" i="3" s="1"/>
  <c r="K664" i="3"/>
  <c r="M664" i="3" s="1"/>
  <c r="O664" i="3" s="1"/>
  <c r="K665" i="3"/>
  <c r="M665" i="3" s="1"/>
  <c r="O665" i="3" s="1"/>
  <c r="K666" i="3"/>
  <c r="M666" i="3" s="1"/>
  <c r="O666" i="3" s="1"/>
  <c r="K667" i="3"/>
  <c r="M667" i="3" s="1"/>
  <c r="O667" i="3" s="1"/>
  <c r="K668" i="3"/>
  <c r="M668" i="3" s="1"/>
  <c r="O668" i="3" s="1"/>
  <c r="K669" i="3"/>
  <c r="M669" i="3" s="1"/>
  <c r="K670" i="3"/>
  <c r="M670" i="3" s="1"/>
  <c r="K671" i="3"/>
  <c r="M671" i="3" s="1"/>
  <c r="O671" i="3" s="1"/>
  <c r="K672" i="3"/>
  <c r="M672" i="3" s="1"/>
  <c r="O672" i="3" s="1"/>
  <c r="K673" i="3"/>
  <c r="M673" i="3" s="1"/>
  <c r="O673" i="3" s="1"/>
  <c r="K674" i="3"/>
  <c r="M674" i="3" s="1"/>
  <c r="O674" i="3" s="1"/>
  <c r="K675" i="3"/>
  <c r="M675" i="3" s="1"/>
  <c r="O675" i="3" s="1"/>
  <c r="K676" i="3"/>
  <c r="M676" i="3" s="1"/>
  <c r="O676" i="3" s="1"/>
  <c r="K677" i="3"/>
  <c r="M677" i="3" s="1"/>
  <c r="O677" i="3" s="1"/>
  <c r="K678" i="3"/>
  <c r="M678" i="3" s="1"/>
  <c r="O678" i="3" s="1"/>
  <c r="K679" i="3"/>
  <c r="M679" i="3" s="1"/>
  <c r="K680" i="3"/>
  <c r="M680" i="3" s="1"/>
  <c r="O680" i="3" s="1"/>
  <c r="K681" i="3"/>
  <c r="M681" i="3" s="1"/>
  <c r="O681" i="3" s="1"/>
  <c r="K682" i="3"/>
  <c r="M682" i="3" s="1"/>
  <c r="O682" i="3" s="1"/>
  <c r="K683" i="3"/>
  <c r="M683" i="3" s="1"/>
  <c r="O683" i="3" s="1"/>
  <c r="K684" i="3"/>
  <c r="M684" i="3" s="1"/>
  <c r="O684" i="3" s="1"/>
  <c r="K685" i="3"/>
  <c r="M685" i="3" s="1"/>
  <c r="O685" i="3" s="1"/>
  <c r="K686" i="3"/>
  <c r="M686" i="3" s="1"/>
  <c r="O686" i="3" s="1"/>
  <c r="K687" i="3"/>
  <c r="M687" i="3" s="1"/>
  <c r="O687" i="3" s="1"/>
  <c r="K688" i="3"/>
  <c r="M688" i="3" s="1"/>
  <c r="O688" i="3" s="1"/>
  <c r="K689" i="3"/>
  <c r="M689" i="3" s="1"/>
  <c r="O689" i="3" s="1"/>
  <c r="K690" i="3"/>
  <c r="M690" i="3" s="1"/>
  <c r="O690" i="3" s="1"/>
  <c r="K691" i="3"/>
  <c r="M691" i="3" s="1"/>
  <c r="O691" i="3" s="1"/>
  <c r="K692" i="3"/>
  <c r="M692" i="3" s="1"/>
  <c r="O692" i="3" s="1"/>
  <c r="K693" i="3"/>
  <c r="M693" i="3" s="1"/>
  <c r="O693" i="3" s="1"/>
  <c r="K694" i="3"/>
  <c r="M694" i="3" s="1"/>
  <c r="O694" i="3" s="1"/>
  <c r="K695" i="3"/>
  <c r="M695" i="3" s="1"/>
  <c r="O695" i="3" s="1"/>
  <c r="K696" i="3"/>
  <c r="M696" i="3" s="1"/>
  <c r="O696" i="3" s="1"/>
  <c r="K697" i="3"/>
  <c r="M697" i="3" s="1"/>
  <c r="O697" i="3" s="1"/>
  <c r="K698" i="3"/>
  <c r="M698" i="3" s="1"/>
  <c r="K699" i="3"/>
  <c r="M699" i="3" s="1"/>
  <c r="K700" i="3"/>
  <c r="M700" i="3" s="1"/>
  <c r="K701" i="3"/>
  <c r="M701" i="3" s="1"/>
  <c r="O701" i="3" s="1"/>
  <c r="K702" i="3"/>
  <c r="M702" i="3" s="1"/>
  <c r="O702" i="3" s="1"/>
  <c r="K703" i="3"/>
  <c r="M703" i="3" s="1"/>
  <c r="O703" i="3" s="1"/>
  <c r="K704" i="3"/>
  <c r="M704" i="3" s="1"/>
  <c r="K705" i="3"/>
  <c r="M705" i="3" s="1"/>
  <c r="K706" i="3"/>
  <c r="M706" i="3" s="1"/>
  <c r="K707" i="3"/>
  <c r="M707" i="3" s="1"/>
  <c r="O707" i="3" s="1"/>
  <c r="K708" i="3"/>
  <c r="M708" i="3" s="1"/>
  <c r="O708" i="3" s="1"/>
  <c r="K709" i="3"/>
  <c r="M709" i="3" s="1"/>
  <c r="K710" i="3"/>
  <c r="M710" i="3" s="1"/>
  <c r="K711" i="3"/>
  <c r="M711" i="3" s="1"/>
  <c r="K712" i="3"/>
  <c r="M712" i="3" s="1"/>
  <c r="K713" i="3"/>
  <c r="M713" i="3" s="1"/>
  <c r="O713" i="3" s="1"/>
  <c r="K714" i="3"/>
  <c r="M714" i="3" s="1"/>
  <c r="K715" i="3"/>
  <c r="M715" i="3" s="1"/>
  <c r="K716" i="3"/>
  <c r="M716" i="3" s="1"/>
  <c r="K717" i="3"/>
  <c r="M717" i="3" s="1"/>
  <c r="O717" i="3" s="1"/>
  <c r="K718" i="3"/>
  <c r="M718" i="3" s="1"/>
  <c r="O718" i="3" s="1"/>
  <c r="K719" i="3"/>
  <c r="M719" i="3" s="1"/>
  <c r="K720" i="3"/>
  <c r="M720" i="3" s="1"/>
  <c r="O720" i="3" s="1"/>
  <c r="K721" i="3"/>
  <c r="M721" i="3" s="1"/>
  <c r="O721" i="3" s="1"/>
  <c r="K722" i="3"/>
  <c r="M722" i="3" s="1"/>
  <c r="O722" i="3" s="1"/>
  <c r="K723" i="3"/>
  <c r="M723" i="3" s="1"/>
  <c r="K724" i="3"/>
  <c r="M724" i="3" s="1"/>
  <c r="K725" i="3"/>
  <c r="M725" i="3" s="1"/>
  <c r="O725" i="3" s="1"/>
  <c r="K726" i="3"/>
  <c r="M726" i="3" s="1"/>
  <c r="O726" i="3" s="1"/>
  <c r="K727" i="3"/>
  <c r="M727" i="3" s="1"/>
  <c r="O727" i="3" s="1"/>
  <c r="K728" i="3"/>
  <c r="M728" i="3" s="1"/>
  <c r="O728" i="3" s="1"/>
  <c r="K729" i="3"/>
  <c r="M729" i="3" s="1"/>
  <c r="O729" i="3" s="1"/>
  <c r="K730" i="3"/>
  <c r="M730" i="3" s="1"/>
  <c r="O730" i="3" s="1"/>
  <c r="K731" i="3"/>
  <c r="M731" i="3" s="1"/>
  <c r="O731" i="3" s="1"/>
  <c r="K732" i="3"/>
  <c r="M732" i="3" s="1"/>
  <c r="O732" i="3" s="1"/>
  <c r="K733" i="3"/>
  <c r="M733" i="3" s="1"/>
  <c r="O733" i="3" s="1"/>
  <c r="K734" i="3"/>
  <c r="M734" i="3" s="1"/>
  <c r="O734" i="3" s="1"/>
  <c r="K735" i="3"/>
  <c r="M735" i="3" s="1"/>
  <c r="K736" i="3"/>
  <c r="M736" i="3" s="1"/>
  <c r="O736" i="3" s="1"/>
  <c r="K737" i="3"/>
  <c r="M737" i="3" s="1"/>
  <c r="K738" i="3"/>
  <c r="M738" i="3" s="1"/>
  <c r="K739" i="3"/>
  <c r="M739" i="3" s="1"/>
  <c r="K740" i="3"/>
  <c r="M740" i="3" s="1"/>
  <c r="O740" i="3" s="1"/>
  <c r="K741" i="3"/>
  <c r="M741" i="3" s="1"/>
  <c r="O741" i="3" s="1"/>
  <c r="K742" i="3"/>
  <c r="M742" i="3" s="1"/>
  <c r="O742" i="3" s="1"/>
  <c r="K743" i="3"/>
  <c r="M743" i="3" s="1"/>
  <c r="O743" i="3" s="1"/>
  <c r="K744" i="3"/>
  <c r="M744" i="3" s="1"/>
  <c r="K745" i="3"/>
  <c r="M745" i="3" s="1"/>
  <c r="O745" i="3" s="1"/>
  <c r="K746" i="3"/>
  <c r="M746" i="3" s="1"/>
  <c r="K747" i="3"/>
  <c r="M747" i="3" s="1"/>
  <c r="O747" i="3" s="1"/>
  <c r="K748" i="3"/>
  <c r="M748" i="3" s="1"/>
  <c r="O748" i="3" s="1"/>
  <c r="K749" i="3"/>
  <c r="M749" i="3" s="1"/>
  <c r="O749" i="3" s="1"/>
  <c r="K750" i="3"/>
  <c r="M750" i="3" s="1"/>
  <c r="O750" i="3" s="1"/>
  <c r="K751" i="3"/>
  <c r="M751" i="3" s="1"/>
  <c r="O751" i="3" s="1"/>
  <c r="K752" i="3"/>
  <c r="M752" i="3" s="1"/>
  <c r="O752" i="3" s="1"/>
  <c r="K753" i="3"/>
  <c r="M753" i="3" s="1"/>
  <c r="O753" i="3" s="1"/>
  <c r="K754" i="3"/>
  <c r="M754" i="3" s="1"/>
  <c r="O754" i="3" s="1"/>
  <c r="K755" i="3"/>
  <c r="M755" i="3" s="1"/>
  <c r="O755" i="3" s="1"/>
  <c r="K756" i="3"/>
  <c r="M756" i="3" s="1"/>
  <c r="O756" i="3" s="1"/>
  <c r="K757" i="3"/>
  <c r="M757" i="3" s="1"/>
  <c r="O757" i="3" s="1"/>
  <c r="K758" i="3"/>
  <c r="M758" i="3" s="1"/>
  <c r="O758" i="3" s="1"/>
  <c r="K759" i="3"/>
  <c r="M759" i="3" s="1"/>
  <c r="K760" i="3"/>
  <c r="M760" i="3" s="1"/>
  <c r="K761" i="3"/>
  <c r="M761" i="3" s="1"/>
  <c r="K762" i="3"/>
  <c r="M762" i="3" s="1"/>
  <c r="K763" i="3"/>
  <c r="M763" i="3" s="1"/>
  <c r="O763" i="3" s="1"/>
  <c r="K764" i="3"/>
  <c r="M764" i="3" s="1"/>
  <c r="O764" i="3" s="1"/>
  <c r="K765" i="3"/>
  <c r="M765" i="3" s="1"/>
  <c r="O765" i="3" s="1"/>
  <c r="K766" i="3"/>
  <c r="M766" i="3" s="1"/>
  <c r="O766" i="3" s="1"/>
  <c r="K767" i="3"/>
  <c r="M767" i="3" s="1"/>
  <c r="K768" i="3"/>
  <c r="M768" i="3" s="1"/>
  <c r="K769" i="3"/>
  <c r="M769" i="3" s="1"/>
  <c r="K770" i="3"/>
  <c r="M770" i="3" s="1"/>
  <c r="K771" i="3"/>
  <c r="M771" i="3" s="1"/>
  <c r="K772" i="3"/>
  <c r="M772" i="3" s="1"/>
  <c r="O772" i="3" s="1"/>
  <c r="K773" i="3"/>
  <c r="M773" i="3" s="1"/>
  <c r="O773" i="3" s="1"/>
  <c r="K774" i="3"/>
  <c r="M774" i="3" s="1"/>
  <c r="O774" i="3" s="1"/>
  <c r="K775" i="3"/>
  <c r="M775" i="3" s="1"/>
  <c r="O775" i="3" s="1"/>
  <c r="K776" i="3"/>
  <c r="M776" i="3" s="1"/>
  <c r="O776" i="3" s="1"/>
  <c r="K777" i="3"/>
  <c r="M777" i="3" s="1"/>
  <c r="K778" i="3"/>
  <c r="M778" i="3" s="1"/>
  <c r="K779" i="3"/>
  <c r="M779" i="3" s="1"/>
  <c r="O779" i="3" s="1"/>
  <c r="K780" i="3"/>
  <c r="M780" i="3" s="1"/>
  <c r="O780" i="3" s="1"/>
  <c r="K781" i="3"/>
  <c r="M781" i="3" s="1"/>
  <c r="K782" i="3"/>
  <c r="M782" i="3" s="1"/>
  <c r="K783" i="3"/>
  <c r="M783" i="3" s="1"/>
  <c r="O783" i="3" s="1"/>
  <c r="K784" i="3"/>
  <c r="M784" i="3" s="1"/>
  <c r="O784" i="3" s="1"/>
  <c r="K785" i="3"/>
  <c r="M785" i="3" s="1"/>
  <c r="O785" i="3" s="1"/>
  <c r="K786" i="3"/>
  <c r="M786" i="3" s="1"/>
  <c r="O786" i="3" s="1"/>
  <c r="K787" i="3"/>
  <c r="M787" i="3" s="1"/>
  <c r="O787" i="3" s="1"/>
  <c r="K788" i="3"/>
  <c r="M788" i="3" s="1"/>
  <c r="O788" i="3" s="1"/>
  <c r="K789" i="3"/>
  <c r="M789" i="3" s="1"/>
  <c r="O789" i="3" s="1"/>
  <c r="K790" i="3"/>
  <c r="M790" i="3" s="1"/>
  <c r="O790" i="3" s="1"/>
  <c r="K791" i="3"/>
  <c r="M791" i="3" s="1"/>
  <c r="K792" i="3"/>
  <c r="M792" i="3" s="1"/>
  <c r="K793" i="3"/>
  <c r="M793" i="3" s="1"/>
  <c r="O793" i="3" s="1"/>
  <c r="K794" i="3"/>
  <c r="M794" i="3" s="1"/>
  <c r="O794" i="3" s="1"/>
  <c r="K795" i="3"/>
  <c r="M795" i="3" s="1"/>
  <c r="O795" i="3" s="1"/>
  <c r="K796" i="3"/>
  <c r="M796" i="3" s="1"/>
  <c r="K797" i="3"/>
  <c r="M797" i="3" s="1"/>
  <c r="O797" i="3" s="1"/>
  <c r="K798" i="3"/>
  <c r="M798" i="3" s="1"/>
  <c r="O798" i="3" s="1"/>
  <c r="K799" i="3"/>
  <c r="M799" i="3" s="1"/>
  <c r="O799" i="3" s="1"/>
  <c r="K800" i="3"/>
  <c r="M800" i="3" s="1"/>
  <c r="O800" i="3" s="1"/>
  <c r="K801" i="3"/>
  <c r="M801" i="3" s="1"/>
  <c r="K802" i="3"/>
  <c r="M802" i="3" s="1"/>
  <c r="K803" i="3"/>
  <c r="M803" i="3" s="1"/>
  <c r="K804" i="3"/>
  <c r="M804" i="3" s="1"/>
  <c r="O804" i="3" s="1"/>
  <c r="K805" i="3"/>
  <c r="M805" i="3" s="1"/>
  <c r="O805" i="3" s="1"/>
  <c r="K806" i="3"/>
  <c r="M806" i="3" s="1"/>
  <c r="O806" i="3" s="1"/>
  <c r="K807" i="3"/>
  <c r="M807" i="3" s="1"/>
  <c r="O807" i="3" s="1"/>
  <c r="K808" i="3"/>
  <c r="M808" i="3" s="1"/>
  <c r="O808" i="3" s="1"/>
  <c r="K809" i="3"/>
  <c r="M809" i="3" s="1"/>
  <c r="O809" i="3" s="1"/>
  <c r="K810" i="3"/>
  <c r="M810" i="3" s="1"/>
  <c r="O810" i="3" s="1"/>
  <c r="K811" i="3"/>
  <c r="M811" i="3" s="1"/>
  <c r="O811" i="3" s="1"/>
  <c r="K812" i="3"/>
  <c r="M812" i="3" s="1"/>
  <c r="O812" i="3" s="1"/>
  <c r="K813" i="3"/>
  <c r="M813" i="3" s="1"/>
  <c r="O813" i="3" s="1"/>
  <c r="K814" i="3"/>
  <c r="M814" i="3" s="1"/>
  <c r="O814" i="3" s="1"/>
  <c r="K815" i="3"/>
  <c r="M815" i="3" s="1"/>
  <c r="O815" i="3" s="1"/>
  <c r="K816" i="3"/>
  <c r="M816" i="3" s="1"/>
  <c r="O816" i="3" s="1"/>
  <c r="K817" i="3"/>
  <c r="M817" i="3" s="1"/>
  <c r="O817" i="3" s="1"/>
  <c r="K818" i="3"/>
  <c r="M818" i="3" s="1"/>
  <c r="O818" i="3" s="1"/>
  <c r="K819" i="3"/>
  <c r="M819" i="3" s="1"/>
  <c r="K820" i="3"/>
  <c r="M820" i="3" s="1"/>
  <c r="K821" i="3"/>
  <c r="M821" i="3" s="1"/>
  <c r="O821" i="3" s="1"/>
  <c r="K822" i="3"/>
  <c r="M822" i="3" s="1"/>
  <c r="O822" i="3" s="1"/>
  <c r="K823" i="3"/>
  <c r="M823" i="3" s="1"/>
  <c r="O823" i="3" s="1"/>
  <c r="K824" i="3"/>
  <c r="M824" i="3" s="1"/>
  <c r="K825" i="3"/>
  <c r="M825" i="3" s="1"/>
  <c r="K826" i="3"/>
  <c r="M826" i="3" s="1"/>
  <c r="K827" i="3"/>
  <c r="M827" i="3" s="1"/>
  <c r="O827" i="3" s="1"/>
  <c r="K828" i="3"/>
  <c r="M828" i="3" s="1"/>
  <c r="O828" i="3" s="1"/>
  <c r="K829" i="3"/>
  <c r="M829" i="3" s="1"/>
  <c r="O829" i="3" s="1"/>
  <c r="K830" i="3"/>
  <c r="M830" i="3" s="1"/>
  <c r="O830" i="3" s="1"/>
  <c r="K831" i="3"/>
  <c r="M831" i="3" s="1"/>
  <c r="O831" i="3" s="1"/>
  <c r="K832" i="3"/>
  <c r="M832" i="3" s="1"/>
  <c r="O832" i="3" s="1"/>
  <c r="K833" i="3"/>
  <c r="M833" i="3" s="1"/>
  <c r="O833" i="3" s="1"/>
  <c r="K834" i="3"/>
  <c r="M834" i="3" s="1"/>
  <c r="O834" i="3" s="1"/>
  <c r="K835" i="3"/>
  <c r="M835" i="3" s="1"/>
  <c r="O835" i="3" s="1"/>
  <c r="K836" i="3"/>
  <c r="M836" i="3" s="1"/>
  <c r="O836" i="3" s="1"/>
  <c r="K837" i="3"/>
  <c r="M837" i="3" s="1"/>
  <c r="O837" i="3" s="1"/>
  <c r="K838" i="3"/>
  <c r="M838" i="3" s="1"/>
  <c r="K839" i="3"/>
  <c r="M839" i="3" s="1"/>
  <c r="K840" i="3"/>
  <c r="M840" i="3" s="1"/>
  <c r="K841" i="3"/>
  <c r="M841" i="3" s="1"/>
  <c r="K842" i="3"/>
  <c r="M842" i="3" s="1"/>
  <c r="K843" i="3"/>
  <c r="M843" i="3" s="1"/>
  <c r="K844" i="3"/>
  <c r="M844" i="3" s="1"/>
  <c r="O844" i="3" s="1"/>
  <c r="K845" i="3"/>
  <c r="M845" i="3" s="1"/>
  <c r="O845" i="3" s="1"/>
  <c r="K846" i="3"/>
  <c r="M846" i="3" s="1"/>
  <c r="O846" i="3" s="1"/>
  <c r="K847" i="3"/>
  <c r="M847" i="3" s="1"/>
  <c r="K848" i="3"/>
  <c r="M848" i="3" s="1"/>
  <c r="K849" i="3"/>
  <c r="M849" i="3" s="1"/>
  <c r="K850" i="3"/>
  <c r="M850" i="3" s="1"/>
  <c r="K851" i="3"/>
  <c r="M851" i="3" s="1"/>
  <c r="K852" i="3"/>
  <c r="M852" i="3" s="1"/>
  <c r="K853" i="3"/>
  <c r="M853" i="3" s="1"/>
  <c r="O853" i="3" s="1"/>
  <c r="K854" i="3"/>
  <c r="M854" i="3" s="1"/>
  <c r="K855" i="3"/>
  <c r="M855" i="3" s="1"/>
  <c r="O855" i="3" s="1"/>
  <c r="K856" i="3"/>
  <c r="M856" i="3" s="1"/>
  <c r="O856" i="3" s="1"/>
  <c r="K857" i="3"/>
  <c r="M857" i="3" s="1"/>
  <c r="O857" i="3" s="1"/>
  <c r="K858" i="3"/>
  <c r="M858" i="3" s="1"/>
  <c r="O858" i="3" s="1"/>
  <c r="K859" i="3"/>
  <c r="M859" i="3" s="1"/>
  <c r="O859" i="3" s="1"/>
  <c r="K860" i="3"/>
  <c r="M860" i="3" s="1"/>
  <c r="O860" i="3" s="1"/>
  <c r="K861" i="3"/>
  <c r="M861" i="3" s="1"/>
  <c r="O861" i="3" s="1"/>
  <c r="K862" i="3"/>
  <c r="M862" i="3" s="1"/>
  <c r="O862" i="3" s="1"/>
  <c r="K863" i="3"/>
  <c r="M863" i="3" s="1"/>
  <c r="O863" i="3" s="1"/>
  <c r="K864" i="3"/>
  <c r="M864" i="3" s="1"/>
  <c r="O864" i="3" s="1"/>
  <c r="K865" i="3"/>
  <c r="M865" i="3" s="1"/>
  <c r="O865" i="3" s="1"/>
  <c r="K866" i="3"/>
  <c r="M866" i="3" s="1"/>
  <c r="K867" i="3"/>
  <c r="M867" i="3" s="1"/>
  <c r="O867" i="3" s="1"/>
  <c r="K868" i="3"/>
  <c r="M868" i="3" s="1"/>
  <c r="O868" i="3" s="1"/>
  <c r="K869" i="3"/>
  <c r="M869" i="3" s="1"/>
  <c r="O869" i="3" s="1"/>
  <c r="K870" i="3"/>
  <c r="M870" i="3" s="1"/>
  <c r="O870" i="3" s="1"/>
  <c r="K871" i="3"/>
  <c r="M871" i="3" s="1"/>
  <c r="K872" i="3"/>
  <c r="M872" i="3" s="1"/>
  <c r="K873" i="3"/>
  <c r="M873" i="3" s="1"/>
  <c r="K874" i="3"/>
  <c r="M874" i="3" s="1"/>
  <c r="K875" i="3"/>
  <c r="M875" i="3" s="1"/>
  <c r="K876" i="3"/>
  <c r="M876" i="3" s="1"/>
  <c r="O876" i="3" s="1"/>
  <c r="K877" i="3"/>
  <c r="M877" i="3" s="1"/>
  <c r="O877" i="3" s="1"/>
  <c r="K878" i="3"/>
  <c r="M878" i="3" s="1"/>
  <c r="O878" i="3" s="1"/>
  <c r="K879" i="3"/>
  <c r="M879" i="3" s="1"/>
  <c r="K880" i="3"/>
  <c r="M880" i="3" s="1"/>
  <c r="K881" i="3"/>
  <c r="M881" i="3" s="1"/>
  <c r="K882" i="3"/>
  <c r="M882" i="3" s="1"/>
  <c r="O882" i="3" s="1"/>
  <c r="K883" i="3"/>
  <c r="M883" i="3" s="1"/>
  <c r="O883" i="3" s="1"/>
  <c r="K884" i="3"/>
  <c r="M884" i="3" s="1"/>
  <c r="O884" i="3" s="1"/>
  <c r="K885" i="3"/>
  <c r="M885" i="3" s="1"/>
  <c r="O885" i="3" s="1"/>
  <c r="K886" i="3"/>
  <c r="M886" i="3" s="1"/>
  <c r="O886" i="3" s="1"/>
  <c r="K887" i="3"/>
  <c r="M887" i="3" s="1"/>
  <c r="O887" i="3" s="1"/>
  <c r="K888" i="3"/>
  <c r="M888" i="3" s="1"/>
  <c r="O888" i="3" s="1"/>
  <c r="K889" i="3"/>
  <c r="M889" i="3" s="1"/>
  <c r="O889" i="3" s="1"/>
  <c r="K890" i="3"/>
  <c r="M890" i="3" s="1"/>
  <c r="O890" i="3" s="1"/>
  <c r="K891" i="3"/>
  <c r="M891" i="3" s="1"/>
  <c r="O891" i="3" s="1"/>
  <c r="K892" i="3"/>
  <c r="M892" i="3" s="1"/>
  <c r="K893" i="3"/>
  <c r="M893" i="3" s="1"/>
  <c r="K894" i="3"/>
  <c r="M894" i="3" s="1"/>
  <c r="K895" i="3"/>
  <c r="M895" i="3" s="1"/>
  <c r="O895" i="3" s="1"/>
  <c r="K896" i="3"/>
  <c r="M896" i="3" s="1"/>
  <c r="K897" i="3"/>
  <c r="M897" i="3" s="1"/>
  <c r="O897" i="3" s="1"/>
  <c r="K898" i="3"/>
  <c r="M898" i="3" s="1"/>
  <c r="O898" i="3" s="1"/>
  <c r="K899" i="3"/>
  <c r="M899" i="3" s="1"/>
  <c r="K900" i="3"/>
  <c r="M900" i="3" s="1"/>
  <c r="K901" i="3"/>
  <c r="M901" i="3" s="1"/>
  <c r="K902" i="3"/>
  <c r="M902" i="3" s="1"/>
  <c r="K903" i="3"/>
  <c r="M903" i="3" s="1"/>
  <c r="K904" i="3"/>
  <c r="M904" i="3" s="1"/>
  <c r="K905" i="3"/>
  <c r="M905" i="3" s="1"/>
  <c r="K906" i="3"/>
  <c r="M906" i="3" s="1"/>
  <c r="K907" i="3"/>
  <c r="M907" i="3" s="1"/>
  <c r="K908" i="3"/>
  <c r="M908" i="3" s="1"/>
  <c r="O908" i="3" s="1"/>
  <c r="K909" i="3"/>
  <c r="M909" i="3" s="1"/>
  <c r="O909" i="3" s="1"/>
  <c r="K910" i="3"/>
  <c r="M910" i="3" s="1"/>
  <c r="O910" i="3" s="1"/>
  <c r="K911" i="3"/>
  <c r="M911" i="3" s="1"/>
  <c r="O911" i="3" s="1"/>
  <c r="K912" i="3"/>
  <c r="M912" i="3" s="1"/>
  <c r="O912" i="3" s="1"/>
  <c r="K913" i="3"/>
  <c r="M913" i="3" s="1"/>
  <c r="O913" i="3" s="1"/>
  <c r="K914" i="3"/>
  <c r="M914" i="3" s="1"/>
  <c r="O914" i="3" s="1"/>
  <c r="K915" i="3"/>
  <c r="M915" i="3" s="1"/>
  <c r="O915" i="3" s="1"/>
  <c r="K916" i="3"/>
  <c r="M916" i="3" s="1"/>
  <c r="O916" i="3" s="1"/>
  <c r="K917" i="3"/>
  <c r="M917" i="3" s="1"/>
  <c r="O917" i="3" s="1"/>
  <c r="K918" i="3"/>
  <c r="M918" i="3" s="1"/>
  <c r="O918" i="3" s="1"/>
  <c r="K919" i="3"/>
  <c r="M919" i="3" s="1"/>
  <c r="O919" i="3" s="1"/>
  <c r="K920" i="3"/>
  <c r="M920" i="3" s="1"/>
  <c r="O920" i="3" s="1"/>
  <c r="K921" i="3"/>
  <c r="M921" i="3" s="1"/>
  <c r="K922" i="3"/>
  <c r="M922" i="3" s="1"/>
  <c r="K923" i="3"/>
  <c r="M923" i="3" s="1"/>
  <c r="K924" i="3"/>
  <c r="M924" i="3" s="1"/>
  <c r="K925" i="3"/>
  <c r="M925" i="3" s="1"/>
  <c r="K926" i="3"/>
  <c r="M926" i="3" s="1"/>
  <c r="K927" i="3"/>
  <c r="M927" i="3" s="1"/>
  <c r="K928" i="3"/>
  <c r="M928" i="3" s="1"/>
  <c r="K929" i="3"/>
  <c r="M929" i="3" s="1"/>
  <c r="O929" i="3" s="1"/>
  <c r="K930" i="3"/>
  <c r="M930" i="3" s="1"/>
  <c r="O930" i="3" s="1"/>
  <c r="K931" i="3"/>
  <c r="M931" i="3" s="1"/>
  <c r="O931" i="3" s="1"/>
  <c r="K932" i="3"/>
  <c r="M932" i="3" s="1"/>
  <c r="O932" i="3" s="1"/>
  <c r="K933" i="3"/>
  <c r="M933" i="3" s="1"/>
  <c r="O933" i="3" s="1"/>
  <c r="K934" i="3"/>
  <c r="M934" i="3" s="1"/>
  <c r="O934" i="3" s="1"/>
  <c r="K935" i="3"/>
  <c r="M935" i="3" s="1"/>
  <c r="O935" i="3" s="1"/>
  <c r="K936" i="3"/>
  <c r="M936" i="3" s="1"/>
  <c r="O936" i="3" s="1"/>
  <c r="K937" i="3"/>
  <c r="M937" i="3" s="1"/>
  <c r="O937" i="3" s="1"/>
  <c r="K938" i="3"/>
  <c r="M938" i="3" s="1"/>
  <c r="O938" i="3" s="1"/>
  <c r="K939" i="3"/>
  <c r="M939" i="3" s="1"/>
  <c r="O939" i="3" s="1"/>
  <c r="K940" i="3"/>
  <c r="M940" i="3" s="1"/>
  <c r="O940" i="3" s="1"/>
  <c r="K941" i="3"/>
  <c r="M941" i="3" s="1"/>
  <c r="O941" i="3" s="1"/>
  <c r="K942" i="3"/>
  <c r="M942" i="3" s="1"/>
  <c r="O942" i="3" s="1"/>
  <c r="K943" i="3"/>
  <c r="M943" i="3" s="1"/>
  <c r="O943" i="3" s="1"/>
  <c r="K944" i="3"/>
  <c r="M944" i="3" s="1"/>
  <c r="O944" i="3" s="1"/>
  <c r="K945" i="3"/>
  <c r="M945" i="3" s="1"/>
  <c r="O945" i="3" s="1"/>
  <c r="K946" i="3"/>
  <c r="M946" i="3" s="1"/>
  <c r="O946" i="3" s="1"/>
  <c r="K947" i="3"/>
  <c r="M947" i="3" s="1"/>
  <c r="K948" i="3"/>
  <c r="M948" i="3" s="1"/>
  <c r="K949" i="3"/>
  <c r="M949" i="3" s="1"/>
  <c r="K950" i="3"/>
  <c r="M950" i="3" s="1"/>
  <c r="K951" i="3"/>
  <c r="M951" i="3" s="1"/>
  <c r="K952" i="3"/>
  <c r="M952" i="3" s="1"/>
  <c r="K953" i="3"/>
  <c r="M953" i="3" s="1"/>
  <c r="O953" i="3" s="1"/>
  <c r="K954" i="3"/>
  <c r="M954" i="3" s="1"/>
  <c r="O954" i="3" s="1"/>
  <c r="K955" i="3"/>
  <c r="M955" i="3" s="1"/>
  <c r="O955" i="3" s="1"/>
  <c r="K956" i="3"/>
  <c r="M956" i="3" s="1"/>
  <c r="O956" i="3" s="1"/>
  <c r="K957" i="3"/>
  <c r="M957" i="3" s="1"/>
  <c r="O957" i="3" s="1"/>
  <c r="K958" i="3"/>
  <c r="M958" i="3" s="1"/>
  <c r="O958" i="3" s="1"/>
  <c r="K959" i="3"/>
  <c r="M959" i="3" s="1"/>
  <c r="O959" i="3" s="1"/>
  <c r="K960" i="3"/>
  <c r="M960" i="3" s="1"/>
  <c r="K961" i="3"/>
  <c r="M961" i="3" s="1"/>
  <c r="K962" i="3"/>
  <c r="M962" i="3" s="1"/>
  <c r="K963" i="3"/>
  <c r="M963" i="3" s="1"/>
  <c r="K964" i="3"/>
  <c r="M964" i="3" s="1"/>
  <c r="K965" i="3"/>
  <c r="M965" i="3" s="1"/>
  <c r="K966" i="3"/>
  <c r="M966" i="3" s="1"/>
  <c r="O966" i="3" s="1"/>
  <c r="K967" i="3"/>
  <c r="M967" i="3" s="1"/>
  <c r="O967" i="3" s="1"/>
  <c r="K968" i="3"/>
  <c r="M968" i="3" s="1"/>
  <c r="O968" i="3" s="1"/>
  <c r="K969" i="3"/>
  <c r="M969" i="3" s="1"/>
  <c r="O969" i="3" s="1"/>
  <c r="K970" i="3"/>
  <c r="M970" i="3" s="1"/>
  <c r="O970" i="3" s="1"/>
  <c r="K971" i="3"/>
  <c r="M971" i="3" s="1"/>
  <c r="O971" i="3" s="1"/>
  <c r="K972" i="3"/>
  <c r="M972" i="3" s="1"/>
  <c r="K973" i="3"/>
  <c r="M973" i="3" s="1"/>
  <c r="K974" i="3"/>
  <c r="M974" i="3" s="1"/>
  <c r="O974" i="3" s="1"/>
  <c r="K975" i="3"/>
  <c r="M975" i="3" s="1"/>
  <c r="O975" i="3" s="1"/>
  <c r="K976" i="3"/>
  <c r="M976" i="3" s="1"/>
  <c r="O976" i="3" s="1"/>
  <c r="K977" i="3"/>
  <c r="M977" i="3" s="1"/>
  <c r="O977" i="3" s="1"/>
  <c r="K978" i="3"/>
  <c r="M978" i="3" s="1"/>
  <c r="O978" i="3" s="1"/>
  <c r="K979" i="3"/>
  <c r="M979" i="3" s="1"/>
  <c r="O979" i="3" s="1"/>
  <c r="K980" i="3"/>
  <c r="M980" i="3" s="1"/>
  <c r="O980" i="3" s="1"/>
  <c r="K981" i="3"/>
  <c r="M981" i="3" s="1"/>
  <c r="K982" i="3"/>
  <c r="M982" i="3" s="1"/>
  <c r="K983" i="3"/>
  <c r="M983" i="3" s="1"/>
  <c r="K984" i="3"/>
  <c r="M984" i="3" s="1"/>
  <c r="K985" i="3"/>
  <c r="M985" i="3" s="1"/>
  <c r="O985" i="3" s="1"/>
  <c r="K986" i="3"/>
  <c r="M986" i="3" s="1"/>
  <c r="K987" i="3"/>
  <c r="M987" i="3" s="1"/>
  <c r="O987" i="3" s="1"/>
  <c r="K988" i="3"/>
  <c r="M988" i="3" s="1"/>
  <c r="O988" i="3" s="1"/>
  <c r="K989" i="3"/>
  <c r="M989" i="3" s="1"/>
  <c r="O989" i="3" s="1"/>
  <c r="K990" i="3"/>
  <c r="M990" i="3" s="1"/>
  <c r="O990" i="3" s="1"/>
  <c r="K991" i="3"/>
  <c r="M991" i="3" s="1"/>
  <c r="O991" i="3" s="1"/>
  <c r="K992" i="3"/>
  <c r="M992" i="3" s="1"/>
  <c r="O992" i="3" s="1"/>
  <c r="K993" i="3"/>
  <c r="M993" i="3" s="1"/>
  <c r="K994" i="3"/>
  <c r="M994" i="3" s="1"/>
  <c r="K995" i="3"/>
  <c r="M995" i="3" s="1"/>
  <c r="O995" i="3" s="1"/>
  <c r="K996" i="3"/>
  <c r="M996" i="3" s="1"/>
  <c r="K997" i="3"/>
  <c r="M997" i="3" s="1"/>
  <c r="O997" i="3" s="1"/>
  <c r="K998" i="3"/>
  <c r="M998" i="3" s="1"/>
  <c r="O998" i="3" s="1"/>
  <c r="K999" i="3"/>
  <c r="M999" i="3" s="1"/>
  <c r="K1000" i="3"/>
  <c r="M1000" i="3" s="1"/>
  <c r="K1001" i="3"/>
  <c r="M1001" i="3" s="1"/>
  <c r="O1001" i="3" s="1"/>
  <c r="K2" i="3"/>
  <c r="M2" i="3" s="1"/>
  <c r="O2" i="3" s="1"/>
  <c r="G3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2" i="3"/>
  <c r="O518" i="3" l="1"/>
  <c r="O894" i="3"/>
  <c r="O11" i="3"/>
  <c r="O440" i="3"/>
  <c r="O534" i="3"/>
  <c r="O714" i="3"/>
  <c r="O698" i="3"/>
  <c r="O297" i="3"/>
  <c r="O583" i="3"/>
  <c r="O580" i="3"/>
  <c r="O199" i="3"/>
  <c r="O469" i="3"/>
  <c r="O25" i="3"/>
  <c r="O139" i="3"/>
  <c r="O140" i="3"/>
  <c r="O670" i="3"/>
  <c r="O669" i="3"/>
  <c r="O111" i="3"/>
  <c r="O710" i="3"/>
  <c r="O947" i="3"/>
  <c r="O548" i="3"/>
  <c r="O642" i="3"/>
  <c r="O842" i="3"/>
  <c r="O661" i="3"/>
  <c r="O641" i="3"/>
  <c r="O841" i="3"/>
  <c r="O433" i="3"/>
  <c r="O739" i="3"/>
  <c r="O480" i="3"/>
  <c r="O308" i="3"/>
  <c r="O547" i="3"/>
  <c r="O307" i="3"/>
  <c r="O467" i="3"/>
  <c r="O923" i="3"/>
  <c r="O260" i="3"/>
  <c r="O200" i="3"/>
  <c r="O840" i="3"/>
  <c r="O300" i="3"/>
  <c r="O434" i="3"/>
  <c r="O383" i="3"/>
  <c r="O782" i="3"/>
  <c r="O662" i="3"/>
  <c r="O922" i="3"/>
  <c r="O839" i="3"/>
  <c r="O899" i="3"/>
  <c r="O639" i="3"/>
  <c r="O579" i="3"/>
  <c r="O299" i="3"/>
  <c r="O259" i="3"/>
  <c r="O119" i="3"/>
  <c r="O719" i="3"/>
  <c r="O436" i="3"/>
  <c r="O500" i="3"/>
  <c r="O825" i="3"/>
  <c r="O585" i="3"/>
  <c r="O485" i="3"/>
  <c r="O445" i="3"/>
  <c r="O121" i="3"/>
  <c r="O704" i="3"/>
  <c r="O643" i="3"/>
  <c r="O362" i="3"/>
  <c r="O322" i="3"/>
  <c r="O439" i="3"/>
  <c r="O640" i="3"/>
  <c r="O961" i="3"/>
  <c r="O321" i="3"/>
  <c r="O960" i="3"/>
  <c r="O820" i="3"/>
  <c r="O380" i="3"/>
  <c r="O838" i="3"/>
  <c r="O778" i="3"/>
  <c r="O738" i="3"/>
  <c r="O658" i="3"/>
  <c r="O638" i="3"/>
  <c r="O578" i="3"/>
  <c r="O498" i="3"/>
  <c r="O378" i="3"/>
  <c r="O358" i="3"/>
  <c r="O318" i="3"/>
  <c r="O298" i="3"/>
  <c r="O258" i="3"/>
  <c r="O218" i="3"/>
  <c r="O198" i="3"/>
  <c r="O178" i="3"/>
  <c r="O78" i="3"/>
  <c r="O38" i="3"/>
  <c r="O435" i="3"/>
  <c r="O270" i="3"/>
  <c r="O502" i="3"/>
  <c r="O501" i="3"/>
  <c r="O499" i="3"/>
  <c r="O709" i="3"/>
  <c r="O706" i="3"/>
  <c r="O921" i="3"/>
  <c r="O122" i="3"/>
  <c r="O705" i="3"/>
  <c r="O525" i="3"/>
  <c r="O65" i="3"/>
  <c r="O925" i="3"/>
  <c r="O305" i="3"/>
  <c r="O225" i="3"/>
  <c r="O983" i="3"/>
  <c r="O523" i="3"/>
  <c r="O143" i="3"/>
  <c r="O23" i="3"/>
  <c r="O962" i="3"/>
  <c r="O762" i="3"/>
  <c r="O802" i="3"/>
  <c r="O981" i="3"/>
  <c r="O761" i="3"/>
  <c r="O801" i="3"/>
  <c r="O760" i="3"/>
  <c r="O40" i="3"/>
  <c r="O777" i="3"/>
  <c r="O737" i="3"/>
  <c r="O657" i="3"/>
  <c r="O497" i="3"/>
  <c r="O377" i="3"/>
  <c r="O277" i="3"/>
  <c r="O257" i="3"/>
  <c r="O217" i="3"/>
  <c r="O197" i="3"/>
  <c r="O77" i="3"/>
  <c r="O57" i="3"/>
  <c r="O37" i="3"/>
  <c r="O994" i="3"/>
  <c r="O993" i="3"/>
  <c r="O893" i="3"/>
  <c r="O553" i="3"/>
  <c r="O393" i="3"/>
  <c r="O273" i="3"/>
  <c r="O232" i="3"/>
  <c r="O468" i="3"/>
  <c r="O231" i="3"/>
  <c r="O949" i="3"/>
  <c r="O230" i="3"/>
  <c r="O554" i="3"/>
  <c r="O948" i="3"/>
  <c r="O848" i="3"/>
  <c r="O388" i="3"/>
  <c r="O928" i="3"/>
  <c r="O408" i="3"/>
  <c r="O394" i="3"/>
  <c r="O387" i="3"/>
  <c r="O927" i="3"/>
  <c r="O407" i="3"/>
  <c r="O247" i="3"/>
  <c r="O952" i="3"/>
  <c r="O892" i="3"/>
  <c r="O712" i="3"/>
  <c r="O592" i="3"/>
  <c r="O392" i="3"/>
  <c r="O951" i="3"/>
  <c r="O851" i="3"/>
  <c r="O711" i="3"/>
  <c r="O591" i="3"/>
  <c r="O551" i="3"/>
  <c r="O391" i="3"/>
  <c r="O151" i="3"/>
  <c r="O552" i="3"/>
  <c r="O332" i="3"/>
  <c r="O950" i="3"/>
  <c r="O550" i="3"/>
  <c r="O310" i="3"/>
  <c r="O150" i="3"/>
  <c r="O110" i="3"/>
  <c r="O70" i="3"/>
  <c r="O170" i="3"/>
  <c r="O629" i="3"/>
  <c r="O549" i="3"/>
  <c r="O309" i="3"/>
  <c r="O109" i="3"/>
  <c r="O69" i="3"/>
  <c r="O169" i="3"/>
  <c r="O368" i="3"/>
  <c r="O608" i="3"/>
  <c r="O367" i="3"/>
  <c r="O896" i="3"/>
  <c r="O556" i="3"/>
  <c r="O356" i="3"/>
  <c r="O715" i="3"/>
  <c r="O355" i="3"/>
  <c r="O87" i="3"/>
  <c r="O113" i="3"/>
  <c r="O986" i="3"/>
  <c r="O972" i="3"/>
  <c r="O12" i="3"/>
  <c r="O530" i="3"/>
  <c r="O491" i="3"/>
  <c r="O984" i="3"/>
  <c r="O881" i="3"/>
  <c r="O854" i="3"/>
  <c r="O875" i="3"/>
  <c r="O735" i="3"/>
  <c r="O555" i="3"/>
  <c r="O852" i="3"/>
  <c r="O874" i="3"/>
  <c r="O973" i="3"/>
  <c r="O13" i="3"/>
  <c r="O872" i="3"/>
  <c r="O112" i="3"/>
  <c r="O331" i="3"/>
  <c r="O871" i="3"/>
  <c r="O791" i="3"/>
  <c r="O531" i="3"/>
  <c r="O529" i="3"/>
  <c r="O490" i="3"/>
  <c r="O880" i="3"/>
  <c r="O528" i="3"/>
  <c r="O187" i="3"/>
  <c r="O849" i="3"/>
  <c r="O769" i="3"/>
  <c r="O589" i="3"/>
  <c r="O329" i="3"/>
  <c r="O269" i="3"/>
  <c r="O982" i="3"/>
  <c r="O907" i="3"/>
  <c r="O768" i="3"/>
  <c r="O248" i="3"/>
  <c r="O148" i="3"/>
  <c r="O767" i="3"/>
  <c r="O327" i="3"/>
  <c r="O147" i="3"/>
  <c r="O905" i="3"/>
  <c r="O460" i="3"/>
  <c r="O361" i="3"/>
  <c r="O746" i="3"/>
  <c r="O699" i="3"/>
  <c r="O419" i="3"/>
  <c r="O79" i="3"/>
  <c r="O385" i="3"/>
  <c r="O744" i="3"/>
  <c r="O843" i="3"/>
  <c r="O303" i="3"/>
  <c r="O901" i="3"/>
  <c r="O724" i="3"/>
  <c r="O622" i="3"/>
  <c r="O521" i="3"/>
  <c r="O723" i="3"/>
  <c r="O520" i="3"/>
  <c r="O965" i="3"/>
  <c r="O105" i="3"/>
  <c r="O1000" i="3"/>
  <c r="O900" i="3"/>
  <c r="O120" i="3"/>
  <c r="O964" i="3"/>
  <c r="O679" i="3"/>
  <c r="O996" i="3"/>
  <c r="O796" i="3"/>
  <c r="O716" i="3"/>
  <c r="O376" i="3"/>
  <c r="O88" i="3"/>
  <c r="O354" i="3"/>
  <c r="O14" i="3"/>
  <c r="O873" i="3"/>
  <c r="O792" i="3"/>
  <c r="O432" i="3"/>
  <c r="O771" i="3"/>
  <c r="O850" i="3"/>
  <c r="O770" i="3"/>
  <c r="O590" i="3"/>
  <c r="O330" i="3"/>
  <c r="O489" i="3"/>
  <c r="O149" i="3"/>
  <c r="O879" i="3"/>
  <c r="O527" i="3"/>
  <c r="O422" i="3"/>
  <c r="O288" i="3"/>
  <c r="O328" i="3"/>
  <c r="O268" i="3"/>
  <c r="O906" i="3"/>
  <c r="O421" i="3"/>
  <c r="O185" i="3"/>
  <c r="O847" i="3"/>
  <c r="O866" i="3"/>
  <c r="O700" i="3"/>
  <c r="O420" i="3"/>
  <c r="O926" i="3"/>
  <c r="O826" i="3"/>
  <c r="O904" i="3"/>
  <c r="O145" i="3"/>
  <c r="O903" i="3"/>
  <c r="O924" i="3"/>
  <c r="O902" i="3"/>
  <c r="O522" i="3"/>
  <c r="O999" i="3"/>
  <c r="O819" i="3"/>
  <c r="O759" i="3"/>
  <c r="O459" i="3"/>
  <c r="O279" i="3"/>
  <c r="O39" i="3"/>
  <c r="O963" i="3"/>
  <c r="O443" i="3"/>
  <c r="O103" i="3"/>
  <c r="O425" i="3"/>
  <c r="O803" i="3"/>
  <c r="O623" i="3"/>
  <c r="O423" i="3"/>
  <c r="O202" i="3"/>
  <c r="O302" i="3"/>
  <c r="O201" i="3"/>
  <c r="O301" i="3"/>
  <c r="O645" i="3"/>
  <c r="O824" i="3"/>
  <c r="O123" i="3"/>
  <c r="O781" i="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<sst xmlns="http://schemas.openxmlformats.org/spreadsheetml/2006/main" count="5678" uniqueCount="1217">
  <si>
    <t>C2421</t>
  </si>
  <si>
    <t>United Kingdom</t>
  </si>
  <si>
    <t>Snacks</t>
  </si>
  <si>
    <t>Offline</t>
  </si>
  <si>
    <t>C1908</t>
  </si>
  <si>
    <t>Malta</t>
  </si>
  <si>
    <t>Online</t>
  </si>
  <si>
    <t>C7652</t>
  </si>
  <si>
    <t>Marshall Islands</t>
  </si>
  <si>
    <t>C2326</t>
  </si>
  <si>
    <t>Iran</t>
  </si>
  <si>
    <t>C5305</t>
  </si>
  <si>
    <t>Guatemala</t>
  </si>
  <si>
    <t>C5168</t>
  </si>
  <si>
    <t>Grenada</t>
  </si>
  <si>
    <t>C9197</t>
  </si>
  <si>
    <t>Fiji</t>
  </si>
  <si>
    <t>C2876</t>
  </si>
  <si>
    <t xml:space="preserve">Tunisia </t>
  </si>
  <si>
    <t>C8394</t>
  </si>
  <si>
    <t>C8141</t>
  </si>
  <si>
    <t>Australia</t>
  </si>
  <si>
    <t>C3212</t>
  </si>
  <si>
    <t>Greenland</t>
  </si>
  <si>
    <t>C8904</t>
  </si>
  <si>
    <t>Angola</t>
  </si>
  <si>
    <t>C5218</t>
  </si>
  <si>
    <t>Zambia</t>
  </si>
  <si>
    <t>C4358</t>
  </si>
  <si>
    <t>Kenya</t>
  </si>
  <si>
    <t>C1229</t>
  </si>
  <si>
    <t>Azerbaijan</t>
  </si>
  <si>
    <t>C4942</t>
  </si>
  <si>
    <t>Mozambique</t>
  </si>
  <si>
    <t>C7310</t>
  </si>
  <si>
    <t>Federated States of Micronesia</t>
  </si>
  <si>
    <t>C5348</t>
  </si>
  <si>
    <t>Dominican Republic</t>
  </si>
  <si>
    <t>C5778</t>
  </si>
  <si>
    <t>Libya</t>
  </si>
  <si>
    <t>C2519</t>
  </si>
  <si>
    <t>Asia</t>
  </si>
  <si>
    <t>Uzbekistan</t>
  </si>
  <si>
    <t>C8199</t>
  </si>
  <si>
    <t>Sri Lanka</t>
  </si>
  <si>
    <t>C4645</t>
  </si>
  <si>
    <t>The Gambia</t>
  </si>
  <si>
    <t>C1390</t>
  </si>
  <si>
    <t>Myanmar</t>
  </si>
  <si>
    <t>C4168</t>
  </si>
  <si>
    <t>Bhutan</t>
  </si>
  <si>
    <t>C1418</t>
  </si>
  <si>
    <t>Mali</t>
  </si>
  <si>
    <t>C4779</t>
  </si>
  <si>
    <t>Burundi</t>
  </si>
  <si>
    <t>C8598</t>
  </si>
  <si>
    <t>C3420</t>
  </si>
  <si>
    <t>Nigeria</t>
  </si>
  <si>
    <t>C7497</t>
  </si>
  <si>
    <t>Norway</t>
  </si>
  <si>
    <t>C8282</t>
  </si>
  <si>
    <t>C2932</t>
  </si>
  <si>
    <t>Papua New Guinea</t>
  </si>
  <si>
    <t>C2806</t>
  </si>
  <si>
    <t>North Korea</t>
  </si>
  <si>
    <t>C1968</t>
  </si>
  <si>
    <t>Montenegro</t>
  </si>
  <si>
    <t>C8684</t>
  </si>
  <si>
    <t>C4923</t>
  </si>
  <si>
    <t>Lesotho</t>
  </si>
  <si>
    <t>C4857</t>
  </si>
  <si>
    <t>Indonesia</t>
  </si>
  <si>
    <t>C5362</t>
  </si>
  <si>
    <t>Iraq</t>
  </si>
  <si>
    <t>C8517</t>
  </si>
  <si>
    <t>Singapore</t>
  </si>
  <si>
    <t>C8103</t>
  </si>
  <si>
    <t>South Korea</t>
  </si>
  <si>
    <t>C3105</t>
  </si>
  <si>
    <t>Lebanon</t>
  </si>
  <si>
    <t>C2211</t>
  </si>
  <si>
    <t>C1312</t>
  </si>
  <si>
    <t>Vietnam</t>
  </si>
  <si>
    <t>C6003</t>
  </si>
  <si>
    <t>Jordan</t>
  </si>
  <si>
    <t>C9080</t>
  </si>
  <si>
    <t>Palau</t>
  </si>
  <si>
    <t>C4045</t>
  </si>
  <si>
    <t xml:space="preserve">Antigua and Barbuda </t>
  </si>
  <si>
    <t>C7601</t>
  </si>
  <si>
    <t>C1154</t>
  </si>
  <si>
    <t>El Salvador</t>
  </si>
  <si>
    <t>C7315</t>
  </si>
  <si>
    <t>Republic of the Congo</t>
  </si>
  <si>
    <t>C4396</t>
  </si>
  <si>
    <t>Vanuatu</t>
  </si>
  <si>
    <t>C2914</t>
  </si>
  <si>
    <t>Bangladesh</t>
  </si>
  <si>
    <t>C5088</t>
  </si>
  <si>
    <t>C9340</t>
  </si>
  <si>
    <t>South Sudan</t>
  </si>
  <si>
    <t>C5795</t>
  </si>
  <si>
    <t>C7783</t>
  </si>
  <si>
    <t xml:space="preserve">Saint Kitts and Nevis </t>
  </si>
  <si>
    <t>C2335</t>
  </si>
  <si>
    <t>Rwanda</t>
  </si>
  <si>
    <t>C8686</t>
  </si>
  <si>
    <t>C1774</t>
  </si>
  <si>
    <t xml:space="preserve">Moldova </t>
  </si>
  <si>
    <t>C6740</t>
  </si>
  <si>
    <t>Austria</t>
  </si>
  <si>
    <t>C4428</t>
  </si>
  <si>
    <t>Spain</t>
  </si>
  <si>
    <t>C7885</t>
  </si>
  <si>
    <t>China</t>
  </si>
  <si>
    <t>C3863</t>
  </si>
  <si>
    <t>Qatar</t>
  </si>
  <si>
    <t>C2314</t>
  </si>
  <si>
    <t>Georgia</t>
  </si>
  <si>
    <t>C4896</t>
  </si>
  <si>
    <t>Kazakhstan</t>
  </si>
  <si>
    <t>C9468</t>
  </si>
  <si>
    <t>Namibia</t>
  </si>
  <si>
    <t>C5594</t>
  </si>
  <si>
    <t>Jamaica</t>
  </si>
  <si>
    <t>C6039</t>
  </si>
  <si>
    <t>Syria</t>
  </si>
  <si>
    <t>C6272</t>
  </si>
  <si>
    <t>Tanzania</t>
  </si>
  <si>
    <t>C6967</t>
  </si>
  <si>
    <t>C9498</t>
  </si>
  <si>
    <t>C2444</t>
  </si>
  <si>
    <t>Hungary</t>
  </si>
  <si>
    <t>C2087</t>
  </si>
  <si>
    <t>C2912</t>
  </si>
  <si>
    <t>C9106</t>
  </si>
  <si>
    <t>C3061</t>
  </si>
  <si>
    <t>Thailand</t>
  </si>
  <si>
    <t>C3872</t>
  </si>
  <si>
    <t>Taiwan</t>
  </si>
  <si>
    <t>C8834</t>
  </si>
  <si>
    <t>India</t>
  </si>
  <si>
    <t>C6950</t>
  </si>
  <si>
    <t>Romania</t>
  </si>
  <si>
    <t>C1422</t>
  </si>
  <si>
    <t>East Timor</t>
  </si>
  <si>
    <t>C5158</t>
  </si>
  <si>
    <t>Bosnia and Herzegovina</t>
  </si>
  <si>
    <t>C9266</t>
  </si>
  <si>
    <t>Ireland</t>
  </si>
  <si>
    <t>C5561</t>
  </si>
  <si>
    <t>Croatia</t>
  </si>
  <si>
    <t>C9058</t>
  </si>
  <si>
    <t>C8476</t>
  </si>
  <si>
    <t>C6738</t>
  </si>
  <si>
    <t>C7470</t>
  </si>
  <si>
    <t>Madagascar</t>
  </si>
  <si>
    <t>C1499</t>
  </si>
  <si>
    <t>C7358</t>
  </si>
  <si>
    <t>Sierra Leone</t>
  </si>
  <si>
    <t>C3782</t>
  </si>
  <si>
    <t>Netherlands</t>
  </si>
  <si>
    <t>C6208</t>
  </si>
  <si>
    <t>C8278</t>
  </si>
  <si>
    <t>Trinidad and Tobago</t>
  </si>
  <si>
    <t>C4335</t>
  </si>
  <si>
    <t>C2928</t>
  </si>
  <si>
    <t xml:space="preserve">Samoa </t>
  </si>
  <si>
    <t>C4307</t>
  </si>
  <si>
    <t>Albania</t>
  </si>
  <si>
    <t>C4925</t>
  </si>
  <si>
    <t>Cape Verde</t>
  </si>
  <si>
    <t>C1939</t>
  </si>
  <si>
    <t>Italy</t>
  </si>
  <si>
    <t>C6709</t>
  </si>
  <si>
    <t>C4298</t>
  </si>
  <si>
    <t>Maldives</t>
  </si>
  <si>
    <t>C2971</t>
  </si>
  <si>
    <t>C2700</t>
  </si>
  <si>
    <t>Yemen</t>
  </si>
  <si>
    <t>C8654</t>
  </si>
  <si>
    <t>C8711</t>
  </si>
  <si>
    <t>C4949</t>
  </si>
  <si>
    <t>Latvia</t>
  </si>
  <si>
    <t>C9149</t>
  </si>
  <si>
    <t>C2297</t>
  </si>
  <si>
    <t>Lithuania</t>
  </si>
  <si>
    <t>C2079</t>
  </si>
  <si>
    <t>Senegal</t>
  </si>
  <si>
    <t>C4389</t>
  </si>
  <si>
    <t>C5819</t>
  </si>
  <si>
    <t>Bulgaria</t>
  </si>
  <si>
    <t>C8167</t>
  </si>
  <si>
    <t xml:space="preserve">Seychelles </t>
  </si>
  <si>
    <t>C4933</t>
  </si>
  <si>
    <t>C3822</t>
  </si>
  <si>
    <t>Saint Vincent and the Grenadines</t>
  </si>
  <si>
    <t>C4239</t>
  </si>
  <si>
    <t>Andorra</t>
  </si>
  <si>
    <t>C1796</t>
  </si>
  <si>
    <t>C1804</t>
  </si>
  <si>
    <t>Togo</t>
  </si>
  <si>
    <t>C5780</t>
  </si>
  <si>
    <t>C6943</t>
  </si>
  <si>
    <t>C3715</t>
  </si>
  <si>
    <t>C4222</t>
  </si>
  <si>
    <t>Japan</t>
  </si>
  <si>
    <t>C3793</t>
  </si>
  <si>
    <t>Central African Republic</t>
  </si>
  <si>
    <t>C7459</t>
  </si>
  <si>
    <t>C7456</t>
  </si>
  <si>
    <t>Mauritania</t>
  </si>
  <si>
    <t>C5720</t>
  </si>
  <si>
    <t>Portugal</t>
  </si>
  <si>
    <t>C9394</t>
  </si>
  <si>
    <t>Liberia</t>
  </si>
  <si>
    <t>C8321</t>
  </si>
  <si>
    <t>C6549</t>
  </si>
  <si>
    <t>Cameroon</t>
  </si>
  <si>
    <t>C8829</t>
  </si>
  <si>
    <t>Cuba</t>
  </si>
  <si>
    <t>C7113</t>
  </si>
  <si>
    <t>Malawi</t>
  </si>
  <si>
    <t>C3059</t>
  </si>
  <si>
    <t>Tuvalu</t>
  </si>
  <si>
    <t>C3527</t>
  </si>
  <si>
    <t>C7079</t>
  </si>
  <si>
    <t>C8482</t>
  </si>
  <si>
    <t>Turkmenistan</t>
  </si>
  <si>
    <t>C3205</t>
  </si>
  <si>
    <t>Uganda</t>
  </si>
  <si>
    <t>C9920</t>
  </si>
  <si>
    <t>C3003</t>
  </si>
  <si>
    <t>Switzerland</t>
  </si>
  <si>
    <t>C7032</t>
  </si>
  <si>
    <t>Kuwait</t>
  </si>
  <si>
    <t>C2289</t>
  </si>
  <si>
    <t>C1260</t>
  </si>
  <si>
    <t>C8131</t>
  </si>
  <si>
    <t>C5294</t>
  </si>
  <si>
    <t>C2844</t>
  </si>
  <si>
    <t>Ghana</t>
  </si>
  <si>
    <t>C7077</t>
  </si>
  <si>
    <t>Poland</t>
  </si>
  <si>
    <t>C6994</t>
  </si>
  <si>
    <t>Mongolia</t>
  </si>
  <si>
    <t>C5799</t>
  </si>
  <si>
    <t>C7399</t>
  </si>
  <si>
    <t>C2903</t>
  </si>
  <si>
    <t>C2125</t>
  </si>
  <si>
    <t>Ethiopia</t>
  </si>
  <si>
    <t>C2080</t>
  </si>
  <si>
    <t>Niger</t>
  </si>
  <si>
    <t>C9487</t>
  </si>
  <si>
    <t>C9270</t>
  </si>
  <si>
    <t>C5053</t>
  </si>
  <si>
    <t>United States of America</t>
  </si>
  <si>
    <t>C5665</t>
  </si>
  <si>
    <t>Sudan</t>
  </si>
  <si>
    <t>C2639</t>
  </si>
  <si>
    <t>C1708</t>
  </si>
  <si>
    <t>C9311</t>
  </si>
  <si>
    <t>C1089</t>
  </si>
  <si>
    <t>C7385</t>
  </si>
  <si>
    <t>C9749</t>
  </si>
  <si>
    <t>Bahrain</t>
  </si>
  <si>
    <t>C8429</t>
  </si>
  <si>
    <t>Algeria</t>
  </si>
  <si>
    <t>C8880</t>
  </si>
  <si>
    <t>Botswana</t>
  </si>
  <si>
    <t>C8258</t>
  </si>
  <si>
    <t>C8924</t>
  </si>
  <si>
    <t>C4939</t>
  </si>
  <si>
    <t>Guinea-Bissau</t>
  </si>
  <si>
    <t>C4571</t>
  </si>
  <si>
    <t>Pakistan</t>
  </si>
  <si>
    <t>C7789</t>
  </si>
  <si>
    <t>C1764</t>
  </si>
  <si>
    <t>C1373</t>
  </si>
  <si>
    <t>Afghanistan</t>
  </si>
  <si>
    <t>C8693</t>
  </si>
  <si>
    <t>C8508</t>
  </si>
  <si>
    <t>Oman</t>
  </si>
  <si>
    <t>C8801</t>
  </si>
  <si>
    <t>Burkina Faso</t>
  </si>
  <si>
    <t>C9260</t>
  </si>
  <si>
    <t>C3947</t>
  </si>
  <si>
    <t>Serbia</t>
  </si>
  <si>
    <t>C5565</t>
  </si>
  <si>
    <t xml:space="preserve">Mauritius </t>
  </si>
  <si>
    <t>C4134</t>
  </si>
  <si>
    <t>C7355</t>
  </si>
  <si>
    <t>C5637</t>
  </si>
  <si>
    <t>C3589</t>
  </si>
  <si>
    <t>New Zealand</t>
  </si>
  <si>
    <t>C6524</t>
  </si>
  <si>
    <t>C6958</t>
  </si>
  <si>
    <t>C7110</t>
  </si>
  <si>
    <t>Somalia</t>
  </si>
  <si>
    <t>C5403</t>
  </si>
  <si>
    <t>C9962</t>
  </si>
  <si>
    <t>Cyprus</t>
  </si>
  <si>
    <t>C7116</t>
  </si>
  <si>
    <t>C1896</t>
  </si>
  <si>
    <t>C4538</t>
  </si>
  <si>
    <t>C7979</t>
  </si>
  <si>
    <t>The Bahamas</t>
  </si>
  <si>
    <t>C1361</t>
  </si>
  <si>
    <t>Germany</t>
  </si>
  <si>
    <t>C1528</t>
  </si>
  <si>
    <t>C3526</t>
  </si>
  <si>
    <t>Luxembourg</t>
  </si>
  <si>
    <t>C3108</t>
  </si>
  <si>
    <t>C1225</t>
  </si>
  <si>
    <t>C8535</t>
  </si>
  <si>
    <t>C4899</t>
  </si>
  <si>
    <t>C6878</t>
  </si>
  <si>
    <t>C9238</t>
  </si>
  <si>
    <t>C7450</t>
  </si>
  <si>
    <t>Solomon Islands</t>
  </si>
  <si>
    <t>C2186</t>
  </si>
  <si>
    <t>C3821</t>
  </si>
  <si>
    <t>C9933</t>
  </si>
  <si>
    <t>C9804</t>
  </si>
  <si>
    <t>C6920</t>
  </si>
  <si>
    <t>C5468</t>
  </si>
  <si>
    <t>C5839</t>
  </si>
  <si>
    <t>Cote d'Ivoire</t>
  </si>
  <si>
    <t>C9128</t>
  </si>
  <si>
    <t>Russia</t>
  </si>
  <si>
    <t>C3632</t>
  </si>
  <si>
    <t>C5351</t>
  </si>
  <si>
    <t>C8489</t>
  </si>
  <si>
    <t>C7953</t>
  </si>
  <si>
    <t>C3853</t>
  </si>
  <si>
    <t>C6001</t>
  </si>
  <si>
    <t>C2414</t>
  </si>
  <si>
    <t>C8811</t>
  </si>
  <si>
    <t>C1114</t>
  </si>
  <si>
    <t>Laos</t>
  </si>
  <si>
    <t>C9949</t>
  </si>
  <si>
    <t>C8144</t>
  </si>
  <si>
    <t>C5232</t>
  </si>
  <si>
    <t>C6946</t>
  </si>
  <si>
    <t>C1726</t>
  </si>
  <si>
    <t>Sweden</t>
  </si>
  <si>
    <t>C1212</t>
  </si>
  <si>
    <t>C8748</t>
  </si>
  <si>
    <t>Kiribati</t>
  </si>
  <si>
    <t>C5882</t>
  </si>
  <si>
    <t>C1864</t>
  </si>
  <si>
    <t>Philippines</t>
  </si>
  <si>
    <t>C2148</t>
  </si>
  <si>
    <t>Comoros</t>
  </si>
  <si>
    <t>C3890</t>
  </si>
  <si>
    <t>Liechtenstein</t>
  </si>
  <si>
    <t>C9451</t>
  </si>
  <si>
    <t>C3894</t>
  </si>
  <si>
    <t>C4484</t>
  </si>
  <si>
    <t>Chad</t>
  </si>
  <si>
    <t>C2190</t>
  </si>
  <si>
    <t>Macedonia</t>
  </si>
  <si>
    <t>United Arab Emirates</t>
  </si>
  <si>
    <t>C1347</t>
  </si>
  <si>
    <t>C1750</t>
  </si>
  <si>
    <t>C6179</t>
  </si>
  <si>
    <t>Kosovo</t>
  </si>
  <si>
    <t>C4617</t>
  </si>
  <si>
    <t>C5754</t>
  </si>
  <si>
    <t>C5479</t>
  </si>
  <si>
    <t>Mexico</t>
  </si>
  <si>
    <t>C9388</t>
  </si>
  <si>
    <t>C1277</t>
  </si>
  <si>
    <t>C1647</t>
  </si>
  <si>
    <t>C9201</t>
  </si>
  <si>
    <t>C5347</t>
  </si>
  <si>
    <t>C3695</t>
  </si>
  <si>
    <t>Egypt</t>
  </si>
  <si>
    <t>C9556</t>
  </si>
  <si>
    <t>Swaziland</t>
  </si>
  <si>
    <t>C6448</t>
  </si>
  <si>
    <t>C5590</t>
  </si>
  <si>
    <t>C5014</t>
  </si>
  <si>
    <t>C8751</t>
  </si>
  <si>
    <t>Brunei</t>
  </si>
  <si>
    <t>C3646</t>
  </si>
  <si>
    <t>C8933</t>
  </si>
  <si>
    <t>C8551</t>
  </si>
  <si>
    <t>Democratic Republic of the Congo</t>
  </si>
  <si>
    <t>C9641</t>
  </si>
  <si>
    <t>Tonga</t>
  </si>
  <si>
    <t>C2047</t>
  </si>
  <si>
    <t>C7816</t>
  </si>
  <si>
    <t>C4699</t>
  </si>
  <si>
    <t>C2649</t>
  </si>
  <si>
    <t>C3324</t>
  </si>
  <si>
    <t>Malaysia</t>
  </si>
  <si>
    <t>C4582</t>
  </si>
  <si>
    <t>Costa Rica</t>
  </si>
  <si>
    <t>C4988</t>
  </si>
  <si>
    <t>C8307</t>
  </si>
  <si>
    <t>Nepal</t>
  </si>
  <si>
    <t>C1008</t>
  </si>
  <si>
    <t>Tajikistan</t>
  </si>
  <si>
    <t>C2951</t>
  </si>
  <si>
    <t>C2146</t>
  </si>
  <si>
    <t>C6632</t>
  </si>
  <si>
    <t>Iceland</t>
  </si>
  <si>
    <t>C1893</t>
  </si>
  <si>
    <t>C1118</t>
  </si>
  <si>
    <t>C4697</t>
  </si>
  <si>
    <t>C4725</t>
  </si>
  <si>
    <t>C7499</t>
  </si>
  <si>
    <t>C2020</t>
  </si>
  <si>
    <t>C9491</t>
  </si>
  <si>
    <t>C6820</t>
  </si>
  <si>
    <t>C3115</t>
  </si>
  <si>
    <t>C8190</t>
  </si>
  <si>
    <t>C1061</t>
  </si>
  <si>
    <t>Czech Republic</t>
  </si>
  <si>
    <t>C6447</t>
  </si>
  <si>
    <t>C4157</t>
  </si>
  <si>
    <t>Saudi Arabia</t>
  </si>
  <si>
    <t>C8936</t>
  </si>
  <si>
    <t>Turkey</t>
  </si>
  <si>
    <t>C6137</t>
  </si>
  <si>
    <t>C1498</t>
  </si>
  <si>
    <t>C1454</t>
  </si>
  <si>
    <t>C8648</t>
  </si>
  <si>
    <t>C8423</t>
  </si>
  <si>
    <t>C9328</t>
  </si>
  <si>
    <t>Eritrea</t>
  </si>
  <si>
    <t>C2611</t>
  </si>
  <si>
    <t>C2728</t>
  </si>
  <si>
    <t>C6835</t>
  </si>
  <si>
    <t>C8292</t>
  </si>
  <si>
    <t>C1161</t>
  </si>
  <si>
    <t>C2709</t>
  </si>
  <si>
    <t>C3904</t>
  </si>
  <si>
    <t>C9921</t>
  </si>
  <si>
    <t>C8633</t>
  </si>
  <si>
    <t>Greece</t>
  </si>
  <si>
    <t>C2120</t>
  </si>
  <si>
    <t>Benin</t>
  </si>
  <si>
    <t>C2163</t>
  </si>
  <si>
    <t>C7747</t>
  </si>
  <si>
    <t>C9560</t>
  </si>
  <si>
    <t>C3493</t>
  </si>
  <si>
    <t>C4141</t>
  </si>
  <si>
    <t>C4300</t>
  </si>
  <si>
    <t>C6472</t>
  </si>
  <si>
    <t>C9360</t>
  </si>
  <si>
    <t>C3370</t>
  </si>
  <si>
    <t>C2113</t>
  </si>
  <si>
    <t>C1901</t>
  </si>
  <si>
    <t>C4251</t>
  </si>
  <si>
    <t>C2382</t>
  </si>
  <si>
    <t>C3716</t>
  </si>
  <si>
    <t>C7378</t>
  </si>
  <si>
    <t>C8698</t>
  </si>
  <si>
    <t>C3707</t>
  </si>
  <si>
    <t>C2640</t>
  </si>
  <si>
    <t>C7435</t>
  </si>
  <si>
    <t>C7233</t>
  </si>
  <si>
    <t>C9878</t>
  </si>
  <si>
    <t>C1417</t>
  </si>
  <si>
    <t>C4602</t>
  </si>
  <si>
    <t>C2386</t>
  </si>
  <si>
    <t>C5425</t>
  </si>
  <si>
    <t>C2579</t>
  </si>
  <si>
    <t>Honduras</t>
  </si>
  <si>
    <t>C1411</t>
  </si>
  <si>
    <t>C5688</t>
  </si>
  <si>
    <t>C1879</t>
  </si>
  <si>
    <t>C8655</t>
  </si>
  <si>
    <t>Morocco</t>
  </si>
  <si>
    <t>C9393</t>
  </si>
  <si>
    <t>Estonia</t>
  </si>
  <si>
    <t>C1672</t>
  </si>
  <si>
    <t>C1772</t>
  </si>
  <si>
    <t>C4178</t>
  </si>
  <si>
    <t>C4080</t>
  </si>
  <si>
    <t>C1867</t>
  </si>
  <si>
    <t>C7635</t>
  </si>
  <si>
    <t>C9679</t>
  </si>
  <si>
    <t>C6002</t>
  </si>
  <si>
    <t>C8806</t>
  </si>
  <si>
    <t>C3999</t>
  </si>
  <si>
    <t>Canada</t>
  </si>
  <si>
    <t>C9689</t>
  </si>
  <si>
    <t>C8691</t>
  </si>
  <si>
    <t>C7020</t>
  </si>
  <si>
    <t>C2395</t>
  </si>
  <si>
    <t>C6739</t>
  </si>
  <si>
    <t>C5678</t>
  </si>
  <si>
    <t>C8039</t>
  </si>
  <si>
    <t>C5355</t>
  </si>
  <si>
    <t>C3361</t>
  </si>
  <si>
    <t>C8494</t>
  </si>
  <si>
    <t>C5396</t>
  </si>
  <si>
    <t>C6411</t>
  </si>
  <si>
    <t>C2086</t>
  </si>
  <si>
    <t>C1671</t>
  </si>
  <si>
    <t>C1621</t>
  </si>
  <si>
    <t>C8092</t>
  </si>
  <si>
    <t>C5444</t>
  </si>
  <si>
    <t>C5740</t>
  </si>
  <si>
    <t>C8246</t>
  </si>
  <si>
    <t>C3931</t>
  </si>
  <si>
    <t>C6968</t>
  </si>
  <si>
    <t>Belize</t>
  </si>
  <si>
    <t>C9802</t>
  </si>
  <si>
    <t>C5459</t>
  </si>
  <si>
    <t>C9188</t>
  </si>
  <si>
    <t>C2678</t>
  </si>
  <si>
    <t>C8819</t>
  </si>
  <si>
    <t>C6206</t>
  </si>
  <si>
    <t>C5636</t>
  </si>
  <si>
    <t>C9610</t>
  </si>
  <si>
    <t>C7831</t>
  </si>
  <si>
    <t>C8705</t>
  </si>
  <si>
    <t>Nicaragua</t>
  </si>
  <si>
    <t>C7844</t>
  </si>
  <si>
    <t>C1559</t>
  </si>
  <si>
    <t>C9367</t>
  </si>
  <si>
    <t>C6487</t>
  </si>
  <si>
    <t>C9341</t>
  </si>
  <si>
    <t>C8055</t>
  </si>
  <si>
    <t>C2082</t>
  </si>
  <si>
    <t>C3660</t>
  </si>
  <si>
    <t>C4632</t>
  </si>
  <si>
    <t>C3137</t>
  </si>
  <si>
    <t>Monaco</t>
  </si>
  <si>
    <t>C7022</t>
  </si>
  <si>
    <t>C2332</t>
  </si>
  <si>
    <t>C2818</t>
  </si>
  <si>
    <t>C9435</t>
  </si>
  <si>
    <t>C5838</t>
  </si>
  <si>
    <t>C7888</t>
  </si>
  <si>
    <t>C5147</t>
  </si>
  <si>
    <t>C1382</t>
  </si>
  <si>
    <t>C1062</t>
  </si>
  <si>
    <t>C4859</t>
  </si>
  <si>
    <t>C5149</t>
  </si>
  <si>
    <t>C8510</t>
  </si>
  <si>
    <t>C4224</t>
  </si>
  <si>
    <t>C4776</t>
  </si>
  <si>
    <t>C6350</t>
  </si>
  <si>
    <t>C8856</t>
  </si>
  <si>
    <t>C1172</t>
  </si>
  <si>
    <t>C8296</t>
  </si>
  <si>
    <t>C6433</t>
  </si>
  <si>
    <t>C8490</t>
  </si>
  <si>
    <t>C5576</t>
  </si>
  <si>
    <t>C7505</t>
  </si>
  <si>
    <t>C2292</t>
  </si>
  <si>
    <t>C5656</t>
  </si>
  <si>
    <t>C2521</t>
  </si>
  <si>
    <t>Barbados</t>
  </si>
  <si>
    <t>C5511</t>
  </si>
  <si>
    <t>C5456</t>
  </si>
  <si>
    <t>C2886</t>
  </si>
  <si>
    <t>C3537</t>
  </si>
  <si>
    <t>C4847</t>
  </si>
  <si>
    <t>C9457</t>
  </si>
  <si>
    <t>C2711</t>
  </si>
  <si>
    <t>C2156</t>
  </si>
  <si>
    <t>C8044</t>
  </si>
  <si>
    <t>C7827</t>
  </si>
  <si>
    <t>C7662</t>
  </si>
  <si>
    <t>C9909</t>
  </si>
  <si>
    <t>C8632</t>
  </si>
  <si>
    <t>C3096</t>
  </si>
  <si>
    <t>C2270</t>
  </si>
  <si>
    <t>Haiti</t>
  </si>
  <si>
    <t>C2328</t>
  </si>
  <si>
    <t>C9143</t>
  </si>
  <si>
    <t>C6796</t>
  </si>
  <si>
    <t>C7067</t>
  </si>
  <si>
    <t>Armenia</t>
  </si>
  <si>
    <t>C8942</t>
  </si>
  <si>
    <t>C3109</t>
  </si>
  <si>
    <t>Panama</t>
  </si>
  <si>
    <t>C3458</t>
  </si>
  <si>
    <t>C6585</t>
  </si>
  <si>
    <t>C5285</t>
  </si>
  <si>
    <t>C2060</t>
  </si>
  <si>
    <t>C4614</t>
  </si>
  <si>
    <t>C3353</t>
  </si>
  <si>
    <t>C2887</t>
  </si>
  <si>
    <t>Israel</t>
  </si>
  <si>
    <t>C8529</t>
  </si>
  <si>
    <t>France</t>
  </si>
  <si>
    <t>C3795</t>
  </si>
  <si>
    <t>C4279</t>
  </si>
  <si>
    <t>Slovakia</t>
  </si>
  <si>
    <t>C7045</t>
  </si>
  <si>
    <t>C3531</t>
  </si>
  <si>
    <t>Nauru</t>
  </si>
  <si>
    <t>C7768</t>
  </si>
  <si>
    <t>C2992</t>
  </si>
  <si>
    <t>C9141</t>
  </si>
  <si>
    <t>C6354</t>
  </si>
  <si>
    <t>C2478</t>
  </si>
  <si>
    <t>C8347</t>
  </si>
  <si>
    <t>C5796</t>
  </si>
  <si>
    <t>C4564</t>
  </si>
  <si>
    <t>C2509</t>
  </si>
  <si>
    <t>C7195</t>
  </si>
  <si>
    <t>C4388</t>
  </si>
  <si>
    <t>C7557</t>
  </si>
  <si>
    <t>C8375</t>
  </si>
  <si>
    <t>C8216</t>
  </si>
  <si>
    <t>C4660</t>
  </si>
  <si>
    <t>C4989</t>
  </si>
  <si>
    <t>C3687</t>
  </si>
  <si>
    <t>C9145</t>
  </si>
  <si>
    <t>C8391</t>
  </si>
  <si>
    <t>C8977</t>
  </si>
  <si>
    <t>C8903</t>
  </si>
  <si>
    <t>C2373</t>
  </si>
  <si>
    <t>C2294</t>
  </si>
  <si>
    <t>Ukraine</t>
  </si>
  <si>
    <t>C8776</t>
  </si>
  <si>
    <t>C4631</t>
  </si>
  <si>
    <t>Sao Tome and Principe</t>
  </si>
  <si>
    <t>C4876</t>
  </si>
  <si>
    <t>C7230</t>
  </si>
  <si>
    <t>C5615</t>
  </si>
  <si>
    <t>C3657</t>
  </si>
  <si>
    <t>C1184</t>
  </si>
  <si>
    <t>C7729</t>
  </si>
  <si>
    <t>C2026</t>
  </si>
  <si>
    <t>C8512</t>
  </si>
  <si>
    <t>Saint Lucia</t>
  </si>
  <si>
    <t>C2830</t>
  </si>
  <si>
    <t>C6323</t>
  </si>
  <si>
    <t>C9539</t>
  </si>
  <si>
    <t>C3728</t>
  </si>
  <si>
    <t>C3344</t>
  </si>
  <si>
    <t>Slovenia</t>
  </si>
  <si>
    <t>C5544</t>
  </si>
  <si>
    <t>C9836</t>
  </si>
  <si>
    <t>C5258</t>
  </si>
  <si>
    <t>C7922</t>
  </si>
  <si>
    <t>C5000</t>
  </si>
  <si>
    <t>C2367</t>
  </si>
  <si>
    <t>C2103</t>
  </si>
  <si>
    <t>C6989</t>
  </si>
  <si>
    <t>C7009</t>
  </si>
  <si>
    <t>C1853</t>
  </si>
  <si>
    <t>C5410</t>
  </si>
  <si>
    <t>C5275</t>
  </si>
  <si>
    <t>C3246</t>
  </si>
  <si>
    <t>C1823</t>
  </si>
  <si>
    <t>C8710</t>
  </si>
  <si>
    <t>C5313</t>
  </si>
  <si>
    <t>C5243</t>
  </si>
  <si>
    <t>C4811</t>
  </si>
  <si>
    <t>C5535</t>
  </si>
  <si>
    <t>C9634</t>
  </si>
  <si>
    <t>C6529</t>
  </si>
  <si>
    <t>C4347</t>
  </si>
  <si>
    <t>C7416</t>
  </si>
  <si>
    <t>C2768</t>
  </si>
  <si>
    <t>C9637</t>
  </si>
  <si>
    <t>C2962</t>
  </si>
  <si>
    <t>C7884</t>
  </si>
  <si>
    <t>C5247</t>
  </si>
  <si>
    <t>C8098</t>
  </si>
  <si>
    <t>C3188</t>
  </si>
  <si>
    <t>C9470</t>
  </si>
  <si>
    <t>C1602</t>
  </si>
  <si>
    <t>C4443</t>
  </si>
  <si>
    <t>C7556</t>
  </si>
  <si>
    <t>C5707</t>
  </si>
  <si>
    <t>C3365</t>
  </si>
  <si>
    <t>Belarus</t>
  </si>
  <si>
    <t>C1203</t>
  </si>
  <si>
    <t>C9596</t>
  </si>
  <si>
    <t>C8124</t>
  </si>
  <si>
    <t>San Marino</t>
  </si>
  <si>
    <t>C4066</t>
  </si>
  <si>
    <t>C9910</t>
  </si>
  <si>
    <t>C2841</t>
  </si>
  <si>
    <t>C1253</t>
  </si>
  <si>
    <t>C6238</t>
  </si>
  <si>
    <t>C6094</t>
  </si>
  <si>
    <t>C7822</t>
  </si>
  <si>
    <t>C5625</t>
  </si>
  <si>
    <t>C3411</t>
  </si>
  <si>
    <t>C1288</t>
  </si>
  <si>
    <t>C9070</t>
  </si>
  <si>
    <t>C5773</t>
  </si>
  <si>
    <t>Kyrgyzstan</t>
  </si>
  <si>
    <t>C7021</t>
  </si>
  <si>
    <t>South Africa</t>
  </si>
  <si>
    <t>C9115</t>
  </si>
  <si>
    <t>C4226</t>
  </si>
  <si>
    <t>C1885</t>
  </si>
  <si>
    <t>C1490</t>
  </si>
  <si>
    <t>Dominica</t>
  </si>
  <si>
    <t>C3516</t>
  </si>
  <si>
    <t>C8248</t>
  </si>
  <si>
    <t>C6235</t>
  </si>
  <si>
    <t>C6726</t>
  </si>
  <si>
    <t>C6175</t>
  </si>
  <si>
    <t>C1739</t>
  </si>
  <si>
    <t>C4777</t>
  </si>
  <si>
    <t>C9353</t>
  </si>
  <si>
    <t>C5733</t>
  </si>
  <si>
    <t>C5984</t>
  </si>
  <si>
    <t>C2904</t>
  </si>
  <si>
    <t>C4722</t>
  </si>
  <si>
    <t>C5222</t>
  </si>
  <si>
    <t>C3388</t>
  </si>
  <si>
    <t>C7908</t>
  </si>
  <si>
    <t>C5674</t>
  </si>
  <si>
    <t>C2279</t>
  </si>
  <si>
    <t>C8520</t>
  </si>
  <si>
    <t>C8899</t>
  </si>
  <si>
    <t>C2119</t>
  </si>
  <si>
    <t>C5586</t>
  </si>
  <si>
    <t>C5911</t>
  </si>
  <si>
    <t>C8406</t>
  </si>
  <si>
    <t>C5588</t>
  </si>
  <si>
    <t>C8676</t>
  </si>
  <si>
    <t>C7092</t>
  </si>
  <si>
    <t>C8962</t>
  </si>
  <si>
    <t>C9614</t>
  </si>
  <si>
    <t>C5080</t>
  </si>
  <si>
    <t>C4096</t>
  </si>
  <si>
    <t>C7726</t>
  </si>
  <si>
    <t>C6328</t>
  </si>
  <si>
    <t>C3950</t>
  </si>
  <si>
    <t>C5342</t>
  </si>
  <si>
    <t>C2457</t>
  </si>
  <si>
    <t>C5953</t>
  </si>
  <si>
    <t>C4689</t>
  </si>
  <si>
    <t>C6229</t>
  </si>
  <si>
    <t>C5338</t>
  </si>
  <si>
    <t>C6485</t>
  </si>
  <si>
    <t>C1344</t>
  </si>
  <si>
    <t>Guinea</t>
  </si>
  <si>
    <t>C9289</t>
  </si>
  <si>
    <t>C9899</t>
  </si>
  <si>
    <t>C1456</t>
  </si>
  <si>
    <t>C5445</t>
  </si>
  <si>
    <t>C8054</t>
  </si>
  <si>
    <t>C9673</t>
  </si>
  <si>
    <t>C2397</t>
  </si>
  <si>
    <t>C1524</t>
  </si>
  <si>
    <t>C5054</t>
  </si>
  <si>
    <t>C7190</t>
  </si>
  <si>
    <t>C2840</t>
  </si>
  <si>
    <t>Gabon</t>
  </si>
  <si>
    <t>C1112</t>
  </si>
  <si>
    <t>C2821</t>
  </si>
  <si>
    <t>C4982</t>
  </si>
  <si>
    <t>C5314</t>
  </si>
  <si>
    <t>C3886</t>
  </si>
  <si>
    <t>C5579</t>
  </si>
  <si>
    <t>C2940</t>
  </si>
  <si>
    <t>C1781</t>
  </si>
  <si>
    <t>C2514</t>
  </si>
  <si>
    <t>C8486</t>
  </si>
  <si>
    <t>C1243</t>
  </si>
  <si>
    <t>C8036</t>
  </si>
  <si>
    <t>C7318</t>
  </si>
  <si>
    <t>C5246</t>
  </si>
  <si>
    <t>C4180</t>
  </si>
  <si>
    <t>C7183</t>
  </si>
  <si>
    <t>C4520</t>
  </si>
  <si>
    <t>C5163</t>
  </si>
  <si>
    <t>C5282</t>
  </si>
  <si>
    <t>C1753</t>
  </si>
  <si>
    <t>C5654</t>
  </si>
  <si>
    <t>C1768</t>
  </si>
  <si>
    <t>Equatorial Guinea</t>
  </si>
  <si>
    <t>C7080</t>
  </si>
  <si>
    <t>Belgium</t>
  </si>
  <si>
    <t>C3277</t>
  </si>
  <si>
    <t>C4250</t>
  </si>
  <si>
    <t>C6594</t>
  </si>
  <si>
    <t>C3106</t>
  </si>
  <si>
    <t>C5287</t>
  </si>
  <si>
    <t>Finland</t>
  </si>
  <si>
    <t>C4171</t>
  </si>
  <si>
    <t>C4892</t>
  </si>
  <si>
    <t>C1314</t>
  </si>
  <si>
    <t>C3954</t>
  </si>
  <si>
    <t>C6031</t>
  </si>
  <si>
    <t>C5967</t>
  </si>
  <si>
    <t>C2889</t>
  </si>
  <si>
    <t>C1124</t>
  </si>
  <si>
    <t>C5704</t>
  </si>
  <si>
    <t>Zimbabwe</t>
  </si>
  <si>
    <t>C8864</t>
  </si>
  <si>
    <t>C3543</t>
  </si>
  <si>
    <t>C5881</t>
  </si>
  <si>
    <t>C5722</t>
  </si>
  <si>
    <t>C7114</t>
  </si>
  <si>
    <t>C5808</t>
  </si>
  <si>
    <t>C2756</t>
  </si>
  <si>
    <t>C8616</t>
  </si>
  <si>
    <t>C3248</t>
  </si>
  <si>
    <t>C3214</t>
  </si>
  <si>
    <t>C3281</t>
  </si>
  <si>
    <t>C7918</t>
  </si>
  <si>
    <t>C8797</t>
  </si>
  <si>
    <t>C7294</t>
  </si>
  <si>
    <t>C9987</t>
  </si>
  <si>
    <t>C6159</t>
  </si>
  <si>
    <t>C8293</t>
  </si>
  <si>
    <t>C2578</t>
  </si>
  <si>
    <t>C7406</t>
  </si>
  <si>
    <t>C5869</t>
  </si>
  <si>
    <t>C4267</t>
  </si>
  <si>
    <t>C9598</t>
  </si>
  <si>
    <t>C9581</t>
  </si>
  <si>
    <t>C8249</t>
  </si>
  <si>
    <t>C3885</t>
  </si>
  <si>
    <t>C2504</t>
  </si>
  <si>
    <t>C1825</t>
  </si>
  <si>
    <t>C4772</t>
  </si>
  <si>
    <t>C5969</t>
  </si>
  <si>
    <t>C3133</t>
  </si>
  <si>
    <t>C5366</t>
  </si>
  <si>
    <t>C9383</t>
  </si>
  <si>
    <t>C8825</t>
  </si>
  <si>
    <t>C7036</t>
  </si>
  <si>
    <t>C3564</t>
  </si>
  <si>
    <t>C7658</t>
  </si>
  <si>
    <t>C6773</t>
  </si>
  <si>
    <t>C7065</t>
  </si>
  <si>
    <t>C1895</t>
  </si>
  <si>
    <t>C1620</t>
  </si>
  <si>
    <t>C5752</t>
  </si>
  <si>
    <t>C2891</t>
  </si>
  <si>
    <t>C7914</t>
  </si>
  <si>
    <t>C5627</t>
  </si>
  <si>
    <t>C9084</t>
  </si>
  <si>
    <t>C5958</t>
  </si>
  <si>
    <t>C1139</t>
  </si>
  <si>
    <t>C9222</t>
  </si>
  <si>
    <t>C5005</t>
  </si>
  <si>
    <t>C8987</t>
  </si>
  <si>
    <t>C1873</t>
  </si>
  <si>
    <t>C1069</t>
  </si>
  <si>
    <t>C2185</t>
  </si>
  <si>
    <t>C1534</t>
  </si>
  <si>
    <t>C9632</t>
  </si>
  <si>
    <t>C1698</t>
  </si>
  <si>
    <t>C3155</t>
  </si>
  <si>
    <t>C4128</t>
  </si>
  <si>
    <t>C8946</t>
  </si>
  <si>
    <t>C4641</t>
  </si>
  <si>
    <t>C1447</t>
  </si>
  <si>
    <t>C1302</t>
  </si>
  <si>
    <t>C2348</t>
  </si>
  <si>
    <t>C3428</t>
  </si>
  <si>
    <t>C8591</t>
  </si>
  <si>
    <t>C4586</t>
  </si>
  <si>
    <t>C1368</t>
  </si>
  <si>
    <t>C9592</t>
  </si>
  <si>
    <t>C9119</t>
  </si>
  <si>
    <t>C7513</t>
  </si>
  <si>
    <t>C8537</t>
  </si>
  <si>
    <t>C7664</t>
  </si>
  <si>
    <t>C5563</t>
  </si>
  <si>
    <t>C3612</t>
  </si>
  <si>
    <t>C8388</t>
  </si>
  <si>
    <t>C9174</t>
  </si>
  <si>
    <t>C9453</t>
  </si>
  <si>
    <t>C4416</t>
  </si>
  <si>
    <t>C3451</t>
  </si>
  <si>
    <t>C7654</t>
  </si>
  <si>
    <t>C5322</t>
  </si>
  <si>
    <t>C3455</t>
  </si>
  <si>
    <t>C5257</t>
  </si>
  <si>
    <t>C5635</t>
  </si>
  <si>
    <t>C3261</t>
  </si>
  <si>
    <t>C7338</t>
  </si>
  <si>
    <t>C5649</t>
  </si>
  <si>
    <t>Cambodia</t>
  </si>
  <si>
    <t>C1116</t>
  </si>
  <si>
    <t>C6365</t>
  </si>
  <si>
    <t>C3225</t>
  </si>
  <si>
    <t>C1226</t>
  </si>
  <si>
    <t>C6105</t>
  </si>
  <si>
    <t>C6299</t>
  </si>
  <si>
    <t>C4448</t>
  </si>
  <si>
    <t>C3899</t>
  </si>
  <si>
    <t>C4197</t>
  </si>
  <si>
    <t>C5593</t>
  </si>
  <si>
    <t>C4541</t>
  </si>
  <si>
    <t>C7197</t>
  </si>
  <si>
    <t>C6922</t>
  </si>
  <si>
    <t>C6779</t>
  </si>
  <si>
    <t>C6033</t>
  </si>
  <si>
    <t>C4653</t>
  </si>
  <si>
    <t>C7813</t>
  </si>
  <si>
    <t>C2456</t>
  </si>
  <si>
    <t>C7798</t>
  </si>
  <si>
    <t>C9401</t>
  </si>
  <si>
    <t>C6951</t>
  </si>
  <si>
    <t>C5341</t>
  </si>
  <si>
    <t>C1163</t>
  </si>
  <si>
    <t>C5216</t>
  </si>
  <si>
    <t>C2000</t>
  </si>
  <si>
    <t>C8219</t>
  </si>
  <si>
    <t>C5279</t>
  </si>
  <si>
    <t>Vatican City</t>
  </si>
  <si>
    <t>C6791</t>
  </si>
  <si>
    <t>C9066</t>
  </si>
  <si>
    <t>C4622</t>
  </si>
  <si>
    <t>C4678</t>
  </si>
  <si>
    <t>C7655</t>
  </si>
  <si>
    <t>C3680</t>
  </si>
  <si>
    <t>C6081</t>
  </si>
  <si>
    <t>C1890</t>
  </si>
  <si>
    <t>Djibouti</t>
  </si>
  <si>
    <t>C1341</t>
  </si>
  <si>
    <t>C6373</t>
  </si>
  <si>
    <t>C6127</t>
  </si>
  <si>
    <t>C8447</t>
  </si>
  <si>
    <t>C8380</t>
  </si>
  <si>
    <t>C1677</t>
  </si>
  <si>
    <t>C7292</t>
  </si>
  <si>
    <t>C8881</t>
  </si>
  <si>
    <t>C4303</t>
  </si>
  <si>
    <t>C1123</t>
  </si>
  <si>
    <t>C5721</t>
  </si>
  <si>
    <t>C9642</t>
  </si>
  <si>
    <t>C7242</t>
  </si>
  <si>
    <t>C5101</t>
  </si>
  <si>
    <t>C1501</t>
  </si>
  <si>
    <t>C8926</t>
  </si>
  <si>
    <t>C4565</t>
  </si>
  <si>
    <t>C6809</t>
  </si>
  <si>
    <t>C7751</t>
  </si>
  <si>
    <t>C4624</t>
  </si>
  <si>
    <t>C1759</t>
  </si>
  <si>
    <t>C9002</t>
  </si>
  <si>
    <t>C8461</t>
  </si>
  <si>
    <t>C9950</t>
  </si>
  <si>
    <t>C1485</t>
  </si>
  <si>
    <t>C7785</t>
  </si>
  <si>
    <t>C4773</t>
  </si>
  <si>
    <t>C5073</t>
  </si>
  <si>
    <t>C8516</t>
  </si>
  <si>
    <t>C5156</t>
  </si>
  <si>
    <t>C1526</t>
  </si>
  <si>
    <t>C7384</t>
  </si>
  <si>
    <t>C8074</t>
  </si>
  <si>
    <t>C3142</t>
  </si>
  <si>
    <t>C1840</t>
  </si>
  <si>
    <t>C9621</t>
  </si>
  <si>
    <t>C5642</t>
  </si>
  <si>
    <t>C1262</t>
  </si>
  <si>
    <t>C8546</t>
  </si>
  <si>
    <t>C8758</t>
  </si>
  <si>
    <t>C1868</t>
  </si>
  <si>
    <t>C2048</t>
  </si>
  <si>
    <t>C6174</t>
  </si>
  <si>
    <t>C7325</t>
  </si>
  <si>
    <t>C8030</t>
  </si>
  <si>
    <t>C6257</t>
  </si>
  <si>
    <t>C7855</t>
  </si>
  <si>
    <t>C9416</t>
  </si>
  <si>
    <t>C3740</t>
  </si>
  <si>
    <t>C3878</t>
  </si>
  <si>
    <t>C7802</t>
  </si>
  <si>
    <t>C9709</t>
  </si>
  <si>
    <t>C6925</t>
  </si>
  <si>
    <t>C5970</t>
  </si>
  <si>
    <t>C1468</t>
  </si>
  <si>
    <t>C1545</t>
  </si>
  <si>
    <t>C1529</t>
  </si>
  <si>
    <t>C6452</t>
  </si>
  <si>
    <t>C8549</t>
  </si>
  <si>
    <t>C9758</t>
  </si>
  <si>
    <t>C2778</t>
  </si>
  <si>
    <t>C6482</t>
  </si>
  <si>
    <t>C2528</t>
  </si>
  <si>
    <t>C6481</t>
  </si>
  <si>
    <t>C6800</t>
  </si>
  <si>
    <t>C2046</t>
  </si>
  <si>
    <t>C4987</t>
  </si>
  <si>
    <t>C2092</t>
  </si>
  <si>
    <t>C3033</t>
  </si>
  <si>
    <t>C9185</t>
  </si>
  <si>
    <t>C9127</t>
  </si>
  <si>
    <t>C1141</t>
  </si>
  <si>
    <t>C6712</t>
  </si>
  <si>
    <t>C3027</t>
  </si>
  <si>
    <t>C8479</t>
  </si>
  <si>
    <t>C6160</t>
  </si>
  <si>
    <t>C2369</t>
  </si>
  <si>
    <t>C4106</t>
  </si>
  <si>
    <t>C5574</t>
  </si>
  <si>
    <t>C1680</t>
  </si>
  <si>
    <t>C1535</t>
  </si>
  <si>
    <t>C5951</t>
  </si>
  <si>
    <t>C2944</t>
  </si>
  <si>
    <t>C8233</t>
  </si>
  <si>
    <t>C6742</t>
  </si>
  <si>
    <t>C2094</t>
  </si>
  <si>
    <t>C3120</t>
  </si>
  <si>
    <t>C1350</t>
  </si>
  <si>
    <t>C2520</t>
  </si>
  <si>
    <t>C4067</t>
  </si>
  <si>
    <t>C1561</t>
  </si>
  <si>
    <t>C9400</t>
  </si>
  <si>
    <t>C5400</t>
  </si>
  <si>
    <t>C4014</t>
  </si>
  <si>
    <t>C2399</t>
  </si>
  <si>
    <t>C2915</t>
  </si>
  <si>
    <t>C8625</t>
  </si>
  <si>
    <t>C9795</t>
  </si>
  <si>
    <t>C6394</t>
  </si>
  <si>
    <t>C3595</t>
  </si>
  <si>
    <t>C7273</t>
  </si>
  <si>
    <t>C1507</t>
  </si>
  <si>
    <t>C7078</t>
  </si>
  <si>
    <t>C4972</t>
  </si>
  <si>
    <t>C3876</t>
  </si>
  <si>
    <t>C8681</t>
  </si>
  <si>
    <t>C6982</t>
  </si>
  <si>
    <t>C9576</t>
  </si>
  <si>
    <t>C9964</t>
  </si>
  <si>
    <t>C6849</t>
  </si>
  <si>
    <t>C8637</t>
  </si>
  <si>
    <t>C1940</t>
  </si>
  <si>
    <t>C7541</t>
  </si>
  <si>
    <t>C5575</t>
  </si>
  <si>
    <t>C2593</t>
  </si>
  <si>
    <t>C6722</t>
  </si>
  <si>
    <t>C4289</t>
  </si>
  <si>
    <t>C9326</t>
  </si>
  <si>
    <t>C5069</t>
  </si>
  <si>
    <t>C2454</t>
  </si>
  <si>
    <t>C8624</t>
  </si>
  <si>
    <t>C4422</t>
  </si>
  <si>
    <t>C2897</t>
  </si>
  <si>
    <t>C5078</t>
  </si>
  <si>
    <t>C7609</t>
  </si>
  <si>
    <t>C1282</t>
  </si>
  <si>
    <t>C5181</t>
  </si>
  <si>
    <t>C5775</t>
  </si>
  <si>
    <t>C3736</t>
  </si>
  <si>
    <t>C9440</t>
  </si>
  <si>
    <t>C2465</t>
  </si>
  <si>
    <t>C8093</t>
  </si>
  <si>
    <t>C2810</t>
  </si>
  <si>
    <t>C8802</t>
  </si>
  <si>
    <t>C2882</t>
  </si>
  <si>
    <t>C7361</t>
  </si>
  <si>
    <t>C1900</t>
  </si>
  <si>
    <t>C7701</t>
  </si>
  <si>
    <t>C1922</t>
  </si>
  <si>
    <t>C9265</t>
  </si>
  <si>
    <t>C2716</t>
  </si>
  <si>
    <t>C7023</t>
  </si>
  <si>
    <t>C6427</t>
  </si>
  <si>
    <t>C5036</t>
  </si>
  <si>
    <t>C3380</t>
  </si>
  <si>
    <t>C7196</t>
  </si>
  <si>
    <t>C4920</t>
  </si>
  <si>
    <t>C8193</t>
  </si>
  <si>
    <t>C2361</t>
  </si>
  <si>
    <t>C4971</t>
  </si>
  <si>
    <t>C7272</t>
  </si>
  <si>
    <t>C5719</t>
  </si>
  <si>
    <t>C6469</t>
  </si>
  <si>
    <t>C2880</t>
  </si>
  <si>
    <t>C7017</t>
  </si>
  <si>
    <t>C9233</t>
  </si>
  <si>
    <t>C6685</t>
  </si>
  <si>
    <t>C3001</t>
  </si>
  <si>
    <t>C4187</t>
  </si>
  <si>
    <t>C9226</t>
  </si>
  <si>
    <t>C8807</t>
  </si>
  <si>
    <t>C7820</t>
  </si>
  <si>
    <t>C2860</t>
  </si>
  <si>
    <t>C6914</t>
  </si>
  <si>
    <t>C8132</t>
  </si>
  <si>
    <t>C1483</t>
  </si>
  <si>
    <t>C3539</t>
  </si>
  <si>
    <t>C3492</t>
  </si>
  <si>
    <t>C2031</t>
  </si>
  <si>
    <t>C1211</t>
  </si>
  <si>
    <t>C5361</t>
  </si>
  <si>
    <t>C1513</t>
  </si>
  <si>
    <t>C8901</t>
  </si>
  <si>
    <t>C2463</t>
  </si>
  <si>
    <t>C7341</t>
  </si>
  <si>
    <t>C4379</t>
  </si>
  <si>
    <t>C6623</t>
  </si>
  <si>
    <t>C9826</t>
  </si>
  <si>
    <t>C5939</t>
  </si>
  <si>
    <t>C5621</t>
  </si>
  <si>
    <t>C6730</t>
  </si>
  <si>
    <t>C7830</t>
  </si>
  <si>
    <t>C7770</t>
  </si>
  <si>
    <t>C2752</t>
  </si>
  <si>
    <t>C8007</t>
  </si>
  <si>
    <t>C3116</t>
  </si>
  <si>
    <t>C6220</t>
  </si>
  <si>
    <t>C3889</t>
  </si>
  <si>
    <t>C6757</t>
  </si>
  <si>
    <t>C6917</t>
  </si>
  <si>
    <t>C1666</t>
  </si>
  <si>
    <t>C7007</t>
  </si>
  <si>
    <t>C8976</t>
  </si>
  <si>
    <t>C9622</t>
  </si>
  <si>
    <t>C1891</t>
  </si>
  <si>
    <t>C9800</t>
  </si>
  <si>
    <t>C4068</t>
  </si>
  <si>
    <t>C5617</t>
  </si>
  <si>
    <t>C9073</t>
  </si>
  <si>
    <t>C5265</t>
  </si>
  <si>
    <t>C3723</t>
  </si>
  <si>
    <t>C4085</t>
  </si>
  <si>
    <t>C6067</t>
  </si>
  <si>
    <t>C1474</t>
  </si>
  <si>
    <t>C7854</t>
  </si>
  <si>
    <t>C7457</t>
  </si>
  <si>
    <t>C5737</t>
  </si>
  <si>
    <t>C8851</t>
  </si>
  <si>
    <t>C1158</t>
  </si>
  <si>
    <t>C3721</t>
  </si>
  <si>
    <t>C6807</t>
  </si>
  <si>
    <t>C1385</t>
  </si>
  <si>
    <t>C1627</t>
  </si>
  <si>
    <t>C4408</t>
  </si>
  <si>
    <t>C2808</t>
  </si>
  <si>
    <t>C8608</t>
  </si>
  <si>
    <t>C2793</t>
  </si>
  <si>
    <t>Region</t>
  </si>
  <si>
    <t>Country</t>
  </si>
  <si>
    <t>Item Type</t>
  </si>
  <si>
    <t>Order Priority</t>
  </si>
  <si>
    <t>Unit Price</t>
  </si>
  <si>
    <t>Unit Cost</t>
  </si>
  <si>
    <t>Office Supplies</t>
  </si>
  <si>
    <t>Vegetables</t>
  </si>
  <si>
    <t>Fruits</t>
  </si>
  <si>
    <t>Cosmetics</t>
  </si>
  <si>
    <t>Cereal</t>
  </si>
  <si>
    <t>Baby Food</t>
  </si>
  <si>
    <t>Beverages</t>
  </si>
  <si>
    <t>Clothes</t>
  </si>
  <si>
    <t>Household</t>
  </si>
  <si>
    <t>Personal Care</t>
  </si>
  <si>
    <t>Meat</t>
  </si>
  <si>
    <t>Middle East and North Africa</t>
  </si>
  <si>
    <t>Europe</t>
  </si>
  <si>
    <t>Denmark</t>
  </si>
  <si>
    <t>North America</t>
  </si>
  <si>
    <t>Central America and the Caribbean</t>
  </si>
  <si>
    <t>Sub-Saharan Africa</t>
  </si>
  <si>
    <t>Australia and Oceania</t>
  </si>
  <si>
    <t>Low</t>
  </si>
  <si>
    <t>Medium</t>
  </si>
  <si>
    <t>High</t>
  </si>
  <si>
    <t>Critical</t>
  </si>
  <si>
    <t>Order ID</t>
  </si>
  <si>
    <t>Customer ID</t>
  </si>
  <si>
    <t>Order Date</t>
  </si>
  <si>
    <t>Ship Date</t>
  </si>
  <si>
    <t>Units Sold</t>
  </si>
  <si>
    <t>Total Cost</t>
  </si>
  <si>
    <t>Total Profit</t>
  </si>
  <si>
    <t>Etiquetas de fila</t>
  </si>
  <si>
    <t>Total general</t>
  </si>
  <si>
    <t>Total Sale</t>
  </si>
  <si>
    <t>Suma de Total Sale</t>
  </si>
  <si>
    <t>Sale Channel</t>
  </si>
  <si>
    <t>Year</t>
  </si>
  <si>
    <t>Sales</t>
  </si>
  <si>
    <t>Suma de Total Cost</t>
  </si>
  <si>
    <t>Profits</t>
  </si>
  <si>
    <t>Check</t>
  </si>
  <si>
    <t>Gral. Total</t>
  </si>
  <si>
    <t>Suma de Units Sold</t>
  </si>
  <si>
    <t>Cuenta de Order ID</t>
  </si>
  <si>
    <t>Profits Margin</t>
  </si>
  <si>
    <t>Hex</t>
  </si>
  <si>
    <t>Color</t>
  </si>
  <si>
    <t>1A223F</t>
  </si>
  <si>
    <t>5E35B1</t>
  </si>
  <si>
    <t>1E88E5</t>
  </si>
  <si>
    <t>7030A0</t>
  </si>
  <si>
    <t>8298C0</t>
  </si>
  <si>
    <t>305496</t>
  </si>
  <si>
    <t>Shipping Time (Days)</t>
  </si>
  <si>
    <t>Promedio de Shipping Time (Days)</t>
  </si>
  <si>
    <t>Axis y</t>
  </si>
  <si>
    <t>Year Order Date</t>
  </si>
  <si>
    <t>Month Order Date</t>
  </si>
  <si>
    <t>Month</t>
  </si>
  <si>
    <t>Suma de Total Profit</t>
  </si>
  <si>
    <t>Profit Margin</t>
  </si>
  <si>
    <t>oct</t>
  </si>
  <si>
    <t>ene</t>
  </si>
  <si>
    <t>nov</t>
  </si>
  <si>
    <t>ago</t>
  </si>
  <si>
    <t>sep</t>
  </si>
  <si>
    <t>feb</t>
  </si>
  <si>
    <t>mar</t>
  </si>
  <si>
    <t>jun</t>
  </si>
  <si>
    <t>jul</t>
  </si>
  <si>
    <t>may</t>
  </si>
  <si>
    <t>abr</t>
  </si>
  <si>
    <t>dic</t>
  </si>
  <si>
    <t>BF8F00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</si>
</sst>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6">
    <numFmt numFmtId="164" formatCode="#,##0.00\ [$€-40C]"/>
    <numFmt numFmtId="165" formatCode="0.0"/>
    <numFmt numFmtId="166" formatCode="#,##0\ [$€-40C]"/>
    <numFmt numFmtId="167" formatCode="#,##0.0\ [$€-40C]"/>
    <numFmt numFmtId="168" formatCode="#,##0.0,,\ [$€-40C]"/>
    <numFmt numFmtId="169" formatCode="0\ &quot;Days&quot;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111936"/>
        <bgColor indexed="64"/>
      </patternFill>
    </fill>
    <fill>
      <patternFill patternType="solid">
        <fgColor rgb="FF5E35B1"/>
        <bgColor indexed="64"/>
      </patternFill>
    </fill>
    <fill>
      <patternFill patternType="solid">
        <fgColor rgb="FF1E88E5"/>
        <bgColor indexed="64"/>
      </patternFill>
    </fill>
    <fill>
      <patternFill patternType="solid">
        <fgColor rgb="FF1A223F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8298C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14" fontId="0" fillId="0" borderId="0" xfId="0" applyNumberFormat="1"/>
    <xf numFmtId="0" fontId="1" fillId="0" borderId="0" xfId="0" applyFont="1"/>
    <xf numFmtId="164" fontId="0" fillId="0" borderId="0" xfId="0" applyNumberFormat="1"/>
    <xf numFmtId="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3" fontId="0" fillId="0" borderId="0" xfId="0" applyNumberFormat="1"/>
    <xf numFmtId="49" fontId="0" fillId="0" borderId="0" xfId="0" applyNumberFormat="1"/>
    <xf numFmtId="9" fontId="0" fillId="0" borderId="0" xfId="1" applyFont="1"/>
    <xf numFmtId="0" fontId="3" fillId="0" borderId="0" xfId="0" applyFon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49" fontId="1" fillId="0" borderId="0" xfId="0" applyNumberFormat="1" applyFont="1"/>
    <xf numFmtId="1" fontId="0" fillId="0" borderId="0" xfId="0" applyNumberFormat="1"/>
    <xf numFmtId="165" fontId="0" fillId="0" borderId="0" xfId="0" applyNumberFormat="1"/>
    <xf numFmtId="166" fontId="1" fillId="0" borderId="0" xfId="0" applyNumberFormat="1" applyFont="1"/>
    <xf numFmtId="9" fontId="1" fillId="0" borderId="0" xfId="1" applyFont="1"/>
    <xf numFmtId="166" fontId="0" fillId="0" borderId="0" xfId="0" applyNumberFormat="1"/>
    <xf numFmtId="167" fontId="1" fillId="0" borderId="0" xfId="0" applyNumberFormat="1" applyFont="1"/>
    <xf numFmtId="167" fontId="0" fillId="0" borderId="0" xfId="0" applyNumberFormat="1"/>
    <xf numFmtId="1" fontId="0" fillId="0" borderId="0" xfId="0" applyNumberFormat="1" applyAlignment="1">
      <alignment horizontal="left"/>
    </xf>
    <xf numFmtId="168" fontId="0" fillId="0" borderId="0" xfId="0" applyNumberFormat="1"/>
    <xf numFmtId="0" fontId="0" fillId="9" borderId="0" xfId="0" applyFill="1"/>
    <xf numFmtId="169" fontId="0" fillId="0" borderId="0" xfId="0" applyNumberFormat="1"/>
  </cellXfs>
  <cellStyles count="2">
    <cellStyle name="Normal" xfId="0" builtinId="0"/>
    <cellStyle name="Porcentaje" xfId="1" builtinId="5"/>
  </cellStyles>
  <dxfs count="44">
    <dxf>
      <numFmt numFmtId="169" formatCode="0\ &quot;Days&quot;"/>
    </dxf>
    <dxf>
      <numFmt numFmtId="3" formatCode="#,##0"/>
    </dxf>
    <dxf>
      <numFmt numFmtId="168" formatCode="#,##0.0,,\ [$€-40C]"/>
    </dxf>
    <dxf>
      <numFmt numFmtId="168" formatCode="#,##0.0,,\ [$€-40C]"/>
    </dxf>
    <dxf>
      <numFmt numFmtId="168" formatCode="#,##0.0,,\ [$€-40C]"/>
    </dxf>
    <dxf>
      <numFmt numFmtId="3" formatCode="#,##0"/>
    </dxf>
    <dxf>
      <numFmt numFmtId="165" formatCode="0.0"/>
    </dxf>
    <dxf>
      <numFmt numFmtId="1" formatCode="0"/>
    </dxf>
    <dxf>
      <numFmt numFmtId="35" formatCode="_-* #,##0.00_-;\-* #,##0.00_-;_-* &quot;-&quot;??_-;_-@_-"/>
    </dxf>
    <dxf>
      <numFmt numFmtId="3" formatCode="#,##0"/>
    </dxf>
    <dxf>
      <numFmt numFmtId="1" formatCode="0"/>
    </dxf>
    <dxf>
      <numFmt numFmtId="1" formatCode="0"/>
    </dxf>
    <dxf>
      <numFmt numFmtId="1" formatCode="0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64" formatCode="#,##0.00\ [$€-40C]"/>
    </dxf>
    <dxf>
      <numFmt numFmtId="19" formatCode="dd/mm/yyyy"/>
    </dxf>
    <dxf>
      <numFmt numFmtId="19" formatCode="dd/mm/yyyy"/>
    </dxf>
    <dxf>
      <numFmt numFmtId="19" formatCode="dd/mm/yyyy"/>
    </dxf>
    <dxf>
      <numFmt numFmtId="30" formatCode="@"/>
    </dxf>
    <dxf>
      <numFmt numFmtId="4" formatCode="#,##0.00"/>
    </dxf>
    <dxf>
      <numFmt numFmtId="164" formatCode="#,##0.00\ [$€-40C]"/>
    </dxf>
    <dxf>
      <numFmt numFmtId="164" formatCode="#,##0.00\ [$€-40C]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ill>
        <patternFill>
          <bgColor theme="0" tint="-4.9989318521683403E-2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theme="1" tint="0.499984740745262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</border>
    </dxf>
    <dxf>
      <fill>
        <patternFill>
          <bgColor rgb="FFE7F1F9"/>
        </patternFill>
      </fill>
    </dxf>
    <dxf>
      <fill>
        <patternFill>
          <bgColor theme="0"/>
        </patternFill>
      </fill>
    </dxf>
    <dxf>
      <font>
        <b/>
        <i val="0"/>
        <color theme="0"/>
      </font>
      <fill>
        <patternFill>
          <bgColor rgb="FF245A8C"/>
        </patternFill>
      </fill>
    </dxf>
    <dxf>
      <border>
        <left style="medium">
          <color theme="0"/>
        </left>
        <right style="medium">
          <color theme="0"/>
        </right>
        <top style="medium">
          <color theme="0"/>
        </top>
        <bottom style="medium">
          <color theme="0"/>
        </bottom>
        <vertical style="medium">
          <color theme="0"/>
        </vertical>
        <horizontal/>
      </border>
    </dxf>
    <dxf>
      <font>
        <b/>
        <i val="0"/>
        <sz val="12"/>
        <color theme="0"/>
      </font>
      <fill>
        <patternFill patternType="solid">
          <bgColor rgb="FF1A223F"/>
        </patternFill>
      </fill>
    </dxf>
    <dxf>
      <font>
        <b val="0"/>
        <i val="0"/>
        <sz val="11"/>
      </font>
      <fill>
        <patternFill patternType="solid">
          <bgColor rgb="FF111936"/>
        </patternFill>
      </fill>
      <border>
        <left/>
        <right/>
        <top/>
        <bottom/>
      </border>
    </dxf>
  </dxfs>
  <tableStyles count="3" defaultTableStyle="TableStyleMedium2" defaultPivotStyle="PivotStyleLight16">
    <tableStyle name="Custom Blue Filter" pivot="0" table="0" count="6" xr9:uid="{A549A3D9-3992-4EA2-BF6A-FA1411DA0FCC}">
      <tableStyleElement type="wholeTable" dxfId="43"/>
      <tableStyleElement type="headerRow" dxfId="42"/>
    </tableStyle>
    <tableStyle name="Custom Blue Table" pivot="0" count="4" xr9:uid="{6D3152B8-D88A-48E1-98B7-DB52E61106F6}">
      <tableStyleElement type="wholeTable" dxfId="41"/>
      <tableStyleElement type="headerRow" dxfId="40"/>
      <tableStyleElement type="firstRowStripe" dxfId="39"/>
      <tableStyleElement type="secondRowStripe" dxfId="38"/>
    </tableStyle>
    <tableStyle name="Custom Grey Table" pivot="0" count="4" xr9:uid="{63CDFF5D-E922-4A03-98DE-33C6F53E9050}">
      <tableStyleElement type="wholeTable" dxfId="37"/>
      <tableStyleElement type="headerRow" dxfId="36"/>
      <tableStyleElement type="firstRowStripe" dxfId="35"/>
      <tableStyleElement type="secondRowStripe" dxfId="34"/>
    </tableStyle>
  </tableStyles>
  <colors>
    <mruColors>
      <color rgb="FF1A223F"/>
      <color rgb="FF212946"/>
      <color rgb="FF111936"/>
      <color rgb="FF5E35B1"/>
      <color rgb="FF8298C0"/>
      <color rgb="FF6E87B5"/>
      <color rgb="FF5976AB"/>
      <color rgb="FFEAEDF4"/>
      <color rgb="FF4465A0"/>
      <color rgb="FFE2D5EC"/>
    </mruColors>
  </colors>
  <extLst>
    <ext xmlns:x14="http://schemas.microsoft.com/office/spreadsheetml/2009/9/main" uri="{46F421CA-312F-682f-3DD2-61675219B42D}">
      <x14:dxfs count="4"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rgb="FF7030A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rgb="FF8298C0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Custom Blue Filter">
          <x14:slicerStyleElements>
            <x14:slicerStyleElement type="unselectedItemWithData" dxfId="3"/>
            <x14:slicerStyleElement type="selectedItemWithData" dxfId="2"/>
            <x14:slicerStyleElement type="hoveredUnselectedItemWithData" dxfId="1"/>
            <x14:slicerStyleElement type="hoveredSelectedItemWithData" dxfId="0"/>
          </x14:slicerStyleElements>
        </x14:slicerStyle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07/relationships/slicerCache" Target="slicerCaches/slicerCache3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microsoft.com/office/2007/relationships/slicerCache" Target="slicerCaches/slicerCache2.xml"/><Relationship Id="rId12" Type="http://schemas.microsoft.com/office/2007/relationships/slicerCache" Target="slicerCaches/slicerCache7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microsoft.com/office/2007/relationships/slicerCache" Target="slicerCaches/slicerCache1.xml"/><Relationship Id="rId11" Type="http://schemas.microsoft.com/office/2007/relationships/slicerCache" Target="slicerCaches/slicerCache6.xml"/><Relationship Id="rId5" Type="http://schemas.openxmlformats.org/officeDocument/2006/relationships/pivotCacheDefinition" Target="pivotCache/pivotCacheDefinition1.xml"/><Relationship Id="rId15" Type="http://schemas.openxmlformats.org/officeDocument/2006/relationships/sharedStrings" Target="sharedStrings.xml"/><Relationship Id="rId10" Type="http://schemas.microsoft.com/office/2007/relationships/slicerCache" Target="slicerCaches/slicerCache5.xml"/><Relationship Id="rId4" Type="http://schemas.openxmlformats.org/officeDocument/2006/relationships/worksheet" Target="worksheets/sheet4.xml"/><Relationship Id="rId9" Type="http://schemas.microsoft.com/office/2007/relationships/slicerCache" Target="slicerCaches/slicerCache4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PivotTables!$L$1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cat>
            <c:numRef>
              <c:f>PivotTables!$K$2:$K$4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PivotTables!$L$2:$L$4</c:f>
              <c:numCache>
                <c:formatCode>#,##0\ [$€-40C]</c:formatCode>
                <c:ptCount val="3"/>
                <c:pt idx="0">
                  <c:v>437.29162994000001</c:v>
                </c:pt>
                <c:pt idx="1">
                  <c:v>483.23539583999985</c:v>
                </c:pt>
                <c:pt idx="2">
                  <c:v>368.57487103000034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936-4653-B693-E9585867F644}"/>
            </c:ext>
          </c:extLst>
        </c:ser>
        <c:ser>
          <c:idx val="1"/>
          <c:order val="1"/>
          <c:tx>
            <c:strRef>
              <c:f>PivotTables!$M$1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1E88E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9C1B655E-D234-47CE-80B0-7D3E82756FF9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7936-4653-B693-E9585867F644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E49244BF-A87C-4B02-9F5B-E91AE4171D2B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7936-4653-B693-E9585867F644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13E99C0F-3247-496F-A844-73F57F60CD36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separator>
</c:separator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7936-4653-B693-E9585867F6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eparator>
</c:separator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numRef>
              <c:f>PivotTables!$K$2:$K$4</c:f>
              <c:numCache>
                <c:formatCode>General</c:formatCode>
                <c:ptCount val="3"/>
                <c:pt idx="0">
                  <c:v>2020</c:v>
                </c:pt>
                <c:pt idx="1">
                  <c:v>2021</c:v>
                </c:pt>
                <c:pt idx="2">
                  <c:v>2022</c:v>
                </c:pt>
              </c:numCache>
            </c:numRef>
          </c:cat>
          <c:val>
            <c:numRef>
              <c:f>PivotTables!$M$2:$M$4</c:f>
              <c:numCache>
                <c:formatCode>#,##0\ [$€-40C]</c:formatCode>
                <c:ptCount val="3"/>
                <c:pt idx="0">
                  <c:v>131.51480077999992</c:v>
                </c:pt>
                <c:pt idx="1">
                  <c:v>141.22002414999949</c:v>
                </c:pt>
                <c:pt idx="2">
                  <c:v>109.29055450000027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PivotTables!$N$2:$N$4</c15:f>
                <c15:dlblRangeCache>
                  <c:ptCount val="3"/>
                  <c:pt idx="0">
                    <c:v>43%</c:v>
                  </c:pt>
                  <c:pt idx="1">
                    <c:v>41%</c:v>
                  </c:pt>
                  <c:pt idx="2">
                    <c:v>42%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4-7936-4653-B693-E9585867F6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100"/>
        <c:axId val="1864143088"/>
        <c:axId val="1689586048"/>
      </c:barChart>
      <c:catAx>
        <c:axId val="186414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Year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9586048"/>
        <c:crosses val="autoZero"/>
        <c:auto val="1"/>
        <c:lblAlgn val="ctr"/>
        <c:lblOffset val="100"/>
        <c:noMultiLvlLbl val="0"/>
      </c:catAx>
      <c:valAx>
        <c:axId val="1689586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1A223F"/>
              </a:solidFill>
              <a:round/>
            </a:ln>
            <a:effectLst/>
          </c:spPr>
        </c:majorGridlines>
        <c:numFmt formatCode="#,##0\ [$€-40C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414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PivotTables!$L$12</c:f>
              <c:strCache>
                <c:ptCount val="1"/>
                <c:pt idx="0">
                  <c:v>Sales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PivotTables!$K$13:$K$24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PivotTables!$L$13:$L$24</c:f>
              <c:numCache>
                <c:formatCode>#,##0\ [$€-40C]</c:formatCode>
                <c:ptCount val="12"/>
                <c:pt idx="0">
                  <c:v>111.35729495000002</c:v>
                </c:pt>
                <c:pt idx="1">
                  <c:v>116.92712046999995</c:v>
                </c:pt>
                <c:pt idx="2">
                  <c:v>121.10525790999998</c:v>
                </c:pt>
                <c:pt idx="3">
                  <c:v>123.87777408999996</c:v>
                </c:pt>
                <c:pt idx="4">
                  <c:v>108.22253202000006</c:v>
                </c:pt>
                <c:pt idx="5">
                  <c:v>103.98644852000001</c:v>
                </c:pt>
                <c:pt idx="6">
                  <c:v>105.64947600999999</c:v>
                </c:pt>
                <c:pt idx="7">
                  <c:v>156.53445898999999</c:v>
                </c:pt>
                <c:pt idx="8">
                  <c:v>87.532004400000019</c:v>
                </c:pt>
                <c:pt idx="9">
                  <c:v>89.559778559999998</c:v>
                </c:pt>
                <c:pt idx="10">
                  <c:v>97.619796800000032</c:v>
                </c:pt>
                <c:pt idx="11">
                  <c:v>66.729954089999993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88-46CE-A7D0-8316A72F1A7A}"/>
            </c:ext>
          </c:extLst>
        </c:ser>
        <c:ser>
          <c:idx val="1"/>
          <c:order val="1"/>
          <c:tx>
            <c:strRef>
              <c:f>PivotTables!$M$12</c:f>
              <c:strCache>
                <c:ptCount val="1"/>
                <c:pt idx="0">
                  <c:v>Profits</c:v>
                </c:pt>
              </c:strCache>
            </c:strRef>
          </c:tx>
          <c:spPr>
            <a:solidFill>
              <a:srgbClr val="1E88E5"/>
            </a:solidFill>
            <a:ln>
              <a:noFill/>
            </a:ln>
            <a:effectLst/>
          </c:spPr>
          <c:invertIfNegative val="0"/>
          <c:dLbls>
            <c:dLbl>
              <c:idx val="0"/>
              <c:tx>
                <c:rich>
                  <a:bodyPr/>
                  <a:lstStyle/>
                  <a:p>
                    <a:fld id="{42442943-74D5-489C-8DB5-404B2F3F3B58}" type="CELLRANGE">
                      <a:rPr lang="en-US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CC88-46CE-A7D0-8316A72F1A7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2CF730DD-2363-41D6-A450-6C1286421FD8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CC88-46CE-A7D0-8316A72F1A7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D5DBC901-53AB-4ACB-83A6-95FEA06FB4E4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CC88-46CE-A7D0-8316A72F1A7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00F59581-E2CE-4251-8507-62853DBEF0F7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CC88-46CE-A7D0-8316A72F1A7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6D1FCB3-89E4-4C5D-BF8C-FCB38278C899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CC88-46CE-A7D0-8316A72F1A7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6FCF6EE-6082-42F4-ADD0-2E88722072A0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CC88-46CE-A7D0-8316A72F1A7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8B68210D-5725-47A1-9F4A-15DF5B0057FB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CC88-46CE-A7D0-8316A72F1A7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A1DAD7F5-BE42-42E9-A99F-81881F12EBFB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CC88-46CE-A7D0-8316A72F1A7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C3BBEA09-0855-4052-BD46-2EF604FD6523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CC88-46CE-A7D0-8316A72F1A7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6ED503CE-5C74-4C19-BE99-3168A5843A99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CC88-46CE-A7D0-8316A72F1A7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266CBAF1-2DDF-4FBB-A368-2C3ADC4FAAE8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CC88-46CE-A7D0-8316A72F1A7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C8CF1CF2-C87B-46E1-99F8-BF28C9363ACD}" type="CELLRANGE">
                      <a:rPr lang="es-MX"/>
                      <a:pPr/>
                      <a:t>[CELLRANGE]</a:t>
                    </a:fld>
                    <a:endParaRPr lang="es-MX"/>
                  </a:p>
                </c:rich>
              </c:tx>
              <c:dLblPos val="outEnd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CC88-46CE-A7D0-8316A72F1A7A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outEnd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PivotTables!$K$13:$K$24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PivotTables!$M$13:$M$24</c:f>
              <c:numCache>
                <c:formatCode>#,##0\ [$€-40C]</c:formatCode>
                <c:ptCount val="12"/>
                <c:pt idx="0">
                  <c:v>34.099276760000024</c:v>
                </c:pt>
                <c:pt idx="1">
                  <c:v>35.840137969999951</c:v>
                </c:pt>
                <c:pt idx="2">
                  <c:v>35.027206989999982</c:v>
                </c:pt>
                <c:pt idx="3">
                  <c:v>37.71084244999993</c:v>
                </c:pt>
                <c:pt idx="4">
                  <c:v>30.431418170000075</c:v>
                </c:pt>
                <c:pt idx="5">
                  <c:v>29.095112810000003</c:v>
                </c:pt>
                <c:pt idx="6">
                  <c:v>31.367575369999976</c:v>
                </c:pt>
                <c:pt idx="7">
                  <c:v>44.462715759999973</c:v>
                </c:pt>
                <c:pt idx="8">
                  <c:v>26.92377810000001</c:v>
                </c:pt>
                <c:pt idx="9">
                  <c:v>27.954111549999997</c:v>
                </c:pt>
                <c:pt idx="10">
                  <c:v>29.080269020000042</c:v>
                </c:pt>
                <c:pt idx="11">
                  <c:v>20.032934480000019</c:v>
                </c:pt>
              </c:numCache>
            </c:numRef>
          </c:val>
          <c:extLst>
            <c:ext xmlns:c15="http://schemas.microsoft.com/office/drawing/2012/chart" uri="{02D57815-91ED-43cb-92C2-25804820EDAC}">
              <c15:datalabelsRange>
                <c15:f>PivotTables!$N$13:$N$24</c15:f>
                <c15:dlblRangeCache>
                  <c:ptCount val="12"/>
                  <c:pt idx="0">
                    <c:v>44%</c:v>
                  </c:pt>
                  <c:pt idx="1">
                    <c:v>44%</c:v>
                  </c:pt>
                  <c:pt idx="2">
                    <c:v>41%</c:v>
                  </c:pt>
                  <c:pt idx="3">
                    <c:v>44%</c:v>
                  </c:pt>
                  <c:pt idx="4">
                    <c:v>39%</c:v>
                  </c:pt>
                  <c:pt idx="5">
                    <c:v>39%</c:v>
                  </c:pt>
                  <c:pt idx="6">
                    <c:v>42%</c:v>
                  </c:pt>
                  <c:pt idx="7">
                    <c:v>40%</c:v>
                  </c:pt>
                  <c:pt idx="8">
                    <c:v>44%</c:v>
                  </c:pt>
                  <c:pt idx="9">
                    <c:v>45%</c:v>
                  </c:pt>
                  <c:pt idx="10">
                    <c:v>42%</c:v>
                  </c:pt>
                  <c:pt idx="11">
                    <c:v>43%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CC88-46CE-A7D0-8316A72F1A7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100"/>
        <c:axId val="1864143088"/>
        <c:axId val="1689586048"/>
      </c:barChart>
      <c:catAx>
        <c:axId val="186414308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Month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689586048"/>
        <c:crosses val="autoZero"/>
        <c:auto val="1"/>
        <c:lblAlgn val="ctr"/>
        <c:lblOffset val="100"/>
        <c:noMultiLvlLbl val="0"/>
      </c:catAx>
      <c:valAx>
        <c:axId val="1689586048"/>
        <c:scaling>
          <c:orientation val="minMax"/>
        </c:scaling>
        <c:delete val="0"/>
        <c:axPos val="l"/>
        <c:majorGridlines>
          <c:spPr>
            <a:ln w="12700" cap="flat" cmpd="sng" algn="ctr">
              <a:solidFill>
                <a:srgbClr val="1A223F"/>
              </a:solidFill>
              <a:round/>
            </a:ln>
            <a:effectLst/>
          </c:spPr>
        </c:majorGridlines>
        <c:numFmt formatCode="#,##0\ [$€-40C]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8641430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Dashboard.xlsx]PivotTables!UnitsSoldByType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Units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E35B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PivotTables!$Q$1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rgbClr val="5E35B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PivotTables!$P$2:$P$14</c:f>
              <c:strCache>
                <c:ptCount val="12"/>
                <c:pt idx="0">
                  <c:v>Office Supplies</c:v>
                </c:pt>
                <c:pt idx="1">
                  <c:v>Cosmetics</c:v>
                </c:pt>
                <c:pt idx="2">
                  <c:v>Clothes</c:v>
                </c:pt>
                <c:pt idx="3">
                  <c:v>Household</c:v>
                </c:pt>
                <c:pt idx="4">
                  <c:v>Fruits</c:v>
                </c:pt>
                <c:pt idx="5">
                  <c:v>Vegetables</c:v>
                </c:pt>
                <c:pt idx="6">
                  <c:v>Meat</c:v>
                </c:pt>
                <c:pt idx="7">
                  <c:v>Baby Food</c:v>
                </c:pt>
                <c:pt idx="8">
                  <c:v>Cereal</c:v>
                </c:pt>
                <c:pt idx="9">
                  <c:v>Personal Care</c:v>
                </c:pt>
                <c:pt idx="10">
                  <c:v>Beverages</c:v>
                </c:pt>
                <c:pt idx="11">
                  <c:v>Snacks</c:v>
                </c:pt>
              </c:strCache>
            </c:strRef>
          </c:cat>
          <c:val>
            <c:numRef>
              <c:f>PivotTables!$Q$2:$Q$14</c:f>
              <c:numCache>
                <c:formatCode>#,##0</c:formatCode>
                <c:ptCount val="12"/>
                <c:pt idx="0">
                  <c:v>364325</c:v>
                </c:pt>
                <c:pt idx="1">
                  <c:v>371032</c:v>
                </c:pt>
                <c:pt idx="2">
                  <c:v>377344</c:v>
                </c:pt>
                <c:pt idx="3">
                  <c:v>402226</c:v>
                </c:pt>
                <c:pt idx="4">
                  <c:v>409474</c:v>
                </c:pt>
                <c:pt idx="5">
                  <c:v>412943</c:v>
                </c:pt>
                <c:pt idx="6">
                  <c:v>423150</c:v>
                </c:pt>
                <c:pt idx="7">
                  <c:v>431739</c:v>
                </c:pt>
                <c:pt idx="8">
                  <c:v>454065</c:v>
                </c:pt>
                <c:pt idx="9">
                  <c:v>455180</c:v>
                </c:pt>
                <c:pt idx="10">
                  <c:v>456648</c:v>
                </c:pt>
                <c:pt idx="11">
                  <c:v>466355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62B-4292-92FE-46336A231CC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axId val="96266207"/>
        <c:axId val="2097384768"/>
      </c:barChart>
      <c:catAx>
        <c:axId val="96266207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Item Type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2097384768"/>
        <c:crosses val="autoZero"/>
        <c:auto val="1"/>
        <c:lblAlgn val="ctr"/>
        <c:lblOffset val="100"/>
        <c:noMultiLvlLbl val="0"/>
      </c:catAx>
      <c:valAx>
        <c:axId val="2097384768"/>
        <c:scaling>
          <c:orientation val="minMax"/>
        </c:scaling>
        <c:delete val="1"/>
        <c:axPos val="b"/>
        <c:numFmt formatCode="#,##0" sourceLinked="1"/>
        <c:majorTickMark val="none"/>
        <c:minorTickMark val="none"/>
        <c:tickLblPos val="nextTo"/>
        <c:crossAx val="9626620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Dashboard.xlsx]PivotTables!OrdersByChannel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Sale Channel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0"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5E35B1"/>
          </a:solidFill>
          <a:ln w="0">
            <a:noFill/>
          </a:ln>
          <a:effectLst/>
        </c:spPr>
      </c:pivotFmt>
      <c:pivotFmt>
        <c:idx val="6"/>
        <c:spPr>
          <a:solidFill>
            <a:srgbClr val="1E88E5"/>
          </a:solidFill>
          <a:ln w="0">
            <a:noFill/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PivotTables!$Q$20</c:f>
              <c:strCache>
                <c:ptCount val="1"/>
                <c:pt idx="0">
                  <c:v>Total</c:v>
                </c:pt>
              </c:strCache>
            </c:strRef>
          </c:tx>
          <c:spPr>
            <a:ln w="0">
              <a:noFill/>
            </a:ln>
          </c:spPr>
          <c:dPt>
            <c:idx val="0"/>
            <c:bubble3D val="0"/>
            <c:spPr>
              <a:solidFill>
                <a:srgbClr val="1E88E5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1-3D78-4A58-8B26-4F765F0A1378}"/>
              </c:ext>
            </c:extLst>
          </c:dPt>
          <c:dPt>
            <c:idx val="1"/>
            <c:bubble3D val="0"/>
            <c:spPr>
              <a:solidFill>
                <a:srgbClr val="5E35B1"/>
              </a:solidFill>
              <a:ln w="0">
                <a:noFill/>
              </a:ln>
              <a:effectLst/>
            </c:spPr>
            <c:extLst>
              <c:ext xmlns:c16="http://schemas.microsoft.com/office/drawing/2014/chart" uri="{C3380CC4-5D6E-409C-BE32-E72D297353CC}">
                <c16:uniqueId val="{00000003-3D78-4A58-8B26-4F765F0A1378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PivotTables!$P$21:$P$23</c:f>
              <c:strCache>
                <c:ptCount val="2"/>
                <c:pt idx="0">
                  <c:v>Online</c:v>
                </c:pt>
                <c:pt idx="1">
                  <c:v>Offline</c:v>
                </c:pt>
              </c:strCache>
            </c:strRef>
          </c:cat>
          <c:val>
            <c:numRef>
              <c:f>PivotTables!$Q$21:$Q$23</c:f>
              <c:numCache>
                <c:formatCode>0</c:formatCode>
                <c:ptCount val="2"/>
                <c:pt idx="0">
                  <c:v>479</c:v>
                </c:pt>
                <c:pt idx="1">
                  <c:v>521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D78-4A58-8B26-4F765F0A1378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[Basic Sales Dashboard.xlsx]PivotTables!AvgShippingTimeByPriority</c:name>
    <c:fmtId val="1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r>
              <a:rPr lang="en-US" sz="1400" b="1"/>
              <a:t>Shipping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bg1"/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rgbClr val="5E35B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100" b="0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PivotTables!$Q$29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100" b="0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s-MX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PivotTables!$P$30:$P$34</c:f>
              <c:strCache>
                <c:ptCount val="4"/>
                <c:pt idx="0">
                  <c:v>Critical</c:v>
                </c:pt>
                <c:pt idx="1">
                  <c:v>High</c:v>
                </c:pt>
                <c:pt idx="2">
                  <c:v>Medium</c:v>
                </c:pt>
                <c:pt idx="3">
                  <c:v>Low</c:v>
                </c:pt>
              </c:strCache>
            </c:strRef>
          </c:cat>
          <c:val>
            <c:numRef>
              <c:f>PivotTables!$Q$30:$Q$34</c:f>
              <c:numCache>
                <c:formatCode>0.0</c:formatCode>
                <c:ptCount val="4"/>
                <c:pt idx="0">
                  <c:v>24.899598393574298</c:v>
                </c:pt>
                <c:pt idx="1">
                  <c:v>23.194331983805668</c:v>
                </c:pt>
                <c:pt idx="2">
                  <c:v>24.242798353909464</c:v>
                </c:pt>
                <c:pt idx="3">
                  <c:v>23.850574712643677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DF-4CDB-A020-C8005EB052E3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-25"/>
        <c:axId val="652715776"/>
        <c:axId val="1973502816"/>
      </c:barChart>
      <c:catAx>
        <c:axId val="6527157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>
                    <a:solidFill>
                      <a:schemeClr val="accent3">
                        <a:lumMod val="75000"/>
                      </a:schemeClr>
                    </a:solidFill>
                  </a:rPr>
                  <a:t>Order Priority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973502816"/>
        <c:crosses val="autoZero"/>
        <c:auto val="1"/>
        <c:lblAlgn val="ctr"/>
        <c:lblOffset val="100"/>
        <c:noMultiLvlLbl val="0"/>
      </c:catAx>
      <c:valAx>
        <c:axId val="1973502816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accent3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>
                    <a:solidFill>
                      <a:schemeClr val="accent3">
                        <a:lumMod val="75000"/>
                      </a:schemeClr>
                    </a:solidFill>
                  </a:rPr>
                  <a:t>Average Days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100" b="0" i="0" u="none" strike="noStrike" kern="1200" baseline="0">
                  <a:solidFill>
                    <a:schemeClr val="accent3">
                      <a:lumMod val="7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0.0" sourceLinked="1"/>
        <c:majorTickMark val="none"/>
        <c:minorTickMark val="none"/>
        <c:tickLblPos val="nextTo"/>
        <c:crossAx val="6527157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 sz="1100">
          <a:solidFill>
            <a:schemeClr val="bg1"/>
          </a:solidFill>
        </a:defRPr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0B71BDDB-3E7F-4B4A-B81B-DD99A0A1829A}">
          <cx:tx>
            <cx:txData>
              <cx:f>_xlchart.v5.2</cx:f>
              <cx:v>Sales</cx:v>
            </cx:txData>
          </cx:tx>
          <cx:spPr>
            <a:ln w="3175">
              <a:solidFill>
                <a:schemeClr val="bg1">
                  <a:lumMod val="75000"/>
                </a:schemeClr>
              </a:solidFill>
            </a:ln>
          </cx:spPr>
          <cx:dataId val="0"/>
          <cx:layoutPr>
            <cx:regionLabelLayout val="bestFitOnly"/>
            <cx:geography projectionType="miller" viewedRegionType="dataOnly" cultureLanguage="es-ES" cultureRegion="MX" attribution="Con tecnología de Bing">
              <cx:geoCache provider="{E9337A44-BEBE-4D9F-B70C-5C5E7DAFC167}">
                <cx:binary>7H3LcuNGlvarMLz5N0Ma90tH90RILJVKpYtlUVU19g4lwRLaEiGDZJVVu3kUL73wYqJ3vdWL/V8C
SCDzIImLlB3EQnTE9ESmknX4ncyTJ8/171e//+3qLo6yye/3d8vV365+/8d3t+v1w9++/351dRvf
R6vZfXKVpav0l/XsKr3/Pv3ll+Qq/v46i74my5vvLcN0vr+6jbJ1/Pt3//13fNtNnJ6kV9E6SZc/
buLs8SJebe7Wq5Y55dTkKt0s12z5Db7pH9/No/s4e/r38rtJvFwn68fLx4f4H99Jf/Td5Hv6VY1/
dnIHytaba6x1Zp5pua5lemHxCb6b3KXLm3LatGema7uB4fn83zwDDf0oyemIrq+zeLWalP8rrpTo
FieSVTovfvg8ZUTOT/Nf9b0M7H//nQzgd5IRAXsKStcUhf40ultHHIOX4267syAITDPwHSP/2DLu
zsxxDMsMQowXvC5w7yRDDXq5jCBejlK4Ty93D/feLze30TJZrSONm922Z74XGIZrl7sdm1rY7J43
s+zANQ3TKs6CK2MPmnKSnv5opUnNAWkx4YM0R7mx93YE3IC0udlEk8fJfpR93lxrPAimPzO80HO8
oDwIpsSTqWfOAtMNPdt3i4NiEaYMIW0La5pfQRnU/IsGmw5HwKa7mzhLNDLHCmYMdMvjt0MoMcea
sXMSWF7BGcMA70RhtZfdxHft9GzhCF9I+cDHKfpvfh4B+v3Ew7D7+VVkNdWofM9QDYve10xQRdfp
iu/Il1/ZuS5kGLYt7Hbh9pi64cy1XMO2DLu4PnBYxNPQhyL1cahXkvNQT9ADsb8/ggNx9xn3pUZx
5JgzE9g6bihrqZaBO8Q1cLeXFzdBfq+bEDXw1UKCezVOYd87GQHs2X2sF3YDalPo4RYwi40tq00O
3hC+7XmOERYng6ise930bEGfL6To8/EG+iN4JxzcJA/rlJ/8l0sdy5u5hmU5gV/esrJ+ZIUzPCHw
joBam3+IetRNjhp7vo5Az4cp8gcj0H7mKV4Lk4vkSqPECWehH0DFMf1SpHuSAjQNnJkZuqZrWSX+
BP5+NKlZIK4lbBCnKCvmF7sXQZcbPN2SaKLvGEAPChw7dAxffiiHMzwbTNsvRY9hQDaJl+4lrCXx
Nz6mOo5q8Pk6AjwfpqBfnu0e9PltstS49W0IHje0fTN0KnVGUHdMA49p17YdaqHoJEMNeLmM4F2O
UrjnI4D7PAUaOrUb15qZluMB8Fp/FAHPt7pjeQFkkLjFexCihrxaSECvxins5yPQbk6jq/iaAT+5
ju8mZylsrhwO1eke9tqCgolb1nVdp9R0yHvXnPmGaTjsSig+/J/mxrlBtKm5ovyBhEPKv6HcOj3e
vUzaW16nWaZRKjnWzHVcqPlu+QyT1SFz5vquY/kGOSM96FBzo1pIOFCNU9T33uwe9dPoOrqJVldR
xvfny4/G1AxmoeWEnmnIh8LxYKo2PYBeK6iieOpHjBp9cS1hgDhFeXA6Am30TXqfLKGLLicX8cPm
811ypY8XZjgzQjgOLFd+iU19Y2YbUEVtozamirwAKU//ZrREk4q+1sOpZsuWryEc2vJXlFlvftj9
gTncRGu4+e5asRh2lZjuzAvd0MC7WH4yhOCR6xu+EZZ3DGwZIo960aLmi7CU8EKYofgfjsDb8z56
iFp9KsOwh+rq4Qp3Xb+2B4malO3jWee5nkUcPCDj6V+tdKhx5+sI6HyYIv7+fPc7fp7ep3Bo862n
436wZpbhuCZMQYUlQr6ZYSWyAtsKoeAWqhN5qOUERa0EqcGvFhL0q3EK//EIrESX6Y1GG1Ew82F+
sDy4jIuP/EY2ZwZEDTZ8OUvdNF3EqHEvVhHQi0GK+OUI7uPz6AEOzLP46+RwkyxjjZJ+CkkfmB5C
JPwSYHnnm2zrO0HIzBT8vBXvhZym6dkm/hL1oErNBtV3EKao/oSy6HwELNpb3qQ6r+CpCd+x77vw
C6gfC/7M9UK8ua36tSfexN30qFnC1xE28GEK/d4IFKCzp7/gOua78+W3Abz6vo0L1sANK9y84cxG
hIVTedCoJOomQ404X0cQ58MU8bOD3V/Ae2VIQbS85kEVGs2lr1EVddRdvmWou7gIyFNOUU/y0eoO
TNJp6fOcWRg4ZoA3s3Q82BvbNPBoMGEEVBmY+pCiPiH1SnJG6gl6So4Wuz8l59Eyutd4Vwcz1wx9
vJtLeIkjeRrAkxwEsP/ZpT+HvBByep7+aBOUavyrhQT+apyif763e/QPs3gJU1Lbrx32MDNh4sbz
wPYFR71wPbBgLy+E7cIK1e60wwz7oZ0gNfzVQgJ/NU7hPxyBGe8o64g0HAa+bc08x4ft1OWbXxI+
rgNtyLFdqKmFGmtyvhfKaic1auTLZQT3cpSifjQC3+XeZrXOoo6wtWHITy135lsBXGbEGGTaiPOF
uA+C+s0saaB9aFHjLvwMgr0wQ/Hf+7B7oZOTp/O2daDmB8zg5si3rQnfPWJWggB7Pv+QDd+DkBbo
2S9QAc/GG7CPwARXhBRcx5PTKPslueNn/+VPAdjagtC3fQj14iNzAa9nFyYhxHSVR8CA8UI8AwMI
U7Oj8QWELY15yp750e5PxcH6NkkfdB4L05hZpskiey3pHrADGE8xE7BIefYhx+IASS0PT39hGxdc
Uu0QNSPqlYQD9QSF/mAEJ2PvW4xQ0uSfOi3UDpwAoe3ZcOMUh0IOaITI8gOoqYZrKXlQkvTYoR+o
2SAtJpyQ5igz9kYQZP3mn8nndLNO2nbfsMuZGYlMJn7Mer8LOikczoEDZ7PHgzKIu+an5HMHOWou
8HWEAXyYYv/m/e5l0GGc3UfLR33Qu7BMwwvGQhtVVwMkFJ5h+E94LYg3w94dfHYdIThq8OuVBP56
osGAEdiMFlGyXE8+JssrwDBhlqP1bTwpXmmwabc6TwYeCnuGmFPT3+LMYQ81JD0GVvWORkyAyJoF
/N4fkSK5XMdIGrqLVqCSPd0QodZKpZpd7d9GWNj+x5StH+e7P1f76YrFMzF+vouzb/FN+kVrJB/8
DyYzgTuOI930zEiLdDcW1SFzryBo2pMYNc9U30E4pfoTyp/9vd3zhzmNfo4RHbC85jiplJ5hJ2yK
WDP27gjssLzjZTXM9HHx2IisMT1MiGer8Bf9HDN6nqGFkeWEJ2SWsuNsBCrAkV5jrGUhHgOqVuDy
G146JD58Fp7tBS4Cn/IPsQh2UqM+HuUygn45SlE/GkG46z72W7ZpFd7DDoBrI5IPsa5OKD8IWc6h
gzABmxnHxX2/n8R3CCbcILCcT6iOoRpvaTFBXZqj2O//tHsB1H6lFRipoBjGEOS3vd75gp/oP1pO
YD+6zaDNtW3kYdxDnhACnlgAeWnelV+UrjFzcZsgg6t85dj8ny6su8gkfPqznZ4tB4svpIeKjzcO
1LvdHyjdISB4qfiW5SELSJZlUzaBKx72R250l2HvJkSNOl9HQOfDFPPDEVwgJ0l8dbuOl6t13L7P
hu17mEpMx0TkWYAdLbzbkYzrWgGSEskt0psMNfBkOcGfzFI2nBztfuvvR8ubu+g6Xt3ynfjym8NC
cpaPqA4E5Zc2XpkVsDQiFgRZE2XeBDGh9CNJzQ9xLWGGOEU5sf9m95x4E9+nVxkq8VxVIeKT9Jf8
ST9HBR6N8YFTFGqAjcvGfyV/5MuB8c+C/GLJXsWH743ichAjuXOin/4A1UUGTiepar71+ErCzh4r
KJfnI+DyPPqcTj7G2XXMMX35eUNsuWGjNBBC26SDNgUjcc94LqKslIzsR4yaY+JawhpxqsGDj7s/
aT3qkAy7dF7rogyIn8LL8SbZ3Ovb/tBlWbEB1wvqUHLh5kc5AtQ0C9wqJZ6quk9/gqD2LHH1Ediv
VpIDUE/Q7b8/ArMxGJB80yl+oHKFsE0hnrnyTgn4TwPEoxshykXwpwhRwRg9V630bIG/XEfBL4cb
0I/AVrWPShwaH3mswgwsJr5TmgxZmqOAPDIw3ABJAFXaC1W04uXTX63kbAO+WNcAvhhuAD8CX9XB
zePDWp/Iea3CgfKV+eYQDCR5CUUa5LKfrldf4erRhz3TauC/MOGrqKOkxF2PwLUQL294afk/Wto0
QMqmg5QtG75aSbd8NdHY9J92r+fwnE4OgxZNEx4IG3FSpiRpmAPQhp7pIeuouAMI9n1IUWNfryTY
1xMU+zcjyOjav91orVVp+TOHPdlYtQdhsyN71LFRgsDl+e8k0b2bDDXqfB3BnA9TxPcvd7/b57fx
b5t2X8Awrd4JkbQSIkEF/zf/yK9kvLpsG4WAfAJ5DzrUmFcLCejVOEV9PgKN5jBOsxutqCMmnNUX
DlE4L//IdjwHT1oDsTk2konyD/GG9qBHjX61kKBfjVP0D8egymebZZzok+8s/NhDwHdVckaWNiZi
ZD0E4/uuSVXJTkLUqO+X6wjofJhivj8Cw/W7KNEabxbmRQxDZKdLkn0Khz8rDBAi5qkQPy7nc6HO
MDqe/uJjqrtdDTlfRyDnwxTydyMQ7ShMfZ18aQ8VGibbp7AZmIbvwGJQiBHkS0vw+zaLRUNMEw97
Jej3IUmNf72ScKCeoDw4/bj76xVhZXH7K30YBxBXbDooTcKUyfwjy3ko+SEcNnBRUgGfxVft940a
dtCfryOg82EK+eHF7iHf39zdRFoLOCN61Xfz+tkl6PKmR16KhewH3+T1DamU70GQGv36pxD86wnK
gf3DMXAg+xWxd5O30Uqj/wVpbwZq5Rl4wUoyZ4p0N1gpcSIcLtbLl+umHxnbsBdXN/AXJxs8eLt7
Hsyjtc7CVdjjto2C/yhTXvlEhAcVYpAtpMTZVV1n8pDtpEbNg3IZAb8cpaj/uLd71Pc30MyuNaqW
U3uGYoUO0tt46EMobX5UroXKj4IxtApPQclzNJ16JcG9nqDQ74/AJX+wWmuuJIkUHjyYPAtekvwj
a5o4EYHt4yGLoiX5B7YdMdCuBz3qTV8tJPBX4xT9gxE8qd5m0bJDwRim6KAgHpAPDBd7X4X+zHEB
PyxqxWyIYyGi34MeNfrVQoJ+NU7RfzsClWfOsgLaE+qHoe+hQCT8I6aJmCC+uQVxPw3BHcNnmr7a
cNmDIDX81UICfzVO4Z+PQOoXGSXHyXqNDk3IPziLvyQrvXVIkFvlW6gTLAn/KWNT4CIlgWc+Ew1o
gQSSeYb+P0//+hzdIYfkLIm/tGe4qNmy9YsIm7b+HWXb8QhMEvPN54hLDZUhYNiRwdMLSf/IRS8O
TJ7xKR4ZFMVA5bbARwJ7IbKoAbSDGjVjit9AuFAMUsjnH3avH/HK37qirV8Lmjea5FFX4nn09Ncq
XqE80j91VipEnW2oncgvMGW1CGXc8ERARzZuISIiqTc56v1OlpONT2bpCTgbQeXtefQQv0ay0RaD
jZ6D/9G0gUWWTE6i5a8apT+qY6DeUci8isVHtstB+PsI9MEFQKR+L1LUR0FYSo6BMEOPwMkIypkX
8fXT/WS1ijb6LuA8BR01F1wTLzHx5oXLEfY55u4l4NeEPP3RSoiaAWQ5YQKZpYw4/DSC2zhafutK
/R6mBE3R7sJyfLwaBPEv8AINO1GSAaUAeK46MZVe9qBIzYx6JeFDPUFZcDkCR3D+rtEoh14fbmWX
4HyX3JAGwlQ3Qifgz6nWooQwUsMP4KL4muwjgPSZhabPaoMRS0VOw2PrFlDv+Goh2fDVON3vx+92
L3Lmjw9a819R+gs2adideWCDfO/ifYCXM1zz3E6Bq0E0E6EzzkMW8zHVI3AL9uU6Cn05TJGf/zQC
5FnX6zRtDVwdJuxfu173jOacY8uhGN5k75fsP9TLAu1/ka1SV/8yZEMRWl2w9msWAq/4Xm/kJOVE
plFB4jPEkZBZRL+KnJKWv2wcnBF40lDKbXUb3d1NiiKvK46gSloMO0AeyqTCgs0ashUfcmf46JRk
W5YRoLAC+xDhxehZsUpzOXltZKmFGF1P2ESnKW9Ox3Cd3EbXbT98GD9YtxEY8EwbNjoOuKC8soYx
JipYsDJ8fFq+TNqJUXNhnv8Egn0xSBG/fDOCayRFMaLr/3f0JU3aL85h0L/WN1xtyw0YkCQ2z1Jk
wrYK72FscVxW3RMZ+WgGxre8eCLQtQoVWdHMmYgmRkiHO3DLaeAL6YHg4/RMvBuB++0gWq0nlwl6
weiTRVOkf+HKZsWLCuRZCr4IPfzPoRMg1AteOPYhHMjJmfyQJZBQUWshUjUj6HrCDzpN2XI5AlMr
i71b6q035TuIBEPGBrpkF1yR9SxWjgoVKcEyVAPLP8S+cZilBUnth1TNEmkx4Yc0R5lxOAJmzL+h
cEWVoq/vnLymG1z93ukDOvgNrdlSxETe9eiQM+yGQPAdvJ4+7VGCki1oYmXYLkI48g8RT4V1dHJw
xQlr2xFbjkPegUj6Cnoomn/ROBo/7l6lOribLKK7LxGafLahMJAvaCwMbwMqE8v3BssrDjxUxfXM
MqKMPAl7UqPmibSYcEOao3xYfNw9H1gb3NvJcZrp7GuFGsWsso4LI1UZqUSucaSBoxkxejmUafh8
CxQP9Dmjpl+TXjVHGl9AuNKYp5w5HkGfvYMsWWvlCl56Id7UeFwTeyHeIfigq2Gp7+JFLj7xehCi
ZkO1kMBfjVPYD0ag176Nr2OU1omvJ4s1/mfFCuucJldZiiq57QrMMFnlofCRjQCnsIyMYcF8oqrr
BoguRk6hxdrWS+xYrSE1V5OCUPb/sdL7vSjcwqauL6Ts6/p7yta3I0iyRcZMwnF8uRHL9GbMHgIH
q/KJiKpJFnyByAct9IA8Y0jkIah5TpRyuYzwoxylqJ+OQAE+vO1Ioh92ZlDfEx1m0AyUXyvkJYKi
4EAcz/by1qEBsp3kqA9IuYzAXo5S2A9HYCE8ROUojT4PZMCx8mtoSlwFHsv6FaIQPPwFzkIdOStu
d9DzrO64fB1Fvvy6BvR7u9en3ib/1Chnpii0zdq9+bkTQ7wefHZpo/gwOtpzsVYoT2+Tx1YC1Fu8
WEVwLgYpym9HUKMlD0xvdWEOEyyvgfcDDK4n0fqLTk3IhSqE4IE8giC/L7Gjha1uwdsNke7x7s9U
qJ/EnTkw6j1fLSTbvhqnO/9kBO+1t4lm656H2s3orI0ez6WyQtDHowGBTXABlaoMsWmU9LTvBzX+
wlLCAWGG8uDt0e5l/Idvn+NfkWCgta0PjKiW7aPVglKjBJdYjjMKAhPjKqflWf18pMWEB9Ic5cKH
EUSRvUuX15tMZ6Y/SlagmClrPiyfgWmACD+0W4LCX0b4EfNRH1LUZ6BeSeCvJyj270aQRYInB6os
tCfVDLuBX6ss5DXRBlzD7zZLpPw/cu3v5Y9aVg8b/dsCm2v5EDXCPYxIANj0zCBklTDyD/+nC8WT
0ZM9q7tbvZIeguorG4fgw+6vgaOrvJEKR+HlDHht7rwtHIDGsL6PHjoelMOkj43UTrQUQWEd3mpS
3vo2XlvQkDyacN5Nh1rs83Vkv/Nhutvfj8AcfYnCEveoSapX7bHRI8f3WN0iZQkvF9NoMuWijlSh
fhJbaE3Us/Qfspxwg8xSplyOwKqJrj+67dK4iCH/PV7IrhT04j0ANcmAhc0P6WnoRY36QAhLCReE
GcqBoxGEhn1YJrKvYA8Rxx0logfKJpTuhaXZN1gmj8CHachC85BdhYdbcR+Tw4HaCbmjACTCS9B2
Tal5QtcTxtBpyp0PixFc0ajQ0PbDB3LitQ3633sEXpAksMIQ/HLt6DXVbegL4WMSr5fRvb4DgD5f
DgoyhFURcRiDBIlkGvBZuigeg5h7/o8Wb4MelKhlULWQCJ9qnEqdjyN4HR9l0W/897983yOdBx0L
UIrNcCW0WW9OHy3wvC1N6EHFr21UqAEvVhG0i0EK9dGPYxDwmt9g6C2I3rVIPgjLl4Ds6UKEKkoR
hihKwn2MxBR0lD2zuWa1sIF9+YUN+A92D/95xOygHbr3sEsWxb2Yd9d3gtqXKMgYD5FcpmsjWwGe
YPYhkqYXReqtLywlPBBmKBfOR5BbfrTKorg13HkYC2z4e9EOEKK83OSyIQjph4ELK1AV3ED0zm5y
1PjzdQR8PkyRPxpBfMMRwsx1WuBQsdpCTQWWIcU3t7D3kWebp3QysV98uHwvbllGzXMcMXwdBb78
ugbwl7sXPO+j+0jrK8uE6oKeBPjwmoPSZTuFvx3NfJFQyAU/Qk/EEIceBKl3fbWQoF+NU/jfj8Du
ANPIb5sOW+9AmRMgpxmxcKy6YP6R713UUHBslu3JA66IzOlDkBr/eiVhQD1BOXB5MYIDkGbXWt+2
JmQLAkARbCJtfFhGQweNxP0iGxMuMLLvczqeI3XeVysJ8PUEBf79D7sHXtV6XtcTl6n0KL+J2nZy
YBuigFAA2IQlNJTRH0aM+gCovoNwRPUnlDf7e7vnzXH0Lfr1Vq+F2oHGb5io8+uURYBlweR5MzwX
mF++uLHZI028FxhJ/+zWkdWskRYTnkhzlBnHI/DPH8fLx4iD8fJnsDlz0PMdp0P2zaM2POpP2aHH
vZLkPQYqniOcymUU8+LLGmiP4CV2cJ8gah3B4E//m0WfEbbebfUddkEjDAs7HHWOQqWChHczrm0n
MAXnsXgOnkGf+kxs/SLCq61/R7m3NwLuHSdZ8hlZzDqPC2qk+lBZuVzCO1l4SkxNF12ijAAJUaxy
mMipPrSoWVOvJLyoJyj4x0cjuDXSVfpFY81+dE6Atc5Dviy3EUnQW3hdB/CdsbbX+Yfi30nOFvTL
dRT7cvj7RrnBxsB/tP7g8eYrutDwrfby+wB2IqTG2LCM8mQACWUEs8A2CisFC0xnH3ovdJKzBeVy
HUW5HG7s708j2N+P2c3jN81akQmnJOygVS1y+dXAUsZZCXkD+U35h2pFSXazebZWJC6mfBDnGsw4
3D0zTqJ2V+ywSxlWC9TfZExQx60YSIj1YK22AvJw6CJDvfmLVQTyYpBifbK3e6wX0X0aaSxJPoX/
y0N8HAx0eAVLtyk6cCFKBeFxRMzkJLQJPTXQ5TKCdDlKof602D3UJ/HnaKkz5wheL+Q+WqbhYecK
UMMQFKDniouap4VkoRu7mxA15NUvIKBX4xT2k/0xwL5K17cadZcprlUPYc6W78kKI/rW23A0widT
98IRtcaTGJS0ErIN9mJdA/ViuAH6CPb64muy/hbnfr62kz1MkiMDKYCZAQHmZRkuWcIw67TBUrR5
qWW8gkX4F5vkW8SHVMqVGv1yGQG/HKXYz9+NYMMnnxFe1fpLh+GO2rxwpvhIsSvtN7LlbQpvJDJj
XFZnUC1vuglSQ3/CFxLwq3EK/8kIrM4gTqdNB73RUSKCNe4r0ZdtO9BucCI8aJJl2gVEkrjpQU37
VtiKPFvWxJ2NNlD/aQybfn2LbuTtv3XgtmetzTyENLM8dfaRkWctFQ2HOWNqR6SM/LqToG3g85UN
/PlEgwWXI2DB5vcYZZM32Q3fgiohO4wHrIoTnqfY3XXdLEHTQaFMdJRm7YYKDtFIh5OcJFD0nFtX
WEv5IEw1OPFh95w4ja5iBD3rPAwoYAbPL+tlUOuUAiMsVCQFExDwoL4CKopeUrJG+SWENcq/oTw6
HUFAymLT1Xh12ElBGoDHQt0siKv8I1sbEJDuomCsi2bTyju6mxy1rOLrCBv4MEV+MQJDMhLzoq+J
PhnFnryWF6DUGeyZ+Qd3sHA22DMNhTBh+FeHpDB6Nq30qKHn6wj0fJhCfzoCMxuj7VFriSBYG+Bw
gX2T+95l7FmLdTjs8+TtYt9zvhfhQIygDnq2g58vVKCfjzfgH4GSdBptUDBLr5YEUz0qbBjoYUNT
L/AcC0PLqxqfkedYP2K2oV//kAYD6qkGD0bwPCh+drLR2QdwypiAirBwwSslEPxYLp5vaD/Br2d6
CoDZVfIMJSn/NflKFRvyiQYTxqAgxb8nV60/d9jly94CMP2gvVnpaJEv36lpwN8F2wT7j0D/9GcX
KVuOAF9IgefjDdz/Z/eK6SLd6K+kiPArx0ZRAjhqi+tXNguZFuoDsQaLhgOuiC+0usThYpPxKdWb
Rc0BspzwgcxSbhyPQRSld9fpF53Wf3gULVQFRwBiqWSGkiYEA6njsfKKrAwW++CyFhlyCoKijro5
al7UKwkb6gnKgdM3uz8Pp+ky0imHnLy4qw0lXymH4O814e/llcGb+CNhvIOeLfDzhRR9Pt4Af757
8M82MTb/z3lyDKxaxUZUHf9hdwGr9c2UUVwFZXYGFB/hOYCayJBHCNRCxCj/VwtltDdBaiaQ5YQV
ZJYy5GwE0XA4DTdpR3T+MF4wj4HtQAnlWRpwPYqsgO/X8Hz4Kr3yVSwzpA9Bal7UKwkb6gnKgdMR
ZOWBunW8jG8yjboRQn3wNgj8ujiZzAPEqLgmqlFzkYUrQ74T+pC0lQvVz2nyoZpqcGIERgqeb6JL
KuFmeE2byXdJV++/0zRLr3ReyjbSBnx0SjGh93AbhCCEpsiaQZc6hz8dGmFYaOSUwVjYHhOz5QDU
S+n+r2ca239v93fz4iFKNFYlQLH13GvsceM1eZ/hcLgOfD0IRyw+RDE9WD1ET//XqiSoGVAtJPBX
4xT8gxE470/Tb+h/mfy2ibko1qAVoTSWjaeBbQnuMuEUsH6NJjRTnxbv60eMGn1xLWGAOEV5cDoC
Xehg9RWxzstWs/AwXWgKTzKqM6HvRig/kCGfIJhYsw4SmNWHBjXw9UoCez1BQV+MAPTTx2h5H7Wa
AoZhDrcYUHXRFKh+8AqbPgRHoPogm6k021HjUDc9avyrH0Lgr8Yp+qcjSJj88GsGoa9R5sB5zBzD
bmjLpul8wyPkM8+TEXXND1eohdPuNVXjXS0keFfjFO8PI7hj8ejsCg4ZttunMIOi9Ana3VcZLrKq
D00HZU9QpKMuoyvC34MgNfzVQgJ/NU7hPxsF/Jtso/GCRWMl+H5tbPdShyG1UJC6CiO1hTu29MgQ
HecMzqFWerZhny9rIJ+PNnAfgdXzLH5o73s3bNPDpmnBumCh5Im02QPmEoDdwedRcUS2d5KxBe6C
egp3MdqAewQ1Ec/i9W0RCLrSt9ldNA9xXM/OY8mFCxV9Wi0PXhhWhzj/IFJRlDDn0dNfKyT+7Uf/
fM5ziiwnTCCzDWaMoBbHGepBZNHNpvUlM2z/o+AGek3aruXLZs5p4KITiYl+GNznSA9AH1q2HIJ6
KeGB8AMb+B/t/ln7w73eOkBo5oJP7fmCSBdPA7p/G7YXBAER9Z1kqGEvlxHIy1EK9w8j0CjPkptY
ozbPSgywyufkYsXDFl2MeKYi+EHQPnv6q4MMNdx8HcGbD1PAzw52v79zwNsV6GHShWVaYA9XbdcI
9EVXNjkyXZT3PejZgj3bOeyHUPD5eAP9wxGgn2Zfo0d+473cZoOQQpgF0MSZdYxiH1m8oJUnrDUI
aSBudbRL3MQ3wK7ghIqOLaDzhRR0Pt4A/Yfdgz5PNtfRdR7W+hEWmyukeLX98mHbH67E0MgLuZWh
g8R/xTLqrDBgBgbOIHH7D6RNzRXllxAOKf+Gcuvj3u659cO9zoJAMO8w2F/v33SZ112l0rKoCagV
8dfKh0Mr3J6z8GJ9IgkxJKgkE/how1N8ZLXfhCEfDddgbCj73OHOEEUSo+Z5T69iHRE8/OuorDn/
tHtZc36b3CUPDzBpanz5sga1Dlwo6EZVwE/uZIgkxwL6yJGUgX/LiEmW7b2A1DeAsJTAL8w0OPBu
BBxIWV1YjoNKERl2HcPsgJqfnm+GSk8u6/5iGA5yAchT9zzFq6xdLVYjXy0kuFfjDdRHYGQ4R7vs
zY1OGxs6YCAHzESMiKz/wHUOUYTQzoofmJekTQ9StiHPf0QDej7RwH4EOXg/Rmut/iuWAmlDw4dV
TRG64Jrov4xKA1BRC2EEx6II/7yLGjX25TICfDlKUf9xBFrlweoOcbS/bdqP+DBZg5p6CEdwmPdQ
ec9C1gTw5XoGkTX9aFEDL64l6ItTlAWLEaTTXcQPm893yRVrRQ6D82TOYgn5bny55EfHF9/yHBuy
veAG3IqSrQ33sofUSJTdrktyS0eB0fNfE5D59G9GZ8RejG30qTmU/6zm1xBmbfkryrf54e6v6IsU
LzKt5wbFTxBfjlzIMqRTvjJYp9QArgOXtoy/2HQSomZJtZAwoRqnsF+MwGpxsVl1pL0Nk1Ye0oMR
PmUhWV46Fqz/DuwTOBplfh7RSkFHO/O3Ya7KvSu/rIH3hxFs869QRKO28z4M7ykMQ57jebYpiyGU
pTc85o4J1RahC5QkaKdjG+DFusYeL4YbkH/aPeSXmy/RncaH79RDjh1K6XG5gjrn0lY3fW8Gf1dV
JIU+wLrpUUPP1xHo+TCF/vLj7qFfROnkMr2PJ9gdk/MsWV4lD7G+zY9kR9R8YC2Xq4/ECURVBSHi
qkJ+VxO1dBEt1zmBT39OHkHf01+dBKpZs/WLCK+2/h1l3mIET4gFgrDWk5PNVbtgHiavkCKPfjHI
wHPqe0DwVE49A80jUTLO4xG65CHHEIwYUR0F9bfzqV6tYE49STlyMh/DcVpOEASeaPUssPAU1sKH
h2oRYQbPAsIrUGSdRFCAET1o2cqGam2TCdUUZcFiBJ7koxXqBEwW0V16r7WpKmpneWYQoG4Krw2B
9BfhYKCXCSJIWZxLae8j+lN/utQsoesJW+h0gzX7Yzgdm+tksoeK3joFFt4JpoWaWyw4N/8AeIEv
6EKAZHpW06OMbiE+0IIcbJjN9dNfbTefmi1kOeEKmW0wZW/3TLlEQX/W9kqn7wdl7FFZFKdBzRKf
dWTCww7h7YVaQFhyGT3mJHVE4KgZIi0m7JDmKDMu3++eGQuW0qfTHouiKg5ua89wYHwSTsWUTcAh
jXjI2l4oWkF6UKLGv1pIsK/GKe6LEWRTLuJMq0yC0EF8LxxruLbzj3xnowhIbgjnlQDpA6SbnG3Y
Fz+jAX0xTJG/WOx+x/+c3H+OPn/V+OaYsjLSePyFboDXhLDnUQzWd7zAMR3yyihoaM+hUgNerySQ
1xMU9J9H8OBexI9Xt/HdHeJr2268YQ+HqYOu86yuWcAfc7KByUXTK5QfMqHL8n8UUf/xP76rqeHj
KiuwmgHiWsICcYoyYTGGt0ISZxmeMzF6nrf98GFcwM0Lz6YN12f54sarQDgDU9Z3GH/Q9HwuanJa
rV9b+CCtppyQJhu8GIEjdJEsb6KHNNPICKTqQcXBLcAd0OS5gIIGaLSEjCff5dwvj0NOy3PK3BS/
gq1sMID9PDbRAP9w91fAgrnkftX5JHj1yGWPF/Fqc7fOT2tXHn13tfNhMui17Prvf+vCnG36rmZe
w1BHBRVYiNAiBqbt/APDnCD5ofCj8hacoRYx2OX+4i5S1FJfWEokjjDTEDkjyO5YIMznPl1OmNVk
eb3iAlildwxjwquVSC1yBkijBfzMWksLodeDBy8zKq+XKhEuXOFgsNxjVpHRRcfW4sO3Q3kfd9Oj
Ph3VDyFnoxpvnIwRuJsXed2/vV9QZbJVDRx4LJB7GYYwUxu+/CiwkHoW+KZjhdR6DXPcH51UbAFe
WEuxF6Yo/D+PwBpXwL9AooLGmiqoqggjDxpLluXvaXl8WLZZyadGOhTIgAkuT5h4VtlFul7FC+Hr
KT8Wi93rpj/F97FGTphwPDs+IlO5Q1S2C6EoI9yhLDm8jiQTjXKd1KjPQ7mMwF+OUtR/Otg96pr3
P1QfF5mv6CwmS34YhFAAAS3Fqlr4RPLn+5+PqZQDNd7Fvm++wsqvo4gv3uwe8cPos15vGUz8uEw9
JBWXlyprWSjcurBDsF6G2OfqKLxugtTY83Vks/Nhiv3hCGT+4QaJB9Hk4GqDlrdIZWwNNhx27wJk
Vi2I5sEiH5C1nkf9jzpdUJQzgyjawofmj6Isaf5Fgzs/7v5kLL5G3xK9yQmv9Z26n8df42udF+9r
z42+xqDFY55NXYgD1Z03TAIhyQwGaTNAw43iIpCvAeSLoDMTKuziFi4+/LrlxtAOatTSZ4EO1Hi+
EIlTjlIps/hp91LmMkoQd8p/+8tht2SzP1p58u8ucO3+99TA8nUEWT5Mob38tHtohcw3XZv6NbVv
gD3n8jbSfH8CfqbVoO142UYAm1tULQ0ke6O/g8/nm3uf3eftDoet258vbZ4APtM4BO92fwgukWiz
H91G9+1ZpcNkOyKvkFzswdUuS5upH+TZ9i6sakVIFjE5nyBCrwc1ah5IiwkXpDnKh/0R2BMYHw5Z
yVbcTtqkkY0YH3SytVDdTBEAN8VxYYEm6OfA/83iDuimQ80Avo5gz4cp7IcjCAq9RE6XRsSnyN1G
+US0jN8SJG36TEQFNuIOSdJfJyVqzMtlBPJylCJ+OQI78iWCoBNWboUlFlymnyOdOX6sng1SakID
oW2qHY8cJ4NFOSARUN7yFVWPPWjawgn+w+qvoFxp/kWDQ5cjuBI22a/xI8fn5Songj7hQUFMp1+G
nhBNH1LIRvktZnjIPzb/p0uNdJP9tnlWzsBltZIyoppo4H+xe/wPEHN7na4mH3BO2utsDLuV8aRC
egZykV0S8sky/KAWWajpWjy1CAf6E6Q+GXQ94Qadpjz5MILr+cMNxJXGiwL9ZZCV77p2eTOTulw2
imOiAoiLXDXlmegmR80Jvo5wgA83kD/c/WnAKVjH13lywOTgPsmitc5aLNBUAbDl+GHdU1V4MbhI
sYGDLOAZNrROWkEQzurT/yJ5AVGT3WdWzZitX0Q4tfXvKOv2RuCtKVl3jLi16/SeS/WXXyiMKzYq
KyCqtDgdsut4ikZ9ZmCYvJdcw315ESMPq2BVG1FqTkmLCXekOcqRw/3dH6aP0RK+hE3brx52p7A3
hB2AFSgnJb+1UaoaVUtRPtYoLxX+jxa3eg9K1PhXCwn21TjF/eOHMeCelxWczJO1RsXqtbTgOinL
1rWYnVqmqB2YlyLT9QB/LbTW17nws2bTB0tjYmWrTXSrkeQSOom6SC0PUHBTFkjdFKjlEV9HxBEf
ptLo5xEYPfa+IaspSh470uiG3QR5fyabeXPKV14jgsVHf3UXYabFnU1srz1pUvNAWkwYIc1RbuyN
oGPNfpQ9/amzUxaaBJmuy6rcKXPMXPj40bsSWfqlj5+89nrQo+ZCtZBwoBqn6O+PwP69n8R3KZqz
ddSwGXYWoKC6qCSFtpWyUoRgR+bURLgjET49qdiCu/gTKPbiXAP/Efg395/+vLvRGlKK/Q3HcuhC
Iy2sGTIP4Hb2TCtwq2Q0uv17ELSFD9VKyoRqosGBEbzSDtEwKdJq20CJTdg1bD/gcdXSDTxlhaZC
wzFQ9bp6vhUaV+l+6CZIzYDqlxD8q3EK/+EIAuz2Y5SSi7ku8vLHMTocQLLDwYYXcv7BRStYNKYB
K0rI2uny24GKok561ODz30Gw58MU+v0x3LzxEnWD9EEP+6oFoe87pYrD6joK0MOmx6JN4Xwo5BI1
Ju13krMN+eJnNJAvhhvIj6CcwX66XqGMmUaDKmtcZnooLYFKdap9D0OfG6LMrONSed+DlC24Vysp
8tVEA/tPu7dF7KOt17KjpMkwdWcKPzMqa8KXzI2oobzx0YQChYigkrr8sBWSvg8pW7CvfgTFvppo
YH+0e+zneOamjxq3PVo3+aaJ7HlLfuaaBmvG6qNqow1eiLdrDxLUkFcLCeLVOAX8eATqvVCsdQ4U
sjTKU4d0Sh50aGLeS16tEfEU0uZHRXFUsYMdwiQX7bNIU7Om5asIs1r+krJv/nYE5wXJmJnOyKQp
DoxlQBQhPEl1TbD6LPCE4o1WPx6k09NNkJpFc76QMKQap/Afj8BQNMd50VpD0EH0C5NVAc9jkpVT
ZEE5KA+FABqMS7B3E7IFdr6Qws7HKezvLna/68UCJQUKL38WvBZhiQeVPuisajxMRXotrpyepFdo
rrWlzdD8NnnQWWSF9aIPWI0VtPrLP9D6haeYjccCLgHImfoWkORNJzlbxE25jkqbcpgKm/kIDHCC
RvAmvk+vsqc/mK8yT+7VXYHfAlNQZAv/1S9ggSt4wqESheXZ6M5SfORb4EWkqhnW4ysJL3usaLB5
BGamn5LPm3XC8Xz5fcLKReEIhSh9qtSjWEtZdBXxeJEjeIPEA9ZNjppffB1hCh+myL8Zga3jNL27
jr7ojOtGNrgFJQrxkuUxwRNPPEYoc4camqgvVVsARez7EKRGv15J8K8nKAdOR7D3xSOb3iP8+Eqr
6QkvPDg9odY2WhsZMxudBQ0bxu78Q7TawXSpubLlawiLtvwV5debMYSIJ3j1TX7IEuxanUnPU5i+
cQHBOM7rXciuIdin0JkNpZyR/K/i12VvutSMousJh+g0Zc3lCOrhHUCDe+gIxh6mGSNk3zJZt7tQ
tmCxUsEuZgLeroccnj6UqNlQryQMqCco9AeXu38V8jDpt0iAzvIA8et4cppcZSgTqdV7jcA933Zc
1H1RXi+mG6BlmB1aFu2/8wIKt3CqjITf+pMpA7v+nvL17QiMLKfRBjWVkpQrSC/XzaYoIwwrlmPC
G1VdPIKC4CIGCg23YTZWF7bqQ5GaYfVKwpl6grLgdAThmW+TR42q8RQuWBQTxiFiJl8Bd3QAgC0Y
VXxQYJtzu3CEdBGgRrtYRZAuBinKb0egCC82ybeI/+6X73KUNUSQNwSRUeaSyk98CCnEonluFQVO
IO+kRo15uYyAXo5S1Ocj8IC8TZY8/7h4BLwcec+esRaqiL+vAziEbc60KDT2QSH/QvhQY24vitTo
C0sJB4QZyoW3R7u/vPfu4s7edMP0JjTuBMboVYVK/fmHyBq8PVBG2AiEIBzxEdiHIDUP6pWEBfUE
5cCbEYQ5oRKF7nPwWm6g6Bk/IML+MIu1OpTwSjBRq8quShjKlwAsirhv8aDziPQHHXF71JV68/N1
ZOvzYbrxDy92L3rOYey4f/pD38UbILI+RCh36SGlTfSmARoYIr7edSCA8g+J+uhBkBr8aiFBvxqn
8J/v7R7+wyyNtd/APgpsoIi8jcSrAmI55mCKzCAbkWiwSZWWdmJ+7UmUmg3SYsIKaY6y43AEBoxF
dJ9qVEKn6IqHjkbI5DVkyYNHAPqvoTcbzLT86BW6ficFatTLZQTvcpQi/Wmx+43/LkrW7Y2zhik8
MLOazJvgNsysFjoqwBYOcVNoQkTedBOiRpyvI5DzYYr5uxHYiN5tljfohalxg8PXYMIOF/Da8bRj
KiqlYouj3gm/DeTN3oegLehXP4XiX000ODACU8JRFv3KIXj5Swt+amQyuIFJCtQiTMlkHXU8u65z
Imr3XVSoIS9WEbiLQQr10Y+7FzBHGVPoNe51pO3ARMM6apYR2vKTCu4D6JqhbVdFmolk70HQNuDL
X9LAvhxvwD+CB9X7NEMxcp1+TduErEELctjOJLuZ7cEtY6KTY7nZ2VUr7vY+lKiBr1cS5OsJCv37
ETjIjqNvaM64WutN4MT2hj0tdJ2y4qa8+5HPj7OBhgilUs8kksiEnjSp+SAtJqyQ5ig3jkeQRnKS
rJHLoPMgoCOazVpTIJ2kUO/xehUNbHjVIo8Q9ZTUfuU+BKn5UK8kTKgnKAdORqD2HMda4TdnDrI3
PcQBS7DD1oBWCXbocV2HiP9OKtSYl8sI4OUoRft4BIL/OMluNtqlDyoioWwe7tYy9ku+AtiDlzVH
MLjVgUqffjRt4YC4mPJBnGtw43D3WtBJvE617n4XfhXWjpFlleQf+RQgkSpE9DbrC1J+5HugBz1q
LlQLCQeqcYr+yccRoJ9ordiJ1H1ErTJzpbKyERqYwuGFfkW8P6xJsO+iZgvyxTKKezHaQP2nEaC+
+T2+/7zJdJaORLcneLQCQFubzIQ718NDDL5GaEjFoaBOrZNeJG3BX1hLmSBMNTjxYfecOI3uoo1W
3zl8i8jctxA5WgCNLS6wAQ9ixDSwpu08hFg+Ad30qFnA1xH4+TCF/vTTOKDXGvcDSybsxa4d8meW
DL2Jkjp4m+WO30LyN6HvoGc79vlCBfj5eAP9EYgg7Aytxk30f4LIr4ugytijpB17CljV44t16hJf
X53kbIWe/Yom8Gy0AfsIzPesL+Nqchplq9voTmM/HIh31AWGcs8jQ2Wlx/TNmW+jSyaMQ7lYIhdv
f7LUfKDrCUPodIMzI4gzOX368/fkSmMUG/PdokRqiHjdQtzIL4KpaaDOIyJ82H/kMHSTomZD9RsI
/tV4A/j/2f09UDd3LgTCy63Orx2q+5atO0VvtEjnpndsJmfswMc1nH/kTY+CgqYfVvHpjcqmPejZ
tvPLH9LY+eV4Y+fPd7/zhV7Curb+a6/k/t3BcQtnm/hKa4lyeAB8ZIebSF4qPpL2P/WZXdRy+I2A
NoFE8vchacsJqJfSM1DPNE7B3u5PwTzN0CTwOr6bnKXZOuaAvPwaQEVHE85dFxYJFTNMlNJExR0P
DrPSFMT/6SLOYQBdao40voDwpTFPuXN8PgbuLG/S/5oI2VfgFAfq5TyaouEFSu/YeDOXdgniKUaM
ogdjtumixbJKc81TfIfQt41Xyp/Z4Jjyryjf5iMwq+IsbWKdrWHQaDBEZQtYNUpOyS881rnEDqDL
4sIXH3Y96FBzpFpIeFCNU9TPRuDYPI8eNtH0bBN/iSZFr1GOhoajgpMQIN8fgevlUSEcYLVf4N/H
K5DcKsOoUrND9R2EM6o/oUw6H8HRuNhoDmVHVRjc6L6H4mzFRQP8BZsf8zggmRzV/onfvwchamZU
CwkHqnEK+8UIzkbePLqz8f2wmLopKtKiGTPuBl82eCCHwwh800ElJH4Cy+hF1qu6kwo17OIvIMiL
UxT8n0egZF3Aw68z1GhqzuBH9jzbhCNT2Os2YqdRSa8uJwYZJV4H3XSooefrCOx8mEJ+8Wn3mtMi
Wk7mGfMz/+tzdDd5nJwl8RedvV9YpVSkuaJfG4me9mBYClyYuoM6ulpkwjMoU3Nl6xcRNm39O8q3
47NR8G0dTU42V1rjUBFnzWyv8PvUEY/CuZl6xixEfJiN4s7VHUJ41ouqrYwSVje5I0xSlpyMwFCC
/bNO0dju/ulPnKNzRAgvr5IHjU9F5BvDN8qy/qqPJNY8HKjQRFwZf6WQm/wZBG5nlPKXKnim/DvK
vsUIwpv20FsqiSaLCHcv/DLFtn65Qgy9yrQQaYBq0dXTUDhSUIeRIM5crWWWOHmZ9KZKzSmynPCH
zDa4MgKVYJHEWQZBF6c6q4mi6gVcUHZVf5J20GV1l/AHeO8Tp0dfctTckFcTZsiTDV6MwC1Ym4IW
m0zfCUHgMZLYUK6SJ5FDbAknhFnAECQYwCtOzkZvetTcIMsJO8gs5cfxxQh0APZKWOZGSa0MAd64
RBCFqXbTWiGaOyAwreEXyZ8XvehRM4SuJxyh05Qli8XuWXKweoie/i/Sdzjyhj8Ih+IKF8kMQlFw
lgKKcH7B3CJqZD0IUjOjWki4UI1T+A9GAH+xRfShz/pbIa8ZKZ7yAxJHANWrfC/01bVduulQg87X
Ecz5MIV88Wb3O36RZDqD8lFSFFcz6lGhrEj+ka1U6K7LevuYDPviw5ldGk66qNmCe7GMwl6MNlAf
QWDUZfT4/9n7sua4cWXNv3LjPA/nghtITtwzEQOyVm2WJUuyXxiSbAEgNhLgAvLXT5blPi2V1Vaf
mX7omBg/uVQLCCCRmd+XiUwu/urs8EMxMCgMDQz5m65qhqAYJRCEcAf0eemPzPGffKa3d+DVl4/2
4dV7x7tx/TeouXMK2VLknt2rv7KIOgCHDOqnpyDur/yhIIP+VvAP2ov9yJKFI/JS5f/Jp3l7H159
+WgfXr13vA/kb6D+N39xf0OgQxKwqxiq5b6F3Q5tWQ854lAH9PUOvP8cby/+b987Wvff/ny85Ju/
QV21awuVPr/efwXG49o83P+VueKHYB2QtwX67UYisLQvcMGhw9UhnRBI9SOQ9m8909s78cZPHG3K
G5843p/rvwGrcT1YoeDi1l98jRHscAz3oqEWwJuVvyEMC6ULIdAEqO37P4B0L1XUn36qP9id15M6
3pnX7/60K3+DU/PpEbqv/ZVuE9yrONyZSIsYzsKLQwKXfeEqHRRtONyye7kDf+IJ3l77f33xaNX/
9ffj9f70N2CRXrUMf16G/3tm7/83SH/VbODfqE/1aXn49pd7r4dqPFGcQRnoHzrntbmAcnqHIlWH
q9VHJ+HPPcwfnIaXXz4+ES/f++lU/A2uVH/h6uH+YfgLIxQB3J1LgJAo0hw0/gs9BIAZbDnU60yO
LMGfeYa3l/73bx6t++9vHC/6l78k4Pqfj/5/0G+vO208C7/7/qTwXnXf3690D33oL4d/dUT59bt/
8NUfSvtNbfWsyHZf//kPWNT/fPkDr1T9/3qiYGxeOQA/vvPt3vX//Afc+s1zKK4UAs0BqQg4hwMy
fTu8A+E+6OGUFtApIocwLZCw//gPDemPDEaEjYZ7eil4XyiCgh0JgBRnhsNbsNdwaT6C34RLBWCR
svQfvz3bByNnavS/VuLH6//Qg/pguO7dP/+RHs5n+/y5w2NCrhYUQYMamMC3xMAFwyUReP/x/iPX
FD4e/rehpcilQVCvfBgyXcaNSgYiDRJ6xdIx4N3KD8syyQ2bJsSXxzZysRtJbcK8flRw1bkto65r
2+tmMFJ+xh1iMyztQrtSaoUQsdbXmMxtMbmtp6IZy95ksp8qFniUkKAIjH8q8gbjj3asU/ahiFPM
ic7rDH2JPSTVfMSo7gx8UodqVfed0UTGOkz2c5Dk7kL1eU6QCp+KYaGpgQETIrLC2U/LqFiwYzYb
c5J1Si+rzPb1QtomU11Vz14WhKfItGVd2KXY6zlZlgsdtFLfxr5I6H2LOOOULJoO/szGfYr2rYqi
ppSWou58ilAqPmDrhmmFgsy0lxKS4mfCEjPB/xVb2L5lIVcVKM7JrmUQDcVKpjWVhKPc0ZVOrZtJ
EY0Ulp6qaaNY0qZVHAqbX2aIh9HZxBgtZYJYUGHNqPjcYFP3GzP6QH1b4qXnp3XiML/AKldLNWeT
p+t8yjW+GOG7zdWYs3SoclhRsWYDVp6wkYdfu8GmYZWGY4HWkspJlzxDTG58s9h7YzFLLg2iIjhF
hiG0N73uh51EiPIS90hLorJcjrCkk1dE26UfVxYW/GkKXF1XirYGMxLxCH9hs/NL5QYW9y3hbomW
UqAx7FYjCB6rYL91XIoUirGeUMt9T4YgnmnFp0Gri3nWfV8ZkD63zUSHHUknEdoNFJDr2INI58Fl
JU3jzG5z6J45IeIcT8Yq7uIlu4ekUs1L2QiXbKcoMp+E7gXdSDs5tLe+j3yJAxZ+BM4+HEnUwdqV
vBtqWeJuiXDJZcTZKp51OG1gjVpMFlhfW2E/i46EI0bp5UgbiVYFT9pSSz2O6xas6ChJZ2lrS47r
+tal04xXZjFar2zGlmEDS2e/gEgyscWzCU+wBb6stKgY0MdCC2cuVY/mukpqIOx2VkCYc636mNlN
PaJsqLoa1fgMFbVxaxpNDStlP/D2Q6sTFJfYsrGtkpYK+Ltv7QcuJ+8qlxas3RatFWZju2W+Gt2U
+JO8tXBuUrkkwaZNW2TIDNvAdzSd0SncNg6aMtJdfx3WZsEkCKToqq6TeX4CG4XEU8fij7YZopos
k5eqSoepFqSJJltveA0qkLhhjJLP3vCmIEFumN2jSE6mglSIuN30Hg9D2eco6csQMU2vaT9n35Zp
GvknKPUSh5IwSIqEg2iFH8tOLzRaK5SxjNQ+ywKShHqqz5HoHCuFXZKRpNrz7kLafJxWSxsmbg1u
fB2ue8edOM+XeehLvOShKJfJFl9a6XRDZOfymkjdI79RdRaNKwfrvJygHk92lUsx6vXYx4NYZZkx
cSWcTs/TZKGcWDZFaqe5dAPpeTA0lU1BuVepw8iRGeM2I6CkJ1UGw1ynpWsppQSn45SXM+hMscq1
gM8rWktaRu2cJSdTmM7tGRezM6u2KOjysS9yZ29bu/BV6rpBnTeCTg9jgPincG6mnlhEk4xYn2Q7
3QXZY9Im+iuWLf0aubB97Jq0yyoBOrxYNQixnnRsyLt1Mno3n0Y20d0KLBVtymwS3ee4CSNEGpBN
eWqxhsVNfF1TEpnBiA2PpZ9JnLs0L5N24A0BfWW/dAYnOZkzlchNHqlBl9MUOkUy6TE9Kybf0o+N
xUv/cWCDOR2L2E8lykM/nkUq7uG3JqRjUk+56ysuBjZe9aDwlCETLaY4IrOMuoVQRnG3iws64RLh
uWlKDwptfIp9sFBfUo4bPZPZ2QlfNTXNo/MxDVW4nqkWTBA/qESBYu/DcNv3DZouOhBecTlM0BR8
awtbRHu0xK5ftZ1Mo8onnC8fmZ3imsQq6Omauwn5fSpFWG+jwk8FJ4FWfV1pPGQdieo+0LDDIlDF
rrGym0AZ6nYoFV4iOAXLON0tqfNq3+agxC+UY6LMWDtVzRTRmBR8MCGB9Makambc92AqJG8qN3eG
lbEW3pHYDkqSAo4VXUdBPMyk6YY0XIPmyoJSUyVB6+KwCUnGZNtt0ARdrcoEacarLEiXrHIybYsN
WOsQf/Gj65JVFwd6qpTpw09B2EyGGKZmtUm09nQTD5MdT1I4bN2pouHEdo5ra0s32OSmVtQ8+DnL
O8LVME0k487ah7GdAkYkRyoqA2bbrBz7NG9LEynDV1Y2LD5r6oiLfRo6HttSB40IH0wdKtA1BRV0
7WIEvwLKpR2sIX3Umq4hQxTWeit4ze06TZQ1m3TqfUKmqJ/TFUjukldp3Sf1eujm4da3rf0Y97wr
yqkJVMNLDSbZrVvsRlRlXBasnDM03k1T0sgS3AFZf+zDBo42VxGNLuYhsUNpeCYVSViK8dbntnfn
NGHzUgV8XuiZtEUmdtoIJL9x3clmm8vZzJXv4ALERZzw2ZAunPC0Q2iIi+3AgoCe4Sici4uY09xW
QdFEdt8tQ93fysXE3b4dfFBL2IbOma0WFLEKym902VImIjN3XtczO8/iJum3URiE89VA4wCErXdh
j6q2QHFuSd7zpRClNDjtKekRG7vPPc07EBmFRtxf+aJJW2Jc4IL1HErpGpK3Yc2ueIvmsNJhB49C
+wSNH11QTMW26eJryoWzu17motl1WIxgFwvdLt1KR60AKwLVcqy7rEcdLyQaEEjsYgeRno2uncxq
xCwqbniBZkVQTnVAgmlxH7OcFcuFcZmY97kN1awJpDnCCnTZnOr1rCGYe+Gc73sidBBooqcwxhvD
C5iMBLY5LohcbMxWQRJ1dA+qtS8uwl50bKexFSHY94QFWzdQmW47Bj+90ymm+jGPxs6MYDvjxpAR
Tluybc0yDCuDu9ScpyzAqmwmpOR2bPLBbrqYZm6l87mpicZ9G1YFljkMIFV0a7BzzQrkSudnztUo
ArdT13YNh9AM50Wth3yTwO/OpeomlVco0jS+VQjUz26J6kZuTKbC5soYuBfDSCdZ233NCpjnLVrc
5ApiszkPqkX51J/mdZ5l53bKdN2Sdsq7vNTYMb+fUuqGikoeM1d52RbqPIjlaC4aKsF1rIbF4JpX
MdbCfhxCOzTrwYxTcbC4yoe7Wgyp18SaUclPvOUiVh815FvNZyZQtNsIrAZ2iWTR9+sCtq7eFwtY
/o3WczSA3Hhri5NYT/nY3dg0YF49MYyWoDktZtzh+j4CH6hPyngJVbTOe9feetbxqRyG2qtXIdpX
+OfRtOCkUNY/w6F/vfyf39vNOPPU/9cBav7+9/969eqi/aaveqiw3Z/dt8effPVF+P0fmPWAS1+9
+Amk/obU3kSwf/Dmn8OoxS8xKlxZkve/ETMH3Acff4anEAeDJHngmqFeEmQ2gjP1GzyFLC0oJYMy
8K7S8FAKGwJhP+ApNGL93lwH+h1Bcn0MZZaA//yBTw8kBdx8jLMiPFT2PxBG/w5A/d429wVAhdzm
Ahq9QJk4ANAZgmxmeMCXADWgfYCQHB/gKZjZmGFwQQ4mpK3d01wXQ1CxZOKd+yaHzitzdzh7iHBJ
efDUt0gD2okXlUa0mnlqAIlZDz67LGcfxUs50XCWeucOhn4NrlGd0lJMsvnksBuydKoEqKNg3OdB
F6fzKmCJLJqe1DzVtC/bXsDKE9WkU4hJzvoMWyJr0dO7kXfgGRClJz/egG7Ik3UdRUt7HbTjNGzQ
0qbzvZVLWmsShTYYT0w0ZuoeI6Waindzb7fzkkd0r3IBriyhqK6Xz30oAqxJOAWNDEsA0Ev8OaFj
AWBTx67Z86hrYaZ16CdG2sTZZDPbzjIiwNP3Gw/xIL8eRJvUM5i1BC0dcSnYUwleOTOqdCqc0nO8
BKId4QPB6HVZmFnLLbiV3pDF27g4cT6bwWUbkvYa94GMt7HJQrqxkfJFTTyoUXDVmyKW6sJwNMP6
QTeZCSwva0BVI6JoFELVUDXX3UAsDgJPCe8Qnc/6KDb58Min0fVnURLNLiWFVGAsCaVLYjax0SJa
TupoAUcxE3ZOLusujJqPgUbjcldnWU+3SUKDgDSuF8V2ToLmiQqfyLNA2SCyRCepc6eGNlEOYIrz
kO6aWOQxJ92chmZlQVmyfQM4wZZWTU1y1yi0RKdUIdDDmTMwsm4E+AZkTsZ82AazTNlJOIO6XQO2
zf2F8olwpcc969c+bfuZpLEf4hUsMjjCCSCAu6gH1JG1bXbnuR0NGOp8RIQ6YzhxmM0RYCY+ZOUQ
89ZXLPXCAggOhn5LnesoCbM8mKog7DpcdkUh6vLQTgmoBxrFfOWnrE6utY4ZW6dCJpZkhufZyQSX
FSwJsiZMqogFg9+Be8LRGmpGtWPFVcafQoD5AexKyLoSWuF2QYWGYhkr56Wh6yYSuiXzVKfgltL2
ABeMSa6pxREgOPAIB/Bsk9qU6QGqkSmLx9s5SgFoLItf+Okw8Dgt4TShaeMH3LVlUKvk26QsuI2J
DZQmzjTiyRYTK9ZepMuXuPfCVJEd53CTpsHSrk0bJUa1JKZ11iRwYCfwJ0g09XG91ixIo5IFaMzX
eR3m/EIIXMxlqHqw7SLPGAYPG9zR8SKwop7LbGRalAbEhF4b2oniLHUS4d1YtyrYw74t2aYXi+yv
Iwas1lTaGPiyDdUmCM4nwQZNljEugoUMA/gsy2oAFtDgTcEoKzwsJI/ViZNNXuNdCsgmjc4bG3K6
YuNcPBjYp04RxUAJbgtpZU6iOedi1TRzh3YNnMq5Un2TL+VAhQC/N55kBx52VnjQCuBu0QlseO0p
HLxJzmc1K6b0TiQC4X069/lIuqHxxVA5Xiu+B6gok03jWS9JFDfpuOvSVus1HABAPASQNWfbSfII
AEjSdagnvuN+BKrDNXJeyy61U7JuZMbxns5I5Lzs5noGJJ/KLLSEm1r2H9uUL9nD5IRvGwLufsu7
NZ4FQEXATkimtBo6bkXlxzEPtlk9To2o4rgVwZMN+BhnsMgzrFTpkRvjcslb13zCGjT7/eAtkJXa
zUKshWhNfhqnGicagGxTqye+4BToqMlQMzyiAdw7ABH5ZMDR9Iwuq6lzRV8FC+CxlkxiSvlT1xg0
t2Uh7PRYW9w25YCNLzbZHOfBXodaFB/ABtricwKk2PxVQ8/S+nNv2wLfI9BqHeD6fGorngnFNJnS
Nmu/cI9NtI2ANrI3qbCjfprSyNXgBEppzRXoPzFWFiHTSAKEmyza9ShcSj2ZNerUHpAq7s+bsKmX
KwVltMfLdGQsTFaUQj78AytMjM/N2GGm7Umh9ViwCjzEKQGwgYsgDs6hqL/hZ6husmEd0AB7BaRl
Mgww7RbV8bzqRqeD5yD7Myf/w796yScDL/3KWMdwPRV8BagyBMWOU6iq/tpY48ZNFNzuizSYNH6C
53XZtqBmKZ4vJ/4b4xSHy+A5gnJfKf7etfSlU9Ans5/Shp4L4L0i0Mpp/xwR+sMBvj/p77w43NME
WunlCAfe/AUvXkiGfcbpeRMRmlfdOTAO+Jv7lH/GlV0t5VyNm+YLfrCO1HIN21qCTJMXTtobixke
XJvjZ4AO31CrFe7TgQsEiTAvn8EPNG8UIA/6VG9iYNyARiqX2/EB7cZVWjZ7fclO8sd4pUtZTsWz
r/yHKxD+tJcZ+HVwJSaBNr2Ha2RHjteiZVNwps8aTvA+rpqKrvoTXA2V+NqXvKJVU74zX/AaX8/3
9Yghej1fOcxAWQXqrNnxrftkzopVu6LXeN1u2CfxHH364+lB6P5oMEjBxgCnwOeFq7uHC9MvF9cA
hxXkajhzqwhooj0qwWqUzVVQdsBUl1MVrsx6PmGbX8/xrVEhgnpgoiH5BlJcX4/Ki3ZEbWTONBCk
fL42KSdDf27Yya+HOUjGK8k5NO6LQgDY0FSigJKzr4dp6mJMbGvO4uLegZ6Nna1sQ9+Tz5/3K4b8
B+ikU8ARTODm1OtR+j5ukGjaM31qd80dXwWlOM1JXPI7vcneEcdjaYSG63DrHaI9kB8ZAZt/tHCx
1F021Nmu5XXZAQc8yPSd6RxvzfcRihzYFpgJVBCEsN9LgYB0GzbPOd4xZD8IEZ4NileLbfZTrXa/
3p235pKnhwuykOef5clhXV/oFucAwiwi20UmAhepyBZiaP6OhgwPqvalCBymA1FFqLKdhQeYdiQC
HoJvIbSp34VJ/XlIZEuGcQRMENTVxBEgAX2RZepUSX45d/5cerb99SSPRfD7+BmCgqQYrsSDXXg9
ySUac6TB52mwlB9i58SVGg3uyzQFk/frocJjQXweK4GdwzGkTSVHgughiDHKAu8AlJRAeZaxK1k1
lmaHtyInzTtnODr83KulTSKcppARVEAsEgDL0dSU1rJLeL7WE7gvtswnyXizSoTCxUlAYylO4FS2
gIFov8xJU6kitzosbW366czNMRtk2UM4DcJ0DW/aDRWIqmpCjUcXA2ryfu1SFc9AjXdueEIRYLko
lX47G8mnjKAoQPN27Lp42yXO04E4ZdPmXCQNDgZQK0sadyTg4TR8TGiL0pMOQsTRwzuL/pMUp1Du
ABQAMIhQuQXs1OsNLnSWZ0Ufre1du2NlSMaHnqSbsQQ+uRTrokqfNcAP8uTD8wIfsTVHL/8fJW8y
cC7+OMPgZWPVA3dz+PQzeQMNmr63CD1c8IoBDYe/JxdAa5X/juPDAQdX5vAWyPBv7E0IXZ2AJIVL
kxjcp+x79tpv7E10KBIJF16KFNrhgJRD07nfeKlXOwRpGD9ev3QHD4/24qQcml+DfEDFGCh5hUF3
x0cy0jYetN/c9LejYQ4gvFwFRXbfTE1dBsJ9U03/FTfp1yCDGFmg5Fi1mO0SbQGdggXbgOf7JADY
k3FGECXHMSPK9lduLk4VHg3Bi4r2tQItyudwIGNm+hI85m0vkoJ43PgKAmkzfLupV0UwUlC28kIA
dFsJxnIC/znhrf064eFsUi4puzD5Erms2S0du9Oz/9B4RYnvXQ2gPQ7LQXThpgAQDdEd2VfApjiC
M3u5hOaRu4jEkTxpA/y5ZkBlSNuTGegWNy4O4nL81Cf1B1yAEuY9fkiD4twgfLmo7soP476L54uR
1RDlEOoCQPyTHO/TbrjovXv0tQZ3vRN3hQH3PV/4DeDCTzodnl7I1Rvb9fpE/7xbRyajAOppAEwU
3Pja3dGwvQLA8p5j8tos/TzGwQq/sH1LO6neIxHd5iOupzlcgadkNkE/5ECET6HaB5nz9uT7fyHu
YhcIrNdq78NUqe2Lv/7is8+f4rpIHp//e/hZ9fvrPAeoRp5/4Pdxnwd7/sLv41KXjj+e5vtzPL9+
fqTY4x8/44EX66/eftDjz74Y/XnIrHvPQB3Zw8Miw9UpKJkFlY5j0ADHvq3CFuetl/mN3MkPELLe
9vupssSWaPsn3PafxQbcGPCZIFnpAJmOzSHkCiHVCpHfHMxvVOJSXlHwBYHyKeOyveRr9pw0/Gd9
9+/zg4Ql8G8h0ACR4eJIrYSLti1TRXETXar7sGruooT4h/xanYZl9jR+bEsmqunkXUD22s84jJsD
ZoArPNBXAPyMQ1u8l8LbgA4xzITuVp/2u3ib7/werWkJSR6VLNtne/eHszxOzTqMBjgaMC4w8xFA
6iOvJp4xZTpI65vR+OhAq8YEg04roXulOnco/NLT5gMLAf6GaLqWib4EXviRGvuFJjklktURENzw
v5HmpyNwVGSCKCcJu/ZTQH1NrJwuI8P4KrcRpHfN2VrMHpHcJ7hM+vgeaFeIAtFCrXrBzoNm3Ppk
3kLDF2BKJWQ5QY4O2kNE2UEMMb3gLo7LX+ujN+T41QocA0LTFhrcmMXdov0BnS23qnyM9/EK2Jrd
ewDjCO9+31wo2Z5GUDMFsvV+ciJHIBQs5JVlIMYQH4jKaBVuE/1djM11WvpvgPD/jyb4+5jpEeIF
FKAaSHDKbmKI0T8qRbqEoK+QVRGW6LohzL/rvB46DR6ZZHAWMpgkJO7gDApavJZhWQdp0XfBeIuB
/zuvo3jtNFuIRMN+mXVOWBqtZj1a0vTgRqO5u9ID3cs+vFLe29LzZG1HezNri4joEeQEhDnYJByR
UKtPKPbXQz3tWdjfdDGbSmj/toUkodNYcAgs2n0RTOuml+VCxW0O4flSWcfLaMguw3DcWB8+RCK8
onT4outMgRDbL27KH+cMn0dju4XcnkcJmYGEquA2hTSwaZ574JB5RrCZPtsIbcJCfWqF38lYnbZB
+Hmq5Z0Jkvid4/nOOmZHWwfJJzLsEo9varBRMrbX6VxvWZfesRGM2iJ3vz4LPyvZQ13vFKAvNJiB
dsBH26aTSENUNk1uBA8geQiCvAt6D0a9RsCHE1AAis8OPfkKOAn4CNeALHrAEEt2k2zER+RLe43L
+JZdQY7U5VJGkHqxQKZVyRISPRfx+UNd9/Nifnc3QZlDmuyhg9droYTwnLNGgQkZ0uQQeL5u3TnC
95CBeiqaz79eySNk/DxNqI0ElXZAsUKlvCMtbosxHiKFkxu/Dtfske/b7bwGpSJI8C6H99a2vRzr
4CC/cHe4EU3sZZDdtHQhQZ+RtLj59XTeGAEysmDTouhAFB7bpExCPgajPrjpU0/qMYS0w9t3RvjZ
7B3qq/0+xNEkRkhQ8FwO7Bai/6eIoWaV50u8G8OGn9N0qk9UHH2OIMOW9L5XQGbURTnKVtg77EIy
F1kZ1X44mRuITBll2vMpgASvYgKJoh7+Rk1fl4K1/pMOUwgryCvHIXXBs8WvIAALeazC7ZoRchJA
fm3l3HgJ8WygQxX9EIvJkxGAEMEJhP4gBBNXtleCUBlgyLWDbNUGbnvueSF8WfvIv6MGojcWB7qc
IbDQkMwNknskTW0cOsBgDszGflpBrl3JL5OG0JXY08v5E9/nFQdIHN/Utyon/abd5HX5ru164yEg
jxxu08O1sPD5yuRLMWtGbTVET0IQaYV2BwqkYQRo6zu1q9NVtH3Pw3xN7sARAj/ve48fyHOKQ0gf
fy3WkPAK+CXu8E3fXU7zJc8fkHrHyTvcM3xtqF6PcWz8hyHJuiXt8Q3kOZ/TotiCj102fVei5a5o
2EoVCLI8O6KLvqxjc03TZQM6mHQigHPAQExYxTLzmGZt6SC2tWTyxPEG8n1FmS+6ROG0law460LV
rd45MT8/egi36CGzH+gvIJmPlwdyWdo5HuubIfM7QJkXwJ6ufz3EG6sTQuk3UNcpWPH0mK107Uhd
NCTBTWHEiaeuEoJtIUS96kf5joj/7BlFoJLhggCUDYBJwSX217uduAEFApocAJxI8jIg/oqvIPVc
kaFanlpKxBps0nsi9pNeOxr0IPIvNOcsmzah3Ic3RQaijB9c3JNfL+FPRucwAvB4KfTqAZbi2Oi0
IhuWqPXFTcYBMNSQKY0e4uLDskDmtGje2a+fmJDDYBhKs0J47nBT6mgNF2Yhil4MxY2dxCYu/D4O
F8jzkpcU8i5LyOEo2w6bd2Z4FEH6fk5hxw4cXZYBkD5WTo3nNWALFd1AuKF7YpDJvobQciXK7rG5
tSuzUx+Wsl0Vm4iwFX7HqL+hJACHJtH3e6pQNe1oyp1VVseyr2/i4HM8OjLgXQ35ne9s4gHr/U7G
/pjii1GO5IQXaT0kC5w1iSCtdsllvQNKfJ2YbChh4y1JRkBIh5g9pC34vKLteAsNygrSd9PnvPMD
MFHdOeoafUGb/EPX+csM0/tC0npTp+4hyO0DhSzNJovvWBSd0KTZCZquR4cfgqR+MEZCwslUQsD2
xkA+EAmNu1pSk255HegKLDPkRXf1U5cDWZS2y2OH2juKa8g2l8UJeNprDhQ5gSyjM4XBB4F0UkjL
dx8G2t4pJU6Xsa1XwRRBdjFvblqT5aTGXVHBlQZOwKECsVXFh6nLbZl0/a429KrJm8s89ru+CdfU
uida069Al9FdXaT3vh8Tko5iPXg1klx1J2ZYbn69KT8DN5B2oH+zQ9AGOIjjW0X/m7QvW45bV5b9
IkYQnEC+cuxRrZFt64UhyzYHgPPMr79J7x1nqSluMbyuXx0hNECgUMjKzBpGzokgT4bPzM4enchq
fwX2++hqLg7ybmOwtR0wg/4IhzMSuoy2NYoQRT3Gkl86xJWcxCUI8s+qNxcOtdRU98bGiGuxFyuL
xtUQcMHTd3HlN+C4pjVYwX4XIv4V3TGO4ye1EaHDof9xGvufifF8Uyx3N3xB8PyHD4IsL0H2umda
U0aE+I2rHYDkHFHM9xpvK9iuHVVdBUSrgOwnIxzeBlvQPhUw24TAV6fBE1PVzTX5oAfxxsKtDQO5
NLAbVJaBBy8iQhOQTNEgfLhCp+WITHXS8aiyeANjXN19H4dZhATe9RS03SDwJ8NMQTmx+ZPxWNrU
6ztzeM28YCMGre2Hj+PNG/TDVQXFQTnRVCd+PYWO1LRg9JV7oj2RodgI6H8A8+V++DjUfGt+GKoR
WqYFXArwDCzA7RPG57LLC2jeot6Op/jBGMvwOZC0ATT6wPD0Iu3x9NaOkaLv+rDyRTCfTFGdnmc6
mp5PFZR8XLUZlzytUJw2GjxWg5miKi7hCJ4CZErmOPWyGVHNJrS707XyTe2SEy1Ae4+lsNspo/Bf
ou7/3PZrlz86Y+BORn0UtcPFfoybciwi2hOf086J6h41tn5jKdeyGhQM0YJJAekQKNu8WT8sZV8H
dcQ7ifhpZbK3Zp/Zsh07imr1YBw59T2UCN70/etYtXIAbsacd9KHMXlDR7ELROLTQfSFMr4fAuGo
iMPfRw1ZBXVWQylbVHV9sXzgajJBTjPZB9ecHyPwx8wkTc+kBGWsH3lrFwzErLoUSrDqpf5f5Isy
akt4XcPqFmb0i2MOJmRSiFMn+fQJCKJk5aLDnMCmVpLagxP2ZvdaeOr+r5f2ZtDFoa8CnvFeHoEJ
d+E9rWRTaSOQush/HI7+5878c3UtTiDGQb44G4vST+hBOGSo7cai4FNwXQXaHHgWWJCGQIkGAQUJ
LNCGLI0U93mgWSohrsFKN5XAWCipNRWaNZDhbopzO6s0qxiyM691C4xOe85Ak1QGV7+3pCS/r+Pc
UyrDqhtwfUhtZtNjKUFYWfcPI0omUIrvJT07C0WJMtXk6ho0G0JnPCg0MGkqWGOQnQulMsWEuWUE
dZsaUGea6AFKur1YQ4RZ8fAQiMNrFNUMqkm8WIf+LMSQ3dLoUhDQ8YXChgzWIihY0zyzE+hIx0a7
DmEG3K6EKpBBojTkrjSNJhVb8FHB7k248/Wn/fPUW645yDIqmrfPNpZL8MvIiQBGTYfkuZJjPOYg
iI06vTd5m5zCQgX0pv5M5BwkYuoVPfv7WwvW/tjMoIBIeC4swnudpbougZznd9WZS9zs64em3OCb
rQS8mzEWcT2HFjgXyKD62riLxNicxPRfxDtYhc8cGgXvOND0bmNP34J6xIs68GukSXTHbQKl6o/W
VVy+Y3YiucHdFqPrz4dZfDhAIyBE4oEKmOATOEUbIWA6cImaFXtR169Dn5+KiZynlNZmEujPeXHJ
C+oU4MJCQOmzypMbw4bAylRGajdFa5ZSZIcyMjtUTmXlxAVP5H5kCMDKH+q0cXSjtchU7XPlN574
+6Z9ZNMBOiCzTqhVNpFb5JUjofzcDdTuxtBMc+aKst0JLS7rwmKS5IgjNXXBM+LulwCitVg3eDuk
W5SYlTwBBx5FMqRYwN+lxReQCqoVvBglf2LAUvXIVAbuyf1J0bYugJV7BmguOpEj+kOlsbzb8DUg
F0eV1e81BeryH32rmiWU71+fy9mhYJmdziU4cAhQSwDVbDEhhjK5msOXwoeYXXGBHe+1YKIo1M+U
zJB5upKIplaDgwvuy2hVYrHvkm5PmHaCgN9KETmrMbXDPHcHwbjkQefLqANX+eTiubUP4kbALRXl
ZiuCTdMw4dAoRQ31P6BOtS62EscVQACMPMg/VDJLX5ZhJugSSdPAO/YLAl0V+SFL5xY4UwfKrPH8
9dKtnPePQy0LPyTNBWksa3YVlPeijKwsijY+zp+ztTh7FI4O+ECAZlDnWbxSSjzN1KoskdOb+gOO
j2aCFeUySzPpQb1TTP29sdILRWqwkQ6TlX2OGqkCuyQRsiF8/9tIo4UgBzdVhgIPUAc/PtLjcKV3
2bG2e1u1Ok92JJNdNt8wK58PUAcKeHMjls+Mt1HiNQHJXMQjJntmAb0KcfWQjuV1THvNbPCWs/So
eFP0KTGVkgRmM+rQcEfxvQwdcqvoTt0aZ6GWH/Ayd5W0TC24aXZmQXtXJc05b2qnzxWTtFIGtU8B
xNEwpe7a6KkTEuaxRrgTuXTWNZ5boGzc16rmQEqgQPYIHX6QGadSZOdaIncxtBBIHnJfq8SfeUK/
QYgMoWRw4Vr3KFc6agUainJhMoLFVgAVUGsxciCj9qauKuyiMzpTrBosbzDBOaKSN5KpOUFc7p2P
S7nIU8MBQlYeIUfFTQKwdPC5qs5EdVAwouqdtPV+FpabTDKevj4XK1sH1VdU9enMJ/0ENUJ0rk1h
qyfXDMQ93uZ2WlWHQoUsO9k6H1tDSbe7dCxqFoNRmlxzJzh3sclqU3xTr5GtPvLfcKh4Jm/0Lb1o
j/9ihiCtQ1gHfuanK3ECrhOlDKjYoEGvzR4TlEei4DrQzer5yiWANz3o47iCZ6r8IjrLRZ9URUmS
a3CWDopFj4kd2GJiljZSP7Pz0ifkGhuo/crG0WEn88dYc4V4nGWTyENZTq6KF+/IMfbSvWQzdyvZ
n1vMLDco0jFw1+YsHGS3RXCTlIANag8GSGvFb+PvcAeGz7k864U5WIOjpFZ5CR43A9tKhLkZdb4P
PzzfoizMUnkeVX8VLRlJ1LTr7ksrsAuH+/yOP3KnOIeXcgPQWLksboadF/3DsKNeNMKQybIPL5wB
fDYybc5sDsmLAw+HeIIMGx2TkDos1lOQe7VNsxovxpnD48cHeqd6xEFFztI3roe12WhkboKigWv9
iWcNmbamdEGQXPsaNIsaWfzme2F1NkDZUQpDBvSJdqgXHYRirJxn0zuKldlgcuzTve5GD5ult7Wd
CBT6/8aap/vh42h8rIawGQCn28UexHS6yy65xyyorZ1uMqczVOSbbPg/uN+n7wV25gyu/imZ344q
UtJWw4RF7Nxwx3ZNhIpjZyKtFDztGNyB4eN+HbZWTxyc6SEEhiJ3Nqe6HbGPkkkqYwEpJSD1Q/FM
XRQZbd0mXgUroGfZglxit7W6q4v7YdDFPTSxCZTIIZb9tj21TWZ2NTVZ9F9m8f9806+lSsAr/pnb
YvcbapzEUDgkV5RPJ6uBw8dpeJJ/4P631dCs7eSRp7sGoEXo5huPy7W3LRqQgtOBjymjgrtIljjv
OBImfMkBrzMzylMDms+SmkLOf/SakZgDj2qLyf0eZjN+IKeR8/WXXV1j8D3wtCYS1WZvuY8bOCJd
q2ZoaOuL+jGD004SXlnzn7ak/3OF18eYHdAg4dY+ZdY9pVMBxCrwtVC4a4b4fhqKQ1Tyb19PZTW0
gCfz32GWWXUBIfaUBxWAX/FnYdgyl7eShrURIHCD5QKuVmBA80Q/nHYBjgyohuIJx0z4CtnEzCRw
QD0wjxw4ErkR9mhoyxurh97Z+LOL4z43dUSlElUARaKLb6S2WQVFdpZc4zoMLfAoXtqwvudafacE
1T3toEIfKdLThlLVQp5KrAKGNxNrIapNlNdckF94Wp4bkn9joCN7Uhv6UYJ3WSFHp6nX3uuxuypK
BdsaCm8yTYRPUwEC2E7kwgsXS1CsoKI3U1YRU68Dm+nQrffd1MLqY4jMdqK5peOhZtWTHttIsI9h
nEGZ350VkbtE1i/tBJcVNbxPM4onfpB4tcGYObXC6LCpzw5y3xSHbig1e6gNwYrU/iCN2QscIl6y
Qn5RO+qJ6gBvjTqA+izLYgfEl9SpA9VVM1T800Q+6ZF2gKHdb0r0y8DGuxY1MiSt+bMkUSj++6iz
dHG6E/T6sY6MByZH32BC8yTR4RJW6VmKBs0eWY9TCDk/TWC/M4BwYXaBDIsrA6pSQSpNuRdLqKlF
8MKTwpX7wYbu/WeYCJLZJu01EKSTBvcBpPvDJRqTR7hYeFrWgcpGhXNT0/uogJGblCSmZPRPbdsf
S5bei0p9F5eTR+TKETodD4Q0dWBBBjOtlP8yhtprxzYB+z37BvLisW8TL6xBP66omMEqaeBml8rH
uNd/0JKETkjZexSpTj/qT5OsOpEWXZqItSadIjDjWbU3pv4ZrmxurvI3loiVOZV4SfAQKkNhat5g
AnTqgtjXUolbSYEiQMuiE2yUIhtGT41t5FUKqiDoFEFWPxOVPdCSu5zI72IDU4G4SO/EIQYgKgan
joO3T8JchsXXtONJyWwg0WdIuWHDVBlvkVLFttK3bjFlDh97EFag1zeNOsfXK/RTHY37kSl34CGB
qk8GJypgQ9aC4wxfm/ZhktgJziLvAgfqwJregw43BZxZ+AlRv6ecxXYvi3eRXAErhKZAL9SdqgTP
XC3PQF4uVd8bZhdHD4pRyC74keek4wi7Ir0oZesNBFgr0edisnA0mgw06iE9AwF+lzg8YxjwCNEQ
9s3QniAVv6/YCAk8XB5RY1XuJXU6VaUASC8d7WLk3yMp182qBho1jAYyR3F6koTkoafaESzMypLj
7mWqW6/XcAwbBjO1pMELdMwKGx5iLo7jUWvYA5ygrkxtBjNLK4gfoCUw5Km3FTmM90GTP5dFjSUv
5MIMSeRkBhehc4f1YKwB8h9S41pAwp6O8qUXjYcyrL9XE9klA5Czepdl9VmvYSsAUzhYfTWoFKSa
/FMuAizo9F0w8kuWCSf4fzjw5XA7MTrkYfOmpfW7pqW2PFS/wRHe1VpwlGVmjjB4MsFFtSeu20OB
yKTwDp/HOIVCcoUXllvpBPhffQkpDZwiq3KrwC0BJyJsuhaWBrHAnvQp2unaeA9nCqcLByyGsFOa
+CVHaDNzZXJ5IXhZo3/PqtAmYd9YWRfujYL79Zj9KDm755Lqli1Ivck0WFMK8wSSF+eun75Vo3yq
dB6aKk3hrpeQXZjDKwMr08oQMmbBtQV3w0KK/kvU+mc5UA4aTXaNRh4CJj8lcId0owpc3SHJStTY
x9HJxAlKjhZUL62sJzMyVHLUNfYTTnY8B6TVQDei6b8ko7yvwx5VkRG+hnXZMxscv2zPurA0weni
jj6zvnkKWwCRpYMHbJ/ZlRCBZVBWkFrCkmxI5dSajPBKlPAdJeSroQwg7xZd4RpdidWCscYBTOp8
JxixvmsktbQHMQoPilhCyV/GkSkGAGpwq96N1fhNDoWXqsMIIU1kM4UvhhuS7t0YDRB9pPgejlWX
qcicdiroPoVewgxoBGsUGaGHibrZ1unzyKpnVWu7jdt3JYtA4gkoXoExuv6p7p7gXis5XC59wlDd
h9EJULR92G/qWtduWwm9AEVg/XMqsUjJikYdZTltBF+AKZYVjKWpSqk9SuUd7ZQzLF4BSINNMYqQ
4eWqBKGDkqCyXKeHKREvKKq+T5KIRWLHqZU3AJI1Sg8seVCHmGtP6Ou1eAzCMDGCJQ4TfIYAkUNy
ZEre5BKbuzLc5k4o0NjcmX6ne+Cr3yPnX2TkoEppc2mRQne/LOHD9pArZdFxuHooNocLYJlzB0Kl
f/GpZ/gaDAsgJehveptnhXiKotjU82tbRGZGmMmG0hS733+dL0LBiXQAXGBKxGVaBeVaM9FESq4C
7b5Xg3Ed5Pzt6yHICkZ+M8bifTiKAvzgqMiu0Sl8E63+LdvPhJj8QRNwZ5v1t+RueOufxGstmlvE
BFlayRtlqPmwTaACVJfpatDnNQBDIvhax15A/VCQr4Yvuti/Nh3bx3GqmiGY+TYsKaUTpKcvMR8d
uJTc5ePgski6jrWOwonBDzodDtXEXlKBztZpYABHJ2PQqJVPzUHtS2saBZjbZUoOeF5/RLx2qAiJ
3tilHqPCi2JkGx9vLRrg8SujzowmImhMf7tFJlWMhyLHw0mHmyBgNatnuRs3k73xAee/s8y94Y9F
UJ6aFdPLulkr9unsssKujQ1X2VPqkGNkG4DRidVfmpdNGHtlOCCgAOdnEBREtNtpNUjoAlnvUF/m
RmmnARwmmqF7ylU93HjSry0gmEUzU1XHaV6qxLSiCJM+ooIf8PJQwzEuTBMnUOnWUZ6VEMsFhHAB
pQCKyson5CDBmy8Oi4BdszjJwODF5aew/IcB2ZhZc+qng/ycaO0JLsUEsjz9Oyv5m94OF4g/HhLe
w30W4JSZ5yAxQvL6rtTyropgwjyIAaxfm+xnCsaPGScqzE906RU+MpnFJgEJvXhfDwVKUEHyrTSU
ygFJ4EHOYfXEBxDgZPKgN/SMKSNpyh5ZkpSWMKFM1nQhwV+Xn0hJr5kkvJZZqTqtrjDTkMPHmoJw
J6CkAh8nlgs/NjbcDGp8tV7z/394YxZ92EOunXJgO8Ve/xU7zEPp/wRmvCWZmYe6GJgpWwjgWpgC
igUrDBB8IcZYnCZNxU1vVDG70gimqz/hTIiiKlz8XvrolHTfv57iyisadZp/BlvERJSHSBfBnPha
gzuKW6yHfU/Qvnw9yOoy4skM32h4EHyiBbawBmxpxQV/7N9iPbVGqKymxOuTcmODr80G+og5CAGK
+ySEz6tw0GpVZteeS2ZPTnK68f5fO6jQSYFPA6gbzu+Lb6OPcl/VBUoGPcifs/92RJ+G4l8sF6Lb
zGvBKEjIb3ddn8CuTcrawIfJtKVKjzps1pMkc4Nhsr7+MCv8PGRxuGwANoFBA07F7VAMbkRB11ID
DCi72qN45ij7+AT7rT+1At3ZGO5zAJ/Z6zoB1oy7HszU2+Eg2QB/XgSIGPbRo9aQYzAYD00vQowh
BTvIs2Hkpk0ibEVg5jCkMRQj5eQUTZra4N2yDQLR5495+2vmK/vD6VYmOMIWcBtDNCysEu5hPE8A
Nox/vSkxDPhXEmojsAFZwrUx3OQMpqvJNWrUPS8bhwBf+XphPx8wGIsQYMGqNJslLXcMPN9gkwIX
Xp9NMPUthFOm5U6I8Amd38ZsPkcngr8PaRpsbZB7LpPegVRR3gKA9hlaAIS0s/rBHSmsoKXMKdrv
hG7tmbWvpMFyEuQGGfVkeXEaDDq2BOxvoN2oh3T7CBfTIXIBzdqBCeqWA4xjG+1eQfWhEZg3KTgb
ItDgxUEnPQBMjrKWn8nZPhEjTyKFO+X6GS7nuyolxFR4fs0nqKeUtN1VnItmSwaoRMPo7x9bYOnq
IGCixi0pn6qHCcf7BU9d6k/hHQjkZk0nLyzI/q/30M0oi7su5SWq32Mj+pLc349VcVKl+IlqycGI
Ze/roT6/6m4nNP//h4NXCWVQj3op+l3cHkFZ+lkL6mlIgxOQtRNUj3wrzK2cD6h/YIg2GzDhBC4G
RGBp42BQqV+52kO1h8kevFtUa7xP97NmHLoA7omPyVnb2rxzCLlNIHBKPgw8n6YPM03zKYpyNul+
ZQ/28Fx7zQ74oBPtyifBZhtHcy2a34y2PColpwNDDgWeSWdTl19gbNGjDAtRiT3usmRrditH8+N4
2pxufphdVSMxbnGI/M4NvNZLPX4Vf6Ynyc3tfic/lbvR23Ltkj5f8Tcr+unVy0KQrPIR+tRRgGeo
epBTHWWhPA3OMIYfbTrjN2IdxVafAmAGuelnZcTTd1BH4KCeNb9lLelOuhwOTkbClxEGH7CcLKcL
rQzR4VOqH+CkorkqnPp2WiQP9gRr56/3/8LSblbKzOot+EcT8Kpx5y2iy4iWDhWc2VvENOIqFnT/
idfmltC57AzKqtnbuR0/NRZefcTir3EGOqu1lWdKK7fxza9Y5H4Vi+Gkn0Nk3LnRPTqsSCbFd0yd
3jeOpUcdzs3sDRTsmSrUnKFL2jUWXAf+OqWCO7EIj4xZCY+lWWxaksDatsK71Od4c8CU2ouql4Fv
EeRWmFA3w8iLvRp2RdXBmNjwI9B93qGc22MLIVy74QtE1IaJOkN5mV76xvx7nAYjE1SpgGBJSOkW
wYdT2hEGa1w/ynWrh5/2IL6hCYX39Z5aCXEYBdpjeIzMj+PFlqqGWouSEvjC1KLIDW5sSiKzyqg1
5Nru/2+oxb4J8ULvptjQfWM6Ss0Zfl8HWOYfgPFvBLStOc3x50N84Q2Ey2rODdB9O5BJ0MkDmb+D
3kCqrffGxiUxf4ZFqMaTSxRlHEkgXcvqr95L9dgazPDrULBi9Qm5jVNphz76oQn5VuRcOXo3g833
xoeZiQNwe02NDASAyZ0NNeRdfMCw1vBbc9llS+zwJ4//anKL3VG0elfrAwh5cxIVggbIn+IzCofp
i+GAFGdRtDW4R5JtU1vY6U6H20rxpLv+L10X/0Q+9NiCYhnpKHjIy1VuminoSgETZ/mvMG1AiYfN
f/NMxGQjxs5h49OMFQCzwBTp7ImzWOFAyycC3R8cFJo9O8ReD8mbuCm/Xh8GBjiAO1aAcFYPYwjD
ZHZN6uQubMb3WGisCL6FQYLmEYD1owYMfTT+2Mj4VzQziCog7kBsB2nfZ1NBLS2bOK4Jvii6F1jd
fe3lXnieiZ3EaSwFzZc2uE8rmf/NiIsEUZUSLtc6PKnQ0QFdo8qd2guwf6dmC0AYFp57afrxdaCZ
A8nyGxriH0LEzJ1ePhcjOHFx9JEQfDFoHnkOWrKaboTNrSEWB1HN6rRUkohfmyw/pLn+jlYy169n
sZIlGcb8aAKvBRZQSxixlRH+0b8BqKUW/mhC8Qg8hlltFW58n41xljYogziQMtMB5UiQfJ4yXdvh
zpMPTaV8+xcTQr1DVADpSGDM3B6tqe3gcUgqdi2l2gnL5icsp7y6GIeN8L/6bWYyDmjgqDYtY4Vc
ZhLJanz+qIXFOGryIDr8C+gVTzzIOVHHgdoG2uzbyQxTExUsbbFqYbAj+vA41WC6k979es1W5/LP
MPoi/cgA8cZcNcAARTuyOk/hF76F7n4+n+hiBeRrNvkEuLt0aeBT0sYhLOavMENDZkxMdXyaUJOm
Bd6oBqyRUbv520ndjriAc7qq5KJcQceigl+gq7sk2dCtf04AMADUvXi5yciVl4UFWPSFEVHBIsqJ
atHxmItw2xlUhxcbtaGtgebP9+E+jqQ0hEAtD3yl42cZ3QxMgnYVKSdOl6obAqPPPiXw7JAhuwWN
aLZzXp6foGoE2jIizqlodRpsejSOko8Kf3UJ9ni32On3BrzgQ3K4a+5C66nYdilZm6+C9ZRAMsXe
XxYc0I+vSdVIVv0E6f1oax4q8q97QAv9g+FQT0L3MzsGe8LeqoN9zrKAzqJltoaaJexwl2AYrN0N
PSg73c8rV+F3U5scufLMS8EsQsX+ent+Doi3Y82L8PGjVqQFi0LXfbSPe0Fh4kFLUwFVti3jg/Vx
IO+BGBF+dMvvGaeGABJES/w8v0ur32DxoSHj1iCfA8g8GUQqiEUkSDoWZ03LJGgdMzyTZODzZj1J
D0MvbiT26xP5Z4zFZZgIQV/leaX7DRARQ3/uUcpLxr++PW4nsrg99NbQWplF4bXX0WgiqsivsGoP
+thsxI61cIjEj1LkSNCYLRNANtuE5oIG3BCRNh2EVzFqHxpwcIYiAG1M1x5pW25lE3MYv81YYAOD
GrkO0Ae7fEne7tDxocl6fCW0FIWzcA6RqBH9xG90RXQaTAGcWo2W7dEL4KcYdyAKCNJBi2vQRtDq
xFLQY2MQ2C6X5f1UpZPJZKmxSQRCGxfYL6lTIVQTUBMom3ceZigWhwLZlVlTwhmf7wDyO3UVl0eR
Bw9UzO/yKjqAt3NOY+NR6cAJZCmkmUxsG0co82sEQ1hr6uhGvrOCnd4uwvxlPpw78M2jpCo1we9q
B1YJduIGvSU4nTVZMI5KEzN2t97Y0tbCL67xokR9yZASY7ZdulMvM6oiH9noaXsQMtXJrN3Z8iI6
hDUUvVZ9TV639BYrCMPNtP/8xA/TJmEUtF2Dpw04eZe6MmU3dXIrz08cqiN37hNQXsadhKs//heB
7sOu+wM3fRhZDqpYQwtJA0GVmbzT0OqwsLTw+9fhdC0CfRxlER2MMKLBkLWwN/vDTQ6Mc1Ua+6/H
WLuXPo6xCA5hWfVhBisoXzFgLt//iKNfkRzutS168gqMePux5sl+WLK6icF1xKMFH6uzO3bK7hPt
MThMoSdIduuAN4ZtazitASqajdZOAtvLaDYE52QLfqab9JAVi62ZRzV73aOpOLQSi/AeFEgZUlEQ
fVpUpxhTjtG0CYX2yGqkwONd+CuV8tjNaK89ajXc/8JQD5xWGaB5E+97ONfaGcufUsk4hHEfOGAz
cBteGPGetcZBEsejIaKXqC4GA3quzGkUGy45jzaepWvfD3QwFC9heQ+K9OIYIjLCiwz9QK9pXh8F
rjhiKOyDOnfFsnO+3iprlxXQfGgbYRyhgph0+wWTTijxT8CF2CNNyaBjDbqdEW0d67WExZi7RKDm
pcHucTEjAHUC7bvK8GFWNIpIiUo0ba5jVxEgSNgyml2f0/8NZixeCaOEZmZEAkiZ5r+a9FsGXyrQ
/75et7U4hSorvMbnjPqzzGHMhW4SBgj7YvSoegbQA4M8eHG/oA/nb0E14Sp5FIHyDvdfj7syt5th
F+GDtXWBImibXNtSsaLpHELPEaubsoCVa/9mmMW2yBOjKPuSyH48kQsUxOjXqKF9RN8KdzXcxsGX
RKMsLnpNn+1zqX4CbwmHaax26EZnwBir3ekkf6Xom47+QZI/6v3T1+uwgtygVPth/RehJwU3Hg0u
ZpkJU8y4S8wcOWO8R4Mzc8jeMvlHw2MQw6UHjQv3XcZ2NArsMNt9/TNW9jUiDiyhQKearQoX65RM
7TBitxO/7FqryLitBbM3l2hmuYbuwVt2OWtJAVzrZgKcjCcdSmK3xzUt6zCTCwUoCKw+ofU9qLiG
XYDuz3DB2Qk/641ItLbMs+E2auJwlZld5RYDxgUatqFhoT9anQ2LjTmJsiO3dclhtGHmwXfbaODK
oioKjD8luPnPTjaLSTIlVEjfAHRU0Ua9D0OnbkJbk/1UwsDtRoK7MhjQFxXMNNBjZxjwdoKQ1mlV
mnSyr0w7dNSGOqlxBvIAn8NYk7ZWcw5zi8T2ZrDFpo2FFCyGvJH9BI3OLCEvM1tC4yyLlOFPXRB2
FaEPmSgdWMslm2qMenmT/qRS+F1IxM7J5eaxZ+2DSHQHCgFmRkX+iCJGbn29q9fe1oDPQNExUE6C
CejiC4ShKI9DjeAW6P0pV6NnTYd6u9HUU5LAuEgsZQ9I3080pbuChnEeA5jR1WgXTtpEN7WoidHi
jH0DzdCq88IWeIk2IB3exXPnD5rXu16XX77+ySu01NmG8J+fvAiMJOfVNAg5g1CXDbYIRupwlXoz
u8627ZDGP4Ll4PEHY49yvP312CvXNcrhYDfArRYZwadiaiWmuMuASvVwCEBvGFk2ZagoKmpsXTrz
JJb7B8QUBD6YjX32up6aYYiGAqpW9anApWaWaAuj2J0TFqZk4iGzEd1WdIQohEGhNYtoJfAaFtf2
VI0Gi6sxuUqv+kO4k4/URVckdHy8r136EN6jcfAZSOz9llx/5ZZDAQ4g7wzNf6bHMDR0F0QdwV2B
EwCjzCoEYy+hh93Gh5v38af1BF8LDULApsIUbw8/ers16HszgSM2MHBhVOhbpXyyK107DwW9cAbb
IDn+poKbgpxwP1ZQtDQT/LU6Qz6MktBASYKeiHwcnkmn/0Kf6gat+pQnMDIdA/1Aof6AH4wYRmdh
NN6NQjxpyVjYeGh8a6oeXTDjwUra8toOzXNHIVoYC3IcNeaE6fTcwFvF0bsBXT6Kfk8l1AfiFO6k
eaTqNrTq3CJd8q4PlNlZUl7RjfXSjuk9CaTcJSN0JpTEKXah9gjl2/dMagTbmMoRahIcATl+Q7/G
A5rRX8AofYuV6hIl7Pnr9V27rnAqAI8hv4S2cFmV5ugklAsGZH61U/voc+mhWbmrm6MNvww0XNsi
2a9oemc/cQQtpM3AorV5X314j4xMBA2ugpqRPrG3XIdtcJ/jiATPaW7q3wLcyPbsgjZseS/82SjL
jaTOSQCkxKhSLKvTaEmeD3DJMPzgXJ0giHnjP9ndBNxP2GWn4CDvGBoJZb6CxxB5uA+eylPzRs7F
63b3irWjowETRCCa3bzQ7+ZmCRJgMyQX2/gat+lFUqtj1OQeN+QNR7bVYWZvEhF+yeKna5M3g9oA
W5H8TCrPQ1oEaJ9bHqsWYrev99DaQACg5soCtPwo1N3OB+1P21AUW8mXgulNGCbY5ozsbdCzX1+P
s0L7wQgoMEkwUgfgtWSTJPDspgaUqFf9tbObfe0xb7zAENjJnG2kZe3KgNgF1GS0MqJ4693OSpHl
rh8SOMpJrWRzBUo7MLFramnaRtu0lYE0EGTQoQ95I9yVFzf5MMptFgYJ8TUuHY2JFSYvqspM5eS+
YRBWfr2IK5ScGZEGHK/oMyq/zE/1rhdrwrXZcR/AzaE8G3fKvQItf/gyeZ0jW6I5HnVnuAi2DJbq
cYuNsxYBbn7AYvs3/dAkShprvlJYBbc0j7qQO8WvwffgpD1lb+iZ27xm1hYgPydui/M/vwIgppDB
H/nkTSTXja7C1GLyqZqaI5BEdOjeSsq2xlgCglAvkgomXzDrKPbw/0bElu0erTvfIqsGbYxZxmtr
K274jnL2t+4NXBwhxIKHtrBx+NfOykxeBb8Dji8zGnG7fQWWdW1W42E31JKjcvL/ODuzJkd1LQv/
IiIQCAGvjJ6dk52Z9ULkUMU8CCQG/fpevh3R95TLXe6+z6dOysYgtvZe61vPqnU3Ovx8PQerod6k
LA2T7N1RrwaHhBxV39/vsxvHUwh0TYzp/vWoXtenlg7/+FwX6EqbZqzKc5UIb5wOpMm23NIhuHLu
kadvXHxgSnGSw4DTukRE/v6NzRlyC2KluLLoXizss6vunENuvSuRSgBlM6aPsOpdd9qTiTqlmdc6
cHZJvIjIXGlhHxKf58EMBsb9IdKNwwgkY5csRRMIA/hzfv9KrYb4EzrP8ixTuKXtp8L4TpEfjWRK
TwmETQMVlsn//3Z0YQ6iaYIsIBemv9/XNIcKGaV6gjU5+ujNGanOnt2g1Vo8/v0O+e9B7dUjiaVQ
uUIZCMPE9RBBgh+A4G4lzzDeQfkPya/fdWzwOXMehN4+VbA/JpVbYl7A55WqqxhdHgEFmxsVcnkW
Xf88mhUE/dn47lDoUexW27sJUsT7bOh9q6u2knWf7lKvRTcdLV4FomQboYF2iArFx8wVZkb+XuhN
DgN+frLnbFchNqK31Mkp5bFs3bCi05bCGwgopkkD7uogY+VG4rvoq6gsj1rXedbJtJEaOw0TEtmg
jojbhBwlM8EZSJZtP4IYQPJylTp2BQvQ9EvP5sfBtd/g7UY3Lz8YHf1EHPZhyuyvtgBtYIR4C31O
5CymWbedLHgfTWTWWFl91Do7C4dUWYFQ8hvsuhd4bFsP3HWkLg1u51cZzEZtgZFWCweubLMjrVFc
le6ikJqUfsliOKNH+mRIZ22Qpfa1foJxtyvW81yvTdU9TZVD0CpCys3YwIWs0xxXf5kCVphi5RJO
QOeU2Mu6FiYqSMG7hUd80H+1mbTCkudOWFxEGW4btXDowdpgz3d22hstgd/unOuN1qw7weZ0PDt2
59XUChPnF7Qt9TD6d1Mhbh2xflvsamOpTRtHEM1W/wpvGfzlBIhF1QP67QRWDMcx3tiwaXvNJf/r
P3hrQT+HLtpFFwJ5/tXaRPLeEhyPiMy7YKQbytmdjfoGDQa4/H8vcS1uzh3hLC2M+WcBCiZTAnB4
SLgbtaKZjbu1B00RzAa8og28Mu5tAdhM/tgB/rH29WbDbYFWBF7KKQTrKATSjXngBMdl2PPvEoxu
vSD++UWvCg9Dqam10Tg550RfL0UTOMk9C8z/cjERuWCBIo1C6+oL6apekjk3dBCen/YF+6WY6Vkl
NojKWwZQPrTdQO+0AG6+JAAFAaYWFC108H/fsK1iXmiJCvyccHQcQL9UGouNuQxNMC5SmwQ6VL8T
PsCd3+7m5fz3utc9/Jp0qh8mG7v3Mzt16wvJGsCS5Vv51sYIUEXe1SDeW/Hq4pLSFrjAWFFggDUm
XgOz750vdfkT1zckTsPASKJKxIW5WqJriLQqm6KZqhnvc1mmwDbiQI+8z5jbzt4o6mMCS7LNu49G
mV+kcr7+/glunAagAPz3B7i+Sat5QAQdPkCmKuIZM86n2vLtuhqYLfJOc+XWnfPPta5qRCpqiTEb
1hIjkBil2C96B6gAb9ap5O+zQ35NZrrN6f8fzXRpUxNUp7DAQwp/dbTCcL4YEUKnn3uV41UJQiht
f6TWvWX+/HpQOV/k9jgpUoYD2+8Phi075G65rjq3+iP2NG9SSKGgtdeB4iI4eBb1gY13zqh//nyX
NcG1c0HbhVT26mGsCjmTtMa7wuB9IGoI+dLe75c8LO7a7cif9yrWQtkEIYYNjdV1X1yUFtPRblRQ
xtoeP5Sbi+dG+dnK2N5ziN84tP2+1uXR/EfbBnl9S0ItrCWCKdS8KVZW7AT6+pK+7HjaRl8BADWL
4O8Pw42K+7IsMubQUmV/DlOmPGuMbpr1s74RcG1iroEgmcqzYyQC+jib3nkgbpAufl/v+umrraFq
HKxHYwf8SuSzhIMvHC+f4IgeAj1qo4muhk9j1/tpdBcK9+cGh+VxZsOdA5U1jk+/X2UiVQYfTwZO
P8x/B+YPe+N0IWjSwH4sBuT0etPqntr5hqLk90WvftqUT4UOpsFFMo8Uhod2k4ddxPe174BEemxf
0ASLXeRQFhDxvRkoq7///iPf+tIXCtylI4iD2/Vj6mp8KKRrqLMzK4+YHyK5lzJ4cwX0wHDWsG6Q
Cyc+Y34OduHZ7dxD0tKf+jLe+RI3HxAI1C8gWYDr/mAoMGD4udKw2fy38aDcgBkdYE4PLRDxGWxw
0+puJ+X29/qfNa+F0IUmbRQ1lzU3F09zFlWRgCYee8BykTWCGIw31+t/8Gthb7voGm+wAwX2o1ZT
ozrnSJfTcq+b7uBcb25r4IJgNowmDXp9V1toXTbIrG+FQqOWRF00r4aoOiAv4//Qjb55Af+91LWS
eFryRVM1lsrckzmkXjHckcBeDui/lxPYmEGguIgZL+3RqzfdaBMk6diDOg9Q1Cg6hXm6s8W9G+Hy
V/5Yxb3UKxfhtXk93aqIyhQZiTprOJnk9ZmQk2N+ZQA2D0Ce//33v7UWDH3IJYBbGLicq1+nG8eF
I0MML4LBDRxjD6kp8JiNN8tPgK7/g7UuFw9xy4hkuYYQiJbZqmhKPLdo1xVIYICXNmAEzCE3jXSn
uVf83bod0PD4n/Uu//0fL7nOLvJ+tvHdLA9YBQR1JjH6dvs0ZDuE2xixlvtldI8VcKti+OeiVz2e
sSySRWaZOisH+cb8aCsRXJIKWlAN/345L3r/G3cKai4woHU0lfCs/v4NZ4I2vQ2hz7l0kN8HQ+JX
ac7Up5iou4P51VY1ZurJh9uwU5/rsWtNR8TArnqh3kopfg6dJbyyIRFn1SvVdDj8dI/b5qsmjF0z
Glt4VCPm9nFF5L5RQIoC5rft6LSaevKDJTYyNyd5rEv9wdTqR0eKHKQlvrVHZE3J+rPLoVlx1bPs
xv3UmmFSprHulO+L7Cov10kSgpXwQc0K8jSbh3WCV/OcIw5oyPqgcYcXTCnasCowUsphn/WGun9O
O34eZVE9FQ6MbpaZEcglLUjKGI2ZxB8wkGYTl2ZtB9mEe6sgIoaTZW1104TFuxekHNYeG8fZg53u
k+YAD42GigUo4UOVgPaS7uqiVKFucWM3LwP1STl/VlI/mf3I4ySrIrtP48qxDrONmOdCV+gaACGG
Evh1SLMXp0MPayHmYZS8guaVbunkRqZo1rPrIt3poguMe8On4dy6i9/yNM6V9Bsbejdlgv6ZyMwb
+iWybGhnM+2kivxkTcMXKdM9Cood4Db4XjYEqTDOPFWm2vSJhYzLDGf7tntNzHLv1PWajfVLScRT
qrnPxWQfMPaNXGcBrC0zNrVZPVmZ86Qt/KNORswnbD77izaPnlokkjEmQHoJzR/YMjW+Zudv0Fef
OqBfABSC1h+H78AZxOKNGdhJekYmj0xuErT5ZAeVXQGA6y6IMLVZ4s0iPS8L+ptzATZcejRT8pSk
2hwg/fWz6XFqN3NAxdlUQslji4/ZAOiRKvreIOrVU6l4m7gMGnOe/brM3pnMNn3bB21iGqHDq95r
emz54C/6i06iqibIb4XKIsrTAqDyzinDKu0/5zILhIuuzlCIUBD2zEWxW+DfW3Cr+kgH7XwyWGiK
tW7QM7VscwadSNWLFQGjMJ9nECvRLNRzPfWTC1y05QArJWlir7OhgzybE3BOAfU0SQ0hfW7BBj3M
eFRoZ3ksB/7RSC1AFI3Jd62O+6awzgPNYtknO6ThoNyW2lept+/WgDz0qSaPhsOLEIil76XkKmAI
sPEzWFVqXgrP1PEnGvz/AG6SFLvZbEWmjsH0AClPaI7Q6qYT+vJtSuOWO48FIZjBFMrxGr4cNKv5
UUr7Jbt0NqQWF5o7eV2DmKGKWAhjZyn4jtTagGERYtCcBdrMUj8lC9YEUjKulHlaFtoGIH4vgVZD
HHfJSAVk6VcFrCdQU03rGSl/LgaxzbrhiOkb+JYp0hWtmgCVqY5FoUiktBapqil2g1bLSn9ijYW+
ClLLKXtwx2En5vpTtjEmDLUvR7yWkryFBkOHD5TxDJ2sJua1g0Aj9sTdFBrAPjs3ndy0DsgsDCOK
Dlkpq6WzNsBhAc8ijG1faohhGGuftOVXOTrv+IUzH5voKgPd2DPHFo83xie4Bq92muu+K0GGWlIb
bfNRq/2sQ6CMVkGcVaq1ZhdHoKm+6YhwRbJYB2PRn3UKHIwhDCegS4o2A3yUwhUQDY6TFiq8CqCN
9A24V0DHKP3eKWNJ3V1ulyuukQcYbNapa63HfNzNZHiWcxVQS/yo5zpqUaiiF84eNLp08FLYC6ZR
S+H1JtLtU2oHvECT20KbTyc73AIzmtf9c+GmW0xEEw+/9pEaiKtszGH0zEadNId5AO5nyIrQF78G
E9Sjbb6Fg/NnaZuwK6kfbK6PuiAySHt8fCu3sqCqdcS6KQRLLqkbdBQyCbLkBnYJIAyI0vudzmUe
ykQ+5xRMV82R1Urru1dgqhEBgVdUYKbiIVEsVpoxBq4h3xEH/dDNlAQmqxFHoS1HUvUfkmmvvAfd
sk4LAISHIQGsZHkEdOdNlk3tafps+MkwnGyE/7hFfTAEmEMAK0TUTLacTDJ0qvLJtpcvpwBrcypW
oHSu8QhjgsC+7Yl+m0V3YkX3VAzluz72D8IesYE15sZVwGb25ltbpk8aL/w2w0OYN6By6hPZjhDL
jQrqtbLiddhYU8yTOnRnfa9spiBIzM54aR5Sh54rPFaJ0xhBhv00Jsp5qbF5h02+AHVjrXtssuiC
XZKp+w8no99zVe+R2bsiqk4ByB26sJ31Y9HlZ9BBg7ldfjUX7pmRYocQoJLawkDkZ/XWOZfOFmXI
ERuxmakcBQhMvI8YVRw10eZBksBOIbR0tWTKCTODa7EU9rHrXCeuoIDcAfv5zvn4AdiZ8FpEn7hG
mXtCWEjMAgDV04Cn8Ap9qb3CUVtYoFdMc4MEH6YqFFRYdNfYzVvFprVK3E1nLn6WxWMv4ySR+2nE
3VXYy5ue6A9WMnjOOB6o6yJUhgA6Lzd2m8epmUbQ/KDvkWlDNIzjkyv77TziUR7AG/ZG/ig0VAut
81nY1ottZx9j0oGRP3YxHsY3S1VayIrZhWtwOCfK8eu0epvbZJVpTpDQ5rGn6Q7bcpgadWS7IG8j
v8l01EbJ/JGgDrXATdWAwDbsxaPDj9Z1fVDhthzKOrwDNpOToSk7+dJcDkWqfRmDG+c535nzK+P5
AdqurY3hUsaasB3zlV2fBlIEePICU/aRkM4hcanXIbGjo3JVEf7eVnNQ6NBCIXQtYYvPhslzl10/
BlwTGBqhnOu0UIhj1h5G/ssxj/X0NvPeJ8jDgsh/TJwIiqRwwQe2IUwc9ZcS2G2eLquKqZBBFtuN
aHe2mpcxw5cFfPP9kyz6KKX9u0sep+xg5RzpcCNHiOx44i3yG+g36+W+gBRUuY4/58JzhRWpafCb
Tqyk9ti5Z7AxtmWjrSpLridlxFZRrErbCioCaLY1Vr45FkjStVam+CGwb/eAVRbOFOUGwKIDNAJu
/1Rl6x4qjLbJVtA1emQEqsOudo4N9nr/omnbKj9aLswvXPN1BBSojabDAAX+n5usDMwSCQf1Gc6y
CnHl/dz7dY49NXWAnnsv8BBPO7GkDyh9MFH7qJFb26vPRFDUUctqqXCAG4ZIoJ8nLqnzuuslWbLR
SZF6yfAmmzehIRbBTLzOaX2amZ6dYnppSrzj9SAHTJC0UVJFnTzZekCsN5lEc/s6SMuXlzIWviah
fyKgLwVjlbsrzZqCpOjQSMTIrVm8Ru6ajPhu8b1Y5MDKrd2GBV+8DpIGNQSm85pmPxc5xza7qDiR
Up/UcK4jdCmVPqWAynLXw2DT54sVzcb8Swzdnuem19c7V/4a7DoQiFaYJnAnqiVQVIVJ1x1nEDYN
hP2mlXWuGwtWqrN0Ad5xbF/jpufk2Rb7c4Dgl1XpTn7jiGMh0J/Dna+sB6IZL7Tvt+jShlB/Po/M
faUIFyS0RrKaviqxg3tLUsekUaGV6jtZAKpI860LGGUuUI3nlV9h6DjX+KZds6JIk5wl1qdtOHXS
h5rKu5wU7Dy2wcAFgZ+imnCICMAvD4X9aAGpa1bS1/Vvbu3NBsZ+EY+ATCuI3yV5cLFV8csxCKx1
bX5Ryje6p8p+5CMi4QqAU/E268VBa7fzjKTToCjQD9O7lUY2s/oQ2Q9TbBg94OmWhgjtNl5mBHGY
iS+aZ9bB+4dtfzDNsMdH6vsJz2eKX+SNZ+s0+WkWK7d7KMeon/ei/UWGb9RXUm5Ma2vMNbrxqyl/
KzA7Ug0JKMlWRYKiAKkzRY6Asn6KOohZsz4Ns97+5S55gMTPcBxfLAxmFhYBpdWlIzKN3HBcGo/i
GNP3ziNnT6nzy2DmQyOto4vnBr+gnzCx4nQ+Czs5EIevxoV6LX8yJmiJk09UrZs6KY+kXqK+/dk7
n6bQokb2m6StQ1nlGw4TTNP3wTKi+MuALSsqQLmzUKhVzw68hK4SUZxa+jZgzDjNA646eM+ojxIE
ylLNjiGD2uhAAbl4+in8XXU7RpbiEcG/pSNUnVkDokAmUVIwFFooDpJTWpahLvjWqTYZ+5EsD9J+
6ysV1/Mz5IfYpRBDKYpt280RxhneoLWBzrPd0EjPdZ9rNXpoAq1t1p4AA427pnvoFRRfFSLgjUgj
ld86HwZ+sWSWAMzHWt+8DqIM3Z56QlvjFznUpvtR9MljFxapieNB6Rk4oxQI+DPaxs/ZadZ+aeRE
MICH68XLCYWzBglv6rQUX7bYVXjmLFBsCv1gqnklhjkoEZJmQMeS1dzrkn3GBA4tr2ZB1lX+NWhf
rc5C1X7bBJt0s+V9RErd74qTLvKohJhCt4sAoZVhj6iE2fqlMhrJfAitZPIM1CvjuNOKdzL/MDMZ
9yiKky8Ma2DDxM1asW3bbDp3q+W16S1EPhrm+DDpDw7Q6q2rfRipuUKSFWrAiKHEnmC9N9mh0g6t
DiA5eNwtfaXjM2jN+0avDrW1ngdERMDGlVPlcyDJBHpt5fxI6ejPfRdmeOIK8knUvkReolYGtXmc
xGZuniQa0OMQSBcFGsPB2pmQF4yHaYCqQDzOY1Q12MVJEYvEl60OOkcPyn3t6U0kYIUQRusRp/BH
lkPTAa72qAUFftgiqR5pic+hCPb3b4f/FJ0TVpPmAZzgZ2UR1vBQLgnCD3TfoaAxyFCNh8qNZfIT
5/G4YEWU6T9zQ/N6bQxAH/SBWPyihYLQG0dZvLDGHJsmp5u0YghJnfu4xQR/Ea4PPI3mUzzFJjbI
nvBN3+ON0Aw+0xESWZeBhaJwrHCXiiWwHGzkVf2etwny5Xk8Kx664FMvjhbJenghc7qpQSZEXQum
ToLXcwNhf4N6cuw8DYkPEPmECFuJrErCjID4NoUJmGk2MHWpvWIkniSCA0wEy/bS3FBknbpDFibz
aVSJZyw5TqxCRKjKY1WgmK6q56HUkeGe7sskq9HOsQM0Ap7aBTCv8dfQQoliDWuzLHZoT63IYofD
jGGGbq3mnIR9i+cin1ZJopW+mQ4eHGlHI+13fdfGzjKHjLCwR5QEwNt8LW1IbICvSwUSK9C1kIT4
y+hgB3yY2qeOOh5OTlFmvfc0CUgDuMDU75E8fBJU30E4gWMGdc5WoU4c8Y+py6MJl6dDr0HPy2hM
68c+7yA8qmRMBravTTNQPQTmrtm9dvpwKOUSmjWFoob7oqoeklkPHbDo7VydF9Y8KHsKBxxByqQ/
Q8eA2IUCPUpqa77jnLQWpxZneSUpQAvFcsmdgOGSZAF3oM7X3iqj9k22xDap9sLIZs9Z3ICYQzjq
PRIg9EDHK01WLwbjcG+g/WUgs5eWx8aGUKfVdqLfsbxCjPYUdiWqFQL8XVntHQW/3mKFDfIkpK08
xpu9lAsyMxAc08zBRD+NNom1ucWrr8NZXFR+p/CYAD3a8QI3zgdVmm+ZyJQxAA/UKTpRP+vxIIyP
ZjEuXsBtrxU/M5RUC/oOjnG0sreSm/7svnPxMhSfrMpWVvllsdbrNAHF2mx4iZ4dQdCAJ9lZO9KM
x6WNRwhM9p1eb5a8+6GJ7C13mmStamltkoRtlFi2dr6sDbwM1kbfiTBrLwGK4nPBAVKb0UqSFKAs
bCV5GTO2d3srtOYfLatw1oa5JGkPRmpDrSW/oVdK1nbah3WBA6x7+Y8OGiSQgI0HxJutqnqrcQQS
28SnJS4IABm4h/xyNEJNT4NlIcAE6A9wr5n0I+vOZHmH/8YvSfVeTd91tkPsysYSKnYzEs140ur+
LUMiej/q3lhh89zk8pFnDgp5y6s1HX0DhrIOlTx1Zax49SIye9dU2wnJkHbhFwxRcpQGU/KhmWuO
u6YHdQFAhwWnEdKSkCZJ2JRDCPg5IPyR0xnrHJbvxtw346mwX9LiG/XBetDBSap+2JXmi3Fa1c7k
41Dnk6w74ZgcZNnyaDTdCrOPcHDKQNqAK5VtuFhjnE8kNqxu5TKY9stf2lTsTM05Tnl15MmWFE8N
/rHR96uha5GZkq7aufDpJDyZbltjWxI7GGAoaqoRe/teVc07+p2roQUEYzpqmrHWU33TDm4kURN3
bAlGmE1H87HUk182cqibog8qtf4XFU2woOc/HfQ78QIp0H2bkU5Rkp+IIve0HH4m7PUseRYasKyf
9QDzR/a4IPKD6MmGaYGGx2cRz0P6mOBCNBiMWU4eWyPfQkkatzoAIGLWI6bhLQg0uaRrA14Tx6n8
fESHmtTVFqfAp8mygiRFMwvST8ah7c2nqC1O9WRHvflQSsxe7K1ROsHU/+jsS4Gd/GQtnkG5iDhL
0Fyx0a/DT86yHRNjKCh9Q7cBzbiihaJO9yuLBaxFLUryyCr5eshZMFiPndqD73Fgjb4Ww77rcKLZ
A0tVeVLg9YOns+/MeMkcvNK1WGt/FOW47xe2ssb0JPQ6HA1+LHm7aS7PFX9PmYmUIB0k4Lq3PDjH
eGfgbG36I6jAg4pZ++0uBkDMqNTGgwX1e3LZJB0kODcIZ2kcxIRsMoQaV33+QOtyVeF4MDUBHKVD
myGcZdplGfPRjn+aoBccFsAI4HKxm9x3gOtL5uTR7ddjvRHyoejkA4eKR0efsYf2pBu0qDDsXZkj
+EbD912OsPpvnXyMS/RSXTr4qnp1tWLT9E7cNm+D/rx0iJzhemQvS5SXkALianaoqEwgl7N5+Xb6
F5mfSjCsS2F5OSKKcheA825BMdb7ufHCG1SbsnIf8ox5ltwnU4YCVPMUvs2QdTFzDgp79tRZPtQ5
XlnyJzcBgYI+YkSAowK+/dB/w7+a9a8ynYJhZn6LmwzmjxBkKZRleBHBFYGHTFaHrl9C3nxcYtJ7
933qGV5iq25+QTJ1WCP6iUvUD2kacP7d2t8pxIVzvhuMH6BCt40KlvRFIauV9niRIPanK9E7SvOo
Gp+Vi72OZR9Vam+Xyxkgm4MKyTZtgri+EmOJAY220cKXGJtVo8rDCPv95b3x7rSy9mCD+E7p5V/p
T3jY/bHKt9rU/UxnlD0jM05Nkh9LI8Ep/D1Hu6jGrAKGGp9T3YMWNhYLfUIr7BNw3XWpKCKqmOcg
/6t6yE38+iiz8xq6SYM9L4V2IMLZQP2LY2++yaFR04T0Zg2liqKrlDVBOaW+U5y6eg8TjV8W7Azl
OO4hGSHraVUnoHXOE9yMFDdPmtWfApshlpt/VvWSe+CLgJ54qtMVV68ZPZr1qYcADpgX4F5a4ZsF
Dv8YNH/owort8Scvf1Tyx4zOKGJgINl5NTS5Mjr2oloSLMnzLFg4M/2DIKPMREbX5FjraekfZ6t7
4eYDwSuims5JUzzUVgusKipGgP9M1FNQo16GORAM+cgWC2X5xcvBn6l11NDQ7c0yVA2Sd6E/hoDX
V+2T1p0Xjgxf/uVkP80JKUOYRbHxeTD60J2OKdhwmL1qxt5SUqL0zUPLeh7Qw0vdac+QtGWMBnKj
AD5BntUI8ZGSJj4NjiIaXdHiLaHgIcLGVqAzR9F/aqDvrdB7SjTsllU8MM2DgXeunxnKerJ0qylF
7ITzJZH95vR4CNrASioUicOqUwwkV0S3oU5I08RXPSzeRhVS+GBh5w7AGBNVqCNzKu8dvwQ2DYoX
z9KbgBYo8KwzXCoIV8P0pGpDY8TExuWerPnnqMrQJn3UY9rhgCI2XmrhB+aAM/OISnrPx37H2RzW
osQnnU4TjHwo6SC6yi6DoEIsO31Eg3TOFgRGuiIPU6t7RmIM8gxFlNrV7LUDTLIw687R7AoD4ykx
IFWpr3C5EMBVZ5P0YBZ7r0uJP2ggYs9FQ9Mzaf6sEzffMDIHNRKccSh5cYcpWcFS+OLo+ffYmkDd
4tQj4Vn0hDX47Vi/IvoqwUmqH1GyND/1Ur6k2EYNp9hZCMBAZxZPJRE1/gd4DzemUaZR2qJcZHmx
57TeGGb10YPtxKyk9JVND/O07M2hWQFAo3tV7uC2rq0mkDi1ZRbDdITAIiB5hxFuTU6p6D4KCNG8
wpD+qLrOlx3bOo185RrQsHQyxBNGPafUlFCsVw9gvD8YhWXj6GrvOrwKswz7H0AieEdmnXtpoO+N
QQoP9drg681SoVXXvEDC9cbb8sgl0BHAe3yXMjvwAUrxsmmMkC0anD3IIcYWRxDMZ+Qr2B4kzsms
9EcXJgpracBhykYkDthUIYtZ4HtRWKCMDhM8hkmI3qTbYtBDlnFgjUcTp8UaBx+cAvtYuhOGNJw9
0wmdMaufPw3gvUw6pnFmGg/I98EyOSKMFszAA8HGJm40/WWGGzPIZ956Nir0S34XIu5I8YGzXNCW
cgyr2bp4zjHypN204riF74zlb4lEwAmwoN6FzQyu2t+H8o2F7n7KrIsA6xIdi+0hjzSEuepR/dBt
EBqyrd7+E9XBhfpOTegH/6ToplMxTNJuyXnQcSrpYP5UeB9hNMrKu5boWzpFBoMHJBxIYPgjF2Ai
td5WYhnPS7EWNXKLWzswx+5Z60pUoyAj9NM64YAU1Ek0EnmHFnnDdm7CWge+HkRFALFdU8vQinEX
xBo6UEl1O7ppn/gT33TP8+prBmrPc2MGCsUB8qKI31Fm35QyXXAqsJvSf0marn5ZjKQ0owd4WgS6
f0HtpBt9bcccsbX31rp1E8HZimAE6xJOdK0CJ4o1vWvDVefAXw/souQvVXIvE+GWHhNmSPgvL4xC
al27yky7zmBhFFBgR5cAsGmvwezp9eHFv8+P1c97yqZbgszfFryS5NjGkDfoCchz/qGt2nO+KkEP
pi+QVQQ4aSAZYVmXL2bY+TikPd15Li9izytZFfgWwGpcpE76H182ycvBanN7Po9fSXzBJNlPbAe+
RtwCMk/uUGNuaI/QbTUoBNGY1YH38/utMhumlmZTvpxrNmSYc1uLnyJM5o6564YkGsEZiJUy4cyD
C/JK/5MTlgvbtWYccmwPcLogxVyYJycz+cUYtuOtMdz1l9y4M6G7BCQO3GAE213fM85E+1pLkulM
vtAgP1jbwo1I7aU7dy93bEXgxMRkHu7kO7/fjSuKCaKJCwo2ymXl36/opAoDc6wEqjijPCaavSWz
9fH3W+TGV8MScK9hG7UYvXY+G7095T115LkYYZhqAAcA2j1Fr/bvy9yS6P5zHesKl1RWiF+0cjwF
FrpEeEnY6Bd6eih2GfKwtbCQ0fBlYu+OyghzEgOnNMiy7uyjN3RquGlgL4H2U4dF4fpyuhxBpNCP
ofj80ZAinI01nV3kjt5zjv4Xaee1G7mSdeknIkBvbpNMK1cqqVJVuiFU5tB7z6efjzUzf6eYRHL6
DNDoA/RBa2cEI3Zss/Zai99tguur6KAApp0hDIkVoqwyGED0hZ+ecd8RodzezoUhHQg+/mPhanLF
dZNK7RXlHMmeY0bdQxj26WYI/MemV6ihmHdqrCGFmrxARbZyKhfwk59sz7aRGlAPYCEQz/pwGPtf
UvFqjLBSdMCBBuf2Ov/if2cOTOH8y8hsM9HJxPznG5D6RsAQHuPIjUwd1gjzbkMafAdpRUOulHwp
K4BjSZa8m2JzJ8rRl8RTD1HvHwtd2Ft1/gTT7g7JU1sYmgN/h/KTpGwB5R8HPTkFwfCPqml3GnGw
WYbkpBb15iQvaEuHGTRu5sllGOowBtVblVlscJWmTpWqTqh0qB5X0fMYBUijUL3sR8Lgukyf8jL1
t4xW/aCdflcF3vOQePw/Zf8oBsZvPut97/JZDK0BCji+iW57bE1KmUx+v44i9mtQKiqU5J5vfgHe
+31wIQfuxkdwSgBOdA26RDdEMlQHexDTHmr6BoCGJaGHKvyg0Pv99jdYYGfiR118g9mkoqL3nTZE
TLhV2+zD/63bwx/3WEBerugb61TaxOIrUcfiCWO90BZMaPq5v40GWDuHmBOW9gIIpuytDQ9x91VU
TMTI2hU48JJXIHaVoMKDPOSKCArQcciRKmgI10BFIPNFzD5pIEmW/oWrvTQkfz7LCIWhFt1gKJZ7
yne/CWrtXF5j71ImTzq/MqiWwOsnTqzB85HkwEi0saNYQcQ2/OOe/AdEmPeUJbb+nsY2rULmQVDB
Tex6o/6S9kgLPxb3zSuwgn29LY79fp1r6y/M+eo3EadD7iUzPDx3iOYoodds5C393AbBzgYMbiuD
CIhSsjLXiDv2Q3+TNP8j65PXSX9ub5lCaiOnhgZCOEA5LCU+4j90PsHbP1d1h5RUP+xLpXvVCyjJ
GOl10q7cBp2ydwXvWS+H19BobCXtf0PyeidltOPj1lAdNQ6fBMulAVtZv8cWalZB5TpBBnZqLWkn
gPA1RcTvmvBV7P2fBQzwlBmCe1nNSD976x8BKBFpLqyXlVu+RIHFe4X8rh1W+pME1w/Voe6bOwLQ
aMf6XnIpuGVx8SKm2n0BmgG8kvqjE8W7XhlFmgHKg5qYta3F4u9U8L5UPSoIVHcoQst/JFqEaSC8
u2ReG7bmTzN2T5ZR/6ri8gnQAsVpwd3XYQwmsHhKgvoOwfmXpgT4c9sJLF0SjQupitMIE4pin8+u
CzJxFNqSQ9XHcO//E8o/fdf9SkVke9vQ5EyuTsqFoelpvQCwg0XMDYiZ2nPV/JQCoHbm15wafKQF
oJzvzTZdYZlYW9gsaM0VUKudib2CaipdGIqG+bbQM8fz1mQulkKtyz2cfsrF0lJF1gJRw5Re36Ph
u8naCYC6OtS6toOzJ1MZo1gtu3q6/9MwVOxIb67j7opv041vdoPjoRAEhZQlrFKjLuU6CskbFDom
NM4k5Z+XGEPiCLYZF6fuyyNz5sUGdY1n2e5fvK3xGLoMvhXHzIkjx+oOgrNGzbT4MUnTVX6AhZeZ
LZ0MmZBMwrwIiJ+8ZyPBzmIEL666MuGzZmj2JPau60lijyGIuzYtXPCxCIPrY+kHK9dh8cxQt56C
c543dRZrKWIhtKkAEKb1HkP5mxd+Ndw/t2/cAsko4dyU2zOuBzfhnJNIT9JuSBqYCFKGXTdWBPAw
CrOtIIxosBfV97KtXzqNgl9R+rvcG0wnHVX0pcHgWFKFlp4w0tUK0Fc1s5VQ8+9jNXcHl79t5g6K
MfLSsQzac3hUdgEN+rOBDO3E92tHR/+fILGrLyVwB2arVicpFyZN2BfyPhhgTIp5871vu8LyxxBX
tGWQxqb9/3N89r/C8GFTRDv4K2dqWsr1Uv9jbhYeMJcNuijHXKTCJPYt9/9NVjKxqysTJRQTIfOs
pCvrqkqIpakUnpIwf6r8YaUEsFRdIS3/HxvzvKQSzEDRU2yEgBB3sh0cmr0oEBdvLFi2z3yq01qw
KC9dxkubs+/kG6UWBC4p7NjSHAkK+dTqMUiZpCg2bU6lTvUnmF3S0pakI04l+8kvQCXnzApIPX3X
yhTvVDHcKjHxfpZCzNVwrCPoc+whVP6EI8GGIcZ3VeETM8EFQYguv6kuowq3r6Iy/dSrM0ALAVJp
i8G0+TMLiUXpM3vQnv2kAksv0NWDovTYteEPL5J/5GX0zgf8QKdilxACbgtV/a3Jxkl1g10CDANd
8eCnonYPlhd9RJr6pA5kJQxJfdMGUoyygdHAv1eyvkA+z3+MgvTAFEW5jeEKcrrOYlCm1iUWK66s
bNnJgDn9GwCTfc9ccz9mFew6ClWwM1QcXyNg9bv2ENkZJUx5V+8jBh2+6j+Ln7d39O+88dWOXtid
eWrV7IFETgQ94dFFe4kOjkxrk1Jpd7S2/Ul4rr70f3JgDu/xQ/ie7CbWruAf68daGXDJkU8sk/93
/bPLN4xa4fM6NmfBAu6RV+6xLnGplf68suCl8F+nDKdDUA5TqTjbaMMFcZ8Ew8RpAfDrVJySCJAY
/apN8wBT9aHcCnvzjo5GOexRfoc9cI09erJwteUXv2C25ZzcsfYA3Z3D3Gx3JpivTZ6MO7VNv5bQ
qR9ck9Gv26tefifg14ReBq5AKBM+Bx6BKALj8uKpAYEkaYti8Snd+Tv1N2jBCJXGFviT/6DhugPn
X31aRG8M8DMSrF2zoMdLqsgIhK45o3xl9t9r6SDKh9vruz49hqpCn2NM4s/ylVZFDuYkMuOajizQ
P8jw7RjEmwGu6780Q42YRoNKVVWBanYeCZS+VGZ1HsKmoRWPcF4d0tzbNa2w+xdmIJhhWN5g4nf+
ECmy11bNxEZkkGZHZUOYhqBGs/YWXTlTVkOJ36JJpBj0MGbfxVXB0iUT4cP0fivEDGZqD0/DTtkO
B91aSZCup+f/WpsKtYY06WPOrPV6b46jzyD2ND0fHGJH/NYzO6+RYOu76mlSIrBWcpfr13ZmcxYd
hR5jzKXHbLbxVB6BbGV7mm7fS1LMI8BPRzyk/f72p7sm5ZuZnE7qRRKDJy2CrmOZpeN/UQmKkof4
rdmhI7sr/8gr4d9VSDQzNr38F8bEPqRXNM3Rd+U5Ct4l4Z/bq5EnV/TJVc0MzJxlr6XFWOmMUhat
BIqqL7fUC76Dux23MWO+O6Y5oAYpRMWGUecURP2H3MNQUIcA66T4nCeMekbgHVwx2zYVeOXEOqWJ
8mDJUDSl6k4EUd5ZPX3JrqSaYQZ3fdSchrDvwYuXxeb2cq694Gw5M89r0F/2DK+ZKE6AjtGr92mN
vGd78ccvIrAm2BRfxj/qW/DkOavEH1dR2GRbpUqLi4Lsaz5VHxUdOIYIVgUDnb5jmHl/LC/1HM8P
j1Yqn0yF4Y9WYcYmbb4YvvEsRfJXGL2f6ij6VsfFV72oXkNEbm5vydIJogqG+jnykpQTZ+8CFHyx
GKvWcI4SedNYAP9XGBWvHjuWDQ+QqMuKJslX9Ah9m7uGHyvD2WeGqclgTE/Ah/wwzC/emkNbNIXC
OVRnlMItdXb1UmGg0R9rw5nlfoAF+FKazc+ochkxa33N7o21oO3q1ZnWdmFwdv3qDmDC4LJ5nlZs
y/rFVUbHS/wVz7n4iQyqlRbvAeZmnygJky4owBaefTd5CCOkgCrj1+1TcN0uYSWTtABVAWmiYZht
HdUrXfdAeZxLA1oqT9G2taS8eYXKuyOXh2EItI3MMCHTRe63URiVlTUu/wBeVYNPB53xnCEm8Pom
IOjvz13uf4mQqt74Wfu7FvsDbMPMG/oFJHwxjE5axMxm266pmy85OkikeJkkgggwoZ89KaMhBn3S
qj/HunmfJMlpHOMXQwMjhFSv5nhSZxcaDuP2vi99WgJea/q4mkrc8tlqqblCUBhDf/bM4VBrw1Nl
5mufdnpX5y4cSBsVVoIvixL+ZxueOPjUJovp+Ch46AF/3eevjQBmK6IQu2FcZ+fmHpAmzXyq1e7s
SdYP38WBgwz6F8u1oFAwLX1qFc+WKxHTCEyw9mfTegnq98L8ffvvXydR0zG+MCB/XusYFaKgIFD6
N8aIeX5jx9rFjrcN9tFRKDeaXe5Baq4FuIuH58Ls9AkunmE3aXpfy6L+3NcuA8K5+xplys82S/bI
tLwncWICDK22txe79J5crnU6WxdGx8JX2kaP+a5J+hGrMXNkcv0zisVdFNH8u21scWdpL+p4V6ps
V23wKNN7PxqDaWe7rQQPYABU19uMoU1+2iegNLJdvI8Gu9fs26aX7siF5Xlj3G9zTVVSLNfiY239
iKM12vilKNEgLoV8l7vPAOYs9dQEhtRNz+iIg3tnfO32cBvYvS3umtf4FO/X+D4XPtyluXkJqBfr
yPUszAnxewZKshseixp+kzVUxnSxZxcfPJaOSgWf7Br/VQdKL7h6252tDgl6v21/kdT0dhPla9qp
S0EvCQSVHREMG2Ixs4td1o2XVWHaAV743xLgxUO0D+wplRDf1nBt1yULkvZLa7Nbngdym4zZX2sM
5zxq5PGjUz33b9U77CI23aBf8T+dU24mNQ4U8uJ34Wg4//WpnFKmaYMnsvo5LCSoA6uR5aQ707Vk
ELLyIHLU1Hjl7C9ENJdW5mcfDhsXDQ6sBMH4q6QlAFTp0fca2FWq9HthKmu93oXLZliw/MuokAGJ
+htAXzgVpfUaS+0iqshl91rV5u9hVFcCwmvE3PT5AAxPJUkNyNXsupVamktIV3Eum+rVH8sD++yU
Wv8mAk1oB+PPAJXGocmhpkewltFxnb7i7a+3lAhc/gZ1KhJdrDMKq6LMpaD7P8lo903tbZ+aeQ+T
GwXB+FEG/5X8XKeonxY3v5QXi5+/+DDx+Qb1EM7NsT6mu2gv7f1DfKoOtxe4ZmZ2RShS5LqpsL7h
FBykQ3lXb/VduV8zs7yPBh8UBnOAl/Pl6KMgZJaKnQredEZprF+61e1k2LizQirsRFSZIS2i06Dl
tECGB4DYjGTrMJ80npnYYd+gMB/CnCIKDR2KIPzn9j4s+EAKKER1aHAsANMQkU4Mo23acyC+98Zr
Vj4MaxLIyqINRB0sWiAaLnD69xdnyVRYDyW99iy1wUeYFzBv5J7gMG701KV08yk5d06fh9vSYs40
C5qnsI+OjEM9jVnIJK/AxIfefxXH4EdpCqHNsJQHlwQgaouc0R60stvGVasiR8MQsJgoDO3wx221
soYdLe0MLHN2zuL0eWCCCmDMh1+F6rbr6CIOSZHv6G6t9RQW/IRJh0Qiy1IBUsxLen2ReAyV0u52
hcdcezCharr94ZYe5U8Wpl9wsauUA6CFM+ggdlBGjiNUALrKQGcvMJmqIHpVe3d+mbw31fBP0ApP
RSe8RfKEZfL0Fb2whfeaphMAQDIkA62Q2ePWdP4o11Mvs56mRwbU8OwsYfi715mgi+Tn2wtfuLlY
I4eVJrm3K6UVQxPEGNBFe9ayJybAHxoz/RmLwxFyjKMeGrsujxXUCNZQMUteGbs0UA1aqWRas0oP
0wJDK/QJzTwx+2VWOGBfPWZ1degt81vkV3/8nDKNxbBw0L6IRfB6e9lL9lnvBJ6YZFLEeZZrZE3d
6aJX//XI432zN4/EKk5zjE/a8bathXD9k6mZc0RNTao7063O1fCk5AfQFAABtY3bveRAL7V6jZt0
6Sx/MjjLD8oC6hs1jepzDi2W3eWFsoWlg7mZOqUDp4enmny2QyHTUBiyFV2VscwUyLqvW8/mqCS7
2+tf3evZ3dIaVYNNT6jO8b1+smBkrzf6pj7Lm3Wk2lLiQMKHX6TpYKr44c/3OFIhNyLi5K/vpR10
t3tOUrp5jR7KbQfSophEIezUXoOyXoPyFBB9iPvQsaemgeHPdqXYkBvZCmoeWv2fhHJz6MCTAlUr
mCDZKW1YAlaCtb81itnbjklSed3CKfIgfDaZNEHpWqNZ0UpTT+0rw6IRYm31lwR66NfiXYXn13Sg
Q+Apjk/KNv1Aza/4ITr9/mPScZS+MRLqgJVejzqWAvTLn/a3/HLhTcO+tcwo46dpm9bJv2iH9qDs
s6Nnlza0zivBx8KDCBqb/iwk2ZpCdfHzPuim65W1x/EqymjrFgP8koUCIVu3Bhha/sjQm4O6wlte
5R1Jk9a+GbAs8WRtAErvkj0C3Q5jTdoeL+10Bznb3r48Cy+fJV2YnDkP0S+sTo1ZXG3AswdJhRSu
9WWuHxxV5xWBzJgRDCLx2ZUZ1BZwnJwYZ13dIegMEeFdtC3+GMw7blr+o+1EJ4eOO7blce3Zvf52
k21eALppZHPyLJhB3NOCLix2z+1uMG3vAIdDliF4XjlASdKv0Bl6tnpI7bUCw/W2frY77cnFAfXi
CGosAQ3rgtniRlBgJUhXvtzCaVGR2PnbVoPT4KrFzqM7CJ6bCGdmobrt6KS74OQ/WYxhQZklOjWt
z7VcdcEnTDYZH7Bgi+eUzu6CqDNWm9Zx9dbZkx5mftQBmxZfm319CLau027Ujfq9uJ8KU+WmPoyn
As71ymHyjSac5vS79MHf1w40Z//tMYauWIWCHMCpwfzE7DuPyiC1bVG78GU/wNqxkZjy+f+zMPui
o1KiswD68hyKGoyb4Mz01X7OdbDEKnSOKztM6DJXNpSknOqpL7K7J9h8RbsL7PqFUesDY+LUAdpt
d4Qk+0uNzrn1Y60EsJD8YJ3C/AQjYFpi/m3hCiVoGlMDLI+7DwYn/MVgf/ItsuWXCkoB2/qDOED4
0GpOaq89NgvvKpUqmgGAmMnVr+LEJtX1SCpyAyQht/QtelZ/mPfgdU7Q5u+rn+Kjerdudck7oAZq
0DCmp3PF417AQBCPve+eR2B9kfxUQ8vVR79vH5yFTrFq0AGgPMA/TPzCZ1+QpbGSBUVinZF7GoZN
92HcFX/yJw+FaXtkbn8Pp1BFGdtZq2MtLO+T4dmR1XKzkQNV0M66+FD1QOegWGu94L+/GAZ9I3OK
szm7c8UvQkET9luLYzN1pij7Kf6a6M6CN/1kYraQyB9iqU1Nxq/hEWoTfevVa8Ii16Up+iTMlXIY
VAIefZYVZVYsdn7sG+fOkB8CVblH6fKP6++jpHEEWVrZs0VrlNnIwv4OWsyOhJm5SVykXLVSke4j
aIDEsDp2+vAnE0Rm4OE2XDmDC56FXO8/Bmc72LeqpEYRfls8dR/KvXLQbRAybxQuykNwZLjkqN7F
+/Dkehvji/51xfp1hsLmMqFAw1jVJhL2zzcAUpWk7l2WC1VQsBkMFH/HQ6NspGc/sJF2N+lkRA6c
eubB38Z29LZif2m7mVOepBSY6eOfn+3rLhnS4AbmeWI73EEdBEfkV+0ts/UjBCLkZaWjDJvsC/io
3apblfnjn8NodZoj5mmCUh+thVkYXRdZF9RdrZ2bk7mX7pnEf9XRO4DU4hTs1vzo9B2vjBkkJvQ2
wERb85XmolBIzDaeiwrmQSbrYKfL5Qo+qLWKxoIl0lpQyjxTFjHBbFkSGucN4AaXWcUzwR38UFAp
dPA30ka5/fkW3NilpXmw7ydlXEVR2L3VBuK3hQaxp78rZXl328xCGklI858V/f33FzEbVPp+mdFO
JmVvHe+usFEW3hJ4b+uHNazx4uYRRIk0Mqce7exC5JxTeG07/ayqo2SjCA21l/g4KFnlAMPK7dsr
W9xAQMDUIuiFXzW7Umlss9br27eqy51o0hqs3HuvX3sIrsfWGX7kJTDESZiZCuXMh04jV20yeO70
ho+blNcAIZjqe3Kv7afxMdEh0v5W3eVopv+Lc28Cx5iEQ0md1Pkly+VM9aCEtBhrDSlGVHZjMHOl
ytBR/ZucgtuMGgFHX1ZoQn/2JnXkd1Ul9FxoVWV8JwZWS9xQK9VH3yMCHbXi2fSE0ikB6Xqq9iNy
gdiGef2jMzOH+SNv78U0A25/44WUmMlTTic/iIa/Os90CrexBJXJXzY/OMh/ps6RdIp+T0UQ+PVW
crqlE3VpbDrfF1fFl9yuG3rfgpE/hjkmggRqEJpNYQUrIPmFWtPnZU2u/cKSUOdjHjQgISHM3et2
9wC7pPXY2u22OXYv6QNk9Lc3cuGl/LSP01t2YbBjbK3qR/ax3dXHqWyn7avj+ojcohnE4TlABL3a
36bghZm0b6TWTGIO7NE7VPv20O2EvbyqP7cUV6OJ+h87U2h1YacNxUJPQ74UEgbNFjKr8Vjso28Q
0A+SE99N6smozxOKAoBfe3YXwjYTMRmwIHgEcu/Ztwu8IUo1N9DO5kMvb9IfkxaWwamEc+5Z5BF2
/NO4Rk2y5Fkvbc4+n+QaagyjC8H2qCPK4e7gDzgw6v9Nhkzu9klZCuw/rW/mCOKgNj2rDDibx/xV
hBrW7oFGApnIt9BufpHflD/dwaxWDuj10BVu9mKJ+qzZJwZVrAqKa/JOVfFG+A7/ynPzx3sXv0T3
1nMB3aotOuE2MjfdJrbrtdLGUt0BRNpETAI2GeDLLMaw+moE8iSb5/6p34WtrZ7G1/EnqepWkE9T
IIfKzsoLtniSLkzO/A3SBEmiFbl5Rr5HUr8PnOPb33LNwOyojopvmFEgmueyR2JB/x42K7JKi+dS
IfqbuFX4fLNNKxUGPSQz1c5eVTow8g3l0zhsy2pt6Gf5UF4Ymm1VUZVWYhU4FtWlKhT+nkBDqCQY
2wFJTce3bIqke/dxDQWyane2g5Y4wokpcPHGX/o35IQ9NCYcBaySYLcIhoTHZtyZk2742tO/6OLA
gdGAh8AfVzMLO7yqTbo45InQnlATfU1T8OXozsC20tvgerfNTxPKF0BvDq/z7WOzVDMh8aW7xSi5
zvTYbNV63QtI1TQmLmC8r3fmHi6yfX/Xexvzpbv3uAzhHsY+R1t5gK+HoCYnYBLhq8x90MubGZbF
StBGNdP+VsDbV/mkMLIGiyAiAh/5bqrMCw/CebQVlOkLfogIdqS5Q5imW4WLLW4CtXEgt2wBYdjM
D/phkkKELpF0MHVeHlU72mZ792jZ+kbcjduaF8bf/j9AkJcurcbUAqRQDIJcBX2FkfRDOvC2CZ7T
nVUy2uyhDW04BuF/45zn7/mf6OftL750jy9sXqGdcgmmwwFWedd0iaNx+WW/zT0Ix9x0xektBVmg
cXAYJAo0BWbb2kq1oBidpZ6L4tfIaHsgffHKNejIshGQojLNWQkX+zk+SLSubvjf1bMKk5bs6nbS
o2EirDyVS19qGoWaWhug0ubBaRRlHY3s0oQg5WQO4OYNeWWz/kJcZpmveWli5vc8U/MiDw7xt2a0
0IGGUjG2WmFfqJELf7L/j2eEtFAE99UN+3uN8rxtuuBIqA7uOmhT/NZASqcUepgbLfch9vsCpt0I
dg+X0bkePj5/6nWaFmze0ndZyZlFjfJNK1V3icGcDoVT6JKrn7rmI/Y5oGVUhM9Idnyg1HGCBGLY
Vxp5+GiMz1GUfDOF/HebwiJ3+3Qu7jNdZ4VxrKlZNXOFhTx4ueRm4VtbhhDXVZu8/zfJJC2V/zEh
fz4wBSMHiAxHkFTH6T7WLHvIm++hK/y4vZLFbPzSjvLZTqUlaRJ5hUmjtUSp2T16R2uPDhC0WWsv
yNKdvjQ17epFjOzGWWG1OgpPgDFtc0zux7E/Sjl0kJSkVpY1bc/VMeXLoOyJt4TN/7OtARUca/RC
k/RioiNTDt5Je1Txk+k2eVFWXonFy31hbHYnekbzIcwV1POgeadYZ1C2RKymaLa3FzXF1LfWNPMh
UVpErix5vEUe2IM0Tj5Q7boH1vi1kUg3mvYNQa41VcfFo053mjlt1AGvGvEdya7W1HDk1eo5FV/L
4PftRU0/+mpRF39/lkhoXiXGbaibZ5GGoSJAOdigxUxjO/pIfdm5bWzxBF4Ym7n60VXENAhCdhCO
CLHtnqPE2OmlTOZyvm3p76sxX5dBg9kCQM+M3LxIk9PEbnI1gzC21uID8lewGwKFRmrOO1VCGWwE
i1QmN/pha8mMUPMF0o3ule+piNRgkKn9rij0zi7LCT0kmg3kAT6UmmFG+y+uH4SodpEGLIGqi/59
pqul7WpCu4OjAmm0MQJwo1mC08OIsevk4jciN5DT6RRlrQjafa2okZyJkRc0xgxECXz2eaQe+8Sq
qZOFR+hm8OyS75/qsS3tUJUfQZr0R0HsoPXKB1hOAT6Nx6hvMrtQpN3t7VusR1xu38z99WjMuVqs
qszDUc0FOM5if0z6tVOfyjquzdYunXKD6SoY7oj1roZl0JzqDYPB7rOe1I6haHaSPN9e0QL8WGUQ
Z0pKGOPXAbbMPNKQTb5WJwJ4z86yDen5tr1TX7LHZOtt1SNS57b1bjq9PeFbwpOlo5OyUVZu23TA
56fy8kdM+3DhgntfqEND6Y2z4Ud3g0hXIEyPbaHto1r9AxZ7m3ryU6sEx9uLX3KQl2Zn3rhRvJyZ
mF49i51hi7C05yUp5lofzlxy+oAfgAdDu4Hrn11v32cuRnLT+E3R23qjaW30TWkq2R6CMIW5F26Y
cmifGLX8xgeHudotNhAenYUM8ovcExtUQMy7kKkWsKZMLo0yUN5CSLaBDpO14bd7wrv30jAc4EmH
lE6j3IryKZUTYesjDrDtRP0rsmSwLPvQLXedQv+jjlLH6CNEbcS+P8m9b6BZOLEsjVK+F6X4ZfAh
hB9TDzruEGUqxtGYJ0z637omI9lZ7HOhfS5lOvm1YHROkvcnZpY5oCpNpVqMtqkpP44JkkVDaX6M
XabZmkCbNS/9hxzuZbjVxq9FRWpUZRF4WcpR6NVBupwMP4SkHXaZXg/bIO5URyvhvjbD9Kug4BY0
SLuN5oWO5HvJ5Pkdgo+jU/oy4llyAeyAMfsqQatzIFn5DeD8X52Z/3zMeQYAX4IpRBUMqaCFN4lB
jgd7YVvkK0/Cws2nik6/iLadyNjD7FGNQ1OQc/jSzgYfRQ7fA2OltLrwwH0yMHvgLC2pfTRAtXMd
JEh5pN6X1ExRsBnv4mL8qLo0WQkTFlcEplgEOkeeOA99rNod5TQbtTNCRR953u3LSH69fZ+X3LPF
IDsofCCfVFVnzkwW9LD0x8GiNjbuIHBv9sIjUq5O8iU8pKd1BMFC6PPJ3rTmC79l5pUVd3KknSHt
GzbTtCGz0i+pV5xHAcUAtz5rVWGuBJELXuuT0ZnX8hG3lQq0V9A15UEUuh+pjORWY6w4x6VC3yc7
s/Ax0iVLEkiniFXVE6z98JnZvqM62X19Ho4oX642S+UFT4lJSzGmUTC4O2cJjJ4oeeaXmBxOyUe/
U7INCF2FEifik3tEFikqVL9yBFFQZfjVHcvn8JT/WevOLRU0LIZqJzw4/A7AAWZfFdUWL6CdxSnK
wcLEv9sjZLqOv/P2/akmvzv1+/iU7rO3leM7/eHZM4hhkn4mG0HCzNGlIRoCaFPxZSugVZ1p6749
8WoFW+TYCnVjOvXJ3Ci2ht5Ua8ubaLf6zRc/wMUvmHkFFW0oQYu4pOKpPWp3BcNj0+CTvmv/rPN3
LR1khrSn8RywCfz3530OE5WAMM5MRrp0BHCQjJ28uLpW47imSIQV4tLO7CCHhV5FaLaZ58aHrEHb
NVt3D2aUnfVO0Z3yluy1bXXv7VvGZdyN+ZR8kR5yO95PaG1EhY7/ql85gWopkzNuoDNm9nnlEYJG
dZdSLXUZ6Q5hohMKW2wZ+7JWy/VLXxT4I9VCojvGG2Yu0ZvG4TWXynMI5+lG20kHwSbmR53ZDreI
gTq3z/DSswLKQzawxHTB1Q2mxJJXvq+dfeR4W+W+NXcFItNG+pIXKzX1RW+PKUnlrsL7Mb8uWQzU
SJnkdlTA2AQBT1PXU9n3W4DYL56zupVL1xNbJBAQ1KrUyz5/tXKQAnf0KLqiSeAY3p5xcnpau3rj
n8Wj9cAkhXHqjuohPHk74VVbedzk6TGZewd9ItRkf+Est2Z3E+3RhAeOaNVI4nqvp/pHXFjfSHS+
xq367GtqeZBghXLSuCA+rO/bMSSt008SA5NbtW9rQK9tsqmiwLBNqxA3IFZCxk9kJIu6r76EALWC
IEGZKmepWW0QLB2MCVgFVlUm79Snf3/xVA6y0phqVxln4TBVPtJdi9LEaVA30UN+ByHTRwmpW2FN
dNBrBZ7Fg3Jpe7ZzoSv5aoWc3FvFzdfxp+Udms1b61u7ReFtn6srl2DxHZvgN3A2gxIQlelTXixW
09KgHTySKrhoMqDcw7fOO/kvERN5wj747jvTbJ67qb6gYHUonVAgvoWJ6vZVXDquAIEsoFdQAPBD
Pv+IwBiRMeioj7SVSfIsHxQRocda4RVNfUhvy8KutOK7FvbDyvoXN/zS9OSULtYf9eOYuRlp8jSD
TAtqV7d/xxGFfb2HHbkS/1UXgpVCfs+MBG/JnBgAEE0VxCHlctWw9UmofWPu1W3owO/q/UH2lTru
XXIMfkyicZs1lNdfcsD53WSfGSIDFyFewaFSyXSFAh5uQgbhCaWVrfws/ZJ2yTZ6RlDNvdeSfdBu
+q15yJnAlt8ZpFv7DUuvKbOLMBEwoDKRG3/ec0nNBVEwBvqyeN48y/dFDBlosMa9tXi2DdXgZHOu
aVrO7Hh9JqN0XlF5c6bZecYiy/foZBzy31MHyqfvBk/0sDHvJtkB+c1oj0PmrMJwliLvy18xe9Nh
sRCisedNR1YP1Tt1g+TXPhMQTK+ZY/OemXPb3L5Oi/urgRAFdA8/5LxQgpSwhzosFelqVB6bVNjn
oWVbvXq4bWYJyWOZEwTcIlcCZjTb3yQfR6kdFA4yUGiLm+JUABNt8bu+y/d5dr/mHa+fFQ1kIq6K
9xoM9LwiWAauahSwrJ3rSntsYxe9xjVmmWtP9NnEzB0UiGuHcqsp59w6SmjFxoy0mKiey9SL8w7F
6MT6YdGl/a93clrVtCwoHq55xZu8jv028+UzU9mjE9GGPljbSrpvHFRWJ/iJIOxXTF6/chr85QB6
ANtpU1v48yXs9GQsITCWz/3OHbZmCvm2RxnTQUKNvgJNyfY9t8Nv0GDH72t5y4LtaVCLCQIqlMAM
Zi9shPKuBnm2cS4QRm6ZxVNgYPF3CA9vyuLb7YWu2Zq9qIz6Fu4ECj+H1WDX+tnI+w10h1tJetLR
i75tbOE5gRTjYmXT+bp4Tqgte2oZsLLwqO3y3YQCr+z6rnDk3XAEQ+EjXf71ts2FW4FJnbyEhiWT
pLMPqSVZIFi42bMZu989U3SiIloLKJdsTOUQoJlcdXVOkukqMXr0Akpxbdc8jrqJFoAkr8Ey9TUr
s0+lRalOfV303zzN3Ykok5v+W6qUG0HJHCXTt5ohfI1y4220kHSrK5QtKaRDpmwVyj6nGNi4ndMM
3clNIEJtFehFgRQmH15fPiMMe+yLhp5B+6Xv9r0aHiQv9HaB5r4HiGIJ0T9FVj9JMJUGcaZuQm6C
0CO8mWq7YfB/Cb55grv+aPbRk2Vm58rwz3ijPyYqpgloImGIty74LRMw6aTCWImJAzON41b9aXB/
W/p3JnJ2il7edQI6oQKaoHq3K2GNR9P7pKXuftSbl9sHY3pYPr/0wC0uPtrsLHbNaJo94jfnSsnR
y20b9HBLx+ikSbRbfbttbMFxYoxcA0ZD07yqmZlsklyKnBC9OEuauw11YBzRtxQakBDVeME4yv3v
2yavpVvAUsA3NnWIDJiD5wmjkrR9b/YkAXqetz+GCnFqt1AVVOJ1RLYl/2RY8WmwotekiaSXoQuU
597vXiTVAwH6vzj7suVIdW3bLyICEELwSpd92ukm3bwo7HKZHgFCdF9/B/vEjVOVzqiMfR7X3mtZ
CUhTsxlNm69Y3r1BTNqCZZsSkYTzoUcruCn3MbRuCsza//17r7SpgP0AtlgHu8CC+NTFSSVFYSk6
6RpyTZ74pi+lh1FQEhlwuQ7kBjy0EfW1f4sWeu1Ygc0DXKOJdAAg+L9jUoLyvdOHgpyxH/a9hIqw
rG8ITF3basgEMJxZ3FDQBP57CYTxEkDkkkANfIZjaNevranaaG7+XDMR/fs1/rRe+Q+ExkLNDv1x
vMmL58Fgz+AoPtF7ao5DVzxZFGKCThpKHVhuS0ayBu/MysNWH7e1nh31/n2msL6GAOXwpCvMNWAf
qNERHs2W36Inzhf/WPXLnMmeyRcXlpopjHqHQR5K/SNuwIQCPZ3B9BAvEWazVpSnBM6goGamZcjj
514YkYuyyIRLetdZPiNgTSTzzu4pAv591wBTWk33PBeRSReX9PLemR7hOnSv0eLoJuphyDLfljCt
hitfXSZIDxFhawwfbaSMhsLNuBB66d4qgXupmjPtxjezbkPhpB4MIMN/v+Hla10GDtCI//8LvlS/
KetFNbbOcaMk3dZSQDUYLPMaeNP81+sslwmw3tgxKLcvPiSp9NR1imXX1O1Jkux7os3G6kdxK726
cgL+XOiSmFHKWIf1F9p3sDaMSCER56E7M1vGoSwezTZ/gI5iBAGIKJHOrtOsry4pV4P+ksS3UuYF
8nrxav/6JReVbmP2We4QZF1cx8AJnhhvwD3/Hmb7ux/MR6NqYchjMxnYCexqp17eCkHL3/+xPt42
XHzgAfUDqmXLik68VuBzrNBuCQwvCehx6ZqKu1th51q4o/CPMxdvA1hzXKLtSrdHCxmOmmdmePp2
DMaNRJO2XTvwrN+wbb/SNrcEfK99aDT7UZEsLMYfTGNJjGJO48E8txQpgyt9DPlvbKYroY6CIbVY
SoKA+gNUbMalUypT5+eCtme7LX3IwIIPRvlbqfPxRj65ZDyXn+vPxZYf80c6WVis7kwApQC3ADC9
KOEIq4jxDLm4NOiI+ew02poP3S1s+rXXCCc76C0DUEd+HMypS5vaxkZByQof6bJd0VTcGOpdAcNi
+vW/a1yeyYbOOp+ZhBl8UH5MZwHPa5Bw2MKXeIKabfQ/fJBbJeSV0AZJGcjJAIGLQTe7qDxQa7vA
wVraGcasINg/1iAa2fPXv+PalbEMng39HQxfsRXZZW3VZZ1t8iIzl4t+NR3he0zWS7uh3CsXno62
tzAo4ty3mHcrU7+2Pf9c+mLH4PIC4QfY13NKutVYz2s7Tp/RblpnFr1x6V+prMBHQE5BQQxZEI1/
b85yLHVItDF2dqtiT4d5neGREhr7g2X75ihuxc6ru5IsSH4kmAuw/+/1XJs4Ku9ajrdqbk2fRX3l
zZgRaJDyA2eLYO5T3pKQufo6AYJD4rRI9Fz6HvDEQSSRSNlcmgMPkXpuVvl5jERT/rcegMs0+I+V
lqf/46g3lCf5SLFn4q7wtfEbmDyvnd/M8cZXu/oWAaG1oLq6yMJfvEXVg+2iVIobKHm17Q3QXDcC
JDTFr7419DMAdwNN8YfdDS0cSK5m3DpnHQObu02hQQP0SqA4cIuZxtduJ7Q1U4CiJo1xbuaxgeM9
BRScVjtLfFFYMI61dodSI+qhR6FaoDdaeOsBYtV+CTH48HiOPXi206iftQ/owoCbq89w4h6FQs2X
aLDTE5uZ6W8pc7/MdMZ5m9mTaY4D7LDmjZWROYKxya6PpyRsTDTaqQnxWQGka2WMVsBVE/tJZVUo
XbSoIUC5Td12SiCaU+ZZ77Es+UzcbMdU9wphyd5vzPlxjMdPvUIuN5fAnGmF06GdbLZeQu3tUPAg
dan0eC9TH87vxJ8NBm/ton5rhjLMNDQmjdTywfCGg58pXb83+53SkUvCThm9o6jOE6jG1tCUnJD3
jRZM/EgcWIN9anW6qnOOfjKVx547AXOa51aNa9vmcKqCAJCuQh06vshzKRzEWcrCxpiI14nhTRQt
rJfrfWemkaQQ+8pJd1cI2JqVo/rMALbxlSNG4GBwqc7WkmVPzZvsoHxKq/Iz43C+VnmhQruoPjvi
jp4EygWidAMNY81acER1IPsXNKVrLzGcCCPOd6vKUo+N8m1o2ScRc+tV9gj3i3a8q2r4mdrmasrM
IKsqviFDt0saLTAZcqZGOnAy79sDkEPhWGmpX8s6jEn3q85agdZODGO2PHs0ZIwU2zT2LVWt5+Cu
8SiHw+wEf1SVpO8FVUUwF+l3mTnQ5wWuKbKt7q1nxqfOnV2fDSKqG+dzYHTyDKvaza5ztOxerCDc
O+5Md3pbtDdhpQaZiVjWni5GC6UPjIG1Ula+VZsFXO2Qxo0JwMeic9xdDCxThB4Be2iVCRPh1Bm9
gegHkrmvzOiEn+XWh8OyEi+jPcjZisZWHOflsV0F42Ghp5FoxWpIpg3hNmy1C+fJJYoHqkvvp9iK
o840Dn3FKq8YtBHFSfVSJeSM98RDoXq/1XGSJhXfOQJaFVn2Ig36pvcQlzFI3/lmhl9uJ9JeNUPP
9jnv0dpwKsyGTLh22q1ePGfx0mGC4eOQWm+TzWcY2KCjYKoxBCag9sgAOXd9nlcV5HGbKVvAYZ+F
k+Iy0nad6NaarWCkLh/4rP0umNMeK0MGrZyijmHMU7hwkowjp5w2Qwo1j6KDjTnph+ckBxMPOgWY
/bUtfm4XP1FdvMMt/jSjZ+xTd3g2hbuvhby3ZAkEKMtTrxyMMJY8bIlcc9vZTrMCyExfVaI6JYzB
v22E/09imy9xWp+TMUWxR0SYiW7DzQrjgYEWfsL4zrXyfeu2ys+T5LvW40c2TR8TgQl73MO5Rfeh
KfboxsPgNdAATArnIIZ6JWTbbJpKrG2teK7tAQZVLcp+fgKJAS5kxNpyqCMyq9rOA2yVTJK7HjGq
J5K6kdXa06rJYhOaZBYQ0RIH0kpIE3GY+4mh/MCv+RZ9uW+h1tb8MgbbM+G5ypv2kRXjFi0alI7I
TDEGgKQ/dB9PMSl92xKrWBBAY8fjYNuZZ+nQOlBsxg4zcVTzzzJOYg+NTIimtS9S9qGU1sqZadh0
NShZLpScaxIWaCmBgurFDV+pOfWNXPqDnQVj/CvVn2b+GyqkQWOWT5D18Efd8l3BIWmuvLTrvAmR
B3yYoFfxG5mPScZ/Q+M8sHjhWYJFrGjC3i7CxGBBskRft/dqfmAS2ovxK+xpNgP8hzKzgjWpviIN
BRbwKyWpz7P+VwsZ0bmkD5ZKWvi5zR7XuF+a4x3G1Xuq/XKB33OUE2QiCW1a+0Q0gSaUV+vVCaG+
8VKzWFs4W1pSb0tXenRsVu00PsXFgXbFL9zSD07fbqex2cbEWo06XM8Ne28nSSCgydLhP6VT7w1u
tq/0b15/8Xw+KMo/mz7b9R1ilWk+o+qDpp+z7uu7FEq6xl2q2juRvHdZspJxj3bmrnXtCKiMfaec
NcLTxo2hoyanrVZN58rVwhwYRaaauxEN7SltfcG/atavY1WtYK/9yAsrdIBTZpk4joJ5dgYDmCoU
TYttYnlVnAZMpH4ysi3tpoDQ+LFXBzOxonlAlxAn1tPptIP64EpLPlq720ghwmqQK8Hu5xpz2kRf
6TG/j3ErKAdiSRrdkLTZoqT3XA7URp6Hys0goFjB8q5dgdoTzVx6MHK8H/MPzRzWRZ8HlpPs5JQD
HN15lUl7b66q0NXuWm2T9dC37uuI9W4APspaKPQVy9pnlN8neX1XVCxMSY4YUayKing9g7E37Czy
mK1b6xdkJwK4iYXmlGwyxI0hd0NHVluqlFdW4JnNfJOrZuuwXwn8ubIyC8sWRTlzjnO1EI3NgNkt
ZMWrwG7dbe90ntl+OdI6teqlc5/1sbhLbB6a0DrLKm1jIXZNHVilKcxN0+a+Ql8P8TYk7uyNfeuV
mnE3WWVIiy6MhR7M8B+iiE0OWIEeVbAwaK01526gDGzL6TNusxAiSyerfBsFTp1F/cwdNxPKCSP5
PdnQO0XnenI/nOyDoO/sJmSdjdbGEp8wjtw643agFZp9zjpHFdzq7oqJ/q4uoRdrZVGiA6fWTvsR
vc6q/nKo8NEejlKne8VXDMYBZ52YKz6h5BxWIAcFrHWPyuS+qI2ojccosTOf9L+5q+MVjD7T6iND
x6vGFhYdTmw5JRFkdrYa/ozoSGSR4r7AjmzLBnea9lpn+SrRy4dxaFdwqghymYRwrfD0qosKW4Uy
bUI+wiQJyV2n2EOfGB6otaAOGhtLHz1L1WEyZncwaviUgh6MWvgtvneZpo9pek94GRiN2pmp85Yj
acmt5MAN+IzZdsTtYqd655Fm8aGuZKBpk1fGCO4k8Y0UP5Pr+2kS2CYq6LW9gBZRXRtQ4KRepb9h
rHWfwGWVw+8IArIsFaHdnXWkfJmM/VGtNQMEqmzn1qd4Qmi011oB50eGT2h42iBeB73ycmcfd2kA
R/kg0XFbxse6h7CdUe3qWMBx9sw5IM9Lt9LUwxze9fnBoNCAETDJ7fWt5j4I4JypVkUdJuf9DMQj
jqxD+hWx1NoW5a7Uij3wFkdMjz4t+z5DBkAOfWOj3/wN9WA8MGCmeECLNGtklUDsf8PVMUrcJmqs
fvZM0BbgWblKkgJTCghB4JScLEt9mEzglvvK0nzVG3wN84zSy22cKvxnWzkXvp1+24ny6zJyGDiO
g73KU5j/YMx/SgBInNztYPEEV5KxKt3Uggtfux1iI9BktnZTHShxdIuGcZUwdFlwrbGTlUlAUsq3
QTx2ZeynNIcg73TX1a+tTTAFqvpnx4a5rZ68F0IPqT59FEb5DNpN7CO6Y5rJSgMnRJa4HAyOIF8e
NJlqnl10vy27fZjd/HdhA77N1RB7Q+x8QAnrUBcuJue51eJ/hsM3SQH4TzSzDdJBDYGtBgZLuiH+
mgUyPOyjQS8+q2K8B7/vI1Mw7aPdTk+mR9Y1a2OWIYuhW5Qb8Vdck1OBrqrfFupzzMewKFvo+ads
X6M6GAj2mpnoyNabqHSAaazpLkPqmdeYYZJTXQ7AqukrNoz3IGREeUzWnGApY9wRZA2qYSfUG1uQ
dYIRNBUFBk0gh8ZXM7IJeDJZxU6b5txrMyds4CcUwCUDLt352q5xvhvIV9RV2I3zJx+ysMu+qq4+
jtJ8UIUZNXbhOS2s8czp2RrIrupBaFXjijX2g6b6IIOFxdh1gUm+UuV4LSbYU12vk6GLUgMYNCAg
Eo0GU9FuKKDHHPD+fhj2DMylrEUHKJ93Yoy/0grpvTN7pHos7HutRRJOIAMxatu66PZm3QQJPcAr
EFhXMRjA1c8v2L2QjACgDHdhp3yj1PNIkxC+tii0DroZ7tZ9bb6XuXMAyOjUSxKhTYTpcxXvOHSe
hyY9g7E/rUzuxmGGK9B3YswHWbdzBraDEjdYRqXxwJ34PTXyN032bwUZDzG8zSEpRD5LUI4hXKbu
jIQGGHLfMad6yLUs5HosvR7Q/xXopWqT6sZLOUFAy9THX6XunGaYvnu9Na8bnn6ygkKlRYecnppe
G10/4eZEikYDM3faaGLN7PcODFIM6L76cUk+OWFIanvkMyQ+l6PeRxmyNLdD2WFxPd3rbgmlflo9
yNTogqpJvxsAqQAdvEuggwJ1jzgQDdTenHkNf76Xse2PqERhhJRuiGofRJWHMHp7HzXttXKdBz2l
p3koNlmSnahVnQhJ9lVl7IdEGL5kDOxEHLjUKY5K5w+MNM+sZp+zw36PNT0CsvvouuPKdmvQkpN0
BZHlqOjopy7ob94OiLQm+7T15CgFX/ixaxzGtzaPH0rUwF48FMwTZvrV1P3kp1we3ETvVm4BzBoc
4uBhPd5pcfVlTZB6dK0DzeSdmjAortQ32BrnxsJ5sB2xGTL1ENvOyZjHX67EWEWy78mhH6kGklgF
Ja4jddG806ESpYz4pRt6kL9qSJCoIfcylatgcHEdMLscV9VUGqHe84exdXAXaMWDBqtMRyn13GJo
7xk8vc/MrvSSEaYFNM/Wo41CaC5lAJ3ws4nivCxROJbwD8Zh6eEQCDqwX9vWtz3JXepWz+gN3Zti
xjXVpPyQpAiCWlbcZaC/rbsGk+0Wg/GeJC9gBX2MTEikl9O9KLNHh9OHOun1NRC+zGu4ceisBikn
Xw95tW/qAjIEGsPIzO0Hv6Mt7iQ6oqapCYTXYrGHE9mnW5pBnJMHQEpxBFIkG9C3VGvLUL/bsQut
uUEhnNGN40zRpOEfVDG8Ewe+CZDbWXNjRm4n81XOUEUUqH5pccbtroJpciHDp5cm6s3820lEG1bj
8NXT/r6j1WbK+Spr21JReFKn0w70POpZDeT7ptnWwQqac39guh20CN0eBNXAbyvhFcoIhyxtA/9Q
/GvYyl5q4KvJdTqaaG7gjJbxCHg6wpE3tCVMhthr06E5kTnyAXZE5ywbX8u0OrVtGzaOOpnt+AuA
842rDyuLjDAj1ZptJhxnkzpOH7oDMpPMVY1fpPYHz8mr3WlrQdHUiOfxySlhaznrmAWW3bipemNT
zPR1gDOzI8hvRgB0wMWzpmW9JUYNqTsy+lmZrzrdPGMCsK8HoXmuUz+YLnQuYWy8mlsUYIa+6swh
gsvepu6pbxdyBdn902iMH3OvnqXubGWjjjC9zj0zrVDlCoN6ecx3VokQpyGMIxbt7JFZHsmHyqvc
fjU09XdsqC87Fcc6yxRmmbyHZ9v47WToXQ15EWWiVcjR0hlZKDvgn6QHy9dXk/V7WySTZ8/kJDP5
nI7aPinpLm6qA3Fw/YM+9uIOVaSp8TQYzWmsih161Ug/7RqsDZGtC9g8WwMYmVqGQmwUOtCRtopy
5Pmy4lvdMI65an9bGtJze+jBtWo0w7MnIxpmA4gz+HOwvoP8c6+Bg9BWkd6WUY3+1GpKkYADoPCg
6+m7XuGKL5FfIJAf55F/5j1bVa6x5hM0xyYuhVeAdOpXFgraxsg3JXp/np64oBgQBwGr/siz+Z53
INrP0FHxBNK+siRbmDIzL1kkRBiKwcQOlGkdYg18NvCJ2kCmAKaIUQLVidG1avKnuG9ebeU6PhwT
kfzF4r6cqkeDJyD9pwgcNkNXQKZ9pOtylaa16XHWB9zMIZPJX/R+6gJOy+eisWJwUeNHkEu5T2Ew
HAqE/6CQqOvJWPwe2hxUlBJlv97ix5DxfTTTR7fnsI0wmDdP2rGPuxVcmH/NRdPjDuPCmxUaazOz
wa+VSMMNvXmqGvu+sdWh6qE8YBZ3xoikOemReBpclwGvCHjpKdU9w+AfaCNGnGnPfHaw3SC/Vbpw
5x6q4QBK4KMpAfJX6QjG/MTvDbfca3Py6Cb5S0vsbZ9Y90ZaVz7hE5TZBSBxY04gY4AeqG+yJhrL
yoSdqnyH20YWkNI8Ns6oPDkVz6ROwQ6kkq5cZ2gC19bqSCorlM0A/VSU56otS8+YQUOEHO+O0XrT
T0Zo282ptKTcCSq2MwztIo3guAIpU/d9HdJ4+NZNKMSYLv+c7PYud61vl6PmqPNchXGbv0JLufLU
zIA+YvUDmRt0qIYOWR1xvWrkpkehKpHO7A56yKHVaYci5ohNZfxo9tNr3k6DZ1XAvedWt+equKPj
8NvmyKEabhLUFkJfWpTgVzq+MqcKLYvhvUWnALPX0rfaWfON5ehm+b2mROvXFkYxIpnvexEDzd05
sOVRZRxidd/EdRPkTIw+HbVV6xLkDKL5FDpVW5rkUMcvG1hLxYa96bT5szAx1mlAtx4H+LGlFEDI
QfVRiiPhSRGjjJNhSQvzbmzJS95Vn7KGlF5p7106VqGpFps+XdynOX1u8dfxE6pspbnkgEtTRBw4
KE9DhTmreTHZGx5mgxyTuYZfqJmA6K2ZTzC2RjmGK8oTtdrYaip9s7B8XMTbYmrJA4SRULoZ1eQj
ZUfJCuWicjaOdpue+ICBupaQh95yI9fIaq/t818oDXxZF5MXp/jLzaQA9rboho3JIY/nzodgFlKs
Jj02pQ7oGBS/4ZKwxnUbB5gJbYbK2qHT+SJK9R67dPb0ETEi6RCPtJwAKoLZRTguZVZM+kOaS9yo
RvKsSokK2ZqzcK5MaJq12a+q71/7jJy5LIGdlcrwVKUgSaNSgGndXAvaAZeuKBK5wUd/sOT83dTk
XXdGdJHLV2PgR7c2bE8Y1ano5Csaf28Tas7JKdAwLZCZgL70VDB3DSexDzdrolSf77NevqYjPViF
9WBkGFnQGpt3mhx9VTvdE6+TuxL6TB7rieY7kBFcDzrSzNR0SyBQoJoochnCYaX0C1y5UcKs18w2
slXWAxdjG0XucdIzDyH7uXFdsJcSd81m/aGvunVNFt40OrOsHmjQ0NEGwdg+Mi2rfQT0g4rpAXdC
j9OcPWU0flacBI2GGiLnh5QPD6kczzSJGy9J029hZxvhiOogIe6D3bEccMLrkPSgp7WTtEMD3TLq
iH0umo3RsEfVm6/DxE69cD+aEuc2zbaisoOhotu4mZ9509xp1Dz2VvmhdfqucvIdutjokSn4IDb6
k8N67idldWpsgRiIpGaYdxAXPBIcx3UcoxVZTdUvNjN31XP2khblQS/VNraBq2fxbpIs1FRxmDu0
0Md5P5IG/quYzkiwIEDVBQqIp9lp1N2vhs1R3QsnrFlu7XtqviUVwTVnN/dZPUGhC5s10K0KkxVt
fI457vmpArBcFCVcjtKBRPGMaOcgT3fTYp3IgvvDNFFvEDD6MFvwoCd1tHoBzZhheKh7O6hLNKbK
xvw9mQAr8fkjEc0jlNYd9G4bnGgctEYBRobRN67aih1kMsFJe+E+uyP+PIOn274wJQBWIEr7gIjv
u9IGKpDiy/IPEvfQ9nLiSGQK9xmEOGH9MWCluCGe25LXqbZDZ+pOzcApxj1Q2Y7b54zHtTcLgbDA
wiQGO7zj04oViJk0njep1I4k1u/rCnFHGRtKJ3Cd5/Yo3fpNb8Zd12qvyewEduNomMeNu9bWv4s8
pl48yajPbbSca5ztVIsfCZ/BNupMhsbY9ExS8gKDpcmrBoWCRKSVHwMTsRazgPIFRLyAwk8xXMvN
QMtruJ7ps/AHM8WNBVnP2qrmYHbRuUGwBa5botmVYhF0JRI30hpkBIQotOnsuLkB47o66QV9iUJh
FzjvS1CexuqJ1tw1zgR+Fx3FNS/z6N9Ih6twCuiYQgodpQmcC/4eWjtpDnELjRrnKnvO6o0cH7P0
hgvQ9SXAw3LAl4EKNfl7idQcXDtv8BQVxG+iuhhbSNAyVA29qd9A21yR8sEMHqAUHaBCoAkuaXPJ
lBtdmUIwECzHFglfk/iOiPepjW59Te1Nr8GzHqqC2zanO2mpo4G8efXvV3oF8oMNA+be4qzBfph4
iFhpg+2M/Dyh5ZENy5RIeZVTrLr5vcLKyS1A0zUYLZg4lkMhyUpMoBz+fsNOwnmvDYVxTojvPI9x
WMOdRj8vRGJYTyC7/cWYL/bJA3LCBZWj3VRNvPKNoYe7qHoAPgrRrYtfYCVuLWkCTEKMtmxWoLj8
LhDy//1ir4ASwF+FYwBAKzqQHBeLSG7IpLEpPwOj/YYC+rliIwt4WlHfIePpv18MiEaQb6CJBpDF
xWKMMAP8/hHsCs49czwkoBrE7houZuH/ZSGgiWE0CWjvJaZ4dGoU63DDOpcxMnx3DebZ1tWgpCjm
//6s2/hEQIWBtYFocvFIvVlUBcSZzfPQfszGyaZr5Oj/fphr++DPJZaz8QcGJs5E5gDei4cpHg2G
Oh7okay5AYBZUKV/Y+oAWMFGgwKxCYG8S3ZU1wA0EXM9f7FmsPvGQm0rNZ8Tye/nUjymmt6FQ8cz
v7FRVP23zwciGJQ1ca4pmnaXdP2+ISmrnAFaumZ+18T2oTGh4eJM/Y2t/vM9Yh2gEx0XUi5wqlj+
/z/eY0rH1sANCuJbx4Khm7YxdT4k6uQbz/MzVjGEqcUYACII5g9EVpsnwoKoSPwSuz1DIlhkHvyJ
PrIiOUmKSziuIvhY3ojSP88xFgXQHPBkROof4CKY7GoZ7tNFVKL17cpEGZPvebNVjNzY8VceD8bU
IPRgx4Ov+QPAysfKijGQO7vIcCA6U631fmkxOt1Knxvmz2K4h27wx3+9SbAq5FQwCAXA9JJrM7e2
U2nakL+U+UsNgXCa8pCWn/9e5GdugP0HTWcdUED3p8SJYUvkONzUz/aQonreVeAi/HuFK3sQK1CE
CsTanwIn6TylsNus8hfXvZvtQ2c+5f2NcHEFYYynsOCkg9k9NFUvc4NFZrHKZp69WAf3rnqSgJCW
PsabqQcvDHA6b+t+/NwSeF8gWQEdD/uNH5TSsqY17TtdPztN8u5k/COWxj0BKCKSAAXhs8Kuvfv+
95u8oqPsLDRh7Ha4U6HJfYGTF0WsHL3o1Bm3m1/Fnw57wpzP72D0OdWY+SZ0XYJ+aQF1oMiphKuJ
6JBgFl2QoM0pp+a+FPFdTzG6p3c3ftvPz/zXb/uPosUfoWYu8tTNNF2d3Udr8vh3BelszUcBDnDC
QcFfyVrfNgG+krIsq8KmAy7LOJqXZ4S1aPAatFDnZBM/qJBszO2iqmCFi2aEDDC5Xfx4mr0RloEW
3FKOuPbMwKGC5ocDCtjmRUrqgnsyohGD70G1sJefI0Wdom4doCsuBY755zLLGf7j1ULKbrBHNL/P
/SskZoJFDaBcuT5b9V560vxfbKXDT8+W/i165hVi77KyDZKthaDuXiJtTQP5bcfwURfTcXNRyX2G
XG+waD9qgf1wYwv9jEXLahCvgXOdDf3Yi+3dIfeLoVWqoOQCThR6zKFOvNEXIESZnvkC4Xz21qz/
D4vCam1RFly4EJfAXkgOkgk35/88YvvU3ReB8OMDZOd97RtG3bcVmJb86O+8A7ntHytefE6ewFHa
MPA5MW70qwQiNek7YKjoawK/4xqrGw/4M835e7mLHCDX9FImA5aTYbeJj+m6Gb3F+bh7GdeLpoMZ
SbSqVk2UbYsDuRWZbz3scon/sXe1dI5ljN4Y0P1A/WycbYLdqx0xkITcM3CJXhkkQPl4N0kn5o23
fJGlAgtalDLDwhbUWPWD8FHy36HDCWHnYX0LbH+F7ouADLtcjM4W0sllogXBnFKWLkMkOKBnfb/Y
iECx5mMK/lMnbW6py18JPFgObHt3KbYhTvL3W61cWmfobKhzBhiNnu/s9FnPbznSXjmOfy1ysU9L
e0YLj5D5jMauJ8fR00CPu7E5f+ZwKCNATUXLEHcWwujfDzIbGp1My1Xn+GOOutoD9xwRzfoiJ2g3
voHpcqowevfY07/Xvfb+EGOgRA5gIPxsLt5f4hYwpZ4ddeYNP1g03ZgzBQ7PArn/3wtd2f54vv9d
6OIdmgQDE+hII3SjAVwA0ML3qgWS9twB9vLvpa5dE1gLO4JilAzrzwtAf601hTATrMXfkwNQ0yH8
ODdTCMvXQ79ufvU6LkRtVUauFdwS8rh2UYBGpkOzCXqclF6pPs1YtFjbfYS9Qwj8AKTU0epe5I9v
q3Bd25l/rnYRVCqbKKMBHfLcZcqb80ctuyWTf3VfwrXWoLj30Ia5eJdlKRRQ9MvNXvQB7eS3mtBE
FzbTvJqoG4yPq4/zx2JLKPsjRuoQcnaMcTkEQH7THO4YxS2S1bKhL+4cKGb87/NcbHgCL0je2zOu
1tX4SiK6dtAuXegyICBBlA2Q+pu60deXXHIz8OMsFId/PxXg31aTjNgSLSL/cASQ6dR/Iu577qoA
igU2Azf2//XX+P9Iu67lNpJl+UUTMd68joehAR1IvUxQlDTe99ivv9ncE4dgAwd9d/dlQxsKoaZd
dXVVZeaXQWYaIU1DdDza6RjNg+ZPNytE6uzRKTdQjDmAxOb2n7hhkGr9d4jMrBKl7UtCsHAG+koI
ktiLgjQ3KqGckV2eSlPG6xNsWsgZfZ9KUdEqSxx7epetiZfu4i3KQndoip89DZoBAv888yzS58/J
loQa7DJIBCes9xave5N2+mZwJUe2M0/xxB137S4EKdifXyNkQj+jbVHfRVc4wgQQOlN1WNkjiQ3h
W0e+M27jPZX9ERO79KF8G668KOXCa+7U/CdV/8lwI0npZkE315dGcSRQfWX+uAMi30K3tKvb8b3u
QyZbPFJRCr5s9cXLCCJpyJuoCsTXmTswnfKhz+DSXtAcCIzOtkMCTxR/Xd9DPCOMy5QSpVvIEGFB
s1DTXiro8EAV4LqNi5cdHuLIqyKldZahr6NhBKkNTrwk7QFFLdY/Y4maNUSvRMW7buriWT8xRf/+
ZMHqslLFpVZxImpwkq212wxv1y1c3BIQXrRo3oxi/r5bSMgkLS26Vl9quY+9eUBtWxafiTaG9ZS1
jpYZaM8U59vrVi9f4idmGSemCBYBZmqiz5HRNbeI1p38Bwk7T/TfqluqVYSqk3uQeCeA/u7ZBXFi
l3FlVYFaXZ3q60ulrWGZ96jALYVlZ4bummv2UBvDbYImVnuikAY5lnwxn/4fohgXtylUdXEOdPAW
skwArQlZo0HCQbQghqUq2gN6s+7HSOakfi9PM9U2giEZamPMmdPMoVgnIxZBFKv4yy06+Qp37qGk
AUiITbajZ/pLKN6i36jRkDjgoY/PwgsNNildK8pMKl4LjEMHEkvO1K4fnut1U5mqL+Chqaw5ekF0
m7Ohzmb00xRSe8hTIQvHvm/XrJZ1SiX6jCTQUxzb6jPYLALtJn6SnPRND9Wj5Vp/e3qpUdSsgOTD
Op5hS6dl0kkzR+S599QtIGKU124NFzSnVY6tPqHB2eseSACEBuhLOa7h7OAytpkTNK/AXdaSRZ7j
dbV/zOuDWt/pGgRUAgtO/B/MLggU8OajlTqcn+9eYkbnVFNF5fAM6OUezVroKaH0Wc0OQIHKRj+J
9A7G34PAmeBL++fULOPNa6ldC6GCWUOdH4U88ZZIOFp5vJeHild2FVnPgPk8tcXsVXkwi3yas+G5
6JLUV1thvwigD5pm/UYcov1agAlXTjLkdnUVvcRKgR7/cS/WHXGUHp3TQ74+mkC5AsaBJgPLbBVX
7dFDj9YoeLh+jFwNGIYK7QVZjSaq1OoOlShAyVt8hDhM71hKYbolQadeNs+dU6LW7AmCMbtoAAAd
7CofLDJv+yw/Gir5UwHJEnX5h5zVN/GQOl0p6xA/l9DcbaK/stQBWZDN4tChIb9bBD0EWQ1u3a5+
v74zzi4oOmvgsEVS2gJHBJs5W2YrBco1Hp4jbX6ouuhOUnlB06WTDReJ+gAKxMpZxS83MzT+Ktjo
tfRGrCRYl9wrMuNvB58YCZiccA2igAmiDuYiHCGaC4lStX9ehtI2JjCFxBCbVU2nLmUUaIE9zR+0
7NCq4ALO3lvgqnMAXq/P5llkQfHwlFvekDXpnKMOYDTSFqbVPwOI/SB342bu0/s+1h5aWQORm/r7
urnzxYM51IgpBylozthEZDmvI5qwtP7Z0P4k1Z+qfrj+++fH99vvW/TInUQvkA2p1A5p+Gd9BBwE
mEzga72qDEfrz3VDbGEEV4uOTCqKciqyECjNMYsHAp+qX7BJj12Rbnt0pxkGQYON6Wjxk7Dm7qyM
v7pOcOqpA8lA7RmrdSDG/EEa5ZHzKdTUSYTx16dAZRdMZFAHOdM+K2t5yEtiSoA09X4KyFHVANaM
xtVZS4Jp3BEKbYnQgmzVT6PB66Zgb/xP85gAbGI8M2iO+fucd2JcpaZerEcpH9CGXP3o4CqczMzw
0DCtyoboKF7CWRq7BUQFhlx9nWpxcsppTB2rTACXmFXBbkn9SMVoPNKY4OVWIp63vTBJX1+J5PP3
r2xTc5mzTFiOJo6302Tg9Z6N5zUZeauhXDIEyk4ULRDhniXeprhT5LaKFvALSz46PHx1DmageAMD
8tFgGZD8mbjXdwBzMf+1AicmmUsLn6G0spivx2aEIg7kB9DCV+xWra5tMRJumkwKlajgTCjjOc6M
MrfXqC1ZWWJWj7mivUcy2q+UtshdgUyyJ/TtCFBXVXLyOazU4X+M0l4MKC2is5FO/sn5XooiylUo
ghzn1+mP+qe7S0MgerZUQ77x/TGk6ju30WvtdsF4U9xqz8pWduWQR9/FPKrPPoN5JAn5aGlig88Q
t8BmQ7F38Kf9/0Oxl7mI/rKjo1XKkvFnqFt9H26hVnUhG8NyBAh63921t7RChcbmO2sb3YluX9nA
33Lm+JMWiHUnIJv5r1G6207m2FhAboAC/HLMNs2GDo6g1gswWsAVGLi4b08sMZ4jFwEZSQmGB77G
AxD84Oq1AfOAyhBdx/xe+bH4oELwo4e/+UxgJ/az+nkyxhrciaCkoxM7R/s5id0kS15SFRToS7v+
k9P5NUr2phhmwHXbelmOjZa8IFfxI03R4iZa4TSrXj6Sx0n/J0fzxCIbqBOLrGmKFSQSVD+LFSAg
kH+YIDzQb3okf657HzZFfTaZzKGMAaMvFnmCOVeknIvOGpquatebCv4uCf6lNebs5YYlDaPQ0+05
u9Ct9gUVJdu/yNsj8AryxOVYNduz4TEvkVJJUjVRsVcWRw9WFzIcghOBamrywU4fSjegIL3l5c04
B//TD57szxTMA4Ux0JMBqIMyV74BKpVW4V0cbHXtbGyMgwGoY6iLeqZLB4bMW7DwB5Ynf0hOh3wk
ctec8Ixt/4Q9YMWAiMblCFqrM2p0tLK0eIIozTE2QR40DNO8B0jkJ9G1j6YDbLDDxQH896C7o1VF
TpWCNgI9G5w7+jND/t3F4TPwqER/GlIdaG/47uLEfh4zoKnGo5bqR0MZHwB4L0DxIIqusAJHJfQF
cMNyH4E9NJ3CBD2xoJxZwIghGjF6zAlq9H3nT0v9C/3pAFTMlZ3G2S5vhXcJoOl0SWqvhzicjT7m
D51Ix7zsGnDq1MDpSEXtlkqHJy3I2cOp72/bSB+AZl/26Ho/dOggtQGO/IG+bWDho+J+rtKDro6H
VhqDNYqPqpL9QEUK1UO8w6NVPWjN9ENtwYIUN9lDLxrbeIDmRjPteqN9qwoNAyqAracEsh76w0XH
kAFiKvpOtJtxvSmGfqu22tuoaq9io0wuSfHIloV1Z2rlS9uBoanTVNVNQPLotjUkJAudd+nQjfZt
RbAXoNKEagbSKfgzsxE7HVUUlDTKY/wibyeU1oYbw6cSQ5qnP64opS8bHZLFvHuAVbyz6B48tctc
dqLeNQDWTuVRqaXeRkbpcdBVqLFlw09SoDDVts+LHgJDF3taLu8Moc5s0MTcykKyGYFdXKNyi9YH
t1Y0F6jTR7PvAqS/nKIkezFbO3cVdR5l4bnDZT6auTcVVD5JQzBZEyRssl+lN4ctsunzO6hNkcTn
ONwzX0StmWgzQ46LNiIyLx0Jj+0MqL0SAa3yurqWjw7tFvAFtIHRykUiOsmP6Jbr55mn3F8rc2KW
ucRAgovkGuByx/aPgXSp9isOtV3iqqCBAhNZ57ZDoHX26nXOCLTf5l8OmrnTwBK6NjQRhEHPLtkU
/vyz+hlvU7R10GJNJNpWY3NDr7OXHDPVzN0GWphsLZKmPEY3soN+ji0gqrayNf1kq3v/coTMtSZk
Q1U2MeaXLqu2gXoYLBaPeWCCNsKNPmR3CVVOEv4z1jk75ieLyrxUFmRvTEIXFcqFr1QNZHomR/2l
d6i0JCBdrnHQtt0DLQbVuwo0Z5zNTCfwmn3GzSBZtliZhr3cFQjDCrtPeL0dLOvm2b5lPEpLlGEV
ZJggH0NhSxvgR4PGr4Pqp4J+uU2NpHfkpD7Pk/FOKeMTjEq2iJmS8jhgv4Awstkt8t/sRGSH9vly
OIlKVPStaGLWlXh9AUgnuctsUxctV84HUI6Q+fBrkJb9zI+crUoP25VV+4wqTuwCnrKOYw+7E+gD
AS10wAntVkd6FMUngChLvvYZk5s9GyrjfVL0HjYV+EnwwgP5xxZUAjeqT7elwvE0nHVjX7RV1y6L
LMJQgfs7isNeeB9yzsJdtgEnDlZWkarHfg93SiFCH0de46i3HVCIbyUIuoaJc7bP4+RP5/VfKwYT
VOVSpPY0KfD5DMCZDqQjDZMXf9iTW1CNecaGFyafZ+EYm8zdpIJoRM/HojyOfhxON+UhAcfZfb6X
0UdZ6Y56hKjZE2c3cmbTYLaG2aaDZTVw0uBs2w63EYg1/ege1GiPwKHYzUF5BokkL+Nw+c43v2aX
uZDM0Zqy0sqpu6adR1LYHKNwcBNoCBVB+pMzxssX0Zc15iLSSLy0fYcdI6JQWj0m7ke5ycKG+q3g
uim6987P9pclOtsnZ1vHe3spZuwaM56cWYjseU6cEUJZIAPwVONQTArwvZxDx92rzD0EFkVDjQjG
VwwCCHSs+I/Rk9ehrQ+xWFeg2UvCep42ohjtCcJ0t2laxRb1SHPjQQ7TYXnQI9I716eCt7GYy6ky
kskgMzYzHk+2Ur9CDdgxprfrRnS6Pa9NOHM/xbrYm7JeVsfVKLPQhLqcP0LWw+n0xq+U8TZBFhX4
eAHiwWApzKNiXxbqdpHrcJA6z0hABRBZHnRvHK2OH6W4OOgzKAJX6TFXp+c4bUMIfgH2P/vGlG/V
sSm8VkABZWzlmxSs73a+VrUHJcLdqPZ3PTFCa143EIQFgHkB3Fzo+z3QxXdxub7ISgmxy7Z9gpjh
S0a1oOexPSwznjClNYv2OGZgj8uk1zbTckfD7/ap9lTOaRlmazM4qa4DrJqMnVtZ0MGZ1qzZjg0y
IJbWPWpmlLtLj4KYGXGLw3Strs0y43IFEbKH+AflUT6svowLaw6joIJGOHIHvv4oOSCvg0sseVDD
/xF+/Pc8mYwXLgQtWboChou9GaBP8QM0NokLvpjZsYLhvoPasz3shHteoyJn87I9kprStFITl3Tz
KlurgfogrT9wnz6XQ4Gv4THOd1wNMpUG3CDtm59uoUMBtgUHPHyuOqLdLja5npfVOPtPKPBlkvG8
jTaAdGWEh6IJffFl3RTQOps8NBPa+SHadB7ut0NiY02RfG/vUObg+IXzjOz3W85kvLFBSiT/K6wp
7biGWGKYboQgs1P3n4XHX0NlnDEEvsdkzjG7QGXZZXo7FZxI5HL8/WWA8buKsMx6VdLdaXwU1W1R
3F/3bp9iilfOncn40CgFPYtKr8lGzC1HTtMkGDNJAqkL3IFBundc3Pi/pQffQwIKTbDU7kEB53Tg
JHXUKv4lQ1OzUqTB7co0GDRihqjSgoxcN+4JIUfNQqU+pqwXymtrWB7oPhJQsVAxkXkOibUekn76
0FcN0LwOLEhRvpWGIhBTg5Mx4W5Lxo8DHy+rSYRtGRf2jIwRXouQVtxQzYnqLvF1F70gf7p3eV/e
VVuk750m+LdnnnFyEJPKtBlyukdD2kNJ0qyfVoUzzM8Sx5UFZSu6aHEHSxxCn6McoHXxBYwLUBV6
SPeopiH4X2/AoelMIWiC/lECQkGZSQbIjaqIM+dehChd0wGSiNhyTIG7+tRPAKNW7oElFsrA6X2K
Xi7Me8X1ORdHfWqbOfET2DQXdM9TN2cGkkvfx8qt8fPT16EwMv+AHw/7LTc/S1eMne1Tu4wDWEyr
rBKIx8HX6Ugn/qkgAwbi9XfdoerPqMoszhqYoCBwwI0KVUdu/9bFiP70CxgPEbdCbK1Ewwsd7+YU
NeGghBYz2HDAvZe4pTtBjYBvlf7qtXEzboOQBD3+EcY9OfI2fxAXOw0BdPOIDdoqkDHa1cMc/LMD
dDpY5gyL02INqh6XxzzfyJS1sX+Rp9/XXSJ3RplTCpxvY4DtoMA+piAhDY2PVCPmA/hB+mAR3ngY
kItvla9hqWytvUjUVCprvTgWmwFgBTDZbMugBbhN0n0K2/kn19apPeYVmEvVrAwNTmqvKZvZajbg
SAmvz+Kli+vUBBN3VODwi43FKo9gbJEgbzW8t5nIKdtx543xODGgPAbof4vP4CZ5AwkMVkp/iu50
P5ltXjvfpYjtdEiMj5GKsaiyAbNWtU/TKjo5CJtjMbKvT9z1k6WyPdh9DJYrULWUx8x8jikJ7OxW
S+1ZtcwxdF7LQpR0Oh7GcxRNqsjKiDNc48BudVQhy5tqJwW0ejDcJQeRl/Cga/6/nQZkNvH3J0/X
bCJmgjpygUfy8E7uMjd3PkBm/N7f/T881HXPrIqMq0gio4B2O1YLUhEFuKrs7N7yC3ckdhuUVKAl
cqGsHozv8FMgPDBsnoL0eZ8PM7+MH5FTXajAIUKj0MlLw+QpvwUvO2R+ddf4kcI2eJEekx3fS/JW
ls07FoRE8VwhBqBVSmWvhaBNCVKHimo1P/gIdI7HhETT94UVM6temgVzTbMf7UFB2cFyxFe0eNgk
oOlbmbOVLr0WT7bup2M42UnroOWEiEJxpJyPA+XYGu5k5U+GB6+lcULki7mPU2OMlxmMOJtiOalQ
z1Y+oDxX2cpPsmu82VNexKfKQwlpx9089EevnJXPKT8ZoVJFFsJmTCn6Wz3Fb+4nQOe0m/pp2XRB
7HLrNxx//TkJJ/ZAX1Y2ZIY9/RAFPRRwoWOEFmlEMFsKHTUg9ueRt+uujmeTcUDdJDRaRPVA1rJ9
E9LsbixXzka5WEA5XTzG50hzYSaViZ0CerEFAgo0NHSV2+glPZjuuJW24wuKYjMu2eh22FCIIO+y
Pa/hf/cDn37iZGoNnWQg7qebNb7VMhAqQjJNnUy7vGnxOqXslb/wdnJI9OffTS/jfwyFoC8JSasj
yHNsTdpykTy8k8G2BSxVC0ocGvHLh+SpeiJPlk87ItQNqJkgZxGC8JH7huKE+urnip9M59CD2K8e
sWvqBP0lc2QjIQaRHVBDpYEIIQ1E3bS5RZid6sA7Jrzt9PnIPDEOAiVRRgqMxr24VYoNZIycQnbQ
VkCDfad4kB+ppxUOi4s3x2/DrSbetc0JQz4r9CefMFcDuD8LuCPUIWmx1fBJjv6a2XKrP9JW22qg
SHYS6P78TeGxz7zOyVGSmfjHSmpj0iZ6fS+lB51RRyevvRq4/2rXysyLCqSZcmFUCPELLbHTBETB
fceZQo7fYZuFjF5qNBADYRGb2K7B1Q8R5+uD4K0R43VA5K0Poow9OrW7Jfojk43AR3zwhsFEOLlR
CUUF+SZkLkHUrVaeDvEO0YZM6P3gKk7RBJROn3sAZfq7V64mlvvF6AcNbP/YgNkGXKvdaFtAVz91
G0RX69HcSAFyiz6kwVDJWgPxHqqmju4XWywlRGScFOHAv5pslu9FTkgbLxYmG2ylNwnyU2qtbI2Y
K0/PWVSFiXKgDrkkaYVxow5ufEgIqxDM3WRHKYgeyyf0OPzEvfzr+tg4a6zQkPrksK+FDjZaA6fB
qug89yCz0jingfeKYjWr06IHrqbDua725a2KxLu512206tnVFoI87vUB8e6Mz4TkyYjaXK5mSNZV
x2Q/vk6e6CUfa9jtAGF0s4fyFxAI3JIZLx5WGJ+SVG3WEAUrJwfKa75bQwh3AIw97cFvDxQjD4zN
i4cVJrBpa8FANgo3b+/1L8lTiTbk6ZkyEVg32p9utYEA965PK+9iYoHZaWKQsbIwxGnb4q3TuQpI
e0Gzoh2TwumDLpx8zYS6gT3UNgQO7K4Anyvmmlt3pWO74h0UxisBnSZqQoFop/e6GNQP4NdX3yu/
/A01jwkigra1esM9eQbDPGcOeJGBwgQ8DVFjwcARPZo3DQqCiSs94WnwFwEX1vsJcZfy0m0Bo+C3
nn/GOlfGzQK39aQdo3TEAtD2IGh8JfdIQwaQDyvuE9RcVvSwgAXYjWwddRcA0nCx/Uw45AqcuVcZ
D1UAsgGtR+QC13ZAcwTET4E1U7wYGmBTkZQcv8vxTSrjmzTSGfo84yTnySGB3IAeL//SAn0knfiK
sc2UtAEpBRQkknu8TsJV5fHlXJwyJMWB8YUsrqEz27UndQqiBhrQAaIHQLkbmeKTYb5Lxc/rJ/Ti
7XFiiNmcQlF3kjqhjDwPs29Vr6hdO0X757qRy778ywrbU0J6YUh1+qRqvcX5ZFwJake8R/C/T7a8
7rSLdTZKmvOfyWOJNcwKsYAJBPxRgrAVgczZALC9PkIupvIUJfLBpBCqcQ2lCF4IxxLQ/RWMnphm
Nt9kCD0ZLKxb65lBvks+oGZT3YNtDfLhlpfTo4biuGyLO7y0Ui497GVfc2Kf2ZprFTXlKETUxUP8
hmxAhNbaa4L+rvmYBuUmskEHLz5BIirUeFrYXOP0ZJ6ci2ScpWapscpQPLuHPOu2ebSg+ggsyIxL
Jt1MEJmzBdOLfe6Sc86LwVylTa20FKFfHYVHqDZ42q54TAa7Dig7xeIOd7mrzHj18YpLPLP0709G
3IyRBNJupTxKZr5vOiiLQhnIhFiWkVocJ3o5QjlZWiZ4r4lhrHJE47yX6V3GjooPpUNsNLS9RjZE
adz+yAthL0coJzYZN9Tl4B2JM2xn49EMsjeapJAe9MfZi53+sQp4ovSXcxIn9hhvlCxo5tRnjFGz
AaHd9UEeTH6/KbZ8krnL0dCXLbbDokulEWghjK15rTbzkwTAght78qbFIcU17SD9+8YLwTjelu2u
IFUqDJDCRFUs05xpfFRF3IeEm0KnXubs0j8ZGuOFigyoBiXGNC5bskEznZuClZoKxecuVCE4pd2L
vfcn7tZkfI6RkUHX0UB/1G+QivTTFG88W7lbfZDWgVqrDpQOpEYrQDbqMX2t75dXZLQCXgMab2oZ
50OkOMlMlHeOUnvItPeu3JTCal+/xy7md0/mlfEyQ2eBv6iFDaO8sXrXGu7rGCSFD4R3/fMuTJNx
LDOwN4awYAUJ8qyqMwTZHQmBxQzm2yqwnq4Pi+PF2GaLCaJ4IpFgrFmgtjG96MYvHUizpig483cx
NDuZP8adjCD8GJUVgSCEq6HPtCBnLQj5w/XRXFwkDdh0cOBLKPozi1SIJF1Gy0SlqkfwJy3+3GwR
B/oWFEyEiTN1lz3kiTVmoUYpJ6raoaBI6WggBoaMqYU20sazNDxWhdTJfe5b9dIIwWMH1mPR0sEe
xsTTiqBnAzq4I3BBqdtiL95SPJsWgh2ThMtdvpe205Malo+8lPGlI3Zql3Er7ZgIdaWq0Yui1Hez
ig40VddurQkvu+tLePGuO7XEuJQ874osVaoRZQYzgEI1WNpnu5A8Fdfdso+d7Edu+mLI8yEXn6un
dhknMkJkaQLFQ320Vgv8b1XxWKtmY5tCjQbkYRZD+MEPUclfxFmdIBrcC2Bdl/IghgIg9JoqCHGC
zntnrd0IGR9oc47yKNliLE8BnoCQj1P6j6GszfD6fPE2BLPl46oQjXQ2UCUx4xlYt+IOmPYCwphI
61sVem2mhJvvpZvs+x0DYnFKZKjKIJTGQn8PfSDkhY53ofyryD3cajsSqgB+dA9d0HNumHO38d0U
c8bkFXJk3ZQVxwWkfCSxXDltOSYuvBm+26BTfBLJRTP0LIwoL45lVziK8TvL38Di5UwdsAnFc1fu
1BX6k8fr63ahy/O7VcYhdoKiTotUFEcprp/mFhIS+iKGS0ZpFSCwN0GsapgBlgBCNipCnaiITQS0
hNXKa9oXj/KaZ/AxsXf9s3jzzURhcjyXSxHjqyLrNkcZYax4hH2fD77z3UPh8LIomqCGZaa7i/S6
RpXtJZOy0LA6iMBFjWBrSg39olb4yNLGhdkaEloi6inkfhgMEbBNlbj5PB1KCBPYpIGUb9uoH1OS
/1KV/JfStQYOLdTkGp14g6qimp5B+hisT1Abq/Xfgmw9deA79YAnvR8MODCxryFfLN9HjQoty6UL
mphslFL8bUGJFXLZ5d5Upwx6uvKHMqKMu0rpfWTKk92L1S9cM6XdT41jZuqrKBBg3vV1dsbGRBWt
owjDBZKaUnsbEXVvyG0YlfJ7LODT5KT3If97WIQUFNVrBMrxAZjrZJzcvAKEFW8K0zHHZC8iQIVg
ZYV1j1QoOqr9j5rwXk/n9z/dhV+LwXg9KVvrBs2pxTFdsjcFqpad/iSu5k2q8xQl/scx+zLFeA0L
bZZg8sQxyzZxWG8pfaESJGG15ZXELlzM3wfFOA2gAsZRUmEpujGDeEdbcHLwu0J+8RMSzcNt0TNx
bUMz/gMaZjoIUM38WJA086C7k4TjOr3rQjfbawYvYtbSTy2Nn9H98feR+1Tk4WQBGTcyk7RvsgjX
JTSkJy/eZXeQgbTgjSUPvdQuL16kP3c2Vp2S+1NhhDN9GLGL1Qb4hgIIZkn0ySCFeqbs1bjbQA1g
dgYpfcosYXPdKV30laYkgpsGWhYU7v3dZQhLaWltp+BRg8RliBymK7xnd5E7vNHeIErwHqMpH7rm
nGDks4DIDvfUMDO78qIsEaSjEPVDSlmYB91Rpvl3VmgVhDpLdI1q3RIkmpW5htw8ClPmxiArglrE
rEeuVOsP4AXcQf/I18TKcucEIrFq70ENZN5GUGnVVhmcnssbtPAczpTR03TtyxlHbhapNnQxpqzq
t+birS40B3zLSV6ExBkUu4JUhwf4wpaX9r90gYCESob0DdQHzmQYtLKS8BIbi2NcQXF8tQJ9qXzO
2C45rRMbbHkthXp1S8yuQKZtdGUHbyRkQBrfdAdoX0JfASkRqOU1oweBGl5e5EJWHQIVXwNka25W
bA5QC1fQi/kh+dprA6JZV0ACIUGaT99YN5/Ms7IrtbbQIZUQZh4vVP18AZ6v7X/nmC3BpXMK4kSl
L451K+YO9NafI6kOhqwHz4QcqEqoQeBtJPWDrKe7zpID00oe59XEc0h7BLWTYxUE8gFiGGmToyrC
RpeTF0gkQufnN3janRWDKvU6RLZ+Q6AkJ2aNWxqQ2wNK3lRKV6FSV1P7Js7pprEgLkcykL8o691U
SjcWlHTVKfKUWHKqGSCwQj+Ome5ac+ZjT97FRe+TGbSHee6ovYEmk0Cyqvc8GqBsCTaD8kVHm3YO
fXK1fFGy1c7MdNuq0xZSc7tBJNuovF/je9VanGYV/ErKbubF3BfJrwLSZ+YQ2Ypx7KsOSt1QYYaK
fZbITpR3oIBTnMl8UobcNkpgDBUtnCbhoNf3etpwwqhLV8LpJmFinEVucPjymRYwNV/Z0VSWioLz
PwD2f9+MzPVd93Wbd11De4kIptqjaSwkDn5qXnqvvJSutZm2whPn+NGPv7b9mIs8LsR0VQlOgNCZ
oUx6u1NTO67w2oZaMChDvASYHrFEB0wBTFr+E/TxHtg0OL6Z42jYimahmZMM7eXiuNbDdjXrHck4
DwOeBebWMSOlgOoRgStLGiiu7cy247ULX3pJne4T5n6Js4IY2trSxm59C5HfTe9rW9pfzU968kbD
XAgkH6FzJGO+9MJyLBHdOFy5EJoEuLIx2IIjGcEcphrw/TOgvLkXbxvJG8Hro3hLKGWexAkLOCNi
a4tCQmJrmGFuiO+0HoBduC7OVqdQu2sjoiM+eRoS+A4VIr8IdwKy6QMBhBnE0328c0OOJc6dpjIe
Q00kmUAnuUBDAO3gagMTRzl31sMIe2JouMWezzhwoSH4m/9Q6RSfjK9V1jmrVtwkCbpkfNVpc7cB
XcXqmk86IBPzLbLGkgOPnvS25nQBd8twDoDK+JIobZCxq7EradafPPXgKqP54vpeDnnPgsvBHCSi
wBEPSQ0Ek98Hqyfg+RZixK7S3eiiQU/+AzFk1KeUWxCvgPL7TrvNoG+D1Ba446dN7U+hsRf/vnIQ
KoWY9a8PYeMXMifg9YvwyCavEFDw+yB+VhDHqkB48VuhL20sSj6HkijY50Dc8X3UgoLLttU1BIJl
8tvQV1DFyuQjz8zALPtXzi6+4AHAT03lgiQFakUsVKBcyFjiXZ19pkSlPWhmaJ1q8SHxStWCeLny
Cx7gmzk69pPt26UTmS2hyo6aWpX2oENQeUgh28sZFc8MM4VZlRVpbZV0VGaw7lvosNCGlcltfUgM
BLyeCZ455lKQ5laS4xWTmPaxbxaZm2ETcoZ04Q7/NnPMWWhWoitVhZkDYt+V9svv7NHwjGDadL/V
Hf/yuZDVBe3Q18Zg+/8HpCOVZsKYiAuJXRcxw+QnPtQBQQAy/jCRjdnFLm97XEo5fLPKZMuFMiMp
SL4zpBxG9B1RviMNFJ7qkReSX6hefh8fc1EIa6tYnQRL1I+lIbX1ybeQHf61Keam6LJsVsQWpqgS
hPq87gSPQjcUD9LkvADzwisSEwiScjyC4THZ2rrad9a40m0yaECokMgbktuW/OZsxssb/ssKc4yN
FW8CQYIKYtSIr+2YNuC/bm9ToXmQCzBJWKDggqqAntVb6OKGq1ipToSOAyerNV8YFIFz3nmDZo47
Hi1xUSdtjifs6kTq6C9qD27g2r8+7AvwX+wZVVUNykIMNSlmd8q6agmJUOAMjqVyF4PA287W9Kns
WrTJgrgsHUC5oo6uvmSvqQ7Kg0XyO3261VDN0sx1dgdt+tms2YehmB+F0eABQARcI23xLETF3aoQ
Ht/1pZmB5LNpgRsV+R32tm4nI9Xncs6PrdocFR28KZPUvaSN9Hh9aj7FAZm4SzbBMKjTIgPyCPRD
Thx7Ni16hXRscqzmIUSt4bkV1HsTr0ZVPXbyfSmM2xzSRsJLVB+FQdwZU+uUMqCek/akV7+qZfGW
+DDqzUEQm8Ee59UDKG8rW56mHeohARPc4HezsskAK+lL0V6VuzQvbbBnQLD3rmpaO1IArlyPObk1
1u0A7RrVgCSbvqKv2cyDUhmfsWKBtT71aDIjRjzaiSV7c/KaDuMuniAal2guATXJ9am5cJ1jZkwT
clK0wMlCmhdgG2bU95PjMADSnhzMsXWsGp/a/7luiN4AZ0tAC6kgVwT+ky3ymFIvtWYrokdCb2VH
6yVQxcfrCEU1UGPH0fogSsiJzU3kT+gCcK8bv7TRQBBsGAYVAzyT60rlXo9WIUmPC8neKsNyTFA4
BGXW6Jy4+9J0nhpi/DbNkBl6XqSo+kWpWzVgJZkrZMhaSNmv/cSrbqrn9pA2lVRIiVNvCjHq7xt7
KUppgOAUBpYQa1vWGXJIgEqjGDHuxr511LoR3XqNQBsJZklkEfakUlySALMeWaADyJXXgnShNutP
xOhDIpuqbVRK45CpvZOj8q5frH1sAmraJ/5n3rkpGyer2t1sJc94Lyc3s14/14Yg2q1kEj8VEi3I
DVPaVqQw9qkA4m9wa96jJ2AMkoXc6bEubRWS4huBstgu8ZA5uj6+1WLxO+p0//rCXyjDYoKgagf+
SPxHZatDs9GieV7WEry42luoioXErdECPt3MBLEk7cmG/vqueMeBttVjxc3v0eDq+7b/bp/eVSee
p18aCJr+H2lXthypkmR/pe2+0wMEBDA23Q9suUipXamSXjBJpQr2LYAAvn4O6ttdKcQk3TZm1+qW
SlI6xOLh4X78HND8Po21tIPXRQ7xxpSfrBRCe+E+NfqV/bwA9/hqcObqlKjLqAaa98/Iob1CxXaD
3qjNcCkDJLimjbEQh321Nq3Pk9erso6SMjbDp+zXJxrz2G6CGJlLDXk6hGJWCvh55HNj7S0X1/3J
tM7O1G4EQ0duaeGTrJWXCbLpdhRTx2rCIzOjjUIiX1HQoKmUqJ/kexK3h9yo/VEG315InI6110Xc
/zy/1r57uK9jMYuz82oYUygYh0i+oIdyOyXpAJRaRRYsVC++2pnt+RHicpFZwY75Qt57V/WqPWRG
+ye6g7jGsb2kPpWcYbvGkPXdh34xO8/GIGxqzLaTw6eAIWVbXyhd6xAchucHcc3KLIhpoHYlCh0T
W/QvZnWjoLBA4xWnsLJ45rDuQUAfXVVG2Aiki9AQe93C/7nwhpb/xwfPNGjQ3cSpp06n7Nf9QYJG
7iI2hGg6LQzFVtt7U105cv6PPfjbxuzMaWnTsKQU/9jxzS58V95ACO/K12iohwo19l+7DayVG9+y
X/ttdHZrkIMglkYQsz0N3WhrHBXnNPOS5iHNuc0rdJ+gcer8ypg85XdP+tvizJOKRhTlyGBxHCRn
5OiBRBXgvInlxffbxMx3ZnHPQS6HkUzwFk2Kk8tEiq7/OG9lAS76dVHMnGaNGm6LsBfRaGQXR4L0
XLKHEKs9/GA30qaBau4qzmvtzWb+sqzNspWnNWLcxzqqdxORRIf/gSFA9g1UUJx0L7ZrWci1KZt5
RNqRoS4VvGiYooG9uo3+c/IojCSdtDZRXkEpd+YKq7aLOFVI+NSE5sHKpNS26jWBrSVvoZsUsQMu
VlSbb2FZ60hYU4R0fSo99T29FU2+U5PxlvN+Zf0tjdepqdlO7osy5RD7s46o9oDz/CVoV5rFlWme
55vo1MJs2/a9VdVZXkRPXSu4i1syMhkAObpyznpHU81dF5nMYaS9KVGW2UYaV/bjyIlTRIa0kVur
vwBZbwIqRlzgW6o+S02z4p2XlurpI06DdBJSyIYBEUApCo6SRO5MI/R5X3sdOptWduHyUEA6zTLA
FWjMKVCNMVAhIxpHyHsEG2jhDNQGFY6M4AU10EPnMc0h3oj8LYVsWrHmtJf8J5VBeU8oUAjQKP/6
llpEwSVeVSZEP2WkzGC89HvActOjp/6YuLkSNz6kjrDXDtiFvhLcGCCvrECNz8KdYeYKtFwg4QPJ
m2P9I7EHJ73JvNAvL8zYTl6md9dAW5fflbcF8BCrbMsLFQKch5MQnwamfQrmv6/vTZu6IkbVR08g
24xdUQrLS1Uz3GUh7EGAo/byymp2poRKhaxHe1AzsoNec3ScjJK0F0gj2BDj6p2kqB/kIgIudyyh
pxSV1u78AllYh3hCZFJACI/UiT59/2Qdch7HXacy6RgaCcjgLHts33mYe/+5FdxJKW6mKNwZdDYe
eQudJDYO1rEv2wOY+/dxTR46dU2EcaFYoUI0WsO0w41B9HHmWsy4jVur4MGRy+Z9PgBgRqVolwTK
5SjHoKgRGbju9dRAtzi9yofEEUwJNl3Y7SBXdknC1gef5we0orZGS31RxQeQ6g1okk+ZC+Gf0umh
Wu6OmoYsbNn1K6O0AMHC41MdCwZFRRONbF8nIzfDXo7TLIBU5yfPotNqdo3tou8LX5Xt1Cn/c1cM
hXloyU8G9W8ni9UZqVzorXVkyrMFaeMYDBPnZ34pbsMHE7yXNWlFfsb5Jwusp1pYI9o1j9QqP7qu
uGR5f2uyYVvQyrVS9JTrQJ1w4VslOYJ/91YhaIqYosg0tPtwpXb8uZ5nRwPyQAhUQW5HJg3Lr0Pc
ZxzwBb2QjsCIbiJT2YYMN3k1uo5a4htBVbgKwKI2DoqH3CQQC6UpELTqD1n9pXYPY8x/jYFxIQy0
oMahk2mWzVk72lXxoaW6zYq9roReYj6WQHtgb9k8V9A/mzp1jjybXNkK2thy86MT6BeoqtqvUmmj
WaEf8maP/oUDVczLKIfP0BnCWSDkOXnU5fYhpfIOuUN/KNSfhA+RpxCgNeteZbaVgKdRKnuCXFr2
TGuoMJyfwwUf8WXMZgFOkrOhT7VeOTZt/zo2Vm9brPPVZM1LLJwWX+zMln9J0OAQsU45Rr34xVh2
WRGw7urRuBkFCGOF6NACHWtryYSF0OfU7JxpsRVVFgcxzFaCeQN5MJA2b9g11FpW9sJC4w82mWXi
PIRGGjQcZ26QdZmkhsCyPoFNyjGrxo1EBB3o8Qld5uh/qB9ZEe/zsfeGMuxsmsmqQ63qahTyZcal
bYUuRHClvTSEbaqmsVkEEpowfAFDlSdqdiBsZbcsJNtVhITIW+vIX2NFzU6HTCqjJIqJeTTGnNha
Gj6EtQCIz3qE0tkkwYIKZf8z6AFloTH90UTaPmhB0ziQS6Eam0AgnRaFz1pXHfrAONZVDw65Mo6d
huNKAMjy+YW6EFniFJsSYdNlFKzvXzd3WqtyV6KV5ajJwsvUm7RiKxYWwqkvFmZbQVghQQMwBkRN
PyIA5eDcnMRIfU29S7qP82+zdBx8MTbbD4PeBdpgBSaOA9mRELdVld3ZjV0fmQO+g03/fN6gtvJ2
cx6gJCqbOiWxdYzUba1elsNtNZLLOvhVArUpaZndod1dSX6MFDzObXyMzZ8tuGQrXIpNMJgb4XUI
1kwKSbwxyZy6LXw9EQg5EYFZ7KoHfBzLx+mbzDMSayNnD1JwJwKQqmmpjVSPU4Sy2yXCGfPLXtm2
0wFghUjbdhtCwcapgcRfXNOhe0gVhO+S5RGsyvNjsHR3OB30ea+QVVpcT7lqHsEOMkDVC9Js3JGK
7RQ0lr/AHWlGtnJIb2MNTHPqSs/qygL+3I8nh2XdQXG10CPrSBCo1nXokNUVvGZi5oNoxdUqKRTz
mEHeyOBvxfDz/Aiqa6toeoKTlxBKUg+chNbRGqziNjQIxOXi4U4oPZL0GLVKsZXUvOBttqW9eI4g
bGZnoVBcRXRPpOy3IqG3qFvGttoBBTiyi7EKH41S3Vesfq3G4D4yois5D3ai637GgemZQ/5y/iWW
shdflsHM8/VKDwrlGi/R+fJL42bUJq6y7bb8WXuXI7sGId5qjXqKTmexCWxSauposIA07Wy/t3Fc
tWXBrGN62V1OBC6ll10qziTRbq13vk+fdsba/NiL1SSoVRPWJsJZKA2hbFM+cG6LzXjBNumxuCwe
+I2MLLcfe+VhHcS0vBL/9brW7HJYlpIxVgKLvURJMKol0ETpSXnMssG80RIO6dakdbRIF4dyzFM3
qME3XohdhNtQno4vWk4RUqnKkxwFQLDKV4AtRNeZ0d3zsg9dFINBFxnLNwENoMXOUvDgaCR1eRpB
LYq2b0UImWkwSTxYoXVIK7pDmYjakiE/ckhPOn2PQANsRL4GkmTXsLotKlvELmiy0+r8LTRMy86V
/iDa8kffxx9YowKQ5gGVUP0NUvZbTMa21ITfZn3pRlS+S/T6Wi2BW2L5lqYQrVYCKQPfl/acmxmu
wKb8CMW7yC7r2u2BFHJoGByh6fsWx8MBqS1id9HodrL2otTwk8Ta0c7C/tBBp9F4wgJPiVG+SmPh
m0qF8Ky7ls0STXkpgRyP3LgSBLlidMu4A+6CNtf19yrRNrwifsOYseUhqbaqXj0amfqQ18qPMIvf
hEi9mlSDTdo2t+Vavo5ocj/0zSuuYcoPCJgXTtmUrwA4Uy9gCqgwKTpVTTMAZVqlD05gtceW1Rvc
QI+Qn3tKBH09v1WXil+n28aattWJv+mUVo87c3Ka99Z14wsv2ENjYad+VBv2wf3yKG3QwrKHJKQK
Gi3UabbnH2DJ36Gsr5loLrV0dX7ZJ1I/CDT8IeoY6E4MGRgjBh8p/g2E47dju6YD/klrNt+4AJZY
CpJk4HGbp+rAp1YUg1Eax0ozvCIbHqn8rDPZL+PLnoGK3wRfdCDpvxSeXlV9dUH4PZqVPGrEL11i
PidBf5BEYXeZ6fDsFkgwP41AeDEWByKiXdCBW8h6SbuH86O0ACtS6eljz6YpzQcwwAHfdySCb1qF
PdattM1aqbDLEEerAAu05FOtPIBicWWGFiL8L6ZnZ15roDFwGFsUdUAcWfWta/DeKQAFIP1ajL/k
VU/fcnb4aQZplSwoEeJLL9NVhffPEslsGoL9GelhHj93vFuJWZYX4O8FMTurAvi2OgMx0FNECmxU
hg5Hy2UstnUa79EBtzs/k4ujiUq8quEODa34mbkhSiGrylOGogh1Q/mjAhAtlEqA1o/nDS0GwBPo
85+Wpic52dnocJSVOEH6MDsKr7755IQBLYp0y5xmE7mrB/D05N921om9aaBP7DEgKHpUU81jiuZk
j/4SG8BEDLu5aJ8NHbQo3V1mgo6a8pUJ/MSunjM8u1YgIjADNMiwp6xsW3Dr57/iFIQapHnkaQEs
V/YxVMqFgAwPrmuTBqaXWuCiN0SzN5DABqZ/21etX4T9rkQ8bQrqdbxwWF9fhjootPts6gkFkYxR
vhkheSujbG/wAs32gblPR+l+ZeIWV+TJQM4iGdmSCiMxIvZkto845O24GX1ugrO41z4Mk1E7FWi3
7stfUVr4CS98rUIUl8V+AViQgWqH3WbkoqjTNT6RpXTUJ474zyU1h1TKMreUMMIUjxZ0QW0dfTuQ
0p0o/tXEHx32kzniPt2sdZYtNEDB+6GsS2WTYM/MMYFSRru2hnAQeN1akIDbwHKG9niBkvZkW7Oh
PHs17DRf+aU7sceu6zV83lJB/csTzDaTmarQ+0xrBvw0AgzhAUINzAoof8yHzlF/aGAO8LUn62at
92spzDt989mmokaoRIaI2VNKAy9WMruxrJX9s+h0TwZ3tn00OcNqFxV7gkBsj4SdBS7Q0Kgd0/wY
J94M9RlgK29ljS86ixOjszXexKwd6h5Gp366weOoNQIUknwED8ahuixuwv1I7H5tGleszkl4DDLk
vRaX7ElWDi27J4hj9ZVL6KJ///1ic4TlGPEwk0fOniwd4aYeX0kG2Qxxd5lkubMyiN9bRb5sC3MW
FOSAdunMwnYMmtZpLdkWRe+oYHkPZYIO9NhtZb8fLQ+CEWum115zFhSMdWDVNcO6lDctqlPlQwtd
I+grNrYC3q/8irwWABWsdXoun2knozsLEAZ5IEjrwDWml+WOABYfgGwIKpJ7Bdis9UaGJU8M7UNV
QQkOEeo8WNQLRRFJhCM0Mn6g+HQfZg9hi24GpbhgercSGSwtTijlwhCAuRQSMl/Pz1bLWk0yYvNY
kOe0+CHHl2AZWNnrn+H0/Kw8MTKnxosNpY6GsjeOZZw56Em0Qy25juMC+AztPpNzV2b3qGV4amwE
Dh8HF9l+UAzkUEHKbF0dNkrRbM0hcriV+hV7S/X3NES9J3Xy4KYYnjmSwKLdqzpImWJcugK05jp9
3ALUzJ2yuM/DNZzXJ6HluVea3YSzVNdpk+coVtLC0fXKJegDpMqFGd6hllVVfF812bYB3Wb3qOTN
dY5GtAwK4Tq7IUCxQoL+0HPwn6KikqSu1G5z+U6xrofumlf5hhHuJuJm5JYX5KaTDg9pe9XXx1aU
B1k86nqwD2PVHfVbjZY2T8P/36qY60aWFhmZ2upI/6qVz2TdlqEaJYpqbUMvHTSnC2O2obEuZV4F
hXlECXBDusptAsjZhPEmQEdNjvNNmOExlgmoDK8KXINRPvTMTvc6TVlZo2tPMtvjnZoDaaDCq6Ea
aUe0tk3hn3ecKzttHk40Q1BraZOax6Z8CAlSws0bl9/O21jMgQHQBeFUDB3KtrMBDXOICjYqBrTw
1P3gEZdscdt/QtZlA/TdU75Z44RYjFFOLc4GriJ6FhfTa8kbekv8dtNc9G+gMb4hGxAZb5tN6ago
3q60rC765FOz02ifxP1yNAyIvmE2v+SvOnyy5JReepVd9l7hQqxwZWAXMxan9mahGKeMy3qC/Z7u
xtCLIw9HDz0ik5760t3U+1lftboHkUrVFgCpo+nOVtB66qp352f4k8T3m+M5meFZbKb2jKj9dMGi
ZWwzXbKLhDpSdYhHfk1xT45y1c4tUFGaAKwjGaWiYt4dhoY4o1HaRtfYZfJWZ2g9pGAQR/ZeWMxm
w20DuitqbI2hdSCM6RrDTkLdE8giRWcuK18ofc/T6jIBSjWBx85RWS8RLZmdWLn5r67hWWgYo15o
pHxyrYjR+ofUTZjTXVi4RVa74SH2OATNf54f1cVY/3R6Z8cgz5IxKyab8a7ZQWvTwv0YYUW/z3b6
VT8pjjijF1zkLzHqwT8jsP57559g8dD/Pa3zIFEneaiNkydU2n2H7F/HL6voZ1Tf8k7bnDe10MOl
gjnuX05iHi2i4aE0cDqZR3ZV73RkyN9HCLUhxeqstaIuBWynltSvu5SWGY9q6IAc+XigqBJw4VrW
j6Qf7JVXmj7ozK6Y8zOKUOIpmHCR0Lud2nsBW7zCugcXAb9H0mHl2Fr05CfjN3N5wRAyuaYhTq3y
1xCnyLHus/D5/But2Zj5tzAv9QIMcXDkhuHVXWxXvASL0uV5K4t369MJmrk1UD2pVQdWWdQr68hO
H8BjMfHOSGhAAKYDpTNrr23/DWGW6Rw6N18zL2ZEMkKzDvtNvw42464HLTwFUYu0YaicrLdlrq3D
mUsBrAxHe0/osdHoTaeFjsl0H6nxiyaMVpbigqzn1901dyV1JZOmwJBqh+hqdIGUAcR0U1ypG+li
YnGRbLJVfABR9qGPgPtduHwX3Si3/FJ1w715VXliO75iN6723k/r8sygz8tHWVqHklAYfEywG8v3
nq140ZU1O68OQaBNNFks02MoQ6UU2qVGOYIp6W1lza6snXnxgIW810F6hUAKXBKSLR8m4mcKlU3o
QbF/g1BiqXPl1F/OW9GqUrSpRQBM/GyLBkR5aqbXdoMP1ofHtdLEWkBlzbxLMcogVOFwZSiq+wUS
FdE22U/d5RnaKEYcQ/Ukbb7i0pZwLl/eceZvjEo2K8YxqHFkhw8E0QtQl/S5OoC1Btk2UA758AbK
MbjQX9CeBdqAZhNchZ13fnJXNqo180dJrEsBMyc/DpK5lsPtoYfR6N9otNbsvrYZZh6obROzsCIc
uFaW3VLo9mQZXQlSP5vcvm84SiygaYllzrG0UVNoaAfCwmlcda86oSMO1QeJ/Ty3I7SzXcSh3R4Y
YLahHUM9iSpghAggqGZb4Z79YG71BgKOwC8hELjKbbn8/r+fbTpRTwLokrciVko8m6rb2Z0CDacC
aWtbOhY7tUP0Gu+Bn1zlGVt2Eb+tTnv7xGqqSmBPT0eKGn3vCo6bln1odsIruF1kGITABVESDoLq
BvyChtO6FbgDf6IImPw7TPKLnoRqimkA9aug3ffr0/RKjbMgRD19IrYNMz/bRnuogXmS7k/nkLTa
qL+4vH8bnHvgCNLjf+IsAuOnCVrIsLScuAGLlvR+fiMtTu+JpVl+IoV2tQiCRjoK8wcXFzFdAewv
TiTwZRQdk4Bqz/s7rUjp+1KtjeOo/0zy9wTrOVsV5FwMin8bmfOHFMj3lRKBkUaHV9K0HZog3FTr
nER661brgJ9Yvvl2BYGIgrZVSyboyv66HGrDskBnF+AqG5c3uijcEtoKcoiscK0cEm0CJ5ThnT7k
m2IcvEAk23AYdsDqu3Sk92Fk3QYp8PpWI/mBnt9GhuwR5F/zKr+nKnMK9O6g1XcjkdaDvKCfqvFV
LTbK0OytAKJlY7QtVeKQvN/RBOziCvEiat4x5a3VsTyZ2Aak9+IxuWszuu8S1ctT6wDJXKdTj1Oz
soJCdj3cyjJ0XwRz85G8ZsEaTH9pYZ0O0vT9kx1cWEytigBzEocjMAqbBiiN80t3aWlhP6qWpuvW
hLr8akFrC7zr0ATHnL0pE0cCUE/VWsPJgpSWimL8byuz9+Aai3MhJ+oT2hHCQxagceu+N/p69M7/
OUII5Z8/efpbp3//xyec/svp3/+vTxjjBgjjftBAfptW2lCtgXVX33ka+ZO50wHBb6opaRJyOu6R
QLhW6gG8QDoHFxFLe7duuo0aoKUgbgNgewx6CRgYsQ0lYj5v6WNby1spEDdSnTyzdLwd8/q6VqXM
Ia1xAFFk4KRh5YMiNNlOzLYXQi2LC4nKYIFNgg3kiMcVuOu3tYLOeQUIXWKh0fw7TWfXAILD9EI/
CmyoYixsw5Qu5IauLMnvV+bJDgilgbzHIIE+++vIaayrgwYoARD16a1ndOEjIHmtLanxqyriKzUr
bngt30QWqCYzUC3gdr3WF/S9U+LrM8zroKLTzXaMcGfqaXeMg94vGrItLcVRwOSQ6cWDCTmQCLje
odZdsLO6HDQQdVM7ai/svC1dxm/V5FYeOy8CxhOo2IOBXAqZUFFwpkNZuOc38ncs8vTEBmioTLQq
YLPNdvKQhgkkarh25JlReZpZ3HZZwt0+1/u3IYkm34qc1KT3IeWtsIVFcj9M9RqsH8otZFgbRzG0
C9JJaC+IwnKXhhbaLCo1vZEGupVZ97PMaX+l6AZbm/BvR8/s0WeBaBCloybKSj+GWj9uKh7l+6yi
gMX2up7tP7/+/Ns//vH315//+PmHNEo7OQUqEQl6UW/VuB0358f3Mw3/5cCaPeQshmWkKiDZCHB6
x2TZAZuC4itanN4NWm+6qijvynIcr5qxSC9bDm5piNXHnt6q2wTuxSESDglwjtzhUuwPtPZFQkBR
rSKFqzfQCjRzO04eg4wpm6YHRAWKQ1vSsRL5PxoAlqZA/oY0lYszL78ok+QmJeMxZdo1unWuoNcX
AsKnPoH4RPeyosP1nlgIbjWp3SeS6N0mkRXfjJELwnWZ2QKU1+2g5raGOleONoqMSftmoCg+50gA
0hwqm7QmwolI+ySo1G2oGYCQJBsbQLljayPQbbwdoQx+16BAeSGawnSacUDuMNTajaXFYsP1Yrgq
E8WwQWMMpnVZ88JebS8sUntqDZIXEcX1j/OTpH+L+WaTNM891F0y5qD6fDIt9NciyaKFDAySkLoo
rdGReEIh0iSjzkXMl2Yi0yYqzu7pANdDE3r0gXYfacZgtyMBkjxMd6E1jrYxFNeEsEsjD7c9TpSn
ntRgBhPNw9jpz0XfPtRwl3bUKBWAGfIrt/hFn0EPCe7yVjPz3FUUUGANWeCKAtiZArUJm8XdQyvj
VmKOgbVFSwDoLgP9StDhRQEducuEMGw5Vp4aimcp6vwKB8kjOmwGm5nFNsvwLhLw6HbRtPzRAPxT
ucilrriN8z5L10h6vieKp5EFUbKi6ZZloID51SknzUD6QlXg/J3gVkY5v3CgjPqggdAvgIKi5JI1
PerpUvRtw51YnAUNMRiiyrZCC2i8M7Fu3UnOsNuHd+Ck8tcv5YuH24m12XFdgYNIE91gHksldAf4
Eat5J8laKfN7KWU2jDNXV+cdIT1TgfK7bz3tF3cgqIVL2OR00bOwnj79nk+ZGZy5LUFyntYj5k07
mLdTdiN6TCAebmv+xOS9ViqajuZzczbbf23AszYRsEbRKQdCekcCmQLaBaC1gcB9wCWvuJLyt/O7
fnHT4yaBtiHU8a35zd8KkmDsOVLEdZy6aqVeUJb8kIPbsLk+b+g7dH8azBNL05I9iek4FEpbBpbo
Y2AwQPAj8Jvg1dqfsRrbfcddmo+giKpfijGzi2hLeOJ1NahrG1Abj2zDwJrDshx8TmDjzLF9gA5W
pc4bMUB89NGacwjSzMnCAJwpa6RE03b5NjVTmI82Rmi8WLOoqh/yrCkjdBnlQXXVW3j2JDieH5/F
PfQvE0Se0CwnwyMnfFC11Gif1KHw8qhwpzy62a/dWZbX9Imd2X07Qt9DFhR4leh10oUuNoZn3gv3
z0YA7/xLfc/WYdLRNUvQ5GXIWGUzzxfkouxCNWifwp04ajjhkDrp3tDxCsU05kycjdmuQEVHgL4d
zinycYz2UwpFXkscfsdB4lE0RZGBztOo+Y3BqjDBvT1KeXAM9SC5sMp01/LK0/kIHr0M8NkxRQs5
GpTcnFIctOxdT/OLGgKZoOfshk3c54AWohqwb43worFyn3B9b4rmRasgC5ETUF2GZvFK0ylEHSFi
SrRydJURaXOV7EseXcpgCQO32RqF0NIWPn2x2cayqOByNvQotCoPTYHGoTZyAYfwVC6vTOf3Kszn
GGpgy0IDNJCjs8XTA3+vZBYJAEcH5Nhmd9pRTAhMu3JbF9dspLbvBtzH1tO+CzsQCCNVxhLS0Oo9
T9lHlUCvBdGM48D0fd5KrtIMVxxcZ0MgOWkgPZbIClbhVA3qXK0dbKXLtmrae1op/EL6oJK8h/Kq
z4S5pbS4F5llN2q5xW3JZuInMVZSqktn/pcHns0KHWOkUEDDfkSHiFS5+c7ymRd9aKWtA8KHuvt4
YKsy10sT9MXqbL+huEiJIBEqJyS6rbvOt+JDB3bGPG6mI8SLzMdWNfxRw1yBdVqLck82AdGUwSSc
rLEELbg0PIyO7gWC1aJoswOt6jMNswLIVqtZOx5uwc1hW9KwcnlbfmdcnQAlQXM+MH9fPWc0RtaI
/Ix1pAd2Jb1rjnGBOsTG4jYEHXqvAem9E90rKyHW0supKg40LEckzed5xTarB72ymH4MOBYdgKEG
E46e/DzvQJeW/dTRC1EzJH6pNYtAIjqOuTmiVQy92RBjvoFR57yF6RNmR9tE5/gvC7NJQs01p8Yg
k6OGe2tn1tcDQYq7M26D3nQC5fW8tYX8hAnmQvNzJ4MbYh5vVMUgddSqJcBhpnpq7EoO96tdcCGt
boZPruyvr/bV1mwLQmw2CquKWscsqsAgOCaoFkO/TI5uJQvMLJ2OlpAbYdLDOKCrhcj+dI2p+8zV
FYw2CJo2ZirvlCLcKZmWeDmuQ7IKMrgqEPYIdgPbKkoX7d+2NqVBS0D4DCPYd/VNY4B+wNAcCMU4
svSshOV+1G6bQfY1dFGYRumWIDEtgsavg+qxIVfIyvZ9c5G1qX9+vL/P7tchmPmDtkfH2KSMdqQi
uiBFiF6YX2Ec4Kb1WNWrgrvTTpsPOPo2JlJrHV3Sc5LQQKVhIWelemy7ord1Hj2mIEuuAtmmEb8G
lcmTSPkmb8MbOaeeDCGo82/7nZnlM8mvQRVO00FT+Q0wgu6FIaxxPn2Sl2e+xT3VKf0cMBi39KIH
Fm7aXZnaE0dUldu4qD9+PsF/vff/zT6Km3+8LP/7/+Dr96Ic6oiFzezLvx+i9xo6D7+a/5l+7V8/
9vWX/n5dfuT3Tf3x0Rxey/lPfvlFfP6f9t3X5vXLF17eRM1w237Uw90Hb9Pm0wiedPrJf/ebf/n4
/JSHofz42x/vRZs306exqMj/+PNbu59/+2MSbv6v04//83tXrxl+zasjvAucwT8+65+/8PHKm7/9
oZG/IhcpIyeJja9TLJA//iI+pu8Q+le0mRFqglAFnCTgefvjL3lRN+Hf/lDMv8JJaKZpTClTlG+w
e3nRfn5L/SsBCa2C7D4iAVnHVeOfD/Zlhn7P2F/yNrsporzhf/vDmuUr0capK5RCPwkqjrI+/ff1
AOmzHBj/OiF2ypXI4wbhP3hghEcB9lE/leHbBxZXqLsZsjPSwshs6E9wZgdIvD2aSai8pZ1SvbYN
offjkMY3Oa3Ct9hC2jopKohM53LnZHkoLvRcHg8GI92NqafxfaDy/BBqsXqnMk1FgrE3GuOhKDII
EUUobctaIHvoANybFvQk1Ta07F6rHgjXsgj4YWpuhSLVmwBw4oOQMvSLIq/RjTKg5UleANheMa9v
WiS6E+h8k1Z/zE0BJeah/ZVEhYJIt5SB8EXXeY7sHByjPnHQJ6PbgKrQtnrrDqwK0W7spf6qVlL1
kvTjFSLAcd+BxwqW9HfwtSp3ppwPXhZHGlhPisEJo8zYW/1QOySuQ3SOQpkNJ7RkDynVXWkglo3j
HBJRBfrgZSFXTitQNys7jftRkx8hyEYudV0Gtk2ELILnLsFWlIvQs6rogdbxISmgLmFNTLt5pJdI
2I7CayA7je4MpNRB0GQ5eaNr27HJ0fJCS36FvlRjF2fVm2aU4kE2wtS0VSR1Afuon9AVm9ukFjIE
sfXOHnoFaj0laKvKqmCe0Ua/ajN+IiR6aZvIA48ejFOpn6BOna+MaOOv20zzZCh+o0ETzVLZqAIS
YWrRYczyeCeLkG7ThLy0eXsd9ybEwPVsU9f1m86pG6ftsE1YT+7Tfsz2maT3VxaJyH3UsgcQYsYb
IzAJhruWw82QmxstjA8xFIVsfSgSuzDa3CkltUDdTsW9WC53HATQbtDqD7reAq6sZFDmUay7tjQU
t8zaJ6LWL0KNrvS2eR77PHjWpVx2hJVblyC5KxytVt450wMfA5tt6yZ5N6qucIkBhUPFjO6ZPoBa
q4oVl8SVvKM1zq+Yj4S4sZajUaUCq41bs55iUsSw+V/Szms5bmtp21eEKuRwigEmcUiKVKCkE5Qi
cs64+v+BvL9fQxA1qO19YFfZKrtnLazQq/sNOBcph8aDttuMCY0jIzedODKQPqCgs6swNnsOCrWk
L1OIp2EkjwoEP99Dle4/t4OcvOCh3Ii2B28f06ISN6WmQ0I3bIsXCfMzWyqT2JFTGMGNQPJSl+H3
pE/uy7HQ3+e1CLq+CbrHIDY+yBxPdh03X5hzzKHQ59mLXp6fiiHvKBnH+8SLXb2csn0mV9U5lEcf
FGebn8laALB2KLh1lH3b3TiCGkpDTDg8nVx6TPV7pVa+ZMhJqImA+IGcdxcjzw6hHD/Qp5LsXvGV
35FU6rYsDumpw7K0pIVjuUKYi79RvSiPhmyYj6WUpdauLWrE5YKMB2NZmDC5QhMcq44U+CFthPCL
yDPskdNKuMdqPd4HQWvtYZ5ld1QgTZqqmoryYqLtq6Iu7rywkk+eVCl3adJAWrci72cxtiVKxqYq
25NkyJdpauUDCPfpQ1GEqivhjnZM8mT2g5zCr2MTevU+VbTiF/rP7PBg7FiVUzWxxbsZzCs1tbxr
kqwYDlkiRJNjRaViHmNdxmKxMbuYLo8eC++Z8yzZ+Z3SFRxvYsAX9QOzdOu47eJdVpjdBynLm5nF
rkEBHXN6RbtuqCKUixQdg6PJOwIGTp/QY28OVq/7PxthRMKgqo1Dx0F+GCSMDe1c0DsXfUF5rzRp
8ZgMQuuGZYtzbCiR07XasMObOLYLRXwMcjmwlS6wDmou15/ALMed3Xsqil2B5O1LPsZ7Lcz6n1iE
oGMVhzpnmhQYp86w/O858vgn0a+6T1YvdNVu1KPqo1ykk+0lTXyq1CZ6Rs+7O46S9aukVmrYXtr0
p7hoYrvxcK21Wmy82sDgUM7G773AkkSFsQjf19nUP9bWwBCHakdbr3uXlXW0n4TCv8TSmJ/UpIic
2kpx3MuF4RF7AJzW8ql18XbUyLgyZGTE1HKDEqOvSEjyc1YG+k4TJAqaPC0O/VSLz2ORNk9eORmn
upz0E8cYqnZyXB+7MpEfA8r3x0rifzWOAYIbfRhXT4WcaQ65ZXIZGnRq8pwLSuwMHlt0cQ6ZWICp
76LoJDe+4baqIZxHidVn+2rklSTbVaXt5awJ9n4NCywzM+0Drzj2WJ/ru7ad6ws5rBGxxVBV7Dv/
xA1owCORgxPdGcOJA12wWx/Kn2TGvhPXMt+87PqLEY34omWl/sC38x+sMOJoT7nX5TH9IRSVsq8z
rU52o5oJv6hwFEcYfuJFmULyeSVCvTs188rtYW9BEKt4vlczxhqG5bty6Pg8Vd9+jHJFyRxPi0YX
Z73mezOMw4+xUYF/BcJvT60Gt+C6vu/8IUxceTDjhzEXLZDtsnJXGU3hoCpQH/0oT+59M/DcqcVD
NVTN5ORhcnU0Ss0xVXoFVnxfFncatYR9HI21O4hJ8plmQnEcIszV8jwTLyEsoveGJbPqhaATcJKJ
qovsy9bZrP3INcZRvE+CVAU1JebWAZ200BYskVZrLn4JhHY6CqMRn4QWuCl6lsJzJHVZvZP9UPrV
W4MK+j6KjQdDzbSHsfSy360vWidThXtbBXWwa3T/JRr0YC9IBbkS+xKsKv8xUngh1tjVsaRZ9Rgp
QUMlhlbwO7mX0qMQJfJ0TpoeOlIooHNGQalmiQV+PcM14vQZ6R+z4klFAaHrsLiEbDRlh6n04BNN
7cUMgsRpZdqxkhZgtJZqqtPTs8IQjxNKFtC2ZWYGh4KQdWjMHrgYrrCst0o/JOqEs2qJy5w00E8s
ugGVgFxGIEMdqxFja+xlLVupIwoJsjWSt2XhsVHHAA10xe/FPZLdwQu67RAMtNbQPlt+qZx65ko8
4EZYNw8pdKiUbYEuh2A2UGB7ZaB+2JrSRyvx0k+l3OCaaQQ46DVh0uxbVgpGHkK/i9TaPKWC2l+m
AZfqJG085jlEE0Zg3ykpMndlIAfvIzMtnXwIKixUxCnmFEujXaaIwbcxkwvV1puqV3eqr6kHvx8q
bC0Ty5N4pir+Q4w0nHSsQ0Tq7szeGO/8yhCkD3JH4rLjjix/ku6ZAIAFGFaOHgMXsGMhy2K7FJtM
Ok1jPyGpVLCJuADHdID6ABrGliMt2ZmSRzaXmhRsSCwFOcmPnZBOgU1VTzgJCNd/1qfaKG3ZNIR3
RproX7MyHF+SeixhZ2YxJaOvvadY+8gIU+1CI7ZS9x2rBmX+WYRCCOruCyIY+SlmVh/QFom+SGUt
vghBWf32ByG5j7WCu1lGJzOws6aQ3xcQY0AyVnrxrgpUFGjMWgjPQi7luVtIoHjstEjU3kY7Z4A/
zeH/IW316rcu9dXnKeo5Bns/u/PiyLpPg9p/x8LRvWdWXiodSUWy+X5SXqw6zp2uiYxPHZnbV40V
8jmqpfi9z8vVZ/aGhERZLC+aEEcHrR6lU1KlDXzJdHTLacRzuKym+Is+gEHg3gbKisN8aUEkw6MK
TWgj4Ay1+uZRwIKWdofie4bdgxGCsWclw6fANMsH0qpORMgmNI4RkoN0cbW4o5dMrxYWcdco3yO0
gEI7tpr0HuBM/FESo9Kj7YCzmqvWXIC2zJPnMspj/GiJqagcrDid7kudZ+DZ6AftGU0AYqp+k1f0
f4PiJ2xBxJerDLPkRsvk4xDQtq7top26qrWHpmjlUycXTf8ismX0C9tX/GBKVf3kSy0XrhKLM3Og
jabqPqORmO09VIu/Vm3cdOdW0gblm2jEEhdcHeFGX9pmERjCY5Tm4c9aj753CKPuoOCLrqCzE9rG
Mh4VHS5eFkiS75h1k3kYrVpJ5aSxEWuunmqyYzSd9MGwonTvd4MpHmTuzftW1EekQ1qVvnKLyKxv
j2XcP6SiSXI7U9oEmwY4ovFpIlRu6Rco6/mZ+inRiuwxzAcuyXTQvEsvReNDZU3oROsJiXDs9/XZ
ksr2qLe6SbMBqRClaqKKsmiZ73C96N+pymievYCqdkpH9TnHdeKciN101uQS96kkNKu9oAr1SZ20
8Jen6Sk9BSWOjkmkArlWvPESj0MV5i++5wdOMXkppQ6B95LY+uaD4VfVBfvuzKnQoOJMCO91fbiU
sRjC45nU30GWFXTQWsPhEo3Zgoqxs8pyOPNumshDBQFB+SDJ66+iEKrPYqvVd9IA6tz2QPs5PE2z
U9Sk/TcByal9pqbpd9OLLRPYQBI9YIlm3PlekZ4SdkpulxmKyWSKgsY6H7JDwrPETbWezD42R2dM
jZ4niSCcxiDI7qaulX/WUYnefEepv+vj/EXlo+ynRB7OXRdUbjRMGsl1Hu27QcK+Y5Ty+nepFcYF
AExyjEZUk5TAyBqXRFn4Klh58LEzowJnWDDGLzHVIzQ0q+LsNYl29BWNGrKQqIBJplRNHzKjKL5a
40gS5guy9lCabfy1mTzBEUCpVLYwaNGxrSX/vqVofCqUNP7WD4l0yJRSvY/FxH9gr4643uh68T1S
pOwwto002EVmxp8AQgaY7sV+UKLOBupWauTh2Qg0A+BamdYAjtUA0BZLSuJhkIyiW6iChR5BGl76
Nk1QLQNahemQ6XgINh0aq6tcQckRHOlj1nVmNejMIt2ClEc67HUvDFB+lMVHpRbkDyrKeftGyedH
sUfnUYti8X6KxPEQ9nn70o2BfhpNKXgcQ8lzQMB333hBZQ5CfvI+G7PeMTzD+so7zXvnjz6Zc6/G
5C0pPi6TIDU7w+Ta2ake+ydvrBe9N7oPTY/+lswvowGnFrRw0vI9Dw/5Iet1KhFeWoO/QrVNeQ/E
wCyQG8HxQ8xT61mMy/LBiP3xfcmD9NANQ/ciJH1/jLRabndlXuvvErHU2YxSXpwzKgL5D6TO6RCr
FSn+g5obxSloSO3O9RDn3qMstQGCq5FgCdalHQpTfISFIkduGvdVrNmJlpaI0VDmjGS3mPRAf0bf
m5sw1PV23E9F4GMZmMd9cqhlyGOu2gpteZCrpJHRqWuD0LAtq9dg2MReIJ+iRMjbU0AtudjXHTag
7wQr6b/1mB7Uj/QxjdwxRWx3AHOlgWqSLyr6MZ3UKr1TFS/y7se+SK3DVeHuP/Wx63rYop8yl8Nk
ka6tROHNoHmz7DnECalLB57Nni02dcBGpZ3vwo/qKb6Iex2DvegsdKctgf3XnY63URctdpOnijQK
smpHXUcaCO3PqRt5Q3rvddPm/4IglGKhn03Fcf7zqyZ7ZLSB2SNmYEvVKU0mclVXKTZirA/kb4xF
y2ZkQYxVrjCQ0t+BRJPqHxsf6HVR/59RmJqFqePs6kjl8vUoptKkHBUzCvVJ+1F/Kh8EG45Whkyq
7X2QDvoPVPz1F5VEYdNtfm1wf0MbS5SClnVyJcSsjYmscRcNEuc6Ls+njRGufCfK97PKtmTpCsiU
1yP0hLazmpARjmcDPrCjOCiBHoRn1TEfyetUrHiKe+3fRJWw19LR0EEDb6lI2/WRZvk04uzg0jjN
Kdmjp36xHkAFXjA5crMD77QtTa9Fn/jPx5Sug87d/aslWeeW1fLmVe1/dLljXp5HTOld2pf8Owef
zoNqfrk9v2vTex1zsURjQ6/bupgHmlxk5Npwxdt1Sbsxn1tRlsu0EDOx9IkSNhcxOGv6F97FGx2f
tRiyTrPHBBcAvmSxUKTByMjgWY8ATQS3aj1jN0ba6NSRHrm3J83iQ/xtbv3zoeQZWw2Ae8W2tTFl
L+qDQbVBksCA8j5SpKQ2on8bS/MROVJ6zVH42MnBBpJgZctJ13EX0wjHrI3JDpjGPhHdNsSJSQh8
gKi3h/caRfKf4Vkyu25GyNCjfb0Ok2AqI3RQVR4FENmrDFnSLCfrCN24Ip24HWztjgFG9TfaYtVb
sU8q5/PS/oepSHNVdi2km+3ZxLXZIdvefzfebfXs/yyH5TdURNwblBnkTT/99SC9RFQnP2BJjofG
UfaqW96X/ANwzMNMWUT58pP5OLgUpXfFznsWfurVRrt97Wte/YKlwkzWWHkX0UO1ez0E41rkp0j1
y38zvfTVZAXIHaYuS5a5HJs8+BO2hYbWHCAkJNzPwuSkhw5/V+13cmzuLeHZ3Nghi/brP2voOuw8
+KuzrJgkgWyIsOZHcbStdse7/Og5tSP95oFXHfV+N36ZyXL6HsXPIN/1WyivlasRKXGRVt5sVCn/
0be8+gVh7tdClmhUcPiyvLD90UBcAixWpDojsvm3l/Hqx8Q3hyuDucZy5fV4oaJGsjxPs4jbTEqT
Konzw+0QawecchVicVSPalwG+Xzh9nBGCmY1qn4FZba1YLZGsjhkRL8FHofliF059SfYYDBpvZPy
POBAJ93PEr2beohrx+ls3GBKCKxK0Kdez11r+IkYjGyExukcs9zxVkM6TtuXB4hnH5FERK9gem7Y
i6kzBcdtX8H1If/9AfOfXy2VLvGNNrL4Aa38JKX6jmfZxvJYX4x/IyyO1DZW/aFQiaCp4+DTYbBE
GjvqeI7UsD62wogYv6BT9Li9ZNZO8uuZXaxKPcw8KU1ZMnoGl8U6j+olSr56SDTejrOaulwHWqzN
PC3Q3J+z6cbBuORyP8vUgf9+NA65U/36dytGE4GXACPA+Gdx12ttL+ZGwxptfgBi+Wn+Cpx0Z30M
PMc/F1hlS25zr3yU78Sj8UX6cnusC0baf442mA0Apfi7vmTgApLWx7AmuHiW8Ln81KW76SLjQnxH
DYfe4cE4p07wFDvtyXsUndQZv3/UzhCUlbOyawNb2BT3WF2/f3/RkqKb1hF1s4lfVGrRLqrkXW7u
bw969ey5irCYcDUNKDFRP8ZM5M4U2J/KfTx4G6tVWt0lpjoDhSVTfaMilyeQXeqJVTQ/NzFBhX2k
eB/S5EduuoAGPQdPW5eMyzg3ZnAMnX/x8JwJcyLXhWJZGAm9PgcaGm9BgeU21M3+gRToDL7g9jyu
bsirCIt94o9KkE/za8aP4b5WIuKk+qFIql1l/b4dafWLXUVaHOOamgsNGAu2fv29nM4entWduSXF
IjMhb5KoqyCLJIpGCz36ioVXu21iy64Et6RwzR/oLcFE31I3nX/yjWhLMqFHV7sIRqIJ3XtZE2lE
GghwIvMJd8pV48odkvFwexYXyhb/2ex/R/gHxHh1NQTyZJlaQUw1oTNn6wfQgqg3jqi+eMcBx9vc
GY89Es9fwpeN0PO1d2u48+Rfhe6L5D+7Wj0oe7pS0WN37HgJWofE1Xn1bsp4rB4jV2Nd3MN10KsT
r22+5iDux/CSbTo6b07n4qalZS95RU+IyoG7sUuc5rsFHnoHwdIVnRglzISUMaX3snG2bI1tcQGX
XgxmfA5cqI0jAaahK3L7e61tOBWwEhknjFveFa8/1zTCF8TCSLWTEdftWWb0KENyuB1k7fxQkcmb
8Wm40/85Qa/WRCc2HFwpT7Op8Osf1iiYe6/wQ3oOYgGGI662MogFSeSfDaDCBpqrf9him4uJ62pt
6mEzz88zcUdn+g+eeud/kNzsSdgs/a1t8etoixPYrxXaWK2qAsHSTpFZNPsk7p2k0p9zIeYs6+rP
UhU/357U1S93NcTFoYzFWxObOl+uos0Ehywsf8hZNNBWNssN7vf69/s7m4tTWZkaQRCsieOkRAa5
bd207HbKxPNv+nF7UFuRFkdz6DdRU1HUtSvlt18AkJhMFFlyLHK27JBWN7Wq/HlEQ5l+U6KLrK4P
i4RyyPzEzDBB/da9wzpi7F3fpSNNNubrJyU50ELaOp7XzkgM1gwwxjOdcpmLFTBmg1zjq41n75Ae
I9LAwo0ePFtGGY5O3+72pK7gQ2XcUf9/vGWmpZnYdTXwG7jwFFTE/yj56j+Dx/Ded7U737XQ2EXA
/aF/jB1/P/1sj1jfvN8a9uq3vfoVi2wsMq0WE1UmXO3g4Lba+8GMTqFaHcah/Dd7Q9WB55OXIT2x
2P6VjJOGwlFkt9K9jnRkHn2z4mnjVFs/ZK6iLLZ91gixiSICFadP0h5OCvccUM7PPsUXfzNbXthm
/udI03RLkdna1hsdmDHNMETz5oc0/oftWT/o5+zL+BECwoPuWDF5OjCL8/Sr+bUplDUfJcs7nRLB
/4VeqsOEXtkLybx+xqfsFB7bp/mZFO8Qon4e9+FJ3CPgckBPeOPYWS2yXcddrJiuhro6jFQO5yFP
0759Gu7omrrZs0SDYG/u8Rd73EqnFwyPNxOtyK+vRJCPQisORC142A/Iyvln6WHcK25x2PT5Wbvg
VQPoLs5GKiSjxQhTuQi1KmKhmkIm3Zsytl3IIYgugG8giA0mrY+aMIkOJrgZNpy5tG/6OkflNR+E
U9tG9TEE+utmhtltVG1Xd6vJzTk7tM6P1tezYE4tQPA5MaAXtGvC7KR4L5MZOYO3VQJfW10a0kYq
EwDzYXkaatPgyZbXg1sr2w+dYCBF1Zp7SanNvV4jn+ol6v72gbgy6/LcQaNDblB7X/ZJwE0q2jTx
hcPma5T/CIPAuR1gZfJeBVicDDgiNx2MRhWfToqy/l638nNltW6cChtD2Yq0yAJwpLNas2UoknWo
YoR5S5wv8LgBE78xprVqiczrUuGVy3eSl9yUeIAgAS+VWStyN2ijvZiiH2I1T4YvngvPq3ej5r0z
Ou8BBvCul8BmRpnb1f5XaQIWdnuGVxYNUgT8DvomM5dikSgIGt3jsGlVe6ifrEA+dk0CMg4bWC16
SX1ta+wr03wdbnmDqlqlIpxNOPlQXcpvxQdoZvkOr2wE+sR0V//M94GbbGo+ryzUV2EXmzDR/ay2
WsKKw3jWVfUrnIBwYybXEqFXQRbnndVqQZ9XBAFndxzv248mPY3IRRuJpKDZ6d/j93Vjg9Laknpe
+YZcGqKkQ3WiLrV8e1RSpw0xqrt2I8U74G27IW0cS9APiugfPFCSt5fMSsJMuNkTiqcOlJ3FZEoj
ACtRI1xgnTL5oy8+TOGn/y3EYipHEXRLOB9lKHSikTmkqYsd7VwvCVL3dqiFkPKfa4rhGOJMTNLB
/S9IPwE6Q5ORMxz54D979+JZ2WdO+DTYKPsH1UEy7Ho/S3Sn/mUo7fB9e9zSe1hZnbrE1WAoInT/
N8863R/6ajLn71dohquGlXIKpbjdyAJWPxuwKppdsDzN5dbThihVqoCLyBDBQqZ5/KuXTQH35y21
5pU9rktzu2mmbM2Wz69vPFWMPLkU2Qe1qdlZKVK1aAvdTlXDGbVxQ01iLZ17FW3+NVdv4gi2Ppwt
ogGddZMPqNW+dNMduk1HFVVGCUruROfCQ/xlL94Fh9uLZ3VODQNvaxAKhrJkHLd1LlVyihaZF2ny
vk4ESJx6h9Z4JuQbn28tnWJ5zsR3XTE0S1ncUIGSSxHIPnLxQEObE8jtnWQ23rGhaOoIqhUd887z
9kacVvcFPTEwR12HYJU1HW8Per4SFlksP4SvC6pfQzl4fpVdzbjgYc1F84+3clGgPOllrmVYjoov
YhxY38oKQ+HRl7974LA2Xgp/unZvQsP8Z5tqVGiXyRR8g9CqIZqj0zT9lktocMApnVhq32WTTyG+
1akS9NUXTTIS18qCO9rWT+GoeodGlb6gh8gxDAbRDrG7J5/wHsIgb8/gMgtb1tEvysOgt9O6vQ8L
H5ov4kNlEdau5JXVVvF07dAGYQX2WYMz/kafjf6FaQoTtRx8GB0LVNj9rAXU2GgrjXZ5UXbNbmZC
97stHczVHXMVeVlIlWuR42b4T2Qw5ZKTP4WzBoduSwjoRHf6PnjQ96ha33Pk3l4766v477CXFVW5
loeOJc5bj2qBd0a569idaUXv5KP+fDvW6gxTLeM+B72GVODrdaqZkZhVOS4mTVjsklBAaU93tAIk
b/NQ682/uBVnhXUOcBkO6/JW9LiWBX0iVZ0S7VS0KPAn/VfRTP/FicP6t+imiWgcqIt8rYAhIaUN
p7glR8Ie/LK0g6FWP1aWp24Ipq7u8/ktwV/Ud5aNWZZJrkUZB454Lh/ic3Wc1em7+81X8dohKl/F
ma/Hq/OkNMxiCAEz2sLdsJf2cAf33of4lwoOI36HSpUTfFROt5fGn2//5iC5irm4o8ooN8JhHlvt
4srU7dpql371kGo7NFSixeASnRGguR10dT1exVzcVFaqWFNSEHPyhkuoqb90Gbw3QP/Iqu5rudm4
MNanFedbEXa0Sp7zeloFTfaLIKHY0HvJybeUd4ownmtUjTaGtb6lNUR99BmdJC6fEJNiBlUolxzK
sxMF7NMDtEVH2tWFXX3cwuat5UqzSAWQDrY0PfPXowoydoY3EgxsLL3Aov4JGr3cWh5rKcx1lMXy
0Hw5tcaoAuLltggHdCfpQ3xGCPtBu/cMjLvmtk8jIEL5b77Z1egWSyROC8sXJEZXDrKTR+N5Enk8
6MX+9krcmsR5pV7tuHHsNDnSCWMI31QfP7JuS25ibfHxvjUVzQBDRvfgdYQ2QcVCijmmegsRYrlV
nyAanYoa9MPtoawGkmVWHiucU3cxFEjbqV/2HPJFZNqleGzlTwH8o9tB1uZLuQqyqNtnnjHJPQm8
LVRfwJvL+ZZF3dp6uw6wmK7e8EkvtfkIhF0YyOycseyOAewThEXLrZRZZvKXh99VtD8voqvPn5jK
0JG502ax/zEVDAc73sHzB64R4avs3p69tfousCh6YwbWxegfLnZT2jUDPGFec90+fvjHchwngh3m
89R3t9SeV9Ob62iLPVSXdZNg+T1Hi8YXWYSYpmERAosID7z+c4Ehsfiu9eH1P8wV5m21wPXV8ne4
iyUJxCA0ap0fkLXowyCg+d4y8peNOd0KsliSiphLma4RZG6lTpfYt7ULzln4oPR74aCGbuBuGf5s
fsfFKh2x2ByElJjRSc3v5n4/wlE2tanw53ipNq3qV4c4lxk0HngyLZ7XZwgZkBEVGc9iLyjxE9Bp
P3aetLEZVoMAAQW1h2XqG+luoe8izesIkkvCIVYm1HwPG59qzjPfbDf6pzTHaJUay0ciqYYH8JsQ
BVY1z/5ROiKHQ55vfhb3tKqOW/2h9e90FXDe/1f7u04DKYNnTkfOd6pTtk/vG8r96SVHYW/7M61h
aQHoG8pcBdZMdLBeh1P02Mj9nHqm/NVDHnPCbiR9Mr94l+Yu/6ijBwdg57eyQ1bkLnwUim1ntbXz
zBItilGyapDrLM4XU6Zzq8/H87D3DqK/m/uOkIklXhXNL+u0ufe24i1OGCUNqWwYxPvH4TZzhqN3
6XYzMkN4t5XwrFwNhqwhsQeRRFMRgng9u34FEzNGLtfO6/QxVNNLOrR34ej/DMZ6t7FSVzaDIeMw
D1IY/w+CvY6VJl4zoDE/94kGB+GIXTH86o4FJkf5Pq1fLKe437ocVu5vQ5XpGtMUI6K6OCwbofZK
CcdmW8Pw2m++ei0OWEK4UbJYG9h1lMVpmcJ+S6OYKGNdm3aneMmhzwx/A961dvW8GszixCq0zqqQ
Gpxb4R2SmmjJWC+qv2NrlPfhAf0fXhY2OsdPo4FXyRbkeWOQy0KmWQetmWLca/ed94uCP5rMgL//
1UxCmNJ4Vcy0o9dLxDP0Ce0LgqCz4fZIZ1XVVjl0fUn8DbE4vgKvr7pi5lcULaaWnnlSQqDjuuRu
rPatOIudNUAGRCuD1f6H3tbCXN95/jk+1I68b7hvdh0cHJg/D1spytqWJiUmZ6Vq/5bUNHp5qKAC
z3lVPhldZU/ij1p+rttuYz+vDZA6GYkrhWVYFou9pWKdkOlToFHJnpwaoL0mP0H529+ex9UoFsAn
k5v6LVmqCbtEkTtGU7Y1Yhcfx6aweynbiLL2YucG/RtmntSrS02M/VBp5vK1eJ55DBGFXnhtdFfy
U3LUS7f4uHWPrn2m64iL6esGv/d6iofIuVfPOtJ9RoFDKGaVg2ZuZCFboRbnU2nVDQ7VzKEQ1S3k
/nF6h7lV+OALJhqM1hasYw0Q8GoyFweVAjVR0JJ5aHi0Z1/kjzN6RdjlF/8k7fydErvjcQsPsHI8
zW1wKC2WDuNyWSADfZfqVd0wxjRxTKnGiPO/v0zonyicTRYonbdwlbwucwu6PVWd6mOpIf0KS8/o
P99e72/HQZCZqkAyR964hBoMyQR9WCg0BAHKD21iHslRNy6SeWW9zhhfh1icgBCqR70vK82uQsEN
hCe/at3cOFHAcVpvSyvx7f4lmCFaKJgaSNKL859fbSyEUiJkZXArG8TJMSIJiUbQ9Fs2aWtRkPUD
nwFKw0Sw73UUwWtwDEIoGbGGn8Z48REMQD7v9pdZyUQVifwPnVndhAW4ZDs1iS8a6kiuNBvRSTNV
FC0FKMtP5VfoRyfLbenkpWBsaOTpDafUjh771q9Y6e/PqwKBcx2+jsxifz3Usey5VQTSw5nQUiGH
ATQ6PPv5zvqDhusUhPf/+831OubiLuNk6owulYAvICz4MBWe/hz5yPjcnuCVdYl+L+YooPOhhS8T
7XoA01B7tF9kY6JqpGqnMRWOiWm8DOrwEMfeFv50ZdVQ+ICDyNtphb5m4XKrtTX5UxbkJ1+PPqMB
Hw6bRPd58b3abzo837l2D6aWgtWyrQSAcWaSMXvBqTgh/g2P3xUegLMr+/Lsu1gJkrohn9E/JpaL
zMZWS+bN8b+Iv1gxVaK2fj4XsaYp2s8XNco3u2YuHmyafb6l5i1iLVZKaQm0hmti4aoC/rQ5TDKW
sDzZoqcEJSI/fEIs15XQsuvQpEFQwm0AU/mqTuescqcIzn+c2qKe7SMz2bgG395L84/70w6jQa2Z
fxLsq7NITZM+r+fWYu1SKYJocpk9CBPH/2VetMPowD8FIOfeXtWrs38VdHE0paGJTfZI0Dh57xft
Tp8kx0p+TOaWLO7qMtPn/hC5kmwsGyqmh9pwq7LMZoBIfYgPc0NFPm7dgm926TyJtGVh0MiG9QbS
07da3isGp6ApeDsxep9O3wb9ayTH+8lX9rfn7s0GJdYfXX8+For6y9dpX6FjVAPJs43WcgIx23fU
ElvcuP+3MPOdfLUuRllHeLWbw4jQ50IEb99l4tf/LcY81KsY6iBlSeObZOUIroa5vIvMeqdNycZQ
3iayTBmFEqbLUJBGXmblUSZ3dUsX0Z5+tN/qpxxF4sbWniTIuNXBd7ZaXW/SlRmbgJgO0CTFNN90
64eg1ZMW0KANlK7/moyJ/MkIxh+35241iAFf3ABPO5frXs+dLJayqfqs7LbI+jPPQ/9OLNt44/pZ
WWwADlT0Xg10nc3lA7dKgiKJW2auj47a+MlXPunRxgk0J9qLm8CaN8/8OCPC8oYzqyYNpXxOjAtk
KXXhDLFCSSZkuoHrZd65j+LD7al7e/rM+4ZrBxAANTRlMXWpGpSFGNbUUSUKqS1+MlgnxpLiDNFG
P/ftRwLDrYE0QGdZhWaxADpJnVnyIGVs1dxkaIPPyCJtDGYtBDhxdJR52WraEhoSiVqYhwWVx9AY
Ed3LDpD9Nk6ceT5efyEW2VWI+SdcbVMpx+Qi0QkxhNpObb+pAoxrBE9KRL3kfONqeIvpo8h8HW1x
KFh9OcLFIVp/rtpD9mHODBAW/BC9xBfMG2zk3vUXf+/91yv9ddh50VwNckDnOB/nsDHJluknO2mU
d7G5VYh4+7lIrEz6ZtxJoJeMxejaMrLawSsYXZwNblhXwbkyjS29jLdR2E6sOiAEKH5T73g9mCIp
rEJB2RRqlOIgnERKnm7M10rioPEkM0XKvwbi4UvRirZTtDjpYI/lCaRAtPV6dF1LgYdmKFEoSPZ9
njmqWAWkVvleFaJHs//Z0zUxLVTgkEy+vanfDpmfw2MKWDS7GoT06yFnE8pWhh7SgxIv4JUdyUy2
Vua8W1/vg9chFt/O76usKIG826oAjIllMgrjsca0FYXdT8jYHSQLc+KsuTfbT//b4BaLs6jAZqIn
yqopfFtAAtuTt7jAb49hBsdZr0G751JZmld2hakYQx9wKJrCHm3gneJZ9+gO8iAe4X+CclW2KILz
fL2ZTy7I+fqC02IuTsdoyNvKn+czFO/HGkFD7zGovt2eudVhWRwY8zmP2cYixpBh5GehBgACpFXc
1C9+GGAV9Sa3Bf8+8pAJs9pu47x8m3TiVcXjkERjTgm1xf1S8doJu/9H2nntSI4kzfqJCFCLWzJl
6RbVYm+IVkOtNZ/+fNGDf6eSSSS35wCDumlgPCMY4eHC3GysRGu5cgM444axfA5KQZRsP1I8PEcQ
WsujsmH2N4pssZ/YNXSThAo0+28o3xsXlkvWGEFrzyfUjKcZWF0/BZD+vi/bDy2Q74pMKs/V3aDU
G2+QOH5XhnWD1YJ9wdss7h79cr9x6ozyMUzZx8opcpcymrGrtb7dh5bSb1UdVm4iaP1/DC5u4jwG
dovLEUmLNh1S56h0R0Ff4eyTh+QMf2Rqe+Nf5pf0ffZT29e/YX23z9XK2b34BYsbOc9NU9UhvwAA
mjeoHzrzgzlsTb9dtxVhUnm7zsVJgsh8bnqGSKiuIH+wo11z5+wFakDd5cetttc1qkhYQ+wYNAxw
1ytobRs3AcIsBR69e5WsH6me3FEW9UbNdmdInHOldKv+pzw8+XO78UWvTxAVKgpVqmHQddOWIZkC
z7+ROprhRqmc733SmrM5muP7DIWEQxxk4Ua5T7v2C2ISDQA/BXRg4PJyZ2XBOtjrUJ2cxb5StzI9
xbyT9Z2u74q78EMO56HLyzaepL1+Dh6hvAbu4r9E/wHAfZhoIyP7zdxI+k6FjxGmvsabC4pM1CqC
Q6x9mDYlGEWf5/KWoThOUQQnLTCPy4g/izQ58tF9wJ1MCPbyBiIbHrfyj1aRZA5FrLoOcQtc7KH8
qGrfhlh1Nh7ZlUzqMrDQ+I1vXEyVhUyrzAQW+nGEvR56at0TXG3VrnmAY3lqdtszp9dnA5sir+Zg
Emws65hpYMccOIDB4/Rix7EbGKCJW9MN1D+O1i8MLWcF2fWSNFLXXMZK3itB+1L1+QYG+dptCBMm
0AfiddH2vdy/spg0q8SPurMeyc82KJ3jZOnpB6PLo/1tD3UdEF0eF3ED3nwqPYEMMxs4LkZr7fQs
gFh2Azq3kG4G/YV0i0zPmjFg+KIhrbw0kY+2GeeFaeCGERX+mJeu/qrfoXh2sM+pO3rdOdv1SNV9
hBzXC+8m5i6PW1Nk148tv0FEojKRHwRxi6egnlu9akcusl+Y7bGoCUCrboKrQgpU6meRfU5k7iTi
g7Q/VCU83d7l68OJeeJfnTI32dcyezXqtkF3g6kLjdG1cxiM3aEzQWQqgdLtulIa//wGMkxCOMN2
Wzjp5QmSO6WtQ3i7uYHNt945C31ZiPcOefUbW/Uvetx8ZCrCwIXxzkzRLY5sQ3ou2MdNSgAmihG5
UAO3tlgnrw8rZQyFeolOVZgWzyJh4VmII2smFJS1+ixr2nPeTRsuf813gWnibSFrQdFtCQoCK97O
dimC6Lv2Qd3PQKmanX+aDuou3vuecr59Mq4PJktSSZCYjxVDRuLf39y/thzrTkK8zLVKAiC9UGa6
zo12HCX9oOfqnZwk5zJpH+IJ0c3bpsXjdflSYJoTojAuAmHiskQIXUUbqXlOAOozdtskSn6aUV7B
y3TDcRzr4jhV4RaQdnW9DiAFtKQY7VoezFjvrAzmcFH1qg6QD+85we8jk8xBSgDu9mryYqfRryLK
Pt9e7XX3B1FKnPN/LS8AEpQRR7iR2Gn9EfEBbzhG7/4e67C/CFaC3NuCfazUKC4tLo6rb8U1DVcs
+q8OHDV3GRUKDYQymlN4O0GGEENZWnyPvm8s9TpsEYYJlahf4fCWcZIVNGpNY4YzHGRHI4ZYnnGL
+HNuaynsxgqpRReqTIAN32fDR1k2rO6GieaBxJy0q5njo+NLgEDDbPTqsfsS1vYLVep642FYqQ2I
zMegI8gfRlwXXwRyD8ZfNc5CLh2U4ZiejQOtnddePQ3dnibrBJfxdJqQpho2jv6aI3lrefFljEhG
XAvVTeR7O08LURzKv9z+BtfTixy3tyYWr97UJ31TyZiAdj07+kfQfkfLC1sXffgDo5Nuy9NXuoEn
o6XbnbbYP1ZCiAvzi2RLMcvSn3TOXt81JYlOVrm9UkmHBtWM2ytdST9YqWODghOQGQbcL11Ylzij
JFfimD8qh/IQHlD5AEWsugwqbV+qNa/1xtoyVe9yJUIgHmvtF8sVkEblvjyMHympEF5atasiQE/v
xnnZojJYOzMED0y4WYKZ117kctBWNlFqUyMIgP6D1kPTeiPsW/ONby0ssg0fZYWyycjjYuY1RBuq
O4Sn7GCdb3+wLTOLkA8O9A7BsN9mBOb1727XNvz0d6axfF/eLmdxLsY0Gbu2wk61nw/qPj1EEnDM
lsgrdgVrZAEXmfHSD8B4Du0WcH+lnQpo4p/PtXxoCjPUw6DDenPX7UVXL248+GutJ52msX5IMze+
C+GYHXftofpsfby9x1uLXyI2lVYrUYvHvPKhQ9PzXMLWiZTW+L783LqzJ0Ld8lE6y1CUbXzelQT9
cuUL51ancdPPAab1o/7XcLTPyrE4a555v42oX/Mybzd54eTSKHQatN24+tUnJfkrTY9yvvVKiJ97
4xgtS7ZzHdBhjLDR7hC0VveCftR67DlA/VHa5Bq8horit98uaZEpmIWWGGHze/eiU7qbv+e7eJcc
jWNwzgpPUOM6d9kBiO9U/J826YU06Vti/+s0QdimtKr8RuL8Lke8CQa7WA3asif2HNXa2rdNVxwQ
OvlaGOj0NaaV7DYO6ernA1lkgf5hDHIZtDuBH6W+jL3oU43SR+UNlafsgFjse08SolOQy8KZud8C
xazGYswg/dfw4uXPc0dFpAjDQkXMOBhfBJZAjIHA0Z0rx/i9sp/ut3LA1dXSY0P6lgKWvqSRlDot
qqycL4tWi0uLbN9JrxMiobc3dc2KwyekPwX11RVkZeTh75qACrk9KMeukHY6+qKxs9VmWDkqNIdg
WdXJKcEyLd73hhnqXBp5jawRybzIGEi6FGl4SHrJf6yjTP1TthzTsqkpYVCBCvgqT5nGyUiLnmVN
pv5SVfIuqMYjcjxuFQYbyeva0tCEQW6JlAju4cXhsGcm1zWI5ty+qu9iRJb05KxVIaxav25/qpUw
mbopdXAiZAZpjcUeQtpMu1KJDVdvGFkMculEJyN07dg44m8ekXdrmDk3NntiKwt0KCnSRHGoKgKw
vwyYpC6b8snp6Ls9MAVylvfJPjzk94bFsNdwsL/EpCNd422xkaycTIowChAHFsyxWeyrrzt221mY
7dFXcRzkFZuPYfxye0/Fni28NXUAxp9ZIJdgmc/K1SSFNShQt1blT500oKil4ltuG1kLOUFPayA1
oDgicVhESuU4pnIHCt41383MJeOqqLY2D2JsbJvGd+1zcTxQGhQ8PKSQl58rjpumtlpTcws1+wIB
v4v7PhSp7I3lJuOa+PRX22frDgMltkA5LBbWTbacdT22YKh55x8bN905T82hZ/YZfRxvq529upEa
3JRkKiZ/l1XTXuraOOkGzbWi0nnokRi4C6QCfUYmQ7vvZqDRNCGJP2myL78b7Cl8H8IEDIesioBw
JVSiNr7s2gYwm0reClKY4udis3vE2iTA5KJ0HJ1GsD47G3b6cT+cpw/699T78047kBVqZCjdU9cD
93P5cR34qxojYsNTB31ASZmaA5RE5vfby1q7eholFlOlRsWrsAiFy2jyM0RUNdfQZ/tLZdb2HS6A
BD0YqmJjC69voE3pCyQOQD0BJ1lU4pzeduI4U7E1TOY+gyFjJ4GW2shVrtMwrFAeowWMC6M9crlv
aqHVkylK/LKe9wHc9074yPjt8G1Uuvqpo1p4aOwp2bC6to84LqIkpsqo9C9OhyU5VZ/6FPm1YH4n
983dpKaUk43k659/L4oSZLM8rmDBREz6JhAzJ6edOuhO3KlFWzJTynrXdm3yMJn1Rp1gbUVoApM9
Qx2BW16syK7gQFHzBj6TOQcW/yMC453IW6W+LSvCxb1Zz4jnmpGc45oj0R3FPAFytrekrXHsVTNM
qFF4ArMCYPTSDBrtRRiVLa0RPUdFPHan6cVENuDPPw7og/9aWTzbs2a1g+awZUw0PzCx80NL9acU
UcN/YcaEvVRUp1SihMvF2EVqWRVOwWW+0stt/UQB4DwEWxIEa68LlWZElIC2MXy0yMZtBAsb6Ky5
rpr/0ha+J9n9N5SDH5KyO95e0aoph6IrSAfo7a6wOCZdaNPBFDJtnysNrdDEDFpP8YeHoRn3t42t
VfdonYKapc6/0qylnjwiQcUbjSBdnTBz3aj7XOtLgA4IBLpzHJQoDunjo0ad8QH25HAXd9W3OQ/0
1xLxCQd5ksZvXdoNwU4eVW3Dl/w+jZdvLRE0NWgTMAukFfLikgdDkNoyM/e/2+b9eXoVlJ8myXl8
r54Exc/tDbmONkXAriN8wgyqQYfw8jzFej0zgY5PAaHjtb3pxo69i3SVihWjHep7Q/t82+D6At9Y
XPiWQAlkpWywKN/Vmfd3L2O8Gxi1MA/5O+bQN1a4Ek2wRDHwS9OSOvsy+OtqtCvTUNYgjGl3wak7
mmf53ADRZ/52M1O/djYXxpZsSZI1ZbZWcpqLof1aZyaUU632lCj9bmMbr68NqxEXhq4yxYGlVwNw
Ord+yaPzt/4XuksJIbSbHang2h6ctF64b+6NYTM6WzcMQwwzy6JzKf79jdf2xzrLUIXW6GP7j5nU
vKvH6Unca7dp/Q+3V3lti6Y5VBYCpyduxeKsSEgcaSMNRbdOrJ+MWP1H66YfQ1T8NYLPu23q+sNh
hCxcgK1WEApjIM1jbvDhumH4TzT7r1XV+e7sKNFGmnAdoxAE8YSjJEiWcNXgymu5DKtpZE2KQpf1
SS3e9/VDkxcA8DcCvFVTNFxs3nINyrlFgBfHSjRnU0C5L5JepHb4Sg/vhykHTyZ+7RAWrfEv1oaC
kipCIebrl98rsuBX6xSJq6Zlu7QgWQ4VSg7wNGn35ibwZq1gQ1GD7r2Ax8Hmq10eRSmuk7YEJs0d
mP7KTNcq3MaLD/au3bfp3f+Wd62dE66cIggT0FLUF/45K7RikjKWGOY2MmcTrULjkA3t/k+PI0UN
kd8JICxkzOLTvrllajopSYZuOAqe9VML2TD5nU+EJCFWfNuS8PDLB4fJbN55WcAQ7MVTr0WG2UkG
99mW2u9RhjhGP2xBpK43Da9I1YT6E3Uunt/L1SgDkpx+w+XKnGAGC6P9QkIaXSpomzau8fWRF5aY
/gL4T0d+eeRzn6hV08U1DkIvjo6R8RT1lZfOGcrOG1WFVVui8CSqXcx7iVW/+UbV6HeDoghf3wav
nVPf1YYS7pD3PmYDylSRUw8bq1tBrbA8SE7gyVSBCy/n6UkZC/SRe42ys3IIPefzlLrAkqe9/Q4p
+114kPaWlxxRN9kX0S7ikUXH/Gj+i8MpRmZhBxWOeUm1ojuNVOsIorp66ZzspmDEOdhl87BRZF89
NeKeieqeoHy43F86FUMlV8JTBr3iTfJYP5j1zLxdmY8fb18C4QmXl0CHC5eM53fVYXFA66jRIjWe
NEE0DAWKf47OTPUft5pcqyfmjZmF86iqJg/shPcsC2V5r8Y2g6WThXZhPFKz1NUP6Clv3b1VmwIH
41C80Tk9l7uY11kEEzARbwTp4Ak4c+z5UVC5SW32zLDZjTsqxfvb27nmU94GsYvtTFKI4/CPHJBq
ag84rsIb1UHdmL5ZgTJQ/tJBXjIrADX2soBRFVMvJSZfTWC4MjTjDyNNemJlwRaFpsKHcC+7W3P+
K6fyrVFjUcmYE6kH8cepjMbMzfqeSZxnW99Y2sp5vDCy2ECppE8RDaysztBNtu9CeUQuOz2bQf19
1qojFfgnmDE3rK6gsC82dDl7EUuVH082a0vP1RPTeacfs8fzc/xzEkdRuPznyy0LNYMz5pmtYwhQ
+Q8fEfWd/At8sBAZmDmogFD+F7Kv63ASq4R3Dk0eoPNXZbyESomv4Lf8vobrSCo+GCiPe9qglijN
pj9uX4L14wntLch9Us2r0b1QdQadSg0n5a/8AaW7nQGVk1Z7veypFrwhNJsP6ZFyvr51M1bPKD07
OiPi2V3m1LZftbHe42embAwgM23jc13P0RkJ8a2+yMpV5+4xDg3ymdLXck+dpB/myOeqR9HwlBrp
p1orNjZy7TJwyXVoSUCeoqN36cHUxhnxnJmovv4zCLsNDVDFzV08AgRa/9gRS33znreRP8OXgB3B
TBnt+9aVf9kA0YxT0+/Uyo0PkSf4Prv2sU3REIPviOa9a244z7VTKmgQVSqKIMqXXo32AqyfSqK5
cdAxfBfvYmXa0Svac6C9jSO69vXe2Fo6sykcTD1psCUkamL1KXFQ8LR3dCMPc+RVw7HQ9tv0Ayvt
bKoN/yzRWLi3BKkP2oKY7Q/aQYJiKXvNad7t6/vRy3h59exQy56PqN/nTPyATRCcMLD81G9/wOIh
VpVSm7KaHyCol/pzB6yFMRtvOG8fq7Uthi2DBAV/x/u7SMKKsNXAY5fkRIHxOHf1LgiC3cZnXFuO
A5+ZKK3zDi47T346J3aQUBX8eznNsT+hggqGWT1tue4118LMq4hB6RjQn7m8JH4Y+o1RCafmm49N
ND8VmnwPTHTjEqw6TyEiJmaReN+XqaQzqkmoZSLG5NLD558AP9iX30si2/FY2zvzNJzyL3LsbVVY
1+pF9ECFU4Odjkxd7MAbNzA5eRblopKbpgTaBdETAA9oSSVtTD7HbdP+h0cD8mursnYNc7PuWMe/
kjbwP6gwpW50uFcKlvbFr1mUW4xCthsF4I6bPwhcWXQnhlfjvXoGR7kjNthXstsUO+3jxpFa+c7s
OsrojGEyIumIsPLNLjiFSZOGFBXWummvjruYiZKdAwSje6jd5kPpeNXzNnRn5bII0k8qkozSXDfa
Aos7acsIL/fGTy2vdkNkH28vbMW7CvC5ComjqG0v36smmBV1GnrDLaNR+txIlvJDGoByStqsn5Ww
3uIiWFkRRsiSuDTcmt/f980+VnXUdU0zwSkaQy/TjLV5nzWVuRG5rVoBr60wR8A4w/K2TAxnWBLT
WG7YNvXHatbrU9KFw+n23q0UiwUOiLK0GEokK7s8E3kaSqMZjkATorHwAgXVgtjvtYe2qWxXdcL6
xPAgHRDf2iKhXftqYIAFwJ5K7pXq82zVg9+pEu6tG36ESp8dlJjhIW0G/GRP0salWzn7Is2mhg9e
2aCAdLlOa2wiPUV5lR5e7OkUEiQ7O6T2hpW1SviFGfFR3xyNDHnSWmoxM/7od8C6DgL5Xe+lxwkd
4P/h0Vs5JBf2Fo5NRm2m9jvs9f5d9Kk8C25d/xBYp/gbSrm/NfC2GtkrodvfZWrmcilZLMsxQ5PC
He0Hpstz276iJZDBYjfVO7ns06fQN+1XGGay3Ri02kkemq3gdOXY0N+mSCFCKVqmiw8JR5CDCB+l
adsaU1cprS/ImpVu3PjfQ0PZGNJYOzXAZ6j30X++frFUJeuinqvpVumouNUQvxrF9JqZyY/bt3Dt
MwJvoL6FGAT1l8ULTFNbmktA8W5GhvhaaX5x7n0pOdy2sroaygaCZUIMNy7vul7WVq/x5UwlN/bU
XbTHTqe/HTuTshGFri2Id1LMbqOsQ73n8h5YqdGWspMbLlCuF2foP1B5P99ezVo4AUjmHxvipLy5
a7LTh4GdQcMWPvQ/9Mck9vKzoCS2nmz/MH1VjuqhvJPOW6IIawdQzM/QVqCOy7DVpdmS0ZXSKir8
FsMNu66ujqaRa66jN5+CUNvdXuTaJxMyYRbtPJmC/2IfO9+xR10FOdb4McShVfzZzs3vDM9sHPTV
RfFAk0I7JuYWoYE9N1CDCAVxY7inmXenmdRc5Mjzm3Djs62tiJAZFAIzh9e9knAc41JHIYMbW6R7
K8peOol9dLRmY+vWlkSiThkMcA+PzGLrJNXPqsJn4HBSqr8CS/+SN5XPtKa+j8qts7i2KDpaKudd
oXi6HDAZ7KBP7RFuu7qHNkozOlrPzqsJwtf98/NA7GjTSQCveFWmNYe4rOhiG67a5M4u02ZIh4u5
uM/KYuvFXEGWC7QI2yf+4JsWZyJ1yjKP/eHvcUptVxzn8CAPrj8e9V2/N5D4nlCJMz2Vqf7WzTYH
jNceGkZTkVKmh0Fnf/EBs6BrpiHG/uD1O/1TyabCX4BGnmsWB8kTgnHFTm88WIYy240SL/oXCpY0
T97+hoWPQXMYwaWI3yA0esxPYojBOEp3zfM2bf3aeX1rarHdfhUWlSSW2ycfZal+0Zhvt+wUfGO5
EfOtNNlYlaazt1TM4JlZ1DsTkHdzJb6s9SwdBu9vxZXoVQnclFkobd9Wbrdhc3V1b0wu3p4mj4u8
NjHZzoXmkqoXO3DZygM0HMVZMob/3L4na2XPiyUuqgFVmtdaa2AvPhfvO5JnUQsoXra51ldeOsJX
AGp4NJAIy6tvT+qUxJCPu+Uktc9jlmcPWub4f+7MULui0PkbP3KFQ53reG5rm2BZCbTm5OfVvHP0
sNhXvtye6gQCmNv7t/K5IBqn4UZNANjrEq5pDHJhtCn2CqeeXBvRRLcys0f4/x8KiQjitrUV9wmW
V1GQo7YZeVo2n8oe5fmIIXUXFj7zIZb0/tA1rXFSM3gebptaGdcBrggqmSIcgCHqAZfPdwI/dgow
QYj9MST+oJxU80FCAQgRqvCp/CZ4FCJ4u73w0fga/aV0G/bXlgqpBMcarSmm2RbRA0y+mUVVh9M4
v8yluZeZ0wRg/y829K0VcWjfhEaZPmldMGOlr7+UY+POZez6w8/bW7l28t8aEUt9Y6SuhrYGmEnM
UEE6Ue7BLGyc+q3NWnjfAVRWQcTKiAMN+SB9KtqvnTFvGFl5Zoi6aflCgCVKbYsD0UPVlEHQxl4x
8O31ZiI9+3WdfkN6Vn8sJ7/39CqNHzKllfdB3W+RkK+tEboAxv14Y1Uu3eUuWn1pDoUM+W6lZs+z
lh0ZxPFsbStCWbvQQjWQFRo2xEOLj1Umo1iPwseK9ra1NwbHQ3DgYDTx59unYnU9NOkpXGgEXcsD
nttKCqiV7ZSq8kNTk22nUunFOSzntw0pvysgi4qvI8DkjAAwxEHid7l1be3kbdEZVM3GYYo9qcA3
7sBYyMouiNvJc6JJPU9KETxVoSp9aNpW9oLM6u7jegyf7NaSUd2VeX9GpwC6AAefou7Bzo4/63a0
X0COq1/syZcKNzSG8jm2VTQki8Y82aWcfomckgomTxoa06YujfsknpT36qzYsVtUVfat0hOVfn6W
Wnulq7q7MomCJzuWlP3YjtI+UCB/N7PJ/uybjfXLjkftsVKyyPKkSEtfoD+MCHKGhI5aGM/jJzsx
k87VitF/iWs1P2UIFn9JDZk6lD/a/stU9vNegmA0dbM0nBt4znJd2+uxGb0Hl50ctCKN74ayiB5b
NZTej2PpnI00bl0l7axj6cc5GUaStj8LO88/4iWj1h3kEVY9akT2i97Kzjcn7ZRzrOpN7nbxELwi
MmI9Ks3MI8QqHqoxiu6nwCj41wreI8i4ozsVzbOz5Hf2X35lzu7UTcV3Pw2nu7gbEOS0cPllp6le
YfL5jEqWdnnn5Pd6Ijf3YZ0zRFn6Q+aVjUNAxLTV3izsD9o0INjWIagCY2f/RWIY5ZNsDpD1qLQb
u0KMGlCkyKqdkrebs4Jrh5yaJvE3mDkK9IuTZ/fxWEYR6a02d/pDbMnzr87pUy8I2nEjcFozBYSH
kofA2lyVW+bcTJ2px5ReNve5Hj60lrVXe/XD7dv02wEsLxOxIJMJaOBek7O301Qrcwp8LEjdYtqX
52wfH8ZyH34QsRNcOrv01O9RRoD0xo08MVnaHlW68q/J92JjzWvO6u1vWQRvHOQomit+CyniI9Xj
fRp+7oKf5bjF3LVqCEJMfAv/kWNfehDqt0pUiLwtzFABDQtLug9meThDcAyJoDP8tbHJwplfbfIb
e4somLDehLwSewPExi3A42f7rnweXfMsvZbQD7xDWw7CsJ1oIscxA8PqsbmLj1uitWulE1EF/e+6
FxsM9VqvShq/Q6AsQk+75+qPn+1zve/30c+AFkSQ02h2t8gC1kIGGmdC7VRZmQwD9Ac5VE3yXzXS
XS0IvTRpI/K/NkEhm3IdzXlKXTQ7Lj9pHA24MwXiTKTSYewu3EH/fvsrikTs8iOCatfoYonBIfRP
FomamcRQO7dYUKXPXfKDxwDC6MjVoXn31S2oz0pfVVhDNErgx3m7Fw93qMByqsoDj5zIguHCHrpd
NcJspP7yz5YnH8J7ibnazk2TnfV1C2l97X2wDnUfywWXfCX2oiShb+UTa/VTlxFGukY/+3CLeHF9
jW+sLI6j7FvWACuN4M8DaLdHiGJ21fww9I9CDVfxzIPzqB7EpaigfY62ivbXIAGH5A1PTjeH7GOZ
wkVj1BRFSMhC+hHFXqbK4ec4s4O7vtLm9406WOdAUcOjPNXqhwxKes3z/WCrrriSlTMygVg2004C
22svzlWeoG2m55YYpw9OWu6qv/Kv6cHB56ZP/eyakhc8b3bNr6PfS6P25XWJSkOZsx6j1of+wfmu
hO7wfnoMD9qT7XxyPGhcUH6Kgw+Z5FnDPtoE1680Q/kBzD4hzgSIh9r35Q/I06QnS+MHhGjH8Oj4
XyOUkkQnVNnbz9NONDG2MHubRher1tWqqcYKo+LAwZrwIet2qX7SYybDR09QsgdK4gbPW9fp+r25
XOwibqiASIwZ0zlu4xTVMRwtRnKjSmPqx6o+h75cp+5tX7XmDUkyYRERFderKcdMnlqprzE42z6T
MSc13MKvblkQS36TBaZhGEP/acIl0hg5bagA1o3w6//fKhZnxEjHIa0sbDh6QD0scVUmGm+bWP0y
bzZqcSKyKENlTWxUmHePjjGdy/KsmOhGKmnyx7UVDsEbU4tDECltmhGEIb6pZ6+zI99Fyn09NRaH
Qv5XpkCcU+pgUG4Js9JDdcpCICxu4fePmvmNS+jakwO7+Li7vX8rEAuxqn9MiXPy5hwkrakCAseU
EBSic1ACNey94pz9VF63R6XXTp2QIBH4MRmO2sUrX2pD3Zgte0hm8DwH4ctkBYfbK9oysXiUqsnU
ZjvERFMq+yqq7+ao2v8LE3wVVoBsDaOml3uGoqzfjwNFytyM5o8lDYqzncaEnrfNrIR7dKtUSBUs
WgZQ1Sy+zVQHmh/Mg3B3GgQ5vepN32hNH4M7Ifk+7LTXMjptY8JW0HcIXipCjAfWeXKYxb1VRrWY
J6entDIeRG/O+F4cw521t9J99mAdW2fXfanO9OGPys/wwfiabM08rq6cR536jWA/lpdlD8dOUqsQ
/ObhwwguLdsXr+Tf0Z1oH4gXpmlhx0FX6efGjq/FTRAw/t+XXSYWftoEg9bwZeW7/hyUnvxYHcUM
S/pUP8X346N8Cp6rjThmzSZcCMA5WKgGfnNxmmTfdOyccoBlOMFj13WQZOWJvqcN1Wy0C9fuBr0h
YPzwWkBpsTi4elWYdZrTelWdxHLNRnq202ED/7LSf0KG8h8j+iI5K2apoK3HxNGYetIH89GfvCnb
D39BkIvCuL7LqneJdRJfsTxau40PuLHC5XhL3aSAZWJWSHtk/FzDksW4tBd+s1OvzNGhab3osAVT
W3uDiHSEBia+7Qrxk0KVFecVzV4wMF+yIn6ekTzUZAnL4/wvnlRb5IAoKzFIsIx5/YzPJ0lkYkpQ
mccydsIzAGN14x6sHUkSCJCSXAUe6MU5UbNITZKCPHOskvHstF2yK8qpO89jswVLWTVFQwt8IWVU
xqkvT39eVGk6S9RJaj3uTulc9p+bMsnvo9zON2olq6aIaRhiEfCDJQRljIZwjkWpRJEDKL9G82uc
Vcm+tqytwcJVSyA16C4BNoCu6XJRoN0yUx0CrjQFvUNnUGhznb5MDu1YFf8iVgRkYKBrB9kJFaDF
x3Ls0MnlnGQyDlrjnIWGtZezbdmClTUpMkAskKZktIx5XK6p8YGSaSYfSpCII7TTNx8pRhun7Fjt
5ENc/2p6KP0gptkoKmlisxZ5O0UetpIHgU7k8rWthzCSujkDZBMk/YMUOeqdDkO0ZkOLP6Iu6oaF
WUVuNumMHVah/GyUjXQqYPP8ruYRnINyGZRkwYzk6k6MYLo1NF+yuQI2GVqVVwSN/aLFXfDcGUn4
UZ7r/KRGKB1KTaXs5igzbTEdRztNmofAG8dE7r2g16NzWWiT17HXW3K+Kw7l7YqXr1Cf+dGo2Gw1
Zd7BnRBp3ql28E2px5dmtAbvts8U52O5v9TEaZ4hAy1wkZcfttADe5onrkUF8ONbXdnqDkRWDk1i
6mTHOJEBtlq0u1ozt+4MvZc2EQPX5TWYXIQYFe29lVG6wsj6NBiJcftDcGJMtfhV3/de81AcgsSr
j5BEHm8vee2NAosGFgMvwGN/tWariZRh7kSbWXqed2b0WD3BvM5hjijNBNHeQeebUtrH5LAl8rWW
xAocnE5ARzfxahaltEHbGtrvYuKwh/d8Nz7kh4RbZBybc+2l77bD7rUo/8LmIk2KSiuSyoj1Tnfp
x78H/c0PCPMBBhlOW+/hprWFR1LUSA6VAGvMIoYvoVd54aF184FBf8Mrj5v21lzTPzt6RVM3jo5O
Ewl7zN3v2rP0Q98XR4eKgHU07qBiOmwz1Klix5a3hmjNFjL3AAmsxbuVakahjT1Rm3CH0Sl75zyV
++Sj8t14ohtyF3/PCHYkqKHL0wwHAHHHToW/y/cglBuJnDdR4iuRD4Qz//ygxSf2Q3+mVcgPEomc
IOlL7D3Ys/peO8Il67Wvjr6btxrWK8BZarXcWfR7gCZS8bl0HnmqhsWQEjDX7aR9L+I5eEzMKDjG
eZI8NXVB/VHJrZDiDGJGX6pWqp+Hsit/mTTUDqh9TJ9sIB8bKaDY+8W3QZGcRg/dI9EYWXwbqydN
TxPgDpNpdp6aSa+MJgpPTzIoR+e+1ZqNVG3NIupmwHN49RnzX/hQWQqsUEqxWE5F8Kjk5fTO8tPM
q9W22CfECLwhuZ58uu3GVj45iFBR58WTkK4trGq+GfehAad6orPpbqFpcIna8pbO7NpHvrCzyFDk
IWpnWcZOf4jmvVBIEZxbDbVzeKr/JaUaw/ZgNZmUBWwI5unyWDWFk6tjL9DCaWUcpL442FF6X5T1
px5dnN3tbVxxH1CNw5GgQFAPw4V4jt+UQGJCXSmabAOKCeubJfmV29TNx7iL4o1Tsva9YGOAt5CK
C6Hu4lxKUpXFQdiabg2lj+tb45OdGqc/XwwIFRWhC4OOzTLIlaO+8w0Iy1w9Mb5lTfQs6eW3sN4a
CF+relPrFqMUdPwgLFiEg/BJWok9lCZIQtN+GiQKpAzhyfb7ETWmOz1mIA/too7+VGTaXpWPslcX
ZnEycyfoXUudlLtx1vXjDFXJRkK9dhlJQUFlg5xgSGLx/BSJn9APh4QiRi7Myy2aPHMTfTEa8zEO
K+a8Eenb+LIrRwg6BU2IFjEbeQVpSENdUkojQkbRb8dzM0JeD6U6OKxJKuvh3xijWCDmPIVC1OLa
960StmlDKTW2HmtZSLX8ZzC28rK1R5wC0D9WFpd+0BTAZClWhLSuoFC0H2bPdg3IbHJvM28X/7eF
y76wJkLEN3dQjdLUtEqs6cf2PDwWXu+mn2y3Zvg496SPt+/ImkO7sLZwL7Hf2vaQY208BO+r942H
VPBHwexkHpRf2+HX6ul4s5WLuwJp4lhoA+aC9iGvy68TAtqalW8UjdfKdnTBeIR5SpmVWyKikAkL
ZyXGzD1YAOtZBUjjNm60h9rpLKYQWeBef4iQURFwyj93ogAAqRqC6WK+Y5nH+6OZx1OC8bT7MoU/
fVQ4MyPaSFVWN/KNkUW0UQj9yFwYKRvzHtHj/5ghvCJNu5W/rzjqi8UsPIil+B3JJnZ6/zVUaaZR
C719BG+vhNb35Xnv9VbxaxkLBaIWXd7suvhLIE8bVtYP+n837P+R9mXLldvItr/i8Dv7kuB843Q/
cNqj5lJJVS8MuQaSAAkO4Pz1d0Hu65a4GWKXTznCdoWG3JgSicyVayGl896Mhf62REihh87PrhuU
6UC+fxtHoFw/5GECKtvwfzeshdNox5xCLAL2ihIXnIaHcgdxAfrrcQ+WB23ZAEK8dru/H1VT8bTI
TEgnoPgbuZNhenlpb4FbV24R9NbBDgj90UO07K6teQfp17mBkekakPa9NkzYB4WXKmkAjNdGyLq6
UuBXxYUFQjaA9xcOENzJTTNCBAgd78W9vscV2gbxJx085lbUX2UQ/du4Jdd2IACUBvoEpLzLMm0k
jEKBZKgLuBU1dtxyn9Kk3Pfk13GFYNfCRYUSOWgSUSZ/v1bgf28adOWAidcRRy02b6uhfexjYwM+
sjZ/gFmg5UsSeiG1vZi/NumUorRrWccCKvh2TL38JtuN4B+pvxin9G5Le3zT4OIO0Yp65JULg/lh
PDsv5IcUMLMf7R1o35vddsV9xSe9G+BiIhs9c1OVYD822PgaT0DotVVwWtkSpmxbRdsIZDoBOX2/
Vo4CDao8QdUF7438KXVq99mMZ4NCE2aedx97itXhoMMMQFDJdrjM6un5VM28w/SpivD1Ym+iK/Bv
WAD25bVKh0b8RbRNSDObiSsnK0bFyiYx25t5b//6MTLx6P7LyuJK4lVHNSHv9iKl5NAhE3mAyFzh
JZlabtx+axc8bMl8MgTKkIldbAEjazvDqLE+1bNy496kt/kBMIgvUtrYCZpQEC+9zj+zT+KA/ws3
d7x8By1itHfmF++kuUtALoAuMI99riB2BUpasC9bUMugIzQP2lAGhyzKNjWVVwQr8JZ5M+7FSpbA
V4yZAcONrp/abLhx0E+Nn7gXXItqUIC2U3pLBVP8WJm8ckw2dtJK88H7D7BY5Gx2xtJw8QHUO3JV
NGCUDJLrISQhDdIA3EPjfffNsg9gOwpZ5AabLV3SeV3MPIIEVElsJJuWeACKpo5sdDpAD5KgPUPS
xosPbeLFD/lP6FyE074uNoa8djyJlGkDehXgpqU71SabNVRrQec/ZX6OJ6uY+vDj87mSd0ZX939M
LBxom3ZCGxSY6KM/1WyGSCJ4tkKS1cV7a2dxajSe222iww496FEGeDmwhde1D2ft0+v+yUaeUA2U
2mtHDz3sySav6+pUIomB8ozcw8upHA1WGbmJCNLI2ByWhtEHud5bG/507UGO1+d/zCymMy5QuTGK
V7DAGMTH+qg3uzSykQM1oiIw2Q4F8+DjFVy7L9BrBF0nEPmDQ2ZxX+ikd2JnAvEpGGsFqAcgdZ6O
idj3SfzrjU2y0QMknRJw4VykutppBFWwAoK/eWjcsz24XzpHzYBH1TSPOxndGNmaq9M1mwApDqb5
i6dUYmpKbBaIxqah3jtz57s6KP0m7Jnp7uM5XLWExiJQ0kjWmOUt1YnSyaYcA6sK9UZTnhULOTXW
BTHZFHaWy7H0IrpkscSJBtP8Mi2aUSuuKCD7iFiwUMjKYzih7BvMIrFxK67uRpQ50e+KpAiGtjh0
VoNoLNYB5hfhFGqfxK703Xsb8PPY626KB/d2ExG55iMBlwKzjySluKCbdJ2qMsAH9ydbM/EFRONA
wuhi/5MA4srqacuxyFtnOZ1vDC6rdIPbNrkxwKBu/DEz87FzfvSQKUWu/GgZLx/vktVoE9oSKIGi
8H9JwDiREvXfGMEMCFwjAxpH8lHfhBrKG+mx87Knj+295pAuBvfG3sKb2MacErtAWAMSBWGjokB8
FrLaK49IlZznu0lD0ffP7Ewcwmei5eS0taRr7uXtmBd7iClaZsQJPkMeH9v5DMICv4i3etXW8lxS
teOvmV1ENWqXyIYRzKwIx0DWTeJAu2cHI1L3bjDefjyvcto+mtZFJFPHtjoKuYxtQYPGqoJRbDyE
1iZNRvDAjKJb/4J5wLbmnjlUihiVbhqkdnsUprKn/SZL89r2t0Ckg/IDnMnFtWY3tEWzonywaupn
syFPrsHv7dz9Jlj2sxZs9/HMra4TUlvAxAL1DdzxIifjFmjjGiiaCoej/S3b1yiu4TRMno4CxDam
Z/XAgT8EIkNA3iGjtlgp9LwObYdeiNeadDICLrIvURy2dzp4EY92CZt/Z7+/NbmIMhlAB8LAH7CG
U8sHtkf4Kre/1hPd8M5rkRcwYLKyIlF+y1ydojUNmGuBGFHIODxTyypPyB3qx4KJNGzmUdulMVgZ
J4MD49flW/zea1ceQH2otICcABi/xYmbXZSTtBLmB9pEZYXEZPvFnSp/dreasNYsgWtEA1MRlL8v
oA2JkqLjK0ZMVHZO5yEfv6tsAN/GeIzqKd14nq2dPAfNoHjSSijDkvcgFe6AmAHtCE5HCl/LMvdQ
aH0DYvbpb2QPAQrF+VYBDZQM33Azb7LlSAHHrjnYgNEy2uyJ3jURlMT49ew2m/5xzWXhIkczOV6c
8jp/b4tI+jFdAZxPPYprpQrq18r6EDgocAdQ8Nzl2wX9tbscyTACvwxeMDQdvbdZVAQ9ryoQdbLf
Cnc5YpXCzwCRkNmV6urXifTA/45lky22soa9uGgUawRpH0MRWwf683qMafE4cYqc2xSzrcaglbMn
e/PhmiGYdtm2DObkomhVoG0y6lZ4i7A0KDQW5pke0EJ9iNEz6TG3eOlTd+PUrxwGYBWQHsPBA6x8
OalTM/BJlBmSpVrVelnhfgemawYsQxmDisRbqAyyckGAXAFlOAkZu6wQupVKx1py4IDxtPCH9Lm+
RypdNhsYWNFx/y072Du6H8487F+mT+m+7H32Jb8vvg8HjmrhbiuBsXJA8UxB8ITWY4mWW7h0pCf7
nnSOFBV0PDshmGgFRO5qmW0lDFanGtwnwFM5eLGQhYdj9WBZeQfI2swBmCzz+Kur0T8qt/0iJrGF
PVgdFjSSpdoZwI3Lzm28+ZqSchzQuABUCz1RLKy0sogEooDo40t4xRdImQlZFkR0gbTu4lwy01RE
UQMXih18a0PYc0/NIdsQXlnbOAgrZE8XiIaQ6npvBXgQRelBZAF4AV4NuQrukfRQDiaIpLWh88SW
zN/aqHAXopUJIpeX/ejTDM48u1SR6bdbH2Axzxo/fzxva/sBlTEbVTmU5S+aAbVZzCaV10BHWCQ0
a0JxOH52cnFfc3v3N2yB3wEyHwR58GV1mHGl5R1DusPkykNvp082GUrPVpIMTI56vJEnWh0Ziuzo
fINPuwglYuBbqdRmgFYHPZpJ8cWppu+N2YBIts43HNjaRkcaUHYFgH8QQe77fVH3Jp3VEbbaNrme
YueQ282D2YjHjydQhlmLGB1PcQASJYICudaFm8jFXIDERIOZqvlejAV8Je+DEoKLYwJA1TQUlcfV
8uljq2uwQIBqQYeNyhZqJcvRdSBvdiwWI54uvex6+ixA8qmE6kO2GyLziFaWh78jkYOVe2NTnow3
cUSVtuB5TFwk/PMBjO26em+Z6WdXp0r48ejWtgm6BZFJAeMDmloWR7rvndoohGQEIclxJkZY5K2n
OHkwDNNGGXztNL81JT/KmzGNGVFFLaPolBS9l/XKqeKb2l/rRmTTqYNT5izJ5Jquq5BvMJFTnDRP
Mb6aoPL/eMbWNjugJOC7MXTswSWirFRIlcxZAgyl2feBkhiQxap6IFnQGrhxhldNSapXqXSIsHxx
rrA4phAxzpXe0auGjju7M29Ab7/h1tfMoEAHrkRg8AHLWwR15ThAyAtfhFtPd8B34f7QP/fxr4uo
QKdICosh8eSgYrYYjcVGrdeyHHz25nijsPTsNukWOGZlO78yLgPIBXoj3FLv95iS6gMHlhxl9Mwo
9pZaV6pnKFxk/sTMcd8obP7j4+2wZhF9tmDkNXWJ8V9E/FaqtPqkQuvGrYdDIabvZewe0Lru+IJn
G0mKlYXCfkNrm1wkSZbxfnQlcBtaTyEdbNlzeqOC0VqC7bWDVg7qxmW1agoQP2DEEO5fdJplfTkJ
PcdlBeZY8HQii0TJQ6WR6OPZWzmuCO9BOorwHtnBpSzkLPIpKSuBUiDoUrxJd462U8+/fmLlU0yy
xaOz/yLzkpAC/OKv4JTkmkA+njhH0/786wNB0VRSmEPZ4oIOyGmUJO47DKTopy/F7D4LTrbiybXJ
ApwUcDYEsJdYVltNGlJKzIhZ9p6p5yDZyDematUEyBHwBxJAeJm/32E0a1hhyBjFavofzOT3mtZs
tLqtJXBs540N+Rne3AMKN3IjpdLG3Uw8O5r3zNd2U1RddwfZBfY3iiFglwayU5I+XIJx+5HWACfB
Hoh2If42T1fqoNwhwtjYAjL8WIQnqIOgLxL/SFWqhe8hYz4TRQp76dr4YFJxTysMzc3/cObhkzCn
rXa+lbXCmxGZMJB/ABCzzOQrqln/qVcODlL7u5NPzXWjG50TFvqkPU2Z5O2Z6WjtLYBHghxMuJ5F
RTGjxVdJDmRKuhFtOU3+ldhWEn58HFbcBzIE+FyQOcP5XmJ0XNFbYswwF6Xr7NC6ecWTcvaGmm9c
XWv9qI5sxEWvtGwaWU46Qs+Wt7PM2wJdgqcy+Zxyv7tCu8jZ3BmZp/wcvms1iu5bnSorfh/RoETV
2QgGLspD4F+nE+nQ2gCCKnSOFcho4YlCoMzaVahZ5nW+/3hK18qliGksBPNoZ0Rid7G/XLvPWpbD
IoX0Rss99zQP1xJEON+jKoWWmHQvbiYStsyDKgTfbQY+Kxv83Qcg7w9uPsToSeb4AKyrbxotY3uR
UsVXEymwxSs9FGr7nbrseYL+Ft4CIBitiuaZ9i42YmoQFCPybzmlhy4BdIXF5VMDToxMJdQTg5WG
HUm5l/d5E3RTCkkPw+HgJ3WNa23qP2cuD/JWf1G77pFOSQgH9sL0+VpnydMIOJpnVjADyTQF5Hbk
GPf0C57kL62jBjwvT6oo790uP3Db9DsDSlJJTb4RLf9scFXb8TnPIOZhuF7S4TnWMu1RL3ByyGh8
ltGDx7X0ppu3SIIvTgnk5CQvCZTKUEC9aLHsqgIaCjZe7SLun9VsvDfK4UanxfHjnXOxbjAjxdYt
4MFRF7MX6euMlIlVg6cXcX2WU9DfU3VvJKVzmE3RFF6uFwQ4cLbVgrI2OnhdUGwCDA1Wr8V+bYkB
xkaJep0r4cdTHgCE6LfqL/fkYXTSBUCeFdBaNG6935Xm2PWpE+N5NjHiucNxdIWnIWgBB/hGOL72
EkQWArQ2DoQU0QWxMJVU5ZhWMQ7A5M9RLoL0uwGgCTjsaKhfubv+2rX84alQt+xeLCBcKMhXgT4E
Z+kla3qcmdVEZGpSdhDJxrQ0mhNPmFg1nwH8HXuSymdS/Zb7xpay/cUyvhpHY6ks76OIuwgJSjez
qhIYek8FpxXyGl5fpZ4yPn+8R1cdOU4Cdiq8OTzqYreQNq2NxkDznX6Txp4W2PvsmFwZgAqywxC0
1+3XYV+HW8Rda178rdWFS2Mm1XI3h9V61G5cpoIo6YEShFbC3riuV6dRgvfA3a5LMbn327Sph7HN
cjwb+VwfFKP41JH6QE1zI7paCwoQhKB+hHyFpHl+b2aaWppzWRSAiIbzomXW5Gdo1L3/eLXWBoPM
PN6/GgJrnIT3VhqHuwVVQcYNGkhcRI2mHgw1Y0dlyovgY1OrAwKbp8zWIj2+hNalSd3lNIEp0xRe
Ax4rkQ8bJtY2ARrc0Y8iZTPQaft+NO0EVkOmonXfnQTuJY5qSkl/pLp2x8r08W8Mx0YGUDb2oidl
MXNdKlkfTQynTu/y7keMLPz/ysBSrYrleCAOkic9N86NGD0QYPofW1hZfGT5AIgGqhfXyjLutLrM
NMgM+IHBvCklN03S7gkju4+trCT7wEIDlBua9RHmOotFmeT2ym30CjlmHCEeAkDsizKxoGrzq4zm
O+zKjfyUnPq38TsBpg5PXUcHY7IMJ+W437xLLAOM2h1EbT1XuSvK/jCXoGLnj3M5eepAopT+ENUW
lv0CQSmNQvAViHm8TtDmtnB7kJVVKgtEsq/xa3KS5bRqL6E/aehsjG85o0tTS1+n4+qqEpjqXNUH
a6Bv6uyYD2g80etj1/T3c7KFJFxulaXJxSIivFCrTMGr2LQST0VkVfX3WrUVaFxExksz0oe8Wbmm
rnmblRjZdOyGQECGKo/AIjB91fYWOGIAR6OJx26LTwTx4mtb5BYP2WsSeLl53q7jYvPMKu37tMdH
kFJQEqyiQAaKR8WV8cX5nhmBeoAmzwu4VWA+DXO/idSTGwB8f2drnnofh/mzcY3HxKYW2dqufvvB
pPN7MzdTZTekl69tJR/3s0729eQAnpcCdjWVN1kZ+24y3s/NtOFUt+wuYqWR2RqY2GBXvlYADt4P
kRYa+y3mueX1sFz6RWxrQDU+nlOYEYjSrZh5m4JOr2WFj5Z24bJTTcTYw9LEsY+GEApjGogQnEAS
HiW+taf3stWW+9ovZvvk0JAZA3ssVIQvdVGaFMKUZYoagMJ6gJeVzgoZ6D496iZp+LGzvcjJvNrC
zSeLUwhOlrUpt5b8ibLGMfhjwO5B6+Qrfn4SAdgKgzjxfjUnA3vIkbx2hUgSzGVHHDVq5rpy2UBj
/a0ok2ehFDUytfSwMbDl3f5qCJUAtE+YoFVaxkOYOcjrVijw0XN2r/rD7ElkuBGk92mCXqvjY4WV
23oprzkkpAD/srrUg0CVrKYGg1XJMapkHnsBl2mCkB39jAwckCZ4smfAm6sXSfQwnbamd8XVv7O/
uFVETXuHcthXvyrxI+f9zm5av6lOjpgD7rYbd/XqJCNhCEY8qQm4rN/3qgXckD3ihLjUz0q0vY9f
nPgxc2i0sZzywlicRSTYwCyMGx/Q5mUJEKzUI8pVGBgQKKFqeVJ/F5vIm6QYbnP1N5cSCXcUFCTh
0kViF1X3Wq01uYEOyX5APMU9+ylF5c/cJeBNVLz2WB+Mfa9WHosUFtSp5x62IBtr51NWPv/6FAsv
PlDgnjMVM5wfzMjoAk34stPf3qX77jY/Dk96u+G/X6EQy6l+a3LhwFVtaMYyxsDrEPktaxfv9MA+
zft41x9y9A5GadBC3oTei+/HEs0l0DzMvTHsbsASvBFxXki6y1P89rMsvDxgaXmhjHKDTWH9GWCV
tPLMZwvtNXGAPLIXe+NPxfazs3V272JP/WSd7MHbwoiuBWvvPsbiJojjijQtm+VeyPbkx59nGYCr
zFNPm+y1a2f4zZj1RWGprOoW0GkYGyPrKH7mxCuvZdOwE/D99FxABy/UfNNXve2OtgtI52K+X5mf
3gQNVpe2VZXDNph/IP2KC0/yxJg7cgZP/XYb9tbE6ovQFI9Zd65S2DN2+S0Pxn0VqpEG1irww2zc
CFvTughJmbDtlEgP0nKoywsbBFQWGHem/qfbund9rure2G8yA1ykjpYzugxRm7w0axtmjd0U8iTI
TgJ6uqNPX9I9IsKjNnrN1VaOevUeeruHFlFp0yta/LqO2U9KPAGKEOIlp5t6F8N5kGcdrSiR9tP8
SYLsv7nlL5oNlqNeuK2uSS2RlVjX8mf6yUAXv+znh2lH9+f8v2QokYfwA7+lL/xWm6BlWJd+y9hJ
lkG2Q//d35As/nNowDxLrj/8Z7GPrIrNTa5haFzAwFxD6n6r3rfyeoK7+Y+JxZ4pJ8bqhEpYzfjQ
0SQck+d0Vrd8q/Qj7+YLlwpuNjDaopRkXRQy6t62jWoAh0wTaBF6yhBgBiMav/B4eeXcciIWFYd8
xnKxaPuCvQjgF+YXrr1IG+ooLszb7VPKud/37VbQsGYC/V3oskIxG/DqxSlwRWvN+ZDLEcpGArQD
H9zr/sR8KGFE5KQN/hYM4fK4Y1RvTS42/sSMpp37V5MdOjQs9GPGX5Ld7IN/G3JIMZg6ti7Jyxhh
YXOx8SsmBmHVsGldsRdQq7y+Qv3WU5u9hTWM/c37cGtiF2unmFmsmRrWbvCt1E+J5xw7uBYowA8B
tsy1GrBoy6fJmVtu17czu7iDlRoMtKgjgd5Gp57NdGibQEmjptDL21rFVVPAEQExLtUBl7VFEwj4
qewRzpYu27Ma6jF2Yk5elvWRmWxRF1/GOFg+FBVssJaB4/ei77qwM400CgbGz+lu8BHehk1g7YiP
hP+NjLWSJtCvywwxFgmUA+R59lscppf++v1nWHZOGSBPy1Pnddvyg/VTD2Qr2lS9athVO/51W6Rv
bQuhKg+hCpeg8WH5dOjAfEvcHHMMob7AyL9wVC9f3wz/59v4f5Mf5e2fe0P863/w92/gOm0yEDUt
/vqvq+xbU4ryZ/s/8sf++rb3P/Svm+oHf2ibHz/aq5dq+Z3vfhC//9/2g5f25d1fQqSa2umu+9FM
9z9El7evRvBJ5Xf+t1/87cfrb/k0VT/++fu3suOt/G1JVvLf//2lw/d//g6KQhf0DW+eUNLGv7/h
+qXAz37KirL57abJ8Atf8tUf/vEi2n/+ji6Mf8h0PvL5wNpLnqrffxt+/PkV4x/AdUJlHraAbLFw
THjZtOk/f1ecf+DxDtQL2oUl8Bg9Ob//Jsru9WvuP5BFRRuEbGwEFxJg3b///6l4t2j/WcTfeFfc
lhlvhfw873cKIAQgXEf3BoAcSAgDvL2IEUcb3VltBexq0hbD0UUdekch4cBBoHjPzdaHTFb/ZDtV
4rW1OvlxkY3oOC8OWu/R2ahvZ/piggm1mmh2M6SKC4Rj9WNOxODz2uInR09F0HRHPTfPY+dGNqPF
SXHcxE9jchvn9rmyh+TE2/ShLunoFxC38lnfTid1uJ8hOnYzxfQPCabPGtfXqipSzbw4dnbPAIzu
B2RdExIqJT9a3aEZMpA3lV0aZrHB/N6lDWr2mq81XH/s533d02ynk0SKbTl+PlvBNFjlUSRN7Ktq
4wQOr6AEPM5XQtEeWrTBZmqe3yNFBM6aFNrRJiTWAoXHSPQNUKTsZBDRZc1emZxbNUbEMtfQbjVo
9rnL5p9a5Ti71jVPI3rpvTEZObS1kBFkmBmI0QHorfZPVc5eFMzkoZ+aQ5vfsqZIo84Ab6tlTOAY
aLUXYMXqkO9a9q3ioBdUSXxnTsZNEqvllQrK1wjT5Y99j/drn55roeagZ08hTQIC9Zhk7IT+2L1Q
dS0YZ1Cr1i7UM9JUrXclQ4WpcuwT64Ct6AZWXxl5/6g0ZR2NGoAfqvlUi7gIWyf+hC6LMaT9lzfn
5t8b8u0GRHHm3c3zugFx3ixoUkoIPMhM8PU3j6JSi9ncA1x6UmJaRx2b6z2ElRD4zY2Iyryfj9Nc
hopatX6s5+PJdOrPStsbOxCEPM7pNOxJk13jHulwJddlKIzWDLQ5Se7tPvmmtcMnDpEtf0oaNYAo
WZD2sxmA6e2u7/jPrLKEV1GHhUJzwWYo339gskBjfJM+KTditIKZ9tqnSWunAwBvu7x1lCDhoasp
6sOUt3uU5g7Y7uqdqliP+aCSnTKWVZDSqgrcuSDQR0KlA0jTsMsd/TnlNoGI8BzYVkpDh5ToSZ5r
4hdW7e6y2RpAkETTPR/jYoe9Oe+nNEF5mldDYCtfTWxUQSj2H0VKCMCLYueQjt3NTY3ySsv3eUuv
FJXMB25hzFasP3WKbZ7qOEcVu6rQ7QZ9DWrXgQSmBrjv97k9Kb6TlOj+pA4q/Jpyq6utD7Fj4lMV
eBFJKTnNhgD+Q7W9ATQGXgtJtUAx1DyyJl311TH7NvKS7SEfyG+SMTkL0UAchpE+4PFoBCCLYycl
NT83mXoPSDu5m91up8GN7AvKqxMzrS6aTAKWsHHo/Rm9UJ+SPMt8riGXaafFdGBDPx/K8ucsYrJv
OmO4URAH+polIlurp1s975tDZ5hRKsYfY5O6V7moTznN51PCdaQKtURENK7Ucyr/VZfaj5JAbE4M
/VXVCXG2+0m976zsgTasxwppkMTjNhSMy1RvUKnK0bw0ooUmmafsAGmor7GeXWlNN54ca35QG+we
VnFynBtl77iD7VtGAcU+RB6+WhFkskBtDHaoJoD5+A82z97YDfkzGdBrPytZMKSactekI1Tl6Lkp
kjIQltyxvCR+R4virEUNApRpIp9b19bDvlaHEHqPDn76mFjYe9bYnqmrjz6CK+LPCniUkol+0iuL
BSq06IKkfohpV1wPzDB32ogApBNjeac2Shy0qi0h0E7Ya6SKqtKdQt3tMi8ZgSAyKJsiNDf5g+3S
vSGgW84154yuFf1mmOtwpoSEOY8fp1bPzkNiMOjjFaB/I1ofOTNckWm3RZAqxXxgsfCthteHmVnj
OTFcqDJnRu8pbs0fih4BL+Vxdo5zpKVYroLaoTXIUbOL4nM2ZFFt1k7Yiq46DCRNQgGM8BE9Ll9t
XWtDLhQgksVQh9ao4H5gNdI8ksm5sfsdYbpxdqui9AH2OidJogZVgoPvTJnrpbEVtfjwYFlp593U
uM55MI1jU4Nri82kPWs4qT7gKzScZxpHXWMTz+rK2Gtix7jHntKjHEqS0NNO1F2CFCakDs2HLna+
tvkUe0o2krDgVuMZY2weDKvY06rWTrn8l5vOUTkQ66qbBkC+GucGkj/Fiev6I7d5fzZjbfbNvAnb
Ii1PGYjnTmodKBa4HlEKvDOZE4Fdrzlgur/VDMVpWqn2vmfVFKQOHEyuIEfOOyi3mF2aQ/8xLg+Z
LiAi2mV+H7Nk7xhwo71pthisCTk1QdkuLdq9o7GzAZ67XZuOPzsyXRvziGJbYkRN2WpBU7Waz+d2
uDG1OoSCJG40ZqeHPu7dMAd/RtCRpI+oVh1z5o6+0mJpMgBiQswwjrHbvVRuf8Xmag5HkNVHjqoM
18S8t7njeLXxZKKz+ypO8wLJ2eQPkVk25Jf4WeN9h/hAfwHEoL3W752Os3Os1JGtJzjIQhyqvk9C
YOXZgdNPFX2qax38bG5r3tmz0vrW1KLLclYx2zZ7gLuZTk5mR1Zp5b4tiq/ooBCHTK3vWnfQTw6n
QYfLuZnFU24Yt4VN52DWRB72yoBQIJ0ec+LA8xjAwEqWqlZBHNI5zSc3Y+qRFxPe31LaNjP02RcN
vYpt/Wts6Dc9HQEWdYZnlXyumbmzNCQilBTAMUL4YSSkDykonYKUKTl8PlTU5xRXxExG7AxA/rWe
g/R3MsVOT1M8ZZTkqgdGscMBxPtLCbV4bk5p73Bcjf2ub0ke9OYcewiBHxhJXFDM21BmYxAYEU18
pOqXthgTXzFZHcSQGjoBwAHscKmICFz4IfDeTmi5DfUGd2p91llx0JR67xmz9h3AG9sXqq0HnZi7
qAIfcRiXaeENzdT7jQ7WeCKeq7I9s3I8TJ1d+X2p4IboED7ajdfpCbtSBvt+yCC32aXgjJxo6ngu
jW+6PGIUG7sybb9iWhspotsNhgpVTaxxoCD69eq8MMIka/ku4Z3lQ5AX+xOc8l3ZEB9r9wUBDFTD
EM7icwyB0ZMnXIjzkRUDCg42QkmlKDIPeBkCF/fFyTvr2Fr6p5SYCjQTimMP+jiPG82z5QwofbM6
4vM0wY3TXZxabcCHnPmznvnlMA1XYzUGGRzdwa6UR6ScUCBC37nvtOVNTCEXWXH0jEHK1AiVTAvB
8sh8Pb7mYoCkGhkCK2URqcuzcJT6YANh4JGMzEe3T4wAr77Oo2A2Oc20VoJGQ5zHIEHsqzlEX5XY
FcAGjyxA02J26gxUFdyuGHFZJPExAaUrYtlOOcXd2O3U0SG+qYH5t9SmeAcGWxSxNaX0W7tUQGpY
92ckQtX92JETGzpoCTYWwkw9TQJejcO9DvopMiDCbfTrAd7A06fYuBI2ohdTuiSrL/Haztz7UqPT
npBbtyYsNFtB4LKMhwrdbEHd7ziizaBMEfdocWSl6U1dTNA0Jo8xmsPUjvuq/oO7DNAeiOJo1oM6
1VemKFRfTHbAWpP5k9F0oCq09pDRMD1LHbpd1WTh2MSaL7r2VLvJdDQyHpgcuNiqz/sIF9DZou3s
s8I6zXF3Nfadc2O6KWZAu4XCxHdlNq4sCp+FpNRx1rsO78I49wdUXr0G+PED65NDlSLSmxPywGMT
MCorxvHRJHQHuIwsj79zbg67omu9Odb4GUWW1qqh2ZbeKdmLDmRq2Kf2d20g+zalvsbmc2Wq4O4W
4rkdyoNaMM3rHNyglI9BknR9mNaePlgzRFyzPkCZG+RYBf/UMj4eITE7HsnkHiGjrMMPAKsJNV/3
bJiHISlBoFJDvbOfxdnlRRKNRXWfztOxEMC2+x3yTARRc4qmeij1NtPZGLmf9a7H9V7sQPHtdX2R
BE6c8rPOFcjb0EebTHj0gJzSq5Mkwqvs2tDqHa4Q164iUN7xEHRUYMW0BD3lWe/nyfkA7Zjj2LoP
eHQ+amSifhUqte1B65gFcCTySp2OpaJ1Pp/gQ2yt3cUQ200o9IksajQh+DaJNw4E8nuVe9TFSDEn
+o4gOkgyTHopFLysMAtlzcBET1FPs9LvxZDzSFE1uLJC+VaYyRn7Las1eFFhHXhDPsekYp6hBn0T
g02+Kl4gcByCdDokvHOgB1zzcDDtryxJoL1YG741KN+GMT3kJfs5xSYkOqCvq1L95CIDmqQF9Da4
iRhWUmHNwcDwBdCdwQMb3Va2Wb7S/5O+wyMKeHkkCkDhhOYiwLIXjyjAxpq8Mev+lFD6QJ090M9B
Ns4Svp2fm6b7ynpdeFMNVyaShxRRYWKo0djnrc9lECBab9IcFhRTARJiXwdeIUMxsPx/1J3XctzW
mu9fZb8AdJDD5QCN7iabURQVeIMSSWkh57CAt5nXmNt5sfmBksdi03Zvz6lTZ3aVy7ZKEpFW+r5/
kpRHomY7+X/VPPpQFfxz3DV61W360y7U/8Le0gsF5P/81rB501c6a79mv3aTXv74j06S6b5Dpcto
Q3MMRE//57dOkuG+Q8iIRN2GILhq8GnE/+wkGXSfIJIiYGdQ8EdWJOtnI0n33q2cYKR1ZK2TZAAB
+bfb+if6SK+L+LVJRcWMz4OuwoZHTXGEBajV2PfusLCbjzuhu/RNTgHn9LV+HeJvL3HU+8+bKM0E
rYJND6BC538rBWk0u+rePhsDY7fShgwStjTF2pwknryeXm+vfYQBZMS1eHnJtVd3r/XanYfDZjBv
S7wII3PHmfPEjD6GOt680SMQQE2qdj2erJc0Xh7XWx778dt60ZfHLAu2hFCTJ/UoLySh39eS3x6W
gaFDOwGPO2K5yNhIrKnjyhQCLU6LMZZAaQCnrn5q2L0u5JkBiTy7zA/FRfuRo4OeB9nOCvOP3QXr
d9ACMhOpE57yHzvmsv98Jb/f2FGrUh+VPFHV+bevAEvhrJ3ZzDsOpYTJaKG6rw0ELiz41d/Wu725
Og3iX/tUViNskblcvfWm7UxPJ8nnjdqcEqMeg/ZvrrNOtV/6YSKaM3VeP/wiNqsRfbrlZLgGKFe8
01OMpmNKwpurHU3cyCxadGw8FflxDDM0EOm1A4Knhe3OSK/+LuPmzfWOZrEqsoawAp6uigNLtn4O
oEayNyY7IXsNg1sH3Do5ctYh+2ZIO/TZWfDgIDtHQ7pGdqvFtcZxCeJF/GWlN3EeC5IvxfYUEeKP
v98v1zoapTQe4lVsQgg28cjzpQhH372DjbDLL0+uS3+47Dr4DKjoKgnNPPp6hcxhzki+3poiYH6T
j+1+2HotkVk0JrcrPGnGsRmcep/HoNqPr+iBS+CmQLPpmNrfDTJ3LBxSX54R6+nm0ruyLzLN2eoT
aq/mVj4qgXZlZQ7fdYahqu7zZLoxa6ogIZSTvMcX9sGbD/zLDR1NmmnND1PSn8N4lfLk9kN/nd71
e+MSc8nYVt53RnulIMuS40a9TO/0mzqc0q7e9Hf51v0y3yiBdD0O8TiI/rzlJbKoIBJGKnAs+i6a
M3Wun46W/qOvSOAp2AycBwSIR7uLVDwzqhbui572tr1YcyNXv0Ol8yHNQxQFFjkF95665NHu0otZ
zMN6SaXpNtGCsVV/wrzkGDd/GSO/PtURojxaOWjFeonVZ3D9JKLGnXJ14i+29TcM+06uZesKfDwI
frmifnQIls3omlJ7uaKxHW+ycHyku3I/bJaw2Lr1/2zxxKEAfib6OITdR9Ovpm9r6AWjbtzaHkvK
Cy/GuDXNdL8mb55m7L39bGhpMOjjuIX4+I1huVKX0RSBS9EUdQsU92lS7ltb6W7+GpT5g52W66yE
UE516IOOH4yYyHi2E23YKPsecoe17R7kJydk33tKKr86q0DKFWDs/Ynrvj1nYT+LWQZupuigcOd4
vfcpRrZMMJiHTROumV75JrlPOE8ou2I7HJTtiav9wdt8dbWjSeBWHFlTk6v9GKFZWJZ+v282K51E
BBSVt97ziUuuI+L1EOUBUTZDzQZ0A3l9/YAAlKpAqbE+4BA67aaP/HqbbkGZzmmQi+f4UGznwym/
t2N3U+bietlVpY/ECCero/1PLKkXxYNY56IamB/7Cz1MwvFQ7bKHlQKx6pzFZy3M3xts+2IznXLX
/qMB9eoGjjZFwtf7OGm5AczEu4/ak9hn++o83XhXTqC5AWDLvCk2yd3JNeEPXzh0f5yNIeBT5rx+
4XoincyaeOFrbF38rG1KXrf33gvW9Jv0gI/racrQH7/uXy56NLDyXlkWubxcdAoVv9w0HKE50LGw
p1vnyv5AKDCGq9XzmpJHUO+pwKT15x+PMh3x/qq78jBOPDqqlklHc1AysIF7A2sGQ7NGuPEYuu8W
26KvJ+1bcLfv/4PBTemHzR8qNvDcoxUfK5NcjTR3oEIDFAybYJh3tE7Dl9kkAp0vnO+cD399VfbI
46dF6QWBwbVx8MC85ZjR6/SDlUejyluOlYRDXWPSMTIGvYfpEzdYqY1q4bnflcSEDVqpIo9vrUo3
2ouiVzTzCbNXQw9EV61a3K7r6yv8Cj2+E90nsVOnToqt1ySxfU43p3DO7aUzYts3WgqCO8UqE+8z
rIlkm6kmjXFl0tSICJXR8OntY71OerG7nRJzAviQelANFg21Sc16FHiVc+dN9XIn26b9Ku26uZys
qpj9zo2TbVHX4x6LHAKJG9llsV/ViUHPXaq01HuPyCMkcMudVhZReh4NUfwR/CHf5kZXxJtBDB4C
8Wp4EG7aXNeAqbeKQjswkzl/Zh5p9o+R2gIVTfg4zLPgVukGSWdTaX30iV68GzamNPCIR0//OU7n
1LhY3xrQcJEWzj0OSrgz9ZESg+0Y6k2SV+pBrdv4Qh9K+8wYLHM7200D3NTHXww968iIyHHkZrIP
w1aZZn1bT0tXB84cV3vVqYuDE7XSH6tquiVNU20D+hntbl4S9abqK9O4SCOzcbft3Dr9BoebrPVB
qWcziBLH3jSVmnFQMmv1coh5anqxQhvOnDKfOqBZ29kt2ijfS3xL1M1iL+ojgIVXhzKOLHUX0Yq2
auo6T8lusTNS0k+FmeSDF+RVowD8u+Zgtn5TTwKdizekByLp5MfSNZv3TZ+nRPSW+nsazIh99JJu
sA2AuVexstjbtpIeRibqxh1pkA5Oo281u9e3mdGPO6+hk6h3br51nEnu3KSTO09k8ad+7sV+LGwj
pB9v96El63zfyAU1G276e1H1+pWRmjM8hqncR41inVduDGtQYXo+jlbp7eexdjYwbqIlnDVnPJNj
YgZljOpSi0GoOlNRt7Y+zDfJVMonkAH1Kl6q4VyvJ/szpp3zJkmqoXgvlLY4m+WoYd9XjcWmK3vj
bNJM+b3FOineptDu1Hvu34RVkWpztROxuSjhlNXNvdlosFyVNlVJkiC19GzQZLPp4jpxzwo77sHZ
Z5qaZ2XTyA8jFI+LNqlmdad5Co9gjbY7+IulLcV5azfWHfwJFjXPjYqzTElIXK809ywWS/8h4fgX
gmxMegD5NilAueJWQR80oIHCYpSErjTVs8pHQdSf8bDpRTWWJCKXulEFM27jkDU6WX5tM5c2edQU
bZB5aXeAcNRWAbByyb2SU7ybm7Z0cAUQyb1MhawDaaf5vZOVMGFtU1lnnkUTNan7bcKcOYunqQmy
Bl8Z38ULCJAJADIc6rxKN1bKN76wBlFfKhBZuEIi0wRkPunuZeyqezcqC5eDQuxeDxiV7ZZaSHWT
eh4Jn6RrO+UmMZTOA4cplhvbmadvsS6768Ytml1XdiA1YwkVk0meky25aXUqfn+uc9CGqZGN55Nw
7OE5OZqt+KDYfadtIooevD3Ike63lasant+qo1NtK04Z9MBjvcHffhHlfJ5oYgGh6w1v1yylS5Rw
qQAK4ujQ9bTD87E8yxBbuJsqchlDTEZzOxXyvK3T1AkLs9A+pUoLqyVX+6IJGtyXk63RjZL9MlNY
faIs1zLQBE8QLrpUGFAYi4iXT7qtKFlQu/2kh8MwRg6HYQ8Lr7bThus1w8cMO2muvqdaaWfgi7NK
FYo/bfm9NGAVXRu1NXHqqRZF28l5EGXAG9ObrQJratkbEMjUS8VZBAHFpTHUu9yQ/XRO8Yo3Nusq
MQnC9iLW6s5yK4Jmra7c1OWgLhuhJCRAqkOmv7ciK2a62HDzfMvsFzOcTUMk4CHR3awntfjWdkqc
fpS1V6/sMlr8+7b2cgt2qJuKczG6hXI7sF19V1PFEcHgugqgTASbJPAaAQ2HrqgH3GFrDUtELjTF
t/DOh5/XapEWQoNX4n3RdnoS1k6eAkTn5oI4A8dc3U/XYPggb7u+uirs2b3TuA87gBJYq9vRKODY
WQ4/P9BIDyfIQAcnuDSXpvxoyapClKTEsPvmemJC62bW5MGoxfFnLVLz6Wbk62JXLnV1Mc9nbyoe
4irJ0mC1oUwD15oaYxuJRXVvjdRzyi0MypLD/lLCwfPKpAaEMgRWvbNcBnkpzMpJ9m1LIM/OLQ1t
gIll2kj9Emk96+WMObPp5FaQLlaOQ9FsksWW9Upq78wpd0foBc7cPuc442Qhz+vaz02ilTj7N9Pg
7Mp2SeNrTZbAia1aZvNZy22jQs1rODBOXKb3jdnE9b7GV20Oo0JbiK0gd1OnVE8MhxkdW4oGpdks
3UWcwT9SJydc+Jf+UKlMNkKQjXzp3i8lkrM5cIpmFh9F3KQN6Iva4qfX633viBWH7cUnsnWF87wY
IrIqX1G4GS9Y6j6BP+QCWY7y1tYqwj0P7tTi/lP0AKcVU4YeaRVInWS9+mEcuP1zxYBx8t3Mythr
/CIFPL81gP6XuwqsUX6pgRaU+VLpDFkSWzpYdmVdidHW5mY7SZNu+oGEjlqtg9gwG5ldVNXsygXa
5+Sp4qbA+2ZUUt9OdAUmAf0o1WaggBGghC6SbNCGH9ZUP3m/Nz+OsUdE46Nf/ssxild57J+DPrsh
Kb99/Uf4NHztqzZ5zSde/+pPKrH2DiLx2m9b4T5qSEqdH1Ri6x3xJtiMggG6QH+chH8HgN45Lo5h
Hn4SUIpfUJ7fACCFn+c6puF58IkpRlfX8b+BAB2R3FefSw9JNSmFOLHwi+PaXcStY+fjM772ExSM
arfQFtwZ72Fb9OeWSkJX+ZCcRGZeejq/lzo/rmrQ2MUqDE3Py0v5tVvuMtuSrH42rsmSTN6v1unO
QYReaF6nW3cjCXCNfOsebr9f3Z1q9a71zF9d+6iXPSteVIvmee29roKoaavsThsNHPVa3z7hUQXr
dLPdLvXzKnlO9oTZB9Ml/F2BRLMNpw0Ae9D6+p7JT52VA4AN+18G48/59itD9+QrPqpm+zGHaNo9
u63XnS/NMN5asrFin8F6P6Xyro4Vjs1YZqbeTh9rv8lMhTKIc0dqDWEywReZ7ET5zNr1bWX7aZVq
BHX1gZxg58Stnvog6+//Ap0shltXafs8n68fZLVGUHbtyfexftU3Xx0HFfopgO3MnNcXGaXjpnH8
TDkUlZB+hufGhQpoBn/91o+AmZ+f/ZfLHHWKxlLYisplsHkwMdrbcAQM16GMMPWk+OcIbESfxqqB
SRS54y80guNAgHJMUpqnTysGlF9Eu+F21RPaDDCPMK0JI+aTqqr19n99i8dXPJo7ddSoTuU8mQ/F
11WK0zxk33oUx+3H/L12/09c73VvmCcEGQcex+2XCFD3jU8UHvkC5/6nOagvjO1qNR1vaPlfpvs0
FNvqVO97nZOvnm69mgWAamFmjAXN0RiJV1lgbj7BN4Mg1lwR+HgAp94YO9dXdtgHbJePIqhPGv4f
9dx5ShZAlnqXNX0Vlhx7w4nWizCsZ9BEE4sFEdasgPK7eFY37T8R9Eaf5dVzwhIkchwW5arjYhN5
o+InLGxuB47XUyVn7PaS2A3KXp0uqr427xJComDFa3NmnOHbWY4Hp7caqutRHW+VMkkTjchkoihC
LOamls2hG5sK1l9bY+AeqyK9MBYLE8TE6cgZTOei88fMBvHVqNlDzv/6szm0023XwZrLkwIsp2gh
sCVOWV7CAdc/OZM20aqJe++DnNQmrLtO+do3k7iIoslQw1zKp3jJ5GVfe8VZ53XfDJjcG5g+0/nQ
T70FbEBynakr1mVGWje7W95UGzVm/5vez4473LFATJ/HuhfXmLVrD64psOMb7Vr7nvbKvJcJBW1t
mssdg/OhkImsoJfF2sFKRhiUHO9utLxTKDuG7HNHbB7VqK1s7Hpy4RA7S7+3h7GHiVNl5VM8xc1D
Lgv3IEiBoVntVLNHYkAUJ/QkBLqAMUtU+PZJkg7n/Vh5zdYqNP1DXk3NfVbrwtgYnTJgel06fj11
7Ubp4om2VzX5zuwsm1yraljz2dRs0lLX3itrdiqrtZkicrZHmGFeKWI4gs1CfAhIe5Wd22OUwPNP
jM/l0rbJTpjJvDcyr7oao148gwFNTwvn3rAb28V3yoVYLdlXz4OKcqfp+/KsgtK84ewpg6kbqmCy
suJ2XvISdu6MeGHRy4sucWjPRVTgc0GBqXvO01gai5/odrqhMzaAPhaPXRvXm0GWF5RsIE1tfpG1
xiHF7yWoSivDHT2GE50ow0M0K4g5ulmsLEtlN1pjf+YhDdmpWanj7+pA8s8EWMfqLbcoTXOZNHDT
hy5WL50aNVS2ONaZ18/iRs2a8mmIGFmtqHCY4mh/rUxrfTUJVUuo2US8yyI7kcFYONTPsFiSQLec
0fEbvtG1A8f3QC8DiJG2RWBmVgypwou7LvzrTeX1ssR05ZzIwQymEGuEyxVeb11dOjeiolWgxct1
OliXCy6S0lGu+gL29xKd8Md8vVG+XA13dXRvHFqxGjgGkVq3srykQ1NSfVGU69y+zY3LMjmx5R/D
7TwTKRasp8hJwf7egKdqmi0a1iuBep7sszDdFsETCrb96QDkIySBC7G8WuxbayDjW9mqZg1Fpwoz
UKsl1PqDSTsJluWpbf+IqbB+IsteNyv4WhZj5OgIU5e23k8tFOy2P0tj+OkCyyBj2C52/rVO6q1b
ZDvSNVbtW9DZJ7LU3iznLxfHXJRXSQy4d3TxGa5AOjqKnxBFFOjk/F5VqV2esFJ8+x7XJ8ScHEgG
Q8pjqhhdms6Mc4HKB9doCEWmWgZz9fmvR/p6Jv19A/5tpHOB1Zgae/IjwKsl8yjpLUibtlqfa4WR
fxCRUZ8PsxtfVLYtthN0NjroxeScuPKLt/rrS8OlwzcakI9B/ya3LRFdMw8lSkkrwap8dlJ2pLiL
IKhOqj0/p8tUQ+Ct63KrIT5AyyJQv7RR1X1qO14adhK2G4d2oSb6tpliwwqElrZfS9tVVL+m+qKv
RtYzvqxF/N0rSux6VBajmxneyy7KIu1z0dDPlJlFz9FEsG7p0fAYqTZ9y2FWDkZvydByhuGQcIT5
otpD/1jSjmsv9dKGDxFNjvpRSbWqCovIsj+gAhp7X7LhXbL/jAeNFMgPdM4L4Ztu336WvTuWPuii
W2BU5HozfDAXUy2juEEuuRc4trmRclbXRjldISwS3xu9U6sTi81R+bl+capbEHFSdDR0tsdHrjzP
MqcqaAjhsiA3dmA8eldeUPpaIHfVXRmcZDK9nSxU21wKYy8Ilvz39WIaZ+aU4pkUtJtxs8aLant5
QD3IIXbeAFJcKic8ud8OaUp5Ext8ZHbIfo+X07FCUaCggXXns9GGFFbqGzd7X8bXFtzyQcjtX8+g
t49HYxdzY06v9BvemCiPtEprY9CCCkTBrD6U84ll4O3j8PNtvCg5r64tiKPXV8bWyOiheNX5+X0X
jstM/sI3jfwe80O7zOFfP87R0XgdH3j8r26QpONhk39c4gBIeGNj4cgcthfiwJkhUM9GimdahuR5
nmRmHTEZOH9YKEWwkMdjh6XkGIJtSgxxcAAMpnMXg6dlb2+IGznn0A/i+/Nif6sl9qck6FdU6X81
Kb7JqPzzxtn7b/V//sdjnjx9/cfmW1E9tf/57/36i+dv+T84z4nqVyr1+qN+NNIM7R1lEmubhiMy
rtMeQ+83Tf47LH5JzCA6kTXUW21kfzKprXeYREOJ4bSBRZprrvTr7qckXzPerSGdL/ERzE5wsr/T
SDNfUsV+30GgE7lUcljHkIlE9fDGXA+51qgoEh2KbsZKveuGZK5x+pFjg1EYih/l3FHG5CnugX+e
0FtY5XlFvN3X2RLjsB+dyUpi3JbSzmE1srVC7XzVmRrNAhuPEtMMZN7V9YXbm2Z5bamiw+w6ibzp
oTWqNv2KobKGviK1OuV7TJXVzpgATOp4MbcoZvfILWLa2X0mF7YAS+8z4LXCraqxww+ULvBN1JHT
cpZVo6tIP6e4w29+7IALA0i0tVHtism16izAb7lHPFaJLkFvwbmnuZFOM5SfhhhNkYLD38gWThnj
1NO3LMtGFFMTMEOKUHvs3EIAEJcgb76qKmXb+YrVrLLdCWC+KTeKogKqhY0cVCQ0WgmKAPdEM0F1
/bQTYPx+meue+DpIq2hQfzV2kpYkQxWTPvtobDPzG1Bp6d6Uk0QD6iObV8DKy9TOCTQbnbKDL6RK
OU1X41DH8pn8kEThhl1RIqNJVK+8mOqqLcF3FTHLLYmVpvlMGbXCjbpaL09jw9k2CfshK5Cwjmpf
P0mF+O0u1NDPRmFPRVB9NCvZL9cZFaN3gaqumj4NiWNkhT+os2M8FdGQKE9REjnWU9dVEWkciY1k
77D0Nt3+aJiGUfiRNlQ4jafohZbQqwpN+0J1uZQcJAoA9Y+LFXvdhSjNrP+ctF0nNhnF+I5t39Vu
vKpyJgrFUsHI92LU43m4qLO5cHaTu6xCEUEdxncYMkq/BTW5cTDzZVj21lRr3ucJlkCs+2ZtFEWG
FjZV8525uFmFGNVxO7FP51hlZA1pW2+p2TMnxNffdfbaYLjKrumFF93Ok5b3B6HlNd5C9oJHwcYb
PKMIXdIJypveWCRc/LKd8l28kA7abUav7mLK3lFY17A/EI7xkZuqOhNxaaASw6zByB5kqrY0Nou8
Gb+3npo6nwtmZXeojYngSFiYJmdlf9DapbmIu8Tko6O8ssoPJOg5TYgDyDLcNl4xEO242C2y59yJ
bF8nYYo3rJpyp1BdtudOlnnWQ9/nrtwWiTt5+UaW+CKE9HFc5VMfT7lzo2CkLe4qd1CyMoiHDu9Q
5Nwq8q9COqFdFnJDsNjoj6MZadcWemHrIArxrKuIFw+kDXTpmSSzx9qUemKZZ16xEHEbuYyBPnD1
haQ8X+0Vz7vWWmrw2xGCVHqvGtE0BVUdtdUFPgrCvtFEZQscPoTeR+dxDr+WjO/IKYfAjArXCHOz
bTxA3bEvLxKr98owmYXmTYEhOgWh9DRn5d2cRJmLb6NOSKznpw08imDKW0OtdjouAbgsjmoU90FV
qFZyrXZ6NO1RbCJx03Olk4HZO3n2fegXWw0Jmk2F5gOIts4jon0k7mHK5ASem2oVsSfWy4rhnrlL
2vUJXgV1YeNay4yloVAPulM/FTri79DJOR4MvmOOg3Pol6jO3ksyF3FLQLJVFx+WmOCTLOgAwDqT
JUid3ZCBF9vbPmrm6Ws6zC3yKKVi8Qb6BpzPG9+drKW98shd6mB7T32N2Crq59F+bJuoHb7TO2qy
BwXVXBoHUsuTjGxlmI7JfZfHTnJRdaVXegSVWgIZmd0Zi4rxxmJTGdQwXzS4OaPNdX097uKKukkr
dPsxNrRqGXmUGn1dMI9kGFV+oaOSjknWaO0OuetcaE7qR0uBynVTDLYaoSZYl4p2r4m0RZvnlou3
IK0VdZGOfl8z2gB8V3KQ2AgtmeePaWYQOIFB01zD9R7g9WbujorFtPK9Ni3TahEsil6WgL1e235M
SZcdv5R00rpzT59J+vPxdDPdHar5OcUkW60bHFVKbZAdr4MBoWIam9Yo9ux6Vpc9P6qPP5n8v7XD
+KPzvhH9VFgbKEeZe6PoXZ+3AXVUdJvYgNSe30+qdL4UWa82e6c26uxWxM7g3A59V5rh4Ebkt1gy
SoguM2MwGn2ukcdWQk/v3T4V7m2vjWwpG1b4pfdjvGaGbZdIuBB4aIyakm9QcxsK68Pkxe87IoJt
c9vl3FTus39Hyn7QxmbWA9kr0P7AgNs2jFWlUa0gbloYDpvZVPR0DPoEaq9zPhUe5NMzvANqSdpE
GvdKd+4O0tYOSaOzm/uK1o9Y7YzdMFUBrTIn++5NSixoihmGzJ5k48QGdHsjrc/Lpk7UnZV37XTe
uKsTEJPZmbCntXDQCaQjWCm3UjUSphDwsokwQV9ceb1oGeyIrdat5jp5PFv9LoZFyf7UzpZWhSVB
NJhneAk8jzOz5EDV7uS4qO3XGS2/fiFsNYsv7aEspuveyUblhhT2yFx82ygqlEFzjnnAcoAD0NU7
Ny/UAbWlUCLcIpY8izCgGOmhhkZGu3N44rtp6U0ORa5/ojUiygFVaWo0X5O2JmrRNyfg5owOomkO
D8RNs0eGXZaV6tPsjVP83OtJqg9MvCHKqsCydI9feYrMjCJwFaNgA+NvNfFla+l0E7g7N9XPCB8R
9mWdJLK4KxmnEoWs0ix94I/eRoZurc73nHvq5xYWa7NzG7ZjBnyjekHUmCKQSrzQTLUsKEZIQkkc
viIIK80pbfLGnAu/aJNGfWhVhbnuU55Et6SRTxDbRlJq9mouxmz0l5nwufuogtTGj7Rds7wwW8jZ
PsrOwsk5qsRZ+sjoahuOIPWwTA8zCjESKSwDQwF7lJrw0wSzZiyUWPm/0p9domAeDAQNpp3QpJbS
hrDuD5mSVcjlxxx/kmZu1PaBqYSMFVlfp32qKjRBwm/RDTdDUMyT6V6NdTcVxIFOGqaleM+Xnyph
TY7k9DPOMBNFPEDCKqKWVMg1QHTCQq53cT/Rc5BsX9PTDlmWdFIMIvjx0XhnqYumk4DnqqN5sOpS
WAc1VjLn0E66rAIRp+sprbSa+KauJ2wuNmmcNN6tLFqrvHIU3VWurHauISIUeevgTGLi8nMTQeFR
D30pDegj89SuAAw99/JOeDU+AYSDFsOeNWhgfjdG0TaX1ljk8qmriFa6e6lF/lZV9q9Wb1HU/Hm5
9W/lc9W2X38tqvjzP8kJ8AxULMlIvqXyhXlMw+1nTfWO7DZaieTEUz4ZwFL/XVOZ+jsbdvIa2bFW
XKiz/rum4rcwg1LXH4QlGaoY6++UVD9MpH4vqRBI2ToxEKQ00crAIGstBn9FhgFLlN5ss9RvlAuZ
R9VlGS34R4Le7arYoUfdjWQUJ2UVLOpAHwtf2TOre6mzbqMFfMDB6intcBqz7HO4yNVV1NQXaetq
zBQb86VcgdqF440QBxwb6gMGBFsQGTbnyfULWEu+UUycJi2IWLI1kcRbC4EbEk+gBU4rpSi7gByf
CqajMbaP3nKVNtbHUZlvsZplJTeKPMw90CwXGtQET0g1s72eXkXkRENRg9ZYWVK9Zbt8JkPsARLo
rmSTmht8V6b2qammiyndqU56q9psHFVsQhzt4Y817UGDZRawrp1PPWp8Wxuulin9Fnl4jlRLQYFm
bizqNgjCCiaYDWm2uqMErTKpgaf3NWYlVb/jtWNb0RdBpgwOR065m5PyMVM4wJvKWOylO7/Py2ek
wuB6uGRM1QS+PGHvqtnKYYb2GuX3ea2qV2JxoT9rAH2RNSyB+iwj6HmLKTathK8Wp8XM2TjaZFN/
aDXzQEm+bx1Jt1cMJUfTJuyj7px3kgVrLz2kWPqYuB/azoKZ+BKrbRU7VgGoWyrxZQsQ3L2WtN+j
TPlUYnIRNimeHs4sh6BLrO9DxKaXztVZ6ylTkA4yCRqQX8Cpae9Ver5Pl0GDZ2hhH1Yv5wv1+w88
+W8tJf83QvhXPaDdt2o1MeyONfXr3Tz94vT48+5Wjfr/LydGzQSh+vMF6WKQ34rHAVTt1zXp5S/9
WJXsdySXIZYnxHHNLAao/m1Vst6tmUcmy5KHVgHlOr/zW6dHfUc0+rpc0UXmiOBxDz87PSbmiwAW
UK0w96B16bp/Z1UiluE1SqHSbIDT+bLyETv7xrVhrq1YGKT2USz2tNgzm05y3wZ9wSlPNs0hga28
T1eLkAy6YaFVUVh5n2Q94R7VRrh21OgdzHgMzXZR8BcxSzjl3pMStZ9irUiDMVs4IUUQjocuJwPH
i1gu2q3E129TVVgKKTh3MYXzx8Hpbqesh8faMtO0adpYlDBdJL+0er0j7vdZ1A1RAHF0NTPppn6L
44azBWX5zjn/YFPqu1lfhahse78x5MVouo8QUINE13TYCNFtnZuY2oArW4J5b8Bu7hycWMYRvxSl
pDUU1aGJ52ybRzcOJmUrxXUzVPo1NohfPCe5SnLvzBnIXzSsfVGOl7K0z1E0lNd9ZIfCakZ49yPF
RSS+UDenm7mYgqgMqbFn7DeU3i9Y3sOk7DBXUQgtJPfeq3CZxyU5KAWiirHQh7Au6YhEsxPIuqv9
usKaRUJ9dYWmYtQXA+v05qOIoPyokertM6V6hAvc+q6RkVXcTkRRWNV7grVi3/ieJ8O2UrGBmlWK
NXPatf10lunZrSEpkjE4oSmHso0ILRjrUPOVuDL8pcOPCFToOac8CocYLoQ6STtoORiaxXxvdtNF
nl41mZhwqDM/57YXJEV8NbbNwn1y0jLj72DAjwJ/J/p31yNVPYc5DBzzBd+26UMn7Y9qIQh9WiI9
ULBJDIXIg1TnQfE6XjC2xKRJW57bqLxOzG7f5jjkL1L3dRHitssLLCyV1uJ/sXcmy40raZZ+l94j
DfOw6EUD4CSSkqhZ2sAkhQJwDI7RMb1NPUu/WH+8mWWVN9Oq0qq33Zu0mxEKUSIBh/v5z/mO/9kZ
m+RXoOop6uHgxJ735M7WL62edc4sU7tlZPsqbI4LwbXK2WvukeTs2G8UNUka13xlrpSYdjg7eAra
D0j4Q9ipwd5WEIGJXqpTMjBFK/FPpwJTfjp5zxJbecg8JmxnKgJq3863XTHJyOF8zDkhxygLDrFt
xypcPWPDppYkQIET5cMo3nC/yy261wsdMdo+AxQeJ0m27exDOgUbPxE3nHgpO3KaBzWzpNczI9ih
xtrtoretYOQCdE5Ln3YgIq96xKDCzn4moVNFTtO9WIvpcVFnkHe/QeZcPHPac+Z4tvKFAwfH57JP
M8zhzgv0uCd9pFu1spKbdgpO/lw8lNn4Ylr1xp9sCG/d04RMm4mNXXyDZDCgeNvpdp1PAitkaCaC
bhfTPY+yf/UJHGEqfuF5HHOQM0KB+UQkgN8QbNIwM8ZXR+Nj0jV7Y5vtY28AKl368TzYjI+yQp3k
3N4URs8ssMHyrNYtELStc/2xc7/8NLrxPmFrFFlB+94n1m62Tm2b3ZZ6t03wjoV5WXxb1epuVJvz
SPeHD8aWN7w98eqIz4LNftGH2dwkkVDxou8ZF2KxQf5NUwreZWB8daNIQzbwjC6BYqXy2SGUFWLU
idOxZXaZf9YFKKhydr45DdENG9A3WpqCgJmH/pGuwZ1ddG+dKc3rsfCMHItSOPWHYRVGZI8tu5Pl
LZ2cMoKOdartJHT7qxo+l5+5Ia6tvtkr+Eg0az/vN0Gn3osaW4EpwrIDElqN96m9bh2tHfc0AITu
iOOZojHWkWU9LVAKsxU3txUIthya03Betc8aqtIdrWDFPveaMWy5/sK5Pg6BcuMAFY23xOE+Lksu
94z9zQENkaz5XL1pZ8HtEPqzYYTtoMVjNv0e0ECjYLINVIcWQO28xHYC4M/CrdIQF0i0c4WHZDvM
86Ea8/u5U+zT/JmKnMk1bzuQfsZa7ywET9nVF+UaB1vj86gn8JBD83sZ5j0cRi/y16XZJBpputH/
6HXnHejRF8+dU+KJC3I0PbTT+tQ7Uc+bufCo6ZPGDYVlb+nx8DaWXkEJTZq9phdaVHTAeFfYd2Hd
e0etobLYaeFk5QWoS5wOW16LYmxiPAqnU+vqjxJRJR7FteC01l+NztppWno7eA27aLbS2jWS0Hv9
gUkJlF/93s3zIvTbBASYnjzQedmFxvq55POTYcC1YqBhReA2M9ia5Rt0kzJOMlhPxbJuWYGSrZ+M
O7doF0DCXFO21Wxrx6cAVCQkGI0C+YAc1C2LsrZ3WnGyC9XHmtEdEviozdKu8YDoHRJftneFykJH
kAdsGzrRm8GHLUdWzwT+m3WMCqzK828sqzLDSvf3fuVXcAfqLvJdMxQEq8IcUNWdhhQYr+xOYsNY
jo6RlOGom2DQ8nOnqylafLrlSEuHZpNJsGBVNF4SX9yLYMpvsqx51wP3Nc9cETOJTHdtWh7MJvjN
o+BWr3s/yuunpKLsVMisZBxkwHkGiBeZwWcq+ztXZMWdpbr8pS6TIyjYeydJfq05OllhboJV7dBR
CPKp/C3FosBjgRytUOuzVyacu2Fz2uDm2LSEqc+T1MPOxPnhW/Q28PxCblJt0MPJUbBg3WpLoP0o
oepWxnwXzN6uZdUioyF/1yWnGr/sNAQo2me1TlCV4iXfuQfjpy3GmujgZ60MmMjDzBAh++2k6Vsz
l3E+ui/pNT7kW+M5CaqNGQwnwkNzOJMDAzzfvweJWkKpe2qTu9NDqcz/i5zC/4t7dlxg//mO/X+V
X59S/ElC4Ov/ulk3jb/o6FpM5q+NjTSP8zd/kxCCv+DxuqoHf4Vc/VlBwH7BRpw9EkPZK/rqb3t1
K/gLf8S8n7kt/4sI8d/Zq6M3/NlQhNGD/bmLwZYYhWX4/2iNYjM2uU6SRlaZHU1b/OhyOJWLf16X
Ctafx5G2utf0CdmxCouBFCizsJ+k7U+jcL8GG9cdRL3cTS82DkNQwjz4vZpeJfEyWe6bLEvkCAvL
zjCv/8LVBTn+H90IRnDlc3F2MXGOML3irf17+QOH6xx0SZkR/qze7dQ6UepN+9wAqnzZT9I6p5OR
xBPjY5rjAD51YjFiMkixlvxQPlvctCMyn+vQIbRqd61KL57MN1KffpIm2F+3y9jwGqooZRINNY8+
Pi4w7n3xwqJs3wweznUvpSptwOepU7VUy+cgJ17m+RI/06h/g24krth6NRw673bR3TOHty/sfnVk
2VD8GgrnwmlsiRyXw0fmUr+qBRCMOw1Jc33sSpqpmf5ygPEHHqfFgzv39SYoGCA3idzVDI6ioSUw
li33yudB0mYzlTl5/qs1zBn2OXzexrmyDH0OSkmeR7pRH3K9TlnPJnFyg+ZDr0+MSqlsSqUbK49q
sqZA0rVH93ZJeW8o31vJ49Xnca0yAIIpjn0P0Kz2ZRINhbYreWqUWlyQpQyzUfnscpJHu6xvSzzP
D6Cez6vdPcyLFTeQt6G7svVFp4hTs9BDAtI2KmhbRQtz7rgou8fJFtke2uQprSxxM5oJ81Qfzqyu
jF0tExDYBnsu6YNE7Ii2DuhULjHsrkDi6g4ylSN/QFActDM54PcmqcnTToQEe62ukaTJV9OQ6KwP
Q8tZgtxfDd/TOyYtox5RdFQU83eN2e1trd11LiVWo7bui64/Jql1TqT+Uzj9BadpzMW5H/r+S4e1
ye9v7/qegZowdeQmi8CY9F90W/0aeg4ZQWrRI2/AD1dtxMHhya/pvR+n16SMV6EdzISrqE5Ka28G
1XU7afqbxO3F0V2vlugvaQ1plI7YfR1c05Hrs5cqZjas5qVpQf5C8GaYyfh8+tR0znedFU0i+ZbW
9CmC4GGC2ym94LU6O9X12uq0LzsN7sq+f03V8pyPN0OBpmes4nWxCg7T2Qt2DC8cmC9BONaPmKVv
WoZ0ZU48lE3oCVddHXpTxzgjr451ou04Tt6ZlfFgzYRbydoyFDfu8SEc84ketsYndd8xpNTW5XYe
xtMgGnDjYHJJcf1mv3EWJo1CzAOfSMK6gVJh3yycSjIGBbo8zlr16RDEXxgfolceR6OsGaaWe3Ld
p8TFRGCUcbC8jH3yO5sM/nGTxX98G9ldFg/6R+5spkb7aNX0oTU826G4UkqsjaFIfREJt3+Z/eo4
NvmlMW7lQEecueiPlJx0odvdTyn+Z8aZXeWcSE5/E5mFm+dxohvbs1/YkTWzlxld9NDZGNSmhNU9
WhOwyjphGFAcg0k+1En6WtZJvVGVSwfOeEEAlYwuh7elhlbZuO4Ix4ItluGeaH8B3HlFIriM2rlU
SIGZ6qyt07NfcB24gx8Tuf7tMr+HMxwcMt/8HIgZcANzhUzNi54RYJbMP2W2yfBH+otxnNr+okMZ
pQyALUtF7GaUZ98s4S8PE2LDAuhKcWWCNiDQNBOkrpOzDQJ+XCqSxb2FchoUS6iWu9FLXjWEE7L/
u9IpUg606KqZsn/LZTvV6fNi1+i/U37BPb4LyIuGw7Lcd6q7GQW2dq26wdbx5BDgJvyLDUYITs3a
ayvN97Ww+PFsCiYKsNS5V8GcyOybahDVJpv8jtXMO2au28ZLxiLEVnnvcBpsOMcfFu3Qrz5nsAXR
1DEzgrDup1+kb4UtrFBk5nPbkDPIMz3OTD5YrVKRwqwfgkKO1Lp8NpZ+m1TOllKf/bTgninSrTsE
37w7XPHWsYMtF7Z9NbBx59CQGT2s5OxmNfVyT+8irQAeOhYpg2YzWu4vX3QcFztnVwbzitwMszfT
TGIJeXGA5988CO0hB3oAfEhFpi4Gpm88sxj1fmhyfBqr3trMjnGxOFcug3wYck4Lqp0pb0qZj9Xa
Ddr796DdJ86wEVWxoGtHhShvRru+gOACmZtAC0NHDnmrCXqMCcjmwhUctlc7nkxzq5vefeZ2v6Xb
fnKaYGIuXSvmGUkdiv4KJ/IpULg9jAqjf6Gtx3ZYfnmTz8ahhk8tdfvEbNC54b78JABlHxqRsg/t
0XcyDL8+al4k+5LVts7RdRpjDStIS86tGKlD839ZE8tJrm+1xHvmSNruHabUMTOuOjYVsWp4JxBv
BagZaj06GgYiuFU8Slrz0XbGx5y+BDzQdSgHqCFDx/KYZd6+KGKm1doGQ8NUeOD/U3YjcvxIx7vc
3jJJhVtvNSAgRd1SkFLXEaUxYe9pV/yz/xWkcgWmRp+hGfQx7MJNnpfv9sIdkLVEpJuCw/Aqf11n
JlXbPi240JAImJqO5qWQ4s4yN7gi+v0AvUALXHkAEgiEln8m9ZYmGcerojXYDW66b63P3JoCtMnm
WUsOllQ44wTaihrekeu+lTndOnr94aGgNf4Ib50z7ph/rZbdbVMEuGu3x/vEJUnOZNvWzo2bMWan
/sDWl/PkdbfKGsE2cEzp0rLc8NoJR7jNYDNMrA0nD3FgUeCrW7+tZSZ2fgmKybqZ6MHJLEb5Zc3P
aszmm52jTon52qHQkx5KaosemnLbq86Jap8JbEH7Rjvgh6jxG4Qcmx86RlobXdr9hqnRuzF097Y+
UGptEVpvViP2vcrZgOiVcR3oF9Vam3rQhi2qA6tKoO3qhbGFT6+6D2ncKbR909pbNzWfM6N+xDWg
ttJW2zEJxsuS9xdlOWcQ0XBwHBoMil+j1f3CPHdJsA/KrL0KW9WDtlhvwvaeOezFcpgQTvHd5brQ
mc2/jqbUubNTqOzXr4fDPevErFLlBaFprmFjjxOlK3iPxpVKF3dST54tfpMYYfyaUFASrFNcVOVT
9+YV2JoGamnCwlGoZ46TspoXZ6wd50XvIz1nha3qZoi7MTuW4wRgB2JO7H5ylROrA0DiasbvSoI0
XoApNI6GO2LAiKXqX1VqtaDihYqcloQsMjLIleVX07a3zKx53i+PLWy1aPE4Gy9dEueVQJVhgMwE
CZNOmyBZTOBma5RQ1wFaYz57SOqhk7CxL/0J4Mn8XNbdJxucTYE+sNGzZo0k87o+MPGkT+leuvBS
FGxq6Y/guCGlSm2BnQ8ULKS8IJpzZMt17qptnvbkI5IOy3Bb0PuDHcSRDSaA3vwOLCooanVVR3FM
l3bzSPDpbWY7FHXYR9jRQ2N1kM5hJR2FMSOHmppP90YXm/jdIrwBxw7eAvRNX9s67RXq72wcan5C
5DVO6wGfI4GaO52mIvh2+oYuhm3mafjzcgJLRqVti0LTsbo4j0jjZ5So6uwO77nu9JtmLF5Zhd+0
Sn91ruftoWg2PqT1UOSAK9x7pyz7I2/WISvfqj7/LWzr16yyKK2TIi5Xxhi15u//INzPDX6xQjm3
nb/eYne3o4YOgcaZD6kIzo2xyfp8L/Lg0arFRz6y7dXNL2kqPUp9UtleyjBgQddqbeiTmDrBqPNu
2JtRkFcrkul30iy0S3lPHU/kqNDlRJFAHUN5VRuYejutd6yY6UAfDcl2bFJeR3t0m7zdT35w0bEp
2OxiY3PN6BtJgp8Cmzwr3aaVHDoMx6bNpsCcmvg9rofiaFCaHeYBysdoNmfgUGj71qtLx1ZYKbpO
bHW0co4bY9V+lQrP7h+nSFyvN8I7VZ47n5tKfKTTbJyYVr+moKGi0qh2UBbmTVaXP5ps7xdH+z3N
3muCiFPWjF8q46YMhuvyji4VlEGkGueJkTNbqtaIrraiuHPWT3NaEXyN4nPWAYUE9pdtkjsmTBgt
Q2VE7/krjC14K4os/4BItQ7jozka38asPnV74mMaHjlO3OZD/zjYso3K5Xso3F9jw+YUmX7YYGa7
d83CiAe/pdBID4geNoe8UM/gQHat1bGuslb2pva7TN5xoSqsG+ZrArfMbLPt3M4XBNtBx5g5OEcS
Pajhq3uSxpOfrJE3qp9CEssT129iKH+bet6vBgdtMx6trtgUCHEkg18Ty7qSd/wvQFHWvi9UTRrO
vF/dj5q2H0YHFE070mdrl+U3U7k+9r3cG9pKhMe7lpLarD/BWEaOe5Z19RngsmTUUL5pmXeccnFu
p2k7SU1teH2QO4Z8n9Y6hIr6nVvrEpmjuDOq4YBFB8MLpV8Sis31oy+4SO28ZuSdG+2NZzfntV2f
aQ68zcrsK13Wc9Y1++sPU87tK4mN24bxtpifsE2KsLPkGw1FabyImp0PmNPeb5+x6bG5dVGc4Qb9
SqHCOorTYWAZdz4x+SADbtMZ3gs2Te708qxq75MKt347tMYGrYVip1TumZT6N2X9u059bd/1Zn24
Gvpa+8UmDItsKVEz1zcjg6tS8W5W2bydwMSwB4ZiMlWbuf6RiQ6xKLnNWS0PSZtYyPxUhACh2enX
aZfn+cd5UL/GhJU1h7wfZ+09Nc0rxnPGnfk3rVAuOAHaG7gOtl3gULK25ttB46Lus+7sTqAEU+dT
Kf8hMywt0hJgOGjqizVBBrIKxRhk4Rdz2Dt77UtmXdA5/Lip9Gt4mZkldz6FdSn52ImBg9d9jXyV
M9KlY7oP8xA020Rz3pVBb9Pgd3mUVjMXqJFkm4rqrrBXJjs5EH82/GRjwHLp+iXjoVZ/LsR6ceye
G5swdYjazNlgeVxUsuMPZVhZIzvOIHUZ7lXvbs1z1RfPQhQfgfbY9nmCGbZ8dCCw7Nl492dHts52
UPl8R9Z9xJ4skxceEK8dpy+6ga5HyWYUp7mFupdy83i4Ot+LJIfqiHxypKZPRbXLXnnN3/2AqqPy
0c+at9puj2bfX9lX75rgpOeN/o2p42a2SuxclKI9dMlbO1TvgZD8LlObRX1f3mSLFWYgOMLMrT9L
Ue/ylVKkUQ9OqcNtks9UV6x6/oNP88KR/D6d17hdOTCmVf4mM0KyJW9fU1qHOqmenW48IsUg4wf0
YmHKpBa71h/Hkpqb1S5vxwGvea/QmzSQPByEhpDQLk7L9BW6pGRTaBMzzp7TgFGmJmruXFdC42p3
uS6f22SOsOLxQU/CiQCA3TXMoUPlNmcoQnxdum06O+ozealstV+a4EXXvL0Szjn3QfFWrwwuIXGJ
Y2dVp7HNf60rztW1nH98tP1DrtV7NbkfUHtuFImEG3OCI7hkdyVYoFNl2Hvht/kJ2Jq4LzjFhLPj
LVvbnHa5nzmHBoWGH00bzxlal2EThZ8rcCookh+DPb1kSRqEojJ/LFZBlKBD2XV2HHgM8oLuV1e8
8tUvoljemnXe+876QSM3Gwqz2K7C3q8YKcO5YTxKAuTQqXFfmu267WlCwZNHz5khSUvoMwet1G4j
bwj6aCX4RzWS7ahuI2u2zl1m3xqJ9mOX/rojKn/A2d2yeek65A8lcUE2PFq1nn2g9tw6I599tegh
SeBXI2httL/+juzBG+NRmUsRz1nl4a5GBgy+/cFFhzNEutUYgYd+A+zQSR/nwWyvb8FtnjuXTq0h
D0kVrYTrOR3RUnSdJ3eddw4MDybjxAfADGl2+GXJKVJqmEx0DS0bgtfERWrhRlA1ajSg3AXAIBuf
7bU+3CVTf+eI4tKPSRuySIdZaTHm9yIEp/SguxcjY8RY6LWIMV3atEoC6EOPCyauU9eg2g1wbROt
nvtQYH3HTFVggk/qY29c7fCJ1nCXvFWLz46bKrFIldoBaBOMOmd8W2s+JzYjdMPxK+C0tlvB4KYR
F+mKC6PosOVdAdN21xXDfc6sgoZeFhSvsrhoZ+ulJPDCtpgtTprUJ0UwPV3VpnCnlzHrt0ZrHcZ8
uCvU/Nav6edgspSUwZMLdMsyp5dWzG+FYkzNK8Zllf/opr1tbPN5MtNj5oufgChRVFMJjCLITpGZ
spqLx7ntzhZHGAV8AR83/vDVPGjTcDfXzkMXkJ337FeV3y29kcWmrjaDr5PD0advtx92ODougRXr
1zJDhca1AY55CuxY1La/b/rqOmLqUDJgELdEVg5/vLbmzR2m266KSg/hBQNnsamNe43B5EZzLbwl
AUUQtfdc2MsHE2wnm/a20p+QYqEuwBMMMYjdEsHnR2zjZrTaKO26m0zfD1YO2oBfhX0YNC/prY+4
huOmW54cod8G5fxiG4qzYzM85dO73r0u2vq0rNlPkOMSgDCQRoJOJH8WNPIZ2yJgLCAtjcsYfaNw
pR2bCDOWKY6NMSPDr0+2HeBYcwaKwUE+hIDHs42GxWEieBSXnjouTA6oYUmvKIaaCsJ+fiuLYcds
oY2LmffK+Y1D9sZOWnOjBxqCrnbfag63Tac/s0eRO1U5h0yvREwSgS1BCU8ZYAZlOV0ZN4X67ros
JAeXRK6TPwk5owYk/H3eJJxaUNjh9nA3zqRnpkaGtepOmvqafPexWfm8CeOCEHSAntoF/ZoUMKLh
TGjMA9V6JHbMaMGUE/RTudVtbq96mpgdIugXYn7VXQqqphmpbcHEWLZNevK9ddspO93IxL/vNJfJ
ae7e4iTRzZvrbWbqL2ZiH3obRHo1cPkjlkQZtEX67c4tkgnmEfiZ3hlfNT1L85uP7fmU3gmOvr17
oTqIzz+Ydr3P9JZonbmF1FbZuX7rZ/azSjMQS6r+QRC/SXQ+vavikuxGA08SK0RVq3tmGo6OCtn1
Fp6m/k4PaPyDU0jHJy/tZeMZKAsbSpFfqs6nwa6xKNRevUdzuE1c7i4/DS4AKx3uX1wgk1wfyJkc
eDgfrbaS0WxfFzMp44p6nkgzZlJpVuzm7Em18muWEiUJs4QxsRR7eXO8ludhmhwVy7vbof0uPR28
a9hW/rlTNExh3lAdg4uWa7roddI7vFzu3K4yu7irlUdY11nvLD6dYblrUEdNbbTjxJnfxuBK+va0
c13CljLHN0wWUTLV+PxJ8WRXBEEDXqSw2Dz7NDutletRUe5K8aPs/pTp/VZd/TmBGsqwm7hU5jk7
rtw1dWAdDHN562R6FI2HlJQey/S6bXd3cHP0GwCI+2xd38suGTbFVKDxS+eDbN71GyvBpRe6unrT
5YyEPe1bja9Y8luJH3SXztU2zbSn3MgukjSZYYjjFEwvbiPpnNBHnUcMRzyRMHhIEYXzXSBx/w9X
SwKLBS+YyvaxGp/kan9N87S3SriOdMbhMSRE73wZpf6BM4GWpP4ulXfVlL9547urOffz2O9t3ftg
pkXON+dRRaMqSQEvu2Rl3NnBxsClEEDPixNFbanLi16vJGobD9NQ/iQdC7jkCE+F2YvijuCZwoJk
ZNePvMSjVQTbyZzeEi/9Ic+579nwR7LILn3TU+eZXkpterHM/sQQ5WAYHYzdsEo0VESN5S/J14+h
1//20+Fm1bNsM/ublM3YtoEyFmkLE60gc6ywgCToEDzr+StAPe+oqL812utCR+fadSvfJdM/c/Z2
oAukBIncbCdyPmeBJ692GLFIHr35dSXllKnjXLSe7QQ5Ms93WaN/uBPnfFKX30vB3Sr5QD22K3PB
uKx8xuTYme1l8a/P2pxdgLuUnN+dbFfn+ncSiL2e891JL92MeU2XRLm+ucLdTMoqI3pywYjbcmAO
ey8N5hEz4meQ/VSB7UeZY241d1SRf70oR093wnlJHwHoncuA/zMWloi14RzUThT0y0+QrB+V4s0b
VxsJ2VhupLB4xvE6rfOwuvg+hpkhao8HaMx+aFXY0pjBIMc6WEn7MnA54mBZiy+eW2fL7W6vn8xI
N2zQt3cynx94PDrWuyfGQ7t2J6POTvSOA53Fh6i4h7Rpz0x2M3L9QgAOR7l8Y1mJG0P8GM36FMj+
pfYT+mvdrwT3B0Kj+zDM2CsnSfJssN9GBA8u2sdcZGd8oHfa+j7g0jQt+6HLh1e3S/cTi6XmTHsP
Zw9GmXmv1PIyGeIbIOzZUej5npuehUuVppYjd3BQupdJdtTJlZ5kQcSdCuqt0luyW7ypHu56ECkM
ssdm23qWSVzJfyqt8qQb1/fcHLuwltQmsRDYZj7sUdwumdN/AXYy0Fezn9yYXzrdeUjtYVNxRduJ
fi4YR+vjdECmGA/Xt8ZN+5PfcuG064iXUWFza6r7fExx0DFbspz6qRtxqGj6kxTJVY7Qn7xabZQ0
PlwMUqNm7mBkb+qFH2r2eO+uq1BeiHdUeNI4CTyHzIfIs7jn0uFGFcv6NBv+maPDj1DWIeicB4aJ
UVblF7hI3AceP+q12DnvnglKPGA9ZIBCfaFfTi8BU66UI+JoplupoQfojBSui8BSmofAeaodJw4S
F3nAPMBuX6JBh4ZLWCD2q+Guk9PbdaHIHTZ9ubU8STd9Stq90WcXsrGYjNRvwXfuifltaDR4uP5m
5ap/rLPz1ZfmrhuKrVv1d/wmHFe45wJn3M8WK9T12zsM0+MlXT+IRZ1m/E1htZpOSPhmm2NH1Sij
Lh4cBgeZ86kh+zuzuDh9fuEwjKdUu1l89J90ekHsipf2qx+w9Nej/WClztfQVXVsGVdf1npORsyN
C/KxaJ0gnmpahtiati0XbTPskN8/rBmkNu+w6nlHGS/woIoKDuDFzB3PfpupfJYek4RS28KPipUs
b5tW5zH111h36mGLRSjY5Hbcg6WOxyp4y9q0vS1nkg2qiKXw01jP1W5YTAJ+zOtx27r92ch5ajip
x+aLCuEtO6o7T4Z/GF3+v4f/aWl+/uf/+K6VHLrl4ScVtfyTHT/4Lx1Buz/gpyCF+v/9b+qf/t1f
nUEagAXQhDhYqLjjHIf579+tQTB1/+IZ8FBgiej8h+f9hznIIF6Eaw7jkG06sJSumaS/mYMM/S9U
4tkYiMkWgcqz/1vmoKt75j/CRQBPTdd1LJw1VyOSxxbvz+4afwRkkIv6PI31rp2YIesXLAvxtSX2
78xS93/9ln+P4vwzk+VvL8QrgU6i6fGf6l8MsoEljyOUxxY1O+i+HVf7FxydP0cS/v0lXLzbICGp
tflHn1OOxMM9e+6xudeBenJL+4H+39c0lyi3/e5f/EJXbMY/vXfuFUZGHOOKErz+PH+H7CzagQCo
Vp85KmCSWMjqpxtYavqbYRfatneY4jjWMD0vjQre82ZWexOmLftMo69wGBCbis1GL177vlGXHhYx
KzW2kSrojK3XmkE4+SN9DLpAlfQZp7sp7IIwHRzSVOu4PNpKyqfWXOQDAcP8UWOhMS82wpPc68uK
m4T6Ar0gYTvC2q6Ym6CoJFmgDlWQrsUu6VPfeu7p2C1PntmUGAnJYIaZfR3hG3ZbwXXGm/E1iZ5p
TeUEWGDMsj2UmZtvdLu0qVNI6maOLMOdsDQvVc2AyYTBXMAGfFcBaU/8lvZhkKKKqwVp0xgYtlYg
ujdL1Zk7TDv6rcGlhy1WeMGOOaPz4vWO+K7qtL6OQu0bUaGrCq/Qrp5cqvFU22v4KT3+5Tivxtts
YwLeDJqd2SyavUQoLupgXy1OrkU0xUKUWDAD3LcNQ8Ch0pdvx/ZzMiTEKR/WyWSGOQJtiC0vYOAm
8irgPGJOdw02XwwamEV9ZsCVPLvCaU/CUhMJsiQ4503pvvAEx/vgL6P+AGxvwiNnmNuc8oUzSUP9
N4yB5SbohvWtNwc803DWq60RpAS6oVs8gbaQOIzE+K11qKxhmcrqvWC7cltpnv2eVRpOHKdPxAf3
KAeJ1sPuU4kRuPecX50zAc9BmCmqJXgDHrx0i1t7XMWEcuoYTr+HZa15RxMfiH3jJtk6bz2b1Oqj
sClpIFhQ0X+QuX5Ot44tG/vOGlMomB4GBR8ehFU+VrWfzvtsdEw7XAIAkFu3Xqpmz+MSw0EgRwBB
SV/yZKdLluK2UTE2xwuLQQkSAQ7edLBha4xrIdGek5QTdiM5+cplSk5AS4pYBfTsYnvd9MOENttq
WJ/BdZ5zodUPbVC2jybnLorls5RA22zuknEmVKQqiwbrIviFqN49NliXbtpm9cOCxuDnNE2M8VnL
uwMTy2kJMd6IndbVx6UtoQ7b+NDtornTW+N2ho6y83jvIolfjivFoqJXuRNHDnzznVBnZ/WmmFIC
IjSuYutOV+1DsnJY/T+kndeO48iShp+IAL25lUi5qmJ51zdEW3rv+fT7cbC7o6IECTMDnIsD9KBC
mUwTGfGbfKz6uzYxpq1lYW616nu5oNKkdC9DYZQPpTdSc6TLvgHUb+7FOTOCsuGvvXZSNkHUqbes
Pu89E7x6I1LtAQemYPUlDjiyo1PpKDnicn1ReHARTf1nlViRLY+UfUSteQ8NFGrsHFH8x94oirtC
MOU/NK9QvM39yOkbP39PRglLpLErHRk0tiOYLYCSLMjkR0QMrD86HCZ/1eddf1eixH4XNGJiG5JH
9q0ACA9QWn8WZK25kdT6FxbBuEpo4iGeLPl97ChVwxf6oU+yDDOhFJ4FBPMRzZ4gBEi9x+8rodCj
4AbVgHrXKtSG1skoj7WVJ5PuaAhHToojJtIPwCKIdbBadqUv3zZWFMIVFTEI8+rJ7qr6VpKVe4Ds
c4nB5GZKe3WVU7C0s6oTaJD2kuNXmYLPJHWsqTVTu5ENcSV4ynvMMw3qgbkG0sna6tvhZcyadl/R
bV6FVqzvRsNU3pCQgRzZx9UfsTHjO6nneSZ5NaRJv5q+eU0arCPcRz4QBkSEBscNJ8BiGlCPP9kD
8PaD1XraD6FH65MM1f9jVQn+BCGO95lcWzSpqx99qX9PeXY4ekJ/LYB28FDEDVAX6KEABdtEf58U
ub1PU6N+tcJJOci+Mb6NfgmAPNYHB2aLsUUPHUNTNbXe8FFLb4VsSrb1mKXfmA/pJTQiSF2iXDt+
o/QPquxFJrKcFY2gpGODU0UsIhMcHkfMOkoA168HhefqqggDhe54qE/8KyYRHi/zUdjGeTPGq7ox
pyep0/LXRM+lWw13IL4IIn6OnHbysy6Db1/VGZ9lVQDae9Iw6blXkpHOYTSoo26HmSR/81NdGpzJ
V+p3a0r6DwEmmO5UTQ5WlvvGWGsdnD34bTKVFBEQiqqF27qTpgPsH5FXcIG/eB2LTkqLbF1FkmUX
MqyEKfLQbEX3wlfN+7CfO0i9sm9kVBOgYilbXZ145JnR8xDgu53ldX6YsCOZsXhbb+hNIK8mDfyI
LD8X0U6tZRgv+DTNJSfNY2F1/boqa/0l7nqPFnjozyivPkKcGwe2fo1CyUftjzRujBBIRWoWmq0U
w6Mh5emDWmvJHt2SG4/6Fa6Oo77tB988pEqDfrNR1wfo1tq2Kn3vPo78+Ffj9+OdZqbKFtpWtcl0
46OQ5PRbEbL1eCW2FL5TS7ox4yq+aWV/9gkCj/40i/b4MJLi8kUdx5j2udc/F56U3qdKlB0iOaUl
iQpnsZK1oqbn5KdV4Whhwzbw0RrO5oMqvzEnAR6jGE5QuJqYshMqTpdzJulMyoREmUxBQkTNVV+m
m2o5Ir0Cr8HqTP9n2lQAFaJxXSOCdQhCixf6NHoOSoz4yeWyjzByUTu1qkffxwYdEkXNZiZPF3k3
SNjR3hs85OQ1Wk6feht4+pWU9S+lza/JsQm/lgTcMtGyEpe/tkEYuEpG425oBVq0vxE1R1SCCiKn
E6c9tM+f7MBnErndOE286pKNB5ssCB99nCkN6dXw3wejg8jIi1HydmMQbS7P52n2DjXYlCURrW6R
l8IiA5ViOZAjw7rz9V69H6guP42aZ30qhei7FeBI+3I4ac6glxOi4MpGMYBgCBN+zXitMfNVIRLu
stuGjTpQ7hOfQWpuePnb5mr4rja7RNp5iOnXeMQ12+v+dGdWkIkgOqRnSzNkUzFnssNR0h1KOLiF
CaW3jfKBZcLg1N9AoWCbsEYrwDbe+sbR1pTnf5TZSvm8PP5z030ce/73o9jorFhJPhh3tdq+S7IH
uDRt1HVbjiRNlT+tL0c7fTF9Heni4w55W+hTatyl7U+fK1QpXi//felagHmzHg0nV1oy9obhOKOD
4jpJv7nyD9Za2wa7Edjba7bV9pdjnltAugIbRqJFrf1lEX8cUh0jWlmTeccZ8GfUZfIdozZsHUrJ
Lqz5jm0RZnbQCf5LbtAKvBx8XhrL1XscfGaaHI1XqNRalVvzDtT9Gg0N+tEmVM7iyp6UZqvW0zAo
ZyqqbiLWu/huPVdZKSfWnRrvpby7L2ER+tGDktGtL+u1kHwX/RIR9JfLgzv3MQ1R0jX0SgwZ5eCv
g8t7tePxK9xN4M13EdNsW0WhXzFXnX/6cmiWgrKAIUumpC2FT+s2lYU+B8vgJRsE9vep0O4GHRhl
jEBv4F2Jdma70VaF/UO9Q9ZQlf46JEvzkSBqoNNDXWqEH/jocSsjHW1cqRv89VBfDOtLoMXCUM0k
9PswdSHiC1uBuumPLBOF59FQyz2PTHOlC6W59QSqnBpWSiDWAu3ZiAJj7QU9ysa0bOGIFusEHqlS
dNLOQiJ2pWeBudeU9LOaZJTUJbnbmrjFbc24DD8nU7E2xZDVKLwlrUFpUy/4r81WO4hNCbVEHe1h
rIBoRKWM94KID52U1+pjhl/U+1TG8TaQpsq+vIhOdghzjSQge3MWr6Hw9HXGB6a40fXMlbrIzWvp
PscNixa38nQ5jHxmsaK2gwyiiEWTjiz51zijX6FMXKZuE2vdzdQhtdyQxm5MoZqelApN+ZViAB7W
fUXeGLgK2rU+VDeBOgWPSdRQf54M+n0CHs33dUobzgut8JacybfWlV8HJU0KsXnorU4+WIoqbC2x
Lu8GJL3p/mlFsr08nHOjYbJE1FcV0Bzq4kqSxFCw/L52QzOmfRSKuOnF4z+/DNB8/TvG4uqpEW8T
E6VwQV//GILxTZfaK+fWybeHt4ieCNK/DIIdvji2ZEFN9M6v3MJsb40IS1u/eE568/HyXEniudmS
VRU9YxkanPGX2PHRKVxDlhG6tnQFuUcFJGkcS47v86CTHsZsfAoTnQpKNj7oSbYPhuaxrIZdqgEs
afMOYF4Ejrl8FFsZ4/M+Dm0JpQuQrDgeCjcCSYniafehmOwTCWyQqmXAemmrrYDWUgNMwQj3ZvYR
j+ENdKYSoYF2p6SlbZTZvSUkL2mnuYXkb2JZfu8m6mWB4UUrpPLuKJDRW6SRQWMjchRZpvqi0Nue
vP4XeOin2NA2kgJPT+n3UyK8G766o7B2EPvO9gQzBVM3RXSP+sewD24rVYKAaby3mkBfrXhMJgXN
Df81hHnUeh5Kk/03eYIEE7U9lm26aN4Dg2hAWYrTGiiYssOyAQJK1YMyBiYIJ8zntamCIgZaEDx1
cf9YYJCZq62bmKOL8OMuGGe+T9lsysFHJgT6vGZMKxUGXIzv+DqXYSxwZ/9spWHvaeja99FNBYpZ
D/QDKNxvQaV+0PWn9iZGr6B8rlzOp4nd4uyZ183RusBT1TSlPmNdrLP9+F3b1Xf4O9/oL3Dv5Xtp
nT4M2/S5v9EewvfLa/LknllEXuzfEsfwtm4yd+z1W9/rcFlGyckWe3xGOlzKr7wq/lrgX26bOZxi
iIglimSrs0bP8UDTwtRrOEdu+NbN7uRbHqGbdjM7vc9q3teSnpPBzduaTIuKnzW7aM8Z2dG0Nq0Y
jGVfucBCVmZsADh5KAJElZEZuDyLZ8+PvwNpc1p0FCgvSzNDMMYtS89GoGTTG09hfcWc6OzFoaq8
abF8oq3yF9X5KAiuqbEocUgpSq9+qy0wfiXgqZVqdi2mOrznWy/LUJ1VDVuVYhg3YSOu0fsfnpEi
8p7MFAwh+rn6qtVSNlHbKY8ojpW7SOuVuzhHuSG0jBZXYGu8yfwot6vRCm5iQBOvl2dLOpmuxSpY
JN9xXYM8YRWIRfQrx3SBiqOKcYUJrElNy5vUUO/GHp/nZLqdpuatKjxUcppna8Y4VdUPvwkD+/JP
Oncw49JJ6Zl7mU7V4vKfIW5qPMX3aiOIT0E69MDfSvWKE8DJsFmOqkahysDSinR1cfMLWUy/0mxd
Lb+vQGuI0kNFofDyQK7FkL+uxBakpGU0jZvJ5l2HyIeSZRsEsq/cyGej0JjjHTI3tZY5TFe1Rot/
i6uqn7C+22avl8//YhwcEKQUPCPUuT14vKM8nr9THvZu43fbIoeGoBUHufKuHLxnP/tRlMW5i/tx
XIXYpbTquMNnaF2M8tM/H4em6obOpzd0XD6+jsOUI2UI5NGt02cB6CtqLLleXfkaC5GDufmHCzVl
AeQXVJ4ec5v1eLIwcLUAdEiubmA2KDocq3C+zJXlZH/gnd15t3BINwjf3hev+fu4NWwkhW3B1h7S
K2fUuXVx9EOMxTkIad4HcDC6jQCMW4JpqP8y4MhcntJzH03DwkM2cY4nV1tMqdpr6Ip6g5vBeCCd
cnTxyjc7H4C+pkrb2jzJacWEfKAyBhfh+XWVP5ipdmUE5+4lbW6Lc44rurZMAxNFldK+0FxdeECB
dyXSDIDv215ZFqdZBcuC1jZ9dLwsJHyjvi4LnnBS5Qeli0F2WELLDKgX19ID93NlV/n0mJgIFQd+
E+8qwROcyDN/KFSxzbk0imtLty54mVLSDaWDoIaCbWbJbduhPfnPv+fxz5xn6+he82PJREupdMUp
vS9VEJjh638LsFgwciVYEBBLt5SawrGQtF8PdeH+txiLK21CRS2hB+8aEMDq6Lscv1z+++d2FtVY
MBQ03E3uqa+T1EVxPaGg4fbqZ5pv/Om9yK/cTvMsfEnN5tVyFEH+GsEcRRjRRuPmYfDNr3z0DdQI
k2lJ3OIZvMutYrqyC6RrERdnfBgnqNrpwX2/Rh0/XMc75BHt6Ydpd+vBoefV3tKGXFN+vjLSc/v7
eKTzvx8tuNBAB4RXsStBNomhl4felYfefN5emsrFxkNhvkm9pHa93FWQmzbo3w7VT0Vt0avtnaK8
8XT52ma/tkAWu6iqoSAFVXLfH5pbYaWvx9+RHa8rp77lk9rotm2ueeWcHyXvZsT2gPYsC+L1IPbo
WNZu4SNTgT6TUzCrtLeLYjWFFd4QklNE0w4a6vvlvXCueMtS/f/IyuKa8fsUaEsmugidFC/q2nr3
v9E2c1Gdw3QCUcEVJep/kSkch1zsv4oyRwlJwk3HTxmOigFt7vKgzt0JNFqoGci4DgFM+rooiyIX
o2wAb95Wm6bpHlLDe+2aEdZx+q8OXBIFegnUMclEv4aqyxC9hrp14/Ebth9ee+16m/WfT9c/qkcW
b2ZTJOv5GgBwRY74d+M2utltERhUV2krGbsgQDdGUPpiH0Sk8iLlw4NfanciPpD7URaR2bOqyO69
mnpFAGUCf7R0K4oDfXZZBopi+ZUNWFfYowljbbxEMxyYzhwUqSBt6ZIhO1D2odPnNRw/ZpSe5ti+
Xf5OJ4cHL1eLEg4K2Gigi8uxeUOYVn2ON6w16r99LQg/rH6Uruxm+eRo5IWkiDxZMX6cE7vF0Yhh
GBYPKix3U3/vArP4MBrR/FDhXX0r46SYX2XdPbUZhFGVvPhIVOWhKs10MxlRfpshNPGMZlLoKJGS
v9FWpEvVJOFo95iB/NE9RXitQFreqNKkblW20+8sLoQ/ce8Ff1p8OyAFdM331BjHn/9w8uY7hs6O
quBgbpHYf10YIxB0cMbpfaX/TFLUKrUrVfOTaePvo8grkxbOj7jlM67vAoREBV4/P/16eEwKDj6q
OR0lL30crtwi5w7c41iLW0QyhCYqhAETzvB7lGIiEwTPidpt//mMHUdZzNgwtI3epp1bj9+q5kFS
rvz5c6fO8Z9f3BqFENSmlaEW28IECJ+t4neSOx2aOZdHcfrinz+MxGLmccKrcZm+jAkQrFET3VTy
VDAuOA3tOlMZbrIBxwMpNN8FBSWPqlDaw6An4ecI7ud31mRo/IKuj/e61Suu4QmUJ5TE/6f5/rzZ
JJ0VqUsGqdW8qo7yARW9qFqWSlfTOxr/+d3AXX8l1zlZLHMImZIX/fTZWW7xGbMehy3VovCr+WjZ
G9kbVijPQNOumPP9decuMw8UyyWGM+vrLe/k2JAzIR1E13jWD2iJjN9qF60TesVbwUlukLZ/VNYu
mo3wsFfmbUfXWFnnm3EXreU7ZR98M+zLH/7s+qLUJ9KW47BcTq0RDbwcqHd4yZ/AuAdIioiHgYCS
eWV+z8dRgAJgWnDaGS9QNQU/2rqg5mw/i50+LCjigmwLfl8e0NkTBkny/wu02DATcuCePqhuHac3
qnEbkoI0w3ePrF8gW74c62TRzJtmHowkqeBsl9qFMI1TFftrt2qsTS7PBl3TrQmS83KUkwuNKHMv
SqRywIW9TDy6uCyQZkKoSMAcwZP2itH9m91/HGIxaXC5Z/1cze026kFem2Smwrpw4n2+B8+0zu6q
bbu7PCjp3ILg6W6wqUVcPv/qxBzt6TKOCryUB7f6yL/rE6z1la+temQB7G6n3NW3GHv398mjb0uf
lyOffrTZyJ3KNhh2dvuyFqNPwohZmX9v9e9RCrMaWfIe7uTlIKcJ1uy+SQGdtgBI+WUvWqm0opDj
0RWmgLsaowrhtwy+NCx6u0jeOtRLLsc7NyiKCOBOOL5Rfl8kdLKANYuOqN04wF6RhK3W3Wry++UY
pzuLtOrvGMukXvAp604WX2xQHTCLG9H8o3bjOpWh2PjBlQGdLo+vwRYpcFWIht/3o2sMBiqNiuP5
4x5VCsQMoqfLwzrdXnO2qAD850SeXVa+Xi6oDTd9nAmujjTRqmixDBIHzH0vBzkDTvorJ50LjQpX
zXIT53IqNOmouuKhzhwTLV+nXiNxDGNx4996z9boTG8NT2n/R/kj+33tlD9t6+C5SUr8/+EXGxwS
kilVhK+d5hYhhjXe1w64QJsu3Eawg9croz379Y7CLea0hOzaT2V1n6LohFBTa8G4j/AqKLU2t6UR
Ow9c1UK5v+tyLTpkTZJ/n6Fu8OQKaLKrohTFG3xH4p+yL6V7PAmth6yOhyvJ6NlNQ5sXigstqBN6
CZYyfagEPcIL943/WSX7qy2hM2nVPO9/h5gX39EpFwoTiZGquOrW32m7+CZ0dBsu31beSE5qjztr
f+3Rf+7kOY44D/ooYo7YQCX7VHhBHfeA/xq4GQUUZn0MHLkeDkOnXFvb82v+a07zdZCLxZUiMGZG
akcX7w5vAgfWDqrl4zqjMNUY6FNiUFmaNuKoVw7Z8zv378ldrDKaaSMIVMXtWDh1+U0XXv7VMv47
wDzXR3MpAuMEzDS40b5NkaPaN3vlxnpiKE5judnb5AD9efWedOdy3GvjWhzmuKDpxUh5u5P1ta7v
CzQu/lMAdVGeMZKiFw3GVQzDwQiLBwuI0OUI5w+A/585dXF8Dwo80I4WgBppv0jsoRpD5E2yDaCp
K2M5k0iw+ijMqJBWyGGWV61VY1Qg+wK5y+h0Dxi1IEVMgRKw01r7nh2KrbAZb67tspnidrrmdV5m
pH2IQC/bX4UV4QSrCC6KWw7b+oDKP9s62hWv0fbyVJ4p1tCUFFUTBztLpauymEtxhJkjaqPbMYeC
DDUq/hCqBzOUb0gFEAZFn2EsETyJUD0JkEfRQF6b4QRUS99GTfQS98nTqGBuhTSKEf2osDVRsZNo
jAmkvSz9MWaFg9GDCmMmxo/Bo0AjltkVGNvZG4gPBLaS7w0nfLGolcSEEcaaQwvCNvytsZl2aKbZ
g+BAeVgHztUrTz7zhejlynCCAfPQH/66eeOwgs/Puhi3LUTvrXeQdqZt3Ok/i8lRd/WVfHY+a5Zn
ID0SCIsUj6FNLo5dSPo8rtTmPlGmeyuD1yMpcKCyDob9JN0Y3TVY4Lm76zje4sxVrDpXjba5j+Bv
oP7/FubpLxlO0+W1d3ISUUCD9qdqSLSL8KgWHy0FLBqAPkCmBQPlTJlpMGibXVngp9Xir1GW4Iyh
BLQzqTg4PMdvza2263Y4ECPh4BiHnE5odpdf+VgnkzcHxK4epUaa7ZjhfV0aHd6qPh0tV8/b9NHo
tPTQFCUEnaLFx+Ha+XQazDQBLoAHlwyTztDiloqjShLKoIArbb2m2GeXqfcdtqAt1uOr3srfet3a
dcrwJ5Llt7yNP6R8fBPa4iChQdUq05V9eLJOST5B4UrIxPM95WXLMZJBPqZd4UompuIIg9YV3MVi
xHNNWtfK6+Xlc3boHFrYBBrU+pavElXvfSmgvzmUj0P7bGFGJNbPl0OcHQ8mBkD2ZMg3y32nlVlZ
qWjLDslnY40w9czmdYTsGApBfLCsfHM53NkRzfRmSBcq1ofK15UjWVkaAeJ0Sx0ubDP6fwCw3QSo
21xZNdfizBvzKPPI2ympw1nXovyZIFYjNhzyuXQlyGn/eV4MmjiTJhTs3Ja3dIzRTwnb2RVGT9gE
U6HutCRDNG/IfCdKTetHXCchdEZsCtMBEZmpSMqNZ2D4E+EzetubZoYOjTpUO9pPcbAOkyFCjyXX
bDDewpVy7klKMf9YuOgiMFAQOksgq6q2QTU2NAXRzEr7H0Ez0213bfJx+QufW1A8B2jJY4qhnR7k
XqrrXoJYsZQ8pSgQIdP+Ik36U61an4YZX1lPp9fi/BhULJwv8Pid/Ty/fuheHDxrVGt3Pn1vY2Wg
xZI25dboEmQj9F5+kKEdmyhPd2jI9M2AVjE+4FA7YXmFppY8C+GIEvjlOTiz+qg2ga8Aa8tdvTwk
8GxV+lEbXCAzktMrUmln5aAiCwcs/HKk0wsG0S6eXkgMcCKfXDBxGozIs0kuLtNrffhU09G5HODM
5yTA/D9YXezaeahHG6lTe6HVCSAg0RiZMxndr7ERohajF/F9jBza5Xjnpo5mK9+EbM04gXSEGhIa
UyK7WlL98iXJt0NjkDc4Cv3zc5wKFkcqLowy+KvFuAofhl7sdy5wuQk7vt7ofxfYg9J9S2sw/4Pv
//G6ut5fHt252TyOOu/Ro9lMKwmZ+7ZztTrY5CDkPTJM8UWLnSkqrqQeZ7Y78yeqZB9cHydUqsrw
pgEOt9sWD2r+nf7hWkaXoIzKf7HWcbMhw/7rObc80al90+IriZOi6QUCEytrdcQ2RvxzeeqUc0sd
tJwCPc0C178MRDLXhiOVfyXpsMEyA8m8KXEWf0J1V39EjV2EmBGpjlRlyV40Ysmpi1J/7UYMa9ss
MXep31Yf0Am7717c4D3bBgYGA0pVCBiud4lbRZqxIV9r1vRLzLVZx8mmNM3qO4ggy2kVEv3Yn/5I
aic5LXYoexkoujN5JjqzYiajBydE27BDgT+NhubKe/DctuAOAFwJUXEu5XxdOALcyDZGbXqyhM0g
AiiurY1QjFc2xdkp5olBJCq8J1i+FAkxP+4kN6xLPPrKIHMUIf9++TuexoDhTxdKQ8oDjNUS3CYg
axHoICuD3NxLiffYxfnjf4uwqDpoU2N2iSW5jYIgaYBS0svlv3/6oMQDSuSqQV5FFfUT+FybW5z6
fHHxEbGB6iPEW4T3WOh4tvciPqgPwhPiCnfmy4z7trbaGuvfA5IMIH221Rq3jitr4+yMQroALjj7
ti5b6WVVTnGuyW4n6Qdtyg8xTfR/vMnnERvkbKD6Zqj+1+U3ivk0+qLsqsgo6OhWqBUrX/6n2Mp5
WmeCCihlSvDLx1JQmr7idehj9Dk+BSh4K8jCtldGcnoCE4TOIYRfkWL1MqXOFBF+qSS7JuDxezEL
EOjKyxblePbEOgi6YSuwC68k2dzITNCX5+08NgtIBQtGIzVYTKCvemEuca1RlseaUAIMJlbSU+pN
dNfK8FucWK6QGgjm+Y+CYT0J8Ak9U3RLrO96HBnqvLHRyFtbcUeSk64F1Vhlir6vQw25gsJu237j
t580mx2vjDYIpz4KGKfOdpsmqgBRVe9klN1aBPHbaIRcVUebMEMHEyObVdHTSFX7Tl2b3vjcyRPI
OL38icHDS1pazwjgb1gRTjYhdJ4hTI849ogwJJozAoQDfZVW9R1eKHs/KNZ4ia8iWNEoKtuThKyi
+VlExToV/CdEHuDLs34a/T3p5W9eld0LSnYTa6iKGbw8VDNbaYN1aGQoYiX6qogl35Sj8KI0yRNi
ociqJ3jG5E+CQN8pyiBkBy0dB8yuW/01Yvph65Z3JaLlHXDQMejf+g5DxTJ66IfkTquk57YUbGW2
DLLk8I7JR80xiTbmiDSlGZTPTa/KGz3M2ts2aV3PtA4DlIIui3dk1OVKEYRnAO7PFmoGAIDXYixv
I4TItbh7xM8Zd6oCJZSJzLIPsBk0MDYXQM+U2gHs/a7oFYw1DbzIeicpUJg109+1NNx1XvFh6rqd
p+JaRuw5zjT0RZnCYvgZTki7mkn3Etb8n9Tz3utQvk2EEXv0WW8FQdL3YSwxD7ZCO894JFPDgG2o
3OST6jZ9veGytHOo7SGXWzlUt2WLERq6c3RTdswUoubhBlmItVH6jlR4G+7QVZ92B/67G19D9UMQ
4dIK8gHTHIdKGk9QLCevnGCnuYo1IwfI+HhGkbQsknhzSkOpiSc31cV9OH3mcKOwslr7+GddPrrP
vNjmSLBcNTJMgBDz8XCUgCHckCtDNtFPEMZNE9jKpnjI7MiGZqJ/ssIcNh6rz9yNAAhurjVt53Es
TwEuVx4F8x0OTuJr9DjVclBvwf2o3YTI4QJ7wiT7zasQDEcGo0HJtr4GWD+dWpN7iklFwUqhn7o4
eKj8+kZhFG7vs4D9XNw3av6aYWyQpcmV8/u0psshJ1kWJTyZciH1mq/DG1uVaoJWu7HeG1tNb395
yBugRc8BxtvCKUvdkSvzdz5Me9Hv3kJRuIaSOE2Tvv6C+Rg++rwpR0gqiw3eKYUzhJ/ZyHacvl9Z
QyftmsUwF1+xK5SuE2GgREJsl4m+V8TiW6CEOLck1WFIxI9y6F+1LH/TtGtF2XNX/fEMz/9+ND4z
yisNfiVCULcUFGPkry6P7fwC/fsLLtLMNh1wERehvdBuq7fxtodUkW6u1XqvjWJes0ejCJsJScO+
dceQuln6GfimfXkY5wLw5pkzNCrY+jKTIPmTRkEr3S7+LARXMK5UUhTr3BI4CrCsuJaqmgVyiEbq
kDkZRBRDMm/l3Dxgd7GuUYVFjS/G0KTubDCLji86ORdfgBqPFfxA5IZRv4zhS+yh3K5Vawn7Qjn5
mUg9LoYgwqUHA0XwIRl2mm7eNv1wKATcdrraTtBXNovxCc3nX1WAiV5erHQVFmPmNxBQFX/bGca2
7SMFxXeum0bb62H5riN2QgupwK9ZLGwvx/y9k6jMdNF6VIw/2Eh+Ryoh3/BRDlAm7NFA5VLG4lx7
gHqtkV90r4GovSCnkMc7uPzboaGPgm8O4m93XRs7XYyjDhWWLHsTI8FW24OGsHISd7hfQ3ES1uWI
qbyE0D8u90q9b03RMdJXJUa5PHBNnEJCBQH70JEFKKskEtgG2X24r0a8wHZG8iJlr2LyJOB1k9pt
ba68erSlLsEbzrBzH+Nu3PkQYCYLKrbQX9GTlm5RwsYkosYZ8aPGGz0dseF4EBNsLrDp0uLH0ftB
D33lddCig41ulYi/GHbZS/uym3ZVgY9f85IW0Ge1kTIdrpIBDjdo2JXoNIn8hFfZu/P6BwB7qyTc
FdKb2T+kGKFId5pxKBqMi/zvAyK3Igp7Qou684uX/Sqsxg7UwS78G8o1W63Kd5Wi2WNrPHeNZ6dR
7ki5dpNUt36lbuUUA2izuA2xkIb4u6olBX+W37ISbnITiDAGdoVMVwFbOwFrwMTLPz2VLmukB7h5
IDJmFg16g9IaIePXIox4usq3WTWgT1YcCr+/i1N5U3UjSoQ42OF8ECqsm6K4rZVbr1V+YdsJjy/a
p8WITV/smEKORJKwUbSfiTi89LK1TS3MxiyNPBCTTtzxqF3Ct6GFM+mdE/vvbfumaLdWVD0kDbDi
LHiPLfkGGr0zWLGb4Obk5Z224j2OU1IK9xoQzUcb92SXcK1WfVVzPxsYXAO7XueobdMls6cIY5K+
isPZTzSaO28/e214xmH+XgFFVlcpvxu7h0TcS8ZLGyPurqW3uswanTKctrCYii11jZ1fAq1c3CDj
uPP08C2Vb6Vh+tlV+q1aZ/s8t3DlyJW9oTxgJm8XDfrUxviOmrWNIKWthKLtNfPSFe/Yg584YezM
+FUbtHWAKauETE1Ed46Pp5YvPW4kZYTWU6CvegXrDt0OquYG7UZcrkvdziT9DsPUg4pCn4jGr6yg
po5QUhBPdqr9sophP6C8a+AcVE3pja50djiZu6lVVrKP4Ug9oB+JUc+QOrXu83DAHEjzbDPoEDt9
ow6OckKOjHhsi/ETirMoIddOXqpox1cYQFmbxgr3kt9DOJ/dDJqHMEOITXuzMHVqvP2seJGWfxKk
uWp8s4TZ5MISVkHuH6LwQcOqW2+xW4kCJ7fUFSJubiVLt0KfPlgt+uLeJG4judhDpnBEjxHW5AUD
Go1oUCSf5Kn72Eie1Sp7kTM6juSvsdhtOjN9xs/pnXTXifCB2KRCedACa3Aqyaw2RmLmW1MpDyMr
JUpdM9edeMIF1gI8fxvjmZEGLRzbEg/PsN03SsYv8/XvJV46U/mhFb65y8MYO3nBfLEEvjM/cTVi
pOEbeIfScbGQWdfzXx0tY37nlUaafO4ikcDvkfqCaYL59PUqnHq1b0VLAdZkfIDiQ9tcuR1f6by4
2t10KPf6xnhTXvHnUnFPvBPsf5VQQB8HrgA68kQThO5GiDOzSi5zV3nFJjCvNXzOFOhJyY4iLFIW
QfJE0wNPioi5XT5lm25nPpsr0aYSYvsb7crNfzaBUQzka6DE89Re5PdGOaL9LjCefbgD9L0NXMkR
d+WVTPcMe4FBHYVZlJjQPC0K6oVUgCb/fxFh3n68F9zgGVmDlXofrtWH9O7nsEabHqVx27eDu3Zn
3UbfriVT5woalNN0ILTk3SfwjSCWCy0s4OUZ0o+661YttknDZzqp0arW7v9TXqUtEvwsySfL4mWc
c8rU2e1A/vbfAizy98EYMD4OWlewoo9Jku8sDqTLEc69EI4zt0Xybg1VXmtDep/n/R9RS7/7YmBb
6P/8myizAAqQeACLy21daGZkxOG9qdQU3EstSPeiWqpPZi1fW4tnuv/0mmZdqP+NtcimTRiwhlCJ
LsroqoZQ/kqyEzvA8aJUnf6j3DfbeHP1HX02w5YpCQKRUaQTNAqwxMRPQW7juuvET8M+sdEqQaRN
qP5a7lgGXykRnApv8eqiv/d/Ef9KyY8eDWYvJJlBRAF7taG5z8iZE/kjxLTZxInFyqRtkd2kQ+Rc
/pLnp/co7mLNo54/xmGjglGX/oe6c1uOk9m29KvsWPf8TQIJScTefcGhTipV6WCdfENIlgwkJJBJ
Jqd36qfoF+uB/7Vj27LC6rX7qi/WinD4t1BRkDlzzjHG10EDX8sRiFs9g+VRP4MAp3dWzsdt2TIv
xfRxika5uNgbZzQW/SIH81HnqPTsJmTXf/7NPniSkZSBucsaCGbD1/rr1uGyMhy7jJ+NfRDiQMML
7nxitvhgaSGOjxkc1hbX/S0QkHV1qdzePvU+pqoZBZ79QOSzO9wpfffnz/LB4wTNNUXcISY7iFp6
91baY44mbG2fpgKkdrQBW/fqzxdYF+R3nZdfLvBuF/Ja1TAfVs6sq4G5BO8l6PmrK7N9TrDBtgjJ
7GwcQv580Y++ITR6bCTFYWv9bdQxwf0m2IA30zNQc06wUOimImea1Z8pOX8X8a1vB06ZBJGRGPG/
76AZX1sjDhY/5HTIyfLu9Tk/iDiIq726RysLybLo6m4+Kx9+7y79ctkfL+1PLyWysIFaZy0IZUhw
BUN4Cfme5hkYz+4n7+EHT8jPH/BH7+mnK3UTOszZ4J26or3Rgzxr/zMTx4dXQNzmmpnvOOR9c86R
DMDnEVegYE/Zjxyt2H/5ccCoGe04dDpDpASttctPHyHreMWLEMyuSUbI6I64uhnzpz9f43fBNB6E
dYYCweNq+Ho/KGRqGlqxBlSAKPyovthT4jyDqZr4Cc5i4iuNu7iJ/zuPASayHrGRYkYQWPrrJ3Ma
ZPsSD6PZ8BkU0xjtnZRxAcrIZ59uvUXvXmP75wu92+tk7VkLMd4aDg8IZMezK3dGA8AgI/zA/KFM
tRyQwf0doMhzzVl1Jtwtkl4WXgSPZPFolqE5s6JgLHFxFIhnbG6xMQ5wug1Tnyxq4We/7bsVWiH8
q0OQPt5/VmxJXT6KGqHSyEhjO6vp/EQj7m6XV5WPrWsBd1wAN0wWROWFAJHtAtm2aTH3oPCGILOR
mn5fALE5DAXBN4jA3zTT/pvUzDngNAgqV2jCE1LT2jQjdQ26Tjds56wbktlz3xy6NIdgyK1I5WF9
1YxBdp1NxEbQNxIsF0uKpHVI+RUwbRu5Z0NO00oNZaJVSADbYnlaZWB3eSOCeZdlBO8UK9s2mAOy
8yeMtCaQq24g4Jy3NWZuiU9Lehc6Vr3h1RgmGUL/9q3tz0hKG9grm3q6dTIgJkUnXtE2qDDiMavz
GfADu8/FtlmWOe2QBR/LmuijO5hsv8zY4NZgZhy8m2nXEsC79ZizNFP1tHdqkZ/Y2kzx/bxNu2AI
UxdgqpMPd2k8W4MP4BeioWx7dCwAzpS/kZZyI6CeWbLUIeBoEuxqx6nAaMg67wrRpQyMBG2vJ0Y+
2lUESkO2Z5lnvhEL5KvSzbptn1XjUY6OvAw4gvc/WTE+PDz9/Ly/O2cQzbLRhQx8+pYjDTpuzt2L
c5bH7JHtqk2WLp/skr+7bNbVg2KS7EBOBEzdu2JnLghFnPW8ppf1q8um0+laTWaoJgliZBW6QzHM
06nemgv7IUutzX9n+frpF3h3AFAm5EOoYFsi0fy9fiVi0yQ5PB8aGekXpYhz2Oms5NPi8qN9DLYi
KPjwmSHsfPe5fSvvO6ptHFKXTQ2c9+v6mdc65AhYbTxd9nsAULfty3/j03qoenzYWQMI2d5dNrcw
8EKCPqT32RbUzzOiztGuRqbFkHobee6AKrv77BZ/tM39fM13d9i2KEeqRXAK2YHLKQmK7JPv8IOq
B6IIaA3hU8Vz9H7E5k2VX6nFPY1+f2J1tsFMa+d2479e/aJtElB4gdHf/w3PYiGtueoqdlJIlNkJ
YDB3gWgcHH9CO/nzt/TRKh5g30ak5Rq/+z42FdmTdgl+2Y+WgrnUu3Hjb5xPR4Mf3TWkpkKcCW2x
jwTeX7dQlQtZLzgxLoJ+CRQ9SrAW8rD/rAb5oKS3wzV4AUmgH+QTdHJFeeMynPflvjJ2HzOEBqU4
zLEkH9sNR0Dnn2/fB88bygI4wmHygNHkvT0QYYi1j17vWS/VvLXbkAAjp9ncf3I+/OgyqDxW6SDK
7d/cCjPBpJ7YBRxzAxZxAgvc858/xwdfELwjgbtmiuCtfL80ilqVQJnW55xuPKSBg1veQfr952t8
sAyh7oTDGgHM8P68r+J7TBZ7T/SnORvg5g0wzHhwsue8cLb/T9d5X7aP3jxYNebQHiepdoEFsACG
dV+M73zygT4qR/GJYBX28P/0N9ExAAWaEgQFoWvbnzlhKwrbC+TZNXK46kReJgNoeWiht26kEcy6
n7y2SkWHLFZYDMYTG+U3P8uWQ1uwzywgHz0yOG2uihxICrEm/vrKgYhSUzArTi7UJMiL2fhd+Ime
7qP27tomRPsAr9zvkdphqSyC5x620Skh/ZdghjHDnSDbiNwkP8Ah/oWp60IcFBrnYfe9BLT1JBFR
mn7WJSTrsv6ucv7lN1kfvZ8OH6If3LAbyWk+ZNtuM+3s/RJn6NXgOLD9bDv96DGGI9iDWwMBg7+9
8ky6sq4z9wQppkLulRm3uT+ECYBFYuNXxP+kzv7wIfv5eu+qJIq8mLAE7wey7vvuFRHzGyApARSK
rMspdZJuy24+20U/6CcgFcoFIAwbN/pS62rx8+0USPPBNnpWmIQ10zMU6BCNBJhyTIuK+xasLKaq
T04/H14TCjxkveJc9/uWN3Kv0z4/zx7XwRqjbPbUBvyoCxxgNYgJH23WqCwaF//xz+vFDxbGu6cH
Jly0GNf2Ap6jd68KABTBzALnVHqL9VggVuzCXvzsODpetrEqxG3oqvaSagD1V2tyAZUqxjp5oxYk
4iPXCEgtecQgWh0d3YmtWwr/BbBGjKA9XmwyGVSJK5h1rXtVRu5UzYnlCBNjHudvFgBf901dyGvh
9tUFLSpw2JpxuCEdMsaRs+ptERg9p+Mg50+Xrw9uOah26KqjGsb29T7rAGpKw625OPvFOB093+qv
a3+SW90HQBZT+ApBYrUqpExnGI6LkHoRiN5IVfehK/PjEJ+kw5DS5o8h0Dpn2vj0QIU3fAX3ZQE5
PGg/TaZaO2V/+qbWT/TTg0kRbjQVpjzrBOiz/VLFoorWCVnErqprC1nZLzAjRHPipuRA0irhE3I9
EICX4Pv780PzwfKKJgSCkGDPgOL3fSJOmatAzYbAJCuTuurxZtif7S4fLGoU79/aNUSK1G/K1wzj
HpKH+RnD49R6NFuxXbblF6RJ4533P8k//GD//+Va68f96cYu7qBkB9syn6R4mIBgKEBRzoPtMlHy
Scn02aXeLS65MwoXR5Kzz3eGK7DjTxkNP6mXPlijsY7gi8FhB3ls7+vNwgIOCJmqZ24dlHfX2W7U
8qcBCpVPHoLfOYpIboXUDZFIyLeHHejd0qGnrBl9Yp0gu4vrRW6GGUGYdLjs4ZFFAnu1DcbhiUKl
KOYlhgL5inqAz036MI8SiKAXCB5jrfhedu62aG0As7Jt31UJbYu903bIL+V7vmQRr25aDZ8VMI1D
LdOgesiyOl7kBKYy33YhcH9kAvN33IouhMgS/OMSfZj6wW76jW/P2xkOHYicMUIHtJqokz0WJwN4
psCrDjTMJXDfiHjPD4ErL3nQXVsDuRXlN7d1r2XlQyXabP2MRYR1W9K85NAUhBDIlOYQLDopJ3aU
mA4Qqz1Ky0ROMNwYp01yhq2KIEGRdakp3KjDPNHCCloHcwxOUwIoR+J5LxBObgun3S/ES+qiSnRb
HDKr2wt3SifHAsnQOQAknZR0OOhcY/3RV5P1HWzqL9hOorqxb+wh35c+u8jtDDX/tLEApc6zx4kP
RxwVjrq8UPpb4+TbalZ3zHw3C7w3BFzdYGNYBSMAINrM3sriEVO6DauyS6AEIyCznkPkIDbusA0t
HruQNhiQNCQ49U5Vfp9zTCSlv+EOBEL9mKXCt/DidNCVYsbu8e4to0E0kVc2+DdNn8dW+4hjSbw4
Mi5BQB6BZezs747Dt5ZTbPJWbQPEgw4SM0JLPQzWSy2rgxfkmLkoEH/nClNJ+P2WLs4hQ7Z7J7aq
5zabImdEziZir4Ch3C5webfNq13h65JmDwj1LpvCWAIkP2UCP/1mDoAA4JCo2e7enfsOxWl4CNvq
bE2vZCyuCGeHSfHjgtAdi89XU7jtqfU4AEAzafcwWDpVGbADDo21Pe4qH3DpycbWHES0ybYcbEan
1BHi/3Z+/tz2Y1KXdTr111MZRMa6Uhk2yJcQKu1pjpry0fPeRgz4uJ0iLykOgzBxhv5Csttqwo7Z
i+2UF7HHJ0gWGoBG752gSjvVJKICysmatr6lkpGWoNFDLrU412YaD6QN0x5JLZa0NyhfIcTqdoX1
0qPFVxqSliPkMy1DgHfT0L0MwhzP9nyHsuMJ7WcVAVrypevLuK1Q7VgrQK9Awi7aMzQ/F4Agw1G9
wue2TMJ+l7mXNQlS9DmTGZhEEYwbgA+ioriyGxIttZ0QkMAdfD8T5nuu7iAYY2m/tuIXyMaD76Z4
yrsK/TjuRDALxxCgbWrmX3I17Kp2ifnI0lpfa9nvhtokwYx/VSKp1nvu2bfOc7cw0GyKymynsNgB
lrYLq/aO+gBUEMgurLugETsKDnet7NSEfTJX5kwhiRPjqUcEM8fsCBlBSelMmwKqkrzCryDdjSE6
oTgHSm9Migpot1wCwy72fTbcB/pbxZ6yCT72HgTXMNtLX6Yzoug7JJgG+SuoMVXiIJi4y5DlV81P
eniFkXtPQXosgxkuC41489vRfSDk3qzfO5IsqTqvsFZkuUdwfuBWrog+jCARdwZnQMQAB+vQv40C
UWNIT5qLGSxTOLO9ZOLWKdDdwwilQBjgDFtOYOe6qjlkYj5OqKeiCkeZKFybnV5hbociAH3dJBL6
diKWeA6zJ1LzYzEAAeoNweskyLWT9ztdukeluzv4PdF21ztdd9ctgdxI6SMDIZ2FIhkd9tVGRoxT
iBjSTKDGNhYaxzNcuTiJISlx2rcAgGCm265kQ9/ftdM+x0mJoCumtfW11OC6Ird6lbInjngcOjRA
db11xq+i3jdwzvqdSppcbjsfWkhZ7HhmPYFbtEx7N8ySxboX6hpZF0k3TMmkyK6B5h2KNJOBIosQ
JuiAzu3Q7kgRfLILfnT6QsNlJT7DvgafzrsdPaA94WNhQVer9/Ydmulxn1Rfih3gt4l4+POW+9HO
vjKfcThZcz1+8JB+KlSo8kleLMu54QY8zXtC9K7j0PfhrP3nC31Upvx8oXelpu21hdc1qIh6JOVU
NuSBL8b9LBznwwocI9TVMQ7Hzvt8vQIiu85t8rNgDDK/0Z/0g+FT9xU5dc7D6NnLNcHuf1eZfPyk
Qvpopoq7iKSD1TRNfsvyhI1lnt0sO1HRnNwepx1rfMJYC8MTiTXAScCXeXboCMIk8j9EgZ4NUKHn
ysHNNkXN9j6qh9QPsr+n8v8Sr/3cvTW3Wr296cvn7t/Xf/qthc+3zAv9P3/9Y//3n/O3NnnWz7/8
IW10qedr87bS0XtT45/iB/3zv/y//ct/e/vxUz5jra8T/f/x88//5787PQsw2k//+3/lb+oXyPr6
D/6GrBP61+opQNDE6kqEzxkN2vGt1//xD/svuHNxKMMwFdbvEF8VuqZNq3TxH/9w3L9QrsO2DG0K
cdF5wtnhPxnr5K8VTwmoABpTa3oF+8d//mZXfx+lcNP+vhP//PPP6HO8wb8cuQLYJRkYPShv0euA
reT99LNUEJ3lEmO3vHaGC8GXFqF/9lLBrCSBQd70JrODnduw3NyXgqr6tvYxkdSRgqdvYKkTKneo
MCSDDOKrky0c5i4od234m4iwpzEJhQoWmoLlwMM9YtjUgoYVgt3UhobKqZBCLDgEuz20lJt5QfTR
0XhN5dFD2HRucZaUDvZbA4YCWkt2V/BGbsmMBvoW8bg2wph5NmVfSzqN6hH0qWWlOU+ZKUgM0Oug
oDIvlh7Is56UZlkiKN9quUVmQ1/dSoW83Q3YybO2Ex/5xGrcM1I4t8I1gw0rMGM9Vl8VOEC7obQZ
IUQQghL4tgqBPHkw3+axgnZ6yf3efVZUBt2CTxVmwKxVvW+f18BPdU3DDsNIpDoNFNutNt9G12Bs
Cg566B772rYEjLi5yaIe9OFnGWLamSBWoYMfspiGPXq3+npqMd6KvNZAlDtYFNi5WWCIENukbCGi
FkOQHajhzXevYeG57sOiiHxkOePdrgzKQVVN3qPbwPsO2HCwPIW8sm9VVs08BvQbByheaA3PFJzJ
aVtTSEcBWKphHwMMttzkIMy+tgpxbHHb2fK7a/K+Pba9Uy3PYxVi4hixjEE8PmYampwDggh7Z5Pj
YOLdeXKu+AYJBjNWQAIab9wGttV+c3OEoab1KMcsDgu9kHsH5PVhieiYTdWLHSr0XjcscwLgqfGT
Jt1dFH0bApFLRlaz4AszFeaXQR/mJYAa2tDSv3aYaEMJ8AS+w/a7Q0zQin0RhEbwNMih8ighXW/h
ARiBruj2rS+NCS8LSLXNhWdLPQWYyDYTg0nArsLa2Ybd2tl9KnM3XD1etQMFHuDzM2sfeIfbwm/r
SbTAMzk9BxYdzJVQowbN5By2r4zMyCWDGrNR/TOGFznE93lTqzBIAw9m6/JxnnBgSGwAJ2rrbKmm
qeCb0NIZyg0phZFBKt3BUXMcLtQf9ZUFirKVnd02B2cOFgnGpjYep8mpX7nhPnaXqAZ2jg0kdpeG
whhWqnG5gCkcrOzUM9lcXcm2JqBKE1jP3UukJGl6CCrf1Zc27itqyqU2+otV+12u4xJDR54ylmcq
HUEkHyRKf2iAoJsHgBjMsnIZC3RpeNEVDVgweT0hIQ2uy3qKFgd4p9dhtOfyaqzYpB+7pi3cDcaV
3LqQBb6aC1y+xOPJZ/jd2r1fGdU/4a4BAxV0fMAPceeg9JN+xjw9LodQeifYXIsWYiTLRTexdTpx
6cxE5pc5RdZzHc9ImzjgjQMWJPezMU8s3EU4JjwtXppsGHkR1Xav4AUEZlpLwSPaEgjvDe8HsyEY
s48IWeXSqyKaS+J/K+GVEZvKTH11HGXuEwSVgnk9HyFoGsGZpV6JtHRhOvXV78TILhdDc3LuXUvx
yGIW+qpLX7b8LMF+N1GOsq/bgWHUfg+8TiE3xW/yNhYIdoUAvNNTgVK1mMPLLig9kcP6YDvyUZWl
5T0Vk6mXbb10lYhxIM+rWPfAa6Y/tq9/aY++LL9BS9p+179uyD+2lv/arf9/28mRavKnnTwysFw0
z/+2ee7bn/fzH//s7/3c+cvDngucOiada3aOjQL27/3cotizYVLE8RWJRDhE+virf+7nqAJg60AP
eq1oMUv0/2s/D/+C8GgNX8a8GSkUK9zw3f79p/0ce/e7/Rw/a637fDRVXEx96btOX10VghjpxAFg
qIjkqYV9ygq86YDKe+JUosaF30JMoQN/irHC2HUGKEeQBK2/M1YXz8hm8C8Ywak0FSCd9dE8YOEQ
CPjeU2fqSayIKG45OsI0boUIz2jYO48ELJo8sqzOxc+apOY4SCtnr6gBMBTxpwt0VfNEr10XDS/X
GwXQ56M74cSnPXpuZjKMSJnhDcz5ubDiQXnOU6/7cstqhY5QWRicB/y6reuoqiROXBZWopcBMDWS
VKb3r8ng1gdGp6GP0YJ3LqpewAZoFd3jmnIUda49ZEkOf0qG/o3In1qImYHy7JrgRngkvyqyFv4k
YRBbCfbPPEXKdrNn+HBmrAKBu+8phnlXsx+2+l65kregPko0Sjae24UZjTkUmrHpB0gJXbQMY2MZ
NC3AHyBfgwLO9HsyShtVDuSFVi/tM+6iNemo8S2Y3lXmQ6ORTxbOx3P3NDk5dJ7QBQkwGqsc5hQ5
Hdb43bOD1lkXSQxtwE7EFwnl03xY8uA+GBunOqx6DCRtEsQ3wweWZK5T7r2+J5AHtYu8wIFXbDMY
r+5UtfhIzLKdF+pbIIMW6LKAcc8haoIcrjzWmY1UTRdsyytj1UChjzrfIy2wOtedxTZL0zgXXHnZ
YagozFlI3HjIFyoRZT7ClubS0dwHEyn2Raf1ENVQee2nicodAF4oTrq6Qd+haJzEQ7j1FdRXxfcx
gO6viovRqD03Lb33iqBDzHDHZBtjN6w2E86McYWjyZkSC4Mik4dT/zrL2YbOwGqW8GaeptBHi8lx
Hp0hJBtRwog4eFZxrqyZ96ib7LVhWRjYkLCT+EeyIC0H8SnyKLNsPJJSTRed4GzDl8JOakeJFETv
4VEOpI0zQtBKJYJuMFHLbkarAZsm75bgjUO3dukPYrj2oE7ZmKAWW8zbq4tejtM3DhLmK7c8GCk8
2MJtCs5Y5lZdDHWfdYsxXHvUdman8A7RtKGD3rTNRJ976maQEYU6eFbKWE9U2dORj2G+B53TSWyc
iLdVTdlTK6tmoyzP3k8Cu0kzt3o7OJWzgRYNoXZqrlLal8OLgnEA0mRhv+iGzSdH+uKBU51dzZWy
E9N68oDutPu2iJ7cLJ5QSeuzegdkgzVFJbAQR6M6eWSLRS6hq8OAq3X8nQrh+JtlYI7Mcr6jEYeY
60G5L6oogOvr6HjIZmrf4m3zUqyBXexzBAZxdygvOnyElAGzu4UQnGylvZBNiWSlL1ZVhdugnvqE
+yNPi8BtNrWlzRcBFAHMYh7fV3lHv1t4kBJt52ZfYoa68WuCSOOg72KNQKJL3ix1ao0lS3Afuivb
tONlCwLEeeiWDFSyQj5QNVo7ESCV2As6pJ1DMX6pQzMeCuCM4XDPSPaUt769oA4eEXYQdn6LqAqX
t3WK4aGbwClXvqLkNCnrWZhw5QM2XVrTftSu+pY34ZJojFneKt1y4N/t+dJbMlR2Nm/P1uDCq98M
kp+6UMF4h/IdD4+saM3ioeYG2kVRNUgPRrkPHVLVn8JwFqdaOz1OZbo+TN6ISQKKPIGlcZ7jVo38
aylpmy6thnfNCWEFFEuFdhpSdy6lWHrICh1WAytgGZtEVlAKdPFtz4qn3GkfBmCyhjVKdDxV3DVn
ryJeuTOqbYCx702O4pWoAmRbk41titlGR45tW9mj3DaVhWSZHW8nwxL45Iv8YZkQDh51QdM1OwP7
37Ov6xDBH1V+E45MvHTj2omboeaMC5OVJ3QyCArJcZabvAslznzAeDNHLcjZrQFKixQkRjqinQyQ
lT0EEEoO2OyGaJl8FHU4/NUiwhQ4QC4Bkj12jpsVziEnE66ShQ3SIEjuzXNS1J6/GSvR7Udi98m0
9vx8XnbeSf+oMgPf535i0Xq4CU0dfmmF09/0mGk1aRW0i4htmXMT2aZGi7aYXH+X6d5CGQd2GUpL
me9Mjs1HlQUFsdunz1Rk8qtlkNjh7bB+dXsttXqQQaZRGrZ92SduJ+o+Lkd/PdeFpNxPOYcLmi7I
G0SZuhbNOKrey0F1dRxyBxOQogj5U77YeEGCALPEPMYE3CLfgDSskJMQtLxboH2lqnJ31mAVR5sj
g81E2ExId4mHr8lJUkKhCaRuEwIdx8fJntJQkWWIkchJYM+X6zH9VM9ajvt6CXygSg2tyVuB6Jng
jcJhuxztUTTWnbYW5PLhLHDU2lt2GKiuE/AJps1JsRKCYbtwL9tl4fZmqPP2YraVDwMm6zNv22he
Z1uqGcbn0nPcb0E5mKeyYQbvIeeXrGqdOxa28io34fCo+WjdOzZufOrLGY2LogM+AKe0H2O0uTst
uXJew8qClmGoKvrSwrmYY7zQd9aN9uVSI1BxURdgfBYZOrbOMm9zt2VWNGvK4W6vC3XTgfVUJ55b
lPfzpMIvE13yS/xPjhENtPGiybjFtofm6tDZQ/vUEYIwxKmiSJJZ6KzrDarzaRPYHMRmFIn1tnEW
DGbKzEY4B59veZZlRcLkgsQTH9RjBLdMzr6Z8RhQCWpRWfP+YphqdMB6W6WePaKlDhigHNBStqBP
tKVzU9cS40RJu52NTsGhDsf8FvSo9tIqavlI5Ggea9hSrxcbqwAkPEP9okdOr2UzAvs+EYHeZ1VP
BKMctKJWjzmfD75YTeOsHwJo+FrhpVOGjr/dWvASuwayB6zvkia1GMdrYPvQg1AaJmAoiovmtmy0
gGC/nUTSBxUDWYp0a4T7jPCbCSUVDlt17txWOAI/hszpDpy0+W2mFVzY3tiHLDLYufc06PVp6b3m
AdrrEGvEYEQkyoyHyZxN+XPYz94G/lw35ShvvuEzenWE3gX9QrTfbBjJMd1jYZHdNABgfWubQvfY
qxnlSIMhAFSNy9BuQxeRlttAodV2wfPO3HAp1hSDPveedOBrjKc8/4geqZAPGjcOq7MgGG0uHoQg
UWsgjYU7blpQuupivBsDp3oTRmS3JFQ5LNNekdpBUHwvvYzduMbUwISI+cIZlRM72ISROxCYLzZt
13NcBUczzrHTZUAa/z4bhdnh8CkOrr+4kLfNam+UL+4ord3LhUzsbSKeShB1gIB1ZrFi308cOAZ8
WYc8Z94tcy07avAfRn6Nx6IfB/Oldnp2g95ef67QEou1Xsp4qbz5RKjMYrfr6NrRsjZ0COpdFqr+
YbIz+bDw0jq0Ji92kIDwRIQWweybZnFeUPiWBzt8QQ1SnwpRVBs++92GgKaAuRTG1oVFvUNXWnU6
w/4TQRV3EJm7m/vy1Awe8idEft8JgRLdwwkpyZpSbv2K+0c1oWL11ExPdKjrNyfT9sNiAAvY8LAk
j04wAdgwM6lemLEY7OiOemNypQgYWyFcDwCOx7qd5zfM2wYBm12hUtVA8B7RbA4Q06CMnY4Es5mE
C82OBuxhE7nO4r/VGMcMiUuUKPaulbsvXh/CkArT5Xiwrdx/zZs2w8U7iR3Bcrwv3M/EVx8MRnTa
bQwIR95bz7lCVZR4bdA+kYUgmIhZ4XAO3dy0cTEwrDcMGd3YBem4F76ydyjhENg/T8vb3GAh9Zdi
NgkfSyQlLZhCp3Lk5jxruNq9AZBMJIHN+OtlPHCvbc8z79QlQSF/8nIuHjNkBeDl8PTGRuMNXcCu
8M/CllUa0s46BqE1v+BEiDwbQvi2r8h8FHAOxH5PFGbCOkSJMMxq3S7KIyrR5hvoI/0VIrWqFJwJ
fuYOMhpG8F0iZH7j1IHU0K3vE+/stx2SCQEZKzakJ2xLGxHcN7OY73B64t81Fockh/Jp62mKctwL
K3oLdFR76VbEhq1jaUHxa+hhVgVmj7QYEAxgI4DjTlAJ00bu6qchU3ITtJhShiHEc1GIHNsdtUx5
RUw93Dv5BCtx1SqEgrmeAtwBdWjqlT30dDn1NnCuwOyF5NUNUsrKO0xPwijQa5SlHWDhntFQyWfF
7lrL6bc9ttMj6xUWsBKV0aYflv4ib/NwC6rbGBtO8o09t9aFQN38FIY92UOHkae5V2OFkVUZFaO+
RV2FeTFxpmsz0+Y1KEd27gdmfUVDikDy4XRbdInDrauok9K6ri/aoEaIfaPnBIJ0KzETDZ7s2rHb
xKmJn2Nk4+s3B0kVX61J2I8OhtK3SCLpHxlmlPfWHHZ7G4ftPBp8WIcap1DXVuYvh6Ek4e3SEA9D
UJv2l6jhylsESVSbCs9DEJXEp08iKN1bzhW9CZpefYWJQ10VuvGSFgXIDkcW/0kqg29vdjQ+F3QT
yI/O2Ih2ZgiNpmerfdMahbfOqp50vYy7xfLBHCncPlaLLs6tY/o0F8bsgF/u7ycczx7GLEcKfYWE
BlBzqsA+olkCmSer/dsCUXfwMnSdpui3LX7iOryBJbBw5W0HJ0w0oUx8qiyreGGjW90g/r19QW3U
2Cls33PKZplhqRvCGu1ABMPDFDMvNo7bQL/sRZPBd4z+ZHjv907HokFaDNySYOT32gqsszuz5skK
iuHJYXg1oe/hgKLjpyFsgXW2suJ1sR3wZuXhJUVIXhFlQdBsCK6Enn1T9yYypetv3awfzuiPs4R1
hX0JKf3/Ye88tiNHkqz9KnP+PepAi+VAhCQZTIpUG5xUFdBaP/18YFZPBcEYoqf+7dSiNuwuC3e4
ML927V60MaAHhbTUpSjXueyISnfMRDqfj3LQ5fwWya92clBoT0EdAu7YcCg1LxRrduj/oX7NuP9J
Ne09zO8/qQCe22//Mf6H/a363v6EWP+7KPjX//M37CfolN1o16CKZ9BOrGF5/t+4ny7/AVsYh0uV
fmbqcSqQ279wP+MPGo8loL3ZOJRGZ+DHf9Xx9D/QRJepviHhCwtQ/t/AfotiNhRClDNNGV9SPAjw
yZv/flE1HxRTiSdkm13oBIUY2Yr5aK01BC6FQ1+CQBtG/tHQgBaXHaC9nxcquky9KxjfLfJQSIWn
MKlsVYq3Q914hpQgmlPMp7V0qOWb8/QxjiOnTwVPDHM3xx1x3jdhfgJJgW6rw3PR7MA672ZkHoZV
Eiq2UT0HylNVDCv18Jmod8EsXf74peaVwGOwkXN+vJmd7WgqAKXQs/IFJztXXoQWy8UaulJXvfZB
LuZqqTUBDFS2BfIo0N+UbZtRMCwVr250+/0wS0XAv4ZFy41hyFypS4JBSdPlBHOXKqtkWz+CzikP
0qd2G2zEn2fuRWc4pHsJCVfIUF28zstf8Bt+h4dTPRMNcHNbKkVIbQencNRZErvWkx3pJtnwxjr9
1lMAcn7SN9ngdNuzu6aE+jKy5QfFfEVmsVMAmWHzV0u+CPF1srjX3dnUKnBou3jg9RB6gld50p/K
x+62vO+2/W7Nadh8oaC8iUyfE/RgKOX0u7yOzF2vd1R82WyUn41oshPjATKtq/bPRZA4RfH1PGd7
8uBY6alIfJTTMZVs6CimY02Pqu2AlLUkn2L1o5Gz6jOKU0rsWNJ3SbmLuLFVyI09koNZBsEJCagI
RCeVYRgBw+jJ+Sbt8k9igZTSKEHTSPf+VHplAngKxWuIB6+DOqf7j+fgscZvMZHvlfiDEUHSs0wP
h629FbY3eZF7FBadCfvpbNw2EYxFI9j12ujxxnHqAn3XdDq0nX4Xzn4AqDBpZ9NWezx1UHE26/aj
jjPXsVODCqmn9rs2+fehErrQ/GJ8prThWKOohXKBXbAsLelnDR+sC+enKo/Jyjbr0I3peQtr5QDu
745T6CIgu9F5XKTnnISs2Zt9vNFGa1MbTKKp7oxBtSveIbZC7kk51K0AUzJ6tTULgGqug+PhKckw
2MMOyDJ0iq5xtKxwZPObSZZg1U+d/Cc1dj15FNiMldm4vv8wWDAkOx7rmhvH6T5KoNTKvyTp+yhp
XqFG3qBUbicpG6uQkXuSYHxKWym4za2nNBA3foZPgDAeonZC9jbYlLppZ1blgCY4AUhmWKT2NONq
wjEXDLe3btFnd6JZCkz7MBMnW1AFiAteAlKn6qXTyd/Ovm+PNbpqYXvbCqWjSZCvxC9DWm9bHtiW
9Csq5Y1eC7WNM4M1gpHLpReRijTn70X43EHEtEiWyGi3KI+RMFSPKp7t6vg1MansiEcVxIjta5P6
uaaaUtZBPrSg9or8UDp4BSLiU6OSgSZOpJ3dVP9gZJ09DqdcqI+oudhZs8sDnXP8a9r4t5Hc4OgZ
g40/5rBf8SsGk/+oB4/j0DrV+WfG36VIsFvpa2qKM8OWYSITDF7c5j+67EOClE3u/+zgVQoA352C
V3lGZ0j3iCCsHalA1DgcwV1wu+GXEVIy7vPP41i4XXUyKt2V9A6AMKdObjylBtBKcgcVnWJPs/P9
ehuoWM+ReAV8GFMKaXABL5U6J+6BK9gvY1qj2Du5hTF4UvdFD5597deIxpdefPFF6B/ARkNR34s1
b986cCwV3nL7p5zprirsrWH61PdcKlMEiOJzFJi8gYu7ofik0Nyeayh5waymGMyEGltTQrhur3W+
I8mk9r3sRAMU2zB2yBCdwTDdFNfIlp8EoGzrVhjaHS06RY5IfT20u67yDzgOHRMR9bO4dyF7eYWY
HKrOfLCmABqhvAvO96J0LKTM7XrZG3sYX5CRNYjjhewVlnZQkmKvB/oT+j5HGlnod3rM0ETOW+DX
9F4zaG4bhA33DnyaEMIk4r0R4PZjk36dwhsojs40+dTRRjcL7jNYjz3vZ8vq9tgD2ENaorGEaQSd
cYGWO52YelGSbOQi3na+v6kaw1aMeJM2wJfiqQ+PZAey0RxLw/R6qOV6AI5X3oRJb1cFSKhwMidp
n05sQI2eus9J8ikpnzVFOkwJDghyY8tm7OjKjWAVm3TAOk3snlNZcknK3ZxyeZedd0JDI7S2GeNx
0zUfzimselk8AvP/SASetb5+l5qcEhW908VUnurzz8bfaIKEO2QIdLE1u36PJ8NJrEe7YcOKQg+m
YDqp+bmWas/iDFaCGzV9VFNaATna89PMdC2EU1VD90TPkI57Z/K3ZoU2QAvDdWztBo1JFb1mJeAx
obBgs23bmZtOHbbpEDt9gs2TFW7keDyEcX0wfNWtWIDJ+U4tv07+B1X8UA57VEnd6ktPK0zQTdum
Tw6B2HPITJsm3MUxfehBBfUn8zdJLB5G+mXUUrMtEdFDHby8hesvS46V5zt1+gQeazclr2UEO+uy
dEVB3ubmdC9WtRcxv8WQ2XKY7SgiDr2BMUnkRQWq18UTAo9OdP5kBIOdZjWM/sDVJmT4Yskpz+He
yPsP1hTSimCev0d56sI23vQlH684ikh9S7OSQ1nakppvgegmqEKFJ0Q/cUWws0HaCSZkxXPNOXbW
OSqh2egttB46ZisKr+oA+2oQXcuAKDTuxwnekFXP7MbbKjmy1j1f27XsrhFVhDCL96UpcTnrO3NQ
jk0TPtBNCiP5qKgbuqo2ZvJVy2MbdAvhZ1sbHqxmcPMIcT1TdVIpgBc/emfrV4iQGApJt2L6kIjj
JsPfAQO8m175GJcjmpL9TrfS3Vk2tiIaC5123g1ULFFiOESUaxsl4VaVXKN/SKbkoawDT5sREj0C
4WhtP7tVIcbJaBpG2heZU7QGk1BAubLbzKInQ4C4HqTzfartEWjeF6ZwP2K4GCjyNoCkYqKOOQ10
mDXlyed4seNBv4Xm65zraAtdazeY0VZGn7BC7E1V9+c/zfZTJX49J5E7mP6mwINwGIDSdaTC4WH3
RvDYa93Jr+tvYoOqA1otMRpWGo/YUrlV44TSCaSyHikv+ZBl38UqcmMJjZKBw8WkbSN+OmfHAG3l
IPsiIZ2e9NEmN4QHCl/HUr2X0WqCBnhITWmjhIOXqb2tyxQZzxKq5Mh6Ch62HXadUkZE9FOkT0IG
VXnKhx9yh6PBKO7EKNl3YccnV3Zi/FSPNK99p7jN7+icsUqh5Z8G+RRN5GGZRe3+DifJ7RR+ETSu
GaQ5Jzrd8kcamWw/+FEW473YbItBvNWklCIkZV+1tH30QazxmZ+4i9voqOfJ91KpT0XxQ+van20F
tD4Jni6Jh7wmG+GMbGglCJIHlaO1KqnRpOFdkYzfzxbwgzVC2RAKTwpyQKDEU6wRmlvr9pOPZcZ4
nypfmvxBix+6/ggBAqnR7EbFT0RCKQTNQEcqDBf9qR1XwTaK6NMoowc1hb91zvbVoB8o5bk6eacs
31fosRTtV0HraKuh5KLELgULwGcNt05u+pSqZKVy/UjAiyoOFKlXkG1OpeXENegZv7QdOrdRf7Q+
eQNCmhW5Wk8taODu0ZXxgT58G6SVZADqBjCtTM90EkjUyMNZ5jI5H/06Pclki7FcHhqhcS3d3FfB
mYQOOrthBRu+WSer2wmP3DGkJo3AzFncVQWCt1yRiX5zbhtXiLpNVELxF0uvZeOHUP/rFvrmQa90
O/FPkdg/TNmnUZk8CfmWyoicXJ1QENc2vph+UFCHt9LoJkdZJu07t658gDZ/Lyaa48e/Ym5JLNr8
EiKIJOEMI3m+3HH68YIsPrdm7enooepsrixQULC5hXizzTs0VTk/Lf+nkt4b+T3HF9yTPUK2HRyE
yr+BArqpgueJVsws+zEBkyHfYVtm7ZpwEIzvY/zZqONbs1ttCIWF/OYRjAsj0ih0jiMvvXgzpVoL
BzZGPHSWs5SdwCl/pQ55Db3UxSHcBCsKbEsBmJfn4WW8Bce+hcOZ5dFLvPBOdWYxFP9n4QFz0rt5
3qz1Diy0Ll7Cod2B/TvMLOOFT32JgihJEuIaFA9u9OLVau5nAXD1aOxXHt3zA2/5AKQtVIHuBdSN
tdTrB6Ck1FMVJULv9mN3G6pHrZqORXnHbegX8X04DJsWF4QBkxuukRX17qvv3svgcwPFBdTTC37U
5AJzSi2CiuBPgTPMre38ubMR0d3CHuTQUB39uP7mvvbavwy9WD4JjRgJpZye44IaP2f+6BtunNz4
SAmXum772ooCwbKJ4fcXvZjpxQKaMG0aC4PBKvTIAuE7eJa61l2HjI/kQJu1Aw+N6BWo6Bp2cznM
eZldzLARy5TNU4bZlB+m6UblvVY8rCwhIMi3S0gF9zMUGTbg3C9wGaM3lTPoRTS4jTu44Y5r1LSr
I6S4TYaDsl1+ej/e1SHhWAh6N9vlLuU/YKJS3oJg5rZa61UWwlE9rTz+0/tRlgJMvz/XRZh51Bcz
ZyrBBDctQII9S+5lHWvhUcTQp7Wl+FuDb6AET89KjpTqee7TOIe/0XwbD2pJu1/oRDzxz03mnEXF
VfT/zylYzLjVWLrYBMjDq+dbsfwGs8Y21jbn2jQvuJcUtPteDRm/pD9Y3cf2fByEf7ZyQL1gmc49
RYvVidaTBbOcQw7hzLvJlXb+PY+ETbCrvmaO/0+2wown/w62lFopMe0Mp4ZgQ0LfG0V9PTc2TbFy
pi0Fif9aN3+HWSBqyUAPg07/pwvIsenc7D76qTsgR4Er2eddMjuc7Lt9+UHAfbvxRJ7Xm+oOiXRS
cDc8yStTLF//jH//nMUyLrRhDFBfB6y7Pd+ltL1Jmx7ttVvJ5y1qZz/Hu/RAq8zn8bOJL0JFJ4Zj
fYwOxQMAhbhbu0XledW8uW4uPsJi5WoDXUDAe4PbO2TpewCi6J5JeppuRvTNqn3qUWh0Gg88yLJN
iqEQcdzyBLBgr+zvOdJ7v2SxvuFlWjD1Xk6t3su+QPtPHd3FcftB+0bLsqv9/CcBKWoodEEZ6hvR
ySqATTIL5P0e+n27DT3cvW34/QdAhvUbbu6rejvCvwMuywRtDzaaQ4Z2w0Da+GAu8ii7SHM8x3l0
bLqADlsenYYIkRKzgRE4Uvml1SSnSrM30B408+amqdo7BS1ARGG9NKrpzOS8Vc9baIduNpReU2v3
ysTTzqCjXyvRAEhdOh5ssb9J+K+0v1qsxOiArXizG3Aspg9Zr241us6RgNvmYuQl3Xm7MtPz3f3m
06IPJVGs0iTKWPz94uimFyaCWpwOwOmJtW0nD+L3s/RJB7C6HTf4CTVOsVVg9brVdk2PeSW2NVPa
L2LrBRCBRMOI2+jN0Ugq7JNAkOJqG4UHWFsrZ9pScOf3aWNQxgPQRahqKYlWDggL5CpvbOmRzhM6
z7M9AKmH+LHmmB3cc1veJF54Ur6szPHVxXUReLF9hirV4xj1R+Y4vUt5ehwHvK47DxZrvsHaa227
Xj04TGSrVIvKIzyX1/PadXJOIZuDAyKd7DZ7aiTbekPv+s4/GYfGkXdrbvXzKnmzii4iLvK1wfrX
5QT9cV9vf2fg62GWHcm/P+FFnMVqPcdjIgx0B7ndxjx0Jw4iwfnRupLT0Ylur43qehr6dzh9sUCV
zM8Hus3ncNSaCrQsaYL2ul274SnjSM+iixTVdi0PXTpSLUe51KCR5SKT5JHvJxaAKb22DQLooejc
xT4NECT5Dd0JqX7etHTN0R+4tn6urteLYc9/v9iXQmXVQ4k3DusVTQs39ugp/IHs0TbdhI/K/v3d
cT0JuIi2uOasKYvhw86j/aB72U2xV1ykTI6SPT9UsZPZZRvEUUDBE1ty2KmffFvnuhMBJv6dm+D9
lawv9mqN1iGySvyaND1O1O9w/Hp/vFePIW5uurMp3L+1mhaH1MzjGeqrPfTrdsoxvk2Ods0i5gA6
9sc/pTV91NetQbPQEDJxFxEXT0dsXzMxjolYqT/KCn4NaIqJyXXuV24rMJ3i9wrSoBatDFWe/8PL
Y+Ey8OIgMkY6v6lkgGpOxabyxw/nESRgyCj838SYDflqdSiTbocXE5ScYqMZk60o86MapAUnJt3X
j8DBHiwHp6B6lOln18KWHFdubOv3cGPvzmHjdn6ykpm+JLhvfjlakzzVqGmJc4v25RZouwSbO5Mp
Ew/A6IcQT7FZ90Bwfe/95XCVXWGg5AdsgVOuuqRwjD6uNEHZMkffaG/iUvqJ1g+1dH+PBo1b30ye
so3vzZsaW9aX29jxvXKXbxB2fTy7a2ePfG3vmzBW+EUKP2pZXocpqWVhPc0P1J5coLmf4Zvyl++O
9yUyouJJZxfCdIxJ+6T78DE8iQ/vzwhsp7fLBnLMbO0C/IcK42Ly9bGRKxoiRwS4znfB1O7CQrpv
Bjo2p0n7My/zrUjdQIbJFpc7QbFs+rKe47N+P8XB7ThZUM0yD3zGENAWgoPl046QtZ+MBKR67D+o
tQnMqD8Zqu/FhurqavFJKDrQQHqh4Mye6AT5gW3DQZSrR4oRG2qSB4O2UrwKIRfrt6UxepSCN1Wq
bmC/oUUTKwgYKce2Sg+Wnm4FDTtmw38GH6XEpuyr6Az+zjeVBSjXiWFR4qQnLxKekrZ3AqWFrNm6
QzejlSJ217J6hPnc262e0dPRTl/grt1g3LzvYviZxvlPvHwfi0rxkAgClHk6h1/bpkMkSGUzR7I7
V9cEDQEXQbgp6SSwgqdSlrddksMdOEnFqTlTWvRb9RBXyo+q9Os7mqqO5ghZ8awoRy3sD+ZEaByh
5VDZNWqzzTrDSXLdRnrXluMfMf1rSVNQN5XZktW2b+LbotbdSRN7F/wXpp2qfE0y+NlySONOWvsf
ZvGaPNU9pW4He/RLNnsMEzykONDl8pdGpiNtSvIPJj3bkESfx4m6qS61Cu1QMb18afmAcmDompid
ulmlfMz95qD48oY6NsT82rHoJPP11HDwuM/dQKY8kpj9sY3qrzMnB8mfTdE+S/onlMIdiWRbxlRr
yqq9oKr0AVNRKRT5psJjkraT+yhSXaMef4Fk3xuV+ivHPYy+vT/9AsWnNrSekkTxrOD8bWX9L9M3
jC9nl08OHYWs/A1GhDGInodBMbjWI2IBXn4obwO3dI1t+vNF+XLdpWTeUJenHRHpsZFnGWkES9Sl
YGBwNi3Zl2uqXCX0Zp61MHZPZf/E8tHhsQAgQQ+FquFjT56Ua3n5lfFChcM5GellSdGW0eO01fpO
Rt1Ge6y/ZYCY9oB6vPMD9nK5H58ogLXutHYnLt8eL0P+O6ixSO3APVKhzvrBTcg46sqmYNc66QOV
a5hE89I33PPT9FHetZ/8yV75wsv39DL44oBr2rYKzDl447Z/lneZO+2aTx3dTvbstS0fV18gK1Ns
LDK6VjeqrpuY4saN7wxaMlxjI9n5rzqy6aw1erfchCdKje+P83pUMCReIcj2vRCqLvLIQoohUsVE
jSSkg4xvcvPpnwRAFUWFCUZitngOiPQ309s28hGno4FxIV3y7vsR3sDuL59qdoblHySQloBt2+qj
NQaEqABsBQwfPf/ev2FBci0PXu4WjrUX79YRiTc1lJfAOGXC75QszHIWY7N67BGmTgYCOcR34U7a
xc4P/TR4qLSQhqzd+1c/1d/RlvjH2CWiNZVEi5RfnVbYNMWtTOTyUmc8XOWA3oaK3TtmH68zKoGU
Q6yaEj/GrjsCg7tUN504pj0p+lzzwOhGeRNE55MB1youb85QNGtxeqCu/2jFit0L+e9d+H9qB/+P
j/s/qxb9Z3X+lYTcSX+znfnf/2Y7SxKiRQZ5HwkgrGeqVP9Ndjb/AB2jqwNtZOQwabnmT3+RnRXj
D9FCsws5I/JXGeWiv8nO5h+kcL8126FM6jyn/hciBwtEFM0imeolJGTZmA3KUFx4vYboltdjteh/
mrdw6jc4cfI2zGdx+220sR7yW3UPEXafQs50s7vyFByk+/NmDRtf7ExDQfmE5FTCHw0sSQQ7e/0r
zqaQKRFMG3tOkXUujOGIdJtK1THaVbcUWcoV477Xm/NtwAW60nR5lE4DAYPuGDZfQj1cOahXh7Q4
bAoDJXPcW2CZIfmNv6gLrUv9Unn1Xt4J93Vjr4ltr0VUF/cvLzmEmzIiFua22BcYLIo/s0/iqb1p
7gJPuF8z+1k4or2ZxGUpTC569B0yJlHYmVvJLU4d1NHtcCj3M02Zp0GwvdhW97/Tp0uJrQWM8zbi
4tKVwi7NqnlSkQ90UJ1xcOt1R3wY6PlZAVH+h9FhekaTsmSoy2tqCBTTKKsOShEAXAv1+nsfUeey
i13j0b73AaGmvIaFtrZwXmeOf40Rl7C5BYLd/3J9XlzxplxnOdKtNGHCLDA2L6YrW2OLTsFxbT7n
Nfh3kvoSipx4VlODeE5P+GKNRkYicifyngCM2/MmwdICvtZuVXN+voiWcRRRVrHt0yQ00hfbO6jw
RPMl2FnzkDCKdejDg9nJY7y/UbzwcRWeeV12+j2wy4CL7V33NDdaEwErN7jH92qWvo4dHlDuuMfd
7ezEbnabrpwpCyj1r6g0jRhIXXOevYinX3w5H6WkgLCI1VJdUh1EAVK7s1Vb3IAzntau/zdHGNLv
FucmfS/YmLNcXp+ZGfZNhRHViW3J93X6RY/6lZz6Rfr51WebI5AmiRKAl0mHwOsIpZGWWTpAExw2
0qb9mj0asK+3fe0V99lG8KQHDFwxIBL2rcFEZ45+h6H4yo6fd/TiN8y2LjzZ+Lfx5iXTKGOJEq8Z
/zWntEP8anZYLnMlZbf5p5Vo80JcRtNVVg6kF64ha5FRWejz5Vmbci3s64+yl2zUe+jtnuq2bneY
HBqltzIKCKhAuCuRXwOKjE7WwC45UnS2ByLZiy2SV6mCCjwLlUYQpx2TrSq3R2ES3Ug8ZU1JT3tz
HEMLYE5ZOXDe7BUimxBwDGzieCMvI/uGJkRlDFyYCaoTmLcpij0GomErA3xzBizCLLZkIDadj14M
rDJv2szbI9vAxX+I9zyAH8NVJ6e1US2PtqRVTSha2FAjphQpXEzVrUY/8fujWoliLq5c0UQQo5rn
bqr2wGB5vZOTNebXlTV5+X2Wu7BOfTO3zsSYNWNHyF4eRi2GN5doUIL6Ne7UnfBF2fe71fPszU2E
+JbG1tNxbNE1rqLX+18MTWRPIUjYyU1yn/JKa+zJKZ8ArlbxkreDJJSpzEZOOI6Rj74OhQ5d0hYi
oZocuwIK0rnm4Rpij9rPdS36t5nSPDDIZho5Nhn4skKrD8Wktdifc6jM5gjJqTrNzmbGNnugNvus
Pry/ShYsiHlz6/QT6qicAQJTEV4c1fgy+23oU06b779unz3SXILiM0fZATHt2S53rlTkJ/GIHVL8
qGxnPDh2hT2C6mtNV4tiydsfM78qL24pse/UMhqo86lbfoqLhNLwXfxSfUJYfpeeEDNEyEn4slaY
fptOLeZgccAlY4H6aETYxpU2HRVNksVA3Vtw7OaFXJt2ifvZ6rHz+o38MlpSKBPUz6IF/002JYS9
n4QQ/Uhx6o8buKkeSJh+H25n4pu66bYpzhif3v/ebxMBkoDLoIuzrlGaMId+S7r4KG1kb9rJe1Qy
Xfj83tldK6m+zQMINlsrID0LaLNMrvAtLCUYcMBO0l2PtsKM3L4/nren3BwBWxfYI1wRL8v7YsUE
0MbZmkJki8FtHBrgwcC88u79IAtY6K8vdRFlsS7P2qzvnBKF7u7KuDmPz6L4nFsVhJD7pN0ZvX/q
aJAb2TtpcFMa3waauUokzJoNzPWVg/3aJ8RYR6FiAogivsl9mnM31LnEJxQP7JJNiIcuLfqben92
xKNy//7Yr5x+mjpj08A5IgrFi/MhQ4VAHzMTRZdA9Eo6CnlVSFXrFOWDIa8tzitf81WwxTwnaScM
9OVEdnDTuMpGcaNNujWfpG2+LzezJSxQmPf++K6HRJTEAstQ3zjAJFnaa2rOix4dE7pwMFK4xY90
7ZNdncV5heI7i3HlciP4gZW1cYcuTe35H1ArHr8ZO8nOb/V9tvMfjS3CK1+62/i0Zghz7TrR1IvA
i+1eR2GNiNNL4DmxqXHZNbkrZ6ydu9ldWy2r8Ra5zSC1RSO8DLTiPlFNp3mSdqgdzQ8qwaRpyG62
q0ztt4k4KQBymxrFehrWl6nxeRQVqHOcL/OdOd3U23ir2kzqVrShyK08pZQ3L1MQMQ3JJwQckAgA
mnp9SSVRMKR9icaR+sGgqn+milA70ca/Ub8U93Si8AeeVT+knemKp/ndKnkpvB/U3kBzaYfx2ED7
6XO7s/YaSDxZk6uvLOq3YAS/keoKPoPa7BW6vNXzCFnOcuKnCLtij87Jwd/VN5U9x1qlC17bQSC9
OOeoaJwrS5cezaRHu5/lCBDECD8OCuWGAKEjR/CynfSnVm1GF6+j29VnybU9dRl3XhUXR39VCYJ2
xomDZOG862/Do/bJ8njHb9Hr0Lbcn8/m2dZcFOVWQ1+5uXkS/T3kRUpYKYk6CSNDzj7rW+RnZlen
wqPNWD27CGI7qCNQuVXsatv+g6voVej5yr0YdZi0qdyLhKZXGTfiz9VedUond0wX4CLfNvZwyPc0
8qWbtcv8Wnb2KvS8EC5CR1OoxHVG6I7e7W/DU4fQk2c5cunSwfdkbCWv2KZshbXDc57N1y9fFjPL
GF47wrtkE6/j1n5tZELJh/af51shhRwaPvdfatc4IP1IRWElp7iStVzGUxYvJ9VC5uU8x6O0Yed+
5gzI5L9/61xLOdmVYFvgTtKsYfB6TFPqj2KgwnGoveDJ3yJ2jqvuDxqx/8T6A/fzVeju2m6xdGBs
ab7k6At6HRB9H10KMxzvZgBIsFUv/qptuA42+OdQ57pH29YbP62bEF5dNReBl+TyppFSvU4IzEjv
oy/Zxnd/9D/8DVYtGLxVt+1OeXp/cq99v8uIiwM6kjAIxyicKz3FjFmtbZn24vdDLLiCLxkhdJX/
ns6XHO1iLxTGuWxGbDTwPbLxy3FGLz7OFvYojt3K9607ujIuAqd65fJZG9ri4BlkBPrMOWyUfhXl
X6J6WhnX23e1ydrQ0ZnBNQUy1CIAVUEzQKeWTnAOVXE6hB90V9siBpUcw81aGfLKNfU62jzci1lU
EO1NZERByWQ1tDrpBBCceI9sJ9Zbq7DLguU1f7PX0RbnF6LgreoX599pgnSj7OKtsq33+Wk1IXl7
Jc7PORkxIINMgSLa63HlgIIBsoSwKz5Mm/JB2qk5bb5u8Gd5o2Kciigw6imrlqZXFuWrsMutRr/W
SO8fYbMbHXsHe+Iizh4FyPvqKXTEz/NFHHxYg9DfrklTxTwW+xMY5dDnFtut6Fr0mAV4UVX0MDa3
ffjl/TV5bTLn9jvmca7FLUvjeltDW0/Qf2v7Z3RM2vBB91e21dWlcRFjWRBvLAuxIJkY/QFBtWd/
L5+yOxLk/eqSf5urmuplpMVsZXo44lZBpG6DYLe18fdgLFzZABy8btbu7JW50xY50iSnUZnO0RAe
s5v+42xq1wS/3v9Ab7OheUgKzqHibHT+8nq+2MWaBE8NqB61DUyC52OvC7YIG6OIqq1dm1dmDwsb
HTsbjiZoGovZ6yOayHyZtZbcWJ8zNzl1O7ChB8XpntfZkVcW9qtgi8lL0UIKtJBg0XjMo3tMTt6f
tytXI14AF6NZHLaa1ktTWL+sOn/b3KeHwI0dNL14LY0ubHPYSGuVmWtnxKuYiyO3MxowE4lB1Z5w
guQ+t1oOyJ/YKsXK6q4/hRttL+zX8o8rC/FV2PnvF2skKaVRrRG4mBVwbEl8wIbGzoKV5HgtyAI+
kAQMpPB0YGyAMQ1GNKb5PV8lrK4tiznTuhiKnOuTNfLqscXt6PST09yjFeM2ux8QG7PQmb2c+7O9
slSu3MuUJ9FjwwcEou6yolZJcqHihsMBxRO32dMP6MKao0BRrVeX12ItpjHT0FBvU2Il+/Kuepyd
4DAotev79LR2Pl3BC6A8oReP8LAm8YBcbGil0H1pGFBHroBeUWrchXSvzM1mLdXX4nat+npthczJ
Lw258EvevIvRsOtGKCdweP3bTOQQRgUhRZnr/a8lv62YMaqLMIsZHErsvoczo+od1K5Fw/VHT/xW
81Cj7HreaoFjIE9tBx+GDwomlTfNQ7Fde6QuuN0v6c6rH7FYp50P7Bz6jLX4wbMJK+iXer3hIYj1
UcBf9al2ETdz5ycUHhkaRDO4tv/kwL6ciQX+hFvEaOnzj+g2qBoJ2JG8OJ/zfa1tg6279vT+1F/b
nC+t1ugf6PRCLQaty7TNY5yFGMX5aYyejbXzc87cXr9FeYBir4ai1kyBWN51voRkk6gizEKr3kbZ
Wd5MS6i2aznV1X1xGWcxb7Pk+IBESQhMLwIsf0TEwaG4/FlAl9qD7r0Ka12PqKqwtqi5ym+QdL0N
dDFGrIM1a27jB9mxvue3KB2BpGgDqNXa+rwyk+QKGvwzyk862oKvj9Eyxim+09DoSqKvVfAV97m2
/zAUvNrI8diaJmSF99fGtbvvVcjF3acGRoR1PENsPgs/VKc60eqr02dB3/H4Y/qz/KnjReElv8bV
43sezGLZ6FBMWJG8vXmGLB4EWaMg+NThY6s8du7kznih/kX5IGxlOzokq9oG1/LZy3jLfNbEWqrz
W+LNzzjtmDsx76po90/4M9BkqSGSmrNsSP4XG65D7aSkZhm+1A9nv5avmFw5JUeLwNX4b5Rjry3U
VxEXW8OqYysStZeIPWqUtYMPD74MjrVFZ5z2zuM/AKAYI66Js30jg1x26EUNXGQjIOJv8ozihl9p
RMSejZdc/2ltY1xLC+eGGAm12Vluc/mgwvKnN7VuZJm6HZbDtgnLRYA0bkJLQgJ0clJsKZ7Akb2V
/XFtlaKsorJIZ8naZa2njPworWnTt4dTB/9ZkqEG+q78NMtwVIYTbv7ZUC8iLi7KKJPyPhQY6tx9
rz6HXriNHpHJZ5xnxzxGuP7aa6noQk315WLkwPl7mIsli39ckOXz/MYfjc/qR+t7sPGfuh1tD8in
soymbwYuw4/qQ/B1rXhwDfF4FXuxeHMTBf1OI3bvjM75WG59Un5ti/n4YfUOuZKFvIq1OHR03OXw
8HyZ3IGiyPy4mAvp8nE10vwSen28YZNG/YwOC0Olh38xo4OENWKRo+n0L8WhOSNGU49xBQdhs7JM
3+anFuCKAT2ZHhaFk+f1zXHOVD/rpOT3kZMhFxBv6Qqu7v6NytJaqHngF7m+gG1LP81iVVmNJkMB
s0y7CwN38OY++dXd8DZ5eT2wxZWY+WxJAedLuz3cdi7w7PbXvCazj3MnoOCuxlsb3eI+lBsMYdKe
/Y5UvKs70g5dr5uZzhl9XSuzXjm1X49t8QAMBF/D2pOx/T5Da0oWgmN4AwzuZnvejNt/skiofGJ5
C0z7pqEiKtKpmgbGZt6aB0x3Dr/Bvn9HMOna2Iig4/lJHZK+zsXybyytK5BwoasB9tj82eZNrdwO
kDjSjbVqnn1lmczYB7Ai1H2YAItwiO6W6DCBkYYyUnYckPGXlcm7sp9fRVicUmVkdULVocCLsY87
dTMzZWfAhpE7O7ILZw0vld9ePLSfAh3h/TG3xS75zP3YynGgUq7rPqOy5pZfg03oBBSp6dB0p6Pv
Vpiu22T0bmTL3w3Dy73oUIr2alnm2sAvf8hiR/D2LgNF4IdkqK5wzx8sz3rG3mMj7nAU+bkyzWvD
XuwJqzOGpvSJpm7rb/Mch864gYq/if69Su1avMVt25pK3vIk5LFHbT6cbOF7BOCO6u1/kfZly43k
SLa/Mtbv0RP7cm26zSZWrqJESUxSL2FaY9/3+Pp7wKyaJBE0RVb1S2WlKUUnAAfgcD9+jpUh//P3
njHXC0u5KgR/wbKqAkgmki5nH23+MfhNPnrUfhpc9vnSt2afnDdHKZOuEVCly+ghuT6zfQUE8wAn
e8jlug5IHhfgxl0M96D2AdbZU/U5g9OcAsZIeOjwcoL0J53CqPwC+EAGnJ9K2TsgbTNUNl32Y2V+
7y23dj3h4weHALC4kzR4L6he3PEKphIUh1o36sUsnPPmzP0yQb8asgCt8cVw9kcP0tZ4pACY/vhz
21vDG0hk5/LuN/cbYUdDD+wNZvkhE0HxkQEGi07FV94ibW9gCksPnMUuuHttrs+fOPhVnCKBzg9g
f/IHqlt0Fg21wBg/6Yk5SKAsglW885FuVbbuI5j2lkDeGyxrzLUyTAN62JN5YCyBUwWik8anlG7d
s4mGJEvwRfjzGb3aJniRKQ+BISPTi6LM/C6YeOXZJnrqgX3BBNNvFgGUSlEWCWQXCE/FoIOZ0Qrt
AOQTxXuXwSrhopnDgkx8lBgFWaJCsH5o8KUiM0gHsZoXYaBqjjb1LLSalpuJ/m6OC2sIOj1g0iag
+3hwRSbNR5Czuo8FSBr4kyrP8BHOmKCbhT1UTFipAv8rp0E3B2ysj3E7V2e94Yk/m2RxZKCzbbI8
YtTzEsTjkIavN4nlWeWCuWMQNARL6IxZqRNumUU/h2zgb5mVAfhVZSAHp691FiJFBRcqX4SMBMQr
EFtEevJMcsM8q8sCAh9G8NzYo1XYRWGRkJoAhqRdiH2hz7YxTR4oEJOCqAUem/BQbZKNRT9/1da+
9CU6YN140CzJIRd87sxxq93agFeGyLRchPEQitKaQRS//ow9PQCYce8xTgGeD2R8HH/zHw+Ouvog
rayC4kD+Ygt75IEUBy2/wj4wPG+wkR3UP8IgemuyOdT/Od9CHXHkKMUCE/A4UDPXQ1VDNvNbTvkS
dsD7oW1SNvLkAYR60QaEDneplUW7HIneuRzJjZ1/ZZZ6KIHSS+b6WPkqOPDjhTpXiY/fX3/nrMd3
AyOX18UainnDQIoClRX3JTYkHc1FwV5aENxVDEgJ9OPQoO2vW/AGQmkWdCVzI5xCduCtYIgBxFBB
6I0TjvoCaRAkri+f9875LHVqq14QuAK7UK1w+dehXpRBymuzISgHLpPhtehMW5BcV+O0C0LvNT4U
S4Ik7J35m4P4JT3PgKMDUq3w6HmlT6aR87WmhN/2IiQrk1XgrapTGXTg889mIhoSiE0sKRBSRxeV
gM4KakXdus7KMZC+QrA+Vs8Ktn+3nN/8E8+U8aoAWBpYSE0lvUzXyxZqsQz1T/GLiV/S5lXpHr73
y+nZQj6fXEbocgcalL7zUg+gC74a4Rb+E3MkvUPjG4OyAPMgGMXjuA3MuQTWZIUoi9Rei4ss4aps
/AL+k5TcUS/U0wzkPd1WSGYipjPW7WqNZBAt4AFN2p9Re6RzkTUUtfm6HL5YB2UIPKUdxRbetq3t
7dN78s4lnJRgtG7wPGOMzGEMkNvYktFuJaPbiIvokXmame9JkHr+RujIJogQLCd1ro5aNXpeKX+K
296GBi++g3CH5mwLfGUmIErWjLlJjkTmOdQmScFHwb6nM/dJoDVg8hY/W7vdNE6/EHX5nJysZ2s+
U0flcREigw6LgOmdswwXBxz6o4s4q8ZPIkmBvddxzzNDmVy38FKFB/4cFSy8Iuj9VkPYgK+0+pPs
t3gXONmGMKt69myCbhLVIxWoAtSIWQP1zqQIF1d5DkFQ9SNeeovhmVSqUe1EJzRpG5qtIN9YIBWx
A7owkZwHKoTyh1DwtXbMig+MqtUrh9SscNetmkd/NZcw48+CXtfbAYQHF8aoxEjg+W6ZRHg3xG1e
Hhoh0PJ+z3Mdml1lXRpbKGGAjorJvGMCwaywXMh92RayWUaRmyTIp/ANAw2pCFqdfPk5YKlqiPIo
BQPF4HsO0zb0ayYuYk92FMVjOYBpmiHo+BephxZbevLLWPMjlAP4vuuhNtW3vresJD/qN+3IjMWC
y0IovkOUqFKFw6BBqxkiNoKUQPIR6rya1hnJoPpKfay7rAC0VY0HCTRQItR8WBDdBxISICYv1EXw
xseFX0GLR3Hb5sRXdY8e88QXwOVRVkKVWqNY8OkaxDrgKtWjsGzQatuHUeML0OBlBKCTIeHOSWje
RJQSnBrRZyLWGuuQ6YOlXwojPwANMirVGhXJvFwCJ4ujLTAq9MBpEqilNE8T9biJw1TaerwYxtD0
CTjFZ/SuF7hhN3YiGreMIKzQNKIHQR5XUAhh5Jr9CFN1ATFPJl90reQmP3zXV3wnl3IWKuExijzq
clBU3m/0WIJKsmQr3hB5kS5onsLY+Riz4wOvchl/17egntL0CmKsKGmFHic9DVgDcSE2UVc+qhAS
kHelPHIjEkSQb+8DK5YYUcrBACaKXmxEId8E4FhKQ1Y+sCiX9UsxAx+2pwuQuBZspiw8D+BtLWsd
oR41PgMhSqFCTUrzG0kuLaHo+mTVSANXL/1GY5oCQmJxCRX0CFKf4YcCGXbufqh6Sd0P+AWugE5J
VAw7IR0i5Tn2FS3dta0XcYcmhZAZD8moPB8NpZQ91REDMECNizGuq7rRAyXXoOnTg0OrwcuA5RK8
xGXWi5Y1E5Ygg1KYaKgDSB0NfCTZnixBKt6RM0ny35O4ibAMfifkO7bL2/BuzEqGvxNrlxtli3eF
moE0Nj5tKSVYLcYoGU5LUePBygmy5fUshO6D2A38Yp10bgKhLokPGYhfVVXmCSvfDTvQiYEtuN9o
wHGAWMYV+PYZcjeqaEJimCR90tQDxSQ0wGI3D60EGp8gD82LsfuCdIokto7qNjUEAqsSs4yvyzUN
XnkK1DEYqDsHD23VtCDwHaoa0lYF5ws/fNaN48dYyTzACkJZHWW9HeUURWJI2fL+seAzH0Lx7ujX
8mcoK1FxjAXIMpi5r5THtggj6G+xcsJC9pSpMjHZNKoc45DvAq5zUVmoy2AZDSwv36VhE44QRYPu
QIkMedKlykdT1FxOwHt9ih53tEi5laX6clU/plKVKSs5cstU2hUsw4gB9LWA0ltHflAPjD6qZTj0
T2nES9Acq9RR8O68UBXKTZBDtm2Vh1Cz37K+nMp3TdsqoS0VseZ9paGWlCk8N1SVJS+HIftVBliR
uy4ohZLXk15VoN6K3sWKh5SRWocQlmrSMfVEg1Gxd1xwtLV9dxB8VvWt2ldc2epHCNkYUK1wR6uR
RA9iOV3IBtVZghnidFASx7ZioZgj9r6k1yE+AbKCAAcpOnxhKCSo33lKEVqZ2Hphb0ghTuMAVdKA
a9E2ag8qPwypZvtqmWd9A69sgqEqbY0RoGcO3QTWDwMJJb7RE6pNjQSR/CG4fu/ZADz30l2tQgp7
JxWdD126sWJ6aPJEvJZvw4xtfMgj1QnD2yLftfk+F5gxeszAYAOGCp/LAwhreFXArRpsMPeB9Tot
PIQsNIx2AaSjwrusqJRcWeYBWhwgclRBRvTZDVthRB+tkgoJZOOUArLDbhVInN4FAXbM99f/jfAC
yRlQP6NvkANDKBVtj8Eo5qKPezLztpo/rrjZnMYknpdRIL+wQL7BRQDjB0WrckOEm1iyuZ24Eg3+
kxAuB2Atd3XgrjmHtVE4w+NsLgc7LcFQtqkonxl6gcn76ANlug1vFHvCII5mWh1ygPnqN7Dk5POo
QABgAAX5ZY4QashUDD5IJRoHYU908sRg78D5YnXPHCkYGIB1+MYgGhBJd75fwunjnowSXWcgJRIg
S0mnmtO8EIWC9z8KS3YanWl/clqv2FNyJAi9fE36nthZvudpxylllxptETQ8l8beByHTEcFDD35W
S3HOVCXz7T6THBVljHJUVikbIRZCLCXS96+srKdoAg3QPcc4wCTKC5n4kDObpCWh2/WKCqwE6jUU
vjR1Sv02yi4U1SPvg+SI1IO8QpuRLRHut95Cs9U5ZSIUC/fHfAfddN8QACRCf5FoyUIk+HrflEnT
8wUDRBLSNSmokQR0Ls5DyqYeK7CEwQoROQqH4Oe7thJrqYvOWvVdE0MPBNqI4ENdw7H7vYvOWaHO
gJ7rA0Tpyrvo3qcoTbLCJigf/zMT1FaPIpC/IMP1XhQDWBI8HsSnBdhP00Zr9e8t3dhvmDNUkHgF
iUpc2ZSpvoBqniIp7/ILyduLB9zJ3UJEp6MB3bPsXlwQTkBIjEDzbJbhYvqIAqoIbw2w1xOZGjoP
w0TQtAyC9j3dtBsRtUHyiILoPWCjf88DL21R+xvSH1UYe+07uyIeSPjcqyV4+eeOL+Ji1BbjUCYT
8cYFsxN6Ra5dcPCDFIUy5Z1gmFkLAqsj0rDaK+FZ8VeaBIWNuQWcXnpILOHpjowoAFwTFMCQcH0T
1Mo7kYrqRD3fKXftD+muswn3f4tWTTOoZ2ze2M2kVRErRl6KyG5dDzJLeqnrVQlzSbjxSf8vUH7z
R/KNjYYUAVj6WEXjwMVFmQF1BFIJbfeOYNCJobBmZcAzEkxFhQ7U4CjJ+m8YvTWdF0bpAmHMlF7P
NN27+sL162ChrEObUyBIhTwUnkiJDbb2u7ma0hTLiHaPS6OU16iuNIpC1WNCCUV8vFOs2pLtcvu3
3BMHJAeyIaBG1PNpcBG/QJxVyYehfy9N1ngRn20PKa3xQXMy00vnKfFuzuWFNSqVoCGWlUe2w7OJ
EI8laAD1LLQsKFs0RrZYPN+R32aBWiQZQu/AyyFSXhMEUVOpKYcdqDrjJnvxTTSbNO+kY75D1UeC
0k1peLZ6py1mjtIbxxl3YfkMmb+Y3ExqtVTz+PfyCFXVdpMjZ991OmQ/S+j7/AZy6+Y2/DW9dOLS
7ZAAC6QO0PfiIB74B9khbfqEzZVskNaBeiqqzCUYM+YmebozkSlEMRvHHI6BiR5H2Pby2LDlq1ja
bvaqBvtRmGFXnboOsQAHRR0CBKv0tSQVQezXY/maMAcQNeuS6pszqzW1gHY+9Cajegy6sYl4CldX
BbJq8asLgqWn0ewfg5VqtmAhgqgr9h6iobnc2m2L0FtHbpID9RHlmYlWjlrGRK+j7ATZk/sn/+t7
//+8z+z+p49f8TNOLx8MiSjIY9JElMaoPKHfcHi0BdEr6+P2gRbbFvQMj0jarQjFbrSbBdNO48lr
e9T+LlrwVzFh9FpYLZ47/IOmi0a+Q+u6QYwGTmmNQBHO4+pvPIWuDVMzOSpcLydC9ErCSdc7kwMA
UVtuyAuhufdXrPL0vbdMHR5eyCLjCxIOZEroSMUT0f8HONprz8n3YPrzhtLq2NL6y0ZUdCdIeGAS
ogmawLBuUAlw4+pFKJeBDz2U8hQNM8WOaSlHYUmRCA8AtCMhRU7PHFh1ujLjTqIDUTCo2OsA6KKn
WzTBTd6Wem9JeHg0c2WwaWERZrHRAEwmYdFks0GaNE2QHzi1tmArdmjXC9TCtq1FQDCuwcxKjU2f
c5RBshcvzmIWUdjQptVJ2XFgU8gcCY85ziCgs3n2tMk5rACyJGBPI0xBoEJvu0jwFeTZYjKnqJ8w
VmN3m9847ie7mzJD7bYqlQA0q+ITCS39UwLVntIqNpyRmOxiPl6+NYNXo6I8BarEQybBnOgMB1KU
Bf44vwOT9W9M4C2vPPP1w0EQUIKo+Xq1VA9VuUBkjj/JeitD7TGNtS48EIw8butHrjOavx45wxfJ
axEbDgSzk8LfmHi1Ch6Fd6m3gzdUI+CX/g5YZKho2wMobdjF3A1wa1KvTFKvkCjLhJ6rw3fvVToq
duEoVgkSIWwDHks4iwmZVMPOAxSAvsFxgt4Vagndikv9Og3e/aVgQ0seklkjBHLFv8Ewe22I1j0r
ewjR93GA533f6u09egDRHiOtxJ9Y2vkdN21zogxSAbMwKIjxMDJBZ42z/C8Ks5x5Jus1AuiG6ETG
apjFR9yaULSOAF5EmCMmsOS0a6rC99w3stNJGqNddRseBEzM3DE9CRUwvktD1F4v/TEHGZv2xjqq
wx5isE5Cnmap6t0G5zOSi3P19luOiVQfnEQD/yoUCqkdCHa7qkdC5Y13uCNSm2jEGR3JIdpqf6fg
jDr7pTFqdL0ixyyfEmPIoOLd79rJkjRnzo/rxjxeWaJ2APpuMrRmCm9QydPLcj/ky++v7NvzhuwF
aYYlgEByaF/cM3k5NiGyAW8RXjiEiyJC21RrJEvBSj/nTo9JEIJpU3HHAEWOCATNvde2tDBTW45h
34Z42bl7CYlYecbvbk0XwJsKIcrHXUYXmodQy12pGjFd4PcSKkgXzqFhb1hAyxeq/wDFgM+QfrOU
CjuOida9aY8NID/JngOLOH8KlgJi1GE5337FT56DRJUMZzy5WdD4SZ+BEC2LizHu3vqjYONpbfY/
uDXhgydis70RgChORv9JbYFp3DPS1bAIDaSe75SnwprrjJr2AFx/F/qYrMeBz5Kie+uMdNMYve2u
3mSjsYJ9akKFw8zXEIA3NbLvYn3VI0E6+/4nO+vqcUx9A8qFXMGrJSbr3uQXaJE5anGWoVZNwFv0
eO/b79ID8KYQUJ9z3WnEDsNIPiMthhBpmurTwg7cNFXxRt6qAYRwM2M4EbnVMzzDnCMwmHoZGu6B
oIUGGcAZEwStOFS5JozRG6cgAaz+kLzHmW0/jcVQndAAQAQCRCMS9NdbsQBFpBv1ymttjzZrkfNZ
XnqOCLUb9JovZ68DsizXywYZITR7Ax8AFm4gSa/N+VILZISvvqrb0RZBaKpuwjsSGM3LplAHGjA5
ElKxgB4D8AUmGsRi16akyh/dsaqPBJGHdAK2Z78gwTP0x+w5qqfrA+1si6gPgggYL1b0n1LeWLsS
I3V8f5TY3mb5dei1Vh7fzyzVdVbmpxEBna2oJ/FAr9Gvqr50+aaM2SO0p9AkxUGpVNRHiCQgbF7P
dfncmj0QJv4yRhzz4joI0ZNVijAWHCBvjEQeYq5jsYytaBcbs1nDayecjoxaqlqFCpGYsMdwme0F
wNQ68V7bSqvU6tbMU2PwsyL2c1NJoTXFeujCIWKPwk5egcZiBdqlRzKR/uo3Qry50VERCTp5NCnC
6JRH0pVYbBmj1pktgcD9lrm5sVExSQO8T1um7DFCXUzA2FST3xHOYCDu/iolyHTlqOMjyHiGcTGR
xBikoFegv94MtgAi5mj3G1M5MzZamqQK3aphMJXBgQiThDtCpptsSNYXALK5iGhm3ehNnfV5zfcw
5r2WYO79aUxyAObFM/U32DeuS6l/TCXpzUdIjpuFZhnsAU3R4oQ7Jiq6jclspoxB2MTDBDdpYsYv
mrnwwWI6c6rcHOUvs3QDRT0UdRuq7FF0mKN7gFC5IX7EerasQcWnM8t6rq3hOoz5c5gojINmCgG6
QLlnKGVj2sOewNi8+BgCOLfh+hSooUoPC9+diQOp99Uf5hBu8hynIUSiLxzAZKXU6/AU0KPEVMHd
WBiRh0EqRlZiXmsjQTYxnSc8vb7oftol7x5EbCj8INN2fX7WYxEAdiUiEUDSNqENIcnW6ExSPItU
e2YNr6OEqTHqsEYfASAOrHhsBquzRrwewxTMNXAcVefNckuu19kX5C2/uRwgdWZnahj2QS8evVhX
Qa8C/eUIFQJ15+rMisDd/5ajXhqkzmxVzvwAYpDHwVGjx9ZkLdKEyd7X7XNvkTt9Lsi9MakyqksK
Ur9wG7TuXq+gmlVSKtfBqWybdkkY01i56RYzK3dj0xN2AzyFBNSx8Ja4NhJFVeZD/OGkPIpb75UE
KsRZUIzXFEM+grMCxIMQk9a/N3sjXEEtEmJieEdAroN+u4h+26Z1Ih1HZdGjNdljXtvi5XsTVDn+
7JNXNshRfhFAMHEfiXUjnTcAudMlYTm0S3WTLEt9fCFP5J5IHetqYwv5zPioIH1qnNp9XOeXRSBL
x9xsoJp1Zjh2l4SDSwL63BgW7CxpzI2bCYwqMo8sHBIPk9RpL8ZB1ff+aXCtweKQPa0XKNVBmNP8
HTaA6QIqLKHwI0lodO7RWXx34NSGjYqTrP7IBVNUXgNv7l6YDggmwL11JjUhMtXX6xdG6K0Z6xJZ
0+gOZPKE77PVoShhjS+/sbmnx+W1NWpzJwMEiPymREpYBQlO5aD3ERoh3W8AG6b3jwLlVhD5QYgI
+Qw6Qxv4XiBqNaau3mTcRon2eTLoogDQez3nFDdWCUl0dCGBchFcyHRKpWv9IfTj7qRmjtvf572l
+DPFxRthOjryLkxQJ/84eG3uRR1WyVskiR7apPLHJBbIDNAswM/Jo94aESS+QGdApCLg5tdOEdVK
6/YyzEU/omwvo4wUzr1ypvcK+gIInY5I/jthjQzlnivDFm1MILWBwDwepN4nkdwiEvfDD2nO3HUi
lJwUZ3JK6GuiSQXJIuqkiFt1UIFIOsXaLoruvAQMbIAL7eq81As0dpSqAeyGNXM23thbeMEJ2Lmk
l2riGDksiqXbnGpTLnWSPdeQEw3vXL1Fj9jsxXlj0a6sUT7i12EWxUxzkiPdUxADoTxgorZzAnI2
y3RCgV4aHbJF3w/yfIn8euqfZxZJEjTHoP4twmOoN7HMxOwg1u0JnQo48UEddg80IiIv4Gw2vJWs
Egcx2FIw3LWmGpqMNPfsyG+cKqDsJt8AfIyoI1NfoYxATIMXA76C9k7Ss5rRQh5nmaH3qD19P9xb
kwyAqYi3HNE5Ot9IF9edxMVZASHDk5TYXvieRThc5sBKcyaodeS0Kkm5ujsN4dINAXNMlp42KzdJ
PoRetctxkC9xMY6h6vwcCprnA6XFioU2QSkxkh7ekR2ombNnyo3LGhq6F1NHnf1Zm8llnBKTgl2V
8I/IAdSRlNzRhls6rpVo5veLNWuSiu14VqnVvsBqIdlNqi4sESxt7D5aQNne6hZ1av+HFqlnT6MW
nuZW3bnmGSySfkmAub3RqUvOEGCRS2dePjcXEn2hwLYgKQXNlOuFLIGFbjoYFMK956K2qqkzk3jL
HUGSgOZaIoiE9rFrA36k+JBi60/MsAYzmNEX+zJP5wI58i1pd7w0QvmG16L7gvWGE6dBxaB8QpvH
j8xo14T7axDAd8HapJDr7nlWn00x35rBS9uUk6RKV+fg5TpViB/N5iBB1ZY0rLE79xFFGIgwzbOA
3ZxTSKXhhgW4AK2213OqCiDLqtPh5D6rDjkjkVzuV74P0jHBYPX2E1oDmlnMHdVkEieT/MsqjRSU
hADNWMlwUsXBZIpVnoPvDGAiiFzPLCelEvzzTgDNGRSggJSdwq1SVkr7keGxC7gj0X5hrAxKEWDP
ClbCvrPReGDEL61VIvUA9W5AcZov/yGbK93cGu/lt6C2RpoESKPy/Kk+hqh5LpRFCNIZ4Y50i5La
TbEZUcWeQ5rdPHMurVJrG4Uj0j4dGTvUyqFd2r+RsEY9s3sENjcX2Nzy3gtzMgl8Lg5yRuWDCjrS
MIeUwKYyBKixGaND6ubtS26Ez7PdtzciN/7SInXbBiAqTCIZ0wpirTNPRb7ytiVCUXHh97oEZM5M
iHFrt1waJGHWxRDzVBzlBkMMuAems333RyjMHNvnRz69NS5NUOFhCfhRBnjiieUYJ5frxwAQ5DH8
ARX0rCjNYcxNL+t1kXfQOKZn6EPUvrzuTkpA0NYMNh+/oG1ej4fCSkvDrcCHoK7y2hnztajdx5xo
Bt6G9cAl1dtVeIBolxJtBf7Bb0/sGNmMIlmdws/MGoVR+XMTgsEZ6qS4H2hEIlO3UhbWPHIOJaLB
agRtF6nKxzrojYOneFHigTzn/cS5p/P4yyZ1jkdx2+Yj5jFElzGIgwCo8xfzVcEzMHViBk0ASG2Q
Jwr9LubkFmXsgcfjIboTX/mvxvEs8b41WLuxvYcSOCPGgVIAaluRNCvpMGud8scuUXr0BPMnrzPF
VW6jJaWx0RCZoEPNwNt5my1BFrMV9HAzIqUDnHLazaztzU1/MX7KXRnOq3JUE09dxIOa9zXwZ4KK
m8t48fnE/sWOG5KmkriGMNkNL4OwF3lbqzwrzwOLxUOaEwx1+JwJnG5u8guT5OcXJlufL+QMk1q/
/8QlFEawDSxC2oB3GoGDBia//97m3CzSzooaL8djlJxogPMcDbbVzDLdSI4hMgNGDHLLQEfiKXg9
qDCN48zDUUlQhCThxwg7/03WOUMC7hPpaUh/5XgcauYsq9atsV1aplYwEuXQ9TIBm1+D5IiyOGMm
lyTZUj2FyKLORlHE6a+3JEaogMYAMSKQW3RII6GmUTaailC7s5DZMQIrctwFa6fWsJh9zU+dRSWE
CYBb42Am0ufX89o3KANEY/ICbeDYlmXUfENT2bdGDi5QI7GlFY9C0RzLxXRKYRTqMWeZC9DAUIuZ
tALUbevspVDQOlwuJPnxe3e8ETlcG6DWjOvHEo3O2UuZ6U0MfnHCx0nyPCzIdHRCpDF3sVKsu+SK
0MCSjAiNqEmjwY7aAVxWN6lYjieAqGykpFfhx89+FZxnTrEhynjJrv0NtpTp+l3bpUJu9KQLkdSN
p9HfD1Wgu8Jn6T99P5vTFwVMnCWyAadAByG1WoMgekMfsadM6aywyI06bjbdKFgoyN3LarivfKgF
fm/yxo17bZNawLSRciHz2ZMEUMxusOKTAEkI+SnZgEhsG98xSD4u5JlD7IbXaBwLEjsVCAgJG5Ca
S2SpNbH0WLwlZMd1iEXxKdigyxbPeM+eO1hurBxYgVAvEVQwOU6yPVqZlkPbcqe2XqUFKOgVO1Jn
Vo7M0vVJooHbBvB1UAMBPMJSmztrI8ZDu/SJTx45F1ut4WfWiXj1xAAygUBxgDtGECmvT8PaJzwZ
pw7KIEX74MpO6G1B72H+dXcACuaXHWpl4IExlFX4k8CB21ArUZ8gHdDvg2fGX+rP9YG0jPW91enV
jdm7MEo9ejKlZnwFl1oW/eCCez9wDZcH8zNzJxb4I1nxgNCfLf73VRtH9e//wd/fs3woQahSU3/9
9zZ4L7Mq+6r/h/za//2z61/69y7/TB/r8vOz3r7m9L+8+kV8/h/2zdf69eovVlqDKOGh+SyH/SfE
Y+qzETSckH/5uz/8r8/zpzwN+ee//vGeNSn4kvafXpCl//jjR8uPf/2DpOH/+/Lj//jZ3WuCX/vf
pqrL1zh4pX/l87Wq8cuS9k+oSIM/SASpH9p7sRLd5/knHP9P0GSTXYsuOiB8sAPSrKz9f/2Dwe+Q
VkykWsgyImrHV6iy5vwzUfgnMqyQ7EHci9iXQ0T/55e7/+nfP5fldvPNuQL/axtAGAzCt6QPALEJ
MpmKTLnnCNKKTosj7jkBpTCIN63wvjUh3P4gW+EHesFWoP5diOYPbuPiEgrxvyfR7A/cStzERrx4
fnhsluyiWcRbfjHbqXMGpH337Sg/RsUj7jgR3260odjXfDGLdDnqmt5Y7ov0Xi8bFMD5r0oPIPR3
4OxRT+8zgwM1vmLXZvmUHDRgAtOlD1RYjcRD4WTYhBxklSpDa1B9YvBZW8LrgX8+GC+sodnyg4jO
Eg6vJEB3VikyyKKuvaweR9DwguPf4Q7s0UVnc7rjwJ9QWtaPFq+papOgp6GEWEu+b0FoC/KLEiIL
ImeA2dbm36B2ik7Tte/0dvbWWC/hqtEjnVteuN4fq3vZSkWlXH6uJspdIDtDZAIUHHVqgtSlk3I3
556R0QkOdaZzdrZPAUOKRN39UESHvU81E3nxGkPZVht1kQGhbYuhkbxFvq0EM+fQTfdC9wzxWHQQ
QHHvOkYbuU4NfFdkn5VGT6JF8opC3F5YxCkmPlwKJsnwBdvsnTcbRh921TG3AiPHcWUz4losTJRo
kiXjgNkFIeSbWxp5Zo8C2FrMprEP4pzy+zkgoB1OgDIgqc9DRYbGurZZcub+YJ/b95jXvUNwiNBO
Cw72ZfI5rrS72lLupL27qFmURyOoQzeAajqAom6gGrhPjfg5UnXt1J+4j7kkz1kaePLdMIvotiIc
uTIVzEC8ueBGYWSfZeCARdsr7bayACByARvqbCGwA3/Fh3ftqsf8hWawrUMDlES8pZbocKtR+l+B
0qlmDN6qXivFjFSj3BwVwKpqo2z0nNX7wcgGW3SBagZmTTWY1d4DjG09YoMoP455YTUjOGacDOkK
0e47M4QahWpxEmi0LK7bHlWIC0cIBsxkHZSWly+4aB3ya740stfQ4baNq3dPxVucGdKJWUqf7EJ7
6nPdlw3lBMKo73fD+bXx3YSRGOPiNdn7fteIUsc+FweImz6gsX3X26DkexJsMNRpRryEUNgq30hQ
uUxWwruwrp6rU7gWTc2W1smzh8MvBeSMXbYH0ayWLpYameBEF30rhCrgK0RGX4r79u4vhnM/9zHA
8v+31NQ+BrVdq7DNwD6rz2gXBKmTqYFNnrMBFMlao27MLDS0D3H//YRRJLRTs1RMBCIlkS0aln32
DnK4UHbsF8/gGoAYHbfIDHfDOZ5vepugXSixBe33DWYEXZOpzq/BQhs+S0/ibBYZV91FnDb9TtQF
pbYMV6QqvF54D17ZzozB2GUEYBl+YPYMdJUBDXoInATHSGe4IHa0YxB/5iYnG+xcJUmY+y7UaRYO
WpHVA5aFWcgPw8E9cKle4gCVdBEY+BWrGX5i85b3IN/LT0Wg+/uON91jgLR3Bm5C1AnB78wbAlR/
QMVWOvxdpOizGX60nlFzhr58FEIFBbEt+j5FunLP5n4AzrBcesb5oG/9+6Ew1JU6Gv4RjX6cETw8
oeodLF5eTKAIjAdtCfSmZzCQ5cvMZi3cPxw6Y62gCOM/tb7FJ8hwlRsFIgqSLluHB2Y5rAmaVVsq
2OjeQcJFNp4O8jNYP1aQUbsbmHskNB4iiJx/4PO/SmclRPpjYC/W2oIEGuKKNXJtSdA6hW7Hu11i
bQfr5VhYprDE92lQ4Dkwi/qY6CWPXEL1yhtuYYwtoN1iYbxo+nq7NpvFYp0gFhiM0vz4SLcpmozi
Tyk0m7ev/LnT4+3HR6RXK2hu6+UGvcV7qMeMyITU4Jyo9JE3hpen7CXbZs8gbTd27LYA5/JLpufL
4zo+JpIO3jX4tXHALG5V1XzL8AkiSNbwWaCsQJYd+jiZ8SZ/vrgrRo/W2cNT6utPMkb14j91xoN8
dxB0c4s+NtvTtX1oP4nGaL7wXwp09dYPnb4oPePr42F9PAZ7TXcr25ct8SCN9oCoZu1Bg+4zeYjt
BnOprAqDi4wht8fIaJ7j3V7t9BA9CUGht9W6agE2BsWi8Rnr5dfoOHu20xPDfxzXnLnjvzS90HeQ
wAggZlm/MSjOS6xRCCCJgE64DP5//b4I9f2+1z39ydTQohZvXnZQ4fvcS+gRKhEBOYnxBAqpl+12
rQBMqR95w34j/8TYOx6DT3Ja/LIGFvfFOz6r1kU9PCAuejS1++5t0H39dTBbS3wMNH3vglTr1N1L
MkTurNGInjrzpKyAxLBXiy810b8eVihfbJCYs0O0jRopdtAdeIY4/J8VJ9Ym1RXJzvM7sP8pJs+b
r2Kqr+Q3kDk+Ak3+DJ4/yD1nnnNqLR60KXfDY/1SG69A/6A/rIBIh+nrSNbXz771yG0FGWCxbufr
XGcVO3HzLNoWfvNU/n/SzmxHdWRb10+ERGea23APmB6S5AZlJmDA9BgbePrzBXOdmWQkk9h7bZVU
paopVRDh0Y9//GNOrOK+1y6ROPO6vRXUBLVmhRpaYzdqVITdlNssmb1vVkbvC5ZjNM+WmDiQwry1
bTtqNxf1aJQX21pvnnrT4cIfBculWRb1YX1a9VedXu4gelHvKuZGKramJLSYIfxn6Ju8tTk/zopV
Z9MiuE5wuPa56uzNJDSz0C01G2k7CUWp4TZ4mebOMq+iF/amzEF3+H/1jh2DEqNcheUt4C3vLA4C
negseOGcucff+9dRGbTGWjTP/kfc8RbsPbyKKVx9rLGCxFBMyHr+pkZP4tN7Se7RI/8xTGXgRGV2
MrCV6KdH3i7SUilmd+sgk7WO1rpRvzjRxzhgOmRh5osiqvWRnU+RMNtEYNV2L+ZbJngPJ5CU8hUC
PjwPvrMGG94r9bxDfXprF8TrHykTrx8e5/4jC0XMZ4nkCzzvzx8J5Wf1utvwI3e2zAoqMFSEN4KF
Ucv5PA/6fnfWzfrtYm87b7wvkdqPnDk4OMBuQ2cxeP1biqrH+fNbYMnJlWCUYOrk528pZc77UvFW
LpKeGWIDgIF8pXXMOv211aeX2p0V+3ZSk5Ue176sxV58HEXN6129LcIQB/MtNPHzMjsJrbwGjVaU
Hb5f37IIIQSYWTiyVMhPEiWLfZLAljeE2q1o1+PQwk7iJazxxD0IgobVdBwdzbKDzgo/qc+u7fZq
mI4KhpCMB9lb8/1mf6CpZhqZvYwmF3r+GR9+n/oZ0/36XDkVigNrGJQxx+a5UzoIPPaSv/oLpyvt
1fsEDHO5Zq/tgqzEL+wl1fiq1ZFzLzrBuvfafr0YCGAIr/MsY7i/6EM8WlpCh1ussK04EnUnwROs
GaDzxfazHbpvNGvNbKNmequdmYqhnublZ02ohDBLoMH36cp7nNG77S5743uxx8NvOYdOy1l2g2D7
dTZHpKRFvOHneFwCNCU+C9bB7BcmVt85dfont9/vH3Pisy+kcyhQQxG5zwPoesNbGOatgvM8BKGI
dtSqu7PdynLdBtYQQpe3iohhVRQny7aP7Meruis4odMv5JWtgKKRmA264s2P3TtSy9gbKGEbr7jp
9aorFzqa2W5vlT635rKXxtBrrQcdEpVUTKeV7jQti6mHaVuIOV+sc9Ism7hHSb8/F2NrsjqSY0Dq
p+5Rm8lH6zUPVkd+AgKPwck06v2VFQofZoZsDxsqPvAeV28eg9ao+lZnrykf5mVI+epHKCF5tnze
nJaLrJQZa1T+GsslJRu7tXb67UpDREsc5KbfbOLztq5Xh6dLg5/4h9B+v4ISf5/Km/wGltYi1rAe
tMb9A994F4md6XfbdsOoNQd5LM5K+hbN0b8S3j8S+320Em4XT6x0zcuj8URjoo3snPDZHh/34hMK
1USM+8abtC0X//MmLsT8KPYlNvmXHStjpKgirBvR/SpajXambK5W/qbRcJtb3PfG3wqGEd8hSN/T
hJvUayxfkDFBp2oZ7U5vT7zaCS0COP6OSm7NDegNRLCyMqdTCJVTUSK0nerIQJ+/N1E7YGz6CKzc
+il1u3SSUPvbFgdZ1xrtkDuzv7C67YmzriemLWrYda9T9qcF7bqk+/TPL1l7OFp57xvrVSrlhKNz
vWFAwc08wWRt+qLYdrv+xu5H6LgLxd5bY9FsxKLKPNatuRtVTbcrhDkYZMV8KSM9kazEsH6ws+NR
0CIStiyPKZEaGcMcKuZ26EytSLx2lPe+m/rbKYlS94LjjXaBgkcJz5cM3nxZHIwsJ6yPR/UNxTgx
upoBlj8nkNhQzJZBt5+6/RWBjjOrmvij2CZ2An9I4S42L27tKsAELfhbnVqOWU75zHOvrvu191LN
q1+r2OLcngGm3HVTHJxNEhQ7HtWzzeVbgVxlHdrx2UPX8p14NBpRZGytWnz+Bv6hQanxDXPpHvkO
t1q7EaXiVBBf3W3rIsSR+p35djuKBnXIZm3jZJFglHL6+qWLz8IjZklYqoA7kWMlPwX0nE0z5912
UhhcXZIHK3GsIPLyJmnTjn00G4AlVjAu2n1/F3T9xedXrvPWsKEBbzapnNSahJu22cPFrd2OxmDc
aQp/PSsjzpIbC4YxtfxpXMPwFiEHg8RZwdTmxl+pnbNuosTWv5to+RvYUfH/VHSBYzQvZhvaD5Eh
9rxC27rFeHxVgqiJ7yN8cUro3ZKgwPWXbtWmIElZGEyxyfghvLmQ8hjv5DPMggsEest/uX1EZM9G
/1DPfq4DsmJK6JqSltKr/ePE6Qn8vaHiDqqlXJgNIfrAJGZhTQvH10EVyhkoL9JWrXf2zsKb6kIH
ZdXEfw41ioQtQDPgklLsAhHgZs+G+3vkQODSDqoCCnNxEuMNvTPRMhr9t8RetlcX64M8nwSjF1l7
09L5wqeSB+8mczA0Umh4/pS8fRKF8eS8lg55J1qtvvBnbVe82e+m6XnzekcbsEk1/CVPXK9M3CQH
cJSKa7ay2U0Ky/tr10fEtUErP+PUrM+CmfKwVgudDsWB1/qlQOn/89oPh8pXeIgSCUWO5/PVKHBL
FAtnRrgRC5tUsxmjOISmU43e3H2Kck+6QEA1GWZiXl+tLJ+N9YS1APnCQFZnqKjM84aYTOxMi83w
zjhnLUbEG7f6xsw01xNrAx4hhJWHPT++qHydG9KBJuOVdxkehybp8NZuLt/zotfrZLv5pubHPovr
c5JmRlID5SuFXy2FyWllsNOgMGA11LZVPljlL/DCRKSwvyTeuhe519aBIYAPoxt2bttg19kvxCTD
BgSToZ80dSe9GznkhQrWvhHeGmVAt6xCmOmqqc90lS45PTy5FJDF9IpLyt6SbAzGtzDARh7AcYT2
eWuKbT3bOjeyoupX7OWbde1qtEQhLbvLz49jFd+S5kvhrlrYFQZH5zw8iOBQu3M8QCRmVxxeQmeS
pBL8Eh64kRmDI0+t5GTe8SCvbK1cXfNLrilpsGQINvHxQ1cL3Ah31J0mg+4Xp91heQ+nHXeXNeMF
nHZr1aN5yk7SVjc3LoplY+cP5trLPT0OTAwDmxDMMAz183LhJn9LwvWhMBgVGosJsMLFG5Qrlw+2
w8PRbFJlhA5UtyL3Tonz65IPpyqSU0iPKbOc+wLl/4tzAbeZrWXdS7sIpPQkss1zbeWPr4HEO11E
xcpVLbYJXgti6UaJfZ1uhyklTBGOCMq3OojXs4QEx//9Iqp4JZvz/ljmRQyx+2BhonkODq7hXe2Y
mnLUYWPkYWdW7bJdokRWdA5OWt9ZeSs3u9xgSD5AXKOpkSj4uv8I/MMvUqz0LTout8cDvyhbC5kN
9mBkrsOkL1XtVjNq7K0bxGP9Mp38E3f04yUUQx2fFvlrKTwWBuca0cP7rVGwIEQ3ZYwwaaWYR4qv
TpVFyrYkKo+s0ye3z7y/dhdPrUzOyEKCxY4iWFaUiOB8TdbhpohCwP7WNSxyeYe2iFmair1HqDVp
/Q9YLhTw658nfzxUSVJYInNNJxUOlVXCxKLWk4AS8/ZOdBCTfqWR+Si26EQOd9b1s7qyQ8p5GkOg
/QlKUAJnbQUOK35C7DB079121iHnpO39VWw/Kl7YM2juFQ1xsJlUtzax2L3t7NdP//QnwMTKuBk7
RBmfVX5C8RLm9+tknR+EG/d8lHC9IG8u68etmLSz03aOTFNEdFw6E1GrOOuDeH3+009PewfCmzyr
Dhhe/2mc9ofTqpJGhCdZ92hN3Ju/yIkoEpuiCGdGs2jB69C5HESJFkYH21Htvz7fkPdTzRS7duBH
Ar0C3lOx/Gx4WeUz1VuBdthwSEMMUqhCgc0H473TGidWQCxxFEP+UXGPfosmhN/Nt0N6djsSSfoM
3YgIHIjFlpzm5H/Y517zYk/KHshNp0nGaPa2ZkfjHn8hEigqgBf9+6PV9CVZZOLd6kKsUx+VRbqx
RrevsigBDAlaxFo5r5/r+we4OLqibDfEW3MvbjathMRceOSIN/HhWZqI71kl9cdPUsz9chVlkvCQ
JVCgeTYcVTq0vUrUnEaBQ+HUj1zZhPG7lUZDlFo24k16BylJTybVHny/U813lXKjftcCiNCywWcF
HaR813Bd3DDibuQHVhAcpwfyuk1zDA1Zq+WHtt/6zH/0QyqBM7Guv8mCPG23fXAckDsXBivxYbqN
iec27ObA603skB+oozR4GrA+/EJ1iGlSSdnjE1bzSH69Tjoy7pciq0Vfc1ZFruhRiyW9e9pSzNqu
7C+3WePX8WJrM9x5nXk8mFOL6K1J9z2aMhOS8NdPqPC3/TGQzMHmCItodDBW/1M1M2l1GW9vl/xg
b42s4NgIxre+40c03cLgKxGNhlmb1OmQuT0Zz2sOf/b9Hg9X7FI5H6W7ZYHD81TNgsDxHTZHdbsx
QVKjcbEhN0ZsOgWNOfiFnZGaBWyNAhKzGAQIMpZ6CM2i8xZ+/TDJD1Izw3o0agOxVelcrLKAM5qK
su/OaDe2o0a78T4R65PAPL6ZSYCW1zsanbp3kh5lmPWYkM4ArpN7v1moq8hwISkV1nyXa7+emij6
TowdR3TLttsQoBbs3rzu/S9fXTlRbdXsi9nJ9VSVJxboTgefDhrLF3epkg7oaM7rulhYd8d7GPnw
4MdSvLscojwnMgJDebS2E07O8kUXvN6bNKp7QRCuu6caEqv3VALACQvnTots+do3xHAUWNgF3185
bnddFl92beB5U3rmU53K/6qLqscqzq6y27LWzShc+8OrOQqCktnyHXf2RTnXBu4/MD2rrpGhu8C+
kKF7JvrwvpVb9bJnqxbvmzhlYA2okrxsH8KKjOl+NRpXuhri5hJm2SE1iIxFue0s0s5ryfrVNVWv
rigWa1KLcS5FsvjIlOBbkcfSsFy/1V+1fD//zi/ZNIgxr2AMG3Z7M3KbOfPj1P5Tj+10jk56pJuc
e9e8j/aTlH4q/G6dXVWjiN91tEZBYURzTTgzdhHm/VnWFybl8mUvankdD9yjpgrwK/b68yZsUDdY
ZgkiTrFxxq2yL+euWb7NyR45n77fdaEYaAgTZ+TNdTeVad5vSfg+TbEm6WK3WxjHHKcFGeqIIVuP
DlabrmvDtL1hztd98n+I3t8DVQcXTeJtdhnL62G8gKXs258b24fqudtN39sNO2/VzI4spHu1WskZ
0J7whlr7IuOOF7dWCxgsTYy3xSw/Yni0hvwMB3Hzu7cu4o5Fo+f2Ws5/JVTKNzUUy3JZr26LJOU8
2eoOglbRdPoEHG4sGm7ZtQcfuK2C/7/1luqpimE5wNqyOhQ4lWhnnBGIkj9zeWKMJ2Y7FR3dgfIa
r561+FNtNtF+d01z8ttSKHd8QmEZCLsgSUyTeuLE1ujKvQLz6kDFflTCzY4KrjxwRAnT9+ncfAmz
2aRqqmtfac9SbMI5CpeXcI+mACHDWLVolbpFyxZ0aXu6QFVnBNSpl+0mB4ncgYtlPHqTTLYKkt7G
27tt1nqWB/ZLI6BqYPVHVMowcrJHl100SqCeWZd2RValXkF2XSl895mmZW9ExjTs9slq2NLZ9jpF
AG7arosymwy3/D2e+T5a0Y2ksDwUL3mOpjU02voyoikNP/vIarHdLZtfjXKHbns1Em2JSQLTZ3XS
+ryO2W9f3v/PD6HozDp3zK3ZanvtF2STjeCKbo/pu+0b4ZX5Yc7nU+23fq413w+gaE3mENMUWEkh
xg6lA9TGd3NNt0EqtIXRZmF3ptp1yVJYfyvO95mK4pzTY7y/yDOHNGPHn767euNtMbbz/8Im0LSU
623pssDioUhWXD5scqymkUbIcj6XguBxW3cbJFE9rmdNTzpwwxOP9uNARZ6ylfIlvm1PXK3unHBp
3W4YtF0uZ84XA13SrVBI36X3x2mKvKSn6qoE/d21H1jjrN1q5ep90n9QIs3mGvzPte6B63itrIUn
H+/HmYrArMpb6CcnPGlEnDpqfX6egxXde4lc2LOPa+f63S/Xpo4L7m0d7BaA77Zu7dTqebJr+vrH
PDOL8HjD9snCCHoW6qxqaX/ch+klvvZHQb8vVcWl6mE2SUP0VuqJ2/5xlmKCKdLvD0aBs6wR2QAe
tOtWGrlmm8fudXJbkE1alMoTw/jjSCXdLWbiY+m0ON/F99O/iJIfezNXYBLN3tqdT4fTo/P6RZ/Z
/h9HKgHgec+m2bK8Jfm13+rjRVlLgZ+h6NDp6CxB4Yn1+XGaEgCyRrd6nlzvb2qhL0vhLyw/HMgy
SLfclHml+27bvVonzNHapi841ZZlfjUGcQGPv0GNCW+XmHmVZYIFpFgFHgngrcSw0WwhHjNlPKbz
5s/19lts1QhwX90vD9sb105Ni4KUAxzBF19t92wB4DKblgwgdKbwqWV6OFOxTEsa3IvbhmtStpX5
zsl0+LIucF+ZR3e8oUaQnqsLfSvGpSRXuWLk14XN4lrO76QlJOY8Cd8RoLtyrts0exK+ri0bP1eW
7wMV/VyXD7dqdr3/k84FuBUgpd0vm0R2IjyoMnWwiH8Yn+8DFe1MLyUqQsbduQR3LKY/AzIgiP/S
OsnZ6/f81Y75I6bfpymKOalQP8wfOI1v5wC1yZhd4TbAINNk1bau/6EU36cpiolsli+ZBV9vRFwA
WEZivrolC09WYyFAx9NF77+Ktcr17nbpoSgQLSKGyPPba1/2yomnS6a0sCxv8Vy/4DGC6M/y75Fb
bTKn0sYqNLJOk016wpTzCZ1b2Z7QC1l+arEK0p0psQrW4e9D3B/q4Xedw2zlUDT4XcODTX0kcEDq
ie6RLSXu+7v5QXGirrcPUlRfHaro6i2XwIdQQZRJZaifh/fSqwtYDWStbddq1ryDY89qoMfPCl8/
7qqEEwU2cqeTkGOBO5K0obOtbtf9wt/YR1FDg/47m/T9uEoskd8k6Tm7IX4ZjY6N8fgE+JFiQ4NQ
+yNv9ailaoKXX/VjVcoUo1RKCpOjUeRr1jGCfMyg74tZYrqzyJ3h5GyTYVum/LQ7nv/hVr9vqhin
eAUL8uSIPgWoLwmO1KevyGwAsumlNPSpb2nshbQHr2RIsU6FRWEfhlJwZSDa72ZoHZML14DToilC
Y+11tvDe3n5Qk/UEuMZ5f0BNHAc8M5u5hQ120TOnFW0XIKdTD8U4HU+l86G44zEt+E2X9/XcJath
MrywdXHXGsv7CzagCI1agU6qR5af5aQJoHMkCwsbOkf+yRT9iwdmO9jvLJmfITpbyFYZlfJ0P0En
PmpJGtxqNjpnuXG9MhgGeBvH911KZUcbe2CamhvrrP89bHv4mpNKnJzXWymtFnFC62B2/dmba+Nt
9ub/xLdpZPXeAnk477Y9LK/5A9KzHQHvoxa8MYlN2jTB3ul2aQtiz0Ohv8qoFqBv5UW5fKVaROHG
yjnjezeQCsfWo6+PS0nZ9KYt+knL8kId1S6OsbuuYI+QZ8oWBuO+9GoJUBLRXtLY+zhS4mDPkH/w
NDZWp5n3fO7hbTNxJV9K4UPEDtApnuXbTKRRE+tZAK516e/zw6AVgZcjyzIctXV+2Z5yhVuVILNA
38SU9rX/54okZaCD7VRj5Z4rxsOBigcp3CqLXLInQ+LA2Ar6lMr9dkzHxG5+DDxt++tpUPtwnOI/
wglh9HrHcXurPso5ZEj3Crn9RvuvRhlVY8Oljf4lNNDO0G+DfheqY/784dsZUWWfVBc45IIIIOt3
hC+F5b1GkVpjwJ8VwuTa8L9HKSFHvK1OtpmylM8laX2eeVOmzhkpvTkyDujPSu0vNPKt0nvLhjBW
APWXyRF13BV7qabazFce9+rmSihyW672MELdVZSgi69KDdIHrC+YbGl4TPDJSSJdXvYL+XG39A+P
oEjTpFLaQh8q466Rw3iV79JvcU2Gh1LwOP/nOyrCVF1ElWya57RhKRhZ45ZDlO36oOfZSPROD8zr
3HqvBepZa+nHV1bCkHS9yq2iJUcy9oIva3WXwYV5t5Dypt2k5Hd/WBn+aEubzzXnW76UcGSXFhgc
kx7sXKtbDqsufNKJ9leDek3NrFEa0sZ6T638w8dUEqZCPk3JTOXzDkc3B2QzSTbABdeWU51Z/HXn
9eNqVUgJS1bJpnjIVrkibZ3RvgF1SqFVH8nJwhbzaDjsXPPr/OUmtvtm2K5J28ULHeO9473+HTop
VsGVcHBMMvFVPrVZR6ruJUGf7/tBpKmzUE899/cj5xQLFcVGMpls7gI1op+GR2MKwL2Lki4Iep4B
P5ylmKh0mV7zMRvrZana8eVINP3CBiEtuZC2Dqa7mGKArrnwEBMkXPunmsEoSSC9Ga3CPuCD2ez6
LnOiuOvV5LyF3s1o7P4di/xg98/7fHy+yUSMgHNrOb4oZ01w1jOuC/zANGt0fbh0rl0mvL7ttdG8
7vKKZWKb9sbILojHDnYAs44I+jO+amzfC2IaEdLZpHu0/3DZtFQ8FRfS6FJxRFMENceF/Lw0777k
GBHXna+5PtPTrxUl/zSPeBAoxSadduHtfIg5ORwmX+DCxsHWIjfD7oOkaTUzEdO/A5NcW3Plf4RJ
f43hXYMfr2xsGIGUfr1OzRFZxhRKVJztUeSkVakzhdrzFMt0XB4K58WR82KH7MH5FL4s5UgcS820
NObnHyHZ38vd//zhcts4m25zW5kKgtbpS+sDREowzSAbPPOVLlnRXU6t0ET5uJquivIxER+Ex5X9
BwrkPa9e1ny4Z630R/95r6A83G2VuyRJ9izPGo1bWwuj/gUthOvu6V+R7HYq9n/Zd/iW0nsx+eHM
kpG/Hq6y8FevuGNCoc9u14DN6Y1OOhNfVR+gmyYY1HmQ+zM8HJm/ZMJqUSYrpcCyGJXEAu1tHBfP
6umU4XnV6eF+irFJWDu2XqyRlzoBfCCLFSATAP/gsWo0jXTwo+c1oIfzlBhoDVX7rZK7u0diEU6U
YNDQnW3MY73bbtvvFHAZm+8Y1vS1vXne7Xg4WbE3k9s2Wl3uZT0JSE0sg4Fx5vvAfxzcjTtbumQu
tgBklLVqtiTHqOGx/9ezbkqQq5ZqcnF+sc3tkWFazGgM9QyQTu81QBIdTUSk/bSK3bkVT6XKQT61
PKi/cbvtkiX+PDC0GG7nf41eV+6mlmqiSek/4UjsBDLA9StWyfqymZREcM/C0NgDne35VZdZRrdD
VSpKMKLsRYncB4SJw6IkrftuOruqFmWKxg40c5GzhpY19p2dKWZlU9YsaZvrrc7TEIQSCeN5hqQ8
UgK78iK7v8ZVygaQKgTjFngM6hWQF3S/BEWZmgVNSG9jeZbmRZ+3xh7OVYI8VuxmTrslt7xnKNSC
6AXWZxcGSgl+Gu9p4wPam05ex4d1L4P8SjgfzlXivcO+cjKK6f2+sg14zzi73aXZdRyn6AIecFwG
P+qubQOgn09C4QFytqY6V/08Jnn4HcWfKf9ll12nx4ws18RfOwbzsyaZCxDbrXdzGVNuHHDcANVp
x/Z0Vb+nUd/D0YohXq5XqziSsfx9QL7VcqCoK3u4OAYzKeaancPbxumReetlW0rTq9dXbHLxUDkX
z0V8AKkTxFrjFnX5dsN93/m2TJNe2+HnWvtwUcUOs7h2fzWusnEXO6BsHBl0Qj4o7BwAJ3J9zcP+
QnDfrdLDefLhH9xpdXHKTo6ytzUMVr5VDC5wZrZEt+3S7S2Bc2q75fFafJUIxywv0/BCC5yvNgOX
n+/VGyvGeF1i+C0ny9gWc/ytz+7ColrWZwaWthLZDKA85vJ1M7DPXcD33UsyS3+4+zlzWxqJtCME
EvSyluKGf0eLgDr25rpYwnga0T+cplitySmTL8cn5EgGumNZJ4dTa7mgnGHAi3my6xnvFgeX9sgi
swqI9f1Nuhez9WfVjFZymr3pvhGpMmxrUsmfTjtoeaeyp25Z/69848NPVQwd0GOjurh3FQJZIziY
BcsRX246essBfvVkg0/HY/q8k/FwpmLkssfIyORlESYSpcSCBFGweVSOYBdth5q7tLGbEfGsfZk3
oGeNBGBs4nZA4K81UGflS4qVK9Hh/NNgYK5O+ukFKzud7tdbbMd0mIm/JraufPDcfz5cXjFvlUwp
zuQuyEYkO39U9yDVAefRaA4GJEGWtryn0beSYtPC4uKSz6x4bErTdWZpNh5l/67Idd3GzaRq0dsG
uJCpDnjxPHh/uKdi3RZsa1uBc5Y5SpapsavtcEkg1XJLDoKlMW7aZ1WM28aopLnqluPOZtYd7f2A
EhD5HixEkDgyo6Fv32icRUkxZNtbvrw5ljlxA3cP7hkuFdk3xqiYwDxC678r7H2/qLreebvM3jas
dONFCWNbfMSM7ecaB1oNBAjtiyTOe6ejAu6XNq5nLa3O+U1X1dMZ0rJi2rJhlSXoMjAajoBTO33g
YF23KKgafHx4QBkXrkZHNc9cVgzUuhDFoSFBSsNh/WpaoFFpdshs16aCajd1tltnE9TekbGpnpjO
lhfMeBZYXKJOyQdFK4dMl3FGvq7ODOmuqJih7CHzFw4QtFKQi5SHBQEHxFhaKdLeT7E/uWpklPdE
1f06feRg2aWvAiLVZ4UdVBsnf+FJJIAu1JE3eOH0y4oRWu2K2VPxyEc82Xu/gNNrQXgT28t+o7nU
vKbO8JQVw7PJHopR6UhYlZqA2tb9gxBnp22XSWTBv+q6uPdc7tXVFMOzNjLLnCHrTBK356wxBPdZ
Cvp/iTyYkOaDltwcPhxds+x5CeHBICgW6HAyFpX9iqOZNLg00EZwMrNCt0uUXJvDDLgA/lrr9abT
1yqpe+GKEkxdJ6XihC0R96SMJgpNsUxTFkuA8HUq3aHmNPm9XjxwRbE4wDn2qxO1J9A5xONF9k5L
Hex40afmXs9LwN/vWVFMTT6XKaYMwEnJAZYz3lqsA0vsWcYsNF2bIkhWwAW3AqU4LGuWMem0sqKE
RNdjdYmPvh/9mbdbiy3QU9cFsn0zZWCAQzm9/Q+oYeSNXr2t1NuHsDhbWTF4LoU3IDQYkRaMHDo1
brkpgUG5uhyy9cs3QeIrZ2YGtfl2MPf2rDLyOlFv73Z02qTLie6kcQ8/CHDzenJcY32Ne/YLch2e
foACFOFqHTq8GtmSyvnq/opdgnMol01y3J8eVVncAA1tal+NmAysaQ8A8livz9N5z4pqmya3fJq7
l96oC51dhoZ996sNHgo2r4ylfU7teYpxWoX5bJwL0dQCk/pykoOwwe8S+wFLYEi6V9eFYVJOXz2o
apLyJWNXzty9Sx20bR/GjBnRCXM7LvE0IUkn19acCR/D60PVof8lDCHQdiM0DApZRJuw0vkY4nEd
FplRyQ1G9U69A2kV82WkGTCB0RON5pILCViBrD36MBsnNL39pRAsqRabDpgqGOXSmLQ4AUUGVW1J
lEoeFbz3AoNjQIfrZ3MY7BsbWLD/sLfGDmRvjPbbnalnmh/vFdFgQ33t7e1mvsElnHXsZuKaolkA
wdSsLdn1BH7V8HWvIV/4xReoKubyUjH+P8JHlrG7jCnT1EGBetxe+/S6wxSLya5REGnSAx2YW5KB
WfcEsS9dj/nJm+jipHsL7tXVFCO5LS5Pi4WETYJXvwMjEjEz7AaM4tPOa0XVubiqYhgvsVHdnkoc
dXXrEiq5AvorQjycmbi9uc4saFxcVYnJ1tlLVClcEOB7tRGo2xLMcb2EbYAZTJbEDdor0P7Oddmo
9p6KAbxUktXqknByPbiaTgDvMHg+Ce1hdkXnyHXCohi/RRlClXxEYCazbWmJZrQ5qCFyP40S6Nxp
VbF7xeRSivc53GmBTSStXYfybbeLESKqNkE7UBdPmV/WVvQ07qSqWL9oskm3J4nok1MkEkYDDaUM
VrC0lCu1pTQphP/Wh0pWjcP2uU31fLnHYRtR7TE1wti8hNFAUkQNRXZWV93mgIkZHWngc2jm31Dp
Fz305LoOK5NEdgPzLmVqwAGRew8SbiZ7M2ocqStJ/yM0gK23xJ5TGCiU297OxW1cXt3TX4sx3tkX
2HfelqMsLYDwuUf5PksxostqLg6vZ17WarW2jsSSkPwNPK21ft7JrXwfpBjQ9PL/yxasCKAEDMkW
RMuDrms0221K3Gs68SxuoPqnMTna11Rs6fqyiza3hBuC7QdZB9ChTYRH/dWCZVJbhJLv9VtSv6+p
mNPbtZoeKjdOW7HbwYLfkcIBM/0TL99jlIDSuuZ6/wjlvw/8ZVGTbJgpb7gecV3gAAkCAeCjFBKq
I6dKYZScQB712m1oP6diTo+l46ackeHrnSQkcBLfz3ldBsjeRK7GoAjGBwZ/XWVfe6xiWfOV1S1v
TORteVqJ1VnKOUgaNRSEMOULOIW12Wf5eWHx+4kVG1uOJ4v1VbaqjtYlpIlMdabwxSIUljgRWRGG
jQkAW5KpmVEV/wvKIN79Ks2uabvQRGVM5pTeWArRsEXE/NfVsdtFGs8fZmdateA/MpuNt9RpJCi5
vvSrk0jFVO8gQr0d7nUsMg1qII4PwcRXjl+JP5JM31odkPbphQ6o5bvMNrONQpbv4eSHUgPGfQdD
3W7Ajw6+QKcAz0OKv19HrdMZyWFzSv80e8aQuNJj+ZzU6ODR3Zet72bSlaiGsx7N9NwHfh+sWLRL
JUtIKEH7SATSYNM3jDynjxoAMW9XRGKTWkEn5/QIf7X4ds1nVat3p/QWrisynkEBN0zRM4BH1xIY
B1E4I7ngjLQ6r/uuim0Dhl08JjtpSUcSiw12y/8CUHpBbLMMNGosjO6CimHLTm6Lyu7AaVwEj5E0
giwUUPTvyEzsWnVY01XW/9E2/P6gik1bbI6FRShNqYWGy6kBWjT9Pqot+1aSHaciyi7LAKg914it
OvVTqDGrRd0TK/atWrnGcV5276ADY+zQWdr9G2v/zhGOi4q7iO3VsCQYhGtSn5kBsPCBmPbg05WK
pcPr/SIj/9NH/X4QxfCxB2+bwuF+7a9Ho4szSs1zjW8BgbBkNMGRXjzyyOonMWcxlftOyH8bjULt
jeXli9SSU/8s5QNLaPZ2lpclqK8snDMAG028/Y/k//t3KiZuX7om28lEikqwY/UKee0dvWB/hLQI
zvUp0KLXwvkcGvsdzaiFwTjZZsMo4kRaMFSSMHBd0glbZsyaCP8ficvfy6lVwUsxLCZV2dYi8wwC
n55WCKUfk6iybKPrkv4jWqqwixrmOfjGFK3bG5lieXdaSwdLtCRpomAdl8gw8nhtovSPXtb3aYrG
FRhC2sfyNNkiDBZIFVsO8EwytCY60zzlL87EP/L8fZyqXSDG8zcjksjXxIJsbIjZbEm6RJpMFrwr
LdJQ8V6SrLPC5nNSGZtLeIIWWvTctn3/EFWxqqvKbR1z7xFhN2AIdvHIPo/5IfV4+H8+TtGPaGNk
buwYl/oRfDIJIEtjstQIp6wMU3p1jXr8I0z7ez8VFlZYsSEpZYrvPmcq+0oOZFpfbfqwNGKp/1ne
UGesdJKrQsOu5c26Wo05ky4lM7wy6t56cpCWICfjTF8bgH+khd83VJx/VEiKmWvCaXJimKCKJ/UZ
JLFrIa63o920oNOUu+96KBdfjcsqTaSmBIwIStI4kG+uDZO6hEVpqwrPI97v2ymePjVWh3XR4DTm
oOhhwRUm2T5cOW7/xrYRb+nMwWL9H59UMT3Vyxoa2j1PKnErYH3/SmmWGUEppZoI4x9G/PuWivUx
wmS7PlU4kE9YNFsRFF3Qz4EmXDo6kPaT5lm+mGXPeKXAHvd8QQVgFPbnaHGopFLj5YIJNrGaJbB2
tSSm/zFjUNh+X9HE2tbohB5dfGbVApquMYBP+mg/f4XyxGm8SM6H5ILU0hHlqxY8lkqk/AK2TBgm
JoGKxkLsgY2vAzKdlT3VWAbtOyhvfi2UtreKwTuQuZ1v7sEs8wCf9D4WTsUyujyEWct+9iqf0Uiu
qHPncqljdq9Fp7Cz+leWIt+iXMhVq/BllEuKBp9O0MvHK96i6lmh3Iw4yrRW7bKImqMR8/iZ2KwY
OAXM89raO/mLMPbgz5fjhgnXz9FcxmZWFL1SPe4ezC1Tu0thNE7C8NatE+sZxywizFhgry6fjFf0
5AuXpokod2dfgEjdPXH6WkzY1WLKgI6McNHNmXHzg6W01r5sDtg+a+3ZHDU/3az5+iJJfXaszMl/
XgY9QA/5rFmyvTq7kqAJTIWkpt3Zr/XxzgL2M437+UBK4WSTltbb9MoDGaLQiuX8/mHIWrQG61Gc
glNamllWWOe7TJz67bL91Sh03t7ZXPr+Zqw8t8LC2QnE3e2390yHvYUThDtzEEcejZWFK3trRq2l
syqZ0+KEnt9tJU5y69PBi8RKt0D33gl4dRPFnJ23+5sxkVOyOzvD3hR27tWiq70Rpzmcrq2qiBO5
UzIN4ozZZ7/wulXKEGRVj2Zh0YrMYvtCkQEq3vFNbsmkcrxeiG6C0NrLGYPpmRV/yDdnUVMtDLCR
ErVqkiJAJzxbd7Iit65PPvnfhpRHB0dxbRgms7lM5/bSt54XWbX4wuK2Azsb94CUZmfvVJ8uPyNx
yzqvP+kTOsafn1TR/8Mu3YfltdS+cs8Q/4+yK9uNHEmSX0SA9/EawZuZzPvSC6GUSrzvm1+/Rg0W
o1ZrS1j0oDBd1SqSER4e7ubmbkxjR701U4UId4yzwpBCNAL9gRTfPoNU+K2EXKdeEcGN9wF57d/d
dSTlL/6AW0/Z37bmmz+IuVpGLwLg1dJQD5Ldoz0yRo0q88dTZPyaNK9x1b+epuKsYyi0IkHxD3/+
5RaNo1EM+gUZXhVvMNu3Cw1eNKEx3rbm7EenEOXw2U04qo4E4t0hZw4lJEI6xWz16nV2xsSsJNCN
0nBTiTDY/Pb3/eE+s/bvL4igW+QFjCFf5Vr++YL9VE5QqcGVNHDvGpCiTM+rtzo35G0NdZ/AqBuT
neGigDx1b0FtJrM5uoWGc0gHyK6yVtluZFAvQ2vpabkYqpsqXnrFJ9aFxZUkVvW68nmoIQ9E0Dmv
PjY8aWcyYcZWT6O9ylvhpC9OcmpJ+xqhS9TGDTVfh53ybLejTKMKulQpOQeDgdMQ2jB+LFaI6eyP
6pZzZjy5UFUOSTaYnQwZb6PzRsh3al7FGWHiqWfFgGuoPkaQnDXKu/xBODF25qhWBa3qiSSyK6D1
BbSAEhK1hSlBok0FSTPpNtqh5nWmNZtrgUNk9B+Qub+LBucnGckKQ6uvG/4kcqSZiZRbcnzpRfQM
5vrAGJimr75BMJU5JNAL5/UmcxWcL5dzFyp8MCLh70tEF0WH/+IyworXEAqty0KZmDKFsbwML0NN
stRAKMKbrGrWmIjN2FJiTaIuCzZ+rThIkpNFudbtL2NifmCR8iKU3DUMptYUKFV9s9qQE8oWg1Qm
5GScudMC0jwkD9EKgngREoW3RzusGnAZ1MlslqQFOWFmRGBc/26c/9IRxLH5x2t8O6q5ELBJOTDT
J13dnDCsbLpNUFF8W7vNDFf6ZJHalXValSeh4Wf9/fk/hg7QklPwj8bL6vcQSpvULs+UZUKA374m
58HECW423W64dXYq6ghgotgMSpPdB7aRuO5sjzcbt4sqWnJOqm1Fi2odj/L315J/8ik8OvlVbBCn
Qnron0dWmKRhqVIJy7JGkdALkC15XgG5yWkROqzqTtZKMkmNM3MEXvLZH7xvR7BeHpCspe2uRtb3
Xt4OH/CvF8NvYwKEqQNqAlANesnmO2740/8/2ubFr6/97U6UPtsGc7w2Bk6hkTj0npDHxLwjgJbC
mn3/Rur8oVDxzwd+s+KmCKqUrcTpfMXA7RWxBB98xcsVA6kviKv+Z9v/4ddJID8khv988De7bdIk
nssMX5qSDCyG3QtGEGWlK+vGeDqB4MRCgvPwd6P4IT385zO/IQ3loHB1o+JjoX+HqdJ3EDXWJB8z
XYYPUJF/Sy9+fd43QCEfqlmU18Vd5TVltM+Y5joIxEI83TqYk/HLtf1Dgo/v4zAHktegLcyq36xH
ybtk0dCdiQo3EMHPplromCHJ31g3gxo+YLff0JsfSt3/fOY3A5rbqsNwDjzzuvWmGFoOCEQRdIPH
BbZC6QRvs15CoQRFjV8SxU+Vg++38tev/WZBfZVzc9/gyci91euzdGMiADUa7ONE9vMeXWgYaP0H
PF1mZc+h4q4e12EZno3DfbJn7yOF2vVKjPzFJf+UwvDIKaGTBSFe9jsDpsnVQh3DagJ3I34t9D8K
VAGba/WLh/ucX/Cvz//ymG+ZUjqmQtMG5YT6F7ML7bOCAkN+Tsgvh+a3r/nmSLkS/VB9s37Nob5G
UOVVqGKpb6e/H83fnvLNcoeOn9IE43DRsRL66EQN7NgJqfLLAeHWl/3bmn0z1jqv2lDO8Rgekixm
vY2t0BJcfya97ZW/2Odvn/TNPJUYw+WVdX/4LdMTBXcNe+J3D/63b/o3aokD+MUOvjk1UShDNqg/
l66liRnsVb2yjfKEyHL/90362Z99edQ3f9ZO5cBmKj6pl4gaUW02n4s9Iy9J3ye0zLSItPwN9yHb
8wbT3KDUaGu/vMJvi7r++ZdUYVoaPmwkvEHdAAbPaWtWK1my+O1wrfb2fxsK5Av/+Rw+CpJqSbGo
UkRU0LgLk0GsgJpxYafnzJg9jLz4ZXF/qJdgI0VJxiQqBRjIZ0jz5duyKeUHYUwnkNRZt3LYq2Iq
t9gOj0NJGFKZCKx3stsS7lbooc1mhHfD10lf0Y36qKoU3jdDS7xMonN6bczSlk71R+KURulxO7R9
XXl3MEtjdrWMiofa0BlTeW8xY7XTe2PSeaPZSWYQ0SIg1Rnh0qE3ROTV5UWyq1jPCyjF9UYF/eJK
H+7c27XoDHj6wNXM+iUx3/Y1nU7VKTZSizvK+2Cf7YaILI7qQr2LQRpkica4HS+KWeOEY96OGegr
z9iDnpoVo4DH0RKkxVqfjrX+iiPpXTqinmPAE3Zr9iayBemQo0EgdwbY3kRGc6EhlZ/IFtRTeuZR
jXxtjrPe6pKxirMJEeVNze2u4lvhV36o2kgikEkYEIllI11yqysfGsmreJ83nT8OZNTLDasLRvwe
9FSzRl4vjpWb70ZPYiCtVqc0MXqn8RVXANQUmssDVBVr2o7nxONt5J6Z2+5FM/OXD84QDN4bPeas
HrUzZpP8Yiw/OjJR48BDEhVItq5//sVWcnEohEhlxrPsBh/1kafdnosIaHtkb1iFDOmfiMj2Yoyb
xu22o/0bG0r48SB+eYFvDhsTQ2KxbWIEqsxbaNfAKO6LM6hEfZ02cka4Rm/2C4GO+Zt8rq2IRg8U
pjWQuiOE3JMt6pzb+JJGpWHH18YEHG8ijQ8dM2jp/TbQ6rNL+1+n+cvLfnP7nSznWrK+bGlwJmx5
jil0hCvJUEi+UOAIf6JVWU2kmjluZ9VIzGinnjOvBwQWgLJTb6bLlBpFTVhS6kyDni5+h1vQm2+n
2lRLoGjQ7y7NS47pCe6wLRma6l6A7o9fsq2ffYTES9DL5TkFg5v+ue91WUIGaca+zxS4gXbnNuM2
PWhm6U+YyUOqlpR7cZN4l4KKmOFvzuT9F8v7ceO/vMG366Zk05QvK7wBVAqMmtwl59obiinYq34x
mkfdAeXwkE4XojqBo6FgB2uE+DWzV31++/eX+ayy/mtjv7zMtwspTptBHaVgPDOY1yYb4MdphCPt
djixRuEEL5HDmIWVF+QAYrS76tqYrVEbAumN0s/22PUDMBULfqrqkRWG5NbypN5Hx/wsXKvX6LUN
DRbUwvwSulIFu1X8SK/BNNwvcBy1o2TkEurcXttg6qWVmsk2fyZWBbQYfsSNeZQsZyL7gCBae9r9
/ePFn0A6/svHf7sLe8hot0ODnVAPwYH9KDZjAxmhKzTSBuOS4trKeBIeF31Ceoug7QXBjoGJktwH
cE3S4Qj2ukAbK6ScO5us2W9yR6Ifvw2j4H68Sv/7mt95kzzmjAxMgj3yRkPY1G7vRyaQXYeHaGVz
qNzT35fl57j4y/O+gXVNUw7T2GJZAKBuRmshlmapdm5mv8QIPwJAX9b/e6lCbMqmV2t82IjhBP2B
h1rsbLDXvKF/Ftr4OIt7FXSMV+zCCbrpCn1cYnNEzSDXU/30m5jsaur/OgqyzGuqxCkIWL75uIlf
UpFt8Da8G1ia9/boz6X+y9L+GGp+ecY37wMCNS9OA5YW4r8u6CbBHhupK25Hf/EyPxvNlyd98zKc
0CZMIeBrOLMLcKSPM5QFCgplN8hN9joGT7ToA/r7561/599W8JszKZVQ1Op+XUGr9kWjhgCXav79
ET+0iiDG+/Jd385skGvakK3GudW82gocgK9hiULVeClQKwppuUVE+xogh6alSiJESZVBGb3tCB8S
fkbx71dy7I8O/b+v9HmevoQSQl2kUtXhsyUynFdxV0yXNCo3/eXTuZ+NB1ApVPNYTfjuB6S57Ssp
C6czt4v2vd9vC+8GLzAQDWWyvy/zzz5A/u+zvvmAoVRqdZjxrMrh0NWf6Bkpzx2trN/Ydz8v3n8f
tProL4uXxYxcVywetArVLhCwHGgNL6o4v3zQb4v3Ld5bGLVfxBQRDEYmHUM0xkmGSLoM0uih/tsA
dG51Ff86CCjBKqyI6FL5hJm+fNQ4zAw3JtIaZMzG5PRWegh0XBiEsUpzukRu8GsN6MeKE//lmd/c
lxRmEsTexPWZod0eSxfEhoX258ptrMMvi/njxfnlWd/dmKwVVc7jWRLmynQYYR0abz3k7Xj94zcc
+ucDr8iQvRcF9Ax8h8eTQJizDEHKGQLWqHImMUGliKfLWTNbi8M8Q5K6yIROGCc7Q2je6SjjqM+Z
BP58rCjz+O2FfjJYKMSILA+5D/DJvp2MrlQiTGvKprPwhiIS+sNmEyUg8zdJk//8Rd+N6OuDvp2M
uFJlnh/xoEYvcAgVj9N7S73KsyFgaBNrJLt5225bP/bnw6CnRug+l5jUR+nO09EfjdSLdtqTIalM
BofdIrntjyVNN9FOuAWIt19UBiijCFlAXSE1yLbYynOzS0zWqC0RYxMFHUrhIDC0NDjEdmzkgLOV
CPCV0JAUFPEBcxn4/ahL1+m11CNDe9SnICfIVQ+NwaJHB7LOKdEqwpar/630gnbb9FFvWC+E8rLO
beeAFL74Fj5mktjLR0DEGwKakHYH5KLpI/mTnsKH7LHPv9vvj+kMTqcqYP9EGbOK/+l0xKWtl0RI
pvNoSCbK/SUJX6U31tDM1A5bkjykEml5DrfXPBfUWDCo4FLRcBchKQ3IRENnMFbtdBEJIn/XXBEM
sFqvPChLEyjZMrqyj00kNyhyjECM//72P/rmr2//7aTPkzxDXRtvL5EKtZgEo8kEFOBBo/j7g36M
z74+6Nsx7xqJrUMRD2pM9UW2BFO8Srwe280esAWSPosxQtiE4Fb+8FocSyd1ZlTWebPUsS4kPSVe
ZPwWNf78+UjcoFwhYD74Z4b3xbky2dQmbNiPQHkWPQJHQaMtnoca2S/xqSj+WJsTZP5TqEqU+O9d
3ZGgikxcrSugV85kSifWyj1pV9rcKdpyjxJojnxkTP7AuvIBhVNgNGxEpZ7UHz0k6D5qIAodRyMg
CyRzxDXMJSxavTYS0YjgMUA1G1MbqPxS2kpFRL/JaOuyh9ltdMnhj6w1mPVVWOGrmsZQUo72U0/h
A5dThH/ZqJSBtjtnsi/CnhuJNJJGHz8WmLFCeCtLzfBjAOzVQm+5exYtjSBzgGL3Xjup2+BS3EX/
QzQbulwyNzQT3LqqMVKWihmZHM4E3PUmW1hknfNTOILFq13JbF+byGhxc77KL8HaMyuc5JTMB0Bm
m8hB0V58SZzg0r1BuZvTpV2yKY0OdcyARlsguRHRa0PTZ5R0Z10035ON8BZt2FmvIZgx62wI1W/C
Ynjpe1HQJiHyRd0CzBJIABMM7Sfa42B3MRE/1FEXWhuIXXWGtv2+40h36kejYGi1U2yRLmCk1VR0
WQPFVCc+4t+5N63HyER+G97SJ9zTQc1J5KYRUfbwU+mN2wtO6wL0ox3SUvyq5z4SQTqZ3ea8eC/Z
vTU0AozAEnLQxHPL0ozsGcExc5vSbzbxa/rRgbbQI5iRrfpVBbanmQzuK9lKM9ROpL2kC7seeX9r
mUipMbaRI6rOgmkU47/qjfi67GAhs8Vbk87pPFpyOPQDlVQuaAmXXDmLHrorK6HwBvcYkxTYFRw5
7Kg0FrPFXCzGCJwYyON4lSE8PzwksICG24tsgIgkwdcXpkZUI37O1oRXqylPVYt7G/Qan9VaIpXu
0NPd1B6sKbIwtlifSQOGk6arRnBRdO4RAMkEj0LWWSt8ZS3+IFp5THkwJzD5EnsDjIh3R6r6sj9b
gAswiOC8jSzmXTUaPbhMb4tGmBOsekRu7yomtspULaT4xxQxfermrmI3TuxjGaWTuBWPvELUWWeK
DbNhPKxj11NpB0uHcO3ynj8jnJJJz2CnULfVfNmp7NDgEOfFaAbvAio61VOC6jIPVTB8LiaYaCfR
ClyWRk4JZG2Dr9Fs3hIIpJF7aEfyFBCbx0Fcaq0H6DPVTospuzLtX5gbT+/icTwEF/zIFt+yY488
msgLKjmdmTljQOEQLAkmJTh43424Xd2D6BZ7BDD+E5jwATQXRE74B3QxkuAq9Wp8yvQIqNtAnVLR
u4REjgbn0RIWWPYEEGaTnZWdwAF4aUmNyvagD6YA8nxrjAant5g0GNHRWPHsAH7iWdIRF8M+gwUV
GzgM0XrhbJDDXnkrRVR6aO5NSZqYdBvVzZEMvjK7fsaAavHA7Vh/euAErrsFq3gNDiMKFK/YtOEt
qOi6oSU1xYNszdjyzisph0uo886COZncKXFYgN7hn/MAgfHxwFpVT/OMQAVguEdnPM/qqexH1guw
rq2Gq8J7xsfJ7KkKDaYeMtyspZ0g0+xF2xJfV6FPJNvl8PUSzHHlko236A+sCc0sq3vVjslOIeCw
DTcGND5kt7sWxDaLR+OlHx8Cp4AGW4jfrSl811Vam+vc+LCoMGAKsG3XOYDX+/EC4D5caBYZ3L1U
KZYmBh6PjVo74tZzXyKljQ3puKCS0Dk5sNfVwrAAIJl+NJHelSTrKcoq/KDn+PUgH4S7+FG+cnf8
ETsb6kyHe3jVbPHYP1UYV+u16mN4VN3KE1RQFZhM5S30MY/Ay5/KQyvNFFepemf1zuJJHJDlKhgQ
p9mqPn5ghL8+h0/trPoJjmmPGyhxpr0G1pEIN626ymdiqABfOAn32W0/Jh0qklD/o5NeYKz8DLyl
hT3xLvMW4WrisI4oQBHBR28fJitMZu5V2EOePnNaorWu3rwhb/L6F/YiU2Rr77yFPXZyu7fiA9A9
VCzMYT9eBaxw9wxhJ+u8fBEeM/RZEElLq/FiTA0aEbHkOPNgdGmwZQ7+aXYnM9s3+9odL/GhvBQ6
og03vyabaCNbXgjwCWDwfvR5DEd21zoI0qqD5CVmCh/sZra/X2ytpRxLqmcW43cVo7MXTOkjBUfD
ywglVN5JwT/eInzbZjfAIctR2i6uckk37NvkKpQxyshlU6ufVo7rnO27kzzRAVmvQPjMGt7Lhna9
kc72XJsxDjD0ZRMyCfqMQTOsWT2aCuh9LVhVRaIYTC2Kn6pkoxBIJBD2tXqfJ13O7Kxz5h7nHn4y
9JqAqBbbkOQc2qWbVCSERTXbrnUEdi+zW3mxc8Bdqd0hC8e9v1se0y5y8uvcEHmb3XFZQu/lofqS
o23El9bVRX+BV2+9BIJmj9EcDFbH62IBr2uuNukpeUdVybi8d3p7PWRUAksOxSVDIl2OCwisNWDv
zR/lEbk9/FIomihWikCC2w8ZMXHjIBFrP4QeDevDXdohm7YVm7OV53osJp19ARG12KRX6cRb8OGZ
CSMwUALcwSni4bKV+4POW/NhdJnTejvP20VvQNfDn98bR0YyqUIZ5NiAWsqRPCfJnf0jdQRbmYok
GUx+OPOdLqzeufXZ1jyIACoTA9KOy57xRpdvSG3Udv5kG1rbmTV7uODxv3jXd0RGFVkBo5BKZ8np
n9EFvrunI3rRXMHR9tU2ekHRaYMgzJrdcNmFud5/LPeiXB0YEGFn2MSgF+YGbhYb140QomSrbjRj
uIkMER/yPheJCvAJzgl9tY/OrEe92QSWYuNINidwbPM/ChIuOM1uI1pTRTpOn3OruDO2tkLoqZ5h
5p2uuoXz+XNmYYJU7647E7wOEhWPrB93hPEGPdovyED3CAHcma6uczBTv/T7o5JSyRZwDYE/gXyY
OZf2eBBBij8u+8ZUTgmP3YucDu2jbrBtcAcIQOUDDF1RzGEACxEUaGMKCXwnnKi1WDmNjRHhFxIO
gz2iY86YccPmCH/mPcqVRMipsMHLG+F2OU6ueqqAlGMWpdmggrUYw3m0SooDaQU9AQxilJfBm7Gb
p+GGKqc3JZRHn4AevXGVHnvZysVk6HRYLHaEdF8DYqRZOpyLcXnLpkBxSTki84SQHb+fAq9BmRMm
fxHXolThMNBVXYnpI7rxy5imtmTH2wpftqYra18CatGGuP44iqcN5Xyp8Sbc4NixnCgg370N5qAz
4IiWlnJMXwYbSqLIcyZUZWSPsRJ/okgJH9ktqAhzRAm2Oile51QOrrnROH8Gh0gbcwyhEnHrmTzu
Q0cwZ5yd5JHoSkKzU4HZrfERKlUv8CjHbD/ouHu3na4JtDrzyMATfQRsVNcoNBRQCUwwgqbxMg8w
hxoR7bLKViDEM3o88poelTcBeXr8MnjhNrSia/MhI5Po6Q3O7dQhoH7kiZ+gFivTIqX1BPNQ/6RG
/IJywvG5pLQ6ZQ9E97fCFC/vzSWhDUrk/Gu9pgzb/sG8ItqrUEie7BQSNrsStvGe7Qsnc5q7duo2
PC0P9WE6de8BjjGuUkPWp8MfhL6w49VWFi+ioiHY6637MmGwGryIzyONgPeY/wxYxMeyARsWP4AD
PL0pev5skQygS0FHCTjRUQlGnoQIw4zh9qMTMt93eFEgkhxYmwPCnm6jkGto5qgRNLp6kN0I9TQV
GgXyprNBPyhRv2GoulGd+JC6FZpxNDN6m5xsr9ipCy1MwVNlynSgxJep0W/bmjwxUrU3ok14yyuj
uGujq8K0HuKxSgi/LT3ZTzbLG+IqO3c5XfXVgBZW4c639pY/tQezkbcFsoLVzSGBuwR7nPIWZ2d9
r8pGnIK0BvGxHbuofuyr/YIpcMJeItjIiaCOu6YHgV7d1E28ujus1hrfoyyiGelm+pDvkR3ZKlaT
QSKM/DKmw7m3JrtAlmCk7mKXCPsCvfD4s3gSd6EVXoD9FLDXyUFkUzgjlXAToonB4zOjNJChgPas
y36LDBQBgIy0lTWWjY4B8u7ajsG7CyJtjbBu6TP3yZE/1Gt7KI9IUWocLJZetXfQGxBYSN7yfKZ+
C5JJuBV1OAVAQ6mJAFfHPhQ4e3YB3vGuRYMkh1xI9NfUE+wMD1vmRLsav7+Wk9F/YDFX9iHqqaMc
YgdMB6z9Lt1IhuZ3z/gCp+Plvmo1TmoLHm4iRKQpHSh7T8/7HM5pXLAqoyXYyJFIeeCeKBsgI4aP
WdCxxBq5kZ3KbY4Ir3anTeck6Po9IUT0uBtC/iunFyZiTCBgjNGhlQBtA5c/mS4gyUjhT6RDOsCn
aTTfcp6GOu6CkRGJiio9AyfRedMzntYdNmCBHPwpaL6DUSLHEFE9PSIscCQi7Xu4VJ7m7iiSGY5M
PcR4EnNM8HrdpjUYIAazgQNryJifp1xA3EdS1prTMbQGuwYcqFqdfj0wq4aWfEh9GRaHMpYZuC3V
DB6aV5GuABcQcHYmby3wTjYsPr6saT1cH0q3qJ6oenKTHcmY3PhcYMTABDg+2MyP2OrNfFPHwLca
moITMli52TqNW6ErRLLaTXbk9czNzcXgXMFq3xJEJ06DXB0fOpIFycS5MmZYO8l13sPfyu6jKxyK
etYWVMDUtY3GUf0q0U8rNSC/y7sGoX5muY8KI/RmBAQNeh5DutFocRP1xkh8EU9DU2tzlL3MnXwe
3QzhpgcLBn1MW5YFmSR9G3xU8VWBxpg7v89iKiJhPrPoKeCw+IipI71EbgRf2kM5YQWSakeGvYmn
cT8gMAr2IaaHZaTVYwwd2yFo9TS/us3oBJ+ABDZ0MxFkG2sswMMwI792Sj3ei2/SIYiI1BLxXQHR
Zav5i91eAhTC8ddgiDTS3DXGRbuc9YJ7dx9eMGINxyNEz3uNaTUiejL04DwdmYtkCWguQm8Pvrl9
hApuWP69iCiarNARwDudOwGLQy5liSvpb5M6/Waiog4jg0EifQQ2fJV2E7y0CpyYd6c30JuOLa23
4QsijXa7npf9gudDJfecdYTzB294hn8YTQ+c/oIb6K7CCcpuZeLQoF+AJcGmxpjxwWhNGd60RvIQ
X0fYL/QncBIMwQIWuB/8xv2k8Oh+9cGaHVoAW5t5/6jw4xhDf1C2wlbexA4LS/qob/5N2CqWYuHa
tjQNN3h+RGaxRU5AORvDrVbURd6f7zU6nBXyjHbNbeU1VYZ4ljeCPz8UY/GFLbBZBBKtL3nCbTyK
NPczRHP/yRVD8pT3MVZl0TlwXfUE64YOE5OxuQcLNORlRHLN2cD1bUik54SzOLd2+nN+XtzQUazL
oTEFYoRnYEWmtKpq5B5gLfKogS30OkIDo7IKI7KHawQzGmA3gRlif/OL2umKX8KxKETew/2Zw1kB
Uj4QCfMGsILxhbMzE0PrLgLo9d5orkQu/ixYcHq08LSXxli1PXBfwstO5yki7QWuhLNTuK8Qaela
z1J8EcJ2YUnajOY4rCcpoioCLoT3JMZEY1dAaH4FqWmXGS1iYpMnpQPzHt8WXLmG7HHgAipbhY5g
v5xVnnIv/Ru7a+/lZjqw+3KlJ0ohpKPwl+1CnNBRf5P3DWzpourqZj19vCkdavQ2SnseJVgUXr1l
BdZAaYx1RZe9WZ/oyJE/u+k47nnQicE2eYs3nZf+qW59gsuuBqyA/iBL3KO/zJwreDnJGkD/1Rz3
IRnhRrD+9ybpgZndb/t1G1MrAMVNs5LjkOFAY+lxKhZUMSoD1W6cn8DIDplRHXmTc3n8p5KR4rgX
6JC6Z68jgJDrdI2wAOp9NicX9Cq/BgOFow0drgGWE0ZX0cAG026rwtJUE6sfv8Tu4rT+sJFpZsZb
JAPRqdhxXrbrtyDndTjIqoPYFH8Ewa/0okA9l03wy3KQ0aT1Xo/0T7hV0RMMCmKqJ7v8gKADeSxo
Nbt0yyPGxFx5uBCmofx7NevaJXa0A4e+n7sMjyzQZSsY4V4wpD+RzdHYWePkCA2KMZX3aHFSsu3E
0RSyizUO0HotC95gN7ZCcwswCELxkDACeEbVkzt2rrLNHQEZj/62RhNrISi1YEutQJZDBr7k24AY
uNsG93IvuSlOWo6z2W+TUwyXCS6gvEPHkRvuGavHIXvJDtWlw26B2AcXNmHpsLE25+VbLAJ87mum
T4hOzixNrwUyq0lnTv/BxXtD2gnm6nC4J2wYpM38EDzai7xX/MmuTkDnFJI8WSCfxxC3YmoI3lq7
CvYVwjdyr1GHsgILWU1KchsoDXLzEPesV0Lm3FycagfA+NRfqogMXksVlJts1LkATATOKsqN79IT
8O9S2gP4EPdo8KLIA9zg3D6qBnf+W3wR9Yy8zl4BmRYwk3FBaK/gXJ/TDXOtgez76j7crnIbcJBA
rNVN0tLs1mBhHf4h+B2aZ7ZnjSQm8ihEK0Gojzq6J11XxhVY0QglONR1eLTLZqgpAdcg6m692xin
vU34+9+BlgMXMTQXdMxgx+M9V/7YuroiJvWMuFTnnbYFKVTP8f97s3PjbbkVbE7Pj0jHXpKd5jc3
YL7ACgHV2BLKisj6OqIdNXh29g0XeWGmI9xge4cVHDmEIEBadzJug+dkq+/zfjrEm3UoSbOymOFD
3AiVghSzNteDA8T46IbvPGBORV9OwUUgNmtm1/6+XpOp/oix1pW3+C023eJRMYQaDGpoZ/7UIYcH
dPQI4YzEXQ/7s5htu1n/VmYf4jiQZauCHrTHXa3nm+i6XiXaFh+NklyGNqkO/NNeF3W4Kw3NzxdA
gOKed2p9AadVJIUtn5htv+H1Eu2IN+VRlfDsrPtebKOtjJeAaBs308USd4Pxmry0p24r0H2tlxq6
/BaaYHPQmoaccM0KRS+AI62d6jqjc8Oad0WCsAnH2m63k9085cSKLx0Ask1g13CSCsbFrq4xR6ds
fdPOzLuEcE5CDkyVR6wbE90A3UN9gtEvPWIogmAih6mAFuoGbw3cr+ynt9YdD/KlMcMOETsQevjz
6qLs82d8UzaqX2zzU5tSOPSDSoSDiCRgkXXtpb8vYAuP5oyOz9Acde3Qm/wpdSBZbGRW+iws9ARK
jqRzO/7AeMoZYImmJ15jaQ5gScZSNvOR23MozfhiQwsGOdhslyavSx+DMZrIqj/vE1C4Vm7f/5B2
Zk2qI1uW/i/93DLTPDz0i2bmIYggiBdZjAiEQANCiF/fn8ftquRyqENZtdm1tJN5M3G55Hv7HtZa
OwmksKDhQCxXjLZ9p3eM6PN+XYARHyNqtEPlyX6mkAmBerl+yp72b9Vb9np5OQdNWIc7XuQ+bFaH
Lc1mvHsM2E5caft3pX/yThZMwZY9HHw9fq8CutImLp2AqwjUzwqb25ALNaP0Sd1GztiWepDo+NfX
Xj4BHbRv/A3pflTwX2WjrHQtblEHL0ANsp/jmDcwQlg4aj+c1tsa/j4ShYhKZAH+JZaAZnZhMTZD
FXSc+y9zz4bJkzZbY/QJsX9DMgUYtsLjOuN1v3i6fOTPxxjYDs0gn5PiS31hEbJ/WElc9XxxsgZh
fV3YDhUOwsnr4P1dvIQDl4dwAcfy53Hn6xNpBGPTBc608d/r4Z7+p9aK3mL2YUPHUMh+1FCc0maZ
jJ84OOMmJJCMd8/pSONG/nBEpN0A2vz4pLvN3VO6zRIINtx1Y1p+KMSfc+cUsMAh85joYs/NcbPc
PHXL1PSoMK6NyDr1pC9nASswLKJmYKhPF8rP5pvGyWhjmc0o4VoN6LElHKDImupjMnp9bu9jla4p
H3+ajhjIeHl6JX10t0MnNpqABJuimDpiOQiCEoknypS6W06OntG3J9UPsHRBLKcTEW8+zLnT4xC6
OuW01JM/nUgJ5Hg/os7Hu/esHIOvgiLn+ORExk6/6jd7N83cqo1JhF2TrD+SMYYqynyCE9HrKmbH
54qa9PKZT6HwxMQsRBVOHxLmwIH7nvb3kTaVybgU3/kopme/9dJo4+/52Wf74/TWTA9fBpfwl8QF
U8vjC/WSlJxbW2jtc1PN2nVkZfHpkLpJB/x5Ze8AvR9Lb30M9F1YpkFVA9sbM//QraTgJPfWCc1d
31AidUsSYvnyYdI00UHq68lIP0zSXV86jE9ZvHGi82FQSn1tPQKmIVHWzfqqHiTOxDmMEy61Gn6p
V1EqyUU+pr4SIlKTq1+TuFnJdKcnVbPulSbCBvzKurepg1p5yfYTNQtL6zmxohNlPqpt4oZLVgbt
RM6a5Jq0Skcbahj0AvpZZC+kl0tBrcUhoM7dloytelIPQ3Ju7aOedaNDhGeWxqIkSAjYfG4BSs0j
Iv/xepa/UR7P+j1z6xvLZlx8patTrxsRmA9gfQdUT9Uz2Y7cg/IA1/nkKfMmXC/aT/7K+LsRVaoZ
5XwagXLPeMsb3Ljt01WIjgML7MbxZ/dSUJ5af1Nbf9u+7iieAE/5aYmmdm4ZKl4+VMNc+IY0MLE5
4+UYQT9Gx1MnuKD6ttqExzf7o5ht35ytW1IDmBoLZ2jPQaw44ZYK42z92ixOs21foossDWp4PJy5
4q15SqmekOwRWhCeXLxz1ssuYUdhpu7pn0oLqD48QoVvvPpVR7y6/gYtvTwXQTWwgpXsbp7wbmRm
xxjUAFCUM54hn4hLCCByaHsOeJOnBAS5opMazd82guBCkEYGQl6f9c6z2idsJrHvmxOHkbS+ydBC
7oUxLyfQRruX701M3Sw8DrDS3iUSlQZxMbSDghgig6DYcyKacIAYDj+7HvUSn4vqJw+PkfyxntCI
8I+fJEaqqzZe9cM9SkOEkw2vo+rjgUgVpyB7t4NyghEJpSbVJfyueyvo71Sp3PcNYYPkE2xz24lL
BGsb7UcCU8JYH5diL86Z+7SIM2bRUEEKtGnqNgIOHVLA96Q+l7rtnp/ryVrzz6RFl/mOpyZXBUf/
LMasUGwgGcndr4Ye6tZ3esWonHDrVW/nSB6CPR84K8RZkrmMNzCx/wvM/4HaWz9ztLiA9LgawWWw
Vtx8nuNSpnVftNXumZOgznFxp1UScFg2LLSPcJcH2XWmTWwTPe3A51X0aIjgzNzdP7dLZEzpZgrf
kU1oukRtO8yWTUwZUXgT/B/YqXS0+ThSlFb7DjWrHPz8nsLQwaQ86m6B5HCbvBHyllgjue/BPyqD
zg7rpbFqjLcWwQJ7UVPr6Pa9wyl0jKlEBrLuq/vetov0ZvojtV6mx92Js+vZdP/bWGn849qrIWVs
w458S/Icw9+avqK9ni+zkxPolNhgHoN/II9QvTW9+gzf8Nmcxrs3LQPy4Z7aQK6iWvJ0cyTXXkFn
w3iCS2C08Ul3z+tepdPfmdVOqNfesR3V5mizd62tv/1ui4AeB6iQLZYOyK/tVy3toHDHg9JgV8fN
2j22/XMSFyBum7DaDPLEIyYWtczdaBMS1jkra1UuT6t2thtmrjy38PZvuXv51GcXxVXkkGuGzn/e
zVU1rpB0ODzvTtC/+mYBhKSx3cspyIzIpnCFVsQR9QkvKwN5yeCvKPuiWurvUIQtiA64bAjgtqPt
SOuV1GzhnkXGAijLSTyufzr1dt/rifpRYsDsVv7Yj6TF3ksHIgzktoRLtvXaAR98/21Ma8dXR/mP
MTnR73u1npw4X7KrxCtajy9cW6KDtUl87lVa4cFpRmTWuirX7dToXb7aPgVDjkWPWi45q3s+hLsR
N006c6Z1vH+9PNF/VgLdXrTLbolqjTzMQ3Xws3mieG2sypgmhNtGit/CdDtPlAb7Om2Dcrto7XD9
JMddD0ODz36ZHADySCtqutzMGG8s9dKRwU1ucFTp1o+cqTStRiUqOfpExMx0VTGEOl4vpVDyj5kv
nkkHkRvqaP4Qsj7XA6WnjoE/JBeXT7z50Me7qMQj0/z7oOb+AOF2D7F+je+6AQJWe3mbbI2qXVxC
QCETUeutuTikcYZLvMwkb76J1b7uNdFlsH47Lklzme52DraxHqvCqIFJSD0QvTOpVyJt9AjFr94B
El8/3w3Uj1HLZ9PenVpwHp33Qe/wEGUj4jVOInHF8u9v466igGapNnM6ZVNm3X+HRa4reX9Ok3Mr
RGuezbc6RhAYRNGZYth5TodMIACmJr3kevCIDqfcw2ejDK7qjmk5tvWLxPt8n2/26/r//C/lf7dd
kdhHky/R0QQA5IWQ8KpyAWI92OM9lodmO47g94Md/H2Oq3X04pSqp2TdUnOg/ma+6O/rgeJ+Lvfj
w9dhmuP6qYlNO/flwbp3v+TVujfvdq9utseNzbrU/7w9tTdvSErvgVTw5YeLiWN7Cx3WZVmTFfE6
NeV2sVSRHAk5MjTAjuA18UMDJ1gOP0UlOQ2S4O97M/5Ud1V1RDccdH80x0J17N/PjaYnR2lXq+Lb
JdGpZ8WH8WUh0wEKQdbotAKPyzUlBGtkRClXMZQX8CPI7PROFJ1JHAfrJ2n6LqofzvQ4IuEYilw0
8Q7BflgMW7LPLGyejvPCe4ilvfumrh79Bs2tXnYn096CZB9UPU334AW7n1lvqYbkmc/bfvdAqU4R
NIM/vszVejdfZs0gY72pWY/6FE0pFIn8OVmg6gNBmjxUOBDu4W+r3ZAeNqfqkF5yPgxwC8p/6z49
n717PLqchP0sR4qKAOwRbFbT75316/Nw41WPZVtrksYmW1BC6ZcKlgLk/vpnC8RP1OVeN7ETbuJz
aL6BMhqeaj/r/G5LxjbuAkKr04gmrkCyhwUof6UMTJKxUdaf6kAftQFEH9kr6J8RPQSaL73uNLd9
o9B3UYO8v4kBMwwpp45OSyeYZn2TgHTa1rT0QJTUYE1ovLvJtHZVIPLgJdF4N2LnYx1QXFcgTJx+
03vqhAfQDbStlufBzpef95MNFH0A8bpPQdf2q1jgi7TBJnd3qyw4xU6QhCekHZpevnLOHqibYTZc
A3sAJvRZvn2L/qVC1aMjMZcIbE8ebbdvWNgE2NB45zRcGMfOsExzeKHvkLinMSTkvjVFdeMD9Dnh
Pn0OGiRN7zLazTaMbyq5jenX7p+ppno1rR/6VBGlVovCwYUnIHj9LH1RxSCo1piYsawBI9O4yhZO
9ds5scnamNxKmLsFv28mVAg2QMueVD+d669KsA/2fZk4R6NYI/tr+iDnWRFrAgHh8s++dxEFmhEd
lBBMpIiK4XfLtFb60kinwpFM+fH4+wyS4tOe2NT2N4HoinTUInK/gFftLPYRoaLqvheU9luSL1IC
8n57XkTKt0SkLPXySUeBRepTdsYT7L0uamecJXmsreoPBXU60ugApNJEHnRAxdJI+zoQVSfzNCJe
amJRgnJiC7woq43UWMj0CUEJCMBIofHs5tyadh/ywIyL2flb/II61udrf88kofChz3nkA24u9cO+
zLNij1USyHFgdz7dC/I4XCG72zw9Ylj9evs/vYCuGZqmaIbzy1a6uvLaLpGlTca1LoCtpyfa5RFw
THeHdDU8pAeXwR1dZ3EZ/LPaDWlgjfRx27UXKI6+kFaQAo2mHEpWI9v/fN8BCt57So+A+SFh5v4t
9M/CN4zHzDF1g4DpXzdsDgqG2okLKwBMw9/vO0Vs4W8v9IbnSETmqEyjbxc4sjygwpMzfPHiPXeD
TfjcUtjeg3R7sOZdV67ppomCtaHIys0de0ouyWFzqttFBsRICW0wvuA46f8yvF2Kut42eETyukd0
0q9WvLkaN/uqLfc2EVkD/L1+SWksDuTnEh9oAh9se2p4DMpe/WWGz4+WFj/9xwu+Wvrmltx0WnKQ
GpZ+kSbFQhlSLdWphzqR+ui13rVFzZYdS5VtOJU3N2R2UIqNnZUtisCMjwPMaoWTkxugJRhqQfzg
G969F68Wu7kX5YN8OG/lXDBX2kB6BWMOCxFiZQ9MaFA/WO2XB/PHSzRsS9FkQ0EL9uYlWt3muE/N
jbiFdSEsCMw2osxKX3KqBNNzvIG2TtJKRakMq9GOaOvv21XvfkVUFmCrqoblGDfbNaSdclG0VBik
oDCUz0eCgL5NzwcQHl0YmLjUdcBMBeSCUQvu9MED3H3fVw8gbOrK8VWlqR3bIhOOz+yv4+2rA6kN
sANYUlQFzzQmc7oeaN5yywDtnT+muCtij398hKtHuPGG51bZ5UXOOwCCR1e7h0+Kp+Oam/knjR7N
5b4fXZqGYeskOCax+L9vuEwLtWlt54ST+JWqATyWRcVymbj15OHr/S/29s9qN25QUw+mYVfJaWFH
6epCSLRcbVB79u0oVh8NoFXvv8h/FhPe6upb2unWkqQNiwnbAQqCG3pzaBFb4Y5QLBmuluVQoyfg
UM3TPIPE6mHqeP84/ccjkF/9+yMcq13RmQWPQAz7AmeiF4E+ApTv2SGJ+QPzvet9//NT6vKN99WK
7cku1iwGJA4Ui8QIQopHX3+3kN9b48/j+c+WbnwEw1bOx1PKKiCoAYft/O/CbenNPqISPtrNjZvV
DodGjHsQBxMiwOASowQUn6KHqlN3b8mrt3bjcvS9farPYh16uZ4FhYMtUUOn/a0zFHQFN9h/lO7c
rVxAIv1/RqfLN15G0pvLNs14h2e/eQe9TjfcdvEmlffoWvy7DejyjTMxjJ21QW/yBPGzDei9gf4p
BtSpqEifxtTLg/xRunqvPna9txuHIjdmlp9b6bRA2t39Tec+HJKUC3DAPrEcRe4keKR3cldR83rR
G79iMvio2+t8RKGmmaBCHn4v62EEKCYQdSEga73Ps/dOShRqUxqLUGIeRbGqWOMPw7AcTbVtR3cs
68bWreJk50dhGCe/fR/AhICwdfbzYNNvRw3kK5crLLDpXJDK6CDN6VJA7Tz6mbue7NAwf2Cnd8MU
W2Vynm3aNtH1v7uerrw0+fpf1SMrlL/XQdT6/XK6I5HZeY8+wP2E4Wq1Gys6MK7dSmpqVTBGcLUj
euMc6WfZbWNj+ved6Xdj6au1bq3ncjgrusSLViYZraqSdsq+Rx4ffb9VQ6qx9O+3PhB8pmn6AAt6
Wr/1F0B1hUfUXgi1PRDgvP5mSPXIrwTrnJ7PJVr9nFZ/f9S7PuzqSW+srzAYjbPd8lZa4MoTE7yf
gJU9vGXuGvnVMjcmt3a6fL3ZsMwBQh8ELSIWRDHcT3gi0fG5GD1MR++GaVcL3pib3pQMXO9YsIZH
CEoZgn8FRYvWFRyZv7/C+6Z9tZZ4x1e3uHrojml7xJ/I3mUIpy/Gh/HNgRROSStW0XvKoJGOxrwU
JR+AJWEt7aOXvz/EfYf9z0P8ljOvHoJqn56rR44c5co+yjiftjtWAtT7H8Sfym+E+4cXuVrp5hJ3
toVllGtebRVuIYAUX2SLIXpSYddX36xN1FGWu5AkH56l8Qns5dZz5tk3vBgxXE/vARqjkWp6+Xcy
xfNtA2mcQIcB6Cqw/AXwdyHOAPxA1LWEJhQg3nXoUuvS3+GSAaHVXTncfK0Av4szVII4MenCrqeq
rw/UgdNLKd+kNLLGIKmY5Uff2Nu9qX7dU4J8QXSjBD9opbsHlMiJrE4rnJzfvdIOHJZh+ySwEcmw
CGwS7SzcwU+IFYgYgsTRvp98WMxuRYscCQTPmpQvUCbdH/TfVpe3bT8NxA/LfXtGN3QO8QCwwDNS
cSnNIDOAWQ6q2a++H97WdyOEq09yE/Go9qkqjzKfpITdWgZH2qhCrM4BAc+854KOr+X//bxpD1yc
ceO8D+22tTuNJQXBU8irpb7tS6N5gyaaCTZQsAcEHyHD7gAjeRfC2Nmu94OCI6/o50Chb+t1sC8e
JUgPPNptgqbndrczUh4MLTwys6move2h4f59/8rdIAKxElm2kW4y7BsruFArMTeJLcIW1Uu9DHzP
wPm4uNgdGo+gmorIofz2aHf3g9urdW8+dZOom3V5tkQcof1S6KeoK4bx+sH3vds2417+z/3dfF+z
TfKG7tVpoUcYikJKwi1GzovfpvoZkn+ZKrCSKpJ6XeI99DLi5/90Mv8sLy6UK3dWyk5xOelsU0Qo
u5URiwQX6au449VuH8qs3q/uX2335sbWTBOXVrMejeFQiferPShdCpgQfSGAEdmfEJXNesaspYnS
CWiiz3wS/xD/VDM1BgM5RQRe1OVEjI5iBiXnNezvB4dOBGh/eys3t/XOLJNzKfFR6oBWgrtwMC6F
x3nUuFTvvX4hGIeQjGwpjn5zujvpJNspUQyjDRlFD5L77DIMpw4D13uOcZr+16PU0LqXiF4veXOw
bUkxOqnIkeaXoxfChGlHsV+o11pu5zHXqntx3JoGA44cHDAq/T2dphqt68B5dmZiHlM5seERBKst
EJyIyfZCXvznxw78uH+Onr2h+roKsumGgcJulO+YuPvuMd7sR0wbPTw6wHdT++vt3NjP8bDeZqa5
5w2O5O9F7xh/w6piYBISMhWDY1v358ucPwgC7lbHrhe9sZr1Js+0RBGfjenwirvI1owvmppufWDY
GeMVJf9rVj7a6l1XeL3qje1Yye4olyVfjtks/WNouK8ZcK7PTxg/5DUBKJD/UfX/eskbQ2AwzC61
KzaauQO5DxloDGDJ8ezP7ZnGU977u92p9+zuermb8NW2q7O137FcM59UiSumt7ooyBcbb+XtA+YA
kYI/WPLelX695E0Aa7QH+7BvxadsOP3Z+E1hgutCX80jdzpevTdTZn/Nvh692LvqSNfL3sSyDMqr
m/LIsi9M5gsZtATdZGIMF/ACUZtYKEyrdrxoXLhP/XPparr75MWPHuJuLHv1ELex7LGstIrJP0Ly
+oKOyi/ZFV0dZFAeFjrUe3HM9Vo3ns4yCmTUxYZ9BoL0etlogbZND8KRGAwt+x7yHfFs63096n1o
9wKI64Vv/J3KcJa6PQl/NwqZpsOMdWC3brsPwtAVYas2Uxs3QG1yHG/7P3us1x48xT+zdPTy0ILv
untVBuRAICOrv6fi6rY1kp0htRRFFjuG9+6e0skefZkmmPaXzccWoKDx6CK7+9avFrzZfJHtumN5
RAau69xiaM50z4q/6ULTg9kF9GEa73328FjdK38YV4veuOT6pOa1mrJLCgDj07SYOAUSRIxJPENu
y3XPDAvPBy6Wvj1c+q41Xy1945hTM7MVM2e/B8JFWCBkQqB4Z/vBUYD9gXKD6u4GSBD93YvcjRYp
4mk0Sij7aLfAIK3Yt806cxAWteI0BP0fHeftEkLG8MFCwkxuI5PrhW4+qJkpW0O9pEK+TUbQKYdr
tlkAjnVn7ezvS92/5K72dPMZk2K/qfQOZdLqdfOCYFDqbwWrC0b01BolobnSp7/Eiv37abyRfcmX
pl8P+7KP9nvzQbeOrmX7E/t9ZRwPrE7iENC59HvqWH4wUupu5er63d7cr7mUH/aOUBOVGHuZQUrc
LYEIi8a/rz1Ugrzbbrle7eZqZXhKXRXJr/CrgfLP2AgtFSHG6e49NUPtpeo/qm//pop/Ozs3t2t6
OFhZl7IiKieonzkocliv3bhgrFgWZd+KHp1kVxVkRIVgd/tyUd71ryMBMHXTXe4bMHKqUe47EX9i
kFQOotfdBU8/G82F8pD5Epy2N3iWWuu1taePyMLlsYoqBuBbTzb6iv1yfqTCfdfXmIrlqIxtkI3b
plUlW1hdZos9NT90KhU0PPJQWdQRYJ43latzaP+cv6wBtUDkuQzvWA0raXis3GMXO2+HY//UVzjU
M2hBFxtQbRXhmfT52Yp2G4qJ6OT1Cr+yAvhyHfa890wEO43ochpZfjf/u8ndPxOWin60YtuGpd8E
IxdpL+fWSRb4wnxcCE3078s4A3oNZhOU7mX1qEavWsKA/jgUV0veBCJbJ9XVNgNupe8/D5X70qEL
mfo71Q+bYP2jRoUqNKqMV81CYMaKjdeWcs37Hj3D2grtk4+I307zaiVC7n3jrpcbfZR1Lmp57XuZ
+4iOfVKXne+hAZhBjTDMwe1+Ji81U+XQJFBXKtSur8uiYLDoe95HTABtDIpX9XGCIgRIaiS+OJ/K
XNEAQtFiP47Py92nBq2zfNc2fqOE6W523vfy57zfvZf97DlqvtMJ3C5rnqL3NUnhGkBxc5W3yxh6
9OB7E9kpyi3uWlAumckOIwDFB2j1YYUm6XTOBIyZhCIp9eJNdDxO82/Ir29QT2rMIjInSrQF7zT5
EPxQ9uNBBgYp0lMn9QqyDa0pCCEtVS9m9+WI0Cwh9WmzDWQZpKC2s+1HeQo4iVW8tdwdswxDbVa+
Ou8QU5cNuv2xw4VVwq1uXMVws57Gkfbg5VTvu7nyUk7H8GD9jjJEUVHoQwXOcr9yINKbk3tA583+
JQGdGS+IhvRmedmhT2emk7byzuVrfp7XaFh/AVcCED0RiHTEnc6B8WxcKOMBCrZDgV2k6LbUJJgT
CURWeBNzczk+nt3iu734l9ZVvuk+a4uavvjzfjM1EYtC3CisYCyB6UCiACWC3LPjRHbt+LwP7EE+
0WM4SKAUt+HGPxp+PpF2PeW5JKCXHR/tJfhhaP7Q4Z9oK2QcmiLaPCre3atXGf8c9Ntg1zzIpbw+
YluA4DEsOAweFHSqiw9s+G68ebXOTaDbbfe7blNq9D9gwIMKaUCj4t/djw3ty+d1b6WMLhmp8INl
H9ixcRMYlEd1l9Qd22PQyzeqiBAJuv4uhAU02/f1OPvMHsU891+oYWimAvJakW8usKpR9hezbhm/
gkQPGpbslfokkR44xDdl1hGUbAN66T6zW9cPtns/nWACx38sfnOXlbvSPigXFi/8zhOy6SlFOhut
HpEMU02CvodsjOIxAyLawZdQ0KrZjiRKRY/O1f2k9epRbpx2c5TzLjV4lDKghgd/PA0dol0h7CHG
+NHmo8O490B4/TeaBHe99z+v4cZ7S1orZ3kBXm79U/QQSJLdHnxRCocAdYNx8X2YwP34+0m7u19L
pbmpyZqlOerNmqZx2FVqCb7qhJrSegAlHLisUBRF6Av0xBPcpm2UQNfgr+OH5nUvILxa/Rbqb9mb
baFtWR2KyPRjjv9l4pDgsT5K1u52cRkhR1lOVsDN3bbmk6511ky4A6jXotQreyONAploZYPjDfdP
irhVUNRZJQxPArmiMrRYKfGa68lx9GjyjHHP2K4f5sbYClvPkmTNw8jIgaqewaQVNTp+Ngj4jaA8
pIjAmtRjhGZEwUin82DdBxYMZW/ovJ/RdxXFZLSsYOChiUEPHtgJVGpg8kJWpfHW7xjGeP3BYDG6
Si23gwDQW+7ry3bkxH8/QHcF7q/3cmO7FAE0p0p2/4LNKcMNPZQCTX0gnqj3QJhuEBF46KxEtnIb
51wvemOltSId6mN2EFgqNERnyU9Bv6qHkNqHXLrt/ALjC7GeRTbOKCqjv8olgZLGoV/OdNNraaMh
UHZ6QoqxQLnvxeGVxRmtAWDNQIgm5fdhVMFTWPekN3TlEP0SuFzY2PpXApH/5C7VV/PpAvV6gQaA
Mlsv1lOuSkRhWldIvO6H6x90kM8Kf1fGzUCOn+qJilr4uwqNy1O6AL2hhv+yIKTgC8pb7lJol8hD
RXWoRemY3HZAodYKhOxMOtciCJF7RJ8Qpkwgnf/qL11QezqMNrP2QKCBfJbeo2eU+8yJTF+2zDuG
NCn4qQfu48DqnVfnqdUrIcQ/lQRDZFxdJM+QKBtV3wXRb4o0s8m/B8EKct+w/qmweGdFWFFCdIMr
kvlZ4RMzyLH5oaIa7xFUtHBlMZKza6ME9oz+dMmvwk+K9Og4TL9SnErHHgXH/GwF9W+A82jSyF2U
sQVNSTVJ1sUfOCtXZZhTkdfrjcQBrD4zZI5B74P3jenh+YE1UmZCMYppZ36ZP3Cddwtu4EEMXYBw
qRPcZJj6JcmkzqH7AQnZO4yRpUPQVEX8QGhcPLCye6Wf67VuPEZqa1qjbelhDDZog2awNxKG4Ozc
lepC5BfcgF75P0H8XK95Y9kgqKzzeSO6Ox45YIB0DWpKRMHufhn9gv5xNwyPedRGuZu5X697Y9zH
raYVicJe346okwr5JVe0iX7VT9Lo7y/2F/p660muF7u5//ZSnauJbp4WEPi549HVRp8CNBN0FXQ0
kUBHsTXSxKWPcBl/gwqyB129Wqa8CmaQD3L4GtbYIU5ixIb/Kc2dsbqSUI5YByJ0QCsgSl6h0NMB
T99otexo+wlsog3vwByh2j5MHpU+7nnHqz3pNxZRyVLlwNASB/Nj6yNVxqxwEDMiepMWD2/We1W6
69VuQuST1CmVswGjJSSFEPURqoKo2CCPpEGowJEN9fgortIGWkZHAqTC6kBVkA7Vg495t3B3/Sg3
YXN7lqxdJkAWkNnfmTHJ29dAkQiKx9+Pzd1G1fVKN+W0c9sdjb1oKItDogKNIlD0gWOsYbqYCIMo
eF8Rx6xDC3o5fG7+LNqcf3+MR6aiizziyvclh0badh2mwssUSlkeNa7fgY/b6OFaj07VjbvbSxe5
zYU7SBfIVJKRVwMx5rED+wToZGAt/j/3duPy7LJyuq1wedBAEXWiFyisCamr0A4e9VHvtm4dsP9i
0LChEIL/+4vcJ2fzKBsG2pBovl/CNihRndiS8yOKlaImf4IphQdCRxlpD7ARQmPnYVgjvtYfvujq
IW6+pq02ezMreIi0J9Syqd35iW/Ml3KoI+6El39gL5b8C1T+25I3H7VKQGmkCTO0GtrGFpq+MnNQ
9Qjd8SV89XdoUe2L9EphaHR6vYR7voVBsx+9c4cSCyJ1H3mgvtema3dMlhHzSZEJ7RDh3Mwp310+
Dz9r5keECWMBkrddTxMyo8bOO9WBifaw454vY6nq2VksobxxGcv5E61rpNcP7xq6Odve6fV8jC6f
l1e9jy5XUofoHDSl1+R+vXOrXbhdbJAtHzNo8vk43TF9NYl2zmcJ1yj1GU6husqryr9beh2pmxxv
TxE/Y1u++nNikAZJ7qv8k8/X6D6/t3JPaaLkMDCYnHOItgTWsieBG764jIctkeIeIgFvEiktNICW
P9vKpydhfeo/Hc/kCGXwHBwqgtJ984dnzMd7+jOfuhI1L+i7TB0qVE6kM/OZkRm2b5B3pIH0uVtk
p3k9pwo2aIX0bTaDltk+l/2aGs2KqmFXuxnCcwsCDKBauRBDf5dH1se5t51Sy9t9NWNGLtYZmAsb
yMmwfVsPuhcmcE7q57rt5f3kxVqWZxfGRf1tLJGRUb+LpxIxKmLGy6BN48p2EztoukWL7A3CDKhH
t0GuvmoZQvnE8sPa8Qis5ABOJpLxpwkawYTR9aV/lPyyHO72PA5/VBmgtYkTw6+KXktMmD59aEBA
JL8599Zl2FyiDBGtND4Xfq4hERQYRk8+ew4KC5eXtp2UFb/pyi87NAI6ALQl8rgU7/cB4gfKa9f6
SuMdLuDHkrc8i50nabIBX/3T2L5u++1L/o5AOuMUDu/Z/CBwb+b3YcZUpGfbDs4oe72le2+/dW2d
+YI2tvWZ8X0/NoOMIQrjPDaGGni8sn8ZnodCDpIvCilHDBtgziX5fxbx6WJANSpqyHngfGz6kndC
QQ4x9q9z7/BmDDgtKkrK8uj0tZ9iFOc0YAxTzgndw/Ehy2CYKxxRedTAYAWMMdB/KlhGGhqsoDvn
7Zs8ysg1CPxFtRN1ZKHPXIRVstDtoJD9DUi7tXdpBtvPjI4RylTZN2o8iJUAJFv7+TngtRtLUgl0
13jaUHrF4qzPerzTfGc7T6VniSP8w3lG2Zv/C6uQGem58cqX5id5k+IyRuQpIWWUEGpHqUzIn/So
bwUJgxAHUo90YMv4jrTH8A6vHjDrpZ9So7K5bdgdcu5i8skLKRfvOahemc3hm3iO86QK9cieNQhj
NPgDk18gIkAe4gTCLxnJjAhpGE5RAUAc76dm9LOPhBo9ov8ewhE9ZFF6hxfr05L6+VhHwmZNaRj1
wok2KHHUzLFR+H0VpNxusV1ZIcL55H/rmC0ee0j1oz2OmHzZZxQhMyXIBhzE4wWUcS0jU89BZJzm
4cX5TL/gm3opiugTtO0xMB0VvXN88Td1uEEyJg0M/JRrDahdD6vpabgZS09C8RnXWPkNgSNztMc1
c7hOyApfxtHb6bX7aV5wKcpQ6JWDzyEWkabbkRmsXxr0RiuGxWSuLwgQGjM3yheUm71NZC6IMCf7
J6aMoNkIM/jt8NZQC6MaIHSLjJkOnfKMptzxCS1D/TtjgBAq3AuNVnT9boRZ/xAlKJGWI4SsUfTb
BKrtd4jpDx3GV1sT+cd41RkJg419iMeQ+6wOaKL+EVLz1L5Gxas8K145EL7hShM9oh8AQitoUC5X
uSOdOO1txsVC+NpXIzTibYjO2Zc213IkBhicPkyheSWIW08ht218J8HK9r0jN0k2LhEFZOLuhAEr
0THcjHfiZ85PosGrPkm8c2PAbOMUMbY+PvoTEeoof2+ZVVH2xbgUIaydIewvlDow5MlHEyBxgvMj
5kblzR1VPrzSUf1DjM3exMdEeMdD+biHlGbQ1khtcX0dXirm1SkDVG19bbFZpr0Watwr3Q7xNkDD
IgNivHKWMjGGxd/xuoyJyqiMISNimR2z99OQwQ6TOX2pVx2DY6QtE26Nkf2UwKV2vFMfLa3QpoiK
EhQzm5lB4e6n+yfc1FJfaR/bJzFbIxnRmxKzlUTAin4UfNgLwoeX8dmVlmLs2pHxuBqtUm1sTo9C
2X3bhtujJ/5HGGb0kgxptlDDY6DWigr/Odb4HJQQNBcyPS0TC/IzFlHPyjHODrlbpII2Y6aY99U5
5OnG24m3WrXugZqnysCQYlXPiwVuV4iV50Edact8dkYbWkVEu8RJMb6GefFz/ad+Pw33FEU7V5eG
2hODZBoCiC8x6qxkmkg21sIdsq0zGnZLi/rFIdpxpu0XCDnbqT27fFahOj5PSzQJ2He8HpvV/+Xs
zHZVx5Yu/Sq/6h4VnRtKpbpw39uYnhsEC5ZpDMZ0Bp6+vthZ+qWTOsojlfJip/ZeC2N7zpgRI0aM
gT/N06u8I4xkKbe6thbWqLfhMdahS46DDW089DmZHaTpQvfn8nsyKTlOE5FI/SaarfvQeCFTc5c9
/qdC8evi3X9eQbk5xPuUvM76oQeKs4d5HDicfsgCcPL2d7gJOJfZIKF/9HybOE5wxi7e4+P8XiCK
/0k6TMvn167FQYz0WvcX3rqHpcDe1mkq4U5TbtGNUOlO3g2SGixeDmKrc8BPh2NA9ts+WnFOuwMD
knHL3CDRjmKAzxmXr4iddOACiRT4siLNSfMoWbF/m0kV3PPbuByTRWEo9kPWUa0JXyK+LnrkJApF
AIT0Dr8zlOcjqFblmFTlSYbE+MTFUTbvzSDvs9a8HqL+7xkCuX4nVCApiV7n5oaJM/AndX2KLhr/
t2OwB5vmeqdsOFw05zn9WlWghbdtH+b2KSnWL6pY/zh++2+czDrYMKBHg29FiDjWGzFJ8zOHYJ7c
vMI//qLFd0N9IOohDSTfgiES3Fq69t3YQ0UMWuByZu2ysEv8HghrphIXiDXipBXLNDxisqP+WEFL
dOXz1Zn426GZomwU1KkHjlbbK1xWfzqqfetZysttUJMb+AV7E63nr006qg8fDipD3mveGpXoWgPP
7aNGNF/MzpMjZu8D/6VorN7RfE2Y9o9PUz51qaSyevv2PV4tnrt6ec/r9bSftMlHewhF4KY4/Tpk
DvSUsTWY8s8X6zk9sHF0DKXokdYFXPy3j8Ysz7mhhCCdCDrh1dnP3yhPYMHm0Pncjw74XtXmCdr+
RmH7DMjFNQY+9s5xoy6KYRVQlZAiKlGfNSa8vbcv41Dk38S7C9Tio5Ptk2wA18x6Jm9qFialiXE0
NLX5CUceFK4c8upzQoLy8lclS+fNaKZs7Xd0dRr3iiIZ6SsCLWLfMiY6hztgQ4OjFdF497gAOTWf
ucpBMr7H+g7tXDx8sp9yURLcfr6cxloCbbLnPROSw6+Bpt/F6k61uYoIR/22GUyIJMT32Scy/NrH
j4Eh5Gmz/kzba+qO0cnDecxSOGt1dGOeQxHAVi1Ui4nnILL54+ENSXEMPD+eFNt8dtgL3Y+T125+
QX48O9g1oItqcnsnyen6v6uAk++aIqtyW+Nigl7gEGiVvABTmS+mayu/Qfu+f3V6m2L43LVV85iu
fIw86FG3Zu2Y91eEKBGzyKkQ6lxsIIucFzc8248xddEPqDPm50yhcncBD/5PFoJcsGgZy67lwZHu
7c7kq+JuQBLwEPoU+iSNyzwiJAVO//a6F/Wnrwwl79Ft0YcbwPmzckkvxvvtLWroBV0yjTUtUNvK
nRaW+DWdQprq5s8LmV6UKRBb/PrPuHZj+L4XToXNnRSzKEhQMRVyLsbuNClTkdw4eNnNPoy/Zl5i
ZwZB8Wjehyic3KBto8xQ4BHQGbcnz8nXrxPGGDkH3w6F1MfuH8x2TH01fkdsXUbdUGgPeDtI3tEd
P7adFXLVjFGA2fl4HrVWrhJ+1j3LRbLbUFviHsNpfms7t6zKdUazzma5eG1vafU2eleembapA2kA
fnEnaNYdqzfTvG8ERIaPGYc71w3/sijqkvDxzbCdwo/4OkIq293A6wawx49LvGBfbDjVuK1/zpzK
qm6d1oXXXos1VR0sFR4jx8qUVHvEC0W6Oyw84mWB5soUgxH76bWc01RfUmJ+oEck3d8P/nDShVWD
uU5aurlPLCz06FSeaMxKc4FQtVB3Z4TQ+eCzZnISs/bYa4GmGxqrmI1xzDgJpxggojN/9khFAQEl
p0Hv04JI0adVs+FsOuCYAeEAqdZqIwJqZKfpORHPEMSuQ7HoQ2nRIZRFjeS93mMGHHO1MKsRN7YW
uS7a+2CYCoeMjQOMTcZgvI4GXEn8tcIOitfp3tx8AQIHPOwqF/SKEohdO+CARg/SeRAevrzinxcZ
CYAn4zGiF8LRRM6OqCA/LNr4Xzz+iDhgpCpBielIYGJ8r7m9k9e4FySkcfGxZKRlhWI1BnZ8gjiv
EY4ACJm8R8ibtU4gkLznQBZ+Gw1mmDHwuLqTV7qR+QXMJi0KJPCGVio+PCcWqGx0FrZsYpKXj0nu
tfxwnsgvdjhSiHiY0DztOt9Q8EID4dtytb3TZYbK1HKZyn1PqXqJyngVg9v/POCu/jA8bj1STlS+
5pGvX9ibLvct6Q7S3B66QWk9fLoaD6jHgAU2Nk5vRrl+tAAtmMg6gE8NJJTz55u0DUVogiO/BxoQ
v6gjGRolsJME8gw1vHm5NW6AATh/wyOVjW/ux4f8JocqTh7vBcP7CM6hT8RrwFKKkZlN42K7kDEs
99//teOW8SDgyygk5QrGK4gr8a+IJ3JryBNzfRmSJ5Nk/fAxbsPJRNSiBIMehnoOWw7tfc6JOyg3
FA78U3HdA/F/5tis2ZzT7fUGk3UexX2ozPgTkyhSYJYB33uCZKexit98Q+BmxILBIRGEJTs+DwE9
MJLDo5jqhqgHp12QdRbbDE0wECWe4p/1JPDpKZZZWs5h1jyp55/X3GJJIv7ofE11jjC/X+UluSmi
cD+f9EccG1ZDFiQhF+tpCnSkTbmsbhUoGSFNwjS0Pm+sVYq6M6EQRJ4wwyHlSmKxt1S05P9MXI37
XL6Z8EjHn/jsfWKx5OI/Xt0doc4ek2yyRzjJw2OKQD9n9yO9jZ7xecccHokVi/FsniYrC09QT3aL
TMu2uJyS0LHjmGZZyqKFq9tCmVwsYvhXh80JytciaklrZZCUM+np3OEsDbiB1pQkj7O6wTKN6pJK
Bl82tiYjk2sCLlU+BhfkkSxTLAdZyx0TFUtWtQivH1nFZAogmX1zg4WNrEGu3lhNdMG2kPVJOCSP
PnAysvPzQyxfVBbM06rGHx88z1UAsREcdeq4GkrAf9lyhVcM0wY5+h6zaQdH86H+ugNA0QmwjdEd
X/7IosIWYQ7wkCL2vtCZ3tgbnxB9bXSNkHJFeg6dphKFRxTdjZ+OOVFhZzK4wo9dcZMpXXiGavLi
zcsTk16TOMBgK83cG8PtjjwjYaQwh0xlybVvDCOKjJYM4vLXR0aNQMB9YevImD+rLjg4SIXHAx/t
VapChFBcasApMk98IukfVOITQrMX7mI14EYOkTZk/06xxBjEcjXOt5/T9gqjXt5fbda5bPW9085u
FEbSmQWzkZnZ6+bEVkOZEaTYVTJ51NILkE1F+x1e7YCOwF93clujMgbWdE8YnGIN6ewd3WLwE52C
J9fhnneY61kHB58VuulXJLdUXh73Teu1PaMXLFLE3Rk3mdPcwXUKvWgUPtrGa9hBSErWhGSebCsW
n8olxKGTToVFVZTdZhpLTnYAOrYEYdmyLf4GuS6cmxENplnM1uexiXY7nryEdwiFkDP0vPYaiuRq
M/iTIqC6RprQUJHfAMfbPFTVu/Gb3IDRHw1iQGEZ7sPZAFIY/cqDNeFZg6UjsGWLnjIPpMANjfe2
QuXzCLtmhaCqLGaQdhM5UX6AnyZeypH54CsoGY6pFtaYlpKt5CjjEmiqsRQKFlLbmKBKxqOICrMb
yvLo8Rba3Cgi+tk9ek8LvtqVn7wZ6xsLEDlzjU+88fvdAxduomdExh6wBHleVdzKMfk4Wt+N3oi9
qKnTA5gN/mgu98x1QaRf8+3Nd1wiUcxbHmt829vugoTYcaKZ1GfsSfaXEAo5K/7YRfUYgOHNQSfa
o9n+3IgS8YP/OEYt2VNE4bAF7iChE/oN9gV8Ltp2THeQqYP4NOZh08laY0QTeZLoH7gr4uye1zXI
oBPyMNEEQJXNPE5kEe3Zt4g8876V4Z2QWsN1WY1PeEWgdM9WKRxZpOgVx6Juj+gtTU2QAm6yRsGO
xM1YMxXF7mM6dIIsM6t6UkUHvrVoNMsD7th3H21oS5Tm5OiR4P0N+viIilZEl0+orAmGSSzKp79+
ssjf/2+py58iRpi0KNhX1js8Y7i3im4e1Tww35evQUC330mNXKyoGZ9mPGFnwlCz/x3iz2I2mD6J
mFnf+6N/zxIM17P3EGN6tNSIP9joIDPkrjQkui+xkn3o1SWUFM41x9QHtHdAZI8xl0IpvwnP1tm6
IQMEb9LkJzt+XyZvUf6NT7NPXqEthxD9Kux7KtZTrSUP6vfFj6E09vQl6HRwAO79IKUEEgKkCmfn
Ml3zkBqzNVbFoH2xB370q6jlCqfsd+DCUoV/IeBqz8CWBvM/hhtqPEXY+0TqrM8yftnP+Wp0WV+n
rO0qIvrbLEQgo+/KfNxDNVNsdcTZkvNXOv+MRILTTh/EhEfc3iBpShgGBtHoVfed2no6Cd8UTM7+
yDsFFg46bnuOSSOxH2EkyQh3YHit/Cfpim9mr/AmHfOHTBkfNnVMXwTtAxYH/iBwWEIdmeER3uUc
XTKdscp50+Th5gLpdwbGZQb0Hlablv8cHT0C3/pQ4rmDn067x0xmD18CmUVQ7EfwcVpuk96WLEP/
8Cesny08FlBv377MhWqJExigDAHKLkO8z0yiheJi+vCyP0hosqOwp77b04oYrHNveICw9DX0NfEN
OkXaUjIC5GBi/N+GMA2tP8wNo3R/u47KP12MSfBlY2g2ML5dbR/meUQUcSRhxDPDJWQGLbc3vbK9
EEsAB+g4QJLeKqkzAiZP4zTuEZ+2D0v5QdzbrNP3pIRxr4cfH6cSCCo/CPw7V8QdG+dhjFvstXfw
wafulF1Kv/t1vvhVUvDS+TL20Jzg3Taetv2VU7bD++BM4PR/2/dxD9+IXoA1UWUs/AovnSHgKblJ
cBm1cJ6RzXZaNNFNt+Acbwe8tO2Tqf4Dq/ybNUBQaii0zhp54w5gKRDXtmXdAozUJg+3sOpwC8g2
FTbgw9wPmcOJaryFUI/8w2U4tQ15P15bco89y+4FzwnrtUBlw7mIxyMd3xl2kI58uae05fcycUVs
h22eazNnu1HVkO38auaJn75dDP1Kri2h42pEchzO9qJDuUprZJWr9LKzr5jyvM2dSL9ndg2L4mSe
QZKcoQblS3env2IIwRMnl/VWhpriUeXgwL34q/TCBjvu0FYL+menwCYDvF1k+gkEK5Nor9Grj6ro
HsF7do5x0h31WDQf/+3WWeNjvkH/Ah4oKPdPF3CxMGanq3FJTllPN+/+xcbnLFJD3am3e0aaA5Wa
JPiinVmN4FFVjLvcoCdBDMmBVXfF8DS53k2VJU7cGCOcb75QB0++Zm+Ie8rP2ddiLF9Q8LcXKL1c
YMW6USuonVcsCvyY2lDaIzTKG2axOYgYCwutzTanQ4lQDQL1jDmj249xb3bhL2ALhcjgO5Xz8Z4I
bg5Fd/wYY4V8Hxh7ygQczhBDtzGqs/bx/u22IhjnxvkiRDW8/h4wPHIkz1HW+tA09WbVjxjg9cza
eaDV+sjXHZcwGE0KYN3u8p15unEH1rniPAPPjQPs2zPuXvB0jtNTl++KiwnqQavJx8UfIOae+Ts6
BWQFSPLDqc/o1JifzdENbrYcx4tfsjhzWiTzAG8A4uUXEn3wSZEhQqoCuVL4gAjvMGEhucQgemcP
uk2A29YXS2IWcjd6mPAuyU5uv2KVQKSImdqDnP+2u9HVBcgiq/bhUrhi+qK4Je+2tE8cjRrj69RW
vM59cshaAdbI5iMpOe4K00SRhXh5MXrme0L/OmKeVtJJSqzlcVlOStwjMeUV77mv8zG3j+QkQne6
Mcmkl9XPBuTPGDeX7tliPS5HGQ6BEyC9BvomiyMDuwmoa2waGNzbqGX/4G1yTfYh5kOjD+R8Cg+d
hIpd5zHlhF9ObaFEBGvgSYhC3EPEThWUPvf4MPOHSCgX1m8r0HEWnwIGmh4Bh/4zMIOyETWK2T5/
+i0XCQrOfOw18J9Cntksc14kZ38XN6Sjd4MUtfeDZ6pMP7ypxkSkGYeFl9ntGsiGzJXfG2B4oAV9
jmDEet3+xzxMYVSCfkRYGTCa5D2g0oddD73/+6ycFCcT84ED2R5Pss1lpcSp0P4RwfUH0f2MsE8d
wpW9kHAQg5Gl7al/BFPrWds4LaIV3/ZtP0wUw98O0Q15keTJN/6IS4Mxq/kUrJABcNyCxT+h4l2o
sDyCRSv+WLqDtgrFlr7USdfB9gIF2sfRRl4IfcLDqBzCt0PZfuAVNM5qNOpV5+KqditsOXRQ8LoJ
3xMxDkG/lnNi71y9JzZzC5y0Z2pyc2ijbRufxNXCmyVs88oJ5F7dIatfjfYNVUyg26vJPuKynNFs
bM6acYciHiUHTL84XBBNbS/DpPuD+RU4FG7cttCLKkcnW1SRWtmw1JJBdnDUsB0e0BIx6+2d6mvC
KRh04Ta3CRd97yKuOdY9U719WNpkR0mZkxXbkNRYzUvi+eg2rcdMujChp+IkhMgRElsNZMpgobmo
EH+pZobq5jYkQN9JS3VPoQzqBf3582CU0zfuPOatEbe8Go3S2v/5EHgzJcdUcqZCR3N7fwiaXRx3
BgF+hBybJGLTN0Zm13UbsYjxIACgIQ+hx0kFfRp2vNeMIwEzNNKuKzDG9jvRphwM1hUjUnYpWfbw
gnDyrErPVn2wNWzI7vPj9EHqgRsDlcad6qTLWYV3UH/OMPotIYYag6Rvzagy431YAx+uaa4t2yG1
DKgDYHKElDNqxR+H+cz5Ce+wHeWAbmnmcbpP3jaLkFhS+Yw+l0F/dlUx71Lzjv8dtaJj3A712WFe
bc/Zdd26OcQ5RCEe3jmusZmONfIa3RDzJ0CwCaMGVBLBifzvwzqmhRKrY6yYWJ+K+bIpTN3r5kCy
vEo/A0McEEmUIvEa48orApCk6++pqErnXzAE8i9ca6jdky+w74No1SVxLA0ch7mAlNXlpIuFwQ2j
L3Sjr9MywdGAZEMR0Wj3Njk7a6iD8QPvRPae1cfE10H4n/xEs857i/r4RzRzPryP84LWkzwVkDCR
ZuvZFENU1WR6vJy+0xoyVnT29fkleWBkP8a5aqmmvOe7hfjp7G0ucE/AL90X01IkrpEsOTiMHM1X
Pz3KOxAIJK0NBKhVo/4p/C9ZcrXoY2uPZa37wNz+jLJKjzAMlifxvGNfsfwj5yiQddJYXDo1Mef4
YjW/TU1d6Ece3pj76cW7zKDUM//4iHnV4wbVCw765gey/QUqSvA88pmrPxo1izt5DQGnTA7jT99u
6y5PoapShdoY3J+19WfYS9GTniK+n68V/ifOl/Gv0qlwM99bAzr4UXkMviBotKuh7j0sRlyOo7wa
FiEmp7RcsIpjJdDfV+gw9sRDGGsVINZJZ2XRMQNqpy8YPzaYHSLUdXKVpLli7KVgy7DHgE3BBpDh
BrS7BrH47PIcuvjZtudtlHbacEG/UMxXI0AOmytrLJJJiQM12+gu1r4t3B6G57kGcojkfoID9iVV
gL4QCqEU7jJNJtYYNTNz6MhDIkKhymrmOSjg73vcnVyA5B/MjDKi8LBFpPyZCcDQJaJEp1hcz2Tu
lxTZ6m5YYnA0K6saDaZ7rwsr67fFVCpUisrY58VW3Ay/mBAxlMR5SWcDMfZ99qBDAPCMGTMV7qyY
nFgaONAcnedEC9GA710A60RbqbZwH+obuebc138swFlpd4ZeMeSRzaShLle7XRAmwjUKZAeA9tZG
AU+jRHKF3QMiYvcRInlxpv/k34ip6RUTgt7VAZ/l6F+4NHbAT0ti9AGbXcEd8atDOPMMvkBacSaX
fPoFAHh2plLFvvrpX5lfz3jw5x12mSjngFl3WlablwpCD1zo1uBwWDVsNa+tW20MnbKj9QIRHmCC
fcU3XoCHOtKCrHGf+YGORggbCe7BJRXCIN8ZwhT9hgUK+XsQxoE4z7sC0JYOrbGrjxQ6qZJCX3Aw
hw+jzcnrRj2LrvwromXNgAIgx5O2jjJTpwr+40wVZ0SO/JO06UiT9ZaYNhA1RVkbnZ8L6Tv22hvK
URCOy+jNkIQ2vE2va3EGLXVgd8ysmUckhwBaurNIX6660Z1zVmQPOMJXCPv7RAm+01fyWu69XkCo
qOjipOLZNXwy6t9x8GFF6wFQb6MkBayNlTWwL16HrY8cdKSHTYStM0H4pwV5GwICBkltl+246nCU
qdhF02gG5hQygD7CBYpk92X3hoVPKADLAR23ymn/5x1cvZd36oatpA91+CjaZp2E0gBzOGp2pqMe
Z+PKwm5HnE4AZy55miw1XYLw8oQ73SVpQFy7xgvJSuDscnKCgBPdXLSOEmKoc38R8FWvP9MdfMY6
5onaQsUGHb/JLyw68zSmPh6Vb//wML+A0+TI70Xjteg0jE5pF5Qze1P0u2xihPVvYda2mPsM8F08
WQmWGQ9xjPqQBXQT+FpDlmIHE6clZQyUA0w4k0vedtrz8/i9Rm6gJoEPtn23noaKfN97OlBNsjKC
L6AHXOqpYgx8nUqx59Aqc6DXZAMfahh9JoZbSlMKRPs+4pqHtHAACOFh3UhN6tlh1o8BtIjeMN1T
IbrEsD3CVnZ1ezWUTOMWs60FMfEfu96EzxhCrzVb3vSQNptzqm4afJJI03DKkuYEnoVYBQVo/Euj
Aiyi6hrHNbbR2REJP/qDjXlh29KXnbKOB6MP8usXPCm1rKT9EGL0t3wwEHLyBx+s3fA5diggKZg4
m8qcWydU0l6ZcE+/FXcqnIlNj6KKhhpkOO+BF8huH64R0/PFNbecKQARzNs6/U3pVSQj1Yi0C7ek
I5Von+kuPj0cZG/0Dqzty4IFBJ2ucKoRt4XbgXsHaL8QogVyaSODTSVaclZW2UIJrlMtVi0do8pB
gg8rRyoYTNqekcN+c7FHwAdtonoFHS6SBmwm8EW436ySPfex7ltsuMjZ2XF9rwmpKxwWZ/6m+qcj
FHRTqW0+5IGcCuAiz3Hv93Lmd0vMb7TgiD8gYBBucA37++JxxGI9ueBpOY/d0UtodbfZ0yRML47s
cnehgDbZQmJ8/TB72Nvl76miWSvoEzfrBMRMb61Dm5eTD7+9iP38BgZP8ItWMLIFJGYxkIHASMVL
k/LaXM0+pADSg2PGiA9/xWgcrmVHsZRYdp+oyD7zATbhN54Y2cs+qNNWoCFi9XW/5uJDCayDql4N
JeiBdRwn+GOYnekexDxQgvcveYZzoYbrb54jljmsxmtjqHSl8Mqip0E1Lf4RcSvrUWrTuyA7QBry
4ZZuFR42GHxB0oDFge0ILORiXXNBILv5O2toSLzs7tHsfsg5GafKKJWVg6uNyc3Jykdnp2djM+l0
4OSxxwpGQWToVtiB9IbjDrhq/Jmd0mJOgltRClO/RRfUHul3VgGlSp9N6b9TBbRgUc0YhPVfExw4
EjAi6vpqcyGCiAH5CUjf1MZP3B0uzO4+kFgHRP5sBqKTesS864Nbcchf9YGNpepUN/eU05pHS97M
kiBNpPPqqgPJGvtgMmSBvajzS7xU0+aHxPxJkdnZveK2iKcDwsNBiQ+j246MC4zVbHzBrWhR3HYo
HujmY65Y4NzYdN7yS0BdRQJMpruiluRKlX+kr4JviQaL624BlzK31gAZNl7Xq50ybw2rqDPkBBjE
/AK568A60/sQY8UHvOy+ewXK3Ntwjf3KbxyUMstRBh8ke9sfB0/ihnpqAl5N9MEJhoYQhmJewfkH
YEj5DpWHUxHcCIo7V5RC5/qkefT0KFJjXj65fk0fhbdLtXWlmXT3avsOI/JtcaKa9YxheGurwOYr
o+9IixRf8OVTQTErvK/Ghn3OXK/XZ8SgN/qmrYgeATWs2KHxq/C1MJ/m2xSjW9wPv/Zp3LaeECHD
QYCd7vwFJHnizvbeHabB0zuHsGkCalWs5ov5a4KBG1BeJlXMk94LO4PsvLEe0gHJ+97vdH6yEAiK
p7cIi22s7g9rKI3j9vK06S0aKjIX3Y8XWU2qEYYA0B0t6FVhmzEnwBl11PZRzvAfbWzrodJNsK60
TyQ87wCvTvuFh0CPIKlhC0Y4zzoNNnOUMRSWqvFDBGiMHVK9CIgUpF0/5C/+IGiBDgfnTFoRWlBH
TQR6eHKaDUdUXjvqjGdsQQkJDusvM6wSmmNEO/aciO4Zo19mT+wz91fQhCoI2IpP7boP4JbQmE5v
k8HiTtH9To9RsT5P31ieRucQhv+Y8aNZC/eYzTEo7XV/rt/Aco7UT31Gtc6U2Sd/cnWT/VRBXfmV
HO2Kvl5gRQRaOj1K/HGezKY3YKtd6x0ruoXF5AjchxbFb73VvRv05QeQE6TpF02ELbDR09yzMkST
uIEFlY22yvoS/LIsAktWnZyyzbShRYeVbD9uJxpY0GlUQ4DzdOfuT7oIyzvlw6mzi80BmPdBx0R8
CUvwtgcuGt/BE/CuNZsNDSdfviltV9hxCEygjEFXIy3MTMsxfzYmb6rNo/dw0XpYVPM35z+9y1TP
9wXjqkfbBEh/2JUPwpOffBWzbwfxSOIjSAp9SECKLictsNcrbsYPshqhzHDQ0rYT5LeP7IRON0vJ
tC1mqP5pJK7YHRJ9oAgkfeOr1XWLBPKd1YnvaWNsVXf4HMkprw+nTLJ63BX77hpdfRgqYQs+6X6I
V6+gT7qjzxi8u1tk0wCqnK7WDbqOatPpIgFqLDU94d4aSEPltmst7h67uDLOYTFrEEsf1sA3zQyC
+qBHiDrax7AkEF0gkT8M4nGrRvjCrFJZiAjgjzuTR/JY7/Mqejr0UPsujHESiGugzyDa2TcP9S3C
LR6TjUzY0UZIaXqF+OqQO/c2593ZpYW+lp85LruzL8eXV4fH3SV+wzdbfrFYBsT/OI3zsRTzupTz
LSThYaj2NbnY3+nhblX+ih6qAPD9iHv2qeIP487ebC2VoaSxt7z2tT1os5g0sX8xtMB8++L1XIlU
V/M8w51w9mDH3cntCVEPtH+LjGP57utOJz56fKZ9/RiUfrdpsXjighGWGJ0DNfugJtK329uXmCYR
MmMdfu5stiNacdAvwkdScHTmDR2FJzT4XOXBbbsAAyAiL/d7d8661yENvoZNKz7QUGOymZwENkbb
6UAk0+BdOm2YrxSINNRQr0+qseYSGH6bp3nI7r60c0hrouvBCFmF9AW+N/oBVXaD1LduMNBLoRi4
R5+IY1TfUBxpv9tfjPu6RLtfjpcfqtps4MosoDjyvCctn44HgTVYJTTOnQkW97hSrg9/XGNRW/il
cqMT3T4bZ2ylmfkxJtQF9sfvgq3696hHqOBEpDM3I4cdYLYJHz4C/2SJdh1eDR0Zu8+iRcT4GGs+
jUNMsf0ngBUnZB/ZFnXyhfe0gTRNHYzhOXVjoo1vuGUy0cTECSIF/bwBwew4PXpxHbrIK3p8wMgX
ntIZarzHWjoOP2GrZ4wAWwG/rwwRMHVFqQV53JwUKUc7qGp3g6lnhK8LeK3CQdKKqcd4w8pUC1pD
jPdoxTVMVwmfWqgAe2PUcMendPIQfzDwYZqKX9Ypa8BkYWFLX8ZJx13IUepr4+/2MmeCAAXtW/Th
OOonSnYkOs7Id/qFoYzvkCCXZ+Iz1sGbldlNSvNjmHSEVIdT6QBNpLST2dWOBKsqhwLPdS1PEmQl
66IrDfhKVbjmwY+6G5Kay/AWVJkWIGHNNxWqybWm0Zz3qNPyF+QuNrfVWRQkQz1CsjpmcRsPfHyu
EFjY2AdalKxqxAmgoWikUIeN4lNd+YSmTkY25lJl8Z7xxUtp+tEKOo+AvJM7loSHlH/FgLcEoCUh
K+Nz+pqI0k7lAyVdp3zwMWGbDWKyo/v8wYbpylFMWsy6DQQqlKzL0n/gq8CtIVhQvT79j99ncQ+i
7ZpkHNT7aDCCwIQFOtlWlcLtYHjJ7XuDaV83yiGLThzTdLtDCnKiLdbyOQ9IyVFJZ+TG5aA08Wof
YQffIR1iXZOAPO3LeMoZOsjUpI3VjdPyieKB3Ml90/N7Y/B4OlDEDiI7tWpKqlmHZ6BXpFaOsY4u
Os2JEUlkrmCzLOnRPfjkL9YxhRkspvmtNPukcR5kjlTBdFZPUAvTUaIY4GgWXn7O4XfBolBZ1pVT
62P+uvN2wbvXEH6+zFqThTx2GNQeUjFqezhn+JIDGpUDulH84he2xz5g457Sm5rdN3xBPdfJD+8m
hRGBXVPMAdPHunFVLLIhfBuHuCbzfxehFEGUSC9LxdR0UIIR3sEOPvNRa3uJJ/X4Bph+RCZDHge7
8fRlns24AHXFTzYvHQlyy3y/07bVZoVN7d5obyrrmCskHwoZKDUkDAsYMv4AdgH1qX2NYOB/glY4
2N5nPbHgHR1JEVvsvNuwGt3EMoNzhQKk8bgEssi8BMYxOlm9KdnavLCu3Q6f3Ayd4/t/0u2QWeh/
mvz823jt8dNR66/KsOkD6ubbgiV2pmcxcKmx/qP8tkzs/9O1/qYkgOhf5/5CC238MZddewCd8y8K
p3C7EC8hV6MwxEr2P15YPvifLvw3KYHmfrwey5Lp/h4sROA9GDwtG3qJEA0psyTI5wWkov/xX//z
//zvn/f/KnZV9tfn/9flec6qw+WBJ+1/ut2/aQp89dbpqLy5KkxH7Awkpn4I7/98ke6/kddV2go+
fqqCp1ZX+dvI8mCvnarVm/lo5rOMD37R0AmFWCCTMQ9jTY/WgjDgk0xDiPn/cUX5l6v/bVa5Xd5v
nXuPq8/3PStlvOiFv+Y+hYGSX7Hr5XW2YBEkN1Bxt/ZfiYoeazMr4yLFlMn/D4/i30gQ/MuX+dsU
c0tvfw6azpeJgVyYoVAInYB/YqnG5Mn48mvfncJlgIlOwWxSUgc34Z0Zo3/+Gv9G1edfvsXfdlTv
2ruiFca3oNx3Gtend4fO8fafL4KM+L/ZuUofT2ZkZxWtjb8gi/5n/d/+yJ/u4Ks1pfIcw1kHxyUY
MZ76snx/qXHPmCVwrDQQv+JjmjIzsZ0f7JCRW0Pm3MBJnEESAZ3G23DeMdIQeM1btkzXATqee/PC
YXcOG9KVoznOx9Uk3f6GaY4nB10GCGfO05hr/nhvOVsJygNYx3nEOSFUUhoWLXuHw2Nl7vK2i2nF
PJ1ue/4YGMNIH5a2vcJr44vY+8lWIGg6+aG/2+w40q3UV4yc6o0QvKLDCfAKCtgw2PdxETN2lxh8
fa2rf/I2lekXRg74zAHKeI9F48KVnTYEpbSeQTuAn13g9pTnxnORCtvsp+NNGVZ9QMzNL2HWMaZk
YtP5zcKKlc73d44iIgzot/WxN8JHj+O5v7Pi5eZujhUHVNDw5gMeDNTtt0WcXAIQAB4Y9jBcWm0j
BCl6GtOWEXveyoyGtT2/WtsTaRzkFDjGOWOFUMQf3hKiEGzrDzMwqjknS7QLu40s+5iKELz/bAzn
+ebD/9HxprggvQVpvUSVMX1bvaht62YMfgOcv+yw58cz4VYvD8aP6tI3McYhqAIUw71F1Tywlnt7
K4zxKMlltjBiqhgFSh4WBMqjlfIhQ4YXrDD+1ckXuC/aN5ZUN5luUJH37aE8VBg4rC/XmTGOuIs1
gyc+oz1xp4rsUIQBizPhBjKcRlGez3bIaoUxo0bu01i67vJkbCsjd+PhckleZAyXcWVsuQumgLmp
OIVXbR+jPgxHNQg3Kzt1psL/P7pqHHakljV1+ho0Ne3Cc7h36YpQJDJ14c3DjeuHcYd/65s8bPjZ
/O5yTEfCTfjKPGmP9W3OmQAx5gU/VAS7MYCiEaYpq780U3iYJt3CIN8xEmnEYfw2rKmkTkJ/Z0ii
QQjPDnreLt5bcyiCNEFMWsWqVbHLvo7Pn4j8ayx+UzVTf14YsfMyfHB8riYOVdgeZCCEtIbzZGwP
E+r1if2bjVxz11g5gyQ7ZqwsI9oUhrGQHn/E4nZh4ADN2hugAAjG1s5yc8eAXx4OHSv03waPcm96
8Ah4q9u2vXBsf4HitWpEfh7z+0H+8q4GA2qQ6KGP343UWrJ0ve2UfkLYs/KrQRVoM5b2Z0UL132X
5Qx9xR6ETr9Z+rxA080jsmYMf93GoM0fQU+0jqOXQXOa6QYjrofC0VrCAQwWJMv0dcYd8UC2o9Ke
NAa4yZckdjEKpiS+OLrAxQDt4KWU7OurMVv/AhEKXmSVxloOqiQTWmH25SG7ky8n9Qk27+9PgiXE
Psgr1x39sgYp8wHyjYQHTQ46C4bUMk7CKIl9HHXyvrGZUXHxsF7hAiawzUhQnmeCUvI0EgppSkQJ
BC0rEr4KpCdzLi4IRxdChr1VbSrGi5l43nz4f0k7s97UtWUL/yIk9+BXNxibvgmBvCBCgjEY07rj
199v5l7dxfZC8dE+OkdbW3utZHp2VTWrRo0BIJ1bM9BBAwrMdcnPbTkbHhBLfpm/pgkRfO3d8jcC
TglmgZrhMrdwNQJFL7BAoY3BU6249za3bdQZqOFhEZZdILb0VfuHOViKq9VZnm1vw4b1H9Z7ZzCh
cX+ygb2se2N/bwC8RK/q9NaZ0hk5ia0tyS9rS33tSPeXu7b82cXnxTClZZGMtIwJJMtkrefz3IZw
HpypKBts377aWxFSb1tusFlObvb3EvNsWAGwSHcwxfK4pK8moxlyANZ6xYQu1nvmchw3b1dMtr1O
PFzD9gSIiSPB4L1gsBVMmMKvTJd769ul1uH0ASI7g2WDEzJaZhYn4B0Ww97521juMNRvvE4/M2sG
/KIDoEQHsL7cqnQq+R9dm79Iwv798vYY9Lz39WSws+YQ+A4+gEBhLrqm9dWwFiKNfAlm3AkBVYaA
ojtsz+a8TbopdvujQ5sIJvnS7Vw7pHcPlrtNWL+VZQ2+saqUW6zBOBiTDqdAZwFK8D0eoovucr0N
mNWAL+4th+wV+OirBeyM4zkAWcEhPuJVIZeHdGs7mAI/E/wHM+ybM3BtoMj0yzg5C86Wjvmcb/Cu
GAvvyE++Ub0ZjCe95WxtuV9r4CkWsGuSdW/M2HGpqwfu8NLvidNsdxFGIVM29ddt8bO0KXz12FuW
ayxww4Luy1t3ZztrgZJ3YuedTrBz1r3tN4NmHeEOv4OGvWRPp6OG896eUUbhU94/ds57YdFX20ts
tseywXoFVhtz9Wb12pPvqeeue+TiFr5Iulo9IISctLFqz0YwcEEgwkEU7YWZ7ZGcV71pam3BzVkA
nBN7/C66NRZdHln2cmn3lvAorFvuY0gPfm5PBS77QEzCTXvvzIGf8HQF8GR3uG6QVI2/dGsMXt/q
LjeAjyz6V2J+kUHyeiS5/Ox6Nvv+aOcLe/M+ZNeS+d3qdWj5bQ+ggf4EDcbpcMZXTxt8IUxiU9kP
AncKrFa3ZkdsaMSBps4yoDwtOuojjiRF59jy3q/u8OyDX/EK633LmFcXINKZqZPnBx8M9l9QZ3GE
qG1Ndx4uyQJef7AnJIQpfEv+Bn+wnn6/ueQtYpu77xBDdb6nXI7YmyIDDTYCuNBoOqeJH6sPjtHC
TCxAr7lrCAed6cpFCYv8DydjQNaqBSZR9ASo1ofpfuNTyknHsNqTALCdNd2OQCX3xC2j52TpD2Xr
nayHvaX/4WtKw1HoKssRTVO45nVzT5YFu7MdjIEeYhnWnbHdGwVjrnvTWdBLw4kHxSCsFb8Y50Yf
G81WwrL1ettN4ItekchzyTzBJWn3RYLN4FAj2FRanVGBv5p4vWliUx9rOedPF7NU8DdiS6TkbTBI
Ae1e6FgB5nuffW7c72A8D8Rv2A1punsrOtRkHUDRfA8ZRuz5YLwg1zaZeW1OqSsEND/J3bKDPfDj
xIxb1/bIDh+t7Vp8MB+J0VxSMV5wH8FmB72xajkd4ZMP1qcOlygoCzxlk85LAs7Ynn/Nis7HB57O
XAoNev60K9l9AJ/sHGk6alSIM10dToFHoVaZfFFgts+kT36P45svqE//EcWLKP8pio90LUzTXE1n
i4/FlHjGcPtdx59/dj4+l7MLNsz+iJ0l6GTeyh+F1QVLT3sifpZVIVI42AMB3NlaYJ3BQJbduM/B
As93tLE8OXjAlYNB+kYp9hs9xPHvX//y8fn8Bqk8Pg87eXc4PrQUoR4gVj9OYOZOPvBwAp818SRr
+vuI8qvX1fOIlQfnVXuUSNoz4iJx/ElivQ/pQP/23mkmsClOjOe/j6e+eMT/Y38qb8ryETbzq8F4
H/shl30/FLQSFxpnrRHR2jrHgUUWK+sQ0GAWxmQSfXuzc6w3dU/LbKfme8TjsZLJ+MfnVB6X0UXL
Cinlc4A1Bd3t75NV6n57JUGzkgopLjV++1XElF1IoxxfpEreO9OJm3hj0xIXojcNnWXw+9Bq3b5W
UjT62YgbB4Whu+CnFu0J5uwbK6r5/QWhUGsU2Z3EwpQvQ6fL8d55SwzDtAkcZe/zTq35mleZhOdT
Jr726VamyWHXeGTcypCe2xlMJ4Sh/e9ha9CX+sMJaITJ98UZTAZj+/yW4iW/gjuvhcQTbZC/f8r/
Um7/suVqhcbxfJPzqFyxMjQO8LiL7Q9t0L06X8PZEJ59JMMXnDNezFMR6e/aw90Qo8GLoW0SQoO1
87NP+QhRMIjQH8c2uzkYwLNL09OSRUzdcWGjuO6M8PqEWgSHvGinBgXOpNNb2UR6Lo7GsKYqeeIY
f5QJ2a+OJzz9kcfQuMdZDL0gbLsl797BtsbIiBv92/wreQ4lkyK2g/kv/LrcWd2vrhjf1f50atxi
fnVpD4cAzaxPOiJhECBwyJ0OAsoLCpbj7ZyQ9vddVWvMvloxnLG0Ss29MJyLecaWOTNhMs94zM9J
g1h+6fBsVAlCF2e7Nx2X9nSa1qSp5JrLrlYsKUzvDf0Qkj86WlgzOsOJUUPr/EmgS42v0wfmVXuv
6ha8Yk13pqqrNzFtLnk/dji2mRUQ28wwp3sLKqWNjGvWXYwNqCF7YbgcMsz6fP77+r/iAX+2o6pY
nKcLnhhlHDWuXHDRVJlCxBA7W9lqD0V6ZBJbbQ7Chu3ozIm3hW+t8/ty3QGomNo4vMnXZsRKiFZu
weBysN/1gIZeMA01cxWn+LcLVDGtaFbfHpHY6Jb3yaNryHsFhggL1K517EHkawNnUq1BkBCF/z60
/PfQECK3dF3SYGXW9GZl6FWSZ+fmTTvB6K+Tg6DD3N3kjv2GHfl9pL/dxz8HqhhsKb6rjzJmIFiq
eY1e3qgLHomOfx/l51r+cyn/MUyrYouv+jVJGwnD8IjxLzAnHDsJqHv7PBPcPWEgI4VlbXrh+NoR
bx3ZLWhjEkXg+0fsRkOSJzTqXL/ryHflv+/VP7+raiM19Sy3DnyXEFSFmeYwprCODJpbwDjDk7hm
tV+c3n+OJ/b96fo0k2tYXiTGO8K2Jk4vmWd8jWLBDVh3fMUZ+W3NK6byYly1bH9hLMHxAZKmtKbz
1TjsJAzcbB+DXXvFS9L7fm8C+xOdDAAqxzE5ld/3XhY38u/vQPxdMoymYhqVvT9moRFeNfmELANs
EDClQ9H/wKNCvdR/kG4E6vv2H2jl/l3fEUv9Z9jK1pZNAz30nSKOHBxGOxJe76JGWRtnvD5Cf8ap
bGmRn1X5YjA9KLIg1EgHN8ib750zoBRRn98FtRv7+s7+GbGysfFNiVpZxohgHLxoHcM4CIUmJDFf
l8ljdh3Knf0weguFtM+NJg1A1rSwvClkXk3/BF5SdwrqvOe6fa5bCPHnT2d712ikWRyLBXeVeUpf
AELbYBJp0h3TKxW268qEL540/9zhilM0d+FOzlTpBOzDGCe+Rnpk9CDRT8wJ/kUOMuDJ4dd9rtA6
WxeIKHWzrTjC2ykVWqtswpHcP/0S2fQG/WLSeTQBRgs43jlQKORTEqezDRUDegjvJMBWbs3tEptd
vV3cLBmdP9XQWlLFUxzCoiyOscphgBLUM+wr2WfRRHGa7YE11rn/V5fqebSKu9ivmlrD2DFaapuQ
fgqEt3/g4UyNUpCy3GiSabXJlqR2bdgl7tEvE5UrZiQ+q+YtPTD0xW2SqRR8StTqbKqE7rZmTeuG
qpiOq3FvSaGYJdlLX25LoLPJpIgGLnMek1qqGa5mUX+CgaeLk0vXNCzM8jTrw0fofN8t0Q9Xr4Hw
99tMVZ72Tq6YjWZOKHNYcT9VkTMEc/sgwQ9PnNVrgfMRGI+aeb1yQJpk6rqBwoMqa5VlbB2aZbRP
uJ+wNH6ZlB/h1nq7EC0/0BV7o+jRkRKywvJbXVDzU8L9+6z8Gblik1NFSpuHy+M0U8ZKAOPXyIBw
CZZa+kkZHdq7w2gQd6LldSCgTrU6ja9sw/PEKysdq3G4b14KcUtStwW5FyVQ2yAjCgkOb3FvXLPQ
wtb8Nt2K5Y2z+NjaZyw0mfEg7MDJDJVV6K3apr1UOmU3JfFQZwBfPIM4TrKhKS3iU7OlV+7jztQa
97gpJumuvNOE8i8J7lNPGvZQ7KahemJMdKdmoq9uSlOSDZlRDU37Ceeeb0ozPxf7GzeFlmeqvzs4
mQosQEJV678cqeJbHvppd9ynjERzWFu0sQkheK4lwNqakcQtqG5eU2oJ2XtVkxW94kiUtBRKCPcT
ugDalneGCuHfbiL6lGu37PXy/RlKRGpPy2fm+vURthgKuljYdID30zgDbJgyT82k6kaqeCV9F7Xu
ssJIV0fh/GOqu+A/6dyrW726gSoOaXVf3ZHPuIko70hd1fmkoI77pdW6bkqvnMLTPlXD2FBKD83G
gynRCxo8Fok/20Q+hRwwibVj1ZwJo2I5D2e1ODcNxsran/3Pb91NHVru667TyxjmeUoVM2kqpXTX
bwwjDzNECmREmpCso/ink9IRFA6Uboet3mlBw/j5o3cFwVr7AqvZQKNiKy+6+oiiMD3NeJskpIYz
IPDELrX7p7xyf8+TrRjJU6GU+V5jsjlFlZtr7OwD7Qa85TfUzDRY5Eic0spI29NQDag0lQ5voW5d
8P7yBfj8GRXDEuVm4xai/c2B/SlRUCEW5fVD+6vmCtad14pdycITEoh3FlYgV++Qjt+YoQbQ+UL7
UN0Dv3ZaFdMiNZrmI9Sv7JwvOzCr0ncBjEMUXGtPjDgRvxhMo2JbilSL4r24HBRTDTJvM8HEChvQ
Gzptk98XsfaGVMxLZqwOj4fEWIr3aMezci0BkkHc4EgB6ULbo76V6T/Fhs6THtwMkFftMdx1aMGf
2PaXKTfFJXoy3KdV45DJEXtJm1ZmfczuVg4v49X6N4FvU1HQ95MVU2tqlcOZ7KUwuV/YxWu7n7vA
rohbzlSrAYkA+fh9bV9P6mmwygFtxuE1zndMCs2PrQB4keEqe6vuvGYc7aWJeRqocjYPymUXNc8/
V+42bzVcWYGNGMrYaFDSGSjA9MSCkL+JPEkGLWzTtJr0PGUoDfRu76IrgB4ZByph6ggA14Ij5dFO
8g0dH1iF2BWxFbh9kjjZmsa5dg5A7woHHqRhqFOgE0KicjVGG6CTtWMFLQFaleT2KVDg5YAJHXjh
d4NEiDqAwnoqv0dB1ilgZ4GbkScVHSPvtzcho/GB0kWHLn0kNkAcC6pY0SiHFQNYGHp3iGzPncZb
AlZjeoPEoelom4ZXwqIKWtjPthKIfQisbnSn7iJ7B+NELwlyOKHg83Huc4Ggj08uPTvngGYc4Wxq
BdFeWqSnfahc3EOmFi39iq+GP5KjVViKPzmAl3mj6bJTs+l1Y1UubtLK1Ecr5nCdnYRdgHfBw0Q0
fzpYat/g4qT+dT3/TKwaCps31TwbOw7YmZ0RrMbQOwyBsDHFDGaPxACPArVQTRXmZQT+dFv1SpRw
umatXS5in7l4ZTx6ClpCyKL8uNDdJPuIlkanNptXs7C6+PMnUyRFylGTjiwsJOzKGmkPy39veI3g
GoxrtlBcy99WtRIZNPd6ozzeWVWYsuIfvt+oY0K4kK6pYEMboCGj7iaTu103cI290CuRQuNxOIf5
iSlC0kK9Bc05S7A3Yd2tminWjVSxt3f9Hjfk8iKCgWLRBNSE5gW0pbXBjzjtvy1lxdTezhKJbuEy
MbVBFFycpeiLrn3KiIX5bZiKoZX0y85MRIiVoctS8L9+OlAB+wDmK5wzb5ra01i3gBWTkqW6cimP
OKyMDgxyJ4JLTTDP1Wk51t3wijk5rxA4O66YGd08QcKJVGCxDT4LeCwgYEQSPijmwAT/1fEwZUmR
mk3RqPDPu3YzEzPb6+fTTIKw1CdZQ6XzBEiu9rn2euP+DFQ9H7uzfivunEMUozbyAkQPbUgwKkIG
sE0mivVVM7HXRuTPeJWDYuapfo0biYhNUYle52v4UohNS2DYHu25dddMGMK/z+Wf4SqnJE7y/S6S
WUeYNzAgon0GhHb0RUte3VAvZ6bSTdKSdMlsauLPn8xjlMgPOX4cRMAotxeotzijAjqSgknV5r9f
BsJPY1UM5P0gXU5RFIlp7UZKgKhBp/jhrzrMQkCxdZv2chWfhhOH6Glqhn55XPI9wwmNPxjVe7I1
gl+GiDev8951Q1UOfis7preLtBfX7YGgcBRseIEanWj4386pcvCl5uHYygrmJHJ0qRd+jMQNuyII
+6+eLaTnfwJrjscPJOxp+aQ8OjTy3ExmXcND4XgggzS9Oc2xQGnSyVZ3EF95z+fhxBI/DSfvVuei
UbYSDsdCCVbjViCa1GQgm2fY+QdaG2T5v7jVz0NWzn5SNlVtlTDDiyuA4RT5DKCboroJzav3bwaT
W5pQXTdMSakcfq11L8uD3qQlk5Ki3edxC/hEBFqQ2Dk1Y4lTULUfraexKic/BnxhXo+spWB8apFQ
prnRnVFuWlO7lKwvdLDtbc2Yrzzb85jVK9DkukkNI8Fl330hX+G14JDa15li9ZXBeh6ncgMeanK6
F6efcc6z/WwHZBIaWQmOiagnOvUV627Dt72BWLadza92d+83aFYOuwIPevbu/f24No54df2fv6ni
Hg7HU3483dhbSPsdnawe7TrgWZAxqE+11a1zxTc05VOi3TLmT0rIW/Ge+tas1kbgXn/f0BeQT1V5
nlQlhMiT/KaoIZNSvN1IkE9Ew3nRRn2jhDRMqKvdNnf4gErMAaDsTh2a5eVz+2n8Khxul8hSIuU/
EzXBsYiKVt5++w+C2poT9QPherI8xkXX5VRhIDDP6J9hBnjojguSJP9BlV9cvV+u5s/xfhosacbZ
zZBYVWOsbpqoZcSiwjMWBB0wc5Hnatm/7+NPmey3ESuGx1Af9/NFTG9eLA4DsDmYH5KIcOMopH/G
NaPVza9ienYP/ZwrJ0wPkTui8AoKU6K+m7d1aELwiPV1nZoLoVYMzy2Xy0bjxvxgmp0YAbkmObj5
9a+smkteRZLleWYo+eNn5z5UfOEobwuOSUH1U7OGL803IZkElErTzWp9VVpFzRO+KSF7BkUgrXAH
NO4MX3PgTKdrpuwKdmLDrRn15TV4GrVyTswkU+77FaOK5psoEBTFD+LNFV2IAg76X45WOSfAbi4N
ba+Ip0nYoacRJR6QH+RWVm5t3uHlzj3NrHJCrrdDfDgCgxSZdN+kYYj6uH/flg7t4P/tvCruSS6O
0a0wWMWL24daBiUE0T8WCEtyqYk6f0KGv27207wqbueShvdjGnHyHUiAAVKckdtEdIgmFhDAJLSH
zb5lTGn6cKAvmMIbU59Gfxm1PX1CxRsl5V0+7Qs9me17KUGUEIpqBa0g8YcFbapW9FUQvNXmIV6m
uVtPw1Z8U0uR72XW0ITDPffMxXD/NXvX6SS1/XgUMfWQLic4megWAgDNBYUSr+6Siuvwy+JXw2P5
Fjezu8lGX53GtIF0cUFEToS80YYw+9q149Ws9A+E4MlxpMVtn5+FUYB/rBd2RAP2QdS7LPijEQnY
wWq8AxtQc01fmvM/C60Io/E86jnOmiDkEjAYZBIw6KJVVHNGgv6Xvrd/5T2ehqvYoPvVeMjpin0V
QRRWIbOkEfQC8OrREVd2vmpm99J1PA1XMUI03N/OoczpDQemRXIEJnhmJVqxagaqsa0/tb6nZbwY
JEXyjM2D06Rd9B4O6BJrA6XwEnqwmsFe5c6e7sZP78fTWOlJPfGMwrLO73SSi87Mwk57h7qTUXf+
K8anOCeZdr0wpawtlBxRg0fZyWsCrBKIo7rS7+to8GmrKoZGX6VGpuY//qKFmORsAmc0/Jm1RZ4a
36tULEuUSclFPzEtbXx3ZsrIh2D8/eJQWf0SNRNBh15zNmoOYTXOPWbXM7vFiDwMEegWdV14ZNor
+pRrRqq5zH8FuvuCJq7dz+0KOwiDQ1CImUY1EOoKqsc0dtQMWDc1cS2ejuI+319KLWJAKAJWI0Hm
HZzhx6wNXerGqZgN6X7QrkYhHLyNmrMAL10cHSUDUc6tmVJNLFFtpgi10gAczlD3dpYiACoGa/aT
+W6yr0unvn7q/jnz1cg2z9WyONw486IVZz/aL+UZioSAFiN7WPQyOvdFgsR8F5ypKSTX56CkdbKr
oVIk9MX3dPJf7hRyapagxhNVA2FzV9w1c8dnCaHwBoAZVwcFROFhxYeVBPoX+C4RSILj978Nr9SK
1TFiOsfSu7A6jg4rA7TKP9fF9BoIfAwgYrZrJltjD37aBp+O8PlWNqNbiIsoSCIIc3ryTHSqHgB2
36L25Z02+doHwIteRJ7eTxtfMUKrKGukB5MVvoBYpf5argE/9mDix/VSYwUPeOdF/IBeXYUQVwA/
EKIBfoXchncYFG1onXmSv0/X0nA9/apZkZoboInL+LQiRpql+4PMFqCy0vuMrImGPMKZdt5wWDNS
jYup4jGTdHdR8py7Rm8DkUBwWNM5vzn2ZDhog7LWcb7OePxZ9mou/LDbqbujzLLLkNcU6DBCMY8v
K2mayYAaoTQtgvnpair4nWr9wOt1bQFiUEndKVLFiF1PTV093MufYk1Md4fe/oa8uYc0xr+qVLaU
P0MJR/G0hY8b/FL5gaiuJMl6RBZ61zZ8JJ38cniF3/ps395vnSKpzci/ttN/xq08xDJ1ZZbljg3V
oZz/uUz2e1SfI3wJ7nmeX+URZhz06141HuJVkrs/lSEobIQo2H+QPaqbU8UirQwz2slmLh7riv0B
YgkelDMxZG0+XjjLvx8cfxavEgGVxuGomcLzFJudv0Ik9vsxlsdCRVMQEfyrq/dnsIoFinJFO5dX
DmNrvO/dHVNQVFq0wsZHuOgFNUrNeGLnf5ncT/j3dCJJB0SrOBXvjCm1Gk8QW6GL0Je+ZMi90T5L
Ed75L4cU9/F5yORRtMIGG6f19z6ElldmOWv5SVc+k/jY83LU6gAQNVe8mtjJwouAPWeEeo921IE/
B4oOqOuntShTcRZ+W86KLQGul0bmVcwNj5DDq23NIk9HhJjWtQji5is5CVgX27eO2atZ1pr7UIU8
6w8KwKnGHElekYYQBFNv22MtSKpuKSumpEiyRiPbcxsEBEo8hkcGEnzEYLX37rUX+v+r8INqeTon
+REQ97XFhATzTQ6hFuAlKDOhHgZVBeOEV7OAdTOrGJTHuXnSdzF7p0ITMUMnEIL7HI4OeJT+XXz+
Z2oVk2KWhdxcXbh1R9KM4AQhkxCUrP/6kfNnpIo9gbawiHJZTArSczIlgEhR2CUhVTel12+c/x+o
mpZpGfcoLQ8M9BjKw2hteJ8hLFNRrweHsEAg1gaINcejmpdRjdP1IV8Y8AB+jlZ8tHG+EFWbyBRK
OffNWc3xMEyjbo6VZ5WpHe/mRQZHpXgmGD2VvNu2oBzEVdgIfrvc22+Kr/3iPCwQDMoH8VcBr3YC
RSISqMtdW7aozw1CdMcBtYE/p7jiPsgoaV4GLTA0Te1y3myf/daY9H17RaF+hSA1tLxW7KvDR/s0
aXk8hsFbqgT/C93f0zZiBEAiEWsvofBLFiIdts9sc1H0kjZUnKC18/F9A0ZzjUyipfqC5R0IQOIa
R6cV5Iisn2cGJzC+2df3lX8cr5ymK6GKl9m628KhPpzi/Xay9XcFCu2GnU33i11ix19nhM55XXqt
8dU5I8OaBxSpXL1z98ugKWgOaA5GEs+fRyU4eNFXA+CsO7v3UJD3Tv14KnfyD/PzFKwCPlheXJDS
PHSONLo2IYP4lobHBW2fdL8acPRtqDCeeJxvHv4MAVkQc//bXg3xZFc9oY6EXgOtq8Y4HDDV+RGF
AZQqJ4TwKw9tHzJ3WsD82+kYZRDn8nZg3b8fgdDChKsvsyHkpr222+qhfHTtGoibvKs0jnytelHf
PLucLceEHCf9fnRb8N72z9PiE9TlCWUj1AQ+s8/7ypZgWeuzioKOVnSc40d736h7dFo9aXqF2fvd
XCsjxE5dVJTixGoC/pMs5W3PlwbmCpn7lq9LdmuWdQvklTFArvqe0faqdg+86fSO/ugqJ49m6JCI
uN2MrBOOJbNW82NwH979o+LlKLGjUEbhB7LjottCCwZWbmiGwa0e/BAlN/PtTJU99U6EuDF/LZDC
ft6yeVI/NJLm5jBGrhzS6h1iIU5ctlNC/nz62EjUdo6utHL1u6ejkHl1skUq9e/kga9+frXM87i8
tqVrmx+OWvbh4Sf0BxzdMvJPWjsGMevdYQufHjnlQxkiRETN9v6VsgriXWi+rKXtsXCMLepRX9Lc
mGvwYF0Deabe+reTFyWOaXom0NiHnSfuWbNV5POCFLZRxdM3Ru6c0GRC86i0LodOsnMfyEmQAPfP
plVgGyROViuIZxLU+BAhoiOWO43UukMknVmntQkKwUCuKfVWyff9Ml49/Os9YG4pTOyau0u9eNUv
qd4ZXb3ppw+/dZo3op6x71wOgXloy6iVpDbT0OjpvNGu7qtosBhvZ8aW2in8Y7p9gHybxMDJuRee
DnCvCVHt8WZD0RxDIvK9h7swg3IeGtX2fZxQt+BVOYYNzQ6XTNhuDfQlzObWfjZXIJbPMXk5ZGlX
/oLpw63ci+GUboKfQ5YDfcvlF+IGgRgD1Qoe5xDnA0ukc+LmfpWAkdUtlToIhaZ3CJCRhEFvMnWQ
9EVc5EQPGJpGQdIjpcMhaAwj0a/cb07PDKvbHJPLDA6x8R2OtPaVoBTKwc39hPTnttWBehlo2FCa
FMMTskSonZzfID9wkau52EhwgA5HHg7p1yPKnRDIdx6CEzCaJh/38WF5Xzd2P1I6CGIi/jV6j7tn
SNqO7Qeip4KCjqSHrYMogHu2K1hOj/N8K3mPqTHQGxBgn53UldAEgcGee3AeJXur2U7nBCsf/Jwg
5h4dB5onD0vPJEciihirvjxt9RN0Ya4Qo55QOt31ldKRBtdFsZC22pZYjmauWXSxuTOP0N1hUyL/
sF1xJzP7MTqxyjcrAwiAqjKU9u1zL+s9ZiGU2UJ7AdMjuZqr9y6TdFK+XTBvmh8VFjQGK7m9yiGq
t8/D2Ln0uXg8dQ30LC5g6pDS2q5AmrfQwCblBbIBi2N9HOYSTH1oPgXx8jxMnCulp8yR6HS9txu0
DUv2+UuAE04oKssDvzFlKRpDGdV7oY+A6hZpsxvh4dE7wWV6b9PgiQiedXE0zLMCeuTQP72FOCYv
9GVCVmOZvJej1ez+Lr9Lhn1WIDq9Ne3VnDby+9FeIc8EgO3qtFbTFK7pR+emt6+pd706/ZuylG/u
EXJ5/onKJBh1Z4eWwzBeDRNs6VbHfyLEDmke1JgbMg1cWRNu5QHfzM17LMJB4nNZG1NMVdbyjlAR
pcTV52YHK7SHLf7QWeld/mpkTpNkeFq5ER4odDLTunEw9W4WunnZaZm5hWfc2eqQWGFHKmlvh5IV
IuG2bJ4t/m/AeIpeLrkbyqFhcENmzhV0ZOhDB8iL+0dq26jAw2S+XEGGpw4bbXNWeudNtjAQHJzv
0dui03BgQAXdhVMda7frYe+aoxZU//g9aIDQBuLA4Z/b3Ssc/1NBu37ulVtjbNI9MT/7NBqYm9UY
/ZTNY3hxW+O4V3rHT/ULwWSUEXwFslZWEalU2IgDffNY7GePBc1sGhGA5sYzzaZJl6Rkiop9G908
LzrZj27xeXnTvqX+o3edHQZNXpSwsRBtksVz8BTx7HjqpnzFolBtHZu4SAPWDyUPfXMYHCZRp3Rp
RgB7uY17eyRQMYvR/LpojcmZqwvNK0ws+h0afLfplFY43Hm34JA7ly1bICzGsX1sm70Ly7RtceG3
+1m51RCaafUL2VJ0ix/V6SneKBMIH4IWOZ+ofeCCS90Q2nt9iAgRnO7z9DNFXK/l3QwrJNNWDCHS
XyKlPUBe+UtXcS3FSBtoA/lLaEpJWBpBiBgOVGvFMza3ECHxo4nmPYbXnjksA7PT7O18c2huTmiR
nSx1GOLchjr8S5vdiF7uQPGuNHRAoIipGPDLAgM5WsyV0DVF/+nT+LzhnNGN+0APdnRA3Irqo49K
i7N7u7dLDmBJZLfzm70LvMU3yEoKKxk3fNRp95AQxmAHjU6rs3e/CuZVzvcj5Bt4ge9G557iRay9
7NyQ6j500zfYEQnIEK2xvHNiXfpZR+7upsc3FP/is1N8Ko2OmfgJBIOE+FK/6J0GsBxceVZszdRL
5+H62iMYCsG9CWABL6pO+B6+64otllE9Wwhi+AkdEChnOep0fkIPQfzNwxA/TU7sFNzeovGNECue
mUM8+LCBivlhYGwfO5f2uANpZyJACFtQgRrEI6mP0rGnYVs5u/4e7jqRSE/XBSLRp3XYyfzbOhy0
+vn4gXB0OGhsYiQWd6i/u1lPFRf/ipidy+HmhGSblK/B8gphT8v42HF0h/pMBgw5RqnB33lcPtk3
v06u5oWcWNFCbgRlX+60GtZ+2PxUKMtLdoailGbfZ8ZWxcBcOIsndMbp1yIU2I2Ok8I/BSeWdtVT
B0rD0vx0edzD1BzT8Lhfam7UMQprtzl2NMNS0IeJ7P2jLadeAaxWnafxtEWIQBzSyzldSc9ERuZq
pVt6h3bOKnauFJCvneI8Jkoool4ueTfJC0trpXWND2V8A0m6sos9KhA7EAWrbdiRkHoN2xIqQEen
PBLXI+/WJg7BBdBgjODwboxDbZ84ajQ5n3lNqshNEbySl2rB3gs7cgywuASwdt8YY6OPF0eZm7N1
GrB3wbFToOZleHQsBdrgTqL9ziE4fUMxCTHJ8c2cKKRlWqAWu+duGPAfBmHQmCioGzWgwH3PICMl
frJ5gLg8ZjJI0Ih71R7qW8SPPHcgvLCahOoAMib7pdrZtRU//jTwNeNjYc1wfVpo6+gS8CANrSt0
rCFyhbMmfT+Sn6IrzNVULNMcEpgml358GSvyzEyth2l1Db2rxU667xyvbQSHHo12+OikWjuP/PLy
aa4IkJ0W74flWGgQ7Z2W2kllOzTbp4ubd1RfKFDIcIPraFnPV/o7luinhBXIFx5Y6fdotEdZqOwf
uifQTYcO7tE/8lDK/ONAXrBg3nl2mR/Wj03z0MbR3ErCeYdgr/m1uxDamHAzEpKNtCPa13ggxkel
HMEJBd3YhrcaxoPmWl3L+Fj0XtTgaPqNU2ipFzulTSCd3O7uLbNKxYpWoLgkfMRCH0jTM4sMGUKv
MUY2YST3D0M1R0C7lTgq+mODFd1ju95hjgykupEIxC92uU157d3aWM6UhyvptrgdIab9aIeGAK2Y
hx4PMP6leXU0AgCWDO3kThMa5QcPVm4Q8p/lkNqeTUTln9tog/LWyyFXv6CfG/abgyPPOc6Hp+XW
ahbid2ApFTqxzt0/dJM2DqjRaS1PbxEVZC6eBOsAvMo9bSOjtGY45qSV29H4NMax97hPXXGI8OGQ
AAkCziPPPV6hTjg/8OMBwZKCVuOKyoA2T1HRpNVtfE0tbf3gMCIDg4DmxdYOwV21VWj7uWF0Yn+0
eHfhjJGYXxEU2ATs8dUpeJhs46N9KJy7Ruh07JgX93EJ/DMS3vT6igeCLUkfBpKUx/bnigiQQwol
Pjda8hub1c7GyheXvnQI0tNIk2enBKt/miux0/qIymET0e+WZ8BanVgNeM15UJiWAvX8o7PLuzu0
e4itj11lnAfy1Y32djlu0Syiw91dEnoIrTFcXGg9CKlTuslbQiodJkxE9Y6uPDQGaGDSJCfRn6j0
tUnaRVuyg/Z2F6Uw5wxTb4gFx6O3aW4bCoNw3XEb8XdETQdkBXF5UvAY3hEE1+0WIKKHtZO70TsW
tRgii9ScXVY2R/hyQyjY4Z8ovzRGe0rWTUf44P13iebharHrlDgMBUr+2JM68jdPzTma30LlXWiF
4vAH2O4IluIVzeHSzxMmtfUhLt1dNS0YdM905BiLDEL8dukfBfuQDytOEDrKB5HUtb3q81wjIOvf
uJ75xOQATU7ruJdvbxf7OAB6BVwvISTOZkZwd64QnidvKzsf4xopTR+wQdDPr4JPQmPb7Iczpa3G
VPy/QZ+v8/kVHAXHp9e0s/eTB5PLboRzg9mdzC34IsBOhl3A486/WSS5Fg/NJevkvInyn9ZfUXYQ
awyBCdHHNrUNT+G+hOMTtUuVpSztw6C8cJCFWDK9su2Tfe8gJ/1/ytO3tU4MzY6SR7qBgk2taJ3j
OeHrB2uMkgHY6WP7f0g6syZVtSQK/yIjQCZ5ZQZx1nJ4IbTKwwzKoOiv74/b0Tc66tSgCHvvXLly
Za7Rhf5hpctRFExX5+lNeyjVj2WN2Q0Wa2QL6bJlPvpkjXcfnkaNXzJBrWPgugg6enpvr6Pvwymw
yJwutRAbSfK52SnbYgNIyHg54onjtq/c9+Q4CmRbVtaLBy1irzj1Gj5lYwkBTak1ZQnRqHEtwDCh
4iqrQ3KpgG7JPt5ifswIe/3wMrCSABs8fJwZ3s4X+fK/BnoHqm73dZJ1hd0haQ0Gxhfco2FXEoxU
mUiiOFhxgdrGAFY5gg0x9kHX8jPG9onR4BegonNrP0YnWp+HKe7ENUFyPjUQoQ8mVBKlePEwjiPu
wp/d4I4GTmO/pX4SHVyeZG/AhW708LprFsPsgncx6va8gmMqZ6QAPSu1930xNx4TjX3k5nbMkcir
5VjZWKTVY2oGZUMhqLHKW8Nr3p5ufFDDB07znJWYd8TX2YYlb0RniRfEHZTh4EEHkOiY2jHY4j/s
3w3dyZizHts3QC1iIR2VNZPo/ZQbAi2lYe6h2Cn8G7cAs1Y+2Gw1sGjoTh3s2eoVNLg7YUajzVs3
DsaUDV4tsbpxEilmCfNqNQERMlxqggQktzXns5Brcj8RcEQ1937TTiOPmAfrNORRTenUKSyYqUEw
RI7hiL6n+YdkrAm56XvGgDjdPHUzlOfcDXAPpoguapblKLl//iY3TvzRDnxqyvhZaIR+zftyu544
dxZ+vVTNfMONHOg8mppE2uG3Yu6Z23BTEoc25ondMpWrYhauuEwcaa44kEF8PJhJGMCOV5wY7VVj
nMbbfM4lDrHWfC7GySTF6DLlTkj8GB5Chu12c/k8O8OwtbCbsv1gYvBcDPureBqc7sxgwfXXURec
886TPHg0HZ4usL5cfuyXX/P08FGmjfq9AGhhiEI+i1sESisRdPM7Xf2S6wW4R3EfYjcn0Saf/JrM
fmGw9QPfe09gCc8xLt9/Q83rD9lqQlCOdx+Ylt64idZFsLuE9rlyZuXgE8V+0G9MSxE2pNdO88j5
sDcdHMnB4p2jTnUfIU27frskgCPvbvz23+zy/R3RoOLAX7HfnAkzknXQodHE7vsfx/vIuBbnWfC8
xjgDkspC1uAveIW7RjEAWekWPikkPAnp9zXG1lHxG+bRN5hpJn+vPVV4BpKNbjaAuRcOHrLPANOA
tloOxnG5Khi9EozfAUmdxlnw9cXYfqQH/jlo/hPC/5SRv9ilYUFn8z99V177n+5lMrzqa4EJAxxf
2Hp+c1JWIHA6vVMDoMtWs7tQYWj9aMz2ttP5hGxwtpwgMuJAsErOhUNHpyMr66grHL9j923FBHWT
kwbDh5Yh6T06dCBY+E+l1vHvzVLt7d1zHwONa7txJzDTg8P7jQD5deQlIRh5F5wOCHnWlJszqkoL
58uc/y7IaArPqQaB2/mLnrhb+PF1vDjFUcjERspccntnC6G+aHzatphtMZLc4g225HprF+zzLyds
EeAV8+V5QEgEY/8RvisuEcUpHH0Ljt5Przg89W7FbS5JNEmCwF/tBtTpqZbIROCJGcEPFztlPvjJ
WcJY5hf2sgtl83l5rXVGC1i619tj9T0Gnk3RGDjyoWaolM7Q+gerSjHKY2fN3OJcXya8S8270DgT
Dv5z27otBNEh+vuw57047H8xq5zu+JKj/m1kiHsxXRFQUTbjA7hGwZehGkwxNLJ/yb/JVdlGfkQo
Z14/8W1X/CZk84CHjXwog9qFQ6+c3NZ38GRYlHeJJZ6gcSoYRVs9ZHhG4uB7S1zYTKKd4Gmsn7et
jnT6x1XdofWV8MMBJti5PcyRk4e5J3rUB5YwV9upzfvS6w3HAnNjNgvceT3BhYMtQLpGuYzAwovU
i9wpiSr+yDxJUkx7sh0TFfYecTLjWOhxiGaUPa9A0LgRs0efne3blmDCyZvJTcZI6UBU2tz/5Ix3
avBx3/ghQd+4iIUCbvIvnyu/CgEAVB0JBPDByMjirLRTMSV+m7jPsbWZKM1IU/VfuuSRwNWOD6bZ
zz5GeZ0FtXFp9oCesXGkv/cLoNvkCKXZXwaYBrA5Y2l80DWO8wnxqAyGo2h0e+30CIdf3SNeYaAH
aWwJbvlT+f3Mqta1arRLobKlU2el5E7MrYEtX3zmgDsn5TchUEur3ApXzrDNugzHE6708k1FEpys
YSrGW3uo3BlqgYdPrGa90NtmZuGX8s8z0OZTKl6Z/13pe4wjTpQBpF/ONsj7Bh/UZelRyIB8w6oK
2oo4Dq0ED4t3p+J3IKgpDpM+dAiVJM3pQrLyyIAZe8FKFP5jPAMwJe9GlR0QiOQ1kO1602Jp7okc
t3nwOYgsLqdajZmJsm1uX+ZqjEzseNp/SeqVZXnA63019Wd/FL3Ku+jJtHqUPx8Ol8QaNtX8ccvv
9SHfSJbD7AI8h1oWBcuQi8a+lhj6mo+/+vCGeUcu5jU+xhjaOof6aJcRbX9E/VF5GeT2Y0XcNF72
YOIFI851R/lvsEcTQr1i4TyBw9ZAp08ciMDwHB0Pv1nrXH5uT0140BE0fG9fYFHsjZQJmOQAuOfm
s8XNCutF68X2WUrha/9cjng1gHcn4qIbWU4I1aTPjnB/0hvA6jtpjCrx6jn24cIyC9VNgUNEZ6fL
4VSznjckBRQ+yCddKg3Uf3CE3Rd/wvW5nDDrfNnsbzAg8mAJhwFUkNr5ncyHwt2GMlSS2g1xIOYZ
Iw/MIkNtDAiR/l+8hfPhmjAtHY2RdBNaI9b/oxoS65cOUwRJ/95/7/B3xpxbDn96CZL3yLBIocow
33pRf/z+wDiTUAzVn/RrZCqPiti7n/6w4G6SNfnlnHWleX14eU+r+TeYMzwnKFy0xG3tVC4Hoh5c
qO6AWK4scNyaOMtTjtNL/4/ia+UzguWkQJO/jMZufqQR5uyhR4EtVC5nTA0dm0pGQ8MG0SdQa9ED
7DYPp2Qhjz508TwurAl+lpsUU/htvBiPjck8//ckP4SezYPI346s+whpmbP02/OAU/t1TJzbZkre
D65hUEC8Eah+atijjKGG9b8kuTGl5e1JhqI7KSRMZPWbiLOmYj4uYNSD6d1MVu1mStnA/YKViZce
LGHLruSyg/5AuUHzHjvyczxTY5fMyUOOsniRzrwL+zOgrhivinpP7GlzqK7Wef/A9LJv6i0jd/ag
G1IblivLdhxc0sy4uHQZXeJlx75nKph1E4/DcbaujhknIzdu8psuyx9sDqzvWrj0QbQYTz+KItYr
UMPYRdf5OEmrFh/bEYZ+DpMbxlLGy2dWH3dpzU3e6IxM9epLt379NetihXUbRnWdEx3Ge/fcYCsG
WOzoc4Ol2PGWpMn7EuxL5fE6ruz9SGaT5+MP/8G5rgPVjIrC1xppwkKlhjbXzPttnNR0giWALqAg
E2gcBzAfPvud3erF9q/GAVdjfTWx60X09x/QwtGNISo03TC89o/v015gPI4L9TK2A6VbaHo5yNaE
10AeQYv/dh+rBCkJXBxVVDM6fH+Tv+lPGhvvF33r+ED4LQdt7so+EjOKAgFUA8UqTKzHKnpvg7MB
wlOIY9Q9Ojzx4Ixv/qJy87TiwxtPL67gb9QajBeaHzqPcpStEfRZ6dZwgu1hBHtsROGKZIizkKG7
Z4J4/4+iAPiD276MQBi49WIunPiXp+k8fjP/ZdUBQZupQ1SJDACbaEET0kGpTY3PF/kxvgesOSoG
sA7onWAUMOsd2fbVkzoU9o/SmsIACKzyBxhoxLPMaIHS2RYSDocAznE417jkX0T0l6/NZ/fTjHCI
aCIYYe2Xbaqb8kGkPK7bMPdsCb4pLWa89U050X511lh1DDKmEYoAYmb04zjFerYZG9l1QORYUUtW
i/TnQdQjZjNzePvk/aiYPOGYWiO95OR3yxn4VuBKO9KA8Qfki17pfUayxZ7hjih64hFMk3GyF5FR
dDb8b7IWqMBgWKgwYD5jdmheWHP19lj8JX5vA+L9mbh6qpZ8l3Uo4RtLpWWJjif7+4cdN7sUfgKn
5JR2e4Dqd+t77r1W/YGjZfsNJbCs2x5afkG0+kW3VgdTGMzkaekdm/pzqOG2UCHQ9KxYnL9F635y
63l566biVbvur9nF36CFzgBhLx6r0s3YR8JP5bwUX7oV1jAh80aEasWS0+wkMAooGv8NCP1/iv3G
4GZhiBqSh4md3Zr5VxyZ3kmD9Xp6SJgf3HstCBXJCCf2SLJiOmzoS3j3SLbgeKWXE50r0SzIPhj3
LxhlHCiJk4km8glJM54vX9GMFwAS+JbSnPNc5K5w1jYSmH+Vh88U/QNtZZ9V7Eqcs5pR47WOUAog
kFlcWC5bQ20pmB2zn49skFm/ENa6PTunG4HYHvnd080PeW7VDCo5CNn4aWS68zEHxxP4zOYd3OaY
MJhZMJpbcWt6R28NXl+B0hm56nwwIysKcbQ6gI6lG8tLXT+On3OJe2cM9JfXk2WxeuNqqB++DLPu
GGrK3Vhzi2gR9ymf+jMfN3ZfXcMgkeHzNMZ7ozMsKJ+LWpAJVvbBVCw3m92g+NotzulvlZw3HuRI
bnLd7ko8nNmJ02SXamYHEcSeKVZqQfo99PN+8FXwQH3LIlhwEFe1KEQS5KSxCzk34ozWFm6N8Dl/
o03NCVhT6n5dqtlCU6919StqK63bT/P7JwqbB5GjpCD9WUiWUK4zrM+e3BLru0+aVSdZL4bTkrqW
6CXsL9/WPfUqX6MyUDpP6By5pH5qqOq4yRXlR3q5Ir6ij/k3VMR1Krk1HoJfo9H+OsyWZ1bBcTd1
n6/bDCk9ydVwhYNG3VG93EGx4Vn5OnosS23eYFu/AU5Sr8soApifK3V2q132y+kdUDaiRIAczRDq
j76TfhFukA/HyWBQjP5gdhEvHq03KUwUW23mC2T7fB8ZzPKbuBIwCbTxWEu9qxO9FKxBSnP6r6kB
J63PNeeSW/2pX9PpUhv9U/YwYjkg30KD86CGRHb8sDss8ER3xl2zpd+I8ude+BFLk48l9oE0876d
XbzM9rmO4RMSWxZ8kVlvzKZiPhxBGSlLs5hyMxDClFbXLADrr1BPt2lq5vwwsTXlzpUqGINxdxJX
BBrLYaHabWvIyWbMtGZzSly8Zwnonbof3IHjeQr/11HnduopFnKpXb7CQrL00uyhXN5usx7E5ePc
66aGxCw2qsdYj6HI35Px3liGauJN315+0THn3kCRJazT1FEBtYKhUst42MPLKaOfFH/uh53j5dPu
vkClnKe0jnP3CXi1n4n3vd0pCrT5mg0gdcZ3Xj2sB547TJB7OOQE6UW6VflYkJnUI4CB7mUw/UF+
e+r7/MxR9wTT3gJ3SaLJ/zdMDxHNTPGVm5iPUqqOUsE3mCHieoTdxJwmQcoI59p8K9bnbZM9VTvq
pQjv4sEcjlxKJ3tkq/XUad+LAud47Nvh1Lir7+UrMYbda51Jttxb6sMput2bINKZNShTmg+qK8ah
pgU9wrQ76ZfIiH0gO1kinAm/UqxHjMSIQGzEChcV15RD+/fFxn1s1SSYcrrrNixzj1I3Nvnhm55o
WDrM/3gZ3qlYPSqqChb/oRnJpmZ/eQiWSjJX/ICK31jLq8vZw+moOZW/r4dfbx7kmjIE6ZdvQVkK
ljyYJENp4cKOUCXhNIgf5qvazGozy88xfST9TrgPGTWzoIqcqqdAbPHi3XQ7kMTkZqots6c1S3wE
dd+pqRPhYk6hTzFXMifOglGl1ZnJ6S05NRJn5gw+ofIRgBhVY8/4FPpFZ6w1d61cV/LtlVz6Fge7
91Zm1uGu/ixmaaDO1mJ/rMnpBZRt01VLJZOklpmD0iLV54W0jsmBX9+5MiO7KYNvvpXy7bMh539X
Vi7Y7xZIFi9jZZOX3pPqbLPmWNLIPer01DfLyUD1mCM9Kw/SdJ33v2+5MiKhNKgHV9q9SOYt2VwZ
SnAHQ2NqU66HM/CDpuBZG/n0wr76Rv7QWkLspHDvZagiw1P2D8kq+SnsvLiKopkRPSlGEXEGKu/V
RUzcR7xWRcoK6AvfN/7Rxw7bVFWdRLv3hZ/jKSU4CpnHy5USCJms26jwpu3+o5802RxqaiKvgE8r
6KYUGVXvZcVWStD1rRttlX838dORFaubGZ3utD1X4/Ty8dXOCaxfQmMdDs9j1ppSt5ySPmZzIpMS
mbPOUmS3UBaNaPf9uc2WfeZqUIS1UyguG1wR7QL1JQufKBiZyEgixZy+jTcxs/L07XPiTRCpPN2e
esnzqOJgtlWeLvWAxyNI8r2kBjrWN5lkCO+99HTFJ5I3W3vYYzykRPg2G9GUM6v5UtN2viRfolnC
LBHCC47vifFozVb/ibKlmi2j9Hd42NPBjTFU7tfT+J6hH+McwWCytrSYc3iZYxJGh5boTFGBiU5+
5+dqZ0V4D728FvoPW/rKU2Mv2enyagKGeXuf9wYBlhB7KmKKYhENQcfg+Xb+lVcK03rkzO1qr+N+
4IstL8uZTcmbv4TM5ZvyezOtr115qlUw1/eXE6UkVZzZIBmFgkg7F79bjcoZiFA/SzKlNBb3x9WK
p4FQ40ktSfZFYLiyfOc2Z1ufBPFQQ+mM6A4+Eqqc2TqkDNWOfxUqEodR16OEcMiz3BI9PsG3M5A7
zpGOQuwr6IkvCkBrpx+1W7ZiscfGtN8MY13dTDPUkw4POFl9j9qxcISMkoWQum1nAd7iONCVQPpY
TyANWpkH69F51uP42tma11HXoDYPXnI9tSndetO1tOVxpAcdRkUy9G1+n5BYFhQBvl60Vv9Uf7KF
XBF29zFJm1wBUGcY1MYceA90UEiuwDvU9+rgJbvRxK2HQKmDkqVYO20cFI8g/fD7x+jMQgaFTiQ3
1+wn1ATc0UKU3U9md6KdFYtvbQkwcszWhQinGJsi38+WXTXiSmFwW0iXyus4z7U66NFUvOyv5Gk8
4Qcl2b6+Zo+grcOEX2DXtNE/AbEca/2bcUZuAE2ft9m+N+wElgDr9PGCquW+/L9SNWsMqPsh5Jgl
BjN9lTSA3MbucJJBRYFhI9UijOrJ5n9lQzixpSz5QeLJwkCDHKbULL/ziS342Yeyz8yPzu09xkZu
+8xcPhAXDNzmVgtw0AcRqQKbAOBPhYqt3LN41rzQN8gvkyOU8C720HXRoOoC9xUP2SuKQv6apcsl
k1/fhKnzvr/vIqifGiPwn4Lef6OFsn08RzZ0hZRF4RVfyyv4Co12taIbboL7XmIvhw2Z+55sI+Zj
vpgOKVN+qZ0X+56JWvq1dWjS2Oh2/TuzMkf0mvnLzM/5Pg3vw1xewxcFsBr0EM5Wn984VPdPNKeZ
MT0iRTc0N0VOyVrfpHDMy4n/9uEkEyPxan9A9uZDqK7SVbsSwiY1qy3HKUA3MZ9I6v69KIyJINLj
a954Xzf1B3tYpmsl+AZk9RTMaI8trAdLk360hznJDX2wO3Sw1TJiKfM7haVcPuVqoi2nki1+Fv2w
jBj9Ui+eucOvT/1UnA9IPdecYfJa+Gua+VZWw0ryBtGO/ii7vddFZgrnaJ/eJdGmWTUbS1LqmZv/
kv3ygiAmGZeIxwE3HD85AOixgtK5vIGvXRhvY0/ylBuA7E+pRl/kI/m9J6wbyopPJomRlQY1S2RC
qnrnnNm2jrqK17NTy6Ru9+H02HRQz9YaTFZMMewitOVwzWhz+Ivy3uCilJpk4B4p4SX6Y1NwV1IS
uXhT7eINR6fs040AMjVSr/t7IzqLXZazq9zQFXpkX6NVEeCfYiRUC0Z+C31LiXJMFoPh9j3yaVE1
mFHQb55BuikPmvc8lMzj4nKQ/nTGOFdXRWRjTddP6xsIu/gg+2RP18cR+Mw8pi6IA6qsthjETPkp
SDH5nJNtGlAkZPG2fMqn21CN+v2a3U+2/I0PGlbDraVvZLyFEWVQ0cPWWxvLA/wREN4nMc34q++8
Xaj3NypbAg1SttiMyBIjp/MUEjcoq/8KePGdDesRo9guj1tG5THCPQ/JrEPbjA+msSKaKmxxOz5Z
HHvJEVUcIEPaTi4pOf2/eJ+a03V8UdGNkQlrdkOztp0vZIRUHe1f3+VkrDXv6He75XQ0Vze6B8ab
mV/yYGI/SdLWcfh2HlcNwfH5a+Msj2fgvJqr59h+rcirpodqF527Gy9yVtdQ3wQ1SsW8Dqxhbqp/
GTTPBPeS9ADjZ1Xe+xST3w/Hbi740nKyjNYDRauxsCXvVOZRRc6HTfg21L1EDWaRctRPydhgnWS4
bipOXuoXP3n43SZO7wLe4OuglahWT/0cZwNaKHJOvRwJebasSZ5cENDThwtdpPZniVrCuk3gMCew
nTVKdFjTFNm8qR8TC9LH1ubKXENfxidc9OdR5Dh+bIFX7pmOfXqGLS6ls7+B56+aZWrKV6gNR2KM
sWg8D88FArLHSmpNhWIN9vROyRIZPM3+7a3JB0mHsiHYRPtiziZlNdDU0t0mmSkeK8ponyTgdvrx
IRkJuvZesoIOIocpa9rTl2QJL09nrMFsNT21Vnvmq51mEtOIq3h3NYxapTaKSo4heNo/DS8pbovT
+5rbkfuz8kx9fIZmQ0WVXxk22lK8UKFYAid3s91sNcHfNKPWeH2fasn8nJ6koo1B3MFr58tNVa3P
qrOnH273Z0XRddnv85PqTR0OwLD0QVRn6DFjWTuxaJxzMz/gX283NmN5xmGiFMftHnFOjHo0DUft
AIOsvJkDAeNrZrJq4EAHs1jOTtGJjC7QDpTlTyi0mVq4zdel3yDlW1JYvneLB2oLO/4rw8iZ+b+E
0DrsrZhGWMwkEcDOltPtARi80/DADiBURhlyAllOlm/w28wiM58OKH7moetzE4oQCX4GH+9wXn9F
FGHjoPx2zaB8SgLge8qxyFRw/xlrZ7Rb7cVd4ZY0ABIfghb3mM869RX3+i9xI16LezphzMUMN5kd
lTFkiqO52ptPWlu5L7phZzbuYxnTZ1GG4z1FP4qOCabfZr6rjUjYL9fDPw4ThD4ZmyvedLejYEEP
bcdOX8nvaY/Q/6mnN8emZiputiUjg6BV7d7812BjUDKZ7O3AVjmi/XToIiAYX2sGKE/sPgRs7yR7
6qCZZFpD6x/Q/86FY0+ZjlI35AWl7MqdzumWtpJldp3SE7ZKtg0NH7In3LgdOHT/JV/j+4+Mp5wa
tOPDksk7QTQUAfmYWUi+0I2gnRLJqF84oTQIGfy+0R3YalhtGeXmzEepd4EU9jgnt90tVtiEIhp1
j6Mt5u540z8Al4wF2ZptF04OrFfaMNpTeRLO4lbwIwiwMDuSCSCBgcFmGoypHTQ3WbZrbGIc2aCX
12VTmvoa7Tfmwl6+jn6LH/EfEcBs5s1tts8XaHsdOZx609Y8EBvQWCAoN2OgF4md0QQzw6XRCOpZ
3HZz4sXYxLLLNgKPn3SfjixmH9B9IkDbLXSXyve9O6wpKR+BbqOnhMhoBtwSD7psCeFzFTsbZeSv
FWPTuOq8uqAwg+uuQomxtMK83EVLmgIwR+e39gDlzbjW0nNmZxvdkv6QGPGa6Hc0ZB/kyoaA0I5e
HTdf9XiCl6vhMPXS395vWZ/L+o+WpLChdyUxHothMaWtp3HJaXcVm0oK8nD0eJqe6AuyBE+mNUBB
ADEDilUm1+Zmh/f8ylGa+w+Dfpwk0NDAj2bjPxCdLoibxrzL4M4Ix7OVYKG+Q6AVW8PbEN90CIzi
KEcAzh4n62JDd9KGgi3MjivPXzwY0S0BSN+FcgfYXem0kYLar/e6K9oyvMchOmabydtEImWLZovn
5EZiMk6oudoC8tUoAsVMneQgcA/6xIYi9KRgsvlY2fzhvucd/hqpw3G0oq2CCnQJXICW4LM09jOU
zOai5uZnT1cZR1AXfJw4oqOIeWWMUgFJjcOk+YstdSrvRVce72jVK2GO//guobOB/0A56KEE8g4S
GBbGJKD1yymt4Z6LhjrPsAIFT6KU+Lp9qM5ZTcMiuxzQjltnat5Otokd8Pwy3UaUhWABjdfl4erW
l7amc7TVrMfi2qLVyt3fa8OhMSyEOUJeiq8zZH39j+TMUyvbdFPnuaNyvS5BTCvaqMrjxCsW05tk
j3j4ZXLnrJn9OLER7qTUS1ZpmK6ryh7+yYRJQHV6SuiSyqh+93T5VOGEerzOEtiiWabrCJgKenGl
c36T0OBxMoDfGCwz23bU7e/FneekwtOFAhdEec6ikPj25GNtwbfYxD6vcFFruhNK+81FYGHptEUg
6cjNapNdqoV0n4bvMFtqPD2Ss4PEIhv1CmgRPAaLnF5LqDZL2nbGlU40Zh8qFPQUs9yrHmdpIFid
HXmoPkIqA+5gPq5i0P109niQk6c5WjjKD9pjcZ/RWOBP/iZ+TFy4g3KcB9qf5cTdoQg9yEt+Lre0
ssnb/MbClVEoHYln1QvPLoWiE/L+QBrvmk4o3eZ/6ilRGaur7uKQdWV07tTqrs2PHjRbhUHJqfUG
uxvT8OmgyuVaHrSPTShcLgQvJSTRfUnH3e6Fjp4yMHN6YVHowxrMeoYVpvMCkN+Fo0o3511lC8xg
JM33m4xgVWorgTVAFVgzkU93ptCZ4s+zZTzD8PP6mQQC/or0rIj+B8Hmx5DRt9BYAR0bUeaWVEdS
jYIuu3WzzCs+Srt+vaxCM9977Wt+IlcO8bp7rpL5C45pn+mMw08+h4R6+VbhyP6RqWt+DcTh0xQ9
jtV2XqS7kWLLIPV4zt15wITThIFcEJUmUyoSWy8tXdr3nEXgQsYhyuFMv30IN3u13YjXho+RWtWX
dkgzfRgTIuzMi4wodoGgPRAaHpayNQWhlmqEPcZmlY4pNy4dvpm0RjceE93XnElh+qcgDEmNtLXe
6OMY6UykwvWaXfo1n5iZV3bPpSdWhRglNQWe5wcO4wA7Ivdm/Vi9p1ayrZbiv9lvyR21Vb67V09Q
tGH8By56knD88ffZdiaZPZiUBBRV/lZwqiXf7qUw6XFjt2Ra5KJVnh+a1ik/u+jjyNLPFPHFBBc4
wVNyT+2ChDmbW8WlRRPp4uMv6bczyoXRDqwygMTl7NBHq/RznBa081jF1yS3GlivaWTqqM0ey+Kx
fjxNfqx/vRyLFnT2klkVQYpYnv4xvngZabrNm01F9sAID0RmDUxqQGzXcm/63NPPSjdqtIqG3QTp
Aw3Q9WoqmYM6J7Wd0lVFdssXdCzJdN8GCr0OhcObfH/KB9hC/BeP+sEQvUK8TpMDtfz9lzqvTodY
FX5EODlTpUMTDUO5+c6bo7Qt5p/XTlKtoVq3E+fTBhXI7bOWZNIvMVAnl4lm1o0nCa7+ssqOGgKE
tpmUrl7OZ/WmIhWXbU12+Onz1Mq2SDcKsqNq3re2VNoFbZ6PtTDs+npVQ42I7qdwmonN45IQFrc+
60Kf2Brl7XTx/dqsqKagRY8qkDFNqGRQrzMLVMMs3Xo1UeBzQqVeD3yIz7LWVxFDt2jGOsXASOx0
nr7SGtNVJjtjKjg5xIxQxc8UdfQlTqz3bwIUXZStzTLBrOeSE218ltAB1gp6BSJDyLhqSsxfFCRk
uY0XeYQL+1r7kL+x/8t2g8mRlvCXjJ+IfWRDfma1l7EDvHTJPmmOotgZjm+5kSVT+M3DCf5gwMut
FDxDeB00dL0jbSsP6vHwWRXH5giE8OTCbE9c7yyM/qBL6zsUX2KtVawN+hXTSRjqpaEj6XQr8mC/
ODBkJ/f1S144D2QEPjE5JsJFIZ2kNJYVbEL5t/oRXUiaRba7P2x1JeGOTbyjn/c24ZjE0wtGGyRu
gU/XzfWLEBmUMeSBCMq/sr++NhRMu45OcWfzIMa4MDt+fKT8kPi7B+rAXXOJf5+rfDJ2CjPIZFbQ
kkbnJ20j9L1U7lc2CNNvijgVnQJgD49njeIH6K+CdGZeBaQdx4V/bqXV+2zADRWbzFAWDxKFhAr1
7zk2u0UV0AsN0KRsHDkDqdA48ncMI5JB6xy+3zVxvHPpfXL4RMzF/G+Wng0TTC28M+odF2UOq8zc
ZfMWLgRey4YxQW08gbMYX+4zny2Hc2QGiVcs2dd9SB3WLhYkSABwdffChxCtOC8z9mbBGjF1GL1W
fKWjwBpD6Th+obXj2qo7GhSyMNPRB7Zg+tw6N6yXqQPu2EwFIt70VgWSXf8pHGyTxSvQWIMQVqT+
3+X7t4M1IbdQkGt83Iqb7AhE0BcQuLA7mkVzq7iXDvmL8Q6/V51S6z/uxi53InpJ22N1KJ0WARWw
zNLRf0Y0gdNsKITtKrd05PmDowajeC+hV07MLHIVoMcq3kln+s1Um0Hje/Q5iz42aLV4ImYDucW7
nDR1M7u9d+2a0MC5/wwHWi8IK+b7ZRYI1q2ZiK9htVTMiHk6Hzib2teANf+QAbDafr6YXS3oLpRj
BuIZCsUvU15UvzGt1/gd0w92n9D+HVQLum8nfhI83MZ8QvQBqIZ7vGoZr3ckXGeX4U6qOGFgwXZE
r5QDzlP/+dvCp/IYDXU727YecxTBcmPfJIP+Ee+PfZ8FHvVTHNCI7SZQKJQXs8XEA+Gsi0VRbVmi
amQWh4zcPbebuz76K/CK5Nb5XzGzCKEpHypZfgN4nOxf7HMLfqYnPZh5OLh50XFqnb8biDQaWkaf
nAd0KgLbm7J+z4sLoIGHP/UeAZeu/5udJi6b8UIiYEs/9b66ZkuqogsR5e9hYMR0FXSb3i+WJTPB
1D3AitWd2QB30lvxrL2NRDYUBAmrKtB+/sfSeTWrim1R+BdZZSS8krMiYnqxDFsMiIAi4q+/3zp9
q+v27TpnB5W1ZhhjzDGlq1bvy2V9xjpVp/UAMvTGvKoG/CDOXHDaKbXMlM6d2p1GhiV7/MfFGB9p
nq3CQYsBOETHhTc/ELPFOOVkAz3RP9xMooCZc4iYDKagvW25TzsK2LsxXuXbb3hf71YDHHiYba1o
F67Wbt5RsGWUqgk/cbujwWVW4eVe/KLWrxiR2OXDeLKxMcjWQX/2PO4YE0AsWBu3pYoNAXPR6wlC
nHV9hobwBsBWBGVZp86niHV7IV+0wVSSYdxbSL/tVPxI2WZwrQZNpBBIWGRGeIQK8AkRimoMVWYz
Cru05S9K4ObAWa6gyVJR+ncvX231//7kOZUOzCxvX9PftvZoDmaXeRWQWUANgCskAuqLnqVJhj2w
D9kT4bRipZ8Cal1Q/14XAl4o7eaA5MLLHdWrCGmvp0Y4kgCMitUXGiaZxJ2lsvyq9EBRKu1uUFin
lJ4t7yg7D1EkI27F6eXftiXOqRTx2kNkUMIdoWXSgZtw06tD6zwTZkGtfM5j5tNk22amy3jYv5kf
GaO8+Vd6U4NVi9dM8p+iMUEXs8ntDI+EW3gL65QgLjMjCl2Y/FJi42JyfgW04gBt+f7lqueH267R
75tPg02sRgvMr22GvNQsucS/lNMLHeGP/gByqAgLaA8gmt26GuG5nf3tFtKiNH8sO530p19TRPEc
zAXGevU69AL/QiFex1frZkvz4cCcUIZP+w5IKfr5QksL/d3qw/n9ptPKfDeDnfNkxcTsucJgoTwq
JpYZz8Pg9PQZyW8dh/CRTSdEZV0GvFC05tCtoCMeVAb0GdFn/kvBC8y+w+QaySj8kEefi3z/80h7
HTPuBA/S0iPpzbhmPWjfFcOcNvuvvIrFV4Ql+WZ0zpcLsr4yaU6Ci99ps0JGu2j8nX5GVzJ/7gwe
EZeIGLL7GZ3fcqTIQt3TuVvVlN4vpQFHqaV/Ul7WKM0wdV7yGnecnSmEbevKY6PxuxUNSEmu5nAB
aqTD1RvWzhjc7SIuurgBC8Ql5uJ9kAT0aFa0x0BrpxWQmcoaUsDpZKcpFsWGTv+vIjmI1FOWcNwI
p9DuGUr4P/lvkn7rWX9xZeYZgPyoy1e9jhhBZWkGYBJyzZhgzYqsCxifrA/sgZ5ejZH7Wo1cOLQl
WwGjXpgFSFLsfIpNkMY3BCqwEbyXftt/zV6MRG0qZFF3+0P3SOdv7TjPY2dAnJS0QdxYJVG2YiJS
TMf2NnUo+RefxcaRbGe4YKk4fZCBRrPPhoPA7xZbohkI43M5dKiamJv/7Udm7v333nJvxJLwzt/N
s4mdp+ANBENOeZ7KbnYgnZEgOR6UQPwLHIGjl95XPRdkhFh8+7tbP5LlQkEj/NNEZe5RnPj8OYYD
14jBvHvEDY0mM8CMRI7A43dgXI2xAzKt3NaqoenDQdwLd9MP2KU1SsdWExDulOPEHsU0urQ3LBtL
2Ivrkyh9iCkbI801ICTwR+NWfWu0pK8FJV0DnpvXTRushq7NqNeOWNEy0cZbHPrj1TfK5/W++Okf
RS/POWxPPLSG9J6zYBC36wdxx6NOpVBQjmMQEZWZhmL95M2U9hfD0p83IGgpNO8nRiSDryVGyeXZ
xUSVjiWMwpkHYfqCjCl41tdUJbINNGRcjbGf67+E2QwDlz6KIoWZwoGrMO6JRDu+WyIDZ9AoRo8v
51dhVdjpa+6hP/Ql8L+eyJKWGtPLR3jrYAjDJK71Wl3FZCG/BdCQM8E2e/flI4XxBzTT/XW26KiS
rfGiOFQfcPZ2BmlHdKYD6oVPgNjOmKSUlNoHVRyQ878sbOPfIs0Zj69t0kOwB4lAhLwzC6AZ6QBE
9EAWN8+dDC8H15TWP08sVhr6r6lCF6lMry4SCP3795qSURaPxd3ll35IpObtLHBNOnpeZgVKMaf2
tX8Afxm1YL2+0ZOEd+BowvUtZKx1CIaUkDxJqx2xQDpQbfk9Yzx/YR6vzu6gjPjWcAeepafkYQdO
8Xcr50ARN1mX/xQu19eoxqLJ5gjRpdKGguvfG1QJFtLIiq4URNMsnWsKZgu5AdmrgvTTQZu71X5i
P9fCFbOmJoP3NusYgI5SNYfv1r5HidmCKRMqLUU0EwUDt8K9x1FnCKeAuhmbHIp51l2kupSJN7uw
AUSuCQF3g0zq2LcFPl+sL/YlBf6ichojbps9QTYNOv+b2TNOKH9lEVZvyLWochQ0DOgWzU98XeN6
8APYZiSLmcjxkWB8p+iSvRXYTCQW2GHBsmq1zp4YOTFhZJL3QMqRqTgMTt812cDJrKE4p14uhYTM
qBFPONSJNUXMxCYAF2HBY25fFAz3zBgAjPxsQJc8m95HxgShHTtErmZezzx1+ZTt79XJVE15GY9J
0F5NJvMbUJT1mML7CVGt2oImYERMTy/zDAQqv+oVQy8o9z52Vm1ARZTG7uPKc9UfY/3hTjq9XL5h
vRiqnw0UA/RqnNnv3OtfjDuYJ9a6Xx/YYNAaYCSXKCPsrKXpMBEWfZ1VmuhvZ1IC4G5hekwPoBfs
Du5tHhaT0lCLgHhamtud/7AoBouov2azxkZZAzEIEA6eWiv3BJWJIAkkkCqB69/191uD62U8Ad7n
Z0pUgRUpl3LzTQn6zzgl+uG6kvy4r7Wp7gcAJAPzbWfWJZCNnjEgvNXLB8mhXtWo7uiY5ZBoSM/6
mBJHaE3zZWmO6EzI6C/K+b6zm8NsUIYq6wz4UZ5xniaL7Ez0wQJEDCbzNmg5jE8IIeKoC2oEvQ0g
lnjeDeFhqib9WDK/02zFmaQOQgmR8EJ8cZqZJGAUT0ytcO+kqMMjz++xF4lgNaOFuEl6QeUKHbdS
qIhHxvuFgxPkAyGYN4aA0bilZP/+AViwOTBSX8N+OhSnv04DX3oLoBIFD3A9T/AJufOy+jMpEAO/
WCq4bG0dEDu/QJBFNIIAHFKHdj39YUAn+N3Q4HHvjuLyMp3YWZ+OC6EDmbRH87IvwTIYURXnfcMT
Avz6njE1X9La8JCPlXvd1N6EjnCa0W4Jtk3yVQObG4yILuaHpIrSmOaUSSrcAxnXfR/XjXAIGRBH
81BC7JhMaM/m16m00l/JNddBB6+n4mfupmOVmNZYmc04J4MOjENAACoaUSjloVm98Mqcrr6/eO/0
l97Xj00TQBKiNbW+56HVD1gEEF32oGjS9BczsQK1OFwNMRcDfOXRT9ArMXIAUQUru1T4BAFJ3uZe
kH/qpqayeGMkp1VrYlgDIHC3RlDX04cl+vGefbdokwheDf0g9B3OISNXA9G3GvaJmULFsVQY128M
j9Yx5iM3ZPuHn8SToHEaTpFxIWJWtQ8TE8R/+v271fqQiUiiyGAfIvcuav1POkaUTqn/Cmrgeso0
em/ScwykVvFHLUPffTwX4eboCJjuP0BAhJ3DRiVKtetx579c4CoKyS8EBCbxGHbg0BaQtxpSl9Gz
+4FClOPtzXj43iSsgnFyWzZrrotB/dpfFVsaxHMTFEuhhgFfX8huz+WMWKoHuCmojLeDDArKuWei
mwVVGnk57DL6RRp5EZPe1ukJxj+eF0dsgxktE+lmQsyHhEg4Xa3xWpT6c8XZM7hdePfgK6kXISU9
9fjNK7nMDJ4CUT+Mz3Iswz2/Q1zdI/gdlUcrhCDjKYgSspFJ2Au/pplmdNiVIwwpFKo7NK3GzxT8
HsS2RSYHkyhMmqFIEAMK6EbO1KDgNkccsSfBTNQXdXSbA5YO2eXC3/E9PMV8X5vw6YvCeRF1x+sB
D8KV/B34mtgScgd6kRlUzBmU2TFqKXzXxYI5Cb8oKl+z2pfBdak6EClMNN+n9PTjG8wCXkE+3N6b
CqoX391rMF6MsKhe96k9Ej56lDV/jdH/kN7pOU2GUhmG9OTThLabZyf4GMZJ5yq1UAr06v30PQcK
36HMGKWti2+FJrn3sDdHTFHCMEswNe+wBdegfKWBl2clg8UNuGcAfhT8AP/JwwqVRGlTafgjpoX+
H74Y61LsXfhCHwqBbKlThjJtfMBWkxksmKL9QmBZvg1oZ4ZfnTlI6znw6R0yHCNeWpJUEZvIqTbf
S3pYi8LWuxs3570Xspq3V8L5M3tAgUw9Qj2OBASiuVrc5gMPlynjs3o7clqvVPN1hPSdlQx+dCxC
FTY2BBznEgITZZ12sYuwOwxRE/yWecSvR1LNA+PIaxfGGxjanRhP0XgBYkAIAlZhR9L6N7j2ndmz
sCgSfnuwndvx6nr80WxWRnfiIWiXbf9pAPThcHpLi7Q99J4WH1C7qkHpLtoEg4uWYD29eSAQBPPX
goRKoC6Am2sYHpRpb3SDs4F95z42eg9wGOVdckXEgiqvm01MNGUlurvRXNWz4HaWgtwHRxx4sE0k
8GJ/mZMcfV73gry6bjhaIvhLR2QXLiwKWD+V2CuYALf/9A13TI0/8E+AAg5dqN8H9WkX/0Aa2FXW
ehPFXuaFsp2iHYkQclVNUOQ8Usp3uHC3QaIf7hwOolaRl6hhjR/05siD6ZLD/+OfMt+CBuVlVG4D
LiXbtOCgSi4yVLys4ME8gVJiBqKtBrYI5oQFC8sVGxsUDCqvsOhkd4UnAEdKQykIGGg7VjeCuwS0
36BkC7F2TDXOFT4zDRl2qTD7vGSyDcNAOoO7trzp/DFed9qJ2jU+J5R+focFdAjuxe3xSFUbyu6b
6bEuIBKlYRw32pJOSvPP0I9wsIRvF7yqDwAF7wweK1B32VPtHC7nQ2ZsiNmDc48SvknSEoTr5t00
bp4aX+YNlOUrQDCsbbiG6UU7O85yqTC8fdecPEXEyj8Vs2cZdCUSASKtdwbINc8VbUxGEcMlHqKK
QYpKAuV+M/2MdqRz0BtqUZRHUSTKzVbjZTvnK83lxYtPJ8reaeVchWKDn0WlqacIo4kYD2u3Im8J
haLB/3tJ1Bqmd8aGy4zxYiEx0tDrN5/hDf21aNx9HpUaH0wCHHXqa2mLGybo+9OlarSlab4c0Shd
9UkkGSst8C4aVl+dxhsdUgHU2qbYIw3bIO+n1yaJUunNjn9fxuKe5PKH/ieKQ9i84OuxJ9wyuyAK
rgteUqQ4OVqBO6gVGCa8P/gOxeVYe1m0hjbaOwhHbkrpi+/He9MRUgGd/r6P0kjSIrPnRREPRo+a
WW5+UzAmo11kekp9etP2LMN6uLyviiOR9oOhIVlgEqQfiUKiMgp8uiJGHLRjYwSKFiU5glGAXZCv
mJIQBEyfMCvPMxHuRVQAd3pY4Za4V/jlDce+sX72jBZhs0N8MA4myxSmJNjvUQPbfDr/XsHL4NPc
i1PnRQrqnsg7xyUPgXTj8Z9iRLNvqtraj5my0QGILg6fcByL/XuQRJpBO1t43z+M/Hhs6c+Mnu4m
5QEKaz+NJ07tpG06C+LlGuRasDFvTt9Aa+XQVDOsyY3AjMb3yUsmWDrXhIQCB52YJI2VPf+7Ge5s
tYlG+h4HCHGf3jgenvgyP0k3kQ3n9HGOxyBIkxYfHDyMxGl2OLnsxOCodfw80CLN25dU27Wm7/UN
hS0BZfZ3R8w4g0OSbZOWWtWPgWZGHV+i+KmT8Gq4r7l9WkrhLjTizPDM1SqIzPR8xlv15k40sih6
isjTY8zD8A256b0ASAD7KK2EuWNBB3H5rp0RymgpD0A3EU1wfc3ISfGAf2MQAIePyibHio76Xj/h
Psv+Jq1zd//m4CmotfFiBq7lPQMOwUDfewXNVcQtzqzK53NgDMB2PM7kLNjUWpI6y3G4Xj+16dS1
ntryFHdOEgVHjoH3IAU3OCwxochkb2uuxYDyvwWA28MBEwEG+Bn8NQCT0d76E8zv3lYYMveprYlp
p/ikziaz+PS2rssRwBnwhQXixIgsDjPozmQDJNidEPVkbTuxQn5a8DWu86GHqJefO7ZvAbZegG0T
lB6XUDJ7KEMInj1OiogPYA8cF4ZqgQpn+EAaWcLVEHIgDpQ4+RmpMNdPD209tRa36Q8nEtmhLuEX
ThhCxRUKOLTR17ImebU7QhI0zxcf/GHk5BaUxsS42HdkCmMsvyAKdWqN1mlhsED0oThsHypOlxjs
h6jCn0DzT46OJu4NQis2BgUYE3QCd/2GI2FaV2J2hkxA7xmAbRkSnmsiLuJjStXxBFGk1SygVMgd
FgJanh3I8xIgmM6OhuHhotviuv84D9RuSFCPCPGoQj3HoQfFv5T/2fAjOBFzks99DeQFyCzSnZFm
EHuT04QP/sRfoj6hC/NrLYXZpi/qxJolFHDEfLfY6RXQ4NVSVL+nGd0r2vNSOMPxzXYScFsOkhEn
XFShJM2RE1A7ekI6MxMt1Cim+WKubzeAloWGJc5KkBJX+wGI+XUwOcGP3xv5pTX8sxbo7bUZsq9Y
TCF/nD97ZgZcfz1gOdnLmpi7AO0aWh8RngowrNVshpFtKBk1IgFUsUx6ph/gucgBA0GWwuFG7jf7
bkSYSCK2vmAMw/dPTO4hca/Q0V5UfJCbXOtPuSaMDODW9KUyZxaDHy0WLkQ6iCDcVSRycLof6QFt
OF8rPu2Z/dQXrr0S68JN3Tsj/9TlpNGXZy96m9QWbhCI+ueFKHNDEgIYtvjoaw0hjaLpzik7c2Y0
clfl8Ao95M28NTxGzP50ddfnF4Mi6Y1V9eYmsroeE0VEIk0azoBITrU+9tnjzRNJLl536LSEfLoT
0L5qJF4k0pa63dfkZFQnAIUX7K3pDhBMDqFyni511tX98CtKtP/1fMOZAsuQcCKRo7t+5MOGbv9Q
Mq3M1HHGkejMiJtvzbarnmZHvGkOlr6P9nuPnH4+EdiXPG576/uULY2WJEPL85wzGJflOynyGW4i
x5F2DUj/BnD8j/J1nFLzOr/BFdinTnHiMFQZw+7rQNZOS5gXlg3gcVPMxDi1CMpwWu50zDmYzoB3
brTnilo5LsN3uFtJKzxagBUVaz/QaboDfZ+QgS/Ryv5wpv9YtyhIbo/+DLTd52jgj80HzxShtmK9
F2eQgtdYrY4zvMmIPtpxpWgeFXzfSOG621V8utBuxI7uiWQrwuyRrk4W2oboNxdZl8pW2+z3KcDc
aEbQKfBd4dO3z6eX02IVoxvrqVC7LyxZW2PdsOeDO51glF2KJ5ELuVmnZe4u/Rh0A8wTtRjRUmSw
Dj+lvkdMhVYIcR1n2IpDxLnwrus0qoj9jcFpGxr62cCGC7iRDQeMqGlLbJzwiMIVWXyk/54lomVm
vykx4vhjsQ5QRGrxxggWe49Q4Z5OrWaYq43pCT3kQ/MdDnBKJcAKNNc7GX4fF/6fhQnKUQzxD0gJ
ZYArEFJPAEMTA9y5LBqzi4eawX6j8xyRwhFOlf8iGiKgIKXkLPhnpz98ccRk3m5csAHh40LCMJby
AuRcowBFv3H8nHtbKWNSVIPGFCIBjGjjcqTLLMK4gm0I7+McY+uxhclxCIkLAEmz3LM/tM0XquCL
80XS0DjFWjauVOeYmxsQPli6Xmaj42T6mw7nA+47A/BjHKbvkNRE4NucGidmYtEbBrmZWaNNBtQM
gntDjtqshGRUCmmzIlpNyidBVNKJ4iDINgnsO6szzuk0pQOB5GIquZujVqQmNF/BDdU6t6LTlvJU
6miqT7BbQOfWZFat4Ov8EYvP+Gq95/eZK7KviFtzj0KaTzyb92GfePPHGyBSDRSrtYR8QDwuGe4w
JHiHAEEzjeMkA9ku5A4Fv4Dg4Sb5GGpkrSNTWuU2zQUuc/PJDN/oQBw4cEqsHakmPDCwkJE84xtd
MhazCcZRIvKUoJSdnZNchGphgs62BCINkf+jlcGUmhADSgU80ePGspN4OqZCqQ7kbOxIPyYdPRfe
ATzgasNnjg2w6wFrNdp4kHwMvCD9t/tbj9H6JAWL2Zn3mcuMEzApx49kbjHTX0gXII4ipOQm8lYI
/H3PvvK3NhDXdBQj6xrBL914TSuKbp6MUMCjuSHVM/WMU8aAoSz07rgM0qnAwgNvsSkp6CXsNZCx
717/hAUVyviT/E++8AXB/Nq9r3cDD4dyZGbwiwWXX2CHSZM+gcA8oCSFVfz8QXrf7svn28fnDLj8
h+EEGpO4PUCIl2PxFqiHBlZGYBKoYyHrfRL7xG15YTRof1RyY8LQWx+ZE1hn+5i5Neh1gKQqVIHi
fkhLIKy0USILXkdntu70xW4V7LRa5PPf+d/OPFlnoB9piCNspFpA/MmM9hqblNzlkAymvxkHpfEv
XzwYtA4zr57zYd8H4WanDzYl5yxsIcP6/i7K5WDQ0+4DPAHfH2TgVMRLJIVtgEF8RjM72RS2sAEV
1tA1lqBoTELulg5b7Lw5A6qRb2EHaJErs8ROQLjaqtryfqgwah/iRYWcBnlTzx8CyEysiqoPW1qB
OCEWblXjvbnYyjy7WoXdX1WYXbB7geuX9LGzCLNp8ScYi5JikLMewInrCWTsYwoHAEo2Tih/EfgQ
iVIyBaV8H6Xjd39DFPJMPmIW7rJVZLA0FFx8X5a8Dt8Wj2i7wvjg6cDhI8N6333pajXYQxTwQ4ym
nifZuSgthZGKUP2T2Bi808otpwR1TR+yLZsRybdUpiBjjniVeTheIeXyLyIbO6+ELEX2uIfgA4Ri
uOsQwSr6FqI6gQ3HS9TK9NSc8KGVa7tTC5FmKdT4UOJsXkE4IDZUcKaXxO3r8eYLwuDlfuYvIGOo
tHTnf8NOwwkPgnDofMKHpQIN9DAWr60KVdAEuX1N3Qxs6qB9B/WCLYKGuQIb/My0W+W8pQ+liei1
eZyahN2UlZ2Y9FsKLYQErkWzyH/qQgKRfEhzE2zIhSBo59OtWd0aVlHbcz14gMJS7EoljqeEzQuZ
whW5sGm01dQLxK59UwszoQA/zaAG7nPvWLIhBQjhGCmzaS0r64HM+GlIh3eoulzLOVEaWcnYua+b
RQYoQDTNbElFua8XZzV8LyGaAeGZ54aSrY69LZoRIa7nWVPEDZPxmxKauUW3nOfm1fDfRj7ryJDA
zvBuIxZ04BxmXBErfLdfOv+nXk0/UbVAj9EPPD50rz0gelDdMkSnTbeMuO0jlD65LeHUz03fzflL
JFdww3/tqgjfYxrQF5u1roz8LYTRfWX3FauHuyrUf0AymU+ESGU73vax2ZdCdUNdopWg1qo3oY2+
Rb1t/whcCxDXqPa3NZgDQ8HZHyPjFSfERUWIPODOXM78ixX9krpAZV7o7SH8N3IaB0YLOcQgO+RI
poeo8va9kKVpABKjMMdWQWdOuEaMDjhdM4yHQF1kwc4h8DPuNDwWZ0Fwi1whoNo2uSIlQECyb1yV
APyzc185jeYdzjIChL5tswT8lX6TRm3kpeqGKWAGe2QbdFt2z/uPOQJ5GxoIJqlRgXKdJ+nQafw6
HTvveMy8z2WJwoiZCBQyBkNTAyYRSSSZWBBxKO2noXAQZOMmUyvhSwScJTbcjRDHDXFFo+rC32D6
DwQ8lJ6gGqk6KEj+bWesjbf1BMi+T8v4Jlu989uGEjN/S8mHNUQzJZL6G0p+4uJL6LGYYnZjqogN
Pfp32bifrUrNx4jTCGc97MrxF9e+gJjA8AYuFT75hUyIuQeVGoR/zOIWvIEpCWlqB1Mis4/citNt
kwQrXw3623HUOnVKRfxGAkvSDzlP8maI+EiAF6X3+dHmZ2+dkSkci5YDwoePZP0KS/YSOWNMeOuj
Pc1mmC+bhNWACwiiW1JqYBONsEJPkdK54wSaCPWB/saEYcOrAAEGUI0Vi+8DpxomyJQlOrlnsNOu
zMIwpPMfP4Zsd/HWPVSLQOrVZoyyiNxANx0iFfvFDMwKrcoKTwDq06i1K1txhQxOPQd/ZGbjb9UG
7OgBUgOuA0Wt3BIsrp/sgiGnHcCNFQ80K/gPsrsB2HtkKn7HEx5w/p8uClxfvJ9noMYwh1xd5274
6KLpsXbcuvKv4VPazS/bty1g+XtS2uTV91z2Hu5t+bMll51X8CUjBFNgk3QSSFhAx4BiefT1/oZz
DjPNVKi0A0DFgMMOvxQu6E7FLzjzu3FiRS/1KiIJBoUajUeEYOYBr8RJA0x7zl7BZY8lBdEl3zcW
4384a2GJvf3FgnBhBohYLoctg3ZgemmHaJcktQTk+aOKoleajxiS+0WS+yBDrNB2HVv3u6U0wFb5
Yzdgi2I+h66a1uR6fGNSjGzuQ+up8OHUUeGJRJXgbcRHIchpKen9MSqlakOW0+EspN/BGmeMW/Mm
ebzHd4im5MBrR8IC1vCWEGjWyz3TLvBOhVedHrOBp26V5L5geNTgSAzCcts6QpDC1AkSHxq7bIoh
qPecQRY8OBPUNkCNiFes3OGPduuREO0TuNRwSOyguYvHjCk3N15DqX3tz5eTLWb9nrBt7epBq//V
mJNCp3Jj/cXsLr6IBdCAAbikJff1KyHL22BIgIZPwIsegrI6Q0g4IXKcBqf/2K/aG6IlzqDuJOe7
bWl6euGYbUc56Ro3azEQB1A+6/sePn2Lyu3xETCrgqgh+J4/+FIdaehPJEZj+bEA8BBrXEpLIr97
OTps80KguFtsiHJhOZnHoZ4saMkQD9P/sOGzPleYmUDoduRIkXrqCJT0Tl6h8rrEQ/9+VFjiMr3U
CKhxBkdAyheXc6gKagRRYyt+7lXJXqKAAwstVj9b1X9Ohy5UW0lWc0KPQbdUehXIuLDsxN3UviPn
uoQT9GRPN73xgU6QHNF/IhSAfjDgmq07UIC9W8ikAz43Kvo2FkiHUBREpRD6Uh9QQeCxBlalHBAp
fMz0MeVZc98FWyJgjcHs6deWmNzb4Evkgh35FDNcq4aiO6eHeB5QtTDNFozmpSn4d2Gb7+BLSKhW
QLJ/QM//zTgNQOI5sEAY2QHlq/tc1tSARcprtkUiFqpxRsbMvnb+WE8zgwWgIJkdmclH1c5SEMI+
AmFC/rlkbJYpOM4FDvUMNRaMGRQAVfIXbr/vX8wbFT9exLasAXTyQmANOgI1ugmmYJk0zYikVwjU
8VbMcqWPBRvdSErfKZ8S/dTLx+CTTwxK1PkixmB57OobC9U0Uwr+zoExEb/6QtfGiFnap2J+s8hJ
e/LpISpdi5cKL60IzpE+6ZEFD6oblFXMX1rFFt8O3uvOr06MIvUXY0XrEV9eon0QEkq+cP+LlSmy
8NIfQrMVpkJF+LA+hRlVTJb1PETItbzeMZTBtjKGgJ7IVBj65fwglFGRl/o7xZZZO8QgiGxIeALj
Fym5jGKzh5sp4tcQeOBl1MQ/sYBs6OPhROgFwgTLfLhmGzDSKLR3pGP557aGgAAnMTbzOARKRss6
gKcg7D/6PEuFp4OLpRdz8nJ0Ma54YgohI05dUQkTxd7de0CCOExMtEMuYd3DSMa9hpktNuR2KNU6
gmZlcOyH1JEFY8wKpscMxNKQLVW9A7VcSKRHqFOXpSYo5F8BEwBQ+pep2A3Y+wPtIuY+ZgrrMPIz
yCThjavAOg9rfFQalEHMB9zdHr+7sT6s43F52djocrJcZbbDBwPbNKyNVUwl7IfZIjZk1JEEp5rY
VrgjaL/FlzErF8pyyaDN+uHSfQStUZ/lrTTkFTfh5PA7qHPc03BNGBzE9RXrgBT8bjEzIRJfsaPP
0qeO+b7+PRRTxf03R4EtJA4+mJJg2IJZy0LFNobxm9VwgzrGzBbvsxDrMbwbf79mdbWlBeYJh49f
HETSFVeCEH3ZcpcBUwcRNn47fhr/alAo+/wXlOzw+ORnDeblAe2DvodzEp0fLTBO9vAmov75zVSg
DQEeDsfIUGQMRi5CF5eFt7f2h1Av/m+pGsqnARGeKk8NYkbcSAJijQXLmMArgQdooQBimUulmN9p
xyu4Y/+Y7yWSwNXbMZCDki2+QVRCkIPwUiXs6RPm3EiksSA2XXwZwdaIGLRDVncU7gj44lM3MDeA
XocSa3IcaYytdBQmQJmIDWdE9D26ZKNZEeq5sxSlU8YggFzZcYKrKlAfyDtE2IV0bEaQQyt8Qvko
UDbHN7Zv0HIQSBidhoIo6Jie087B5YnhFAxefhQCwxUC5iGfmZQ2njot3U/wmQljUoAE+i+CPbub
amscZRBu+z7Axod3IMrC2vodKR1wzDD+EbJwuv+8fFl8Q4pZliBqdItA61/CmbCzzPGs39KlTJ8A
XLupWC1xNdBAHnqEHPyUDMw2zQGumn3YJUSiVF504Qo2vUOeKMOy9nt7YeBajEP/WJ76T4ZKlt6Z
L6Dx/1gumhmC+/WAIE0TfgziHMWI/mpWsDn43uBBOvb4N79ZssYwiaNNw8aAMdQPT4sq6nFi3xDo
1Y4tVd0e72/OwRtNDzMi0Z7FkuZ780ZVJpYXsPHL+mC0K0Q/kw3Mbz/K190c6JjTc6Fo7ewviTfX
U2pYWrMogxVEAIbrQCoEs5BDJ6K6gN8iVjKjDnuLwCzEzT0eCL/ReaEou6vs5mPQASb8KEdfB+Gn
3cFFskU0qdaIGoTkDwJQ7mMaT33NwUTG8BXnRXuXVFqbvgZGx7MGJOVaI3MX3TJQ43jesiIrX09g
Vc6b8ch4ZXTG6JqoTPdy/EbRetV3mxnYIL4RanClSBCXpfs6GN619lA8J99gIhblNWXPiUe4L9k9
cG45PG+7DYq56mV6PAEFp+k3fkv4GvBy3pSLxEJfPvbgjZylgqQFWjia0fTcwoJhXFBZeE+aTlEK
im7/mWD8TubrIOKE3KrQz8u+J7Se1DWe4o902CLmY/hLxDTx9cwKURzhgeG05+yzp6T2v3bFtzW6
wimEUUYHy8HsPOBO1Jp7tpBRuIvpEUYa0XQxsVUa52h8LHmgciweaGak4OfxB7ULPW+HVQV7/Fwy
S2neVgPgH7ioHTwYw2Wwsjgo4VLOMqyZkB1K8VCswWFkg28DE0DRzuCU/jdOGOCD1hDeN21AbyRZ
VYABDnPCcbQDTcUGDv3U3YghFQP2BcWUmXOqd/OHqop0Z5/Szh3QbdSAFagchNN39kb3uMxNdfmD
61n8K5KwllfXvSNMNgqSi4YZLdcgExMQMDx8K3dij7sTYzJIVvXdFABkGO6AHTZq+qKlFBB/h8SA
yYIxSnk6MqRVQKfgHwi+6E1fnoA7hnBHExNjMPaZAch8txVD0H+nGrCdBvP+Qk7sLyWvXbb6WcF5
SUwMd+7d6C16VnmnPuKjY3cEPRbN23dJMU9oE3N3AMFMnoANNYt2+prlTpXAlWL2m2PstchmKNhD
UYQ9nS+1if/dvPzW/xeeYKHtAfPC2l68zyxhIty/XoBm+erBrDpcQgQGb94A4U7yyRHo7KmpOaiq
LSLVKB6qoA4PspvYHMLQhJ5h5YkzTPhY/5DrP7ChEUiDqEwLbUbjxLNF9WUNkDphR0KsxyTIY90l
s2WEK+8GuDm2ma1DH53b0ey1IZtM5XS0rY7DxSQeiEkKRsFaIqXAFmBOqMTZMQj5ygWlGuRMCikO
cnj4/A0aFW6yyFU8NCoEtLG2kAGI8fb2oMy7wwW9JOIfLFBGG/As/YaY/cO1wiDm9tLHnCem+wOG
goNiH7AbkBXFb8i8XcZEUa2d1WQc34lrure6BsxkXfb3BfKiZlHNVK7El7H05tQlDLJjUSFsZTyx
EZI1VcecmsWOqbFujHp6TBGhoKzPgCYAYyKg7P6gQd7HN+upYYt4vX30fiBEZDmUkmvZ/geDU5Nz
cVuMl9kGBqahpCyJiJGPmqPzELIQPNQdn8Xfxop/A7FTA9SZHus8SADaZkzot/OoWF7BTc603wjg
KMRZ6uD27Ypco50UR9E67jq0IE+JbI68KlSo74SHBDdyWSNrgf6UpywqZa2UxAMI2Gv7iZhqpDOK
xV4/VnOC5TCPDlBUs+0pM/ZwwGOkby3rTrjWRGA6DNa2HmUsOVSNxVeT6ZjVrYXLE260BKXPCAAT
6JYZcSzZEbBUzE1SIzDCgFiPRzyYCmxalBoTptJAcjlzKUMpkKIoPznsW4hjenIhie/bJ9yNjVWx
ws9FzMm1OEqwjBnJV+tlrLVh3sdk5A3Ohk6CfvNtibj5QZ9HbocsG8cTVcvmgskB17BaNGedUXj7
1kIIS44iT8EZqcca6BN3ipcvRkYFNzNA2Yd5CXxtQ1GJ9wvbpfBYgqOhvPkun8Tp3+YnuFHulj5M
h0T3zBgO2V5IAMDvRGzVOIHqekzDCY3DBL0GHdpz+uEKsaMFOYdiStQx/zbY3BxxY//NtLAzggk/
2kQBG4PNU4AJKYhIKZQO/yPtzHpbR9I0/VcadT3EcF8a03Mhbtr3xfaNYFuWKHGTSImU9OvnCRe6
09bxmIVKFApI5MnjMMmIL77lXUTw8jakAdC+BcaQzcOwgZtM7y5zCHHCxsruPtFNBPSAOAt5I41U
0aCzUd7aAQRg/Hwj0KdIcSEjsBGNJ9HUOA0+hERR3UfM7gOVhTE4PWaKjET3webAET7QP1HcMZ1z
5LUcMPbzXWtcEN+pszb/HF4BkvYodxDIYkUxhUpfgXb0Ke24Lc3ejJYX7Z1gSyEOdXGbw08jkcGe
Meos0UUWc65l/6R6loFORQtmttS9hhuxs+DaKd1i68AJgjdMKxsR/xNc3NkiAfnJRFN8SAFuyVdO
ZyHKW7wkmD9yAd28cRTA8YedQbg3IBjD4kWcvwUZ9caB3eCYMoroQIttCRc/0ANjC7SjJTTosU5P
qJbFbsTMWgo+Z5JMuZ5E4v7hIAA3eBeSICrQUNEeqp9E83Uj8C0MdwYEhL7RpWvmVZyiMN0k/pZG
AbnBgSfb2u6ENj6fepK2Co6sm7bvQe2y52lkAjeCdArOmdJIdMuJlUxyRAJIX4JTarRuuGhzt50L
En8kiNgo5GWIaA7we+GeApS4Rrd/KxiIV/KV1h0RlP2IsV9X/LdR6EUOvnVkjEBQqKKJ2+FHHYLn
pUbcdcwRvTgxUNwe2JKIIEmJl0AZjcd1R0Hi74UaA6f3FoxWMMfuCPD82NysN2yQOYiScLHFspOq
IiR/tM/8SOqQlhQwXNIZ2y7uDPWoeNWg5ma8dMRug3EPMoMrNDCeLq/IPWJ3oDFQ3yDQ4olR5jO8
SzLEisvlQstKZXL6ydAVoxxYIxTn/MSakdTGaQOxZZfFHqGpwvQGlIj2JA42bXCfq5mHZix1nF5m
gohxFW5uyCeB6nNAa4sJeu6hx8itVPKTzvDk0qG9NQL8v0XeQckZxJsTsnTdf5ZsZky04vICoomH
CS4ukMPaXETvvPAsXFYeuBG++GHK3XdsGVO1Q8N+CeZlsaN7URFeMCx3V9I0mmFL87RvCeX6844E
gWgP+KR1e51fQUTSC6AAbuHpoWO7AtoRFh0tNoNMDvpwsD16dJJ5w2xcYt0W6iEBQhvLQznEb+kp
njK4QvOHOzH9vJIELo4ZOhNxgW+/QWQYxqMFHx/GExsWzQNyfSaj4WnpPNmoHQZL/vNuRTOqWMKH
AY0PxIV0FLj4rPTfoP7T8HIYC3yi78lQCRwdXHsAUnHAyFpc5kW8YbwTam543HPEAP8SjvAd80iw
uA7i/vMBJNal/4ww/dPZhyI23vFCxiKNY15OX2rThVzLjy5RARNGDnYX/wzR/cIWBMrZZx9egrUC
fREsi/oiPrtCmxYNeZBAguV2DpR3wocJzVH0mDAO9BLRWSJVy9pj3FQgBBgDLaxQj1haYYZOXN16
ovTy8y01N3wnen1A0l4PrwIXJjClV6Z26+mFe3XJ3fG2GKNsSOmdzq2tBdoXvjDXqkxlB0WY2bBt
MA9GXXwoOP0lJ5pchyMddehqu286Rk6itIAVE8jgWs0RtqqtD9HCOZGCPENU8cntad2I07x+u1Ae
MkQT8dbbXKm5N7Lr8D6HyxkkA6wD0RQiOkviloPRbo1pn+N7hCdE0VpS+CfTE96snJj2BRhK+XZB
WYE5iStvlwvmKNz7pNjdPfXGyd8w8XuK52IqeGtbYGgIRTjaoHPNJXGbARmgFmm76I7R3V9PQcZy
dW4yYF0CySi6ocJQEbGFfj3F842/BoqU/i2gjKRD8KOXoHO7X/nt6IJS6yIu4ZK7rFHpPVPciiG4
eFk0UiquGWKy2A0x36ak47qj0rrQR6X759okK1zeecDfNjEHTpjDc9bpGCT8yw1m3rmARIhZIr3r
mwctxo+QwONA0oXdsO1FUzMSsla1x5Wh4mXn3rY3csHP0lglFTC69hMoDF9qb2gg8ku3NhVt94LP
wU8usSAC/rA6+YKYwib7MABdQqjsf5pVG548KXvKSNz5fEKyapSTAQ9wg6TD3fDQodchaAms43Tp
5lvdYijTZaEcoU6qvAm23LwPCNcMKDyze2FGikXSCSQQFyrvgfEfCF5SENsv3vOeHMZM56Q+d6AY
1qGEM7OBLSLpBF8tmjszYWsDneb5/JqPtUUm/j4zNWG5dDgQjLl+MHQuSHwj/9XZSuxpgTc5ezVW
Zn2d9OiAv5njlW0x38Ov3OMGmCbToRBmA25GR1WYsx77Ao7wKqymaGW1eF+f9p5tPiWBGfCDNFdE
1UCsZtoLYUikjRiqhvgYYcwopsUinVM9rOYoLGX/RfRYJkicwLwVv3K8LHAzxXQjezvgMSYLPz+E
aCLul7XPbJuQZ4I25ld8FVVJEl5cEQrB5AyTcJF3AAA6bfsFgANEDyy5vfiNmgytEYubBIZsT30x
LhBYTGweL6+4yb+uX3hNDjih+6i0Wrs3boTiXUJCG/fNpb7VUatcXt/5DXarI8UW/FpGp/3i/YQV
4QmTn3RZG8hGtNYfBkMFdAcYw6+HYFlQZsPliWTfvOO2asAWRDxgHIUknwp1DzhmfhJJRQdW30zr
aEoA0Le/e7VmZbfsGfVEjEteXH11fjlOierxO7giFRYmbdIUpDtTUUZY6xnkTMq1hN2ikkuTgYJC
9UENkH4u7RdzkTFLpl+A/lvBW7LGEYOYC1JUbgRPex+cbf/E6FX2YCGjDuIACX0qks6FgonRMUTD
PXRHNGaD27sxUOe06zfrMe1pqy0vhegqUmvBtcs80xzJJImgep+SrfrO3EpE6G227+dGS+pbz9aY
QxMqTybGwiKvjaagzZAOLfsoV+WIX2+R1KjHJ4igC5tramWgT1RjCNkxAbvR3dasliW7GfX9fsx0
ko8PSdOXPWuC5wLXaUbTsSLBovXBYlKnWtirE60C0XOhHyhqmWObktPun97tWUEJRB0jRiIQQkml
4/DcWt2oAt+NoVCBrpH3qqEeKCH/KQQQIPfwm49LC8ZaN6UxOwNKAQmZLvLnQAl4cjwy29oregRl
cFgaL1podAVNVUWLB3Yf7N2sixSEvroB1gO79AnNWr+tV3wx8OwQqMTwbReI9xRBZGdiz47lUwIL
7sZvThsNmT5euzM0/WBfHMISP2YxJNcH900JmigofTMS9s/Gu8CkFQOy7Zokho4gLD6y3PbCoAMQ
XEbXD9HEgLpAErAV4BlGl1yHykRIx1z9S0SYFoFZGsXD9SBFTS4QVmkauMVzkPbit/2bDglb8KiS
thqQhn6W+QcSvli0OOmRczkI10TCOcUyLSZSfUTkX09ojoVpW+SHsK32CHDUK+M57UG57Z0RByfV
eGEucGLseFgyZKGvg+BfB8xCcFlBLCYwMSumJyOBoyjo94G/17FEQ343UGnMJU9n0sD50RNWR8eO
TMZEqdbXOlZnz90gUHtL4jbfau0XAcaP3INgDScnFAmo2osB6jegAjTRTUVcFtF07gKFHjqxTJAx
5dYKmR9GBUAJ2+QLgXhQIvHTHpms0RJepWC4qT1I6wcSEwZgdMCIUBToFxfsZ94aJBgzgTUWk8G9
KGxEsCJ+oqaC36pItlJapczheNUa6DrwnLXHpgaORsojPBqqfjSPEI6bWSN5cgBaIUST8jeNcIB2
kBhACNGXCnzL06ENI1eMXMeV/160z23BshY6UPTIYSaLhjUtqpkNjwnJR2BhnRukH/YNSQS/tJBZ
F9dUjojUflavjuhFpu8qhsV6UNIVaL2X/Da6O//AdwGdS8AdwggacwBQd+whnnAj5oQ00jEx9rc5
VS+Xvsu8QDQooCDDVeZwQs7l3yrdA/kaW2oh0ETEz6lovFKQIehTLCCghgwiKROOCABJGyhK0N9Z
BgcmUQWc2nephUZLCc0YCL2AoUGXUxAqoLiHQjaA/twHc0ZjOmobVPR72spmeGZmCHLJ2VyA7FRh
OWegbwuVJWFMC7mllb/aDFTFYUzfTuiogCZH6IieSN2Cv9HJBuzZYnIaJ1NE2tbvBnJzQyhIPPNu
GJMlHviWMTAx5tc3qly4E6AFnQ6o7lvbJJc2p4cPpI743PQ6zow5oYbQRVIDmxj9khJTBCJPXkUc
Ack7Y8KNHAJyZzMSwyDv78bJsO5cRLC9cE1u+XykaKDXRetK7jJYYQtXwZn7jN8YBi7gamgiWF0y
G+lg7o7CCGn6AmwjnNDk4zjIXnL6expYcAhBR3fzj//43//3/7xf/3P3kY/z5LbLs//ILuk432fn
8r/+ocj/+I/jP/91Z/Nf/zANy9RUW7Ut3dAUW1dVjT9/f53us534r/+XdC8yaXess/kNzgudSv+d
QVTLabcb1jEa1tG/r2OYTrK20yqbK6OMpMJBQyb92A9AlzCkSICCItoWNqwpfvffnk38Tl+eLdKj
k3VU7tk8Il9FTILpJJNKiug1mrgxH6JhvR/epW7qjq0ouqE4svOwXnKQ1VNyN/P5GR+/kzsXdRiZ
G4ewYSHlzwf7tpD5/cHy6uxYkcxCFomnBIQAFfyB1n1lytdqWEptWMr6vlRc1qWpiaVgMXSqDomg
GC6qAd1jetkNi4lN8PDBvj2X/X0x2fjv5zIH5OHArYQLH5AZ6F+vYiZ6aXq6H3bltwWd7wuek8v+
dFJ5uk+T9jIUMtiROx8f4cwg3QyO/u99OkUWe+jLntT13fVyubKiRh1ER7NsvWdtIYJUNz3bjy/T
ME1b0xzHsDWxib6stM6cc2VLBoEzLFF28/E6xAZRiILQghSgOwA7TWv+eAK+rCl205c1i0LVo6xi
TdGLF16LuTtejy79ScNGET/nj43yZR1x8r+sE+3jbOeIdUr/tsVwO5h/1OQ90fT134iPuvllpYe4
dVbt+pyUfC9EQFvpYCpwdNzB6DA3PNKPZ/rLQg/BI9W1LDJNHulM5qQFgO9px6lPdzp+TW+vaWc8
hI/jpUqy4/HzTFsj9dYarEO03zvy87sVoq9KYug1PJz4Hn98L1NWFEezNF2xHvaFdlUUNbpo+VwP
FexohWiqgPEZLkNfCt3GqPXjPvyy3sP+sM+X/FAWrIfJUwhqE6YAzW8x42l4sKaFHrZHXUWVpp5Z
SDCWBKaGCp7RDTPl3xf650X8+Aptw3BMx7ZVRdEePtqpVuqitvRsLhrSYgi8HtCSvak04fCPBYxK
96MlD15o9cDsBJ59JKFS1JYVVPMLlwQZOHNyQHZ0bYoFRAmI1DJDDwkIItKkfR0+EXfk4gr5eel0
akbYApGHJkFH6xSAHQQoeAewzpnVUCAUDy0WP29ReBeeupV96sERvlIKrUIGCACDztSlezLBeFWT
akuCNRkaU5oUbbq/wuoXEQ923bTyLjQEjADb2EAWqao0fLugdF/7ChwDZlmRl/q77htUujl5IW1m
Afo4kixaTzJYnPa+NQYQvqf7lmF642bj053s4tzO2kLJVQktiO4IDnadVzAROhYnZ2YkJVKdR4bG
fYpP8OPmeP18GBWzO8JBtAzGikIVQ+uPXwF/k6It/gLa1Jt8TPYOdHPdA0WeCmRLvhGy4gz7utkS
JYe5WpDen9D1y1XQgRJQ+tAQWPbdBtrsFchuRRvqxjBDDD5/3yTKDzHE4HDJlqNbhiI7D7tRUU2n
yk+nbE5HknSO0ZKo16hN6Ov9zaUewtXRtnY7yyyz+RPQzPZtse8ChAXevH+//d2lHnZ+eUySfHfj
qYC2uVxbXCpVCw17MchveKofjvO3F/iQ7VS72Nzv10U2d0YDpTUVnQdxM28alvkhHH5b5iHPqbT7
LosNlhG9r8yD1e2wU9HIEqRX+toNyzU91UOWo9/2R/VQ8gJ76EK363AK8vaI4svfWuaP1Ka6W1qh
azwVLhXeKKJbw6wZnsTfXUecgi+Xv6Je17t0d87mL6cu9miQpzHqXf29b6TI6vdV1vlROiVHnka0
j+mhY94syhWaUkzgaW38/vLEJ3iI7l92hCI/XFhpdrxbtcpxAmvWkZiantsr4aHw+yo/VXvfltG/
P5RtFNY6sVjmHmTjN5FhgCin/dyUYfy+4xT5ITrY+u6sGRYv7wWBLywBgaMRHbijGl5b4wM9xIbM
KTRT1nkgZfaE0mzo+GK8JyZpDW9OHMk/P5BhKIau245hPZwh65yXlRNzhk7+PWBz651rq5xI/ppZ
ftJ6ja7UeSr6Dcem3f5zrPifhW3xqr/s9qNa3uXCZLdDv5kdkdm4wTIlsp8Sml2gChqe8+cv99dy
D4erqgsjNmWe80kYyoPgwmxtgfBwUz/g56vqr3Uejpd+1s2DUvLhCqTpnsRdZYJoVZmUN2ROyg81
Hnv+r5UejpYaO2slyS5cigI392qTbJSt+Qd4O5hloIAYghidhrfY9HQP5yzTzOgUH1jz5t7Iqkx3
KrrWpAxe0/cSP+mXfWk/nLQi023b1o4icMgug80BDgWB0AEEWSkIrNGi4dGaNsjjibvGUlqI25iu
oM8l+YHoDl1Ax2tYp+kVPlzFRnK+W1HFBjn2b12nNULRGLLC3Z81vUGx0357gw+XsZpa0Xmv8a2U
GeOnp7N3J+eTPo7bW7CYNTxU0158iCJ7daesd+JSQXQFZV1GgOBVLvhY7V17JDQNxJCuYc2GD+Y8
BJAyKvUiNQggYsAsvBEhlPwLjUTxPX55jc5D4LhmmpLdTF7jxSVKRd41AiUcuRax//qKwiB4IKtr
dUUvtuEBG3aK8xBKFGW3V8wbR6DwaCwGL7sW9V7dF4KoDSs1fD7nIZToSVGX+Ykmpj6A5klFc57t
mbwKpTa7LaTIxJygYc2G7fmY0yf3vXmXpM8DfvXunfIld9/vzGAAoAB1a1hMb/iID9HkqN5jxyl5
wNLPh8gk7UCk7t06eGaqwjS16eg1fbmHWLI3s4NSacQS8AwvaRf6jbtaRBOp6bGa3uFDLMm0vWmV
Fceu8jTutBLTXYFMfk1ndW/S8AqbnukhnKwviZZc7hw36mXwRVS9dIFxdAMQ0Pi5mtZ6CCfK8VBY
VcT7s4DK5a20K3At0sCmtefMG57r9zBiPjYuMz1TzMJkHwoyXiBKMOEbARqh6ZD9nmnRxGGPfkl4
7opuS7HCC6wQIbmjQp5vM6x2mD7BWHLcEsgSNbV0oskiVCJ/f0z191dqPqb91e6up4UoYjDSwxlR
/Yj90yQKUPrAU3D1mnUR2UCCJ3thzowWSFMs+32nmo91wCV19OtZXOdiHLMnc8Ze9XMuDCUPeMnv
D/v/yZ7/OzUiUf7+qo/1PVYUmTvWRnlLjH+wbXZPCGg2jkZ+fK22qtmW5pgmjYjvK+WSct6fLjlp
5c2vxiA0Wx/PQE+y1rbhkZoWejjq65OTr7M4y+ZL2b13RmX4sWJ03D10f19H/fE4fHmgh2N+sOpD
UVU8ENPmwAF7p7UhrrXHQzgYnIxnHQj8CfCQ3G6878RX+eOm/bL0H6deuReFkWbzK1CH0OglHsjD
csSAxO3dB42tx593yV/raY8JRJrnmiTxqPjPQ/c7uavnI4KI/1YJbBsspFmyzqb8vkW0orin2Toh
gejy6VpFb+/Cafj37tMvy4gT+CW8HPRLJqk2ywis1z3y3hKONjhwhH0D2AhNV49ICf78WH891WPK
cMnX+tk6kDIgbWeBeEP53SVnPgxvELUmv+/KnxuAXx7u4UBX67xci+1PKpR0Rsfg4L0Lcy28ZhsC
lfbzJvzruR4yhfiQl6V0icRsFWQ6xD0QenR7cXEL6JnScwVEdMKwUxp+Ug7OITkgSNSFaMnW71gl
CBMufSjYmU674S38GES/vIWHYBNdTpFUnvnd/skrwBEEjiWKoCAtmwd64of99oEfAo5Vxff6dmM/
CXm3ohM9a+i1uYcA+D/kDAS/52tgy41BoGlfPcQfvRSR7rzL5ubgCikCGGN7DeWZOgL5ZyS7m27l
pnf6EHTO17VsqjmPeZvI3RNxB0RHV0MzZYHrmv/3PqD5EHHUm2qWh92e3hvUyrLVEQNuPKOCgju/
8Wr6OZL/z042H+JOXjGxvBgsdoSrh+WNQJ7ZQNsbs7WfjgxzHRNogK2ahvywU85n3bpUBz5ZxYRP
al17WQBLRMB/bNi7yLA0nFFF/MDHramaus1Spm06xsM307ToeFxf83S+tFqDYD4V2n2QqvooYU6a
NsgnUOSXxR6/2V2+xYWjiMVg+LijE9P7eaeDZgbkaLPVb2HaJ7dmAHE49Q3b5ccXa4JiMS1dNbTH
jPFyqVL9dtyDEW9JKBzPeU4wCjUQD7TDw2VTkG1aThyVLzfItZDtYq+lKeEF/O3yJfXvbSZQ2CUC
L4RX1PB0P508lXGOwSeUVU7Z9+W0o72+KXuWE9vmBjwBUCgYFpy/aak27pmfTsPX1R7uq+J8Vaui
TFLKF51hC+xySIwCetWY54tz9ceG+fJc4jV/eY2ZFd3S84WVRBcEYTnWQgQJbZl/oQfyU7T8+lSP
t1WiRncp5R2efHRQOlYAopGdece10mJ21xidfzx5X57t8Qa65eu1k/NsvcFhzExUabXoEvhDk/7m
bOv9vkP0n56ONp9iO7Jpy7b+cBco2SXS6l2UsCGLfr1kvFrBbbkzTQXsCK5svJta3MrmGLmNLrQU
7xDg9foGshb5NZSG6AedALaVHe2GdBa2F9iNIULUPVKJx6szfLjg999YEZHn8dubpqarwAE0i4j4
/dsX0v1qXHcqagBh1jfRg3zPh9fOp7xXu2Jf+6WXzzFFRNQAMc7GkP/TCf6y/Gdy/2XrJfvrUc0d
JZnThOve+5qH1SQpgjB2EoYvusDY//7EPNSfj2zKNjWWzVE26cl+f+TMitfp/arEfCS9i7cvQNRD
P+krjNKDdddBWQWevcFYZk2bR8dT2rtWYfJ8xFvm6iUbE8I44vy2Z0KdGt4WxltpDK96+w5v5dCL
YWOgXAy8F/KQyaCfELhIRjujpb2VGPtCQ28fAq19GQKBaztTWDWomeyDG5qUpGFw+5zSPYz2A318
BcCr+0oPjHtHA566fk4XB+/UBYRPoqxAAZQxgUbDJ83d2E+RMF4pCF04rgKmgItscERuugeNGBcD
NC6eUtgl4ZXmx+KOYl0BkzBFpmLNcXCArJVITTPhb9nDIzLlGvr+KlDfXIV5K3S4znh8CLQZkFOw
mMazPD2E8NgwGIfIi/DFidQO73g6EZjCKB/YOQJQsGYJJjNgdGIPg0nYU9ilzEGF0td9EkrDp2Cb
I4bNQu8aliFQTcru5gaf6u7zs9qCiSe/IyLRdp6lOaIOMHitDYoEH4CeIYrEgTXWQCmDz/z0hYEW
BHkZYK7MbAZ6LXzXYbIQkoJo5b/DBe6hiYTKhNGBWRtic1WvQKdbADTQMfqkejLHmfF/GLAIQyB4
IijkSO8/3Sc4XnQqfmXMUXGCRZpFHhXbHHmWy2grZPpMoXSB5RWUMq4iFCztUAPfHIVFCFq9fZvs
V+ijTelz8TAxGHlsmhjImgMFksOOrEOooaHgDdIYVomXdKMegKOhAghjArQea7EraGjBgEeWQiDG
UVA4whtBX7iD85gAJxtPADhQza24+uqdILFA0O4JOpjlfYKkS8FUKQKobEEthBucDU6gNYD5Wd3B
4QZORvpmwd7YQxKDFdJ4z/xw2L8dvId7Ri3yi6Lf7lCtBhiwHQCf1tMp2lijaJhtBY9t8/tRN5Qf
V3RMzTB1zVKcxzaxs7sl60Ndx/OLz2ndTxHNMX0oasi8d1I/D9doJw6KUTW/DcrBAeFkoDTdEtkm
NKVQEUI66zXb7AGxtCz47if3MC52YaZ6lu5r5ZNycQskXzrm0S239TaH6I0r2eCqTfdIBQD/SUNl
psouZlhwdV/pok2QoVA6900N9xS6ujYrMQ+Ce4n8PoBxoPCoyAndMjYKWHxixjsYG7heSM3Pb+H6
JV1aM7DLzL1BvFDWlJ10epmmV798qSEYXLzjbBe3nIOroOnzYY/L8DTAiairIxuHy7tPSGmlczS6
vRw2cIEa0g1drPFuIFwlNJybSphJlhshvLnRx1kQzShlViYwdVThEKKEMAMvvJvi3u0iKhFxQhiZ
XACt7UOShjbyTEEF3ezqYgSouDurH81Ye3GhyBxLw31oIi4YXpDoWAoFhzXS85W/72BU5CYRopJF
uxY4n7irLmgxUkEpCxDp6N/t+khEIYQnZP0E99EZdOHRvQm95Ag7NSYayI1MqyX3JuoQCtIhsFMB
zC8k4eB+3VoTLGVopT+dGRIcW1UP0LN7hsUNxxU9mCD/dJ4Z7KGkIeS7wtW3tdhRu92wthWKTnCI
t8mrFloI6R2QvpM7BepDGPMifgkk/AKK+glZCxcNR2jzTCFOXrSS8Ra/+1BaanRl5P5lLKRko2Xc
ieeVUFmFs1Xi1NC9ALnHzY8sGUZjaKG7ilhIjWG0hESKILduIUq3jh8OLkKfZK7EVQeTy6jeoDzn
pqGJDBgGIJcni8kcDJ1O/9p6j9H4gAbgEDHbi7GBOkTwXCN0PjPxm0RkRCjp3vAM7ibIJXD/EOuE
j8LRfd5DNxeGbsjWusmE6UZfwpAS1w7EGBRAqw6UeVHDB/A7u5BObQx0ksmeA4x/5B6jcaSKxCh3
cxa0tleL1yKAT4JXUnnWU4ZYEJIUsAoQUAvXrzWyuVgrxhAVEGPz6g6WmjGXGxkASSEOo7B6ujGy
YULsTrCpq5zYxqdBPBCCsPDagETAj4+6SPjCn5VGsBXXk/XgPpJl15hL/f1KQeZ9a7chp3OuLNRy
LKFoG0Gvg9znHzunqd69daVZ0edA+evFEYLvxHyBxp+Pne36yXBPsytU6n8BuPhDhmrKX2LUQ1TU
83WeVOqVGIWz4xGFGl7PkE5JgGxmWAawFs4+igBKY2r82VT+lvtZhuxYAotmqaqjPWar0qGIlHK/
rudo15TqM2OSvqDaK/CU3Ah2KHZx7gskGynynKe15alkBeiWjK8dEB7qwjA6cTJM1sERYmLNHELy
9oQFFH/B24meC361vdSPB5Y/hjzyKVV+aNejY5fs/71GF3kUH7yVrSM/xp+7qLSlCD3Ah0d20hZe
oVboDHfIwpF/ovpYtV7LQ2BI8KcmdlBxU41JkVEfzl0DE5De+hWhiNDRPV12LW6/9jF3N1XcgzUC
9g+J/jeh/9eUQf+Z8z+8xYcMOqn2d0dNpXp+QlofAYlujd1rX1VeLpMIGifSHrF31kf6MchOPtH5
VLuop0mOC2rxo1tjYXCaA4l03DU7DMJx6RpR+8TR0YKsblfXbkJ2ciX3GmJef/5wDPcASv3QkBYr
+h/VLVWSLFO4GLpmKJr9ULsk91N5u93tei6/3A+LC5peBnpzB0w8BvdASV1pVYYF2ifZVDaFgzWf
Gk0a9LEQdQJCjyna1VUZsvGbmq6kdxy7ezXD5DwpRkrbRApzVIehiZIMNwaO0Yjq3Q8BV4uMEI5M
/qi1NSTULNecWRPzHaod4j5eCmGeFCiUN5ALZ3qF0UkyUHRPOQlWpuYPfUpHx7f761FBdnqDR41L
aR7e+lEpfDKylKS2GlzPUMXRfLDQpBmd1h7jjmKBo9MQllT+uj0iSWgGMD13we2NvDB/RswBfcxQ
GaDBGUg1ROjwuDi+wBC1A2nJxWT3Lgj1RK0uMs7IDE2eDh8aJTosJGKGhkaF93suoxl/5DLi+yiq
ISu6bDvQhL6XLfVeOh8qxaip1OTtvpcw+UvDvX8bAjpOQ2l2UycWlSaCLY4rKV61C1N6aH4ECZh5
BBiRFZornVv5sStb94IOGyah0PVCjX/uZ/w52SiljjJ2pBHVja2E0tk/TW+DzKvp0N89Q3FtRJ0v
gfls7YNre4fVyKrUPVN6/7BJEy6HUJdaEYJ/u+71GMocVDh5bw7qu60zoBHJ20EtUlrZLL+FpjS9
0IDaewXqjMnKQccmRjgICUlMBncex8HhNWJiEkTYgK7smkSLi3TnFnAAvSu3sN3qn9Gipr+VqO5B
XiKFeKZ8OfjMQ1d15o45ZRExpGdE/eQw3bVHwZuFW+i1ffpAL9G2/YqtJx/7duxr6dyup5bVBTh+
dwN7SQay656RNUZmoaM/y/qQH7VH/lNHtt1l6zK79up9C+HD/kWlNpDBWBMUx8gK+WuEVsjdMPd9
PftCNjCBoKdwdTzvOh/FW4ruLWJgY+yvzx+KEH+9vMHB3ui6sB3v2TsydpzC0WglwyLxGJzVQOYw
8XYxk6nqToL2Klc+R2Cc8cvQNTkE2BAbNUKcrUPUvq3KFX71GveykPn3bxCSX0oeeRUbC/ADcH0D
XHyj9qHy4DQXhNzBziTXOA5RZRRCyXHsTpKFgZQ5GeOqlFyLdSaEXnlaPMGc3p1bueIfqra1MTrW
BdFxFTFx4ix1Jho4OaVwBg8VaHjctiO2DaCFxAXMngxsKigYeszihyelVY6vfM3BbEFW54zty6ZG
LjncCdU+DfGjPVp2vtpHxR12+WBm5f0Io0IzvJ/6qtXVHP/2hmmGUPHvnRfOB7eIivbVNhXY0IAf
WUDkzajGO+unGRJ77UmK+EhJ3iMB+0F+toMbBOpUEhrBiC94zthpl9vedde1p2bZEGFV9Y8+GyfY
VDTLgQkk64r20HhwbBmk8bqo5yQ72uy8Q5vprnh6PlYSBFOQctoFddzmeF4Kd4Sm39kY5Wnr3MmH
Mpdd9lEZ02Pkwx9a7rup6TrDrHfIGDY4Qx3yurf3s9s7KXrsR0+p7EqoVmdemoeqFqQTFZWb3vnk
l4u11TfHprNcd7RTN8x4SYhWWaJoWCN7du6f53H73kOQs2jpeXAnP8LdFB1j2atR0fCPywixshO3
fnibwtDt6qe2NHitXriLJVjj52nmL7ABRRzeubrHScm3G9eryGj56MeC9TOYWnjOSxp5nHMTnc1s
DHgfByhVciGlF4gvovfBpX3HDH6MEtgVgSW1cN2nfHXpXd627hNcTIr6OEDEGTKxQztCif3dlir4
CP/+BamBqIvmR1sQbEkQpP56yrVqOn5+CUrUKHFmYwwY7C50VA/C69I7KAF9ABX6PcJjQpGMWk7y
b/tQwUxkfl4d24jC8fgp6vi0O1wLdcwbHdIYH7Gwvq2E2vmKBg7yo2T0uYuOwKk3WRpZAIX1hkbX
U4QpZst5vrUN4VVDVbF+o6z7/ZJw/mhtiR2m27S1aGxZtvqQi1Rr67aDEFDNUbNka122sTrZyQMk
a+xXxBvKIoi3EipJ0eAStyNMUNQ0vI+cfF7ZoawHR77GqECUTFS1cFgSArRrUCvtdy6NrBhFhTd9
rNfc3jukaPfoVD0XvQ8pXxVk9VQX8EvS3vHm47GTHVZ6S1daLqQOpW+fnvbY8ZHNp1N9H8Y7/3D3
uZpvO784ufY6DDHillA61NuW1LZF/TC8ICp+x0VbE46aUW9xF2zw2vBPdAkRb3Tx/C6unRh3L/Qw
+Z0aO/B/dHPph1pQcS1HoCVokX6/cS27Oh3POJnNjZkQK+P3ZIyqo1037M8aAeF/NGJZzKYn6Riq
JmvmIy4j3qXSrlSASyBXjV7MKPNKl7fk2d6YDCiieYZro0C2/b5l/myRfK4LNVFRiUnOI6pNLfRD
smbeD9CMYb+XcLFj/xCiRU1liu9saE5/X5Fs8qcX62iqrPKYKqznhxd7MOr1UduDlipwwi6XVV+F
DaGg34Nd3ruB5FJw2e6G0kxTvPg1RzNmexb6GG6MOALCuPfRfilPdKPHdePQLZtps0u3etan+60Q
ysMQqBMtcNNBYvftxLXn30f83WFBL/PVeVLpVyRkFSliQIfNccygqmv0Ms/WW1rfgJSh9eJJ6p9E
R0WN/fIDJtIa8eZotJtkI7StUeGwx/aGIPp8XXsduq8O4NEPbZW/UFf2irm2bl3RnN1YAQ2StGv1
dsOBgRwYZjjdiuHisU+M17d3YEVr77oim+jxT5PoQzh+0CvsiulBCTaamN4tBRucbO1paaOxq06F
PQTS7K9G2wHB4ACdMEaQj31+LGrn+/aVuewy4gdJl049yfrxUAkiNwscPBvQJZkjUuO+3L1gPg/m
NLQCtBK6pyGNnrk6Vsc5ryalKX73IIF5KAgIhDZCLZz3K5yfG1eWgbLPYeFsLKQ4clqdB0xVl+uJ
3k2HiWePnSH5szsCvYtuSyfnL3EfBfRyOh8QzQT7bC5DFQN84WvtktnkG+yHKJD8OISRNrX6V4ef
l3U+LRRv2x2qeU9p+zhKgti3+KJQj4aY/Az0QdKRZvH0PK8H0ahoIzzWI1y3uCyX53Ed3jsY7eJM
cu2dV/EgDSO2tsHHufevnWpsYRoo/jwP0T7pVKu1YF2Ox+lgP9WCaJzMwQsGyKpo5F83F03TwxYf
cHKUVzI/+i3VW/oRf6ThbiD8CPVnZ0ijrKe9XFH1q99VXNbNPnpZ/R3/E2Ky79LHdWrzW+Hljf41
Ek0oO11bJ8xgkOSmG0MLH2UTLBpemCCcgJB/GLGrn/oSKuTXlrJKF8eV/KxgyMuQou6mNOHoVErt
W9VJ9oGqBKbUOuOfYs/Pl2FlhDkAfspNyBAoqjCzx17+6uYsB5YONAqm9yexi8fsYlw57l6G5HMV
EOf/H2Fn1qQotr397/LeEwEo0y2TKM6m442hZiaTCMgg8On/P/q9OV3nRHdEn4qKU1UpwmbvtZ71
DL0p3Ud3sbY1rHonXFrK0Zo4b/KqcMk7JpfnqiV88SqY5WdRt1aIJT3hJQyyPq6ISRAye9yZMFzD
nrI3FW1ryDbiQKYmQW9qkSniBxKZH9UMGSxg74gtRDltdU+VFpnq1uksPtN3Yg4eu2OomrJV742j
MpdzX+rd6DnNMWujL+Rcan0Z8yyQ1dIMRjNamuJArVnrQPDsKkvNbaaKG3iAQQVbt7xhuqU9rnRE
xiRL7TFOHLegsNhe8OCQWHQc//gqD3+ZGE5sXQfHjixlxb+NRVZur/HsPXau+EeNnT5wKHnFTR0d
n4LbGLOInz3vNiXS1rdZJjOJXObAbrCoKmdvfjaVSGc1uHjh7nQZfUW/FUYvMqsfZccGn23MhPP5
h2T7t8fVYGiCGFj+bebVVPMjjBlyRxh5/OaK6n9T7NPLC4CAYukr26qz1iYmC+Ovxs0ZO8hwFfG9
Z2mmvIghn4KtHBY4g46zIlRHpjZDz4yTaudSrlgdfledXWNm8lAczUHmOdrq0+u6WJSTZPMC3VFc
ykNEpZFILBVhJvQe5nMXqVZzBw5OJtSFnbFtgAJKMzySYbh5jL8lzNGu1vve+sHluRvd64k0b+Yq
9iXvubAaneRfsl239SabvXase1bqdUq6iWPs5enbU7b8wN5uwcF0sz3q07cvrj/rTjJFPHBpD/zK
wysFJ/xoX1GsPn2C76mH5Z2K85O2KG08gb8iZko4E5YuZkkrhaTVNTEsVK/6ajBUeW+HhJarGx9H
VytKfOFzyDB3Vy39XIxN+kveG67iL/fXx7HEMonnV1kBFvS51dAtYKCzRTo9qd2n/1nHhD/G1V/x
AQoBmCpjzOGj9VWOyySeLIf37L1RjxgMMSHLD1SPO3wkw+N4ZJbthLewfXn8e/aG93tSwmT/WED3
Xu598InMwDKGxJfk/PTITGBQPNEcglD3BmGj+PR9x8eXnxJXEBGSMzhQgCJfMRoFrmNvNXwRi5Ot
uu7v/ZGJADXZ2+G66VuHPPPhZo5pLxtvLHgccJ89777MNr6hb+MBL4IZw012vepecUuWhvP2QUf2
QxBfYvFibrn6+P68h27svknY9aNZvBK2gHeX4ELb/trRi7oqTjYeSIWTLQi/9q7zaKFP0wm9607y
QjfgZgkXGoRkrmGONw9Dkm6oxH9xw+nzZXOQfp/FQxVchfkXsRDYYJB7H00aDysREF2GpZwpLxeX
SnWlnnBcJWYA87/aj7CMFWbKTNgIqR8ezU9sGjhmEZRGD0umiQPs3530FQZdO35rsHooSoehAbkQ
i/LRzCakN9jUAZI3xHazMcMaxLkS4bJZ/WJ/hXop+jImyiaah0egT2iMS3AK7FBFGzdSzOK6EzGZ
lLEQUzIXeGimnsYPiYP5FwSwNEzhdvUqPyEtwOfBc0xUfgH+qy0Uf7hpmCoMYVfpXCUQq59c3cav
9xyslsJeF3lfnI4TXZ5fa+I+M1TR9LMptk77IWmBpApuqmG+8Hw69UuWEwZEYGyoKMdTjj9b0YbQ
8LUcO9qSFZh7L7/ppgXZJltmJfQ8b//6hf2HL6D+jhzFG7ZVZf60452xbAMzmNeFXbCM+X68AKTL
0YQCwK5HS4A59+rSBowwsO8exqV+GHttzwMuz935c5505/rlttwf3NIb0E6m1cOENZ1obEJCxpjN
FL/LczXjTmzUYRYTzY2bxLcoFUv95sOAIrXl89hjR89JRq12znh7SaOBts0sjPStSzZLW3MwC/9B
Sn6sF8ZdzCiJmlWK/RaKeZVNst5gcwIRjIZ4RLTI6MNVuYK6FQmFPuSY4+3eZ/02squvdMsR5cpW
YFgVC4dYNfx0wSvIecEd+MmWbLifZXwa7w1fmnetrQWTZHvFcvcrxJGbwYS8QZozTAi1XY+QH7e0
Dz6i/pivsJQD8O3RVFonzIHOeOOR4EOq1z3cgypi0DAdrfg8fgagXjcbbwB9vl7nmLFm74SJ5hI8
3TPEiLz60lGTVkcO+tarqFcUTNsQ1V/ywqHAMIBzQaMFEhcZg9oUINepBKyDnz82bD+ju3aPqabA
uci4Lk0AYPV2ZbfQLWzuE6oEDFW/82/+r5By6Gt8iM8G1R6LHzjxPVewvfeIOIFMQhzegdoQD1LD
qYeywQoWHX1jsYBBxVKuHGUjgIiw2B88ZU7cB0iBjI3Ay3lTJxBGmRdWsA69MABVaA9NYX16V2fG
DjZ4G5/YzIeXkNCXC4HRQL4qj2umY4jFSpanOSOVVXhI59VgagDqNxHhAS35Q++v0uwDByOs1iGe
2ItkQUd7DPbyWmf6WZlt7qjNdJQ7EcZbgZcodsHLvUpnn724D0/iov8K/Pg7/BYeeMElWxwZrWyh
Q0QH+oQSMOPlvYyO8l6/GbpZQZ3UbWmeetW0c4ql4TfrZiUuIn98YDR9VjD+JU30p1nTP5QvJ0um
KqkPvZXw/SXqHudDFnvvXXOrYCTyUE4UN/lX/p1uSYyrb/VrQpGDFR4eV05FYxAdEgYwWPpxutPM
k5zwgIYUbWssHHmo3a3BY0KdqbPwq8c+QHQKdOLeGAoG67g8jHjP+fdONGv8cEUzU15iYfWMtmXc
cjo6xkkbE+FjS/lqhMcyBTl7V7guPvsgtZWEoCVpdug278enXbHaX91aFmeCr6feWPx6P5Kxm2IG
fX6/bd6St2yJPx1kFII/qDovI+99fq/KS6KY1ao0rDCcZPW2w7SXuokjjJeCtI9ZtIlmjBQ2JTN6
Tk9W8P59jPYiOHBnfyDI3PQvfV4+RHzMA8wbHSFwy2LabjhANCcHXzNs4caAmud//cLA+KLlDhjv
Ewln46iUpq6xpDdZ6Hg6jr/E3Qv/zenLVygtpO3rLr+s8brydAB35uHWM/aKR7+MccW0Mq6B7+dx
Cm6STbno/YIYu0FJwnST/KNhSXdT3d1h4EYUZ3DWyMbiAOwehN+wr46WjTaM41OGqU+HPRMH30U0
12gcx3a0N7bh6rkSoaqwmy6G0buxzP03w//tG1JRui8mPeShwNlSEmgWg+2ItLq5cRlKiRKLajB6
T7y/Ju9FPOumxHYeZMyWfiHxEP954gi94bSrusVamOXL6qCFVk8KPJ7i2ARi+YiR4eV1MzbNr6SY
cuuW1URCOvzgpWpJKQxNgXEO/hvgnIX9efz1rXpMuYFtQFEoJNAUGaTHqEw9V5GT/LB5q2sCmxgt
AXIuKs5BPOy5rXO6fAn3UZtVr62qkWUYM9zgdjipnGC7TwVyHrM7yJMNr4QWgTHmc/7Jmae2RFiD
ZmGSeyD6QKS0JrNokdzoVrc0I59bfSgPxaH5MhJLbq0mH7opA8xTcut4yanR/Qw9EQOip91VTCrs
8qRdpM7KQ4pyq8Bk+NCizsMYkkKMofR6vCvn1fK1JUEunnCqcZiVWAns8Fdju4vMcjDZBerML/Wu
2cR+uiPyBoPAjXTIbz0ernj/YSY6nIFgWtxH2oiCh2dmWJUe38uu9K6rEkqZcX9/N9/EA51Jpw3s
4K+kLC6oh1jGJ7E9v8i/td94rfJ72ompsgQdpmvoKU2YpcB9YW5HPi6OxlTDkD13zwftWcp8CG7G
r0LdER74lxRgoWGxFRuaTaQhQ6Uxpe93fO6WyebpagT60qy8OK/JWfl9D/fZpG/n1zdcUjI0h5AG
2ASCqRJhoNIWdbIHQ4knIiPaEVwNo9nGqjnSfjgrKwAFZluQHWGQwE1Ipr00TBbYufTajkKPrkA+
YO04hFSXFgGp+tXOGUp87K4bKDjwlwpS3Z82Zq/Sd3/qce3jzNtEGOxscvKQ+K81sx3zZ9eY2wnx
h1zMvJkWuVvuPzPtO9E2mH670kO/tKxmAmC/rpzZ49Kq8Eb0ohUIfgtbgVG9Ykb0U+fyQpE960dm
i19sYdO+vU/9o9E8BfU+3q1cT0hqoTUWndHVu4KH0A23rqFNk8RruYn8tal0yj52BO4O4C065K/I
6ZRgvMpmzBPA7WNgppl5bRsxuWxzEfNLIGWs5tavefgwJEfDKvzeTJNj00yb2AFy5hYN429ygt8W
85mWmRxadBCydYw5M77ghDGRLMA4j1ghtivGW8Kk5MfTEeHFLFlRbdOHUUPwrLYlttaxbWBwf/94
YFbs08AXEcwkYlLrBTtMKzrBa64Yfq+5ijyVjW2MJQhbZEU8nfci37RaC5rbdnYJlqMvEnh4Tzt/
Hap8QuRRHFrXcjKKZ1niptHSaE2V1LM38LFHidnhWEwE9NuL20tiLETGCKkfE1RM8jvuCKnXUNVz
F2q3JvwARI+dhnwXtvZfKZ8IDIKY1fZm13hV7uSQ0OD+EIbAqceN/QyNcPixtdQLx5MSMkRnM55k
nFmQgMZwpLH4QsIIZkoVuh/+brJoZK9iJb9cGmglO2pkYr39p8aCOYrhWhytR+Ua2PuV70Yaw/x5
iYk7Rv4+/yjleE6nZbbXZE+PlvR+n4/5LGbsNlELtq5DrmElaVYpuNdimgB3Aw28nWpoPV3K8OSH
3SybtaKpRFOB8Bi0gxxzFFIPdoBRN/x9NuUucfnKfAXQm3Ib/NQnYSj++kWC0zMco2RWGquatrbN
H69sWSm+8JzodJLNJSHDkqSG2Imo9gt/PNpm6VnXVtfqq0d9+fLeb18WfYMKAp7r8lmXZiHvuANh
vZdSv2x8jdONcM3fdwjIs5Wg4XReiZVPvoMiQmJgGe91XI25RNVWILExLRJoFuZx7X5ih/1TprVN
XP5aqd/psTielH4aPF2VQ/K5r9h5tJOqeZmyremAgknD2Co5SvGxpgIYb8tumWlT1Zi9YFxWEz2+
dP1a7teC9JUZKxGX+vFWSCfXYpMB/cqbrp68NPvz9kr8zMtZoU9i+JUQVDM3ZYtKvFieNbrVdhcB
JLr4Iv2QJJn292UsVQ4H/CXZyklAGg6M6uokAEpCNOXncaefRHfy+LBjjycgbW/MjTVH/Fic8wpE
z88Uu1QRpzAQiN3nK/bJ0D1qhyRYGonXPd2I3Qf+Hlsvii3SLkVvXNpP4msIZpNrK2IsgnsBYAvs
A0y5FecjrvXOLYFdqC9JMxan8VLpvedz9lJYUbaIlAczW7RhuyvRc4ar0RK9aUMmQmrDoJBJ7K7c
hAMY4u97IdAhBpOCVpZRxNM1OksNCZp0E04KMgI+ttI5eW89e6iJJmfOU3VH2CrAGQtnsjpJjZnU
2q/KfRpWTwQAya+v4fKvTwADR8PaXnEyCkrFVZLZG10vlsC5lerTovQUeUbSZK8PnrWlZBaMR4i/
NZwQumvBHfWuVxvex8eNDadgGvQdwShh84+sAHpE74Z4+6pOb1gjShzVVeq5WvEjpomwKkbwRNxA
tjEFfpVuLk511BxQyKTZR7J55unHYgLYPG2lcIWnQ30Ds1KPbak3R8xCCeSi4ejMJvEyfiBIApFb
2L9RlVvSAvArZwOdPLntnUOfTyp2hxP02GGfyX/VVQ9XjyoO6rZhqhEu3Xh+u2y6V4a7sSWIwH3O
CAsMstgyexS547EpJUCZbtKyNZgDw5J+Cs0rjBrw7SWcF856lgdLpZxi9PNL4C4RtU0CWDWVyP/i
iH0vDIiJ1OcYKf0Svtj8dq1P4RE0TE+HqqCovUyf1hmURvZO4TagKYgkH8VXfwEFqxszhSP9Lf1U
YMlDeivezxQXG1LZoBNjwpM4+Y+yZ0YnhFbZud3IkgprDDUZKgqRLlhR5Fa/6X/JLYHZJfwSKKyN
Xd42+dH+Rt9PUt4AeMIbLWDs4eh2uiZWcc63PYE9YgSBVSWTJPitIHp+SxX9sy2KpkBeFUyDpy0v
ORWVszIV5oxcnBG2zvpOIAtFmLfn5kxZIP9qXrIACVvW8MUxrAYyxjAfj/7nnvY7nI9/65v2SP3P
cei5ya3wSes5ZG64z37RVr7W9f55jr8X6VKbxxCEnj+pH2zjL51xuv0C46aqAfIgH4h2SLV+IagD
/Ebbi3Yi5kDHiY/hGtgQNV5lMtTgv9cj/AJ5znnNn0OQDUXB7nPhgB0fpAhCAFgAhU4OLOipj3Qd
SCY7RXHEqfgQk2iXTzblOjYhi4hHnFNkc6xb4Zyy9OrDief4d+v76HFdCGRc02c55a0FARZmARQp
ki8Vl6lLPaSQgBdVQIesYV5myl66HoQoTHzo6XN4LcAAv+mNWIVHAQV0DWncLw4G+BWTKD715eT5
oCHx4OwjM40ovCyklw0xv368eXozjRxCEnSnIcG8eogd4WsaQUt/5I/mocNiJ4WP8FMcFIiKoQMN
p8aXdg5hAjIHQUuA4SDvyZ4b2q/oaNtg6I67jx1T4uEH0Pr8XgTn+u0ogT920DnB25UxPRSoom0i
4QH6cyBYxYxh/FZDUaZDo4cfBdAF+KxYlUYB8RUHnjB4YSs3Ol1FMBMNdMn6lGa7o+WOhKNK1TIU
X25GCh/7cenE0KxTx2B+lnGAzvga8QPIU+vnosFkx2UCobXHl3xQN61wyatJySiBAedrLYbHrgSt
yC9NeyrFWxsentF6FD4C0pswBkdVom807CKTyZX8XHQFrSe0ln4XydToHyp+XsVCu87CgqlY50Xn
+OezqU4CTL76UFzAc4rafj5o1Ef+6A6iS5hARwiQaoktz9kNSf8o6fodrZxl0qyMpqHq0ZmP403e
eE/VqscD/aOOHIFg1XYonnHF/uwq7MRdfumBzBOLbwDXQ8SWXLWeVDHfye45hzvf04KS1oKKhe4h
cPQhh881GGdrDvf6RT69Yo5RSsDdgbUDlk4C2V9lfCi4vOJAbFpgh4AMBSwNG0K2MaJgtHQSsGgQ
eWD0wjAF4IEGXoaqDK0J63ZZbaPz+ycewlG0+XiBjbjVHoRpAUbwTeqEjS5ikhxzVppuPZlDXR01
ndQ3FhUs3L2KjzP5Lj3xD1YNfiRvuD1Xgo+Rt5BKTHiu7ga9XRH+TR8dTxQWC7uxbkaP1CBy4Rdu
BQfRlwq8B/Dn5Hvt28jNdMX+xQYIPZa1R8ICFpj36yrdaZIr8hgbE2UG5CiGtwQiUg9YCpqcn+L+
QsgMPrl+n0jxmGjrzNE3pAIsuD/2eFPcEibktUOjwlcZp5My4eB0U3FBc1VRqk6q2KnQJadTQfSf
sdPCQYV4jwqFyoq9wu3Jq2NsRpAPIfX364XUBb/zR+QIwOsEx+EvZZ4Q+9T+Iqx9LLtLq0/WLV71
CmegPR5Z+qnfp7RjikXMI/cvncf3zFbvEDJDP/iCOzx9TQbQQVnDialFk8yH/qc90zjTpbxfFjf2
CcBLCrTmNVDcibviVDqUR1q9Ypp9vRFCsJHi90Ej5XY3mexTclhgap6h4V8RJhAoEZlV6QCQfuCD
49J+YhMmtywhAhSAxmIkkpyUM2aqPuO/actE1AzVQY1UD9E5p67FD9Wwf8NN+8MTNDK36EwmzcxK
aYiAkgmIJ/AodRo47tT5PGT0CoyjYAUwyge3QMCjDCGaSYPIHR3P4vXotsWum3Ie+e2D6STtZjLM
xFbjG2zqMZXAN5zMdoCuEFDAK2JACg1aNhV0UWBfbMUkJOxQpzRH6a5P6KUFyeJQKKnjYIBVYORe
RswfREj6yMhGn6Uf2bb07ZjpNWYUbzeFV0+VQm9NWuLCWJa8bJx4t8ZTTnTqHwj/+2wWT/udfgm/
UkQNa9QubMb0GIxXWVeEsjLpbb/0jbLqUBTNud/JEej6fWK/fa4bRgTXb0Cv6zq9aEs0Zptwlfgi
hEQbFYpqDv9FlvSVkFpGvfXgbaiPo7O0i47XvXoAI6HvYdwMZ3QgGPmtl9x48XlB2T1QLhFAwyWV
oE+EA3Ymp2zOrBY8an5FbaXZncN8cVrMwA1CoLfLG27IceRCpICjQF8eMdKqTDYmDHmDO78Yc9ky
3GJBC0yZ81oVh/pXIVUW2iaauH35A9752Zf7hoycsT0MEIi0ixjWO5ngtDBFok1dDKRU+dz48Zoz
kJAR/SJvRbYY6nroaZxngKxO6qe+iJAvWnJkVFOlMsGRATHeIg05dYfM60kJbVGH8MzDU/AjE0wN
g4toet0qgsVwH5AlQmYkFAfZAnIJxeTIkfspHxu1di04QA2FuPh87PHV4bkTykPaw1V31cyuSC2n
pdUgHfaP4PBG4svNh6xGn08SCWDW02oUS+EmgeuwQYE+EtABmIkuoKdsM9XMwoeX+cqot4H79cKS
S7cu3Yb3MKXGno4Yy5Wzkb6qXKWwpcri6zSSmxLhpLu5AkXANYDvMFVl0QLDp76gOqrIgeK/4onY
zp/ZPFN5eIfmBbJHEMHYbse2LDl9g3pPz2ZS4+TNWYLQBzD6Ma936J1KvqBUYHX2WPqRFEIhWLsh
2O2X/LEr6GIsT7adcKrOQNBlqKI1pHUiRh1Rmr3qCetIvDUJx6DJPL2itP4RhsCS/sFplPwa6Bio
oCiqmZNnnhY7bz6+J9sOIAjurIHwgQDYzIrBdEcmmYgcju8NrPA3Wxvj0rO6JG+HCQlzcVpXIKzC
rh7yIgF+aLyCca5ohswIkKxIJ0rXUeIOaUSa24VuUkyM2NdzpwYD5vSiKwZ4Iu0JZKnedOqmII9Q
P3yqtT5efIrdp1qGxMVq8wi4ODPOUb+FojsmA1JDEmXnlR2M3R7ElPYp+rq+vER2rribym5EXh7C
HxSXwF9EudspkTTs3KJDhop+aaCGM+PD5RdCEHHM9WKszCDUa1dw3zXIie4+Be/VeB7HR02SaDwZ
kb3STprMbTiS8efM3Cg6ayy72FE0J0MuRD2iz+Hd8pE9JqsMvoBmSCtSJqnsjHHfW3LbnupQQcY/
6RElHed9yjchUYtNGcYqGgDNUaivx+ZLQfJBKBS6iDLzanZwIB8oBUiVlLUSP671Ouwm0vjYCB5F
AgepYJd0DFSq52AVheSa2PqWZHIoTkceAUoEaEob/uADSv2h05sk+QwcjdvEt1Vji5MzyG2l8Sjw
P/eYz4JAA6PYyYhVhUZztUfj41jeR+Xug/SrtDhBRvEgGehQUGVWxdFVWtflNXRVJNa8VPWKCnGQ
NiwFRHMq+htbT7lhQ/B6/lMPIoShsOJquHK+GcRs9Tj2RdirdTFpAxQjS0PYiu9jlSzj3M3z+ZNF
HOe3V37rQAXTe0M70Effo2SpQnfiFv6AhXLjhmh38EVCCNiSfjglWwbqEC0Si2MtW8WX/EfkwCnM
+jWcdUxulv3tvdUOnOwdEr0fYJtVtUGqRpgmyYIHbcMY7nkYPCJj7z3jXoFxc1/d0Q2py29nMO/k
9TRV9pnZ1Xv2U91YFPliDJO58fX1+nUbzdpbuxziB5H3Lga/Hug5tggiZ1JBEXmBKFgjIqx2wnX8
pa2IybWVc2C4LeP1kROsoynjNtSBJQo5jn4iNvvFezFeljN5A6yzbueRR/u6HE/QovmvCX2fr04k
zPyIQKHcSNc6QXUf/4MIrvPfe2OKRfuhsoqjQCIOLC5LNJlAzYkYN+mB7UHWSPpR62jn53AJfPRg
2h5OatODzePiSOgku6yYgO0qX8kdlFfwpe/oHh3btQqt+FhCjB8IsWaZmv3ufaKko10VuQWjKVS6
BXXSaD3eBvc3vHjKPtzniYhDV8iUdMEOlVKRukQxcWGWTAJqOq3n9fCHqOj2samaP+uKHMBkfSVg
fFhVk2w1u5q1Tc3jFZNyki2CDTwDPOs22SpfCGdjXR7FpY5Wr/YLqmhxUnJHnhfWTLOX7XR6XZEd
5iA02RNJy1BLRCVYT4Pv6jZkQFMH2YTcwT7ekE4rkRbZMr4/bz730DmX9rwl2pmdXCDgLbexJ76o
UA7bB0Jpvia5V7PBJhOoH95SsNTM0yW2V1AE4f8BqBPoNNG+OdSpQ8RjfIkvwY5n9C+GJqP/puxj
iYBBAXYBoqiikfs7BTjUeimNiir9GpGVNfrOKBYhAlN8dPBNg9m4WZQc/e9J0891fa5HMOKmwnOf
vy4S4ZjMpuSzrH6P0mX0tKpgI+bntr2Vwg25WMoBJrUMRvR/sUUZjf6bBj5ctUE6waATkvU/pEL6
VenzUNbQ5k+Bbj3DubrRoroLy2CT/jC9voxhPNCiqUT+idDlZBgQAEuchHJi0xPW8LCRH+xAHp1m
XjAi60/6pvtlbDxrB06ax6gVZ5e1tpSW4qqaVTOQs3kOR+v6BR1JPcvrHBXzFGfmBQqdwpR6mwEt
RNs5OV1XfAdAJOfVnP+XB9qjBYNejgUCdBOVs4Pmi9SvjCGb2e27BVyGZRCYlLwAGwNB0yCUo8QT
sD0midMyUsV8XIdGlC6wV4Arq5ii5YKMWYikJvqUA9qGwQjLSPIDOC6jJTA+OevBj7AtsW0rNgiH
XqtsgZUCdCZQ/p/r/PrdMv8axBXkF/gyJek9YpKfzOpNvSyWiPO+wZEetGzMuegNZ81UIsq9g4O0
hYJE97zD4mOeYSAweR10BmHAxygiQUH5ztRf3+jFYoSAkxFAydt2xNAZA+IxZQPkBQjrNVt/CBsc
GAqyCkIbTOZD6D3HINxelBWfBedKXS85fV442H6IeICVQRxEa5PrClcYm4PclGO0OwNuFDuyTyK2
/Xac/ccjahkCqo2Mgr3e5jypYSe/mQ7S18D8Pb9ih20oopkHZFsZu2hZOySlFn5UWqUnrQWvIXiZ
nFdpnd37c+EHCVik/Qos/di3AxYgk1eNkgc1njBAXHnjdNt6lv6CMlnPxXMh+vTm42NMiPh1++Ew
3JYem5/uGNPOey/CC/9UoHeACmDL8OcERtQcQAXkuXL69F6OBARBfHp9F87sZgCR/Pr8YcQf2xpz
TWoFMsr+xdBs0ED+XTHLi6VrokhCF4YC4z+Mo5BH6pn6ydOv8rdeSp7IaQyd4kE3+P/+MQxM+S/z
H02VRUXRZAmaPBlWwxv+H74oXSFVjVJhW1PCRP81kCuCRQ/+A8K9QnUC+AO/Gq09MCZKn+qgUnRj
6UAsIN4TDB/GbglWQs7e25XYtjGjwNAjdfNFegc74UFLufkBh2SDfbujwC7Aq2GQA2xjh5W5OXWV
ZFP/dqL15oUkqa2z/vkr/uUs85/3UpdxxBIRByB11IhR+WNrrfPwY4xxadlymnlU75+bdBr/fH6q
e36HNEaQClU3Ch1EF7D3OXLwSPmXa5D/3N5RyEjKSNH5HzslMo+/3+akU+pRrzyzbT9+lIfnGYuV
Bqu4IxyUlUgNiMnTQV6p5UpZRMlF1hZPsKQXlJZeP/zL7fifl4JPhWqMxyJOFsOf/8cTl7o2qNQg
ybZKv3x/haO9qFiRcWNeE3xcmGEJwbzpvyzn0Z+ik7++v2IYojKW0GmIfzyDSmrqVxAIr62UnYPn
ruhQT/yK4qQdhsDTTt9JrQ9JG96S5IuSn/UQbZLRoXuixLYlcJl6vMtXMdTKgfslp7ammE24yNpj
gDW+cQlhTSjsSvFaifw2Gplq6j3b2RBr+c+3T5b/eDOHbzLEDPFWiuLI+NNIiKSQ1qijINt21bwQ
5j0u0PK8y3+exaqBO9/+FOOl/h1h3ZqIjtHu6/H2BVlGg8KxLF6bZ/BDB/J67f/5sqT/eVm8wiqG
Q2MDrcvfn6omyllfKMZrC2lFGP8KwVxKFxAxjX6a5syPJ6BM2fimXLf//MH/634MkYKIl2Tuiy7+
sYHUTZiKo/D52gJgNYzserBRqyzWKXBGFU70DypVhyWmjlANOjHHwItzo5ukweRabuhjwVQFGGHZ
v0jU5KH2+Ptrb/ztwv7YQuu31GS8cq+twGSmmdT5OofoyqCAA/j4JArg5XSKm58H5QFCpMhW8y8O
RVkymSMVGDF9bJi3EloEZQcT/V9um6EMS/4/r0/SyfzQJI2HhYBOVf/YEoKuf0l5l0v79wkqB+fh
qB7GBQUqJDIp4Sf8jo7wW5EO69/ve3lYhLkp7puBCFmdxNtz9/6KV+k228u/aA2yXx1icraRD29w
dnRByra1sfQyDvp2tHp9u92sJD/7C6SlK5birfP5FKZDwo6Z4XgLzUT4SnbCed7NlW9xI/8O0pDb
5wD/c9b5/K0T9+vDVISX7FTCTAP8Ybz/TZPYDcO59yk68Ok/Y6eZIvFaghZA2CBm9iM4H+Ywp2eK
1qj7lXuvqSfFjUmQJtwqZoMQPaPbwIyq5gF0x5sSLHlK6oxllDKeGNg2wVKfRb5xj0/ZJh+Zb0Jz
UCu8GOk858rQvg5lx0/pgyG/3X4nbvtVdbpu+lOOxC2/45DlhUO4+G7Idq5QBcDtmte/0S07xF8N
stfPIdi2BDttcctav1ZMUxiIZR/8i8hVxoVksBB/mqYKgkdWG+MgptkMk6BC/jJLUjsH4ikan8EP
tSMR97rJCSHr6fNAq8z7k4DW0NUbvu53fSOqahWvY91LsJMH6BpbYuWGSD6/sUP3mDScS+9tq5vv
2hnkWc+1OiOjEIMufXNHMUJLOT7A9nlPgA2rqUqrFM/s/gyoPzG+T9yO7YK8Ubq2zEeKskc0a1N0
4mIT7FQv/sHRiuz5Dk8U0oEvOsmfGvO8IUYyslE2xoljy5snYwxhOnsuMkf2mAjj2VIjZj4956eM
4E4EcPZ1qaAGEfGBoRcEj6FbWpa+4Lmj6XjTzjPgWNBL36yOLWxEdMdrfQXa+P9jP3Rk143HC+bj
WIZJUDOF/UmU2iWGnU/zNlEW3DAeTAFtj8obs1M6ChJcMSGD9490QvFyFdFiDzKA6XNo/9RuNIHo
33prFEU4npULdWyWAE2E1+PdtUClY98hIqEHsCktaSJhkVjE0uEjhELYCfCt1b+71XVVQFCFB4Ff
pjzRpiKezoweHdzA5pf0omKzBxSbe9GSRbGBTLVjqULFbRGS0emDzGP3teyxOOkfDGDLqyPtUh8i
XGLSzX+s8RKRILxoSzizq7xOwKzNAkuYAX5AUQed0BGd9zwwDVN2Ro/Y/kwaOwCqxIAVdu+s2IvO
T2E2aPrwQFjJOAjNcy/YfPYjG7YcFAYUdfC1HXLR8GLCSDUY6NcS9l30NSonwg4HPqtd65PABYlt
mEfAZLT82NqHwB+DiyBOkPEEVOoWoXfvvO+PhfcU9Enw3xnkOtLEKcaNyUAotckx9oncY/1gdIx0
8GNhFesUPkBBvq8uiJ9x2olALEaOMiU+fsRaK7wXxXk4Y8NzVPLSCX/H9a90+Nd+vQNdU+zoUKf2
/xF2bk2qKk23/kVGKJ5vqzgjIAeV5sZoz4qoqIj66/dT/cWO+PbcFyvWu+a75pzdjUBVVubIMUay
gdnj70z1vwRCVW560jgvG36ozs0sDXouky+ITMeE3BIjM6F6oNmpt9YIlBgCP7/rPhsVnP2btQZ2
PVTfNg6ho0EKL+RKm/ZoI79o4dL8YP29J20g2w9sT23elsQpPLyoffDgXB2SDtL3pT6Cj+87R5Er
Rmm105AoYAxinqaFO5gSNLvsCr649NXwqJ8FYgBftZuhoB+tQzBZ1IxBvE6OUhg35YuVvgAzEuOG
TePBw5wiBRhvScQuxvcjDtRWdyVEuqH6QmP1dAgwYNsY1VuY2QT4ONgPqYMVM3Aep2kG9L3ECLZx
i4/RSsJD+FqMveH67TDiBMfDEapRHAFnavg3gMjNInlxzqxosG3ngTR2YLWti+O/15Rk8RyxVwZe
g2hMiVGUlKdrHSerYdhJvubVJTbfph0m6KnRhJRxvI0BpOMODwkkmQBUxPTkoVyAWvG5G2sZjc0b
H6pmS7OPnevsy899Ydu65/F8TbBs7y0WyuMP+q2Eoegs+evafBtuJ6aQx9ypsQuER6fdeV4B0IRj
uQiC52421PcP/YBgCEMfIo2gtyMShFR8+wD4DGNBuXrEvbatcZ57fexMlAN45aC9DMRPx7vQN9lH
i+XPzeEZJvQieYKXBKWY1VW3U1ldDi7agWJGS+ts9BhZjx2G/TGZHr7l9wS0m/xYIILmeQ7RIhoa
H/DB6fYLC/uki3UJcaV2jKE8BJoO8o8+Z8lWYGQ4R8YDfgONIr8bIa9CghcSPtVUw6g3XbrFL96R
LiiDivgxrgvdoKN/bUiMyTXOoC2ancnZfLC+ABH4ri7gwpN9P3D3eT9CD8H5hdvRWMKNcUq78jrm
19E1a2StTnqM5l0fuM/QYci8OLB9y+BkPkykoKJnNQYUIhP3HWRgF13zPQ8xoUUHzFua7azA7o2O
rOjaRdRzDgxG6cdlBq8FUQCLB9aJ12eTkKUQj6f0Iacnsxv0o7vNlAx1MBK/g1v4pAWnFNkMG/ZO
OpxK/Zq9ZTcAWeVBDYD/lJ0eX1C6XXvvQZsFBoFKjP/4hUihgBA6lV6H6NkQ1DW3CTQX7g9xcIBP
IvuXFTzM/KWPAeFNL8JsJK+83kd0JvY1NgABm6cz1VwC8hmbx3E44F/lrFjszc5BqXsAJaIDnw2/
isnp78R4Jp3FGf7/Q67jpV5ZRytYf/Dc7EA3h+iiaE2M5sAeDB2w/sI8pidj4CkPA5tNzSOst4yY
4Djb+298ikpHc0ZhIRv/8lO4y5/COv8yzDKCzMAzwfwI81Co9i/jF0dBbMiecjrCh4O/Ak9SQrHR
T5dD0wEBe8Rwx9l0D6kGRZ91rm+/OCH5oHu34CwmivLiUOmJRd/6FrIPrwh6zax06y0TTYO2+/ml
xQ8Veg1obbfCIgZCMz8WUSI8pLfs4BQBRoPjsJswpyns0Pnk+MbLA/o4524HURPnVf40tIvs4IqR
Q89CPmdA87nFfWuPMm/vYDlHLm41DiBLhUkcFUIIfxcrthk40w71yyNAgqGfQjgd5t2uZhi2kFS8
xNDnEMurwrzvDgF6Cl7PYPMM3zzacc7oDMzyps0WTSDgonP6LazV0+5Hy0mjD1CY9xiUdRbb8W+B
NGIsb9Nj9JlVs55zTAk8dO5JRt724rZYbqjTvK/g2oWPy57+krRCHEgGSD4xiVOfja2150tU2KnX
TLtXKCOBfzBF5JQaaiIp4g5rsHlDWcLMqqa1PIYNqSRjI2yeYEOjumd2aCV6ZC28fnBM5a14uBtn
ACY8eqLX+k8y3An3ux6xebiE+aY3X+u8ZtfzNL4YRmjGtsNqoH9OkL9hpwi1eQI6hXPT0ULISY7n
FuBZmMXS0Li4eCNKa1vOmrecllGJ1vCgs0JHOqpLpuTYbdSSYCJ+D5dKxWIPOdf2b0ODy86pOMMZ
ds2Ncl4c3T4GBz2OIOPKpkRfTBCHtEngfYOGDu2SKa8AqpP0IcIrKnm9j3JTtagzsgQevr/31KDF
oWpGd+zheaLEPrWlBfv4YvZDjX14dTGTojOPWe3ZWX1txZx4+EtSQixzfVg6vM7j9MZ8kcuqH6H4
HHKPpfO0D4hBC0sgr+L+wRXuNmaCkLiyQdqxlngN0k/AIWnPAJQPQhWsmnAjofkzjNibehnhyyR+
saO0i/BJf+nqVCEVGLEVxokahgM3lFMEFxYaMpqauoCBLHaMMKj3M1ibwWDKK8DG8DOhZeGC67ot
HOoGP0gJl73FmbYR4gySSzSoeA15Z6wfOIGx5Kj8G0yPMjojno+auGuTcBaFxZao8leyZ4DoPSys
UwgZLriEBKgOdyCvHiyWHuv3aX+Di9lzcXJdgdqaaDwfP5pxs5GAz6BMpXTsCGQQEcQSvjRxzj3a
V/mAvp+PfzVkYuR5yAe/5mvSITM+hYcfskOKGV7Z0v1yFjDlmxBGvKUoOYQdFuCd5z/S984yZYmZ
CGHg94Hse0unwNj2BP1h+dO1cxhyHzqrShS/t78OscsDCKvOEhL8niQfVgKpDga0ULWnB2PWtQb6
F0cdskqMC/hpA2c/qXjCU7jWcxAf6PTaz1FyKBPTynTRy5juG795a3dzABaOxiEZj1HfGuNfBFVn
701/j5z1xON0eyg6YHEMXTgHL804t6H3mUc4lWwy4jTvs2WgL+xyPWwdNaacUYDocKGO5OhsE+OE
KLYVfOBLbOB1k1qqOqWPx/+SmqBFmsOpbKAUk9euuSyMC2+ON/uEZy1GUTvq//CdxD6EYsZep/HB
sq5ntK8zb4BX5Ooq832gqkISd4d4znMcY57S9bbHSeV85Xryi9Iuvonty70JDOnVXNSrcxI2dFcN
knApmyvtZ3l+zeA6r9VpivCR86k3xUSUH9dM0SkyqQ3jBrHHyALaiWB5Js+oA6FVzbUedOkpy47b
ystmsWTqcmO1K7tL9gzXiZoEyThb8GMutk+xbU+hmux9FGpmewp1+Jd8h3JOvlzyIEToQ38sfyAH
8TnuhoqahQyHkG2xM8PIFaKYARuDLRXCsLcN4+yhrQ7gh3r4OrDbGOvsKA67mmj/wsjt9HtG2Ozd
lDgcy4Eqgx9pPI14AqX7VptFx3x1w8/0rTzRRkMHvRgrpqk5mB9kHq34To1ykqMp5tWg+igCugYs
ebTJlbF0rkTKFV4Z9JiojXkDsOroPZ2C63RIKrp8gkPKQSFLyFcfooHDKGi6IZPvgqFcb+MrqD2Z
Ec29XjkmaDw9BLEGmfcPTjFos/wm/Jh75+bRgiKvYSu1sN8AEL4/EppU+G7kyKHDUWaMo0GCNglt
bEAmUOS4htX2gMasoYWfFOxD98ob+KdToHC7ywoES2AeUIb4CZ5tPBwhYq4bs2Ud0DE6U3R+8ExP
iL7PAeFM0/QzusA2LuiDRTPwvzjtYoXaF/z6ZQuTFaJK1F8jAyoAXZJ22p4cp/ufF0YV5svHO+5L
j+Xin3wtft8ERIiW6Duaf/+YUF9fldO5QwO07mutbRXz/rpvqlxoZH0Rsorl/A32T8n7O3yJz7yV
IHOCiKmSXVStkICK7X6LE0pBd+8zO9qX3qTs+FhwjLm/wr7Akhzan74HC+k0K2EWcIBd5Z2RSDAt
dRrkirRTLqDzDRCnPKconOvVSGnHzY7/SaEhUpee8zZwRoOAH24sxlC/zepN5W9gJjtdxq8IXYb+
EZu7tauSMrnLw2zWcuikt/mom1cNbO99+N/qtWUj48Px1A9T5KNvutKT60WvmcZDhX2etCt5QcXw
tSERDzDSpTqiqTfHKhKJ1BC2NJIOSmnK/7d1OHlXVIr0/6F+0XIbieMPKmEObrjRRnAkQlOeMbG9
nuK8G33ITvBZH+Oq2pDvrro0Jl8mSr7eVfQmBUKPR4uOGTqP6THBf8su0gH+YrA+QuqOiFl1V0r+
EFIhOf8gwD6X7t5O+X6Pkz0MFufi3ih3lxilD8yPjroGs4OlcSJMfCijXlY/0ahC6Z3R8wdKjU/i
R0vwxGCHt8MabwKOLR9VWvRYoHuftl0NmUppVSWJ9+mkbvd+nbyuv8WAzC6FvKI4/+jLn96jzVQK
rFqXP+0VQOP1sfgetssyO7zx3L1RqTWkxNjSm/A1Dl4V9lbHBJ5U9fDKZ9DHFbUOzn0kLH2SrJd5
Ktbf/Yc9aQ9R5tLig6Wkp+u3+7ubIQaftbGff8rTWOLYwHQPuvByb0KEIKy42NCn+MEafdyXHUgJ
ogsh0W5npfN7TLFem2tmNcFCSwzWX2Lb26WcwFC4a1zTAvVtR4544GwWptmBH1lFSh4bDbzgbGsm
YICA1o4bPIdNAq0oOrtd5U5DkYDLLJmdPzJgymBYFkDXlNFgNcE2y69MuDlLIjZkT+I1xbFNvORj
oWe3SxMeibfDjsqkkJaNM/DAExpnCSYGlEsnD06PcTvYd9hlSFBpptqEEwjJCZoKjItukMmNGkPV
zfCtH65G6xAd+AF9+xVD0j4MRff3Et+6bmvX/32VNmaLBVkyrXD7/nWfZ+P6sAYvWaJASN/7tPp5
+VpbnDidS4WHDef1pNPo92C5qqbLdZue+1Gvjvp4jtfacnWOBjeXREmwro2a+vio9zcDqEPRgKyN
ot7SoJhc3P580DdayI04LD6ixnQHUicy1pFSBpzRXef1QcfwA86yctJo9lY9crp9dLezL/7XFx5s
s4CjYMHeHSIFW6ALwPH14fQhi5fWBUiZLGLdTA4e0il8vrPlXt+n5TEewSKuyUWGuxeOPK6mONd4
umNcVUBaNq5Dd9SR5Q8k7F7NRpbfEladSd1z1yI0TDBkqPPPjvZd9F7Wq+ueNf+FrukuRhhwwuv5
evTtO29BUD+u93i4UG7AKOND9PXDwTmRbsH9vWFgKGH2wKq69IIbbjnbJuQbm4OlfU1kDDzY18Pk
jCp/rth75yVGKdt2jB3XLyZfuMw4XeCv5JIN/9T7VWs68luT+m7dR0Z1oQWiE1nv+12hn+i0j4LW
9GTffjHC0LWL4JF84v3zv/oj/zJLBl2sqjGL02hStnu9fxum58/t3LljQTgbU0N4w1BNGPLJNB3r
G09ZE8hJRFdKV9r65r/8+Eb/2sb9XXzchtqCV3Wn0/+nRXp9dF7Lw4mLz6EWMcz8IL0sz79OehpY
zgo71CznMFYusLA36av5WM/CsQhr3jl2TPifVd2kZVxW46E5baY9IVBLvuQCARva9p+3wV4HlIf1
1r3KHedlctTJWCKZjHWof9HGlni032dK4MCbNqJ6MdabjnGYbSBpiQcWtgLEizEW/9GV+tci/N8b
/6eLWO+Xo+Zz1nozClXAlD4wgs+8gGmaxo61NsTkWfHID2KX6NF/9KX/PwbUv9f+x6uvO3ztn8s9
11YgE10nZRKY55Sl+Pboy6kVW6MjYBMb26Fp0Rb2bswIDLEpvf94CP82yAfdThvKgNZWXbkB3Ij/
t5V6O/YuR+1V9Wel0E31nk0ntqaWDGYzbtv+j/v+67f/7z6guhxt0xE2mr1+e9j5pw+ovb/nQedW
9nnmbRRZzNZTYP/ICsOHGI9ECJLnDIO456yh6Jo94BDjVsmfQ/x7E3JGUCDbu/gsjBrM8L9Mx7v/
dlH5dDh4d8baEEfZ0eCPAfa/2AJD7Xkdtvu1xsPo+SWw6D64CjNMY5AHOEW0ahAHbrvBekIynxo/
dRrIJLG9B7cgx6//4FF0tc6fPfg/zwsKAVPV+m3iw/DfhnO3Oj+Xw8OoO+v5Hp0a86KnIAxMdhIf
H5iLhrKFwLyFywwmhAXl6tCj+TEMz2wdLI4oI6l1W3bn4ogUV0WA07HZUvnUo/RAsIEfDNioxjnL
SKbCMCyjkH4dEJWXnvhytv+V3kx2uIo5IBtdQJiiMAhxZSj4xb85/upm0ku09oL6dy+cygpLO/wY
0A4/wccHS0m/XkzBVeFnA3akPA+BmfLbJDvUMgNIYY2L7ESvjQuFfmmktwQ724ee0pU8ijcFP5X4
wfyuKMwEmFE9S7lZ9N4vETuOiWUQHQ9e02pwxMM67FBI3nvOFXD+nKToOUSu543MWHBxVNue9w2z
bOCaHb1vOyy3eMon24Imx8wq0YeLDt/B92DXUInSgOnmxDhoHPSrdEKQ6qtqhCo//6vww/M612Q+
Xvv0Cjm7nEiPOJPRQ5Bpf5/6xt5hLCx02/c1Ga4aH6ifeyvd9ApGDATVopbF2paidGyAIKWmmTeG
n/WJQ2eiXvtkQ9aU5W82zIC9K5Him1GZ95932gdkwlQQRNWIrcHkKRzhrML8+jXGgvZCGHY9B2/t
vYHWtQ/Nl0S65mpvkZJiXSEvmF28a/R55rdlrhooKauHBDa2sOfhwS4d55DdQgd8kfYPrL/x0+5O
QtBAwWREyyl9KgxZ/zH8QyQm1MBhiyF8nuZnvEmzNNRsvPgwMrcQEIHEhVMYmpvN2/nmeDMoAsVl
7eEngt6Wd3jR41ijswPwyOXw5BMrvNN53MN17oftGR2oa8CBmGJhgQMpHLav7hxMK77vxVPEeGB+
V2iT2wL8jTc5ljGdDSc9SB+TCaoX9U99k/OPm+X+Cu3bKkUivL3b6/XPKbiwdoG/hHMKr9Z22tOh
9C6stjNVDwzoirW97W24CK55acqe8LMhacjPR8690VvM1U9/ZzSqwKQykH0/DNPXIuYJ4bqirNZD
850QV6lnxxhy4u6F9SmhXv+KdCDzvBrw9FYp5o8n8+jSVd+GWCKChGTZBdOVrGPm2MU7rJr4zgcP
x95qrIgINN89FQrtxGbIzSqCU0ypKzeI7Wndi92mgQKmBtKjOyOfTPiixSYagWqKkz+k6pkTCub9
zQYTA9f31BBqn7M+hY9pVCI/bPb2Czy/Y2YVLQgtz/xPqWc+DQLpQSrc0GyPPN33GwvgnWQl7gQx
m6SM89VBOh12OuRnUJPQObBL2DFvNs2K4XQA/B3T93kdStUenCbPNaaQO3TSI7J/HisSeeR1fK5G
zo/BU/fz1GlJwXYO04MeC0hsccpKqdwcCistTsVgZo3FloWln7DWMaEofTJ71Vzlz0lW0nsu4Tor
G6gVcJViXAhe2Lyv60xAmUFHB/TzMpV0HYXanguuVdh5FazGHpcE7uMdgRXOOx3h66aZHmGG4szE
l3cX+4jbH6jFppb4YEZhW5NPEHXAqHm1p2yFj/5JvzZGHwwc79aHXGVtyTKazwmki8jz76mv+95y
21V9JEzIKITYyuFqRWCInTF7Tphm72GGPXkPzTw/PA3Y2xmuFaw/ttxQHH9VYD5n86GaU0tQvfF6
LjKKOlN7hIacM5OY79NgzltAUWl/BfBioEpjU6vnpxkr/8VA0uGYPdN2l/68n8wHRl/fgN0hJGQQ
hGgWuyLcMVUHg5RRKSJMXz6CjM32aDXSOtfAoycjfHk/8o5ZbX03+8Kbe1EDR01Ekebrfy+9i7s4
TkNztOUFB3nD7hT8ABJfFglWXqOu+aZtdkALIIhQPtHbi6KkCJOzFXm1yHyFvbcNk5fD44m/seVc
VaO6sfyPkXFlzzf9rs5BQsfiyE3GfW5WEGPD3OehEYcqCjq0W56fh11EtiLv8xQZMBD6V1sHBtkd
zcbjjjFD32yuxpwJXmcuTLwMP4yZM89T9dAzfzTz+DTqTbHWidG0Etk915JuAcyNyUCi/IMy3UbR
K8x4b23V2uzaNAl6Rphzc8wGsxExOREq2h2mLi2uiqJO++ovzWTTntE7IOKFSbqJPl6iSMB3f8d6
JUVB7O3nn4CGA4ZEItMsbyR1yL/32Ycvm9UdCnQy2LET9QJe/ifKdLp/NVDRl7Y34C75vcAoTeYf
Q/c/MW+rNkZW1jWzwy3kXrWRzinAo4uxzGaUHu4HaxqmMQeOuVrVv7gpNDAR9g+SuIzmjTI3Nknm
nFYA3SRxSOU4W021UzBhu0MmRjctzVeSpuUW4MInSK/UK56PbRVLa1qiPPGlsQPff8jdebbZeFd7
zpIad0SGLpVENd/bfmMM1xqps5EzaqPixPk7Vb04nmrpERT2bscxYeHEwDBB8CBVYNeEmf8yvez5
g7IUa2Cz7MjNwfcaXIgIfyv65Q+eB/rukG9Nh3YY+uo7PpIhcDl5zT1trJAVF4ZtY5U+LOL0uETf
RrNBXHnpNPVpXvBLjN8EZ2LsMNRLhKvQLIL/SRLm76nnDZ9Mpoq895THjV2TYjhkl4fNOU13h/mH
8oqw5R3wvtryupQbRGD2juw/olPxFdFmT5ce4xCBPpqFChP9g6c7RRV8wzPqFUkmYttuIn+CX5fZ
URF/xBaDF9M2Nb+LWZHs04MUXjufjww7KfVEhXJ++sNtpJ59TUo+3qwPEqP+84+YRGgmHnVI0Ud6
TKJSBkj2h905iN2LbkEfFpebs2VBCUiVOa9VEMopqEY9QWqQZ/gwjOCG8A7Fccfz5Kc9gtyHkiP6
oZdTfHEWLi3W5zxreR7jcXy8JvliNvWD1i6n/urj530zhz7hhDlwoyBE6R4DrkAGyMO/KPvi3Q74
dguySWQ0H199t9c3oIznrCtg8MN0SIkljKPwvF3PThKkxPKzYNtt+lMOzsh2jbFlSPtGeTrdIZSS
Xi3nCDHHNag6Qf3sVB3r7AxFbrIgbknaRtH8FKEJJ5AH1kZIIIoYfr/+hKMEKZDUCpJLOsQrGtdn
FgpJmHPsEYsY6/OW6SFJwyMrDOyGO+qLJbc6eZtfDodCnLsSV/Y+gR4wtbX+YGjYk6GTFgQaJ/SP
1Cd9ulfYDmD6rm6PNfQwzw4o68CYR9DlLA9qwGGqAoWKUNdZauLBRTtN7bl7RydWXmllk+M7CCIh
ThpwYuhXxl+Y7lyXz3U1PCw/iPM2HwhOHIvrEdoyeoeR3WNtis2GE9vXlxFBeWxiKs6InK1JLWl6
PqHtRJDPiMfOheyXtvAqfOk+O45TQX4wIJMnV+OnKMnFTEo5mTx0YRj4ZiQMZGFamtV4nt1N7ejD
V+nz23pOpB4LUpXRQCz3cnUx0y7PjrmM2CMD+ugR4LANrDfymLHRMeSFIvruu998LyXJkoePdGrv
zbEDzHOT+BrIyD75trRP9lJQZB71z8qOkHpsztKGEMipmYWk1eiV2fIk6YTRBLcAqbiAnBADEn5m
/J1EdLN2Z2N2ZTxNAjzcXiQwnVyagDJBSPH0GW00HJizESvv4rd0l613MAjpX5AwQSbC9CRpu5pI
amAro+Pv5WfyywyVGdgJt/CWycVIOBOqReRyHTfou4G8mo/wuNfdnpdwPqCEk7NAMyFPFJndKqaF
Lq973WabRA83u+ssrC4PUO+E+PhGO40cgevqc+1KSgiRJFawS8+/695QAAn4fjWH9YX2d1Qssozy
J8v6NceWLXdgO90O4kXdrRBQMy/0uZeI1KiOkSeatvf6maOW4J8N02kaSEoy2XQdnI3UpI5gF7Xt
He78peC9fqjvO8Zsprbj09/x5htB756H2HJ2ry33vE82tDZ2yS2iF/GWDNODlMSfHvWIJ082yuOP
emjl+VNAwogN7ZGWsCSw+S89m3vcRYTd0wS+zlBwSJlx4Tsm+6iI8yag3HjMM/ifNYmhDX/AZQrJ
TJJb27Z3N31Itv7cI9CchPslRBB2uA2PVE/lseWvTmZMgw2XOW4IxMtFO1yK2TEDS0cByzGsREf0
wmARixtdm2bBfWu2y8Ctseb+zAJIgJVgcOFB2DefVcNqNZ7zi5gxrJBdwJxBVVlefLXYitXIiJD+
4qcxUrgkKQECpJO1a+k2WHwgJrg9Wa+7mPw8gCu+xuyg2K39OWDy3WXD3ayEV5Bo3m43iG1oE2iv
bczxFvYuiuacDtDmWCZI1f8yLTOlEoLwhnZsRXDvEMFHQ/2S5nVgqmRei3BVJK+gz74jbsfYCjaE
9kp8OD7orE1OKSds+yFWrcVyTrrlFySubWue5avuUSc5IJ2n6EjzfLQFQPAJPLrOW6iSwkzAoM1N
tUIRmhQqpyG+M22dygcHF8EyYunjKreXO+TrW/4tjGS3N3kgI6BhEbF6qpe5O2954LvWW5VDjIxd
UmuoKKB+D+SoYj1HrlW7XoS2m98bNltSwqzbfI3fCoPpyPY6N8LBHfcizeF1QxmwsEfE+g+n+nJB
Nvw2PD4r5qNcM+KMntvcIz3JHeyQIRzLzL/+ZhT3tYjYFh8rqzusHs5cMrC8IeK+u5JyEksCE6Uy
GCqzM2XmeaqAIWODVl5RGvj8jaqOW2umR8GFQc8EG2w0p+4iHyZUwdXFHdk6vawOlmgctqvGQj5s
wlzbbi/LPwIotVpOCggernKQO3s6f25Auw66NX4E2zimWWvVjWrC7cWUyaZkV4cwvSdj7ITgLo+h
omHtqnKeK9kO9T5QBPivggyoYvNV6iA9+0k7q5j/mL5KEcdvQXrYNsJUpePMAYPlTEsevSqTQ4/b
l73fu1v1V2BuXLwVbJcMgjjMqeg/GB9g3cXVjsYZySoDFGA3nhTtRxzzPvAQ88uGN90MC9wjbWYe
jGkqiC5tirHVu9Dqw6njejH2dt6jlw+u3ZtjjA40U5HrYPvBQyhsRis/eFVDUdG6xSf9wWNH+Fda
pGTzEzZHF/mk9KHSJqdO0HsD9zSCZPwkywUc3R8Kct+bz3XCdXfGnocRzLuGK+6R6uTh0c7ZPeQ2
ntpyQA/Yl9PiohdJUChGQrla7W6zhnBF9Bzb86hFRXi1AYWyb+KpJCPDDFssrWg2kyOPkHqbcYSo
o2XMNLBipUaW1PJpZh7Uf/Few3I+qjLFzW/Tx8VlmkTYI2vDv46XpOaskEhAWbNXQG88Td5nDMRp
AcM5aXx7SDNtibAm8yNe5qrsUtWPSnix1C7FKXkLkyjKb2vQG9LmIWdGGtO826w/HWHFBA1rW/Rl
vB05MVX1QzpOHANtQ9YKJgajQiwHtAqMtWoA4hTE1JLxxX6Kycs9i28QTwFOjn4nBo25fflr8Mac
grv0eY2QVfn0q5z9Y4amY7VZpyT+Dp9hdeuCZkN+Urk/t31j7qm5v5PBctiC9PzfBga9+JaYwo24
Y01AJTGQIbuCfYd5BbRIclL1wBWThj+kxsfGFXQzTd/C+gbbaWHFTkqvS7TaYKzz1MRtlVnZRvPU
t+R8EwvrfogbYnEzLKS71D/w/tW0E+oDxyGTbcMt4wFTPW5BB44GBsOoPnSIlk6sTeM3T6bnTNcX
e2qBUB0Ssb17468AIX/R/NTAXajhzfTLPatXmrLH4u0ARI06E9YVu8R+ebwQfKJro67F1JjAUfyB
A/AbdHdBizcK02XiIh8/6D/B4CqCtjmCm2fhGzFyRg9jUuPmN+ksjb7/7pm4E2WTQwDZhnYZpg1y
kF2hlE1+GDsMsWVdvqK9fwQm/JJQjHX2cYsRlqJmGFjwvRnMVbuaMQISrFHsFBxuKHghzrEw+ENC
CW042aj0mIkqby+trNJH+wMyZlz3SSWdT60zYqeePayOdziZ9fYoXhf/CWO+ItocEljfOoLok3/D
/Rh9AMaOyQVBbXAc6V8AAeKW6Grkj/wf5xtnAEP2INxiDwR3dozg1fBPPyf87+sEgimnl4KuMkoz
vvo5Gd713FfSEBJo5HlM5RoprEVREW6nfN70BdlFK2HX3RUOAQuflfQAM6/IcaCrWFwHeTM7k6oV
SNVH7yyWlD9wl4Y2maXC17WIELRUll5QXawNAsLrkCz7bB0xtPifqmQ+ZxZAkSikKMshqzGFCecd
0XN9zJmHCcpyyiP/QiquGJ8sCx98CReAEEtWmQ0sWnwTItGLzSTywm6Ju+MDKPRhYor7pDVm3MBM
UbNJjb68YhrTWOKjT2lT+oyJ4TxsPjTEC7q6EHzM5i48fOdwGeY2eyQDnF7qnjIqDRICv4rzP3Cb
XXVyMs6cLKP0Ber+q/OWLnwgBcCyZoFFuK7WQge0dCskSaX9UO3HJ28fKDZuTwX8MFDpEBHlmOu0
XfX0/Lzx1frJw4ay8q4e8Wc3+vxxNYfEJUh5QNIwEeA0fjZW/PK22KGW6GEUBOasmviy6dA75wPf
nCMuPGQvTIEBdic6cjQITtb9G70wsxAcBj494jvqEV58vfswOYDBNGq0Ey4ctE9oRewZT8ncTcBE
eiPbUcpuDD95v8XKBU/kpxxg1J7DtGBw1iNatQk8ZFFQT+ek3U+FxZJBuas7B43ZWtAGuegDcOMC
zT1VnK9wBadDL+HtrPI3iSUowyvsww1rzC50Vv4xX6V/SL6lmJZnaVG1j35UyIJfJL+BWAzEz2RW
UPrvMEYhgZSw6jAOvQn3coE23J+5T+u9PRmzch1UDG3A5V9HpQCdDK9G0fLvxhCm8GOvL2DjdHEp
kgeoiNd0Vv7Mbpj8kcJbw5ag0hlPL1scEOxEE03yQAPSJ0A+kYQwEhDSDmwBMbG+1trSnNr5PSDf
pKI4MLBT/L53qEpwSmJeQVma3wHEkSZxE60jceMjg7qaDcdvY9sJZSRcaGXNOJ7PjIA7wVD5oE8e
cBbu+qTGnxmC/REnSSQYP8ssmOHCeo+DSzC2hs9J78Mg74eNF3fXfRkaw2cFE/bAuxRTTrS7egOE
yvhUhgBxOqn5Kg5nBaguIZtwjW0JmerLvqHvxK5shgvgchpv1cNfH+XE+mSL6Vrb7LdHZh/On3b9
dsfBlYZQyHtnCqkmlNdYfITj+rTbIzXbKTx6q8oFOojbPz29ZmAFHfT8HR2lIrWTfMV7pgvgUmpf
97bG2osZHAq3WEd27DLCdalfe4v47TXX3w+sn+XQiLetBy+f026/hbR+6mNLjem9KLZHOvlLr2UM
l2qC1d6FFwjp263JEQBb0hUyPNdHBZllp5LcE1gbPIu4JvI31SS4vUHsGu39510ngSL+4SIDeEqV
RbQDksDDn73RVeOSDo7Kjnh3qsTIW+HxqLLPeQ+G1AF4BYu6h9FjCsfXHNMEiWrjlWUjX8+YyPFg
WwqwP4X8VPMsAyr7SH9k+SsFsnRsp++lfPKT5AS8e1Bx25LcMe/pLP4p7SJ1a0QZNjsYrJFeTBP5
ZdvAHZcmIthVjykNvg/eUwOqTQrqH9H0lC0M4f5tkgCgsnL6YV2CvI8uXs9CuFpzSy14SxHWvRfu
uL9+m9hKhvPjznsB2TEGykRYxSMgUB6DnHh81oFGcvOrIZt84heq99EW1e6tJz9g37oPlKbx0KjQ
X3/JJyzBysDpSgVW4LAAFI3mmOpsOqZKlfaRAFYuWJnTdd9vmwE2wGfom4vyKibCCGoHKcXkaUwr
ynrYRVUjx8aYZEGO4fhPpiP9shrdRHxUj8dZEiTgYn+/tHQ6C7PKbyZNTpRkd2cJsjQw3l0OrqV7
IyeqflVedJlUd/EwgJneJLhkkcTKipD57hoUAjTkTgoUp1f4sJyKNP9liykMassgLZpMFhCVpyij
Bv+HpPNaUlwJgugXEYEV8KqWd0hICPOiwHuPEPD1e2o2bsTemd0ZEFJ3dVVWZtaBP4aNgyJpYniS
WYL7kUwyoTYKKCogdI0GIbMzby7nNlnohFktE7KzI4dDff3USfZaRgOfZfFR6+vsqD7ZXP6ic1t3
O0+zV5i/5aUA4ATaQLeJgf7UqdPsJEn/orZQ3Wmf3L2LuEH5b1F05UXLylvk7l/bxxas0jf1BT9G
vs5ZfFmX/pmAwwN56QllYvoAlrj39HKHYBZER3CMiyrHFQRAlHhUjRenz9wiaGuY89wxA9NbGl8/
cKiL2AuTEIUjd+3nWwO/dFY555C2YS0MWkF2TUjVfzLIqDD4htSTgyikLy3zZcieUFlAfddFUsTy
3xn7G2VRgxGGdEWxpMl+ENa1tnRErexZmQ3aIiCX2fBVx5ZOYTRkDP/6vhqTlxhU+eF1D4M9fvFU
WXdFQxAtA+qOOi2VjPPrt9MztBKwDcbPWbstk/UePb79jVHnjOLOcPmrm8v1p7Q4+3jLOwbNlBmk
/ezF4LcZB3CrY3OK+7DwBIuBGUBegye9tUn1hcdtMYrkRUKMh5IO9F95EyqMlz4urXidlbM3DGaS
f69v1TWe8p+Fs/7EXbDWMN1m21jX8DlHBMYcqiOL/cF17XZ0KFtS3DD/86JnzFhAS0R9s+5ENC6f
4m3vFTi5RbvSuvksxqPjMgkku3Euv43JRPps1AUzYiJr2qBU1TOykj0yJwILU5Z8rNnpkvRqmNkT
6onEHGFYDeMbp3obZuvVlue6s6/m+yi8LUFrPw9H64/hwTTS2xLoQDVKKf2tdriCY7a6j4+FkcBL
VTdIvsdSTyt/czBB6rUhOGHalKLxMwNC3FrXwriQMwMc8Q9AruSyXbU6AF6Nv9SZnxGnMCu4nyWU
rcBiUFKp9iu7YuSFlFJ2dv3o3GJ4XOO1O2TsNpkLpiVsthLcnp8GPLgbUHQW9+gQQ2cQlscHPgPD
UMbU5asap6BzkuOvQJlZG0KcoATQ6+4YkSKFBRhUYV1kogtvsjMaCPZIZO4j2fmsZgQtPCAez/C0
2Nsf3z1S4pG0JXQIv0azb+LiSbZDc4WfwSyx0VQ1Hct84xz10Z2R0NZKNHy4zdY557Gd7UctogDm
Ble/usXU/fhAfloBBs3nhgtEX3dmff0lzJEHJAQD22CxxgoBvwfNUXPoo/MlC0PBYc6KnHz0zti4
YMZ0E+jkTtdvr0mck1fdeHJnbkwx1/fyIZhRqANlyV9y1DqP+JY93KruvslMqB5kgAos+T+2WTvp
P0lcP7C6e+4OaGJcR+2QIt42vhMKNKSt3rxpjIpFWr7AaL0mTS29+VZzjTUnmdMrml+tprDf2/7j
o29KHwMiOrZ0sSBhs5AAkVJZC30Y3e+O0QX0uC4KMsAG3AF0ph9Nn9+YsTbuh5VhHvT0mEJf3UJS
1w8zNPQGbD36R21f4N03CAPz4mjJ7kzI0XpjAymRRYxZKHHc63ua1Q7AIWcvELMf4hmmTOhb/BrV
FVTtrfaT9wxslNV4IlyEjZHHwC0sMXXT4+Z4Xe/+1iPvHVY3o7UFPcFGD2QTQ0D01KD0dtVQmzd2
eWx9A0X5PmUwDA6Mo/Q2A2qBLwC8nt7ARhs1JyGwYz8Ihc7xXvMRbm2UKG0dhyyuzPqyJY0KcyxV
w9uw47ZvNAGwdoUi8UK4/tUfbVS8ZMW3Tny+gvNCMz1tXQfyaa9nrXajk8Kk5cUiXOEe2bjT5sZC
kTTo0gq6T/PasXrSAO/VSWNKEyO93fwd9Fu01qkt++wos5a+jDvia+88L5g11mU+MJXp15KakERj
gv3s7zroJVXDvgRvVhAng0Z5tWtSqJIHeMw/6fdDHNN432In8zq7+Leau86qlk7o4yBiDxpfq4SQ
cns6H9RlFdL+M9Mya/axXLdLCwgw0PAgZ7aC+Vw8F9sB+Llz5+mYGnAAw7xb5qHnd/Cm3uqjM6O3
3MfJTzeglqWeCxmNuAyogqq0+HLq6N3RvaMa4vMHylxxywvcgH/zeXtnzB/6AcbJ+vExQe0T3Bim
Nferj3hq+Pz9+KNhng1vh4WBof3YvjyP4s7PvpOoywCw6cFpFlYzqGvu6RE0JZ5VNfXECQBF6Awj
Dzy3MKg2R6/kzCqmUwUUBjD6heHiY1tGwXucg6DVdhTn+JhTdvbpZZ0hmdrvyn4zZ7FrnhBl1s3v
N3x0XYwGf8rs35VpHu5q3Nya396AYQUAKC9IzDojBpnF2sc/xTCf+O61GX05vfxMTD1Iac4TG8Zi
RaUx1hr6GPyHG6ECFDkIahqbJuT4unHEV16UsMsnntlULe+Z+Qzm5jt5RWUM4QxrMVZ9eOiwDemB
qf14RWfzlHzCJtBhYWJDSp+fHplDz9N5246zariTiwtamLYdfiG5jg3nkBxCEMVK2kJR9LVAGzV6
mxAM1jiEtW0n3S4RLZlm+gm9kTwHFgErftVYrXC+1fuxQ/Ms3Vv5Z8q0GJorPNh+7qUOc1xXgmym
0icJAiChQKCj+UgDirc27BX6Cg4fBcj+BMAu/Qk9qVn+1kg/dHn4RshTv4YOa47Sra5H57jDvq8D
7HtEhog21iGhLi1jx0twQN+o9s+KRim7XqX1phKEv3SSVPqEsXc1qDqZzoM0boAegVtOQPIemu69
bVjIG9PTfC+CTotl0FfHncjyEFexo8+KJZPcSyuh0XNASzc6r0abL9IuvC/Tl3LSHfON1MZpTPt7
6RwauJtazt3pGCMPxvjZUNFtPo8e5D8a+keo9HZlfUuddNs+hr2glgMBvlBXSI5uLGNOwp5u1o2R
uoUpYZ6SejrqziNKTv26RLkboOAcH90zrFM18rjTNPPnioR4euGC+X+kPJYLHybyzvT+aBPVrTFj
H4Ofut1V9HQ9T3MM4wlknThpBCXqotctaSuq6yL56un0lHftaeE3ediHMPGqbKfTHishoHAD1dcw
GXxqEplxoG/qCRQCqE8C5xh0IhiGCY97mhxTD2IyTZgkfdmpA+WmNqDf5qMxv9LCOm1BEkiuaQsu
6Ud9DXsJ4WM4DgKvpekjBjw4vtCRyhz4LM8TkPKHfU6RwrB+PRU0bA6ocDQ9DJEURN2cl3rYoN1/
LpuEad+XjMzgPEk/duTd3eCN9m/D/cNAk9vayHHG2qppGZg0Ec9WitS6zB46RAHaiEm12Dz51T6U
TXwgnvSbTpIMdHRjcxmRQhFFNtKgeSjfoQMl2+fJK12t6PJTU3aQN7oO2g79OeVxsHqRWVm2yYna
UJFi+53HK24EdqAGupmTe2nZDIMTd5p76o2e7qdmRliKJCW1hFLMqOshHNoxM8u66WhkWPa1uEuv
T9X9DzgDXxzuekLFsXE8lvZrjvOxqlaoWFrMCSBs1o39klFxIfITtjFn9ZGwATCCE7TBabWi180m
tHu8gx48+7odRSPeg5Pe/IUjjmpSigLJDtF1i3Kd7nG6S9KRh/JQJ35/bDbEw7wkdR/fK+sRXmZP
WtReSp2D4S/tXLNDeQl8YRAWahy9J68NiiwocU9N2Y7TxxzlmX4EnSV0M4PEqwL+9wMHgqyUblPH
6/nqjraoe8EtQtoimDkrOoA1bgCfx3qv6ZuOtDFn7xAHCv7SRD1icQFMB/AabZ07c4ABqc/bFiGg
0bAfeV/eGJ0tEfdjIxfkkV9LehU8eV71pbSnjQnxVfGx53PSEZM2t36av2Ri4DQw58IcaDp0SiXW
nRctODjjFDkP6cLDPiWjX8gq6uy8nYkqEatG3GaupAxHtbkOaM+j1dbZd56s7qRr3J161CdtYsxf
xDEPJIJdF0d336nBeNzciJMssKj7JRCz65/+ajuG0/CxwllLMD4ZhHrC5cPGe6QHAc88ALjghXkn
7OPy32qktKiAChgUeccoIv9ZILY/cwaQWA0X5ch9Q5zEZGso/TqLoWYzpIngHeaVrfRZ+r/0NW0w
7BcfdGYeOGXbYvr1w5l8BoxWJXerE0dIs9ga1bhyaMg2po14z+FF1W3iSV468uyFptFbOFgJC80K
c3DYbHBndi4YehsdW9baxY1dfNsz9ki1Z9+E5I3GUhXI5IoKKoaHM4JYwmAsQhAYQdLhZYPkauLz
xIJ1uyngspP7W+vWlraZkY6UCW/KOk/Gpkf2t9VXm4udpqRLc68nFBXaaV3MAz5LeGZyjelnnUKL
xTqFsB37FS9D5EOdG40c1XcdNTXrS3THhc7JQvxQzl+4YdB41wAMklPWiaLe0lRqY0jUm9QGRt3z
/XzjEbJ46nJG2uJUXHE1mExB1OVRTzcUaV/e72D3FNzPA+xkxwGyOUURWUeikiMMtWQ7ZvoUc5A0
o+LCV8cGESXvC3EfykaCdoslCNuLSFtZDcmWy5vRHnfajFa1GNdRtt3DB2md7J/Uw5wl4vrR3ZvM
agF3kCvBSf05XqWPLYQYmDxUocV6dRArrOkmYazgkrxpT0O7xNgkkTPjapidTQS14BWSeKy+XR02
4obTI6m/8cTqmSvoQ0QTZs9xDm82HXRaVBpTSLw4hB034Bxn+7EbvkulPawbVR96AplbTuo7q5tN
Ks677Ra4NY2lpSw8G0aVG1cMLDX73qUtccO3shkwgIahNsyOgkX0oCJDn4FjCwMqlGthjxZpda/q
jVFWmjCpDkGbEQiLDolf7zPoIH+lwQNiR3ia5KfgSK/mMSk9KZKIuQ/VmHMgqhW/hCSIdwQ3Chnf
4u9CCNUEOryjtgNuPFNrmiaWrLeP3mXgi/+4E+ZM4VymOz/avymBrm6950Y7Z0QkZXQK/B0OLTw/
cFMICekpS7dGLY7rETjoREQHMnIUSB/2qMUCgeKAevRIroEStRi2G2bls9JRG+qg15oz4kV2yf5v
HIaATDkVf2KQSc13TvkIp9T+nFxRFRDnOQa+nHQX5TSl4ntvJE0wYRAhlPUODlnFdCyN08cYonFE
SkegDVlVkaktRxArYJm8Em8jpAgIjJXwE6HTOWpUg1/F1+ya1sghz6MV3mSfJo7ykNOXgfKoF343
nZWxcbpvczdjQKHzGaH2lcFjRyzhUPn2JrvhIcIz2/vB/yJ5l6ghAQlDAGrZnHcqfI+EtQv9B07X
vEtG9V2SzCpnYyRtOI1s6rSzTs/Ed+/QcM2rywBcfdzT2VrQiNJ0s/Lr+HH5judQVD8UlL877EDy
nZeaR3WDNgDnGVgHI7KmxyyK3ja8nSOkD/Ks6bgzC77oSrccJlt0mOCNkuvdtta8CdK4GaWbrrFp
6qMpB57JmfGAqMK1lKmk/h2b5G+5p8scMNydcVBRLTFbyfjlie6+b8S0OMb1K6kDaxv3j7MiNyDv
NIWDAk3/M7ia7S8zGjmDctodEIS3CL6ZJ7Nh/pYBdfWaQ+wqCZ33FPMD9c2og0aXhJOK9eF0aJP4
DeHE9OlLgwLRVSToTxglwiFoVvkuHjBZWw383qjixhszq0szaoK8OzdOgv3nF8qng6C9+ZXywzmZ
c4bSnfaK1S3craJQzbd449EtNdpD6FIQ/vo+nSKBRoCQaagD4VdEnz8q+nPLAkpaGOQT0mpojpuJ
MXnmZd0F8tbgG3LcfOwmWcInggGGvxk0VQv6Dadmgw7s5GlK9VkLAEZScsyHTjnQnTpJUn2HPbTi
vnX0Bpqy6NDygTji0BAeGARg7Bj2NWQzU0zBvsPBHjYXxUjFq2kmc4pAYmu+kPq2lpCzKryf2Lb2
hoOfF6LZqKocgvxbn0EfwdwThmTFXdqwVB4zD3aZyifnCJrq1uHHXFq956jSyCzpk2bnvNp0CS2g
xuMOG5RV61CeHdg3G5bLJcQ1j0MBphnNS/Md/N4QPQSFCv0N7gOeRvqGvfNzwPKC4cbzwdXeovEy
O63oJu+MWYF5xHxxWXHMcif/A07aqAYHuBonL9z6hLdCpsYw3oUUYas+UviKm5N3UdpCz4Zq36Iq
Mp93m+vjpp+oSQGyuT9od964zfAMsPpjCc6RCLyZyAYeMYF98YZgjabhDv6kmQnwyR445rS+0Vaw
NjnZk47koU8W06F9OMabi+T/I7aBwjBNXmiMwJaY28BNkfJrQ/HOoSu0dY5OSM2ML+HiTkFjCadL
ceH072z4WRFm3iZUGOiWQidc5W/rOPcnDfxL6oUCwiJDSFPQpq8hIsJUCHJNPTq2iVqklsA483ln
w1h0MsogIgeFpYjOAeAfb3Cic8Fs+fwk+Z8UvH4Ta+ytDIBZUTD2kDLxvKTXDapLhMmvV0OtIAaG
W0qgdRedkyr9zXnALqESMiiCjZvh90KgGJwTcMt6M+dnh393fIA9vdpCY5Dxc312C8mGghoNkReE
5Tx+TXmgS1wHExiRN2T5ZH3zOpXbO6RScWhbhA9EE72XhVELfSxtlKwqZz8g4QBP6KpfWL3UvmV2
13ArQWMrq49BPci4zpn0mIEJqCQHaQ8ZaQYuZYc3q+XfYSvTdNvFyP/wKj9AeKQUlEAgFLYdR9AI
5lOBARmfLD0aHsbKvOJ5wFpefYcTBIPNg8ucmJN7Ah1jRe5JNStSvuOiFjBSCIyBrLnueFuFAxXe
XridqMDE9Iuqdw+B6sTHgL3po/7Y8H6VXr9gHMQolVxghVTJQEOskuks5j+vDN5tq3VTBH7l9Bj4
BSOLhA/VN5Sph7WNKgVJyqGs98CdPnNoKavRln6zjggA0IwmFwyfIvkIvUNWazVvIeHAVs1+wWpF
nLX3iWWFTe5O+xEu8grCJ5MO8VrjtIXUo67xSIpH8n0nhxqqBIP7bQ2oQ+xQC6ISfhODLqi3ewFd
b27IfcJnHvpU6+i58OZIJpPjnrKA8do/52UxoaQAa8AtvOGWZ39P84p7T4IApXZr5JSvk4J9V8eL
FWiwznzP3Jh0MpLzfoesUR7N1UdIgH7GafwV0X/574YYeB+vMAMg1bWfU9OcA8BxxJeOYrqq9cin
RcphZYKfAOgcOY0cQsffbRJFRH0TNsTzrSEUmpaeszdeJON7K8U5hTILOtr6/dQpfvsKFQKrI+Hy
OjoMkX7KF4W1XWgyzkIy4N2ZwdLgojlILKxaLcLBKAaPrPuwia22Q2IWeqeeEXVy6rmOtyN56Tlm
gBc7S4WclMTqr+SWRA+LbbVlCIMApZDMkw38UdY7sYIDivFN3LeaqzRfA/yilxIxoq1nyvg0QiIu
+irHzoWm/2PIA56INBsb4NqA9dXkk046k69pfSNEqUhbO29GWwvXohyKUjbHjHYXAhCl+0HlbFbn
xQqXdZLlJy0Z6r58J8fbn8YOQSEmRHRwYeJBsYOexUaEDxbODOHFanZo7RT2YR+9w1ZbHzDdy4Tl
I9XiJG++kW42tpynfnKxHa8eOERNLWJHBvy2nFJwdLDcndTazhv0KQ5FXACXCJUH7BDMUG4cb0yt
Zkd9C0QwNtPbPNbfhMOeX3RJnYFjIYYwZZ0hVPQz0N7NjuRj8hDJo8j3UX/9ZSh3SouHhV0qER6H
EZwWaLMOuSnwG+iKbKlEpEOZMcZOf9A7El4NNZS/CzDSZTLTiF7LBJKiNEhYSaSLNwDsQ3C8Ri1o
xlrHgqglUYNHc6KXzrR5KESzGb3fhYgs+wzFgF9Y6/7J2axnMqhfjNq4nL06brmGaYa/0p5G063w
u+aybTBX4+ndjZe+/GOwQjlkkoW0M7debUinCUZq4dj3J0almhHj7DRknDiOB8Ma3xeW/QTZfWBv
o+/dOH746445/i5jPALVadFXfIEr2F6Z+niNYRINyMJ6eV0ai3fsngKpDc/TKLJNCLWLTrQsLDMg
AfeiX6hMlP9IO4b7GX/exuv4rfSgPQm4knpDZ71Qv2u0Z3dWYzwcxsvA9kyNOpTWqL1tM79MdZkB
jtC3F0AYQUzELYWCSd8Y6tBqz4gm/juHL8YT2aeGuT3g7TncpUKhvScIexhpz3vQgd1WTrOmd3pW
LXIHlU33+a3H2xotWigta5rPdoFx4FAUbvhrDv7IkFogdw4bJ4NWM+Jc7H5SOwg6Xx32gQ74x7w3
+MKdvqFN+2aFGy9t5jfFXmPB5G2zR1qEM4+Cw/Lixk+lx32FW3P23ilkB3sPK6Vw18wOXg9ZVEIx
oDeN+gYVLd3PMeBixojfrALbSOCcHt9OzWzQFjH2AQ6DdCLjIa/d3erP+wyq8dgdtIwBjRmK0O6S
8DmBQAqRYtwNl/FwiDyg6yz44OsnOmM3WwxehOsyp4X7gZ8Bp12u56/Fa8Hq4f7GkMKq6PHGmhyr
avXGLJY1HR5HeDA3rDVsa6GGQc2mi0Tr8+f/nB5OTob7PfhMIqaDLGQc7DQuQ/StfE6NChqsps29
r6ccioqBs2Zgw/28OIF+mQf0xPQxtUXrgT/feYLBI5xQVvWoSav9M+6KBu0zHi7tvTtuG3gBccuL
p9GM133yKfbO34VkPbc77PJYefo64TGx23wRgxFltO1bHNAIto0dnRRKsqtxG+MTd1CsIdc6rmuM
dunPkQUS6HXR5ENI+eA7kGXkg6jUoeRkZ/beuk2a2NKXyw6lM/Rkc1xbx3vbRspPn9dD4a/w1fuj
b6wPBNetosHf3joZvFCYcyKpROZfbBB/CXNZ6LI1dNRgWTxQ+3SD3NTv6kOosjJW/jR+oZ6CGgPI
hfCIQgHmBeHpjXejhccAitDkatOsZ73y62flLmq61V/OZsKfZV6WbrMtf8w2NYM4LoKmu4ZHwoJj
Eox+WsoInBOUCUsk3YRTmL4Uz0j0d2QKNLE1twIWPfDwDz3YuqxBtxMV/EO9TTSlP0zSXFgwHoNB
1vJL5k9T/ZP/ykeUv4airMVc1I/P6Q7xbTNtgme21XlK3IwBVM7r5qxT35yMPfgGO5/Oh0EchLHP
xLS3eVXn9VaKL5bxADEfxljmwoLrkeHXLqqMysYPHMOGtVZ5pHiyxfbYuN1Z1/zL0654Wf3JnT5j
a4+ZVIecsrxQkryCx9N5MeWxsJ9Rc09PnWpsBxkIORa777plF8I9LrKuiQVDBr+Nob/0z7dz9hdb
lcfhM5rRIId8uTNuBYa4a/jNYOeYogb8FryKj3sfdi10mAKLCDv45SM+wL6CewSBd/adH/8+F5oH
eMIJZMgEaRb0X7ZLz3A1zE/fsEkN94klJ9sbgu3dhG5K2tKxwp9RDvHWt6wfnj7ATrvlTnGFt45J
ZreZXedkZ/ZncvmR9O7ekt1TefvhhHujl9EtfgR0cDEyjJBJq6KnZhfWE9XevutDNG5tba2Z9OFL
wS4QrtKW4URZE4dXDiZWtr1PTunBKO2+LxxkUslwQiMMophgwZJNtTf0c/EB7Ro3DJi6hhzd4rhP
FkKrpDOQ/5VznCKOeYmpQnjnQ1xMMsmZkCRa42xHePoTBGv2dv6ZnNxjTkkJda+ApnYJYLTtv1hY
h98Ns7Z3Zh3CNcQPwrHO2OkP/3DI8DCA76pV6OxR5fwVoVCcf1jwd6FV7GEvX7DF1oum4NENWLDC
Bb5Ktg9GjGt3xVTardhmbmi2X02W+xZmz/A5P8XPOZZwvJjG7ex9mEJpHy5C5nB7X562ls/KOTOr
5tA+xIMDm/dZex4iMMaVxJnRKoeRcZiShCNbPHGdV2+ANwRXJDISnjqMWnjNyD1zJqzhWkBSEp5i
5EY8VoZcQRpB5sAuWlDU4LoAR2fMgSbWKDMyxv9PYoniDyG5VdoQkvGEqKkq1rEMecUt6HsUDtCk
sOwYcAe283DwmMIKio55V689TXSh3FF9sfgJV4QlPySo4oHuwhndJ4OLJaJvyoudosSbDE5vBOVP
9VkcMHAxRXkA0fBHo+0vEyNmrHsrXbZRSNozuWsozU9GJiRHRLgQOtDM73cK64I6hzhXmw01OVn5
gm1LwtYSBSfN8MmkRtr9MNBUoU0aQfGfkjZvCoQr+wLUWdBB0L0LyWVCrdJfTpBoIlKqxc7qBvgD
8aCPoBcjakcsCfqcBeQJRxWLosCV2/llJ7CRoOgjiV5xeNsZ0gwLsdILexmL0LoXkiBAFWul6QmL
n0wGeTkQ7hUXPoPctaRpwYwpRMgMHCVnplhrRnw42MzukZifZYtwkjcqu5MB54g0l1yXwA6sm/ur
BhJ5aIAvSnImSlAi3cFTfERtKQpoUTXWbaZiQxsUzGFCtotAFtTSpHjWOxTtjqMY8weO1mJ+Cyto
1YsMyYqbtiiCukuWeQ/aq+xHFM2yy7gTLpoe7Gayttl58wi+I77Bw4gnx1nydviISGR4iJKfCNIt
tQnoDkRtSX4BFWhjb/4AswZGNayAJ6mscod7zx3emGWrY/jBaswfS6gMfcxrngAst49V48jneYKp
UDq9gqrrzwalvZ25JGVQdoHeIJc7EFuRyk9wBhD1yj1nuIPhQHQZIXqzmKGmB2aakG377A9q2jaf
lDFfnJiTFyk6bQJ+ipV4OFvnPqsWkb92AxMROIvJuQLgAJhJ2Bo84gyDg7CwkSL82MigPB+XdduF
mi/yGHYNlDkujqUM6Zc1xqvz23czMaQ3v7eARpK7+af8xi/XgEqKCw3yzB0TkpEcLS/svUuKhg3H
TMYBQL61M+oL0QHBGz2T2ELtG4iqjTUHiukbThNUCDpIkvuU9YP7KAPMGFjhNhL9sUFXJgHYWiTO
BUaCcDXvPvBbyJWxWgdDjhPWpxzTpGtOhg1Lfxk2OKJNLbOH0PhJD/sIQwkzIfXvoU37XGbsrpzd
LF118dikcQL8cmM0auWvvu8c3l4CHA294W5RGMobssfydoiaY8IJsgd0mPjC++XBIaVmmsx9uDCY
9pjn0lWkfFO+zwPlMsEbtHFdmAT0mgCbzNFj6KU4BRwQeNLlNlayqjhmhXuNkH8y+wQzLEb4gOKz
wV/jb5/cmGDD9uYZboczpgaos2i78OGJlzEo+hj/o+Hg0YDxWw5ZVEcv41C1aMmcMSq5E6aE3jkc
vhD3sejdsI300M2QJuCzIa2mbrCzAQS5XHYpDVuBjl5WqbF4MX06z2FUEjBRHOgNB4NwN+tzys9K
+uh7TpT3kxXMCiLdgFeEK5BBQL3VkMATadAm3+UQaQSI+NpffTbT8p9BDtU8sf4GVDQEIVJgPNUG
WoWH1Icibp9o8XHkxr2MUgra6cc7H2Bk1HdGBGagHjgtPndmwzOjGyD/3AyWh0WsT6GvzU2T+qdj
xlRxwPjzP+xwPoWmIX7aCra1zSTCLXlnz+UOYCTnHkc4aDtdyjqGt8Pn1dt3Y2wCYEgfDQjXVl4U
UPN9xsSRr3Bt3z0Km4N1tm8vSgG8oV6k9pf8TTXZCmE+Wpn1zgbu0bah0mqDYzHoHp35DrKG3syo
ZzWI3CxWaaXxQ9uQgsKxf4oakvzcdZ+Jm32cNmkSD6wxRJ0JJeMZDr7cr6xwydVNrhwmZy9bLrk5
X/AVjwuFqGIGzY9Fi4TGVgB/jnbZ16fDocyuTbfiQxSd0j19gPgI3pjWFzRlA/q341aCgMK1XRjD
7nLd+Ok2f60YYEtt+2BGsXVkgF6SoULQ2dA/5nhz1+KqxN4L04TrnTjKmcKn0mNJhPGpsp/WDt5g
0NgEyy2cDZPJAYpYubZf+i6Xj3xzEM75Q0LzwMX+frg+h6LZoRHOkYnSkLXUEsxabNMYx8MKFjO1
xdZhiR/EUyzE0KCvc9SSfZ65RRAxLhSetBqJxgjBB5l7WDQiTvZ+Eui2FEVvvYXK9YyIkVAkwYgf
9ennQcznuEZ6s4NsTJ3ImXG4GRlGJe7asp5PIMUMaavbzmqUTTUc3xfZxyeidYbrOG6FN3M8xM2E
Us538Te6B4HdVWTJcukwQXdyCPUph5jBWWRbQQ9U/WG+vyrWWULu4uhb/ASk5KfVSgjKF4rym7DT
3jk8JGQAJxSHBXdArNZ681lv0zDwJ+rQvdmKXFHeiQEAfQCTfTB2SUZc1y2cNRTf4TfmeZYvlreC
IfO96ru+iuBzU/wPESCRGIgoEPcO1xUKXNwxuy2EPteHO51DSfMw6U5lH7Jyi9X5YL9wMlvG09Jg
3e/GfOatvtipjIxeOMlX7uLLWb68GEemLrw18e4CoAHfOKvvlFsPNc+Oa3kcnF32qHpOarNg+jWi
g6NZUxp3cE0qmB61RviBITLFaFrdcu4Fg3RHLdO7Z7TgdqxoMbRFm4vjoIkbBc7l0cNrjNT+SQvh
D/qpJpCtrsxziNoBH3zCxhhGQnNhyja48nz7s5pWi9eAR8Ih6/2udLMuiKni6IIpQEfNoaIVPt3J
Q9OG6rtTAbNbwHDP5nN5BhdumcfK77RsBvrioHuXf25jbXvsUw0i5vhsxmO0pX1zv3VeFwdoq/Md
4pMP92QtdPfu1aCyHhNVmUb+VGdKRNz9qaNahWrAih89axup+yjVv1hsMyjCJIf5a9WR1CI/n+Ah
Z3T8way5qUuoxb+M+t8V056Mb7f+aYqI2zujNhjUKHbCbDtjjbPxnn39ADX3qC/3ozbNZr0JMD2q
8SyxkOe3BUosk7dLeqp5WhffSzFqai044/FeEpkzuftrQlP8ZzxuKA3AFAQn7dmcDAMGhXNWuCAC
Cw4ucEDaY02ddgplS5fa+IY3jyJTFdnm4otfh2Rq8cWlUtoxe61tP9rmKTgEBdxDfFeQWgpX9+Bq
szPS1jrHGkpiYiRpBElXMcpJsG4gXFvTsixy11BOoMWixV0SYVNnwAUIdQxfrtdNB1NpPckCgR1K
Oik421Hy4cun7zIOvGKNr00dtxzij+eyZ4fuAjeujrPbW5fFH1azHbFhHQQbrzHRGkmLxKOBli+y
a5iVyQI3RbgR5ZDQBVQZxy/PdnXr7uGciXlf/LXMZUz0VyUJDD9BREDqhNiJiSXspSFMgunDfxCt
CgNJhIpZYI0vKxTIh1aFgKKnhhdo0IIe1gtgEo0YvJoKcoDmvsc4T36kyGYFSbnd4CY8zWcFN6Nn
g+F/jIImnHpD79+Zb5SC+lmCIMGWFFXKNeYufZYvow8DPukY52MIA5mhNq8RxAd6rnjdYArZSu/m
B8pyI+BP5ssdvC18qPT7No7drNQ/iGr1Fp243xCS9ujLrAIINjA6mAneG64QbVceZj5wciDao53q
tOjEoJCn18nfgcLvXNKdD08N5xymna0u1A5hSPZTNyeQnt44Q/JoHwA+Ot47iT9pHiHPUGd1dQtg
2ySZKtGKibWPONndpRymEmvmtNMXbvfJjhBcaOiG9IFnT0VI5tECcmVIedr5YIGQVT+t/nAGumpn
sxgBT5VoSJ/maxlOqNggqkzC8Bbv4knYGhgzcAvF4rfuasHqpnwOr3CfWpxj5Rwt+umiFn298XT/
KIyhuBPxUa+klqu/hrzQBr3XUx/h4w+dTSyWPXp+4pRRdVzYHu5OzMAxXxlulZceZqkXHWPoId7G
WZEel07eh9Jg8YLwcPElSHqRT6r+WqKeoPK2SrxYYUrWaUAYibA0n3BIKOqnyerNfYcsRt+u4+bh
25WsUFqHBduqpvub7SDJsWVGd0zS/SUdDA1/u+MVGZWrIVkenM+Usvh/chMXwCewktTAHuK+ITI/
d9Y0rUxgYlpSYWhRQhMcvpWkOoLEFTHf8nCIKxWCF461ELIb25M0rc3RJwseVJQ4SewTy0mpUwgA
EqNcPX5hPzufHxyyL46zOzOUjklpM0gKioXFv4LYjniDwS8ok8HRAzLG2TTreYVdgiUBwrh6kYGm
m3inDNf1wdBtj84c3bHm2u2mWnM8U5CAg8HDkzCItdxJD6H7hbSCkMTGwfGtmzYeBqRPZN4DDBhE
4y2sAgTlJsPfUho9A5Aucs8YlSs/DPD4pfwGH7jR9aRtIox38bYB8NLd/VosBIscJ9mPfHarhSCW
mvNHH3nwZDExPpKBhxsIIfuTWQ8BRr9Mz9b3yOwUVooaegVe7I8OPKdOkVYQ5EgeqSLBDyatZSgo
QCbY4QDgyMp/A/o7AGpUt0OKAulg8ZSLEWWWJTEcuTjPzrrFgxn0esIpgtjB0bQKtwBqQVszBMx7
dznoh8zrOOkxn/QxloPnScpY5DyAdkVL5MygM4zl+v6irUl9jmfTpWEAEHBPu0seh0ZeV0bwWsR2
lL+cSLX71IzJQ5A3gLTwABjzCEIiQctg3NZ4sfi8gaYQ1sucn5ouqfe6NYzji4yoHjMEhDd/DFxA
dsbpOGPCr2bYFkN/utK+cxsLlhVVMDOw1pTCWIrAhQERKlwafk1GmZztYRGQhL7BTDvRP5LOrElV
bQnCv4gIQcZXZnDAeegXQ3vbgIogk8Cvvx/nvpwTN+4+vVtc1KrKzMo0+VHj3hQ+Y47iAKr7npZh
uFqNPf3opan+o3Uf/yZO7gmMntW11Vw3vW499Vi2++WPKZh3jgCsPsc4vOY4cM/hjzIurAlc8aDd
1ddMDRPCaizmQQBIz3tyjqhe7yhywSNHHjm/jqgUkE3IAtxYvjb3hJwhfhGWP/k+mFd+qDknW//R
zAISJQLZGn8Q08Nl92WjM5zPnzuF3kY3jxdfTu25h0rd6//htNGawEWgEiqeopwLVgOnvNEe+xBo
MOyRLtrc0wa6KLMgLf6jIvCXZVSUD7eU640b0MOad5PBuNH+Le68KTBrtH+GZeq89zSu1Eu4lov5
U2AFwIHD0Hhzfx/hrRiOuMKn/xe0I5Ykm4g3BKZxdBXDm6ZZB8aEcRTqg0/0cFv+DoghImbmUnSU
K4c7kVPAfchAuS1Lr2JGCd8R0R4s6Vtf3pSrgfshe3M8IeasZhyvR2BkMQ4EPdXfHbCn46nyk47H
acjc8h93KbJvSVPvmZvoZ+rSchWiw8xH5YtcIXoktj1rEdNNANrOKDwOYGMgcyKdSbdlWfY4zgfz
cwgbDiDgsG2bc09vPO9cmE5tjYYBjOcAQ5uN55jV3FzdJTQsKzIeOQaJ9TMu136v0e3djDV3u6HJ
9uaKN04YWQ8DByd3xKEbBOUkrTOAkugWbNSzunozG/B1cLx20W1BFzAWgQFr5rF/kThHOep2LGm0
3T+ASLDpn3rF16Sf+WkbusXWvI872dQnA/DwUJ7HOZCzmvL3d39zExMXbEAWLqvgI9i0uI0NKVzP
XV+xv8kZ30CQNF7jgX7zOjAeebwCDwD0cfC6ix44AXOT4nj1jLkJzPjnqdK08JXgcLMJLu7xmAXe
HFaSaW/EIjhDvbXLxrub45asfsCKodagujDyZJMDoFm23GbPmjI/BcVVTSLqO7W7ORMdPBCvfcOv
SXswzpw1b4hROWppnpAUfegwDH+NPhPc0RSj9pca6OFH5GIwtub1jEZLtpmxrbhWLZ0leLbeZUu6
NkvcbAFAfRtl4ZY9HbQKI5FCPZshthkfDUC5IVFqP9YP340O5+k0X+KS/KNJoCMzEeF0vPU4D7b4
QPAeaxwxRkbn7ISXmbOcc9u4anC/s1DPmwakNl5vIz/U6E6hw1eOXxt32mKkC/Pf/EQxYbwfuTSa
nswBhRwsmIjxwlbPJFjJWw4QgsKay/X1Ng3giXEcHrdAUyLoYKspandStHpbBNG8Eex44eDK1Y8k
udVi9zGc/vWrzEjasxMrK60XNTD4T16XkRncxOvUf/pT/7MQlrX/ePsabW62EEVLvJUE36lW3Ea5
zCrC/B3p9hii1s3SdT6d5ar12MbqUuffv6I76hoSryZy7Ol/qbaadSz4vjPCAodAPnwXYorWbpuy
3y6kboWU8Uok9XWcPbhiyaLEn5y7EcOS1B+HVY3JjeLskAAIPtHy9+ortoSPJMHsh9J7u5Jz8Vq2
/Nn8td8uDKT8BzyKN3hKInBllQFiGS7rzw82Y5ZE1E4V6suUEW9AIZsTjoXXzbzcdomZ91gJjODR
WOFJkpyD/ThpOF4VKEtIhpMD4oeRilNzVJhWvNmmdh7uMu91i38wboD5wIlSY9EbByUEq6+N4Clr
rbDe19csudiluKeLaah3VFNL9GLIMhTKHAaRj/rzXI/BUiUvzcjoolIwluQaj6sGiFQ6oNoCwC4N
sc+YM2SwRzJYJVk0T0+lM0R9cdl0efhEjhLp6DMTP2e6181uQj5VOzrvjzvI6caImOH60v0cXqgb
ppBQ0svuIh2ZXBWJBfal/NnoyYekfTyLxIALsyetI0SCOeyqNHyqmFou0xmtszKTnBz7TCPCPHM5
uJ9xgVPFIWrs78Yyjpldb357XwPC4XtmgllMHGipme594Q2KUTqH7joYTvmG9vJd7IrgFihPnrBE
Vtzrs0jz5aR3pr0rEws+QpIocUSubj24l1sSobFgJ/ahATNwDRdGvvrRAzn4roC0evpWukkm00Mi
UPqN2eVrqoS4naVAiv5L2JoRkWorm8cNY1BuLfBP9J9pbBrsoav/CHP09G3h3EuCNpEYT5excxsA
9CdeyWqNh1UziW24AtBHp4JZjGhgd8EKAMkRrGG3cPXDxBlowVTw65mwqbgzn36zYdiJ601mHNX6
NnFaaI+evVJUqNP52x59aUZW2XCwE3g9wrKn6mPeuvoseRbsCLwcUBBietR9qe7rX6KHyU3UbYVA
Wtp29mLfmN2hc7I057/DBC1ONGfqoOjiaLX+JdQoroCbD8gDGjJauNoYBUFyGFWLO6YcW40/2i/a
GYFZQe0OLJdjkcgrKjjlCiuKBidrvt1J+Kq9/I8wLprbWT4AYhO88UXrU2LR8yXPLvoyqg+I/6bi
CK/FPK7U6ei+EJtsO/O3sjvntSSAjV7iQXJtS0+CYIrpeMrDNABfLuIogiH9aEwJvsWbFiY66hIc
4tlCb1fxj2GVfOuiO55vUm5dcft8kkLeY36S+UmNH8joRV7OYhJ8zI6WMSPSsJznf0KkuPCj2CBg
7QQsxBriE1I+KW0hAgrf9ygAcJdlwXkTo65mwGdGR0lllgfJndjtpvMeU7ddKwLrEnYe9ezRo/Kn
FvBUUS2QRMZrp24H9Olpiq3OPul+kHjkk79V4R8rAScdVv45ajR/WmO+sYU1Dg8mDx7ho3WV1+L5
XAHmlVMfvKbURmFVCSaKJIVEYmKu+b8gVZH8c6G8cv/5XFbf4JOEX6ZZwZ6y1pZ40h6pRPMNdL5A
GhlSxFM3nrrVjzL/jKPWGywIdq0n+F5DxoZ9bAsbFMapn+urofI+E7g6tAFoGSRSPw3glE+k0TNW
LJAHCaHp093QegYIcu9iZVzHHmbWCjluj316zakOxaEaAghubfzSuObqeaEHT2ov+7dXyar/NbgP
aFOrkGgg0Wsyn+CtZl5SBJssISWLxn/tdTnKFCLWnsT2CaQZWZ3AAg6/M6prVNJGbRexP3shPyy8
BPkK2ghY6PwPTr850AZKsTuVbw9jdL3AAQHHDzzRWAawYlqTJc5cJFe6ycW0MT/A5lcTwnJewLQg
ixWheNT8MJFZJR1Wl4knUNXIhRr8JvyuY0Ln2gAFLrqRed64NQbQlxF6mapBw2UY8Xn4yCLLx8vm
UK9oZhb0iy2qB4piOk6FqB9eZ57tsfOlK5dtiTKCWMD674IfRjwrR3Ez4odwYPw6cGZB2uVV52d+
sWsMS8Bmib6CsehPe/M0tBXWsZRVmDNLi4qzxk4CfyFJFMcYAYuOKAPfY90uxptmbNU8Hh/2rr1n
+OXberNbsjnQzjPnkV8JWsJ6HZYxF6/IXNKNlZG2VXwuf9wP+2v8DpHxoOK7zKsf+nxicPnNyPZV
yflF/PebeAgcLw5I1XdN9m9+1mZxWERvdKkOZVAeFkVFHChrjkh3SQB5+Wgo0iUmQHaz9RPMPpMV
dmIn6a9YTWeqYL6304dLou1oSF/jBMJNQJc06werXX0Wk/PgC+yW2JWHF8ZnTzOLybxy6qgrJMnu
uLMbvB+sTnGKi3fxsqWIqoPNKNzrfp9pwBLhxH3/Ng9f+33tJjp/+ouz0YKTpdb7rHHf6UFrgosS
6tpZnC6NHcEvwWhLMEuk+yexYmPJht7Ey2e5ezll2JiCl0WoS6QQzT2CdTQq51Sz5Q4MDPFvh71E
rrsN7/jUTxbiKj6mh5eEQqAM7ObAiySQ8hYKvoY8dFY5k7/OxocR93lLPD7ct+IVEEczbJ+IQZva
WPJz6LbpNX5YNxKy7fz4WEzzeXObgmhQmUT44umpYEuTqNZPWFn9fjRRS35ZBHNVLkwfmnFw69Sm
+8WVfPyOelY+rXp0Le433ZR6NFdKn/tC/2GQSlrnj/1vef6MhGCy5JDi+1bo/jAvCHLLHY44LQlU
EYtTVfjaKZLNNcsCGk9AyrxvhsuWx7DT/5FYDNhW2o9y3XHm2Sk/1TNpm6EHoPVYdsS/Mh8088mB
hi3K93UKGZmGmY9z1qxGpw2OTYI5obheun96gpUvxsvmsmpFB+T8gSnMvSUQgOcFK9g5H9zOxrQm
ZKLEzAcDehIC42FcUpPD+JoP/+SNZqN0xvVIsci4q1BPuKS/1awgAsSBfvCsd5jLX67UjDzDIL3A
F8qngXqxrGnrC8yvZjjesvTLxXDXHb3w5Jcj7NhkHQ2eMZ25ONkxfZ4kGmCtJzvcURSnDD4T38DL
/67NyMhAJkKs/PkLaLCqOH5cMcl3JpQht3aPJyt8LfztDsOp6Ty78gXgI4ZXWJbZsrEdWB3rRuP1
dPnYfa56mGFxe/38DDOkU88fnInV66SzmL6zpydBZBTzXjhMP46KKGyWDkQImnRlWJeQ61sQU456
UZMCYzlhsfoo7eTYHt9BaPjYryjbpUxMt1fMCuSxi8wb8EhSD8BRcN3sorK3wfmnuAcJRk9owdQl
CWjYXEAZbymXrBWK/+jMxYeXMg3zLfTsoaQgTJZyTFx0esNMWBost9GSIFdAGeGjatiV7gQcHKDr
97GLZ+OtNq25hccZ+dI5HQEs70DZ4UVOzy8tJuEouxLnkmoycFC8Xl68Fpa5V2/pZcbHyk4H2U9G
RRtQwaKf4mX/p7k3fdVHknpLd8Q1NGF+Vmf9FpYEBrwOW5/uJ0rcpzDua+9fSz1iuy1ibpQUJrE+
d9OcwOxupixgu0tnWGa4xk83w3cuk+k6AI0v8wdxvyueMEz7pF13ZEcCNkcDQczKrJ6udOowfQhM
7UFmSccIEmdEDd+/kzWexguuberiOCkzpbjPGfHEL+Tv6PrwYiHFtz/1No4C25rYUbYBrMFKLXWF
+nf0puKU9Q9n/BTtShjVjYwAhIhQhvfPHx1pGXrif8xePlciYgDYfhQkaGeA3aWPO93K6ycd+gFM
nSea3ZVNTb+3R7ejm4a24C/Rjh/vcgaXmXZMrXEIjqLYIBTdkZ8+USxGYGXdOdVO8xiEUTJruLph
TKZ7OtYlXxsyAUXLaIe8088fb2oOrM2kFJeSJBCB6HdaFloq/w3gqdEJmdni9jkI2v4FIxd76aYc
l7TpMvQ/GDEFu9N/cqjSJwLEXbnoK8IZBPdBzC9XJ3J5xpF/l5fJTVVB3klWN49pFLgoPodM8gzh
ZQrUoW42yZzvf5cUwlhr4tWjQopBSMdwKrG/8EMfRiyFsdErEQ8i+IwnHuAq0h5OLqnhgAFf5xPm
b+9zHSD2gBRkh2frTJmqmMT8J6f2v4HjjwtSFoM6Ybaw05efZqE+XnupMwVFkx3RJpzeAGBGUbnA
vOgd8AZjESU5gkG9f2dzPpYtjYZkOVtsOHl5yXl8tZluXPkzA7F1L4r7Pj/X5F6xRYyVYb9/7L5/
2WABaA+ICDJbkZ3q7cVITwBZ/H4wJ3s0soMaPnSz5a0PCaL/PDHHQ1RatiBg4mDDnhJGPsJRaLpZ
Ar5/4kBAnNFG09aqLzbdvjqfrnvJjHdf9lnzsPOZMwY/XZNSlb5WdbbInk6J0xnMMLOR4cT70R8L
NKG7VfCpGV/l+u1qJfvwYfeInmRPuvX3/mHWbCKxdS/Fnt9Olu1h6isf7yszT8D0SrTcLGl0loEV
AY0I67faqt8bKvbdNmM5uUwc4FsXIB7F3TTBHxwR16MJp4jy1Az/9tmksx+neN8dK+zNR8/IYisQ
FbYfghy/Mg5fFDPlLuT9dHArJLloBApfuCa986DvcKw4eJSmMkIO4/y6Zw0D0BTcbQpeWpuTaOrF
Fx9gJ0YEHJ+/DdhmeaS+IoLAihBPoHImTW19B+CxJbpWBodvG+sTJi6zxEtjw0LLUCFdp1bGVgiH
iDEInTgWcQSP+91RcX4ltsItviSA4hLfUZr5UOUWjOTdZa7Tag3++JWZLfMah+vUhzKWs/mVEYP5
F8/LcdyhFYdHYbKFh/y5y07HXDIEP5j1TcJRNbxQxYD/IF2XbFK5/dMlG9jRYkcr1gZs97/LQZy9
yWLjmD5/GC//jRi76guLx6x1VEBB1qfnK+SSXvKnhC80gOf6mu3kKJ1rhpW/AeWUDWB8Q1rfpuPX
6ex6G5vcGQgmeMCEl0/wBxy1WnzQGejbuKZQ99EQTtwrNZqKYkmnr1vjvIBX/r+2xzkLWrfTrKmH
WsCaBNIb29f+l3Fe6SnlI2+SWdqPcO0o0V+Hix9L+WvJG+ltgDit9F8LQkMZ8J4OzsneRRz9SYrD
Ayj1JIP2GQ6CAOouzAvI3AQ4CrsJlopOk7NweDx9pcfEava1M2xfT0PY/+OeIA1edItbzHUCdlKA
HITpevXm5Pce71WNShvQ/OMMl3X5dr8G+Eg69UqDoTpxakJICKfFl1P1s5GukVnO3Bv1zvBVzQUl
qHpbRyfM8IWkVcchYZ4EOdGyfww06g8FV16Xpa2+PXy0vvndGJb54Kt7rHpwffRLl/UskDwMMWo3
rGZsw74DjW+1BkNjzOJQuDUtiZvsLoWlsjeNCxRhveD8ePRYBfYPuqecOMT5JrfIMbJT65Yt0aPR
hEg29Xv3IaGRfgNewsWG2ZNoav99rXTzjoRlvMgZtAwzDlAWD35y6rYNBDpdnjv5K+fxoX27D8mc
/naofjpehovLGgY2t1vWkGN6uL/x2FAjz2+4quHrdbCYrJAkEeOQvID41mqo4SFogKgEW0SOOWxU
M2PM4As/TCX7CejdsLXAVSP49YgSsV0MiQCeVAAPxfP3YYpv0MXfZaBfdoWr2UX0xlsr82gdGAjG
sC1/NNHpQ8wV3XqWhw/FOmioTLpbugDan79m0q/Ibvfy4uYCap33Jo8wDBtBZ+SdMJEDeMzHM6zm
lAzAQMFrVYzMB1a4W30nes/MKjjk0XA9p2xWKZvsnoYi/arMlBEpy+rEupWJWIx5GgqSikQ5UubZ
Ib690On9yh7awhgB8EZlrOKqmpS/RG9TJn6TayusKjv2iOb6MyKa6ncVaL+XENrX+p7FdXNC4cQn
Rl8bO/Q9XksBNBYl9QfvS9kEaPnlk861Gc09n0hbMABodMdeX9qor2ayXeYr/RLiM6DhLmEqHj9Q
PeGm14MwjIQTmDP6oue8Qt+LqYdZ6Bbb0plDEGpOpv3gaOBbZEfTlhE2jtel8y19A7UGUgvElbMa
u3MzY05h8sDO2BM8WiRnkpgaBGF1YuS6tqr7yp3u5X/nn12LIx3qClBVe/KbzeM5BWdz4YT1e1qR
zcPmAnZSC1NpnJdd5lVPQXy3bDiqEkpAyXzs/859lAY94D4ZD6ZMm6ROXFR9c4YkVtofXoaX0yOx
kmVWEW3dLn1W2ck0plo/jqQ7nMHmY40Vo0eBo2ZICZuGKKtWibP+J5B8YxU01z9wop6wbrkbmuvt
YevzqXcW1n2GzfOv1/wAP5+RTWK8mWj2C2rHfXjiF7WX/TUWXkJODud/kYIN6vfEnmyNBQ5Rd9Wc
c2Xj+tnQSViXrcgmxJxLBsKY/vLxK1iMaVyIL0Icu01leJ+gx0AyYNNvVoHtN3MRqpluSkTN40oV
46on9mb2X/r2dF2y1CSaxv6dBi2GDCuN1PBm9wYzZn5++4+G3wa1tfBvKu5zwqs4EN1c+kLLkDOr
FM5Ljuoj2RodywaALJObXkffOgIBYWdCAF1xIROkGQMFFMNz6QnDRhL8C1fOWblYLNVNTsgnL+Pd
a1Jj8fR9v9Y1A1XRHd6kRDxXSvfPULwpANwPgQj3HiK9lX0NryfxJHx4T4UxUiMH3GLjRw0bR/nF
bpAF9SFgvKdwJegc1KuK5tLDtZlvHM/D/1yrJe6D9hwzesQ/o+cvm0oMqKKLUp/kGC+ecQFw0P1x
O4eNT6TnITajexRGI9jK3Qz4QS213/Cyk8Xkzm8thUS0r/gsicAP5ALaMERFDMBc0V5WULRGBJ9f
ngr3BTZCOP5ZjlYujqujcqTi3aYGTMpowwud8j4DRW7INV0anVmBCa3GRM6vRyk1aZDyg+R9NkzT
t5TnGSPuaD92SvZFvJ5KvkB49RfvcoSNMFek2/JzI1CxhipcsBVKMy3xVqTnOIincD/jNS+YD+bI
0m0qZxC9al4RJoBPcxZUdopFMauTn3yENNtbHAdIXh7b6o4CFQ0YrcD4m6jCfEqwpEQaNqbmZo/P
8kgTtDtwtu8foj0Jp9OrCiThPIQwVmfGJcQNJywBFImBDUhj/PfwGsREqD24K2JbDqF/5EBDXtTB
cuoRYTP4A9sjT/3xuKZfN+Jxua0hJozrcy/OWCMNsvl5+AN2NuN1JHuv+RudSVHZ6t/rX/fvEvxG
j9xmhcubyLYMuVwp+MMGn2U/LnsrZAt+LeLvtpM57qAsqG/EVXrLMRdQtjgCyVeBPWGHfjcO+zfv
61TmklNXmlP4CDyFg/xExjqIYRp7y7Z3imIlgdD80X9f4OhZnKJuVjYpW0WG6JM9whXLuPVBb8ar
o7LlLJJZCNW2wuXEz/9+QaWz+xsuVOCFZw8LueHSvZXohzqfr4xXNvx6/ZcrTGZhUWOzmMATUCAT
NtIFUw4oyOwL/n48lnRPUjBpA6RypoZ5E53DMBPRNSLAoEvoze7fI0IQdH9d3M9i85uvpmEfUb0u
wSTQGSCQFE2CFPKC5GQE3n0kovDkd7IlzW63BHKIFtQ1ejV4OUvwP1dlDoB5K8hM6ND0SfhmT8Ps
H8Ik1OIDFgeIXBUylxNgUu004PPbf2yk089grF1D5X5arwwnaLXCz7lHZTNYHwxdXMhSkqB29HdJ
HlyC4usOuvu+cSW928fIaDxGqpY+Ukyildb+NuqczsV4hMa+z85Igp9oEtBTl+zPt1Hs0K+/rrTz
PMF7jOahwzC1sZ4BhAQeUBHq1wIqM2xSpPQEAwz+hEPq6sjsWC7Dq3aR0cp+dyq7356weudubOdU
prO+zLbZb23VA8afrsFXRBUXVzgFKNL68QyM9TTkzdajPDXL7E/lCmgEV62tgTVBDXmkRJdDq35n
hKmbv/cRwsqw7iP9mntjHFFxg+GAa6qE0VWidLic4gC/WzGkD4ry4LlKV/qp4oagKaBFhF5RQvFv
+seZK67qKV2x/lwe4tXwd2ElEEQ6RIWc7TD76RwROixzCy+1J/gTlot2ISHOm+KwWWJ/wR6xn7u4
yiyybRJOjs+IjB80efqxCPMoxSzx6fbHKagyyN7TpRAHmq06JJ3M8E9YaoGxMlavhb4hD+2BCQTb
I/iR7bHAaeiPCJBMcdZLR0pCzN1CcounXekApO5Lnr1hGDXWipci5t5u5/BUsRhzp+iTw54bF6/A
D5gM2o7lkytfdtQGbsVtMWBkFfncnEWW3eO5tE3+xPV0zSXIZoVTOsJPGyIMfs1Kn3u3OiNc9iXe
KuSoO+n8qizpLJSWtlGD8qgt5bO8KnK7BcwBJp+rcwIipH8V7iWwoJo1iaRIjp5z7Uch0BYxgrDv
wnE33/CKZbFk3CTZZ35Bf5QFk5Oxrub/tTlotKe4RWKntUt8GTZscPr54DBEYVkoBEqAzQZMJdbC
XuJUUe1lEGSJk7vlOj7V6yYqf+SZPKsXzyiOisVkJh2z7XtdhvK8XYrX7GyVG0DbUAiHa7UbDiWE
70k/FarZZTaP7LmDgV6Vr1A68TzB41DT0dD35uPanyRg0d/kkNKGGdZlzuSx0DYgDAXds7QSgLye
e26ImI7pLq0oNls2qeiq30cNGGIF3y4Hr+Pjltxa/jdahzYc1my/o3EfOFecNZdf2Wwxo8ztiS2E
FEzJTf9lu2TTzNWTHkGMwWIddDziF6+ZapejnGI3XUrBGMPBbmegurqbzOql6hr0acb6cVVQe4mY
nvItDOsn6nQa4kO+SylvyfKxxJGTrZCa7fXenloPfy+ghccmzisXxd1YPe4X3rG98O/lCZieK/+M
uRi8TuL2dUr/3qfiNPH0PfBscbrsJ566AB+u/hIKw+/zkLKtGB/ELTpfBhwFpKsxy1P7W/CfvU4f
fzhr//Jbj+IQq8lFspeY9Nn0wiVd+Y4Z2fH2dY+3b3k000uj/hbjK3YTkDzOjHM6Gr29AZtuzfG1
11ZawLym2BKBsNksJhxZifqQCA4a1PnzKkTvnfonfVBtkAtDqkMFA5Wvx6Si1CnIY4cdqxaYhlT7
QqeffW9R6iEaY1UOsZCMjwJyjx1slRzWc+XEwDdKDnTvHXz/SKngtfp7BOkhPvTr1+nNpuZkI1dj
5yQDhxamxNe9yRH6X+wvdlWjA0kcPTzl/DkatoKvBqTVgzvuP7cdIUhtPECyKItQBGfbyUwAXm41
sp4fnhGkFJPeb27jj6BkAFQHuHuuJkhOZ9JGgKZ+n8oT069ESfxtqnn6pmL4mRIqQiDiBUqdlnNb
fgc8Tg2ys3CUyexTLXVr0BwtZdsEGaH3pYWir+3NS+bQ3ckZZjewS7rhnGqmIg9zvvW4wImVMOF9
erPkmPBNUrCM91xw05ue+QK/UOX/myDFr8ZESfxnBsoTrPUNy5uLg+LAE841dtSNzdMxLn4zYY0Z
lx3h4cBbM4ZZGVgjgiN8R0FMcuu9xl38CU2H5XbAljfPU7eme7WmEzH7L8DQx02MmdDZrbJuWvR+
0VO+fXD14OVwXzx1sHwRoJyBBehDWH8A1IBRGpqP8mVzEz2DZ2IL6kzwqoD5QXS6j1sFjS2dXqzl
VvPswkDWBBW4jVMvv6lNCgZmeXA3DMqUkcFhRGns4Q8ufz7FACT5qSidHUqh1sVyN7Yw0TV0p+zD
Jg963fwWvgHVfq9xu8IsEj2OQ1z8/rUvsxvsmnzEZb2JY8yDQd+AdF3+2ZsYsLfPGcNZ+gNIyvHt
E18UrfTrxArJlusO4XjngUdi8NLeSLx5RNXXH24Jkn1yXBavanaBMYHh+S4GP14TEIdWoYWDYcsb
U3efSGH0H3AOG/6ScZ+AyoYUjOSGHhwRxSQQ0fFCmtIkqgsmgocWop2cQPcsshxwgcl/rTbEIlmf
l5M+V4w0nKQL8HRwfy5YoXoHbeu+tghaqiSEDhCbZRJhPkJEqjPWq8vvEzX4brrGdKpfdYjPZhA/
Vj2btH7JTJT4OJLwAY3ulxSzS3yY4Pxemh/qgLZONf9xeHKP936GOyr6CQYDrx/9ZZAIZvVZWT44
kxDse6QNnbow5AgOGPuTNF229VISXcp4JZIGvZyW24QjfhYnpjdguCE5rBE0i27b83UH5CyMOXdg
r0x1RW2i4kpjB6WRyjhyozvRshkOgtkcMOH9dvrJUrKLsGjsBr/LDe6fkDb4Cnd2NjnqFyxYzacw
K/YPBx9ulKtUTC6ELPp0h25fbwo0LXpggHgsutwXYOZ8hTghVsMwru2tTPMb+6jw8p+E1n4hXAHt
iQr/Mk+OoIJWiqu/3yKh8b7pcpq4DLWjTn4wiRt6eu96OdEcEBmQVvptLO+2fGsweIro5G2QqfPx
mQWjbmyUjbgFi4gXSPIf2t4i6pA26f/kQGBwl9zPvxwy6rnlLbTTxpMbMxO8VvY0WD+uG5B2S1hC
H8G2IwvZv3PaPiAy0eEqNf4+iiUDRyuoKDCY/mstOuOOplmZtcjbhJfX9cFn+qvthUdI019m4J1i
4WXtFjBsDMnRc5fMpFEYlNh663Neo7ZwXMb3luEdPR3zLe67HuPhZvKbMN6B808tGVqrPNDf8n09
K+fDfvXXLiY+l2Ri81KTXmHeGVgYMZVxACo1Ex4mBfBad6hBYVN6U31ZvWiXPfizNQGWZaqiEgN1
nJoHcl01yubagpvfmwTq7rKTV3Kg/1NX6hmyHVJteisTvJ/A9UG8Ge7QbN9qtvDOEjYvNnAw8kmW
FvtVj9R+FPuBM9FDEHsETZyyk+uKh4rOEfqElcHYqv6VnV1Jtlia7784GDYaO4FngGZpp5aIpges
ZEVbWGjrmk6SgThQfhRuFNbISYcyoAz4py1uHn9yhInbug1bwDEHISfjZzlLF00L2A6zYkPBCEtO
T0Y151mxKOJ/ZPMhAHIOY6XK7xUJ1gDWO4ak3lE9mQA3+CsuY8V/hui+fZi4/WWFzhAj26OhjQw6
ZzHfi+hHU65r/uufpqBqxJAQOsBfiWLvd1jH8zp80w8VDrPGia/EuKLTM3XJeiFOE1iApTbb4GJj
K+wJi9oxfoaQLYHH4cW9FwrE6um4hXiah1+hTorC6ILzmSdv/vHKIFMIFZB/NU/CZrS8xisddJBK
faCWsPP5mTfz2LqypwOJyvBnrJTVA2xnqaFQ2Cd7lX7WF4Jyn0V0lmBKo30mfZfkAtoj7d2Sjzt6
pCVeegTrYurFgpXtjbMWcAUyRXB/aqup5lyW1VHffG7V7HF/7JXz4/5aUOFAXGiSfozcRUwg0bKM
NML6S9O9K8gUUG0BZ7gPVIBiSujiiO56OX2IdApHjGSXoUXA6VODxeElQmSrbow2qJjxqQAcbrPM
N2htjHaRaj/vfMMtlWthoVo1F/hLssq9bLgiMzgQX8QIFqGmuhk7zZa4onCJw/a17T1dtIAbn7YM
Kfd0Wky9/ZiV0I3kgpwiGAqmoIRsKLObSVNeAfujNNvrTDEMg1hJpbYqOTUwbuI/tQUfUCbS0ONR
6kXI5dvXx668PtEcJGacr8f0ipZb+SS5zK3fX1ghnL/2usnBlyNhsmDdQRj8LrX67cR/3xWM/LrQ
WOXuGLvZBFKKQ66wFmkCFffbeIwI0CztTQhrUiuxnrS/bgf4At8CkzLNZ+lORwbjvJXZsIz3lBdF
DhruQ8l9AkBxTGB5IHwfnsTWvWNc9Ro51lXby0FPIMtayzwNz0EmIyzpvYeHVmadhFofTnJ/eHqj
8R+mit8bhvN7g/MKj53yWZxhwpLsRELtyP9W9m3Ml2gbgUwvTGm/6/w7kH/kzANK94QZnhkPDkxO
JkDtoaw5f2vnvdQRqMwnhnd9L5//JnPmn7dD3ZPnOEXX6ws4MVsAC+aQxH45jzvf5xfVRaSdK534
YuwdnAom9t5M7OJeY6n3GyM8K+0OTAW6RtKtSptpEoMUBOJgPyWv40e2FvYyoxo4QJbWriTcxWKr
XxQBaqDX94hmowq775j+NZohjkaJXWT4FzaA0JNCe0hmMqWo4RYksmOh/7CGONkYzU6bzMrLBr0D
PKe0bW7v/5F0ZkuKalkYfiIimBS5ZQYRnKcbIrWcwAEEmZ6+P07HieqorM5MFTZ7r/Wvf9i0VEDj
6DvGrwv8gVXIugamsg/yk1Cc/E50SsTLKIoxeSxgH4FzwZ2lQvxxSiIRQAyDHEEeGfebnZRRXllU
+LBtRMyyeKBcaADQ9jqm9Qwu8H8+VlSRSw1N29eV7GT//KNr5Hf48GtJCfOa8fENyT5dfGj6xxGI
NLA5T9miW73mN2R6awZqA0jqyJgDmrjnqswUn8uqDlXn9gvGIKqKyXFySP5BxkeLzk4J4iOvtZky
iSg22FUCZgdUFjwvT879NiCujdJXqZdF5TU+jzsBae4/KqaZZFawTsJsZMvArGthnpo3zeKai17d
YkczJsgMw9By+n+qLoO6rHRaBgiD5QzBWeJVgWChYIjmHmtfqpFUEDPI7aBu53KlH6fcUeCnQVUs
FQYj0KfgX7CxcMn9MYhd4T0nbqY6z/DXxWmz0uAUyUFRmBXsL+YNmt9dy+0n6jkd/krV4U4kWaDB
n1Ikq8FQMrFJiUJstkgePhTQSvMnC9oWKJ9SUG4FHNRKhv7+VzWxMC64pW9bYl1+nbd/n3fbPuzv
EQ/xj5LHFr5+FwAV53t18cs8kVP9t6GphbN5rGVLlBZsm8q+mvh8VfXO72W1+9pJSU+EWtg67LcY
s/s5hlwW/QLbqSH8exXElJDCk00MoQ2qEbbPvPsvXixoP7UtkfCLpytOJd28ZU4LNzAEj3pDOMT8
gI61wA9TzW2egTnZWUv29R8T1IgF+z4jmC7tZKag3cWqu0OkKwK+MAoddq+JyWnGyfXd4poxvrmv
f9JMb4xkmShxh3FWcxbCiV3uII9BY2K9ZtMRWDo+xvTIqqG17ptdflbEXLDthxEi++59kXYB/vWT
wn27lKdDNl85ZRvAyCdKVrcbHxzoBGRJBCV5y96IdCg8kaeXoWRid+Dd3wIFwl9qKtT6H3pOHF13
GRUZoBeMhTHY9+AscQuYIOA/hkMDw3EEDdQkGtOmu6V/nYey5ZgG3AKUud2HUxqdhLzuqb8I6YIM
7QM8F0TKwjkYv46K6EmM5/5eK60xPqfbxLhG+RJTAb4sMdzs/PRpPzdNvVVuQZItBFDwgsEDAuEJ
2xEI/i6/ZHG9yfaCEvRHlQKNJryh6V0WjJxCTESd3/lBjT/C7TFZPk/N20mYavTxy39zN7BsewDS
CH7+c7Sl+jZH0dhS11nC8U1clSm/SVhYDzTo0UJdc0oMmh1FdSewDwDYbraC1Fre/s6i5jPQWU36
+V30mPeR/bqvbWa0mi918VOwC9h66vZHYiWMP21K2BHvqqCmmD8oycG5TQqhXWHJwuIR3h4URD8L
YPnVO4qwe+MS9oS7h5R7AAPH4a32u7hC6EReF7550lRZPtxmPhScJnW3EkGQaM7Utx3UZJdv1GFl
7AceDTD3w2+XqcwomxlGqSJ8pM18n1TgHtXp8lmbm3D6xtaA87vIjUaeNtrAjWE8AdOdJCRCA/OP
96jilzhlCllN6dhqLGi5PuzuXolKZ1WeMQNllDth8jTno1KO+f22W6lft/jZwS8zP42rnj5dmMl2
PYrk3bulHvcVcf+eaan10IJPHoyfBPc9M+f3nQoOds7cf3G4/SXHKZim4t8eTq1GOMZ2o1gkMgGe
YGHK4fPSJFa3qzM7i8cnVh8FiZfsMuvlFGKYMAGSvR+8u8QsH85zQ/wDscYOdVH/CESit0mssmFr
6vNE9r58OCYHWsxBAo99pHlvolwoy4VAyVhyoUipUhy+FOBZ5lfPY7LQyTaOCaujCnMyuGEoEyDo
fWAjdne4tvNi2jeErhqc2a8faiDigX47XudJlUrVxtt5XyjKsvgHa6wzu0mAd/3gSe21FHeETMbA
qTS/FZBgxlyqWoiM6LZjJ43UWMd9nIXBRNvot9kethPkPdxohySByQmYmvwKcgGWkNkBLHBih+4I
uYP9+2vBCQdMgMKAgfjbE+Fl4fv5nCX0FcURm/hPGz7K6Uidy0s1d5OEmepvlnyBbBC7U6u2maPd
o2/lKk9EF8ltBgshwxMScsXqpbpZGow3ciTuf5KlEJVOycbcXTzT47UMGqjNE0OkjxrZeKLkD/Mx
byy6wLL00kiGl17MqPqLHy4mP8JgkP536A5Wt3esH1FrMDMPGLmX4XdodX++snkHjEFwRrgAADs4
hppsS2pc7jWGrtKufv1LFDuHTCqhKOLBm/XQ0aP3n7ynQc9GZqfO2Tcq8hGBjHNtLc717zR/+xKR
X0AKEVflyBJnql9x3jA3Kn1oVNK2Iu2XjQVlWR7oTJZ1i8JxNIlfvZdt67PgsWL/6YeGWCCSwS79
mBxfoyKNLbMI4gN21X3SgJwczD9QScFiJzwKJAVhBRKTr7BKM7cH+9kDOl8bZkiL2r49Q96DfIPH
u6bUKJmJMJePFQaTs2/wW1dirL3xZyLoSnCTc39NmZ5Rb7yd1jx8TVCjJuAMYkUJ3Zp3YjRTbY5z
eZl6pRQwgFYRrrxDUMRn+18Ejeo0wfv84oA59Zw0lkJrf6D1GKkWqVjfdFqc5NS8b3KSOkW3J40B
UgM1C0gN1O3O5QEogTyXGJKzRdgpCjsP03yI08q88TiEwVJFg2qEegXs6GFJGMA0SHEhX1AYcdBD
hMiO3z6Wrg3locYZ0pslmbe+ttX+yF/E3utSciITmfEApINc8qZut7JTJrpwnX79rC8sjO8SIGFY
nsyggdJgF/2XUShZ6nf6hj42QBNGPfY4MKYTSrU1kYDXB8hV2MZyJKx14AYGPd8meMLSKvY1/SLF
jnVD4vWZN5OnJQI0jIpZmUTqbcZzUX5RvLSFl/pJYuc/E5JnhpCjo6i74dpPVd1ZX+BmRk1t0KUx
USa54L0T5mPbb4MQTBqZsurqr+WIQVbj1Q2IqCmfJlCw/uMoysxF/LsvLuTCGVl6+MO49kDleD++
RhsQyiQajbBm8stdm8IZt1rBf1URzcyUYqPZcWeGlEjQZh06mRK/HrGazQg4SD4sZVtXbOUe4RIg
D7k4H3vKGhjp/wbhAfWkfvCGICuNKfgGUglqF7QRaYA1SdygXvVfUyLhDlyz2QcYk+kbhhw2Rfrr
68AKLK8MICS7c9XjILcD0pYmm+JKXNMjGvUg3YZ2GtyBh4hbvmHRHnB8Ir2L4+1mKT4BPxigUwHs
Xkjp9jD0q0MlQPSxmW1gvzckPEFIA4XXNJQm9SvO+hk1IqR5NtNNGvbMTcY2ZLg1g88NGknqURet
ozG1mGtg5f7ZVUiPrDsEzR+bpA3DTA6/hBApyyIhg5smaT6B0jZG7keXBS/DeqVBQeAhHnGGFoPR
UM3fzeQoI8VrsCmw0NSpr3n3jspAPravJakJtDDvczsyge1F0ZbqVTeJiupPBTQpHR5Cb7hXBBqV
tE0gI0MiDXXhjybtGwq92f+NzztlbE1AKaGDvW0wYOxkdKOitPnZN8Zyu/HhotsNhw+cUXkOgPiY
qf9w4B3qvf0XUm97HBE9BBuZFsQUkdGOTMhHoG+lI/uCKS1HM+XlYisFuEVz7OmmijPMniSWUETl
zB6qLMarsrAYyJBzGj5U63nSiJtKrVr20weVnQHtp7YFen5aZcCbZvrBBadDgzJIQtV79NlrM0C7
UWc2koUsFy5Dv6yrucjQgccVx4UnAUmHPvUktBUT//2y3Paqslmdx6X9WEvma91uH/8e618/Hx0Z
tzfzERow0HC3XRXRKxpjlI1EBm01lxQiMqBwG38pdgurD0hdLp7H/HpTMSf1XqEOfeQ/qJoGDqdp
ajAjKaymjRCDSuliKAZnox/3dWyJzbRPbD6L8rRKXrabI+H9IKGYwgik3uQylra+eQEvZXtNcbXl
Ew4w4XswIV7ptqyJo7J02EApswPz3dFSL2lWZagfK+rqsfoPsITW4YHX/8P+ZUuOz7S1mlDG9Q+T
Mokctz8heFETqmZWUfwP1eZfydnqlNhxjVcf4vMcyCRMQ3pwk6SEIWz9qMp1SrbOoum8zVXt1Obb
RzsFrFcWVNGYWhNr9w5+DiMZENUcntu/whl262EAJk/htwGg3eZAklATIQ+o+55pTWl03+BB1zWx
EposEwTL5UCrNm2UKGa17Ayd+SENrfAxgZwT+Avphh1ZsMq1NCOFJ1nSihSrcfS+0INzy4WIHCGC
6L5LxsMPUA37T/XIkcO+27mzeKaVC8qK1JGAO5xFILeNtmmOqM374s7c21BbXi8HJ8DZ/Tpyzcp9
wFc9oZyiGRRPQ2ulbd9wK9c382b+avSP5LICMrVwW0beE5LHNI8G4kJPu4WkHhte6ir4UM9pQ5Yc
MpaS57ifM8rC0gOyIlvY4el9rM+KendF5NdCtv7+FPP5JxwxjZIWLOcchRd2Dg5srsx9mRIwNjaM
/Dk9p9DpITjc7ysoodhAtfjDfVroNmPohfzxkHa/D2NuZWu16hYjyKef4KjTO/qqThDAAO4k11EC
7MgpalT4Z2UmGP/oBNiDBRLuFXnu5YBcVkusWNCCx6fr8kbOn/VMY4YsHXbkTl0HKXQ3+P/rdGQT
/UHp92qtfnL6Asx+eKoQdzwWN5qQGN0PMbXN4NwCUt7Cz6nXjftjGPiwuiMjMVV2MALBh2c0cj+X
D7oPQ1nSVZWCrz4iNiMx8RBA0d88BoXI4cVIDE8Z2NwTyPBUYlDXMDsFz2OQBg38u0LfhYJgmOKf
PosaeqNw+gRa4r80dMHmE88foPtvb3WafVHheDWh8PA03A1ys3qi1w/usDXgvQdKwCFtTDKzmMuD
WQMvVWKwnG8qapLB0ghsTIEfc7ffncN5C4G5Uw+jPYoSEQU8kPhfxgEwQb+EBXoA8A7niLHcCJgZ
UTSQ7EyaNktcv2qQmTtccGoGejtQUVg4NY6QTI1oRpcI2C4/1DpNeMOPEUR/Yrnq+oeSmgb4j0Ig
hPniDiD23Q70CxgttXSyAgAtcCw6F6HwmbNPUZu20DEyh+dMFGBN4uxG/peHpMZldM9BQ7AfOYri
WlVNQYBOBBvhoV6g2P4Yl95iTqMP4SdYcsLbEf2W6L+IQlxkmFf3fg4qtH1DwC8iqCJv+q0YlB5S
Gbsotq0r0bKZl+G/wwQRdJ9+BztL8ouJ2AJJsiHSEALDB7no+ZL5t6BYcG+cZ2aJeAuMZ8LNu318
7fA7TX5Oi7tRLTklKFVENCCe2dik2PfcoZmT0Aq/Q4DEO/NhY8yEed9os/HDkfNAVrx0UACa+mOV
QtD5Rm/NfB+/Gx08hWf/c/jULoHbQ8NANfqQbXXXxBIXyn7w2GB3hDxNWWuIwD5Q/fsgIx0JkqQB
h4k9Ds5S21owVho/X/JxfPg/jmrYak1Y20EiO0PfDOiPFgD4DVlohQlcWL8sAdjOHnZnRukNTMJ5
V1mp6krV/JLMs6HpNn2MjXD/gu1tQL4qbh4G/7DjGOcycZynf7ewwP3V7H1aLZ3xGgYEgjtMegdV
ZDNnuCcymFLOXcwR/hTd+muGOUyCsQ2P6F1OAXw43kEA8SvwmRoqCMkgaaIkggq/esLzY8NWYXDz
kKlE8CEnctCPSYOzSaJaDTvy4CjUxVFbORtbD4rwgUb5ttQeO4gtIAZx1pqwbaCZX9/IofCts6po
Ah/FBvDfiPFkra7bBeh7ArqGgd6NLRGGmAjEz6SQ03L/IlaOurb3m/1rqB14be/nq3S8gCJFODLT
kVH/Dfki+A01Qxg8cbE67K6zftSONykszngKyOsfrU5UMIOnrYTczSjcTHun6+0WMtn6I8dV/HzG
zdOG7w/sAHcQ/8WJD8efEXzXGO3ptUC8O4zqOiq39av2mM4OhY1mt/izTdWPg9IU80YbO9NAvdy5
L1R/DH/axMU7f4ybCHrDqZAHClNlnC/g3+ZBMWO/fDu1YCVb7IR7SM6M5QfPDtxA50+GjBDJ4XI/
xVkDN3V/o8juTeW/8RgPYoNsjtYCzgtMQO1Y6OQDuYxmI+ikaxRUGqsFIwtYkXS8nTewlOAhdgcB
xgeeGmSSaEGGogWKD1qxZ1z0KBwHEpU3aHJgH//g3LNswb5vua81sw978CkBxVEsAYYC13FCA5jF
mUOVfYD/Slac6kAfTZDI3JehojpQvMcUV6dJDdLEKI26Eth1Rzdd7wTIFw5tmrBk3p/NhKUCO4P0
zQ1nlI7oa4rCnZwzDJVY522oa9CrUgqEzTgWFlQ+yu9U/vZMSQBwx2tKnE44PT0dzh1eOqBxJlsn
Vkv2Y6ES4IeHyFKYfe62ynAZGoM6hjb2mskb5IzNsuS1iBQ5vlGZUlwsWjJHeN4AnC3w0i5Gbx+w
+/Y2oIHuMqaZEOOjn/M6nKAdk53XeVwhkZily8NjbTAAQwLLCPe+JUFa4vHH7NHMsAvmfr/ntjCc
PaASyDSgLCgoZ4sr5TZE7xtXX3LZpKa6LR/q6Ve2pY/3m7EBrnXUbLINvQGy7IngIdkUweaoT4Bh
Injkg8NBzp4RaF94Vd9VgZ94gRvkeMAKxXrGmTLMYGeT+YQY2QsnDJSXlqaX7WWG4lRj7cEv4sSn
b8SfdeCqjL44adnvEuooij+r1WbFQmXcWrp0yKsPDk99oNB4We9YbGwOeoKQcoAkyavxhpdwamsa
u859abRBDNPDELtPH09/fMGPV2NoBmm58sdP/8Hgll0GIybMPjyqKhXtKHhULEyiH0p06Hfn91+C
EnlN8ffMo5a4yHxa0lWA8i2QjQghyb74IazHEUxVB6hhHt2XgM+KGXYQT8DhNA+oiJE4BQUxVSAH
KK6Y4OxhHqGZJTBZhWdNTJkDVQ0JV9S91x/ofJy8tKnWrgwrUL/8CmUa/vv6PmXJSbN68aXcQ/tp
9lvJhDQDuzX19ItsdVYW9qyawVCXng+PeEa4MF+YLSwQgLKQ5dX7qmFcPFoac8bGcFMqd5w49Doa
IOX0nZHZhIbsfipIJqANR9WyHvvp2x8r0EJwKFvBK9kh1NUUT1YtqiCStsYqsrXBkkoyqsa5GUvB
HmMDuhmCX5QdorEPj9f0R9fGpAOeXjb/zbojKQkJzss+qWtnOaDNR2ybRB3OH2DPOC9MBor9fZWO
jjA4smatQV7ANpWCtw1QKbroJ72aQYZ5uTvKKC4n9jsu3dJkagGOs66I8hhNWam8aQWExa3+EW4M
lWAM9IhgjmKdbS2QcXU4ZkdsTDT7RshJO/1sMOYl+Ahzho9ZSYYVC6X/Hl2zgfAPTumTYTWRHWXX
e9BkFE9zMJglKmHkpRUG4alVXnqiU0jgQTuirBgHsxGcHhyPslNlJgcefR0GejD2KfYu8vaWsVjt
x2T6PUhDKYucNLuMBS/VkaHicZVZv5bG3maVY4qCxxYGNFkgQLjzXnBtW7gfoHNlKDvSZM+44lX6
HQ5PbDp7iGzz0k86R+ezGn8QPlOUa/PRleyqww5UUaxc9KIMSXFdAtZj17nNI0KvUNi9LMM+c9Mx
MrT/Jg458ROjvbLR1sOAmFaORQz7rLVGuC1E0JsYqYocZugDbZbTk2bkjq7QhAnQzYIb/GGO0wzq
QwoPdcfS28mr2sTavbFwbA4PzGShLtplmKjQVBn23J4OE2ojxW0Flo/FE9SUNpjp97FTDZc8WlIl
u13ngYvxDM3hJnepi6zBHXx3LBxL4vT3x6fDDqXErPnhU0aO9B2rS9hOCAL2GsFnjJ/ADpSscyOH
jwAbuNpi+gfwJYHhlDYI7RUxx8iAFI+NgM8TP+ROoF1sYCiXy+TIRCAohqxgZjhWQooFNTUzOlQT
eNGUtiq6Uix+7MbcTmZfq8tNnCCoBUjpwyI5M7ZeN8y5F5o1nYoLQnDaPXgUfyqA9ZAMFcfHQ687
3C7zyth9bWhYju2GqjXX7Uu789e0HMg9OuuUxxLi72reW0rtZtIwRmnX/1+ceh6LdlVxAWywzTuI
ho2ePpGHxCP4ZBk02DVswYCibuBPDY96+5+p+bKbz7VRcGEEYBghNHqaEOjmFdqFy9ejk5TMxKp3
PPtmsylNxHfEorAoD/P+Y7tYx0EygxnGL3U/2K/jnYUD/xKhEAFmS5p/6EDZtMef71tjAsuJgBHM
ytq3Vsx81HDWOHL6PsxDjtXNEkauvkNhlh3XcZoaJ3zwEKSc1jgxod93XWjogwsUf/fxSHV0UDIy
Ye0Ulqetr7QV64eC0GJUACoq7YstTcKcAt48rUd0HZyEn00yMv3kHwacw/TNQinIwUqBXWOohnPh
hfEjIidS6TjcW2/d9mRPwWCEBMghNOFt6ru1EsaCwUFINAUidIoBW9qtx2b8nGMDdp83dmfuZ4Ut
Hoco6z1W1O9BquTxtgsXj9HbbCktYdfJUNXs9x/PnI3xZsDMCX+ivz+OiQMvtA5hc0NbQIuy6wP2
MtXehbvfOb3WPHUue7sOJmSF9XXH/oCRrBU+t+Q4GaOnhX2pDReS2myw9sRmDN8eCUWMvtQVFlvV
bOspHEiU1KQMDlRAtrBB+QU+zkyWU0G1Digd3sZm7MGUCZM4DFVjXh7m7EMzNaZb/2AgkV1vW7yS
O5ujjP/W8cdd8xu5fs6QOFCBBmb8zs9xDQPvH2aPPkRXfBjWNS7bhj9m3GCT1iB8rPd41oMhYPZH
nVTw9zjGLXa037d77qlZoNXiFet2in0VIwlUtXAD+F6i8zoVywkqnudK7Yjq0kP+MWBx1d9Fi9+H
D0EFpRxmyX4Z0TiHDP3M7pLxSh0GknTXp0o1cfWu5/gqGRXUbPuOVXFn35YTV+5sSpkZr8nE/h/c
WZ0T8hVQh3vxZyna2Kad4XYmqy8avWOPBhIBG74iw/WRzhgs7dthM2E/mj52qbn4p82b6bWiLcQ7
x7hCgTfz2maasAA3sRjy4ZC9B45AJ3G3CPw54SFxHCOG4/KOBCtea5XBJJVkAM4ZrioSV1jBnJfm
GDbp8O7HnctXkKJEW8BQcf56Wx2cMJOH5U4rgFYQQ/QsrL84mQ4e4tX6qJM3NKQv2YPNNs5XoOMG
KmuwZgY325FfniB1X387hozxdQH9nfiRmbY/osuWS4e+Av2ZMygMKyDE5c0bT8x7xaXBJqsvueWL
SpwX2/LK2KNAkePAcVhwO0Vf8G7xFhPYIDUFyN75UZsTV8UsEVgMhh68UheFONT51QsfmsG/dyBQ
goD4p+YvP4hXaryIOhB5I0f54M4rRG7NwY6AjiLGKb4mvrBwpYdlCF7kT0jEwuGoMDGkLdxjjCtK
cyx6W5eZ7WBbxA6PAR+P0NdKgvu8j4V/6KDwMd+LAOYYAw95T9lVSUNnCjcAJ7tyextb+ik7guHO
BxPVQaMGFAZrm10YqAAh+GMBKzV1vojD7yv3NcuCuzUQayFM4wwNv/kOQ49hhZRDVjfzp6P8zNOe
+6OQekpXQCSZzW7Y+orz+mMQyhtkUIXUMBCvIikOCLogBeGaDK1yre1zKk/MHM6iiQUWHGnYOjog
EH4nQ/TGI2IagrnYcPqdFVa1OggAatJLU6KRbWZtsB7uLsMyKEcjRgmwfXoInS6Ms6azCHntyrC7
fkhZQPcom5NrAbdT8jLmBOwdJ6I6FM7Cm03rKKFcuRBtmW0GoBtj/yWNSZhzFUaDDUFrwP8YXJSg
rGruS0FksB2pU+pQEDyOKIrOG4ZDiU/HHnLra3aQ+oTudk3VGXNNc9nWQd7jGgddTgjOIvIOf/IU
ZpdbrcVr/4nxa5fRa87H26JnzxCvH3Yr2A/kmM+4+hFCwrm2Std17dalT9Rej9s+xBrCCvYz5LZs
/zDQdAeHu08AQqluWp/jXfp6tyUUqX3lS9iD1Yqp7AnC4fyCqTWyafd6ZrQsy6+B84IeMSrw6UQE
M058n0pU+HjoCce5kxBAOKwYFvib4lNqnOfPG0jnGYwLVjXFJnkIGDhdCC9LDg3pMRNySTp4KqhU
NUc/Qyb+YkByc4pA20FgxyG1p/Ww8OADcIAxCBcTBNth+nyAD/0yxBVTc+YzBJWCSAKyvcAz9Jkc
C2pgaMcEBpb55ZxDK9bZdwyAFoD0og5nwf9ghaMMLc5Ed2us3vbAzXR6rdM9jgpuCZDGpwDOrxlZ
iGzPGAvZ0ul+eoQgNfyGGxobEw7PQOc4M0/qmaK5+eyNQ4v5PApWjjvzQsUOpgBGlHepbZpIt6F4
/Ob19j42Mgicb+wX6M7+BpkDqvghM5NCknd4uy9piHi2pAWn1M+5C4xn7pusCeR7pL8QCswSB885
j/oBFo2pn3SJquhmTw6j6cdtGrByGnNGOMvxStiSenhiyjHHNKrBvOgyxkcdT0kJpl29G1fD0c9y
dFi+aaztmgiX8jeFQRHdb5bYWuPAIpOt2OK9emArl6kfvlRhIH4gqFjgTS6g/5hFWQl2aWs16Elm
gyt9h1jNyVjJGNNgIUn0bQWpFUdTJ9u0WETg98qdMVh5DlRUY8mdz2xyPtNzx/6/wGfmYeMrGzcF
XlaZlw7t22+G2Qo/i/RCX0JzpaGSwhIzWPi5DJY0A6j9K5jj1iBeq3SVr/vggl7W/LMDl56mCZmI
Mzm/PUDDekd4IqbHPFTeCNWX13uNaqxPmPFG8VKZKVMqCLruFzsfKoKYBu4Lkfr5Z9PsaqDimKtT
YOW7LgZvS6mfUdpqPBjqHCPSB/nnpjzHVVXHMDyXTAT4jo+5kJnD+x08aQWUkHeHsCoIS48Zz8WG
inbuUFHo3GRD4OIN2AT4LbsYsBh3lU6sBj2ncnxt1PlkDJlKwtGgs5aAR3iWc6KGBcYCLlyXr+2K
/5SlhpMingjxi9PDWALke6jD2ZReG+B1nBvZFcAqTUoVl03v7QBkNJeRNhxAfBCE/O3bQ/Hjciah
a9E2xm5ga4JbScGgOJ/cp2hNOowMeByVzhr/POECOYU260ssXfi89lEjEO1HUUzwFBY9JiOiK8JV
hd1rJuClkBMtzT3lUQcxDSbz0ulN+/aPkaNIagNAgBpDSf4Y4X07+VoH47cfBe21N3e4iuaDhaNw
NMEpJu2Q5qTB0ltwkkOqBIigi2PE9igZwNXbG7TABZpqVgkEIGa8++91fObRe3PwwJt7mSMIQzcw
+X/JuY3EUP1af9DHI9BQZlMCo0rkmQn8yL+827zmIo++Q/KLt+ogYA1W/v4z+Kwa2YSf9Dh/P2YB
pdIfYf3a+D8qjqHSMfKAgxpqdyiHdL/fBZSMGZm4RgIZ0t2ON21q6IoBJx9Wl1R7v8rYjrTwATMd
6GQzSU3+ml6Gv5jgMYFS2xutMYIETfNmlV4CfnLzdJnPOSaOqCbqUqs7NVMZTpc8hQ0PJ/PmmEwU
TOSKj5VMLKyLlZ6AlxiVlodEmLFlYDbjmcloGaeEhyNOVax0SOWFUGn+/qEzMu/s8FsGgFUPD9VI
zunY2BGZBDD6hflbBvB/xJ/5+Xp0tNFDtrRFwpmdhgXCEDxtlKdN5JV4BusHrgI1hPB6c9tt80/E
T+PuDdRPhtJcs52I7hislom20e3y4d8+NsF2U+XQ0YMo/u36o419uq/dzYEONiguxxG2cIvnhSEZ
3KDchQMBndka7ND1w5SA9ut0oTNY4nF3a/wJPTbrbmpCB5l6/LisAXP9PDjP3DEuDBJxRkQKAtNh
irq7B88F7CbUu7fzIwbzfS4e8XWiAerZz9SG6HPhHvyM1c+Dvsfotlm9bhb7M5XLw8ppqV3pQpTf
vDpoFsATOw9DvgucE/w3oNsQ7IOMMMeFxXxY0DPdnwcZRlxAZ/68iE4pdxJsjJ+NMazSGPi0DmrG
FMEoI44DW6CGnsYHFEcxcpvLxhNPQ93JVnW+fCSO8vA2AbcyRRMzvBOZcXE3yzBawfFFtyZMxnVP
tKQbvrJLmEM6OJ8hWvo1A59mFjKxECTmRaQFSn7l5IS1GWDj+bLyaJwNisMK/CPBZsyj7fuub/qp
fQbKVeljLf+XRrXMIOkZ/MYFqCWvZmtEwVK7MDkfiJ+IG3G0eN1FkvGym1vZEBgU9y0dhAFEYdbB
HjiycRZnkoe1VrUbOu2htGBbY1ljcMMwyEL/PcEgjGQMGrfutxhFE2tZSTb240uw/VfrAhRGly8d
aQuTdfEyL/JhrIME8P8ymWX4SwtAr/FkMIH6dv250KTXwFcEVTHDWRCqArBg7BqLVAMbURqWhzg7
LTHrSXO+fpl6xE6LR7ct8e0chYpRic5J21Epk1V+Ghp/6WPlCEgZYVwgNYB5tm6ZgmmDaAh8FJfg
DXplJu/FrLkvRYg4QSNfKHFcl3GsbhbYtZJQp2LKZECNZfrDUGGA7p/97OEzD4Rp8MNwEeSU1nk+
scZ8MGJiFicfRIPrw1tVItoEgppT4kYGkwK2fV5+PdjSiIp1vp8QayJs4PggSWPeRxqPbiuSDRFK
IvH1PMmAxx8GuOFI9DFaQNLIqYhpWAXIJ2z6oamfEMY8tsJzSwMT7zg37uMp1FqWFer/xDhw79/G
7gbUfLOFDZrH+7RdXmpunjXXBgKN8PLapbxqB74uSqbs/6C0k9yweMCFAjq8AF4mAl0g3LDabAU+
2Bm7H07bMgzijGvBzp+cf2EaTSjWQtv+hE95wQ/9p3b8LkEchv8AKaAbq8bh42OYxEB2ZBNFSKTS
IDtnafNtNtEPZ8EEPeD+m+bqbSIt9kwzNyAaIz7tzF002SOcCq7kwArhvzsbwgkGG4A1/J0qN892
mBvBZuXpRBqcgTOqxLwgD5yHHamIzPcOvR1R3nfGIYo28jR4w6Aw4N2y8ueLhwVPJAi4ukMG3rni
ZDbc3fuvxpqNmQoT5DE6oq42osl05T2s58ULbDMUNmE4MPwjOze9FRsqhSOl48N0gegOhHoEgTg1
DVubcRHWh78Bmx8cGezdfesePmublMl/6nLReFfeS+rxBsOdlHq8jSGbLuS3hAemvXCvQGPrh3lg
MMzLwc54QS/OrAS+nnFwxZjEGyU4cICwq2Djxe3A9th4ei8rwLWI5Z4YXL0VWMLDWijgMoQB+dOX
sWWn43Urroz5x16U7AP6+MaYAkSsoj+OxiEw7y/a/GIurUVOL8j79Gum04Axprt5s2WvIGwYV5zh
R8b0v+CuIQH3C1LBGSwb0TuC/VKs/3grV2htT/MQ4bdHnWE3tI32e0nWbbC6CuuBCyhaEfYmcYi0
OoDqxV0Z/DfIqFrcKv5HsBaBfeAJVpheaLMw4tVv1lSZTwMZrg88rMgMvGYgGcCN3DQGt+kAZGzX
duHTA4eBfZOtAyIzHCAh/tg0FLNVNDlHf3mwevMDqNXrg+cFUcsDYtt/XyNY5eYiT+2n6ZmRbQsa
MLlhA25HXJOVKLLqnoyH5ZBnlPdLXrfXUvEPFGO+Qh0BBbwzVjjTTj2PNNnJRjFmkjMjVurtf2mb
8P95Ga/pdHFtN/9ldtog3z8n5KOsHo5nbqLCN4NAsKC3pua/a0Mo8pd7aU632xHhdlDgrBHoEaqq
iU/ljg3A0/w4gYK3TuEEHtA17Ak3M0zOqKi/Pua9ecjmE1Kv1zRFhExKMyRw1+eMtyc4U7BvjKDJ
khpybnNr63ke65TUyAguUmBDoYU/vdAXE4MZuB78mU975S2GpNwWGbhBmLFmfaAxTs1A+hvCbrbb
vYWkClbk2x79j7Az6XEdSZLwX2nUeYTRvgym5xARXMRNoiiSoi6CMpkUtS/URv36+SLrMtXT6Aaq
gIeX+bQEIzzczczNv49ioaEJf8CWne9oPQJrlPsWyZwoamGzWmW4vaBJJp1vgUuwqiO250fS20rD
PaMWodBIf67Y4wLlrwxqO0TYlJ1kQ3AK2zmB6e546Fs0h+FlmWZAMq3QOn7HdLjhtKFBy4hdUGKh
vGOytp4u/Bgy57kxLtjleJOiwIwkq3cdBye+3hZZDF0zR7I96eaVk7Ay9D6x8nrBQxt1WWwMR7Ry
kmYmjuHR+uu9VEtqIZUAw8oHisZTjNtZ4TBiS0kWklm1M/rcPz2RZi+1vsso5N1tPMdusjPNry15
kBy5BxnJ+CVCOldkER+MIPC8le1ZBjuk2O31eWUOHPSBHaEge+WxTXIZkTlHV3Nd5YExsrKBnlSJ
b6S18S6IU2icPX9rIzUP1kWHsA7OTFokaQTrp+UUzCDvfmFAzMxMK03Tc5/mFgvxTLCR8V5F4Srg
vYYmz33nY0OcRrZhMNMz64QEcyLRO9HBfT2AjrzmAcnZHdcJ1KLxe+3AW13VTqw/H9m44lyjnNKl
l46r3o3uMVN36T0CA8TvgOdCUu/e4SiNxnTLUUeGOsoGXa0AACagOtXbRv8W7g7O5iGc/SQKVUJk
w80IDSWTI6FXGrYbhnkYnRnqzF6hqiS4wlqJwImknTMjrW+dvAV7PSHWsGOjgPDbI0QzH0JAe3H0
Wf+Q38Qmg/F370mFc3+gbw+weZZoXQs9lRAjDzFEFrjD8NUfgJuPsObLLonhBBFWGSPlnomNu/FL
/v6hM32we7BXZ3fYMFgfv+0157fZTrA5PCbzplnl0bJP++Uaf1oKrvEQBqbExxCIgMs4LYH0e3Q3
ZG/gf+Tc7d/Zx5JpUhEWI4dQ3yt7s2B/3xn9h1UHE43Gz6z98joRdDnrx5SiWuxQsA9tYlqjZQVG
GypNa//pXkcrxezVTFNx4UfKwBnacTXmvj9w9rkZjaycyQCYejSNHO4QBr72sIdaDKzMKN11ZqQE
c7w35hm8uaUdCthx/UkqGbSaIaWxzuOMmM/nIg844KL4e14epGfCGZoO74t3L9dvsM0vjK9kIXho
gzX++xN8VXy60gzKRVx8RNd8fgQvxNXpT9mM8+AZbLM1t9dDZdgTWylRI+gc1QsuPx22+Bz3hCCu
L59aKA4d4z9fIopjyEdDfw6bi4SlWeIujyz7wWDv5wJJdfKSuUu3Hs/LDrTVhxHvBJsOrTbxEu7v
qLcfTKHgrrN35BZFKeIgoJ5jBLjDJTi13Z6qfgNHadiODB4sEQ5AktSAVdWDmnsF6UNtikORZmUg
jRO/xxBSaSdnPPy4SIjIRkBDy24WIHPle19oueia68eEnXqhS0/fqoanVbZo/Qx9/3PJJu1ZHvJs
JVNzsZj3T/a0P4dGNTIj4BXt2g7JDhhCf6WVcbJjkgQpAhJKERM9KhXE2JPYATc5lZnDaSKyBAbD
piPuYOEuN7O2NNVC1ZYKGaV+kpe3iEgBDC/thRn/1JGsKYGwb4RF113T40iaylREYyOZ2KOvNeNh
GphCMQgYkTJhZTizI8cIso5lePyUCl/KbB3bdmMqu3agM96WlRp0eU1jDCsd3lYW0rk4QeUFztOS
2RtWOSAs2yQpxS4m+DLYuk+uzaXA/GtjMyYU8AKOHRJdSEL2NGfaBFKyVCfzWPqIUjcul3bfdTTT
5V0MFp9zE0WkjF61MAw9L5xVJT3pTF9Y/JKquElnoi/dHhkGyk6zGXXZm5wwynoI9k9BVj8+T9eb
nMrcuMyCg0Ht6/E6ooFmhN3wKBUJ3WsCRLFXSrq1BaWCzTVRbUD+5j4c7JDHuX33HYm2LXPYXGFI
UR/a9tPiTNbkMTwkpXRysaXRhshuCET5+JNuxx5cfsBTPytiLl484U1GBsBX9j4Iyb+LmikpQdFk
n8OtO3FT6d1r703FeKUwYaYoWQcfpGEsKiMhQVOFJKcqaQO1bbY+ZZObF5e4CHVTAzaRI3r+JGPx
XGId2gsU17yM2ibk75kb8hkcUlQ+0yEwMuwqOMFdvBbaImZThm7D1kkr3tC80EQnTGJkJwmdYUOD
zh1O7u6HW+sgo2ccvyakd+vsoovsq4dG4GXLiBY87AaP0zXbXPDNGnyEm4zRUfUvKnoejA0PkryB
7MCJuHI4bEfzjk8DIYR5WGQS6ZFd0zT5WLfZmhRVepK4SR2j8ryJ90jaD8JwteLWetgqsn97ZUX9
ZecXxdfUM+Towrl5mjQRi87EpR/f3Ek+OsBEb3o7m12+lMLSSdijacGdMGrC9r3p5NCLlCS48ke1
e7LCxC29BdT10xsxy1BTNgy5WY4ENF3XWdzpdPJwzyek3zwgmlCTdUxHkAydbQa6/6fF4FckoCsS
KIcO8NfFYDAC3UUjtW9C7AyNFhYFXjVSNOfM9RXLsWi2DICY19XiV1b1LO9DAK7o1kDzdPopyofK
w5oLBfsJGdn2agbkgnB3SIb93AeYAlotyuOR4k7n+xEUwOvDOOA567tKp8k24/YkkgfmqSwWGE0N
PIqTg59vzfsPAehNPN9IB0M+X0NtKu/l56/89XX54VpvxX3zPA0srz0mzN8T5nYHMcd29x7vDJt8
DhUofOJ9xLZBeQWFYy76RoLLJWlGzVcI7WS3M7DQCquvYj8hx8bc1u0v7XyQ2dtJQ9VXo7j4uluN
uNqwYu6MPaiY6H7psByFehRuJaCEF24ygNUb49Q1bRBJaAzsm0YLSIpSDZ3MGiM7GVHGzsJ2U9iU
UuJkOIdZNY9XLr1wKavD+Cc2ibBbF5PFdp0gaGEmZTg4W8QthMXcjtcMwWFwcfj0diCJYEHDkkCg
e6Jlj0pQY0wO0Gv8mMJtqoIOUBKByD2TCvUyHrTZxGVtNM6Hxo45v73JKl6cxsyt/HpONen9mpn+
mfmh7wlHM6LTKSdt++azFdx89glxmN83OvMWk3hGdl7Z7K0Og02SMH/r3fJIqdnokRXtIGeIEk/g
bJD4M41PZ2MPInHUpq5QALSu0qlxsrh7MPK3B+YBzON+oEmD535PMGSzKypP9J5DUXNyX+CR5GgJ
PboUmQM9t4hRSFpuUyVAfGx2vCzkam93C7OdLBcogzU5yWnpkyWuoVEuGxxWu8W54q3QQrcpVmr+
KZQdRjd4kNM4pTnMy4qIU+oDZB0eMqmJ5Qcudd1drz1aHpoCJer42LrwDEF2ueiCHkGs/1WA/hbP
OCqKkMk6rs9UJ8GQQLXQlbd6KjfpKQX2YBM+1tdpU61ZiadaWW/lc5Gy5q1pnq+CAy2IlACDKVGY
iLwmCdS+lkRtOx5Sc3JZOI67wDa/HSIJIP14T3Rk3DI8d0GQecEfeLUe4sRXLG5osFSN6Qj6g91N
PSvmudXnYLVM+n5/ObqqtrXnCDP7e+RdeSrTPkpCrKXk+xzXOFsxIoOw+vCv7oYW3x2Wc5+n3Wpg
rn4BvWW0GsgMzaQH7uHN3R2eVV3JI0AME8TR/1/sJvbJrBMpohZiHZmGfMKg8joGoMDyG2UathbZ
AQykNpnNJvj5MzFu+l78oWboxRAcWYYgnkvReUXrAHAikG31mO6ZKSXD7cyFAxLr3trmnlgulMul
MbVDd/UmJ89rN6LBX4YLwuTmJiZK6eAbhj2GDDUwkXu5jCtfRtHdWgcb4BSwFyYbSDIWtijzN4rf
9U1UCNyx4/hhXcVHbiIW0MdOqrC2ckW6fTDW1ZjsMY62aqO4olze8ZXsgzfJv2AnDbCtv653U0RO
bFsexNtEUlGZq3Cxp6zcjZETsM1QQrRn4BEuQP31ixOFJAWtKC2Prk34ZXeEbngGMdmwuMKWN1KQ
na3htA0J0AlwgLGtnBEcMsoxVX3Y8BgUTqev/mxGr6B1CqiEkgqw55ld7Zz2huJmOS1cTtfbDGlb
TgyJtX2rcwikpASOKLKgCSbsvXXb1F+bSGjEQ5fYoxMsVYeABSSr5P1gVCEZVa58lJ28g8kZfzM5
0M63qR3F1GHDCRJVhwoSg42Z6x48/70Vvq9bwxt2SGiWTjUmp2FwkmToAc1/qYdnOaE95izYoR5o
/VTvd7pQlFPkPJKCwuD8hWqbJgwbG6h9SuSIogi7T44owStEmdIa3xBBmC7sfQfbku/+CxkFF6QJ
aPgDvDzhrPqMxL58J74WStCpbSIGfB54PwICRKd0/ab0FbUeapk5KR58CsEKzxuCEE7AahXuafhj
WM6YS7mcak3go+e6i5ehyJX0FfRI2E7JGTHhhFP7BL09YutPEIVBGdv044bgPr/NKmBTJCR27i5I
oYaOn3RZIh3iUD7xeHtojYQelE35QT5l75xI2S477WKSiWP2XTzNpNSPnmfPPfsSC3oPzIU/ZCzU
RTvpyEtmIgRilw55mTveZbI2xkgyQLWXE6YWSZbpNB3xpgPhLzBfjVmankh0aLPtIlhraC+quU5g
Ur9CXVA2xR3mVgKnaIzWdXckPX0uYIqstQ5QqHwZyCZYQVbUCgsIIJCXHGCFhe80zIdR0pFBy6ba
wIV1PL9dNGUzYYqMhxvP0/O3a1b5h8vCYL3qlFDZRh1UayPdhAIccWI1wXQPXdjwqZj7NRJ5jTJF
lSNumlVfJUA4IIQ+snWMVt0RbeDh+4MKVr4ZJ/QWESa7YQF/Fekrnz5AOEZLaw7kNoINI8n9PnF6
OHggpZ38mOY5N6wdsQgADfuUXLWUySAiQ9YNv587LcaPgsR9o3iMpDhcSt+fScLwumIwViGwmYaS
aAsnsUd646Iz5eozLhgPqAXyHf/D5EKFJQoxPsdmTZxnX2VPfmFNRGsp4u8HQ9BlP/QHEdDrd9lS
CZZe+jV3Wk/Z4aKjU5x9lvt+UlOkipW/cDepqyOJzbP0V3SfcG3clcucSw4zGHyeKOW/giXNGtyC
N9WZ08yO2mtjUtJGj8mpaQADB0Rzyv11JAs28KnSeGahARiaoOllo8OA7QokeJWLI1HQnxyZBLWn
N3wMU55CMEHn2HNcSNTE7Ji/TkL68HQT2D5A5q12G2oXy36FxHoDN4lekw+q7/6DFZVGtHJBXmmY
mdNi+lyv70nTRAcCPfGLAK5Jtxz9zMgfwPpfeMryuMJ+nLwPko+WcASc/ew0RZm0xQKFUNCI+Kwt
bsiOtxtZ71JPh2XmkV5MpmGZldNTwHTy4JCU6qo5DHGd1W3X4vTdyWvmR12NxaI2TBPJI4pWgKjG
AyGz2DfnHaTkXNh0nzBfDMm4OhJpmaa4w/BHjoiKsj/Lgc+h0Ze6CBdDn7lv+vD5SIWf2B3zh+WW
t+qIJWnsWcvwasRIL6S9aEfeparoGKNbhJvmE9xBCJjvOAzbL/UAejr2gCIEvicISnVYOVCngxPa
XN/NCntuk5Owp+IktXXJtCY2MGRBpWtvCH8q2jGOSpwjeheJp/YeOgFyl7JLVnnM3UFcnQF3nrki
X2Kw0XTzS5RxQz2aIqcePNlDPIw0YvjcEewG9G0BBVy4g+RwiU/ljTouTPZfbxqnNLZHW/M0b0Vw
Fb/xA3Wn6g4l7fzO0a3bgEXOKNEHc4+knmN6RCEA9lGV5MdIhG7Wa+IYDy9Ln9L77gQ4xkrABn4A
jWO2/Jg9cRIFpHIjQ73bNuqLolWIiVUOdOrRxMb85tT4oolVOixpfnxSP8EFcv1XdxvIBeQPSIJq
mVv0kxGxWSEqH2rf7nG80hZ+G8a6GhJXvqh0LtJ5L53+1djTu4iuk7IhZ3UbY53VYrH0Mp0RVzI7
Wq8axYF86j/QCjl4csNTcxNqavwJAczW91l/KxA4vbkc5CYH3S6ZIiH572qu0h0MTetnyyqimnri
gY0VOW+y+6GSCxkhylAg64QfAw5MihevkVI5d4seKiwcMfffTeZNTpnahDNMQofq1aAVFA6cuC3F
hQZxfItwkG8wL+kt9l0x6zYEbuwCX/Y9HSbYlfTn9KVf6I3tjmezZoNpXPbMur6k5nD3P9DC2EDp
f0yH1Uo1ZPWSXLx6NvYtQsd9/NEDaJnQ5ZyXmxDB1Ue1n+MbrXqCiVlXa36JPmL+8CtEUl/LBqYW
sgQ1QfT0wCD/ygigbikr4/wbhNqOT0OemL/i+Xh29C9pf/z93df6sktBpw/Jq3GhnQ+O2652X+fj
DHVid+v+4MYpRhihOTjNg7O0cIfufJ2Q3jHnWcto2W7OSY/x0s1GZ//Z0h6YQ8KLoGPyiKA6nHTU
7legTpskYesSz3ZDE3HwjMb+Bz5hRrNpdtVPL/ihkQV33rE1MFDXvxZ9Um7Zj243sUd2N5nWI0C8
19W/FatXdOAgL04t5w7kKeCJ2zf7bqxws7NW1/GuRizVF4ckvdekSzhfYWKTTb3WmU48aR1QwKn0
hi7NSS94IjCdypDQDo4BuIa+AND7dQ3plAjhAoaSElpX8wYAi7Gdphcj02FjtcBsAFqla0oZk46G
aEKlzjUXiGM3KRbhUDgNVbRTCcuyE8F+mgFsIjcCATvd4FUzhw5fs0/GRsqpOcJXFJGzgCACRgAq
XD/KLs6TgkwiPLqDSctcbt3JcoGr9cKtqeL29kBgWrriIxtP8z60uj0c/gVjKblWAREGETIqNA/m
jYviXPCr1pMSsxn05u5KYqQd6je7sj/cepaEkHI6DS7DQuVb1JjTPAxhepi6/Ppqd8enC83M1AhI
UhyN6UCMULZdoAgMvUAg60WEDv5iNdSoq0gxqY7hs3b+iWN+gy3Z4PqDR0n3i4MmRzA5yTHlxt2U
siRPW1xrsJ1WlJC6aI5p51OUUCsufDTn5FsG95xW0g/aZAQJBUTF3/S+uagvi6SiALbz8odc5oFr
NthMPpRMVRcP62MSUaXOUZP6CCDZZGCNHJzNQhMm25vFfbhiuOme6FkaWLVcR/C15Xv80NxbtHm4
3T7Of1tRtu0YB0X2mjpcrDb2ArQGWiegsx0T/CCqGDzrtC+T9eNp4ZvUwE6wTZayn1/W77ZD81pl
Dl6gH/3mtIE0Df0hoxTb4oq6/Pt4me9aWNK/X5RwPTfdju/AajR40vfwUfMtpB197ahSxJDhUF0i
AhIL2ljBlpjXs6mnT/SBTFrC2bVlvsWpKWjOKPkaE7qtxHwjeilC7lWCGlfoCek7HLCQYpzj2R5p
8dHi2CmcJKlDUfKhRWwhAzx2g7tLN9mIISliTpbyxv/DxsO2STfyzwbzWvS24kbTCX6eqFKQnAzM
N5IQucGpYxMjrsDNDVfa6jjxHgvOK7MWUMQqhqKM/DdGJiDAN6PCOkQcD+SqcrqnY8YbdBc1Mzut
73cTwYzBBFTmast6mzwHYjqI0y0GizS1pkiG90DQO/o7Tqi6+ctq0RVaV9KI+ZsTjiSrCbce3Kyf
Xs5uF66Ifi0PMxBn1/KHlP8f81D6pMN/Okl9igrnrC6H9rne0BkkcTCvxuQstIq2RS95VaoFOgp7
V+NCmWUtum7Ha6Rlp6E6wQ6hojE/uLegioa8eDsfWiL1lz63FH5WOqA9dfPJ0wBkbwM5457VSfSO
eBvoMnjNLkwt7WKfBI+KFzLBp3SYYN5EjVQpErv1dsqsrGwUZncDLo0NQS/Mhb9nXmPD0B8K+rJg
f/CFTyJj4l6tdlwndCCZ9HPf9Ygu1E70yV9VF7dzNCPdnNENKDZPHvoRRoP2FWQocc9HtIgEmekI
XbQWhMMspX3GMGBZfqUFEYfn8KOjB3N+hE7v3Tx8pAXFaGeehOHDbTBCTNIIMZiGqOGhlgEKI0XO
eSBGXkGUhvGIZIoilww85BCf4c2RgMDdUlDYGpEg6g3UdmjSCKKLbjCig60DLekVws9Mgog/fX31
x/aTHOZ6IXYBCu/TPNyBlKLoeIjjFzqVoQttjWe0GGqli67dDWReFmlTtJlADsRtJQELkVCTAtgH
3gjEdgmeQxjR6dfuB2yAuhOcv7bwxiR3CFyC/WJx8XzKrBwuR0P7upSFftcgKxkPU1Fe8A0X5b6/
u8Bx5RwEAFjqxYo1l0n1MG3WBxiyopQhB6LgpNsa/h/nBVOxd5BpAbHIs118mA4X5OAobGu5i7kZ
wFdQgTqsS7+Szsd3sDOiE+7tdHxtn6YPXjcaLT0a1G+Q20ARD22zTJreOSnSUspUoG8N4tgob4BQ
6Owdwuxy0QMmC3tLQriffK7iNYkZFwSM0fY0RapyRpeTs73gO6B5SGw3CpqH7RA9uau/tASGZNJm
FInY4A2TB5DgeKNVRh8DB9JEz0ifDqDmAwkhE/24o68yHaD5amJpg64B4Ipklj5E+n/XIIls9Ax/
+zEvTroeGDx1iRbAQiRv3YnsNinCZtyCtKFwBhNxUKVKACmSeklZrfkWF6DCls7A0fbSiCsGQPRI
TwD1H0L5V/6EwNN37fcPc6VvCLY1+OKCIrRTLjsGMtOObRQSRi2EYRkaN4wPGLGqclJSBCYXpwAP
GjJdpRi6FPw/m2+8TLkkTyFZsopXwI1WxiK0Qg8+l3xLxDFtjkCmYDtg3qXtXVAWUUgw+SYB7le+
P/heKpcyyKVVAv4DkksmO+seRvbBKuQd6HnAbmcbsDPD3ljjHfoZnMCoD1Z4nNhcv8Cr3KZwr3sV
GB8ne8JuQuaGZw1XnEnRixxgSNkli8O/wwDICfoLtBRRYe9sBzAjIMnuI81C48CyK3Y6YIm+VKWL
+NTBDAFvBehZz+st07Th62d8HhsFRwnGOvOQ3Hn8IQjeAa9p0KlJLzj5OsYeyJ4ydN6BEzMGE1KO
D2S0kbFgZSI+zmC5pXbw0uo7ZfZd5bF6qJwoNDIOZ8uyiHG3JNUM3q3IkKaA6ejk7expgvOJslgF
mZQ5NnNaC0KFtGYO33R6/k55eX3Sh/Y5cxxo2dLBKZoGfpiy9WNMM+Eo5P3o3PXWbe/OhsrwxRhZ
GJyoz0B53UlmELvZptl04Kfdu0zxvtBIX63WiOJgMvYizwsoXOgdnjL4nJ1f7VaueIKuo8l2QETC
GS2uuodNo4JKdc0Wjwacxy9sBGN9w5X2ums6wS0MAqTpWn/V1mWqDIlQxL93Uk1iJ0Iwh2JCs69n
orOzgoSpKcrYljz26Cbh79cyPBEeeMyC1wYd0yxa4iKvQUBDvsvlxqHUrG+Xxn1m8yLAM+zC1Toz
O49OBreHwVmyCUbukPCFiy+7pYcDjHDq8WvcG5H+Rm74GIiC4Tgcqv2XlnNAnd1o9F2tk4a30brC
E3eU1pEcIH9GuNIQdJkCweUmqYNbJoPzZvYv5sv2hJzuGNSTpk6cYXRs271831RScvCBk38/ZGww
oEgGvHJYQAVydE/fQ+6NX55erlEr+syaMG8J974sCHp6UxqxjF4kv+A37iAibBfbCL/TKgXl8plO
YLF/Qmh1YiBsz1qiImQ+BjsPd5MAgQcoh9Lsnk5ExUH3LiJyGN009ztg8t8CFBP5jILy0EcGIhVd
hPEOguA4X6PkI2OuCZnAJgk5OAdXezXChQByUpLzDAs2DKATDDAiOf0pmohCraf4GUhOj7HWSHXB
KoONtManRUJ6/FELjqTAdzFnRE5UEHa/enRfY1v4AbyCXtKfBE0JB0VcERnogt+80BQ7LrTf4pNM
QLU/ItGAzJJphEuYVnDYrtP4Hgm/uaalDUSlD1a3KD3qh4L4gw+SRMiqswXA6HKmYXS+HhIyYtuJ
XaTy9139LiNUKtcWpbz7gpPHS/GqEMIx7dA/2oRfqpoGPTAmiBhNKbCGrC/4p79ogfWoGnI/gSeD
g4YlT9TS9OdbYzL5+uXGNO6zgLHRULL2pdZD1d+wdwBjGj18MZYCjRGTOzTmeaz1JVtghUaCj7zN
Vjgpcj8wHZiptEBKd7Nuhg/nz/5TtvPVvj+pFRD0c5vbN2uV3sM7PrhCGwxt5Roh6pkxLgzSeuT9
e0iu9rmal41gfeFc7QP4zolEhESfuHBFiTYyuylmKQ5dqbP9FDmQ1rl43Q25/hZLRIe4U9EwJl4E
RsI1kuyzlwZa9hM4ssg7ufsrQ2iKEwbqwC8tAyYMp6QG8+OO45bTRVTaNPH3o9FsHHQ9R8v24hNG
u+BBbxnFZxPrbaXDHuGki0etbg8gj3JQgGROl5hHCro+HLWAqASNEUjZH6gZh+AYjWSKbAOKlkgC
VcwryuhA0CGR0pq4YA3Vg/xH8zCFljUQW6Yn2xPtb8+qTIuEbZOtYWqhX53WiV+QXd1vwWWJDAG/
YoIWEDlVGq6NqG0ObGqAfKgYgjtakiN7gEo4KvSXWQcOtIphIMasxh6DX63x253h2+KRosp1x+Cc
nRBBhO0ActWppnDxnHLuvFYMfURmuaMppcAoAU3NrzYoTa+6EEEphK9RFXFy3xIBfmagv4lJRcGc
1GIDaE8+ZyvNGR+sipQVNklyv+KF17fReFoFOSvmSDuMETriaUJsYFkFIsr3QpMiCifaPYkCxtZs
ZLuwBOE8S0bekWCAvxWHnftwr2X2gOvFon9AUPzsqFkh47nggRGcgO+HdYQZZP1v8nFYeOxl13Dx
9s2Hkg5bKF81XIq4hG8Zln4Ite60ADljUoeQy3vhDi3f5OhB8LiUWHAhyA2SpX9ZgRw1xCMAAbLm
u4ua06gPG0KLp1hopJybja9QhlwQUU3qIkN3ZCvoch/vItrQgaw2L0wMusYSM5w24G5rDpetIXfo
7pZmaHw6P/2zQ2cerDqguPH+hg4vp/2iaazo0KWhwALl0sMGGrjoaCq6UzPnSYLuLlr0PY9YSQRA
T+SlHtmq7OLSKR42YzqQsuT46TfRY8jdm3sCbRrco4TZR8ZERrkw4qcVMWQL8s96aRV3WNJRi3k/
/4IJGuRuFHd9HiebB2+0H4wosVGh3fL9/r1UUHH8ii3zvPsRuWa9VxQvWgre8AAtbmiIuLryLuzX
V55DDiNpefF/bwoIitSUFjLgmtVyEJ0Ov24aJ7xPn4wI04YZsNThcKnVddtK5rx6B1s6STtLhx+S
EIScANQZ3Yo3oQJBofprUDICp8HmafxiIkJcjwNc5AKtIwFa3ZrNO4F3NKW4YLMfuKVpu/li8kX+
mSajGxu0Mzni1aDNIBrYMZJ/02SLgZTCmbLtvc0tzQE3gISegash5U1CQk02KQGT0aBsiAZcU5DG
KQJKTluet8mcj0WCSWFP82dMD+CRQ/ACQrIrGWq/8ClnQikRZSPVI13EQ8DLvN4eCSEwLvUYCe0O
axG4qrMmBMBD1BCZEHDmcomO4a32wWIwGUUfRoXyth5OWuBH3vMJXZO7LxtlB3sciLzhaNXeyn9n
WoTlFluFmKlt0wNDBL4JefqIO03KIGQSITdjzb7TLbPtRL+lSAN/u/qw02Nahslke8ZIvA/kBjGJ
Kx5GW9X2Vm01OjjXg7eGBXj7vUOCaSaJbPGAS2KLuihpr79OJ28R5rufsAwhALRAy0o2bIg0cRtY
SFmtjESqMS3D183CLdM6YFvlHLA9oKuB9jqa5DovLRiiLFR5zQzbJvQYqz1SzIbbmL/j/roMTn8Y
hM/SS7QYuwNyam4hmfBMb8uPd5k2uWnvc7PZsb7updU0NgxvgR3a6k7+RkT5TaMhjT8GE7cUqmuE
iYSPY0p2uYvB9rgL4Xjtay34+Su806+2M3IyWJelbhdkPdTG0JLo0AlcHXFrurQKdMa6de0QU2nu
pD2ydekL3Qx96m9cjiodWes2piSItWpJYsqTR8j2mT5kHW4LEmaEVbReMZVZgua1A8oulk+iXiTJ
ofNOYlhEKwy23iQx48bbCg8PtAcrhZPgxlxJYH0K1YujC/iyC8XxhuLQHYsl06TkRc9n/S2heheR
7/wRvggS9l/fRNczwp5fmTVXDzFcbL/Qozzg/xr2ZRCfXmR9bYJa0poyVmYjqNtxdQQw3ExOFlBn
m3EJuAK5px8qaR7fFK4tuT25MD4Z4emnKPQviaHLwIuChF2/J4jCzQRAoUPdZ7G9JO/PwkamE4jn
EnJLRMiVPjNkcleMI7eaezyqoRvf30i+DxD+zz7F89sf/ZCbte1o/x21v8BBtO7pztYEaIXNQuII
J6mHCOrkkOxmQFDLiad8yYRifoDz9pThmyQW6rDUWsnLiFSW9RBXsl5za+6gWNBNEWQGa6kk4xej
CKi74K9QroNd6ANIXoWiiGuDG87U1fnLiD8fgRiNrqYf/u3I4tj7HjUIeg1eFwKTB4dLNWfJcXqW
la5MuO9sulK3VBMH89tkvlI/K6wbb4jzl8FvsUrrjI8uOPNG8kS/kBWc58jLgC0c/ONUdIiLyq34
QG457on3Agb+T2MKYimad+OUcNYl1YFiJRgJGZ4Q/LujnxhDMmx8DcIASpIAaoAWlEiv9AGZ2UmQ
lM9u9s/JtiigSNUu6/XBdkit2AQHq5NRAHIvBw43tpE1ejRbSf4cdemG5RvqexxxmlcxmWtHaTCF
sd3IrtbUrVcPXS8Tan6HCIAPm03FfIWaHkmAdh6KFtrQnaoLPEoackSK4c3U0Z8R60jWck0PA1Lj
RkzpwVKACJCSQ2sNinXXC/q/CabyPKSyfCv2QJ7D8hFhYYBP88P8DDE7lIkNE2bTqi/W5xbAQNAs
Ffp/rpZl0b+wtKhWY5InrzLr3BLYbWn6GxQt8Kg0IASoU09++BAUKs2aB4C5qN2B8mPrNjivYFbU
BaRyBMXcbY3fqOYkosnBGOSLIR7j+xOCgLC9VzGKf3JhjBg9g0YS4B+uMZhTkauTtQv33JFh8dC+
9UV4QJrg71CVNyQkJLmV1rZG6HXfJ+NcERcJ7A7LZve0LJOfOlqli6R48R5xVyFB6hrIS9CpjR4W
Y1qPEodVr0GqRJX3e5uZPW/5K2/kuPR/szZ6muEKqN5Xhg1spCtsSKBbiQRSa1FindaDRqDd1WAn
IoAn3P/mpoWquAAvvyYldtiCj0ovCvMT50fDnOjZOw8A4oG600SBbLTHZIr9pJlW6QhOanpY4Ima
cvF+SW/GhBGgtIFVMs/obp1C+JbBtPRb09UPLVB+cWHXXCBchgaxBQ6FniOvElecjpis4mJ0NFup
Dw2pfQuvx5Th7VO83FG4olOClVabdBic/KZNmBrQfPIghKw7/ma8cu/yEGq0FHNUSVFN9EwoFho4
ld4nzEnT9O4urEDikXZfCVa0pBLGyCFz5DBy8ZLlSicMAmVaUpGgVwC12hQXgUm0WbCxhxTGZ/O3
1KAaJt+jE2FDSLnSzTxlB1BAb0gU9Nr+8bf//J///n7/1+bnPD0f6s359LfT4zg9b0/36u9/tAd/
/O3y51+P87//0e/1O61Wt9Nud3rNYaczaOqff69nZDz8dus/Gq1Xvar3r3bskt+ehfnVlWMIB3iX
crKBvf0WMo6vUSeO+Db/5s2H3X/25oNms9McjHq9QXf41zcv3+3Hfb/rtOOG3a9w53UfA6QkjY5x
N5sWqGA/Lp/2HVf9JuLzczJqq8Zk6H9yZip8gF2AXpk43Cy6jg8h7dY4+jgtbWClXj7mJg+FS6rP
SMn+1t34DVy2X9725cCUYmkGbwGys34Nx23OY5+xoia9NTCvuM0NSszw1RVnlIHCxonhYGbpfpY3
yG+w+fhhc6nQPG8u3tAlUWtcUQLvwi5UqP2vn05LL8D/ezrDZqczHLQGzVGr+dcFum8uneHu+WzH
sJ30/XGMOuqeUqV6+/Fq0kMwl+1c5rNSGbwn//q9O6N/896tv773qLHaVOXo3Y6xQrM+CxS6g0XZ
EYvH+uYdvP6sYXcmJUSbecpOaiRTmvNay6cYQVbOLGZ9rA8YhTImb+owA+Tr7iO8RwxOM+S//pz/
fAf/nzVq//Vzni/1/jmsWaPOBA8zHLsqZr2cMWp7CwvKbrqhY0MTZB1aBZjYXosBmQUyKQaGM+Hg
3z2xf3aeeu1ht6tP1GA0+oct3Wmcb+XrdWzHl6dYMjIWJ+CeMf64bUY4IXY9m+0z3V/ev16Dod4H
/7hPep3WcDDstLv9zuAf1mDQ3FT73r7EZLYWh34lRkSWF7Ou6flBMxdfEQzWuAuJFnNq4Ww/8jU7
YAZbWxeMT2iOYu4c/u8SL/7/JezMllRVsy38RERID7dJjzT23Y1hkymCCggi+vT1sa9OVFWcitqx
96qVjQr8sxlzzDHgIphTQGDEii8gJ9ZL8I1HJFPhHXELaKgvv/YNU3NMZDP3WzkIuObrN86DH2tY
A8eUihUFjASfbHlM28tUc7tpFVM2dbjznWXNqRnIY0/O+M7yaVQ+uYsuhICXZGU/Ph4ukbdph3xb
+sfMBXTvu/3O//+LJUrD1fiPq6WasqaJoirL/36qctWoZFlWRJ5F1u+dlmXDtOG94xR0/THNJR05
+m99a5V98JAc2XBPCBf3c/Fu3SFfltZgwGsbq8dZgJz36lJkrKXggzrVtiqQOLfMQSu156LHl8qV
AUVGsF+K5X5blYGANcKvjskJU3UEx9pUN/zufA+LwjawlGIZqU0uLG720Uu1aoSfavvlmvGnDWnh
MGQwwP4yp3vbBTT558+NevBh30/Zdype5wqCcah+ZOEXlUcyEWMc3S20EB6QYbgvnET3CQW1/ps/
7PdZpE8cK9/oCU8DRUTEd+tlfXVFFYO3CoKYnzkmDPAJkioKW4z3GSxDJOGgxLI40bwm/ft/nGVt
iCn/cWc0U9OVkawZivRv8U58yeWl/nTcGdT80m6TtyF9eU3DgBfAFV1fC3Wx8NvY2Za7JrPMrLqP
c7/gvqnu1c9O8ijKt1Wa2VdL+JV3jf2ZfLaP8SclGSCUgdjvoE+KF1+A4JXqGSchi58w0BFEk3Ep
/XnO7ky/LZRNZ5J9C4UtV/FbIFJ/bZP/9Rj+l8+qSaIkypqiyKb6b5Eiuxqf10jtxSVGrUh4DroY
+JiMe2ubwdj6H1dWVeT/EiMkxSDDmyNVlDRF5f38n0wvloX6GGmGuDTCe6xstakR5qk5+/ofeHdC
tGe/Q8dDR59fE8UpQ8R/sSC6JDAdxzVdBc6W6LffY/L0uAi742WXzYuknMnpI3fwfp0Xf3vGPFt1
0p+ueO3sn5Ye6RNzUbGsAP5Uo2z4nRRH023dW4jnJSRFBcYTs7vmAlaAwXKghIMDjRIj4z7VUy2W
pnBdvadrTDmppGJEAsTgujLhQX5mWYCmBVxemQX8L9NAYyc5JeyhpwRrjrJXmFRL+C6b+tBHj/ne
vcRaqGF+20Z60Lk42xwIPWQI5PjG/ViBnErrtBAixcMKLNWBFfbLfiLFeir7aKiERsgTgwsyfkgQ
wdCktVX3Fry9MikO5er1B5z7TeUA8mV4n4kb/mL2Xo2mNBqJNFU3/OKQtBlj4gv5ZApaFeV8MNWt
nSqQPEQsA/48ezNHe7rf9LbUxi1VheCrYERSaSHsLmHGUFO3UggaU5Phd9BTjwTyqXCMCEG5JQD+
+rs1Fy1rYd24Iunc1vtIAulX4uI4sL+NcBTndmkVsZh8fRlnIjFQ7ducK9GmWji+YDnSA5c14/tY
Cz8hqT5QkVhD/HbWjRurNCxp9k1Z6DfTPeZDOkLI7ce9wqOgQpGASOAmc1urs75B6+B1ZDFsoS3R
BDuyDpa5uFNNrmO9wQ74p5SmEF0V5G+RDsqjq1/G72U2uR+EE1RwYYMa5Hc0kagiOtKY1aLlZ873
X18y2ObR/qQPwc0WdH//hOXMss9g05kdJAycKFVuLqAq7hdAcvwyvlc48ZLa3/UgY6GE/RB0MRMF
XViDLUwGXgQN0Q2urnw0Gc7f7vpnLj7T56Zh3MY+DUUgtt+riknsFY4zQ5cR8PTzRz/xA2+4IThr
g0GAKv5pbHLgmjxoAoM2AjTyZX6b/5m2W2mG0qUvhM8pttDsr3SrV/A91Isubha3EF1jBJkJynU6
OmpHEI3HL5FcOdZzKhZpdlnt/8yxuvmszDlIGmota+Esu8UUW9NIpaxQ5yz2yQDyA24FlRQTIvqj
rZFoyW0qBO+pOL8C5eQR+SDWYlag7pCkzq9YPNbTVyzLlnD6opz45rwum+V1ijL7hHrJ5PdthUkB
Jer8+G23KAmR8n/hmYC1ZDuw6H4LOlTMn790T9my+y1TcctTUR40+PWDweJRAwvrkFUUo4Kzy8/B
nyC0KlE3Uw/lnM+tzR5LBSW/3QPbbDggtw3VyxtJko20arCcr8McnWNhJmJn4srwP7FOZLiUPhBk
rhNWNgB3gir4Mu8BsuJtX0fHVvBhBwLo5g5f8zoM6oqzcazHDQPkg7BRfu9LZLXTbE79uvfNDc+M
uuaD4z3B81/PqvnobmMPCvb1++U0keH7NXD6WQnvYT01VqR6LaceKPpBxvtCRGTvEaemFVXR/rzn
PS3kNYxXzAhZZVORGfn58gIduMdUPmKEsxLWxW+t2teQtxPoYe0a4w9C99LvfYdm6J1y1hX21iCi
t6x3w1M+r9ft73dyP6pbUrywyANz3Y3VmZn069t8P7kv8/l1+UzbK+PcoZPst6yY4MmWcqfEibBQ
dp8VVpv9D6FnBs/r2DhIdv7tmeQZIRtfIVp2fOL38uVdf7nc7eJ7Kh0DR9mf95HGnIAC77UFzhIn
Soza/m8ej5LqF+weeE1MRYDKGpnxnzZ58YgaffSZ8ndq55c4qQB3A9cj6hrTWq80X6MWyj39/GLq
DvcOgGJWr4o1SYN/9pXT0mgvnmiVjeC9G3+FL4EmGj5GcFnUHPABNn61+J72vw/q6xHP0whsF5cF
vzzsw9sJE5YnbwakMi1d+a+e08WXGE8eOp6fc0tPcNn0ugPLhVWb021YzGn29mhapq8UGIKN0DcW
GlnERqyZ0vJ1rn4ufZ5QAMfxdXU5CsTvW/xNyWVRty5Dle4VWgFZi9X8JWMSebH/RTycDDH60+HQ
I7XK+uP7hUwoTnt+G1Un+tgEZZL6hz069TFIXRQ49bA2u+rSdvNasZAD2eH8PIuEfBQed9L5G/SQ
qVGZ8NvT61DNCdxIPEXIf+bWXXV5wOUNse/1x64BoiZ6UBw05DswR0lyBE65V09UIJFsO35xQ6fO
u20q1GWHuAEd3/rqTvv+6U9tyhSrPIKDc0TNLUn+PpPd27jxqgWEj9PFN2ITt2OKee6VligEZfa6
p4hcju+hem5gTkYjr0aL4E6O2m9R9m5i3acASEwOFytI7ivmL8tf82uLqveci8fn+pZ+o3zSMKk6
yus2FTefPxpNOH/6z4Ph2OYLPfX8iCrJQvl4qPmEBGlLd5RIYT9vyPXPBVU9ekys8qPbn2YY0PU/
F+Zz/mPSzt+APGj15eOC7gO9QuKIMAY7l+J6Jq6r+XODWvgcYQTndXX3yyYR159lze1BMG3YknyF
6vG7tweVcv8d7z3Tf0TQ5sOHi0XVsl8TCq4k1ujLtuO4O3bdXy9a5fp+5GflQDxWzeBtd0FmE0dG
HvrKQXo/n6kJ4UE/fiMqmYUAioUKMX66w34sK9+sVX0tZbqPhSD/ZRPtj7vNHQPVUtk3yl+2wIIV
0CtFe1onG5L3RDwZM2qmAwqY1+lI+CmW2nuQ0sQT0K3mit3tLQVdmPQ6VZEtypFyQJZ9xDZ4cbwm
aG8Xi1Hv7bfPtArKpJrwjf7rj9j1mDQHFh74k5RoUzTzMmxw4xGDjSUGi1N2c2fylnX0VbVoW6sS
rFpl4mos+uNbDIS1uL7DZk/kNdFNArfB7eD3pvgGW/+f0Jy9saJ+BPyxqZevyyAITI862l6j/QRd
zfvwXh9jITTGZtzEo/jCCi/yI+VE9REFfWyf5CDOP+XQ7FmFCk8ofsrYt83aDRfxN4tkv+RpDfu1
1odZxMd+d0HVudjFiKQ0fVACZPQzHHAEUrlNXWr2K10abE70NuyLgUJcHL548wHkU5fQ7M6xu3jB
DaFMy+3X7qlYCA1eKltmvWBHIJCSJxjt+rvQI6QJYYh80x7bCtV6YRxB26fBJYIde7EMAigH0Pin
7EDOb/daZ9uKtXrB6mWfppFn7hncG/SRUOuzjdsPgKpAqH0Ed8zpp8illlCob06xfP8WU574TPVQ
kEMwVrf25+da9a9LusLSetAAkRgT3Hw8rkd7/HrZrA+N6L3BCCOBnXFBcRYw4UfC+W3M1bk7Hfse
dh3iXLajEfNR5YKG6QCDslgBfllYxcseIYiJmDtiL67omcsrSvqUXpBEGPGA0TRxxqElFmJA1aFq
DgxnpG/aLcWTFn3m8p6aZekVwxc5DeUJstz+GgmYXZKOYFY9XUx2VYqqYim30aOJdNPCU6JJy6FS
vG0ub9/ow86YPtqx/olEPVT6qdyTBvVY+mx7ydI+FHqXVdfYDVmv/q1an+t4+wrEHz4FUee10iSY
MjI+jyN/j1UwuuA1W2WjN006Kp2jgdfeI6hfsKdbntmrrvDmQ6wVGu17mIJnMC8I5SgLfoZBI26g
DaAwRGZ8EdkAPRUHuXC/vZsLPwM3ifiD2sJAS/2y2yFGOgYKS3nBaJx8SBl0X/FfcFDS5g10AHhn
ZNeoVbDrfOQpE9GK+lEhUGC8Vj2D8uFpGHzA4b1BgHIkXGkbS1attrV79IYnyH6iZuUjm1701vsv
W36OCvJrHRbNTsnonlrwiRMTXChuUcDWlgAzIb5N4SDkk8olL6nUppEQPQPjjdSgpbpPTGGp/R8T
SbeeeKihI8ejM70vuinL5BCMGDUay5b0icneXD8bOzpEOgloReBK7PRrPh60C2mq6DSFLOSZGwAr
Y21Mv0E9+4QQtfIFfbGMqRbcheEIWvvEPAMC5JG5uCdlKCMtDUy+KZLvGE+lytlPv43VV47sivPu
bXEUi7Wcmqm+gZeQ9BsqEWQrtCODnqYZK+vngS2GsPplE44S80QO+IXVarKhZLh17VFrAZVcRjZT
z++hx+7Pze/s8tWJ4fQx5SyzAKqcPOqowBnUUM7QCuBp87XuK7izTUrhv0O9evQjoj9XzJVjI7Fg
mk3Lo5SI7Ab84SyCcTBPsF0eVJgj3KxTzy7hUceeY5vv8lkGt3be/xWZraWXCSzTaqVtYN9Bh64O
xkaGQDnP1/kfuqBmnCFdzXI42b8LhVgIlXEZiQlu71L6WGWHUfQpLFSYIFNoru7lCbzFe/SYXY0f
JJkeYHGQfF9j6KXX5MVbLFZyqi3rIzgBfO01xOltyV3FyzbEwMShqtvHsl0dR5Pd68O+rknZlwdM
YvZMP+J6mS9k1Px5PGtWMnTXjKiNtN0npC4YswK8wD3gygjUr3sLMeuIiNowwmcNctt6ozEj7H77
2BhTAjcXwWNdHu45qlcx2zf7GSn86WaT16r0cWSd3F1zJRE4nDviZDXDJeyUPG1tLr7LGqY6y7IM
HWZqKoVV2rlsyqOiGcAI8k3UwhDf/9nDow9Fn5AT7nl23D6oMGYRksvv49iO4Q88LPEML8N9e9+g
pe/PvPu4dYXofij/KK/YUIWi5FWRsBmBa2DNss6ZU91X5PQ2wiP0lyMe14np5nOR6ZQywZsMPyIC
rX3xHwFyP0dxkkWA60ntSX9ZMEK0DAzABVrWzZ98gyfmhMvgQTJzjaBfPLY3+zq72d3o557g0Rl/
aus2qViOoERjkxoVQnP+SYoEomBYj6sIHIdHES1+M0FKY0bpUI+7YLS8jwcUg9wBgW7xpMbPJ0Vo
Qpxg19ctB8ONMfBPoICEfGjP5sijrc1AvdoKDgnD4M0hLMNUPAEbqoNSHW1aeWTMhmmpr7O+NKq9
Ued2EhKb7ptZn+z0v0C/4tvpluqEtsvhdFXT28BjQJ/pTpXhPkLASD48m5ZfBRFdqxxnseAqeEhm
7A1RQbDQGlOj7mfSj+DpXBotqVPySlxNDXePRyVnHCwHStqLuq5muKzp+ApYg1/2FywWX88F+Y41
PnCw25Jf+fyE1w4KU+ZJCbsLxO7HyZyrwcMxAxnvcRRLtiOnnOLTVI5BvnIbLIsIS1i/EkXzgN8O
9i1EavqFP3KoWFL+xfUJIj+jpt5XfXFdTjE0415nEU/FE2+1EjUxR10onswSZu/rfrHDqw46F9Os
/QJCyfY+GGnf0R+dZh4sqYDMTsm/vNAtQRMi5mB10K8FKDEfT1xkFrqTfA/i9KTxSUnC8nB6aBmv
Ab304zqR/ugqOXzi+DruolfMiGlST5kmeB+njsmMqmQDFNT+FeQf3x4GuZfdJxY4kEeDhy7zhDPj
VAhxr9/L7jqlYD/q+g8v0cSPxT7Upk1oLvge4ECyfgrjlkaRa3kfN+EDaEyYcDgiti1TKueJttVn
ObiYARsmO/f+frLHt4Hmpo0+qC4xbKNOByIcACoca4I7hlDlP/X3NZQsgI87p+zqXKbC7O2h22cx
2Wa6WSSERB+lnugLkmmmLOWfxOhxvjDIwvsulGZ0tKrNOI2iIxaSdyz6o6THCrNaXKfmuJxVbrfI
KbFD2S+OTUzBozi9/41eg614sp+RusS03l0HBOozFQanodfsNgctTFT/fih85JqdLL7RL0oJOodB
72pIYe+AkvobhwnbaPpeYA2mm8QP8t8o1Hby3Ej4I2Pyt27Lbrliwz9fjKaXtfRHn5z0c3Veew1+
TkB9BRBG6zLAjB824+ZmqnkYH6XPMyt6bfBy9iEP97pZtsGX1ZKEj0r3dronSI2zImo9N0pyTZ4R
Lep1JSUMa2D75Z6KroMU393cz8fSuEjxS4VS6ws+xvMAU9Py8Inx1x5Ur5zmR17XXnekUeCUcWTE
CftPmfVc0D4ANsL29hUWlsFCbNFVf+o1plmrp81hpbGXZkMhExAw9AUtg4KJxgsRKAorV1hUSIFp
3g2ZtxGyubTrSgxpwJdWQwhnTT/lVp7U9O6A/fWRgYJP44M2IxLByxxef9x/fu/WcOh9VdeYNB77
y8sr/iAutTRtvS0sBJf/pc/Fc2KOWQTlntRhP74uH/Rt7jW8kWomyvbrwdlhj3ePfaZmP1yTF/Qb
N/P7ceU39sgllNqsoAdmiNd4kM+eSH3rFsD7oA7hD+S6nFgt+mJ08Tonx9YHkQBHc3r7EjcuItKY
Ng7acFqgz5D2P3ZzI+2c51qYYbfoP+YmDN3jiO9YyY5aIctsnG/Hyt/jtiFwo1tfRu6tgtb8dDr+
lhFSYgT7CMoTthHVomywKLix+dkzwGW+QhWl+6DJd7qFeTu/TGm6aCDasKWSkgliGPzilKAmWDjQ
IXkvV09k/Fc0O0sQqXa+jhhSi5wy2nCUfxi/0JR8vUOTomPcIAD6w0xL76PnWvbeiDOi2D8GJ+ty
S1o8HUpz2pTL7rJU2VgIXh7GDbOMAGW/t8h1I/g4LQOkvQlI3dpM9Fnj9v4dP0BiBYLieJXHFKwU
o5nb+t3gSQ9Sj5h4ZEI2Lymwx48xbRs4sN1EvJF2/B3fqA2icnqB+jvj7h4vyzf7Vw7D4xoRUc1p
fAlNahQGXB3iLSUgViEXEq9ThOyoYufT8I6TG1QSLdT9LG2ZGhEPhrdElmBKr86KKE+vv2+6Swub
8a3oZ79AO+K2XsP2MzDIUZBZI6c53GHcPLwRqOy2CInlz8jAW9rKGD0Mvk7rYrefMHsDOnGI8OpM
nhHtl098Sm6usXuHso2LFm27oP+8D1mqTR5pTdc11iZs+2Ocw/viq8xL6OjYsaSsYj5m3VCAQrIp
bsfiTLH3EaaYDsv8CY12XHp3pI9ZcLe0bYlxWR7DjIShVq3pguGbomW3qIJ8nsGrZ/nFxU94WS67
cW9D1EzKmMVshFuta2wCC4cVO8J8uAXV7qq3G6tOOrv0JU91FaeYlr9gc+C3kkdRguNN40n8rT7e
Q/UY4ES7RTxw3UERugNxwVD5aFaHWpvKNbnyGJKS/i5/JSKI1xTqjCMe3yEx2AEPhwyH5cmcV4GV
vKUT8sr1NfnS44E/+5/VbfLkFnX6VNId5q2XgGX+HhEiYYpx4PS6NCLYb/egTovovhETnmPFaWbv
uDtyPbs5zpQkacLqZ6ZNFYfLTfnB81ssua+NNQrlVF9oMZMDrFEQIn6Pi0BCvdn/xIyFu2M1b5Gu
oAdfM03aiOllNkj1hsa2TZXlPqR6jsSoiaWQadjWWPAs0OiLHY8JU2jycvl7xw8chJWpT9ok0kH3
L8MDp87KJa8XXGd3PG2RKhgrMwC8y+wbPOZMqQE2eLs1szfQCFDsZkY/t9/xTlMRQIjttgMIhYIg
YIQd8fny28T5WWa4xmhkyCoYPFceEVjc9qm8rSZmWq7B5j5IGroQF48iyZ+Zd+fsz9ivoJCvOPvF
DbYwvtrDTNHpxkVcCg4pOBkmbeKcrZsGROYBLc7gU7+8htcsE1gazK2w1V0+wETAnFm1H48c/WwC
erMysF++HPyWxtB4yJ8ZKtwOY0Ku0f2H7ez2gyAF09uQmv2g+OpEmOBZDGT3y5WEy5AfdfSRiyVm
caO3gwtYBufs+sMP2qBrPCicqyVNchf0kxctM2V1zirEXEqaEYBONoGMJKMZp6bIsMAauKz04EFN
ek/e4S2gWpjX4X7yPN5SeY1TPeOxWF/kCuoxTNcYtVv19MsmFpOOyv4Gz4gRR7xv7Rueq9XPm1xe
zT8hGVRhEMmWkXxWECBc5QF7WgFxQLRBzAewWXRB0/CxnPRrILvxba2DhT7H2d8esYo1gN/X0eFw
7icZDEgkOM7qTtjpN1tePlc8vfGX8ac2LyJUg1TeJGXkypiIoUZbc9lxltGDtqjkqAqFh18SEiK9
iCWomykH0aa3CNDJVQMSrpMFCBSNhVTFBAtMKaXswFbTN0Ksjxrtp+btcW+00q0o46cNfuQggfZ1
eaxDgKu8c+Xk+aeccEGUCdLfC2vhQZl7z2MxBYOlZLr68rib4OEXNtRv4HDGhNjXReDql6v10sB3
2ZivCPyggBxxbMsT0avc6lwjwFmTnURvFO8ZtpaJHGW/LfY06AEqqyYpKqhiHFqSuU61hN1tUkTK
BFuyIvj+IV8UNae3K2bY31zphrbSFCBEcAiwmvdmnATvkUm6i6HEM4BmiSJFmbwhFmIY6MCptLD9
gVdtlbHI8/xe3hb4nsOH/ORJCSu3ssgo3fg7HUyrel9xDAB84JLF3jfmL8Ih97HEf9NI5WlBU2xQ
8g29Bmd7Kw9FKN7hdJSRDDLjVys4t13Ion/5slE7co2H1SzR0Ri8fVoQcFxbEQsZ3ts3Ml3kWYjT
0qQL96sXi7PoAm3oha+04aCIXnZ+UG/eD3VS7rDGgjw1yWP6QjZJQhI3j25nvXsAods2Z46tOI9x
Fyr219v72eqCVaQc88nlBuddsHKeZ7JkEWn+2+582lvXdO/OK3kfCgYLUP+4WMgW0g7siTxXyID3
n13zUziNBYhlM61HT0pEHMpg8WZcxhhyhIIjU3IiJEi7jrMV9k4/yqT3r9PchTpgPVyWM9iQI7ij
KfFi4j+cE4zVPXl9Hd+HcByoTDTIEuB61x3VFRd11q4fvh4LO5WC4x5xiGLEq6IseblvW6fRziig
ltW6wDT0HoszY6JMJJtWN279SyCdtJRUMkbGZmqSsWm/FBu/F7gJEIB9ah6Zn9Fn2rkAls+Th6/Y
jzWFJaGx4oWHLFz537BxiWHL0VZMqrURoBLtP9cE2gvkV1DwY3YcnW9/KCw6W9O7ewr75sZcOmWz
1oO+Q/GnJmbyGGfwJKqffH47XEhp+RFlCg9Jjk96gYLQnjTco4w5/m75+Iog0elzNnnJ5/Elc7OY
bSaCQ3E5uQalLTrNSXDejrpuLiQafVYEt6VKpfojzjjKlCboZfBtsJ+kQI8zGLgsTbJb5/Zx7xhk
RzR16gtYJCMXfPAg5XDai3N7tfSwDytqytaqI2neP3+06JMaLAZhrIu1jYlDFXYkuW5fMgdb3x47
ddd4IXXDioU/MTtbA5SVbX3ZfYJX/lMTXa7BDTse9k+oDdWImpL0WxK58HkJyOZ7Ltg1wAxYCYRY
ssXwBaWLs9ckJV+5RJT7oORDdfjAML4dzJsfsHurUK+9m+r9fvoQ/L5yOmrELTlUA4QyfvBwfn08
EyCKYUzn7nseLKeFm3XOBfvL037BWs3aA9USxBf55D5lTkcIpWykKgiM87tzhlwqMjkaaE9Embvb
nYXEjC9LtHl49Df1+ZY8fViO0cV/MW8RMufToApOXJKTe6TA6C88jismgZf7MEuoYEoxwIJBi7qr
V7EBPoAf9pMIGslA++XPJX6OpUX+B8hAA1G++TJFeVXZTKr4fRXWP5U94PgUkH0IOPTqLZKXeZuW
PI8xxTbHZjTWFnLcE8024PbGid14sH5pg6Fz//FNKTDxohY8U7PlfP15+viGmazNjNm+0DKnPj8N
W0e0XY6u2unTBFCqGRL/CoV32dwnOvsg7aaDXPhiXHlAs+iRSD4sE8Vjdme2tvD3ZjOjdswTLs4Y
/Np7FCR6C/WanHUEM7huM81VLh5OZBX8yC9rhspGnGaiV3/cG3V/4RrdmHlCcyKL8Cn2r2DE8ObM
ey8ZkutB9RhjHF0xfVh0hoV5+8tiJqGxOYKy4qqpFyMDt9Uxz6v8ttW/5u5eoYbAIgQ5ZpufgU3m
vm7xqyQjurVgXTCh0txPAJKfVdZ97xVv9uy+u5bWPkMRsvc+1c/jb697GFJ92KtJ2A/IUQsnAzEB
Kyx9912NOqsgVXjDnClznm2UFaEKEPhnCrj32B9GE1ZXOHo5NkB+MnyJAGCKqTpl/eMRZijsRJkH
bh01K2WGn1lHKAJQO/OVEn0YHNF3eDOWG5JKH0NoeSNOoHIUYplKGZm0dskMQsI67yxoDpiXdpSx
7GJE1VufoFZglbqjp/3uxy8KNXm1Z5g4UfBwxCSFIQFP1DRTseC6WBCsq2+4B9MPxVWVSCdRtzBA
Yu60+gSjTY4QnLkQWS9cFhP9T/y7Iyal4Hckgn8xdI5MKuToAUDwRUGLZx7gYcYPwk3KYhplq4iy
h3Np/GzEvWCB+4+QB+9b2BnEpMzJsxitmm5V8ms3TOTem+rwrJK3i2vF44CnloFgFXKVp9G83hCf
RiwSTeBd7No2KprgUiwHdRrEc55h93sDvKEEgYBBjb+WUBRaGmt1tUcICT9i09PzoJLClgUHw9PV
MZpeCtU1qPOCKvd1unBDEc/geCxv68exVi2O1+PIsbyts3UR1IEG77xK1CkNPkr+bcx3eNBAp9Dk
J+x0hhIb1UVUBsA8Ybfdz7r4uukPKjgfKwqL/SlLaK7RDehWvdcdqtWXlzuQlLxhWKClpndbfUDA
RtMsyn+VY7ts0i8vKOM6f8XaT+XH8p0yqyF39552AuZgM4cZiQ+d8vBdtUkXt4d2WijW7ZCjXQMG
AkUKHNTwroMCkcNUT0OfabYPtAnJ5Hmz35t+JYTF+R2MjtkSDPl6uByuK/VcHzE+yZmFCucKCBZw
SLAIA3Rqf5+NtkD5EBZY0sx1hsJyAHUwvg0z7Op0/7swqoFHwb9G05bQjw4x8wcK+I8NNUZNa+pR
p9oYkLhOsNEGTAw6SMXrvatQqF5BXQby2+cUKPR8rBdeLHY9eAj3Rx1eyaIg1G5RH8IokUmNaDc4
KiMCypLBqv0tjy+G7brTbb9noLSBf9X8vZgLdEj9HUUacs6AzuToByUVudB/JAbn7+AOiqR5LK0j
T/qmARmOL4O/cf4JqlFosJ2Al+eLk+7WnSWxt4O+EaHjzHOqvlF1Wt2rrWzg9BXr3WFfT69CuMce
G373hSC+0jSfCKbPquNtBaxI5pE8uXFfTLNgyhXrW+OKOkHYwvdMEuEy3XiEF/qO8fAByeGPEdRG
8AWN/Dh9EX4E94YczvB8vtlVQemzdy/9+CEt9GKedcsblLxs9mRKklnm4Zm5neLBjt6/vdc2138E
05F3NQSc92BFS3sGKJUxxh+bTA5Tgx1bCFrq+PNmAr0Q6Nxu6vg9GpO0y+AT1enjZeuM0UeWxrBH
9C6G9fpYBhK3V+/+CBAbuinJR58y/QP9o3FjmrBnYXjHHJXQ8wF7gAiKyhQgINKvFCrLK9hQ6VzX
LU4sp5vuNH1UHvcHfUuZ02/VBd3ZdX1B9WRG+wdoXMq+iSns/ntkRkXM4769CWTT70GJGPoFzdFc
ZLDLL7ZMyTQXT+pciqvNDSaqNB2Olx61XGhIZg7///NTYqL+PT2jbPKEbzgIxn3uzj9ry2gTg/6a
vTu6Owraobqt/b0IKRDtQMjLFVKmf+DJdNm8R1AmlQJjy+AFEuawrd2s+U89Vs+8ZAqzEWWhhZLw
fXJrwxxkUAt/J5F25ryP1Cg/dWlzqFi9wTx39b1bt616AnMO9Q1EzN39cMNYfe+OUhqBbDSgNO18
RGw+fpavabXFYfmPrVvxxJuHCwm+iiOSaGvAs8NHMnbFH8p1LH/d4Wkgb1qM81Mz+/R2l6qV3QMS
8E9aTVQezzOgy66pIpj35hGG4qZAj+cPSlRVxxAzjSmnGxtsGFaCGGWLb+OjtsfnktirP+9NS345
smzXkv8UPPXt9a9Ale2SLo5Z/P341J1a1lnhY4TVPXiKCS4m5eb3wad6d5BJ2LSsXt4DweGHmlQf
z4AuqslL4x7fPotsV0hOxRTnG0nMhq7hM2fh7vFOBS6cVvkVYFcZm19Pa4NcCh6o0d/d/r4ub1HR
+p+MsC4kvTztRjsU/M0P9VHa3sLLc0qmygtfE1z17uEe/TZTsZg/yskbcugjNYxUZOxyH1/o9QDU
31PQqILQ9Ro8jR+AH/altcE5qmN7pKWhB2MY3oH+17s7Zpi2REmgBBSpDA+6NTCNUDqYMJpgntQF
dHewkiqHCvuLcfix3MCZZyEu+mxwdMWL5kPlJKw6VEU2t7U5Iw1F35k0Z4ukYp+PrIq68vQxlmcN
+g1T8yDv+JIi2t+3fZlIPPBPCiQpqhJx1UxewX5zI4nBsSiHNENpYuH7yWnibBJ73/x7Z9CZczwQ
zUKSJLNHsoWTnQE3mHEFiRe2zEH4BuSxblUbvsLVm702HZPxoQ7A9Na8/4uwM1tOnMmi9buceyI0
D7epGRBiBnNDAAYxi0lI8PTnS3fHOVVuR7kruqJ+V9kSUg47116DT2FQZtgzZwpuVHwTZdurXWUo
3AeNwisHFsZJhoAepkzOPZfVvl8H/DM90Fq39AljkeQidrQXgw05yFxIz7qzj8eI1vDnDcod1wLx
FoeP+fRAEmZkZcTubGm4U7tvg3L6nlMmBxRSjd5h9YyKYdnmhKMwT1AKOfIP7J5nSg70gM1tE1oj
1n/ilbDLQDt5OB5b5+MVOANrUK6oWwaXk69R381Jj8Uez6YmfSP88C79c/8a8tSq1jOt2nIruQpo
EzcYdfDgBsbElCdID49+E3eyPtpb9LtF25qS3Gujw+tSt1Eo7NyIOpS3RjTqe3PoGiRgg/Q9vXd6
a9YLctoeHZyO2FrOlb+vcBHzjOEZTALQfcz3kFT75A6njRmwxTD/eLULlBtH/7GRArvAZphUPh8L
AlD+8V5c+jZzmOP8PTzQY8VGMg9u80CzFwD2xs536yAn3c4IyEq2Z8UReU2wVxLjmjI/bhtqOmMF
0O+sHo1gj38b7r8pQKWW4kBs40saEn5iFiGxvmwbsgd98GuoSnqvPk5eblSUzbkmX+i1a24gmLoA
X8S4oiDdBsfbmH1Rg7tuyk7A8Sx1m6dP3pjRmvct1VNHW6CGnr7Qc28HyYhHXsXHSkbcHXuXfr2+
YayteYSXm+PrEPZOwfJy8F1yHQnW1AQmhqfP0/A2llkP9E1SAE78ihTg0fOq/tiviVbIIYa6MV5U
ZOSd2pQiJVwqExduUXQf/S0r/ojbruF0dKj6D0MOwuF5YbVuowsACrs4TZePPf2zcsJi9m9Ji/uT
xMQ0Nd3STNNQLeubpOVR7+fzk7VVR+ZgD/3g3D4s9iitG6tq7Gwg3LCnYKBCi11JXUQk9xH9kR54
0G2idQHMAWLXO7pM808g+SW9BVq05MDHDdIRd/R4jktEnKwzpPYULD243Z7Ht3G9ma9gGS2KLkT6
7pNyvxpe+lUbYWTvMKC8anTL5XVStmQlvkQTAlzXUfpvELnW28SCwx4CsbKz3ydmV0/Oq980gfoP
MlfNsjXEPpbuGKbxTZ13qC/6/XK+qSMaQdNwtp9mlwH2v8kaI5/JbeMAnVwEwnmZS5iHJAJ5pKjE
vVfrF72trv+f/5FXabarOY5ia5ptfAnjVv9f7FufL/Ojc3ioIxmtZEvLk6c/s+O3CBN6emggAJu6
ymeXlCwZn5l7Cxwq1zj9YIb476HypTb6pvTSHE2qvExVNwzrmxrpsTUP5qO4qKPplGatK4B1QfSy
aj2k1/Yfb2gYin1GRXRsTQKqwDbn3nMLn+lEGuThiIM/E84H+G3taCzpSYsAn3/fpP6DmPOvm7R4
nn88r6OlF9uq4MVREPo4deHCazVnZf/qDYsUOYufRN3V5SQmdor2XQsXuTc6hSgiehtp+/vb+1Md
+VT+9dS+qbWL29PNjyduaJukVQCJGsE+zCue33yjefNo15nixjK7dmaXBGeKWZo5h9bdg2ZCm2dG
aIXsgE1Js5gqAYo/b3iP6OEi6mSpAoqjRuDAj1Ou0uhrDYFpbp6Cfmz9SxEPI/4FrNVWgqhgCZ9W
9GtQs3xPtCStALPwcQSHKTpckf0m/W6M6fwYLjq4QaBV2TSbHpGXnQg/PCw48dPmnLHFpQ6nhsVz
vPDAC+AZCwfzooHv4GY1sJYxHRt8k0GOZbCDjrtMOeHcdszxSdnLbAYEBrAyVe+lx5hSVcS/wBjq
yUf/Ve9iaXTAGKWcEDtGPSnwgboGrX3UiwmBxWUGRftvQ+bXcf1tCdRu552pnBnX4y31+JFRQ2t9
eYozele9U/R6Bqo6qq1mw9M+oqcnZLiYwA6DyNfFaDDv4HE98QYakWCDHObSyRkCjnm/zL6fFgLd
sHXmH6uRwST8e2Dv612uGcZLG00N75YUyxoanNN0sWkDX+7QRLQQtDAoLpPVxYbWD1StyR21Ed3Y
j3zAk8MXRRBHBH87wrv24v8y9X5Yqv66Q6lO/2PqNWzlejfMNzpq/zx9+JBY7wGdGfzPidv1n8nW
C7Fximn8h5YdX+BI2d4bP5Bt32ojADrH1Jf41u2w0sLf5v3x79v7Wp6+TcQ/b8/+JlR93VS9Opbc
3rHumFNY4u8hJTROw9Ro8zYAW7diOW3giA3L/eifRnrHaj9tb7uBd87xn8qXIpWyyQcjJwdqUOB7
j9yaqfdJu6lJMdsC0XicozP+dsBR4AswasmbKnf+YSorx2eK+UUEGYzy1hX2oCJJJxwrbB9q+Mun
/WED49NaFipV1dIs59vLyK+1Uc2LhzZyRnBtkc3ZsgOU7OjaHO/C6imb1BiDKJqICippuK372gar
QzpjHOTvguBjq3lovUl/jPIUHCWpuhwFcIN2OSwvAduSOXUbiGtxT1DK0zsPQVjwnMXF7yyN/dgi
FX8iEw+Ytfnm/XlSflHIaj+PuP/3Ib+Kmz9GnOVo+etU8SFlIhHClIjcvC5SpkzZ8HixiqP9DLYB
9VyZYimzcGLaHr8Me1OWAt/Hla0qmmPauq0igf572Be3M8/6OVdGV3JgpCa99A4gYM7sGIEebSMV
rtcddmmNHuMyfYbF5gqmgqIpoP1OG5s5y22+uhrcbYjGDQnIuDeMy4Gw3/1CJgQAwIH1f6hQLjF3
vw8e6znsjFjnNACk1fn899jRfthDddtxdZVfLDbKNxuJ/eV6KrEfUUYAX4Kez3KLYdq9iXacaFrN
w1/qji70fY7zZ6BVkWElkR68WohZJFnLxK/jV8eIH1Tmf93St3qseF5O9+uOW3LBwB+TRuc6ekIA
haV2J8z9mdDrQLE/D60Wnq3YVL8hBBShmfz7yag/vus/nowckH8MuLO+fT7dC7fxCLNXHj9aZxwB
k7c3b3kAlA/9F8H5T9WMTvVnG/iIuJr53fag3ua72/2uKaMpEqYyon+z9xNVXPvnk4d8A7riLm5M
rqO6pX0csAajhbcrvcZYwREM1b8KtEtvsVWPHgRGYhmhjWpY/ZPXvGX/4mfxk1bd0A3NVAxXY9x8
n4v7W/44aDfnjXe6KdLUxXSxTE+9IRVhX6yiIO8S9Int1AO/S9/q49X673fzU8luGIZpOoaqO5r5
fcXbn4vXs2HV79F0RrTAMgOljGWs5pL/qsWqSxeX5f4QdaOJtOFqYkXj5xiuYdTz26nqJ7uKP+/l
+8Nw7Jt6v7rciw92J5Z3AQYI65XiXURs0Vz+hm8wREhymo7eLw/ih0H618W/Td9r8VRep/37PcKt
e8bUOGLktBPDIiIFxo8mMri6g8s/aCf27JRuVL2/3IEssr8tiX/dwbfZah+ej72pv97UvOZAadah
y1OgN8dxUeZJHaKVGzTGWDd+mMEKRRNxAZyjSoGsRPpYgn5FmOBC5SMK9d+3Zvywtv11a99m8EnN
3UZhcGvqQCXRqQ7t7OlfRZb0VwahLG5qZIZYrWQKzptbRhoWnOKtR/pL0u1OOpC9U8AFD1s1XNA4
yTTa13gb/fIANbk7/+sBfttTtqeHmZ933OV4BklKsijgSEBbbsGrThpeFDRHKJzDW3RDsEWDhl8W
7iwkvfz7cf04kE3+p5u6wh6nfzvzlaZTWOfafI1uqNH8lHQdFSZH4Q0jfOMrv4RWv+l9Or8M4V8v
KwfYH+vs6eT+97KtUI5dFjv/ED1j1yPddytgyzBGZOgovoT//sDq13b9/dGbtqWamGwZimF8K5zm
xbuonjf9Ndq2AajL8XXhwoS2YafU9OMtSGLQXZq5hQsCYi1o4K6bAWcfgfhuycXsQwnDbYk/K4Ss
yRiAamNOH6SEBAVUPlq5/hki1F6aqOGweQ3MzNczgBc6nzgzreYp0iwpPOC1H8MnjfyLTys1eWb7
7OjXWC6cM1oOHxA3vC9JR3aHEOqevF2M3A3KYuhA7DZbbBXWx2kNh8hK9rLBt53QiT4gTEvvPggk
RENkqLNS9ocvSJfabu8ZGOHlkDwIx1TmQqUZFr3aOsDcdNfNh1o2qTfAtPrW05tQoYNLRP+7+Kxp
KRqElKkpkOEEIkoMiyW+n+A7vGDgKAM7dXv44Oz7+tXTcM31r2GZvUflAIJ47Z3C3IqkZR/ExYgK
4xrPPQ4AmOLKoAWNVufihi1hA5/r3xbKL6+yf7xq89uJID/dH8beMV54mSmRyTrgcuyDyaSSSONi
N4IFxvAuFaLQizHgWBOMRT5ZY632o26bRm0dEArBkoA8kPCE8JThkjp7RqNNhSkqXYrfvMXsH6og
w8R3DWsx1XYc/du0yB+FZb1eymuE4O+JIS4j0vQqTjIDZ1TQTAVdw+TEik8csRmSsMVU35g9Qs6K
aYFipeqh3bORs7ptEzNAaMmsy5xcItwQJN3lIYATnI/9oEBeRNUP+wqfPehcTS1rzIysDOfxu7Pz
6ADP3bRyBeed10oniUncNsADNSEyY5cU7ZU2BYPGw/Tfs/Ongv+vB/ANTDlqR2f/eKsvigwF8kPV
hA2Nfy8n9RoaKQ2AAQVP0yC8/aOzkc6s/77+j7uH6egshDi72f8Be/5Yl9T9VrvMda7/QFwxc2Mc
CIkm7eFS3LQHdjafaWiuZjux7tvwFvQeNH8zUBJC1sQJdktPT68riyIgl4S36BI/iBtyUzt9ezIu
g/ZSnC/d5y93rX4N5P8Z6H/c9rdx4+60xhuLJrKg2phVE588eA/qLsNF6e35LcJbAia3gaMNxvYo
SYMXvjeU8avXy6v4ZLvFdUNb08z07B1m3TJ8rc5o71ShHD2AoTcm6nZgBldfshCesD/KEPMmKDar
PHnCXTx4Kwg1STm9Trfjq7R2jOc+Jj5sr7uWFtRDU/IJkS9cUb4Q5hYRE+HCczwnCCrPc9Zfx4d8
NciHjZ4KcRAnLFBmk315+Wi/ieU9dPakKHKYz/LFYTyf3TfYfQSygXOX3YiindMhkDFH9Met7LFx
Z1tgh3Ofrk/RvYYaHDOstKR+7RyYEALEaB6YQKiN8B5/YteAWlX/7Szxk1Og8edg+jaYrw4gs3pg
p6FXQPzsmTxXtVP38zYSjuYBpAzGttjCwPzMSSqnTYE/xcc22w8wi4DmVYzwzQNGRGU21np0olsY
FxTxK8onjxCXRUi9Ylf5pJEVog99anOXem+IwMan8bFbz7tXXC+OiZvlHTrZuwUaxy3K2QEGgRyr
Hq64rciSYB2xSLkU+dhJ6zBkXGvZPQ/o6dDMd7acV0NJqlnB5WwyJrbwf3BF2FoCvpPkibGZeY0e
9ozHRYlHP5Ym8R6DGukSAraJU1flodyni/0qmggB0aPKDgrHXyX499z9MiL7PgksRdEUzbUUDLW+
lTJOVVzN3eH9GnE0DPcYZ8KHJLEhikhLqT1ZhS6wfP3NH+3HJevPy36be7vba3usjlxWi+hbXz3F
S4ckpK3NtNsmJOADD19sYL3eL0vll2vhvz7ut9FlGXddn2+57nia2iHZEz68BJLG8/HLm84Khk42
XLvB3CdB7e4t+UqF+JA4ZFyQeKFYfaV451Pq1aLfX6/kDO/3gYb2WR0fWM4oiJjaAhmMeKPYSLTV
HVMQCPXD3VAJaW2i3Lnh7oozNHMp2RNJcG/ZCckT9PnpcKJ1Z48HJM470meVkC6AjN+2eF2ion8/
Bc1VXIuCzsRoEb/SvwtJ82iX94b1qEcqixXymFeonfyLHTMx7MvwBJcLnzAao2BZTrBz2uYeRsu7
v3+1HYjBLET7Zo1+towIZKt2fqFhaxfu4EDgzVTjGOM5qAjM8LQL6CHDL6KlqKEoLH8ZvF+D8/vn
oB61HAX7OVpB30qVw/72vNhnqxrl4zp8tpGexGgtUvzcojW9mFBHu3SZqHjiT/L0iIsYq8Nym2kJ
yWlNtUkfNzoQk+l21utDUiQAdRBfqdSs1mmgtfIQAqBDy9MONMzH+kTNVhMEnvG/pyB3+sProLKm
4aiarm1Y346mys60teJiViNUGCFYmRNBYum/Q3/bnTZQSFLERsX42b4k527drvpuUgRGVAR4pveV
5jM5dq/8LW5gzRSGPPZLauuYYU5B/yZzulItG+uxTUOlwfhO3pPTyEA3exeqwLgtgSwRPbxThCxg
eI6JI4sdUvrc9B3c8M62WufgFjW6HO0CIyFANJE849tYm97GxtSmzOtXtFUWVbKPNd9qbXFu2A2U
SYXT3pEsWqXlsYnQ/983tz1leR5dIiIDlsfU/WXn+MHmVUK7uGHqhjSYdb89xfq+fV21574aMaVx
xcBoZk4yBfaXn1Sv8dbvn7/47U6ytoO2aJPW5IRN6dzJiRVEsoWhiniktFV9TPp+ecXW/77iv2/u
29l/XiqVfSuO1QgaOlzcVGnaeB+JbU608RRJ7wxIgoDwFl8lgGGW3sUQlbvIps7ocx99YkudFotZ
eAmHCVklYg3xQSSpyU4ipuAIIW/mETPQ8fTqR1bXApc+eFDR6IHmiZUdRVdPDdLkOh9teySdxBcN
cmC+ii6KxLdAb0/Rq4bwoWQ0DzbEuh+6QReGucxB41BLdi9kmcViQDLgjRgxbzAYfG5TPBPJfKkj
T2ADxcp3aLM7ttteh0Ad8u+ktTzez7S82GZH/idmErdfHq5u/3QCoL2pOxxMHVvDX/jv9ayhF86j
0TjJdjASXPH2w7uXDN8TiVUs8VgqvVmGw5Ww0Xnjqi/0eEd3CGiynTIrgMJRs+PfD+aFNRYks89P
vtLyccAbxZ9HHOLL5dEzExvrmuh071Q9tn10NdgQNgROPQRwOlooLzactqwAYdUnHxQDFX8DZGMV
/ua2PqdwOFjZZZKiMkMVnZLMVi7SFCbjzRufVweBccPDf3nXcYhIdslooLspo7u1ImBIv0O+Iz0P
hsxBXDomvK9ZVvbwi46vvDEcLElin1KjMH44KB9BG2VGyecNfJogEgaR7JTLlK8p/0EcA9RnPOkv
fgPvGCy9+Mv5KeCCJmFORKUj5Nn7uJ1ALJSO5OlLYB6vNj9g7whQup4/rppKRGfhQvfxUmCyOnD5
JgITSrYvjKBIvp66pHtgcZW26kyO80LMZndvpk6n2Y7yJh1iVYCPlXhkwLN3/7bKJweRhnp7NquM
CFjdb03fYQvjdsxNaZ9qzRabqujFm/O618OQQbixOyibY/xmWm8Sg3aZ/FzcRY+J8UaAggMkDu4V
Kg+HxeDwBkHgud/Z7H082BgpKT+dfD1stjT++z/P7yTC2QUmAaJeTPWwC0jRJh5ENo/s9qf+0ds4
JHfdeZEnbgd7ra+MoZYkS4Ie8qDwWRM4exPReCykAT9hXkgvIEZ4hPFWAunsBicvAMbPaZo1JlTb
gmGwQYKei09XDqDeLowhjhLs1+vV3V7vEPbGBxyGCOYslwNIqBAGduQWcKT+BOZquYlMErDuHuOt
N5ZvpDcoSKODD8UvgmfC4OOxUb1O8EU2CGF4dYgaah2JTrp4YznEx4zLZrrrz8BlLyqXis2HGDpF
mOC7oFCEGOKGL5f/RGGD1EuQS/MJ1wSAIi0FuSIyKmSK3jxR0SYrsfRJYjC/V8rF02YANrjrGBE0
5b0H/9fFdjynPr9Tjdt8fM0zxtuPbMn6dh/Nk+FOaOty5LLVNLcPDwRoKzLfSFHxW6MWoTSzKsBu
i/9P03ErJqjlODoi46TPXMU9s24+sGFlmnfhYjKa5Txgqmb6KmVhPbSo+2A/qCBIYZVyqRHSkYRs
aUjRYohomTcevSd84Q7Chv/Wmr/ZseTeWrinRggvRFusSwxOxPxj3VdQDOlCrJ5eNwBAJtMTixip
77b2ELR8XL+M7n0Psgvto/QnB/hlomy3J+8OQRQw6yYY1QB+655Kzuz2JaKEtF6jEeXYN3vdYwvm
ZY6jNPCmES5Oe6YhpNzwg603mBCHDeIymZjs1+2V4bt2ONd9/P/8OY90uO735apEUUvnAYefGX4K
fFBca4ZUpQch4zleUHVSyd9BDjihGRCtLZma3p+Dh+RiTe3EvIlocL5Fn2dQjA49vYUF9rKgxEpC
DJ5iNp+KWGzJr9jLXILsLTjg1jaPcztIGpiDGYKQYxlKDuR/9G9Ok2IfEid7WCb92ES2zFzoy2xF
QEs+A8pE4QBfjDDp2WzrZUcyxpGAieQE4nuGoE2G+aGHEIo7fMLZ9fuuh0tyd3Icl5y8A3h87Y/r
tA0UVSad9sfDFN3IASOmRheYc0WHiMwZhCwy+FwzPaDUQYEyFO9B0tz15bw7VEWYMUwF7e8ZZ/Lh
cHgJZ8hqwTHOmYTAYawghJ0hSxavSxutYDibR2k2TOa+pP0kGea+M5Fc4q7jJ/2kGiHxw0VHC8iL
WIY18PrQjDNsYBj+Yz6j/PRzPzn7S5asVy+dZglfifS36PYL5sBlUKVumIb2f7uNCNPDdPn4vA2y
hiMyWxPLR3fmirw/rcOW/WApDtgJZsQHiePKnryXUtINbIUjlHjbhEgnkA9IU4V/w/zdbXniD581
Gr2rwHrCbC3Dpz9tOa+05LgrjyNONEstb+vxE4e6P3sFuJPmS1YlJpvkJuZsoxab8BS/Tsnlsbm8
5RFnkGXPtrwIB0lsIXFXkh5e2BPtA0KgIGDjE0O9dudQjOXD0qpFVu1wyN5Zwn/nAcgLa3OdR5bD
/SIlza4YFyOrxdHKL/e8Svr1rKsIPR/+Gskeac+W189TknKYPhL4cis/mAgk1EOzHeKoQizEobXE
a5VkQmZEzoxLaszNUA+SvizFf7iTpqUrJjwlE5csySx6tmgykKp391EodrYtOPTBvhN1XS/q1/F/
yoqyr40znEOoMMxLk0MIQYIM7McS/Gb1yrqcC5vgxZO6SaG2hiLoN2hh8O5jbuOmerzrPXf9hF4s
IhKyfTTVVwD+vRE2RtBmiTb9WCyIFj1lgypWVG9QEO8FNHRi5wYNibuW+MBdOjViqLzU3TJPbMPR
0hEE4uQOgXbND/I14wlzo71CtOzla8K7owma06foWt3VhE4gfNnFbnrzcM+j6iO/mgTr0sdMfLFw
WoMnOSGvCWlXr9YhfEbNc4cfiXWiQudHTvLI5fwbmb020lx2AeJmV0rSRSJmQMrCeAqJNxxcVtnS
9K8oYZezU3+mK/6LJkK6ZALLX+QZNXeSQicpWvVEJp7LpYyJl+BziN0ivhgUTYGO2cVwjwpwOp2q
iS79DiH94opJdQPpapwO5cMNsyrweTE4qh9DlhtjM2MN3LE67ldlpMfMWvTXTeZmUmAyyPk1YCmi
Dkjk+DA+oMihck7fA1mgPLtJ/wH/lMWHuZQM2TL96Xw0TcNlMlSKEL+xATLN/pEpR4ssy2bn4YyL
JUn1wWARHQJuGTPJezmXYzUltGDdGEMveW+DsB6yvNwpOTBIk6v3DNJJKo3Vly/88vh5p60HPkkt
15miJi7vQlkYTEpwL34/s/hkeF6M4Dh5RIj0bt1saD9ERo+lvbz3WNPk/IZEh71S5REho3iXZAaR
Ox1mM5PpfxLH4WyWnKVdCOVzQWFpvJjOchY+78GuEaihzj9DDiu405IqrkpYkGvvzTYpbtnzgyCw
vENaTCMcm91ysvOZ958Ecr820wIJCJM5M2M8aKjCR8vcbWWzagzEimyTQ5Aqih5WBUXvvkY+TVhq
PWSRkj7ds3TXAojB/Fvu6O+Mc9ONrow37+EA68toRzx5GwSbGMSWOiBaL08WNNhLUOp3h2YLRTXv
a/i1U13ttlbjmu4GKA9HxqDLKGtIKmR/x7noVIGYr9jYGKW5R6ziLJWl+PhF2JkpC0pWNgoIxVOf
YqnSAku+Br5RR7RD8IiRlEP4no2ZKqVgoGlsnSy/3QSjAUDYqYvQsolDA0pgvnlZ9Po4ebfW2rBo
RPMhM4XMA28ed9We660usTWE38+pTKWkFtQwWbIP+1ZS44p3El1lsNKyd7MtwuGBJzMZ5v8duxqb
zJsiuyZwig/eRx9bBN0oF0N44aLozEIWxK2PXapYXVcRrYtqusWUHNZSl4G29+V+mND9OKSntGYh
w/AUP0wnj+WDOY36qwcyX7FLodJDz5mTu+HvqkB2tDEHm8yzNrLnaI0Ppj4HMYNYVayHp5mGlHfI
I9pRVtw/zJSZyzvlFVOe8PUHpddJDRue3N1xgGZndLrJdR8kEhlH05xA94hqTK5YINt4AH6s+o0+
FAZa0a8wMkTCvXMWU6jt8BNgceXk1zr6/b598/rDw/iWLGv/1EfkggMM/lx41lyJLchm18WM2oUm
IVXBbbnWOxEx2bRx5EW0rd/uap+c0ZoOxE9NTDjseg9bdJ2kPxwuwxAMEwdAhiezAr801qfo4PFK
I+q78+Kj3e5Tv7Bh8iYoPRKsrA6sS3SNMcTOeWgVJsaiXlLFhktjxEYXOi8RhszmWtSu7wb94anZ
F4awsre3G0aTNZfAcYfVGb3Ii40Fv/DSO92h3ggGHJrqd3zHRUaBH2PSpGaf42095p55idaXJSN1
jQWCcvZe3YhYsvaegLaL8J69IOjW/b7yQV1LZSgoMRduk3RYql8whi6PmGtqoNtRmfvdyQchG0Ir
+YdQ3vxJUJI8JjodEwso7/gWRthRYMFppehi0yvZtgwExuCtS3MNig5ER3jaL5/96BaQ/9zZxsFD
9HXsmZiOUHMP5IiV7UM34MJ91ksRgb/GK5xiuaILh/q88IJCBmYfBjAAOvqm0TObc7G47/wmmoLR
Iz0MEFw3OHeJU3hrajEL2i3Kz2KXEcY92sZlWyVBdtJYi/YHotYn5CXK5I+O3myfMIPz9WZHXSw+
zgteJXQ63OZoVG0mr1eIIsdxYaF53oMjGDnFeuVtXqT38meOolHvE2dJ5eah5eQo9vrcgrfhJnQY
QcLD3ZcbWl+hYJPibMl18QY90ueMf5xASN4vIb7xg8Lk0MRIxtsh1hZ7Eo2ZwvOPfiOImPuC08M9
bE8Mv0t7ubvjIbUnxwXvAyOnPicSOD3HHorPe9bpvDel/0Yb6d2rlrFru0efiPs2OddNZ6KmTUvz
ESEdO3wz+fNbwib7FSZgUDsQ1yZ6+4TvWXhfcFCep1SXzk3AxHgYXvUOlICoieFeoisEWT+D86Sk
qYLTzL5lsWFgFYHcnwKXxXfvzz+SmwysYKlkqaAWW9NqRc/DeYFjFsUM4sdgyFrQ6DPXOZCs2Wlf
3Un0OrI6mWhMH75ahisdJp4Rnl/Z3V8dKrRZBw8XCi5VFmGFJ0NwnlPT7W0WNI3IFGJF/aPQewgd
p1X3/fLRiNFK2lPHl6/prgGC9qEeetoXC9ypm9C0nsscu8avKoQp7dbt+VBrYEu70JTWCTni2iyC
Lc7xGP/k40ugQqp8Dq6+cfULMghwpjkFPMxnQCWE8tuvEGApCaFc+523P8YG0/XQrlDvW4po50O3
V7udu49h7730pJ8EFhKo6JTuAxu8czQ5UxHe49sJQfyENUATCq3sXF7NILod1ztWAtnMQ3ue7KDm
NtqIyut3/ESjchmWL6bhM6C8K57UZcprsFBpFRPbU/tH4rFv/VNXXcDihv6PEIVzJoP7vDhcsvwR
GGBMaNs03GvFadVQY0Kna9e7kWhWBI87aRLegoRWHX7rw7vtmtBRZtrkBZ/eu3hXR5CKIonq9Dy8
9znUExdwUIZYkQ4tuQIPnI93Hn37jD9HA1m32pVH+OsI4LGkf8p9EUeJxNCgvaaEDTVBOHQvxX1Q
ZiMyb9w1OK5MUH5Coru3yP+VAArOl+lgE/e+jFV79XrfI39Op5Ik6gj0BPK9NZfWufOTiLUlGYdM
Fm0S2/sIF/VH9bGlSroaMaYA5xp+zVWBzo5TNlnhfLcTjAHmMCCmyvXAA8MiJhVvg3luI3ETFhxH
UCN/JRGXMZHopJV+3dal19xUrZi5gVS2paUtTs5OUMY4P9xbNQzOIqR41cKTg/WF55jRAddxjPq5
CU/NmyUYm4bUEsSF7ApcjYWhLiysKYsmon7POZGNGpk+Np9jNx5jBn6LrYt3cDhoYckEZ8j2X1gj
k7vA01MDAoHUD+wRfQDAFHPeFophamj9g6AlMCpQvLptNZHlhtN7ADeb5FcZt4FJTuWpA/yePu8c
JtXg/UwaSE7xS0auEA3mfaJ19WcgXVMRpt+wkJdB10jUgfDAzNBPeE+Xn3OjQV4OZRCxfIjnbZAv
chsU8h02bvHpEN8weJZH3hfOrqeYaAz7IoxOqy7FnvrRu29e3utEx2Sfc5wAwOZHVi8iqpPxcYpO
F3EFSxIoUOUddY9PgEjPv78hQXIpyEUyItwVVwUU9Q48yGn/SninZxoBGlyqVT5/yLla2/ChC9kL
JmUIagzx8j2jhSbL30C3aqWp1KFcWaU5yYNOcaRFoRGj6Tlkr+Wmxxl52+C2P4tneDNwA3tjlYPX
5XJj4ayih/qFIPkgdru3iFjs3hY/ANquTn8weCVSiRPIDM99lD/D/ZogbI5++/XOV6QfQ5MpeCSH
xWgNPGTgA+/aneNKeR+cm01yXz+dYIMDADoM5Q42ep84N07evQGDCxD4REjqZb2heM6JEpH21gmF
ugxQZFnD/l0wXbDRqA1okWiDQS73EZG2V4bge4DtHeAJpbjSMfqfN5xKsEemf3wMzUfzYuKPzKON
3fbeKwEZJfB3PfpjlEcIdyLcjYHzPvOQad5jxwBOLZutPXlHV5V6ftv+RBEsYM2+idZJx8ADU2nW
p++DG6pH8SKsBOAHaRfrw2mFee+4w1NDEmMwlUfNjsPWPMYhgfHltT1OzIPBebS5kUaqTM+ClVm9
iXJKTidahwbUiS4fERRtYjYXDUt0LtjSigVT20f9uECuy3H45DOn/fuE/RQmJnNm7o051Wy7aWus
J5/mx/gTG8j0+IguNXioA9tFKhnsIRxk3OJp9U5YQgyKD3DhDTbbDX8/+oSUnIFWPzDfZQmhnvYx
43IHEoo2SY6B4LVRIMZ2HgsnHMADixEOBV6nPaHkI+rFjE5J4yZVw6+dFOGoZAqbi3MAFD2jLw34
q2P2pNuhrUj2PFSFo5DFDmfQvaA/QXD1AWdlQ8RcA6aC6MjHysDZzBlwJY6Z3nFEOfwMevRCWfzy
DPmSl7LyHfqcyBxvWnotiKktHgX85uOerhXRbpsp3SqwssHwNdJjhjogJKpRUVn+uAT8x0vNAj+H
kDx7y4M99u0jihtEy7hsysMSCBxnDRCebYhVAlGeQblrVrWnt4YSDs5ewbb79OczYKWb/wn+zUdm
VLDq9xQecWw/4w2JF1T/Pr/1iKzgXb58BPbhk7WAsZAibm9g6SO8wW4Q+0UwvpJu5Lfi7WzeARfk
uxgwMh+XrZitENCHDasSdlfD/mxYqEFv84KwHBwGPS5RidhYDnpuF/oPFlm20KGJ8eVJc9ChggWH
V0LCbOfUxhfx0X5KF6qzeJwYo5ijUIdRs3IKpgLdLtrNKiuTZnNDJK/e/QTXFk3e+j1ZkBoMfQDf
nbgFWYkZNkP4KDVZVy8Lp9JqfjqVrAaMUVPwEBKieUDk12pj0HLZ8+AYi5v1eIuHdpuNx/Igv2uM
2w7NjHzMcndrp5ehtuOfnjrpk5XYphChtobR4OFP4VDFxJsHxv1siFh7RvmS6ZpwGAc69NOxg/ST
ffUl8oxHvMn98jbY5GFJcwLTpn3Qw0IiOrkEn3ZYBKnP1F9oAT/xhDXHMtFkqjapiF/iwz/4aM7e
NeZ3q5J6BD9l0M2WDER59keQBPFeTADROqwWh1BB9iUBstYvPX3rB0L1X7fwjd9SE+NpzStugSDr
qUwntja1n140ds/g/xJ2Zk2qYuvW/i/nnghAELilB8HetLkh0mwUG0RQFH7998x1Ir6zVlZGZu3Y
e1dVrEwFJrN53zGe4XP6ZWO5nM+P4cUAHCq+HHvdM2WzhjaqK3GGuUQecrHcXpKjzEZMcY5jGOD0
3VY82x2DlIlgVm7oBIEXKGkyHW0kRL8Jw3vfXoehWLKpqLJlKV/kQa1xyh676ikv0peHR8V7Th0I
BmEW+xT0ow8OwLaZ0Iv8iJf0MChVV4G5PDjhBQH/bmYwef3PzzG/vf9oJRQVoef//0Jfbuyp7rpC
0Vp5MUi3zWjeUYlAbRNw15yYfWNLQ4qO2Mv7zx+rf/+xOgZf2dLwUXxRzFSNJJ9vD0VesGEXFfON
7NE7LNx51FA15czG4wNman+wmnuggbOZEXDeF8XLzp5PvQBX9Gc7IJMI16a7W75oQxY9AZZyflHJ
a+Kr/CuK4Q6ZKh5tWRhPlC/N8MrM9pfmySNz2anhnb12VJwo1Y0oC4lSCKMP6dKUApW39Ja1m/Ti
dYzKzd7HpSO0aISbeASjO5NfZPM9IXL44Zt9levcjmeLcFeeHYPIKcneNURdr37lZtYIu2GxM37Y
mcKdfs3eSOBeqCFmeiGWIrj75yf6jQaK22RZOAEtBX/aH+fOX5PEXs73ZSdhUGP1QtNFrfch6nZP
ik+WM8U2dKZiFTDJDVn/WSLQX1sR+5TtO0HqIaR9h+SIX2YuRVW/k2apaGgVBd8qrtYvKpasUi7F
aYdQpBZpik5vBIp1JAg7lP+AsBgzociW431kEhdex7SAANCjPSRGhXIrVHhyVt4O87ZCl3ocgmtH
yLEhElNsqYIdFINqfn29eP0BfPdPgPb8BmlWLi6DmU6DVZpXiTK6DKicP9fdCAxoKs0kLEswswN5
elrtExx8yXmGBHRwcFzrvZ02K8XN8PP1xu2nNNrNmkUd997Yb4xQSbbhzs99a62lyLO2d+e61JCP
hu3UmmmTfNkGiJXjMkLbhEz1rWPNI7T3XWzf5weCDTLq70Xy5GMrBu785veHKuT5YoyXcNAMesll
ijQKxDUnycQM26U2qGfXwW6qjHLSLHMAx/e0uVEsKSMjIugDg3AzRgu2Jbg22r2WgOv1kRwfX0R7
a5VNIOGSLFYALNImHdlYTXJEZnWg9d+BlwWwjarsGiO1gSRJ585DrxUiTx6KOIcz9GpyLUiO2PHN
1Fh2DH/nuwfM7A3ykwvyjTsaLTPI4jLJh0VwH9TbC4mWDVJ00v4GfTIJjNF5eB4qYS9g22PbT3ac
QbV8ThTq34ZfJsYK1A2lo2GLjK0kDqGLpGG1rAVpHVJFRRYnBb0c9XohaL6rLN7PEH+B7QQ7kWib
/uQWWcNeSO7YAGPcQF8C7J4eZv11E6I30smuPMZgnqHPUpY019cPItQBYa3zJx7DKwnM/J/skTEb
wl13tXXr1YPw7vAkvXKZ+dSCyRAwXGnAqkeImjwtE4vuWA3w7jDfxTnBmD2OADXg01tCi84xyeMi
ngkqb5OQrULf2xhKL1QS2f3twnNqzqG9AxwbqmDfFRigx0B6zcL+GEIoMSV9+N7aWiaIYgo209Fi
rhXmJa7SsAPKTBLtC7lH08NHTwD86TkGC40q5QOmvMgaNaDLP/jWBK6DZJCcG4VitpnuhethGLhn
yFDU4mPTrbD4wBalAFYClSSNIQBwGUDXZMuvOucPWu+IxR8BCQv+aQbUnbEtJcTzOWQfT/aEskqj
Ytz7c4PB+ydHnLi8YMSP73jeYLFExjttKAZWspsKUjYhIi6ncm1C4CmXBGCTEVcmpMCSzSZNoQqz
FD+5EzcG13OpD3dkv+pTnlwq0c+5hZoDUhCwKcmQAWM2rLYaFJVjUG1voTR9DhoCFQQX+RzgPCe7
pZyRvQB5HvCT27moy9EJjC7iwWfj5+A0w68nqtFhSTbAFRCOjEy1H/T8vd+Oa3/vvlA/uHqVi+jC
8/H0KCHKePw5Auw7hQXNQ1Ti/QAPJkr4xubfBKqvw+AHEhu18IUAKEc9zwCp3kcdS/mDilYZqtFO
4Bb8WBvWIeGJeIgh+3iZf0OUmPmX5BTcw+vgFFxDLYbB7eeujkLtifuWn2/9vg2P1VlzipHmgATJ
gQ2NiNQ4+86iNwGBxou923ThcbH3i8EbTeCZMXyMi6ERCb3O0QUtFaiR6hukpHRjSn3OKSGOgcBF
ayyHVmQOTbZeEoeme/gOyWx6WNyX1Iqk8WFydTPfHLUj7lhkeReAzQJSbY6P1IP7eLcItx0D7w4e
UZPuRgWSSfj0fj47xb21RmiDMdKQHVXBefzwD0OgpLTa13cqmH6TIrVjiO8W5nv1uZ8ozuFFhZNz
nqEg71OAUBzxNxQvOSbj0ZlZkHeOftIHdAEOX6Jq80FXm9lEBmLcBRxwNubIHB3H/ZXmg+jbyDxp
xtLklpLMBIg6G0kL0r2J2kWOTlkl9+mUp5eE1ylpB33/5uyWuUjBWevv6vDwcYhbn4QD7xo+AAFB
9SbMwUyu0J6Ii/UZf3FNAWZupJe5/MajjIFWjzLWkGfM9Dan9JnPD2ExrF6lyQkZqjnMXrn/7z3y
wkb6+Oo9V1ZyQ09jg/KVufkWhXyApRWbsxu+0v4oyagmklBrt8sKJtR9qboXFEu94LA8kVprBPkM
zJNPdui4H3I+ZAw2L1ZQeUvZJ/NibCXm8EjalRlWwQmhbB6B93N7QUHcLeOBxrkxkcav4EOibHbl
pGht2tWJiIzT6+3lkKrTMu3ziwgj43Fd8G3pXv/9EjHwmvTq5lg79FRKhcsLqb3fBr2RyVW2g2JS
xPmIO8t9I01zUQ40WvP61Jydx/BxV4ewTfp+TJIteK0i6L0flwqSNNqAk95GiQPIjsuTx9iI1Pkz
vkSUnHj0N/59A139Fhsx0RYjxlLt7khQtoJnIJNmzYrk6qnCS0WFNWonD+x4Fy5dd/Lk9KLHnZcx
jK8saySU0mIfIwSP5RkT7lsTG2kxzMdKQFls8uA1zmGxeLmrjLQUyesIATwlBn3NmrCUQ21wJ/QV
qPFAGhbbPCkWl2WG+ljaPBJhElvqa1igI+ml/NTTY8JVM6vt0gMGFStQXVLxghOAFCkoFyS2hhok
lJxJooE7fdqinwCnoTJXZNN6dJn1I2vajlgCx+qgH4qKnMTfNeERAYbcs7uplWbwDeUlIU10Z6OH
rw+RdpDg1BtrLLZrzvvqkOBFbXr8hLO5Jan2l4ON+c2+XcXT/n87vy8S4UMpNebpvieqNobV5Qjv
ESExeLnwH7FNAVC5bEkNrz0CmOPjsh/0J4pLgnfSH94He/YbO9IqEJAua/7pNO7H2M5Yu4LzVGjf
SJyZ6+5LQXxSHVgD8mpcKdK2CNqT3uyW9FYEM2wqiAW9cTdGFJoU3mlRMSR2I4IMcGQeRxWviTSv
w8xrcEw0AaFlYZHcg3tgYRcHSBZkQZlSYs2C20oftUGFC+kZHUaA7yc5VJOk9m7pI7ot1EEbGuMW
p41OKlSd1t4dRh/JaJcBKkxKqYVrBhr7CGI1ol3aGDhO7zEAC08IlshMj28Rbhuf8GT/kiJid3X0
DVev8A8pAVWDis0HuxOW52Zg+cAltpi0ViWJ6NTXDMq4h2QfiS+feyQB2HKUReTQBmS6sUPc4/Ey
SbogIdmXeQjbHHLXMTFnDE47n2IDydDKS4sdZO92TCLTCDT6cD9vA2ImDPQV4IdDeQwqlDMN1XZI
4eqYBW5sTRWhfmaZCMuExvOSBj5pNjJFMZ1+AaGReMLliWSzD/DYCdIso/P/npHzxE/0WPGoqrLf
QYFFssiNa9zza/pRT0RaumZU00XmQB5T7iewS2Zn3zImxJ9jpxwkH3mw33ZDY9Fn12jg2eXBgCu7
LVkAcjYL5ER9SmFDalADTv7go7Uj1xcD1vX1PCySIkINBmyBLW9BdPX5o6JOOBNb0WkTi6Yay1t6
TvY4Ylo2o1PCs+iqlwm66B1+ml0ges8N+OYek1KHCMXwEVBwsCixmY3ho0PF4YzBqQf+DNED1uAe
kClGhBe6uUUW6tNikIUFaKWzKwXOUIqxy73r02xOPy3ZRUp8Buh09D7emKbixuuH3Gq6ysXiFoAS
jMr06u+RK5mji1tOrv4FGjwjd1j619SIq6AIT0tlKAVqch49ln1W4YdzhK/IToHdQu4yctlGSvw5
us4U6RC9hbjvQj0wWBMlXJ2ya/qVlyUS97yf0PILq7Cif2U/FzLL6T6+zOQBC3HN7WOP5XFL6Bdk
yd0vUyPqEe/QhBjJ3D44BpLyXG4ocz29oMAgSw8M7Yw9GMHQh5jerb//YN/lPGgGAPHzz+5pUg+O
rh7fyX87T47wkJ8BR1fNl11B4DN46KbzCfvay4b1oHCI0qgGN6ID9hzRHtuFQGRpEeQBJejYn10Y
YGAhxd5seGcL04uLtEhZ0BG40uYMLmmOS5mmAD9CJivFq0oEFjkA8NOKbU2fU5ZIcaq5JbRunSMW
FHWkhmKbwm6OyfzpsdlJJB8VmXtatBy9xw+m2amKvt4ckiE8NIQ0at0NdT5xSPM12qdH3nDhvSTP
heMv6RCaD4J+aCTG7MBem4Q9opJA4HN+YBL36Kc6u+jIwlAMOo/thJjY2CbCJxgYlDFLOrPs7HhO
KO4Mp88wfbCbbeIbtVr65IHdC8T4lcXj9a1UoQh7wIVIJ3/IMOI3FZDNSzbilVezGKm4Za7J1T/O
noERiwXL4AwghcT5sAe4BUpcMsvshr2oXRLKys4FCmTKmSkqES6YBP0I667pFItsyuYLfR0t3pUV
MXdHWkjmz4s+6g/LFFKYex+orhqeUjWgFBDR2KDxxpgr0or18ZKo/jVSgKHmfIWaiWQ3hlrNo5UH
x6EWW8wjRVABNWOAgAw4DyrSMw5jjirJkwzwn4stgE7+U/pRqbVoFjRFS6OM9qUo1d7MrGnaHNLK
KH+9vxBzTX+idK+lj0BSOXI02KRP9HMF+uEcyUNGLIWQXUvOH5XQOPNtbnTPgVn6WtqezcRUB+XN
uc3oAX4cN0LaMj5RikNMMPWLkdCQktfjciD6KJFt216iYem3vZgKPr0NNsafE+6ZBySaGuvtpbRf
n0Oa1s6EAgaS/c/daCas0j06lznaeB3XwW5WprxvdN1movV3eBIHTFfMoZNDUz5B26N9AP6JpfkD
KfnRJZP0PCs25Hb/cj//ezd7soAwyBAojN7/Opv/ql3l0rV8Zo9KWRh3vK0lqGwyOpHbTlr3+ks5
8RvsEZ8FKUs3FENTgD/yZP/6rLN8u2lyaULqo387Ul9xRcqWM79v9GXgQfIy3cf8vK4QB8SvDncH
30j0S/VVUf5bfuVLGLqpWooKnML8YtusNOnYZddMwT51eyuRn4BjxuMlvApzaunnD17Sq11d3Okl
8H3DXik7z6AV6QopJSsPs5WN2HkeiaIetVqTXDekSwk6+hqvEqmqNv21V8h7iIhorT2nb+zlRbsG
niUdl/D9fTWgTOUKgpv78k4jcO/FxQ5kTB0NF1c/DOmyIHzme1FHUgMaxJI7U442P2r+UiX8Zqf4
790QNcS/Hom220v9e8ndoOiCl2yVtmcgDSgRO3DqNiYXYpVe0Lxte9s/OiES/qK3M+YDwWeJ9Zf7
/NC64rRWgWm4j9EpYVoOY9QTn79ta78x+orvaqm0Yyz9v2XWrtdruvZoiSe3yod4ksJ2EX3Mk/Lq
rJ14MeNk+P7+y3jpiSLpv4VmPtTivxR44bMYX4aLXD6tOn/AJzQ3vTciaB8vOWvTJT7ogX6JHxit
ppKKotA+FyMQ7/3HIG/wZDTDyyzv3Et/YlzdvuxZ+0S5OTJrMhhilSEGgf03J/Q3RXHxXfvgd/gf
Ezjbvw+zbG5HbW8+FUBpdBZQd25Fc2iAlBq51BQyElBrdy0cIkx9qjtj8jLoy990Om+V//M83TNE
P+frnVOVHmg8XjdaZ1+GVi7fCuNwK9XFizJqaLhvUjZV8/vUn4sGYzna8HLhqmoDN/VHPoF/I+NN
RDuL5t+mnmJa01qbAEiCAzBXHTQH9x09iO7NnKxG8zxGDe3X9vb+Ktkb4OuoX5u56E4oe0Zu+7ph
rwoMhbBU6TnY9MuBbxH555zu1CaVLacZIUJtZhqw4LQhATKKRPT8weUcexzMxTKQPeyopUYppn9j
i/WVkhaNaLm2mzHFWxgmwoGRM1MDcmM+u/Ozh9F8KmH8U/B1K5gG/bm+/EMR8HmXBPKSx1B6wRIM
OELaxl7XVgCt20Jl5UAAd64sHt669VvfU9EjLQSlBWB2R9wljy0fo2kUQgTZH2JGOQ0z9N/JsC9a
vWD1n7Wtcj3RvrOHi2Yz9JYV+gDWq4I/uHAKmvhOPY6Pc9R4yMRE75guMTqpBearYKgA8o6HtP7F
DikuNk64aKb5+pVN3eesweeXzvBj85X0HKuXfXPQWQyefjpBifT8KAP0hzcUXUJ2FbqmEzpOnK0c
Z3JH0Y7djoQsZ1DgaauC+D4aPpK45y2YIz/vy507O/vxAa0Kk+fTs5M8GrMgcAtQxXADFo8I0ZnQ
KmhbeYC7bUcy6sEpkIkwRYL7cR6vq5er+IR9QAOapvw7adwvKE4+1aX4DTO0m80Us+Ev3dlv3zkV
ZIxYPXXFMr68c9dSslT58VAWFqxBm/4sThYU8OjzESQi969TikdgwejJN1eQPUyTCHGQVTnd+ldv
8H87Pj0Zcmlf7vcMTSAT/50AGuVU56Wpy4sHPRqdvcvjMSFrUH4n3cspYwxtlPBiKn7U3Hjrf3nj
/9Bxvr7xdJroFfY0U8dB/e/H152UP9S9IS/oDrAl3qe0eNEJ8Ooep5fO2e8D3HzNzTsOG7rY8YXT
CZX/ai2/4sS4BpHl7/aTfTtABQrIye4/Q9PkIP6gOVrNyvV+TeNkUTHyqLUyGyC7Rhj0fvS0h0Nw
GWtzcfCN8JZ7BxJPoyfiVue5zXkGmt3SkLvavoShJ+gz31HuJBz6zEsOzR1tzHvzfnD5PRUKcRRy
KAZRV0eW5WTz3Ms/zjrt9HNQc5reGoSx0ePbxfDmfOWUUtamjo20P3s4JXpI/Ci5J3l9zW0/rOXB
/aCkiXJWYTO9Z5/oLXcBvpUJgbJe0wtJStPs3va5NbRAJ5E7tFKTV2vdJzcVLSDRvBvHO8+ZHtp3
FCl93yKJ8/mCFQkz47jfY164s6LQBn0vRUltR87cGclGJLvZ7DTsXjm2kkMy7nl1IiuI8mX/ntwj
k+MfWhHMunBR7GJ6d9sx5298UIZDvfJAur2A6GnhpAmszzaiRWcnNT9cz4PYfNutCI1qnVPIy85p
7m4bpCTlU0pGARxEzqsAsTbt9oHihl4wDG+qOdr2sq6FDtX+/KwW2dGhtBeeYvytD5s/pg7QNocQ
iO+hmlrICbH1uY/SQ+xBMgnqzMvIhC5IWbsXL9r5eaRulYU0rtLCAIKx5/dQCUXy1a0fk33lmhPl
jRX3znvQT9hKXhJdJH7ot5HIsOHS/ySSkCSjfyBxY+vCCWrCTHFd3hYISvCqp3R5SFSv0dVs0I6K
IsAJhIbpZY/RNbwZXjf7+QVSvpEG8P5CaOAvxWA3/uUFMo8VK2yH1IPJkont5V3ga1N2nw4W4MGG
DvdqNKJNg4fYGY3SgVsEkwlam8bF1SNQNaP53sc/IORtSHgIGghGdOJGLIo+5XsRFCjmJNG8F4al
iA4ZtoZLio7e8s7OVBo2JC2NcZaNc8TOQhW/ZK0RpoDh64y2dThbIJKLeaJnIlxkVob7sqAkK4cq
rtMMRTB9FHuILIn92GRAK3QShsP1+sC/QnVLAeNTeKrfWR4IvbZ/UQV8e8DoG7Kqqzo7RMX6cv/a
/vVQaFojL3av+7VuHxbS6Dgpw+a9t8S3cnlSYsjWTZS9yz1vP7TgbA0vNMWmd671VbuCVstef36m
383If3+jL9tHU21k/XpCQQGnmfht/C9EE+GZ+2Xu/e4U9/fHfNlrGY/To8trPkZ0+giKUaZPh8s7
LX47MCj/lYT0oKMobMMBZSt97cstlp+ZdGw15nhzgsD1xt5mUS27KcmDRiBBrSGqa0rc2c7++T72
9G+wFyiHDDKD+O3i8f67uFzM3qPMZZ7t0wLC5nag4BQbPxbcvnUxRwfeRLjMsDHtYmzBCEV7M4Kq
cZKCAkbR60gkcS1qFxEISl56JONCcfdMS3V8pHw1Po2ObSB/FFEvQlkjDdrUfOnHQGAWN2TqSTU2
tmbj9RBq0sJ9NVxmuNK9vJ7G3VzV7DugYNPfCU9BTkn8GKivKvpVNt6L+mNHtXUL4Ym0V15cxSek
A43mw4ZabKv54JruM/uEnyClSHGje3/dXF60i2fRvXyjIBsand1v2FKY2djiwqmt7O3nvCOjuqO1
untphzzxO7WjWT7ptFEOa4nAX1hX84tmm8j86fpTT02f2CRIAVScHtroMsx7/rN2iV3EpNRhbpIc
2fQwChKyeo4qbtzk+lLNJThEhFuljw/zFLFnPl3jnWFXlPie6c5wapwW7NHOgodOGEm+kEh2GZnE
CKbSBzigAraxe7j7VyYfmjyZW2mB9CHjtMniOymB5Twv0ztLTenc2Zk3mPvfrkVybpbSeXDeeTVv
TTGUniPj4vGtNOaiovDIVZvT7ju/tyjvRsV0t6qp+1BkVewTzmM0BRzkB4oitOS7kfFxvdk6moKd
Qxqi3LkQjEsywMN9KC2s4PAMH42vowQ/cPoN1CVui4vq4gVB5/KMLM29qQOtfdsfBj2RNGrgyKHM
JpQouKH6DqGAD/U1xozfX53IDR0eNoSMUGa+RNWmxxFmq03ztxxdtt3RgoZN9wm6PEIDjKsStTDO
HXp1JKggnPbZfXdgZF4he3Elu9369GByrV72lLyJrnR3EYHcdJKXD+qARONSiD55Tzrfi7aIICSb
MOYOoBVkdz/tAVwq4x2SldJDOa8eyVYRxIiMQxc1PwSXR7Yaixh+W0FizYKzB0Uo5C79DZ0qpPBT
PL63JCPOjlfi5/dZ/e50aKqKBv9a/GV+EScdH8b9/rxeZA7zDyf1fayy/haZ7tSeJklM+pUTY7b4
pQL1ZwH9ukP9+1O/bJCr2+56K3pnecFxFM8AUBJWxyhohbeYkewg1f35Or+hNvfkvz9RlKP+KrDc
76ZCdeHPJ949aJBeQTL60+35RWSxZAvvfs8dTZOlMFOp7vqth/4chabixZ8/f5U/ar2fLl5M7X99
lVK5W/lD56usNpS1EKpF0zGHT0oCqPhxePz8cb9euRgBf32cddgfr13NE2YDsxlhtq29zegU+dvO
DoLkFS4b1TG4FVS/QcD8/OHKf8Wm/972L6uFdbrty9OdDxdG6hMsCbYy3qLgSDsLfykRkeHDlfzn
xuqweznqmRZ5Nv9e6bPV8mP/nnWLyr1/PhxBf9GC+tMMhK8ZRihPuox8n9aDDWhpxGCfvtldSAPx
BXUcO1SbjtgVH2J/nCW3wdRf3fzNlcIS1mAfDrBHRXobfUSsHD5G0TmimAstJXNS4j+hxkO7mv8Q
YGotOGYOOUqv0ag4vOCzBV7RxmFPBnnZSYbYR03ijFkCnAWtthdz1hK1AYMJnftx9ECieLdNIUv1
MVdCZOB4/0nr1E5hFtkTz7663ucnW23x20FbiV0quqKBYGv+/AC/29BY1GjVPnMEsOAvz6/O1ULe
XYpuAbjxzh1FTBQiYDuOD79UQJXvCnyWaRmWSYwD09EX8FtParRaV87d4oF4UFmyel42bxzW0zNs
leMv+7TvPk2RdfJ9DIIjkJR/mYDu+SPvG1mlIhXt01Qfb+i6uvLb/lVdEcX08z38Jnel98+HfZl7
zNy6GMaOD1Nb5zC/F0JiSMopBlCE4YcE7qf62mk4OnQ2LsN2Yx4DEhOeEF4Pjjbbd071epcHxFjW
nItWh5fi9VwKdmej2TI6psV+nza1T1yu9Jy3zbA7eixmUpSh90JJujaKXy7ou2LLPxf0ZQZ76ten
1Z1qdfGABISuiPwMUCZTa6W/SYCLHpAbXGLXzdbrvxxjgzbhXGq5IlRgZ5+zJ7JkTLCrA2YPUuXY
FBAc98t4UsUT/DIZKDJnDx3LAEhv7cuOPzMvnW49uens4IoRpBErt8v+i0KL/ureb7E2Y4Y33/bY
SKmyk1YPOTJQYFiMtOGvy+x32/V/vs2XqUm/YR/Id9wxU2ZPmm/72KzYsThwUP/E0lV9DvaHxaP6
baCLsfXTbfjSpdubTX7oF4W4DaqzOw8opGrrJt7NzZv9yDDWlB9G89u9F0vKDx/69V2+3zTl9qyu
JNBEJyoxuZ+fXUoCasCuS3kA4z0jMwWcC39qcF4pxCkTLdwfNX37qdut2+s8CwrZz2/hdx2Evx/B
Vxm2omYn5akyINh3SVTbI0O2u6RP6SVUlreoYReMgLCK8tfSP6Huo8y0ySJtrJXppXaJCifacV85
Boptek2r65Zw1Z+/4nc7A0TihtoDe63jh/gyB56ORl10ra4sUPnkuZNdAgpl/fEDfvVGezt0Nizx
kfQEu6e7FNXpSSXt8pfv8M357p/v8GVDuL/V57t+4TvscscEABIaNYY0lHiE04Lv+W2D8N34/PuS
xWv81+7EuHSP3tPg45hEzvG9tg+q99xj6+niGgkJ0ol+cHpGv1zkN4sNHUm5b7A7Ac/5tQO6u/aU
5z2TFTjR5FuHmjakFrF67AJTcbqrW9x+u0waLt+9FH9/5pcJSarKo96qF3WRF2PFIgDKvs17jY8Q
nwrbrG787jDszZrKLU1IhtpG5V6g7zoEmCLvWw4eR+xsvbccYyzRv5wOQQ+rKLBQtLbEYAo/Vz+4
Lh/O/QVtAWBE95jH9SM8h4e7s6dsOgCJfc08JWJ16D4YRu2ScxXCkYN3EBm/UuVW7xLun9fj9Mhy
84F9v96cxrpLyimhlHcJbQqERNRKrfC5yBOEU+eh+aIvadm0DzbQtxU6WlJZlT99S0RInr4xphzM
dczEAwJzVffcX3GA3pORRCYuzGYdqhlnRclXamJwjwHe66fqKhfwUg1REDSFC2r5BWKqLrwDvygG
ByuQZrf+tsOk0Dr73dnu0NKYwWl+zx1ayEf4z+fTTHr6eFOVq/BY3N7q1i3lwb7hN06uWtDLB6cM
L+Ft2N4di7rj/HxBxSYdXXmpI1rxqDYc8cHPjrqbgdqgU/x8s3AsUzOC0IJXVxtCaOUoYdJaqAgO
nVxxQO/86wtMZ+LKeG+d69W55fZj093tBm4aAeopCzJNffZ9rpk2NJJed3DssD9geKgdKewhj+AM
5FUrkKum3ae3Su3gSVIAAv72E08pid1qxYFF9USZBRoXDTehCutwCAwNzdH1qJ7Sd8G5nnZX3NCo
wrJgh4qVTNxU5+nGJ1plnrK0Ss/w+pSMh7bCtRNThh63sJmUQdzlAPRDeR8WPVJ2CTuK73lYoS+9
bJ+U9amTrEGA7Ykppua4aHbJqR8VVsiYuyEqTk68w2hwFzdtcTrS6hvmOIEl1beydXeN+49U7vn6
aW62k5PydjXH53xyfCS9U3ICRJy7xn1wANbT0XJUA7VzLDwWt2SPRLhFoHHLAMFG9Z5CsczAIxvz
6eoEXq35GbWd7DrKR7lh5wB1P1ua+jQkrsPuHl9QIL72CRbWYkVyK2nR63xtnz7665Iiwt4F3ZNJ
xKZOT4VjMg6OroHYAxbg+Jns7x7va3UZPWr/0i7k9PrwTm9H4hoo+FMxoOgxuJ7sw3tduEcW8TOo
s/6gVsKiW9amazHMW7z/Tos26PQn/+IOKZS6mNPD7XcnOAdZf20b/sayO0D1PGFvd4jqy1iiuUdF
4mG5DTV7ikHiH2DVw7d+bQk3jC4cXKTwZbfl/d9jXsA6EazOlwEtWthCf/zHuo2MUXonuOrDnOpR
5rEA+gAb6X0RIXZK/sRcdhyDJgATaN6X7sMhr0NkLODf33Pk6I1o4IK6niAwRwuxedBODyu3ecP9
D+bJ70PT+MM6e0K3AXoFe9NgUlvBnJuTytgMPpB8YvxFN/bxgQVB4jgmsFT8ZrsqHC2t3BXOMTJV
KYtDNXqT36mAu1OmDRQ5nBlB1qyprNm912LYOfNn8oxUEsUESPIwQxMECXi6s6mli+L84IklwP5f
cI8ZpD2XWBOmPMgzH9DlBW1mPt+km/1cCzZ96sFUcPxiDR27ymy58wRZioY2vzXiqLjMRZsW2lME
PMyMC2m0tfw5gKCPLDRnwXg6nQPOG2Ux+bH2hg2ORuSJo8/wUlFbfK+4rceX/ZzUbAufzC3Z0LNC
NOpNwY9BUMsTm+I/hkKggxFIsDVmr4ivZgiTvEk6n40+YbBy8eMI4sLNvQJHYNChlNn4cyWM0Gzu
bHsvcyAFisLm5OnpT49dHlJwXKa78X5aR9DxbY0bqY3hYaGzBaYrGFo+N+yyoNZUIwzUCloNuoze
VDyrZkCuZtSB8SMCNxRQoXwxnVqKd6Dpxdl1Bp7tyo8yv6UPcLvbpgowEmG4w+C97UnuVsD8sBld
HOOC62RPLtRpdoxRGVVrJL/Ty/Q0NnYQXHVEXJFWHzl8r/rngLHfDx64SBD4oeA48XyMPZOQbWhJ
E1V39KBMRIijhpojw8gG9q5y+BUDEwNP30VVq7yxtFDfJLwDowHtvadYWH3rGjH1VRAf6pBXtnsM
MNrVL5Z9Qo7wLho3eLrsjgndOb1xHdyEhGcQdH6H7fIwtwRUws7iK2gfwGN29rKVc4c5t6ndvJem
LFs8wNwr55sqYZwxDkd0XgzbFYNdr9w9Zd4pj5/9DTdJDxSbyJV5AwOEhrvLHJmtIRUKPJCgNwO0
e1JX9qtkM4Ar7Oh38e7hU/1Dk6P3egmAMj1ETYKEtG0xqxeA98KS6sRVQs8tra62RoqLmPkpvvOT
gjj89Lu3R0a7XtKTSxh+OsNi+Cq7qAQyb0KhIT2hNMSfhJk/maB36j7w3b+3wUvnszC9sMLtmaqQ
adCydaNqQICfXoG68/xo8+QpWDt+PBeAuauzOZjhZWjZl+lWcwqcEXZDFA/SEu5mkrdwJfveCbvJ
OPOkObiWrAgldbYbObP4MUfF4IYurA+FG/KwM+89JizBPQxmpfMArzJ5kcIUAB77NzbCYlnVV/2T
LXsKsB2M8YKf7Oq2MmtpsuHX+qSOMIMMDO0k3Y+PQzHfndBm8l4hcEbHvvL9czy/Lk7ou5nDDge4
oFAfQX4yDutPdKz8WdOpByaX7r33vRs1GmgQNNh51gYsfKdS3c3jFdXLUDhyI2rx3KbIp+bGe1TZ
q1OkttR04CbQ/4pSRmnrSCNk03OfpOlmwJ82BEcLwi4+KXSPwGjHMk6lLPzIoiii4Q00k/kWXpxw
IUfjwxLmIETWaHvtg8oH/84OTOJsKTsPOWL3wesEuEKJ/3wWHArel2fCoaym6SZH9Snk8ajB4T3n
TDNtvUPjHHc+Mh+WRGKbnHM5Zil95eu3jrtiX8NrIRY9Em7nprB5ymxLILZ4cGkgD3ywpZpdR0ci
u8p0YrkTZuP0Oq2IE+fWpgpvzd5Jb8gOMeJFL3UsCH/vnAi3cngTRJPJ5F3cS3CFegsYsGOqw/TK
KmHM7/Ww0NwrsnvkPQE90AWScEq1Ysvk7GBUj2YhLI1uPIEAgCi9816lz9is6WmjurVbwT15f+/Z
/4+k81puFN2i8BNRRQbdklFOtmXdUJLbBiEQOenpz8ecmouZ6Xa7ZfjD3muvgPxlvtIMaVYqz/UT
U5J5uaTyrHmdHWGwk145zXJ1wP5D9OHhvdczaWm2+eOouA7+uYJWpApku5RfWoe6Dj0d8AER9piy
4aKHod2cQ4F73LA84HjNvtjAtnpw4OoH1plX+Wc4D+cE01X14y7b1+KGJUrNT6762br/+VQscr/h
M+M8Jvwz/gkvD28cn4cLtRbmD+M9mM8I8mdHTAoCMMA6syH5Uzter7tnsKPmPvMpjo8gJmqA82sV
3RzsY7nwFG/DrXhhMYtk0C1gzro41sSLA0r7OMAohPh1HBdlvhJMwm8iZNFaF44wHOx5Prakga45
laEl2hdVs4TTf2fG4oItsn1+HmBb3ZMZeyXshjb7yk+YOa9TTCgIa/s8W4PhfgcDZMOZAf3EkqLl
BrUKqxbnBGjAyUlOeZrjar6ZYHeSJ+hxb0EggRRK27TbtSGeJGg3sv31IqxWGGcUwWpYAh7AR4n8
68yWvJ8FLkUobjiPfCDa4IFwcG+qm2BxNyFSO0C0+MIJu295saKr48xXsX+wCzzTdhfk2c/Wp3Si
HMa7+1VdXlbt9wpGxH/Rmyk+ROvZjUnbXarPq/6H25HI3/6fryd1zEw4mQ/nzLtPW9p5Zv1ROHsa
v7fCh4+3IWYLeGsFVH+zs+wLZSRX2x0B5sWZDqa94gy2sQndqB87AmnoUqgEdVg8eG/PpQ0eonis
FNilWvl8spoB3Q+IH+aful/PjDtW9vJeLZuRC62xogfV5nU2uK9ANlwYt8Wn7sPYewRX6SxZE+XU
RXEAQ5yCGuzMA7FRFsG9PsI+SG5fcvgbOWfWrqUuqatJ8K7Da396uMad+6uDevdyCioPJDLpg5uw
gFucPBwCKnAl9TOIRTvvqposjN3LIKyiOr4dTkYMgTcsoslWsJjhXGsUv1r2Ju/I2XGTUmt1GxBD
8z9fPXzGnW6juunLVlTc1ojGWOD32VqpBlHpPBsswq/gEQCgXBTIiFzI9i7zznW5HIPHIUS0Pe/1
+EgVEOpz1Px/Jiee4pyP7ddxNoH2nLlmY+a4ZzWy0+kAx4Bv4Jy5xSjxGCT08D9yzEdi9/ib4/pk
G0cWNsFOGwxcuX4hKm9mW/xd+I6oN19FgCWkhsmPA82KW38jckuPdqUhF8SjeTXprFcyaJjr4jLp
UFUBjtlD7x5xdubeHM/86uNQ4OXEC+Ef94xhJ4RINoh1Zc3J/vSf2p0niOqYDJDEU0zvVS55KpuL
6DNkiil/1e/4l51QzTthoGantbgDtGOGN6jUaPnMDJ0JnbNFL3JS4mdfQY3klGMO6066ndirA/Ij
lONo2P7sEnpECP7fwuVzXGcZluozKXauu3kXwd/H7M76Uq0H8SP6es9Tit2H2/l3/HMvl/g2K+of
R4JDURelpJScyxVnQ0gxjNuWcoqIT8G5HzaNicvRVqBAxQtdVKwf4wN/nf20+8Xo2MIuG0cEdbmZ
ffujjw11CRoCZFsX6r3L5qpElkflaRizR7r3G//nQIzDCccPNqXuigvFAIimULcQKaHS4bKPfjmn
zyETdXbpOe5wjA+iB1aw+vfx2K9it75jsUrB/LZKbclVzaOj8ZlvlGkJD2ijUhoXH/q3ILrA+A3F
o2aZ9/cmC8CbiVRvZGeIdhjNU5JaQIuUvV5/pBB0Y9ITDopbW7Js1bfnGSlC7RThdzoi+8lub1v6
e+SeaX0X6yRnWhktwEzTY7nN/6leldvrx+KjhXlQv0MsB3H1FDxl2qnqUatRZi9yty73JsMGD9yD
L99i8besdUde92hAc+u2QAtuLcsYXzy+YC5y7BejO0vtrW3DYCsjhgVz02KbmfgV/jWK/dasBBh7
sSwRWGfu9G9BB7xSGoxUJVyQ0LlpnlLBn6VnZ+XRZTkfme4MO7hI2XF0MbuMLAh11kd7AGQUrWi1
5fqGiGYBAlSO3/N0IDVBBwC0f4YxWnZza6XNWtv4Q+dKCE0X/9SwMNwhCgZYgyWTOHoiA8aD8hUX
3mOw43VdfOKCu69Xeksw20CcI7DzArPl8GEvKq/Hm9+EvzLjLRIevMMeqRQ2rJZRW1skyI+zab1v
M1l35+ISKtEcZiQqYbbRO9JEnWhk87iwwk7nztbc/D65eujyvB1G0qvLboMTAFaYwZPPQobSnov1
wDkKKwUVMfu73T+ttAqhxcXWvwwhPzYCTPQOzVI7sQ1oc+YB7iyPSB0qUj7VG1CCH8PAPkAJBtRV
CccD+Y3RY192e5PBoF1igo0t/lcNQsff8Xt8zZE/BaRLthyfZrboh9MQ/CK+nD0xaaKjuWhViZJz
06e9eOFLLPeb/xoN/OVH6xfDpZEjhsZ8jmQJ2ZuFX0Ft64FT+DzVR2nibE+y5NfiC1zjg2S0sA9p
rzW6K5Yjoy8LoKrnSUGO7ynSaZVSWz8i/+bfqhwKK6CwHWTl2dyKhgtXab6hf6ZI1r95ppDJUONA
LaJWpKxIV9wBWwwlBHf+bHe8umdDeDwfno4icx5iKs6NAtGOL/4YLY3T7Tucc1dwAs12uGlgT7qB
gkddUNk7/YY12E4KON+vKjuONXKP1VWNqKLbjQR0Cp8PpCGiYVFAaT+D3zEvHgIBePSj6Xa4Zhcw
Zi/xebF97bibNMnWqfRgv/JhVaJ7XtsK4nrmVAduK+Xn/a8nfOHppmivmR1/tw44BMDaiAsuoU9Q
7eV92q/oa7II6gqRJ7uR+DFu6biYe2TxxnsaPt54ut4fyRLE7bWTs1DBnzcJFIhE8bI8dTgHc1UT
Hgg7kJ4FHTDzXPFcEE82fZE0UH8rK0Pz+T41NqJ2di4ObwIVqMWHT2i6zI1MxOqj4RW/r11z1GnM
L8NNfX+Ab8naGTqWTBUFCVg4NqUHl6mCN6M5EHkxdJJBHHFc+dfHVskzf4fYTVcbpofPW9Lbifqr
0ArdIgzjnr769iv8GfYDVgorusT0vY2Wo6XrbhLfGNdMW4qefr5lpg+eaSk4Ca79kffwS/pavziC
dcu/0/d45+idhFDpQEdWCqoFh+bqlVrNgA229CNOKAZKjEOoETwut2r0h2OB/em+rdwpWzF/jX8b
2RsBCSj8fwaVyvOBhnoPpPhcDZqTSTZfJBY2j/q5mNd7/zs8VwI+v8s4C0vFqRunQOm9NsVrZeLC
CdDAeZMlfqvB7nIWZvAuKK7ToyRsni88O+rD1B0T+EGS1zdhlH2pdHGQu8QEyPFhP0aMesUB1or2
q3Wa1Yhhr5DeYgZxjsQTD9i8pUvmp+gfxwSK9jQ+2Qhc7S8iaQwmHAeCL+sRtDMSPOEBIVtHCKEm
3ECn/FY/1yPbSKXveqcfPfSu3nREjuyWF9iup2eQ5hAM+WMdv1gVdHPtxaTrSfTWTZS/RBPsd69t
o+Y+TNei2PfFrgOQLHCOfzN2AI1QUGwI3hO6czdd49y5lGYoqpNTtwtPQ11nQpueNHcaHLUovWTy
hpjX9fomaNuNYya20rIC1K0iv1d/iuhrqBVrwmOlL1xxcoGLQTwXDCCYJeADmjJvPMlcdmFG2da6
MbrjBrr7Vt/I9CH4832DKhOlSSqaZumEBCROB9GYo2TXojEx9+X+LVqeyIG3TzvfTIOKLg0NyBAA
5Rc4wU+u4eFshCtL7NBC1nMaypS7pcQOdd44CpfMaTD/bfGqc3FszRg945pDzV8sFwrj0IPYe6/Y
VsVjT/uRuc+Hr/zhF6fd6tGSYaVVsMo6ZGC1q4oWDzlzxNX0Pr4Q65eOhsHsw4FL+eT2vXW1m8Zf
U7p7XvrnPm/sAqsO9d8jzHdl5+D4G3L2EX78S7DOCEf7lJ2jDnl4zeyltF74TTEr+WBEm8w2l4CM
06Fdg+QY5ff0tzgVbrYpoMcBJ+3F7QD+TJnMmdqRABwjLE7s18i3xKDHWXBw/6vs6G8Mcxx7wXBN
XIQZVDDPuk/MCQas7n38UoV6GW3ym+iXfk/WJ95H0RIvnS3W2fLBuNSYp9zS7/eKgOeJKJIO/yQn
O2kLKyFBenLrMPkB54RXeswDegm0C79S6dMxCEs8EFa6uDI+ptZPHRk/2L82cTui2REzAMMvQGbz
7QAgp7mzq05itxfItBys3cdLD9EqDI+lfoiBnwmXSPpTGVkKUVgPW2Vp3B6fOvQ8H5B2cF8KhYST
MJiLrBixFEpDdmuDKTKlyjzO4jeQG3CHLDB7wa7x4zk6dEexHFTXiqmXvuRTvxEvB8ll+lSPg9uN
dsYPz4tYN6TCnSEoRK6CHTCC72t8MO6P62uV8HEJoKHfcd7fgBfd7H6vXfsgX1KAUr5tF6sJQuZV
cVJtRvOP0E+mX4Ct5g9EsvQ0gKsA528MZxE6cTVvZy4Ho5RJJ49VWYGl/nSQKxu7g1sLzMZ5CI8A
Ap0RVpDTP+csIB4Sxzjnxx6uR7fBgpdHC3i05OQxfzno9xNH0EgsgoJtC7hlbzPpjWKvPFOjZiv6
x/FLDLUrBMB4owSCYpu6V2O8xAPmOtVtEXtPAFOMSz0614EQZCySl6KOqB0MtadMwoWY32yf6DO4
ZgmSbXySoou//Db7PV+T3WS4z6XuNCqTSO7K4fep21oAeMeLMWcWLiMD3Yu+ja/FEbFO4RuQkLgi
xjOn33OpKqcUQ4xvbsEVJcHTTc7ICPWD+ccrAnAE9MkwfTqKLCxGr7FN0EmpkP2j154EspjtBVQx
2/zpT7qjXLJ9v5toRPDnI9WP2oPJHOEMJiFQNvm3jQC8mnaW+J163ZYJJpcodvpr5ed5nDLnDZpu
oLxHYkUVQoTktAdfnNwSNrX1/oLwnKf7zFMi+2GsW7B7Tmq07wNOMHL3zf0Zecln8asfuBy1dbPp
74vWY2XKobqbOGdmD1p2W/k5HvJQg8ddrFpcgWm1JFYP7WrqUd3LvC0Zmu+mk9c0ZQvK1zmmBcZC
XQbTwk4b5pzKV/ezcClKGFsyDuavHixGDQzxBFqrVclU9FtER/adedMWoFAenGEbXwdtPykWOJBx
fLxulKkMHRrO+IPkld/Nx4h/7qq6tIyYf2MsAuisEdU8Z5o1Syy9UHE0Pn+TEjTbnAmiR5e+VAWL
KTXmuFDtFHug8lHtUl2ja5RIlaSCFe4RRQH9CH1G5SySVRoyPR3t5uP1xuUeC4fxvIhdNpVhjWDN
ez7UYyabt3C0XKjrxlrEvkYO6Irv8QOr+3IHCFyZbnXQl6phP7eZI58xE4fouQjbPSFHDwawz4Ys
IlxwcyZiG5xGNii/5X09+69k0woVV2ILMmnt5UrfxRt6r1PKPARw7fEBjTx7Ow0AnW3seJvSp4iJ
uRa7E0IvOwMBu/Zr2g0dj2uu1hXTa3wH/LJilNRRjYVzkXAruSzpooi1Tmm+aDhTKuRuo38C9OD9
rDRu4nM7EQjVfvdOs638QbPb1zyrLILMT69MpmE9y4cRLPFtj5dhJXLrItpk9KbY7b6lMAhTHjdg
5XytLmxsl/BwMEMEzbWV/Ks5V1mnRFez5Zf9CfSZTj8h5bm5E7H4cvpV98Fguv+TSK52R6RG/yBO
SIH+ouLXfrLGGb9KFJm7dkXZCFZ4eDxp5t1M/FHRQ+3fW3EPQWHNYRJv89Xzc6IL2GgeO7Um5ugU
b9qHJ5Wuwvielm87vbz3Ksdxh6E9NuXkm5NiAtN/4n0iOGWooR8Zu6+pvQl1I2KuwgQQD8dtR8fF
KIkR+5qoebYiQ/3GcNkMES4XXenirQ76bfdP9OoWr6ndcbpCRlIlj/VUz22pzWwB+qpv/uPh72gN
OB32xLoBNr0c2Td+5G0zm9Ywlms7j/L0hR1L4fFevfRLSmE0MK510CeYhZ1wJG54cu1OhhMLHIeG
AfHnrpsDUSq/3IPJGe/9y/hQZFtTGBR3bCv9V57FA5wgKgOFrVB+zZQGEChKkBUbSFq/MfwACtBc
g0KImxtDhVc4EIEq/NNKRrMIgIkrNZxqXJJaOirhgN+VgQ8Qc217cR0UDI4jAAenw5QBRU6od27Z
bkmx24oS4wXxuyY/zKvpfJFfvUP9XKW+uPhrVEiTEFq26i/td7UgmGnMNnOceo+CbrFUWjcHJj5q
1AfXTLDayzPo3EdCjTIvsr8HX1kyqEJVFZDBl39o1Fg78R+BsjhOJw5PgD++emwfvNObROAxJfdt
6hzjq53tJH/YZdQPqRVTMzBHm5xoL60Yv5QCwNmLLQi7/3kYUgcgAsi7OIgsGJpQmCluTFwWdYke
uYzjIJoLWB4pVHPIGKMTDNDVM19RgsiTq/JrN6rL1zmTLPFvHHzcBhWbSq24qXM5Sis0Nvz2sB0+
NM3nnKHXY6IKjg3bZNo2v7wY4abv80PZ+G9jGZXHWg1fjf+qnJKwSTfGCLKHibIERpDkz0FYpzBC
rqX9/kShJ3rSd8VACCGEa6xYgdIMQciwcf7eEkDrYyOfGnhoJDaVdvyRJwF9Cv3SQuVSDWrBYUkL
HCjQqShjluVcBAScNsWRVqWGa8S8DJbD5JryDibSR1NhGcU0qXq73YJBtIUutYBBo9ngtIyEKdNK
+tpgcZkVGVAn2YhgSLg1pqT1Wfq/zsF4pF0y/ZosGZP5Zimyy8zwkS7lzC934113FofomyIYUzxu
Nfg5PeiGdFQokAXGNtCJSnk9+OhOsWGv97SILQgF44cyaCVcsSYBJyyCyxgqhDTFyjH7iz+aIaRB
BbSnpSiROK1jJgZYDDHQYl3Oj6rxhy3HrT0X+LY8YinKj8BHYitQs72qnZZQoCqvILGbZbHYvkNW
5/sesenfLt3ou/w/7Vp3mKWz5yV8SJlH3vqv5O89/ZDPNMHMKoNE+Bb3yWlxl2SrOmCBnyBhYHp2
aX/yz5iakNMID9IVT6xb/3BymSH9HOc9d6J97ziX32h5LTSv0rKGT5xfnkT1YTG3pr5AKFV9JRjH
qaGkb6Jh0wJSwZz1mq2ySlA+4Yaz0jz95fPYog+ue2TBeLaIJHJjdveGi8V3HFzhq8JhsvoDVjjD
ylnpm2QTHZT1g4HLBoCg5cqwsUby9E8cTZEXr94AV7wJsj3k2SnzNDLil1kC4WJV0c9CTMLZP2h5
bocyxYASSPV9NDU7EgIITcLiTCXPLc6pMXyMp3xjRJSbGjc6mAhgB8yDk1H5SuR0hT1ck58F5s8B
KduirZRfHF/j10tYzbEzfntKz+2wato17gaaatNoK41tpu4bXc+hgEsXip8xFZqLLIyCk1gcCFLY
vHW8hcQ1GlfC1gtTmWPMhUhHc1DJxXlRt/V3UF9C+naR+zoY+xL6zqvFYm+xAct6uXwbvkxkprjJ
BFu+oGpa9uf+nr6DN5PCTAz15Njh05ZYrGQzv1VCoPPG+dlqtzIpKWe+4PP3FdDdQC5vMd5SmFvD
r8QuDwfBjmHaiSAjqlFQtcx7HwtgSoRfl4SmikPaaV67NvGmPngMwUAnwVmHQru2GRzB895Af1KY
czM6Wj24ZOzyDO07lP4YMoido4fjoV0p8scTq9JTy6klhS8mONQd75nyhsnnX7XkC6NPyVOP0ml0
Br++K7PT242XzQkF3AGLJ4IOhwWXSP3oNJth+3ihJLNq4YySDgXcizAe511w388l706mJ9ACweTo
WPIKkL9vioO01o7NVaGC2L16Gix4W1/ygLuyYdeD82BeY5nCMsYFmM7Z9MfmGFMtMv1c/DEmmTB9
tFGIi+nPCHf5nuWHhEuP6kCyBYLrSCKBUQ3yajB35XtDlsTh5s6byMcNi44rQ/3F2MUU3IexeuoW
7SEkMBT2MZ6RdFFM7oFyuKx0N/2mrCHAD/99qmIoPAdjjQXnOZpBvmnLSd98IpVbDHayAdNJ/73O
AO2Q7/PdP8zd4dZ4dHLDBjzORUxM40xXwb29hEdJPmOBXzG5QqfcsBPI4aObgxs12FBz4Io0ZzQm
n+qtXOPRdcOt9vACyMR51DZO9c8T6DPgdsNb1mvRroe9OHMY2jOrW79OtnTBBG9pMDylxPCwmiTA
Fo87myDTiWCaxSkLcxdqjqXjCmxsKaqhvAFKhsAytrEp3eG7Xz2QkFLWYzAH3PvwRMw0F2exd+Ni
tCVymyRPljkLFiQq/bAtItYdNmy8KgwCGG8qXv7bEVAVqv/yDRBORyeIeJRyKVZPg7HuiLZNvkzF
eeiBWJxfgmueyoXzet8pgAS2Dv0iRHHKo2V9FaBHEW6C1ResQHSjvvYIQMfQLvpNWJxr2qtn8GRK
gPuAvnqCBL1ckBl2z3BuNViBlxLKBoQqUba0iUD191Kyl/9g2vFiIFAo1vKj/sT49ogNnlt+Rjty
OmXniwmg8Pp7+WmQHLOSzj3Ivxfp3I2QxINLJmc1SW2J84qYTFTtciy3parOvZnwd2uXebXp8cor
t+3L16FCcgHHWIP+jQBM09zELFDc7Zu1IfmDE+2K5CZx1NJH3t6SP+oXgQqpQ1HsNYuN2LhC8S/G
XO8RyicqoOhll3d6hUh0RqiMaCwXm5cEuHkBvH2kro7Dw5c+epSHk2DVHP8NnNO2I9zbqaLjQl92
EHLBkBIvB6Lhsj++3udJnDM2AINqvEq1JdahZeq++mAUgor0D83v3mtJRboQlUF3qtkvgGPnobvE
0+rdKfBZQAkd5Rp1uMDFAKkk56iufNFXZmqXo50EAJvZWoHnYlIy7OCZ34XUn0LEns2/ePTq7bip
wbtZBF69kTYLf/oR13oRoGGIaru13x/04vTbFIayU1ZzsKtxUG4ibjbJkccKelfD8vudgkzflx+J
YafEZ3t82USOxrbR3B7L6cXpuVfT25OApqXE+EyGReoIfxqg1p/xqTYMoZzirCIi/tJQmc169Wqv
LRXZ7xe2eVr40qfyx/t/Plx+K8LKnvPYwaFi4ffRVqGE/GmpH/H+xnJCIbcqJFGsEjyZ4eUjnFg2
LYLc/D0S7+ZKmmeQ+L0mkAssV/vg8xJPxXxT8l5dKDZb4eE2WMMufhskR4VtrvqreakSZ/yUNjpV
wQfaiILQMv7w33Cew48oqzdqRlt51iQipczsoumgRg8q3lCuvKb4aaGtqO4Tcg6y/KdXt74y+MWf
1lSO+AfokQ2rkdTwNABERg8xLMfOJWV4/H7oQP7wmsDLLtG0018rfQqnCeR7jzu1F7MKLek8TS4+
iLvo2M/ppuC6uheHLDf5TFuMMwZlpPfege2B/jioeIXCK3kYv/j34MdT1RuVW6bnTnEE+bsVK9cs
N1piJ1t+UXkzIrPyf03G6j4atxd9zSNowmz4AENlKXfTqfwUd+a+wXVQTFx5jbNfMDC4+e4p7Q0/
/+a0WPj6VxrbZjA5wCdPT1CdOg5R5EwYSsdkwdntDBhdO4iXsqd9UwTxXEuVadvcR0ZwhsGqsV1l
YMY1EwWdWtoLGVKB/C3jYK1fMM7HrmP1OhXy6rliWKO1odAtRWwFY8dktcEU2FExa9HTWih/5dsr
oTks7Lj1qmLm379jH1wwodgpfFqTGfmHLIaxDKLygTwhEV5AOVt58GOpAVnQ7xOWqRfhJJKnOJ8N
H5Fw0fYS5/+yBO5SvPhUfeUGGXjntgvq4iwfAcLBp+fHygj+sz6+Tbs+pLRcT5oHK4PtGWS/eh4a
YEe4SfhPsp0YrN2qfbOjs8sBIQ4PkCTI5roVKfYj8g1CT9E3EVAV9j6gQq8ckX0rQtgsEdWbk90a
YXlJNq9fmZwvVFlT0LEdYjzccweiI/DVtFqoLoxvfbGlR4aI3jRkMrhNv35Bk1OWonqOhjtVB82h
yeD3RjMj/cyYCIyXJGgBszgcC+0cw3X8DxqZ+d6OscL0GejQfyhLbN4e7Zr/U34GoHwqnUHeMDjK
9vktq0MG14mDAfPmba6BrxGGY9QyrUpQxZTTC7a6m9ZX2Xuuxe8sseHqKqyt37nlH3gOVrxWofrc
Jmqa/FRxLma2HPv8x2vL3GfMAy22cYQ5DpxQ+bHuwvIwwlI3Ar0OnxHd5MG8GzfOK0leqkGzEsBN
a28ezmQOfPM33c6v3H+Sv5SYa/DrkW/c3vSd+RMROKK41Z7XMKifGbRRke0T8pLendNj94IvOBeh
4UQXE6LtB4bmsumZqZfvCNh74teLaW1+EhXmFfJavbSfT1STWH/X8znYYiHwzWmSsKgIAByv7894
H7eOcsDjGcEfQsPeJ+U6ip33NBMOmhzHrcW0JEiCjJav8lAe28/CCLje1H/sw24tPo8qFXrumjSl
9NKvr1wnW5dTvnclrB/eQJCCo60ZYi8ii3FAFM4rwqT3eDmatK8R6Jvi0rwOgpuZIfh0fEQ4gGt9
t8pRPKR+Ef0KdF8e5kTdEQ7QwBV9zL6eoJLlpmU/5Uztc9edsF2F6NU26yRGvGK/on363rW0nieK
2rIFnQ5yrPavceqOODFw37wDQVstMl9iHUvO7Fl0guxBW2ukga66+uUBPMbgMXN6oMC3F11K5VzF
e0EMMtnPRFKtxi/wGgGGaL0qpZtyVaFwdl5/p1rSaJz26Wc/hlm+SpKwRKAC9/vU5wGHavNeU9nk
Gm6pE3IVrD3wkDDhD322MM9AXpOlwRgAq9eXk3+PKD94GqFBquFauLIAYJhgesbD6PBsLX8oyLA/
r1zc2+AuZHP1g2IEJMAyO0ccwxE3PyhoqT9KtlETzSCY5wTnX/RJoEzPTQcfgmsMlIW4Sk6otw8N
cFzREwgUlc8fWTkJ1SkGnc3uKd34YBdPV7lniot/6exmn1D/hJG5bROHvV//Y3T/XEo/KgT/7qN8
fKsMfuHIowviDpqcJA1kylutpF5wijqUdy+KRkMO+egs4xbuj2639D7rSQy0KDSX8CL1ZJPproR5
MRRA5TOH+kUw63CqsDsP0d7QTTI8JmRvWEqcDRFrgvDHP33yjA3pYprAo+Cam9t4YbqWBuAfuBtx
qmBSQPKZvISVY7KlUBYxKdcukR6Mr1XMc4hcsXLkBha78+7gOTWcfJ68sHTjLsL4YGQH4mHQcKw6
wacmSaPT899Td0XCq5GMFNtxcgdWKJeteoSBAz4nMb7lO9Es0i0dQLjh6nyZawwYKyx4UZ88IEWR
0QnQjRJNXtbQS6G+4x1jkUlKQPLvk67zU78khvOsA42CW9jrq2GlKZZeuJ3BPfjx+EI58xicRQOn
F/KFI0tLxLSq7jBP6Qc/XWwYgXCSjjhZVCecNfL6KGP0WNvIoRbS6j1BZGU0rO1ev0V6JqkQ+5cK
7iQZW4LN6JmLjZVdpZxvXkGlhCP4232eVUyd22VtgkR5tMxmsxz/8n8lFcvvYxHUVy6NV3/OcaRZ
2PSoJfTvdtt+1z+q6i+je/10pY1kOhMw/iXZ8kQTEw+WtQTWxBW1w71yPHYAe9pqYI4KrQ0gRZcZ
C/DZ9ZCKusYcEr/i2G1L/yW5z3FJkykkA2CKhShcyX2zDqlFBQpc/chhnTUo3zwIZs9/TQPx9TOV
NpVwQ2OcQySLfcnkbmPCw1nAOWK8oFxsq+pMS0Ap2VZYQMNGiY4moywdEx3swnFrr49VSSEQ5nc4
yaio1tkNnByX/czWK8f84X19NafYDIQNPohj66kQU81Aui1+o62gOLHmmX/GYi41nsKphn9LrAAQ
JsXGrSHOfdvfIWG0X8zWVBfoTzDCxAgen4x5EW+A/diFZrlU8MwZ+k3CALO9UHAjipVgIEYeNSmF
VMIdCkiNAktmLuKnT6clo5Ni09wy7zGv8R+TY7iSsUDm5JnjxRHzlSD9irXVJ/BeaFJcZkP9y1O1
QyH6KSgSGTQIIzq8+8BzUxvFwjsOintKRzPY4488Ty+Z1zChY8otO69v4CaIMETGKLZGuDGHLp4G
00WX3EqCR2E1Zwm/JArt57pl9kSR5QynmR83OLyv8doTiVS5Ue9NOKeTvCqFSfOrZXCmIeY19eap
/w2k/SrrbnEvuExwElVhV6EZeIcyPtXloSeI97Xus6P0WA/aiiBYWA7KTlNcUfSN2MnMj/oi54HC
nNwIGN7wICAtsCE08wZE9d6B+4IlJ9WBHZUz6BcJH+LVleVZZHwpA1gc+I/2ZQsgVDMKt+vcOv0w
wV2JUs9OIuQQMq1mng6OI41XJpjRtXxW16w58hKrF5a8EbggPPdC8iOYO5QK6VePvWcGr8RXJEer
QipIkwITWD0Z5mg1UN+C/WLAB3Igo78v2g/8BAFd6Y278wkmKPwoj3kWcWy+htcFI+cKDjnV0G/B
+LNxkfxRy5p+mtvasIITMi3No7juGbqhj/Lqo6nalBc81+e/npJc3bHuiz80EINTEW4B51F1+z/x
rBHOw/z4NEW7tptf5MMIXvipcagKQL7JZ1Q5WrwRCDygOz9SuyST06Bmpn4Wt/224wNwAIJ9FbsW
bI7FQyOEDwitYIK2MpTyQH96GrFP9CM/EcxbJ9q+yBI4LWLsB9ULvQelS/ZoHSaz9HaKwQ2Qwg/9
Jd+1Mk6L0cN9qfCU4fBazK6kzxzCJlNdjhYyYZ7rlI9yEs748018aMGSbsNXwn5RLxEHGeuLAQST
dYdWrPxZPBxeSV+dzatYuBqJ2dBLiBHKA9rz1AhVXHWoIOql+fpl87avHbwssbTz5wEHgOFOTfCc
fvjyx9/EZAW0jNkM7n/JWrz36Z6GuwdiaWz0gPJ/i4GeDQOuDavzQc0Guz760lFFM7bDsF/gKgIL
KziccJ/XIQU55U+EERZ1FJtZMgJIBhKWYXxcHkXHFfraPvH9Mi/IqkTmj6BxeOl/9u+v8bl+mSHi
IfQyXMgFT9kM8iNDUThrMBexrCvtIj/lVF4ecCcizxGm+CFbr7RKs4bsVxCcPr0b6JUFYEcqEASO
8NIOaDeEH+mx5Wdqf5B2hD3sYm6/2E+xPerALQPaJ8Bd6V8cOYu1ooCO2NxjLygHSO/h7A5+DrYY
sgloX+rL8PeUly1NJwJQk4CagSiKC00E7Ve6L7G5yPMFfin0syRqQESoNUdqrs1urs/OAzNZbauM
1tSw3Tc5E5fa75PlQ74vJr9UNhH6M/Dm2snP5sKviFm9VN+8JHbRA3gCcespq7w5tDv+qrFKUVU7
yVfFv55Ol7/L7/bjLSMkY7fw8a187J/JXBlQvsGjVA7YmDQOjn/HZ+svjuo5/RT8kQbtSznnk2XK
hCMQXp355vA/js6rN3U0CMO/yJJ7ucWd3gIhN1bgEBs3XMCFX7+PVysdaY+yG3CZb+Zts36KVAiS
QnXa7RfvLTkjW/51AB38eSxBKj2VZ2hTIdcjt4XK6wLL8VeZFy3GeN35L3mVT5LoG5dC4d18uQZ/
TpkkBz2jTAHAz3n36ILycT8ijZUMSrLzWFUIjKHD+J38vGzrZVCPRFtzyoQN0jp6GmjDbpnC93FL
TnhDS3me0v6cP27+O1iHiiOEZHOS1dhW0LLZwPBej6MkuVK+S+CfqGBi9asgAPspqxDiZFADI17W
X1a2eeQL1uU+GemeO70/qJyhRn2r6P7/SkDq1zzdRzIMkAOv+pLngBBwpI2wpPf7NARM25yDUOjR
hDAaOwpVnp5bhGHaPMMaDOOzyznAoOOfbIf3tM9exVlVMjaBZTTr6Izhh7O+XgwrZd6sR0jlazPw
kWkH19U96+8K5YcIW5TvFGMiGq5yvwSsk/E6zxgmRkAEnrSOXZn1rWMtN8IWPEnb8tReUtaTqD4q
yxRPOoSd+UQDjqvJOBqcKBOP8E/4pTJFB0nescFejn6zC6flQ1tN+B+Jfud+EiegZvZkkbUBkO4z
bGNf5p59s8/EA9JJH/9Yxvxk8E6WVPD4hrGpftn96yBZrmqF1N4Xyh30DezfBj8dcRwyM6ccLuFD
B5tFmafDiVKh6Sy+h63RL0px21VHfj+FXcbi0J9MnFHZVoPDS8mJasEfkrUmRkwy87reMO6WT1rB
3DMU/y14dEkaknP5oCn+kx0Hw7x/fu35W1LkOG8vu1EJUx0ziw+IQ/jl9GKigTf+hmbLuK8hnnaf
YfejirM3cdZnSdhxqr4e+2jXvNEKuCBnafUjiF45zB8PbyAoLz0Zwp+aHTuWJYqcoCa2+H9G9i8X
2BtB2ZOaPzPdZ5/WH9lHYV2r5h/bUN2ExowVRf6DQpaBPyG2Kw5PSXFq4gsIvxuc+OM1ypG0oUeH
8M2TSKP4PBft45fj7QE+rhiOBulgcNJZvgYzT50rjW8x/6lor3XlbxRMV3nvU2Mx5l6JGmUpMxEr
Fwn0I9P3BIfOdHHbTHJVqn7B69+5eekKAOL1ShyhyvRvGY1qP5ytT0govN1H7MwjwzCWOFLaq4nt
qV+oL3KLq90rciNcpjrqxP9FRrzP8QmHQmpMEpfmCgMEZ3So75NLTHCP02IBhcokEuzgV6fmNEJd
lGydQR3122+Z8ISdMdc9ebaDOGR1EvGVhHst/umr0UeuA7NBoJSrhYlvOH9zlwbakSdumfxcR4eA
aWY8aywszFm11FCtModwHP4p7S9ygAVyHliBcxlYZKVvzX/xV7aiKZmxr0ANikPqNvYSF7e0GO+V
h17BU1lv1pw4kmmEYd7WHzh5JtsPODe28MzB6AAzybwHK2gPvkamCovf6MzQm2JdruYZ3V30/QEh
JNncIvvmdasDZCkaFrs6xqfOtUJIdXoKa8ujvoCCtJ9vmSdSXcN81ncz9vLGF2FSatLRPYjS5xde
ScjOB20bYyVbNk1Whz28toFVRWNTHgAetetzJLU/qPfmLyKdN1eH2E/hpMb2K/GHSc8M37Yc6IFV
pJzoG73hihSQ75R8lqPsQUQjyGaRIbRe/XYkTAj7docAqK/2Fi7Qq/rFRsq/9hc9+He6gXB4fiHg
+McqTldacMJy1n8SN27siSFL6JunytuogdKzb336+xHgb0eLmZkYtSbAkLYRpvJzTARKP3kd6M2C
zITODTBC1n9DzCzhxq0Hp5ZrbjUuoga5pHRFnCE/lxFeBDUQUTNquLZBHLiUiejoyvn59UY2b7iF
yiHkPVh4WUG1+xapct2MRoz4lnhf5CE/DV7ULtCX1D844AiZwDzYMvFkq0nXQyDq/cN8qAHau/Lo
Syy1FJk73aT0BmmPE3BW75HMaHBTBM1zZ7BTxdhf9PNUCDBxPF+01cjRvXTagII1DMeNz1TDaSax
ZhJmj8zPX5Uk6Y3F6kLqAnaT3ePrOayHyM0FFwqsKn0BuFOevcOnsDHqk9J6BvLBfac5CZ6miSNx
3uhDOUlDFHZzRXWyjUHS0K/5f0faDEEST5Cy/Aysu7gUG47is85KRpYXcd0hf1bGX6Yu03XMPkAn
3aC0/ccQxA53HD9xUPUXoO7B61iryiVi/pAyB6yEOH4cT+Jwbo2gGBbaTvyXkNkse9UPANW4bGo7
0bwC2Ifegw/Lmc5KoomIaei3T3BlEjtZVyWiUBPIDsJm3+wBZ19LKEKL3r2zq+Z3fLjjUuPoY18T
bhiM7xhYFwpGrcKhzX8W9uvvAd2X2Pi5Ws4/E9TIKf/etQPeyNe5FrDgHKrgFw5XUkAfPmMyFMBj
5cfPI12mvxOblHuF6g7Vjdf99cf3algGkP1okWswpfFO/CNtrcAGRrplE+r82QZ8xk+9hW9SUI3M
tLnE/vfht9D4tbbOTFThQmHw8Pt/yedY3cXEa/Flt1sJ+xqkm2cJB6uYA+9F6kbCIT+xDkkMxAXw
M5MxQ/yYt08acou5guO1QgBrncYzUK/xR8OC46Aft9z9IvpCn67bRecxsr8Zdh6BpngG2eqkKqBw
voFMNJoniD7IUUkbQC4iY/IFqN/ATCgygHsQTTU7NT4L+jqOp8mfxZVAB/prEOn2rZCVUjuJ6ZRP
ZJU2kHS3QNrCZNUBOnwCUZ/yfEUDkXBQYnBxc9a+fQITPawMZisHLeDKGblwuni3m85axF0o/lOR
CZj9N9e8Z5JMl/phMGhc3Dq3m3GDkIJj8/X5UUjkZiMizRBPPLFJ5xSFxMvWds1rr5qbCDs8oRft
9vm2kaXkB5pVMJMynwvSqmo9c/nCgbaDx3zl86xDgeBZu2L0Zsq8xvjX7N7Tlk3Hak5lwraMX57U
FryKb/lw63L+WatRqKCMXH9UW/6dcPptcs/xsICM3DHU6UDXs0ey7h522tg5OiANjmjUQ8zyMYjh
K3gWSMnk+Tv2gYsgU6PrQwaRXTwxhN3Lp08MkpG57HLQwE5Tp2FtKrgRU0V/zhK3IjDzaKGI+nh6
Gwg7LheTJ4d2d5b2Md8ZCGirF/bzqJxEp9ha8/g913bSz0N1njclDapPABbGf1Z8T5TGzwSUoaOK
XCjkQZs/lhKyzHHbW5PmmARjg6s8HiZuLWRCsH4mIpYuG09/7zwRJ/xRUbs/7oDE+44+aQn7vqvO
Oioewqd+CnJ9yERiiQGz2MttMacpF9ZSFcxe6knIzr0KkObyEeC0NagD3fLG66RK2qiLEnuG5bZb
jZXEOHawR+4KpIXFPn9t9ModOfB61zDdHCtFEhhPWybdCHP2x666K77PFElAmYUf9LkbWO0YJKnw
gECVPxAUWo+oDd7/uq/yCydTyR0OJ/dyuYwLf0SB2l8FRE53SVlAvbEWrseGMq/f6166JndQt376
MHRZwlFm7ayCeNOTbr11xngSqjw2HwdQi/63JINhFq0fV6xHSTLv7tg8Xr2b0O+as+Kg0LskhEN7
0opW432AVkuSoBdsc49vhAEg/cm+aQnjW8o6Q47fHk7Mi0mTkqcpbQU2RcFo6nX1K7NBwKnPLMDQ
0XDzUAY859Zf6qLHVRcdcVjA65OrJJF38o0bbprIBdAheqZUzx7xHnWRXC7Z5i5Hk5XyUe206Fv4
sMFlDkYqAs5AhCEzBpu70lqYyiFnlc3gf+pzfmWTBJh9DEeSugU2k5Xa+NkN0hAQcYKAvyADURyC
KVCZKKMmvnJ2D1xfnCD9DEi4rpxmjmM2r+ypmpMnAhxJ3voGMqQZj6gTKk5Q1ObqZmJpV49LCtZZ
Y/dC+DUr0ITvuPUiKpvCEwQ3tjmikmoxJr5O73icwEtwX6Z/XiNrHSX7HpS8QmaLo10pJgfsWwNJ
c9XCyzq7jVYfwH8wVCgu7aSJIYfwU14SnZ3kf610ItVbZpQm+jyhV0qVDToM0zqhC8+zVWIeuyLs
kcTjh+3Y1OIXX+VGzGnhxscJWXlxRxQ31C7+trHyCtGNIO7UIMaxcSEOqv3VePxdS8VWQv8oqO7j
moYExgX0Im+fpB+cSUBMWLnJpsuYthxkcx/tL/sVMMJsDIQouWcRNH7QpU2V70ZeL5r+ASyWVC/X
IlJId2jrm7NwKk9QIvKW9ojkHHTERM4V6aSmki+pZNdEDzEyxPMYzonTj76E2AeesXlxKm9i6b+2
k8g6QuWEQMyc4w4q2ikeR0IaixQPqRRRDWcqYvucIWFAUlb5Ub6Py312p0+y9vW3CHlxVqZRGpwm
xBKOE3H/2nSvmbR/fIFbv6k5sdOwvnGnzSMqijXvCOZFQo3wmtmVnrXOtibr5/VzgcpWtdU/g/VI
BYHpq+JkLXlh5B+DqYu2DpYf7vj8uiWo35YFLPgWBRgWKwyD4k4cNxPPnAdNe0R+luDz3vCJ0CLi
Gw1nGFdwBS4tXkCGcaSZ/nvFKOUh+23v+B+fq/x16BNeGMRuxSusMuiqq74BmKkab0DjizaA9LCP
hyamyG2sxYNzMcmfkudPFpITSt4f4Jp6az4SeQxg25D5L9iPHU9WOnUXnGewwRKi4N4bX6T0Me8z
tC3oQVRpm/ApkeGMN92YpdICAZtB0wNdv4+aMOcsV73oDL7YYVZ5BoBbH5JVLDdp7CqGUAxHa6cM
NhHxaqDCMMZ2be5N0mkgqfhJsBmmIYPCmrJCXJrg2ci8jtq+ABIkJINRz+mqrwhlmk/L+KDraTO7
Eb+1bP1OBedjbDNzTpJu/G3dNQr1+wrjjhYBGAguqdNs1SApgJHqGS/bFtsY5DeLQ7lluZ815G/N
iuby1JbCfODIJnQpn6sZ+KY2+glK8MQketxa9zleJUIEkLWnV+uLd5nWpHqETeGD/kbdUWGtKhqS
hLgLp8wD5AxNTRPmgrU8Hw5clm4FOq7ryDOS724Am/Um6etrSTVIRZy4c+MuVgz8DrxDMgTtP6s4
TPw/B0sanqP6u15KsT2sOUj1GzRTbfmvP5i9vL4aa4432p9xx7zChugC35fz8j/Rqd9YdEuCC33/
aC5953+SMObYS4IP2kzZQ1aDiqW+VrcPc//EjpuoLFCAIeAB/S/8iE2to/NMsdfhVHgsXogaERKu
tMnptRE+/sPR0VcuytwFFFAegRikX/HVcoaP34se6E4G4QQmlQAJey8ppAonT1d42J3lymaQ7hsB
Zb4PaAgLeRtA3li+8wzUS7SU9gIBitsCbmSm0WmBhu+HtbqQH143oLyleEtxgBAoRq3MJBH0+gbY
Pmp3zw14tRIfnhY6R4Lzeph1bB6YKCUvMnbmm/GYc/TGaGnwwiDS+IetuAwYRmNrKQ8TsoyURkPv
BIWAZsl/rkvF6ZZMeBmWCMCIt49PHL4IePZUHrFSageZKBcfzcUiHeZqtIhiDd9z4USsftAcsQoE
3ZPuMQlivMgMjguB8LrRrym3vddWXMd5/U9PXLX1Bf0sQLU/N4ZxJusy4SxNUFLlWHuW8pOn2y3v
ZEU36L2ZoQOFWo1NJEerjfJ7fNtESXCqGF+fdv0hQerMVnIcYJi9Ss/8lzYHscS87T3q3bucWIkJ
nEGFpO/pCgAjgSmfuISQcWFdi3fTEPDZPqLNO11WxV3Qvj9pMGTwfI7AjMigO0eviDijhHQBLfgR
VuCaj0v2ncPKwR/NyjvrF+rrZCOgPEoHsIt6bvQz2hl8pRBzfDsENA8AIOa1ZvGiyjy9SHItFgd1
2yE/DT/tA720+2YlU8E+i6bdA1dXv6XumVfhYjGbQwiv2hdNF/wLbLYl+si/npxahqOWl4L+/LOh
oEmoR2REfxGDV2CRUNPPHkgU+gAxomwE4PQfW1fsUf77nMC709Jt4B8eTl6s6cGkQ1HfrNwWFgZK
QFhdgGzLK+8iodTMxhHQkbYC6hy26M1aRgLWQRxoBZvB1sdldtBZDtx7yZfy74OSQuLnFFT+lCAt
jEFB4ZT/oegrRbevL1HuIQGqW1r3+ZbmMgO3sSiRbCqxoJHRxdp5UFPXHBhKmfrOzk0oV6H7FaTd
m5vwsWG/1aJ1rHJrYiPQzPWDvSfo4CD9jendDmPaOe58i8jAzZ+3yPzLTSrgN2qOxFbOrG3MIzqL
nN1Prd8xbuzhg8GLRqhs/RrrhLRy8si+iFruh7TBN30L9MMq8uj6SyYt9YGUAiKgxV4Iap+9WGKG
9g0Yjdf1Rzxpny3U0SBvW8PGcjSxcLN6ZapQylzfu3Z9x+dH+l3o53fu9kAFfnnuLy0FfKv/U85a
McNdKB9RB4NXy9+MoGCFNb6ffXSxOMdCuhtSAoXIUUzaFFY7EzhLkDVZh+qsClBeGLmvJKzBdXsc
WnY6qQucNygP8Y79ikcDd0eLMzuQTVeI/CeaBcvrdJegWYlr39Pf2jSqryvetISDCAKKsEu8w1jR
m3Eppqyl8UgWUhCM30x2tx9fBw053ATJOyg9cUgN6HQAZGFLdBaiZa6IveWJDZgYjNFEBjMzFj0h
C4hqaz9lE8u9XYEBxLRH+KodCa1XEohwGHR1nacPdsqSHWFqcAjQpPmyaGueCDpm5abaPpkjOEUi
LCdRB/WBxMDugepgIz8ukau/wtV4TdeGCdCyHP7b5/1zrXcjMQ6sUkMqpIKIkT0yQEngM+a3gUGy
l6oPxztCzvxNyAEP8D/tbAAs6NVSs5D7OrFhC8Op6bZAnCqEW7quyPNOtxl8FU0AjQ3mE/ZEfmXz
xzx2B82nSUHNRQvJr5vyjR6eDDX1j4ni/SSQaY6sP+5XfAw99SPDFemaW5urCBmDuZGPw3KQ1wzz
Jx9aufJgmkynZJAYnnCXiwtSF16b97hg/kRG90KVBSA4CXHWsrgYRCLjwlFGBKyssSTKyjoaqtm9
ahedMdM6Bxwha0ldfW4n5CINAKFTVKr0uRxKKvZQXH3IwXi+ON8q4cDUK6y0H2BDM8Ejg54KEeZ7
0dwa82R0odC54GqxDRxjUUhb6u5MBy5fCN2RKY25hUnjaQVV/I26KBdxaU9r4AkP4TJFyxR1uLRr
EhuvXCZ5dLX8+SZYNQSkwdKgIHuvN7AHC7zKuOcojEtxasXKPSu6QUvXfNNYdoy5GSAxTO3XrvpF
IwT7WFwjxPwYvLhvkNLS8fPd78Anmp8iRLeYkW39/9d8OtbWYOx8fGWFI6/lK7K9k7Ki05a3EOWf
lQoA4GeedKAHG1nwrh+Q0SFDl1kLF1a39tyHneFU7+WTxeCfavaV09lOzfLEMQev3woDxUjqEmjf
hOQ9Qtp1aR7fBEddU5Eff8U5/2p23FS+HrMJ1giGOQLwXNrG6ErS6o9+G3YqgYepLx1Im1KOnEEY
vwyErl+lG8OHGraxeJ3RYUDVg8BGXrR/IYa6pdthkyARR+Ex5RgNoek/5uM2PgLLdX/qwtzH14pa
ssUeW7jI+h5bcZuF72NEK0TLdCTRNPWNZfdNCrRGrs5cps3y869qBxnT7IxLEiR/iBfvBEwkPi3n
MfUnEulfuxEfnrkuv184GL2XrcwVEhLDjEED411IPTXdyn8hGmDLlpuujE3yjwauWlKisHiGnIfj
VduiLbBm6iq/m54GEjRXTp2fnR8eooYLoypUzeo9Z3SBebWTbbrsbUefYgNww+MEOOkuN5VmmDfL
F27tQiBV5MwWsN8XBGI7z7+fxFC6sEbWRdmWbxvhOpLAFUJ83qDv9t80IfVEr3jZpnPLP1jwrbpE
iI7kuF+WxPVfUWndn95z+cEi8P30cC+DMniVRoATuimWEi6UyXLqRF/qTrnlF2R4OZvcac9uAoP9
kUks3oPzC5v4bHxb5LG6z78Y2bxi15VtgnpkjvSLg/u5AUKJ3Nd3dynJJdl9VlD/nkFX/WPuAPEH
JHUH02++yYFIgaKW0ep5zjbveKnvyWGuF6Ah0RcJq2tTB94MEpdwjowjhuCXh5eshMDYjD5UzNo8
v8/x36Sh2pVbuXNQD9QLbA/0YdDnQlifxWmqabfAV9gBLIwjD5SPjuzQPw3Uw/c6DQCykKQ0+2ZH
Z3hu9O0kQMLss8nMFTqpQ83I9VnSikhEJpy1C7gL0FUdoh2xTthD6gMnbO6pq9Q3axeASOGTAaCo
XvFd/TSZL8QBdhVkgjMoZAKkgdA5P07pst30R34wvwPnouNCljN51B0UN4QdOMkKAxCLc3+ao0zC
xClZSd/tAsmweFW2OM0UgjgWCksfB6IooO++5WlRAgRuGQrkkvtwBq96JlQT4laiZCUYYvdxkUYN
HBmZk//wo+0iQrak2HEb4uDAFf1lIAVyBgBY2Gq7v7Y8zRfAFeDfk3pWK5q9cQau4aYYC9Nlfaz/
vWn2pLnl5wzlzDLwu1tzIfofAlORQk8ZcmB0a3lOLIxfLz4d0ime8u5Gf5fOqd0IKh5AZ+7jNyXT
CafoE+oIdfV7jlrm+EKs6GQBUQjRF0r1xySLzzAH6kA6bkkYfzzVznSF2AFvs1q42rEe93htabrI
9YGcDAwKFctXmiOmiZZ9wXy2Iyq2tfC2yYuqe8fQlhIqFTTJlt93WNFnY1iEHbCFeMaWWDjdBGlP
W9aGdbzRwifJSgdhkZAnJmByQECebRmgf0kvIWghjK7MYsxBoDoldbnfqZy1P8TJqQKD65aGV8nm
HIrxhfO7+UJ0jk6RoNvCJ5YnnZseTibwPFS1BwR26jVxeW0ZzXRiEcDObskPKOPYrvGQL8dkq+0i
oCZaUAYe0rmDZgXeWCq2sASUBKWut4Do1nz4Esuw8PLTx6W2TKz2zFycaa96j+++heKHyNO98pdk
vjKI7x3+OKJueD9u76OwHSdx7LJeMA+xXcEMlGqrVOsICRTOYdM30G/uZSzbYb78vP0kxOCAdSO+
PdXQiEOEC5zG5obJm3G7Dw0eAGRtKAMXiDo0Ih556JFL7WQPKBEVFgnE8h84N02tm/1TeOX2r5+u
v6jXKWniX39DlwwN9IFZsolhJNMvFLbtIkakR5MGqkGdTRnrTtNJbAbN3tiW89e+qicslZlJvbYs
vjOnoXHA5rrREYbO+svzXqTL5z85YOvN0oj2TKK4oM4JmnpMMe13d6rZMGqy7VpAFvInb+oj4j/+
ze7vtEK+dXr5xkXkGo0Ide0BbCT4oDS/82aO6uaDp00MMcdZeBkE6o1BGi4LGDE54B/1pVXZbDXM
aaTF/UWQSCZE0Jx3zZbefvQntau6dGUIm4gXSrq088FT/6KVBKH+drhuZAYpGAoAo2lGA5LEY2n6
k5EaNSMxv1HOh/K0qZyUfOZpbQPFWidMNeSZB4wGbaf1CkloDcQ5QN35fXgw+6OfxAzv9rd8nbod
Xa/gIakDbTvhKIB2uTOGEo/CBBbRSJBS4Ukgqr9QCMp8KHxO7QvkiJUHnz86zN4zz9YcIOFgXA1X
2b03nJd4DIw1Ur9zH7SwVpZt+O+N/P06f7D62twwRmCewJv0a6LN+4tAtNGifg/3uLUZBm1t//zG
mQ3hTd4J3IOy5PRb5b6+0+UjqzFwEPN+kM57BK8SI5toPpXGAyybFmakkobPaQmien/8wGRjlL9w
x1IK45r2C1HJlNmU0LNTCAgIsf5f4fu8iu8tsFlRzz852yB3nAzvrUoJOIDOEMoDGrJqXp4Uvrf5
7n3uFBpfO0Ec6QmblEiLt/OkIk1UEI7sVb/H8YexiUXOUGWPdT8QvuW/WMvAKIgaMcxO8hcrm0js
wT9FGiAYGKeP5E+HRLMtYcZISe2dlAFwj6fMjwOmnvY+UDRqD9y4xEmI+oXRX7JJwhgoqUijo/UQ
L4TWTZWTgg+8QQUL9nhuP0wMGWovW7NW+iT48wWQi647fIBYcOYrSCSGuaPgnDZwf/JrvRc73L4g
uKfMlScMp83Tynf1Ld5vk16Pq2n8my7ksThnLxudX27DOmBqIIRwKmBywNudk4sUZrxinwsFH0/b
Ly1wsUTHv0IjWDd0b5nTkjE2IxZE3UO4icvJDnK1/lVrAtqv2sUcZ2QJhGqA+Wy8cmLFt76ao2iK
/kdL+mCAP8on/5Yar3D4n/UVA3xPQnDrWlzqQ8Y7u0xvj1+a18ht3RYDCksLYsUldOjhYE9+sOkd
7GknoxcTnOiPl0webTpvkwO9x+XMMBA7aMVyeCOyDklfCXl2XmtqeWA1TvqFDJsM2sBw8Kb7OqEY
IQMqrCAe5Plj010s5CGkk6NRhxL2h+/ndXouqVpEv9Fvv7x3fXib3ihNan3+/5rfmlAs/OcMEt+A
KBcJF/f8f1Xrw/R0b8KswoRATdKSepbJJr8gmDbChE1s/u8xvbxRYc+bXX8FfF/XcxVDG4kdZ6C3
yiWwxqLJiSgcFXn6fBeBlegkccWN9wJ8Askh6HIj3ax/8rCpwQwAkXkD8xARKNEc+Lk7zJtp+Chp
NYVFyzwYYFbnf0jnrzkf3abQgpNPU/+w4LrWhLkpPgM6IxUQfrUpyO5cvwc3+lO/qtDaKAe2q768
xy+dk7LpUEQJBP24ok728PvL8hCnVGHHd74ZpIV6j7X5i8t+BDVqjmo2582XNoRi6ITW/qCFm462
g75OlgSnVexi2+PV+NjpqvrhjBKJ/HVyeSZ+6ehpj9VBvuh3UBIol/6L1JTJ/c3SgR/51E0dZbTN
K2xjwGCeCQ4MIEpQGhDeNDbSlhBP5CEYIn1AWggxdwRzziIjzuYqp4uEkSeGLqUscO6Z9Eg8Ti3J
DJhwZsO/5p9m+UUW6vIckgdOT+E4+BCPOyclyHq572oNr8TPiDw4LeO7+dwW3S/eLUv0lEM/51vg
qc9+lTo06NaqnxeGJ77GNILaNMzECHL3kCgFjRESvsnbNJ2CtAUNm9SpajWMOIe+g3QOFeNS3Fsk
SNE+PC7dLnXldfxLIm/zNdwI+yIg8LOND8wJ4q++6pzaN5f6HVbsM+3niQpXdK0rd6Ui1kW3H0HF
CSTYLXQAMWJxg3dd/YXYKQkZPK60epccu5DL4vWuyJS17V1AVHAh2zLDt3okZ1Iw+XY2Kyf8LFrj
W0QkV3aLofAKZdddAAPVVafYJZfHzVY9J9miqd0pte0NRh5D66MFJnkA5TCFXmAVPK4dOMNmRVMn
7uVd9lqC4zO3SLiBLsVPFw63mAMEleS4rDE1AO6My1L26oWIxPNESt6zPOTJ9Y13h6Q5IV6KLBXC
LsrvzbnuU02OAoTBNQJVNvXOpb2ICKhaCtpGt5YP5fttTql5U6x84RbMY8h4SO/kkK9b0qekY38n
8CT16q8R8E3BlgM/Sib9lPTA3qKOtBnGGbIGm4YO3eXR5Q2IFwaKe2H1bJZJsyEliFgelbesfH9D
QL7bW5Y7SsvueSQgD7ej4hBAZ2Y4kDHGTnxdHoWtONfaVVP+xPWf1KwIYCiiSVVe4oPGvUZYU4bZ
bNrR1QIIgtVLy+7lGI+t9bjGpt3R7urjTwYn8EApxb+k85EuBciUUppqe3a96F/4obFovHtgtZHy
txI/q5FxswgKrPV1+Kp+osdONPiC0FZzI/PqAmGPNc+uVRc+VT+DIBwxJ84y3My66jMcyqu2OvcQ
34n3AIw3/fJmLU2GTOYJAO4kKNqAhjSmv+cEw8OCX5OtNCvxCilj/UuWJPUw6QXD4E8anF8mvVcA
C91JIWyaRpAj4kVlWlSEVYC71eMN8jsiN982ztnPm50DKe9pdn5qXjd6L74vkg3mL5rt0WarDvsN
1IuBxgtzCDDE0TJ8Qwx7kdxlIq7WWD4/AxRMBaKr+m+kNU5JfjqXVNb81xcgQW2FxQ0GLuu23Vfa
L6sfcVJFFihFIcvjBfKl+FZcoNOApAjTICMWLJxW8Sazi0Re1oitMjI5SQ84WIo/Gate798MmhiV
q+G0xq1k2TRMLcOYTDCAdExYzMELNLhS5GJm67AsS6scvazsJPLlYV47a51iC8mN1qanM2o2jRjh
myDfMSAwIaFZkH6bDmS497v+p+IoElqdjCdyeUuIjxP5hGwEteitrvUAaB5m0oe0vuKHxwcaX9eW
4IRGu1cJ/6QPBCECYkLinlASpFACPmcEf+PyWpijF739AZxl0sAf5M5Pxy9N90b0sFc6adY+WG+E
ArZYzqPEsvvnSarDj4ChNvmyKPgx2ucWm52oz4Y6KJSfD06i5Cw3nZMaJ6nBXzyNn2ChMXnFCR4J
M9bJ/FrXSMi/UdJPo9wYpkEfSorP9JN/FddhG4BWvh2mq/c1BVcDcUQTTFpm+tv/Zt3+0wa15nGT
Oa/S8jchkVJYkJA6x6tPU5woa57IjaWssaY82EfnR5RBzN/pofp/rWtzexozPsTztf0gEFywU08k
KtQZo2mXNyoBwSlqZ5jYY7Ksf7Jx+cbSq6jnqtK8aFwO7NXJmVXxsb5rV2U7D0vXq7BPSWArrwPA
wgf2AN8DKlHtXpbzQvQy9qDEW8rUC1Tuw74c3yUcMK43A2lfbzulmGGpNxaIpwdyuz5BpkFXntH6
fThyYMEiwjyJuUO1uyo+PitCAaoVRPsVadxz/Lnl6Ijvo4q7C1ZI/hqJTjs3YVGis1VxOcV7LJwi
nHuIniTPz2/oimgl+J+fBrmKR7YG2RSn7EI81z8OqWsGf8OGmJg3yO3VAOqNCbQ9y2sNCahpD1th
+zi2S55vH7uwD/LyaT2WuEI3zEDAmtX7mO77woNsR2TI0IPMVZghWyNR+oRRhI5M+Bv+sKgSTPHA
IfsvXxnSQQsbrqv9JnGNY49RaJfi6AM7WVlzhgogWQznoJPMlxVE7uz5W3B1EPhB7NQhgz7xurqX
nfJ/VJQneWLM2AzO6CCJtQDaLsiYdSGR0te0YxAYxiQ/CE222jsR9lLKP8IbnweBM26K+MioeaZT
a0GC2WszBk+JRwT3IqOnq5+pL7gak3UlHc2NcSKl21zInhzGqBdZBOOI38acOiieYzUYVpBtma2H
Gdle4Emfu6HZ6bxag54Bs5aYeWrEfbkcyAcodzGwwrgj2+yxiPbst1/GR61fTpxnCrYPjIrEIlnr
mY3vqVwxvnWzygeHSVhkcSVp3eapoCYhATR8TtjSR2KUuB3OOPZMEOhOzQnQlxLgcP+s3lc1eC+5
k9QeOvRklpLEg92PHxfepAq+52nn9hztsCkeVGeONul5YNJ9mU5UEKRGwMNjI7LC6Yc3S90/NuhO
Z3hNMxWjDB+M/HbTL2BkXUIx2Vyw68OX7CMwiVhz3xBh6soevR6vwPM4PH26DOxpzX2abEh8s4vS
jjseHtwY4ugwW+OMYDZz2Q/MbIpm/wbFgmJxJW2nDw8itrB+JvLC7ajzgRIaF1JwXRiA9vgfZ+e1
4zi2pelXafT1EENPsTEzF/RGFEV56UaQQiFRlKUoRz79fMwGpuNExWQAjTqnTFZG0e299jK/YREU
9H1jGa3A6JXSwy+HnFI11WbMwPz5ZDrK+N7J3y2rY6cme2LcFWurpSWhKQRsot/MAM+duyKiTRsU
kEQOquaD/MmWB0ggUFIvcjq5+7dz7JobPaOcMWzkUijxoHfCBM/knop+MqJjofZHsozT7cYeXVQr
hKrZPDse8E2fONwjmIhiiYgDkYbIMd4iJ3TTbWQxpCI+4TB0p2c5aNuWA/Shnl3tQ85E7ClnrHAm
p5Q8mDK2Hk8IaJ4h3lhVQKsJOZFI3TlGVtL+XbUYkKia3pkcEqWtx1YaUhRBT8akC/3jLj0ccMAi
pgWKR1/rYHpvUFZ9vFyWn7LZo4oF+xNApgRloHlATXrLcbXmR2B6HV21p8PQ4+rYEIGTAoZCt2KA
MkUITEDICsZHKZuqAX2KokHE/JZ1Jye4EgL0R/j8Tg/LEfzXrNE8qNBng96/AHt8jwgChBEWmQVv
EPmEMcZBkDYxH9EDBi+yRWMbJNxrcz+iN+QuH0OmLNWu24lrp71JdAGQPJDQ9HMOA1ISNAE4YfPN
kTnp5BWR5nF0cBPE8DKGF/SihNiQBakPBBtC5JuAXyufQPwIAtU9OMzkoEjQEykv0x1tdWXLMBxI
LqhPwtQLXcnwDW2WFmqRvAlSy1gfn4pQ4+v0ySXxplnJmXrfGpXPcCkBpls/vX2RUoSfhsShp33O
sGksgiqiRDQ+XzG9ZyzvLBDDzNuPMVhzBdUm7isAobKnZ7r0YOV9Nkd7W+GP5gvLFdiSoBwCHpen
6uCs2TTihansl6xzVEGjR05gVT5VIg6OWntHhdTDOEvrM3hHDeKcCpzxMf9pdNRoBnlGvybm3GYP
cFVtqPHYWhCR5QVeAgzTTruE9s193pyw3iACAephqEYVVdqvpJjX0bnlALlwxvENXXZBCTFaeAT8
10oD9kREHsiuIK9kIV0nTcWAh5WgbcWPC6cEXADAWaB0GPQ9gPe1HSSKnFuXTYZg60ojXBD8lBhM
/NLWewUoovQMX3C6f30yETgz4qfLZvRRbtqlJ3iILVqT8YDqMaMt6PNUTts+hf+R6NtOA0OQpQW7
OmL4zWyNVsSYQSnzkf3m+SlmQqo3SO9Bvut3ri7pC4U/4lTt2AnVhkG5NRXSNgLPxZM9xLBqhnOM
wo5u2xmheqYXEJp1eAlbWHy0DNj3jMYPY1VBJDnQP649Gmk88bLXyeEZiZiVoz+VW5B4QZ39+7/9
z//zvz7e/7H7vPT/05H7386PU/+yP9+r//3vyk8+yLKsdzqiohmSoX1zXy5uZSHogiCOH/B9EWUe
H0evHe47zz49M/gpgq1y4mIlJA1AIytbaYItzC3poDBHjw1SxHVcj2qqazQyTK+ibfuyzODvNyn9
ZJz89SZbC+mPFbLPOx5J+h9m5ynVr9NOGpdm70jDr9cEu6SifXb3APkKCQfKecEADtyP0P3l2q0v
+3cn86/X/uZ0v1/W0lGqufZpIm7BQn3e6B+gnzKBG+E1W1COYO2ogpA96Btdbf7L5X/8PoqoSLqi
SKIkfvOM3l/MXCzvVy5fk7TUqxf6FA8bLhyH/IA13vvleu33/sfjfrneN5v6plBF8yRxvdsMrVlD
c4HLar0cIacJtF/WM6gL75dr/vh5FYXFp4hqRzXaf//l8wqGKd7217M0rjTvDWkQVUjPAJVl70fK
eHxdVcOOYh+Gxq+W3D8+639dV//X60q5buqifpHGor8jzwE/B9q/VUBHcdC5LjpIzV3dX571J7dz
GXf3Tkc2OnpHNf/1mle50Zo7b3i879h0Ao8pVFwIwDFSOJE0WQIxo1/zy0WVnz/q/7uo9s1VXmj0
5/koFdIYrcEB81HEOVvzsqODYIvNWTm4onQtDODBxFPREznU7v6YVDTI6YuKCATCWXz9tza1aqim
LouiZCrfNtZZ71z1/VEXx2ZKTxCZDOOD1uNpZXhGT1HhEbqEFRJocQ3K8u9fQW93zfdVzpaSJU03
dFP5vqvUa2GqqsS1b07r+toEZw/EGRYQsnve7AO41KihI5UTo4Nl4/qI8Ct6naSoYLYWuOzYDwdm
N2LPjBqTXYRljXNzTZ9uim/2UZxjGnF1AZkmy5D6zgeny0/XzO0OnjEvxnTATihgz19TeALoHv/y
apV2Ef3t8b5t4tw45Y3QPh4qnrYM3N1AUvuAD2TRX0ZYPmIOh4hrknvYxToyj63Ey1B3qFJJ7dS1
HN+TgqSYP8qQaV93ub6k2d8/gST+tChVWTYUsaNrHUP8fpPq9fp4lw+RYTA4SPs0YaByvniFSTrm
vSa3PoA0AZcHD7CgtHQEEvHj6pYCcKPpnisu2C79NYIK8H71aReDyXoBU710dc2GfPymSKhs0I24
htBLz2sQIxDkkCUb5ue47vO75H6HxhcWNUfYnKhktNK5tFDoDd0m5HMGq5LMj3P7/KnNn6dBqYAl
atEiLfYbuAVTMMT5GNfg69uqM+ynb5Q/KX0F8PNUQw66OedlgBwfrbr3g/Ex8BYacoy4YxLCV4tj
3afnDC3PAklY3DgpYRGUPHlnIDfl6ZdFb/wUelRN0TVVJ86K8rcocLzmcvGqOw2rAsuyYFYk8aZ1
3lowj+qW2NZBRUzoq/jt8u/vrGSytJ3EOzqAMmZmDNYtBJLI4HFv75J94ls9956MITY/d1bff7p3
y61RCQZvYc3nLTG/cLM82TqQP8AwvH55nJ/WuKaQuciizALS24Pzy6FxNEvzeH3k0pixMEIV0amt
e6lCNQBVvyzVn86nr5dqV/KXS71ejVTUcKHHsBzKQ6CKwbWDwWvh7ccdI5gXuMFARawCBi7hL5du
v8n3nfz10t8yn+KiyeVF59KgtCnuT+SRgVG0dLcmYvH6f7+c/NuTfovJ8kupS+HJQbHvycQ3vEbB
pEF7xHATfwwXdyTvGefI0CAN0QUmY4vd24CzIf77fUi/PXZ7n1/e+KHzOoh5zcdthkyz0tcFd7c6
fdtkweTbf7+Y8VOK9fUdf0sDxH3zKt4XLqYYIYU3hO7dgMpFVC11pcxI6/UOM1NrR9u8e39E4qoE
UMsHmO+2FEM0+YC/1pojj4WmdzYGjL9Kw7tu1LE2kOhx7VytiNgiUNNo+naYGnPmvsN98pTA1znC
+L593DJikyb0jqZ71h1hnguI3tnXRfP2zbePjdQZTgTZOQ4SA/jqA+1t3eCjUFUFl2GZu/kvGYP8
0wGp8VJMo2NIOnnQv36A0zF/3HWZ4Ays2qHistG2Qm0Ai3rv3AUBOICfZfaMRA0ROE0vKRCwMsWU
Kr4myAH8sizbk+Afm+DLzbQ3+2U1NPdlYd6e3IzuM0W89RkdvmY6Tky/7bafIqRmGAo5SacDy7eN
OV8uJDd1WV4ud57aBFFWVvzp6Vwi/2AXK0Tg8vi3J/uT2n5/NF3WCMuKLMuq/C2KXc361fCuUUjd
B62TOEEYhW5aHyMxmnFyCMogXpSrRW5LoxF23yf/jSKHJUz6leM+3W4160s93Co+Zeg1z1Zu+XTx
jDPFqD1gevC2Bp1u1385PZSm9/SyXZjM49yKLv3xa8jfADxygl3KNEXUky2aFNg909p42H/fY/Kf
bO4fD6rIiqzJumlK6rcHPZbnd6E0pTh+ZZM6Mqwl1BPHNDl+zt3anpwRwoDCjFUtPXC4sdZpINsp
40OEXz95bmpO2HPwAMlcbRE0AIKOyL05zHeCxULxsEP4KOjghtWWxNrYuYBCZtdQtt/dhdZNy8XR
uSStLyTeBXv3so+u3vEjTdQtZnYWCiqV23j5iN7NrKTJ5lT0qKzD4DyCEz9ZRouaYzBtZ7WWmCyW
23baUYVML4kQsv2EOe2ibRct0JXCyRYvD+lsrUf7qATSbg4G5CWNb3WrLkyRayu4RyCnayg787ql
m6xeJ7sMTf8CSSQ/+5du93iMGDTRPUfE15ozS4cW3wWJg3j0fGmNn37eqnlQ/QXVUA4EBK1pug+D
V7x5F7CxLUpwwdoehhB7X3agDui1lQH9VP66BWVdyi6zDxCEltyltxJeaVxEHQB9PR0qmTU+9G8r
dabO6BlSJDydnUnj3X6MoEWfoOxY844Jjs2mUZK25qi98TUaAovAHdMy5tBX1pu/rx6ljTb/WDyG
omm6qWmm1vl2HJhafheOd6EZvwCrTB6uYSXYeEcLQKCzhWSlFqyv4T4EHGt16xkdKGteO6uxvX1Z
WRnsp3+/HfnPrvzb/XyLjvq7PstnYyeOxbG3SBzFisspsHMrnp16xgySjsVkNpaTTR3HAVabdgkq
hQQrH5WrElBAInkoWra5F9MSa1MFkIA2N2cC7NpP0pROd5vjtgXaYLBLDJKuQ7f/qfcP9p8AkMo4
c4921mDZDa0UiOyC+OAN3pkfjqRpOMCAi+HRhy/YOv20oP3pI/XHY29N264u+CnnLvqlIz0dA6J0
IA2moBqQLth2Uqm25gU9zrEal2nUY2n2osJiJWFS3jedeDLh5ZvWLkDksrK8xSQOguHdH2ainzmR
ZI/z2I6Csx9kzRzw9HTSWtIn2FilyTE0eQeLVOuuvZlhTQwnsx/rbay7zVDMYqLa8GTN9jcrzoT+
y9rog2xYprjRM9rcM20qfskgaZ/8tK46oip3TFHRZfNbdpXXqrYTJb0ZwxADO4b4oos2aBdA2LON
TckCirOJjgDSqm/0nW3Vfg/VgzPSVyL5UGLeQtF+e3ULG0M5ZIkBttIdQRzaMfeGM2Hj9Z5TY9Nw
bsDiLBIVsSV7luAqbX2e46bHaBhidjCFqqiXGRzvuaTHlxB0cSWgemerNZo5yIa44gdtF9OXH4Ry
ZYuUCDxjTPjsZUwMH96SwJwD0iCBDyoWlunUg18bQ39exvdFb8iaaJJsK/zl28taCs/y1iyP4lhm
hjUCsLZGFMa8ZeCJEbCuYUiACV6pyMpCIEKIO7o+WybjdcN4Sm2BUhJi/SBfptoTvVBbbUnt3lFI
wZRI17QzAehzuwNM8YHt5WSWyHiDd2UuRanXtJaLAs3jvoDAN/EUNuX+HAnwBHa+nHV6MAWM1juF
rwYBD0vjM9xs7NHf2uIKv+mBcFPwSrB3uiQFkgyGe4OABRKUrnX/IfsSWo7hoR4VnejV0iKDkzAB
X/IEaAkYVIwLMG4754UaaYMXiweAHbolchcOSvpwPOgQq1Z5j5kmvtSWqVevz5k2hrR7Xxid7iUV
R7vK0T9oaWm6czsEz3ZK6XRAGcr2XQ504PjwK1PENYAIwppygD53XMZfascral/wGR1iNSFgDUN7
Hi5xh1b+uGkSuJIon9Kdfh/iEj3XR0pvQZMszTHnLSz94DxfLvxF6CWPuytAPP9jNUovG/zb87PV
uZ/ewJw9EK2QCjdnkIQXVIAar6oGL2X8MrNnE9HZpeXrYSB4HGNLnb0QVGtR4sfbwjj/sitl46fc
09B0ClRFZnOK34qQ2qiu4nsvN2MiZLll7IO9t9cexm+nmKuThvNzft2YHpoE4ufL558Pg91ghk0F
ARU1O26Ovz2GtU1M0e4ochnpbnIi7dD92d2JFy93ce06XmUlF4vqNEmAUtD+02La3iELGQwiopHb
3c6r8Xh8O+qknpAMvhIpeLytfPZqae2WvpK6enQecThCPkg7PoZYvRvVSo7Q0Lx278PcBrpSQajp
UtgnNY0iZCODfXzpCchCwdVj4GE18UBw360VWdPTFgbOQCmyJ0LyoOsONMiFMAq3Yg+u2xYWAMlP
odtrK84Pt0s4j0AzdrtS7xzI/X53CguZGLLqeAyIej39w8hkhlpdWFJCpviGf16hN7IbgUMnsaBe
RogIGwirAgNxxEIRFyBWJvR1X2GB5vatCWqszpiuWVAlHt6pC68f3VASlefJ6cywa79lMGcTTv/L
ELlLH8kRp8i2Vawx5UQ0fE07zKni43jpCg7zH6dZMDw9WRmyZ84jNvtMybKnD7QqyyP2ydLhpyoy
0qMvxJC6w0kVcITE73mnsSYg2WDNtFQQZJ7ANvfKeNkAFIWmW621ENI+IfAxRSv0l3roPzuC/4h+
hq4rumRIoi5+a54ouXYUT1VFCmIrKaLULppUtFGk2WMLkOkJP9h/doUP4IgsoI6PVNKQSGy33UXi
hSPMduiOnGjGERvhAGEaDjGeIdMf3W9ExSS+bMW6WdRuiQCppc0Q91K8peDKk/NG8a4hNfgtBDXc
fVP5OGX0GDwWuJoCFqG9tziH0owJBT+yJqL1TIsT9uZw1nghCnRPazDCZO7l7t3cOWTFkG5amUEC
rTLYld4uAwxo72IaKJhzEYgvAHqHlV+PlwyM8Z+i7nPKHk65LhDxY9iyjxBS3Zbo9boP92WrPmMQ
HhVf+pyLIcgZglwJDqD0Y9NumDqOD2NooYkEEQ7h5WDZNeyr+8ZzwDETJbu5jGc/KhPqus3qN5L6
A3Se99wWPdEzolNfQvju5nemtF4oYmR0M5Dz3OrP9hjEqeM8gPTiVV2V9plzs+aQyDORWfnJftun
7sMDEeIfRtAWGde0U9zR2H6OT04dit3D5jbANicExeCB8Jy/kyLW49JjsGtD9QlJ10nNR5Irdqm6
+WGxFbtfztAnFCIqDveRvkINxx8YRO+xHESgIFyjdSADvc2ih/AZXP1rgoCPT52BRvY5iaCxgUlA
NWsDmAKyIuE+KyKGsmHwCpYDg520YStt8kTrQ/Qm+wnqgRkgeBrw98xmi98KtDaofl/fHVk1FJOQ
axjat6Bb7NX7U5DPzTgmvzsh5EBAxMIEv0K3/Z6gxtveJFV+/z2GQxeDfmY6WFrO33Nr/cf7oDUv
tbNIlUKc+/xSgl+ZAxnV7tqMkYOBtlp0b/DUwPiWzosDE/CWCR+vJ+F+CYnv4qoLML3Ae57QpeGD
oxRt3dAoOdqXFV0ZxLE/1XfU4HlIvEZhYhfXE6Mzv19A+QzfyuJy8I5StIexBBaaU/iBUBpmpS3B
b3RuUhmfcnA0NVohEEmALscCbpoLvMWr6RkGEVKoHEO7QAJaDmHo+ctHUX5qg9GHoElO1aMa8reP
Ui3NZ3k6CPWYU/bmxDMZOJaTHFyPur50/K5k91aumU0/gIx1e9Ew25x+qXV+HB19vYVvpdeuvGjl
Uc6bMX15FXA4TbDbCFVHbViL9mErfVAo3+batBw/dp83XvniuaWXVeBIhQaGnhkLM0N2D5zPGwQw
0j27CAYqo4/fVrD0UzL/9U6/rZznXpEv7/MeZ6boMTkFmP3SzJhqPgP/IyX0/O8LVWkf/B8bRjNF
ky+jSKr+7XKNfNFv94Jvc/1A8daSdo4jgv1J0nV4dBD8m7eBkE7Vp+pASLR1q3sZ9WC1RZngZFWw
uf6yc9Qfd86XG/rWJduJh2ujvgxgnZbTFlqUkQzs1zsM3zh3dgFiBZeoM39KKzLMpqf4R8uVtu51
ICWQZKbB2Q6o3YF+OTmIrF0ApnTNXF0Prh/IgTbwvX/J9P4/a+u/XuG3CZBRPg/PsrOsGUhobe28
alM4ZThLksoeEbp5qdYnLnC25S4tehyEUiu6DQI7++98S91URUPVVeYj3xZ5QcQpVaVoD3dwSyAh
oHl4COt5b2cBEzMu7RBvuRB3O8HV57De3rTV2pHfGXDgtdeZKTag74O7LfzN32/tx458h3akSTtS
U7Q/fbUv8TDvGFouC0pN38yk60OFlaSVFYa3+FMdtVH50IXDPu3ZdpYBKDv88o1+bFB+vf63V/M8
ydIuf2v1OKfo59iXaVNqSJi7F+S7qOaplmLO/X20x+pyQJfcOiWVECBxIdjGFcU877Pt1A2e8ecT
WJB7QHoVSdrB9RQeMRCRprjzUT6dwv7T7j4c1+54QzLJLcjSrLaGIPxMJ8v9Kn7uAhB7JyTJSnic
EKIoRMyzh1Tby/Bu3t9fe+enGuTrY3/b3ZXx0nd6yWYCYWJTJvDO0/d6BJXTIr8rrXStBDwqfXHL
u6eoaoBjDBqUvtoEH3gjVuAlQFkrze1kUdLYeXvnMGExUfuHAwyHjnYf0evi5EIB7Zd02WmxhVrS
dQMAT5ad5Z8GbFogT3jcINvbZ15ML6+hcOgHB49ObTnl0HmyZW8X75dF9+P8+OvTfwsliliVS8VU
a7r/5N6zRTjYf97itzFail5Hd2vyX+eA6+EHNw/gz1rZ9jBbDhjhI6xnb17iqH7SDtMeiNQFE2EU
L1d//z6y/FP0/bItvoWO8iB0OkbBHZ5n2s2dJOkI/WZC3N6/nyOQelavsKKdA/TR0Ta/vZ6fQr8J
fEMywS10OtK3TsjrVV4UucxFQv+9e3o7+ASResg4iUtJLdEFbo2KGJdI7hMhvVbQBfMV38iqJ8Km
QFNvYC+X4QnZNO9AVIYSNr0PDmZYIxSy5kP//V39CPEyVaAOsimRTBjf1vL+dtsvr0/mvndyWqUV
nTuPipDNfJUtXQzPfQlmWHz5NAxUNeS3hyoJ2uwjYMhRtfTvYODo9W51LHHB2yGVJKMkiLvKb1PW
n5IdUBcmb5R2nK58+6TVY3kwdy+aqggFWEdkVeJDQtrTYxg5/PsbUUUdMMc/VxCTY5EDU5EU8t72
OP0SWO9Lo3pVhdmMhfg2O6Ia0zZqIxh9Rw4hbYiqYLRYUtPDbx0kyUQLod9mM0yYJIcOr+4vvEOc
MvwDKG05D6Iv2vJ2NmmGEzU74Y3yxISWZmdntUBvMUpmzs2LGYeD45/FPCBqiaXgzmaKlW23Q9kK
htvcj2ufDujLfcr8R2ekWxfuIu8nsw4gnSg2hnicYJAtuNSbnJRpfG5zj6lGh/nNbeO/u3PqqGZI
lyygjsQAip3byMvB9FpraHI3snpIa1YS37zsEWRmQLkaQXEDfpDEytwcbV7WLg02F3eCq4VLdH/0
yPFnVyeoLQqTM9TAYHhd0A/ODOemsr02m4noz6DmotpIBsR9C0BpKI2TBeOCIIVfvTWtNK1sDxY6
8qbUmKUPThnrs0HHGWAkOSedzdMwlJzEsGYFOFjeb7KLGa8g1MdLuKzQGeryWXJrMisYvLB4EQzk
12FYdBckpVC+cVnZ2/R2EoeOcgYUxBLvgBB2wy0WeYDgmU7wq3IcZFBGMN/uOrxpL58vdWtd+twb
/yfvWNCvxsEb4ENuA94Z0VnnI39wzR5NJSBx1oseCLQshx6cVfUW0Juo/Z1ZHE/4709qP54hSmNJ
XZnfq8z4N7W9h7pwo04G+u9AVGgbVVU0gUL3inHKjlfX3thupxVPNCdsmBXZpH3UjrvZAoodYrU5
zIpkyHlo94D/27I1dOKcF7LvwVWGuxtnwVB2xru9s3ovIjEIdpygLuj/zSMwnclGp7XgB6CX7PHb
taMtTqEu0ikQYK409g9T1raFjP09E63tbphJ+/gKNJumvLMd1uFwiJ5EjEKOh0IBxHrWF9oSIpa1
yezh3p2JanAXs2v3zaeic/HGZjACc2Onoyqhp8CsgMUA0wGb6Aff6Gb67ZSkxdi6cMHeHqxGkOqc
FCjj7IeQ+qNxTvTetuvRdIB+r7Mgct2umbjMv2yWYnCZXmLyCTbtROI7qnLUMASE0cmddMatVgwP
x2zC7ppjSPoA+uY2BoZDRhObyXUWz8SajwC7+M+GI18eiKtUsi4LgNsokVvCuqLLwqSjGLXznLvJ
nxDQQNoPKwD/drHizvg537DlEctIhzE7qe0IUYsyT/QnsRMggD0ULZtsfyNDuM5D+rosVOvuxaYz
FOMtNBhnoo9LRIeDytXb5PcGa5/G3OR+C2JpODHyfpwn0DclxC5eIvSK4bOg9D6k5VCOmQ47GX7n
DrdQuBFSQ70xnTc4IvzyzZvkXXSrtlJIiLGj9yQa22d7y4gQxRsmL+DJnTH7eMM+LqxJULPDKZhs
1tWMoSyqeG4Mi59fAfuAAMsCFZebQoKphVkAuJ2CWrQivvTFWuXWmPKBkQ3IVIc+q+wrKVYaNll0
EESrfLCSLYjRSNEEJye6T9zxY7gytivZiag6GoELB6xNV/HnHasXXbOoZ0Qu9UgcjG+tTsIq2grO
MMvqeHjxnr2xiG+QxS1s2wNe6V9cUsnImQxtd675RW/VWz0zNknOm2m7kCwgdgP75OYkxaiBqomO
DYTY3K229IR3AwTe6MBhlg3KZbtYHIicSrzPGLHJo/7gZI+8dE1s4o+HNRPtBc1bJMUgRgMXqZ20
oOUMFZriTyX63hzH7MKDZMCKE8QsQdWHjLFkOaG6me4jyM9eSFRNOnx7GnRpzRxlPToEdPXQk+yv
z96oIGBaKd0M3Q4vzLOtz2YartMFVkymtah6sg2tdqGOBSBk3Lu3gJxBvG3C0RuiEM289W2zLrN1
Av04IRqnsxktSUy1AuSYVw+RwRXim6ukOPPXd+4ydQw7/bc1koIwxLt89mn2GLFY6IGtKzSrkAtF
GsLVEQGyq2zPUm6sR2ZM94ujt371TmwYVgI2EXsotM67azKZhZSlQ2Rt2+lkFlX3DFn95okoWZ1w
HEyPmErfAi2tilD33+/hXYMD5bUoQF6bFgWPYPtIA2J1zP5OCGKEwyvIytayBbU9PIqsSdGSUqlM
R6zxIlkOKBmOnxlLmuEJUx5bKVEV4oNALDTQJyVmtcwbG59E3C0dNInm2DxA5LQv2Wj0xDDDWmPJ
qK/MY9fg5Kcje+k492t6FBLR3vdQLb77cOKYgBmlg3yIE7AIo3oUBdxStkFD+3pi5cMO5ABcpE8+
4mkR6jZxhEOKs7FyZ+URlmb44gkeFk3th5UR47dnujfgIO1b4ZRXd5NBt7CiPB5uGWA3cDVevuDV
BAgAjSLHWelOTqixEnGuR5tWb0OvV0svtcVnXohuevTCwc63Qk7h+rqh14zoAwuY/rBiX1XI0gSc
1jkGcnqDTPXm/I7flYt0T1Fm0r1ld4zEN71TwnzEj4j2o/JuDN1EugOwF70Llg5Wg3TY2ysgiHDI
GUOOOj71WYgOmlcbjmFVW9QnGF4egnPY8vStknV74syGKS3iv+HMhHR2Z+HuwSe0U+VlxtE5o8WM
jdeRvh9+8EArDzl+8xqBmKP35L/Y6bp/bXodNMR0X/uoZf6Z302uZLRnLUczgwzch287n5tBpIIl
2KXD3k0mb1r3vCGj5fc3UCtIVya7yWyGFRxLGs1W/tXLhWponflYbYGbymP+jMxWROc4vFDJqfYC
uCpuSeHiNl+fh22bRbV561t+pYxGe5ch/UCch4MLhx96C12h/fnaIjwIa/AhbTrhpSd3zc4e5c4A
RUx3b8G5EHgLizanMYcnFstiwW/aW6WPhCF2X/67nRQhgezI85MtUGvvXS9tRulohBgh8JhPVe9e
1US44BSJqzea2YfPSysaOcpniCZgIaZ4SIbZS7Cw6F05Fc1sSOi4MCKQL8M/5Pfsg1RMqHe5XfrA
orsAYLFDBPXpp4K1nIBrGYEat55Tb5Qu7l1Cy2FLv8Zbt61170LLeE87kKkWJFEwY1fBvuFE/Gnw
Dy1mVzO9EYLi+4gOeuueuuwT3KYp7P01oQ8JbroZh64quOUq7+uHgKWzvHk7huvEJHzurLIJ4AlX
WxFVWKqRhjGyd0eiwYaxd5qUE3SYZLr4ljipmR/7TFWgpM4fA68R7NGegLVzpeCYMsVLwQJxVjjL
lw0M+tyxwBiSUI0/l3R1Oe/ZCcCiq08CexPTPkZTErkLivo3dT6KFTv3hGToFW6Z3a4BcuxTH+1N
Jjxk72c00CUheeIXg13MQm7AMaXGVLvws7wp+znCmJxmCa/JMbjlhvVEHslyQ8xr2oozWyNyUqT8
eU+3gP5d2FeSxwfjdMRmdQeR4LsFrPx+iQakz8E+oyJTeevSlPjxCtufPR2cEBEISw2X3VdfWwD9
EOj5aVmrwmCj2c8xyDJwe23DYfuaXu1hJ+id+oyg6e1aQZk+UhsdPZi5jB3VKpoWvd6qWRStpP+Y
P3/UT7vHGMTYdqwj0Bs0ceUPnQIKGleS166wD3TnxXTx7GHMnE+fjIHadcpmtx8J68E5+ST9Pb2L
2+zN7XL2n3u9ixNxO8sBqYloNZ/0hm7Wa8SAxHp1V9r4NSLhkD333OCd6CnMehBtFD5NSkVm4a4Z
9aJHik3S4pYI4ZbgCsJEDKLSs/GyBR5Oa0DLlOx93Co3PILdN07BPVj1vpwi+p5dZh9FBf/K7Zut
HOna151pdy56VpNh80Y+j+kJwhuLaZdEpaeMO2vUddye2bFX714Eq4yG3NkaYsXg2bKnf+DxRZqg
IGmKkNxIRuDxiTOb2wj9S9gB5bG6opkny0z8TyMQP1vuAW0emE26Ax3sglyqXRUu03iyTHv/SReG
6Nvr87aQFuNZOh8rdPYgttbD1b3iJZ1XHUtPmS1SQ4M6e10t1L6pnd4+jiLA4cUzM1wHtCB8BviV
g888vcefS+/hod3Z0+zxyYtgMnQBcb8z/KQF0xXGH7cXwG6mwFMuiw9Gw37hbPAUc8rXBsMCTF4G
Qbbvs6wIANhR+zv73gNeQMLMv5AxVIUFHyAlkTQ7xitvtOrt/t4eDMg5Um9B7EUExXp+KHBvbE4y
wg/I89A/i6xZLtIZSn51TusCxRbIm5o3hQZ5trrz+f7AtyhlIDHvCQUQ+SKmyGGvfb/8gYwSAROd
df734eJlglyWd7t5/WPcBx2FFOkYzy8EcSb6BNE+CgGInwLe67V9J6QQuSlqjDYw5zbTzcE1JhmZ
vb24GR7WnGnBpJPAzFJdDBxsGWAjKK9N2eDpQoWo+qoU6aAYOvaBRhQuNygwehXGHTCaEU1GvQ8I
79kGCoXe/3pjbGJqkzZJUKOF4qS4bVhvUsXF4rRCg1P74MBaXXDGxcmnvVB7aqm+ZCKu7XU4GiU/
r4eIbwj8RuKfbGuzA0nLrlfdkG9NKLIgCD+dBwhJ6z27f8DwnxA8o8nFjXN/u7vQTkQ+O1edjYJU
9o68nO5ip1cwRHGfQnj/MyBQFIvai5YDSuFttjs7kk2+3FQl9ufewEA9+eIc/P072pmT3Cm8zrza
RcCVXO5XcncRhT9dgLKtuHG98/JhM106DSAUR4oRtsGkqXFG8md7ljTx9YkiL/jPP7lp6afqWGrN
IWAlpJwPlbWG5U+aRq7m8a08iK5cP23mGRiB0zrT2tfejWf7HmHDBtdppyCMiK7WogXhQZ+moCX8
OOYQL6Jnm6wmi5RYTf3nLXakvih3U7aCEG1Ly9rPAB7oPboo8YE8b7bwIF473n0oltYArGeRku4h
mxyxXjjUPw+fnDhwZIl51+HoOVwvEqVdZmlNenjKRgJWKElI/pD36XHAZaZYUBjnP61ZoqVPR5rV
hwCqqcfT0gIOiOp0Tu7W6GKjEPHnkAhN0BAxM9vWFMyR1nek/gxXMzKa7zj6oBOFaSCloEwOUY4x
SMM0o/SP2FfReFkK/5ekM1tWFeuW8BMZoYCAt/Rgr9jeELpURFAQkcanr2/uivPHiYpdtddSmM0Y
mTkyXYO34YfcwfOfIdcO6sIhrYJye54y31JhPgtzK6dOrFnqkbgBm7AGFsYyEp25gBjowRZE6iDa
KEmMQgbaMSiFnY5Zbpac4mts6dP5OsazlZvDjn709diGLy7JrnNTUY5JqTegDaJyCv0nYAHiLaHI
mbM+bJ/mgT96A0Mlq+NUFEQhNnOIBWdcpXYotDUf0384CggGjwcQxxF/tvIXv5nhYx9ontPxuUu4
mKkwKVM783gmMaIy9BPTIs5nS13844ROgwxEhb5ZpuvN3MeG/JUNHpPW5ctpCpwNREYncpxr3pkK
CTxDyCDPHxqDmN6LDybYDz4bhffCPXwmh12DiiEzdnMHwDcxj3f82/cS1sEdCtaWlBxbtAo4cmKs
+jBleH34XW5KInFMoIPKtAO0/VwRwlRvc+q5AT3tuqHVzkFspOmWKnFAQdyrzH1Jhcv/IfzQXXGA
bDVa0Evj3VIHc5V5MPmZi3a5Q1QxmZmQ3c08Q4NQXRk+uhRxwOnItlkwv2QhEHvNMeMGH4751gPC
1HP+PRobFZPqhdD43gozeNknBMObgO66Mcagk6ApAlKh5MfTDckngF7qhkhH5s/VvJmdi7U2Btpb
YWVNDIkO5GdF1rX3NFaiShYgER40gIUasBLCXswGzGpScLSM27+RhNPBQPP3L/8o2WFqh0nO9N2b
s0JmrYw4V5nAUQl6hrJLPTpobO291dO9Sj4vIPV3/S89ElfVovBq05XdBdKpcrxqvZACavUXYYHK
XavLhm4tmoU7+e7xBGVqb2D8xZOY5naiWi19g8wbbg0AffO7SY4rPoZyUPzFQuHOXVDQn4/ZwnFC
bYZqYrJozd3XmvTnH4uLEz/TjJTcnIN7q4SD1VWbxcgJdPYj5ec7RX6T2P9qYZ8OYtEt3HSy0zGV
etqHb2Ig4T9gcwzl50rhFS18lk2vESeyibt9SxABSlNay6GV3P3qPgmPWDQY2h9rfviheaEv7EFj
bcLnlTdJTSEq2YeD8ixJrU48S7mgI6Z/b1aOhA2yOKUYtzjOHQYPxJfWQ2L2UBJrSy7woTOZNLjM
rokdpqgMDouiNHbZVl4Sz2Y2i8GTYbGOTHECEIYYkws33fHfZ19CCWJ0MyFagH/YvU6NZZ5mKHMK
IziBzoE4Y+7H6FjtUlcdMqr4OZ4+JJPo7mAZ8duM7sDSCdlToO/T8OuGq6tyWQyOP2JL8tnXqm4H
xHNlfXqjxhvuSSpo58lo/sRVAD0oVug+BamOn5jwHJa2T/QIwzkbkrqm9CpM6zSr6gU1vrzDkSFL
E80gPr1SN53bZQJO0Fjj79MrBKGeh2kgHr5yuLa7nIpxzq1N09HZ3MJ3YpqY2R72nCea9fvH46Lm
gfyTfdMHU+586SHQHDfEomybuwMOl4NnUE4Y+wF7AgP72JA9AUynVwxfGMNR2ZgATwximUcBkH9r
60xDWure8XWo1nOBA2ULjNQPYfha++fp/B4ej9RUG3E4oZSsbXlFLwW5Xp1/wFEvZh2qi8b8pUon
b9Y/Qp7mwASYE1nRkmGUgkFXlaVQhd8ZsZ3EsCOsYVb6csaOjlYLv1whDEGsg0EeXX1twRoA/cpj
bnTgfsYzktn+jn7VGioXem9RGImaivFufIQMfYolnOZvqUsqBygOh+ISCJQWlZNtRM3wpi16LI6V
f/5yUoSDsR+nLuPKWD20gRyNqzP0gXg6seTQVCBrpWLgCQ2MM+AO17h4lPmRC3P1OnPBa4Z7rXex
ATYddlwrzemzmh4RkOLGRrlE39365wG9VERrPqv65vXKzCa5GrbwQrB6NOBJahPEwJB6Ba0y/k0+
XKyzzn5+z3hXgXWUvtxyz+RvwAi1dIZ/GdZ75GpzQtPRim9ERPOt7LPHJAwL44yEEKy1ZrI8qXzi
x8QnLnvWqGci+J4+rFBLydYin8hBBi20gL0RTivrb39KmYm7HHd31q5L+YJTHmwOVwxGNplDun1y
IvXZ4MzEEtv50Shgs2gkS/pKzk9+MsYnWNBY3LIItD8b/7NEYN3fKAWX8uLrDnr4f/x7gCU6QUuh
sabdxWksdcVMXgUPrthHPcABB4CljwkjS77RzX0/kJZYRmPswRN7zYfzbXrbVporYSEKGm1MRok3
2iCgyIxJuT28wyBQPYqFhnwGY/3BSte8YNdBgWFg4ARGr7vHN42qeRzvx0srcdZgzm9hO7P2AIFH
lj4bLC71QbXT+zztu1suoRycgxcAAhWnXCP6UFiLS4jqDQpg+YsxaiCrnsQQ3rRylMLkd+xh9hN7
gJ2hG145nHvsE1YUHoEsgFjYr0gHGSsoPC2nb+w9ksUzxuCe+G+u0dv6xeSDeelGJJyRHufJh1+D
Dw+Tv4s3hq+1T2DgfZr8gPmya2JhzuK9HeaH6WxxDWaz442qeqWd6aa9e2iWPZz+FOxwjF3nIDo0
DxjNRKScIcqljZnQKYqJ0Hk+mtLmSf5fdMEm7MrFE6rc+eSw+AsGz0U/j4OW5HgNttoyg0E8u2qZ
2VQYioi8C8pg9motWCVC0115M9OQdBlCvQgniVyXPgB3NV66573Z/eSaYtD0XPfPiYUCrjNu1Hsu
+CV8TH9GOySapufsOG5JQd8XoolSUmOw0E09s1Nj+xkvb6/rMrJpoQjpwZR+HoOYbLmeJ/TnhG0x
iXSI1oeRi/FrYp6wJZwx1vscevjoGCds5ejxUvwHzaBeniKjOh06534aMpJJe0lP/DUPjxN9N0rM
06Gancjg+0NfaYuva8SWiuEwK2V2kVa6WaEYoOlhGlwT08/68nafIubnO7VdgB8R9PwVk39q2Mex
E46oDD9gEj8umXeycWqIdioaT2b2jNHQkTsC463UZ5omPcqNJVCRYoY5NPjFg2hcOktIqLuh4/b5
NTa9APV+Y2CTpEwkjIvEjxi5A06ZYLTE0tPRjlz2bd/OXxNd5XVmW9Woh46tTVFdeBQVlAMyQyDi
12x36voNhPoy/ogkRwqBp0LFsr0jFuyZCwK8xLNlZou/EZuballPheIU670b9fzXo63hip52uxuz
FJd8YGemN+T9OPU1KAkkhIlnmEikmpzKf2SOGBbkXRbg4A3El1EIHq9Xj9823GWW9QxG41/faXxu
KAlllyhKdGWCaMyRiKizJXwftDGetvAX8oSSQ/TOgNivPeE2Ntoz2FtZSCtvHtSX53X+icDfl7FL
ctr+YTArgqA/Tkmv0Md8NGVPYizPw55VM2AtBjs2nKwE+BgcDqsvmkPaFT4KvPcay6snYJA4aurW
ZICpM8rNjfG5yLxUTrfcIilX4N34T8HFmGi9RFdhNLgVpLBzfbrhGYRCtGri/upMuvV/7R6w25FS
FjAO6Bf0cGCUkXOvmFP8UNNbX/DgaHseErUEytxGp38F83cQfPNL3TtGxxe1BqQUFi+nMjy32D5m
zHxY2Ty1P8cvPcbdbMiNGtFgfpeiRy2YrDcwu05GVhg2gpxpGVm5c3k9Ayis2pREjrVik4MYOil8
FuKsytJla9UaoJ0huKaALuXEBpgeGd2LuEXq7r59/izrxZzxh7ubVLybAtcd+zloTW5uPVvHWaAu
wX5f1966BpveAmX8FtRGQzy6qGwip+egGEzPETFvZw0yHjdzH8nA7wHbTDxvva2278lwqc/lgFhk
BNiRcZIms48fxObaRLBZXskwY6sllgRpqEu2AASZDEKqWJoS8WCnA/AlBgwnoJ7/N/4IJsl4Th7b
Dz0V3m/8cUEt1wn/fRYOUTyvO85FeNNxdOZsA4QfTFpgV1DbrGyY34VubA7MEdmzjfIyWEDM0HBC
trNTXzJmdF+PDakl2FCX3Eh3HPdB/+qHXSgqnbAPOfQBUBy3opT4NetM87IiVPE2G03jodMM0S58
WGoV4rgBn5S0qepU9Gj82vlQJtRr1l+mglG0ayIUxgjrb30gnAThQQpzvBYSTNm/jGQjJu/yHNm0
XuPbOkM6zp12jp03ZtITSNjxVFCafZvsSyPZMg14ByFvHX36W4+JsEFalzg0f3w/6Ff166SYjFpb
EScBebu9YAC89saCL0VWkC3/55mJ3djqm7EQt6TGcrnmyaxjx1sL2RfXHO0xqX9ecjfpSsUNAJaN
RRjbhFt1/5gsvaczM7+Tr38y2YJboZmFcrmxqvgnQl+46d9nhgzpazEy234Cuu7zwwVgq6zplMG6
4886gs6oS/Hk6USxHB9vKZkFzU3DqxmDPbXqEM6SX/0OjHlJGqUh6hP69JXQKaivGYxZhpGuDZ4i
6FhB8UZ+BwvgP6mQ3y4AUzeLAtgoSl8VGg9UL6fGnwENiQYbGuuphNJtgKiRbvuI4nzLpxnfSf0z
iwrlhMVenYZ0V2HbB47H5c74xsxoPFQfwxhUO1Yu9i/mIuePyx31ZiYDVtioGJEkA0FhD1cqbU1r
Zla9BlPMXEWdEVyPGZv5WJMEBXJDAUomrcvMDhar1vwsQSs9O1oB4sfeVv86p417/4LnESGi9bBa
atX2PPBwXXUSo76cpwpw1MfC6FqNlyOoMMggOyvD4R3jaOxK9jKNoTil8M3OdK9T8TkQ8eTZ+tls
Pv3pF+pIvD/VxZ6VZzqa3yn9eWSdOR2W2NRCZXIpZrHb2GLsk7dDDVe24yd8gQ4vBDzdxNORYjPu
/UYs/laEpirOx3IzflYrnjrRneI4KR2lb+sblOcEhu5Vhd+mMKpx+pxwRpdMnf09wdj3Ze+pqd83
lCSq1/6xvVmC0CvHaCn+fIvp4A2NUAsXh8s6voNCKZTzcZ/GVqVcMVivQuvVzI4Jqk1oKmR7yrWc
h0MBntlyBe4PB8QSie0wP+rof7+W7MG/k/xBBd0TqwNpaF8d93V04IOP91rQfzscvY3b2yni2fNT
fmdOaMG0F2NXTCx/JjNidMMvogwIMJuBr550OPRK57Ul4J2KcPCbZtRInf04DTmud2Da2lmBK1ek
CSda+d62fcpAhg6Zdnlt8Zfrjh9Su/mbHSddzaBXGc2yqjLUfYEX462O1inJw42V9GcPOehL1rOY
R8Z9RBq7ma2qjIA+k9fxgJ9rrPtq0GwkdlWUkS9W+o9f7pZvs/wyvqWIeA1TInrZh98gab5yI7wr
CX3CQ51bkfsbDbwe3j/4VCwOh7fPEYqKxeyE2OgEU2G79OQM3GEgoxR4FRwoNW2Wlvs0XSAZuh77
Gn/5IaXnDu3JLzB2r/FV9UHvyeglyC2kDo5AdBYL9VIbsdAYd5fH1xm49gG3AOO0foJ/Zd6s7lEb
DIJ8yZEAJcgIKjA6rzzCPHZ2nKdjpqvWsKRc8HtCRID/4T/pBny/Nf4U8BbL51DJV8SRBjvNZBRb
RxMe2yvwVGZI2OUo1otyfRX9YXz0U4b/6zXYZAzchYiixHOV5cjC4l+jGT5H0QoK1HJDpeYbPxx2
Z8BE4hRkwadF6SMqIxVDLK3EaK5PcYqVk8Hf157S0vq/cTifH3/OcP2PceA98G2qkXucNi7gF6FB
fM3znHNM4Mo1NIN+7NyKt8MqO1xeJjYA/R0k72I78tiaL/++aE7gaLLuMdv9spTWOKNivZd2j7MD
1Cl1CWrGpxLnBKL9OpXIW4DXbnrWJAPBTEhjvkLFDIs0meULnCfJdjcjY/ZZSCgaDJngiD/6z3ll
VscNBkdIzwiEIW8emNOO5vBKe7izzBwhEr/2VoAH2FeMW6ao3z2/9Fh994fpUsEXFL9JDD9V2qjJ
jMmXWeh/Gp0HmocadYMztP8UfwVI5AuOej4NHQNjs8++MhY09aCHPyNcMVCuWi8KcNNdPaf3ueAh
kNksUuBE+r8luEFYhUeV9hnbn+Y3JYBMQ3AHhT7FlELQEaK6psY0frnFS9Xtaqz4bxAezV49dgJk
kWqPblH5zIvzr7Cv7QO3SVsu3NFjeectL+Lai3HIpgVE8RhKC/fhy/Pibwu8fGzcZGS3eCpou/Jr
HPunImxBgKpzLPGRuFI54fb7mmNT4+zi3FvLso1L/L4azZM3qnMfOv4aTx9nfr5GHyugcQ4hS3h+
OUd+hPUNxoPD2HJSr/J1xFy3i+i3sRlqF7wHnykV7uDxYB4dR8240cUcPAzoHzcolrNIIFl6pOnl
42oycKC4HYdDbQWwUnOdvaf3dRh+zDPY2VacjVHFvpO2iGZZOGdH+3hCDC+Zvs+lspmHjz0ABZYG
i9VLp2WBmViEoBLOZ/rhXXxm7NI2PD5nL3R0GmWF1FGwCllVeYDLKfuznxUB8otDHQFHhlhkj4Ru
jDZBMGgKhqno0U22dMGxnOOsMXuEr4klhDMCYODJsQ3S2Z4qg9l2keUJtzCXgRuh7hly4n4oRRSH
3eQz+MCt+OUCWyrQ+MjWz6Km+0Pbsk17dooqs4Wgy4z98UxemXeWNmdIArCHW4vLMjcdKqhWVJFR
a8tzDpyaaouIAGtwoA+9RNi7E69prte0Zwxd9K1XsEl6bu0yf/ZeF60RjN6GufYiGupYQTR1gfBS
NKxnb7GzxKoWHRQN6vQiZJB8L8DfqeacScB5425K2THXALxxAEfOD8yISqHilub6ApseAkB2gqGg
2GoJpWZM0uyod7vXmAe15VxfaoKkHdXjF4OtqAmcuJ0TVR4ruD+rKCBgF1ARgzIwi8UnQYHbUNtV
rbtk+BEwYsmgmphoc1AKM/UjgOY7RIvx3QqxZQUi+gX5WSLdXVOFTvf9G2cxDxR6rBRLHQiV4QLm
gb6I+rplsScsYY/hAHYWfNkK+SJ5Dd6SNUz/DnrRGcsLtjOkRv1RN+JzQdSBIApeix+u1bhOsGbp
0qCEkHPMMH39IJcWd8EZXRuj01jJY1GOWT7nxmNg+HfrymTSCDXUnJAAEXU8HTG3DX/QGj4lA6SC
TIVRTXSXvB+8q9dgQEtPeH3kELHW+4n5O6YXcL7e2DPlFlZHNOGRzXCnbuuJp30Zs3n9QUfxxFPg
pdKS0ekCiZI5pth0WSdRNsedgRrmuUXCgwDyxnx8DTyYqasIgZSTrJBXjbDi/oPVoATEavprbMmE
KiyijflSR6RPLanEZrr9moO+w4+leJcCdFRCXQ7ME3nJwO6A9B7mFmZa+/KBsDVRsbWCl4nv2Oex
texl2cM36Dse1N6DLJfcvCwRqgHhfUgbJV3LRuEW0XpfnuMHFJBFdLG7TnLyoa9ZMy3Zj7SwDITf
bbHgX6RfMsJhrm+/Bm1D+7UShsqPpE5wclNd08lZj+Sm7yQcIwxS3uyW0VpD4UmEOtPtNHcaPhnP
kDlps3VFyZGvg00uIwt4jMxAQptr0zBVoDxeoO8ewTulryyX5ixZ2AgUAmkuu4fJc0hXiBnv6ZSq
ds5+WdYQzSgKQWyQLu1ngXZSneArWScs6MzT11egDH/2Y9X2j/GFTwAUx1SpVVGLgJFtUWfMekhR
ntamfgvJDcbaq3VjKDIbGdBpoNkNcD/Zq3bE/tBRPZH/auX2E3x9/0ZKoREsJ5zup8UE5R6TZ5R+
2ChlLE3zxd4BVBebgPNfKh0Jj88/dRBghSRRnMMt4jYkJvktgcHTqTrt/cQcN3Ynrc6p2ooqAd2J
4vCXdPYYpB/GGAOrjoJSWdU9522/eg5c3Fg3CUBfD/wi8vpMBeHUTlR18bAHeMofPuxB8GmuVkZH
KG5Htvx0GmH+bGLK8BT8wFwA9I7DCe2LCXWyso7hyHGmkXs8hzEa413IqQu9E01RsFKXhU8csPUg
pp1gXrrnlhSKHBOcmpEJpp1Hk1bmpJPmj965i/cpTUflgfhWbHBmrKjY1TiopA1RucnDTvq33vbZ
wy+YNI+p/liU9WwQw3uTsIHzJ0qfdpzgOFdNGHV7hF3qZwBMdF61w2R8q9ojsRW+VwC2ChtsY6gZ
ILCFvu61dkdBex6tvg/yE4iIt14vDzZeku1Rh6HG4jUM3ki0pMao+pTkmHXl3vezkXS7/c4A18vc
q3sEB9PZoVFs3P7DipfZfUIbwWdgfz+XUKajYTAocDonrmTy5ouQP5zoqfW+c6oCt9bLVg1/jCka
VKal5jwJYZGxys+KCTT8Nxy83KJPzJ+jpE7Rm/Q1N2+C7uvxWT9oBjj1Mg6iy+rORUyLusY6y9Ao
y031Ap8HhzIaY33Nj//HI3yGsxz3APxSaSoJEn+J6T9++7+7270XnlJuepLdQfAaxDCjELW+UESk
8jBJJKxxECnqougiSQHatlyHd+febF9A5iAsRkZ0b2V9hWIpGRlu40w+mGIhM3rRVBtYjheleaKt
TBek+n3wOAKL+SuBN4Dt3QzNGZ5q8ernPhK/5H+P4MGZDTpSue5weRih5nIZ8JbcQ/SnGH9I0QoC
ENzdgaj6gysn8Mcx0iS8d4BOyf0Aqf9awK4E5C1zkYRc2wZmBtcFRgQQdAB9lC4+Yq0NuJEh3w8+
X+Qt04HxBUjbRlZ+J26FXkVa9NQlbU9qsnj6pf1HT4E63+mj+hKl2u9H6U91cTxy1v7Ttez/zaPC
2QkCtIyob/kPpgSoMynL/0OPOcdxYe4LgWZu0vJVzCMaK23FQWTRMhFzY+RCAneYYVFuB2vIJ5Jm
p8EM79rZbtcuUxMp144XCzioDUx/NTJ5APJ04s4izNgniLE+zmJk0mctFsbk7ds7/BpgZW0bD1x3
hSPmZYg4w253VPAudYJ7JObSF0w+MVYolsnOoNJC+C4FT9QKGCaFT6whHDHnA/op6AKmWmwZdaJo
qh1GcgR1KQFFiwXkI9xsbN91fy5gpKmMOGIfWyNyRL0d00ml9sr/6+bDoy3UaDQeW5tGkTsjs1Jc
cLSN61/DebMSU0jiN3IA/hPb9n/mkRkoQ6MIlo7jBl6NtKXmRibG2yTx6rMiBC9EYSPQ1TAZz0t5
ou0BNkCrkBhB8InZkIRWAa0Xz2+SPSzZH97H8Y6fqB2og+7GA8smUR1F5vMsieBeD6Z7HZsBbP5M
leE5JCNYJ1ixUL0wCagXNrdq7uA9sNs2y7vPrf9yaQ9/NOSBajYrNDtaNU4yVzt/Nv/zwzwlgToI
wg7AARdjfHLpe/J6qiqs0Of0my5w/OBp0gjdUUrUb0RZfrXTfTYeei1ghmhbI7lYAxkfERrtVotV
0mE96Bfj30pZkyJEIp5ZUfTdMV75TaO3/yAPA97D6hAnSw+oXyvRbL3nqtx6yRzUeWQ/R6uh8uUC
mtxvSmkvXtAlDNSZSS/4xi6OV9EiGqEvaOfqvNnjdBWgKyBgRdjOVSdMb6BUytGMO/UPsqSYndqf
cUJcuJ+0pr7u+9Ad09QtOLos9JLdy1xI4WCJRR0vxTqchuZGextwJfzebh5P6P8e9Aq5scNMB3Ah
M2A2Blztb6Za5pLm2/yDUloH9S8DV2k/E+34zkNJc0mseU5yJB10x7AfoLISjiYR+qrMGo0pJ18H
lL/xWQha+jd1mYJPC8AQHFYYE6k//15aPXQBGmO0AJMR3IC9hxq+h1ltfLZoSHBxIfEXyGIXMZjR
W+kXouMRP/aZCjbLbpVzV/O6RmjUXhaiGepzsf5eEJ3SjX7rY7CgYy/tz6twDhX+mSIzB6vSPHxL
DP3Wge6h7oAW/UzYlH0GhnrO4HBhkVIa9Y1LCtIVWZfSQR5FVfwOqnXROP3cTJeDM+cPS4e1p5M+
XjsrIUt1B8cdTxp9pTVLDyf7d+PknCTmKLc5G1cPujsNU8QjQhJcEYQKJRJnplCMzrqHMcANrcnM
v9HpQysx5cgXgfZ+CgnLokfG7mCO5d0ZubS6muQxTvAPt0bfjJnTMH8Z1zjFsKMxl71sc4/IEJZD
CtZSCYSVI6T14iR4gvX17Q+61GxyFtMyotPollNyuefgxiLPDQFoa7WEJK9o85FOUPGXjdMjo8N4
xoz9MB6GaY85Shz8mx4Sk95CXgBbM69DhH8x/mQzCVg7YOKxOVHrEI5jx8fPpleNC3jZTa26qm4T
jdGaMmoFB5yTiQUFkTkxucGgsfXcL8xUdVFjLoVaBBcf7KK475baGCwVBv22Bnf8jqNmFlQbD7U0
jcCSXVtYRH5jCFZ0YTQw5S5ouWjtT+5LfQOmKwDFiI0TwWAnWEY0MlnQ9ik//LKPWlacl0h3g422
jSlPTO260asx43h4i/V30f2wFicYRJb53pGnNLB1W9KepFiMYSLo3NLlM5sqwMJWvov6pqKFXy7s
D+47m7EAWqfO0/aBv2grjXRDxAVIy9OrgT7gaFa6H9t8SSUoJxyquPHhUfXwZL4+gyTbKQ32zOlQ
LPwwecaw/e362HDJwhJBDGcIoPhCuDA66OBFq+CNFhdICVaS9Ry6hAqRWnD77uiz1JffjbPrLe2Z
r2sOosV3WpY5aSHrFPFbEzbw2mv4Q2Wca8xc9i0ZrItGlgyh8eUxpQXqGcvMZQBPVow19HfGv8Sm
LszHxEAK4BqZr2hipSBVudSOR5bbyHiiLKmZRGKgRupMcc/B9HD+GXmxroShAmsgBSnRRiCvYBhy
YhDTA00glHF05+WUya0VbWlv90MxY9GjFo7yc5WRrXCEMmeEGg4jjx57JHvMi/cuwVrhPflEtIZs
ViKM5W0VvvXJd2gV2SriK+cmJdiI4eCXZOORl1AHjZwXgyDFcJPHa9KzXl/vnVpthUzEH+Lo8GAS
cJPnZr81c5FghC1e8Gguup9T8hFdByP6s18E53wmXFHtGhiFAvee+2o6U0+ALbSfXb1I6pveN9uG
EF3M+Qg5Db8Lqro4QsyAPh5WxPgkYfR1wDvSxQ/YmmPgkhMFiUZcSJCYJ+kCOQ6GYC3KfJS6709l
vhqCk5mMI1mGON6X9eq5Kfz6j2abv1BvdPQNTLLJTq0Ewx9J1U60/5Z2x7wcI2UIGweUYWZNVPdj
oRIF1wJKW3Sc9KgkwymUtnh+1DbXu/LwnqN1Vbk9whLGd8JQ5kTlJYI+15HZmJ8JZSaGrZR2XnJG
CFF+9nfiyUE76X9T80npT3473UFtS+m0PyBbzlIGq8+AuMZJB2icM0ZAMfvqH+gbcGqLIGNU+zlX
yjUN99eDVO7MD4O0aIzYBLAC1UwlZTliVDTizA3vBFlhqnsmYrs1HlCmyClIftL2ZGLlPWZZ3Afl
djbD354wPfQpvBAoPEQzebYeKqtyuEqfKNjVzJIeQc7FxpUHUP9TFrDoEqRsTYluDUZBRZwjvl1o
5qBk+kQo6danpJNcvArvhRUh1QBypnkz8NWB35O4fr6v9bu4u/1ojQCAkIdi+qiCMpoTjinTVkhW
XI5TRg64p6E+Il+TxHaQhkzgZ7V9Pz6x0PuNmDmwdMWpwRZLAFmLW1ZCy5cRaPjGHEp2Ggn4guMY
3CUmE6w4tkPWx6ZultHQVe+HiqzfwswvBUrzwaLLwg6uXENBtUSypGQWENP9fZSgkxSr8bI25Ah9
y9aLdnBI6WD9Yr9gBmcT51C/lt5ZCcp+mjN6KQlN5NDkpPj2g4Rv8rR+AExremfhzqlaUGV58HI+
SEI+TgPi0S9vEoYu6qr7zUW0GK88/pxrSrS3N3rDqFhpvm1a+0npiMKsPpCgFOWWlq9iLUCxgTcK
uAuUOXoOIMClvNhKzWQY4qD3muyxlgYk9Mfv88Vj9n+6lwYuV107Ua45jBFNus2JNFwUCAvO3epe
BRTIsjOqF3jERe7v78EBxvyIdBogHj+kBK/upGNJFUBZ3lgVIBOHOaJ4ze5zM+3uE0i6Di+70tFX
iHbeXhMQCjYgkwtdODsViQaL7XvusZk+zH0VRCQxwmC8D50nt+Z9ia8/CEhqkizKnpRgA4NuUncG
bsU8e2HlZeorja6cv3/ur/h8iZX7Mu99Lk2IbCQaPgtyRtUbUxWT4HdE6Ltv3x1dOr9JxIaIdjk2
ct5r2rrfSTpRqfU+6G7aUzceXAhqOCqru//bo7DTA1zfPfAFbdG5I4KOUf6XwHuviPwPsGiacb/3
cl5/T6QGBQIzawTTwY0RMtglo+vafNCXGeWYOwB/O6ia9cArofCnLOLObQI9eNAuzwm+pslcMnnq
VmfcQ57me6kHz1tFz70nmjRQ/b6vsS5nsoRP348Zzo8RbymFPk/YW4s47mU2yWc01YMJYUWMRs+j
Ze03VEjb/uxZ0+8bCLLAdkZ7UlI/jGE1VHtbAFVG6G3EpfKYGTpLOWTQqtLPj1cFXCBTyBwCqDa/
Hjh18ZpjT/9TLGXGg2Ahtq5uU7Y+8VSzXk4/+JFjRXJI5g0n8q6nO8XA+O3rv0owXckVrOrGpAjX
BbQLN5gunlBz+7p99DbLu+xlPDCgVSIBzZTGCiMQotsh7xXjkRK3adcwiPOBk990F8SGUdjY0GbJ
JD32L8mU/6S36yd4wbwVxI1fESs/mn9cCkxFsSIZs8PRvL+ERHAS4fk52A+sdmTlcSAVBHYA7tQz
IlcVfBAjtC4EtKP4dYb9IEYG+EydRLEGD7MaEHmGib+hFR5nde93LrFuzcBtHswWBVJi4rTxlIKM
xIxiimlAl3kP4qFRc5ZOEfawMC8mkk2jwCyIIAziaaFt9GW5YFDyvZJpi33gSbQ32xo9AQVw75zP
Pj0730YQcP4vxGcgFRwFNgXCJ9cmVZ6AqNdEHvPunP5NengjpnMPNQXTPAuZguJKIZ8Q1c64Ow/I
yNAV9z7prfunB3DMC70oj31FDfIriNh0nrvkNoTCIKGNxE83X0bLTzC8vPYRSCWs7oTxIYRRu3Iw
JgflvkkjkgniMz0ILqmacV+TztIxPjGNGYxAIvEIv7h34fQ0zK2fFlRAsg9L/Xp6WJ37w12UT1gl
+g2Hmvfq6yJP/6VhKYxmfNbCiJGEgXDLzLGOPMTkFiOoSKx3a6E3HcpbqaD8HSzUhiEemq3tKHXq
ygUcH702/WO1T6hWiq+ZlNy6eGHyOCMciviowJgoQotxWYNk2cnP03XG9ITGaUgQoEs59ZlRw/0I
wXijOfyYoLLgodw7EKUeNvQ0yQPiRUWizs9SH9azsfke2tCGVqkK6x1kiz7r9oCIx1Yl84uvN37Y
1wJ3jdzsjkRQSxz3zDHdaYJtpTPfSJoYF0KXgdQAy8UpsK2GknP2+Ai8tww72a1pZogQ/wYqpzSU
TrXA1BAxe0dyoVlBzg3PPf+lmb1Fuov5ebKpTu9XlXBHQ4zBCLCec6f3l33QKjfL4aJyhiwQtGU2
573N6vtC7INikRTEjkVtAQJEBfKycyaN+lgG3z2kPdH1ozBf6OroXmA/zRLKD/+HxybJPJ72G+nz
MmosxDqAU2CqDOuSepN+V4zUP2UCdUxiMrBE5V9VZE7qvK4nrsPG4GPyC5hmVcn8djTO96ty++2H
zVrrkDDVOP7yCbFqoHt1U0RRI1y79z9RgfK0mUEF/EYyT6winaGOCKU3xzG1kmwpdgBY9WEYM7BL
W0Gz9AtoIrCNQaXlanMi5OFZLl975FQ9s3ceOEPYd5D1RX1hPUuKhWigRsCDNryYZeFdmvUaB7m/
3LMG/5F0XluKY0sQ/SLWQiDHq7zFCM8LC1eSEF4YwdfPzp47t3umu6oASefkyYyMiKTAopheajGC
sccQyhC2zXNSmRqNMmR7FLRTeuivBjB6DRb02JEVkvc3jCfaMgb0/IgYdJX1BnBx3hTipWOumW74
GaF2RwCZMN9OuGPKgKOS0SCnxRUX6RNjhaz7vDLBl5SwxwFSwOLc9AbdwfPDhiRfIbdTQZwiagp9
06LcgcqcKitc5W+O/ier6ypHQjO5Daqvf9QjnRFHg1/BcVAeSFvuEBH+qFtEzyh79FRxRjBkPKqm
vecfMDZlN2yk0/bBc86U7vSc4sDVXmcNeiCgnz/9Mz7TJMKD2kHM17aqKjZOaadm4Gtta92w0woZ
iYa7tddo6YV2VU8N3/NzE2E3phexyW796tMrXZKLjeyrS3573RCc10cyZzefts7DwuwzSztv/Gvp
3z67jjLnkLxs6ld0Vyq72nexS37463keokHThmbLaoOM3wcXfU/L+NZm/Bp9crqn/QuUDoOVypb9
QTwE1UaOyFmruIARrc+uZLG2u+4N4OXlffJoze19bjF8Oxqr97YgH1tB1ulNq9VzXMqs0R9F9p7h
MDAynklXcdopOvLHHBQdlPTotdAOVNAHu5TJgzboHCf1CsXeB0mI2i9H6MChqsKLYIYYI6sB0W7+
S8zibgh/KhWqoFexgxgfu2x67vfp5qrda4dK7kk6gzsOvemWm4O/Yknx3iqMD9q8BChR0ks71E2f
zgVjsMYa2Av4k6exWsLblRtyHWF1iOFOG8cjyntzU9ZO8/e+Dh9r1zi5ysO+bB9EcUrBa3J8xu96
jCyj1ezLglnutLQAKrMOwy2310RDvVPSLDWBzbOcyr+ZZweSJ78dDlXoPy/VbSK4Y3vAIryBD+Yw
444DXH8+1gH2gq8q1rDztOf6IKHdAqXIYtQD+Yqlj30IwQ0GiOeW97bRcYOxy7SQgZeStojvCvAX
OM/JAUWGpYRLH/EZpdU15dNz6/zrxU7cn5tjMvMabroRrG1kWmXyfbgASKpzu/lgWzA9Bg2wA3Gh
ATMl5WA9gJWvk534Lz7d59k5zbi+1jB5uofMCyfX6IH23VqlZfYsXMaGlECynCs2nBTYFydoazDv
nF7HQXzUQqcDVGAEsMNIgDAk0P3HzQHhEwH/4TsYzi9/w6HhDpE6ZiRqgP/5qKoc3qLBNSBgXJPQ
CtP0vFkYg2bnpKuUHRnQrM5oOB0a6/FjmsRDBseHTbVAbwIMI+DwpDdHb0lzhSON5pebsf8w15/u
GKqxFC5WTgTmNBjiN3CK75W3y0iBDqV/oBngIoO3I/QEB2AUKzqvLff9N8+/3oMYN5n3/RuHCaIF
5kSBKFWLdwVC4fSjaohH8gV8wpEn/z45w7n5soasEKTnCSJheVF7NCq3CAXubSBzznuUKZYZRK2/
vlo4XXtDRh7Bnut9pkAGZzQEDEqphPo7N082QrWbax1C0E968SB6hbtCABfe7Ykfai4CQNBnLPGh
EywQ+Gt/rIBjbaFMww2YenWiRxUAtMkMGTE2E1r0+ja80m3lbCPZ1XXRg7Mrf7AA2cuO1kZO9SNF
LazJL35vXx8IAQC+jOPFEsKtXDhDBQMkPrm9JSoA1NKM/Z/+epGWfiveIxuJv37b7yB9oh/7hNHw
wDLdU7+4tay5uXj5J41j9PzqFFRok3nkGQv8IqubrkziV8i5F710aNg7FZtmkmdxMNIB+02oRCyW
T7T2fEZR+f4p9vFfa6R5yW9VWtlsSXILo7ZwloeeXLi+uxtm4cmDx6Pe4bq0TH6D0wZ2W6LBqllf
Dzr3bmhVvtbfMY5Vf7ndPk1L61Dacz9hYgB2AUcOa7sNyuk+NtWCPv7X17WQ5+VOmXdtVbDEXg+H
Ye9z8Hjg+tlz0Itx7Le+xNyYBKK1g9/q9TyYdJpY8NdTSExoKCyOU0Cy1bOFZK1lBIIFegMKArTo
iKhXwp+4LBYI2bDf7NqiIgWAo/X9+/Zr12i8tq+B+Zw49s9/8LvQTiH2O4EdN9DXsRB6C9vUNm3N
GLTwBTI82ipjQSRXt1AoMnfXmIzyV7+Ycg7H2uRJo9LaAzXmLytqt528i285ymgHeiaiH/ulc74l
jzulGtZE1w/4ShHWGo5xA8rxtu08PJI0OMPlcD9CveV8oE6y6ks5eNGWoD45cYAz+IB04/DOw0cF
XF9U1t/ZYyibdd1v2CDEo1RGljMDAt0KYuuvSLYDdW0DDRSVa+DN1kCwuMCE5l/ta9CCLex8rPEV
tPejp5GmOesnrwxWgekYky/i/f4eXON73Y9H9RyRjIsJG5T4/ilz+wXCoXfKp/q7wxh7i0mYQTrj
t2DiUpgsuuo/TaMJXZkvYR4qtxSvNyy84tk/ryTM8yho4EDDP5t1mQQvqHfbpl8CedHjFxaEnYRB
kXjuP1P8vplWPzImTLE/vWzSwfWUWQBq2Nl+xzSQ4IWccNOhuOXyIJ39QpI4la4PWexxoB5jUswv
Qkji3RVBvYUv/scXLXETb58hCRH0BFSW7tva1c7ugD8BfMALxLl12Ij3AFFypdBZC97itgKtwoIm
edypUybmTXumVcXvsereo4aXGH7T5/A5pBJYXiHz0335JU2Ys1JDctBeB4YwfzHJc2wm5U8lFjx5
TMVsFc5q1RqbPhZMLhyMybF0DW/t17T1UPlLgZCh6kHSmTZIRMNeVuj+65YgS9+/ONrQtzA0e1qP
R3VsZhzHDC/Djw0VltvybtxI4dM39DxwX+PxwNnw8j9MDRDla4jTwQiegNL8nNShH75OWmyRRBNK
tQVevAzVkDldXfH6A6VrLS4T01+P2kwKuIUMcr32KZoYnArsrZLzPiY/LIb4fwK8fBw+O1gjllke
nCYljJnJKVS8dwkUkWclZn1/xfAr2iyYcviCfP5O4Z022QtmHR3wPGAmofPbncKfd5pI3WCpMyir
z/Dl5v0bTBZI5Q1BH04AWDQemL9/JPETjAfrFg4mBl4qg9Vs9kHxBahFkGg8KDMA5d2dOpJ5TQ1d
KdekawDsZ1/j9xFaVs8R9hqdZP76xT1Z43bLbg5BWeBX4cgFErN80TY2Bp+ojbcmKnlS1kkvaGf3
wMAAFiAV64hyayRqqiBspCRlCLB/W2hQab4joDAN47LWXu0jxyf5PzEwgPdxcRXD4G9Z9Jn4KDyq
b9AOqHitb9Jmjx6RQTljO/g72UwNyB3Zrygv2WmzDwDIz3uhKQbip+vn/t0OIpXshS3nmQKzo0Js
s1CITfDBWBr2K55Bq+EH6MEoHg+YrtcrNbbsErThsX6QISn0r0D2IHB64nlB130iXcV/HUU52J4h
U3QdBq75FQclIDOGAtaESiYoRq2QcNRyvsEjvflQgriKzT2EfZ7lQ+ZObcZYGUJIe3iLYtjAGYCR
z9FnjgCUqn7eJ4PGUp6HK3IObaz60NcaKI6qf0vqv2qD3H2AXGQNuonYH+7mVwp71hFAEOqqdtSO
YDgtKKQ+mkWAwpi402cqmsqWxvkccT8dI4VeTpfm0fI6r1E7tiwef3dIDhuL9Kf6u8CNR9aS1n+o
EtIPthF4Ofg0U02KNWC/904jAaMEfj28poWP+Ct687nTN40wWTiYUwYf+4dtyttr9MBctRDFYwZI
WONlV+VM9bHbKBhFkP70AMbfMXnBybP5thIZEATqO6AOWvR2Ozot6Ihcew7+cFeZhSLV4aSHZpNn
eeV8Co7EOUgQjJ2b4+MyvU2rAXhPbAwFFT9zRWB3aKwYyhLLSBazC1XRgP6LeM9gGf17Wn/k+c64
9Oonp4V0UPxPUAf32MRvKg/a2IhcE5McFoOYPAK36gBH3yAkgW7Z996IjqY2Pc2oPMhstYgmL9WA
Ed11t3N3i8PbZJM662r0NSYFpATGfWC2TipyeNrl/jc9VUP16uT3KL+kpadBVg1hvZlgOcp2TabB
As6xZGlFKp2Ew4mJR9BC1vazmrW3/KD6oqP9JlcyRpxQN7zM/N5SjUEcuJxn5fJ5P89pB0i+bUMw
RcZGlCBWHR+TPOiw7KHhARIRycj+cXCye7FEW7TJ6WmI093axzuZucmbetaFqkVtWmPYZnfxXLjN
qmuf+HWOeatjgmOjkvvrnw1Yc1nW8E44ByMwkzww+oo+aYOp1IMC5SYNGzPCmEw3EsncCPcxHZXP
oaSCDVAn/ewP/+/XeL05aicmxvH5oIddGef483+B0SQKmRziy6/zCNECAUdeH3auewjVzt3Rsx79
ej5EQLP2HhzltXdrYqUzu10hIpXzHG89p9ndsabhwDYwlLBbTItb0NTgdOtRD9A+mtUAQ7OuOus0
zmMJL2BdEUtkeA00aw26wUVsfIBvC/txtns/oJJYcIRdnXVQg96CcoUvUMoheCn8CsdQOqJXlgGW
FUih6L+jdtjjXoTZGr4Cim/Ea9zQAQM520j2HumJ7mgERMfVf4AGL+5Hj7FGPr19ztH1DHlOsbvs
+Rhgqj+Oxj8yrF8I10WFrKoGNQIrGe2K9wJFMrL9N9oHnxSjAxCGyWVGevt4e/RGQKq4pByhzW9I
Sa8oqJs7lJde+zWtL/3uw9UUaJGtUYmM+Eum9ThlZodehH2Oeb0Xw2BfTN+yci0E9+NkBM8BCeCB
QqCv4Z/tf3sgMjzhDnWGSAR9GEhUq3CKCQ2FG9H441YBHSNcqhAWwVlUrVcnbnXDZm6QG3KAsRkA
zrbmELc9Qws/DNyIHlxKBJ70ikzwEovW7AfhxObeDhsGft+D1viyx9VwrtVuFcPJe2/N5PG1gRco
aqqP1UCkDAHJYQOV+F1q/mM9YYFR5nSBxkO6v1Q3x870hY8S2cEH0zq7foeXa6AxM+3mmXsqLO3k
14sbrXyI5YUNHch8DOoXDxcPEiyFUC+QAiCqxsBQAZaAWlP08YCgV4ZXBxF0xFeKu/PZkJrXfqfc
5fS5LkH+9AtslynNNPsZU1ExqT3rkjC27TcJ9yukj9DeIwUBkoGABE2RcSAHU5UijWINzEm5+XzY
6zswPol+nUK7620arCN1Z1lNcyIIYB8kw4qGgPe5T2ldXJi+CKXutLZbWnRR7NfLOV7D5zmlC36+
OK9+k0+P3vqUVU1Ee0NRkLJALlJW+lCb65v7iB6PgaAQQCe9tGJQFv5E5KgaFx+JmxoccV25OS2F
m492+PWDtGODrNHMsY47LUBmm7Is7PW+E1KAYd7iwDGB/4d8AFuvS9gVemDLeoxPFEodskaaS+72
S1o9/GL0mfdV5KmPBYHp7/zXLOg15dm5n2IfCSvMg//fGqw88IY1VK3acL88Ue7eK1hPnrG5NEPa
+y7z7GM6BVR9MukJXfm8sf3hoWLQfe4yEAiyHi2mMVOQQSiA1aAxonqMmnEz6Yi8CLwLxG1NbmH6
xg4NZ3J34eUPIIdDo/uIWcGHqqDdj1MnDRHrhB6DE74RREBQHVED0ZYGkeAPL78eNVR0pVP3y2Cr
QHuD9wh5GooIdAgXIWi2hlo84U623e+MeVoEMND7/SsbhK+DKKShJk7EqvrTfw8u3l2EPf1t7VeE
fYgHLub98XFc8R8HlqMFeqkPUff0ICT55egEowlKbHjhr5cCmtzmR/p+2F6G/tCyb1aSgKcp/pyD
MDptOjvhQ8Fzs4+D46B1i8JJeTCREvRr74wYOfwO6qU6gf3U3utw4Qv7FjA/5kuPc2+gQ+DKW1QC
/WcEz+4dKaPPTh03FNUwvB3YHTBji1lrdU3Q5OlWF3XhMzoc8CjKMp+aP+StzARxX3qbGzB72QbX
wy+4eJiLEqpROfq9LhUNS/cCMAul68w8YQf2Vm/DmAqR4MGsA37lM1M8HgeK6WUHZnAcsb3BRAmk
0j9UqpOncHYzyF1OTjM0mXD3GuvQFQ7X7oZjt324zTt0NrjFPjCcfZ2CpuOGu2Y13VviW/D1uxor
vfIzLAvVoelk5ylDe+9IauGLhZl/3N7gm9222VCd+PMmAkjCAEG3lm7ttFue4HDYHg77HazScUPc
JQkGglXyqqO76Z/xDkBVyyylkD09IxbPyOk1EnFPBsfqY/yLxDuR4DWfrwMF/ZhQ6o8hi1XEJwYH
U+q9RluofSeZfwLSa30OEyMGg4HPXSAdDdjQH9MV/qtud2ggOcQBSq0uWTWdNuG4CudUFZ+1cyZO
6ZiPSfeRLZ22r97hua3oTjrrJsquYut5w47UeW7fcUtl/ZSmCxtOc9T8MOkiKWW5QwF6M9ORw4CG
XVUE0vOlygXtYjILicBE6skQsVuiRNpoeHdOND3llQ01YI+EhwqUExKtrY4xovAOhYCjsPZgB2C+
2nZqnGSRkKUHiJy8T5qFYRdUDpc/aVOxM7c0Q2lUBrC43zFMZhYrTC0xrVTZOUfcaatphiXR3dZo
POAmZm8lhhmgwIduRvwjDwCKGwxR7kGFQX3I9dxH9IJmg1UH2xYRkt8vDNZbrSPOTHjBdPV+Fk3C
O7xXAjOleSDE61A85yevtriIQe/EUmK8kLFMk6yVnZGUCjQNO/tgfqKWLcCmZmda/3OxD5nB6kZm
/bHRn+ZT85IcIJ9zOm1xSfIBwY5whLx71+/c47OLZTQaF+GvNya/haE+ROx3uAU3d+i/g4Nv2ImO
HUUUkV8z1aXvmgN10bhMV56JlX3yQmdaOAlYpV87LM5dZ9JkhquWfmeJcxY4Dx0CRlxLJFOcLc7V
9MvFGiw8ECQwhMpdAWeVeW5ZcF+HsGB3bXSPJIA/htOYw0Om78H0qNAIUA3DqFyeYlatcPvh/sO7
FhzPGtyG28lkYmXW3REHr4SGJZlSmzLZcJ+5teO+HHn4PCZ+/OoTUUKYs2u7tIfaKFneeRVzCCjv
GO7OPSfWUAMAv/owjSs8i2FHtrYloAWJjc9GvmyfdFpsopgx2Pn3N9FhvZRIOgKn3zLN4ePyxIB/
MJJarV7ZxdFoy+LaWxfsERrzJ++IAN4lG0bcbIdhOfV9Odgj0H/dQV3Jb6k/NwymzAJyr71h6V/5
5ApYNwUpbkrf/gDlO0a9Pb8kmOEF/8/LI8VjmoMD22M7xbbubofFOHtsW6QtPIo36DDLuaN4+ej1
ASlvApByAvSbxgxYWt1nS53h63yDHBJ+TI7Bk4RNFPc2d4ew01mgT4CUaW8w2hn1UX7/c7uZox+j
42D2MRR/0eIAwy5PHkTaoq+QYeP0M0vmIO0QphnB86/3QFYyIQvvtKzQ5yF0fZL68C5o3Fp+QxLd
ookVLpd9bbPp2gxDbKcmT7e2KEFIQM3IRAx0pqHX6pHF5XCFbWP3wU2Yq0cQ30NlAiMIajsxq7e4
9tPbcluvtlQTPCLF5Og1N90EurINXwiavjXAYhqGGPcI7rrp3MwAjhxN5Jv9gArtk56UzI68hbwV
LMaSORCfGvAAphiqTQ2cgVCoVnOILDVGmG1yF6ZKwT+HBGXRgqPLdFHB3q7XhK7UddqC6IUR11fB
fzxBigAjmqwYSu5Id9ZJe0mEEq1A8S8DOXAeUSZW6YtmNudKUU001EqF8y5JdrKem/kvhpyefZ0z
3j4ZTu2c/l4qQMBtxCKCREkUt37HcI6MpnY0nzE987biGCaMZQzTa28JVc+ZU9fipG0xUpAjKUmQ
Ji+79m+GbV8XZ6DoF5WJMcWbdfZaIhIu03MqNGIYwDRe5hQctMOx+5IrPg7IcWitMt2ya7XXxG9E
dBScR85jUguFZs0lflHzOu1lyz7JsqSf2Zsgo0LeLuId+7piDkBuadAe5d/3dIIdjEOT1h8UQMVi
9g2zpOIxAY6k746jobV2Vpd9B3WweeAtp6SFoUepQbZ/yOjVUpWSdP27r2MmoYnFEFHqZcgGpvAl
EMXdGKqzGHYqVi9GVXwjXIaTFyc89GgkkW6dezQoTaS/nz5HkvSVmjmtg0fPyQhlhDQIOnRoiP/Y
ne0hCTmkZ7BomKRD3wGfTwiZVjXisHSLhRYQGytiX29Zme6/03eCSHCEtSSZMwevWB2f6NXSqMsu
AOK2kZWpdPDykQiRWv2n4KeNfzjkUeHc0RdxUMsmoLatVa/THrEfRBQrDTrY4XVGq+U7RVcR11Ny
Wx8HPaCtyW/yS9DTI8EUUfZZBeKpz/GPugWx7BVUzaXypYZcEXZY+uu+GtEYfrkGsJBP4ZnqZ2db
BRyPmMny627TtAKyIDDR/2HHmM6/bOOFGtFRmd2UPZMHHvA4ojt53AFT5hhCPGxpAZIBmof8sErY
R9BphcJSd5QAX5NBha7fBpnBPZa77eEcsv7bonK+c9+PNDUZ0vaM6TLLc0DgSg5QsZxMPAdf3LyO
xkY7znUY1dxQU9zFJ5MtDrwPemQF81qvHsbZGLudkFH0h4fnYGugZuiz3B4dMSvmQO6q9usPo3aI
cu4R/xbppQDV/XMOoU2AoFeg28EJG6kZg37+ftgli6Nv7SKvWVw3dF6YxWx9MvIOG53YJEciymnA
w4jKQLIsjFpAs49Mf5aVje57henvRrKvxpO/m4JtM/wmuc9ahLxVm1ejvIVRRhZGNsdQy/4jQaBN
jIJaRdPP10DqoIdAYulTThOfyEcYZ4QpiADLIS7n5Fn+URz6g8IrkTacJZnCIo5Ofh5x5vAJp4XH
MUKhLBXD2im8H5+78NYhjDUaCfxgMXhzqgzYwhxx1YqvYQ8hWRfCBYs84Di+U18288K7TtdLoiK4
6vgXKAFFB9l4fBofB2dfzL7IvVx68Wiw7umbU0/BD8cqM7k4plNmfAtjBFg+fX0pn0ORE69HazTM
KFE+nt9jn6xJN2E23EmqdkNOpZrt53y8tXd3DpjBZPmhyyjc5TO4xbkv59xp216+qYtYJ0PU0Qcd
iww1VElMfn3mnnno20gyh+0xySEp7LSXcSccMC/DvtLAIQV3SzYtvBv3LeyfMy4p3K4Kl9YzNb6E
mzNjo/JIuh3Y3Huio5MSVF0yomP7mEttQNR+GRwjg5PzrwQMcLLS7bP7Yc+e8eCnlWSmHV9U7D+v
uxDSD7RGh2OJm8PX+Tc5pZhVy0OytmkXcGTDGgRA/5CCkoetnGAaRTemYU11OlF7gFJpeP1byD4X
AimxpvqUCAVZmgJHCpsDjSTVudzc0zz3H8FlTpWUffd5uFt7fKl2SLwdg9Ol9hDYObs3FvPnRPHN
MSZv84Yu+8P9eO2dOTiDuWw4g7y3+108SAuwGNZ3BaomjFTh1ltYvC3F7Bcto5HOSa9sHWd7bBYT
+W8lImlGwPh0IU38IjzhTrOnW/RLPOvQ7TCVmFqVTexv+mi8UFI63x7sBo48Xgf3EGv9grniyoJ4
IFuyX851jeUeq6O9+/GKX75luaaP16baMcGDGJDZZzJVt6/A63sODIIOrFt0R6Dzbei8sw8xs23r
ERu/N6hoGr2TMuPfo9ag8/dI6plsvt6Y/swphK89uSWwvY0F9FT7MREFIZUUiDlss1Q0ex8bR28e
asFsO9ijSA5NJvX0T7CqOBqZNdUa09v11qNHUm66O1oNpDiDlyv13ZtpVnkfa4cB40RA9LFNqGdl
Ro9+07BK3smPI4xclnDprpccX7ZuDwBZaFe+PdxBEspYZ/aJQPzpsmm0z4wxDWdrTwP4Nv0bxSA1
+JBSEGG8izowwKTlg2GmzJtTfb7WslImFKXZgXuR9la5ZPVsE2ZMMvNSBoc8odeKRzP9OAjmLDwg
Mhv6nmRrAyIkohP6V0rYzm6CZ8ctT3pUM/jv/VnMHGnaudVY/DInaChwMJ22hngDgfEdjrDnpq/5
KdXQ7s2Vt7t2jz5+Jb6eHX1jT19BNN/XgGlVdMvVUW8s/h86eB43GYbt7BauxH36OOmxlwYfTJE4
MQ1rhpfekU8co1AjvEr3khbn6A4Xhhbpv22DLdmArjdkh8bxSPsxVn/hVaAsC1/t41LOc+3So+tB
taU93A3VPqV13A11t5ybzGOw91DhMxmYUzn4bzJ5xmHSFCQqi1ea4S0xxN6J2tI/Jua0jrp0RXg7
zugj33udmy7W/A7AW/yEHrzoEC/3nf4XWZJb06alJzQsIDnSGQL5o7/2VzBEjsZbCAV8OhZh0cnn
l31MtbAOOtnlyAdQQs25xvsipXek7VuJmnWHNa0VerCz0dm5Omd+rufwFpgsDY+AF3Qp+MT7fTOE
jEDKwaiiCuEQ3VeCJ9XsR5reF2aW2ApuHW+XsUDjPZ5jbHlhFuj967bwjUk3BLAJzOlp8YrU1d2t
I526BjrJgCEQ+HoSOFC0a7uKHGTNrpE0H+SPvqwZkcUzc+HivfcKEayLE9llYMRGoLpix/7kiIRw
7SHp336wpX2On2Tq1EkkQUMlgWbeF6+iCw5K8u0lkOtjLBDbvW/+wcPkCKJOWC/LCJd/sXnCIUn8
+H/JNWst1v5xqEbI+yFw8aN9fIvo8XK8ap7mUaqRAEE34Sjj3RwATgf/aPca0VBnExIb8E9SYMhD
KsXi5scWJdxDwyMdjdbhhOsZaTEJsLxCNwYcKUdkLtzICfuZ0bW4+IucEaazj6AJ5xwghS0VrF+M
5Wsw/TiMyUNdOfxsxnD0+qKpfgSd4UGwLg4mMSFuSLfIte58Jt4XQ+7wXyYcO2qkAscCGKWi0NwK
wWBFPMLGGWQDuTOqzegUdqIvtAl9JYfJLVHZEfzDmXWip/1xQSeljlbt7ZYCkTFbJCeRbKkJRQNZ
uEneJgN1irHJ8GklnpwASehSeSVflGhFMki7ljIqvU/lA5NVkghk1zQDDtkN8WTCXd5h3gFH0Nse
PgJGx1BBH0xQFRW3K05bTPfvmC+TlHAyg/5MOXGlLiDFLDmZgUFg7QdQdOVuQCWcX+aVf/ZN57Ht
uevkFuQpd9B0dKd+k4LglPQOSlIVCISWHqpLajUzvMwfW5ANcpjC+W1JkUiTfv/YaVefIocL4Fed
nkcYY0Yn7+VjgIfzjw694uZJI/pGEML+nHtNC9Ta/ry3h9vAAu8+NlaLJQD8UbqU8Dw5MDU3pw6B
CLcdCNDUkMqbEaOPfk7Xw3IiwCgmBH0Cg676zwS1/QyCBEfFKQSoIKUEWX+5DMF8evt9z/n7o12F
7LAcnOjCfmBdcErS2EfM2Qudwq+DB6Au8VmBJgDrK7j1MKvpjmte7x/pYlGEx64NElGEV1xgcHZi
9mV7hGzk6fWCvTLEyGXfBdaigiMjkeqZhFeQyQEEBhrMYdtnai81hyN/f0Hei+2G/eG7Gk/1n6wp
iPNel4wYj5gNpf+/APCYAKPHAOUuXMQh6dBs7WMC39cZa6VHp4kstG3LukyEWeGcszdG1RLqxf2o
nXaTnkcLmiXyJl1jAgI2pT53FWAoLqeZ6LKvPE2E2eDkUl7ccXLeE55T7FMNcd8j+bLxMuAE/drp
M4HlgT0PwCvapT2sBMYLMDHSAmNtuSwXskGWHYXSlsYI/CMuae1zFvc8OJBysdqgdk0iHy0WS4/k
PYh+sEMSpotpnCZCtGLIJbStQBxstbE4r1+DJwtlzfCHBKz37eG9Qhxuf+HHyJyQxoOWaz92UPT6
v73uin8PTbihECeYizY1QhqA/6gXhGL0CO436wFF/1sljQd3mQeNjYedcyrL4Up+xOUE+orl+fde
iHgB/g4zhcVNigbOhtjE4m+5EzBYgmoXSx/FUyMyMoKIXJtwH4jv/8gbHBA85t9CYVxbhDvXKWTm
SQ37g7FZOJg1BH5ukzeTcCKfhYu3gdpZLwYpkQxQJJdiOF6TYI5JeRMhzYa+KE0+MOUTfQKqR45s
SGjU44hNQnQBDMQ4ssngMvKJCNd7LYGGF+Cy6G7PHBzIYSNtDjpgktVLwSMycBRM1EyaR+lK75ug
+P8ng9GB7pcELqVXDg1FfKGonaRDEEiJJO0k0upYXvWb3oE6qFoBzBnM7rwDiSEY2cDMZ33JWiNO
scquDJqS3hR/EqT8BVZ8JIwdvfNKuK0sWnkZPA4YUl6yfABa5drlgrfi7EhIoGpinsh7TtbGf9Cz
IOiuAFA+kKF0clnJDcUxl58/ClWyC74tEns5BfGatLYQpbDCaXioXeCPMlYI+/jN/Zg0wy7+x3WT
OCVdAgEf5MG+YSyRFfvHCSQxizFvxCriux96qxkOxXwFepzOzFODb+bpys//q++asO4Tu+TeccCc
GC7JfTwh61jAx4ds9G8fyf5/bbreVrUZdgUbmRQXaU3YsraTQZ1Otj0ZTfZBB8/cG1IfgGoszXqD
Y7jYdp317NVH7cdnJd4wsQAFm22yc59sKdMeIQ2PDYh9bEOoYoBbNDlkhRRhOWu8U9jgvCVRWM6y
EwXsekhtS7cHBxPuICL6tksRZWuJHHf8RZeKW6hIKKcJYG/vG60ZGbBQxjp9Q40ZkCHXxIAGGcuM
UwokKmRwZSadFoqAdoTdfvtL6yUHxAOJSI6T45Dm47/dbNDX+VLX9bj5H5d5f1Qbs5n4jvLPjjCE
+9kzOWpCPAPHxq1ESRQnB2qyn+PP9OIUi56Jpz/AC8cx87eWZVzC0CBd67Nb6NOnV05+dgGn09Yg
ptsXj/9taczKUdV2hVHX+ZML7QYDRhI1PHapCcjIeJJwqlC50LzCeEqXFtIr+96GFZx4rvUze7zt
VeP8Cud5o2Jcp+1OpHhk2SXmstuPe9HcFZb3OozzcIVOaflLkKW55uy0vC3r0YCp1k7Me4r3G90o
KhDCHWGfWTW9BefArtirrHXoKXwLa3x2GfJuzo0X4TjukJL1FnBj4BGSB6JGeie0av8ozzq2+df1
OGOooBZ7MRUUXFmc+Vq725tjRwh/oGTknh9+FZOvTZLef4SP8BYqlBeRieCMB45G69/yNSP9T/Eu
tG8yg5eZ8SJXkbmwnX7sPlRYHjCaClUlY83O4Ns/k2fS2mkLPSozaYy3kQvy11Ag8BCUBdUlq6z6
uGnAWOvBxhQSIWELKVDjkI/NFArIaEuZRs7k0g+ikQyohq1DycGkeF+X9AxNMtGBW3vvy3Za+xSJ
rCN5v5YcaESWfORVDJlQEjBgAp7iILAfgkoVy3dylkW1HslHrTcGtPJNa6D7T0iSpBrY4t0Y2Cg8
Y+4yBzJ9WRAEi2fe4pSFZUdeMqGjjXLzr4d8Ek8SLqfgpJD6FKASGTqmVdZpX8ZGvKV7x7HrpZJb
AmWu4IOchjrTxf8fTrsiiQzTlOnY+9gGb1j2McEuLGeUdheY5W7xaCN+VFZMTYxB+QJCsDggWwsn
iKOI4W5ADHmYLFXPtHLbBYywA8ehrR8Emy9TBjcuTA2bzlhGokWIoU2FpIGGa8R4gv49jKYBxRiT
TUe0viMZjdym9oPdKxyW+/WwTgUZYLzZo0q6OaNL+whMiRK/OQTw+znqknwDn5jxlfGoS3VTFPGF
vPfs5blHU+L0DNrtQNFcWAAFGtmrz2Z86UIHpeTBSpVH0rRS1u5ndu4juu0PyNFJVZ/ILzrhLvM4
v2PSLsBcavub08WXkHr9LkMmHaGlImJevGZa7t+wh2aTAKmvB2u/NaiyqkgvT5dK2VhU7OLCYRXC
VJKOJnk+i563BYK/MqegGyH0K6jrebhLSD/+loNyrtPVRcc6v40/aUEPEh9EoAw6/jDVKJFk5tPq
nXAekVC2fWHB39gqAnp8bTKKseSCBkd1TyGgazsw53DNW3PI8A0SE6Gl2FJoCOlTPhQgqj56mTYr
/IqPLYxepnufJrBJqc8FLCSJuA70Ed9Xksug6R93JEPt+G+4RS/rZ4Ty0inG3+sV+Uc+44zqwWr9
4GdojhQk+1jawYyDtDhi5xLxIhSm2Ccr/um0QjZ4rsJib1KZd5NiDwOMH2Gz0EGiZfF2ACzBYFcr
Ni5niYEaZHGbrJnB2Q6qc9RBjWO3WfnLLszGW1g1wbfPw6bzARsuY6eszhd2Kf0vcbLP63/xqJg0
O1Ru9z9Io/roh6ASAEezML388ezPM24ADs5IxMc5eBPXHporBJdCGGbmBcY3pk/e3vEhmBpjBOA5
dunPnTE+Jfns4VDOKdH72/8fzVqn6A1qGMPNDu9KsTO9hWccTCGRH6QVJNQegXbFr/Vq/zSS5zIC
P67S8xRmUnngtw44A6ztgCqMiH8g73mjG6fvaa33qGx1dHnUZ3hCzx9zkwK1K/0VKduec7zIOmQo
y4Z+9+FHfHvHjzkNkmqqkU1MVXrM5v6aPoP8sB5iq0wTCB8d0riShi6zbv7lhMy1E8V3OcpMh054
4d0QuUyZWQrv4Tp9zu8iWUM1/SZta7awBJj76iK6IlFjsOe/ElJwcqqFwlPkawK9ep6TxjEDF4B0
yISGAOjOjCLhP5bOazt1NInCT6S1hFCAW+WEkBDRNywMJkdJBPH089Xpme7VM3PaNgb9oWrXDsL+
YceA0x+JBYZB85nRlVO2YE6SgIrb6/6/KRgF5vCl2g9g1wh/JOBi+AeVcPXRYIaQkZe7cHllFnyi
qzW0CVUuxBhKQz3/zPjB9UTyMJtEyT7kpcagFQMlk2KQhvZFOSw9/a54/aLiWzJ5/oQ4afC0cG0U
myLjFsLHeEyWuXaj674VGMpPusIKgkQHVfFL9Cy8RATafxAkT86SCQ8DrfF7BNEUifOt+CCnASB5
xJCsamwG7j4jGOnXO1XAMO+GlQFlnuaT44cairOBloW+5QdNtb4PYfFo9GCGc2KiyqMeLb/ee8TM
pcGw7JobbBU8mWkyzKK73sNFLRDRXkhSZWFzc8DTCnuLLrUkiNuo+3N5Fjsr2jFBZj4aHn+RUQ6t
n72CDxZaeqhMfXDvudp1rYf/RDB49rDd63689yOCStfHLMs+RBAbMNqqOOHQvoFHqgHGjU0nxlSv
IcSbxm9O6O93AEXnI9Z8xiGqO7hrSIJpDc7aON2785g3h+gOWAJ6g/ElwzH/7h1nx8q+V/ZHja3J
7U68JUTQUEE4XWPZVPkXDfj6eop5sQqvCx7KvegGDNUxaGGUq52RcjoafcbZx299t/ce5Ito2OOt
lsMnN/A+7HQcZj+7TKki4OmXO5/yH6AqTnv6qtsUDfnh4lZ7iJanTNptwZ/1gVYI2jiViudIqfD9
V7xyAJr8OW6/MkxoaCVhNHr98tRBSAXHXQ7ll2tSwCHDphOqPb1o5t0huXdDFU2YlQK4w63r25DB
iQbYuadtNQcm+Kw/fe4uv5rjxfsGH+oGdLRo/+DF7p359OhMTchWtK9glbfpFdHwbYxe+1iF2PTT
PXJ0n9uMn/T8RtYTILaNaziw8fvi6eiN+LL7gFeusBi4Qmj1mjkmMX0GEv/OvvscUvqDx92PFfiY
fCLIkI4xv4CG4eUlIe5818JiE0U5kWvo6OG864NGjCQgyLbFE8H9kEb4dCxV1emAnQuUsk+RyLpQ
843NP+T1mfSjnasSBULC6fwdfQJ8F4I+XgvMLbB0Y8vb14trgIGntwhtIaFy0T5RAoJFXtPz1Vuu
vxAcAtPnonWfw2VyW+Bbp9qfQYfHEVgYxzlVcS6ucRWQ6JMrkVg67ONbz9Z/T0Mk14EyPvY86IYS
AtSCNCOlwOqNqYtqTz5BvLer4BooebF0bh7rK+iboTXUcH9waL4Ebj6CCB0HxRNqPeAQEqqS1QPz
HiTZgcO62jnMOn0ytMjy8xVXoPcv0Dfqk3+N1pFL9a1GBiavYMSrXc9tp016wI6a1+JKFlHEPtIK
0kfgzn77tDCnlbGM+T8Ducmh/7r3oFtJnu7sOu1/owZeNaxiu0tMFg9kawRv9zbWW/+cta7uSwCA
voafym7spm9mf/D7An1893bBNYQgKrjOZaAcHaNDo2+hDbHoap4BJmwwZxlFAjA6hoduwL4xjCe7
yoN97pm2kO0+qDxvWDjsCSFdnFCk/FR/Nww0MMfyb29/R76FhSDRubz9q+YfDfesiQTh/iALAuMP
b5lZb/vMcbh0zUdgUHD8LkcPaLeuEpn60MCa4uZuD7B0+dDPgyveLbn1IbgsPP+pPf9QqiHyHhl4
8C81/4puZocVVXEcXAMLmltjF4eer4WszzaoH947wb7xgSDvp48KGWdjFBV9gJwWVSqw5Q4nMOCK
v+Mf3ijm0rmSqXIE/Lu9fHzI5H/v3HqGg2/EQCWvAQZplc9BF/Ypn59LCOfXcLqNeyek+RYrm8fv
5+YblnfUcbjBvuaZPH4VLnmUdvLHKArrmV4nVzxPIAcFN/9a6Ekz4EIcPEs8d9R0HyIZVYGZHSNW
ijMkeRQSe2dXuer6jEvC8ETsqY+DAUNBTltl0A0+TPQklOK7RajB2WK5lTpoia2O8O6A/MKpymAP
ohTESQUtELBWAyZP2ayTSlXPaUIifXidosUOIE5EDk/cCLrxsvw6+2whA8WXpwzuTXqevrxzpvlK
UI9vbq9nn9BKMvkp8Zb2WfFhnWv2Vk0ubvdjVyDTmzKES4MGNlqFTtjzQif+lzCt6ynMcWY/8Ur8
60y/QnjP6RCfvYtbb7C7sTPGmsxFv3w3nj/H5KJMVN3p0flYm73lnxb12OJgSR0Ka8LFv17/FKF3
118ks/sGlumNd8VfQQv2neG57/C9pwNkRyoRXPXcz9So/d1GpTpYdxhp7j2lsntr/H2ixdfCy2rQ
7gLyNm5waKfLuREfctLL1b23ozQkJfwYfqdHpk5emypxHe1hXsQNsKqHPbz9iCaY3Hqqe8Snz+3i
yDbqoHDOSho1KZKY0IEHd8XqrkKOjJckRxKeanhmk7p7DcqTT0IeIPQfqCYH0LR5IxOrELLK9OtF
mQJTO0N3w9KCnALtWOj/lEhdYT4KtI8BsT06OWvTRgBe6cHfiBKIsu1l50GWhZx2Z2cbZ7O/ES0m
4/8/pi20uUmlQBlyAOYYNID9IbmEUgVT/DTQc91dX+2V7hMaRxeJ73RCKCCx4m83AKQLguyaVYfB
ezxpAo4DBHdWjpAiZJu9EwymyTuOYKcz+uKYRB0XHPyTW/Jm44k8bdXGxS24EQOPud9uyBEQZynN
ZhD9QpUB7ONXAsrzKogTcxEJMgsIyYCoAipAiBiYoEpZJ2i2JJGs8zzN+vF9dFpgDYeLyQIDxRqv
BU4vNuESosyQRF2LZ4dVKS7Lo/f4ONqHxxGGLZyGiMypfkxbJ++NFBKmajbDe3cx4YzNJNjewrgm
YKve79kpt3oY/zq17mAntrhnnW5soXjvelyd0XW0q91Tftslh8VtrB5HfEjqxXny9zhT00zHNPWd
YjEyXakuywTR0sXpYmoF9BUjPInY1JV7GvcLGN9BncIMDExIaoAIrjpnZA9pjYxJ2vUr9MOnm3nH
MIPSaQQSkLXocZJYQbt3DaSDmXHB1szZM8KbKwEZfYdN63Ibc9TInXvNsLq1+R0OziFXKADSLIWY
uPjg3NrQBJPb9e/Lj8xrXCPeEVXm89Wry7hOje0FyQ112pZqrLfuB4+xRjCexeVk3cEKdhvES1PT
v0t0TvSIMObbitHv4u0uDOed7haXXMMg4AOX1oY+p9ENuvesHlcjJIbXTPdV94RaKlf5tPYhBu8G
j01+VptSbnr1Rs7OR74PnzAh7/Z3VY/5+gMbcaWmaorFPTIyiKnT/nQJF8/T0jYyJmYPLMOAEB7s
qabteEd98nHUt6zNMCQHY9DxBwPXDbEyQD+Bl2HY2tWgbAbAeW5nqroT42Ov5L1A7kl4/ytdn2Zn
RtEnNbs1XrYCk/Eggpi2FRzDKzOJU1itHv2ovvj3c9T0ZD1ZK/hU+wBl2N4WlXgZO46nFJnX8apz
hOQpjEtmUW6RWCk1qjGcA+PKGNgqBRvyB7D4AIKBkOeDaYgy8B6gaeQ9uExKFJ97K9wcHUbsbL84
y96uR/0Tcqez8DwnvvgxW/DsOWznrxPH/QWcFC10MjItFRNKydleUKF5sRNfnSJM2lHI2vo6hxMa
wjA9RGm22IfZGRrLLZ3lnQKTicabUbtQ+fLOcdeBEAvDUu9TVQivH8/5Sd53noaTK9P1rENepkQw
HtmpVaF/Srgx0PuztuURw/h9YrbcfCZmHTWALFd3derasW54Z1ayznPlTXVPdvmZtJygcGo8J3uM
F7d+sNBvdtaZZhlRnHdWLUZZWLI4D8Yk4WFJAkEv7JOUixMGNoJpLBvWMKihson2co4vos+emxuE
TmIxQjgxnwMmH6xhYKGvs7p/WLCyDGMi1DW7Re9KHqxzxuH48CrPVfoVPh/cSZer/XQInmq518L4
eIZwF3MKlQTjvZz9xc6MLTmh0SHvsOgPB7bbnjrRPcDUgpLrmnVIS86VxodHu6D4rFApBvCrYsqy
fdBkgNe6BCkrh1nl/cuyZHEE2DJAv7VTE4oTw82IEG2hHOGaQg9WsKYuuemb/o4X7XjsCN4mujG3
Cco2UX/pBMJiwqkAYRaCUT9oWQjpmgvFYo7eyQ7wrdDVOFYmBaPlfCHSvuc8wEj1qykzaRhJHcAu
b3XbPMe3HK+DkRiKkNw8QR8e0aqx2y9RjRJifVyp/i26RBJe9YieaevW46/XY9P3p22EPenoMj7l
S+w4OQJJFAz3ocYGPIc3918kp2qXOJex8I28ny+hmvRdNurBLY8B2CQPl1J9ysVN0REf4zN0DvP3
5N/8x9BMMLSQt06lm7xDZMQkbrBRPoOKZ1s5VJrhqzhS42PagAwauSaMnP4bg4YWjTd7THHLM/fy
047jzLRnHD/pJza8yuPw5ArgpIuvq4/X4ZTjwudHon/0+Gd4KzmTHYW+AsyMTgl5OfdysRu24uD7
5C4EFSF54uxpHPpNFkNafrsrbPEwk6B44irl6+hy/pQIOwi6H3InqV6P4J3vOCnYNFITPlMENdCk
Iak7WjQLZrv849WpCTPtCY2t/3P3FIo/enkHOzJe6bt9RK17HC0ovcavabXqo9ZZDlUfq9eoZ/NZ
Vrzv+0QL0YTTBsmnh3zQF/ML7PZQinP5U99BkbULocwc+AuUzz/HhM56HLg8wGu2nN851t+MA/hs
rOAU3S8Umm+XjoFjSXUrriNcIfj6c6gQMakE3a3Q6ti7X4IdXem/RKCBCR6GJGNakwUnGz0j9fAX
jdXHM+JzBqDLGuxTXFKPJVJ1YivqSNDIm3UFM4eDYbTS/FPN7WvFqr+YAZ+tAdPj4k07O2UdUZS4
/Vyev4ZLcXgixhEy00LFwIoPHGviyXXyBgEzgViDd9LyVp85tQERBDPTPpCZCds/ZfuJPY94+Fyc
347I8OGROqTbHxxjwBdiUzvu2Ss+19P8HN+Lm9841UjWuSY2OmIowJwheFEObercWMH19fVQWlgK
xvug4RqbkGYSVME5Zpc5Sy75BjVR3kyN+NR4356DLfqq9btBJWc/z5GCO45jPSwfKLk4j5ZLvo8A
X2ryUE/KbZsci7sTtxGFAR2l2WOH9newBzV/9Sqk972iXdhj/+Bytj9hKjWpSVauf0Ju7T/dXjkz
aAgdE52kHTxdWg4WYp0+53fvQQc/uDCehkXZRyRMdQrnX8ikoyo8OZ2f9rxaH6nSmr3Dr6t8Q5re
PXILnjA91XS1emW6OKccPzY+0XRqYX8z7bxj03sI7euMLPGZ8PjUWamjWrfJyWWzDHbuh+yrG0s/
vRD0YmtDVDjsEdVnOWaozSco82o/tqYiT18tWTQtG78s+oZD93rV7VL/Ld9DbLmP9gQrYbszObmI
2+NXkFFarrIdRFiefnb14oL+U86JWECQCRtew5DicHLCmChc3kZn24fyCHuHURgtFOu9AJS4uV78
ABEhOJj70kzAutgZqBNadzmPXyP2RfNHjT0s4p0bYhxgcdaFZjihEuFw7/kTTia8XfRfxI0+dL+Q
6NrMeWVYTpDjxCSE0uaN9yTThflUG0wrtEs5ENRneL3ieAMD4onwmTiEAyxpp7597MPv9fFzQTcz
gu/xgIvx/aCoRh2Tw3A7+OFtiKRSkADCEbZbXNCnlxbmBFTbJxIWZ3ePMeOQDkY6Gcv0DNPbPTE1
eXHq1bGEnfDnChWs8ySFGNKNREHtOFybz7hlbzkkAofTu9jeq2348nuf4XyXHaAvXpfQz/e5C72H
3JjvbQHng4MVkOnifawJMm2sJh6FVTZ9e/q1AtgiqDZaIDbcQ+0KyuHbfsHFximb0ZdOxBAQ240j
C5AAbLTnqYnATMionxhH65y8w5PmbR89DvMaUCr2FpQ3u72LfX62qDJGcC1BtKBXnCFsIuiHGwyN
Nz0POqfihiENUlCWvNpGHxFp3neaN2iRLFcLZpUfyi2RURNkk5s/KTF/WCjcYdefu7N9hw3mW043
70TNAl8esNV/QayPkMYSq1uc81mq70ZMzl8nO8SQaAvysRFEUft4pDk1dj8P1aTEOI1muo6ykrsT
VMgvEnmcAISmq/5stBHB5F53gUAmf9qJQGP3pyPsa0sEKKwaRU1D5Whvt1oIdXP/c5+0NsAb5eug
FLL1+2Wv4lBuqf6C9WCxPfE8gN5zxAMPb+ML43oXZ+XNs+MRQ87zhxUqHhfldVDqM3LCDVwKAIW5
grumE8ulkfWwonVX3xVVxfHjLjqUofrLjjuTUv29Bls2YXm0Se/Gapk6x2NHshNiyq8JUAiDy3uM
zsGbfH/irL7IuRbT2MS9kN+92QERgssADrLDlTysuaeDTT8iLhMo0L5CJOJdYKa8I33T07nbin1B
yWlvlWi7+Szo6W2A0XfRQj3d4OvyRgZvb8k+/Ono9r/8qi1AmLIorsXJXTUO3RT4AodZj6Kpge7t
ZLET8jYYWip41BRmx9t082I6xRqVeOGdizPSCZUWk/wNpu53b1MASsdk3E2nBpITRl8vK2JnF0fn
MjtiWQLoFmHO0rqyvoAL6AJA3Gm1F8ltVoB/gRs4UzyZYDzvEU7z3w/qPM/YHK4Ru53s52PwtvHk
YAHvYYkURxxl6j/cExFsAMn/qSi1iL97dlb1zeVG5BVU1eOTsDuLx6/e8o2mZZcv07kDJv+UD86J
moUAOoRlua2HquJ+OV7mEx5q62MB98WOGUlDexsyLaUSbLKuSc3IQc81lxRUWo7G+OwMaTsFoOb1
hTOnvzjVPvnrbU+XAHfOvjt7Aq8kUFqeTtGHJoxluzzf5u8+AGNQk3OhzY4/RLOYMYDePrgbvHuc
EvPrZOmZmZ49Q95CAjMX1teZOgvzA9/IwRixIPJY0ieARpJrAzMh7YXJAZW0OUdNHJ/AGD5TkkxP
7qkkg566kt9l3hDXgRfJxorgI5PnQGQEgYCUFuSlx19vcvBVm1qrpcB9eVlpzvawiwuZ4D89mBAv
XLdFDv9YQTB5T9G62PCSMLB7BEum2rAjr/774BwXVa7+Y5AyicmZ+DHw7vhVilEKQRos4OEAWiX5
gGrAxLOluf9rYLmlkLRHrJFI3qhL7sxv9UPSVND+9mEQBscCn3Ltt8eeKMxEr93vj/nOH6VKmAaL
IW57dn1Hp2dfJ8/kC0TlnidnJzGDeioja5k/QyGaEuK4LGD3aJXtKiVzWMLju+VhulvNH8KYF2Yw
2YYNRTQCoqzKu+mjMFLs4Z48OWzoEuw13xOYzOznn+fkw5pHv7cjWNlCfQjPBzqkMf+FygEWRASJ
SG+c8R1rpfBZYKoweGH1h63rSng1v4i4EWpDumPO/Z13111+SxnwtKiNsJZjxMs4SLYX0xMZjouk
GTnKj3CjRAIu4TEGlLl/gszuumJ4BuwPs7swhgxeNJUEK5tpetrGcMh7meHOITvWOIQr/ARIHbCr
npxxLOnDr3BP78FluN1s4C30igdpb4bN5GEKNZKBhDJkpM8UfvDYfpj4XyOYMgHStWkvuEO5RkaV
m0EvwETvkGFXFkrIMm6/8duweQ3+FjqhkGVgFBRVDlhgwT+VJ0SYzDPGUQ4yGHhp/uSFW+g5x/wJ
G9F+rrStvNlHwceIFmz1Xi1jQpLDXd+B3tPC26nGzCpg7g5RBKx3q320R/xV4NmNaJBJ4FGMTTCz
0qFvi1KAY/QYaBmse5bduPEbfk8N6zVoPV9euXLNH8Zfr3WPfzC06xWYoOEGFUBXnENgvGOUzhdf
sXSGY7VCYgGRUXwx9gshCp+ghotKC+q3hNSg5Rk1M3TkaN6ZfQ6UEX/MpnLuyROif4bFh9CdrRGs
YqeLvLDv9XIG9aegB7wa7QocM3awoKsQ/BQd02lwCDRaBAyvT3RUD7dbvCDOYrO55mpGeEMj41HR
MkfJgwc989P/Um9jm1m72rqd68MPcz16lMYzBjjqejfOvHNyQuUdBMGCZhH/iS7WjqLSvDOnWCwX
OMc+JFpXZvxGD9nZg/GypiWnTyQME3UitAM48/5ASjt/LkymPqEW0N+wn4CsDzXwOpY4r4/L/QFr
7JVWqRargJzQrCw4GXATtdjktJEZHpqITPFvWGe9+IuwymzJclRKWYhwTyC9Q3eSvBSFEk9JnxgJ
8WQBIbBe63n/KNQOhdoXj5AfiAm/APexNf9B98/rQRyDwAfHG3U/bxGR2sBK4BS6wNfYtOJMllS5
hLTuff/1y+y8w7thfMwRx16PMMD7QPgE5Y4IFGvopXY2XKBCKNV9TGSRwPJ3EMyWOG3MALg5An9v
k/EFBJyPmFEzEx8fsDKD6x7uofRCqf+Lhshd3ITYHib3zpgO5G+U4HAIVxIbxn2B5XPCpQZfF+L3
ELbhWElxTpppo15mLYiTCQ/DKjBnTKcCplPMhOqle50opMAePekSKaNCmg6QuN2QIaSz2zZ8wGqm
kHgLagSpUSgqBMPBOkEeEimltb5dYIxEd2yBY6h5qOE6IRpCcTHBl2dqEFXUwnKUBFulrMEl/1F0
OF2vdSgUIEaCEP5g/K2FrAvXOCVqgRhKTKdhv+lTFfpo9wCREsS20FosPVxJ4RXHDK1YImvCYSvZ
0b2szQnG25Q/dPn8tzEWfAEieB3yj/nPYNzMxI/mtykRqobYBbr9NX6ByCyrnF+6h40SETRkknMf
FkdkgHjBD8/lDmtfzHlcgpuDJ8zf7283gSzin+IjspU/Zon+CK2wAjsmvwRLlC5MOj6AVHBHduzD
i5MzsAr+EyCi4xQ3jjPCWOHTESo8avKOBpv3Ory8sVrUF02CMmTYnXVDa1YX4wvcdyaCAQmlCeav
YHxoLy2qEwK3xOfi6N5LRIFr9QQt7ylZxTDDHitTpuQieHm5y4Go0q7RMTqP8RRDW89IHNYfRFOR
O5guodhCeCdYTBSzchxz+sVyhp1ThRoAUkevEDKfiHTEpvGL1g1uos5VvkPGCUuFG/4T4YmVXkbt
VN8iSnEwKzkgA3SOPTnO/kFvFmeRkl0GnRCI21/Gl5FI8vtCxcwe/OoPXIxPcTvpoy6ZaBN43vXo
EB6wxBBhNnh+xshRDjja8Nu6O7iHy9B0+4R57QKNKO+/0x8aTuIIoCeydbnvEmjCt9HvxePjuR/E
LPvrQtRjW+99jtjRJXj8QSP6k/sXM55gKcwnVEQDUVj+9kAMsIkAyRicXZZqLj7Gj8l4aG7NGNYd
FpMjAyWHsHAfP+oEOZNGtfOKMDSHRCkqGnlzsH+ha+DNTj7OiqfCEN395VQZDeFM6gPubU5ALKMg
zEMJ44gbQumF8ZC9Ukjsnrm6+5bPsPTDQ8exyYUb5GFDYOafu2fmOJMMMCdijX6Tx+D0Uwf1h3IL
edA/Yn1VijxJtE67sKXouGRd/5xrUwuG6xLvUDn0+pBZhR0CP8eDDeIzE+BQrVwZrNTujptC3ay7
AejD8gYsG1x8GS716VLOYZO9AmoDcAGTMcuiIZHWEUwMPCwmjx3XBveFH2MbPonNHII+dahdH7Op
Yc85HrkAhGIIC308mEv/Ireu5dJTD3flGQ/NjYEj4T+/CE6RNxRiLWbCy+6f/2MVrywUsglzASPW
9i7ZU/MLsxcaqSq4B8KjsDjEHmAPCp0yPS6F8xjKijcNd75oxIUS3XoPbJ66biuf8MV7jt6jb6ST
B4HTANuiO0MZnOCKIQPGDxfA7ocjYcwB/Ff/VSAoICvsDGyhCGwb9lP4MkCHMa3m4FSe4XwQOXUd
vMN+xMDDURb4ei7ocZYo/93yBppStrMWfKzhU1ITQLlbWTIr4gM82sQMIbsBNRFnRRn582YprlBp
/Qqfn1ZUzjsWFgBkiU0nwJFDA8KRfvAFl2WG4Pdm939dadwHacXVHfeOHlMy3EKokgH4GWSCib5B
SRmIA2jWwxPdEH8WnobEsoElKe6WAasTm79ayM/zO4NjAk4OngLM7L9pNJ4kNjP4WXpdKAgiW2Qs
FxZGhBlvQitY+foP5d0WfzQ00qITwnuTFSeiWAthp9myI0jC3CWtd8lEE6TBvmbUK/T0wWA+cInz
xQiPnpYsEJemcoTL3FjPHuAh2xeZPXwKO541Hn9dr1kLP0p4Tt3ymCKHEoWpjKOOqXBSP3BSK/cY
vZ0NlwmFBK5Bg+v66fQxTz2mL3+aINxEVykS0X6IpAcpRT98rZOixKDENQZqxL5YaCHDCMYO5YJ8
xhdW7xmcEceKlk5ZrjIQU2yxgPMOLkCp62SzbxYs+KxBEujiNnTdPLOCunnpoDKQ3/iaE8+NFzVk
U3haJoew1NrXAUMC0ytKZrsI2RDY03cGi1Xvl3DaOqoj+vMs5p1To3s3+MOGq1HBy+w8zUlcQGoH
cMs3dLybK7Ns8DhCPJz9QNn0HDWjsuBeB1jzZStxZdLlLWq2elr/0+DXdI65knHKBMucmkOOfOJo
bK2c4ZDDyDvIU9Iz7NUKiEYNYztFoC+ZsKTQWvBzggU/EhgCt6BccYtywcDt31fIlUBJSgmqjdd9
j5GYM2Nk1dP4ZEC7WOkm8g/VdLGN/FXwE62TqeLji8vzV5BT9eA5WUxROvJeHkl3rGa9D0uN3tX9
ltVcK1Aw+Zf5EiNmv8WqB6MT0+251giTFHTyk1r80E7oc/pkQ36QsXuVPZHKgcWAok4EXFZE9iEU
FGm43eesKCt7ZoErg5k7mnsffabdKdMwn+k2zqMEvzlXMGGdLwo8MNc2OQxlO9789xj+OEbaXada
3Wu+m1E+TQnjCzrbYafCVc0qLnTaUNz8T6BCGfnwkyt8xJZtts/u07f7wlEse21VX7HcD+PJ8X3F
RDtomL8/Uux6kOELYS2LIXAwT01ZDJiv9pMHJKBF19YRg+1WssC1uDu/Qj58CxbD+4ULZ45M/oGJ
GqrtF7lVIOxMHW0lWA6VQQ383NijMSvExyWGYbvB8JLh54PF559yqEvuLd+DEy1khmHKQCBoQ4u3
Pbv+Ncz84jbc6tCdoDVtWrKtgKhABAkSgvlW0eWotvxRpORqooXfAQi/0x1/3s4XIl/H0yBFw99b
KGOcHEHMOdjBT3ri5duwT8RUWIpqqXWwZD/Z7onoOrhoaR2Tooewe9wptQGO7CAUoilr3CMljRqc
YQSCuIAm0Ehz57xBHMFAwn66AUcF7RxdnduQ5D/OuCfmyIBuzV8Fqg0+tmMjHb3teQBhzwZ0d8Nj
vGWVLIxczxodtARaVT0TU3I65NyIbsmNPkQY9Jx25+g2PWX89vInd9T9CacCU7Jtz2FWBYYBPoVr
IShs7AUZSP/Xycpiw9lUtDaw2YYDOeRbpuiUhnw64JXntN4iGF2JnFBEib3gtNJh7HPCiPTRcM2J
aAwUf3PiGrhgHeDhTqNFy819VoUVR/P4/8HH6+4/1QXuUUZwXDF/WejD4InNxm29NuE0Y3/lYhiF
LU+mQ+4hILcbGIPaN8eWk0MT8e0RKVrDSPw6dt5fHsDxmL1iMoFY3UzImZIE/6KnRWCD7g3FHBXd
izMFvUGEOcnJwaaAPI4L/RGSJij83hyC7NPezaS1w0mSK3nn9VzOBthgDF2KLhSULvQnhq5MeoDa
PYvXokl9p/qcow/Q27TobOwnuwQQ85ylec49aAUMPoNlKK83nYnv4cO9JoRmutrws2caZNJh/xle
92cZHtLu2XvFd1TgIzVSS6384k5CkY/MW4ZlfxaExD03X96hg/vDCs9ylgwVj5yC3WB993ppE+PF
FfWGzLggf/qt3//7/DQB1HVariOAbIVQCMYfdghtYQ7IjAZzQf+Gmz9BfsF5bqUstU0DisttywLB
WsAKdr83rqz9oMvdw9k/3lx6Pvgf5zoMwPA9g8bI0JmR3xOpMJJO4WcdHTBHrpkETRq+zq61OPgV
RgfAy5DrYi62GDMPh4pi6RXTfSROJP9O3MX7l3s/uA+uP88SwBfEdBK/I/EdOK0ffj82pnBYPqt9
UmVK/IA5EB7yBXggdfohWH9Hprs+pdqwHXK4MbZnagsboQuj7jX4B95df27cqgkzjOTzg+I5pJRj
2PjvBWjslEhIWZQbNYN89uT9x6LiLzsEdKCM3rGNrYjlffj95P30hbAOoPCXkpaywxj2itbp0RnF
hxU94dMxPby3a8HQqTT1TACfbjR3C8fzFl55Gb5ZsnwEb7iQ7MQen4mafAan+ZOh7JGF9vRbClbn
y551WSvMFycXl+QCmdVf3BhyzAMGwW3z5V9Fnak4pt2ix/hjcjMdE4JwTacGkiyvBMwyqZ9xYYCG
5Pu/uuNA+Ty4jHF6zEubgRnC5uACGEFWoKGKiGCO9lvMb6FOwqFkZuli4t77VW0ugTb6R72y4OCS
4irjyMYj9Sq1+Cbh2h7IO8YOEK57l2kn98p9BQPLO1Fw2vXw4pPKeeKYY7J05UI8QzetQ4ODdT4c
jv1+AhWNwcmKnt7uom5ervZH7wFKN+YiYaaw87cbE6LKqJNv9J9uqf3c53uAGH6RYeNr2W5mfm1m
r2D25Pxyx3MkEmd2QgSwteaI35CtyNzv6BxmGpCqnQzkOKM9kLJN4A2L9GiKYfTwV4dCwQDQezrT
zRLzRxlmLLnV6hlu3NSxZDAELX8afHR3D12SH/cmkTopDpSTTs8vwU0oVMt/62vvHfwn9IDJOSPa
V4brXKXgwtQdXYoXkGKVVI3KdyEThHq2hQT8za8UyNAxmCNzP0Cu4bIoUNwxrmMUzw+8DpaQrvkL
l/dR1bjcX6xeMRGR3qTn8ei7dAg/96LjNQxdIMY7yRO91T1NQodFZhSPlGmr4m64s0L6Ar5zvA8u
v6ILZ8YfEu4ltxyFrCjamYCY/Ignj+JpzysXpaQodRvY6mlnTtMGiVD4n5ArUnU9w91ZHFk5x274
TeBVF/2ZIE64dobV7HVzr7+oMfAxEIPD8vLPPArPM0EEX9ANF945ZsIMecEhV7TylMnSPzgB85BF
9+3K6arAMmRKy8HP/Fr+FYNHhUL0k7XjHrAzdW92zqzgLlRB9hosIvxhlNRwu7kUsUq0F2xqru1h
ikMpqGhmxNVfWORVMemQiGvgcjkzx9xIWqQxJKCkFGYXZZlrgRAXHSjlzT+nvoCavPa1DVP8ZI/H
XRUexd6v+hXRP9aW3ihnZpD10veC8OP8NYNnjknKi8Ku9i35SjwHblhcqJ9AcUZ5AK+WWUhzh9LR
zoWCjGBEWXUybGRZrqy77XP+nB+iD07puPsSseW0c6OAuQdQNr/NvzePKS+4C3tSENhOUPudovYN
756IkxZyc//F2+KGTrBHe5P9x+2Lp1MHcxcyjTrBKX0BhJWntw1g+36XJ4bUQ6PYZwZQumfF3Wmd
Qw4Ihehxxxdw7364otZv2CWSL4UdpD40kdGm++l++sIXcv5xelq6HELfVFCQE1eecooA2q2ZVsLz
2pv+M73DRelz7AtFaLfu//USMlEZkwO6AFS73wEBwaX0oBDHYV2TOAfD+rSBuMpC2OWwDjheqJt6
nk6lQ7vI5JiH3ZXKftFlmEk6D50eCJZMea7x5y+mCvrA/FN+rOI63Y848XwEm4G+hnguVAvYPW7B
8j9R+dGGUSclU2A5DtkuhdcHNJS+IdWz5AbR0MDrAgKGhx8otTcR9w64qcyX2D5Ss3WGzN9/pB8q
XOYc+4NI4Zs5eP8bmZ78KOKubPW35E1ehq+AVgK2ohMXfV745E+8mfx2yo9e3reSXI/8x68jGQ5L
C9kBcf9KId3BvFFH1IgQwLl7wiTuF/LG6jkdZuPZUKrUHndyB/5LWGz/u7i7eW8EFxuLJT4f0a0w
o+XLDS+VtCkkPH6/eM+v29RzCqa8yHKs9Du8uzfaSBdV5PwFtPMFH8ILPelwHsYyE+b9hHLO0/qk
cji9E/ALmG2HF1PObrHE2kT6lAop5nyXo7gQJhDE/8gLYW9uODW1pAkah8dETNYMJ851Q39d6iVL
TJ3DCTGgTvd8aStk2pAuoCVNsEV+os56ObPUcUopMrp8up1hW4hQvo17gysylP8RdV5LiiPdFn4i
IvCIW+Q9CGFviMJ775/+/xY9J85UTE9Pd0EhKXPnNsswdxEHtH5xPq7sURhMmiNaTRFNjxXl9nLe
r90lefFEFUiPSE2GHW9WIx0oUygLgIdWNnMEDnGg71B1ErIPlLHxjxqpfbUHZPXALmRkD1y3YS/c
UWQDO/r7ACKkTqvYwL67VUA2ICeT+x8rcfkhvlws8PCR/ReYilJH8F8Tnu/DqpIFttuloMFW5wHf
Aw43Utx6NCimAxZA8IqKDhgB2ZKAPgcHBCFnVHD6uvX0xdkF4PtAyyzXxMImBkm1NYfYiYnHkeLr
rqaGtkkHFP76h17TOf0awF8BQ0kxwr68XCxVkmCw/5Bf4ySbmJ1CoQUmv8eUgEYNlOi7+yE2g+0F
pvkm3Y2Snqr43s0/wtVg3v/hUd2GM2wArDqNxkNv01G/dOdWsnpeSgDl+xUELiQOHA1YpcVWMDLS
m2VHZEJntxcUKUkrJgCg3Y3ktJpN+IA8v3PwV+pf31YhOCfgwVlgHveMI7Q1esegPWlBkMBD7YUv
Zu3/XlYdKToBMamzB24FXCc81XnVbyTSDicF7zU4veI6fBjb8N9Y6ND6QHCaDphVzRHGm1bB+Dy9
KjJeiLzQm/ixh4qACx9kQRTu/OgTgG8EctQ95LTvkU1nh/AwBVpE4nw0zaToXMj8bnMlcnSCGKm9
g1O0wl/e3/zWEuGNFSY45dNucPCwo2+cC6wy8rOguyTKQO/aORSP5P+P6EvP4W+AAh4pWMNtdoTC
DtgYjxZOPFWvHlbe3CoyYBptJIQQiMze0WZAIfgiFeERTQxWi2HXM6rBeW1UGu0GBceaI17JNIhA
gckQwjH87kbgw6oZD6OgJBYxnf0noJENshSctdpt5oHfQo0EoBAe2WaGSbrmKnLCrswblrqW1ByI
tV359idq1yAJC7RcrjNYykxlk1uA1xNtVZq6TAAutPIcWqm026WXBDZnRrJkSFgNwb/MyLa95tuF
QrJiDXNgUGqfe3cuDtUFWtidJrIdw2J+cir2EWXUslt1jCFmaz/IsFpHqEHCFRlwamm6+WlXkgec
jbCUTDgh86L/eYbb5bfTjGtjztvT7OjxKr+M9CHOfGAXpOWGbizpE1iko2skWJFtXSsM67H6S1t3
fnRPrNVehXzHfYJlU9J2ILUDmIZ1slPFeuedsjW/3d9lnabbmOSme/oxwNYBsIT2hDtfTepZ5Qxu
C9U7rEjMzsl+Opwo/RBUDmkrbuZonKSXl4XGXrcZvduq5Shl2hRuMemPs++psVrAP2dLKajJ/tOy
EILrX+wHqSIPRewv/GCCZkTkW26jSlej+WuEvNnfvxnEysPqO9yOXqihvmdDqTPt25p0ImEFsG4z
KETrWD3BZl6z3udWeGhaPOWnDHsuU9ppIZogRaYET6t/Hg5j+KrNmREwXZFUzQbNHcnJICgDQxv9
Y1pS57A+Yjb2Jp3UfOXgnQnxFAlBicxPehQkpOmh/2R8i1VWG+1khiBYuBDbuJ+V1heS6jpiuR3C
bVR2Kd6YYxXNcRN1nSsiTk8LSITY7tWOvLGAi/w0MzpvWaBN8w2wkipyQE3WHwgCGwJqjXbM3dnT
FlZhXUn75bF4q+m+xB8VMzS06PUELO2Q+8njXqVAigB1WDumNMjsWBAtwDWMH7xmQ93OHVuBtj5D
ONApKvEipGbZJST2Z5N/SnRuSCLuPCw7ZMaRrPNCt95RQc+2m4Mm9MqdCpKAX9bHzlrO+T4LywpU
vmJBcnDUAuOGw9bJC+l5Gx+YEicULW4MNSjuVc9D16sBi+wwJbDYyZ/Aiql7GVhdFpedrZCYrKrE
xVqCchbGSSjKAhGAVgm5fnt1GdbCahNTf4ris8G1o/LxRgH56NTBqiBUFmJjhxLQrACrr+hj+MvQ
t1+Hr4NytP/4YDfQepFK0lsHmULI4HLe6Qmhta1X/GEkHl5t4lRBApGTtifkvPmjAQf/5s2bYMpP
aPEnHzxMaPdOr+5mFlD1bOFKVwLhpwG9A/Jfxw0sz4HKUqz/SuMtMO2rWQCvAy9R6WPTX2q+UmAy
Qe29fGhvbel408HlfZBld/5wHZ73OAolBkIM3ptzmo/UoQVnCdif2pDhWzg/mlf33jvSZjQyZGzG
0qZChcoeU03VAY3RhOCe+rfwTDuKQrUKWLOOwAjrVgOsorvqD+cyUeA7mawAC10DK8XyKmrmzYgm
Q1xNQGip2W4OMbYLbuy/J1OKk82u23MXsk8mtOmxalWT56hKg/4Dc5l09hKW5tS/1IDKj77sGrlG
PME4nPrrNYqyVzYQEjg34osEMkHGsXiq2ZPx4gDmZ0hVPrpTbzStImhcxsjeh77/nRKW2tlgSlK1
Cuw7jLxfLfCD55nj3FgcKLTd/QpYHKiI7jV6r60HREMkQNbtKyIzOzgmG1RtVlmdWDyD0i71F7BR
JKhopCJcowkov6A45eQAH6ZNPqZgPXz/PQLZwfqqoZoM2WVZRqyJIOJxoEtbcGtN/MUbAhEqf6hE
3+gTtgf35YBZ8pMJeK5nM+nEKfoNPFYvoNCoBQc/8GhZcKt+AlMPnvLFM0DmQK+hzQb0Lm62Da6Y
O8/hGKPxj4NNVESYhBbI3yH7Wte50cdQ9wE/hcSNL2aOYuFPxga9DV5G76KC9pE/dIbDxx9yIcyy
EIH6TXFK0StBo6t9z51yfzs/tgsgx0o0hZLm8JqTs1F9nzPwoRqaPny4ahB/aRVtPfOTH2YI0JD1
v6Jd25g1A1DX66zhDhDZtCHU3IbuN1hD4qi4lc42aZ0zsc/ouVMfmQfn4pxZ7oUA0QZ3HRYtUeRQ
ro4u+R9F1xYa1V+hw+jWftMNcpMNfYEvNsVPvq5Uq/W0GX+DHUZXKeUi1N5rn8QkZsbgT9Kdj8PJ
Jt/+fc3HpIUhEbsKZSeoSCuYIBWb5P+GbeOsCATlD4vWSq2FVDAAWHVkV/lp0yKVAyw+KgQHeBtf
6qGR0aQMwlGAfBFiZXAkwSCLpKwkla4El2jS3cHV4bnhASAiVP9rF1xAif3tH385Y2Rya73yW/vl
6xbc8hpJwzF4zSHVPTsisHymk0Tc1cWOaRwC0Smse6oF5mkLbgMdG4t0d+uVYHDG586LmeyzR+Pv
3VuDjc8gy5pv0BLgQVRc0PR/9jRQhSXJXOdO0w3FeuAuTtcMerU6n/HWVTFx5JkwHe8gbe6+cgqG
Tb7OthlEFxLiS/vQrvwRuMY8ZR47HPHsNF+ZzeDkbxPRO4vWE9I+3IkU3l3QI5t3zp0rN4aZMvkf
rTkpBxD0FIk4g5wlH4z+LVxzUk7a4B1MWok5BpK2rHRUfgE7FluVBTARsELAXdliW+UxzbQalJdS
QpaIMZsB73RmMdsesgT+tnMlCbOQtwl2MFpQhTH3NlX9AIgqUHP0LCmJIKlYl2iVI+07u/lMgryz
QbwtsVJYP09ajxh+9Gjwk76T6Noo47u7HuDY62D/RKHFvA+aZFP2i3YdI8ESXZCVq//WU2i+lE5I
3DG5brjSDoBryFWUYoAWSBkwDnY26douerjXHl1iWGP08o4xsKYtDhJT8AbJd0Tb7wX3GVJMsWOM
a+gRIErWuXOgU5rS5Qcp9kUPSyMT6R4K8v2mB9CuZuIEVLzTFOhxWKiZREfurRZTb0MXFmNj98jk
fPp4Os3RGVN3ax/zc/ke8AZd1rH3hvU+Lk8Lo1W3PKWpQeP+xbmzd2n+2TwATgEadQWn049pxZNb
QYJHjBHuN5EdXxoiJvH5DxjkxmM6jSaWknXOgr46pyhBH3RgPNYOE1DmO3a1aBrbTm0+wS0PMebv
6OJdS85uaoDGbq/fQaX9fHYOgxLfi00cTIeVpnD1rDbiuCrkJ1Ka+bMA+kvEsSuuIAF+lYz4e1wT
COByidX0mqIXAEmAs2rxQUmzasHE81Y4CY9XFqNe7sbzbTYWe7qfq7MFRYilysDbRfLF+QyAR0DY
+1jdA0cw/AKGuMw7hGCroZ/zMjtzoyfJySLeygLsDQ8IxZWXuHxEq+Q9/ILWlAjnkrzX6CGD+Rwd
ZxsmbRh7ORbao2GM9sfW3yyfCIqdhx8EKzH45UC8blqMBRt8Hf6u1hqDMOCzSLy06vDJZgCk2pXh
4e+QkJeuc2SaavQ8Oi8bx2Nz9TUBi8HIhf3DqHE/K00AGO4StgyabvtcsMUN8EPEp9AhnBUDkvty
57Csj0vd/gQmAYlGPJRii1DglVTNCSglqDSo5BKMVccl0ntljAPARvC8V2SKfLQOIlfSrKQjRXMO
fOsBmZRjtEaCxuYDYT/NVdEtpmbRlPPRgg6zpdeNwjWTJI574TPqGctDSaT0IHQsPswQ5ebu2udp
BUBsmJVst7SjwSU0fdKjRmSYbJkKYtOhPiGQXLfRBXripEzrUqcwHDdJPxo0qf8T1wRpVx6/OiV/
Td9dWJe+1UfSS/qK49ToV22cArDrnBXSw4E2PlJ8fDdZoncmFtm7KZqmD2dOVGJ0AAgXaDwZMoQU
1YqiXACCHd2mW7dv2MAdQwECCtHFW02/UoosJrDPW8Vf0whTC4EsSYvp+3EQmdRE9Kop3TZ2HSiu
V2UFzp8EQcIZlMmzzT5ozMmuCqQMIfeBvIg/2uBcNsCLlPKMdJ4ZKt9BIeTRpHQKOaDCMKQUGA4r
rf4hPIGjwPGUaskBZ4eizomEfevCKhoAWEdaCowrgB2XFpy6h2GnAyXK63TmN3J5vfM6kndrCKnC
B9TioYJXBdzaCT1PXdIfa4NbUmPZMhUwYX2D+qQ92+L5zLlU3gV9bwduBG1/qaIjv+oCwMmEXTBs
mDVwa4QgmmMFbnrdOeWcZiO8P9gjPskNUOya1AgKmmYZJowMYhSVLmNrSmQcuukzCH+x3LrrngYO
tErFBlLf9GX2+TjC1J5EkknUuNcn0QiC28XFMBTpMOlnSR4IMXRrLy4hpM6sMysBhwa53atIfqFO
pUynYgBhK2+CXq3kJ3q3F/ZIBqhjhhDRcbgFK9ud7GnfrpCPuZJwbyMQ7JW04F1nILlL+MkzBP4r
jwuhEZ8pNeGpkokC5PjQK7L3kRGv+luaojXqbUpOusB0MYiow30EJszdMIcnl2R03gFI4dHQeDuk
fuTYHBggK6sfe91eQQgdFkHz9Y0YkdIA1WWulpvCC8Ah/IDrd4upF/ounU+nP1/Sm6aupFsgw2kZ
yxtAEGJUNeMmW79E2G/OKuDZQY3je31ISKOLSwHwASD1+53OkvLup0WKg5uZxjEwlugc1dIQNSYY
Np3NYLKge8OS5yowNkBYCiznffiecd2PJThOtKAQlwPNSQo/rCLXNeH35WAHDvOab0f1vtF/5xME
N8tooE9cI5CUbnO4be/bzSEX/GTeyPCcIgBywJMDsxpY1/zyh/Ddp4+xbIA6WIDqID/nHlWGFImd
Q194+3NUwArh6Rwj7Q6D9gpSXbRQVIzr8cHyKBPy2ZBWNatZz9GVrKlDUUUtye5m26gVRceCKv84
VIMXGh3Twgeaivv8CQpEFpQc49bG24XSxLz6lwQx0W80AZWsm9hIJ+CvxRlApz5SXTAGAILWlNSy
jgBCjsRzvBl4JXcfjL+FOZdXD05sMRa6yEeg1q147GwY+Us0d+NmLd+Zphl6JEIBUHM3QvRaEVe8
BPgjpTvIHkRvydG7x/SMd8FBlZRenU5LvEQ2j60WmivMQsgfDZqfNlI2TGWdz1zQrXq7meCUtKYe
Rsq2gkQQpOrFJ35lD9RiNuYBUGz/7n9BxFIGIQ4x5/B6AEFnEWBuwvxxQ5n2RZGTNv7yzlYge0J5
TOdV2UYotlNdNKdfMlJMX3BWQzAdz5OW2y59TOqNe2vm0vt1pdFeHzEkQy6ZNisF4dZBHHuPOQz2
afBhoO+Ag94DQZYLg7zrhdeVaNMDnHLFetMFbHJ0ArzdtPISPI1rCq7XQ/of07R395nW/4C2gn1D
VMpfoyf7jfZtLusKaBlBQWQzxSW6o2y6SbimW7+OycAVgeF4DWw5pbqSlqQc7RmbM6E+z3cwXnCc
Wj79SUDPqSJxPNacxLuFJ/3Y5FmgwCs8731eG1aG+ILzyAVtp7CF4rHBKkQHCgclUGJhdNn5iFh/
oDkRsqyjdcaUKk0tEpT+nCWy/PCk1XFqEpcVMdgrk84q22TVQAkd8F/eSMLTFW4OrB69w4HVIswf
IygKfzPWCkYQ1RYed0ITlc/IC484lCA3yfrUf6URx8q1m61VuMuwoyceqAXHvkMqFxf75S07tuFf
Tdyqidq8btsXeX+RZTaZ7hyNMwyHkPuOdgkfKlB0owSnEkA3u+I8uQUb3lgauQ3mKY2Wbk3+RXFW
mH/q7Sty9UX6fv+klHNGxxKARd08kqWAEtk4HoMRB2zNdXRoGPx6A7VZmfigcMcPSGI6RoC+8ari
U/olEJ+I0/Bc9O+D+hl8MJkw0Qg0qIFBIwytj2L4of+mXUj2wZMkeoMP1gekoXnqE+dJjWhIkTZ9
4O2jf0eHk3jxIu8ajoFF//shkpdXQrLP5TXvFFokYGOmgJyc+PSBXw/OOcV/v5BuFIfX+SohvlwJ
QIWuQeA0OnoEEuArOXXC3sceG0TNXfZINker3H+y9P5e2dlZkcb3S/m7+0IjHF1m5DDUEC+TU6JH
QdaHFLM0r4/+lWh8+qOJ4rFgCNj9ylCmNPto7a99zmqWIcrr3JDvv9WDD9pqhQ9a06kSrXceThj7
eXWJwXWJDp5397Hdzh9wt95qaYiKhCYmBY6ax6oyKs7XqoMmcZusSi2E5oxboRVXaj3G9ZP5od/p
3V8OePgOceecHgLQn0C9aamW+3XWOlYRX7+APkC3FhXjwmA6jfXYZamWckBdaZrtJNnO2rxxK3FG
mlkSv+cY5Zf+lefvgG0Shg/8HnHiSORAdQSyIH6H5+CyQFhTjcktqLAeQu2/MIugcJ61Fm0fcg0s
g529QxhUzEJ8hYi39+4VRgRMjvhgNx0irsD0MFoJRzVnvG+vvBpo+DLLlzsQ3dgZ+7aWA/ULWqFH
/DClAUtXglPk35pEs5llOv0SJcXyKdqcKq4sBBTSqkEBpsoJs7ZsxiTnyxRt4AKs27jHEMg7XhUN
O/PzlMaxAKx1ZYm5cMUgClmTIPFYmHojSrxEBxUZwy/WNDw+PY4fnCD8CRYEbAK2AtUHco6xSlbF
U/7OdHhnVQ90X/kgTFuIJ885motewzsF567+X1rh8kciDVegQFr793+E4xLq82/qXEwvLkyb0gp3
lHtWx27jM8YLmVBe8rDEcBS214hV0zk+O7mcr26tlMT+4eb+wofXJRYD56/3zjESrHAYiOGF/SAt
Z84Nxm5fhh+W0eaoiS8xdAX3EiOyyp/JCgD7TUscF6T13XUKTwznFIsTIETpCwHXJj7nHJcyaOCs
DU7jaxeV0zMk3d4h4Is9QOAnZjKhGFZoXSvQ/lPRlwZ3mS06bfDgtdnKRFr9Cuqc4K3HQML2xJA3
z/+d5NwVPdAMaVZaGYBDMvxTMy2/UgjB5wdSFGL5ztj9zXEOm+RnxyXZDPpIPBMIY7ix5CCmGWRw
JpKxkekxk2jlrNscdgmKMuwgjgEWgV3HeFa/TtHWNvUqaWyLIKRr+Clum2LDcI7aRBhv4yl86RLG
0ymWfvw3j8da5mN0+fmV0ErvjTWxbnOFwzGl2xCdZq0ymlm6AfYYQ9SiOeSvw+H452eruMyy0GYg
ff1aKc+XOm88xeNWbC4+9+/+cAEIgMFUW7FlAA4xL9g6OU7KbHsxG7ViuXa+XZ4FXCiXm6fMhvh7
3pKX//9XnqOSnftpnosCy5Xv7N/PYG/vgjzL4cqxtIgH/Gw/+8+21s7+PSbsDIkTfBicFeyaR2Kh
mODkLPLfE+QnT50v+Yi+3cnzXGtH/girgIfprklo9Df8Xo82511xo6UPwoaVH9Dvgyjxkm/P71Nj
w+On//fhF3rRf3/cSPTWmY8LNa9mvSxmGR02PnSexlzAB+vg320p/T4ZD3rKTdG9E5lwbbERYPVg
g47NCZwpwiCDGjnGsbQwufhRk95oy+UsoCnh8fdexGMipq50b93THQMbkZXor594JdfObUj3Tn7w
DqR6uGw4OAHciAFE7WgKUyz49HnSWkVaSzjQjcdKJxDjL/9WiJxcSBi1LLRrnr5kye/8qhdwvrCH
WDDDlOa7Ezvx8NfmMChiLbT3imTONE/G4M/icZwSmGRM2eSwfnFujhsk4DVOAXmMgeGb9ACoUGeL
si8gHeVpn/kIjTtzhR7/GepGkxPiElCdw4RbBae4mYFcHkyiC5RdeBEMA+IiHar2qvelb8KUPTaY
1bg3yKJJJdtPi+0Km1iI4Ve7YdcyI6+tWlevEm9hXPjfTtU64/OB0CDhn96xV3+hKsgPYTqVF+zW
qrfqldsvmDC9azh5duhbgg6Dj1th8kO+R1yCzdveLeCGOsU/hb1VYIwa/OwrSITSGEhdeJ/S9qyP
SiVb4oVv1O1az6mcFyuenukBMfyF0nBj5OfYHC6OA3ks51X7k4gKhgC0NcknEWa0zjO4B7UYLK07
g24qDw7o0TDIhiF5MJDhR6DRBppNZ6aUhWhPO0WTSvoBJu0GigLyFjaj4lTDueYfjOxRPI21k8ha
tGVR/LWVLYkYKCMEalSyVGg1zJupnHlwRBY9TKOjvFTrCBonXgxFUvUauQTrj22vOPMxqZq0y/CC
hBBpjiIgUIyX7HtQ+Dt6h8joYmILnViaOnfPaLMTfN2GdcrvYZ8UMCbHMytd9fYD+TEaox0TZfiL
aHTjes85wbdkOFnC0DyYB5QFLpi7nGIM4PfpoXPLkPTxH0mDbAReYmfNNR+8L5YdXBSU1TvOd24z
fCWX7JLtMHtqhGfniRFHDbqkDhNyLW+yvNw4PLdt3YzxA16qGKu61/OQhoj3gUvQlzeJTnMtcx0w
GtQLjITaO0k3IbnaYWYvk4pJrLyn6r7Jw998D8ZAxvhMXv3BuwN6rLPrHLvwQAfHLuLj1t46Y72g
UkFvW+Hc32GfRKlKobdJasMzezZ4LdXCLgYaTm2Abb/Ep2+kVbJVkldJ2tNrKP4JeY/LC5LKyalf
Gm4SHFI3f5Cx0ueQtkGzW0l1eqjBB2XqQ0vk6tBpFUpEcF3eiuIB3Bo4jw7tPC0KMblgabMCWCys
IJ0yWlEFDjflVQQk+wbFkriG+CXySWggTxuIkyY3Nht5rH1fO2cI5syB4Thd2c1lCEir3j+3rxc4
E9wt91Nk08UWYMsb86f8i0sJ1rI7zuKafUHHGbIihAO+oZEYVim5YiPaSFZuMykAp6xkxOzFewpH
HdmFzIA8yRLywLY+B5M2QwhK2+AbgnMC/sopP9q9/C1HzCJzXZvhCwyNrgq9pXTWEBFzzoxogsD+
iyLXhxol9IMOFRKZFpxYUpmDPU05XHVPVuFYSYk8qKvE3SmJ1gXZeYlJXGF4sD/IKP85Jmhn0Vr+
edqUiaPSXy4Gap3clpCUO5JT5NHYzGQpX8fQfMUrpzt79JEJ5tpKZnxEKIwJC+UA0pCQxKviFXg0
DPk2hw1esJ16W7R033cwNItix/Jz33d9F1lgy227ZD8+B/C/c0teb6r8dRIuiK/Maq6DAttvZT8W
fj69meMy49K2nOEke0pYgSzESUQ4UwsBD200+JS8yXpWSd7NfdLMIyxMX0zYi/YDzcSnuePGMCL+
hix+Es5fqwWjWezfyIw2IWmNCt9dfERfmz89OidqkoOd+2RoG5jWyGW5Ln4jjjw7iVDwHAT77Khx
A2bW1pU7WZqPOR6/rWcI91+1YxEQwwHE54FO+51ed6m7+vqv4MSmI4jWukX32wWGUo8n43qttWb5
uTQVSzMsmKk1C2wFJAUQNwUBScTs1DtNUB3N7n12nYGwRHfgfne/6X3Yv9Ff7GAXGZOCR59eESwg
0KPup3fu3mLY0twbD60UhP5PsQQimhn05ghvM3PHvxOHbRLeB88BOhGcIHDBcUQw2hhD2C9KE8gl
O//mvEYQTaBasL0eo1JS9696AIDc8BbwPvOrd/fuIVR052IuFjM2Ardi0wLDB2zTzeDcUFcrrO0S
YA8u/Egb9zkmjtaWIQ3Q8t9ak60UNPYNzFfltyg7sOhVqbCSn8iW3Fovd6pIiIMH7Z4HcQPmKrDT
Fh3DpGRBipbvKm6p2cemeqdTyfo/6dCgoVPKv9S5LybEc4jUy3P+80kS2oChx6reiqUnQEdX7hko
QrgyX10BFK26q79Gqp7vGNJK95seZ6g/RMdIUh9X50y/HxxcM29EQIp+mKkC9KtthMZ9t0x1w/kR
PsNJG3lLzL/kU3EdkJ851+mBguW02NHlHwGpmQDKIq41PERfajdQURdisgOHgavfoEJOePgTWgBS
al96DQ65JRZb4hs30sdSHn98+s3fpr/pbzdCF1+HqyVzikq+9tFQqnY4DlbMYrul9I2gSVzyy9m3
fYLTiukHNgbc8SWriD5kDyGl6D6kqUtzq9phxPXFCWCCSMOvY9Kh30pWRU6AWyEeUy8XQnj4IPeH
bs+AGYVuRDs8cqEnBATCbvMaVrLt9ENbn4X1GdXnk/wc1rJyu0q80LI8pxempIPiAk9wBNnFBw2x
VGTrgx9aqEhUR0qqBXXs1ml5ktkE2EIREbIZcaC1yuadMFRHY5tjFUGbhkOFo8OgV7ueP2nrvenm
sc8TBBro1SrPvPqrDCUDOrTD0hAzXWTCu41U07atL3AY23PtF7ybDXmCcUc4h2uMKBU+4xBuowdu
pRrwMGjxhQuHYNg+l0I4hrXRxJ7PwXidsDRdR6AbbXX/f5JTwBTt7/xCdtf+dgFLY4GqcS3A0BWj
tfk8pPNH5a2zEjswgjZpWLDFF5D5AufoPprE6ktrIcBdifRVPrYVu2WBViazOCEgcJ7LSku3jTYq
J4YaGtTcIQUwtpQ6OA8dSmVuKH7Trr5T7VR6mnUTO+opVUq7Ccz1HtwcRu3xEyj5DToSaF5cKlq0
cfctIjCVSZGtX7fwvXZdScAgA8qfo1GBRuruZ5X5bulBbjk5MmC1Reom8vzB4oerLb9IrOh02yeh
bKuja9iYYGN6n+7itVVin5Opk/0UY10EJqccsWsrdScIVQDwv5Lr0Rv5YCDN1DxEEQV/bd+IdjqH
SYCYEjIHobRaZDOQuIyWNz/8RwncdJULEGlJSpTiQGMv4syEVoYNkJBGAECAjNsqz3BqwOR6tvH1
CmnTI/7rF4CzrGh+LW/wKx7U6ShwmLzc+AGeMbPeKcN2puPccVsuNOCoNq6Mv5yC3wBqIT+R7zjE
KxoY4HB+Rzy9IlofSHhYWzD8SNvg4DYgW0w+iZQDXokK9XFs0VpgfnH5CcnFDsk2AuSubcuPvNCH
K0jYTMsddZflbRqzQEmoqZARSVZjjUOB443nvuITtu2gPtjD19+1e7Tg+GDtjFLTjaLkrxr9PYCj
oLmK7Aj4esg4EWKNzjs4g/LZ04vTxIkFKZqoZK74AbMt7E2E9NFI+eDoJLd6hKeQZFJvRMlbnR6o
slt2H/sMiSZgUrh/kkFC+85VuW45yU88P8OqHVpK1mgEskY4iJFBWXDfML+xHkd4MguCXzolPmDM
Ry4oM9yt9Vkcgun0X4dD+iaalUhDXW/J8USCgqjHgbcEekM+/G0tbqNi902ddjBzoFjo87gPTKvV
OGeYOZDO6ctj0hgOwzhOyR44EdXxoiuQ0ltwgE6AvIDQuAQgKBwMmGPrg+CmdOAZ9n1WxADAzuGH
dFdTZwD3ZA9YhPZl4s0QDssMyeG4awa8ZVB/MIl/fyG62hrXJo3ygRAaSBeViQeyvrvTaZc1UwHr
cETe7CKzesUD4kQkMxLygazeA0MNlm/S+zLfulofajWYwg7BidBVhz+8xb6k4CB6QCUH8hNA8Kv1
ggpv2FIQBc6GBYREfcBSdyWui8wAlGL8Tj6uLukU7gansJFPQLJv3VuoL4ExpIILhCV+eJOMcx0c
+ZsSH4mhxtwQMJKo9YuLnJ11rBH1iQRF3O8co2kijcgoO3g0iJgVWv/qsAuB+/052AKx2UfVDvho
p454ilYflBoSIQCv6+g4LLpAaEGtKuZSXHihQA53mlGV9Ak+FzVrl2IDoLQESXTX0Spv1WnRK2G7
MRC3mH9bc1AAjroGRGJeKzK1/l7/Fw6LyT7qM4e36z30zsSbphaed5DnVBmD5JjJkyZ880LilkkW
9yuQfvkHqhNbH1Ep3tIKER4DwNHCF+Fk94cWauvqjo1jUet4pFcxz3kpGl/sDrC3mg5p1KNeG/Ul
jj8MWZognlUc65ybqsVGlw4UZFvFX/OXo8NDEvdRwAzJuLEyWEkaMKhjbzDbWc8BTTOxmrhEo7Da
p5dJn2481LTfshykphqmS9b9az4qNVPOThDHqnpP50gug9P8QSdKbfIprfNzlwSX6MWvv6lmKST3
HN922KyjeoTdCvJWv4lW0USaj/ppCDzy1af+jZ4p+TkKP0RWmlV8DB2CtPi0YZuEanhz1nuwVU7Q
yklVC3R1OWToyuDj22Nead8H97BEDONQocfF1lcxciJEvBlAHGzUVbuo21jkv+RhEkqrJWVf2DEy
iJ50eHfuBHQdhWQ5r1DoSZOXGzArP2Asce6dAZ4tSF1EdZ3TiaRhqZCL+VjDXnFEALhtoVVNQjIj
DkbtvUrJAkea+r1tJdvSN6OU9FYdZIVcZK14/Wxjnobl+Z1RNRGK8w/DL86BlCmvi/YcKbWaozQO
QnXeQVqToiMb5B27kv5T1Q4nrXVmaoOtdbimP/fgnSsUAQ5TQczYtt3TeNvFljasI1rRjoIeAhct
m8OnadPjqPu4jZGkJ7b0qy2xTCXO0jXMPoIfBh8do9kFYu7EUY4OZJkaYXmxwY67bv3zyxmNSPP5
rd1DWFQZwgdOPPRg7rKcdCmcXuQ4fcQJusWAk4C3qURvtsKDkKAZ5Yu6k7A9Ig/hqdGxDWlCcouM
9iZuzxSpC3YDfk4NpUyIwjOwo+rP0IvmU23MFQnIBm/dr6dnwnyHuv5pvuDIoL+BkhwClS2qTt7F
bMuPIAKM7Fw4nzgTGfRLmE0shztBA4wJXXJAIg8URzDEsd+jcnwf1XsEDcAR0ByseMK8MHurUQPr
e5UACls2dR6aqAA6Ypzp3IC04Ry66EiCvRHaBrU4Nbm6ADrAxTwGRlZrP+DPHyHgQMsAWlkFUrWO
t3xtnEnCq7Cc+nJM6oj4snXA9H1HUMtDUsWKDw6P00e4JGXlVyvsnUboHy/Rsej/I3M0JFQmNBCJ
DLgtbKAnPSoWsA6ImLGjl1IqFGwClRdQDYJmvNwiJrA0fekLXToVihCCBR06+djq8NrGtXZjZCSi
00Ia4CibgND5NWkVXbCHNcv9ArGPoEuca7Sm06Pz6DHTJ2FnptBvDpV8V8Fd0MHjzalZglq3lh4p
uUgT+h0ob+ZcVO4zkQ2ynsD/d0h61N3+k2YXMixH6Cg40cGnHMZPAm8fsk3r2vu0YLrDcEC1vAvd
iSfJ+cQx9ta51iGVbyF00ITtj/IRx5JYwQan0ZXnKPUgoeXIu1FbRnR4LCQ/iEVvPS69OL5qAGKX
wvejMhsLuVGA41+leuJRrDnrQDACbkTlCK8VpND5KRJaWNHTnP+q3QRcJkKriCvUUZiptQ17Q1PK
oh7i0Bm8QdkimAc49gDTjhrAK7aWkqsBdb0Cf81HBjwrkZ2CLxmUgv/x0NPnd5J42LLY1uN18MCW
yLku6qAh0dzVPdkH394fqu82ehC8iIJE2Dnpk+ipkZB44sTCSRAd7RIKmHYLAKclF481z3nRxEX5
6Wz6sFwA1dMvetmAO531UBJ1/tcn0vQoLbxzu+ZswgvqYlgl097ceFfAEruwwfDKL2yYKIO+wAf2
lL1cHVZvEAmlaIf5dlPR3K0gJlqLViHoGsbHKl0enWf73d1pXhnQ/AH7oqzuhgdiIyz2ahHDI0pl
7Gkf/eZsrFmFZn2SaitxVgL+B7DGVv6hfUDQoYH2WVZZIQllNOghfCBoZHdfB3cfUfZVhDw85qek
DD6K2NL6oiv6YdDfgEDcFKb3PSyUdDLKMJduWFFvZri4r7KSf1KmJCcPNGYpK/tQFHb9Nd0JGhCK
Fx/7CL6i/OFnnKPdhXOPSpkbicircwbnCVzBoXFKn2LlXdCxBRqFjgYoI6YQNsyhvBpXusDQZAUP
dQ5C3A/JOmuQRAOxbnjMVkDtTC5Z+dzGkxmjJ6tec95IPZIQPQIQXw3zjgpJ1b43vBryoKz5KjpI
TmONcAAq5nbhxKFdebgG7LSW8bKaa6va+0AeIFrt3CtAqot9QwZhZT5hOqI00S08+3fqY8Mqb9rP
Wswwv3ZPSsdfB+jAkVwtyO7TrLePU5rrVpOWUX3+pWGYT/Li6M3+fyM9avhPj0z/OVh3C9kbJjxM
0LGmuLtOJXzFNe8RNyBjctSBHDh2qRTNO80832kN2u4kmlEFyJVzRj21IRdQk5a2FufBnbmLPDCr
oAmZ1jG9gZtI6XZzWF++agrN8C5mrtEiDdyq/1071Zxe2JZKoZBwJle7n1QaHFebw20fborhnZ4y
HT5Byjnbjhz6qPUnE0caqQ2OoZslIbRkMJOCoHRMa3sXXquOwcWeYwhXYZ2HwF31sQ1fI96mJtD1
F1kKGqej6ta93+kEIbxX8vIJk5XR+2sxg+jdYu7/luO8ObiCySdSfxZUS4AaUK/+5WNkRFTRtUTz
P5XLa+sMbyXhU+Bx/6cOnT4WmiYHggpqHlRxpQ5STNEjWmNOhDXByodEnj1bZB8TqzpvgJSvxKUr
jjstjFdvrQUPtkf3kN6g6c7aVPirGEVZOjxVroZxNeI82LpOsLMvL149HdsryihSNO6P/RhtzEos
t42DP5gNBnBBENjbtGF4/JWC9r01oNOKRs+oSnmmJJMP8m4xNSW21Fql9a+Soz4F6Y8m1pGAvtwg
RAY+wi1x3KBuSw+1vemdp/cBE62RdDLVTgOI8OFIaqtvP3G2ywGR18z+FYRAB0hvlCPS8degCK86
3u/d+dIQqFu876Jhf7Mq4mNg1uhuDFQFo+ewc2ckUi9ncPbe2SqqUPnim/Z3ebUKqI/NoIM6h+hm
qWlSWKzc7aBhH1g1NP2jWdnH7mGS13NW8Ddp2QHzUNd2/ZReHhOuFetrMleOaiCKxLvaTwA/cKXP
PMIy6aty3E8be+hh4a8WX1HNqGQTZw+huWVz/06AlUoYgUxSklEkkvp3G4+hq71Onqh/7dXGgFOC
Pgac+dnXo9OvbtjbMj54CGD+StWxzQlTTGMeNgy8oy/yF7DSD/M4VSKsQzQ2p1NnKuiDz7iaoR5q
syn9V8nkggWwn6ANUMi2yvY9zamU/8fSeS0pjgVB9IuIwJtXeYMQEsK0XghE472H/vo9yWxM7O5s
G0DSvXWrMrOyipg8lrSFaUGc+isNs0ZsEtCIQLWkwPZYAkJSAYNR1mnKRc5JOvGhwIHnIMeRwRZN
Fdj0NtUsBjD6Ic9oomCo4ToZHTyJ1Z4ouP4IjvRdWfgr0EI3rMX0rVkNkikXSLiLqEFGWXQTEJtH
VGkaLjdac1XeAbk7JrdX78EJwVXklq5VGg/pGZoR3DGga8aS3PFohPBofadEj+yLQojob/qC1t5t
A+KG3N29RUd63diewS5ZO5Vxa2pVikp4io6sZuxC+A6vsscc9hbt4yPk4CnB/5Wv4f1ICaXl2wmr
Q9pA4HaRDFU4RKWAaYUSRaIOUCB540dv8j9gKIa/2DCyTtQIEa2H78rUEj+FyTLmAS6+Ju4Yg2AM
QGin3QzZ0F9E5dUfU6scgaeQZgVdgCq6kxnJzHxgiw56tx4/r1hivZnPdpMVwbyFAVdFDhnWDG8M
MKKqd98ZXx8Vs+3JTuWCCQCgG346BtNFsIYMavzGwT+i93z0WDN89AVvQCDAGfCH7zF7dNBxH138
QZqDBsmH9P1lMsm7GhKwEl+2qR2qw3f3CJtD1EwrxKry4GnKP44PY0PTwTExJT1COKiSft8FI5iE
ydQGpQXwHoTkshTlH0b3foEFNhaHuOgClejfZlw+GlIL7iboEfWZOAwXYy+Gu9B3dOpiFsB9Agh8
4Y/0h2WdczV6kM+Yf2Fq07bctP9wfBhhBtRHoAgsbxZ5D7ge4AlFI3sk36IQrDmS17bxLf9jx6HS
arsNcJ4W7t4GWcQGVWQ0/YoRWYAnPuwbpOQ5l9p5NQMjXi3lzCibZkE7YvdEAPNviCCBPCXaXzTz
AEaCjDJRUYdp5ECgVIN+c0n1S92wxC6TeWlnsEUP2ODvIT9wC1WswBRY5d4/y0hJ+ekNc5dr+/w2
mQR7cBAYrxz+hskHpl1LAV6nu2Fh678kcBjJN/+P386/i7j7QBxKllBKc2dE6jfgB0EnpKZEp5Yq
0ERVm4x+7zfm/6KIFHRX6ExonwIwt7osUyvy5ILyFykTULcnjogk5rb+WRI05GRp0nUfeD0EWDDi
/1Rs6JK+eljuEQUISKSIZXkKSCvqUDpnxfdNhLiw4Scg+pQWqgm4/THmcwIR4XxBtqt9jMc4Ko4Y
6kATk8cATtjz76YCdwg4PgkEAgsfCRpGElqgnbMv5KYAFPHjiL82Da4IgczFQLL5Qiyt9p+Kgzjm
A66FaBMCKwJ1Cmlr5rms6fLd3Y1RUxaM2AXQdqG2FVVC1EGTy+j7qSn9eHIAjOqOsqx9dkirpl4q
Ijt2orOPXu2R3szYf4bS/fzTYoDUCA0tRIoi/+HwzcBGTm4KH2unbp1oV++zE+D+oowZ6qnwGA4z
qD0/1S9BUPGL1N5hJ+ygg1TcpFDg3wV6DX1XwqS2VYL2Rt+G3WXTeC/fFPTczpqx4aRex39ExkOy
C3b5KWnx9xtKY3qnW3QwAbm2EdZJXkniHHLPcO+TqqfF3OGG/yuTnXpK7sTx64xoaTdfENXEb7SR
4GysRi8ccf0+OamOVdfPpQCHFYZP7gBkdOzPM1UeLom+VOZrM3+jaMinaGfLs0vv3F+FTpa6rR4H
r2HL+4RXxYQVxxjOd0Kr5gkmCcYrvCEud++Z0b1DPewWSEraCFNWvgwPr7bgkaZBAmb3xt0+YViZ
X42586cIXNqKUbmqLIbRukFqfVjy+d1nTU8girElY8nneYRGP2JmO4fQ2+uk+m/mgKuhj0DLrc2w
IqK8IbyYlNCYcB2IciB10ntIZFtbQs7zF+0V7y4PCMrAz7YDxK4OrLvB4tz14ntfjBlybr8jVWGe
nVxQQAfZko9e5CKgUXTaExZA1gO3FmbY37q+0aHAov2Bvg46zGgiCd709HyZ87CMaYs30Ogu4gUD
qVT2rut0WaqjnTlWYZgAiFNqANtirsspXuVQP/vaGKtUVVRjfqURCoyzDOwh+Ftk2EpAsGpp6nmH
LcuYAeTsOsS/gAQ9lqxMGP2s1OM+rE0iCvMDueWLBcceRkc9XGKNBUIsKIJeKSXp5njhdr0W98El
L7EYN4ngxD3auJaHtGITFjhOYIVRoWzsQDkCt3J//0Cyp7PRvkuLUxUf3B08CHEUzVmZIP1c2fcV
qcnZqkZXEA72NmdERGipFKgUj1S0G6MtHJeMRsGihdb/nx5oD9eqQrzO2I0vsqIgJjYAa3XuPM7g
BBH82Mr2xqPePv480k2YAQOylOlcoFrYTiT7vDNU+5c0gjqdASB/3bt/o0HDOAO8kcPhoS6mjcOV
w/mk0uWrYZSei2oQ0WmXwVL+q/cccDQi1L6V2en7H003OKQKczRgsDJyVPTksY/k+2IrG2EBzE58
FEG3cSWTkWyLsCAet8gFQev4W0t0JInKNK8C8jOLmWuU8J8mJoN6VYxtmSkq1+6FrMLXRbeXnJSp
bpTY72eN1sttlQM/TMJf/PEGLCpnbya/6AEfNn2GK5VWbEd2PVeIjpKPqsWyormHHcYZsvLQ7BYV
niQ9Mm/vDwfRhduw3dWikabHkFyKaRn2FSZy5x7pI9OVWZSoyvvAImGskXX67CJeQ8GM9hro8eoQ
7e+KFBlm30P+g0ADFRpCowK0duNUaHD7UVzqmMq41jgQJ62hBoXmlWQ+T/msqUHPdnWy7W0y5fU9
2QXPGsO2d8YgCsLlYwwaZh2MWmNG+wic9R8lKh+nOaGnnvwFXBpbRohCijcm7DJH+9b9geDDEIyq
gW54DBXAZd3taEW1wPA+uxZ1jlabSVN+nQ6eiltKXhZGXWaF8YrP0c+f2Wpg7/Tw7Rmg9wlvp0/H
IA06j0vmnBI8mGP917TOHvUjKSn1p5z0TkezL62VBJFhG2GW3YeJnXoSuXIfe/zaO5grj3OKj62z
8Rz+dV8Iauz2jQ6aFe0HmOWG5E9S7oQNYL2MqAHvQp6ztmVoIw8bTHTEnPtVDvyTXem3QYS059hw
pHhikldpY3LCw9qTyqH6Lw0x6kPJX5t9sjjjSEk45aFmBc08TsWK1pnmOy1pezV2vvLfpysvX46i
k01HHalCdRRaSTDYesDOwHPRMrj130SXtTfcOJg4qhdDzRY7+xPtvOKc5bTJoyKi5dA88LEAMFf4
Md4YN1iel5L9iCIN68MnWB9TJ8Naf2tDYz/i3eA83A455d60wtE07FN0nNtGKd3ZDpJDUgmE551e
jGMdideHjRaTf3Jmp1kWedAZoJS/v0wpkQlFMsTrPZlMA+U+vwku4E1E8saRtnzlETRVEJxRbtIw
MEGRi/iE4cDCS/+cdZ87ym77p1iI8mLDW0y76dMqUHpRqZPyfgeMNAxLmt6T2RJxg7afMxytBnGN
o1j6du0eBAE0P9Ewg7gzLhBbwjYUE+5s2Z1EbCpUmW1/syBGm657c+YtkrCm1aeAUE3LSAwOKvIr
Cs6VAUCJzpM87fQy3IaeOHFWx5Z0qmRZ9EAiYZPZPUKu2pdU0tiLOLI+yZf2QwhHokTag9/weDuD
1lfdJP01Z2Y+6QzqLBm6xCqkDDp4b4wS4DCYKPH5BybLcOUVtPO70xxyLO1GE+plciHLx/NYBFVG
qcdEoe03/D7QYVRY5SUaacgO91nbnSYkAnNJ9UQt8olzyghJONACejrJFJGLutniRcHvWaI3rn/X
UGqpC60GVDqwphmMxcorWoxt+GqhmI+g+qMUXznC68E0AdJ8ME4JRo5ivxwcbzQxvgC52UIoMdFE
yQnMT0bhin6x92SC5tZ3x+z1xcIvEGTziF7sgXIyiXI/TgFzUIH4pWG/b7hp7HPXaRZS0xp9YzMO
b7hjdJ6TuGrzMXa4ueiWNci+ThuzfSDteNycO21x3zs5U1OmyNHDrKZJVf8UdR/TgqT4LkOB1Ghc
zYoSjbI7HW4R2FEysTsspu+Q+tBV2S1F4IOiVzF+hhWZmsmN8YYcIH9RNapHJ3u17HijY5dCX9Ln
I+zz2p8yRu0D7y4+o0SLOK3JtKPXfiCOoY+JG50B7ufuGjGR1YDg78JHP+GmIGSqnDq1gV4KuFk6
V+yWOjRmWxHpG4CUHcU+KuRee2ug0lP5Dte5slmkBU4L4+uA1eE0l5u0Qkc4NhBeuUuNLHPwdVDC
O/ZBsGcuA74Q7XS/IB0Vev+7Y9DtzuwavVs2xX0uwOSSCg3P6BjXMSw/7vnauGQ1vFB2P5rU8Aox
Jb6aw5+P0wua3itumPyKy5jPlYnFSNl5aja2feXEuSEHdjRitoe7Xw1nFkq+3xElioo1YSR2cgsf
RY17BwNhDHGYvWI4JSsr8YmzNXMpPNK9jr9xdo4Gfu8bBpYN6EucKa/IVGR5eWKNSGT9Ofgavi0L
I9Cxhmv/DGe6duYD9l93wxs84pPTxgGUV8WDxlg+4VQGb+bZWsxlG3T6+LwzdmIwkH3mtcHIBEaa
/iBSIlEPAr60eJXk2OLR/kcjuTm4BnpbLGl4sWtit41+K0IJU7Gb/Ah/vNLPNJW17+hlErnIcD7E
2Q4rSvtTco0PKBWTRWWKi/YHxsu+QIwLLVMDzCMBXnCe5LJqiYTpoPaLctrG6UV4QwyQfOQ300I4
AAvLKEv8as7MIidfse7m+WoydX1BvvyzDhgx58o9uYSX1yAAk+j+4GJy8jfZG9bC+siYyuLmf4xN
fMed5c4hhfkgrmJ7LPhUOgoUkBDthlEDdOcVYtappiBhMHl7LJQ/xOju2k1QrNmUVJphbDWdGTfl
47wBEa+4l1cHD0Z6iRY/+fW989ObBUekFX/2ium6aw+Trazt3PoH9g1GX8DoQlAw+cFX1+iDkM+p
ospZtYsRDR+U673AEmypBSBXLY5DeN5ZO2w63+8z4xojbs3C4ElhxTWYzYIh06x52jKoeY1L/maw
TBjgOaJgpCj5CicalCDhC+HsywQHqtHnf4YwxfAAUwIsDJiBB0WnwcVXRqcFku6wpJwe0xct5m2W
nRelGiCukDEGvf8EwazKfBMJou6wcqxuZtGUsIxpr7jXGgcDb0uzPHkuX5aOu+wdcVrFz7PpnsEN
HS6UzOFoYMYm6pYDFDcHbg0lvLAaano5F37YGcwW0gzPtvM3emTYad5UpeDZOg3ZlB0X2GnAy/MG
CYYP0mJSTFQZv1B32/ktqPkYOPsHCs3w4gS3Gy8mV50aG5lnCGR3TQ/9uoORpnMn29gHVcYeHzUK
HSeHZrizKnWGapkbR+uw8UOl+3Er/id9QDEMMfuA9WX6zviMRelyNFK9SUs7CTSr1zIZWGkBxakg
9pZrblaZzc+DtSE1tVMhNwdsuSNDXfFew13RBFSCluCIits0/OZbHkZlAYnWNpgMycyYswmhu7aR
JYm2fYRMO5bllhxzsR5lGHTNVvioAi5bz9Hf6MqtHzLXeu3VsINqMjOdJRjgvQoyzkpmjI1HJDUR
7zImdptwKV5ZD23gaUFtnDuz069QpmU+7YX7NCN0cShZBLXveuPDgoeV/L2L3xMrFLeLl7f80GNE
WhbhvM7FfsfwHN0Bc9c9Pv0n5NpxkWPVMFkUBw784LGn3ZsBMc8O1liYoizFWjsJmRjIpY1IKsF1
oWTbdlhOOT+47SE8tfXtnGAGG2uZxk8ZcGDa5/G4ziZ6g/xGNH/0K9FjUG5jU4cAYjCsMNP9TXML
Txf7pQbT4e0DjQYnfpQxrQGixoAIoarcxYeuOsarXXE7uCpSygbv9zBuEwleNa/VXw+nvUtxupkN
LEfhvm8VfQd/fSLxYf7BM4uHjqHU02Xi/Iepu0eo+bvbROtjrnGrwsG+u+U4se2ZydjuqwmSiJAK
YhxV+BeoFIWPjJiNoBSaVWI0fss9/Dt+H+NV28B4OggGjzE7zvHYJHiZRgzqxFCNsIXBx8NkbCI0
nkNpEC45A+7mCiHWcHBxruYlDtpOgHl0cOAAeUc4b62kgLQ1o1p+qAsiUHjABJfH2uYjUFG8NMeE
TX7B/AlXfR1cuFCzabzjjtOMD7lYB62+xDPvBgH2d8Wn22DRV8df0UcZyHpHJNf4IYM/LljjHIPo
7Th4wVR51tii+LjDIJQDQWWBevB+Nr5JU24Jdntrd83QSHxlqlGne8JyquTIyUb9beuuBMTIQUcj
/FcfxBAs9YHKTRISYBSEf1/4vMv4WpM0ly4Na4RYcD4S77FiVrrVqIKZ1KMX3XEXL/knjJAugKvj
Jr/GLb/G/h+Vws3YujBrHG8qI6kCC++WT3HixB0Wjon2WjM0SQb+JpDm5eC6Qb/cTgDbD4aT5yTK
Nr3ngDl0wD9pA2jhjqSiQc4yKPoIiKrXyGAERx8QYpN3AUokTQEfstiEDmIW8B2Kx5K53l1af+aU
+hOc+u3b8u3UE2p/Ps6o4rORVrMPXgVk6s5nGY2gAHoh0IkEhfVgj0NbD/E308sigETG58bYnsqd
tm3+/dTOPBCtdgKDVnKpv1SP2zJJJPm7IP5DfNPH97AH3Mcp6y2ltWDxoI9BXDi6sFVWRVhOLPQm
WxO7TdoX60ETt6bJ6O4g8engwZpg+kOfOkN0XHY9CS41RUx7cF8as6ttQPHSNIGmCNRabqyEA56Q
TYaKiC9QSsp8XjusxRRkzDGfoE416NqLmxS3UTSS9ITyJiLTjxhZ7YW4QEwoHgC4QCMNnKoN6hD4
Z1HmsUNlbDnw0uoyoiYhb8ZogZXh7/uazUfxbTLk4tyFS8FRlCjx87sc8UtRlBlzP3W4z1g7jKpL
fpYniiL4ExBd6ZMhmEk3g2zI4pwC72dAqVOQ9at/WE1kE703KwaDJP60mDGEY3c8OUN0kNyDjjvq
PAbfwW4ECwuEghafB29G1M80TQPKIaA2yC1srpzXhXzZmKlLhahzu27YBNzufE3pCAazdeJaN1cj
4dSl05vuCXoUMTGAh0laBsv5xXT0aOTxqcHPE5Ja7lk/deg4vG/4EFsfUxeMXfjJaW45wFHuKlXH
82iEIEiAvNSwssQCnRbqaaHyVjGIX1EoTIsVLNBuwv2pfG8r5cgnkKZXMuozfjp6UB9WTJiUfniI
F7sN+Fv/atS4I1yr41BGsXQibq83iuh6cTPsma0JK2xn5OncwCfB+uXhO7HBZ+dtXiN6sJWqPv38
NqrwAnTQjkY1XwTCFteyj8neeWv4kePACIIQpY4VsVHfcxBKamDXPRrMPODNsRWWZ5esEXyXfPBu
GDGiUWnIKNt6GHnZEAMGBKFN5xcPRL2eG69qx/4O/Lhuy+FKbaHqWxNa1hZh97AjOrScnCwCcVDo
o34oVCM9KKqv5MaschZ+B0qBla+oQZK84ggL1/4EzSyfwOF8vHhWFEbFCW0qXWNUVKCUXfwC3D/P
GLPy0eJXUGkwGteHR0c9Qo9/2k99taVCkKytLK5Z2RHfAAhTNOkdXWfcdqX8hosDYrcuqA5dAk8m
Jnjt6I0Qg4MnukbPns2p4IKN7UNtYm1OVmkBwqqtXYqKtwcmgWqxEJ+hZl4kKLHj0NoMNUELu+0I
KSnhDxsBBe8dA1DOcPkYSNiH6tzymQg3GMBybumra5oZ/3nCaMA7YU7NHsgMnOK76dpil0SqUSiQ
NSD3WawdxlQsNiZ59z3wOzS3xbRaMXYITP9oXQdwEJF/W9Di6vLCUPZZXviCS4WTrpFIOBnQA2/B
RXIXU6QrXCl/HC4mj8hnrQSB/CZI026P2t8w6x6jksYGXIEj/HSRMmAyf3tfghxwGXwn52wKOe+t
0CmcRfqHTzmZg2nvDduzDW4HDy0dy0nePY7b1mrYsW9bq8mUSPuJHLRt1YF3SvQXPb3NkL5Dlwcy
JcARwbhbmQNxCP4tI6FOmKG8YNMTaBUn0zFJl1GhCZBGM8yV1GyWYXngQFERTnieYE1vf/9zSsW8
Mr2n2QP7cBwAIvrj40OPCh5syCJ7pVnmz3Nw0WJcAQkjyex3jFYifDKOa4WaD0Tya0xrypQ67I8M
V8LpP6uQp0l07a7SaiDUmwoyCFuMKQkT1XU6U1Ec7LEgBDwbVfpMC1wDyKka/ZbSqwFgAkC7QgKn
4sOUUNz3YZ181+4ZBvK8NxAj29UKyUGWkGBOXjIymWwA37hdk+GoBxtcEIELm95GG5D6WQE7S+B7
mKP3XCLEMAIkfI6jesK+h5NCNMvKAPihH4Xznp/m63Xb9+0usAY3Rswn4gbitjViXaOtsXmeEojj
wgGXiNKnabguS2HFqQH9ka0SzJ8G7ErQGV4RzyIr9AYe9M6b7YHOnhPYSkJ9Ixyx8hYdG8ILDQrE
JQuZn16L4dchRsFNOIS8Uxe2QsBfuCHQb6DWHtFxQGNqqDze+56OEbSL22W4GFGDXnA2fMiOxttE
AgmdkSynDVjtjo5EwtMDBBM8moOYtV6wfwueo6Txkr8Xalvc2UgSiGmGYc8wr9jHQIg+QSBDm82D
oke1hkRZ9McCaMwvCoe+OqfwWbqLq0eczW/wVojlrclvQuzniiwcGHY2ICQkQJ+zFgDPKThDuRPc
fToPrJYhJEzMHCHqBMjFo+2SQaD14LN0eDviqjQ2d1apx1LNObXTutH3oUTctEv9YVKOpD5XFPp0
SqqzBbmmhcuEwWugwfLYPHUXJG1jLOYAQiwxh1vRiiOuS5QxtzVC6EyeS/cy4YCgFsFi6TkmJB66
SWq+hQSZsvJ+DO6Ai8er4YNIQq/DFBn8LE+BIxpDmLeHy8XWwiXMIIDqY3QxE67hbPaiK3rN9dCt
AWkPxgLRki6MrtFF6gJP4dPHJgEkGsE2QXmspceTyJCG9NM/D24LRRf94eD7c0T7RGB8U0CW6yaL
GpTJ4D44wKfZzeXhivrKpCggdnDeLEOLm0iRG2NRQX/wnMZWRoqzahvGxCElYc1jbLI2o7fFur6H
+M5CeLHo8E5nm5ABNjFDtHIaGADqydN4vE3iAweTwcaJuYvlFIBQYhH5+3AsStRPkHfyu7D3UeTk
3DCUQdwl1kva93k6+wExgBw7AWFGLxug6yErYrIwJ8wA3xAkZ/sQxRxdclwdbU7YUg5CypVw1xOk
bHTBDF3QGT+n0WkiBB7yW60jBg/NiVijwsJz+axwHjmkqSuiet/lQOBcVE4cTnQlAvhj0jV+rA7L
TgZLlhs5ff/opP4i7Xe7hiNGoORZAO2Y2I9wyYkyHr2FCyiN4myc1LWNIeGZ09UBoucDqdEN3DtY
GTEiDYeWhbWjUzv2YYzcTcRvdTmUWPZ2H1TJHP/wlScvxZRUJHFshBSsHR1PCnfP33bBcbCj75EF
z87E2k3Mv9IXzswGaycKGagADIyTJe642jSeOdQ4H8Qq0W/ocDwyPVqrj7XPdwOVsAMqe5uJOglh
e+vnTsHTxYMDTl0wtUWCFkrMRIjmYmAoNgQRCCNldE/91Mou+DxECcIHy4jMU7sCbW6GDQpTW9i5
DvdMmYKiXsGjWPg8AZYsjAfNN8oTbpHy94JokLkLe8w3MMLhIQHsmFcXm14LXJACMzBt7Wz7x0SC
xW2b2V3UnHS9c+pzm/gaoSGKCC58CGk3WB9qvesvoJDIeyxUurwZU7WvCH+97aQo04Uk8lYHFguT
qOrDnSB8G0KJDomzstFQR7hrz/RwCFFkiW+OW4SDecjNxkMwyki80FIQvdz0OSZbHBY5CDxnTO4T
qlhRGXuCExhDKfJP1ottMseIw46Y5RcoG1hcLCYWJXf2+4QIwD4fRj8J2UlYZAFvEtYEufGUxO09
VqTnYKKpRlJjUeYcKTeCF8VTzL1m9X1NlYIFwX1jLpiCdDVtxKDcFJVPB0l3SxxKZloykQItjBSN
H44iuI1w+j2waGDzDw9Rqjtwcw9JdgleblyF1FCDOBYC2jkV/uRYXrHpIky0OaZMVHMsQQIOeDI3
Aj0Q6+JCEMj9BULUitm/kcW67AvsFojIvsH6PxtjnzMjYmImUhnMB33uyIAXiXmWHBtsT+4ReQon
gUOc11qTqID6QYe3nKEUcI3UAauOyY1x/IxiCghybBZHWzkpEi6eFKFEwCOvh5CGCMRJjROQcgwW
qmYG8SAsTg5m/GXcOpdVT6rHYiJBhHy/+himFDUMtLgyFgAxlEtnP2Bvxhuo5C9EwZKfaE/gelFj
TWpqZThK8AIGMecQIoHg3wTiCcmdYyDx+Z6iLBkpA15sOagmtxwoI+CQWSOtxPbpTTbHQYpoGZ+o
FrdXOUeNG6OkjEMig+gnc059ohZqmY2HfhWqNhpBF5IKqjBkcCH9pyQNE0YyECW44aoNYmfi+Fva
0vHyXKleisDtbuFvidtNehLsB8pXQACXKBMsoiYVBLuGbeCUaITNENqsLShHO7DTtkos2xx4gcGs
cKSc6c3hdTeueqWRI7gfCYlhzts8sKOX8lk7PVGd3EPOzmmX/CWb9v3GuJCkifNsZeT3TMJctA/r
X/okKKmxfKHdQILcesDi03qThomclypUbYkNPiAPVJDtkivlGKK0fAwLFpNlLQV0wY6AgYyiKtR7
aJEnlJidRpSmeBgQf/pPTNh1JSbkRcAp7nJpyCH50pmMv2qx3/nUqUy/UqpGBKjztsVaLjsGvc0X
i7a1hdvtv3kRCpkuhizMgHXLHDJEQIkeODOIWs1un5DCBqcycllli7s3X8zHbinHuBauuIz8lGNL
4liU+9CDdB68+WHSAOZAQE9wZNLJgNyHClICXGz/ghqR9ezU2thgEwdQ0/SLgtIJL7YijtoB16w7
2wpZn1Eu/zNRuDRr/3XzlldcWHQfzIvuNMDIJJCqNr/Maiy+HI8CDdpgw2C3Svktx1XWaqCZ9KW5
PG8/iFYOnL3WL6cgyz1aoTBCD7NLaeGo8ftYWFhqA75ix8l7b7MIF5Cpi1RbvC71FY9ragIGwM65
WoBWskSgmUSXnt6LRIJIcDVNC4PhpGxY1M9YOKColuYyY+dOyCrAfGgM7i9/Ifs4rcmUogk7kMxu
QHhKiN1UCRIkqR/12JcjRJM2vAIEgeRPagGrkB1LjLfpxSRfx6mD6khvzwFYF2fM6sYpJi5yEndl
ngL9aI2KkK51uGKa0CyKEFI97GTSlNwZHo9Zmg+fIenIdRkhSLpDECCqRKp3IjBUj3qHfcUpy8dm
yU4AnHIJFIQcYfzGesO8K2URqJBFmxBPODYgt5EFUiPejZQI59LI6OLEQwq5w5Sk5XDSsrkquO1i
QUYYgHUeQPnCAfM/TMIjibW4gKob8WKSn2GCwxwd3rrGdfu4uzo8HT4XZQG1apjGRYzJIbQhNh4U
qJ51oO3syBMhoBzU8yRsRUE0OwSMrKJovUQKtk5RZLGPbC8n3yRrXuVUlSbGQC8b/Cgib0o0pstI
CMHKOUjbYkWexENmnAN85cQEVcfvtXGn5tnZnUKSUKnYSj30cZ6fLthk7LWUgj+tFH7EzXVky8cL
ksIQ6vh/HX/YkukM4uydfBLC8FduSIQh3hbF7v/mANYSWkG3xUOHpGNNSpHZDKScU8HBk4/idP2F
csieHcBMiUwcTrXTEIiIr1G6s61J8x4WiAKwI6sJTQrPYYLOEHk+xT2N4US/9xjpFZZcagUD7a0G
l5bViPFP2dDGBjosdUAbY2YGOVEeqjmxZBQS/S1OCP2k6kKQMvjz6Dq6UMC/8W9SeVeAi0LsHvJt
TGyzJWTDk+BbmsnRRe1JXxk+x8t3TQEBZAc0o+pKQ4D/Z7pTHjsnfo9+bs5KNoK6dZr+vM0iBrtF
2kPbyzN84/QkiKER8uAjqnCUNRVqFXyjFt0xaYxNj44GKj0imQlquNJzzExVBE4MFMU30HZqmM5w
kOzMWpvZTClJHvzPkDqv358D+8rzUg5a1K+qbyYk7gznxulogVSrX+KS1edEWxVhc21hX0WqU+kR
OZFtjXkfwam75AzobzebxhSj7vbRnl7M9lJmu5/Ra7RpW7R2P+hvmKLh6n2WNZDhNX79fzRp7HpP
4IDZ0a9N3sj6PkYdjcR8jRFP79ztxOvsMioNOgzy0vQDjHffTgUdjFy1P2i6ZFzFxOUe7Yw4FGY0
CjWtJ9NOmZDp140/4LBaIp0bF0Brt/R6O7fev3s01fj7qYW93r24MSvA2PBsz3Z5/bt90jlUmr3m
29mH/BCulOJBcM7nC+mIxIQ7s2FsImkpVggLNQkPWgAedgjJ99M1avR8N+w9gyXbXh0ck55tS3KG
Q6Y5I8jlJKZQ40CbToKH1UquJJH/2nFu1pj0mj8agPmU8wrJ9hEjQTrJVy4Tw03OfJAdopJUlDzA
js2xrxCmlBywET3bNxOl1w7R05DmJ/eARSoAnjwgeZ6sVK1rEgIAQWy32miQsMBFdMy3vja4MuGW
mRanMKFJf4Ozdje8j/48wwMddmzQ+zj9Blz4RFquv87dAkyJj4J4aPMJ/vwTTZsXbH0wObHZC8Gz
OKHZs8mDLxHQrnpeZD+D1EV/3di1sZiHKTVN2iRn0RaUWFKVRyolLkd6xgYAj+VYlhEYENNXUcnH
lE8jP8bxEYcTDyExBFyT9mnRCcvB7GxAP6ook0mG+Btpg3Yj4dUszze+8xUOI9JbdMGV8V5Ts5Iz
MyZPv93Kcjo/9soT0QiN5OE8aB4c/6BNYcLiMFh6y9+1Cym9haL8GEtoII/CyuPYgvBS6P8WlCG7
F61FL/FMTpL518MEiLNrD4ezmRhmUcrL+l1zlGIkAp6yKXloQOEwYWuFowZSwuIIH302N87VvbtH
e2/f0fLAJEOfXpmmIx3Chtl+68W0dys0ELN+oD3joREdsh1aKU0rA1dK/TEFRFyKr3qMmfEIP8VU
Qo8ZDFyJu6FDaUsDiLhMdUt3UEh0oGfkC6LxheoUfv+sXamN8A6RiUa47uK3MS8jpF2560dAanL+
cw5He90kIPQrWcO7AEISUamFQGT/2fLS9EQWKq6pTIsslRZPQAERroDIJ3NkDLtpbK8G4AtCaCBH
STFGHziVNx0fdx4c6EhOgqWvPx1u8++oxXwiRmSgs3qhKdG8NdEEKyZm79hC8MXrRCN0yvCvTCKH
fF05e34IkhjOtWNdijXd3dtIN0z/D8PyvQXO0eX7K158anPbDO4eFT/rTNIh5jAwr4N7yG/8PJAn
bFHaaAbrEnJa4paV1WY5yu1ffxQ0+E1BRupTY4CQq3EFT/hLIXTI66iin7TN4I+Dybga1JlsggvZ
01n7Tfxg7vCloDdVtzG484MXRpI0YD2VhakXhAnEcSNGUHr7hssm4xge9Crr9yCZ/LejXv4GJkFY
OZoy9aID+n+hPiqU7ogf4KNJP0u/EadqTW41eU5W1eAPb6NlsKc9XgyXPtsTrZuaxaXAE2KEoJVt
BZnJ6cLRj8wbZ0xthjOd/3Ta8wD5h1fW1JJfjxu5pF1f9I68ICC0SB+ALOGdVPVHvmV61ojdy1Ew
kiC87crVUHQw4BEOBB5P49/C1g3QW1DLmZYqFQz6WFryemdzA+dlCjqxckDlOTrvaXxDxrhIQYVq
OJZIySkgSFeiPy2ysvp3J6+8XJVxJ9TctrfPS4jWoSPGxRy3CR9yMeUEqvukO+UwQwXNLHeugzkm
ORD6fqtAec87KwPFRoXoLeNCdPtkh/sfYCdGHYhPQUd/A1S5oSbGA3WNJWgNpnEysry3q5K6YiWt
pjmQzUMVk6ed/caOmzK2YqglmEwFP0s6lb3IYWoiZmWxVAAtPpaEx1hMmQAbWOHBpY+oQwOa9abE
sxb0hbcnclx5ulMTqx/oPB7pyKqqmQtZFSbt3Biyxw53X54d1Ksth76Al/smI6Z5OgV9JDd9GzV+
+geLJLLuGpSoxouK8isew8+QIF8nn2ZDfzkkciOP3HQqmTbzfrSSlKiT94dLVDMiVJgcx+KWoc73
CigFSXV4gBTgpLpglAQMXkNzYckm11NDXLUyPcqUcHmPztEtPgw8pVGQvNQ3VP5qdeAmkevL1ATG
K/JCgIsLZ6O6HxSaHm7tyL+o6suzOoZpKPmB1zCMRU0NrSV7qTatDSSEp+ARPakJAeugkF168d3n
t90L+h6qiGoEly2GF9M2ZOXFi7zfg3+dxNnG7ozfqI65AjlZ+aBOOYtFK63CUVoxaoJd1JvIXAH/
7kB4izkCm9VuwT6EJ1FxLHA95AQ3Sr4PNCtZe58KTTJWFMGgm0H0ohpbA4eRzhuvrplimp0UPJ4L
pRXMEDIQLZAepV26WBgoo395BuT2elSUn1cHyKkk/XfoaEtY4ZJpQTR6kYXTypLnyPyBnwCgqTf4
Rc0poU3zF7KeO0VzRbZJNdXoK5homyEKKcR64Ohlk3QBjFjlCcQTW3bpBTwpIHDVWd8vgjyAhEH/
QBRGPvWp+qQjVeD82rNLIc2o+xAQBbK9imLYoULNSyoYJEzbITpehdtMlcCfVYMVYpMr5ceh2e5M
yFj3PztqAIDXghtLmpvdmJ9wUE6r0qIsDr9jFGenEBcYgaey8CBhqPt1Yl16DCRI6dUqUf3mm5m2
DJX4i4lbbXYv22TJauRxaeACBTnuxnod6YvVy3W1NtjiEECdZrT269FFc5CJq9h44fiQlDz6ofeT
NSkyEgGO9BkgDVqAcPQ3qPGTDKBl/e+7LxpzOBTU+rnGX5PITcUriQh/m1fR3zLxYbNsGKsRI9Dm
vKam5HzIrfkbxv5OC3tejJ7Zey8s966IdU62xM44fQUXnQcYIsIusfcbDDHD6IYii6NaCxMPeZ4D
kPOJfh+YV0Ka2vcz9TNjFxV8tc0V+pUPSfXCKi/UbPRAqc+8s0O6wjtEqdfBPnjb+af35EEVGeXL
jcJCDYRv5n1xTz/fsN6Z5M3RkxEQb4YCMLG390Izz8yaU5twIfyZRiSyULx3Ee9rfBCGqNjMrPvV
NreppimigCtB3sbzSs232CqyXNUKypQT67Ok3qTX7gUgXYidJOdtIsWyThEZLGn3Yr6hY09p9toq
9eQTvQd5vAw7d4NCkdBAjmFniofqR2dIirioXlEdvfnIFXxALrQ9ctvkQ1rhu6y3rsCie1+HCoxT
7OR0JrRpSWbAXqoFhnDCXIVPWDl5f0lMwSJ2rg1ypiNC4sPXcoUvMRz0L6uqc2zLqGOnvWygjcoq
pEaALL317y7VlBmcSLLPCMCqX3EYo6KhKNesxuHcDJofg5StbH6Wq5TS7LrmgNBsPE5zjVlShgYy
BcKEVyb5snrjiaIKWtkqoFYASU9lg3/D4Iv2Ov9DiXvPdAcEPjDaAbf4lqcOdjQZoM5Mc6WpMsf3
hYkSzJWAISs6yhVgMtB98Qz/rPJoxX0U9s4SMxuE+AKWvrn4/gBn7cY7/urzX/2OzDy3/WbAZdNb
PWF2CoIfwh4HRhPfQalKcrBE34i5ITJT23ksxl5R6wL+FpgUQXHHr7SGG/YrfaUyHS0KQovuOcAG
mJPwKSJd3Bl/olWLBXsKNI9grYhZ7cPfLsApvj7NoTIf/jRCXACC+uKVdpztls8u8F8NYZfgwyH+
x4JQi6ayJax7rWd3gyCNa9HIvuJgPxKoKXy7YbTJC0TB0iLYGQNEPjiKyrSUfTtAbRVwOxNPFSq8
O1pbPhJ4ipKvU6IzqjTehPF9oPa/lqPOP3kanFgPDSIhTuXeX3YHula81dyMnbIH8AQVZFv0IATG
RrfGqmUw7a+OTnVNt4Nt/zZD+sH9fjKtd/J1wAO+p/ZXl65SLu5e3tJ6VxogaMYnLKSr4SqSNUsJ
Hw9VpFf5kvhl5O701AlMmc9t1NatoGcbPy+nFblXTmNjvvKRt1A/ASLbpeF2OafSHq+AwjsUt6pm
O8BvxB7gW6ZRW++LjcfCY/EfSWe2pSi3BOEnci0VAb1lFEXFebhxlZaFOOGE09P3F/bqc/7urq5S
hL1zZ0ZGRhy80upR58MBdlU5twX3PLDh1erVMrT+qn8NPposCqSCt/vNBhmTjgF6ZGw++jIjo/mE
OHAo4X2dUsI0aPIAiIR551F2kIGJNsu50JR6cl2VfJgoc/FT7swfN6vR6e3dLl7N+/SNxdnfE23X
B6Z9O/eWVUVTdQcxFtmT+SfM0PYKG+MlJX85MgxE54zOZ1CapGE9rkbbKcDLiGMuLN0AwOuU+PvO
fkz1jXo/6McArDuNl8GG8hI/gvDeBF/nZib5+jWwRmUG7sALUKkDwGn4Bi0E3foNyEECt0YBm4bF
ilb3SItJCynt2IOkxNrK0b1nV6jcjjZnDCVIl0JU5oZK876y+m7BLDUOAnvuOjJCcNfHG+KxP9jk
HW7KFFEMEtXkMKVZcUUkF129rFOPkJxum2DGINP04UFtKn62IW/kSQ6Q508YckIyh/D7JCSMCJGW
g0g8lmp4uBW+YYDfPaHOcx4ieU6ytVqJb0Fe2UNZ7C//WdDYP6gF6QggMTqHtrPtPoMjSSb2BYjj
JZe6vz10btDMKs797VfGeyh+FHH9qw3nPxpc3Iie3pPsJKh0t6tqVDB1yYSDc624o8eeoDQCgEGC
IjmyBl4Y2mRMcHFU/4G+MBMbvPdM/DQc7jYruwY7yiRHoTcwleoVobl7B1cBRAPU8fKzv92GR4pX
99mvHknwaiM+gTAS3D6gNiyWoUnNcw2oK7LgAHMaW+Sg2VdJhPAvx55JbbLCag9Ul0fBlgkpBxDO
4jn1Lrw3RyIZh16i7lZQ/aIAs70txS6sYpgmGmejI0EddPsGAKnPXLj/iNucmul3blcRiPO+i4ua
uZXHkcU2IjUmRqU+zQLmtlkqJjUQUmM9C6/OwiHLqHcaw/rixZcJgQuZDL0pACtDVDmJdlV3hdgY
ojBNaJ6ageBkQoMAQiQgEXMz4A072aEzE5xTApDhbrbAr8dNPTE4HZkOx4yKsrzBvV0vwQZBY6Cd
gyuUqRqO/Ntjpkq1Fn7WVv8JeQrXsTpj43KIajikbkLepbWl2T32vvfscljhkkY6LtAf/k0fd6AO
0BewXGLDTj7SQuZxTrOfGtkTnwbOMAPwpHZIayLSUQuzyYOGthSZP/EDI7KyzxGAPsKRz1a+OHfg
jJdjVknefhc0Ncontzq87g/BEt0RJy9VyU/JbSakuYDvDgs2uA0+6PHM+YZwAIoHcyYNDcSKl/Fu
SsNWp5M4uNfoBCRMDT5AzcB0lQdMs0H5syj2Oej/zOu8jwDvQXRwUR7Zv+MKY/Zms1YDjWC80s2m
96CW3mMoxfhu9cyMcUBV0bcqxzpW9Kp5Uqf6BKDMZwhBTw5pZ9uyDng/+Ns//HVTsGPG3FeYlkDE
9D7Ng/eEupw5ywdGeCz2BvET4SfgV5PYvYWkVgF05FtICyMae4wXLSHvoJo5BzU0aKXDGmBkebqh
v1nQBqVX/y0sjPjOFvmgJ70fU0zHON44yYe2DQWWKrjO//H3F2ceeCFhvDaukxsOH4l8a459E6RJ
5Yk9U+mDHB1XTOVMh/E/uYzKPuOpcxbS5z2UvGOrgUOaieb5h37NWzId97iBcizhlb+DsmwRd0sH
cnq8R7tZ3hKStZC+Sa+2oVCu+uffV4xTyI7ayWrtoIaoGmkeRg0u5IObyA1TFqxwfj7ACPT2jFkN
6hSpyrNr0FR7kl5nCxTksH7w95sXSL+IY22C/XRLKopkB0csCcl6LUJPEh032y3tTL6ooA5/7BNa
MbH2hXb2p7tsHqZP+c/kO+c1eBy8ZHqGfnmMpydEMiF2tC7RB4GtFzCJ7cpJA6a0R0ikSEBniEfE
3WpUkO822yue3sba01IA0hirAytamJ6OmBBoq82/acXqM+WE5lweCt+9oPCm3OOy2C8EzRwpIXbe
ExXp4bXuPFZbCOpHWed8JeRQ+LpfwuWvPbiWAbAFE/8P8Hx4UGnr0byv3gg5hbTCDvR092M1Y260
laVohvYIvZDBRlA4lwRf9LHSxR2G+72TLpCdbWnRcDKItitTiv9nIa2F9WYKn+Xp3eGgTVEpSy4H
2DBwWqWEglYQp/UtgE6Cu87myNFmq0N5akI72kQvXo/35JBm0J2DCPq9vBPqUdZ5LdGSgdjKT6iT
RF2Z9c/M7wOiiCu3WzfItpRBMxguEOoRGxzb3gkT+8AgRYeegT/AoLRuyAaa4Acd/apB22JS6pl8
zS7cz4GmviphmcY8PHMGqQscTdpBkDUkUeFUItTtMSHOVn1rfFpr8PdGNUm5Djy0dP/Q1Qed07TJ
pDGqa0Zw/ye5ZSEQx/atVe2+B2Rb0krNkT8pBU/K3AkkDbxWYVE5gOSCCyfM5vEzwqEwGMMEDm9u
KoP7nbwUfQn/wQcFjREF6qY/kO5CpeaJFOEVBpXkZcDcFiN7aoMDwIkFn7Q6QqTQiGfQhbajsIGt
2pNqa56Hkrdf0V4l7YQ6lEyLIEkjtPykbYWo+2wN0oP3FmCbbjTj00ggN5cMZz5iXBeIkgxtcCYK
Zwb0cDFUMIeM93Kg6ZyDjD+DkEIfVpnzxR0pT0IeBEneCzUQMf7r3rrC382x784DPyMUhaAX6Zc6
a4/vIOVtffXJL/rmYhncWGF2WHHHzGx2rmGTsXu3+6JVhFIOsbLG1oOm4EknzEQd0W6Lm8U6dxOI
S5a3+yuC7eTsmx3j7DbA3GzX7KBv7BpIVO3oY13Hj059eulVv22ms2/sWuZienB+toyDHQMmTN0H
6u5GWO6dfdRrbJcZb0QWablOa0O7U+MrCQs+ghTUuy0e1PdHmLvEm+nFe7XevevVWd5de1Gs7c5l
dvh7HpAQrJGtEkj9ggFHdiVspSRjWt8MG9fARD3sx2iV1w+/0f9IUkvyOKfJrst54d8losxLE7mQ
iiTaHBgSoVmOyKE5MFPnDRTuJAwazvPk4zdabp48jwEyGObHPQ3eXqO161oGn6myb1r31sN/e/fp
OQIgLPVqIAJrWuVGEWrC2uIk+71HbywC/kCVWIvb+X1ELCaP66hN3aE5rid8RvqOdZKy/YQhUKR2
7mgDsR+BEOKqbzeXE6kKkwbxC3AeCd8dSc1EJCsB3PKLvfn5m1xOLqjyGrGdpagE+o47eD647tGB
Qcq4BlsW0mD3v4YTB470vr+zOS+I+5Dgmm/OBTyB0Xt+9GThkA1URlb9I4fHbVKecKaEnMEwrxGK
xDIDcV82Emzk9hNHYQQEAjxxgc/e3SPTzPKqxSAjPgM1qckCAlS4v7e2Br+QoO3QkGrX6G7Iy4Is
nA5QvVuUpcJEPHm2MHVBZR0jDeZk7qS6FgIG7Pefyiz/QaAKFxUOSCm3AOEH77/LpN5X961MvLlN
ij/UwE/c1FLv+HPl1oK3Axiwi4jGQ1b5FxVV7Qpf6U+JlUABmXKl/eP4EuL7Q22y4ghlU7za8Gvh
8kGsfFLA2FN+ekj1HNy6qgL/W/tCn/kBbPNlEaI6GFep4AW/AjIPEeR7dI0fWGXBIIe1tUeNm5Ly
Sf1DM5zORjvzn2QYOkMQp/ZPzYZ/Z3aU8eCTo7qM1J47mkKmODqVJ9GLRWllpDm0ISviwulbkLC4
eI2OxSCNxr4aqKRgffIVHkfncrznvGj41MhfByuLwNWgrV2PcZ+Cw4TIaCjul4opnbF35MShT3vp
Rio1fIO+DVluij+bfX0nklRQ+IO5aIY3zwgvsboBojgcOPBAfNRNhTCu00isDW4uN5iDEFqUHJhy
Fdrs5K0Ofv4r7oIKtSNfJ3H6vjc6aKBgHI+Pr5pmY3DkIrV3aw79Treo+QQrqnYa2oitOjKGKhhY
j1OIh+qSUEbxmWGxi6Aw1vlYRTdUJnsfFD8u3i24BUy7eB8s9x58bRlIqBMxTD4DmQf/QoAnUJ65
l6Ru5Ct3pwjQcK/Dk1BXe/qkj/tys6jwnmsasRfv4s278a6Kk5F7iQ5d2CUGt+fqmzT8kVeIavR5
5na09I+r1Buq0fpuPqe0GGkzbjtbZgW1HzwkrU4hA8AusdSDzeCeW4L8D7RotxpwDs7ufZwPr+Hx
27jV+PbQpT3IgOr4HZgMnRv0devMpJph4V3Ql8mj8sxoGQSu9LeODoBeylDHNzz0r+G1VWWsFnWF
kC7krdngqtB/dk1e8hzuGIU++LoOvNTiavAOKm4jzKM6wjUcOHw6eZzUoZCCs2wyYFOmntCpfMga
1f+/vCAQciQ9kHy0ens4d3v0TvW7WHRVvMTtrhQsK7H8XTXX8Wrnodk8z5GUIdqw8i/gpkZ716te
OPLK7DvtFQwBAjBff0GlTNwF6qMJAzkMXgzpYsUBnKW/5C9gSZtN6sV9GBkwynCb7OX9JSquZrcc
ZXGxLnWO8K//6sPSIr16dmjNKty9bbPM5H4ev1w7ZCZKa82pDCIQCrNrlZxUaR2EGTxQTFC/Jfbu
hFcGVZFQxwYhn2wJhyaNPDzQogS6BlOEqbNSz3EE/dBocUL7rz5riARsgp1L7wad48adKSDEpp1z
+9TMwsrA7KJkDEBDO71rYlImOxzuSv8ju1KGi2KCM72DfRdBPlHhzB6Tsso3xFFQByDHSOIoF1+q
dnDbF97GTAf2G703eNWeDkWGEC3kEchuoCthdfEe2N4TQsCehjeD2SR2UmCUpTTdYW/y1+yzBMur
LGDZRvVuOqwPYG1Gz/afGAETho/aNqeYuewtvfPPzpuueYDkZsowoGSwhcMC4EfTCFeIRYC8K0yt
KaDAjqB59EuDHcaKajLJrzUPodaozFMSVtuUBYqfKnTTGJijLgBcXBExcCHlT01qP1hSoFKhgNT/
gJ6Am22wJydf0WxR/+MIMn4Ia50tKDhi9Dv30i7a7Mats+8xAh6eN6ihd4r2FpE5NZQrCVoBO/dU
847TSpJDQgjP6+cZ/6sH/k7b0bePTguKWy71/kO0/zmg94I4EAwdDKRf4N/qjZ/XBf0TkAyTQ7B5
R4v+sOO4+/yWIdjRUFQfVBzQVS5L609zDxeu0qyscrLArMXmmJ7xJAl3UL2ghMtfaZR3slZjuu8T
rtCEXu031pyo7SCUpt237wA0AqZDsAmp5ih/D8EDdDRATuvchhH0oHHpf5jsBvsh0pajd8+mlJDu
VjWpGox5nNoAh95pCpwFf1pTVz4mD7vVAMxtMLig6YISt2cOKG/xiRXjWJFfPphs27pXG+1WxO0x
eGZ4ebpIG6/D6R2afB69g6lfxE9vN0F2BC7MyVkOa73z5BnIe9PoI4h8BFE7875px0oAKtFEo9/d
16huyol9aUEh5Z6nmj5n0okHnTZLJzK5amJ5AOszHYk3z0bZOK1qUnl+mCx71lpRUQK1D7+0IFW8
++lDZhsvBjqJUQE17PQTptE+rvV2k6sPSkEL2FmTITqPVko6y/gjelQbeMfJxVs/E6J/xlGVkOY6
Wfzp882lSVIaH9oWQiuTKuzi9ZlAHnLQVKOpjipetifB6TPHBuJT/HTGQyFgEthUbNIl1PA040dM
A3HTc4AiZ1RpFylHk6TGCyKjBjJe7lQXDTZcQOZz3TGCCD+YZ1wXLTL+8zc2v9xLzB3udnftslfx
Ue0gmKcoV/xUvVf4jIxq6LYuQXf/W6m73R//gNzFB1GFKqSiHNMI56fLVhh2rZ7osjwtv3t3W1Of
j35w6G/2YDLlnrhrlPqIMjw0MP1yTw44aDYqArPzaGXREibVzH67JOSF4aIQx39RA769g213D/AR
VgM4VinKPf6SbRq/OH+Dj89vXReR8dAd8Nhh0m84vhnaYcABni0TAuqQjFjz3+whBZxOAbHR3HNj
SFaEgUjoPKAgMbtJt/2O6DOjLxTJKkecud86+d0cPIK2a++J6E1thj5R7M9hlXNiBCVEIknoIbQO
jh0aB6orCi9kJnmwWZbo4jM36mziNPqEFIb0iBiSmc8RypszWDGdvoOP7oalWuXcBDG+NiuqtM5E
90J4N1Lc5AbU9eAI0M8YV4uIUyMVd6NjR4qiGyDkgU60EfOYrC2IJvEg5Gaof9yjh48LNegxmACH
FW9/8ULeNl6rPA2hpNQZZUNOWPFUpNgVfSG1pO7RSj7o6iVpmnC04+AF/V8ctnRfGQwywIJltbWA
c009rO4RLoPhQBuc2EJ6t14nEhl4uAfuyBJuGrc9yWc1tqDqUgT/CAN8Lzd3jq+tWA32StW3pmlX
q6/Qo0KyTe2tIgeCMSRdzUPXI6EzqJsPeLI6afVC+l1MGUU4HnmvR1MFiMvRuAkMYc1lWNC/gIHl
503LyaVpTOPm4EGsIKtEI4sgwq1vI/W2UWhkDdGq6fVW/BlwmyC4vsP6DB18RzvMhACnIEw2YPSI
jI8VwBAULWUsbjaDqRM77pDxJ7LQ18AeExFOTTmzFYHQTFR2tPxSiLgPNjcZD4qG2uYgNt41dc7N
WkJEAUXyQUAlpZASoiPgJhIXjbmwPvVp9aZ2k0fGxaR9xH0JgQK89HtO+UABwcnGTYI/qbskKiZN
Ex2y+CCQpW7sMs+J57LB0s67NvUvsg6g1iDQEEtePO0rvS4GY5gSIPXH/IZcHcHJx/Bl0YRTCQrD
QiM1zPbgXaVZjhmJ0ve5zWbKEIRkiI+ggnMXTbCvZLyFcsxZMcJxWWTk47B0OcGBuVRJ1EEIMzjC
AAt03xQ8bwFbjiAl1ayfLspCzJcNv+LQ8Lpc5pWbaItJWOvjOy/faCHuXWLYqGWG8pP74hqdZZOq
O6a5gjdAy6BZIteFE4L7igdJItDDipKN6e8gR+CVuTyBDzFgM1DDkKeeXCluwkObLiFbF7c9pgxT
cGSCDbuf9jRnmm45kWbA8+F/A91GjQxUpkuKS8E3qx7yc/Q5y1iMAOaoVuDxyMy95Ab0J0CceE8e
FmB9fXJmnVVbTBMwFgTfoCWajQlCT++T/jYHQFz+I7ltLaSoJ6erUu9cdWw6+w4wkhhzRctm0CQp
BTZMSyNCfUSsK6U1IGb9NEA2JxT/WGVC7rXozks/CA4y2jPHgOkaBJEgKbZlzfZbSSSFLNIWHRQ4
qRJ2+EWtDvtzoAW4J/EFkSMXz0r6IEVL8z11FxJnCsQ3Y3ahL0hCttHqlkjCX/bbxaRG+GW7Z/Tn
V8rdcGXC8f2RrG6hUAQbhVmQXv3KFwWEHcpt7dpmgN9xq4KzOqyIy4LufShW1KnEcJXoACturEoz
wgHEX3P6mdZ44BckL7uG2316D9+W/hdbEfk3ihTDLb1plbSWhPrA4IhnfPds9O40U5ygmOT9Ge2n
FGa6t//Qe67DvTqMXiNRCj4QLzTj/9yT1Fspxt1bhuQi/KjdNREgARfWNCOqsJXpiHASDZgnjbot
FvK4GOZJkVC8OZf5k2fV+XD2QXf8Iwmh5wUPBjGFt0dLkwX5gNqmiid1jy9n9WUXEnRZYO36s7MD
q7DdvAEIm1XCWf+3T46PGg6CH7NTAmBrri3bSw8tY32cHHgCnv375hmZ9OSKr/DNkentUqB+HQ9a
klzHOmRTsIQSLRWZlU4mXrsDVsQt+mMhkohQOaFEcQpWjXZ98iDgoHjc6L4MVDGLcDukHKG+De4s
Dq8Y1/zd7J7sj61iYqbhvts4MHlPXzEoMIUgla75lCc05GikoPYf0lCzwbYOqEb6b75Ti+YdWmMZ
7EmSHf2hCKaoVFCeLEx0UTgoyiGgFyVNJ/tO3OZdO2AWSPVAD4YJZRHzTHVmlEe3Erxf6jD6hYBZ
J2ofRSi20xUFE1hcgfEOdiNzrSoIZx+mCbKufn9WGC5Bj5HzhDYndGSY0giqMO1C13HfXOEgP9Xp
u9GxvVZbY0rGuMRT47Darnb0DCHaR+9ffqtvnRjjFGq9zXrDQcyxA7IPsHMAnTyxbnesp8fwAF2k
RgcSpU0ONAh1RBnSkw1H4TZwBjETH8jwgmfUvcOq4VYGcAcYTZ5zxpQ6Rj92Mpaiji7sQzOyZeaR
5NFSAk/RcV3n5NuuTs1EgW5PJQYk41U3kOWaWTvDIo1YRO+fgRjU6eRAgAKq5WBBY7r1oOJ3ySnn
isf/2eHnEMb5iZqfdE/jcKIMaNBAcn4LmF0wwMRFFQ5Jv4rZak6acIARDYh2DlQIb1SV6ixgSvfF
CF+y/iruBHBkGL1kNB0Ik0Yr40+cPDwI5rZwOjCA1nvOIJxyOYiR+fOYA1MDjnikELVJiOy+Bvgs
HbxsySnjlrwPbQokN8kUez31lHa9EYXC5pscaHstCgvPZ81Ti6L8VX5gsBWubQmc4T1ZwB7u2cAM
VyKBMcsnGXJPD2yX3n/nOOsCOq5RkPJSrNuotP3HDuUY8bIlQyetJ3HehfIgwIjU3xDvgxAVKOQQ
81V6d/Jp3nzDNoHiLRg0R6PNTJBjDI7tUtNi3BMlqcFFXtCJHSG7GOx70M77ZzkoEOOx+h3kGP/e
DedT3+TNncL274XfEe0bWd0S9pwii6MCndCmV0i3aejaUQWxbQjrOG4yT9oYVQiO/CsOVUii/OJz
BuEKWktTgNSbo4swEdEANiKT9LziMgnwqXm78W5z2BRMhplYiqHIdA1KTcjecM533M/zqDSrEqJF
3mZEHcyPPJPcTUtv9SWM8mSXHIficr6/DHowBzji2uBPIgE9dbxJ77MbEZsdn4IrUPzCcxfB9Gl7
1dbz7ztkz1EjpvSCZyZ94px5xAUJ9P+xCf3XZuF8MqbTWE2ibz15dCq23y4kRzoylOyd8gIwAM1V
fcVtNFFFQi+dqS4iAOxL8HPG8t5hNkURcYS1H5Gy+EOaDENPA1+9GlPBgNTImP6oz6PYInWpT/Rf
Bv1C5grABM1UJ7rVqrbKLauPb23/3TKwb5af6Gl9n5eQU64Ts0s8ca2ILf6oDQxJJQn6CvAADwPu
DWSEAgrvIUIAjag14xgkIW4dmd/6gN8rp1MvJUXEF+snrGMgMVEw+8dOCWyTEiQibJF6KkMHA+5S
pALvqv6sJkJHbYyeMtKyGjWt5b0G9Zjp2NGhrcbMPqr3Hv4xUshT3n/zyKuW8bm92SJ0QuEdaaZ4
rYy3wf85HTtWL8Pa6sxT6+xj9LitOJ9tyfi+TL9A5msw6knAGvru/jsAYYxl3vLCoFGFKhKMXo4C
LQb23VJoh+fJtnvz3CEDORXmoPZV+j/HSIYqx7jaszvl3m1GrY3FPGWiEX6YZn4NjM5rAPXph27S
cut8+jIfvlJ5y4b41LzTFYVmpNkkLLOa2NKHQjXfyQ1IGOeb0rf+UJpBZ0TxWUA3KCNYdEaBZiWN
rsbzNboI00iodkpOTkOY0TnSv2bWAuOWmwetasyFaa8L8RYPlGQcVB6fp2hNaNYLgodrv5AJabcI
FoXGQRNS786UGSfAgMtYHblkiK4PBjtZ2bzSdapXEdMmG9eTB6PumvOqzuFBpR2M16Z4p3eFw5T8
8tM5gGEgIYSvWkiucZ2SjKrepETCeAuMZ4xfR1d/0oVm2JBongtuANOL+Dw1B1SCnEvqGPz38Lp4
DM0BX+LX6R0TMq0AEU1UQa8DpL+bd/c6eIV3d0xvLqxj9SMFT5CvMA9OreGrw1ilwwCuQImqQ56q
kRrlqsb32zLskO+uFEWlS18BCUBeBMX4VqlVDbpV7w5E3VWrrxJm8Y3mx4t2qGD9U/M2F3yF58hc
y/1MnU4nnscBCZKWhMpemT0t4Gtzr9XcgosDUw2GAyCZ7mE6HlBJkubTmYxGOphVcqvvjE5x4VN0
CrFT+Qg1TFj3MlCFt0TLDH38CDyJNn/NAUHTvdLzxn76l+IZKOt/LNQzzvwSBxm70efcPf/VqAo5
xsGrNC4Wzrt+8qGRKgt1tZtxOFvTaj2Av+8j4fA0e3lHyBfQEeieUOPyPmsw5iwK0TRR9oGUBAuI
slH0h30LoSnisKc6XImGkJMBSwzuW11JDm3LhH9F0QkGFyQs8UvJ3qhHqpCPq7T6ZC8kTrwi/B62
FfnV1/iSeM8ZrgAlyjr09NYMthlicIgO1t1ayjmjg0ezUhr7Mak0tp1aV+ZDyv1egUTx/r/Yi1Cp
t1BF+SDGfznjDc4O0U9PUITZGvql3t0evpqADH0+AQTafNou7BSyKhJYVdNazF/ApEOh8n01SJQk
F3o7ctDvgZE71DgkHzxYPWGmPiSZie+G08+CbHjqMLVFk0QDYc9miqhtpv8zo/V/jEmK3hNlLzpm
Pl7RlbcFIIWuLP+CF70nFYz+yrEInrPvM2ze+b/j9WGwnWXWUY1DzCz5RS4rnrZqcGEx/8nMJK7Y
j2FSffagxtH7HUFU4Ufe/uojtsfXjV5NkAZfFDcWntOXhBKuB7o7gglEexKLqOjLGofSntxLIyCq
6bl8SPuccjwyVZTZymAcSqrxGhNatk4jcUhktKEWcsWzg/tI3dR6S4CObqQ+vPJZ4W1H3KDfiA10
7eY5eHdrTEHpFyQltuCX7iCinKZUBBGsPsz/IIjDRF+FE/Po30IDArH+JtyIX8Q70RnZvrzCaDPi
RqKExRkH+aaxwvM+eznFeIcWxkpxkzTdh2Y6vV1YAAqxAhCxWyI8bjSKKoI1SwXEY7/Rn2SYTDHZ
5FLas4svS2F9GvH3igvvylOidduBTvo4c1lY8mgXjSTxAd7NMmP1fdkUGmcVjMssT/++h3N+Ar+v
TPEm4r2Kb9kLoxqylt2sknZCF8R9WYOpK2P6AHaZHAdw0bcPVnuZJip0khK6KkXnjRPccfHhAnMO
GcxQhrL7wYQQ+rMwf2H0G5CmZVDzLEAlzI4BBF8Ypt058qZYRzfLuDOm4cUzOnSM2f8SIPpGvSYu
mtwmLdUBihrCOSvua6JUX6c9eGwE57pNJytecjSffBvwrWkR7OdPzy+ou4/R3AD3LYI70+HXZi3a
KDYJ76EGoCvO0K6WPudjswwmu3hBM6clDkMHHpocniNo2XBVPqQWdxIKHZJWtDnyfPHe3ru55sUv
HWPF80wJ1frcuuSB+D0IymEtTJed+8XFQjTjPDc7VpzSIKQa3+EOWcT3yZvzpEw6XvGrAWkFFQPn
V0tHvngpiBouvfLOs7At8I8buNkfsqgchBSu/IdpOJNBOc6CS/f5Ce/s5uYnZkPQ9twNj4ttcBzT
3EcCblwmoR0eicVykwTzFf7L9XK03DGQfBEM4/roMygnxOcxSNVKhGAa9tssABLEJwgJOEDi8hwT
8fn+O4S9DeB8TfdcGDHiu7p1bnAaPNrL5DIWY3J1Yumb04tbRv+WkbG0+fRxgmPk3TE4WuktNjgf
OZkUB/pviCSLI4y1L6sPJodb3zx+80FW95At9I6bi2QjV89BJRZ9QqgggGHKCFeDZFJrnk3ctomu
wOBAIKygtMUgBi2lNpsh7TPRkqVu3rlm6EocO9wTspUuWBlPC9LeKsNPPOWoYrqwXSk7xQL6ALNp
KqxrKEzabunqcrbuptemlZDVCvYV7DPYxHd6qn4MUkvs+iK/YVSPBTVrmvyrMjXM16YvoP1FVAsR
Q9BAHhW7rENh04VQ/ZJ6dNm1dVeryBUIjkQxBs48dwsLYe/0dnP+evE42Bn830NVZG0727y5PXuw
SgE+uBgamXfnxgSfVBkQzrv1rR+dSKf5R+nrm11UDhqLq19xSVrhYVGhLpuVEAcD1qica2582KbB
MOQclHZkAgPMyQ0BCeFlslSZIpmbFIq/XKio1PwrfrekaHtob+K2n0puxu21dmwiYtGiTruUD0rW
IImsl3Ne7f5qGOigZLfZPOc0/3hTGn0MGkDtxDhCKibg9XCT2f5Iz4d02lpLCIg1QsJ6fhrAOfm+
knQyLXBxWNs92VuJM1JhJ3+ayN7kL5flAhSt9BO8de8WO+8N8Le4cwiy8WHAYMq65U5dOm+yUTp7
3mZHchxCLwNP8e8r0miWlvrEckEEfMeCF6A82VTxLeV+Ks3ah58Vi05XumKCi6xaQxvR50YuI6+p
V5u7tkwaU43JcDYyvOZYo2vzhL9kQtdlGdtjciLgv/eJIudAi8rfQdogjf201AYgdNGRbKc1r/xL
BkmcXroP2ynA53gj0Ubu0NEahAMYxi93OzG0SGpQ1rRqWHL8jT3m3uZc7t5JtqtlfNfVV6N8Zixu
uZPQAaB3OENMT9/6cWvgGBAkeHOj8+BTyuP2dcY8+E6JvcAziUjeWw4JVwe8mDBpgHzGEuMQ+4P3
RvzrFt6ORPjmwUgJaFOmzrPAO6UIsqi6Li2+RVJ0/dl15bxkhO/14a9cOLzF+3eLhvfO59oABlb6
5BWfGYv8wTSm7afxJ6SdcXJK9E2fwXNW0wVUnl42ypIn51DU6MOFodf3DDJqQCr4cB+Z/caCMRXA
MAYlSmM4wUfmfe7uZW3W2pSD5iWo9qAHXp1iXSv4UbvP+olPkCXXBeNbM9pm1rrR30e3gsPgyfhL
J4cISeIA2ax/5efQyX77t3WJ9sPigA/POI2zeEtiTLv26N+vDt3FUkekR2t4hR7D+Y5OA6Ip6DDk
TEOS3piOVfGe1UmpFujP+AJAZs8TepI8ohdAHnrGR+8Figwwz8QZXrSpb9Tgtfs0dPY6WY4keZfA
ePkPy+M+Mo7zArx/+VuGyS9eafz+VZdX6hwnZ3xEouEnTXwINXQQS0jUPfx4EK2UhWmiQhkv20Vp
C/KSLvTgnHmEH25WnVOYLOsXQPEJJ7XhsXDMxYdRSC7Mucy2kwPOFNA1O/UCO5fWxXDfhktvBB9a
w00hDgEVQnGtskhqM6gtGNKQX3QrrX2p9ahTUcElexcuN/g8qbydG7BvFZMuHvDnL7/V8fi6oXkc
62PY6PxvB9vBpQrYns6rgdm6xY9JnTyBbOHjmxCHHHX5mSB0n1HXml2iUpjNn/EleYC3Wc52sE/w
SInTmruc2S0sYeJT9/pxq7nzs2u+/MpfNUDpxbtPasxsz6BhLmfnrhWkgMae/bfElyT3yhroPiZs
INhKd3B7WkRVD4eGZ2/bbhycOisyrtDNPuFM0v1M8gQ/CYul5vj56ONbWHRYAZayiPinbr19HhxO
XgmBFRDEKc3+hPj8DG4oExyc7Q9d68OP9hhLHVpedKK7R4FFxRt8/rLRPuL2vwM4PtH06eXfLvHU
7tz4IwZfodXDxDmw+Lk71IbD5OalMa+QUYmyOF5uacG6vc1Y1Sw0/vj8j1Swhov15+2yhW6z+rAI
iOJDvql0bEPTZe9k7BSnYrufrrFoNPwD63NInGzDHqL7cnLvFE8MxIQfqvwGArA7l7mvcztlNA+m
r2KVSYQ3umWOGytm0Gxuefy8zbT2lnOHxuzOIV0+t+kiEgsa9DifFNXmwX9gJeMsQUO8Wq/W28KT
SB/EntJ4itEY6HetZy/Sghp099NgDy57rN9hqaPiXBxF1h6yNX+0xdM4xFV6V/INkL7w1TL7/PcP
q5OIFWv22Zbl2RFyCQjadwUTBLbdvOqk3PML2y86T1irOW2NDt8DD5gVu+zxE3UnfpzYXy9MG0Cz
K9W+tcaFJUic4OIiK0oJ7ceXuLSLzmfLfVKf8tKIw+9/6HQian3CK5Khe5++BH0DyenK4KrWKq3f
bvbz8u5x/rP/KXjk3RrPiVphB66ICOlAuVGPGlNeT9WB/HyY/ZQFGUPgMuRUeaeRxlN8Bkq+TWg0
HEE0GoQ0p7SGRBbaSJHXQ439qIyW7UAa0FHFzozielJt3dXqwfK2f6YtqFJZZrewQwNMtui/nWmc
WP0yHP5Z8XeIj5OjeoXIfHgVXTzM++8XnRqkP3p0yMFMxF8FW82vcMCWuAmVCYdZ9Fijx7Iwtxgb
0LLZ7TzcfDpGdBZWu8NEojYwkloXU6SO5Vt+ZX6ZgiGnq18bwRkzOe98w4p37uMZ1gaWrB5wHKBv
CMxrkcCi5jDxrqjW72LgbmjmeCD0jZ6qrhr5IFEOdNjqGIj/A7lmkx15nkkLstaRqkm9jzcxah76
3GcgBlGBlmMcffvlEPR2xkT6KTbxVhPXTb5ntz8UMGa0+7zbH6omeGnZqZfVsZiAMYxsylsGa17x
J/y53KcpFX/Wj2CHexfqj6itIRDZoSRkN4IYIDuFYenNN3jEv5DFaKuJIyfDAgPTUtTJ1rIu4FEg
zCd3AnC4wcwGHjliTUk4Pf7sYUprPZz59fBKQ3ATqQxc8XS217WWPXtPssEHAyHeXdzx0caZnpwq
dhiBTOqAN6fxi3MFMjpdcXdLbGLOJs6ZtCm8M1WbQXSqO8s1YTqPG4spGNBqxfohUIEnV/tqrcgw
WvYXEGMYrWXI4hDyVLTMEA+BdIhMLtd1iHa8hgMyxPDdFaWEC5VtSVr69Df6SPbRLURtEKr1J37F
lxvy/TeRn8FRNOLER6aAVymOoQANRnh37pOCl30AVKMahUMHteZ79OQYgsOZ4bmcaNTk5uNUR50P
sdNdcTC2ma6kWCX9nFcAQSCyV6o0amqQAyf7LrPOjGDwdEwpKK6OrZV6AscBQ9FBZa3+uSCfGzUL
Mp2++gJ6sqiAgVq8ER0Lt4k5O3brrXNySO4xdqHrbfKq8pJBNtAkMrOAXJT22zK0/t6M/YlWT3tK
RAeB/oLFGj1RQE+R3u/Fj2AdrZ5AhQ3N1cM/EoTPt81wKk32SKWMtskSuExUdXPWWJ8Zx/+ASlU9
+dxVCk2C8sz2P3ty+u8fr5yJfWvr8vsrqCxbd8gX7n6yi4z17S87OOWl/7kzl6hBSRqh1/gzI9SI
G0qDnrqdRUit299do2q/RDLOl9Yn031BuecwKrfLIR4wb9cunPPOu5ruA8L/03uty+dwSRuOKvo2
WDL2anvZKTxQ1cNVZCL10rmUkhd6kuQdT29fd0+vdvUIJMII0LJ1sdpYq4RXqYkgoWC4xjo18QFz
Xw0CZe1KvGycOx8b8QheeEZIrbZEo7QOKMBi/KUNy2c4wNt16jdOS38LI9Ep7YN6Jz+G9ItxNuy0
aaq4de1RynfOaYTcEfwFVxhAI6X+o+5clPCWEVIP9jo8ckFdUG0GwGjH7twD5LybO+zbT9pmslxh
vGKVwYTFVAxXJgyZ8DcS2leDFx55v40m1/asd0vsCy+7BlA700kV9ZvJY/2UjyCjtv1HJb43nPbn
H0nn1ayoFkThX2SVoiK+krMiYnqxDAdzAAPir5+vnZo7cyecowh79+5evXqttjXpprdcO7q3nD1T
zJSkpstNhDm2jWfHuq2WBHQ6+KI2MajE800UGqVtvFHGT+Q4zoZTSVZ305y5wn3zpufVG6E+Id/L
pgWSzfsSK8YjGC0VOdZ5Bc2GIZmYugKwlP74EhHKkWDEcOLxZqaxBjrbGxfuzSVcEZ2bjhqVszZK
CAcdiUmgNTKITl+vZp+kjwQh3l1DnV7x00p7DuRDJxojv0sVjmkIrJGwq29FlekJKbP2mRBrIlol
+mG1I9tPVHYZlYLCSnWnbsmt4uJHu+fpiCIGDRd06g4Nb1OxHiOaSW9jqg7e+WN2fIT1ganDzRPN
lfSYl5YykPReG1gYCooua8GWgklLa6/2iajtgfAdUAucocZts9Sv4m0A52dHs1yQ+tvsYVfDzYbm
iXHIlY9V9IMvMDRFAtoiLHRawjcPRCoFA0aTHkKMgnCwQNKQoHaTR65ySjNnq6Mm8rHbIRDnAFPT
2UyG5dBc5QtRZZm9AYUhSHBqD75EE9SgCxORbuo8eCagNGNpvhALHXrcUYS8WsPb0e0UJLnNqa1i
dSJDxmxcPhuxeIkbzJeyEkjzC+hHxeveH2BLuK1Se15mwDB0b0D76eeMoRp01w0wPCgCTPHsInog
LppqVxBfgU6ZSy2n2vA7XUJWY0hwBOr4OIiPPEIeaD8/ByrTVczU4HrJE2RKfm/eqd9p2FCjdWFK
sM5fFHqTBjBt3hu0NzKusxtdVsuvx0Ar2Up/UOVCtVCINXuz/RItR+RfiGBkXPe33t4olHV9fUdP
hm6qhtZqb3APcQmtjedsB8Gw1Hd5q3BbBKXZ5WIte+KGiTjTZbKLbxIf+mlBVMgl1Zkd+XuJhEcC
SFFKniOqM/I0SHQuMAxaA6w9n/QVSnyJDYV+vfy1sJpkK7J6mT/maD+RevQ4RY0XLkTPeT8EewH4
p919R2/nPvvOW0Na3+QpL12J9w69cKM1RMpv29a1rBd+57jjojnV1PvjLaJvxm3dN5exNAyWMTUc
jpppJgJyTKmzwqQRQj4RkD8RR2wKXB9r83vU8O5Gnh7xe7vrKawfjMIYBJPdJMLUQd4JslQJtNHd
2Vs46V35hv4ww34NPrvi7vWM2+wfb4Y4plt9mDTYXAIaARiAxg2lHUNG1wHf4LPxyksDg2FhdolG
JQp12dk/DZZx1+uLc+ukCK4Ok5wtD3squ8ywMvNxNrsMDubdOaSqS8PWK2NqRSvuGhmWdxI1oSWZ
jbmbJxVKeNfsyvVPVJrdmpEkaVJPO5gFYhAnnRU22mn6YBOAguK6yZXe1tjr+Xe8izEErfWvatz/
OvEWRkNwGhCq71is3Q2cBxflXw3pAqG8pVH+8Z33qOK+yEBDnpZ0jfPXen/D564/PGl6A4XGY0ff
L7aagRgCSEhwz87oGAhVApFq7pQ8lxfLoBBL0qUlSoVtL9EYFW8ImcJohBMI8OX/JV4bV4Y5WO8z
aATwXA6EvMINtruBe5seo+ToqCNZfmKOaeQY/4V9tz3sDl9usKe7MxL+Q/KSl1ZiZREwHL26oXf/
n+KMgRXQAHJcCXcA3b8JQ/UzsT6bbHGNDiRYUFmg7eZC7ksDIl7FywmnZcs9zwOuE3cpCWgwSuhp
sSohWyD056JtpiQtLkmYK2nS8i6BHAN8Bt1YVTYnIpBnG+VrUKA7aDnzIjaEbTYb9e5b+pSjt7Uf
3f0VHHNlpiAzeY7abU7TO75TvfCwzveJ3MbSZhgFC/sdvDN0IKFaCOuEfxFzQrbYZ8hosJBJb2TW
k0aIRdy0wrjvS0Ie4DPo1HcLd0Cf8+oRHBeVyxLhtJqxZVQwyxbr9UnbPapd37f87P9K6EOL7DJz
JVqWNOuIhR3zFXCWDw6DmrdnqNhhjfs3e8kupaWmIKL43TxnvfTD7n2S6jrnymPZgvUxoCVsOlER
1JjCJPRQgIWdJQn/ZaJ93arLrMevn/hF1u5jN6kA1KUlfI9yxpJoD5rJjt7vAK5QxQYj4TBaFU+k
RaUTL2MEEemMds0+tVGXsZPCxYETSY2+yVo8J5KIMCqG2aQGIc5lRz+mSwsOz3BH8gJdh3ZluD2t
C1IYdgw3SyLLa01ST+vG3vbMPg0la5mJ9n1zwQbavqD5QBxiz1AwHE3MPtcPGcSUWevk+CdRgFBm
9eYsDXbEUCU1v4W3qbi7igFqYwyJaI0L8k6/MIjhtX/hpLFlOR26DhZ2o6PzxXzXkvsm/nMqXpNF
0Ntu+3RLEQCjwUoMjvr40EJpikWYVMFq88rgqMMIWvqJ29k+qL1nspxezOviku6JBFSWO6P3pwVn
tzv5LuhsQPDMjThciS3nHYbVnkRSuE/HqGHeGTUtGCNnW40kyoqoiHyqpZXLOPMBNhMh1bkbfm0X
XtNkbrpBqIveVEYnnUhE7N2LeCG28P7864c+qidWw6sD2sK2gsYqeTBBN+dTu4QRFmZpLAOhMhDo
UEQZAZnqNyIhfD4u9GKf3Y59ZTyjRSXHSDUb9GAqAXaCDNvtjLxaJ5MtsdxFLRjn44Z5RLmBhUgW
dQSrEI9RbXRA5XWPfyqt6EFFfMG92TmwSw5pjSoN6/aPQaXfdSlmtadTdxn8qL4cCE8DpHCYMwVo
zH036eCa8J/GTclii8OPFOHCS2oP+uxR8paCCrqweumLCtw7owLXR1UZIbLVkp7QHs2L95j2pMN4
K80hWC72fU9Ko3GQQl0FumVfMshCry5losu/oSh8pFn949HwhT4jTE4hDVZaew4i5G+6vshT0Bmk
w8JELtWjtNKQ8/wik6MygwTTHa0gZldjWC/oTyyH9CHoytCwO627bb2Y0FR6o4ZK32P7yoq/kt5c
fCJ2xtC88uOmDYZ0NBS6mB3itrkEA3TO47sHqY88K36AdMLyKsF0ejMRSHiGxdXqg6XG/c1HnPQo
qFCNfFnF5E0TGHmEVw6TNCdZ4gVEn/zqfWcAO/CIKZlbv/KwR8eearHYCZH0vBULedUp4gLZkIO7
ZI2MyiF3dcTA+AQmOIovMG5vI1EWaFrnbcssvSJugwGQN17ope9cxjjgKpJto2IGa28ikFETYljN
APYFYmu9khagkOka/R9YcuFCyCcpGCyuW6b67vj0kOeCO4sMKGLnlKZIkZBnXkMyKfi2BBYxKqe+
SQvke8nyocNJriIjq2xf4ztkdzmH/OVXycNnTh16ArQCUSzuwh1Accd6bp72PmzvKCSBQzboTNCz
pePNmwpjDnks2v4pj359iJqcriMUwrs412YqfKYOxdTNVN6uNmdxsZGYM/4KyykSIpJ0IpExKRhi
3tut9SWTNdZbMza1uC32lOXTBoLM9PXhnVdZH/244wzFdiCHRcfvAysszlT+8CVYyUI5OUOtE41Q
ih9wgMbmtQJ1gAA+6nN6X9CJBB3pg8/ABYVx4sIuPLEsLXQ2TTSHFOM5vt4RV2OqG9IDGaxPI4ZE
armm8Rx+I5WaZnSaf1dlrOIkTJtb1b8rDameQGzTwcwZtf1ahfeCt97OLxexMvc7jPA27SPIOQi7
8VkQKODSn4wCRhtzHPZl0FmT7jzgDh5sCYguaR7nYs1E7z3qe32TP6gjhSx4wzB+/85DhMRtabEQ
RAmTWxIlj0zogDcrx5Cz3xnLI8FR9KJJVhokU++/m91xRSxaszWXLlF4GTeclqFB0oVtd/BkGqy5
ecyAvNNuBOLk6fOnmHMwo8H8bxd+XjsGIhY2AR/aP4UarGU0IQxp3xzz2+wOk4elWLq9hX7OP8aD
ECxoL32lJ8Iu3kcz7quHp20IjuZh+7WqpW5cYCnXZgacqff9cpTtXShneFs/UXLAYtsEJDIfnshg
XK1Grrkl42ZNs/LoMYStrzjKX50e1FvXCCWuDJEIs++6QtLo0hmBLXDjj+HJmL9C0bOBpkU3bEWL
hRjg77a12UjmABbmxzoMZTpe06u92VTM9sPW+s5TcfZoQr+CVuWRqUoy3AwAFqboFXc5EG/WVmjC
qoxp9OYpJ83R4DzYQdZdxj3vwdO4ErCxJo5EAFpyl/PfweZ8Z1nJaSpeoWr8nRd4wsqGW65Kswfu
gwgDuRRor3NYH0muUe++pHIvslR8VLE+q0ibrcZYcjH0nokBsmM570QLfGdf/xgEh+fB4UXho6c7
G/lZKBumpE1SH/GKmuFmSNJ/LF8Bi9xD7GM9oiqusmok+2BJWa+ge6S4WMZn53MkZpT4DivRtmKR
crAmvBttsTuHXwt3+jbD86vpR2hs44NTsXw+xnHVSFrGM649rl7c0MkXScU4hOnLwsWpGKzf40nf
nZM9baE0I0plzhZSponW2WlShloCEA9G3BscJoJztEmqoDxzOsvHJiSimmEilAotWgqzJnbXaL2T
jpIb7fXsroO10nfiPPbbsLvfTlMuWdaCjHRd3Q3NXCGwWlmLThg8pF+rGFSCRd6nVVfSh+ZLCvNW
QS1tj77A1i7kfZ9WIQCC2c6+WDFPsQ3f9CiF6EH7r8GHnle37SsKy42mXPOYqRswF2uP3sKo73dC
jQyBbyHlJpFhll9xEQ7A+r1Yn99Je76MG54sHZzQ+UEAZc3DpaWhKo0ryd2fwgUxWgmTqVvmpzxl
dl+185qjQHNfIVfWrWnydf3DuKMznnUkY8F6oInSArRO/vASKpD/YlUv+AXReRTsNarMhlmkzWCX
YgN+dRTSeKaQAkmMuLW/AEL2w+rA/cBqw1lvhLeg2zZvQbHuma15w2QXfCPj6AqEXc2ktSgW7Ij1
2W8H8Rlyq7TW6ylvMr0vWhmVH/7zTzJ5sfBmurvHuiKBglP6jRT3ZrKgiZAcHHyEE1GVFfqJWpFy
Mt4U4Ijai215RtDkErmVPF2iRFKnGg0hvMi7f61IWENllNV7Jqe6f+8oRYeBr2OdSE6Z1IA2pDJm
fjeyJ+oJO37IHfoPwmtEFMVu4PKu2ZLYLoMqpasbaC6rOqzDF2nnziCS2l1WV0V3pE3+f0Yln3Kc
ncIeKSOcu3WVHUnWJhzY+Uql5cmdoDYw3FQ+BhuSTpF7wF6CJx/xO+CGnS05aYPkvsLVQJa98DCF
ycgIAHl33xXZlSYiTqI/IRx8Vj0paQOd+r734iqwFucnW8VrUQhIJirWAhRgON73TRzp0WGW8Zwe
82IQB1nhOneHv6TMG+0j8n3qCkT/CbKksMQPHlTGFAdDJUnPo57hPWTurMFm26UyNdHFBV12IgGE
NL5r1k7XlCk04SEK0smIjyMIex8QRPiHMs4jLaD/HfQGW1qEqwXVqQ0aFEHQ46/EAEVKTn5S5Uuh
JfpVKMzYUu7KoBIe2CRudBCICgIQSQSRWrlvcm7KnZPE+8idOxv3TD7HDb+FiB+O1IYauVBBHvQi
qApvlEq3CBphF7lH8zO4cEG0tpiR66XnEJTRAdvi66VjJxAS2RU3XG6DaGkJ5VIgfOBZtggXM2Ex
BAKYkEZ5YuDdGtR8HzKMbS79yUTE2yaouTI7hSQBnQe6Hz/mYhcFQuHZwxeEdiUE1J/MCunOGuXV
CkspaUoc4l2M/KHXI1WUruQXyFHe/gUiB5yOI/nTVq2aCHkjgAveEK3RYqe7Ke0HukMzPAVkOkMe
QZcZLPkhTn7ivsCAo4CXJcLQyHrTCoKUhMKmEKhlku+OLvF9qCBaK/z6NZeIBoxQVB9M9+6CV3xy
v7/hLTF3lymNEvUEqtekQS1/diiPpdZjCeVv5xt9kKdaMaoPFNAf3rN63VxTez0GmvtxbgM2ftyK
3k6H2rGYX/0TKiqanX2IvuvL0VYDLXhmTcjaLePoX51H8CXoeTwWEl/gDK9wu94juIBQnamxjGwJ
M073m8ET/XsCSJk1zIQAkOfnP2pCKMKc23hwyGauwddeUxw50qNzm+5hjE1ZSUzkLEevn+03O4B3
enGc04XozrnXMprZH+4j0Y95ASO9pn02EMdOBAyUfZHzIgBIoCPI6/2JZr/GCokIgjHUfke/A25W
ZiU3MVWmrFjiAsDXPbsvrmxPGfBHxtK6RxeEfwPRCrv6qgufgnz0yP+1KS+avyB+fKzTElbOM98g
X0qv/ZzTnqcpAEPEPI17zj5GRiVEfsa/r97Wadjya1Oxz/FyU07KVVlARTB3UFA56TToGtwn3l0g
P2moHGzQsLyp+7HuIGIAWITdO2Yo+d56ZyAwSA/ynYSLstANH5LTCk15z6MMzoRtoJKOLdFcsJ7I
+clAhdXxRrQTRFmPFJQ6QqQeEbiFMgeJzfmTcQAFIZUNNA88Io3csBpODVuf+ItgoeRv/wk7UEEY
OBPpwhLVGrQbRBiitCTFQ1JhCr0f8SOTefwaUgiVHmnuEJEHkRJbxegmzENeiD/4QGcHYzMlsfwi
I3bF/doJndg3XMzPlqNjwoSD3ko6HLJM79OxwYgUIYZ48/bRDYDM6G9o2vBRhs3hA0KoSiX9dXpw
OR1UBxA+qpCNgZ+rQwdBpgbFxg/zNEL+2jEtnMzj1cleZSkp2svbDS+0iPsOH6tgfEASq6YNbXfJ
XWRpjI7sTSAJn3HsLG79lWBFrpxzb0CXM1mEHIMCsjw5pxCAW7QidhpLX+xkFPdiAjonigsMwUm0
HBEfgYZ4xCC7e2CTMxgLuQCQMaEdAxTs/jhD8kLDZQbpUkqXE/NyzeAwYAVINEQycHtGoqUfit2M
INI4TfipsiQpZUuOXhx7OH9sG6FE4WcLAFuQZk6QubyBIFnM5AE6sWvXaZoa2z3EhS1HLN0c/rkP
SMqPWjBZ5Gv2YTPRIiUhMcdGsjYAF+VFbmTWS4s5AIF8VGTa+Ujsv6NO8iBZ+M5MNAvsNjlNWx6s
j/jGcbCE3+72tpKhnx2FyVOQbDS0iCH/zxHuCaJLfQ/xHDqNYPb8lNx2Gf9OdDl0yT+lxKYnr1l9
0qKTebJPxCjJdthBrLoPzrR1uELFQv3hRxDoSMJuqXj51IwqnLPG8GACbku6RQXITCFnkzoimI0F
i3exdwsSwoqn/lQcBfHj7bgxYykn7sAnH785emEhF7pdkpMyPTT1SWtntsfnj9PswcWYUQErXRub
EU68huqpDL5djWLaO5otYqSPmrMoKC1xamU7ZD7QojkpzUnCSe+RvvNQCYo8fwoiAoFmfYa1o+Jj
3lw0nYZbMSYn95SRyTMYPgmRQLrt4d0hUqgj+cOpBTavgms+OG/3pLpulTznvbDgxC855dvbO8Ww
dVk348P6OYel4k40gYYLeCrLuALPBEYl1p5SOhFw7FwFbNYBQCV0g7u9LSbkCURI78QAZy9JIy8m
GoG0VtrGYSixjBgGRMisNU1cMOKX4U4UTjqSBHpWeCWXNtdN7nsaVKSvVJDRnV+lHmSdnj1JOMjB
nPwnvcQhQAVuXT96c03iz4+r1Z1c5opZIxQdvuOl7l+GbQgQk6b58mLyZUnnzsYE5L82RP39xMP2
cc+Y79y2vYMuGxcy9lNPOhOZaoTTBLq2BKlCxJCpDk5yf+/tvUvHnt2sDiposJqMScsTdZ2t2Ylv
U2BV8kN4NsYBEnR0Zpi1ppFq7wbHP9L2YSPswPyu2K0Nchk1UyPwth17SnDeLkfgYyp9I17FauNw
JHc8EfgB/JpVpj//WC0ns0dfiiXCKk4bDp0q7h9p61YiQ0nlIbeb6fh5E2kzBgDHEGHfcMrQDEIK
AvwWwt0Tv8/LGCLYOf7Cjn3T/7GF3z8tQkRXaYvSe2ZCWGceTWF6gbIV+Ib0W+Jh30FA57Pq5ipE
M4jtgX++MaCu1+lNcoMnj/296P01wDCS18P0L/M9SJ9lfDn7WTiugkwcx4eRYN586YnFEuLB1OCC
Nld8JnxKKTG4ARADWgPpwDAI5RUII6LEoH+yC4vFuAx+ZQyiu6TX+0w2B+d5h6XCosgE6X/4E1qg
nUQ7m1jSwvvajxEz36joTaH4yNQVXDNZUVB6ZFBJIBvVpn61j6ruty2V5BZiq2X0/WL7cfY65RHR
ZVAHSbEm59B73udqUNiIFdiRviZ4wfARtMl+QO2pKo7A1DtwqS4icjxjuz/vDYtpI0R+PlWjw0RZ
sAQ8wl0DOklBhvu18eBLSzJtor6kTRzZHwudnC6hDM0PCCZWvNrxW1nsZwKthCwgBxweZUiMDUpa
9F+gQiCKvQVs7q2+BqRh0gP5tsYcRy79lNbr00CZ1uvzztgnJcRQoIO/5vSYdILn39NR1qf0QYn+
ofO39xVXMqR7dK+paWgyES6Xo/2fSgx6gXjLQPMSaxpoBLRx4AoBe57h7RWACAqxSVhfAMCwv2r/
kjcZeGLts9z9O5yoCPCc/25X5zv7bE6TywWa3lFcro7kPTIkrgVSUQMjdRhFaftV+OTYpos/+Uwu
Q21zEGPaRgSFFBW6ym758xcij22UTloJTGZovbdwqUxa8G8bTFiqgfp7PSHc9oi6y+kbkUD5eU46
7ifiU1+uOj3S9ZX5dGiaNPSc8m/H+pCbIRmiIo3WjIWwLtEYbBIXqyngzSN4+efwaYuHB9SKoI8O
X/LhxFzBuUMP/TNbLl654nQW6kKNYBiBkg8e0APQgKhObmMAYY6qoG00c9TeV8JzunrMjLFcl1Fr
Jn0yDVqf1B/9AUK5sBY7USf6Dir/lO8mvCA0TVpyj7yBzhB2Ng9/mVXJlyHqw2pZQyYSiiZnyp3x
aYI/ARxu++DR0yeTAzzZXPquqEoJmaoNxAuEA+OSYC21EvPdsDmlrpSn+bZnXHh3U+UzrHlmMLFw
XraOEKfHqt/Jb/FiXBgeasDYF5kAjkacXmzfeHjd/DlReHky6ofdZPoRoyzSOhUwaA4zjx78F2Ze
me/GFTgbfAr4rvM4prI3DVNsVrHvkeawrO6rYdyTLLboqFIjn30/Jp+OM9dIGAy/TJFlN3OfaQbd
X6G3lT/zPVkx010h3BkHUAcCboo4p5q2nFCBOPwmo08UmL4PWzj9KHfDiCFfhO598nbjerOfvBmH
auSn+Scu5t/obEGL5tPsLkZzBvwzxHMSzC0+x2j6CcoL6ZbMe9DmvBuoAy09KDrsfz4i5N0DrMMa
8b8qPLt79zZ+eS+vTt+jxwAGQ3wdXYZntw8U0vP3FGGCwxwYX3XKhbrWDljrkRUKNYIU0SYrc6XH
KEW7/GBzgVujHhvL7x4ccSt2nJTbSnyeCYLRH+N9gAlC1htSs73WdO3XxXT5sgWqoObaRyKn8Fjz
DkTakqyWkKsFCKENqE7mWYdqg7kaFBs4U+Fd5FRbuFQlrptIRLqYaUq9shyRdUocX/b4H1dnuLSX
3WS7/Q5vQXOkWv+b2lwy4tcc61I8YpcAQMITNk75ddZOP4NJg07vzZ10wCp3HI6fAUjBvEkJzXMm
UJJxblnwFkduz5RmbwH8muagL2t0fM6gXh1wVkGTpfdXolWX7jmWaO79GusgEhMsmMQP/WNCuakn
jz40SzG6nZEZdc1tIggN2diEpQdAEnXxQIdlUHGmoIAw01gfK4FOmhOFyv1HYxJ5YTgHk7YebBGE
RC9bZDpKBnell0P5Pr6asEep0iOk7GXadtCYv3K8mMQXuZ/C9aO7JFmKDPYq/owTQghTcnb1U0EP
oGhF5iySLlq0Rhv7QAKD29G46CFKdZxVFEKW6AiJ5Da8M/HBko0DNXghMhyQh4cthplcMm+XBLYT
K/Fz/iJiXGo6v2JuBY3lLLScwm3Cy5JSExEK/w2qR7fDKaM3rQ7SjQQiwXz+MRgXkfERj9bv5uqG
07mmMyYA6R/K+4eCjhG8A3Qy1F4d/mkutS1S2XHY2Xzzzkx2bv+PQ9e+0sYkuSkXb566qYRSOO1H
VGPJfD86jFGyeqBgRK1rAfA980KGBGqb2mhY2+qgC/IrgPN0syGNnhdhHDfHAhPT3X06BVMtNhMZ
9m5Wpb1J9o1u5nNUsfnaqyfpomCojA74aLq4rcxfXYan4ZJxE2g+/OuX1goVfdt5zKQ3cwAipnyc
PfpMpN8rU9xKl3osknYxMx/D1SoW0M/w50gvKFT6VXiH8iMjPG8r5gPE/H9utQhgUJA1BxS5ATj+
YfBo6U65gZaMavjH0d5dZSJG9YQvvCppY4HC1mEssQ0WR9Pk79rWbyM2PEENmyjm0gyX6ou/vZku
kIAUbrn7zJT1NZOih41hiVQYiH3Xt7QBYnjTwkTOcTplIpDxdhx+RaoP1TM+EP9ixdwVeWBva7W6
mOpUemZsp+i+o0I6UvCWvOjRp8TFs5LqFS5J1+vEl47TIq3fXuEXsJ0EdQM7E77s3qudz7A1hP6H
dAhsa7wyFVqN4otGzsehn8IfiYP2oPYFaKPA8RphLcRb4X5Rp8HFGpzAzkU8ZseHafnLzZUs9UiD
gS5WE51CoXgj0zMV2TJNX2EOPGHxxPMWK3I/0gbktqxqFgy52uqu+wnjr32ntgUw4PtofVlS1DdM
wgwsLuAkCGX20wHeNrqTFaHu89cMwIQsKXJOw9o8x6sb2bXID3S8TRhXZCgvxtbu1gU6C/fThC0E
L40A57Urk/NDsJOQoQzTyt+jZkhL7O+V9v8EeWpZq2p7tojvlPTgCH+KK2UURLLB3VF4XzdTTD49
KFyEh/JUdCEU0wCtKQH/g711xuiWHuid4fw9PaIFLo8MQC7eo5udCvrcRBGz68QxfAqSbjSSmcAC
d2jCiuFY2dkSlIWhIsyuJSfIzeJpAsQmAXFqgSUAgSpEpf9t42GqT+Bz0SNr8Zhhrn3TipgD8VCF
I3GD2IuLAMV6ZMJ5bzC6PoiowyaTrhlA5wej7olFOBh1syR9edsmpBL0jSLa8IQ5JhICnBCxGe3g
8zjD3BGJSpmvl5iLbSGFgStfjfPYCIlEZJMQli1DvFdOBn8hMgZM5JNNaT42jGb6e2VbB2X1KAae
8OFZmHTO/No/SOX+8ndQlgA8mZWXWxEAHi8ZdRERP1GGX8BBNc0gdU3eFgY+OklRbVBviNQRHNAP
3ldcTpBEJrMylU+SBK9+VIjmslbqpE/Az4NDXF3MA/rxM3EaFKD4fy2uEpUPEIAB1YXQJ7sXctag
O6+Cinpbilg5+wAhEACCdrL3OK3sInlSLBs9jiJL1JZFZgBWBbf1y0UEEcQQG1s1zMH6kPoBp5EL
8vGnKcCZGQ/goSwYIQIFb6CEfB1CygBQxtdi2OfrSqHcgdW83J4JSk9FxvLkdB9JW6JDFeho8f4P
puH5j4ukIO9M0c7DuQlMGak5AEHZc1ST9JWY7TA5peukOvn3jbQXpOQBGpKsbm9hEZxmWcwgHSG1
1D0Pt1YkKzG3Y6BbKNDIxQIFPoTPbAA+kl5mnEJf6+FJPylmkthH4E4ISR2mv+GPoDQ0YaPf9uaX
OxmeNOsOgyuDDnOnJ05/r4tKoqaT0Pho91h00vJf9snpQqbYTb5+vF91na7/Mvfx9Is/tQCqEPSt
7uooSOUXU6ScrucxENhBpLGhYxnkpaWTEpu+EYUgnciYQ9HPmq4v9dzFzKT5dUSjTLdMPKsp+GD7
27Hxdh4EbnAAruRCBd/iU9E1nF5hdcLjIMsBB0NXRALu/e+I4BUBl0u3DPFWlgrv7EupfISVlVwA
jYAQycNc4xm5lhGydmDBJVAYsoYn3P00lz6VEEFPUMdcQ+Ih/qnySEwXcFZ388caGuiZvHBPFkYv
4UaiJWsVsuJncIQHZyUMLzDYukX0IWxji6z40Cg4PAcfaCw9QoLkSKx/oZOIKgqYjhldzQX7aGmx
okRCmzXJAp09bUbaiB0oSkl1QQozGIifVm1EJDlX1CHZLH5gkpklAUmWtFQYxuCbGVx2VJ8EKyJ/
kz+2Tc0/uaKLMRqJvSrzONDb6ZvAY0EJ3WYEH9uSiOxPxNaYoxmsmTRdleNiJK4TsJhqP3ozZIqa
v3gy3WdUrRq0qRaEL3e/s3o8qUugRGd0X6IjXUu6NuxvTkVXvsZsY97A9MxF373sKmGGBOSvefW7
NKRLiI3OYf0B46JfWHHvCnDMtQiRMbq50yvJaPuMX7PXyWnt2i2jp/NkYQN+Eq9TMe4L54aR0lCk
WE4Y/TayEEmHcChL4YRwWMGhRefiAvzEAWwuMHglWcezPQN8HZ2dmOUk5Njk5VKiQ+/aSsnJGUxh
v6NPTQQ6/4mCmeCLYjlR0+uq/b47+8D9EWs/wi9h3KTZmaKLeNPXNqJ5qFQiiiBqOcyXULYRxrGB
kr4aAjj9//0vXVsoiZbNNL6/rU+SnH0PGQ9YiKchXcAuPUnE/vnWA7Kr5mxCnt/1tpPIvCMrRs0J
v1exbBbQRGN0Dvo5I27oPro42uZVgj4Lz580HAJwNGPeCeLvUYdMXTFwM1Tj9pbfsH7BTL9zsOOw
u+2OtQejM/r3rjdH/HLhCYwDaMYvP6C+Wlrkycj+jxtNuw1h50tIBOZrvFxl1Bk1QtzT3tbkcTR4
VeJlJ3649d5WFbcADmzqEDs+R+vHY320LNrKRFDYik6fNyIx/ISthnsDZArPNEayVPpasAU4upUH
9UsZKcEdDerDVRBVNrfVdHFar9MqBdSYasGOtnzw8vaQjipmjakznzUD2N+kAylw5C36PKrDAl4h
uk6bkOh68hp348NwMKR+2jXkecRPcm6g8x25DLGUYLwDtFxaNaARyJfQIh+DMiLyALhdWYTYB0MM
MY0KpN8qfSllVftGdoK2H30AYcJIL5hPaqwyGn0AdagIgOUfIN53eME0dz+V3qadT7uwSQd5/CVc
XNlwWHfx96DJV/p06OnTx8NegXpTAOf2lq/9caUr2Ie/L2/zTGu0FSFoCeO3ChrDG5x/uB/0F680
WxrwC4CyGKEqhDNKp1Eb7WwB6pjTkF7AVC64FXE4pd2X+f7o5374PTG8TsfeKrPmuvx7k0mcrPLD
7X8S/ht55b2TgntFTk3H66m3qMIaMJOrQNg84PVXcENhiB2ZEKAtQuEObscFgONedfo9pMo8SJt/
tu8kceq0dGj1iIGFGFlkZ6i6lK50T+9/p8HR5yO5L9LamyH5335xEorrgiR4Kgn/Jd3R9YBZ9ImE
KtV0lXUdSLF7ZFBAZh94ipzMXRVgje/E++jpUGi1/rS19EuEBPKOKvAWBbB38xx9oXT4vdVrC6uC
2sin8cvZzfvDwqWfsmP+iPH117hHXcQA+ssLVfsE2euLgsdlLBp1DKVIZn2lJjqObp6KPCGqZN38
Nm7lqGLMm7a26Tsf6+Z1NkgbHFcXbw9wjDmTgNQXD6QECX3O7rCBWUcPIxV0QztW2TM/sFvsd8sR
ZhWu6vTj5CGfaO6AIZLP1yZNOwCXrrNMPxf8xCizqDozBUZI5UnGfh8pdrnqO/vRIwQceiF0D0OP
cX6c21RThTRbugw+aQxUTYVNUnjAV9CfK/MR0jKkwmR8Q2TdVZcHF6R5wplZWAgMayMWwdHATHup
p25bd4HbqZHieB8LbYyBANrVyd7pmfJUGCnIA9Iw6f8jC8zohQR7ZS2EG5pZKaKWtBB+zxe/k3fy
dkq6Yrc0vwzOSZr6Fjr2CJDSaIOWLUn9yXbpr6MSHwCQIXn+NpywnFRmFl9MYU9ya4QKeBpwERPC
44/eLmk/8I1D/gA76Sarg0uLjy4sFAHGsTNHhOPmoWBEBSg5xp7xcEbPeOsf54xFITVFzbq8UCNR
MNIobVHTC6PqTX555uvqB/r6itkhRYrxNjAoYwGZ+DCEogWEIu4SaKxJ9kNJaVxohBNw6Mp2qYa/
FpLFV2A48XA5eR+/Izob4NQ6XwCEOZZSyoopaq46GiiM37G6ZGVIwQtVlhqRwG6npGgtiETHkaSX
Xwph+RVg/TWUVSH8oqfURi5yZtTQdHDZBRVWXoSC7Jt9HBbRbgZQAY0gvJnFUIOsXo6k2/JhmTFK
iJqBQNJdKslpZTZnSCqY850xB5s+eWof8Lrii3liAua/I7ae84w4v5OX8utagvk3Etk7Am0W6YMN
eT7RqYTLzs3t3QDZng6EDSQd+HAeBDK5jQGrn4AnbU0qt4heHQlcJy4CzkDNwjZYqDDCSkGAFAz5
AQX6ZS0TrDeYkXlYDRccCgzdKDcNJgEOa1oj0Gs2S4ZzwXrxo65+JihfW3SQ37ioU4p/GO7qIYHW
idX4EdQkFeQKyUXakPk5o6qUOqVr/hoaGCQ0Ccc+2lU0/gUBMnxZ1tL/o6whhJ4tUg6mdEzOfjEL
v6wmgAYy+gJgieYnkYrWSWExf0m7evKlPQ33JmIAw1Nimp4UKjSyX257rl7IVuF4Ea1kDdEOZokI
8ZIeMm/HzvLdbVewcLc9KPm1tJfIPtEHrXwkVS0RLYUq5ff041iqKFy7seTWSv54ilUmF5nlHr/f
MMSXTptpQwdDM0xN5YuE0iO/rklbF6pzVyi2YF5Rd8rgdo9aVGjpHWMhdlyX+DX5bz/eF5Umhspx
RxfX7y66FYAz0pXcuSLBSEJVReu1zEtjnRqvqdlQLj1DXxrsAgVRafEJp0ZC9exB2itOljVsIZlE
P7hktowSUAQLnf4Ua6RJKPbws8XUtcxq3wGxyaBl7H0ZNUTYWYSeezz2S3xgPFxkl8UkXdDLYtKy
l7j4MEx4Zf6whuAPD4oJRt4QQzQpQHt7JsChTOVN4ERbFFvaphhaf8KlPyDAQrOC26QItYr3Dxnu
hsvPYKUF4epNqQ3MScYvF/nBr1zs27kjfH+HkXLFZ0TcWzot7vIHa/af3SJiFlTl/CPfhLX0+BDf
PXTVMQ+kqwxP7D/rSshw1LHGDevPnzz6y1kweI/DwWuyoFzGp/t3k0RQAN1ACzO6D3WL5rQZ8edW
iY0SHqNn7x9L57WkOLZE0S8iAiEhiVd5hwAJ/0JgCu9lMF8/K+m5PbenqobCyJyTmduJscEVwqzc
Q/hfYCPx43DB7IrQF0zFeBYB6hicZyqKyQ8wGHDirLJbP7sMug00a3KqxDtTnMU6bo1Z0xCVvHTt
5+Fni3BtKZJ3uRgKLhmYYHLypI86DhHUC3FNp2svMCkkYm6Ody56f65G74amAUs+PooZ/WYtd4mr
1SI0tVxMeLeJzvvsdUouqNdIQWNgcDW1gw6ue3tbGxlBhQmdPDcHp8EXK0Mi7Kz3kOg6F20Ahx/F
xBh6IZB49zhkPDf+bPFgWH4xZmjaFesw0vwP6X1EwOFtTAYUV6oU/5KxPvxn70oYER/ddNSsJEHt
AocHBhL7qS0pAW32F+cxkKS5gjdlcLr0pQy5Ve84+zICcHcx+fT4XIpqActCdScBFW8uLWXyJiXE
2Fl3EgfE11FZMd3gkVfeAeEUJoJxIqliMVe82eQbY1lKPcfTYB/vEKg7uI2OjvQqcoM8Odb3YaOy
a4zSQmOKuh8ByZuNTC4SPuuYjiPuzSv/4Q/RNmJUfnCZ6NceqP4csoFK63sUtxGuRgKPPi6OBQAH
Xw/tjAv0qfkqUy/OMbCakT8oz/yr8B0PODgDCwMCfOAzfnuEBIvhpkiPNJbAtuG3mM+4R/K6nBJz
ce9FV2Z2kJXgH0BW6ANX9t4nWyyxa0ZvSjri9Wo/j9Z38+6XM+arKl3QLWbVYxmkQrcXf8QWoDU7
QjR0aGBxGmHllj+frJ5pHNjwNGliVGxDdCCF0X/jeskUYlIYlo4qCu2v8HgOq2Z21OAUtVGvPeiM
6K9uIMEXkIRG0spEEiePu8X10dWyfRfB77CyDiskfqRPGzBB+/A7V3QFMJNGBTiWMkNyRyvYSArs
Evjvb/JIUzPT08dKuonNT5Mr1FmmwqjqgILoE9l8wIaEg4/UDoKhPN93VjC/omd7TBibHRGk41ci
G6KIkRa+LC3qb/FuRddwl4kjBbeOzMPuYbGUBVvW2DaDBTYDuEOskcVYgZXC2llzBoBgcTORZZNj
Aujb8lUiSXPE2nS0ZtfIAWspW8HFYYGwZE3h3S7QjtDPnpMWbteYAnhPTw58AyppRWI7o0BE0fCG
X/wKM/h/vuMP5MULbv6o1f1kY7HVuSbi/X2fgpDNTCbo7N2twVTMccS+Q7CjO4zaJxMQHTKqQLq7
rHtID5itaD6JJOyyLuPZK7klD/fBcEcu2T2QstJrMhC4JjIUWMyPodIr16QQ9B7bY4hv4i694KvB
ekcE5xg3jcHbixExcbY55IyjQJzlGyH2HsNWJOC4tPZMEvxmRqAtBF2Vz4LeiqICeKBO9AizgPFn
wDUI4ZcDh36YrX8fypColWHqGu6TRvyKGuD53apNDfDkYAk1WK4Sof9WkdozFKuzYyKAl8XvE1Z0
ui6kKcbYdPtSddjqDJJNbPB/GHiveJHKSKTRd+g8cW8fMX396RMBCqmmtjk8usE/bfE/bJTeTp5F
dOkUH5uteN6eQcrg/fCjA1U9XCWZaDbjH21LqiH1VxFxDdAdCykO9Tu0c55FWD6iAWC6BrxBV4Ch
ERUTFNU5A5xjVAuVtqBlJEMWFcGHglb3cuG1AjJJP3OkfCrtpTBYpCRGtOAehpcwASdjo5bUsG3p
EuA3lD4HNqTDqHGrg6scxpwEYQtzBbQRhjDm2dyCDrZEgMp8JFsI4XDgh8Jnktvr11Db9DooPy8e
8L1Lu3WhXSjpP572J8R2gNZqYY1S6e+s2dFiig2lhaNAm42gX+pW6vluCwnDy6H0buIrpgDZpPAP
he0KY5dyWxqQO8WaVIetGOSRn9KNkE6Hjba+TmUOst1wKyCa9fq6wyw4Ar4Q/ttgG43gUjgf/hCc
1mOUzMR2rELn+dCBlHBG+03nnHW2iyno3vTtQoa6Mjs2GPNeQtUnG2dqkBYqBAU4BogKsgs06Pg6
0CbPk2CJ5R+5O/ZpJnTPVkDigxEtR6Nq80aFkN51azkqerTKjCBQlR7yBrPxEa1fA6UUtRnnTwu0
CVJcG7oNmjFaN2YAQv2sEAJQs4sblCDJ0MFr2N+4NYWMsQyKSCpDhSUL2EKWFRY7inBM8FWm8Hu/
icvVkSKY2R1raahn/+hKal9ev1jB0UMH3ukfW94u7zDawku032H78xovCugXLi4j5jv8DDchcNXe
/gAng48hvRYhv7TJio/vdgde5QmbzivKM1pxtnzaOyo/36JdhpOTKJE0h8018W04YNx/T5IY3ZIy
30oy8a7FSViMTDG2xztfZPScFB8zzdLK9PBA+vyfCIeI/2Kryp5s6PhqipF7/29iILZvR6K0r0UG
xYOwwXUAfRceT/CG5Ixl5qBm6+m+43J1wIgh2nvZXx84sD/5u9iXrkJN0Lv3Hm+LoJ2c3D+gWfu7
QoREwK3BzLjqEmY7wJaRbKZTRLl09R6+Ohk+e7e5sZJCo8GBXInl8SnSTfczaq9w4G2sho8uhsYX
l0jFoIDBTaFxmRfddwv15gVD68v881cyQqNYBZ8hzkaJYU1yJik3mpY2w/MzrGjqJg3sSYyMvFlI
yLhqYtiTGemD02RzNJq9zwb1F1x3X/wwO8vWhlT0YrbwjO5kjUGMD2PJyyx3MqKLzNFeE0nSHjDf
OHwkFQCXyM9az004Ig6RnvwNQRvGhlfdRI7oumZuDM7AHmKyDr99AnlGlDqNrkiyl0SfALZz788E
g0lmzfWZNUbnAcp2t3kxTjyPk5n7u13BW4kVxDgy+qzvT+/6sbgK8KKraIXdyxTXPtzxZN7Da7Wx
TmQWMyX9s/uBvMqQR+/xBpBBfhxequScQzqfdfwkQQNHKhajDdCb3Mw7XQXsHE9NMXNmNnS20s5W
VKIvFML9asiARFaMk8d6qXSv7ml6jPfQnpycNp8V6Qet5/lvqWI5s1Ou+N0G3mwfySQk3YIV4zZ7
E8QJN2cPb6cJNwGZuga238Ftv7EV5/4IHBkipBc9u/sB7bhH9/707eU2eszKlAmu8CjxUoj38T6Q
r245fbSvx7K6iSpwtJzNlgjJUmxImQEsD33DV23I6KxuIEhP0VYuW5yBaQM63DFreqhhp2974sIQ
/IB4c+jm2FRlhOoUdBZtmoykPYfgZPbMnoYhiowelK7qMsoAQYZjUYu29p4SH3Aachug1xj3uZeS
/uSSrHchOVDO5DlusmkwYDlDvTc5xiRbwKX3lehNWIT/jbARDAHM3MkswcV0eBkuenx7GrrJWk6e
1xng+0ifydud+OgEFNbYiSwfZOoAauiB8B1GEB18AQBPs2j0nH/yUckuscCi10/5bxzKPxANkBW7
lci0GdoxeeDsb6pfeSJJcP1mmDxdHFl/IgR9Da4XyayKyZCMud0k0mP8s8evcATXHddO8YpLYJek
ZDbCzEhLDNPda8ReNkKKEQSww3Mmaoy5HqGbBr/MUwM+0PQYMp0AwMbznkLgE0NshTJpcguzGKFb
G6GSsSImuJHBkijmpt5I411HVV+PVeQAFOGu8dems2M3jHiPkBGYvwl9n1mXcKtkHnbLa/xlLjAh
VbfK9zGUiyciZcSeIva7DJcqA/8yTWdvl1kWrDIrZS0mB2JsiBJEPlwbJcD6mDE5cxq0cIOaO5CD
9bEmnMHkxa7IS22P43f0HbCoI4RKmXs6nexE5JovuR3AOTTuWDnfJA9BrJPxiVw3Z7jwspD/SQg2
P0MywhLeN+zMdBZhv2PvfMyJM6jHfbQnFsIPovc6cGcAyn/YBNKQNxfO7AZ/kzQM7kU+J9MjqWQU
VxauFsgSN43GNM7PibujVWF2agemF1EpQK1FH6K7ASyI3BQZxR0GivDMmYTluINQsFFS0Auofak8
qgCC8RPuXo5yBsZNGEQkT8/Zn50BdaV4iWyE899gbOQEW0pFtuHdWFiQdyrg3VjE/afJZgNFgIm7
tnBqSh6ILT6z/brLeWaCDhBX5CaXs8C2Yp+xt85Ux2gbbw63Ozcf09BPeFLxkHXOpaeB0V4dHW7g
1algolLXD0W3/UVz80zfY43f1EQ3xI0vhdJlA3VrWMAXxihj+MT8lskmdioMF1ksWchNNduFL+/F
mLTEULfl31muG12R32hTrIfGBkFQVETHTOJGkok6KKgGuRbE4Lth/10wzA8zNUUolJobHTcJ/KUn
MtcU9Qwm1H30O7KU/Vsb0XcBWN0j02siXdCIM3l45eDmKW0HbvERUxY+pv80kwr6UadfrQwIxLh0
KGLmIkRGaLUcI2a4IBTlyJzkTwavC35Igd1D8CLCTJkPyqT8xylMGe45uR6ANA0Oay0A7mZNoJ5k
sIxxJTgWoLs7Ag8bNp0aMSnDazg2D1iVulcM6/SIn5mzmyFRPwZVaHqp3PyvsFVbWOHWS6jzVdJm
BVwTjocbMKeslSyXRXLoy8f+JIv1WbfUVrTnnlqs4e7AomKdafioV9kCHwnMMzHxvcAEo9L+WQo/
kuWVsngfHAOFk4WsH5aVy94INzuQGbqcVdx2ZWxeD0B5udaDJjzdjrOJUWiiirTo/+9O3MkBvZi3
zZkm2EVapKqHR5+7avAzcEe37anOvFoesn1fVIv6oHQcfQ5sPSYsrjVXwps0TTf87EgLsAcovKkD
udCliBSGLX/G+JG5XXgp8koKGWFQG/cb0UQYtMvi8GA4TH3GVy7B9MDEkdbP3wVNbvOkvcYWTSjD
TC5g1py4fSSdigoGgstYOGBfhlraluDv3ocJ1RxSjqst25icOZIewOzFXc2ho/wmooLsiy6SsgdC
x6e7+EOCmhZRowaJvcN3yFrZIwZiRQM1McQl6LJqhw2vmTI2Rr1rZsSAyTjYkI5P0qTC9+xBw4xh
BoVzSSpX6X2yE+UQ0wInBg2prG+uDh94DbDXbD8SXcVHwKABJuUS0wBxtOWzgFMDQr4QzLeYEz6W
LUgFaEnI3GvZ7RtzxnmHSYBMMtGeiq8jPqLU/XhKlgosiZrfh/4pzMy4zSs+PWXDLAUP2UdwQj2C
65AASpgWBMXN0Uk9Xz2h0Nzx9GpBzIYwUVp8geVTg0/NaE/DwUgEX/rNwS3LUP53PbpR7XMr3ezz
33aDaRfqd8yCPfjfq+PDuo7oCM4nFyx5l8PqmzX65xHeOGc0jC/rqXPb4TDWnHxqjxsw2iPzuXc/
K+kOGvZrsp+XmtUkzeePh/LlF47KyVkcvPObcYVzHAhJ/tRwhLsG5CrIhL/d2hHQEV7DEf9rraDW
t+jwzoPjHOCY6Cy6gDfx2OF3Z6tQff5Ag/inyI9RgxehDWz/fSn9cmU0akRIz+0O00n/3ArZuks4
Vd4bUwAc77btKNW8lDTJR3jo1+z+Ivrz/9A1SoKf0f1G+yXVbxeSWihrmhuc6R8XmY1kbE2MaZ8k
oSQBYHQT9q5WWHgdiu+/dRnVVv9vSAQ7weILxwyPhMFaakakiTjzs4ySEAZLNGxTXoYis2FJELb3
MUiP2a7fGHyxbGRbFG8EkT0m1Eo4RcJc/UYVltcCx6NEyeg9l21k/ftAam2K3eAGWSZYxA+qSmOJ
EAqCxwKWJwxtDKGabPcrdVTPv39v/wRqe+CSd6uwhRU2dglS1ApiCSQyP7MMPWaYrZzCa7Z8u9QD
laMR47DGS56N4z4G8ozqqGRho2ZsTqk7L+FtSA0HsNWRHrwKz6yNAqyKdf4Ve11NHgI+yoJ6X5bM
IgjDi+6pOgbrqd1jptFBfl3NK5fq+Fbb50CYUW2wShrW/P1GX/wE6i+h/kIhQHtiHQfnqHODzfke
7V0ab5vi5+zicMVVoY4WcY0kqXfhWLTiCzUmNgaXGZuPdORxCUwqezkbtlRWj576ZmMq2DaEE9Dp
11haXSgKmEtU8UB46wKeXf1TTySXoqjEXmzFTYiGZStSJCxAY0itmUx3tmc4yvKkvNaQv+dVr+Jt
4FABSVrYt/s5nnvAcggg2cvHT0BHuLwU6w+QLbpen2lHDfWMpHXoF19Ms0AtOcHXpRod6ICWFLQ8
4NSXTeTL3kUNnWLBC5S4G6oRbRZsutPwAYh6YdcQo40CxJsT08YIR7jIKiTVK43LxVOQLcMFYaeF
7A9E17jaL9BlUHIPm7SnRtUpsy+VZSplisUIysHqlHUTWZn0S9UK56xRhaz7Jx3tvxBAtSY8iWUM
jcSEX7aFqPDov9NmspthHmEyPKdBtlvTK5cRxZ37BaqhOj2KLrNbIcUj1ixHuLbzKhYPlKM7h9Xj
gPjbQAAgwyew6abF5Squ9s3aKvCgpwKnMMKaHgdf4Dxy80y7hkEhHeEuBF3lBDuThIlPWoTU3lBf
D3AcUF856gzvEhl9Ioh8caEcvHJUgO3m3DV0F1KJ6wz1HXV7aaNYCHjmj8Znr8lYoJG8LjvYfa8h
1WhrU3NxZE06F7e1Jg9AX1/IGbvQpODr05zuakv5uOVWxxf7GWJDQlFWuHpvN6StgkU2rbd0wqrQ
G14O/m+JmYMJ9zr47L6cRU5Xft+qNFX1xf1MDyRyyRpyIgwX6QXpDoPr+EyZLj7yZ+u5JfAiIEOh
K5fOfin5PCWXQZt4vq/fGGFqfWKcQusIK13LL4lBR7vwuLCwiCXkuk/71V8TstJ9uteAbJ+5KhMv
nr01NEZMVkKj29wYrGQPh7WAZzmnpwS5AKHdBzuRIZnEBF6SaroItLzwhJu/SJDK8J7Gh6Ty1oZL
zpt94DBx4U7aRByuiTZMsjeJqiIw1/FWkbSZCQm/wc6/xhqCLtNpE6LSIlwDo343WU6AdoiOcxbJ
kRwOHrQIdL4xXPJvwLMyxXnYrSM3VWumzRQqo0ybqVmTsVGKmtjVHbjXz4uldrGUuU6UTMm0UD8Q
54Gpkr1W8UiG5GFudt07zLM7kSXmUE1bM575xrJ+8TOdA9Z29yvd4ZfT5kaUuvuVREU+gz9U5aQK
SiiKNpSxTVypVg3hz69mi6ZHbsrq96MjpL47P30aRKzQKYkVF8bBVJxBzTAsO7hU2QdfSSXZJCNA
5h4f+Kjm8BkcurgTpyQYus+gORPz/EP3j33oQG6exveHbikRQ51MNh9QKI+EXzG6JTkplVC/64qU
mX1hfxgwBc/4pWAIZpJE+YwhqXd+2VNkNO7ETKxciTOuBle9TxDeLxLoQao9hnQ8dRvaXYwlMpCe
bHIhMFlwmPMnwjaDEERMxYiwAsPdgT57Q+/YqwaHABvfFfnQySMFnk4ZZVJDYoaxtzuesI0Zw+V0
l1zbxIJp9iP7B7AUVjUA3QMAJNQoksy3MwiejkdzvRE+JxnsvPo5v40ETX50mdr17nl7dXGNWCWA
CnjRfQeLUIV7h8l6oEKHcQiE9zu4WWOD8PAl6G0RLshjUic7HPkIkQYlP8U8O7iseGuIbZxoEpjA
qsk3hNAIgo533Mc9ayIMXjypUU/xqu1JIa4LHmuDyHc5Ck7xS2cTbw6Qe77hs6L5dm4ZTwA8Cgy/
BKomggUCOJ3c8luBvZ+BQFBRbg9pcysG9zwSAPjrSElPEAggLANDDsL87fQ+XXk2wXQluG/v/GGl
goFJA7RTUlULAtnaTDEf9hkOia0QtKnwoTT3EhDQCMwq0W5Hh6uFjr77jengWQnD3WDPqvdHPtBq
NyAsbueSSLYCkmVECW8WIsE73vP7D5/DxFXwLziPkyS24TsihSS5jKuCs9bAjpVOButkuSwlCeqB
jThR2cRLntz9VEwLq1HFzxgvREqssmDjTy2nQoL+eDiedcJYJDJK0s/egXy+RZ/DifE37QUwXBj6
Ie7SPXkIF4VuHyzuIjiZUoVhofj3xPz5uZKRxY5QSRlemKQv1RPmE44566SEAGZcDaRIAR0zjXaz
o4f2WYDyjMww1pRseLPDkP/A8GOf/9187jLJE7zY2VdeLIPrwCmgY37Ymbwu4U4+wW0c3J11IoWN
VpqxiXyurpwrCMIuDXa8J/kOUrJicb8dHYjIWDcOLzbotMdyJzl5Q0nak4wr5JSkTXH2eEHy/YDE
HzZBibyxq4N9Hm3HfLWg+xKTnzu2+h9XJ14c2omziFquMiTe19kFsAH2NvTmA3QR+cl+hgDXvw+N
KayGClIHI33nnQiRYhcAT3fneNITMwDBswkrRVRkPQ2GB0KHuTk2WGS4DLiQxO9cLgWB3SWFjr3f
XvUEqicYGm2aoP5imsgoyXpukEHwR+M+fkS91pK7R2INe1yVL4KkA8VZCUtljoPg6tpfFRmJBuku
LsjFLvj9Nye74/UAvTfIGhJI13YdcjfwWlO5T4HSYZ7MFXgmul0PoZjA3VmC/Mcf3rNuDyXK7+Wf
fgGGZ5YXctg5KkPJkrw6zPhFYwCxhje4t8ucr3lzFUvSFxIQzPNfkkE14CjyaSIPFsc7bC6FS3IJ
Xn6Fu4L9Na0m9ynyWb/Avtvery9k6Dl4iTdWrZE2unuVLFm5LHc6FooQORDqKTGYwy3iR9QpXd4Z
F49cQEWXlPsDUAKrHWNx3vmKJYvbsPKHJJzhWsRbZ+HikmH+JsjLM2D/eOC39qS6JC54KtWA2m2z
wxeMwTI1q0FSyA1kjSNWoN/O7gzvJCWQzXrh7djfcR50jivZEAnFtc+TK1+TW4xxzDP+skU2rPOq
DNqU4nKnsaUEBXmyaELSvyf7R8M+o6yY7Ggi4TWH7Do0RGyII3xmuO9US7m7C3jtITQN6NncLp20
nAB9LJwdSyhVC1s4d2Yds0EyMPEu3EVtInZ30E4btoLTA39D27YKOkznaVqvP5Xt4N4r83qP46PV
0+02mvffumsEl6DKWstH9iggIJXDzlTsHgj9a4uYZ1Cj2MGVWnymKvunooU3F4zHtXcGUmdm8kCn
+nBfaBIGZ+g8Eq3SQleNE/MUe2kCODCTSLQ93b3od0TKskhFOyHChI+tdFBMo+Ee7Icw54iiYbAB
nyc6tVnJmy79NWSbh0BOkyuRgm3gPRVS1j18WIvxccqF80Ar+nUuBXcl2aHcuio7ApkWocrNf5X8
TFZN8ffsZAdmc+9gFxGwyHLDWiSxmwe3DX+nnWADFh6Ct2Y/N8dZy73P2GzRZxDbXmHkWh4sk3XD
P9wQcugX9/X58QSf61vwpqBHD+pwvl5HR6fg4MLwF0Pzzhr7jEHTKLj6d+wFiHqug8Vs0b/8kbxX
dCVqUaE9hAckeiSiTljFII/JzGPPocPC1xcOn0xIhGKmsqiweMjOfsGG2+6tGljMuGLvys4chWKg
y5xLs1dlj0AA7pCL/VwZmUR1N8N9SXnToffWE5R2zd5ac174IJLapGatsIKwC3ZJcUt525OqtICQ
f7H6zRCfIEIiEeZRvqIO5y+LzC4UhWBHC0aueCgw/KEM5udMFs34xPTEzD4WZtnC7hYaN34BR2bJ
WkwKLmpEPz/0YLAOih6cc+ia9j1bAt5AaSb5ClIq2DWaRLw0J5NL2KJGf5FZA9l5qdrLBp4bBSB6
hNE8jj5o96yBE5fOdCMO+htA2mCzQS7VoY3djp5MQGTeWYSiYRXuNe8Q9iBE5Ttv/OO8mFo2HTRH
eCCgUC2In+4ApqByZX4rMaU/AOQgjnkC2l+ztr28MytAXlIA4EhXyZoAjRhgDv1nA5DuEPJMDFgD
rgu0P3AShG+teTq5aQLLtn3VJ2d68Okp/ptmFiACOZYL9RjLF+zsefLZ3aZLB5YZubxtd2TCbE1F
8o508WrnjEo1r+WVV7dgMDoWA60DTSBTtfVHkuha65qhTAIu2QGG/Ewb3Xf0Qj1braUh+lKxU533
WziJptTPvuFKpK3Uz8+gjCXxmpEMWVJMfp6uYti7ZAdaTYSIlZ2w082InYzXx6fFEGjBZY+IcI3G
OZn4C6e/RrjrE+DIVfOOmmsF7ZgMbRj9uw/sGXiw3rtvCQBkBA2OmtCKz/gF5FkBEvkLl8U1wuIJ
ndU9hp7u0l9Z1PNZY/zN0IeWHD90wO6uj2aYBbx2I9GBcho7J5/ZmgYZJWwTPogGF+ASPtNmi3QT
GAv8D2MrIXvbNjYowhfG6VGGEbtfasBAHaK2xLSJCYQdY3UPF0XypaWptwMoGhuTHzehPkmhO41h
TgHAwr4RWyc5Jw2kogrjtzzHE5HZcO0xMJV7mQ27Ox2LW5EM6VFU5AO4REYvHg9yDFEVm+mNDO5x
E4Ktga+RDhF5OmeK2au9JkQGlPLithrv4G5h5bhlCiFcE/kGwIfR7gE3V/FGNMTwisCC/R+GG+JJ
FLwbDMiNmZjzXn8zXt4qcqZGm98SF4hi0p4x59wRy2MXSA48jGzDRcrcBwNInPFmkB+EeLMHWuj0
IeaPmHsKZLET74+D98E6gJs8R2uRfyZI34WIw7EdQAHZD+7CBBF9ys3BFqKvJYe1iPvwH8pwcePU
4+sA3ruYytdAOozBgHHzwQYHLwQa0FkIgABadCduzt30CBi1Npxyfs6u3DJNy1wxvHqCRQINYmjP
ibTvXXQcLDYHBCPC9gdvRNgklHymPZHkyB8tJnsATlH68x1rQvdHSc6QoyEaxWBmRGW6vKdNiDAi
nBakiWstwTN4OnsJfsgbEg9NwRJB8hntM126W7POhxhCCO0I+ZL7+MhisE8voVjbvfDZEqn4LdkN
aecjPQcLrm16fTAkutmd5RspIC5trt9xKT3W3I0U0jAurD9mABcUh75PO/urg9n2u3ikU6xTUMtv
nboZzW528gGnfM3h9swONt+EJQUPngLMMZjRjlBCAOMwmhQtWjxlS+FfGGKJwuCQB3iu2fkIcRW2
cjkw34BBYM0hlOngP982hKqs4QK6Qs+AZZ9zoFS7HruRDeCLIllMEbbM7K2Yq+xDgABwtZ13OCtN
AOwtZmHQ8rEfdrAMq/DFt7GNIJPuPOLaARrkHsvP84unxebkCxysA2OK7AZFQQnulEUV+43CwBa4
zueAp1fiJZQI0ek/G11l8FKsSbl925jqUeyJOpVJ0h6sSeAkFLMkQ/IvUCvO11JOMCNIoK6LYxMW
Kc/NWAw3gcGI9f8VRnxEgDy0M7NIm2A3JYEu8WY8hrBnbW7AqttWjJ8ROw2QqAxT1TDIS//HrUQd
ikSPJYKPJrhti61DJr4Cf82Spbg6MEvxjUjs89pc+CJ/nSRcPTMFn+7aZXMRuwY0HTyMC48Jp/+H
8geCzsJhDQRREyfcAAIko0Au3QiZahABYuNCgDGgAy7m5JHY4eEYAYIoyg6cIThlMg6NRug/5Hyy
9aVJKlQl+CgjXFtYGlxoJmgQlrehBLcKxUXEI1fLglOCiANQB7FRx+fZfLY6Ub8sGefm4PIiHYnk
DP/O78Cx4TtV/L2zeBpuuCiC5gE/jwNubRlY29y0OSvivSvRLkB6Ae8OLZszkmU36sACwMLLtg9D
JCJYqBh4gQ1sUhRs0Lk2QnXDGrMycDmJpakk8sDJtUCpWL8LVk0mt8xK8ZsGw+byghGIWxiWmZwu
SNTc4GyoqONlEd9GbbuiWBAKHZy8IBiz6rtNlrct5QRT3K0UY6ziMWkpU16dPzC8X9Sc3a9HAScs
+F97JnS0r9drWB6YpHwjpvrYlTjFkmBGHIESRhcQYtkFpMKj0mMxtqGw6q640kBLw1Gd/YfVvIFt
4QbbUAcXl4zMGoy/jmwUelqBXyE8PVpsS9xtG5nH7/GllnyWMU/cCLhcsQ8DUITgKexXMqdi4f2y
NQTIXgIAP7wCXY19pm9Ci+PQEsVhzPZ/MD5dFM0FVAN/kSG46mHt/rIA0o4jyMIPCZHohCb7z8qA
Aq+47ADUfAXWpI1+VaBNBMn6iOHdP2vCRQa1kaIbpJ9owS6UEU+oP8zYu3cEGBg2NFdCDwViQ6mD
UcM+4ovmau+yox/ZRY6DJjcm2nDAsK/pAmaglfFeT//NTd49z8Vr43T0rtF5cIUW6LHriARLpFZP
KlPG72e0gU9oRMAjXhPPNLfo6ZO6e/HAT3bTVlCUXPVkGAM0swaIVsuEUglsfnVfOTSob/dBsg6g
0mF6Ds4u6j5qDGfBvIDh+HgP+YTBfsGMnxj7YYuVRXGR/VVgD+D/+1hxb140SluUPae+eGU2HZNB
X2RsgbShBsJGoIS+JO3B0bSZa1feg0JcWESKL24xN9a8kpIYsxG8ZG6It0DAVCrun/Leb/tgG34R
wlpg9O5jyueh3Dv1xY305bAxiZ5KyqU2LmBwM9kXuB3v1MOiQJNV9ozs7DB7bBDGvVG/WWcKTIKv
vBZHhHJ7uVxMZaNM093wORbLNMMH8qIkN3sNZv+8OUAacZOsplBnCKV9EvHa6RZeM384p4RP4+23
huxtkgj+ult9IErgHSn2cdrHdkzk/od+ERbDx1CO0j3dM2PEVrXjL/GZeVApfJylOIZ3fH0qR7Ie
4zPOT/Eue1NLSkgAk3oLusyLNVB8RYiVBnubLashQBp/Rntr9GJfY3NhiRqMZfnAs4s7jQYOmvpv
SiLqFrm3X7ZIBFQ4v1pqIm5W+ztqpKDFJBi9N6LoEzYJIfJadXabaLBrEnmiB7vjqJHsxGyA+gnQ
GU0qXBp4UHqGL+9KeNhi7CvkYdoXFqIBNzy+/B1uiwMMHXH4FQI07VNzwdaCQwFHh/sEjs+hd5xz
7ebBxm7gbmOyRUBiBqJiNxQJHls1ReHgJtwe3E7BtXIodZRAFWjOEkoQmOKHL0eKPRuxN1A9WUci
cET3eBu+XTzHHgkwDUavTnOdMLXvTwx/ktRRh6kLlw2SaShkQk+SvLzJ5BSaRBBBcmsLkMH1WkcP
Rx+CH0s/aeZK9NuFZzUGfK+ASnYQyzYhG/YimIkyEoYRnpX27WkF+ezMOoyrY66tRsmO4ONkWfpv
OER+SUQFJJiVPZDVtCYfU8YJbHyDAQSBz4qIg78Pjh8+ipN4PzJhbFRbhQg4wj5v6QIB/FrpXRPs
QD2h24vDXunp7m71RDVAkY2GgOq77Vzi9vBmWIfJXvFK9ojKQ7bXEliQBIz+i1WJhec6sPHYhcvD
9kWNjx3Hb5zQ+I36MhNRL4DzIv7Aj8D8FWQxMieq6BIbzphoYJlvF66zvTjqMuIaCFowpGgBxNOF
PQBO/pikOLeF1d0NQgsfiHFJ2AmuIZG1yQM/V3FWPY6o13/woNhMQ5G3IUjEx1EbZQnNwOz4d+wW
FCoS+otukcMW1r2WO9UGjNwPLvk6N/sPRMZkOn6zjYVltJz5fLNlbnPhVAQQUQivs+beG63QkPeF
qY1MNS21N4ZzM+Ze6SIoqOhcOBN03osRNJBUcgaJToWFF9yB2cSxSaI9/D8Zy628+ZQ0oMOSZM4B
SE+EDfOa6u1AWdzsVV5WuYpk/B3B5lMuxdQAWmhMz/2Vbl+i+SVlt6f0OtNTS7FQcfOy+PhnIMo+
n+o7KbpwkRkSEfSJKQO+3iH7Pa4Iv7wa+7Z9ewrvGysdRFnnDfSQ6E6LRgrrtnLjMUlrGwxrpAF8
hl547hlQpBl5vsAvRH4c04EFejzoODEDX0AH12NfdhzgD6c9Vdnqh/feOxb9S7eDOgb+C5AEPmPT
HjN9b45WFH8NmWUzsf3Nn/6GIBcy4XqX1pBxjjihifjlsCW1PtJwGishUiKYIlBsMRfhFM6JD5KI
zTnHEUMHFKU7HON3y8ItVR4sypo2LBoePMU/MmdOh0Z8qg+MnAjDvNgu5sI5QpjIBNch/bScPuDw
nJMnoXOiwhIXH9F2fph84Bjv7hlEnUONK+ifucU5PIiQjZf4RMTCitVEySxQHoBhBdNvaV7fnszz
GJLxm5qHtkSsGev1Gw/Lc8g48btu9444XTV9UtLW0KhIujwn7Z7oabHR7729wxIrNxzpp7pPJ43m
1OQ+JwGt9sjgJGKNA/u0Ti8hCpG8fGJQQe/Gpz6GbYX39vtDmDKvRRAVbTRHAbLJtl7zZl6Rqlgf
jAfPRCsjTEI1Nj1dkPiaoxchzhVeKlEnP3Kd0s2RQ/R0jLz0yrWkrxELjW3lZWsAmoM4PEJMn3p6
t0SiBgR9cZscaGhMi7mCy8tpbHb1ObmhLdA58lm36slbzInT3mJIedtyu5DDEfK79x2moPvwFlRY
LPFE/MPHK9eHMTwmMoXIE2UgisSH+IL8wSve3542x6mSuMiwgpUYNAfOeYeAB9sgvD0agVJC2Ppu
atahURtLDuebG8l9bSRY887RW0YaRh79HZu8d4HuBtg2ujEtJ0MPIVzBzOLh1RQ00WJZ/mwSm3NW
xSNm8Yitp4+OyOq8ImrCVPUMJqwuL/TtmW9Lpy7eW19gb7R63ct2n5gjXgpjgxyBdfe5/gz4NBxi
hFMDDgeSK6hGHF6CAYJibx9RF+f6wJwv5mq+Z/TK7HltdnGX2taYobyn2scmtZMDBzlsj68YWaEq
oT9uZw1ceErfVCS+Mi3GV0IIuN9EXSXeADvPCEVXhu3AKIkGsM0ovGs+fdvqgq7uez0qehkEiZlA
4XZv9pxUW+5uYchgi8QaTM0fTMcv6sNkOWChFjSFOp/EZy2avodAmfMds5K4O2UCzXNiJmI1Q+Zj
YAdgxRPRmhEjcRAXxI/N03KjUZ7PZZUorJ/kMgh3MdjIiRWCgT2oLv3EnJKJ7UWw9tDr4SEzpqmE
AJJIrN8L08I3rqpTNpMmfWaUb3E8sP6sZIkLGI1QAL+UkiBeUvRF4NacKtnMDOi68tloXICR8b8I
zKUkxwaaEIpZW23eKRS9S4AFkYwkvS0/aNrXfjEgHUwyuq+OMamZ5tnKEDgmAoVh+/sC2+An5egR
nqqcRxy9kbA1IwiK8AQlLJtL25ybYvF6EUc0uv+9w1pD1jqmBjaHhtg9SkFi1vdD9J5N6B1jTjiP
342/69ojCVE273pt8P7xmks6+T48bY2H09rDn3wTmD1VidwJGxB1uPEvW9YP5nVI67h75Mriqmr5
7fxKbrKCSuvlNBiWU7SyBk253IyclaGLTpnbuGa3HD89/HZ83qs+bw40+XUWO1EqijSS5XorTuOC
hlBl1GthorYGfHnt0JLuvkE9bbLkQI6WcPr7dJ9cEcCKc1rU8jv095HKHt14umaXz1p6D1pADQhF
rhGpQRd/0iCikhwdkxsLP6/Lk7fzb68RLNi4Bq3/WDqvbkWVLQr/IsYQI7ySkShifHFsE2LOgr/+
fMs+t2/3cW8Roaiqleaca8DOyQJ7YcquBIp8M1v5tEIjToiK2lzKNDQLsqRzdt2XcypeMxJuGxRs
oKf9hluCXsOaYF0F8sqegUUX+GfHELFLJQCWegy7A2GK31eiMPsDy7aGXBocy90FppsoGZGbNE2y
YyaINRIJf/2h5wUUgI7+VBoVgADberHJpCVPEfcJsEmnTK2AUJuP2Sh7bPEnSF2QrPBwCdfSfekf
N73M5sljsJxjHfhqFiHtavCcYL3yM8uc/NPCnFqRFG0+NpXHd8rEZFFRCNwP/avzia7IgFIe5Y9s
DQLcbbvsPXQjLLn519FiZMttgz1CZP3pQ4PXDr0hXCNdjRwAQXHhbIV18CFe3m2GQ7IK+pqGaBkN
dUnfD3ELtkMduiRXR7BrtT40ChalrrE4ZKwpGhWghxdxxxwqiVsZtShKaKAcObSFFir0dDwY98iP
vbB9J2J7GxLFq78eDAZINEjiTeDOd2vKiedLXxKEjoPR7xnRGC+RgwMkkQi8gzFuTBCh50R8PYAe
TR0tuRhR205YZUFw+HIFmgmQz0IxjP9NowAtJ8ODMGhGVrQEg0JiwJjO5/f0TVsVgTZDB7bWIqko
2kQDD6VqvkTSGXPOiTp3xXXtfI5z1LBLQwHKw17hSd1ZvKepNdhaZgDb99dWPVl+onyeRPMpqSpP
dH9M9JLYjsDIXg0HGUNxr8nwnGIA1QItmS8bo0/c4a0bLgoKZjm4Jx8dCcSumm50M3tw9I9OHkUg
uinHQ13/etk5ubl+OaISCD7AIEJlc80uKN3yE3QpqQind9uFk3FwQZtK6WLCW0B0pHx/cv2V79rE
pjafxRt0mJO4hkEGkidBZdbhIdBuw4wNUrTgHWhQ7sOkMwjQw9DIwC5kqwMJSS50ItQ+Df/H0WOY
9P3Eia7hmFRsxJeB1fikFJxCwBPZdfgYfOKSkUJobdHXjWOqT29/AIP2KRZBBCNa1pL9eeEiiUHZ
lEXWG2LdcszDoCfpXZ71g2bgwXRNbnI7wIPCGpDRYkxpwszwkbWyIuYgY46hyaDCxa6LxJvDo2cb
FnUxJhRz6yQSk1NJJxIB0BVJihoBT4xJTiYZJUqbfQcMfPDbfC72mJTeOgh0yrgiG4GljLCtHmF3
g5TwCaExxKpJpRmwf6XvFD/KHGIsiaVQpwTclfBsozl9JZAziyKRpguo0gSYVgQa/ezZz3jkMo+I
VLgs1gKV0wmZNS4Tub8BEbXMD4c+n/7OwQD7nAMVbotitYx35HSCrkkiwjdyZ8lGTa1UsAzRXID9
pxjdDMjmUyY/i4g+EwIMFx05j1KSTMlonuPGA0dZoqQ3WA9RAeL9wYDFrTPvbi7fFlwZG74J1QpJ
AV7+dKYLVZyx7MrcFeNuOXStpK5NnjCAa2n6ivH2ExH/JK/oOHneCts29V4FhNjH7Y6fPiZ6POCR
Rc7SsSJZ1gjzodDHloLqKNqeBd3h9YTtgCnFaxkS/NcgWkZ3LpvVheYEngl7IQ/16PN7URiUW3J8
JZZRwqX5kWlxAdgWDMOVE+XIAHKqwNLsgedYBaqhEesg8nNWWw0ExpQ1J+oizDjNZPDxvix2USvA
RoEWwZHhgckGLUHty46ilmx5UwuVQRYV7pfsJMy71qpBIrVhgx+I0LBz/Nso52ETavA4pPJ29lVH
VAd2RIQ5EwyafpQ8VZaEPC3ZppheAqVnzvymLiPBsPgb0RCB+iHuSfJgj6OY9gv2VPRDAFckpXEb
tIIcDdWv5TCPECjlCpzcZ5YgmeQ7eYIBmn/ZKjm2BRIukpAYlAudaQEeUYTHMeWPFGcSf87Ygz56
GEc0RSNuZqkaOIPAJnnoeb4b3kxOuMwFDncc+oTmZ+vSBzVfSF+rucolkPqRJ7OMuJGpw3S7mTwQ
ihk8FXm4qhWxDbBsOD3ZZqBfLrLZdsQWtGdg5fKsuQM8zMhMm39ACTo+OxAXhxANDkYNqiC/jBg8
0EnA06Vqi9fKrTKvx5gmYnYy9448Yh6FYJk+zG0eEzMDmCvLihk5RSaVnVfEUx6AuLLMDUnGuWGW
5b5DNbljUzbeKOYX6PHkQJF4wVa8t1qTFzO28JYRqC4B9zBLMEIyufla8Ex8W0bKKePtk50zrjF4
PJ5HxqMUcCJfitytY2x6Nk9HMEGZbm+4S3ky+EGcaJEC+OAsk4ynVFmOD04HNAggH64vdf3MTxwZ
IcM9cF+877sGiP2Qa98DngE/ERgsNK7TWYDJzQx3Ih8SdAVw0JVjiAWUMQYCx/PJQiNmwcg4Jb0g
uY2kBzEzxRaNlYd7THIjO+Kd+yWoNXadGtAVE/Hsrkl7rSk+Y3XZ3XMmDUCxHCRXkr9GeYLlJt7i
OsBrgf6qOR/zyEUxXOabsA/fFpgw3eFkW9FMCwhDcCzwDpr2nJWrY2AoFJqrlUFxiDuXzzGaecZ/
HGYQT1DyEhdXFpvKHbgAPSZSmmTgEeMBsMa6EY2VqXCAiJqchD9RpLBnW8E8z6g80gzL5fEDWGuF
RK19htOHNsJ09XOgbpd4GlnYO8lRYJ54QMDNuDXHyRTbT0gORbis/6/ZKfuLKGZGou30cBmuuWiO
dlZX4gV6Iu/ZRtgwRGae6fgmjpsCEm30BT7ztC7b4g/FEJyvO36rpBcocIiDT+LD/Kma8ILoglpP
aVRYT2kycrNx/ysEvOqtWD3MKdJfnGssjpCEDLctKZHK0WCMlWM6t2MluviLosXaYTMVzYGKNKOk
ayQfIrmMp3j/5Fq0SCUMw9Umb0JEJNpLivdFZqyID+PL9gEZ0tci2I5a3CXWJdzRCNOLsSQPBuQC
foFT29VIcBBTHS1tRBeR6RuQ1NV8g8EnvgB2pUty4q4b6N58SYOEZS0RF8M1QlckohszUYqkQXZh
TUh2x3cmNYRaSRlTuvyu76RyqtUDxjaMQ7ZDUkSrLggw0tfEQL1hPehG3EEonQO7WDEucKKckZ/u
S5/YTx+NDOQWJLwi8pnQnQa6xZAUOlHE1SoAM9OWi5Kpag8FvLCF8gDuYRG/o8IZ3WiKN3hCXpXx
pIjFPi56aVvqPlSv/0YskG1vB7/aRtCXYp7wNdYsvuTsMHHw+ZMcO1pZYG6T6ZjU3tlRDDRGbIjE
EGX/jqiaQPdoUOzW6BIvla8m/MEd7gKuOsnEpjdc05vPIsEmeQHyyJK8wzwGTMpqeviT0OEWa/1F
XxsfwMixt9OnvDQkaycZBHDg7DU3IuI9mwVQsNRnEZggjwEqMmNZZdJKV6AnZILT8iDysQQwF5LY
GiI20vwGWaIpvMm8g38Ps9CCCAiyk3iauKZtPzEMlSMyO49B8kRGC1v3JjjNSFGzXBp92gywVPF9
iR3B8Z3650RAZi2wAau2WB9gsydQ/Rd3WaFrRrbPvLJSCaAEnC17fUfYXtZG+fVd4LYA6boCbrxB
OkjZNiu2C5b9h1i6Ir7CYrMXVcbmgZQURtEY/1YM31OgucXx6EBB1vqCbiABnINvyBKudB+yb++s
Xny1V2WUVn26I/BSxulkUsRJKyOqAc2u0oMPSYOCN6CHwWn0YNMEb481kGvNMkj2jCIHksyyfpPg
NMh8l1I5b2Ob5hGYJRoAG+qc48zrEiMUHOaf0cc9FfSkaJs1XXlICtLVzYi99Yf8IgpFU99IKSad
fErwfEsC3NUSo4d+LyOCVAYJLWSDWEmBJJCmQJFXeAgIef1gvGKisHzkUwilJLt0gzGcvU0/f4IN
VxDbINYwM+fq1Kiba25lAcMBMoeCuGRZ0T71vsj6Gj+kNXn6kkF5CLgD4ywAksJ2CRRmKTQVQZhK
S/OL+RmVeCQJKYo3nWZaJeDlY671yZ93vHeOdhwUWFagSU6dXpgg5PE2BiI8llfeY7RzOHkX7Gx9
sDZYxLnvG/nLTg7MkDv5PE81jgnDvbNysMvRkeSTePC0iyZMaJG4fNBRB88I3Sq2vrrPFk/UIg2P
2M7nS2ThyOC6okjG6mJ2XLH7As4UFsHVF227/w2ZJNXf+UGoFLd+D0x718qAZYrmOk4DeHoXVgSv
KT9g3V64Gz0cmzPGSzK9Ue5sKg/vrCRjj7KIn2u+mN89IfbOkWS+9HfcFP2mX5kk5c4qc/c2l5E5
oORH5QGc5XiO8BWBC5gdnvgvg8+mNH0PWfTWy+XEIFN/xABo+hdOoKLr9HZabGoc1nGO65bzBHLP
VQSXjIwZ3+DgHpO49O/+blbl4Fs95vDC+uHVq0CPVQDvmpVJWxJZc13/FO2dZJHihDi9zPeT+TJf
+NhhPFmAv/gXQD3N3fABsDUi9YGO1PQ8VPB9si6IzqvdA68vnWEaboTjeAWrD3HLWu4d1tTPvSCi
pKkAmTl/CX6eGES3MzkbE9S8UUURIbw9nBUE4wJkVDZLccgWuIA/t4wumKiXGmy5aT1TTAVBhK4v
dcF2qthXtsEvFBkcsVEboowBiwate0g3yBtw5DV4ThYpTBrjAIUevDULuITuA5HFIgzfCfnA31mP
Nk4itSlSi2frDdBeZctqUF6i8hdfkGkUBW0al6HWSRTArpRdPb8TFAYqCgATuf6DtOoERs18wZeD
kwEl4hCdNowjVBBIVJKwvLiCG5fpx1oHR++eoltUjC74qT+Gz6ScL3C8GRvjNGJXybErY5x+/FHz
ENHOBfwks2bWSMH8WneU3CxIovdtb6AZszcszSEF2b0r1WFUDjG5gnNEAEHopfugMKs/8v3rSwrP
jtayZIsHSFTnR68e3mZfOtU3rNe6MF/0mtfdi69E+zFKA+A7yzY0eWBqTsfd3cx2AnJ3xcv4aSuR
oC0r4GjTq7252nr0Kmx1vt8qoyayXwwIM9g/340Cz2qqDvRR4bfJvib66OEogGLC0/RaC9QyfFIJ
SHUbLvNH8PCK3fiYz8k7gHrSgR8gk/wjDQhsBUuJUxhF3/w1IBsscdFUapdkfu6mXhpHGhaSM74N
xGheNnvN2BPxyhh3sp7dAeudPyc1gq+Q0Ng98uasy5RFXQnNBpqHT5/jL5teAzRAjTosxR5yYTu7
CysnKxQQxUjANoM2JBmqiUMaATwxlRezu/xiMnaGNqGRt/2Om5bWtHUBtnUhMxfQU6kONJftJbX0
X+cyYIOok7wSyNVXaOFXs7PBAwtOECV3lHRhi47AdXRBTKAxaz3NEzIWlNVrD7k9rzH/wp9Xcmk0
I2hEmopKbyAAkBxQJGQQE+m918lxVF0Kb9RrUAtk53w651BPTuMj3VZFcQxNYTxKxMcmnXVLYD5+
D2K7Run6EvTWNbJ+T6ODF/A0WqC4n1Q3diNACb2O2SPPCE/35Z0jOkBG5bBeNlmVDWAyClfC/QK1
GaDCckkgc/sMTRXd+yp4BBAuKHHdcb1oZ+Ug5I7yQgt0SG+sHA2dHq2UipGwOOrmi/36YV1S+MrA
8sZX6g4vH0brYlqsoTMDJegAbKkt7W49/JpSbnqOFVzgaXdKs0Vl0NkiugF2fEVLYNG57q6e4+ef
PFT0OsbfrdrnNTTd7kp3S3RyVJR3Clqk/RJsKNdIm4bjWKcYHqn9NvsBTFCa393u1vEE25PfvGu7
JBWI9C1Q6x4lBAoNTumzJIdw3JFTuoQNaKYDcNE1MBSUrQfH8XkLymFekYTvg+aGb96ad9Ezh4HY
idTBs/9wztsFk2G4oPsPsBZKS6sjGGXZa6C1xi3YINTTW1SGYoz8qGud4We6i1QBdozp4i8sDdXK
Ursf+2y2RDUpkpQJlJAu75zcQ7RzejHEEfxHtiWoSzvDP1M6hkjvHkYQiLBjsgO3PGyh9QwWfvmy
wPU3KH0TMfb3yYOZrxn65LO5FGb+xfmoK1MlydSZvDaHfj16oEke3dzrsEm8P9CDJuuDZz7veIhu
XZ0jExtKwkC5+D1EQF9UgEhFzsub0wpUxexM2qRnwSKRiHY+mD58A/+L8oT5DVuWPjnNb6imUuD1
rslxiP1yjg6Ul7jYFBH7JMDzt9exYV5mvQyXznxi9/YYVSGzLQEbdPFtyWnCC4R21PL2lgah7eDu
LAgPjU3Zf42Ow3NCmRH78MUtcNX51TtxGj1j3L8wyT7GjU2kZ6rzwv2A4oe/4ei1VY60s9kW4qbS
M7RZxQJoG5fNbrg/YO4+mxMjLIQ+Qs0eftRt1Fqqk/MQehEYgMdIV03lYVZX71OZe9W4w9ZIdytt
U1PHwa1n08+qkM6o8BJ36eFsn/F8cwAAfxXVd2K5weVknTFsA6JBEBNlLNUn5YUj3KR2X9cU3Qny
KGIRnxE/UgjlR4JCwr968HTUIRXTb9ILVSoCQB0nUMPh4e+p0lz+MdTBzXn7gSz1X2M39zgqHYRz
UM6WLniv4CZ9v8EqaZQvCoe929yHDdighr5SnUPWmnKhr78dQNad1R5XPMzCE/ZN2wQ24r/Xj1ge
cMfrTA7gQaARucoEuwldsSIjEobK4NA0TvTIQrUh+GZ4DIuwUxjwaInkCkOH0eLgrZEkgeFUjMQ6
75IFfgdhx/Iwf4w+owsBJdfP8cF9uAf4i3nV8nOQbogZgppWWYclLg1m5OVeBosLV/eKYDQ9Rt2D
zYcfXNjB/EDe8x6As2w4dPiWTZR96RABeYbgGCbcI8YWka7bs2Y1XzdJguxmEUmNNdLckgyHlGq8
l3ibln63zvntD0brGGd63XM6IRAWCtKBM0UMgLKWlAZFwYStN0HnhGJn5SjD03bvU1m66uzgD+QE
KPWXYxAJIf0eJwCK6PbHtdRmGbLZlD49HCkWAKz9I8a9W+qKjc371ARXwCmo16lE/MAcVgiNkj8A
8yHYDFRm/qEMwG30UWfhy0T688hzpZrcr10EXLrUl9Uhpcc/xbuSbiiWn0Ez1tdU0M7AaN+zrrSt
GvV8Rdp3ZLqFWFc2BpUBMHygOOPtx+vaV+ub7sDLPgQIS/94UquHIbIoApFUkO+i4afR+hPZptv6
dgWCBraTFniIqggXQMDjC7MYtsDEADz99du54UkuH8sTLin2qofMwuVKyRnDXSRooIMbHQm6fKvF
9J9wGjRVRW7R3232ow+Jp7Szt7txwaZHa/mwmAB3CNsXGyzDckF7EqDsyyOY1Ib5ojybir4wYq1k
JsTUdtYox6D8OAOWR8Oi9BOIoMt+UBOuw++nP/lIh73nPibojeKrrTGwPUp30OTTM92NCukfjkYl
lD1ERwnmB7vKqIGu7rHyqGq9TDDtkhtqRzqedwf0jbp6UrwmZU1ggw/ZmzDzCNm4QnL9N3zMYlOd
cUoXvh430b3zC81+039nCPFa+LD7BKqY6l0ghrLxR0dRUB50xHbIFvUZHSk2XMCFmuzIZ8lDs/cr
k05wZ9J3N9XwiDhMj1CoB6mHvQxiNphDLMzs8/f0gW4YClE7O9c3bNooiYe6oawKDxUf+0TrQLPI
zifkcSU3QEMxVJ0l8175NJb5IGv+oVrbyx8Tgn5ixfxGdMX3290ZST2iHSrOe1AW5DRZZHB1zZKg
YU6BFrAVWrUu2DiSOINAMj49QDRFjLuYVWRNbnPunDhvYV2XMPBD6LOMxQuFd2X6pHpbloh9a4Ob
TQKoRTXgMdansmeV9st9Q29cuCzTvYO/DsubnMwGBi7GRIEK+NmoBLPCec1OVPfI1AvRFIEobKR4
+Y3o5WbkI4luesHBVr3HRjjX1yWRJkaJOIIopfKONBRjC/HyQ1BHLTISn+xstWDiLsav+J2CF8ue
/i7dLdjrRR7/HpKvkT6axCIJmQqt34FYTHHPrWmTZ6nhKes4z7RB8YkbIqbbk+dNSDQ7iFo5JyM/
4GXk+dcCbEHvXABuXND7S3h4sn2mCAxPME1Sx9qRNSarLwx/JZZh/E4gi8t2KyWmynvBix4e5pfN
cSjJHWFRXyI46ZVRDDQ4fxPO+l5WS3ZRPHUR18ywkcRLsGA3yCQ5t1HZJ0Lqv70KknxneU7wIa7k
REiqeJ3gOjwMAOH0m3QJb3GHLSL6BqtCG9DpabRMdKNLNwoCZyUD9hYwpxEOvSZl/57U8AxIQbeW
1yFfYt+TO858n0gMIm+D4+Dql/0WDbI3lwMRq9ArFwTax6QYqJP3cpFCocXe7JyKZQZpn3XktGew
aElsj07R4gM9n1hhyarrF3OYmOv75ErKiZDwizbBEJr84A1BFL2nwal/E5jeias4zBubLjN77xz6
HdyhFj6YwvmJfdwOM0HY9di4mlb3iFGcyakhIwHXMiawqT+GUH/LvBjpDOC3Z3zetoTpQGjN8+Qz
a0XN/DZFJHKL5KeKoNAl/Pb348LvPs2zhx19Gqdp04ey+SCvewT7rSWNKawQuKBZi+O/fdW9AqDx
ShjGrVizbopRs4EifGUemY+5qjk6wiAkb4ZPlZ3lBHf2Y55YB9WERzwEenilcclADXp4EZvLvHGD
umz2li+XCcWsimpo2c+nqUxO7ARC50bxyJSqCSoZ/INj5OvBewjm4u9cus2nswNAnpZUPpeXOUKx
3g152rWIIjA3l1dKXWp4ybpmkw119vYvsag24OcOdixB3DqGrhi1KFS9PhIMVrQ6QSiarEfLfEwn
LfdNtp07Lv2zt8NOskG6C6cB5+dl1KsPGXCbtx8rjc2q5azUwR26llvewdPrXQvz+zy5DxSMrKrf
HJZszztKVOjjNhLEVcLSfPb3C6CrklsTflYBP/LuHcwjFF5zc4q6aRmJpohuSx/4Lt57e1arDv4n
vi3OpS/KCQvr9MtafgmVRdGfhIbME7Ic7wmu6xI5gAmJTIaPd9GP+JLYFGEIxCaWjxE+lih6oOsx
aeGF7/F51eUjUifNi/kCUcrMhD2MJ6Lhrz6H9eaLKD09UOzHRij8SyEE039rI/8VOYmrsxjTaoB8
C4GAxmIlGtu8mLxnp0kNIO15erCnHzp4ubd5nx3JLOMHsVVTLc5uWXvc2blYDfLbXumpoWIUAV0T
SYSQ3YqlLCTCG6X3zBv2Pb+yi8FwsQn6m+BoG+Mu1Ng16OLmWGMnFNGBhr2b1eQMGn9NU6QXpLdE
kzQ3EnlQoT9o4PRViAccqU/36w9cBxK1bXLJf3Qg/rtU1gN1IxJH+T695ne0o9adwn0uRi81aiPV
ju5R06homP20D5WFFMnxZHZq5w6qHZwXIAo4Sx86cBRByc59xBe9oFwh4sM757Y59dWOX0d7TPqV
W77np+yZd1js4/oVthX78Xf3P+NLfCAvm9GZ9RA/xghEsCYAyPdbdCKmnUlv2t4u+vRA2JZZg5L7
0UrY+X6lLJbXjoq49NE7Ze8QLPu6Pb5kx6dXj0nff1vhDXMurS2mXdz1K806aiJZ1OqjuU+2Np/P
qZ/Txq/l4bMjG6Mb0gKdweqAfK4sRgD72HqZwCAV++wDp8WPBRXpzJdRwmNeRnOaklJbuGSCzCnj
KpwLD386p1eK2e0fsrdf0kBCXtdc2RcD9bak2YZGhYGEzvYM6JBq1xvFQWNuoU4XgDIHX0c8wZna
5tVJqNZRR5yjPqGv3uElFvUN6mir2/iYn3P4+mqobXmkNx4uUdMZro9PxpgpcsxBkDftxba7pbHl
ES38mCgklDYedUTMeQZd9MKL19qsGTJ4k86y1cTwA2RcYTKwEZRAalQkGCsRSilsX6rIFHQPopQT
nCL97JcfMp3YlYv3Du4BSg0LiyialcmnOSd/azrLBJcoJ1srQKC9pfcIGLvMCjj/qLygxWJkxejJ
Itaht06+bA+UGzkJbgtbLf4XXt6sl5UjAqEr7jP7bnoZ3SKidIId+6gZEsy2SAU/k2JvtjWrB2PR
2af4WdIepAP/2WnQSofY7MEf6WFBOv0QKyvqn/kxj8g7U61QEnVaon93w+e18DiUu1+1xovBy75Q
lSbJRn4ZLQ9mLiSrg0dsekYyFToQXZrawLwXUbeZ705m9XIX6HI/HFzW3p1ypk6pb/XSzC/YxsGb
QCnf89mdfbgE52+84/F//TtnpoEQjiSiC6yBk11RYHCuTdy828ErrulV85uXmFa3qEC09uGucPdV
sKhNBeUBHU/aKzvO9dnXanPaRAuqNvaXpGqZvWt+0cwdWUhAhzxtdca5tUeofoIWfL4mxtB5bJl0
5wDoU8/SIr3nv/U/cPI13Wif9K2l8IlKJSHA7m4tjoIr3d8tSrg0p7ma3xVF1haaOkDiF9EHBjJl
jcW8HD+4AoTA5qBNgfiuaJPwJMb6Ak1fzJ9km2iBJGhPkODAJhdzzsJXHUP+y6/qfjEGYi9Q9ef0
PeW0fOQDSv/GIZ0hBdlzy+RNoOW85gtAntLDhH87pP6hx+NJdgwwprxLabcY85I3+fcOvJtIE5gE
UPYb2rH2jurx7xMcyKc/fX5R1nIKPnyHFc6G+TvX7/dyuiOi/y4/UTf+kEXnQFrtqsT8AnU/hnJR
lJd+1yJHcXVjTsz/+U76Sci/RHSAMuF01fL6OT1s+c//b/tcVJNUlnyoNeQK+AzHyaXUht40D9uK
5AXIYyRQiEffN4v/g4GlVwsvBBveaAd1HR2njXmVXhHihF6v25+7+SDpSzyXVFdDf5uNePH35oYb
ZrFU189ZlbzhsjVMAr8qaWS1y2GfwmhG6ho5U5hhcHNb1pMOJCiuQk5/WnfpsCFnTL84vzR9ARDt
tvw2KYg39awqbWQNMrPUhQkcfxofnO8iETRVQDyStEqPdKtcf4dV0rHKSTnR6d7SzE4TmrrE1Zm+
wCiFpNWsk9MI1aVfacfv5XpYA8GlvK3SB6y3/rSpCtyCHoKCe5eWm/DM2nA8u7Gy7sYddNmJKaW3
8SPQ7MtEyRs940udOiMXLMcTCvv8SS+TXaTQfmJPMe42kT8c2M2A8XtKrq97fme24GDN3kW76AFN
lGZho87sttyPvnsLtWEIpul+JC02pJ73QTuhnZEpi18TPpW10j1daADB+r30RduS26Q1u00qOvhF
WnabfGm5QkeGzkxuQvdRKExvtL+lsyX9cDVYX1qsW4ovVDTwshZ9kJEh+HcujTafsMLIR0HlCaBX
p3ITa2RazQ5acBbEA3QW0XElai9JE8dK2K6tO4zWmZoqDm613wFG/02bPWfnKvyFRIsrHlYvvxHX
2Q5HGEJEDSuWhPv8uWqiySDgOOkL/aIeKW2yxEVCE+zAFr8DeyhIE/OIawVJAdkhYg4CPiIUJL1U
8k6ljRLXRJ3cogtRkIQqe8dHbA28r31MiJOOySVCzQpGD7VG94TMB6UusQtfTAvBekTOC521SFTC
lFhLeUWxilKeRHLm23vi+55+9bjD6DRCamxyGin2IuWnCEkAssmUzSFjpVp6iFAlsw/Rkw8dwC/x
dQQ6hGj8g7RQQYFlZynxOxBnEqdQcDwEuIc5PiEuj3ynFMVRNQ07thrfA42EdSujDuO90QXDtaVL
wp3sqoiSdy2omxoRNN0koHCSzY00f4G7jpdqJRmxKSOZU0G2TogTPCcnV+SuhLYgdUKfJlYU+ZC6
E1k5eSn12lLACAWiPMSokpMjJuTjoCdk6Aitj0OAX9RYFQJZ+YWcWcZJAnhxOKEacLZKDHqmZCeE
5dCroqLd4aHgCiOiJRlkHAAqiOTMAwIevkLE6wo+J9kVytlE7TRfIzfDIGH28QryZZ7JF5FqR/UO
gTfccsJJT1x5TCwSO23R8QNpTNDNF0n1/RduEz6hwkRYirKedeKB8YdqomI3oWk4/DCqggPQdOpn
b4ZY4oj7RAPuKnJnDBUPV0ufE5JD7+BJ2EewwdgvQoVhybgySCkMQyD5dClrFjx5jZBTMdNerPDU
FZ5pRpeLTIa93JA99Zk63OSbWBPsF6pWHCVDzFn5tSQHeADUPZvpZsOcjTaVwU+Cim6mPTstXCpw
APgkmr3y98l3vT3OQOWTGXGXHzn1r1BHkHRc1rMSGFj3N68aBId04E1TSu7xpusjPMTFnoP31UXk
ok7v96CB4HTPoHp6nfTIEXMTNAjhzxcmfdb2CX6lQnAPGCdq5OdJ178H1Z7L6bKnT+S3bf9JYQUo
ozQEuRPcy7WVEVQU94u44wd0gXcldjsQ9YOC4W05SP4UqHVxLqZxLgVn+RWaWTErmNQin+k9jNXC
kc+WkUThwdUjd5irYBeAksUoXWZkH5xWRB0IuSdHxDRbXwDp8mX/Rohr4Cq+vEkEu3BOqtWay+JZ
OA+nTuqE78PVjG8r1cUMm1KQ9Qlc28gQU1PgNuv063aH++0d0gFTfpWWurEAloAHA0FsddCjr0t8
DJsadRxXLrDxkqLuacrhINx9iXJXp2m7tDjpCQec5Q4xLLmtOCX/P8MGIRkG2g0oNoSI9dPYb3ld
p0idudxZF6EXUtxni+/g4fWMx4xzMAgcvVvSpWLO9fAjo3WgBi6jCLzDpUdCKyJlcUVk8+qpYBK+
7n7bSOQ1T97jgl6zb6yM65SHxwwK66Q158pvBOG3FVKkIuUhU1tGsk3fhFbEyFT9BeRbsD3+bqwS
n2s5frtT+DThqCCea5VzojD8sUiT7I6SLFHm+/Fr2qXoR7q9O2xzNH8PSEjz/nFbmTU2ZnUKTyEM
dm69Y7eH3wGqTH2eBDX0l7MbP5xDqLoq9IEBw6nO1cF3sN92Obo95DG0DT4Sc8CcQ1dcP+wZLknO
wnNqJOocGaRkvy18Lvvrtocqc2K/PW7rhLzD06gTOrU+TYaRQfsOFJ3Mw9XjOnGdwJsV1qMFeuk0
VTYMGgMT87O8z2PgTR4DiIOD5Ed4WsqYhbEgJUG+Lq7TNvv2lzXIPCPRjHhtaf17pK8Zj7NN4kIK
jrJrIPfJshCEzN17oZGfvioUaXQ7FwwSwBBXMXtZhsEBbdOzycj6C1YNuw2bN7bCzIAteL7m53JM
0J35VD8RQsXEiMVLyYoID469Cw1MjAIokoRiG3XNgDBWwv7KEsTleE0TPjpdjK5m/09EmlGPmdY/
6glDgUkGMo0vCrEH82Eb3IDTidvsMyKPC5r/7V2XPpJWE4D9WUb+CIyZ2O+DAJlQRiNyZI/3/ebM
xzhK9pIMp7zEWqOUyR6bkc7aWf4C6F6yc4C+Yj3ISkk8KJEmrYg4EpuB83kwKFA++PWRSud3ku0T
DgfwSroGpLDYIuJQkspib/wXUOolNlgKtwC7RI5V8HIZeGxeiWUkRMTckcXPc/+FNuLRuQx8OZz8
dE7pTMzl0Um4/Pvwmnx+P9fR2XoidUpSEmOXt9HLAwUvMpFJ8sgOgWABScg7S5VUR4P2n6hCWgdv
TufKJ1m3hUt0TrwOyrG2d2kEB+MLHA18l8M+43b7AJTtaSR1M4gNUdTuA/YmtnkgBViboI5gG1Uk
fxCjJLO8M5OllG/Fobr0r6Dl5VZZ0jyuM84BOU/yvYabf0k4cREA9uSrmW1wRGoubupEj3Ew/31V
1AVNR22QfahnC2BMVECPDMWvPSX6d7YkzAQ/Jq4MSCJJ3X9cgD3Uno3MNwAaStAsteU9tnrD9SGV
KNs+qX3UEnS7DTbR/IMrSRTC4g8btDEzJqW5AfkG/hCUNyYRHOBoRDNko2nAv3oiAXeF2Jamsen1
+Xxqo0MnvJARQGKzpKuRYdNIzRQVOLNM0cgzTSQ5/F2GtAJ6ZShc0QKoSMMGukVheAkRQrAnSFVo
Q14RdL7oMAUYJzlur3YbAQv05bgyiqr6qOEDraJfEdgCx81/TMscVNZvbJCJAtTlpjadNtpJx56U
vvty3mCuHtYNzbdv/E9qCm1CFyvy26VZMdwlYrKZFOlLEnqSp7qZoDGfCFD9oQ+4kV6fhwiXkmeZ
ORkL7o7LkV0nPp6CCHnIVsPeQJaUJYgNW2HouwjlUyhKZqiNA+WcvE1RYrLR2+yZNCezpZUHRsME
GW5P4onoaPf/GGR+tP9CAjwUl4YMaD/+ayES9wpFsIjmIWFsM9wxv/r40usI1UCzcv/QTdecwhRd
Kx4RFNjR3kYPxmUTUXygVlvMnA3Qh0ZOdFVGw0Sj/VSBJKC8xqa4w7M9vFg7CpjOSL4ZZTGq18Ff
DXqlMNFKR0ylBfaI7Yi3OKQLWtmJj9JvGykkkU4xbE4Fa1F6UBswbvstW67FQTPdoAc5uoLcbmxw
A7RrN+mgh04YHw1BrcxCOlm9LNTCbPnxbc/Of7Nqq6GnrgxK9JeYOPfxyWeS2JAL7JBxm8krBMM5
qSiAUD0uc87Yc5UBkn+hTSO6lc0vbqFd5pxZH9jHP2Uw0xj3Vh/9FDeuRQv/Pv5dT0wnshBlKZtp
WeQzG9Ws2e+sNGQv80fIlzenoqAnne5mXFE4Q6PqaoR2KFL74cyIeWlzLSiWODZH8iUXn8cpGjOt
vk2vqfO455oItbh/LqMAhQW5KyS8yF+HlT2TBkcoTvVcTirnBST0NWVI9vFEo9kaF8gXcN82X87n
JwwEP+0Rrvq9xfdzWYaJsha/5zbkIumpxyUc/I810wf7P0ZB7ctlxu7b1hJ0U2JXM9z4hJiN3I2W
HMdfsifI1e/+qLGsqMewHrXk+bEANlCikJ5uO3NRWL1B6bcGKjzhpJnQr00bhpOF9/6PpPNaUlxp
tvATEQESRrqV98jgb4jGe+GFePr5kon/nG1md4MQparMlcuYtjr75s/xrvRPVNlPS4UAUTpP1PLj
HqABtIg9mmfn8XFLgo8uidozd2M80t/m3FuuaeBSns3esIcUFOCDbUlmCdKpCDGapiTPW16eo7vh
5MXS2u/kyoUCmdoZfjHnDKcFXayFy+zB2LcNsMoutH0QC/bdm8soDztwD8HRPhNXcoYHV55r6Yng
hCfrue9T+PsD38c8ng6DvsEr4+8Y3qPJW0inwLGLgTWiGrbZ143z6N5/sUVsZyfrfjEWOI9yenIi
WsqwnpWB6smZxqjDayQwbhgbsmXf+5zjMhSORVnCcBod5eyMzA7J7U9wtWfX/sL8halNDUvLtaht
GTY5EC3i+P3G6VXOGBKQ2dPpiKWHibmLORfJ3oPpPFtc5PqcJIcohNQQjtDDITJZ52zvN+u6Ufrj
qVmYBlXpmIXacA/EFQWKmFUGf+WKf/de6cvvjJoDMutK98T23cSBlBmRTXbRli3olIylZl+mqFcQ
tr2dyT1SNrjTch5uczgovmhXHsxpEdbly2YhRv4UjcS7d2GIsmkZEZoyiL0T5OBAYvZugLIE2JLu
wrntzRmCBmRJqaQQRNOWnUxd289bi5OzEAt4cF9G7GJ/cjRW4eZCBCvsdebLQPSchsmTrhKbmWrz
pmFNnkDrAs7DreToruH+vB1E9ZKsCw3JWWUS76rlbdaryTCfcTw/3kIkCGOcA+bLXPvC9DlHDYS+
TDf6VEWDPoz4hsMEH0UlNxjFHOyVEH8fCK8eryICXZizfEg43DCHqTHzNXeNzFV2U5sFb7gmzoDs
D8QgROz/YiAqHDmgc8ZVLER3ufcm8ay/m8jKhlKvG7C0Jbd7ADLfh4re5z2su28hFUS4J9QeQV9Q
KVD3hBWDgwbsK4x2JjMqJm62uvzpjRzRxomxCZOAvAFdYdZgQco/qA5axrbLJ0JFj6QSscOXnxZn
YbBfE3UlYy+ZgkDfDGNAcQpUVFDUORDd+dDIMFwsWyajEOkotge4PHx5yXskceC0WKj1tdm+hfym
ZsXE31QDgUC+D38JVuGurw96qw8WlQcCnXu4ulXgFO73abU7gWZrKICSw3pu7oYtXjlsDIjuhPzH
2B7eJ1++2YYDI2XRDqoTDhDb5I3FBA+An928+0UQM7+BidwOqMVchRNrhsBQJMFIX45tRD1VVqMm
oRSfYIVUBH/486GVGVoe+r96iKQBYkIYi1AOtvQiz9NlDiMa5d7ad1DCWoUCvzlDuiVKY9JEPMoq
03g5kXlcHkIMAUIR5p5EMYjCUJmNUPSiMgTjC27Djoztx9f+oa8+EY2lds697gtbq8PW9h3vgxzG
lmxY4pKPmBvZNeoyrqC/oGxev2E6CGJT0oTsK++5ADNiV4VkPJSehdhUl30zd9P1vWV2qF9/s1yA
rpSpdQp388XUgPtgyQpSCUtmG30B1zFKcpyZ1T16Em9+ADM2XlDCtozPRHXHwtilDOEYePZ2tjBp
mHhKBvzeezH3Qp3sVInoCIwlhdyNPEmVkiERw0d7OOS8Gz5Njr3P6O8Q4mxrDqXWEIdf/IkZO3Lw
nJLvpgdzcOt+Nl3dGF+PXi/rzoNedqcIHS8FJtm6yqCc/Iy3sF5NvhjlwmGNKqcXQwbnl52r/WRS
rsclIZeOjdkw2mlYSjzu1PjIr8OuLS5oYlkATR17bvfp4JuBa6BFXvad0O0dGwbrmp+ehKUd4pzA
vODplLaV8cxzuj43Yvb7CWDYQkizz4DP8ffK8Zamggzs6XBTTOu4uvIXkNIgERLikpfSj/N/9NNq
dm07Yz0e9+hdUfcs3Q4WpicO2bu9pxHn1+wlbWqb3n8pdMOHszcFKWKa7OtQnMS4Wk32LkM3FSE+
lsEGONpxmK+hQPnid52m7f4yhc2iRbrNVP9opunbBKhY3jm7yHkBtqGlTHPpy3zXx0007ZlqsgYo
Stcpqks+zF1wya7fBhcJj3w0yXHoJDoOE/TbV7vZr5Z8cKXfuZqnE/SD1tXU2bQBtq7eWoxax1HO
ZYELIa+K1R5MTpadUAMEwEVXIRs/wknCSvoU6t20kQjz1zdywDp4Lo+2dWnZQovaWbTnYL+qJiAi
e6DAl5r/XMAlGHOMCuBorJfbSOHLcOVT8YyIKT4aJMRSY4Oj3WDd8Mjt8QNvW830kx8WX5RcHiJX
Tn1IMdqUw+hppPwGL+o+sb4xOyGMGGxBqSM45pmPwCN2W9AOxHrjoxm34FM0bRrdhRrJmB0nBvwM
Ic3oIBIh8p++IwF386DJU8WGikBOxJOtPtsvuinfRzwSbWOVVl66bMijsc4JxXnfHZzGDRRzD0Px
NY4lJEBu6nJbT2OQiPDnsAB86nO5NHyMeXCyBG/I1BC27i07e/dUoHDmX5REDAZZNp7qNeMr+XR3
xBvw9bpu7OP9vyN6ByS0Z3bYgBL+8qAh3Y35ngEvr2ORIq+B5cF8gXi1dM1fGKCA1HYWZUDbay6w
02fCDxPqbH6pXcDKJtrm7l99Z5Bf4Rcmu5adAvTx/Po58Rium0acmEZEkqzLMjTSdjH3BI1KH86Y
6NkxLYS4CSObgaguZPkEz+Tae6m4zE459w1fIGtoXkSK3ExUwNZPRztohWQ0AF8sgF0C4AlSE2oG
XmLvQB/ZRwXoVCRoC6HgbV0jXFtmsv/SkDtsc+0fi6EV+nmaui6ugGmbS6BGvRpPWj+wb4pCORY0
oN4jZsXNlHyERPgxSx4Z0SuntpmQVErphTEMTZ1t7uxgSBMgqjZSj37g0AJtzT4Qpp3jQNi1qK5i
kHZu5YOyRGe3OmExIvXjzpzBN5jDSaAyrE3c+2i98EFoZvNhO36/iHKGFNuxRrBsobVSUtO0ysvx
Ty41G3YrXXc3kDLqinMJIm4+QtxLhHXEM02QJ5X5GppPdA9ZXkiTcj6IkAPdddtYKxjVJoQPgWn5
25dQykRDJWy1LeopskEp3Q+Q4YgbuBbiEPCVR+LrV6WNjhOOw85EuHQHpHpYxxwyoAIQdhXS4OAw
mLdcdXIZKPjiIWU7QaTnGUSskavcBehIhzFNN1bFqqf45RUZvFSLeyAnyBq4tXRdpum473J+Tybx
E7EizX0OPY/RCQ8qcwSFRG0sr3vQ+8608BDzydYWGcPcuVkKofHIuNTkxPK/h/DKcg7QQXfQ9JcS
RK6z4Qkw2DPrKRCA2/WXqRxCjI1oV2AGwqYx5ysZDcjeuB++PZ1w7u5U3ug+Flm5THsGjJdkkiEt
xRtgMD7Ozlu/zBiPs9iOIaM43yEvct0Kqef6s2v6ylXnBqo13xymRx7GpEpalBLS4IgJ6eZMBcj1
CR7o8r6x1IF+uWYb4BGlThC9Pxxv6tiuKWuVAlyNcE2glEW7BHwkAKFM8AY8KbYcgsg7WX4wYMBH
QLfAyPqDnPPnyYwH8/sF+AnzlAN3VYgioIPn4U3U6h9rwc6HV8TnZ0sCyfXtiDfihHqRRonmJMSM
BNoCgndWMRPHxUyuAjYB9RpmSfgjb17MTEdUhvZoxCiazsA/i2l8IdPUbNRZ8RTR0YphMr20YCzF
5iSvafIo4K90gIMrGJ0jri0yVhUDa6H+9ChGFsCvNFfz6TbgcoX1oqW7AoWunA/AolBmORiWaXsq
KDG0U0AmjeIcZNOV8SitIyaPIcE+fDNQcAXsdMoAyiCj0y8M2xoDmkfyXN1XbVvV8CWpzX7vbcCE
PqGJ7P/kqJTbfbI9aorzAaM09C5nqjj2cIODVaQ1VHCstlwYODxNrwTnHOo297hut6132EQJKIXw
os1DKHY1P9+bmQMCyY5V5SWsqKwZPwuVzKuWwZGCg0MqymCVar2/6C0OCPoh91B1YRA/a0M2b3MN
1ndWOpKEiGMN9PFQ9/dt0v12cTfpMsqfzjFgE4eb2Qz6qeyd/i32WaFYEfHFWhMEfsULWGGIbmx9
x+sfVc7sGigoh1YYCNun7InKV0PAdi54x+iOcfEuqBZ3CHo4Kx+GOPzjYZYVVNA0AxzC1mmIBWn0
8A7kG9wWhI5mrBNW1XZB0T+743jQDJoZf0dDfLPb2bkSyzUHlnXQQKUMJeEDj5/R/YLEFm6awdR+
/YI6gFVK/7KWafuGFNMrieIXF8G8uTEDs2gzryIN8GzVBhyKtCAYMK6RmjRSzLB+OBvM9x6u56Uj
q3JzN1m2ZC7g7BL2aQt6TvXXraWEIRUdOZeNsQawb2fyxDLzmc6aJrW0iIN5MPr13wNrSThBTZwc
YS8dfFG4W1Dd3tacMvUP4rCYotFTs3r6PFe7FN8LzGMgMVOcyYJcpxH9BgWR7EUMe6nS2O1pPkUc
VWr2PoBdaT+fPP1rEGVihZoxbeKf+luU0jQuYjbde1RtepCTki0GTLeRUNM4bWD8JPXmTD6DzrEp
fDZ4Sj8/WkuTy5qoDmwjsoOJx5EjSmAOmjLaoVOkSFJvZYtetQkNASs16z/vHec7/F751lDUwyYU
/zg58VwqUhYqr4O3xclsyy+2Z1gyfPqSt4nvGlIQVawnpxJUjFrwZ/AJE5/l8pnu3NrFvjWCXQNH
H3Lfh23SoTTwIZ/jKMMZOHnxWqU3/8P/baS4sjfcYIfcxnj8VOMuvzQW4240gTHmXDfDBCjFsNEc
Ni2FLFJauTsfQUj8tAS0nKx7uZJwwtwkppHvs6VaCB9Zw2W4yrBOAqQzWSA7aiW8ubvj4fALYu2h
m7hb0lqsRiqalBW+UIz58EPOmjSTrHELf/bRiK99MQMgoSbhzeIbmikrM8lwt3deUkZT7O0TY7mc
D/YulP11nvJfkp0HzplIejx2EfQs/33drjN6rGDT80fP6QVWqK329SI++a0JBNEz8XI067auwFHU
4cGq3g1Z8M1Vw7rEnBG3nlbT8Pfkzh5FyQHS9iRR9RO8F62Lr6Ipp7W86IMDCZ8Hq2bu7V96EEiz
O5aKH3d7TBAhOWFnBQThaHAwcTO7Wqf7+H53P8xnOoV2Su9zv/rTWv0t1sTZEZ506e16QZtEgFuw
P9mfG4t7/uYvCxigqpBhQXxaTAiJ6OjBQR+fAfju9gMU7gsXd++BoX0NkGJi07OLgT8QLHb2dVyO
I9ixcxfG7kiDrKpr7muE6s95KsaOBMu3uRvA3dv+XSccQGoRAtjcmGz/mY9N6+73yB87TRozIll3
QPa141Y3q56UinVswPxKasXcv4wW2PvW7I6v2WVYh91EyS8upCYMY+3Vvq+MP7G20PfmvuGeoLId
0MzB+nnC7z+GHXCDjrVp+fFE+9qzZtzErJh5cBOznxxQcJ8/ksXhxRiUJ1GBLLVoG1PeescZxxna
+Lj3A5u43QyL5tPsYifCuTdR+ePKqx7m6o2TFCbzxpuzH+m68Um+LE+jAXdpVOcdQmFhdNDPzaog
xmEUi4B2uZyIJ0zZdTp4Ko76aE7I/QTe+6vssLraJDXrFbvmpWNVi5fu7AiGplauvJI6mdyrtDLw
st62zFPXHPWoLUhcOIT1GaekZqgOyirqztpBTQQTpp5/DUNDzUaQnfCzvXVvSJ6O/dRgSRtn7A/K
b5DDRlfAoYI2RHnizo1rVBrzm8F0jzC3YMZGxsMcQKO7op0Lqnm4uWEiyxLwMxUZXRHoU2CmDLrh
yyTV6I+6sm2Yt/S+i+/GyVOvTqkZh7VCATTItpqBeSA/HNzeRvKGqVB0F82ByNeBrMlLRstm75qe
Xg0vfx8+AXhuUsI9wVyBvfJskXpsTntu07n/dWrjQ4e6Iaz2dEGX7V0ezryvoE2zQd95oYDxj+6e
/joYSXfEmsTocJYdg28AvN3X+q278wVswH7cZYhw9ll5Pe+D9mWgx0+GH8oSz5j35nAB868sxZG5
W9NRnMjNB29ftEE5VgYpqVP23n9Y6BiZUmB8RGtikIHxJc3CdnKDacMfX9ffKYkC22NdG7hUehMI
pm03tALTuJyY1LmGw8Y9mzkMiJmc23+MK96BS9OT7IwAv0Qs2LzEZkJzHc37fMSSzwMKxFAGiKPu
jxn20UW6xjpa3iZEtzCsMId3M2CkAW7aIcRpXugzmaeRQMsAk2GloCoqYL00oMR84hrxYUK3W6w1
0FMB0XDjsukj14It+Mv1D58Xw8NPhpb5btNHRtPA2+GoPew6ZhFmOzd7ib143EJiD7Mf4wOnUZno
3ohGp1+yL3RZEprUgNa3EU/Pg7spulD0CoRxp3ijQGoQaAmXSWyJnMLbYTFverpfI0LfoOTLMgza
wY7pifrHviT9bFbVD8HkyEHKHm82TUDEq5U1BnNbGIWIFKerVRniCETqcmU8S/KObqgTD1AKS5gM
qad3zMNw6+yRxT5Q5HFece50fExg4TYe4i54Km/3GleM5LbIyRsrzHoNxP7wuDETUrw9Nc7bPdj1
olNRdlPE8BEZ0/DkujwZfODNz8m/5iTR/crYzbakluyovTmlGpSEK/ycRyPsyRE8ink/B04z32T4
/LxC8Qek5GqSFs8GjQY3BBmmKO+lHSqpBroHfpz4FiwVPVXuIpkfD27fgxgLdJxZz9ds0cplvH5G
zkvG+7uYEveikECS1QjvBVI/2FfGZcjfeOOG0/DujkaPFDSblKsUxyxXmo7Saziq0Z6NVhy3KE2v
y3fL2OMsu/NVPGXFcxWnXpOyEbuB0bbGf4rz2WkS8d1A3kjD2BcP2dVobhPjA1Dzw6fOZpoDWNAf
G2Oep0gm6zT0hh+BFGCWDxoD3CTDkjoo2Za9ilfV7G/By+irjER5TNxgvwPnCi45GoEBjTQ0mJj8
9yzqWo+7EZJq8IDfquMVte1Xi+v6EmPJGnzsRrDzboO20yDN5mT/jy36KCSMXG7EzNAt6RXfelFI
mY0NK39ulv1NFW647yR8od9kVa0A0R9XGxd4Cdp6vu123qog7rbzb7oKT+55/E1v9koziZkfcXQd
/nODcXJ1X8DkOv6Xc/tk1h5fTszypZjKNiQwXExMrxrWdXbrX3GqqIm1Mt5DgkV4pJhhU2DxKBNj
xxoRvSt2ndx0D0aWywEhJrcZC9aCm0sZlNH4iZksa2F1MLMONNz1ZY2RFKthsy1OpF+JFe0L6jKz
Gfnpm8fC9vhhQUcOtgf9tyLBy5snm3KsW9lOXpB/p0SzNlxoka1WYU3NNZLr0NMuvOBwBNqb8Rs7
ORqtS8x63Wws2tRrXKwy7P99vqxDjJkn35blDT2Z5rFDFA+vyXLF+ZsF2hnAlJBbH+KNOco29KdV
pnIagggFcyJUCin92CeFu49juDFiqsO0sG/NxHGRKUyo+pSD4c8+jv/AurX7YCgiR2sUrET/59VH
P4bZ3K9VgJR/HOGKa4VA3HTBphSiJpdH0Ur5JWAQWpqnBfaFsyZe6th+ygpnZko5TNCC3cE5nTqW
Z5UyXlCCEF71igbnBiIOqvTEhBAJFc788p/FFuls3EUHgGZi1kBbmmFmj6FoxeEVnPM2+rkrms0H
PbQM82SO2WG81qFBfcQ6kWas2icYJXiAKKJq8i5VEo7LAD8iBjsxTFNBglGBehQAgiRJcmQ30HCC
Rcyhs3MB3wFnbumdhGAj/TjLiOmNEF0/oBg46F1pFMvkXNNsvOz3pMTDGngC9ytEBMQNNF2OdXoK
sjvla9jhTS8W8wd2CEQDGAtp2MMvUb5XVvnX6G/zLhG4fGpM+Jk+fScHKGV/TQ7HnszT7AMYDl1q
QE7DyT+OasS7+wTOP+0DRrTiod4M2rw6+pHHRl0yQ5O3xkq19ZuMNs3O5K0YnZ+N4QIuNlDXgrkc
IUr0BE/QDPIHMCXGfm//d8ENt42el/IH10pSGtBF8BZx16SW9KjmafRm+hJxlWKixZXv4OE6Pa6S
Gz15MIOIkNcDGTssj0uKc9NrBPOJy2EoVrsWCxmgECatzxS0YRCYyl2mM8QmL7Eka8GyGApqcAWN
14YG0WrgUE+dCHD0snltLinmk0C3IqjUaQfSmRFa8LOCyF61yc19nEk7EJCGCWyOegq0BS8uiWag
ayzENpDvBuRQ9kYOOex8nYnznjP6BT3qVlyAhTan19/5gpVSczGXulvdzRO18URc0maL7l/Trmxi
i0c1gYa1fUvOWCqxNmTrP0T3Jab7w130LeY6Jz+1HJpLir+w51feHNBBjGwbGEZ3it9DIcavGEhb
zRk8AJPZZWd1eNu9FXNL/hkmn62xlXIGnRdsTXxWsvHWgqZgkqNhPKBbTdz2K0OjSnlZeoPym2rC
Osya3vVj0DI+YyXUvEZgJp3gPrqPjG8gPCtKJ2G3TKFd2eOPud0btJgU6dHBoF6DsVI5N9JxemZk
QP6pkSx4gTll+gWhaD7uUPHAwyFNDCdIEp7IgpvT3mR6Sr/rbjr0rpuKBteTE56EGrtr86WUOQsP
s6FZ7XrsdFi0rtje2O/ghUjoD2GJVAs432rmivkJdYOECrTH5O+Q/yQsL/sApNTOsech8EXF28Ak
jmh55Cd/TkF+wdtxnph7ayPBphbAtmw3HdwsaKhlW+I+EZpnnWzOSnxB6Zl1zgaqLfIH9oV3LszL
DCZlYkDZgUtDqZhS5tlDJgemLYl0Q4pYARF3GDYg+uU8kKxEYUF5BcctmTTZiM9Se3exVZJQvD8a
7U9tTBlFmr9MPEmva5Fk1YGIFTShTA0pZTtuwlwR9ChKGsHDJ/bKCiBS/QWSaVpbQSCH4c8S6+SS
u1ZsPHbSbFMEQ3GKkDN6swEUA3DiMNwUnCxY8202YtikyBVKkcawOmRUtFpBeeBvR6PIOE04VuRY
A/9c4a4uNZhVLxrTY3G0cIDkA3S4V/JBKZ145weJGPFfQp7slDnbeEyRPrVBDKZ81wf8eUgxTfA3
8iCEcYJzdVdWoZR+tfFarDrGyuMUzYqzdXP+ggLrB/ZLjkO+aK8z/DBcHdacsA2ftwR6sLl5U26S
uLScLY72rRW8s5N3COd7o7HZmj1YhcdU4kwrB02ktYREFQnbzIYlwnR6zXyOYfc0gjREGuGw4FPs
uUdn55kVHPiqrKlfoVqxrChY3YKUsmLDsf8iIFAs+3E7Ftd5bi8/yNri6Kdk9DbFgV0koxSs2OzR
cfLN80EEMdnwxyOqTS76GlNgUA/thgKzyuFAeRPyn2QRrQSz0flmwP5AA0lclWoGSMQS2ty0sr5m
5eySrWI1J8IIM3ntQlJ5RlicZEjyiIBQEM5O2GLRR7HXstj7OJn2oF/FXZyrmT2HFxj7W2u0ynZr
cQ8FPH+BZyOf4sqxsV9hr2boA8p4fkAfdHgYV2w1XsMXlFROf2oYgcM7/Dm4+BM7q7vIhdiN3NGI
t/5whmun388I7o5d6+L1A5RLTqk7AdFymkJxFbOzJlN/FLan9BMtgK4Hgk4LACmc04WUIzA+Tk4D
L0OKbl6YMXqjqIlEcVtkWIhJ7OURlDamqVQaYsnKlEHgQdFSt038I2xiuTOigRiAtaz/hCnwRQEH
ayb2EooQixXHG57vgtPn57cR8Yc1p74cnf3Hpl0ZzIm/wZjx25JRqYbfphAbvuFrjVky2BFCIebv
ls78h/oc3N88ZiJQEQ0r84yf2Q3u2MwJcS5ZqCEOIrhMAKwnGoaTRxxJEfhzW8TlTf4uiKfYayPw
5gZgbr//U+RSOcmb9uDBSI/9vdh3zf0MY0Emrl1mOT/SGtpYFP8MT/3zGrRLfB6F4tELVes0vaSv
RLUYJvwYaKD1hUzCO9C399mNeTeTWT4Ww4k3zHhJIcHMkBxK3DtO2J9iNY2M/ua+YiExYdvHj7Yt
aLRf2GLwMRjXC1qMgR+DDlwwxXQOnIbZA6hyrBH3vqfH1pMTLqz+cX1fKAc473N/zvQsYfiHsYhj
rDF7FTORnH/bIRP2W7hOXhk76GO8KeCUm9R8FB+vfO85GCMIwMZ3CxcJdLuGJYbnR8cp7yZEIrya
8ROsuZuc/jIlxARkAUyHoP060FGZpvMAB7YvdpJUHguMucpADCpa1i0/ItueoUOXeQzDswOeA/Va
Zis7c8viMfhaZYgD8cqwxdPNk/hQNjn28Smu13tCnlGzCDNAsCXMEWM4NyAkc4coAwfwgFfF9Bo5
NeM64RB0/fWu7+8D7A3O6I24CZ9wDVWLb4RpJzd9MMDG2tD+gPoZ6EIc4/5TyzO/ZVVgCh2LimuL
/TPuz91A3FLhimsBzibp0+9PyJ23GENz5YLu01CK/awwVFjrsNU5ii8R1U/LolxzyGlSgl/SzAc9
GkWi1EOudUy+zof/wXaKKdmwPudNqL1cKed5/6PdY17OPea74GXAxUfkRuuM4dTCKmnz4FsFHl5i
oq0R7ip7mNjhcffkzBeCFJs6kacm9sgmtWT8M0ynh2Rv2sWeGUQvhwRV+0+gh52tPTnpMnyXfWz6
SMXTctlS2QK4BKF+wGfMkBGwaGTm6IzY/ojIkAAbJ+73+CoHeQp3rmv0MkjVbrrF3BtfjXkwQzMu
n3iikGdH84e0i8hOUwz+yaclQlyOWNynKMMqA7oyZ2LbmZLquo0Me4rBXmFx4mIM5lLlQhIyY02u
C5xdFJNnoAPOziNOiZQNTmaOQmhBaKzdy6DVIYZeQ3BDIpPVoC+hfaFOPxSOeNazRhnj0tbgVCRs
qvn00G95t9kx+3A4Ps0FdDA+HxwQhxEsS2zLVFpd7DMWFbgWq47hmnjg5WxT6yV+RlSEeBzVMCSU
QsWMlkQbrLeaASDoeaMWikvO6tyVKcdTNlb5Yp8pFII9Zva/tAxikNY0ocx84c6UFX+c4/H+JH+p
ZWFNAkcTSzcK6scIt9uUR2/v3fLrCi2GfADWD22nWBzIZAsok6pKHRl8d7QU+7Dn9R260to+f70R
xDyOauRW7rNtNBcVIdlDQo1ZMlf3Eu+CW9FumOadVFTqz5PdDcv+o9/2SkeOyYtbzMcUDnf3PrvH
zTFIlUox8ijMV4phpU29JyAWv6kQ1ln55hWqcHo3b+So78iQB1Nq8r3vHSqFjcmzzizGCwmG5cnA
gdlsg271fW76orGky7kyhCG2gucCoNjlWeExAbSUJ+AEcoGdE6G8gBPMcWDXc8FeVSSw1s0hVYSZ
/NnUgiRCU4RTlxu62wkCJj4B1E5I5NShRhUdB/NJMn1Ex1ShMwFwT6qojjRPiYamCrC5ABnhqnm9
omAA+4wPZFp5vdTcnB1PvMHqEPjL3Owt4g9BdyoqrCMPFVmWAemYWQXCIGCOCf9wc36Y+sDaIEa2
QSF6lhz39IlkjHHoS10Ay+c3xCJGTbiZDLI0usgqaJM/RiMWYOxGYQqFiwZvcuCAvUbbv+aGDhlD
EiGQ7IDab79EIWZgLQy/lOwaTcJJRWnD6jsaYHDkLTFEhqGy35zDDy+5qrJWKniiOTVS8GFz8+sz
Rt53RW4bP0CZQmOsGp4eoYUmyfDpIFjPd4DNE6bqbJWx4CB8J1ZnBfsTL7R2go+b5RHPxvMtHw0/
D7aNsJUKJHNcnBda/t3Sewl2xeZWh7ynIF9bgosGtF4JJSVgJ/Puo3PyCu6Zydoi1Zm1WVDo3umg
qEg/8cftjPTRzlYioOkmqw9tBmahcE2ANSETY0hPw5NtspUgrpUUvDtXLFFxELKyB3n0RyT/lKdK
9HGvPem5opKE7IPNij3376YCgZ/JOUv5uGwaw97ffKyOEKw5c1LbyX+F1FIAFJnF2yXcNPoiYhh6
fMnF1ZUnZXgQAcmfYpmm7pJNnE7LlWo+0cfKLmgAAmloyXv+HvEgV8Sadmp06K0pICtkN6sLj8fC
ak6d9giEJoxVglTBkz9EXF/NVtugPwuSFkHbDLxOeKQy9PYqZPyqvwdYxkhXDhY2oFE8egRSiN48
cFg6NN0E+NLMlkB7L29l6VEz10zAXposalABaVc8fBc/5iKvvN6bhj8F0yNYjtxlQj5xwcyZmYEG
BrjWc8VAbDfaGZ4MuUo6Q7r32hVIKhS+CZs47oU/ujLmKyxH+f/39Grt+DMba4IhJTYlLwgJmy+1
5xDbQ8beoskDwRl1nFtQwz6k3DD0OQfqDKwMnA0FHyf1GQgKg3umynAf8AVdHbC/xr7MnOCGI5PF
T6Tj1zazeiA0gmCUzPevxDJiaigxVDNJTkGY0CcDxfGvGADaRyzbOLhnwlWXkbAUxiISm1kTCUG9
hTeeQQuXB/c5bcM5wVNh+zRCZhXgyFZjemFFhxfGri6af8wvfEGSumKFAjITx5oLGDJxMOzhajSi
YzTeSTAyBGwo7mbK+sbE7EKB+YU6DK1o/F40cjjpw0ZyR+gI2xJ5Xwtdw8vVQ2rLbyj/in6Kwlel
UAeRk0KF//ExBhwXUpp+FozDwa1EnKEnovWWSliF58IJ7VEP4T++0HEM/R/Auf15cPSKV0DkBM1B
HYwseD4MuYCL7wZjorGC3bNk2yMXGrJf0kxnOB+CIGg5k4qC59al9fsdPQ4DiN8pQaXBwv2bU7vg
rUTjj18om6dXXq173B7/Ys6xZAh3aytjAYvkgoqLEnBe8Q+it7tYZ2SUr5xSHHQNllIxfLv05QS4
swTlIFrx5AieIH9AA0VcbSdl3EP7ja7TQztFV8k4yCB6WHpQ4sH5pUPWYw1CL2D9v+iiSUgiJUQC
jOWlCjNpuNAsrO9Q8+BFU0hFjPpP3pMNiYT6ly950V9OHTiEfur3B67LT6Xj1EbbwRhm882aK0U1
NAYwMsunTIe5CygVbRGrS6EPUdSNplej9veTB9bcJXsRxRK0H3LQzZUQBOGp/kIP5Apl32yCOlAr
jXoFzyk1Fg7NZMFpuQbk5vZw1WiecW9+sYzbWHEaFSaunUIFHaZl9Uav4E4zyVlbkRDsXHr2lXRq
8quHF/D8DsmJ83P4ZqbdgcBitSoDyE1HGHewywXD8wRGB0ADlnzhfYKXjOSRlPZ5cdw7n5bzurk3
WDv5F4AGnyXzRfUaUwrqg25+chtTHpXewSBCnfPziDPGosFIGjLxIf28PQUT0AHYIqGjrbt9XeoR
lDO8TUoS0ElsxdVUcZXZ0zlgw4pv9SdV8mvPPvAUh/qqN/i20xLv6Eb+2DFJP3AM8+Lsp55CeCS9
bxXMH9xA7Dr7vQKFCZbF327QwIU/PJ19lXygL1r87TboHUzawNPBuUMuJhMG+e4a3yWFyMamQdH4
GlWkXZzXsJxqHvyjsx3pu0iVjJea1uBhExNJJujWLTvSMgG+v8rky57cQk2HfeWW2WkHXrxOQAEA
4ZGBXb6jhhU7oiekD1jh6h1/vqs2UGB4aPanaZzR/WBokFwxi8huL4s+tsnYvmOd9GC/xZuMsGb0
JBryGh8KQ6soD0EVWBdIvye/1u0HPmyV82Kf7Lf/FGiKF7tRFSXbQn6Gfjm4Kga/C9fnS4tAYIqY
xlhd9+4/3+Ye7Pqcwfq474wW89Vu+n2bW+KbcHFDpnagL7ff3UEXg/A7y5wSItl+zIdLIQ0UfnAb
OeRfFngCj4Ut7kx6CuOEAnpUF/8PnKSFZ4dorXpND1Ro3eh8CPdwycM5dk72wS05FjB3xbCU/ZE8
8ZoYcw2uExPp5HK0251+vTgd0x5BmGbrkPB1azjYXABno8sSJAcTqe3fvPZabOI3MQjaiWjl1fb0
t73tN8cwJD5sF++bUUitfMA4jVEIjoFOcQpKCEdX71V0vTa2qk+vGeHLXl2tC96z9vbF1HZ4fbCz
yCBunstM9h5DtTtd3TZ2DjPM4G+YSbTs8zPRMeEk+XJ1PPtPUJwtT3L35YDS1uhQaWwUbE7si605
lNNsaVpY3mzNO3k7mHSHoVqm55MTPe33E3Wl4jwp9p+TBuJ/E6mv3fmwmdWgew80+PjcvEFfKI0G
lGYdk2pDwSZ6zL0Ysx1TVlR49rcZ260eRBw04XZmTLOjaudMmsl1gokiAFrpX+353tZ51kt7XgX7
Mnq3XZhFj4ans9WUHnYVVfqa7LrGO7n19w4j690aPx9zv9BKu9ljRfe15vJzTM/93mkpYtWyxBEx
6a2vXevAJ5gbXZRNRE8cvQfJRLo7vcM6BsfZfEfKRLtZGKuf53HnQ0+wfDn7BsJiTqIOvluVdcpL
Zu6P8PJxHlQYGEzzpJN2c7O/38EZjM1rwGm8OW3CSc1AubsvnCko4vfWs2N1KG+hL1XoiFtm/bWE
RVCqNpA/E9Fz21d3nE+c6Ftz24sVOprKewMO1T6sEvDFsni/rNc3OraW+PLXgYYnI4kKwCI4Ke0J
PW8775d564RK/LraN/Ilq6BX1EFV9xv7aN4zr0vYOi0wV3iPR7fGSVw1yoc31/8a8dl/d5zoPOAO
lXO89xcfKkk6DhbanePt3DBrmBuKc7RuF4OOXhk3PdhFpQMZC/Q3KJhfCGaMNxo4C75sLFCwb1BR
BhSonTXg8zOMFUTElfVGcnuEfwLfCs8JqC3Io+fMN/iuUDI/XRE7d6iLv38C8wp2C9zPscCByUia
OfMpJs6oR/HKKBqHZhIQhtt+T4gE82TbZ6zgcMlcj6w7sWWa89tyRcyCaaewanaVEE4FJ9+FcvZo
yc//Zih/iXwDr7AD3xGEgyOH7oKpsnwOagfBPzinmEQJD1BL2hxUOEDLRxXGxMFWxlfYg5dhA2eo
Q6xOsS7h3BesnsEQFS4cjZTtKcIRilq24eMUxc/rYCd4SqWPMQhKz+dvFufpzXt4Ynql+nPzFjYi
KQd38ZzBzEpqDTpAtgB+UX51Kv+BK6PUPPKnhJPKJf4wYsIRerxC+x9N57WkNrdE4SeiSoAIulUO
gMjphiKNyBkEPP35Fv5PuTy2xwxBYe/ulbpVh9C5epuG0dk0iL72aq5T7+4Gh3XWO62fxMwurIKd
9XZT1FqfER3AjXxdKKkCx78QGb/jnPUyovAjhDJVCvfmZ1SY8EA+cXAiYICMWt2SNKTksafobCnl
PwmIPA0o9akFU6JCTLwGxzumIGJRCs2kFHLWB1zfzUvnEj/b9wuc1iY8TrgIXKR17WObsBjn2ywO
zLC6MJMYq+9CFMqGpzl10LMkD3CCvz/gGlUzR4ADarCaU0/I3J7TWtHJTdmq46t/0MJVHtx4nU/E
/2yS68U+G/51FRc9Bji4s3HeuLQ+jQ8jNC6l4HsAAjN8Wb+5bmNjvCE4oRzk/vI3a4kr4AeGox0n
+MV92CPTVsABgStsum/ES4chBW60RWdVAX5dAuqQ7kC1WSVJB1RadTKQI8Zt61ftkdrafHKTsE6R
ko7K34bqe0IqEInrjo4RNjpN4cDhphouc+Z8bnCqevgFA22z0H297BHtV2VsWM6ttW/TgHlfz0SX
1r1GJf/Yr8QXUih9qC3qG9RhM7Ys0nWrRDZsJVqrfXCwV9NKkPWP5MIQGMHnaDQmJnTe2zk2lpin
vJF0LyOPaiL4uQxfdnup3Bt8GvM1KFafjoDB3iQWl0ywU0IXXNgCx1yrQ5BTggFMHC0Dz9sW/XId
dwIGj9OIsQnerI8bKyMXpu7iEyp332gMwhp2PgK8mDDhY2/6HRwZ6D3ibCh7WYIQLyHapWegTS4h
cTx5O++BlgmP5iU+oRNRJU6DjW4WByJkEhcJq4tvgO/9GnvxfhA57r3RmtP0wgcl+HpRQuhK6yEI
dwsrKVxOHUGL/DmA4Uio8um/hRiJUzpDWzM9G9Mr/LmAJNDOkXAbKW+4G4jtYAXapvTWl8aliRoM
wUIHLSTKsAVEVvMDpVNdcHt4Ihmv7V3dZcCIw6uwwh57g1LDbDjcBaN7jxslHeSr4vzZl5zTK/xV
yAWJOPFW4MD17TF1f1zDz135uU80D5xrLuYP5/EakYDwdD+M0zlGlYDrGXfhLNxC/hDooxwsE18T
p8FclZuzcN/YQ9HZ+E3I8kFHV2i+vDc9CMe/ZXCpEqvptbgDOU7kWAzCleT0ikYg73/CAYfKbowm
3pzzMIAWZmOx87Eu6wlmLqArdIInW6zhlzCRXdiCRePfsc4m6+Pe77GZchzIlTDB7VstEca9OQgN
p67jdpqcJ/xbmHs1WhuUH0RpyN+9SWsywC3Gws1yvoKAI7g1GTrsszqd6Pa0kv4Nd2CqNbCDCsh7
/52kRXBxALLAohW/+IvFos86QcgrTfx4OGSmUeZzccAJuvSEbNEwu+xCjPrV9iD6WvzsH+ZfCWsk
2FFn74NScUkonU/D0fmONPIikmQHrIFizcCYk/FvyKM7VOMFZAocg1QLpKQTsskCaHG1qhV7wgfy
qUG/0SWshJeDfnGt8iK5x7sgwQZYnCeHi/vBHT/fzR1VjlJtxyfIFP6AO8N8gKhE8+qRizul1n6k
V2ZT83A2aPzGkE3liwMf3xlg3LQJ8cLT8sPDAsqZMW4e0WB5sAC2mAWSV6DIAcT/xGXsjfTzhBLu
qfUMoMEnaEBSXm3PMdgkKnGGKAKW7NzhhZe/JYeceMPyikryxlui4H64YZFC/BQaH0C9oXvnE3v0
iYn7LRMNuV9sy+nu1fnky2v4eWSIERmNVPRLXV7IarxyAlrpDdlVcYF4NwISa/0yrRrjLJ7+Fyl0
8K04Z25SAssK41fNozClij+P6E4rSMr6M4NukoeXAR1eHq3ADLzODGgyrwwdiz6AhiBKLSRqCSHK
iEQu9j2xaMyQCZAHOKKLOBUTeXZCWkP+pYGIz3DTrEzKREheFTTZBpYD7jy756KzxWVF/+iywVpR
hWuUCoGSxrUmdNoFgAl3+O8SU2fNBcA5LvcwJdOmcuS5uG8wSJKbmc3ZYCwuwwwUfQz3VILHbIKD
v7hU6O1BmgoaVv8mysEvtX5aPq62W/My+EP0GhyafOYbzRU1EsUQmAS1WNGjhxBXVEaPe1ZdAORp
SfQB+UPnjEr17CJcfIbFCQfftMQ7863Zl7Kk3Kc0AamT3E2cMaNOlV/07LAzkFlFn0dEB0gb2wOj
c24JtBzxIA663eKUoTT+blQCGYaKvANOjr7wJNnUott3r1AUcHMkp7Ytsv5IEYmU3sEwdGyZjL4V
yaQ4BVKWRdUmVjgUhWvZKSZPOBKGlgO6vV3UJtxBO1ZyuPhIoJCM/xsX0piv9wBmsBu8HYx1ECEs
BexK7s0nAqIDzsqS0pPIkKEqUomWHBR2LEY91ZNwjj9m3U1+q5Mrf/mYn8IkwvaksyrgRQXcMFmB
dSBt5UQSv+tq4qqkUZw/pG8Lg08KhnjG0KjYZXG2WBtAI4HIf7PHtIyMWTrKSmbgxidmhGdF/Vf+
geSA6Ny3rBjhkJft5ayswoIldnhjkBQ9z+oGlMpMHo+UXwyjwlG5XVDI6ZKDxXP3I1YxYbNc/ERp
COHa0xQdezFCzzh8BAZbGIxfZygnln5KB4qXlnx8Nr3wZJLC6RIoMldD2GsZGTlMpOI5NBHXYooL
bx+WQmGm3LyggiLWc84fqwycr6Zws6ohBYB1+GghHJ5D+QDRTOdsxCUwaRY+yRF+tHGJyc8cxZ5F
HGq1c/cSToAO2HQ6JUoBeIRfHF0mUfJudLvoxTTglgPAj4ABH+fHVjWoQqbovdBBMaGYa5miAz3y
DF02cbEc6EyaqJ7qg84f8025PuBEWEAtGrEDA3Svw5drMh7ju+WCO0Uv5kRI/GZx3UVaiQ8MSnr4
Ej3okP2mKDJ4d9M2+BygBHwIYnhwu3K6RbHoILL8AkO7d8kjUR5ijmXQOWyzzjQHT45ObUIA0xJN
PocKH6Otcxa1ZJFKzbCZEFAvI31KUk4MhCvCBQ0oml4mfqKQ06UkisXJRjA7wX7GKq3rdUWcbfJP
4C3+ZIe0eOujRSq28W0yRhaZLD99j7PRPb7AJ1lM/Hvaj8xTDANaOUgoIfZjzqFm6JodnWS0K1Ke
pPo8RSDM/VQqEzLehNnrkPyLD2EV6nOAow1X5hmVyDfVeZec9UEQTD34d3wOJLe//FmzyP+KDUhe
bv730NgpOCYU4y77cBnC6ROI/JIwRfea4vm4HLke0dIWfO7G3xzhob4rKUzRP3a58hijTAb82Oyw
B/LPNwnyeo81u9DjYxtBMn5x5sfce+h39Ow6khjcXGXTaPqLdISvRu49GtBwnGatSVmo8H/pVomy
V8a+igORbrpcOabKwHlzglIS9vBfEj8fK+9e80c54ViW7ARm00UxhoCO58452xoDxf2lZxFdAZWL
RRoxi7QkhPhlBNZVwlTh9chIJdAQK8LUAYyAEBsMbnk0tKmjzRAUTjgwo3mKYcUO/z6wrTTW1Krq
3R9OC8kdtRuD7pyPQr4+QIztVsuZH8LBO4DHQtHvcOfxEpRYgM3cLMeT/eeuxskhqpRxcv9XjBR6
RoxaimFQZvCF5y5tuLHxNoqGH08XC465iqphQpfeGersczpQIZfT7bDafPm6dco91nCScjiXWq20
vLDjqYrTQuiVn+Rno/+MMHwhBYXuRNLrAqRwmjjNSxDK051gGQ6LV4zyGTTaJnc6GwR5XAq5M2Tx
y+kZejOQZnAUr8SqNgMPwCmKTGL3KxyApd1C1dsga9oOjrwWxOAEVhB7E4XdiVLpwepfoYRCJDo1
UHAWnF6viFo1eLaLc9O/wSJ/siCj1yMqzvKM8FBBks6wql+58QB0gBFvMVJ5VLoGFWK6GcXtfKE4
C8iB+9ZWkTmHPCxB5TSP6YaZWj6npYZ6AcPq1zmEsXFxtxf3tYbkRuWzMhfPxe4VlR/N+vRK5rvR
yebXISMkcu9IHAUXboUFcpl7p5JbIVzs4pW4RUskupjQzaRkXZ3P0b8Z4bVRIdD1WfDNMu3elZK+
VqGpwTnPxYyyB+fmhuklD1Z8VqGXT/rMd5YwEgqvFm3IxbfuCTC0sa7d3cJ1gl7ovHV2y1kbFPBA
8UGH3zlDSBGMPljjSzRq3on0cCJCKlRLMGo4DO3S2b+geKLt4VbYr4v9L6qpvR1ZC3RThByAepOi
BE5JRvvbvoP6Td5dAnZr3XLXdGsDRW7QB+kPpFQFYqGZ70p2RXVVvlBf1DTp1Xk5D5zpmyHTai7D
FnavKzFrdz4w7E0leI7Lmq/YOdjB1d02GkZU6pv9doG+n1cABCsMrHlGTPCb7gtvGP3bJEccmbW3
7V1r/ozuxIwAawDuSsJkTTBOZOmjeU9RriK4dQCSj/i4/Se9bt47AOkW/piMik2Lxq/4N6f7DWt/
Jf9KwJci6s6N99/HLXqEzR3AH8C2XDxLiFtjnGFQJaRSwzehAwg2awiUOrh2sf2EIMp6f2BBF+fR
fDBss0cHDd/9nn76eFv3NiYPZ4KF7NzOnLLHXe/NAROzF+jf1zGW5WDbyNvb3AmWj3hptPn09tmy
20a7Rp23pJ90Hh/eHU/xBWmBcf4OD2HJf2PS22wdwycTyPTNs+2dfRyGjBwN7nRqLF9hMbi7wloa
yxJzGZ3ASDmw3rIbQLIYF3z71G58PY0YzdvkQGeD7tU109xveIicjJSXDzYL0715pSX0g1Pp7tf7
AVdBcedERMVRbUUEOYDaEP+El3rdbjfu7jFClz1kRi1jCRokw9i1+NACTGrnLm+Va4F+ubSq8Xz5
sjI1032j1qzazzEhiHHJbs3f9OC5L/jCBgjmOjiQgXxIZg2DXiGDqetKlPZaROcBYiDyQgiZ3RM5
yf/dkqzJ2ysLJ4HNutntHFhk2d4HbWL6gmVwwBu8JV1lFDBwTyDsHFEKyMHyG1vNt1NmWRmft/YF
cOrxVwk0KbTSMZaFZiVAv0q4IsxRMeAKgqjwa4HVEfhVH5+j55arRWrnN0KEeWtesmPkVGt+Fx1d
XROch7eh4b/mX/p7Jc0xTDIoDq/Rg8MUcUEKODh0W9CzlMMTO8Cljd6uYU8mqJSBmoq8Nv5EORz7
jvdlWGqdaimohgPn0S0D41zouBGMMxg1uHl8vklxSN4hcZD79rVfHZcrvlfylenIfgTQ4LbiVgun
A9AHpyiYcCExVXcPuCVMGu0TXPPHP9ijb0yqMwHe39EmfbCOLCWNJC5JUZ/tEcEtfDomwe4Yu0lS
M4EekujpLiY8dFnh7mWizi8zntJ8kMX4ThabtB6Zmpy2DyS6VHA9cjBUAMe4FlaI01DevRntFvdJ
u7smT2e9DnixPZU9Ca7umsTvRLw5o8lSLLEZ4gCvgFzRiTSV6WIQ/8NkaW5/SN6uwvGZrUcGPKPN
obiaO97cSFlGdXf9CC+j4JGYZRYxr+6SxV1177ldo5HaOZs/gpnIwS5mhHbtQObIV+qy6tVaxybW
csJOCKvhzzZ8jL9lXzm5z7K9DX7r1d030tFzrATuBv3RyJul0Ale1S8E7zmBUdDXHjL6E5jdts0s
5xvXVD3dwXNzs0xAfXSBnYabLuooYCu+iRqdgFNcDsFo2SDjE5W9KrWOi2iPCgM4kxXSAfzJfJwM
aFIw1mPq1OXkGS6y+8w9gsqb4Yl3Qdal3WKtohZL3M5f3GOZerYH4QsBlzdqE5yC81TpPI4QtwbL
crfRqAV1LpwMRgO9aIC+6h5dAdLqFDZeLGkW2Ixsa9gcSMkts3bSCTiDnPGWXGQCxuq2M2GqMslm
LdTuTsnuIQgCRAaU7Z7BwDf2q1tDSxVXF5ep80Jtc4UMlPENowPLYPtAI1UdHVAtGODr7OGhc43o
sBgaKbKBToOZzmf30s37IG89BEl4I/9iFluSLIii65Euho7gDUEoNEchr68AZdMFoV2n0AidydPX
LQJSjgxtzcTmQYl31QlxnQF3xFj+0PbS5CMSR7WDqA6sY+chaercMD0gVIRVkQ4eAtNzahMRBL5U
GMZi5nC2VOsqzID7HKMh6qYR9Z+iNTJ/RbEk8Y6FUkzqLzUyerAPgIfZWIqDgn/zaTk8ZD12ktER
vX0kRQQlPz1NVKIUwag1ACnaIY1RYgg+QkRSmx++24MwGtCXAxLiS+9Qn/ERmNZBMR926HkBhPHm
PpNCWwzRjeGxtGxhlUqIA4AtMQ3RbMFguPiNahHA0w3RLRO+8W7xFzoQOmA0SjAYGAHo/f9MqA2d
uiGDVDqv5Z1qfLFIaWWQyY35aTXMsDYOR5ib+Cc4oVFpNI+tfajynj5D/aOyK3bRzSXqwl4RKMju
Spl4IpJD0tivjwkQKSm9KgpGLFxvF4uZnE2XRhWjKS1vSrP0m8UB/qGJVvLSbcZk/tjfBhjHL3/k
7hnxl09DoOlk+mLg8BdD3qLovyJDMyW8KXl3bz+pg35u6cw37aO96yupA/lfZHJiYesRDa8OTDYp
IzmSs+3ta7r3E3NW6P6FPawxuKy3ROit1JO5TfRG0u1zzvjwNLZIE6jzaVgWgljJ7OITEf7KOkcf
aw7vXTK7WgzviNf1dl/NOeFCkhGxIq7JNaJtP/8b4zXjSJeIm6TeSzk343HWvUTTQ9v8k5nww9QT
2cjolyt2dYrqjH8BS1abjC2SjBaw5ZvefFNtLUOIbhTMTMR5Gg4XVqlrdkstODj3BeYAgxWW253j
qNoyGfFSLNjV1pNsB8utdlEYkyTeoplhfg3WDDR/lot3pIUjA1D3EEDi4azi2xmP8yik+plbgQI8
j34iPAy+i+I7sFwTDURug7QhxdHQ8ycDaK3Ieri1yazLLJl1tcvrEV3KT4Tld3xYn4EkW5UJck8g
wi5JBWViXujEC2j2KYwYnjfa6v4//AYj829RpJ2fZhQXt9WWYpFAiMy/BPqm7qA4T7Y9A15/E5fQ
ysOctU4ewP3R1z9ExBluIZhQmoZ2zLo5OUaY2AJMaQyC7m6Pzp3gwHFliDmSOTSu4ZJpEF/bg/mT
EpVVck8UifKeDMVCvNbK2IEgrvq77iYssRixCKaASIkDO3gJ3FOnF4rDqY/uacWx1vPnka2EXQO2
wAqyFYELRNTCgonygyb513tS5RLA4HMhflkQIbUYBdn9opCE+oCWwApFgyVD0RbH/H2E7LRdA8L4
teknms4Nat300z17gEpYeX/dt3o+gQyFhPs7zOMPEOHLlwGlZl+H6O4CklT/uWHoODXNWK29VjYA
NdAOtEtZq94E63kvLXa9zifIhg//mHzbf0VY6lq/hksIzWsRvwD2QixhP8NXohlbt+UzRsbHPSNw
6hJVenjbk1LGer2zQ3dV4fqUOfIcXkEXNAQadIBEXhebL5C3hhHpusPP6HGBcjUm+NBemAB7f6jt
b668QuLT8/Ce8H9EQPm0t6taJKElIF/vnCKjc9n7IJ8YgszmGb84S8hGWGXZ3cS6i48GBz14GN+C
P16Fa9VD3NkhcRdCRPCYNtM/Wgs6GP5FyBRL3YeWO3dYEAA9+k2kmKBTBPyfyUhloA36lh7yeefV
+4JawBgPCatBeI7fhegdpPdpNd52jy2QDRSWfYITUdtHBJXiQdEUgq3H4pMHJ/8GkswzC+pF6i7k
64wr/YBfJwVHQT0/V5KIUElQArSTU9yIlXTbkq9XYA0TgEHgsH4iCgVc/PCP698dKjJIEAQ5Zqf2
Q44++Io5r5wpiaKZv4YoZV5OeUhc7RwwqXKlNLm+ZmsuH4AJdqUGpy9Bx/X39B5gEKxmd+/K1Opk
NqjAt4dPhqWnpEI1d1Eew/eArsqUduJ4nO0M+UTm4VwlxbEuu9bI8A7cj7iPd3zcZ+fFfcfNIaNO
Fe9GUFw8m9UzeZSvNiAbiU83IHWHKKAMNGDb3T2D8nKPgilrXpE97cLrt5ndu+9rZBhBxqS+x5y5
VNVTbM3Ceimsbnxor+JEiqNTtAs2gyoECdP8PK4Dqjje4HjrHyFWdl5tUjgjP/K+kz3ycGzhGXOw
o9MjrXvXp3+tISjHypuRNsm8PJRhhouwLuuS4lxl52O+cqTV3AIhHH/oknvW3TsxdmLv31FLW1TB
yX6BSOsGYXnxqoPZLjYQ4VA1gzzn/ImkD8c0nu0DmjPTL33s6/xpERb4JPAOqIcY0Yd3vfv5kIiK
ql3fRQeTZAQCvGadM4c7azGgb9YpzY/z1/Jg2adlmXA+Z1dYlj7N/d/7Edx3ozfvFnwTOStL9ZG8
jTJUDQK4amWan7GmMxOFgCB43t6h7j32Xj7DDswwLTTqRVzxyAxk/mQ5zSYlFlDBEl7jAOs6nCPS
gr6+NnLT25FtdMfnQAtuUQLlTrYhQvlA4ihyguaeITj2s30LzgWnyFY/2bH1X1n0is71iEaSBH0+
qIqRXYfakiHr3+jt3kjLjiv4chmCfnML6YPRDoyPdZkP+CYNF+CzbH9757kZlOIn+Cm+bivYtH8Z
5eXxt1fh7q4h6QT7JJFtbjIZq3Fo/Fx/sqfee2xV0YvFiHYOS3wFRyNPcWhsmMyO5s5Bb1khkfBb
cHLc4O0Xd8bNKxaiN2stYVKgemSTIcHZrU221c4uozoEaP2Q5wFRh/izdAq/DGg7uxAZd4jFs1Y9
i/cf8O13tWFMd1Q/0+8kI7UK+czG4SSaLXgthwfMYLpbyASq7Rl3MHkWaPw80lQCUD8ObbCX16PO
/qc8Y0mGboNryTPot6Z5emwf0Rmgq0CoeLF3UB7xJ9nBoQTFtRRFq9M434XHvHHzMbxXkd/sqW/L
6ebSvAIT3AhDu6HlqbeqlSa1wJX7heC2HQRCaXr3prePz1uvYfcu2GUwqnNcQypruhuSSgtJZrgo
C8uso5XUKiaPLWwNsBdoAVFvr+YMZAFZCfMMwHMKrGq0rx3muNIFAsxZTKx+tm4RBR9uR+JEllbv
a6Vf4LnbxqtkwSvajU++tUtrrFtXl4ErjH+oNQ9LXE618Xm+YTx2q8pESc4M4ZCs3QV8Ifm3Wdn7
Zg3j/O0ZVtHzsd4y7RaNQPHhrsqr82Njz+4trinGzePEODsXQn3SV6u+8V6UlMT1GWyu1c5RfMtv
62NILNYk7tWKd0Xe0X96xWq42bZ4BL/SvGXsNd0svie7aQnZK/ZzhAHXCGmyfTLda3HwZaornGHu
WS/E2DPvb89Vs2+Sv5UzLP3lH6+9VfHVL2yRkTqUhYXwsbx7b8t+MBXPII6jam/2A9xWjC9/eG/k
1CFJFUXLf+6TPRK/xRG8hJu89wAzJve34FxJBXxAvgZb1v21MXj0DEIslMqXVhrvPpOKyfz2Tz0S
e8/kXJB0QS38bH0bFUSZbIN38kFLzql97ObDU1+WrUXRTheC6S+cszeo/pXWQHsm3kJyNU4EQpSw
qZX+6vBVVRTrzrHOnrQrO98UfRkEiQoMcG0Qb0X0GQzxvFj2dw9XJdLtHlenIu1eKBEq9vCdFqNz
uKs2yv0VJW7HGCl+v9oqTh5SvHOrVdmG6HBy8gG5S6uDO41bxn0FBVyt+ZDI57N7RwDXL4nFL3U5
tE8CBkabwQrmTnH6yoHdY0Crxrv+jVBTfHUE3Q6Z5kp3sbXhbLCxdLat3cZlJ+ARQPZXnEYEqp5t
k/uJrRb7A0F9zRMkAtB/umuwa8LcYO272WcGp94I+fl0nlwoRZuNNe98n+QCmc0yhEtny2Btsiby
jhFUgXQpoajp7GaUkqGpMV/rDINot68UxrwY7KL3knWSVWIuhYNJOh8Oj4BZzA61Fhy5vN5msB/S
prZ2qw9q1f47KjdehKc9AIXtvPmcVhA55zDTHPTBPbjbJe8VEWz3IQAXA7Bfe5L2aaUFCpCnJ2KQ
1BJk0lfA8rDYBq8OD7iIe9T7M6LxUStcCW0Qwy4aw1pq4OOTbWwWE0J6mpTmr1XJ0jwpVUx8CuoP
tjTKmY7iSNR0VhETiFN8etsW9x0NnygnuVEs/ze1ij3sSYXw8Ih0Dm6NrPVrrbpVknqGHESlIYo6
x66OhIGsB0KG5d+EECjztBKQQLjmHAsyVD/NnGlOlcYJO17anI6JY0+oS+s12iSKDs8id+hfCgQs
IbaQb5q4VnhDg5Ax8fLsPVj4zaDOgb9RWb8pyUpBdcr6FGGojzeNHPLyi/EMR8yeVFAZ+FGk8Da2
9IdvF3ajxPsospipLmpm3pfU4pNPTi53HJJ0Al3Rg3tUSuRlM98C1/O+cx1oxLJmLqCPz6aVLbMZ
996LSa9eabCAORM9ZswPSPdi8c1q2Vmk/t7+hpZiVnW54rI/sYwysL9xG7KcMP6CDjYPCnbNPxK9
+Er3yav96J1cSl2PwjUPSsO8dWv/YxfhjBsm8TNqO7CAOhZ1ITADucA3yDrRw8JdTMwrNQrin4Ap
KlPechZ5c+DXRAuZzhXBhUw5Kawqh4ULwYMxpjJmMvm9i+UWxzy+Z+9XQd5ZWLQsYfxxi4udXxw9
B7VRkWGT38UVyIADEsu1//FohkSaq9GHZNOFiGhI7lENnOwq0trfJ4pL11VVkGFocen1F9Tar5tL
WWfgb6DIk4gFgOFHD6JOcMIxT4L3H0hD5DCPBnCopPVpNqwPsr8NJO8DVYsoP1Xo9UCrGkGXzPyF
bqf87r6RDOj46bZWRozhieqXp/Hrf6hwNMbiijHshf/zgU7JatQdcd9PlgIZq5Rkw7aJowtogKFh
AqsAM7ALJwSbJl+Wjl9QCe2iRFMzBtluWCSp/VH3gHUh7pWfDbsJxFKU0SjdIdmQSdAWKe1KEW1k
4P6+nujEqQ79U/PSLPw8dluff6EkVpgUf+/x8+RzHZg/q+8ockOdeR4hOmohmIWLLdFdm+ErAJ+k
zYY6oqzxCrwwal+eSlroDTLIG4h25iDw5lGGXYXzmbON28iue70/8kJJ9wI7ID9Fwl1pToE79Uhg
MgC1W3D5vSm1ceh/+KrHa3iYhkHJ8MRr8hv5nhB7PQfZvzxLa0aW4RMZOHWl2AK+NZCzkuq21ZrM
Utp7Pfy1JvMlFr747xUFGehJJA43XHxD/LpBRnzQN5b8CtNsJC23OrkfKMXAci6QJHuJS6EKt7A+
8HmAOy5kHNRFnVfNwEf3LvkdfATglx0sLtVeUIXvqqNbKJOrUeejAeV4wm+I2wSTEQ0Giqlfuxjs
08ZjBro9lEJYYY+ZM0C2+JN9W1RcOtr/5OHovBp1BDR1r+BXve3oSGeMDK7g171ydMZuXgEw+6B4
0ZVoBLel/iZTHxDV78pkW0I+gSxH9xVSmIWGAvUPfgUAz8DDDMoHg//mugZy2HIL1phrd2xZ7PKX
xgvZFf0MznbliQlG0A2vr1pKpImoYw6u9ST2kDpDvbAsRBrnIhxTgKH0kVh9+A2F4Rx6Ox/3VcCE
Jb5Hcgf6XglLFPjFnX3nDl9IaFDxs/BGIiwlxyy4RDWeVE+pllpqCN26MyQgWi58EgEQAnvMBfZE
afybiGnxJ8NQ4VDEXFjdfbAdaDoj/UUCT4KjRwaqQYGUhuqEHo4h9xJH4T10Feb9FoPyy//Q13MT
UfJPOoXR8XZ3+Cnmxm58JgoPjozhE+VGhEb4D27MvDdzcBmXKKrnLFbGZd4hEizG+zDUmHHGv2m2
4BSM/vW+yfs3k0VjeJXAjMybjYXn9DKvQK/LmF0wTEYtHmnDFaBBpDrDcI/Ob7TxYOOi65LcrM1U
5ICYWvp3t7vxmY87ktbryCPWsIJmGykBGSbvkDT7wPrNPOZ/Uc4V+MjwRoyUOQ94l1d015BUhEio
cNEhvugPE00FGOwD4FZnuUlOBI5Oiei+EE0aKkOtw4wtuCqeVc8rAkoHRo/oXx0Ne+RpuXYZuKvj
Ih0JyLNWdnDa31gjdhrG56DIkvyI6lLFhpbNsev/tGxsC11iftoaWsFPa46kfh7G1AFuJak3H4JY
LxYbxgZ4NS68BYPgQ74wKklxBONdXyqZN1sCew1VLMs7nwWZHFLHTVs78CzQRYvGSckIvLKuNpUh
b7oJpdyMpT5Syi1XIzAyuliaR3vKCxA51lSQHlF/2Oy0o65CRQGAZA1Xml4kn+3dK+nuHJOwz9vz
OcJDsO4xEju9mjZirJ0PlGKYqgYVF6wcrEvbBHwbdnzkhkggAerMZrJa3fwhIl+lWmGVXoVDCVEk
HOMvzPzuSZ4kTVEpuDFAS3eyfkvaxDaEavEnxENw7LoURtXkzXoqFmmHOs8jb1DGiNgMewaBV3EM
agsluoFKAoHNWce0gou50QcG3wyJRKNc0st/nDESJyAnsFHM+BTEqCCyjs45CRXw98pN4R/nJuWE
Qm90HQE9BH1ORMrZKv/GSROwgwmRq4QbgWuIEBxNYdQEN/0YEhV+/3zFOCO2VCbkBfK4g4/4C5SP
pUZ3HdUHMCATThmcEp5+mCCFyX9XLi+N3TXR9CQewYS2y2+SEg+ku+JtxVhhsSufAA4PLhwKb03r
VSWpEZyz9yqJ2q4jOrgSFMit/Y1e7WKDmix8BhviCnO+MvhzsZBUrkldpsEMyJ11gS3EsvDylCda
IFHWUTC6W4RcWo51SUlzRToxkCFCTtqKf+uuha9zOk0/qBq1du8mFWaXaJFVrSaVHoQN/wdlEOjv
KhSnBtosPRtSZo+XLyxPEZe7WkEzVsH5ZnSDbguVPUgDeTGgbxRMZJaw+M6CD3POLlHpr8lPSeP1
phe8MP9FLwfTQxkJm0J9rntJheWFWRqb/n+1O7UT95wIl4X0iNtWIRUf9/q9Hs1IqFtxSy4gQscD
UN2dTHuaZ19aLv0S8/SmqTzgiVef8R4bN25DA+05u1rj1ACGGh+i15gsCP20dKiIRQEy4J6AACQB
4z0Aj2IK5JlVz6viBbTiPlTsvPJbLgjZgd4UG9CTVoCNelRgf8+5zDOfEqytnV7FzS6Qb5EoPhd5
dmNlNRCRS2BexxtV5ysNZh8LflKi5+rTlVAK3MMinDk/X2mrxCtlIN54r+B0qH4CZdhSH7j3UeZe
IRXIMliD5ED+zHjfhIphtVJJRfkguY7sJvF8Ljtl3Z7PBw+IDGRyMIQY4GBKYv5t4aegxCg7g1Z8
wkduQvoeYhnOT6Tsqjj6Ra7x4lpXUOiC+avK5eSzdJ5oZp7NZ4C8muI9J/0Hh8hvm2YxTT7YaRdE
bTuVhmJsGObEqdUVUQN0LaQlaMKMVlD1gU6FGsR/CGwpOBDjf6NmgBrRmVILQYAT67h2hBvDQtBP
RK/kiBqh8G+QEXLtzj8hzWzClkfLhdkep6720KyjnVlbH7susgf27FDJA1oc2D07O7bMn2kKKH/b
UQFCoqjmGQCb8JW1IkGRmChDiwWgs9ef5Fwyd5j7seyeaE7U72itwI9MEIzaGeEkVY4GNxTWbIA8
ftEQEmhUIWDpB73Qlj35dfB/R5AAsJo/i/P5hvlGuk9/DaS/D4Wgmd67945wQbDkkRtQ8haaIVR2
+apfcBaMfuI+1r7DzjMVWqPEoy83p5gEKTV1U2mH+leY3RpW+nCtHt0ccafCcl4aPUCvqE6H9hzX
McFR4Fe8jHpFXoYXQd6IQG/8rw78upd+PpToM59nocnUYq0tNfoZBbWq2zEgSPd/2lpu/juVSQ+7
+krdMvYC6Cey4ppkPGyoeNa/hZ5qgI3/jR8GURTkYEJVkNAfM/paJ6xoQEDfgwrTp++df53jNThA
1tCQhjrIXzdV75eFD4zpOs76XaAnVX8K6ft2tUqZMaFgrGsFTo9WPJ2cV/QZ6mAVWSbLnKQ3qlRJ
ZV80HOz1zHdWnSrNrZYFyWz/X+OaIrW1LCK89gG2+K//KlDuFQO4XkJxJfFpAocUwP/KYqZMsOmq
PpXuGwoBg3tO1y0wQ48VuqajbbAOPWC14bNR0Z5+W/OpQXGgflRAjFZIPYT5hO4PJtja3WVbZoWC
vPkkzilnTvvQK6XdZwdSk2xyX7JRHfyFCqSzQwO8YH4CR+TfAVOTT7gcEU4mR6pIUa1CS8dP5Y0s
O/ru+Z/0l4P5px1kxsDrV6MevyId+Tsb3NbrbnlllgUmJmmHkuZAGljxcWAa3CwajqNyHuTVvUSP
RpHYE41PrjR0hqky2VBJzWPeU41WRI+ExWe3VT4bOXKOMbjGvzGezGpaAJFwqVb8J6mjnW+Ke4U0
4DWbbC//8lP+9Os/fKjMD6KWcFu3rfV9BOq7eiC5KKYEmhgggChVtrpfj85tJegs3Sw35Dh06msC
/UjpqCW3F4aXK3qumvciteRKT5cct86Dm3JMMLFXwHHso7keUhQgXmjW49uOg2ZxUbvF0b0Jtw9S
TBO8QWDuv4Z3FkcaUDiFyhp7KKVjY3P2XtSsFXv08VsPQkixlR5HddST9n786hQBLAanqfEg1+rQ
uXWvM/vROay/vWqn1mDkzRt/JAk3C5g0LN8EAx1Y1fGLEANwIXhehOphcOIr/lha3gqPMRBtnt0y
A56PKJwwWviFyGrXJs+kNqkp+X2AoKDLGML2Zo0RiX3tmdyJsVVgNxKZKE8sJC9ZyleiL4khABZA
vEMGqXtzzr7ctqa/CU+tWlyrIzf6Mje4zAiBN8RRya/FJARFefQKLnFx8OhcOtfUTC5xeV3H0Rne
Ovp9mz5797QaEnYU33vnhzMbPTdEeNVHevCrWeXPe++bEdp18NjNak4pOU2vMpEQBUYoDgbMOsHk
ZP4QzlRoE9syuu85uBsIlcwVO63PwUiedNbiF4sZQMkZyQDURYCU+dE0whvB4I/mt7kLrUCDEh5e
mRHL6As5dAGZBdgs9fExavM0HyIR2yf0rIU2x3tgLNBhY2zOF6AvvUIk7QWmTabD5Em5jef/3+Es
4NQfPMNrsmuy+a8BV2BqJ0SY1yZZz5TqA4hnpIxyfg0wTqeccq4oHpbhYwU6b1OXRBZGVbmvaxPS
mDZr/kBa1DsMOD9ULRsRhT/EBkk5+iaZAQXJ6Lyj18BwRGpElm6xXQtd0gCC54J8UGzxSESwoKMq
QFmAgOVOtgUmFTRQZot2gX2b8A3KfdoibTekfvDrzOKu8Whq+Pr9fVjGW7ToavXHl8buzHdTujl3
uEIYBZgkaQAC5PwHcPwRRksKqd5iZxcI6GAXYYep9TnAl7dT4+1XnOrFsXqqGXdUpO8VADjMyZPd
mdieQrjB7sN8Quf+5PWOTDZVj00vDojzwohsRughQyZmjbYdbe9f/l56eTcSGLAsYkqndCJOYGK1
DNxnk/1guzbhi4+2Mn0wkC8uJe+C0oGsFeYjZky3sfdTvsGO1SwuKi+qhhwaqk59ceYxvXyfXIMP
vBkX8OCzD56Z8xwA2N9ONhscN6vJ93OqeWAh9L8pmU4GHovkCt7M/17t2kP/B9H1GdyZurioLM5T
/vIcXHofjsjiqgimjtGshLURIaPG+jOwRjw8Hzybp/TW0zf+R9KZLSmqLWH4iYxQQIZbZnDAebox
1KrCCWUQUJ9+f9k7Ks7p3t12lcJircw//+HJpIChgbV+IOKZt0Cvzx0mVZ11O3pOP8uclz2nvHyO
t2hUU/LQNtGOSClEt8MXPCpOlMyD39WODJIonzEQTdwnHu8Z92mZqA0TKim/IlFDMn/inpSGy4xE
R+aDFEMGv35GZ6aA7e8jyeLPsh1VFBPpQNz/LBw5CZoUFIrWKeGoB0mvAIaqUf1bBWooh4R4JD7o
8AHYaUTuk38G5JxHDVVAHztQjrzf15wDaGzRkjHhDJ6xwOG0Z2HmcX3CF3K97sga5JKp2R19xp21
wUszyi8jbBJeyuc/b5rJZ8RAM2AeN5Bf20D+PKNyfCX8UyNsxwYpWKRfgkVnMElw+/KMQYvBVbvL
/XaW+/UOFgXCRKjkQFmqS6xMyN8E+9WN191PWZjxfm64tVL1RRl/13P5bln4BS67L/VycoXD1bnx
sVN+xOBDU3h3yu2dWfltdu7QSyZ7bZp88LKgJ4ZDOf68TnkbPGf5xdVWysV5v0gJjkrGoU1cFPC9
qXEZm+2q8b67Swe7d8HzUK3ae3iBSUzDbbofOkzTzZu4h3y7snPON/N0M8BdOAW74VUb7m+RBb5N
euvX738GTTow4WOi6Xw5L/xwKME6oxKvqYunpAtCtaOb5fTZU2/RBYIeRvPattCpIEZaN3wyIGHw
9aI5Bdx3sl+LisxIg7oY6yB8qFdp2tKBTj8QWBpWsPifx1kxeWZxBm+xO0ba1DHCexOoJUI4WrwV
MzisCD827XU9fsbl/A78SdFaA4difYF/BTIMkCLHhAq/ZMq7grYBzcVgjWfSfb8isqE+f03E4nPw
K0pjCfxk1Hn2isNLcQuJZ8JFzB1QdDygKznfnt2UG113H+BrkBvIeYzxpBXeIOVb2aGnpsSjFMIn
D1mdlIY3/ForH15KDQNjWFFYwlUJGXmWVJX3H2OjyEAkePRoU3iWiDm1DGdtAPjd/dz/DnNs/Ngc
6nxyxduRQk1mte0jyLqoLaEYxTD/Quxu8Drxqa9Qw4ZlBD9RDEEUxoDnqKJ0gLME0eLh9IbVQXO6
qdP83ABYmEfDjX7Pb/lEf82K1XVh0cp1lfhGhvt9d97bz3zyAFKqGGjsESjhVTtSpkYJWYVpbg3j
wRV3lx4ckiszFNpcErQRhNJWTwy7ZizEZJNenoefovEX/cGLTw7V/EtpR4nLWbLKJ6KjkvDG6zC1
5hvQtpJr6jSAxHOGsimklTGPKkrd3vh1dy1AI7hLU5ULlg3uQ/2wD0z4m7eQ8VPbsIt9Uah9Q+Ii
6h09GEScNu5Cl2M9XJcmbI8j8/sPQMFDc24gb76x2bPFVTO6oxUAQZKuqnfS6brwlp4Dfr22TgGk
dHX1/dDQ8UVJjyjDzwCiPoPm16kxDno2IASLJmvYm6uYycJHLpCkE6AzyMDvqG5SV8mg6movv0/1
GzGXxvEai6uqM/z23K7hMnUvVLBdqsxiJaB6C+tjfiW9CG/uvmQAAC5ujA0K1cRI+m9/o+y9r0Ya
AhznBpsrMA/N4N8bdhmxOtPZF1kuE3wVjAOKDUtKg+uGIktCVAH8FYJWVOfNE4nsVYGi5XWYDl6j
y8G4+wXkj0nWzGocmhvnacFy3aWUvAroSw00A5GgywB7dB0K2QLHCjIS6LGYmhYOatUbbiQljkkM
+NOj8W/shK+aGuGJNgVCbfyOD6sLewPNTfd0k3RhAKnvAdW+Yy5Ltj92imbOcUMnz3HcmXUhHH82
GYSIfKuvJCIYniuwBkITV4M8yRwx7G+JHCOFVIfIyhjrMb37lpeHe79zQyglmHgbvChUqkBX7Tet
kolBEWj6GWelkdVOHu/VfmKxlKbACLGxtrIFWz9d0WOItHBUx29GVqiK4o/Hxu4/kkvrveFIkVAD
MnnOowzMhgWHN6bXwWGNLQ+rlAn8BmKK7oxqaNBp42WbmTXP+JyATWLgVvwi+XjNq8DA0u8cUwIU
2PnKpIF5ye6+rVe9DeSjegV/8O/8ClRmguvH08cyE57yHm57mQZkQJ5/uvHn7FSrPdnSd3yo6Ndv
IayT3t7OHvQ/xoCHPmrp3abFdKfQ09Pjt3YzX5y6NSXTkU3KjBXKgZo5JTcVno3fwfwdd3Jfh1ou
nmhExtMQoZLS4y/uYGpUicWq8yHP4rB+9p09XnwgQhBb0OehcPnFkuaMoAMdR/AkdpjEp+S2YJdD
SKZ/x+9xx61DuLMf9lb3HD2v4af2Ac7egTAVZF4v1kd4ifYOJd5XrA8/G9LnocJEZh89Zvrd4dtb
wHJDa6T9g8LgAkw08/hGWkhUE4oTv9pc6GBLWz+VxmBvhOdDl1uxYiOgr65suGRPuE8Cvh66GWQ2
7rS0x4bNYtY/HodcYeeYEMINdD5IdKHRVpN8Ry7bdKhOe3FF9Ho3aUqkaeeu/YpvzDfcPps/fhS/
vQ4Ee8Nbp5M7WIh3xxJIt62RBKh1UMFjWOaexGe+AyYH8YWR2j9zEXAOATQQdwLPasTXQB+SMbQp
VBGa/AS6nlC/+xOYOi8qZl+nQWT8QFhoyuUeWDDAznlMgnBDAWb4nAD9UGWR7brwnBmkDvFDdd4L
4/SOQMRBaCZXZueg0UyhjhxqRxqt/hbmSHcmmCmk1uA8v64tjvCX2wn3D3ekuimE8Ol79g27N9s6
FvhH4Qt3HzH8NCINYUEONxqAIaJ4KWbpDAPp0u6wuQvWcDXDz5Rmt2WPAqXl/PkOFcBlGAicWPJU
fdn3GCtJevNzekFa8vC1JbdwS7wkhR2rN0xrt+JIuyd7072+HG3ZG156YWb4N3CUzjwNDeMkSHX3
HksP/y1zuwMT4cBpcxcZPY0NQjIz0nEugUZ684sMnt6k+xGuVLtqPvPuqkke4HZEj3cj4+3tQzpP
hFHneUeYqrDUh+reptpphtmsWl0necTpxk4MOYmRjRlTkw7aGZ4BFyg2QvbozAWRE+BIxAzaP18J
5iJUIlA8ZxDT2NKJIsJUhhZ99KyX3OJFlXt/9Lx5gMqSxrCPWuoXR0tSmGT80vs5Y8tZMUVW3HJh
Dd7SWNCfjdF19Wv/OcqC8oUetQfY9qaGW7AzXGYwmr8gsgY7rvHxDVq+dARPs3H1W3jd7qefaQlg
rXu3MeeWXCEeYWx5OTjgfC5YbyzHdMwxBc7CN8ApAbkH/WktGVCYpbd2l+0fg50GhI9CIGLGV8Ym
P64H/vaEXpgN/iCuxroHjdQnpmLvP7mQP3juHWHV3kBjhPWWkgqg7NKZ6psHxaPYbXEB2LPD04WG
l11vcDXtB1SIZliNAfpMrO+7uxFhiEP4RMrXrjnp4fYjqkQc9ZdeIgiGncEunRaMKQoBs+s47CJo
InMSVBdrdKk5FjvxK7bsxe2X+CWA6yzsgHdVocDY3anBRyD0VmeYlP7qzq72lF2PwKiUs9AaKKts
Bqo1fe6ekJAUv3v1crwf4HFe/C8dZdCgdTpHtemhOqZPjJ5xOqAog0cJ1umbU+i0eZSSw5SBzomV
wYuBD5gfRDEsBuYYarKSzx41xZ7aMUzeQ7iyFScdq+08V5hCq67yHFjYb6zSwYPZ5NWhtGiAJKlz
aKyIyvU2HUIsGD5h7YNe+vO3T51sdkW1yNHF6BYOcmt5j+Rh2ncEqw0nqtX1Hv1Yr2Wmjq8bXSz9
8q5wyi9MafsMa8mjwW7wfMAQpu/2QFeJU30iV/eKKY0zJOMBz+yj/Xl17QqHCE5n6Onoj9aX2i0I
9NTsuvOr7h1cNjEDm+dAp/q431C/qmAzTHtVnxakOjzOgWFGj8x/HniSAXZBO3BuHt8n5seu9/N+
n5NqkgGYQJVT6Q3eXn99iYmhZ+yJ4ye0khw0AmEerDfPOIctDGIU1J1Ax74CdmpSwRn/Rp2R4hc/
nJF9yCA4n0GcYViqDS4uqB3ulghl00XlIske0OeT8Y7IOI2Y1Iz7DmrIc1IxyOXEcG6m154RlJNb
S8P3xdvO49C/QPRMvaKJrEtocbGRZX4mL83vj9oteGE6fBxr35rmRIBDvIfdzhWPU3jcOY7NyX74
HeePSe8a36JnpHrYj846Pz8d9zm3xkbuQW/BUtwXzE7Mt4oInHUPp5Cfbo2Jx3Q6v9boOm6ifDjq
vKA9/i8yeHoSR3Y5NODFN6/sOfzABw0OOWK/6jgNStRLvlkF9xK3nXesJxXkTqC/QrFTUmsO+eIR
UdMyyb9O6sNrwZx7bJ1AipP2GrPoZg0EPec81yb11VVaup8+j/pFHhNEtWfT7kCYw3T1V+WKsh5C
7el/iPDsq+GdIdkXMSl04riXe1xUXG8LnIuhuECjTWOWZcG4DuoqBziOZbB9KOP++ivT36/v0Cpv
kvGSr7Ol6Zoux/VETuT1y56kkTeOl5Q9CfN/mVb9Px6QKQy+X0dfb7xL7t8ZJKVUMNP9pG1Gz/5E
3xrwdSD/s4MK0YQ317Iz8T0SnsI+WwjpMqkt1DVmAZKM7qaEbReDG8HwtxW5XnkTGT3/jqkSlQ9o
4a2a59wobfxuxQa50l12JFrCjI85zrhdxzSL3tFtd+UohV/ope/F+Zp8EUghWhrlc71clg26LIaA
phjXd68+gT9cS79hDPB1cbZu1w/Rl+0/7k+G4gmFno7ZCveY/ex97DDcAEqARYWcrgR3OXZ/2yCp
C6FTHUqUpiaub8D8yJJvTg58Jdr/K/MFeJV4pP1VbPO97RVLNm1QFv47TcRW+49Mj9TGUQvTLXio
xuLxwISmYQL+PEfgQeBsg3ZVbj83t/r9YgPLQODwBPGb7Md0WU4OdO5n0+eS2F+wL27GqFs5JeY5
v49dX7NLy/vSLr3mvRzyG4Dpd1ugD3jgQq0AQBz5Af1QWe5oYTEnvR1rPJ4AUROjxUAs4YjNr17F
deMe5B1c+3Cnx5/LYhJGKYcBkgFTFOeawtOhI+y+PP2cK5cQLcUdqQpmw85rCaX1w1gNtzAqZChU
jasQO0eKhe5VcMiySIPn1AmaZkFtBZtdwQB2+Rm82CVYcw8EOEweIGNA0x5hzqVMPziggGf7Z3iH
1E6fK1xuLJLrw3VzAdU7u+qohG+L651XJGx3MfWJYq9RmQ/OsAAhLJHuc5uCyM1uM0poCmEwQfuO
/UBNpAcgDd1oN7DCbA33fUnm8qxbByl0Ursn6pt6cFAIqSVUtsU+6evQZqRf2tOfeQM5Mrkyoes5
CN1oCBeMbqhRjFEJwW3d/e3e4b9atkpWNnIiFXzNTPGBBu47ExVfMHiCjpaGNw7Duj/JK53QEzhN
ShOaNTS/9+na/lxYtzWnp7G47ge6wjW7LlSGBTx8957zGoDq9h/poLS2lDomu53hFWlsFeveffMB
fn3V45Qfaq2uzG70idJfnzuLLHfwCOlwjmeBWtOO0PFWut/HyeFuU9CY3Ov5/hs9YGLTX+tCWIIC
MrxPeBBxOqGJxoPYHl3gyamOxgD2sRhoMuSTfBj9w/+R06rFlu3nW+ZdgSqkk1pw8bdsUv8gV/eR
JOaBKgYA9MiR8IwX+zY6FtDPSblEEPD5xkdwl3sTZxjdLhjHKcAlxvwsra5MCItVdo+RUQBcXezd
q2H4WUY6YkI2n+xDc2jZIJxgfn332FtUY5gX0mUrBsXloBBYf1MOobuihzguuFYo5P4njNDITkCL
L/bijCPBb0YqpT2jnkdDb9+WGEvMFhquBvyRgQ2LvSfWiP2bnwSL+0G5DaRIMGopE0IseZwq8z7T
/sNHNisDw4a3B+qhxzQXBxqsxQ4KLjUH9IH4Ac0svTgjxtI6jRkyGScFlYVn3R8+CUDgWbS5R3tI
NkGWgR3Qvvm41AEr8BIcc0A/SE9GeomOAWiYj7v/2L2Su7VLU1RcO1rmzWiDmbmdZ/5jH+jSBx8J
h4oBc+l+LKBgaMj5FjDXWxS/qf06mgbT12THgQbz8E2qg1E5/ovr80hAGN3Z2xAaXLQAFmA7ftsT
fB9+X+ubY3i90vnV0JWLP8T12K09muJfbau7ysJwilNKjh3+TDJwjSBMadHkjLVD8Fo/es5svw9x
tebSMz5f3HbFEpkStJOoXzr6xW3i98eZYDKBFOBq/xKx1ayNWWO/uStOx3J+LS96BpChqOTiI7Cb
539WinOFav7DwvxGiyjToPwdH1vdWTCq/y3wAnIxMmmwsQjuK2TDZGjL8PkO8dW2UGJA39pPuOE5
n5cbz+nzHFGyPRh3miDFrjABYSp+7Wy3YKl97RHt80N1by8+ICpCmp1eKKQA/gXWFBAskq/imph5
2on88WvA+Q+KxwS7Qu6y+GLfx+zkYkMR0Qn+Bnuwlx6x3ZHQNPxo2B/ZM07UxfEIq26z341Qgjzt
5Ciaz88IUYYxftuo4fNJGr7nMr5K/++67ifSNSB9AMjn9hEjjChfz9jAurSgyX51BLdNjsfZLLrb
w30yDmAfRsxpvna5d387zqTM7NP1Y68DWnidMWsTtPM9+QJd4XnOwZwMnHDflIRdjbExOQzB5NoN
ZtoWkWB/NJt9zJXpUueCrWChkdo5hy10FkSsheI/eVK9mv/7Qv3k1OI+IdZTQ/1+lLmbViMLDTXU
glhCDXOKQ9wdQo0Bdg9zQz3i9vAfY3ihw5vTORiYtBqe7u79x+AS3Ph5TdjxLiNj1h9bOBTp7q81
fg3KI8XKbZlBhL3F2A0H7zDdCRomfA0Irx6V+vPJXKsAEmL0jdIB/yS2blYFZTxDG/GGIzaMaRCJ
GKHGyATghXHP0fLVIVuDs+C2uMxBWp46eaHQE3QnESUWzycEuQwcHFogHBB2QHZLKIB2NWIHgxmC
ULnrwXoQnvANzpwkAiJdGVVL5misWZJWnshhsCOzj8xwYjxwhDsIfAPrFDIfExq2KK+3ZqXAPGCd
zczozRsWUoUsiiPJuF7PnmHLjMcLFSH+67gNT0yX/Y2yznIC+e/P5NdbD/lLYB2yxhCKt/56fXHU
cX/8qy1w5KdFD/KBAla0+P9qz65JxqcQouJ9Tm4gcwhQ/xBRCHDV6B3elmbEWPPNZ7qw23VH7JVe
+ysxfpCx0OosgQufuFFztRm99QbqoD9gkPicZlNABskg6TPsKwIwiR7TtTuPENRGXx0QgwBloyBb
gaqIby4jGAVNgwUtQ/NuA/wWCEwmRlloUlwEKbA8+GB0woMshgP2Tx8iDBDGdcItYUQ3PPM+hUOy
IPQRUAxqIwW8sJRAILmO5pZv6CyEtgzTkjvZLoXxASzxIy84foluNGBCyZRPrjyjYwzEMYHYCKsR
hiRPqZB4ju1Y9lN5xT9uJ5AoC0yW2FHGbvKDe+wZuNewC8vXP8q1vGe2Dsi7sIHkjbPH5HOmYrx5
xtJnJ+Kmp5RXZKhx4XiTKYtBHqtyIHfrtZboGVLZgd/5YyFTCzx3CV4hQ4weh6rzwqD7VK7tMvfo
f/vy74UQTn2+38rDIivyH+Pm3+Iqgt6RR4lLAtObRxyGN0+bhncD3G129nRHPTbj2DgKidpc9NDM
MeooXBB9h00etyrxMPg6Om7W5JJ5hvPZ9mYGDHcJaZnBvw4m/1brL7+FzJ3SdM/k2hNUKfeEpEHk
7qCSwnCGyuzbmElh+4R50Alitdhpyf+6SYGt1VbcjxAqiCdMjy/xPeqTQK9jwIPPMtSCj415QuZ6
3htpRG5vRRUSiyU2rtQi5YD7Irb+8FNGMA6Rf2QoTaAn4AVRD6vhnn8j3xzisTagewEdVugdRWmh
xsqmF6eL89h7DlNcv3DBn2aYLmkgT8NuIskk3zgl+0Fz9SGbmdPnYhiYpSsTTbzevhA+I3VscMlK
vt8+QYXG7wq3t2MA7+dh+XGb1G656COA/xM4ScBJPJmc1gQGRpEcgvuFFn0pgKhEIWLvmT31ny6U
geZ49kkC0amplxg42UcuZp897Sg+5Vz+oWb/I2qdfVYDmpI+NZNBqBGqkmgm90cECzNxSZ+IOEBY
jLwM8QLnveERz7mUuxmcfn+zwMTw/G5vAflsvq3hdKPrsd3q4DdAh3yc2m8xx/r4oHYBFw3/pPtM
NMdimdX6DWcPu/3QHOIehxvdh7gcKRtuXBZ2LGAMOt4TXlWUNvYpjTSsnMJ8oGOHqxteeWwGzbFD
FSAnUkPwTCSUvWKprnNiQ+CuUMrEbDRPJgnlFg48NALoEVP4JbGJrxjW9Wyfsow6HkAXFDIhKjdJ
mST075wc93nvKMSpLC7Ptlm7FPWG4pEhA350Z7iT7AsyTuzr5gYAghKB5ovZPkAdtrzISpCMXWBs
vS6usnqQ+SmkxWwM3YsK/p05XcaK6Foqcrqy2ajE2VLYmrLLwwS32xm7H9CcnGjG7IKF1sfvxfmh
vtidEbAQTk44oI+/3rKIPjiuMdEGQnl5nWm2EPOmz8VmMuS/vHZDbao694Pim5jNHUw+r2mfsRsR
XxG0+RiKVe4wR5Fvw4lqQZvWE3zruPSNl69whzrofikpwK8/cR7pO++gz7NApgZugCpPXIta6TY5
z8zT49AQWL2Vp39SbbuRutPmwM6BGtyGSs8umZRG7Qb8CjM3i6V3GbEnvRE088NyG6UWzCveOx4n
L4+AAefK8weqGL/YW4O6trvRd4Zx5MiSQoQFzmpRJuwwTmfV0iay9cUpkjiYG3dPHamcHBSI+j97
+Hoo4QM3PO7EG09HPwUl9/i2gxuN5IAHL2AfW35nvZkW9Wfd6LymCgmZG5mNYz3cL9+6Oj1CFSDc
TpFEqc5zU+CS1uMh3vtK0o2yzWPQbvc+e21ywdmBj8g2oCK1+8tohLjtUDnx45mexz32jyySPaQi
l+XsvP5wQ8iG7SvQkgdDJueCOjD+TmkT+SRdHn4tYmTzOP7b2nm2DW9PyfylHERpy0A9hqkz///w
1Bks0hC8enY9O28/K9IpBqQFxTrZICpiOyKk3Dd5Icj9SaR8LfOghEE8uk9JukjEm/u6PI9AALQx
Hp/DN3E7SFKv2DGVrjLVdubuH8G28uiDwNTT4IX6Ep6pzHS1+DXMxmC1GP9J685sn7miJ5XuCgG0
6FgbnxT2kcGZJ8JwOcpki2JQA8/cmKyQ8QfdWetsOEADc/tG4VDHppd18aDvu2ryZjai8SCR8Wmb
uzOVW1jHKscnky3DyUpICI6FKUrh8sbhAGgVU/TOQBm/mT9VH+fy9/y4fSPJN03qqifrBL4c402M
jrC71lllcxx9LbwHwDcQTuhuSoVR2w1BJIVrMjk9Krt/FwU1NuwIwGdoF4JoK//sS8Q4C/Xd9EcQ
ueYEz/izPIoZsKa7JeokjjRhsCf8Nnf3bwxz4Fl4PVhn6Af4LiUA5ErdMO+w4C2za++wSMFqmSJh
J3Ri4cLiCWVOhZGLMAGgBLwNNWweXX+YwTF/svun8+J7UnBmIXpqiJkLQ/dTd2qO+mgap0ZCCyuG
MNnsFWFRIaQVht24HPQxSdCxU6bgcBJ/M0WEvco3/TkwSsugH5lDjVGLO5IuHtOfM6xhEJ5Rgfvr
pmKSx3enh7JfJ0xhghd9MsgC7bj7I7534ggp0sYbmlCYZwncUCoFleP9MsFgHgHji42j65q+CTN0
3oJQPQc/LZqCMAZL+EJURbHpTqFu63/Z+IHqT5vyOWHzZ0wLmH5PSCzMxqnFYABw4YcBeWXv/57o
RCZvLNhNungZW25UyAnt6iwv1/GgIV6I0pUhASLcivuguFwNgPkS20jz2HnF177X/lHD7dfdmTIC
Sntvb2tgtdpA/Y/mX4OxEWRH3euEOXZL/S3kSrA5E/K1KI8wSYNVifs8SkwYisnZTTC6Rg2C5zhF
GkArTiHOqo0JPgOEECEjEVmMy+DHILmwhB+/4SGyq9AYngMM6R3exUSFyIXX82XVT9SkjuUfKKnI
9PVxEcJEGsPYmJjc560+xgt9Br9SD+748eWIQs3ZI6htUnCQdvCdp03wwZ4LCYnzI6ETFQov3XsO
PgHkCQy/OmhMqkekz3iY3kklKokXjtyK+/nTYtHgaLE4Cl05cFYdZAeZl/NbTDgr7z7s5k53aoVc
MCvcw81G6K5ByHjwo0kWOQcAutEXGBx0k/YkfD99Y1vAPQzfuJcAh5JRILL5PvYxG2WEbYN4HH8T
iQvekyxfx+30PZG0d+zJdm0oYuRJJ7olsoJAbr/YChSMfLDvKcI7YCLw5w/bBBgMJBeGgzUbC0K1
K/oeHhVyTlCicoTjTCGD9f/ppB9PwloR9+/qlYmhAJs5VX0zrA96fF9A78JI+BHtp/XflYaJdY+t
AzL4DAeSx4QRg9CyDX/HvPyEJmKlUuCySaounYZ9xEUQY00AK0ahis+Ztv8hxa8FvyCoDTbE6wfn
DBfnDLYCLExgSRknEPvfIccGJzTndMdr1hZQBxRtjW8GYLEfSiMABL+8zlOvghdoHpAaeCx1USKg
WiQKUJ1rePrcDiITANlmaHndKt5zymOD9l3KEGlj2gBAkI5LWhUSlMePxWX2Gnb/jFNtIgXoUTDB
BRRSYT0CeaT8khfKytZSxwjpZk/ltreox9qq594GFu2GkO95MXF2/IYaTbiVvfCFjyTMwg/Flsjm
vuHlbT+X4NohENZ9Tq69R/c8Yoo/YJYqOlMUoTQsEFSFG3eE+T9WGaD5560KL45rpmLGAPU2kM5s
EkBsukUPg52m9XsBJ23tn1ckMagjym2v+9P3KDYoNQ2G5mZUHjt7Zrb7jlzTJmzCyy+xhgzlnkwC
hUoQvqAX8HL5FRaKCG4ZFOYVql49qhB1eZ8JtwFoIJCYykvQn/VnNGToiKizt9mIf3mkuaOxis7z
4pfZsJ8KCyLaA2RqkzLUou5WizqOgv63z6yX8FJ6PWRIa2r8UiYe8CAQFy6OmnOlkESajEtYhS/H
URr4K+YrAeOz7zqNkR7hIYbH+W7B0IQ1ggD36wLDDW6j/Cht4sX55/aLt9xKmqV+QKl9ccBkPFpV
X11L0zq50OSdCgCcVwyNJL5E3dP6hCfxheZYXCtkZxALB5FO3cYf5ugKRkxi3wa5bbqh//j9TYF1
TDJUTcCKS3Bfg/0F5NB5VDq1P6Tov9N86Dgda1RtH/8WYYdLrjezF52nSpBgTt6oZTRPVE3uph+M
wNkPusHGj6RzhUICHfjhG+vOMfOeRIMEFETqQ5iFOPNQ45eLbCbPAM9tNs6jG0fUZoXNFpu17MBI
kDBbEHssdmMM8QHPxWxCx5NeVCqipuz798n5R2fvMzb3BYf1PmMOqQXvE5NqnOqEx2HGMBf0WFS7
TEW83Q7MFED1lHuzBSwPbDSEWQFqUByEsY5VGix0McZH/LpStysyWMQaTcwa+BIbe+6qqL1o5izk
PpzvwXOFOd8fZK8cXdUjguzwgBj3cXqnCp0sokNcrSg3hvWfCnsvZld+CuC02Al+LYKaI0JS3pdg
BrTnrJAAEZudYDxlD+4jyO/a7Od/R4YyED9QIiBSDibZkGshmt43VVxRP/qIejed5Lwoh0/cyGjf
GSTGoJa48cT3oTUn4MCXeJ8SlwtsoWI+5BVD1avM+jkVJQMhJy2AN4YPJhiqQB0iz/7fKZgC04sW
T4E8QjBUHyDhFkjZqA6OIx03iw2E/4qrIyhJ6vUGTE+XAuABSH1xeuqHjF7ZPsJ6eZ8XIxljgK4B
eShLoMCNiGbVI7vtSBBFwFpS1eW6Oy3ySnxmcURI3R8qNWK45eDkDSPMpACT9FhML7GQ5YIIXAFW
JliGQJHsUTaECDIAHJND1fkZ7NjqBQPiAqMi5zzhhspl4uGkdS/pasvQ/GEbQSd4Tjqzjmd5QNwK
Q0FESy9Xo2MFi2E0gEFJd/SOkjt5g1FiDTove/HJh7Ce3JKD/s12udjjzjz/jAkW6UCXo9Aj9Lwi
dRFqyZ2jaW83B9XBApOCAEVGT4Em8EHT4Jhf93ojDNKe1/NiG2NT3c0clEDx/IMLIvdsa7jKTIFa
4ZV4iU+0Gq8HZqXmuLOQSyHhKH3bX8jZgQENvH3k9df/QR3F8XVgwh0LDKWeDDp2R9RTXDBGE5Pf
NYw5bxhMgNtnjHDIqnZbagAke1zdjeKMVj/Eg5J8SBzPZnQUDYBAphBgot2IV4ldh2A6seIiJkJw
dA/+fhC+Rkg4xEVIbhoLW174BDASBzSJLWzDF9NfrNZET8LglA+Y+rckX+JzxlgbohxPIZSYhfFT
M3YGncNOuMCtBEANajDCUUjUwpZnng/TZKGSBCsp9MSl4u1rqKJY5ZabAX60wz2Ta+mV2ChZSdfg
cqAsMKdUzlCl9aCTZOMvLY4wWPvz/Y6Zin9bdeays9z+CgAofA7k2F4pI3ol+US7EZNM4ElcGgSF
7YdlAm8HM+vZa2HAHQqpXYEVuqLilqkPoKbMmp7wc2jUUOUdVX8UgYGeXR8dN2NBD3YeXxYU3SdT
LwnbEGzy4TZzeDYz0fCJH0Y+B65Fr4K1AtMo9kUIUF8X/18LJSREWATcXR4jfBlWuCpBx6URjjaV
l/1xmEEWVGI4NzQxIgGEV6uyvUpZ1HObpMNG9YbgSKxMBO9f9l10lqMeub6ahF3IF0XxmdsJkfjM
ZijhX0eB07E/EDAVdv7Sgg7yDyydHbHWRUO4mbZsYdr64uIdCysJafFMmUljiTC0RiYI23IrTH12
NhDp5LjZSAH4ZMmsXIoeB6vFIYTqD+aeGkPuZtuFdzoxg6Ogcf4sYpDErgqJC3snyOJ8Cp4+/pJZ
180p4VSxE4DOp3b1qyILUQ44IdIWQw4/T9BZgDZ/PLFkvPF2zxNzakzO49viubCABFaWiV5NA6pb
aQMT8VZBQ/JgDkb7UMNn7BCM23Hn3kHcYzCkydxx1fA8MRkLBDTVEnVakygAd8D7Z8fOuPRU8Vok
CjxlrR3jng32s4SehI0pgVgstpqP/xfSfDs97xr2nc8CuR5ALFFZgENbgXUYhdPfWSCmOWELur8U
P+yL2AAF+XKeucYh/5dj2PVJzTP9/wV/4ByDInm6SwxviJX0bvMb5jW/HOa7m0KzJACtvgbwwCAo
9SXBC4M27MNNmAMAjgMAZ4Cf/Gi6N2fdH53gL01ItuV8NcbAocPv7OIEVixWPP0AilVQrvbJa6X7
Dca/xIxiX3Q5fvHH/RBAPqHtDC+b6wBb99P9YLL1D8txu3iPEdYBwBwuEzN5kcqon95/6QIjX2Bh
AGR/fGGqdz5oJ+qgD7gVBwo28c+LbdHVJbXP1E0dveLGUcWhvx2aMEy9j6tt9JPJVnXg6tNK4EH8
8HreY5xOiBOA4jJ4g+opyAuia/h2lESs/CnKiPksIUYdaN9dC2eg7XNYlOHkBFZ7C2ZVRTBiB/0a
BgHxIRfsz9V9a9UguAdBsh+71+gcz+eFrwwVdoN/ZkNjTgO+YFX4HAqtC0IueknT1zgvfXRwcxHg
EVfOEvn7hOKmgWM5rRbcEne+JPnWm4v0cD8jrb4IX9si7JO4Lve+QxeWJjkbhrg2/wGBhu+3c42J
9oTn83fHRz7oHi/+jfOVtxy+2giZH/0oVu1ss2dYv0LxGugz/KsHeIfPoWS/UFh+BnNxYvqEhHYs
89Gjjah14nKUzbWjctwzkigZQFKj8C4xJ0AWesT6HZ+DIgST4we0fOEIHYqj0Wuph4V/u2LAdGZH
wgsedtjvK9AHSDDkLMEZ04Hj5hwk4ZXg2C1JsTcWN/1mlD557CCBb+kzq7DBr2383u6h9nERiKHl
R6E+59Gq0BOSKuffp/oR5iJPaT7iHdOO6wOxm0rRMFrRX0PaCw4IGQG+hV/9PF2FzgbyD1rZp48v
O0xD+Ap4Enphfj19bOKWybapj6n/19c4Kc2zX8Hosq2fnyvUgxxrxA+eEI8gjONtjds0BEbEK0EW
9XALsNWpgufzNWzd1k0R3mKHRMALKKSoq9xerJ+Ya7SoQTjLNuJ5zaIiYhOwWLJis2EHavjfM5QT
vy8/fcwSiecePFZg5uGWd97P7fMSISl0sT+TSylW+9lJkg36MWJjK66SJuC7VtFYG2II0Y/Li/Ns
0Ojqm2xSNzb715PUhQp+/YAFUz/dEqrPD+ytWgfeGSIH2F6IfDH8Zw7ksq/9XuNB8OpdBx11ztrK
SXYfdnELI6jgHRyKxda7LLZ9VEB2xgyDYI0DXsAAzxUOYct7OL/v5khvdUmfyZ366/796V2Ap9xx
TIyimyD+g6vF4zLYy9503U0VFQutvw5STZdXxiVMeVJoHK7mcDi8E2yICWnqDj3iaMdiH08usiWI
0OU/ms5sSVFsC8NPRISIit4yDyKION4Y6YwjggP69P0tK/pU1OnurExLYbP3Wv/6B2u87BofzWJd
AWtLfLYyB4WhKx4TwBo8UoTT44YXfL8Gz0wzBGUj+hcqatfALA1NrAfHchCSQwkwAWZx3ohfChYA
ABpYVFIa4PbYdt5mWJMlABoyVixPkI6o86YAiDTyJJDgGV8qZxtDQd3QKptW4qYG+YSu4YtoCNsq
mVU7MGGFSIF9XrZg3y8trB58/0TVcLZWKw68PznRuxSPUM/dfHcl+xyW/7cxAeLcT8MLGNl33t4g
0j1HskzoSonW4cL3aqt9c9/4cI+uJ/lgz3BzxwQcbsz0O2r2LCXnHLrq/cbNAuRRnbzicREm4tNq
kVcieeNiILeP9w5xf9yGX/btw70u2BVO9g4qH2G1lIXFIuchJBcT1PSKHdFnhX53t9OTzfDmhW/z
fINbHXrn8TBUfauugjYWSwvKZ+H5h8tFWEMDMO5cJuJKs1AJb1N0MTM1nuFt3jBRkzpZRXuRRZEl
dcbe4s7MIhSrRyteLWYzcKEZfoDLCPch6FGiJ/vQnZrcjOOSbFNoSENxbjkZ1hG1WRSSO9AMR8PJ
oT8h23QRqZlDo4ob35xPYYuNEw7b0WmwqIxM7kZHo+H3mVYTWsrfFYX5iqL45cw6bkRHBlGcCTLT
dnHMpJVc4wjFJAz/z647O02wd3daE6jiBm6BpdMtzc2DvdLEvIYqxqFRZA3421LzcxdqwQk4hAGk
wAK85HBV0/RJ7TWbVXLhmHdbQA1CfEfi6tDvUKlQtQL8Axgx4U3TwyqlYVphQQBX0wRgo8pCSbdk
Pc/E60PIgOnS8rNu4Dg+bBEidZZBBtqVYloakbaATgzXzR25caAkW1eW5zN1DFgiqe/sid7YXj3m
TJd+Au0RPkkDDiSM2q3fptCFtr6Issr0FQwkHR+b9eckiskbFKMlyIsD6mQQvsnlj+dCKYY1rT0E
UTAOnEIXseMI+rRYlKCYBhMQonkV0tXhjC1xq9FoBkvfWeXiK9JBFM5E/7tiuL24DGIMOFkk4k0X
RfB9fN9XBml3Q5wn3y4ummFDDD8OJB4iRAH83UUgxhG8IcgdPq6twgoIME3rbtIe9acBo40rCi9p
Uf31BHsTd6bywhtbFYkD1UvYEDC2EKFA3YLFgri2NRG3FrlDfO3hbQmxMhPw76WnADIhHtrSaqf1
CpxqKtZzS4u/Sho1tCti6CFmTfjeUeve2r8gUISqBs6P6KQ4tSWZcBZBvlxgjZIyCEZVMmFLBb7I
soND2ljHJyKJKcOs6MlrMN2wafB5L9IqiZSosjt3h/kJ7494DG4Ya0sr7X077H78mbMSynIJ0mlx
maOIB7j6J+RkPiBz3ngBYrvc8nAJf27Fh4bOw+XzcecxXfcwTXI/afhrN83H7RT0g4sfP3BPldeF
b7NFGcDp8zbwfHOY39B68dxGTiY+d7zPNCNNcr8TfIYJzbCDnzPyf8RC7zTLbmPYJF6WCgeHeWHi
ixEXYYrQRvkcblzEAmEQRg3/Jk15Q5WJaATkbPZY8/RwNeRK+T4gpM2dvXN1At6DLlv7DLxlSfEM
WQEuLBpWSd3D8UCjQb6ktNvZ0hIWhWBEb7vFlGY200eAWx3Eq/hxPzgefegCQHM/90/jwRpsAUfB
AR3VqhXdKMWM4XfEcOGLA+jNFratgny3xXDN/gQzEpM1uZZxzEOKNObGXnT3LNYoe+WCmy6blxQG
LAcpdDwe7DBifBXLgstgiO2BfEFB4puY8u6s2ZHwTeJxZFgCBZwPxZbFhEQz2EcltWN3dCfv4QRh
CQU1Yz3AxTxdvKgUjFtTniGcn6bcE/gJZEAljp+xK78Lk2ERz2qRyOWTnNYuF3FGL0sXDO51WEMp
Osdfj9uzel3oX2v0nPlgyTnmCuXzJYwgLcya4xyZE+9aiIQnFwkEcR0VYCx/PUyZtMs8nK4NVccP
nQWGcbJMnIGeN7dVOe/czIvw1QHtSdtnZymE0AecP7MzxOmf6Rrq4+Fh6cEJ5fN/iIs9QeTldEYy
e6A/5mCyIYIxcEPttHSlS6x4nniTdMBnp9bMk84D897VIgZccFOES8hjEYOxoB9SodZCb9lgn8T2
wmZfg1G+4d/SJ0PVAcUUNLKDnYLxYAh2tskYuOGqpDOU/0QdpXQYmXYwc9MGX9TZ7ONU0CERl4+T
pVH6UaJaj+1HlaB6QjNPZgChxjzTRy5TEpug1kAep8QnyqpF4BLJLiMqJc00ubND88E4sAFPw9Jo
bJDKkkyvb/dmm6dFs45tGDt2ke5NCl+PMnLHLItSHndRVvEsgkpxGmAeSK0xqrEnyN5GBxnGlHqM
VpKXGh9DGtcviVY6RDBGXuBnjLk0NIbz3SXeUUbsaHXWI3GNudztEZYxViDAJF9GV3gMqGw13ihj
GbqYJvuf+d2AzfI0+oBKFAVDIpk+UxJovvMNmNLuzbecwbPt3obyhaEU8UHPlYBWTO2y597oVbTV
11+6AXtlSIAANCNprUon5NxowBn8ctMdpxyx0xcPQ0yF4zwVfgoQB5Q28D0/jggFEgAMRbJEo+5G
ufWc6n7B0fEzGBdDPiYxhL9jbigzAnksRXTvHyjzMSBE989+8pqm7LqLiB/DKZad4I2I9AIGew84
gEt/FcfVeLXS2YEZpfqz2eEGWG1NcNh2nMrNfuenjyk2lteQMRrIPmcLzVosNGcm9GkONNjRbOds
n/hJUoBkF+8A/xu0ZX1NFguOttm5fxco29DAcXk4OQnqUChOyqBowN/1fHZBtnKdphmv1Adu1xgP
/lCei/1CRcAUhYg7xnVpZ05+dHzByBk+k5B6IN1SEokJK76p1uNrpVsKpSUuqif3qGL9zQGKWxtn
G3sTGtsQio8YGMA/B5hzmz/9OWPtI9XWg9pP34itLnZ56AG40xSlXHwCZoaS7QWDHAgNJNF02MXP
/kRAvuaHM/G+QsQhy6VtMEwXS1p5FGuLCqgYyUT4NmFvn/S8M2ADQWI71h+tMkncTXfGH7d23L7n
jvjb3WVykCDlk9EClmIdrjnnnSxVOFI4CqV00KFGlNasxsVT6ovSM7J4IfnS8lPWROmHYIfiOwj/
mJsmM2cKGkgmVGSxjkkDd5k7LZb6kgr8VpI7xBvnkIiBnsoRxawf/Fr8xpYBY8kZXyvYWyesDcAv
XsCheuNAXcwi5uqYMwLy/VxFmEkI90BaFfDfrxk1JmB1QQSoJqOjRQ+sj7krmKlPHA2vhS0x9oug
hizdKgiHuj+kSM3xJ8HZHKdYFjfq1Yz1uSCZewOeM9xsJNuMsTkxuXW2gHJf4GLJDSS7GJM7IHFx
EkOjw+bOeqPG170V22ZvpnDUZgUrmaqLGAsG4UW/5v3coGItdEZreHgyT8Psz+ok1wJaI/yVr4XK
oH46ZeHmsO7XvUhDPW2QjvpNYSrBdLyMpbI5UbG1rjJ92/KWKWt+i5xyjv9MBZdlbhwQgpxdhnyu
LO6Jze1jSlximp05LlOCVft3SAs/tG3+1+gPBt/d2zJgNJ2NbsdPUINsuv5WS12SZJk2EjtDld5q
USLF+70UHj618dJy47aX+V2RLkMOJChtcR8ws8JDjCUL8rumSK8M3xVqDmxRvo36PWxnISUVIShG
PhB1AcR33+F5y3xm23GzJtvqSvm2RbVIBQWN2MzYpKImn8nxMWTjtOQdbZGQP5x1KvEDFGI9JgEX
I1m2+8t++XQahLowjWoQ3M6lfRCVa8IxZGI6kI3jGa26E6DhFMn5LE/hucAz8o8JPDk7q1es/1qF
dnRxZUeDqixVd4p98Cjzydv1kL7eBq0u2yX8Fr45hVJXrad7l3sVpnQrUvmxeYCIswdHsJV/RGI5
9nv28QaFFS0eo1sKddiAd5g/dvM8eH/d6mxXWH5dBghiHnevW/v7Y3Bphdp+AuuXKA12IzUUrm4T
Imv1zJbAKfBE/flZ+HQnoeERM5oeWBf0HuOXq5zsJdaUCFBxDQODqsn0Lc0KQgfgENz9Dg67d7vp
tcKLgwONtVQHbyzyCKW8Nl2MTm6cqU5v92EO0gTIOIGXFRjxjXNn/B6Ro/tSo/rq3lFkHQgrhqiW
9P7WRbhlb82dtDgPuemM7zqcL19XKTFgaow7e8ch9YF2mC7n/Zd/Rf//CL7gqmT0QK/ee8WcspWB
vhS0eVgkr4ddHtxF82L1bvGrz8Q5t0uMQaGD46a6ZJGtPvayQO1TDRhiKFMt5JmEk5ik+6iRNH2V
UJz+VgGOcTu1u30AgTG1iV+zyXm2v7sye8JfD3ragcLtQ7ROQGwK1ZM53Hhn0OSjjRkIeCjtvzuC
myWUttdcHemlzQwPi+CPQ+WukxvxdRalXw0qkZz19oO8yfLWO7sXicSwj8Kiu+lJZbHPitxuf+lh
b0wD2jRd+LGwpIFfMBpSZm3niXvavKUFS/gvBz7Z56+6Mr5lSHyDGbHryvDnY8Kdw6nnaUw+JsIm
bJ+d1rA7FK/bNvKE3Lp3HMgWPLJ+poU8RuoH03KOUpqoh2ocS/tMGbNWgPTIIgZfQBrEyXM5e5/c
VNjU2MColWez10FU5m16A3Y2UD+HigKyMCeFSnkgGARtE4I+mVVMxFZXXEAPb4MmlQYFDzO2K/jZ
KAJkBt8WSkwEAQw6GlXAa8Z5R63CRvoLIDCPD5s9JJ+w/1KNFRxSLQI5jlknwFe0+yf+os0doVyy
szOhngBY6AZbPwo0x+lsVYw+JyuqjgZHs3OvTYe8NFSTG4Rf5GGTjqPhBNEuvZ7KVZgcm3vOGrG3
PGb52SvgcMWzzrANHYrEFruHTPQOxWfi6T9Z5HNp1gx8bHXEOIrKOQGk6E4W+ox+IMsIt+UkqdiL
2QtaEJB7kHhFQvHbzawM6yoze47TDNu2xjxlWHbqmH5cMxG7pcCPtCDPsV+vxCApN/KXlT23R6cJ
FXOPtuPm0ri3U+QZMLdXCugGNyj6rum2uA1L1CWzCHJlm5mY2CctejwGVjFf9YyWQjl2QL/Z5GyC
x/ACT2Fd7HnCnkNQDIwl/RUiIB1zQRPlrWqhdJjsvdsA1AfzA4cQMqlQOM/f9gJ8Q1j3QfflQ1Zx
M4oxrMxw7KBq6QSNHVq3/GKRH/+kEXvXdpPdPsL+4m7kdHCyXKJ9CmxoRdF74Cyc+x+nrLSfMKre
gbiNq060OuEjlumoB40McjaXVOjL1GhMvitcZPwHgfKQ46CFv7HC7bCbAy2EKIkaxVjRWZyQV5yi
yz8QGkpz90zVPpws483gGkZJw8fxiqsUt/DvQu5oqdRKVMUfpBw4XcpR4aiiEdSQd6lTkVloB8pO
tIo6r4JykFooaICRjliuFHvgrlxgK751Mfdk0OlwYUC1FoUkpPASRgGXlmeAZydppyezhj7DMfPA
eweriovZ2TCVa/rfgnKzfTI6/VyRUVRD42RDvlCRI7zWvgYTKqgy66RSIMo/IUlD3rogfF8K7H66
GdN1N7eS8ugVYBMSiDY/t51pHUzdTwlBad1kwMYaOnwtnUjkz0x9IBzSZcTZfbPs9JvFtVxi49Tg
S0t4Uctntm6zf8GlmbccqNS2aaPiS/l4K7zlwPukBsiD7QlCdcdat/CNYsTyoJ0dtLin3CYHQs7f
a6LvrmlLTNaYfDUeIPj55si6KaM5fgMHOLqO1nKK3nRdXZ2ParzfbkH65pYD1uq/dhyBfMwiTNlN
fvow+j10WKiL3lHWg01PeXhBccJRazTfxhaESDUaYwH5Zp3FzOEoJqD8g9QIHtXNJNTARArQ76L7
CN5Miu+TwUC5ktz9mhyxrZG/DgzQiEvY14Qe+G5l2aQwq39qbZmA6R6TrCFgnYcB6WBe/PWIWjJa
H2de2p+HW5+tDkkdTGxPLVzd6BX21BfY7HUFuKRui6g60SHsETx0GRVht4S1ALmL54wauDM8sk/r
PD9awTBm+F7ViJe7xm7n7Xo+DJLKw4Wr+fEPrMYRzJj1Zwf+2+PhflAIWCVEUhl+19axlAobIzIe
sr23YF/0IX4BPtkUhhT2KjPdr7vgbPGw3jhZOfxJEBRKhuASkmh8RJVnHca/zK/fllfyJAnXmBwn
8t1N3JMKm3aeEhs7TyFLtlL8xTdQMb3eBjJUOClVS8PSLm6yXn+25uzDXUgw7IvmrUvWpEtl3tsj
0kXk+8Sji5NUecpJd8RgnX8798HVi5lWvKFbKmAVxl2YFA113H7cjM39dRBl/hKap9n2N3A7+TYA
dKryd7qqTzz7Zx089o49PhQXTEYs5/oSd77KWHybhqDuqkHdhpNzD7xuXfG4vWS65V5m2/NUAavr
Jj66RBbuQRhUWj/WnAUfgLCo37yiXcJ25f4vMXXn2uBnhpU1xGDYEd9BJ8B+LX6nyEG0HrVNhyaY
VcDrCRiO8LXQh72r1/WXXCZzK+yeFOseFw5fLQx4EYiKcgzbENV4bXi3spucn+KA7GT+fphuEcRK
GX4Sqlpl3hbsz0eriwk1np+dOY4WkBB9UbKiDKSvfVJSYBP8hBThi/gEOMrkST8hgLta9aZlLr8c
9edsn0Ku4HhumI+mnIsS0SlJDTf07xPacsT0OPHJ00+tB8S6bW2AWZEoGJ0/sMOa0tARy2O9ErRM
C1V22FeyD3sweDg4m5PPAIggAlyQSQCV0YGt2lLQ8cJKGSDt5UXxP71w0kVsN09XNS66POZDxHuy
LRvXylUgdlqrzxcekLxfQQD2qbSAMYLYn2w33bagISTbkrdIiy+1mfGTKPXbLjtZ4i8Vuf1+gQPV
XEclCWqts80UjISGIPvUsYA0xmPVS7mKzH0tVxswZF+4pNYXKzb0+Xaro5n8veEDRazhJ8+34fMa
cGLsOEPOC4LwSOIMVM9I1zXMAmXsumzE6RqtlHH4uxpo0ypNMtc7s7kx3fvJO0HHShFhtgHRmerZ
lPZsS1O2tRPG4Vwd298WU18uKio/gPlbEPMoHyj3tSfF9BWoDliEI7e/cOAtcnKhK+UE3QcZyF4J
2q5Z2RtuKk0XYx9OoadipI8VPVbptRsmWSzy8VlQe84o/+vJj8X3PycWVLMsyKnABPdg+KrOVVkm
GVaEInj23cac/9fQzLIEwaeFibU34q5LJYxrerZMIAzyCV4eGDAI0HWUdScxdYRcKSaGzNfc5Ubu
1Z3QwLaL+TSfXg71BpAqkuUGtnNW8cAs/YOYP7uYPLU8s2jQ0xXw1hJ7CbvxglO0J2mwtorKOiBj
Ogwu3gPmZN5xml+z2bV6B/eIHdNloVfDcr86K2O9iCstoBch9OQzujXiLomveVRBprjaBYTLg733
zp+wd7Du6Y8TWhmow3ooR6VaqJhj68UvBx1cP5+wQfEMQX8FuV0WybeMWju1i7UPyA112qUJYTxo
3bZKD6Oa91+jOVzcsbIt/W891dmMATgmna//QiZ6sVvQJNSOILwv2muo+NnXWgiQzp1Fay8PmdSS
PNEfwl6Q0+CeaHwEsbmoLIJzeirD5ZYvBVDMsCunWKKepnHCEaiRCB7GDDJ62spI3vV+AF1Q8H3A
ZDhi5Dhw2MzYQmVJcJHx2UyYKjB7Y6lBI+C8YctlZBQ7WbyCoYkpDe64GnZrFlJgELYhNGIU+Auc
Bu8uLyJ7FiFNt23tbUvowxHqQCovcQYTp7AmotiH//KdCNJ3uk+jQ0YCX4xhhfJxmFBphdeBgYEp
Nuo5COG34ZVIg1+0AIEEWEB2J468TlwU1GsQbiXNoBrk3vvv4Ts9aFbdAA8podnyD1F8fGxsXiXo
oxt0g96sR2FaMjq8/wl9rfCjJsaf3Ljg7b6ogqnnhLl3SDBfs98Xi00SI0KI+mBG+MmK7RT2nQEn
8sc+JA+SpiCjMYLvl/3T4I3PmERKaHwH/54KIV5s+5/24gVW0tydBtwzzphqIikkpPMisyn8M+p5
nDbImg2KPtg+Vkbi7CYe/bUjNF/0REgiZO5xcBU6FzJaSboW9qOMesjdIRCwO4ww/oJWr/2uFvwx
FkHDtDD2WIEhobuwVwryQ9lwxTL5y7DzAhWNKtM9JocEQt8OxzPziNXm4NEXg41HH7dOycSdAEfL
FJN0Or0/nDFpYSLgCLEyKywFvYGAl6WBQ3BM/0vJMpt8hqBuofXZOZwxs0OfPGf6DHHbv/P/rWGT
DW4GmtOxWJu6MGdlAgPtmocfz+jIabMlpmzazCzoMbM8lMCYz0T8+IX3/JhRTX3vVmfB/ClqDMq9
ZeW7EnlK2z+atNoS8mCRKMHL7jGvZd7RgtmMqWjXLGgWddVigA0wzK+QaUF03VRcsH++SW9opNIl
JVX0Iu5BhAuc8dTSOtrbi5wuRAM9wnZ0hcxxNdZ9SPHKpKVZ511DNfr6UHX77UVufod7l/Fpt6/b
2ytMeckLARh8GFppGj2s+tn9EGdQiHIKHKh7/dcdLQNhHWM0XesWBHE9xj82YmeBamncsdIugHKj
CamYEASinhGRo+ijQidIofW3kEDBmWwd8lkkgkoZRSzYPv6XFkfRNuPZnn0CuAGRrAQ8D7DExJ6B
EKAFi6ikh6cF8RCrCyuVoRb9/GZ42L7WljwJT1S3fwwsZzPL211gaHVCSubNBtdS57kTsRUGL8kT
YchCp/O3zll77USNPzBUUPPWjvMqcj7EHC19CiJ2fsoN5+k8+43+n21DUWAs3YGhWUL5i/EXHR4c
iIjL+G0dyWGHAQxwSdn0GeOg9GRqrKJZJ02Bsab8FEYVpy1HJv2cgjj2S9QCH1BtGBgWNKF9YiBb
JuXo1LYY+T5WxcvJxyKJb/mUWjAwaeqPq+aRQ2+bb++Y7wl2gkE1NesRgJctksunOiuGAT8smrmv
Sf6OwYikQYPLAcYYnMmJambOzLK852pohXAQbrhO4g3bJJuNsQXcFEzetfBEKiUe3zZHXx89At12
xFFdgKwydLDhvY7vYAkvMjj5pOI/jlMEW0Q+0CTijsn1Z9xA1CP6Y6lz6GRc/5ccBVyFJOA8b0zI
D25NcEHAkzxnZoM0qWs0t8VoeUpwYoFnB/rF5olFHfRwaWdAYalc2IoZV0pdKceQvCZvPD3E+fAa
t1pGG2lpRkXbM6lo8SoGx4RmJbjF24TFscBHN2OjMWMuB607oDmBp94wHzEAgxAAsAEoxShHpi6n
YT50IugRU3jwMAOEvstWwsK94r8mQ5AMuDbg0kNmQAZCdUXlQtuOBwrwBLUfpf2LK5blXEzeWL26
j59bdUU93uQkOGyYX8KUphuH4XeIpNCdLCzyAtoGG6TF7IB2hkOOORQXmNmpnHqIlcxjzIOprUq8
oJhnUqHhVsFsjGQtzWtur9ZqIR9Z54dlxh3OFsywUZcgpuEEcbWpPsXuYj88cQzetvthBdC/4BGv
Ii1cSczVe8L+n4g6h5HysM2OCkqJF35A5Nn6u2fDP6NkhDqA+5xGCUA81zNtkG70ZuasMDlZBl+2
JFedFYTT4qgaHNA91jPw+OE7zB0m45o/hDbJKfPBLINpGrvs3tlsOkNGaS0KM3Q7H4Q1Ga02s/Ft
i9tPPq0c/Xgji3xr9d6K00ajZvUDwSFqcRSigmgquPbEpIQK3bcfMz0BnXRWcmcUE7U+dhOSiZTz
hN9wRZSgHocQJDcp7C2YvZv0n5Y04/PK73qDOVaD7hsxcb/wanrAdL94hfm4O+8k28Rw267BdUxT
o/81dfdjMUGpnORht9YfDgCzC4X3OIBE1y75r/Mk94EWnNtai76Du5X7lz5k2P71r4dw01Dcj9N2
5wyYoeYhBqheJvVTIlTCk49kAlswH5MGnLpfbPTMuz7Wgf0RXyizZbWxn8Gugg+t28dpa8N44gwN
QwaG2If6LQjHlP5tKiDsA6orci/xRZBy97hi05/m2868lXStbsZPY21DF0c3+FhxHKDHixT7ukLm
0S/DGy5sU+rlsRaVMADgUS56jGdhGGF007YLIMrdcadFx2lj1MJH4YMaZwSd2Ej4y8I7VkPwpTrm
d1p/LbZ3PApf9jF3AEfG9c0DUvvgKbs3UIwsE4RgXhuW/UVyGq4jii6ZqnT4dbf6D1t34VI2ATjM
d//Oq09asPwAdagmsBVI7rN6+Ar6l6wcHBD2EUx6HdywdkKgRSvl1sNPsu8DmDvKttsHOuGU1M3r
rlfgRPlxfq+yz3RXDS4gJuoQ1vOsG3chk2q7M0W3+SBopWmouflMJOCvcK/jj3eJW0jcYMne4zYN
7TB3JANEn59pY6V8Ro9KSdRBsKHNYZhGOX/vKrdKTBrC/PELfpG5CtYEULFfkMTdt6UH5BQgNLSU
3bOPT4JfYyeim5ik4B2FIxK/JMS1HTxZhfIDNPiDT7/evWz0IvadBcTEptUzjgOsIzH7j+7WGu8B
GwUmqY/9+eCvNCE8QJhH2eRp5pwfmPTn4zramzgo8PFxs3V11h92PNHeb/CrRa9EQ4IdlAE15sKm
ucjkAP/Y7KxHh62PS9rGSkM8T8SzwQZ9wMTpAzN4TzUR466c3qdvPBMPi/2omurzAwL+7qAKSWRl
6NzDtu+E/CB6DOGZwtAALiqHzT7uec7db1h3p5Edvf0ay2W+t/L4n2G3sSvp0M8nRgCdYzk4GH84
fFyNOuDoYInv4chKSBZ7RuFo4ssD1HICgjkw6hLjJXCqcYe13IgLL0nUQHxO0F/+feG9t2iae5Ee
tYwbqsPK2vdLuEWVnfu9qDfG/yBnLsGnxdDCu3r1cP+El9axmkSldP0WA6RNu+kJYim2nnPg0+PB
LLyG/wj06A7ON2SilftgcgeL1bfPahv4c2/e5x0+OhT04OM9vQ4xMj1fXGCCMal1dgsdZ3y0H+MD
FVxC+pB/dO94CUr9HepMg/d/enz6awZL9t93oBAqRqweyTk9ax8XUc5cgEVLK2Hm84OnmlW/hgw9
UIbzDvr2RExQJBf4yOLgF3zeJjewGOew1MElosNYT5AdWZ+pRB+r+NqoWHF9yfZ1+4JFcsKIV4uY
du5BXiwdoSfrFW8KPGRiZfGwc1Sv8BQulsQQV/1Dqv5z0lCGh1QGxcLhJgU5Jx54PJizlHpRbRZt
Y92JsehYAKhyIQfH3KwedjHQJo8BDmbw07cHu5QQ5Y8lviEdIMqz0VxrwftgzVWWNX7pFyeHgMvj
aWHVSZl4FDdQUUpBZ11BJ3vg1EHqQq+v+keYg67KQAPTuqVZOo956VDgL5nNg1Mj8NY2+kaBZAGP
++zCKroQubNt5U4zRNQdnpwSwhDKBI7rJmNNjlPEPCgVMbWEUxMWVnfcAYbtDsNZzxtelsgMRvZ0
WthvYEoCyChFr20eQhV2CXLC3i1YzuuV5gEE8QwjPBfHFFiDuBHwyMGRQaHBDIu9wFVApzn+vf3R
Yq3xUjemnYzmTH3RjmrcxTWcaltzSCfeZQty1xv00u026RPPAQSOjRE1DH56KLugvUEUteTglBw5
gJVXf3teFeFPIFqncrh9g170pGB5uohO8BbnFDUIsXLnBJqwUTsVb6IZL73Kyf0rK2t3ahpi0KKI
TEhnG/27kxIF2T942L3o1P8GHKJD8cD9OGJgNODmva3zADlP01ExPZLfMLIRFiAK4ilinxEhXQO5
SD5/dIxTpgwbjpzpzbg1uiMDlpOyyyOJk44tpmPyT2ZcpCMyv0fIGGKs5cp/SeruAUYOPsk/BBRY
F1067nugTDmGXhcssqk0wEtJV/RFPsmfWIKcCpWVEEBqQZT1dDxSckrxJighRoRHS8fmSob8vLb4
iUkcKtUcIs8xNKflXGptbH6wY+GO4je09L6uPEMYigfoGNB+0+zA9OJTifT4Nns614kY3/AcqAGq
Jv+PfsMSyv8xaIZnzCjOHoMEG1fNjc43oOuxdPfkixCKcbfNbuZ/1uLkJH+NGGIdkMnUv7++xkYf
2fkFQ5w2Mgw5Y/ZZb3gkGaA1Wxr7zd93fHNepH61zcqX2IBycE0VbJM6ztcukQl1PJgF7FKle0EW
AmWew9KF2k9iWg8MHSWmDYhlwTYjxYqgbqxeyBZDQnUIGl4zvDes17DVLwPNbvWr5OkfPN6S/e73
sIxW3JrfFb7SdyyaP5hg8V0EpOnBd1IO6om8I/lzle/SWBYtRwneftO6iJtM8CGqvWF9+vIdxYA6
ImuieJLktcoPEOLxh7Km5Jfkvt0SlU2GQA/n7cvXNTQvb79kxUGmRN6OZgmlF1EKLhz/FecpSXIf
RhWSEb/HMvdKKUB6+aADR2iuZBWRZb8/cHpILCTsVIS5XbNCBPFAZsm0HPsN2dBvK+iDA8kQe5OW
xp1l026GLSQ2Z7u7KikXO84tOUuyXYUnSiCuYo3Z00JH9zBcqlm8rszR0EOiEA5Ho9HNeZi2fZTv
5wOz83aMvoscTbFZmcxpiPPp5wQp0CHJ8EhanIJSML1jUVmxwCEV0ZgjN8RjT0ynyO0Vg2hyRBkb
Y4qLujLAjQ1vAJDIGNdoSCojwY+pOUJ9QHwYVdwyyzEI6iCoV2wNXjR/8Aihv0XyGO6hcr8IGmfU
OJZCVp5RUVJ3YPIzQrKo3DBLOJiLH4lAmiJsYAHlBNt1LghsNe8EilDhRiFxIrcFRliMIoa0Syiq
6XSuuDBiHDuVmC4t5Pton65xFdGWE9SKaTiWdnwBazwQbITWPMoSiPyl08K5wZUYV8asxJJdFoz9
3dNQroTqPRmnMCIUc4cOl0qa46Ur6FsPFyBB0LAX8YVtj9n35LaTuPdz/43pwAP5Sc7EC4NvUF2+
DW2DEH7kVwYTDjs+8QfFU+8fLi3bMHeGAeS/NyTKcUHPbhT10qdz8tLjyC9uBewSdh1+3IQMZl/I
A8Xygd9gmLhJ3hk0IUHnWy/UQmJ7JwpF2Rml8HtxZFO9N+bd/porT1nwCu7Wy8wpCEtbitGnxelD
VU2RxRLiJTiRsEIgjIGK7Jt+cbpqZvTuFE0n9o8brjritiearHkXWWbDWcYvAg7ldeQIm7Kh0001
HSkkuuLTBrxujHGnZgM7IiQUPaJs/zyDuLIxBZ2VEzRU1O0fPMWelpwzyhh3P+pkphkoRyuH0Dpr
3eF9c1pR9VDD/vz/mLpNIaLxZkisst6+guyTygo9G/2tLc/JMZSwxwdCL9kznxQqNT+0Ru3/zzjx
y10X+0NJs+e4ACARAYk8B9DnOFXXU9xe0xQcBIK7tNeIgaWRleHpApQC7FpGyQLly5MmTZmQtvCp
ZiNGgPWxqIhwEzIgBo92H8MTCWCJ+fjDfUTSPSjo+yWcUNR6yBORW50sOF3iVTRgEmc/faagUKo0
djBMXTg/+fW7trBgDHRkKOlNjQNXzgLxVVMxRfxS+6qYi8lNk9NTCHzyHXKt+FPWAQpYozliPNUb
vcFhCXdCOr6U8I8BODEh0soo599qR5J0Bb0VuB5ggRkC8DTLj499sYHfmqDZXRjiWBKbR3GSBFf6
erBaOE9ZrFwP+S1Wil2OJTU4UE9wz5IkeTuJfJlbKEWnGIDM3SVGO4G0cJWFeRkF+xCTtg/vX6OH
a6zbHGJSaoqZ381fxrIMGRGArmYrEHoCZQkeEq6Toa0F6G4EZL4EYhrVCFrQhFHHD+VrelyDbgi3
FZdrQrbxmdqR5yXcdfmkggEJq4XZIc+lMJ5ZLphUErkEl/E4IgyJhhyA6OsiYZ0Jq0KudQuvU1lf
PCh9ZaEB3YIo8PUns3p52r5ugZrWYqfWbRiyxZF2Au9k95t2adN4hYDGMKAnxSym5EmqWLE1F0Ye
pPsP2eDh4H7KvXxbzdlrJ61Gchw0nBxbSLzveYo66/nb6fe7o/fsQnVNDf6rFh72dSJPJxbl2CDK
u6Sb91kD8TThDbFVmGv8lqVagSzFdiBvHFhF9o9ln7Y9O0xbPIRilSu7i5j9iK2MOOrJfwu01wUu
vLh8neeCfoGT5t/hQzvJgSHbC7iJPMFNyE5iAEIe6fThyTnSHhymFHe/1SIv3cOVV7E7c7GqwQKH
rY7EQ35LjGL+uzdNG9bRX4v/z+F2M09D9iZMdRV/Cpk2CX9LJIKEB0vcQJNFy77JkYJ/A8eFOAgo
A9Fm9VJYIEJq54eE+XPnWBELX6ZT1ICseZlJyyuDGwAzS/Sy+pvCCFf7nHxgPtX9ZbBnVCiGqkX2
AZX6Wp1dSSB811V64/ae3GkZ4fGPxflhMy6sredfC50Ydk14SDImOSYSKfz/C4u1yteRaGT5XfSx
uIO4XEA4pytnRnXo2BjKTHLISDsozTKDmDFK8Qoap5PT8kZwM05Wr+Bf21+XCOBjcI8Lc6RS5iAl
l9xz899Gc3NM+j46fLtgL8cMo8TRNOCf6m4w4CsFFSDi6euWqm56xJ+CGg99NeoEbkgiRihHE8su
mxLI2rCXmZ4HGgupARoKU2CMArDDEJeLborw8YNmVoLi23DZe31JgufHvCM5q2/xA0BfStUU3ac1
w57pTbUtXqMx0H42GyCXhjgQfJNNaWnsWgK5WvzlbwNTnhbOul+odnoG34PYLAXvFwaSPu2r16Nw
gdMrW3oNrkbV4hcrWL/YlXjA/JGSIjkLb2IfThvFfyqDrXRKUG/Ea7ct+egUS5dArJZhJkylNrk6
xUiOjl9fEYhwqkeZFO8XUBAM2frEjhcW3AZPIoB5RthURCAWbjdhI4E9QsnDdzwjn7aBgwdBHYAy
TlRQUDLCB2SEsTcA6o9UPkzJQX8LeCD81Lg9JQOC6qiGhk7xYxI2YfpknboxfkFXhhIQ1VtSPvG4
EBXC0JSFxcwSMiQnEYIzYN+PLUPMQTdoTpQZQYHYgLSFncliNx9PrCZyh/wpVC6AeljoGRMmdKPA
tKdL72FM347dE3Dp0u/bN39eZW1uA24S/5F0Xkuqol0YviKrJAmckhGztumEMgJGkiBe/Tzfnvqn
9u6Z/rvbli+std7kFindCVM2Lqy5MGcyp3j+rMdbe5LlVhbziXbVLfPhe2cEcIu9mGivf+ziTRx9
WzfnUFp+NJ80QmTVibOOxnT0YrTjPtGdeSV0EH6HGqBXF1NyBX0Mi2O7Z5rM4xb3LNOwoRpbDd3K
y/0dbrDtvMfwtn9O80u27I73ZUk27aW/Kf8+5NOwmeGF0YAyppHsPwwqh/Lmvgy66CFKdcaCSMog
zTKE9ITNh9BGcZysxZqk/8eqJRHedmPRRiDRp1XogayxZzPYrQ299FU6oXRlJLbsD39bSLjZgYyG
E/EOUK68nKnnqTzJezSowl+uuKaMGfMwncVz5fShBwSp+6xJNiIpRj7ABJbXPyq86xuO3Qqagb6F
kd4vOW9TR5twv5A3w1CfqfU13qqZJW8z3hVgZMZA6xSPR0hwpkiJMYl4YNjHpPe3UFe/yQ/uvYqo
NRaD5vtYw3y9pn1OhgCLHycjrMk8ajQLvc0vxAgQeVqoQ71jLBrPSzbkCRIsc/BAnUvT+1UYBA7g
c8LI8c1Q35kzMf1CctRrEDO9I6YxbNcnojBEES8iwRJ+VUzaiuN3p+y0WXaUF13C2CZVHRqqjGKj
s0iTEOKMDhsoB4wWVsMSqheemQ9O2hJ6QM8j8ACt5jP6en3wV3jmUJtHMXUkpmtgX7wt2yx6E27M
ATNmJlJGL661BL+ilTyD7JiMUefU0YcwK3LmL9IGsQ8X1z7t2d+NuivJxWstGcM/hAOz6uaoZ7xX
AxKLtuTD9L2kJvIPByUXa5+3EqicbznxL5M2d9GxEQung/pg4/f11cVTsrXWvkM9p2HE7mT3gY70
dSEaG3vELkDhzTZZl6dqWHS27BNZwS9LDlvFdixhuVVussbsAa7MUisc9Dk9Ok2SokXkhojpKMje
mlTX/kSbSWF8YbHyA5QVcp8RGkB+QnFt0KFAO6TxuJL/geHLSMEICMX4HfVJMyuGnFTjZPTFKL1a
wJJ5rvHz1KawA9d56hL1AaXjANm7ZMgEoWYUAwQiAsXDAR2f/8V2NV686Z1EMBAhw/h/5uGPXbvM
DvpImSoP+4v4THh5gXzGobkgtISB9OBGCzk456YzIFkQ+Rwzx8JnuvVAeLbgKfFsjFDCqpH50d0v
US+SLnh6rHi+0N3nnZAl9qYZbYJhDyRfw5sWyJyRpkg/xkcnhNxao4CBhj1OP0NylRYAm60AYr+b
RavjhwXZDsYKUC/EpenxO3AVp7uwpy8LbKgf0cxYyoptbveYmCJfWUaYndrygjeV6DKCYu7LpXFM
rTjCvyoixc1/ApgjpDFszl5lpIxAraGxZ7AZGvII5gMwJjJZT+0Qx81RAjf3UB3KEVb+7R9ZbZGx
o7UHiXEfEalpk3LEcs8oSHBspZSFCZLbN9rTkoMRmRreW5JjeneKlftQWkC7OqkEvdY71GwAguby
xpnAxTWrDt9N4tYEpH3weupc0ysG0L/uaz4rD3PiUl6z+wLxNUj+3QHK0aIYFQXfT1lKIWq0FlY9
LpicKIwVcuEEwT/ie5yrCffhzWlhDI15K4HQtUjfZocBDihEqrGQatOqUvtzNU+mBxLRkUDOVqOe
gzyHlzZMTtlOiS1UIqxHxgO2G4tCmFUydsWtm9tsJB/ec5DgeAaDAmLZIHxsQM3+wOwn2lkmR4mp
D/d8apkKm86qaFYCXnV/UQ2VFerKX2tRatzEzOcxjAuXqPt96WMH63MT3QAdz4b92HKu1dts8jPF
CcQ51OGWjW3riQOLnfflstv3ljkwxie6/RUMgpm38Bo1m6JEX92PMb0hAhoew/RrWh+DwarQchiX
Cjrc6bfK0EH+rIYBBb/FVsUoKHVjLm9+vuzVvkS6xccx2+B987ivquNvx5H5UxZN4eAcnFM0XSUE
KhyMBqx7fp+e10K9rH09cTUc9qjymbqSSJ2jSMOaAtovlfblN9bWA45RQCWQ8e0LAmoOWcSusWE/
vy4fgl0smX1w6YbtlSely3ZMtgqZMQccjzXG0jjSkJYIwTC3iYa8pQ5VqoqD0+H+BfJ0CVT5A/1X
ON8KyE9QOnmcqLaaZbeHLF+Bia9L1le1Vpl1e0mElgB/SI29gmT1aCQYmf8qp+afOugfBhS6tCNU
qxiw4U3DVQqpk7BUEEEOoCfq3Xn5tGE2t4fmXMIJBs9E53rmU2+OrCrCRFd493G/lZxlcHNw2sM3
SHMGKI7QpHCbhYSgExZRzR87MiE2kFyFe7uIDpubx28s7BXpZ0+f4W/5U8hErtYdjiv87HkTDq7F
+kUT0C4wRv6XzwPtj4saEhjHRCmjYsPYgSIAvETH7wPOEDQVtIv0EbArMachkIAVhpcvMhOUvZYG
oLRBrZ1jrW0rBAeeDWZOF/WvwhFxpU5loMcrjDPyFEBAGaWsO0zHaKYrT0tdHjkrrfvZ/cLWkWzf
w14xx2QFT74BrtrZleaX9NSpQTOJS/pEX1bDO6NLjqsBWsnkYGBgxP5Ifdx+WaNusmgPkDJaeJZz
7A2/K6yW7sK09VJj1Lhvxx1MsXz1KRCKSx9bqHAPIkmDzf+YvoeQ8Iy1JJPl1KCfY9u+bHUHo1m+
YcWJYtJtGYfFTp/b+NwymVh8N5mLxfiYTU6encOPTk/9cXMmirGCNczk6430R0I0mQTquhmptr6h
Oh9ibLp8ObfzAxlQDdR5xtQtdQRRriqoNf6hk16gWGiUkDytiwCScse1y0seGmx2QGabADITe8gk
eI2+J3KOZwoJ2ohgjgPs3NDwq24+k4IOhQgpKYGEh1bPri5Z9DjDwtOhqE81fnEAN96MMeUOuYnr
1wiDTfg84wQYqQ04Qec8ADh4Qeq+hsZExs43OSBTemAXTQ7yEoa1h8YNWp+lwwghafjY40P7c6JN
RwjFiTgCmvtS34G+BDfcFI+GA8yvLvnE/CM4NbDH0QapjL2wnCK30Spn9bmlf/l3Muh8i8mPIqWA
iohjQedru+dRRkNJKvsftQ8TVbnCw5jml8obciw3V/L2OxycMlQpDqfLwE/PMubT7AJxAasI/D4+
NeGAJgOgGk2E0wA282ms2ThEq4CPC+pn/MtA4ko0etx30pRz89M5d3VsniFq2vn+zqOqAvgVxEWq
0YOltmf4/tzUXj3SUYaao2rYEKtJ5PGQC29hLu+H/rzevtffSN2Z7isqKP8omCgMjHkz4nmhEYto
JybJwvBT5nx4DIQJBrWnD4H3UlBGjyhe9Ymoskz4+0F9hOkw5WTFwOAEA9SRFgXmhrOarFjCFQJS
foN2rV5NCKI1DXsxYULBGPxH/IBwgutNalw+uas42HAgitCiUE2h61EYqmHV7GRjaVEGrw01jhTp
QTfOonZ/w3C3z9OKBruv8CoecBFYt11vK7qznFIK+q8eZIiLcjjuf1yb8Q4Z0A8zBaedmfvXodum
6zcSZFc9my4mNBRW98ttMBTUdsyNNn2UUwQrHlcZWk4rYyyQ0YtZGSj/c65tGmw1Cdhp+cFHRpvj
bM9dCkGOQEpClYAb41G1I/KqPCZ/JlEEAId+chIoVTV6hub+y1s1qkBnsO+D0xI7JV3EwEZjwGsV
CgU9eO9pavf3fcNVTwUtooZSgsmdAa0tI02Lg8WEMR57vHm5gttzTJUEGwiq/QhqKQtLYlZDv9pV
Vt3YCa0EntBGIPUnHwlXV4jXj0D5Rg0IyzeinpGQUcHjKecdrssralym8c6rdvFeb0X3GmCRIcro
eNzg5SQYWLiL1Od8JoRaFjePzHFGcdQ4UGMxsIbs2bcfsMAwrhLulvsflgYmzK8PgX8cLnSVQ5ao
oHPvp4sLKnf07sShQfXPxvgGZ8JnZVrwGJrV6yyyWfdsdOW+/2egT6Wm+uJw+M2kZaQ5MGE/VJZR
NPDxNWic/evMRc9BBACIOx9mUAFHkmARZmxLbC1mSF95zcxpt81K/ZvKax4y3AidWREl8vBTjTBL
L354CJuEzp+SNZf6YP9EJMgNiiXTFuuwK+ObaKvpAXt9791ZAVa24Cph4tofTzlQ4WCOcUXhMRxf
SEyOzwWEySmnIsbPVrUg2io4ajDHP0ygC3sPR3l/CyGJ4jXRLuCbQH8lgBltGKFLgocvxKtoEngj
TNp9AB2hnzs++F1VKWyfsMP6B9wSqE5tk4CKl2tAIFHsXOYVc5uRqx5SYt1CSraI/lPheujsLVJQ
vAgi42+N80Md4pbFBRvBLTNZV7DPtmPYltEHjRKlypqD5TcVYn54qVhOQC6mcF9/DnhcFcOpdoQX
iZ4hwlyHUYCw2Oqusg/DDtsrZoY3iqzZ86BvWZtCQMljcJ4TWM34ej4xFoB18i+3gqMSo5QptYFB
IIvFwkOb+2W2dYP+wRzrxb3AC+Gr0Livda7p7QtLArHS+CkCcUA6YgrK3+C65/EA9SETZreKNykL
9mNsQ0WZxgGIxmjNj4aVTzRGtRY06jpU118z8JiiAGt7z8OYn0X4A8TnwNhjqbHWRzebcFAWgBR2
PuYs5YmV8hHGU/Dcp8JrAfRgxSxANZwOh33mSwMwLHNDxIaQ4nByvRl24eaNg9xOAEjSwxGJfKfX
hjMJCafId0Kn8yfGalLPIeNGsuI1tVxWRLKra24Kb0v2QaLooOwHsxY2Gnv1W4zrHH2VefiJnHZM
DDjosWs/tBoeC8UBCr0wz95GeuX3daEs1Zcqsr1uWvYh2uTjQYyVxyNdIJ0rPUUPPm5W2HKHVTQh
54Nxil0lNZgOHvAyDxjJtk5xlZln4fagncFyF4MYe8cbHN01q4fHoa4f52ZknvYktSO3cHocy69/
9hFv5pW06YgwPsM58eR8CRZcKHtpusIjIaYAlnaEnd6eyTbsK+m4Ou49cfrEWsToR+Pj14gx0Ucc
OTwkR2EP4dCxdu59IRyhiuE4QKFlw1T10EmPt8Lih64Uc7F/fFjyvXhkTIg7O/KOUFlhQwsyPXsh
M+wtpTG7aYDD7pEsdh85CM72P6jx1HRIr6F0PllNHAxFZ6Hp+vGC9ntKgmMZ7sV5mHI4btt7wBy6
gVLnjcut2BtjHLuEqpUrZr/SAljPACOqmKmyoY/3x5BXGf9xdQuSrAfH9bcp/lbdn0IcGMJSyRXk
a5EEt/+idEjPlB1f/A4R0ybRVL5bR6rB/pgJ/WSPv9BWbC9c0ijaInwuigtpb8w4b1jNifC1F/z8
Otx/qQXtKWCpEOeJ5JrVkd+8sFm7YuWwzExOsmY5FX7FaYWX8HOyp2vamxaHbHEgpV5xpBUeH46z
ZTHE7nnNW0IPRcQ2/jI9TM7sXBgWcox+T8IiCBoSJY6YgjIwK1DSPXZwXbloQSTKXabbffoLRai5
uWS412BWo18jNsjhTFNMngDfmzOmOdHmC/UjtOCDALpuK14b3GAmJ313MNStd8Wv8F7r+D/Adr6t
xE74/rM3xueMywYxp0ecyjx2IyWEtjSYo2LHsU0QBXhvUszpxIgkYz+J65GtxgB6Ak1U9cC0xXUX
V6P7fRjnp7aBZ6A2/zLvN0zlg3nULaJ5hl3lGGSB2b+QYoypCan4IhorTLyX2J0CQ1zP59yJOByn
sHCEY81YW/LnPzgVsRBNvEglwF/L21Nos5q25Ynee4tXnzPGrCQp7TFx7DR/1duVVi9PO2LH0EDk
wVSLqVHYctTU32OMFP/cUDMjxsSjq7j8052TMIi8mgNcizqW0HuvUwJwnJOisHxMi69NgoGJdIO7
X3ezC+JuiLvlgivN1NzHY9RoaG7aeIJ8h2dCj2cKmSynMJouVnBIaRyR60l7j7iIPTItJkh7+Bkz
VNJrbmEkMAvBsJ8cGYywBv9WhV1OS4NJCYchVV8raiZtolez9HOmVFsYO5JEN6gdf8Pesf9wUYsr
YpHqHPjKZnX/8y/95UmZQ5YKY449q6UzgQrEQQtNVNnfjhpzNA2A7nF8blWAVCx8nbvplwI/NoeH
rO/xwW60QaTtYX2AGBh7ALGmHRUfrRAmCVmxQs9C6Y3R/xkbkcJvXvYZ+yHsA8ixxhy84MJlnJph
3c6jf1+fRHcJB4o9jfVXpc3yeMMZ60BmwDB8Q+W6298IeYf1nXJ2pSca2O+ZAk/3aGEzYMVu87uP
vtzmbIy8cvbMzjizIGpqdM1qfzxWCQB6k2DDcJ2JgeLiIRBusUXnQBau3P4qJ38NCvo9YmK2j+fi
oBt3+G3ACAEKJEuTpdP+rbioUsSBVsrw0e4tLrfKjjP/2SchgqsLOYJQI0BohlXyC55EW9255nKv
p4FDflePs0JaZH+95/JHhS2U1ElgXLMAWj1TOCyzZFuYIIiIE/Y9/BUTWo5L63wUOFBhw5YH4+Qm
zT08ct5/DBghICyfuAAAUopkNo9an0buPXwGGumgAo/+EXtLDXnf51PhtbhoWCGMNVw+PylnTD0Y
l9AS7QdDRBOIrXlpPD1rG0VzQdeKztJMVKhsUpxyQmx+BuceqouphyklXIeFWUE6jGGBYt4RMrcB
gK3mlT/FSNPcCDiUzrnCh4GCeka8HKaVaEMIPXPzlUBJjuXyuHWiQPCiRH4TFlHZJJ3lo+0AqdS3
82gDf16e+I4wdASZP4gDUhSHK7w68hHpXXxC/H94yOWIj15hK/nUHiLJ4b0mLuPaW/6zqqPuv6r+
z8sONeNxjz+YqNDRIZyBcIfLqCzwAS6bBw73Ikk1GgcOkGGEMMyDv1DwzuMa5HkOACa+agG+dhiP
iH+N7cCLxBFFIcZfXFPC8SQ27CllK0+VI2BMTc8kWdBDUJtgCzfG4dPDDpGviirX8Xq2cDGhuhIG
k/spJmerRbjQ7QuPfIDI4XIJV6sxNo+CGwofglkfpRKXNI+XQjcBkWQ2Ipg9J1S2+FqQ8ZKzwbYw
YsDoB1PoEyA8+vz7dBU/XSuUmCFag1BdSv4rqJ8A+xTTyKMJstUXULQ4EPEzVQG90Q0JrbeAGBsR
O5MWrF6wcPI2rYuxMvFtJ7cOenR6NQ/PFiYA34GBHstyD/3/tRRmF2JCflSicimIEvlSZKVyM1PJ
MPB7Uf5jdMhJ9TPogN+CWmXLF4ZXjPMZAgqepadavh9SHaJVA47nu+ZeNZaO6GMfaOmx5duIjrSa
p3B6zwxH6SGhWti4gDkRy1WkDgjvM+careGxWCh7krl1Oy543yFlRZ6X2RfhXfBjGXp0LKzcCKcb
jzpoYbnE6xF4KVJv7j6dWXmEvBBlex0OVOGql3JHpgFDdWZqNFscSwmTSYBNFqLTPzwRRXZ/AlfO
/h43W+17UCH67lN10HecVGaUdG0ejhYpjCQLoMkTO0xYJ5cPry5Z+nsPHfxz29hwfm8GvAyds5Cp
Dy4rgel/n84PGm9XQevBCXuUPe2Roln50696tDZ2HwmWSy6hYKabzwCy+nkhJPWugKrJWvUaxuHc
gGewZECLvPufb707FECv9WSSQxM+QJmq5zL9to3pkt1FFay3fWcty6H9nDFLdRQs69mc6BNI3+u8
+DtJO5F0iHuHPHBvz/CSNfPbK8jsQRxAi4FgC3eY4sfSOSpSjZqrHUvBImNECWf+9LULGK3ckatD
rx+ocE9NLM1c2Qh+btwblodkhnii+PAuKJCM17tu1IYmehHoagXb0O6hvfOV8b0aPvP5yMRLgRGD
Ha9qfjLGaP3dK6q8DaFLoEcOEx8guya2++pMSAWI6mkZZFCMLFtYB5/onDcrw14XrjEu+TXV/c2+
CXKBuOvwej60czMAYsMws7omJGVQZAlP1SONyJvszjIkM5zOCREPNDVR4SVPkdcrgukXNI5MmoUl
xZaHa2kzxlcaVO4j7++fAr9tMzrYQwmLB4YcNjyL1rqNq6iOgzuc1TNgaW/1jkgbegyCnsGYp+FW
fTMj/OD3W9AVNvBbBqIFMnwTg4UphMp/nM94p7ZU1KtbzOWB1hqmb/DpB7QqMoojytwabdc/YAMj
igpoianaF2WY/UZFiGAPJ+baed2OCF8e7qP2C5C49/XHIDSjdxeFJS3okYjr0Nfc92vae7gnPAto
PpK10SAallVPm+ooseVhL/tL62H3OaQhrlkZfXJcYNzCMZdbDcrXHRIRuEiQ2fDqV4Ov/yMx/O7h
tW8bngIr9y2yM4LnumB8KIyOv86tdvv0z+1BlYcKUCCMcN2REY+9/FoZiZxAHjSglBGaxTyLl7g1
TcC8GMUk9ZHrJ/nZd1yOyFGE3YTJ4n2vnUqoVwjBiIRUIRuIiThN4SuEFtaaPP6EcDq7t2whWJhP
2SurbT92+/ykirgRSEa3zaPGqPBZHfvV6EaMyfMqVcOkOhZXtYPV8pbdXiUBWQQZGDR81aTxeoXp
1BwtjxcNCdSDGrfI90pnbxtFZt/fa9acTO4p4ql7Xfs35eH1+3PJxAKApULJIpUMZGJ06N/JK97X
d++dhRoTNWkpPnvrZt86d5/41b8x+JKLxjFKxHjprOJe0OPT4K+SMDtP/spPqMUnLdXdb4/eQ56o
7UhKTj/9S2oZE+MnUrEMqloFQ64Hvx5EJvO1QSgRUNF0jC1krR5pr77Hd2AQLE+1x+LNE3qkaya6
RW876P/9uJpauONa6iEOp7nstb5RWfOoBpnGJKRh3v8J+Be9HX4oHNJVU+8e6SnLEXTjd6uW0bNY
PuixshzXCmXSoJ8smW70wMYXsTxNm6CtAU6+HJXkk3y8FimZdb8Nid0sVM8suMZbXiyOURQg4Ju0
V8AaA0h3TkMbRxwOk2JR0nOy2gjzsZxXRpiCCWe/0M9shrrDajSJgepsY7sTUbQEKXMtLmgu6hlF
OT4xAysFKi4mqBvX2hPSmPrHrJiQNAA5qnxKbGqn3mlw5ReBxrDVcJzgtKa8swss1jsw95Qyed9b
MAUW5ScMGdgBEBUKP+4QsbxEm0OWJilNI6lbfBJujmRnZL7CnSyTftkdf5QbEqxEoJ9UCXIK5Pbr
d03Qoycd83eZAIvBgtNHLQbdHNWgqkUTmAPU+OkanLWTcHCTA/3+g+XYn917oYqOHw3AM4xT7KLg
fsmhXHKMfBd5f1W8/n7PsNSGvw9nC4hVbN+qSVpGJWQv0+HPX7p5RSy63tttRS/y0V0daNSWIf8N
3IQZR2lt9Mf10aKYIWENVMBTnj6pESZTj3j80Y+/Ybf9xe7ThDfA8zwpdG2J/qc6BfzOG27GdvFY
5PWhuV8zu0VtU03uknd/HWJoHar1Ixr8FTzeQUv0Na5VQQ1H7zs0yDpmwmwang4Z3DcndAN3GzMT
fdIDKIyzGbj05fn2VPggUMRiLvsP2jzJVetpzwbF4hv8SZoPOes+pGLBS+fmCe4j4MAmBLaLbz61
DLUVHZ+0eaOqEtaHCQHvSNodJPPqsHfaC0M25i/Y0D59DKBqVEy2CY5Mxel8F2ARPG+IBZL9i210
RMj886hC/M/KxIScDuLLyyb/eNND4vY0UdPNwXE35rjI5wpHOFTUUTLbHUgjF/15h4oeQtffbnQf
IaMpvI0hWbNCocq0U47SQeD3DihoapR3Is2n5Hv5uOEX+GQPtxyl2WRPLxD6X7BCwGM4RxB1qUsc
RGdofym9H84XJjLSBJNxLN3nYoenwVezRo/C3gwsqlfJ2fwLlNSfF0rZGXt3gQP5m/2GZ84rGokX
PKztAFIgCQ7c2DYas39eW0Ju5G9EtPKGV9ZSQ/ZDnHgI9rtwSQazdP0ClhLc82HhQW0MZl8ru8DZ
PTGldEZ9PCz2u3Ty6Ad8OTgywy7VqxmQksAevDhDdVvquyfotKORBUoT+jqDf0ax+4rG2LB3mw4E
zkAV1IeevpElJ2ZKqduzfkjnJINyI5SwhVubi/Bijc5NGo42ytj3vzBMCg0y/zdaXChQfIzQLm+A
9BeZ5DPJ/9m7CZ5pox1U3LZwGtK2JzO+isGEgpnO1qHooaKQ+bOdExAXOpGyHPzhj3taJynuEsgG
OU0Q8tPb5JyEnDbyFewdK0yiRJkCMktku4XCLJnsZGerELmcoXvV/4C5BNebNoxbJZoKP2M6hgDO
E2tD9JerJ6cTZZYQCOSEClkyM3NLXnFXsV8YYLzteiOxtAxPCJeTnkXJlW+++FYilrNBzjBCYMSA
Qx9N70zYItzsmgw8zVbikalsW91/Dbhg7a9utwi3lyMWVqN5jxdioc7rQR+nBkDBB410dC/D/D0r
iF99l9uWo2LwXsXBjSVShMYyB6BUMZZg7tabqXqQa14+iDSoMsSaPbynvB5UQ+kWsE4JIPjtblmY
3Y5Q4ioIQspM7kcXzG+xnRu5Fn7YTGYdb6HXl5MQHzxgk1I2M4cDsBkn+ii5H29VxGGbjaE70Fl1
N1811yoiewQcfwBgP3YpeOxzbEITdYr+Vm+uDXYDCR5sMHVdkyz3dCeba9o+qlU4qGHW+XBhOjLu
6e5vtFRV635/IwxvvrZCxCUUFeJ4bNwfMIfg0hBoLZfSZ9Jz5Z7FG84BwQssEdyUzBfnDdC2C93D
FFIIRAGIt6zf9YFNHjRBkcokeyZXnLHc0GiC3sHqhkH9hu9993mqsH/I0uLJAfylS5JUv5r/AFxG
V/Nw+gj6S56Y3UAmHfBm0aR9as9IvA8zO7yCBcUl/Xof6BBw0yB/DPlv6ZZ+OBnm8Loskywe2kKu
PN5uqLg0fzYdGb5Ws6SblNJQUpGBEHzpXeTZ7MbAE4q+1T+JAwwt+OoV8NE1XxOZ9UFonFvP8x89
DMOagZBsQs6f3oLJ/dStqjC20kU6oXm+DqZibYApdEzGaCwSBYK6sAvuk0eBAARZCAOaFWioyMsF
1cAY4mbPmtI+3Q0/xlkNsu0bCBHPFOysLWWx8I7eGMJsdjQD7mExPKXEhguNq5EIHLi2AYKG2AG4
2r3gQj+wbWFEmpHjjAjZy1rHGPeQoSR+b0lpjye1iAZguLTIAm3UrO7sf7pqnRmamA9VQGSf/Wfy
mlFvfYF/DhKOpCQwQIWU7lT3CD+v8K2slAsMdj56YYSOo15wR0wXISZegTRyQUMs/uduq9wIk7rZ
pIXQ2IfPP9Hf07+v4Aljqm9PReAr4RPDDx0bU9BHsC2UFewIMQGHeoY23hVpbExXyIcAQxNTdBBD
ptmd5N81D3JxowK/SOBqryqkI2HWO/2M73NMsdggd0Ykj9qGaWHkXmoM+flCAdUcYaSypC8M4Y43
R1MDXlYW6BFOb+mUK77ZrN4Jsrbbx9IjRqBnAibC3mNlmKP3PnxeuMkyVPdIp/VZMj1H2kz5OIlk
SePa/nDWTiHNX56S4MUXrYdQB+uNzsaYgiEGM5M7bIFuT2sXD+tQRrA2E+ICnF6xEfib3BZUVMzv
T08aHgQ+XxiL/o34gZxHZHerIQQPSvWkB/9MV3l7HtC8rcHm7lXoIDy1B8k4Hdg58Kelqn8SF5J8
1D5CKI6XRDhBHZxbXzSOjkwqUUnb4yiYJRBeqUHggQ1qOD+aZ2uH3IP31zXnfMVTdozOO9zPB40G
e55CG6HHx/PfNtBUQ2XyEGU9SOgwFtndy5Aeo32FHhX7RLIhv+q7hOQRQNZZyXL5bca8c05zc/Fq
0mZwnix58TrBhqsd6ugEfNcHbQecFJjFB0ST1dyblSVQg0wq6ncKoplSR1KRY4XDw3Wv78LNfUMJ
ghLUoGe4r68dfI6Jw6cT58O1syGB6wcJ++4YKoSQ65x9gqlSsDSCvwE9tIrRjlPlwx7kMad8jwbv
4ScH0KePjScPe3lnbMJq40192fLxxngf9TkaMLSh+lC5+U0v6Gv7+29Rlcus8eQq0qFK3Caq6chy
UDEYomun/6G9AJtGrvAMDAE1V5P6X84UrGL14ZjJonYgv2lv5nFGbtFZxugdmHD8TEvN7aQ3Uvew
vHU4Ww2kkt/sWwaZTgiZxInDXawH+m3/RuythwYX+XsqMngSzOsImZUbJxL7kSVbgFA3HDgUG1oP
Kr9de+RkYN9TH9J4qNNQ6wmNDPPOgQ+X/yE7GOwKMQqZIM/JeGuMO1vMK6lGQ4s7bbMrqG58LNWP
e1JDRSCnS4HH4hYY21F1mykmlOY/w56+tSo1ypCLoVgcypdyc/ku/JOxJNUs3LECRyiY9DF5jI07
Gs2oXEf6GB0SdgjUoJuJi+upa1ijk/4HxmQbKyGEF7I63nhO1ZthhcejJFxXp+Ei+7sAPzZYJPv6
ZIE1znQlijssD6P/hWu9B/dAjn2mPYK6uNslZzRx291dpiNTmYg++j7jOKR7WiQsYD65tbmt28qV
4FBbSTjy8+DSRJbPewBhG9utRb35Wr4o1t4nfyRCLHPL3Qh/XNIK+7CTZniXw7nBhLCHJGYnDRF6
D4LSna1knNQ+iFEfLHuilowrFESTau2HiFOFFQcu3Q9p0RkV0H7zt/07xQRJwOqLh1+B8fc1kcHx
RGVKHypSDojeGhAIyzhdgNL/2BI0B+O90B44xv5JfQaUEc9lxnAK/w3M7h9+9iJRRLWZNddO1F9I
04gjlok9gOWNiFG0IR/icqh2F3yV5KVnASLCXqHdbUrERUyxyGIB6YGJbPhjTNGO0DiFoJXvCFib
gylX94AmmTkFC5RG374BEiH/8SvMRQQdx+gYSY1F2ot6DwRTJoF+jXritjyrC8POT6QYrlnE69TH
mmkeJccqOJtI6t/eM/OWfXamd7vMi8hcMeGYt3b2sIDPo/Ng4jxUCgjrVlhzoSlgQmadRcoPtIw8
9PY4g9UjHNp5l+WOCrfiLcI2estbe+yEr9/XgXlofWCO8d+Bq2BuPK01uSr2fN4d5wTF/W/ZtN0q
pC8FmIJjwUvVO8SrTLgkgu+TlrDdluAawdCesCwmw6c3X29h1MCAZ4KgWAHaTWApv6vtv8lh90GB
V7uuu+TgiswlcP362guZoDsTLPhH7ujk42UAdgmj5D0MF/7M5ctdE9H3YOoegiE0NGYllrpgJPk+
Yiefk2vIkNy+zZflvl1CVLbnn+CszK6Jt7y5S7BYaYYcilAjXEe4slu7Vqy2YQQArfMflwU5UD3C
vHGIQoK7Dzt1ElzaaqbJk4IEwmE/C+VnBMVAvQXPK2wx4iLjCIYHVwey52Si4glp/5KFupfSvQad
X5wspcCLP25KcKwH/whujWkJ2MMkgm66p789UvnhtQ8DdDRtleEUB0VBxANnLgzmLb0pa17Cn+E9
ZXuwlF/ZQoqn6AxokllyxLfOO5t1yPojE4qKizsmR/vC/2TCjcS+EdwEmEYgq7AMTo/GgrkByUnL
VzdQSM+Aeu78toNknHab7+1PL3C3fk95dkRLKA2YIc5p1d+CAhQFmPYe1sHvFaT6PEPIRxgZ/crC
96mNOSZ69JyazFkGWusuhMwd9ObXOD6nl74YtBS0VC44zz4cFfmiR2VD8YisAJAZECQDUhMCLIhs
z2XKCBUuq/dKnepKe4a3FqzzGhcxZvFzco188jV70JJEmBQgK+2DSOvphPngvQQJeS6eyvwN5wI2
ETMfFSOAEmKi/sFAFe9Sd6DOi9IuuHsG63cXvgmPgFwXvuftWHjDDimcEKaj1L3gvP96gwhdamNl
zNQGy8ShHlOJmynZNmoTaDFCfzIvKtV5JTvm+Y9tz2XG/m+qg3JiwQyq9VMk151DxeW3rZVw5H9q
cIgXh+3bESCPvrjkgWvtSGdqsQEQ6nd6/gVjFqhklVW8aBg1+gFABXk5QEsHzdTePBkGown+p3K+
rw7taEJr2Do7Yxtbz9lh2LeWyZK9v+wT7wvGkdikT4DuuxNayrkBlMHe2gnx+pOa2XkBMhbrXbrI
zu7AG1JX2Z3pXfubz6aL8ZqG7KNDkHOu5d1N3Ra3+6FI3QyWFCmxLSfW+h10Pkccv8IoP7FDFXoX
sBKHUWWLCxYJTq8L4B3CBIwZ6daswhtORCLoq/JQQ/OLhgf9Z0/0r1PPh4NjuRdJVABcBO0chw17
OPaAgP7yObPr+dfATef19v9enF9n4pbvDfxDy46prq24dFRsW1w8L96gNh30eG/yPB/Ut7Uj+lck
towkJHut83zsbxUK4QFcLreifcGg8HK7c6Pp86cscoQRG/zH0pktK6ota/iJjFBR0dsx6AREEVHx
xrCZAjbYIAo+/fpG7R07zlp1Vs2yFGFk5p9/g4mGWllpAw+M8+IOU5xM6F9YvKWG3Vradp819fZt
1Hq4VdbROWMhTwfKnbnSNs4XTKQ5vTu3XEsuplWoW5zTrIzxZUUq5Z2K+MvJC7nXZsWwWV9hnMCN
0YzvnfXxz38sYBS+6M4NArgVYMFh/aPKTWjHldTtX64gGwg2p4SW3Zgn1hwkateuzDzhEAT754a1
nLnIrFrMc7s9ts3ERfcaFX/Ob+ISKws/wkYWqtbt1ymE4TvEoZzTnr27C6Zm2kNfbebODSZZuKxc
W34nvHHAcF2Y0YbjKherymqmVy/bX6FdQ7JgbEWo6bDgxGFjZOSoAk3dWSgT5e1YXJ92yagnO7U/
NL4t5G/mT2dl2FKOboxyDPRw4o65SkRXmloMofAZa7OPknfvNjJ+sy+IjBH2P+bx8lnCziu9sFkp
dyIeQM2IsChxWOdh54C7SqD8S2B3v8UpVEYtzb/4qP7ikxTrDAdA5P3L6wzmtlzTZWjPcb+2imL6
HrmISjQsbFl6MEOqjI5JzwSsBt0BaRDz+8fh6cdpR/F5KZAoXcv4ZiIIuJI91uE/5UKJWDV4n++F
yp0goI8p1NzkDiAA7pEYA5dLJtIuBKO1CtmY1XD3UQE5e37qBafvrcn6bWuYJ5X0UOBHojMD4O3w
SGWb75M6RzEMITJ0J8vLkh7q1MZzF5rAEQB+k9Oo8IBK9aa3UMnLVadrdi/I2BAyIdklLYe3In8v
d1ovEE+bmJF21D2m8uFp2lkNqD0APVPECyC+V8ejiowAmlyUocZVYAMOUykXaMg28E1YDx83ml+G
PRxT6bBwRSb+arBUs7Ni7wD/KMsJqOeKZGSUKsYe/iZ1nzBeyhQ72zN/Dd4eAkLYnr/zYaGE8jY0
VCr8xqSDbFRjnqvXv2v2tOEyttuovfqH9aCK/xFDNxt4hzx1yq3lL7ft2du1xR/khMUe/kLhky6L
Qam1QPGKvn0/1Vg6kF5Bl0PqxXibjKffAPtxeJ0/MaVzhOYwvgFFyTkW4BiHv1nyF8ZnNqXjIiaT
54VnawE+OgKMYCj/GbnZemJycuOTlZQS/CAu5hSmo2axN6Vyq5W/CWXlqdhP93D6SECKMEpV3o85
WAo0zHhqjdaQshXmsSmS9/H+UwTwtgk6pvqs7DiZ9mLwLQO2U8MGXbnkL34rkjbRKDkt1ExmOcdd
VbKQBfws2CKYL7XzxEKb5vmuG1+0B2tII8ytin/YnbB1uq6XXRqM/gET1KWyhFfqLn6T1qAKpm/s
5Y3eAIrTlhqMUohQaDjCl4CbRdVi2ImK4IHtMFmy3I95QPtT6w56orfddhUb79VF44Qo81E6XzZp
iJQgkKA2YRZgMYYAim0QyhG1fQLsCcBKZ09s+e4w1yycR6akMVhsfdQjOP18IFaRTvDHA8KSYAoW
cIGLcYEXlJvth4VdDn4y6pIqV10okpsc0poSBIFb3LiNtjabYijcd+ZprsG/QKK+2N7sX2OBE+3+
LctYNivb5uP/36YG5VWlMLAz+0fEghpNtCzoDTfYlH9veFEkaDjgMjXQpGgQ33MekcIAa/5ZPNTG
djujPb8463XrouwNiEgb046rVp1OiOs24Cu4bt2PlWGNnTMBKwxJwS73OTXiH+se6rj3NO+NvJ2g
5ZQ8BiPQEhSTFeeN4lfWSt+usl9xfIUJOXl3DMZqPVrCVqOEaSJd/fta8XgYz/sYkO3rGVzxLq2s
+u8TmOlouHYP4msavo9taE2+Nm2yAFjngyOT3LDL5ZeKBQqZ8XQMK8J0XlhrY4518OgBvKZtfhtM
Dt5POv/R4qj2+l4B/6st2Hk+vWOlkpe9EdRuh+2+G2KYZfSVDzf6wdFDnNqe4y3X1DJa2p91Nh8k
S57yqRIfy0r9kdTZzk+POIK3cTVpFQr32hi/VBY4pFm74JHL4Emg+9BxBw9j68UjtwgS6vuQ0RbD
tWTUsUF/4VgMK9ZEA/Y2apaGpXLvMSS3DwmbEXN1pxu1/N46Cdo+yBh/X9kWR8U6rnEokS90UqDI
PGmiDTyk0ke2gRNtH2Y+zTikp25+DL6ZuStMTm70/BkuZ/YAcNcoJvfIPY8MN6ADY0y6NmIFsWmF
55vAPvY4q6wEbwGcrwrTdbk6TCCeBxP06i9Ld2CGURY6S3a9ZxnhS/A1JEaD4bGmyXpz9gCrnrH0
hJU/ic5e4wesjxrHjeESCtzxVAkvMzOAdEBSpxYDJyl/xEKOVKL3OWzNTltdIH940uoVtY3s2ism
p9Q49hhV8BqRx6g1c8itLtbLX+KdEYn1ReeAMh2CBkOy/ZVNxwXNeQhgm7yn7CgKC22scyRctph8
WUuI0hmNT0w6zMIorAzukuGZaRSd+N0seka6R5e2Z6JDslquMB6HqAH0bm8DMOTXBCAuZKTugyE/
UZwoT8jTxThxna2jfjweaWPxL8xg98SZw0SglJ4YAwRmW0g+383i43x5Dxr4Fi8MK+nicG/DEq9c
J6z/8GVnJJcMpDHQ3TzYRS0DJYrK98aBGwCZocwYBIyjIfaWyuGJMBzpOqf+mFYgfsQP2QX3rAoB
RnpPUrlDrs3QHDytiG9q2WlbDP+n8GxidyTfu8CtN0GFu1uEH9JF4mECcMfR/QdBVKQHeDx8gwoq
7EzAYLJ50lm+d69d9jOrzAik+bajHPznZ0SZGHqB7rp3K8aphOF42dyg3jOK3pejCF5+y8ns43Xi
cLm4n3FwMCuFj19WIQ9m9JiEMFxHfVmxFV5ktq7N+sYWqBLxNJOnFw5o5ziojar225d1uzFe+UxT
ml+a3o4LtjAaONvJkzWLgGOyuc5A1WhWb/PsuJnmHmbL8Q3bbCr9K9prtD4b6guZCnAOeldSgTi5
oPWE5/HbQqm6LYUH/UX0trPnxWHoRSIqmNQZl0mz5etALPVPYc64vxxuBijnUlMlvvFTS0B2ICrQ
eeoiYpdSdPx/VXQCof2jLFLQQgDWKApRawqKo2ycvnY7Boh7Bq/SYYgmdo/26O22wJqCzWfchYPM
obteT2F3cwqyT2OmIl9VktbZgvKieDYkUWD1rI8xwUD+8oLuuh2IfYctNtmbVHFqqTIb+fBKezJq
cDFYqZX5QmNYkgiWZAYzCJoeKXKYP/G+r3R+clMxAxUmZCsm3a62QNnLu4KDBX1UN+AcT2gsmTIK
LAIBJgSGT0BRF/wqYZC/DHAbVw4rGUCp4Lb+Rtwpp69gttbQIjCYsN5AozWeW2PIrTQXk+vY0zsC
WLs17Q5Jb9eQDd2m8N1b1k3wCS4sv5lAhv+QCZwNrE1OowgRRHQUkf9K9t/0FdUeS0JsghgCYMbR
6cF+gfr9jb8VOL5ZwSA0O6vnHwu8m90wQ91Yc/xbN8GUNsewlQEUsa+QbMfwp3g4Nnvnw1n99Ftz
5oxee1ZPZdwRnwFdjUWCIm5+FzGtUdBjdZApq/EzVEUg6fGUtkNbG0A2jbvUojeuM2RSXOnPadNR
nJiTy8XRDp2hDdRNCEnqdOm+vVuf5q4Co3yafwu49tvxXxcTlK8/XBCCY7Q/hKc4aNLFvZCH4RGP
ErIJ5vMbDHduZzSblDa4kNDEFSTHtAeP7Iv21Dm9JgRJGTlUyRVT85x4b00cvc5Xhno17jUGqH4f
8xWqZov70NhzJ3yidk13jw54/+XBGhRmR2ndPrRHRjZjNUibUqniPVGYKTf+G7Uu/hMmEoPv/LGH
JXD10paVqcR1IoOw6ElhWlvzmz3+g15BBmIbPuoc1huoiG0t9nuL7qTlHym/yv8IqI2n1OEIppid
1Bs/1lDRDbwUx/MLYyUT3wJSKtoedVpQJrkEZG+Dyx4H835fHo+94NhoY7gWTMzTD6w9xYp/JdCv
Szro7wXviR+9Ht4G2OTD4L1JGCtqym6SA2QXyP2893wCl+UrF3MknDVzBP9QVHCafxyMsjFRhJ2E
q6nUGRxXFPAeNU5Fbx3BO7+hCtOYGNMpjvKLkbWvfd4GFBQQyXo/vrkPOoR/KXSo5/oGPYozRFwx
yUx+CU/OOGJdJ+JuodIu1Z7o9IbCiNLJ0XrGKaJLwdkFFjCk0qjttMXNSElTxrm34fiiAYDe+CkY
9kpGfqZHNSvxQGBd9FQJfx71h/P/arraDvWrcO8tI3qgqgNvkEp6MyjGV5vPodgPXxebBlEwg7yN
8PU2rmcb3RWIJTuXCW4hFzffdVLTwycDnLDn8q4WI9HXpEYD33DrjLrGazwiGG1dQWL3kXXyM4QG
8Qyz+VEkTo7zajsDniv5BdIHMdmGI5FXwMLwgnun/LqqflNYmOr4BowAkjjnLNowfqZnxvE6gO1X
scMU28y6tpzSqdiSGg2WQbhmOM9GEnD9tDQiyF9oIZp1m/z4ynpiX/o2kGm/avvWn5CbFmYmBKzU
4qfob5rIDQvVC7T8ZcthQPn4kzW/cFpJI9z3nK3ZyB8Z0aumirY9ar5TDE2yqgwn5DRDczBdq77Y
287D8svNp7vRFjEEWFWMJewCct4M4d1fboFjYfo1wlqtlNHwZVefQIXAEXjO9Z/WvCF0GmI3dAql
Br5JkxN2HPOHNk6D01JusTqw1V1Qb7CNPlYfOwd/zeWPweWB/Yf84ff6w4dDjE74RH1sHadcwoCu
q5+ZpdYzNwaqewNT19xkpGMWG3TMwoxp3TCw5hcggmzfMjN5LwMGupvAex1zFZT3bEaVG/KVB3vO
3A9xaWZz03ovl6wKWgmthk6DE7EmY/cdBuZ2CoOpE9p+QixA/JtAA0lMf1tbbFyLC67Iysn9HzFb
vx8/jYDircwVf18DfhIUKjgLZCIf6vCwSsrM8IeP8H2jMAArvYzVCyfZ+x+E2kWw68tdbxvXl/HX
aLESwnc3aHqyBRXjdsPYscM+5QSRaYT1otAy6Zvu1cRlV+1iRypHXn1waSYr37YJ5ZrMD6ltJ91K
+r69+vsbKqmBzUfDG3wxspMrDq7mvy5sK3ZnBxKqjM1W+JM+CcARrVKHFTDHGIcFpt2sPx03oWV7
ar6/yxMFPLaNoKv5bVBD/gd/VuSLpDZ/Txmc9XVAI6essyK3i6VtXM04F9hi4zBs7F4CM0tz9YCD
HkjnGjs957qJb/T/P/la7rZr/bSL0F9ErhukM2wde5FvKsjOkaFHF+SFYdyhfTfZ+rGny9j+GiZz
A50jgMjUvRmB6T/XREiM/cE6iHdOaxbFLpeUG1HCOPNNXjX54VAMGPzj2ppBLKNtEKk/6vsqCNOH
6ZaUmOfLm6FQtZ6PabndEzNY5TNtYptB1TWSVZcVY823e+OcnQwSCD2M3TX/6HtThnblT1If94sK
wxl5XivABnnmTFUi4mt1FLjWpo8by4xYtEWpTIdAUzvzC1wX5RUJub6yuuwXOkbvAEZ+ZrWOT3OQ
ayIYtTf3zH7MG788ItVvJniCsj/l6THgezJ+sSoxOHPWAMVzPEdvIhiu21RNMO/0g8iL/v8h4owv
gxvVB8YUWXuqnQiD1paaa85G8WqV5AtodZkk7ZINF+fy9ByeloQCrbsuLoOykxz5+iK+CmG3cY6I
bZHcxqgJ5m5tqypgqGXTcv0PUfPeluq6ChhGrFQ1yW0lPTplI6ptmYxss/HVXhhqYDqrzQYtqfkY
Gv/uoycOt5PoYnQFM6KPbNij9nHpW4Qj/WB4ikBSTRwqAHMRs5MjpatuDp5hSs/x85XH1DIekmPM
T2bKS/a6JxxVkXZ88NEdt7IwK/a9eKbCyMF/1FcG+hw/LnPhk/8Mw/Aw/Ei/dn3z3HaYMWO3kK0x
x+79aezcR7Dj5FJDJP9XBzGP1rNroJnAjAGV2+mthcEDNxbBqqGBSBzN2i1L67gaNL8Buapwt0Hn
EYaI62+ydQ6DBSgwe2NFFMN+GTYS5b4f8N7hx/uQH7d8e284Y5IFG4F14j4LkhUP1G02XPdBCrl1
cPgcTfiWzS+kvdEEev5MBb7zGr4IUklRZb8gh7mQgU+qwhiQUPA7Jp+pC8HSF/yVwGkey0jyGdUv
Zs3sQJqpYo6GzFIM+GpeY6sJ8QrGKGysdDInXLCKSdGZCVP2+CYweKWL+SH0WcwvcQ8Jgjj8SZ4g
6UavScSsyFduEs1Cu1i1xg3d/dAagYPB+yI40bhN8ot54/+X3dnB3jo2URhkDK31+8zWwhWZiPMB
Gkeu1WA2h+d2rf6GDzFXrTAQLyg+ZkRynBP3fhEzezC7ERkNevbXOw79P+wgu4yAbLmcH2i13f4q
BV0bigsBBPsLhmEsu+io/smuBsQig2mlkFddNDAF2Yv86tPDonZI8yHO5Ev8CChlfTKadO8LPE5L
d9WDMW+bfPeH5Is9iK4yae/+BybcxfJr+BIZCmhu4x+nYvAOdkhV1vi6qhP1k05QaA7P/nU5wIy5
D8l8ReYP9+OABcwTZoewOcapV8gV6F048/ovTF3v2UNC48U21m+xthfQOxRBvRDmoMWbrV/7j8z9
gY+P8nUrIVOsrkugv40u21EKuD1vNE66PKb/5c76BzQ2SqbGVVPxmr0xJMIfz0eXLZwGjzfrhjzW
FbCuMUI+3TXS5JZ6P8CjJmrdjF0sY96RSlRpvGyTM/jB92Z6BxBj/TFmAz+Sbr5+hOBEYAy73xKk
KKn4DW5wN+0I9+UGBQEVmb27G25uXSLIAT2xNVtHoiuMz1e8wGrkFa2I1ejiiC62ZfQXdOk05VTI
j5NbX0pF2GIyRy3uwSUCGmgb/V2HwlsuakrPj217O8MlF3HV6OJCZ3mf/KfRjmzoPyNZKG1VsSIw
2OgBzxj9+eHwC7iv3lD1xr1puaZRCKBGI74HT2Q9Mi8csbqMhVo69vnKsoujugaMd4HgxZMFEkwp
u0TyoWNGNp3BklX82e5sDhNYN2elgVBiEJWAmLXsN3KVNKzytNaMBxzLwLsHknNZdFxyXpAu56m9
6vTFiM2zohoo+jCr0MvTYBHYOrEeHJaGe77bD9R82Lyi+Lo3hGj8SgvxFd76/Z/UqA3yc8cQ1NAZ
5NpGjqchQg+i0mQduMU8IDlY3PrjB91+qq5jFO0gpbkEA5DSEdw/HB+7H8DM6blXh/DPpP3SWf6E
LtyEQXD9i1w6Cf1EjTr/zJqlqpUMNGlSzjEZuUxduGn0pzT6BKXc+RtgB9nO1dkV5IG4sucP1Xo2
ar+ZJZwLht73+avGekoq3Cm1QpwAC9lBbKeChDXmx+/i8lAwUOZymRtCPZjyKQnMB+BVJpZ8UPvW
3lEx2Y7d+ZLd2uUcXuDZP65YN6YKm/uiYZAd0Lt3bV0aZvzuBB8soWvYYS3bNvQrDcNJGxAmCS8g
Ynb9xSR1DQmELLPa9IBUtj2mBKWE74yXvfmxdNkcEI4oKlfHqkPUh+X27+6BZCOXZkeGN40xKcid
0SVQVYljskY8KLP38ZziGTx/vJw6NWHDaOMjGq10ioVe6mI38QUTDPn+3Pfh7ONLsOxAV5IXpg6i
CfloK9bJBLMriwTkIcw5arUCk4AFn06/xCMUfkUanaJ3DIskxJ2XKQ5gh3cP4H9HvtaP0hvvmFcE
vSFaEq8Vz/sdVcY7E/bgC3R9KnVYU+MejItKDn+QfxCKkLtO73PTPVgJbTyfMEZSFhGgjEY6ByVi
WmeM43wyNxmaZXN6Poy8fktmRIJD38R1qqOCPRWA9nokyCbVH2EgY9Oi+Fa3JUYbUFHu04p2OMLc
BH0IgH25ZIOKSO7EJ/6BzOUnUCj2LCy/lxUJ88wr4GZQf/BIcIqD97H64gNXFb4SWWc3mBY1WyC5
bFnEynBZ+W2WEYrCCgXKexfxMHdwMSWB/KjnNrdFmnw7uzbaEDBYjiTuk8b2GDPZFTFjOfq4ZRwJ
72lTtHVLrRIgVXXPLsuDzP4KrSW0ZBDc9kzknwN51EnLrwDS73gAGrzH5RuFO1S20xE0hG5nj1wA
DP758lhmPEYu7KqWo5ON9DIzRPBQu74yhVmB8um6e4CjEZ4hSnRYXgOUcjZr3QyrfdTugmGAFW9l
mPLonGXzUjf8IADEn58y9eAMVUBTEUd3niWoSB+zDWPdqP+I/ytEdTyDx2IQNuc5VUFpqmFyV/2S
fiIxd7E6fQWWJxnwlhX29pBZq1lfBt0+gKH1LB1w+O+aJlSwwXCidm/c/VgKnfhi/gyKoD4rLPp1
+wpBhOEJmrJJyKHqttkwQslCFWcu7pO/P9WFwjxZzamPtgpHTlDO8rqMCPZs3GuJecnjeG2hTYFo
LAezK3FIeOW3BfnBY8G/4RF9gGxQzNKyR6iOf/jtrdjVIm5W9icQuukwAerD5RK7FWtK/gQg6/4v
ww/+uWJJyg41hrX4mi5K6JNiOHut7hjVU82Vgqa0kHK2beinSuRLjb8Z2XwLFWRwgMXzovesz/Q3
OUFsaEbxq8KIB09F6yFui38jLB2q+nPQEJ9jrh7E3w6ExHLcs9wvUlI2iniWQ6e9utEjZj2AUQ27
gULWXxuM6yuyeDtvjSsvjzgJneOggZ0IUY5LHPY5GbtzQibeFhpmvv0RQjpuDIRGZ7Ke/d68HFr8
AY6FvovvQ5YfvoVzfwcXjbQ7YIxL2L0bbY2Aq+2HdXfrCFyXGlqV9DAaOfMk9TZ3b3AOsfXNp6V3
rV1Uravz3fo1gDa8j1vffrecb85DC0YBnX9ApRmNwz7TvnOdULshVJ+4+pe20LGVwCqc2CZwpXzK
DYs8Vq8Wt9/+k6LJ0H3d4MVKrnsade7+6QzN29oGR4CXoXmsOI2hdPJAHIFHYhYJGrc5lfE+YzAa
/d3x4UDFKN4QFXr+tnIBNVjfi4YaXhkQSHEpvfFhl1qbGCZzZV78YW2hGvggdgIG6E1XxZKGrPRp
vBIETMHA2hXNuCqhoY7RUV4+HkJnAm7z6GrWk/JMAFenS+Kp+8Br+hhSXZ4mhDaj4hLgcs7o+1CV
YCiZaHgIkbuccgv6H3ntKGV1m3Zw1SGUhdTXu1FBahbbhd1M7VVlJKbEw9ppjQGNWBgW+XJktPrw
00NEyPrsBposH2ejYui0NVZ6X9HU/rt2nx/42LBZjO8qZWBrRP1H3o4o2B4wBgBlCUjVP0RXokWV
578u9avYgQ50apnVJq3biZygFLoycj8ggaurzpHeHtQJd2NubgbTl9DiASu3MyX8xJ0jta+bPu1j
hmyJEZrbsJPoCCRuqE9+fpE56cgil0vlIkUldwndRSqvHz/zYOAB0hqDgZ2PYL/oPdhmcgAklLPe
+mdToqQV9984XT7edhNy4C3ROzPCUc5++FYQzQLd4Qr0ocjPCmPWlGOJIklS2nQKDd8FJzaFWev4
eiZG9axCzj188Y9Qu3PMEQY25EVHbLZ/FuQF0HXgYvKJ2SyEeNwPTNwgWgB+g4linPYoNDaVfMn6
e/qitLRc9jrUZdY/I3b7U94Yi18U1BCmhvbbv5Vsm1VgPY2C4i9IzKaHcC5jyvC0Zw9spAUsYucV
zHp5LA6fjk8dMdKg25jbDZv9v6VKLEpxyu9H6JhpZFS3sqwTHnAuT45DP6S3sJDRKaVblSGXGnye
96Z8iwvVBmwwOCKVTOwB79nY6+A/uEWDmkLFaFhqi+3pPv8Z1ceYvlkmsj4BiCfCiI73f3t0jLpO
/16DUo9pX1xOedBiREc8iTI3PCXwoBm5n8M7EIGBYAbXXt3mkXAcWsXCe1Dha9T+c9iBwcCokjaE
03eQTg639XP9c1EzLoJysaty45agIZlGMKJDQGTem9kfs1J9YaH5lQOTPqH2S+/5Dq7YAHOsjG5z
nFF+2xP9UnO4pn8ZaVzvc5CS/5ciPuRZoJYZ2XZErBPwtlIYVFSp0ZhrhSsTLcRX/q4UQXxahT7D
+wFwyYTanLnPnLKWWuUwJLypUpqFLkQmjuxp23n/PfBduE/bgOhcCUQm2AnTQB22EPeIyDQ0+vq2
1XdHnETgNvF3SDziFnv3x7z8CFznXbjAwxWHRUtEZ+5/SOfx6Cf7cYw5DuQyY6sevhdFSWFrMA7Z
k/N9tLhnW/5Z2X+ilHhL9zoQAeJZvgpMQZ4KWlGA4BOzqGOrDZ3QbHFz86XSFEJJoO9qJPQwfKGU
0aekX8TPNlq2fI2HTnVAEYgCexki3VxYyVCKOLvGaJWh4CYAM413a9Oim+A2IdmGcKitHLvOym7j
raAZkLnVgwdJW4WyQOnAHq3GeQuPAvaNyz7PKK6vOyBvKjMM6bO8eUtITtoaCQNLjJsS5hL2ITCu
IwwdGgnA0dPA3vGKURA8aAQdtHkHIvvEP79DVrVmyRoP9RW3LY0yfPlLTD3TcbsGxUJt+UYaxcnd
y6cITqiQ00Lev6dQT7400f9OFGG9C7HgWUhpZjewkGlT8x2oqe0ZYeS8FRQEtwKsAGB6V41TOVpS
vrk63E8/EQ4D7WMyElW5xSvfOQ0yU0UCDd9eV4uR7/wUFTXn68AetHMNUo0NB3tTE2ZSzb86S/I6
Au4aIAJG9SdacqBK6eeAvyxRXgp+SyNauzPn+M6nZoG5VeIF2+pi0VGDFd/iuVjZrRBgLrm8wRZu
/qoz31oryKZLpcjlSZQM1LwZRTbHPHdNlI6OBwDpZ+q8ba80mc8S0HYqxr//BW7M5D4yrjEurkMv
7jHOojJkPrYVqpQbeJLRj4LSgvz67betsoJa4XAtg0x8LoYLA8TcHjCBHd5F0FUJkZdpJIHOFYLS
O4x2f6891LwsmqMXufFjW3jEZ2JHF6hSHieAGlEgmhfPdWlkNwBdaJx1Y/rfq3XeIShuzHtJ+a5B
ZJKOjGlZcZrlcwL3UvRLRRZ+mbwvpT2mP/P9diX8nOv5lDv2FkE5BgAFpmUDBQSr6WwSGN3JGB/N
9bmudozzOyzT4QeSM7b1QGG6TMdma9IPW5Mv9D6Wf5AbQA536hvk/zW1EEIMmT0ZfFZ5Dob8LqCf
5LC5m+ypN8Vsw3bTQxqhxFIO1in8zNYS5s6E5OO7ruNcW+I5jVhd0dk8xzotJYixAIJaoXM846v0
EohZZ8oTiKoC5gequVmcI1rtQA8OZTIrTheU0Vw4CBat9qSs7GFqvk6D1ChOxEuBgJMe2UPzIwZ9
2WXGwEYADKlGBLYCqzo9MNAQpB7RBlPF8Yllr9WnX0GqiugmZccymN7hqIn713tB5L4CowZsDV5L
BYytPuw70NmM0BQBc6j1DRRkxd1JHuyZWFqY2amnLpKKh1yprJpbwspg9mR6Nny+KPMT7M61Yb6u
40ClafFCq2zJlIREaiHsATw7XYEzydcHYYJDC6LAzmPXGGw10ox+Gy073yV4hhdAnaaYvayEJF7W
QW0jc+A3qTv2+7a/6/epOJkJ3/2FXTONeSpzHrE+iAfIcDk2k/qkb2eVAWpjthp+AJ2UWikgcI8G
e6xPiD11m4gwHvD6K7Nyag/+YWvAK77obGyzr4NSvQozgGPBWl/8dvw4bwUSPWJJ9qvPQpxu9zHc
mdQ+kwUKbZaQpSG4EJd41XdNNh2D/ZBBbOtxcyvcHVeG2V9GygfWjNvZ358ulW+OUarVwJqtARfj
e3yxebbR57EUYTnzW176/FE45v4dZwUA6ZAHshGPO/+A8ENb2l8+M5tpZpZgQXXAf+7vYfL3j9yE
zd2Mb30xf5l20lurW75jDiCP0lVSlVLjdNSNXmadRmPgWg5Yzo1j6PzAdA1s/KlTMtge2CRwJjCT
tmYsW2G0xYrJNEiVgXtMi/0WoRrilSIkx+HMy/ywNweQfcv+kZhX3qO8JZGMmDbSiBIHE+gTw25q
GQoIQamtOWBKF2Iz6Zza2Ot71c1eQ4XB2Vwtdv9puSZvfClxjrAYW6ZtKDJKOlX4iGrEEshlSges
xmtHN/6ZooQO+UugYKeTB/7wQEY0co4V4mrRgEWMIO4KD2pgYw+pYhmAh2IL6ZifGdgnSHCazrjY
zn996GlpbtGdUzF0iCaTugfA5kSIGpGWghM6YVRD67jvyn3KWMkERL+Paqpxng8XqkIefVBcX8zm
suh/kvvIyu7zUoGy37BzQe1jE9zc5FbDmKgyL/m3F51aZA+Tv32jiBojhvJrqJebFsuV15/6kM+R
1W789ipH+uNlbus8G+Cugf7DeqiIHRIH8mnR2LAGUk4rvRfxXUNMw+BsMFPkj1/Xezfu++K9JsM+
8TyokxxF3ntkbt7dQzp42Z9rQHNyr8AqLwlDH/5RnASqO7oGAQXi9zW5C8GNpt8jFHh1lHC+dDmo
WXBC+BHQuqJRzi+6DyNmbrkbDbFXLTBs8sRR6fCTfue0C75j4IwE54dVju6ZpkzejThibH7uUabx
aUjCYkQ1HpM3jyGM4beVtQlgBpWC8QT/1foag8NqyyFJOUCT+FBWFP2HQtxnKalG1CRVJqiKakTh
tU4RA5Udn51dN6fpo+UOoe8XEBO3qEpPSg1GY+h/rc9voj4wqpft9PucgOgCK/deIP7btyzXH+q3
/4aNyTEFbZ2/9QfaMJi/CBopx/nP0lykHfB+LCLFWS8nJqswzk61QNjMDiplfsa+HQs2RXe/TwD+
t4vZgWZXfEEcOHx4xfb4Y/rlSPjJQ5VDnCuXnIxm5rWJXpjDv1uTDgXv/EHsFk2KOvc/8lBuJ5yz
L4pb49OmUH/YJD8Cl1nU5WCWFLbCPt73eGShWZMK6Z00XoVQyjh1WkIfX9QykNTliI0x+/3D4f0g
Z0/n9hI/IpD/1IYI9UtQK+gZkiPVYUW18E3aHo4n2ii+s+mpx1h4O5QjcKueIhOwfzsHasXbTP/q
lE2R+YY4e1lwnyOXXg8oN6qumN/FY47C2xpcqQe726xnXYYOvxPsgqHHBEtTZkT6GP8iHfMoqh7r
VXLL7zAGOCvlbuCwbqOoa5P5/HrBdA/+lLBn/sdEwB3AlNh6BadzbQfA4tvpaLMK2JbHVy5Q3GWf
/ppvP2Kndjm6nM31O3uvYk/17iFB4T67LQIWkThWEaMAiqU6d3ozh4GH447uFBpwuWD35HDLKboE
pybt22l0t6ouj41O6RNoSUZnxYCon1aPTevb7GeTohV0rS5N+Xv9WabHGwIgdiUVCwfdCH4DetgZ
zqc9EfdjEBOqEfvMSmqnlvuxB5j+FsY+92ooMo+btL7EbH4g+HfEOA3tcR86wJPMwH5XZC0zgf8h
e/05BOGb8YCv498I0zOrEc3Xne3yc1YEGZalHQK6jbKYtmvcIPgz7UUxMg7bxZwqJqYp6yBItjhb
1jDha+x2hrDxrrCk7M5cXW4RvCcwcLydevD9cr16s8ofmXwl4hKflZUGigZMVcffGd4vtFFZKKMz
ui1aCRpqVh2MWNFlKCL4MQHFt7tOPpioo3O3yt/sA5V/prIQt+Oi8bEOaslOZf10wW4noxcSlxqO
r4DPxdudvCHJ0Verl0VMlCC5SrGRYwX1fTk8v+wDuRQQXv5tbnDfkOwf1YEi+vAeO/YNbPwmYwY+
qAqrnONGcvyfLgQoKo5U6bWfdnRm/n1dTTy41WnD6Z1wGjuYTthRX3K6DaimARueVEqqM61Oy5bx
G7Y5/ObRLLpZNC8+s6FaPpeLXNkcvFxy0t7xw76grnvL3Yf7AHLStOBuFYnIOXfNJL49DSzu8Pbb
octT92M+JVx9T1lkQEWTxxG3Sv0ZSZ5SnsoV6XIFpsgAO81FfqNm7KZHUw0O0xN9lCaDiNx71SGE
7tuOM3ZQ25twAJaUkjaIC0jAMJGcIOlqMgGMfrMK47gKuTVy6UNe5j0oUJ3LMfyxBqRGJMrTsLcO
XBdqkyJ/YyLIrM/FpPLI0zUOf2ez6piM/DGoKoP8wP4M5Bvc6qqriqIwKhbW45MMfifFAoD8VG+U
0TFTOiXDOXVpJKAW8ZFd97M0Y+mUHigbs77DKPaPPudmDh/2YvFq2YW8xB+ZuEwOsxPfUDmN/mPp
zJZVxZYo+kVE2KDoKz0CgoiKvBiyVcS+R/36GumpqLi36lTtbQOstTJnzmbMx2CwgDcGl+iQvztE
0x/eXsXf+ELYWLS2Nr5hMyzjK+jo/Lzj0koNsMuh1KceBnMAfkeWYorAgnQCl5RGpnQccWwcla7q
JLIOl9RGFYjJgI81PoR+8xS88CTGHoRxGHaAm4YLwfuSvB1SvQEbuCTn4orZgiFc9tsa3OQM7/5B
N88tauGqqUMSVNlpgPdGMs9QfN4+y45LGDBMafgjYAwFEDel/sNNAhXDmwzlPcg9RCj9hl5HvNFv
YLqCVdzRFQk69F3xWwDmiIBRjmE63tdDvLCh1jwH9YgKCoQXlYUIp3n2qyd3kkm7wIicArrKZgyW
d+XMvQyAS9wNZ47vGuN/26Zb0tevwKaNpueH2S7Oe7jtJFiGDpnkjPc6PDuBLngJSPUdfdAIHpQH
Y2PjK0jp7RZQRQwdOH+YjYFMy1TkqEKuc7tyJbgod3eqUSNeP/zbpgeDKx8A2feJT986JpVf0z6x
c7K8cRDUX94zOcT0P6UTEi/xCYu8KyKw4tTW83C/lIxA1bkJH7yDpr57jLtn63nze0p2P7lv4Iqr
Uzcn2/50pyTVJ8DdQqiqm4NR9fgmi8dQPXkyLHBH8ArHjGv7c2B2FVqdUfbTzWi8AdWCyfmcjU9n
zmjllGzYROINoyD1OdxH8EkXqicBWhO4gdvB1up2w/PDv+2dC9SM4gabrMMjyzTQ3zOJ7tljtWgA
3k7YRt9ogRZsIR8qeEMtFAIUt7iMbMbf0Fhqn38jDpqDpfVyHkb5MEQ4f0nYtjacVCBaZEup+hi5
C9g8dCCrPx3wWuAH/eAo1h8QFem0KFFg/BOgxba4mUKSv7q/epgCt+HLWIqe72pVcAGvXlnrF+gR
bkWJyV52pEtTr6RRA+xBGZof418PQxs7oLHD0UEa1Dv/g1lDR4L2PxygTiAHO2A+bWMewc76MTm4
OOL3f4Phg9IEHK+BVME+TdzJgG5G/L6GnOCD8ZZtF+MAmsYhfDzQeTYrSuousEkX2A/s5gSsdocZ
Accfs1Z2+8rsx8LjNHNk9SG0WXf0bOij82y04ZOcQQZYCSt3cxpxY11o6zD28w82KtiW69l0OoJl
xU7HDgGhFUFT6Pv0VWyAbPMOg4YRdoCCcj/q0Yh8NykUri4yVBEwAdy4YmAhXkEwH7Ci2ppo/XJz
2qM7YS8AdOVDYoElU1iMQ/RS5rNvcmkIy3kg6cHKM8SbzJTEA0KwvFPwLYn0cNH0Wg0WDMENyGlI
r9Kx8r2YffKstwaxY/gWjbCDOBjsvkHP2nWMKeY+jx3d1JlfhpivDjCY55z1kgtdEvM9j1wF8o06
f6GI6byvu15A+idonaFdwTf3e+ELu6Rtfvt72WeJxjLuoLkpojYkitQUsHr98EWByuC8OxLonMvO
l895Obq3ATRJlGlbjzdnS4Lcb+fYMTFZaKY3c/qaMxBBOoWCSGNuzoVAkyI7w35oZldASlN12n+v
PgPoB9PjpO+a2X5IpEuKsR0wuItH9WOMfbF3DBNY5lHLOMXoQ0VAgciBkSSAY1/fD0OfJEp+LPLI
qd7pWJcfMQL2evP1p9bXyRm7KHQnmDuRJJPVow4fZt9wAB87sahgbuau0qfIrXjUVjBpJiDGAE9j
9+CMusOVGkLfpxE+61iJ+yO34W5zRrWF5mkeA7mtc7a6mIEdzHbEIIT3uue26e9lbgHjIi+2tOmG
7b2wZ/5Fspxxh4QRp081Lm/YsNK0D96q38Pt2EuhU4YZzfsvEuUxx95ZdfBTz98pfpp04gL0Ht0o
KfXtz1VAgoXgVOJrh5mNB/7n2DZiBwLbuAsFPucnIsbQLMBdqz2Acp8A4Nkbf0vk6oNykFBEerai
7/0D/t04K1KuSlDo7SFXsRqhPIdXpg3j7eYPOxpK5IvuESNt29sY+5FoZyfJHe9SoM8m63PnXs14
DZUt9Q5/nsiik4TI73bibe3Uq50sFItRXOWgIyMPgXElicGk6GjFB3HxfXJAq/uI6oSbnjDda2r2
oe1BtfOu4d3ioS7hYZSokG2GaX9+fhKf8RxCRpZrbsHwCGQblayXQ7wQbWpjFIakDZR8qdR+exGW
ZrAULcQlqdi3odDJc5EzAlRcdURozNRY2fjB06qkeZVEYXpqcsW9XsxlgVo3m9EJOmsuf9G3X5CW
oYbaJ4LucBBkZGapjumO3+F4I6WA/XNuCl+Vnu8T7ipvoAEcEJXKnBpiPAR4C3cR2VVhakjGjXaW
BWXv1wf8it7EMyNSQEOtoDatSQyC3fll4HaPdm+EWZ83v11zDuY37jSQyXk3wO3sbK3aEBs4dmcn
WkmhwdNT0WUJC0mpqaQhcUrzqTKtobyajPDd1LUmdUpt9cHw9ycT3/BbgO+IXMNymdl2muAS+tPk
1g6rEw6lqD1EDH7nr19EMDWO0EkOHlUDeBRjMLMqKIyAYi4i9msyft6BVFFb+RQTeJw4e3OMjNRH
i0VwzdNYgWaRlAFLiIxWFKCoXps4qZvhfpaxhT8ZwHX+npvQfjq2mWkBEa9YCUBWyeTZONw9pjNL
bl7TjRD51hbTBF0SqGAbn41kfVsYnhe+UMymOCR8dnrS/uoxj9Ykefnrt2bvWu6fGvPMeqS34i6F
iwsY20fPJG4YEhBrlUHlZ3jNoWl2TE9FOGiFjGPgbHBedCkZlcDkVvKM8pZc0A8zIThVE+qPDd0J
srM5ptxIOaZnDgUfMbzslub3j30jL90vS6Z1NiLch1fFcfA/q2J+xJyRD+V9PRvDkItbY6HpJV8R
P4NjnsAlcWlRMVhV6UOobgP669qkRTh6+FKtPTh69b8Iii8xM5g+dc14dgwqBAFO8taRMUfvLbDe
i/JLppxRk2t024qhymLEAwBvY2txKUL5lEiP0kpIpx/aH16MDq/kL4Y+LSNXiiLP21kL0fsjOAHo
1cP0YBOGs7fwF9LPFHwr5kjM2DAFVFaq3L4jPHepAfu6jeno2UmdO5u2xx8KO1cx64PV2jeK27x4
mzWcYuuRdgIOINbt9Fr8jlhOjx0FJrvtAjk8pXa2Y/WWel5bGevOB1WrsgnTgRDnZZt3UzDI0dn0
ZQAteWqam/PdLk8kiLKSLylnEvac/JdOyyQkAJ8GYBnmMvwfvTZP/Xp/sVmeTo90PNkOdib7Mjyn
RLMR/DVTZv54GfxGx09JhuIOOX8BvEvGX4MhygXGIgzN7iQ0GKpkqly8foZiX06/pp9yXl/ivWun
p3GhzE7jnV0DIfDWaXQMvYfuPM1AG8wtJQ9iz+PQQOE2ZIQ+uYh8iTj2/SgCoM0PmF5QYXMxsTgw
W5xEOyupQUcM1YT1TiEmdiCpx/HCXRy8dbKYtgZZP4sRss/+8EPVbHQryRbLe04uiwmnfZZ+WvS5
3uro5IVdgxiYvUHdyV7E7qPFSK34J+4pv0AMSCXfnzMOzxHAZ0LojK97dZq6UuCfOS+4lx1cuvBJ
YUaFUIWvgCsbwT249YAPi3rphUQd6yCGjIO73kai50A6LKdZZudHl4drP7pO8BNNfzqq/NOxseIb
H4KQ3I2e91tjVMD6I+bGcRhUOecLO0veG+CXjnoyt7U7t7kh0LaYYpDV+7BXhjv43pkvW5STlDBM
Qles9SzEsClng0iv4dlg6UAr7JIXhWhM+rLo8GdvK2sxqLUMAygUam0z6iGI3Q+zTPSWnoevRIoV
BJSHMpmKRm3TatCIo1XTpz5iJ8wvYD9weLEDnXCRABxk8MnnozmS7UKOOuokBtJm1AePjtjf3jMv
Fq2A4xVed11U+XFCMKfeDn5kxEJqNZ6qN1RUG2sAMqsXxuYCjL2pi9V3vjk4YPdGh5mTCdsNMpVQ
IiF9TBFGc+k7lb594TVSuq+Yp4mx8seY3mxEy+BvwoX9qeG4TKPRczDNwjZ3h1QKSqVCmY+mckaF
PSfEjKllqazllgRL5ORg/NzG3thaNuhhgeMZhjPAGeYZgInsn5BT4EeaeJHZpNKdb3pzDBoOvZr+
eqMOVwqunrzytUt0H43q6BG6NdRD80waUNGft2jNXb+W7yDjWiisGnPXH9vud86wA2xhV9oE+bb3
dl157ZLkS5rpjonEv9E1L39CWc2IoPpmkGHwPuSl2uKaElYg3kcLlkdH72l8waxKjvqoHI+mR8TW
eAzzCDJIYwtIebxsnGy/vp1ivMgvY+tDjgu+/vx6BkGUkwZwwG3GEGQ+mvGwqYnx8HpKlurH2B7y
J2MobBhoIcyw3uSnlD9MkXiioK706jbtKKQsKXjMJr/7rVo8QfSYzLzZlhgRl5Nzjf9wYs2whwf/
dY4Ib1Bd42CgB1csaVSm9I6FC8dyLbCgpP4k3j3rWGtKStw4vm5Khkl4JSuIUOyGaib3rkG8Vvhc
ak+RK7NhptmWHY+yMmJvwEmiNQglWAcFL8Vk2jyx4LgHTzoYt+W6yP1R1Od7F/klR654Ej3wT3ZE
U8SRxm9hH2PjXzN843HL4wK/oGOjkoZYeGKhlq5dU2unqISvBhEjUn9lfbyQ+DulN5+IWhALQVnp
39kpavJPAD8T+TMOMCxpoqcWkkAFhHoqzSY0xmP+LXge9GuYdhmiy8I684GQksiIgJbtl7ZDKfIL
hMCtEU+YM9WEYnleQXQj1cBnQ+IKVMg5ETdso4w1pXE4D+s3C7gJIVJ/BzQwZMopzM5tBFviXjTB
5XRJq0/ZCEAkSrTD2disniiKcjxQIjrNnulJXl6m8Gi0zN4G506dXTIMGx9KVrsCB9a3Nlreu44p
yQ7RhF7eOJGjXxl3exFc5ogd4DXJ2XdAIdhdSjxdyalViCYa0ITesZRqkzyWsCHjMJNi4pYWDeuX
nkGpsmcJlQn2JHJuZnSFPOK8Lvu6UFZofdo2sWCfCQ0MyepTFq8YLYUI5SnR+TgLand/57WIoz4j
uB5mWzJ8kOtT1SFsn6pGB1yBh2qrU5fjliwyc9AowPTfPZtQdhQPztYvpQK/QZ1yyj4cJ6xAggyY
xztEhHK10v2IFL15pX/WEW3RfYN9O8UFBJurkXB6cpvyFOFCE3+Z2gojeq40lA+Xtf/YXS8srlAd
cZNyVpgvQmvWWW+tPJAJQ4knwDvHlgga992TUJBo7xbpdUKUlTgucp+lrWc/kLx0TUact+C6/GcK
w5tSOkEsoUPSI9qn/PawyPXgKrWs9HM2MLnGmujKsWFXidCAzlOqaYpQKSmTsGmKCzIClWQRrLds
Kd6ryYF5n3hYyyV44xysz1t/yOphWaTsCeIplpZWixqyhE8sNlU0NJzhNBipOK1IwCZ1f04zR3G5
dma4tnfHqDgpjAmL1WsabzJ3Gyy1ko68b1UEJ4EhUAHsB2k58vROeDfXrFq604eg/YwgdHW+oGFK
kXTJQ7k+FHiZclsqQCedfmz9KPjt95h5Jhw/7CD8xmSx9yuJC9jWFP24sNLiO2I1Axv9MwJhIPaQ
okogF5gVFVoSqT3xTjrYi2nxZn9gqaVZ9rb9PvV4t+VWeOwRhSqmoYwq8TbITC2gr+Ci6jBJCjzK
KqtEb4XXH1sO25BKbLdw9eTChz8NQ3wfACJjfSMLEHMSGWWk6Y1Ao68pnfiB35JS5WuzgctM+2Oc
WCX4VuRhxoPBh5IJuVKa1523gMh13Bqw1WUB7Ycfq9j70fdigtJgaaUjRIYzxYLHryALewYMr+2E
zaAHnIy1CDA6Xs7xT8OusM+NNRTj1uVhwVEkrpLTSRvcCZ1gf5N0hG7NBXq5j5l0EQn+DgSVIk37
e9oMZgfwKUB/FWIg4d8wjAzaI4SYxNOwzwAdOGdDIgn50rHIczoY/sN9DxC/VYpofbvigc9UFP6R
qSQdhogADAgqTcN5/nU4R97waVjIVHRcW15kXRnNfHtadbf67Ga9k1g0ZDDDIebISFtR+VRWn2Ji
sNxnQ4vG5TVArLnUpsvXcniwDJgKG3DODRXHNIBIIY4QCJAGx1ya++SbOD+vscQJGK68lsvgWTLN
RrSV/wXDbjbnF3gKeaS9ZGahggyWz2D4dq4nezmAezS0mnd24TKuzYVi38iy1qxysu6WxCuB5Om3
HqeMtOHc87+u8VYM/CN3ZokTiX6axYm4XBK0uGVF/oj181hc/vmPSTVJ1qXzN2NRIdaBtxwMmdVa
jrM1vdO4iUHGMWTkjKJ01unAWLHit6Yjt8K7/Y8RLTa+z7/SczwJKIubwz9aV96Kcv5oMHS7ZljD
I0RM7ejNk3BZFXXO/QdfqUbbrU6iRCyIznFU6ipHDyLw54h1jgFa0jNJu+BF2bYidjHPW8SKAXYz
L3Ukik6yD2E7xYeT+zv8znvz3OWcLcKSyvOQhhShkvjx5JghXpY1vwZmSjBRcDGmlWMxu990suKI
p1AfRux45I4bxX0oDmr0sI61HEK7gcG0XE4qat94wKQXF+Vhsp05FuM/A1DZ4IlL+NjbMZv/M0c7
3Kz4bkVrkpKyyhvvDA81v2cnn5gCIk33fhPk6FV4hUrVcnWYStbzvpV85Tpjv3ycYOEYJGdDV5Yx
IYdxO5Qku4PNDmp1HBBwo6qRhMYxkQh7aqaX+5l7iYxIY6SCDOCTNC0kwTgsPsC40lZIEWsl27uB
XyruUKbWZUbb73MtZbuVIvwONFc5+53z4DFBk0lmh0jggjY+EBnaSQSKTTQ8HUkzkN9JK5eugk48
jIp0FznJ3Y7hKdD2yahc59FJojMPfsJV4ZkDbtuzxqEEN7zZHRQJnIP7quhRRiwUhVEWHi22Xbav
tce57iXKFKhOZJL3YBZ4CcZ4lGjcuTY/YqzhL9V2q+e8SXqCa1A3dcgo7pphiEm5YZRD6o2TjfKe
WiPkMLWBI0c0s6HMbwDL1h3rD51fTaOMv7Q6f/MJKSELjhDcUZDeBkFnEHAQlhT9w3N4X4vh8MKj
zqpwkNJjQrV6gzx6Ol+u123GY75DLxhvd7O7CZWERx/pbbp3n8umWTtnUiORorMLsA3Ezj6AEU1+
2vACU4eFTav9nSWJqus8VFiEYZJKsRscyFrBHEp4NPfI4t/MDr4DO1PGNV2oPRAHFAj+w4OIdq8m
T/ajYEPV1VSwk/8ZkgHV4X4iZq/b4uQyIjHEuQAaTEtFloiTKHIXZrPf1qhlW8xDBYGALYzvbNQz
mMQwcyWu+mgG8z77PXrdy7BKL9NjABnigSKyO+kubOVNN1RFr4VfV8AlzrrZtBbw3urqYva8ThMA
2QOFweDwsqXJqDrD63uE/gguZgPJKVuVAzMApn/4XJNu/2pZJ7sP4eszenG0vKLyQMoWvqsT6q9o
x7CbR4YO5eQxCyAXDHRu1KU64kajTaOhDXjov8Z1AVv4c7fzYifEWO57kwIJw/SSN9KKO1Z+zeCL
99G0N4ik0WrjeaLRvA06+p4DbeF2boOLIgOMnvGNy001BQhUaLtIy/wMDm2j9yGV3e31cZVD6xgR
1PI3bYWckgwmoJAgGJGzFWUf1FnyWIld8kYwi1ABRoukxHechhpN4KUeoArSrFWD8/et2IxaxM8w
R7HANACH2+Cws7D/kgP/TRvxAvhCXEMmgY1pj0IhkldS9oXhtNcF44f3jc2RFIA4Hl2XrAd893HT
WUhkMu1YIei1NqPdLqK8saEHSps8xvSwzGJ6dNEtknw9ah5K9jwnYor6da+ZBK994K32DGpp/M5J
LM4uAgsvkGE1va7VxvbA8PGlbnvw/u5fk2+HVhJ7L9Y3qwVwMDmQ5go4T6tCOdA1nqNiN0YG+2X1
sbrgmUcR6xeDfWfbdbXgi9RmRzw6aBkfwr52bQXj8E6QnkAVbGWmYkoVfb80XTiJWhebx6Wp76jr
O3bryud+w1wwKJRu5kfGV+z3FEGbNopOfzoqI5cbm/mLUS/McAo2DqDX+LGuptpJZkg5Bu2cExLN
g0VlzosG0oJ11986vvXzGvEibuTg7Gwoe6kjOade8cGMPj3ieMZg1C0joslNj+s1DBqd8wXEy8hf
TAQIGxeUCQKlHikyL7jiqml6ESD2Who+jEiZ1lytK3WyGaXv1cXe8eYMTXt6EgHO8EhJffi+Wsww
+taB3TBoVzbOniPmXrwarpb0g1upeLd/P8nc7ikBoHIoEdqx40epJ+licjpRIGlxw+1S2uOPlGeU
8zjD+35IpUuLeWT7oITqD1mpnLBAf6CY7Pye7kEh1fJZZTiJHP9NEF8tQd4wbURAvW1jf7dqKi8a
EUHHXy0eajodGSo+Jf32TY16u1C/cpigq2IBmTZnaJSVG1o3Gp/rWk4bzEmRY9Nu7FqgKMl92Anu
uiQEU+MLcYnmZmeDCtr+V+LkaNmWcux1goKBX8nm+/JvM+ktgPoACZGf9kNtTN8D5y5AIyEq3RXM
Ho05KqK7kRoSKkX3CAa+6purdsr4ZdNtMLuumY6sri7khHF3hohr5Pr7Dc/nJSB9HU/Ves3HiEL/
Zmcm3SYsV6J2TzIZ9UGBqPQHoblafXgl+DQ35+N+9NV2PUIuxDrRIkCZ/ZBJTNRoO+DUuxQ02+gU
aAnMEGjiyEAORcevvCG/RYfx2qKkJyTTmKKZrl0FGyC0PjM01D7gmFgZxatVmzktLUX04ar0eQHm
0dgxOXAtDiNhqKIsNRgxZYg9os+wy+bKUw9f9uxON5AruRBgSow7gpzF5MvEYLVBkgS155QLQacG
MGFIwpm7919jUFNm2Ra/43YTEv+Mz8ucrvhwIgtftAgveYRi1yGxIbQuTKk7Po8y/dHJY+GHeyGf
YPmIUdJPh6KkIDLPwVe85HkXUidHTEfDUPalbAqmVsKE4JUIOMD0d8F9D3MThbsLHUzx5LuhRuTt
cap8Ma2W3yB0Ey1cB8YN7AY+fAcqlwFRfoAbHaBQnj88sJziCszHPnwX8jCbADsxUsX+zoJrovfj
G9sXWQl9l54JFPRrNis9U+wpk5RLaLp8IF+254gejnFPweYMuQMSRUOMPnxA210Oe8lS4hJCz4dB
f5a/mWpc+Bx9K71RqL9daXYubi9wIC7OsMAh7jBxjmuS59gwm1eLxc1id6iLKMDE2ABdyeBCCQPq
cgpyEwYAC9Zp3WgiWUm0p4IfX4gepqL27PTsYLYhhUkq2IDCoyVaH1Y8PUJSPjAVt/itKMxVFMXM
uijCMTBDMKi/fTuqjyZf8BBkaKqFdK1agCiGjMKBOtLP6i+R3gr/37APUMLwDqk9M3GuiZ0+4CHE
fB7NBTIf/nRFKvLKbn4/mFP5QVDcV5DD9d3qxecfIrvQvwzN0H8xD6drxvFizq4C/nAJ3gAu2ENs
uRVMa3pSjujT7OBJZgt4NeUCM5eWU97s3dUDRvW7b85MHNUBlBiqLDq6Twbo6THoCJXgRNMNdYkt
iTTgPzFrvMCQNKqWk997jB7VTatn8LgdVleaLRChr34Yg0RgHpiDhB+o4uJt3+18x60lGIJxHWEd
rWmD6+hoPeAEg3WzZR1Dp6U4xDd7dzC/XXYceNibe3+tVdxtMz950hwB071cantL+viT/Ri/V5AE
Hmj1AZ+YXTCfMbxqdFT15N/oGxcVYJM24yR9N37N9KY0n4sYzi9NEt1hWrOxVF8ON2TsMx4iUhO6
3KWGHGBgByitAYAo1t4kBhh7fAKdNGpZRU8egOj7a3KApUqXfVS5uaHYfE99w4XPpO9ymFqj6Rl0
md2stnheKr2my+kxv1C5p1QnWfhdREemvS0zbGZyDOoeLeSNRx2pPLVj8vDXlCMAOgcOqKZOV4E1
siN0kCYoRvjhGePm24VACCm9G8Mh4AnwjY6sVDjMjHcZ/edEuXPG0UCpeIbNVJPeMUkqmBt1goM9
7RLleMtjUMBha1YOb6XCddhoHIjLvt7dtKaNpVQoDKvMvfMHrCCrUcDX53rb0+0UtPWEQpfv6PXJ
L4TdzUmXJHTNZMGzGBjN2cBtX7J/XZqhu/FgogNGd50I+rq+QgMgwoUUAjoYjIT6kM+RSYKz6ljL
XNyuKe0HNINwz63O9z4OvCQuqBZpiY72a4PeCDYsa5dMNPCM5fw1FfqslivTmDYJmITxTzXQvZkz
xwSgBD7NYEw17D4adTqHSbtvMTjFOg1UtwkNT4ijajBAsqRmbDha+B5xxGrWAv64Dm0RDuyTLEnp
+ntg2qqpGNrFOmNuRE8tOJf2NQGuqX7eOKreZCtmaOJgDclhze1N2sO/fUkYpEupx/56sW1Cg0kE
M/MLYii+a3sGu7EGzUiVI5QGnv3+8OzsQUSrhLEtbySunPTJXLf4yN6DuGrNfZV5Xx16bxliAk6s
F4RinuYRTXPSQkte6sB/lFWCnUPqxamSR9xMvDYxX4xOGQIv8+5S0bsQT6WKni4Mc7D/w8YKNhRe
jOxFzOsHuxZwwh4Dcle7OSnYir6F1Iv9JqaPfe6V7AHbh4FPAd+YRtmGEf5ymY2bMZZpk/HAYv/u
G10T1Vu8nwgxBtCE8TM1g+y+ja7enR7ddk+npGc4VwlhhFXDGURxwVyTHrTrKXdADBeYp4SwKHzq
g5lTzi5a0IdhVx6xuhhRv2HHbnTXt5qJYtMHXeNjxEl84XlZvtBoa7QHVoAhHitOrb10oZptngHF
2JfGRWEl3sOIXSQ6J3JiZP47brMBMDCRT8KcmUbMFgmPz4YOT2wgSOwVuLhtNwxcNiB1rKiBwrC9
JfKS1wBWvTv9Jp4R+OImT3I1+XdP1g6XSvnyd5oPBgcN4xAX4u/PXINVwV84rHuZiKXDA0LT7Y7r
xPRyW+sM20OfAkzILIK9rUgdECM3zn/w7g/ZB+h22N4fbCWQIzS7qGRg0pwdwQm6hKS8ZMCE5ZwF
WYGrVA/3bsuC0euoHVMs4jpdZzGllqHUzl/MsBPF4qFhXOyCpAvUnHQs6di3/hButWApzcDDYsM6
6HAh7miQCqlCD3/MdJ1EPP8E+eNxnC4DAEgHqAsGwSWmnfGa/pvNOG2sD+Z9cjaObBEQfCCk8/DA
jw8qg+07bfuHlgFMwr8XVt9d1VNQQwcxr4VurW8IUYLrTAn39fhhtjjYFP1EnXc0YD5sxJZ45+n8
CpfXO444/veCwbERrlWUsjsCc1gn8y/PLINaOO/zQZ0+DCz8HMZfSXoeMcY26L1sjq0AKqY2wLCP
FI9YuFgp44LKZdsFHgIoxqUiLbiNa5C85I88sECPab0P4xQwEUpX1B3Y3i5KHqB5UAG5QgSd6Y6g
hfxHCCZp/2ZC9Ehttr3AagVkta51WFEkF0isYU5XINsIi5sJYMLatyP4iFQOCtFtOKvosNIeHt0Q
PwYweuaUqwgtA/NmIEgBdDJPts5d4ZRFDDTTE9suQmqj3Ia+I9Ac5qs8TGGFEhJiEdddzh/qVVqU
vzy/QWJmJTBa667WHryYR8woSgpl/ATDiBNJekbAPpnCc3oXZmi2UZJNaQSoa4j2NhZmEmuTtezW
XHHM3XaaHtcZY0+2qeOLfuKed2Zbc8+pzlSWbTAPWw7VlGoV9h2guGcmohmltPMgcLGh4gGcyqlZ
D3mHcpTcyUEGiko9qAQOZz4zEYDWrZ1AwSdoc4qunUOLS2Rjw8PilfbgRK9m25K1sk6awzX5QAoF
XaLuHIHGrpnj2I0QQAd2CRQBhkQc8Ltfmzg40Iv9yB2/qhG+uufWuq+GiE8EBqD55fFMeEjxySXN
TurJs+F8nY+te2SEAf0BWGYRME/6EXeZiidcaoEzkI1uZ72JmfE13h41NSugren03QQx2HC6strw
V5j3Q/+UvpJ5Xs62nRdXZjrNgvYQ4mdAzl7SWyWeRtAT3YoO65+aHFXFZuVS+5tEquCpizQFxbko
FRm+UWHJZ+ASJxorG26xc1oG+slN1lxr8s3UAafDeUAjC/Z8hK8IunjjRFCMB4+/oxk6cvv5/G7O
FQdtDQ8qmnACqKUE2ZltrqghFtBbg82ep2fMPJ9JCU29kTfCrJ9OTbjbAEEwDeg0JcMRvf2BUps9
iOvOSM56Sbknr1QaiuITeG0XP9oHyM/v2UUNKYi7314gUDEeKhUl4w/r8vswnNy3MeTG8yj1MPIB
5k2aedAPldG8gbAGLRvqE77dF8e6zJqVTvmCX0lNyT1xZPjMLBxnY8YDc2uggF4OoU1TPjzteF8D
it7cnuKtuxSg5yxJdmOu5DayHySavF3qXA4064Cq1Lj59xr42mFUwfHDhI3CmX2C3aW238b8jjM6
cl3jsCHLKm0Ai8+Cx9S6DfHSFGmZmj1pFow7JOMxYDAJk5BSjPMzbN78/odV0KgNjXrL55Fhfm68
inLQkVQUIXd42slLy47J0c1DZ3WK3YOEIcjWFEU5tUup8smsftv7UKuekBN6L/dVAOl8FJB65vR3
4xzeXhB6a/ZlHk0u5YXTGsMtvktVGpDx7h+nAwJP1QelQ94EtyM4BC2IesMTHgJnIuEHt76toZBH
dfnCJGTQbdmdm7PYO/t3SGX0hM16dw5Ra8993xMmwthHnXD3O198UM7Gk/uPO5C6dxZQnlAmYm1Q
W+2nf+IfKIOvA+50A7RIGdUkxvQY12qt+KSMusapbb6/Nr5eRaXpu+eYnyLDkhmS/X0ZvdK4bmcv
hpG7QRfMV6/opVcl7v0c/G1b3ZuF1oAHjr26cU9uXe9B3kcvORyjR51deqvvbV5f/d3e5l26Z+eK
dPlmqevig8rUehA8qdLGtN8xP3T8wFiGk41DZPIBsVwQ8FKFx74PhntCStPFH2rcm5YNiz99y5h/
OPeNHpHDynBf2o1X0oDwVvrXnn9neIvzv5dfulYLx78LdCSs6dmfb2an9q+H8b016uu7WNKCoGhn
nxE8Ulb72pN5MFgYZLdHkLMFEPgSclhHLERCUlwhUSt0AEfaEk4EhUEne0DBeQ36vorZ0xJ4XrTD
SM7Zq7VZzeq9edJchICnF4xnAH530Ctz2WV+22LqeRp7ww/vo08QfgHl0Eb708B8+R/IBJQm4TT4
j+Bl0v4BLk19fPpwuBOuZght/5JGvSWHL+07dVXC4O+zihuA/dQJOGvKESgE43PXrHy4F9xLGPjC
kS2wgoPuVJzszxXmnGrxfLx7ITbu6psb6/Sfgw/y/ut9dVpVpa09ZAjdA727IDzpOzS7vEBfbz4d
5S9v3VYnJdoTsuu2y+KydRp9HovF13i+zeODGaSzncNGC3vX6e5+wawbxZ2WKXA5MZwKr+15r4tp
3d3j9j/oJtjy8NjbBfdz/LkVmUY5qrA92BcYZ2iNybFwIeuMaOFDtrusM65QdUgKRgva8AMQDMU0
gnXNQlPzKeAbz9EKM6dewbaikxQgoXhFJ7s3BQx9TsFHWvp98/pj4JCT4IJac4qIyQjJ/6QJ/lqU
qUSACo2zhWrNadxsZupIbMjp2Ai/+PyhBuCYgqDCAJKBCG1I8RzRDjJbBiWZFBDpowS3M55UWIaY
W9H4S8FBIpsEOfTu8B6oceiLIDCl1J1rtp2/BUVB/8xNbL7sUnYd7xDZeLIap4LqjH2LjKkHtKnj
NeCGduwoZEZST2187IBL+9SX35l3erHV9rzWedKCXizA7jaiS8x3poqYnN28z4xB2hK2abb4p3nB
soB91GhymNEvEcV4sQ/dqPPQP7VFG9CYFFD8nvm7R/ttKjMyrYYlzwzfNNqeyKuAO+60jGjvnyCX
fCFxMDuMYKXnYW95so85AFVTo9mjrqejSt/jzkzIpTuYOfxSdBk/UGvqD0rb+9W/UhDz0JIoDN1D
wtcZWkTdTQfIP5TIjhDmEQgpeOl+tBvzcmeO/88wBJtjcLCl3WPmf72y/z8nXKQtbjv6paTgukJ2
+IJJvJ4Ow0gGk4DHHQRT7OvNBm1lXJyHjJ3QvS2c7QLde3ArfW0f1OKM7H6OZgX5U1RgPi1tN6kv
8aMNNxEnKeQrfUY3EtF5g3mBckVI1KmSEFpmRDb2YzLL0a4Uh62c6YNIg8/+t2HvyJ4pTUzaN2Cu
WdZESZC+cd6YqtOXd0zgO23NHXWj5ChBCIza4zNJpjyaAyEY10ZzDHi9qf3VwjhD/Ma5DawGEcoP
9Ken5Nn+a1yMK9oQZyc43scIWVxPBZGNpkvCRgbGxUAIIxb4JtlnAKN1JiMwSChGQ1C1jq30va5B
z0oxI711jVWtXhSn+AlYMHy1zDxb4LpF6SXVX1jy8UKZScP4TpsQojMl0vjw3RCE/RGONv6q71Iq
huclDC1cN0mlWOJkA56rr6ZTmL6NG+X1A2ECBkOjjygKR6uffEoG+hRMDP2htDQPtKF5RLeIwwKx
udRxmQRTiQLpEaASAhmnkuyjt7GRJbNQ+SWojHlYePabZoSVxOCG/ZKnnkcMab/AE5LsjrM2IQ4l
HSNNnwegVkTXpGODdtyX6iW+HZkPwyM1Hm9aY8YLEGEQAIB+vkSKRH4i0b6sOV62QGXyH0tn1qQq
tkThX0SEKDK8Mg8izlq+EGp5FEdAUfHX3y+rb5yI7tPVliLsvTNzrZUrzyJ4W29F99vOT8gW0Q/P
0N9GWz9tqPaZkgC07MsQL9SMl+z+X8RhSjnICm9sTFfMJSasdDyS6YJpsMwx6bPVVXA96sSOzO4k
g7+iCuglsyvOI1R7W1okZvTy+FbSzLdvBPZSKpKKgSRPelu4uDaIziGAyD+2ChCOPzF/JjOGEgjo
MQn0X97FnzFyjq8C6JEhPp+cDVY/8nxZF1221ZZnPAGs2LMerJ3FpmTVS6EjsEeu+vf7oAC2EXjt
sUafAC0FKLO3HvZtuwfekMEbPIgO2zyPgt3IQw6Dk7Xg1ShAvGKtIszKKP8m5oBMrOfSfpkJ/EC/
1QaK58L0L3BAhtn9yQRhZ4T9ZLHRRDaWNdl61IZU3rmrlaCQ0pQkyGJ6JiJ7RTVs6Lwt0scQVs9M
v1FPI5r4pRHcNYRhHCQZIVawVQ5KQME+Dlz+0W/xMVMCEt++x3TrCy7DP/PWp4F7XkFoXP3Xntkc
uA4MAuxuHkXS/i6VuZbhYHMzGZnjAxzRvyiuwzwvYGVTSDlWpDORFSLF1ZG713eiiIIGCObjpwzu
K2xGlESTOokoo3gZNuFliOc3w+69wd6aBGh99gCxpDAixSG7YCg2JRKlekE7KksFAIbAHyEq4vtM
Cs/eP+PR/7/en2a92fB61EkAbZoteJW0S3TWCNz9d5BhQfeboQq7Zf3cRXgEWcjb9FqXHBw0jipo
gHG0PQQ3iASII0EneaUud64rkh7aoNiv9A9FQY2ccAjkgUXo5MLoFxIUf532s5TMDAwGJAOA1ecx
rSoPUSlJ9jOZMMA8YCs2okRdd/9doIbSpD8lKSK3n50Dbh61MRAYG5Z3oxvnL+viK1ODAWUBWhj0
QP0divQAJqjr6LAimUc1SzvJ12UC47oYcnqnhPaaCgyhj4Qgpuil5WzNjXvSua4wyfZDW/uwS+EE
vKahVZkQNsNDTH2GlJFWB/81gqWI0YXNqZvf7KbvcDSgDkd11oU0PaFmgMTRq5B67mTvjngK04vN
I7qP/zI1I4wYAkz8Z8dQ69MzRvu2/UcuacvQ/WVQRGr+g63g4qREI6BH0WOdAZkGyLpMWyZAeMES
hIf1lTUfpxduaUiDU47p9NFT9OdQcxyPnO9dOxMmjEHAlGnIbrxgUIwAgrUsGGmArYc9/T3mHSiA
GZ49pE3UYDP22R9d0LeZP8Xh/iDsMdz8hKPE7MXA8L2KdY5NK7vFbvxr6ETBgOsMken0S64IzbiC
kjeDlA1K9fWd4HQCxBRl9S9X06aUZZWzrSZbyVZ7WzahYgfBl2Ix4wQQge2s0GHKblAJwCSos9zJ
/jMG4GH0+jYDfbb3fWBUng0Cf46Z/UwSLVncIKuZLzy1JBmzycRiLx6XeXgLFY5TgVZgNWqXDj23
SjE7dB/+gxOSPo4Gzp7Q6hmcuB8Zp8WRZDjn+BmhIIJ87AbYE4f4nNE1SCrka4HMrwZEH37CZ4i9
bfwOUJiGZlxtDpP2n5XpY9+6OHed+amXUf7vPDkPv6vTAKPqmTJQBtftXYwG2BDBJa3C4+D7o41r
l9m0gRYfQivrMCDvGuElF/bp0aTlyQIY6UreumaITXDxidxDHGadckAVykjcG8WRwfhIPWgQj1xc
HZdnWq+do8wYx59y2uO+Q5fQ+dbl3xhMeimsgm8EL377mxjMuJX+J1QDmHa4iLYQcB0YOvL1eBoH
QtPJrUFGKfbcD3M3sTr+19CUfJio7pvOjkLcvnBXBrb1/s1rLr/rMfXXHsmErGUTbSyGQh28m/gO
DrR5k14J4T3iowopd/LVxEgOY8t5Ot3kx3R7ZJyf8BMSEAF2e6iECfUwZQipF0bWacmvn7QeeYYb
fqhmcG8ZFf96UTdQ4K2GTO30L6CJtatGxaJDp+1FCsRTaAE2l4EedL1irHiUycxtN+OS6HiZfpJ7
0HofHw9KWHIpM3BfTa7rz/TJl01RYMDY0jRK0dmjVIjouSbpPkR7wX9wacH5gqZZ9peIZFTAW1pd
+HLPwZPFRBMROxa4qyAfe8fnRc41gLlDoIf086DWH73COlH5/jIl+htgCOYeYtZtogAjAwqw8oox
wB4vtxH6MQUWvQDCSCwiCPMqpYUcTeiVoS2IsPivnJlohSI/YJO7T6JnB4B89yG6W5wu8ECManKE
UkJS5qJJDftIKCVaAWPzczzyhP0MgqdHnOmyMhSCm8lvHXhnFc/lO+/8STgMg0Pwo7sYGkUPaoxz
/EBZdwOM51rM4Ou+EhVY6B4gF06QX8dvkMrGozWO9+k4kuCR0XOFV+8cauMuAq1rsJOVooYXn4kD
jsX+BHeU4bcOwCozbV2D1/T8WrrP7sPnoBqa/yznPGBKZtT4BVrJB5WGmliOMT8O71E1aLFq4gqz
e9Tw92W5sM8jfHj8Hg2kvB4R9PDG6j1gs0yW6ljBnWlI3CGvDE4BzgD2OUC32rrPeY0QuZ9+Y3Fa
ww3M6XMyc9IMpygdHCN7+Ys+7tu3uAyM6IrqgLlceC1Uru56PRrrANU8zL4TPsvFu8kVBwbIcafj
t+4RTwMruEZojD1j/I2tVMuK6MN0E+mnPPBHDZ5gjHHji/31braFonDl+YKJMVWBtQdH1bgbJlf6
P9wQ/sR4tsx/0Pry581zfviHCP8FblHDZ5OzupZzyo6cJzw8UgNpKz/xNARnO7m7XshoThbXQSYD
Lalk4ZjZNtT42IZ10FdDHUK4gAVh282SOBBE5VepNUFRH+58t9GAxCd3B9IN1qZCQwbUQoLl5nwK
99UZKfbsSQB28BvweDG3/+vsaYkFeMFanAN5uYlbv/XhNu1lFTwY3rzoc55feMOXswcBp3DmdH9Q
wENHsTEUlvTTWz74TphbU2VygyogAtIxZ8QRyAOrvUlFaYxE/Pp3n0ZoNbCwIYdDulrhk2Txnfmw
gJYxbok0/jw8nW8KjUiHWM9efHxaEp1ZP7tEMuMRYbS7ahDgPFBeaHyCbFxAZ35RqlpEULwNYLAr
Fdqbn66Srj+lWCO1hHMHXOf/VsHNxULTz0fnQGfLd+kKLz1zykAJtI3S/fEg5p25VW8OkhPPUcDg
XZFCMo0e7mVxWryxt6SGwEj46x88CHgAOneWca5DyEcBkl93OzNRe0Ml1N6GJ9LhmKCjFHnImfXM
lNg3nlN/S0RskuYd1oLCW+buDjmMPeIZOHuTJUvCQ4AZbBikt3/auzM5IJpFjua/18LOsa+WZ9Iz
PllGJBf/fdevu5VggieejV76ZyotYbJ2Gc2y23NMkf1IxfERxSP6GP5C9QYkLNtUpVNA3kxhlb9Z
v1d3BPqBoRXKenuDCp+/frg7gpfxa0yho4ake4xPzzndGbQJpsSIQZaWFJ20kn7BNHhLjV8Si0wd
XJgKGZCO58EnBVR6hfcKxcqVzABsRGMDSOySEo4BiTwENgpaJchET2bFYmfL2cM6jK+pykEqDb4V
HAqqFLQg1F5HHyDEfgeHOI+eLDaLc4bIwgWUGFkDfjs70RnVOCTDw7HE5AbtMG3d/GOQy98Xv/pv
tp/q3KOn94mf8WHQjcxZf9ibaD1KsHxWJ/lvR6FTxhpSQZ7YBuE5vabfRE3s61oNKTvGVcBDiEtQ
mse8x9D0+DF/v71mXiJ4qLM2vcdtWqK640zgUL/5/eQR4NiQHBLMqCfn8BXVs+vkEJYzMpFhHyHR
a/CK1FD40Hz0XOrUoD/n1Bge5n3k47dlPqiTzkgbKSQT3VgsiShhnBEudvb8HBBGCF9NUEGtyWNk
ckBiDWVMzMUlzECV29s/nRPB7spBZbHYCGcCI5isiCupsPQcslOQQrTOL2uT1Vs4kthAg8HaMvwO
scg5oPhEDUrQdnvutvB2P9IcjMyXk3+qsMO7nvRrtd4CbQuP7cEdECCgBvoBJucT5I1pNxBQgOkX
2yogpnIBurOnW3i3wXyH69/UDITj0gA0OWrpLHOLkHY34hoCE66fhLVNEdwRft48aIRR/NqJvI1S
reMOZMnO9lLkiBcOYV6gjbNoVYKfHfkAhSWQ5wLzDYxLZOOBMeLRxcqasxL5JYYccKmDBxHH4AVg
S/yh72m83r3srSxwKkeOKAphrr3LGiOlpj9TTmABHdjS+/1MMMoXKy0+2gOemy/LQcNbRSxZ5Eij
jhFL2h3Dkf6UJlSPWsxmikinudFUKRBMf0eCtNBxs9/sWLIgiPDwg2+iRNGGtAlqHUZUdlJFanD8
5XPofjd4xddTHebMte4ZvzQ5yNFPEVgofSiROxnzrK7kkm3WnR6Xz6QgGdE5yWgYGzcBeWWI7CXo
s65kPd18Y6nTtoY/O37zTGLHp5WEjp1m8kQkzRH1QkYnMxWr6v4q0ZnrKxjccJBJDnxvumfdCkUD
p0D81ysWXxD+yWmVx0VqeFht2huMFFd0SZLA+Tj0+OT13G04Q4/1x8M+ekC3CAQTCYVacAIwkZP8
h5SRllc2B9UeB7x/ZEVVqcbqqXlGFe+CisE3f3IeMEH35ZsOU3rt2teGFCgePB5nCNbM7pmZNNTn
LPmPY/rG0IzK8EIytNs+vB7ou4KWsuIw0xkoSxMFgY4DjpX3Sjo/z+Xx7PRoned8PsbWQyQxLVE+
620fc4PMMOMfcF4NJyjL0bkwZ91uOYI1u0s9JkA2pCK1HZul477nogP5MHvMe3ycM9yX9g77yw6r
HC2dPoSArjxAicJr+0TWonQUgpvCX7vYwoEzvIZ6320tFTP2n8tt3DvTJpLTCCFNtdZh0H4DvTn7
3+h6TQ4I/633sNdMCxZLsXoBHBs5dJp/v0RKTtLLG2vF/lZG+dkt38N3NTlZ8FnNtE1B074BjQbm
IVK2dcc9fMfaK/MNI82/8TsfXCnFLskNO4VPaH5n72FTkhAwO4PJrE5N/UiOdpz1cr/zgM57C5Nl
IeQ/zC76QscRtP7NL2GdR6dX3Oj+9TU4Fe77GutqpFQ/l1+1a1sM5aiGlTJUj16/Cd437xBeQKvb
RNP9J2lEl4nuCZi1KrG0XT/W3xmtVRfNUQ+EIyinBIFam1J29CA13S8bt0/sM/peY65Myis1+7qP
S3ie8G7++xzpneheMuRtWMOrNjfvrgIFKRlkDs1c1FfwJWVUawf4yiinSf077funDnNmKCW4t8cy
e3tXc3UyJmqbGE1cIulXMhQ+F3IwK7g8QxP3Mft5Zoccb776COAoWyxT3xxUl/mjF3/d+jFb56bT
rXA6NlZPddTr71UaHirQ+gu9/+cPJ109PvepV24d792NrWqs34cdNXh0Z706+nZBKC55rCr+xcqe
iv88eM0TVe9n1UGR9IpK5tfS8vzviziKhWt3kRYf8XbG+Ixj9R6Icy1+8WiRgjkyLLeHrx92F4I3
rpLSdUOOGeyNGbYKV+s8cFF04un0V5n9Vt6CzvuQIi6rZ32SN9uHDUXaQu6FgZQ/RjI8n4aA3zTg
kmLQT50gb61Xih7KJAnJKh9QX2hVsxWzI5BjgWSlWMEkPTsRP2Y+FA32BBA6BBtKOOkFpgUyVrMV
kDEBYnSBEwUNYebIPDoHEa1gSSZ+SDSIizdQmvkCSZ92nMVhweAW+xzjAkIjTsrUJwuorXZ/XUoD
/A3u3sr9HF1EFEc8w5wxPmiwk65f+jxFOsgAWeEBGm4Nek3oijeZsBjqkHuvbnR61P641+NnC3Oe
pFgtRXYeBpL5gzfSE/sOuvt2LaqRSaDZAYbYHlkjSpgZ8DgGSCPAxBQnItwvhOa4zcQpCVCTV/pL
gtEEXZS77TqlOKec0Z0v7x8yeLBnzIP4n6CE9IYpzgRLgm/t7IDeQIsqhJ4cQUKXkrNt1u8haeV1
uODJ4tk/HXfW1BLI5yGBq1hAJm4+RTgM7br+ufyA8MsN/2NxUJ14qPtuM2lQA1/SMKNCHoSOBOCK
zdjzgfol29fGAKHTFBntShTWyLUzuvUly2/HC5qIwT49abnYoZog0YcFzF3606yOtwfwOqDyQa6Y
QQOuaaZJ1sQiP+pqRPwv9DA3itB8XfHhkH0ArJTAlbOCcKQdz+LTbyOcuU6IpRL4GXCPZIXGT8RQ
dDakrg/27qPPExztENxXMtZ6MuqjQVPGS91W5suLLWMOQW6UhTbbBVo2+Olig5+H5dWmNW3QHzJ0
kqZZclt1jKMrVuFkYSJjM6eI40aIFIPuFldoG89gjyhOfyoJxHvqDE83L58Gy3Y0Qtmh9WkvQNzO
ZO3bFRmuyqAQp7qDGgB7AkO8/FrEhdFZVi15RudE4zDu+WCrFIZQjzN+qL2dVwOimv+wBiR4I3/G
9PRtP7ccIkwcgQF8fV38dIC1DQpTkc8UYxSeRF26mJ+qgwCMm26LDrVWSYNARj2Fl0oKSqePV9cQ
N0TBZn7vM0MoAHS++P8PaTZqfrjUtu04aCHQ0RHp3ygWnOoKJfhJr2Plmdyml5OvfAdlBoI0MxSn
VlyyQATPHs421I21V7ecspUPbc+P6T3SwBUq74N+HtAUtQSdbMW2o0Z9K4Kw05xbhaD5Gue0Ddu9
l7M+XQaFmVx+9M2r9prJ6edRpOuGHlIabW5Hahjj5VRFqFBCb/qYB295jzIPtMO4q0xVBm66PYQC
VvQ4+N2SDP+mDjtwi7Zx9G76r9KsUAS8qZftnhFSLv6z8KMqpcgs0FsbPapsg1YMGfJ2P6JEpWej
8X9P6RuFtI0Q9+Anv/jpqD1HEyMl2sTSLwKEIrlzdjLghz3xhf3pIRlFsAHMGm3RgUJu85Aetoz9
UFpQo0pYo5S+OrTQzluGpZSDFApji7wcyP9vQazNFuUY8lcfKPpxpfdmSxm39mk7IuM2R48P++3c
pQqLRgUJsDdouvby+G+0l4Hw3xy8jWUH1Iignl2qSv6DqFPOmdmMwfENwOshOsenrPuZmW8UWM1l
dK18kpPuN0bWc84KzIGrTRPQMKDaJf2GF9rbOhj+W+GVXj88wo4zNacBFtXsDslO1+tjrnm2kvtz
cWqio76w6p/SpM5vdu3HVQowGTWzqoxEwmLV4sz7mjy/0/Lh6mVCrP7iXu91cSA3CEL04XcXpjY7
kN5W2WvQ81+90lOb+MZ/sduq4aM3flIumeGhTC6vICf0Osc+XrQq02Weq6KiIPZfxQSSKjrNOB2L
Sf/6cLRqoSHuWCnTPD3BiUxfu/tCOhjpMaDuoVcET6i05AjO0z6+XJdQYZRXaz8WKxPfPVej/hZO
AXb1JKiIPm5yuvvSxwLZ8QLhBHqeGTTLa/d0k+dPZ/j80dJnmZZW+ugnjJqhAwUqovlHXzODUFQX
seCrCXSa9gFgDFSC6hZItee2ZNXe57c/+PDzZ0R6UTUTaZARAyyDEl7nGEHaNZbF9R5uz8h9xAvo
bwzinZ7LJ1IhBIaM+ZJGJ2gjoiLs42nZxitLWnDWlEs5OZSHikRUKHAdFA2wsqIpIqjS5DHuTdEg
Ou7XZ23CGwtUG6L5pLd4S9p2guayBHqAu+0PidAwsWx1RM6YCFBYLCczqZ7oilaSmSTILH1fOGgR
wErX52vJwTDtmYjbeAAc/GawaiAeXu5p9hyUAIGrPhUExwkjjGkNAjmqeNVjmF1LZwvPOhHCVDot
emGf0xByrgPzKSwK7ABsR81kln07hJnV2AmkDRR7YyIwT4G8AvArXhhdBz+m8xDO5x2nkNmrNJ8v
OvF/UEBXDKUaj1wBZe97AH5P99oF65I+7a9jpAgsHQgTUaFKp4oRIsH9uhbDY70tpo1Zmo9bh/kI
qHJYj+ttRlEBFhHKd+nvDM6RtwpYfO+Dw/UyUpYFiZGoSbIOljA/FS8lNj67RHsUXD9b6csSu4Je
DgYZzahSGL8ggYXhWiwiMXH575Z/kMew3YFLaNOlbAAKAQWg5GsXNXoput3kMy5ow4DvKdTRQ500
5yhtRgo+AluyDmko2lpJtn3OUPZmvSWxCvNE57wHgrGNrRixdQG1suzMygTFFbUDiQVIF51Ea2IV
ujOynfVjA4sfd8BaU1gru92wkZsv8zs5e/H+0e30sFms8j0GH5zOhnRaIp0f8mWhLz9JxQgKWE93
h+xyujOZ6SqhVXKPgrVGQUlAoK4VIxGNMXmo1PA1wxAUQ3i4/qfNyOgDFR3xj+S1WaC280m0CKH5
6E+iw4V195roWMGPxTstoz0AmeSTGsAWpYY09hVhO+w9+DqXgqZW/UvfJ365J252CdhJVwiZLP39
pE6yJLf0SrAvcGJ3OM66jv9GCIwhFZZ5uJFhSHDMLMQGOTvmqPJ7MOEca1tuFmc6tsnL/ayD9JhO
VJLprKrBU4rwSoWOyc2wfGPY1XG4dWs6sDguLtPCo+zDbUaobfgmlerN06W7wSINLWA0t3jItN6B
JOwo3WIHfDTRVxP+4LPEI4KWhL/woCY+axhS00dfI9oLemTgJ7oxCpKH7DU0ejTLsc5YGEJycloo
LDn0ieeKFXMdP5CLuheEGec9jwp2FvMgFj3H8ayjQ0Kbm632dbienkt2cPPZmKBoPovuEpLUUmaS
N38iQorsV6CCqNtnrSskiqcpSAKhy2OvCzbPA/gW0sihgrHOXluSZkzd5D81dpnz+pUOJ95NHD/k
XXHJxuPdMTes/frFPvPfE/5K7GgWfb9Pn8aGmh6xFK2msoC4/XKrSD9QWohjbrTr/Dl4cPu2ZLGC
ZxXox3KDg1HSryqIUKSB7U/oqmAb0AeWoqBJ2Nfsf2Q0ykq/Beu+v718fLTq9FO473IwM38aYMwU
Nm9y9HMwFLhz1tNrqoFUyVMQw4EHR8NKXwMu1f7b+VBoyQS0taTx9MpJZs0JtN3WEWw8OqsuUcoA
IE75NjPRcqKNXFs+YBJXvo1mdGiQbX6wgzm8ZEIrc0iEauldMc+4pBOU3QyvRiFGPoqc+L1/TiFB
ibHO2kBJ36dVGMlYQtLCB0gPGgCzOAd2UeJH3H2dq76GXYdIBdKEg+uK14EH8tXIEsXV9nHAGgex
+uVJQuaDbgIOGvTD9b0JcGtgO3rCXB9Ylm62K9BtiDYVPftycKYZHDJLVQaHAU46gaKlpNVdhbVc
vhZXGfcZGh/EPfqbSTh8W+SKH/JaE8m/rX1X9MnQB0QhQibdHsMPDKQRR2XH7XJ85T5lCxd3lkUL
Eehhi2z4ai5mDa7hv3UfRXBfcTM6KnERUMmr0G4fPMscM3y2WKOUuDRDBTL365Za2AMDOwfV/NL+
cmwnD7bZ/rmddH721gYHPghmuGun2TUCn788tYPVz/cfTXTM0kgvRmlboIXoTA/cIMu5LWkAhF8N
leErpP8h6C+35t4S1Paqk46rilOScSPZsS9b3b3jbnty22y0tNLBcXOCnmicw9VvBsYp8r7j0f5M
OnkjDhOLcbYZtdnu+qDJoHB2R4Zs0EYKGEYHrKPtFw8vb53vblXDD5Uf/8rA6d/rVpf5iEiDWRJr
9EqYrl1B4cgpuQbYtC9jWoOD6eE8+SdGX77E5+SkOOiK7iwQKppYXR5Qfxpo2tCgtvoI9zx5OGw6
rK0AQ/k65+H7GDYm29y50eJ+6kfdQ/QskT0Wzs3v7E/HgZr7BbRUX8Q/JbeSsReAgfmi/JVQ26Fm
YgcSy5Xpx/+s7g/EhqQ2//7zKoRLo68u1uJT4SHWPtGgGHwHHGvvPUUUMoJtm/aXIIvytdi16Fk5
i6N+yCcd2K3eZ4YQkhSWHxvIbh/p6TUyhurL7Q1P2VkiHQ/f8gyOkzl1MicKVnOAzkfyBoS8/uX3
FX0iBudClmzPzDLxP0thjg8V79ZuipAAjUxw26DheBFVSJQBpt/pjDv1WOv73kBuPn5L5Or+Obwe
fILiy7T7vRDc89ufm8hfp8TqZclYySAflVqEJ0MVnx7ua3Q4RuZl1Ek1jtj7WFFmz/eQs5kj2MQg
4YG0CqDvOfuoI0PJQPn6u3trf6dWx7975rwTHBYqpiTOawCkNrhNz/tbnXBod2FUQX7bKrI+Nh7X
FNGYrLDbt1WsfVxz8UQ38HKbMSFXPdq0OQkq/lqS4oGn02ZA38Jx2kvAoL1nwoGUj4pUMlBCosHu
zcPRvqT0LeYHCBHR1TpWgskj6TL1GwcNfO7PybeG+g8P6QNtdPYsv+RZzBAXcEyjoLBYF3gNblR4
eI5Tf2G5D9qHhW1D2Et2RtjgD6mvaDJvMHJX4bgAwcmEUmWio3qQC8tdHUqoz7a8comcBFhSD7/h
mYaHx5hvOPgOOvhgi2MRnCZpBVphOdxp++PQ4cuv1SVoNGcOsDIykT59bMcdbx6jGPpTyK8X0lt2
iyiGaDJkVeLlTFHoBAKDHFDt6LSC7peND0lQQNDgAfUhQogXleLMcN4GZ6f65MIsUAcQAkfn/N3S
sj9Y4DnwhnHmqAxFGUrl8B8kRo1N0cBXFjazx02XM/Ypk7HivSAMbEj78mtBGlfoRI6OuCLLJLQ3
ZbQxgFaCTnNvs8vsCzUwA5h1eXzCFkFSlGjCHwH63qAr5TQJpDMRglICtpjpkBQREjMxNiBzc/Zw
/kGP/tU8AgjigjDgBdLgpCZoAa4Jv0h28HTQuCt7reCylTuCFXxMfDqLJvRCxQW2zrfkFh44CRzL
cPAHoVv57esQqqrbyXpBu8qnp+F7YPqvSdc90oU6a6Im6yFkHXSAbdCWRj0go39m1ieqRdVKmV8H
Xzr+G7tdFRE9LoGyeLvtABY+qJZnvwvrQfccLZIoLZCdfBBFLFHcvJyJyP1e1EPQCtw1GS1ANKU+
dWaoE5yg3Dy9nU4vNs9sUaCJeqFd6vmUhrwesszJpypDFJn25H6DmuqMT69AmRrv6b780yD74Axh
wrCIGhUbG6Tm/nEA97Or/l03DV6WDeP8QD55TsXw02OaScneXvVX9+GLhwPQIDQMy6VCJMbwQIYQ
uYc5uBYxrpr3Enotto/AEhoGTc/4mNFrxCa77yHa+eXIBB8es/LIRiHgRCx/FzqMh2IOvsGdy8Xk
6xWLpMZkY8ljf+MnsqBFcYunHl2dex5Tqu8I+Efcw5ikU+XMJdOy46ZcdPxHRGtA0PVFwgJJ2PfU
+IwIAyKetGeLyyrdEwZQ+J0BShNYscEhfP9r4y5lG0ANxnf+K+osLJ/SR1t8B/rH/UTSy7TEz2Cv
ocgKThmGz6RFbybtnn/Lzdczw1PcTXCkgiKrMUUQx0aBZcGaocXIIOMcX3gAA431KAPSXoz7clpk
eZdIR+0DzWrILvPpzApvSeE8kzJ5JZ8Tu5FT5C1dx+iRgV0eIL+FR85ClFhRrr+D/Zd8LulEeXiZ
abW9wn6JERc0aSHkO9xcEhX0XTnqn7tnrbAqegdtPrjc6MVtP1FnfjAcy4wPF+/OlWXSb23MDkXy
bd2WT1R9ABZwx2oPD/Z94kgbGTQBhm+6EvjsC0qXKj36Qg/K6CS8LiLRL/1V1YEJ8nlOIbr3kGoF
PsoggwTzk99fXrJ6WqCIpA3ls7xxRtDJ4SqEvRGoj0cDMFwt4Vqk7UE/7WRIH+Lv+MVyg8Z9xurw
GepRHQq1vpfXZZz09gBRTz/YcRGZyIB2T9wXEQcEGCsiBYIyRG3mfNGBtGgqmKKGKuKDYOmOFvHG
8NyNKJHIuIzxK4Y7ThqOPrJk3gAvSLEQsJBEKELvolK5BlXK8uK4Ix0UN3OhJ3cjci4Y31EpPnyN
z0xMToNDNEJ95L7oFa6dHzrLRoRP7gKZPLS76TIClbF3CdYBIq05IVoVznWfli5uXtF1QSwEDYQi
G+ji1sWIN2aR0EhB6jK5zESY2Ie8IG2yFyoFk8L5C6rASSk5NVNJbNStV9BWh2MDaJWHMnoQp8B/
x1JAyRCxYMuNZv0gH0SBdIUG4YDdUefSrTRuY6qSwW1wiUq0iG1AijTkYEf+YiLhUUVk1vl5GcjI
OGtR8x2n1LP4B6FgYVSR0ybm8PW2O5On388O//quNQNhGRbrT6J5xeSNY67qdmsfK696ZzrA28H4
48sAGIIu4UekLEzWZfvS/hV0EHrgIJKQHPpb0XvvpaBiEwt9wSwI9HQMUiIEqoRKuvoRj0IoQ3iL
vqcHvO1eY0RZX9Yi+jsC1dF5bg0PpgAnWIP1VYalilBCTiXSp8BIsB5Cp0ddVXkvlw6X8DZ6Dnq7
YoiOlWSCEZj/LgP42c7a9PKJ6VyXZSoPCKGLTZOk8/tJ3ww3s8NTAo7qVvDuJxQwIt08xXBK6Ojw
9cWQ6TZnDFs8rrkFOqZsLWMezyqjDR+J4naH1sDC51obGrOWOB8hkwmxPEvrQImnNKtxoyEtbund
Zz6EfwyuLvPZ4C5KPuBk677o7g5MtSBLd/LEhPabKwx0uw7mJmzGpuv2GCtBrYMY4eKZ7A01PYa1
M2/dU3h1WzdW5x33g4hP91FN4WQ96PqPQYVI5zA7TnqcuJzBfBqzjZAadVwg9+Dh7xAbModtfo9e
QeGfAcuhMpleIV/9kpb4mjlldIs68Wv3ASSHfXUWJnoUCol/T1yLHl65UqNj+jxBE94R8mSK2x+d
GNyaX+1i2tme4jY8ZwzVThgqw508psfAisSp/Diu08u+3pd88Gdf+Bev552Yj63QZocOlQt4Mugx
97i3If2e7MA502nGPfDIHb+JDcSJkectfXRQwj3YfvQBO9LgbbPW5s/RIemH6qAd5vFt9IrkQLwP
9diMjZWxwggfoJLt7RsDOByw1NYrf7UNCPk3KkI8uWkmQXp4dIgreoVpb5Foi8vuOeVMHoLlgqnX
I1HYkgc53U3DeTDrQJ6eIjz3ImPVWTQMKvOO8SnWQmS/zjGunW/6HFY+mk8lrmNjrx0xTWlnt3EZ
dwfXkjYHZsedV59hHT8nlxCCuJnmSZ9xDPYp1PzD6LtQYuvfiWd7tF/Dk7fRbVaCD638Cuo0Zono
013FgdughKS0H3N6x73wM74lki3l9mWDjct98ORsGHYHECfYWFWRmtbj2/i1fq71sLw7XQLr+UdF
4st5eFuZEFBULAx7DuvxEZKYmMkq3BqH6EIlTQMwI472TBBnpJSOKQ2Y3nZeuA/qI+aRMkXGrdPy
EHW3z/lt/MX0kTnCrav8o+Af9Txzezs4OpUx7Y1oB8b37JbmvfANQnOnqdhVRw3QxKQzqcJT8IAo
52pWFpy5EpSO6d1DC5v8w4RRM7CSW8WvvHxdLGhdFgStn4A3IRihbH1Ukq+/55SX3T1ekuq2HllL
mDG6pO9rJXcb3HmAExEyM8gU85r1FSTtE1na/Ptc3tsfk+bF46B7olea8ZIIpo9A73PowM78wjJd
nXZvtBP2cVXFGE/p+xaMYUDbNAE50wBa2M9EOKgt+wBNM2vGM/PsXg0mFDr6wQF8NzcsX0YlsKZz
u0VNyuBwMqfSVlBvdeh0egdcvLY/7o473rVZ65QCjFs7Uzby67wck3wdVNxmMZqbHLvRIbVkF7E7
9/bAOBa3k770qKl8AOVz0nnYJE78e86Cpo4mVUP7TOyXYbwurE8XpekqX/QGvPXz9zOjVH5jNvWa
8pvt0OJj6VTemAsDYxwLlLM3gBC8/dI69zwGFJ+vSPt6vDP//4FgThKhc/gIQA/wpODkOYJoGaYt
8pnxJ9HdCxkSA9aHxlxpkQ6BKvWv6AsHoE3bCD0QmFBC770UhJZXJsb8HNk7xIUIsNJzSr5FBgY1
aqNHIX0kO6npvDjP0UuGNEGgv9zOqH00G+q/GC2xKBmQoImgE64RemGSh4RLe3ND5iVCZhE5gfK+
oOTInLU39oSHPQkXWcocBz5kjrlLoeaPTHuHoyj5AE22Xh0WaRdXXsPrT8jBg5Fkl32KaQogoDDT
RSSAANMddaIuYT73EUAZzoUTjFldnoLfuAhmRyNwedJsvBCQ1UmRvK/Dzo1oruGGgIqQZISEfMi+
9iyPXEfnIxXEimf8cy3yvB6xfk6c98+BWAkld5xE6iXmvSExFJdFqblIevFFWgps8WJagEi2zliL
URxLDSB1g/4DYIU6y4zqZb39kPxSMuNfkOx1N/cZVuAuP05317hHqLu4gsOvF8dJhwmJs158nbUk
J4t6QxFA+fV2f7p2/HabSCIRJgkeUJf3DOqgxg0ZWUufkJRj2nva3AdKil+UhpyZ2Q0hIzJf/IL1
Jcd4BkC+yQHtLXLZfqKCZnh39+oz0hVPQ/+Y/iv+R9J5dSmqrGH4F7kWGbwlB8XYhr5xaXcrKKAS
RPz1+6nZ66Q5s2daRaiq7418XW6Bi9t5f7VTlpPvltE1qGIyGewhGhPbtc5CAJdkiIizCO5USN0p
zuQ1hgjow9VR3CgYU2jDQkVk7y0qnDkqfim0+Zb+jdlpM3COcflM1syYXSgZ4D252kymLYNj2Gjy
WRpd2F9titJxMVouyNNtqqkkBoOY5l8jNZJoG2lTgjzKgDHiNAL3/fqHnI1zX01QrtUW9CulryKu
54I0bsvD8gwsSG++GySudGLPbmKiA8jHmN1dwlr/BgEePwMIJg0PixZdxL2KpoWYqDdXA3tu+N4K
iqFqgmvL0g9kw8G896Xbb4FE7+ESNzCVJ6Pd+Pr1WBuP85jjae00zDpAj5Y7+vjQ/OUzRSjQKd/F
OLQMXxmlujKvVcpV7EKQBLdEeyTgWCUKmG7Cf48TCAZpFJH/MenG4l6Q/PSRyqMVicX9ZMxRVIWO
5JAaDTLN1S/NB3a6EtZxdf+IFupH4Y1jNkYjJTno86IOPrmflYytyijksh4whiDW/dbIXqFFAxPy
hCHvm2OX7PeUtBiUst9DMmat9MK+ieXsEdOcSSN9hoD8+Qs8oMejKuG+VTjCk8qjOgdqRjgvzQ7o
MzdN7T7O+oM5fXvr7Qx1c9i43O8QXJM7cNTusyi7xfiow8PTZPo9nr4QXgcVIMEFeDeiCRr1K5DJ
V1PZ1+TyW7xdwlGGzgEY7ZCGWEE1iruNdeYSohK+mmAtXDdh7e5o+sI6U0OZuASIHZAZySFJW0CZ
4S2UWVSPzycDwVBjFrc71pHFpUOLZitP3/rWqHjEAY9Kk4ikDw/5G7WkOpfT/uq9xxy7mZ7G6Vv2
rnqgzV90vpreR3K6fUcA73tWyfHVcgwzsi7uC8E70nUzOnQ28Mvw2+iOPrgm3WMc+oZYUvxuigAN
y5JwVM3UBC3lY9VN2SLvkKjwW7E0+IfdjXaDTcPpdfPxFJaKx0w3knxtstYPNvnQUUN+/8cjknJy
w2Vx8IrBIUqut/4k1KLZbJQe3AfCZpnwGRIPBpHj3FVBJwdPy7k2IRVG9XM9xrwDWNSEzyoo1vkT
ZZ9nIiUADWuiEZ3uR3nCdq0ILRqkQLO4xa9tHfZ7I3eLrVlGxfaGtqGKETRIq4MR3c0IqIZn/Fm7
2305+Hf2Ed7/c+K1lym2k6UQFN/WYyoxwaZzkZw6pgaXIb9cTvNlPdEW9CiiQMmxvYFzYHSUd2Mr
uKSwzHxxWSTPlOsqzyPSi1kqelpNwoIUGtV97S+cyQ/L6u+KHNYuZ82MXnQe/n1JpkAZf+AHFFe0
3Pfuy0ya2+R1T66cIDeIKTLMJ5NL61WHVKlJxlhxcd+pIbG0uFT8jtdXUcKE/9seykR/p4gYuWc+
ftZ6pFY8i7ihpTvSKSlscF5npDCZaPrR1ypOO4fZVKAbyd3swfDTTHMPlVty0pdA90buELZ/Svic
fRjivNCqIipaQ53xNbMPRlwE76sNuqV8b8bWrJq8dzclVgbnVgW67BqYuuplyfCgxxW7L8E0GhOC
GfR4Yk5P2Xn85RZpquiyIDugbdg+M1YXh6v+3pWUrxOaa1KSTOWUyHXKkZimqGLfcP3NNF+giQjN
Eh9q/dqwrUvZ7/2L/TIs8RfiqzCXhIgh+MihmtDhI2OIb00qR6idS5tIBLrW77lPjkABjFsHfdKc
MmrTXv6D5J2Rre8LUjEecReW4C9hD3U1P9SO7vaLzfOsgBIBY8ku9+gVMha0mG+ZY83TldmleGuF
a6E6nwsLgtJzLhSRd7I0GZ+woSl+PtALNedMC+vlA1BQWPFHxjliD2JNqeK7+JRhXlx2PrKG9eh6
8yCksuk9kRb1Los+pGox+6hYN2FijdGmy+Oa5haCf2BGAO5VNvvD/D7FAKNFcB5cLd2FoILKIFTL
07cC6H4GiuIHfv7H8n6JM7f5k8MyHqPfgibuNodFEd02vZ5o3x9sJqEp2zXgrxW1FA4h7GJ6KiT3
GbQndbl80ui8+wTKSlvdVcdYZWf5W15mra1BRXDGAMCBklTiFndF5X2+tC0dwO9r8Kmcdt+yHdMK
iJBo0ccvMITZA1s7kF5AHn1vl3rUBseYIm9OqfsWnhqK4mj8qFjN/nnSXIVl+OftGD8jU2zrMHrE
WyrJcOpp1+kZybWtShjL90XxzB5/enghsoShDUAdEBMxLyPDk9lZNAZ/pjxc4XPFA1YBIX3zwKzJ
UDppEy3kNw6Mzg9MYTxtAW5PB6/neoR91dUSXsLgvMNpetXCj8u7QUKsb6W/yjSLzNnNsO8jr51A
enPX8Iia8gQ9rznROFyvuSEZwEeO+vA/30MbFig+aJdp6J72BxBKW3HTVl/U/an/fWfRqJ5nydvw
H+nAuSgtO5Av9XjBoAHRpsat4T8PQd86MlPE5PZbvoJem3REbT2S7pLcDxCANjtalcc3c5q/MlYl
RbJHKBr1dNzOXgQC6kHL8/g2J4jlyK939dZlnmMs1O+4XD9aqrMCVn108LqDw28Xj4mq85yTgzW1
jIWKWP+AOv4Fx+wp0L/L91zLF90/+dVj8rnvifR+jKakB0mE+DuwwFdzJuK8R/98CG9vHJfQFVZ4
mzeAP0lOvkbnfKjsU+lrwdshJfpSvaI78ywk6wlq7/o7nxbdvIFaxjvF6T5iPbp7z4wFWxbaDPdV
TDvyqN2W83KPIM9u/hBRYveXXuFIcg6/Hy3IiK8GyVm0hHisnlR1flusIbeQm1Jb6PlE3Jx88fXp
Aw+LhC1ftlGLhdnEFvJgPh+7tKiO3bFq959lZU66pKnf9sK5+y24Tedr+DCfRKZyo46dO1bh+RvZ
FYdPPvjDLy3bOrgSskd2TszwBewYmrLJxbBldBm0SQE1D7E+uaHCWVaRXEcodwm+XbPaXz4oPT2M
1vgzLIc+9nZSr+u9QuC1W89zeDQyQQ62VlPsDgvhIUlCy8LpbfST/cp+c+w9cwZqz1FEi5VYbHE/
2lTcBhCOiJCvmBinKCHIXCYQRl/T+Fpu1bmBMsbRIzXS9wKOefPTs+iyyU9F8JhWX0+SPP6GUL26
YD4VxtaDaXOnjJlGIe7d4msAK8sWxXQ0F2hm9dcl5p6BwJzLmNA4Xi2vgQ4AB0IAh6k7n71BbHu1
yyaHv37RMDv7Crbs1l81Lu7D3unFpg2cJWyXALMeVBtVyFhFyHvvwk2ixaip3cLBM7/5ZQcInkA8
HSptE383eJVffDGAkBJIJ7sDKhI8E5Wtj5B9n/f08jKIhbALr9h7+7AKsj8jvaKGte8ngXD0LA06
T34fNojzsYtAxbURyC+HytXtiKQMsBnsqjlK3iXVZx/ivT4+zvszmNzxEKAOXa3baPSDLQE9HYbs
QJkfJsB+uvPFd+Nkyy05pM+lhfCW8znR69F7QufXHNogueB4P8Qo3ZZ5qGzw1M2uJHd9mAqUowjW
a+CtHSwcGFFDK2jB1TKOn8LdTW+TP3gqP+kWvicGSDdcB8JNlm2VlsASTvGOCDIPZZd+YZwCCoUR
oFSAHGD0CHtFBaAckU8K4s+qRI2vTq0uQKcUDqIl6osjOAbEt3cNAQUEVHq1j9QlUlsfDInhnfdV
qMbYGJPnrMAvUYRNVC+B0T5H+QyCNhnHPf539+lznHZf6QOAIzYSaXKb5+vRVPIlt4otv6anpF9f
l8z1KFdjPZadJQci2B1Bhv6w1/oGnilCj0v3Nofqbeyf/Rvv1cAnFDY9jChMFO1mwI86V5IbffRU
IP5yCwpcE6Xy+r4dsC1wO7G1CnseinfhwrsBgbLHnw2wtlFEMJhfRjKNTu/USrKFIq6D2zO1AyzK
r9CcA741M8g0Gli0rZbIm3ZxjU1qNH45zUEQShv1ZdeGN8awhumNzSk6bBD7oYJYvld89fqknd9R
6hKesGTY07Bwh/X8wt3dCAMRwBJ3AX8OvbYKTnPdV3s0knQqhvxppr1qj5B73qW6z40gIU0m5QwH
AEhQAb18/b0kvIF2bWz4kU923w88tLE5cJWIVUC0uK/mVkxwBdZJzK8V5LKgj6VN8att+uOdhRGt
BuzBUnaF+lT3lQ2/Si/JcFQ8afNcjna3UPU7AnihFVJeED8oxBuYL6Fck0Hc4Evx3sWdCSSFVEC0
oO0IL3BuyCfRDpBdkH4mHdpmXqDFfis0WzUInEdZXu5ceSiYZ36/xasfAoz+/N9v48yPh9QlFtAR
7n+y10A4ePYIVnDqf37GyYCPk+AflDGb2/IQ4AZaQwAdhb/3eQR/5ifWEU8r8qa4TK34AMko+/mS
5hn+ZrPJ5ldYDN4n+WI88yyZO9UXKrs4m+dL86eeYPDoPLIwYjI5FsRstYRPXCNkQJMhzmjioTWA
+ohfdS9MMt8o/4TATqDaBYkQMDMPJCrKF5RNapIxMdpx8kVg6yE5BzOqKEWDDXg7shaCjXLUwz7w
WCFVKWPKN1GXz59laDxT7i9mqH7sjEc8T/XsA9WCOzeXqI2J2GR0LGSIfepZqcwsy8WI9lrXL6dX
gkJlfSgiIgDfPLB78/Clwfy0HrL/AROaozDYWm7f+mMr7JSAi4BwXBfCXuHxqni5x12MWjD4t2jU
xrcirD5snPnxBuZ4lecDLEJJft8PYVkvWEQlQI3N4ilzMRlhL7sRSKp3u8FvdN5L88azPB3PyiO+
Mx5dIkE3HymtidPjlWFHxKcybSuP71YiA5HWKKaJIW3IVl2SAT24kFdozPLkZq5qfVK/aPqxi4ur
QyhaS0Jryc8jTRKdmeTTp6zCFrJMZcloNKtux1JbcAoARUHbbXw8A2ilQCcV3+9BxYu3/ihzszfb
HrfOA3M9wrKPz31b8qqdtv4fuWUe626RSFg78o/AXwlU3Fui3/Gd9JT8XUngqk5oDl+gZuiJMLII
Ozt4os0AO4TZBkBjfJke7nvlOS2H1duTmvBzwBbfcSrEzOIdfkogTIJWYP2qwBoLPuE84paaQDeH
b5WVrgCZ77krKRjBY5GUJ453TSL/qhz2MHuxEY7QMdnZ95vZ6eaPzlcegsIfVwGrm+KzbtLkAYhO
gBGreHwh/CTA/CAhBgYaYWfGDl4mP/MqHOaGlABqlIcQb7cxaWXWYfS576Qa+3KFlh0xNWNVb+dT
7D53zc22EgGTfBAQM1+B0caTt1Kiamv0Dj076MLUxNwCeXPrcQ8XvznA165Ji/lwHkrv38DG8ATc
7TIEydv3Fpp1SnTV13MqRGV5rAPNYNV8Cob9f3PqN1bripTnf1rgtESx+kM1Nty8f1FEx7ma3BIo
MdMGtxQWfpJ1Fu1B7PEs4hxz3xPmxa96NfZHfP9XF98HB4oyEecojnnXPnq2yXiffUHiyg9bwlW6
p1D4fq74CXLw8qUAVmrEaYYjIKIDUUSF54wQDt03TBd5IDTp8+A9UL3QIKUlEieOPFDR+tDPgvGb
6VGkAqr66VZ6Ehyu8ykI8LPHP+jR+81jDUkwM2GoXydMwpZvRMgdgZnvYUYXwNPrLpE1BCUOf1tn
7+0Wyvxh+QPDGyLd5ZUzL2QOrVgcG2dUE1DpUH7RlUBUQU9qbtImyOusl9BU4K3CoUySquWo8zMT
dZlQjDtKzF9ovB/aq6ZQr4i0WOsee52kAWoMyZ9GscQmhbOTI0mPkPjLdM1qeT54hN7qUXMauTdS
gdDMcgFRZlxs2smmDJVotaSAKauJ5V8rLaZW7r9QpKI5+APV4PfnkHkuB9R+mz9C7llQx4gxh73e
JH3UlUzYw6C+uf2KM0PJUxbr3iNsTA+NJmf9qvENHuuwn0GhReAGwyH58JZc2HjLb5EKINXjGHrB
+UOy45w1kIZgdg/jnlBqkR3fwxZ1N/AXOD1g4ROXS+lx1ucEf29+pDOrgDy5xybvcNp93xGKsWm9
3fGMdY64h4a/RaKmFQ/0naP6wjaPzAV1jCe7nMoqnCxACiOxb6xQSIq0OHbwM+4ddYcYjjtrwfWh
y+NqRWI65QOquM/+3bEEOVFGLxzTcYXSiDdo45GHtIeR8XLJy/bslEyzb1fULG9YZ7VY7Qjy4mwB
VRffPWn5hnmk6s412cG0uEfUgNKmRO5/lyM5c6XBvm9eo3hg/NR82lkO34dFHXWpsXn4J+x4SJe4
7EuDaS6jXZ4R7Z96OL5cbECe6pLwIcB5WtzPn3HwogYYz8YlqXWvWkuYgHmPIlqsaDg8165iSO79
+SfVv9L7eClARiK8Bs/mapsVLWkNacMMgqcSbWepBMOG1RgrtJy7VQ40//FJZq1eTl47FKcrr1PR
rqmwwJejIRtWn8R22liUEVg2S4JzzVfAvsr2IJVxzemN7CoUdsv3K3jDynA+fhGiHhhsXm3YyRH4
/OtlSxU9s6nYOI5jmVTktOX5rDevA1A0Fuww19bZJcHDairui/YzHrQiLB+JcoseQ9Ji00IKexyD
orJQIKP5txlzD/GFW7r/sEIBAiqBVgWsG4yIfMyii9+oJBv2Xr9tIr5LuXNaYmQwKKBDsxzLdDHv
sZ9rmBEkBk63vEXPxscM1Yw8ILo28y7ERByOtTq5ZdP+njQU8DUhvifmTXV3QGjLfXGwb7lzPzKt
ZoxAVcCNDpr0IWaLFTKj5NTjFurO/CiwNaVd4gIzn4s7dX5HFbUMR/ZxMLp4NbR71oQ5xyZOGahO
HlAKDPYM1M67dscjX+sx93vNhkkFXzGPCEFk34c7E+9lCywLygzaDHfinN3HIvMWF5/5z38S4wjM
0XPIp1gCf73NbClqZX7z2TMBN44V1k2B+RAu7HYnyyPZO0bvF1GQS/+AjM5F/AnhZBYJD2O8k+gP
FNbxgf2AZw99KSIsQHfQEI0NHbaVs6LFYPqeZcyev6w2hBYgSng6JiPyEkIv+BBYr3jdEe52Wi7B
As4Zl5s/sKKnTFwX0Di/iHIw+I3y/bw6LRvmRI7E/i05VB2wiS0Q03s3vsMZ/UpV+v7pzwaA9e+T
k/OHCfAiEpzhmMY0ggW0p2EZQcJdEKF19YtHXC7QaHqPSaag3f4+MSGEEBsEZTGZbRFGoxoyfVwb
b79F/EL+GYJG65wZkWz806JB+fLw4m7EwzPvvS5zwBYN77XqLKJhbpjtyGg5MRdNaG/JiUX2DhOK
IrJVHo/Ssaet6RdHjbAXBl3B7CLV2rydh0fQhU76LGlS1Fa0eCnpBHWF5jAsqcUTDZO8Q2RKboQC
i8Lbq6PAyerTnKohdDS682bC54Ab6wRnfX9SjsDLR0JM3OoZZaG6uc8lv+bATm5Q8CP10LTyki9k
2wSkUyGJevsz8lwQaGE1cJ9zTgi8F6EApi6cRCwIWUhstP8UldL6bB8PCQoOfgqXjbuJzw01rUQD
UrG8do/tgk1617uc0EAQjzkyt5G3JFRthV+K0DIGlN1jQ+aYo01kj3xNxNAjD240Y0k+oLp98RdZ
1507bCd9nBFiWJ+L9HAUzAzo9HiDFQzuTBczePwJkEc2f+JnNxeXDGISA67xZaZUETx1Ih2m5Eat
Dr6cGu4fKjTWYQD8wBWxLYKYfEJ0w4G5r+UrrZ2LW27NOZMCaN1jw8HaImGoDp58QBuxiW/8SD9C
WkjLLacm8UWSmgmbGxs/1fmDiJW6da7+y57sC95G6V+cCh3ysuGkp9vqw+l2xK/uDbuHJPTgDmIS
OTDP+m1sTeRldQJqfqNbXpNwh8IPvV9JXbKITSMhDMH17LnjS27cnpSQ6IfmLTh8+5re0GG6WhO+
PLj6SWFPWo/gG4Q1HefYwqlKr+/svvMQNPctztBgvPwUu+Y+ATlkxlKum+eYF8FEiHeiIkkcuQRb
RQOHAu3e+LfoxTcFC65/vIzyNwYI7hDCelCgzW6ELXnIaRrE5NZUah0VbUolfjFCzM3DLU4pr1Tz
5XPn6kG2vM2Lxj4cZqP+S0bNtoPcwB/gmIElzCUE9dN16Y+p5STfj9wjyxm0pfbv1xoeksM0bz3V
AkF1q6XKM7RsUVobYCkysNvFv1ELVjnK8uGy9XnwTjB1yOpR8TGcO31aR0z9C33VnQ9o1i/py/+Q
MzkQ9fmdn4ESOXFQLOuqP0Sme9kv0mZW8QVe1qCPRX8eRwGxLrGR2lHpLGfCK7VIz0nIzWw/pjBT
7bRnAYUgeDjtok37lfzFbWCvHn81Gu4ctXF8Xebr+1zbNYp9GKO5IA+nPUo+Hyy4RVCPLCID3wAP
nAMdXIICfTwAs3CY3AHM6/RNuXidjmMOG5GVACV6lYcaCeI3rr6yeBQJTApBHtUS73M/Ad1OJL8n
PW4cj2PdubvjOJ9LiPIuczM+/Fi7ggLvw6zzdRR9sOVzxb/ND4WvDzbzVa6444WBMfnI/dQCyJI4
dx4aIYW1VrCxnJpvkFRg854x02b9D9C2iYREDdSFgs314tao93RiLpT9IxngM5H+kwfA+E/YElw0
cBm9GLiG1JSzKIEJ73j8napnbXck/cNAA5QC/Qbo1zT7XIBKCgXlhxNgCjoNQo9Nyb/aX6QRishA
3s4r5oYnj7bbX08qKVNFgqGE5YP7zq+Tx1aaK5E001lNPiwv6D2O0Mo+/3F78pXMuAPWa+bs9PPi
aAZFKjj4/WVeILDZqAti8WguvzlbKCK/W5e/Go4oPVZ2aE24ptWyV1zzzBenEREFNc4CNpB2Y1dH
uqUNVj5xdbN7IKOzlKevb+qSH6nuGCGHoSOCyFTxLTtGtwfaC9EPAru6+8ixoybqV69pN0OC7d/3
9bKZsBxmGGt1xUMFx849oCFiNnVfIqGJ64ygGTkQKzt5ahMzkBDfccQU8Uuhldx8IYkczUf7KwLQ
bUOQeuMc6kB5hLpm3zlsE9VU8brdy6Fu7XMPRmd9IyHvQgw4r5bXJXL6w05Gxod5qHavTFtF2JJ5
p8RyO0G/YLxX44W4DeQF9Lk0426oOSuzti3U3i0j7u/LXI8v82tq8uRJU0b5GmDkMi2jUrFHHEA0
DypsUJ0J/3NBdzg4HRP/sT0/EP5YUdc5tekqP9cjmCoQgAdxCcO/e5JMN/iMdNfNC/lADy7wWUir
fi9F0pM6CaV1zO+8I2nJrmquzuPgKSs+o+Hq3zoVjz0N7Zx2f1CKqFVae2xaOAtrgTVcxgFv9sXY
TiMjvi+k3mXAP+UXTzPkF7DzyPt27bknCxPq9MLdY2JdfCeHOsrX4ka761i2PT1Wn5tn9MGEAm8u
CEGztrkmyIpTSgajdhCVmOUE3UOLnnZGqjQyRjmAQDJ+ysx7sqfHrVcTN0lSJpoPYjOLxpeHf1/y
eAFJDddC27W0K46jBWvKg6DDC/0/1fFh2Je5GjdNeBPS28Pgc8MKkJkvBlilyTw+z+uMvsl0+RM8
/tWmc//9Hr9uzy0kwwYRBrzXT2axW8u4cIHOPalPRDbn021+Lnx+5yoFEiwdDvp5b07QGPHvG1+0
rZ8A9+gHFqUNSNF5yoXPq0T4ROW0jnIk4nZRA67mZS2f83kWlvNBQ541RP2MJW2HSlUExvUT3v5M
D8bTC3v6mbK/6GkQKSgHrNBwD6IwakS6gJjBxDEP5R6vJ9JUqpWciPMu9fI3YmUNp2cEx19EiNwo
Ke7u9bY1AaVguljul3yTMMzYbYQ5C1V8+DkRCcYJIRYJazm5cHKCthDp+djvFtA1YTurFeeDkg8N
pHgVkBr+mFus5K0a3mO4iiMpI79CnD58EZpycz84YF7oGnzz4BC/wajomWn+xTG6PuXYXlD9t0CZ
rp4iDkWHuIX97lxEOeqIUzixJ2Cch/i+BNUVwy4IFCcU7AxcRx688RSHBAMyv1eRU7Io0O3Voekt
p5Tltq4KsouRHD2Gk09ReF2whv3sVfKL/9jx58sLtYn7Oz1uuE1qcgat2WHGnUfx0fzJ7XtN36Ca
zuiL1b46eG8lMtw3jrNw+T7xNiRS77MZ6lfUDVMCaEJca/KJAwdmXlJRT8jTKCZ6nDQyTFo8DhOS
sWLrJx9HmZlo2PqDw2oEgoTHi6BPIUrcisVNdNoxYdNrqeEWL78O+zGwyUhUiml5opYRK3XQ3tby
SUOni+mAXjeZ7tbogtkLU4pQJ8phS4nf6bNm5B82oBAG6DrjJgP2tCYS/skhC5PC15ivQSJPMsc2
1XpshvXmiXVM2LZaAigrrDhUB22FiR6DOXfKH7CcDyVwBEb7qFjWsF7v0GO5gEAYBzg5L8UHfiQf
LfnUyyuiC9UGXBxRGtmRgoqe/Ee++a3fg9Zjy3p0DizbeNVw/jnMmCXhoYdYJkhUQx9ADzEzwz3J
jKWEooDg3tXhqEBgaeJYGz23CNV7ypwrZG24Ir3XJ/66EkoyTA+gfE7pX0m7arajCcZMiwA62zDt
ceU0WyNFjj+/m/G5WjwVp1vVS21yHSMnP/9umKWUzbQE0HuRgc0vbnZYfNFnmP1dpw2Aj40K34EC
zYIO4vIzS6Ynyy1OoAe4M+8Ox2jkV5tyQ2cULC0660XlIImyV0y0XajOIWcBXTakbPuP6W3WBqpo
ggKbrWPeBcWtrcP4g4guEKYF9Azgn4QdoRc9M2CTw/JhAY4pTiKf4k7OM4u47hXG8sGx5vZ9b3zG
uMwDIYstMEq2hOTBEQkoT/6V9y1VzhCkldNhqMaa7xmDc/+EYnLVYDjAGJhc8dzFEEAh7kaMoIeg
OzYbiEumg6j4vQBY/Tw3t83TQ7hNJPKS3RIUrovGUijD+IIW4G4Lnx3qT1TUs/f/8gxhTuHAam8S
kWSADQUhcE0yEPI6e0B7/0LHPopq57VAdMS9huGBjxjymHkSHpAuLpzrQv36F6hpY2Ijk8A4Cr0e
lNXxPSGEhMQs0IoPB1CnJRJe3hlBwxY4BtudGAO0UIabYYP2BDZMUEVwwMErwhfDWY2NoHnZ7DM/
j/ADQ1evNSA01vuVRkWTp5Kaju0AKOIOHfWY3DfoKVAniYy1e2iloBTqfER8svv6PvcOUxqf9Brf
ORzpi49TQ7uSNx30W52wyeEMYnU/mnA6Dltu/HwywXG/M/sHQsQyXhmkyAo3KloeQibRqgoZbagc
HCRPYHpvFE4imUmJgao/DxtokzGBlx/PBcP5BvM0Un4fa8aShmB+RvAYn1QR44YYZpHz1X1mT2zq
YfxgDJ5fgm062IbHpyBaJHrDbM1GzjAH318uTzvqtknTR+hEnia9SwjUyAQSAnHyQsQyIkphy2AN
4ABeARwHnCAYPyW+8EKogbgvZ9dIWyRvSLUhJlNwNxwwFCCgpCRnlk0aD6GjszHdjfjbrCrYsITr
aOD+RQrIdvL2X74uqsKtgOAGShODO7kLPEg0v/PEHhZwmX49uR1PiEgAtrEp8jiiZYeHwcHLjjbz
v5Pkd4VlZg5/dwN4r4kBuqIkyFcdsP8vogF7Mx0QDXpSXB7rySMi24NljXwIg/SXb+IjqKqCnPBf
k2GDnBOM6PtfSg9wGhw2iQhkQDtoG9BIeaeZLNlromC4bmO4T8VJfkGfqbEVWiu+PMbXWZniX8aa
qgQ1vl/CeviotE6dqHvnEWEvuAVjj6PVj3mz1ak61dG0n8EFXteYHl52jlWDm+9bCaTF55fqBgq7
UYehVeMZI64wUZntPqt8+895LEQkAgkyPJHas8kCnUytpUhGdQnlOhGOdA1Ue1Nh8ZLOjxciTpJ2
xCo9O+WLNZjq2ti/aVbkMxbYjABeeAzF3HjKbVFmCa55umAzEyEvlyXmHmT+mV86JrvaO5wblMII
BBpgjZJxmsjAy6+RyO8Yr0TqZoai/+W8ASUXo28J3zFCyZ8H+ftL2dE59/I/+FmjbHNBjx+NgGWA
ce2aO3gypxGDGKi5V6S3+XuTxmP3y5j1vjnFhqzssiOnrqBUHcwAL24WtMCWCHkG8vkCgeFSJcXB
uW7hDu4ImHH13ciERE87uEgVsE0ucQKgs4YQg+Fz1EXuSBLSC+RiNLkhaUvzMydB9NLozg7o5E2X
gx6X6eMzTesEjXgGrjpgzuonmzxc1IL+PSSQEwXDdxapFEV9wDMWkPlgON/qyD8wLBU+7FE1yV6Y
+17u6RsIHoqySflSNisjjMMeLcwFZvr98/kRBnH+lVaEcsjYpU88FGLBZR3lPhL1DgOxdaTlbi94
SjXqGcCImN7wf7Lmmd8EzNpx7q7SyY3YC8g6DkmII3f3aAxHhitBsG4Va1EEMrW+fJErPudMMEIU
j5L8GpDG994a2Ekwk7+d2n9M0J88NwQQgZKig+KaAvBBVoxxqPGCp8KvK/u+eBKqT7Y5yi3vDql5
8RvmwqOiio9KIQZ/b4S5DAqklyJYNY1tXJrr0lxqfq5y+rJ+r6PgupORAjlEvb5XUIv1vq3xnYyN
Gbm1mepphEOFWHwfIoor66IeVRd+7bf3aRcfaARBx2DBVUMRHXbD4/jmaTaWEBbDdoxjgtjd8olU
Mm6BmDPo9+d6YPXMef4vR2q9mM+EImf3vCHkUCf1LH9PMwDIm6tLKw3IrvCQ8eMHuEmebgnsO+y/
qtVLD4jv+QdZCm0Qh+kv9Oci3eYVXeeSh954iiK4EeUr1zV7F8v5kZAodvk8LdMOson0G7TfAmqG
HULgi5sUYi3RF4OPtJbRFCnGl8wnh7hcALPRjY7yYvmc35HYKElxCwpj22ZxsWgDjfJLsofJQ1Yj
Y1nUmj0aIWVQECR3oVn5F7W02/3A+0L7+C2v3rsW1PnFco17dqI/FjqILpLZt51ckaWbbGX93dXX
RGTs8YZ6OuzAhM0ikmOSAyaPmJ08vULkpM3vnrH7hVPkWK5H5yplrCOgzy2+azyepOwtLT//kSao
I+/rwlO22TcmF1BK+Vj+InjmS2VjroCGLDoKOXPQzADPha9N2vbJfYtsDP6Pt6Bqbr4dhbT8Qil8
vQ+bC/TkTAmBm/vfSyUOXXXavOBT3FYJyDqQGdQBHDO3Pj4/PgNmtmylkLHytWk3CjJolWhcOlhf
mws4GBxNjTGHLLFlcXxC4g22qHYQSMpoIccPvEsYNLq5gIkB+z7nB+5SRv8NrgaFReF/YStLMyBr
vn+luW8hJfRJtJ1evWZW+qButa2iW8IeEL+9BjyUJc3dHxEloojzBGqEag4DUO18gZW+kHhdHC00
/CxUfNn7dyK2AWSuqSRKMsA6zbhNLXWScYQkzuniZglXkG8FdHzg9FXO9N7uQrCp/W1gdTMj4Sa9
ejfszZwD2EDGnEeUoJooOKWvk35R7CTT6eJRWPsbaMZ9Z1+nWmrQl2FMlcUolFcaMbcWytsullfk
+u4zeHe+D2gnQrWJEqPsiG02Oh94vVFiTLUAPs0VHEYWGVOOEQEEy31Tc8A7sHi+f+RZE3N3fX4z
tEQuDD6fH2a+PLMPsh2JVRIzdah9kwKw/h25v6wtjAKCWqHHpWbOiklGQ1EzYisroqakn5W/I7j9
2j/8IU20m0R3Pyt1Juhx/XcIutigAAvJ5VQc33ZvTqYMQ+6ttjeIVs7m7JKyIlANhKmYeAUQ14I8
Y2shIQVNreBNyIkn7/IURoxGSAUVHtAows7RCvJN3qEj5/+dr2se7v5cIzZYkG5FVkU2eZJSka3z
o0T+2Of3P5LObFlVLVvXT0QEAlLcKqUFKtbjxrCYUigCIgg+fX59ZeQ5J/bJvdacYyj03tpfUoxM
804eSrRVyJPqLpzqX+KdZafdiHrHxwpLZo+40y7AI98e6+kKyQihpyKXgu6jv9f6hb+kRMhFPBZB
RYn7udB/RLwqDPN6iN8ZHOGLd44/BCt/PLbIDmsXQso26wtHRwlmAMi5g5lFpBvG0H2BOoXIHGKI
2sX7yPu4Qvzk818oeGLAfrmNENPo7nPZBboq2GRyKZgp+FXBo4UwtDkDtx3eMxYbaQFPFxNFiFwu
xBQ8O/HMfWxzzgQ5Ef/sz4UBZEQhwRE1GjyaQrzYIxy4yeaAILiE16da6MnVSGxAGqoUCIWfII1y
mFbwHcPnF+HQZGSlVuOx0pjensFp9YLxzplUVHG1rspZfOarLHYij2MIaYhYGkgDaC18zNUp+/ae
FDs+QwJ/CFTT/vF4TTS0XCAopEA9RY8XIlOwwSgNUbo8A5FDjd2hH01FTcfPJfeQr43wkCdBEO9A
ZFx0fk2/G1uOkJfZ7w1SN54IheeaOY5o1epMwo3H44VSYppgj/4cK/pniDMJwHMYPnpPC7slPbAr
Y10iKb1yX0VEpnAoo4nVQrwT+bT8jhR+qWTOG3Ta8obMjBn/Y4XhfhiwU7Qq1GfK20ZILscK3gkX
5MUE0UPEgaQa3z7TMh8OsTYB8gnBm6r805jtGSCHrprYqP30O4sfm0DCP8K3Kt+l9XNmznMYxy1Z
ZNywX4QBSIXtZjLFmoVgcUgekFwhsJbvTNdcwOxrTI4kGl1BG/5T+ROoOzEWEvfOoluYjjErnIJH
QQDFrKh8yuLPITgP8xclFGKPwr2HyQkwq+WUJyGBRED532PabZSdCFg8V2i7eA3zHa8+2aYEx8wg
sqNHxF/+mg3gRqhB4G3lZcuJEWru/Xh33yruRGRf6pR8dbjOmPn4PXfU6b5xyeg8sOT8QGDE9g8n
HIlMIkZDkJIATiN5Ce2wTERvIw4BfsPCoSJMTNSJvYAnLuYQaOOZDmcphUSIkNg0dPPoRwDsiX0B
KooQQPGb/eP89pGuuIRoRFgCR4JiVe3TMt+KKJaIDGN5fikiTMyIkGxQZ2bDDZEl4qfQRjyy2RLG
2W+RRirMt+hWEByzhwlGdZq6tmjqHGCSRdbGcCVWz6DkOUZEwxolVtFNOt7nYDzaXUN0aRKWkQWs
I0imdSLhh1chuRzCVk7QghiudhbBT8l/OlU6qjiPhVBZLCa1128tYMwGm73ERnTY8ZKSagmoSaY2
1s4aheVlI1pDOnYN4klGh/t44KCBGu24m+15OsWyA+drQUZ7Q+zU4o8+kdrokvIs6iof20t/zxGA
XnJ/w9/sXP52DR+7SKQSt8B7g/VlrP9BIDgG2R+VI/ZYPEXBQuQaij1GyKHkiahdI0ztvrv3vA4i
vhi4hKo30ACOKU6i/4wph9a+iWyL1/jWoEz4/wok8oSEVyp1/i7GiEx6vPZ8JmhFR895zD0iLUoG
QZHbeBEc3x9LJRERDrvNh97CDVLFUF38/WhC/AU/fxBd9+DOm5wqzNqjAFK9XMgFKWemNxc5njyM
nLB7mWIK0YJCjdtYXnqDyR6hurMpxgF58wsRzWjZiCp0tuzU5w3kaeP9mpIKNlpwhtjGuiPUARzS
7cFYin1rl0fLfdkRde5rVocOqxKvGByrFBIH37vEb6FFG10pUmudiFTwAvJmBhU+9OgWIWOx8xH4
udR6g4BxFhEeCiqjMcDzORO3Ip4uVLZgauMlCxu47QzrO9n6P/vAW3VWxoe33b34Fkj7I3fsH6Jn
jEk8GIlNm7PLlX54enoEgeiB5gACsZYGDbC2GXyXAi6G3xgPPJMuHC5F3qTcY8mAM6XkmNYbMlOd
aqp57UHhwOAqm78uFQQbIT1MtAslSAOE6+34QaRPcyb8gEKSE/lkMU+ZMIGmjnijcOFDm5kQJQSu
OzWPAie+SnD1kzdxKNI7kI/9/Aa4moIP9AOlj9YsMCbDYwZFYj0YJTt8kAUDZTx7BMZ8X1NmSTYj
P2g8MUBv2/EwIvclajwWmhHkLUIAadxuKKU4IqkCTHWLOaICDANDN0VNwmJL6DrSjGyDQIMEmAFe
+mQx4KvEmIMrNxFNvMkCadmhZ140xv8oDOKkJgHckXidM8pnsQI7tGzwa8bzGAWaju+SU9sXPWH0
irXBS/ytKvs/KDaqWCD3bm+F4i/jj8d4T2gp16nYENmulRuhs6uv0H9akfIFdin3DXB3O65qfsUs
rG5wPON6nQcAqn7rWTDP2rRZvAHN8fY6wsve+xjegeIZxqehMsVLBAX6xrSe+aZ//B4+CWxUea7t
ev7z69WJjrvO+YQ9rwU0skU6Y6Bch3Nol9cU0gV3hz6VVuLT589GVMVvl84gTByx1PK3NBjsDJES
sEZfOyORL59//A/nA1+JybPV0sXIGgBc4Str3IZs3ML0UBy+bkNix3O6VyB80M4m5+qQna3Vh7ym
0w0KjqfADEjF2jHyA8qzPZEqwmahL2oo7XQDZikFuA0DdYVHf0feDHlAIuppk29IXILKQuIgrcjr
Tp0h6wxVT3ow9MjLiPJ/ZG7RyYSFmDV6wt+PppeanbmIMOL0IJ9dFFng4BGKf7uB7jHcai5ENn8/
zkjuOYUjo5ShdE728ESaaDFe/IH3cQQTy8G7WIxpH5xiUQcNZaDDtiNmMAFLXL5UTsEfjhDMfXAK
xNEhdqcI9ckbY9kNIHxZKF4i1kP0BoyhG/e8YeMN6a4MEkzu3AZw6qUf5U7jLQ5TYHUOBbyxoreQ
i2/xj96xDQ22AzA0EdGMRXt0/SIZQIHCz8p2NhpJqyXbG3/SyX/T7IjkHSRM538LUaUKEJiPIyKH
XhzwP3sRXR3t8IMeghUmUJDMjVFg8DDAkPDVplBZKQewuMXxhTMvsSpQe0T+vagFoIiLQDi+eVGW
vBESnQ5tiwB5/y2dCZJE/huNXxXSiIHl0tlMOtK65f2qRosFMiKEPYKsF3wq04B3mnUEWVAm03IH
8+SOmx4saS4qO0Sj6Itfd2msUJM45C1AZnP+8JsHNf8upRuitHquTWAouaUR7CFTfTM6iBN4F9s3
7FFxqNzF0HxgYGGiAEXnYRfZgokLNwaigtmBREd+/fISZS4xGtroeG6WYNGAeNQbQmOiL2oCFmU3
BlB6js4mZD2pOM72/hxPTNE7GNI+2DFUxuPZjEPI4qn6d52dCSxlle1H28H4dxdpOm8vcZ4ed+zT
QbM3Xq/Zg8dP/+cwQF33QrtFylpFXgh/7HsksppE+mFK8OMHSPZDKTOfCimML74KDiRyPzRKE9VJ
jhiL6AwUrqMJUVBkfXPKzrZizuXI4CtqNt3OWh0xL41n4utRNtJODn7jyX2Voc+tnGkHIExg5GBd
gMe9xtRSNiIY0Zi00NjwjQbPW43kOnGJO0MZR55FiIDgv7KNI1I9zlxjjtiUisjTSN0ptjabfKE8
YLXGWyFt4YV9wUSMs7Ny5Ug6D703B0t2z+4NvMkNpbcS/CKhAOZe1Tn6Saeiaqxe/jgNeczG2vqL
V2JOJM5rJN8EkjmMXmx3e7JeHI1zCNPIdbDqJl/W5Ll4MKWVsUqX+mE4Ph0UoKTmVkZdmPji9lHD
z5STOd0++dAnKTu2SIfhjaIgtGatFUINFtoU/PyNxJE6HDFC8rqgkZkgM5lzhyPc0A/VDN2DJqIM
YdxJmkSQHmqHKsjC9s53gl13BklaU7vH5hVAJx1/ThsmUMUiYytE5WWb/OOchJvTgufARUEQfO5P
iKzVCc0TqgkdQdss9ios/yxznKS85NhsxJjAzThlQdl8yNYrsf4jtLD+0N/xZSA6mFFuhEyIiK99
f8hnR/QA5NoB03DfV3YK0WF/BItME85v1V/pWZ0Mnx5XQ+ugahL2xFC42IR45rHhl0EJTn5moBw7
AlAL1Bsj68Iuvv34lvOiybjiDiJUGNna4eSjUgA2F2cUCR6ETZz+4vNplYdoiTlEw8ECNq9bnjhO
74Wwz0tQisR1Ra+g2rWzPERB7oKOsBhrwPnKhEWMMtYde6c+6e/EAywZEziXzXvqc1LNZOIXqGHg
xZqLcbYPjSmmW/4dQbl30wRXIdJAhm6TPFEplPESo/v62Hh5XxUuH5Et3m87mshbh+tpJv0hBgR9
B3dj1VtkvJ4gYy5LI9Iq5CfVVV4bAH+JEIIqR0UV/QTFdsDMYByYf0LOlOmbLwx8mPvMS+4WZzKO
WqQpWLbchOWD/mYZa2nv4IszvcH6fU13J7bCCbgS1RYWewm+On7/o8X8dEJKV0y/zDT7xHuhwwOc
LM4gLy9qBM4gB1danc0VuBIdF+s+Gt5OKK8gP+XRgNc8tG7GzSLrYTT9Yi/MMMiPUuaCDQ6JhPOe
iti7tsLNEGto794D+wW0JLbSjF54XgGIHcgzEhIOcfgn8hBJVJg/lFE6a47QxmTnLj9T/WhgSmXh
vkixaMN5k7AVwVytMnRl6bQ8aqBOpIb9dQvxI8WLk8N6bgSDIz8Nfl89GqJ9PKqZ99req7VMmI8e
/Tg/Lr/WP0XkiEn4MQyQUD/7axnCt+Xfa1UTOtIgs8uPyDo1xALB5z/VKDc1d0u5fNcBS2tNDobY
ewGai4FX3BUvTcYyErZ6qtHKubKO1R6xIn4pdl1fmbxpR+YJ2z7mb785WoWT8fswkbJRd5O2dPrW
lzWSVjGXj76tw28d/zsNXO4+K5IzNrwnhxyGyFDhLoWPZloiOhUZCeGHDMMDJye+6QH3Pe7QyZGY
1Y2Lf+nX6aQp/xtSbAi1qVF1sx0DYA3teEhe2w9ghdBRMkfhnYT7QgWGBAyapSz93Kr3ePrfzoqY
7U2I4w8BuZgqxM5gcTN2LkEiMNa0PnME0E/6dma6LZQuJv9/a5Wh4JKgCxVhLFLBuXQaKmQnO4jO
d6I8mOC+9Cy9eac58ju/2BIiASPG7X3nfQWrgG9yEoeYia2YuqCHDxmDRj5jIGSQr8WeOYFZZO5e
bhr7mJxbpFLWH1fruZtE1Q6H5AYS/MQKTt7suJ6RpzaPMROTSIXkh2nGR+s/dA1amz8TFHA8mgP0
4eCvrnYkcz0dXbVjBFqzTjHlNUhLmHVm5UWmxfrhKKDkYQbj8OM8YTk56/1IuQNVQotwfoB13EkG
AWvdq2RvtIfTCjIz1Nl4ejEQMjPCZ3NNj0mox5K00JDxpGTqJXil2bQY/Bl4G2Q36svh4rWHDMAQ
4oBnhLK5yfkHE6oRmKVlvGci3v+B2vIxfdLUy5vTE3BRuv3DaYnpTtYZbixjUmHa+hDo1+9AMBHM
PKWxjtiQcCZEL3ielgr7p7IoZhX5jZTsVlfoQg5+7pEffgBIsIJFEX1bfDvhWp90LMN3mV+fC0z1
8kPHnYoQGz9TG4OCtYBFb2KyXCpBdyZzZ0hTUZpjBBo9E+HdB43UPzPwQBI0wQEsXycXAFO+ADIx
fN5gLQDKRY2ltdEhv18UhZ3mnHwu8g+023h5x8i/nAQ9FjEdKLWedln6MnsmqYlUnsNC+MaUeiMy
7Wb/YaclLGJQnTGkJDcSGEcSZwrkVMzci/wa2Oom9EbgvTEutTEfXlfa/Zaoxx/CJPhVOpM5Ivzk
CGgjy8F/P73ugayqfShT0g0occejY6KrxUJMaBbaIxFQavEXpAFOrDfTZ8xKKjmkkiQHwGINc0E9
V4neMm2Fh55f6LUsSD0mhus3VbgIKv4vHzxnLSlfjY1qUkz/BCJ7LxpV5uQq+6lXp9TOMsRwAFHS
MMWMNOFjFZCxgH+1Mxcd7tPn7DuR/wq/8lHWclxBRbB263bFynvINrwQBsz75EUQyOC14CUnrReE
nAgHCGn2SJCrZzBcGzNsKW8Xxh+dAhfrHLw5d4oevJbskmu5NPyhT5t7+ERwKsIqOkDAvbyWFwwX
zBjhm0znlGcck0M6ZqucoEFuwd4o+oPaH6wyukgCPl+sLowaX7s7c7sCMkBROyTUx3/dvtfC939C
33ZSH/SFTIdqgaQXYH+qMuROKRzykKn9srVcBf0t279F0y6M8uK11rGNMMaTFq95YBG73BRDTpCR
R8EBpO66uwGODsC1ewK4lBv58EIXuqmgFcl4W5oenyWwXlcumgS7S7fhi/gp43ql+h/KixHXbgvF
5bV6/NOXRvTEqkhXcLvPWSk8EroQGomUfYChE2nMo9cvUGXvFON3kFHHmSykXPg0mKwU7OV5lOUu
DZhP9ucdwY+rAfvZkKLPN12YbsX7P6cdRD72S/nt6BsrbAnjsfk/BVPYrIggWFCL7OqJgUMMFQ7I
G6wd+FyHwNTeikb4egInI021p/e6WutOuVm6/7i/riZ8xb77Eh6T/CNgSKORgnZNFly+K4R+sGko
Df/6ISECzBFgqG+uhdaFYRDXu7FW188PQSX/7VXqIds+t+hTQNuTbKrHo5pYqEBamoWv8EIvlCnJ
ZQu8X0uVEzmq3GqRwcGfiHJVS6S3IwN5M9iupwsBUEXRH2g5tWpvACUYniV1SnTJ9dADBO5pPsrN
F1x7ERDsozWLeHBAm/jtGY0hm0j2B6Uff7uRWc1MrJZQExhJqV0oI9I6MasgF0xGTYazFlkHBc2E
2fX3KgneyH0+Y5GIaU0effA+NoXTkimgMwJ9cAvJa8W0KbEzYb9oraH/KQ6/6kQ/Pyv/sz4tyWnb
q2F/VDZ7id1M27wj1UHphticoRupxdg8agHrYb4m8ildvIij7cIviT3KiP83Y9YkJW9DspkqU1+1
7oFdwLpMHFw2imwAGEYp5Ppi47y2ExUYig7cgHQ7dLnWFLuXBUjx95vmKD7Q4yPm/ZL/UOM9l32o
Ts3lL0qxeOLOITEIJdVRJBl2O/OahfqCERThwkzfcDryhneXz4X15/sd43lMUa1/gaRFZuM5sezm
ZiH91ha1NUp67uU7ZYOh2bAV9IfyLm352ZCqEgqwbq4Fj/T8NcWwCxzW+qCgLCfzzyWdx/PvUdEd
LzwxNYE+DZgYHzNNdXjvWVCQTCdwv9bqiTpuSGy7EK+NtVugTYbX12wouYKnwkNomuPTjw2CvRcq
9Xck7J4DkdQEzi9AGC5s+G7QzSdpPDHBcIsH6AkJ7IaNe+8hLWX4K2gQdaOF9d6wRTQ/juZk8541
tasgcUEm3xxoSEUylUDgs/SanpmMGRglVG+1TxLw060MmxJXrdjlgIcITLGjL37XnGxx5O73GjMM
4VPWKdCos17rYEUsPjDhrcNY2y2NZCQyprkEZ0PKlwG026BdygTVY9HMJ18kpzfaGKOKhAeCSQnE
wfVN5g9UgBlm81dPfi+LTVRKQb7XIzT0XLVDcI2eQOKFhgdrhVdlZd0IT8LN7Gje4IA58yfNdQJM
immBHXhIES7Jf14n7LJvvk13sJBciHF1KXtI6aC8+rFIRVMwE22Mfvm+Dje87dlKZqhKRn6MFpdL
x7GSUfyaHtTRuiAplTVxwI8i+CoUiaI0Dhci8wyM+Q3DLjKe2WaRuSZcIB4mBk+fBBRSNOqoPscQ
cCAzTTSwYB0HB+PhNjsSlElRhz8haQOuE9TuEzCFik4n7D90llaOEqoD19wS4o0E3gGRzYV07/FH
IQviAfgwE6XRXwxG1IyH2WwAsd7wjafQ1HygY2xF40+gCZPicK1zAtZrpgXmbEhA9tGeB1BFfRd7
zTX2MD7BveC3mn0IZwP44wcSJml0dyyo6G2mp+OSi/h6ApMAuYGHsgHeMB6CBHK77iz6d9sAzU49
54Ix0RiJSkWgttIHayY6+nWTrhCDMQRsv2CN4MpkVBD4yP4ErRLzFbxXP8Um5REeA/MkjamgQgAV
xJZ4JhtmWE/K2XeOkAmeXJ7HU2nxpSxtTAjaGxoPnaYtMeEQOQwFSc/wIt+am6/htYn7XRaz9JBE
yY6MNcTnAW4h8DxW2eqfTmHVe9qkXk/KznHgfzvC5oIfIaFSlDIT0YYi6+NGnVYP70Eo0WlqFXa1
3VCvSDf3/oVQw+HRbgMqB95zRce0aOz5RRGdMx6Wdik6179xoFczec4FX44egwAPuvGfSPszLdRw
oAZ1Zuv44QduhuKF45sA5Pf4qQUZAm1iJjFSfc6mj5wGZcwHQUf2L1+zfAX64miyNDSEBU72LeDA
hHcclzZLUjnjMYeYn3SbiOliLOXLAoIUTaYwuqQk5licLIUJMXvyyNWAnQP6X3TXR87tHeiENIam
cLiK/oSaXpjHPziBn18qDrkScnb9WRsFhnPot6UtbBQoBQ+Mc+mI4BsdYmiS0fLhMW3yw+R3LveT
SFzUyN19hkXPPWvN9Cb8wFHAR08I78rXA6S7DT3vOspipnsONYbRK1XfHrtigY8XBCPnu4snOQ8H
bga+g5/Ni/WGBJOOhsRr9KLZc44vdwLDUODt5PY+c6phqyHZ6bmQ6THhxXx4kimgEiKjIviVgwSc
TKEAlnIQTkeJmWmxIC073vj6zKfxE3Zu6yCIaPMroHReSKTeX+J5ege7J+AENSft5rXu6vEQ2wOy
OYlCS86BLU/GqJhaS3XZXq2FiKzi+6fenJ+7QLExOK0y8680J4/WTt6THJFbSh4umgSqPbgohYjh
68UPh5nAwNfxdk4MYdhgB+S0f5jDUZQcJepiq3CYgGH/EbNJqtxMwg5x1f5lphiOpT0vJ8/pILk8
CxJk4uXgdDnVLgHf/VZ2nsbthU3/mxw6HWxLtYsSBIhZnxr73NZhiItzdqNqXDrlmD3d+hHUXNUa
HXwpCXr8GMdSnX1lEf6BDoCGOmQav48I7WkMTPCEw8i+SKtJDTb3J3LOszKcAmEhbUQuSvYSLsXY
VvG2DvyhYlOyjnzQOpA4stNIIoSEAX/ntUJTylOFO+JD/1O1IukPCxJJ60QqWZJdYJzGaM2jV9sZ
DYiWCFpkJ1h8sFU+xyry9bugw0mKKIxp9wvxx9fpWEgXccR9QDqAaWPkifXo8aGxrCVbzuE3rl+U
rbxv1tDpmonar7muBzIAC75Ow+X3A9lS3xsJ9/571Z7OXRJpyEHQ7XE/CyP4DybIl59ezVSLbJEX
pGw9CniTfmqhgySdtBdTKVDEI3azA08aTxcPETLpjiDlQKPiZuAwUkOBq//NMtFDCzWammNf08Qx
k7GiOkZUUlbzwGSLuhfElHrdtwMSzUMkfI9ms6DaLU/8V+HnX39Q+B8kSpTrpj7Zx9W4ZSuVdyjQ
885nwYQDsdPtKZ02WFB0wrAf8wfmKiL4LgWEIChjVvrQJIOXP4xQecLrobtkhCBtBfgVYBU7ajb5
Xk2+EbZDHUG47kuV++rtiuGASK1ItwkRD1IUZTS6cKGb7sd/X+RsKVEFrJBCkkfqwEnchlmMmHko
OemvcbsoubOtcrJg+kxnmJiNu3p/3I5H4AcIwQ4NMs0oCvvfD9q+GM0Pf5d6rmwQfbtFhBxUID4Q
KNDRujN5jA5MTHCrLzoTmMPjiYKZmcw40Hl4E9QpFwN1dDaWgUlzJwGuxZwMzpXxlRTXNhc2MWbb
Z0RTASmMhD7jV/iNn9+tMB1TseQdpW07yfhHOIh/2AvbFfk9Azzf6bIkmYQz70Lorpag5SLpF6Ne
H2qVr2JHTNPZk4BGkQs/OA8/S47ZOWlfQvnOEy11Yf/aPV7TAQfNHGiHXRl0+IEsKxd6fK50I9Br
g9DiNRW+v7Vs2VT6XhPyX5nK76RzlMsWmTQyX5Az+q9ZNFI3MUWtJjd5vhr6MXs6/6lDxalC9rx5
o1MefJAIqvg5D20zkCZxJMqjh1c+benk3tgVqRWK8DaPe4POUbLfiD7orfCVOD/Cw9dMLbx5j5D8
LgMlhVU7Jq5LxDzlMmu8UkWSjx9cfruIHCAhKeTGp/2JHqe9TWaF8pvnO5wimTJT0IVRbn15ZGOh
bnzOUJ0ha4heFvGQAm1uyBv7BUr3d8rWw86l77jT/YyJJma4eWCeQs7Mv+dlXqlR7zLVIhUuWJkW
P7HbUUrClY0g9jiglcDuPWYOBvbWJd5qVL18iRtAaN4eFjlZFRKHgfcQrgnz6SFj+97zn5Ofwtbw
U4Tz1+Y9QqCBlIBh3C2kNafQS2R75FhPpQl3FIIrnaC3x4t8IeRZ/Px5OH/orgWuD7jJvTPn5d4P
4okYU3vCtI+nBeffyDjTgXFRz+aiXw7DFFQiASjFaoo1tUUqs37ncGe/ZH4C7QcCT70fpmh4swwF
a+k1zfJFxiSz0Zy43p5dUbRrgDR/PWTJiLbRT2PONqmrXqCzVUDgnlTMvaBez898b/H09P20tYgw
PJrSXJHDGpMT3Jp1yZtJXgcEI5x/T5yxb+LMSDQxbTY4HashgoR0J92AupWLvle+7us1GWokALns
wniCNdPNyWZopsWDLu0zRRqtSiXGSDYmSb3VjD8w9D6eUZ7BGJiQ735Jf7Y+cMre07mVv0FhrgyY
C6Su6Xf0kSLwAa0gIBOH41S4SpS7tsUUiXBr+i3d7yOUlO0Qu0wZ/QAT+FXIQ0InQUdZGfTQzLJD
LRURbg8TyzDN1lVk1fP+s3uAMVpTVUTXcLiTtnmkM755rbN8m36ub7pyUYiDjhZRrh11ZHzl3TCi
7/mDUoLNusIDhXEuXg3VWf/7G6ZRtuSalU9ILYRbig2Nv1CeqAvU7D7foF9BoO+VubzKCd7wv+gP
rppHe28oz1GCEnTznBS6+5kxDwo8t4aWiZ1qTitv7CNJhFz9LEnxI8OKd4jKb14wsOf3VZ+wpECp
7oQz5LmsuSlHxnPcfqeSMhsQW+n/iAQREavWEjMVadRw2WBt9y/8PsD332uhx/5wIEKKlOO/+S/q
j+m/6l9Lx/NnhmAUIYkYf7UE8BjF5OegSY6prBQ2Y/rTmXgiwrUMSKEDYwJv0ZCIzLWlkPQ3cIez
Afja0wFu5BBPI/5eGLsdOx9Q/PgU2bUQsrUbWkxa6i6e4HY2InJUBksEyv6JmS5HwITSjbnE07/U
YFp4rNiHnhsoIVe5CD+OkHuSZ7Ayv8IGC1f9s+NQ3x7mbBhCT4Ed5sBXgSFjVgKmg9OT06dPLf4L
gPiVnvKNPGYnYrTLkN7aRLHlez/w2NOk7/St3b5EkAC1v/51DY2X6owwIf23eLGOMLkjyKxKkdqn
gf5fDcxpmB/Zbui9zt9XLHJm7hlXDlCJo43DJuYrZtiqVpibHp8LGDIp8A1UORkAoOJCzlHLcw5g
HGw1mdrEnqm18zg39x8FPizCYIlvhqBAhk8/+VU5PkHcT2jkG+k3nMU+B3Fbrhq0r8PJKXEziFc2
3zlJtBUJdWI9j/iXflc5pEuePPOaJJJ1T/Ne0KB++5d48X4oHDbNCEkVIeLjwYLbS0WHduKO1q4E
haEX1pwE+MDnGtkVOwZyl0IYpKArYT5qZ88bGGbajeRO5Ax3L58vhRw19Cb7zleOFOg+VGZOGRMq
HKrLSAQR1QUXdgOSlsIB21qJZouuK18nU4/c/SMEezxCW9Zss5qMJ3oa7D7kwWyIme9cCTYxTLn2
tuhQZtWNeYCQzHacAI0zt0yIiC53Jmneb1f7jIcheij0Ajo+YTjVXfMVlSmXATGu+KC/EYabBqH7
hXnsJxIJ5mUffZfqCv7724wGveBO33yGnfO8k2vR4OVP7MF4oruZEiQ9KgXDg0XbvZ0Sd+dgl9yH
9ZmJzbxrz+hL1mmk9sIXzcCUJ+SaA3YSPj3HysyTm11f/Sym6Be+JO4n+IMh+/iwX8/VD30jUjhU
eEUo6trpcvJFJfSDEDRoUdEJLrzl5Y0xYg/J+bRcVUGVW7AR8q+Z9nCPNmmal9uY3F/V549UrU3c
LGrWVHVbEbmOpB99HQSFeiE28/HBY4VVjvdFIerzHTB/KLshTnxM2T+UQpXFr0jnjTvAb8fCEhXg
g/xYTLec2pv2Qo1Rt8d0vSXkyOy8HgdOGcQTDhtzSa4QIhXlhJrlKLX2YzBjbLvSQFJhrTtz44G/
pWS0o8ZHQ4Ms5ekMZSedS407QFruDxYfd2WvUtuAgJ2lpVNYdDtdWJEHKsfKcP02AnC4DydAP2oP
37AW7SN94bYgMoPHqinOGOXpseTDZrplqmviSaPZ0KYJ10hhGyXBone55ngtgeiGgfb1Dc1/A9ic
+k2d76o5TAy2rD3iGMKBDqeLSbEE2D1qEAJ2QID/FX+0lP9hEWi5F/+gMiB0UK6YfK4emBJ5pZQL
1Ypb4fsH5Eh8mc2ckD7YOnn0uXxaN32gNO65ElSoGp48MhYqsp84UdIReYgaoWar9xWEeLCUOTkB
JAd0YAXpohiMifeHSfQ1xFFbDbDzNUqJ7OAiV1z58q5G64dboiKb8g+h1VdCQsFRk8UGAcs6UUkQ
F1Z/ezynA5Nyk32nosRFN0iO+2tlUoTMudDx8teUfS1fG3YvC/JKiWpaGYeACmTiYEhzeV6Tmw4k
iYkTrxht9I6Cm5eOJ4mMFbwRKPxYd35DZoRxRZRT5bFPPQlzKdDFK9ssnyvFmSj/R+eoNUI1ATOC
PZs3pD/wa54+M5xsD4dd/KOBRkPP9R+mpTYhZenAQtSQiGptp1mZExIOZ2sGFe5o9wSa6aEfEiz4
ofaoNp9Cq08H1lQ5ksFI6la3eGSONJz8CntQOpn+9wC5cT4kRKOebo98dQ/EoxcrkjhheeKXMCWf
/FCejjrvhUYUqDk8TeRv8KI/ZBgm+bwCOou7VfmZZpXD/1DTzgr/1k8ka2OwomENfkzh2xnm40k9
OOSkRjsDhJT0IJK5lYgNDswDcGWfZce34vQMQ6QVPMgOAPcyljk5F9njGKf3j3rpuXvrJcckCcqI
6j7uMIskYiSk7QvNZrxk0/gRfvSlQWLME8hr+V+pUgg1yC+o7FNSKjTbAPwhErWfsGR6SGxtnWWR
Ol4Chnqyv0LsXL079JqPR2WKpAQ1egP0eqRm3iAXAaYZJFAD1k6BvMvyHtqYMfV1AuOTOGPwJLDJ
Mzvo/ImoIUg0txySBgKGbUAFNhj8eA90Y6guxs+3U1fuh3aUEMgzxyJXnF9Bd6h5Mt9BRbLb7nnI
gGg/YXpBMwJkC4NsU24nutVxNfQj6Y0LGk84iUsQ6YQY8/fCqnLEJtL4jUc8R69HdEDpZ88F6A2f
Wkkz4A55jrLmo0BDwuv8m/4HSH6mSUlM45AMOh9EkjKtXogvsktMU8tQRsXjWeQpIc9iSk9GcERv
Xv05v+1o/L2xd0KGk5fKPQLmhPBBeGc5KWqEX+gpLyg3kOwj73JinJRsAeJ7abSQZNhldVXMc2MQ
/IJkmUn8rP7GDjrEBqE7cp0PmGFNSt3WolcNkQSq2NhPuplFjBrRGXupt9+kwLa/iFcOPPN1msZz
niUdZf3WbIMkdcuCnVpEjLxV3vR6elpazZK36XchzdhV9+aSP5UgWXTdJOOsX/V+mB+wMsXPkJ/e
urwXBJTCWU8ffvIdUU7NrYG5dWYgJ4+0m/W95uA06JgZTI86RQzoAcpzx12eghNRJzEuknv9IFdx
TaCwQc+K96CblW9KJ4OjSiY5V4iPKUoDxP3qo8fjFg/hr9AJmOza+5M1e2JIHktIhRHp0IjXrmNU
+qCWSlC9lyVnFsbz97EE8mUPKJRm9FHRoZtAes/9s4WMUjc9vhgI+nN2cL//qAltoSOn5pFvG2CE
CYx0NiIIsj1JI6CI21oIaTaG8MDKeBwBHdOK6MaO3nVjZfIEDbbSaYr6Jv0d+DA6gimjH82+5NFU
nScvkwt0rQVTk5EcZKffVfqKngyaTbYbNMj12LaKKFt/CkrG/uJvYB6Fe7Raax+7/ixU061fRHEC
uQ+XD/KK3ScsuxYo31WmLd7ZorWOaTLhHmT6+hbuY8sZShzLArcxWSugxiuJaqU1/yq3y5jV5ERZ
DQAN9xBpBICTdAnDj61V2ibWBZ1kX3ejOMIFJgCaFG0XHwK4PvuVn7CRXHPfuuho9ygXe5eTh7Y2
NHHi6foou5rHeMsbdSKQhYao1c8n8qBAt/LzK090acNkwa1yF/uEvuBm4D8gLtQDIDEFwgn5T2TO
CD32jHG3wnDE94dgnw8EowFJKWTKTJiUKVRG0n0c7F6RdhqVK5GYrzrd3CpnRJaIQ9r/7b63dFOG
iTH+bmLIEX2qf6cyupKTo3rHFqv8B9Xh668DaqR6DbM7giMYSRLWtrUMq+s85+l+qDomn+G+op22
f/laumDzrzCgop2dc+/K+/6xaPXwxDT42iQp+WP3AVFZxFWptsFjR7qHLE0eS0mkOyFbxYbaj0rj
MCTMyiFDCZUf3lILppk1aSuwguUvVP9H0pktqYpsYfiJiHBA0dtMZkURsRxuiLJUFEVBVMCn7y93
R5/Tfc7uKgcgM9f61z/4RgPfh7GzOypxlYD7ERo8s/AmS5gYFbxCP8cplJPHoYrIOr8GFjFUelSr
FEjDu82cZXTZ6wSewV90OBc/8LV5ur3k0GPes2KMClVLwvILWH1jNFbrfFOZ8OWBVa8M5qzrNEdD
ePqib/nDZiS7WUNIMGpooqIjGOoj++BAQMreRc4rDzhk/A2DN7veDeOHB+zbAAznuu+QicZMC9xj
dnMeexJU8TCy/uWV8KysmkL2gdkhCMCT9f/J4jXGVnohcG647ZvosSJzEAZct2ORC07fARCP5IJi
GHdnu+ig6XgjTkJGmc8G9d9d2zQ9dzicDj1ct0vdbCk9MjqfK1LNM8vyOsMuaP6iPvxgNnSZvCD7
0/33P385DuBX6AxjOYqp5NnZUbI0U+aD9Wf7RZKMp/OkR6JanZnZA6x69in8WosSzX3TL8PMqofy
dbEZ6hG7dJf1RWkJ+sqbyyCUEH3xBz8LmIe3xfjsXu4ya1d4mROpSusdUgrR6lceSJERtAfuZoU9
Br1ONXkyxcO6Rlw25PyU2AZAFIF0cAtzGLvvSUqMOubO0KxA6bcwEsrhDBdG6of+ZJyYz6X2mihV
H9IQ8d52B5OmiQhaW2vsBv9Y6bRL2d7gouYeMParmbLein2P/XA9qikBnKIr2/s0DTKIIR1xvsSl
Ho4IUezNGfRTrfBB18qbZsywcvRUptwFvpAJnFxohYiD4Lg1CG1CJddHSwy+iYDSa7dI/vG9uYgP
hi+nJsIPvkbQpVwGgcyNiKOZmA/cVkc+8LNHC4p7wZpNhSyjX+0cPcP+uvOb//Zv8voLKn91Yd7A
3ffG+xgsrDoytOq7DKImpGLg+qG5NeSlwruF7yhtzc6KUw5S9md/V/jy6MCTwCXEwbN0LguwY2jR
iJqe6zEEgIl6PmlxXT4r/7k/TFo6AAwQY2rfryGOGHgAIIJpw8Da6Mi/WnJ44+8GpjAUB9QNvcA4
fD7W9YuOmWmj6CkcrMVNCytS9Cou7kxOq/6RrWrxWEMlO00+RfCEf7bSJqmxZSSnB3liDQOaTB1n
mquBWybmRcoIRqnflCFrbDeuZ3tDHeEBCSkPAgFcGlIkyl8YY1TB6NfizKQIVYYjnAGBN/dYI0es
ZTmodP6aMj6440vL8C7ZwhoQzZ4eptzpIaOCXfwOYv7QxSoBK0lgCty0OFti2kVsRZTwVB0dmH18
8D0UZ1wQSdaALlBauI7NMYn+R9gHcQRFm+SUwDxspn6FDMsZtqn4Os/p7g6/b/9ZxowZS8ltVFoR
ozA/zP6byYUveXFLwWg9R2fPeA7qM7TTbKv/8Bjab6dHA03qjTid/SWGUbcdN0oXrj/enhY6JSSV
V2YR9nN4vO3JwaR5zVSIT4AfCemmIJ38rIbFPZwoeQU1oZ3qrXwXwFVTuZ6FLJcv1hm0IKyzzkOT
pDO7WC1vTgttXCxAa8RiAOYSBPvBZB4E2MWgFYEVB8bLvVAA3kkzVSTzyxk0BFe4dEbyQffG2l5S
vd/FKbfvlo/jEMMp6DzS+iwu4B3yFy8SRLQMGC3/tx7vMXkvZSbecCSG+46QZDlbHPL0Tgz37Jri
x/Rf+BHL+45rbngQvOFzDIhoR+SPCD4lbUK/uWCcmypTJXrdmT9ubtnxBlg4OnUrzD67Fhjk9mW/
YTYE35Ar5CxOd7lg84ZJEjzJnVkXUtfdQj5ohEZkOZInRiY002W+Czllj3laC7Kanw3eTprZpwsj
Oe1DC4a//775YN+3xWqCr88GSh4eU+kVDwfUEAzMBvz0+S+DzTNc3D7u9wJpyuN0wdI6ceF7da3L
+t44N8O6PCGFLEocf6bMsvM9zkmzMVoTp5PIQR4VGdabsqEyrWVxn2bYXrAIZ294X6y6O7siDPgM
GNF6XIPBS6aIP9HgU/eNp68kutwBXJ2mexzWOBdrf4/uKsOipIuKi2/fd3pVeB1hvcQTRlYcckK4
NSUROIush0DBg8UDvRWH+5uZwbciyi/NYYngBBheV70VIFVudsGjQ6zkQRkLoMvH/AtXvsESCrYz
M5yX4WpzppJeDVh8h9cpeQ/m/N2b3f68EvSKiQauS5oDJ7XHk5LbGr0fD5BhEiw3MjC3yDvhCGg3
x7OOvZYQQPv1hlYK4agHSev6dHup+byHvQ4JSPhDUHBnF6L+3E/FPLH1qsQdJBstCxqeDVUFNvVf
A/MG6zu4WmdD7Tk6OsDGefAI8sjpO4C4gnnobbQ9U3am7qvvMhB9TZrLvOljmMIch6zaWX6PKlrh
/LbXuTHdCbUvB6DxOSJB+ni5hnCVaoblrHtGzrZzLVfDYvW8BYq4Sf4OvKQRihjytRAFUwLnSEWX
7IJr6iRhDILbkK1GmzyOczFKXbocujCMIZOQhmBkx+xjO/0xTX3uDUTv2zWO39pJ+RPSyvCjtctO
yRRU1c0cTXhhYTzGJrq87M5z2/aS547NMMQiEe6wB6YA4k+t8EOiB1bLtudxkVC8x8k2VpkA3Ci1
mdH484pJaKO8C9RmC+FYMUSp3hG021TrMS1Cinsh+Cstfdy4Xdxw5pcdPFfwQwmj9/kJ31S9fGfM
AG/AECS0Ztg582p4SrJ9fyecc+hzJ3eyIdppl/Q42jj/hYhs8cTLPDO7ewoEHCtui+568HBvwLcc
hkxgbkvaiAWNQSm9vpsvkOtyYJPHA85GMsY0m8MVR4GjxNnfSRnw/9WbMb/OFA6j/BlT67Zk9nHk
hyasvo7w+NR2DIrJZ7a6E4jZCgzmmsQx3gX8T95IXQj+Zuw5bFDD7oAnAl7vIcd8aQfeM0uXz03x
Bk7N9xPzDDuIL+AVR5JysSxG/DAmRfzmFS6K+rEqYKvk26iTsJT9j12Ds+wK3b2cTxeLhQQZTr3k
7V/2sY/THBDKQ36UY1KhCA+5Nbb1ny9WxHJ+nezxIYKGBhxLCczh286yv4q3JO/YG2FjaHux+mCD
PSrJIBpznKo73DdxMlOuXrwP48h9UChhg224HMzQ9sFKUTBw0fx4jwkBD4cP78dmvZztaN7E+5vZ
W81TosKnlP5hjhkpFJZJPLrIfYyuyDuOaj8N1EvkK1CBWXT1+5M3h8yRk8RJfY/jWj1OpSJhUQtU
YjfYPMSc+4tINa9FiPIYEijKyjd3pPnHBU2dOvwjfjZsD3/ttq2FMUOJokHGxPDnYkfEaQy5G9dd
DIEWcg9/VwwGXt+rVuCxrJxHkMu999nHrEjK2FqNdyht6CQL65iY/BnzAGqXuZevuEEuvwypibBl
jwXD7/EiMYufZ0EXUe+Bsp1nSOH7KaR8JCsIhT88xHj9X+qYL3KMYImBgK/3yc/+4u4YWO0NRCnZ
UslvPV7Fm4NZq1ecwzT4974eD/KZNZTuusS2kKrI3LzL7A5GylEVOqxyHes6cd93IYi4TdTOMT99
QogAWO+Pzfv+zr57VIJKtrCL2ox5fNVzz5Wn9IoT3fSQiZ1FxIcIqIThH7P08LPq89n5Ifj+6t7z
OHGmIstpffxS1qAjOM5yQ9FAAJO5L4Rvf0xQnKkF8CrR0fBxLrLzRBJC9fxW04tEPLa/Q+YkYmyY
NJ81VPI0aLuQYlaA7yPtIalbZXnF+3dBwvD7HCYPSGcNCpOHdcYpw/gp8knamRjl5L3N+fPe271j
AEVzeTPifFCa3UsMbMK1+IJXbHOY/66+rTSX1mtANDB5abLDghrszibzn265/rhDDK68DgUSIZ3g
3Neg847HoMgtYsnX7PHcMXEV7SAEdGsfU+MyB599JsyqCPaQMZsGd11Vg2cU1jy9PKt40lDzIs6f
iH3C6m3W8BmVLD6zNQTcssLGEVyXtRqxL3scSeBJVtjx1mtgfXtmYe8vCiIF5+/lBaNRqkHYS4LQ
UjVqYgPgEjIZMia/Bb6dn6hDoO0SKJV6znU5c4Bou9DksUJHfUHR2Q/7B7ISVlBYJ2fcTxendOmy
PTOUUvlR1L0HRXFN5Gn5/QTVLfhCvz7gdvEPcCEqY/eaBtBMWYQyqrsgAlFlv80QY0DVIkOp5ctC
jsPmrhSbTTb9weCTMoiE08eeBuNg6OYSezoj9eDsokXcFU5BeTveLhaXPYgKqY8YE/NJayGltGjH
K03oh/7D+nvb5GtZ5XQ285vZc9ciHgbLeOSw1CZVZb6Ir3s4ahTQn96j36H7IPYwn6NRXkywDFHG
OxoeLZZvkOgEW3xFliDFcztZknRunoxaHAbhIzGptTh96M/djA6976EYNM6KDXSHYo1iFEkvVCx8
edKLp/6BRtZcHIb0pT/jC7Kv0j2d3Jnl9A51+GXsp8K+tDdpqy/0gwMf7iZNfLELeazxQ2gkilFZ
oN9gYDvtLoDCZKiNJ2Aiiebdyewk9fPuMteNssTsYVMPVEL0FDDcHmk4PSnA9XaMGItBT7D2PHss
AmpVCgF2brbOejZ/r3gUP/y452EswtZYWvFtmdn4ebhqx8050QviBkqacEyINRl7A+oSahhxo+fu
slfSkrHpqzkc/BL2L1ZOB/umgt+lwiQVuivmlfOmBFDpeZyFHLMAez42FMBpsDHxHZxH16NHNZGS
1QUJmotPV6iIRDA2+Wm7OqawNiuYnB0FCJY+E92rBaG3PFaEdvItcjZdpplQLoON8jPoK48bFZE0
NMymmeD+HZdCJSsHSVDAS/i7QFTy+zyIZ+bkO5iQXBN8i2B7ItyCI29CcmVk31ZiHnSIBx11nD7R
KySpzDc0Ihw9KN56Ym7rnMAphh4xZ4KqJ2K15V1E7dhYXm1KeBBY38T42sAMY34BKhN0jQUVInvu
E2/F7WcfNRNugyqYuvuSnQKQhweb/3LFZ96cbI0c5wUv4sDgclGDmfHjanF7IGaCT7tZOiVhZmyD
0OvHN6J2Tw27MEYymTPAOMLAmdaAFjd191d3j26V073rxkkpvCM4gFqinFk1BwxbPiosyrFluog9
qhcnUlsQDyEDImyjiQZjfgZLtwS6QI4MtMxFawUkB0bz/XV65lviSh2nIlZmmpTPJVr81IqoxzhS
bZ4NvWaLGMXRwJpuOQRO8m79vmY5UqCNxnQI45iKuBL4A9Agc2uIeQRE3tYmqeVMbfNySt3K9ahz
tbtv7kRjjW7bYfrDjv8821p/BxELy9dDM7KvyGpMh8vJcwkCxwRb8a+hv/J0UctcMJ3B6YIpo0h+
NwE0a6pdVUXfbY6/hzyi2y260okommHcM9Geq++vbOUSJyC56zKzb3T8fRMTRq4bqkMGfJFmgb19
UEalmKGZMRU23qXYcJMW2IGRd17jT4R6k2O3wLWp7todTUmBKbOwZillrKSo6VdoYm5MWFzOGHcM
dYdU84CPMQy7s10QV73m8AuU7GqBcehrCvt/syEKiAgjjv6YoA+K2KCbe0+XXwuOakRcIWtVIAmK
/Onb7s2NlQZvYeCrjZTHoO/pId0PtLGIXQULQ96Q8lvAzUEUCyUugkX7iCrlXZXZ0Wd95Bn1zgkC
H8AmDeFnP/j4qNUgI5j6W1rNz++Fg/aH0z7EPN95261mdy5TxKp9KJjmd3Yjqe7ulwRKQxSEhKaH
+mfRTyaov96vuTY22Rf7UYeDp2NX20v3+MZpJp0OxmG3tD/0R1VodFZdXL1qGNqrlA7MQBN7NpMP
Ndm/Q5dqi5p1pMrWCRIMEZMHvx/9zpEf3cTuisnXFwGNtsQw+LvESzZ6g+x0HHPkVF+5m2O59W9d
RI3AAuMqSe8ZdcWUsWIvvmOC1IOhspxOXz8jDCZM/5+8yxBLQmiJw+CE9n+fM0aNA39E3qXVV+Jg
tCY/cJEhgcBCJYSQ3OMjmiGWCwb+abkbD/xhb3nv/X7hsUn2FVWCx901WU0eYF1NLheec4t9HDdr
hnIrYPTjB1466mnIXDg4oa9v1jQlIIpeRfGeH2/LeN+zcPIhMWzo7zB/6bNQIXYVS9W5xJo8GrKy
680Td8utcROz2lx/F+TydKXwZRP4tLHYH5otOX35shXpnC4ItARsqrde+uX2F31RS81BrA2WpCP7
9/vzCwMQG0zquyeSvqGwOpsreRGLzqbCEAovops9bajzMYRH4qRCg6oX3kcG9px8HJYAtTFnFUiJ
qS+11ctKLquhAhZqs8vHGzg1iUyVj3Wh3WNvNlaIhsnLqqwBAd5X11g05JxBSWpndQYZ6tDxzlhL
ViJy7gO/3UKB0XJv9A6ea6ZTtD4DhiXyyOkbFtYF7zfoel5N5O54Vpn5AxK6dxOfHqklNvgBjz7r
OrVw4q2DHuMYt/ertOL0cl/TbtlfkPVgOphg7kJjGyVhgbCQOtthe7qiiXYcgY9nuXzyhRwsjEj0
U2q42+z5A5owHS6V/xR56yxc3WTv99TeZeuy/ZkPpnOMOSw2NWBf97OnY/NwaiLijxEWeKcZpigE
/t3xBnM79i585saKKL6zVYWmfLMcJdQOGc1hxWlIo7EucNpgqjERcI8RcATlPWUo7afcz/kqnI/E
JQq7xzemVtDwrV1drPbIrACPKYA62JxHwnH7lIwOCCgcEckpkK+AdZOQbAiNPAZOgpX6+ojV++jy
iBEia+FCuij+SZEIZ79UgO7yNrJasbS24s9hmqA8PErzrzKtvsR5A4e1RWuIt3CXluWg1Qi//lrV
w3e0bmKWxzNlf4qP0uUllyhczRRObnRY3haUHpulXN6kew7cCenh4KPmCsdWZYCCk8q0OE231xj8
cHIW+nqp3gvxpSjglO3c9xqPEdxUqKDk3aE23S1PmgepcmT1cDSSDFdBZD8rwrz6ckY4NrDTMWuE
f7MIkuqfLDqZ6dMa7P6+WRAOyReXBKUMFoycmLB1pcXMbrJi5n6Vy3p96uWCZHQQWvNUr920K4lC
qMTihCJQkKE03TLoXd94UtR5Oatwn5j89lcsNvBUYr3vmGCQpkfQHlCl8o7FSaK7HeF+F8Ki4uSA
qnTg6oASVzCMzPHDdnPbz3Av37Jev1Yxe+PNxuxCzMYnkn4Kri5Gs/L0Wg3Xp44ACGazHJsL6YNF
8mNcXfNO9wfM3JlczoLL9zBXIMDf02wl3cPP626/mPrJh7J9/eDa9LQMbNMsZQa7uB2XqG+ZtxXm
T+ujfyXy/n5QNQvugKNgcv+jNQoXPSC5jwUmvWALggPXFydgUt/F8ZeYCWxBVFI00ElMMankdooO
PVbqqR3ENEo6xQuHLAmTgCJ4IAJ7Pqd5j+NgXsNQoUDOQhS0X0wlCw+AI2B2hh/Hy75tnplAt9jP
o5SVQbmtaFkcSvKJ3QaBfB08EodsBzZyEThSk3Z/X2kh7OLloIi6KZfltVoWCBWLHV0BV/29XzBE
+akM8Pb7X2HmCHHhOL5so3LSh3n4qiOPnMMhUuFzwLx1r/B8zey9+EdX++GVnJ5b0alywc8W+VGN
fAUDlMIrOI0wrVTgUrIGysLc523l2yLSnC82Y2MiRn9qld1zvuNTpgXvzXqIp5nyDcsk/esVYDdb
h7r53sBvTDzymvrO6wTly4FcTY91c2fLlAwai1h5x31JOaNJ2fqZ6/NupDzc5XgLi9cQlerYlMCz
O8cLFIEIB2vpujyUrExrNSu96fZDccBA5C+Ft3idZsACmYUCu30JEPj78SzUsrVPkHEXXDQE3ZCu
sPNgnCnVPOBAO9iVjMILmasM+lVJ1wvHN53BTKMHfoEY6ZjDDe0v0k3aq01j+crpAYkE+tInxBPZ
NSZbvx65w56pwX2F4f4LiPy9W/wQ/ghu541B1XmRj/4+d+vGzOpr1dBvz9YAhg5EYv56IeeXVU1n
vt7elScTe0np0+FQRaZHyIeqAATeAxVNJeYJSAEVpBXjsP5/adgALED7gbWDgJMK21jmG8BrQ011
cSk0UE52trexGRKXs/wLwdXw6iKtbIoXFIFWLDWGKUxXRbqBccN0R7x7FoRaNqtxuCAZaMoYhM4Z
E2xxerDLQtVn5nN3kiixoLYvl0zwXLYsB3aByviyGnCDa4ii4yzv7FW4mlhIBnw3ozqFwEsexWdr
sPnHP9yYWiz5lRkSsdk7Jp531oO17Mz8leroVY6AFo/DU4fHkdOODSOVqxm84DnxqIspTa38S6fh
dDb1eZrQzDuzGa348I/ruE7sY3I4djwKyK6cjexVx1UrIWUWi5Cdv/zfrUoKsEiBRYg7XzDDwRf6
5/Se8K1Sm6hLwfCrh+8FnBWMN89BdmSowyDQOfuf4Ckfcd9fQ6sFkiREWRl1JXMYYM8fOUNno/Ic
2uXSb93aXWTydDqLGUNyPszq9/+cBxCKCmBoW+LMTZ7L6VQT0MGLW0ZGuVSzIq62y6E0q6Y8IAle
0yRABw/PcHwsydimcUGcvSenJScFRwfB5oIbdzsySBrNmLtmAb+idknkuXzantuLDgz4sEhDwyrR
qDDdQ7JIrYW3WB5bZ0KNptVm3VHjeO1Hdf9ff5ryVc7uzUWcsrjM2Uq8YWGdrvZJPuZaKfzm95dj
qJg9f5vy8K1so+PdOvPmbr3Y+nrXVZdExeqvr8YzHWVkRiDipxvAuRuJ31uk25eQXyIhjl1mwHRN
/Vnl6tTe733yXKDnT3PbwF5gomtBsnn+nl0mO0+UgJi+v36Hd7aKbjDzNXBAxMhdEq2d8d3Jw8E5
MDgvNGvgFyxhXKVwgLTPUXqovCp+VsKHDo+5jw1iSHH9FJd44KxZhLX5ZCKcRY2Vfxw9dR5DlECi
z9dC33YlSuwwBK3pzGaw2QouwQ+L/pJTDPA2w++MioSi/RKic8eJnRs+ZqnjKKBBqPIKLFhqGCe9
1BnD8hgZXKLK1V577TG5vv3q7b/622RA+rHIOHdM/klSNQKYYjam1hgqxhXPqzG5G7hG0HBghcZm
TIuAwOGBKGzM5aecHr7Zc3sfMSu3RAxuYdysR/NmVMh2tE8uNF6x0Vs8mRPis4aVVfN6EiG3rC5R
P1kmjzmG+Ynwxz+zQsXeGDdzTWIl4Nf3Tac6TdFyvTDheCHMer2mj9GeVyr6qD5x/be0z1tub8Lq
35YD51WvmL998YY5WyMQTExY6taGU5bjXdAjbu8spNpP8DKwrIvXQsZeoEl6bfq9rUaFrzOg5xrN
4Kr05ZlJh/hEy7K2T/crfjo/9X5xFeam4PAeT1SE694YAe3jK8mZgScLNRabDGSymIBv/I/QPMrx
Ofgdfy0SD4gBp8sYQbl67ftaSNYm6YedoGOXlcd2nYjvj8YkhBt+Je+5wlWuXV4xDy7tIRsnqrMX
wknZEQ9WRXHM7SXoY3O1tJFF5UfHM+IkFhWGN+Mpg+yWR58aX/r+2ae2ah62lllkGeNscZecWUu+
5+JL0roGrkBDiR9Bh3A9rH8B81r73EzeFWCAgGdE7kPfb3/GoFOI8ef1dQk4dwNQYWCNvqJ10RkO
TWQm2ThCjdRxBp9J9x5jVL/tRbCXiOUwFv3GT+QT8v8ZC7AelaA9RF+KbxDvwbHh2F3QIownJJG5
5lgZFF1fUzwcCLdhyCzuYxfqM7MguIbuuS8QEGPyA1oKjxfXETnman2g1qAPBnugwZzCUoQJ+4yz
JzI7bIKo0ClPiAQQlEYL3RAHSjGTUS0P0PvEOyG3QZ1Y7ivDfnICafGCCnq1BIXNbXINTjTbEwMo
pmtSpRF7Ye2uLgiW+SJRXVaZ2ZDxufzRJiMur3t+2AMvN3gcOjDtvS+Wt2xwsClMRidA8LYlgW8R
67HXsxd/Vqt6zha7GMcn9xE+VYniu4u0kgvN9KU17cU3sZ6SJ0q7l0HzFfDHCCf0H1M8pGD0iPeG
Mfovw64IgqICtEYxaKlqmgNjHoCMxIBFkEhQomIMFHqYNELSZ9biAIJjNzm3tjopMriKrodyjnKZ
EZWXH49MGpiCMZ/JbC/6M3R/DTXdHIoLsNj17GDtuluVy5WGYa9wcUTDyCPXpp02QBODs4XD3BrN
pYutn2YPl3cxJUXxyZk96MxThGji/LD6owkRjJg2Yv94YK1cN6svYiR02GPvA10R5lwu29QZEVj5
ZUwpR+fdGId52e1hT0tbjvsraLLoK2/j74z5kLFtvtsORD1cB8d+E4VjA7kftci00e0nOxhb13k4
KVOHtYdYif2KoEmkAnADW7EtebiAQDazz8+HeAxJxqPQDIUXwTz0Elhxyg0sTNH11Rjufs92n3fF
euHxcv7gL53XxfrIfvt8mCFGPnSHdBHy79PfoX2BG7G/HC8M5RIGijS5GiOxAY6k5jFT7g92xHy/
H2EIKfRH/DbRdCAjf5rTKSaGSCcwUgGjueisC+FTZ1y2CrcZs99r1m8ZX4o56kiUPOmFsdaeIfAZ
RGm02rQnpG5vB7CVE5LgsLOzr76ipj6jLUYMgkOtrdoYgshFQdhb5m46Xaf39QxR84B5NNdzDVGD
yWC2N8C7HvIBNn1Ul+b7MUH49EeP8AaNfn5AHhVro+P1sF1EcbUk1h2C/A9uAnfFVyvAoxne0t5T
SIs42CiTcVT9Ooi4/Z0mP8kP63XFAL0RWPFloxhiAFPF7ggo6Ln8TuyusM1JM4dHcnZOekKPN4EX
xP6ENcxG94NgnoN3qzHn4GE+VoRfKavzoOcMxE8/PuR7CM8hRc9kuVy814dhhMJ2mhxRg+yYtIxa
APZ/aAScApRcpQx0YuaIAta5Wn0Ty7PLDuSSqZbGQDcTIWUn/pyDzL1VpMP4BZUBElKRZlN93tLT
ydtwk3IgUY9VUff961yKEdQmVFFX/0Yg1ICT0Oro1mPkDaC0IKmtNki2nhR5aS7fJk7Q2y7KN+w7
cTtDEXf1DZyrnnYPKGjMqPrc8dpqU7xBfqzeH//i2e6ManrRD+/K6g+4MmhZj82wQJDlNn7Zo8Tt
YIOmM4zoLkY6ZTlBfvOm6ZkFB3APImXR3T6w4ByH607XNLoQN451vbwm/vCBLwLqY8abKfoN8iCP
cOQV+kmalb5P+ngXmcWYxfjSNyHbS2pYXKTRS45/6Zcw6t6egbvoebFMSIYuEi55vPc9FgXjHWCa
WBEe3wsaY+k5hbvGpxLbICybZEdBwqzECRptNPRDTXwT2flYwzdYKkNQ5hXFhBR2wuwlg1M9s453
fqBjg1geiz2ESkCl+I2JonsczHqHv+gBM07RXo7HP0Ougf7WmKX9sdrXCGVQV2EMsDqmwVi+/N48
TGzMHbBJkdExnSp+z/TbYlX2AvsJIXriKMnblR83a6OEMNrt97yGkuvqtAIU2NJ4WA4AHnA/w0cG
tOe7N7basHA//hOTcKtT+RkteOsNyBR6Rt/XKu9O0wSrsnGC3OkW4ZKT1gutWN/X3PjnGBqkydEz
NNvh9Knx0H7iBoV773wVR8h/4QfiZm9Z16CTZeYMQARhLtI+m0Y9fUJRg/fAfq6tmDmiK/uFhde6
ixPjy0USgZ4swUXYssG+wD1zR6fVku/3tvdxjdtm+N42d/CxSaIoZsx74qr2mjxAEI+cz2YixtyH
EZPxsWMslXejgb2blz5gm9K4JXdZYJCDbO98W+CpidzCKNZGB3CYkenUsl4ShA13MIcisPlj/vsy
tbgPN6IGUjsh1KwVwHFzXOmHg50DyM5IUe/amnUc4e1yOD+XirZUL67ISaCxiSqIdZiLaQq6OJ7w
MdJdlJgMT16MKPKBWaLyu9iIlFjWunkGKulIrtUdEQcGO8gOPopIITx2pNfIbg2rTH1G8S9cdwlJ
zCzep09Gm9qxRjren/MXz1y3ifpfztfBjglzpKicjNs+jC7EnNEYYQQgY9BoKhZ6cQJWPv/gboG3
LHxl1MkBJsSVmDUOA+ZPIK33lHnTFm+llTpH8MecrpGyCFyet6u+JcEK3UPxMg+nRcelmRxxnvir
590EcEw26dsn9x3M9iO2HB9JCs7Cmrq4fofyJrV7fY+K5wRPUNWwixSjNlPv7lvs86kzhf+Z8TKj
h0DLGtxmiWjZ/r8pltR/DIyGqHiIYHQwOGlTW0ck9JQZZLxGzRhr6zMCfjLvuov+BzwfNrGD9o2Z
zZhjpKRFo3rEM2GcwFRkQu9he0iAl6xX8ENUskguIYT8TfEAIiOBsbMBCpFdELJyX2GY7D844OyU
C2ApIMleGjOgAsQTN0wJJDTMoPkDvtr8oOmFC9sQ3pViAH/9QU9duYCNqYMYmTAVbMjZvzFgEO1Z
bu49swFgwe9lPBLEGH8FpSkTRACdp/vtmgxXd/M7ZSvNFbNmNfKNA/O2AXMA84P1BZMD2sLpebwd
T4XMfJlMVswPARaWl/kJUr8ZcE7uHi97pwGqN8x+2mah3/oifi7Rp6ayP/Au18Mc3Q1nwwsjIKyr
UJW+79Y/3F4tpiSMwoGVXZkvDKBbM8OT2ch+UG5jq+bn0hm+3R4usgkuGRZydQ4L7fg37d3kutwY
cqz7w6f/vXih9tsOiPktvZc27Xf80LssFCuHTPIDQdNOPQ6oOUdQ/5FslEJEnUO4rjc6DzfHANji
dIB+GyyA57EQLAAC58t6Mm3tK25mgtSBXIHk78xiGXDPIJzDVENPETLzg54udj0/mA8mXtSfRdM1
YsqR4lWC7DiWf/eX9f5Udq1Fai6/qxVuwgd5vshtaexZOYNNOw5mLytF9I33TSvK0e83c4vcGXSc
qp19vl5VT/qDybOKGplouzO+C1c9AkvJugut458Ra33MskvSk/W6gCW+iHst2GzSsSg1xDfsLc/X
8U3mPeyHzmrAnOzNLUdMu/jip2OQQoZRNfeccWQisbNhFzh+o+pPFd1wsc7m0YYCOZQepTeH5fzf
lhTH7SfoPGy4C2gDngOHXRE6JJbWvBQGLI1yMGXFMAtRQ46H019Hil3ld1XAAD7CarbOxqt4gFAJ
TVuRyxTnEYGlGtX/I+68BIYnXHJm8g/J6B/WmRIIqU3P8fAR+58K1kxs73pEopuZiqwJ+wKFTDOZ
o99j3IzZ8YAkqrDKJq3SOvBk3R4us1fYomiu81U8qlVcgMf2vyPBo/DTlPdSdIhmX0o+aXfyrgMV
YdqfdBjR+h5JCJSCS6b4iPgymz9MLS9mVsThyHdVDKRMcREnLK5nZrcBc3tsvIqPv8P200wASqjR
1BCZosq9oLyiRIzGZxsWFNhsNtPos4b9pRdRZXpw+rjszHjgkDTUAKkPh//rMsmGyHBHr2tTiLL3
s9v0sC9xajiu/A7KPViaNDVo8/iXM+pm6uFhKzdpNBbXKIUoj6fBfYSMnzAs2mEqbXwH3vjvPacQ
WfA4VnVi71BULDCaV6fKZkyNc+U4zcMCX0VzIy/xcgcjKUvL+SR8lJ4+KzmRULeaKfl6OF7MDRWT
RPhQnJjRULVi2NzNjxfmY6Nc1QXogC/ImY5M8NQzxxi+R8lhTKHfjFPRuTF9IxCG6wSrNtkqkJfH
aoedeTY/s2vACH4yK9NnBmLP++84BQwoEdHOOnTb3UR9XM6488AZbXP57+EFEgZ+hT7wYfdjIyJP
U70x/+5yBGGaHbUo4goqeQED7iu0dVM9fylHAqfkRSja3QhTbCKYuiZ9SI1vNEl05sPKlY0CXqai
A1VbTUYQ74ecEumkxu5ZtHD9ePD3MTzRYNekTl+dp13iJu09zmE8I+GuJZFWbL6KQPRlFp02JgMX
CD6IeKgQRuafqnuqjXNnVD7gY6ZqT1NPSdL46gKFQOEWwwWKo93rJjp9Wd7s4dNjMI5+8drlX2Q/
rZ3MHxTMTMlJKb0tL4MI29raLEi4TDEzRVc03n0lNSsOoZjpwD+PCDc3jcTqGV4jt2z6U4UIPu9s
4F63twA8nH1+MXmmwZvS/ia8KQGRaG9+tdzSWxsB013M2FS/5IPSjoY9ZkgeK+8/ks6rS1VkDcO/
yLWU7C0ZRFTM3rjUVoIZUMBfP0/tWWfOzA7dbYKqr95IM4YrRDcmqyk4GR4md68Fn5NocyejE0uD
6GEoNfcuMw68UKMDf3+g0KzBJY6UTb3C+OdxZBC0gIKhYPp7eEqe7MkeYc+PsJINZnWxzjsiWq0h
YA+JUUKT0+d66Dl6nNHm0ZenypTgYYyulASfGO/5B5jC2hqb/O928+EsyJJz4V6PApSGecv8Azz+
3CDDAjx7W3P83oLK/sywDC08DuTl+vNlONDA9Ge6fZnTjqHe7e3tsAVvGTdvqmz+pfy/IUR5rWQE
eqYF5MK5qXPR2+3XEY02QH0oSi6Ic5hFBFxio44YzhSEFGQlgeBrJ620tybnBjSXjP7sWI/JsJ1U
mv97Wetv6V5lax3R12M+eJQL5opY0ALNqRmsaBZQPYoqbwxjb0J/rd6Y1GJOawDpr2u4puQe34PV
nHpw26AncxxYUSU6N73oVya9FpmuFYkfsRUqyDY2RiQX7Wor/DnbfMHTdU9IYCSOaaU44VCUg3PA
aFsaMpNqU15aK5XsZ4TyCTu5vTbmPAF0mQAVGohqHD0ua76x42pZa5yRSXVisNk7H1fu/OwiwQsS
KQG+Udmq96PoAGj+dZEINqEFtjEBOoaP1fBGpPlRFwpC8uwaho7sqDr3q0umQ3fkYJW7gzerWIv5
YsmF0fTEgUHEb38erjyu3LXFli5mVWmz1ndYyTh8mdMhY4+5fjIAxzfnwOvXvfUXrnD1K92BV4iJ
z9ly1YSZU1rWNkuiaMDsUIO28AAkNPgEyB9ShDjoPIzDgAgSzjKSyCv5ojfB6TblPnZCK5yNVBva
XjCAzYgE5dS2SijwrbnWlxzm+NExp7nt2rEafw5hyAWnxdcjwbBJf9f3PuFqb8FLlLvw5iPs/CVT
afI+iVIJx0SsunpxzNXNkV96YYxgw+Qx/Vkuo7Fs0ZkOp3viP27WyvcrSGcufigu3KHT23gYAEVw
2HpaIZIUbtfOXd8Jf5tEoTWT2BKohreqEYM63+Wi3jlAGqy2AAvcitE9cKywhOovvYPDhbhD5cM7
asy3PwSo4ewzym3hCorX9WUb+xd98Ye9fJy7f5WvT2d+WI8zeMnLn5Rwp0HLPIMY4tPyV+1UBZ9j
mLVLalxXMh8Ac9hohlYAD7d5n9aH+gAz+a3cd4AcbtGP0j9+34EL2frd5tMnrxUo0oymoGM0HXIx
buNXTOKLjrjAXp9O8t0/DTwzOGLRSJLTlMXCgcdHeR21IYuRBdF6W166EXmMI3v29G1AbPg3qAJ5
7DkHy79IQ7s6zubxATZsmkZfXN+2Bzc7cQ6cFC+f9SWMLWfK3WAnr6PYMfl7x3Tm88+R3EZv9iZy
AO0s1LnTgwoLHRAXBG0VrWG6JR4DIvElhno0Gah6M3MZ3+Io6ia898rEiX2LMynOJntuQReic0DR
gGpjqb9NK46jexQ5B5gXPnPe1o6PAxNaOCML0fqTIM1u1vxus67gVJWe21xL9grHNAepB7vNL/wM
WUIpKnFoHdiSFwj3jR4PsAFCCBFVgiCHHT+ZMnOvMRR/+RZlntFpwuhuLFC4DmXiDRVidT0EbQse
ZCIA3CK2YoZc+OqRz6Ia8yHV7B4MqSEyPJQurYkm/IwW3E4+PTPRLfTMzSSmScykgYh1UrV0OrCF
6i8JIPQjNzCLe8BZhPnbXmsUU5sAXqxp14UTlhznC+4IJ19YqFF+c3XeY7F0iJ95mVyJFx9ZGtos
iKR1hL+XRQHx7IL7svtD5OQ5aBPUxcgK38HS98H+XvYeAMoZzHnXrS3VRIhMXqb1x0fJYXa2UmA/
AiTk3Kms8qBGIU09S39oP4935K3oAvp+2NmHcOn/ND7TGtbW5GxNP9HNQfqf+WZUrCPn61hgEeG8
sGbNGr3PB+7k5bGK8AkZk4fJJ7uc3yckRXNOzmFlTMfyPO0v6f4+7towY26mxgyXDjf10KNRyuIS
vlnlA531EA6ahh4IqUPobKftjO89zC3/5qkBInfHGEJX5G/vowOPYr23RhU9WAC5wN2nzWOBxFfj
sKqVQt2tUv4z59OEbIbmlUb3xv0uc7v2LtzsSOBAKKhMrjIh3YGZMwUvq0Hi8iuJ/9wR9Pw7++/7
HFurUaWjFSmWGPpV6/JYInd3OAoSPk6X5X00LZDTuGxvMVGQfbx0RC3C76vM5Av94R2I6IGASt6q
Awur9/3hRX9bj/g6vUne4Lcbov+2oUwFK/cYKJBf8MJNJD9HeUk0+USujypxb0LlPnDg0YYXOqTQ
EwLWK2zTfTvd5n/1J4HHVJtl+7xU5eLFyZxRv39dKgiquTkiCFXJhfss+8GVFEiCyMmFCusVUwg9
1OYSDg2CB2kO6DHknaXusRd+UkyzQQueRhTxIhO0FVoCI7nWcKThHUcdH01+ZA1FCfSwbFaEffyv
NLpRvMwD1m2s2fNFeeqHXUSsY6zJGBxMz1O9baxwL75uNrrpgtNwe50RWzE1IhUofrvH9S3oFg5G
WIbT8ZQ9W6EI8ADIyjbc/XlXljjecz08KGxipm8kcytkFfo6DlH1sfPZILPKwWZc1MdXkjihOQhN
qVCYkJSm0lmIFh44lbX6Po33E4fF5RqwU97tkjyUWMLGclgPAXwaJlx21y4eYhL4MFqt01Lc1JBP
OQSxbpsMsqjnMmQZE4lcttuufq86wsnJatne5G312qYlHzBXxvfA+Id5HU8kdLGH5HaAD5/CxKof
Gz3wZCKtJ10V1Iee1/DyiSkaEPdpdZFk+HuZW1fLubxI2njY8RXr7htTKQC1QVbHAtpjUEc8cWbm
zFNh3xZ7FBtPQdg/O4KZzK1+9bUNzBmkvpbAcgm6OxmGT5aqnNN8UOsj9YkhEi6eKsPgGRkTMK43
M5ZpCWEwH2LfhQJluku7dd84Ml5I1P0Ajv4Itz8+BuPPgyxnL66mUFu8A63TfYjvWhhDEk5MKTs8
YPLlJ9SwpFn5tIN/Elf2exs+4p5qIkORn2co9712uukbbVPc/JKIQ4rFeN09bRTrnIQEUU3spBzx
zK7KZX9qD0xT/OolbzPEDAywEPcqTeL8xkC9+/4bvsiNsT8KNNPNr1/Til899nFECJETH5isQGpK
VAyw1TKNmPT+0CzzhBp+iZTEATZBi6dColMd8TqIxGJ3cZropbGmercDE4gYNA2Z8yPTKWM9VDDB
JWhDXw8PbYPMYQJVwPVuFekGzWKfn9q50Ro+izpKZnsgRLzCntzQSvSWzH3lpARGEp3MyYoHvM2j
NE+iLQzdvqRhrXg4H3B2WRtJndsR7CdCkCqHeafv9nnaJZIBOlQvaDCsWz/g42EjLX6WV6quIlu6
xyXJnYBsgLzVymf96lVYE/iq635S6pyG5M7cn3ozEulYbiL9uu6l49cqErJIRFRZ/EHknycYwRix
HBy/qH90u3YG2uieeuvG1obmjajXgJfn8Nn9yH7ki8wPz/TmfuuE78/idcsbcd9PVMY3joVP6pgq
fPWn8up/EdjZ6I7lglRlAiGCEnFziVeEApT9mADi/gb+h6+JAHUW6EieEKOlP2hsbvKcBFpeHL9q
9uN+tcmNoJBmdKsoxAC+r7ubNgJXqx3w7I/3gJcTHxehttOMXE2VDRdhWET9G3c4nQ4tByhZFPNy
3uHYq1NCskjB7jHHQMYMx1vAe41OjxERyNfObT58e/R4jCoOyx8U1U6qJj1KLSZszjxvwyvRDaRZ
suVbiMilQJn8R0liQVNnaea8O5cYwncRcUjrYL94RzouBwDaIpJqNuzrmvMqr1WqNg09xOSkAU4k
DyazjqpvcnfWwyoSHBy82hAXz2rA48ntrn2MipQbjgGvoLQ2Pay/FwYTYHQqN1lY0nFNlJ/d/qhC
i5igoGIqCR3oqEQQjLCBfq2mHp/eYJ1AFpcn16G2QVXpzudDJAxPX57zxFLVURNhbbJqyPJirkuT
/p9MYYdyddu7d6WRYhii/9aVzacKobpxI0I1krtbhb+GPHg7I8CnI2J+LXswds2pJiGHjrXSHXY+
6GS/BSFEd8EN7Azx4BPrqbjkKfEnnFA7YgS+4rmCgfbIy0WmWxKvZWFCxMr4GURdajPYVFf3eSLe
lp2ld/P4g6zwu8ldTiop/klBv/E02Ubo1mxz/GGN9cM+w+fkSw9MslTlWDTukYml5KOmtqHH4Dhw
MvzIygQKg6spvP13BoE9gDWuhSL8doQjfbYeI6TWC4aE+k/J0sIj+C/Tsfb3KvyYnLnMp+k5xXPw
TXDfkPE2KWYpvUN7KyVXK3ev3NYBizL1E63XyqZMyfZWX+TuZ1SMy8aSMdeYv2267rzBVIv7Sfba
NSx7zLHs7/tRt7du4w7FG8eh+QvsjNtn803kc8s8kyDKzvmBuZASk0Gjn+tdPTZwIQ7tbNxnmyWO
eKtPARvGV1OfqAtjWVE+p87zdafZeoTgLT3SNM9BgYNIH0Oho7kcuMxo2ZkX1Z6ljFzAyfZ99PYJ
brBn81QcSEUX6GaSO7r7cOEsyd7Z/wE89hGNrgovPV6PKFbURc0rbWbcA7zQHm1d1NX3dx3Rxpxh
+9gbpV0/Ke36BCnrfkICakZFD3zNbalqnf/+ugQJ9EL+exVOM/tus0hfEN1AE5/T+zNa1MBXdJjH
+snMxmdt1dvyZukov93mQha8DurUnzaXmhwQPcgW15UyloMKFE7K3Ceiepzesp9PyvHodUasV1NB
uXxO8+kHtET2oMb7m/fig8SSo6xSTRnQkSU/kYKi4FHcViTwugrTRkioDWEQ/ct7RYIttRtzcv78
9PIJhzlvnEZhAzpsCJx62wsa7MPzblR495Eu5DgDt404MlvXn9eA1CL2ImoRROInvHwfD7x8lI6e
cQUpH5P4P/4Ry5iTxIByQsRXcF0N8dISPQjSTQTuVCffccAAO2JX0XvkLfG0vxvyF1CWlZjWup9J
XDRA4f6vkIMSlHcY5xjat9lkARjfuB9igXMDCF8/PRgF/xD/UrnEHF4NrJLx2DD5yYjR1qk9G2zv
FMt5+5h4mh2gV/NHXbJWoQRa5oEH9ZWtsZd0XkF9SnLPY+gHGX+VyMyD+Sf2zOGRsNNAbz3ca880
OM5cfqvC/41vu2u+LXYvMasWM+3IaTq8EpNvkniZEcRldtFQZbBRZ53LIkPwu1Rw5KCeDSMEuhVi
9/cLlZrsqsDQhG0KyVEWp1NC6xKdD01iv0WvyHZ4i7OYA6s20cdGHknzbsIiA2cNI/4iBdI3CMPj
/Xr0rPeY5PX1QCgpEgqAVr3NPoTnZtmdfUSSGbdmM3u9HOmvP9FEfOZIDn/YKBnYhHSIOQJ7jzgf
PlY1uxdAiehJzTmQC1sXUZ8ISQk/ByJDbKqTF67Ma3KBzd+s2oC8UTHhDznGwOauOTrDT7A5E4OM
bS51Eh0L4PtMn4Cdj/VEjRk3OPYABnRbbaFQZobvZ0HR2fjjsv9x+KEK/WPH6HKEWZzFQ3G7SF79
0GW2mHX5IzNBAoQfxgjL6QAxE6kK5jMhCMrmSjkrDOBFDESIPpP/QdmCQWaud2aQck4GTIE0FdXw
OJwiQdXgVeG5azZ5bcF1SUfpqOVPIbJHin3fsK9s2GM4mQ+dvHDSqHLRhTk1rSOL21rjvInzwiZI
0+1OHG183hWgSeUv9QZ3ZiER1qX8GRHGLHOyM7xdZQZTIhLl8BqsTzz8kq7V73HPqjrSWNfRbRAm
sYDEXCA9U6jFgKP4+TrtzLV1nQmsPR8/1jp4JWNKpCyIy0a9ocwfpG6VdOcJq+B07+sOFQwkDdDg
RvQmbNmVPIOcwAa0Ey9aotEFXiknIb4Q3viFq4h7dU1bUPgmdKIyiYEezjcMo8LyR+AFK6oI6/ge
n2NhNxIV0amzt3uxIMT4MaMnVNRnyQ/xRVKXAIT2PkEJdF1gKuULOH95ySlJJp0T4DIl5mvgD/5R
TYIzYtmzjsd2obtIg1gERKKASOja9L1N665EahKcUQphTLyNVU8+u/cs24C7ozeN6E+1fotBVC+I
vwHNX8Bj7X7Ua7f2z91lhDxBksBijfZ2elamREEcxWVYkW3l1SODt4jAF9J3+6gcfUUkShJM+PVV
licfgy/m5h6WR+5g3IQ2/nSMUdAbVG5bVLvy5o6FQIGvJuWAflPx1MmUcGCLLBobIUt4Klz7jDAk
IfTi2wTnHbSbsBl/3Z2LZE22f7YUNsKyC+sCmU8aqJtTJ4g5FE2CSmxFgZoN5thPeUev5/bI24X3
FMMoM7x5fFACIn4riEHCG4oJgRljcCcSTm58tKL0EK0Zxe1cTHiTK0ofeCSMkEJPgvcXHYUXuLsN
l9qRl+aQWalYrnD/gr9DnnFoxpIFn/fCP1gTPQEp5STn4xHnmEcYCPwOMTJcX0Sokefj7r1sihDG
Em/XOxzwyj9LwhhJD+EOFTZn4UQWDcgDXGW6iw02etCS+nFEtTSfvIXy4MtGvuMFURMXcCFOgmnj
nkAiLRBxap6Uc7ekflV0TTymOtuIbq5mHTAOyYJmi7Ff4/1dAQ7r5kRbpf6OhkP7nRBkYm40B20E
bwB9OsnQzKYKUk5W5qvTHQYRUZukfzG62xJ/nHARmGfhkASUY45wmcIwEokv+L/9mkeW0DBfluAd
yHHtu5BLZAHV6zwPlMD/CjG5a1lhxCoFhzw9i+p2SE+QJ1AIdBC8s7xO5+4c2U6hXnu8DC5sm5dd
8T/iIUJEtabOFcdAMx+s8ZKIG5YoHyJ9dJcD0LznlMevOY3UkJMUlDT3GA/qLBGziqVrCZUt2+TU
hNRXEYKyeGNlFqJrEq/3biLYQ8BjVk6K6hitlxC3uJvFdc6lO+Eq/v9tMLg58FpuNPPU8nfEtjAG
OBRve6CihDtRKMVqTu03qXbilhfXINGHND0reJLJTvW+/NAQFt55cPmpLgn9uJSFT5klT+Y9PYr7
RNxZP//D+8JRH9CVkhGHGPRBckbqinRKmeN3tBRC6wYuDKNYwlEMMATSleGUdj8cc52L/INAj9eD
0LutyzVCCZn99pQIXTKh/6BJSD94NPesBbT2Jp8Nmx8Ki0WFShqCnBA9BaL25TGU90nr+v69GJ0r
1P/Cavz6rpQtJqyGKeUOh7Xuf33o4XxcVyM8jyhDYJ4Vvk31+vx5qUzYBnGQeRp96Tcru0MstMkp
Q13RgLAJYW/a293xbA+i1y9AF0g7DqcQJKp7fdLXD6U+r0kl5h1piXSYDg85FtEKQmf9Mqw1Zxpn
/QKwLQRUfFXFZhwVe1Y3tH2mJ4JDgFG8eUoFHaWg5hNeajAewoaRevF2yWJd+0/DLc7g6fNfa31Q
bewykkNQ2aTIqC8z7QmQ/xoD7vcW6DHyESjzt/Fw15wglqNhpA3tP4B30r9nxfIHhufIPOQ2Q5MA
+un3IlIvkhu0ST6ZF+HdVfyrdkS7rYA+0IsbDxG+IvRm5+hPANG+d+cePYfmlGTijBRj65VNjL9z
Resxldlr1BTpLGHMgHDPmbhNZo3i5OpsV41HWjPhSiLmCbEF18YymHynmOO4KVPEHDZ/6dK9emWB
Y7W5mhPjMMZfS14b11HGbS+q0an+iSc0ZgHksnW/Zx90eHd/R1UUEqVqd+QdYInAU90H4BiT8oR8
n0NEweWbodWbQQGWjfk6SbNmECKipZWcw4mjSlDZHE0UFBlsXK1Negrgs/t36R/nTf1vqExZHUGR
S25S9Lbb4RQRS2VdUD6tPtaYyq6MFV1FetACQ4sXcKQvVAicEDMg+SfQgRxyVOsigGrHuOfXuBu/
LOnDxk1BSYPXdvLeLcQqgQmyF7MyES+0J/kL5ntvo65BgpXPqJX1PmekJvfd5DsXA90HC46FKNQ9
LoSNHFqfPcnYJqRQ1Kb7mQ1dSYQVowkcGWeCrIj1MCjSZIdJs1BEBbHysJyxGwt+Pae5k1pndsyn
iEzNz9wyLDzI6jEZD8HUa0sRsjbivVnTuV5CIXapli+RP44Om6MIohi2S/sKrsaM0TXoIGgMZ6N2
j/zqFxJdJqKlREjS4gY/jUaHTxFL6ZGsJeaagdkQds9nzof9lWzZvbMloq1s0ae9X+xFIvqh/tuH
Q05TwlfxdSFj92jd0sMrxwlQOZhLo/eBzBEvHaF1wd18/uyGo3r6+ktHeuY0V5oRxW7CVlP7pbgI
fyCrnX2THSIWZFMklLg11+SD0OrcbTGkWEJgFGZz3porITDubz0gSIt4r88upYXgah2bq10t/00o
xEt5OB5RdpcjVCIJb3DhkrG1Zr4nAIXpP+MeaH1oLYIecr5pPx2MjncHDD6UWPB49XwIqLvLH4EJ
+EXc17SdVxa7PPdOD9yc1DHxUJDlghj7+ejIcTB+GCJJt5sgJyK9glAI7I4FtkeGiAnNy0JK9ODy
1GuTGeWVkcHgiClhKbK8tI7OYHYJNDDkdzFR8UEkxooQfG6fWWHvt2/++s3Ap/fF1OXdEOSKxGfv
Pc5F94d8RMW/xnteTMjuhk5Hm0Q18Zk2xBMy09PeZ/WIcgi7IgI0ff1Qi4CGnTXlBJhnTNAsUGuI
EZuogJoohtV+kiWN/Ygl1Um7UftJPhiltETjAAY/AKNNam2YSbMtXOLwNv9K6DlJOKA0aAm0r9CS
qQBpbpUTIoU3aB7y7l9gvMhFILBSPfUA0ogJMiwa6fpB/wQk9wKn7FwQSwf29qW6LQMgHDydyI8R
OOIv7Je+0XM7cYisEXNJl7dyqq/z12DRonJ8Pf6y4fr7Weq00S16ZXKlMe1uHB6FD5LV9WY/mr7A
mIeyV/UCpR6XnFZpZX8ulT61YuqQVunyy77f8/LvbE8K21LW2STXekJHhYqO8BugQtf5Ev1z+Xyd
pqCD2jam7Cl7C2HCQAvhDL6jfu+s9KioMFXsTaixk++RkZ//I0yiArLlqryf3xkzLLI61mSWHPyw
xM25BRl6dckHfXMbrhuC+sS0yLox6+gS29U9i8Rz7mzErp8bSlkr76x63v6x8DpQ9RLDLGAHXUjS
6gbEabXu5lGHtX37WJuCWZHp+GsjJfa+eMJlFpTHeHFnjaiEYPx6lrbVYPRG0EUqiQg/pwhCnGKf
uYeMcU3wQ7rAhLeBRUj/8JPliIieC2x9xh4W5nYN2guYNseX5xkzQsX9w5EdgW0H499t9M66FtH3
87JJ56KAxUyfbg2qvz3rZEZYGm4evJwMOhmuK5cWiJyoSwstO2dWRjs7KX3EJdxfQllj9mbwnsvw
RYrB8g+T2eAZzbCNhgcc+En6wahYVaL3uLWyA+AmzXPr1jHM/WaLJAbRlFcYgo8iFP5CMMzl1WHo
cvupwyjpPaN1jqUBgD4if0czn1FJnjbblP00+C2eHlDDCQEb+XtWD2aVjWwJC5AR3Y7nfEkZ8/fI
OGaYCUFv5mkNNg1bAyMIc2gW+IbHGkrgtznvj+ZLYxTGXbQFbgAvHnRWZaNnmmrR0JJ6XkkrvAee
DHg1h+K7+88BKp0Vg1JYOx4gMrKZK7CJM4jfZIasX5e1Q7b9PXNE2bkpAIoByqLmZU4HHRJ+4fgZ
eC0IBi9NpeXFOsgObnyrYAG5zaguooiAn+cqTALE4ZgdXQ+ZV/gZ45iyeJEJD0ymS5RUOj2Gn1jJ
aS8GT+C52ZCjz+sy50tRbu839z3Vr8kDQZipGX4Ttc6+WGpU3SkEN2IuW2D9JOSOf2EB2lwlW9lI
vPXK6qECgv+EJA5C4sVA8kFZpvD3gINUqdgv/gKnBJ+iBLgXDbkOt0D8Rjl79X0J2otm3IzsOcFm
YTjN7V7N9UZV5Ywr8nXQhktUYMVgfF+wttHDBU37Vem+eqFd0GRMvoA7+0nDOiBjvTUpLpC94iBt
Htm47U0HF5yzlpBP1d7n7Zz2FGpgpgJV1lO+LZM8AnDI449V3YZtwivz4r642x56mocDTdxBoEDN
8OTVJRw9loOoN24BfPiE8Jr56q4q7XB7yHh3i0iVQqPaGJPbAb+pp7iEx4z2zlMOfridZE5Ab7KB
Z/VzmgoNzKB04XWgjNJpCk1qRXA28o/RXlBbt54D3WOkDszJvXLKC9/CNTDsLCg12DKkh09IbFN0
giibdKtEvzHKSIeBu9f5Osm0WOIleF+CYHQSGkjMW8Hi6CIf/Ul/4P09viEbLt3vZUA+BrwXyk+C
SK2fOnqsSgcFm/G2JRRiupcrTr/2SuFMCj+Gp7wDGRqisdUOanZ5jW4XsirfrwVep+KAV07CfnZu
fCL2DtJsINvGuMbGtHk+vOyLhBsfQh78cIJwlGEm4ZDSH0mJkhiOEoPqc7uVrBDcunkg7xifW+x0
LKPcuY1bxNdF4ePBI4Idg4NOKg3dWMQrPJDXktsZdPC6gBq2tt4S86s6EGIUN5APoC5lD/KGq+qj
Zohdivsc7wSWYX082EEtoq+iRgxWZKRstgeFdpX0NpGQAd8nVyR+hv3dNUeK5ySgfwZjOeAU4tDb
8DgZYCXjiuYCu42AkwuOfze4CfBYtMtL6Kq7maJnG45V1uerxw70EYyctOm7W6Tk39R6InRRQ7DK
mRGJc1dQ3gPaUKsnBgjrPgMm+JG9pVh567w1+2GE2abxYOAWXxUxhNdLvQx7rEbgNy75Mcv2pqG5
K9BCkPDqQof3ST+pog9974ljs4wylL5dWLwPge9UBQusXWiprw4TKoOoZklPWr2Ddi4ztUpn5ay7
zOsc288phSicL++ImJCyhi+HNJTZd+BxvXKFZg9IrX8ONQKR2NrM5wkYkY1UHl3l0fvM0kix78uu
j4w7xxLtUhN++2E36RPtBpOLylU4mNjafgRaWtX25+FEmjel/1DdULlR8uR8++PulAdtSOEU5ywe
GnlnJAoJPSdFUxWjka3pv8NFxzLyYLlC9fB+Q0IlkKA3el4C1m8IOghmAoajGpyexA8admqvhfKv
MNt08vmeJRWzDDDJdd7bsdy/IVHh0FkMK2cw48ViQxuOISm3LWgms0e2pkz7NwXAuPTpJh+ExhxE
1YVTtPJl3gueJ1i9YoUxlod/280U9s6kTy2Hy3Y7VuXKRBQHPjGpXFAPgVQAo0AY7v1mSqz8mJ0B
eJYAYhKGKYPDgaaLqPzg7oDNSws94dQDqKrG6a7CXEy2T4EhR4i1MVnQQVGOpM9W2WMttOojCDAb
Vh/YZ4KvwmLb85Up+XXmurw7LBK/jqWZm5nsugHKMWRaraOdXthK4XG3A8SzDw7f7cNGowK43QR0
+K110g1JIyZNgmO6rfic1zsKRMfPifyx75MsTOfFWdCuSyNBLzN+r7Mxh0Yh5iNSfVQmTXAl8YV8
hLg9DPkQUc8AxPy94kesEb4Ai88/A4ZfWC5OkQTlcmDm4HjgVfDhoDw9DC78R0XV09LwsLgv+rbB
QorSqcDNtAILAq58A9V8zPC6IY0DCkk1hYpfRyZGmBp3JkfMffigMLIOWhA1cLhHWE3bmL5sq16+
yAUhuj5aabFuqwt50d/lx4JG0du5OhoOFWYWuPp+0dU2lewPi9f394u7SerhxxFbRn9yEj25XJaD
MIvzxdDTNhITF6sSkt/JgGpsIZ9wKcQbifCiljNO+FpSWcqD4K4nouNKat28XF5dMAfcCKQmCUXn
Y5nBgfCbwqHG2n1OScEgA03xfZBEkdBfju80uJMXMBsGhI03I+JIHstiZ1ASMUMlNtzC11VrI4Hh
MtA9rftHnSIcFB0Di6wB1B4Di0bTnAk91U/fFcqWKMcVVQSyN5w17OvASwz3xaLkc+EK+kBt2UPt
dGd5aG0cEacWTJa7lIq/McBHNqGhknfsGUlkwZNdwVW5vv5T4Se5UxHq+7TS2Xf0mIOhxKxznITv
M5mJHEImyMh7bH2SBTmMjV5zmh242ol0fdhviIRyBNhEcrXwjPyO4Mo4N96YWIDCU3J+n+N6nc6y
yRfFf7N9+HTMobJE7+et+4QriSTuWlgg4ByIevN1JltO9lRn5okWvqI3Pv1LP0RfeerAZnm/QnFd
PQ0Oy4/o7dBcKhBhFmWm/Yagbu5RfUnG/oSiHfg1bABRyvDMlJ4vODjt59JJqKjugRjF0zFpvJ5x
Uk77yc+RLcAYb2gjXuy7nOS8n/P+y7clBrzaOlSBgfpAMyNyUBxKcNq4F9y82R9spnVAYI2y8T2B
EvBQC9/omBVNCqgZr38HikC8V/hYIQl7eOo5pYHrbl8NP01HVOdcF7W+qR3WRK7UD8nURvAmy/Kg
e/xeOrW6fQ1Y7VG/aLo/+PnVL24vWOMpAj+1pTucGc2IEFvnPZzs34H2nWO8qp8rbMKyyBhArkGh
RpZoV5dqwqsyJYsRqT12kxwlRt8akkiJJwcL5geJqmr+xmz1Kng5WwSEaj6SruNBgID618UkF7jF
eyxxV2OKEJcf0QVv1As79D+1dmzwnYcbYzacDE+trQPnycwetvoe08J6QzVjj5rVaHhaqb84J/OP
b+8D4Jm6lJJaYBM+SI+avOddYMCaSBobnVUl+3B/6Q6CqnxsFaedP/CTAAmIxRkUGVfUe5ydaB+w
K/c9y2koIMbXBa1ZVCuKGuLbopjiIZfdek6DRpjGWcBkIm9Yc+fPsyxgifssD+UjXWhYeoEueIMs
CrgCJfysjEvjaJ4oPKFg+vDbkHIOJXmASwE3WecQYQA2wZujwIT+MgyzwXWVxr1JNu1Ime07ZYB5
8RnK/pBZpiD01zN2uWGJN27CKEUsh+Deb1PeLNZD7ubVm9k9kUVP7T2meBc9kN2nCubjpHF1eUWv
DOR6T05t1TnPzuQQy3SUBeTdE6HFo8ccaQ14C8gdFidexW8ieS8yQTAMJywxucuKM9waPLMrigBO
bnGeDFRnwBS7+pIabVhpLNFAyLndS2MhHYpFQMAHvL/2EaVwKW5yaE6UO/YD0KpZQl8SZsJ65jxH
w6iFF3p61x2YFLkho3w3GN1nDxdAb1f7WmD87SMt+vyzKhKSGRgRmmm2XBSrc3ZhTuNsOEMhBsq4
dFd4pC+pQcWUw6FNQUue2jhHkN+wpcLdUl5KJcmY6CuVoykoGYDEQsaGzO483v8Z5JIDbA1HCBQc
eQ0fbA5s1ZVWdzq7/qkTwpx6GeGQYk0jswDaCXSOyVY8M7b68mjQXZbPcLn9Rhy/NQLQ4DPwH9Pm
BWkB10Z9SqLif0RVVDuH9d4+cedM8ohuJTwYOsHg50HcbLnF3u7b7v9ROMrsOe39Y7yNqBWD6DBB
w/BjUT7yAL04b0WBInDmd/LrRx8PdBnCj0Y2MhLR/JAL/KarmeuqDPRdQYzLx+dOf/ZcHUuGEqiJ
gtwndYyAQk4gfgiHGR19qIH0epp/F0SawzlI2Wm/kD7BYy2CL1BUIS7HJef1aJJ9+F+K9sgO42MK
aqo5dYdArGPp9140FDo/AfgwIol3DnvfbZ0JXw73sFCmbgw7XwICsi9nsl99hQ1uH+COhzn2tMW7
R4SAR2Q0xjkyXOm+BD66j6neOVIl2UAIPQHxQbUdqh6AoSseeDu4W3JFDVLYcFxEudaN+PcHheWq
tb9BA+73Xv4rR4Rg6p33rfv4Bd2e7Lo2BBf79Z0GNBjWQN999w6QDac2xq88S9ZDBCaKWSDFEPwT
K2CKeSdFEtdNUaK1j+magAksO9h3mlM3OKcl05ZVEEk1lzYwbqP2yGXzRRvBv5/UkXBJkOsLTV84
vHuPo0HCt41TV0Khjyhtjsuno/+N1a+bFkclUP5YjclmJfMT3+fVuq1Ur8Iy8SIF+OuTABOCnePv
/MEK95xeTO+ES/EVn4dGHq+yzZf1aOgAX5PHKXLkWc/j+xjRx1LYOUFD2U4H/oSbirsygVwDTPqP
pjNrUhQLovAvIkJxQV+ByyooLri8GC4FuG8o6q+fL+2Yqeie6ZpqRbg3b+bJc04CKFElA+zhcFB3
b9AfCsBVem5q6XcBMlc46AGPI1uMpPXdtAkPSe4D9UDR1ZK3grvD6He99/FLxqjxe4yp5nAJESNn
dGZ85yCFcN+Zkb82nRbc1UbWyLCtneEb6X96N6ppHFbAdeQFScWgq1KFJhCfAbsO1tL5JtOnTbLG
5GPKa8qCzkjvP2eIxxpJK+EJwpWmNIqK9LMBubR3fmdEaDj0qFkoCtJ6svO1cwx3WrCiIt0TwDZI
tIgsJ1xhR00KobZ9m91opbuXGZNGgUjc3KeVhNoau9OXmF1IX+36sW4biixmPEJr0dKcOoEJaPq4
0+MZluD8vy7auRkd11Bu9EHpdZGM5O5yi0MEdLuOT8WA+TfVQHhw6YxWDBZw4USsQe4BsRsQ3O0z
xil1Ou/SnKF5kdwCgNcX6k/a3uX2vm055bjGTzR6jKr9xLvQ8M50dK+j2xurZ9I35qycJu/1aUJh
S9UxRdgKAwAeEY8QFqEF+a+kIcYFuFBR6FSy6u88Jdg66CDXrDRmEe7rVvkcEOvAFsFxBbedMtpW
Mj/Nw4UexPcAq5/vIkyW2kdXD5geJJhLn8mzFcS2h9Q67SLk/rxG2goyRcum/YlHyL7rLDWTLBTf
h7113WFEBU2FN4b7UQou0jyxPabg21gLXR4B6CO5D1gZBNdOwwK2XNZtNi4quqKN2JUQ02qRyz9P
VnPTjTRMXSy9nn050fc8eY7SLloxsL24XmPaiU3tKxg5BHX676CbO06Vml12GUN4lUCupY2E94F5
C+ZVj2kTHG6ImOFH0ml/KA2347c1rb/sAuiWLHiKxJZRDEyuCa+Vg2HDX1E3xdObMWV4XJxpgGHo
DW8SC86d83mp5RYzEtBvVNB0vPALh3pyi9+YyU4OyYEBoHFLpnjZZQ1ePmMaevVjgvoba2/M72ij
Jb3OrD2CdDVjurTa5f6xtM46KjfNOsGTlFtIWlRH29OEnWxhErKshTW0E+gi1TeGToxvEYpDmPCY
v2MGP22gRKRk2oXNp7rBhBE4VIMxWpEfniQoaembW8wmIH2jJza+jNFBEBHaNgYaX4vOm3ddHKOT
bcXTYyggdM1+0dnHpAcFLIPqGAUmdtB8InsulAMa3kp8wJ8aflBdsLsGdbrXxg7ymua3MeDgfe8v
r1F+ntPcgIeMBqK7QNsLk/bdnXbIrbvlBJ2SZjj5hFb54Y1aNh4yhpombp1zyWHebicFemkD2Mg3
NXhdmNOBInG+Mh8BkfNFYfIkGlnJJgA3MJM/2VChu5GgwzhWtRSG0fZy9Cp7xnKaD94A8xS7fGLV
HhlMdk4oAAGfIfSyKpCcaqsrSGh2Tnt71uzqDarGpdajx9Ws/ObpZFW9b3p4ucgBms20rqlnj89a
UaKcMBx3W8H9kt1qg/aGSZUQ218kYPjNkXM1Usj4TaykWs4dbhvaJ/OdUjW0y8qEVI9eQn+Pulge
U1Sc0eyDYpPXU6iXAex1to64Vr1QWUBy9mlH6Uy+mKszVn12Z7Nvg4+i4YLL1/kOimOAaOH6cK4H
b7cbNvUU2B8MWt+8sAz6+oD9bDJ4hl8fNcoNy0iEvBvY++VH8RMdmvpCX+eGclOaeg8zLPjytdmp
d88+OaRo2p4B+pgLLRNkU0nxRa9ruMXQwOE9/jTAiFFggDgQCrP9csRf3nVdfn9yT7iCj3pnvCag
j14Ma5+YSHGCfohNGpLYh3ms+6cx3QuGBFAvf2CyjvciLOVDsnyRJKBFkDYHJntD9jko77J/GN/T
44qJYNbz6NCgoybUGfUhyoKPdAAxbuWyd70bnUIsKJs2aUDJI7jyRf2GG/c+5nCCBsmNXnAesE/R
MPeRFLZAiIPamoz7uDhal7BCB+w2+nW6UqyawtaplVrm42O2F5QjkAHeFfPYLqo1ouQ994o7+SL4
q9NJquCTNKNP0plgTRBCHD6frde8jutncIfK6n71uKisIzAI0rtSfIYbucdUupymUidhpPAB3zIk
yld7T4d9cpicSI7RoBm9YvTQwy9bh7FfHASkgrWld+n+gTtU0jvZ4VU8By/T/e5ExgFIQLh+vNxv
BNCsEV1AG5pu/jYbEMKnc+BgwxzuotoIFdyv+/5wqOub49fax50+WNc+/dITQj+ZRw3pFNNegzEX
HBaX5D66cOcyHSO5mX4FcHY0r+vxWYUWV/fetA9piuGncnoHYJaEJpSYF43gbjRDDnEOC04PtvIH
C1kPE9X/sUQMtNr9qo7/owvWjrSC/P+K7sa+Z0CqUacNyV14/C85b3Sy7Fx1F3diVLtXBwiBs0m8
vgjTYUNuRjVdqjMZWiWgqCwN//uxUBKgZxCYntoHFgt8aLkABpqhsnTpVHQDMFdQRkQOuLkYXjVr
91nlBTNezrRVTUzIlgD1dGIK9An4nDnoO/EJKhzKhwaybj49yAae8piIP9U1bEJNJe9vLJaXqAXT
WHbcv+3O+7eaDpbtxy9WRMGVw5I9nUEZ0t/OFz4mGtI7DEJrFwlf8OaOy5A8Bd/1sGQC01V4U0T2
rivs2scGAUbror7w5D2B1VtDCDWQoQpLh4gGj0QohAeXc80Yco2URbo8JBwsZJ4E14S7oTkQPh6t
VXq9+z7UAO806WgmzWC2dUj2U/GGEExJV6bHnUM6QM5JPfixW/hEacPrNOc8UQX5C2Z/XtOcYosb
aHg2iFoY1poQViE/HlwR6LN0j2E1p6Hik1XUBgaZWH24Y1v8xjHcFVplpCLATVcvZ9CsxXOESVXb
gDQbLkkGMOeNcYVDIgfqG2IA+qETxXjjStGe6vVeoTOzmOmHrRArgB55BbSbcYfCmthyV0UG+xmb
VA/5UigAM92gZr+esCfOU5KDw98Sf/EQBq7zCmjez9BjQFkWgecbqhPVZW3OhGOGt8YvEvo943vI
rK4d5z59t1GmhY8/uA57gC+MF5f2hZniNTrhLU7YxWXRfPVJQp4H1ngAQAFPRIaUh1+GMuCd1xIP
SqguwwvzfXF/SLA/lC73xdm9x9R0DE2Hk+TK1ZHHkalRwnWHHfo+1BdX/KnqZvMVslkGrw82rs+j
VdHNmekbOmqlom4HtcfScgw3QmrvAcUq0/nqYQu5MEy9Ezxa0lCmWYWHaBflbq1fQ8gLpDw7DB49
iBL0KUG94Fg1eljBvl5DLSiHSzxbznaR94Gqg5JuClKF46IYXlNaukgQGwSW+4aGwwFtTlCy+3Mc
lYbNfKW9JvuDl4Ov2RxcDZcTngun30dJ8f56LToUPBgdHefDYFYpDc1aFzNVmqJMsIb0AQy38xmE
hjbqmDaRU9G9MJJuK2y4r+AYwvO+U5Q8yR9MY1FtiHC7MUYhoIykE40AVdiDtj4b2oj0TRFzEGGZ
/LH3MWcaP8yxiQbxlTVnreAybmUcPiQPdHJZegWuJoA8mnPuxkd9jDYMzTNKMM2BDELeSVX3mhgH
wMzugjyX674/1uTNuA7Sq31wwSRjH1K7CcFBr6ff7hR44NP2sPG8vvt35kxPG0OicGdQMJGx+mM6
DdPhnF0LOlbVURpUS5cjwaz/fckUw/ffy2UIaMCZ29ygQfxmxxVuFV9Ph1qM1RRjN+jacBu1O3Yt
nr7h5IbMwoDy3aXPJuLJkqzf04tPbw09E0DCoGqiN3EbWRNC3Izbjxixnr3RtZrn+Ju+6cJ3vNK9
9F9/bzhEo8OGBaIMZKec7jt6+IMCU03o0cqou4eHfRgssTTz0Z7iwI76+RiTFyxnpbifHON8aRpc
A5gZs3t3iLBgNo47/frBowtAJ2mDpYNRcyvonVqSf+mANr79Cxlpr6DNQRTXMYP0XtqgAWKtTfcx
wYL2AayX+rh6j4yEfGi8HHEkfGZ8Xi0SDSaEBIpUHNQ5HuWPlUN3a5/elRT5kj8mSBkabm1z6hV1
l4yIb9HsQeyx89ujV2BErJenOZVzR++XJCKELtqXGgzXK7U7sBND7ODYEoDGWPQjToAMA+aDJK47
xKmRmk7smOBIUd0/YEkLmfrs6wEWe7Z4bcLxTpgqBW7+hpVDdQjvl73/2ULTekE6AcGHmQt/Cq4Y
U3fJYeKHUJRdrCZiQNC+xqkwlah6XmE0Z4olytO+9Wqbq/qgSMGPnqw/d/XBAF2f1xh2vyb1Fjgg
tGCFg02MD1me3CaghYLD0jjgtBVSG4DQ9EQj4mQZfILO/DB5efj8kdCTKtFV2MNw3jM1TtiIXLs1
JMENjs6Bl8DitE99HWool2HIUWPuIoFIOoBuMGg4tyoXZQH9V9qc6AjQ7ohugQFA8oKooNEpMDaL
+XunCPCq5GS8excDSU73SdWBeM4upZKGPKtZGpgK8hEwmC75IYYxm5cJVCpU7D/MfkE0UChbEKU0
a9C0WWue4J+XjTzN6R9c55OwkPmJkyktmfZAzrMdbOw70QMTB92ByfHrtd9dHVEf4zM+mGdogyIh
GVjvHDwCnGNEd/xs4XIhdvJMYG4yPcy9RofRwab2NCsvH4kG6oAtQdNjftJIGl60tbAvoZ9Fy0qG
zbXQXt28h9eJ8eT3ztGp/51UW9oVb7bASgsMfBtebhnnlVl4BtFsOGVQTIf9JQrNiWbT1qXQA/1o
0+rcB4wPQEIAS4hXv4A1UHTFO37DwcgwW9vGtmAY3JARFiymIYzYznB/sZii4+rheaKvtcHVPf/V
wsp8eN85KS5WrR480e0Nb3z8F0mwsYyE9oRs2m1ix4BcYXCPHpykb6vjnAYXv5VRWjbwrrin5Qrj
XoofTPciFNP1yT78Rvsgty8hc8fdDoRfMprRBXndpL6z3zLcveNK/7ITn0hSIOpDOGTMERjyY1XS
qknFlYxfsB/QVYAgK0GI9s61/0JrtdDV1yHfL93SAXo/mUVS45B2uukT9Auw2ICMBPgPrWL510C/
mMGU5heOAJMr9v3fCUZ6lLQpuianM5oSLip7UuFO8dogWIGDZ205+fjoaCuhnPaXpKpnLL067pky
4mkylXuLoR2mEjs7pa+T21QLl9Dw90nFX65vqqCzANxCwkcjLcvTW8aDwGYoX93S65go7OvueZZP
G6g+B491AVlY5ZDMbOaWnFv2ARoRHqF3VSH0w1BsxBhNs6T1GhZePJfKUkKBuD7zcf1zKspuxKRW
cDf5gFcWK2WPfWGxykgYzc6ZWb3lWYf00TGF6PD7LdxmdJPvLp3UwsSOKu5i1HX/5/3B90TZuXdl
jggIE3ILDMd7Lxsqi73IhxWc20oBeyO0AQN2alZrVqlKzWAH2pxFdunc1MdlfTB1puXL2JmWj5xv
KyLEJ9pTJL7ukQlBFSPs5Us8aqTrK5eOq8vvwikvlXSB79Yx2KtXdLBrZtMb0UlSE/lNxqyI6dAJ
klITQk1xZ8Q5Fp00B8Hxg5sjrJRlCJQFcookl18Xm2OPf0PkcihTLS2Q75dWQ8nPyE8xj9OHVWq3
gE60THdWb4UzEf4LUAmu5mQC4MKN3EonuvLY/DKRA7Xqzeswp51hPmz4Lre7MpG6Mg8eKTQBpVCF
YrKmV7CiPtjRkgvSYy9dcHY/Z/YURiBkxUYwN4JvKt/g8c8xuWHa0KpuxaK6mwsHcTrHEB9q382H
emVVdo8pAYPePOaeZNw/7h6JdETOyj0D7QFXqauabWCrcBnj9KzOPPA2pzSETQQzshrO6svsn5SZ
ktgcoyklm+gbuV3vX7zTVKaWMN6UKJc7lbfkoeX8V253B9pcHhPwHeONjAHfsc+ufNidKBRcmYtD
Hs3+ow3JhWC6q4eFkrtFKGRNsP4Q6mge1tqK0fCyHvl1ZUPt8ezfYmfPbdw598llJBN2DnYgz5tF
rYitcvNYBnvlBfxf/r9YTm2zI6tnyZd4D12mzdjjEfBADDtF3WzzQHC4kR++u6wnFUxWq8kI501Z
ZB4zlRBONMwohb96MGccFzZ1J3KYu0MLjB2dcpku7GE62NgghTuH/PS3cpBvEGFtXBGseQH3QZ+9
rUGJI1TAQ7ECvJJWmCexbkbbMD2ZUbg9mE8ce84uFz/ygu+E+QleB6KETAj6sI+/GWUUD5URLnx9
zBFjlgg0bcWEVOvISbAP2tMXRi+ywHVsZg6DlrXam7Ak2p5ug7WrJVYeCNpnMtN3UgfZknkawkZ9
9j620p2ecGSmyuMehYQZ82TanCWcJ2SoiK9wnnXkQzfxgOFrcnSL6BG2/MJtDN5nC/evNRzNCOH0
4u4u17fC1Jlg9Rg9+x3nNrjYJxunN55f0bJ5PrL/QHSQhApJRzyFjtYWuNB5ix1Q4V7WbCW+e3KY
DstW3qsyQtGP85F7xGKpGp/sSc3j9frMgQlZBAGnrgfu8vF0jus6TC9OW7mLGqmsw1DeEvLIecGS
YWOdBgWUAzDGImSMuTKCdyp4FgNh2NX+nsSKEWjCpiqGr/SDg4uRtXfsP72H1aHDJuu9wFLBs/gU
spKJpQ66Gr/bu7F9uG6XnSchBZ8wawJRIWFj48EGbcVlHrDaofk/L/SQEPON4lhGjk3hNJHA/I2h
bjjkgmSCyNq+NsIZsq2BmjORTA2o7HfWBkeO+TxeXWx5TeKaw30GcWI5Q/oZaoQi3qBtyX2ReySr
MljhcN2bo8HgZRgDxJ4HArG647Z6D7aYxTHox0uWMqFNoq7EoecIhi2dJCY2bPfh26361+Tt3jCA
KsGfibvePjj0r8yc0tfZm7k9uKXJ2iPvVnLPuJcQTM0pfmQiir3DNAFEQWXH5YuD1Wrv6RwxEtjZ
ch1FAB2NOKv4pKhuWZd3yWnMCT5ljOTBN2vVClYjbNlEXQ65ikRMoqdqhtToEFygFEmEObI7CMd2
GMECo2+fpknijUY1MzgxZ6R0z4mswxpso30i1oziV4brW6C4vS4po8v94YmZwHhdvzuo1pzA3cEo
k+8h5VeSwRH7COfPKY5Jbn1vhixcm31cWTh5WmiEhc/wUJ+g1X9SoqZekMterJkYetlhaEdOhC18
qIlFNkLFu32EzogDgObte9DT2XnvAXhtYaaFz5yNbk8MF4hY4JJBg3eR2Ii5caiFeIiw0JzCLzmM
n6oWGCbce+gMV7/ufJ1u/+jv/WNPDKAh2KqOexw3KUXgZ8Q6cMusGHOXeOWW/6V7ahV/8okeocQj
vpuSy/Q6CzIUo4/oJj77gNRBMahlV/+jsN/xFw5SgffZEQ9ACbyMhFBEVJcZeZqfOzvu9H7BNzkj
sbJiYZARuh+bY/gIaR40j1QZMV3Qmb6ZEiILWghBk5eLoRXPf0mEqEN9Q/x+woOsmwA9UOOB+otn
zZNs/Y20sYMq/oTLJF1lXo0DzoeB5BvRNQP+ky4n2OE7qLfEmvkcyoxQ2QYy3YeHEiviceZ5Wy/Z
JnbVb5ivQcpBMxqJ75llWyykSnEztpI+BfO6i+umiRuWzRC4TGdR7FXQNPmHDWTbDEMZBTo5QB1d
FtK2vUfLkg9FEDg43CDJ/DNc4HQ4OIOHlxAYOAVZgjhm14gnCAdeiyZ/SXYYh5pZLghyDKzSvRJ/
jvfkurgvbiNCGwy5lwupwF7VyExyC5ah+XInpCk0iWU1o2SkTjQszDKx78ePUD4xmqUfHVgShSVm
6nRLiAoQsZ7+BADfPiqa/erowVnH7U0eECc6Z1vBQSsn+pNq5eEVLqmNCrkrN3W1G2bKQZmwQ0pY
V3z2ySjAYs5wOe9WTd5wP5T1IR5nMLwsDAAl8gNlY6y1HAlj8OfMlRkJXvfOk6djKW9EFkEo2hGa
uLDV6sp5GhMOOEAlO9XZt3E8v6Z0hE4+JotwVCkFS4i7uV/yQJ7i6MMjd/D5xM6U09fEa38ysdSc
rOlrLfvCiusN6gw02UXU4FSEOHLZHXwtRJjeF50U43txVLXaVCXIks03RsdMrSa51XAuoTtiaz+x
d2GtWx6HCSJrkVnvqE2I3WN/6A6kUuedpFLnP+kIFkR7+fiSOMaTsxq113tM8+aSxMGgo+joJi23
ZOLNQZY0HFvkHJuWcqW+LRCggORKHX+y/mRgKHwXtdm8aezLmn4RNTkC7dUKVihLEwgUkeiHM+Bf
SJcthsO9ZM+kxOpF1sO9RT7G2YZhX+XjOYF5btOR41Fn4RIcyYPkeM6oFlR7WERPj1Q93kedmOyP
ulWzYeVF5yakygIgwe7EXcmrSL+ExMkRqn7Vs6S9jtQcO2pnw6/TTFhr48I1xnWfdIzKQi4X6z4s
PGXFS8jv+ryptd1uM/SUlNPyYdg+kp3JJ5Os80i0Muz2sCF5CL9E7S3rlPIv758jSeUoyQlDkjpK
Oc6S4jKY2UHC0fIv63YsVYeklhKJoJn/KgiWlzrJHnMPJLfH6BnyVlHxJ5n9OdLm2iA//N6Hnr36
zilmiJ45L07txIFIGU3me46Obhcbnk5cRC1/7+LrQmLbQEF+U6Wju9DIdJdCODkjh/px0JzDsOFg
ehUz+MTuUg1rG0inS3c/Lnu7IU2/3guGIkpFhuLEBXYPJZor6POesWN54tXCkqwUIvugUpRhH/WB
VHb1q7ThPOI83Hm6avFfTRbqWsjA9/ElbjGIJvfkRzFuor5mzeMgXWdpL6F/ioC/xYEUypROufSW
XfefQUWOXotxAaIOrKyX04KrKycUaazZGkitI4/niLRkSWYox9c/eT42nuZsR9cFehViWuSyzAdO
6X8rOkkoxb5OG2cf7MQj9CVyjk9wO72aN19zH/79V7zoVHK3uhlgk/eL4pjAgobcQWO8zwB6otWN
xDqQNuuD5Sw5hMRHyaKvJkVyqYTtc+q1EiZt/grkFfCtf48v28rHcNSB/CLFJSXmzWFPNMmn5eus
HmQ+FBqOrCb87UIpoQULYIOF5wivJcbn4tHu1EKZNUhm1CRZlR+Xr1rIguofkyUqUuE2OzWTnOU1
OVPELteTCSX65B2hyGFaLfGOqZu/D3sfMp+JLFFqNvn691HuJlpC4ul52HQEhH34RqA7wK8nzsoT
tn7foOHe7NxnMDc8uUbMmFwaHOILAORIG0q6AdCq3NNMAoyhdm4eGZjFMPCZCCx4t0QRmWTJC1PO
Qz3qYFNrwboAUj3ASyLaYsKKqYH8sZUQ2K6pBNSYnRmSyMvX0mrZeIaZmoenMMXcKdSji3fxWnbX
+7iaJ54A+MhbpVM6AgoALWDH2RpIDsLAaKJEa8Asl0EHbYpUHSyl+WMqy2sJcqZhYXm3dcCeokfH
jsoEB26b4QJ8VxbrRT0CedcXrw271z9kLazWX5s2w5GqoEl7on/HTHQZ4QoRaDgMjRpPyhy4qiz4
NxVe033Nmm59I2uWnK7hLID98b942Tkz0T4QNq9kaw+FupJNwrr+WLQlIG+eezXoum+Hb9lpmpKO
k20Tu3yKth118jlCPl6tn9Ocw22EVytHWpTxO1GHlJjVQRSSElfi1f2Xj0tgKUg9R5I/SP3atQ0A
FMNu+S3C55GKTMT8HSsJR7xf2jC3qaB4grEcJUmFjNocGvbDA+HZZqJU+FXFUmRpxNh2LL86ait/
+ckmfiBgKKJmzFTif7cWhYe8Eq/X7cnrEMpcqYUlH6U9zF2DmMVfZMwN3wdw5AHXXOTGPGT5Kh2J
Fi2bV5fzIbezbGT14iAeeWEYMmHkbs/ktRp9iRTyDEoeptx7kluCw6ac7Xu1BF23W3HT5VeetiNU
eTBKolqcT5crylOzNmT8mirxMba/g1PYUeW8MX7ierwHBKCuVEavnCNuMLcN7o/mNbbIJLgDl/UD
MyywCBAojTQnHy2HQIU27ge0vz4D8j7I6U64vK2v2uJ22pF2kytGLLncFtEUK4211VnofPzSaTMW
rsOvl5PK4n85krvLMmT+y03V+3JzqqDwoXf7VSA7QG7Sy5EFuO+VMO3b2J3UgqZLDZNcezjfPknw
UXXhTyLrjTaMzTQaF+zNucObYFkefZJ5rDciEtZrD5lU0nbhI2P74Wj9br8+yyEBqvoMnIfCgtwI
BzJpSSxoFY8d/FG+zlNV2dE/+rTV3V0sxQM2SS5iXffoz9LUC8++48zkJ+CmBc3kzNs8s9pJMT6t
Bbbfi85ITy4KZveBKz6FL5Jft4ky7hOVfFTNu2SCGb4pWRr92snF86YyghystO7RmT5jPCPGAuJE
cnX+nXS0p0neckT5KOJUg/343bBG2KEEjxb7be/DrQDzlmVYqX2vvtmtWn1sANiKnKO597ZPUBL9
fdc8hTTME4Y6swCghkMCwiOiBeSQnLguEFqLs61tf/v083gKxVhOP7HEu9pvqNCEDmZedL20nL03
zwBnZsaAF4QgyNih1gNnEiwV2xj6AYuGiZR154ikbqmeuOk2OTC1EJ9xoFyceDk5QN6xo6CCRDos
OcKVmRCdRcU2ETShNXgCHp+mLcGUe1hIJi/7MAQ3dz6MHGKn3NQp3DftyxRtXIQRCEbbAQEGGO4H
spEie9D5vWfYwPFu2lxatvYveI47iGHa+K1HL6LEmnBwnHSb8RlxI4kT/4N5W7RSwGoJ1mxYP+/n
jsSf5+gN4npGKgSOxZkl+KJAN13hyXDKQ9QVrA4s58jfPbo0NogY/1DQbRhGEX5HXTLqt4P0k7sg
O/bCJr15Ejnkz7CQzZRAFM6iGU667tnnfrGN7twEyS8kblGoRnSYud/yzmQbeCOSaHnAUtZ3tN2S
jDGTXCN66msgozegOP7QO4awL4fMoITZJEngnpk2VPbPkJMGy0OpbBjg+rskbKs5ZLh2opUA13K+
SBwXgGWpaJhYkmlKLicXJB8ZZhu7Xf4sX+JC9HLezhsVQ2nLZuqO5ETo9otxHnexIl4VY21Un9XI
eGYgi/IyO0aYs6DkS9IsgdiZOMgJBswoSOhFydWw1mXpcj2UXbNZtFgbHsRqc/0QZyDcMeAUP8UT
qx9dABbthMw6k+MDODPLHXLnhD4RRteuhoGJJOWCkUr2C84CshZP0LPLH7hHffnEWwAUyeKh/5Ib
SUmwWq3mUlCKzT2qKufhsHHDpj3oqZhZAtskYRhrPO/Bve8LR3GqJCvQPUFZRlmWpnh+WgjS5JEL
/MkcQEucgUhhwUM4MG9Txpix7jqUgdlIagEuALRXwJqGUqbp59jAb6BCUdLFk5URHIfQfkFbK1vA
OwAyNqs9EE2B8K4lraGx16GJ9sGOV2p/emlc/9Gkdyj85wFTVJhbQRpDlSzjRiifZTA6CBDl0446
nHJY0jJgK8FwsxHjZqlFqYoFMJONLAUGRcIE8oF/Wi9VXbbev35Glh046bcCQrMVlCTFUn7wVP6o
sHk2wCAkjf/wcamOKZzlTrFeKbR4BGyprZz6iQc6DEqBiU+FU7cUYg/AJxBzr+5LOiQHDiJcKtS2
e++hL2K0LEeEHBsCTUk35ksjDExbzmupbFEYcXTIz7ddqWlr1BY/3vPPKESq3g+5eV1wSE6KaGYn
+NtPMA/95aOk5NaElic5MaDYP+ifRWonW/BFrt0gObmBJueY8cXgQT+AZ8dUgNtaUon66Fc+cGZ1
AibNwDxrqkcML9E/jzuunGLfGR+Gw5PY/R58Eo7VfkWnYiZhgiKCfgxCsB6M5JUIAmthe12Yq/Zs
kj3W0sngTCeiPHghrf8k4qADIucrqKQhCZFIfPtthfcH4dIlIO9Z9LrgMMzFHjcbot4XxwSdx8+z
ItWnJIU9bt+mEg9pytXWIL2EVf4LDY9kJZLiLO/ygNHzreVM+gQPgCxmBPYNKn+an/qwZW+1wXNt
+KRRVOAU1ZWBnaqaNsdN/0KCh2AWWSyNPqf9xGWhldQxb4DTh15TWnnSxEAyTL066bJwA8ivHxuG
BnxfPC4a0LjRC4gR+IP2uIhp4TUGnxm8nz5MCKGHHdw3TvsDvTKbhG+YA3x0646FHw6GpbebQEZm
5hGteAEa4DcUD2gK+hwMVzH4rG+4y00NEokjyBHz55Chfukg8GCsdthZH1U5FFic3s76GOkXbDEc
Y2DMIZFrjD2Zd+fU5VAbcX+n+/AiAjVwKGR22J8B3qrZOPRjrLK/sl72dHUEEsC49RehPrQyGJBy
peXSiS8IO7n3tHLwu9utpCVZp1rg+Lla5YLb9AgJcWJsSpTjjjW23zlZK3JG5ljyd044XJEEslMl
MTxvKmCCzQdP2lBSx27P2+5dtpzqUfpAEuKXBI4PIkdMDWTmDgRdqSHnPRkkj7GA2esN3IHb68Xz
mKEkpFt04+Y14NGbT5kZKMYpMpp7hFVuJon3gXjMlwc0gcdyMLFGmTTOKBhG/JNhpyot10x+mChA
AAk9+ltZYo2CkcWPiiXwD5JwJYxz6vLh5UeJ73BbbVALQhJEBf7ldH35lsw/5L8HWQE9jciT23sQ
LX4u8RgQIDk5TV9uMP9SnpUkckDz1kdupqQycgD+epm87o6XIttgYxwjsBbryvAFyQc0sBVJerRe
R5Fn0CJ60FLK7cdaACOaEpiVyenMGf0PXPw9We6JFDxU/AKz8wBBrLwsw3Bgj4Mg4Qp0gYSFg0/A
x6XFfeE22aUdppyR0n6VJ5xsU8nwXNLC9KbaDLOR5UEqriRBl6+ae8pg8qacpQWNbFrQv7MWjJ0X
2EppSdS2flBGOnuSavPbv6rvqSg2aYnJUAqObNqBtLOlGSgtS6oM3ibUXc61jxumYZgmGU+rgdqd
ExAibMBUa8YnQ2rtWmicmpAUGwmo4JFFI3CgtOVWk5jxGCwnKcCv5rRuzQkKvAAnmvA7GYGGLabG
Nu1A0xn8/f0GdQ7AGaHAbAavoDdFTCGvOGD2geJUkyVLV6+NXzmTQSL5X4o5DaB1DiFF0VJUgWWN
EkzM5FTh0wOncdYQsyXNOVohxzlwHkceS0rgOPmSklI6dALO8WjkzJaUldvKGmWxJPxLmq4Zx0Ai
SY0s9iMH3Pb/hrRQZnL2NUmHFzN/SNo/CQteglowWsU/sFrGXCl6piPWTxJupQ9JIWnPwjSKeO5k
3CRqpND9jLXI1z6STJAp6hzHONtUofSpOW/dLesbPnBM+Zl4FOPyXqSBtFHxqJHzPPiNK6HH5FmB
NWmQ2jI6gD5ZzFATy+PI9SKS1xkfVBL8XxZIEI4e6/1kDyIq++gXnkaKEVRgvG3QbwFjmdMSBJ4A
/gABLBo5cV+2IAYPJfXLk35Oyg0zyDMEOk0kNNjs84QFLWBnwkqyqehQQBDlSI9mM9Ill/WZss3k
bu+5211fTjYnpZuc8uTkmWUZ92bLS5Mq09wx5QUzuk92GnpZ7kgw4UXYVoIHcC8Sj+ZF33EoIXWp
PH80jfSXCIPayvOnhbGnjUwvR1gLk8mVDAi/HRJLmBmutMcmLF8SwCDLDJBb2VB8ANmnnVi2ldy5
lC0m2IU8LrIe9rx8SYSXNE+iE9r9/nPNA4QRpdm88Qh8nHaMBEJ2Jmk6j/X5ezFZn4JYyAPZW5JX
knjweCWCEgK5lQRwgUFAG3gt+ZijEfFFejHyuLKcDPfIT/xuYsPvSCCRNUMuwJXseBmSGjfjAJGr
k5bp02Mh2umD54a9KLeZt5PcGPyb36JPWPFXMXpiSfzoMgmhizvxi1cCihKDf51XciNc3W2ewik8
rCmNCDMznk6SsCRrps0G+3w2lSfrq4jaeMjcQphcB3RTnNnxLeSRYo/G2ivQPv1eGN7W0r7iAMGf
SUQFsWf1D/cu4z8Jl55A1Hy+JKtIaBnsQ7RvD7tjzmSHYEi2zZtsCbXgWIivAMRMcnNJFheLtbOD
i+Xjr2iu/TWiXquAncWENzivrOPCJ9oxMspOTuZyAqdJ6BESeElN5Yba9JxphdwISUgCPpuSJESL
epAZpFvENiV5ptwAc2QRIWWIaGKRWN5dShAehtdEuwDKzHGoe5eQnsG/MARmxZ6nCPu43Z4OKQAd
xoAVJ70JwcPIsLlJhrnDZxk490eBog6s44FMeUg2zTCcoE0D6xKSN0hKhX/aXOtx4nTUHbyR6TgU
iduCudS4Fj5A8PYJIG7hi1NFjXU/2mn2a8J/6eslIH7ufRE52djjiP2Ee5y8cHW/qW4113ky6G9x
V0c2wahRv2QZftYggZhRy2K99ZdhHetzBGbw2lCGNdEDYsz55bzDT3dj4MN4Nmnon+5utkNuoO7R
PlnGXAfe57QLm9CYjtFy+Jy+m+YLvpil9U60P5naBgY+wgrnjI8VnVxJe56jdh3vMgZ325PG5CQU
KppmdxghCJ2KFUIkBp5AhGZ0Q4VLgdVkqsIWnQLOGherSdqm8KGgsWmY9ZOHJuwV5ol7Hi1zR4bW
L9/ujrEeUE3R5+4gfB6BG9FQy8xYPHJyzHGRtgVol0j5daH/dVnZC5mh6msx4mQmxLTFcKDdshgT
jFsiEhHqFBODiw4emgyStfIFYyxPedBqeEvsuScIKhSNuxuiAIuh1EuiJ8az69tL3Qz14E+cmkiH
IdhiVYh6WS7gK6q5v8GAxiBjhaZT96pI9CS9Y+oLv+oQYgQf7/J3UTwoem2wRNs9nfjCxRf4wmkx
am+nSItp1bLwo7+Gy56IUdtICmjTvTFpxLqmzfGM4Z8Y/lr4d8gfkERQvw5E/Yb+EFJHl1aeeO0F
jRDNiDke+j9O6tCFlNpdGFGLRMKwhn9/mEJT3T8i8X4cDgdSBJM/7GMo9k/AewYXpdL9ZED7xyrW
xzUiaNR49eHZ02mHePX4HJJNHH+2bFINVMJ2JC142PJdqYvf2Cq/WA0Px7C+8R1ew8BA0ncPNVUi
+iinwk0Zi7T/PH/5jj8c5Hj7mZuewShV5tS8FCI7n3GOMpGJQTM0YJ+YEtGRefr1TDg2ZYqzIjkP
rQ1L+jK48tPyFDWj8Leb/TZaKFoTORAC656052BB7WVUh3X1EHCLUIpqvZFIO0dGXMIymfdiet/S
7kGSCHqRnPyPI52QC91lGOuujkoZMre8iXSAfj2izRd/IBPbd7HLcmszbNJMhgQYRyp96YU3w8/L
+Y+l81pSXFu26BcRIRD2VV5CgITwLwQUHoT3X7/HpPete87p7qoCIbNW5nRpx4x9O5Gvgk6Z5E2r
y+mrtSBKRiSHVSmPD3iZrlcrv/v87Zr7X4yrMl7eLQzfTR+IgUKMZH7rMpoGOJ3i4d+V9+vzaVx8
zuREErhGtUZp6MeWNPjtPEMW2JeOoESPw3X9tzae+8iqwCGkJnDOrWkzT4we8zCht9R/8R+HeUoW
CsF/2i5yBW3y9dofB918dcS4LGd2lil1g54HJgqKS7qeQ/D2++yxv+1NhTRVXZBSDFEYBSAh0OSE
S/J5CPcbEtx8g82WyDQPp1DWT56eI/USMwzRF1Fm8qaI9YtcWeR0wEVVbwbnr8GJpLGlxDjD/ItQ
AkHiFynx9nYcM84LzQC6BTVOseX7XcvlXnIFhTC7L6NvYEehH6TqAIvp31nvNtal8+xXEW/e+TT/
SOHswSLJPkvJSLRttu9IMbiDS9y4bHt0ndoV1V6hP9yk2dZbrdRrUIVQ3SAvYF1eMawCVcaFH0F/
kSJSQjwEoE27RtCTAxomdAzLrKdzpSpY3O7UpeTSt9ZeJi0nDCVgDZuwAB8DAxh1T9CkiqEyyVCC
rCggIyqSnBLnQMeF5EQl0ZoDYmaFl1LTUncjWAJh2VhBxhw+HWiwUsG3WKsy4uS2S+xrWaqCe281
gRtbdB7U7k6TAoXuEYUJApZma9QCJZ8xcWQF1fLvSy3MJ9J/M7acnbvG79O9GO2CJ5mjQ7lr2NSs
FatJijLb5I3N8t1ZzwmVEWq05vHGUA1G4umX+cmBfliIjl50Fyo+WTU7IxApMzehAHfSaiRQoozl
53mhm9uiwuXPrQdEWvNXc6jRA/VcnJ2FkzkoNlw6om/kcuPoS4874TuYiLRcqO8GuEvKFn0PnTc3
kN3v/9QVs/aMVEsAP+4olyebyIRZnpwt3YGNFr8vEUz9hORB/0aLxOSJA2GMuuP5v7AbdjwlrVys
1uThnizP64S9ZZclGe4TgTVPwBg1B69OE6cngt8/cw8xno4mQPc3ak1uHaS6RZthW/oXrVSAM200
KOOhHgPEnWQWoUQfIMUhAIgIxwqo2oX1SFrEGk5lZoWR4/chIGnde7OUkrvisI7x7kV7xrm5u2Uh
Pc5usJmpZcJenDKJJt7MKr4wJE0KxvaGEkbgBUhFGQsMR0tz0mYyZEC1SomNOtCPaSKx+1UYLSvN
ip7sBnKtf4IdhFY824hu6M0YojLihSRasbClKg2JXDcirWkpWqR1Mp5XIXH1jIVyhFcB6+cbTvoZ
adbHrUH0HZisxwQbMkaNEC93UO8xGIMUQRxruGjyFht1i5BaktsBpth5Cjauk6DX63SQJ3RIZS5S
UyitmuQW0u/xLbr/NtkrIbqYPkgvJWVDEpklqXtK4ZCzhWSPZOMw6WJKpbEMgXmjWURdxFxKls2p
VrHfiYnH8TD5/XkcI8m6Wgek5LtffbrKAlpC247aWNv+lstn0KWG4NSOz9Z4KDqcudesfurnmUGI
VlRRneiBv1x3xG/xv03vwT8b/Lng800y0dBn6n0YPWtpNrAAAsHpqohVHGMwlN5bW3Siz/m/10XS
hzdboe4+CcKJcWqDyUXVP3O17524fXQbvZB6IV4FnZPM4Orf0fawJvYlfT9I78JqhRwy2kXPpZqx
UvBba0X4bNAnSLsqSlqCNFS8OFpQ5CLC51coq6W7xOpLD/Svl5PSiFIbLFYSfkAjWqK1V2+vHZqx
GosgSybNGIOuaLDUiND1q9tS606/RSujZp5a3K0AQCz0z+pv+AJf0oIrwgVOQjw4Q4t+sEMxYWgV
UlaFUy7SR8BqaLLsvITjBE22sUDtoxw3Ym0EItFuqf8eCEqFzkZtgsiHVxRorI6VhHhbQNQPrANt
h0Rbc+wU9fQqTKikg9SOw8ODR99ZIfThGOsuS64QoY/eWNDZhY5VCz+WIT7UJzj01Z3y8WgF6HAD
Ngw2Kpbsj40QVFMwtKA6TnPxb2vRgbBH/Dplqx/N+uwCbdPus5+yXwOmcIof3CB8xFXGZFlmwPqY
ysAgh0MqQ9dlsPKPzRFQwtcK2JoPMLVXQAWsusxa8KS7kVhV9LNABhEFE2V+QgqgADIgBTQ6pBqZ
ELIvVmnxj4IxtNYL765zRutschdsIYOrA4LAbscXIiOGslglVzzu1zuHLKIDvb7MIesu0SAs9GCw
SECwmfNipGyDkBh8/XvLN8RADVfMmTEkhU75yk7zWFW4A0LJWaHX+Lpz9KLbpBf492eAITr6KcKC
lfgyXW20iv90CruwJlWryEQ+Mmy4yG19KRnsHp/Da/xy6WrZzvTpzj90GUyFiyPxRwMyRDS5qCrw
c943QpYQmtyt5IOZyCZYKRi7CasO2fDvt8Fj6EmzbLEAbETp9gADocmHR9JSSmWYSCMtJsvmVqBc
ANzAFOP8I0RzNMY//q+YfbmdwGUkqoBb5CzEUgx/ol3M2AxYn3r6cDdEVfs1VFmIuY4hfiLOPD5+
NMmHMJ+JOhYN+fagJUcSH5jZhkg/PQk6n1tiyHQ/NKx5mf6ea786hpvkyOk+hI3sNBB/hFSNoQmW
N+mgk+x1vLlORmfOmgoFKdlYwzok13CXcPOUGAWKQpLxDsEhQRXN747eo3JK0lu6w/oEyV5K/6k8
anD7dV9X/uXu2zrRhNhaNyyDuau4+p1iCQiux8fOZyrZefslsduq/ruAXzLwzL8DzyKef6/4V0Pv
QFSaV4oko3h7urdEphYC8V4wo3oJYRv668XlrhTUQSA5T5/cSneYNH2L+wDWq4RODWEnfkz5Oe9h
3uVBmL2dOmsdn4lTClk2ucZYnlYTKDT3YskFpUuw6xEx997yoCGgoEJqCpkDX11QaZUourixJNTW
adUx6JG0Ugalsz5SIIJfoDPj4f7VepTumCt7EF6ovo4sAQRR8y9s0irF74zB/eJwoyxwozb/pH3h
4akyuTlxwhhw/aPtRtS8FKeAL6JUxAsHBJhbLCyUmYJlheixH7CMa4XLfzAYS5zWdeSQPxeH0Jks
E6S79gAuPUTyHURwjPw+L4+Edx59glIilPJwxsxFACqSVYGm6vcWfRiGduxbvi3LluROB2xI7Cns
JBTN92VZyxkoh3jXQ3pv9QWJwZBQ/v9+nONj+8Hggekn9+QBg9b+vR3n6efcsjlXlCkMtGQ/b89I
F4ekZbfRR2Z7StnE7HOkzoFblIzXQrQJbogMC8xRvhBAXYmUtZKHebinjTR93MWUUcVIqC4UMJJZ
VeMZn5gntuF85gL9hBVu3kgpPsMcEJgp1OweW8AVtRayndXps/RuEsIX/EYEZylNo9oy/a8Uu30O
3PCILv8nAqSZI+lSrRNvafBTqiueTNjGb/ljiYWX60NRwLG3wxoHVGgMnsVhRBk6BN6nGPVZXXAb
6aTSVVwBPNW2cH+x/XKxqTHYIyR+pRjgrvhdfEoG3uHlDXmh8dMdCxPnGGhcRFe/rMtcC5WUs6JG
M33I37ewhUiurov3bJWbvL42+1/lgPJYqkYy1LHZySWiwuuXnp8jsuT4Kz/Vo2CBqpTilEIVveuM
/M9fMdWmmgrflC/UX6yVu1aQYWyhyLajvOfCGxQcmDGkBrGMGmck6fwQO7bW3xKDGzOKPb5Nv8T6
S0kAHLzi733exHAwAsSxjyeg39/+8TDojbFven3Ob7b2CHnZofhfPIYCiAUVCtWthBeNaL+PT+x9
Yt9A+lMwVNM6O00Bv4MUsyQHsABsHDQQfdXtJjYbusgKo6CWEg+oIuBRknCAC8MJXRCbh2y4Fq4A
k0HKkVXXu5WkEgKlMsp0rF3iMefkLw/oB3CZojimRsDKhmEZyODXIP+U8rqqRvABksYnc6iy61MZ
nZoFbyF+h/IpHUyXpNTQ8O9s/gmVU7LBywrDUsyqrfLkFT0i9h1i2VPRDqUJkCKqI6sUDUrM1qHH
w+fOtsAa7l0RZN6C2hg5kr1pEY1TC4WKc1Bqx/FDguRuqH+4QUAKLZ4UHhjbpJfhU9TR9biPs0su
aW3xRXyOmAtpRYOhqySWcuop3Sg2riMGlARm73tmNqbIRcjkHdY5KsvwiP36OBGvmBvQj1XXmBSz
D2T7xjfHdUN4aFOhnJc5VWj8IPeWXPaGCS1UDEutDULuehvBKTzKelBKp5MqijWpHKn8cDkdl4cW
dhYlE/sUwJkMEmd0x6338ru8eGXPkFqYMbN8qsL4dFaxtzyf+OSNsNrlyNm0pRV9o2macr+xJW4D
Jlx3j0mlwEwkTYfZOA33SGrv3i906xXCtWXHv9ivlumQHFq2VQeRQ5KcUVWqYjMiBpHnbiE7kpz6
ZWs8RRv7SQVDIQVZCYoPB0MNcA8NCpT3qEbPFFb9ScUz2NA/NlcSP82imBWzi1tKa9mHUPm0TtCp
/Vy7qi1upPswNyhtZMqY3RERfFgY1Get02Dd5jtIm1rcHxiuqaYk4i5YjJMhsoRQi7PHIDt0JSWm
2Nrvh60MQqavtM4zdZJqdtDap2cQeRkQcLAPE7NFrqVdSR807SwDrunO3nT6007Dp0+nFzVZgRXQ
vhkkzMH2LvEl3vbyX7ddZGGlyfG0UEKp75YoCZKGYuNbUC7rTr199PfZY77iqq1wSrKYskcYQICs
6Fy5nHwpdS5sEimgvVQ/d+bonjpHfG0lp8EU9xcedDTiRq/Ch6mSlVihI7/TxKvr19pZHmJOBIqq
43wU5nQ/2U+y0+c6oC0LJOh/sY9BLTj2CyEihGIBtTwzalmNqeEF97AK0iOGrwxQvqntWeaBYlLw
Gr3TvIIYUEJCHhJ4JG508SsFT0oqrHxUjlofROL+qNjWiE6515lTiYxU4SHE9gYDw6c0/dOjjp+M
0vjDnSleW2q8l53C2f7Yb6P9jxF/WSwoHwsLOB5zpE+sIOojtIL9+1/RwdpPIFllqdURNfA6qHFR
m6TVSNqvHTsMcJU2uyvbnQxLZ8JmmBgBWsNqq51UW/OvIgnYqmb/qyFoVdhcrvaKtRxgTFupXhO+
Gn3Dj9NSR1kjo9aS4EB2Dq2PIgXXqKMReKhfA0ZTOcMt15Rli8+oBpOGsM1Oxoqg1Rz0StgVpCzt
CAb1H6WqnkZle41VRHpoefFg7GSXd6sQapIj3oZatTk+1U9X7WEUR3r730LNuRGT/tNAxmKrCk1x
WLw8uuMaxNOGbeUyZNQ1nwhnSqKzu1C7IkXwP5pYl+/fsVVT6cr5GzXn1JchiRmVFM1XHnPZOjTe
UN8fcJkgOH81HLpyMEztzpw57kqVTb/Wm7+XOFjOtrYRteDTLrcRdxeL1k90xznDAuTwZVE56JLi
xtFHo+aDVVX9V0vUhSO0wn2jj8Vi+uXukq6KJMG44G3npFm6/BZIKx5eKkMY35yKAMHqSIVYHxhJ
latAjBcF65nhHwLX/rn08K61+9wlv4JOnHpbt9E/wxS/gBiROxTtCSWHQFR9MLpcPVBABzwXLPqL
d0I3BWX7TwyiiwAvmeVe9k9+x4nSnUXJpa9b5+nLBiePlHwaqvW0rsvGqEpT95OEoupaSXUIYVSp
VwV0c4iaIfkXq8rgMNhl+TluGJ494QGCHkQz/np63e360h1N1A2FaCnm6dfz0Y/ILQB00T/iHCVz
n7pPpVJ7Nn6xNKrqp6zts9TBtas4FowsmIBP752xZAl4kcpGBYsE/QvgD257cGuu6/ZXciz+8ejQ
nXp8dbH0gXh++frXku/sYnIampw7YSQ86Nyikv3oZgHX1l/0DOkB0Zm4I9O7uBdEcAKA//X5AgvK
0ba7SwrcqGABdFIaWGf8MAFhHUIbBCa0aLVw2evFdJK0wOgasmhapxHFNzjaJiBmyDEpnQ/dqVVb
CZrcdHEKe4fARJtvAoOp3XmEt0Uh+gCwkfkYlrBWcv96KPo8McuU4ZAexVbGuIMAY3ZwXh78KyaS
jc/EgPTUOXU0f2AT4QNIzq1rH+XpW/JT0lWEZHFvNWsFBs27PCiaLI3LkzIXxnf/jXdk6A5Lzdfi
FR+quOjehPL1y3NqlE2//EFS/GUmMD99XfKCe4t/v8HUjB9EGT/DA9MZSAFjjCJQEVZeZz9caTc5
W8xtB6uniNgHu0vydjdf90yz3TKGDYac0F1CHJ7d7+KG3olNtgAqkq/e1Eh4hf1Nv/h01zjKo+OF
UTJGSaZ1p6rpFNSgZvc4Zx7O04pu98hwGstThiLsSfBi90q3DP/JKO5TvHZKrJE8yIj5rh1WRTK1
sEfMCTuDKm0+YZoa9uvJLVvFd1/oMZKBu7aSrouweAytZD70of/AfhKXURrE92YN9DH37lJpcB6J
OHSwlPa1l6h83TVn22TH9B5GEoFsoxorNa+4Ohs/CByCm4wgJE8fOZR87O0NraP9G6wbfpjV21cC
Ql+b/9Ev33A65t5sXKOj2FnjdcgILpSd4361OQMpBSouhzxCM06SzT70mpMlwK0tId7ZLzLqjpHM
HAXZdTSDxMvZz51N2FL5wKCDi/Pu3iMyXO39khlSXWaTEr/dfRfdalJf7H3mMHKsZvsA7Q78rJGO
Vbv3ho6GWo32yOVrDimE5awweAofX1UILLUu06gEqgdoXs/uV+s2OqwKkyNBYEgYc7+wC+rZjUDD
KvAW3d/AZLilfUd64W3IGsP1npEXmVYmT4otxGPNQv+bljuEXPHgJl97zYe4QNaJ4CVEHCVvwWc2
E1Pb3TpZskR5sgivGGsSwjoAKQ9eseFtGeaw7d1Xl7gYNVCmbjXNgfDVB6Ni+LPDEaGLix+exqsb
UBVHTWXC+vqxiFLjg25BwOu4BNmCoSlI4yEvTR/JIsIn3IY1ICZmiKx/3fYWGj7nP2TBkWDGPOjw
5TwZmsBwvXbdqwfXp3N0fzbi2WX86BVtOf1cG+nRs0uAS4Rr5zwjWpe7Zww1oz1lmGNzzn3CqoFj
bBKrQUchy2HNYsacIwV/eGJm78RvbmFhYYjGHACovr73TsuOHyfoI1LyzPHaYqn+Z4J7/YlJ1tZF
yAel5FdtObktPLIWkaRUOuJlxaBM5Zd436xr97Q4tMdau978GOGHBDvMOPjAQTPUTDFJjACFSGIB
h8fhd94qiJmwtkILymlVaBXJOLuNjE7RL3WwCKMieDF1Zd2rEI9VD/d8MHLVo033Eb8HJEltAi19
J7iuE+lI9vHH1rygwGHEveofqU5BbVLCIV5rXf5IUyQ49OnmWPqwIVNm/IAJ2Nw1eYGPuOQxP40C
9RWf2+Tk2g1shw1/ypuYdgkxyS08dlEee7jegwK8Ch/eqmJV5E+rbU8/i9cHK2X599y+3Qq2xlo0
BXq1oewkH/7Eh+CBG7NOWg/rN1vx23+3vySqt+4aBkdehoy1UO0eZwUn5Tkqx6/MJDLg5CAnWnsB
jAUjHFpH95k+yRGg8gt2rvIpyvMdVHKRY6JKXz4nd4oGo1keSnt2XiJDapEtkZSbskdTSvRZ0l8o
7BmyILthjCEnJNYX1/6tuVmSvBIXQJVNdK6X4JvU4m92pq/c0E+bibx28tPV+C7dH+VUbYz9uVdt
P9DDUqi2JbtC993MO0Kg3m1olmA3KYSN8aqRaJc58s3HEB67+aEBBV+TNWdNA/PhIPXNwvjgq/Ta
dwpYAavdNzai8QuKoRB+5mp+oE3QrOtT0RovcalR7Jvs9bw65RmwNB0HpiwbLIEi+GGXJh+a4EqC
mWkNc3EKqu28afZOrqyWAtJNIh0aqOSMthmyPGb4CsE/fr05NSPRhvZ7XAxv0QuHFXlCwtgrHdxt
eJIFGzBdYFBvbaiwzv57275vm+atUzh615HkfFX3lVIUtyXYTwvgKEjtEHiLM6okImgKvQoS5rN/
GdYJoZENVPV7cWwml4AQtUjXp9HjGDr3vxxZGR3Pg0E9UqTFmxj3QPdLVb7xdRXqOI7UVVVhpxeF
ZhV1nTynDG8iGUoykv5i9HY6jCpDwlwA2riP2U6rrUNYnzARhK9tG++dTGYycBu04udYoDMjQcwG
XTbQga0Qj3KKkbT7gK4ooxCxdvFxtKek0lgjiugZIPjxLx9W3asHaSBzyCNc8Sv7LlmzoE4DoP0/
NekZjkrMZgb9opkUk1L3p3grf0Ev9kO1JMWw3MJMB0aTHuLziKbbewGrcOTg89khfv7hQXhAFnxw
HapKr5wtUBoM/GvvXXfzTPlDCCubmxZawQCGv0mmKT3VKTDat8hoM/7K2cSldiPIsQgypQSWId2E
8vEdYkWtfP8ABLYQghwCbrBuEX52/qlaz5hoMLvGRCrkuyOc4h80bhxTiUxbHW2DU/AvG0w837MF
qqrHRjDHFZd8rfPahWqAqKA1b5CCxn+lHKuS5CifUdzxaApguTvTFELGM9Um03Ic4io2t9+8az4W
orc7QRaHfm38YCoXL8c1iRodOCUgnypGmsq4EBsAU/1KUljUu5s+TRBXivKExy3YsHZcGaZAggx9
UyUs8pwcR+jrDBiMG6PL94P339Mrdt6dYojmbjvMm2Tt3ayX+srqZBc36CH+rh7W5EBSRR6dW1Dt
FseX5n74HOfc4lO7jP2ufRrq5Ys4T7ombujCgk7fx+mLfYGIJZs7sW643+z3A8wSa364wfLhhyyF
S7Cfl3Ud5ba5NbcYZJbTdrWbD8G8gBIxUyNUUfYadTvxTeTsoQFd0HrS49ikkMFyAr1Vkgv4InDd
ssFkyCPN/ZpFBh3lHveNf2Fs+RwEY3wAH/kE/CqnFUj9O+svnl559YYI2bgzUkM1n+ISfhA5fODE
3wiJiO+3ER4wVdIrulIHbZ22FZO70wB91R4egEOMIMDkFhRNU/TUL3itUTMgAlsAuNDzoquXFEgE
3aFe8b6S4B1HBsVmNWu0TB9hnfVXRlmn6ixZnhH4jRPXhxslKRf9GAOx3ITCXlnT8rm8rT/EQaHv
EoeiCAxmtVnmTJkobMTiNmgyxWiIDde+ldMsWefoHKnnB9LUaspJZUkWtFqIzz9fwcHO59KiqlkS
Zvt/rdsI1Z4K/V2TLgFFzp629tAjKw5tJS5Z4u9awsINLK+GGXiE+uDaUlqMuAfhqoLa2br4iSL/
KQWPOg0qLr2mbOPloAyeRZbsOSLC0XtkJ6K01FKiJDhRWpSA3dRg9jmXPdPtP9snvsPXgFodCF5/
+2Sbprh/CaxMdmshckCEccl5hX2a8o+zX3AZD13pzxTopU18VuLnP6Q1/HT0wGV6s99efekAvruR
hFGIDjoCSn44gHe2Tx6hNxTyynACj6CspZcXfK0zobO0YG1C+Hxq0tBqsyCFgn/Y8Se2tS6W6hBk
+IcRqwNVuMAZArYQ/HOd47gdgqmoTX3wK2rKX/Z9dIjZnUa17D2qMAzaAkvVNKkTSzckZSPbD8pp
8W/aamR8kxVvFzLSEUv2J8LkDUkMusqivwsvK3Gqcmc/SESU2Y7Jh9GF/xZNLH5dsBKgDDS/+l3d
15O5eFmlXrxW04pVAGB9QiVPW3pBeUaP8fPEqtroyFhW6xzxTD/cBi62Xbhui63V+yGT9XKJsLUE
vWwOzz6GvCDOb8M2/55OnT+V2Jv+UeM6COwaT5ZK0ZYs47HB9oy9PC0zcmuH7/sGjFC3v3/nhz2d
TCefiPaSd/jS7QwUaFXy+WXtInDoik24HthwH9AER8IS4Lwb0ASFoIwxf7ua9gvBcSS0Wkt5oSmG
QDEPnF9FiXDBeFZUewgsqvWesDWICD5dyo98WGoHH0AEZvBZd6ZjOMVFMWxwWXdxmYq99fFJzALw
uzQNbB2l7vVl8ZMbP2dost38CLHIeV3FTQLVsHEbqBiK3jo4I0Qo46o/ova8xW+e9EfnwsJy6h2p
Gz88wwb1HVlSfSqlrDY+YEoD4Wsd+sb8NcQQuoPu28Hc7NISwl28CpjYIP7WNPXXqo3CsEGV0n/y
9/5mss8wIK/RPbJIAnugIU8MOm8U4+hZf/9vzOtyUKyz6tQxKj7oNNEyiBaXr+GViawnG58hCUxI
tPl9XKLCjJRTyfO1Sa/LM2NMsBryDmDJjL9xXuS+ZmALVIsgzGaBMu+3ZFfn17dVxEzfunRw1TXh
XCFAL169SQHdWTes7agUNwYIVsBxM8gFer8tgc1mpP5KbcwR5QleSKYol7zaar2gnQ4kEHvzn+eA
fHCkZyS/Htsq8xHfwqJKCnVjzMRxtuOrkU47BpP3cg0pQFE024fTzPhDHDz6EAO9mZX+RAwwNM8h
P0yxKqynB56GwUpc7okkffmftlGBGGbukdbGmyKeRmvXYZ5gRkMdQtSStQh/gObtwkhjxiDQEHLM
zhL1l8Vsjgb2nJq/4yC3SU5Pos+1XZwSwylEJfawcwQ13CWCd3IIwIpdrlzG2bXvHNlz8kwhjVH/
rwQc2PXmfsT4yJJkouco+3CbvuzLYJMU/jbjTTJNc4TdncrfOd5fWBuqlGZUpoROkC+woZQ0s2l/
ujQmlKh4wods6CfAL+yL7IvDNWUh6bEsqlQaGFVbI7lYNbnzGxcZ48L8ARLctrNC9lhR5B3D2+r6
90rBqBds8vLwC3PcxKBiD+9t919zcCefmxivPNBowKAMnArgzf3b8DInZiBhxwGejnHFUV5S/L0Z
JAWbwvhvSIpGD/NJlakEyXpY8gtZ48GUEwsr7dtZwB75/N3kFFU7jcmeuQmML7QrH3scranHzHG5
Bvo4zv33TrMQj8GyxKR3UmimvXfNurzsOlPaGDcxrnTP8/oZ0skp89C3jfG2xYzZ5bM5HU+Ta0UD
t+rW6W3v0zI1Zbu6KIVMwCBFnFFFm7YxOg9q8DptAIEvnG4lOs/WvVLHnCQf2IiK/WTGwZfJxNYW
DCx8mdY7LWIFYNHqXJhJdfn7dB5/Typ1dPk3pWqPhDgxLWAEYjQdvd0998nbLeGtNX2DsSq9T1gm
HO3q3zrl4MD/FlvVYbVZ5iDZ0d79+vy7PKckT/q8eYvswWzvmMtSUArOpENQS5BmWh7ewcQJXgGH
Z5hsGTxbJiZMViKhCKFinwTLgtDeuNEBh9BYEFmOjqMAgSCXG0qlmPw/Nhmkoi7SfZPaxUbzLbXC
HSz4MYT/jY7RNTpSS5T81GAPN917esq2HRYjNlph5vJU6ymgrHaN+c6tD6fDOnjm1VZ7XR6Cwao7
mpQZO75L64G5ZE0hFbL/7D8vVnV4Y+d+E3dvF8uK3UKcLXaa4awQqCxJxrw63ETU1H341NYWtH+I
sk2zWs+tMwssQ2CHa7oeSl6yMcAEO7XxB7zWfkSs7S9ZT4FamtXFbsi7QB9C8PFjPKPhoc+S3CKa
K6SDo2iCUmwreAKbMGWCOB8KreVjSLEKoZ7qXdYZ4WUy7hNmCkeYCINUX70VD7/pAycib9h6NAM9
tdnqpvF6K+hTz0ttTA9PEDhfHVoHarQX0kEuG5ekgIxQkRKYHx/Y8+FI2AKf3ufFtv4B1z0lhBfG
LKOcTuLS4PrPCC2PdGM8QX0x/w3JbLhBqBC5b+nPlRCDSMANzn6dI+QfA/LIOIGN8DQE5SUCiQ4H
PWnOYaKF6RPe0ATHfJH9todUIp0WCT1hZujhyaPK0HkweZd4ae8yx0QVPUFcJHAHFtbNWWqiBCV2
E1oxeHsmuvJdnHJP8wbbpBSvx0cOrsRh71KFfoIDgam8hh/YNTokzNfMv8geoMMFFBXM/IKWOaYK
0Mo7FISImu5ccE2uI2Ar0IqaZzgVUb5QPkLBjiQ0unKrPTpFpvyeI4MfwTzUllPh6FbBjYsAPNyK
0St7wcUrsND8JbedPF4M5naP45tuPyaxhUCYTXgiVJZxZYhzqe+Z+pxTvDYizXIuz38pXqAp0/aN
+08afGqUbrUrE6L4482SUCpIVYVvqJZb1SF8uFzdx7xBi8w9xFWs6BltnZgth634fIoFoZ+iGg1X
3Qzf74hbgpBOzOj4UYtcseVtztlNaAj4caV3Ms/82MutjFMwnrmMvsJB4SHvas+yCLo3cVgOWBke
c/UZVMGqiOUnILolETTUWSHowYeNbKxXiCXugfMTtafGgdIAEMnJJGBlHCkQPzo0+Dv+XEGyR93Q
vAwJNCXiTxJYNZx8vCEPDa/Hm4mTuTQFu2xayEXkHEVdy2hZYJiLQmLQSqJTRNeiHqhuBw/Kj+Yt
4HzQeTpUciK+7hQe3Yc1oGakr5WRr+GU9C24KJokVfyZyFMOeEtiDToOTuZwcfCrQCc8i7oIqssa
C6WU0hqEMnLi4gyqvIqiCXk3vb2uPWveUmeDTY6TTTAsK8yaB4KPvKKj4BliwaDaOqKEIuGwjxR3
wQNObMWSDYjeqE8l9Qvt5xHyxBOhBtjbUIU8e286LQRfe4+/wtAQ+eQfJrJ1KJ9Y++z3ZGe/dpG2
xrlQIcJtRe9lziT70pAHGzhFCyW9Gs8d+iivOq9jEmSwAn0Lj0uBh5KHto66mM4yeMy5ZFCwyASa
zbsn+bOiWMQTijjnLuD8ib09+BIW4ffkJhFhVxlXu6iJ+ImLcn6UAoAcarUIlPGKi5gfZQmjwfop
qan+uM5zFiJq6SXQHuwPr4wOZ829C/oCKALtznpIptErAK1QbE65teAEWn1OCS7QF1wop185j0To
QKKxBpLdxokSu337+WPRoIGJiqNEHYS25jNEMM5mIPHFJkVB10TLwx7xmCKdLozXHQTTPCnVHYks
QnBYu5f1Gpd43WEHAEQ1huf+BxUit+oHiGTVJveuZuNyaGe/f1IXkGar/kxHgXmHBlc0cp1AVLYG
yn5MGkEg9WW2cauI/bnibHt9k7/UmzfWPEWkgqd/4g/gN8HcNA4F6lzFQEsriV5TPDnxxQw/wevH
QAa+JxC8xMS5jwPzEu1mjMKBN2EY4qCR1iJB0fwCFAUkoDpnBghxhVPkMW/bwOfGXJ8QwgKfFds5
OAfYBixUgxnab2icL8m3jckFP4jxt5l9KKxRBhJHcXWn2P/urumTeuuLXiLpi6ISHkXRHR+sVxri
QFwsQAc+bg3ThvWo4+rbefuo7JbceU/VchWvDQQmxNTDK0xeoxeT5Qqtp3vlleSiYyxOSw6wCxYU
RRh8vELrAw1whJTT75qodczoFBoA/2uaCGbL/cyBJejcUmxDVQBYJLUV4YtJ1VP4Yr1JQ0JGBnHh
aMN4kFAO+VXpctI7lfchumQmjEzr3iexvX9dHqgDymyQBa4XogYWiBqkXam5S2keqnJls/i1oGvP
e5bdBzDJnieUyoPbmeZNMdIFQDHyS/tIhirc5VLms2holsaRpR80JmfLfAANOacLgjEerM8Qnc6M
8bY8/jumyEZU0qWnV2CqE7Q/4BhzXWGD+QOdHkXMOsO8gCMC/y/FFo3NFm7t6baDE0o6sPlNik7M
CCL+qY1GnMaacdG8COT0HOoZCxsG5jTCahTPMtZ1CjXJdmnUoQUOroGDn15pM+H12cqBsdn3gPsX
G5el7hc2yHL4e/ipDT5DCFfhzCD8jR4shXs3LQPkX3l05Oqs1m2w7KtTYuBUm/DRz8d6ku9CXzy1
7uGF6bY3q9UxR0fSn8tRNVp336GJxEhRGQTLgXFoSgqui5ScuXV7TwzH1bv+wfyi6MORzamarAF2
kA6c3PIETPid1NHP3YhVu7h4xyWRA5uBwm5YEzCFEfB3schuc3UM+Aiq/uyX3PjHAO7nH8CCU0fM
PiWajYQ3oJEXenE8XVg4ZyIgiFmNK2AoL4aKA2WQY0p+HIcGW5k7j1UjOxLiuOkdekgRwO9lTGBi
FZPAJ6iWI83hRmDj1hhUc3A+/Ufrsdy7PbmOdijzTn309lC85yD8Utv468kOt5Iz8ejI+5iMkI54
Fz8PjsnW2lpdFnfo45C5OW6lyWl00isRK3trMvUldS9ap/SWMkwxt29tAuxtg4En1/CYfGZ5d/+1
WqVBPdoGx0UDQNAm8vXr7JIvgpGQppAfK3N1kpLLQJLoAUsdroNrOL/YXVDOjgTz6IwAwNAg4uY4
te9hxXuHPCNent4suXmR3q/QszNDvTGakr5U9F5405JdwtU3vVvVOsnMUQGQRY14a997U/82uBMe
+5o9Yyk7ens/bI0qTpMxLsx9iY0XSYNFNnvgtfrkRGBj3qzFhOQP12Tm92qILQdzo4UjxX8TttzK
M/QUeac+rDfXF4rGk/f89VWVJUxf9GTUtWZKW1d2ZYAU5pX6UzLT0GI0b+DbKtEVWFnU0JUT9oy2
2dteKQHvHsj7eQQjVcmeDUuhbDTlQHTpnkns19w+Mfb93iuBHjOl6Wmf1tY7+0xMZwp8jJDxnh3+
qkvjZt0TdCvutbdunjkr+3Y+K+IjYuo1Oqqo6Bk2bUKNKEgcFR3kNMpboFoUe2Fa1YZT6+UIvwxu
8J1T4RkHE/vp6OAZYNLGbKZG0YXiaSSsI+xSCeF0c8CgAnoa4p+YcHDEGKCoTh59VCgEJdEREEOb
lCipvxCBksRT2lDCPrXyPYijpUCYNuses8I/U+uUoF9k5BUb1IpYARraGcNSY1Zc2ngGyFRcxhys
QSESGYTf/eOEOp9K/cWKlimWgzl5VEy0FgKvga1vNosOExgYZ6KBJte+5Pr0i/08K82fyye4K3sr
1GIqzvDuTSfg+dwzL3c7k5nkwnNJHN66a8CQvYjjugKWYuOo+o/BFZbNiDC6UB0zoBKWFZstNx7v
zaciZJ3zgSd+jETV31gpf7MzEBmSrCLDuTHDrr1P8gSSm5yK8BE2ooK/XkxRWc1e8RFVe2VQD44R
KhQiHGhcSwquSqtzSq/EGD6Xpfmb8vFO+KyCHxoFTrkano3LBgRvMW1+GJeGZ+FOf3W2P8O9w3sD
WtMAkloqwU9dJXDObyM8Rg+cwsn93YBwSQPk0WXodcBo1q/1ml3DLQHMdbBcgDcbqIiUNgKhFTuO
6npyZMxnZkIjUosT9cjgjcljThJER5Fxd0r8fac8fGTHCfvUHOgm2S2pginDi0l141G7k5tab73s
LcJsvLZVN1il0KoUgnSTH0vJ+5tmkXqGQTNuTsQefnQLtevWaiOfgq4Ni7m77++7effee2KkTGqj
CtrfmJzztbUPitY5u3eqgxB7bO6H1vLQ1EzS3lVjIXdkja1bmn9ed2pgdshX7EPG0LAWURLr6GKX
3rYyC7d7RqHXnccOoQyiCuF3YIIzw3sywk45byBybTCU7tNHaXRFGaEs+Zd3cWr2xbS2fhHEy60Q
p2EfhqVwyxjHOiHdLu9ZJco6XEeHzjq6U9JHuw5y69TkuL/hg0kM1bf1WZrBbfloFQyGou3f9ntY
JObkkOWTIxaUzJybgTnUsDQzeOG4xJKRfpY3+5nVB6yF22DdnEZVQk2sd4hvivw64DkuYfgErSvm
dmkgG1aNeO+PO2em2/xLhEY9BOJi5mgX0Yljppp//HAYwH0eyJ1bgB1FdXNglgbOE2meX6M1ySru
Hiv032Z1J2tiS85Go71hkNrNN+d562JvXWa6va0p2/mDEefbaJuSiXGlOMmt7/zZBEfT2LX/WDqv
5sSxIAr/IqoIIr0qB0AiG14oY2MQQogowq/f7zBb3tmZ8RiQru7tcPr06fl+vEo6nLeI4W9P89yv
mVcWod8F9CWfoTOD0sPskHRRyZutwhJX8ZpVndyv2TkK5V2Xgdz0dx1+udEeY7ds4w8P0KL6az5/
78sbTM44Xe7HbTh/G65nz8y3vcsMTS7mPQ+2dK88kPDo7D1UQfiv/rCOV7hNprGotc06w2GwhTxw
6IN0p5PmcAK8+4/xgXgZQA56chnkP+VyR7i4bhMRLiFdM1PgahOiF7D/npBQ3li5LHkywBjsLgYS
E0gMIYnO5KZ5+rv/II13cLwi9aogSiWDOBg4nHRHxs2uMgTerzgrewcxNAZ0pOgGSZV9iHoHsL1b
mqOYhrVwnTkZSmqM1L0ACUZVw3xsmv7Du2bm5AIQEnej/c9qVu3z0JsRG2qTIwfCqXglnJIhxKfh
kz5vtE2S9BeKVMqUUMzv27lPKn/oQPyqwHZkGPYvEpc3B6rMZfAtOOtFKucjVfgm6obTBTCvCT8P
G6Y24bKQG6lnbskrplCRaAw25ynyISCz9iKn3x2uPI0TgeE+ercBjB67zluSvpO99Q7RXBnwzWLO
VAndFghncqJ7XsU/fY4BLGG4aYL4wAH+5Yk0mYj4BHp5AuxRTZYX/U2bcDAV+Ks7ddr1yNsv7pir
GSSGPde4snDIsjqc7DZlA3rZCyL/sEq/LlBnRrGDsB8CCzEuafIYoBKrKjgCbqGnbpfXnGYmIud5
1cTvQcyVNC2cH97nOR3/5S7ZG7f6ab0+c6dFgDMgFSkpRzRC40dcNoZli8em9jla5ygak5c5c8hv
7HxAXo0nao3r44d7uYCiw1nTWLgUIiBj7SVlxLxR2sPu7n5GdFJIzQ0NlfHjp+HpdyobcLthiAGH
Bh3ULWH1mbVhZ9xdvn7ayyo/VlrHl125ufnX1mtPV8ymtytd60YIMtr9PSEtMQzSMRZIu5/Xj9e4
261a+zMr2UZxhVnIgPtAvfAbM3v8RwU5tSnNe3mFbmkWKDLYweCu89ecKtLr7NxJzRDR8VM2YPCY
vMZT7L3jnO3aoLd9mPzlGvvDSu/7hUYLs1Kha7IqByD1P4N+ftJpHvORYUX2tWt6gymJt4nW4Xw3
g/ZsbnYxFh5TL6Uc1G2q8QU6xUz27WYCBGpn3G0Dgll7yFvDBCCn1ZKyF27Wh4iHZYUeQNVeTSCs
cgB/xHmSTSOygL0/8WbWdDtRdi2GIJMAsZVqgFyZDHmcS1CENr0FGS3cTFh8SlVrLKIERmYIveBs
UCvghV6BAEQj5MyQgTs8NzWniIG+4FXO979NOzCdHs8uubqoIvAWsCa52Je7LeH7PQlsUI7pk5bh
gLbkmDnKTWQvhqe5O2IFQWomknHoiKYACecl7njLfo0QB6CBX/R7QnxGW76/S/gDhWWKRCt+WpIc
kh2MadzQyBF32fj6jOOKR+sl08JEP/+iAReaT1vThvo09dzJWr5mvx1rVg+hEc6kFkf/xwTTjjQ9
P6d+YPp4dlSIj2hzSHSY83632mYlFj1Lmh7NT36QwW1Sr5LaefqKm1XEpik4TkWX4NIP3ox6NDdP
vqThFVB8fDxeK5SObB3B8o5XZ6AEtUeyoIN7Hq7jttkZ6oKeE7HAjTDvMsKCcALPcB4yDZeUabVI
wyJzyhvy33s3ZaQNpGXQGacJqDpGFGKKDd5urUkGBWRei/DH1M2YtkzHEQWYzY4Jo01Xb9hvRNvl
efP03/4xvk5r/kkeKd9a+fLgnthsMPWu1qtl3Tevs9mY462Ge/s4pkjn3fD2xbLGLG/9NN4/PkJD
9vGSVh6et9Zdw7PPU2lT5HBLgmZmMWt5TVI3ZJ5vfIh1kQzPHnVRPvI2QWoueeoNO94OS6ILwmcI
hS2UKJhgOuiOUL24EhW9/Zgk+gU1oL9mpJLig9p8tMGKzDcjKWMp3eR3iRD55ZpUM0T4wi362zDv
ONvhltKNnU1XC+a5El2lBFYHOwPHYfQzfL7pdXp0/zWZFQhqsMLmZF3lATGbldaznbW3n6aXFIRi
e/fo3lHIWgV5f0s4geAGzb8+hXsbBcQXe81q8d5n7+q1rC4p5GFxdM9hwz65bb9McudJNAtSwJSR
FhNK1g1q7m+bcVGB2sHUV65IiK00GSGmhMjVgGzGhohCD1hPUeLNTH5YcbQLMJ+gSVK1Em1IM9IR
MwJWQtWEc9r2rG+0K2H7zpMNwi8LJDSkoSJNJymbMeb99UXHsySmHrZEWBvovUicSgPv6EHiO/cA
gZgn6lBNjyALUAtZE847fO/ASNJpGWUkfAQxSCJno2KgrPj1142vs5yUsUourEkrEuJXDw6t4SgI
3HrGnxru9Cw1EfMO2+RFV/7bvjBbRTCE2uXf5jqijQjD8CafnuxsiB0CUFZDnXeOtPr0UfyXsOnv
rKS370U+LuF92u+cJRgG6aYYJv2XZS+XEkV5QvYwQDuq3qqPWkL4dDU+4AYzBdszWw3FpFphB77o
bcK+lOotil/WmozYhjSCsEEJE0SVEoxLF4D/hUDy8mouu+Zjps+GQ8LbwZkBnSlpY6QI7aot/sob
EPhxucJPBRWDU0Nv3NFWgbQQIIpkB1rDthnnaPGr71CyEU1q5Zr0IEPH3pYON9OTkREo6F5aiaDJ
PD0BFiSL5IcaCyPpVWk21EPWIaTiPTPCOgSWL9kq4KKJgBeoZIAH5sjjvQ4sXJvlV6cJugCs2Zct
nrWkIW2LDWMBxYPBoJppQc5R24qGNVfG+6Abr4aU23sNhqTV+SwjJOEfVOKVZzBShzm0MNmTdNQC
IWqQPYOaVGdtmE6zRq+NRdo6zH9Gr+CmZMNBGcelU5ZZy2mYh/f+MT6NX4XVWF/7GhPd9POQ2c78
CFOy/au3xQDAc4Bpjl/Syoy4cnXNNHoNxrsX/Xy6wyBKGedGRL+zCgv3ynk6xm9E7loLZlGP6JDw
u4PTnIia39ZNGgRgQNHmGGQemcA8768CvuwfwGqEcoBBMGkp6PHHC07DnoepTn2GWwFyIe6+UFMU
83E+1bydQw4sohx0WYrFEoYp7PGZfzUAcsl+ae2nAd4gw4bb4lI0AHWkQyt89svRru22Z7DHaLvv
+DWH+caQxC6A6pTwED+rfe+iR7CLxCF/O8fRHVZ5yyX8hB2un6rRsEDuqYZXSdAZYdlLfbApiBEs
EcPsna1v0A2XRteRULAtaUvdYZ+OVvTHNl0SsLpjgJM17Brh16LRa/ZqdhY9vMIaoftzxBTBBvGo
/zC+mZmHamV52YuFxPEMsx4gjDeE5zK60Kd/Mr0JbmMIbkL+SerSpQlkH1+96tTzmJ7bmFV73VCT
thQ3iyX3CBpULnWLjJLNVYjwqz2DDmKVMAk73efsiFW6E6HDoLuySFQZgDSgJAY7xk9eA42hrTmk
5byn9IOYIskmutECKKWNZ09G9jZ59l7fZ8xUwz0z5Cnn5otRs4k6xT4pwf2EPnTBDuWma6ARNRRf
MnqSmQYVyYvaevR3xNgfgwevFxNz62d+2zVgraESHwJiBG/CAhJoJlDxKaYcCsvMJi68g9vgA85h
193hBarf9BwzmOo1Y6GdzEnDq1cMZTrW2D48Nt3NV+sSXz8ToD+iHOa6hu4jre/kH8kuloBjhZrE
5mb+6E/SSnRGbWszCtbrtbs18aTki5tJC2Wos4fDjtqsjlQoNTFtsDU3Px7hXW8im4XICVZ2neEm
C4sWjAi/Z0/I9c/ygKhDXs9EEZqKzqgBfFVs4CNJsvm5mi/3vCfsOBfWbvye4+xdtCA5jbBYHS6P
duRFzbp9X3smkduSEXJNV0GPfAT70uHWGTCnM955KLJAwIoh6YWVTwPOZv+JcyZFFL1FbCdgE6dl
n6KOXduSlBpJ5hnMJ0YS6zTnTJ/mB2oYjFoeGMkpOq7lQVvBxZdgZeod53e4x/YmtQ5RyvVJESuz
fpwflWfqnNQ77QeqYAKQinIJivcH5xQ8DXYnbZkvd9FEmfFqi02r3kZpFl4X1YCmKfunbZ0iLm5y
4cLM3frBmHld69ZDFLNnBBf+8eI3yVttNDBpgbS20wY4ZMVsBWm/OUg97+eHmbPJ1ruZGwPMJvW2
HuL0XOKIgFttNSfGeNHI57jx017egvUSjEmBV9fpshl4GQ0vZm3Usvdr4q3RljdIrXlJ3avd5xrV
KGZ6BhwhunjgxZztk/8jOCq12nzRzRUYsSqFJ3+3PvnH6O1xQuICEGxwmKdc18mvvGkQK6mkYktF
U9JKH9dc6vQ0T6fGIp2ugp1bYRfwOMt56ZdRd1TZmuWa7yTUAJ5AM+xC6CrE0X7pA9pwh6hDOmou
asFdA+f6aqMaiZqnbl6NWCu31bv4reDmdx1ERLvOSFv1CQ+q9HOPDxh1AqI/B4kAN5922+bO1cbZ
xSsOC6w4qaJ5cN7ag+6gjIgUrREdVEllVPTfPng/O73mX9mNDcoFsphrnduJ9uUIa580vNXYiCEz
skyaPlCSHytpetP+9fZecaO/7dXH5v7v6JO0tvsCsLY9UBpaiagWUtahpSoLnqRpGrmWM6Hzn6Bc
ThHJCPeTdtyO66FYq6s+bRRXlNjpBOh1Y1WRpNt+Q2aqTh6CgK4vUYpGjW8bDFySOjWkMc6Pjl4X
5R6PW/FybPo2AjazLpMa88ij3QL5Aeobb3PDZiG9AwURNixdEypw72ETtQVjDM+LUWbkiCUwYb4h
SOc3dOieSLyaKwRsDdSOD0TPZ6L01MmW1z7yBiFGjDXfjVOG9V5QJd32qQNJpbZke+YWu4aHGKwW
+fTGGWDTBE1SgiaOOe/nnihtF3DKNpkCT473ba7f84LPqfnnJ36cBAgbiUUi5N9hJXjiBDb0GSIK
oetbBbeILMAZ7VwJ6UJq42omWhBeU1vv+OzCOsUAgv3U0Uo152AK2K67d+U7+fTMZmqSntvnfuGx
xZ27V2UUAEF96tdZyCsr96AAQi5xgKnFDxVe6nTZbOjTRgQwcRkfCbByD4lW1oInMjj8XDeNaFcz
c3KhFbXjK8NhDtEjeWIhEIV4qaPYfzP9Kv1DTt9Czgkfi1IE2YRVhGQswxITsl9XiJ061o6+EuWg
l5iPoQZ3Xp7c5lw3zDC2fFiO30GNR02l1G7TWUmc49Np47w5jgWkkhefcDiZjV4xquN3Spy8bqyG
A7iOrgM+1UKAN7WSCZzot3ulIZHUpeYum37DLoPzqOztTuZ9oDDjFsTX/pEsDD4LGb/aTrs02j0J
l6hjMPrBq1BkRQwKS0xSMGN6IW7yyAdeBznnzbDKyXVwNT+RhnMA3c/9c/j8fU9OSM66ndlxUWOz
qvQUEAHig9jZHERlagd3skK3rAPdB1UZ6aiXONPXgNgGFs6y2dt9tf0qWZ55Djvf5/AxqPkFssRl
WB2/PdTTIGZ/USSlrEoGvqXO+BgV9JkQUaZRtf8mMYO8h4AIS2lCgbff/iogauWjMxaz7NHbAa0M
VgepAjzqY3KZsE542be/BqQo2X/xjIIygTyCzk7m30c3ejzc/Q9weFiOmz65s3MgMzemOblsSasF
jnK7KeedXivYUZKtBbuepsYrNyEdGFyt9vw8PMOSGefhtV+LuuDxb/8UZ2GCJjd/KaYKPtZy1usn
pVr2+LARvabUT0nAw9xrDCrTlbkpODQ4HUqflJeDNonRuwfOGt49VKfz4fOCVycG9y5IFz/NU5yH
bbK+GvenMB14QGHxcR63wiI8xs01q4fpiWJKHRyPAuVJKAWcqxvRJ2tCL0a0DbMn6s8CpwbJ1jFs
4A00oRNMBN5exrmw+k1z1iapBkyhGo+SEHBMrkk/0qujcMSJxSZEDT9fUq+IC4HM582Bo5YNs/DN
vNqJ5Nj5hkmVD9wEg85h55BSoe/D48Bupxawy4OgbP3wyrEAgCPnKA9BE0iUaqSdIjaPWDmf+rFd
hMUSy4ZD3fHOL0fFi4bNpxCanXhpxr58eDzMsM2vI/UrKtvobhP6DIKvr8JvmxggnUPRwwpzTZF6
5SmmPCwuyTERDtB2az1BA2w4Iq2GD2ylxPEwedu3oBh0wnJF64SaJ2i/4+Fi5LiNp/XzxBN1QFt4
b0r4rhaOT4G+MJNamzopSLnBnJQmP21VGJfFQNoYBrl3HZALdAVLLm3tFRAKaBKOdqkeEiAzNWVd
oQro+NZIE1FvI7uvW9koHSEixxujhed0Dp8grvtFeZtiZe2L6azkZSdmzK08CmL8xeGeJY0PQYvR
GVLVo79Dknl83We87q/5Y3BzJFaO+/Ugdb1y//uJOjsusLvpxKCHj5xWs5pIvNtclhLxiOf4px5D
YYR59pkkmP6h3dc06/13fPp50JJS9+hROfUuvQ7EJia5dkItaNNdheIK9BB0pB5V6z28Z5BF76Dr
Zk7utDZFeImb/gEaQBbmQ/AyvGkxzAhTj8Tw9Pl5ediMimFO5iqYbu/ykP1is48zAmDE7JExQFsd
rGRKsa2TdBadBKX20t9uCCQY+q4IGxITw5X5Hkj4NNu0yJO25qWqeIgUlhcF6LfyVD6/oo4cHJ6l
4O+l3ywIZbJ+1mcrILdKmZAf35LicJRWtkJmgjCOluaaIjIPnukQN0Vp34AvTAB18WGUH2+qKLUo
MeKGUZxWLHxcA/PwT2vqMQSUDt7V69Bi0EUwvTkg8W4M2k5nQgiES/rBvUf6S43AVZrkr18DmLtl
E6X91pNq0rIpnxOsSygbdXdkEVACRrgGla3x1AHpflpww2giYDEUpZDs4JUHYpKwpBxECdzKQ28d
uWVKNZl1JIQ++XWUBWojdbK1qM28klYvh1EEhhVf3Wb/zXQohbo1Yq8r47PvriDuNyrdrfjx+dv5
axu0xhfiMmknl5+5JKuvPZvw9zS4DdATQAhv73/XaYZQk5ekbpHsUYr/kR+RsuxtBvH9kwlXPKkP
0l7uIBWw53ASVj2dDkx5zYPqevr99P10HvCnB+olV/lDSAZ50U3ftylIIWJXGW4TKnP7QYHgXne4
/5YzhdlPcYVedghS5Z9m2QLwQ1dYZr1nWDLdm1jUr9ZMqTGUIYx9sHyAQYoFylL01R7qT7pZOuTH
LM7wyoI8hyXvzuz4l8nbXf5W4w5MQfdp3fjIu1u/m1DKdVXJ2Xb4442yq/4JWXseRMte+VQrvr8R
0xMEALuGPKhG8UalCfWsSHxd7W8VSHFYMP5OWx1Z/c6HRzq9WA7srU9xbgBxTJjmKsZD8vVCoASC
Py9h0D3i09K8Uzq2N9kzLXSqr2gySDdahT4aEdCljoXYqaC8Zq/w5f1IPX3h9JIELKdkJylvVBLR
Jkv6l5bq9I3YJkzkI/Oj3EFqwIb+ZCCUQl1leD+QDbkxjfUjLeEjP2rDP0zHM8iisl7Z5Pss8Zck
BthZLL1K1nPF+GgszFqS4AY79bT17+CrGr3+711QnCYdqwHc4vidy+wIlZzfxSPkoy9cBu01/Onu
anFH8XLNIe0ow9SrfjjvCZVLgGEF1xVK5yhVmFyZhPa53lg7Q6/UYIAfyuRZj3LVR0BoDoOALfew
GY88aYZNupm0nTXdWCr5L1RlBBADHQ++9RzoVERcglNg3QapypkqeVIWgxFDG/bs1bsHGjEAZkwl
rAb3HcjPrBgUxgYCnR92ZQisTMqqz7k5yQZMDROK4eSM02P6wzlgfT98ScnYiGi8hcUxWMyDJyqn
AjCJu3B6FNv+8ZC/pTVH2xA4Grw+sDT4vvQqSOtHegFqGKWlAmofP5TT6gkZSPgVMv+6Vuk40qX1
t/N3fpoUE2DvmAqe1wYewNixkoADhLMF6DfnjW7dASxGt5JoeDlKzfQHISoAA1iiXgcxkxNpFo5b
URWMCrkNq8LYyLNL3Z21kpSbVhMsk9CdDmtLQeXDO7kZOJwIEeAofJHVuKRJSmPm0CBSrLss+pqK
A4WFK6Ep7DOGlwualpCrQVHp6RaILqjDlqZnglmYAiDLD+URidCrpouHrjpXKCmNnkugptXcxWCl
/DoTzBEUKzF2cRQewSfIKRQRZz+GBEFKJhwGV4Xf0+sa/j9wiLTnk/w9pqC4EPdoW6KGlDpH9zME
5/Nv5Ik1VawciAJuDsoe8K5E0Z+kkVCeyAyPH58l7yrlYhz7GrzQycF69i6jJUCF0yF+N7rDQTnw
6URq7oN8QzLnaRivFT8s41HGDQinBavidfwbmRbquEeQTMFeLNwHd7vRnRAfxm9/j9OBuUiw44nO
8MRYpEPcC652Z6v69M/R6r7fxI8Hkg4FRhXlrySWqNfgiuUT8YwfQ6J3+ld5IoKMYZ4Q/slZrUD8
nn7hEQyAPgQlHwZMtQAWsbYbybdnfcCSPh6Yf7IKHjsrxIJpbY7g1wSTbutbFEit6o5tA/vxk02p
HBJzMtpg8+RACwKO0SoheVbsoHEkq8nWu/inqLpgYi1fzDrEzmluC9bv44pbPSHc5FLEF0qfqSq6
p8InfeGetcJlIlyTjcnnH2x2JPnEpySxi99+I0rND/rJU8sokixHpR/IMm5N9p6LHR2hQ4Rrw7Ef
wA5YEa6PCi3LdvNv6En6IEnWK+kyREZxAzgJQBcsp0OkWLs70ObP2GbSeqSUxmYpWKInQvhK9GWn
M+vt/eSkMSllvvjc4vhoq+0wKit28NmaTN6BjtWVyxYSzYQWQSOKdctIeMMTtOQoC0QqxmZjp+7H
4GjEV226NtgRfNBGAZfSQwIDVga8CNyLYColFuvyqIRabDcVbduIABDwYcdurIw2O3IwUh9WkjrO
Z38pK1NvvUJtcZKu1oRZO2CSbGAhZZz2cEsWk4asFj/z9im4um9hodQ08+EBwLRlZextvZM+kF8g
rYzsIQHi8N29B4CPyyAh3ShYLLdtUKPl2nNfcCTAIIURnrpQHWVjFV4swEzJrVZDD5/mlwj8+YO5
8WQSGeAmyRmI0c9mPu/dOgyOcMxRzfyi8AeT883sayrcRPgpO8WwLkEXqjDFb1d8RcQ1gacox1Nx
ACzfJ9Q5i0GbIj/S2SSgVetz9W1uhJ3IA6xYb6LVQTFNh3cKcCrU8oTZQuGdoQnj5hzSGUAHyWh0
pOKaOk+sEid4WHKkiIPBeblJd78DAoNadRi3yaqdkyrW/6J3/nAG78taVie5zA3EsxdZvwuAQGoF
isKGm8svSOKY7lkoQD9P6/oFeldb1pY3WFI7RtOU4fHv9D9tCt+68pv9J70MdDNcnesPRBh+cEWI
0gOHDYwFNgCOHWRp0gXQyNu8oZ5Pu0pX9Hp/6JMGA9KO7tT7Jye/Gjed3RyK127+HG7BAQYM7T1S
fl312tMtyMuiTVdmY8lgiXPXvKJXhCIYYWojfLjtZXu55QcJvAcbVdMzzlXah0yWTzN2BSaChOQ0
v0h8i49oDAr6igjg6MLIJnd7N3uHVUogxIPMI0LQ6ceYvAdbLAozqMhQyI7f/qPfjhoMP4rvmVks
Wc83hTNQ7FbAbXF2nvC+UfkEKBX1peJ0R3zhvdWAQSX6bxUznQSEDEIZx1g5rAw4BQT7Pj2QgenE
/gPwYA7YEyE3AA5+ZUQ+xelkcIUyoY8WLE+WQjslE+jp5oyGeleinS+rP2HH0EsL5xF8Xrg2c464
2wsEQSNRhpVNqaKsAu7pyOViaOR3DngQecSMlxU/skzwKtlXt6i+uEWXiPBQqZM9ojIB/gzGMRC4
qUPc/rzF5IylFlH14azPxJvY9B25ITsPlMHg6z6oKUaF5zkkgZvKzeiG5eDeGAc5YB1/WW2FnbXB
yf9nE5tsJN01+CmPgZfpWglglV4dIu8WZhh0rneALeGQ8wE6UJoZovvhPvhF+PjkctHN5QM2cvid
T4AFo0H5l/wljW+cSV1/1VpTJCKshh7zQEyTchib+AkGLKuLQgirjg3D5eH0VPLB/AInETlABoev
Ibi1AhMT0GZI6MMtqgb2ZOFZdeQicaDCG9g3p6jBMjLPij3lq1jzz/jIlapGBOpBeQrwSQxLwh5P
nt/VZPs3sKXE8OGnggyxhSgyN9lT2EqdZMNBgh8DL6RfV0BRC4zh6Y9A0oQLdylylOEdZTYh9AfS
kRs+rAd2xS7J4IRk+BwMuAkiQ1XelsCDSlbQlIF+qDrj/DSgGQyPsqFKaF0ADxhF/J/GgQ9diQBH
cIUQJ1gTwd3TmnbNEzXG0qbnokQwmtEBD4ftq1K7hHGkmCFkkvr7GfQWaWncsCQyFASkEUVFjO2y
JBwU44EWCU8FusNYcQenaAx5RVA37hPmC3HUG18CnQb7jMUkkv5gmB+3N2mAlbEwzh26K1VtFeV4
+z7bmDBGy8VmYcOK8j9RCKZWF8lWwpLxy2DZf4I3nvXvgHIUDsnf2eRgQ0bIWggk7gK7XGgn0RSN
KuEpxAQRHTSVRNJOUR9Ei0e0JAyMYG5wDWiK4CMVxsguKGpMoeFSCwUwflOixIHEjJehBgk+znG4
EeZk5EMML+cggqIq6emwd9igggO3vjaJwDPenSEel6AD/yz/FhzHDFEhc3DSIHU0YP7uKBQaiRyJ
WK1MpDt/EAydK2yEmyF9KDt1GB/H8Ao+/tzgCAXBBB7HWrtwZ3tJm74lxs6yjSG2AnqqDL6dNjHG
2z43ZlHAAh+FMEctkBqfJRk98sRb2FMGAhX0bJMzqrAbaRPKEChnJE8iRKKWiRYpS8QsQdHCONG+
qivb/kaxR0bkp0Ou4F0+R5cbjMCTwZRgOjzN6gOiVS7oSGEtJkGJVZc3yK0JRLroCQcWU2rzbCn0
EmoB/d7ROYOihU6b2lOlJy7FkgJ5sloAZHv2jdEbpaiP6JhfojUDqAOMyDTz4MKMG6uRqN3xGklQ
i17U0d5DawENjXm+RvAXTSqpq+56F7c6euBHnAbdmdKEovcbTSb1sFbclzecFXM1sKOw5sxaHoKe
aiJhriW9VRrYKN6KJOvUbiuNNORaNvcwonsChtCJYyk1YMOZyPxiJeEwHzTDnWjnH6jG7tGKKEIi
ovsclG0oLDlnr8sOkVVhc2680xv700RMx6DqhkFy+2sFfC1+RnykFzisxF93jBNhCIv71QklQCxw
FsIPjAzwzLe7YjjJFcNCNZp7oWcLUc6aRgBAHaFTFPl26b4iGOzzbqZaeHkqM5abTjW/bf8WSMhw
i/RYS6u28tGNia6hpHyRkuG8PZn1AUfGFfargS6nHgkjuCxaO1yPLkHTZKjVOLuJ5s8obexiN7OI
ykk5bn2OnOgTDfd5BepWFlL/TiP8BPkJhuyrgpKZ3QrrFHia7hqlFw6+3rPxUxm/WbmBVJi5W2s1
PAVtpNCu5n0mYLr2VXMVKHa8G21Sbfc1gBYHMv+VkU9LGfiAPA/Yik2gWOO9RZVQ3WiNlbUbVK0U
V/MFHpvi/HEuMsNKV/SEa3hYxcQTzJVHs1JSJ1Ti6wDejoGeZIPDBGQaIhGwNvS0oE1oqrT6zd8u
rFXNXaura+vDZ+vtGPZJ99nbfsxk097BEexjpCy+y4fLUqrIoESj/uTqKnwQLE9nS/gwOMIQozZr
nb/1+c8JCS/ge7hfCAogYmZNxRBRltXwmz51yoN9xHn9SyEnMFjGe/cZnSkxwKUk7YJ/GVeoUU8J
g+FfCDTVvqb/LGz4VA6b/r1P60lmPYkH6u552fYr8zptCimYef8WP387G+iceLD43cs7tvF3bcFl
Y4tg46k+fCFLHONpTiwmpdIwn17WChNO813VrLHpB80R4eXv9RnWm9aKViHvFN8fwamDaVkl8sJw
S+rMQ908aI1WgFcYdvdCfARMLE/m3JARhGhEtgQtK6BK3Kv+VsH96OFCRulqPVfWe0W82h1c5vA7
qvjLQd7/MFYybPuQQtJpR7kJNmym8la/0dv9UOC0GjC2/O7bfQfVwjp2zBw2b8gc1n5tncNyaru5
8yisx+fl4AGQcx/OeVrG9W+D0m9O026fmlfyWFYI6n63UMcMtRTmziUpRs/JJdn/3iaXQE0/1A++
mGnDFnyj7Nal76FsOlfUklJrb9BXuEMS9Oc+e0BIHx2SQwI16OdeRCW4F1N3gTd3doMhZ2RP536r
O+hQpHnR6uaVO/sUHCedP9X4707lp0lnCaV2nLHcajbIvrejS/CYVb6qs9skh5r0hGCpIo7STmJ6
N8mmNXhbKucWg8oPV8Tx7e1/eQWUhpqZnOgt6CJBRCtyeA3ypBkiywrKOtguaA1xjC8AZrqUm4ym
08A6wObZCkJGJ16NG2hl4cuhRiOb+rfiEH7V0Dq90KpbpbF3jTgUPVVxgZZpY3mIiOUg1legSIAG
AI8jWysMgF2y9e+z+9uhZGozQisUdIWhCRv0zLPpbn7LrsdQ+l+JAW8vndKH7bWvEqlp/XZ+2yMc
2W2+Sp7z3figyuYN/l86PI6pyh8pjp7DwoRJ+qAn+PXpW6eLAptCsqTwZPrQwNm5kt1chIU4h768
JllixisgBARAgUJyvCN4QT36PgTsw/0HnM/QjPlu/XA73y+3O8wm4P2H71Us5vyDpjpCFViVL7MN
fXiwG5BH8V0aJ+53i7YKxIk4spBWyBjH9FX0qVCEZF77WU90vxcjYs9wyb8aWrEGyjyoRZd/vGmN
Rnv1jPPHGy0WoMhp0PAWC3H7eSoeJP/5CewYCB/BkBZqEE2TjoBx3kNpuMNv28kq3iaNP2GZNYoY
jBYScVEiX4h9AcpPC8kZUEfHiSK4eQ3O6BI2PCZAqjEGxkB4mnGl20nJKD0IeN6RGsW516IeBwPZ
rMzqAEBC/pU318cF+wLonAm6QNk8NepHbSchr/1TScaIGUfso5vkwEMy7PdAAxK71hOu0nFOxjpt
LWCzUYyKyAf8zi+UTrKhbVCfNJ39XL0Uu3m1YW4uczAMC3oStgfrI0oV0cxG/CBhmOQq0I7STYtQ
ro6ZEULFBRV0QCikUg2DspcHE2ybWEwF/dMIw8XChHLdo52j5wGLJXOv9wOgBTmc4JbMric/Qcv1
DIw5c8dDRtVlTKvbjuLJP5SJiqGz7HSsOgFdgLl32v5pfPZ2Ywrd7CpVJ6hOY33EADdg12PxCEgE
XV5NCCogkWRENOBBByaR4Hg4tR7q186bKvElwbqQTm7R+9r2qQ9GuYrGBCgYppXH+bZvlA4gkk4z
oAY4MzTC9SHAAoII8OhC1GrSSLZYTTrB8W2n0wsmmoI+QDeo/PA6LbxsSZNBA9SJIDpW9ioILvcZ
Y61p597Z2w7JPu07npWaugTHElj+7snlNLtEEnUCfTySTg+UM3CLJs/1TfFi2z9G+/UNRc8EzGyQ
TpsnZ881lozf/LRo153n+Lkj17jyrrAV0LxPwHBwS3ZD7FXlyWA3ePc2nYdXROBwI0C6oH6VEXOn
B6uJKOo8dzoXT+OGehzgJCi6A1DnIUZviAhF/zDeZdY+LoanzILCgtON60hSLAW77iziwxVJNSwd
eC3t6S0EaFR8nFLbwpt9kl+IIDicbQSsbqdkXf8q2sRTylHECyUogkYmAoGQcRBytkENzucpwV/Z
j2k7wvY45yGkkMMC3guMmiw3K9T+KMoFxEld8sXUF+BLdZ/Of0ByrCYVd7W7Jyw1ILgKv5ScoVJD
fhj8Q0mATriLVZj/y5fePd4Ih8S8NXENDrQoZgMFhCvvBi9ULfwHd7tsREV4vpp73DB1AwEwMKyu
L+8AMCAAPWfNujXI2UQj9F+zX0tM7nFcDNXO8q6al/Fj2e2YJVyRGmvywnkxExF7j1vELto/IKY3
u7PIhsAXQr8o9ySX9QGVD2ChOSTOAOJX5fvZtq6Lw7yF1MGeU7J3T0AhVT4vdS7jO/ig8ptWUl8c
6aRN+7wNKDg4LhuzTbFlzbZaGkQfIK0ds6DdpcLiQ6+JCCN21CIxDA1g1RvTswp3F9N0O+VOCSUU
L9IaMz6wnkxDH8NDZxVqopZ/Aobt8OYf1vVfyE7gM8J+2lazD/ZXEnsu3wRF2/6qd/IfAEprI2nh
hqn4C8mG0ZMw/x1uuYgWnzIdWRU2Cjh+BPTXb4y4MjZvInpt0QcenqZ9qv+DrA+oyf/B0ViAUCz3
PfAhwRBzYVOImvnHSDMRHKJolxolo2TpGjv4dOiZGwhs7FbZlZLhg+fZYaLtCf0RtJ6D6zOLr3f5
WgEkpCOAKbphiJrDN/z77ZK+INkP4+TmQBcnB/vxBhxhST/AHrakOyDII67rWtByjaTeMI3fCzkt
xEwalpsDcJ3LnOHy41WQDkWIGKkKS19rsEM1qq9ewbkRHkpJ9olo1eitm9iYD/BAaaQ9gvUrs5UT
L1CfoMABjKVAFLQOw8dvYGW/t7lQQWAmgEKIsETRUQzTOdIW7d/BRVQYwgRa3agLXiN6IpA9STjg
ExUXQCCghLe30tNg8fG08Jops4Mh72VTWC5hykQcQMqf8sq6znA9ninVAj6T0zGlovT+9B+Qbo8x
p3gsipRk7i37MJeTSa37gv5FaDuCtBq+eoA0PlRx/5nTKdQHntMv9r5p9pcTFUXhpnrJz0iRyFKp
w5IzTiavmoggEVq+tsDY+JowC+HV8jUijHnOKY8QYu1IYD/z4VWZZ3AAfAPBIybrpzyV/ityZ/Sx
RnTphPtkeQvKUumIuZEzpFgtOzcRAZ4t7JLogLp8ipTAYd2I7AFOaQquorxF2TQt7pMqLKO1qHK4
Iy5uw0HBXGI0ZXSddKkL37kHXKHKLuLNYNcjjO+VSniNs9aeN6P4AVL6mMrQg1bRCcl5xOVM9zEV
G4Yfww4hDZkr6r97bb+zaWNsiNLdpt8lMS/hNeIoYAZwybtEySzw2JJc4ARfsgFFK4sOi8NCI1xR
pEDRjBlqzLHV4CItfmEuDXhdtCUCU6AL9v8EWl+s/hULdQvyQTcW2bbldH/RjERgbl5ZoE1xalmn
TZee7YJ8HCkamAubI2rE2zgbo4bG/Jm6jxjF/MIkx3Pcmt+G93hw4QsF0b+Kly7uwQmqA/qrgZT2
0Yiy05gGEqTb6hLER0cOoa2P6MK+haDCymqjYlVFOAC5qFSgCgK/NZLguIZgRGOy/UMDONxBKS6/
LtKLef/WL9YdxEQzeSWzjRYmZfHSa346pdXcUYHL0vHfPFR6LhApsCU5iHQfqHoeIdCNEDF9yZLH
7Rn0eFVnDXLpJfNN50f71b+OgM+JbahrF+FjdB3B2oRedZmAmvCr7KGWo44IoQcXVaoUiLes2+9/
NJ3XluLIFkS/iLXw5lUWCSSEEPaFhUcU3sPXzw4xfetOT08VBVIq89iIOKD/2USrBqljxi+gdgmC
u0dU8re6cIS/3ock7R6V2CoEPxX6PpUW6bbrTaiqII/PxJ3VTw68gTCYRm02kJirooP/xBjnKC2h
CydRaChUFes9pqzShqx5Rbu9hvYOuryVjlR8X0C/AFenAyirFHH8UqfUA78qXfTnCAEdDaBSKUln
VnrBKPOg9gvA1q8GKJ07960l5hXKw5YKldNBEWZJkSw9b7/CSdW/DdKQyXEvC0D3yagiQ1wYHZBb
OSaUg5mweqYURFNNS6R2mgaqlk2hS5/glliGQrvhTAeKws64wgP1gtqcVqytqjw9T0oeh26x33Ae
pDYhfCKiigoJ5+w1qKNVlJCMVplAsKai725gbaXxBnhizViq3nKHparaaAqfBY+goa+057/WRHyv
PSIvKQz+swOJlMK+UGZJgi818nQkfTDPV+KES6Cye42DKBsgw4tH5cnK6T2HSXKj0uaQZiHF9emI
AV5xcwGpiZfpPSj70nCXG6gbyER0qUvxX9lS6E8R4DOuJ6UwI4aWwuNQlIofRWvRsAkK9qAjGHA4
TBB8gOh6ZicS7/AeF6Bo5B94SAONw114YzoVMrVPk8WiqWq+wG8U7Nc4un4s9cdXzuhvLfmkzQCF
ms6N+SSLajcbGkyXhjAzpMcLrb2PU20XfYYOOwhCMWrX5Xmt7wdm5gG154/tcptaFYzm15tPEVxu
ZIJ2qVOg9Nmq0o1lzExfQjYIcnCUK5SjGFizs280IsdlZqI4x9EWjYb+HuCIB6cZY3ylNlX+GLsl
kdp5eULue1AiVxh/RBr2kDbCDTglintnzNv8ivCfQ707h6FFLLcuOQvqQldodgTcn8knJL2ILq3C
+OZ/utAIunWphcXbgO8tczg1BAIm50WVi1ns25tBTZLfRZSnFo91CSA3ux2zAvmxTqEOqOfD3MTn
J2TE7+jarvo5IFn0BSj0FYiDCwkSxfgDUOzuXyuFjEbSEefXB+pqmGiWFqA9FWXG/1D/Q6kFvTth
bZjaZdVWV4aqUVNGyJrQFgA0lQEKnEzsY2LzZsAMY+e64wLQO3/51e5tzTRs+PlX6wIaT0RPaq+z
xoJTUKXp4OYHr3BDFTM33y+u49yQlONNsqB2O2v0LXt/kwcB4ZsdrMTmIgiHaA6nbhFln6BsPztn
5wbkBY9M6gGCMyjl6RN+d2ZxZ6cB0RHAnS9CmhFpR5WkK1d2hRGAeOwTcTJsh17JJ+BN3ANqbWiW
smmvIFQ4sxmq2KZtzX5uPYKDr9cdCFrpitDFpUeeG+w5ROUxRZBNX/iJH0IsFSwCAkWdNiEiwkuB
PCt2kexLzKdpUiILowinlkNSh4p0G1eXKcF02VLl4LgWlrAwmTZvzitibNIwBR+jPFyxkpohf+59
WPVIhWlnKC5SIqTDjVclxEztEqdNvL+vQQIFkAFLAfyFB3ugzmWs9Ct1whJEiMjaN/0rDZ7yOCPz
0FohzqF1SEWH1C12hxEjCcj/f2GamlnqaByH1xb9jwWokamzGNIPAf1GG5mARe0UxdNEQaoDxJBP
jTgmIU8SDRFVAgY6CAsJcUAmiaQQyk2SJOTbnIqm1yDp5nNAGShk1TfVMiRYIQc50fRRfRkqBo8t
6ST0ihT4bHFGhIsk8lw82B946DERo0szCBw5n6d+MlE0HW3hFDIwFFuqNIcaYhPkKcyLY6XXIEey
9jc/bHHB/LbqA5gtM+1+W3HsLVZeHNO0iA/sAFJnGj/syb+VSFRcMJA1BcK6dXVnwW7xxLaQn/QI
sla3V43uaN1sut5zLnwwvR+QK6wr5Kk69Cl1PUqiYokHW+cx5Ogj67+mZISsu7pExIUY3fNcWMqN
K17bYnFzUHF10FO82qhAoK4IovRmDc9roBNtNKgx6bXgMaoFUOTopN39hWxyihCFwI3CB4FFaVNa
5i2BQ4FQpuxLUeeRga4OK/AGpz6RAGTAMpW6+kuoDoToe4opWQx2J3AhpM+1MBRDeHA075aAnLhk
FYWUAF0CNTPBYQN85viA+SJNWZQtoKGgooEU0fZTNVAPW69TzUMwahIcvVRt83NLuJ+3saIvJ4Bl
CvpoR+2M26BNyNvpHfknnoxay8GyNWpBQO902LccSoNKDRfGxYAPKgzVZVRScTABQoonV36x93Im
e5GEgpadroOkm345ZQbuIF7F1XbMpYDnEDJHQFZsKcxwlb90iDZASHA8PCiajjXYFaq7Fzjw9LHp
ZAMDIV2sto/NiL6/cK98sQdy5MO/JQGAZnIPkEenTil4IK7sC5JCOzJghSiSaYvwmyXOKvUjrbPa
ZLWQDU9+Zq5WdByyRiTfyNk18B4/sLpgVvpAEQBFA66FemI1jptep5UH0T0UJElNf2pFYZ7zrb/r
C6PB73PrLHuFuIGboDJT9eB36oK0E/dD/fnXz5GH8kn6LP1Z9qB4LqjetodIIVybXB/3HkWcIs54
9lQyI7HRWZsnWl3jDXUUU1nFGqR9+HFUfxcUJwxBbLn7yB2ig9LO0M43kNRlcqvF79lHtGbBSvsY
JeqKvn5CsGUMxxm6PSPX7UIA4QZ4WmaH75gohqLKGIAsgJi7LQh69qvRuD2u+W+GMBQdVHr4hyGP
1l8C0BnhdtV2b1wC8PwQGXdmoD9n5wxlC3+PqBLEtz5Q0jH6t15YME8efwUK/bWB01Jf5vdf1rhu
HOHiajTBxZvl2zNgtZonPjV8AO5Xk8vE20Y5V70CYVenaMC0G8FY7+sjjsa0etRheVuNV6duatsn
TyKnAozbNipJhAmIddUNP+QFH8DbPd/n9bOwf7QZZqKZ6h80LvSTfkYZL9H5DBl3s3DbTGhHwQ1p
b0b2UF9FRynDihPCif4KEl3Fbz1Ne4xWK6pHGlju29ApYRnbJXM25i+qRaMY67T1Ow23biyGNdNl
4E0Y9nu9Hrr+O7Re1lwWc863XEZ3jYR006R1/7DM8YwHgVCreP+sFbR+7nU8dEEtrrhA20YZl66z
qXuSnO3FE8w/ezTS7hlG2Dkl/gJrg5IHiM7CgZW/Giwn68/YiJzPOvis4tseF51x23ABGrquoftn
fjsK9M2+H870DNKoDtadhxbO9oyRYwUZ69ZjyilXP6v58AnUCBiP2zj4aIgmj2/3mBHT65k+y8L1
hGbfZ6nt9ZpMSGpRrMDR7nXXqE0hUcycVg3PYD4kcrss/brZ1AP2Tb+nWTPISyOyyNQns4LkPF9d
fn2GQhBOOorawxAROkQKaBwcbWpwGVa/B6nA3MClijR71kImkceJUnOv15/NfD0gbXw1hsR9kGZA
EV1iNC0Rt9W1ntGj+BjL7vJhWl1LC22PNf5WGHuGN1gCbOtr+GWgxqXdHi6eLDYnlhgDu9pM1GoN
1IlVVYhGFdadfiDEuM7EgZjFAO+iW0cpBKos0BCha6SkAQyF/0MpbI2CoNNxEi/BQ5+H/LtDMZ9S
jEQ14EIZIzSJEAWxRjT/AyeJqeRh4psrgiMbayILKV+itEcgmw4Of5t5pBhKeIQpFboFSx5jxgC1
CrMlLwXW1vNc18VwVQX44P9D0c2F3OevsRFDRl5hnNTpkMO5Ey/R//EBLuWCIfunbrnuHt0Yk+3g
DqsGLBsNx/2gS6ZT/clsxV+i7VjROUUDhpGFmKZZv9p6BztB7AVYn/XZnwAqmBKwhlrD8+AhhG3b
xYiSdLmu3bbNkHOQWs2e35+FptnT2ATmVAvxnhkdno8qT6LiKFCjBbSK4wX4UV4LG6zbbPKOXOcw
djHMuFeMLDfSDjEw655AD13eG7vZdttuzO1yPNDm6vVg5JNRMdiwj9QWE0ywNtL90q4SteaM1PUi
InDq8OC82HA5hTHTYMObGKAZVPlq//9BsEq4Y8Bf4zFDJzlEKvu3h+MhllgLJwIAP8RI2eHBY0Tk
SBT8GcUMmNM/ekQmVP1FN8v2e+aa1Wo2eyaTiWcyHTveWra6jdzcU2Z+KImvMYqbv0UKbfB8jISs
ItPZZ4JN3xezAb10M5tfzF2eaUtxibpJLpR1xpoi0VlsMq8XlREGQgL+jPGJ1+aDvNorFezvcEq+
QG352DJ+mxHvLiYL/t/wAMxm+4htZrOiuG9COxZeXguht124C38slbd+w1f2jO4Y8Zz47LWgQJj3
oFuZ66aRjL6oOOXsIX9j2C76hiyh3Bd3yp7kPNBWUiijR0wpmZbdAv9OACKOmXw20SpBMEd3EcFC
UFj4Z2Z4x02fIBScdR0EvaIWwG59lVtPtHmIWsku1FW7Eg3EAJiIvD9QihU+S5gCiNgrBsjgFLac
QoFD6v52eUFsCOIDHPCmojJBqHRV2qE/i/00FHVEUPUUoVkqJvMNhQiLaBhFxDt8KqArN+Z4sqKs
LWH5CrjY2dY03ArdAfUiVaTQ3o9YVCarZsv0cDIAcZlQMibiY2kUWWMPCPR10w0zinVFtKdMjjnk
eCBhZ1aERI/PT92VsKyLSCi3Is1TUCaYkjPda4IlE30qXyGVwtI8IVAFtp7iV4HKyJKKxFaKoPhF
OgaEfhRVSdVYrc5cuM8bCBexqCin6GGROzTCGMCwauUbX/Yq0u3mWHPYeFJhwMQpdIbgyZdoFSQk
0LGO1hzlhEmQhhMHqCXmUCRDPWh6GSDWeUTQKGWWZRaPQsAfTMIsRdaVMMfrFB8LalsnVqXeTnrH
Ytg8j7S/6Sv4E0hAy6XYTEG26s3KAal/B1wysGN+QytxsRY5fj4lHRcej1gURia9TwEM1TbRIxYE
TGVsECnA48hN4B1yQeyKKFIAockTMNj40qA5xkjkNRqdUbT8RDEPffIfPg9zMeSMK3gVL0vvLY90
BfGnS9OOVfirnabQkie5+L37Md6M5fg0rp35BzjCnaHxSfrv3VsWIZMTltoug2ksDbCgVY9VphYc
EyUBcGDCHQMUsm9+DKxIH+lDvs30c03Fk8a/pqBPGXCiQfbFFoZqo1k5qFAuB3VzQGwwxd3v+7wE
caIHADxk9V5Mk6L8wpCBoPIySi+itqPL1BhGfGR+QTKTmbMnTmCOEoysPUVpzclIcfkNqw6ab2ou
z1bJAKI2pb5D/RWGNxBgxFVon3/cJeMsVCTvwvUW1g2lXLsOfpA3QtlRY7sYO5l9TP/iIKLE0itS
UIxwZuKLyF3b7LHwiROmWthP9+hfqG5rOTQ3AVF6EA/vANK+wyQXHqKq3ozSYFpEEUPeZNKF7gHQ
XSSUIrMx+zs8DD3+nJVnyAg3xX/KDSpUVOyKLgxrhb5mT5Xlf8TQnZGO9jaP7dP6aIdgz/3eWkMn
kLmu2+ghGGgVU+Gcb5gwAWVMV1g0ZpouKGFShU+CMvLQeO5nV3MuWFZFbJlH4EdnPSI+vOfTSCVo
vkA4OwDq+X1Jb1QzlzV9gFD3SpbRzneG2GF0GsWYlEOTjOQwtMP+rKcRShLI1vSPCtN5xKDTLCxN
YwSRxKZihgA/2zh8IjeU8TAZQoCn+klAvYn8mTtE2zE9org6Dok6ZBnA4+rgFPjAPCJOJSLDYrYL
IeWhZqr35qbFp80yAQbMsFUYMPNgvPBtyFTImGGctCnqoaYObKx9sC6yphpwIlnt8wRhUx4HoJVs
LOeNOqY2TIOB8numXdyaF6YKEGIUomUt0i6sQ2k/qecjHCpj69hQzRtIZgs1b+bSMRyBJ8z25Tuc
b2au6Eu3r+OWLQeDQBkmQAlQucmkp0Spv14j+c0ufBl1punQTTLAZ/KUKR8/mLsqEHcGYuVkIW3A
lFn9mGfPoCUGGXl5lLu1Exifwl7nzHGRzJLRceaW+RWdEyVJAKNsbTz248ahLArQNVP37mWJWMic
7xeHRCvC8eSCs4/hdrRpuQVXUbl0yUTszKZq6M3Y8OaywlHfmz9bwNnTJuWX3HUX3O5yyfcRhusy
EFjjbqTLsBzs3AFX2OURNns5xNSZdNQ78ku1bPn0ednRMDPzs2VkkjaUxqLymYza+uN48Cua1dLL
nj0n27f7IXmXbdpm3ySXIQUiBOQXSGHOnCF/jYkj4eJasBncq6b8NAkhKadz9ZzT3po3uzOUC8Eq
rLNWS/aBb8pU/EyEBnvwLeAEzq1TbWIheX5rLS9VdeMy1ppg+Zrb4ABrjc6gBrro0qX+xO63fHsM
2ZiGJCU7dCXU0cS48wW2RZ3eK0yGzMzT3ydUwbn9XFyKU4YeQYTP71Hl+TYTnKEyhB39UNRm1Osm
mAc0IxC3G69WMcXljiiU6pICCMVryo2uFoqmcL6LKHqakXwMoYGKg6r3xRE10YfDCVRq5iUJWluM
yLOCBg0ecIq4+AnCgMpwmMVKO0sYamGZP2bNCIQVRg3wbgU47Q55iONMpLcQgHzKAEt8mLrLWbTW
ErsDTT3E82AwEopxbSlRknq/XBaxukALAudAbWSRBGWHYtn7ld+4QG5QFVBxPlJ6PxsvQucKiE1E
ADlGiz5sY0liVkOFKcUzJGIb1aBSfLr0c8WLHy4WUhuooVpEcKRPp6JK9VnlTy2/8LmKM7LqVtVy
+aFKrcq2YnloLlOVbFZOgZFSMl2tdD8z+4UE0girqaqOpuP+uukob4hUruq64PvUrgj2FKjwVsiU
qXmZFV91b4p1VYvj6rkcSIa/IFg7BpoBL1d9UpVMgjbeg7xqqrcpeiuYh7+oiPpiRGXBpI0safoP
Hecslf95ABL3XSxmNRZeEr4fHlg3dzZfoz8I6E+CDNIN3IBSB4UpLydF92CHfECw8WrIVmk68HXd
CCS7rJX9F7PqzaRQQFijIDZbDomIvnE420yFEPwq2tFVBKqL8PvRn6UCkgf5+SI1OPMIKWHIgDJ5
hsPNdeZhqDXghZ7adcSjh4vhWArDFeWo+qAqF456vYpIlKqUMcl3KINCBpt0VCoJdbKpD5x4anrD
O2ZC6SftnxM6JfzrN1G2hr6wtrP+jf7lSTpGABxE3EFXeHAnDmEABVaZtrCEU7JhqHxDeoyX4QVD
jA8hMqH5jSuQYcbjmH7Ebo3ZXtpjogEfSJuU0JOysHd+e0kxP/H7QqrQSpEkqVVz00Skf1m0vk25
D0klQJJHnqrhktfW+MbFKiALpRJ5LQB4SIGLMmykOmK+V6Yv+cxUIHgSOgjGcIiSgzW2Q4woGkTM
5iQZLTp+2KcOhqlWFKfobb2WwcVNHxaytX4fu6vpZ/yVxPZNRWumXziaS+ZQ8bA0c2trX90iQxs1
vwHDKMtKsae/h87eL1HewcB2FatkxSI5/TumFfcZHJyDc+mUGbOs+Vvl4Z7484Bhl5ORv9zwhhh/
/pssVx9L45XgD3uO7DbeTWNc5d21tXUhmgmECunAQnpb/nhL7Wt8Jgu+Iq7NXq9nJQaqf2Y440b6
Zl96kger1+8pDt75WVVQ1YitXWwxfsPt+eur25QmgYqFewORykRok1KLBimlN+E3ERqDa55V3mnL
KDXBOqOxJGEzCAopPR+KQOypu0UpaA4DjuJS8nBlZmTMZIyVhpG+0VFQ3WniBFYrq7Phr1pW4CAH
nhrF1QPYvAA9aiBS8YenBV0Hb1IFOQbyTSppdZTprnM6BajkIdqipoFsAoIJZBDKMfl6UnTO9kXZ
o3B6ZFp4tyuBXFZOPpgHqwXH4Rc4frMxJ04IXQ4OQ06Ya23OQvJ/sK0om4H6QxgWRl1OfX9he8gK
f82yrP9H4ifbHVNZS4HT4Ma4FZT1rESIHiBX4Dd0IOTxOuhxECdRVJvgVdQKSbB/MsjKNVk24SwF
vg4muJcTmKs+8CH6n8Lqibaml6LGHGh2hDRuJ52qmGEgQ3kEL8CSb1JIfaVoJsdeUhnO+UgxSzRp
XeRFJbJCYSAJMuFDJtLlbcC7k4tTzQ+FYOGbBLQA7sM/cygRE/Edi8iGVtcf+wzU48M7fZ2qK7SU
5HLzeExZEPnOEeZD52wg3p4KiJLjhTciqho8tiRRBq1nqtQS38/NyeWRAna2womRCQNrcqHwIxq0
IRjw6Q3B22Yh++osyy3Jl6gpJBErPQu1Dskpx3SSWOY9bykFOjVglYXrFeCQ1X1Mkq35CeceQYiX
IJBOzSODRBCvqDfmUXkhJVesInaonGpE2qqS+YdCBX9VqQjLT/vLXGifyRPoTxT9BZ/eeIJp4DzI
A8hmy5bhUUzdMW5K8oVX62RnywKjB6Img1g1XepOyHGE1yP7rL8zhshq9ER9Qtodg1xjQPzNPrY1
g3sLb1yap2CVu7LsuZ4YVHrnkcZzQ0QxqsENZfgXeokCsLSoJaIYQpkcc6A8BUUQgjmmKFK7lkmc
Er3qq1vnoxQ0Lpd6gFj+5c0fjIh0BJyVxB+AB9qOWX9f9Y1fEKfDSvdO2xf43l/zAK6Hl7MR0VO0
JAQlyimoJnbdFCiNSIf5oAbYrwwaVwNDNs1nG7hPWPbL6xeqCS2r1bRaAd1kGJaQg9pAdqA55ZH4
qPqX2T1D7l54062JwvImZnMegBOJP3RH0erahsWIDPYbsFEFqtIHLVnBsv7CJwh1cb3ScBOLifrh
1Lw9QaxFgCtmpW5Uy+9WGtbAR9xA6mpnFyGKfCCySmBLCCARw3SGwNChYFfiI4AsLqQUR72HFmnW
ruzucjIE7F6wPoq05uhUDDbNIqSvUSvAKx8MIs4RNkM9dK2fAp5czO4XOJf507FspmSqZD2j1RCZ
U7XVODm/Xv0NMCCQAsVKmGi0GHXoMT3EcLK6zly6CB2Urf/vnGIfeAFHTUePM4E6HQZab6BrTu05
l0Et8KeFMvUkf6ETKhLZBRslG6YrUW1pEbntkMEdSsiZXl4kyqFeTRlUhIu7PWSvbXCBeGCaM8VR
ubdQz5LAz680datcny17D4koE4aTMsk2u4E3XifLIVaQnNlAgOCyApo+X1H2tQWSnTWRvc8An7om
odiBDHN41Q5V3U9AY6pK2TFVX0p+nsC5zXUIQrX4KX8sfgq4apQ26JKU6cTX7PyYGiBIYpkYPUoe
HYivhtKAmy3TDRI1jqOa2XZtgkc1LtVbVGQj/aWK/Y7rT6ZwAb2gXpZcQcGIWv67XZovEydBcFwy
TCGS8qFNzKa5PkTyWJHh+ODZtuvxeuyZHi0OWJonXrLCIAHpkhBLI86ieMJ+cCUpIO8kA4KQWSTz
bA9kkA1+WSvNe+mh8cMvLDjJTJZgue3HDtJzmsU3amQ9mxdiMzUsuch+2HeIyRfsBx2fEbQ0RnEF
XIbOtRROIfTeTFZlEmSzKvAhdIRUpZa4plA2f5QPBWSQXJD0n5Qi6L9duqxjeqaEwTO7DdpBKFyI
VPoO8Y73iJAWU+lJoRGNNRsEAJvsSv2n/wNfznDmHwc2ENbVk8ZwygdhsCnaVkAG23xAHsFsRWJ6
KoowFdOp8FOCt3PhCdX4DUqdEquhhX9nuAJpB9yGZE9ya+lJOVWWfevEbaMd8kZ2aDBOXknLYnEl
uABHoKMA3ZnjonZaAFFaxLRyV6xGrV0JdiusXTTwt146k9+94jEWYOLkt7EdbTYCg5Nwxw28ddaJ
w5ExtAlglUyoODVouKOgXWiLVH7PxLcz345Tm2NNhJFOY5HOtxm1QcRLrCJMzbMn7KTIi6DnoN5e
vaBlqSfHgA68NXqgfEF+w0DKwTcAdeq65AoTQbdp3Fk0FwnK0IrBrMOcJOCZd+YqgAeT0Y1cC9uY
g90nxf0aUDaRO7VN6SsEbDq+5uL+p7GEVVU517bJFIpw1CJmiBaqwBJSPdghLTrqkplP1usfAyIG
EII4HxnuYDJXGV3nXWukV8ekHMl8roAsWzzALBB1sp9ECyN2WFz6lLy1uKi/X5Hx8oA3iY0uq3cA
qy+UUaaMyXd+bUi8GmEtSghQUGX50UZkkkOdlElfaVMqA8x/xM8qvAEWLaKpnqTapCwjw7vLPs79
PtozUJqiufMLg1hdSgcuJ580jdx3CJedjjZNaFg+9L6OBt3KbDfHJLorIVrgyIssJLNHqr9idRCu
sTsBq7KNJvN5gbfUJ48Cx/OUaSmMEoeKeEfqvYTsnNXswRJlBKPR07Ecx4tdZNL4DCX42nBaHW8F
mKbzMx5amZ+1QlIHcBiGlOB2UkQcU0swkacXJ4tta52jCs9e0b/c5y8U+dOBIBp1IVbN/lqFzAuD
+2O7gW+0pQpfZDCcHOuPer5p3sIJW1OxjzjaCh9b1ohMYsI9KrTTfBJlH3RIsHE8QxSreKoKmU/d
1O5QiFEpp11lvC4rrrERehja1VolAmvMImAsvG1nMiE24vlYQYtclzK5tbP/DnZu629gZRdo8R4h
Ku2tczWsTfZAVyjB7O0ylsOow4Bb8CR+5Qmh53Y9xInwnooykeaZYJfdIueVmgUVIXNRsXMD2XY5
F5oaDXM/JF8AhoXagdo0gvZQIBOVQlmVfL2qSCw7xp3sh+Wvj3+1mQdS0tAHgLbxEglTKqESSEuS
ZADnaKgT3VITIwSrtWRHQJeSuPweF0EGfT8dlSeLIB9cIDoQbpz4R15DmGR+zL7R4SRM5lJ0E/Kp
MuZ5JAUskZWnaI0D7AzVWuMI8QLVuKpwQeCsgDSTFxC75RBgPDx2q+PAJVm4ZdrHODj1+94mu53I
um1sEPUbglpUD1DJq5rV449Fk1lRBP1dKrr8T86VALsKrlHvQJEAArG5kTqeD+ilW6Iksx3INssl
FDkMRS9SD0uVBxCVehDGysEaaksgDI8BUduyLj2JqVO29vOVd+r/CCOgPBvcF1RMRxJDNRvAdXaf
ijpA1qGlrd/N/MHZnjaF14OPwzJIkkpgO7VvwWgSxAHfw9Igv0VQpvk5CqZ+6a3SHn1HO0crrvRQ
e1qG7vc3qNg0pOlCeh6IWA61thm7WO5Cz0v7X9ZM+akcBm7AYI4FfyJfUh+8PfjeaFhvWpqu0+Ad
xEwE1FWVvcUUMQJa7egxwCCmT8OaZemH5U6hK3VBVoj3+S1Imzbt76GpY8+rNkk7zyS5uiFwk4Bf
Q8I8PDvFEsoj66wKvqZqBH9EeQTTTVEtVuOKRgEDQT+0ynbUQfJZnaTK3I+jTWllsbfvrr53Yjwm
fRTFlW/34hxt9YsYXWHSZ6EvoqKNuiOSvyT6ujiMzMh6DicqLNBCFJIJzJVniptaPi9LkKsxDXoX
1McLdcfxjBHZupM6sQQcAiAOM+7+CppEG1GlAClWiub75+Umv++pnfmC+whYQfBBne5FpN08JDIv
BYLgFSVFRT1UNa6PMy53UKnkixXL6oVPtlrKfmIKJTqWJZjkP/RKmU/+fXaNKX83cMfscvVLFwjF
Fsfql5/ty+i1eAI5yE7IrN6ktlWnZZXhWAilBKZCOISelwqND8IgmDbc4ZDJhb+OE/dKObLOvlUk
KNiuNppo/No8suxFE4dKOqeg88m2jfXCn2sWOQGYKvsZFlcENAfrA6A6ksuV/9CupFBko0hUgMGl
8oLqB6NWa8njZh4ttaqN1TxTx2KCzsiZsAkpfFDeYUt3nNaAhGiwHLzMwEKaaGdxOhPPsUaDZY3y
o1oscgrLbtM3f0DDYRtm8kC+gmoYpa1et9v8GBYTkrkMP+mQJFMtguaOK+lQmukEQavRHASBJ2CR
KaA3aoABIPAWgvOcdu/cKkaqW0+dPIElpcTFAwpP/zK6gRpdNDIrUMDsClKhipNqjilM3htKumda
6kXvTOe96ikN4SkjhgYoW9/ADgHo1KcK2Elz4ECvnuY335Ctl6EFhSnx3oUUbrRV2EDsy+1ABU4N
dofyD9SkLTq47KS45k/qzXrIBerLGxORAga86N9FyDfuDAjT1dg3qQ+jVhozGYcpMRz1mzdmLl04
tgFRDbGhRN5UBc6GUJNXo0FvWBMcy4zCyiA1SvAyEKL2kiyAdqmM9xNMD0Mhm2UHYc82JM2ufvrO
qCr6uf6Lo8G8d6m7qrabKcWy90Ax4x+SYI6/V5DEvwLHlQlVEwH8mrFnaCVXrYacAFe/OH7IqVPR
hZoek/34dlbcVGmTTnIZ6Vy+AyyL/4QXsSVtaHgNaFoUcdXD2gtaue79WqpWVzHGkxbkiOqP2kAv
qicSUy8ZS9O0qfGA5dROTelwgQ3s92d5TAh/FBlcdOtkBVu6n2qTCZmw7j5ay3VPHWAeAKdMdoX0
eGrQAldHdUpUdqc9cQxODmN7MBkRR68PKbJ11lyFKlBzwNsgk740IzXOwf5KiRH3qhJA3eM1cAyQ
Z2PPEBc0OJ4t6MLqpOmAUoNtUgrozAl6LWo6GUgP1RP8jxIw5AHxq4ArLxkUdZNskgYDRGTPJJ38
x1Ff19xtjM0EekXmFJdRzTt55YU2hUk2iu9Q2vIxKdM6njtUMazk87itSlAKKn9GbfKXGp/Ohggu
yAVpgmTe06iia4MAR1xbv2df+0U8BE/83izhupcfDAZP9GUVT8Z5VmOvzqqd3aCE6O4Wlu7BawS5
yXWNMsTdbnS3sxtQ+eLDKPcK4Wv8jb/u2/9ejSd7dpISF/SqvQ8EtaTW3SSvlPuoSGXWPwcfCu/S
nRUKNd+Wa7nDIKwxb4xhhmwNOuIV79LaAxAJKd5B+6BhhrTHDiBxxX8OKuu/6MTsR7ozTAQt8/gq
qDwUAFLkm0d64zv7wijkCs3lqY3O05Aefesy3AXQGztnYJWrOtvd3wXlsNFe3+0DKW+9jdzenIrF
Lo/EYqUmnT3Yzu6eXa3Lu/bvqz0NmP7Of16MZwACzjksT0suZUybiVBMdIx959JHrAqdiGNr2tS5
/KKk8cfK11z0KF6IlTTOZpXg+wOWsjouNIxdkWnempjN//8Qony5u7OVY8hIKSwymQbixBYy1ESS
CtT9kVAgoIF1xVQBqPntTwrtrkqjLCV2T8Ncb+vlesyCqxpFvGTr2WPsR/fk35iPQ9nAqUAQT1E3
vcMLoCtUPsMmgcI+YrcxrviQbMlPLNptBwC/Z/OEaasmG5DK8n+oDFCIYNBLrvmJrw4kr87tYL3W
Z7jR3i65czDCMzguLC+BQ1IYlUiIkl0CB3UxRdeDRLTIAM00PjN7AiIsFJBzs0KQWE0YdEb3bGec
6mJvQ0xqhN/4ZqVJlTXD5RfHkhotrq7RdI0OwGy3KLX/4hFE7PY3IdXYmAj4PvqvoO7f4t34D1If
ZE/v7VSs0vjSbDTrwZ46bQn9JCX9A9RrbpqscLamlPMLBl3ROBtq8XAW7IwOoH/wVN8WjQZyIk6z
WhiKLX/paIq3CxXJiDCi/Sk1kY3HYXuMKgFWk2qaxv1RPQM+hS4nP83Sa9VZCj7Hyaw2Z/XRycsF
1d73Y745teKYIMCJemXN3J6Icqkrkxu9jM1wP2Ii4OSNxAqtDIYCXLgWKoA8jdqiuD4n+6VUmb7o
x0KU708jSSCsVLkiEcBEoMmJItUrRFET1fAFfHF4KOj9Eg6jYNKqtz+gwuPjHDkCXCgZJwIL5c6O
EPxs5GaI6FxGnGYoaoVF42FsvULn0qzGGZ047QCzwj3OL8PKyzgQiQBcGWypD3SvqpCfWiWvGles
PKMN7hazgdAeMQGKM7YPoHSrJVlE6SlX6GyikvZnLOv2rcnptw6tVotyUnvi0bcRE0UNGaczGmjA
sXAvlSiDmgALbw1wVxOS7ZUqesj8kVFX0DlrDYhNGhajASVTeMhOGotR7X7MlmWB/uAC+NEWvuK9
YZCDU0CkyoS5/lBtVgr/5s/RiHGLQmwoMgaRfgFaAp7kReAjqi2nanSlJyAFM8TTACrcnUE9KHal
pCaHVka+T3JlavEqkf5DMG5w5jeejuTUbvbOTDvCo3QvyKT9Gd0NcO67c+avJbzfgBkUIxAkwqkB
d3OI14nYoQZvkahT51QOshyoPyz8kaTqIEt79bDmCRvEhUtWHP4A5nWpS/7Eeihb99LcutWw4uXa
W5jjkJKB2qn1IJ54Jwfk7GVocrMwcMKt6KMAlvKlGj+iLozVkWa1MKr76AA5V3V9FbE0fAPVQv8c
XaSra+3GUg/YRfpzi7QUzF0WpdGbTo7tzWznTYNju9LZ4y47O46saljSYKPFNdejZ2xRptsN00g1
dmHOVeCjBm0WqVqop6ZGkipkOnWUVoiNccepzdEeDU723bmwzho5cqf0t/Vop5inFlKVrIru8Yxi
L54C7OCgCTmEnRF0kjk9QEJAhF30TqXWYSLNZRiPFMKP3PaNTE8axtTWCNCviYr6YpKLBEWLhJid
ICZoDXJtiQ9emtI7ryVV+9ZSyiV5wjrf34Ot0l6ecmpgYRH4SDPzLvFSpFgkZaCWH+NQUqTnaijk
7TwmimLB8nRV3siWqN13GEgZr4KejbIFMb3f8Hxr/O1mb2aS+9PZ0gYpCedV48jVZBU8yqM6e+ju
cTZf/h8XDABdPTmWMskHaMrRD6KD0SqTtv41n8gdMJvHm/rSXGHGkTJRHRht7KuF477S6dJO/1CT
L7r1CSrE3qerXac0kwCIGtln9kU0jM6ndZodUR9kOgsaL5t4E2uE6Y7vvJntp030tmDoerlOHUaz
LhSarP/xL6gQ6p+Hr7OEmjbiBunw4z78k71rT/vICUCzP6HxqBtWxffj6oTk3U/3wlVdLcxMgRmp
OmOFTkt/fcBBRtSrux+9Ad+gE/mOcjCaP91vpzzBlPGW0xmF48mHD6vb0pV8oEhQB7v3mCt3fjSJ
addXgH9r9hGaBSHsE6uBROS23WD2mUrOzIohuhWwlBPd6By5s6pbdr/MYb1mCgVV/4gsklpgsjx6
7gXnUmXia50GncQHGdTcPuNPiwdUDA9hJpaYGrukjoxKW+p9cKmRfihYkpf70hP7iQPqmPxGB6ld
eN2SW8LGd3ZLKnycGY4JFVPKemVJ6L45V3ziWmNnOATshi3FSekLNqEmxBRUQH6BtWJvYwf/CAbU
ooDT3CoGVRsDLkweE28FjuXvyw1wOiARDvhS0gDz3S9SO0qdrZ0n7dzaGyB5gg7WQwAH5AbWEoTf
zjy0ClGmP2nl8CF/c+le1CIQbg8HU8RpkTHcuQSJzbpdDhH7bB64gOkM5Qf7jaSEbG/OAZ+IYf5V
el90yJ+Z2gF4Gi/vFjp59zw6L3KtFJmBM3tFvfK7tQklrlBEWeG9eFSwFWdOj94OGdhIRlOHVm2Q
fKs4TzuCLOztaqvAvDz3jl8/WRuiXEGJDhYZDmUSq4p6Wcnu+cAz8SHq9v5ZVEwopig70neEQlFK
hDHYGtMaaL5cImQPpsHcog5aAhO6DX777tYsRIhShVeEbEKETVmNWpuVZqnVMH4QNvPFedMq1VhM
GW7a2weaPegyYRTfRHJycjqocnO5Ebp92M4GfYqU5qs1QQLTVStCnYoKr//QANZAI9B2N7saDAag
KvkI/BIudESPm1DLkPuugoUuZTClrSfBdMj67q7NJvHrgcww6d3vsxmpiT07t29rJiexAbXdM8ko
bBvl4RsldS9xPVBThguI0SsA5TgR0FBoptg2V61tMqFTRt0YZy7mFZ5Qpax62LDwXa/mb9dtDS7y
XzO9kQAQ5zVaWq0NxbDhsjtgcVojNX04BESpVLVp/0Kn/mYSu79aAAB9atcg7uFx0BFhyhYvokqY
AW5wUChK//BVtbigGYIplSj6bUh4k0ukF/yTSopMY4Jqflp9kd//Dr/D93zbY7ojr4+oCE0dNcEY
qgn7sw46M/+SOg/cAsb+5qBFEN9MGQsGBhFxb1GQkfluXodKQDVQSVT6Gok8RQyVf3kdb+tSjc0z
mA6MIGUPOB/qsil/RSBc9GKOs5qqonThbOmeIdMjQWpS15vrPLLRg0p9UQsCd5SidbZDzwPZQyzH
wc4zSxyxZwbGyRMLk4Q0uJrtbqwbyPTBcRFar4QRc52JuiS0bDWpWvsgUK6fY4qk/AFyOMY5UYlK
dSu5eZ4y3ldEM/WMsxI8IYGS638NJ0GXKM4zoUo1fv7hk/gZz0Y7ZA4KSsgGdCUEFtAjVmNNhlUG
FLcqwypLqjaFxoDpK28yKS7fxBJ+jLJfd1HHO4QSkan6dArPnjTJzthpdVdoYjxchj/bz+js5NFK
QwzFPo53OyAMX4Z0SS3mNVE1WPU4XdkluHCDrOYvnnlTUlCO19s6h4B9QhWBwj1C6FljnqeoarV6
zopqdHdvVkY15qx1QpQx5xZGgg6xsgrOuCK1gcjmaIopnOAo8U92ZtDZpIOW9V20xIKA1HhygI5U
SFASwZjgrPCoR3khluYmtWJyDqjnJsexdJTKNOA29D6/DB7VAuZtNdD18U8khssMYdN5xm14UjxY
qD5k0PyLDXsoUGT7aQL5zU4LlTccCrAjdXg94bDoh9ED0o3QZ+VGUdln9p6QExvkB1w69PT1qZnZ
5gw2mJstC9wbJWcNE5gROgNIugmUhfBMwHXNNW5WH0YnDY1U9Gq1GDq71Gvoq8Q6MKLvwMKO5Nj4
3947DMh3Hutc7zR4rKvd9+iAkcCMylbUWJDJZH5Uc52KKKRSlXJhSKs6x+ggi/lUN1SLFyfqeYLj
LqIFzSkdAwQLg013x4xv9NG47WzLZuVW0FW0jKB4YR3SPxeF+klhvuuR114QEIBdtekmDutyICEJ
OoGgVJxERbyKwEvkuzpNKtgeWpKoRhebHD2UInvBq6K9rKHwy/94Oq9lRbUtDD8RVYCgeEsUzDnc
WMuEYgAVJTz9+Ya961RX7969ei2VNOcY//jDoePAZkTJOJbF8uDCeamlx7nL4l2PpCw23aZYZ7uX
peKfA5MNSHDeD7elT/1Pb9YVSFcI7nDJqFlXKxnYsdSjVggN3jBdKgc6QTOUfkLW2Sl0SKv7RDPb
M+fb7tTtuItuwvaQYNNCAAUVbbq4Ini1u6S4d9/dggYm4yHxX/b5mPRvvwbmVLFDCj1QRgw64Ujv
0Fw0fRBUQE/EfcaqFWSLlB6cADEdi1PE02swprM9PY3p2SSTUbYqdraa5x8T3JPFdZXeE48WE9oN
AXyYW/dli5O1yeCsVjwSu52YnMBE8orgMybVZ1JjgoY3CrES2Kzk6LW3Lr5qLI+sP3h/XbnWeKtB
A0kxvLj/MvUQt12DEZMvxmsISjs4xXBKZR9K+q3wg8RDFEMXv1m7dwqB5XWYjCHx9K+K+/Tr+XzA
XT+gZhD6qMxP0NbCZRRSO8jJ5cjeZNFD4kJ37d+2ktRhjeBNGKZjCcSjOOT2GOtLoA1auHDZ1qx5
wNlup03eEGKwJrRmmQDuJXarE3X0RmjE5j1oTNpvkAEZL8rMLg6+GHKBS0kUrmwyd6ASFi4A1o2E
wQBPgdLABJyzyS358j8nC9EO/OP/CxrWtL8nQTjPA9EJv07nQXs8iCKQXfZrCwH2eXzNEHQwj+oq
IZ3ZGVn824mnSMhSp9ohQZlWO4Wik294zPlL99FX1uL9hXjbp6rsq3a5iVd3/+oanXn8w6Vl2NTu
f/Y3u+dB5hZYWxBY4zcsEM1dDfS6PzKEOFouNhvuTxDwbyshtZRBPHuvqBXELyHztDE+wmf+IiNY
4kZ8AW1kY4WDtRd6NWI+79WlEGBMOcAQSlYXWf5lsiMbgcxyQnHnEKeOrHvcywomRcN+xJpRkU5f
svf8PiM0qfXaXh5l5x7lHohpGv6Ge4ZdrGUS2mYLn8BBYK0DBmZIGMgthoSe6QHxaEwEl/9GBEJu
MjBOFumvENXXpcOZgN/UFVa3QM/3EEhaxhflbwYpil8IzEQryziNMQiJtJ4IcpC18Uxzw4WYHiGi
ozCnGGSuY7sDb4SYA5h5hK/tBPVFA1YojocyUOFpmHxtZBr9TT/0J+F+z6k4Iu5liIpIRYQj7DjC
wZXaVCAbqHibPtp4sB/G1nL2ZkKPZa0DHhCuA6s5mxtN/xuWrexKwl74R61l54cLtSF/AZ2KoEcC
EYAnBu2toH+ynVBMyho6IwOVi8NwlfmWjN8IniAdmjcQG1fZFmUH3OHJt2GHEkrFZsjuxmc/Tvgv
NRNLuFQcw91OKIhElkaUHLIpP/kMOylWELfAcfivbXPJQJea5icQId5FNBNyP6Jd7BiQCmUbS/wQ
7T+8SxZn1w+P3FcEwzDswzJh4P1Bv2KuEc3LfuSJ14BEc8ush7MP5RrxrbNcWrhtyFD2TksyZ7gq
oxuk78woCaRjIZHrq3l/jGZ/4jzxhigXn7AmGQ97Z1ckDPmC0G+4cHJJxXtFgumtQ9uTMVtwRKSa
UK7kgKUM1yevJZpVPiWx6DxAwkMQrt5v770jlEEUj58xMKcQamSiJveVHDYqbA6Y6R0/IS8sMhQO
4TiiNqA6/e2dR3msRqjkeUr6gJtIshmUMdCXeWjMFot+Hl4RFWbLBtRjosj0TsZ/Atzy4eW1gUM9
/he3SMDZj90g1YPt7A47SPq8pifdfRfVJwgQfJyJNLk/z4T+it0R2A0wDjSQWFcQHqGCcx8AmcCl
2EDDgYcu9ZZ8GGQWnvwpD+UQck+X7aeDdlF2MMQBuFXMnekfZgZ/tIfsT50x6Qi/kephPAbP5KPZ
3UNh0wueDmM+YMPWA8lNRwUFLCjtKMIQtjN5YYF2VgVOfyVGEQs1oB8TLYl8OqlzQbwXMveV21HY
tFZEoQZza3eHnwPUKa/S+iGhfd+nzue+DO0gWI6ENnL9J3ua4SlPwS8vI/f0GdqC4EJnZ8hdLs0b
Ay4qgS1EJE7HRVgMCD96OAnIMiMzTVymQPOwCox8/v3BwyLA2W5T86kkUoES5C14nQ+MywcQ+A04
dsjz9KTkBYgQYviwP6TYQP2FiK47ZoT3A/CAK10aObZw2k7M1jhJMp4WFEGqkhowoIiUzgI5JOqQ
7q8FlbaXQorBNuWcoLbnmaw4vyqoS/J3tyO97OIncZQyh0dQMC6pAN8AUB/gLRVQCSTRVnogwLyv
vLu8v1w5EenpdrRlEvlzDsEYlF8yl5ZdQplfIZs1glEwodi0uI+of+z+b+UObG0MO2AJeUMeDyFB
7Pm7lDTY0fNV8Rt8Mo7e+tuOjMMhqvUcBwhcbgs5eoGDBWESEpXUWCKWEw7XmWgTwfjKIYE2oDam
DdPqDR9LELOXGy/OIbabtOhUeQuBTCXqB5yE5VRAgB9BBwmCkJPwfqYJkF+yvslNxe0v2O+v/+Me
umPYQH8BofyMmkIeNjFoFJhJ4JWcVJDFvRvvRD3K7mB3+34/tP1gv+0ZBIqxGYlxmtC50LKIdADO
8XzGs/Rv3sm5yl0MqzZySzoaJdinT4lPF8EaLmRaes2JXpAYhQ5fYZoNnYp15GdoHJ2RHUo/iV6e
VDXxfRPWIRuAeCqJCy4G66KEgwQwaz74G6wikhYhCLDayyqCHkLYAXCiWNJR5EgzIc2nUL5izoZ4
nCOPlI/+b2bBP8KTWlLVwxp6H0mXghc83LHxSGGBPxtbB564/6r/5/w2FJnEP3Y3OB3b0JfhOx6V
d6/qPzCOxWJvnk9nci6AaVSH3VJa0X+XQqiZ4lW4k3gsiYjO8ZSQRk9824VmJsTRf7/kb8IKbS3Z
nOSbOHUUtNlUrhxnlb//k2nMQt6WVJ1fdgnbo/wL3A35g78w15KIafmlce7ldGAgx0MrrRs9VkRt
CBHtR6ODfCbXgfLYk3ZIRlBUBVTNnNKhjNDll+zTNFZyKR/T31n5vZE0vXyNzk6o+793B5Tg1FMX
1Lv/WFjyd/lRGb5z4PS88jKECjoCa2OJCM/ryiBBPpncXikoiHDAxGeYIhW+nGAs/0pbMfoQlCTv
4iCBsRgzSkwFUUZyCNwFk2PeOYq4NCcDrTlqTcSpWpG5LHdbPG8NpGsHmRAOdPfbiaHtW64YFGJT
R3fPdJ/3weF+8s8pmKkj/b9OLwf5Gc8HhFTitdYWoiH10+TfvQQmM4dbNuZ4uGgizX3PBVP4Rw+S
8TDTCs67nH+5ynIJ/9GJ5Ls4bm4t6vNfwylnSqRQDeJFBeqS8y5fk+2LqHbvyHMg50YeQKHWcdys
4r4Av4cbKBrjpAVbRsi1kkvAcdMKTGWzl5/jzOIKIueCHoUzecTLmSdIrt+EyovT7svJkadJguVk
x5SIDJ4jvgLQwwtwgRw+A5+IrgKeHv8VXOenruDY36gk5Oh4EDjSf/8nd6RII+Q8zHhztAK8NV7l
ci04O5x9sT+RCyeVihDUMdX4BY9jXM7n+T/Tk08gJ3HCOEAI0f+9LfgfPy+FvtwjbV5Pagw8IrvE
WQkR5sIXhUL6Q/Ra/C/unFIa8RvrO1A8vkc85ThmviBHTT3ze0H+GQKX3Cpy23GzUA3x77y4nNKU
P7kNWI94Y/ztrFHzpy343bT8Ez9CjwZESIkzgUPPoXyXctWkarvzpnJgckqBHnZgUFz3ZyDUU6Zu
VN1yj8hTzGn9dytxdX7njmUQfoswnsUYREowqc8eHUlpzjxheophGES7cXOqQWAWZewFPtLPNhGu
Zsu54mXMtmeQjnFfNfokEP6+3EQniqaMF5RTIiftd/KcvWCgb78cv6F//vtWcfaLf6RRjEQ5t+yg
HKzAoJxt5/zjeDqIG/htcQHFMEWOmGNnyF13JjBjKCnx6hXlqigNmMYTwj4SqxshblGftIIW3JIW
nVXla04j0ogPkfxwySQ3g3gmnVHKpv1h3v8SCZnwwOSX8CJEASuJ4K2ggLFw5yW+nhYJh0fUwTAB
paX6uG+oOD5kHl9e8kkAy794dKnZ1xVRKq1AiJ/x7Pan+iYualLQF2hyhTMptnoaES0Sb34PpayC
TOim4XaoVXRr8mUL9tcTFpn4wYlMmZIBJuN2KC8shyWh7DUHBgFl/FgYbSiUhV+tzMAaKn3hY/6j
Jr4pWITXIBX+xER3+qVSR9Mc3Elvb/UtoEXyXiT+7XcCqELisNGnHiHZxVfm+lDEd/IzcvUg7XDp
G5tyAtuxW4zaf/XgIQbH56WJBL7FBdy3uKJNQkPhX8LWU0fJDjaCwReybpbIv4E03LnWXPHAxFJZ
OJ7bmVzilPCPfxiaeIuCgEjWr6x9sqEmvoajqxCt6Q1FP8V2CB7a8Gs3IVQCJsjq423HBB3R2+k0
fGCGuMULpi1azbhbwlW4DKyg/2YF+6nFWFNkFRUC/Y36V4M2ry9qpm3sr/wWKq90e0+UdTKeFnq8
7EVCFhdTeLbKGfcl9J0ve4pgDPK7NUh4Tv8VEKyTfTFYK7vfJbEg7JKXjazXEi396dOPSmahBP5e
ebChe3JGyIATvjotpNAf8QdCUSTaNFmgiH11xNWUp4Vzm8Gh1MMaqQ0pPoTaiCWk8AFhMbr4oj5w
NWg7yVLWNMWRKcKXxxzu42NJJ3YJTW4moBv6KZUfgN7NhZX34ucvkF/gT7GWtgaEmLJFyoIkhdZE
LlTmydvItX5zS54HhV8HcNYFghFHvZLH0aCbk4JX7lrJMRHSbsznZqzhYmEo3megM9wq9IQswHwl
/vFx5O7Iuybbrs5dQlvHmsWKj2cqpr1w3yUjm7HGb0e5s+kRqMJJFaCOXehXiL253lLAwligC9lc
I7Ykjp8WRKoNFkSh46ueiBuH7aUskYSZLRodBv+Sqdkz5g8CSX7FXrRd10vI6iQc1LayE9GhOLg2
2dOeFF9NR0QA7JOyk5G7iA+z7LIwVp7UnXLeWF85kiei+idr/JdBk9hINWVJCxGUSPoetyTrWtNV
h4+OikJBzBzaXC2pYr5kD7U8vMpwSTBmIDXkfbQwSK5jWx/lsS1fl2X02xXKImAgoRWkUfAzwpXX
R1wSoDHTU4ejB74gFSmV5kQHPuBKLb+8iALbMebuIsUZm990fMV7/YKOpEUMiYSoEHCDAnrWXmJc
KPNl0/8yGgUbYVNB8VI8KTfvnYxwjzx8jEzc4fPwPTF7bzskRU6GbaDc6C1ycMuROdDgAKMaBjBP
hpaASTwXgKrsICSXQOfVGerTgcwTxdHYblIgaofJytlVSGoaIIbo1eP328twYxL0s9ScMwUnhutp
tJ2Ruj2rO/vlB+bf3XlMS9ynxYi2EeB0JrtHr+l7+7gPeACq/2VlH332d0gZ6qmVejfQZKcxKVXv
gQc/zDM3W3xuLLpt07ZenXSlBFaHjDEdA4Le2y/c+Xm8/Xm84AyDoRIsxzdal3i0tZPOedwebT2i
Cm5BObdg+pIJAMRm4ls6x0T8h3ljsBljRQ5zPHgdyQibSvhV0TE6uEVNoOIykdYnB4kS0EbVcsts
/YEvO0Y/OAW117w5cpb+vASA+CyzucopCfXdba7f7chYsZ85j+C9SzyLdzZHSYSDFZhqLxtX3Vfw
nYuLzREMFluZht8Eo949c7vo3rv8cTuSJlHwZ+YX3TN0UnyCrsPH5gvTeNi74oFQLsqG5I7pKu57
pXeOx2U91FdN+zxo7lN2/dk7DtI2vet2YJDytJ2atWK/6OwIzzQON7iE6dmuldFna3kqrFEkwHA9
cYoloQ3vASOPrP253jzUUBMvj/JxyvmyU1d2o8JD39i/lSiXGDIJNnuOA75reW/gBJ437LY2VuBo
/AFToEqEt1o512cfcmZy7TzyXglrKqZ0DB9U3enw2bOfZ5fXUM5NW3118sJ9AQS/wqYVaNVQhRnA
qIpJublPKEJN74myvFfX/Xb/TgtnAusaWKvhebZ4mX56lk+LI0JjTGUBxaEeadDfYl/tav1ssB3q
jLQLV6k6urYkVzmMLUfId+rTb7aceOtdbnZjD2WfNidlJIxRJCyZdHxmri2nqcPPI3qonPx2yk4m
cvR9ObnIs2C1vHvay9AZ3m29cIrPmkAtmjBxrb5Zs4flfwijw5YR08p+UTj5kpjsTBVK7LNwQLVZ
uQB9gvT44KxhTTcmsiSdk5DUvRbiAYouAsLyScGyPygnI2sWk8ORDCZnt1mtULF8LQqj0V42mbJl
71NEph+7HGsD1pkKyzpY0kS76eiuNbAsjLoK+0U7R2PJAUnFugu/tRtTnql2+xkY35Dpx6t7o/hg
87hQlnKS1T0eLY5Z2xlHAmN2eR1DMX0tH5dhNcL3V/MS1XHitfb30oMSUwDKjBH2ok47kjw8fDXn
vGqcBDUmLsr8Te8Wz5uQLlgIO8cm46zZrfLOZIhn0zdFsgtSAxEVki1BVV7UXmBzpnaur7ExrCdf
mI5qwFpheixODPe+XfzDGZOyJWsYmrYaUXr4I1KlbrkZ11kKL3XY6LfbSGTfvfvIuPuW4n7I0xre
HPfz6DQHB6tlO/hUFUvnljrjYvnZVd3YDG/R4z3S5qnaM003P36MMCWRwLKrzsuwK0isJfk57iso
UW8ZVNOM1DwdkGR4Y1jSv5XhtLI72aah+1oV6V//dQ0+hR/H7vWBmmGewiuMit775SrjP2jhup0N
nAfFgeXU1nQbu3f4UpTDbHUY7FIANG1Ld73U9NLtsEp6bWwBPo7OVgrv5bXKvAIrjeV3d2acjN0h
xqDqNA7RI/9d9p9eK7h/HG4Xda0e4o9Dkt6ogLm3Ok+wBInkSj9clct0FF03Igm/QIKccdOAbqs0
bjRnGLBBf6Wz2B4sZs/XGVxj/xZtM+/KLBEDmXz8VwwZlYEn5aibtiy+rB72wLP5+A3I1cNbZCwv
rlLYV7RZhl2jodxlH7z2Sk4ZSP7p9raT14Leod5879O8MUsg2UTa34P7sPuA/hE9R6+/stmNw5nu
bZ5/iY7ce9YetElbeiwxN0o6JYKNN/PbXpZKr/BhUETgpe7qq2tzr1b+efCRqNMBq80zwXCP3B2W
peY+y3u1FlzLbuu5fz/71StMt/2m3ns0u9bQaO2gm3/zibrX7l58J7y74Vhk2rQH6pcuII+Mx5B3
Zc17m/vmNnq/AQ/bU709/KajB1u8bvODtCna2AzOysgcGzfn2ZMl5h68TlmyNIEs789xlRNZqwVm
tn+03BhWOzKUvdqW3JQNyhnIro+Kk/e1tXeLkatfaG7CrLNR9zVUQdrYeiKbqqy/G0E4TmOcN3iW
L/O3sa/bS/Oe+cb0gaK13U/UdQMeZ7bP3qLqio19+3FxaUJwKX/MVBC/YnTlABk/z9XwDYl266gf
r6L9uDGmogm/jFNIDGE9sWZIhcDPBnSRMGsI293Bu162oEQRRzYyRm8GwpiPEtgiHf2RBYtKS3rM
Ek2mRCUIyiIK/Ne64UqAntmhyAH+DMMJADjWwnglRuygQveaAgtP53DE2OQbHoOTQEcFEeHyxjAH
Y8V/A+4pipXo5okJXISGBgV+R2aYkpHGdrNgbCf2taLyEM0RMkH6VstzkWBNxxjv4oyc4RjEpm5j
LD5gvBD7Lu5kDEvWwjaTsd301AFGX3THDPErhtCQpjxh/YoHD6z/qZgIil4HXyOZWPg5JpaSbCIf
kGMQ9Y6Q1rYyTZS3ExmHsaLJ7bWRLskuL93o/ftf58rm24jqEw8Vrj589bVIGPoCinrniUqzbLHt
2s3Vm1P88EqQiJstQVMqz97i1hl8B59DPslAqhYfpC0X547N+6LWOm1YKYlvwm8iuajt10WHIiWh
obi6VAyVnYwzp3zaMSz9ppPNY2B47lBKRNo0rmDMTmybpqNScibBW8MWitXQ4FoAYfGiuwqko6/x
zC8pYPDf6OU8PE8n+9qJ6d2ZEsJ5xUBxmPVuBCHyb+TN9M2znVa8p/vab3F84eeyth3T46BbRwb9
sltX/6MGfIXgJkSWqHGSEAlFM/ichsnXdh/twFxhNoSmqNlrYJSA5Q7HwxO4fD5QnHcrmBFdU2i/
sZcTVbm6MISBfHOzP5ZTQjg6kXCzzSfatdc2J+cRBjY1NOKXfZ28WBifZNYCJ/Xrlt0wUNp9d0Qo
VYoHtcnqk5A+OtPbrq9Lc7adU9a41aZ9oUe+TJ5cmRX2NiyS9kHp5a1A7c7zSdPHTJ0qs6IBx/jG
b89MugIwds1pXYLnBzi6s9W8btK/khFzMGdpJ6UruIScIwNy1J0hygkxjv3kfuqxIOQb1Krx9Nx/
lEGzclNqzQ6mZip0gK+QWiwGFldkOSZOPTBIMCjrvTl2zO8iEHjn/te8doxAh1aB1KfYaevb6sI8
hlVtX+6hepzzoPEhIuv87jRNG0kFXgT0zibg8Zx5BRxQQLE8yhFTzdq9m2Fb1Y9UyLpv4QKKMqE9
bPKAwA+yL9Oy6VAuK5SSDVtbb72SvYgILYSGLYdLgvTdOGWjYvKZ45/CyJ7B3PPu5tuoXl0HW8S0
zq7hv9il/EbnbQD0UUgHyqrCX+HBArjIQB18wyuNjpm5ddceXo+YAh++LVuBRmrYPjHEsDqF40M5
0BiVIFncTfCyGjwDA0EpaLyYGB5uczavYrdtdCrVdlpJ4MTCrrBx6qN/gCjinaCVTs5B6+KWmV0w
HD22wnPitgy3OakTr6GEZctL+u2wNTq8qbzwQyLzCEmV0F4/rGHwfHZJ7OR9k8lrtyS97uh8iMai
qVl2qt396aldiL4oqP07FTfoYQB3FgZf4X2XDz6Nz6yEQETIYhcysTOPgq0J0CWhp8bVffcZ8eS2
/93tqAW11H3A6nBeGR2nr5VDZd6kYEBqq9sGcqo7q8iXKxC7TwqNt1ugProtb3pwP7xqTzuZFWGY
7LPEAg+1radv+3WKCBix8ZAoZISm7z3i00Oz1y49fGMsqcfj0RNIi8iL84CdtA4qjbVY/wQJlH/w
7H22MJ4uNItmt4m/ufPBiAOSyNPRdRe/QcuJD983ZOCosu/Ds9e42lBecPfUOG88HBWr/AfYNzCW
DwTpc5a2EmjI5iLFEI0TlJidFtRmSf6rZ9/eFtqhr00Vf8sgKHWNu21UbgLJd2xw58vzAQdcGWr+
lxiU3guCDZKaZFZFGRmJGslbNU/SYEv7OIGXT274Oyh32szU7RoHir21KVDhnHvNeRtmTS6+u01o
yIbNtTOWVafLjd9t5e4WhXe/bIjik9PvsQh3o6blR7SFFuisfyf5amwxfmaiDaVM3bzaDOnPOchL
c1FKtGuv1XDSSQFz+/rEL/U7n37HRWj0jK7xpQ7CmhljRqBm+Kote1h2sCEFc82QKRKSa7G3pYzv
9y32DbIzUBqa2uyzyhAsja9KAOx+edpHHUAD+3Cwb7UEA9BL+1PaKrcR04Yp6D9KqEendw0vM0FL
CvGfJEU6yudG7+9G7sUWj4yKWt9pP7gpNcCrRrT9OGtlXL06jbEGmx3dmmM1JJhFezkFc9j36Ire
GNclGB3Bd6ktTc3L2O5QOhA8P3oiEivIDY7af9CEPz6bEh0BhUFL1CXu66AutsG7tl/heV0exHNP
HSZNO2O35HrtS3wzUWLlQbP02xuzRsP5q7uAXAPw5UakQt0MuHkJZHnVZN47JV7WaidRwyBibAxE
fJs2V0YcZIMHohZIO9x8t86FTfnTM5ts8INSD24IIt7jouGW/WJ6pnTj2Wo7j9rLBuaxRgs5+f6R
eYbPG0/csfmkeCg3jiPSvZ6KwIyzQUb3dDtpZHZ79JxqaGcwk1CunWSSui0wnId9Th1GSioOkHx7
OsRR3KU2vwxZ8o+fQzLJqCdeFZXDG9w3vL47FL/4f7DuRUYv2eT9xpyqgX4jGeitTrWNzo8AjLsl
mbM85CYIpelpGItnfTZ4bkyhyc+NHSseKMAFGTDGa7Q6Z7pwbmjEbeeoQW1JciLcIFdbn+cc3bTY
fXE+U+zb/D48vImQ7xQgoGisEHTl7nMRT8pZjcxInzwC/UHlpK0vrrHkMw7izOb+EW2tB3EnwSC1
sPWYLYROu8+xTlPVrd929Ld+/dWOvjozAlYYAOCHMBgYfhLD2fnA5MEdkk4EbIO8SZfu4mXzT1Zq
D8ziL/tTmeRfe+kH31JrS9HBbeIrr6u9FQY4oAUuTVwW1qJ3OC8Od5fK9IKf82WJQj/3t31ohGOO
fxNfI2MTv/wntDz/CViZ8AwFn9StsX7QPA1Wif1EIJvCqUCwAMnA7rCb3NlKW1FueYnuj3HC5BBF
7p+UaDa2kwM2xYmjAhLINsr55gTagFqAWEeYfD5lOl+YXvxi92CGaCvMZ/pGzSrQVNxIB14irOIo
RehzWHFzzk2QuelUXV4p5lgmT4rb6R6gekAv2wmPRAB7+GKrFrxd+TiJhzqjdZx/WJOPn3ALmZsV
A9YDqkY7L4HLDDinJQXuE++CZMObTBDEyalhWtDlZX7yPKl/Y8p4qJp+68ily/qxTz6PaLuQwQQI
eYVV0n12lQNEzLs9Bmj72O10k5tOjYHplo6RS/ikz66r4NQeLd4dfFzm55ByEFyQ2M0r6nywHqw7
nj6Lz5qbWLnjl1WChutD4ew1aoDgak28Ff3IqLYLQwIrmbGSSPUAjmduPRt+8Y6aiJdN/oakDG3w
3KdNF/eL7CRDnBf0102jcs6Wwy73jZo2red6O3z8UXSyY510l3tVQUDvXLj79pqF1j5v0T8PKlGl
N2b1Am6Z1ZVGQd11iu5JrNepsJuD+xJr/MR5lH7hXAhCxYuLOrcGHyVMVAHRfsyoWjVgLcj5BVmm
yNR5DzteLijJ0WjRIzn31D0oh3FC1eo8THYgqvjx9DIsWfXlCcDvnkXnOsSE1Qd6Ea91i2sMz2R4
mjZ3GH0nfQJzSW6/usi3M0dfXiHsCot4mhxv+I8qbKcwqiCoIIe5oUawX18HpdsuBNy6jsWKSYVc
Y+ezjXF6jJApQPjge43AlMxJYTB/XTjj/AdBcoq0//CsbZ2Rqq22JTpZiFMFjGIk5b037Vav22gK
zeZ0xuVDVN+82hTVI9penAz+2nY26/P2bZJExWROmPlWkMw0JBIrreFsKm9X59SpIZ8W3lSqBVkv
h9+RDegCVuXKvb7sxTnoJEdYUapNxY3by4VvFDVtMRh++o0lhRb1hItMTIPXjXzNDD/oUvX+glaG
goCrsGh/MfdxYTfNp09KvBPW/sz/5qqFHfzFfSHnKnJnnnhJJJkF8lhOqbkiozvtnKPp+UNL2mkr
rKzotKBEERSDQ1APoI8bMV/8Hr6vly3Qlq/rE3APZVGnq/hgz2F7aCI3qn+PgTJsIc3yckou6S2V
YPA+PIFw6rvLwFOoVSinIyiURAK+oRUwqiakXhW+gj+rRAHAEC+H5y2ayExME8JJHNDvn8X4Oz7i
QqLe4K39aGvHS+7ytCiDpgJfhEA5CJd0ArLfj/RZsX6LJ1L1cejewvOLGUuR9WH7S9bXfh2VpVvk
GBWfJy/STCRo60rITuzg/B44HfxxPO+1GOAJEgGaS46V7g542PbagEqJkY29Nk+XWW8Lq6xvMnO4
zu5gkm8eREA2XD9mBEKAOT0ZmtOnUzCijCekQOB/Vk/v+/XMVq/qQjGsLS+DxuSWoKXHx400iXqj
RErLbUPz9f4+obgr06a6rHMsePL00DizF9+ckhEqzliuhSK5gK6Y8rjanrEq9WjNHvv3wugec5eD
5aQdLVrGBNi0KbSUDfXF73tTAEEhHuvulRrpVHyiW+2tL2ucSVJORr2I/prcGrjVi4jvy6ip7BEQ
sONxBVuYA+QGbCndF4x3a7UGBcNb52ar+5LNngKgR9tIXXN3PyEt7T6SYci0yTbjadRlA/rJF7Ip
xe7qlm8JxZ7i+CcKXBF7u3raWk/1NsWJZ+U6aPBQoPeTVacFjw/olCSQUwaNa0QjmlneOap1P7d6
4AkfyNosZk5KzvVlNf9TTqpuP0cNMTGZVrvXcQvhraOMlJGoqQmn1TxTQsh4CIGIL4E+SDttIpxn
9ImSsTDeDuify2C+ZkYLqMR+RQywlwzhy4RMmKAmgH2ilYT0q5kRMFWaeMEd/N7NMw862mQ4Y+TI
mJLJ2uvMYkFrn7WCJtINEt5xz+EhhiphQEC/42UmI+AE+MG54CPg4Myxf52aZNZJZUW1QlS9jg8U
Bg92XntnkCx4JuegCJmqYUbzmQ1E1NjhFASHxmj7QgZymv5dKBEbAFqUhVF+tY3dE+6+A5jMkhBc
YSQ+CPHtUkZNC4leMAlEoa6ML+6XDsz70AxQ4BTtwHuP5twSUkfRtjTgV7IcibfQx0bH91iY44Bq
t9qbtNZtqhh9RVYbP0yJ35fNJydZ6hy9L/7TVUO4MV8AOA5+EI6gSK4bUcMCrXTTWf6drHkKGjot
XIr8wHIHn9FU73zHuTM4d8yTOMPH+JFwTRHOn2AgVC7FKYVbeDpv0iFhDDy3gxiSw4J7kAYgffUV
cE27le8sVvwAUx74K+AQX3v9VPriC59ZLo4H38n0MZ4ab1ZSgKUgafKqhYS1DE8F98Ph0N3Gw8bH
WyDsbM8OleWnO1POdMJ02hDx/qI+rCoKCyHAckOO5DkEybh0Eft8IH7KHdyktXmEmACQ7+uNLaeJ
EtUuBRYQYe4UwPtKn0+kgsTdQR4hp9TT1UkeI1it2PBW5j36YlDm0A5QqWfjet64epGusPSc7fv0
9Nk1J1vvuixHwF1m9+ur0X3RxkyjYFGkjyzXZfAnuGW+oGhpXWHClLgx2Bc8qFA6PnbMa1OZssvt
+Tmyv4JKxE7Bho+Fh5Aj0bTYRWHT9KKTI8w2h0Vxie70ULNtWHy5sF9Y3+LSdoUTmcYoc6zT5+Ft
0truJ6uGW+M320MB3Yvxx9Q9X4iWKUxOoX6bqccshgxPlAMUZ7MXqgUmYq6BsMd0gkdnWax6N/bS
8XnASmbZZ1QA/sAAV3i6gQlHRcy24Gv6Qi5J1nAtZ+9gBulKHk27qQQKkcFCvYJCQJ4FJXULhngR
wGCuCpxMmkVUyvwY+427HWrsWLNcEOVnHDFUI1F0r46aPRxTiQwE/B0mrl/MhdR3GTPDnj2m5HvV
9n1DaYDjh/34wsctFtkn2kD6DGfPPpu6n/fAAr8udgCUFA+vqIlFb5z5++eCtFyI2hZA1Op5EmLz
dbAZVgPkBnxiQLAm5MIoBZrggjTc4eYJWV9wqy7uB7vGMpvepjcQxGzKpyDUQtiVtQJ9DOHwlM32
GrYBGUaF16j8tv3C9wzrbBwHbqivBZZCUDihvPqMwSAQAetu9nbbDAab9saUUqnd9dPY2eGRTCXC
MbqAWPYwRNoEKGT3f2GGQicWl1TuT5HzqXOuAGRBi+UQyoBTzLmbcHfi06DZZFrCy/58qYX4Ac/0
OCm7k53cX5rNd85E18qh/G7Fm+tPmBYeoRGiff0xgsC1nGzIvba5k62s7ZgqSUA5pvLBfZyRMdBE
Jt9Q4QZ9ibG1HxCmcv78HkQLin8Mk0InxXgAvWRxj7YnasmLh4kNhikdtcZZn1unSuB8WIXjh37J
NPfmZ1z94fuopk5R2oacV6EndRhG97OdcPmEqYn1Tbdtc2E3zJJuU1a8idyZN/fL3QFs+z3UaGpV
HECcHFklQgKRFjRmpvvC/EDcGtTo8nc7e2fTo9ranNcqq/MLbpP1x3DlPQGm/PLpt6WbThQGQd9g
i/lM7g0bPF/JXgGSVF2ASPiRcHWpKWlAQC9ufJ0i28ngTtg5GBDAHZ9mJ/cN1Av3mbCRpYzUoY7C
CKVpKSckqrBENABOdediOkcjNNbQiIYSQ1Icd8l+l26Et02Oe+EwosZYB+diyHNCkYtKvAa/R33J
PtifMzkY/KJUR/cVSEzLKz8+H0Lh8f3KBFuGxCl9dzfZTeJj+9WlVmxtHWjZAKriaf8hDYAhAlsf
lx6vVMgbtHeOzuBApIJ8OXxGO7xN4841tjlJbqF4G2X1CoGhs3bQps4wiK/i3ewWHrvoNxBdRTsd
isz8M8alZK3Yw2eks7Z4tDajlCsTCNd+w1r2R+dAI7KZDe8b4ZKpPP4/1XAshFxMvBQUQ8DVoth+
p9xpJVjqlHkqrUoLawyOhbMNr9e9H9/Yk17b6I0m0GlGl9hTp3AoD8hyqcLhJ8Lmerm9eJQvvKqX
2O0FPgZK6mx3l5vTgPbopn5xAXvTYU1xS48tX+1dRzjX2dmC8Xq/Z/9N2UjaAj7SAqMmRKxJMz0e
3A/ajfhHqzN948nZdJq7qxttLcZZ1xX9P2Akhesj+JLuxdZ9bQa//KWLfx0yMI3BDBxwIaR8AZ2B
e13NW1R8BoOwxqkijYICk9LhLUkRpeINMMAYtKmrP6FFfZthyIZVdfRQve/4PTQ6H3QojgGLEgDq
dKjXAPVo15TwfmUPJn7Dm9f9qFU7l7eLfXosLn0aPIIGBw4IUYV/FVnSf6+BGa/aKKQbDHofNh0y
G37lx6N4ZO0lpgw6ZUVB1brjItkai3vklyFknznx6qFwysR3j/22oAp3l9l7wpJDmiDFjOY0V1Xt
M0yrwqjz/B9N57WsqLaF4SeySkzoLTkKiPnG0mUWFDEgPv3+hl27+vTZ3b2SwmTOMf7xBydxnjYY
MY20iXOG8Y/u8t3nqCbBhRQ4uSZEFIqads4EkZr+JmNCmccBlH314wi/MVAe2CsoAERIonqHxerv
5gIOib7wAp2sI6w6fkZ/iBTLr+PD2eyQJcELVGAfKfYppv5mXVIOXQpuxGGeNpGH7Mg3k2GZ+J9c
eKhmbeYZaH9xU8FPQLtgd9PSHwVFrttwFLc77m6Vqz59eAAjNNj70/ptzC0liEibPyElWoZlUAQM
n/fdFB/R3nyoTNdPvTtJS5uWUyqjO+BIa1kgvbq6HFRYBqDcSfwkzRmqnskEpuL0GbtZNBdrdS26
uIfUcXcrpWj3bkyAtQHsRKbwyOv1yZXxqnqIGCMyTLwtvMFeAaE/aRSAE2Nb1cZL1cjU2txmtM/U
7sbAqcHHWsndHZ7X5pD8sBsTb0L6JDIGD01ahd/WQkI95QoMJFwyIVqjTAN17sTZ5ky6zNuMq/hh
BY1lUN/gPhiL4wNtJnwYpukzljWj3Ia3Jhb3FgwXaJm5m2Co6wddxsPp9ln6DBJIVyZRAcxqWIxW
UOWcijKzZifomi9YZVixaTBX3oXOVJ58e+AG7UW2EiGeQqjOK02CrpA6SsKWNMRhqOCuwYhmhLDw
gLmhAuYCTxySHzvI+JRr44s5shvnOaJgaNReEIh89EQNzND3gXc/FDix/m2rRgC59KS/GihiK9Cm
hWl6P2RtfyiMfeYp4VNvT58Qri3vvbzMPQW0yXgn5iQbvaCJ0GRs29O8TU4lb0rCas+ZUdPkoVhv
9/Qv3Bq8sza5UYp0LqPB8RbwENjI2rxddKkLls0AbO5iCdIDZsNNoraUMcVeOZtZ6NCd5DAomzzV
5JKxprWKWbt18aiwEnb3iEMPdo/7AS45rF945JvXcW0uoTMS6ge5b9cb6PVDq5FXaJebWSPLu9lv
txy/3UfPamhWPUQtcEnaDsRzlNQzISEB7Fu7mNMa5/aTClmY/b09zvpO4++Eh+G0edcbJb4TWZ1W
TbdTGS08stDD9UsrK42W4uGUwtzCfLFdIFgsKqp+n95BDMnewDBU+HMVl6yB87FBlfcPZ3soTLA4
QFYbM4ApAsHvvOQhqxlCe/MuW4ZGafzu8N/Pwe5STL2BkjqeOPnV+hKNIFchZgV/HHcwHMvhnTHI
tmBSUwqu5yFCt4ETRjhcmN0gCq9jrh32QLhHZ/sODWyRCbu0qbcRlKtWK8eovx/cz5svniDa66Vd
90qpNZKF90CRquhDNMs5WWivicgmOZxMbS3KyFrjUSUysO0tShMmGeKJ0YiyeYQjrFEydt1Ry0P8
v0DbCLRh4uWGRA8LVxxXh0Xc2r5YmkQJkd1Hv52k+hAOfSB+vx+H6gMRco48R9Cig4n9RIZ8gjH5
5uO2HUvejWk2EtR4ZWZ8khlzF5jKy7vB5ijsYszxNAQxKNvoc/iyxvw0Qq/7KHRWStjguLTuPIvG
SWWL0FvDfKOSjqQjUMwx839vKYA1df6YCppYUqeJjGvZhOiN7V9JtScE5GoUNTSQfEplOhzExWMK
0RsQNVwztjtm+WM+RWrhwfy8DcEZjcTJDQd3sylFctbRz3GTEmOzETmU4l8u4jgObkokHWHDCmCh
/uZ5dtRmcNe+rAhKC457HE+OuQXbYbmk5Q6jri+xUe94kyPbPPlRNaEa9Z8UfO0gUueHr0j8rjgr
vGEkWGqkIDNUSrJ1ZNdXCSVj+QSq1og+JQT8Vc1yq3W8X30w/L6xXvnkulfOtjdsoia/eaSwNnCo
aw77md3KjIoTia94w/3t86BUPQ3OQzZu41MDFjfue/3XqF1TCoNEWU1dBfyx/d5km5C5LUe7A4zp
hx+50CpKKjzK7hC/oysyOojZIgvYXNj28RvGpl7sC7vp66h3o5fZwT7tSHm+l0tRjuvhBqgFUw43
ytILhsbvOGoRNj18TV/TZcYtfW+5rjuozGIdp8HZ0wBsYLVdEqnYML4yBiskPTnwn6A9Fu3WeEX2
4QkDUiJ2kQbc3m4HvnOG4KMtHumvym7GYELs285dX70gLB9CqIMcNVHu9K+m+nCWZUAtb/sEwDle
H87MSQLQUsdJuinbRe0AYOGZ4JC+5rVa2pCB5n4xdNIEXagKHkNkUWn85icXDdc1WYnvLXmOINR3
dI5d3FS+qIUu3v1tRCFJCt2oby/veABKmBC91+kje4Shzi5LGtsV0QSMJ6hsLZJ89A4rmgcb+xCI
WEbZjbiGXAxBoEVHeJyz0zD1979IEX8hEAhOtOfKWuIGBIXGYEPinZ60qxqqVF5n2jxStfmBHTBB
LWeWiEPqryG89I1lm7aTryHShwGz/FIt/sKO9tluNqzY33YGZ5aHbW6I2Qxe+NjCcD+KaPPCRkDR
6nDD9wusTeRCnnctzJDDaYulwC/DmLOYDDwMUD4asn6iNjZ5ksvW9ceipKL32oxy6SR43rhvngRk
o54b6DHtm030jyixdteZqEuZUfHOuM7IRXhlGGoAL4hsgfV1oatCApLKV/EFA74KRip9K0NsXAus
aOXxZEt2D80fP3fTX2/ke4koEMM3NC3KRtbY71pj71yFOIMCKNxhEIGeyE2512AjbDHIUK0xrTSf
iybACl+6ERrIVgosoETdh6JV3yEFEJ2AyLreWEeY9bwRwsCMM98Nmx7C+PnHClkVDy56JJeZMSzO
Rgzhjn/iGvQJYCoB7IsOmEe6ZsywPI9LdnVsWeTsoQVdLjlT2GNokilSQJXMlheSqxGB4zDtqHU0
0xH+khjd4URLf4UUZxlm45Bdh29NT8ZQCeWO6I2zWP6s8nueI9yWeK55iHsEURcYj0uw2jLClurL
VW8MpSwauaL6RHY3knNI4IEH3TVXlLMNKV4Yj+ynNwLJEZGk3CbWrOOOyWpgYI/RRG2G0csWB1HW
1W3/zzTg92O5Kvj3apyU0KxsgcsG6Wt/DVaZ8WTmxwnR13EcglL2hTl90m5TLtPfMVasExSuf4YY
tW7MMTM1SC6D4SW5Ymp6xOoO+k/m8l3E17HNsPNjNZg2pm/rgMTGmm6pA6btFE5YWAQiducqh7xE
am725/7y6L4gPGtKeg7uR73hfKLTnhFSW6sZLBMuBlkR30ik94AANK3y3n15932jvwWGLje/nHdG
KUhVT6GYo7U3XA9PiuG2f/NEHYPkRYvgrI1gzbEFvmf3htNpOKu3mRF8tBk0WbNX3HakKC0D9CEY
kB2NcvPcHKPP7D65L9/jBiDY4rlVIRAWICeqz0PwJPhMcR4hKhI0y3eWazP8upxmfhOhlgiwyKrd
rBZnNm20rx+/gtG2Ya+Z5UmelOwqnK5owGSVYDr5R/bmhvAYYg7TeziGijUiLi1eLrGhxKtH433d
9fCC+8B0zrMywggRjp80PwwS6uFA88UM8WtFP74XsMcxqjz2V/yIgTaQcGeMpx5Wd1jQfHWptiVP
UfEfmI4T9OGTSAvFdHSfjJFh4SCzE/yjfdAKRy4q/Ty8e7JxTt6VxoswEAbCaMFe9mC0otRBBkTl
3UyFp6vsvx6qTPAxByPqICc4i4dXsc+bO036vpE0ffAS+sfRlwsHfoNZOE0ZiASZOs1hpRcEsPVQ
9inGapF7B1/ZfDe3yQDElu1DNY+beltuKiQ4XUbRxf6bfEcf74HiCV1UVDJjxBgJq0ucPDYtJlcg
mq9FzYw7YJw2k/0wu6cwvQfDFrsJSPAEfjchqkY7eXvH9cHlLz23WWmPHS/wjgE9jSD6KHyYdFz3
8QGv9ervmRmttlHAG9i2MW2DiLrJdy3VbDZcjATMLwy9BZcKTdH55p5q+7DEWvuGHhiDkr/eXOXx
QEEFoXRxmUOS+K47f5h0q8mAF4FsmQ1swshpNPCefCQPDhBU94fxI3jv30zP5tm0gJx6iZ/7A4Cg
dxoztTN72w+5sLAsXqR58ogwPPvQuH/MoGubjP4KTb+7DUCND5bzH7ODTznJF6IUFVekCl3pX8AI
P9vEcdDE8X847FlQrfWWxlzsQzR8tnzv7mlu9GcMFMkq1x/ElVHirguiRskThOGO81XTopuFQk/H
CwudLYUPUovTzIuXPAN7YQIfzSJMqZklL+4I23jyiOm2xGoKChtTzj7bVI2fb0WcFLvlkIE7bnFg
t5w+kEFZkFjiYtMnBGh8eDp66Uot1Qb2lp2CHV/yKuU8JqgMhpzZ4USO2OvfRt8WpgMk5Cd2e5W5
NCgzc4cDh1qWMw34Cno15xclgsLJereZI1BF5PzLBh9h+b4bseU5DTl18Hu+m0r0tMRlVkwwJDP3
idcn0AJqRLzQOV3EFqGgmWvqx5iSkfSo11S8/Fa8EgxU2/OC4wf4BrdVePC2WEajcHAavjicdrXa
k1p2DkLHaQk8SBVJvtoF1Fsch+Q9cPgwXYQFIHDINCO/QFw2HhAf5A1Lg0SqDCLQSLzcQeGRFMo1
+VeusH+Ax5fk/vInvgIyBAy9f27IMrbmdfJF1RAfTDnhaeepfOSINV0Mr0OOvX8HHUAv3QW0Hw6b
6Ff4kxMKBKxfhvlQvr149MlhC2MQm0MJGJXSsZZbknyM0/A8llRGYStAduP0Fb80+XzozfrPaIbi
GosUfSrWIl9rHjr+wNj6ci9Dds55CKu8pjFNDLxzYOJI8rn4mNKPiH+Nj3O1AIRAXI6ekhXy0ohF
PxgDkBQY2z/iOSAisNwebtZtA8aGu8mce8kdBMZ+4eAL2xA+AVQfn5kYU2o+7m+dlHRKrOlSfZ9g
b5c6qcdYkOAaqtrCZlBGy2pUwDmGo691YtKdlKmdvgdheklosvXi5/xzTfVf+vYbH2365oe37cFC
EafhG//c5W2cZlPe2Yupmg/1Q4xXGMYxXBOXYSz1Mnt7m+WbSlPddszf4Dw1cGfFERfjcJvuTDRe
ey6RXINjKPkEFc5ZRK3UnBR8f/FW2INeckFKLgMyQq3jlERqDKbgY3CNxEcIVNARP5stRipnbF75
5IaL+xaDJa2TiP35SxPrPxjMTsuGVfSxWhLChVrsa1CfLvHagc50Drb7pK1Zj9G/RxXkPuAjP88Q
1Y+ootW51NEtKjIwq6mwdmTh/CLHyJeTRdyR7Dm8gLkJUli4Eb0DPw9iqWSFLsMz4HYIQZEaeqTZ
NlIXhndjcVyBExmjMmfqxNDEGOA8+WBpi0MHGwiFRjQ3DP+2SQodRySooTgfAljNfSedDDEVZNC8
T0udfe9jLjydsaqWmosgfmqBZuL5J5uB3CYKfLHxwtVoRLtO/ReG401Iq8zrirABGz+01XTD3kKN
It0MhTEWIdUOsw1mQFLpxTH2qTtptr9MKsRfzbt6gIwuzKyXcWezXKwXCsTEe/AxPybcBygbiz4Y
tRnYDHdk0kS3k9u7vxlY38rhm0hxeecju0yDMXJgnw9G7igIGD67iC88M4iRCuIW2PldoQ2l/vDn
v3NwxGQ9ev+q47DtUto9rc8fDXbLe/Hgsqdu53DVQtbS1gHBL/TU053tFGXR7+bV0/xXHctW8Z7f
pjJMa3DLoo3ssLKvoKr3gKt4dTcZMyF8Fz+OMQNPfyPlcs5UVkxEJBCFIozWgOOZ5N+UMV6FXP7N
TAcNutTHFNVt9mwaMLZFme7LHJtHzh8smABYbA74Ph817CgT5u1QQiASibkyr/33sZdfgbBCWJd5
wVXPkLqo2KWfIZ+IF9d0Oncc8A6JxIEe2MBtUtzUJaFSnghM86ETt5E4wjYRK0ocyMdjapmZNOgS
Ag2xnB6cOk2sSxr6dXPYQSrP7d6CN+CvXCDdnFmVyI8VGVhLyKt0jmzWMsqMkFTxbw2U1IVUM8yY
nQ/vXmgZtII2bp/eR5ML02CHnIyY8q0ooCUykYmNh0EijrV8B3p6SU7+Ov9mqzIUO9Hk0ZNwceUj
R9o2WmXJCpPTkM7K+vDyJIZGQuvEbU1sSeRPYtzVN+KmC0l3JuNqhP+LvnGY9DHwwAuSmylTNPH+
6NGat0zFeA2fW54AV1ubDNVWeAFIsYg0jIpMvE3F7oKCdUnMlvzTP3+HrtkPEJIyyh6NoVtqmunZ
Ab0cXzvALbJDL1U6JxzjvojPibVoxfw/MXkDNO0N+SrL2liWZsOKMu2/eMdCf6PKGpg/KTz2kwfc
DMDxqIL/j7O7/PvyRcNUsZAZgFSfacBB4uQXbQVzfN7kzyWCAFHeKkDhQB+pw1PYzmlZwCSxFMAa
gU9SR6fwMDla2C/70l4fMPgTrh08dX7DEVpGHd0iUvbPJDVoJgClWCxDlrI7UlUSmYTrcjljaQwH
owFdsxjYkb21EXehkdjmnLQxR3POgSkJPdZYrpFp85NOuKr/EtQlK+hgjqQR+DrSOkmzfk7zCSuU
1SCOFkfx+PHFoYcVEbKkKrRBEgvIFqqwddO/08DyfNLHy6Cb+wiRAhGapMp2g46Z8+vrktjAJkg4
Mt2qlEIgIhsqkjk485nCpvurxjjPZSggv6SqkVLswXcT22DZr8B0mCaaBTgBgiKzi5mGnACIN6g5
PpYYp/44O1jpEVwh1l7UTTRE83bUSt4DDpcVzdNcTs8pD68UFxRNPwNZHxTmX5kBf4vv06IA+liH
4Yt+REqW0N8alFckoM5ZMxwyUnpwRV075gAxb0v6SzzjRrjVnw3iGyQ8umliIyeUgrEg2eL9IBWX
OJYd9VDyTD8EEfSobniY4bJAfMYPTmiQL7ljgseCcXGVyCh76fMlCWhj8KCOYQe2PYJ60Z8+Y1kx
sNAtisI5pWMiVdE8sji9gMwEQsAyCoMotghzNLbALah15dABZumBBh1ZKgJkySmzw1FRfDZnMetI
doXL8pheWEaZNfp9HJBQPCrlTovJyW8nXlKHs78CVOgPu+2LbbaYYUrLyWaPlzVPNyuCb+exXyzE
RoqvZheR5E72EeprluBOrEdkU5DNRmyW6NDYgtjhl2I4JUeyGIJvOux2HNuyr4//kSNkJxMvJvH8
+peLITZhssQA7aQoFYJJadTYv8vtxhWZVdiUWThFhtyRMfeK0lh8UvghgktxSQSrvsrrFgxL/ORQ
WPMepfAWX2gacT5Gz8VvvlJ8QJlXAAqAw7xGUlQL84IQBKowNiRL4TIICilg4IA8haWkK2Tjl4mk
rTJLfgypE9w3br64yK/03uhmUtLexBAeio3keXPDZEKBv6QUoU0PSAZkUlAt+a7LjSwEdzyiGOds
GPAyNxLMOx67JhyiQNPgyRAOBTooV0dWJc/tr47n3JU7gm+6wbvhsRTkTESmI7FB5CbpLvlN3Kl/
udu9k16zHWoACkjyUAqse7nRZb7NeJnRgTJuzIFzz/EnkCe+fGndFahsb32Na/OLhiboJL0kG3eB
4d3LlHV/2Lfd+uo8FzRB3+D55n1lKzRxuJp8NtCAbjaEDXRYDEy89+wQqMuKqO/b7vzHKCCqhgod
OTFtRm/3ZA4GhfkNG9M89PQSafmVs4k4o2lj2sCldcbcuw3zGahqwCySnbsPJLAALob2ksNkgKd4
s66zI2Gi333T7WNRCp6P6vysuwpjNLBZ/0XWFg4+KrfaVJ377hhZKh4zT7Z1PBBArZrWCc++wir4
rI9R71dhndv36cAfs9OS7NTUxg0zm5VMI/QRh8YW9lmUqwBTtxAGF1BIx1jIWLGOGbQ39A8gk8Kx
XywOzhmNL3PQNF+iWuOfGgYQ1KmnPwXlUFTSqq/t6F3qB9JewvOUQa+SGwOvK5SUK3pa/IxB4t82
On906JhEPAyt9dRJUYNyo04g32unFk4qwfmrr2i5WoZiDge7E+ROrLe/NpKJFuVSmgEo7yBXwlId
4MATnQwm3Wcfjckj+FMnxRX7k+DuFkluQVktYLV+u3pFXEWjYuWMnxdCUW4+it/lJe3NXhiRFGt1
/1R1RrB6Z/40sa8iBSy+sjTdjMRdSVw8xIuXy8AOr4T8bUNsxDRq4KL8h2qgZ+tVMb7PL0qAXj9e
VLBCowLmGUPLjvlWjQ8ZAxGsjKeOlwicGT2bPHddWMKMAXM3H9h8The/iEZcTGF5omY/Qz55eoiV
+MbYZXyvO5XsrMEwm2KBfNIaK7PHhKkgEsdQvNc9fH7FkONCEdDaK1+39Y17kNkRZ52OSLyVxb1m
IX0hEHLPFbt/FS+Ce7Aqkje2UVm6KuevM0RfBLjD7tW/nwOFJrqtX152hWaBqe45OIISXQF/ohun
2ROrzr5+vA0/jJ+0DFuS66J6sOUo4z7EgW7XJ0JNoZfP8Pjg65+lFnSi2iIZ11bsD+DU/OM9yUt/
WR8vg+I6CHvRIHyaOIJgpCbun0+T2ov/h0gCr0RsoUuoJb2oH0mQI+M1why/cOS8HKVwse8m3WSV
SvKuYpc1kJT8oBPOZY3wYdBIVJY4njH71FsQf6N28vEqjMHkOxLsx3pVw68HkOVW85NbsgZg5oVt
8suO60BVM6OnTFsPrwnfpFtuGg1EHlhbN1S9qBH75/qdOQ/VipHl+5dxAlWJWg3re3agN09hzvMa
TxfjUKXnlZmzQ56CrNwMHuvmalmy18KdZLJwg8POL2a6hDp36vjcTK4t5zvM2e4Uq7VyKiFrwtis
idpSdGHqEbl4R8lH+qF0JT3yu/E2GUIuaEM9FWFgel1jFbPHNg180b7/3XoOI+h2BW3pad2e9nkw
e9znfwVMGCVANdhr/2XX+ADf7fPa9g/TrN0k1PhaavkgzHC4OE4KNjG3zX1WDBxful93lXIbnlf/
Mf++Jnz/VZNitPTdw2Rl9XCsIhPgEGBvSLUK0k4qw8NRK2MV9WBo7sXaoZWoaLbO69tn9irRtdoZ
D4Jq5M1YvW17nRFr8ZObz0HaYfdEzdVU3XdpDZBhix1dcRv2BxpKwPtfr0jOIAfZfva1P12/df7A
XZBEgjcpN39tW9xn0DNoMwjUyw+k+aR1MNWwNFE0XORR0oeTPRb8NFT01Ka5ih4BRuHlUT+R/vgw
eFZfOrQPcZqLhUCAjicAYEAgdZmW2MRymYCKzu78LaXXcixWZRReJ07+LyYL+PstW1Emjl7264+L
iiGcI+ZdJ332AAXFvOAOkWe4BsuUfGkWo4UFxQqTCh4JnpoerLPGRNxZ2uEL3SM+V6Y6OQR3oAgU
uVDckZicdKV2UXmxl58ManUOXzQKh2Ama29u71ht/K+KY9iN42+i/AJ+Z6QGwKYM/+DId2EN9sau
TTskfnbFPoibqQT0tYfZpr9F7CiQNHW6/9i5X2BnGggeLqd1sz4bjCbxeLl3jDZ1G4cCdH8Dax1w
7sFQPB37nI8MoO0W5cPiMPk5jZqoVjADnbSAHirti3XeC+Wr3Sk0Bsh4UWDhyKh8xt/Jvc70Z9cf
3H0CtdlPuXNIdRp24ZCRXUcqRq4mTJ83b4NpmF5u/mItzoNV1NdUeO9dj//aT2gzdXTu69VcAYRe
5nNykJ3zFDURocKopfml6PRFksCSY7A2+3jiJoejji3bkThdroRJ4fZTmNIBCh1mEmzLQD99u8Of
uNs8BCqCtQdRiR1LMVu08oQ5OJD8rFJ/wuBjFq16D2wjBslpXKDgXLfZ4kS1eSNJsZU2Jh2jk3bS
Yt+YALLf/+qozbGLpHQ4WB8YgGEgsJA+EOVrAU/hnlR2GX0aBr63Cdxw75k2w5N/8gmhxP1p3bqa
FqX/Ba4yQ30QoMrMBu6za1bM25YIqvIH/AHyx2jtWbKQV1VD6FUcU1yOuw4Nq+47SAKuxhsb9cOD
/7BYV/RcejXOrZvVwpXrFZXJNzzM+/7V+06KBN7TrgVpK+n5j7RcdnevVNl9wsnNks/r+U8bXae2
BjCy3xRk7gVN1MvqRKcAR0UFt0ry2Oed9BA03cZavD1H9qzPwYyhl3GKxXXjMq6t2up6N0JQ+9bH
7luVe4ufo4b3GpcPyJHy11awroOj3wpebgv1DBbv46PfczIzt57QJBuELlod//2REsMU6Uof9KyJ
8fhTzz5m+U3UuIX7s09qZpf8Vrj9INzFyUHf/WTAsFhALQxWB/TKgJsiSkIFOjhrGaloEHm6eJ8l
KNRp7KRJ3FMv4aq5Rt7gZcsyPCfNWTnBTYF8WDtLLlGeHpdNsSqQKIwyRE4S1X7Lz6GHXtJyd0L6
B6DjwPfiUMb6TEe9ID4qHA3j7g5RTss5YIA1azl8MGn5WDEhYJBRR261maBMeFfO+mMOPafSEgGl
UmcyAUZMQFzhb6NPyZx8oYrs9sPghufsgW6yaa2Qnso7FMAa1xWAurgJVqeiFWvoGm5O4s9ZaCJw
+aU0ywhI/mlN3ZYMXEAowse2VfICFjFUApFJ+jA6zOPYbrFK5ykWnRvkPq4pyjEgal0PZjZICPDH
8O2MdoAwNUmyx3U2pQqoNUzsZm/KhQ82nvCPmQoRHa/oaE6yEUw501ljImQUXt/KF6/x1xRlGqtN
YuJ5lcyjxF5mMWRoVBlAmrLx/vMeF7/U0lRsduaDiwXQ7xp0NDwnvzYvwmbQhBHaT6Da12bUIGzG
9hOrkoU3vBAFEfTTWeCt9Ifz4iLra81cxEBEEj810AFDhk9eLYwsqNKUMByh/DBKoadJP8PGwFYe
9Jl+rTRi4GcYoIjODrR3zU4CMxMyKtRA6JHWREhewq7lUPmzF4vhhBv2zwpH0FnulD/hSOFN/uzo
Px7WPJA9QUYFpp0V5izggVqA435NdlkbKYyDElkGErUGGtv4CcOwyGGZFTrUQlnfpKdXwJKZLcBi
j9QxcEu7sMvw6F0n2a4R7892f9hGneEMiG8TXJKcO3378ESsdp9lNno7ogMRohMhOFsNKyD9B3A+
nv7ON/7EktzTsIBREPwIV/8c9MNO4ne1XogLHIzUafKNeUY3wOPzhnNYH4Yt7z4VYBsvFvzeuxpG
+KvhCzKYwBqJoOGl5V/Rbqny2l0GCCudsB0Sk3dMcbou3ylBvQ2ImmATBM6OEMYe8pvb5HF5+har
kkuQJrAMH8wtEHfzZnjAZ/8yR3GHgAZezQYL4QkjyyNmzSUNCBWuwwcOPMMni9kGuqcz/dDVdkhw
0V6cpn2rEZcQU9gr5NmmWcGB6DN5h9B1E1odnp4bq/gASfadQMEt9K2Ma4jS1B9+44rhnbYa1n61
qfgJxySPWlgwSvZpqV+997B2JZiv5+DoAK0G5u7TvhHJUOrkiK8LRGxIrffcIzL1VmxdvJaQTo1A
GZR9V7vPKIxj64SE/IRaMKKPw1MIA5PrpDWTxHE8EUzZYwqbJu9uiiK2tPv+Z4hk07pF6NnZ4g7w
3Rl14ZlS0xsvClbLii6Uuppd72w+otyCsyq7L30eY7O4PzrJiluqmIzg+phHj4bONboiaT5jlTrr
dgzx/YAivWkwaxoUaNC3xwnGNki0MrtLFRO/HMxpSNKeXNKCYeyiw9mwyXbw648mP+0SvcMyger/
AopGLr1tw4/PwkHDzipuHoXuJgNramglPqkHrkKFkw8ICWxUnFT2ZzzmuAtK3HW5E7Bl3JNwphvW
eyEJDErFPAt/AWwLcq7eaiiJMYjTWO3iNbP6as9FaXWWBQ5U8op7oJ/2uWMcNu+K76WQ/X43/eNE
3eJEM+mb5C+GAx6kIy5OE9S+oaRBItGHyeCC3oHasIwZDx4sWUVnPny0YU7LQFjOISwGtkl/pBZa
Y9yOya9EsurXYkyxMuGpx9AOEYJ+4xa5ir1RZ5Ssr5rJoWInQj/8GMw+pzKxQBn4eGr7k8UFO1jF
brL29jizHKIDR8wEJjMGgE0Y4rDteMAhA0irzp3EH4BrwbDd3HM/rGJSO/wNmy1f2d2MLrpD2aMC
vMGGUomLj1bv7zCe5UHrT7a3tt2Q/pCt/oF35IJJFxv2U3/aF8sjskUiqftal8x08+z0LR4sxj+w
Kqf+VHYuAimYkPDg/rLV9TtjDfQIzBBGHw1wvMFwAKARoIuiz5Y9miyE7hDeSM/d4W+OVRQB96OL
Xi3awx7Qf+n8zQikYsY12h0tQdDhxf5weVB3kaoS3dLDqbXq6hTCOd8Op3z2ALo0ceWV+AUXuP8H
k4IzAD2KeGtcTzZCy9ls7gLVEWTggc8yrAYHtqohzAILfyem0ssuTIOe1wHk4RMaaVWjtHuYNQjs
DZzrS5KwBOZ2oxBuFK4cBIBj+MAIfECRKhkWX3cTCYp588Sc+bL8jf4SLHxBs2hbbrsVQ6B+nOt/
I9jiILnQc7Cx32GiCVBCJ9MOpeIhvWbHcRWbuuOQH+MYOvZKsj8miZHqLAuGXTz02/YC/TwcZMdv
aw7HwZkNVvZSA3T5YTJDxULA95n8cdpCFsFewQwqCysXbNA51mS4I1cZiNYiG4g7JcM1yyKvOOG2
Eo+l1wi6ZUPuwevqMtx0XVS/Hw2Qi5FDAlEd3lZ3VAD72kyFti184oWP3YO1f/W1v3Z4cFfWy6La
BFsg9F08AyDYRdqf+LyrkycMH7Y85Ca0fzbD1D5cX2D4kQQTyYqQLKsW2hwSwo7gYnaHiRM2eB7O
ARwnTS1ds3g5vgOVFnIlRYfHZlfow9TRWaacFQvG0Ylj0igyKmES7ngaLQwtLtVR28VtDR4rnAyh
seEMxM2+Q4xnCM4YXqbe7PfzrycnOa642DhSJWMi4OIRps1IzwLZ+xP4RbMlx4DBzMfqh0eXbpf8
GuFpGKEA+C9TMknlvW9YnAx8C+dBG/hEwgPjWzA6PdDbaGSZ5tiuKDSPumZp2Brwc9iXjQV1Bl4H
VCOjESw4bcOQ/GNEVsX4HS6hjTZCNz0M5ReIHIjFI6LJmjTZO44MrhHzY865T/HtYzJr/PgK6XUH
dhdXHGg/EFHq4T3FIydWmhv7PadcyCTTxDjHOnPIhw2Dwy2VE6vlkDUfBJh1y3Qpiw4g9cynmMSb
TcP8hXZlGP0eLA7Q/ZSLuU32VM/Uaz82w8CAtxCeJ0jaKQsiaFjDLpRajhX20kPk6B4W3lRxi7Xu
Xay0ZNHaxGVobx4uWhdNrJe0WPPwlLDo0KjFMPJgNVRab/SPbtE3oRh+4ScKbpAxz+YHO09dXjw2
QC05P42JaeK+ps3YQRikoBdEwokEOBz9qeQ2sDH92dBpdazBmfDhfDIQCP0IdYhPG4/ujFOE94pG
1T5HuZcvmWHro/ipm/ZYBilMWyd9tzvSTKrt/s+XwNmnZGkdLTZCWT0iK+M24d2UNJJsfZ3esYpC
VWjOUCvEVNQwkW2aY7aEj87yPvHoCpyh6HTGXdzze9zzNewqRV9Li0YA1P5k7KV03FJp8kIkKUR2
SNjdctmYOij8ajLKYLrEpGun6gjbd7x5xkDtjVwDCduiWe+QcfUEKimxU2/TnLPygjdGCXRf9gCZ
Bc3KqJyqHmYUi7WcZki3GL0nZ5uTjA3oYvFSBFauUZVcDLoNVr2meWb6/Gj6YS7eOpAJEp5AD6dX
efU3zpbSTkFuJclSen0xwpR5zVhGIssNTA7/qONKQmDixUQmmw6QzjNAGf0AFfatkI3DGsuki+OG
X19XduWWrv6a8vHHaLP64bay+1/HqxL2CdyrN4FEp+GXwGGsZGBmyXyxY9/NgXNl+yv1V1OvkyOO
FSE4lOQXwYT9zM+YNsMF69sEW2P9D5cF27BDFzqorIkCixxM5RgTSjzK+IUxWHhNC0avF4ZbOWyW
nfjrXC3yWMYnxmj38LtB7ooCwxvZJnBGerxo+qQyWPxgHvZiwl6Mdi+hcYNWR++rmWTiXhLyeccy
n2vBp/taoxhaoyZTQvzhGfO9mVDK4JLwOUaP1liZQQuA24nwecdeyPeh0Cz19GDolOLgdD99TAsG
IPTBVzDkiZV0Y8+jaojZM7msnmjeIZHgyKx5mI0AJ7OTsweLguzKBg5oyPSTiwT948rIlNETlWmY
u7HGhJUBE+M++KZoppA7oS5fRgXPETsizB1zlususKBkzvyc5Z++7Ph/gNNmMNvteMd6j9NTHPcP
JgBWvKDINU0utS7GqWEftlhkyXSfgA8pCiIiEYN6Xs2LqcRl/dkIe3PjakqVBflD1irLV1tDriGT
ULbzX2uNI5Fejys3t7xJzyo8XId5q2asSaOrrbGWI4EbcR2oiO5ARdr6nFq+p2OrVPCwSM0k92kx
w1qN3r5n9S2+aHHUeptS1zlDWpApNSPhNBxom5AGpYWXlz2zx7Lfm3zC2ySj2rLua8WCAydjSpdh
fyBf+e83qB0/LhvmLuTKS0z7rZhHZ7hOvVRAEQMRI81/bBPt17BJBx0YsgOS7PdnEuQoMXF3i79n
LIPCTr3JGaOwoQ2P/ahHMAZcWOjCOl+6bO8yCf8aVg41MQobkrZsRKNdEBCHKn0+/bD8p2U1kpbF
25CiMRD05oVv6z1AhWjyfvpabQTnNaYtRE522d+bwW37GZ4doHSctzCMYQu50vqewwSDxZkaD7Yc
EqOHry4kf3wQ98TziiJe7FCG5HlKa8R+DqyMgwbH3J6GDuBFrP3EPIyTiv+D0sX5x56IQHzzcOQj
YiVKW+zcfMM5y7GE+wgekt0Yao9IA38lOMwglj7HIM5E13D/M7I52xydSH/I80t8ftpeno+7n9AW
+3DwON2kasCfU+tErDbbPYU9IdQY3DyGri5FL38acbj8Nl2YH6zSy0T2DlTpDNJ5/EXXQcH8F3PB
hNLLDoDj22CsgFNks8PkZG7qqVgWIGsY8x3YKGGr9Ek8GUEnEDr3fyyd15Li2BJFv4gI4cWrvIQk
hPC8EEDhvTdfP2vTE33nTk93VQHS0TmZ2yUC5AABis3fICLSVA8DeQvlsh+unRx9eGvbQjtGHAF0
PMJbFEI6G9iLJljzGPrQbFBy17IGE6lMJ5dEAIH9BDaZ+jtbbHG42UhYIrujexATQ2hdKfVVgK+9
Q4+3jx6IuQoISvasJBTj3ozQgHQSabIDIgcCg+Inkvxz+Ogf8mcsMWsZKWdIYGS4zg6MwpYkrQ4h
bS69TbCiOJeGRmeX1K2ICG/ozSBv8H+UYKY/7vYPe1F4SfVdFRj4VmvXrHsb/pl915wh+w7qX/6/
yzejaQk57BiiwfEy/vHxsPE+nUbIK7bCLAZk2wc1oCsCZR72aGVzAhMn5WYFCApuLLufe6RY0yR5
xDr2YCAL792/+8tHk6IUy21/IMROUGPkPl0FhE94Sq/9mpXdPC6t+RMsZTtO8Tfi88EcgJ2ZOg/c
p6MICSKjDKw5Wnf21YpH3AwkxtHvuO6g5gzYZXrkJwsgoZtETQWmlhPjq1OP4xInBSV4/EtOtui0
pLbbekfsB+yRPlMS7WKTgRpHwiYkhVi1keQh1SBFgQwz9lXdRsRD1oxAMEDrLtOof1OKfmOAjn1V
Bdi/2/Qpu98VU/sjrcI/bYa0xn0C6oBENAhzuA+NiPM37eaLc/MekEqZU9X/nQOjA+gHHB5oVPwO
E7uqFZs/ILafrZ1MWuGf0or5iGOuQcal54wI5vq3auA8X+RM7z5ao4FF+0fpgmMk4uHiAVDHueJi
oGNCDgefb3EwJdiseEeIfBbzY7NAhcYsZeaGA/DllLJvVJmun8IiuPYIEFOtMr8qlHCB3f74f8te
ic2Gkpr4gCsAuzJ90FXaaTRiBFKs2O1AaiwGmEXchSyDERvE2dnNCL5sxX5sCajMOUmZVBUxS8Sj
y+FNy4VF1YIETw6qF4L136MLIQKD9SVBb9LSOmCf13QPd+QjdmXl6kyHT+ag/Sd8Bzyh32B/HjfQ
tWrEJ1jHFnywSeG73AOOEE7XoYiP0DdzQrwdjh9UVN4H0P2FGB2+LZV8R34xukIiTNgXPHYVdDoI
swh1Ho8r0GyZBnXCjEKSaAgrDAr37J8LXBIzBrpskkZ6wk7COym08L8g2+1SFnOASw70tlB9WCF6
MqSIvBy7Vk5DlOdf3HBmm88w+10CNUqMeI0B4G0XxlDDz0cphkPXjblgJO+z+KWli9ijbdo6Vgod
EI0zWc5eVrffuQptOD6e1bPlMxttwTDbcsSqivHnslEt6IH3KAfZGlnxFBQUCD+a0PBGb1S0U85l
N2Nw3oH7RNQPQsOFVtZujCyMSX3WHNMab0tTqaim2bgFO/w6PDedXrxpOhLKPIrtKLI5hwhSY/6N
BTL4wS8RyVo8iudzjtojc4oBDvxWyI31Zhcm+knMxXUaj8VxSF3NoGJvjILsgwQLeZIHkOXoSOdA
BRay2pdg66NOHuKxkQd1/GXR/4axjxGuUVexP7QYHcuZJpCy5PQ6mD8wRbMekiHTdTjvEalV+fWK
hsnDPcYfLGFPNNIcN61QXc3vjkD9unGsxLtYzxWF1zBhRWJp+x1wRYlzk0sfDCWwb9QsuEZ68g+T
78UWo/o1oCm/O1TIKLKZgIrID9G9nBZIdNvNJrUqGjlwDPWrnNLcXUixIJLkns1F67xG4pA+HbAO
Ir7EufyEymP1CmepCQOk1rY3Y0MH3uH05VhQU0Gvk+UVZxHmoYdy+ATomKDIfgYUzcgRdU6i6H7h
ust/F7+F2PIF3EcPqaGmPDFMxFYrWPgJ6iAJrYXPQqF+opZOuSrsXQTJqONivhbBEg67hJrT9tAh
pAg7HDdSODrNLip7NP/IjanBA+5B8nX48vbZD1RxI70B7QO3MTw7DQLeAbpH2UKGSbsZLJdLDBBg
7gEOscBZ6gfshxopfMW99yGb8BzjYmEfMJBEsoZcRIfUOvgWkHLjepSMbsyAXqqHvEBSTTJ0wPH3
/Gr2mx9722Up8NcIhkkeQFzM73DscW7YqrNAXqSebv/pbsgmWWTuLlrQeEa5kN/ZxVc+ymXYWiis
AwOwsB3zQmGiOLbmxD2xHLb+CT82EWNSY6oPw5nJG9GTXU7pBBAESqNWxSYM5U/nsphfnIyJXfq5
8zjedOkKOBtyPSw6OH4FDinZwSJvcXSNf+6dJjr1gBxXVWlYHdu8dS6D03+4q/TDxRJB0eCq89Hu
Tp9cxfbfX4HyGYcHfAHrklAC/LRoGhnHikh61buyO3ZbJZu5qjwxbFXdjGdBZ4XQm66KCJqbZKHE
i9zy3ZG6JDIxKD9uwEJtmenbDreS7+5Lje4t2wXv7wePtP8gSrioSav7Rp470yAxNgSCkTA+DKsO
9xMjgwaechhqZN6c9ZazaLW0UaNloLoYB2IXESsq1iIeCcfpqK9rEoLJEaiJw2iMkldTvA+XhOHE
AUtvNqPkv9iHqEVtucMD5ZHiLxmoNnrtRMimqQb5sLnpsF+tUqn8dfJrKPrZu7SlvmTva/+kGdAu
PIEMLgvKg30LzTlVLgPxQBo1fExmAHxLlF2YcFFfDkvuTHFaXR5a/MSb9jdgpglaXA3CUmbjKWz4
hTbhOB5dKlMuPCV/MgWHKYajQ2h4PIBE5Dpv2ogeoPTb3acUcV83BXcSB4PEH7iQvorx5Zzu0kAh
RUChx037FfxQKFbHhj6eWPE8m8S0uOBOV6vTb/BgEfPg4vVgdEKN/GvQR6eZCCiQS0W+gN6E7pmf
OnpGPEjS7749Jxl32Sl8aa7mnAxhl840/W0gaAaFurJPqmYqExZbdU7NPjrkm8+odW4qJ5LF0SWM
UW4Wmgivi6YKHOZHN6YciW5kxTwMlKYksGQjl5WLVSk9hVPakuWyE6Ujng4elAEpJqmrsynLrS5Q
N0Z0Dlw9Lq2Xa0Z05Dy0CE3pDjgg6jyNvEv+lD/USaaeQqqLdxs0cl5mruK7XUGxL1ZWkyC5EZzD
LEbe+ICS52tvczjQuDL8Kgz/5SD3IZcFIGmEaIrC6kn9+CFu8QPxzdDGJwVlI+EpAbPlIjw9uBVt
i9B9CZ1jTlsEHOADsW77NNQjN0UtzadpJRyF+G0AP7kqRKKxJB6en6HuB4pbwHmTvETpA7tD+mEd
XOyYfKDul2fojXP73fuY1rd3HJ/bl9Y9GflcIUA9p9okD6NoATXKO0RmegfZK/ZEnmo9HuVACbcz
9U7cKqjpGw6dkU55rii5rU7VBfsmqpCrr2mj8lAwSjFVfSE0Bi010nHm1Vr7JoC2rWGXTy6HQmdR
nkOdzNFsp5uh/Duw38fmFTmTKmXAJHQa0g4hmYUqWcB2n/NtQIgtSjx9xVngZMipqpOO1b2zCVCM
6z0mUfHWKJR3XeAhe06E9Tk0lg227pJ/0+zudaw541je9nDQbZpYkGzsKDi1UA+jVwfK1kbfXzl1
DuUfWC5C+AS2y5GS4ILDRiMvW5UDbzz74I/SIZT063xDWweoQ6SwI2BNqTP9K+f1yzZ8Ay5NjxB6
BdgtR8UIajL+wCRthqMNR47zhRR44km/uVju+eYHtvs3ReuVEYqcF11ToqjJ34EDmXnRzR3YEo5+
DNTDp0M9UGDTQ2BCJsoQ7XPLGzsc6Ty6+qG1sTGWiYkKR9WEZPQUvzRSN9Z/CcuyiZa/SIkzTohd
9gikYSa4EvvILeGsLYaqCjBGif8pufhNoxqeU8g5Di7NEFZ5MKGAZsGw11NdSfzNuSpH5R1/YJXz
n2jOFqPTSVR3/zgJf5HpO6ZlASDpRty9G5EhcuS/JCBHXQW186aN5RBv3p0hh4NqHrhET146Pstw
yAlBKC3DxBGR0Os6TThX0kqG4yG7FkFy3ROZBxzDJBbASsgIeYKXKAYzrGxyl/9QKdrvgZGwgTTc
uwXtY9E9/XOCatiL3WAg4uIu8g4eh+FKDJC0BtPe1NWzPs9qbIglULSUmfQ6P3h8tV8M6qCIsAS9
EQhjSsMEzUQ1zODZsq9uSdOFSkHqFog4G5zZrKn844zhyphv2LPZS9h43m3jb95gkLbqii61HSNN
O+8BsyQtFbmnhDckFor5S1Tt7AYIXe5NE2R47WCk5yOjiaeorrLNqDhkO74OONxpfS42l46V8nGH
gA/+gQxLRfudXXrxlX/zFpIaQSdED+vLXeN3dkOmSH7HCPlTf5+4ge2Av/WbeE4ig3KcSidCn2P4
xEU0HxGJ44Gu77jPqjFAM67he2K9aiw4gZXQDSHlKhECa1YPvfv6h71oD6R0bQ0xip4GexuXWlJD
wiG3KkRTcmcoACDw5UqCJ1l9d2pY0nQjKKVPpxITol2KSzG5kmlxugXzUg8LV9CkEmT1/qruPUyP
Cg8W6YEtbga0xO7frXFBL36XRSV2nmqJJHwQZ9qA+cPLfscaK1s18sMmuZWfxnjbii1fcDioJhkb
dXemUaPYXgr88DrXnGQA3Lm6jjIEF70aceOK8tEyrFKnd7tMNIW5YAY2drjfM3/1VGWq2jhmXgsA
qu76Ct5WOd7djOkoKf+Umv3+dc0URBxleoTZwzAfy9xNAHrVa4Wgz/8qmkaed6tUPFsn1wtB2PAN
Whz82HtHezTDMzinaRHVZ1JmLbosjokP7LQ6gDYBtpC3k/tzUTZw079R3qg/OzfvArOuSYzw2Jiz
sT5FpHfsUNM82c1+DQQU8N6yiqi1z2ixiz6jJ3iRSQc4iOmN+1V8c4eT9mFaisjTx4detoz0X2nP
402GIzxIchFug410YF3ieLHATir/HTmbv05HxkFORtrTgb/gKeCThFmGRJqrxDzW4tcyUGQjYo0G
qLklEFOjJo7HtPbUWAYQtwReJYBmCbzWzXdycCozUNWXtabCkcYKVOsVSvFVogSbdg6dM5UJQAhH
k/tyLGpSPfwqI0GewJaeTaS7QHVCX5JrE7sGVccdOwSJHkIC8DVRaCrv696sa+8EdqTxkIVINajm
b98DE1yVyEkHiwmNN9NvipbR0hRitCdgaCZYtIEyZ//TWfSYgMjJB2IHMvBykKUi5h6IXVQmI2en
RgZjIb6R5zn/p7jTnqH+jTgl8A+AKw70YN8sdVCzfhAEF31mebUew4dHXsPBvTgv5PZSFb88fAY3
HgfUptK2FXqa/oqw2C79MfoYjevNqTM+hS1SV49Jl/6LtfL16z8Nhuy9l+4nRlIZEEZXdJ9ofXoS
BYp1NQETnatd7hGZyfy2lFuEIwJhM0WOlI2CQDLmZZKMQZqObJRVWlCb2Arm2XDL7wiv636DnIhL
VxcH1RmEEkJI/9SCDl2BMDERwj70oA3teeymRmygGfyA4ZMB8cYdQObEkuhp8Aui7+hNX+Ej5EJO
ALnk4bwC/Ztzaj5T/uMUMStlOzHj1Huq1u9MVOOhKFP6I/O/8iDJhYcbr12KRNBN4NFkpTojH4he
02tYVhF67YL9wgm90hLg8GFjn2rWbbr/O3cbQ7AoHX5mf3az64MLU6su7B8NftYDMOATGSLsau0D
zxVnbp0vZvvwqgPRUhOqhN/JsXYExZpU6qrP1MOok9J+i6LQsKvA6WpeKX+5Y7dYrdVgwa4mDy/X
iZFDiUSS8LCikgxCDKGrf6dOr+DWAN7ltW2VcbrZAr/JXMA4xuPQ5unl1zMwsawU2GJ29uPOS/22
PBEdTzQu1o2dlXeWVbE5ozLKELyhrIs037eysvifyifZ8tfx3Xvil6wQjgZYwyARVnDzyWBkM7qG
W0YkFwm5IAuWa0VaFKwwEH9okSNNFURAxSEF7S17zE9GWrA4MHy5GAtpv7ngDkj+ftP6Ss0jy0Uq
OuUAAmAQ6GHfeB/Ui83S+BSojamkBaxA34xzj3f1ohNaP9noYVCjD7el5pNfgaimdKWa2PUrFJb9
WrvQ0d6o0VJPPsKdeuwaV3DEaccvx+fsminNSpfsS8YiiFGNCyVSggh9dCJPxDMvTzvozQtBLW7q
rPRKv6JLERU67U0KPxZCoogKdTkcn/hMWXn+B//77DxS6J2wNh1Llagw32ZFiPENEp9VYPLuD7mB
njuFTzaXZY8U69f0kq6CGRTr17kSEkS5CX1G4cUacrvVwcN/+a+EOJ0mqVfjm/3IiZvBFC9n4wtJ
+5lurGY3vNltLNZ4TzQWjHEL0y+j3L+kEham5yZoFSd/C3tQXMXhiotYmxMrpkF5P8Dfj157T6Ah
8INPE1Z16cME0V/7ohE1euzcH+C+ck8hke0O+ZDeif/6OKS3uNvmpLl3L9mdwNsXRB6afzbL6ROw
/22bHbQuG7bUIj+86DfGdBqGV6Kl076AjiJb2Y8YOw4hMLcQyIEGZ20/w2p8BHlncfMm1wOhOSUE
BTQkX38SyBmiAe8VJDgS/5d500+kDs9IWyXtCs8a2ucARORAZ7KPL8QhSZ1zjCt+eb6Zvuwv7ciN
QWUX1+z1Gf7nnmkn1DRWrQfShJA8ZkAMHh33sXzSeFA704zUqKILHaUHvtB1MRPk9QPPN8FToaQ1
+5ytWMq8/Wf4mm6CosMlZxkp2lw00y4w+NMygKMHfnO1IxSrkgJKctJwXmRyVNLHrxLqN0n6aARX
Dm2QVPs9F9j2oZXCGoAtlCVfpeUvk6Ff6ymdg+DbEPEWHdSD57kcAoTu/VVLISJUeiYCyhFx/KUV
g1ccAg+adLLNZo0fQBYnLcHzXwfy6wMoEnF9H2jztdDH3QvqFHNELQTShNoGtWQmivUVPAYIXIFF
QgS3qFOYv4pM+LlVbUYXTb/GyEHYdDWCiowptDAiu9pGKIlViDFAgPZLvLSIuBq9lKbCFUtcR0Rw
ooMgJ+x/zcs5bpAX9h71m3raZJillwYslk7sM+LMTecL8kwFiXTHz/g2vUMJ1qkZrw+70GH30JYu
slDFctG7A0aQFFLFibcHqboTAXdKOTUMCIwqRfnVK7D1gIoKDDUgRQA7dbvrFPRFws3iF6PDo11a
x6RLXhnd5ONjIf64ov/6gaKn9DE9pDWC3g371mevYCMggYhyEqwK72+3AbO4IUSZzy5wVVOH1BnJ
6D7xf25/+E1EEMEt6rOVjTck+rfYX9/OL3jNVRiA5IjdIqwbpaoOayCBlfvGu6rjkT4MDeu/7YqL
+etiCeH+LSKyBRnseAVLpj4HLGXuAdvFKdklJpMOvNmYNg+DKplhtL/kA7wJgRrNBz47+3q0Cojk
dN7xvXvO4EfpRpk06Fx65QFw47uInKs4Y+YTnDJKvjqlzUYQgk1hVE1x5tVdVRcF3izgJAZu+BxU
SgMCpNG9IHvyLj0IJG/XhpyTdq/iAEgQj6GTNVH6CcFfdWdbQZ+xxb7FnERz4lX2wSphGC+6pFUT
T80lP2aX/MSvwq8dqHt1T/7rIgAhlQNedM5PHQYKrviZ03U1qd4FydC7652o+UaFoxBGznmhpcpF
kFzt2KkOTu1XD4fxgfT9NSminUObiL3ar2khnQ64vkXm5PiG2aci2/k2O+TbrEqk444eX7t/dGW8
Zrfo7dLqcN/ddyc+h9XywsKd+PXhCgtR/8OgPdJ4812+z+6h+O/3k8qFv+NMYZV47OSn3ODnU9z4
awTPmv5LMj1xZ7pQ41Mb8zmVyh7o/cy7u9NSbZrXzqMH+DRTs0LpY/LHgAph3TP6xKZKUSxLfJ3C
gWLonJmEUemdlAiVPANpkUnzY8gf6Wdasvc3x1x+3DJ0Zvc13WaPg8CWdo1t9MNqLtIoMwNCd2/t
hARqnOjP/FUXRydcHMY5c09tV6iyxMqw51I1wLZCxR569ZSoXp5oM5z8HQfbgZ9nW3KviVy25nkV
v9VWYpvMCOd1pa89z3YtNv4qzg40NTs3y+mki/EZa5B7Z/IFG5o5qgNAoSfGuqZgQKkXiNSlWgvg
stcdGuUOhM0C5zd5KJjLeWXFwD2L5N4dkgltxpbiill8zCBhGbBILu4eQOhm36mUHzSKwJ5VoZ/x
k0wvXcMS5NdkDF4VcLK0iN9yNzVrlV/B0dU3T9rcdruMqJXjHowv58xRFg0KEKfKnvV1JhFEFin5
B7+az3YwoogH6Lgo7eONa0A77UCHP9QtawqPz3I8m6vMzur0sNf46cxODOgF2rxAoQ2yGRWUz4Ah
lKFitWmeQPzyVnlIPGoBYeHDM+NiWrBnVbpUDXSF2EZYk1X++HM8u3f34QnTkIaZyFX2GwAcbcFH
pAU28Hm2S3Z+lmU3h7zvc9VijDpvDWQxo8rF2ZrQBGN8dH0ETjRbtRDIl0aPSYzdlATvlhgwEPZa
60mcd9rTYEFYxltIHUtvQR4dCvRCMhL6wGgmxjGis9n6wD+dFeUzOheqizng7R0kUIspU39Ji9aL
GKdDhwMyyWgwBgCQhSQrOIYNSHgUkJJBXULg5o81KB9c1MRSSr4ogwhVjj907ibUc3Tpsb2GJUJs
ijnr0ASpvfF18x3+dHBb0CKWrtED8m7Oy/Z8R8iqyYo6D1CYFxjna4BK/tX+Gu56hmW4Fg5UwaDS
mC/YgnPFwFyc+RU39QX1tVNqZUdgW2yai0LKdc5AiF9ONmePoh9Uk3TqXhjKMnhGDAlFSTWlCSPD
y22fUZcRylVpcjnX9FG0SpqxWBqCfRejNfn8+LqRL7/mgAZsibzs50L/Wqoxj+lR8A84Bcp8PN4k
kunjgPbFZ07MrsfzhM5iw5vhk97U3fCE7pJLUh18envvxsIl9ZYN5/XbxUXW72yiWDc2j6W83lgO
usz061e8Nwl4XnXJjPpNJk9BsY6Nd4/be3djgVOWKnMeQ2hlWPyZvx7ON3pHlc4zujnFNlgfHSIt
LBIiadIYsUlNKWYDrSmmXFzWTMsFEo838cPD6L5OEZqRblhHafH9VYxVv0otazDdl4FnR5IJN9mN
ZpSUuN2vxidYIXu5tTYAEcdk0hpDfIHKqUiUGhjZN9jZXpJZDx+ggzGsqEXqFf0RAd3FCHV4p/33
Y5uH+3g17T/AZ1feDm10FFUXTAkLwDqnhrdPuTe/jjeGzL8gdqsyy5D0P1a9/fHQBsAOpC5Uf3Tx
DCe1US33prBFqc1chc0fmEV3Yq2bTLnDq0GNnmLjKFlSHMUApSk/oNB7Rg86E+qZ+TvyR3E1Alo6
WugF48EGn6ZpbbqrTCYOfGhvrMWTzhtchA2WdHG34px//zC3auAyxfXGw+tn6P/nbBAxA92rlO/R
2mXiSa/3yN68ORfZqW9xEHn3P7BsN1yELFoFIhXcZ7BAyXMmLl1UhHIhueMs7h83dZ6ucylJ8cLR
IAzN+b2PBLB7pSuGEbJQN0nhfOJObXNeRqqoRvSeoo0E8yUWnM7kQ2NlkXMAKrPpMn0URyEP9Abz
Xjot40Zkm+DZiUndP07Vk0MpqR8hZgO2tubZ7Sp55RV4HgYcu+0JEgm25TYFesDTBGddA3OGwebz
YoTGTQERHxy4gt6ZXQALXcHBQbXp7HsY7DwSInDnBK+ivTPRchUvqHIh+27csRvN1SM+hXcTOBCJ
ySWUJvprEzmh7XJwpXqaeK+My88Vmw9eTgwWvnUEhM/ZOBF28QvRGUH5QwDmho1WE9QFwjPl5g7K
CTHxJS+zcs8rekORiuNfjJ4n1FgERcNak4QnGvafa55Skywk/oqCZ7HIGshVCv0nmYpXe0PVrX3n
69eYe01y/vzmnd0q0AVPF6/2XnJPfnPXepPmNmgs8MACZ1TWeEZRaOsOVTX898ZeSpHhfl0N8ygs
P84dH1yZ0FE3TZU9yt0STsISY6SnAhdoIzGfCOzC51oPhDI2gLZBwL7oZ895dVH26xCJZEDVFlQ+
FChAEKr2VP39i84Crm9YJOkfmSinf38V0r6lu6SBhwrxro46RFFUk3bNn6BPNchiQpiSVvH3GO7x
7+vQpETGwWH0AvovdA0J1ElhTSn+mOL8oh8n7Be++kEGN1aYOXYAEehWuJjTn+Lqt33PcqjL1Q2J
iUJFwQ5iEqBMC4YxRj8S4gDyDTSAsxpukv/8tRSMXaUzGN6WX/oLOPyX3fzOUWkY9K03sPTWnQ1J
EzLpXZzym7ZWoPfd2YcFhmzxmpBxTuDaEAsPuzImSSr5Ue9X8vURS409yKkHpBSlLtSlpQxhGr6f
Itrrwhx7rWGSUOyvARjWrVvChkiBD4SA3G0OVQoiDV/mcEkQJ+ARIRiLlAOi3ztByYrgoQL4bl5x
CIYll9Mi7wKwUGUAoE1exPgAxXjPmQwP7CtHfDXYlVzMsiyoojxM6ESWmjyDmCrmBVduccYbIG3c
I9voCbU15t0JrATjpfcQ7tptcQ1/SDnSHD4BAVgrugpVmcdBnqtf4nXBEpEN9qhOwxODuFbWY4WA
pOWZC/F+hzxZBYf0BnahnOip6Rc6DzdptPZrp976RDWuN0vanSRFhlR6DC/3XktF1d+xdY2HkOCT
8SbV8qLp/pBtqK50fCGgntFFFNQsSr4DRGj6JanrRhNJ1Et43tCtqnxkhgPjKuZ1WudNupvWW5u0
1q63Vuk5xmyAm0zLt+JrAVfaRqQ3cI5fywKSqD4pnHCOtG9KId9MZUt6OusuYw+Kw3LZfi3N9jW+
4olx+khXmNnCifbtSN5oRMLR3t4RuvUaSyHYEllNtl/oKy3u4bihbn45oFJyzgxbGBv9E3Ja0aIP
7EoecjxWENd8zAdkaMMIwe7X+TKMjtEltYiG5k+0YatItDXtf662tMLAqkvESizBK/ZhV0Wnoigj
7w7PGPUcxQhMv0SCTH9pXTv12UsDUj3aT8PBACBtGmKJnMPSnnYoC+wzpeESmZEtDYCWM+NX/FPv
4ndRUgitwWpnXX6z6bhTRfg6jA4eVf8PcNWSPlibvXx+oLi8kdCaIxDU6hhv/yYAFlx2H6wvOpl2
pY20qxAcFFZOvAva1ReJu98iFOkMbinAJYN6+4cpmeMvsSD+c65CYh3eoqvDNB+kXC9G0cvsUuIo
glYwiNZ5Et2JMkWWPKJnQW30PVcGJKymaiB2GwYKNmYbWpc7G517HlBfQqkR/gjEuRkXcsLu38G3
aK/namc3dTADpjMIFK1zS+7dSfRIRbZt8s9yAkDzco/Zna6XxwtYAc4VrTDmdnZZ+5rucxD+r40u
+OOQk4G3JM5yCTzgP3l+6d5CqK0SkwY00XXkx9nJvg5MpxYftk7j/zZK7bxgg6qeSYIiF8QASrcK
rabgySeXC8Vx0pCl6mZJny4lDeLLGr9ftIjCIIN4gAjdOZPukZzpYihj6z2GtMXCC+YqKnSsvyls
q+7iVUXF2Zgy9jgFL0LYDA/ULcL7DBY5nKxYWTEr4J3Ah35mjFa+pOikogRADwAkK7eMtcaDxxE9
xhbfBhOTkEJ/W8i3HX4jMpkfxWReEiA3dKYw1ZKYLPxsQ7lkQO/IvaCLwlgi6k7d3lWXo/MUl4bx
fanS9eNR73JEjuCxJyunNKd7IdoMCISWlfMfGTH6QEvprRZHCsX8hABu7CS4a92MeQuEuZM2mJMF
+6WiUkBl/sZ3hoaE0wf+AUiZ05RdEm2LzmyUquQhXBy3x1SsNlUMhgjNK7MjKpQLQ1d8s6XoJ1Hm
HwXY3PleJtPBWyQHFNS6kT9qHNUMQTM8fAc+NVwZxSkmDfvq93SWEy+Lpgdy4wEHyvsNVz7vKaT7
DNDocdJAEQeABIr0KzcvNFrMkIXfK6cEtOn4Z8AVGqVzUM5XEJHCrtnaXxx3EOaqYrgZRkaH9ubu
cHMhT+qUDBjd3FcIKp1iR95j7F95fJI5y9HhZZUg2NV2hhM/Suu+lD4dm3ghyla2EZ+L00jEpxER
gx3ExRxaH2ewHkzBYH/LYrcTyWqIqmsR+lT+1kBv7A5E4sk3RIh+w6WZ25BnX0ff/wH1PgJTpwTb
t0jogPxZZJSCy84khRCF9txHVzYsRJGkA5HXYHNjqeWkTNumFLTvJdasorPv4+KAQqwf4egeowrw
iOQmUodR5HAxGyxHv0Lt9k3vdEz0yxg7e6SoeAxufrrr/JLhOrKA978EBa+nDyqtq1ttU1QOahgk
GqSJ4bz3NFSosPj69xWZRIo9HViDmgU9WWrw9fUxLf6D3Z065eKs+wr6YIjcM0JfeVrRFgNAMNJ0
i/qILPwKacInD3ERpVCz0qGco55bE7KxwdI9FvQj3l2v+t7DPBy3wcV5onfwjNY7KlZhEHidUqec
UH/m5dz442H3dvGEr4oI5WEsQd19EN6SvjnfrfJYTuEP5SlX/zQ8fpzT26OnDlgVZPutrQmhKaDG
3zPkwYpwoHZ2caCAP0VWGwv03X5+MNcaL97XWi14gUwEwwO0hE4gZOcYlXDjbq36i5App7Ft7wdU
Fc/5mbwVVqxBN5TsDfpn6LhrMCk7te4kPg4qIfinCV59boJRmKEFZG2xDkOSw15Hggdr4WZRGZUy
PRoHovHKLHlgLgzMg+OgmjdStgESYhcr/HH8pGwVMfTn2Ln5IJEkOFKurpC0dS0P0r4YIXGz2Mkq
LwtXRqOuFdKqk2n4bQLxvh2qTY/dweuCRcNFJmTDukoU9hHF69ah/EKROtr0zr913SJ4VgMbc//r
W+zJV5CABFNrHbhJFjWX0gz/Je4VlrAITLnTMSWMMfuEGoXO5o0qg5/B7pUz37yFBWzo2MtP89AJ
8IsPE85gcOsWogRUu4hUEjOD7A9zwJMDciGzW+FYyObcv5tX6zy4vdy78phIKbRszQLHi7yTn0TU
GS+NJuBqkD9GZDLXoFJFLlBhoCCXZJVMuqW/whRKvcn9Kjec89ldI6hHr+tn64nNRb9u7Wq+6iEv
qNoG367hR9zSP2NUXlkMjVCGccOtMuaMvYz/lhCvQtdS9u9LWKm2yWDpi1dF+KTkYb6gREDlAXho
3cEaBURFh8jyWpFsJTLriXfn5Zy6UGrxx6nNN116G7LV+tBypk1kI7zxki62AvKLFoZcu7ARFS72
B3xun5fti8zlh+xqEp5Tj5hkv7fX6e3q8KwaZZvfFKPKnFwhZi/s2wa5IKZX7VXJ+yJyxCDr6dnu
AWCsmFX4ofjkLQhyK7v3/EAmPdn1dAyoUZXRS0UHENJH0LpvK1xmS/YF+VlNLKd0z0opIisy/E6L
yYuB7jvFTJFqghKOUQ5ugy7OfY7vqA6qF5A5AstX5HnQIOwArOwawp8mM7cs+5mUmjTwePPuSANp
buxvq9lvt80Unzb88Ucjr5uoG0YNsM/gOb0xk29lXzy8AVcwvRKXo+h+EDSaVCqv8LJx76kxscif
ShscxfUrV/TlvGImWRxdcr8S8lw84lAQJVyjaMcH2y9QTTjHtjm7U5EgnUBuGmyjddSoOLcvHsPy
CKS4bBV5eomtWY85Ou/2NrhaFzwKr5CJ8+MK0VbEWGLAmpKIsbiCy5XdiXJZOAXY25mC82kaAMhM
sQCafK7s53g1fxJdapUX53Gn1GQquUCFQ4srKb3F+c34a9SmthnsRsVpeckPvrQEf16I/npy19Iy
wwuDM02QVSVSiu5bVGtteAZo26aUF6Xh4e5u8/pylz0YBtvltObIvoSljXVNbwfvE1e/thG/uNvg
StMRoEvO6QIhYhmQG8QVfx0zunfhgfj2KaLw+S5/x7QJm1zMxLLqmf39n4ROtz6Wae+abYJ7XGjV
2vSkSCrppQChC1YdlMbaNaWYoMJnt3JHdgMU+ordCb3yE/T6y1dA6A/3nH/eFhqWApZoAwKihzM0
iKojYVMZBgyufeqbqAC+THtCT+7/xBGI/lRr0IirVRTXhmyk7NEzqNpg/DZbB9sRFL03frnr7GK1
5InU8Q86BNCIOpeDckVIIncR/JQ2AcTtPkUfxDvqu+awQtYgEeU8fzaZQcAnhItSGNNhOY02NntS
/MB7ZXdytn+zMrNKKvb5TxKKcOZ5YzY99Vv0UOOba+KCUYC0RafhA/9abNkVAAbknsgvNRz5GG8h
jQrWp/dTGdJzbxmOSKA3DybdCo3blR7zGp5umKzezi5veLgXqaKmkpUe3AryUQZukZpPS8c2jt3p
CfaG4enrz2HmR2bz6t97F4E3gFV4UiLJUUK/xc9HalANdu1bwgyU4Nwhh5d2Hg51qT5blt8ZkoZ/
Lbc24Lk08sdphYi/lRZ+74wgiue24pkCgM7A14gLnX1wdL/jIo9ej9ei6QGS9H3OTXLa2uBiYJ9k
hgWvjkBGnmrm8pViEy/kCJu5+yXRr3nxGN9ZWB7zch/wC0lzyQGDsgocTPmEReYr92x9BVc9Hx0j
rtasmoIZubMvnOp4j1FCFfxbuPlbB6hKQQRHvBJbF7TAOlhRy0Keb5zLqNbk2SyjPkuOYzYohtj3
9u0JIQItAgw6PXA3+G+cfdKw7aNTa8OYeCSqL+IQ4c9mve/OObeXRvBN9i7fZjSvidE06bD4puTQ
+gyImGtdgU4Gj5pPUlxpcMSMzJQGbxvdCI8yPcMivu+N/Jy5t6fWltfYRsVeqU65vzgeo8cf7OfZ
WhNGCBFtONesMSENFUVl6YAAprIwa/bpTSIkXB5C9cG2RIqm9Xi5n95p3Bi8/AbgH78wUegRQp7Y
LgblJl8jL2Q1IK2CU468q7uGYyFnZ3ybfUmwg0bHDiPOEyndabLbVer5g9t9JBT0VNrELQSnSDHc
9FDtC9KlcvMNZErLR1deDOhdsG+QXnW3H+0b6udTW/BCdXCzJ2gqb0zZYtNZ3rsfdhQDyrJi82mg
PidLPVc1IJQcOdeyFq1JWJagoMJTNWwSa9P3hpjX+IoLTPW/wYqMFgjXW9RN95pLdvUjf7EfoRTj
+de+RCgok8SVZH+zZgih4FDdZFx0GLrd3RnuprlqHoL3HQaa0ZcH9xR9OVCCewv5zUNb5DPjm15q
zb/OuXue8AOFrEEc0Xcs8juI+iKDedvYBo86qB/DCzHWFAaMMvSpxcghEMiGa1KkJHUnJBLuhQyo
PSbE5RSyICMK+sCwOAgROF/i3rG9jjhBuU/eOjkMIEXoe2zfpRMop1SnNj1QjWcC/BL1boqK2p1+
yE2BRTPBumHenAssgGn1GuHa6lU/pD0Rio5ykLQCBD1PPMjsfj0IDWGX/f67ZbrA4ARGcSodjj9B
XzR1kef58VySbzJRwFFogzCQKPeW014F4vLB0dch5K2Wtl+DxwwoN8+zurt44wBnw2d4xzuAIeCt
VO0bHwldPzEgDIFYkOObqCIEsfOpg/1jk8IP/uxz998UX+aKTgb2cUFXPx/EfopjcNUBshdxUCEv
yJk/5hvMJjLGKSyRVmtb4ehG9xhMf5bQHwkh8lFc0I3VxR7PBnJVFkNlcOwFUQ+aEBKGxAjkw1JU
H+zrhFNE/cSF8wJ5JpPuIVMhVtneMeqVWK21qXTC6GryA9ABXWJQi89KmOV2fwc8jMwU10pAWrLN
SsstaxgpzH80ndeS4moShJ+ICJCwt/IGI7y5IRonPEJ4nn6/ZM7u7PTM6e6hAf0qk5WZBf9GS6FY
t8eQrFfePBGG9LYUfHP4Ayg4vcKyZDBtPvTOSKRfuayRWlBFqLHZd9kO5fpOpIXVfw6dE7DRA4mu
2ZmTaZ5eRi/Br9bMsM8r7i/ue9Dn18ZDadu5sNjqjCkN8MQMf/jWCT0u6FXr2ZxH9b9nCE1g9i1g
cnUtBtUId83GgxRs2IUlnxqhPuV/2v+E5NNi7O/C69RM790rdpYU4BzmUperJJIjbYH4CXCoOQZM
M6MhHfUPXWTZnTD2Aui4mJefWS3W6q3yFOavvU5bxemXe4nsjuIJ4dFTIU+9QosP0p+bwePV09LF
DsMAPPKhfE0Avj1CGdmqQ0GLcA+D73C1CfoqXGVC8fcX4QmKK94rOPr9Pkfk0OG0ypcmZn9wuGPI
h9YUEpAn3o9IgLp5RcQvsThUwLOk2D/lJyAFxCEAefYS/3jymObMZq8emHULkRJcIy4PNmBUUz/J
wBE+2eTrtEoIdVhxB7jSmQnvH1UoLBwSgeaNKD67Uo04o39UzRbWsb83PI0uNmULbygSIERjUzUk
Rmcp1IbGc0nruQOWmK+MlwW5ws54JeFuWFNPujZ7SalHmGHxECAprjUeisem5DgE0O6q2y84X54T
ppksrX4F9XaRf/aTYBah9DuGP0IessdWb/zgvYl5btKEFO1FAZN4+HKCUNPg+AQBPiaPP9mA9SxS
MOInh2IrbODTT3mDnyTmu6y43bP6QKIIoxdcgm9nN3oBntPDcrPDxJu0CLAiSpaJ0o2fCwOhk+gh
qT43EjvOs/HOf71YGx/LjCn1zXZ9RUkJ9vdzlUCOznvrSDk7DPqw8YqIkfy9D2guot3bMVwz9kgg
FYdzQpsu8g94ALzzY2cuUFJxGx0TTLtaMv9NXmagyTTXHCsnOK4ZG65WTAZTWomte+of+jpGP9vR
OBjF2tI1RyerBVXUbhRS7EkVh8dabF+WsUYphLdN6LtjijS69koz8zpUerxw+EsokQOzyVIJFkKJ
krPoGH+vXhG/MTwpeVdQcoy+TEXY4MV2IaQ8ZPSbD6zLmbr4BWDLNh/4A0IfYxWEse/FZc0qwj5Y
wQ4CVF87D0qAt3ls9hrkKTYX+sAymBIzJsiIeYz+ilg835a7ZsrbEpUwx6AA9qooC5a3ZeFg8X8M
6bbWF7te/ZtSRhrKKUFDwuTd5ysZHGR95bzljH6rTmV2aB43RqfUlQ4Qpvyp7D7oZGGVD99lzMD6
21vzWInvET+Sf3+PKNA/vAQLD/bUeWSaTxYH9N67Jobn/JkCakSlp3OjFa86t+keCzZI9E+I9fX+
fmRugSd9b8GqjNZ7kUbVl9U7whmCtaDNQPNBPYQlk0AuW4Aw2LdSjL9JNQECeANqTUs1KwRgh1yU
RiyBGLIX0Lqk9i4SD0+TbgOToFZ1cAc3ou7xjeQLZg/PrpeskzLP5EBe4vM91Awua3dRzrbg3TH/
WDEWxBHIgHCq6wduUrKQV8lahZ1JNEcHdtGK5ZJDbmIhmMvZJvehp/c46WCU2CwNtwfS6cWmkugj
PZ7qm7nhASzcXjW8vgCt3QM3icAk0BOb2+XxsnFXLIfF5FIBYTtxNjZPe/vVhcYIj0+VB+d4u6Ck
8OfNPCjyjvO+vntYnZP17rJz/1as0geGBfsaoFd3StGb5QSWuF5o+zIgPqDF7oHB7oUrixKSdgX2
HmSvnV9zG/DbofLS9rEv3d6PzZtVHez4EoyuHnuVMP3Gg7TN62th5B0cYTkTiEI5l3CC7QcEfbu2
gAQ34xIEnHHI+fBnY3artr5j2IXdBjAoTSwFLKEjzqbQX/QOAQm/LYA46b2wsBTX5gJpCgN8RBHd
lfRzbCexaw62dHik2lG5CWG5tKlF8w4gZrUD3cTbNd+97Xi989kNQkovoBlTX2s1qSgEx3HHUQaK
uK2b9OvQAO+TLHyiMHozetfKs8VAFdCZUKIFYHUIWnVm7dSS3EMv77k5hDgS66e9u+CNTMd//psp
EjPD+iwbsyv9zKYxyzYGTGIuCpyLrf2GTMZEyjJRyw3nQWN4ZQeCPzdsFiLgB1iZnbhNLO6YJcBf
ip64xQ9LDvrkZ1VnOw7HiuKm9+lcJ/Pg3c0zuCGsV/W/bf70jf4R8Gny6VSY6qBGAlWDZ4EvfdqU
lNVYAcMQLozBp/MLFc8Pt4YgvZ2fx/sF9IaaxeaVbzsLnowV2zdMtWAI08JeeO0ArcL9uYcyZKzn
eJ36H2g6csAZQMJ6gCO4FZi7GNI7dCXe3Vqz4cwlCabDbMEC2tiY3iD79gxkCB8Z2RtTgNSDb/aM
BPiv6hznNg/wrln1gQYcaBKVKlm8Np6vqk7RBNpjTYz95Dm5OI+aPXbAHIFzq87lZW8X5cEbmYFd
7P+T4+6aVDYQJLaYU8J6mnvn4DQ5Bwms+nPAVRRKiIX/QAfODJ7c2PsSf6H1Qi7iZUjaWg3vwvMZ
VP9enJV2efQOs+Q9uMLYaGerhuGck2y1nRbhEmeJbPiwBrAQy5T+QH2gyliPsOpdktfgNsCCKHwM
7m3zr+7tg3e7vvWvLz+L3u1zdO/Oq/4+MllG/8TwfT42h7hIIH+/dIoS0Q4N60K/efcN606n28rU
c+BgcgW+KuG/Pl+co318Rz9cod0F7rL+oGMVHDoPQX+YhO9wjXxZ/SHOEqKBf2wqmYO1wtkPQb0t
n8GNAV4s2FAOaXcMsnMAAvt2d2ulLgX+lZH+eIc7GYU/BLqA0VeLvsJPmEpCHmEzCL5wyMJpcCdi
iZzBXuHtQQeNmD+AqxqsdbfTsNpHcSWIv2aXusyT6HyCF+y6O2eqCn3mhNsMeC4R7grPDxIjc6yO
qOkLRnj/B3Ez2g0jrENebiAZebA7BKIUyYSJA0i5IyWacqrWoKkxYEb0ZavnKw7+TmH0RA03PLr9
FKd3kRbnbZqnDWG+EbCWTB55p7FkzHKUw5wvajO/eGIph5EAsS/0zaKdsbcIt1cKOiOkmZFacTxe
h4MSzxP7iwWcHc31APlYJMxTqmPNL3nbT8Nh0fE9rbH8Hj5eIiod3KKg8VfmttbwDmCWYqzYwej/
J4CDTNfLuahcYjf4sO1zSBfI0GZ8pcnSqBKHdSBjf0v/CZQjaRiMsqfc5eFt8iJgbGRcfOx+h5tX
UEjo/XSd/8oe45jTz9Slgi99kyRI8hcTFa7vVFaaQFE46rAtg67uDsELDtsc8ifTKgJkd9+7NfPR
KZS9FbgVQJyXtTGxwx+rYgsXAaXdYcuCb7me9pke9iJLZAw7JKaQ8plQC7MaSUYJCrXKSrF/JJ2Q
wl/LGWU/SXPd/2NA+serAUStjDQFNILgM4bOJdO2QLUxTK0Jpa8ZNlBWSIstZUMRcS1lH37LZaRe
Y5eRIwm30lN2PjS4IizhaN+ZfVJH4BrF1Nv/0tocoC0BNSAs2yYFWj9pd5cJhF6CPTzA+W8Uq+uG
qagRchIUQnEdQkfWwuKBOWibM4dTABrJA54mdxrqtdZdPJx8xCsRQA5qHsj1r87lpiVjqKv3/TD0
lz7MOpN90Yzx2nD+ZuasrBExrF1/27vBlIIjpyH1M2dSh2HuGbLWYVD0hLPfe4KY3/Jq4CGYG0ds
jIOXrXE8M0PQ5QiTvvZhIHoq4s6pfrzp1/tGZxdWWmXnsszcwrDKma71JO6E58ExX1Zh2h6565hk
u08WxDF9Nc8I6N8xJdc7vmK2ULCvwy/VWwmrE2pndNH0pkqlZeBqE8RKqi8xe1BZ2ikkkC3ac90x
+i7BtS9s4FmGlBCa1A8vgHxMLgZJFh0PY2mmSUxqMUdRf7G8ABX77O/52mPxDhlrJgxM0qS6TJP9
2TXooGEAM7IVHVlB9IP9cRf1G1KYAvoYxD4+xsgZcZciVWHQpQGV7ywgQvKIcawQfOxLHpkTDEts
RoEK/QCa/fEGPGphyde5RbhDwJDQeojMjXMeeuADaXk7Gh9HkGVtYH0ga6fg4zAP8AM4Kb8M2Vw0
okMiG2J4wRzy/haP8xfdnJ7dBU0Qf/Y4zdjYaHPvCBMnmrERwM8EqpjieSnE90gqN/pnbKQVzl68
GKhejHXsIXJQJ1gV2PGL3zPCarFeIK85eOKsuvBEJUZVXjATc/WKr/F1QWnJj6vT33XYk4qRIkQo
uzxmboRNfTk2gid7ueQrsWG1lw9XCYPmQghmOsxbiFtlmKflGO+/S8JHQsB8XLTQpQIa8ECsTPIr
sD6hiVKHUTp4U77ZtC25fO/7nRvQHodiDeqLiyzrnrsiTp+Rt/bBjiIMHQHMbAyS2GgeEUn6WOY1
rSFsTofohCmXU4ehZgKTu3/9bBix1wFolzdk020MMEyzm9xk8AyIgJ+gf/dJkSdm/LkdjM4wlXLf
OXbzYX+zQplJqFWU/IB4ncB9dUI2x6hfCDku85j51lCrQw592KUgAZhbEofM8BbwMTF6lXDvV+Eq
haUp/XkFZVZjijUy/X5Yy9hvW6cPQSeWEuZgc4wZFTCRQdkf0a2/J+byMGr05W5bxUWChTkvNx9s
p0JGv6GUr8xtLHMpG42MUvgWrEyAFh9j7+4dLlPmPCQ6JZURerVGQDui78ziOBR/bIkuwe0se20m
mOkKf4HgjEbimBi2d5xCOVoxqAjvlL2ChNlHRFYgBhTD60RVFcVeOSlS+ZN6q+jPsSyVaED7E6BM
37DcMSO43DgX3Rmkbv+knC/TfVYEDC5VIdxA9Ze0sHHZWp/H1fCAdkJ0o5SO/j7eDanY03U+FrE9
X6BoWJTDHF9GqOuUakQgt9Krh2d8aF26//G+f1vnbAOhicABZny5kvHlhKiBlcLMzzZXr+bolRbX
oSiJD9ak7iIifXBd4x5KkfDwDcw5ZBUTXFtSYOjZ6DHo5xEQkg2QmEBnJSL91jAOQKDhuGYdMyYK
8RAspveonMlpLWlsfuYlshZTDSJfYOgMIBmyEFqiLQjDBdZT1qsFsEDTQ0gEDMOAio3s55AvJMvm
eLnO4wFaPAENt1+4nMN2Ycco5QwOB8K21lPO+R1K+jVsJgz0BxChRCTeyTDxiWof21Z6ipD5fslq
gVISPv0BX5acc01rZfOv514IiW/HEjKbJiu3ZErJ+Gf4B5HiaGGdtAYnIGtQLm22Vnuau7iYNt3l
kidQsOXcCKsJXztKHmtKyQ6IOAhhVTHyp0jadkAIXTYu1sjHXDjZMIyFpV8ZN1Nem81r0f7MWK94
MmEbXH1aaECQK74wxyaIXO8bHomWCQ0Bbd91y+cN3GD2YdmvLHGNQ2mcGdYWzR4zRQgAaetkgzki
9F7hD/glr2qDnrYigIWPEwhudJhcjV0wwFgBUHVB844WK0fhV+7eMaZ5RWX/ASOzVZpkzcfG2ACk
Au/AaoQ7BF1LTn4oY8VIztEKdN+TKnzPL5YKg9voznNJzgDFoLlwEclsqK5+lxjmH2985qXdndh0
Ysl8pg2qBq7ZZQilAgoDfQ0ZJSVT//hi8PGYS1RccwaIju4EqpedLJdpeN58KT1kM/Dki2aXTAgt
LGp0y0yW0d8xp5sHj7NNx56GrM7RCrSfbAZDAVnVszWgBfrCwjO2cePYNO+/gD5RpoBPzwCHN++u
ysoTBSE1QVdbBY+jMX5PxkTdbThtP8Ix7M9o22mQ6xg24ie8g37GmiuGK1/cWsayFh2DBl/8xQzA
nJsxjeDy0Y6tPgkj9tEDOA648t58hjnDmZL3bEorRyy4gJPwvgn+gzd7syYvm0ksxz3pSQuordaM
GyiwegAMHv+ie8SM4uEDmoL2embMRcbbPdAG7113DmUnk6VlfSoYaP1bwr14W9lYqsdDBLQO4kBk
ARa6ncUruizL/SqrtW5eYUTrjhanb/R5I/ya/xw9/87MQHerB0YZIC5UBNlfuiptXsBlVWu3qkRl
PIiwjKizmGM3KG3qFGosP6NuLEW17peC7xHiB2FoOMmGr/atGfVf2EeWWe3+CFO7zABVqVGAR/0X
n/O/AtUNBfBu0K7QaHD5+G+tn5qTQLGqcAxvH3Pj6cYGqC6hXs8QXZ6K3GVeNsBZIZ9bnWJrYbi1
BaEjwsnIZdv4qbXvdOrr83Sxg4ZJrFLlgq5Iqj9IOwC07wB/cdw8mXslW1RmYhuqWq7CnaFRaNh8
g4tqT6gCbOAlFWaayMiCxiLct+vLK/ng7zubMlwRT/1K2UgM8sudcn88/Tu6FAWtIdXR32nwcgrd
SmTaj47RVLkGpOYx9v0td+KZI9MlIqMc8ZhCLhBQMHSRsQDMa9yHmeoTiy92LQaQzdDmchszkd/h
QwBNm2O5eEKWKDAamJ29To45cZGg/hh6EFgZYGJWAclZRps3jFIJs7y+dc2Fhz5DNX0NGBogem4x
vLfxxyRnMwrY2jKDLDjDoV2LhoUQ1qC9QqrlTzCr8Auslq+TnM/s4oNHfmpTzUogrEK5f2EvYEZJ
0YVeib4ST8Y7GfC5WLPZxp1Pe6REtYiH7pb8u/V4nYDXnuYep3FwblH/UQdwa7Fuher7whxLZisX
+Prb9jhJwk5L6yrY3W0t6NLRT3LYMVuh8Wk3XKPkrSlQWZSad0phxlSg/aSjCLI1K4yceW/OGkJK
QLbvuI94U6CuiIz4NaZqwS+MRVf1XreGhQW7Ccyk4NGgrboX95JbrUGjfYDQ4M1WB8qmBhtyjPZl
nO+pRORluvV3i9WL3RPOlkLuGpT6iB/hUyBm4zuoy91RMWpoba/ha7G3Grg4GMIL+guCzAkIbRof
PppUeKPzEr2utSkkIrrj+Lj1C2jEgfpoH1nk1n1OZH6EE0enwn4BkCwCjBMMN+zps0BIsGShrPsE
o5x24EVDav6+O0tmcfDsBoiAvBVzVTpAY4jVh+UcWTiA3eOD0soGwGCzXjPqum0W49J4d+uU3TI1
cJwh6tIDYDnPPQ/f4YDYhWNUw3lwCmY7NmgXoLjADN5ZrRjPgfg80MPHcLwMhIHRGeV+IwRnbhW0
eaQ5u0Q/FnfcrQa0AHePI8gamJcdMyZmhiFlx659pBwp8i5WKCi1k8/o4lTgntooSZBoR/tOrWat
cTHipoaF7rAsMs4vTnEqTwdyWhNA8oIQ1/YZtyLoEg2uChpe89klinehnJXX9M5/fEvdSiTVaG09
q7lUw0MJ5FRH9xApdGPyDksDvFtsCPCDMxpwE7M3MNUm4QcR7l81upIGgP09mZwpuqMm6aLluqpM
dYK/68Cm8Ynj2RcitZevFtcZeuAXkbJftbF1QITzhHSOaQf/dtSNGoTfKwTrepB3jeDeOvQ3zmgi
SS8PfbRvmBke0O9tgSahXtD/2Xf75DzXuV+GJKflbWeWD1acEkYS140RncNCUPoA9V9G89Zr825W
o39jLcOdQfdnZNSYSjq458lX0XeI3MBLwZFK/ARYma0ndgV689MA+lUdUjzU60IE1Am55ZpoLV3q
sXKio3U0jGWaQ+YOvMtmt3n+dh47a0wu9tpXzHqeLkTjRgsCiWb0wQsVOO+TcWJjjcPHMoMCk14V
AX7r/bLSq99YPTjT7GY9eC/MJMrtD/q3wDE73BehZpmmdY03lZCdzwzbI/UdVVbjcFJv7nbAeaED
r6NxsSAwMflwUgxuKDffDlIrLDgwoGVibV3iUjh6WfG2GXcjram+U7ZQmDt57G7bUPbO/vDjFLmf
ATgg2SXSYT6azfKy4leXsvrM2rxO+oQO+NRG2Az+Nz3M5wkJsSlfOjOpoC+BbPCybotauELHguyN
2LxPRhtgLk6Mek85XpR75orAZIalxAyJAN2MFXpPp9Jn0DA5L7fhNiwtCx34cGK3UY/Rm3G5w0ZQ
7MZf1AQP60WmmeWw2LYD2Jwsqh5MwCIWcsRpsHyRQTNryd5cduaeH3Q9dWZkpI9T7+OW0eNPYtQX
MC7+bTxQL93gQL07V7foPz0wVi29paoEhzqCQOxoWum98elov2L2vAVlltHRhh86gLyU12JHyc1F
qAUQMM112rktzkPiUd3lGRQjosXFRcE16ta5PqwMW8FKis7MwVsM9Xy4Yl4RUyFWzfGD2DjG7u8d
14NdokACYA+EPU5H9wEcl/kxDiSkrN4N5HP+9/Ez5CxykGQxNmGEits8YtrR6CCDUiJ9Oo0O3EFe
tMmPTp0GW5ChY5z9G0166wUMWra6hekrqE3JIjfoSJ+mNjs6K3A+2Gkoi+YVeZ0vBnQ+wswS1RT8
N764VCtW6GAOsZ2WYDB+XGNjsIOVmVQzx4iNGU092vUKkOmKXKQP/iUNPSZ+COXoGO7DJxIsuadc
NgyVpKT8fLgR5fdI64WwBXR/kW8tMz7NWPPjUCTSSu2sGVATRgF5k4a8//Y+9o2JdxVLhzKWIbJF
6dC0scOTb23xE3haVAuiJFHsBle/QhEJ6kf1VXGLU+0PoCCmCcFSYswyeetOg5vHsjZilkHJqrmk
ag6axCtQI8b8JpiMLK4kBBqEl9aAZ/RGRqbe4R52tvSgzHM7ELPkZw0tYIaZ93vCjhv9K5xOeOZc
KGxG+nG5+wZHxelJZ05KN+b4OJYRDmVwW2JqjT/UdjDBsTO3dh+Ma27RIyUOrEgc6fi7qg5vXLjU
OgmBys/2c9oIDgwR7G6B5WVVqJfObrNlVhbOZ9wzAicgmYw+pDfcVzBoMXwiM6RZ+8mhp7RgkMmy
x3l7e2BfIZbpneKCRa1BerY2nMszAl05w+76h60CHdvuAFUg4wL92EWq4iKw2RHpiNhS8H497hMt
swO36UdsYCHzp85Ktiz7JjaOUbo5lb3z5N2pYnoVygVHplY889pAtOUMbITKTWNc1Q31Fncn79wP
89+sCkRkEBj/2GRZ9enKYc2xr0mDXVDPYkAJ792vj7Z7y6FjGVS8B0yg+Cqiz+gbEv1D+X08LjZ+
I8AB++WTqVPw7u8ZRhwcmJ/G+tPaL7cTjECEJvT3AF0NsNOACi18BjnJAiaq3KlfLRpMDuc/i2Y5
9lPTV57WrBppEKIxKWeSmTiOE8itVPKCbwCiOBSZ7+brr4HJVY32+MjNjDPoqP7bw8kd6wXxz3v1
Y7fizwBEkxkA2TGPavh8sknr2tlGZM0ihO8jeWLTQtwLNVG8hm/wGu6iHGYdG5MBn+DOkpMv7gGP
M2bluNTUrOvovLMOfweyyouzmYc5XinZQKLBy4AdObBJjzG4T1hf7Wj0Tn49PPnZoh5eeZdbzM+R
mlH69g5wy7iNhrw91SkyLn1rrfeka/u1sezKPgzxWkvuJftCcQJY47IFhSE1+/qEbcgg5Mob1Tl2
fvIfdAdmvO2zUXDGY+E7SFXMyJOVd48WHFyKft44tQcKOBi/MAaGPEv1v5s96FUhASJuhLVEYcAN
1yAZbekDBB2pJ4cs8Vt1Lae+Jpu8OtrnVWjtQvQyfrmvFn6sv4yZctVayTwwW2fYG+dgB1nNCEu9
LDgHZShIFEeS+PBo3rLmJrm7ZEU5TG++paZBV7Au/KWiptN6FcNyuF+8pnvAar7CEEoDM0CzUvvO
yW4y1+iZ7S+eww+v1NWsSaZfDJWaPAZqB3mFLOeDC/zlil1epX5S6p43GtoWcfdKfTaYkIJZCIFp
cbCuOmkLKgKUDAFGDTsRjZtdjDQSBbum+S5XrcooxQfd832NbovhOZ7rwdrvFJJTsiz2z/E52C4Q
AZqpVc6s1wuP4zzIgp0vBw92EYrvcA8OPpgREwadArWL8r48+HX8O2EbeHWao3oC70IsDZejwIQi
ACdMGBty2X8dFedBfdMuQuPhvam6ZfJ7hpxE1wS/hqEFACDFK/2RAHtR/9Q7wxZA4IPBomieuH2w
kgJvBCbQhHVW6RTghtBrYWh++8mTC5y1HtuYNqwLRh+mAY1o1mVAl53tA0wn7Mzw/CadbH8jRrJ8
2O5QE4XH8IseT8wKKD9Q6LDG0O8ruJnml1ycinuMK3y3gFbhNw38cpbwRPLYwAm4hmOvTP8OmIYS
NcA36C10tvXrgEWOUpBIfWq6gWHAxiBo8IN4A1T3ayE1I1eoRMyGnGWxo4mPjipHEaeDDLI+67u5
Dmj5OawfdrwIeqV9rNhgBWAB60TnBKEUmB0XjUktbQZiRO4LUE14L0CtsZBY2TeBxIKmsjCNAZuw
3t/T5YXlvy0y6Q9UEOiw1rnMWFyvp4+5PA8D8WKsTkNj3LWY8v9sdEVboE3n33AP/hIwti1tIsY8
ZIkhL1qL+8R3hvfM5Ek2U+DaA7kI1CExlZs0GIPPFx/Kx988uqXeE6DuwZ3/9nZjZG5ERZicBjzD
S/CCWm96mRce49TNWY/6cg9RBeDhil8ZchBrvi53SxNA4cy+vmF6v0ChD7ySXVPEUgjZWAqWnEwO
ZVryCkAZvrrABPQRaXBfvTEPHRfoJjvyzIOcMS0h7x9XX/Z1fQie6ERgLd8gC6HzQ7iKSVO5r/cu
1YaSzruPEODtNnL/voA9UqbHJAthheXuMd3htv9YVcOawuOigcuVcb5UIlNGtJyAunMZUs0kKEl4
I5HvteqdHJbykpIm6O2XmgDUenVCI5QNRhywLPq1xXtVtXmBlTGk9ge9HVUbjKgFNzP2L9jhMO6+
OW4d/eJH5BEiQw387wIr65nDkaqMDw2n/Hb2Nyfd2dhrtRt30hrcTaIrSAanv0h2NKbGIOXG70EK
KEB/e9oMne9VK8c1xkX55xwSVKTJ8ou6MWDebWe9Mk00WplKF+jSL/QaWw+4HX8f7krQOryfbSNl
nsSQ+ml9vzIzndwc69C8EconvLhvG5PE0uw4j4lRT7zFdhlcYQyyXVx9B7mb+vl41y20jR/wBmrq
svPs2T4Tg/l7vXNqWPDpvvBBzh49NcrQ78XlorymGfNe1u4gca+Dm2duCcYpSsOGdTzHaBzTuo8y
cldO6vOgwk1qv0tuRtNTgJPbxwedT2E+OjehqlM/FNiy2zYAaWdI81CuMxeAcXgd9lI3m86Aqjkm
I7ASxsTYGPFEGuQWLHVZE/C0UlSsAcZfXQbgvI766sw7vqrZH4oMZq19MIDguHgCXvbU1ilSGOQE
2T2St1ogz0SNsvPt8a5C2DgQXqBXBXw4cMvKjxyFj5iw7JmzoBJjQ/XTR4vVq82n4+ZBvByeyZrR
QYFzXDzzodKmToZJYicEAcJAU8swjGkV0FojIIppxulEFsK49Awo6BlnEn+ZWsgLUwmXp+gZRPA1
OD1Q7xqWz44IRb4jsENSkkGxV2grmdQ467jpkEVx5I/P1OoFNbJky2d0aKa/h2LtIOIXhULB9Xwd
TqzQJCKPRv38FFkMH6Gi8QepG4hNiacH/W/Hq2jYfuI2mf0WgXcAOCt4dcqTKCO/K3SWCZ05/scK
nVQzv8ynJwilFUru0sDgmbfoDh/RmPICqDIUsnlz1uLYaabv7MJdWIrQJAMnU268WcCrPVRcLgrS
gRFi1FBpn+MjvxAVpSG/mhAH0TA8a+S2tJWzsEvXjelPskx4ShRVQVaEv0COTXjBuK1NUwrbGx0P
DEE6HjOu4pOWA7kemaVdbPBHdrto5qW8AtJui3/yQHzw9bkdXsm7V2o/oRxNK+218jZLk0OqXahd
YaHNFW+0f1tEiOs8BPx2XLZwkxaYX2g/YyVvsSox5CaRvwPyB5mF0aQ+z2xJvxHYOQxWZghnZ0wl
4JrCOITcj+mXlqHBOUDvSdrg8uhh9BFyrXKQkqc+zVSvW6Iboyuj1mPzQPBT02BxSAjQkVaxt1b9
SdwICpQLqh9UNOg0qnA0mO9pMTB0a0b3FzfdPKIrALB2JNwohtm9MPs2C9YpkN6Nn4RFNu0c50Wp
TuzC5RU/JZUAGpjKcKjML2om7owKZzYdqtDKx+QTNuhiRkyZS3kkHvkv/yvtauj5z/t8HiEvQ80v
n0UtMzAZWCojbvku6o0GBYVyNGEB8uWCblSvh5dJJFGGVeJlKPLvN/LbOkkF6zv+acH+KYG5+yAw
S1csr33wZNULUtj+VlOgbf2DFOQv+UEi8Gm6ZSTqkvXzebN/GDuDNLwqNGaFZk8FLlQQoQsd9r+3
U5/5zyGStjmm4AQ44uJQtuld39oLrbTQwkGtp5C8gBaEX7AkeZQfZ4y+CGuJVMwWkh9b5UTTVK2c
AXNioce90qGbsP21vjCW1VEOjwwdM2vMLy9eT4M7lVyLQkT1fdk5xh8M1xVQlmJKnbmJqk59QJXm
pph2Ggk3aVCBU8TCYTiVtTYcnN58hXSbIkcm6TBpmKDjiN6mt+Ez2aIalqc8fFhNCNBkAIpteJFT
2N4uN3BN7BKi73Zkti6TLzX9js/U7CXPgi+IhILSpfWYKLYgxp48o+NGnxMLr8ocic1KVVixMhmo
+Sf0zS+HHYWwvbGoMjwmS1AZMDuDUaaDJxLdL6xRvc+hahc7n86XmAUzaFJxv13mka2bh9a51wPH
4JeKc+LGYL1mG+2/dfC8DNU9JIjjWO8Zp+DfksTf9/IC0UOQRRKoBcPKydoN5ZCcjYsFi9AjUvad
aojlk2MmowQEym7OtUCbX4HYE5V4556iB0V8Af4YcC+isYW49Q8fREVyOSj2O+61K7Muio4xnQK/
MlrzrJ/10dFxF6qo5IFjbES9l68GEFyDkEYHho8zwlXuDL1A+hEOsbZW7Ci2Abz4exUhMVW+6Nl4
aLTqZ7qUBumy4Z5ROxyobDGshMdotlXNE2kRgaiIP45LbcI2GRB6fv+H/UKeN/3XhPnrGzYxFRuQ
KqAqOzPYXfei3KuL7FfmID6mRQwJjoteHsj4sEaJU6PzbED73kE3Ut2+X9R4riQyvpKT/JSi2P/8
S210cccxDV8x+UzrAwjW9BJA+SDkjASqZPpyUk60ZFoNGOaRvGbIXmXCdjUp/ItRDAL1N2U/DZR+
bHWcopJCbx7WX3Z2YVcpPnSJFb64WoU21v7o15VFnuNz34AhTWsYlaBaQK9Wsy3D1JqHKgu7JtyW
mpfRjlUGhFLc0fwO8wPHH7vNv8vKDdlck3cGMkolwRoDCjx7XOjCqW2iYkXEym4E041E6IH4JE+X
Es6DvMu8GyeuMzwMmlNiO+b+zDcIrVDy2+TJE9fDz+oe0INdJOMWiFK0TQS7g00hTvNKfPt5Muy9
EvW/3uzEWnu9CwAI7E4cKt/RM9p+IBnPPTpnXjUB5Yz7DH7mi9NQp+FqcmNVIcuoIFOKPo5pf3+P
LIcjJt482H51CsLQZ27qQTrlqZAl35AyCfiK1A8f3AqcENurM5QFhlFOCxsIT5SPctQKB2t/DCkQ
Ef6oQjnCjWepH8Xon0AAJbpInUhyIJVzq8xwKAXZdCHvsypsDw/eGIHnWKGyEqjMPaYqis1ZqftA
BL5Oh2LEMOD9R3OjNiZoInBA94KYnTpJxh8ULnxXtzqVCsDy2QHzx36F9rx5OTdTv8hQnU62DfEb
9cD73jbQtwwZSPUvtMxli49mbOAkipi0Dor49KqsVcEcg1YWfoGKC97PAEQBaHqAHV1gTB9pQI1i
3uxnsosINxW3RGCkwwWzQUhwac3TiCY05mmOKs3T8LWnlwdJ3WZRdUpJAOrwBQ1S4lRbUxo3GAjT
nSLDhxeJU05QB39SyUELax3h2OyigeGyvUw+PKK4UM5g1DU0gweqSQ3H66CeL2v3cnk9ByyHDwHE
/mY+KbMXpbbk1cjyhoLdqT5db8amyI/tyftmnFIs+lYv3PevPuAviS3qrKlGOQe4VFCGIdR19rzb
BChh5uQ+nAYwzf478X79RtPI3Evcu7hviK+SB2VGP314TxQ5VOMDdF7j8TT7Y4kZb+W6xOXMMaJj
AAc7Ro50q+ETzrY83Cutpfr/tszhgOcx0eOT0+kBHvXjF70JLq36iitDRbiY4WvmNccMB1UOwAyd
k+NV6ODolULTZuzN0aKybS6hQQtgqrlSkBCn9dt0Hm0iM719/AbUeAfZzUYWwM3IERYnScBKzlRS
ygt8amkhGuRzxLstGGlRMZSgCGFQ/CzaddauQ1hA17Afg568uJ1l+lMdKAYqyZKG2fdNnpbDCpUg
kQ5XfgTBT2oRWFlAFPVExaWqlJvNePN3Igi/qsANYkdhiEePf4Cd/eBGPnA4sHCWXzkaO5VEsoOq
4zogGj4b7ygnlCpEZVd/cHArgaAogZ/zFUUdz+uMmuKOG5b8OC/+0VPZdnQggvW0R0nBDaIPU0QD
4yJt4NBPhklPaVAYydCGFoWTJ1zzDmI259ZoUIAIIS20VQQXetUpmRX35eE7Fi3mydVjmTTJlc5D
h1HwCOWWq71MJuJ+lMZYAn08lpfBlUydAmC91nNfCK5v9z3KmFTJGy2HAorimA94d4jNXMI6CD9N
JnTY4Hub/qnzbu28tJ96xxbLv5kJzNncNgcArFnbFlxvWBPsRZHJwQtwDNchAs65xl/xH9j3TPtD
D5t/IF43C12mYkzjAoLpbWn00bxwKG8O9qE/ck7NF9PmJCSNeg8UNdhuKrPakEYPlZIuLXsyrARC
LnbayQVz1zqKLzuk3L0N32C8cIiqFMvYQritKsjRQtvt34S3NfGNhtG/spphTorG/IWcgRBnUm1K
e2PiX6sUzYGtucvLcP3UN9ADobM6kdgRBKWD/egzeeS4fwDfZLiF4OA2OayMQqtWGDdOkPbdqD+3
7YC/HQETb6gfKGAIfvAsSRkl/+W9Py4u3dqw3vAZZ4PqbOMa/tDBMSpn0X79gTaTW4WohDcIpq2F
qOCXmeSxmP0wMQqDM3fnAhiC2coZL9Hr8HrqXd50IvN6E0AUCIdmx733H1DM4GIB8cRYFmjSxc1L
oj4EbD75jS86x/65c2MaZFoATfyl+nfrlnBKC0/s+q5MMMObn5y0N/fPkNo9DYe2R/wY78znoMrV
Gtb17L6M7hkenQitQOqeplkwdTwWhEf3O6sMmWWwk3Yw8GSFx1bZzbFZm2Rbd84qb/ZDAmQ1KzjK
jq5R2sW5Ml3T86vnVvVLeGNSBrePSaLoQNyYV6B7cQ5edrXLoNjB0yoidI9rqzKMl+mTCeowZ2tF
q7Gag4XBOIR6wJD/MNq1WXlwf9i1znbAZLEKe/9rGxl0DM6vewUUMXlV1vEdsWfhfbRNUrxmZtuQ
R7AnjLRXJY+V9Rkr6oQvlpZclPYbm3BC64D4PBbrCJsHOmrWKzPs7rMQIqw1GUnVmlqsVSTeEy9/
PNQdx1gVN8qrqgP/Ek4hUew/OJwiV7uZyjjsb+mCpGEQU1GvXBeh6msLy436mT3yYRVNmCBiNbxU
BEoikC8BhKor5JYr4kpM/1F1Su3totSrtM02//lPjGkwGgxI4LQ2kOoUtxBlArAoxv2PpjNbTh1b
gugXEcE8vGoWCCGEMIYXAunIiBkzw9f3Sjk6fLvPbR9jhLR37aqszCyKrEGNtgTmSoD6iL701fUF
YvCKJjIaMUNbIQgIg7AocEKaa6Row+68DUePfk/Y9mkn+NU5SJgQAwbfz18YrwuB512iwnqkGIVO
1DsjD6UMBhmim0rDhpGOG/s9ROOPbl75vZqzyp5IcgAEGGg6BibfcVjDI6TlGwoQUIb2AZcNl3Oy
IQoCje7GXYLynmSfPc1155y0XOUf0q6eHAb/1NU1KlTZfUEn1ag0NYdhCn1pNJiwAJDJoDIpdcwQ
VyROlyZFRp4qW2Vsi7KBjAMnO6JK6ZaMC2F27FIEvMh4clnjC8AHFuPkQ9ejWlSWPMpZYNypWkVM
YNWo7jTpBQ4ii1+QDo0pZIcC2DKFIr6IpPxOfhBXV02u0nGiIeR4k3Bc9dxGv9bH+8rZAd4yTTVF
AkI0fyKi6JK9tjiAOWiTanTlKf5rhG/KhfUQYy685ktDtU6IpJVqjQcz2O7MhMfDIacyAkvgsSoY
egWsG8AFLCPFMGzzd1gAnDREmAm2PvMo4ZzBY3EhZkDM0i1KFYmQDxAEPs6Hu8imSYGjHAWrlN3S
YYOoyS+QgyouByQwrxSgWpdUKmXJT7pWimY6RFE5yQuK+DWBNVRGdf8AKdiDLDyltcwnZBUBweM2
0kS0IohFy5JmEhxExgwQEOnK02D6MAVXK56S3J9xfPE2EN379FWge776d+C4eyYnPt1LoYl/7yhE
UojjktRI6Sh1IxigEWG9xyGs6raG3cmbrnodFolk6ZpkFUOxDgqGA+n8b7JxgVOokOgYoS4l4gmE
FM4JxsnSkbRaoEakiSKCXWpwpKEFiqimiKIJNh3iAnq1hREDtpZXqdlfqheUxMgwUmMaH/YZK2zq
l8kG5/qRoBN9xANIg7IwNa7Br8g3lF0JoCIBZS8qhUIFBV1chlonhrhd8BFBH8Cf98mxfyHLwMqU
LKJu1ey7/+v/BhRozWx5N4pfE3HtEyVhjTNewqjDkG0L7MGYgh/k7Khiv/c/1VF1VE+aydK7Zgy/
g3aO4o4d0GT43pruO2NvJu3RHSUOg/zmKgWRF9DZGeDplwGlhL8VLv/jUlmDomNgHvBTuLMQDy1W
OSApWtbNUHVKqKz6TwVVnVRHYOdo7J8169AwD1e7MpT67Y6Zewea8I7crLLY4aZ5h6hlV7N9x6ov
+71hZYFgqZo1xktAQISPOHmfds797l2hoXE0cIUrYX78J8aIDXCB27AbHL7P15/L2X020EhWkWAy
5cK4bcdX8BLirF2p2uCrEL5xzWtdTL59eprA0thIJC+OPE48iz+fFT+/cMLS7DTJgsgiIIaOP0Oy
hT3EraXZRnf3D9UL9hZrCw4n4zxhEl1cGAEvNMt227tOasO6hXnbPflg/N7i0SaYRTJCpOfuoi39
wwsU1DZOkZ9+Y3HNOlOaWZT7ay4c5nKFEIOXp3vFGYmFrFd9bOyZvFcPttjbP2QdOMGP4XXSTPXG
BwbaX1HlQPpa/DESDiQZjLjSVfxGh/kj3NsHp50eJjc82prpDcVTe3YvMIPi214dDU/Fus/u6Rqy
6tWrh4V7/V8sCBFim7zKgbH/qgNccDaYztX5iN3BFLNPLOuC22rzb8t+mxU4wbuzatb6ua1IvBrD
NUBAB+5E3d6EKlU1rarFeMs3HT3Mjt5mnXll737dxUdMSUeFIWnfzPu6EOw5AHQMNJx9RChbjBby
HMEwlJQr8TFypfr2Ne4jYgOiVUKyZEagHeqZVL5A4h79jA67Lx6mPCvVyibXocu1619/jcO4ld7d
w7iCkLcwKg8mkCm/6AyaU7ya8Wx3E5AGLJxwm6HDaS9GD9grDphqwknElHEY5NKpxKMErwt2B/LF
0QhKYAq5Au82UFegmYSB36BlFtKRv1a6zsqNPXJgdn1gkdEtcKhfIKfUkoPXQTsKD6vkZWPZjhEO
BKWTsQ57E5g7/ssZAmJwEW/729HcP+xqcIYDIpKRTZVgrp9+Y8YghzVYGFhqQV4cynxZHLtB3V1O
IQDxA4MjQg5RxtZwRKGs9UUDFrdK9xwA/t8h/D5iCI4pDsZuuLoNsbjWz3TN4dB3csfB4qZnQLPl
B9zYWPhcaVLRZHPpekgL8B4WgiXtCIx278qYeo3JGaEz5jQASihbAiAOTONbdJC+PMjW3pUy9B/c
5nxNxQmMeIHZpNbDx6P1CazUPwxbjdEbONMiG9rky38o2zGJqG/tTV42BJeHmJ4klhitV3ARkb5J
bjaHPWMd0x2EXGUKAjHTD63tNagq+h1MAb8KTsA6lBWg8Fe6GwOe2QEI2WuIrakm8PZpoHUBUiEh
JtKNkiv6goHpyKaV1XbWjMh+VJduplVc/DkyEE71TprHUyfSUK4WDn5QxSRBjuVtcj5Zk6iK8o/w
og5CpYlqndIKCtrPB/1PNSXx2izOgGVhnY5Dz6zj5OoQSl8Y05y+xFsSoQ94o5bd6ZgjTKzPTnXK
lg3E9H+a5CGy6uDf4OodTw5GEJDzx8OrzWNLRrHvGq4RAV/EpwdYfBwrBSyJJByYFHT0KDQ5CjQU
Wt267//mhSOVmA8jK99hNuF2unErhcFFfWhcLob/ODecKwlDBYH/HjwAsViDg//j7a3uilG0MAme
jCfBGfF7rDECX1ycqHmww9Zhd9iBBHl0O6eK1V6b1SGUIsj6pssDBjyTtEIXyPhJWDXQwzlQ+2o7
7IZtv3EwcvJzt/o08maU59jpyHIdw9cXmDXxkzZ6ct1XWWLM2/hiSBQ5yTIimd6M7kcbmxQq7RP4
7v3pvboe92ObQGrow26raPra4Z7vrsYbmtUPyHXn7tY6wWf78j9duKoYpljXewTBrmM9aJIV6DV/
bh0y4F0x/fwsr8g7O7WhKFTNJzNUjz/vf3s6y+BoWz/ojtCpjG/9363xm21IObbG+oX3T/y7tVjH
fNCWvLQxihKmTB+SlIWttO5fZhLgdcljAEUogyW5ppVE59MhtU617ZSjyYVE/JyKfWTBRbkkPliQ
c2vIlvM67sEz8qVH2t2S3eVHo2/Ae4FOT1dgTc5Zdp1QpmJSC31OKq3v2p2AeEMNwnlI3fTyUDjx
XpRS2NH45wkOv3BQ6EWwg9fghbBj8CrQ26m5Ie9nvC3UDwdppT5izYGPxTQuCD4KeBpI2e0r9F8C
kFy5NCL1jiTKxrRXLKEtGgBSbSy6dtFc8JvyeDV5sEdg3s755/zTnlQnLZQrW7KWyvgdXFatLojA
Pm5/F19wF7rZebXHloDODqIubEcqTIagi2ByFzO0eWcP8gSNeAZxuzMqNBUSLB7SZFquSZeEDe+V
JxmXUAel6AcTEysKzHU/Vn16sD/+h1ldp6n4OJ8BuL/F7wwbY/HKpA4H/AAjW9RkatJRBopzEpbr
FH2cKvS1gRqxFaCNwD9ua/wwMw0IewDK+Rt33zFwpbbcnOljI7k7yJ3mCh2JLJCBZahGuUFI3rMM
nHf780ueeviWw7iGH6t9pYHNgUv6rf8E9xPiN802fkT3g5qIJHs9hdOARE0Bm0/NB1Raf4QpqBqa
q4yR+2+mj5T2hQpjAj0KTXaoChmheMgvKbNHNJd4sC0qlJvPEAXgdIdE3g1OJH9to4TCODrFWh85
aCmuzDoyMsbDmKPRi8n1mJRHhkNk1gOqjCMH4eASv/LnxiCJwiOAfeMgb0bcJ6/y0tQY0InSLzzQ
oQGMl9UEsye/Kug7X4FwSlF4xNKqsnlaNtQI2iH9adhza4T685dsJQRTIQUBzSNAEub7mQ+ZjkYE
upD5znWz2QwLh1cXDRu1tws95xN0HHDQA4GStaJGeRkl9fA/s4/RqRrPHHiX7jLItYnrFfsEig+a
VXR5NHGqJuUI9QdnJFPxSjoWv64D0sHs1kXx78k8ytbIx8QIpN1cUq7EPoI+frFAYGig4FKqtJn+
gleeUNZD+AIBoJeuT+zz8ES6/SX4K4nAy5hERRwzjZ7OZghgxZpei29CIziL8aOJEUpRBF5hJ2T1
UW+K99HSm3WG+C68rcKr2Zf+xXjEBVr9F5r9d9ABSbOxv5i1ZV3hmf3VVEOeUDMwiDUgPP1NnibF
vcnYA00KRpA2aL7w4PhsE/AQdFEGm/bUnu/8LhNnfu3BDyPQBm3nw2QJVdn1O5U5bolQ6+BtzpjP
jAOvPIFu1Gz96oQKeu9SIBho7MbiWX68OKvhfxk3mHJuYNWEq81+diYD+ncecLbcSXEJjnMtdxZ9
Sphmr1sfuB+zph/dWAmHgGLSumpGUd1nflnpUNTZ57e3rFlgDq0DXIiop7xNcASgE6ROLcH0QxQV
sGzAejYszqhsVK99rlvYp6IWAmbi99L7uBo2l+HhRYH2GXN7mtYzOl+4I9kyqCEWoZeZX5+Yk5lZ
RtUlDpUDyr8kbPTwldlTANq9j0+jDToZXC1rczfRLG0wNaIG2/40hhSEtYW6AO9oubGbNB/Rq1Fj
l/136tUZiNMLfqKzTJgA53NruhU2Ea5CdxAwvjBEPWILQs/zOYfSDwuZrqf/+6IPJpblckPDYO1+
6JGeVU91k4xz7TOuLMB0SaJARhgsgKsTRITvzqLWB7Pm62C9wiYddjQw/BAzA0DVb+P+xy68O+N5
1ZH/sAmfTjC3+xwA+LWb8puRw0qNJ8Gwz1kwR1YPn0Jlz8T7+Wr5yAwnlSeyPPbZpOrpZTLzxDnJ
/8E+cdLnDRi4YPJMA45NZlWs8L7ND86lv6q4h5tdcVus50Oy+3ei5G5+N3jQ/jW4Bky9OrLM5aqJ
Rk6KEqapXXBoaDurqnWIiE1HgwVfQcfa6NvYW79cWq2BG9BEDkRXvTqyVNWYMlYt6BQNYxobrJRM
/mo12oQQRbLTd0VtEpo7EybYzFdoXcgVXSw6ZihWcLI0Tnhg3eg79KzO/DpYmjWioYenwnCLYAvl
iql5g890gi2E6lL9UxteR3t7+ocxvK1gzhvWRzWXN+yEenrwq3WZ8L28Fgv3Pd+mXGIxAwtos5Tq
yZWEZfu1/9KVdaY1xix2J8x3YD7bdqWpmBT0+mYDejdT7TgLgcVXj46Mlb+LjdnG8+BpQSzUfLwa
FbBeqUep0RVnY3pCySBh69HsUPPmmiGDusb5jNCI1gBwjON34V8Yt11x9Fl/Z110a8j++MwFe15y
CbIyZLEMrcP/glVRtyhzX9PmbDu+5RJLYGuEYYZXTzE6xq8cfwlu53VwxR3kMf9EAtVazLnZYVFM
XKZOQipHxcChXnIhdsMePQcyz4JiAZJz6RJ8dHAHPtgvv+VoZC6FqoaU3Th6qMdK1eEbUF/PZ5PK
cwKXizm6KbOSXHEkAcgI9cSQnI3PL7PqUajTM6p6GrCBVT2fhjR/qIt/4WCEwf3W/cciZmHpTmEE
bzCUbhueWJ5bZk7q/Mog6XhuwOy8OT6hG3NVs1k/U4AJLFaaziXGuRgX6Ld3MbG9GE7fkz21Az5I
w4q/zXUbsTQZPMAKCiyVqtpdZ4xyTiip2TMuxEPMfTWnsxdWMMB8WZTwA7QkgwHCEFAaa8jotiNM
kRQakscI+tERxIHO2y0VnJ5AjXuHxzk238B4qI1ooRy8WwRHFrswzEn5b51VskpHYuRr4nAdi84F
aPH/Iw1bPoKzsnvw1IH3IYF06Nd38ICY3HNEQQ0ehmDIo3Pl9IUZSi25tXZYRB8WrXRPfbNeCEtf
TyuMs8BZMmYHiBqsx0uXMOE0ZK4Ew1O4i0SYmr2qDdFGYn0ty5Ub2NxkMtaz1PPT4rsgvDnRAKz0
8TfTotbRJwJib8ojWbvFbGdSr4jPSHkDcP0ZdIglbfM+PDJE+LS4jW6TAyvo4iMYAT8Ah2MYEi1R
CgCZG3BZFw90SvHjhUelSxuagIIDJfMlrk7W45zRj+lLBR08P73Jx+NpHOyGVeVJdTKRwTZfR/zp
KR3tHo71L4jXTLpCUrwO9X06OG9uPl3WKne9R52GAywoAEcwjOymuUDJIqXd+cRWOb0NBtu/+/r6
9EDzifD9dQhBnPdgH1Hz3VDFyQqVBpJTo6aLMQsfVt2bUwR3o+Js8YW5ABBpXFQnqMcV59Xg22x8
7ZmKc+G91SW6+HTXqMMlRzk6UH4ZHoxLybDgoemMqoXcZLUgKtwDnh4HPrZNjILlPBUPX9/e5cWI
qnSy6Zc3nRVy8Oro6rjwpJehvhszvnskX5nOpPCrbtV9crPeffDURXNRfkqYdDeLj34MLmizsRH9
0WcmWeE2sUZBZL6wsse+t2EM+IY4hnoX2PD/Wg4DBvAksM903tZeAwSnRVlfx8FE+0a9EY2srnAx
qGf9xSjZYj4yuvnS9ZJHS55ft/H7qFnYRQ3eAFY0xvDS1U34uw0Qa+JE9ZowoeHgC0Cor+eql6O4
VTyjpYIOcA0bcFGiSrTax0D2w+t03yWTL84WOgUaE/NNDphCjXiqUUSyITRmhPgHyNHBRQL0P6Wb
VfFpWOHOZiNbKa4mxc0Lbzi4TSALjwbFD8nQugmh4H333/PrHP7BG4S80S7TGkQVdJOtAyo4KM7E
VVCRhDeQWmXNPfo1Nr/GtiX/MFhS1ZO4vyD9NbNxM8Aa2vCCsJVVwVD96RkpuWTWNtSBFupOW4cm
gGwjr/QUF/cnQ3o+YY2iwG58uAqkReFz6eGVd+w/Wn0oYSDuyG0Z+x2TyokgcAA32vAPZAzoNMxZ
juAbvcl5EWKJIopCbfaAXeNtdiHEljWOpOxA813xD+jvSfLOcJLPA6V5VEfuGkdT+ob0S8TpPUm/
hXccJ87Xm+4uhidQEix8Nsi/ety/y6wTYsXG94BC9FpSrbkK0BxODcklq92lbHONIAxXd38eGOCQ
MMvrZkrwyPNWTK5ZsrvrMDsRSKV8JuAEkWlBTcxIf83HprcCY48+ongRgD1QJKIthvlieRA/CcWa
BciA9ROdJbok5znW+6zqPxKggrhYtaIKQ//uY/6rl2iF9yAfanMxW9DFpxiaEnPdQTBFltZ8cXEP
VYlo9YoXI4xDzPbGcENy8sRtpeRvcpNoB5EPo/uieIAFvPajTH6dCoX8KC0ekljEFRu6tqqoxWM9
zupR422xSqlyuVPZfrYMOrbe4yDwgbChvlKsOp3qxzc40KiQ+e2ZfmEmMgz3nXtDc+OQI+f4nerz
UezujETrkHQHlEsopVjU0IH97lyPtE2V9kgpibFKAjmYEoX5ObVW1R+lZ+qc4MuB5UCnhGkNBMhv
oePHl24GeGEsh2weoeoyfLg11Vdotqb+0XcbwQKCVKqv3tbMUQBUASAvqajw0CxpFkNaA0j09KV2
2ZqT+oB9fPwS5UmdKAra26BJP5mHPlAnWrU/64NcHt4dai7uUQ4Km1LoQzHH5YRPKCUh8gLhRDSF
CRFWLI6z90p7V8SwxpvSGWoOe4Xf9obsuqFKwAX1OHBjojF+s7TwWIaDDLyiybDRtpUbecXU/6AA
i1iIY2acx4L0cvixmNHkNy/385wtYOVAfM3IJ8ScySP4C/04kUGwX0/bJIIlRwsQm/Ubrkt8Vx7r
/DLkd0bMQyCqlRQ8egIgNVfAQM6TI7E0VWtUhFZQaXYQ/6btgB5aC1t9TD0GmASq4Tc2qDb/GesP
gfpsCC33cugpHgBg6i5HrC3Lb0e/YTv/Bdmq4vXQ+xbV4I+SjUVmgP9KFRcnSfHVFmGEJO/dLpXT
BbsLaKVcLdsRc6nWRhRzoqlfmdEv/etcyu1TajnQP6h4VNQUHy9YRlLSzUFIqJNUuFJ1C9OItKQR
ElLnoxLlnnJnQA+4Yxt4PH15/RNbPIV+H4ROEONj9gcMK3XSxfxJxvS5gYQggCIVIdNglXJIAAHt
uVLuLY1INUhqhg8HPUt1oF2SD2lGzXkV5CD0qYkFClGgKvwekTN4GTdg7b25T6dw4138Be0NWi16
s5QHAwnj0P8APIItwdh6QNECxS3J/VyBlg4d84GoWuAhA9H1Uz3ZjnPmyGtxEG+jBR2dT/AbM0cs
2Y+Okx3opXrTYphpGwjF+5OQ/0kF2IE2aSDfZA9qfqf27l+IctGD7MnGIL3BV4SDFLNZpO6hblrj
aalFHBFz1XMtvkSIwmWShZl1bLQyqEuo9zOSaDRX8AzOszShVU7EoD+FHI9YnVbbBI3HrMKZywH7
b51vpiLD1zocBHAGsDFl+7bohLDV2cUdLfXO2b5tRxcGbc33OBvuBnzDf7LwB9V1f1d3Nlzjy9xj
3+lVv9rM/4Vt5xYpoNnW7jBsCl95UtT0CqdnTFvmRtLvvaeJjgo1PH5h+CxuhXk52DSAQRY4Wxvj
OiNjW4MTQZ6y4WAwj2zjnmrOCbHCP4DY6zFoVwc9DCJP1rMiui7umBf47xym2Kk0GV15Q+4lTfjw
d3HPAarcOj+nA0VdlE96H35+7YLJ4Zy52xmpwnP+nqOIIlfo4epi7hvcFx5Exa8C58Dz6DpivqCN
DfDS/Xmq5vTxEDkhAICJRzIslc6NzTQjWEKsvhkc4YA/URvNVjGjMQxCRCO4lN3WIxAioiXEGnkJ
gd3VjNhuf6MnHD9JJ27bfgsaPP7MAD9I+Uh3tjOkPDEj3JAyPDwAfBB95KiDKi10wIgb4wlgeFkk
N9LwXGbw4jFWG7ROMghvz/ct93gdbPJO14HmvySYk/rUalJnRcVE5B7UOnWOC4IQupLsar2/6aOf
AtHiQZaHDeTMTcNlb5NU55QFlN6THcZRJcfjDh+w43a/37R8z08MX/LXJOp4u9Xx5o6aHXxuiSW3
adfL+lNYFFY7eByMrIbhtXhP0OA5UqVEWM5JeHYkWJRxLPxPehjDIjYfjDPzK99v+uEoMn8xExn8
Dpk8ChnoOj70+f9QG8HPeWbQgHmA9ORB1jmuymHI9H2ALj1aY6LBfFC8S6iq7EDHMd0EMGtkyHmG
uCx/kHaSvJCacQvlXhY+6HLQ0eBfPCi4Hwx1TZi6xJjZ1+TuYlY+EReM9VXexpz7vcnBudnXt4KW
24vhR8Z+0pklMXtaWnruHobhBY5vAcZ+EYRSfMPxC7e6/8D+kLHR5HDpB+iPKJ8pMmesow3ItuFz
OHKWaIw0bWTKg0uJCWA8taC98fKVIzHKa4svXoPQX8a7FDEGdCslOxuaspMlauPXuD66goUgYYPm
W2CaXhwswd5fl5/uaImd2U8B/vJgDNQP3H0gQP/3Yl2YXACGVlCsAqq4zGpyK8SbvwKJODna9THa
IvugiwAwSD+of/xBmR0c6UOOrt/seXBHtlvlS5B5K2Z9RwDOzX9YiLPXj97ar0wR3bgzbhJnikkn
8MhEhLtDMLj/Wr8ZNENSuXUgyXRldZ+j2DJg6jKcl+cR1nEHO5tdOAHiIDBHaI0L8R7xwsDvnOhO
8USJ5nunN2iv7rE8yKjxPyVTkaOIjIBtRYY7IJg8Zs254uN2aSGtIcVhhfGER1tGTLCaB7vxeYRm
ZXXgSfNQruZ7Kn7aiVy3DVvL0gwO/BMGjZOlVzKulUzvmoMWcO4wRSi/gPCMq/l7qqNfjCY8/Qqg
CtV2Z5z6n1MkxmS89h6Ve8E5yRk1q6XqheqLwWjJw6/QtF+6S4bkPJk3gN8khR5jcP/U6WRRnC1q
KlW+gLP/ppQ+rTv9D3zG/Zq5DS8iGdmb5I1piY/q5RQcmcMIXWIibpwS4yLtmGu/nlzgCZMo1GEw
1m98R66TV5PfLzp4b4XGEYGMSEqyGyWXgIeFuwHZ7KbfgaZR+KjExy2ctBxV7Xid1Pw3JmZMjL7g
ueLcsVLFQhXDkNfoHX894NxfmBuz+Xmi6OuWUyEojHuj3QrDC8gEdVA5CHtBs8tA7zYzwKsItF1M
XKkzmTxdGTSSelgJ2mE17vhPnKcm/YMFaHX8MI3w12/1n1Cpr8x6fHzhzVwiryBUZ/d2t/CIHZ2n
T+84rVjY6mBLS1t22z+Oz+OudyWFAq3pVnHeN72TtsFlWthgbFMcgYZrxtkWeWt+nRWYGOFCWw8v
4MgSoANJx73o6cGt2SGYwQyMEdLy7RV6WqE/nQLLubvRsW3iAwzsj6MUJvF4pdutiLk7p1m31X/Q
AUh36e+gfTEbCbDlAMbsvV8NGbsN8+UJEge3++eWvXHnBw4H6XhFMGSfdfkvxY2kyes4TBFLnr8x
o6mPP7zJ5IgFOJ41o14Nqmy9XyRFUkcbBQGkXx/v8IjjMMF6hpHoJ2OzQgBxfVpNJo8s7rTNhg0g
yMXm63bGTrc7fOLEVw3hC3TtdtwOty6uR1t7DSvb2S+As0Y7vLC4s4bM+trx+mb8a2BB/iW/HPCF
IT2llMFH/zBOwT1ODs1L8+cGUG3ejV5A4xU73y22c62EZTQDzUm2Q4A7+dCdoTSIm/i9oOUcX1Lo
GTSiAOQIwc5w6HXtDvLvGOy0Hf7DWfXYP7ug3dYPJnwdTglIc/t+fQbjQZzkZSwzKsYOeeXcow+G
UwDBaWv+O3ug+4pbtOmBWd1q19lQeRNf+VW94Oo1kWJMcSho+HfQZC66cJsc4cMen3l6BFZm5Bw9
80nPxwobuLXN4qkCF8tJejOBSdVC7UvwpoLjbLxb9wG+OgiuMBnuMYHXuDQAvE7gfBgGhVUK3+lr
zvChjswUzNPbbDdcVLB0boF46tb76xDeay4uMTynO+5YiJWeg3sl2DFgjqu72IefEw8C9yyz5TUx
TNn+7IHQmT+KkPWLZhIin3XXXkPPX1pXiImAEygoIR+Hz1NQTNaMRNxODgsVchv6ZRCHu0x73acc
am/wgAcbzWxWB8t/SqPKkXowQig220DUeXcOyxAxQMPbDV7+kt6yRzZlnMZXM9HBBdMA8ch1a5ez
fB9eA38hYmG+nTDkfa2h9iSqW/Zh3T5ONlAHUgCvIpJpJGIx9h70IA3e2w1uk44HlW2O5w2lGgX3
KIXmyVnhkoP5o5T6QiNQsLExu3qNSrC1VwW3N6ylu02aX/f4FHdQLv66o0UKEH20WiCaJ5dyjWLv
Cf58KPN9HTKH8a7PZR2mt1RlM7XjMiDJABeAssQBsDGe9FyBKvgwoB5yvlGh4CewUB/BqN02kx21
/m5xmZAp0gSk3wbyIzSMJA34WcOlxGsT1Z9944wAn5lDxzAx8oJRw3sPoW1AyGZeJdVkWje7blrj
tUwrAz7aDOG3cGu0QSQgYsDZ82VCYOvVTB7n6PVhBJfa3mhVrHaEkLsEb6SCT7ibmFVHd5hEt38b
qgeCOXM1iaxo5QadwTN+h9CyZSdmMq/tEbzK4pVqhymfK2UlqovB4YAGJcuWWoq0hqrur+bt8VD2
vrQJC7BLRCEcr3yR4LQBHknv+BrydsyiL6U9d4g43AwBSh3CUek1lfYG1CqgoaoBX4CTH+eBp7dK
xorxIE8SckTx9gawRvkoc6mH/7GKOWO6ojXQKsyR77ctD8omAwmaiBL0p0hx0OqyrgsFAQMAmhV0
yHG4hOYvai91YdDkEOZuc+xxFoW97OyLd/7AkbRJ2pecvkpZ2kh+m+LXNfHvglJg3whdz/4VAvuL
jvvD2qwOX22sjl+O1Id7jFH2PlTsvqIyODtTuuBydcfYZq2a/dr3hzl3LU6/D/6PRSRs/F3ejzOU
I3HfQYT5OFGNvxZsVqVgfsHVuwVVboTU21JDPlljLJ3DWG4P6pko00i58SIud90uyJu8sLDFIAEV
nCC2hqg7UHsWtwmsHXIqq72itm33v0cAHqIO1WYKwMluoDvPGlQKoxxWhrINLk23FMunwRkNhb6v
7BbyzkoP7GXpLXtOx1MDh23mHWACsvfgOvCrleA0S2a+wLOUFJjFBlLuUOQjiDzKxytNh+TBSN5k
SgBDWi/nAx04dK68NyYBgDOqwoGMgMZ0/JTttkUKIodpt0OUuPNMARceILi+n16ZVMPiBfJhxuFQ
FyhuukbD7tj196H8C7CuatF9QDBq8RG4hfrx0zTRK+gqiaTwRyZX8sc8cMz4aA4KDtUmBXWOYVZT
4wcuV/GHmnIv7QRjcxbK190YchfBJzBWYqwbQF6OebnDIm/BJRXQF++Jc1JpXFJQLLiVXL8wVeEz
DDNkazi004TXIJgFqSvNH1R7mDkxgQBXQlRSgiP/EJAKi0F+Z39ybbFGlOerpMlx/8A5iWRR4jCp
sKg0yDslppdNkMQgCaMBwQZoQUkOK/sIgc6FSjC4TO0E0hD1KvUWshblrHlU4eL/Xst7AAypIFBt
hm4wEiAOZF2MVMPRoilrG8AlvZvKOdi7jEcJsuecgZhBOPnBmHRADx/SkqS18zbdYTHtKWkzAHWq
I2Tj1NtAi5A05L7CdHLUAoAqUFYsahypPQSI8XLMVG3yAyyncBqBSj2dhqhI68yOuVqVhZrPjMdg
SAiqKNrSqKqMOa1xnFLg97Tw6nr1YXxmJzRzaie1uW2kzZRiM8gMEhLDyERrIFiuOUHMNhMZq+ZK
iVlDYKyefn3UGO/8zvj8BYHFwYv6Wx4vO3SSUj5GGBtz54CKgK8PxmweavKoN50zR4tBVPZ1LrJI
rDWirSt7p9wPDHj0XRy1whqXWXV6GM4faTHCMhADK+bGipd2hiUJpANlEGwPTiRxgu7S214SDw+h
9GMSTHGsjQqLbSl4SfoTTkCdPMBygG2SWNMQkcpJN3L+RNHZouRWF4PCkeXCuEEAZWDyblnBKxAR
M/AVcbHNm8XAplw6O1kbsmVHore3DSOGzC0ldUwZry0j5zBOf3c552pYzJhga11G7nIyD7d2CFED
mxkt4APNv6fbkvAPCopF14RO/wtv1Yc9bak+4mcYWnuZYRsHcxYrMFwUhmw7ZEssTEpdQQb8Jr7v
ZsDRVFzcVei7pAPcXWwXeLw7n/qJ41uVHoRSJ85kWMY4jjn1ElpYDj1oeJoJByQRbygkpR/Rpo2D
GW149+jZdI2nmo+ERDVjKqGHSx09E3wESmULXE7CQ7o4JnCn6fFC2VP/grtRM56uwEYgpA15xoZD
OMYmA1cqEA0kGmADtbELwPuEGrA2G2Y4gT0AY3GWsQXUxP46ZZlmgsUAnD7RL4niFwZ9T3ORwJwn
twOZ15GsqAyjD+FvUoVPybvH4DRER49HwEZ15zBjGuac7cM4IG6amA+yBrTNqWY9Q8hcrc4GpBeG
BOrc4DGj2cFLngcaK1/D53+E6xyNJoxBgDIMZ3T2HXo0QNU+yUQMrC+QdA7wxDtJztoyMfhW+CLd
oZ3BmfEPYxzifekqcRvkt34Uy3sF+yIDXQbdds4sfRjkjbGg8JMPf7MY9KCmocKF6dJmRSjY9ABW
GsPWkKUMmsR3pnpihOMoepkRdgDc3RJ5JJJgL4Qqz+qSFGc2chV+b60vniCTWzT5qx6sgqgF3KZw
kLELtuDPTHNbgHovqtL6xzejjqM4PQ86S+hEjQAcXpjwDIv6NldZdQI2/uw3mAPZGvNan3LeDwD4
tqP0W6oIDjuBX2skfXl0NMJV3WCyzIqxE7zu4hGUE6QMduJnDBqhLyargd1QlPcPtGE+spRO6t3K
NI/9BNGHlYozE5f2YexYFOuIG5B8strUseIz8Euhq4l6tAdvIFIlQRCzBmUQRKgCg9cd4gBmj9E7
LVL2AlvoYlZ4s7jDfxAPbmkvBpZXPGoHLHnvzREh2wcoZ+w7kHsuLc8jjDv23CQFHEdEUp/YgK8H
3Kw1ByiURy5XuceHY52bIa/Xgg8yC7ijLeyVtWbmgR3pkmSbBL0zlI8SdD6YVRxwdEV8rp8jvPi+
wkRm8oLIiAT5NuA1Qm601XO9Hmwf2qqPq4cxbTMA6lFSZBvqr4pNoHgvKjChOgAEuOEkHC6/bSI5
B1P2hI53CDpD6ao/bhtKbsahonkG+ht+u5aZgiBeX2gLJfg6T6FmFYM6BEnUz4yPAGEn6jW8uDQo
dEnnpxh0uaKJP+F3vGJuTRcezqrr6HwLsCbIYAbTPP+mm3Ogf8vtBn2subwfvH0bCyzg4aUnGLLn
aEzjntXAeoNnS1xjMJ141UyGMTmiOZmf0bZj4J2Dy8c8rhCQBENGzHZ7YZwpKzAgIzlM8VHOsF2V
90i8CM5tzABlJlvIW22HoAAsbEEagtXFb9PgxTyXkk84q/Kq2Ee+YwTlmCie0Mx1kzgm3MQxbGYz
Tih0fJIeiA9+3OKwZlgRR7lFhD9gY8baYCOthxycGR8A4zTO5vlsFjOWOyidvai7lk43cDlaJPQU
uU4bgbfwy2orl82/0rkmha96WimscBdLxJjHLLegiy0NZBGuk9640WdyHi58RCyCK10fjkMamNIp
6hYRzshXrwYgc+zGM3suvyA+U5RdBvy8TuM2ZBbViiPnS1taNi6YOTs+XO363eChai/jFWnT0wY5
Vu6EgDVhrzLKy9f46o6hiZsMwMHBhI2ppMhmDiu/FpaXEd5sZlTPXB6rogyh6gZZtkYgrTtdiIqs
MuNpEKg1KqJD2gDnjt9wAEs+GyxzzhEZG7Fe50qAnk7DfWFsADl8CJE0cKsNC55BG8iwOhKhHNH+
BLNAWo8SQcpf4GplmFbgnEp/F5udmvtLVrlh0RQ/TQscmMyBUZtgwLLQhDQ/rvvZDW6/dJk5jRtF
LZEcdDLLUemIhwndJl6IEQcqOvUkbiQf+h4+EW47afq8qMOsBmxVwzXGFnKi4z0xlUHrx6plx+3K
TXefUveQwp6GbG/msRD9WBPVqCpxODoSTqjSRrRI5YoBSVcFCt0HlFtqGIvjUEdqr2dMP5GzkbxY
Zw/i6Pg22+SbuxqSpWsar1KzfOcS5/g8O6Y/1p8kHHGOJVqIAaNZyR8XEl5FQff9L2bDK52BhTZT
4a7wqu4E9QGzl4R8gzfQ5oldO4TF2y/wUL8YpHwEHaW07BYCmqwpGlYSR8wfINsQRLWzTPwRSJbh
mQkV4AggagWryY8XBrCDNemAxsUqg2aiAkAcC8VhthS3VQp1EDLKAKLHh1bSfI5jpZa9UiVN5O2F
dZjwlBmEW6IEq0NefnWsl+gkIsjiyagyoA4YKvFsqGUpJsB+pkmkGlJlbOCyAdA7v/wEGQVgwbY8
YKTz1xkkLsRfEYJQ3aWFpBEeXPZfv0c9VpFHXr4fs425DMgrtGB1pGQzPoZ2nko2NhbHlLJzlh/2
RnZoTicQY/HGnqPvIK0GevRjJh/ZJFETpt1NJmbdedmQ01tYgUHczTkhC1PvY0A2d9mriuUptd/D
kay6ilzBj8mcyFjPXjR/sLPCFbF945D7YSbPMxN/Erv+1QrHEKQWOGVinyivFNIkMg2o4Fr8NKH5
KtNlIAmk731BIXIy+lA9SrtGmWy4IcKHkCXw4OD87hqBAiU160i8CKaO8jd2iJU0ys619TPZWXVJ
Wa4ExDIePTB94BMQyoj4th1OPO9rPA6JGhHfIwbGultUMk8aCN1A7nq1KuOEoCbxItpEiS5U/rc4
WAQ0eekxJO8IWrkjn+bzgP6n+umsEjMjukObv9mz5oSBuwvtaLmj4e5IC/wvD9e/ZROnTFT4BR/R
jVwdsSa0aTcjzRmolOScYR3/9fxV3vLIseKig7hhEDUadxr8oiqCuDNwrMxDOZ7ynNzSFntzaq+2
B4uVwQHIMYxMu+RiUl7DPBCM8YYESP5OIs6acWfaFAo4ioxi7J/Jlwy4ExhtzplQU4XfRut5iHzj
Q03GsR3SvwJYObiUStiSrt/uDvuQfLezrjmaPtySrtNeWnwLBqwj1ej2C7KJvJhxmQiKcmQhbeg2
k0ZhvP79xlBSFrooyGsJjXhMEuuuei1nq0nYsqg+TE6TRYWPShEhZ9gzyk8dFXejRRvixDQORlqA
UvArIJiMTj9VdLgdTLsxxNXgl034xPhj6YoYSGLFQ330laxkMl3GX5aERl00wY068RvWLfLjqDdW
oFCt/5xXpqTT8srDmkYHMYqFenagK9Rv9dFsw0t5M+/Oan7j7wIu/x9LZ7atKJaE4SdyLRVUvGUz
i4I4oN64HFGccER8+vriZPXpqurKznQA9t4Rf/wD2Y2oLO2733QytZqcA2yuZah1gaNyTrBQwGcQ
U24ci5YhDxEsJDk2ATIRu0C1Hl7hjZElDyXhoMZIb/hYUk/ICoT9x3cQlIa58C5uMu86UtG0IUmk
jHjhmPAFz/wdxydCRwWHoJ4xXRADcd/jGfkr0SSDDrxJSCCCrNAi0hXW7LHDTAxf/4MLy9dpJ1z4
GVxDmKg8S5moFCk4PHzAZu1Io0sYzS+UtcI/B+gmYtLUZ/cwbZu0dzD2ST4X5ZVQeWSN3C0qd6yW
hIVC/8HaheG93W5ztcUxhWEKRxEKmCZZqM0j6og5ShMHeoI+pkzoCWSTxJv5YBXsh/rAgP4erL4s
HigPTbNzttBd9GWELI0sxatbZmzLeizlGIw4mp5wIyPs+ot26yyg08tjH0DpI4XOx4QGhP+iGHwD
0GOLRCgxtOoPoN1BsekI9ktQMhfEGC7WaFwzbNOAOm/8irhTCKgZ4YArpwGENMpMXvsFVTlfva2N
vwbCjaMkc5MaJxDuu5V5kGuTIvbIFDVOBwSHfsBhuf6V7NLxDigvW4R65spT89Iivy9Uam/bGAJK
NZIigpEaTg5IymVRj2CbtsgmS+s+aVh0GpR4AhHwUW/ImEkhmT3BBFuA2MS68xBh/RXiTeBvANaY
F6gr1T73MNJatESnUCJ+qJsmTKS25IvCrzfzgaAFvGvQsmWXFJv18eK2WvixaURS8nDQSGLbaaAP
DVp7WVKi/ZEQOUkn5rCPXTGfxBrK2SWyE1KTdhAD+uuuwJGJu5E3KKjONvza2kGh5fLtu9KUuiHg
j4s2VLF3gmZJHQRrZV2fly/Oa+m4jC1UP24s6IG93HbZqjhU2QQKZtJgQUQqJKLJoAxJeAXRxsjf
dbO76q4kjmCJPZ0YsdNJNPDpjqQZFedFAT3ZHNdQrngiTrhaCLzZwT3yYr/QQ3RngrZK0UrvEmnB
M3QZ3DzlGHtbHY6HxO8viDm0iV6VJSdm/OJD8kM3oFIO6LFYnJYrIxDMX+fgos4ZGCaRjZDk/5qe
DSM3pGHI8SHPSXcl3Hs3We8A+QRnGn9Mc7FGJGbHRAJYDHMY8sNdHoH63lYMjJ6rEk8YKf7FZHA8
TkJYE0vESaRCUx5zZcdNAUI7HM1RX4p3ADYdy09RXnag+GtuNtZc2EAoFxfapo7PYZeblyWn5BOu
s2ANWMy8dCToOE2tmWAhPvrLt512QJ3/gELOfvo1MU4RngMoP39F6Dtpah4pEZ+geWM/4oUg4cKC
4bbJK7H/QazVOIHYBAg75HszZlFJtE58HBFgHrOniMMg0cYsoDf+lzVWiXBHvwDFEXJbd53sBIIF
bsSiMrqtHNi/bHgy96/bNEUvkzssXUjU75dqWjcQZcgkhhEW+23RSyKE6KzzSnEEC24nfSN3Vgxl
iPKDVfIVSjocfkARLjP+MhCOGfB2eGLGcUpBAgfGGcveEEttjHdnvBO+orQXG//EHQjZ9ehlpRyn
QxIuyqOH2PvjuW6MnAr3X4CQlgwbGJPI7GjZF/lOy8ymsgWtk7sluiTZ0hPo0SwtCONfC/+dhCfT
Ahx4clfEvljo45jbMWtkaFVYFg/V2I/9jtkb9uSOCL4mcCag4N8oAW6X3TXxtYjWDMUu3poL1SIv
atHh1uhKLLXkWC44zHota2TNMLsi2yr330HN65iLj8NVW4w/3g5ZrDT6QGSBztu4K/Tc6DuYMsBk
RLuuQEC+zmy95lMaQCqHNUI+FlaYzvEw2mAjjisF4J7s9BBfP+CQKFfYJzYfdZhKlga38WTvjuzH
pi+GhT43YWbxNbi3dOEGFCBqZtY5Z9Hk9beLcjiAr0sFxJ2scDDEdmOzA+DClYevx1QCnS4wHg2v
zxVpOI4oBGl5EmoGhkDOYiYJO6yGD8FFXI4m8m6gRR4ThOPgPVG/7cpEFCONJBbIDByIfVl+aely
ljwZ00lx+1RcE4nZzQBW+QLJ0fTjxB+7sbSjsdANhkoeYp0HLxzYqPGAQ2kE6a4+rLHQVsESfEJR
n5/YJHSzs0A2+XagA+I9xOHXw02Rc4zxKZgdxyrl5eTEqQEbVmy+6etOVHcJ+ym4PGLuRXZ2OpU6
GFIDdc28YxUs/P4N5zLKq4qH7RvgDhXUUZZRY5AXN6bZZF5BOXtmj5bKqbHnpj+sO4ZWIuHHq0oI
X7jHs2CbPkyzruqgQQMvBoNcenJGPq1yJhAZjbbVHomom3sE3N3h5Ln5K1sqj6g2ISOVwHKRk15m
OVJddTmrw/5BbjhKwAPfFqiH/BJu7UNdZuXbfCA8Lt1vkoUo+669l1lh3HVA3HqoKDg0fNCZrTg4
HQ/kc4iD3H3GcKUeIYhtDDVOjfrsp2rDrlsAybR5xxaABge3OGke6F8qVDNC+DCGHWhQz4HIAGTU
j3dXemurV0OBMULe6ibZRMemB5agZpaozygv2f2kUxIFSElJB8sLvuCYyfiSoQXdNrIeAhCoadCx
3qxrimZ2OYb8r/e1gwP+0hSfNHa8AapWcwk8NekOutBqf0x9ebtaRdbfB3koMntKnZQbPvgX1dE3
P3VqTNoNEbVDYeFdEBe4TUqzbTM+r3nlpEM75RW4gdSAfwEB6p/+aXKEiQ6DDSpZRp0aFMC+jsY5
ohvh0S6L5EPJQ2qfHJvLadZbV/bXyjgv7gMYypzLH7Q6R9ZN8VZHQx14SFCGIUda9i/TZmW3DPdK
WJ5aRPDYkFJwBvwvNEKegBO444l6cnjzKND2i9tgfU8iihDABKcYAbfJM87S6UyIYX/R1MEjlxQE
Fow4cu26ILR/xm5IbMMWHgwxPR8tObR/0JTiijdDZfcJ9p2xKV4kBlQmTqY/a/fR/jk7HYIljf6O
+UjcLoNal7P9vfkhE+0Sj/BHjFxoHMAX2vgx0Dmbvzjc1QnQS9rbjT5Om3AFL9H7be5AIVN/rPUo
TjnVLjO4GTH9SMpVr3NkFzX13rVp5AEkOdkpNEvznqFMVrfhnYE1vrnqVHonps1/Rvq0W/RyPa3D
7z+M/n65PNmf9Q4aoEEBKymuMhqpAMCOzvjcVONLwXFAx/ixdGkSL96iutoVs0CJmWjvrjmWMtYv
FH4injI4uXQQh/Uy5Ikd2ESwmIbTm/ewoPPMLuyYfl1jhufADujVvBnaP2bfOAgtLGiLZ3v6kfBU
2QAZhyey5dVjgo3Yb50+jo7I9xjUjwXdxUJw6cNAfTvUf8XUBP18XpXbjsASTQexHEx3n2kQy1SP
ICJNmWgGhfljUjAGN0gvGjh6nY3W7OypqfDXjFt9pOLqdgMk41GoovSF8pWCFxbicjaoDW9hihs3
wxv8VEHhrLDawHdcpTYqYkMMmX1fo3Y0dwkpHQwJNbH6PVjaRYoVu5GODTaBdQuvBqgXY7b7q+Zj
fOw3YPMB21Jr+NeRD6O+Jscfh+yd4TwWzgjLCIE+FxxQUOwB/W6Ul9zRo3lhOx4LzYEWYXQb+kWB
ww0rNbmoKooRIOMHmuJu8ZzLkFic1wCk9L+saYRuu65sgPGuM+CKSmWmSCNh1MQRSq8f8SKCgQPt
QECmEcPEADmVqa01zrYWBsig6n5mhNRhgipEX5+qozpDJwBW/jfEvNQoeRxBaD4XdFlk0VC7PzhP
TCRcCRtfB2+slqXhndq/7/7N5A708GyHoAGCiDzmqH5kK2BLWFZKqzmvp42qElHk8JBb2z5eGRgi
WzOtQcSdpN0NIEjkEXUdN1zGQFzH62jc5viFRSNMjcYm95tuc9jQrGyKJ9RtCnufHXwPS5CHrBEZ
NMxh5U4Jz3S9fn+BZ6R52QHei6PCEXwXH9dC+U79oGaLMd90t3u2VL7GcFYfcZr99gT2XOyUI5HK
rTPZLa9OXG0fBwoJxoCYV8LR7TZsYPOjWf/HTTnRCKwv3mPEc3HEjBxj4fO8Pm0yu09KCG1cgSds
FiHK6UEdHiZm9sHhuGCV3S1YpVQx2JnGpRv16zAOt7D2zncTa6TpG/nm7D6dEdoopUgtgn8FDFK7
Wb4Ga50rQ4v1nuJPcmK6xZzFivEHMAdtZ2Cy/tjHgPy4AlpNEaJuWtewv+46PAi79zzVXNpUtj92
eRvGyGNUSZVPISU7W7T4U882hzMaIYy/SDzlEWYDAmaT6BWEABwlPHiiLMFUoSe/vY+t9/aebvnI
gvn7fgVcZvKo8IYMn6nyGZXc+klSA9+iGmRbVuyPFw8pK3AIQNg0OvXW7cBwSTimJOdHvHtyv9c5
CPeypcdkEoEl1QuVd7n95kI/mxHlGtAHz3yT3b796tfKUAojON1piFUOc4WCO1/rh1oHo8zUeIkg
BNOc+ggcZSd771qqPiJR18SZW3mM2phKu9z/NnJMrLm0FNmF9+Di1p2bT/WFlpL2eU1x4SYcsJhG
veJFP0tmRv9ZqR5PqgMpi3v2c3BX4xpdqMhk4SDQObHZYOBH68tzCEHKEVyTszjB/J6UVQ992A5d
B8RnKGwKJiJ3kURz4OUGy5/yYs54pePp+K317pV6WOcQGIlyPCKWa0wdb5XDPvl+Y2gwS3ylBMys
aA5ShgQPzB0BI8fsZN2fxbzzOEmyxZhhLA8dAaa0rF2TlTTV4pM57WDwZ0mdT9GNvnTnl3c2NWo7
tfnjp2z4xIggQJnwM6pdIMPimicTTeTf7J9FQyGhd9qqTBhDDBY0mH0gaVYd4hDMWCPOY6q3hYZ9
looK2qYPLceBRxLv33x7O6rDFrRatpDpGchmD5/xYfZYSTXn5i1RZBKQefZ7nFfbZoYVr6/hoT+b
XVAIP8aLrsBC8m3zBnU9DyLyLiifAVm+WMnVsPPixWY3oma3hB3C02qR3+vMNKfvN7zkfPWNnMrs
C4wvprGcoAWSrKtPCPjDmpYXZN+ci+eLmvVr3gsDhwSlOXPbCHag23/pih7lAeNce1nbXsUTDQGw
shuk9Y6mN7ueVCz1XF1n+dGckiorVPUpwjoYLSIHyojVtn5XOgt2egiu557wKP3ox7Ji/NdSUHW0
YSNw3fZcJP/UQEBQ3BjOaBTlH/SJvrPO5/3FI4O3rzkw5WCw+lOd3olH5clBSyHSq1Gl736D26xR
Kfi4oFh1GoU8lQWBgGHBtgEk9uBv96m4SizWPmoe4TSI1IkGtLt+/6sthERCfgpnDmzQv/2GNNNm
0HcwHN7AH9lIW3xgIkMPsQMBkSMDQtrtZ/env1Gpelw8uajvDntl7zJYXJ/WouUxo6CL4UBmv4ic
iB6rV+CoUSE79Ngd4XHTgkt11+ht8hT0F3+smrtSpIRmlnfAfivFZ+DuQzGgaTDL4wA48zljKxqv
NYtXx0GBJnwsdr//oK6F9Xm5nxk3sYktItuj6UIM5vviPxpCIzpbaZxAyuvnY1IaOpM7kh8TF7G/
3+rMrthDKmcto0eRh9eRlWAD86bUaYHlMFGm528xWsOlrueztGEA885XKxp/CSAjZeM9j0X0tXFp
RsDN8O2P61vG6WJnAqergXb1PI8wY0j+giGxk3lbqVvFO5z+Jw+FHcb2st4TLE1+YWCLO9Vg8FBw
v09ObkIE6bolnZugGUideAv0LIGH0MGbPKPAmBXm/HrHFJMP3Rgy4WmPEyrqk01J1w7tsKHIRQsI
TrVFrjC6OYFtzAhsFQeUzDpPnk+1H9X51wH+Hdr0z+Tja7tVRCgHAMQ8LPb2gNuDbTxE9J5+Igoe
y9hgWHosh/NZWd7RuU7uvIx3Xrzc1wT+NiR6tzInnyG5CLpqXV3jPj7jMtp6wAKqeLTm0q0Jj4+6
mAHR0onppq9moA72aIiJ9/CKQck+uDuDEorNDYDDN0BZ8WW60NVitcoQ4czoyGiID8nsGVZNUxPT
EEh3JHtusoUIxiZihiTvU4lGnqHZ07LtpVnqyn5N6V83acv2kwMbHMwoHi7M5cjYI+8phfVB1XVU
dnN2P3AINYkCjzsN/7uigO2SLWhlWHb/oH8cBL6+zOxQTSYnZ9I0i6Tr6lV6+6Udt/7tzT97WH8t
JhZgKGzqIGTlTOAyVFcueMFjevftYKKvQaJXEA8khByj+tQwD8nf1Kxj3ZwBz1VjSQ8OzAwLC1i4
aSolT4zhTez7x5wf7gp3FjsgsOQe2TwT6T0D67W1PQDNgVLXvYKUsqRcDqgjdoGwHVYwAL3gweOW
0RJttEbwhqKNsaR66KRl3r+OuErLuBTagQ/v3qePxZuX57iDH6qtbow3jzHMrQCVluvhVBJwA4Ii
aHqZZA98rQMYMUYNqjs8T98zgJDW2arOEB8gLVZeiFZQv1t1I4Kg8LrGH+iQUA8zu9nG5Eq7oOYM
P/SdWN5XZgN2T04ovF9vMosyBtrivqmi69HvoIKOWqQafwm0AGF4Z1b97r2IDYUm8lJ1FKiP4HT3
f/WA/3Ymetu+5sHz62iY7TJyhGadWTSAJ0h9z/hUc9FlIjs79xpf+zus8AOCv322eYcCeKxhYYqs
YyzxdN4ON6qGHS5P4qyaMSe9jA/er1/1GkM+bXfCgm0t3lioAvpPl1HBX19+L9QWfEHHT009Z7CP
+Ib3zR2nfvMO/d/S7DKssYwebkEgAfKgNocfJAKQT8yL+vX0/CaMMGoMM1CoH1bRX1wHoVHwYJ8H
n72YLJ/867QViKuw6ImOcc3lEWFj4b3hawyEUySztHqvDjOpjjFd3TsEdeRQXTLsW76RHCMMgbyn
l1kUbtgBtb2P+3LxsZ0cR6VX4NZT9+jdHByp+ifrA1UAt5W/n9ye8FkZIDB5EuttKEiMpqFzhock
xytJUlcZzVIXhQ03X7Xcm9/FelgSLIp/xkBxJz5PjIyQ6jNVInubWaO1Q2A6KjjSJ+w5RElLWDQC
+GHbrQfLvj5kZwwpgM6KvlMG4SiEJ9c+1vjuO3q5Zxtz4tHVzSL6DEXMOoH1XcyHREm1VCuuo0TG
apLZ5dQ32RhDZEnwAyGVGSWQGIg2i9kxmDDikQ3r6MEAjIk37KOtBp8buIu/WpZhL+1rX0yVzsHN
wRd5+4Qc3jZzDK8+GHUZG60yH/T8s5YYYiOk1HSCZZ5wdb92Kn0psDk0wwbibSTcfRwmFzxlAXGK
7EEjyT2pN6AYMCpilb6x73rY6ZeYRGyeh88NUNoDcZmPNJqy4ss1ZOQNCc4FVJwAfC1JcPwN3vMH
iP2HRQjHS8kpUJkqpRwXXiU1QgSUK66NQuOWzVBiFzMwTpwjtX6+RwrIA1+0KKznnD7T4tarE/aF
XPB1pvf/TLtDprM4OBFAYp/G7dnyDA8oxHgb566WSYNM1V+sKcM5xgWYa+4anpnUfUzbXMJQg9Xq
7B2vavAcoxUPB6vVZ4jrBHK67mmAaQrqK1RjPdy7z3uqHGrfOpbb5lssrpzrrvIIMOdE4gblweR+
twafNk853AH7PmAQxRxtThXEAOYw0l5/df5O46zEscUFXm1V1B8sAsg0YpbB7zgyAmS2/uBVzRIF
S7liUSKcRu0Pff9mr++MlT5hw2m9FcDjrD3ZNuKif7BLeB744eYugiz6xBoQ2R2vvZHExWP7+ryr
zqwdSDGGPjv4huJIiqVKJbKRQBQZomrRQUWHFWOaBorO1qwW3QAxZhq6V7vRBaXRO+qG7AJlSb8x
QuoXlEO9fycN/usc9+0Fb4j3UdAJRUnychrRgV2GR9ecbqeYIPEj9mEl60lnRElI0d8wVdyvMEOy
6kgCa1RtUymRxLBMfgRfldwrKTRlKntaNYPTSv7tYX03BOWKNyQlIcpAelCAWGp0indZIPJHm2C5
AWNlVybdFOJOHjaH932FoLNS11C+bHvIcZ10AFq2P78NfNlWBX0I+pykiH/heYttD1llTFMpXc+0
YznGPIu/i8e8qOvQAGLABZRK/yBieuhzQn4SWZPIFHYgfRxLFLXiykDVTkPM6J28mtR18OOQ+yrK
orJ/tsZr/EVFl/J25ecIF4i/0Hb//wcZGj78fJyPHyFXZHpaNWYvxCMHJUPeFwArJm1ImBhAfEcZ
IyKH1/tHvVrOkZBfJhyt5Hfz205JdrXo3dcsCVheNINNHWwHO2u+JlYsECxEgnQfHOafsECUVDg1
8E0ztE2KFqpL5gdi5kMDJS4cQjfosoCFk3s+wKJh7kDaU4HfGG4pu+/HrRK5e8JmIScGl50WjR8M
WOezPfK+oJCBhEULXpChMHQoGwSWZXTpnuxHJMW3zOVLuB3C7Fj8ABLBRcRT/OeIFos2FCcSJGa4
Z4lFm/SZvO4UshAbJN54YiJ9cjh6SB3QoBLIWUFyL/trHVAZOScqzOUAeSxW012/8jiS+JHNtRDf
OsrjA2ZyNVZ9mbK3s7O3SfkUM/K7De5l6W4zOA5OK51FJ7NtNAh0hhDgMaeBT0F/TtIo5jK3yW1C
3Mg8HwEp/vMWQep0txGtpbqNPigok1Yoxi3H3pvLz4MJUsDSpe5Q3eg2LffZqjXS3ZP52mgolnvy
nM/6YqU+/kHPK54K1fdA8iS79ouubs3W/PnLCdBwO2C3/iUZYQPgTi3VeKgbswP0Um8PlwfZyiG3
tNiJK42pjiQJLMMmablAJvyKaGS+rQASMm0JgVPlVd06do5JUUpi+g39ij6+5zYKRpjxR/f9siiJ
j+4X7yWYn8aYzL07z/ArhsNSIIROMeaxqGnfJcNliz8G3xqK96N3XhMFw350VU+GTMxNlj3cCFqZ
/Lde4siD8wT/bFz5whozN9Rygxd17l/GfBeM0AbtFNLfFyyBjSfRuAAYLIPFANkK65u8RlycX6le
w95qSQfHGAGKPUmyV/DJi90FecKhzHC5obWRqOqQW4oPtwuvLp/SISKC0oMry0me5HGtw5PbYKbe
sAhtzjyIlYIM0W1jiUwlJBQBLIsQl4CEoEConNM4HzCECIXirpNqhUETo3yWE9xFN/ZPk2QHGXUD
CpWIXBSS7ibGHlbiuRAmNEebON491jAoXExURMVEJS2DsgL2LfSzPy4c9BTfJ/pmICtrrIWMJsGX
AbB4moLeDKDemjn9MbDBHwdNod5gLktWwA3eYWNQ911ag2VUn81B2DHhWUb0TfRAtIbdidZHVMIE
CwOlb8pzztDrPjna4Mjrx+hBkLeIbqDNw3+iBUdjAT2D0sTWSOZrrFvpeyGsC5hm7AoLwYAplTCc
67Oo6zJ+/qew8IVNz398lHc+mw/nJ8E8EJdPsFjE0Qao1V48FSDxFOkx+4QAiidhZDhjvPh1ZEFf
tov+Yi2iNKHPiVDht6eAgD6Qkpw3gZzzFBNgx05TRg94CIkiTgO6wwqcpIPL1yxbFlAG3oPsfPju
wfUlrZgBJjdwCcULegI664lsUwAbXF+nwUzjMG4A4tVt2eL/6RDh0GAWvRNWLqM0daOWplN7QswW
h+swlC/K7xUsyifuEN/UlHTa1P1QeoPf7GLhRfYXevDhawN9C8g8BlsAghRUn6aaUFJer4yhwyLH
MhifSrFuB2r09kry2ZR4zdphCPC3SZCpwFS2EpBXNlxw1zYzM+iWJQzl0K5bQsyKIaw0Swo0xl1Q
siGOH/2rzGp5kQZE2jangmHinKzmyIjEUGqcsL7lwUOnG8FB73O3EpjibNYYSTEzh9aJYsePGy6K
H+Gewg8WxEcklVKgdJzfC1kmbIoIPEfj5GA65ONeItf77cSwdblq3D1wLv4+WGEzQIuIVcwD/KBu
LVkEYSqMKBm3yKELPfRP9uXdZfpkWKwR0zX/zMog4MiTBrt3YFig3smzRElgI75CngXjA844/bYa
GsqwhyNPhHZpXJvOVzmddDkWm9929Dwyq9Kh5giNnWEjFLViL9QmvG/7kJMbAAh83CdUxDnU9JUm
Eh4apq7+17F0rO1+6AUY05ua/RnQc1doskrLbjMaFzfZwiyBrm7+b6+pSY6HwX409Lae543U2Zss
+YPBGXeJh/JGfNCOJa9GTJeyYQ/XOKQbAy4YyPRecyFXzJfEAqchuqxfUs4RzGxSCLaw/D/cyc4w
AwnDCZLH0WWtadAe0hyZI4WN2glXgScHB5KVKE7+hIUi18rUGdBtSh8ojxunrBMosBrcjT1vCcV7
r4K6Tpte2w+aYmAcHGerH8SGkI8v2S/t9Dw8mGWUqfmzaT7itbEzTiSTXa1q8B03lvAyxk+3wofN
vD5I912vmRz0dBhapBfghwUYPSKjA0VCgvW7PIXiydd1oDbNTtyW6QK3zzZVbo2Ub1NSQ272AyeG
wSXdvuFZXFLDxoK2N53Bgrz/pbTBOqWoPFHA7tuQhPgTVKc40HAQfxypZilE3gNInO4NKQ07Zg5l
iXdFjdiiXBIt98M/JswYXJxjWah8LGlGhEYs9LnNw8uwULLl0KNiZ2sCqLR92MJ+IUSWzO1i4CMU
CUBX4ScTDCFURk4xUX4ITiLlPBvgOsKgE9vLP/Ufa/ofVVzEn2zXimrHZl+RwSuVgBlS+9hmLKoU
xrpES71gMrMYgCnHzrrP6F0kuUh6+M9yhCTHdkUkipyNrq1Iczg0+BKuyaBoCr9SFDDCJ5XnA4M9
D6Tf8NslwQGf9IbLJU+Kc7hTFecjfpxzTd0RWtNCR6QvNu1WWu2kyGM6qE9E/91E5txWx17DYiyQ
YAzoYQvqlNOHj7jTPQ1EaYL0XCr4QB9WwXJxpeHCIST3oRQY/fMbp1Zmi2wjeBO9nLbdtvcQqh1s
VdAaOHmA1TA0KW4Qsxc8s6B7QQ2kP4R8DR2bWpZlS7NMFLNz6FgV9OsFC9zSXAiT1/0vgAeS3lng
Qs3UiK0sN//ad/h2CGPf/EbheXW4urCMsJKDbcOJQlEGyUKOww3sWk7RA/v/lSgrzoEAcUoAKlUA
uhk80RhSC1GMG5Aw7onZdIUlAok8yXaoCrg7Ut/yrEQUvH/zT1/M70V6asM6QM3F68kJycHAtELU
TSdgexh3acLj9HRqk3xPCrXPtjQ9DEpnCQ+mZaewtULh9PKn/8VT/Fl+35irC2DxsG/scnsuDWRX
jTY7a0pgl6R3Zv4mZqKsx+wQzEcu0Jql2WYhMs5RlDBxGoN4wJ9JNuzhqHIAsxhjc0tWMIYmmQr+
rP3aFBZCTXcLamq65JTnl8rJoVMS2hknuO/vhB0n8mSdxQGt2uEAoS6QAd3YvyJHpbnv8eTPEQwE
gl2PADsn9iERImoHooZsX7jXy+kt+D0/NtuakPT4oOxvHBhg0f17/4Mbiy1uoELeEubqaYqxSw/D
q5nDeNrhwySQ+VGniZ66w9mLWiq5QadSu/RLxEW8g8LjZpBXENtKTV9fORL6W7GfZ3iULXuy5XOM
SB4a6KSzguElB8qcI0NwrcM+5XwTrFX8DiEyPK0WsMXAVsP9duupAecLyoiQXZPTONzw8f/pHaA1
w/ra6ePfoAAvAkKWFay/5JrirEbVSMQriAwMYznOKEh4LkUPQ1FEUTIjw85qDQHyhFrGM4GaDjxb
VKExvjMeWfDzhiQ5+hpRNDHKFVAFn2PCaqz/NiQxopBGrfe0Ba5iUuowSNyZjFp/w9gVSQhVcIys
T1aLzR4FGP/gKbBZReqbPDU+S3OEVIHEp1E+bUby4TYxnQIOmwTn2qTS+Rp20eSwwq6FLlLYLB22
PIzNtH7qAqqnrhoSrDq30ZG5ANMUiye7NzXUtGfNskHfcUxRF3K+rcWDRJaJsd39eIB0SxztYdCH
9sobeWDIePeCkh0pguDZcCm5G9xsKOAUwyaPzz9dl6jtv/bRwSmIUi5G5WdSOb99MMvjmBlzCK+X
zVZ0ZRI+4RzWLZt9HRYYL+GKKhMITb1bihqkNTC2Rjs8uY/10mot0WW8vCKljdq+ehrk0JeHABbH
1CYN3J9GfXym8RWxkLxinnZRA3MtsjCWRdQkbCD8YlN2wQRAzPJgaW+uTAvk4jXceoQHIl+KOnPT
6j9aSLuINSeBpkeL9bIe3Z5xtEGYyYdsevBUjph8xpuOTff4QssKxw7tQnikLytDcS/AcIcvGQMJ
kkKvIaFxMyg470sinrU1xf95fQ+KFHpa7T6q6X36ujMUG8LojrH2ptn8EEo1axlzuPp37ILy5kq7
eufzjOHKgxSs++JjOL/P9HEltEjk41VybShG4V5mYrOGcrRvNJwDnAz2TXyUYubwgeM3DvNkvESt
snuc+xjqHehS4N+AObRcQ8eBEGUFAFoeXxqZautW1egtmY++BpdMetr7y2IctDFaYYxPZMg4Yk67
f/YA/bo/+4N2SMYQ+uyKlhkIspxR6mXbiR5i4FV4z7YvSO4N+FfloMvk2z2hHXXwlcUOHzuvY/Qy
bPar16L4KqM2xnbo61cwGs3R8cX6KJidT+qQsmhVMNG/wGkdVeZ3B15d7EYN2hPzi5Di42QRbMAn
jl8lncix1+w4rxrWUNrbO92sDNw3fN6s4ZR/farSfP54uSX7SpI1neOuppot9WbYjx+47tZWh2KE
tq3Kkc+hXrl8PG7UTR9cbyKFU8YHj0Mubwu2YiEkwmVNHIYOJL3q0P3gXrw54KAYUlDkbC4VUXRO
PqXgGEfAJGIT88NEpu0CMAKcRN1ed02AXZFjhX5QcO6tJ4D5yz4cXA5ixuflQc1OgwUaBqhueEoT
LtXlmTLC59uLySyhNL2E+So9sfMsPpdeqy9H2epiVQ83JzjuhHQUMB4LLOtWN4dl3dyXXefhajAR
DswpuCUHc0+yBhZZjEgVBJ8nS4TxXY5GDVN5lvi8YOEU0+ytzk0KHg9m4YsRfdIeMzQ7W51a+CrZ
v+1fvc9R10aTcJLzHrZqbbqB/Gwce2LjDOJySA1wqc8o57vC7iA21zvRsjBERLMJwmTr0A5U2G6w
79+f3mlpDnJS0xKGsTLBqDFXWKom4EZvJPUzi8VZzub5IITEciitE0nC6sMbbqFNcRtwHoV60XlS
7Tx6dTJq2VSoZB90CAyn7mfgaAZUSKrZRR2Gjic63mgDCNEa1voF1xA1mqsfk1bdf0joj/ualmE9
zHjOObQ48L7D3a7TMQn5EkHQYYXO+2FRFTGLQwT78BK8tJZWZQwqPjXZaSdDvSv7DXPchmEIy/i5
OZJMwx8dX6aPp/2mVmdC12/hUges+x18aKvf+9v+yCtimwWrw2cP2bbi+1Jttbbd0eyTyMU6/mVJ
jIiedLYSzaZTf98tghwo2f7c6I8tABrs2oB6tfA56F/wkv+9goaY8XRGsMdA1rcnoCk85G696yWC
ZFSjQcm9y9JG+4w97MMr1V+Ax71wr8D0dm18Pzpvz0hqY4Y94d17ZrDZtNGj28++EVTJSvVzvxPN
vg+rg1tmY7x+DqopzzV9ET9gHj8JkZg8Jz/sRUW2o3W9FtmNUoRoML7DpyAlfIUFpHzAqQUMB2IZ
3/2OYZaT99m+io6sGmRMY+h56vtmQHjuP6tCdZmCxy3tzujnMBHoksP4NBTL7hy2h+99l7WFVAiH
iE4vL6IG3MiOdXqaEP+46bpd7o3+NIdX1eNtRfQhJknfOtevk4Udegkg7NypmrQZ5+iU+aVhv4U+
WEN5yX36bW6nKZstDp2ZqAfzUVba90nGE4ZZfsB4pM16vhchYubCwrXsR/1a+g0gMDYltPqYw0JE
fu6+yA51cVLlj+ajM97+kxueR4+73aCW4lgl0QHq7qSxFvidDgTMpxXxT4DupoOtK/OVA6fEzQhz
600/mTYQohrDn7ATy9Ij5LCe3Cedn6XdvGdJpFRR8rsnfJLced8nD1hXfDQMStbQG6E/13EitBse
21x1Giz1UR2GC+9KPiobzmX4Z9Xa/U4LFiDfI7Nfd/vRdapT3NA9TDWzbliV/cfNf11nJbOHFilr
38Kj062QeGGQSaKJwSTgnakvW9MbK6s7Dn4enwe8iWnWu98WH50WYysAzBNQx4SxS6YgZzdP9qsJ
KjqoGzZDKN4N5eZP9/jaT7k3dUyoUEhBNbRvLeu2OA7fOAhV7g+v3jZ2gYb5NYb4VdHvFQHmdzmj
jQJKuHWicBffiLb4eJzw6MUejxPmZj+pFaBd4fhTdwDZp4ylONj2IOZy6jWKyRPuSO8DS6pwlph+
La1RAy0bgy+rvEH1cB9v6zjK6cXRJTTtw7DgjGDfIsv22Tt94odhXw+A8jceOIB3GMKwIyuX/63p
g2yUY8L9ZoxcXs1sQ+Q9H6UiJehlxGdm6m8mAE8do8WjwZT4e4eH0hUl8TKLvz/3Tpwi4Ug161Kz
TtYVQGOY2xzN79M8o5t8qRM5M+wXxEQEFXNWjvLf7jUpOYUtPqfq5u6Xi8l9H5yYk2fq4d5YlUVA
Sg+CJrwSe00u6MkctNTg9nPuY2b5ljblsG3bYCMr4+VrsNquVsEURBW8Ip6+TdUBYU7Pi+bNYxZ/
IXZNnBshG6QX4pXZedw3u/7V78Zi64lNPRum+YyvdfX2L0dLR175jCcvV/ceHMsaMvrK42i7KjUZ
DPA4SAUojmU9McciI/G4YKj7sX1n8Xu7yGg+4+jC4mhnHg4TJxoJIToydT0DlkK1Bz1E2nTs1cla
jiXAIUkIjdgt/VbHJNEUmQKQB/OgmLaxdFLGs6Kxuz36v/13D4i4P7RJjeclw5wDc0XGcEGOWpg2
H7aGuKnlfnDIEEeo6kMq8jA4/4D6WurXp1x6gTA93G5LFR9/eIzKXuOulrPDfzSd2ZKi2raGn8gI
ARW4pW9sEOxvCJtUBBEFFfHp9zdrnRNrN7UqqzIVZzPGP/4GFrVuLjXjsYci/XMfVNh1SP+sCjI+
04CXZOMGCeQiUr+YYgsdKYLT19WJmVa5UvwGQm/ZqAy3XQiQt0ScYqGYCOANCZlXHMwcPOwJCW8j
LAAEeC6aRn9gPxnweUVcxjc6SKiV0FAvd5vrhXgJZnuMFrxduy8RAMIqcDImL5pVxUMG0wzqbaWm
aVKeE6n2vt30eks2Vg8vPwRsQ3RSDAV70YjGeQoGgOpsAR1QyCBRrTz9Hgv8Y9GjxAKzxmk/nvFd
ayJwPiSfeAwIf9N+icZ16BQeyBFtKmW6edR3L/tbG1Q1ArO4kxxEyx5fCFn/zyeC1YfLJL0fcBpC
Sf97iCEPo9PRIHTxi5pT+2X9Zbg9CnJhmYewgYU6JZL5JP8RA0CDe6UvVUHhDrbaqTA/VDgMdehm
axgKNpT9QQ/sEREqBkt8DX5h+IS0xJrsc0tQ6nG6AdSUhaWsb5D+4e7/tdqYYEG8943Z4kcdyzNx
YWJWTpxToNLoYMZ2H/jZrD5wG3IYIAH8QUz7WWAxjzCCUsQuMwMB6EK9w0jDeO5A3skvSVkoLN44
bTnjXlSH6BqXL2ZWzmB/0Eak0Jnp0EqhQioGsw75j15O8kAoYsqMhZSBepnOE4dl8zP7UgmD9jFZ
lnAUBXHi/ExofrjHaDvEnL9+23qKcqAjSQ2KLCmKvOO5cBJ9u/0nM5uGAK0lWiMx4fMPu53+NnGx
pPZdUQJsNp1LUlrxcfTojE3syXoHpUH2ETZ+QliurnlC/FVOe95uwk8kvXPLEwHNJygm+jE6+NP8
ih96aIXclOm+i6TL3fwIJzc2V5jKiPb50kzFoxN5ZXiY5JFYUk/UhK15Fk7cQ16ikdDaJG8MQA2Z
g2f85bwxPpnXrXMAPec6wnQY4Pr2N6eJj3PMBq5WFcLVvK71083lDMX7dv6aDIAIOSQyiPFGZo8O
FF642nKWTEJE2EgBqGegRbzxy4Ow76nMTupA1YKOw8vg3sTG52sPGFMYb8r5+SvqwReYYn3pipgt
ss5vLhHhxeaNjcRrghUw/A0v1GAc3KD+XuPdDrpJy0ep4xQTPhujkPzy5RwaGXHGhxgixVIxoKFJ
p9026wd6x/Qgy5PntMQgbsrefpWAVVIxfu/L52mgbrKotW8q3KbGbgDpoezaqWbu9ONddz+N/0aC
BnsJYD16fNzq5VSEQ8rGhWgJ6IB5LBdYz6fv+MPEPHzMQE5NadzsqVVfY4VN8s8glninJrxPhEnC
84wc26Mz3hQE9gmTaUv6Oa/S6W10GSt/s4wfPye7WjUf0s8ZnDUqvatZIP/4jctYB7qmyMxPo3O3
0ghaQWp5KmBDwLnm1LqdlM0t4g+MMKUGCZwOgoqYcayg+/4VM53og58nGLqAX4Uz5U5Yf2pBhTOD
FqRy0K4ePpas0J0xXGd8z+MYufpx0DGUTF3qcEbyALk4iOInPq1gmx5z4ARID+X+BbUB3SmkKF7N
SmrsYs9SzUxtnpMT6fSgkNX+YF6dO8pSyfgcn7WRLmGRhvNzQjMAxGo9EIfHrLu413dAGpjrsSbm
3EvmPEXTRB0EZPUm4044PbPuXIxVksoKErY11zw9gChWvAu+a9u7eSZ4UXN4GKijlu8Dv0E/J9yJ
7MCbdkT2YWLHkAb2E8ZRu6dkwC+sIMP0fdObz+HtGKdCCFy+Vr7lmWquTKmPfnXOKsVP2Z97yfJu
L4l5DBK4WrKzDab4rxC4YJzD+SQUfG1G/4qF254HTAnB3Vihhnh7o1iF3Xaai7cCq4awCTxEcahm
pVeodlVhDHqCHU9ptRMMt8rDwprn1BIqeZ1lwcu0xQQKMi57b2hd1lUox4PpaZ6YldPOpInmPHgl
S/CxuRWGk53DxZJhSPw9IZ7kphOaFeTV1kZbSgnhmUthMgt7m5GMNbH4pnwuN/6H5w8laA61IvRg
MoAK7PhbHbvVgr+/Cb3c9DwzWZpwR19mkr4MShcTCwKweAGeF+PhTt99oPigzRTzSDGRDBKmnav5
hm9vX1aCKKRNcuJSSItPNlBGRPz8dX+dXiFT3DlQoOtR3Ro38iQwOw9bm+fY8xQDZoaxaRlHowu0
eXUV8gERhFbuO4IBvTn8EJYjAZxMjvSXb1m6F4bQXBNGkvHyBaERkDxcijPyHIYW5QDOWgVmArKY
FafsU6jjNkSxZ1x6KCarQFqMGIMIIVjODtBw1ifjzHnjb7kTQyeqGwtOQis8oSUsgqupAntLfPKk
uZFq35yB5jh+aC8tQVnnlYtdhnBiFNAEEV6lc4S2Z2UjI6XJI6IHhOy+CoRrpng1aaDTCP57y2Dc
5XIB+5yDLsFvStiDPA2Uo/NiTgFEw8V9ILxtrmL8fVgoFiWJQPwXDLGpMRaCbY0G5CCCi2Ny3mWZ
ER2cpCsVZUb8ElIPFI47zKxRGToOs4tBxKUf41stZnlwCUELICfKqPJAGHX7yqSJ9DAxx8JukpBR
uqrREMcSbvvTR1CPhOWIAPEFtF/Y4nuUf/9MrRC5CqD1N5dcfVnj3oKPPCsHIFdM1wBvLKAvYftU
YfKB2d4owmVz4FLcwHchpgTYiwZohE2NKXxD3Hvt3tG/aiRrUKsoa2GG84e4kgoCtIfYwHKi/Ou5
nq1N+ZLiNJ95dI86E3aIu7CtjkSE41htDlY66i9Gh+1EqF5mN2b3ez4K4m6Pg/PXKve9pAtekIYp
Xp2BKqZcjZ3uhkJ+z44S21/w0oS0go9chALB8ThyfeCixXgNdwuWzgMi144PCx8AeGJkyvifzabP
VS9zUwLc+Rgn3P3rnqXERHzBByooVyr++0wwzwhmfng1Mxb26XadPBK6d1aZ2A/C1uEAYeFiRFUV
PhBLax66QK4gR+Kqwj0DcJ2z/sUwT9ADrvG7JDrqdbohApxc8bmxDwObET2mP8UEng5cF3dbZAyk
yNgSRsG7C+oheAOi6kXpggcgA+3omyJ/aMQcCCSQgZF3Ydr9OVz46IWRFmRkhsDaCpdp6MJVWIOq
QcaggH9Q0WPczrK7O9lmUfFYKPWo/uk0c3ppkaGBwmWm7QUfodotDllOlXnns73YdYhYXwxWnz4K
a2frqngXQd1/rVSXr2DFsDws4NTFf2CCQoCCmxLSP3CIf00WAq64R4lAy1AufwawgZjVqNBtCNOC
uRTDmtlebJGxLRn9v9cDlXk96yj5qSqAinjomFtD6lkQhBenHnin2pkPENwMiv80RpojfNBhmYjZ
biBNpmYnUDvZeZfO9BohjcW1hGmrccMpXjFhxpf15mm1X+fB95ECwH/ksiuRQ1dXgS6YYM0Wfc7b
6ufLKzv0qKY2UK6csHFUwEixGXVp/+NMuDolo3wQxn8MEBhdLvtF/vhXZqrg0USflEvMepgRF8s2
dxGOjFqzRyfWzlPasJcQEWZAOpD+lD1bC0V0toVKWYQ3NQCi+OG9QWV1UHGHE+BLM7Qa90VDwM61
n5O29ZV1BUTw/6MAAh2BbYQlfSns7nMUdJxXffB2rz8wZhS1d/zr+AXb7cB3cEuNI+MGhkXh7O00
uFkGPdntHcgUTbu8NSqKdjznZ+U9OFxU8zDad19rtPr6wqi8XX4AImoXMApCC/kKk3RBhjSnCUFa
bAI2N46NLiHdPou2M6MH5FfUcV/NoTmF9JiqpBJ8vbYj0ud+N/DClw5YweWh9Ag+uILSUAgpHnlT
6OMb8WJUJ99+rxavjGklyzPokzbzg5T1+jjIxXnTgkEhdvJ7v3sLVlTc9oQDEv/58o9oBYSJJhAk
xfPFPHxPh+f850HcZKqHYdJ3/jJEBDID2/Ztvs4kR3eOmpmjGROOWnIrRCgrAl3j114691/Bts8c
sdmQ5RpD+oNjBy1UZQzNOXM69uHjzwUef/+Z7cWthvBNJGyem41Ex42IYX2hwgvEhIpQau81p6kl
MTGjmLaS2wXI5WYSdKFWTlJ/TciLTt2niysoZdUQztFj1pdFsgwiHd4NBlVw1/AVTY3Lw4BNH6aA
Pcb0tX/KlmbkN68ZMNm7ckdTsUl/FFUHWIZ+eFmjpfg6KPEQeljtIfkVbt/glTxnr3mFTfOFMvBm
vx9WcmcQgGggt/rhwKO3mgR7IIq0N0mNmtrAuGwVswe9/YsBcP9j7D94ADGKXSEUuxl9ztf5o2dv
B5Wx78a10SWlRebGfZ70mMmQwWJmE5RQUONqhjWQVE7ZgP7F7Mej5YjpgavZ2fJNqp1VHcJQNH5k
tjKKNr5HUjagVV/xf0ApSFFDj0g+yFuyJbYn/HFidszH32CNO9WX2VJDfUhaKWVK/XSadwgutn6q
AcVWwiMueT5JUgrY6DKb15XjeYNDQQPHcxg97cH6NakkA2VH4ejbDAEeDJ/hXwEDc8OEG+6sgTFs
qhrn2y5ZDujz+RzCpDbP2fzi0B0m59vy6oDynYtZh1rPSB4TOUzYrhBM6JCN3i34QVs4w9bPn05x
zJh+PMySzDcLFBUQObgk/fBLqUxeq5du2nFnoTxZXmf5sgl7Y9QSxBrVZp3bykkm8wd0ihw4xeri
dv59288OdN7nd9vazMerhpFvFz8Fc8mpyeEZLRv7uSLhx228bKdvObGmREont13nZXOCuDneeTg7
HuBjVznfyTMpZfMeXLEgmVfEh93CEo4Rs2w61ovJEy3uzudOkyyPVRKwtjirKMZdF0vkCrHa5TQl
ngcSSrC/nDj0/NIqkx8qMz6foJmNvKw23pmhcHP8tT6ik2CprHLjqdGE09DKhw7Gskh07hH5zg9E
4EbwtamvFLtj3rvvPc298Rk57At+XnGqp91YZWmurlcLDG5QOnqgB02kMXTYP4DwIG6mbsaAgEr1
dL9b+tOUrfeCnZeK/x9ldvnhT9lXvvvTHMjWh183VoVHy+lBBUIg7N1qF++o3OoQEX4Om6KMpBG8
tg7yhfgXFHD3mDWTAfFN1Tvp8zRK8ljaP4HuH0apWApzh6gb6+dmwSbLwhLU0nyD7aJaG4Rtjx9t
jGS7JMfebmc90KIlS1TaX0AhV1/dbBc3T3NSYZEs2Q94oVxxRpEbv/3IeV+tG3liloaxCzNV705i
OMPa5OpoDK45plDbvUwivnKOHdwBAXoZzSYIKNbNYRi1Yg71XhczHQpfa3xbIdMH9L7p48c8LWYX
xWaHDDDywsFlzyd9fXl9xEh7Dqz7j9LQfvb2Mpa9Rvt5Gm3jyZqvjDayYqYDhC0XfA7r+W2q0cEZ
L2wAkeTp/z6+DlYdV3qN5//3jCP4nDOvN2/xyTvzrYdPc5RZ8E1ifTX90UBC+gBe/U+svpewHDA+
OwVCltW0LsuNMtJQV3wsMFJiSA9OFu7LUwtAus289rSEzofipR/yLOYvPqe71cPzX5yfnDcOUVW+
Rm54Fw65NbCN49D3H3TTCLZOtReNIDtDolJQLDDVbDZHcov5h1HehBSCt9HQ258H6L+AVYQA8dNa
smRdMnv487KR8fvN9F6kV38lu1AOOEffN2eb4sp4id+O/VgNEafUzrhpQx0WGwZBtlyQhtCvGS6g
ZhzNWg5T4qp/k7tqXTOLQSlfcNcXPEN6zIkLxRx3A/teBPqEbMGxkCO9wlcYU5ZgIEDO8zdGE9hb
sUuxUiK3kgGf4D3ScbwFvQtuw1+1WSP6vSBmesN7vQ/Dl1F3FuA5o8+//7J2MFGAOkLXBNEKtu74
epoqQAiGjPczVxzkC6halQUd/wLoDUR8VmQPW2dq8gugIHTt42i8VlwNlxKumNNWCbYYtx3hlJQt
9LzoAiMt9Xjsgs2mJVIgeKTyDAIHXGxZ2Ob3HvZoS0HZwTeBPEU8Jf7pn+/4Lz+A6D/cPDXFmwTC
E2TkEFOxrwFkTpmdnngZJMkBqL6Fs8J1EjHyOaIPR2KXam634WPsb3CjmmEO6cFjtBc6EIXa+FR+
XMu0hsP1guESnaJwvOQlP0eeC9EORZfcOfDLxZTgd7Yr1qugzqvw2+kvGX5qwXDzqa27bAnlushO
0ZDF41u0vLzBMi6t9ZWMlTWhmwRqwfIAWubIarAnKAlKuYTVtCYJHbVQ7+m3P7834pquPebRr9or
6sOND7RWfX7rpy4vA4HxzxEY0csDIVLyzu8Sp8Qc4yLxxZfVS54tdNDHxVUEaHrnmzzNfmpzJbpt
H7jjc8T1hoaqs5+SO3AlxYSPwt38/E3EXd27/YPAwPSBzBJ53hJb4eOD4k+GjS2zH5MGgyQQfFAe
DWHqQiaxapr57KvMfJ4HJehED2SYEbotdQSvOSBksClS5E3FHdQiP5VTpRdguysBJHwo1DEr61Mn
aAzbe5vvQoAISMB48UzUS2MDmEdTFwtS4c8J35k5ea44L4d2xz8/R9m8z1gYkAXCPL9DmDI4AwPW
9Xw3Oj/7nkZim5WW9q7f99PXuEqT+hr3MKR/x1qxvkDvQxPToJI3+1DwCm+IJ4yR1uNnZq6IiNPH
18NFc3TWLaNqRsBW9rHveDSYTxX1m/WLhrLZ5J7+MkMMC3afsXNQQ0GszZLP4UG1zCkMD7WAjRYh
GCGfdaD/PVtqFKEuHC306/ylY0JWbu64htLASedHatepoMvY8tf55d6AyzT3H8/j4+c3pGnRb5T5
+L56d86t2+n3EwdEKY85QLLcl5A52/kKwEnRku89fPJR117eXOxPJ/zTfhjP8ZdJIeRIKSjYfigr
2/ArIZP6ibnHvcd8swiGnfdp4qt8zjpbRombB882ycFNUoiFulDif4dMSV0oHdK8aoJP7rXDg9S+
OWeWRZtce7seAmYNzzE+lJv9S4F6FLMaFZDVLj0n+6KQ5Tt8CIWvzeslrp6+Wo+1EqK5ZGTncnjQ
1NmvPPUVq+4vive87rsjkknL6Cv7HUyG2/73tW8fnG+0Sb8ErZcoFJ5e2XOrt99PBs0/GXMJEaCP
scNrMhzIZi3PfmSVjUaorKkJo2EDlp4fHh+kwgIMn8oYpvR89yf7faJOm22lx/fe5tjrL9NxNnA7
iIb34DWgYxOHbDOtdLpkKjMKKWw7tGwlsd3uSCGeJV5M12NRHGplln+P/S8ypo8nDXYfXNrfzreY
IDB6VcF3MLlMNCRY2XHYxdVnUec4vIipVfN1pRejsmx21c8fIgnz0r8Vk5HVAi+Zz6s7fCSXnq9A
Kjd18OvjcLdmbgamBQoN4BTlceNT7iyHFMWdGTAAPheO/IJi5JH9U62HraH0vA5S19s6Mwl5mSNG
JhnmAzfIoTsqu3dhJl/ZaYhrteq/H33A1wxy+5yKzoIx8He51FBaiCBCpp1GauN3M+93JjnbTeGN
OlJHWXTJo0Mq7mX5eAS5x+/PBwgKA4gqrXmnli7yeQovpc9QXx7i4+c8q6CvGj8hxxx1VgFSRVCw
/e35MrDKjXr5PlYXoiyWnIbDbEuu31Hlt26tMZ/r27mlcaY1YKf9KYrkmEhFPiAIXMg6T9kfHYwr
4HbWx6WPpYIzTE/fHl9h+m5q9OfwnGIlUvz+dGQP/bfRSnbjfUhdgBtipjGjIr47aYYu2zliVLOs
oZ4cMgwmwKXduWKsBvPWbALOiDCdCrov2SnCphg7C2+u+3PVuk24FL+mR+ZlkkOjALjCebqcvx7i
WVPBIQeCvSGk44P1wxwWlibb71mQvBg5WogrlpWzRy54I1jAhUMhqAw0Xfwo6e+c3Nz5iRFcY28G
qlWqDPmxtbx6M0CE5m8GjFtWtoQXjqkT5gZsqx5fli4xMDAv3PXkOmZMnvQuaq9+YXxx1mlp5zL7
34zB0k/5B51hE6w60BjC2aB6oYubEut56qNbBLNuzDwPh9y6ZEumXNzq6q3Sug6gXPgD3cLfooBF
oo5HXG0fyjMFkiZrbnKBaCEB6oQJnQsnKJL4pA3x08Dn21JwVM6ntIzry8MOWaPqw5i/18k5QRDt
fVpTrGp4rqLV0/2U7MaCEklC5P5qTbQs8rrPQ7o6Kk/ehIl1Y4pyLvlJvGCKZ3qgN/39wAnaxV4T
Zm2BYpvU2mcp5/vRkwKbDxzFDIa6mdt0w8xX2pBtYQ7NPUVx6ffcJTA7zBLaWU4xRhRkYd4nJf3j
XcTvElpK69sE4PhCMnqNAT0znxkIM03Sz967gX1FqXGNr9Mu+Dq7Ztpz6Prwyi9pV4cmASyRiKDF
xQOHhOnTWZ57Ec0q7WF1s1YNbFSeDqVLY16TV8WGd4NpEVGydOPc+0xh2oVJ/8CTE0s3n9D95n8s
xjIM0Wvu0HcaiwbTnoE9223u/kSZbfikMjOk2oC1ae1gdl3hRX084tAjFSUxwnoG/osHWUML9QjK
SxnAvly9LCylHuP7Aguwl2XJzPa5MZlp9bbCL5QZfZyeWICLI0zCy0neXPy+nx+GWNPdACT2dsLI
B5+Oh32aQ1rJ7J7/fBnCeYFTih4U0opd+MIiTycAz1pDIg6Cm30G98Djhd3Gde3CVi+peP9lg+E9
egRd/1HbqkQ77BNmrNb7kP3dJmdAB/PrToOxQHqEJooNaAUCf+kM+Wf1WpbhiNxzakxuXqgoqNME
G5/01Ec0608wt8IMY4CIp+8KJ4ze5AOevyvQKIwu7j7oLzqjKcTQ6uaeRuJ8sUc8jMN9IvAjltXD
S/prvvrnAbHwC3GKfWfswGR4xD9XQbnTh8NLXSZG6CorsXKKjVivJV3yNj0K6Samth+zFQ57X6OA
ILhsMjL3RiCIJkivCO3+xzQRSR6uWET0ImjRYt8Z2D7tA2ONf67Tv/EMYwDqa3A82y3HA5xhgN+p
odGwMH6n8gLxH++uXo5PXwuIDsULRA/wSTN0UB7jbziNXp0lxh8sMlFSYzkWy2hItpB2GZIAvlMN
wcxNyXwSVirr4fwnRmXGwmAgQoDeXw5QTFvrUOXPdKRf6EEx+PwHmf5AqWlVUQ1oyRbkeHox21OA
q8dlAegsjL6/yDdkZx9cNktbpSGOaoKGwopBK0vkAib0xFfoaAhh6U6gqtoT73RFDI7aJfMQyrcr
kmvdgwFR2rw7ojgFjhlH2nhgyQmwIE97oBtwjWiN1kg0L+ZSdKAZcjfkAnb0CQh+qtzmL9YBiwhR
iXFj+XIAgCbToCK4wYLOlkIIfmuAfXcYwhIijUo4OmPiDuceeZwgA+FWzfSks7JRIG91vFpwsJnQ
MyLwGFgacRBg0+eLcHpqHcBng8eozSAorWSWPWLegVMtGtSWwjid0iTIMaERPHshasF+Fza+scZD
Pxlrs19wRPhDDg3XzlHoeZnr/pDvPjf6pHU03bjtP/Y64lM70UPD5I8IQaQdu4cFDR0w3lGFVVUu
R9vcEXoLoObQR1ni9iaDWSQ84iL2lXOJgmU270UPs4mGy72NF8c/0cRzc8VxBn4OEhERIyACwyQP
LRpDbxrTEpoDRtrIvISSQKP1YkSB1b1KWzq0o+54/BPrRZjtq+Z4e4l0jE9IAVmvRbgEbjZDAl55
oD0GOvlMOkA4seK/I4RgBVjgF6djFEyLGboalKtIQ6NjJHKernZMUg7SAeHoXphdFA3d71n4uKCQ
QQkeNqG6gDuCCDOYEgUjvp3AknMk/EyrUzGTwche6JC2qFnQ4+BQ9fJoWcG6Ad95UjU7ZzYA443/
OoQs+PteIpyQcJaBmQlWdzFLHFywgzLwBOmPvyCaPdIRgH6qaMRCrinYDC+RrR9gG+6eSzHeRUbD
mrwF71kCnSho/XbWJPUExI5bnkW47EWgdsBlQRs+3Mp5cPX2ve8SoNO5OFlwdx80i8b9r0hyNDCV
NZ1yxJJYNKS6fAhJyRaLLq/nY49jL/dYTn04uIWdJ9pdjkANG1SRynAlNlyJOrISwAXwAnNKH0CJ
XasK9/v9fTqEYmEP3S0IkrksrHyXGcE0Z1gOJnNjZYEKTN1Y7HZOc0P9ATVJJmZ9R+4/acKbpKPg
nKXkndn2UvPMZiyMV2iEbfu2RxyWrx5nSnpW9d2L1muW/uxjQ660h3xWbFzxLqwnlya8nEW7wAJp
Ih5gzU/rO7wtojrEW9kDPkGqhAcC054PGQ0yUhNGychcFhLDzoZxI7NE4fjANsW7Hjm7TVqoe8S+
1lcCWjXjBS/gtuqcZszT4A6TnXT2IvpNxH7RUSlY9UuIcIUHBMgQWxrMC8hTsdnH73+aaRTNg/AB
ynfujBN3iDnCD+hthDAzGFVY1KE8Q148S7HeiyfxL2kkEgk4Ee5jxN5F0XpsBq9dwGgY5lewpsW+
YaOUEX+4qPCtLX3kAdwP8EbFlK45dRZ4h0jOo1/FXQidNZK7K/mPbzyBkOIbkF/5oYJI1Rn7Zcdc
xqTpRC7Cc/vsr2x7dL+fiYDkSGMDBDBqLILkdfkS8oYbWaHU1z5ZAMGSyc0I96nRYcRYcZImMPvf
Znq86v6tCjm08nXZrns365Paroy1FWFExceucmKvVJ0VWIxR/wlFVCGkNM+/B1kHNvPMVEQd/XF6
RCA7DbGnsBu+TcwdOMKa6YoWHVNVMWu4z0e83IHDZt4T/CZiS/udo2IR4wznTRPQJAKs6FZL+Fhq
Kql5ab3XofePbpmenmhM2S+wAgoh+3qcOzCn7Bb0MQt9gx/pRbDVkjXSC05M6I8tTsJKPxhg2SUI
jx/k2bTE0u6a2+Lkn1Zf9w4Kxrmq710hVhSvFUo42CeHys/mI9lW/Lf0NaPPPLRHJHmFXyGpbVBo
B8Q++cV8sRjYkxyQf1M2cNVmheczPs4JJ6zMz7qELYZVqDQ9NhubjxRMk0kU8C2tBag//meL9OXm
MnDdi8Y/kuIIQeVzshiGB3mvOulK8Q6XzgJOMwvs40KRSy4hN/zGX0LiRvYrcPPVevtBZa6XDF6N
Gx334vHk/cX3ezhmqYxm973NPQ51J7mbrSFtVwS369/oxxyAm4UZzbKp/PQBXR7hLGxphjnod62i
dXT3idKyXMLjT77sm/C6g9QhVaQaf15hipUGZzfGslcYJRgjEyDN1iSQroRGKcQ6IHijFcSv9+pH
pvR11dTOTR5/GvtjQZJFeLGB/NNDZ/XPaVTdqLpApRBL6EHZdzMMYJiX4mB4Sc71JDG7ZKlRURAj
U/ftr5vQJjAbC38JRFSSj9Xae9tF33/jCIiIW0P0+5KprPHMrc53vD0b1bhVzmiaLfWWpgFgO7cx
G1zy3BQTxKhlMdAAmsnFmtNoCl7Y97i5y4YGg9kYFH7a96kVS9CycvoTEtHcb81V7VQ29QRyLadZ
S6qdKeuhBYC1Sv/gWc2G6vL7ckOYPEbGvXKmp3Y6qgaYULS6mqnjIwtyOBT2qt/NT/PVfPyxwPvy
mjDqZoUfM0QdeJ0is303hO0FVvGX4iUAg41Omc59CPqRmv+obLQWCq5vFlNNL1C+Ytv1BHuNad7s
4vSseXlYvbYbmXMuyFRPQ9uOBR64qkhR2h0+s8Xiik+xTQzIP7JqY9aIVIRjEaQC0MKO5r/DiVjy
9fFJm+oLfi4+rC2mNOqsN5MfkZBrY8tKWyK7YKidCQzYN+lUnucVve9gAlTwBErf4uVf2D8pvA4n
2aSm5BoGqtVRfIQPXDiBqXzq1sZWiMNo7PvFHb4lZGv07bx0kU9e7LMFajJ4TR+rnAr6IHhnEX/H
0FmUMawPNMnELYW3GbqTXdX6T0Tj5K+Vpk/heYFvz1qdtHF1hG49Lrz6ajUx6S+cH5+A7EU89KlN
wZ+u8/vTyxEa0f1hKyFRueJGIGxg+rC0dFhdo0CB9Jj+SysXweYDk6XPnxXiGAfawuTL3EWCa68i
XhKkkgYn/gVTeGACJAwOYKRbWwyfx2+DAS/OJhAXT/M2vMCEBfKonX/sLVYd/in4zQzsCpGxqG6S
9/IDO3qirIWB1O9AWB0SDWgxxohpBIQNwCze8MVm5i/YrE/8hjmWQnSwKR6DL4gpf1TUMZk5fV+Y
ijAc4L4VTBo+K9v/+2II8nYQx2MTqhMCx07xuaREYHM6S5Nfxz3HrIErZfegj59+NMoEVeaqa6w+
qZ8MB0q/WAA80DtcTzp/3pzuexjeAfVywV1EobTfMymK3lR2PoF+aOjSZP2iKvzyqISsJ7d4r7Fu
umvuVWToQ1cJ1tE6voBdGx2o3HHzttmRn7GlgmpjpnvOd51xceYhS1EInSgKr4jM+rA/MhNOBdHg
r1lGEhSqQz742v9o3m/cI0VpZB6oMzh7MJ+qfUwJmCsAZ/oLYX/LMeDKO3Bz9OAiK7ewB3CrYFph
XkuoCM97xyW+ZeC2hgJCJ4Icig+Eq4I8QtFbRZGKOz1XWIoI/0l7re+ElLjcCMMHzh/OJAYw91mD
P5gyjknS3nNDcLszzQW5CmGaUkGllGBbwrJSs8FI0VvusfMofJnWYgoV2nmOGQviRcNGZC6Bswp9
LiMQYyEqfP5hjYvJEpFzOI4zt7beS9FVKN6NN9S6A/O+yCMEJVgutKY6rjBdE5xaGTslkL9cxnlt
eLz5I/fmi+nChUw2ntZYOharm8+XGw7xccr3ke06aYQvOSc8ot5Fyk+TrCrgagt6x1skwlfubBIl
lAXNJ3egBPGktgop19fCIG29+RMuOz2RTYCF3eaeQjtkkDYWCUD/loges1GxO+DZRxCzvD9C7EQk
yIXwTWknhNsUhNstinBMfoUbG4MUXo44jt/29/923tPG7SMEjwE5rR3dy1zpYVj/zuwrUgo4S54K
eAbB3GiCh/UMR7G01UxOfm9kp+YdbX9/vFze50Kj09EptIZ3gqvH3oaUpzvC9kjQ6GAGEqpQrR5j
EQXc44ocbR+HIYMxuIqqGQtbEdw4hH87zERcwvWpBriAcRXSWzwUA2VaELMlrRVIX4sDnDpS80ps
xOpEEJ1+Bz5EK+PP9eJFEXyNGGcQAa1I1mH282BiMtY8vnGA+bnHC8gBj+PCDxP3i8gnJtP6IB1Q
I4rgAR2HCNEjwG3H/m2hopcQtE5HXNm4G0n8XXFKQBLFvJWTg1IKRYwwmEOQQszDhIHNRAQKMc2f
XMhOg+DmvRL8oJ72PVE8lXSWvxq3Ow03Hq4ZiNZ/4sCEP0iC17/M24PYYOXuGvh/xx8P51/+21Kd
knIe8HqgnJvIHVBHQdT7k09xNYCZY8b1IS4n/mLoqeGM+SaQx9Nl8+cG/mz+nww1iAZVi3B2ImSc
/nGsBxElnbDUJhDBO7zjhrdCVOaNnErh5YtWX/w7gCoVJ4TRiT9QjOtfTATU0bCTBHCYzakdis1y
OjzTlYJldMJU39j23O0aV2jGcMI+hCGjf3ulRgS8gdMr4QKPy0QpKT41sms4OcbtBksQQwlgXP0w
Z4ZbUcjWC+NLcaoUC8gBt7hc0NwAOwpP1nIBGGr9bLyQoz49A8N+cxrApQnq+Dstrfscq2N6aFzR
VwKbzeY3vEvzARI7A9S0tzDhrP9WKPc+Jl2oNhMccAMQxTXIGd0jJvAqq5qJHlbKrWHUeM+DRg1u
3Xaf+Jk83ORuIzVbyl5/fWf2HI+mSlSue1dXeDyiz8WvchQ3glmNLwysNGTKaPtQp7+99/o663v1
pPNeJiIxGgbcFDg6hK4en1olwDEEx1krv5rcFyCTsicb79kTOsx3R8yLW2xerubReDtPLmoDV9RE
Xj+WXjtbvtc5vsFNSLv2M+kqkaVYiol/rDDfeE2hFeE8Kxv7gQPNd2NPEcdRAFs0owEw842mqtjI
HsZQnBvYXsAqMTl2ImAgLLQxa5LMoxGzKqo/AjOJZ/16Yi0eDsIJqJmOOFNZTfhsXdw/7A8Qav5R
IENExQsRBFj4mFVsaBRLDS6Ko0gEFiATyY3bAZcggxCz9ESgIaZ8p8skF9Q94bzzZd0++gTAAFV9
8b/we1PUtB7oFTubzDojA1AjOZSmWYjtRbnAvfQ/ls5sSVVsCcNPZISAKNwyD4qION4YaingDAqC
T3++tfvE6RNd3V27ShFWZv75D7fpa87j+ooPwhBNLMj/pdTSNOCwJQBDkUmW4eaGWNfiTIj56AlZ
m4ohGQxMTuP46/SdG2Sc9Gfvv/A/AM3YfuXhjjEGIAsnMzxy8F/pAPmx4sUT1bZBCWHqWYrdd5hT
GY/pYYESd+A3F4oYKp943v33D7ACPC1cBGQZpP1FjWoKXjkmfZfGqUR21Y5Z12sPaPJM5R/19790
X7Z1EE0YyVfE495RxgkXddwOFoNpvgeT4yUOHRauN1tmCi7Td4q/9mZ1W+KrBS7QcMThVyiSmoXP
SHaS4544ZCFVkksokOrx+ASDg82z2N1/adjRlmfzv1HK30ebEIHEhB59ItJGRGuQ/6lMkHi3p3wO
LVq1G6cJXSBePS++fm4luD9pvRycrwn6vt5NuLpmSWO9l/c9is5pFl0g2pD71gfBo1QID1Sxqv/w
S4Tt57hxxHZD/K5WTE3owmXq9YFB9F/9zo0DsT2HGvRcxCn/UqFqEtabZTCkV92K5YdQ57Tj7TAQ
7f6/2rx9pK+0hwgIJViwCwBsRyGOnezZZRQ8/SUXcDNyDmoIgvdO6OYFM24QFELQQC9FBWDgJQU2
cd1CYPxoEqkUgmYyuOASU62Av20WDDdzMMcH4uHtHGEmib0LJZxVnLAuBjeCpQRo5xHtCJsVmBNm
gVjk4OqxYbVMK9ZSQlEwyKLhe1VWQ/ZCH7+TSJjMClPZ4WKJ3Vz/zEV97lmNihJPezg94NDg1Ent
fiffifhkwNJ+HGHmA9KE+XoGWFfmKyLQ+pjODIQ0FvT2YSyqIJDsCI871QYJ4b1ap+8XbizMzzRz
G6I4lGi4qXhCBshvKRKDgdXnL/QaPR+2F/hq7QwvdglZtOfyEIstwB19uCjV9CHW6YVWNRklDVh1
CYd7dJgmWGuI9QD60qmP1V+1gvjNlMTpAhObPlBEH2RBOuqjzFydlAER3fLfcGiL0AdAVPwmBKb2
uVv1GONOo2GR9RHoGpfQhFBm348LKH9Q75Q7PaFz/TnREOkZrLo+BSw4s6x+ofFkc4LrOlvDXVT+
LD65kSgYD7Oc3+x37C0W0cYWIAw7iYS/CxVOvs8jkKzWhpcLSnZd08oG8wWn+dtnYhca5cKrwN4K
kcypfHG4EMHo+f6yBJkSmBw21GxZBlj94HsujaAER4ENsvnFkk9IT19ef64ChhagaLXFMHInTY2F
AXY/nFMqkOumu+CoUXm3lQw362OsVnefzGSYqpw3oK/TApqrHIqV5EKcYj/THYNfy7EGdgcLDSsM
nC2OwzX/56vr/+VF3fS9HsAPG0wBPZEfzVhNDCxwICxRTsWQM1VPylCNdV8gLM/DfSVSKS7+hQn2
d3yNYdhPiSjKoA6NJDZPPwZpySEtRJ1i7ki8Ddv0ZQVDzWTjvl5y4MD/cYhMxFMLKT8jsn04iC4Y
XcR1KbyS+5TX7wxVF+xsi936xZwxNe4mmlsRtWXuZv8JNzSEdXg+OPzAoYtpLQqgKdxw54D2g8yp
G00+3yyClzHb+sRF+EaXbJTBy/k8JtsPCld4oCFWjFrcxOVg3hNDzR0Jg+sjPXH77Cwv1u8gpAuS
sIRgm4M5F4RyJE64+F5Z5SeT79v53gFsn9GWpiZFSZtKNJOi5MFDw3aTIflFQZSpmoBMK3H0k4/H
nCxWOO2qFl4MhNIQ/wGrn6l5aDbxM6EJ/aCLoHJp5IXtah4B/Et7DLysU4wrlC02mz+fT2zFVvIi
EihwWh+/7Nh9SbYITBhHtFV7arM4ta4YtR9Fif2EmY3LxXTSFgZTZZaoazE4Xz06WSPdLaHOkazz
oJAj7BKuytVmq51VeOjH7YGBcsUyLplqQUMLfdxOPrEYN0pIIg0p24qjjA8+URCQ5blSGAJDt0Yk
gPBhBW9ODdP7RPTVoo8nBoTu+RcKLv0IyI9l2A0fmqs/NIq7+Vgil4+x/8QDjpmY58uo5pJxgXPP
p8GnhcE1nXplTZkQKDGI0ISW5Bb3jvwL7+ALATTFk6bB4oT5iMSS3DnBn/kXx5KqY0EERJXCrI+T
UoJTnHC2so0TzoJHceqzrwXaMJH9lWxubb+GyrBIi6v4cWxCTtOaMy0LYPpYzfTDXtW8skrgMINw
IIYHXjYaaV67wQKqsMtJzWZqRiOy5d3Ip25g/GDHouu12R8icc+5H/AaKKD2yfK8gJNSmaUIaEN0
YfWiVKJxEs0WCyGMpZrwrbIyQSI0JyBV3HFwo7yUbSciCL+j3nHM/8G6ZCfI4wuiDQQf9ew4Zlo0
o7I2Irta1lDqzm/06pbI6UydyXVoTF6I7wSLQDykju+eyJAabY90EXyL0/gOR3qSBbdpn2MqoQ/j
7JWpXWtJZ8BkzSuOhldtNmtqWeuQca435hWXA6rYOksUp47qiAd0hPOkjQwoFpfox4pKXPFrkM2c
9BlA0Ez6G95KTNuC3X0Cr6kPNaJCxHEfjb9MwT2DwfLUrsTHKLZ+GDSjzfNOvHcpd3pF+maB2hiv
VR9P54H/eoASaQ02ANKKFCidlAWD1dl/kpE0lS8hmhY+SxnJoN9nmuo9vGFMqheLP9JM8bpuQ/bI
ikQBr3tGtcPr+dQm+LYqrEYgMpPUAvN5dOFOeuI8hNhLHPr1cWDAy40k+5MsNtzY11gsLXQ76LMp
+lFJKBbnF238viLlE+KA9jZJgjFzYB342qgAKM3YY/XiJwT+Y/SMqyR6UE3+rVfoTlef3HR/yXEg
eLAQeOmO0mwGmtQQRMwsyORYP5xkIM95d1yyEijS4tEUxkw98rZQi12Dm6MhrDCUA1vLO+BZx86K
TS0tzbXyGeVue7Ec068eywLrh3fyw67exn6jkvU94AM0NdaJgtcFqbqK9vVYH2EcttmtM5xAyrQe
M+ORwuxyZcZ2Rd7K/s7UwthT4yvD6Cedd+SmV9j6Cp3w7ofN6ny48s7Qz0d+WClUAKgslblgrx7D
D2ajh7/CSHE55+wxl1J2lIAuPV9ST+OTy00gpuBPeHr26M9OxDAiDwpLF2g05bbgwRfe0JWQgWbk
SV844fHK+azuE7YBluJpZ3TihfdL7/jPcwoDNYvh4uJgo0ZCnLhxWoMmyeUqH3/u5+LRbkEuvF5s
RGRDjNAC8Vr+UUbAqN12z4et9Sy2YGMaQ9qf9NoaGBNR5S08XzED8v3dZrCpcb00OAxwWKdS8WwJ
rhVn3s7Y3qO+mStjNLRfq66Tb7mU/mF2SmFsrx+aHQBCZY3VlBECtz++5DwQ4JePMXikcwSteDjT
xE+6DUdg+6/6pAfKH4f3dtr+TdvxT+TBFcZ3ZA07YzItk2aqLYG5zDf329X7LuHIshXhpL2Go1Bb
8vBfZbe8iX8BobmcdZH2NKmMT8kbCbeGO1AJ4x6Q85g7pbF5HgAAkEZlWAeUPiS+HmabzMGAWK89
yGllznvwpRhigyKOAr00FvZmAxc8bmsn4VqrhGpAdl31titBysbVuAePLcLp0z0eE58o2zmaSirO
gcNhRF8ex70FfhjUdRy73xPK6ZfJFhbkhTQUgx8Fhh+/ravHng0XJUxsnJaGAg7zjpqOxfM/kP8y
VskvJCD82EdFD7xWQhOm3+lNsZh6MSO/hNB/OypAVgV1ev0FHYN0I6Ie4B+LXVD5cMu7dYMbJK5o
b600AdwcUDMEo+f33Zp05kAog9hY/JwieQN6IKKNkKax2EDGfIt1Y3AG4RUvtA+DjqXKvMP6ffyx
JF7aS3RGJdo4mXxyGxUhN1KAUZ2MJ8Yx43RdN70Msb45YN17s9rOHnzD3p0941jijXQ+Cy6Y/jTZ
d/+oAgsb8nRFhBBKGWOv1+OIHKfsxVPLlplwp5bjLiruIDW7nFaWQ2CHtgbVToKsf00EqUcg6id0
j6RvNa94o95BH0RTfWQdxckDuAe11710xg+VPSqOCOw80meiSea8AlLS7yEDF/53KGcB2zmEDOEE
zIPr7hy+Pm/eY47DDRJFY6iYeeTaZKomImOWAsLEIVYQjHs7txwS62f4YgkJAsWbMhIAWJvMWLBy
ivXMP2Qh7SefuPBWzzdwvOkkjC6a8hkc2LQQbyWmXfqVvkH9B3kTbc9A+I49kKBwtehIcBhTacoM
IXYvOWj50EAphkb2PPPgDOkFQd53zb735W/3N0h/2umR/Ah3P78dMNAVETAyP5bJo7CmImIeMrCg
+JHxMXD0OS5zPICwfozuDP747P4NgYR1D03wTxYfKm78j8Px5R1VAPfJAy7rmIBn9ro1iQjsRUhu
p3/49ohLxWBjc6TT38GcZAElcqv5MKDFYQIoHH9/WtTbbu66+9m3rEWk/aIi5I1lRkSb6RbsdqYi
IU3gc3lI7QqEPgtS4VkfDyqIBbrleZUp9sJjexFgMXWCy/Gw93u2zsD5KQ+vWZ13U342YjF7uN7Y
J/yJbF9IQfsZp/MbWJP2a4vntTxDY8vq7B2GQ+FlUBrOyHOSXpI8Vru/k4w2Bf18PudzVTyROfKg
gzVAhhKh9Ph4AKCZZJ049loP0zSCLEyVBt0dFlZjXsAEN82ybz3/OoyR4afbGglSZjU0IdLWPTh+
rI0lcy5T4LqUF3wpYzboVo2jaLQpBtzAPDl5gnmgdQn37Fp/5siNqvNo1iekEG9FYqdgSiDwJgJL
YvCCd3g80pBwh6bXsHaT5wldsDnVnd6U0BOHSYDUPcWarKFDPj38PEZxF94Wf2GPhor2jAAnjg9l
/LBSpgqgW9F1PuacvVOUva2FXGKH7bDZjDNPxzsHrz3zAKiOLKYTxSvx7zNcvAsPnIMoAaT6AveG
ujpDIv9vwCKBBFLpFO8CHPByfEZC0b/yGts/IhbhFLLbNVByMzBAntrQGJ3A9onrvAtzRnre/F/E
gNWuAAHpVJnyb9b39J7A3aPCOdQhtLRmIXbp1NZr8ASw2+HrurHpw0l0QsH0Rl/j2AhmhBEx38cb
eCHx43/YuLFGYj4Sa3pa7Wu43V5isRNatz1HOY6MDHcorvlRxSaM8RFLHOSvrKpHpScyTtCVisUO
K/QnqyVziBUWC9PGzzf/0oIU84sBuLHV2TYzhgsHHKZabQas1CK3x/k6iUvhEJX0L24fN6nMGAI5
swsreZ27GKIDiR9XzM75YBn4mImySawx9kD4fDrcq5Y6Mh5wgKbcA1OHMs/4yMqNeTtjKaCu7vZl
vcvMH62ggkE1IMqAPL8B1EJWtM/Wk1SvO6XFlt0rlw+XQYiyuGhvnxN+RHHiBcGDgyuJLR3TAAmk
Pw9YJcPBD7tyRk4sZDvmSfoAtnIH5iGFJyZloSdROnNHhnFMhIWf93EgNHXdZCbhsnOUIA+ANWXX
Y7BS2Puk4kXFJeo2D4i9nCzCCgAUFternAsFh4RnbiWJeVdMvFBDScSGfcAr7UWJO7CIDYH7o5//
9bS2znonvSwfy1W9hpKCZM2uaGr/zfUoBTGEIUM0B0s28b78OV8K4pS4VYKRdWMtu81xzSoZWEyk
VOR0IF0LhPfjQGaCPXBduPV9liZJUmwTn1lqCNFFlcCXMb/oc+nR1YPPltCVtWVXmNPbERdbHizp
8GTkpLcocW1o6MhMRTiRJwmIGDDKCmtx2k9tfiNfhC+4VBh+mb09roXMTT+P0Rf0mV9zuByYdoEE
V/BXE1pAyYzFAgkwIOyY/6VQbCsH9qHj/EJZxxkBDsPsJzYz5rvnfS9AAb/IXemz4ZSQA5YJrGIw
dUWcmIjAzTcGIbAU+cyTIWbiwvnABqXedITKie3LuF7rrb36BYQsUqkBPInkMnozksiqtxMwnph3
jjry7ewA8eoAtyLv1VqwImmz3/ZqU7GS8L/rz1nGR57EwNuI5ba4+dvVnTab+vjPuoxo5ZwV9whS
FWl2pi21xmIjweWRUIooZ1NdLv4JsQWPfhgCqP/b8mIlfxQwOmEU8yC688XTgiH7gN03Ylo02Xhc
P96Gt/E4k+NG9yaam5Wso7Z7MYg87gZLYtu9StZ96MVVRzoNrWQl+GJPS2SHlCzjaUP03+JIUOJs
zB+lEtm9VuwC4GddVgAovwj2J7uQvqPAAdzY+MxDJT2xosPKzlQFW1iaFd/w+nHVRyy/AwjEHxhe
5dse9hz5NbvdT5J7pQMfelmHqUetIZo1C14mjPGblfM0/ibgxb3l+2vKeLyTS8ed/q695LQT25WG
jBDgVGAWEPwc/gBhi8zrOmehwG9GDu7xus3avjvTh/cnmHT4Bt3sqkFqiolHPCrD45WPV15L569V
PWwz0gvYoZqlaACWTFMMW+dhhBDig42iuNCsgQZo96WJgvE9cALT0s3BRZEb1ACEqEz66B49Bkb+
+L5L5lhxNXZIp2zxb2YhWUnw2y68C3jtbCIZN8XOlyOKKSCbwFurdEsBffCOQNR9f9WY49Fs/KP1
NZqbFXcc7jiF31bkrxZWXPiVLdeEmyDOgs7FN31ubMNhKgs+aDyGZ9DSSygXv7+GFQbU9TRsOtbH
cvPlZoYOq3NnD+crjq8jYDXAAJX5Bn2UJjMWtF8GLZ+vx+we6U77YzYod7/eMV+O6zb8921d7BIt
cBGzHOmy+nLPK0k3UPl4T78VB4B/OWiM7WMQWY+f1xolli9x8zK5z0azFX8SGkqfOzX+HsGGCXRE
FY6wQjKR/wObT+RV4VxU6zVBM2CgPJZ58iiBN6YlCznw6sW7RSRqDNe/UrC4dHryP3pe/BdG55xe
2pVh2eNpWxiM6uhNIXA3xkZBZkd+Gx21kC7oXws8mUYbA4eJNr/mVnUX/dtetkw4cvCDwzm2d2jQ
OwjIOBicvkb3tAY788zS0ewO5qL+g1xcx5psLOo4W2PXaV5mPes+Pev0ysa8wbgb7wM8wPDDgz2g
zl8WXXsDGewdTGCwTcXGB3iIcdF4g6ETRfjtm/gYCMXCl2nLaX3+m+TnpoCFnsGhpTRvR9i6GGt1
qkEPE9pwdkQ5BzGwIbmVyuZPYUHvE9Kbz2jXbhyptzi3B8izcFh329PF7odnPDYgig1wdAiq2f4T
7UhLKMxMzC9DIUJXuCnQdCRwM0vzp5mbdr876h0cHppgQA6khT+aV82Zz/8up/Ml+K4QZ402Vx9f
T8TTYE0ZpQZai/+DhfSMLhv4czvGQVUM8HhWV6Bfe84NoTudSAJYRZzwsLM3U/vPev8Y7NzKVzO3
tXq5JQyUh5gXJe8E2JxgbrqK59V+ZvhtCMsU6jT4IgUWTFSiVxwOTeUgHPPJWLmalPcnvu+0YLS+
grx8HzMsba5/wqxVdzd5xF0JoMMGHQnLLFjYLCq4GSKMCSrjmY71WVMR/dMvLQVeOBWEaDWwq0nC
a5agWNsIgrg2PISglap5qtCrAc9RVk2FyiMIBT4fJh5LpBGBaIJS8soq0lgc5B7sgwQR5IptFuio
S4Du16AZpq+ji2v/yaGp2IfDEMUTjTCtHivmXMPow/42Nr1ymhKZUyejxjyMnGb+C/3W80+0KqcT
mWcGzlGnVF6MDoLB8UtFMMLx7bg2EG9kLgZhAIPZtuNXZRyj1y0Yg413cUJHlFy3BSJ7K5eMQw+e
HVAR00JK2BNLiyUGaecQ35J/+XQjBg0atya9e2npEtedThnJ1tqE7+xNFTBUMYvr9FTONUifC3yQ
LqK6OzimvlLB9C6G4AijqVh3NuPt9hNPfSZRwc+Cm+F/49jelQwm+cOOqNs1dk/W5utwJOgTJnZW
0+2/5I3H20BVTuwqoZ6sfY2YFNKHNXGa3KYuYEFlJyelb8aVvVE6dr4sm4QIXVYQTMW7lEOQxBug
bDoWeH9nB6K+bY1whEOr0zl5OgLQUGuXoUvFI8dfIxJfCqtDRWAd7F46Nq5XEA5mZnW9/fhOFR92
RHmh4cDeccMoHOE8xUdiPCCEsXiFgklgsUGYMcZiL27ZpnIZKz6wPGmqRJuP5SprwmcgPlAKDkZ4
oHPiTumDaJjNE7ELPmzMDvSoab9JEXfswgcP9R+Tl4a/KSPGB+UnvB10smoiZRs6rfaQBQWR5Az8
QAT3RUvHQlwG60gemGzD+rEumBMhUL+uky8mGydV+D6A6MWShIuT/nfExhdCeB4eOdpFxycqF00I
bgsi9u57dX4FzaCgJRtDrFZst6vt4Xho0R0h1B6KTEB+I45pzlF4+w0US5cho8gKMP1t5dJ7b4vx
Y+AU5qCg0A3+oKc3bJmG4xH7U7MaEcXdbSgnbXI1+aEQBiJ5tPyNNh9o17oJPo7Lm1d8zZIRv1Z0
g6cSGxbh8qYnV9nx5a8BAvAJu8YDDQYPpVvHLIzphS0864QXpZfBBeQXhx4To/1jU5mxlmKGabLA
PLqvA+1/StJzm9xHNpzkL9twFi309JlmCy7mBJ1W7iBWj394YfQWlKEZcPjmIuquK3o2uq8fSTNK
RIsjTqy3C2MGRIbDDDKi8ZPodHm/dyNGR7a5pmP0HPHpsUIAtQLiQP/CXSv4iWqfP/3v+EN5dGVz
YyVwWvM5dmFXYF9WXi2kOQ53euPLy6Y5kRL60Z23awTV/0cGzcM66qZ6meFb/HRO4IVuWzn/9QlG
RUIS9KkbttP8FDqA+M7vFUVo+0v1VfmCxefeNIE3puwUmHl70UfotJpLOmC6Zdj26X14j/5HeHid
FIVkwkGPXcy//QN0QD8pNJGqyeT85CB8KN4pe5pu3bqD4Rgu4yMgXregxLCMJzk2pKFPkHedWNi3
hiosoFt21y9unR5WlQAQqGHEXYKcgM+J3ARvt3Pc0cgEUONDsL+w3dp5TQJwDa/lKUY52iJpg49I
B2F2UAuii37Goboe3328qpcr/FrsTXT9A/8zuzSilx/nSyJCOnNVww9hwjQr2k4B65M6SIsqag0P
s0892bRnsn/w24p3IlYiuS8Swz0+e+B39ggqkkB4ZY4yDF9eKGQHDk5eNmCRfBA2tjfyQ9BtjuQQ
vfM/n/Pz44TyFvEpJPHSmJkw0wxiJY62EaAAqPiPX1Z2hhQD7n7NHaiUJ3Cnx6yZKCck6XGkB1Gp
Ao/arwQ+jzTJEUnPPf6cpxEg4JSgkl+YAPn2xQ9/Iyl6BZgb5QjGPdQH0abs5swwslOmPHGZgK4y
PJqM5xTIH9x838xBVdjS2j16WDM3t5kHDEzKtPWjvmG9TXTGLEc8z7zOJDuHaEehPlFYGWr/Ytcn
SQTD0XEXQVFWyVzgScAn0J7uYGCFkJqymdjwfR5IF3biHhOyUrjfPAYZQ7lYAcFvRDDGmzTeGbMA
3oIfQZ4i14SxIp3CNa0Z+tgzk7WAh1tKThnjOBwN+FIrH/Qw3gGRViHPgl3ENi1fBK0J0EaQ9Gnk
VxlJIbi7CKVfVI/7nF2RGrxekQwif4dbgsIQQtYBNg5DOYKmI6sRRnITx0Zm9TUwN62eSiWsE3bP
+OtK67VCNDnCiScSZt14JpCWFSyMjtrXTvFYxOoO8z6NK0byc99wptB98Bdfc1KxvkZO+q+M3sw5
8qZZ6dVGs2mny3Dyql0Rd5oDSRgUZr4iGhHwYKsbnewKhPWl2hPQgfFWJrCRHQtdpczF+cRpd5qC
10K7ht6vimLHzhLpq4XjLxbl/NtOdX4OjF+w9T3wWY4liw89lAdTMqbamWxrmHIqtpGUf0hT5vau
AQMavTogaoJl9vRSuIePbGZQFwiWuUJ8pc+RQVsSwBlOxfSBZZglQTP02FYXMzqIAj7rw/lOKK9k
K32djlRt4GeBbHBypmwK2j9wJMdlq04S5X9UhuJuHKYdVsAEMaHpreav6ZdVbTplD4H5NuwnETLM
KUUNFGz09HaEvDt+5C4mjhaK1rdxV/5hkoKg0FhfV0fXjQyggeAN9+iGbRIE/CGu2bhRmOmlxHt5
tBL93aXH/fueJPn0hC2gygo+t5oVJRegxc5o79u0W5Qncqo/0z56L4hsX7OFFza0W2lBdUsbonec
pyQA1Pr4ebkF5lip4u6m6vbyjgZTNF9sK5RJvwlfXzElQR7HBgKrCOms6Kx26vH17Qm+Pgf7LiMT
dTgHm1EpTxcv81W46n10oM+1EMLSA+ekmVOoKFU/V+FZFicnU+bXwimlt+2+c8ZDVhZvbfHGP59k
nOfNyVWngLJlvnDkRFin+YVs6T+/czBZh7naC/abPEG7ThPq0m/Ewk1KmyPJsqK95nnsNs9aNGOg
YHx0OWsqyVPMKOP5O4q1PVr5SkyTbbDijwBJwDliZNkPxphAzIV1ROaoG5r4zjGjxWcSqHt4IAzp
ISlmCNh4aGky6JjsE+RIWFpuMvSxu3SFKoyDF/kUmP/HOGdYDvy9DzMdHHKKIR3jqqtrTocHHGdO
ZtO2FzNAiQtUY7THLE/Zi0Jk4JZ84h75gvkl0E4L8oVdyTbcZf9UEkhuCsoAS09w2mCqDkw6QJhq
rAolsfBCQsGoi38gGJ6glRg1pDmnTCi2BxmxxFKw+3IuJVYGVAHvtvO1e4DXLIcMcGtNM0ATuSMv
0IfcfXhv+5k/FMkarI4CJnLlwE1JYIgimXdt7AjtdjETcNrsvX0v4KcqsHXUwuk9PQG4XFwcJwlQ
/l5tredRoAl0Fl6gUNH4MC+is6NQpne4/YrPrfe2BgAf6FAmoJ9yfoRh46oD90dMO3wj0H4SHXSL
lugV0rn0CSPc9FUTULWLh0JgAll5DyQePOY7NCKWGvUfBM/M+3+s3tl6sWmREj68svcniAgDNFri
4VY/ca1Er514WLhNh4qt7XzcvPrTAtNnzi30LZAs2VrNsLUc3e1OsggvgoD9sK+6/+n7n9Fa6+Y/
IAJyPn/ODZ3E9HGzJdVqtu0Wix11gfPfZjCuGfTSRjcvKLc1TB3f8TulPea8N2Sc/tHeQUBCBNsn
uAMEgFCTDjiA2glrmefxDanh7nwmQ3Qps4Usm3DsAJ9eW+gapxnkcuE0x7dML16kUaW4htyTl6f7
AcpwwCcedvAdui+dIAwerzlGeHANPr7MvXCsWU7Dav5IHk/cqXEHYXXFuq3VbMBpJlStx8RUA+Lb
jZCENnh7KvX4Zz//ynih9z0T9rX6DK9FYj/LBulOBXka8Z7Bb7wfL94+ozlBfHrHLcaEYzWsZpnO
x2L+Rpw1GV5/tEGxdAlggTlVh8q9hRYtdB4iQ163jWNpuePfeUOHs6kQKvbT0kFQlkajAMQzjzar
BoPPfw5jpUUwIcb1onODGr2hirs7L2YZ95juEIcJbEfTAXYC5tjr3/7GQWEIQPUSrVYob6DQLflu
0CFq8G2vBhfvrXsIu9bw0zRj/pZ5X8MVtBLF2FdDDqcWDhCkJajFpHSKUCuaZlLGmQg5obciTg53
0tJVkCD2nzYd4xP3FlwM3RDC3QSXEcD1h9NDBeJVOL+ZCs0qZeFexRTv70JZVdqMdJ7u9GPx2EcH
0y2A8uHVYTuACofGqDHYcKnTDEW1oRPEbul9p/Swysp21qzj3AJE/OcTo8JJprL2ltBvRVIIlY4C
a09CtqFbgKVwLUGqvaRs11tr2yfxhW/C8Zvh2pKObOSF03PviGsVG10q/oXJtEC995v9hq4KdEKW
EInfJsBK+uRLM0f0cmIoXhw4sAYmywC6gVv6wYOVSZtfTudKF6xhEl8nkOIy3vqhP5luNbEVZhO1
FGSqg5PjlHl+s/+E7ysaFgyi9X8cipfzfAEIW4e7zeXpxMhDWWF7fPWIZIA2yAmaiUk5JX2pwAwb
lxDhlzFNMgGm/MN8AI/mKquhFuoGWjzMuHVu8KeXqpqDXIRtNfjFgBYUhELiH1S+7TGvJ1UPfqN4
yQhQ+a3M4tCtvQu6PKfbfub3G1RJjt/+GRIYh/LYudHnono0ayWgg11qgpPwSivY5ekzevlIl1Kp
IoLOhz9CToQSSDS0Y3IqeHZecE9JCKvLONPCogzrpA8f7OP3e/Zr01/muntLVdX+/szm7xFDbhks
8BzXli2HC0IQzXpwb5R26+eCp9G+Xan3L01KZKfg8cubUt/mi0Hk6aNFGjfxQ8YKOsRx+IpyCxrf
y3JgfjHh8lwW4I/veapg9m+NVKJ6b8ipvHJbYqiuR6POIpXxdp1hnn3gNqCC4ZIO4iAp3kCh+zN/
s+6oyWP2VD/w4tIH4v8F18z94XEo5imJT/FuFZXXP0oBbv7F+L0Bx+jPdYhwDyvD38zTWga6HFHt
nzYay42n+fqIiJDGr0gtIBWpFduoC4ULEuaOMBmBhVzaMVWDVSrCcbmIh82M+fixktD+ocUONcwN
cLEAGiFxZwJi/FzvCpuRkQEX4PwrKOHDsaKGtDL7t2wUA/O3fxJQIq+wZ8Iyl1aMETejlygOOi+m
m3SwmVApZkYwIrUowBr1blQuI5Kvhdcps9l9XgXD8SvUxhhIi7XyByfyaDD/xtBVEct3f9Vl3oLu
5s7uD3+ynuwRdvn5YZHovSr3voDhhzjfKPYlsv++3bWCD8m278pm3eK5ebKSWZQz4LVeSLbmiJV3
4rsSvidFyNMHYPjzdth5puxaVs3qoF2s7pE0DXbAwd39rWrcEX7uAzvhatErbYYIHhIsGwT5klg6
ZMgAjIpD1NzTlNLhXqWb75+7uy2t33staP9gdBJ/o6xHN1PaBbnM8/9MBgFXFVgooJrSHmfbTqgX
qtzWOh9QWk9V3FyZuyMCrgYAURhNMKzDXzW0Y4uYknBo5z7uQVNF4QQ23fNv5DnkaTuVOwuH42Ek
4W32dIaZcSPZrMTod/UD3gWW3CrxhZS+TVXg+ftd1vBAcT3BTQwWO0i9Fj7cHdilNnC9MgzyxY3e
Iu2FIZecNb7u7FwiWFTWR3fRF/FcSCWj5c+7oiwzSYwit61fA9JhOL+9araTzXhEHk00wOHfAIpF
Ns2hsfva3dO+Cdc6Osvv4godgD/+8nxY0n3VGlwtfmiPbTYXvAzyOpSGbtcHkKdZAgVmkRyMOKYa
R848fsXLA2vlZcOL5fTlsc1moDhMpewyt2JnzTPO3ELGJZeAdQ+G2ZxZuMbOixRQBmJLL0FCIA7g
24aHSLaKBA/lidSGNb6+Zz0sif9FRzeAIyI9AjqmAcZNfeP1PT1zb8DwNAM0/5YLGKgyHSBmPNvX
nN620li6z5SHP5XoPw/cuo0xZQHGy9tlwbTpG9M7DCMuHxMjFFYU7PIlZquPFbxD0p8CPkW4m9U+
/W4Y14v2PRcvU13t6mnufCqX+x1L/J/HztcF3v8OzapynepqImsqeRxQjEE8n3FxRj2z2vTW90it
TVmzJJa5/gPpt/gjZQB7s8USw74ACPD5xnhRMsmULJKvodxMB7zAQPDC9tXbKvd9ecZIWMOQZ0Gh
mJX/hGqsWYM9Fs4ciHWoc50Q966Un0XuXrm4UwgB3y/kc5yoRNt8zb6BnweiAQoFzmDqzi0F7pje
wpEW4X0hXYPvbv9e9zOLdTM5XLJ12Q/5jBkMOlxNXkTVQI5SjM/QaX/2lwyct3dNe+wd0Mqhl5oO
54jluqPoYtD91SY+ROktKXObvZakOtqa86uwW3xOEOCPP6rzboz6r/uX18Rujd6bbgkZ0teSx8MV
jsjghL6M65dbqPYroJ18K9bAuZAJWVntEoPl+Bt2RjN7PV1tnQm4fcQnMGar1puA4z79CC3g4Tl9
/+1goU8YJv4QKjOVkPk1ch/JaMgj/ll+kObo85bgRfa72EKg5rjWOP/wW9AIj2jmdw7CzMkT1uAn
KDIcZvvsPljLsXvj6F7BmndQgHnc3jAovxzqAYPFHYieNqF02wOYLWKYxRXiKLHe19NtlR9EkB1t
7mWZr+ovqCDx59csvNkD0A6vCrK/S9jbQGrmEQObRnt3+Jt/V8x8PZrp35kefUX5fdq4ZI+f6K8Q
8mKwGd+v9oHbH6IE4G93ZDd25RDUoz7Jbup/G0qAbN1i8r5XHkRORIaF300hvjTYG+xR5EwFxRlm
7vm1bO3Rnv2yMrJ6rHAZEWglec8j2DHwl6qw/8dKpnvb7DIj1xxCwvMqTqb4RjeAfzBOXAX0SAEF
4mzBgz/8Y7Hbx36qSC9J7l2i3qk6yz9Ere0uukgT2XnRTw2ZPq5kMf5Q5A9gEMCAxCwepxj7s36h
/j4vZBJzjHOOYQpQkkUIIuvS5fUv+zndzakuvjxICIjT3FFnvzAe2lHll9WeQ5AF7WBa3qf6BAQU
aiVoADkfgGuEioOmb3fA4ORYWrfOajWzbIw34cmy+5DdT2kuCoQM7j3eQej7H0nn1ewqtiThX6QI
efPKwoMQCAFCLwo5kBfy5tefr/aZnjsxfbvP3hKsVSYzK4ttZ3P1W89ntbsxQ+muf4u2dcG+XLWm
TfHpeLC5NXhr5OgrDT9+iddK1fxBWA0/1mF9NuQRYUAIUcSDGpZ0hQzdU7HUR5zkp6wOWHXv9nML
6cMKUPwv8DIIcHrXIJMhmvmel8mOCQhoYbDVM46QOKAyHVKnZsYL0yrmN4uTc4wG+QfYn1nbthZ3
8h+4W9stuczTx6qbUC/Us2Zdr6/69E7PsE1CusgZO5l/M1Cx2Iq1QYBQ10HMhL9NY9g2uWGl38Ki
61XBR5jlzHzZ33U7ZtBLnYS2pdBBZpM944/11sqsld/M6xePjvUT+wH1jaqjekfdoBa2cSqsz51m
tqcmapgley1w/qP5fiMN0DuQu8P2skgRzk1J2Y1Ri8vR0QEBJ68dSlymD6/6A/xBvTPmeKuP9YTX
ghJ9a93xfNNb13rGq2ZvcS9C8cU0K0qX3+q4te/ICbfuC8UnVgKP7Fk5u+lzhBV77Ywewf6y3BwR
xmAoHt/rWrHbE9mVdZhgWbTkH5sMZv36ccnfl+Zl2UQmNLcHzO9jW6XjUd7DKZ8Bjpd7nbPtw0fY
sCe2ib94xzphpnDRHg//AdT7EmnJd1QD95vNw3beS1rFNdxjx5vSsrapAIUtIDIiqGATM6H2bvRo
P3eIRDLUKzKDD83LRLHCyQPLpYf1ZB4HS2DfAa91HWrt0hWbOawIA3+HhOkBYzcwcj45PmL9UXvU
cWkvGyVZiaddYL7JCoeoRZPHmPanDXLecFmKKksTLz5ZoG33SZLD66R5NBvWL7j1tHd+ttFuTMvJ
dnzFI11LjvbH/Rh33ENm+BegBNIpjuoBfs511FjmLmMjq960+yygkiUL2D6+ogNfButrbQeuPkVX
oe1WHbUDDuS0NfEZ+4ypd+EMbAjtw5AI94FPhzVnyBZ4h5WnRTNuTnY7D9YdqOZx48Z8Rw3rDqqH
2ozN77h7tFTOjgYe19v5FQ9Ve2tb4zb7eoOwNnnvJjjoy04l432IoCvOw3Z2Zoq7kQ7S3aq/rLAE
1u/SrpAejToqCxYaNC1a/Kqnl84Zag6cbDSfdE8+X6Skv2qTg4dX3MLUIaGEopJhNekSEP/CUACp
hTBU2dtRK4McRSbAstFb0eLRUZH2XCbO0YlorCLwcKWOnhftRiWIdHZZGkv6nzkheHV6KpYssK1B
pg/TJsf4iHjqmJyWn7CJNNd9R4MJywBYWQvCc6qbza2B8dOOp7J4KMiaN+s3mAOJkY5dwic+KCk/
CThL5zpUETwK6bQVvX1QpPCBH7z2jPHM6pP1c/ThF+wJ79PnyvCDqq9j52a7BO2dGe2tKI5cpCeL
4zhgUAak/63VHGRnRvTLPS4kfj3g/rJBHORgCZiK324cx4U8eat4YZPnvFpa5MVVottpOvT2OCVj
w8OYc1+trx8/Yga07h0jbO+2PYgfvkixYwfk3k2ShrFADcYA6OI54Zs9qVB4lIgU8zNSAneQJi5x
OZLogVv6cM0yOv52HzUv9hY8qm+7i69uWFkLzdf7YVmIpx6LxceKMfu7sp0icJ9x4ooLgN+zyN1+
uApR9qCQ1JRxyheQdcz4pVlDiT7Pk93gBPcnJgSswPOGpwVjV8+emupMQU+ndCaqPl5H/R72gvUl
Go/7XUUHk6CNPiamuAZx/tqR11cpGlg0skxqL1MPP7uvHZcmNsU48g5sqi4fraaXFt8l8B0yPP4z
p9lWSGZcYGOUQrwTigqrBDy7SO7DtpBjlvsy87SoNFHqDWZd8PS+TGvIw9ga8lTPEHZ1jy0MSunY
0LEer/KBcbxUjx8HPqPLZQIczZJPgP4vmYuXTlAtAlDvBWeghbOgmEAGRv/JD8e1gL0QqFLYCRUg
btO3wwiXEvYi4kPh7AkPuCnbdXBKdHBVkJO7/RNaiOvN9g21YJ1E7rNb13go937W1KOnkpgXqkcd
/Kw8Hd+wOHn8tOQ/J0j1rv0oFrQOc7bNneZ+2YkIO/W0MhQBIhUTn763H3RSHGkR3QgWCrpOAqdh
0u6yBHB3cZEnE3N/OuthSGe0EDOJnYu67qPmyB5fZKUdF7fjMQflY/G75elhYsYKR/ET/G6ZkHFz
5h4qaPI854GXWO7x6xYsBQoWZ4OhOSap5ga7AzkmyPG/2MNywf21HSPl5+10V/QifN5O10MARyL4
pW1y9c1FmJa4yR6PaAPHDebQQIptmFE+qeIPwpzfNZbOLjgLX7vgw6NIGZJWtM8wgTng2d0birNv
l32tUHMW7yTXta30lhMxBWArb6/0+Mpz/Gq7uHBrrlzYp8M3ixkjsB9WjHehHxgc976dHEx72gAl
xR4NLtLIP+hJFU4Y2oGFla1F8uJUnypdAYgKZ39yAswl6+zS5B0p+57Z7mGliiuya0PiARK1d+RF
Lm5oSIH+NlCyQxWemPriqdn8arm1ehwV6zrbZ6PCVi0IY8WzDKLigilzDEvMw+yeHYyTC/6GuceX
Sc+vrlerebbLuyf/XYmJpWwJwtg51rmD/ONsXeAgfFNnhGpgUS7vM6JWIep8KVSJnE5ANKTUZEuI
XJlKw5vSUI+Ur8XdIk4Sb2zOANI60JroUvE7zlb6qFELRWfCZH/pXvKghvQxyw59KyNCuYkb7Uwb
Z2JbrRsOV+O8+bNJXqdAFjW7fg6mPxOuE5q0G20neLA3LYbG/oaNulatZv4XXPOP78Zg9IUWwk4H
b6WQcZV0ZArROH4scQGBYB7OvPpXTYflTuGL1xkNdRY0TWen8XD6WqViycaPxdRMe/FTe6M/chhe
VdyBGbZCb/SzAWbPFsMv09kFFJ1fhbSq7l4gv4jRN7PSuwlWAS3oGFyxrwgVZKsCW5HO7OG8XNyY
OwYUquNi1LQBjvQWzIxYXIP1vYxBuB++L7ybOXwuall1vBD/78qmpK5pO33dIU3IaUhI5snJZFr/
zYCO9qu4GZ8Zh1H8wqEjOStSlyuvG6yVveiBoCuXy3wkdqjFF9L8prpYVroUORWzM1zuB3wuLqFx
d+lGRRGViPmQHsTuy1JlTizRPoFcoW9crugNRvGNi95ziauv4MWYIR7WckqL6GLrdoL2E1CJtUS6
UQWKgV6u/m7qNhgH0FRvsdjaPY63sD4ifO4QMT/gMBR17Y7DUWjqwdXBIsbFx5SPRNo7G5ATglRd
r7o7n9IbBLKxBA8CeML8EMJX+kjNiQBc07hHww9f+R6VCttkX6OkWxH2DKVQcPAK/l4Cc5zLfdvr
92d4Jx+gfLRGV3MpZ7caK+pxoQAeSxd4NZRdo4ExMx+K2VGqlB/qVvYqIk8SQkg8FxBsiiMLqybO
DAwghW1qWIIHydlNuidsEvIcZwMNdXr+uZuEzYsVzFeoEYzd3Q6M04VhWWZyWf2AaGLIYvvm5AEF
Hd+MxlcJ4UtdTVq4lFbW1aztCYtjg7nV3PctfDshY85f/U8rbAQEDvuYlCOcI0CYCQQxDuvBw8iB
JpBgz00UGDD4JvzDB5/G0RKGsqEcdnMyH4F8EsZKxVvD9j41/rj8VVkqQaWb+7WZgRSeL6o4CGwH
I5Ux5OYylaQW+zHP2cpglJwxAzQTpoQgm6il4Xz8huuv+MUWGxoV93GzCY8emSE1LH+7hEk2Xmmw
9VyaZwQvSScNYFbcHPdxfGUN4p3h5pTGMEt7XNhYgsvZzlO97mIwv+4bUm54BIThrOWPhlPdw7mv
wP9G2XgviWGD51HzEJUQlBf2iRjVszLMlcOwhYzrxwIeg62iSDCPAcfD1ttDfoTLM0srCpzYtrt0
tzL6KfpKr6d5z5Lfpz8pdWzbdbFVdekf0q+FU1tkKyXnjYOIElVxQ+PIftIPeijaSVzF29PnhtcM
UpsRNM01sKOS7USoVgFo+M97RO3xsAjKUcdZy0VHj7PXikrZaWsdRV8bOxGbE0yi/C7X0dbyhrTj
LODV128txg6NTEDYTqfz6GeaPdMcesfpWufrUwnyZS6eHRvUQrwW7pkS94q+QfbDC5BuFAtO0piE
cB0jJqPjEp7j3ahYX7K1lHMyCDjV1/sk4vsfvqqasmf3PNGn+sVet6hqYlcpX1yBGSROs4C9Atxg
nZ0UHapAnWLwog293lZbt0IsFssYTz0b/3IixGnyKbIMmjFkLex+a4YZyYQaOYq8X7iWr9TRmduj
OizmvBA8RO3E5dBR6vZmGbbIfe2FPoIDzCcPyGMxeymCz4LS/00uj4t1jyIHzZat30x9yJZhd+h9
rdQrPMw50xYF918i4QN+OVn8E9QPN06dmFRB9SaE1UFLk8NQmpxJ1r+RyFj0Ra1pe0cKxJbW0Tlq
dmFDNrvXvESY9TLC7BNZuFYFXXPBgAfMtK2AwBvUYy5zQipXDNXzBIyBJZUBpbYBFNbHXJo3ec/W
igJDeSwzsGNeu80503lnXiqmBUMGp/GaYE+Fi1KBCpXqlNvenAaufre9Cn8e7sjTmPZKfZqemDOT
goEIbPS4y8TD4BEsPriVB13GE1TkPd0UHpD9Jkji+YEDO40h5PkN0CviHkUpin0QM4FKC2GYuCD4
ekmhVI6K9A7twK8Dyp9N9fRpc2ERovFdCHGcJTFqsPiVdGLcQXiglnuZUHW756Rwe6mL1l+xo5H6
B4oCvdSW+qrNLfqaiKA/UUiTE6jdyjX8jkV53KhbYde3Nlzigwp9y6Ccl/VbEuY5dJH3yG2mi5pI
tpyck1SckxJXymbAI/jaPATuQ5CDSuW04QzDzxg4ZWmmUUtBzAccaoST2LGXuOiH75xgNkaFpeB3
x9qmqxMuKHWinmMz+2/JGougPfUNCyMU3EWgqV201eaYYIegxHEsrHWokIJg4RIQol3GRTmPKXJ9
yxrDBoehxq3JuTw29z6iE01eCyT9LoeJ5cO2F/GpFQs4c0omujBJYzs5B3JsRf4sQjUIXBosimm+
W0kXBBZgJE+npJ3jUlxyMKbXmCFXc4AaSjvO+pmsVpEFNwOdkw0a51tnQAv3xxTzeOwsRy1w6zHQ
rWi9vkNShUigXxmDVKiixbWPGXbJrygLjlw7z80J9cZqW1iaT2bkrMumk8gDJvPYeKFcJnMi3F9c
HOJuFm8n5KG/RL370AyrT69GZOrw9fiDlCBpKv483peJ/4/5VunrKYdZ1+Wa/WqaHbkHFvNouz6h
Wb8QSxTNbE4jpopabnvNOsUQMBorG9u+C12rIxDF0GGGdzf5TBEnkvg2xG5pw3mrN4w1a8PJI0Ps
iLRZXZlcoHuPSPsEfAe6ecLjRpXLKknEH02AGh2oFMxRR5ML0A80RywkkwDR4uWt2PqLSh5vdIa3
doiPme+FNnsAnGgOw4toHlHFCVl+Z6zP1DQt/7stCes2A3UIkUDsVKBZjB9oKOy0ySucVeHbMsdX
PTR8+FxACWbOuYtOaGVVgV82VQbKUYQmLueDKOV5WP4ewKQInBLPuRrWsfD9uhkYtot5YOzyysh6
3DS+4zai36kYSmYdCj0GcVn88Snsra6/Gj/svwmGE5+2pPUc3dWkkclR55+yxA4/RvqVReXCc1R/
S1z0gvJBMgLDPAjSGwUSAYeKfyHXk4FjlroDcslkTn0ZPyg9j7bLI6Brd1n2SZOXkBbYnqrxeXMV
HJ4G/wIO67xxBp8T0FewAW8oxss8eOrwnnbeadfCS7/jez25zNX6hGef3rjQmcLeYaS7M2llim+D
/3sYVTPaMEardYaFDE6BYuY/6YTRuuennqAL0oixqGZ95IzYMoMmIMjZSF7DTiJmfD3L93svnZ0t
PrEqiQ8jLq7MjNLs8zesRlm3Km2NjT1lwV5bQOgsrkRzBtG0SxYx8UM7t+iy05rmEb5Vo3Tl2Del
cCtH9eVOd88RuJKwOQQq/Dk6kb8PGOx+yN8ZIPaaTYvrrecbSg+gi4L8rkfxKe7avx9SHligBf6O
BSsd1e+GkoZVahBuNRMpIniOuOHf0hwsgO1XOJUxrxtip/qKOC0w/RYock3nlHSX7P9Vr+hx1674
q8kgepMquZrFsh6iZ1FcfsVufx5jty8uZDVLgtV7feW4m1QGbKjq1awvMhkkbBSO9OARnpJL1FgH
SrWks3iMS1TvPOGXRe4mthXr2mSN6y0ziU+jr3ZLVmas7xmo2kWnzaCQK0l1OUeDSV2icSA/lJsM
MGD4/RjoJOaVRo2cKvB9oyNqhSRwZ6BT7kSVDrhUe2KEgTt5SpQo/r7NTu+OZd8Sl70OZzq6f/2n
WMd0lxRWyKKIG+SLX9GnvKkKxrR9wp+ZMyzHVGpMSVKU5GiyMEFkuNxPt2qIymdIAYoglnaqG3zC
2o741TzZtINRF75WNdvWgdVSGJVz5DApongAdy4AqT/s6221Nfcnd6QiqOnzkqNhRzHsAl9kvLd6
FGM9g1NKhTTQi7i5fOP83LUAqUpz3WcEXD29o/WlmycrsOaB0RAwMETwRvAMwY2s+xXsiXXLVxgW
3mljyMEhUgNF1ujeqSlvs1ewowG8opzQf0NCoAAEnDB+3AMqSb3GNB3XmDx4GTVgphWac9ntypVg
Zyq/5UiXWPf47/q2+NEd1lQbkIpc9OrruHsoGnylFHr7LYsYRUL3+PBJ5g/72grBUwkMX/3mntmF
1+OH8gvZx4p9INsBg88QrlYWHbO6dsGxZIQqaQ7sknmem6HuJ3MvWO+iZQhsWnMh2BDjFSC+MI4g
xHNoDrZqiVTtq7MTd4e8D0IMhwJafubednRf9GXXlOatRvaoHeha7zcm7lRz+lMNOr+e/lHQHE9W
DGpzxjMbemurtouPepr36R4BE4Al9Oq22J7wM7znq7azurD5E71x48Thx8WKNQ4MbM1D5mTxiQHo
dyC5wX8Z+YCHLC+a1R7BgZYha6/2No6vWy2iVgf42yeKCYGkuJgXwcw6nEzCdW94/YaouWXip2Tk
hSDekUJZ9Ihgx/jDMHAAwCToOOPPlJe9CWpObr+WsmyO2acZS9buRU/DuhsLPe3C1OMBiTT/wpuB
p/zJSrw7PeBWq+UEh8fs6FKqvysi6d/ucCr7UcTC6bnRweFqePixn0A9L/rh46cN4qyCcdlv6BcG
gJ4McKITxiXvqTPrAPh8YHoz5jDGTX/RANmW1eHvB2rB38MERHthHMj7v78kwvCqz2Zj+AjaTY1X
3WTbvX9vQ6R+txaELcaIZvAn2mTrA5uY++wawDeah40Uyj0OaGYvAyJ542g/+PcsUu6iX1tc2rBR
Xs9lWTACj4ezuNLbo4jp8yE4ArAXzGHCmQJ/2HuAHWbbjbrehM4B8TFPNZgh48M0RNN6Y8Eov63u
LwBuuUct1Z+6DwocIGZy44IThGENTbiiXDtNLm1VNZyGup2NHmEowjb1dnQvTu1ni3kjnQEOks/9
eNBXP+phpsGbVoXj2LD+8XqYvLgvLBPeT3ZR86qpHwHn0SrcFnexwcEcp8u0AAflcvDRJNRopBph
2X6o/t1WvzTvYuH0ZD/ZqDrFVQBotODo8Kt/PCd8ZJt6g7gYvjtrissqrO2d2iDYMtKVN9skfz4r
mb1hNOPsRh334899R8yDIp5BKv2wqDpLYQLbtIeDndNjg1KDA/MbMtekzePyQIUvM4DaaYC2fY5t
QNhhpmPLgIFUnXNWaPH3v4veaw+Z29T3o4/WWo6ZN9v0IA6h/YEb+JPMzgvQweyr3z+zMGTd179v
ZOZoX4ZdxEuowbxBx60ZVN7oYy5qw33s/Tl9D6jSKH/MXVsbMyCllR8p5jFS3VHW1+O/wpGegsZd
MzJ+uCDN1s3IPpjoxH+/lI+AvAiPDZGoitvim/1e6mN3oQnZhsQRgZnkcpJIuJwozJTFPNqmtVcb
dGQsvpoz4banPL/ApDFq0Ke4hhiFJDM+2g6XlA0145iPjeBUHVu2TL4DRFFNMjYMvyb6WKZ0RhCv
PrYd2LhfkX+LwG21XV6m5UNn3PKBs6+Upk8m2LEgk8HUn4bImskHrZsyvatTR10wH2NNGvrSlB0D
f3Mc4uZ9pSUycX/4QMnK3Bvl6XXojBHo+n4e0MF8NTcJqNpuwCrWFamx1cxR9MsYIu8ZrNLCBc2R
bWwb5nl4erlPh8YsoEVHATnOPKNCCknkwfKNaUiG9s7ZhlYKW1ZMlZHQjk6sdXZaY2ssoz+Tk8EJ
EZ923hd/3fp8mTE2j5vxD/sShEFAxy8TuSgQsTwSZyxa+Z7KqC513CbGoSnLAR1t/MN4h80VY+sJ
IeiFDM9ReeN/cUk4JJtuxVdGdbznHffGxyWusllIG0ikEg3iOyti11DWRnbV/R2kcrhB8cH3xuqA
y0vfLAMTlU1HwAosfHfJwsTQOGrsZdcW+7c0H9c+prN0qq+GetkbzbdyzpuilCnhidW4NtA3PArE
0LRPsCAQKH0FLvSHcZV6gXUCQQvjWMzxh1Q1Lj66vPFVOB733zwY2Ys9hl8OeUOghX9UIrWPq4B5
9lahYGRlt6cNj80eAgBtNOuigK55YMpUHnBkGuZ37GlJP6zQ7M9oTtfsX8RfSY9UwM6stwmatSWu
215PtyklE1p4acAB4WR9SRTZi2sYNBiXAuogGAmCQE2hSsg9ml/IQBAFBzIFjRQGXxSEcAk9/bAE
YGvF6SuPsOBLSMTzUe4uQHQKRlRiW7qbFxuzWELLYfNz8JQb5YIb3zNwdG5hhtNO2hziGv1WnqcD
hBusGGSlFoimgrDBGGri4ZbYVAccXWWzYUFPiQqIvZQRgn9Sqwym09XGtA8gUyB78wEojUoU69BY
kQe4Lkza2uszfEKeHKzXEWWpwRY1EN7cQvcipZdwx2DxlNsxWN2XXaQpdAuUgtdmCs/Uafp55TbQ
lyCbFJAUq7Z3z2BufxgX2DbvjWLXXgNbPQ3ofEwYBfF0XxEM3dF+7vTFYZ3PW4J/MOIAQ1YMcsnW
YRyDp9eQ7uGBobsPbAt/mG4w7r1I0Nh8+YMVhTgJttU1seMY0DZjfvZ+AKux34wRsBUzmRYjqg9q
mpaVbXcADecxXEHwKR4GdcqKsaWuiIkB8lahzBTJkX+BcWbo1AyQfjfIKJmmISAD/u3jD9eLNVbn
JcVQwmXkRik6x5of8YmVAhoQ9N7isCrAqIEO/1twEiOeVWQbhqi1MiRwahFDIAm2GAH9BngJBC7Q
t6GxK2BzgALSQg1gOYkB6GLbVUEtEjoAl4hIuW7wglDYa3osu363ls6v7qBKYZmLvmJXPBg2vSiH
iWPCGlrSNwtZmjhC/bX86FJ1JtxPmH+qjAlDxCysrD+xDTRkkpL4wRhzL8Bvx5FAiya+K2PNIRFP
8T+8u+dSMC9b6P2FkQlletPyh0BMrn3cxNQLxCMhCNdXJlK075gez1YuVKy/qrz2Wgx4M3AHUETO
RQTMJ4h1fBnF4KX2+rRkJRE++8jN/Az/aDg6PS2zCMYtUPn8qAxafX6+SzX3sFwjwLASMbA1FnAB
jxWCLWmKFhyS2qA+B2W8mIBFm1PCADHGqBr2LipgL2uBpJjGaUqvlOeyLo8VSyCLIRsAd1aNwpYQ
HTlMJG2OHlRG1pwaVsjq6pCE+cnIbMwLeDUlFvxUUBpw2mrn+NqYpV5jzdBydI6NoctGZ4ADuFZc
pqdhCAPCaCyPPaMehxHxq7qFheJgP7wjEf+Na+pDdmUi+ZHJkBiSVrwwJnBJPElCBSnEccKzp40F
oGnIfo+nNcGGFP8U9kAyWUZx5stHkfkTcilZK+Mda/6VGHr8GpwCBPbYYQPwGSDeEq5OHq3dk91M
dMpDNmo5zSi9mSkB1CXfXcXpj3gh73d9JUYWKsCWkFFlRBRuoRcdXV6OYVlMBVj7DJxTRgCPWLyj
dxfz1t7wQMg5btW5yPZ3lgRg+h8A3f8d+6Run4F0onJkw7cbISN6Y0uASzIL8G3pG1RaPKmbzRR7
9sQSFqQQ/QW6xb6/GhhdJ8uJZXtAJE4UBmf0JOIm02IWPiGVdyd/+VMbvo9A0Gi2HTI3vDtL0Rzn
iSfGkYS8wR53wNihTjEGJgvKdNMS26bitxOBdfjvMObjS1JpibWeOdlgXGZYxtXBqxZe5aFYgsxu
2TXBkdHXgwmnaqTytBitDgQXatWpKRlfxIOTPS5hCIRGZLRFkBO5sWHQ+4ATcy/wewW9MCiGIQuw
1PkQ8lspVP9+aLN0gijx1PnKcjE64RfAYMtPIN1OkReRnNivgFIkYfc8d4NNC4DhAubnVsiAvoMz
x1xn7N8BwMwXAUzBYxijVuHGop356guihw+9Rs7Wxn1AP/Yq2biE7KTURKTrVXZ2nTKNNkI7wP9S
1hNpjL8XsgJPtg6OKFXAfriBipxTrQ5aic+qarQ4XqQflWtnBpcvvMEv/D3wB++N0A4zgRCOJo/T
ub9psF5QO+mn0hAAgJTgdqYqMbzZd1CcokjaEmGvJmP6MF9AWKTkWg42UpuAKJmGwpAfobvPQTfI
y7SNnHMmiACyYEM41nsY2KpDqL4yBaqHrdmKhZeQfNbNe2kO02Z0wQtuE1D9wp0bQJIB74LTQap3
I8A3/orhKBnI8trOf7xfKUY7bBuhmk1gMYwVAtfxpkNUB5sEYKDIQGVFQZDwEuGSM4TJGVlaFu+x
N3sU/4+SQESy2sMa/4LwOtBChMa0KwFlCvIZJRQpx4qM/VCSXRX+ArwFFxpMOMTPyMOcj1NIb4wI
l7rokEHwM/VVaUzKqHow0J/LuIlqnyTMjixCIUyPz8XyaQultIAnNABS8Q+tmbwnqb1cmz4Y+IZl
cjBb3tX4hR7cFjoSW/2hWmLOhOi0F+BTdVZ8ZOZ0oUmpjQAH/0QyJF2+xw6zWpadsB9CsflgM6A6
ffGLv/R7cpxertTXASnrgja5Dsz7Rv1ys64muR0zBd/PoKEsMfsYY7eCBpepcJB+xv15CQTuLEOY
jk9mjIOm2EABcXLQ5SxglEFBTDh3r0xfT8bs4QrxxIWwR9pGPBlCtDTtsqGBv1CdzUdWo6Nl5P0d
OyuorN3esmSKxxaP7D0mXojD+SRkHazX205phQfHyjg6zpINWjAS3HALdSNhspzQTm0p8zChGdPp
IsjBWM3STKel45i+YvJ6haSds8VRgAyhjHMFsTox8BwEgttKs7Ya1wFatUmLj0HfkI0HhrXdqlAS
jQ1OqMtrQ0hNJBFiWLRJpVmcWcVuq6/fUUkHgSmoFZS/+NN9AIiQ3XH0MfQUBaeJBDzcWX2dRsLB
7GYbmyTAl1iOTS4zMdbrO2PclUe7kgaLGf7pbMmoPoD+aIkKOhwS9pgfnDX+m4GtwMGJJTR6Qhmx
7EPwIV3KXpGhgWuzZAiNDSft76i1Yy1HjRCczCK6ZwVKgIRgKSd/HstmWRS543DTD1v02Lx2/Tpk
ppLOteuw8qlj0IlbOdzgn3/24oDlcdLPYK8GIY9RT54TCIqUwGTct7JTlZ6eIqihZaD1HHCuMa51
eMvRDEhOTKgrmA41wtKB86ddl2/BDodfj1POwLEkHfoahgF1HG01DO3G6IdV+HIt/5ziLUTGHFgZ
9SU9kyps77JXnq0vcuzEBHmA5Y1jQcK37HxoWp9pRxtufdyle6sBBl1aL4Y/euQd/d1EVk15SWZM
iPjWNw+xAWmxC50z3Z2efO7mm33XBEpv7+z6ioF/S7jd4xRYV6lEaBZq0S63FD0fkoSFewyCALGh
RzXaUOyNow3KCOlwQitsc6wMmkholMFMFB9SIiiK/ijqTBDvmRHyIG8IrY58CW3TxxymF8Ne/8kf
2/zmPqfg5JHQXtCMUAdrmhMW1XxWHdiPasXGPch9SG0o9q2WrgdrsDdwOJgcKBRIFVKJlCcr3G26
1bDJNikQPat1M30eXX7Xz4Wf5SRbuBBbgV8LI0/afQseGCFDQqMECswP3ZkxWjo5aBUI/mvoJvmT
h0VRuZNVRLh0NacXh/ZR4cDOfAS5sgx9LbO+srY+D39RxpOmHUVqELeXxCFRcrwBqImiUC4UtK6y
PhzfG2V/Ea299IYSa9q3GKPtgKNvwylsILeP5Ey8vdHdQGShw3d5rP6bFoHqqW8mfAUEpNGPJKd6
+ZnCAwUTXEHdRCvQIJ9enRV0kJb1RfJNAISd0wQ3waNn/Eftcsb2YsnYUK66jOSb4OcsuPZjiGAV
5eVkXZyHooHw9Om7+JPqijDLjqW9KWzYcOBtYgZcB9KtLx/kqPoo8KKG8x3jMIcsZYYiWHrOnl+f
XY0bBGSElgLPAWxCee1d+m6w1zvKO9mvI4Vkpc+VaOIgL3bQ/72zllJlsnmEVTuMbwJkzSc0GEIW
ygjwH+zBJhytXFyLV2mkNfbyjaY104sKiId1ia58b7TH6QV0Xf8Il8yCvZv3qFl0DOu3F58/WnHe
RC7y0NJsvYBatQJxbJ81Lm/wHfW5St/+p/tSMXBwcxkT7LeQWcC0wRHzdQRP1z4iiHKufaD/6m0K
rZ6ImNjFeCdR5+KNA0uoXZcR/MHf/08eRikHVHADw+ch3Mw+WZlITOwDOWGNy875S/G0Y2T+tMa/
+jLPTBzIk6GzI+rddUEWGePRfbBgxRFDMfStlLeT7a+IFBh0/qZvY8gfiCtqxlJHmT2eeh+O2AWd
LG5FONTXAxQ2WuIS3tox8BZdDbkDdvwKU+NmUL59IN/cNRDWiPhi2I8YXkMPz+thky9uHQQCyGBu
mUZJRbHC6tnZWz2mWydFThxBZxJUoAn5nvIP+JUYSnDWETVoO9lMsUdnU9z0vQMK89DTfuLdDY7C
qtLx7Nv6iFpABXq+HonCByDXQ+KKAA4JbRudM7Ux+whAK9hz8Gaz2F2HoScpyPxSUIGPAK6g/4xE
X4LcA62Epn/VY/XQWbXxQKqdorTWBus5OkM1CN9wr/25TiMKikCL/OwzVFAn1c2gj47RbYhs1O16
zb5Wb9JQ7mc7vZBQEnnpEwF4w5zhTPHz7mOZz2N8cHTLG77Myt+I4pZYIx8WwwGTmAzK91YsnSLF
s9mTNuRG6/6qERlY4dD2E8hISgYeNaQp2pQPEEe5qtoeRBB4TdrfaQtZqd5kCKJpXk0V7yPmqkhH
nFLALZqQUh889J7T6LEolFq9NPcH3S7j1sU8cwz5eqyWhBKLqU3B4oH3TxykIzedUTd+5RWrTQY1
3f3RqPWNR3KJX29jS1lufjY3tbsy86nj1FDXG8yEYSXytdwOVIKJNPtz9a+x+1xLryao0N+aCJPO
FlypKUqDxF5jMfCU1YEvLB6MLfqZp563Y0vqQkZz96JyWuB0yZK3Nn8Iv3L8n5o75MIJlQC8kPDQ
Hy6MBhyDSGDcxMcJC7dgBdxqMGyoPpaI6Qvkc/DGIpU6oVdURPUbEewZbq9e8mzp+wv40Sdog6je
tQQU6CqtI4K1zQbYdwJmi2UajSlAHFie1Y7/UMXtGK8KlbztdcdpgYBJsn0o44wajKxA+cRYAQXV
z+DdwsPgeKaBPaGOx594MCNJ+Ioa8r2+iQK6+4eTIJfA9mRDqQIzCGxURzUo6uiE0LQdHnAw03Vw
TxIkD4ZYLw5ZYvf5BEZqB+v1k46HW3ET3vqCuvTGuFtK+L/pGGlSvTwVlsUM40BA01bx191hl6MP
ONkju4tgEAOe04SssB3wh79+8rGqiD6veMJtMf93JRBAyjkkzGL/USgMbhcFf1tZXA977z42+y0j
CSemWEkjUkJqFR8+ZnIEDyMPFjhoBxU62Ar8CWSLRweZq3UuRvg0ucA9C98CvhwfwGNyBb3q6osq
x3hYp6dH06G3IAzLt3V/OLilcGa7dDfkotNI9A510KAWI4d0dFVbazdoUzrsC0TNCxiIqhautPeB
aeVUL85j3kk1UM+HsQi2hCO9yXYtOGGtfBoHqCOGEc96XZ931zS7Tbr6XxeQdhw/Kz1BMZIde/qx
z7KkKt2D4SCHJALROiUsdHgYxEwtu7Moww47AfhiMO7Q3zxO0hRSOeGASveLDTTQHG1TcQEYK8j0
bvDVkT+g9r1VFrUlZS8NFNCdPLpGyfgEiHAvbchIG79MmrurCHSkGuFaxSyp0SOPZlc6WZeU32Tj
3IGJTbeO+I5+bEF7gjGK+rEKwzc6wljVhjs22VboMjWpRHG3Gzv70QQQnoKeJn48xgg+AxC+otV5
pJq/+RLGGW8Vdudk1LBG0p5txrJpVzMuudQgzNQUrwT4nM89jAEyXELLT3Usqz7qyeHuvwG7eCAC
eAq+D6LWVVRyssGAfh5wBKj1bhI3qJSy1XdNiyH+w+ygCztS93fY3ta3P+y0aT4VmAHN3dneSGsl
fQdoW4amWIi6JKqG8W8YSEbDw9N8qcfJwxDopbFSVvVzZ/JbPjc7Bqi/swkNEstoWuIUCCq3uZsr
+dG8Dug8DAyb/0g6ry1FtS0MP5FjKIrhlkVGVMR8wzCimBEwPH1/s7rrdJ/eXZbCYoUZ/uAdqbfB
zpNCHXrylIQAWCI4GiIh7+9bNLjpVhHr9xR5e53svA0SKbccSq4DCh2SYrEsoDUcYqom4OLYUfok
it+bvaUbONe8rTeW9g6ObMbnZmx+xq3LGQIxVNXYjUX2yRg/5tKacgEmsUfQfEFmYtRZjQj2OF68
Lo8C+0OuGeQGJRLSRp1iXdTJJLog0etTud4Sk1iKsgJoCiJtojBIP9A/jCXTr9z2B8uB1hdUKMqD
vg+D4vCcQzwF/uGjRUcsIDVBqQQC0hu8AB4AOCPaQajWcdgyU0v6dHkgt+I1XI+LQvWxTzDKPKJk
F5/oSkzXv9nAcEaeJ96SjclwQmbrgHIHPjidAswgsF9xUYdoEeQmCRR9rW44M2kng5y3lwXmsxTp
uQ2XzlAwe/sLiBXUE8GwWMkQ/JV7C4G8knc0SS/Ry7FXKKqID7HEkqQHInpDqKIN3J2gdab8IOLm
JLwUS6J2yioqHGKyoD4I5F0VpXDL4oq+hhlRLSFy3MfuK4DuFmYTLEHUInj5hCq7BKktCjNfDkFC
R6wrABkJTCAZHzijaVZdJzwKYn+0kYiBvv4s6LnBM9i9fEJgQDXXsab+Gnk5IG1CcZJ67RfkikMd
3cVpEN1x+0Ky+dIwkQIC6usAyKnBm/DAzC5CgbyvXuJC8R8xRkSVyR2//Lv7WZJCeTtQNKe4vgH0
E9C5uqylXE75YBVH8HhNEHI9DUMpjUaJHB9Nn8UDuN1hGVlyMI5FH8/xEBgF/O6fMCX4UNKl2IIi
LvjQ7pFpRN8gn6nBdOrWPNdtDei9s0/xKaBWg9uCZpv95MB6bRhS3++P5jqSGurmkq/DLXKjjxxs
x/1FzUBdU5JgzdDfOfNqQq3aROasyOBinbHBJ8KEwNalh4ki54Ygt8Gc4L3v/uHKMffjEbznN3Xm
nKimldPh9LyPeocPKkPj/ugimDHu0ee8U7vEMtO7KbmoLFuwq/WYIpClJCUtfS0kyKNNBwhKlkzb
XZcelfH+CBbr3FEW9D06BCRmpKpn5l6k2i5eXlStyQGYzYQJs86JuKdrBRzgAIAEW31a+vm6vV06
2pC4fklgQ6cV1FSmfqNeHxS9TJuju84ojKENDrv6cPQBloxkMC4hkC+hXXKFNIZm9bFJwA3k8bCc
voa0//rg7/sOvR3gKzx4yE4k39iHM2PPA0BKdmi+o10h452jowfMn1o9gEbONbwLAWzAiNrtMjRx
SWV1c0f2IRAGKcBS2e8l9HTkESvamWxXAGwhO5EFXltOaYCGK8mvHArQFvN+Df2WQueUUSb5z7DX
6wD81Rw0B1HqxqXSpv15OOQO2T5Vq4ba0ek5g2x/DqFMECQCDOHh8ZxIUXnEKWVTYQRQpqFMBi0B
lXCKldELTjPnIF2n9py1AVGrASyO8DimrBPTBY7jts2P8cVCBBm0g3TwV1N3i8gPyo7B9EnhDvOF
xTS3LVXoXW8SHXkTCOisbs7YVJEzL/tvhKmo3Rtg8lQc3eczILXgvaAomjCOlgHH94Gzu46IGh/I
shO5gCIUohFxtsaR8CW7iBFooW2Ikifo4D4OCH2SMVrKoEiZczNhiULs9ma9PnT4AaH96L9cEM0w
lxqI9R5K7TN3wHw6h7QrhKI4HbIhcVhCdPHIyNk+umMxdTuZ+f5wAKAUA1e72789iVW2J26XRLAa
kIf0Sf1gF7pM9ii3W0x+N7qFcYz+AnRhgpX4LQfKbS0BWwFbA2ck77Gvc1/x6S3JF3ohS2Dslj6m
Q6oIrahVw3Jh7hijnF3IKpctWCQf9mvfpZfgRjvu83R1uMvdDABjySC/DV+xr2j23WOMRSTyJRp6
xh0kLoHqH5xePhnNOMbtd6DRTuAqbTmq0hxk85PHSPBGMAJCaGdcBOhLITCSlGiI0ft+ey6ABhrf
cw4gOaSR1aOhzgRoHW0oLdxD9FeuiQ8vwlzBP5rJy9hJgxRTLsUOz3SHTkllQ6eKE87ym2qK1yJ5
JkJFxt06z3dHgPlUGLjPHpvLTFvp7NUlk5d5Zn+NHRkoxfe2dac5DwVGOp9E9+wj0hvvsNmzOmbk
GbO/hXuDicHRRmUJiOTFqXFK0LA8+vQtSUmlk0rrlqdIuOlPZRTZeGJwEnKo88+EYzgc/MHZ+B7P
cT2g8SycOjg1Umj4cgOzkqVbsnbEEnDHL+bALLTDDYiZoT1E/5UjeRGAyT0AE4DsbPGaKGJdRzvQ
y2bs+wJy/mOicZ8c0gGVrhWd/junFLhoAl5F7Eo/ivsEQA8QnnoBKSGvDBcLXoa1FsKu8jEh/7UK
AxPgP2iCA+OgUyiKcFAzd1ydDMTuwIVMsXgDvzZNqG5D44B5YAjESUgK47GUVuZwWtdqOmW2gMKb
0QGR6aciShsUB7gd1zwQZjNYYFZAJxwA4PsXd0poAH5LzNf4GgymzH2J5eRldGimAyb8WjJWmmOM
JaUSUh5BEHJR05iUYbomyWZz5xL6DlVhqr9EofQZ6aVvHYddn8dBdrVjJGacPjS82K45K3e7O1xd
dveIVOBwYKq5JoGT06d+yLKjPcW6ofVNDxP14jP4oFZh7kfQz5DvDunWEpCbTObdjlnAbwKUnfCU
dhnbMwuODZcpwLQGlc22/HKpg+B4xSu5DryuGBSJRRo2ZWZqcTt5uOQZEUUgEBsh3/xaPaPtS9RB
02jwVaf1jfq0lDWlvCU9pN3swtYshBeeFOVpY3aQbZQD8UZSmzJQ/9mcd1huOdeWm4VU62wBsci7
MPN22gAFRFbd4USZVvZlbmm2+1EWgo1qyWzYmYfI5115bFz8LmDC6ugLVDbS6lFpCXReeCQ8Y5mb
McuY+Q76hLsgiBcUPNP46FBspgLLffUMRKNN4ckwacV9MGCFBpya4cq2RUUfqi1EN56YTJ03+E1I
RbJI/j89JpoiKY7igNFn62OmyJwRXAJB3l/2AAGNf4/JgRXbqewFPG5GlZ0kXGF6EJrcE3xlsDBr
gdfIO/IyASOxImw8ilfDVRjCaHMH07XcOQFjKNcsv8NhxzD5xfImfKBi68oClMe4qDv8wV+CBRer
e4l6uUcHVJBJRZ71FHEmmgFr3d5gT/Zk4GQ0ZPgYBVhkJdvD0Xm6uteFljXoWl1+VH5YFq+sfTnR
ZLrBt5YVzZDyV8Ih2VBePocY00CCVW5Vh9EFEJ7WzRe/1RwUNy0eHgRVG+bnbKZTcpapyZpnD2O4
eMGN1TCbydQU0gdbDTClH5UyOeiZTmyJzA75kjeVM1fK02QUtOxYL4ITByoCcnQtuzkhkUCtYo4n
ppT8FEgFvNnptkihiYRUDrO1z9+pOrJXv1kwFNyZQwCTITrtasxqLo5biJlEDN8OhgmQl1heAmKB
nYZWsh/LbUURkqBMZ+6YPUbGCQSUBIpgu+jUAOwEfATQ36Kwzmp/Bpmz47qAullwPmRvlhFjp4Vj
wHDLx90YMz5aRkYuj3ODK5FxuChhwcsBwwfL0D+DrrrPAV+aL5f3JTbgeokj/v6BKr2pe8fwFXQH
idVjQQGqZzz/7Nk7zJG/YWX68eFNZO+sBirvR6cxaltXDq1WeLeeaJQKZe+rXtbFK63G9mND3GJh
nA+U//92BNkZ5DRLMNzsQEN/szATMjIx4tSQUHt4x1HezyaVKd9t2Kw+kRoVx5a/pVhnkZVn9+bl
aLqfB7fJ15LN523dvPOguWjnsl99VeZ1wyfaNC9LAt0Ovwvz1j96VHtZosjTq50QW2U9xgfuiJiN
NoemMGqVOT5b8Cs3S6u0ClPza0PNl+kvxznrU77kirVD15HrpPdW+nXnaSHPwgDU/ZZT94MPG08r
gszF0VVXdHdWUnqWu7pp/AHR3sHIjKU6REMcQ3aaHNysvYG/D8ON9+RGLeRZyyPDyVxf2S1lsxXJ
CMi3ZFwL9tcc0iptBGvGQcm3f8ivcsP/r1JGWov+nkss8WObHVX21KMn+2xhl0oiVdaubqYb3ez1
j0yrYygDIn2XglhlJw0LpuCOhY/fz9/jJBhhLxaTyRdBDJPQSawOe6FGq9vSR6WhEZwECRhNHRCq
1/MuoSzL1L4xi1KiFbSDTTnOAhjWPlMXFIa5k4OAp0MHhv2Klc5iZfLymw+hRad7MkGbo9bg6PAp
pmzV2kBi4iZC6kzBnGEgDeQWX5bs+0/r0v/6L55g3YdIDXhtVv0dBUmk+TdPQ0jy5lXowqJ8vUXN
bfa1eERN7BU1tVmh9Loh6uDxzdrOz+5GAhD+NM0uhXu62WC8avTSe9bZEZw2oCta3WBxN0OGX1Rv
xVAJodvNhpPir8iRUg+Rag6vWTGnTdtkO2Ab4MiiqQHHAbUc/jply5ANBwkXKlgcFy7rjZFH2Hyl
OSE6u6uw2VLv3/T7DL4YxFG/+vRs/PGyGC9IUVoE/zr8BdJn/rg1gcSK5niXtrezT+zRvgBvIR17
8GeUzGh14A4pzfETPtTinC4A2tQXF7TUyviziXPk2dJdbf+wUbwdHdUDlLDb4QB6I7G/KR20/ejn
M3irISMDhnmFoIR2ZY7nfcZedR0OEdQvTTRlO0dWdUN0y/KS1XMu+heP4xMpJCPnEZHDL1p1C6nj
dx32OdIOqVlV4cvtwTIDQ0J0sOVBo/3Cj7Kn9TKLjZDwmYnMrk72HbskyCfzIpsrGBC6OQ3VPdlM
siiZS4Qs1KvHXqZWjM5DncnHq8GeGdFDUnIm3mVKoAQ3jq3zRt5rE/FnHCkHfTT7NUUwG8qJ3cIY
B/YQxSPmbnewaxOC7BDphSM/m6FU0jHBaB0eTuyLzYVsz3RsO2bRsHcfuCzY45g/RtBIxnIBV5Jc
zULHX6TfH/26S2/uPMyQfoFtSFqNfogE+WzMWZhYXayirBt7gyhg1FeFfc1le2pgXsv0tO/SRwu/
h7oqANawcV5/xuqN9UDqhLWYgTZlLiHUKsW/ZPobokZGF53i0u7e8l6brDSRxCJtipKEa2tWIS1C
M/7fWTpkms3VRfcLeKZmy9QSdZx2rRzNZaOGVPDIjck5f6O7W4HbHmTqSfMyuZkgsLhYDKWk5Zez
+Tm/s93BgduoxRevupB1HDUjZZFj5eGlsw/H26JaHp13x/hwjiVEEFQhOlFS2heVv6MOVqEwSYI3
7ucOQr1jNh28zOglh99kxLGCLGy/Vzpt/6/1xpSTGK1NgsTEXGDhLUx9djk9biEZ9dc1vUlJLWnz
B5CoEWyuv0IMu9t92J6nH/uMZTZESpCqYMhUhoPF2xbeOEpJDViAfPOhKgavPeQMRrKJNskJLKlV
01VVWZzjdy45+y4SHByM2mupH4NZp0B/dnGd4XvdMBbZZIG0c6XelAxxSSncfEIgimLwIJuIY+qL
AERdj/zIna+sBjIevCxLgaewT9RfwaVjvqFflnZ2Gu1aPVMMOaiPLTTps7fo/FGSx0kGhKE84eaI
ldVmVG9u1Gows94NCJFI7dEOp9JQ2n9vKYi6LnuzfahCylGOdNZfGkd6gFIfdUWqa0b2GibJQm9b
7RBr1kdUy60MgcdkreVqlwL6+qKSG+QfnzPgPTumFPeI2oglXnTNWYWirIRTbLMYEn2ky17HkmLX
2ZLJRrMSG7nD4VqDD2XTieI7LFlaiRXNYJcSEy8nGBOpsSfvRRAJtoMlyzyW8KlesniBFZJ73DKz
jv69uUO/l1f9TIK+WwOI3Q2rPAc0rUgj0peExIiUhZAM3rL4CZ+oJfIyHccGnNDQ+7Uy9R3DPg7w
ulnN3pKjFVOi0/8n1umOsjO9Y2A3m3bBBgCyjv6pD+JASsIsppqpoaBonba3iDVetdWHTc0WsusT
OH/HRyGaf5eN6iBC/VSeORvj98aN3d7y0ARyYMf8VM2kVHWTmZbaf/sWN1TzCIsRKQr05alBEed7
tO8uz0GjGmG8LyA6VKb1WxDSVMv5Zi7hht4zftsXQVw7/DRI9e5z6OI6zWz15io/AoOI6KBN69Ld
qyIojXSqT+o+gcQBaVJhTK11XBovRzof75SWR1tThRhAAdxEYHX+x4BafnTbWmIs8B7SphwCpLap
hpEsU1uJTxDQ6N8FZGXlzUeB2t2xa7wJLptY/M6Yc1312lyx5qJZ37FeG3iyX4y/GZpeI6ApycX2
RgeEOmYsJ3RUOQHN6jfHPCbn1EEC/QpzYI1Q5FM1Ck/vl9FRfaclIvN9Tjbv2TVDDncE/YCMglbC
uMswCx4whsVf6jW+ZM6tMWW0lPmgATA5ZmYGfazfa7IXV7IakYSTGiT7KSELEIqMuOibqQOClZSU
UAxkE6v1Ub3LgR6EJQTkib3a3IDKNueTDRLGt0kNQVSrO9u8f/5xga+Uh1vQE8xEgpG6VELqPmbI
mgpFyn9z/7NuLMHGGt2ImFUCPGl54IJGWI0R9X0tgeZVlPc/XsNchem4Z4RNMAmrBLfDn6CO7nCp
CDGMXbG8GqcDiIgzKQ1bysfPJKeyQSlPyQqbO2p+EXoHPfMszhG/1C9dveAoa7MkyCDyt6w7ane3
FOEzNsFMWEPMYA5yGNlI9/FVTdlHmaKcuM8ma1YdRKHgHXS8bI+GxZ46IVsBgg1mB6K1au6ol3/Y
9rK7wfwULX+spcuvoW/z/mXyXGsKMeVNOTgHRwzoGCv0N2kqnUw8zW7mc9WTnt7wjK9BtGlWnJHG
CnBGsPl+1KaASNaEigrFiihEVH4p/BIAnSzkYeM6HeNIx3Q+L1Qe86JsSIvuC9LAe4aTYTmmt7Be
vV+4+TRQ9sZ3jyOl17JaV6vtlLoN2A16afi2SC1W+WgV1rYALr6Eqo32VKoTaD7IocSoZS4iGCiu
choiuOrVDxhWaWrY7DNDoScgOexfoNt9uAtiz2eoccwYXm3QFfNLQrUosxtuA5NHJhL0iyPxBLw+
GjUYC30COAwphlVEoBER6LmDMdJ1hZwwPkRGw/Ca/ROsBBpGgj+bUbTvkkKE1QJPxbyfDmpMD7tg
GmLyHcjE5akQlJLIFgsSO5vDgW5/mRg7DupI534oAnzxyyXSYj8ABOb2PDa6giodemxs2L3lEYbF
w+luWpt8mnHysXshnU4n1siPni7aVoAYgFn5jVluZCL4cYl+gGBcXvNQmss29Jn6BTgEgZRM8zra
dfaDtsE72OnSD4EaQPCVWXqKmzT625JW1AAYtGo+rOa3+QJLsj55YOr60EMozZWmjlJi00FGoBD0
MoTO1ASRqRHO8xOqc/aEVN2w8PTQBin7ka6eTYsOzxqAwEz4QQ/jNBFkFozqA+JfL+9SHzaxZAGt
8KZc7BdN5/l2Oh8DRUtqc/fJev3eTUEnrKHqDvh7W6PKqGEowS1TUMw7QeNmAfU5FZFmoprRhv2V
iLBeXVOcDYJSGnHKPMCOtzcEmutBeVXLBxrIPQ/d5wWE2yWayPd++Rt9wC9Kc+FmlLDS0fd4wA/B
FWE+fUQJrffpffejg0dbrE0a+VSvfqsLRhwhvLdZ1ugowVodoa1iPm0EG85mHlJ7EbwFZxwaGIe0
pmJpOqAH1W0NsdT9svVDLGffo2M3S+dBQZqKjhzFpK4/vOYqdcmKv9ZxVJnEPWjRITx3MWY92Ax3
Syf7Rnfd0ZuDDm+jSj3UiHR+4y55Hwex20Kq3gLNWHMTrzfAUqNhPzbp/l1VxuMcdc28ANBwxcwy
SqEcZjMQEHS4BRGW1y3f4iYz0JvZuhb+oi0sV7Fdqy/rGRhxKDCyqK4UxR4mByRecqTL1O2GL4Md
n4SJLrd5Bp8MhRetRr6g5jC6WoAExznGnYD+Nx1wEquf+5zW9+ePe07Zhu4O/w5vKiGPMCfJ489L
kXX5YuvJhw3jE78H7y7OFyZH0Bjbr4/Z8ntNlY4pbSAScQvajub3WKg9ZPStxGezIyo0irhprq4n
ZVc7fMs7G0/uYJID1zL+Ple2hf5Xhee1FEOSX4gdR8e9ddyOcdRMhOs/JtYoRenLO1ajjex2jfmk
1sWarLkZsg/VDIxxqVb8kCIfFKOWqi1wLeHsqiXiK5ByhouzDJe2bKlz8BS7vVUH67dxmhrtQw4t
/WPmv3j1HmhinHJBA2HXvKqGbnErMy21h6nLQfUxv9YwWx4z8pb2oWc0rooz70NunyOer6nuk7fM
RtqhqhQZuY4PtdLP6qWqXb0btBROEcsa+59zGbW6qtshvX+zE9diDCfqYWk1cc20rk91qY80umMU
M+3U7c7IYSM2RP8HZZwq+tmBqaVvMH2B3Er22lDvvQex/GFeNKWdg/JhY3I1wYZhkwFYAlyGy1sb
8QvkJXQP3yfmPhiJuJxqvCwzheEN5eDPDQzWcV7ZzaabmaJT99o/Q15+sZ/OeXV78ByM3+a6Z1tn
s+f59ZBRwGRBvCjLB1aOIGXwImOTQaej4Lde95o+c2+dnIxqnAUi7XoiIyS/oh9YgEIIQUTFKfHg
MxuSyRGfNN2DCDOYcZMCTPZwUoXFcnJnP6CHO6HpK4gODJTxTSeXPCoSErveM55kaXabRdz1lq/K
GNReNnblMHTvcdx6gBXR5khafdxr/Y+S+WVRZrb+oQvOjoYwARrm5wVjxTmHNEMPftvgM3CPz3Hh
/HRuyEkC4OYA/ei5gDehkSVqqjR3ByDpxoM5CsAkFRfak+qFT/dhWR1oVIrBJTLnN3PeiPheATGr
cMccec25jB/6fJuuyX8z1tRtWMCc4Xttt8fsjDIZRGzKHAx6atUsJiln8W9BG2UEaRM8VB6wGq/G
vlbC4Ei8MZTHbubU+AzsbGxUro0rpnqpcODPYU31KL2pB+d3hhO7uW/0zO13xxEDLAx5iiYoiC5W
VJ/1tA3GMZjWHLD2BgqIQpYDkg0eYNqkpQoKDg7atr1Y0kVr0fcHTLi09sh71ljstmd43LHD69gC
jGqNI5j6rAAJcTAQOgGvBL0y/TVxYecnawd6T3U7f/LGKKHzZymMNRGr5naALV15OxS1lfYAwkQO
K+yNbQ7cydrDxQbM416AnRmNjrF3LnjV4aUrSKPq00/e7IE5aBAgklv4blsrVTo8W8B2ZwdBSz4L
gYnBA74cpiduKw9PleKQS1E0VChIoPND1gV9bN59mtlMTzgWbzNLYBeAi94e+AWky2pCXahFcgjL
9t2tOMrTjuNX4wuP9ELH0++cLek8gNelzi9V9YQoSj1SdXidbOSppYJekVH+7uRIBKdSttSJUUVg
ntTuGT/xl3MoxWs3lwwPcmMrJKWjUNAj+MFiydCPFnttGqHNgVxKRSX3ZSUhiERWCol1j8OKpCEc
9oJh3gdZTPZQaxj3N9Ja9J7VF4e2wV8vqL5B2Z0Y0/itvgLooFofl3MyVkBWRD80Gp7Db/wZnDAZ
FFzha/I1gZHybKKkZc0bPmIXrz7OFpjQg8GCAn35mEcNb18zq7uYws5roZ6BycELo2VgoHDy6h1g
fpdDPd4+6iAg6bEfCWpsPeVw02/L28XWBRZVWpwFlO6+FwPvg6RJ6aFko8QlrCJBFHkU47P9UiTP
NRwDfQlm04Kol3ogtElga3I2eqmou1B2pLQo511q3GLaXWz3m+Ejnojb7r6765YuahaIt7ztOSg+
EJTPyZu4qXe15gOWd3qVFZ4YySeQUIX4CZo8EKxkODcqv2ONHACBz9UPje+RRrmBGmfzbiYmfoc1
C/df5zxlg71UEG64HpY6uMPK+mxSo+m+qLqDT1Xs6ynEXoQezlSysWOxq9LaPOxbRmpE8Sw5zxv2
a33Zbbqz4WPIubNno2ircSvdXZ2H3N7oGI/P4b5FwCme18AawQqW4ksIuKHVYI3hW/kR3m653Da+
rLFmxwAPylIaC096MnmH1e7IszU+mI83g02HGqvE4U0ktvkL0dOJ1IEJRcOgRUtBu40053mgL8pJ
fsG8HeFEqQJK56HDUkBbyXlbIBHkZ2+7VW+LV5/q2FXTeqnniuFYjfHt3uM3MNJKg32+9QyLjjl/
lmKz+UL6XsSlsYce/QjCNK9t/nrmCYJj22uxdcOfkrPsMkxG4675LhjzwmWLhFcMq45EmkjjyUPH
51GzE7Ndud7/cIrad/qws7g62ZOMs65hFDXzIhJ7k3G3xl7beeHBRrApiv8kOc+pWLHcox+nmYHi
Cyt9xdEMKJVneAm73v4xhwgIGYGoW/WfUB7fIwfP8XGrwz5eUro+jdLK1TlHu3YbHGIZ9rA2gM5o
6leogK1l96bGMFaPOIOL5MX93j9Pqeazq3/TPRaV/09g+O2wc8PnHodKEi2iR86BzC6oQ6GsglxI
Gt16k0dl75tfU0h/R1IN7mzyE5tYJl57eWoNeFKZc79s9ii7VG47swTKGWIls710/g71bS/vGNpw
9ECZmbbqpCpnn5vvtJHesxtNNhhQoBDXUArpGPXRePS82/xrd4Q96BfMIWwyKv09nAPU/bdoNN3T
0zi/o2s2YABExqRThy+YKeyemrZutc0ys5wMXS6sCgRWIyrxdw/a8HWCdO/DeLfYVvkC/uFyBD/B
SnwIA/T65FOAmCU6VY07h0I2T8QgOyWGAs/FTVpjaOgft7i7ybLajD8NdQ/JRjNCWVLS38MkdHr0
kOjoJSaAWxYj0NYGiXrj5bxJI1GUfkNUkoaGOeF+jmb9zhO5CMIVo74dkpgxJz4BMiZjqndUut/+
BC/ijkEtJzwp8RsBSc/Sy6kz3+eAUZnuZc29UBBsMTzfe3+8Jwif7Cf3KZtD5ebnqHB7YxRmTFZy
CyEkTNoJObnfFgLFmDLkonN/LnzUD1qp1a5hLNQJ+1uYlFpqIjND9g8Ah/nY4xmZtxMugYbXFjGV
4jQ8Td/YjlZuvXKvTu05rw1Itl3cL04+HmusSL85P5pYqJ73+clOvHxDZKL08QhHHqQSDoy7WMYs
z9/4bbJBJsPkNP0oPdIfkJAvhxfFQhSW+Fz31jMf7ncJSvvesR5z7ab2Cb9T7oHTyLqG9xTW/5M2
iIl8sV7ZF4jazNefgZMWKjeqKU5HtTb7BDM8MS8Vu1TTLXBugabLRjNvktBlLS/JeEb8xIdqhME7
4xJ9xH+Wd7k7k/PZac5vKB+Js/KxTUOoDMWdthTxGyIkEbKp6T5p8YkULeva3du0q/dra71CEaj6
qsdhnncA1Wdy/gEbpcQprUR9SW8aUK7ELrhHgETtZsY5LFyHYIjIYSmKFUf4rVHDalgfSaCJaDNE
F5vWc1RHx02mtAC8Wm6dbjl2xnY9OIPKYs90vwFwFIC6tCudcn5xqEJbuodtj8tHf1oD7ealNug5
AZydzLv0dIiec3XrqPPJ8dFBPoEwzWD45YN6HyscoztPaur4kjS7Q7e6abZtDLeWrZf70pBc+ilL
2xIYysr6qC1tDUDS/79Yf6ZwPkk7zOVyPtoC8B5B98WFWFCZx7XocfDsoRoXBhTXNuEYmyGZAel9
IUGUQaDOn/Ij1EslQC7tzurjn7wXZlW8Gz9TA84ukHYUGADkITbmNaK/F+/lHOuS4MJYZi+9Fcae
UrZ5xNVTKmTsiHzJ/9/Zj5nIjU1mTxrkM9Iz5FW87sM7wGZum//faySB5ZF3O01FPaoICJUlnvWG
KB15EyYSO1jhFkERtJbClNWWaajTp6RT2W/3j/NupepeQuwJ5/aHVwT20GHlP7hqsHvGfNmHzwpc
m5pUhN5CnxnBTS+BUA5Ac8Hdh9qPTB2SRB9qPUKeaDOUyHM0fBSZHdSaWId8jR1RKV1i7gKlVJ6A
DCKv+P9Y4Ar//1F5ZF+4lqcJAYkQX7vi5VyJCRjFEuKYEsk83eHkB4kICVN+SkJwIl3UJN8my/nH
dczl3QfI5SxRSpJrFTzaEpwYNzDfjhpOA7AZ2B4YpZQwyG34H9MclDwUUuBtTAx5wP8vTz5WJpL8
S2lzxS/eWPCkchty/T+F0AiFLt4NrhWfgqzNn1ut/PkhBUFQ0kcFVEFcKPwRNAF+8XqBkgHNLpD7
EN1JgxsGfAbT72CMmFx9hlmEBngxVEABr5CA0gahEERDm5b2B6wrzW0wnmeYq3ezaX0A2uPuO4Bq
JTTq0cAiwQNgdzdQTWC1NCxQpstBn0+XOJbxnc9fZoXNb4vzUrj/hIh8FKg5wcnBbECnmgyY5AAp
AH79sZAH4PpEOmIgtuDchTxjA70Tany9EIAcWw13BL+caTCHxN6znK2omoOlQ35MjbdbqCTClQDQ
DVqEWYUSGvKFHpDC8X4EdnzeNxzDs8GDsd0TSSDljDoHYrLMI0C8Fl19QF0uQD33gBZmBLhI+rhg
jqLZDlhjhyhtAf7JR8wnAaRFD5Ey4QA9PLyWyFrg/FA9nf5EcUZnx6Aqeh7+7gpgEaUsROcvButc
MsclY14IRikFTBYBSBIlYbpV4AV5DlWLUiG+CG42BcQaR/T+LGsOf52iGFBJEZLg8WBhtOyYjwws
R0QnDfFL/AWm/vLpLSFRS3oKgy+eUuNS9ONiHiriUkdWCSQeshgwIvWOkf7YNhF0b5m7qDEkNm0D
7aRxz4OApJgs1jAtpJeV+WcsRMF26/CHpTteUjEJY8q6lDVXsatRAKa3SnU3JTaT/0e7cQfHHmRl
RM+F5nMUT1vu1+t8VM5XTJfQBNNETxwfBlpW6iwdefr/7vQ+aoJPx5AJEAAf/VEP+GQgA4/us+Pn
ZyqyEy4APBvByo0pW52ttpDe0OQAVcVeGhwYQorJD0VTmBvvtEdX6s0I4MoMrx5288HFfiSrOy9e
I2QY4iP12XKO3FfqUnkB3R1oPMAevAJhI+KURavf/uLlyiIRZ4nGGSNiDPuOVgMVX8IymwrNDXsX
gAV/IKyixSmYDICf15hHLRIW1jo1RfrHwxej8wBz9tdiErCkoMwaYH6SVUKpD2CU8/BqTWpdpLE9
8lmgAZQDF+fZLAH6onIbRFmVMXg07eHeUnyzajCtOC8PF6P9sbcVi6Vcjtuv4Wick/hUaOFSfKpF
1P5bClfuj2x+1i835r+W3QlPbNcUYuetJUcHOpH0UykltgntiSzGuSti4OjBk31PgNqdF2034+G0
q8H0vODZYxrYMI5NmxJS/ddvuV1KuZI1F04OewN5mj09gly9Ertwakf/cvROwF6s79vuPMB6ZFTg
9vWHm38I7uixQlM8/PYIhfUCH1r/oT6naeA3Xgamkm6tRGUU6gDGl7hzY6xCpdN7MhRO/RYegQ7R
CXjb6fb04jEhXZufzVbwexo8nXhHpxg0IybTgBUjHmWJmnJYchQgTrJMFshiXjHEdX6dQb3B9kT5
v62DueeC0xInDnZKmSQuXfbuODVdSEMH6uVAGQBHgsdlSDnsOhzRSMuShtVrsjX12OTl6OgaZf9b
8KQcsmP8OKdJZ/ubFZRkjBJhICET/6x1RhzsD16VQ+GFNPq6TNU3Fs1fmAJH2LGCH5SNprsBGQD/
t16p7zHoIhX6Yvbaheo1vF/Dy1FPnKD3+RhQeOn8KM41T6oEALP/lgs0P3WLWSAVLvZ21gGr5K8W
BepeWolgQcYsBq/p8U7oHDWH2D8CyqXCaggCSHuogP3wuV4NqxElaLpNUk5uVmCHgMYJnCpYwHAX
rHcypuG7RHkF0ij6wUg37EQyDmWx5Q/i33Gs2SiHMjGXbIdHjMUp1s6Oaqgpmwawpk7ux9u8Q6Ld
OcEL8e547HTUds4RbikxldJV70DTGiLDAAEyCp79fq/uiAEQzElW8BrL93OTzKmjxmdnnAj5z3mz
ctS+jYTndYp4JTnyUUprhKiGPkB8BkWWs8ZDq/zR5d1/yqnzR8rszylnUBQp3A8YLt6I2oG4ZbBf
sqvWN+jMdgdP/BcYSJ4V6wRCBCzp8oIillV9hKaV7n5oD0AehSOB6kkzRLGUCsSpZWGdGRN90NxX
Or1y5CDKH4oQdy8bZOv5Da0I5IRY3bfAYaktx1dVbQCHdTgEQaEhUkF7tgfflAfIhAG0j5mCkIKE
eO38xo4nkSEJL3bqqLqIzI0z3vZh43wGGEcAr4yotNUmnIMnHhE/fB5ByY/wvqHKt3XGtFLQfRdn
dQ/L9Ls6s1VI3dWYy8FEZY+FJiXrmngDHVj5oEFErLw02rkCKAAuknLC0Asp7ZswiIKq5unmDCDh
SaCetYmgVNNNwFDGheKShIxFRuGhGIMY0W0K9l+gqXgfseJoe4MOx0+OQwheC3EFm9pS5GSJQc79
OfpPfdKyuQQ8KEnJmSnQEAwyOedpf3OdNuRmrPCApMSkHQNliWNDM/ox0CQsYzKk/Z5y9OvtbzGI
MeRuWP9MQ+g1HDUKlsYAKa6wDyYQyLMoRhBLwQhZW9aoThxPJY94USgbsYsHAAEVRAEQ0ziwkCgx
2lgpAPRZfUb1OroLCWwxzi36cpGWGhybMbuDxRwDx1E39lyEqOPTd3fAQqeA1lDqfMmR06NBL0tM
AyjLjWBXk615JF/PGlxmSyJFqB+oaAClfRMdJYFEhGhb3q0v9UVKi0J9IQ8FSlBPRdA7Z0B2CXik
+eH4dgVVQg/4gEdojqvZG4emrv8alhjWrll8N+rDOXHJnZwOhNUK5imWdmhR9OcvKj0ihu5PbyuC
gx1KJTuhk/BcB5/ZAHYSJzPfkHAGvgB78s1/xz4+IN/KePcLigbOC435JR7AqP4SL1i3A64+LYNO
FIjIx6Yim3TeKOEwLALmwZdias1f/1g6s21VmWQLP5FjIILALZCAYIcoNjcO91JQFPv+6esL/zrn
jF11drMUSDIjZswmCNlP42znO/My4/6s15eExPDcGFFlRJIeZiGctkYaiIP7csIllklgT37/u4C4
D1mQV6kMPv94ysZzeCY5ldMdrJofhyl7Fbar9PHMTaaIMKVgmSRIXaKsiRwW+8+10CBqURhc/e0D
noBOQjB7jq83U6fpMjcVO38Obh1+rOW3TGH9lK7RHmsL058Jz+f+I3u8OP+tHYWnwwEjRjwpmhDO
uTSjNORj3PWsQl8kDM2ecF4f/S2HI0Sagx0x1IsuI8et+72eOYCK3qLMgunpruVhQ5ZpDBYLqCY6
0koYvq7JeM8/la6ldWuabS4L8EHzjhfo3NuHwlGZGtQ1ISPvPFrpcdtbciTLFLpPQLxnQlmkFzDh
io7qbXIkoPagmpeE2clHp5+3iavqnzrScYk509875WhUm2P0h6UA3VDLJr2PdACxP//w/z+lwabR
uSEhu/jfp49Zz/4DjKcg3WPdBPHWLpOWoi6oGVWGNUovpttt8qrhHLzZ6FRGWtmeJbX3qVTP3rW3
dOS5Y3kBKs6EEbbL07NowXDgAs1GgUMA2NcTThQrzRB3EimkdYSy3VZKagSLjFOXmY33EMJalpWU
5hgnojH6j9EVmZjBxhkO9KyVavIzVEMBPBOZb7PruOVo0dPVv7EG3OtvvQV8HiOWiYSw0lktqCUq
D6VPzsCCYSjODl4izUEO8/ly8Riw/j1Ur8eD5tYPewvNwn34sgAjevRMMH0r0leMeT8sOYiTErLW
R7GPZPo5qTiOTAC0EIl/jgu3jSfbtqStfCsTkoXzjbp79ksMLKd44r3+uPVO2p3SV4G1haN29w+T
HHptBW83ohTK8NxcxXPcWG1sguL9DbgqIc/4NqYqOVgehiMVIgaGEV/GXjoTQK9uDo1gu+tRj6zi
72KClgbSLBuLlJD4PE0pbv4VbHke31u6wiMgPce2pUom8Z3LRCJKRjskWFEIA0SWkUKWhYsxOy2u
AavuFJ0zj5IWVZiTkmEUtt0/4PNvWtI1y6xO8z8Zfo8dfl8cLm1+K25OUHBAMgSWNzMUWhwraE+R
c8PV3J+V6Mo4Swg8RveBzvKCBIQZXwSjnnKGat5DseizQ9AaMRAKOE2bCFHqp1hyoTrlsH/HV/Vh
6uThnYkNeFcbLscUI7itnUIxGBPY16FwvLvTU3dquD9/5A6uc90uqjDgrl/vggzmwmE+f/3xM/ve
EYWmqzZI08BpjE7IfMYMfzayGcVH6XKGZxyLfPzQ/FLvcJLwrdFAUgRDZ6+RvkW3aJ3uBkeOEHYW
YZ72Wn4Pkr1sHrCMEth8iQeHZbJ6r1jmUtIYbsEpxQ/GQ0A8z8WhgSdCpQG3cMehrVNR0odffSh1
fxzTiU+R6anulXqvFYMDxF7DZ87MmRh7pPRs3R/nkvNDXiPyTnAP2irJPJvPCYhJADtEvBmtP6Nc
WklIQ65GLZ9WvdSGH4HBMUiImqvpn42f6C5sEvSpPPm2Be9x6a49HxPFp/eL8CLrBU5TBzptXhbU
IBXd6O+7YQxHvhhRVWiU3lIIuzR10DWh0Im0higOL8OcU3Aa8EJkpxh75j7yLk31IPMlOdaTJU64
GuuZyTgreCWtNm905E88oSJxwaKFXpPxQWBbIbIRkalAUccsgaNPXbJJsYMwK43q7o9+43XzMj6U
MgMKDHERcgptufDN2lx/jhRqMPLKrDhlu7+Kjlmf0okOKkAd5pt0qb5Xz6mHtECF3aoAfDNdXgiL
yTuTozkGMhzouEmv/vQhGcaP4M/CA4PdC4myDeZKfw0EAhQxWc3LIXb/4Rc+NfLgX69PFcWB+igB
TfSESs8B0luueJtR7iSS0AYX9jPl67awquQh00HjRCZCQpjqUhSy9pLWuHabbHBSfmzROZE9W+yz
M1tWKf+iDCyp2nhkrM0Xer7HAVENxR9CGp/gLMBhdmHKh+UHKKPZQMYJbxOJOLNaHRc+FOjsV1mW
ggVTHURViUfXMTwz7+Yb0dyTa8O9ftFTmvnuBod3TDtmeJg6ZXJiyAcYERogAFRVw7miuobq/dtH
TmvR6M5/495tdEJU4E7UTfdVPSRr1rQ9/DfkSBSAgQPVn9AMfGQf5BNaPiPmH5WabeNngsnKOHiQ
TyPGy6w7A4wgFHNsgme4xdA9t5SeiUyddbgD7fCViTAWIbXNY8HldQUHAxhmDrbNNppwvRwm7F/I
xpb9davDuZJLKtzsTjIDMmV0Sh91D04kafaISK7hSAt5WmdQ6cH+RgX9PY6glkeZ2eC7XdseOEct
Sec8R5c4blmI7X9MGaWBbNrEoqDCA3XpiWqdIpc5F9K74jUVpN15scZZE2kDyrlib+JytputZOGm
eFynaDaA6rk43gD6XzaRmNIQ05PMEi5++4Tyjw6+gjchXcrDJbT4m+UvI2DY1rXS6YlhDyDhC1su
l6HQaFTG41MMVTGWvAOHc2PjwgMzQL1hhWCZzMB3SuHODr1q5U3OVi3iwLzx+NtPeBg3ORY2WBIx
mQuquPWJWwxEYDje3NsaX6T1fedtI7r3T4frf6sJJtBLjIxInBnvmJUEBEgBjdvSXJNK/kvteK1P
/iEGiQrISImwu7hMUWJpXmuHith6i68Hhb+QJ+N6/kwnFLQ3jha6qOq+2Kavf7wIPBz+95MmRoUj
ZCOgKid5J1DI2xFJ48RzdbcJ593k9RLVw4JHBVtbc5HO6ww2OP62EXzBVf+oqW8TJy+yDoSUMwfz
BpRF9yGAgJLjWRSKAFA0Fuwl9GOTN8ZKQGE4kcFGwq2HZyoOfEZ0XlGU6X+4vBwy1iNkgEOz9+g6
JrTFv+3j6s271Qqiud8+BKDpnKWCmh5yWnT4k6o9u4ydeGUQ2yvEUmQZJ3aYc4uaAFLI7ezr3y40
l1mzBzel/+3R8FULIBBdVZCm2AAHZGKyXWMxfkwvUF5npryZb5olntLqhxwBN7mx84B0QrYYg3OH
a7pJkQCkSTMCKQLagbo+Rq+dRKfZhH6EDTQ3LhMcppO1+nsjKfWu1wAxRdBYNRxQdiqIt0e2k3jJ
0mSuYLiswMX7NkcbwY5gfbIRr67UqnOHuRIfE5+ZLvIothFulX38q+SbsmmACZ2luNQoKV5T0SgJ
qHvvYwAFv0j8zrBuRjdrdl9jVOzZCQLnYULg321aDhq+NqXm3XgEy+HUbsAXkWEcaUIrLpTT5KYr
/Byi12BFvH1588UWejW/4gixagcki9pgSUTVTZawl7ZAs86w9HX2IvALT51XoCie5DlToQagxCgk
McBtTAe/8vWU44ND0cR+iXcfj+bHWiNm74b2We/x9+FU9xbCVSxHQmhskHTsnnIo3J5wctq95UYk
c2s6T3g1FX3LiYPtNS1FeEjW6CmD8cpBWvpQ+dOMfYeTjpcLoLkT3zCNWArmA23jmAyrfwbCeqmx
5IjDnxUq3F9XQeYS/9jPGveyrgM56TVj8w0kMZIWFuyAsZNg7xOct4M9P2t4NvFeArgbTFsGwzmg
yisuSkylHkI+vprBm0Cl6d+3T4ICZgHMirBh7GIUzkEZds9b/rQ7X+HKAeO34LBRzIW73caE87XG
lDjcSFDJlZ8IT7yejIbLrut6bVa8vO6Cz0eZnYjfCIcTzqR2X05O4rfoajGp4shDI7PmqITZix4d
uzn8qH2WF49Rp/fgLmX8AI44wJNs+Y/N1T+i2hE2+AtDMn5p8yCPkdVZ8/oUTEKpXVAF/JR0fmMO
zR+4HysqTlLSnWNjisCmSI0++tMxWD1bN28PTkdx/QdZrG/xrq+eSrAmmVle/rBZ8XbIgf3w5bg4
BePZQ+wWs5CKPMSY5UTdxfdsdDD65jJALdrBJCp+Cr7SFxHpmhUV7wDqOJU74AQDqcrZ6GYYkdXk
M2MbFRb8NRpvLMdlE1NdQeyz31mPbDAT/BEZ9YmijI6FT8P9cS1LS7TUa3AfzpciBpRRJP6yCgjz
K2yLfySGEIDrhdj2cC6LPZ7cHYpJrv/2oUbdYuXjV16zg79tQHnCFGe5EXHA7KUW23UraAwIicyb
dy/R00czFq31lXA3pjXIgD4RQ407IfC7wT4waEaadEK8OueAJAzjn066qRIfHcfjJvMIfh9BJX05
e7kc6qLMWK5OWGCwB8uakUM/2wUFdWp+K92cUsocClQ9zYR6L2NwzBSLwpcTowEkz3/BojA2oenp
wRziOmiJOPr+HLlkYBihgxGvicjCBY+GjBq52wyZZxJbJqnhKUsF5cF47b8gMG4otSli1+CeayCY
c4hrmGyLWXf+/lFAzZDm6ciZyivC61tgmdxW4rFL/0yVuWZRxxm2WEyC3Fuc0gNmaTXhR9ZZRl4h
clLWZyGEO50Ohn6I4tsmwA6CIA5ESG+doawZuTHXAHYVoS1dVCjezgjZaSh7Tu6ijKAHSm8j/baI
qzA7kFL6hWNn2Ogenyk37Yk2TLODz1nJB3K4ZfwnuNhznrfAWxrBGgVngRM2zH5Pi58tz2xih6qH
9oIH9MSh0c+BncotiO64P6c2M+PuVGCrcH7rrqBIaJTdK1gHLDfeS95G7wX7Lcza/7g4n0VPd5K2
huv3gN6r11uIEdrCcheyYWoa2vzlREf056/iGzwXMQYWnReP6oPEbrtX7L8Oi5WN9EHJPsyWu7n9
6H/uyaHsZDdGYufo9ZLBXgs3RLLZbiGQyJHKjKnNskFhSs0jle/eL6+KCww/GQqGI6bTCo6jVHvS
amR7jl6GLdfQkdP6ElwYXgff1bOBwYqa/BI8WttI/uqns9o/f8eYhBWgg7CkouQfM58R1zWsi39H
S/7xmn8z3ir96tU4tLFSde8LXPWdo+AquVUtlntgNylKIyBJsDl+zEQkuUVdU+v5GFnK8A4yUJ1P
zpqnM78Gm6LI6Nf+U5ycADZZqH4EhIlczLfch+UfOh9BWoBVgmD0BtmHnxXAcE8W38D4x0d4D2CJ
ZYKtukzh605336nKHvgIc2Ox3Hr5pzHZy5egZrumci/iSQuogMQUStLvVSyLuhRYFOtAIbjwmYQG
M8w+JIZvaAEm9abpArbQC8MoOBICnnKaaeT3/hFfDltHeJhWn7EHI+RWOOWywca/StFRRAC5F64C
gFfODHGeowdl28MxHPvRn/8fIxAyQj1QLl41Ya4okioAtyh1ALBp6DCC5X2haKfDSMAtRS6UpPTU
eF9O7e3PYYphinjxgFqz597khTApRNcRniWwCMBpuEaJEeDF/R1fOJ9IupKEZHDkX3xpdD9hQnvC
lAZPygIqBPcICANk2umeKii3NIF3OuJXzLTzUiNxAu3HqoTunsqbsME+rHXSOztJJpZvCjiRtICq
VkPxrRW4t4AkzDvhXiEoi6wIKBgqgeV9NRrgpsd2J5LzHoGb2CXAlGT+7TmE91DRxhgST59MRMFX
Yo4CCADpFtgVg6fa77OXda8FEMOEnZGD1AVQ4BR/cdYD/yGRPPHeUNrzNjMUFHdfcRP3Eq5hmV5W
iMqQYv2Mkt5dcNTF4t7FVxvL7qKQN4RJKm89tlTkaXPtJMhC8BzjqbSPrOkAORzjsN7Tn9EEA6eQ
ZIjDKLv+pEFsAJRyCfysVITHuuPjLweW03CzJME6TqNl1kD3CP306cdliRyUdMyFOSdHFrANYnvm
kGfVhTW8k7mKPCaAYvFj7DEXSJMSZRj7PZ7MWG2IULHhPscL6cLZVpFGBz53CCrIeSfeK5zoYtBk
ZrX7Dr4GD//3pcFtosygM3mHLU9iDVc/765jiI3PT57GyM71D1t8IdibYSUgJKF38cq+OGSAab6+
zBgfYd0Kmm57xbAR8J8ShVblsd6SMDxpO8GzB6Z4G366zxw2FvNYPML+3hJ+fPNx0ufVIrBw/ul6
EnuLzRunTH9eI9aizpcF3OxDcQu/SwnMQ/1x8UYbIde48P498lyhhbSxoPQA/zzWFcnNxFr4Lez1
j+ShXBm088OBWkhYn3aFzCNNLHsTzgdriCU07AqPZXw6xUIjTfEVhGi+tkGEIBmwM6iwSRXvhfJD
YjYtNtkywEGfA4rXhBZrzzQlJOZnykCfBOOJx6MW4A7dPRupmHgJF4fdN8IOC3Q+onTADXPOeBvs
DtfZLOMPIEiI5g77IXy9cRUkVjrhxC6aeA8EdN+evKCh2QvBwxj99fsHvk3KcIWTT3ZM5KcMU9E9
JkkeFRBF+kfpNkBEaX8Z/bHvENYCX0i+L/yeM22GbHxtZnmAqmnk88CFss9G5bFFH/sUf4zn/LS5
5sURbyGO+SbWzzuEPgHtbEJNS+nrze2/Jc7N1Ox8AAM1lvME3YLSWp619aZlh70A1l26I7sP4gKQ
pwovJQ7pm1HnFo5Hy/nbbQ9HPwYi7zJrn95IT0CKYtaGCh1v1Kmy1j8G0Rl2ZFJMw2DIaN8Y591d
UNo3RFckx8AJkIYg05xHGIbx3alGfvvts88lciIx2PvQtJBj1z/g3CwgMV0/b1GOBWl31gusYMDt
x8gGIXrk0dm6tw4GrhL0Jftpk1/wX2SjoaATH5oZtwwby46Y39MlJfjOcGJh4WExjd2n44ETsKfU
qx5FiO+zSfNaxNkFuKRgY6dCh4Vf9iSoiCZBKsX1/t/6l2HjwbUjDX5+ohnSffYwqZRREeMtwGSx
l4E6qi5ULoyDJXCKie+mQ74WRsErK8+yGhsMwNc+wgC1soNJBa7G7schaE/lJx3Ba3G7ZNW0D+7g
mgX/ev49SKKC1Qi8Eq7aWyJRsPdR4NHxq5NJeg/Y7dz6uKsmeyPRf/lVqIIMLmtAQjKJqTewW+tR
akON6SzuiHXzJOOQmPQZafSXCdbWPBMf4wXxdalQpAeWjuNJrQKytTiOh0PaLxlnk1TAk2gMZjvK
xIsi1z6aaJQLkceojRhasFss9zgpcYu7uoJIRSDGtUXtSMvFcLb9B+MQZjW0dgbpPGkdDwT6DDkl
/4HPT9vZlCGS58P9d0DEjStNA2R9TL3efDsx+KCMj+j9vJgdWry3LtJX5BfVHPzybiVpAe8vijmA
+yQJeiJAr9MfvPXZq4s3NhSlyxvJY+Lnax1PJOakc0rkLGLSW5B4LY62ePU1Etz6Z7NzGbJqVlp8
6M5IeU4x0IdySX9680MzZtvkvcer1496yTKF/Ig1FJtyjr8Cs1NQSWkirbPLmEQsQhMThNdFN1MU
uuQ5K6R65Gx2tzakyXIIDIFqzc1i2ifobBT8Ykf8gO54xxB80mbB0ztkKT/9OeckvrpscFYqPEih
E185b1MiUtJez0CNigEZtgvSEwuAvCcSJMLMlgXKlig58vJRnN0QZTj9PqnUElpMoxtytK4jbgLO
vYxCBQg9dmaL+3gRzCw3t+h1SbLlx3+HuUTKJB9cRarObDu+qeSbQbgqRB793BARGZLxQZ3HlYst
UzJbyrhNHtJaQ+DgUlpEtAzCp/z8Q126B/MDjFXAQyMuugF6DKOSjgWncBOlE5YodBV5L0FMDv9X
upMl6jXoUvzh7Z8AfnfZBhLeWoFYuG4LogBVCAcYoQorezYBkocZEfSSE5p2/v1CRgviUXXp99C0
rBvI07dD7cHjksoBgzrydJjGrOD/TGBVgKhyHoi73uDZWVAyeP5MOjHB44WSIJyjyXPUh4oC3zKE
UzneK3c0hEQ5b1FPYnfLBA1gFqsUKXNAiB7Kcv0c2JbaKsuWfcCtH4XsNiSaUDV4wII3emxlvp/f
Ph6WVTKuksNnTi9OR4+hahGt8xLtm89MVB6qPHbxf5zhAtgZ4IZLkcIEvauNhLqQf+L7jL/JmHzN
wRjSfFDfTuZhg43Pwz2WnjZhYI5NdZACAUhl1/AplHCByKFecG8mfUWlBy37SqEv005pxiwsc8WD
cmUE3kEVaB1jF/qsrDjplHm58BcRB7J9xHvIto7XJhuWZHFJ6jRTBmnR2dookwgpB/xIydnCQyDp
HXWfY1jxzjbneE0EjcBuhVAVcFLA661+BuTj8AeINIb57er6XFpzaFKOabSMnjkstCW4zrpsegU4
Cn7+MG9dG5dyLKDJKhJS+pLpLKDuh1HwOxdWhvBizN4U+HIfwn4YXv+h8RoywTOaFLOUOZxCACzC
obUmoeJNXSlE5NFuQAngjIucj2cb3PsUW0qdxU9kZ6IbFOP92zLUfNhrDZsjn2EHRMNq9CF0GmAa
j6n0jbINfK3FMQ0tZMXm5Evfso2lnmeSTkcaPF7ZBRKZM4BaCXXkHVJwSY9IPZ/XCWXqgc7edEt8
4DgXkuacPRNPIfK8ye15hRcK/GpSYDDC2EFAL/fWVIfwJtSdEjcir9iDP3jthPkLcetT2DTe2r9E
TECYPEpEjhS8P48WplesfFF5en1jxntLj+FRvIEM4dvPsc9XT49/YkQKzBJ+uFVEtJ9H5oermzLv
pSd603OV874XDv8acIocj/TbB+jjXHEH0zUG1jIRSUEfo4xw8NXLv1+85WDbn24pMUOpUiDXSipK
gr/648MedQ2IrqXgz4hMQS16oNSipFlSFIZDIfiaE+YwvmCvsqCbH3g4qqv9Sbh6OeSmXzE3jl7I
FWhyqOkxGVmg6j7QI2ijZGYAVGNEh3/cmNO2t5bV0KJ8++a8TFJEkloLLHHtLPZ9JJcJOA4G64pI
7xXBNTwnjHpuLMkgY5vkdRrQ5NE2dqRA5eUmgwZkllIrHJkjcuJUqM2EjCopv0LzSgsIQWDNEf0G
9nB47744iXC/hyclTJfeoJXgH7LAdpYxqtnyxfxuVq/skL89w54dI8b1gzlocYKwzLqFyt9tsbsL
rw5laq8t/Z2kJl0DOg7L3Y5lCnv+o6J6+8v4/1eVa/DCWBHQgM7QSg4pHtIFDC6OFzp96lWD6ubO
siB4EYYcUz+eqjDN2JI9bjR5W0Pz6P9dlXTFjZBTKiNjN/XzXEJ5mGCCBcITeyuMJWymv4oe4CDg
1wfsMQfj0ywwtm7+I7whUd39cr8wiL+o/dUtpxoBHUyg0d1Dt6C3mrwZiUhaClQFBjHpL7b2R0TC
kp279x3yYLxI9YdGNp2ugFCK1AfOx+hB9IposJawjOoV9qrvv5cUIMbIS/EU2n5C+NHHDXPzs5jq
Y/oChwz1os5qnfDUSGaiIqCcCgCiOaKOdMCc2153SeAqOwclJX8JlyR/N+VZHVtc5WEmKWE//Afz
t0JWotStvcVn5fA1jmKFlvSovjitvJXJ0NevovuIyo4aGtpaXvMiAFOM0zWuU3hFcza/XSI3Yuoz
SNQzzubEB3fnDOG/ciSmPWwHffptShjZGko/Mfp0QpwhWBWc3PwWAzFmZEZxxAA3YjG5/3oP9cQH
I7nP+azOaQrKe8BNg+neW7j6zhwXcyYULHTsET1q+xequcCfXQNCk5dn/HQOYJgPjkZajQ9cP9Ku
aKEJUOagpNpLHeMH8DPC55W+yEFB5SBjv1dCOguGcj7G4BkMY2btDp0A5WnhxUBt0h3SURS3KeoB
3OYg9sEkBJyqgqx4P/wWeqCLskdOt7KiW24f1a2HD0Wm9635GXN2ZSR1Dm/5O1vile90wTZxvGL6
NN02OYM65xLv16qLUf/j5tmneKsHNvBeFVJzLc8hZPM6v34Dy1SHlm8OHnFr0O49iZiC99L/zuye
0aO5zZvsrZKyAI69M8QQF8jIqbsUY+WdabY//dNe7F2X2Q5SK6L2OWrUJfs0c5E3v9ahjicTAnZz
hNYAXOwb7+6qPdBhlA5u1045vKyXOqSjyMCg7OC3NNWwAnv43QW3bfSefiGkneKy9zXC5hHtXOcZ
M7hDBNk+QlCKn1O7e0bGnd866Nv3LWgKjfmBHmcfNvWgVUb7DIsQ0Fn9En6eQTVpVOGVxbMLrGfn
doqcZ1RxhuoBIRLNRrQDCyXirQtPev+NGok+qia4N9QME3XcAnC9M3rNTmN47Z2M6MX2sThPnO4j
foNmDOtt0BjeuKJHxw7ultc60hi3Um34gtTwDuuyc7yG5ULD+rsKHnpwJxztpVqX0IZJmNzYqlev
LnRx3Wvvgr0TWFWImgH/v6MePClPbPVE5/Twv/uwJEFQV2gqqs0d615dnTAQBBo1XObWzCAuRtR8
Ra0qZDqhe9rUoeftcUOctmdrkLn3tvs9B9YnNPXgM33QqExuYJIvhYEUs8P5+RMaUVtXmCRekTfz
Xbn7/hc7tre3P0cY6d+IBX8jJ+WveA76DeQGIuzwdMO7L4xnABSBNAAk9YWLT8Y35UfWg9OD0fi+
4RsO9mDqumhjsqExQvFbnXavwqFSZ2qL30zQfHhLdu3ue2Dc8Fnw2mk1vu/874zfavpOYN7dysbG
ZTvmURmcdB1xmWtEbdVInoGTXXJz8GEi8JjCU1qpvza5j+f8/iExuzVCNfucsqTApbC77m6BIfjS
uMjkWwvZkzaG5N8e2LrHGLYxbI1589jNrp0WdDvPylsvdXkFX7x0me1FlGVWjgY9JptjsksNlI3n
4MGamn5QmafQvY3BEaHJccJg/NTwnyasHvfM8kDXcFGvho/FUgXj0eEhlH/ng/qa/ncbOaaPQZ25
VzsAuh0SgtfguOC5Xfd0Ii+0HjFKStN7dNvBmQHk/NqrpzJXmmK5gNBK2Ld2cGn41dNvYwyiew+u
B1kgbwOGgzDp2OYxZ7S42z7DATwkXrp3xkkVe1cxXvTLi88/WSIbuqqjo7YHtWN2+YTF6J+g09/8
U0tElq23fwRJLP3tJaiq+KDFS8Nrwux9qO9XJg0fn4A/Va6+ONDtvPsY8HSnKexkjLwegSjsRruo
Glbj1iGobwGQoV5FT1xj9nGFsXHTNw6qwlQWn9foUndaoG1vk73SPUGsWh8Meg4xc6CgHT4ReoRt
MNFqEU2WrBa3+e/k3dEWuy8Gm2EDU0d0lvezsjuHf/ULYxbfYUA3rWEesCngfbpUFQ4O+PRUkZ1p
s0Nfm12+AeqOKoIW0Hz7GtxWA5CgcrwSkc7Fa9SqWRyx2LHxF1Q3EhN0/4okpB1U9+DcDp5HpSEA
1/2aAYoNYyHkd1pa1HbCPcFX5ezkhA8mQoMrtd03OKIN3HeaVN7+yY4IZnqYSjsEy+x6DE9oQ3MD
+o9PnvJHleM9Q6lb0P7TPoH1ZePRrehskjsX7W7R89txuORm/MFr4hM0jGD3CO1GUFrRch80q4jQ
w8c9PNfhcTd9sVrfwdkI3hpQnNLbiqxZU4/2zWD/Dvdl7Jxiuxm8XtEZ201Vjxb/6o9fYm3sbV/u
PRsfBVETe4emKK3J3sbPbSAKZZw93X3PfrmbXchIhlYdm+Ve0AnwPLgxeGee7EmR/SUdRinKZwHO
GD4xA6ZnE98aUCS1egy5kymp2e4QMivZS4T4foHwzhw5YIXfGJwYBP5XxaTAN5kJ4LcbQ/jvg2ZN
XmsgVGYAYMRaNuxaYdf9e8yHc4nt/qo+K9d1oKzTAZCwOZHB2Znx57U/cfI+xA9YtMhbtmhU+wTD
wLGgQpt/iT2cQySkfnymJllcny5fkxeSLqjRw+RsOhWiCbkDxpxfiIOHhaIc3jnXmWw2BJXpQ+KJ
MdUamBH2R3L3xkGt/pWIukdm7Y6QDTP/oaEYyGiV6XmGrmjMWOiwKQrj3xnaTAF90laYvyJ+T+g5
yZI5ULNA9SGctG+Gc7KvvDMMG1x6ab3FPbc4pBmR4oLnPh7ciMYEwJXJCZtunUyh5YdT4p8Zsw4u
0ABEe3GhS6Q8XkF3iftSjIe3WfgehZs34nKkDUMckkCKYNI1+Xv9/3IC+f3RZ755nd0/8oulEYc0
SvEJrrbD3W2IWabVdTCxZNC1n/I+L0ei3KMf448FIwAM95nLlXfFuheXpF8uLC0QXq8uBI/GxECE
HcK7qFHvtwGGP5hVB3By7bVInkdlWrr/zISpojtGQmqOjjha+g/YUGe4xtPuFgwFxpa0ZzHU19gr
EglkFsoM4Ep3s4FmVvb23jJCckvqOjqVCFSUaxAsPxxtGqPOZsq/5H/2A2KnKP0CwXmo/ulqZz7A
5T5iSM+Q3bfm6VobgV+AR+C2nxTZacDNhDPyN9y8IygvjoJ/AtrOfAHlIJCJlFwZissIYCdPeG2Q
vIEEAgXwO0hOejjTHyZ+bnt01HRQHxkSYcIInLicM3NsugzL8/Vt+orol6MJBwnYx3VjI/30doNi
WdOuiWrz99aIE3ma5ttuMnsHgDkPanxm2lB1yaWQI/WMPCFZ6/tevl5uaOX/w/22vF4axJev11cT
KNfAzqeprWi+aiQSkGth+IpAhDTtFsTVuUedL1KX9Z3IoBSYmKkcQ1awNY/Z10s2cgPaUsHsxQkJ
J4NdGF2oOjOJ8IE/GBGaMmvvI8wpGcLpB+jOVORcgWKonD030hOdCTzJmIgLu5EMTt9GYgthMWfQ
Mix+/tCCAM96rxw3DHeXLLhPe74vbI9HvE7XcVnKNEzAgdM/BEOkcIxo92YNtzfGrnKMv07QW4My
QswR5RK+7T3EdIOG22RDvIQDzOEo1YU4lX9GXA0S3oJ7g8s7ffnH/QZaXHV6OaUN994DjpKV4wwd
3KbFAVeM32kScw4cMZZBCRAkwGHWkC6OnoUgYiBZTxBKFi1jD5GczZ+yYhSzQFG9pPt/cGMKUH0F
f6cLYAlcow24zx5Mkgj2pX1joe40PCXns+RAhMjZ/2bgqhZgmt7L00dyGkP1Lp/wRSCp9glWEM5O
BgGFNom5JG1dxKzq2u+HorZTLhs564VwjG6LkaqotSRLGaqH0HMYcxc0SPoI4rnbuIBFFUIFg6Z6
ExD2g1BNUAKeg/g7zaoO6FCt7Lr/AKe/+6Xm1v9YNBfaKheozBxin7wLIDTtAgMvaD+j0mRoFXwy
1iPNXXjADgtTxzd2lnfMBhk2+vMnnK8mukDr4IsTko0Dy3zFOHtywgYOHBGRbxSvBEeXcM4pEiiy
PKADJFv1Iyo8NO4ZptgMW4XwXW30E0uEBl6mRZfpEvcUBteGW2Nbt9FHXNTrEz33wfISHBvB4R7q
l+BkhBcsnxFyWso6BltsZZaRXXeuz+hbRjQs1PM3AxDGXnr1Kbq1Md2MtVbHHl1aER1ImfFL4x1W
n/D66lgnTz7Pxpg9vDPb+YTcoeUpdmg3ngFsIByD4b4e+hUE70a31WkNGsjk2hhKjJfdcnh74sjh
RKf83W2nekLXelTfzT67P5V0hO3+rXPM8fXJHnE13o8QL7eGJVmulLy77DatE8o1DUvX4f0DILxN
W/yjXYYPdW6kVOXVBiLKNqX3ojN9I3ExomdokXllT58b498dDeMFRorH9+b/oOfuB0taJ2xunwF3
/DmhCKYgbvaOk0sCKWoJH2G2czyrDNspLUNwwcp9hxpmJSQIDTBH84UGu2f27jK1lHnPT2FOz7Ph
RgAaXPf4OCMOCxjlANHi/OE+AL/YlTDE7oltMJvNLblX/hrmIi/m7o8+JC0sFPaFKRR0iGcNF9QT
ijeA2Bu2PISYrQLVpyDdiy59sXqyc0l4DiAFkCtHniSstYacwGEa1YMYuzj8+bBKYc8M4P9RJrtS
sffR5GHM7P+43ziaJJlHBb+BrFDaLkltGWJJoW5VGzhTiSXD1hQ7wMBGioqBA0of156LuhZYH8gT
KjrsEimiNgRuobAhq5cctYxNtvGbWi6TSWrOC6ZxStiNRH/ON+aNsgP91GAuxzxDQpHgesI8SHLo
FPAJLF8HuGIuMLkjbUlvU5lCgmMiPgLCZIwmsiuJLdOjYneE4MIPYAK7YuAhPB/ZW2moVPdvDwo+
QJhYeSFIKTYXBd+MnY0ggQxpisXBwEfLNDJKtX66ZoYF3MfQpwOK6M9YYdDk8m3DBQLLvwOcwX+6
UnZPcHvuEunc2FxAIsnQos6hHTohs3XmpxMmKBGQlXUmPUAGRYJLYnDsI2IlWusG1BWBD+vuZbya
fHFeZdNd5+aYyfekSdolmT0HkgXYCIjIPKPSpQ6kimDp+Ej/vj8dBC/gAz3UcQJepcPjvPK84Xpd
RzL7lnzwJOcC1gBS4LMk0rG91f9gQsbx8HL0/hArzYktvvJzIyws0i/jQIo3wDgqWXxRpnQsMF32
nbnA+6BkmRzoXHS4Tu5gNkX26HgFC5oRTAT8lXByiGNfswTH/WUukD5JZRCwOVxIJ4bLmC1HABnt
9NmppEsrR41su3QPQ/xKnzSc6zbyltzulcXSCh7bYDliB4KjwGdw9j55bWJ584/rM/ZKW4ZHvWfw
8vS2j+KP+p7tljoOq7AObQujhJdBgY5Qo8KwJ9c692k9OZhh9Qx0nLtY0iTq0oJhVtc9BXASmiDJ
4BnXcN8OG3ukOJyZTegVf5PsSl1GBXlWzWfn3QzYXyW37BMhm2MywDnDIQtrBlcOHoQX30fxvSfF
JaQQpqTgocjA1o2Hkgko1QZ1tlB1swMfAUwXVP2pqmC6//TqwpAuUtNvjdcJdFpNyjHAYVQq4rIJ
0lz4Fiwg9dGQw0SJcAH5KPxQGNmcgHWRVrGYpa6689LDvkp/nyTiYykeWQ5rBnnlCkrHcrMlcJS/
yje0gZKlsNQ1fmFFw/aI47ewU6R4SB0mKMB6Up7ufAFAF/d354piBcn+jyfs+C/0RHfqmfs7XIKl
zZ0uwQHIp5uw/9y2GdgNvMvfs+Vih6SEXmBWgq4TlLrdPCINqMi/4LEeOT0rteI7vS72GsjdoPTU
gYOuF3CPCgK7Kx3zrA4WYtjEGR6Pl474slMvJNbO5DC943PbAC3o0Erq/2PpzJoVVZYo/IuIUFSG
V4pZcJ5fDG0VVFQUcfr198t9bnScvn273YpQlZW5cq2VYE/vsAYbGGbTNSOaQYdufcKq3j2tSqBM
WzClxxCEJaudK+IN2j1iSM2EdsloiaPqMSJRtBbrBdRjlbH6pXc8NLwdmw659ByqVzAmbYHMz3rB
Tt+XdP/igkvtgKYRL4XYQvk8PIKlkLe45R1OBxhargi6YGfTMzkfMdqEqjdmD3FseIwl4XG5NnhD
OKUyHGxuS7pAMMVZMn9KKklysWFeq0YOUYOUr+1AB0L9h6wMEjhtCEh30M9qf6BPaqZK03NiI0wt
egzy1jnt7e6L9H3BNRHl/+B4z2O3M36aXUxaTEKYgMvSpPz1SZ5Mpwn6qVH3U8rqnHA8J7MiE7px
8Lc7Xqvyj2PGJHbL9B23/t07/hOMbWTDWQ71EPneFcsay68izu/JbwEik2RPp2N6L9wCu8wbIXNh
ekX8/kKvbyzMWBsYw3diwAyJi00ekgYgcLvGFygbXdKF5I43Y7faGqaMPTmRXxAecIVTb2Z6hFWk
DataaUNg1ISg8ArkFTVU7/CWBRmfg2HCsBldNq3+bXZD0g8GMiKdaR9Bvsh/zXF2V6/ESnXWJOwh
kJICENzs10EBFK6KqQbzF2n17JRoY67gPCMsXcRcnQ4WEmRIvB1SRDFOMdO8t8wGtDRh2bzib+Hj
Aa53i2l8TuroOn0Cevd+UFJjjq08BCllLxR9g47rdVaE2QIA7Bpmo3xcggSSUC3JX4yhFQuwZfkv
EM0wH+J+A8Q6hVxCwY4W/K55jc1pmo/Ixs67V6B3D0+GOkD47gxucDj5yqoOslELpLx37ZlDWmD5
Tz3Tbw7V3IzzYZ3cfVJ4gDBtfJrygXiyhrcPCa/K6SbiyRDmi+OoijuDq9fEVBsDk7i5+I61QTkr
Ymsk/YHbKbrzvHAgbcNXavt61+gZwzU/w+Mkv2JqjpaAbU6OSUEWVkNNHunRew4xdINRTGrNnhEe
MIMOC6ZkttbsNC0ZXcLIYWxFGCKWtsM7KaYBIHvflamV2gkFnp10+r9a2RjnFr06Ok4Mv07IIEPg
d9ZG5WQJ8xR72dgEEqgUv99CxtYkjBVBWcU51KURQtQngWv1i0mnX4DDFHLRQzssYn6kFX2hIXZZ
4fjKDoweFkAw3FAphwx4Ds23qo2YgGLe/A/nC5cjcHG7HZQQyTGnSiA0GMMfhjK2qplO//PsLFhj
oN4s/JMVspZsnxSgSXLME35FvOFVMZahjrXx+uHcgSuuQQvgz/SvYZvLY0mdMKTbPJGi6NyW7w6f
Y6PlZDgBzekAOIXl61HT5LyCAqC3VLMZHAdAh5YvsCP0xx3uDFC7LZdE99gv4jpCrmbG9/ScReep
wXpc41rWv8TPhtvsnk9gKx5GkafaX4cdosER6hIICHscq7RvwLruuOzWQgdjDLCHovg4ory5MU0i
orsAO7xZ+k+cQt8ea41kn120ToEBKpnZQo4UVztwil8OOsP/tqa3/nu+vgeNe4Diy7h7YtXXx4eG
Du2UKiD8ju34NeQazifpt3wt/z2nU0EzgHXB/I6mT8VDPUMDo4DBmimQiqyFezgSGX6e8nhKjUWo
AqBGrvjbF6VPTnDuNzhS/NMQ9SHmFYY6UmIO8uGLicxPwv4jLYNGF/08OXrWp8SeUs/5kLiw0iaQ
IpCTcTcNUdiJiF14fhLFqeXKKYoxBLZ7pkbJeHES2MxlWBQ2sSFpxdoEI+Bl35DjmUSXP5779tt5
b0lzGRGr/Xf8ltNiD1O5j9YmYLe6RlfHh6qxxSh8L2VnY97eEhRh4I/L1Wt/8cthJRqiRtiYc2i5
HIYciV/orhCRhvjf70+e3kUOc4ZVUYUyBIXOpvfyP//whYBsl/n8YMyrkdyp08cte2KPSH9EleiA
RJJLx5laxhohKaJ6nT730O6L+EJgsEUViqJVfnERQ27elK92DXhsV7iX22KVI9njrnACi/pFqEVU
Svr8POaQE4xGsg6xkLRhRHZprjKeJOBjeJdvaA5AyXgBSX/Mn+TToTKUe1FMNbpiqM1HED+elIcG
7ubGnIBT9RmZsH3tGSnefaR/n8sblCnPGQc3cFAUWlh7bK8Y1Vz3mit/zxHZbYAO2G5zkM2rGNOZ
We3ph09Sebh2pvRAxFRyPV93a4KQPBmMqA5T5l/0coxFKZPQ98ricK3eB1kVU1YYLYM23W/PHzgf
dPFC7h7dE1TgYnX0X1nE1wmQt275bG6njp7vAteCNkvA37MaBsXqoVAi8eQY4OQ2ujm3kn9obOXJ
PrhDdNlLZBusL5YSO+8R5JDP5FHw+54Vw5/kR3kHemmIbhjakq+guuzLoFwJj1Of612+Vnt7BivC
C9W9ToWymEdP9xu3V1TbuDdBS6OshKXbb+2xlp4gcUZEZC3ELY3eeJvaJHOZ+2MwTixPtURenbkl
hRDlCzU1aoM+4LOPLl9eWcRGF+1TSPlRkHIyrgudaFPlZNakIbxAVpztajthv/Fz/B0QLijrPUI0
5bS5UbxKXpHgvDZ/Du+8O333gDuGNSgT2ggjIo7ERxVmMdeou9bim3TIqMphwfpr86CPJZ9Uz1G1
kehjG2JHfPC4CK57KnO2g+TJmMADFLYi1txHNti2CE5pxgAsNiE3V8AeQvfksuM7cKPlugqZ/4ac
AuoWMxxwXOFGBnrvSeiAFF259UL8YsXDisUSf/jr3wwyO7vpkWoDwgNr4zy2mPMDTLDitxbWTBRi
1vaFoU7WZ+8CvZGJKez4lawAURM81Du6ufV4PSfyrfgaBCK8akeijbhtbb6ptjtNjwSxavDqXXbv
CDaBh2pZmTtGCG2plcbCnMRqjqKTA1we318BuqsnzOcB0lv/E2KZ1KJkPd41qGAFKNY4N44QdgJf
BxNrbwmVLnMeEp4W6XDuPdPnlDySp0VrmUS0VGs6jmcsXW8Ea3LjNfPMZBalqBV14O6S/BmNNwx/
Ag6P+juHn0VRkvk8k60BsMdEdKJMill9P/NByt0m/fJRNpYvrGdcvKWyuYhByKYh7KC9x72fHkEv
p6rGYZD5Xa2BNrEHZSqRm+dKBNfnVAn8KlcMziO4rXIYxTxiQrT/nIoN0p6AiOcM/0ze1yb0E32a
hNY2RXtB+r8e3fjUVvRBnCu3jnvQbbCASLL4coAyIceKPKn+u19wl2gA+MxwYr3YEQFRlg+rDSLR
2vlsNg2nGmNHADrJvAu3nDwTMQKU8YZ5avUY8CS3C8asBo8cQUhQjYG0QvYmUZh42dUGMuiXXcFd
MAfrHp8A8GiLzrd/nzeXZGaOEBJr7zGhgysGX1E/BQ6RZSAqBYtxavAN/5sWBNm9DTAtNkK1unuC
fvwKH2wFwkwxeSDAh3Hrk4G06LZ6tMEJ9y9+0/vZkZaPqeCSiwk8JspTvMjS3DUi0nosbvGoo5qx
A5T1swrF7j/xySVZQuQ/siAqmoziJryqFzIJUFl5olMmLw7b3TaeThwobo554I4l0FpSjIvex9Nv
wstmc/KE6J+IXsAZ7F/hYCDGbSG7NNyoIAhGF/AveolwOqmFWcVxOPUc/j73R84Av1VQaRhacFRj
b/BvD1PySr+vB0UZk05sHPFO+TF5AD73eprTeE5rgBxhSnKmoXxAaSIutkEjwlHsr/GFTBgWIBc1
HOMRipBsOaf5h2sE7Y4ajrS0JNVudgtR3o3fCp7d7o/kPqb0+6jfV1BKPM9oBPFavJnUKMcFOBi9
cFu9Rb0Y/E9QqpBFS5Bo0r9pEi6aNEbRLiWwcLUzMNp5ktAIQ9wAuA/zHi+YKeCXsLHQ3SFNVAKd
InysQpAmala4jxCpQGbiGaPHhDocW3O2NP88YWXTaznFL7IavhYRnNi9MyOY2hB/7sLDfhSKSNBO
jkv0Lpg10Cqz0zkOXx71N3R6HGFt1OC+UOnQsRyY+n31aWkMBOd60JaFlarZGHy5Qq2kpcgKhywV
dgbD/MZ1DoflVEBYrgabHnL1P/sROTOBAanLt4Bm6P/GvV4yb64Qh/W45aAqirZ/mU472NotxZpz
J8gu5ydD/AgKKGsYANX7mK6Xj5Y9RCf8LUShhwplicnw+qdMB2qfmF0iSyi+Yb5z0GSH/ngzPNb4
1S2P9IHsBPKcoAMl7+mKzylKJJzbhZgA8AhyEPawjyscfNEZRbIkDojsoEjFjQ3vRPpCVuFyJ31O
49oZu5y7Xs9YYPxOCUZL6T1nApyoYlj4fAxo6FQJqzmfLVm0EuJCsG76rBjiYoSxvvrPixMM4JrA
v8WqTWayCq6kcFqQII1UF5I2Atq033QxeGROObWTjGNn+PmxtxA2X63gksEYJPZP+S9W9UQIwRfX
hpoO3X06FsUTLUyXCxCxzS+WNQqedV8qYMvuDNr41/Pz5Qo6yIZ+pHvrfpPe5UJnENTymaKlIXNA
HwP0gQ3ULTi5DBqIRrRA/zpUHFCcoSTdZAN/j5tKNmUh7LpoHBy/aDlbzUF8oyDFSiPhvpTdLCeJ
dPwzzaU/5XlfVPssTAxN0h6UDf7wQ2Q2RXmE89xfG3cvfUq2Pok6i2QIaZ5CkV/M+s3V+cLUv7+b
klYbbBFoFMKAD2FR0UJFd9U12e6KMIzfnXQDWNSH15S1cuwPQQLl4z8KISKPQYs3Vu5uhBvaIA3E
Xo6MmFTygSULRFT6cEYIvX3mfeJk8EVYQDAAZyJGkR7R6fEJgmLmyEKmB8kNLIULeUBjhYyDE1Q2
tGCGsoJZPv+WHm1/ITVKLKN5S5zzHC//Evqk906fUtRkIborohkcBuBkdBIhKQvmzxxNZAqQK8Gt
oLIqkY2J7w7T20OUqEqJ9xE5Oqog6Q8eSLJoCADAA/MyRhF/OxIOSJG7gzaA/4sfgUwiw6AQGgc2
V/rVR/kKi5mGQcXj+B5dBOn0FgbQAkdHJc1LuZ3/v6v/AV6esvqwp2EAS9/7KnacAJLo+q8+qA47
sztVZ4xmoMUH4we2aB7+yIpGw1fkZ2KHKkFtiHMlSD1U3annUXyjaOsRKc+usWVnEC0DoPjwAY9W
MwjURFd8K8WeK7HGcwgIG/orNOL/IHN8n4jFl+CtMosIava732EFAn95SN8JRbDNZAAx6oWlHYvd
wloxAPXqxRsP8klAq//VHY1OW7GAp2IOrs5N51jtUZ7FrEjACrricNiZjgFmMlsweVHkYDsTKYHi
+ucP7/HFfl1M4XbSOGU1drligjZJNU9XtOREClzuA3EMoxczb6HHEUbN+KpIACykDmZSM+KOe20u
pVrjsGA6HZfhOaU3CpilBKFCDNkcZJbQzMVua3hg0wN1qZ4eSptDKlqWp6RJN4oQcj8avW+i7gzs
VLQ5VbwzxIOBV8BApi/C0PfFjAtOoHpCp4ws6DA6JJmlGeCQmymYvlQX8ZT0p1abAsOCzTg+9w/F
XlrslISiRC4Shua8HIyUFxxd8MZdD+GweK3/cCLPcDbHtAk4cZkEcO/5ik25BWI3yPEtZ0oX7jVJ
D2dMAEWIbYPqMEG7RiXNAcTi5elzMZueuLm/3R/NLwMfjtlQC9vDh/tZmIzzi5k6ESAUYu45Xxe9
jD3Qn5yXdqTIwIfX9BAWHm5miKQWaJZRsyF2VDCEw907c0KweyiJaLnxFD6IrzCtts9GjOMLQ47M
jipoYEiPnpnD6+nLd1dWIMo3pjeHK5JnCATiJPC5uxzIO+6wNJhYQXXTmR4OWIPIJ8RWGJ8HU4vj
UxSHGGHAr8WMCg0e4iGEGtwZ03tTni+xkScwlvgistF5O/yQ76a4pyFRwCMPHvZi4eMqJxPaOSPy
wB0qEo2WdwofiJdo33xhX/3x48dEOdAIiAQWCqZmBc2bI51lMGT7xXKgKDxyhQnyOZDsBpyfPFxs
NCgKmEYMo+KL31ZMgo++/iCS+zsqYQx4kC2Ad0h1BEjNuft2sYcnicwcCF1zFBprTimype59i/AK
ioKRwiZo8bxcl0NreHQJEMw7uwyQoLLvTFNBA+MMTacezCKs5QbrhvtP/KRkP27G1GPDmTnphgfk
I5J8kn64JFV0ZxZFMrsJ5aarf5FcwDQn3DH0oDHhaBwi76lERda1ac9ylIJfWCQvGE/TaR2Pqz75
x/FFhzUwU/FGbEOOHmCCiL79y9iRJMDMbZlUuAaSxMq6lO6l0OKWpFgbHW5XzCGAmuzh07tEMCE+
augHpGqB6SnQ1WM/pi2FQwVlOI5SvYKRlzCw7uCsQDmOvbo33dL7DCt/b3rY/82pFdrItR3RFqZ+
DT8v963ow8xD1Y5kEMzanzf+3Y/8ME+GDkQMOoWIminECdUAmVO5Hf0LXhyARW95CqdjGm2SZ4oo
YDbjSfAsfMwYUumNSeuZPIf0Cq8ChuMuYDbt8F6lT8aDTH5QNOB9IRrgy4BFrLEIMRk15ZGKU7qD
1kgnxfA/GzWlZcTckQ0NKhhdNMFtR0a74WTL+sH6OaBnlxBoMpLqKIthWUWIvnBOQDtMSoO7Hvb/
7X+QF1VPbBc3UPzH+G2PaatPhX6IDQQMvJdFVXNjjjvVBbOVWS7Hgajv4F1IQ3nKRZIR6CMaNdjC
UK/JLLbN0rvOkuVpZDmtLyH4/S8ZaPuByHQ5rRHKsiikmitU2YHq4XbcJ41rWsvsWJ7xBs7NY6bQ
YJde6e0HjFRyRh9qbHwmUUC3IxB+X8QpCQKieOriEUerkbl14oR6jhCAkrRxA08c/UISSrDZZbrM
fBJhpcagnBBWOn+1hn4lMmiSRpI4MmFp4//DFYl6iUazICbEMlZ3SPwaEiLHFKYe5soIiUcDUw0u
ScBRYXtYrsHFC7FU4hlClKSskeq4k/PDYHPsbIQD3yB1U131oxa0vNGpD+Nxu0pxUoBwhoYwRE8g
EEft/PqznTHa7STbp0U6HyKwJIMtowX3qZtPycdn6QJKMbmhyLafw9cIMEQccsacOsgNU2xa+y5N
ds7FMaSM6ZgFuRvSTjsjkkSMA5GgPSRNNVmbqbGBA1ZM2jHcrmhSjPHGBepHB4JqkcIjGO4QbHfJ
oF8Pl7bcSQcNWiP7o8gaNqhdkCgDAQiei1ErJy0YSA+lndTkjdV6ukjbD3z7SDWllINCQZElqwvr
GRHGIL6cUgJafQwu/np7chsqOUoUMjVg3EOIbhDCQ4ze6e51h6SQOzz3oJUQEmmrrReSGgp34itA
iaXalRSAYvx2havAS/MkO8zSc6+8qBVf+hYeOW0rsi5t+JgZpMaGY7B5jsngn+VmKfJVF5P0QTDn
HKRnCVrXsByTLdlwe+aGZguE0wvGQ0LtEmvIDqwIvjcJz5+RW00qcE1pwN/wsoT7wYQX3Ble6ttn
Zg5dLl+E5jQL3SIkTV62DgIGeOiMDnwL0mRzWQQCtEhQy516gNc0WRWpdYFBD7+dZm1S+94SXykG
F1JJwjnDHIVCa0zGp492QzyNQAp6QC98UVyo4PNMuO3uU9TPhxA8F+fNgHpEtj6WXB3y7jcRF3iI
tKD39OZCY0NuRqMdasVoPBZOMa3iGMm0WIfzZRkr8vQxTuOoKJX46+BNgr80unjYItR53VQ/oLNz
RUuaB5ysoJOnoAq1hP9rhz8K+qTAll+GQK+HX3XmtBQmHsW6KJFB6Q9Ye8FQIyQZ1FDXDCp0E0/a
iQUlL1nODTfYW4MIJXwAxVhsmKG0NlO+LckvhIyw281x+xe54Um9yNeQqb+C1+gJb4DzEr9Xj0Ic
T4q7i3MCkMrLYQYQhxIZE1U1+t1ckgcyfWDFN1xQzhmOOjH+QMGGYYvl4x0IpFukp70ieXoEnJVX
Dy9ASeba1PuX/pff8aGhUxQES57EeExGjzhY5twEDtipYHpmLJkWCcJlspToScIwA4/pvlwOB2KA
6XbIKsh2qV+Er4uFT4V/MGQvqXmEkyFEaEFSu+3C5UykOqI0uvQxehcY/8DX+MsudCIayQ8xa0A8
dUbFHO6R57F8SZJoofPBrA+y0cPuIHftz0kH5xZTrGzQ+WuDHbeDa3srxlZ4/5lyn6AFCkETkeOL
KANLcD/G7pF3onbicK5xq9/h+0X20OzPnpA8Wky95G4eKGyKoQXkyKqmJeZcV+L9mb/BcdxXipEm
zmx/lYUx5vBlqZMnhrFsCsJSutv9uaEfMXHEMEATzEOQXrHXvHSp1BU4EQCNCJ3Zsr15B1EhiKur
sE+w1R98FkORgSthL4fDOxl1qhNjWK9hF+z6j2o2JfU/eQbOVFQC0m7KtrsLsv0uryIcLd5sSQIb
SJNYaq3sBYVfb7vCzGDB7RqOEc4JS4L0idshHBYOU3JCyMHXCJnPYsEWgjIjbq+yIkmNtCFZMGuA
CgrwjT1LA0OIZ0CY2AugMCaSxKYqPX0CX73G/IUwFiyJoPOGzxk+luhDdc5ROo7HIGQ4NTEKsjcY
ABfikYYuGrb7v4GYYVyUKUP8LqoxGFyuaiBnqVxqFxomHqrEDNZ3zDRY2NkhSpL4397YBR0voMrC
KQQeBtGVR68B/7gctwLMsYMGjavP2hbdLKeHJMUAwxjJpXDUsBljg3frLnzgm2M9OMPIqmesGk6P
MWgXgJLixFWWn6kOMDKYOd+JZcymPgDaSOr58clC0V8kLCDI/mxjmbcl4wpIbCnluBTpHAG5uaBo
3PhgONT8678ZCN+Y1AbHoHBGkkohEUMyYQ54oyDTL/HcQJ4YU1V5mwf7jLcKUEnh9cl95AsTVVi9
pz8eILeJmg07CDdJxM2/AoZsjvBwrOGxq2XM9xhLFQ5BDFmCt7n2NpsvkJE3B7eck+ISSLzxCfxx
86bBAOxAFYBR4iwUdw0sAvr96Bc6/h1JPm7ByBA96i3WXO2tAB36pA+XKSkEWHfbw/UAk8q0m804
0U+DhuK4JYBoV75ZD+q3mAUUWBjcDTI/4nRB2d+JiMS77MBHyYTvD3M/rcDFwIjyC3+jcsPZx0tB
VGYNSII4QCWo3bAiaeXOduVLUJjpqdC19QA5m1xaCpGCx8lTVsIrFGMJzDNRpIfofJWxgdlgKqrS
jvOLNOe6S1cab4gyuNl0r3IUbMoorZxtPZ30UzRPzuLuLSj//hybUgRUtrO9hP3Vy12ZY74ivfWL
wkthhrKcPbnjEn7+fc34bUjUoBMiVAY887ldEzGZSdEKgAg3RruZzOEQI8+PTX+whScFS8ZxAQZY
YgC9D163mDUjvAyA3G6oudnnL/HBxxOS8ebblu+34ycd0nv6zsnqzjZTBRgorqtVs62YYYBd/geU
IH4m1teTgfPqNIEAf+AuF8723cO3Nf7isKsavNpe3HoImBvqWPnr4RvimvOznSsF/6fmBQbltVNv
qlk7zltJm2AEZBS9ITXde7piWHkGQwPqavvhV7/w1MJFyusY4VvZT1Uk2GLBdeP9GM+0Zl7bFcKo
ZYLglC6TW0iD3Drv30xg0IwJl851AdbOsUm652oFD6GtxxnHorRHfov3272Y7uc4LfX9lR7OcXoq
IK7PuLGn8Ktq6DlRq7X7vbutfn5dvj+r+uG/Ft+4o/mL2mvEJQSjYa0NIA2YC95fj82mKzdH659g
Q9/Nbv3jQ6s7BiC39/TtneoYef/b7cCYcb6efvVeGXdPw+X28KUQYuJIFZJC0HbcoZ+lfaNeEfZa
TBs4ytTaFY/kOiAue1Rg5KBvPi3r0N9hmIRHUrvQT9Fn3f9YETnIxdX05GpFJ96Gm8lMXfVaNPut
Po0wzcW3/cvY2xIWGL66AKUgat7zxXMDlLhDmfksTo/o47N88ny0IFFeWDn/ZknDy7Yd4xcaAd/M
/vsqP09X1ci4xM3kSZsMkmn0shmtHP5+sO7QzTjlOtYf245z15IznVgcSYlzw9eifrv8+/Hbz6Mi
KqyI/2OPuUZzymsRmlfMM0gawfOYHJHytWOwo5N33NJuvfof6/CBpZU8l/opZfWZtCfeenTUElq8
ZtRhXl5G5k99N6w9u7XH4qOhiqdnPlwTslZhwC9BDGawDU6Eoi/bu4H9GOmwavoszQ7jz3BI9yAJ
pasiWn9ZwgFr++OaVXi7elZwxHfB4upcs/8ikP9691uvSXeOfPCYI684MHCEgoGzYbW692xR9jNG
qFYyw+njHy3Fen+7rb7JWF9AKfblg0fasgLiTQHFl8fUWq9uhasX3iMftGsNS5G4cySK1p8+7gO/
Z1pVvdM7NlqL+6f/Fq6ddaHUMOHguNLtaWEi9zODdmdYuo138tNyjm2Ijygk1f2cljT7kjXeDnQN
Cg3k18bJxYwebtkeNW6zIvPesXXpnnN1OcVa3tUesRbS90BviiTrX6fpCo63Huqs7Ld3HDVUmXvr
YfMzz4+j2x0e2d3o2plXNYcXS7FMOw+mqNlsaisyOyObncnc5px2OIowX2ep/ONmp5mBdQv7SVQJ
YLnyRWhuYomEkTtVWXf94fTkIsiyj+IoasL6vna8e9krO97TColiDIQe6eqJ/shv5NHvhJTxs+O/
k/+jvek8B8QqRKu2KHm4rvXq9a8jEmTgGHtiAVLotNRJicfkVSSmtGJCWjHn954UjbTkOrJGCFVb
b2W0IinWpAukAyf+OE8YJI3jD77YwbbRCtAFA9Q60dVyovPdYWjuo7teg2zrYx0bPoY+/xxK1ca0
XFZILaGdMyjAa1khDeZ1oKs3Gr/gRDfZbT9HFR36zWWDYu/vWzsE/NJlXno7KZnSgzIxe7jJBblP
CWlUm1uOwQ4N3qgUQtMgZ7b307hak664S7FYN4+k4VKa4u5KkTI0aDEun0/Lydau+819MrVq+3bO
f7amr2kBESOjoBFZcPx1beas4uS9oVWy9gcIsnGWwvbGxFC56Y32Zxn8bN38zLkyM+mFIhJ5pPOC
R+JMIv7x1WUqpAVS7BpL6+TsI3utRo7pDRJ9oTM/3llidH7FbpJJWUI8FxOqz4ecqtnyny20M2oD
LTkPSz1Y/qHFbXJrrAWxNMIAXoxOqTb1gqGYgmido6RVqrtLGnRZtFpBJ5+Q4InDZ3kAbEIXCpI5
ZEY8tEBRYW3q3KszuNpYpbvGI3qaLi669AL1Dz4mQSfAnwt+3zIhucogWiyb5NRPr0UN4Jy1+EZb
jQ7Wn32+vXww2q6unDyL7/P8PWmRXlDJtNo9HDcYMHYh37dNT3/24LXgCVgGuNGfn71mR9nWx6l/
W6bqml4O7wEByvL3JJ3eMWRuCosKdib1Bo1M+G/giU0GFjF1OLLOqT6SK3IIlkY0u6w9klYj1Ugw
mgPwBdgnd5FoHvvCTHtA7n0B4rIO6B3DFxnbZsLaF/YNbS+Rx3T2GL3L1MHNE2SOB4Ch69NWm7rh
0xqR4gcCF+AFYPbnDU2BXfEj2X/46w0HkCf76+M3vz7cYayKEDg6X2RKKAwWLYgHpvuj1PO+h5eb
cmLrbSYi+Pfrbnb/qvdD/RBZtXCCqVpRQf3wOQUmBoeHk6FKKgdlLy8P8nONTghJ+rgE4MuSYvgo
4Sqd+4/g8NK799LltVDIrROMqtY7OtNBy9FRcARHsDpE5NLgWwjxijH1GiOLICCNy6ng7g16PWdV
fWY6lCjv+SHJ195hox3SfIbChcH/QTt5kPof0DHE+LmCTOS4YtvG8e1uj06ne6cx/VijZ88B20s3
h5rjfK6SQrVVY8ah+nVA0D7knXdKcpt3u9O0GR3y+CumKjykPVUeBnRUYD+qRHvSmtQ80qdPG8vC
RyAjjzSZKYNee1yWw1xbtWCAOXafYyqg4+BXzvvj9MlNHIOADXoGOjEkH0JmZ0XrIfkXugu4H5UD
X3Zrdq/uo3S21wFH+lN3X6BtZvgij3v4JqB8gxTwvVkZH2er7/WOa2vKUPVv+rTDcnkGVfu6ZtjP
wtUjWTwXUi9jn7XsyFy8apv1hZtD/4ZxoXQaD0eok9sQV/xfeGOattV2o8mEMRFgpQRNQsr+yRz2
+ZP6RQwSe5clRL+Puj7EoANgv+E9b94Dp2HnyYbRvQ+AeM8+LE96wBEbo83/PBxbDKnj46DH3MUm
061vb0BoYsh59wCQqbPg+p6yrbMJ/by1qIZ+Z2ofMecFxGXHA4Ajd3mEXxurFH1/I6XExqJUdZmS
mqb6pDWyXIO8W3HN9MZT+Sp3PEm2WF7CShi8nN9IxjstK91ZohQ40YuzwikVVvlRh29TQRHi2MER
An0gEAJEOfoWz1Hvgac7Yj9cMghqDHdP//1iiCrYDBEPW21km+ihfgbM77LXtsLzz9cIRGdyKvcG
15p8p3lhDhQDvpGvQ6FyvPoxWePYH52zAaNfafJCZWFSJzNPISd7GsRGLWJDP6AnDc4lDNPpg3hu
EQgOxbl3GLMp0CUB7b3BFNiBZvKh6Di1xoVqLTXs5JlVri3u4YeyPyiO3Vc9MZh04bxJPFnmBqft
18Pqz0jPX/VodPW8f8+FjH0vvfU5PUFAHp+CS0XJ18riA+zc3wiXoMcUFVH9mf0ow+4ev2tZxHYs
YRmgjYfL9yOwmQNzIPbsYKg/p9F7+A//dgnKR0iaWeAn472Z69irm8s80i1J2X5mhMXbL7oeVy87
JW+0m2hrE6s5JCk7Oqvvz1vZOY60TmWwi1ou0wIyJ0ut2gN9egFMQ/v5MnklfHUZ/y0n3ZHx7o+K
V13iySfqr66TlHSSvB1Gv1XQezZWlWeyNX8SIl4X/3IVUP1sOORNFHR9CpgqvsJkAj/9ujpqH9M7
Xkk2DK9uKN5i9ljY1HvOZT3WG2mDxeKUOJw4D6qtdeFqx4QcnWa283sMG2zmyS8LGgYSdA30BgMD
SKpx03Ya5ODrMeeNTFuDIjm7SNlyX7trpOJvF6/tRkQ/ttCxmYlNlHj9I57qDTuFK8tsuHP8Obwg
X0eVHbQOzB67QJf/N+8EdttvW8Hj14d60rm4bXHHoPCiuvl6D09Dx9b2YKcmZr0jvKy7Vh1hD313
q6ZrjNnZDuYLGakK0sHu8V+MtpjxZRy4H3WnwQZt9gLu+Tw06PvAsYElRpymSx1wRJxS5Jm/PaNJ
fDY9JOAaTi0dyFJt8p/Ic8Q3a9htjimG/Z/FF6OsaUB003wSeRJobTzLa3U+xU8tqr+uQV10ImM+
UeAsZ7+r6kR3Lv3z71Z1zah8RUjp9Mw5wUcmSZzel0Az5uDPhR7MuAOrgjogFaUjyGHp4Bxw4PgS
KqRF7+HK+htYbSiHDz261aHmrZfF+NSHB9d4M+vEbqi1gTG6FuwfcwILQ0/3jSjp5Azlg4/xGf0z
dk0qitCC0IDlB9vDiT5b+n4RE02DV8kwQOYqcn2l166jqsksH1fP3I+q2t6VBrvX+aUNqvQOBilZ
etInL5bNjV1iRs9jxCstMng3qzxmvel7uI2/0L7sb5VXceXDZvC8b6urf9cAjjqZczYTI/oyTeAW
jo77j1O4k+acv/a0ijnGv24zvHxU/Q6rDpJC53MZ3hWeMau6zd5ST5Lzt4fzQcThBBWxzQmAfMmx
XsMfehMSARTOu6fe76zqKq79zqpgcAu1LcaKKJR8C1va4NlQbQzDbPfS9I2ne33RBR1pDZURQxEa
YLzvfPl3LrdC79FJv6cuzihtdKdpWcaTi8RuPxtepib+DMsjikOXzT7880HhknP/rqIjYxc7Cir9
iUlGdwyhbqoq/V+Yl2GdTtazCnPY8LHcojnDE4Q42n1uEYej7GiFk1aiMV/VmOgeAx2/6EK884jW
rc3mTTMbSuH4yDxIBii79jM2P93bRdQox46IKvrroDT/vWdozJ8eYyPvzWj9QwuuvqmNj5Nq6P7J
f+/Pq7tClHf5OPcvH38mgxuzAvqk3xxJKXm49O2k9rhPb6k4TVTIMZ9I3CLjss0YcbGXb81qon5x
s4/iW57d3/yWKXSmAaqtk8+8aMi5dId4RPMjJ/eks50cocJ/45taazIkmE6IRaXuEyQhqtKGLr9u
k8KN8LSq13gAtk5RrcUPVF/rcdYcYAL+PIdCp+Bwfan638C64jHzhZO6Jq+GoqrBqfLYAiMMwRmg
Nktq9sAbf5JXO8AtvGQQbj4u7l4G0eIxnlhH9aBhJVX+J9Kgm/1IO11bJylbU9R3yMEuq06lbncu
Nz8rLFxMqAl4rTENRxtdWiTCzv7UVCX9h2tU4utATy8saOZ+P8FL9typj0d55hy1UD927R92MYi5
m/53TR9GX1rRs+p27kGNzVkNyU9R6jBmepvh8KG/J9YrusKo4z7SieiklltwbNWR6dVGUl4i7U25
YoTrsGJg0+T7YfRXc9YBv7t0v3rv01B3SgQDn9TuFRXRqMUDhaSe7l+8i8tmLLafqpddRpbhXeqh
bnTc/5F0ZsuqcskWfiIibFDklkmPoohic2OoLOz7BvHp95fuqKhTp/7aey2lyZk5cjQHsGjoL9t1
veZcblQDmicTr5jq2QM53646Zt46+U0jfTXi62PQ2qf6ZljVmRebrM+PKH6JZ/SOHbKwhk1Y0pLN
ZDwBBA2/bqbnb58V5FHNYORcAv3oIpRq3JPFFF0CWrgbBzVaNKdVbLC36bCYPuHE1HJ0Pbvjl9Ry
3w72Dubdrdw781aZIg1TDTOsH219w8oA7oJANA7LHiY3+2pG50d80rzTLRCrI2fbBsqgFLE+cVq1
UR3DrHLjtNt+2xifCcS5PesEnMad+l+HfVjdvp/+aHsWzg4DUksz4y3P4R49A+mJ97NjNBmRT4dx
WRuYt/V7QzApUVT7k30/pu8STBYAuUHgWXUdcax9Ff47HbMPY9ZMOuaychut4T5+E+ZBgEp9cGwD
Lxo8brfZaT8kfU4f6Q9/b0Qca+6DFPCvw+F0NAgArAWMrxybn2J/3hJ053V0R3+G5W3EUFpjZLpb
RCo9w+uW8Lo+ZZpf/2qgzmbueam37lbNHeK07dmj0na8RRk9Hk7V5ExtbJwtt9CGoyJJ6BJWphVQ
UJvhNkYCZrai0z3omsxcEJ/PRD/g0fAdNA0qpntHyvYMv1X/g0jU7N3BZspI26dPMKVzv1Pvbute
u44Lba017EBNKXfucRlzPTt9WBefu7ujlJ6CF6ZE/HboF+ej/zEi5u7LWz5N35mcpTUgssWgO2wq
etX4kLOthiKIVxvaHiA7ttxguGHZsHSAU04tS5sziMLCpl8GX63bnf7mpBCfYl3rfYtZpTtwtKny
OfVeh6PztAfa+OU+7G/4xPdHVDOv0d5vsqzaQc5yacVlhqiKsxHvr14D6rF+E0c96i9Sn+SMgAtk
TadHwmwL9cJDtv0YrrJS0RiywaK9kjn2CFb7Htw4N/AIPLrVRgXnWZ9yaYGi7viPSlVhew5g/x3k
LNNmnZPw787oKLjpf0mE1zAOmjUlW5IHJRuDobO7s3pz4GM1ZY/5mZU0Ha+vDXENuap/wSreYQlI
p45GxRywAr1MzNF9z0whOgM4XHDRixo7KNH5FFo30dhi0aGIduAjvDCmz1Idp2SA5YBBp6oLEbQ4
b0iJke84TlFaXgUNq4As6GE27kE69PzB1J+yJAYAYDSHftfwx+ZHpW20G8j1JCUIQpXBEK/edLXs
f7CGmTwMa/NQsGThsyP7iR7+g5UkjXzl70vsGrDruCpzsCUBR+CKFSYPsopB4c56mmVfcRnsh4uX
F18zQgdgaqt7dFLMjhdaigOme5Tltub/jrETOMHWGi7sp7/ARu7PbAZNkiJu4F8bR4e0gdNAiFPs
HfsWaygbKdwJR/WOpWOy7Q7bbOe/VjMKhmWTPaQ3PIx1/qqi/tet4HSR1oa6Eb4haHkci68Xp6cJ
PcvqPHHNpMMNB13UF842G4A846NGm8HxuLXr/JrDH3zNv93baWj8TP4xH/9/NPxwkWtf4fycehvn
MP9M+DSc4tA69UAyT8DvcChJPn9h23UIuK/16ckjyF4eCBsfeIK8YzAcAO0HwjIiIVCczoaLqx2i
S3PSjzDLn2ofPaHcvpflxpN92WkQMxKG8SZvu8v6OLykoECgQRqmzRgYolqJnJlk7Z1GS2HVgWYi
CiKeE84dvhBCQ61cI7nAD10+8tgh5fhzgt9hKC+48CR3gAlBpugq9X6D/ZLaEnusr2G3kf+pYAGn
Y5bks9dautPj8mHvgpukh7hXFBknCgfVlouJRAUaE94FCwCAPvwWphNQPNC7+AVl81dWAPS8u+5u
NOuvFdOGYDXXseHwTrrMN7PJsbImuF6F49SnLYfcQXY4lJUUfqXMHixFtbkcNQcEMH+n3kW5p/Bo
7+0t/+rYBpS6dt06b9WbQSOhqqKXLzHzthrgrlfFAXngqhgst7FUoeX3WcRA0DkvO9aTr4BRP3+B
w4Yn8a8TsHu4ol2Q/JOJdlV4iKuqbrV6dOovRRgJ62AWsbcV7vwq7M6o5FpyBR/gn+MEJvcxnN2g
8p/UZwmB+u2JWlT408gWMDXfL3wNlr04wVN0Yeh9KnUBQbLKTkALUVy62CmhU+fiMni1rW3W5up2
VSyy9p80QpRUOVSsotq7pKhwdSCQv4QyPTv/eCixGvuwR+GeCsvKJg5dakslzKtfyssC9BARQrkS
6oNDteMRhHYPqL74Exj9FWFsx6kKfRT6EBw4bd6x9vH4bhGchChlPdj9wWvh4/NYis4AquZCnSYF
NteE4aZ3hd6UNAtEgP4l+Lajjhw2rMCVWFdnuxP+8LvMsO47SihrDpbl0HfgvAAA6n6LKFe1EVKQ
GE0g8ookJvaU69XkTIjsuIHO5w0FhjcJODruQHdAwQV6wy1gQIUtM8YyOz+zrxwR7U7i3A2+q3W6
C1MiAPI4d5kP3wlg0/GrHl2JoK1GMOsI4KWcGzgclwq1THp0ShhRm1GXLfdmrQBb0oz9DISOohbB
2FQzsTLB+GS59+UXN2C2wyRtWVti4a16Sk4Ctf8+ZiTO3zOuvfDLLMkYFRuTHfAxZwF8hh3Qv5Fh
hc9uDJaS/Sm5GKVQ8apgQBjJ2wljYa8MQ8xZLHZI2EbDVwA2JKGDh3A8wzIHR/oOhwPiV7gOQN4E
8bKB0HqnQAR+UMRg6ae/wRtOE1zgU3eyHcLNRdfsspaNIJJy9cdL6GQNuFfQHEw4Aoxz6G9ASuVd
53ZDUVA4K6S3FK2wl55RfD6wK4FdBlU6RZciTBqEjwDZsH0uDidN5aHjgf/8S02N41vDhuG8jfC4
56cjHjzzDeqc9PLp4RYJJAkDioBpnA9WB1bVPqrOPXZuBeXg5oZGBzrB2Iej+Yu96lhY2Ih7D5sK
3kJMbyVE0MfKpOo2O+oahyQRiyqTlZsotQBr3ljp8OEg9vwMYUTk2KDgVXa5IMNVjT9AgeB2qDO3
qAfl6xusfpwHHHF7B/k2md2zODZRqUFf04DChWeJ+R/khpQPIG/1J8SMiac4oMHCum3GB19ibEq8
sA1jiEDiN9EC5wTf2itloyhXJGrHmisr9JvDVvgO3wL/ftSf5Sp98HLyIIkfuuDKOmzENtKDBMec
dA/FhQcZX819jK4EJdXl59KDpxsH7hhrKgQqvBdOi0queO35SmPYYcsGC2I2NBhIiwsKEXJ7tO+A
3Q477Uy4lY0vSwugQnZ8PbmV2QMK0pjOb8zBsoR0fud8gTZ4HvJva/Jhu4NzD8+4ULWguJF6BdrC
yrUHI4eIOXWdEy7QI6oGCBlTFjKgUMkAe7ZQzXQupF9IQ5Q1sdYdYglXkXHDw562ya/zAf65IdQG
4g+Wp8Dxnvii9odDcAk1wVLPug14aO89qD2+aFREU8YSZePmL9WDi+2umExoQ/q3kBQX7tfGLcJ7
whoCLr+W86yzs7isiB3kM/C25iSSow4AqZ83/ZXucDja8jWyXPg3cPAkyEhoviR20bdBE6EFPin5
IxBkNinFM22iwOFK7PrpDesEIjr/PnSUV4VUiMJ81SxJEw2NP0mTReZwfmN4q6R7/VD8e3giwbOX
AjiWODSpCCc8HhaQ4y6OQGbko9C75WimuIzQvVKy2ZF7Cli9hS5I+G6suDt1Dx4XEaPnnpgrcVRA
MR+adEJr3W70cfwegJZOOFXxHXzYpdvGX8rDXdu/RpiQc/Z2RA2AERB0PtTQvLGQQT7uHVIynULz
yIf3s/zutudcG2I8UKWkeLrLEhZELcLtPfmJH38+TaY/lStF39iGGYc9Il51XM8SHfHHizWv5i7H
PAVQ6GDskbraZteU8Jd+Sw57G0Di6c13ERwmKEmlytBrpOLrwMv1CxyEce5DbeRphQ3zsCoW/mR6
8Wd7MEh5muATw+bMOHt44M2/+DikNAjuT15mLlxi2XebBLXkqD62v2I9a6xh7SIlE4lXS5LCXvQO
do5nPH9Xzj5JHZD0efpnjY+elBPsSAWQ5zjNH1fY7x6aN6i98DiH8bg1Vi/M6agTKZU8m5542aAd
waBuz2UMyDkTks/swoQ5acC+ZJHdFFPSO1nYPbxnE7KqrMit27C/OwqS91YXwuId3gUgjgN47ZZe
f99QKxOm157GQ+O1Fsb36Gz3O8s5/MtK4ampmMJXvQ46NH75gbwLXpN5NX/A6MagiIuQ+cVXZi0S
RBI+mGh5SQBCl0iaTTRFKQUVerOyDymvKUJ+2+5v1Wpv9/kpDkeUJoNExC3O8PNkzFo+lm7/aLN3
xuu1v5o3pz0yOYc3kg1aW6yXvByqGlCf8LP64Ec8kcP24AKF/LO1ghHQzh8r69rfiBngDq46Ep0F
AkxEGyw1X/xVXFIVyzpuA68eaKUEg9dCuBG8llSz6fSRue/gARaKcSGo22jE0HDryXUxAeilR4py
G92SJJz2+g/Vx/zeMuNR35021xcMf6D3zE23MRZKJgpNHmLCSI/rnmtHnMWoMVGm5KjNHo6WfgVI
lJQmFwzOrtv9vRtsvMDSLFZxh+WNABgqLXy0fumBQ32s/cXv1JwN1jU3lzvWxWgu28OsaHtwV5AG
vqc9KEcLr78KmEFdKPsbR9SWZUedsumbZZk3N0Ec+KXQ9rjwERj5tUWe6lyPF1ga4Wbp6Gegfy04
ryFMcwqOmAAzgq/adEXCtLlkVwKBTJ8sBi6CG7Y+POHI/Z/WGe+yjj6vDzpmpGk0NsQgLHiG3Nex
V9VBoNhSwzDnecNIi+sPdOjf9/IM1McHOi1CaRx8brCRw1WmnDBejNn8iodAw9HrClf9ojHhlOMv
rlhWGU59JlmL/UJ8Ljo3R/7jTnwEtZqc84/HFnpSfm2yvNmQWdzzHUwI3j+SlCmiLOj3cbtFH/HZ
EBEQPVY4gvK8YjNTW+FN+mFzdGOjixZ1rAEQQDlhS89SmV2+WY5obUw7PbTnFHh6/ceCND4W+3Tp
Y8naYEB/yUpnUVnz+sszLFmYl0LyI4aAZ6Jbn2H6qo3geRvSdhBnpPf3Lbc2LWl8q6hp2HBCdOdi
+KB0C91BWvMIUBjtFLJesS+AnEoSJE6DU7Pf6jfXFADTz5taAGV0whpFzsPywNaR70J0+x7XCMLh
ubIVblddG+UX9wL7jg0xS3guNGrWQurqfq6vaPkJSEFzyjjysdLPRmEWShO3cQ0WcgbZaPxyaWtK
riwrbEVzbbLMacfVkLNuOj08XB1EDrZUdGDvZV3YmEt6G7SjBY/jcSQQxslmq3ir2Iqy5uMpbmDg
qvaQwjZY9lT+FdewFs2/9lRyKVl2mf3F1q52Fpuldop9/GMK1vjCAdJq0qCt6y2r24Ac+WIaIcdc
8C3++EX6jg9NEjjZT/1pQCYkU7nNxulagynfNr2azRPvj7mNi/hJ/8di+GIDpb0sjsuvgDIvrBf6
ReuNm+nLgo69HUMmp5m4Kw0YWy7bRxpcXQTKP29AbukJpy8jp3M49vwaoJUq5ZZAA7nTOT2tYvuC
HIy/nr5zKdodxxg8nlbOQ/SQyHEzqED61UVsT1MSE4h/0Diejn80DT/yiTbqiG7wgwXFLdgCWVYq
O8Fk+z4c6spLLv+JcZfuzG4gGV1J0eOm4zRygI7PQx7w4K0Bi9uWGLplQHnMlFxltqXWLkefqHeN
P1K3P1bxKYO9U+zo3GBqNBGURK8LS2daCZ6g67WLbxk+FBg91S9KjFpb9KwEQrWqcDsvo7T9WfB1
HT4A/rw2M2PvFSx30zHmajANeTrv8y9YBbMBXr71g/c90PfzbYGzKpCwvD67uzBFX4poiqm57jWW
/fKjmlT4i+d6dLPwLH6bq7qFJ1cnA7ojphOhG/wbqGxSxjAZbELD45zTa+zLuLVymD8gpmUfdXe2
aDtemgVOf2efP4Bvvl2ifylo4eL7kJaPhql37kEdSX663znLOxrrY9OrZ9JclrYk2h+ziTGv1bvl
9ApNRvHszWITIGHESS7nJI34RkGd38YM4g/b+DgnXoYM9jf6dcxp621aG54X7wKPiPHW598p5kZ0
ePSuj5+7I9N7s+5xhwbdywAldolcQEyRxgVwd0KA4TDJXhuRPIEzCOj5oU2BK/QUXWjLespO/Spe
mNj//CUpL/LFjcMDvrhYDelduPAMG6gu/Iy6/6J7oJ6q7OlyAGOKCu5C2lm5YgBTX5SzSr95Opkx
Qa2m8FNFCFDRbKWvAf+HX8r8FLEWz5C9izoW3S/SiVyGiCmMF/jaXpS3Y16YFXMRqG0a8gf46LBm
GO/KLpv8En4pa9yDmEHLDLTFYOjMZWqOZVqSnMBUUoUYZcTrGnE92anqeJN8A2YYXiSRSdNmGfSA
JyjiRpO5CY8WzJl6xAbYT5Ong4ncfmxdybSi8SEhsymgyJOLplpIhXTveOe/dc4xZOcqvDkmoxBp
UnT6tK7pG0oIx2hkDdmp3dSJZIEto4RzgMW2w341bMFdWEA/w5Y0juvOcjdAJ9WhuDCPGsgcRcM+
uNPuXpz93drf3fUO5PhmNxMgrys5sEdwWnAcyhNPJ5LidxzWC2w1LkJ7THA8aVqfW0CprbO0hpdB
BdMvkhKFOsriAKWyH8g3iYvOE0ckX7/aj7NFTX/PFxPyFZZka8R3orBtxjRYcl089ALjbGM9g+NH
w2RxCwD78u8VTimVi2cCCqC9qmqMGgyPisW96gprr1kFkGZijqH8DSzEFoBUVw+oWkunNhKZnOPU
3bL/BXiIwOo36zKvdS/EyIRLCnt7zYqKZWV7hshFdQESipcEBDg8Qp9+PYWsi/GQDZ8L4KNh7UpL
TCy4kFZDXChQfsrA+bTq88HO02qOyadi9FGFTttmjA6noI1HSxpBt7MfK2JzKus7v0KNO63TxRN+
ZbiNCAonroFnlxINRwUkXaYlYxluT+EF6Tw+iD78H/zZYGawr52OyR+azj7cjiXVSt7eF5NsQT6Q
+LLxBrTyJ8+J7zOBmR4KOkUKKHdVKZT8Rx69aA/NuL1V5+5TQD/GdYC3lFiuI4watAJt70AeAZP9
lpbK4IYiWJIzhDbkJioOealIwhM0FM1VlF9hKtP00aAiruehw1zdATjldMPXGNULEQTMvmJDxRdG
uDto53oL1FRT6zoI9mQWxykGhP+Bgzj+L/YjFprkQ682M2SIR4LLtdvQswFCpcVetxiq2jVVF/JF
c8T5xnAngXAwjXA2Y4JD06KB8mgjrBMCzOxxHHYJ4ps5gxuuBJNtfAgmM54jCftoT6/oVbz9VqQ1
CM58DgFak4nP/y55DYBgvOXiadBE14ERpQxfWPqyK8HLd3UAlkqwCNK8F+qXT7Fj4YCLkPc2rPUX
CyP+bIiHMYkYgwy5aPaAv/5xLw4yzhoyb3Hs4YqeVZP6/keKBKaRGVEMnxm2TihMEckiFqQlwMcc
TgjmzheVgFyd6lSfN0UUQImFWZNQCWBuyYyfwLyA0MarVAvWLdMmEOmvHhNVKIpK9FP8jM7LZSqU
nrgVALE+3Tc/q+TXPTYc7AKt4AokBa7jnwYCvQMbw2j1WCHujzhUdNYC4I9aPDnVg/qYRI15JM6J
eY57Kw8aDwg6rMGww4KeCJGmByaJVNkHEmCZLHpdyjoGgsmLiBHR0zM44s1CpEaE/fzk0rIDfEf6
jXA67XycSm0blM1WnwtD/wz6pnnk0Rt8fowapYUhzUvo9WhoXTKXHVnT9Ff9OYMDpyA/HqxA4nZj
ls8gYcDSAJBH3moxfckbBoKtT3/xx8cQR0DWbTipCG8W12lODwMZGJ7svZ2bdlZjyYImJwZtIpRA
rAZa0RMV3rfoIBdnh9LBiH73sjDCxl7iAiOqxFITwF63d2pbV2uPVFd6Dy+U8gdM/ncEanUmGMSL
URBaW6C3dKwm9Xj4nAytY+QBljoNgFcARLFtSfiuTOis8zmRcPwjFSAqilQBOVxj2nbdmlDVuyJh
m4mvC+iR8NabTSbijJG6Hc6vL6f/6eJDqDNoA3aLbYawcBcs5/nBMnaSL8gbzPh4oD4y5qB3rNEt
IuwvJyARTlMotLv+F6py6pcgr8Tg0Tzy6kyaJUgy/SPA1YFQG0CeV/ea8cBQPZloOLr+CslleA7V
uWMvL0DM6bFHl5sL8ozT5x3engKHxXwny3+i8l4V9356qSjL1Q2wOuIq0QODlSXNQd60zmuBeW4d
dcFeBST6myY4vTONFZxNeQ8PSa9eUhB4DhqM+z8zV76fLwb+WWdsA4xv3KwRT11dzUc3tSPqo9/x
Kh5AJOmCrmNnQC7GvQtPGgYkz66//0sAcaYmqi7aqgtMByVtCQ+/zxHNT+cVwre+F0Ft4GJ/3emn
z8uNGE/3eFB/KbcAFS/KKf/x5fUHTSn4r5zum47F3Efd9UBamRV2M6wAsQFT7wR0SGwS1RFvs1mz
YhHWvLvbg89J9rK9T4Ed0J2/KTnfvlg5GEW8KXlbgzergc3I4wU+dC8PfGSJhwJ7g4zShHlyZ8qn
WNbUeqjDwTBI+PEwJD6LlnYdBHsIMbsfcSbAWgTvAAKDR7LjeHNG7c78Pwfb8QbbFEIy4Mhwi/mE
8kCkZuNXPgaEjTCAw1MvwTaAbpYeacWWZ+/UDioUOXVwsRbhwtPWBo9fQo9YdhEKCwOBswsBAZ4N
djRFn8bpvslktFuRhMn7f+XZvqwoZfxwukBxRCF7B/DOxO7ZmYkEWq9j0ICbVRXQvwGRYu+K9yVF
4Uq7OABIkqcfGd3ZHsH0CU7htd//iOCwzTSt7bCMmub4JMkx0ucL8/HFwZIXoRA/U9HqJiLgx+oC
NOZg8crAJGT1uQIWoOgwh8FppmnNo2zuVl8wLn5nQieTVjTdVELufx5dWZFDFfm1zdtuj86QlxXo
2Xlw4S+JC7aEEROp2FOyEMisSFqEVnA0GFDFGOuRB3K2I+EzgAFOQ/BG3PZlbY8MsA8nfPvHab7x
C4Nu+IzGGUCa+n6fY7lyo0cS5y7nzKFe4uqRRYR5r9ApzhEcRji2FcdeDsQgedxgl3BdkJ3zdhDf
Lgppev2fe0JvXu/2p1sNYbfuVQLjQUnAecuG3du7qct8tJL85aw2pBVPMFiCjqOx+aDw8FVrau5+
uwIG2i2r1N0MKwjqLpi3EHZrUuxzsQtqrPjJ9OMAmKxQeEtAA4C0ueCIssXvyul0PWBjhqRZUwGI
pn5W8040kCwpEKNg/cKwAtZz4xZZ49DkdSFLhSe4KLQ8ItGhAF78sTcoVR5a8biFyUaYUmakVEKU
Na3ey4O/u4UqV2cnv9LFqIXTj3uMbYPMomKnZuaEhsq5TTjtuGpYRCVDe5BOygAZ4V+iv6d/iq4P
Hn9bei5WNlLJWWg4hjd5uazFCLZnVsPIj3uNuEN2dpwf4P0vhjSW4ik2u7R91A9SO/iJLPl61Lgc
Qw7xdWrTvaXVhE58fDxZOLeEpzUJJfgoMJhwTwnV5djF/gdSXD0ioaxH5BL6ZbqDJw8Vg9J1DoYs
CzTmvMinD55J7g/Ofy84FzL7Pkdgjg32GAS0AmO/WcB+2uKkgCfNbCwaZ/pq1NZR9l2LLBooIWZy
4+6CE3LfKzRz86whdh1z9+ALxZFXLqvTVjJJ8ZWRXhTyFCDFJg+T9n4UQXWWMA8fw2a/yLEflGUj
aygB5N0q7h/C0cOa80KeZD3JZS0nooT/gh+AbwT5d8BjzCLaw4W/0dutuGsKOXbMxcpz9jUAKuHT
rQHqsSs02aix8MMx96JIKmDW2Qm7pUjb9Jsg65BzMNz+4YzEbEFEz/l6hpVsQ5/97TTCe+4W4m4z
ZnFGoUxTupgtPD5ADpbXxi0qn16Xo7sb4p2APzOg4oPEcGoMGY2/Y6CX1v8EEyhkYMVLEX8/Mwfm
tDrMDIquClcNNpoFKT8RoMsEFhLv9NmCZ1MThhSfkA6y5Mvz/PFdy6i2Ov89bgQGP8URMq3zRM4Z
2xgksdrFJ/4HIJD9i7O6qF/4p58GVI+zCGzgCNWuUExg2dv59o/crRPjLrhUxxqz8m4q9tdscenw
jiq7XZXPjC3PBb/4hQbp+AkJGXspLGESYyBjSwo5ieSdJ2MSEzicZ//YY7et8/IWp5W8uSWyZe7E
9+KKXSf7GPkDr7rDQlu2kneNBSSG9y3+aDOVNwnrBHxXgzddvcwZuOQ1Qz7ZUqL98CtxMPCrMXi9
0UjcSOC7fiwckJfXYXyk0j/V7HpTMxr6ZyKGaCBSlthkPngFubeoAHEfsyfauEvIHpQ7FjLsY+hG
UqHN4FMlwTGAW6Qd3i02PIsmHSX3fY+hqEnQYZsFmOMFi+5OeRBSyDsJ8Uam6ZT9HMs8H3c5upOb
L6u56LlOGKAcwWrY3rl0SZhAyLX9akj9SQ58z0EYu8OWs+vBYHFmcQpIAVPllnPwEpWCxUitGzcL
B9tLNssTGCFMB5PtyltDDiSkEV6ZShlIhknhv9kJsvKnR5K3HF+gn7qfPTSf+KJg+A47M7gpI1JC
RuJFsDzRtoJKS0t0d6cbotYy5nQzgBuE9yArfRUf1tLKFLgbEu318eBcQjlyOJVjQhnv2N0BkNeG
EVWGMk58xrjJAGxd/w4u+CY/mYlOMB0OcXxbZAfopDYGQlj/EOgC8y8EoaJkpj9PZ48ARWASJgOu
d8wl/jv0DIxJddfBW2VGWLp0UKTLy7q/6AAsyAnOcvZOf4Uf7dpZXl4WtjaU7OXRIYVL/gA7BD9v
jfCBCGOccvmFMXVZAJ8Ju4iCw1gss5S1X/3R/ASyz/lMRs3Ilc0mvlDAm2PuZmEAB1nCrUowPZuk
igdhg3ntLJY1bGGC0NNE4uYQwAiO/WUX6O4N58yhEYr5bQV1nm9m07tkx0A4IZiyfB/gUmNWhltK
KqwRHiCZ7PBziMX0Z8IqFos6q+5Z6uBG4gLKSYHxEwSrwaA+HAhbjMc8SnUfbwzeHU92R2HZD71B
c/gH4zuQWyVoCusMzpboKYAmFihJDi7F32bWwyCqYpT1uuzN2fXzj+ni2PaCNQ3EcghuWjAUH9sz
NngcDljPuFIkWSrDkQR3m2CIRJYgryUXNlUcGHJo4MoC2zHaTSIUwP1RAGcfGRVcsZXboyOHHzkw
NJqZC/ND28mQCbJI7NnUCnroz3gfXj3eBc4RegDLRmSMfJ7eHvoG+gP2iyzN2PP5C/q4o5zdCbgR
BqRs6l/+w/+mmbyRXCzJqoCwWFFWuQgbWjabg6VUrMva4XF0iSBfERM15A/CWORW8v7YbYdexj64
pA6xw98UGNsSrkZaG0ac+X1v5cLNZF+tIF05s6XkgSnxW8oPF8Y29rbY2v0AGiHAyV3EO5lzXtbC
fFGAJZutAAVHC0BaYEFmJVIiNl5eAgySMMiWFl0DGA+ou9HbaC4PIgo3Mf7RMJym87lCt4VSg0XY
nVcM9cvT1Xss66ZoyeFMeCI03NlIGYVJpQPEYgDFuYTbq/jyRNRvIU2gwODjYZaybKbb4Eej4hye
4lHDlBAS9Yh5X3JYQVXCmxFqGP+CY5qEErLKOALzTfyd+Kr0ColUHpR/zN/8fnJPZfs7jTZFGR57
IoutTXgudI56d/Sx+nW2w41EPDZAUyA69X5SUw6RLRHbLEBowR7MWlqfzlxSEymoLK4xD1JjUj8h
03xIEsRFbsVrKmjPWMdWGiHh77OIMxpWOIKY0VCLVuc/S0djoQVOOD4ImFGDmzbO4UJwwXyGhFBR
28R1CNIYOwa+1bKZyQtGfadJ5Kth4RzpsKJ4ydjpy5+FD4HHLLCmVw2OEbWZ8iLaJWFXsvPg0Gyx
8+JA3TxUlNVTsfudN9GMjlxkIirLjCCVwLZxiS1lquOaxrTPFD+VpSv4W8fghwEvScNVOjpWXJLs
cOIp5rm0qwTnigaGOMxQMtM5UNKlFmLV2wcCoWHC25l9Hl1qjXU9637gxSgFM+ETJSmeO+MPdGxE
sbj6Y67DrUex0tednmkB67Tn0/OWXOAK2sG1l5KxBmmQ3rjJ/V3Q5iDwI4IOVR8nGtBd3WHVy1RF
9xpik2PNvE8ozVENMy9+AxuHiHM4OfA6MNwjrhplvBCso0VCI2oZoSoLRyvPJYs00r+UStaQ8JPq
O1hlKc65ApOg+P5srMZIfL4Jm6bsZpyZmwFmNWLJSLugMvZZSX32niWQwb8ZroUpRbvIoLmgsMNz
szFsO73pfjRldUGYFseYhgkpAj4I40WGWBdYAq4P+wHVp0XhlmS33+I0Twy59rgPlcG44Z4pidKl
EYXg4UQJ2+e7RhLIHgTMFr2bm2KNbk0aqedgha0STpGX38pBJTj8uWXcTIoo2X1XWBj3oKHgVxLR
wgfkV4rpU/YieO9kx5VcRteX/QTNOxUdtyuaCJpieg9QZPV1HgECJk/WTF32RTyaVE8TtluyW0Ev
6nE9OCWqAEhzIm6GnI8p1r14yNBRNwQ7yiKVMnkXFPo4hmnClM3lsMRt5gGtixcCI+sOPmxNJwaQ
3VtYlDZxCGOo8X3Y5by86jNgshWq17mlcMq1ejpFHTAPOgblz/R5d1JR4dLMMKvdqUEaNk+bcA+P
e40GD2RuFkIxVAQPsMyjlEhYAjgtfr0p8C4HjYIZbe0nnlhKcnwCY9hS1qlooNzXhN6A3AvaPsyd
rXKFb6/Gs/y2z8GcCHTLWNUtOeI5Rk7Ij+p+32WgyqnD3NgTglNBh43upehNb2dPVj8HYKKpSXO6
m7BiAh6itUkACxKsekDZ2QnvYDKdZaaetiGAQn4APmK0h6yOY936wBDirNnm0bkQWhGeui3v+g3o
4DBk/Dp0sxfsQ6/hR+b59NqDcHvmZb7C0BH2KWi4b/R9aFJfFSrb5wneKyneIdFMTkilo6G2/G2P
JHaHoD9YFy/2mBDsE9DhCrCW2cvK6SNu0x3W56B6MybQVxpfh0841r/QQ82VB+DMEbD4i4Cpn2Mi
oAS2hkRJHKo8ZWzd7jTV0k8V+vByhmOTGf0NFn3ovRgbQFkYkvYb3kkYZgubWOCXzEAcGYB9lGBk
R5izcWrnnNNQZItryK1L8jrnP4FZT37QKHqQCSP4ApecLb80ejYOnrS1PUjis8rdg846sKUZeBii
LhBFUuo2EZo6LYzBXsJiFgtpIfgfnCXnAadyjYaYKCHgOsgLiBnNyiaU4GNhKv939nE1Lenlm5xp
t6ZapDfZEenAnB44F7W+ZdeS78F9yFawpENSMalbwNquPo3hygrH1M7NbqSlCH39UIhsYFXU2m2w
ic+B2d9+XQx8gGmnhv1IoT5jKn6y+WgCKzz5dy1qTxry8LIugemWs9DZIsoSI5YeFCxIaijuO8Oa
d+6ykt6JqR10WZ7uR1i7su7OWUi07E3BZCYlp8EJtAW1bXpaWxKWIwFMQ+U85Ww72fAXelSG5OLc
HCh1vuB7jAvN1s/bkjoP75THdrAeHrw2Nh4HhToVaQIlAQoeVxck0MOpi6VeY87XRz7OJGgGDz8H
Cotwz4xv0NIUUFuSd/gQrvkasaxQ9yUVhP0s5yvDC8g48LG32LLMyk0wIta5LdaEtj7dNeDXY03B
c/TmS26kF/DDMWbqXfT2f3vClqyBlm3kFULKr+4eyEtSRqA4GTvr5sftjDuyc+QggvHji2aY1ORP
cbNJtLySSUExhkbZe0pum+BQm/6THZlgJx9mbF4mjCxovTooCowwxpjezzAo62eJX4S4gjbcjQ68
6YD073oDJ+a5R1r/3EqsAgA8xYDGwzQx249sOlCIc93CX9K2NGQRbAYNjkEmE1jD1kTL6K0ZjEKb
2liU1pY3E/Z0jZtgdSsMAWO0DcKvXaYyVJ5WHGBUJ5AIG4ySboc+KN6jx+7XXBZ1COu5ZJN9w32y
bKJAWvje/Z1vnqY8zDklZoFLRriFNuBmbSbQvpXinKaW8rOABR5hPe3ZUMtsuBD0ZENWQnSqV5XX
m/jXfxBkuuOCgpKz+KcoQJZ23vhGChHdg/75YMkecKNYYMhseWPgBuATnFKOugIZCBmq+O7aiqkL
iKEgdp1dwfS0BPPMfPyoj4RPyF+VNBQ6e8s7Rl+PlwbpTp91dLG8W2J450d8gAf6IvzxOHN1nDoF
nS3sJeiChY0pySAePfLETFoMUGO/BbHl6l1AVc4ehscU617P/Ub9PgQ4ILIp1rQ9bOMiPTZYj1OJ
st6LFju5jeLufolpYMFDE3uNwLLowzg7j70iJALCQQaDDmnBvWPe4kpAcEk5ZBnYOO/Es8nmnQqT
dvwZwGjodUDcavGGT05dA4kCZisn7PfjjpIJ8LDSumD9vHBQlIHmxQbxD49ESKJMAGKDSMhywuGZ
iqvh3bG4oVwwtddoCjosVsVciUW2z6aB4idz4b7L0MfGbO9lv5axl8mVAsQU1LrmZSxBsBJHor1x
UFqlgTvvczP4O0i4Jnv2VPhrMppTR8SIrsjNWSrjC8joEjCT3hcPEMtcegQJxMJxKMY8u7X07ggM
yn0GmHitEkxzaPiw+pXehr1/K2U/Gkz7aJ6xHGEq/A6SpIUZUylBC/LRdp8uLsPSq0N1d+qeAQ1e
wAosS7xFEgFX0GCxL0dkyq4OGw5kDfL+3rACiPhSJdcCzgm4q8MmmPd5a3niqcx5KW3WAtor/HCI
Caq7428LdpEex80BTkmdh2QyoGGkUAFt2D8g9boW6BUwjPokm3kcaGUdkb55HVjJh8+YIRKpTNvL
TMI9SundGRKJRzDlLAGg8tOOfLX8MuGA+EAAHlIZHV9fFew2MBiY4W+HtyDtsdKuVm2B5gngDIvE
N16qoDAygR3Yfe2ILRkUwCiVJWajXCHKo8Vj4+FLiipCePjSVopO4W6XxROmLksv+ZzlilsJa8pX
1BgsFya7pppQb1n0888HKUixlA2nlk5Q3DhYdFn+xW9Z0Q12HZcUz3jFaXnA6BZwvUhOdEW1udDK
IEqoU4xRGH/u4SDJMYQ7Cms5Sc5/GKqmPqANdwwMwWmF7FClh9c8ydThORXYkWViQQ/f9bp/mnqu
hjvVxc+uGyqfJHW2SYIqb8OEr76AIGlPjyMm3ijjgQENMmA+LPiWa4BgjBQ5CTjlkoPLKNK27rRp
lD9M623bwH1SUWawphfgAKYeMh3x1QEOb9ruzsHGynat/q+RyiV4JcswvEHxxLDE0oIVQR0fCS7t
A2Rb6wofUBQneiQTqEPN+UfSeW2pim1h+IkYAxAQbslizuHGoWUVICoZ0afvb+0eu8/p7uoqi7DC
XP/8w4R9FhiBTkjjE4LN4Emm4/8vCFJKSKZPuNNhuwjqFOkuSxaMGXSwf4EIY0AzQAoO696RM8Oa
89ZIGk991Tu5nA5or2izmyj8W1qarK0iHRFbXnFs5JF3AndZ0i6g0WR6n1XDkOXP5u5QX7ni3Xrm
XJsPT4N/M2G8LHGwltb/Tj7mdmeeYT/DDLHvQ8+a7ATG4zBq0itV3AiXU/D6PsCsWexE+xsPUnT3
D/mT4XUwES1wwtVdiEb5mIoObF9iZOLkejS2FJXiyL2GievS3mjnlFKoUunnjelEexP9dARZ+B6B
yhwP9Wfp7h0Htz6R3bAWBBVhMPsK957r3JicvNrHlK97GpsJBKAPtROzNxx4H5EV8ANbBehYm4g2
ElMGaoRMEbpTjnFjj5mYgJKAvLxNlnFEUbBfWldsG+G7djgYa+sqBvKiyGZtZnjN2us6bLaiZJkm
W0zaRGIXKK053l6OjwvILbut4DdxmcwdyDYuq//iT8AKCoQO32MrF8FMlEU+4ADbG7Oz3Iv0eBfb
axC5Ne0qjzAhW5SBFlFmXFxLKAOaUAFlw0hc0dzYc3QWJ2GGNAp2GzclCtnzMXF/B6shfEQOY+AD
LLgoFW1jK1hetz+YzGysgIgNUTzU8uBgApLguEU70Pms+HTKTyiAl+HfFoWGvijHxqodww1Ys/0P
RL4v8CSHVHEsbj3RoJzugOp4kOdD6yrR5CKS5fMNW5Hwbbk9RZ/2TwjPxBbFcZEkaMHGaq8E2Ylg
khrvEssV6SHTYpR+YZzHq4PIkqFylTgA8r1/XAiBFdRK7p/ob3DJHY+NdDDek/e6aD8TaFDOmILY
XUbCRRbX3RvR5+yr/h8SB1ArVt+ZnYOtM4L4c1NG6V7sjvHsQ9otA+GCvUbqXMAdp0BNBxVvFuB0
tmwoAwKnvAtv5JvCsoeEaX5jF6UZ9cvGqRzzaxIwA7DSYSw4Tx/sQdwq5+5/CzUrD6uLALw4Bx9O
LDHiNMFzobLnxAh5hlMzCdJiJ2GBBcITTTjShCiged9itDKpTu2OaWVOd9kFvrQ9BkPmVB/2LCsA
BNP7hDXG2tCXXaH/5mZZKsMCH3rkh0zMz0pn31FYAG5lCAIoNkvG5/P/7gE7CgEqAf3nm0ALmT/R
v5MUMkVRbSDdCw1GET1e8atvArug2mKhv4+4EoEkD45sY5SBznnIAqo33BzD4p9e8oaaBFtqGMoi
tJKjgXNjR/v3Ck2PDpBzG26GLgM/dceQpFE5pqDXSRBywu7hMQuqKucWocHr6HMIaVdnTb5b4+6L
RKrwJrBqSN21TSm8pM0yXCLKfQbc2pDGsJfr3EM98iCvOHdhp82zpwk1mMl6pCwSVO23DyzJ3I0/
P59ux7QiE0m00YlIhGkc0Hh9oG8BXBZCLVYzICL+VdCPxdGT3kEi+psyJdvAAxkL3cFmx+1Qt/4j
UsrQl70vjgfMjB3JZg7rPqNGtBuqADch2lI0jvrfrbyBUUTuzEQjUZffZ/+sersfjwJjQibSVoh+
U87VvzTCWf2FCSmmy2SciheJTaEXkogt0tK6HUU3Xk1wSZzA7JyFZ18ioBBKBhKG+qHH004mrwNk
BXi9nQfofqAARrLCFBPVHgogKtqERY9YRd4/h3Mu5/c+zffUKnM0L58/fCvfHo8FfKokVVkHoGka
d0lXEYMzqBzApNCJaU1KI3ZlMExEiKX3iR4Iiu74kAonLwI156Lhg5pI6DL8KuB5AwWxQZxEsB1I
+dnbtfwktlmIhN5e6zFpRPFS70ECAMALfkQmfFfiQK3SD2LNQ8pwFdGynyu1DWN5mVcc4LE7Ax06
PGDUiDijymFp/IQgsyV5m740GtAU9ZIpVS0sxRpNMYArj4F4VrCnl+iTQmwy+FYGfx02UL+F+hM1
DFRkOAF31g3GFYIUaUSOwJJXX/RO95vjfYNxCdnFj1OXOzBccBj0k63Yzxr/Pvr6RuB3LrwZ2yJ0
xlG9D3++vsjSrAIZFqPgnnA13Dg+W1OYxfxMpdrWMOwpPJ6u2VyfX69DkUTbfTgeYPrklyVezUG1
eb7WkFrtDAvf9de9YwH88noX8zYs4Lks8HTuHw6X/UA40EOOr6qgnj7cd28r9ndT0sdvd2aAGqg/
4Ir81VeJ6qq4fqFsAssahsUEy2Uiy52m9p7KUp9rOqy2TwRzhseO/zNegX7v4CyjQiRV2ROzkXqO
ht/Rh3TbZvW9j0rRPvVenoj/FMIGXcIfolF94pd1t4Nr7xhhQXlgD78iJE6H3ChQASmQHlFcoH1g
2Rw4KdGUqfeiT6wqCzYpXfJewzEtYhKM0AKbzv59eNn6G1Iz/rwh3GEEmzClhQx8iGZsnh0gVzQO
xPstJ/h4TSw5AJcOMxETEVl07Czo67xfc0XzHH88/Pd7OsI0VgqnXosoZwXOKuXe0yd+N2BsidHC
hFW5HfHmhWFl4r1N1o2H9z29qNK4ORRIDkc/kT2PeAG8Ad4dH8z/py6KIqNGQESizrgkmYiZofDb
MsY9X0/p8f/T62QcXX7Oe010/CEHfFeqFBRXSWZV7vxWdz+PXdMtNBqar2vdnAaqp0MAR7GcrHWu
7Vp/gk5eGTAj8NCx/AbKCR5U+zQL5E+Qa0AlyJSTMhhi0TnXfu/rN8yfKsBFQ+3DDL3llWNb/A6V
MrjPMUQyoOIt89a9QzgGnid1ZhgNUoxDctntMbKpAmwcPypJYW6H2eE8BgPWt90UsoAR0s4vPkG1
xfUEy3a8ViIIEoRYTO/SLwUYbVec//ca3kDjt7nM5gCICrR1UtqzHT9haethQSI7oZBh2Yx7hCXd
XH97cuerr0Pb+aXqFRgaD6dvy487CuNhOjXO5M1m4/cwirVtefebaUynpIy0r5t/UcJ+XT37+QyH
9rCj7McYLD2DIzKGpH6pfid9FqjYAnBO6UefwuUS3vqoYZWpcM3x4hxLuXFR+F3h11oofyY4jX5V
P6XQNKO37Or9iCFDdTxn0aAXfcY9LXwNF4ws0CSKGWyKkQmYAlflrTTYoITslZRukgi0guBxpw0b
ralJ+9bVrgrmf62bdjOJzUuu0VoF1FBLabDmZWe0zmsBxpK7mIZyOzbGxali6rMAqN7jJCxaAMGE
ZAjsg1rfDQd4xEQDlgyEN3PoKBVvqBfsyD+uiU0iG2Mh8y7cf1aqBknBMN635ZHosQHbNQNbnIh4
hoKE0nIX+Sh/L7rfrJv9pdyo85xrpYe5tLUplIJv1va5ydrHC9TjkZREHfnnPG5hoaliLYLST6br
wqLssKa/m3EMwl3Qb2wlR1fH4t5gbzEP+E91t/i+p8+3f6+3UjFJcKf2snVt+Z929s8p1srG38ci
N6PkG4i7kBwYNfwso7Da8g4KXOTcTMJ5CbZTh99aEkVFOXml4av3rMInjftaqD4jt2eYoX+LR0AU
TKAr8zoe4Sz7j4qewC51GCCEzOsQEHmlWNVPNNVbP3pPNXkZxv0I7AsfjlqdqiBF7kw4KvKLMWYu
0q6PR6gv7p70WBTWpPxO5JDfSdfNRGcmqpGXAUeUeog2BCLp2aDfiCP8ORfVfDbnZ9/M+nau7eVQ
wuzLew+8dwOKNcjc1gge2MwMlEOmo9EaMYzwyStCRjCr0VcEE66HODFU20cSZcNIzxaPAfZ7wo81
vR9Ny/8moYUrouwOVIb4Nm3W2f2ovNGZ2a0xTbVtrqyqbq5Z/rnHqWOjyjSPtee4Pxiv4Imnn+U1
WNs9xq/XUq/XzWNTc5RJoooD+WAsqZ51Zt+cnTMvz4JXeiyA1rNs9y09NQnPu5cRWDWqzVFrukXq
tS83qbzP2ytwNQZB6W9n+WB8Apa2M0v94D3r9IlSu4Y6jXFgxx4fD3Fg9OEsK1btFwe0qGNWEoms
sYPLbvr6qXCOPy91K0yQjdLeSqdqATmtfXkDH2/00tGtgK5leWt0/Isar1QDA9/YxtOwFHmiKMaA
URG+aNGnRrhrxssYH9GaI9QbP0ZkexENEayyVJsYAxXrc/b1L8YwDj7+5vP3pdEwcadlxSF5wFlO
uak9B1l2MHaHrWzCsUHnn/ro5TA4Zv6upUXiQciKKaA9Q8hWKLPr1L9R7BTVyWrRaLvDG0KpO4Jd
4UR+VId+kfz07cgKn5gefWQPtQ7NU4tTDpb+MOb3CHxkJbF/XtY4N/F4lIJ+yCjHtcGprV8sGTuS
FGngsTHhw+QYwq2pD3GFZMBBXLahFVtaSLaANI7t7utWKIBrx4LkhSAvGqyER+kxdT6g4X9d5b8H
jnViYS53FAgU1Yi6Jc2jzcR5yaV97UZfr3q6Ndb6GG9J3lcmU2HNMoEV2/cyfHnKM/pMejVIDF/1
8S7BukPC1I6eCfkAiL5g41uje++mxVyPLIqoe40fuX0pukkbi1C+pJ2Anl9eK7pam4YkGqfoXHbb
V3uqrEltwKKPP7tC2Osa1Kqf/NAM/H4wFhv0EwMcSg/yRJqRyup2Zx3EFmbWOGWG0smcfN8em+H9
dC98sZnLrgbbw8hHa3aiM7sV+5QlqEsN+ee4H+u4Gvk6Xpuk8r5D1jwp+a2Ky6feN+zz7OSC5j9L
1ZWsrLSx8pjFygqKvyQ2w6l5XqbxAj+t8nH6SJfG8DPOc4dHNtLjny/rO44Ab6/mYfd2zeL7v/KX
paEQhUYzVRBJCqb0U2bpyFg3xGKbRDUO9XOc1YolyI6bc9dcb+7WIKFQ8UyYMVBtOj4SdIg1dNot
9dipG+eNsnadqg4WVS3qDnJxpkTQZk4pBDKAmpAlBggEsUvyrAcnmiQsFxQQzdcuj/1JZGMNerta
IjP+/uq8lCW8rymF1b0fmXt2N4X1i96uYtdz3lYz5Q7/iSD4vca4m8qsqeLvnB/EFgsAuNL5zKer
ujlP619oVr99AHmp7J7uA9ktwBFlJIlZPjgoXWoQ9dKn3kMGFaBF97mKfzwz6jNcoaast/zFzSAS
065JRCF3X7KDcaihdw8SRddwozjnA0UjH6ZgDYyMlV/8dHXnvW7ZQakkfeo58kaM8Zd6kFQRvLlK
jhzwpp9iFJZzHi3s+xw9IecLtlZ+obp/BRynwgQSgnDBUV0TU5YvktIGcqwRKgxx9nzeDJ8gWnC5
yi7A/g6bgsT3QrwzEshOGqkCvDEKKWMvitTESyJqhOecAuEVJPi2sZshFg9McnW+MGi3KGdEt3Tw
1+Emy6QcMvlMksgmKfxyJxGC6QHEaPGM+R3tmptCp8fggcuMBKGf6uB646EYDDJb3xD4sPa0QAsE
hUKn3MY10StH8c1kwcTc4s8U0zyBA0ETu5/+U1PlvhhFfk+B/RDSYm2f4ZHPuDrXjnoln/T6ub73
5xVnfgSnx3xigICe5w98QgT9JV9Q4uP4IJ5NO2evyBnJU2XLRcmm+CInCa6UaokIBYoaUbASzQAp
lXQ8h7NEn2JpLKxT0h8Jm5DW7k8UQtDoTCxPxrAd6M6ZYoQEDLOn/wLe6k9NIBaW5f3fZD9BbEAy
wJ6qMeSaoAA8Kucx6DzRW5uPmy1kt8GGZGT6Oq+Xa1J5iXeOHRV+MFxd6lKcUSM/OebiPuQOAwRl
2CV62pO8vTPNVlfxHqE4FTFYY9BJwAMWRJTEqqOLwX8HvJ0aTFnZ/0dLtDTbMAVnjoWBq55XvTNs
OXhzwglyInDViBYrhpOv2XAZLwr6ej2SuVJz0uN789nojgLmp/n1Ij/CCcDD7eU9kZ9+7QK7WPG8
CXQQ//SdorY4cQRzGaTf08Bj5CrTcq6G/GZWC6qdf2doUBhzNQTuYtAJ7aUUlBPkgJu6A01zUs3R
/zqQQ9U9j6slo0y1eZM8fTqN3BHKUSyZlIuBY3vKYpXSJF30OH9bTn17hJzKVJu/FLo9A68kbJB4
cg68DnOonxGQoV+s3YNAErthhxxJ6FS4WgtiUUGcHq90yWJHJfnZn2dkNaQ2p4T4Vp7tJ5FLu0Hp
8Fd2wxueZEaGCC4SYlQxznhBPrYCX54GHgElF/Buwq/Xcq1eF4hvZ+5M2DpkrOM2/B2qyMz0eUZJ
jAybx8g8k+HGiDuYMERiB1ov16lOTJ9LVCfKpVpZO5yrDP8zMpJAdhlKzmfEsP3a91BG88L3iUfh
dDO+7S0u/xG+191Uh/PIpWVH8ejonoW1+NyOT2WyxABdITM9F0sNPJKKGcjX+PAvQ5PvHIhrEl/9
bApEconF6pmEePp9bVb1+9gMyR55jx58ST1zsJcn4slrnJxdAGAovGIIqSRLOBqxsggYITlZuLpG
ElZrC23SwV/B8olp2M34wGrFKE/EMH/iuTd5Hq0XA/Dfs+VRGT5vfrBTLp3l8POfs43gnnmrPp13
LdwyxJP8YU1nv+cUJQMmNb9F1I7UuXGTfivKayySybMB7TXdugvyp3/Pg7vp6iSV10uV+ZgsP7g5
W5SqTvcIn00oY4i4sVi1iVWn4CMVAsUhkMfT0RIcnu0H9x77jKlslEtzsw0qw7a+J7Vy+VyZramN
VJpoUHhGcjH/PiLV73eE12fW6Lko7P59MR6+AhYkwlXabBJ/xjoDrlVZw6GIWRnrPk6o8bJ6X/ri
9ozpcXWXmkfMzShUNyUOuHQruizU6kP3d4yfDo6595KD6iZrg5ZELBJIsMiA1dQ6NRE1QTB7lLsE
7pdests9vYFFr/ANydJ+QZ0Z5cTcPJDzep+ic+TsyYXsuJ9Btlfv8EeR3xuVq3Jw/VHlmaqJXcIC
8MYMG9uF08NjcxdtSLniYO/JeSjF0TPbAPrdcqxWJDvWRsK7SJuhmxAMlC8/vxEdVQON+zr2IR+w
NZzdW6G5qEFU9GL5h718I680dZSpYd/PAC4FZK3geK9EjeKmGXZqEkZU7SdMH38D2Ec1IeJyABbU
4L883+2wT2p+eo6sz0UHu8RyLHXWERifBvc7JWqe/aX1LM3dc/NLVhOXdQRAyL7u8Lj8SkIIxT9z
VfA5X6EOsJ8NBdeeTJVtua+4FEJzHBY2muSv3L/BoMU4xClrp8onsa/H4NL4iz3poAJCaUxYJL/w
Bn6FSBJoN5/QjwC6RqoBnSVdU1uyTu+rLc4jbyRn1DFwxEMOrgJyaV3Oy2ib/qokIqn2b4i1+/RG
h7KiPkPTipYc93iXPgpGjGXw0lzL3Fl0kvNxzCVCMVgC5IN+Qrk7woZEnfnc05uxoFXiJEnfyO7q
ORBpXHjwjGimsI4shB5s/4Kp4gwM3GrsBLsfpB8FF+O0uLek/CNN2L+3089lmBB6GsQs0vmYNgMe
D7IgJ91y76AGciTUxcSJglkneDU7fX0U8swYOguOF4J+1yvuODHoWaNBLh+8IGVunmimVBzTRrV3
HzjZ0EWt/VkMiyk2+H+vB6DsE/21a37meuxVD38IbwnvYUhTTTUCkIoDSfIHUHs4prEz2Im1vScg
1Klh1yUSuJdbDOy5GeWsy84Zs3aU4pfvmxQKpBfYDdu1bWYo6pTwS6MKO2og2P7K6hrlwRAouXBT
7+6WsO6cDelyFESZ85gzlduPwNxqynX2Q+9cTBRc3cNiXW9XoG3piSoP1H1J0gkOxk4ynEpVUAw8
eZoVASXDRcPuzY1R6bXCNH3AXubrGofTs0wi1ZPIs05oDi14/l4H9vtY6MK+iUg+orxO5h+uDqp7
OkdZeC1xjoctSRw5Qq+roeFc697xmuWupCuk/MbyQYttnVuxr7ns3H/mFirXTsDbl4TuUcp7tn3V
6YQ70rTAZwplJAY/pKX9kDT1L16ns4hvIK+MK5wTN2O0kKUzimX7CbRmx1gUJWEGBIF8zy+3m2pd
TtstLvZ8Y+YpBs66m3fstKvEeeLBf3mSFYg3of2Z0nJj8jgJHZwz4jVYeRzFWmJJdjKH3QPkvXeB
Z7b7fnnTTAmJ+Uk8THg2c31SOhsBlfPZKSW9P+JB+JsPWvV+z6kAadq+FEFZFXsIVaqbxFN81eva
ww5f0MjKh98zbGhOPV43otbyJW61EcL5PRopxc8IAQFhBndmvIN60G5qw6cOl+FpRPX+9swjAk+Z
8BDVql8YEusSuQG79/axSm/xEXvYvKP8gV3mrJlntD/cioWACo6DiCk598cYgNLAr8Pr2JwxHnHY
eoUYG+UTNQhtKdHaE1ZCzzXd2+ECkdIv+E8VcEDYIo8gtKv3Uu1X17HS982Pj6+/OMjgN/73HKk/
n589e4DOMdv+Z+ELrfRizvfWEObrcAuK9nPH92aB5y9Vzu41ti6MaLdCiqVQIro6bhGTanfcp86P
xRDHMzl9Rzjb095IFyltmiKomkVxhwrVnFm50fqvnpr7QTYGRHnGB9cb8jYotwAcnvAR0Rp6Zedl
waAMsikPaKvse/CH+BNYK5Pn7JS/aetueI/8zErv/MTki2nEmev9i/fzNcb/y+OL8dt7UMZzFMSS
SFqRadGH0vmfqvoB/yI4Y4jvnU7AP8ZfhSZ7CBIMexCrXDGJhpih7VpPsQQ3Q4q9IsbxmjjG++QO
yqIQQPTyQJmwc/ayPJh+pehEwNLQFlGEnZ9CEjnkF3Sew86+noP3INJQeynBqcu2xMmNQEZkp3Et
jhwi8UYQRlFA40aHB3Vqv/y4suenbFXaieNv4uV89AzJinqwDuSXw2vy9YXOV92d5qxepXutoWLZ
n925maC30byKi32TNwTvZ3eITQcTLm6B0ASqPhFzaYGRO4/jqZuwdnw8HR7w0zlhawt9kNkWUc+P
KGndE7NcxkylFj82H9Js/EAnSmf0Ecmqc1rvezCM8XlJ6CY5iUQPiAxGNRiyXSbibg+9/9ERCug/
pGYIcpHgq8lOuXuxXhm7E49RJYQRUA0uEFZa/Zw4+H+5jdSHOLrYMfmDb2eMdWiw7kmexp8YGhva
RTaXqzAXcHfG6U2l4Fnr8fkCYQ4+DGuC6Is2P4fBz3NnIDhtUSl1FRaduV1ecqI+XzcI+7h19q5I
o8hXHacH3wBJ5d8ZBEJhHH+wLi9PVyKGDunqVK+EmwCCJtI0WV6fvJqP8H87ET7Lnw3rI4giL5/e
ml9HgnE8mP+jXQjCxvq23EHW5+WshSFgL1g3RAPTuAYuhtUIqUtfDEbqbCeFxXu9e2MPSrMXFXts
C8boYANQnvJJocps4UDlCdbQG0uZQ/EztO+b1juMdVfIgWFt7eittzheft3TGFJksn3Tp4LYAs3f
o+2Par0SL2MHi+L2OAxxtp3Q+GPrtuVlI4RO5BLBFMHikeb+iO/6U8HrIW+lPr8AXcKa3vldHEOa
FYyOlwO3eAAuIpByqCgFZsicOUBqpADUD0OhIz4aF+FTZVzfawFP0J116c5yEgmMbeVqBWQkOZr6
g8lcWEFo3vVkKmxtTKnP9Du64tiUUUA4Ynbh4k7Pu6WG3EHnR4gSrx4b1UktR+WeybLSheXDh+3X
y/j2KnHb81pP3EEcVGRceJIFAsrOpSWcCEaScU02DZYDrzPSXqfEIAwwYTAlB8q4DEC73JOe2vJf
MdlVrix7rcXYt+WhDYJLZ8WkY145EQ3PiIOqC6HWcEmWY8GynBTf8Mn+M4Gf2y2dDvXKCUrT1Zjd
yOP7EFtoOPnD/RZs4C4qBm2AdJ3qc5gGA6RHUD8W2T4P5YD9dWphci6m0NDuf1z51PmnoT8sPSWb
93g9na7NQlFtgqMgdJ2XPTf7dNi+3wzD7SZFCogI9e18rzK9XaApkghBoudfO3nZm+fp86uEEudT
Gq6Ko/Itv1YN7hxkvxLtdKzXXv6mW7+OX9WuQUzY0hPnHBUj3a8DHLGeWw6GYSl89PPpY96P1WMT
aZiymwvJG2AO6ChhssaF4bEg7xNMnhMvk/IaR2WUR3S0bWB3tDp8chxm4SvFKVP375v7TWNxyshr
xSVlSVYgqzMbNzlXVw1fieuHStV+rYegsZE0Q0LwGhsIH0unGtV2tyhYwmr7GZhCOOAlPq/bV/Zc
va8FvcuCGTHLhSnL3e2uedDvsfr1xIU9uPC7312NBdtJWG+JtROLlPd1SdZYGJHQH8aXQet0RFs/
DlpAwujfObDmEn8wFo9Yt0LYViS7v+FThhxs7r/5VXKNfTpPWKNgH95B+2RgCurH3PkrpjpzC/TI
Ma+pO4S/LWryf0TDZPSG9UJ2HrtNOzOjl3vfNCPrep8bb7KM4iANzJEJoDQtt1z0WglrR3HlC2vq
qbZ5Pyzj5EmOqonqmTzszFPFjdjdXltUV0IXvdc4neBxX7oq1D3iab2GZX4hw6TMqGshOUz0JYzP
UTFOCM84L9KpEtuJW40lj+4ks1XyVug6z1TL1mo4I7dqLx63dd08f+9+Px6E3aIhbLY/SD8Nj1s8
+wFJS69bdYQUYdqMnOk3bEn1c0pHYkcwnNTrwir8Bpb3DFLTo7fzOLsmQvRpE76uxX5IQcjJiYPM
ii6iV4XPIFk3oe4NnbPb0eoClptW4WtMss2Cp7TtGIYIDAJ9WiNc+to/8qjHggTlrZ2mOPA7tLmX
pk1tQy2e+QVk4evDvfsi5uO7mRt/GIEAEIyg0g5jUG7G8C6+9gvBRp4mBDSXu3g11X3pbKeF45fT
wRhrXZU6lAIicRux8Y4//9x+sK1k579XLoWFFhFR2/uS4pZ/HQnjdw6vqNkiNg/GT46QkipvkXs0
U0IUxMI8aclhqoUJub9PBSPvDKZLcrAjVneMG4RiCM1VwtYh2oxhNHM44NvZyGN1Rjw8Zkn/92Ew
Ef+cCO4YlqjQz8iTR11ZsYxHWzhaHEuXUL6XY76BTWLJUMRSD1lj7NdwkmheI+C3L1ReI8QREdTB
f6I5N4lSF/3mn7gCfHTguiJBHyOmGCIevZ5OCEs7V00cQnPVp5fOHpifEa1+nsXuUSgeBHv+OKNf
DCyhRCZSWV7QvvOS2SBSIYQAxgrEwrSPViC8t0M++3DgEYo18u0cDifmobDLHdrUABxBcVBFWoNm
AzObMU7AuzFfhLIJE5ErpFJeN8EWjCigtBbu4xzFZVh9SFD/ecFMp+PleBkJ3lrmy0gw6RX3vxXP
Et4q3xnVI4wPodqy9bGVd6QiAvaw28K/ctgo+Rxd6IcErRq4L1CnMgdpIcLkFcpB5xsIQSOD5NB+
jqf3XJ1y7p7txrveH+Ngg39NhQGKHBi0JrbQqhhvbdQvXPhFN0oFFDal1/iDtSD+7kpvp6Ilw9Q+
5h1LoRV+5zsKVf6IfRTvGMW1GI/jKQ+O5FjEekJvBPAwF2qa2FWOQKCespB8aSKs8WnsQaqE4Fjz
P0H4EiRPNvwBmkXnAlmgYKzgVkFrXwy2B3edQQrDc2j5V9DaFnmprwCSUCAKN0YUtm3g3c7f3w3n
VAQBpkdtyi8CN4AvJX5h5StrHRV37n2WMq1DeOk4qo6e9J1J+SbIkXhU7wPtKK59tjWWh+xC5+Q9
xrux6kS8ukw6VD9GO86R//MN4+Vn4Dy372aVvrfKe41nkzruDgPhG3R3btiWSyGh8yMEBc6O6TM4
4jMFZy33bsoCjhhs9cZvo7LiSR+okuCEGsuEVZE9BLfb0fPyr+QDAgFRuFQTkLq1HHXu4FDgdKth
sVK438UOggYr/ovHvF4j49HJNKEzEQyArRk/8G2XuEcrCyFUxKQMvQQsWywbiP6AlipYxPcAtS5h
nBRjzK07Nh1/ISP6zKhnKQo9znFuj9vfjGfOs74tb4IAbDHOGeVwsNw/qq1wPZsJlwymbh8YpAXD
F+R7Psw3mFmsgmizRWQMfTehx4bcL4YFNSW8760BuG6SBPFxO8/kQ5q/YqdET9b/6cdPZvjDOnt9
aqzJibFbfxDgjIlZ5HNS+3T/WWPhFS0m+9Z9TrQ5bSoMINW1wTv34fb8iAyoZKZBotQDTn802yp+
EWhVR68G9Dw95mTB0h0htIoM6nhznotMKfrC0jLfKH/VRTuc5/kkuejPgHCyJE54vJcZsDiJUtnx
PpbdC/Ijc/+lRZH5+CrAxDzn+D9Ki1g4+uD/8Xv//YTWqA3jtQFn7PhGwfIOsaDBgQ2HGLSqVxhl
M+iHzE1BsM8RBTqi+WD6g92lcpj7QPRiRjzXIdEOuaOa9iOqsAd0FSB0T6MIoJOZuwlYl4bxAm2X
DMTkJnolVAKkOdBh7Vb3sJ89b55XXMo4ONKTSG+Az+/RYPcWfS4FEmVIx8n4CrILZwRmp1Hum3zS
312dN3wUFrEW8pchAdZBqvvWXNSOnIFgFMJleBxhH06t1pE4zVQ//WByXwz9M2D8WqYgQwM9T+3B
xPiCFDsvqnnNrqFg0lOp3IK8J8iDYRyaYvd6jQY/SGlzsN+g+hnSoXiQ7JCMkGIjS3jBunTSK0Uz
9Q8qSix+1CCeidVQX2irEuO4xaAAVBMqh5ZgyU2ybVC+YJ93e0Da5JTxAm6FiCzUtPLS2J63ceJn
f+ZWO30XEmY40BegV0Hk9Il3+a5ZAPflvh0nW4VD5KIEfWECKLgvP/jW9f9eaKw5AIFYptBuhrTK
iYSuPAoizKqkieUSHPFYqmPdnPB4aTpD6ixE3C02yZ8rJJ5B+DSXUITwDKEPC1v9Zi10xX9gmoUJ
xgYFP8gxaA5YyYckX/Ku3SW8Vn/WJq6z5WUhegE3uIY3UgGqyGtRdwirVwRbLjQOTCrw5KM5fJXY
+oyFtPjQ+j2J5qz0R/cFpcJWZBRXvdOu5Q41OMrzJf1A4zU94+KNNXszoiP4egTFfSrT2euiujoi
gFR+IUsJDhg+wWCdHrEidC8nSfiSQ+Pg0VTdOuD3r+U2qhczel8pvEq4mcnK+IEOmpkB4YU56k5E
x1gMPjeaH53H9NPvs/d9QzTus5mpeiShC36O5O+xgQWkclS7exlIG9tSS3QindEPybYfuO96JGtB
xX/9ukUGAchHZ2SqF2Mw0pApv+A+AcOPvpr7YFRyDIbucS7HZv07lHkNSEM+0zMYzOe1qFnIypFF
6dRtO/Nq4h38bYNs1W0G/mskBujLyy7FpAIgUOw7royDoCHCiZQLpgwrNYcSBgnx8OYySaLHJzhj
i4BZKITziujSH45q52qSJs47qoGqrX2bEHytOl9Sp36+t+E7qu7uYzjBThx6+hcenU4b7VVsa3Pz
IKutW0rKWsaD4nz45tNhGRbkGwN104Ai7RZ6bip5b9Tv8xb377VeRd82bDJA2QS7fY7mnw+AJUeO
JnFVdjkwal8iWudsTqrPLwc9ECNcuDkrSfO+8UzoZFSeXOGcowsu3HgRm0qEH8Lu6zP0O7g0s7M0
6Sw0hg0HbaAiKOKyRjD8QpuyCSez/sjMHN+nb3U77MLkHarkt3LYmnNvz9KDKqvT8+ikMIMP+/cA
0tHbiBzV5h3Ij7Dwrwrt3i/GCK0DOaqhD5UA30P1DfJrZkSDoaeRw+K9y4Bpd1bDJX0H+E2E0xnd
KdOC7g7+UQTafYkuwlhhHRnCNExdYvaKLdrlfgrzIdB3UWcgpg1w7v26z3Y2UBgJp9L0qQGeOTZk
YYPJe4H/Bucvpmg5L+upao26lbGH3U1F9/2VG5rz3S84LWTTpnXp1qQQP1FgIK4O6YRsmh8iebBe
16tRzBkVkobuga8BMqj5jCDrUomwIs8hjvGl/Bs+Bhi5jzXK1bKe0K5ST0MV2TWJ1iBlJsFw5oiU
KastwRZ06wwV1BnOO80b9n6t89JtTDQS8mAgpOoB06uLo3/tpDMIwHuav31TXlWcXfVZqo8qGnMY
gxsz6kQuE2BeqVzzr7il7KG3z38kndmWosgWhp+ItURkumUenGe9YaVpCogDyCD69P1F9arTVdV9
Mk2FIGLvf//Dz2cwawWv3pZOskV0KTQ7UMYZeThPOkAWPHyBP3zuO68Bf+yb+P0BMgcSUF6rsKBj
CF6zbvVBeG49v1SRj9G4V2lIGQdA5aJzQ69YROqsSSIDQSfoyyU1HGJx81swgCPz8bA7AYQUM59e
OL1rX+vcscd3i6Kdf/rxXWWkx+avnx+SxdrfKgVznQrDBowhtN9aBu1Km3HJBPS+1a03bSd8vdZ6
kophTPLWE3sIzPsE3rPYkP+5HsDieRzTXiPggARCDD1GRCMurhswFoZ/6U5eZWOdvUt2+v2wWX7E
qBiQ1ociD7zJBxkSwmRa7Qt4UvOrH68b2TcOfcULuXq1ElfwXyT7K9mMUzIYsKd1KJ2+69Mtd479
0Ck6JtUMJ9+sYhs7iryIHq9guOBcvl/395E3VBht41Zwd3TZuXU4llZ0HVQGqGMCI35stR63uEii
4m2inszVTW9Mb4Sjv3Cas1MirJ8uyX3ExEluC0N+NSo8HfMxxl6sQeAuiWruCgowN04bONxq6d2/
2z4LzeLctu6DzeVitb80uyPF2VGjtU3lEDydPmc9LCFOU9bxd8Zfrm9Hmdx0q0I9J0Hx8yW3twgA
XqfRYOgVffgtA02z1/wLApg17XdqFZurEFrY0A+Hivu9x7puc0GijpoSXL/mUhMjVG5RGOBQx0B6
gvZFrRGhy6NJU7qfkaM3U12gnYr1kF3la41WfGn1jl+YsOJbDrD79fI0RtPPPH0Eql0uxs03eI6H
v1Pl7XQSqRrM7CGbdhxTn5Vw9baVcnN9u+koMEcOfxGIcvv5BctrJU7SXYrEhSQSQeu3gj6P2gQn
63JZf3fXxrvRpG1vt1DyNVBL5Ldcm7tCIQuqkE701iNznk2/sJVYh2xXxBkP6nPZCmRDfoYvpqay
3ZlrSbdkyHKPQEYg8nRaqiHECJk9nKmLsXpbPZ4XZvtfcyUPJiy/9uPdthge/5IyyKiH1BEtvMHf
wU4RX5QRPNmwTiYV3ihaXFUTKZkPEXEZ5Xr0joe127gEME4rKkB7/t6bRSRntgriYwoAZEgaa4F0
HUmiHkkltEwCqrvariYZ5E+44w9aKhvWbo5FYlgknLaK/zmOKksMK0ydkA3rpkUmj7TZj7nzIVuH
XiLFDau/8L7oCFp9jezX4R7JfKWz7s6hEj8nQDuqad2UMDvdsDspEsYeGGTsFOIPjW17dd4j532N
de7b1a3fArEZrsaUPj/puRQtAXvB6+aWgMKgpQTY5njO2zUFuGFzsk4Sbxh+UYQ8goHsqYycuQe+
UbjrZ2U1YLe7+olRa4s0YtMv5hpDUHnB2OuLPf0LicBFOcqlCJNsQbarNV2FvpBGIgxZf3k4mqR6
wO89jQeskVqatSMb97YUaFSQ1tFAfK4HbbBMCVnMgISp+70ohcSTESTxdlBsiMx2LefAmsDJ+GrO
td2Ypp1CF1VmSm35X8SG2+bSdz+sMTwicJKvx3K+k69Rh0EOVcd1D5+3FcVz8JlrFN7zFKJceshq
zvp8Lo38MvfY1os/pBAdT+SfBk6orHqi5N42GdovBCJPB1xMPQ6vV7tKJnRzilhOfv37/H2lfFcG
cgzudp3WdH0EJgBZhI8TvDMk+lCWmHaTG1sdy1N5m8hJ/DC8mtjd9a7HuBC8cArLZlTOtGKczxNm
8F3u5q1fmtOePsEu8CBmjSG8numTF7C+7IzWNYq/FHLlAA4L6JcmMX5nKjiKzCFNGSQNJVCf0bAL
ubVJ2MdrkcUNov0IO9q50aRKwARfQDkjp6ZpIxJEYrw4LdT5G30EP1UhiHK4HsLMNqOm/K2ogd7D
C6Ghhg8myMXltozO6jKfLKtJCb8XKluUutfVk4pfB85OoMPht4veoovHBD+MfgdGqHLz59CaZTC8
7xxJf+196iDv/G8Zt4mfVDNl+92WeCfCezYgx9pUfm0HgwZyEeHbeRtJH1fsjOM7QDXVXu0OZkUd
YXbJ42vseUD011y7e9IdQRbboc0exDYIl6f9UiNa2fK2ZBChBVLG8KX5ezeWUwUf3SPsJgEpbD2T
ilSZx63dv1wyi+F3cFxSchPpch8yNYbfBpPJ7f0IoicEV2SSqMifuzqKmz2n0n4br15/yVKQSGkl
eexsCCHz4xtL27e77/YTFf4F3hCdHlItcYNhmmHSDTGeI01eJIRD1wEg4KcIMw7TdUnPbun7jjZ9
uV4/VuxCo7lGOCsKrrcd8mI156vz0acVBNsPDTviNmfSjG9DJJceM6t7MzZujgnZ1u4kIlvZtaV5
sYLge6FMZZgWXDZM3QdY4HwPlFW6MMYCQh9Dc2Ioud9TbDndoZ8jhM0kulF5/n2Mk4F9k2CCTQ0c
fCXHGLoIX4Q8F+F0ofqUGoYu6phyL1UO9WCZTF60OaFZLpgYU+1m0kSu3dEXF7kxzUfnFVNiacDq
bhQUkVOC+KPMVNfY3K+aPyP+jLmZ9Fu3KUXD++a9XyFbTfWcGYxoYIQOvcqzb39SPVvc/sh+tkn+
AD7rDyPFf3lmkF4Guk2DDeqIYfPLNTe55A01PEZAU2146LRE8Sd8GY6WOVlgv7b45BAYucxJDx6z
oTN/ysccJSWcvdVjiy1TFSaKW+/HiAHvH++F8IjupIQAjQOrzWXGa5eMq3jEQBHKxfmB7EcEWmPh
3Iu8KHSg5ViYVQfvGfJMcGcJPUEQKyFJB3hp0FhqZXTXJmjs8JnpbdQPzCk5dt0hZG2hXN+UIFDF
DGHeo4AlDbubSO4N/eno9Pz8FXjhw3tyrn1wzcJug/nuoASGrI1jhUTm6zflUs+C1xHjUU3d6NfL
VdlniJoPXzQhxp1ajvQgD34khu2YIaJFVCAemTPdnHLyDgzf0MO8jwfmzwiYgJ1hEF0vXCrB3Btf
t2S4uveDm8xeO5Fl3Nm+i5vh07G10y1wpcW4aFEujPYGH2gIAdnZGbM3+Z6XFDNXxbb859uqGDeg
In/gRYfHSPYVqeoR3fb4i4kYthf53FW2owGnRABd4j3jJ1jP/Q5aA/4GaByZJUIywul+cvJC9iuP
cLgJSCL6u3esPHBhWtwlu0tDGMZZ6Y3qOJ8RYsXK0vnexTAgrgRfLorHsf0Dysi3mE69Y+f4fP4P
fSIJj9Xu2ND1C2YF4DVw+VbBCvPB6RCHjgDFCjI2YlY2L6wMUbb6WG3y8mDuK1jXaAbsBskkJBsd
1emfrnlfzTO/7Plh+YgGDFxgE2VAfV84ULedmqy4OCMdd2ni6ivYrra2lEOeNZoxxgLLwQ7++YI9
GkwzKo8bvuAzvprsowJMLbHX+ZzupzzzBlMZYUGDVQuPuGhK9loEYdDYfkvn1K9m5fqOZTn75y8C
+BWmpAtzzZv+Yv74tuL9xHudzT1DV75z6McIlDU3vm8n8XDJkmewwnWDiA3rdZd6MU7IY2fCABa7
eA5u8rZgLkX82Oi5w5PAgcbR7KBQw/UAOrHS3ZBebeJ8V0yhhzzB9AjW9J4xf8Nh68dm8GNMMnof
oPu3Q+JcCntIgq+IfAwJzvjxK68MRJwAjTWoSAzj8KpidQvQNFiMJsK5fHRlOqa7aC0li6Ejikv6
mwk5EZjivu3mHbQnhM2F3zD2lQryhE4vNp8NGsoL5EK+lyTL2l6xiUbJCWdiw1qRMY9B9jwoiZY2
w4ud6lj93f6wM4nBLFS7wp8/LgY8gzSWb3IlGpSW2C7gBzhjDASAw8uGi2B4ygh1RVCKODZb0IBf
iKFO3J7tNa4yb7jkjD6cn9jfESHBqB9MCBTxDXEEj6STmHMFTHVwCMPkjnK4sNEo8uG49VjQHPBV
jWy2+3OGDRVeFsDufnY0kP1bpeKhLdEL9w75DQ1jurrASFrikbQCIlnlFX5h+LTHOotoiZWKf9YP
OGMylIE2v2jdHghd8CVXq0sLKwNHVeEaLeJHHzlv52N6L/sSIePBL0MNdILZnM2BMoHV/c9f44xG
bHlj5ZDBIU5olKL0pH33z2UV46nSz0HtbDMEsQ/w/kioWnxjeZ2AKDEyOvEuV4DVKJenCex1mKEh
ztgQQf5JQIE5eszQkDGgPJ0VDo9mCNFR2op7gIkmaPflumhND9O4c7apmPOtWPD8nIuxXAivgIHw
eMcJXNxASllegvBFhiJ4X6QMA4X9MCD2hT+ELzy+ofCoKKyFMUK5YIwGCQ4xTATpjNwXx0b+KVQt
b1IAMGsVE0JgUTMUwy8dR3h8X4iC/HdkSDoWMnBY+RqmWrGpMdFUEeYDwxefMZbH0sPTnbuxNvm+
7E9YPnKJzJALf0TzWfipuRienjNTpN9mYPOXJx2AC6YwemFDetb4BLwZVJGjE3oQ7YRiasIg6rZh
0MmQ62Wra204w/zk2k7AnAxUaVbfkU2z0EcOmenUAWjIMSlmcf9Lr1tdN4saGBkqBw5+mYcqD8jK
sIvBhpaXvdt4Ieaz9H/8Xob6uEMKCQoaee4Fv8T4n5WfO58d6t9mg0BsxMi2SMc8Y3eDZcuQELDH
Wch99H0TnMLQC3EXfb8TNFfnTA2K2ecAf5eXtSlUnkh1rW83XJEIUQk0HRhWwMxMNMnTXvGdsG9Y
qB3ZMsDdrC8Jnja3WKUC5AmyUnUjv34SwxrAfI9U037zfi2cLNPZmTWPsdq/T3OhMeY9zBbKIcNs
QVCXAMhXtEo9n2qlvzHY9L4IEhnWqoFGRzaLGA6/gfsDYeo3ClA5tO4g4YloFibU8hXTD5R0NG44
UtJDCUYUFuoYYIjE7DciPBXVAXT71CM7G+0GEy5x/US6Ndd/uRI7H+sV8alzE/L8oWSXR3ItBV+K
+Do42J/TRSTlURxvhOgDd0G4mmVLAgdQElKHazSsXERNoG5AFozp8F6Gek0WFDyzZ8QcNIf1/eIx
Kya1vq6pfDUXx5nF9qFiNOcqaxxNdI7VZwPV4811C1rVv9TxWQmpS7M5vmfLD5j+VRB9rpOb+JpI
QAyR2M2EL6jqUH2KDd7dDo7ImBSmEmdOeDErFkN95cGXMeh3DZglucdGm7lCnc3m+onfWInkGNmx
0DfbZwJhYFs98Y8h0Grh4D0dRGzowWZq014cEPu4AQPb4JyAbUIaFz+3BWCWxuBzXxnCI+v48Rg/
m7nhPhNM0JQBlng8d2oXvnc8+mwkQmTM4AMfQJU+nTe7UNV56gzFRvVKz+pcBt4d+WpYxSD44hOQ
E9vIUAOANPHmTDiX/Mo8KGGu/dthMAtlYgL4ssIkAXYYIwquD4J2bhDdYAPvIhwGZMoNylBBOWd8
Y+VHBTOBQkvTMuAAxWtNqJ8X+N7+o4gBDfBt/u3nQbDNND/8YOiUQLqx2cQXKhLZJ9eUFIS5sJuc
BKQsEkhfvOB6Iip98IKkJX2pwSgOd+4caAozTdm2EfRdVInNkzXJsyBDwxdpAS9foI716cKsgjqJ
C/Rgpd74ZyE5NCb48iKutIVVjeWwNCBz4FbJYLDi/EWNySNXDkP0dkmo/Ny+PyYK2PcSUdCjG19J
irQ3jb1iSmgvbhuxZzXTRcE+ERg7NP5AaxA4zCzIW2sjK36mMiPWoQky9xBaUCb0OPoTav5ZvjBx
dgfH+Bln3aIhOsOoVgN5w+QQT/dda21f2NLaKnqByT9O4BtX3SH2zoRMJXNhO2WosO7kuRidOWXC
YQ3QTn9J89FhwVtzEVJ2BOajKafyUw3L47M4sD0AwZZHjAdUdPfaNJMHdsrUA46/4dzniBonDF6B
Dwh74uAghLRe1bI16tAOeRVCNWAq6NH33Qg5zpi5qfRh8FpGWvw4VhXYvhHzWh0FRz7jmMEJ5EPg
7iQ/6eHDt+uBEGzWwKFoc8fsKqZPK457EImAyA8xK7xtjKV64KMUhsduN5ySHcU1ALGGQDEIi+lt
jUIeXgAbe+p0+NyfyUqeNqHhC1OoIsp/sIFZGAuSbjM4h3cXkgupf8/t/Sdf3pf1tDtXGvzST44o
nf3R7cIHNI0ciYkFYsP0pWKojhfuvqqtsnGvDVYD+BuQ7EzfDNcfTP9d2SkGPlDcMEDe6yO3kNwc
1Y9iP17hNZnA2mTRW81JnWYnbW2MB1BgWq/gaPkBbDFWLeprKGHRN+L/GYlGb6tzCZKYpgUGNZq7
xxazzvh6kl/AOCqyd/I+nOsp25n252yCwaJYQvID80TIv1MfdOXxDwfMZjevRClKOnYaPH+KH4Vm
GqIU1Y+jLUtYugG+Q7P2cuc9a3Blaz1+4u+HtAN2FEX23eVy3VAyrevL6It1sj4bkVClOOVMDrrY
JJITwjtke1Y2BL9i0l7dN97DfOJNimr5D0Ses22VH8PByFmO5r8tXK8t3LXZTjo+tsqi3OqLytEE
/IXe3frCMCpgwOX+7zPEgyJoqcNvS3Bal8YshDI4g83mpEeAy9QVcgE+Wm9VGzDeECf4QRrBvEPB
z5DI2P4tCZS2cgQjSCUeB8x4lOjbuI+54r1pi0ghhl8M/xm2N7ydM0cLp0Vi685D9mD1Kg1P0HBK
zThRO1hD/5zGKojLJJWO0XLMGWww+iNI2XnDwiIraG9sTzVkZqJ+L4L0nIVQntITblHiDKoxjIGq
RVnO6TuwFpSJ1FQSmw/HDZkyPj5NN4dRJkDE72P8qBaC3w0iuwZGsY3tjHxzAJLjMdnSotjlyH7M
j169WENH51mehHPd9luvu5CXYeDbR07j/HP+M5HcAjVysRIn7MCSPZYsoCsijwWUhNOaoVNufSZQ
c1d7R/DXT5MjOb6ClsaBBOkMJtN+MutCb/IvoSgGSDiLVKTbkdaMCtmhQL2cCaKOi60gCBlFBCuP
kawQ9wwXD47t9fN05pykNha/UQaJ4xa/RVw0VpzNjwn7vzQ2vtaCBvqdWiRFcEBSQOxifhK8mubA
u6HTOlPlQ6+pLvyGJ1ZAsgR5HPZ5+/zgcjXZy3DPUDaRlh6f8XegymSivCXDXgSBM2lmo/Bu7xVi
ADArlDwwUpeQMbjMRY70aOSuM/giA2ctXJzyBbOTMHMS0u0x4mliyf6QJMuJ6rTX6b/JAhDFie1F
DfpRwJ97Lsj6i14O90jAW6x04TQ29vMebwumChaImLasbpOEHjrGUJrNPb3sgcAYM9XbIze0mxcx
LPewt6xQWI8t/7oT0XPVBDSfNhU0DqsHyR68bSY+XMxDhzuAd4sBJJ0l4wQ2lZulOb+5Tyr0TrKl
5TJM5ik4fz2pe2v95TWMK7IQLXwFf5/zF6KEe229xhobAvxAY+LotmkvGTBDNYZpPRFBLqEKlCtW
xm19PN5dNpbVWu+8NeODIqisI3RoKjPrhuCLMaPP9TVnxtvB2IpVACQHzInYy956ey56vTzKSIYS
uFifiEE3k1bGvc6LiAfrvdgqZ0xdYZ5QXlPXxMiV6xNTaUKyFKH44szz14Bw3BTAZj7ZwFr2AVX/
7jnJmPf0Je+3Z2bytPXrrJdtdgZmp4kdhrd2Ku/YjSFZ863MHVLXmz0OcBNxLOQRx3YP6xoPqUkI
rDw9ys4zWisy/GoAP1dQR9EloNiCgMrtqNldxC9T/ECy0F7zx5nkN8PnxidHBqwTj1eY8Xxa3EXd
+oOPzVyaO6k+eE+wp8WDdzwxYWRqC9nU2WbjAKhEtreDKTRKNiAY0OwA86PBM3/KsJdizG+1ixkL
d0+sloR1szU56THyNDYeiXeYgCVZPKxrD9tNoCaLKWzq/rJMJOsGtyNoEnsJUsHPVgJD44/672vN
7sFsou+FjTAM2g8PbsZfBsdFFSxwx3JqhKAUGbHTusdJEs3W90W41tFEBDC+6UqcmzPYnLI3aSQc
H5haIvzkCqDr6xyh6FtXE7D06RVcorUQS/Y+XpH5PoL9IgrEBRrJs36GFXT9g8ZDu4i1B83g5Qzz
ngkx2wWVE2UT1ejjL8MPxcZGzG7Y7G2Rz3IhAoqKQoVRRkCo9uu+94yJxgPvZ0OLQ2PqAKpHl3aX
w4jF/sFDpZ3a02lTez9mtMFRwSMHkP8UMclKcO3FyRRJBL0bvaRH/RicQecMIZJlbcKmFaYOKgoy
ZPV0ZZSUaWGv7Fqm/Lz6SDxLUVKfz8nDOVPRVbILqfcihchKS0i6/zJfakdBC4urducK1hyYNcjj
FNdRKjUEGcK6lprpDNjCk8XzIPKYB59Qycfwhf8JSq64nlj5iRzBAU+cOuMgc+6U5DeucR3ENAFL
4F2YYPhMMnUhABV5CXii1PuLcw2AVWNC4l5MkSiWcCqVgjGFMz3jiX9f6j9zD16dV4DKzNmh7xSj
SbmizmzX/wiu9OBIiR5wLKlu8e8FZYnUNSa7Y5LHkBnzWrQ9LWTVVXak9EZv3PTr1XPGZMN9TIVL
NO/icqlO7PJvkgO6idn7qPJmq3KyMB2ZvAaS3oQqObiIGIsP6A5HCNzL/8/R698/ai/QiGhBaVFY
H+WC17z5IjSrfTqU+rgs8+N6+3DY4LIsEh6jl2WPazyCaU8hDK7uM9xuoXc2Nwea52f+/t0drhAz
heHM4RlaO5ojql3V/s3tHVEAhBuHf0Z495k+LQFSg1/OXmZ/bKIul2ZTYthJA85hQJqXJlImVyTP
3LEqwaaTRTyhATdFQ4nTyBdogGIdLDFl8ofB3QO9IJYYAEcv4Y+Fjv6ft8mP/POzAcvBDxIvVFTc
DUfm4cJwYeiCAVg01PyOxqed/bRrA8QLCSMXHTuFdG9uMU3gCASfwSqLyZqVlUugDoYowDCirSVf
XOvmUBnhuEHAgyXbooZK6GHwEqBTf/O+2p0GtIXuQ2TGDXcanwdyG8CLenU40zV8MSh+SJ6R4zfA
CB8f6nW+AlT6kMvA5agKexj30wEFA8wQoJhsgWHFBqidkItUgFHdpGURzYceg16mgi9uGyRha8CE
67NTDp/YWD53TAGgANym2dSYgZSnODe1wWgqr/QQP6JjTSDKdUEuBJf3SbMMKPwOoRPUZ6hKmGOz
hXNJnvP3bBin+8busdD+hHpUzMvloLOeaz16LT9h3tmYbXV2qWBuBsNd2poQ5A6Jl8iWW4TV/Kpj
i2T6ye/Ae3ztInMHv0ygjda+/TSXZKYvqO119P7UFtTTnCAzNK3aqruUILCMGr2MmXZN7QGRDdyO
rRtPfjZyZLXN/Au3g51Et9DzZAiprQeeKY1TnjSOxdz/0jVxZrJFa0HxCjoqQuIGNKdumIX5ny4m
nKExnRL7nBGnDqSmw2PHOJa/GUw5oIikoXzicMw/vs5xhQcCcMkzusm2it3IvGFud0L1an28zs4u
fdCc9Omzcd4H9CkweXmiULuwXWSwXEzUqvvuKxpATKPj+8zAIn5X8rw23N9XD02R5xzzVWEfBPfz
pMpxOnRZKWB5n1M6Y4dQcSKA2rvQiLOrMUoZwXYaQ/tgr1dwFoUMqEX6XH3T+rEwUDU7/dWFikJ1
OeD0PSHnGaMDa2P0+rHCXNnLxuaYSQW1U5BtgPmA92h/lQMtC6+CkQBTmq83IAIALruwTOmnHQPh
ZsnRk+wSVFzMulbYRVGA3E8UpbzHxy+FZPOZatege+Dc5H8eMY1lBhgOo6h3ZdgfD3Svdg/VleaX
H175fe+3lf9S50Pm/Ib3pUlK4rSBZN9IWF9QImcfrxyO1dULWTLaNETgQQG/w2Ji+ebYw4C6Ymbr
0pYh1WByW9HFuuX+nnkYBD/djs+BjiOEeMl4pFj2tLA/aFl5jpfM4S3Zg6IExItuFwuxFzcDBRjD
D/hviD3uwXuZB+3XrrfZXNlXUNzpfH+kvcobWFdUpE/ThtpQO9fOrn4+utMxScycO8anuSWsaNHr
jZMFk5sm7MPB32Ais+cMoteqZ7vZ33L/cbjhy/B15bv9mhvbz0/1U2+rIlDQP6TOYyxjb8qsu0OZ
0TJn+SAZnEkrHf8y04KF+d0XMNYvL9NqfiHUofCa1qdhyq4gxd2vtMrm6FY1uCAvB0Hw7MYk/KIt
hm8nnWqL+88tEb4Cz59Osbk896mJiKgdWepJ4aCdd5i69g7vLH842HyMExRnU2l1F3kVydGcod2j
ORb6GAaOfBjRGb/G1zMa1fPDu/s1EKqb5uOhFlJUUaoDdfhJkO3UKYQHGBrdTo714DNFH8yNuW+B
eziL3/YJHoVrrmtw0Btgo9tthTMyZFa3DTBDG07raLiAWNdyf4dYbYx8DZPp9NQcUFGPnDJOKOlB
3xDk0W5h6wARAnjM71/WY5uulQXkrLCJtcOVTsBrp914GN2nQ6bZrr5qEL8sef6sGYZj/jOqiQzE
wwzEtOm9jOZijDOG2nY8Jdm8tiRASKeNmLPxfal4gNp2Dim4N7dQsRXsvI5Me8uoWvcoDF0CB1Fz
sf0W//BCdjaMFcWId1pryCYpNOKHOq9hQUzR59Bxv+gO2IWmBdRHJNZ/XRdgw80pBR/v4z23/b7Z
U/IUJ/b3aLBDn4nfkwZy2G0o0qqZjC2Rfw9h7TSUUvDFXp55TGDG6LipwhBsJzXhqavvJT0Xe06a
IeKK1rtesswjI2upzCsh3VEByisHwS+zAMr6NUQ5iWE693hfXtCHoLSFEAXfWtRHDv27coCfHDGz
u6NdLNzmyOe9RYp9nSoqSiwUnBsp1EYAbnjFPf1B6peWCV6H7+/X5qx4Ys+jMzrHBGAsJbsv1gWr
Hhcc2aHI0OEdonAXLLTOrdBXJJVj+sX8tdBOeDC//Z8HdjYYWm3G8kVicQ7XDLIZ1D7KOZQrFriv
LKB4YDjYIxXQxAotFJwGrfTjKYskvMV/mD1OkW72rNld4b63ObzS0rDazXv6AjmaKt4NtKRzqmll
/+XhdfokKuytuhyT2l6PmBHgSAWxHVdoWLs9nZ4w0H2gODI57Q8VwjFoBoVrvmHibqQn4e1dLRyY
KopIFqxzjTmnJ8w0QUVLWG1LLqbEbaVmfo+x5HQ+cTW7CydA/lnhp/R0vigEfxlxtKj9e3s0WOEI
hGsTyUX4Z+kI3g07B95H+MRgGZz1FtRDqNb0QX/kXl3d85tBBAUHpoPfL2RBZ2BA3LWzbTrG6JxQ
1zu6Nu4jTi6udD4Pl89YdwwKZMOF40yNia3Ra3PlgCoJar1FBZMLEmCk8ErxpNNq6EM6xX/sc1G6
PmWXKalskFrhv1fmXFt+oBj63Z8+Eu5c68qTDhS99DfjDyAA4ChrM2E0pG5z5mlDP6EmR+n8tJSb
dYUGDYkeH7OfAce8jqIHk6Cf0oV+mtEa90ztR5PUcIfpGUxtxNOaxwrOkbB2eBOtd5/Uj2W6kQka
4QSNX7PbrOtACe0Us7fe76B+v5HtNpnXRHgu0Ucnnjq5h8X8/jvC9WKAw7wctqhGgGT58Q7nTQhN
PQC7/djXre6bkbktHPwz/9CABYl1nUJdwaowOgioBg4Zs5QFUANr0H1tVaYUPClVaOzbMcgv7fei
rK0Mi73G50jySsIlRK2R/NDuTRAZvMMvMofhXjxe6WyDofVRZFflHkc69QKl7J2gF1rgEdmnSDBw
pDKjfP2iS7u62BRCb1pwRYZzMG3oVN0k3ysF4rZ+X+ww5FP+gF9/eGQB1nNmW49F/jvydF/hlxpl
gYQTHO6rFNL1mJ1vKU3NpcKDfkrY+Hs2FjPMZ6T6SIsNNnmWGpX+AM7Jk4ysN7kBN6qm/w0t8ADQ
52IvPXBIHwZQqVxqY79xq7EJN5Zywm1TzGqAEjDLmlOUM4TkKQG35+HpHw4MDvkWyNveVfz6kMPE
5F54b2aRkPBHbFe5i+M3jmtP6LZmyEPw4kHhf9wFtMT4y8T3iRaOHGVxffhPTidG7nwu0QsOfBmo
fUP7itJQxNele8gcngZ3wxs4q+uk44hwjPi9VqPOzsf3PXWt24bC05/3iAf9T3/5RnhJ2w3iYwh2
kyHUQYRt3EDOkDbiID1zhOOUEgwDfCWLX3kywmKtWWapVWAkVntKMm1IN5YmzS2qk5l0B34Ps3Y5
es6Gz5n+cWXVQ8tCTHXzneUYyFIVQe35ePCAzS+u1o48mMCNKnDTuFlfGS9nFybXfcic1+20OMcA
LXG/dI56kDKXZ5495jIodG7Qjh44fDniUw3WSm+ZNGUM2HdkqtanfNX7eoSjoK8e396PMW0DCnwy
NDl4Dhqt/5RqkbIScue/QT3VzQc3YOf5Hg+WesjwiTkV+8RYYotj0rWpT5qbbktBbGCXYI8eoyUS
SjfMbAaci0vcirlM6YxUH9SE1aEURnRUe50F0SY930N2PExm6S6Q2j1+is4yUZ9sPyHuf7AdUEsx
SCi53JEc0XpANRt4g5wJGXU281nnvu7QhQ4drtb1Z7B/sd0Z0OBtHXU+Sh1IL4IYKqvW6He0L6f9
VgYiyuzx7QdbszxzJHiEQL6/HDbmhNg5BIA1ezVSbUTF4zyEMMe/p0MrX2szLlCYL6Bo+apb0knh
PBh+1q8l+7ji9ptuSUO2eIZ4XkbtKYvwvIreiAynzU8Vvr3KKSY9rBvC2ITeCaoRWFV8Wz5gHP08
pk+2FR1uvmnffTn4wyOcmmvoKBfFfXrF7AMPmH0SJJWiCHdlxpEHhTyRp/1tZsnHeZ6o9mnRkyV6
J3RqwE9FHQMedVe/SJwRvN2nSNWld3Ve3AOUcNcZzfhORvp9jbic5V+CopiQTOfK/GUEB5GELebz
jz8DtfrOWJZ//FRjmYsKlk0U1kdbrxKu633c0ptywBinUpRThUefuuaaPcSPg6FXn94B7LH6VJ/o
uXsf/ohoZWT7jeYP9Ar23kmfyyhJdaGdAk1jykkbQpNw1630kiHWpANGv4Ub4B0OkDBKigfWAVsh
DgtnzFRlJT3GjCigXCDxA17qaHogmCV2Feen25g0Tux/6VlBBXB3mCgE1u4Tv1w/5hpbrPAVcNMf
9ISA0CgW8Fa5NHg3PpxmXc4leHYU8rCu1p/tQLPqKQDr177nEA/n+dft+xgT3XIKfnhXQckaePG4
eG6Zo/CSt5uX3bwuF647V2VcSy4/UXnhtRC89inFyQvDPPupel62BoCb40GTvJbfKqyvq5IenKZC
96HAdjevZYP6vTZ+ZvhfLUDIxWvw326yk9GRJEwIhOkHuJkEO/Klu1y2jg6g7sc1V1b3qD/p64xX
3OoL5IpwD/pGnDzQf6J0xXYpzYUAZ1KBJkEaulvRe5d7kD5JY4ulw+vI1w6nZu4O+yWAHfQFbWBr
rD7CP0yHNpGVdx+FkQlFOlauhFPgSNk4oI+qMtVY0VXZi0ZYckpyPmiZFjWUFGpy9vh/NsTJ1YNj
K7uqL/0k4QdBvOarsYoThchiufQPHPEnbU25mM13sDweE6cBa8Ng7zZ5km3QGjj9CMSOuDANfkSr
ToDz1B5flehD191S1wzAFijltTGBWE/vk69ve/rSBndn0KAU6zvIvWq6uZPWhZm+Bznk1QYVmUA6
DfK6eoQ08M/TfeSnJep51KZ3kOeR13T0dChwhoijgq6J4nKsfezhNagGvjLr9vRjBb6Z9+iGv2/u
fJ0++aCWC/q7jbLBfvtMy6L7yzMm+itA4nR/xDpt1chLYabBHYMJdD/VFUU25aMv62NIdQBnA1mk
TJMwImF1jUm1GtSrHIPCBuUwnuAZLc6fpgQ8iGz2sN8VB1lcg8BR5zVCXTrW3yB7HnpyPmPZ8BkH
m7OuWgzsx5he+TGYa93P4BkPh6mj5NbrP47Oa0lVdYvCT0QVChJuJWMAc+sN1XbbJBEECfr062NV
nbN37xW6Vf4w55gjhKPNBh5yJRGtc7ZFdQDnectrlCp3W6Ic305/8xUjBq2zKjgslBpMFBfRAOIu
YgIyMYIEteitmWIYPx/ctl/FTFudoCVpBWIVfZdIOWTnT1vEbav3Jh/zEeAifi9WNSY6NE1MMP4r
F1MMvvMlzXFgKs6rNb5wwhBqK0uXExV/2sbPZgbCzJznnWCD1JpK6dL0gS6geFWzsLrFOx9iVAHV
EXIcVeqLTRtIvQt4DjULFuA0hT/vp5U5KmVzp1bDolsXu+d7WWdo1TbP1/p5hT8h3OmxsjEYXMBn
zUiP9Ouq7nej3WD0l/3ma7lHRidz4u8LllioSzd7gbtVPnEauYMRBmMN0BwCOh2rLti9slADe2Hj
NDXYs4CFUGEv+mK1UVf9MdO/50tNXA1lsCimvhR/g6/IDOOnt0Jcsey6yG+lN6EblvqjcyE5r3fY
pt44riIBderWVKs/CY/fBgJCxhZrAO+PLzkbW+UIjIYO+pUeheJb+CDUWN+F7Qw+NqAAyJW+nYya
O+YDw/MyWlxOsIFazlAYD0zgbfHKXs6gYeeWgbeRb37UpVRfuIhmXnFfjV1GhZkz5reyk8hhP2wn
oHYKLLdie4d6UixrzMNYOw5jNC69zMKmMB4ZiRDucN79wIZfvFK/w3wOGw8X3ll3dx730WG5fGzy
ZAnFWNQ399nObbNznRLdtMw7RpulhIwUM77e0bGDFE0dwv5NYLxkZfSssQGiC18Z7hblCfHVGzq2
jXZqsYJ9Wtisf+5WWvs5KLf+9dgmuoHtnqh7MRrGjxV3Tl+vNHE9dNtn9xU9LmKCQB9qaMBbS1aw
oQOMxPtROzdZdd/405rIrqkgZ3EAbe3ZmNHoMdCGrzqMKH5S7npItvIGqv1omPs9TC7NfanT8akj
6RwKynM6WtU+H7Y+0DcaT7bmDjyw2UE+y6j6dg+oiZ9bNHN53Q/mSWqAOiPC2H0TcZHiSfuxnjpO
YKgTDP2GiXQSn+RTG5ajy3CH0WLp9dcdgy0+lzYiWlaV1weVQxOz/asGacYBeBdtYKZjd1FOJbaP
jPrwnu1XFCnIJlucTahYUvirmDNvnztI3iop9sMfVCwlN4bVEx1p4d4Z4GHOmqw/EwhPTBGOguj2
GG0X1G+agwqxi6x7fZWcibIAJ6E9WcNwj94Lca/ej3HtI7zFgDjW5yXXbJowm9QuDLn0fqXNnOry
uSC3c10Cmd7S2PvH52qyeg2mHAWxspXuOxWwTGIUIueHHvoN1Wht6AjIXLmCzbn9lAtZWtKEUZOh
oHoIln7J4IW+bXSBA8lzpmZz3DIIghU/ljVQcSsLRpuvPZ1ydpGQoSGAQteOthq71hrMa+bE5v0C
WltthgqND6GaLIfqbhngOVMGIfgMxZirJ6a4LEOM9RmN1DIt/u4O45n5zrk1T/TeZ4jBdN41fGXs
NGiU8PpQ5qMMEwsi9UBo6upOrtAWO6IcccUoTKp0auvJNl52xmkMXM+nJluJSmEGHkUuK8YYBitp
zCnKSVsb5rVDZCHxXDDUYlt8/+hQ9Ho3T+3/kDTBV73rPq85EyxIcF1r/sV80uMbDrgl6xXm8Ttk
Gei/4AzD6RpBN05mggP++GUXoZtbY/bPMX8PY9wj4Ffj3o0rwWirv4NhjSMgoe6Ywgl/tPN4vGNn
Dzzw/i7CMpp/87w+uJE0FMbWB7zW+p4NDPJM0Yyz+Wg/8A2pXLFa2fAhpoL9c9UMOKho9uE5Kqdw
OujWMTr5qVeSnjEyyb5VmvgthJzfRLWfYcXggi6U6tEmdOCSzP9gwqajNxLV9Whog+0AHahKi03n
+UuRwyeDb8fA8SJ4EBjzFPzmlKHaQVeNpBSx5ya6qXtTxaBt33FRrDOc23k8uclks79vGgLhs9aI
3stHtY1eeJyQd0y0lvHOUMCz8MaQNtLNcn/aykQa/D5wjhHnz9JVuI7Fh1sL7vNjwvnlBMJCd0Y4
irhJJrccLPIFL4TfVjdavpEyh1lFHBB8C5APz+VD+rqhd64eu1GE4yxDlXJbgsq8qdQemiXjrVJu
mcKOfhE9J+D3pD+/9c1TWT2wgMBScozG4LiW8gWpMwnodWrFZxSF2MC9DAWbNiJlmvdSpHZppdp4
/Kcm8xM/6Q/3qvjAtsGb4GT4MqM0+EzsyS+vPmdPDo3fZJ6E0w72OqE+7Cih2nbboszugYbqfPmp
zebvpeO5CrissmNxF8TEzkakgZclp0O0ecgcJmh2YA/jyuFK2MI0htz+sV+5c+4k8FRLxPFisVLf
zEAsBf5F4srSoX77z3Y9JhY1l1L2qHWVaNFC2q4DaS/QaYLWyt5HtTrWsiRu+gwQzdkWTodEwowP
zoPxWOpQgbJS+RdkNc+hXV0DQW5pauT5fsu7uMB18vYjR8FmyKWASBtbRPQfDjcs6iA+jaWxil9t
eQB0uMSXzGxhBOEFjM9cMvM4vaZWm7jSzOm5IIykXSA+xKrvEZ0p2wDV7iu5tLc5bJqcQi0yfiDC
FV/C3QlP2ZEQrZrvhuioYZYCbNHPfomRkY+cyPDEcRUvKUVAvTkof5p8PI71h/NJVnR0KURos1k2
w2LczPPOf5rV2/ipF3PPntmBvd3GGRk9/hvf6gWN4xLH1+28W9xusjlGzH/vcOiE2o0DkRYUzGQL
VzGn4Q1kIA1uFT0ttojcVpTh8OcYbr2XbFeXCbJdGJRR1YmrUbgRUnG4TUv7hVSHQv3wfAV8rlHo
CU8nMm/t4EttOFJtat0uZQg5Vz0yhvm9MfZgyxtJcXBf63YzSKP2xGygyEgwTvSpJcjfyCfxZMsl
m4IUE4NFxoMRZCYo7S33KVVTf/9BOOHgQltippf6OqAtbBZLh7iIfGrMCacNYt9YOALBJPLF8nuA
4WYqPZybXLMguVgRzyXf41D7VpfyK2i7lSLM8wN/Gw8H+H6ZxaLQZJO/kPz2VBrmS2LjL29QK7v5
zNIHjkck4qfw5xn/vHHEwnJy3n5BEAWAP/FgVpDFmsM+CrUwMpmxkupRWTenV5db3VJQc1fNGi9M
xmDuZ01TLRm1pVJmzac69nYfTEBQ1CwfVLbwjJal/FNZQE8qcXROWAjOz4xy2ECdfYNuBRdqPnP3
e7whgu1UtQTYjnVqD/PXabtFoVneopDGAMxjswe72RdWY4iDwULeDU+rvGDynPoN7U7mEI2J6SAf
KWLbxQANgQfDhwCubX0qqwRvWbxV66Odc9oSyW2F+e2FSYt5Z6/DPMX6lrcAWHbKgawj2Xo6KZys
RdDzbz7+xB5ZarDStNZjp1ZWK8AoEzS2vIFfEEpBbkayisx2FetWeygqex9U4MKXIVkzLD88L+zC
PSK70Wy7gmmMi8mKR0eGCP0laRoho54nbhzzBubA4YonZgE8Dm571Ds7CC4EJLHA4U7GEPGMfLq6
dI2HWTUwPYQz67NsvyH91t7wPunItkZ7RlFyHjTu2CFKJqzm78sYc8X0TFUc+omnJZBw15lNDnpK
l0UfDp5M/KFVzzzi//ZRftxDd2XcyIIWJsSIcFSShWfvvdFwoDuh/QZRP2/3Smdtt4hr4/leOw8Q
fYyZysLVSluw5J6voslCzze8/tKEK8bTVKjUhzB/mINiMR3RzCkROfMPPslGpnuz1qHwUhw4Y4TQ
EmyMhz+kBpjxpvvfN+4LmjdcXfPrq2WAa84CjCOMT5LRjBAQozIe4bQvZrZCHDzTVJEPTnzwgzD2
WMDyy0yRfNl5n7M5sQ0n7yIPyvwY96vPePVwN8TwDATtrE3s+mNySL+psOjHoeReh1N/q19YMDB1
FQ9THdmhya4nBYNaQ3cAc4YXZ6Zhv/1HwoYwdZziqnUKlpm2V4wp671IFi0l56YtOXdZpw2qDXSz
UzNpvF7ENHbbYCfELrMmy+63YKhC6V7APcULwx1U/0nLQ1mO/uTQMWxiHwjxckq1GJNqxQ1jxqmr
DaAX9E3GZ9+jtiGFwPoAteK35TWkM4GJruJTwknxx1mDjxEfkxydknTbP7gnHQ1fMdJImUTOUDmv
RcnO0Nt8nPLjFHduv+WdjVsRtEdC2mTe4CFZuXi+w2N+O3bp3AMRJVBmNweIeVixYo/NCabPVkkw
nD4uDGdOWq6enqybB2wIAjd+GGC/EqeU/JxZV2Hgddk9cOd9hNXvIJmf5XM9WzDrf/oKa4MOA4g0
AASazZzJAvt7DlZ1asn4PO3SjXSdYczOALPVyVawMqB8yXzhzYPXEcaF0Ok6QQCjOU8fp0E0S0ii
pxlG6HaJ+jGyq6DRrZmCbhlQa95QMXyYOU+PAiNLsjh2YHV4OW/FGypn7KGc9ATgp6hmvsVr55E4
b9jfcQgvu+6MjHNdNNmL4t2RuAfeK7XhjVJwm69fmQwA0RC5julXGYR3QTLYE80H0pgC0ijY56ze
w0rCmXWK/VIe6NdIDaVikzVOjCNiF6hkGYF4jlSFh+arqCWBPazHeaLcqs4Bl1QL9A0oDWyeSD9e
PFGortszWus+TCQPAuVnW3z1KaExv/eFBpj3bAK9WeOjfh+LsImBw34U6hjzuRo9uPUhSm68HjOi
tU4sRXisPQI1677jcUcAzkwZiOdYRWB8DB56FQPVTjfFyJXWbczBULNbH28zHvwnkAiXcc/O1M7i
w+7eaJE9HccVvMBylTBX6A4J5vL3HYJdWbZe70uHrwsDkXv/fWffgKULQLekYnBQ0d9Nj/plckk5
YxeVy9ScgAIIuW/8TMLBfzAqki2JSSgD5g/Bdww4R1+GGWwUgDTmrC9HDEYnV9EasDSo5sWKsz29
FI6IXnWG7/iC6kNKbMbwQFhZ6eJPkbOBuJ0hemZh3Jq314SLazpdTEAMl+yJ+mkVirHvrtdiheVI
sXJSZsjtuu9XeMer1FD5enIdiwN+1IZ/2ONEIHcitAHYH+PCRGuSzffj/5PKJEEPcxQtdnkylJHv
kvsSupOyh21Vsq6xdggF5+6+RyW+DDrGlhmzOlGEsiUdWGu1YhApB60vpii0qxUJpMSEeTRTwrm6
YYIlnJtZUDAXmZ3uCUY2O2aKA+Gv2CaQbgR3mTgKaQdPDp8uH+IclLr6QBcNVsGEjqi8gjQJ7Aoc
ZwrrJoWtp3zdP+QCDG9L0+fT1lH/PoPZSOazw5PfMk6GMpxqZkA82zWtZjvsqJQTY36mWbTUx60E
ifz4EeOY3I6BHHP85nVT2XetXUqnFr4Qjnjwva/YSQ2EcPFfnZtOF7hpzVNcuMjOmzlFF0yW+WBS
vuLbtkyeWFtXUEZsSq++tGW4aGdwREBd0MB+FKFkOLksKJ3grhf4OMH//nkqP9OY+ADOJwKDJyFx
Qncc7JR5TnF7BIqAaR9b93ExMhcW7TUy19hYvjGGONwXL9hP3owhHR4OKHxLSx0pDC229gwUZ3Ph
Jm0HOkiWm5Nnjkw/nnufdYGH3BZ2EpQqip/MZp5NqzpBmwNbE46Mj4kQTMjIHRY6RCI+Kjr5wouh
yYJqcewMgXp3ppQjPVhu8BG+RIRBKnRGeKEj44VobmDVcWxe06ic8nwNJZ2iOL3F+FSUy5YpDNZK
POlX8CyXGWZaGp4NvjT8PLP1bFiK4HfC25xImI+cpYerz4DEINJiv9n9Cuh8BHWvJcyn6IVUSFlC
e3whnWUNTh5+VnjKbNlwVqW1SrCT92q26SPQUy85lowbed5Ss303Pq2DEvml6t4n59HlM+3wnKRr
UgIsh0glGjRDgSjdVeGDMu5hwXQUl0x2tzriavpUOLjhe77m4eDZwlEmo4ozEQysMdl5UZiBo0IH
QcGkQSY4xtG87Ea3jIoxD5wFWzLephbAgKS6feDzT7tZOLi8MGBtOSoQxWD7C5cXwF0y+nPPCBVO
MaF6UBEYor231bUsbToOCR8kyMjoZCDNYkYowJKzFAbJvfHsXMpTJE/Y6GhM6Cz2d3edgA9NSlPG
FYdaGZHpTeSXOTHeTsXpgnkXhjfozv/zIfmm3KwNlt6Uo5xKFMYNFD5y3JhtMKwzy4RRPswCuqEM
HVI6tpPAt1j0yCZHcYX/VmvHuNpp44tlgUAMzm/VqY3d4pCvWJ07hW6rOLBeOIREIIHEvs9wGnIS
ymFx/oEdKXjvX2x+0CcwivoTjn3qTKAciPOAj9fEFsxKV4I15zgmDdn8sNEqkytcwj5OsQAwIhi7
0Dcjk+YoJWAw8ellQFXgkZcYsrhSZEwg2NO1IqXGi4jMydImbuV97irnxUwDG1KWNuZFAP4nWuKN
vqadFbBoEMaXyUecHhK7xLXILG+xxRkQgRQgwZq/dqpLsIammVzDVMjJ/5AZTuQZ1t8PwisU3gBl
QAF7caywJnxB7RI8diAsxYFPUzvzqd932IbT1IfCtjjwutmt+PhYg//+uf9VrvZbdLies/31uyVO
5uLvkwsGHASiIbl1VvIGgJ5jSzZbybvPOvqdWfgnMftnXaooyMHiP5w7Np5PYsOGQ8fqsgdgRsAl
4585Aj82zxek3RlQC16NUK9mNucSKV78p5V9YxPVfiXfwt3Evat7/gxYhH+rG2W0g9If4YeR4etb
ntIcPpxWtma0eQys3wPFqCMcCs2B8w9Ht04MmEowzdULhxu+l3+pFs1f0z2Y7Punmvgq2U2gUPxJ
mAIH6MFyII2+VE+zt0W2ig29C64Mvru6U46+HEvuh2/SWq3pF/kpu+jp8vsUmCdpPfVmFwAZj0iW
Rb6KHcgVfhm2usO0n88EqyMZTiITFOr7kXfNdq2ZlXGE1PMoaJfVtru0e1LecIwK7kdohYH4VcAA
w315D1dl/oSNzYyeo/eD7wp//Q07p/VQ4B5AYxF0qwJx5fBy8Eua8/0Gs27sfokrqkd+9UWGfbRr
rvq+A/VpIMQwPeTvJYfyiiXS/hNMN88/IYgc0Wo2mNoRAeXKf3QB2Ti/pO4BsfYYOOdrfAvdyNE2
8kaEBs2R6epLVT3mFGwhVIzqR9FwUsN29EPdtHjzJuFrb9AoRmcmbPmKe39VBRqEacTl4bDM15mH
dmyhrB9OHkypG5kv+QQzPw6zc7ICUFhNNwicPj/gizHpS1+ToECZjUWuuP2QlPWxq2z7fFjyBcMI
+GKdI/hP1r5iY7rKl2Cgsc04sTsXohOftIcfFe5kJwWfryec5J9pbUN9VS7KARfaaeUgabu3Zz6V
X2WbHZJNe31eC0xtH1hiMlhitBoHZIwv2BY/NZAv552FOzy8ax6O6py2OYjOaT2aKlfG99tu7AcD
GvhV6WU5gb6cEeBu9T84vnmyLTgUAMvm54O2AcP13ac9cG7HS9y4npgkwl2W7SK3+evTnWrN1gpZ
D4D2kOIfFuRvRowNNQDJa3aP8p0pGkyO0TCmhZ8P86raSFhYx+f0TITioiYD5gaxAuo2c2F1n5+w
xiGUhD81Gwc82WXUE9DDLB7PJboG8Nn3Mt/Rc21aT6Ny+BJhR5voa1YCqMMY88BMHro/jCghTHc5
0fZMhvGTuMFNgzHC9OezGlk1uI8jR1LstDGFO0y5eR4mbhtUl/HjLa/InwHeH9jRQ3qEo7TIiKwf
ia0KLBFQZgkjqIlFJCE/nDP12vEn4G2FDx/BSqDygsrxxV/aYKAS5CKN2GigSmbR+UDwG1JADYjr
eGyEeGDAheMHoarko6gc2GT4d1rRzErwX395k9VjUx+oNU/A4W98ENw6djNhq4GGCgtmhvdN/1v8
1pQFmHnjfBo5gNtMtdpQIKp8smr2ZCjuEGpgc0JWPQ7ILn4vweRW+yVQ3NdrrejOE1tvyFWa8ToS
GKi5UImoDNBIMBaeU4l9rL/4Y87O5RU8HFL8cN/G9QJP3Fa2+zdIHKKCkcSeIWXvzsIvg4oICY/L
3GBGci/S3ilkvGpVb2qfdBRDW7NuQe8zZ7KCm7b+HcNr7hvyIwEgCAjDgbI2h+8Cz5Y1YB5WWrjv
fY3GRmzHKWv9ucw9qPghQtfPNvXSffeH0gI/5G/WhGjnsIZE+76FjWhl8HTnONuE5ULY1wi+nen1
zoBux3Lg4fSFEWGgqpl6Aky4mpACiycIxFSMsDDXIDftZVWo1/gwUZWVpARH2zKQrO4vWdfcA/V3
GTZhCqc0tXCzIm03FG2YDXaNLx9QVm60OXY3RMxiNDnH+5xmHgTZhAc0+2WdGTTWXg0hGnhjTm0m
B2c8vkZqEfKTxnx7L6c4/ZL4idZUWL8I+NjIfFaEnZfrGK9SsGZIG6qpbwZwa+eNyOm5hJdjJRcY
s3Bxu230pebueCHm7ghA76UjU6p1E+JvdXifRgOSBr8apqhfCXX/A5aLSXM5+ct/p0teiwkfDYuj
/j+PQ8Yysx95VPUNvYffL/M9awZyG5QfD8TgceyOBOa65RWukzHbTL9qS1M8yGS0mJKzVrZ3hxI/
hf8J+atl+FbshsMbDi1E2uZa46WrUb8y3jcywVWoqfBO4GuMA+jGDvRdMqJqzr8T5E/UwQzR0xls
BgQWhMaxA9gQbWXGExyFmdiODEPGzVxF3TGhVIRS/HJfWz02MDWQIVr9Uh+QB4pw6K9/WUkM24hd
7/BF9NXsJVARrLV7JEVcCbD0R9d68cS06zwzR03S8/wQ8VOBp/l2BVj+E4+AkfR7FiTLpytzKFzF
K31hBSED2KUyaQK5U5h1ZTcYZjMBrRRMnU12UTh47XpFAPNrxbhruOOYPNf/XtuG2Em6U0nDZ4EZ
5ytFLVPfeABI2ITey3TrtXrJc3lR++qxW7+IG/otE8IXLNrK5x7zXziFMMIgftXGDi7mtXKe58H6
iTcPt1gOm8GYcSMdsIc1yi/dGoPljQrSIY21D71yrRiN0S2KG7WuupX3tcUC26vfGXMII42dO4Gd
zpg3wJxBW/aoo1qTluxUuYMPVQpmMSaMNlusgn0w1y3dED045djkb/MDiYT0pPWpxgkHimrs0a6E
pdfYNNvEWny2T2khUIYimjvki3wx7IDy+AWq9SutADBAiVgaE8z2RggRJs3Q2fJFcSkvSZAEWlif
qKXT3kipHxl6EFmtL0og84lN/5feOtYMcwSczOdVACgIngnSkF5eJ4W21fssGgfbS7z6J9O5LR/v
P0LiNNsO+itPdk1aVYkHAmQsokOg/QFliOO3uo/Wl2Z/ex7aw+BF2CsE5WCUWHOPhBwdS0DkOcTU
EmckLV+/2t/rF/ysPo9+rxHNy+3DAO8kXKWK7FUsHmz9RETTVrJFH/kS4h3lDxRN8/NFCtSfgdCN
BgdLFU73iE/7UNoQDK+8BF6D06zo+FG1s4W00UdW5+P+rfbxtlznbr2jlAeSRlquF2MQFeoSPBim
Vne9B+WmX7/2L34kZSHOFxRapNaC576R+/x/EMnXawc4QAUP8PCckDlFzxZjvgBG9R++BVxB1fIx
gKwJMCAgU7EnsNoAoUlDybzPT3S5e1OjgdDi8+jgQ8GDYh7IiMQkhKgAkI992oWUkbpbju68yI5x
+dp1ofitoRXh2iKLwbwvm6cRAXZzxEjIfl5ejdVtetE8fRtvMJ5eEE43v+9FH9UshE/2wnMx28N2
Xn3s5IxY6kuEOmxHR7zt9xMqZgu0sXCrsKDAFOHEj/l4abt8LYXdC/UrU1XzvmuZE53JXNKM57HY
ZtjhkrmEGwXwAnvoKYPwzCO/+JY3DK4h1w6mtNSv4vg8+KxJw7wHfIthf/9FCWyDsg8GynPAGOYD
i55ILnbcQjmW27uM4GiyoMMEmtSXwDdtNU4jZELOd9Lp5Qrf5RduwpU1cFQfQB+955YfN7XyxWzx
vEkEkiHcQlI2+yJ2D3bCL0M5WpSP2R4xPWG+C4So/SXSHN+0YMQkU5uXUnPehGo6n9mzpcYZdMr4
Bffh8kQs5Vbv+tvs9PT1xCJd8Yg+qpkrf6o9uAXKy1Xpv3FHNmZLnT7A/W9mbJIdtRhO6YZos/EB
bcoDOOgEaeilWc0WH6/z8i1j5vxO1mKxGcb+laUV+1lQMJhAPeV3XoIL7w5myK28NavKfnk4oD/2
AGCL9vAYhSyzRbq4d/5k2TuMvTQ6Ut2Wnj7jAdr9asfbLjuzp2V0Y4s5zBiOltkFiVxkctE7euU6
CWX8ABPWCvRxi5BjX4fBrpEYZ6BxWYEwKOeGyf/2zuF2gvjBaDl/M/e0MW8e91xlz1C2LQvt67mF
00MxbsQLAsG+4wa5fUFyBuLtXWvJBmSBtWDt4RkBBithvvqcGqddExA5tRqHqtEAZXBIczuBl9FW
/UfwwJrLgwbUnFpvjphmzay+JupG2r0JtqLaZLBlEOTKYSa50WDm/pie6nULYTtxYSmTM9KsGHLt
cxft0Cj/SXb4RgCHAIEDPKBHZQ4I0PE6JTumBCTCcQgOtDZhdtb+EAdZb8RnUTjGfcXL8kvEw2mh
408hkA8kHiZuNPq7dKfhJJ2YfDx21U62MDDx9AA7xTGl7R4yp1xNrphQMykd8+G6xd2MRzwYCaG0
UD8mqHm5SlfSuvzJTverfM5XI7+as60mhq1cM1wgquYr4T2WjoBvN2xqW4EmTmAcRPBu8WFoBbRq
JiFhnEnYeTp0SVLTTsVhgnjk0LkqNhLp5mGWW8KEsx0DuWExcfF9MOKDGOpWZpcblFlAob/NZsaI
5uUy88tY/UdxpZ7K3GkAlHrMkN03neTgTnMnv68Jb5GR+OPqsgUw1DhygKB2rAfSeLe9Jew+jBgf
QW7NoKLOSz/1gUMyW7df+/Zb+mqOgIY8awIOliLl8d+bM0DBcdBgwsP0TzfkAwbOShAPngzUVWOd
Nq8EaKRVammDy/IGIQLdIlcT/jLIBDcVc7eZhVDUm7mF5Mfr2e7uVd7La9dDjSu4KVLS7WCS8gGP
fpzxlt4DC1SXKU1lk7Y8CobhpswLgo6Z3/SM5zWA4DHlfJ60XDrZ1wd+2E/yk+tWrJj1GYMZPsCC
O2MAztxwjM44PqAEcoWsuBhazYADvnica15ItcwiX8H3eZXguexAJFYu5d/kB3eX79h9+tqRQ5yw
YoSQd1u8vdevEDooScSOtpJ+wPox3y7WnY2CcOpD3EawChWd6uX4wA4fCe2+whIJBIE2Z54FU65/
H/4lSAYFk1P4z5uwhgnkodAzcD9xh307GrNwoMdcsmB6sEdhppLRXDixJZkP7+FNLWgMr518u+8+
C3VbOsAIn2VHQOGd58iezKjfQdMYapvCDyT46UG05PHqTtlj3FLSiwxsJjvrLsDy0OtcgRu73GDG
TXLBhtP4EebfubLQiXlonXKL8bYJmgsEhJ+UQx359wpLAzDWxlE47rxXKJkxFRxEHckYQcyHeUPS
btDcmsJNDKeYRhGcSez7unSYz5jpEtCexklYtfaHs3aOfsDm9t00Zwg8FqCaN+2p3FBeU/yx4qJz
rWHqHi3F/KoXnpyGRQnDVnLT3gVfGZkfLlITWKBj7SJc1ZN6ZaQWb9IL9wFFPBSSH8KPmUOZJAYe
mls0BkIHXJnVlf2+fe2gGxQcfrmvw9Lm3BqhemYN1IPkSJbADzRrPxMwB+DoX+GKT/1garQonI7T
42R+k/wbm8uGP7KiuOOb/DcNLw9sbhDGUCNiK0LlzsAFyQg8N9Z9biQ7zsrhNKHWBClouaHfrCnu
4PRCRdRc7rvorK6ltXrQSI5YIpraTnxo5hfNjFc/HRZ9c5K7S76pO1kUTgXvAca6VZKcMi8uyh9l
0n4Y31j2++Yd/em7QrHv5w/CsI89hSiQO7iu2/Atif+KPU487MlACfgMj4xWgOLBnPmQSmn054ax
pIB6Ejt153h7TMPUApsLRJvsb95YzdieqpFdq50np1wxRWpfo7oKW+4TxoW2sI43PSPbTe4rIYJ1
WoPg6UB9Qe+mGqPeq/Fex5c1pdrvUcI9ttTvdP2Hqav79RHFKrUW7SZ34j5djQf3B/PlkLB0Tk5m
W3NSxgmyHGNYmXGiV9bnyV5zZG40icdohJKjG0o4/kWm/LMxbjSxUyY5kqM6ys9omCDh7dzbINhb
wbqbyk1PIVE8mdz5/Vf5Jf9+xg6a35E/Br8lfxMCRIvhUTXCEsJof6mYAqdPbkXHeJizeeDocasR
UDCmmI6uPAzm/N5hXt7B3IhM0dM53T7UTKXxo+2SdfwLUtqEwDD9kuLQh8HDccdWuEIle+EgvJ8c
mILE6ZzbL4NEjsiGdvVAtzDvgsqmzz8xdA3jzczNvvTFYxfjcjZbx9ZVNDCuoJwBLIMYpPFKIQPY
DPrWz2/xIHfLOngE2a47kVgBt6XewZlhBXovFz99s5zOmQg2SyXIl9P9AAKCjplHCMofz9U16gKK
eehNrbzW+Ol3U13ILIqRKEmsSkHdX/gv3f5cuxOUknAQDVSMND8gk/UqtmNsE5jPz0fv7ISZhLRO
D9T1qEbddBUtEyBLWrVoKYf6tjyUI3F9LBQpHM/jPbOWjU7m8k15xMgCHRnXjsd3R6qEvi5u6UoM
K0vCDuRJ+foLhGN/j8mFBI+xqTQbLIXJx67wGm+wSlLqoOGxYVEg4G9D5bB6jbvOEIm2Z/TgVNse
ItzLx6kPj/Wpe+gJELejF8pNUBH+N0k9orJo/2p44vAb/ImDcYbCkO/ncWScTdLCG7/4V2VmtS08
7ZYsGgJJi+X7YVdY0aHNf+D/d5m+zPRWHiKTD/re3bTzf44ajDUm0lwcLOWnsYqJyX3YY9Bucch2
2Y5mwNQteIvQJ9ynU9mEIsRWgDIWp7DIoczYPIIH218myBcrfuWIhMTCjGs1bKah5n1cBq+ManEw
5+bWJSPfSiaCavhoAhsFIxaLq4qU7bDDYmGyT36KDT1U7ky20moaNGb/JQzEuxhJYmgptjJkCRkI
gZhXZVeiYUySVRdo9la5o1KXgmzyLuod7bTkUuosMDL8VdckLXDk0LCIVlRYPds9NbCPihkDbqm8
jJAEyN/nEieTB2pa/KcGg5kBS2Tk9dGREot7x6SL9TIev1NP2tYnJUy+Itb/iiaGVFk6VfbiGm5Q
uwHsh2wGyxXXw5ISRkOnipMGLQ0Tfu1Iyk4/vs63w7wu//8NsytDabwY5/cQIhr8OG4+ZPKkapjw
sY7Jt7r9XF+uyggF7qV1kn/jFQM6i3AX7h60RaxTUhi4I1u7WjDxAodgka0fCzmI3P4cqUeVijPj
JzN223B1zXsSzBtqy8ahip2nbo9YnukYD4cXT04FHQCN/itkOgWyV2Xk8uXH8ohnhn83eeEZtnMz
imTIgiZz8lVnfHxSFZnB823GH/AIURswtTXgQFO+0+uySrgTGSS48D/175FodeXQs1vMIMQ/XB7w
BiQWKCSY+Ks/UmfwqPBSMV9XeA18ntCEjXGzDP7g8x5RS4LFWE1mTs9UdmMTQrdOscMZh2ldwttC
j8A1Vhg/HXTFCPLZlFdDpNs8Gcmbqn2lkEKZmZiYsFF2jMtpepgtU76CmjGiQuO58oPHqwv2/TG0
oOf0Qt0yH3++eGZaw6c/3v6M6sfnjckeAiiushQnfyVovO5YhPV8YqBpZuDAbB2dZ7kHV+UbExDG
Y1b9iVF9x3gz8kdoS+nc89H9kC/5Ey1AaPaPpPNaVhzZtugXEQEIELxmKuU9AgEvBLDxXiDc1/fI
6ugT9/apU1UbpDRrzTVNYIxfLAm99Y7+VfaYudpImGG+gm7xI2nDof0nEBe7sAFgfXzVg0JevscM
vzmk32MQCh7Gj81BJefBlB9R990Admdd9znE/xGcUbRovHDzwoBFXwn65zFf4oaG3Ca3a5o1/a00
RUWzJDFF8vRX52bntdJeDOEzMLvl8QfdskWPeXbO/K6jhO3M1/jx/7ECajUCACfwczwpZB82H+MO
deMT7ebs6ANiK+ud0xrlbBs0dFQi/Mh+6AjkDsSSmmMm/i3nFHDAgBX0QtAC0KMZKBenGqxQvA+x
GXEA75NQDOQaXnWBaJwcYDi5Xu487LQvXhsnFGkrv7ihM3DejP7guhg8/t6wI1aQLBouPMgGEfaP
Z3iFHi5mx6d9bnhw204rbFeh5J2Q4hpWt+RFUYbUyd6H43ezvGKQN2Qn1ZTknV3cHQ/VupPykdRL
odX4LGALoJgRITri9UusW3npVKqE3wRlWqR1hy/RWh6YBUEAohVrM6jmqBLV7x/1maofa9MWKyxf
X6VnM/8IEo/b38vXFMYMK+XWCSulfbPV7t8Ek2OvssLw1o8HizXSAJB9mn+2sOYUiui4iCIKRfaN
1+Dhf3zOiAoPEYjzLj/KYvzPy+SYOSFj7qIq8/QH4kPe2SVwQdluZ/0hi08JEPlWmgoI4MXi6E3X
B1oMBOXytdQIRau9BN2L8rmXQvguRfgiqZlvDYpe8y/UKLHPQSM2iIe/oor8tohrCr6H/RqhtADy
riKM9xCboScHT2dq4FMyI1da3IsFeWzEWVzhAw7dEZORBwXC129FzKRgGcgFTBaNmcdopw45eSWl
onEw1VYVjdLAMnN9dFjgq7KHtHhCe0jvymDrJsqVs/IowGBiWjkmas7PV7+rM3qRuBAfXzLWh4HD
bQfLCTSmBZxKUPr005FLthr0e3ZIYVAIsUFoZ2+ddbet7DcouKRTy3teD2NOseZ1furYdIFnBAX2
zKazW/JYMUAV+TdJ6UlIuRhifLleX8q1qVa1XU/C5gCxD4S4wV99Cavgtk+62F9jaPxWUHXIWcW2
RODHaEg4VVQT1qHh9HEtg3ulkYX5FAeYOyvF2tNVXqyX5idTpzjwHeDqaBAWfyDQQM01pxeZ45lo
lnBGqFN/1gzfzrY1ED0f8xDbNtgN5Cr1HtNm7faa9n6+1vWkzDmVRc42RH8p+Up7Hy4GXMNtJ66w
oND/5ZLwAmCkwHza7QujRzYkQc1td17s+vYeTS3HN9ynpg6Th/N9lWuqNpDWml6n5+u8pAIcMnjs
/OZvMmgKY27v99mSSQb8DLYHrA9TvU7RGSb9yzvLNVsKhBPqe7A+orF3dj9rjTo/lNOD+1PHKC8e
TrEVHwLZdox7ncO9zPdY0WHViX2nl8xsWMuTJIEl3ebSXs4uxT3H84v+WRt18ssE1+uN+6NxQa90
4AR6Y3hNdZ/MEI9HhvXi6Bddir4upVuSGAHsR1G8uAO3DPe3GVE/8LoH8uwC7MOTMVwO8WI5q4rZ
RXPEDXuGGDfsYtM0a9U+R3i4bBFKDZVHJluQVnGP+UR92d3nRJh4MPIYI3atxhKG86cYlEnLog1D
M/bCQ10uaaJIdLurBGxNDJCqyBmmabwJ9QWMI7RxIGcJtB6ujpawocTalz8DCidL9sgjOwXdF0k8
+NLWusxiNKk/YcsC933gCRe1KSXBecXso8/U+CoC1OtnMbkv8MtqJYDPeukPtFvpv693zn9zwIgB
xg84CyXJJeV/p1fiQus01OTgaQPHitgVyxQ3jJ4UnAasWwFI6PRwxLCfxLwsoh2cvvh+cf59nis/
YXZ5snhvZ/vlQfvH+6xkOHPh+4B18zxpz72rmBEG+LHo6vZPe4aFWAvLZgvlEnbGpCw+CESfLbHe
UoWeMRWaeUWlt9a2zVQc5NzRdvNYDjvnYzUafsfn85hurYylY8IuxTN7byIAr2gXQ9OJFcpW3YFb
DAQQsL+QOoinfOX+rycWI5Y46jIgZh1QALKoRkgSB3EfAn5PbLEgH1enIa5M5pswwTHMOE2p8sO+
FuZZJdyYj5zOBzhq9Gsnnn9KVIOliWy9zzXZQURAPlZlX082KBuMImQ4A983MA3iZ6HXYjKcnr13
y3rzTxy30cY5CsC0LMMLTAyB/1Da8VZGlKJDRdTMGec7hEVL/naMQsNVNbAGVQghC24QrHJ5dnRR
1sTxTDwJPdNh37TDdImUR4No6wGnb85Mv3reY4pSx69hdTzV3KZZmA3idnrH6pceBhM++5j2Js3E
zJ8Y9ZVGzu+XV++YfvSYTj6Xt3Ie3kozxkWoZ8GS0EWYye0HuE/H40Hge90BmbYz3fDXmEShBnSf
S2Q3h/JAZOor+v4NsEz9R71mWEKp/I6PTanR1PSZ3JJtVvHHs3rUEpy3VwdDHa9bQoSf9VJQ+R56
lSY7HGYOVFCMgeKb9z5bUHhusLcKTG/xcYM9bjJ0LpC2dxZUMb1FZ8QFgf6lc7T6mp2HmM356jb1
Ta1Cqp0EXmYUYCBn39u0FJRnD2Y9MNxE01R0ajwcmn9IftMnfo2YTuLfl7fTQ9nBQ4omB6Yetkcb
7FdIRH0NkbJFH5dmt2KASuNJfFhn8twMRtC4gMmg5YAWF8wTOcx58NzlejjSWHI0AOa5MLVyGtMO
iqqGSpE8UPqSfbo6b53v5PhwGZRbrRLOnWrJISGkkBuqeOBcxuasOdwS7Q7dk2ZvCM/yELdXBMhj
mXInTWwbwheD80omrn2f7Mp3WjOHBQVWlWpOekl31hj3qbfX5Iv7oH/OQAH7d5WRsbpNTGhwLgdd
8rd/rfExrdFlnOnRr+kr36O2f1gmBR+0MjTTxMoODaoX5geJud6hvAGif+Cu+Ry3V7vF/Wsf+tpf
p+uQLW2bAzx3WOqsWRJNka93M2S0eGCiQFntMNr7yiPT4UE2t/81YUDlXismSQZLlIHkGkK/dCnb
BfTJx4redvC094OdZpXCR79CWT1YBmGrtWbTX6metBYsO7TAdWmsB1hHBHA4jU/I2punkEpxib5V
zne976vGWWBgD3mAwAFeNM5w6kUf01bfr/Nr4J+4B6WjMvj6KF3M5eFuVUPaAIYV1OkDqadnN+Ko
BZB5v51p7HnrdvxOBrdLu+81XEwKXivjGrWSLsAey55yIbnGzFk95otz5+NdmCP/7PP4s8L5b2d9
aENy5E/0l+3Jd9Zc/DydYct85DW84f2fD0Ban5lWR4y4gG67AFlDZ2yAoVwcfBrII8CxHsQewtt3
scX8645zHePy0W7CFOX9sV5/FSmday6azXlBTOl0ELbjTnQct/1f2B+/GMnBS9Y81G4MCRgyk83h
UD4D3LSK35Us5uBDd38TrZ1dGW6njnZd59JBusJ/5qguEN1xXoAv7Ja8o9MSyi4Zx6gFOVfw8e6/
xdZAImqzCfqhGff/fr0CT5SW9h/6dxxeAUVeFjTx3aa3i0EwAENbtxIydvPjdKavkrJokFfutiGM
DIzIzCBC/T1s4GHcd0ZnqDc0RgMb3i+N655BBufbXrRpicMuU3Pwd4RtsYFvGVohNs2S39mCO0c9
9bIZnHMgcJpj1+QeDFU7jKUMPj3l083ixbeoz8Njx2cFjxim4XZWxV+K2z+IrJv2htkyLhSk5Cpy
2+MZLMOOnPuzLxMVK/mh6sNoi26HLthawrzXH4Ahh67SZkdQSuCTAxOvb0RLiU7nI3Bvq4aasMwa
QBazJuUVqyrW9T/+skupDEuYOT85CFuPsalGfpt3sfzS108pr2jj+0eXU7jyug88yG/4kA5Qc3i1
MikOKCB26lyHX/VeMM2VxXVNFd5Y3pLiinzQ2c1VRa9YrplroQGgg6GUfOr7u8XHAc3hB0J3dd4z
rSzU/1Byh7+HlrMa36gJtvDLQzH9bKZt2/CnZWPE4OY+OYl4cbVHH85QTAsJgahbYdNcdPBchEI5
l86qMV6xl1FCIINcHyyt+aU7j3uIkyT7/MWNg2CdDm9XpzlsFeZpXvL6S84+5fMJ8/YOb5UjF+iu
R42T3PNkIBiCavSYYh245N9c+LsuGDFdZUK56RUoLvt0LxQoZmCUy56MbjvV4aV2d2p2eTvb4ILZ
CqBIg3uRrg58ANAMnMBt4lg0xfr/f0BId5j5g26d80nmNE2g88ydocDJG4xW/0rxe71R6VJg1eMe
vmVMcXeg4vAqdD/TxLM5BBFyWBKBrYe9s7YzrsDf1d92mEE8weJpo9O9xjcr6DIGflpbsF4WMfUd
3zPqLX5WU344xvPu1qF0K3Y2exWpXwec40x1iTOXHhMSuSU6YyruAnZB7RTYx7JAbxZakLM6u0uo
CNJjJE8PZaq97EZGhMM8FXUOfMHzxXcfSTbtWMAbqnkPeGbnVZASHnveBxVTJ0wPtRrLXvb34CY0
CslMZ/zNZq8CRduys7j8MdXBXtMQSaPEjJecBWDUIdQT8O2Ld2oE9TX8doB6HQ6RBuZM7CDGjIBb
ei3e9IihIZlkv+leS92Er88RfbhDs03T8I11Q+W0vZdWd6GOpsWGCgEjX+T5CqXxC6yIaTCi2i2/
HVRVtS/wURi2EFgILQNsDIIP9roXiOjyiX/8R90/EM9d1tCh59U5sMJAsPpoHPAdoSinzfvpnNW2
opymBte6WR8833n5zragBgQfYl2gWifsQ2d98GoMC4GrfhHgIBqgxdo0/sGpzWv7FKTrBr9b4ybi
nZZQ/kKlieNguOyQnJ7z7PN/cmcOtBbGSDLQLk/jLyjBlJGaCU67yJ0aYIzeRD6iYvnxWrpVhdvA
9GRE5+YzMS0QtWOLMUVpzufToRh3HiTNLa/47HiMPh5iOQCw+gxbxdbEptrt4fdzEMlgmbSgJ0EI
v9jaiPhhYdXUlLdPevrYCJTXr+H7nCbmEv91PbnuXr3mmyEDECcuzUEr0L3qe1RcLhxgMMBbri2A
OqgLlI8SQLSX7VfaxSIc97V2RSLJTbZ7ETxtl9QKuuyPh9vM0VD9ZohX7fmUNwahTyYo9TEFEXbP
A/96LZqUVd3srQ2251zMKOes9vDlYy5jf/C2BhjGGlm77N2wZQ1NyVto//VbzqzyEk4zfaJotAbP
7gvYJZ0cjg0MkKKDNnSCpgO2yKS/anHcCPgxyFM0aISubh9Wlk40oSacRDP7Nm0x119QGYM3ReiK
X0Ocw6C9/yzupY6cDSbNDYviyGQP/4KKuPvexzuB+VrHGRcsp+5Lr98WlC4dbK7vB4g/YIoFYLV+
Uf+OYgq8eroFVWsqsoJtm8XywP7+JRx4EAcbhYNkaE+XaU5a9uQSTmYPofGxdb/wPFb+jd5ufKPp
0Qcolsr/0ixGZ1VsOyJv3lgYZnwqV/Uq5ZpOvVdJ+06/wrlJp8+8otoKJ4z9vitjznlTOlwpnA4c
2uuDnRs5Jw/T5vIjPO+sEoAG5w72dlmwsSX52DiIUUf6p7JviPtbgxjwPjTKwJnrbcN0za/v+FAU
QlxXuNeOcs7ZB8taeWv9O9g2hJxgYtCo/oGbS9Pli+W4+1N45WwyJGi2A4rJPIIjQdOD3lR0sj2t
p79s74W/jRIlZUzYTJ4iBW5hV5Bz4YGMktmMq5o/FWCghT72QMVyp5Vtw/DslUe51sQ4NqSjpmHK
M/U8YFRSyMGrPSY9TFz4NvqqRwUP7hF4jlBC+jA27/jZHIeseiVpTGND+liLBq3S4wjOPe/AFIC/
bbX3SoLRFiiGpXrNBmMsY6CWynp5khvpjpQaZPFWxui4xNbj0+f/sCDh5R0h1LUg8/RhgbEuHilz
ToLsrNyrhpAkxJ4bRxYA+4JznHVgukuoMCpfd+N1wfriqPtukN4nRSPOuT94/lwz/DHUuhx+y4K7
Dwi3PC0AA9frPV8PCKntNYelOsUq5SMsDYuvjnfCzvYYG5TQkw3lT+swDvHcFyvRnJS1/QjTk/5N
3DQ7qyjuZJJwxPUKmpjHFOSRU4o1UST5yfLyNFT+RhtdxgPOiDiesqz0tuDMigrhtb3yYYFWO9TD
MCCgLeQeVb2+Ai5LvaYY03XD5Xvt5auPT+frxAvshpVwUk5BXZMlpPaAX3NM6dmScw+dlrOiCD3L
zhSWQfm26Ymn8WdBw+iOttO+CD2Q4gNCkTE0k/B+lvyNfksp5az1Wa1nrq0sVbyDf+GAG43JKpFf
o3ytYN1eFjGYrrRcwxsP5dmKw0ZkfDnXu2RdPDd9MW1bvruxUA4dxV932o3CKz4NgyObDgGaNTpb
rv7DFrHB91D9VOy61ifJ4jd7sjXyv2Q2VCPMiYIL5lvNEq+k3xp7JklkBNx01u3ea67qkwxzlip2
p7FHbeixWliq8eknAFVYRc4nK8V04EuRU29ryhDVD5lKbEzqWp/pH/+VB6b0jonrRLEgn3iVKuVf
fH8aQgPoGcyPzDw9AlalK3blTYQpAwgdW3PNCogAbDlTqukheMphO9hsh5IFvi+mfs/laNkWDsRm
7XxCMwgHgXdyC1jOwG8UJqUHVFl+ZBjGLPbWOuS7FEzamRlRKDJ9o3Y92GJ9CVJm7CA0lTJm1JQR
51P7byVg2DN/nfKtCUfnyE5Ys6xvwxFOwUn7SjUNt77DU8q5e4VavL1pyA7FfDVh0CBAxn2WpXIc
Vqtnt5UnnPeEotRjb09ZJV6rsL18zyOSz5x3C0XCMfxYuRaJLONxNenLIFN4ADOXENMR0cOcEBuG
HkMSKcUIh27UFMQttqQSqSiKjkzAIlnVhcMNMLeK105wPuLRkfOhvOcyT3ecUHnJEuWxUh5ksd9d
qHAeKjGf9JHnpohhmBZI6yjGAaEzrvyBrA23w+EQURPZ2ZWWnZDr5SLGJkspMmyamQQ47mxtsoCE
KCuwhlcrbu9F/OQcMtR2gr/Uk93RDkdu1r+iUtlk48ml2NP7WTvvag/diio5mOF9IR6LR/wVrHr9
M/6Iho4e0DHjnbzHFNNnNtZezOigX2L2zon3spcw99x6TcpR9JXRGcQUxDn4pAenDuSwKXqu/xwR
l77p5aQJVevXmo/n760KVZLk2y70d31nGXStnOg8fP3zy4hMTNB2zKua2kQsHknXui9dN/aRMC/0
49EWyhbWwFt5ixcfR242wdnEvMogzbopufujLr9nHlOyH23f4F2NWLZklsdV5rsorIXxh4gDGrUl
efM6xAlppp7f8qzkcPhdnpw5rbP6GxyE3MxjVCPZhm1T/nxW9epWEl9px/JJLrMNbP8Q2d8pcof9
snIINZ7u/M3Z9l9xjdfua+bvbbcfI2o4QO4UIJccLxlpukEU9Z3Z7L2Asz752YEVDPvB6D0XPqZ0
blCLSVDjoEQmUYTZyChuhr5lBe0ZSW2mZf69hUvQDIkatNtHuQk68fmmxuSzTebRpE2S878QJ9c9
oQXydTKuXycu+rQhh8wgk3FrJM9J5v7defkT7L/E1xljSot3nBxWzAZBd7fymCrToTqDJJ4AFZRm
FmJFrB3ZwPo3C6n3hE5D561MmT2L07iEqor2MWJopCerjTEgbIwpE9hWX5Roc2iw7VDx6PhMGTRr
0HXGa95n8vVRvslsT2oJVwrLVo+kcQBgjIq7QvlSC19mb3EtT86mcvxnjJ3zlDniazPAP27a+grF
5vm7UxOKT5qR0uNKtFGXFS69gPkg5zja7OQk6q7A9+0Evw7XPiSIDByGMNFbNWXQzj4rRCiu654t
SUEfc5ojdQv2JaiV+urhwsctWtbM6lp/hA4FwRe0P6L1j4JaZvxSdpCTICLtbxZZjYsYmzw8iXJr
Uav3L2ls+UvoK68xzabCq/u8gBdoj/HJZlX2VICEWiedTZrcZ7Uc75sOSXz+txgOM+AeXG6/vCny
oLrsWMOOMKYZX1aGR0o3L3qDQm9YzYZfbEKJYDxiUoXEg4MmVDSd5OM2DuLkuONaWsFVj0dAbgo7
iuaZCXfiLxukBNTWRLX12M3zDMYcw42ZNnGU3zHT/52ajAeQ1GUb1I8Fmm12ZKZjcyTwPZbuwPrr
KWB6RWiV9wVh++mJRFUwyUi3wHJ6cBEbE1MwAMLuCZd78fDHB/k38DI66glpNw6cqllXEILF8tnc
N+OGbWWXKCMngIUyeW+eFjYx7j3IiEZsumzPJuyTdcN6k0DWXrbuwve745+aNrIp/cROcrcwc2BA
FJYvQN/c6VO0dCyGz72ahGBKRJ0/6Ij4mvpyl/HaFU+MgHp+xzEE4fGmF3wQxEiyJ27+6Dz0G/4z
J7b5D3DRHUcAsRU8QTWfq6f10VU7iTXsqWbc7YV9dV2+xQ4BDYxyUaNaIZbts77z/mhYGPUGw8OB
efIOF/zxYJsRpILUVaLZIizta0lgXpyHfV8x9SibiePoqEQwdNR0xSUoW44iwQDsB9rDiNkiIeD6
f1ufAgYbbA6Kqenos+YhhKkaOPHIGGlnRs0/ky7pwLGghFo9qVxYJCiImWVL6Y5bT0nG2XCI4yj0
rsg9kHFrDztLiQVNk2uvaS2uuFzL+x+6PeZObNIdnw+7yJpogcviRIAIpuXeRfWxqgI1uQ9H5hg8
PbxbxGQbwinVLo/nwQLtm4W90P/XQR1kAKtijMvWSURNvU1QTsT825mnyqq3A5cr5T4la2ydZUQh
zr7jFjiNNf7jxJj1mmL0SEisH7eGtW+I7Ltsug9Ox5VO2uaSxOtOp8q1y+EIB5sYdaWUxEu4mSE6
UWWZwxYgwgpiWlPd3jJrdGXrje4Xwe2GGOIuCAR0jrxeZgz1u9b7KIf7pJGe2W6HrbcBnHc3WFKz
J36MmTgR0eJuGqk7+o06JbqbSSUWlT96MJIQ5tivQQCmP9gp6vj3Dvvalm76tTqTKY+ZbL0r18U1
naMNjw9itLk5rt+ziU57je9hGR7Dk2Bvx2TvcbV+A3S18c79WtNpP7mMn8qMLkJwP6EYozJ9UPZJ
7j0T/wA7I1Zd+iq99pPQr2Lq4pyOIjWiMsQSnmjoS0Q2HC5Xvt4kuDspUI+v5XO2fnE1B/5yDtEQ
fa8u1H+ybNG7yFBNFZWvr+JytTbztZ5llRz5lJsHSomsvfv/57LCur6jIAjkTLVN2hI16uEITZ1w
cJ8mFTCrYTfjyfWXXIYybrCS4f/51OW0TVRhDCZLaojRTfDdGqOSGv9tafYT9+Zntojha+Az6m6y
RsF9yJH25jBsuqM2V5aBKTTN420cq1bqshRY4cM7qxf1rKXi8MPn51f3yRuD7t9b/N1Gm2Gfrg7h
4ZXb5XcUi3ifIgKVZUmmnTOdNi2usiHR8yMZrm7Ky7k57RSjwBPvyr/x0PY2py6B8UhhBXl4FD2c
O6HznubhtCW562E5SUrOP5LVCfbOXJ5zeejojG9cUkN1CbCeo3NpiZy+/UMH+7hT54pVqCoyHjN+
BFPYE3UNgeWmlb2Dr8hqHOBKcmB5hgSgYJtOlYLRdtaaBm/uVnk8RYYh6nKzGR5JaOTOB+C80sRy
9us4oL8BwUH8sQ1WkfVTbHBd55wmjYUKwrWCpnwrDZVexYRb6oD0iH+oTB5cnJIQh1F8gH0pYLgM
QGg5werCoGS12i85dId/f3c1wUHTj0hQZmYfYxn0BkGdnLw3jRcA0gJqrPK5eP8GBUKtAb/6dfVb
xxmwB9dt8Yn9c7LJqNO5Pgdi8va5Vh6wQ+Fa2TgChBnP2+/YvcmIHT6ULJA85lv2EUSn2+TvDwB3
cjjL5FnM+k704NatKD6of2ryIKkf9JOoVg27rzi/UcmTNzTcUndSdZLG0aX0j4Hs4sXZGukzcvj1
cPxFSQ1BVpF8eHM2XLLcDcz0q5YVvKYBW4oNgpqZAbX4jfCjoOP7Ozl9NQ6oUDjyZh9vGR0KmDI+
LAwv2ww5ejXpHXYe08FHQUVPaucm4x2MKXQPRMY++e2nAp7H074Gf7pSxdZneef8pqKAoMRiu3qM
PCkBptu/RTOUVC7/3pYfdbjf+3xAInRaXL7Rzcow0H1+hItv+yDFEUCa3fS2bkxZui9Hqo9i4T6B
l/TR4jf5IX/bkkokui5MMe7zhrtiv+SsRE5rNa3YXFTywvpsulV0tJp6o93khviardioQ0ZHMyR7
g8hM7py7Ne4razPC9RKxMuhVWyx+YxhTQ6In3wGnXD/vzLT0ev93OfkEEOUgNMeV35Jgh1y11l6a
2Vw8syc5oe/y9XG6yDzvysBkmMGZ+nAl2bdNO4GUyFQyNLE/ubioE5xDwPjb3vKuW15lA3KyFnkJ
WQ9rAHJX2jAM00H6Dbr+0/9CuKdTRQbeRZ+NCw9VMiTESKeNDbIzSmuy6FyUSVGTUI8MLXLZsE2v
DvqKb62Rkiu+JMxevV1TfkNm4B73gAJhpLH4gR/g4RQhrg8xUXJ5UorGpuF2nC7lsQmpxdN+Bj2S
y7ZxRYYohhPrU3yiIumhDuedUbX3OTA1F0lHgWAsSZfEMNA/jU6z3fpe4hM9w63aQyzDuOwQ6l7t
XVY1aZlsYf9lN+xH8A6uySvr2He4cEgCJg+vkeEJPcYyLPlFffe3rka39RlLDP9F5MkAWwSBRF0e
/OOQi+EmmtBG0URfRgQu1MEeFfXNP06+4NPOKYMWd8gQoONsbtKMwTCGGjprl9eG9WzbNQp0ZMrU
D5UAmNrCmr0F4d3e16IX7Hyim0Zw7zDpEPcUSHp4wEu/Cc8g3TGFsw1oKFv7jj8gjJRtambtCbYW
7ntub1fVbL/qEymJ3UEfhTn+FWGDfurLvAP80brP2dpHUE6r8smhmhkdS7P8biCyUOvALRoWFWd6
fPCcaw/ZAiZhddIM6PfUOyF8UIzx+Qdy/iPizt4WpgNac56SI0kSFzGgDJqyk/+h0uTvjxpa2W4t
IML0h7Qu27TDSeaccIX+MxcEep1+zr5p8Z9jgmVFZ06gLC3BAjed014+YDBTztKYwfXx8c5EpT19
eOUcgPSVg0eNjxB4e3/nycdvr17jgf9OYA50nc6qfDJTBUqDbsyauzq/4ON20k7xwsZWW3Oj1rdh
N+UnustuOldkOA6nLFN5I2QVuWYIagBZWGdHV9HiyOVLz8hrv2xl9Y8odHJ2zIAVZgvyUl6W8HMf
9o/9WsnNdTlIR1tokKoRxQzG9UHQi28S3weUjXhXSkzqmVZT7elYJ68vtLyKsrYVfECKeL2XrG8v
oI66fWjUsPhpQ9/A1j8tGpKY/WHYfcN05KTeLhZxfBQcT/R2Br0tgBpxbemmWIyvt5ZRHDd9wEoO
MU549YuMRWMz4BCvGUa5B/fkvhNtpPMiVfUbcpxhntDifnqQjHwgvbVj/1QDY3mGIkzHbCKwRg3+
jS/yZ+IFCu0Ts5achh+NBYZ+KZvew0+SU/zNascghDkqFI4TqwNhBhLYpv/HcJ60LbUF18O/7pJh
juHUaJp3mKX+GGWThcJL4L7J5moQ7vgUryMhfW/OSsKEyKa9SRKsiJXjFrRqluQfeSqLj01vj79C
5f9Uf3JwWxEE1Ma0XXYAtnBFk/OaNseQoztnYGtq/tVBGxcuiMBMn6e4uPTwLphrKscOW4B4GyGW
osUJO9iq1v6FlMMnpmnqkOPeQVLQXp6LI5Lb2qdSohP9wbGk9T/F7ckhfuBkUYdvCFgm2SWChQXH
rOmcN1+Kyi/RZADr4/mqv0Yx6kCi2VRwVXDhgEYAOQp5FQSw/EgleBMOqE0vvE+6MyZye9JrEqMi
Buk7gcTwJDyLVYE/zwLuIrlf/dVOxxp1WhZshwpCSPQAtswpFnsrOh8Oua5zOFv7gWjqMNlv8p7C
b8dz+JtqxhE5Slvrpe5eS/VtVikTTYbn1iWu/0hWeBK5/Fn0Jli0NWgN4iZyTNHIaIN6ExybAEnZ
Cuzl2c66uVAfpIkqmELLPfgE6RJTxI/BK+dRHOL50PC5JoN9WhHh1uHIe0qdU0hzNjlq71dYRUbW
xoQLevvIyNH5LH8BvCv7iglVL527lcLohCC+t8vB9XKufdZtUyxavhF9UUvMvX3Uoi7xStaMbg+A
9Tmi4CA5VDls7J7ds/us+LPF/Q7UdAhB0hQ330f3Bjqqi+pGGunOx7tyaALOd/nrqAQbgCS6bsbK
296PDyEOSwANnXzgYaY/GmTb9MrcxcYTSXTyc3lVbRI5GzafLmguEX06vYT+leqXkxym2zvZbLkE
iDF8eLz+arzn0G2i9x5vp+gT7W/xG5MQyGYiI9EID3yqhZbmnVn4HcKITcsAqaUEwuBOGlT1GPIp
WFFD9iP3tneiYcDMUt1hGlEBkWsDbPGzn1SPlCvOlksbI7XZBfSOL7phN+9tghi4e/1VD4YjNCsi
stwKkPlCmtiVGNEfw7w5mJ5hmyLbAuec8GLpjs0nliUo/uboQtrYRWljNq0vnT7lfjjgDvS+ucmu
PoJOY0lG5MFL6eP2gYqA4sTlJ/MXEHYnKo5L8VqQxu6ggnDmMVntiqJnhRFWCBPQNXTQqwr2CRjd
ihVn7WlRcZJyIG2OBjyVnYrf9i97Kc5vIk/ngKzYKs2uFvsKsH5fPKz1NYO9AzlEP59tcnM4b028
JxlOqwtZX1q51vV4dMPRvGx4fWkU/odNTL+6qaw5srEZEfR37whubTSojS9HBsqqP50XbS6lilKr
Mf3CszuZsD5PLucKbTXH1wcTKq+hjX+sLv5YLe6MZkGAw7LBY/swH/hybCiyUBwzbGfEf0kjJNHq
Oj4UA0RropWeHAj5UDY37YkhmyE5CQdmR/bJGRRfMULNC87xSLXTzBzzsUv4g8KBiptPRAFxW5/8
V66ZqVtn/reCoOpw1zpt3GFtrCxAcL6meBM7wqnbxSRYly9voooxrGTVv7OHgtNm6btEV3lfPIq4
mcYtkDEaIG4JnM6sjRUAvDHehmQCT8QeY9eoKnAwRjgEdPzU4hCQ7R28S1wzcUnDnZbPvx2SquCa
1qQB7PdLaUlcTPd8bNkQqcxVTwNP9sB9uA/uTjaMmbamesFwmXvsY3xw/qBK82fBww9HK3sE7AXo
bSkLSL4wPCH+Cmxa+Y+AGEoWdC/hWv1jiO+soI6AKH3yZjIfUmnz7fiE1LuDEIgd36debhZDPPRf
fm3x578kB/dUl9WhYwyBBm0YiC+Sa3XYOmZleRfTzbfYD+sSOyMcRZsgQhw+PDF2qGLDonPmW9WY
fTyA54/WkPSJ5MOX/hJfzhqgguRStyqr7fed/585PQvPCS8H94ApG7zK4WVy12FSxyXebW1MuUb4
r8ldPnCeMUEzTu3iMBV2kz3ZvVt3Xza2LngNBebWRnFKOGvNwYQ33eoLfzvd9sXBvxCQgzyMVYJ9
bcZxRU/GjyUgHW8azASQoBFkx7X0HPOT8DDqWpAZYPfV2Q4J0b6iogXTQ3BrDzxgQZUxb2/bL+c1
uih0GUyffIjOp/GDsVhuUCLtZt3pvaTmkvOgYjJ3sH/M9J7B3Ea2tTLBS/BfVCe08j+IQR3mgnrW
sk/uNiDjybkuW14X6U0cfIO/hzKThyJkEo+xhsPfyFpt+l+qBRM4Nbsog23D4nBoeEf4nnKOO4jU
OfnhaZjZwKnE6hlgQ8Sb+hcz7xjeA2lWW7XzY8Imicku5T4x/iPpvJZV1bIw/ERWKUHglpwEEeO6
scyYEBQFffrzzX2ququ7T++9lsIMY/zjDwL2A8aRbCnqXWyjpdD/dOSBmd+8YEBoX/5qV3EZEpNV
l99SeNYTGhWnht4sdMns8MInwUr0K9aTAGs+cqREKn++A/c5cZJV2U3jAVch227/DVssofhDFEeo
jrt4wMnsi6X+S9+hyn4EdrjRkMr//kg2OPxwXCxZSxRxtI8DRxbTJvB5iIplwBbsx2/S66XtJatd
5NmsYo2sV5DfV4z1gXvOyxkJCeS8ICKfb8SLZg8IqzRktV8TSMV5bdZHGGXvyTm69y3k0G9PXiA/
i1AE84TrRd2DN6Z7w1HWYTFu3l2c0PRFNQIKwLQMmEX8F/i51FM4pBt5BhlzX/PT33h6SKR1LUXs
IV5iIc0CYlgZbBR3OKeXXgISLXlFpA9NAN+0sHf8/eHXzkkjOGmw87hhIMKp3HtlBhjaHa6UHtrY
wCWJoZ6ou2newIj/7i6euXSV0ZUjDV8rrrVmX+5fWNM6TYaRcpfcXeJK7ZZ/gvUXmBLNct+XDyKj
uhergVi5RVRNKnGDsgWqWDqq5h5nO78fD/1yos47T1q8oyvdt31xYnU08NbpgF7qh0MUtUjwXoAE
V5X5olgSNDubVgsUfvTDpO8bkxFM/e6WCaGddm8PWkQmPSFgnFIM2cFsOdZM/miOcJyV/t5ygUdf
5I4qVHFxyZKTa7V0Q5DNFv0XnTeSnuuu8RQW0ZkC1ilL0nNMFu5zQivX4pWO2QO27Yhf+WljaSm9
HIpOPe2O/bgCNpVVErTM03b4JdL6zYnMB7OBoRA+rlSnCY2ZRCAA3BqFOFNhmVWvff6HbDZQyiDD
Qv3QrNruITxFH3z1SEwQQkbiIKyZhnRUmRcIOWFyoX/EiMi72/DPB9ZMXL7N6GtGF+CyXiBMFbEQ
EAD0EGxjSNbwYtOzexROjF7hw0AUNb9gzr+Qah0qDqQidw1E7YLzWX7jqFmR4HkPkLW2PitKdcqq
+7iN2d/qE2G0aMsU7he4E1RIlNovlzFM1o9WTwcZhOglPW7y/A4PZMeJ9vlisIrtxmFt1xx1MkTP
35S8EeRip7HsgH9GPH2aVz4YFXbLMUW/gMMZFpallV1dbkU89jCPUrwvfNqO6QM9r8A2FHBo9qWL
4S/pz1X4CMQ2JJIrXopyp8WqZ+Byzc3KHbcj00TNg1APxl55QwLhWBi3QBU1aVR6XOOW4hkYRz5H
pII67h4fOvpgmeNQnOdiIzWMYg2Pl2MDk1A9DI/sq15657r6ekY+yPsTQ3Pk1hqMdZimtJczvHFN
4ECkHDY3FApYE8p4TAGTkAKIDYugqK0T2fx7jtFS8HtezsBt52XQD29jDhDNRQ9sP3FQ4HicKtQs
r9AgNgNKL35iOEswvaWC6/NbvV5c9CbgzVyntNdRkwm/PMknyuzFFhiDy2gkruOP6l2yimZ6MG/T
z6ya0XavHa5MKSmg1y7JGr55L/xZlRM1IDtb40EuuoMEtDQiN47NfwtFkc0nse8pWwjsxrpNrjIq
UIhAbdwlL4I0HPCKcG3VPFwaSa4BgmgP7/y8I/CZeL9NcR6d91ya0CxEDYklhFyJxFtjdJ7ex9fV
HZ7MuvRvo0um+BcNNQ1WmQCwG2mJvS76Rw3eIJPlZbUxsh8gMn6j1508axImUNWmaCbrHBuCFE/z
NzXZJ8NbA9AT+dxdQrhRk6c7cG4+PwLK599gxsSL/m7oD2G+my2TbPIGoKGTnSvmcacxcky8jeBO
FZFCsyGAtpNTI02J76sq5DJdvPzjEMlRJ6S6uD0M3Tdbo90fX9GDqvO7bRcXSwKyEuf3L212Wiov
jV3LR6fZ85Cgd27fu5x8CqUGoW2PqsHWWR+aSULtZ/bJDCTmolW6+SJNFdiay5xbg2PZvnj4TUMP
ZUZ2X2N7b6pcqsB8fBVcXvBvzYa8cZKGujUhjmYfnvr2BFU3ekcgYK8Fhp3EQtU5b7/8G5IIpSKD
sPrbEgMvBl6gt5xHZEEgjEwKT6IOnGJq9omFMR6eAvSbwGWVfyabozNbkH0MGfmHVLshmyyVqP0n
A1vdcrybBn80xq6l8eHAz/Wsj5WI+/JBmajAEU7Twl5z0tRDnIVwgiMwz/A5jnw6/W6E6M7CgN/W
JsNV6b7mtXn4JVIq7TCPo8Krc8SlLhArb43ncbEabM0vVHf7C63NgsTi6XXMyV7TWBWBMae46BEH
iD0gyeGopXJ8PbnVO6ZPekqwqPH30Wzl5eBZEEs7bE9RJx8Ow92LlG5uW+8eYH053LFWrDY8z9UU
mR/akyI4zfezn0VehJGBfAQlyH85Gt5NkUZNwZUU7DLCxafskseUFTtcrtPn/OU+o37+5Yz7UvXX
0ToBfeao43aCR2GTSsbCE84CNC3meSkaHHV8tp0vPvSgcEBEMpa36Jg22MxavWBgkWYPXi2OAipz
Wo1btoFmJpPjZ1DFX22wqzHGrBOMOQ8/DJrs71SJbxxWoH8C7iyYS53tdUJxAbd3mA9Cngw2Ik12
TdcWXtCBOtYCpKvub3Ra4YcJ8InV6iuks4rePufyiJaVwcRlRo46l1NrfXUqN86s26wafQ5UoOTz
xGBhQb1lSRPT5sATYKCVgwxxEj254CjOy7if3ZbDP44/hrXXDUeMrZ/FTvix2sdFxiIlydLv/w3y
z8CWoTCw6OYNxPCUv4dQbjrIm+XPgO3SecA+p6BPGguM7P0DsyqQn8FcxcOitmWOMd+YNIXQop1I
qAELfMd9l558psdn77lVcPTMHiMG8qj9oJbjl3IKuvACvwyjffCZJRmajJvFBLxktIoEDiuoR9B5
zYjKBRIA5UisD7gQAc24r5PKAxBVaVDxxRVeLHJYY0MCo4/nSB8C8ax88D6Zl0PVxEV9rLImTsFG
IP8YoY56OVyEn2wJRJKeGcbh6gUvtgBa/XBqsHMBcHydG02zH04N9eSNGdWYAffgaj9yetnbTIHo
QnjulAOhXnzBBmhoSLOXkxPj0YJcJtnqqfx6ca7eFrdFv4zLxTOS8YypkWZhwWjS1lhK8LLVEOkZ
4mRRKTy5INYTqulxxQqlRPFmvTlGchRwhIiOaI5YxS9OSMLcfPYqNoCi4QJ8A2z600Zi0II/M6RJ
fYHaDzDk5+Dt64ENO31o5GVkan6HHfebyx3MiL2SlvAUy3DVAVs8Z1IEHS4rFlWE0jvUsPWiIBGm
qTQ3tIT4xKI5oQmkMjx759nJOwWDcCG8eD5+DdJwynog2gMPWBDjfIvqBGNWWyUuBpTtiYKfqsk5
UVusqZ/5ecyS3gttWhweznCkQSRZgKYSku3KIlJcHdcP8Tzo6Mf95LOTRmqAdThFfKCAMnBgY7IG
Y5Op2bbAm2LBtfGwCFkn6/dWiQ5PR5TOMonAJcDJ+pPn7B4AfODQSL/pngOMTkpnsFofuAYoTQ+n
pTzvuKAsAH6bf/Zd6DgxHnHbv44RwEbcktx8+OzQFD3dz249e4B4zfR005q1j86NnudkNc6bzGc0
RdzSHmhAcpnLfx3vufsfB48o2LsdvCaFHuMPN13rQ7KMVfu/MWewMrkBgvR95mHMs8ddOuzFCjTo
pBrVKRGrEsYlHKLbNfOF7NpEj/yRM1kQno82hT+mzs3fZwQRp09MwwHvbQib58IuVXeDSQICRvyw
4l8ouVf2r6UvPxt2G1uz8a8zA42RwrmJmo3oXhNe/N17jJr04V3FO7Zmd7fggjmDSpBhYVucIiSK
v/1+QiOZYqA66sWvLTes8H0dOvL4cqAs+jKhNTYDr6I6+IVyhpjz48DurX2N6IgD+MELuGTNfuGz
UuDmSInTjk3KrJKAgXHnkRC7aEY0ni4KUj7pKbvPqJRHuq06nEe0mfQyRqAdxCCtGgnED2SNc5um
DLXnuBJuxidXHp+RhS26TyCvios3RCDUWiAtg1UNHVMjzP0fafCUSmf3duBQB9V4crAuXv/yualX
L7P7gpVZN+ZjSw3LkCI4X4MLMy72E2jmBfG2pTzCwce/HQhNvSPuFraIJu0XBlOAEvY6eHgfcwcM
S6EKtNxgDnSilnDwkb8HZ0sPEH+Kop8WwGn+qO1NWMECVIBiTCiqxDQpXtvCUQXRkqfT9ohC1gjI
fmdHNXbJfLZEmLiC7EWVORO552Y1K0nppeu7OWAROEn4wloLdP74g93JcCX4jZW/PojhxRJW5bX/
jgZjdYylQVzw/zEBnEgTACWPSG4Ps3AwVy3krKdBei+/zLdO9gnBE2L31/jLvOnBLydT3h5GVKIc
WN8ggY9DQoPw7rpFb8o/Yc7NsXq1kxr7oetM5yDUgdhwdaXeWNNisbn5jNexRIIrZoCt/Z523pNu
SgasQo5u/1avUPGkcD1qYlhxYBaoqhHYCrjZejABRqMteeUOn3mbZjx/rESrrtrXOREk/P33PzP9
D2GLIlGqmnMWH1EisbB5km9zn1WeeE7ywDsHlSMsmVA3f5eiYuocgHO/N9UgrkO4dGkUPdJXthri
BWwFoyNVPvgiCxjMYHrxczi8Yab7alBZK+OPbjSkcKVq/Y16x2/82N/m9R6PDCJsOHjGL2zUGcd8
RiQP8C/5FFZv8gi++SM9pdyAnC1I59Wk2uoQqYHV+OI+UkgVY+z7UhGuZGz2ifDIVi3gJYkTCWmI
3USq89r1CfT0+ziGm9UWx5Npl51jFbvsj4XD/ahy7l7H9PDl9mZoomPF7ZwcciGWrgS0mVylFC6j
5p+OeARqZG5Awd676/g3B1FhDhdLqZ5epyRAsd5u2WlJyjRwN2JqZVn4J3xcUlQMsJe3b/8bnRgM
4jI5XafN5jpmsOWyl8A3BVzGGo5pY93GY2EFKKOOH3ytmHLw0+eDucJFTY3AW2LEq86g0kmxFPMy
fCrXNenDYfm0BvMueY7oDLq/9a7PAD6Sj5Vh1dM+a+pEjXeatstiUm10V9xKxUFbVUAJHqy95Mfc
G63LAM7ee4+EDMo2m/+17dkfgyYeY+JJHXyO11ge3bZXBCcYCn/SCw96gcl4rM74jGzOwwm8ibaa
CunjEyRL26Na552GbQdGjEmxUbEoUBMypIbvoHtiPCQ0dYCHJK4I2kY9a3zqhfQ7bsgk5pzZypwO
KOrgt6FUnb/jG4q6O0CKKBOQR0ONYNUwooHP0/oM494VWhYH/6tQJoodcg2z2BtVGONi/2VvxAHy
2FL8wFt1K+SSeRENfnxzSJcJob1kCTCELBibD1HHM5lxRHvVJC1LBi8DgA5RyLxc/LCYFIH4hEa4
6ajQAHso6qAXmMc6UsEdqGWmMADfuQh6qqNcNClyiFw8XPRBUC5Ah19Alp+YosCyeLqtJQc4HJNz
Usan5G3R9A3Gvf2zhF8D5WfP6kyKrDrQlZ1yXg6AKmRSDrueTWL7Chs9Cyk0bJEvDE3K6YkOnrGe
3SiV4FSAeuF8KuSrFN1WgTNq/PGOGE14b2fJFPludphpoNpIcLTPPgfs2SZkfXAh4KbOaBIML6UD
CYYz2AehnnwXjLSRXQsgm2aFNgKSFH1OD5Ajp7FnLfZY/0zbf/YtrAmlbpJvXuGhdT0+3Zrve2Vg
hKrQFGUxE2mSxVh4l79XOpjX41uoQJIHTk00mwMKQpdqG8HtgBtMdLLLmRbIAQPFELfwJSbfSP4K
kBusIoM/vhO8ZTF5EzrwMwOkdEi0/B048MoheZ9fN1VMxksbXXM4wyr6+3J5Pz6XpWz9cjCOdtkd
OcweAZPttyyYPQTx1fF7CYX4SgG0+4EXVlSaYgLSpnWAV1hOteKc97fkk13mvIi3AJVQvauWrDIF
LjMJO4CoAVyilYXxC6klvmDbd7VUW16CSzNvfbN4KOYajzvFhlML9+jCDJERCsMZPiSn0trS4gvC
xn8zf3noYGuQDpYvRhCptpPCNiT+OSslgRtkJUSwZ3w2rPPkFvS9nn8L4NY5pwXYzhZ0L/jtGcwQ
hPETwAzePiNGrcBlX2xgWSokUlCdfbkBxOakMYW99LaMvO+VwRpEjYY9HuIUg6Yd+eyLyVNbYMx/
4WAM1UAbg+3+g9aL4Dr/ZsSljt9Rb8xQBhMcj5mZ2Yt/Mo7zEA9JOU0HMyGo1lBeYC83kiKmbJz+
RfhIofLWAFxX57FilsgcT9hTqn+DUKevZPCJqYG/6LIr40IxzKj9C7Bzm973pFHdKRN8BJ52M6pm
xvix6E3VVSm7QwIzAzl7BLdJy9/DJ8/FzAyfloke91fCa1PwSTY6rLwhQ+s6ZTyw+XhXd6Oz1IWX
Js/jhOaACnUi6itmoCA85Gbh3czH4tNrdt6QosLoMMw5y6JiBJvW6dmvBU3WsYrL6cfmSufJQLMI
8MD6o0+hqTu8FpqtxdenKQfFSA7wwwTETCucfUw5B/Zf/cYqnvwA2ZCXLCOA9P5kusHgY8q35Eij
7TD82SPGlsFhgCMGcE7BuoIQ/SFG1qZC9fuQnOZiAAvc6g+gcaOIoGmsQGPj3vS10CtHT8Roii0N
N79HBhpzKxywrQbl3ky/Wm3OJOfVul8KnIqsFUvAKWz37XtFk6xm9B9v6wRD6z0xODHXZkfC29mR
S1tak2kI4I0YArcnEi+9ex9Tk5QL5AKTk6qfT3tKP8yL8bWsn0TBWeDuGtC1eXk4jHGlf8QnTp7b
RIIFgLVhXGhIgU2JrUUYRsTTMQ4cl9TwZ0ch4eduk11kiyGw2c0MxQTDwfHlTfDcBjF4zc+bF/Ni
8eWw1ZhHIXAPsNamXKtYB4KOhKPPTnHfAScnTSJ83gbw4xXUuMwQVyQ7C2z/xrBRqWy4+ovJM9G4
UxTz7F0PhiOA7sH8gyCI3Wwz93hh6sbw2ogvMzizWE1AOaAVo5m9BqQDMAKmzWL05WMhifvz018D
/uEN3U2U9BHDLKEonQpp1gX34jVo8N/nQFk8USZK8tqecqDltGa4JUahv+XQI2beP1NvyHj/C3xL
B2ozl2uvh0gLDTGn629VsR4fG2y0HqVTJ+X4S9WOsdaScdht+t1gCHROFK/AraT1L9Zzp9nl4e4q
kcK5lGhBiXiXGcCIaXIjMwCFHo4Z5eSj2MZY2/daPEoYIt139/Ty944MRksHAAXKudHvTzfhbn8F
1w4z1by3v2+5r1iZRsB53AtIf6FRYElij792x9x1wHJE9wKSaruXs+wnNFd0PS4TICobdUzxHjw4
tyF6GKtzKmaZa64nLqkzD/rrNUspqZmcMZYC8gXK0mxpUnp1/oT/SHHilPGH6QdNHWcvp8nPPi2f
CYoSLgx9Av43+np7bt3Y2Kut+cSbZvzjetHwvlSeHtcXIP0QyKY74rlh1VShSTc/TyVXm0vuPVjn
50bwqHZNwvol90lZGuF7DKURxjbIuGjmaRh21BB4+lHtoNX7ZNXkvHyz2+w+gPodxoi4+L94yJni
K8PJhuNOAtqMgjkFheS73ZxmcnULfJlY+FA1u4RP27TmC4wrgT8+6vuiNhGPAUPWDF9gfLuS5HJQ
V18IGWnjtlyloGkcsw4eqPnQefm4lRDOCo7qfgamDoNqph4k2iPEYV/mZg0gb82dwZjA+USfSCKG
hMvtniOe4Mjk95D4BFYOgfiVCvXJ3RWUJ2OFNpDJvcyXucPcrEROVZAJ/dAznp/pr6iv/01n6/kT
cPua9mD6r5ff+Bk2f/D2u9nDxR3j4Z3/LlhsesNgRyvp00eNTjmDRXswErAbHYLd5hW8gd6ITEca
NZ09O4zkQ/ewHgAqNFRQkWTL8DOVq1FmRv6Z3F2mGs+/6tBu/yVU6GC7eMweh/4Dnh3nNWU8KiEY
CdpcwCasfquXY6vY2BoiwAYO8iPv5hLDzXoL07jlSTSjD3OXi/ON5JW8Kr2kBXa3KREZYtG7wTi6
wdSE3UzxzAXys+nOv+bqLBw4BNwrzm7BJY1P8eriOAo8DQo7eBpEUMxIQuU25Lgu/ZUgV9b0rN59
B/t/iuSY8TJofqqt+LkB1LPMoNbAbzlazxkfM/D4gjMXIw6MfDWEGFhEEsgEk9jPjNdL8e3AI7LU
VF3iGpe1jrrDClzPCur97LlseCTqzCfhdjI89i01r+zjM3vk5aH6ayPUnUzO8DVISA1YomBbXGZL
wrSDCgJkzOGhTsOXXQi4T4N3cHNeW47DZtmfvJxXdCPe0eRRMpEkypXOlnOEkQbAB+8nu9BlOrsT
BqVPURuwoDpHhGopbv8BmWAAZQnQiul3AG07hLahZrXN3HjGRMztkVgGLvTZnv9wjYyuhOl6LF4O
X/ApwhJTfIup6FhjLa7xOFFxUXjNsQYHBk4PesEtXLV0Srr74c88o52yW1MlSFGdl6PL4fIvEZbz
qQc1SUm4czlLHotKc+7bjxav15E0UfCahX/5NMtdt2LbITkqDsyRjTGjlxPL+YAaBDr8a/qm2Q7e
6oSgXAqOSyS5wAHAfNSuzkBm3goDEl6YYBuJCZQQYeIZnIMlAi6xu/6GXAY3b1PHbYBuk0qtB3zR
JedVm0ICo8Hj6qXloffSFh2JuGZP7GaxQK3O6xzjyMOHiDMIFKEuFQNYjVCyFtUHQB/sUeRBdNND
IrrWEC5KXjd0AY0C88ikfXLxj1idB/IUil2mYPP5MIdH/a+Dyc9sdXle3dNiJnF8JxI2gg0qFefE
wU0n0P/DY50iJxpOGixL+C4CbRTA6dM9bQbLy1hmLnIPf9OfFKs5TpyAmUy/L1arEZrq9oew92CX
dR48dgZkbfTelgdY6B9vCAzjUX/AnbvNnp5kU7eDIlUhfc8KHnM5A6kH4+GahqT9iiUO7YtPH8to
1y3CN1pUCmRAZL8YSWALjFqAevPemWhCtk2f2VBOE8942nqH9fG0qZ8cqVeiyy6xBvce2UUfwlYq
eU1hS0cpVMkrWHvP+O0M8sccr6DvHGPCvHF/48/XbcOHSqLQ9jthYB2/ppQWBHMsX5uv8+bU1mIj
FuoHwDkItS2Em0hOHR8AYt+3GTIbaFiFMpouix5kkHPsoUCyIEg6lpX5EX1nyWQGtFqZIFdBAIuO
/J9IIyfVfNGaR6ZjR23Vmog/6VTgK7XhvK8JbVlWenk+OKCFI3mRFUDNbuo0bL6xQhoXk+JKb2Vm
8h7xEcxIgqDdoufK0wdG9bK9Rx1+R7vXeUnCYBcVzT/tFMReOuUCicPBsCaT7mVNpoqjMDyysYDw
p9Ozg+/FGSt2b923ycFrI+iNFhyFWve5KsznjSkXVH3dfD1HlHzxQs7GnhJgSR8gW0PbL0MSrpCM
nYHwMYo423l4gYdnhdVfjvrGAvKK/yntFOb+8yJKVs1cSNKMkQArrfCVXpdhhtBj+XZs1FemULKR
9AiHXAi08ygb/dLIti3EbPgIxIC/sBCv0/sUbR+4H4o464kKLJfgV3Px+/4gsO18uJgV0buAO6j7
OVWRneEJMLqMUTvay/3+vTataN7zkRp/oEOMBYkm6nHzjHudl3EHFJJgURwGaCiEppOXG0UjzbSX
cx8lu0TOH8+EeeUZJBqheZRZ4Wazatk3kFyA7RX0LLDAZsev+RFqjM3sIVAS3TytTjsu1tqcMfbA
QwPBRLLxxafDTNKzYQxHvsUp7KBnQIiHTt+PkO424KtEbDofBLZrc6ZuNqKgbl/+R3VbqJbJTIjI
AbKyPeDiTvDcjwwmM9gf/PW+ILYPKV9oHHPf0Fm0aBFsYAA08jBDfG59C8oY0rTKnkse/TdkaShD
F2sudNPnX3wHHGMujvweDZnmEWJ0v1m7RbzOS3OBoYj2cLgIrBaevLOAEc9Wx2xqWuEOA804RO91
0aIE0RGFMt57M6HVF2QKHdwBRk2sp0OT5uKkezE26stVZfKU6aV92GcPvkJ287KcqSxpphP8Q4wx
/BCfUVVQJD8mZxboA58N5Oxt3nkwbDwnx4/MPPKxGTInuiRA7VjqATwaRzlk2Dgr/U2e+z5Jn5Mj
37/aPOB57pu5js+acDv1BpF50BLGlT1zQbmW+JavSMgx+VhMz/DGaJmjYosgXCc6Fg1cakjaOKRQ
a2DMcdte4B7ynyZSRNcxPzRv6XqBiDUpkwRjBthweZhQ4CFHNUYL9smK1b9JiolD3ZJnWX9iZwKa
MmdiF+LVQMefk7hLJtGIN4hTSoh5qmXz0ouAet6coyp/gydBTzXnSzqVYISnxX5fWgi/ybXUswHn
F+ADtr/vwNjfWCjl7IgYt5bg5PhoptCww5+DhAuaaw50Xs8GTkBe/XGuW+2Wmj3NMZOIGyjFJapO
FmnoA9nxW4XI8bXg7Drrpn+sc+VKq3LkZXG+YQLXZixyLS9gJpJ95C6fbhZlzShJEIiepwuFJOPw
14dI31kxWl5YgZTN4eyRIwlgPTxsy4krrAocvBwSHFSEvhbXzss8TvSdw8d5wsCzKEA6bMDIHHo8
MOGZ4L2Dn8+MQJehbXoOJjB+Ynp6LM4RB5UoH15UsPI4MwLfkti44AgO7Gl2oLAsWwi+1njcmAei
IjDw+Oc2xaw0qFvcYwiyYtjCKm9TyxEWaUxk8K7EWmlinmMg+9qgZIpDjANxsFXYpMgGktjETadH
4jhRKASCMzjeltGaMMqutaGiE6joU+Ga2CbITt2Oh+g83ScU91gkl0JQeU4azvj+y2ehk7SiZsJO
pi8TC5DcYCBjRXwLf6qLb4TxdL+QjhOE7sUdM9pgCCXZFZDNk1i0j1VgC4jeyhA/hmhRAOyTrYIy
743N22V6RHn4MjX62P192j6hpMLiufysInkeGe6kP3wq1ugJcDrwyaoh+OEZMXmCD3+yPvA/3jFm
qpuWS13IGMVNipjOAfPsIZTTgTlMgkppKrLPpNvQZ5/gCybN11RO9ljwWweTq0iyIpZFgjzEHBzO
P/a6MFxuR0CCN4cfkjX8f/iqD7uG/ngVxOvsjKsYs37U9EX04wh4Wp9f+kX7scN9j2NYJYV0Q4CK
rYIWkPsecvnlGDneInlyHX3QAUaE4DTYuvZw7bxFYtpBzcyYVwyDwBJGVzgRkxY4brUGsbybxNZD
8cUoWGfYf8ND0PplQ/uLcHisYkOETcKCsM/Vmcm7/4GN3C1IQnOLvMNMui/8MwnK7FkMyGIRmKIy
ND/AtoczUSTn4L4sMT/uzfswktlm0r5Ai5585uUEFLqH9QZMmvOU2+rbw5CWKdEAPxfIcNHNxQrx
+HVkUhs0sEswa2h8kKgdQkOYoVi2Tph6RqdkkYF2cXU8pwjZAKYlXmBlJGrSQCIKrlg2/5zx3boy
xr9FSo5ChxFOyuylDVhW2I9R6DO/897uiqHL0LqgA3CT2xxmBlbr14M+Hgh/1ipiEt6PFN8roR6Y
hKT6jY+qh6EQKcf/VEFk8dBBMESOZy+fEifHp9T9R/MQw0yEWQEsRfo2SnQrGfo61MgT15FgdKJa
i1osBGISs3KQFIo8SsdZHclTKsTl92spf28rT64oRNmOACV8VuyD6Qv/sW5hyI4bxs3spgByS0Md
FLcr3jnrR3AURIMohiFX+LYlyNT4XloLgeO/mInKwXqDGeMEeuIO7czsITRU7fgqHF+EiIYJinML
N17jD+lIP1Yv21wDSAfAGx+He2LE8K70YUScbULenuDW/H36mjBRYijtFiA3Q+VDPUUJ8PdAEsqA
VGEsHYTXKZmx5m/L9BjGhUgU1YQdFBFC6Y7mK3hDeJGiF+or0XhLX9vgCzH/Rusp2FPJ+Dd52QvW
gaUGQCV7QWhF/jDS7OvF8tF6iVpPPE6JaBQ1fIyFjUADlxTa3fpvfklOdyJUnuZeTudchH/6AlK5
fwdTe5ucFIOQznuBFNg5A3Zhp4DE4esJvY/u9ThOvzjQ8rNC5IH84idNGSQQhjAPZz16zOu5ZN0B
X+Y/4qYZ9Sx166haFyYtbYREEVEOMyDYFNVIrJZ+32pYYMfX8eXs4eU4Kyab8AiFccsJ0Spq0nGf
T8AfuoyOMfe3NrozU4HbnNy3PPnKIRYDvRnQ2g0OG8NGp4dm85INE6Rm3fI8b52h1c5UV8MoE3hP
+Mm/5m/WLNIpB2KGIHYBqbEmNgLsFmSGGiec3oi0XoB1sEmXyf2I7ojPIKa82l+VUGTB2nkyr21c
Cxe5D3UjjpIO8GjD6Pztn3khtHTq6ubdow6xAEp1ZJo3GHgcmhZHM+yJ6IyUZTLwLvM+djNz5Hng
wFTziPNEX5L34HtdXTBuvEYw3YR4Asud/8IOmuoDACbkO/Qux4H1iMXkUsvoi7Mnj4rMZF18Xpyh
ujFFbW/aUWRsH4Ubxsi5vvtm0/ffu9+dHwEyRjUav+D0cNLeNoLPRS6RryTqihYLvDldUw4MYKH7
3A6zQSb4TQzoFgWrAEGRrVHN9DNSb7GVDNP7RvIupHVCEDwBG50XEHYKD85cUDg4Hr6RhDPSpFyE
OuZphLCrGRIK2E2wYu8Bt+Ub5uADfhQrnIk0cwXvQ3Pj/FaQuBwlUzwgFApeUsHwMeiLOUQBqG7w
C9glLDclgneIOkeBke8RuobdCLzmZlbAd0C0x5xagw3R86Ww3jSYggEUoR+Ei+UPR8dNuZHs3/Fz
FPB1SbkIuMRCRvj13vJvlBdXkh8RY+WU7SOFMdGJDOk+HE+GcSgU2CC3VCiX+pPfeDhT/mRyf73h
TPLOiYzJboChvOx2T7u3HChWub897VvhyMv7poGESSlzcwGZjPxnhIN9L74dHrZC6IuAo5xeeAnb
iBcxpJWNHujkiykBPild8m9/3corxt0evYpgCEAZCE+73ypXYcbTf47rSJ9ArPIVrg6sMi5+ISST
d67gejs4MgHi0VZw0ATTm8EE3Dm4Kg9L7YC5H+B2MXLtaPEFDUeEkrHKiNQOhi5tCAiE+4yf2Gve
QxJesPlEJcFc7wBYruMtZL6m0oJkO9BQgRvqnUnf7t6CXtpHTre7BQoKkBtUyUivzfmcqzC6Uw0Y
nOpC93xx72BX/RTCSURWMNVa62HkzGaxKGJI41M2l+U5qvJr9snL/Sl6Z3hGq1z/ld16v/ixeULJ
X3a7N208Nqnx0JP+YCRDs4ajls5vXqOYtKPnXBt3q9NWC+5QD4UgB6gPLn1vrE/E4EAizePt3bMW
fcJ2EBFljStcl/+m92Sw7JZNrMDOrL3TH3fxgHTRnkjrJYjR6+yKCnHyDE747SJD6jOrGMAZc94i
QqAhhQTqK3hU9MH6EO9nx8CdnGQ0Ywe/UTCSjOQFpR8AKQNB/O3OoLHnuFrSFCh/AGowrfuAIV1a
BA1+NcvPkqajtfvIhJjlApV0+9ekZD2PXwPv0dpQiiRGyMm9H5znytN9QBivSA9sVgC+g/wmWxJa
Kbofoz8vFAf6vfTH4fX6+l3tsxVLeWDa1W5AK2KA46l91WyAgEk8XdBR0HH9oLUyQ4RTxn03xfut
hPWDOESJrpUvbTGuomKawWR8OeBNBUSkG83Fcoghr7YGJMGiANsBTtxz/lNMffsCszggq4lUwyoP
H7Iigpf/S9cdUMB9y4D1+Qm+GgbuBMzTT1gaNEWAn7UNJnVKtfFlaN2yasSUZdFA/n+hXOS9wg7m
HJmdUuhhnCJvw1bPNvgcqGS9hUWFh4fu/NIiri7OmRbrBNWAcHC+Ir+RC2kwLmFuCJ6xCvNr33i8
luALNsQXYoTwhKSCxDoHAkX2Vzowz6Few9tgUJfknGxLFAXEUaRaoAVP+7MkZ5yvxcx4PwTpY2L2
zdrFK3xQXd/CG/M51RmwLEKI9ORzEmH3dH+UhJQc/ErNUTBCJjbn48Kg72kOx1lU7b5hfbcJVsZc
wRwA9oO6cy3NSu+BSRDTKkHMbXAyAKFvOQsgmGERwd3GFmfoPHrOrnTMrNGk45IR02FBfwadQxeC
81eos4tKRtnv/JMMOXWmHSxKKGAHBEWablcNwUveYKNHtDRM5F6YiJKVhtYoKORgQKDIWONtYfnR
J61ZTrDaHULO+iEv+wJdnsbG3dHTgnv560JvI6pNx6XVsAYbsh2q8LdBWwXvg6WZygw+jJEBVZ6d
zMn1SLn+FWlb8ZN5kmybY98IXsThMGiBmAW4QMQthGh0PzpxEWufFC2vC9c5ZAhp+R9L57WrOppE
4SdCItiEW+eMjcGEGwQbjI3JBgw8fX911Gpp+szM2QH7D1WrVngMjPai2HxHSAK7izJGMXGT5B/n
h1R5f9z3lm9UL/HLI+PG/JXGFamyNxortnIyALcVML9ae3JjMkWE2wXYE8pe3KILcZr06IgxAU9d
qDrzEcx/JhRO7870nOEVQvIeEj4kb/2tAi/WqGMIhuvFyWEAZODHdprU+A9AJIW8E0KnoF2rFhfi
GoJW3kA0uHHZ3h2Kxu/ktyzCYcRVCrausZcudmcJ8/TQNaR5g9YF/kHkpyt1a3cO1MmcFJABqp3B
MBdeDMVMK2iSz8F4cdKD8psYRtDkLu8wBz3m0usFj1MtdW6HnzxQhAhQnFlTDAxqH9OHBb6G+QBu
8ilhtOSCOyGuI9R2nYvCiLcECSD4emt7YL2SG5JCdL4t6xNzblqkpJPSo2Gq8SFi/J9WiC9yh3Yd
tbMPPqNv4tZJuwP66sDGZk2itGDkTXw7IUIfOI43A9aGI6YpDUbzAx++JCfwWIIRABIN8iGT27iD
aIxIoiqqa0vkHQ8Xonh5MTrBJ+0FXbAXmsTFC35lYWKanaG+9PqmcnFeX4ZoanwKGT7BTG5xwj2T
zwy8foduGOHtLwaWJwwEHefRJ3mQ4yP4IFsR0LpDVLPx2rbnig+ngWbph+/RD8ZDomx5Y9bHGor1
6LDtwJnX+svxjV8CF5389/f7aziTz/KtuV3jUXYdnyDZFSReN+bhYvQ3PYth1QvuEyalH4NIinlj
v1vh+a4faaYKndSQ6mxycqPD6R6dKkKC89ZViykzzQCTTdqmFwcrEnsS3skie1mqIYD5wHw2egP+
8qQuESeZK8xuYL0PqJ7Ln+8A3GV060Vf1VOZgLcc1tRXCVVYoAyC7jYEmH7EGVPyOnm16Lk6GwqF
HzzXMh4AjDXTNenlhOvJKLd3NM8/cY047pknQdXn4MVncvBwLgHQmAxmILqgb1mfLYCJU1+HE3xm
8So856H/w2fnY/chA/2gKcMK/k4Rdph96kbKDMJnrP4U2ROiRjooxNRL+qYaBWwKTdDsCj8I9G4y
Q9MHZOFE85PfWZUuJDQkeLxW47DBIQYzR29NIvzkspFSC97F5GgDSTzg+raI561JSnxG1+UlkVn8
ddq3vkzhh+hAceJjquh0kmbcxykBlvaadl44hS2Gw9C+W3Jo9Myf95ngHZ+8ITZW1NS4UUKWvW5w
+ARzpU8FjWlPn6vf/rNSnJOoYI4eGjs0Hkyz6Cj4h6akFeTQWD0hC37Cc/rrslOFP9inGUR0QRcF
kyGi+cdKWRh/soaZP+4YptdIEc7wdw9xs3iblP8IvgYmghG8dYSSyjAtlR+ynsCJVWGDQF2Cz8Al
S3UesMgoM5A78AoBcV7jkRy1VmeC8783giYM4W9Z+M0YGYxLVwjG/djTX3NyIYmbKope79T8y/wO
bs7JkyNo1iK9kvOzO9BmjTVKyvi+7PVQTKvuSd+cIvTcpXlNky+iZNrm+5QEQUiWJ4eBHWMaxEFZ
ZwYnD5olqspA2f5CZqto+J9hZb04EGQYXJg0LfyxgbGJ1Yz5iM7x1V2PsWqB5k0R7VHd4twk5MwN
c7rwPSveBl/4lFl7e3tMYO+jNrL7LCnCyTllkeaPIVyJgHWwKZcVTACviDBr0F0kZGcGP/gHAT6w
TPGC8kalzsV4gi8OwOlUlKjNVvHBjzBURnEq8UfiuMTcaTdwj3vIbgByA8ynCFPjHUEKwKixjSFk
UgEJw43RZYQKFbcFyt6zqXo/2jF9+N0UQRC09Lu29o/mA27iTYy0liAF9MFG80dwN6T++/Izw/qo
/d2tTY4H8qkoB6WIe+zPKc4X3S1ErS+cx9KCtHoLr+MH6VU2AFW1ul713vw7NO/7D6R7SIGgSdtq
TwPeIHxA/vFAmqL435qJZbGXL4fnVOsvpH7w8+Ys4OCNQvsOwC7QQTd5kZ5zJh5DH8y7eI6uKJs4
3rECpG9ktImO9gS/Hd5W/20JpqGVtBLoAPZJm73XReE5QOx7d7BfXXSMgXPeiy+sMkFXPURg+DYq
zsUm73JIdpCEV1k78VvWdcsy7hjnudhF3f7KFCHPFrYcstI9bmQLajAECxRmzCQPRinK0h7z8FMi
aqABlYDZ/1mITvSSEoyRrK9soeS4+CHIqfJXMwQAKx/okeKc/7CaGncdHFeJcPtF9ELgNVsF5ME5
cWTB6uBWhR7I9+QvqUytD+hn7eqsAw/foTXAh5tVY85zEK/5bS+aG633MMtC75IYikRl++KmRBrg
UegBBEQ8HuigQtJUZx/AgWZap5hFUPYwnB8sKdMiJCkTGhaIg6IxhBRroMpG8wECBWDUZpdTLIuH
AxwDuNF9/N8LJlPUyNGV6f+uMpkUQ1wqwX/LxZAbjrYYmu/25Q1Xt2Swg84HoefLeIYo9pJellZE
lNNQT7zPBjCbWeOAe30UJHeAR4gMTD3ZsZFXwZtE8cIYg9g5Fn0fvjkSSxuwkzxk+m99jRHHBvG7
c93Xs4IZqrhodWbN9G69MSl7OQzt/lpmLIzKt36YVfa8niqwbSAA/OU7LOSmK7wifZzouB0Ohtgx
lFHfo7T1nm7XhDGKLwacF4oE3JcQm3adpL1mwLj26TOeYRG2/DdWhEz7R/nJ7JL22mF1mT8aefiv
Z2vJZqesCHtJ+0+ZQjRsoUAGFoUU/4S3V+pdamgka0vuF1LXducAByMhvISFzdFy4EUUWzmS4UXw
jtpz0c8ds1GIXT8NVQu7bjgBVnd6cXo2Mpwpk445mn2/Tn8r2XWwpvAEG+EsiZibYFc+IGpUJGmo
TCnkSVafnuclHNseYOpRm29EHX4M8YvAlEYSmk1WQw/Dw6Ev1j0V3LSrtcZyqj//jNk5RzgJWIOh
rxN+DwYvM6brOhSc7MOZ9I4UrE4xKIMPkaJd+Qf5EsaOq4Z+SQ5WHxouUs/BDMqec8Kpx4YLmY6y
1/ZOT4eGZHLYDh/6MGrtRgGsUJDj2jpKnq3e5wgWo+AO8BYaccYbBLbe+FXbc6jMYDt3s8ak6UfV
0uiXP3RsWul00dTD1LFPXu+id5h643vNGTu50uGxB6GhlcEBYTYqGhL0cCrgbmvD2CrMLixOmkCL
DlxjxOkC/9EazjZ0uCHlBigyWYrs/B3E+OQk7KJyIuGaH6PGJeQ9b5sDMTIZjcvJe6p4FWfAdM3i
oiSApYma270jqPqE3ZZOZX9LYI/B/ccqBlDKVeiNS/MUH6IqOwNmlOPeR6v+bphwnMdrkFMVC82R
88pUKmyOHCO7MuLtc/XA/De/0xGkmk7ItLsOekgKGiC1OmDYqr/3VwtgDg0iHPEfujph8BZAOFgh
VdnddFAPWDwH8X1EBxP3sfgGr6RMy858R77kBZIkxvzlvEwBS0GrihXdgle7A7sk3qLw2z6VBzz6
lnNxIXZwe5tFUOf8gYIVTjFeAafg4vbzlp9yOzEawKDb/GfgnDx5Rh/4JzgHJGcMJUG+IX+AAB22
rAqt1TdICsT35GlzgY8LkHFOK/v6NR/wp5ADePcJGTR+HTLD++nP4I3B944H24kf4MXk41ik5DIx
Gz+D0hna5YaC28dAk7bmZT5J0vvGtH0TjCXHpN2RR0oglkGg0d3B5iDo4f4CrGacTdhC0Y1IgXXS
9gZjInmMn48/OgYnSvIGHKSdSy5/Sqis0BhCCOgmQDEgHo+X2yOOD53TBfeucwYOVk+e6TrD7ARP
GEVdvsj9AuymFuKCZCiIgBbYDT+GT5coZK2hHqogLg21EUxuhCqCsvJKf4QYfew1ID38LL7nGhb8
YQI3Hiom5YLN94Fp62ButzjoQ04kYMoGX2348Nx6aNm0rJgOwcEt/0ek+nCBrKK3uYHZTqHpsni5
U0/AjvhNMicTniDHOFFRvIvHD04mgz3jOYFKYz/iBfM/G2rRfdwbodd4Zm9Koh13wU//MoomtEE1
GppQBZ/BMzMI+w2/8Rx3nIoSAXx0xHcCLiWqteMCaC3IrYBWTAH3nba8EtoDWV7es9bSK3bVWTMF
c3yfPUAB1redH6iva7HMPIZXSOMblgBGmAcLQn+LTr07Jy4IEziIAwNUUhS5tBWijDMo60GDaG2c
kbY4nOidFwow5cUCK2HTPqgIsVsj7y0WvK7EiVidUcs2GN002ceCR//atbyh1a0FfP16oNnh4K/R
8aFkJvKir7nti/AfIY2fg4uETvm5nqi795LTTcWXA5Sv5INbxnc+ipk2CRLCFAq5k0dp2wVLw3EQ
6up33FPJHUEJzhVHBPHLsM6rQ3J6MspTsWaVudHHHtji7EDzMskBElawtiksUIl8JqqpYslX4F2F
y/iM0eV6ebbJ95kOQBpmRcqAmcmpREywgOL2E3UnrG8cBFr2IIMua1eLJ/4Ty4+OPo79QC9BHMva
UMyR9R4/eLKshsokDtt6LI/LynmnA4ze4atXTKhUgPkvhYnoQ5c9m0tI2VNNEl1FylVF1i+RmBpm
4pjKWnCNsElgEaNoiWFgbxj/YVWr92CU+xxipnu394eGTwlI52xo4YEQgjU8MBBuOKyiGGkjw2Gf
PFGyM4theh38os+2REd28zp4F2efDLLQL7ts/hi+4xE4nKqW4rVNVYCL/cs4TmhuIL7yCse3kLQC
n6Z50ceWpE03aNcENd62b78KL/jORdQWOG9CcFW0+VrjEqxNxP+a+A7uvg4/8Mh1eI45w6jCIDK+
sPt255/os1fgeUNza+G61jG6ICN3G4QWajjjJgCzwlPcxl2bSnQwwGmWxEfsEO24fmM+YsjoOj4B
MpqjBERkirkN19b0qB+iwmV0xvRKU60RdRu8ljeSLanplPyD0yiKHChJitzy+M2KBqFt7n7jD103
ohSjHbXtW/CB8ZKLfkUFkfzhYIOtyngU08AhxRAdHmNK5wfa6bbjmtJ09/CH8Yh8DTgMZM/iRjlZ
VlwX1jOC0kwoh9VxUAlO3/CXa7cx7kFpPuMvvHT8eBAe8fIP1mMij3GIWHrt4AbldReyLEuzIB6u
GP/8EQwRwjaxAJKLBBVOB2FfXYFxE7SOCYL12DxB2qyzI9OdA5N/yAjzY4rowb2/UezyJAh/g7B+
LfwPNEnixGmVW5Te/h1NqSjAf5Obv3b70zW36zv67dt4rdJ0WwDZvYNF7UxQ7nXKMKUAbzFU51UR
lCUwaG1UzPcPCdGbR1YCThX6jZF/f8rU/o4fCx2wm3EjhnRjICq4E05Ann16vAVbxO9EzNV3UmYt
KWW1YUYqvcJY6OaIcW6N72SPU+1M8T+M5HTjyfK0pU1V/GEk+nfVDvBOJW3p4wAwa/L58Pobd+x6
8TfQj5sOleW8IqrxZqJMRlyv2rjvikAIoN5izgMVHQMO/Z7UnA6VWN2gJONHvgApFaeNBqRvf7Md
emtYIluY4PvrVmjGzfhVasq0dI8Ocr0JrittsJo6KHxOPKL6aCDljOWaZ4UejA9WnRO6IkBa+ftg
LkP3xNHo3hyuh6tLnx13Nl+3tAQd6Dumyjsd98e8S4DK2/6yx3oDPaRxteKncw6LnPmwheCUs51T
E5EE5H0dXseSUQSNZfom0qhPLdAOadoBhn8ECrbESSFeYw2KAS52y+tQsDlUoe+QrzqMiRSlUqnR
MjDV/1nXaIh3IwUWttvmiLRYZpTkCOnDhEjqrN4c+IBYem1Ur949w13PBSzEEfZnDUp9J8rKr4uJ
GhMMc07+JUZTCBkZUVA4wdUxaigBzo257jfGEoAmCLND7Scufud/pZ+SlP6I+/zBPUo6MHAkxkbs
rBLuyHPDv1FxFeEZj32gM7gdmNDpyKL0X6H/cfDx3clm8JAZZ0iAcLoUbwtEnxYNLjoG+NCwkR38
bccoKamgzxmzr5ObPewWzt2Jd1icDbHk8dvIF5DoU3w3+cGp/B6A7sH/bjoWboIWZ3HLESr9xd2d
U3DVtkHujgSKvzeYc52XZ5Eo1o5q9O0MNc6eWnJ+kr6Iu4qBKXAcsCi6GMW+TMc4TUikAh3R3Rz6
h3l7g3E5remBg3yEw90TwQaiRBA2ikPAvZ38akdIFl/8ZKouUPaaFYMqLsUs0Ub5SqPcUF0Bqsfr
SbFq3+GFXA7avLrqj+01aLBe92AmMkgpSIsY7M4qJ5DqHShApi8KAfBVPb/QLL+cIVNBifPFCA8c
EikJsySmNDxRWjIUpQAoLHy+xFWhHXGCYcZKXRc/Zp8Q11SkPvgocqH8Y9eIaZNQShTY+UE7nows
yAK8egWPP6R0G3puWCIBXCQ0OMASxhmn6rYvtxE/7dzBY2AknhWC2CGK7AHnE+ogtJku8oRjCNWa
c8Z7+SgWaDEf5M1x0rAd/nBNx9QzwbhpItbU0OKDHzqjDHTnQBXV2SU1ZAu0NdAw3A9T+KtDHYIV
WfzDZ2r6cyu84dV/k3QI9fnRJcMdeRT9iaiH8VZ2vuYTMDa5U4A+LL5WP9CECLifNd76guhYGOkl
8OxsnZ4iio1EfHZezkBT8jvVtQxRiDH5zhOV4qK7YZZgCmNpADENsA3h9WKYH9gbCQZfCXIZjKmM
XsDDYVyGr9v4Y9epMu/6T1yUXCY7TNbuToPDaU0cmPSKiAuY7GGOvkYicx4P5zjjOGxUALWnzRbt
ZF9A2ffkhjmkEH1ltqzCp/jQFa7R7vOe7WLGjY1rItFCgJhoGk92G1NyXp5A3tSTOBFi4RhfrHJV
Y2ouj4yBHfZwuKfG3WhIt85PDJ+YzLTg3o7wVbr8pfMr5wt3D1qrGXOy0VJFyHvQwlcIzQwDDD42
vS4YAIKDrLgwWMkaaEEVPkd3cCjutd153pl2MIxKYAz9WzyUVLddhiW418xRVhpdKD7ZeUJiaVJR
dI1v6XpJjSvYZke7TAeLQ87CA3mNeaBQmHhm+SVcTyoQOqvx+vYrapiE2fivIcRZNoj6Nk9tfhfT
PthQfpe2QMjaBW6ZD/ybbxN8WHWG53ir6KqCMySegMZ6y86+p9QfpOHs3ogzVOtlK9l7SnYRZyAL
kqOKsZH1Lo32hXn7Fbvk6m84v6fd7Rl8HnESgMAo7XpXpzc+BUd9VogxM2J9iDIHrTDmIucTfdSZ
iR6nsdgZYU7uA7gx7h9RiQG/AgABRA5i+nYMUglXu9FGPugRQZ4xiKu1YqFCagDdpD2YIe+2yEwC
GV78VvfxGTaSKJ4QExhhY/NG7rBRtB1qgTfmf6CY/O213YeL7VwZDZkcsVwxkM2egFlyrjfZ0MZ+
L06uY0bz9Dkox0118XQr0kF7Rju//KGOs2rmRwgqjBQ2CB4OH5thruxMjK5Bu7aR/bdf4jBh0x6x
ZLcsLfe4U/RWYZ6WUnAB0GcKLKpYIdWs7Q297uTZIrUAqx6qVUZwaPOLJRcOZRHCcRelndud1HMY
pvHZUCh417w5VPUy5myBm324H1njyKN3dd5B3sk5jFzx4j4JFS8CaWEMWlDubwwJsiFVaazS0iLW
/ycxRbukvVc10QPDxdPECMcvqJYOceGPMKQqDU+KiZHUIogVjQQvOSxWf+HNPs0qbcA/CUBzhxX3
0OYP5+OcGKF9tDIU98ivpWaFkwMV2nwVLoosW3jYDewSfnGyM6bc0RbjLIIi2zggva3DZEiHCq/M
uQKQLQ8G3X3GeBAUE9daFgYfTbwzra99chlzHvxjfHS7SWtc/+Q+4Bw9vdES04YI9UnvY0kdH6TV
/g50f+Sg9mQqNmUzA12D0yoTWJXspwOj8AtBIyP9+DS+oIy1/W1bilsdjevRXKO/0i/b88AEC8x/
HIdQIRsuDvivF//HhdgVHp453KrYBP6S74K+V8OVhFm6UIsxoarcQaImEArjlhcMJgf4W4wy8YHQ
y5nCmAG/Ev2JVTxtpCR08G2AzsxiBmo6jgbmEiEZABhoriscLnz6n7jBcPhQNbDnISeLhHJa4yLG
1SUHQGk9deIMLFzcsEJo7Jv1NbEiDv+J4lHSd0IZb3U1Dj+8BxAm3p8ahMRyBWh73T4tED0N0w7/
biuswkH6G0N5wWiIbqHxe3EBI2Imysa3MUBtActIx1iBEqkLIq+pKURojC36/Br1vO3/wJVgBeoX
rKs5gagbMJtKj9BTfvaxbwxjdHSsw8apt43/XD1RZAr7g+Ai5CQMk2GuEQZeU1drVJcMALElKjlS
/gG11n1+03F46tnwMSMAqNumRXTL3cLMD+GGdNvgQlap9yIch6mDsXCf0thZs4d5nAPXLqrg4Tx9
kZT/QvjdWg3Vhhr8R03+JpuMjoAD7OY9MdcyhybWAdYGsxh/PqRTfNrH5NzFlmrIyO4DiMZcDbNf
nGgQlv4jhEKEE/ky0wObsRZr+ZtTVZnUD/ziNq6NqNoyYUfsKmxuBPrDaMHAJxRqQkmpiym12ZKC
d8t8B+HbgSQVMYoiDtU4AQ3IxnoCXL0BTCHOtGQWK25aLCgu/JI5+sh+RoXf8gqqKm4KyNk4Uj4s
GHAKheWLXxTOJeJoZohUCCNrCMHapbrgjfE4S54oDqrw3FGp8xa9IyxS88nBx2R3QrHVMMVyjj4/
Cc4NtAwcAKuxjKEgnWCV1Z5+A2zde8vjqhVU7FncLJh9469qE1tqDP/Ex15KFtYN1gatsRL5xqKz
OGvZiMX7sD3WdmS+k817Q8Yziow457rKUVSRbOqHFmlwq5DEKSO7VDHFBolQByPJxP6YSoLx8mp9
xoK0dkf2siwniHQYN4svAeJ0iZ+88NYe9qxB/SHeZU80yYhWoUCBzpkljHux5x8ZvZ6GJG7eCwnx
Mj2AhfVT83JgBsCnSdvBhAwuHIwRi2KHCbT4xGjBXp28tf2aYEviQ/PG2ZFSKVgTvzwr8YQ1DWNB
zZwfELxqAQtoSYQ019WRCaTImalt3QXKWBGRLTI/B6XXYPI8dKrJHA5A4ugE+BIoOjKn3NouvYW1
1IEcGGyn1ECbCHEJJ6bvPK0WKiiOAN33n8aCwR2imJO39rHWLK3khkUyZLCkI+whxrvLtbOMZimx
TJQfOqNGwr9nj1k6G1p8EqpK6lwc+8iYuXijmFwtxO/ySx3NmXixIff7aOCDIITbPIcna+rzYDKV
ENwYFZGJmTyip7IvLhKMXT487yKA1GTyEe/kMzhpIpyFSvN/1oL4ViO52SmpiPmOHM0dtjLoWTB2
Tn0kw9zGLFTrXDKGkZEadKAf84NfjBYSYG/CNaBi21tcLUgY0CRu1KA/bQcO8PQamHC8v90F37/p
ad43yCYfmZM1o5BfZE9IxfDOe/JM3A/gB/8fFt0a3Ph4Mrkjxca2zC3xOFMsMxjpCGSuISmScW2h
xhGgJQjqjjEPDjHKkT9498F8UGl/cWXv/wIbJVgkoq0fIpbuGDa5uam59cekscz4A6+FR5h6G9O0
+4FGkPEbpKEeM2DsVPZbtG+GtBiM1PEBuDCcec13cHe/2mXPMpGcLFVPYbmTlMWfmzHSSULakBCi
0WduaKYoovg3C2pAzrQjWFtKSQd/3/voQcfmNS0ZjlGU+L9QxoRHC3sRBigK2nP7tXoQnIcFADkO
ekrb/kWDB8PVlczexMnPrHYC5wynp4WL07QxG6RyjwkwiI8HCsOEptBS5GY7NvDHWAFR+LxmPjST
jp4IC2nOEy8ls4NdsM6ZYbBLyfHbnKdf4x53cIVrxgaVW9tcheGCsklLyPD1uiURoVQ3nmNkgHuK
t1gQx504ZAk+vA2YAzMajj0PHl5nM8rYORUVtte2M180mj1tF4ahYloda+WLMZHG/5qmFw53p0jS
s5FCiJT2+H63k0HMEnyEed3WkrXu5NyleUN6bFTuFfgAa6NIJ4xTGIqbH5+7S53sB3oZQyiTi6kz
edJYABahNSCcgREX2/ZLFgjXXELBj9GrhNqddwd06m46WmIuYaeeSVffIRqcYQ4uwOZheTHV0klJ
s+OB3jwmBQ2UEsCp+OD+mfDz6/ETuUUFRtukw5EDBQrANyqrGYIBAxzy5XpN6rFhOQ73HOsyB4K9
8ZqakQplhpSPFiW5dV/07NMm7k/t+ZwE3g0yT6J6yZzbtSw64MTPW4ZEIXOmVi0tNlk6Hs9u10CT
4OI7+bgovWHswM9Au37GP+41gCda+7Qq3FGQkrDNZr791hZhhisU9NDc8T6I6FTw5X9y3LvLqTuk
BoHqlObUlUmya0NQRvoMVIYFdtg28canHKHJW6jAGMOE0OMrEObDgJlAZ8sNh4Jw+kKsZe9GlM35
ZdbeMi3lel7mrFqy4v+Y/ho36WF/e26Fe8x4ZISGiIgZwGhq49bqSFGAQeY0ALjT3Ks+sZ9sF+qF
tI95Ag2xeRAt/rtFBH0n9JzXw87FY5U5gvG1HcjjPB4oBL888GboLoc6SlWulwS6Ep9GKMznzUAb
v6JVYy7eVvbSs0M6bGt5aiSjYOczzdUTw8/anOasUd2TZks98+uRI2YwtmJr8T7eM2w01lFecfnI
YQEnmY+cQo5kOlWQwemnjPpHqpHm+D6KhCDx27aPnDNk29zYEAkHxYxgasJQ4zrNv7Y6vkq6HNVL
WsUDvbDO3h2h4CMb/nW8EvjruCWQ3pzN0hSlQOPOmENTrAsACdNq0jJYL/7XQ3bsgIWn1VN3bvi3
fbUZfSivhTuIbYZM1FiSoE77n0U6ZUAG48QLQZIMKi2ExJIzL9mcxFtqfnZZvDg8ONrARz0vL7xU
zjUzGthLPSKeyAHEIgyW5DngIWPW4+teQXT6p4t1I4dtbOyGuh+uV75UPQYLInVOJm+Ig3CuRdze
XJ5ZjQkSkujc+dAQ+SkybjpTENWOmVKUdgEVowSbEhTVixOgs2fVTBd4UtrqiPxvCZFGl0REXDG4
2HDuAJfEYTvwHVZ6M0Zri9I5fezh4zrId6mPYeJFqHhBCWGW+SGBjgibfUPuRyc3HCl/QH9kFrFy
clYYtGWuT67OHVcg9NQHBq9cAKWhE47KjuNhUaQxV2ULSqAoPmgOuK468xC4Ow5hCQmkJWGsnMKk
sNUd2c8u6PN7n0pyKH48jZPsuF44v8eUfhwfDYK5oa78BeaDabcowogEWnWOOpcoAcJ4wXgeHwaX
c2jbMTGgD937F3R6sLvxjxgBzeUvmny5hoRaZ0v6Pa4ABi5r3rNcQHAl/k975UYFWZgv0Y877BUy
MghBJ+laNZIEQKqHSbpdxQ9YvcxYOzdtl/O7z3Tu3Sa2TZT2TnKnfCAUOyWbxqJCK6dolLkERKkb
2L+H/jd5znGcnvbYUUdRMueUkmfIAqBGvHmdmsrDAA7xLLMxZn4yHbZht8Nn8+r5i2y1N9JnUk14
RKyiXdYk8CBOOgsbkffgw//s+F1eKmdjw1JL/MWijCh2WTZJwpblyE1OM8y2kxSjQmT6FHRze94H
QkrKBYg5VyOVE/F/lFc5L5wUo9hBqELG3WKIV+72NWZUBXnr2KMrlbuU8naC8R+Uo+nH6n/lgO1p
7yUeEZwOpB26A+GJ4kGA2lDEijzii0Z5gt8d6UhjL7/YToZVQdizGJdZsgLzHA4bWphdu7BYNAIj
OvSEnDpMRDTlT+FpUujokyNEFUhYsU1JtCGX1ik471L271qsBpY6D4rRnMe9dSdo20esU+lkESn+
LOLopJhhQWO720MQ4h68w8rVJvt18CenLfnHHmoFnbsXl4iEFCWKwDHXWGE//tgxJj3s5quT4IwL
jXHiiCiwDIdwbnK2Lbo8h0U3lHDzkvO4oNFceVQkpYGhXsoShxcIjf8X4zDfjhRM91qcDaQLLWCx
cjYOzAztGbUOp1h77jjGjv2PDoH128Xz98g9kxmL+4ZX24e807UGtrpvG0zlI9OO7W6PuasVz4OL
o03O9uQOvkap8GZeQ79ZzaA0mqOHT5Abhqht/a/ITv4IDSALhXCzv5O/f2wnDBjif8rxC72rSSVO
va5HQanvb/P9Pg60M3ufDU84qzZxa77p2tj3IpiSJsHmxgzgj+XoHGcO2lGTFO55YEavabRsW8Si
w2ZEBu4PJn1yi2Uff6cguGOaIDO2ufRc+8/UsLiJtCCgJ9K5yWg6eJdDh47J1W5n7TL/eEx/DHff
2uCpEXHYd5ljbEAR6ulmaQISTRgrWxTF8HhHLOw2RWN+401zNGFxrenmEtKc7drVrKXv9zS909id
VB45xybHAGcm/uRYQnRS3B54j2KYwdk/snp7hf4MYf0fGcnlgd92EnAvUTs8K/tLsfjSupOdOB6g
lCcjG8cEGsf1lqVg4l1XYAvMTbz5YRinjd/T1WV6jyg0F5B0E34OkC6Boim2W9oaRJhTCs05h8GF
lGJi6dq48LTTP14OZQBY4MzJGd5Q62m7jJ2O+q0xV2tvVU2sypcClpOMg9QKAcSs0M+S+/yXCo9m
wBknrRrvih6Wu8z06HUczr5F2Jjj41FbkR2GaRPH9Ytv36Ld4+iK4JEwYznHkt34W+7wAxFVZ5jJ
785mDqEYaguVygE7hl9FI9v4OwqJEHw3DOvJCvKF73dxuvWPTKORgQXDtC+HQuRR9TkqfpENT4A7
hLF4FBA8Dl152QXIwoKDyqTRF02OccOQ9vVAtTTnjIwiSt8HRy1sSUMEPhsKJu5mhVuTheuAOBjh
akXtlmWGk4MV11OuYKbHWARObwxKelIUilEFFYGBypY5n/yi/BeDEvhIdj2553iO3J2dRMITqdxf
RKbkCH3GnwU0Jeoq/vnaPhw1EAQKEK9LnbBebBiI8RTS2eYVeNwT8hN4J19BDRPQXrBmKNo7KHWs
MGZjYEwfchnSud2wk4PC6cPjBltKc4izmAZRzfcDdQJ9Ei/io8qIh7adFQl/D66jlipd6mDGpSr8
D5gTPu4ZOu9itvb5CJib0Ik8WCwJJxs1GUR+nyaG4n85vy+gZZ3B1Qh/MM/m+Kr5QB9GknPysSSJ
lPm8WJWIy0LHyOW9h4uM3WQkgyBhoaRU3ImT0lZ+JoEd0bf0CSelChO3nuMsd+i0/d2wplIwdGx6
l+xaOkepMxdYplKB+bpz5aSUXxORFO22GYLThgyAMudfPwjl2afW0j1G8ziADGZzJALHEc38Uony
5DVPdp0lkvQ8fypavkOFxsKV0vS4z+lxOLX06O7Sw8y5/DbR153p+ZedyWmVM0pkvVL+G6rLzSOf
96UhxhiS6e5ysyBhS9IOQZp6DeXJ0FmygRlzlk00C75OZ3XE5t0RQh1kO8EUL0Rsch68HAe+6G//
yyOTxSAXuDmaFoQm6CTenzLIFV50GNfOiaQf7xZxkPAI0H3moCIvLD3reZIeuQxw2yXMzxRXHfZz
ra1kr1+17erotowGdd0x6aQvrn5MLrTXlmKVZKjU0efRkoXHAy0w6qGw6+qLsMyysJhyOFCcEl3P
W8KcqkMdp3IefGag2xvqfuQO3iAn/UWDvBPcMvP+py05hCLWttxoFh/m328rnjGQMEy62ZT2IE25
hv9atkmLnz4rE2sDMjdkpSeM69rbJsUEePi1bkyBIIGQqNPVj87haHCbtA7aJC4DmBA6vtNGnsqc
iv/gR0ZET4Lw8GNnnnnZUIHzd+gOoRPFeBpS4fAeSc4jrAz7FLEJhi8HpS7OfktaBtqTsXglmZBq
lKG7VCxadjoPzeDvIbVkwa/YlgwCjScK+AC5MniYxImnrMj8SpP0BYzUKd9ppj/Umsy+HGhgiY8S
fXfg37Q4iwHf54YXGhS+U6DCXHrTCptQCNEpGZXlROBqiMNZgY2Bj5r+vkj9gn9K+vUTSJT+4g2B
7WNhtuRnJDslo+m/l+r5IRB3qS8WA04dq0s7jNMsdblWQmx4cIYp/PlqQBHZgPD9qLGwN9FmfTni
RRwqNZn2uqHvEH9GYq5wnOKEGPPCCSRDMdtHhYEOBxsbMYHCnYxn8/J3lLzqbjDtQQQ9nhhHklio
vfLFPW91AkU8j9QU5TKMWL0QXjzVF3az8fC1k6k2eHCHPh2/GLO6eWssH/hNiD9rxZSvmZrSPV+P
8xc8DKv1iTjcW+OHO2Rk1nBDnYIF3AjudfCsm0aPruOMk6j0fKVMYTlu8JwvILo7KBKSo+345FOh
fjjwf45k25Mw9A/dc2hVCSZNZQ3Sw6392a3GhEdWi9PMv5rXBZywAT+J24NNAla06vHUCvONVl17
Uct8oY/kA2N3AAL+8t8w2sJDlnO3ahtUlqf9Y1+zULiLUEN5tIp5QjlHw8uL52LGV8rOCZqgjoc8
CYcKRifwT5mm9MzyepptSoUfFTUdsaSn8p05tIeQo4uJF6XOIIbZ+LE9xz/70i/KLEBqZi5bJu+a
+s/NiDOUJ4ZPEW/IYBmt7nC0ANiMGUnCS12u0Hw9MT6Uki+9Hs57RcRx/GPofIPgSx/myU2f8PGY
d+ct3CFz9Qr4ecQ3FEYQaOkALQ4fBlAvqalI4bInDoOjPSBZCyLRJ2DkuKgcC8j9LwwPzipUOdy9
gbaCS00BQgMoiHHG3QEyFxqAruoUQL43XoDMX9kzKBNMCwcmh4P263d27/9IOq9uRbEtCv8ixzCh
+AqSMyjBF4fhGBAjYODX97erb9+uUdV1jkdhs8Jcc805UzrkF1WeiXcuuBmPHR/f83rK1svnteb8
jP7KYUEYCmj0D2BAH/jHCwnbtpEe6Lf5N3ttn0s20nGPZK70saWRNmZzOxpBR54ZH6Sny8PIo/HC
YBdqBBR3MckX3UPysfzXBrjK7ZDFhFMNleSwW7/s0erOwBHL1RxPhcWkpkKjEKFqSXDM6WD4epBa
xgCcj1gGhJ9XJsNulti+dlMROyjPkWE77mz1hqdqvnnqzR/wWc4ndaHpDpgjU4zXR+hnA1VdLg9I
SDFwUH0ftxUCHw+9iIhUoQYvRqj2nwywNqO0dFhGASmFB57jL7kKaor/o8Z1oMPvAd+ycc8lixwp
5ME+IrFMnVqKIoCSM/miXssKW7f6DDXADJDjDsKTUnxJAlWKfC68mfCPtuI0t7AOsBfA1zEDBiod
eiYR+UmMqttUFMRk15e6bOF/Aeu3JpgwZwNUSchuwdi05m/KEAzwBIE9envfjnUaLeuMzCA+axfy
nYAOnPTkpqJl57VpAZPD4w/BNHTKqGZY4QI0oOYxXytIg+pm+iTg/b7OZsOCD/K4RcGCIVcSfhSt
p1uw1PVQqxUrIAp2kv5GOpDDj4us91AZcIrs9SVn0Wa2qmu0Bc3HuNJd7AUVg7FzT1H+GqGHBfIz
hPrD+rZ4bFWVu6CEgPv8VQL2xU+x0XUNIzguRIS08sb6B/oPo27iT7kSjzx1h+n0COy1LVifnHyo
ZnqP/QIK5C/Eu+hJtqhfSj6w0oiaU+V2cB0diYqMAgBn3mo/U4YHah/vrqXRiaraGa9EjgEAAC0v
NbBz6kZ143fpxhbluE/iMk4/jSa8r/sqfznnmb6bVAEe4xBKf16HHXRk1JyU0zNDoJbFYtYh+iAX
+Owkosode85qbYhHVYg34C4JB+jqUHcBCCIiCo+QOsjYU+BLtE4olvFTtuQQsNeW/oVlTpZuKJHF
8ACkYWDJkbeiYxgyG1PyFxwIVgAQY5G01ZshxnwGJX/CzxuKvPPEF0jiwa5cUbrcUSlk84sUPJmj
dsVmzo5hl1v4pckGnqz0Ue/fZcU68J9I6YgFPuZ8SwrSCZPd5EjwNac8BHNC71DBio/tY4sDP7XR
PuGjCGnBfKp4aUrnbgJt8IdRnnO9OcXL/eHAN7EDgoaUxQ2PQC+AmV0vn5liraFoIfvzkouX8p1x
3CCQm1edcsXk6noTw/NYxGGHWX25cHO9REXhek3BkbBhaKbThcw4yoyEO4ui8myiYAI18ay3e/ht
ELrFgo+YxSQNsNCmuFsFmAxcMZk5UsNr0Uul6WqqeyvRWzpm0njJgPE7Okp3ul4NsxvGlipBBDyJ
6ihK+35ENQ9CZ9AQfL0l58gxJUTxHu5USY8H7g6Y2D+dPPTvoa+6mo3a4sF5SOqeZ19gHXKWsHRu
o8bPO4j2aSNmL3yMSTxYIubSztE/hR7WCa8d5KxUBClRlyNq8qiz4A7WKDIy9eslYyD3hw4DiKI3
iMIKcQn/YX7gM1By7xp7B37KvG/DXAok+UoNfb+qPiOuL0UNrRRqU0Y071BYov+94zx2VfBcB4u8
z/kq8Cdq4o9jmi+kSC8LojcJmWEFTSxTVJoPq4s0UoNN/3gojUjcBaFCtzaNv57/hcwHE9jExskt
JHszxvhssitEvUuBixwp6sDEQG4/VBfhrcHbOeyPW6Cb0mLTAZW53UyZDpUVYoMPTsSHyyjjDAF4
TdFlsrGnbtB5Zz7RAiWCNvtj3R9hpIkYtaDEv1Sf4bXGTCS2Lnbw65RAscBKbhO9nOj+5nbXiJCI
LouKUPURy/ahwcL1yWuUPsUYW7IikxSV0LcbjtADgCgID2DOlGp7Up8XJYCAHXznnhC4jECkS5sP
QbZwjhQ9xK2nJhyzOR+ySnfGVsam21A4ijKWhtce8n41Ygw7gOCVQk2UjW/xiH+hIjw2rH5cF75N
x6ViREgcvr4BgkSvvgdE+LFgzTOe9pyUIAuGR1H1SrOPXoDd27iH2D84hlad1/TUYnDDUvI0vDqe
Q6WhX8yAzhQMonUiGh8mh3TGRlrJxnGA8Mtr/oRMBIyXXzZEUrrLOe/zRHtBYY7hocvDBDLM0MJV
l+J5FJMOchXfRQKl4N0QrUQwokaxlxrLviQNriSnnC1Jpp7WICCg0wNQnA2gNTMfqhYws/9FrSk6
xVPR/wPPotmAPN1mlq+2P/+snFj6U4PVGrN0PC/4ZkBVpGum+R3BIOchuI0lKDpM4T2ALoUanL8z
2z+IktsmXikq+8o8axiUDa7aKWCtc/+HqPLfaa2GQ2v30G59GlV41cH5DKlK4MwcUqbxnPyhY6t1
yFrRSXte2S7Wwd61rDmpHMAeGjwKO0a/OQIZLlSCEJIDCfVKC350QwuU0aipa5W/KTQFHoyRz+/p
43Yl4hvQyoPrn9FLY8WabS1Aszh8mHw7x/sYkmSHgetu4BhZfqG4aEAqt6QBAO/IqxiwK4DpmrL7
hwvuSL80orxlOjfwErVjBOY0OqUu2i0OnAXuh39dQBVQlzfiwPLaatTxHf8m84g71ldX49QbUJ96
IElMdigyFVVl+Is4j3hUon1ZaiONWaeLmVEGxaVYwhjdfADcRJdA+zrXNGAplU+qCEVMX1t+Es4F
CAydpy7Yp3cXfyDDUqxaUSz2YFzGTcCgb2ola2GJAfg7dXmR0cpAV2WYW0Y4RkgRgllfCSWNUmEU
uT4Cjb/55gec6SoA07EV1H1Vt2Lgyl1nGJNEUPndE/SinUYnzEiWgGDElgXP2qwVy+qANwlQqAmz
fIn470cZkmBEazfOaKYYI27oPG0x8SDfe+yx/Y95wR6ne3ZoekFVxUTvm24wLtdUoJcqStZgk7iY
zB9W8GWoj6kpZcKTOXsDYIg1l24/aViVe4NOAJ2TmNwfMyq9ExBQ0vgb7pvoeFDxQYbJXT39p8D+
qf8TwcpDE2Q4f1nI7NBZOnnEXDmZ8264dSCann6OxddAxhMlE3LVfD3gPOXPfM4p4LnmScdkhzkY
7gnEVTEX0ph12AT815J7xHvStKuQWCZEThfYdGoI7jGhwLjSdccJarpAMpg4Fkt/BBJyI4bCxgFG
Ms2lKPUELc4w3Cyj+odD0HilA+mOeC8ep+IzB5f9BJxaN8Nrm3EF9bststszMw9oAD0JNeQZRvvU
9Qy87U0CClY7hwOlpGb0eRO8NdWk5YvSITmZIgk0kRPJWb/zMZlQCvXbFaMUll+Ec6o+YX+U4w7v
Rp3dVMICkNo0aOZDzjyJk4ubD1qF9qmX/It3IuBRAMYUROi0L6cWffMTfwjzBDgxMEIYTBUAv0qm
hqf5eumoxyKoC4Kn0jIpbhgqFi3AHzquIfuismJvlsw6zX09hY/PjklBhrXhYLDHTM4zmR1cLJJl
w6uB+HesNPrjXUHwphQWSFLCMa6t0rixpLwQe4nkriUGIN1TsX1aJtr/H8qwFrsHxRcA6gG+BAar
+4ULHSHj4vj28iND8FlMgUAIPUMrpl/hQZW0gkucmAcQNjX9xaQEWyvIJkWdu4Tu7Ew1NNQ1rdFI
AGgWP2mG2c6NXB5+Iem9VC95UtkHwOd83iNwQBpiSAa6QJdKwvMrfzM3hz59V2XsSTcOWj0Uu+wP
6hpUJ+q9np5S0yDeJYbnLdtBwZILROd2hljFe/Fp8SlE9YRnwzeQ2v1TM5L+hoOBuFxKnLIZ2nDL
RCVoMicpsloPCUnaG6CVqSH6nhtZaBdSgySQcQiFpeIfGYPNozNl7AzyKfqnSLIcxvrFJZjo1olg
YkzFqCRzX4yC2aGiBlI5ksVx4Q6iDETeBFWZ+NAAiHmG0VyVv2yY4ETyUNGh88EqADj7cLgL0clc
FMpaHJaB7lhpUs8TRYh/X5l4gww73GpejhEB8drDWb3SyW/YLWjpiRJ/yMhOtWHDiVLjMAcyoVgY
JP2coz5JDLA28c1Of1XNyLvAv5rb541o/A3nYSNqE1NTO2E6i9WM0aQ8WBKXyxFcPla7QduZQkTc
NdPJnzAwgjsPLEkW7G8fUQfOeMcUIybefRdlFtGKI4nXNxoXazFrTN9GMfgW4p/FxhwsfxaMbZuU
nBOJphQFw6hmue/u8K5Hi6tOGipADDp447U9QZcCH89dF+JGzPwZkQ7PoYYgCQWVHoDjwj8Q++4C
x2FIsgHo63bf/LS4HyZGb8fMb8yEDrcPih7txdLOkat9ZDaH+txsz7ANl42haRckI1aCXsy8UUin
NRaCTJhpYmzR2qyLRBLV8pzY1oONGkorIbdaIuPAoJp+dGZFCfoO6g2WCs+0/RO8H0Cgk1caHM7l
7M8v1q2CfPrxNEcZuqcKP53XQYhw+3Q3PMU3JfoHSvACmRQZZMDVytPHqhXEFoc6O1FucGi5L1Ra
oygraNUSFZyeuw43l26evMNQqJoz3YaLYvZ5uu6WXzp+bUm2q2iQ4QAe4o68elYbIu44EJwQ6PIq
hRgXwNZEeHfdF/gOPwgaAGkOPa8ckXgWf/ifOGJp2gUQeKYEJyGjcEmIM6RoVncb5M7aiiUqi2OF
biz4Nk++M11E8IbpEXSfUk9caTmh6lN52LgqgcZzJpgR5j4pkajXTmnGgQWv5KDeUM7YvVWD1K+L
rByHgtLjMs6jZETvniJGACcTByduknNLdES1VBkKfBTNENbsRgR2HvtELa6WwhkkowN94/nI8Wd8
H3IloXejGJajlxSIWpVClAUIWDw+pTl5BWKEzLqdxm8E2CkYQqL0EieFzlfdnyGGquAzIHHfPK3t
lHUkC1aGTiu1sAtgGZuvhNXmrwMEPjSJx889U5T0tJhk6LrrSuQkdzwfWz9vx1Cd0erVEmLhGoaB
Bd2TxoonA+QQ+et4J77WZXpJ6O+FZAf7p0OIibjBUOfnA0doGoFmUyQOVgZ+CO4Eizp0rhSGj8V1
4WqoJhv/Ui1pHc8+Rizs3dkE+D3cTmhdLKTOli7qOMAM0ZDH5WYy/UhMjJSzyQI2/kvZifTA/C/k
l5blvSeewHMuiGis/SKjzrzzHInXNMmWmkq4JnmBdP17zdG/iEcJbaxXmCqS4w4JQ+GrRXpkZElp
UeNng7gcmL661BDYzjj5Pmn1j8Lx6S2M+HuExpIVfOmSlvcAKEEKTTQbvoS4MY1PxP+NOWJgzZRh
MFe5nw6UCCKZmJfBGKg10Y7DkLMiwbvNvevGI8unIMBD4wJd8KQT6beeR212PoAACsAYIBUwUDb0
7YDjeJV4pPSVlK+4/WywKqtjnMMKHlM6EMxagptdFeiK8J3srkTyVfthkg5FRrR+mpOcVsc5BRoK
qM7cE4Nm/aodlTL4sv2gWcFNcDDfpznbh8Q5mq/+9lAZfARA8XyG5ZDK9BjoielJLURy9gNL4CiI
PywoMeIg0EkWHoxtkOI9KZZHxtyPfTnuOXLUV9tNMFEXrOeyModXxQ85aQ9ltVEu6YtbovOmxRSX
xZAZPCvv69bpRGU9/Bgt9GCoBasXLCeiL+BU+mQeSv87R65eP2uLMfxP+BjXbc91bkRrlrOQTWCd
XiciUoEuar9Oczx+yWCYVuH+SP7kVpJpnLzTV8FT3QYMSSXlfqi18YpHEsXLk+KQ+17WDwMo1LVL
q4MMIzCvTl//xJVVLlOK2MmK4FSBlJYWoFP9pOR1xM2e4jmAIcCPP1M6V1QqSgNz0JyhNSJev9cY
/avxIaFFQPOkND5PEASLgWkFAguSjf+5ioCMc297ZEXHPbKMJu7N7yDhTUlntF6he/A0v/dFz6x/
cwkG4FQvJfXZg0gNz/AxI2yCL9z0dH9DqKkP5b7+sp2VktaG7E8OJTRJ12ybloxSp8h5jkF2QNlY
JWCxTYUwKGqG/USsBxwndvXLgRTO2QyNUfj6wDVcbDRRwA3t69VALAkCactLYgzWwpYaKUfkqVV8
0VqUaL5A5vzzeWjpaNFViK/WLAJ98LaCrMZIkwoUBT1G5arEjmdffYoiwsnh7wZf+rPfUQ0kF8CD
ozOjNZ8Y77lIDGg4YDml1EzCFW7iQG9rRWKSsX6oX2QldiXLmvidMHjTBSOofek//s+6GsJOPTNl
aiEpl8MVQV7l6OdIiU65xGtRQsw7BmQWa0XXDncrAQ486HY+CM4p8lldrcZX9o/Wqd7LLg4A6BeK
9aF3ZPxR/9T1meEJi3ONrLHBwkQatOmNz+WROTvzyZ9xYq7zU2mCfugXTCn5neuGBkCnxbqqbxp7
PEupywAhAFApsh6CnN+OWQxNHZQyqXj8B3RgfbJM2fgSIC9iIAimIKrA2xwbVc7Pumt8nmN85dRs
rmyip/2bca1sLCp4Gfo8tl2YBYR7Z/amtfxHHRAuPdE5EMOivXg+AJyFlglxg3r5PI/ISvbH+vqI
9pgHea0e2NBnEYhG9MTWJ6uTUTqZadUoPh+O8SdtwqC3FV48654SLL6lviiTL7vs6pmNL37fwR5U
n+pi6kDvUgP2dw/QIZwtegVnRCc6pWrU7Vau9RdyGgofQK3GbLJhp0NVBQbqNejxI3K1ol5kki4V
MsIJhGGosgTvDAdTZpBpn2c6lVciKmJQOgt+Jx7fs894g8VoZf4WAZO4S50ZdWOedgXCrYM2aerl
7eF1NPqsrILhb2qDGLbyjjGhiIUy3tHNWt0EvI+LGXvs2nTXp3MTDxcctB5PH9V6iCnMCKodurPg
r1PoTQONjh0GJ821tvR7ol0QfSUjgxzKKK8l3g/nt5WUEUYCnMwrahzqZ6zn4yivhrznn8T4e4Lz
mgCoEPi+uQS32+4O20QY/kCxoxMGLQd7gdEb3QnKj3k+zcvFBLf6Y0KA5gUqd4jpFKJVlIRsgn+Y
kSrsavesuyy4/ON5z6VAuZukLy4QNhRYj9an4Oo0yM4tRrtrT8jsSrv+Z85geBqAoU2m1OJV3nA2
34g4sRJyOPS396MLVUKsAzD/wPcpAZ04rQ42A9te+PhoYqcA/57aPK/V/R27d0yxlD0vImsMMrug
N9pBwiORLM8v53rxHhTW68f2g7yDZCOgeUNSk9GF1CMxw9Hhu0eBrEGggas1yvXg40vuixhsc6iU
ermIZaymJa6ryrmEHGbjgHxXf19gvVsh3VlUNvuo+tObgF8BkDPAiuRWZ+nswE8QBB/widUtOrMK
SjenvPra8sXdNjvUvJ3GuxNGd/2M+fbHbNFVxRjHFo7VoiRBSXFUfDgnOosTikQIVjLemkVlfp2j
w9+KKYe8fU1Agelsva9aFP4EapgQiEkOghQAGJZsNGRYco3a1ca2BrIckC/xFbHquGLZjOmOwG4E
wULQztP9DwtLSYET0Oh3mATVintBHhe143l+8w50gjaCLb7oJWdzytnzdg8rmdl26QAlZAJvFXMZ
JNJ58WnBxi/3Kvp6D2+6x6nani2Rl3HYn2IoUxoo77D4j3oFs+l/ajxIRLOL6FC/orbc40ew9K+f
k6EPtWT7DXFQXJ6z8WqAkNLN7cdMR34wp/gQyJ7ADz95fFc4DWfuj/H/NMLDwOuZQoVsZpX4HrLT
astil3MUXvRLeGdM2LeOXue/2aX6bOtspF88ttrY20CN8GZdopN1ApfyhENwpUk4Qdxow2luHAw4
8Ww7z3nzdqNP4rWPA0by2g2CafBMJ+YjHXN1kO+le3YfPhpxxkv0vuVmtur5a5SWOn+6Espp0/05
6DyALDQip4ivyf4kmu7vWyQOwnVyisvVIPxtEX5kdN0A/blj/+RWKEJ9XJqadTDyKvPlDc0emv0t
TRSONegIbqeofX62QwYFvP9yefTPjpQxsvvmEgEv4Wk+Hia18i1IAdJDme4v2S2X7W9xzU5Wl/X4
FFgIu6PgY1/i/mYWIKBMBNjcoFoD1/FCQhG6Qg1gwkyY9ejV1Hj8EVn7MdY9zF6DGvpjOggfHtqo
FpTvMq02v/mE5SPMiB9/Q9DI4+KByzIMcdls4su+jF/4+5zx00MTARXXFvlUT05+Bc5YXz5XdMav
GKESq8OK8xOil+EiA7I8hyMb8U5QccazUcnW2chFsY1FdWRg4aCNtxOtcbmiNg7HNuKhrCG5NYJ+
mylc9ATT9VaR8Zl50Bh19i+vF/hQW5gfk4OyMX6CQ/ZSphyTQYSslud/zQujUOeLb3drYXSJi82D
C89iGMtb57ChWOuwa1W+u0k0Cthr9e5YmZ+Rhb4gk3ZHx6Z17voEnrQYlrfOMGv0G/35zX/qM3do
g6n07dPipJ3DSS4dWCDHgzkbFGQl5woC+/1jbL4dsYf3x3VC1LDNe9543mU3NoWWNTPwJv7Br4YV
g1CPe3a67dS/cWlgYKRD58WIY8qcltoHK4JZUMdjDTl8Y5w1HlpMTxbsf6RwXJkmyQMMqV0MndNq
FMKeQ8jJ+3hUWvGR9PWx7sFo+UKAVV4iOR09NXRsrQ+WFle81jGkZoGpsRGuw38aQWSnwgVcSlhN
pb7nP02DH748pQGV4gub4rA+VPtqX08QZKEQLot71GWliyzz4VMJu0cJq8QdVT5G2qxEAiCOOISb
16oxPkOu3Vfr50NMa/CiRRYv/hEpCctT3NphRDS7wySY5FjXshMbEnJFXUSnR/BjTdi6ZgQFdr7J
bk9nHDzYItm/KObQHD8qp5M640qCieyui5P9cx7O2HobjGfQgnBf3NgJK0RwTEAdiiO30ZtPF4jZ
735RVwx6ymhPVXtafpfXxRNS9kcZsCD490pfy6kxEqOWLu7iC3JBznN73p0DUQvCNO5FGKPYANU/
5xbxjonf+4l+2fKMX4J+3CbjfJx/N2u/jN8IlpSb1uu2jxRdxNXI+gArMo9FxQ3vSURgz9YYmxCc
S62Pd/Re6B30nQ8qn2tTqPc9OBlvr11MTnPUPLJ7Rn7/ZQhwo3KLt+d6g0DJOO5ZnwxLEJ2JG1o8
NwvzTZQwvkVr040hy+CINc/SmVp4wFs/Z5yVLEJMfJ5D/bSS41/0Dr/uADniHl/zzxYWH2DWs6mA
B9Zj0d/8vFuIiDfkpJaT1Rg/8+zLKjJbDlt8LDgPhViRZAnZ8dphvzl7ZrfdN4R+Zv0EWMd63svD
F8P/MFwTRckwRp6HR9Jle9i+rb5o6n7/TowRZjxFx4Bry9G4Ol34BV/vBc1OWqyXw/gZsO3APglq
0vDrrZFNgC64BOxjo0wqoSqAN0c0C5DihoA9pELokzA+i2oJ86ofswPsXazftmRxfQ9uXFoDIf4i
hdzB7JW3xINxhlrCkmh+CUYFTtgGONA3/S6ZNBtPouofAZTqZeJ1OynBxYKaX46uG6rNnkOJJZE7
cSmOB95geUbTlvmqLp9RzOVMnvWHU8aQYpajYOYQYmz0zvyHW094uaYYro4p7ViH6snuE/HcTXyU
GP96ZpcTUgDI2N5FXTRoXRI0pj39OavPI1bNPd6PqO5SbGZZ2+65WEnB2U16i/eSaBrcvF9y11sM
FvoU9VU42kq6vJIIpbJTQ3Rmls7u/2g33d03ZPYHS0J3sRt0WwpBW7bOUP4YWY/wi57a2qmZ47Ag
bbXoPVzDsXtCnwJznKcF69BnSQWQZ4vDqiGZ1+jHeBV2sckqywTY5YfACuqCZhsdiZZ1JJMHoE17
8pbTTFO6bIVDHxmd0dGZykE8slhB2SVbGWfQmVn43I79dsueSpuNY47RJcE3EhqMffJkW3IEmVya
o/qO5Cn7iIhzfJA8Hhr8A/8c0pkphWOfFWOS1JCFBV5/Fs6SWQBsa/cjCtbeYrqv8t6+H18yaUQw
nLmt2bCYwT6A97N75mPBNoo3QG5mWvxiuJrxtHjCDUHLYFNF1FWwnmgWv6GMAtW8vxmijPBSaAUp
smeM767zF6uMNG8k69OcX9tDe+gCaBA/vCjmPVAM/maiUJK0+Ye4erElhBUIowBVgw22SO8NYuEw
lyj0F9+gC65hmU6X35jwdWL5ZHfa9LyZIzmPTC7K5LYtsyZ5Iv3/+ZOL0xYc87fDfgkaQJdCzB8d
phwhJv0ylMAFA9bL/ILRJFa4rNt+PR42bEhwKhbPZx186B+46HVwKXDS5cvP+deDDbN8ZM3hx/Yq
J27+cC7RIBtEb78NEcbFPRlj5ZC/9enQkle61gbhrBj6b/g4iPiO41H+5kE8+kf/5lVRfzt0sJH3
ZqG0QxZkMzOrhbAJYaUzfupXeFSf7TN4p4PDiYyxFBIwS3kuZVUiaef8tZxs0YkKYebflgPS4S2Z
mnckoZGjiRqsgnF/yxt+f2LU8McvGH8k9bYOfi5XY81Plv0ZelTHgI7Ebly+okemLoXlNToPw+y0
lJ0qnuyQgLvQUHlgyeWGxxDnH/EKVSylcJDMST5B0jHFuwLZ4aDNknUgaVz0eiGlnB4UjiAMo4cN
rrRkRnlPe0RGv3M/mbw95ygJh+NDsxjDBHR/uIBA2U3oUJY419tydneqxdHvaKnyVp6P9KN4XHuL
F9mZtzxBrJfMP3PH3jHpPAQV2mSy5SuwJlFm8SOrg3JVrRiSVZG0kBaTqL/8jJULqlyj3RkFoNnu
Gf+85+F66OhfkVlGzB9/M9oG9NzCW3wvSkf6+yQzTgZxHwpO/F5dCpST9qd4vVvnCHLXi3txzp8h
OlvRyJ4E93AWnugoR+ExGfsli5OfAH/qPfpZf+dNG9cUvMkZFCEeJPS5dr2Xlpdd89ctoa5UsFlY
YU7eq3WGXB+P3znpI3Akc45JflxI82PPQI3a5LdoQJ0RlmsWH/9jPoNm2dqvxa2YbfG3SGtPhHnO
AY++6HFYN1u1mcRHfuWCaCtrRCA55rY82YQEW/5QSJR/t7zaSzlE3rxNT9GJIBWUlO53mtsEeKaN
Ogrl6BqXRRleop/X+uf0GPd2lVcHLAJZNRp0z6h/uKZVfgUXa+13cAt7+WT5DX7xDJAXAf0mhjmA
OJYFPDxM7/GreIW/5TPuo8I3s/pxuS+LN8qsu3oDWfBW/F7KLX9Co8My5SAzlkg7bFsFTQurjr44
UK99G52PCtFehpmDdfxVgVHckeymDLX8SzKO682FCsrmyjd8wvfu81DB9ddXU/afDF/MEuCb7rne
SsBmcbOoo4cwsn4pJ/u7amiGm9VtdWxpSFsRG4SaJtHeXnuldSoqS3YwiyeKby9YNvUNbtg9vgfQ
M5/a9K4Qobff5ZNeiSS7H0JTp/ijoOpnzYrORyouydC9watEid6/YJkecWNGxS9BNiWs7fUOSWiz
r8/sHlEpHtvdXy8cY00LFmcddxK737c/PvN1Ix/kw4idjdbE2wUdKaf5Q7KygMIrqollt+nZTKaI
50ToIz+hzurDY3HfrJ12wUo+DNPHkhm/P0Z3EV5chEH6HuUp9kCIxFO3td5ptQKJeeW4r3nPbJDc
/l7RL+u86+GcDUGWIUVTiiTydoINiigdDVTqCeaWlI8QbiBYtAsyilXDVec1LxvmnS8WGG8r2rK0
XfCc9RYIMfsn0iZYbjR0KNvyFlW3cfbLmlwyp8E0f7vMYJuZ8tqBCFE+eLI+syb81hXZ+G5SJ5Th
8aU2QRMSXMYQuA/ULuvNd0Q1bEr/tg+Yarx2tw+zz7F3OQxPKrdnbZTF1SwPZfKGPgNc+bemVmYc
Fl5qtb8aocXWeDykN+TOX1tEcQcNRhD3nAl2x9bFQdpcE1ZjXuWcIHLs5ijEw6DAvWnUsdY1Rxe1
hwQE8rDSHHjmPQaJng8b5X1XMUa4yOKPYAqQOiS0GTmTd7WmV5SVH0pKhAZkQ5/64O/eE1sPsMql
v3FrcFh4VNfwGfZ8AdmClY0PxHq+8azxK9ZKCBeOJvw99j4yNQI0BJZFEQqB94FGaoF8G3/9nehS
p47ghwE47U5xg+ksSzsnddSp9f4OKk/x8lWgRSBXQ0coSSr/f4/n6LtIN1fuBMbee84p7VpaO2TG
pirgvswIezBHF7NCU+yKoa36Os0nJ5X/8oLYs5tI0bOA0n47q/VwPmkVuBs4mEO1ftINoNj9VF9P
dUKV0eK4iLNTBZd9pqBbCQehI2tU8xN4MPKUlJT8kaF60ePqIAgaT6M+wpXbFzpifxW7MTj6TLHb
nUtMPfpq+ZhL1LrsKQHGo3bKI8FlO6pfNuDGStn+u7lfZYIrJvcWzWBeq8EgUm35q+wIIZ/FFtZi
eD/bbgnAwJ+bBMnl8U46vDevDUdCSl8Rupij9J5PRsppy/s5PpX3QRsgpbGZiIa9zwAENYifwmd/
M6kl3wG3HQaySqKVW7XEYwEIfn/f0Q4+DrOTSnkEiez6UI7Fb8dyER5RbIQ2Hl1TuSqj7u+DIvwv
n2D13oMl/9eaj9XLnq0guX5TrcYqK3gmr+ixPHlDv/LwwDE+C4QvkSyiLzPrpA6vdAWnxdG8Byie
ZkIYsvTGfmWLpuqa4ETtkWlH4chCRNBf6x+38merSdBhWIsyb3LbdDj6jtGPu3t1IZ6Qfn7zKS+c
T/QzGh2Z6J3kPXefcJhgwWogZogjwQyQqtGw9vWOLvpgOBliJezckno5iIRm2B0jqBE2zZOgFz3S
r4GD+xLTQ2b6cv6xhi7uKqhN1r6ouu+ACp15DE/m2rwvbjEeKyYmAw2q9L0Cf6ftktLY7yI54MQM
a+2TcyuoXB4xKcpDCsf+4uc5A9P6ooYGCBKCmy5hwK4GSGHdg1v0/gOwYJsWyw//5XFBCVcdizuP
JUXU38QfLarwGZ99OlooLAIeHPtjFOmurmQXl4BCJqf3KZ5AysLps8VdC4tnuue+W4c85uxL2IQ0
6EK4/C5BmdLP4VSMteOG+L5AoDC7OldomgjXhkcXhSqqrhog7GbTNd5oNV9eExFW1WH2WP6ys38x
e/if9JybLWreGr3niNKA9YESBZnT4uxX+J/J8ThitnDZ1IdxXP0R7TCC6OnIaRyuDmqRAZrjbE5Q
WJR/NMBWGdOdbAdofyJeG8v6K3qvSu2EttItmm6GLg5iMA9viF5K4dRqsQgST81iHIB67d7pc/FO
L1hb0z3eOXQsNMXHxbGQOS8cQve2ufnN5mG3JI+HN7Bv5nj+8STn6+CfarYYNx3ts3F3b9FtCa21
tdCKo03HTSGaecBpznnJ2Q4n4Tc+ete/cbgu1rrkQzV1+G/0bkMiiveN2rxJq7QUFmoVbLpdA113
d2SKGV7+jg7tqyPTcUzc89/Pm22r4IZI7VL+KN9tazxMuWicc3ENm/S4OMXvDRgUC+3LE6u2gjEr
RKq+1HJScdZHxiNb70tYpWv9HrXeg4oqFP6SWcOSLV7kveiHpNc6wB3FeuqYiAWt1xpNcPWwiMMv
SCjwNGjrlNjinuhH39guDYOpRsnnwMCzb+CT65VEPfbyEDfDgOHs9jgGN+2bit61b88WtX2PL05N
qjz+Qyp/5nv1jqY4RpwL9KxXLNC7l/CZ1FYFcC3HEJuZNjjUauAbUIiCvjHLZ3mFIsE1eJrHeAIa
fF2AB1QiGj6ZGt1W/EvnGkyME+maqjGZWo3727zC6mxMs9H2gyG0ZJFQ3h7A8y16JrdouAXqdno5
w407cznZOzIUjF+LDyKvqJZBEq/sl3CCcjBUX+BCGDV6uT+F181tAUZXhp0um6MU6xeg7ryMZa1v
QHLfCbFofGwS3GWW1+Tt3dHa7pwRzvKd9xGPjHEyLvHXFWKiPTI8WnDmhUpUPpydS1xhTEC8fWp3
HYk4tJ5m6dubWkIvt6efQoHPj6GFvULAA73S3tT8H7b1PwvqOkRk5f9IOq8lRbUoDD+RVYqKeCtB
QDIi6o1laAUVjCSf/nx7TtWpk6anp1XYrPVHUiUvBkSpV0HwKJxxrGhu3zzheDfkvWQrcxrinMEf
7wACovieTJZ5lJuFfcNbwoAu4ml5h4+fVbMaOM28vxj+7YifH63xmsdsRfs2yUJGJ8gGABSgU7U2
28OPC60CAMA/nHBliKYln6MPoIMqT4e4+SXhsnTz5ebpiXyIXFXKhV9IE6kbCYYOcrHotbpvXnaV
yGpOAOl121+0TukrfIXMkgW0rbcG4WkMX2/vnrzSF9cw2H/MSFLDV+SUgk08ycKo1gsrVvgPmYAX
bhSRC96kpWtPI/gO52ejOeUjocqEkCX+6RL3JmJnIHX9H+jOcM9Szj7++xPFtNX+u1RWbz7LymeE
ESGRnNmEYMi0sjGU4wnLTjtOsnr+Qi9Xr6fHOp+9pVm97DOSb2/wRgMHMuKvSe497bEdG09X/rIn
As8U8f2vdtpTte3wMMeD5Y7XgsPJ7Sd1QHULLTVsdcBDW8Brs6GG/BJRIWw+A07neWfTEVLPCKJ2
dvaP15tTwVkvpaSbP5MBfepXcTHEgucnsTV8x9/TN7hFkjoFni5Pr+i6nqSA+48oW4oKyR6p2UQf
MpDQM1kSdPv+6mOnu2mDdEeqJhFntdHzmayGPlnkjIA5sad3Ipq/TonL8hYwGZYhWb7wydXq6Xy9
MqoAL9HiqmzV0cdDzeAyChDpmi9Gq8YrlxKFlqxolLz7pc0CO4NxNYp5D6t7BpS6IFHbH4XVKtdL
42rldM6/HeMW5YtP1CS11TryprYuJoda5g/SjyutRNvDwJlQryy7HaxV6zwgxZ60+bTJO+Ty5hOT
zmMMFKM5ecyrYlOHFcsgy16KhGSRL9pTu8w2JIi7rZcfL+vLEYpiNTEousY8J2rRS7aY57Zvf4n9
x7yZR2/IZhE2P3KI+YPR4DS6HEH8BNgL5m/RtBy8tjw+XipHB9slCpNN543+2uUVEYgnzR8xZ8P8
7iBqgXkA9cxnz+XdGq/Gqx5GKsWjbWzDdtPsX6GUSCzwIGJx5xYe05L9DdEAsCp80KlwyP2xkLHT
CUyYNg9A/mjkNYZy6vizjgCx8EbbxwFYEjyO3RCbsNEtmLnwKcE8PRzgqoRh7pPycG/g6F7anYxH
eT0VuLKLVrIfPWCCXlb/8EovKTG0AZEgId1EKgm2JznixvyQ5zxExYnS5IR0iEG9was/mEuDGU89
ptXR+k34ZS++8Jg4MQzlyxfddhOMh7Im09SwuR7uK3LuFk36tCfLJz/PVENLRWEfBO1heLqw/R1Y
5xbPgxwAyQG/IxFNc43NQLvPr24iOzsujNXYrtLsr2fRd0q+a+b18SBAdZepsuzDOhLqG+BkTqDs
13x8h54xDSiZnA/MqT8VELMg+l4H6CswDuYPIj7NN+/HTzxGy3QYVRYTihLJ0YXH/cUiGHuDTMBv
FiDO1GpzugEdbUitMp4i+JziuG5RoN+WTLC6yh4h1wFdS2OSZxdNQAAdZAt/NqWm1D5xRuGFKqmN
vcQ7TpmRyeJ7dSvtmk5cETtLPjQsR8bjmvjoCIEXsuVeMA5+AcU7Z0iV4LViwx4eG+/hdefLCnBf
YIQw8G+ghb7TP3YptFs0cp52oSXTqMVyTDDseefXjLJPcmCJ2U3gpRfv42P1Wo0DRX/4Yx+C3an3
vExmLueVMlMFH38CS5/encakcVYHp5gEPVNRd950I+BVAoN4A32ZAQtexu3B+xFvTlWwZGYrObiJ
wJRWHSLR5rXAN5Fpfj9XsK6c8nBB2ZbRehHayGvsnXoPuJMAY97LfNGnc2VynpKwMKKxpNEAe/mP
9Tv6nJ48DlBE2/KqDLKg4u9PX4YE7B07ryXKurM5TYkWR8DfRZWNRxdnwUS7ATb1NELC5+2aV/ha
9Whz5m1eTgDvr3ZHnUTtTVcK3M8jvosVpQD1hPCBWOaPOA2dj0cZB/q+Kvkkdx/8h4BonpxSytdW
i4qnfbffoQ5ovdfpEYC7Bpe1tCASgY7aMoEq9is6qFBB66321bgljdfi6Sgqs7RiymlN88SD5PJ3
wHszf/r9v/FCBmWFEFs9puqUriO/sFsCF2jFjeU979TzNJHE0XJnLdujvgPDS/nfn6jw3ugCgVfX
I70fwhqBaRMHySD8p6xRk5biNZPdJdDcgqO6s+oIHHTe0YgndhHgpTlTuD4iDF/Ufcmo+5/CBvRA
iEOxcSqGwh5zcjsn356p6BZjADHsQGHJGkOu3qO3XZkQucbLEcHOZFDyqX/JkW4saPCFxIDSvdBM
0sC++pIL/7BHKgogNq27eSPev3UojsBEmtO/wPI+f84hPa2RPjFLn0qluMclIjF0iGbHHWThmKYA
ZT40nvzqhbFvdAaPmefm2x/mM/ncINuU5hOHbxPTzYJm+aU3q976EnER8MlQb2b0vR6WzCtbDwnI
dFIBjn7o8WOzccdej+6uJuqljXfdfJdl0Ofua+bTw+uPzKnt1yJrIyIM32l4mDX7yq1j6tti+tA2
Epe4HN146ssH6hLhUv+ftCUblKkMmhVhFuRJTVakJK+vwGkFL+ihZ3oRNyrrQ1AG3VzRQbWIxHkw
SIp2tN2io3awZxbRxPh41JOhsiWNIlSoGBwGsokm5JcwFJsdoNctAlUcOgPnLdoN43bbso1ficHH
24+I8xmMZINyYx458ddvY7LhKbj5OS0DahlMoBeLqDCn0dvKeOCcf+uWBmEluPuPVRZcKUXLwrud
eyO4pT1D0t3pBfBR3DS3RaGPTaTS9P+NtZ39SCruW6hONASIFgmZpybBLRHmwpVSvEdPt4/qPgKK
M6+bj/cOGN5rjWqgzdW+z6ke2vys/uplN1D400W9rK03bWmZXWvXoNn3k0d49euUX3cl/nh+5sUO
nQ4POLgO+DDvYdZu7eZebf2sJzbSen4xhsaUyVQgg60zPiJ78CZs0LL5WhRevRw6JZh4tq6Savui
eu97ekS/5UusNbPJenQuT7y1Y0nLcaOv3gxkYMpsHR+t2nckMEM/xg2tSH2XsRh+X4gV+yA7R36l
OjcIJUrmnCm2lZTIaqc6lH9QdzB77+QD+D86dusvoBww9r72qDFIGWvrsAQInwDsL1lVJiEk8XUF
ACE5z2iwHyRgDuyNa2AN/yn8xVENA1RBsTz/3sk3ubBM7ejSfUbZnJoVkBpxGkbsS3E9J7HcQZG5
LGSyOGYDODXgzp3LCExphP9aPFbf5YMCJ8rFBEy6xfnvA07/1sW5DbKkXH+P09PwdAMQBSYjUIVj
e8oXyiHcCJ3NveEMgT9PLKHFvWqDBroPsdcaJ8kugp3jicxYCuBMSgzI4Ffgg/xOgNS2VIU0iBYr
xWgJkMGQBWJGWj6isP6M8BX+ZYr+lDJq6qJIrUHxS13PVR2glKAEjm+OWTnkWUyuV5ItrwGlmaNZ
ub0dgcrGbO8V8Bw8EAMX5AdFaZcBQx+VvYD8SOB2h3oLmKocJsz0W/FFWw5VZsqk8N+gGUTVIzCr
wWskPsTRRxRTI74cUnCweSCcw3qd0k4Czflj3VOsUtKalwAypULDfYtqExRZ7lSMPApA3nyN0MCW
jhX+QcQ+ilpAa+Am2DAVwnIRtFXvH//wvzbcYdRYoZe5bCTy9TaYZlHSiQfmUwWVyIAYmcgBH0mz
PuTL677pIeebAUDLpNH+DRkfNiOKPxEDMaTCvr+911GinuWh5VCg4tuX0XUBdMp/Miof+TfZ/9qD
ubxmEwSJpwaaSxThwnVVrN+k1B4G4KHmgKt/cbG/i4lXWJIPdpO7OdWYudVtiAKOBnZmdprwrwAF
cX+SH2Y0xpStG5hLf+oDBD30QiNmHyJ8ypK+h5FwLYUAFOYVNdY4xIZB3wM/34r9hqhr7kODXF3C
93P2ygddErmhrCnyobMHsZr7wznV1xCVGkr0nHdaz/qql4Qf7GPweDaYxQzwSHNA8zbuI48mAgYf
aYHS9kNy2zKnfAItjxRO488ZNcAan2oG0sL79kLWRc2oQ4+khuI07DssyBFzw1Jye0HPIbAyGv91
1N4VzmXerSccggpNKtmi0wYHBlCvsToHrdK/xS3X+ATzU7VkBePS/PGR1ElBqMYu4YXNm2MvyVaF
xR8KDU34MeV8Qx0eCKygMMY20SMvIzcm8c5VwuGayYp8BlqGUeN38w8DUkcz150chFrlW7hPm0DT
lKpKVmdmFDOHvGQT3BIouRzHdwe1zfLfBw2Q0fhVfDu++WR4ToKjUPpgT1AJUobkl/tHcDfz5YeO
x49zPcvL96H6K9w3WgJ6ImyeV0HO5Hw1y5UAfCGH23AsDBqv8LsQLd0TO9dH+h205TInGOSBAg44
Tm82O9ywRbJD73j1pvOBvrOqOWuA1lmljupAaLVWFMpT50F5sQayR5vEy2eNCXf20Gmd0fm6LB1g
aropBiu0CrzVQ/K2ifxweYHo2nBHYTlFIue19mP5VdlJrDygmd3AlMDjkMo652nRaQAy9jE5Qn0U
i4t89XVEIVHJA0Q6v7EpQO5hmhqQ0UoXiYtPwLlYI3MYo56YQ7PP38s+YIlkKqFsT335zFkb7ULZ
Q0sYXQI+9uf+DZ+y/7m80YG4spY3g7VapFUxT9FE7Qy0nkFvHy/sZl4DOF40NFNwWUzmE21Hvkdl
DejVg3j0+qiQ7kG2efKn0CjFZfY4PenyrPbs1cbL47E5R0LHhBWKBAXeP2g2PsMN9wi6HFHzfrWm
itXrDHlsjNfM1imAm1e+VMBx78twOHX6ttDf62SwMn0QG4J0Uivty7xBIZYDavIc0jPqZKH7cCyP
00dCq+TpipSoiUfgQK8Q5fKPK7cKRouBTzEq6WU3b+CIx/dEA44I+DkXr80zvJrA2igv4PALg0fg
F+udSmBWQn+cyS0SP52BWWufA80wCRoL9keEkNWhob9s4g+Ncl2sIP9/jnR+wYD2EFpeneZAbkMS
K8Y1vC6z4J3PtoubdwWcgf972bcFsh71O99R3MKUCmJRouRhmI6rk1C5fPjcG68CU4VH5FOexhCT
JWyARVKCNTR4RZVq0N15o5QV1dT+huBF0PK1wQN7BcgNUQP6Oejp+em9b1Cp1SAMt30eGe/lmxLg
G/Ye7D7XQs1OPIr5Pq+9En6wYJd/YKYcwe2+Xb1XBYyFigeN3nJ9DKrYC7iKMLze6e99WXSn3qMS
RRUVMn6xZ6um75okfEzid0qg8B4yur2pVSrQTL58cDbEPNel2Gpq6xooqHB6Cyy7wYhLJKIyda+s
356M8BLZmgtowVC5W9dzBbsgZhiWuKFTbOHCXfF0pCfEmzjIyn5BcX54xQo1AWKHn50v98U/qfNz
3jMBTGjuGIL8kt1iPpmgf8bbf9CdSw0wccag0CpjmUNToinS4aU5RK8lVhLJpoxXl1F/vVcd+W+R
UOsgrqk5YhntbWTjxo8hilw5l1YiNsTMGq5zAdw6U3QzBRWRx8ZR1reAjlmamofsOhU0ye/EoM/F
KK0Um/dBbV3EFCyLCJdt8nONyTELPvvCe1p9/Jh06LKnV1BaHxaYiX8BwgU2Z4d8OijLwJVgqA1W
a0arqHEwNOl3B+tEgKuWlmuUNWiXmRFtEMc9zUvg88Vyamd8E+HH4CoGyq24V0fmCP8OlUPZcgyu
WdMmzAOKg+nufrn1PwvMCtxAn4gd05ageKpzpmdRR+E1rbWaKJPr4r7xXSgcsEPQLsBv9WrkPLAl
X5Rlvgj1ZJ4yiCDyEfaZfe5skVlPv457RQw5souYp8xGSEuuVHiUdNUi8w5ZdkxlMWC27mMXvULt
lOFYVbQPalNgCbFqAnqU4WM51Fk+NwN3CHrNBUThHbN99PW7Lcw74OjPHYLS7hbDZMdKjk77D+3o
QfZQiw2OOzjcM6w7N0pEFin2q2uAWWhdLCkmMkFxlxdQ4R1vNxGzVoNUd2rSwhb2eJVUzSnmTRy2
BR92Z90p9H4TvFEsq2Ue1LCDEuc+ddWmkhIc4TwdzlDn4hVe71hyl5devnnu+0fpiCTt7fFsD0c8
OSecJt0e9SAtUuinIpZ6QH5Ss0jfIuCHLDUczA1NUcX8Eg68AanJwWhZOELwjOAlKHwcwd0CIGn2
OVAfaGcWpgHxGtSPdYkbnTUHKdLD5Gp2e1Zl/3weA6ysd0zHZsKlh3FFsmENzo/93XoY9ao4TdFH
efWqt23t9nBbtjo1y56yqJzr/g3lNMKxwp5O4PwYmhStrnb7k6yf/eH0v3D+8+nNKTxllqJSkPxQ
pNI2KidtZExDrimeR8jPVfKS0LOg2rMHPJQ9xegxgFHqAwxJrLk7CWjjcV4YaGLAWnrSq8We7lFi
Py4QyDdr7EFiqkP+UDhco+TyADqd1YwJOAMIkBjyHB6rFSdIzxjp9QJZgVUbO7vGQ9m4A5gIpCrO
KHxo3MKcj0whJJ8scIjOKbkY2S/v3+23YAMVrBVx4iq6bRRmGg3E2pTDkKnutWeZnYNbiIy9y/LD
KL0s91N80FQGj0xiNnWWM57UaMUXmV5xBGDlcwvCPVoLfobbRJQFYSfsoudx4sjbct0Pu/OPrs7W
GB+b7dUBV6R+iacw3Bao+sf8OY9/YpUcFBtQkaUM/EnYZCh5ozl+bIFIGOwtnrLeHWiEpm2o/iNR
377OC6aC6xbABKlr39xFEuD82KKXDYSPWRcxMvrM5fTUc+4WbxjKZ2DPi8+Op13dqTYJPmhKO3aV
a8LqJO5atNuZe0+Id3aJExYkI2wFDRy6zBX2hnQZC2I/eZCBNnGwb06gtYiXcErtxkTZpJiAUBd9
FjuSGqCiEBGROelnQkDIf9AEmrCFAfEaij2AHexddWS5w4nOztZQ9/GcfYGvI6qqueqaY5/MZIWx
6OP3HQ7K82j9YuhCZDrnsOSir/UMdvkXVky69+RjQJxqfbbcq11YKHq3WThCEvskYIaGVve5FRTW
ZN6bf0mxp87c53ZiXiiTCYoy8DuiBqClkTGNgASfq92axESdDetrvxcVFqXhfLCQtcKa6HejSl4U
bt810Ixg4F3mQ1QEhfOb5wmq0nRnYSFVianTWIouYkFqz1SM0FP8s3pqR4M6JYHWABj2Gj+cDwIw
2qy4nYaA2fco7s2VhUzocWlRdG+JTkEASh60osk746YujtWS549JhTbuiHa5sxmGERP+tlPR0cbN
d/cYbzXObJQWCMpU7jhIdDr2QD8abI+IzRUXDC0dm7cQKiucmH13Z/d85H4HUhujV7A7foH03q6Y
PMigjf6dkVRn8s2J0+LqIZ6tMdpzYz2pHlRMGo9jQKxoBLhSrCi4czL4TIDrsFheI16A0UEuXHwk
8+SRkMNE/R3T91pBGN4yQOISmsfTsOeO1elpJOofBxABope0XlEeNKcZFO3DYwn7iDqeDhBkzJkO
e8POg0Fr+/BjdvTC/3B9005G0ib+YHcEMclCqHWupO9wOWPehT9t5+LRnS3EAAqXeujEpBb9jEyn
u8eGanBErrTAzkBD8OCiK+CQe+P/eKB3op6MnnD2jrkE1FbMfyYSLKjtm08ihptpY8SvvCdqTviY
UHJgXLYH/t0lutiZgpM9XXpY0Y/gsUIHV8BfkfCHheGbkLVqig0Gss6m0xUQa7wojVofIslFZ16G
5LrGuxSPBbpc8DQJ6faYxtlc/YHNisv7X2th+EHRA/MLLxF8qW6VTTmG3o8fCWXG9oUbWnzzDzED
fS0YQPtcaOh7uZl/1/gzDfHzCPz7S9BtxbsvMSZKlmSM1VbPDAgqs0cA3FAVuB0sc5iHVaLAEzNS
0HmEYWwpLwp+ApxMaHB+ep+fkYxT3J84mCCIG+Iq6csmcI+iY+9BpMKAE1FZwFfaxAgybnSg0zfO
xozOabLWPI489z5v6YwfeFMvT2h1NikMIBfza44svgc78uLuj+isk1LOxIX4ACTi8cizohg2QYrG
v3Cqkv+GhLpboEX7JvmVw66f3hNcvXrfKbdMI0wco0W5vW7Lv110US/ubnPhjaDRU6SErqf+03qY
ZQJRzu6HZCv9/qEWoxnNw+EUIG7szgPUsoQwxZPNML4Rm72L8CJDxi0Ixf7xKYIz+6MDRb44GCWb
YX4Q9A9Il7GzsPaeds7vzO0PnQOThLOqiBrvDiwIdgVd8hzNnuJPhARmIrktYJn7CZzJi71qc4Nj
4dy0Odn+KrQASCGm6fTLAkNP+R8CaqTU29dNZR8ia5XDbhzkq5ZUCE7/rOVXGzB/RFxYVIaL0R+N
2dNUdl/7Z0AdvLlDhdpP37yRd9qTu/3rh7JawaP2Ca74No7yIY/Pb4NBGEfzSRLy2w6qXdafcBts
sb2zzO3U2S3jE+aM5M5SBy+OCd9vSD6Ap0bw3s3BSLGJJRJe8oXi1pvhGk5n2UO+azOVKciPnu7U
LzfyXx1//upFziRVpwPGj3p53TyDGs3Y8FCnQ+8d16hUvkERDpCoIV/iKF9KHGY7xN34hbBXvLyJ
ObK/y+niZgIVzOmLd5tE0GrCNniPZZbj22LnZMitWb8yCzzI2kEO9xOsaSYk3C2qgW970cft77MT
y929AMObdQivW6eyocZ4prTqeyu0j4JQusWDP5AatBlf6xtMzNZhIlwASr6Ef+UJL1w6LcJ1MTNN
oNWKmIutS4VVl9LdXdow0P+gyTmbBQvG2IazUIiLZdAAgQSQctfHdVQniv4GseBBN5eJ1FTmr9kC
oxf1r8MFAL3xgb8hhCD8OuM1M3qAe9ig/I6DiIkCImaU9uH1AAa8GxsyhkrvG4ytfL1b1CH154lo
3STvNBlaWSDPtYaV6BNMkaFBjNtkQI7Nmv+vpGwCsCulRRJT0pFCT4wqR0LFuIN1H1j8FTZJ3/X7
OsyJ2yWgAGJgIITLJpsQ7x+OFTvbPOwJ7pzpshCZlpm1Cz8RHNh6/NIykUnQdDOE48iSdjYYM2PO
P+9LorCpDI8lUDJHs3Af7RIl2iWD+L7GKydFu22O5Hn399v0Tty8wOAS0x5fuG6XB0g7VC9PYV7E
/4B4Vtz2MAmwtUMAad6jygCNZty7kaT2D5kGzQaTxvcz49/azWh7W3Hz/9ZgASj5aFFrweY5N7AQ
1glqP2YCMZywRjK4scOGQ2riSAuZrmURAqHutrjBU2Yk0PE38gAA6m0LC5ZwVXELjyZY/lQxvqDe
+wpJL9z/EFmsM1nlG3TAz/D5UCsW5JH49YYgSRpoULVHRTcDomjGiJo/DHGHW5zAMJh9DoK0w/CN
YLtDRUorDXGYyG7lmTKlYkcDpKiyudRTq6Bhf10hVx2yG2eZji71B45cqty5SnA1BKi8xmyc4MPj
86BCoE7GiXTgjcJxQigtP8r3osIn9+yee/ez9ScpeDyn/EY0l3CQ14Qlkfiy2SR6rRG4UkyG5+q1
HGNlbeZMXhpNI8Yf8IombSZuvWrwsIiKvId1X/V4iOKCjpFR4i6cBvhS1I6u8Yc1DRnKdv59VZo5
GZOgpSqViJtxdN1/MXiXnmz+5vVllq0+mmyQssDD9hmqMif4K+C5Kp6tdBGmTx7tF7i355JAErRs
PcDY754v8u/MmJihgy9qq7cmE0LygiDrbLEdfZF4C8Pz0C4P4MXGF1aPDQxB3tTGGIXS8ppwDnD+
i8k4HqwJ+Jj6sFJrmaN+C6WQ7zlffpADQuWAHFMdxQ8yoohKOP7OzxWtAMb4VADVcGBx/W+nsZJ0
pCzEBCxIdmv14ifCG6JTLmfFHalAiQHEdfqE8oPkF3cSCo50QrGucbPkl0aA3p3cbU6/l1qfpTX/
TVXew0HfON0262H4APoVaGeGw/vjwBWgYoDx/eEykFy51i6rPKrmoBpnGOmGzgPhfx9oMidPtbpb
nMFEYj0W3Fm7qEuRXTsTp95cVt/1V5h3Xt4jyqNpLNTzmB7nHyeLJKeGnL7rQoo0TrBbarKf7XOn
WU/CH1RD5fTZnnq8y9Nw7I7i2p4iEmaRCYdhA8rNyKjygePTvxAFdtcz+2L1vDIde11AEjAKDJIp
1i+nXD31PiV6KGlc+a5NqhnOCWwVUyubf9RLCLEFeT7dcPsex1p+KNdkUO+2/S12BwxIyJh8cnOE
fyALfmuFqRybZYS1KPkeZbfBXq0kP7wmiArACsbLH31+bNQbAXxl+j9gAuQkh3YrtMJpw0Eo+9ME
BQWFDf1U4CtZ2EOmVqZZevXg9FyGte3QU3iSLEAMGKUx6z2FC1T4lItFc57G5AV1UY7Ak7vQgwFM
2+B17s60H8OC2HB5ecQ/AA7xEuBzx3cF7oIEYEJcAoYHJcE9cdlzUBbe41BusR7lJx5tTBDDv2ap
pDgP4KfqCLR2C1dVhxxE3OYowqjVFi7LDOCSvdieHtsYtvi67kkYa564jI/XAQXo5Ym0EtwqmaWt
H3DjeAO+jAOYL5b87KCo+AyWUIQImanw+yCnlGjQwwSRciBCIOJ14IDFSoGT63R1T5qKyZUDnCnP
553JPmpLEuWPE3Q2IKuBMYfkD7znBPCcJslnigsd4ux7ZvMviafBpk2hOjasXcpjdphQMfY60QmH
SbsGdn2cbie+5hMoByI0mPrs0YkC1NFaQRQW9M7XKN9QvZnp0DgVO1qdwKsQnSKE/Rm9xjWPrhhL
ATeVxBkLsvrB2g92ifXw1Cxfp8kZg9zuMgd0zeCYQTfoK0HGBDxRqCx2/L3AIlmpr/UUjTr35WMN
5cermyAiuugS6EpO/hzn6nBWWYDWTsf1gZvhN+vztNriwI6kw3dLXQz+JdgYaiB5dvBGioQkFgmh
Su9HJctHH28piQtitH+gwJIOwLkc5Jzu3L48ttmjlcUDDDs/stRiUN4XJ/F6PNgirEpN+D7+Nq1Q
0MeftEXSt4u+4Seo3e8fED1yooBnxSfl88KRfVCiD+MD31NyoLbZ1buY0XjdrX+cs/ygiksYDkDn
MP4dB1B6uXdd7sYzLuEWWS32TyJlOPR41i1xSnEFMAP3DwQmpq0/iool5NtyvMb+CjH1ZQe9HVo/
q0X5ygGOuh1p10RMOGQ6wGz3GBrIjmd2ZqK7MNF9nwbaH5TP1m0PJRk8Q5lvj7v0pqLXYwn7uRAi
3yiDGI0foplumPBeDFf5EaXuiHF5dChhfEqY5GS6weTGGoOd9h9NvkMMQe3iN6TB1SWnBn7vus1Z
54liQYIFDYe+fRz+zq/TM4JAuO8J7NjFaAs3dKg61XpI2I3362ZkmqDOg2h7CxfIFTcoewXOPVz6
zBDb+vBNs8MkGqaDaBj2mYGiIVPihqslY6ph8uCvlMfhz7ssbwFnynqU7qgO2R3gkuhomRB5UUfi
PWnFXS4f4MuZTjJZFWpEgrqgnR8ahw87V7tqTnJPFR19UB54Q3l7kK1onHDFgTOJS5LhgYAAhoKx
Wo7E55W1avv34EWBCGCtJix3xEEBPldjxVFzRDpIKJEIpNJgVvyzm+Km4uWOfzPu8icplv/+KpKe
911BUEtr+ThGf7EdoeveOXxNL+TMGG5IOcjxld5ifuIuAotC65f9fcNmpMrrmqZrHsu4yci2JM4q
Rd/s1f7kUETf9d2drIYrnL7mOL6tmkW+lI2h+2WZfRz4HcehPybrbgKaDmun7mLJ/575ERpnvPnn
5HSk6GEqpCWQBpM2aOuGPKiRn06RqFHJt5xwlV1nN5CqcgvCbo8gOPB/NJyHPGtAXnAgHCXshXgE
SRxc4qhFy1Sfn/ualQHVEEw3Lnu1TXucg3SaWJPwha4EbOs53+2nATEoWByU+MNWgTqX+9u9WB2a
4KJHjc7sR6hKlQpYM7xAUlnfY4d9ZBTxjhUpSSy7kLusDKTVwGoOw0DylKnapZLLcwJ5FkeG2zte
4ycu2ltaUK5zrMilDplTcbVtS//rQ1EzWXXgJHjkz48VXryLNyRYj3GnXHMrKh5jYxt0h4nTMhkw
vbOm14SBWwMcUrTkZMjHGcoxorMNxcSIPTmUOE23TaciSAELucz4caUtDzDeS97RNvjFA+KX0Lf2
3OpYcaASvrUpCYI+lROO5IZl/oiK9U1OWibmn1uNM3uAMmMNtc/XYvg55RtuZdwyHHsmc+KNzt3Z
g68TNSYF/e33P+5zjPq8hG3v2I/6KccpakqEuRuOS5n/kRMLt/0Ek0YT5yVICNS909vKRygZIDv8
9lmCnhIeBoDFV1CujTLtTZY/AkpeZPQho0A6tBQq/oskIp8kvmP+gUzPVOWuIhDiZhusHs/ZmyRM
cjrQZOCuqvX3vkNo2hiXYGrXUQ3MNZiNqIKyKAKeY77Bc2diTDWes8EZL5X70F7WhYuR2wGpSe1J
V6Ox4Ka/OiJhEDUewylPAZkEiT6/3JF+pMSELPOgNqDCIpn30ms+5mupGARL6cI1+r6oQzRJNPla
L0QfuKQYyQg6nPjEy0Pr3s1mScXECMyBFRnBZEBIEneIiMCCTTn2YAcQXVhipS8pdiJoVEeHNmcT
gvu7QyHdXZizeY+awSFjEBYR+kWZU05CQfpJLz7aGy6tPd0PD0izqTbWZP2OhFPo54uRuqPP9d8A
wD7Cd5tYpIt4OVQUmCcZBLghsBzCpSC2AfcSMnFISWMYdtCtssFzXjGAZiUE5hzEr/91PCSTlqlE
TpoK188TlsPxLkS+PqdoZUpA8zdNSAZfJmeiVgUdb6ohGZ3R91tQs4c2IBdr5H8hDG3ObOC7vvmU
1cocAk6BrnGFoUbhiau/kwaQdYLM4U1xzV2/61OUA3hkONq2rycxRhPeRqK51e1AW+UGZ7TECcRQ
qKIBA+vLRRETEX79CNSW2+3OF2Opx4DJlITkUOMmMQlrWyKVWeELm8vpLxEg79f4GufbcoyKAoHd
jGxSu7cekjrBN/vAOE1tEVkF8NQt3ug8QJLDlqsI1YV2wd1L/ReMkirNBVJBMoF9Re+MlYAf8E0N
wmMpynMQddMR0dG8fF1OxC9zlRAaqHYreXXHc5BpH9jHL7Ip1KIfWFZMHI/9R56humwJ5IB91uX9
ayZ+Lx4end4j9lyTM1EfWuO4CYvxbCA8G8SJIZkhuZcv44+dcw/wUUpGcoL+8KhBQ09oMBmb8UX7
4eG/4qv4B+29kF6sV3l84RtQZktrFpFPG5kk25361vAODNZoQFeihLNP3GVfv9mTwxeN+opcHyRs
gOxu6X5IzSPIEqBnzHvSalSj0RzVW/z/jBINN3+8kcjm8LDtKKyhmwnQ4qm1Nx2oECmaUNLPxvrI
Gno4Dhtjn2vkK8bUO8eNgdRF77MP0mk8tgvi3m9IpHl060dGJgMHSrp3iGFmqIEFwp+rCn3IbBQE
CvQ42SQERf2xLxEsJK6EDlqkpioBgB/gsU90iJSKC6BR8QR8fAq5Y45hYb+vuHVPpSq8yWqqWD/O
DID0J7c8bdl3u4NrYrisITTa2Zv5ksGHyaIncMsrVyGPHERzsHZgKzUnxgWGStLupM/d6OBDFTg7
gWCZJ5EY0enkaRSSjsOJM5JPRwMySOoYmpYkFdyL1h2VBijyjy5SuslJCHLHJPpXEVkTOp5bLe/j
UxKhhdPZhPdb4xPa6TQhq4iHYL6F8wvImUCbP8YX/qQRXPm8swpqaUUlcuZCKuicdegDMp3THwJ1
NtJvsjZZjBHELFDe1lZD0luBeie4CJTkYrzn5VvNMEC/WKgIv8P2TZ9XDogNGo7vG0kKceAEtfIj
0oLNlhWPLyTqpRcdmF9PedQijYZwg6OV58RDOJ+3eiETyHi5CBI7/OdcdiuqgeOGTgQuwhO0msHe
wqe3mAY9OrM+8E884hSz0bIVGVV84gw4xlBnmUICznMtqkZz4gx7GqMYmHwHBNZpI20jtlPmEI2w
OZtLkr9+5Ge8dYkSPzULBvS/oOYb+KTA6KDXEY+mDqboEVRoWDg3uPTHWo2DKf/N0BFmp/JURdmx
R0IjGWT6wLhcVYIdMspKk5aBlrGRBzu6V0RrfyWLD/88gflODGTK4jfxW37AoUoo2Q+PbbPTUQ6s
kKg2Yb56arDFOEj+I+nOmhLJoiAA/yIi2JfXqmIRREFFlBdCBNn3nV8/3+2JmZiesacFi3vPkicz
T5uqfjEYGtQjdL3T4vykP2dOLTrlOI0pDcf5d2AU27HY1CITcPzW1Wz8SLbNr31jULjEg9apXmSR
mB/ZAX8WQm8ttgQnaoGnTDRg0FplANqcgjTzuNBm/N3UM1WFXTqmLfSAQRWz7e+raWIscP5TEECc
BWQJ8fFT2fi4h5PU8xUdw8L1txxmkuPSydZueHFsad62yd+/MJ032w4Lfy6f0/EM4rxL1p+FXDwT
Sxh7Vku2hqVEFCqBS1KqDTFM0t3N8+F58V2u36uX90uS7V67+bdAnCZ5GpyttlHtPdznFaOl4I10
aO9usYu5CwtZ7tXT361aELof7+DVfzcxDFwOrsjqOSxuvbIW/7FQDlkQT4PjY+5P7jjyf1nWQjRJ
J/nnVBP9rULBnsxFNRnm5laOqQDepMVhsphI5BRWriAXLMsdwUm8nxEaCSLXDa/0lAuRx32JZqbE
88AOr9+f1xZV1jdq63J9HXWxUIypyPY4v1xTsftaPsYbw5pyNYsLt8A+Ass56ZogcbFA8HJIrk9H
snU0ZMqiU3QAbIIgm8BXXhXzRPUWF160ZkXbrEUrSDJKCEOR5PBXfM80QWmtS2PaTXGXySf98EHz
cigBiUQ9CFX10khVMaJH02rgU9JTucHz+FD9UVUxLQ0+mo96EdijpfHaqj+zDJaa+2eQHH5NPvoJ
0uyDBV69or2ZGutrMnm0tvUFo4LoW37rYgBZWwsTdQ/Rqb6HFnQnl6jfK4bOIwClHlt/2s68HGsI
kW+3aj9aNs/dffw7bIj4lu/sqmGYzKeI00IEdgnD5V+oLQ77EmnDcj5+WdfXXNxPoRNt679w1LM/
pZdIcv11u5zsqorniv2JKqHhUyYTr6/stQ+NdXvfnlZlGo8v0ybFez41VrXjoDS6Rc+LFl64n7L4
vaiddtGxu+7eRptjfOjTbAUaIBy5yzXhM13LaHYuaOAqSMYAb+u6bha6s1M2/V83pJ4Ubsm+pg6y
w0icjIZPRrLfi/6mlX7F2W6GAFQBAHDrmzE4vUYvRvrtCgRp+7u0kWA93lMN+thwV4gx1P/qVh9k
9VxDNk7gT8djfOyfFtVVqWrT2eu2+vlXQfvdfP7iPnaCyXv/Z85a7hhMFIOn12ISRn60J+lovJNh
rtVPm9YaOPsE24IrETuMmXoITZnkgU+8ebdcZzaQMj4gzvZBrBm75/+/1c/niJsiFZiHyb6GE7ze
2YJ5k9ovTpJUvotk9bqodQwemy+3bgWgiQcPFwvWGtc6TL5WicOkJ+6UOyX8B29D+4k9okL6uahe
g43oWln4B4P+OjSGCWZEe/fOxqLWocIEVsfTCaE7yGI/Wbcdw2PKISlhTFgrxO7fbRyXO5WXQrUw
gF3XJrvXbb1SfbwUlVdlfxxFSou+tyiiN020oH/f104oFIusrsovBJGFcxUgpd3KoD4JijCUeWL/
SVSqM6RMTLu/C1XMSX99/1am0S+xRrOTiotP0/qjeXMzkZviTWKaySbEBTu0Uj+bRiADw9BiT9OG
TOQx4EPZa0rMs+5PPpk/hbNkKq9ByVXn6AiLp64VPn+bKtgG8HgXN8Ba+jQ8KPXvrHOP/8oNwEXN
e7x3te+FnOD2fn/eCh2M1+0GQnWOX+bXmAHZruQw3azUYWQBLWoFQ7arwq8SydwoHDrlUA9yynMd
76/u+7+irkK1UkimHPMKNVlz08lT2l5aCynqlnyW5PgjuoVZHm0PUHVl4UNO/1Zq2m71phPKP1Pl
R6enYbOkSBHD8LBoU47i26doDXPE7q0i8KgnxlvEG+KK8lbNDl2b6iVyJHXHqu2REsVfJlmxFo0N
HN0FEfruD40yLYexOeyOUlWSj2423tRmBLdq32rt1gD1Pu//zlZ6mcykNCu2J+jMEAypufv50axa
fDmidKSevrLVVLG+bnzKcMuoQEgwYlafqKvi7GTDiO/6UlIpTmv/MjqYJ1rVgtDIjIkQ6UsGmCaf
dLmGy6qDs//adYV3lkFoR4yuURdXT561Dwz/LPkyA02sX2oOq4/3fF1R6GNVbFcZv1zeU6MhqVg+
2k4uykOWI8f2tFe8Rq+WdaDyRNuXfHyum6hvljE/FxBjsWky3eTWW3s4e8t4HVtNXZsrQUmDUMcg
3WHDIp69LZozU91dcvwMO/EqGrMwub5paDcaXr5c0T5GfUVs+wIjf5gxO2+jRe2V+iRTg4XUCrV5
4/KcrYajMHzSHMQzhS0Ea13LEDVmceMPT8s3Uqenz7yV60aKWLbRusER530Yyg713qo5Dg83V7uw
e7197GrTqgv9WvDssLyiSnViQoI++nGMU3H249S4Na6TdcM+gCAV4pgdC6W0R87X6NHQDTvJW+aK
p15o2ygBngrQ6oo0+OrGWy4eSvBjMCNoXOvbmHd1dSG5Y7H5ULMNbB9chfYOSjjiOfOqxxpxS3f3
PJUWht4hGdX2hOeDlcUI3AT5ikFB1cMzUPF+lBrPnirvYzphmongnWd02VgNRPwyWfvZqyPmTgwH
FCW7Zq8fMuK3sVADlHwpVfNvxiXvekn7QMSJVZdbtllQpkf/ytx7m7y/6AvrS+rbip1ul5j+yuJx
xn3Say8V90UkpWO9kCdInll5t2PHccba2uuBN8FTW21uHdlbJRpjH2EJIfreXIvTL7Icnoc/vSWN
4VkTBXIdk/hp7csiw+4mQSeb7xpb+rZblEEDmGjp3nIkvqoXOlu/PAgn8k9q8sWyPrs2HoqQ3rm1
m6zaOQbUV0kI2jExQLmjOKqh0Jc2sYwm/BXGt9eh09jexh/OA2M37RhdV2NYirMvxTZJH0JVOdTK
8bW31u3EhjraVjYbqALMLqUwcxSLLkvdK/4l8+Qu0Pg+UuawKjYQPbfIdl4hj95MsCRd1NV94LKC
q/Od6ay+wlKN34U6z+PAWe+FamaDuDXr6bJrW9VOGyTH2Es2+MaBv5rp5VBvQbjcKHEthkE7drlG
Rg5ruy2+7vUKXVoybMFNImOc4aZR+D6gYOTftmrlFMMnEqzoNkq9OYlhI8S2+iAExzrvXmnU7Q25
JHmrGgitRznp/pbMYgZCNwb/067iH4kdsDR8MSbwxzV09jYkj9ox/H719iQyrHuVlzXJGn/mRbKN
8u1wqS7pyA760Sm5eIa9XfIVwjj1UyuXdw0oLmhmz/V9UwytcVFkqGF4r1IpU+uFSvdEILKsrkDv
p6i0jj4eNdq9JjGcM/c6/GAQFi2P4twhGT7cjUetUlsOFsu4LDTzj/2uVEeiy19YtvHlir8ME2uB
BYBUrfTBh+nLh41NWxIpzu39ZNoEprzqxWt4n9foz/X40e4KNrYLAMiqy67wWHkb4MOz2/JdfCD7
Vub9lGDsDDuGEge2vzfHRQ5yKVPj7Nu9njKepnrxROfVfZwDcnwv+DCI2vZv+Gh8qNr4Ibm+HcDR
snpETJMEPJpjfRYvX0a2RNSLHa76GuZXAHjYYEJnfY0f31aHAAO4efFEPSWsOKr7tv8DdMrhP10X
RRX0Kv1M/zLKcg/KqwBidY5PCBatOnhZVRc9Wzaf1n8QDswfoA2ttOdkC+jbjWj2oxINe2yXPBZL
llFT3ICRkN/dq6pDUVyprZs8uF8zjWV9lKnhgQwetYslu6nGzVEKKOdd2F3+nLVsgTYGshOC159Z
X10hCC+ejyJ9H3ZdpLxhWTwcLF+G3RX9AQgUGEKByeYVjkkbd2wJNHkD7uHbcphgZ5i4d6gLP72m
8Krjfil8kB1H0+YonDWIBwo1ANVOxOA3VQxKGFmycRxB3AtPUCgpUXW2HA1/mLRWK7XynzWM1x+E
BSQFs+vWlXXsgdfUVeFoPFa0jcfxvdUs6GB5GhNwNh/vBndavfQBCsG4xdAutjG5CWqLlwMWbvGl
pVUPtfSHb2ePyDuHemRF9iMRbbzewPaeEEs1dJYlA2LFnJOXKUERzhaQ61NiIFlINQV017sFNHxM
MA3V0NYQjVvTWmtDXHxJPntzMme7ia2AK75sq8c/XOdXlKj4zv5lfGCtG4XvXz4nOQdBRulel0HD
/yIEYU/eG+p/7kLxDmCsskfMOSUaFqa+595GIscXnzb4ZAXuPAj69TJAhrb7pF95WmaB/jb9yO+V
FjqU9Qmp+PCeS9Cyspl4NTBZ7ac6XHgbw9jLSANs/1grmdFeRzhKcOUUh0F9XJyvj/bxfHCgPO5v
fJfAPx5cI82uUdLeTBli5ONY2S/SCzf2AWTqnTSDhm5AWi5EU5IGFAvF06b2aK2SzVOu8RDuQkCA
cD61WMA6SrCxKkJKVJ4Q233NG/ne7n1fxxdJ1Jt9cxGf96kecs+sWfZAx9pQEpQ5O7A9biiXDVfQ
woJQbSnQPG17m1Y4inIgpa/oatjbKUqZSeH50Vr2OGbVacZL0eTbR7WLML92Sr7V+7Q57a7bD7Hh
8/HN8z/+C52VNAbcEddTH4zg61bNtGUX2DUs5GE96a1GbjZSpMfTZlpNZm+uW26qiKa6SPZA2dl7
5SXbMWmvZhqb5KCO/CrHcBrvefoC2eh1K51t3yus6rYVF4sxix3Yqzawp/Ye3EXaEHeAFrkcNXw4
S7nGusqHMnl8W8cZ7JeMdyfe5vBl7CKoCNvka5phNFMmBzWh92XerNTwTprL5uOJFZT2wTy64vPA
FmidRPl3VUA3PRHDuub/s3cx2616KH0hDW4ZljVi2SbZtytv5c58cOlvm8f2zPH0/9WnQIilTQSp
6v07VTXoqTugHCAsNVfFHqsDtHc/wlbxs6+6k8eYQvTLI1TLr+HfybaeUTlV+CwMlsBaiaEsOsqk
tWJ13y+5jiEw+q3ZO1uzRcu/ZfpYXxnGLzaQz982z5wezL2gjI0ArOXjElS81ACh1ZzDQuzin1sE
pPGX28Gc93XbhlxLzkeHRfqo8aShl6N+629qnnbFIpi0+7Lr7ahDP2eVGt7brLYZbePRozb/+3cC
Wl7/6JTTp8lH3LLg/sly4AlegDG8KlWvg0WyST6PrbmWPMCDxpfWDHDfch08OGPMfnEXbYTTZITC
0FQ5J3vdb9tyP+ZnUtQq5lREBUd71p2JGvG1yjpyw+dP5FW5T2ll5plYPsxFqRr4Hg/9TGOwbkNN
zpoEt0AVT1QRK3rtnPI5rl5tGH2MRnwpn1UwYvPQvGZVG9zRPYNg7Fg/CfJ1Dz1S2aKVMZSZUK1q
2kPSKkQDNktuC7pNvvm5C+WolS8kwDxHmiBCbnJMr6JMYz0pjba9aTFe16kEDrW0qm7ZzI2OlruS
F25f06ipM5Ctc/Fk48xHMH0I0xlYHbLjDofqUFs9nxQoIS5u3ytJ8LapkF4VhPV56/BaULepg/JR
GjMmGUksee1gzc9GI6+eHCobB7OvbNw67M3yMsZaV/w3eKiJHfePaJCJUi+1z4s2Cq3cA0rXQ3t1
ReEPQvz3zW/KNGrRNt15Kvu8X+eDlMbKHEttmQBi8r5tKGzO1XR1WP+yESyw6O/WZSmfEHVxVFqh
M/ni0OqLooeYZ5dAJlGAvfuoGnzF7OLEVUjDa5W26RYaA4aIUJOJNlBB9UghgCSb6NV+koPBkPTI
7ZtMDCVP9TDOti3MA0b6JM5EOpveAbo5wt/8N3/oP5Lx8OWu8O8MiZ4QRe86OSEWBN06j8oa3WfI
wKKeNgYKE/ISzEjYrhWe183Ve+olHGhSrAYbsam65mma9AKS9X5tLLzcNcyqS09mWD2Y74ctGbEc
TVC1Niz0zX1ePd4k0cHnO7742Jev5TdFmLiVNyOU1XxIVxsSwsjK/VThQh10DhSom/Drp+08ZmKn
yX10tZHGdoZ9VVWq+uwUGucJutKtyXOn9IHJkPwBW7Vb+pACK7ZTwvS5NIxaTrnimJ2fEgtX0rva
BV+JR44tLTp96PVzOlOosN1MMzy3+5vvokFMSN2inUIyG3MxdOeXt3gwHr6dh8lJ845CWy04bxkG
+CKe9DjajmBrIhmjhDwd1g2rpbqhWRHPIf7ezpM3Z16tHrgYKej0c40Sy/kCs6c5g+ltk0djoZ/i
WtHOZ2u5fmEUgl5j8Zrj95GrqTk7+5a03XlgXXVl+O379MttMSGoZdA4aOhaszqURetVrCSry1Op
s1Yg+QyO9dHcYdokGYT5Ddrn+p+rQw8VF6oqZlrWlTAQznO3pWQFNVgm2ylZ2R5qulyLzfn7vIn5
tu7hIIRUbUSyfZs2PMDEZB5c3oTvhk1Qgz8n08/35shsqwEZSPvUwrFfBUrdds//DPq2tndIKen5
r5JTnwev7An7kxRi+/c8UAs4FEzoFLNo25PPvdWQf52npCI2YCayhcsBB+7muBZVvVK4V+fNf04V
oYF5gAL2GiVxdtpct31luqgPLiK9Uhph1ij3pfA2k2SYBr+iBGpX0sGDd2FSS7x0jU/l2qlx7xTH
ZzSiJPzcVsnBqYeUrt/lHGXOujfvURiayDUKbwoNM2RGUeEt7ZjBPMrR4X3xKmVa1Md5/KYkYC0U
cfZMSztmTAn842UfD1yK+uXrWs1WWR5qSm5i+z5a13etVV9N2Nyq329P90mJE0fzwglWYjJHDHLm
+d9Gx6i1m2TDjLp9oO297sNjfapoow6b0BVmRtv2ugfa1sK/Lgde/g4je9TLnwXTZzYjmWyYMTaF
6POnkUfjMoFx+ewvhExKgHrxe1ZD04rSL6dkoMBg3TSPS/D3aXchJjrTKAguVQ4c7QOmGdILrev+
UTYymLbz3yqR6vllXwz2U2vLRRZ+YW+SkFwknDHO7EYV24GcGe0fUrhP2OyfX4W19uY2IM6a8mZf
7KhGnoofngqQx9owqy/zwIMcYcW0e3RbQz143ILIVFYzmr/+0jC1lfk4GZqGxYuhSYcsInKm3uZS
zraafROXnm6vWSnA5PdXJZU2BSVms02Oro4sYiFpsJlSW+Wd2Vn7/qbEkbObC1FrWL+8L2plU4ld
ay2ZzF/Y1UErpSHwEYpGxDbI6wzfAlL24Jkjk/CoUo7XTnJf88Es4kL7e+Jfdq1mkl0NuqwCKtrK
FV4VOoJh6aevp94kPE919ghZZT9hHdVZmH78bYvRBe8TI1smesR7Y1mWibx6u1Z1BuQv3zz+7N/u
1S2K9ZCf1lp9SH5z/jQaz9PIMQ6SCh9x+i8sfKOGWTYq1g7eWlM2LKbE3ds7M1U1i5P1vq6mf0J5
OzVYeDp+l5M1knQ/85EqVM8D1yGIslfjnDGYvmqDFF5nabNYvK5I8fbJkRjjVs0apxtYA3HytVTv
cI/Xm3grhqcD5RaL8P46O75cd9FW781rQcC9xvcFl5mnLSdw2+d8gLNaLl9/WIGNkGOJhm2Xt6+t
kjBf35+SxbKd21bL2Rhbq9DNzWJEuuUwyptq6uods6SETD+zLzAu2v/rPNevNZ6BFwvVPJhSlX/3
KhMXb80l4K25r6/bxeT2diEZ1VxV0TfPEvJaJYPmU6hb8Gcn3j3/Ok3FW55YFjkGhiuLj2j9BHFn
oU/juOrO9fxXAz0qN4Tc2s5+G6pcA897a3YxaPKK7y9cPP5NaL4pTS3kKHV29YMh2vBDpjfJWTD2
C4xXwkSLU6PVix1pTymVTvMWJhEzloI4Mxbi5dmv185s3+7RvMOOBwMJAIz2TqGK9dgsVDd69HWU
G+S6QUo+Z69YbnBIL8RscGkcCxb1sRl7KvzlqnsXDSD6Mf3I/JF9FLpTgxG2w8ealVxD4QBHifOZ
epWwcdYgmmzcPi/V6VOYSZaecDazoSpIN5ZfRbrTwEVa2YCjgDHzN+MENuSAE8GmyhwwKVhCfSCN
NOCIkDfBQ9hChOwGGvawUT0/DHeOWCaM8ztLFjNsajjqdFDV0IkslvKJAlj27axsfpqUaxlLn90s
II3pHiLs5ljzuIL/O3rWy712rFXa9695xxcfBMif7LSq3gQ/H1TTpKC+r1SRo5vl19VL+fX2V3o8
XbPPOKSzR+MG22YyDkqt55/y31mKlX45b6jBWT1xTBtT7gO/Gka3YxkX2gcHvGZLVTcliO6/Nv0L
1p69QaOpQcb40s3WAqXG/aWrTid7IzAb4sfeNF9G/gt7neyLw3xePk9PVX9HORpY+yfv0QV08Y/m
vSVrzAQvxHSpcd6396vaNRfftp3c2X6VeFpqzB+dB9cnwoVSqbbFr3q9IVi9lpPF66lx/t70UT1b
+tJVNr4u2RgPk81o2tNFFOXErTGa0DkuJilE5Vktze5zpPHFkOPjs8f0r55o7+aVOJdMRKane+dY
W/ydb7VUrn7/viLt9qX06eSgI7woFSQoIlEds7WtveLHTEs0bLIFgenPq54bVQSPpKdQSvh5etvJ
Sk2GJsLFbVdsTvPsu5JiKmQ7FRfQb19Hun4b/p1U+l+yMmV9yptavKoEbi0AWis0ZEoIs9Bvyb/w
Zu67GsnrlUW8QQJAkngk8NDtvbmr1HIjz8AU9L3cQVpJf2/AzO+FR+Lr7Q2W8mQLxLj3fL9amVYp
zr2lqg8zkDtk4/ZUGmXKUeHZUOz+qM7G/8Ztx7ktbwoGFdIwmU68/Zs0vb9F+38IwLGe+WANZ+Xu
T4mLLu8hKUJvfvNINu+PhhNZzb4WCIjQPGucDOwsOOI4/VV6BT+IMLDhflToscSqcTN/+nAvqVAu
42kjJyo0EVvPBeqMy6o2fbt/2tDLeXKHRJJvF55mPdWyGp4Ri+1CqtqXI6ByB50GRZXbs6f7H0tA
mVNWa+fYuKINDcDj2uKwEvGqHkYNNKTG6Qs8Sadl9TzsXq0xDh0VuxS+V8y16tvR2SiGyQmzj6nC
zoA29Hiw1u+KgIkgHOPYoFOe2oS5/esIf0KN+36rYZAQBZX8+qgV3g9wXTP89liNXQS4VbMvm9hC
XkG1l4eHhXb2pTJOvwSEiHW/IgWqM7n3nPwfw0epjpfwm1SufoFGvCBurWokt+nmHcEaovwBEgiW
TvWwQhQ2Wt3VjvaUL+uTbVx4PtYflGHzelCclT9OrSkcRuCSs5uZhlNgoeGeiHFeZSlieW/6z6wj
/y/n3v+uZadk+ZlvFuvFge0PEKzpRGzg5LCr7tkICKl8+wpYpjbP5mtbAxGDU4m2VoZzdvjOdtcc
ClrZTrEAJH60djrAMRCUthND3ey19yA8HyaHvnoFXAKd0eEZ07wcaYYztftnKEG28zjU6VCELZUd
yBORp41aFG9fbNrOPWf1vH191XUe31kEyKPnJkpd5ldjUQuWnPwna4vXQ2uncG6Vv7Md7FUSO5yY
v2L0Nrph9X4MDt+77yOVSv1WY1sCvrxbG8zFblg/fXjMz3uTieI9EoLQ9mPk3mszPJPzS66WxSw7
JDf973vZGH5Ts6wbOXpyt58MAbqj/TA2eULcBkk0rliFFucZ/tPe20lZu3QR65LKRxjMIu7RuWIt
GcQsG9sm0eTz9GfY9s3zqq61hsKc/Z8tqnXnKZ6wBrLkfu/Dn2mh+UB9ulTzOksG7MeGvsyqTq93
HcFkw1D/FmXJHfNh65EJHbJl4XsXgIXNV7auws0dqymwEcrn7tvUe/FFBMtbS4eDVrhkIVFpHZ4s
6/ozhixlbFVPw1WRkr4K6EiIkwztXHaK6kpUsXI0xc7cwggW0DbR2+8dD410FgkvRK3upn5526Xj
bEvfuKg/hBsSkZRNeAqYBdqnXZD1VdgfbaJdmWSqUEJbIrEk7nUAGgIZ9EUVE9COqX1d19bZ/6NC
U42VoimqXlBpel5pRbLuvoKNDVAI6Jv1y49xqpHWQzcP0m0WE+HsMpVtxgKbdcoO1ZPBAAjkXIoe
QfOAeJtMzbshhLH1QZR86ebt1wS6mXoH91emSQDTECgIdxyS5ducR69JgKwxhY/dDgma5/AP47Nk
ND6s557Tk4Xy93lnlJiuXl/SgdVlqvgQlHVoFWOvQtDcTm2UaxbbFpaCWfO6h1J/+Alzs998BvMQ
t0kk/9I/5Z98Jc4/4js/Hc9fuUInAorGlyep4FGLjaLH+WbAG1aFbrvD73V3cewOc987LrDpwTDb
rBTGJW/UjabhW7Gb8w30P4y/vP+T3zk8LQ6Jw7f1dbu5K9FMZcazOBM5i5VMVGE6a3Lzc6S2LraL
du7OraQARmjgK8lpkUCUNPMrNjS9/ffF+rZHWH6bU6oZEgJJwiZAlrujwqufO/fryWoI3rgjP0G3
s2/Xv01n+Hl8wWY8m87uYxoprz+1EGsI6IONf2dHuqaesSjdxTqoNb3L9MAnCVC6fPmfl/wntUIj
v59FmBlnkAt+97Zd4LrxQSJ4uwf1VRmOThF3iIyl3Ftn2MwVcoCqXBxQZpy+M1h9HXiLwXFOW2SS
9yWyDjfxvnf+Mauf/xUE2o97PsjYDscYvWw7mSK8zCPeZx6tbHencELzGWe0E6Nrd/uXIsf8AkXM
VSBuadu3zf6d/cfA4oTwLxB5UEBqQhuh9SyH7kv7uTpHqVHOq9fXb/d1wihwnPt9/Ob6p1cLzUTp
wfFHwbQfeCCUrD94Cs8sZm3kYydg0JH6QhFn+dbRlpdasovVlJ71vpv+rjyizWjx6vGk3s/txfvi
Y/Gu0aO88pOZtnWAnWhzpz73458T2wbzXhwlkV7tUmqd3079Pf5uL9u7fQTjjWzv2gaXz7v+3GlU
efPD5iezsZ6b9XUv9JPBm/qsXKOaptchrjd179w4J+46q4/Lx6OPEbcpvB7e8z2vlRsFIMacri1M
HUbHb+S6V64KwODPc3dmFVPgs5xGmf78jQ/E8+W9MPISx17+s/K1WYdkFwa5zjJJ6Gd2kAl+AZ+V
0b29shZKJWTwiH8/f9m9zvr/vycQGhTEE1hPDuIMpHJ0TkX372MqupoDKvcg5RAUVUYYokBv8jxK
Hs+2KJxB0H7ZjfWxcL6PDJO9cZm56WfKGsfi93Vwg8Smfy64NID1oU8fv8d+hKoHNvEGdOgj8j6k
oEGqFEhpMxp6tsO93CZ6fGR/TuOrnQbFz0Mnz+4H4vN56pd6RbHamE6OMiByec0licPedLGVXv4j
/Z6nuyYs2+3j8u9CuxEUQpJ77hDpp6Yfc42Vcp93kcUibYK4ZN5WCQRfzl91l3HEw6Yqhl9sQ/0T
/oD1lgvM9pyI9g8+ybLC+vChLH5P71m+AJP1YHuLbJG5hnLHxSnAfgA2o+3gVI5ysjuKDwA2H/B0
4/TtJAWQnviqI3qc2BBxH6R7xZ/lVLed5H/sSMKmnFYjM74UJMSDsVaCZApv55KNpHhxjWli3vQn
yAlb63ns74w/a95s1Istp+Eya9xUD0ie4MVpIrfOCdVpioyS/1bXCC3DfGKp+dXcXuPNrZbFspcM
jxabwMP3XVU7GdNUhxdl6bRKUerTbQGOhAE8CucjiFhzYtFfxcit76uW8kwur4Xn66RwCg9krk/m
ujvBQk/7DqNVfybm7NRTp5EYMvu8fl07q9F8gg8x/LhbXtz6UBs19hjjUWH0+FhkLOG66W0n52mc
6rsC997NIuafu1xSnTbsG3yfO5ijlda9M4f2QFA82GvvEHDe9UCkgKiSI6oB9F3uYvEb4uvAe4f3
3pAxiHOb/UzDHZa95QS0ubSU+jzIXGJM9/Ab+qwwcMw07j+LsXU5XfL31nnw6AN6/lhr1eY/Wwhc
pxLOv7s/B/CgG4pULs3PtP+5iEvm175kJMYpklRh1w2rTsaZnwdIKfD8yMF46Q8MCVQTfL0E6h8O
UgTc2ecrpxc7Bthh7szuUs/HP1DU2+LrwBQRQW6S7YmW566cqdAZezCisjKz+JeVzlC2bONGXhOd
f/Pkw7hnevpVDIly3k6v555nvwMOiFIKBJWnmds1WoPX/It8gDF9rvrPg07Ffz7C537/3n8dCtHi
b6OZfb+PU4P8u4/VtzmEz9U3SnfuPS5Pn+eX0vbfcZ3FrKe30hwd8J/MLSnurT+zRdTjo+nxlTdm
1kmyfTn+BHfR+8eadwveLZXHLM7RKL5nWI1+lthFfBH1Xf6oAfcSPOQu2CQrrQ4TtZK/b4VYHr6s
YiXdIRfLiFkiVOFN6YQX+We6NqsEAeJKwsQ6oqswajNKNN7+l+ELpap5z74cXYmUP5bfU0IKwPMj
KLsX89irEyBmKfEGw685Lx1jpPF2GB2ponTUYK9x6QdN9DAo983Gii9K7zJBIVL0Kt4q1KjfbMsm
q3QXuSHZh/mbkipjRYKCrcDB79/vzS6xMzNtFJvLH+XJ9pooEmYYx3eZPa5wRjb2ezqvI5L8A3z7
nlx8bPhoWwU8+1I83GQL67KnRLumdZtk0UjTUYEbCt4BvcIkR0TY97KiRZlogMR+lsCqU6a71htg
4o4f63g3Ln9ahyLYX17Pqq1C3/0xlb+M5gOz2u1kgek8mSOoxfOuLu+oSh7MctXK6PY+NHO5Ds7d
BRbXpwNqKOugjNkVaXGwkJaPaAfv1cbvY+WdWpAFt5rPP6eVGOSqQKr4kUstd2duNlE0FwFQnMK0
tvgDA75WZVpbu0bHtrdV2TyJmWKCOYi/ZW+c9H8DaSc8a5R7iB3yPDKAmZ7+YdNwWrNjGtP7ODPY
XsMMBD5x/wZeTyePf3npw7hihWXv7AgdoMcdDNK3FkhEGBMI54kKnCoLDO3xqhr6W6/8fT1GWX5N
IAlqGYAftEg5to8Fbz/KYRiualDhVRfjzfcJAXXJ0gtgUPtaNm5sTtf2q5H/QPA+K2CKTvlH7QBb
M4e5vR/fCi1KALpnWwE+VMHNbRe5LAyoW7awVueNAh+lYffr8Zw2/W8VPy9shiu/mVAFp//8Q+HG
tdNMQEhwDoUo6+LquS/qvqJb1s59rZtO4v2PBUWbGWifeV1oNDgQu1vlWEEtQTo66VIi0oSacx2X
cvEjF75XkcQJUO6iDFTYAuP2b/eLaBf60VBPYpGpif/yL5fv+V9pvBV9xkesI1Nc5Yjm8HfptDLw
mycrlqG+hflFNrryukTgu2h9qrlC9fSURadkaPaAN1dPpCWb5PSR1r1km0wxVuV62Vz80Nh/3pXt
fJlydRdmu2isUrXLCRt82lm9WWL1V/7IvJHdZQYuNCAbXnn4I0Nehwte4v0jvQumv9lMWCB5AyYg
i+iOZsl0SM/Libv0l/+dYl+1Cp/TSuQLFnx0cwT1/BLKSomPnVnMD+BzQ/9z5lXVGb7uPs/0kAOS
m/MHPfz3AYL54yXgS4OzFZN9uDpY4kxHpTcWRUjxp7W7+eqPSOztGgxQ+b/PPyyQq3unlR9v9OQI
KRXytYwhmQ/lHhV22FHBOObEOGYezwxU1DSG8DAsXFjGGZ9+DP9V0D2ABY2qcvERMuOQcLIAsIqX
ZTs9o1zZ5DW6szacJVfF0iMucaT5J2W+DuW00yPaf98GeXfla440G34tIQWnkkcvQ1F1i0rBr9+X
5r/zry3hVj/r45YCv++EXSA2yWoYpYOXx00JM7Ys5nPfKXzKklM3GGf5i2XTUowM4u1bPiqqX5h1
ZGJqPCYeOrJ5OcqbiiMJoPMoZI2EkDChM4VAjcXn0Pvqf3Ast2yWd/WyVnoYa7QqH/c3tgEdXdv4
0eFPZX128TVnbh1VxplFsvBqbFP+2TcRC9HSaw3S5rGEsJeeZchzSpTtN2fA9oX34/B5+c8Q/vq8
xCTeNY+A5qN/WzQsfLHb0ETlY/Yz44TAt72ztUOx1F12JLgKU17OIrdPz6PwQ4317acvfA4rDYtS
Xk51bIN8K9XcdNmWNoqjbVhjfGkzXBl52a9VVGeZVG2+c6q10HeVDy0fYVWxr77wng2/VUV6lVIk
TRRbHhR3TnwotJ9Xnpb0WTv6ym3n0J2i/5B/1m8dlMA5aMnGBEn9s1SJDjw9fsuG5zKtZIOX7IE8
l8E5XfP/K1knJQBg8iP7lk3Sndnb5u0UJJCWX/RhSquv3JgvoHlKvRgqPx1BQhODEPh7/lJoWGRl
HZFeaBHrXPnzcf6m4zBGUat0hl8zF86ClmE/jXuBLKwp9U/KK2eD5xqDi1nYAJ7590mnzcRM45FA
RZRSZJ1vWdfx4Z54S9D70xs9+csddhbWveswXJncYFmJphoJ0QJApnwdxtJGefxIVzd/LsbiR9lb
KJk2xHxb1Lf6pEV/90lZzrFmEGRXsH5bt2TuL3c6+67l2k6GKBxQIVYafYjt/otNhOt9R+kbyS5a
tddr50nLxFpQMcOZAHHQfT/Efnbt8gNjqQSnjFcsuBFzMrFiLBVe/r6Ji+OrQeV44YvKOa1DJtbN
LfqdVYv2pv542c3iPKimEK0DBBJtkMaYrCWV9ww5wGcKj1IKflZyCRWexfXjgdb+wb5EAydzVcSd
4++eEuI79ceP7K4EVBJtPxbG258MeniAmADeszzwrvaar6yzVfR+3+nEB+XR3bBudJuUZVY1PGod
d4fRBTOq78beevNvF5wpWR8ZEsrW5WqKYji4mHQEaqWKbDH4M8ly6TjjDtmT4FGNMt/z9y0CPofp
+qpX6EgegDUOoPHNSjC1DwdZC1IKT2N2eaPCx/DnQMRNma+KQAFv2yPwqzxKQWrHAqDlofWb/SzC
xTkdX5wp7/3l0WP8co98nmJhur/2JhSKZqSOlCpRHaEHDQuuoPKn33+ij19MR8EnNXYu3SzBiXBX
EbYMrk2aOYjNfyyd2bKqWBKGn8gIERG9lRkZRJxvDIctKqIoyPT0/a1THdVVUV3n7LPdysqV+ec/
FDzDXCsRpwBIvaBL8f+5MFCjr5PotWbIgv/wV5uUE/xEx+bYZGdm5+Rv5vvKyuYpDjNl0EEh3BMb
zEWzVKEZXoXPxPFD3xwpFCVuIskfD8U6tn+egKb5COa5VHL0i8n0B/FPdDZM+Pc9Tc5h1zsyBCUU
Lkbn/oVDx/RWSpp8GqyGf8xgYbqSwL4px9HhUp2SPRODFI3jwxm+PpaIyby6DmLupkHcszhIHduM
GU8F0SevK85K3xOX0GNzuz7XHQWBuRysnVuQDUjG/g3f90dBF8tdMuRAgl8eiRDEewf6UqOB+ta8
vD4fwKahtd4UJwg5OGps6RM/a90H4mBQp89+3IyGJhuDAPSvCc691TlnEh5oIF44kqTIF5FoA2NA
7Yz5PGg9wNP4bJgCMHsD5+MhG/MUADxwA2/4LD/QXFJtwpi6kshZDDRCS/fVGVg6RnoW4UlO68+0
ickvixARuF5HIEEWfxyPJLbly3b/jVl3FX+ZZdKnsUcz0qD2OeyFr4jIRLeZ36/V8rns02EcuzNt
UzWvAY7oskjlJbgePsNyfPwEkw1YBRhfc+b2+2BuS3RX+Jp39GHQz6jyAo6j1Rl9NWhbcJRarkSq
DhgFXLyaVQ07o5kU0SBwj/MjpiKtpgmYutIL/6VZ5XvUHNV+tOHLIC0RerJHsYpvM3UVqJOf9PHH
Oe3tuEDkHXfkYHYlQMvFzPx0W3VAe5TLWbnofPB5aUXuUYSYmtNwgnzKyYYPdGKsZQ6Pc4QPdMPX
yu/trqTlxeQg4h/yOssXrmXsBzzSRoX/GYeqPhXL0amb9yOFZNc3dlMsulIERPlfc3wueMLTS7Vo
/iqfoiHTMkT32W9dR+plMldiZcuM7HfOKCIb74+D2cfAI3FbtqMbrIehkF0mDjDDrF30IzYdPSZj
+lv4KFQE7i1okKSR8w7wiaqK9qPX/3f7pJvvduhTWvbPROsGJp5UGeDYPycuglopo8LM4x4qf5Kf
nEltFp2gtL5j6zIj0nfb80ujiAUz9uVCIpdhAlHSxxSbd4z7P3p4muZLtQOC5nqljvQXQLUMsLgW
zYb4gHEIADtHUeWMjvW6bqeA2DzQFMDXnhrGL1OeGDVHK6RWA/F/wASksKItBM6H5c0R2/HUcEV+
We5whbPZ491Wxe6Ab6nucAJh13Z6b5StbL9X6kY9P0hFOHe4uuW0PPK8FAE8ky0+gmC9/hMCG2Ad
Cdrj2XhRu+r2vqYccsJgrBUwRJgMqJe5/4zK1T1mLxANUAnQ4p66nnaIyCsDL1dKK/mawNgEeq7B
sjrsJIbmnUArMLenxv8a0Gv85mc/9oh4YJHpBCWX+xSyGTkHONNAPKqgdDJui6bwK80AWZCE8Rr4
8NmnYNixI0WUJWq2ngD7ckLVDfwmAOp6Ve/vrmwrNvOu9LGYClmAD2CwwaPbZCuW0/MPtyyC8LdO
BR/x8ZTwNjXGbOqT5POx1/ys/z5/TIOpKcXEFGx/dco9yAkZnCTwqhhvGq6B71uQidMxHa1eoLJE
68o82Zt2L40SNYIwGPf/4aIgTUA8JNnjeUGjwye7ePhkNty115GzXGQaIQh75XgY6OMNM8ZzDYJS
MQ+t81X51/dwr3VazDdpVoY2Z7oQcxeNFhPba5ku+JOL6LOg6PAUASg3HyF56hFPxN190AoeqhoY
EOKRaLV4ZO6n4QJPHCzjRSXlP2pARiX+PahL73oB5wi6D88tadewsWBqzbHsy3a0DAOcVxhvMCFJ
phPGfYZzxs9MezBAcQnA24TRyShEDf1o3bEFxwYcoVwh0Nji5DlTr9/1YJsHyvU2o9t4LmhfpGB4
eZ6wb7eba3oR4rOV9FfHWFIUy3ZbmO7BBkA4iUdQMugFBbs30VIaP4jf5/F4qv4xyjV3jREEy6bJ
B+09bjR90NGbXl1lTg4bS/h9E/GmNlcAZt5kqAG8sGbx4Jf3xZYwh63gRTG2nZsr8xV3NM73n3lJ
C8x3xIx6w/Qw5s2MpD8eERklBwNkX7j3sfIDpJWdf17X/xUyOu33STwkf+jzKsxrE7xlITI3Ysoa
3o2UgYq5iYu0DFJsEdaT9TcQ8Rn3C2HuhHJd28vAIThqxvcqAeZIS0CaiMM1jKkwwIkghiFtH+Al
8gLKv+RcxwNsQE9yQ/vWh+7zsnsriJmbgohVDD9RMF3B2TG04hPFQIAJcQBOzj3Pzph+/cC8SxRN
dDiLrK8bPqtD0lyK7Y3E9HLxno9YNHUaHcBg10W91eEyhMgjRWhRiMXu7RpfOY62zZWOE8ORPXY1
M9o7Wm3vt6wWYscokw9BbCtvz5B2wycgdkmGCIGSoJR+csnX2ZLRlE+mWdB70xOPsTF/Ewpxo8u8
/ak7jLuuPbQZGrcXFREUcrCY/JvzvjwR++o6PHH6uBWo+XXEMMG3TzYtyAaSXIhWKLT/TSnv04HI
egFOYTDMSeVO4DB1cbmjfgK6IbUdnjBDlzTEj5CJqe0162zamK+VhjQiFAB6MZHwfN+1yy92Luf3
FmDAKJZqrVcW0scTNo98LNHvku269fBc8d7SKZVH5pbDNrlwPMbntAIiJS0uLM6JMPT4rqUrcbwR
bdyh0HORbIhbaZh4t3XmqMQGFASqiTiPMed2o4KPXQrCgbDdDaBzfFfZJT+KzqwSMAQbl94eDOAz
v6na74JJjNcdhQU10VMohz5L4mTwyl+N4dXJs77/W5A2FvWPvDNgzR9+bFXAbiPeHHwD7nMogABu
KrZQN/NzHoa1PoonxJtL60/IVUOf7b1O/d3n3EP5RAK5l+OB3z/XZ6YOj/3wlgFMWuCGlPzJe55j
+GWp9910lqyx1BEmYN9r5VZuG1Yqk1cbvMLvBpx6giYPGowLo8rJZ+Pwp49I4Xnh5NA/w5j66172
Y0P8L0sELYl4bG6bEbeSn1uly79wxhkRX1fRQ7Ng9dwVPtuEXTTuAPUyAUrIjBOLjA7zceoW/O6J
cAF9rCXQaDCiloeMp7rG6PaHu1Xn4tRL0kCfZFdJY5AiWc+FiogfWRIN9cIZh4Q/rLFpC6HFAU9M
bGgOMHfhRE5ze+K/UayJzK+DTxqJR1gAfMfcwvKf0B2kQm6GLQCXoD8gXrbArfdFBmXmpcs3A1OC
mT1ByPu3DYsXKy0MtayebmhYCeI1NQqGIjYUduUQjtL7mK7pSukawPew8/wZDI28jD1ef3GyxhXT
T+IJ4McHs2FW0j9lSodSQ9rD9A/5wBT9AkcG3SE3LgWI6umAOV2xw5mz21j0t49FCysKZKaLkyus
Kd4oa83ygVvvLXYFnEMoF0xb0D94Pn70nheaE0olV+mHGLw8ojdPhAgZouYdlHufnXNm+wnGKsoe
IiDOhlnYHYFVuGeoKoCBkJeaPcWeyilhocIeHaSe5F4G4CvLwtWGnXCAnQYz80DYcPMJQe3D3JXF
CNdJPb0LltyTCe/fagsoYOSQLImHJYjDhhi9GbJE9BeqdYDMipYDcflgQwHAXll/usMN77fLdt1n
exE/V2JWgMeL6QSLAPpbDB8wUslE8Ooc/s1KioTTR74eeK1DvQvJKNzQeK0mtsSkQVoOD9NhnwSU
H/4o6s6XgJXa63uJVmzx2XabNUFLZHA9iYcqEDDlWJVMMD6uSd8gpf2YzMqlGlMJ+nuKHnMpTe9n
g3ovvi3B5VlOjFYoUrmmqahTZtp8P6CLnnFove/qvenRpNp1NMIrnd/U7Mp/cxOtz/cPsG64YWIK
gB5qR8VX+QC57rB4kIAFiGvh4YRCsyKibwzHrSVybhSA8XU+rqwYKvcFNIUaDeVlIDt8+4edevmm
gvTd5/BBWoNI28ep72ngS7afBORV2v3NAyoMahq7hpyahuTg7BM9JgMlelzvfoWEfLS8+80iJdQG
aBW/o2fUMxHO2x88DLHfdxP7wIEscUXg38PBgrGdpkdCyf6K+puXm4WkrK0fNBujWWNVBFgMSDjj
iBofrAgrwoDe9jtsrWSBTccFZynn5UNIh44OtRx1sRwm2HRI55tROBCCyLh8i5frQDd2yMDDIKje
IPwn+JVhlnQCXJnMPvkdsKwiYnHJxXqtmMNuKwUnDNRdVn0SJkwT9gLNOTWzZeHgWurg3ex+Ng+f
fD3s2ulrCMKb2PHEqqyUTLiRL8TTCkef/BarnUaJfqmn9m96EbZmD191hBMqZxFmRuVlRDmxp913
DjJ7AtjvwWuphhK5UkxvIqTbpkL0ry2igUnM0RVfMVqjmQYPiCuPnazg7a27sD2J/fPfa9XfN3Mi
PM+fY2IP9t8tAuWCUQSJKbNWZbDHoj2SMUfsBGjCGeERbXg66cPOky1y8wxPVphRdOAKGk+myg3J
SyeAO8ArWjV2dUCDF0ZRrtu80agh+Pagty0VFgo8mMAoGemjINKSxhPdNBqsHjRYzAFjMYm9Gmg6
BpZ33d99O5pxvpaUjXH4vT4CvFuLJSpe+3EiaA0TLWnRuUNC6Cf74fy2UV12BsUW7BdTh/aU7N5w
Gg9z/P5CGr6nokl0RtI1ofENEXLwd38+0AkZImEPlAQiF+Mcevvl+0w07OUODHQL6BBoR7c7/A5s
dL9U6JrrT9Xm5XTTkZ0yEIw9XKVKAwPT+XihhKVHfCEKNBiHOLzD/QxL7UPkHdlV+hhvKbwrw9R5
UKRqnFVWNc+ZHLxmLPHRnRGbNiMmKDF/5o0sPXaNXHQ/c2iyYKDIpCHcasOqdQyIsILPYmqBKTvJ
ScY8S8Q4tSdlV+1ufJMnJ4ZLipyr3hIxqDecCekhwVLew+7DEE/xRBLX4Fcbm/KcKkYdwZHWVHyI
9I+1EgHs++JwiNCfh9fFHBoYUlDu6CS3zyAPDmSFwke37qFoo60faPsQM11KxnDRm2GZzqx8ZjhO
ToOAhhs3T8IWnIlPYKouzf/v0o4bLIFBROggI1DQzd9meSDK5nOVbgYLYVOYk7UllCWKjtUuLTHX
WzEDkeTNxkllBg+P3FqoqYT1DV0MIxePJVIKHeoRteGHVyW+h+h5Hz6hAnaxLs1iQ987HwdJcF8M
rHTTt6lHlnAYZMlojM+oSj1CBdcKmT8V2r50rZCYqMS0akAq+MZ/twPB6JIAlkldIIo1Qm3Hm/Hz
OJg8ATBrXewQRLeXbsrtmySSvp2Q3Q5snthKmF2rLR2scq6t3ANWeW3HK+oFuZNQEaMPIB5w7pV1
Nuc4gfiP/ObIDQ8P4sjF0NAQeUp4P6UnPhQwtBA4oF51J2Znuj86LxCv24mGv53D2fv7rJRNHiaL
0SpZ42HK2pHOgu9w+1M43ssJ4w1JHTOyIWlkzyKyndwBjHE++3JJzgOuHG5/1savSN19ZlyA83oj
sJEFIcEAtfgfq1gCJicA1i1AGergFbFVOzJ5TqAqZk4agXzt8cwQs8cbQoS2d4sqC+yJ22xennEC
hR8Itx8p8p53BfBhcq5i9SR7sJGgRtKgQELjpoV1mhxpENgHnoCUaHBEb8JIYbF8wY8JoJsZ45Hq
CrxIyP5MbKfbgk1Xecyv+IG/t1hQr3q0qrDh1gBDPZcXdCNUDCj3rRNzt5IuyWm0KH3iffZtfCMe
g+xQ7DXb02C6w9rGK10M52q8xpDNEF+GK9eR69a0xs7h8rWFU+3QEw7Gyg6WEwbwfO6gQlMUjnST
v5PMf5bQbLznr256e+l9j/y5KPtaQPLuSJ/gASfgQeOF7SQhq3sZ3MEYiIwujSHktb57Hjx0LZlL
rhyAA3RWC1zdrCq/9dqBbjCXtU/z7ZWIgVg7y0YKruOlACW54JvwFXRTQ0ibIrFEZWOHvMy6Wwe7
0MdTHOT8fnwYaJM9q9iOhmhkPlBvHxbyjnaR/Id9YkJMf2+A5e8EA6J8gJIkNg3g7sWpECTZ6p+N
4JPDiGEFi5ljhwvt1xMP9tMZuCwUjTZ6eJBVpx8bfHMU9GY1dsBQQCJqJ1vg+LAaRp91cR2ClRDa
4R3crzPCEOU9o7TgpfHv7UDT0CMs4kdMXjF/w8rrgk/hZBWJ0Ik2pkzCwCOoMRYuclglSwZiJrJ7
0NwolEfQBOp4sQOAd9kWYs78MHrOT4Qjr6pzy3I8bLzSSYMS3gCP3T+3BPc2r8i6xNRroS77C3i9
tAcKWreHM7yS6DFToZ4CGLHqJ68BSH3Ak4w2Il3kh+mXG9/JjDZQWOgp8eUVgTkRw/VHNg91hekq
5qrQmTYLpqS+J13H295nHnwX5FQDBgij64nNCY6GDAqtoA5g7oE6LifuszWAp1TCFXNESnQtOBZu
q4UEWw2zOhgm6L6RVY0YTLCHw0bqYJBDB+p8zjJjGKVBemQsh4FaaxF4rnAFXR14H0QbAdAfS/HT
Q3SLaiWlfOKvYgGE1lp2QgoVTpBXYkLDQgsTW0agXKfhib8Y1d14wazGHXCzpzOMut8UBixkYEJN
ZD3b8GXRZUxnx4N0A5JhMMJEVwgBEg/5+PX44qZ5HUW8H74tCCkOe1EJNWRnNsN4dZQIRHi5dBX3
+LBgccDgUu7esOuwdsM2oIVtezjO9MIVjCyjmx/+oPQkG3nZWhQt3SiRZaGOJlcP0fqixMcZG2Xr
dkNquH7RljxIbet5RIxxmPCGxiGYenlht/3aQrufg69i7o4dfzvtR0OLnV53TuCga09kJ/wiGXQL
rmnBFspxAiZQ+2EPEWINoKlhM4kTiP4h7oCTkmzYOPq7iX93JLfn4mdqKX8Iy+x/wxh3OTPUHSND
togv9tIEoOyxf+I1fzYlE87xmZDz12e4xJeRePdsKbtY08Sph6CKtwupx+r5L5KI1/bQoTGR1VJq
kEM4eN8tgyO9cVBiaB5LE/AbJ0eyh+Fph0YHi0gDUhLKiXWHWhYyHs40Qb7snaHekcyMWyuULb7K
FR4W+IA1/K3q/ejpNeifyXGumTFZF/ViMuwVBBLFkTP1w2mDL+beOqqKkSTT5/y+uB8CGa8nXGXD
bE3HYZZepZdoK2joxeeGLxVva7ej7YaezkYLJo37XqDjULw+HLjUeCMGGa7eWokOiRfe93GqWSTQ
ZomtzMkyTGxcNRAvR/LpZ2FGon9pOMM9lgNsaxQHw1lNgMbBtdOOow3MNCA83CDY4HN6dweDI0ur
w7Sm1tMP+x2KKm5iIw1jKi6ffAWc4A4gFsFdp1ThuzNa/FveJHFJ9w880PBzFG99/aP0kqk8H+5F
QtIL+eJOnrPdcbhJ18KU+Ded7MDw+VNufhPK9A7/cEkyGv4Z3LFO8DLcjqotl2ffBVGTw7EQ+MB8
Xsp4C6Z/Kv1ZboxwT0+s0sbCi+2Xhb6LMKSbPjmLMGWUCLyFuHmRBRt0XmsweYLom7IOC4GTL+Eb
gmi3YFZ4zaGHSai82Z4LMxgUy4yl3pPYovdJSKYPi3sojEK+3BH4kcNwUklOIxLomsNxcUsmXfby
lMsEd9jbbEiQeYrNNtQIDIQY8sAcQWFrOzv1g8PfkAwzaYs5DqtiDTslgwg9XfbGcII97MMtIsbR
ZiEzyjC+wAVDp+SST5qiOietPGicj4XrLMZZKstiq/NYeNiTAIXfClZzPRc0I7NZY05r55sxl+Lb
ZFbq2DCwOIjICDWRIhfH31HIiN2Xx/sCKZlbgPtpghxDZenDqsT5qDrK5IHLSqgI+v53mWFniG6S
EOP3kVPEsOBOcLpO7QHbZl4D9Ni3pWBkWNKl2UXUCk/qe/TBteA+e+Hr0lsoC8VAgMoazOljRZ8i
pZl9/kZzUh+nmPJNG+0NvxxbZv+7STHp3OBwbh3A+r1E1hKq4PxwUVmwqVNcZ52U2buZvf33ajwv
HjqASbN58eMhBn/BluTPzvY3gHgWRCdGNain9KzWwGGSkvcy8ZPPxQBmGBRlpmjI2KUmn1R7cKyG
2nMHTQWpCcnMyoV1BVkumHzly+ZSeXvax0CaIj3TaKlrYjIb/qxROIxbNh0uWk+uZ4Itn6fkD8sh
WRDLyZxk4Q1vAywCujecbzjBQ6zfAMDoAUcWrSgs4tKjmggDsEEwsNS4v5eJrFNwxX8gi3/qBZY6
kgnKjydJo8Pf29/3sJqz/Yh99o9fvp1/ZCM+QgwU8FYB5cOESf/sK7K902DgKqY+jEi636lmYtP7
4g99F10A9e88iEr8wNiJYp+CZNx96lSVupjeeB9LpPusIS1poQbQSHoLuNWv+BFDI/mwa4L9H2Mk
JKRqDZgo2kQ2x1g8l57s3e3nUj3Xx7FViPOXGDkchRl6XUxhSR2ds5PGR1A2iwCDUaibjUM55rGD
CBL7eG7gcuNwOkvQUDpVrrhMTzkWQx8PO1bCYWl2IeBAF/ZmMmPP08cMhD4mXRR/wgnhZ1RkEnXh
fSOAQycLXwYx4XjGcOPphAWux1EDX37M+4BUkJ4qwaenj6/pD7uYF4FvBPYhEphTHVjcHvBEaK8I
cOYEVQ8xc0zoDjFATIKH9z3TAMhLblCVkR5YDRdM/Pz4oNiNKthg0ISAz1d2RYTqqRbr+vdbeyJw
qoAKMXDHDmsHtp75iY+O2LLk2X1/Q03ZuMP5aF7PoUvQzCJ+rs2R/ocIF4M0QoJIXr3FKXYEaF0C
xZYIe0//0NiMduPly2Y5N4g/hNf/HPIx2PnQdsgkxTb/4PwlnsGz9woXMWH2DZ0Jd98ISjSz81C4
xrOB+a5HZwIF7loxB90lT7w7fpzMgZSBDpm6VAQHHHbDu3tDC54bVTslA9aHnDZlt49HbRscfoyo
dIyCsW0r3tvFEUQ86UTIDGmgnpeWrUcgpFb/lFUyYmYCkNE943j/0Fv8o6tNEn3jb0g5pT2E2zb9
wiJMjBmzXgLZvzS5Bin8Yxzo2CZzA69TLkOwcnOCcwv27FeIDkzJgBI0CMLP9n6Ut7haGGiG7oYy
U0wuhaLDD4RMC/OlGBIX/Zmy+HWyY3pszlB8EotQTV1cBlAE2QfiC4B3kH1nQb7nGkBryN3wWtWb
Ac7YOwAQ0c9z0TlDsPHb9DhkwfiYVQsRbveMWPEzPBXgFpBT3/SXJAxCqfzjxa5HH23QaYJbD9W5
pwNziel3pVZm3tNUbGpmyV62+6v+3x1nZeb/O+ZV+qiIy9oYK9anpxEDQmYFy/MtXPhgQBlWtS7V
qMeoSqQZDre/1cFR2OSE9BFQdyZ21uplfMfGbs95nozNn6XaB5ZRc24GSgZBTMd+8NWHFixeLF14
4zK370Mc10g5/GHU+bE/gAUgfDsQBpZVe26RAaMWYx7c1xXvjcbMcG1jyS/E1ikrdHifxZzpeZqy
4IUDe+w6/EzJuGydH+yhl4HuHf8rmDiAvS+3zW1YnkMTThiw0hqTfH6wEFRakEiNbp3uJnhczNVr
7pYrkukjhbXTkp3SrsARa545FGYFdjPb2wmjIetFb96cvht8rsHISrd/qYTQPnWYvFkM0lsU5Jhw
XLwR9vlb9p8fryMnmp/Lye3KlUHVXL4BgLwIbgX0I8zMBOBPL7LbbqVoELfzCkcb7wV/1hjrzSxD
5sX1DLmD7XHivM/AioB14KsgeCiJ2nl7ST3C6oTnOH6vuPvAyeMW4I0GGrIRJzsUUmWLzzJE30xD
iLkhxyRIEIYTH7OdDDDnRPkseLcC8pMwh9WH28JR/xpjuCX9pkZtwClFzU2L184OA+xkaeVduhY8
odLwYdPl6YDnaNO/6+daYHj4n+MKBR4DD04yUJT+E54Kw0Ji2gFiYQQJhJoQ2MmcCHduWpBViLTb
0sw9P7XRwusTVIcRLv+01PP62pmVh7fwhMOX2ePj17lj7ox7C0WavXbLMoNq1ZErbeIeZ02gyZyg
4gLOvmqbnSdHkOXpzc30VX1R/sp9J5sd2DOaKbqc+GGwz07PPUERBqttZ5e+lV1fzmtZHDs6fW0Q
tRHkPLKGFrc/mKecUh/4iX6ftw3oi59lFGAOvmr1L9uO9xxVoYXsGUUIV5IaE7RpdTFbf+tpQFWH
7GwyJWqz0oTjASWNGRYZHa0qJiSgIyEbMAKV6MEAkXQJkTwb3HvIqeWwPnHYJdgBXgpqVB6U7W2J
5Fo7BNkG2JKuUU/PIDjYBHy8gvQiIkc+YWdQl++Q7Hp/+Wz0wqCoO411qCmwx1Wig8bTfAVgBEQK
x5eEeAdSyxCCRyvW/5QuCQr1CpqZ3c5yPAiYt+7m8+99itlztSYLYA9E02UNNpaEAQgSOBjVcApW
6p+E0pGdjfuGFwBGaP97dS7LZRgEmLwz74JCZ1g2WVXAEo1Jc4M9s/lZ4lTCfghOEC4nbxNXa8yw
q7smHxnojT6k/6uMPTrm9ayshPobYS7TPBvy94fTIGutiYxLoOmso/BgxxYdIS5Na4xhqlafclh4
PBSvFQy/w5D88aH3mmhqppfrwdBQIoF1i7f/zdxKRDP7XIyxwen83vV+4dZajfjFp8FzJ9LGUbYV
AOKKDtNnFJDi0lpfhFPS+en1BR2PvB1595vhFqROhzAB8euyiQeLvm4JeN034YjitYmbhYOs3aSK
iag4XN4wVkcXgcc6ZW14+mcz4zKYY4/YngS7B59PiIU9EqP6yPKbSGEVXYQAzUvAZTp6omZ06Cxk
JwO/USYGJt9tVoigrgNmCn29B+P6BElmWXOTm+UfoRQIw594HGEcx8wPD+/OygJjpg1PRcAA7XOI
sTVHCQ1hDqwRhhFp63bnt8Ka0cODmWgt9SjAP+GxBFmL4sGjQfL9H3NkieE8ezRMa7C4xaJ6X3Ls
4B8xxX/1ygNuwMMZDl1v1syLGdT3AaUC2Rlc5z8h/QfUnDgw5mxcJ/AgxUhoTh6B9rbFVzN9Wyx/
yTARLps97ws0HdZup+feoKUxw3gYZ4531Ngjci8kW+Y8Pczb+YnRyaWa91fA0MvOmeQ4mfe1C/l3
eIJHxUa4icOZtVHh0Ik/ELG1vppqqZunmLOqswkTS/aXI0A/ceMWpDczIb6cAZ8UYjz8Ir7cnAn7
OTT7q8eWTFtols5gPdJgCISI0qU9TQnOIB9cDZ/TE45kX+O2FTha8hV3e8XiJPqsPj4KY6AQuPXo
gcDPCgu2plWj/A07b2Ie1o8dUAJN5Oq9BBmig+Cz7BHMJZQnWOSZIocAft97mU8DNtr0OXSsmGiR
CtDnGeMnVnUMPi3kvssxnl061ET23yOt/Pu64Ki0vVg5uFSeBv4OLOxKYLp+30sLvVqDMDOYMUvc
rFxnUnlobFwgHQMrfUJ5BYsDicYNJmRx4jnMNIhbPvALSEE9G8M0LgP5rwgHHhZI+3f4WqnzGANc
HyajPnlrQkaQxqzNYDdC6JaIzfWf7tenoWhoG0HmCz4OWhamHzbyc8ZufeSzK1ip9Oo5VEnwxdX8
iweOFJTCb13vrE1fr176AXcdNmB8/XjWNVNgcyj7tBPx7gvs9tl98ALhDVDd7ihPjNEmgz8gWJ8K
B2wmIpzHG64fntO6BxbK2t2rPlAgCskiMdgC5r3jC/bA3I+UqB3r9ikkirgvuKzCuPKLScaAG20I
4gNLXbuxhoOC71cG8BOZ6YKu8dmAwBT2j8dJNfnA/tWbsUb6zCHAV5FV5HwUIJ1Zp9PLcAbNi+i3
AM5mjM94PPEwFBBnmFdINR4VWJ1D1kXJA8M4lneCecxwgvG1i4zAuIdoK6iL9SmDb8gZmguPFWwD
WgDgiVav3zB5zqw4GJZIQRD+fvf5fex80PEaEKBK7dKYPFbTATvtCrbKZ4P7xC45sQKTMq9llp5M
8221fTooLW1MOOH66CKpIDE6G/FyMu0HL5yHu3C0em0hd76NCEst+9MBpqrL7AQgxFoM0/86p/dC
T6bnPWalmYTXLFdus/2wOsL7hb1JPkelz65+J3EAAMJZQrgPn84z5Pe8rwVrFXgZKOZ2lQe8Rv00
wKToSsZGbomUsmsZUSk5yil9z/h03zY+ImanIGemMFXw8Khx+9txiH3Hg/5HMjKcXCl8MRts6FXk
tjz8w5dUpKcxMg/b7xoME0b6l7J5E5kvEKbvp/5CJdOFF30csMYgOmu6axYiWQBSr9gcIzrZDVGG
IILsCZJxdrqfHkjRVdSks1Zx+QUCp29mAj4TTwA0mN4gV3EFEt0kgf4ihCsxVlD19orTo/sxmGjJ
5CgwxfsZL+99fcD8ECQb4b4jYw/Y02Qsj3EJjn7Wb4F1CbMPjTHRIUMQPJjWRHEoFyrsOKDTtAsD
kzfnx1GyGK/smspDqN7fy2r8UoQV9GDaVMB4gbwsRHRdd2E8cAdYneMKaMPbRfwwr/BRI3sJxkJ2
+orSPrCUsDN/WHxwLgyxo/qT5yAsYI8JCOTli3EsW186Mz8N4OwKcJobyj0EXJ/ClkQYtolulP0o
PzFZHJSiFFa6H918aQ4V9IjjObGIxcZFLafByaR5vfnJ2Mxmom60G5DOJFYcPOG86uBKX1st8eTT
MlWXh0b7nVZQMs3PkQcHVWOm4OXL68CAL3sZrOw+R/kMV4E4MRxQOL6KCTKBiV7u/fikwBYz4V1E
t8RGHIpG6j7iAxoPqJL6K5xshsPpe1/79xmy1RvvhjBqTg0QJ2cCJCDriGbxmLFEcAqcPqPP3vzU
TbGwBCR6OIP9fQN55AFZa2xJemeXm7cPk2wu3aaAYrwlwhwR7W1OFb/gowCxzwLhBNg1yzmQVQDE
MHYVT7LhGyV7tthet8SmkKmY6xbTP/25fADilKwWpLAXF1PVblixdssS+3Q+NS4jSQftYSvINhaS
nPvDj4BmIG42wtiRvhbXwsx6bgraFOu96oHXLfitwoAQ0zADMhwBVYj6CAWqdxNI/MJyohdK+kEg
NuxAAVIR0GksRtl/M1MgOgY2FfHiA7ej1XbZqP4zfNSyc0XLwl97MGue+4P1C35WRRZLb0tnKNJV
BsQbahWbNvAai6kzSEljODgCmxgAExRRvR8amC0iawIfg5BCb8Fa3cR7nPSat/CY1DgumADhxI21
3Nh5mIowQkt8hJtTEjRsDBIWI4cyhwHSF2ckGadlNay8XnyIeKlica9g0fgwGVoizFI9kfHXLF+7
pwmdkT0EJksgYMz1woQKQB4HMaS3lQB4VVM1xzwDb5uLgrW619L94256j5ZEtmbaHiRqLttmBV9y
k0U5tUWn8ZhsK+IhaWdG/On6AyMwxNG5A35yIzxpOVwfMEUZ4P32dpH/eiPJ6oXNtteY4wimHLks
1H8UueQfQfC8UR9ajLRq/slmZCRICTt0ikbuPJx0Ld6rzL6jkMINHP6JhcZXDEaYcQ5IyDEEJZbk
g8IWsQo9YclFKBVw502n2yDWQOS/BocFhBmsiXiK1W22qAHFRahjYWFNgg75tVTOxRWYXAe7uO24
y0Lg3tTvsFwvHR7ZA0/QJB66WYBEmYr2OdJ18Y1+ay6MdNHjkRjTjiLysFnAGgDlm5uPmlOsOyEA
MgYa6Ra6DSx1sUXE8x/dUB1j4cj6AxKZfDloL3qmFVxpgBa0U2+zAKUQNwN3i8mqgzuHfrm1X9Yo
gEiioWRl1GFGdBqPF1N6CKR7hUBFcVF06mO5rD+mtAQX6xxg0E03U2ZVzNUmwVhoja+T494Bkqfi
isEj9Jq3PlBQHlah8KRm3bxuHEbrbQ+3eT4xwJUYWhMsg6+ZbXoz0F0wzCeOqdQvemk2oXaOaOWn
YeoLSArKbr+kKX956lnMndShoA4wEMNVqU/1CfCAneB7DNLGxkzYnZK3AZfHBzcaOv34R0PTCaU7
UElutyHj7gEr3jsQB6UFlHoz/Bui0CHOEnuobaV3OkdyxdFXvOd8sh3S1nqHBCgaF1Wyx53c64Nb
MKY325RdMDgHodJhfm7ZIJC3ZJUTjsbXa3F8zSLlVM3kRbGrAGGCIbsA6pH+EUaKyNbg75fc24DI
mfFxbrZqKdFP0JlJiL3pOeIxbo1rT9UO/PjRYfk63X1s02e8tleJiEH7jPRuLIBvhe02JBK6OHfI
rg5+SrYYNcRHtZjKHHDwBVXjKlU8FY8FLgBJr/0JBJdDlC4UatVVZByxbzaZ75/spmLe5hJEZqyB
18IbeIOEkCSpM8Byw44CErU4iIw2kHkoFfP6KJoo3DCigy8YKJws+AC4FcohqfbHg1Uv6Ma1LxQn
HhtuzZJGxx0XyOyJjntjJ5CexrhTuLmuwFM6fp76+GPSRXSNmV5ZrJESzaT900YR+3Zw1Td71glv
vBqnbNGwenO+ifVes5KsEvbpLFHT43MpfnqZ+4Igk8UN7EbZYvidMvCAZTstMdXMFLhBKPHHWCcn
gCN8/F3c0T1+WMUsVK13ws+Nc5oe1VCNqZJyOPBFOIrYjhXwDEerO6EIiImhJG8UcpBBuV5iEU1L
07++JxouScgMNX43hgKZNVK1sV96AptkAb/IuZ/TK1elzMvpGwVPdhmyRLXUxe00uNx0v9VuE8EL
e8DxGs2ScxHehFdcfSKSGr4tEpwdqVAZ7E0uoj5Bkw+Ggp4u71I9RUYBv1lfj1YkIc9/iFTAhzjs
bNxn8g5W0wqaGfSRfXqGqnvQ2Qc+pmLRLy+vLMesxoUm8x95I7iRE934P7jv6ZbeGpfIHEE3Wgho
bmA2W8ClnzP0Pv8j6cyWVMWyMPxERiggyK3Ms/N0Y2g6gKgoKCBPX98+ddEd0dV1TqaKe6/1j7UB
TIL9foWHtnrY1QI9yFd3FPaHyyPBLc2XX09ukqld6VQh4It+F5GZpg7tFj8+rn5u52ZWMLp0pGGo
YyYbFmkMuzAnEB8kUIAJNYQmpuFJdLjMy0jMbQWCnrtVJM2cTUg/Ky5YN9lpb2JICDHgF+xBXjlY
RCXegymN0g4AGoYYDblAlKFhxbfsvnLrE9GlTa4QASXze1x5eQsEJLGtjMZgAgA3vwAZlIfckXmG
s9uSZ4r5tUVuXunv1wj5LmjYEQsAy4a633E8U0SFL8DGv536HRADGyHaVn5IEfZtJSSNFnpOTQYo
6UuXR8wotsOLjJ3n7REX7BUIFX9zlmpgZ86fJakizJvcVjTRjmuaNa9zTFngs28UK6mLVYGCS6KI
fwwxtkY1azMHP8uA/Crk50iDTcTSTwdVTVjzUDXr15LmY5Ep7PqS3UcZrF8AzA5YfYCwHwsCAb3m
jxUrLn0Fu9pRPlOgTlnsvwy/MS6DKGVlxeoiOIP+8fmvTITvUtQ6BU31ik0Kg/hZdKdxFd2w9eqr
DwR0p441HO8TEiGmWMhE//X+gEj259RoDlkyXrlN/v4ap1YEq83CTpZwn6cUMNN6zfBY89yz+/ig
cT6OJfnS33CEUiGGp5/2up6XJ4Oo+adhPmUQqAQ2sstK1JSlbElXQp159hGBgIPv58pcc0rUItQc
UcWaHxraZWhrdfnXDPAxsiO1EzOfKMD0ChtrERe7+QL6RaIQoep0KEU1Pn/sBKhUepeGh6KxkWxv
CMUIvpN24L29IhzC6O6BRd/2MAem+rr58Xusjtzt6J4iaG7OABFCOgJtJYrab1hx6fDyuIXIG981
PtIwu5iKo7W2WWZRjsAsiqRTURxLwT1JyKmFKBgBiDiGlKkOJsJzfuMvlClIR6+Xot96+TmvFHz8
YxIrg9JfNMKknPA/6z65Bi1XAMeOMwLg8TL36wwIii0hn+fd8WYyo0G8DNZQMHfaox4unUvu8AgM
xPs2INU8tW8kvNMQze+OzD4UY2PravFoUjivf4W/rVlu66TzehvNHcD7e7+VBtVVzV7bzyIlcAh8
d3d18Xdy8uJtfm0eK+rbXPIjne8FQbnRZaucZBvk2gKIwy8CJl9ToPhcAuDQvdCdPvbultAFa+YB
9SUimygjd+kWyiesmqKL1sFYldzCgZcdpR2tyvPvSpkqfrm4m/sJOgEJBu18z+zafQYEakmTUkzU
AHHyullmPtx9SW1YbhGIp5g4JAw9fgiW+Zk0TKusj6VwEZQ2jCuYAl4K4xOkNrsXL7uCax5FaOr+
8IATvZ4HH2/A2MBs8Ua9I0RPEMYtcud0xyaoc4c9wc//9YgA+6IKfCECEx9uYSEXt0Ea2AhmfOQD
G/Li+bFKkETswBQ6MZPYeBi7+TsgF95kTRTpuRduCQ8NR/a1W9LS12o+xTS6tyCGh/SYT4jCcHnI
myPXje6VDkJDKvNoFOcr5MgAzJSIBJAzxQh6IgNW+sIz9nHaoDlEGgAlYbf274KMD7lGHZbo0SJU
KHg8SdFoxsPabdCfr+tIdckY9woOciJEwamxjNxSty0M1X3FWPpcwKIRq7N/h3nhj4gUj9duiO+v
veAU4v2EyJ8C39mkfgLcc6kQOnwGpwEuwZI5vrtPK/U56WGpgLMK+w6kQ5kpROsU4Rq1i5I/Apnh
edInHPScj6PORHBKdUGVvHZAIV/xLkgzUNJIS2iyA3YQmmaagqZSBIfKxcZrqtzm+OTgaVAtEW9a
5tZP/N5X+3nuoncC4/Ghs74nBPcD/j/AOCU39gHMDdLUfSwBtPf4uT1KR6S44204s7ML2iPO7B+S
aZpagBJ080s0CPwHqB/oXuVPUT7QxSuj66Xygfadt8sti0lX6H+G1NWMrJQOQGlGTy3wtfiaYzgm
KQCl3oA/a2SH26KXkInkyxN5fFsg69o7R0LubfQ/REtQAdr80NYxK+mESdZhQx34TudmhRGI+2ey
GeHP6xMoDAoJQpc6o5r1746MppWHjQtzhkyjfaBG0/c+mOR+lwJSZyyw/VUrAFtSi1Yq4yiMlXg7
lSgnLu02KcNNZUlYVF7naj2iARVcgTf/cSSch3YDcapIYFLRneNm70A0kmaIUxg5w4SFXeKQHFA6
o85UHaFf4z6N/fpnPlfAVhjYhFBSS2QMK//mK3LMnrtnadTqeGTzsRPgECGpIsIeMSiLoCieVngR
yHvUeXnBgJiXHpEVF4mZ+U1dice/pSQ/W0iEPjCpvQhvVcZn++R+ZztCA8YugR6Q/nBBsd3QKAAn
2UOqwZA4eUOBgr04lpG0mrDUfovwjjyDx1pHlX7DdsLxLSp4DXBbKppkuBA9fCF+YnkU/X2cMePT
zxntHpf2j1rySRpqJEiuvqhXdygAevctJna4CiiJRTbrMbKJWM8BJ9w6nWM6NkeOMoR85s0VxA9W
ZReH6chWjhhvgsJ9/iESfpGAA2QcVdTtvtiGQPtCkHs2Np5G8P7nWXJhLyJUtTNMH/zlbJn00RnN
WlTNE9W43LN5skcUuBLqF5xLBZMapqf7Yh+xPaGnmf4u98kHJtzRfzbSXTIveOgQHFzABgCGYPAu
7BkfSmRXPxza2MB7fQ8EeMjdJNLnCBHqDldQV8am1ZcpRF8x+XivxoS1bjCoCBQUEpQZDLWrwj6k
j6/w7khg/p4EcjP7rLopNHyGZJGtNHzdzfxqDdGLs/wjUmV4DFHmIROuINxpTqJUZVnPeo7sy4aF
Ja+LntAnpLyB18tAs3dL/DCeiIHPI4ON9QsNgZgufnG7MWsQNY0gtTyUh1/YrxDQm6pgxkQZDnOR
8SWvl2eFw74FFuCBECXyDZ1+6DtGnMF+u3vbwHmbr9dCsHF1oA2XmF5QdQCIPhBonN/J92Ng/Mbr
3JQWvpFb1MAeo0Y44bKhKwZufR8MzvUy3Y3im4+3WhZliuzsznX72KrVlJnt1RKcZ+kXsSrwyQc3
3jkbEcQO+WtjcXZKrozBiwmVTHZLcSVkt1xgsHoI0vGBSqbMANKY/T8qJXg4yB9xeotib5QceM5t
Bzk3/86l2rj+Dc+P7bAzUtXuwTiI3KzuaneRdPx1JncUHKoPPfMwNY7pjK9dKwzl1KeXZ3g/THgQ
HS1Ul4NZj8+LsKD1I+nrNv8Y89mCmBzzuhkSaWbX7M2AjCvm0WvlagPnR++7q6C8T/3S7zk68g9u
l7sPR75k/YXdlOb9P3YCJmkORR8CasAhC+EPII643d9v+ikyYPD2gUH+4Ox17m5MpPEfxwTERnwN
v6bu9Pxydp/ticMa8CdkH0nkTJvtT+ma/BglITHr0DokmDH4tquiF1XSGH2I187eXHW0fcx6ywKY
5QdnM2TqM1tasrnNFumamYqqJNWUEPtdDtsM8Iy1BW9NKP9MZSINjWZoDDVbXXRTbQdHz3KzuHOV
4ys5DRFHaVHzR4LAv2i0Fk+DLTuoQPr20OEww0H8PrKF5Ueiy0ULRxNwPwqmAZZ0IrkKT4F9XYxw
evfJ/sKEYN4jLqTXksHZH1nZ8brm6qBd/Iql9Exyi9HxR3m+8ZaWRp+l5Qj78OUrw7q4fXJ5IqKe
KTPCyFGY5HO4dsZ7AibISlqiu7gv8dsSb/LOyBD6zTu0C1zw52Jbw9HTSINrX0S+yTePpe2pmSrO
8RbJDDITwZsglHrBqLnA+7jtFG6HqDoy2zySO+WRD0JngDqYQuJqYJFb6mPXKVb38P0C8WTVmBcW
vEc/ZpF/uy1OPqaqeafCP9OxdaOgtzShKo75umfT3CjcKHvu9RsPlxAv81q1bWZjA/QZSq0HIn0o
c2jfJWkx15NO+KjxfAmzL1KbzJRCEi+WBKER7LF4nNrV3e2btxhIqYPRJE3ixvE0x4ObkefEtlsl
fZeJ4iMCM2W2tfAdvI/sANuHjXvBA2IC9D9rN+EudTmpnQOzXgTJn0M087tEtfPm64qDgUgIzi8J
X7pm9UkyuAfIhnrURffG5bFe3+Yg0Q6RuYZ2aOYMOzpvKamdxhpmDlzgrL1FguXVmsCr3u3hkG4V
SmEOr9nnAGTAX91Dp4LwYz+br/cnIPslohtfJYfxVM0e9I0R77EALQU1Rc7mpAs6PMC7U/NcmQ3S
E4LosG8owcAqQk5wVIXD3c+mdRZ/SrtSNg/C5xqBq+mc6wZfLzrBmRLmvVW67mgPGv/b3HnkUyiU
v1x3NEzEaUBwDxMgJKUYDf9F8n9YbTm7f2G7ExWD7BPy/EMJnYSDGOBCm2c4jV/MciRbQFSR2fas
rc/AbmSuQQw8Yws2ZybHmfNZf47P4wth8dcbQ3w6N1thGOdsQ2cEKhaOkp7z4UBfsRuyEXJRknSR
xqCHZLN5VSPQZQB5zpbjfjVAbTn5RiKLnDB+zIQ8VXMNsoBgghaRP+H2q4eVmpJHMYjTRIMgd/rU
HXJZ3AIQnbFqXpcjk8B7h3dzXJ9bZ2D8Kd51KS2+f2ryWSFAgV/4OlQ5nTuHVEqXfJiWTzxuACP4
RX67bjFYaGSp4i+lTod6XO8bdcfv8nOiqeHbmk18g9vPKeuqmeTZOBaqh9yWdIOihiiiam05DDTM
AGvyaywJiVZAfHQKZ1HBBHYuc7c/sAkbNd/Lb1Q5QuHcMHG5DySmiLafnUmUnEQo3xHeokbIu27d
dF5EdCUamptrxisROlZCx/bedfrlIV3+kOhZQ/4BXg4P/fX+Nb5R5DYQko3gngAt80bTz0UoOW/A
3sx2/Ip0zjOAQhN9lw3c9oEOawsBu8xrsctJ7mK6kYkuf6P8rpadh5oa3QbIeb14Cjj9SfjqgbWt
2XXhjZSoL8TaR7IG6x890sPwPatmcoAuukKVW3r8hUyeJLMcqlUvGc4pEZ0VPlV/Ir8WzfQfxdFf
93gNikPTmMN5Dh8pIwh/B3fNGngpXTePWQcBgO+G6x8CDEao9y/o72OqpAlghZoTaorRlauyYc8d
iFcX5rO+z/lGTjlsToDdJJ89XC14zh/OMB7EcsTUpCH5+qA1SirUQPWlvBSb26WxvycBJ4WZhxwY
gi7+rOugdZtob2qUE4xr9PMDXGwRjwGfPxFtkue002oj5L4MozxOo8UgHu6aDYgWsw2ye1K0+UHp
sZLRlD08NJEKLVqKtzfZoo3coCQivgdEoni/kz6clkLJKNrlbhfN+oHgxP1JS4kiaLrk0XVSm/qy
vGgRWB7CSZqYUBCPNjdByKIu9nhbEMPTRtV7WczJFcFREyacFZMnmlScF1+rDam64xulG5UpbdTk
ZTXb2khXwgT0JlmCrHtjrVs8a5qlIUcjUGWWcg8G4pJ9WfoUr6ujg7QWf9yvzoiIU/JWQcqPZUAx
HahpYaFIj7AaC1rDJqCG7zqJVDzLV7DHQpgsSOvYz/EmM/UBGRrfbe13fscROdda0VmmqtaX0t7t
KOR237NjBL0zkYyK94E0rY9aLMfDWDMYBAz6pbBAfIK+VwLEJqO5Mp71DIT0n+RKJ7bOMyDb2EIx
3AEAhATf0+RUu0pDayH9B4r34PvIWgQzfLUQjsPpE8hH31nN1aBC3ptKcvUkfrKodeavMRFZ+6Wb
LRMehfEsC/n2jZhfWtJC3qYOXDYKUeFP0Xw7+kxZrIW5RwhH7f28o844eSPp1gUUq86HFNx0RgPQ
hl3E5sH88O/N1VCblTjUUDn2N9ySv789R9b0FYDWLGlMVEzldA3JdFj1/3ABiSacjI71wu8+E74L
nCV8eopZW3/gNtZ9/SkDRTbVRY6Z85QeYTBS5i/NUK7m6zKkPb21ymKl73jMniRsODRiKXjJ1Tlj
+gThEpml6HEnaFzvByKCDu1lD5IIJMEzAnjIujgjzYd8i5b62MknpqArxIHHtH13srW4AnQfaewI
FPHrkasak3nbTxgFretu5P22dYAnZVK7+9OT8WmZ+xouDDjxlWQBQLlDS3YYI9OYqIGQj+L0taU/
vosOIsToZSmT6xmhpn7l2KWhNq5Wqk9gHzz/yKwNQj893j2+g91sgFcQlTN3Bt8TxSuxauNMypdp
Ol482nE633svfLaPRb2CQDVqjvOK0so75YYyc01U/8x872YI4zaK14t7FgvceInJfrmX3UFhkybU
KewoJtY9dBvS7kdcBUEIj3WV2gwyV9TmTxeoE93EFETIJ9WqwmE5Orbx8PCe6E+MqI85CXSoFu9L
BLaMFtC3KDXFlrBVY91rI9Ejy9RXHXtbcg9U8ix+oo+XfUH3kGowvaGkB3I3Xj6DmquID6mhJwIx
LhbPGXA1cXnyghPW+R6fuZW/kM2DHRQlewEvxq+QiKtgUJjReBFQi8xsrxmyGiHi7u36dkFoFVmE
NG49Figyhfqqs+opsaLouXoLHX/Xb4ZtfTDHGn43G8wFU3X5CFAuFwg/G5c57ZGMXFKJu0g9EtPJ
KEuo1M0ZcmlxIrPoiXS2AVvJk8wAmIRf+GY8BtwwVcajnCSSF9m1+bxHXKQZq/PX6oFx8e1BMqLq
x7DE4O8i9nofge9460lKwRGXNAJ8roBkdzjs8fNOcnQCFkjRE6kw8KOw7TBMebUO6YuFCDBCxtKG
MKNEM/Fljl/fkF/u8eghrcFayOzqNGs+T+w6ZnvnxDRxl7pXkH8g5P9L5xvvtuy2wy0JMq6wJ8AB
MeuaOVuoh6UTvIGXnY6xZVUmS5aNHJdoNhsdIvrFgJypMFvIzj24EsaSisgMdcFKv7dbDI5OeUyR
SsSFLrTzQY8FadxphA9lcClPm7izTEA8zJbDgcMc+QWs2KnhvTC/zThbEjC635ZBplnNx+yjOeIX
SfBS/Ybmdco3qgRJYdpa9JCicLWcUirh2NNm11Db1ewnWHAdlTeM3vR4n2gvTrcfEdQhvoPnbOgw
3LucLfzY8LplvXc0jTMthqHb6FMl0fgCA01Pa6sWYdv9DVub5txX1YabJaX/K/NAMLIQBJXvGMDk
m+ZJ8UZjT5mw+H5DqKOoPV8pqT72gwcbl3T8OD8vO7H+9jdv1kaVN7XgcVESdg2jJSoSPKe10FA7
5G84nSWR/nwleyaH2Hr68AzxL/zQkmqyCPcifQfKkBF4zxiOIhcAGaVUQgj5YFrezWGsYnTgLWds
615+itr1nnTr8nh1+l6BFMYpGvrV0b+i6ohwKezowWXsoOqPgyeLMsUkfA8KbW92N4NzfWgVm++W
4KyPmJKPFWNxi4j2Nb/65dNj+LMK/2kSxViXjk52oSEAeOQGdCy+nfxu6Yp7ly3abJbNGXfKv+ph
dEtfRxjLkn/FFJr7I+ACnI3/N/d/7RQ7DAEIhEx5xP8Deu59ytnUS3lqF81MO4ppGYeBkyO85J1f
U4CINzEAu4QdoM3eoWiApJ52/akMjFg/6nisK8u514n0TjAnKeG5G80zxRpgpuyjWmauJUKAwBwm
Bi/DcYtXYcej9yaWZMbXotmq1D9GFAHCSwgH4XX6ouHpKurcVMUU9204OsFvPDb3NUllGDQXMN/R
a3WbIc7GAo2UnzQEf7CTZ7QpAoaxZsFtpQadNC+hskgTZjVqH8a5YvEZ85QZ5frl8pNDrL6Io8LG
I+9gxlhOG3tz0ZL3T9g3UZQvn5Ch+qlPghJTLVYSkxDkEUfNnDRyn0Q2pjGe9OgR9jdAsF941s64
Xz48c3cXLGvwNUtcalDeDLDxdcJiJNhXGjVQAcdq6bLjE+cACv3XHqoJIC87bc19yxHNCk0RTwUo
n82FqkE3oY4clvfcXN5jedqxyBaw0ZCee/xNLr+qSNIE2yRgbERnjtX/pw4PoBRuDuTpwyMqbU8G
xejfkUmac98k6bI5Aj4HYjjrh9iBppzPd0IHGjJWELtyND8dfXEFIYQsNHOCe69ceLZS5kYqA2fs
UXaT8wSW8GI/bpedgpsdqjtF/kMzLG4SouXXqKWFk8Jgm6blno41bC/p7hb1Cx+MpYLgYGwF3e25
I/bIN8JJ2tIvP/dhy9YhZlD5F+vIHJWFKXU5DdEzn8vz8FxhSPjZ3YUNPcPKB1dzxezbg0WQIdHB
bDBEaH6+VZkpmEDdz4pYzlfcErCWIQg1kHAL6ha10ro+F/PfsX8kcYjfuzzfp+Jy/ok+RTjKHT0L
ATosQxL6cfX49Lk28QhE8EEVpiVExt1Gnd64VW8uny5gwNUop8Cn2uoBrvJgROv/cbQQ2SNteHZQ
gPITgJ4F9M+UxiJlK8mTxGnKT8PHiTwAX47QcFvaqp5pvgKKiVGAJyMnbu6bVHgssQcie+QKuDnI
sLSvhYYY/gKUHpXAHKarTcQ9BuiBVBcJIROu9ba45OzaRhF9W17nijA9KKK09mvUROdK8dVGHJol
3O4B9i27pHTzUxqfaeOlqFdv0DmI5EdzgkzsmnJXkoa5pm28MKIH2M4mQDMwSjek7tCLLSIxQR6A
d8TVJQXXRMXcTfQF2upaNdQ1DpPckFsxgfDOqjYshglpQnRQWIQNsglgXsltMTAcK7fScPeh5VWA
pPnAVylBDvyMzT5CjPNm+WZK0cwB8Q+aAXWEWplxgMgL3h9CgiHvtG1vIS8QAucXbnk0KQMAfMms
U+GBEVopTv5cFFakNGIhEem87u/lteaebJKaGgUHAyRLFoaBBWk8hAsJruDxQrQPzSDW1hpvxEsY
+4qpHN5Pt5Pqt2HGuLpnO6PGY/JGnvqOO9bSzW2Sj+edMVhxcnQWZ5CDEL+MSjzApvY2ZCI9w5FL
XcB6AIycBAF9en8dmWj7nZ5oG8XH/4nTEtU7kt5hSi/0mNeC2fxP4SFBmsNWhZ0N9UhQI1M+vi2C
a5E3D7wBJn78T/01vrAodd5WTQbdnlkeQtK98OpjPDZ8W1EUn5pxC+yHhWgBK4qehvOL7x3ilQ7F
hoRQr1jzjAnJVQqIDj65FCQSYxmuQpvxkFAYJIkeLou5CtKOHniBxv6IDMIg+jL6JdK8+UtBx4iQ
PXx2YJnrCqax22UbLAePAZGjxEsITM8jF3Ccs7RuJa82YinYMxN9LLxO1CXjiGAJiwh2IKomh7z4
YTQsWSZvbEgxvABIJtYb0CTOy20egb0TyMXTgT7jZbG9xdfdfqt6VAEz5iyIsfQH/g+ujCjCxyL2
7/6H+VzEwQlUdk9YJQOchzz3xYDIvxwqvXF0D3/wWIF8aiG3uEEQa9G9Rt7OUj4Ct7ho4VgwvHIt
eYMpw91j09hD/0FUTowpEzsaZX+8psLJ/SrqxVnkaAbLSRYJIzJzHmQyBwchiYg3vhsRcfYRxfT4
/7Q1wocIUTqP4Nsa9sd2Tm/jwHiAZImA89uRCRHgrn662bkDByAKlh9H+od9O0ON/ECFDUCo+Ruk
HbGCVRtPvo0M7cbDGNF91Bj4qEFTYZfeOEmx+Ylt8vPDpmc9CdzrXFD6FL3glAmSdSz8MWCsQTUY
lyiU+7+rhwqx+2BcTz4LZMgg3QssOdnsM/nthuueJaSHyl8DpYqp32fvYmWuSMJbP9d9QqSPI0+f
3RNt3Uf4rxs3hKI85gHlhgSv+zJClzfuWyUXuuhbIg8slmTGrN+2PwctIPI4x0ve2rVfMsw6YKic
NSlABsDAnYUnJu+AdCwia//17JVspyp7p0ZuGu3FgBnS9h3pR2193X3WJQO6CcvGIHMdhW+Q4DIp
QAB0oFP4kYTp8NwtMClpmx26YMJLApCykU8PKlK60suD/rmJac+pw5v3tSTO5O6vQQKC7JSAOewX
RvuHCBh9cLXr2AfXNPK1bo6Rmy01RnCJXsoRgsnhsZhSuItY/LnuscaCq4IJ8J7B5uI/H1eAP637
PfNePabZrg504gzcr7mlLNmsSBC1+pNOqMv3EO3tuFqWBNJ4zeqBNCzOh2Odg5D2DY5m8RbTPpr7
mXA3dwFvOw2JMdg5VC2fyXAtB+X8O31NqtWTbPwhmmuRZxZriK4P784SncOjVTUdApuXkycF00Xr
DtfIK0cAMwN3v3rjhn6e5BCbayYc+MIKQFOahRC2YYrkv0EppwDI4MfryimizGerjpm5vxGg6VaZ
lGRR1mPksIQW2MIWQAQyYGm247f9kOF9F+VUL5x3ENcY/o984h+8Qqt3/PK05OmRI4dE399vO6Be
kQ4A7l95Mt4mYdtgpoAuIyoJI0GSYc/iLCTud65qDmAOuju2oOYLIwgaCBDx4jMQZH2+Ga1f09vd
IhCTyfxj9JE3RcpS5RQ9FTOU4GZB7C0tTdzdfKMaU0aWY++4hPos6RDnOGAgsNnJdbTdCejVecCN
A3FBYTiJNTRUXQH3uTAQ6EE8I08/KYe7nZpAS/nulWjM60ExPpG5RJa5K5MujH4MVYrwWVYLSOnr
9juhl3oujEQUnyY3D/tRstr11nuKija4/67OHpVFCCZcYm3aEZNTB1pMpllA7ZD/PvQtCT6Zw6kF
vBXRKulf4RdA+URl5zyDPzSElNSAy/DYpVimQoV8NMCrif4zR3je0H4lwxnfRSBIkC+889Tpkbyz
rCJWEqDshsD98Ut2FxsGdZMWZ7a2OdUMGEXKBXpouz0CKvHOwCBM0xWQF4UrDajSmy1EOvyW9HBR
hMyQQ/pQ+XWop9D/Pl6dNLOOAKAF7zfUyF/f+nWwHZpFFC1fUDwEAkPNHTiEe5CHJB+LPPHH5glG
Vx+79Tdq58IuYJMlMK0DyBNCXvRjK26avslR6tLFhjfR0INqOQgUChPfK3oxur8h5H40SMjWkv8+
aMarCO7CRP9CoBSProVThK7sOwliTD6EXh7wZ1jgPXRmCdXWKB7FUtSfMmTdN0QqmlDhxAJbIEzL
2ul5OGfVpysjLseZ/bV4XAgcQEkOIM9lzWgkL/LL9XK7Wj3mrUt/xhA5BPLXjB/oEIjeneY/iyUY
l0zuY5/hyt0Koz9XEjmCVx9gHAj7LmR5wpePuszOESy7wNHdMSd9WZ6ldrUEm18SBGp/fM1huDaI
N4cR+0MCfzv2t3njgq4OJh3/TfqgKSijYiebPNF4YcleeUJs4Yb1f0v1/IuaJc8BCN5b5V7yM/j7
/jGbFksdWjTha30VZ1N7FP8zHQ+Poh0gZ0RaUqryQH3IFg3aMBe0BSgIfpUPcLCOdYTwGAmRVRrR
1fm50ybZbYpV6gn3DKVe5CnKdE6+16r12XRJMxVRrj+M33uLSgtzdXd+EOuaKUUS41ROhpj8zwnP
x7UQsu0cSlmavpGvzFUHK18kWY0lVIyK8UlawkyPioKP3b3x6PeZWrqpINC4SPXUBpt5wIysi6n2
GR+hVBB78+ZQMmKjlXkfKuK2ZFs4bSSEVn0DIEcllUAjG+aaW4BGc8p2Hen8RcIOE4SFpSKdbcyu
TVSPXSNXJw+JS0ZdFeADCUmRpOG3DjfjsqU/it3AaOyMmwJFcEHkurl3Z+D4+Bzn5Ix6Cj5Ej+wx
+5w0BAPweB3K0975XfJYocLFAFn3FDNdZRAcgAY94WV0vksE1sHLlU7D2UhUBQJE1QF4E1NOiDjJ
ep/3XhbBCPCVL+FkHrAS0nbvVRHFtG4HZcbjJpi3OWB9nK5UHJcOJWpD/7qQp6r5Pzben4gOKIWd
2iJygUjUNBZKaJZaSqiBp9AmMMY5ABkCq1gyLb2jz1GZgJHZd6giXi/ok7E/VZoFC+vIzlYjKpzY
LDBhSGJ6tzFrwvkiV5MclRYAvsddSMEFQ5ytACfrMRPlQpnL0WhxJWqxnUonDS09fb4AatjY3QEK
Zt2nvzn5TeSomYB1QFm/rDSuzNt6GMP2aVZlpjGZFvnYwaXwsrZvTtKoJeRhXeBF3crbbOigThhS
fM7xL5pO3yLzg6OCWFDadtmfBR7+m/fNKkQc9r8qjB41s1xfp8hmbc5e0GPNHsYl9yQ7r33ERnbp
Tym3BG3nawVPaTC18XjaRXQ3pcPb1zHUAvIS/sS8P4UuCe4DoJ9uSoUYYhVWiCYgJtcVLC4AEJiw
wxjsjVYc6OTwlCDKkhn/lUeCefigtdlvwuQtFFJPi10e2M+EZ75dvhtQwbNQFQLvMN7Bxjh7j++O
PcTCwRSp2QnZHRda7W3WW35Mu86tIZke6MCwSgLqOg/wccZRpPggFLrNBJVPH/434kv1izGOl4hF
xZggwWDRO78GO+pPeO5GC2VBr+2HxamLtGd8Gxn777jAHsitvGqp94sHgKTy3XyimUTUHo1CLH14
OwHFyBIaTdhnmdyi1C6wRiD98ch6R52UZDEjH9f7NZYubzyZtEtaaMnwGzy9BmBpUz0ZAQlnsNRF
7UsggpBsfD+eF6BUMvD5hWHWye0H2CauV3Zk4jklsoMlW3dgcqbfzOknvR1T+hfkm1tGZLlI5D1a
pLdEukAXDjdMDjHwyB5CanonD+Q61lGt0b8xXDWJrhK9IUrjft4P9jSSC07vlsg3Yk6WUmXEPI4V
eNsWioCjeE0nNkO5BYlMtHK6fh75j/j0yU56c536ndPNsHIsOb+FqTHbyUfRDXzkjFNuQRaR9ZWa
TGzET5WLVwie71apX/CLkuzi4AS10oQJDklnJwbHN/0s58oYObIo11RyR8VNdMz9e/IJHriRlMlI
gSpNzSF/PBqSawAYi3LfGH3N5qzrokCUZZ2C5PrIR/0+822IBnEfapGx1oJ3XIsoqNplOFEmlU2U
tcsAZSohKw/UfPB0DrSxmAckszQASJxfSx2JDg5/tCwTtmE0NcRRSgG8Tj6iDHJMYsASYFpkcD59
qpgoD0TpfyfSUWUA4rX2jP//ReJHYIU07J8IcoLrQARiP1DI8ToDskQAA62SAFk+suKk2uuH8z5T
DzoZsZgKmpGaVoPp6tWGmFTzZbeuIomRhL0Xj2VBxW5LRQ4oIXIS+EHxjc9AvQoXuThtRvGPV5uX
Qnj4NcdQztaVMAiQHgxdjk5Ls26oYPIt+qVlGqcPznc5+viFYoFZMbs6UGpMOy0aNHtvytg8uQaG
7FEv0FeaPeYsIropbrbl3aRCc8JEHyM6nbzsBMkEkmXWEecRKglDg9UGfHNVWHUn8yjB9LwhpzHD
H/FDIw/gGSrB/4YTMpvWRJr6COhijaTQgs1tMLutv+QPga/xZF9BM1awAA4bC9qqFfm39sP8LnDV
yIf+gvwCkV3vPUbOk9T6OV5z78Ho+o7223p9l7GyHsknxvqaQitX8FEQ/GN4S7wHCUuRhDIdCc2u
/PdISQ2JGq0nBxkRNecHBUYZB67HQLgmFeOY1jZiEIVSwDKguoA/zoNN5xHFvri6Q41CHP5qnfis
t2CoA9ZN5npeKV+nTVOyI4w1Uj0e1vNhXUvEYX7DXL6VJnyvOuZ92R3xC575e7kpsU5TySuMzvxD
eW/yiV93/PPPuvdjkTW1GQbAiTQBWeXgMEqS9nvmobd7YLAie2WO7JBxh9BTm1A60scf5g/rj4h6
Qaab6IgEZAcy2ys45fhVUfklurWfXJdDq5kw6Sf3w8faE7Z7d6v5QRGwwoQwKkysRqlySbSkIsze
LmSzELzl5halRzIEr2FIgeUmWvM+5VryURCOVfJpeLOiT42L4CcwY6Dx+d4QUTatOVj8EBJ1OKgV
f/B3C38OCsCjgtBmZPU+6ExvO+lf4PxDskYihgyRnvtc6pOK9q5mOpxrSSmNu03/ks3+Sb/ZfUky
A7GjkV74zbd97ghSB+uNimOg4vzzRTDncLKPGbD2ZHMbLUQeJXpbbfU55LWhErz31+FWXIyIgdbx
rvFm2T1/H9DudqYaFMkhl9qSKjaEcG8+Ox4ugH/uVIjVq3v9hUQ5/Aq/grI+dkMRrq9tKR+7ziHK
aDmYPxhuTXkFhojOVTeJDh2eyC3fvYOGYogi6ZnaSV78QIrNbPX1AUZx/msLQhJykvQogvHbZGQh
sFONG9m93Xx46gWCTd1yblEyzJSDgXS8BKKtJjVS5a8JT232FkSv8YDy6/D7G0go9YmQNALuyjdT
fHDE3I84WTh9g16QlWN+OU43fcI/+d4MUk/QGo5EngNMMYxAhKVDhH32wnv0OD6dk4KikaH2ZoH4
Mk3oJhR7AwHQmSpnIlw2KzOSxj2bJsUn94gsBf2UKpietAk1EkRHyP4n5vr4gWdRSbJM4eIwI7cN
6uBuLmw1KqaEV4jbjycI0dN0JDDR6ffIR8K728Pmc+Td38c9MVv1bFyMgJkkSsHPwMf0Thn+to7Y
LeL8+6Se9zlLYfdxA6EcRTMHSIwAj/cB5Bwf1t7qmdW8gno7FtvC0ziJsjnUpvWAeOQt7u8GW97U
xQibmBLI5+XVQBpuQ578R9KZLSurJVv4iYhAUJFb+k4Ee9cNYQvYooIiT7+/+e+oqhNnV63GRTMz
c+Ro2O40bJ4geS1wHUrAyLFBMYqVtGDQlfc3OqSTIP1evXNK3AZtE733rJncBMef4E0+fU4GjWpr
7l4H/bOHtGZmgrx7oTIJIYDBPoUaCAUSssb4TkVBJ+0/kDxfbIb4J15YHLeDqTz7BMRBRY+52Ldc
kZbV+AMwBNQjlJXqcnBS4ASzpOfYp9xQnzjI1nCqoDyeT/KElU1/f4nY5KyUTf3g7LksnshKhxhw
ZQLm9IVKgZcDJR+Zg5w8yhSmeI51bMEh4JYMlHAwSqbs7KDHZ6dyfkd5MdoCjZmZNxhXnqaxaa1v
Br10vYLRzNmpwTjHt31GCXhNlagi/0Wy+jE0a5xF6uXXYa3+sa8e+xsUGl/oltbPlaIsDsjFGkAV
GQSDAF7mPKe/+cY4+AXChxxvDurZi2BXFImv008Xu+iI7bj+xw4ZrIVEBsyGsTr4uzowUaMC1tHP
Zk3RMXSyIH7xGsHXDb4c0m4ddrGCCeonGM6k8WVOtBDWZvkAmyJxLUhnIfPh4pd+mUjjB+g08J7N
oLRo795v08WqBhgN5HF/WN30tpaTctznzFsph44NEfDFbzMU9SGHPkSHP/Q1ez+07qHwv6Q4aRwd
AoehFdftH63E9/gbmgrEQY/ijTstAS8+TVh6x5bjmpzXDRJMLPWoTniigCdwGJJ136d7pi+EKkYB
339o5re0W2s1TUZwa/2R34FemsMlfBxTN0sDgfGUbvvGkqJ12fG2KayoGG8L1mLYSZ6TB/4I6Pas
LKJyGXOVquPXYcmuG8u+qFXJw7MAVH5IdIhFuKKbkQn6QGaxl/ZD/EH5BRiUQmlUhE01uhB91mGt
knZ7LORbDPaeREuI0vY+UVcTNFO41vYhiJznQ1dgTUITrTEpesMfUn8aALb3hHs5uTBDRj6mYNKs
YDiomoM9AU0QUEqDEHYJOCe6J5pTzQQ3r2YYyXEzffl6+MVcWUARuX1xceSdo8+DpSH7fRKCo4Hi
6y2pw+BX+iLzXrST9mM8ZeLZ3Fcdvc3rIQZc0A76Iko5k8ZVMm+NJU1BysFLg08I2RvBzivCb17h
TcHZy3liwY1YkGp0AMxXxTtyX2XUTKiU6Hhn5UKNswOMQiBjE9IGQUV9w5f2Hwba/O/+cXJCWMgR
6gsk5QJq/YlaB+PpCZcawwkPs2K+dTRrocMiFAR3kk2eisxvjhK7eQ4DZQ6nC6oNjnIC09Hjkggn
MT+9Vhosv7cFs0+chML/zmVsKiYq3shZQAql36HsLJxXWAfsc5I8eACa6HYdwBw+klmH0RtvjcE4
cw71YICa+WVGv32/J7h1JiQLFhzgI1i3wCuctli0MtZCBiS4w1HDblWxTKXawtxWeGIgOAyQiUqx
XFt9kc2r8nwu+MuL2Qjykvn5x7v7IoBFKCgBu5lDXjG4brycyTWGjsCu+2qxKlGSugdvrQLcYuD/
WKxOfslrRyIVnXUkIiCGXks7Y7g04mDOQTPFGxlHbWypIRzPRewRS3KPBSUKCiiy/D8qXN7Wo1/z
93VQRhiqbKqdTrN696AcWuLINYXkjNGQFxo48mspc3Y8LUCraF0nLTZsmPUsyzhzqwRtzbENcXBY
PdYXRGOc27sRu+Kk4S9jPNwJF9x2mkX9ufonuEkW1/94hszsNXscK3JcIxj6r2TRQBY1ScRMaN/Z
2iB6iCUKBJ4nH0FXHuMRwWAqLesKBosJQ/K75nYi5XNzk/wZYwPW4t3gRb1sjo3Gcu8gYRzeuIqy
+nVa427NMXZKPgEDN9jzPwdrWCnkdYasPZgPvjy6iE3N91pKOZNJNJCgPghZxXZAcgorJlI6KHAZ
LM4uBTWC4RPUSwRHPG3WI+UzTm72KFAjDHnDdo7VHPiXdrV/jbCGGL7s557NXT7ub3gkMqsOFV8o
T0S2XUMj5ayaEQPSRXIq7wkPBWZRAcPkvIWWpQKHJEwNXbrvH0aH3+ZFWaGX2nw3yuyxfm+gk0M0
HkZKG1fe6AACHciqqcOkwTuVkikUXzAhZU6em7njorKZIWf2FrB74lToz/g7NfON5P8fVP4Ks0hY
BUTDwxBWM+X3ZWcWVPZB3GzUMfYPVoGtTx90FIR88mSBpU3/f7IviEE7OE2dyyU6n0S/+o2gJoAw
pwJn+GFExI0nz6KbP/g5I+s36dws4uNnDtzSChSo9jDeCl4h9OrB9AhNnwmuA2DgqdlA3oWPzYTn
Mv43qCR4sfuW9gcTda69mNoEy0cl2QFlgnFffUy2LYR24EpCq6SKjyACE8RbRqGRmTOoXo+xhgHK
A403rv5mHxTMlidfJuOIEQsyM34BkNdeS0A/fcwfxhgHN1hAUz+rTAZBtdTSMjovEY5wpJqdV01Y
BQi5Jtsvinxh9S2Zp8CtwgHgCZGZmGWebW4IG6mbq4lHZOhDB5two2/4bdMae3hDu9pKAMworgPZ
BaphCq5XhVOsWWlYLwlcgy8JG1oKnP59ni27B2yOot0f7Ns1hHpO9JvLZovZbNpOO1fel3MwPNg8
l2jIxxK2isKKWeBewC9PtrpX+yMo+S1RumtoDiSBlFvtaV1O7JEUtgvYQsHUpCNgvGPGxEILj5AB
GmjklbcTIQM0bok6w9bkB7CALAUglCFfgTrSN/MAHLfpOZlqMQB/N5xyMkvMinUqpRuWF3ETB6G4
oMNgMt4BVF3Ak8munvItfH6fwJnriv+iTxzBih8moCyIpdQsDBIq+xV2jZOByOIb1eFugC/01Rwt
erxfAJNRiyASgfMleIw51KmC5ZG9v/O0JJCCOuwTXJXP99wWt91xLmJ+sFCnN+hILGne1KA3I9gf
rSHHtwDIKOV3kxdydoc6sJemnPLtioEY5iyw4WgUQeyrIdaN7Ac+yekjRQcOM6+hJfRKr+aa8B5t
9PUblkFCkriLqO2fU9bNhVBu0GhNLiZMZA/FAxR2sswtLfg52N2Dad9YSYxOGhl04qP34pZHcAhd
+fY1NMQuLNfgjwF8/XO+6TALYKNWphJ7Zl5Wu29sOrPRQZF5pmTDB9xS8aWEmkXrVBg3EzWwsYg/
lOVqtWebfxyGciQsHim6HNVvP3paqEY+tuCk7vQNWq6trQ8Mjc2v7L73+h/M04ze8oP/MKM9LzbW
6euGQq3Me5wKjCfUPBD20QwMwIbDEquJ2HZ0kxe0M2IGYTYvav5yKK2S6rTm5m4u8G1m94368GaV
c0B21lbCreS8RHrMveudSFIVph+o6kg/cTD7TG4HcJs4gyqSzXKso58A2Yp1mwAKQ8RoAymFSCMi
WeC4wPskErPaN8YC0KeCeFef2A4wQELmGpjR/zDe9kLSxOD4Q+mrbuTaAMvmlJRwkQI+YlwkpglF
+4PUb2FhexL+zgM2WDCY6Sw5uVVc8UTKk5R+ThyskAmhkywWYFKkMrgC47iwTOMJIEVZeJBaSWuX
h8uBoCu7JCdJcgoXeINLU5zUWD7Qf7t7UhRIfxm4mLv8RLDdBd+OlyPj3HT32ZK4lfmBQws9G5oU
awoGDcRFKYyG5OmdI/btwjiMPS0CxCHzL/oklNLELqDJmchTpp1ZtcD7VDD6YcB87Ls3YCuLMpr7
yFIHmQ9ThRKCMUyg6trPNXsF/2WczniyoYCF7ytD2sZHGENfZDF2OcdKh3OZ4DxzViCXhQCTdvGD
XgGFq1MTzjHwWdjxU5GULlBuch/ACRhJgc8RUTQcqsTQyjj3l5R7Nf3xTD0myLj9314iH1tEYJUW
Osr5N12KABWZLEQ81goMEiR8oDGt2QjFKssR0ELuB2ty98StEFlBAABQkX6hDAGoNLN5F7NeAq16
WPifHnD53Xc8+pDwQEzmTZBd8VNBeG2DDl63v/X2NLT7MY8xbKXq4t+3n9MW1jdxdFDULaHJYY/Z
bBoknKAYbjK1E3pYZ0SGLjQ5HDyukOEgwqCb7jtn+FnT85TMIjNf4bFI0lNjzJAD+gzuvjCKvSXP
zdlucLiAdDniwR/aWrTNExywg2o6Ahe7muwQCYNDNjwES5FgpOLcT9DFw/Zmnf1a6gG/HtYBhgcI
uj7hx5gKepKU6mTds9YI9IQ8FZTaPyMIwPYRXwNaW0P3a4fP5XmOf/ZZCFj40dhp2UvgIBwG0GQR
RQZrYVV4wpa4NTCGeBl2M8dN5h+r8Ibd4yf6mQf8MliZ4oB8GOD5oZgI0q3ZENmljL853gH+2z5w
N1ykIq7Uw22pH2A89zuxq17gBAGoDEqEJV4saHYtL5/E92CkiEUOtYnml5L13Iq4D2G5SeQTDH0M
ZHwACrP4sKuCfBTgdGYyi7Dyvs7xHoDF/MXDhLmsSMA4thglrkeIpiEDwEyUT9rLkq4iyyYjEVWM
jQ17QUyUCZxAwlY7vYQ/joWPJQTA9pcNqrbGCkp2L7ufpyek97mDWW9CrkF8qskDFvuXn7FkbKP8
sbOBKWIu2f2csCPrrWucTb6wRTNXn6zXOFvwS811eN+3G6CHr2GGbyHTVd6hl2b06byBFfabjZea
cJY8qQ+OxSY71Ynbe3hqj+1jaIVy7Bnff1HMPCDIMq8ezgbjG7eNiDZjKIlIzfI+zvFBka2SC0+1
97wCCjNtCqcv550hpCkDHvAnQIk/8nhN8BhHD4+D/Nl9hKc3+cFYegEc4VHEx7kGD653Z3wLVzuB
eKpmDZ51I094CB2Z+FL/LUoNH7tC2mHDFxA64bP3WXZLlLVpfwVDlxnqbT0TYKtAwVdihQJZ9gA0
zwsJWvaK7ef2xq/HP0e4MDVh3xu+ebdKhPo8UuHvn/adFxRXjW52KAKJ+Q8m4n0PiUq+CjXHHZnt
z8hhWnE4eYchnk3dpsNuAwqrYL7q2CYB+xN9C1C8ezhyBsquumjUvtYW3ZRVoi0bjRsM3KkL8CF4
l8GCt98lpK5PgphrrG8rUB5ij7Yf/yc2YBe4IIj7QRUwS4zbBCJAggcnhugE5W2IRn2jYtAtsmLw
Qoal764rEeMM44j9ZovXQiPyvBzlIOw/acU/UKIeZk5VgZQJw2UO8C5tXmNuQMtBnNn3PbsbrNN+
M2zSiA+MYZXT6bLDyVqHFUFX+hDVRwYdPAIE44H3PhPPAs8wks/HT2cEFW+Tb5ByLPTjmTaerpFJ
zoHmXISvkdVhVgVUM5d5IO4B6hZmVtwHHomCwaY4MDCRyBFvfJbf6DVtJqNVy66wdF59ozfCaIHs
6hDF0+Hrf/7OIaj4AAJuz71TrYRqRUwYgm8Yr+AR4gYASe+DvZiUXnHVchC3s9bKJtUSorxZB8Lt
hKmaOin7Ytmsp5Kb1TjLhv2PK5d2/YfICa8bkHWud9Z3r+jJPAWS6gCGK6h6syOtFTbogChmHmCA
2qfT/xj0CvK6ItOxSTSWI+gZFxhWgsgjRflhUM8dRTdfGH2GktT0TKRZ/gDLbLkEMWB7bj0h4OJl
3J50t++8YozXxoOUCsml4464cMyB8M4egdOkXEBXeMGKCB5so3B8ea6w43bPhoG8HFkIOOgDKxY4
p/y3D+KFYZU/CXj/sPd6OlhFAFikDy7aeVrOG7xGMRM5QSWupqRQUM7HFGfxtfCgib+CR36j8vUQ
xnzBGca/eRNlkx/7OtR+VPsVhwqQn5Cqs2NcYB5GW/g7qKngKMwaiII8TiOz9JkjYapYcFH7FP51
EX/3aC1I6SBnxUNSqMxuA/NDqxKel42j2ZBNFUk4XMofIjAZEu47vC7psaDqBF0IkweSC+jM6rGA
r/odmoNywz42S25jFvXIUUYIwpHgsb/9jXHolRHaIj2xwUKUQENeySpKeNCyzsysfGC1rBupLzRW
lTU69mvn1i3Um/mcvuZ/4xGrsrd4eUcpSB7H/mP75gFwiF+ng01benn8JlnoZQbuiKQbGEMClFrU
W3EDtc4pIXGShTB/p8/gA3SE0p+CSQ3JWde/LI3BYg30Rw15YteKJRg0nbfVI0nubrwmqkBVmO88
vI0JI8NWy6tQW3fzAicil++r5v0Ao2j7aTgDY80feMKEG9Osz1oke6zXnGBQykw8KGqKk6vO+NTE
XjlY46QKxEGyL9yLV8/Ph65xL2BrMbp65cQnK70vgCowXogB7fEZMF6izWAhCoMW2Bz2pAr09Jrd
UtKlPBkIWqzr5NmbVCVWc3hNfMBt+Sa3BhAZ980uatyvmzMHxoiDAiBivHmvs95u4BVwWw4a4nS8
yGCycw3RtH/dJ3MRiVlvZOdwWn3KND/xPMHnOH35NWbC+RGwCRrTAW3Sa9KkUFDVmpnLeKRX/Jgh
ngw8gExQ4JHfhqMtiEVfYHY3hkTYoH0bkVP82I44Ti9kYrNKJcLA4sm74MCk4tSBg9FfwRZ1/d22
h0HIF3AfjyPeLZcINfd+4Hc9U/hPONBPKwhsLQMXOKckeL6gkf2eIxhW9gUiVkzfOkCcSt9WG0bL
mpurCagQyZt6Bw7OPzGQ/fRlxWAxMG/u+w9esrTqcbpzvuPyYHOQLbXgCi29CG/zLsgmMCwWMJ5m
Cu4EtZl9TDC7Z209WhfbBX4QpFgbNm5r/WGI5zNK49x74YnhCQAjKMPb9OINt3f0fAjZwGehjtAG
XR3ur1DUY34uNHecnStGbnOCU/Oc5boxPGIQZSrzbvpitVebzawSdoaGtES7ye45oQVIns59rG4v
znvHFZ/zx/+JjJ8HbrysWNgMKSa+zEQp94zpETuNCwmWyGKcF/saGBXSkWGX8i17rKyoVs8Vgdgb
zBHx1e+ZK6yxjsOI+Neh2UN68O+DEu2FLQQUG1jlLI/6kx6SVCTUbrUcaGZ1Essa/J4QluvJlnnD
qmGpg9s0gp6IhyyCYmap1VbxthRS8PWMcN7MZ+E0qa25bvMnIE0XmmwciCmcuKuHUgSwCIrLXLsm
VoFQeUvfxGhv+S2My/CRJuc0IMFNjWF/WEIhoFiYtyUpu9AiIHjBfszvWy1lzuEbQgcgB2tBqAyt
ByiFrnQNVLkS5ImOvl9yzcAMbk45k+mm31FEmeUuJRL6/FXtrdAELKo/VD/QXnlotFSkHjWituNk
RRNODR6J3avJDvLh9RA0oWcldTDuEVvxsKXwyl5Tisj8+Gd9X28+lPwjJpgBiTZj6TCAkAX2/xVk
seHbCBmZC2h9f9IMLDcUOHMeI9952wgb3K9heYwfKBG/NkaVzUu0lxO6SiJtsJj6dEYBV5X411ug
9cZPmIBAdo37QjkBLkNd6sycxopVEliGZP+QKyiWWi2xt3pED7w3AX85a0r4W7INhH1fCUNGYRuI
pp/aBs5IscSK6IyPVRUrazae+lhavNeIaPGA6rNdjD9BjSPwywZg7hjuoQt8UfVaPY1dw+3Ii32d
3NI5GM8YGMWFm5TNX6o31Gxdg8LBW3JLb/ZctnXwMtY07DGT4nCxNbYQeLhHnNFkX3lsgJ1HcIHs
S/uL5hJGAP/DDFhq/HXVEHPpwyCCCfuF9/K2jvkf8CtPwi/ujGpVTG4wXClQJM/7hYOzK/bOLTAR
Ri6wXRE8WiNkuHDKWKeIpcfDTCCF8Srn9hekm4cHJhjEHQSZEO8WFDz4SdCS8F5iEoWtbNIsEr4V
Z+ypRofMG86KE989htXDbA9MR8ohRweohB6P+IaEja8JIywesK9JHuYfRo/81qM+ViZ7Boc/fXqz
ge+Pn93teCfZEFTKLdM8ENtgTFCSy5hxBSDr7PjQTS5HZcP9u4acyyxbRnP2AAxVJu01O8fziIWQ
QK6IuL+jKeyz9gaUQtmyxaHNvE+/oPbQbUgqGqQXH+15dzpPYZveNolOpWpRiuDQQWr4j5gp6PiQ
B1iG12kJ06pkwf32Xjzzypmf+v7nk8dvKux2c6phzsBJ0GhBgh6EtuoISYvR3UFhTXG395cWnzaT
jcFGdQdTHcNWBofJw3nQZ18XHBUIazk8F7nThLPa8EZTdcP7d3c3pU8YGr37ZsSeGZ+A83jW2sBq
JjVuYB7JX7FHUBrpFsyjzGmrC7ENtiBgBYRNEc25QGmLLvMS3XxjBx7mvP+e3Jc5J6NodthFWRrH
eePi7vIvvbqz3zMM2aYwsBiDIioDOBNHFKlozNpngxaZrfKimj3cZEUoMJavV6+Zt0skODH2coh+
JL+hk43gj/AMWqC7AWQPpOvkWBQ2YrubMYMb5UPXSCFdJSWVYyt7MX0gzyLGqiDew2hVGM8weMyF
RyTBRmPcPXTCSyCMBkSScr1+RsQd549vfOxWwICEBMp60wj9PxiixdlTof4Qj4BZAniiYuHeM0Lu
cOidXPCKEj0gJtXWkZwhfoiQJjW+9gOLOhuQry+sdNtJHxBEZV8FRAU3BcKLGFqDr39Lcqu3waKB
s++xw4+wwwnsbI92t/3VU2hkGHIQa2ICrDAr32Z2nBvJxfwHaV0UK79EWufTXrdB7gtgTzKKyhZt
CussBeCdJufm9pPL8V46+fEyRtLCRmKjHN40vxIYNNfOetdWzZQJE+0brUD2N4hX3JLAUSB9SshB
t5syZEV4X6maA6h7c6idxBAh9Pnrz4Vp1cigNAFgNqEZSVsmQCJ7TZLgjMFccDZKqGYPUHDCyzy6
D9Zvg7gC3GNnh3kzT4IrQbxT9pRLLPs2mbfRVWMmlD/4J2mw8iT7mBGn19qECQaPydYtLO6isUHG
DJp0pmzv77Nixn7Gqm0/B/8+g1mzPA4/sDg+O7LWw8F0CJTQ/kGC0pfACiJjnRN4JygibKjt7Wor
hpa/4WqDImxM/9VT7FtrymN5aPqTwvy6Nw+hEo2khU8+HELKVnj27uCVTwcSBnY5xpNwtQyTaiWS
XP4n3lxOqAASvUG4JhQPMK0VB5xb0kWLs5XeHbD8SbwEJYhIvO3LnvEofA1bW3ClWSMGGJtE2qEx
082d95LVGV8oshdEBGAkanXhEZctVOUtFK/7eLGq46swLbWBV9eIOHv2CPhvDWZnD+YzjgHYVw7R
Ljy52aE148pcQArDHVpDh70Kbv4/NCyMGwdM9UUk++6MO84/aJw0HYA3zdK985jKHQMH7gJSLGyk
bFV497Bi4wx779RDBRyLRIdLQzQc9s52C9ub4a0XbAjxE0Pz6WntK8Ys3le2uCwqG4d0K+ikUnJO
t3QhrBB4naPZ/TjrmQEs4ZWAsOJRwcsZ5JZ6OGNtfR3fYdXrKbFQyHpAL5Ag/py31TDqCQYH5Eb+
LjPje7QxpKE6XAnLGDB++8RrB5Yq0AnsYUbxA6mz7inTQhhLxouUzs2C+kX8XfKOREssFhV7nn66
q6H/WeHaA0v8yBtE+bgeuWuYjlwsmJ5cL57qGEIMsH1ROTxQEpjF5uLuP6xtOiNprGssBR9XnEFA
BUhO7jYHpkkzOEck5Fac4xwSqA09jsHuGMH7ZKfpTKlRxIgwpyFdFpAfWZ+SvefsI5IWqszFJTpb
7ITj746n0AD+5LRX3ec/37K1LKYclqch5xx0MCOAQxYk93CFBVwAEY0yD/odS2xHOybfOvxgqyhb
z/kv0WBDDFgrno0t2r0NW3OHsZupunCOkOJrY6WwY9hymnJEbF/GvscvkXnAYUx7Fz6AqPpHEtL4
JJ1BHd1z/bjHvA1goxjmeBkncmduTLNf8aAMzGSAUmEMC1gsEV1IirzrrD2At4xyEl/MFVY7wpsP
IQ3XEYTamPJlnSnew4uf7NpZhR8THkn8c2XaMCshMoMpG8mTQrXvmdHxhjg1x0ypRF17VAMFq/YY
a2cby3RXnr8WWFTytiX+9AgNHAG/Stnscc79+IAQFpgrwgqCNTMCtHGIBbucg8iIT48J8lcjGRlT
mh1ebcWp2X+/N51rA/e/YXVtUJTCjNow0Ie/XT/84MuOZbuJycJnTG8GvVAB+6K1Nr/Rd64vi+Dr
iZzoKkfNcVvigE1Y17+AQhxOQOFRmXHNPlNWz8Zo9VnA8QtHqIgYu9EhWIIMrlsnNq0JLvJMByvc
1mxRggqhUQ4Iqd6/A41zhAfRQaXCK38ol5ft+2mKjC3IqgiLSS0Ewe9OoJGI7x+rIoi7GDYOuBC2
h6BrYOU8mad7DMXFFifOkx31b/mWyHCBFQeXp2eBN6G84VNVIC/2COjxeiSjgEZCh0QCmMxS6V+4
gu7ryW8njORhaQ78yiJiBKteVskOyMNPuH3jKkmEo+L2ZiNzSH4UzHNb83mfx5n9sOtN7kCZ7ogt
mZTJlzuElw2u92ga/uWA4mHIOgKPJXYXWgKd0u0juubMYUrzMb+IfvOz3SHK5hP1XasjitV7LiFh
+W/YiQWFQzWljRxClf/rr97RAMEydEmCQPHqxAyfmRg3F4WHVrKoeXCTz0NziYiiZw1xBHsy+Zfe
cFl6eDkH+RJiGLuxPRxmlqQEul2JlSwWnCAsaq7mrCNLd/7EwaCmH+My85HSq9cS1ZXxe+UVJWGM
CawpzQrzbxjoE1KA3JeFn/e44abAxfWy8D3rY/bBV9WONc5cICLcFgE40Ef+yDK5+wQucq+Yj0wi
SltCOwqYqNjr77t9bzIcf9Ccs1n8Hj6MXEObwM2TsE6mZ+Oy4hCfNMt8Wv8fsx0IhwB8N0zmMZv0
kB+DvJEy8hjltNk+l0QJXSASCTUmcUixnGoGhjGuoJWTA7ccwU9FAgcrDjYfmckB+U4Qu+7zFwM0
+4l6TnrZhEACYoW/c/zVj/88Qa7mkpUz/xHBH+z2QGaKQxtJEwCyUA3hMQFaY6b1sZYEGE4BXB2C
PfgXDb774+vv8x6Q1JTBD3IpF2LL8x8MT2xjZjVJaWUIlwZ302Z2Cstp63zmo0C2SWVn7X84ifRx
Ej75kzvnjtU0QlgLcayd812AqHa+fSwFbAY1cVlFw4HziJtpjSAFoAJRBxpP72eyhoKyBzvOOMiY
OJzdni/I43UCUw8dEVEnS+wcvCdIu/taj8Z3P8eqHuke/iKdyKHlOmvYHVabPFQWJLGxrCIAK/2w
spOD5ddbMkhgII5FGcounBCFHjpz2X8AdhPkxKSe7yjY6kHsQZvDAyfsfW4tFfcAvd6EMOQJQ68B
yzqg5e32gEDU+nIQ9yjtdzDdAlr22+Yv3ozcoSvknQ3El2HaA4vscDBfZ6ebiPtxsu1ld+Zl+eB/
RG8sgtuJvy28c0iiIY0wRrUOLqtEpmikjAo292PaWcvD4WtzoxCSjFgjY06INkPDKr8v0nbIAuRN
OSluR9aera0LCDJuua33yj9z74x3QnHve31+0TD7uK1AKMANZBo5lYNtwfplJgcXg+OVsyvFApcZ
A1K14LfBjgu/xhJjIh8x8+hESJAtVKGafaSngzZ5j4QRz5dcqb6HKy/7hFw3RrjSixzPZinBeTAP
mkE6KD8cQLDPoyEMw0+IO4xtQfPP2pUdq2jo1kVCWqh5IFs72KEmi7jKGNm89uIE+/LPfC1uCvPh
AnyDsSi3YHrBeupBHnQEj97JFgOQ5vllJ8cpmXsl7REKaFZ9IInepWe+NQNTNj1i19KE313O/uF3
xZ9mObAOYUiUMAa4ZAOw6h2ZPaxMuFhNiNHZfdzCcATVWT13ZIMjVSfCZHXj9XV/LCbvPCvYn83I
/x0hjfdfxAn/gl9mnRmRINPpjgRJoB+XFcwdnnm/HI5l2agb607LxIj+8Ec9m9+TP/yHYudnBwoi
1kb1LyDcoP8WJj9ZZ70u1kBxWKXcJj2QucpRYVowbFCoP8SUWfT4owtRT7Y811FjyrZKh4SqCywA
Dubjg9Le/JANzNqNsxj+LsfAvkQxghS4NW5/WJbSoXTIk7DKRJq2FZSPgg4Thx2nuPPgq8I8+oU1
hD4VHfSTEYwZEIL1eIjD8BukDBaJsCQ5ZU6z+Ufzhvwyw0rCJCXLqyBi7GH4QTBkcyv+hZEG9ygV
sB+VH4egnwHkKtmroGKuf9riyaKpIqSBe4/iyCqeBvwZCW46HZ1R00Cr5glNNZWGJ62z/lirzlTK
bJHmE5YsPnEtBs8aBYBIDBgsGPk1BPA1pAMPp1rSUBxgzNl32hyhodBJqkl7wBLzCo+NRS957Abi
MbMJeYKijDmbJU6nDFFxB7pMVQcIQEVF3CQc1APjbMXKfehlun1mziHFkpU0/dVPeO906AvG58zD
DabDHPvfv7V63ICI+Zw+Wml9Mu9cbx6I1OrlW5uV4JWbe229htGZNQ8BQtBN+lYPSRiyrA2Jx1/Z
OCORYLDu+6qINik4zvowPFv/NbSH5PfZV+juo01WW+BpZLGwe0I9e8x5zOu0mn4j9fRMQAxxb39O
KgzpAfJy9r9K9Ip/ikURHmBic+rvI1ru3/zt95AqFMgq2MkKQRBXntXweyY4JBd8qbQAWp9w3By4
BX7uN/oKXoGInQpFs5lRsmzaMYd8eoNx6k6phgDPXp+LTOnoe++LiNDF25JOU92+DxeCiPhg7oue
jpssYr+Y3fmcQL3Ggbbm7lew74z0YYG2EJ8AZLo+Y/6NBAKVMaNltYc5xEI9YPfG8c/GdaSbB/JW
SLBdCdzj6dBS7G6T39ssz44SRgAFNEE01kxT887GJaFP21oFt6Twbm9GGdlqj5/jFudMaGluzoP/
nfVgDtmQ6P4q64QnLIyqJeY6NIboDgy07CfiHkmo+FGB4T090apDw/n7wl25C90hUjMEVAq3TrFV
TwMusdY0hN80dyT8vuv0hUeWoHQJegDIDP+XTo/RSV4rTg+aQwE2iWupwkYYDHyDQ4bdePL0sdPF
eyyYYa3ZTq+87TlvMZQIAp9kiz9rzIH3NbI1zhrC7zbnRODLRTQxChJc7uhuuHjUlqDdX7ZnAhzO
gvPzWgvErz4JsJgGiZ7+nALusGMn1jNpHfHHkDZ6j1JRs3SRfW31l7/OxGhF44ZLs5oq2gDsnueX
pRyIcq5hhXHZDZLv7paoJ9KkHILerRRAEQZ5tdDYKJDc9RpjuXnZY482xl+GG69bM2ylYiZX66AE
3ozteX8tarZkjYRciqk2bGyaTvOA296yPHymrGbpfc3WHZFviNAo0IHTuz82v5z+FAmxWPn89QIp
swFHzRsLgxWyGi51/AkTwF2OU8Q9hcdTxoDE71c0D68inNEynqxkr+BnrKdTLZyTzTfNN/VUjlTq
O5AMIAnPIjwVTLcMkhvQcWWCOFeiJ8bV13v6itXjBGePhSkI6w7ZWFVhdNs/nCIY0uBpxpV5h7m0
AsgciHZUuDdtz2jGCCa3XrhNNIbooIpEOF7BuHGIGJ3Cdcb6sLeiXeY5haZD5BJyjmmOHx8xTq3T
x5+FEVeo/+q15dn8Jfh2P3oQ8ZAKQ1tSEZxHggGSmYQlSBtETURJTptVNWZ40uj8aAZ4sl+0vKcD
YgO25ZwR6MBUHxsNUGAH4ydygYgJA1ztpYI4wMSA7/8NFymBHZV/NSUBmAdNHnumtbJG14hu5+xi
hh4STgmE0P/HJuAKwedkJgcoxkXq+XORJX8E/i4wScFGvPH69hmnA1qdQBMPt/BLbWAqvv6d9Wgf
rKdd0V5PoLKqE9od5MvxoYEqy26ZNYBDLCFLAeBBrifmhF6zu+BIFMopc5mzJFYRCFQQbEC6GT+F
dxd9j11FgzWjRiHI7lukSCjBJtjDe78ZyjnnIMguMrQdzXqhYBNFdiu4L0j74nM0WjBgBIw11rbC
fs/Niecjrn5BvsTD/HEKfaZ3Qx1/AK4kZmY9BSaAKstFA2t4s9oS3k0A1YJsjgMnogast3iE8smZ
2PsioNk6sXBPX9bpZ/VO5ZzBj+UbTv6o1Bg/DVS7ObLhDuxODqHB2Bi8jcaqLsTx+gSHqIOYNQ5Q
qu4+spoLUO8S5wtgSQBRfFJghZ1RsGM5N5y+abp25YwbhU8jGVSHf7Yo8MUhkVq4ZYHOsvM0h9j0
xCM2rnSEmIADwsI6EpejCcrlkGDDhlBuInWdE3SuPecWoqsewnKw8xKl3AMzlteDpKpmGeKIRzEz
AAKt3qzvVr4gvfEYLnDv5f4J6SxtWT67jsm8pn3nHPCrFcRpp+/0o42CTrm/7uwr07z6NU5EIaEX
zx3cjujACacWFQ/5syvtv5CgW0c0xAiLQ5zOLRDvZqVu+jGNXgSP7jL9wCBnpHI1Fs2cQMmPQR9J
pmo/MbtHo/7Brl8+E0nxOtYLxKI+mbK8JtkUHiwEW8FrB9RCzUjIF2nLi5eb789pQRdgKKur/Ux6
i2wlDSG+YOYSYG9OnMuEBwD8bkAggUjaK8EorBLTeOCVWyWcezel9aXKjjhM0eCm2hyToVWzw5U4
7AAZmYHMF2hdtmcDDvnIbCqrYEl+RKb5o01KKfP0QD93yP0O8tWXsUwjiKEg8YTSzJTT7akRLhQr
G92gWy0kRxk/SfTBdKmZwDmTaEQhLKWi+JDSSOo9QLcqXkxctfMoHwuCyqEFQuQpFBALX8S1/Xnl
BKs+3qs46wlvJtgwQ6tcEDXh9KIC5ipiIqAP3V11WBXkbARLOk2MEJEnwTUJPrsEZo3isRaBJY/c
MXjZonhjqkDcujRvdswhdKeCSYAtHBtBcE9DMr7L1sfYCYoM3tNxI7SBGm1ojREIpumwAHPOgadz
cVCFYupEYcY2CdSB/lD34XQpUDvQESegj4SXMUIQgcbrQgAfjgi2WggxyPmEdmLoY7Tyggyi07UG
7PEvwYX1i+K4IgO08/7j6MyWFUWXKPxERDiA4K3MIIgj6g3htFFxRkB9+vqy4pzo06erq7bCP2Su
XMPBGHyAHNO7+Zke3qIdJQuDExYsljSIjDQGMYI0AHkwMRy0IEHBRVDgnRduDQb9mFCy05/tCBRh
T+T4bNIdFEs4D+ub3Q++Q8PpeFBdoRuZF0KCPvElPm5OpBeRIjzIDxy8YO46lbJz59hrdgRgyMNi
ctEbqtMmZ9zGP4YaZfXt61y3O5SB5/hjN8CP73FhcWNjT1kk+H6eGG08OHV57Q1qgb6dDnvE/Bgw
C7SFilToFTOvcmiJ8BZ+OqjIAroYGSqS73hx1Qk3IM7iY4pLitTNnFmA3edrAqrC10eRtRMugQSe
qB6uBa/wGL8YaiyhYWnBbSIxbyTB4AmRdAAfUfsOn/uL/YiYpkMNZE+awSdYMRhmgOR9Z62QoqPD
yJq8QCy0JzSlwPE9OLKc8SZHRZc510yGELWFSReaa+eHCqRjVqYmAu+GK0KNDfuvgXd7DdXo+aeO
G3K7mLAjrATaWUouAaHOwYvgcsXTRg0zxlqSqR80i3CHz0DhpPQBcnYmn+SNoZqVpwrtjtQxCGfx
A3gSjdhsLux1JpUt4IDT39vhSGyGVHVDOPVbQFcqdTnY0TjaCkYtdMDw5ZnpD3AI4gLvJiXZfKcF
KnOyaWf4eiFQo0Sa5xA2EBDZbb5b1sBiEjYQRcqUKOdZBUDS4FH6QL38mVUUNi6s8KSN7/8xKTCo
HzAdo58YVuMGz6s1HWzasaH4Ck0GeB9YAHzsGmv4+JRzDIhuU25ezJLBPXvzfPNilPzEeb2z7Vtv
hFzE5D6WHFzbftLaXqKnp3inRQ7DFkgURgtgaT8sYOtDp9AHxt3Gd/em2zeAt7aNJ3kJpAgcwunL
lB29NdLqNANRnumMW+BFScDfeb4ciZyKd2CsfoN2ui63Oo77bN6vByscLJ5XyyfhUcPxxiLhNunm
AX70EIXvrQloAG1+/iArdpC/ghabd32fcu7Wh9cBD9/5FUJB20bPfqXc7zivg4isGXuS+LP58sDG
BItxycGlgKzoPmml8N9mtlSvdFwUMIZtR6cbWWKU76Xf51HyErmPNrnYypxoe2MD2SvsR8gfxzif
3WdqZ9D961if+ZUXarF7Nbqf/vgGkI242xJiJE4iM0irgP113NDFbHJoKiFNXbGHTQpflHDHzOzz
5MWLd9zbViNcT9oRIvHRm3B1vNGTIhvkKwUqJp/jhQ/dAqtdvztXQ3T6qmeIb4HZZgLq8ANL/zV5
9awulAkM3iYapcQMi2DoOQmOtozUoTIrQXBdAd/b7D6E4ogM6sPDJWmnnuPUAmnmoNHcjq+QA5S/
y6QZqQSij96Tv2NQR0DzE+ifVOmYGLdxPHvZjH5fF4hTjZWvDIyEK6jbVfDqmgbPlwrVI1MhMDhz
WCUQC/KpMrtFSBdKDtYIin6F5B+X5nHjoaWxP3/HWIICZQbAxJurTaaVcIxHyuhuf0hxb3MSFAIz
vq3oQivTYnuOzhFaDERQwx8oA58hKROVkdyZLzxoER/5DFtcLDi7ChVN8SXB7BK00i9TMOvsYVIP
8QH/IpBkUDia46+HCQWPmYONxVngwnGyuHl68f9wTSh7b6vsWfWqv68BECjO4wzfkf01+UAEq+BF
H3EQt95z5sX2ayuCP6AcLMUj6muS2E6jb9rbvlyoRbWr4iDNoVK7ve03zRhKKJ7iZBwBnVAyqWCz
pxmPFOcV7JypfXITJAoUCbt6r+V10rfb7LEaJvbuWLLOyQMGUxQeChCJJTUN473R3ReX49MeiYHF
xC43D1fOdyadsK548QBQK+qh6TM1GLp7+vA21EfgxBDOzwD5vMUPMSlcsVzMlLaYRpqlR67W7OVk
awykPey2b4eLS6eMzWqOexfPoxT/XA05em0BHD4spkAaO27zWHwpTgtIhAMekLGE7sLTqWBTqE5n
2HEumw9sPTRFsYoPj4iR+qtsQre+ZskTdHcd1cyjGNpEiOPnBofvw1/DUL3NvmAaMoXSgzx5xBCm
Q3m12koQz0tSJz1stj1NSs8RO0/B2oSBOVC0YAj8HZa+tnaQiQ3YJ34eLI4+QMU5pG5NP4f3WHXA
IoTR+A46ey5wzhLwbQgnqzkeWEJcSjU+LlRq6PvvQf0n8SD3+aePYSW3NpsTNPruvOcwleGmXMZC
7ilBZySGrJvk8CE4IHiKnBkEZ0HYgSy+qVAedP4nVbfX7bFmYyo6F5U1hm1MPxeorNm5OXcRxi22
sgewG+pTOrEO4HCfsD2gG7Bu1Gyz26QfVBxs9mPxIwu5SBRMglEEbPqMSDFvfy3oxaV+wFkPK6mE
a/8CRKU6sJS0MUzxEakj/wc2D/c5bW2zLR7jNPqZVEG2sjIouNlaWViPnzOQu7T7YUhPUQdHBxUR
QtlEtVDyYa3dKbGQ0LAyv6HDYYTNCJqaKz25qKUq67Hd1Tal9pLVjqLGp8PGWLMHVHNddvCYSi7Q
LdAo057+721fT9phBvJWz3vPH96BpAAKrDdDo31lJShxO0Dm6EnwbIfQpEQkjLnd+dOCher8Fo/g
awDLkL0I8MmshEFihtBODV+BAgNow0XiPadHe8PxO/gMZiTVzHW6HYAi+3X47wpTejTmT/vC9Ovk
Qa8Wm/ekQCV29RFTYZ2JVSCT05vNEqYNeMxxVHPE5gmWqVS+Xab1V3zkO448Q1cfMmYYPiwkHFDA
WHRM8sb5tBiJGea8kQ6LL1+4QpwQXRsvIWQ++DpwZvZXlPgXlIlfCyEnbFC69kk/etvnePV1NgiL
ASPQ/Ik/+5Ym1W4veqAEmDIpE/mMPad1HLwigPL3hy36cI842jGgOzTolfKU3jxntkScuJpS34H6
6qtHxHUEpYcIS0527hKQYbMzvuLBqQvUfB6gny9mAKIOT3IlYS922xUyRSE/rJ5zqoAnfJd9sS9O
5VU+0QVcnRc8BI2x8ds8rwk2j2jcP0ziKWP4xL/whwpZn9w8qGsXjJ24v5j4BPg40js76krHTwd+
0Rel3QZGZMG4kN/BD+J3I6gt54+RIfRh3ieqRsn5wDgaj5Zy9ouO9FeIw1BSoJzhsJCAzRB1Aa3p
h+haHTEeWkEEcRz+BIAz0+Iq42ASAd0ZTQjkLluPhIYpyoOOg/ED/8A8T1mXtN3g9Dfk/j8m7jKt
p1sI1ZDmE3mCG0DfZuj/w9mxAD1mHJxe5qCuPH9cRHxaOJNEkMLt+AdM5TlP0IO85peoSpnPYsgP
9eFnVVsGVHcPYxt0fx5z5Mndec07nFk5JMU+IRYYA3IEVtvXvH1Q/L4YIlGTZ5k5hws1hHbCrAmJ
CBN9NCSHDLxQvDmsF/Mu1TLI3Tt8YYjAkGBiOde4/g4V/meGo+KpYFjvzOrHGf4JEBo5SZSYSCSW
OzxsE79E1p+RMS+jViKJ1OXSYXoKn92SpfsRakTE82SRSvs545PkwYcMb/S/p+Do4Hlx+mDdmOBG
7/CWeiFdjIcZI09HnwHw4izEU6K0F4EjtA00VHpCOwLOKG7qhXsoMQXkANJp+EiDj8FpeGHsHyDz
mwvM4mwkprJHg6StGNl7XGBYH2GqJXZNT3RgJc+vb076NusJZrZm15DK5GwUdEhJWnQ3h2xyizqT
nk0c4ZWci2oL9mQ+ovP6BCmxx/Gec2oK3eAyZrjWXZEsWtBhia8k627WcECDnsSvIN8Js+I8QUNu
Uwbz8HZEQNkkFW17cU3hvWacHhLVsIXXCC5LQ8GcGJVNNn3YX8x0WE4aLDs4n5A5MY7pmXzAN0AV
TLpOUocYmZcHLb1Gr1TGSS3L2OroiJacVoJ/GhM2F2gvJDXwS6wMsVmipoGtHPC0vCc6nrdbJqJ+
7SeFQhAvcnCdM4PjpGszMYqwtjrPjzZGGOXyCnCLdzRTDKFUYncTgQBIoOGutMqSOg2PoZXk2bRp
MlzQqgDlFLZp9FYQWHY4L2AV89iqcrxxPxH4faBp2b6YRILMnGMi0LmEP7a8IBnDfR1ljHqJyAXQ
MbhmMqeQmog2mpfNhbW+HFAd37acptyNrUGXqz1qPMC0coUFyIhsAGeFl37UnexWJdFWRccuRvYO
+/oGc9V8TJwJSwsmYIB4kZFycow+q/v2zadx4cte/XdAlD2ZSIbXdTGzcWWHn9wcljvwYgFCiyq4
Gow7kJgwYWVTk1db0PPnwwxmqeLSbXpwekvwhwcqXeA8FnLmKZuTz51kw+qFji58W9R1NO/cmKxs
Vi27Ux8w2NKx00zec9AGZq6clTwq6zO+88BBB0MFcAGYPiwDBLjDPu+TsC1P3UItNZHD7/pR14xP
OwKeTQwtAYRfFCyA51k8x8sEtwqe+IBn5hGEPGhSrgTAduj0c5hDh8JKCWkjXzU6RUmMHsH71HaT
FlMbUCoHqVY5yl5byKqca4p/nvcmtJIEij53oj4WWiJqAIhKJnyyS9hm7gzEqrj65kSrZjU4o4vP
Bd/9DsQhV0wn5UQxaT73UJnsdtB2X9DtrsPvsuZI7RHnrlvc1pgh8XGB4YW79mCxBhC7/1N6Rcn9
HCFkS0tfwEsG10Nq1TaEF26YLwq5B7oJlwoPYJmPjR/oBwctA5NA2OhD8cziPWIGZFA6I5N2wRXh
PoL+utXfWGWUp96ZW5xljMGlg+8H153O15NLHTEkMQlSmsMEOA92hvXZyp0lGx7gN2f09PCwQKi9
A0vOecxhPJ4oRlbYgrDrqNuELLvqBz875XtHQlAnxQTUiV1ZRPU2n0NrNWMyYD7mXlgJTOP3zynm
nWhFaviJDNuZA2RO2+WBD5IrxgPmRLNXjDsPqsdRy135GOyhvo5uEdUm5yVKC30Ig1Gef/KJuonm
n6NPgnrjOIfozOCIPuCLWr+Nr20RywQYF19CyCq4HnCj2s7H1xh2XXxkZmi4YbEwSdLBC7/zEtlT
f4RYrDf+OPSNSOwqbEW0VGW8h29TwkyB6UIZkAYChHzD3KU/+aUX68WXk4nEKf5ZrXnfufJyuPJG
DfSG5otm2H2efeFM6Nh6aANi7D/McB6zFy80MXSyUU6bgvbC1pZa28KB1yIafQJBBGpR9Bg+Zllw
Xv4c1c2Rl4s7NtiOBaL5HJeThvnFi+lFDw045JgnuDpGh3Fr02UMUn0HhhSazUQlOAEy1uQJyyZz
i5e5/E6Aaez2EFE3bzWp/cuu2aBGe8/0Zc40wasIG1ApgMzn+LL7EtCAzg5GG6vrDpguCjEE31M9
bNaC1mPWh6Y+VGA1YSNHPReBZfKyzG0RtwfGSonP1jPI0Pw1cfYnIo3Zb3BAfbr8BTp4DVmEAyPC
VeUHtrZTvG9OIB4JOomR8nTNHKLUShs2kw7v8cL2LWiUDXP/d7YL5jNZbGC/1zLxBHfLwxam1ASn
MOBXeKTDXvCML6tmAbjH777GPTxIyJAhNHGBmf2+Yy5prUCoQMHc1oRSzqEEF8gdxMK67PlkEYXB
j2misBU6Y7DypPm7n8zm7zrhnb+tS00ne8SzBzt8kRCBMNFGtznBSiwOKToumFBMfqrV3z9DDUYh
LDTDvU6wkaECHikNcQtiUnq1Q4hPlzUlCTQjoL1TeIRjwG3lolbBOGUi2WW95JdiFmgXdHHooAeU
ybr1HfciYWDVfOWuV4T6soovzGo76+4sZ860f9wo97m+oFFUqVDYz1DyuoMbIadvOEP9FZSEuYzW
ZO3fnO+HElIcyno8t1Zw9o05PqAPkA+IORziAOMedJcbLpGEu9u4xbH0wuNcgaQrLpP6/g+N5abn
0HQJ9oJVByb8HXCNyu6zGQeP6ZV13CNH4Jdo0xf8tueUHhWXYLg/6Yl6oyLd92y1Yt1CFg3nuhhl
cX/2FItIsRBomSevS4yQGtwS4RKlC2WKyRPb10VMZNVg+viZMPfMp7p/wjktxnuAvxPzDffxp7lk
7ZFfXUfvQyttMUVo7wyXPci/QyjPHHDhSIsurt+n4aZRQChI4eDJXNfEtEKVfMpc6mxJ0tfrzAz9
7dzwmCkJjMEYtpyrMAS1wZ4/Bk0bRKpUX5VbaJOcTF0L97drIANe3FVh0RlSHrD+YwKjcMLrIUSF
EQFbkS6v2qjuAmqF8yVwj24JwsYfpqSAPxdOBrHn/o6FXCHXDT950RvrRBPwJx6UWW61BgK2QR0V
IBzDZI5dLemCcsARw1fzDsPwTWSH3rbO0L+6Cc6l+67PlQvLCjnSzzNWeJWBcDeQh/xjBRsFyQa7
lNBC87ko/4on3tHkQIKqA8Dq+z70AI63Iv4xfuMzmuVfJ2Dn+VnQTIgxIH3vNMbU3ancGoPxU9gh
6gM/0YDAky9peu8Epl+AY56Pd2E1uSJyhYfBXkNOwMidHdg1q8JTdathXIKAuT/NY0z8L7MfTI7V
Z4oNf1261Ro8vTN/Bjn0YTIh6lkHjvDs518vZBsNLlh8/BBeyixUVgyWcbwtdqrdOZoqTCHd6p09
TjqYRB2OVT5LHmaLEYREhso0N/Q5/muXb39TNhBCoaH45VJmeBLT1QrU6AjZB9o8G4uvcXQqNk0M
m+3p/UbYJS7LgNrjCg6OCp0jYI2fvswrkR//4YwZ9JHvMCaNO7TFw6N/QvYE7OE0gTo2xmfVziKo
qFAJaqiQT3sf6gqQ4QNhDfbqZieGsch04mODLilDAEcn39FW9tIvjYl7mxsxWwIslFDVuZ4sRCBY
LWq8f4EiWRasxAsVFom0sglglLAnFP6Tx8Xm4+wfbjktpmdqSCnbGBIztucnODJJZ9icdCBnnElB
Y44OUqyMVUCR8PbfOphDjfpkne/+6nm+rOfHdd9qgj2EIhY0KjFSz6BWokqFKLuW8uUOD4lMdzZt
BRL6JLuD00H6WIyzF9fZf1oT1C9qNqZA8RN+FEcnzxJeM4OSmvEKxsbO0cu6pi7yUC1Qd9DdpEHG
bi9QImJQu+vaviYVxGicQrlF4NDuVMoNhTGTD96FnO04OcfHySO+J9qcl+oSuOUA3UNXcGjEgVfa
AD3oTDWqKfH1vVorgUs+tIQA/jwO9+U0Y6KDpzdqRxjn2USm2r+pEZV/LOu39dfjwcMVvFBpfTk3
jslNaCDOuD1SUOWp24yZFOlyY1GRohitP4PhLSyR2ZXYCX25DCEguNTitEhmd96y8qTr3ncNfCE+
1FRgcdYZxxmoayrtEWkU6XuQgvlMOYuYUmCJIN4k2koadYBDWjCDDdwd3HFS/K51R+dCPvs99zVj
TuHkI8Mki2NpuBxVX/u7ruIXrJhAXGzO/jWG//zwSV8JkPbDZvHZJLCSnC5MPnxKoPqVkD3rnTEm
EU/F8OZzyJet8BhM2/M/6ldtAL2IGopvunxjBDdUF/1BQVMhP7UDf/NiqiSnERoyxivYQjVIM0qp
12DVVAz+sGgYErcYG7z7KYRK84gVPh+B3Qs0qzJGgCGejbOIyJTpb4lGeljvXlBLhr8VfGGoa/Tr
zOGfe2htdtplVveJfptbAFVnoI8ew+uiA+n7N0DzTiGBsw5dQHk0b0suKyxjfjadoIxLb7FwV4Dd
PRFw4WBYDhnZ+snZGmGD9R/4hySfRUASsN0o6bYlC+MavlcaBN9y0V5+EsUjv2YIJwG97SvMKTwr
W4QOawPQI5GZ/Z3hceP8yFbMnWcIJWvAWI64GhthBqKEgoDg0wjYBSaA3gwoq4X38k01+ABqBN3a
I4Rxhf3oEZKyPsxpnd74V8iSk1L0FL6H7yGcXfE1xuF2cN1g02pEzXgMCgESCpBtc4nxOPWd7pTu
WUBWkcW3rVZw9O/eL+kxoPVflGLXuFuZW1De/wclh20A4WLZaJRaKrk3/AS4GQRj87px+40JvCbS
YzNPgcN9l/EequoH6eUVOV6oJEHTxBdfGVyIsihdfo9PWT7uAa+eIZGgqcBiATo667AJDDwkcAIz
ItwoWvyMEv+KatDJSP+7LjImnJcdjrxJl7i5dypRale/Gt6tIZf1HemZ2ZbxplVuqPTPfCnFw9/Y
Xj8g3rei51gjk0VS2w8wEO/oUXtIqDSMcpURrYIDMkxdgIeBtTs6Dw4oXvUapVfS9vqMahvOKmIl
rSXfxGmLjJl6j4B6NEVV9KWi394XWwUWWx/8/zLFTfUBQZP7Yp6Hr9EvBPXiAY9alN+c02Qe4InF
sBYdNYFgCI6fruZ1U7AsuAneG59Kwl8C9KW+0QSSA2JQzhBXG+J9iO0FH0mCddARdoAbcErlH6vz
En89FT+eN12tmMDJRNd6oxXjKq/mRfhgbvzjmCszsw3Zxu5EMNonjxl6AQqGtvUYtTEUYFjwGXVg
8dJrP0+OrlontKhYFFJ9+FymjLMJfZ2R2TvkJwOHeipnMjAjwkZcMCRuouvRX/kT41DN+dcgeSAg
xfhEs8ioImDOJrqOpu0ywrSCsaaoyoDvGZKEbRz42lv+1eO0kCCjV1LhEFvzdYtYdzIM9tA1MA13
H2voMuayv/wuKjJZ4LYwMrZ6hxP6EG4UNhCURpPZv/QGv+0RokoXCApWOImlU/72cvefKq+yZb+Q
MGJf/NxISUU1AEVEFWtZQf5zY7DAHHdOupoo3P0d2LVJjm87pI80CdHdII51DSAVtHTUTsENnxIh
/MvjICeA3cn/ukaCjp7vnC1EE/sbbPtTZpgTdaHOSfPj9L7G/LKV258hq8DjKh9hMjH8dSz9ZWnC
+oL8OczTdoIqifjaL6ndf6jJVxXB68h1aCprq41Z6Q9+KKUnxAbIWPCLIBdxeK0bl/ilGxuzx9Jg
JAEwH3XRVThYfibI3kPtLs+/S4/O5YnACrJF1FlTIIfsBLYFyYfBhTwLA1qDTm3dR42z0AgiHKgx
DI2ShhZfG8Al68uwAgGD89+l+Q3h4mUdKbqxiwyxRr26Ulg2nEWnbctlg8P56VG/skeocTmoqeIW
mPxFX/cyrP6osI6zbH3EfT+3KzCXKSXlx8K7xrtAP5jRvmICjU8zEDBu+UCyIta9UcOWG/JOWxSd
1MzAbkcMlrhYHGwoRoBnbY59dmH6WN6/g+pq61MFgzzevdeLy/Q2v5JwynKE3lSYmeYKPwUkent+
OE2q7AGMpiSYm3eHcNsDRKQWz21Nq/WF/tEaM7KhDzHGNe3qxa3A3aR9s5ddSsdDzlKms+QWeCBn
4CWhB6et4BxvmcteICaxRAkcjorZTUVzU23uG+yQKd08Kr0GNK5eXaImPbtP4v/gd8Mw5c8D1VZ8
Cit2KjS8Mu37IuJAyxAe6YikatXYOH2pEEa0I/TgbAXNu08e/nEmaQkPjSlun2YEaoHhvMcwWQBk
CNvlVWWMvjvEyiAYOPFDwTMIw8PdB5LKjVWqhbepONQEHZy4i40RsXG4oFFN0V+RgHgb3BsfqbNX
LT7sjhu3Aacj8zf8RvkjjphXaxiOM5adlfEXQggM+8UlOSaoY4BkvuZlmcGgJW20P9VGbTFg5EKF
YpRNePAXzeIlMUeTv3IYdWxaUR4s+g4G0SrwIEXHZN+nOhapzycqpjeULprFMpBi5IZmTefcIc8S
N2y+T1rk07InXuBWhWkPCjjshIzAcFEigWvRdrYxCA+pwHjqHAbY27p1RPHO/+Hq7jP7A5rjtX4G
VYZz04AtqMBVFNLkea+BgfxVC5QibkYAhgmRCTrS8T8p6S0HX5cH9Wbm3os43sfYJzFxYc5FywSW
EJJndl9X7hunqP+HV2T83SdXhuyLZ0/u/T6+mxgHOTe2L95Mkv7b+/IUBt8jJNNyc0uQ9SExE+qn
8yrtk2FCKj3O+jvRbPG0j2a3Lbm6yDo0cqAfZvtlUzgJ4b3k/NweKSiYXtv4BCBbf057FPMY3MOq
mGPEJmkp0NIZkhNewsbQks4EoCHpNgx1zl5bsiEQWXH3PxcNVO0mpamhzmjwm7IWaHZEIoT4AAjC
Y/39N3oxAsIvgS5Yo9B/UWGROXtZfka9tT5UJ+foceikJdEBRG7LcmBLTXkZZ1uif6u0zcPfV9vb
HHSCqImCqQxoeZjPYDgjMBaNOkJxOiSGTdBUECMyb8omjfcQ/J4J/FPETlnc2sI/qZFzfQYqgKv9
Ctoy9R1q5EuJHJizAO5cAUnwBsxbeVdgXvKS5r1U8cH7pv2Z5gtDdCMziU+MVRyHJbt9oB0KhBsj
IX+KHAvMiS2mRj8EgR9f7mIZP0NuiNDJocCk2v8AkUYkstl3B60h0hlkeOwgwuvxBr+zonhik/e0
ia7IAVp09tBn7QwEbwijYK051frusl9/6cfLI3LDkLrOag6obc48DXg9vi+eYHVEBY4Vh/smksE+
kdxsaYQLxxkd7xXBx18W4B3On8O59xkgsuZSxeisImydW3bc0JO3giWBkKP+4DV9UhWdDtw6W371
PDXgDnzoTN9hQY466mx41ybV0hXGDcPmaQcGzlClidCHNXDGa9RGJ8+xn5QuRPun/a6dYgzxHovU
DjVpjfcw/Bjq0xNN8rQdZgkDSZJmGE2F1LrY1TADZxuhAl3n6P+whkQK17WNnqnOs0DsMzmQ2tsb
YgZBd6VeEvMc9NiB7tTAwT7jYaOxy8Jq8QUy5zYqx6RNcYpNC4p8/BxhelC91VY/baM0RoLNTzQz
JF9fn1/uw7gcX9e/p93WA/UYvHF1mDq/rYHrcDEmbYILaMtH5KM18Zn9ApqDb7WEDgBldHcNYAM1
LWuODLbh2fBPeMx/nNPit6MLuxAaB95Cka847embM6YFOESxzQXJQUmirc4s3vuizaQw3ekgRK9R
URF2YJ1amy+911Jn8D4E3eVG5DIEE6kBD6DU4+7GuG14SrP59U/anFdSj7SQJDxYz+PWIQ/bDngL
LPaTLp9siJ3S38W7xGjgLkwcHuZxc4OIf2P4x0QQoFMmoidm6JwH0PHgokHyKvze9HU0v6NjWnOz
oy9EgEFlyE4baJXFbhGWL1UWckFapFpuwwfVS5BtixHdEQ6DKjLho4QMnaZXGAPZkSqFoWM+bLsG
8yQIchiTgBRsIP/hcXv1LzGBqGFr2o8YDJnQoeAYUNekZfrdtiBlde0S4SC/9R3dqBrnIoUqqXT/
VCQTZKMBwgT9xdPvk8N6XHxpZD8u+E3ZggIgs9Bi+9x+ERhGHxASSHsIF26H9wFhF148d7BepbS+
FDXekSGdMIx+mH9pwZvEXLJHPO2vmX2EexEwr2Jw3YbPza0etJeAiGic3uv6sLjG7EWy5ykhLnLV
ES1XD5AzL9hI/6/wJsioSzgOHX1McO9MR1O4Oo8rJPCRhP0qXpedM3rhe4UXKpw4ZCmROmPl0q+f
Rs0WWu2WeTcNQwk9r9IHLTx98eejmSPZNXglXREYQ7zjwjvPH3fy0Jugu+MUB6j7LRu5eNoWgs7g
g8Nsz+2N6Yyvi+9/eFA1t/nmwTOG+jIx3JwbmGKRcLn4OBQvS2Os7X5LKR8/YQ/67fyTrrPozbqn
tMariKsCL9/EeFL5ou4Y/kYEyHeXzxjPclh2Tu0//KYheZc6YgAG0CLDt/eHflaMdzvuZdkdXcld
4acT/6oxb+rD1gFfC44k+TjIg/HTw24QsPo5/XolBTgwOMnRZNOPSuClgOMG9ZPFPq19eqIPyu6z
D+lqpDZ85/cKDHJ4IWMKsAJX+WaYg41DJ8PrhssC5hEQPUJUl9DZCcBPTjJWCBxlIV1lEcELa215
qQaVhyDZkgrWQqyDJPRPpafncspwtSHzaIr6eVuRqoeySwMcf7TsdPcLkRocIaFDC/TPE0EL/8Sd
6R3AWsPk5DRwu3b30D9gzwc0hVAfyXh31gT5kyb8Dk0BuENZ3eYfFuuYBYTkCvznNmdQ7NB2hjCf
QZRbO/I9J8QRmyuyWlLmkEBXFCs4a3fHb2CWfvCeFD6/m8/Bb6VhJyDKKW1cjdcvRx9qfnulzEoo
SP+HHmPOBmbFHEDRa8yYuxe+JwTUd/BiHL6CavQapLj/wKEr999pIuw3CpKX2RFJdcNI6YvosfLI
QBvDqMCRCY4T1RPGhWZriDc1A0h1/Bh2xjIK4l7FswVUWJC3y4ExFfDPK1Bx7Psceh4sUdw6eKqU
NohmF8+LYINm8UAF1T7gGOjjkQgydw5JUveRL0ZAZSmZX0EPN5iXiCwcDWQK7lAWXkcwKE0Oa7B4
aI7IVpRZ12+N+zyAi3tl0AqSLtNW0vOYQvMAIWxYYLP1oQX2jPoSwol1h5B6G9/Wb2SHAIfIJkOE
5YuPuMKHY53pJ6j1tKtZkGCGDPcwNypHbQg+ZkYctgh+UTBzI1rroytM40gMtsW2H0ELzIEXgPFN
DPfxpOm6ImWUp5GKEJkRLx08VBoPorBwJgHavqaybCTDWBbPaXQ3oLrAnYklNUINb6wqmfT+LCa1
HlaN3hOrpKiIuyPGQ1vFOc/OfotW/eTUKcBIRLAJTlaXNfZclDlIm5yrl6/rwU5I9B9fweroHt98
0MtQnRznBMOC00AEIjwA7h0WWVJWniw1VcONu+O8cLJwqBKVUGGkj35jK1pX3GndP8NcCe56tr8s
ujtOs3BKYddgucwoig82pBssNrhx4uZHRPdNpCAa9jDzavyNCamLiSgWdhsvLt0f7cf6hluDhgtG
uQG4ck64W9CEKSAoHXTmgwtxHwQmgWMfvWZ/xhqfUEv++onPgbKCm+DC9Q3B2DgjaSDSNmHWCAbJ
XGsn3dnFNE/DD3Kx9qBctsdQ2tQlHIAY4biwFqFH+8r+O3nt9J53Zx7M+JWefFjMmIGMMaBhFcLD
GkGoZBMQq+JjdWp9U1weknP02ytDSvtyiyNa2JrBW4Eolp5D2eLoWyAQsCjdH5XseX0GbKg8UIhh
zlkwbE9/e23WEqfWAf81EMXM9BVebeByXz7DAj1RTsM/5h+gMEHLFEHC7utswNq6Tj5MWLHNSd4I
7DZYqGIkawBXcvIuutPWujN54BpFaYjP0xeH9JphXBGjb3XuwPXCQmo5XNzjk/8zj6h+KqtGOeWc
fFzpMNeHCST53YCrisfAzn0ySkRW9aVA1j19+2Quc9t1/ZAx9oOxzPC06LcZMDExRv7L6fRZgdbT
NVLooQsiKwN+G5Um98HfKdTC7/w1rX1Gf0G+eS97c4a9iOGXXOXYD9Co0zS7svrzjb5jKM/vy7C9
ZMQK7xmqOqzXoYRUyBBH5LS1o8Ft5xUzLADjVW199yK374KC74SysIFnv+TzPV7+EhCbKzvXLebw
9Gslxg4EpMyeTzOnFCAv5eff/xRE/bNeAPpFkFybyBUq/IBJIDifsvsNn/yKwUXZn/ZiplqwVYVd
j83Wdl1RuiqoSM7Itdk2B837zd7D/oiCYYdbL5DQy2eOwIyUMU99qNJ9S4A6ckmd+2AhqJsOI4HG
3lhcKLPRDW2Z9memvgpPYfXDUfIxeiCqigDVY7HreSUdwnMKs3XQGU8+EJVlPozG/Q7nhOljCtFv
fRnKeQCyO1C2X1QteNzv3yD82bzvQYPd0/+BQj3Dl0WpYF38fFPE533G/BDJz1L8n+gtsHjECS65
bJMdxaWBv1ub4Fs4EMAo+Kvgp9jFgoOR0r4Xd2LGFDisHi2dJYUQhU/IuMShar9HStzzBafFgiE5
AYspZNnU3mWkbB+rL9v/7Pd3LZoyxeNcjKE74Dvcdwz3TgMDwHhBe74n6gtzaQwoVTo4plUGqAiv
1ykCmmCuMY5MEe+AspSgvTivYPALq8CTvLMTBc2aasI+BS/OSLRpeO/iTgmcjGTvtCYQwNdHzHwZ
CuFj6RkJBJjRiaCE0xxTTl586081i+BHUQ3L123PmsauuBpKYpVAlzub64SnC3/h7F7bpiIg8rAe
vaddMl3hJGHuCWxjQbVyGNdPWNbU3MFxtL0wiCBZan1HIlh76zzu8Pl/XnEAcERwteAlP57eVRfu
TdZD/Q2ZpU5uaIGvFGwlrqQ9PlrGvIMykfANtwZqzII+IWVvT4vPOLbKUr4vgEfM67jLdL1aPG0x
nAJ7lO70Qr0HRoXVcUEIMwrG6TO6B4TSCrbIcUMjRKjOeyj4i8E9e7Lr6dFk4KSHkiKmECJHVK/V
H1V/AjOWhBfBZR6o9sMHFMXgeVYIDgnDBxpqDdWg8FhnYAqoX80TNglwB1DDUYzjr3qPa5+5uPql
Tvw/lsNRlTxWTFDYRvjAWHSUrj4trnj04DbzZ0T5It8w5WZEnXt4bn+pKo8IyD/LDHOeKs4WUFqY
YT83fGYOCcgnsP5JoOjynFgJ2AHnYc1P0Zbr+yaDQhzovJByrnN0iRtrPzwuz4rVByLV0aM4T2B6
XsHJVvuM7Ae1QaeeAU0mmWKXMn23K6jb95BK/oubNRgYc8Srm9+TNxsNQTBcckyoLtbngsPuVHla
dI8cUxk4E1GWMMAo+mADAXqR3wwP1+OKQA426eCBix/KMTVmj5RUshJLJKehckQPMPgEzAqZ52J+
Jlpr+LThEbXBy75sql1r+pvcUmzHygdU6YrWGMo6UgQfW/RirmCfy+CXia+ULsLKbmOmiwMAeSco
Zeiw6Pm9U8JdQXYzPETGwSKR78YkLP+I6TS19ZMRICAoUO6uS+IypFWExXrwWkATdXHuJdQt08hL
Qi1OZwm9fDm4hb09muujRWoURM3cJbIQbg57EjKK1w1BWgiEowbVv1YLmYmNMlVLYe5xIhFqWIJG
QmpCcV1ZR+KDX662BbwpB4wmCuzvykGPDeQSNe2dDiTULyucK/t4nXfD1vwMSwdXNA756+aY9JFG
abgllgRSyKGmzz6rfySd15KqWBSGn8gqBRS8VQzkHPTGUlsJRgyAPP18nKk6M3VCt62w2Xutf/2h
dcaMbaCCLDriO2gLF3QsvTEIlkgr5BRwnSgMwQ7mtCVHEpe12+Ga9liUuIypNxnY3s3BDFAiWwNi
M/rrtXyLwr7Zn5Dmn6NtxYAMKl/GwnpHhcHwAsX6zRBsEHW8N+Bz7PrRek96QZ4i+eB8B2jm8mJE
TZfNWrTk7LeVTjQNmmR28ZbjpVzx14tBCtAEJgXsR5LfdujhIdDXSIe+C70twJ0gAQAO0Az90Phc
qcKkuNcYDUjzkdE2vHTAWNLHsdFgQA8TjJMfl2gemmaeHYRfn+ELmlAQLhmMHvMhD4GVLVu6quUO
rhDYwRLFcUWXXuAot4d28E8pRkUIitzoLHe5hXII3n0Y/Ek2gvLXgEF8fezJhYo1iah5Hkxq19C9
L6AfFFt0/1Q1JNWqwFLwl2grzE/8cHs93W/9Is+XETjamydGgcjmoa22PktGgji5pBCnP9LzUw9t
an3tAF0NoTndIyALp+9r8UxBzetKu/xmOUZ+q+y2oNkZyysFhG234MGtuIzV8n1Vxzg4FVrFUG1k
Nl710+7UKHL8obTL3SesWnmWoT2oY7rTPEKjRxf6jHBzQonwXAG5wNtFctHDHUDJ2t8TEis8Wjwm
3hr+W9Bae6MgaCwXuj/m7ssxe6WYiqkCuIhpGv1pf+8Hbu/C2zOCn/MPJdQ/z0oA0f5iPMI+3AUC
oC7oBgEdBKbsYOn85oUP6+oFZ55oaTXHvWPRh0TlCDOAi+C/Y5q3mwtbLNkWce+Ig8kaGTvocej9
ySdgs+4gesnrjJBQ9+2NjEJXMBeei4yoOBg/QXmUmJRxSJzq2eFKSiUj1IDnVcC38iIS4FfBK4eC
4UvUXop6d4X4QcLdT68Zkn9nd7Tde5miEsnKtx8WMt4eqUVMac9c2oPMMA4o17986OnsR0VMMYfM
djz7pD9aiTVoszb9m1LZA8j9/OzAQkU/O1Y7Z0xltR4A6C5EiBQMhmgxaAf/WKjlaDn5qbeHmpFP
SNBka04hJXxU2EwEQDH26hC7iTN+QdQRuL3veU2GurLMwNXwJxstAbwrDoxQDkh8W1IvWDi30CFP
CbeQ+/9nkJmjd9CdJHCyDA7oMCmC70EOQfcuB2zAwA3BmlGf8HZ77J84F+i74Nu8JZ4NnhBGGRCi
pipfs5v2mmHkuvAGhYfK1wM3MfUfLQD70BD2vj5wKFmAgs1eNQjxdKc7/stXjBeMLH0HLy9v51Cw
r1h/8QsPdZ5hMn2pCZDDSLN+nDecvYhKgSr07MFEBkQidSbQCxMB/pIBN/MBhit/JSNJinJmrkcE
9zei43gQ/R2KizbuzmU8CYUN5cyUdkNefc3aACIm4bGLcdJRsRNxaxVvi7tPG0LVUZHtJcb0JqZo
PKwHVEs8YG14CcufNru4tPgYkkzQCU08zntoED5TEylRDtgEOLjio7J8BMSRORWalbeT/e0MyeTh
KveNtjNQR1J2jVfKckiP256hr8DJvltDmz2VLY/7hBExR1/ER7ttis2QFfn3QKl/xjqeSF5ck1Fr
/IxCIz8S/X3hwAZ1cmNgNeYk3QVXQ9hUaechk/AEZ7gBl5V9UlEdEXCeWo/oS+KjVjVHo2IWC8W7
kFE28tBXaaSXYqsI0ZagtFoXgkFED6de42ssrAfeYDvdXugYg9xi+k7gHJgQaIlgiZiAwTOFPreL
OmeAcvAJfoSPOY/5d/0wyp7wJvmI4nxGPZ/T6IQZ5R+zXelfOAzZoDmqlY2gVam0YZCvje1LRHZu
uDOzkAx552NjIASG9TDg0/qlpxxz0rSLE6nEAaZh2o0I5/I83IBwb9/93d9c9Gw7RkGa+/JzMdm0
SMnv60z/GLSmyRXJyngxtZChIhAEntJ2LkdoRUEC638/NEbaxEZSRbAGc+XJ4UJEnWRDEdPHKUN0
2YTty6YBHop7cSSY3P48HLk4Qps8nh9IenT1fzwIiL4Ug897vMXNAbdO/xNl/jSVdOVQOXeP2RnP
yNAfQPt7eVBl9Nep9quwSeHnENWL+XD4RQg7NMnRIf6iSd6OeEZwta1XIjOegY5BUvLSxfPvmJ3k
LZ5LhrgZOUKC7XkIUSpz+8UnGIp1cXKsZfP9l1yc3Adfw7cLkc3VBrrWqUmIte6Ddqmhbu7HvnvQ
o4IBTLDJUTlOAnIWHYh9saxjYLG66hWcumlEou9SjGr8WEpvvIFQnHZmQctZ2bfgi23tm4XyCKZY
HSvLwnpHH3CTp/d2BbNJFLtOZRZuHUvO3ejjRuRwiuMlHy4CVw+L6MPQwSd480MJyIvsbNaRx/TS
eDhdhNgGbbTfGmVvQoJi9L18nKY+xRqeehwqyY7Hb2jWVqn9uCTtBkAcjdeTGVOvAnri3IHvjg2U
uBAdKhRG+fdVESIHZoz+dREWyRrcX+sDdWkL02Opw6lxv0vMUjD0wEBioPHYLa72dNEe7ufe5UMj
GpBlw7DZGgd4oWJ8c9XJK92XuBfgGNYTEsu/m7/T4eLgofc8QA62pqQ31An9jl31gMc2S8hiZQLi
EfpnCCsGSEMws9xHla7Ve0HdTM94dB4Ru9KpkA6tcVX0N7NeFN1DdOvymoWz/DoIZ3b2KJUQiGL2
k5TeSBsYExxHGrWLP5YMCaex33sF4ji4OHRn+2UhmoTrjq6eWurmdETSc/p7IGvGwKFFOZbhw6e7
gcjufJZTh64HByS0webHlrzCls7tEt73vqCT2c0/PHyZz86PAw7wDJQhAjWZNv/U2BODF+lyN4jl
LyYzzh1I/cubq84MXN16zxApeKppne58hY3y6THWNaQAOqwjbj5Q7Yfo8jA+O/8caf1DR1ZENxfF
GdivgAozj1/2xMlCPOqgqgeyQxME3XvnXaNxrGAkcPeFtYfEjLNvYnP6FWd2XhQ9zz08ijcMv42M
h2r0TogQJHGr2+K+4u+YYHKeS/7Ya45f7XfITw+DIvEe1Wmr3cgbHuHEChQmB8IWeYU3OUPR+3dE
5d44xfq03Nz2z+jlPQxO5jsheTuHsj7tSRNfSmXIyPnpy9kMuRWTC8wjDdQ5Himj/teuzpegV5Qr
61Gw07sAL+J144xdQE8KL3HxW5JNTUlvAGPlW4ZrlBZ42ckugj6zsiW9Nvkzs97gfsqpGa99iqeH
UYEL6FnYrQMe/CHIfLDuUoxv4aoXqhzcj6M/5iDojBP4EBQHkCmLkC2BHQurbHdiN2YJko8DMKRx
qjivXTwPlxBp5Bqja1MI7nGNYp4ANvwFGZ/zQkTZhJewtfrp+xgEcjMKmF/+jEn61N9Bi9qI0QFj
AO4jE4HDxMDwzqIuxCtuUx0ocbhXCnltD8SVO/9hFPtvIhw6HfUYnmYcIMvdKV/cAtm8nSnahweo
Qd7Il/uwMCjUabG59jMC2yUCIzAXOUOO9/ESPiPheF1IWxnq7Hg52OCJp6xZEw9Gj48/wSjh5uOy
x57KeKFJICkV8QD7iALOKxMq76mu0f9hugHrGF9ear9R8GQVVInIa2PssL4EOSVDt7mHWO/SuRwg
b0yPFVv1mNIg+lJjw6k4w6ddLJv4DYWIUvQKnyDzFNzjL3hJYYIDn2K3773AUErIDlsKnjdLAv10
5v6m/A9kb9TnvmdVlzjFvXCFhsHi0u6JQevkK1gShAb81hg+ZwC/fI+peBn9EcZtSKGZfRqNzlQN
ElSvBR0zOm5BcW7W2M+XQ1+yUdLB86uJndmtIN+EBPQMCbzkC8Hm3thvYB7S233ZVi8bIsZaH/pQ
OZj6WmeRRO9Wuyw45xghw8mc05eQZFQiNJS80h3GzONMyG0IFjIUhpcX3gLi5pY8FgIbIfzI+GLs
vFu+pES9T2eSN8E2zi2D3xlHWedpDYh/If3ZGxs3fWTIzm6L2445XOVk4y0/yxtphg8om4U+Nl6m
6Lal8c8wA7MHutX3Hl5h784N+YE53S2GYYNf+RnMr4qBYAv/jf/ai5KiWd8OsvvZKBBz+Y/B4Rs7
b5x/AGx30T3FE8++JDBwWvdyAJBORaPSwYNOt6TCtxL7bModtpwMWTEf7Lb/dz5AE8jDu9au0UXR
p5dceGlBXuOeswIsOn2l/HR2BvMR32LpDC8Mr6CfDqzPRta6AkRlHpBzsR/1yTBrvrTqZ1+KXlFa
4HgMXaVQC+erd1xiNqoO4K/y76E8Yxt/x4KXQVAcqDB83kaRlGYBxXGKZQE+EAur2DdnCQqal51f
aXfsl6ZGj3adXc5jcG063+dcoDPtbcyz/S2euGB2UKwvCEkaj/Dw6JmU5NoPtpn2odW0h7HivfB0
z5JqdQ3o8A7NPJ4sugbMuPAE4J3rUsJ57NnzAhnnoNXTBIAoTJpK8xLXB7hYBIzlSxlzb2U/TmXa
w8JX9Dq87L9xpw0xsB+nLycPqRjN2qw8qP986iNQ4MAYbwbmLmJbPXc0/QoSsM4cHQWfngy51gYA
JWGaysNtPM7vmG+RA1aMQcB2xHAehq9M2HE9p0ilJiDdyRBCSZNt7L+8wizM05RYg/dJTCqvNTvc
fss/JPshHxSeuwE3Ex4KiO8fI2jEJu+z6Fxd0sSDzIOF7AKnYFABce/SszuhkfENTXRdPrY9qxOm
ShXzXZPzmwkfAyoe3XgME4IxeRWLxYwF+wW1LmDO9qMDQenTY/kbBup5rjJ736Fi52swnE+fx0vw
shRLsH6+6LQOmK7/HfazCmlLNlcVY2S+AbnB8eaQR90fBPIjN3n71N5WZv3Ij9gx3ynWGRH30AUj
yEK+5Haacm5D+Ug/PQ5g4ZhT/6KL/tSG8maLALnhDesLnNhA+NtDd5j6zwNwvw1bxaCR7a1cCCXj
QGS7ZfaxJrSblIH5xWG41CSEXs8MdpAmHp6RKSVUK4Ar2wkm1ruIrx/aT51aw55A/Bz6k+jnQZJj
xXbB6K86I3Tqjjs42B4fLZngKJDAbNyFXGbRVM4UOFyb3KSZL+KaQwXllrBF8ZPFT2H2jovzBQbq
Jb6dqzOrkrcV7DZvr+1DSfsdvMNqaWRdt1AdOehNPBBD5kBTc7ftUmXLo8cwIpLI0gur09vrwmrP
Q0SJmJvP9G1/3PFxBPWKuRoHngswO4w/GmGK2Z6HX4VUhNSCF3lg7Y1XIriOdCgN8VwtG6CkhD9P
N1IvX41ZtNF4iTnahqeYadmSma8NVgd7Bj0JxlQIR67z7NyRaEowE5chhe8w8QcmRMLnqt7DMsFA
2h7/fSzxfEX7xM3gTd0dSE/PcJpcPPjhH0eK7n8DPrmKu97VGZNWjREapgDj26wXDFgklqUoRGiU
39dZT/gg0OrIEOynq3xQFunDLjc4tEfoaHJPWcwxlS7pbu/RE0YadyKpjgITSaaijEHdZjQHaACZ
m3SzG1oTlj/wBzPrrOca8QmAWyBA3KkdacWANEBH5AHlcRXyjywsxO3DhIL5yiB6l8rcF6qQIoD5
wud795vXOOTewxmxuKFX6FB/HVlPSgG63XKu7uxvwHH+2uNCWXCAS3ouzNK0mMA8nv1uCyhVmbDi
tV76j9SieOj3e7ZLVc2Ng2dw97A8DLgKAmf8ZDs5iwHj0iYZxU9azq8JbuCxa++YP+zvlBAMIkYp
C6AxwBZ4JS4Y5sYxYYsZS/sVKcaXkmNPOJIHmPI4SDJumPcoD5EQNPt/2uJpet0MUpFaA44PTSEN
NCWwiXZmf//j+Pxjw5gGPx/F2l3lXn6tHp4eUS2MqR7/t1eCJALiOyCF6w8Ic/z3VpYjxDV0080c
gJF/6Rc8v0GikC/zE/6sMDRogcsT4BHfC8s2P1G+lSfQIXApEAHe7wQwJWqSOe5vNNG41ExrmJiY
sR8oNbnX3Sbnlf8UG19MD8et0+7QODztT4i0rL4TL3FxINfr5xdmSrNJgotNtx2f6A/HkL/pi+4A
vWgdZ9MT8So5jMvvTD7h6Ua61psmEgIfTTiDwXQ6mTUYzUwJA3zOMowVoUuijsGT+68maAkweYMJ
HOgYPH2mASDe3BTsMb5z8bdEuFMg98a2l6AR6JjorFAm4u5SzJcveHGYfHKgkXH3b16DqOQCbYSS
pptDGZzsX8xPCDc/fFjlpMJge8S6JvKCEg0T5NPwoiIRZTwBP5IgKDGhLsHqcqzMBgTKguZiOcC5
yVz2JJNKcp0zNRIiprnCCSUAeCfDW/zWDqKBHpoFsIcoeI3QoX3wDUYW8pgjq5agMeHzDTsIXibU
fIaMA8gLOALOsF2uxloNZZ+LB1U06Pj3bSFySbg+xT8SzHhfAoYwe4PBxeWiaa/7aQ+uZlDetsKN
lloyyYT+sc32l5tbMKV6kOa9u91tjqCYQn87qgiW5KaA8AH7YW5c4r8NWDvqkUIagpLQ0H5BMTns
JDg28v6yoe9RaB/qc+mL1jCtTPAIHj8TWsVyoMLeCqHwWHh4ozd8xbsFenTcmaoYNu7mYvxi6kB7
EN6WHzQMbLy//ggYH8WjNH9SQmJXz2HxPZP/kkNxznBpYcrwORLYQkkE9uUi57Q/bK4tR7IlpmzQ
zYqJcCz536RKputxQIN5lpOBz7leJyTO9iZtij0GqXnHU1PeIPoDWOdRO0KYc2EaMWhKFYxWYb6h
/LmSuTFMp7riT7xPenNo6JdigJ0ADDgqf3aFq8spZ9T4McCSAFiaaqMUwbvHxLmvYIcWUNqKfk3P
/MsB6tndu6Q1SM7PzKPvAbUJMCLnPdRsMRxsECxAcmd/3/b7QJsMzx9z9Fdb5Mlbip2vp9RODFeX
rKLOferfpB9amVVYcwxdHO4OO0DjMdsYbeClkwWcXgNhA6YHLk/S1oUC5hlILqcCRMoMh6UBjnQB
/yMdFnM3bud4xj41PX59wBGzSyn1G69/qeMrFCwKBO7vYy8GWF/QXCl03p3xsKm3O57WfZey3cD2
tPvEWPEPibASXeLS3W2rPfVBf3sUwhYukbCievBuJ8WFmjbUEPGk0Nq7dLKlpJ3+iX8QeJMJXlBo
/w4/quB3zFgaZiXl17JOH9boKG2nPGA8eP+M09YTxnSwvTG+JdgIU+pfCss1GruX88V+OqXGGxu7
mf0AL5HD3CrxT33zugV888LFrqZRUUa7sJpIEbpqrdlH5Nz7aAX8EUEpC4eJptUHP058MVCikdbv
sclgXUU3qCAu9SrHumCX8fAIrTb6UiGwyFr0iMyeFnNaVJIZHA6njIkxtS0t3qbeiEH1gxaSx0rA
kDW9xrl/hQHYmA+sctC+XlfytltwwuIHvCX7myaWu6iNrd8G8QzOu9NNC2tQ3tZklvAW/oiCgU4Y
sz6eRzphhAufY+u8+9T06H38puCbzg388oplWwPH+fDzp8f3OUtuDixbQFVOxOlffuLMUMjWvvgS
1kznCx6uRgvkpj5DPIo9hNaIJtBMoMbIAikB+0bbcN3ecPSQoqkhmmzNGop5LuPLJd64Dp/Q++V4
YkwOCDEDYue0ZwSJZthjJ4WLE8AJ3JfmtwGooKACamCrpwiHMIVydC44GRhLIFCiv5LRagiWKDgj
7+rfdZT/h13Cc4qUAjKhx53uYBWsGPdhA8dF6P74q/Ik/8FRu507R5wZX10ia6pZjnHgw5xiiLSl
OtQrPvXER+6S3A6ie0nE4LPhW4uDDB/Rk42HPg6++oC433rL8W9fzSaGYu+VwSeRuUdWE01RrUGU
6J8Jji3E7Y1NXzOB4iMikTgjtnUu+1cw5IoTjGwgh9Vu/s2gDJAN4TTREUqTLHnG0uWQm2/vEiEw
k9P3OR2iwI8vs+XqQIihRYibDecJNAGbtwRMYX53xHVj9c31wGRpUnj1myOVq9atu3UBsjJc7Wyq
1Cx4rCceZghgDbkGFXpJ/O26M16BtPhaN+tCYjPR52ucySH3XS0OKXItq+iOJxjHQD/GlAEQi/37
LKePfekWzu54C1vMMTIXa1aUz0WMLDoYHYv4mUJGc5hp9DkXtQXcGKGS1sBP3btX8d8zQvlCHBSi
WkF/abXJg4SKKTMqe7rsBajM0lVlU+jk8Gg7+6fzqK2ZYMHMflkUKgMXb3Z/7MAcYegOyfqEChSE
7r3vXKxBlndygTtLIdnoYxNgAbeNnAWCCxuHw/WDBqaPZF38H1bAEA6LI9yMe19dnPF7WmSpQz1d
Y0USwTICL4Az+dSeS+6c1R5u0dVpLMXlPq86JyPljOuLwBD/jEdwXT2g53Bl1VqrsM8DFFmMUQJn
+sXqk9GReTqgKLiS36lNq+XH4oqzBl/MFwT4nHDeNbpGzfgs+3QHcEN48rjRfY0nMMSAc6tfAORx
GmxW+5f5dMtjqwFdQeqW1TV8hXU+g7ErWTABWoe9uHM6ohWBUXb+JSG8yhddqsLvAadgcQOR+1ya
T+1xKqpZm5DYTvkJ4R3GI0fUmsZ3NUWkCLKBkp8d+PxJAc3J2Lzp8DLK4HGS7Y/Rw2XQePpC55ly
JHz1H5YB59uPg+CHUrqIqVnhFV7DPBxDYRbZih/B2HvGb01gawa3UCGZwptc4Mpo4aq13W2L82Ap
eQPOu4H3pp5QtqR/AHiEO/gKjwRoy3ql7BYCCice9x1G/QyP9bdVbG+LaQgTn4MWF3dwSKaXKNuw
HFeCOu/VA94NqTnTGQudOwVpeDtIxDxSD0ftEY4hrAzidmZMoM0dON/PR/UtbAEM2cibOY8UmnE6
KwVWKCCMU4RD7BMULGhbp39D9tCmO818Prb+OrTUNJeELpkXsx+qwhxoyrRPYMQy1ifHZ//snFp3
akIMbTd4lJv5b9ZsOq/z0SLMRxueX2gpbNKDkC1y9MeOhuGZfz/uIligkoegHUy7WQGLigEY/xGn
I9TvTIL5usl9PWaFI3fHIConr3OIzSb1fMkhCa8U+V634WRiKkYj0Tdsx8K/RXTZj6jBW+jqikke
AkNy3FKfHqZhfRQ3UP+Kg/Ewxn813Hv7za6RLSN6DxBr8a//n9ttLucrsAQjeO744X4a+pj1e8jT
wo/7SB4H7HFdOsks4TyXg+mxg4QDDO4MfLQ+ycthu9DL5RKtOmKBLqAuoISLKH9MGbwu2xaIsmCW
lSZ3t94oLe9cDPnAca7B0Fi/Vl8mNfwb4DsCqafWE/XgUiSCffPkJQvmkw7WnDzP1XfG3Kfwntq4
/+xUbLeoRo+YTKEOwpDAoI22lyczpKUeRpMzmFbLbEp0uiM3Je9tIXa4420YvmxpuTv8VHjs+Fic
wNRFRO1JcYZHzRh7nnfyjn9MnkUCniDH0QRwRvikXwBF7mlYH0v5/KCSAay8Y2tp0eblgGalSb3C
HEAkFIyTvsGDFHpLruM/7BSbT9yeK4a2mXYx4YeZnMxryNKg7vgpMJeIM5dp93bHZjbAOeQSDrzP
udEkkidvDpnsFiYWB48SmZ31fuIMGfzRZ9J2jTbBC/B04rN+IOU8T8Coow2LkF9QNHf74rw7gYtg
zfRZ7YLfkYHA5oo36SseJpAm6FM7CFI9J4ath9kDEkLYy34/sAVEwMS9silKZWRT40DwXiYdfZ3e
MdOUQnJLsUTyxkAWPEsxkVliqPAeUoqc/nRPhRULPHh4j9PPgij36osxwhORqKPb534AGcCaQsrL
pY6YLJNaxVVtDvVJMBmLRs8IoJunpQ4HDhOl4xPAeS877XHHidQdZXCuIWZK0JCxaYa8cYBzC1s/
394MhtJL0fwxQ8RB7WhJNAE88J0DOx0tjRS93E6VwOYhFAU3nOvhV0aweY5fhUgsnINC+C/soV8L
16yxcYEnjdJ4JYKhV6enA96MarB0QUMYIVsTxr0/gzDZ4z0cpD8E/tJimrwt4FhrTHPThQ2m2EGJ
kxtGSUjowFKV1bDfdo2vfzcfyQAtNCIPd2gN95khRWMTMAPvkBFYy2a432HoB/jQ9gAtuJV5s8Ew
UfzsIQ9Ekv/0KofWP/ee27KnNlEN3MIblQsMHDunpeacbM5j7F1E8DTxmO3FzTApOYF7Y7svJdXP
fxAoIKHHrpyXN0KF0V1W482ud4qxBbZ5wgm8Sq9dOVBWkvEAH2X0vy5d7O2o85gGGx/tHVc+yjl9
SEPQaVeCOLMAVaYuMG4hTwYD58J+OVeNsas73kz0h1d5ePtj7Uy9iTaW+gPVF4zyFutdxkuetJqc
m/3YbI9ICpLsSL+6EVIG9iEGqdMNfDN2BtwLkEeQUjWHVu39q+uxoH7SmV23CqZisnHo0Lcz5EwQ
hqf3kAL0IG4Er6GiKs078tPzAKeyKiBoFokIQnIXmxMHVYCJC5z9huaEqbUFddsnscBC0kttyM4Y
t3G9um7vEbspM0y7wyWaxFQ23dqUDEZb297jTQyYVznsCC1AbMuY8KY+QnzhueFvg2b3LBCKPkxl
vcf1YunYgdr8fMyu2L/oEI7EaKHGqxtVZk87F5y1NzIgBcz0sc8mBO+LdRGcekbGsjNFBYaxENSz
1+qmXsw3Y+raxE/NrmLBZmytM5a8hJB0nPyMpHG6bQEI3kglKD2OkA7ORVhp2fFr9kkcGD/xhYjF
tG+KizHIs//GQnPoYZgwF9EOftfKlie/TSeweDGkgQHQM2n73aDXPlRzWtnSlVbzP6z+jZHLcUeu
h7Skcs+YWlO1gfHS1/K4EHxPg48lCiSVibNb3x0yJSEGvLckR8Tg1BS5QetRL6+HceGDlrIV4Hh8
5IeCGU20qV9StmU0xzIppC+wdEgJBJOYolqvia/cF37tXIyrk1na1L4GFwOdOSOANvyEn7TABA8f
8+v6ESMKvrpCRNPLS0u4MyJDxJJs3Z1G8TTewVF5J1gVQj7kQIXBibLQq+J31MAWfQbvVXWSKQwf
Pnq7TwiqjcZ7I5pwbMgd4JMxOd4ODoQDrTLrExLF8UdVZsKcOXPqHShpQKHgsHwoezIfpr6gN0lp
le57+7b76TlqTRtaq339a6w2FOLauTOZ24FtUt7qUAFWSkCoHAyP2qIqcWntv2f6dGb/r7jEU4jl
FhTMlpB64LwAXu9eTZWNj2GRM8JDAXzt4VcRZHf2ux3nfD5HmAC1AUm4P04v/uD42IPnMFVxlB+g
UM0W5eYBgd78KqI6uSdQorj4vUoD5A5Xyg/UFTkZHavVcIMT4V+riX6dIEGokALUBoYlXnYaLqp4
CnfA6TUHD5KRQHnBeDmuOVoHat/w87TLbpZODAUJrGBR6u225FqG3A8slVIQECZ3FFpsTcbdZCiz
eek3HjtoSXvFZ86OM0jIZEwTA4RbiAnuWB69AC0G8XeTY9z0OeCx0iNlzQFiBGhi2B5hj7pAwmG5
Afj+nS/YE/Sa0IbHlgu/JZXW78m7rTlSWweshjkCVEl+A3LFMBcZiz8KZRt2OG5ODC+gPeG05shJ
Ez9DVnav9CtDHG37WF4mt+z2vTcSqCz94RtjJQ7pPig4HX1WvXWRmA7ndJXIGqQdWACWGIumXbyl
9KunFnx5hYAO2OPLHw9ZM1srCwB+SbTqDSNiOML3mlAV2IfXjypq6vdwJn97MId1BQ38YfawV++0
gvcimjhcPedpeg1xn7rhvkHpRQ3PTATuL63eCEW42gKpgUi2s2A+PEhIw7FmHMzP9GcI7Th5VDIg
fayAf/ObZgcDNwhes/lmkTTHZNGo9s+0QYKXBAi1aM91dESwkHja1pDo5vN1vSKL0wtIw7PBQ/ds
GGubSemCJ1W3S/J/SLYCS55fZyssGIP7fF2u52TU8m2f2fmP2q9hSHD+u2IxjRBGrf7xqe87QJ8/
WQvgiS/wm9V0PfjNPHRyBwN5eYz0aU2yg2bIjFZTsISFdehD5unjV5b1UVmkmoXMy6IFp5OaefyQ
5AwIStxGdoaO6t1iI429nY17qBlLW6NNjWaOdaLocm0J0+aewZEdTzRKU8Oy6nBppdSvdPR0due4
OPz94aiwO0jJwFVh19KCkZiXY4QFnlwgVmSusMDlhKxv4reBkh6zVA4qnCrJNsVWaP3XrD0qbXpq
7BjVNW+H0ROdq7r2CrI3MB0NAKmJyC7nyNHIQkMauqYzRi7KVfy7GehzsYSjhfrOUEVAbwiZsqB0
Ur3y5BF7+2Mk1X8+xgW25wVB1F94A4YShHUzLYAx52Wuoh/hQcBS1Qe7HMHVSA0xUNPW/C0IHOxh
TUtmrjDfCgtn+Yi0kOgsEPcFFzllyHGZIWS2+FaZVDlkHpg30TehasFPAEuWWlAb/F/VafoxLR7G
eLeVZyInAMNjRu4THMvnOUY598W/QSTnzUChjmTQ1qInQORBx8GMZ04JQFzRRN8ictR5nzMMY+Fa
zhzuCr1nP5FHLP7jrV1iao0ZqGsRYyzt/f2ei29rZpSS3zdGMIwEZJAsbF7mBQAJSBljX/wC5/eP
88Bru8P1sHroPyh282u5KgpHxCnVapGaQ3gFYqNcFtVXMxtSj68Y734AAPpWbTAxn5I6yR0FwglL
AJ4LLcZ93SJe261zS2xXf0wZG5xu5D+hnHvYXmDO6JPOR4tAouxOpVfgma4CZf42dqSY1+sK4AUh
IVqpCtJ7+2GkYLxBCMYUGRVtEgPEqtfDTZf3cvXJ/oRR1NHHw5zlAtAdYnb0IC3vhUl8rU0ll9lr
RYk1EJP6zvL5TefSJRWYuOx+KJY/YJSg+vQkD8riBU0PHz2bZwPaO/xtzm90ff+kD727N0ycYd/q
kLJAhu1s+FA95WV49JdwsGcsfHpmmZhWVbDl8K97LRAAvNTJlmnQvE55HhgKqgLKp051xmbISRNW
F6NY/Fg9M/zRxE4FvuO8yoDf8WAaMhPFPQKD3dzJdj4Sneei3c2fh8GiyXTFndBwoU96jVeY12ih
hqvRlRGTl+FyMb/N+ewbyB+sjSmSGAzpTtnsFnUzjQNw2KvRfpfVO18XM210KJUZPxoIEl+0bBFO
mpC6z8EaDJO1mQMiCXntucCwWLtZnTFBODrjQuMzOh8hRIcg3dAxcd7NagYfYNkLvNaR/c6n+VJx
h1A117n6qpc+0fB0r4ydNU1DejXzNW1YujlOcWJFL+sNSxXtjf9B702CWMeX3olOQykbCaWqqGSR
8GtqdyzbCR995e9UiQsmMbJcwsl2SjWUD0BXCb4+X+rZennSnsPZKV/6DEUNf3UjFItLhRZtrjAg
KFxkKaDy8qLERZ0ZKbrjbcOimY0xYWJSx8pu0IpczKFWi1oJ7w4bPHlTokG+cBE+QMHqgN2CtBNy
Li92uEQtMpxL862lirOYZFhEHusxFpRsyYZhXdaWag3WtMG0BsuHF75nSwCiJW5S4UfDeYYUdra5
jo2wMrB3ZvNmd6377ZRNjHPVsFJl5WCAiu8oXKmZeKgps9mLYfHwG1YSt/U5VKlbwTluJ64It9U7
9CJbbuXLCUUu0BszCQR43VNt8GIiq6O/2Fx1jMjm49HizuectwZEfOqnnifQL50Td/9z8AWy4mbN
bi0vVr4MtsRtQLrLnTf6K3x1dpq26q/kjFFNOztBy5+z0jW/+6nT+XTxwIJ35h7NySyZzTQNZgL1
GQuBdXy4zH3epsF9HborgJnkhO/BaRYWC42bq/qiT3Mfvrf8KQSEPoRgj+WQn3JFJYC5vz99z9z+
p5ZLvoR/9C8LHy2psNFwRTxwhy5zajx+Yrv2Z+67nJ38TwIGA8fNOB3Hi9UqLHTfL/CjY4H4CgiA
+itZp5jVeIXOlbydJrjYAXlCM9li9RONDBz1F3eSB4OHJe0HSR3mKE0J9+nNth7i6oZlAD7i2fIF
V2isjh7aneBX3h9rp7Da2QAnzmXbf0ifOl3iBoY1ZFTvU62xBb6K6gQ+EA69eJEdELoaDn8ekMw2
g6CEvy/mGXhjvPcYe+NFg0UPLToyflzxaWrgyuWKNgb55bi7vvFY/DG4+vi/kY61gLJ6Cuo9ZMAt
TFl+/Xx8yp11oU9ySDIaZpPfzdidcmc0hKGBdd0FExaMjBF/LELYJejnyftZchdqLC2N/wg7sybV
kSQL/5W2fh5sQOxj0/MQoZCENhBCQugFEyjFvu/8+vki62Gqx9qqrcy6b9XNBC0RHu7Hzzm+6C4m
exaYST0Bg9pitX0HsE225mBQk09B627U0oq+JTo/Ju2Mvm8wOFEHBe6ZvK6VENbc7U6Z9WEfPXt6
VT5p2GsA6/gj1qICjHGchF4M3pC8CntysXeKhdC3oOsgfGE9zf2d39lZI6jGfGET8ijPWY5wkhrD
y/ReT9UbMdOds5NZtUj8CEjq1JV41F0UnfeNqicoPY/oP/NPwZMEMUZbx6buFKABPbOuFvNU3yAD
AAlONzNnHbKpbsE6Zrsxo+LVYrwSGPdk0vpp3a0N0N8R/3m8ptL8wIwZeQUhwP+vS48Iu3q+hBoj
7EN6MrflomkOrPcUTTk0Zzk570jw2ILjn5+5v1wvbEIlx3lysWnPJxuxyOH36IJR+691ccBhkCQ2
Dr0fLvjrA3+RhkCLye+1ANuE37wG+46i3rZOlKm6pELojlD15PJ2+W58GCYNZwKOy9esiWwKNSrR
+oJFFCpJlti+JAFi12OJVr/IrqY4MXKLH6i/VNtrkAAt8G98t3EnbeIodUKj+Ry1NHcCI+tOTX1q
cfeuniVypB4a7O9T9g2TXGoPB21T1HBnkpc3mjJa5V2qOdyrII+hyg4vAr4lEahnjt/eACjra+YX
/CAXF0EG1wKtoBpp0zrj/75WNhxuSLhE3niK/MwXHrCMrFekzdQph4J0GmQ+PVCFci93yRRoBN2s
SR7eI1wDMbwcL6rbWbYeBZihZR5BN8vKCy3g8myaWbDyFuDL4WpYmV7WFQEu+ZisfmSKqx8Bn6CP
YSOW1Jj/lCXzpCLvM/YiiHFHUUUIU8rypbk1R1mVONhKNOs3nvnTQZrVkCUVmk1L2EvrYJUA0Dj7
PVSecyThGHP3HnStWjiZGBav7TpcnJs0QOWBpqf3AGi8m2skyF1qjz1WJ/DnDyY0qtUSA2xD3Vb+
xjz/UMp0IJOnwZ7sNv+ED7vvIbuidk1xNbxgrMVCDIZPf47GM4Pf1Sf6WPndN+dnqSs/0FeByVD2
kjSNU3J1B8C7YqrIm5uiMVqtA+ZWIISCLQQDvWWu9DxlBv3CHTmQrycRl/QQbnX80Xt7lblORfpF
bbilqxaDvemCD2/Ht/idx7JgftvBirc/1RzSI26k6DvZpmjstUkONRa+GOL5dds7vF6sdY6vD554
HJLjfUAd5fac4hwmZ9ehDMG2CzebNa8DZGhU0lI09ZetprwpwgxOHUIVbbTVsl248JTmZzOuO9rA
mCx/FPMO42eSYNOCjTOvM8KNRBywHQKz59Vh4hFV95+KR5zuM+YZELSeNthkzLLYY+Yho8ih2XaL
4zhyIq91E57jhPj5UJFGZGEjFcbM5QFyq2QZHfXlH10uALtwQSgsMGNWJyQyQrmxMeVDja6InFi6
TKfBlWTWkMfxZxCf7eoxnasIIxvJD0XNQeS4GOSdhTQEzwtNn0A3Mp+6Dn/9cmjO0Kmv7kncN2sT
nlPPO+BGUxeXq10XsSFc5YbGRhTMGJNrFXWYCzuvq4eo+PDzb6nWN6OoBH7yqCqrPebqvfd4jspQ
l+Irk3XP0+bB53wdx7NdtdAsiuowbP7Uecv8MoQdCtQyYneWHjaX2hbTILlSLGHtqpLcg9fQfRfF
GqduJJPY0dCOO52d41HNQreATVanA4thC8TUMqr2PDJHy/NQULEcQA/E1U6ekXtrlzV+cTBbyc5c
qIZU/lXN3CdP51LSW3nxhFxXKeVPO7Hv161Q8pj2PxHluVQwKajyH2Latv1+3s5trIoKjMwku82u
GZa+5ctZACrgS85Sjps7M3ZaZ0VHH9iAcYvZzHWjitGe8Vki5UOeEcIYTdgedQ8yFX7UceiLvRh/
F6RDe2/JVfSEhESYICO3R43QV2+l8F3zVdgTirlNkA76mMngMia4kpiJlSsrdg0RMveRoT3fnlk8
U27P96ejDT52nK+V37WVW1VR+m6QrPbZBrHsOElxmYsCud3ONEQSMpdPxrQz9JZ9lUl8ZgNjqH7H
e8Ga3xXjnkweM3188267Cav4W83CZhrOOk05aygmEbms4OAjKlkX4W4UJo/RccxKjquVxVJB2bBn
VNW0lu+5ie0F76AraEroUvQTSQidPavs/64Z+kxBFMFrrPqDioflumfsqWZ+LZjWIt6dS4hYK3gC
co4MM5rOzkX7ItUXYwycD8LwM+BCQUaYo4FNedScPTy2EKCUSRMSqEElX55pchjy/qzkPA71ZsII
/SvfOJMxUounfSEKISytTxlPkfP6jgzThj43fpnGyn6ZqC9P/LxhhRQR0t1HFc2v6mgzAXafVDQ9
MN7it9FmrwgmYDH6JMA0dWcSmuveDT3Kz/oj3dvNvExCdJf7DlKszWh2DvUnFkm9J94sqZcoe1f5
hIv0R8g4qmaSEOOKIgarFzzjrYgdlvwzedq7rn0gfKLI3ao+c053nAkgZWtU0ZgzYbRkoAFvn2Tz
pzOt8DTDSU8HbX2EaEGiYhaWwZXXF3SYCZ1b+4R+Qu8SPF7F+xlUvFxeFbHqmCcG26395VH2JTIr
MwQgg+/JtkGyCaLPtPqvYhegmY3hv5UgXPSCd1WDEeiciPbFYz4Ur8f72pum9H3eGwWJKGYPX69e
kLajmNIn0DfeZ2BRtBpJ5bpcnntUrIfNqGCmb40FQRU8UqhHkVZoZf/gyMk+YoKLW2CoiHjuHjgf
r9I3pCEj5NsQIfaS+49XJlzjyjFA4EUPgb4VrRCNEGx0NxOLKyKKe4irF649Z46hxzQiBldt5jfI
Sj+ktXq+GFwW40bPhFTySvN0ckzulhE4jNKFi8hY59KreGC0yD6ac6uJSGyyE7L93+yh5JDD5yjk
DGtAteXkmfHO69e4ik7kJzz7a4dzD8Wu0tfKocTKSppk6wzY3A35aH5mwZaNdo+w4oCsM70UEioT
MfW5IO8tszR6wBu3rUw4dK9urINUT79RsMs3H1cRs/XJgSMy4fjmppSiOC0zNMWMXk4l+SyG8EJH
ZYrYUAePC/IJWp4vqDTT3tE5LQB6UNA/cNvDHCFjMp19xB/duZ0V0+fa5Db9GcbCz/bodsjqz5V4
kDiaRkPG2uoupq0Dq7U1OJ0Gv1cE0/V5ts7YG52V0YO3yFgixfeUR3J78eHp4Kf1WeKHfGdY66Zs
NBbjUUsoJvq5HB8JQbbFaGdxBiHoCBbTJw5r7lxsWsRU+GCcbbiou+HuKSEbceZwzLE3AIiPkA5o
wSSxQ16nh7pwKHVrA6D7RxfsscIUF5zypZVlZzjssACeA+cChkk8owWqNOjdnIGQXRb8TgN/ELbn
RVSMXGYS43AflLwOFiFB6PngQb68km+4eDen0rMYGFIuPAgBoBN6QGtkGI4TMQiH9cXPdoHH09QL
PilGUuLGID8QB10F9pmMwY0WCvO5Gib8QjdXCZhp8T6a6CVJOXwfL7y2mI5u5oqWkj49d1RQYmPw
Lw34d+jqPtZtzQhBH6pB2rkq2hVYQXA2bZn5pS7Lqf+8Cv80kNLVEC+OKyKKSFtYeox7FVXFXpb1
rijxHI5dyRR72CzfvPhQso90vFT+8jVa2ljE3L2f9hh44DtW9lsKBaV4tB33RFKfENklm1tx1tn7
6mZyjZiH+mqEWNzu+NMbmD4Z1EPOphiiim3YyQyfk1Gf1DTdOJRwQhBv9WoC56u+G7p7kre1IhHD
U0OeBWdDaFjEW6ZiQ//OQg506ZgXxyFShf5nSRD5SoLZivTp6N7tmOhPbr3ExxnWCHuFkkFHsvTZ
IBVMQYobJZ7+Ys/GWU1TIEavyzA38mGdmlbHHNeJAWcXl7YmzJ0F1EZqbPfywGMHBACi44Rmjxs2
r2JGfkFg5/nSwdH6FUx2Tci2GJNqjJ5qHog3A9juiux+dfCdbg7TpsDEoQQzSqNDXTDlPm0wafqm
/qg7Aw8UmXYZPZxszyAXgWrLNk/YPdFnmZymXlm3Aawo7q2BVZMDywKcghBz5DO+WJWB6g/1b++K
LiUKoDkdJgz6qIWePOc79uQ0FIDZbe/LcDQI2VAV9zKl5tBPYfe0Smi18htfzXuGysolpGh/dXL6
m7deyfhgHpZk9EnCeawQ2ZL2Fo3AxdbzM7iShNJQFi75XhLCdPN9Ul98bPu8ou12ALV1g9Piadky
QUBP5ugzRKndZxXgO+RPGbUHdCyWV/Xdmxufub2zUWs4ZaH4fkh0d6gtyDpWPDjdG2Lkt+REcEpN
9eMCSYZfQ4xGF3EjIF/j4AH9Ta6ymCksP0ObeIM3En/uqnFvQB6ioKnbU+r3hu1f08sExm9EhAvt
fj59mYf+oN2GfcO++MQcuCo+kDWeSCShEVc3qqpqrrZUSbudpGTBJx6ths1gUegqs+iMUIYFxQAs
xQPsYWF7Nq/LtKX7KnRhTsIabgBgrDzw1v4VZzSs/fBNpFDTJuQMEcMTaCMwcQM43Kr7Yg4sCPwM
MeDVh+V0UrjjyVbkPdr8R0pRhtrkTTO36O2kEUlM/M4pCPGupKg5qczMQUtayXcw/Pr5dvRSXVZF
lnaZwi2AwLMAHITS0RAB9kdZdlPgIFd/81VBDiTAElYBx0vaJC1gwnjKpTFSgYYXS0szzYPhzhlO
thZFa2B6sPRY1PuMH6Ujyaf31jK7FHRMFpoVM2TaxpjGvwEb440XgVa7f0R+fHJJ8J8B/Z2IN0FD
d4CuVaQIkWmhZKvwodrvuN5jxF+T5d/2rcmiHiw6gPcgb1pohgndhC2HUZl+Jm3TpDasHDpYiI3J
8vSci5f0sGgSmUHGdPLueGYBTMBppEVbUvpQ2so9DZMSf33EgYhjX7IBfYkh1rzCmws5EU5LrmfP
LC6MC0PxlABbgosz38Ji5EdHRrdpVdf1b/VYrExqlt+aOY6Pkds4mpCpPs5rUZ1lfFQhFcY7TCRJ
wVF6KG54r3gZpfDh9chdqMnID/UAOq9rpmceBQ5VzFYlrYh7OgWKH9M+hCa483sGZFWtRRV50KI1
VzFDLqbWg16e8drouR2sxMURE4MXgWxB75uoPOngn6jp/kPAPobh/SaKcL4MQzaCoN6kcbYWuoRQ
DpssDTBaM25iUU8A+CZg3QGouEzLajWkjnwm7QuOSHlFNsRF1DyvPCZm1BZZgBzkPBjiHL7AighS
OG+Hd+Rm2ckhx+vrIn59EO5Vxvqtzxeue2tJ9xkl3/SFT0fxzQ3hIGi59MiAdBpXMZZLeHdIbLQv
EXQOab52bELc3bdyyBpI4hbgn3lN0HQtTVher6GMWwuO6+aMBtuWknafOHEzkfjSU7LZePfOfewd
bU6T+RK7MnNOU5on/JrGfG0c1cwyIvKUfITjJlJNu8lS2U9q09AwoYJQ9e45VWOK0M1gypmuSGQ1
kBQxjr5vlg3dakB1V5Jm/kQRbykL8r51Hw4DHWFjBjr8ZrxIb+DcH9BnZhsGAKBGeMnTR/8ut3zd
hrHDN3yg5VHaCEpP/2aqc8FCIvpdCXvrrnSxBYZkRJJ0xGYHy2TqVzISPf+GUt+MjsuUhJr/0C/p
xYIaQDdiDPV9XMxmNs1xxYS0HteOqzgpz8MrAcUiYpaX8t2tZU/MQopRAunFFIoCni+hE6zkNgyL
K4cyPue8xXH8pF4GiNsmeNvS/5WOxjf8hqvs0aivaF3wVaqYew7bk849CE2Kw7DY/3owPoQZrxmY
NQ8rei1eQAN9OBzu6LhOcqtxEkxpyQOiUqARwxWQYQQEeLWYtYKtNz+dDwF/7SG8PjM3Kr0Z2oLj
/+B5v29Qp530u1lF5SdK6fgO8lzDrsCaqi/SRkwSX5s5cWfhXkZF+DBEsWdTaOrYx+uPaJgzMBOu
BFiaE8dFU5GzcU5lU4Qc6kr9u1VOtf3Zyw15qYDBeOVJSoP9cgDaRJ9BbIEeQSAiSukSjLqPjpc7
w0M4lqaOtdlTT3KBaONh47119j17PXgcoQbAI5BrO+IwSnjPj4kk3Edl88zDUhXWT6gTQMoaiYvq
DM+P0G8tFU+e8ol1O7NbsW/PPubHVBfoUOAJGr33PJQMTsm6qGIWbnHRPj62sm/cUSvz/a/r17Uw
znxZD071rquSi+X6ctSCUYpfIw10Mb+YugZcrcle6SiM+2O6uT7qPH9bNcAQ2BczXRoKzEAa6oDS
VHIZls84eLR5wgfsAWyRMRACBPkQ9hf16LUuk0tMtl3VSSt4awlWP0SmcHYsQsWlU6oBhsh5Ro/b
pCh9WNPw/YsGMEf+KsLNk9SWlJKjAFKspk14eadtgZNrweHX2oQf2aYBzbBVDsUOzVLz/BSchywi
SEWcp3h6aOrGZloyXx09maPLCe+8jKKPxgspR7BXxrWMNQbkDMMpoC9I+wASjIVyMxnyWecBdPZv
BuzYd/p+U5+5QX4r6geTPoF7fAKD572dA+sHTwuhXXBJ/FAJMOAInR2KN1VnBIG/n2vSEhI7MB44
DRuO0fkqeJrM39Pehh8bxXToAdnFek/R6fS8jk4QaleVHj7Ym5ftAU4bwSYFEN9nPfUClX8E5UmB
TjNFtGV3DoMWkOmi/Rg8YEQjJVmwN3+hhe8Y9cvKxM6GwoEj68yr4MEi9PzpYSnGGRR9Rzo9aDO3
RAfkPu5l3N99QuyHFwsNjLbDuDamB75Vc5O29SbCEpAe6Nba5RfZQvcpHqDR9CXPjxCvArIf+rlv
ZssxHkvQln2E+XrEe0PC29UPaBN29DsyZD1twfrjMb75x8zujAd5wthqxi+yFdpnco0M45RmiF2w
Mv6aG7y6bLduUnYdzLDrhrM7wxGn25RXYV9JnTL9h3Xqg1EBZRWYW80aHXF98xunA0gvBzcQFaOi
ITFdmcJGi+D8cwQfJuRvA42gzCXI4vNkoc6oKpyRqbXw0ByfZQXyEJ+IvP0fZvDdgCiBlrcO5cS5
4Iv6KchQkyhiWJfBmoaQ/QWZfLIjTDbPiwJDhMVhloTfmirWzukpOyfhht8AKWkbABn3M7LYV6xx
ZA0V6MWJcgGMgACUrtIMMt/8Q074kA5Ai8aEqyQuXNVZfqW98ZeCcVdjTkThz2Pgi5Xy1TWdSUOA
jGvEIW1pXUvX5FCsKCb5i2dUFGo1mbEh3xoswrHKDSGBziFwzrOWsHEoe2qJzmoEzWvCWQUcyCaH
qrWbU/Fv79bzq4oOQ+bxRRt9XWM4Xb5myxF1JbVjcRqFL52Du6yynUkqECfdtIbIe3nzp33+o/gM
MUMY7V5i1A2oVvCSJLYYgon3xZkvONeUCq8RNgUoigUPGVCOYw/Chh3Wn4Ko7U9XcIzElBDSdGf6
bdyBlGPiPe/KAgCoIqeEApCZB8wOyRklWQ7pCk9AJu3CiXUQ9bJT+jSDuZvrKYJZwNRvVud2gn6L
/FaSAbezDMIAn9NRF0c3ORgZTR6C32NZUOkC3gKEESK/1EPU74RbXJ+ArItHWzUlzQ/XBPHxIs7y
iHYXbKimleV8JOezIyl2NsTIuiGLlhW+hkCOFcB+UlGlcCZgU0lt+9goMHMPt5Ky7NH9agXYLsYo
RlkgHqb8ch9g2skSSpKwWZ1FkRi/HZVf7AkikIhosxBQYdZwFVw+NSE7qakSEJmPuFC5v4YQgD0s
tQPkMx6v+gHnS2xXAqi0B65720nQVPDH24N1jmI8pPbh4PF0Aa67Ig9IbURqNiv5XNAnJsK0SAme
cPEas9RrTq5EN83hwVGD4j5yupzWDm0iAl/rQliqjjsF6hF57Svcq4hnI9xfrGEGbp645FwEwpS7
HpIYsHndtgy7WAVIDvN4M4xPYM3RY8qSL1ggBcjiVrCAlOGxgSPqA95hWwTYcDG0UfWhPCJwkN9J
hw61yrtcr63ra6T3KywVbOKmCfX7hW5HU/TKGr+OtRpjJrMG+wCA6Gnm8FDJCiLmm0EQo+OZ70hJ
6A0K7X17yic7J8/JHIJ85QyHl4io2kqxarcgQJyCSUMM+Zsj+Uut5vbnjHdEk5ci5B7SCWZJAgvB
/BGXjvXYDT6q/Z1eNgzCgyZXfxUNq8t8WvuPquHC/uDU6EQs9wOqfj6SljL0BYhSNHFh7S3vVtr6
zePnuefBpovIjL2IU4VXhqWj5t/BdOB/qB6ZeKxVEYztsPFUsFZNm/sjJiuoDZCDIdw8h9YE8gDJ
HWyJ0uCm+oL2cK9aMMwdHTmNzpCTGFNl8rg+lwb3BkgNJXqPMVTqckWSfqLE3ti1nbbxWPM9ZxKW
hhHvthOgPcRQeG52gV6Oz2h+nmpgef/UxXYzBLWDBAok+hLw8BkZk3wgo/YsDHTpYtkVhmk4yek5
OTBUX+b9ojeXBjsUcbfnxfQa0NYD7fcZAgFdmkB1JUI1kzrTtla6gNoNHYfaM6NBjcnRjcH1EIQY
nHoZL5r+5EExFeQByeBJUZfYUCppT49MnahCqygOoxuG+aCg1GW9m4nfoXmYixl46VhHfiixPll0
QotFp6UfRIdgSCKDRyDmFV3k117kfXrFB0bsirwOSbdsDEq0M3T2msyIZ7/rhsGNgo0qkmAHpJNg
JrAW70C6eA5ykw4FRPnk1ObolhXtsn30TpwNoZ4KvTsojy9aorTNiIYEC6BdCLz0ql4bfZ2af6sb
lPLqMi4i0nat5M3kr7RfsCducp/Vbgg63wHD1aEHYQWmpIjBuMVnIS/QJHkj8IGKOR/vymovKUlw
FW5o+GKflau6oFVfAZe73/xB0XpG1UC5ZV9wD5BJI4k5dIcg3KX3jTEkQkBoYddBG7xOKumCRAiX
lgO/GDYqjTC+qajwKSteQ2qn37Y/AbvBFcmIZGjN8I4u1dWZgiu+0dBR+xsg7mpWbJV8TSNJThgq
8uLLUvcoZwV9EkWTCgsJhbRQ6W4HFGXKJb4aLLECvjRM14mPdmW2WZVnk8RFbjUGB00WqiQZKIVU
9NtN2LrfFqMYzc9NEqXiFuNdHiVPm8+S7m+TScPaJVo3LjVaK7qtKy2VcuI3aQXPz4nIhLdvHqOb
3IGDKxAiKqg2kRBwitIC/EUTobd2uoV4AXpVPbDitCoCGHFzD1ixI8wmr7jYjWg745QI+w9qEbmg
wZM8mK+SPZAfz7LfGOyOMmzxhM3d7DPZYMfLycL6oalxifUywzc3pw7XJ03IvzKuWpJlvqB0aBjr
sEyKb7oVBSCBBvkeC06bUAEMxlqSYpMgnEGK2Sl/oP9cuM6AuBNiG8eW66zYoLauZMEw+k5mduwA
/CYHW/1aDeLVL2XiAaGlVw17Bdziw3h4L2vCQrEoKAogcPeKJvJzsBXoOw2PVz/vcguAHlwSO2/t
JIcl0eJGsrKIk7qffL9ck8upywtojSMUpDnOATzYvQrldkz+0QM2R4FPf5+d51C50p5HsGDyahCx
NxS7qoslbJuqBm1n5VylS8OYER8sEjZsTWNAz4BeMAU3r3hlUYh2WviAs84doFjp0zIAi9c5zfEq
bF9nlroOogzkcSn1spgKNgMN6kBRIG99yeqa0FqH3KUT3ivvheKSs5x9eJUtD7zzs8Bb+nakh3lx
3MsQhAbEg7ntUoePFO+xZnxT2PmDW+D0tMP+ReLcz4gA2NKEHTjrGqjM8vyCh2dN5N+1SdFNlVD1
+RcTcHC4YeQDyktNhoXjjS4TIBuZ6EEj4tkl5YPuoyFSMNnfWPjpTQbwNPWBBATUnzDKEGJPVA9J
sPjxrLvUWk5DLtZEvzPygzv8sVeIlPtgMcdKMsPNbzCqCUaepDGDOuQ3N2vd+M6tfLOH+ubDq4iB
cjPrHIXbOTvkMzSeNTIUma8oMIFdWym+GPq6Jge3OSULYE6kg1jpa61H+RkmlTjeOYr3M0Pm5ArE
34/dUd6Ho15SHlAZvBkbqjszJabX7DrkjQCBumChosRG+3IVKXgypP6z6pGzx0r1hkAn7nPsxJXD
XG0vaPENv+DFEGstylCgVdNqW1RLmlZ15Ug2DZJRBI2eo+M3pj0HC31Jjz2l1b7ROrkjrwRH6Wwl
a4rwwPRsfUbo9iNCY1PGj5iSj0DQoPVm1mZVvHfpojldWGfQN+jbwp9h+0UdplZS7j4/DKXCdN5s
U5dg3L1ZpOnW/yXYBcHbz1EIkwKlNS/dMRUaAGK34FDGzkQrTH8T672rM+97wr90YWvjO1Xtg94Y
W0ZII2LrkTZzqdcfQoJh0isMqZaIIgadAgz3zZKNdbQRuAE5rdOpDz4AIHAd02UCMqBKNiMyXm/X
kxmosyyNMW7pQ5i8fcCmGwy7lYIRzUoc1sQie7M6Mt1trfmUTBETODxIa5cvmDNJlTisxELX7lT2
vDUNsF8HFuJV0AA/aDGzgi6SNdiD+r9CnG9wnhH1i4AlqedYdKm9Ie81TXwnJi2VbzCkxoeEiSFU
tJ+UuRk+5GWsgDSogDnXCPEBr3seaewe7GrYPrJ8B3wVIOh2EEAUbfbBxXoUK3UGvo0+ae3Bitge
6PgRAZvIjSwm/rBioAhKDM0Yyk4j1T/WrKvZGHggzXijBCRzhMgjuixSwDdczuPsIj43K8deiX6q
xJS1+/aA5Hc1fgA7HU1zPJLWC/oNzIIDs5scpBC6wFJAQZSW1tkaAow0rvCt2XdfzQDWCR4zGkFO
CLYDgkHQhCUJWZZAwgxfqvcroBzThRX4RcXEWV1jy5KuhkZA6LikpMlymCH/WnOH0qNz9VwBiNzw
eqhAT7m4jcHg5c5VBG8rXaNXup2Rs+ymER3z2Hm/6e/MYSHvTHTsO5PGIdPfCGwUO3gvrAgH+giG
oHY1X6gHsjanZZcu26c6CC6C19xSn7zrLRDe1R39Jkl6Fx9Vl/0luRhydsy2ADcRtVj6ZS3mF7lo
+0Ajd2w0PupxsyAJgSAXra8kha3xj/GV+XZCcNtguwFqjlNDYC02qD9YZn1xNcygC5+ZPz72LAYa
MWvu83ApPzuAPZokENKsllbUtGPAc/UesbypgL8cNI62MUUEMqB6qjkPEDCDDWthJjjCX9EsqzPv
WUDyg1rEP0RWVfYdjxmhvA8rB2/5fcxXM2WW5s1t4PWvIc6bq6Gtq+D5I7JIydG7uCfleTC0WErs
q0zLvakqvuD041vRF4uORNOgyeF352eAtEn3gax8viL+c2jwS3ufh43sPzIBKjRdj2DlNRH/doXV
Jsoi60FhTbTlOYN1YQfXPiVt9NHyS4ywX6Km/9yYoe/6QoVh/BIL3a5Pd5zAulkJQFizV/IzgIP4
IMiaAH+bcb6ijZJnV/9uBmx6LaCnZjPbArUSQiAkzLhNDbTInlTnDI2QpjQJu2Zp9BDMrRalF1VV
9cShhc4GKrZ7qqDtPJM4BibQnhQZ+vYOmG7nLGF4x03RKFOIJgExsKs8eKCsFueFK/XaJVMi0WTU
tUhTlvQNIiBjDyCHf+VjsEPCMHptx1+U+NMd1u1TiucH1SVlxFTzT+j9xD3Hha8dQ2skYcb8pG8j
aDB+W8NLQ7uQMu596zCdJ0PTfiryYdejr2xuUXtqovXXEOsZr4P3josoz4O2Ck8kjeDgYuH6Zfgm
C2OnFzE2M7Ddf2uNlaN/pQexF3/2wXwzoCNdU3t8si3D1VkCtSzrCB9Ff9+n9ATYXHk5jN7f6g5j
iJiDDEtYesWYWY4ZV3tXm5O9G2uPMSwo23in4jjxsJp0e5Owa5Pv4FgFKFOWWxidFpNhvSb777xW
13mxP8i1YfKR+iCkrccjx7CCzdWjJziXGru8U3hdEAedcLzt4y/EGGnTvG/S6NS2HfiX9BGBBTAz
3x4AzjcZpw9+0fpg0plcG9IteSGAJEmpremC+6S+iKqStg9dXgQaGdsRGjBnAGNmDPLZwVlTQ9gH
w+cEzCjImFgyD54c1/XRc61obTYjogNGMdnpxQFEt1I/s9qW8+D6ZNdTNPcpc1FGW5sxIucga9m9
HGCiSX/pcEtvoa6o4cHXGYu+QF8yOTgMEaUSwXNE1QzBFtpuzOFjPNEI7QFWjCEH3wFgQtMZblgF
WOMBw94zOpZRlPYCmkeXngVZ4DszQpbiBd8jqDd1b350L83hZe6Vq4212gd9RvCuCB4bWHTkyuQR
iWFCcmGoLL0+pjoa0t3RPXBaxH+LW1gwa3alUVG6J9DeeupIfgkJ8m55AOiLxsbMc5Ou8o4qZBo5
UBiAvnOAEKwSstQYe7RMYGMzGUaeDs5NMB0ISgiLTW6c/E27faL151fz0zF1O0jD8UB40cPRSYRc
od4W1EREjJsDw9sjWQuMone3Oun2ReFMhnWc8AKKrNWVfAaOr2f70B/h7t72r0f5ZHYPxotduvfe
A8IVTlwPlOKo88jkmhPdpKXC1eGLrJ75Q027799anEKEDUjb0H8d4EZq6k3HfjAgzL4+TJSp0Av4
X+D8ffJFQ0BqRxbY1UYjh8X5bjaI6itY3KezWW2DiLhNQvfTNzHqYKqvWC3O+N2Jx21M2zut61B6
op9EsHZBGbj4EYXRzTlTbcIkpcT0rhZgig64KVR3LJiu/ofhd5jPM6REzH/mCT0U3J1QD26mF+dB
nQaJjIq13VHGnlanNk8KGswBfUZ43eiSBKZerQ0tojxNteJqAYQA5fg+xIf0y9yu9ogyqoLARVZ5
RHGKqUTQmWKTaNQAO1rekwQUx7zf1fTAA7M94MIdznd9qi765S9sAZ8Tjh9Odi2zd4JIz0Ow2y/N
Qaf9XnaPEinz86ng+VGS9QdxVFbNFoOgvCqC8LV+C857ukwaCunRm9InRgN7dVANjP8JSDwFl9hJ
BtDhfgkLERY7Faby8Yv4L+dMUtbgJV+J5IFamjYzJfSjbVMQa0oR5LkvL/8IZyzqjDXTCK/I3oJp
VAy131q9KTuxry5zC0T0Az3sp7NFyiarR09AKxErUAzDSdY4JaDmtb6QnajIjjo119WIt9ZRKGa0
+knjKPp9M0SoTu5sg8QzaVozj43FxqSg44ZmFJ6rmPqm5pdlzHCGA+3rihcHhWXN2Wl+PHYuQOr3
F6LBp4iviNsbNu6JeoCvAKSFX/eayxVHGSmfPMSgC2H9gNTRXHuaX3oWNSaIQXbd0ZGETbjOKVh5
Vh2T1gCIMeOPl04xbwJ4dywDZtUXhLSnOyunErhL9G+w+OhSvUz7YIjp9Aoir6CM0Ys4UlpmML2H
D7MDX+U7WIePpsQDB89Cv3tYC/91Gr6ses3qXJ2G2yXrf6E0gVcOWQ4OK7Ox6escNEY46FAg16GM
v2W4GtEOfU1aFhRuqHk0IPf81AAO974ItZ+99u5nj4tpPbNH564YNQM1/XJgMkaDQQDg9FwZcMTH
IKLUPV2+JFTYH/Nb9CF9Mx+dcAj5V9BHF8bQVwijKcppni4oUr75yXI0Vs2imlOIabihM643WG9M
EGW8rvz73/7zf/57+f6v1c8Jd5zP6nT82/GB9dXmeL/94+9G6+9/O//xnwflP/7eaXeaTaPR6TWb
3Uav1+rU2/z9shhvjit+uvEfl92tdjSexiepa9xXbs078w3sRsggG8k4A8b/XPHfvcsjIH93FG2m
KNuwN/7rq2jW/81VdP75KlbtWnfVfXAVRkDYgfxGQx9nO3ymanqKXFRfIdhFydSxe0Qvqytv2ENO
Nt4umFtv91wZyy6uak8bRmgn/OtrM7r/6tq6vU6r3aj3+93fv//TE5q3H49+f8O1eVZ+nTXE3jwx
je7nLfrSvmv6AlIPvd9M2DI6S07/zff/yzf0p+/v/fOzud9rnXn7zPfv1nKlzbRP4bpEW8iU0tXO
fCJMhknJAXOTqwDOJ97HV/f5lnumJOtZa3rbQcb664tq/ruL6v/zRTW6x9Wn1Wt8QGUya/L0dN+B
rNUjV7gh9RuM7Q3kkDnt/b4rXUI9kj7rr6/B+JeL5v8ezO+i+tOL+Rjb+/PT/r2GJhkdfjvwIBGz
2uoMS7RB4850/vorm/q2/v9uabc6Rr/VbNTb9Xbzn2979Tq+v+/37Z1ostxzYKivfxu//SZm4ED6
+NozsvFitpm4y4isoqq6CAnY7RUyErJE3JcTqJMWmKAT/fWVdbr/apn++dL+l7PzWlJd2db0EylC
3tzKIkAYFf6GAIqS8EYICZ6+v6zT0V2TVVFEnFh7z4tpSi5z5DC/EV/sx9u4nQ+VMT9f62HFmFvv
4wf7scf/J7TRpVc4J03s144cYHks8A9g80C4YVr5dfPDdJ2eIlBspJJk+rOlwNfIFMxYdFI4Xn0B
2BJCIjZ5OdMXUfwY7sgTmA8YJcHZnWaDclUTXKe79g2yD7jZKZycD1BFpd+h5CFp1GjP0joetWC7
tud6aM57BslQ0SgOvnbqUvgzBgLUI+eJNClHundtF6SFFFK7BroN1j6UrIb6pVq+umto0Ey9vGfZ
sGs1xh/PsCrbthTMo01BNO3Bwy30aYbnaRZaJJwOAjilGRocksVAkhKqZJujjbZorxzZiPpAHnUm
olS/It7x9LGefOxi/QtfOzomNrWPzz1oV59GJjpckATCLK13bfMLLZncw9cvXBbeUqLfw9QP92/E
MfpM9wQ08oIv70NoTpBiM/N62BibB9cNzpXbHv8Mbjgzw3ssBxu6vzVmkkKEQNE9knPkfApE59Ek
yEXb0CRE6x4GZLRKamZqm8Z8tEU/vHXvlrMBkIpebzwufa15dKe3oFAB9bpV7pc0vY64iZoAcNF9
GWSfyMt1Cr6N0zAxGUUD8PO08eWB6jOJ8HCPbtZaRBLOdCtopz16YEzl7FFmhVW0CbKm5AmIGFxs
fnuHDqa9OH/qXk26Pibxpg+y7W3pG/fx7o0r21drBJuQxuI5KqqZKhA9jGSwjnR4IrjuCqcetKz0
brl6Qn1G0+Th4T53bZQhXAR//AjHCJW39vWsOnZNEoAbTj0Ail0rAYxR+ZVwTmXFccZOGbcAQIJh
7ek61YQd7ash+QJguUeI1yRgec3yC1BFJGEb7KY0L/u0mnXgRIsb45MiVmivHwM8kBrX2X2I9dBd
C+fosM2pXd0K3f+OnQfSwzWOgNe/8wG8v0ZkfpOSFezB/dvJELv9HSo5567sgxPZfFqUg72cWd/g
Svt94z1QzwguscH+eAY1DF7qORaTE51rKk0vfwy5jQ1aM3RmA1MFkxtR3medKzpRckhLp3MyA7hx
R8bt1POfYhbK6Jb/EC9A5AZynHgj47SXrjmhPHDaRW93aNcKHBIxFbmETDK95hedH/gAbElmt58i
u5CZHOqk9ShIY4NTh2zRArCtkKRUViX74+6L1iGTakDmVOcEAsocZFE2nQmmnzj2jkQXii4b9bVN
31ePQOAOmVg06AC6g9gFl8HcAckhxqhnhnSugYkrv6NFNwaGPDBvUXy/KpzjoUcqRZgBbkgWQoq0
qpvi69oCQzCNopguYjdOV4WPqE/w0Bh2kBpgl6vzD02ePFrf3VWvBskfMPCYdobw0JjAFf7UdsGU
T/kGnhj8kfl+tv6OyJqqvjksXlIrZ6dc99f6VnNGCg644EvTvphDem7TBTsOgMSWNC0ZkSOvjK9t
r/azBl6bKX9ApVoJuxzCHMDEO+X+JqWQH+F/jKJ6fEBiGLwLkZjJPLJpED564MIeUlAsChweFsYV
NRPxhyPHjmks5mXzcu5AxQYc/aUBxJbsmPk4pPR97zi4tfWvHfMYG3EXbqxC2J1ejtYs7IkufaCS
oB6ac1IKlRRMRwYB+0O0KBCVWO88y6N3lhhRJXA7nU6nZu/mI4gS9ofCFlmgVbAQAMFDu6g+sn24
PZCinwksi6Bduyv2pH9S10b0UHyZzlEzQzMrZGOwjBn+i94+6JVPvzMm5aZdEQZcZiphlXiM7G7O
d5cCG2nX8Old2oBgbc6kO0eSEImyV5tbIMqJgz9fOfTM0JJgw80nWwfjuvmkAm4Ic63EqHUBGJER
OwLd/jPYIT9XL9i2vNbGMyhj4ENb7P6cZv50McxinpbW3NscNw23hL4JcFr8y0d7m2JJjlIxv3/o
7dPdZ46WNVBEZN0Xx1QPGRErAeAjsEzwW7GLAs7joWlD9xG9ZdTfMV3hSOVQXRjenUUOFuEM2DdO
c5/tE0jRw1e4UtPz0ek6NWjxHVqll43RmZXCDA0sDvFGdSbsuSVMqt6lRbdXSPloU6On9ZiNwVua
Bw4Ao7ZAs/+95s3f0kJDdyxNVm1d0xWxJX4kIaey3N/n0rMe0nTZSqBP5NovToEuFA0q6BXuwwx3
mMjjdERHoKGOGL5hVnhob+nBul0XPoYzK0A2wy3CXI0VHasgEPRWDQXz49ZnVj7nG+6KxHkGh09d
/5rTt+h07ukN3BOlb1NJIC+FexNwxhBcAVB5/80zinz7PzmgoSmmqRq2YssvOaC9ORW3k1HX5FZi
mAlNgsB7WovtTbNTGSyxmiESCw5CDqrHpzHPtJOpCfu8yVnajFI9VnDFY1IiVDf2bvv5hcXlRPEg
tT7usN0W1sFnlXhiukWRz+xqm0LhovMYfjDc/PuBNFtUV3890Uvq+NDV2/6sP+ph2bz6E2Wl6QGR
XCcdCZh42c/Z/Tqg51ptvEM2WO4MxJd9umFsWCa7DDA+FYm2AfJyh46he1vW8t3TtaaYShCHEnr7
qWDZVLemEbmMtlSv2Hj2qcVUan6Mbs+wsFqYeNxRXFPhYmQ4Nj4hg/XpOGvMXR4BICeHxiRmCmuH
lKpzHD+hvE6flmuDUfKQWGK/DQdHoeghhlLbAhKKGJdpYuJwvzYsQqzQ22Du0iDLHEs0ulDQuI4r
XHvS7Ob3bnQWoEDwHVYGB43j6lKiglsEN3yF8tj42tNOoqmCV27rA/xcLGOiRSxBMjXsSF/T6U6F
h6eHVbcT4N2HwP03TQyO8gL/VOAVPuNcAboEkuK26KJRFwiCM/ByyVeGqg1pHkIGyqj+N5htNEmc
VVJ2GIDP+6VCJt41vS46N4rfTXadLciFSf0/SHWs5eduSBo8mYy+W0Hz1uKBEe4zvPHRHi0VnRV9
erd9fvME3oH2B+oetGCtRcmBuxvAM4zS5zhH6qZneRyXYxsEX8DLOH+Np0RNxRPYbFh5TH4F9KI5
hY3FgertZ8CDghqOYedyJh5+QxeBstyBf7SrWAcJ7p2VBnqbTNNAYIQSiFi7A9bYR3sNzxIkHLGa
i062P2OpPElgSBNDhaeuFmjfaoCzEwONj4YQVyCqL0RMBMVjETbDr4viDmmcYZ4MmCS445G1zA13
+CTJdBo3r563MRk3RgZ6/wdPa7alAiIap8WxCKeCGYnI4JNkWZMTqIvYXMBx+eqDLvx7g1m/JgI/
IsZLIlCcLvPsXt7F/pokxwEwhwKHFw+Z2puHX3wbqZokg/rFHIutccG0G2t5VnD9QQMEyaVtSLdB
7vXmoQ2hsSvNBLi1KqNgwacd7iZ0BRlI5KJLbAKN0Vx0ZWV3aAHLoR2Z909dT8o82m0NuB9FQ3sT
9S3719rzxwO+tG8eyvFUSzIPSAeSsGdRnZwHQo3VbiJV2Tt07uSwEzIWjS49xpCTecToo6l1MXVo
VF6Y242ZqC0oNNyIdD+yvPUBQPgRulod3wfPNtuGPXwFEw+UdgqJHyyka8uocmEdRYy4nHtyiZ06
U3fmAOB6NHt5HTyCHDfR5vHcpZT7hHq2eVBKTZfL+zx04DYz25ADkAvoB82NkJoOs4EtWS4j1Efw
OPjM77Oo3odXIOk2Qnytu68y2Jzln8RCqCf8jUsCxgX6GoVER4/g5mH7yA7fdBi+yl71xaTpEABH
LMIHHPQuL0JUhPqoJAlH3WeJxJtQ8ok3sO6aDNEZfDshvnbuzGSxtMBqfDZQJhAYHH8o0GhA/4ro
luK8lHl2y/sC+dAcmuECtm4FJZf0OfdutmdARXWvt2WePpzIkAIZjbdU83SpifgNAcH27w6MdpC3
0+uB8jDvnEcdhTKBsICXRNCcP1od3MSGucZIhG30oXnbI9zJ5mmat/LW6YaiKogQcrM+jusQwMIG
wUelmfnwVcpFV7djsjgYRaw9giipThBYQQ/NLxz5MtcaD26KG+6agzR1PM6DO7/cGlGK5JkrSITo
rgmU524kWA3oiO4jJN0TvcmMO1xagjo59zM3Et3bKlRXR3q4T8Mdk3mOgynFHSoPG6raQ7hoykfQ
hUcQcH29g5YpSVJ2hK/hDJgO9xlLwNDkVdsesA8AC3NpXJZphewcXPXWedc+XiGVOY/xA61/zsPm
OY9U7yF3ORNpKlSbpFqo3lXp6V9GxrIEWHZyfcbfp6BFmx0Ic4tukaEyHd32zrFWRlIZafOuXKYi
gFcX5vGRlvEz5ybtlzpennm4PcoE7oXvGB9lZjH+Jf9QHl8lLrnBfoUdYnycqhuP4f95ynHLerSo
NBuPxWOBIpk0uRb+s42uEtvtgHGLirMaR8cGLkWjOhJzDkc/F52SIz2IS8cI65gkrT4w3bWb2ynY
XXkBMlgOis786zygOYF8Xfs+SGYizzmzs2xMR7rxpp8FsYMg2x4lP0SpPHow/Dr3Fb7YYBdJHn7i
HdQDHtM5TpSCcGsF54Z1GlsYQ60vR0+PN0y02hZMA8DtFYcoOJEn2TUeGVRrD4pEGMZqWLTtiWaL
0pDsfisYESiWs8JOg9vTu444sWI66Z1NjzSKvw7FPDwNOH/wceDHQNzCekOK1LBU/c3nnYpdijjZ
sBSBduEupEiB8T6HDaB41hcZvoRUS96S/RvKsYIIcIlhA8dg5agVkPPw+Cuqf0bfuogPPaOpjNT2
McDZITAYJfgWQmhakDcwDp/MJ/VIisQzHXrl/ziK3xcwryS1f7gF1hwA2HWV0Xl4AIkveYQbNeJZ
wIsPAnUGWrblX8HA7eOzaMXp6kDZDncdw8YhBMWEZ0c1W0dG508+jABLMBHnv75AXwqWFbes162y
lFuwLO4y8I+96tIFMryLxnaWs9aCdoJffezwMPTqSL55T4cGgXPyFJYwiE0qFoN714JqHhm3ldTc
aL4id5V908om+3rhgKowDh/FPSI5X2xbKvhcHpDsyRWfk+LerwM9FOx8JqwevQTejfgV1aAYcRaM
g9B5+LQuHna7zLnITAT20KbRsefTyX7xmU3N8NIDYMItPodfb87nX48vU9MtXbEc01FeMvqzfq+z
7EShfmIiDMZmAlMr9wYXb0DbKpnhSzh6eD4CkOGeBrPbS9VeLIbjJP5nfz5jII976nkww5Je+mCr
F987F+ePMeeZxZK16GK6RSGskPcpfTfqvpFAYnoMDghKrc93R7L6ayH245FeUvq9WktPZV7WwxE2
QsDKgyWyik5gebp/gSzKWwZMAu8WOAnj1OjvF/r26i8Jz+W2v+h7cfVWrnmTmSUgCt0yCtn98AZp
9DCRZ5d64GUb/t/X/j0X+fHkL7mI/MzUh32hRa9RmtG/xiTebJYjawLks533CGoP0iuAVrh5nwfb
TxgSHdjrOJT6+CU3APymhxTJ76YczA/ET1Tqlgm0CaKn4qsjKMWRe2+W4cXnrNXRLtCaeXqKVdoW
bbl9KIgYrG+Ps7RmkSvB4imA4egiolDqbqZbqioUP5q7KX5GgDcBPbSp0P9+Cbp4wf+p6EyWsqwY
mqF+//mPOtycF6fnXb2Izw/4KmCcDMmD4HChjZSltFk4gHcEYCdgiOTuPxD5XNOKIWNwsTgbihhH
m22K7goRm7kxB7tgIrxpkRm/bTzT0WVdUWxDt42X0VZxu80PD4fbFEwTAYxzVpJIEzlb+EIAX74B
rXdA2qygzjyS2JlhmNJWokI5LySSimbpjztku0Dto3YAfUoJNATJYpEiT6eo5/Q//3636m8zIFvT
HcVUFJXy/2VrmWZhHK5n+0myyy3TEBXUw8KlRZ97yzhNVzd3NaYbFStN5tFok7PDtt4p+Ps2nN/a
ED9v42WP8Ymv13LvPIdXYKsCb8pn7jgtfXHszZuYWJBlb2nsaXTdTwC3Tp3bYBkL5+5Nc+tfhhvk
NavIal28PVnUJlij4NsykjotwywuSQhx2KUdJhPGobyEtefMtqND3DZX9MDhyAecK1VXpXXmcHSq
Pq5X0YF0HlOnfuPjmQhpDHBBrWIMgApzp8wHLrCBLEZbSsP4y3iz5H8tsn6+j5d9fy707LTf81lG
4qvceOgEOdQvhjOhJWp+dyAgTFlzAHgsQQU0fDZ4ZtG9LP07ksx1K4qyCGxAQD9PFY03ITRNnzES
GVwCmkccq4Dzh+YKAy8fVFFzCP1NI5hGoMLgrr9ZafpvA05HY5Vpmi2rqiX+/Mcu1syHbhX68Tk8
0flBGRpThVL45OQYOtIVnkqFRxUjbdBcCk9rFHEzy9sEVqeo3F3kzFEMRkx6i78p3CdXHZyDE1JA
BioVtWuiPWQwqJnpRXQFmuL4de/vBaoqv8Qgx1AszVFVTTUU8ec/7l7PnetJq7LnsMZZPMs8HLrD
XoSIiwdvoXJR6QEuFZrIaP19YeXXwfDPK790Iffy1s4NI2cpFEEppEQfnpDHmVFZnZlO4VAErM8b
Abpj8T8bTLgIhSYSxGhUd2dIM0fuOIIdQFcpRJf5Erm99YCUHPpx7SJzvAv2IX9b8BT2fi9ghjEc
w8jIXbvB+Mz7oCza+H0P0N+Dro4YCyGiScf5JoRy4PU2hczFzWsDcGsgqAB3bMOQBGaSwI3+/TJU
sexfTwLHtB3FkR2VluxLiNUPtm3sb3wFrNMgkovik8Qmc0M3jlYbVj99e+T8diGf5D285JcgxafX
FVl3VNnm//+ugVpVc3VzMR7DkqaGAbJEp/WNiHvV+PsxFfuX1fbPlV5XW/lQnnXJlURUTqilhXlA
SVDM8W2aLcW3HKSxG11pk1w81kRLoJdreoSGQ9q8PHDUyHgKECAG/O0CTkl3210KAkoCxYSORMrH
37Ie0uiBPBlTxrb5KQW7RD+7q8Mk4k+jWHfhq0dRL4vleOfF6TKOGXAQPR+hUAj02tE6Hrvn0S0w
u1BsHiCeiJ3Nae0FIjP2WApIW3a2VOoo8oGC8kmkOwsmmSFrRrTP9kMgURD8hF6b5OegcoSRFUhM
PTVi20PiCg2MFiDoFhhNwWaDLYsK3f/VL/j7rRu/pBn/vPSXjeY8Hnl+uPPSD2746BTeYIkYT/cA
FOIYPuNdsISWuvcV9pnWoOhsdSnIBMLxG7K2b6KjcAeb9jGk3YCSBA0qkGX87+oJ2SbBEPv7fhXl
l92gMZtgLRpgJWT9JdO/5Xsy/fL8AL8RD/Cka22Sw1AK7ksGs0i/DS6pfO5tbu35ZlzIfSgb4dkO
T8yYba1zNJKt7Nb9XEYRHaE1ms+DXj4PbgxkqFI2reqQrq4ZchcZsm3RNnfD7TRMzfiuNnQt3cwT
RNkOaB1eG5rlHR6dKRNjGeI+/Oz9yYNRttMacy3BWsiwcx8RwiMOOondV5uO6uJVcDt6/nnYrzfQ
tjFPYczJGvT2Qf8TrcxxP1uWQqKOtPfycTKb2+gsNAj3p3YODEhQlhrY+8T5Gi2W7puTSvltIfx8
r/q/+9w87Z1r/Tg+hhy7bL/w3hts1kzi9Daz1eAtJOu3sKIpjgZiTdUsUsd/L3e8nFTzWp8ArSGi
U6FoIIgA9HKRfVgO4jli9jjNxNfABkjWbS94DWjtlm/ansqvd6GqNmHVsRgGvYacQt0VdcZDSw0Y
4Cz4fbhbr7fjHrqGbRvQvrP136zg38BoAPb+/zVfdty5yu43JWcBIysdad2EptUoISWeh1FctyTP
9O/NebiaopQGOTGS3mTs2i/PTJlMq9cyTMCCzgvua1vL5nV/BFQBNBikNRJ0XkwpkaT24Hn1UqDl
u358QM1d7UUitAGMC/AzRKA5bDGjxNPkfa0rnvnliPtxT6b8csjkenWR71vu6dm9U1x7SVfzw9h4
uufGPOwFbXotQx8o1ujvaGL8Ugj8c92X73+xDGd/d3YV30LuH76AoMlfQoWMqHch1czJqy/J4Pox
SGEAdzRggvg7fjDPFEoa0Sa+e8fG6uCt9cqN1DgqOQyynhO1YZGAHcLdWKeJ/O6uWStvXtfLEtL3
uVrr+qEaQnTAR3VWBolopj5bzNA8e8v5JvwyTlaA1RpS86IdC7QJgXGxtY/fvzDgpAXk3m13mXun
tCsSox3YgN0uuFxwGR3U7lqfmr0aAqiXrvfLuzsIixnicHG6iZCEREDKdNxxELFe3XsDGAFf6hYc
R5t2vMY+BDeIZBfdSU/kFU2L9DyOpDWpOdPy4RbEjOiGNwua4t8imT3Tv1SeAOK2F82GNOV4gVrb
PpWkWGcwPdWAU3QarG7NaH0ea9+dSZrNCiimp+dETaa03j1BK3UnWiK9vgrHrnMExY3mBsxkCF/A
4a+TiX33Wze0eCBTdcGxNVAFIGtr5hsXAqMGIv2yBD/NyCWDMfmF1qqrTAGqE5/A/ncxFhAjAbgL
I0PQmLYznLC8z4vlUjpcZEoLs/N+c/xy4ukEJ2byumgEyC8btpgfLxvHZpGq8OpYoV5yDgc5b30T
VT2bQroN7KmB9kXl+hpCsuDb/94m2i9nA3dgOJrG1RXZeilUL5LmmPdyWw0FqSphiumMMaLI3DIB
P3JsgCRD+hGptGYJ0a4JUlKKFh/cjshHs+XfN6OIWPCfWPHjZsTr+lGUmJX+qM57buYSHNt2BFgt
mTfM7rb1eBMpVZFK/HUl0fv4cSXlZsvPaseVYMNd26g6YpJAEqo1QopoP2qje4vKdt4kP/v7GX87
I/554SIA/Lhypu3v2iXnyrhzMo0r6YLNZgyPcWhYp+fGGJCd2EpCwhuJZwj+b67/a4D58Y5fltzB
np/PV4frQ87BMJppWDjrhvuPzLXjdL3h4vbH2Ik6CvLmfah57Xc38ObV2y8HwkaeP7dbnTV/CUrI
x9D9ReXv3l1n0aN3hCxF0KA6MyC5vnn0N2v9u0r58eo3gF8KTXx0qYGiDNK2TTBcsxAfE29tdKI2
kqIbmmsELzoHaDq8ufwv/bSfX95+Ce1zyTocHzse/DhpwciDg0cRy/ksJvvuA3QoGEvR/SU7+Div
yYj6b27g92jz//a6/ZJf54eTvj1l3MAIdaiuGIQq0M+9Li+/sT63QLu0Qd51ms/kA2L2m++uvXv8
l7SwKi7ldafy9jET24NZZt52YAMc22pTdKB3nHD3FgqjwbgHTJb7CDoW0AXwoeMtwDFk94T6xjto
tv5bJ+Sfz/ISARXtcZLPFveFJNnla5IkTC9xkvUvtCUyZoAZcxx6dN6M4HsWxhejhtTrf7edTgsh
GBAulzMJCTlUCuBjCsYy3nkYFXSaZVfQdsoGp1DcqkNJHOlFE2fBb1OTzw8EJtzOWFBURIhFBXyM
RgRFJtuuAXR/g1zqjO50APhqVqs+xLk4tacmk0H4y/wkxGqqaFCsn429Dw3Q9efrpFWN4MDDYEXI
kPuWwFjRahciDYKWJ6MxJkyhDbBXvMzmEBByh+M6D1Ck4C0fXXf/JSCdNG1FYp5azCDsQE5L0Scd
wjC2k9amMxcI1CRkysKRndI+Ghy33jqOl0yAhZCBxYh9FqpBvF2muM7QjXGRF8UGMDEucCRZdnow
SCWvZxSAWxiaxuvD1t95Bo1mvJSYUaaD+wcn4XoTpWhUR9M8DZpDrB+gY3W/iXN2+Agj5pQ7z7l6
kfzZdqcgTRjbZLxV9N7QxsobnWm73bbbjK0Z+pxzl4Nt3ivwjjpFB4/JqC1E8in1hQSZ9lX5+4I0
7xbQZ6T1CCB2Fp7jisaMoMI6K7zuB88GbA5yanIzbLU6/OCsmUZrfCbGSDZt4D6xTLHtRu1EkIjG
kkkvImAhe8J6A6lhDEIanU4wFhmmiVkCSGnBES57JnJg/PsOVWwBQQmsd9n4xAc+/Wx4C4aFiBqK
tfFuX3LG/30WfgPQfoTFu1MXJ0dszBZDtAmUWmX6mVzb3e6RHFnYJum9de6DgQDPW4ySglVehxNk
O59umq3jEzIMgjAfM2tez9H/T7doboRA7QRipEfujLUK02vPSALQzgQ3RIXQpgGMQGaz7m+jbUJG
po/hXaD+2hOohS20xhLNZtYjH4gX2PE+UGtBuuJ9DvYm6fgeWf14/L3tlLUjwvKF+SJ6pWz/74y/
LU4iYNh97uRNIBah7o/sw37JAazNQz/d7rxxXICCLnILDDNZSVHPRYsImV+P84fs89R4c11R8/x1
3ZezX3meS8UQB6AoDruiD0RNGO3Hbc37bm6JuGa8KYodcaz9cVHn5bw3LufTvZbEw2LcJ+p/N0RX
ocvBB0ilNzAaKHikz04PhgQcT6QmLxjf2ZUbr8TWaeMKwjCWNdBzWYKPIROCAb6GwHIAJ4xB/i7Q
Of342M8eIk1uwcTDJfzg3sJP8I6u3b8EgsvaaKgukFVCawszImiLbl+lOBhRPrz7ut/9jb8e+OWY
vUq3e3bQeeANHu1PHDXxY0aUAgAAiFOnW/uMPgCP9AlvTKDNTxQS5ABcHyfdqd3OO1EHVDZc+e0o
74xz24twtAXcx+Zwzm4fehKKARWN87fFwLvc1Hk5oo3ifC7LM1vBTxIjNGke9AnSoDCzdS+LmA5c
6ZXnTVw/8cela4VL15utoYmX89fLezmNZaM6njaiHkG9RUwdOSoQI0KiFFg2qCtvgD4pMaW9iQkM
8Dno24J6RG1EsMLfLF1F7Ie/bkYkVD9Cw+1anPLDmZvBhxVdSEG2T1eY64nTiNkhXZM3V3z7BV7q
Et0pL6fTkS+ADtYEmgFgNBSRQnbNrZX7aYrTIhYMQNtRD/1ghNd/Vxi9yZG/B5s/Hnmu3273gwhN
IwSbxCmAblGI42iKtcQ4wHJCdIExa31XF2lvYtNr7+okPTLNPHFhKKSlK4Sjw6U6JBND9SAO24bY
IZBCTkK1Du7UE6ApB0XrXbj6bfcasqnbpqZoqg2B8d9vXpTlsSxv0n0IpXzXQdAK+CvoQQl4QeXj
3zY/BGe0NgbKSn6A1gkvyBSXt7aBr15IkuCikxhH0a6tGe52JEMLgxQlPbz8CR9UKH6dme/0bKuB
EFKZ++cFmsr7hV56BP03i0n/ZfmammFajHYcw1CMl4LjfHzszcuVIfQpSFr7AdgX5CntaOJ8EP9D
iZHLteF+kwu3K4qA3TB69PDtHh+gXgedI5qgtKyFCwuAPDDSx77AwyAW8GbPm798elMzLRn6rmLJ
qvmy57OrZBTV9cFEcPMlesXzPnyE0WygYL+g4IjhAqyugB25BXy0xMA5Vif3wIACnU3FH7giNDH8
zsCB0rZCD5e3DCRMSNsOzeM3gYgWvjz3LcGDx1YKpbzMly3owFe0r968du2XMuufx3lZQc61svRL
XT9p6iAikkDS0jKUHb65BjgTzLB4oNhGUmK6S+QtSI85Rho91ouAl5GPw0/D+WvrPoXAjzMl1P+d
Bpi/nMimZlm6bCiabWjfw/ofezyXNONxtJXnkEpMWBLe/X17j4eJxlm4OYJAntdEXqFK7VSAalnu
aKipQHEpNh5rRRaZ9I4xkrpzu3t/gEXwzc3AdOiTWgqmN0Rzum0daTH/TO9o1R4fBdBsL5HAg1mj
qvhfoT7+eaKXI7cuM7kqa56Is7YA4ucdsL00GHQs9yHa1LxjpPrc3pT0CsIQDnfrIf3Jj3eQGf2X
VPqf+9D/DR43pbjPq1p+fueSqOEJxN8mFcQaOkxXzZeQTbi08eocDljL1N3LwS4RdE1wlUJ70wD0
vAsN8HXlE5jS4o72Y8HYUUj7tbDC/Hsh/AaWMTWmNJYl26aqyC8rVc3P5vygs1L1xJ/RC5kkOVU5
22oinILV6X5MYUM7CCkHLCeAEEtYDPx9D8Yv6fc/9/By4jk7Wbnvz2x+THnIjBBZX0CXB9hhw21O
ku4VzUEsLUdAjt3j8jqO1gSBCSRR2sMduLNoUuOSCu8KOpKwoaJViQoOju3L4uD+fa+/dQ0Z1jsm
jugm0An5JW+/bbLqYOnMlEYU1prXTb6Nc0MV2QHBYEVrAF3MPo1pFEzeRBX1l4P5n2u/5O63/Hma
G1euLWCQSPQpV39GqRJeohiDcyBNFI9GE5l0xrXcxf9mqfx49O/W7Y+YcdqoN8lWD8wQ5eiCYBtH
I0hvDrv03ohuLuOBMYCFttss4+E9ofR98/zKb6eZLVu6Rb9c0Zz/nGZOJR8M6WnB7vfhHOFmA+aG
4OPBDJhNRhsUGIWKj+C3ztTCPTSAVneACJyiELQALr6Ij1WQ066hORsJeUAUqlvC0wJlRm9wb2yS
mKxcpRp3tSXx2juO1QH0xzYcRNBriAn11j0jGU8By3pwctZp3Yh00SqGTEn3xg47gqMUAWjumKEX
VDAgBDQrmNrh8BvOCQa/meNZckuEpSYiQ/08HgFrhyRcLnEoQGSlgbTiu13+G9yQF2eriqrYlmUo
r0FJq4/qQTPAe8rQ42HBVYE/uU9xyf0QJjc+AH58YrqDc3eL5XR6ba0P65PnPiOYjlM53IAlQ0eU
1sVbHOxvAciWbYV0iw1l2K8t0cPz/phnjgoSEqqeUC6oIPQjn99OcgdSFUN85LtRbPJ2/AVMuh7e
ga1HIcAnw5qJhkQFf08g+w5e2JW6ZZAh6QJHGqm8jSuo+QCCIMXjj+bSbIWx8K1nZrZoPRLuUMom
20R8Sa0DM/GNlSWiH1WaOP3m+2BSwAeDHAd9ZDF/eAp8NVhqSAaIRtIuWltY2m+9mGQVvSW/K6LB
za2AUdH8WwSoT/taqm98uIRyt4fswj2A4j6lqCUbPDgRUUPp47Kn4dVBY2sTklsL9K/cGN++68Ii
NEz6Q07i9Mflnta8gSVhVPpX+PG+OUGTuHNBGDKLMhosU4ObdaKp6F/TKLWDD0H4YHERkkZq0hcO
bFJOZnToESpoqLRaPCzqy5SmRNx2CyJ4AI4fKplQ3kRi8fNN/wHc6H8LKltRHF3XbEuznFdRkOxg
qKdrved7q2jjg/LIw7gbJqitPt1RomOmoveFFGJp+uDlEMEohBwBX473Ha1vgGG/Vjs6mhiDuO2s
B+5n/XSPzJPjNVavyiwSM25SEpufKpyvq8WMHiWjHTLbXip1olXUztNeLwqVVrpy2wYjyoPmXYNx
B5Wzg1+DBSLpgjApqKl9DCA+jomDHnyJ5C+clCx/k/vazi8FLzxVHeUazQIT/D0Q/hFYz+XmeLrf
Qdli+vG9CfRjpBohUYweKYrwkAjalgBBwSBXwkmLExoH0UO0Qyzp3JmY/Stp7+gofOhE31UYeQlV
+OeH1JbQ2z37ZvBo4ns3aZnBJ0pg3oi85OZP6B4QBUdFxlKHc4eEo4zQWcMfQs0lJjBGFYIWzywS
QwqgdkxJCRLbMJwpk0OHbaD54KckL1xi1YFjmCetgJELty8l2fChepdO12mBZjslMRXssYfQqOPV
DXQ8w5jNI2bXJy+8TrFR8wfL45QJmACCcs7vOsk9FM1r6IUX1CkkBCiAj9wZbMPdfQIRR85QsHit
1azqzM5CBXoL9QwhQnr4ZfOT47c1SuYQvowViqsTfi+ZQOBpGpPrAFM+Vt1g16Jh+WzEbGeoXsw+
6fSjTghLmAY2PwwuKpKYk4mQ7qVmwsog8IFro2XCxA75Q8rDVgGnxUOhi+1CUSEoSoSUa5swUXkY
BAnbcuFqIFMxG/EnJkyCuUVbF/jqPqALWtEFbX3Q7oyU2JpDWD6hhuoWDxob8Ku4B4DLayLMAf15
0XutgMGZ3ozQRuFD+aYDaKZfFiEEeVgo4RIRW3YK4wL2NQjJpFt1ljwNQCaYQ/lUJPD0105JKkwT
O/QbxXbheER0z2ez0BREFBYgJr+xxd6GxH8/4C52DUQ/9zFC9PE8Iu9AOFbiTvClF1oSyUgI2iOc
HfVPyxJ1lesQ7wqWIrLRXuKPaLj1eR13X+oKI3bWTMD/ec/L7j5ErW9ioaqNXCRKvYKcpeVQN8Qc
BQ24ojW6M3bgcbkMpA+YYe4AEETcFTIrnGOCgqajHssbu3gSvEDvtuLDXLB9J7DnLpTemd1kqr1E
1xdYJY+m39LiGMk4O+D5iNIDz3f0u6kOaaTwulKQ+wSQ1F2f6HqV3ko+9ZW9r198qkvkzBcybKWt
aEQ8QGEDagfF4q9LnqBTc12NDQNvXNOiHn4qOG75+RA8LZ3tjFmAgv1J3F7xI84BMy1XRya6v/Ox
owqC55fpFiimzbtjYhuWYYRqECcx8Ri2/QJWsMsdjREpPeLMqVEwSJHs5ykGzshqPAJ9chRGzUa0
X9iu4jEtw0HE9voiqH//iYLWU7ADNQK7A/7WkSeFRmCush5ECAoNATLto5d6HEJpMuJGg/4awm1I
u9y9XXt6/D+knedu48q6pq9IAHP4y0wqUdnSH8GSZSqSEpVIXv15yntmdrfasIEzWFgBq22pqlis
+sIbeu+PIfKkPBhh9NfFCGzw6U5QdYHt1Xu/DRP/iDAClalojqjD9R5qtwRtMrxherblPriW42Uf
Iwvb6WhCUe4d9YD3Yiz6AYhG4zJvcCkJa5qKaKmCqtqCUXlC7v8KjYzvUDLmbKxNziVHrZ37l9/k
BJ+BO25EbvsD0W2k6YX+AEKqguwIC8xJFGGwPcIFinaWnxZrg1LytbN9h+dC4YWWSzll1OqipI8D
GNQadXZj6+4IH+36jQlxpwI9pF8RPN+wKi/R8ITCZh062RyBUeF4AJ9h6RiQtlC0GPkUarltpUTQ
vLzRpOcrb883Zd24VwE0Lt+v8TaqPYoSCQoCPdNwMhu9axhxNiD8Ofc/Di1Yhf2ct2jf5Fjk+bpM
5iJZkma+5A7m0TgqRqsEZjJYLiiJT1UvGyhh4dfRuXPjxOIIDZv2Y0a3h2CWpcI3GT/FvItBUCAn
+C351zdzUHTOvaLDTGJ4Aj+PURVR6Eut9c8xWi9tguK8q543hTGeYyPcp1lPmPjY/W2wmxQuWC0X
fhQtz1a0suBcOgoWRGeM/CTcqU/Q/KT2eVDPnqt8o8Y/j+yr/PTPyAzFsDTNtkwwjX8n9fW+ybNT
SUVweUbeSW+b7eck6+2724UxNPxdcAbiu+/K8TEBUNS/ftqRMjCjopuP7CAfLeMmvI3K9DrYhA1U
B8PdBrp//mx62abu68muY/S377Ob257sF1B6Yj20p5fUxltX6hjRM6rRKCx+See+oLQ/zeklJ3hU
z/slz3fAzDot4XffO01lUW8WYU7Ry+McpXwwZ+3TYDe44ggqaCh7z3bvAUI/p84uJQE/jK3eJdbe
wOCmcrfs1W2z/+hcUPy4/xI4foMd0IEm/WcHy+Z/kMN/BEmGnMvZNif7nLYJQnZtLJUaUDsov2NE
kHVpnM0TIjdeuGcn6SHjhqbDDlvhX4oVRGT/7FIGAgcR4pZFEmq8VCue28w6lzkJi00YA6TOf4aw
0/lqyqIhumfcs9yO3GRvKHmSIOOP7b0Jq9EGmEsOZf4YyNEhWQgSvlCiFi1h5Plkrl+kJPk9QVTY
YYaurNBpbePtQUL0oNCN8jHCY+UICS/ilYcXqS4GDgGcHf+CHgiJj4ctBxVpT2i2K+4QfRlMhbbg
/jYi7YNThjjTGoF4mYToCjYAzioUbsOlSMUX41YnYk2ZsE78+hH4wz5AhYMfgXfPZPceNCTNEX8J
OSho9cD99s5GRjSfVhz9XSNR+Fhmhsk8VIYnTkBCLALFNoIZPeAjQzC4CR8bGN7dw+FQ8oS+TuHR
HR+vEIVzcY/0xU9lifjqFoE5xuW8+wISN7OhaDy4uho35OqvKA1nZKiREBOs3PTEVph/np0QeoC3
purr+bOZTGWI5A2iV8ZY8Wzjy4Dr8xt7PLgcCfsRxaN8kTsp0SQBrjfGPnWLepJYgIP/YLY5kFAL
W+zaQ/WHci1UKdxCuf5qZ4okqDvhPqKoicYFZcYdAlfz0pmBMIcM+w5pgBvo5J15goK+PEEgYIci
BkY54BQEdw+vNP7mzt15IgMUgOwW+EMG57kMMyEMIkTBLG/PTyDsgs/OLhB6ra3Y9oRvKYSCloeI
68cnBC4xNNhRNMlB6glDq5+PQuXf+ubf2/+lAFYcD8VBzqRqAgigpsol9iKkXABcQCpYrwKqFvq9
DHPyLnxPaGPjlfTLIP5ta/w9iJfbTD0pzaG8IGMkVuaJUTBUERBNoMsrIqCYGK8PyJ9EGtkqbxJR
+J38MgTj3wtVlyzL1BWaFbKqaaKj8cd5VNhPTimzqicNvVADTQm1TxTq35bvJC/P+7D2YbIq0yam
/kws3nL3tL7vouLbIuTeQ293zzDAhleVDYaXdYZvGbVyqHBjFcOaNR7r1OadO1S9xOCtnOIzBxFj
cUb8+AqjzKWFjWvt8e3npf2mfs28bNNSJd1UKAm/LO3+kdU0jDhn2zUxu9XNBXLII0aXRRHGpA/Q
XZgcBzEp9fDhbDJTsCtEcCo8Rxu3l9wGSY8RoyssGOWRAEv/PMZvGnR/jfG1hvBYXvba8iTGuEOD
Ruroox3FoYoYHn+CcbAwSAbw15oOSN5JuQSXjISsuyJhSQp3Oxpump7p7k++Qtqvh7OHHswRoCFP
G0W/3Vvf7pP/rudX0/OPfVLqJ8W8Hhnrbh8h6/+2gA0Qj2MdONIkbIaocgpc+QMOPgFxwusrTDN+
Xi/j3wLD3+v10gU8HYwS5hVjEDIF1NOoMhzJpAniv57nCpjOsb8C1W0E+SO0Hbw7taTsNKSyAva2
c5w4ZZ9e0RfvPNwqmT2wxMSpfRkkPT1HegDFN4SacdbixLvBVnQ/YJn+8tS/IDF/Byy6ZFMqpF2B
vKuhvbQqjlXdOmt5q6LDI64u4ABvDzD9lbcbUtq9+kLEq4kfaPJwGgnPjWrUH9+7sbNGcFbI1XF/
vM8gIVO9naCAgKFo5XP+ugMy1DecIIWU6i3AQ0eg1rFe8nvE5agmcbFzdM9bn5eb//7O4YqJ6uDn
R/RNNMbkZF2CiacpsPFejtXdkxaoWfCIDFpyj+D+aTqoAOK4FKNIF1H7qqKt6HiSwjpD09VxKsHe
LEipYJF2UNhLWhqhhDtQkZfF+AGA32+M5m+atH+P8eVogNhyyy7qvp5ckSEr5ORg0jUsptiEnPzA
GZL6boZxf7VYtNbgFAX0qxCMkzLimDi200oKq33S2ZO+on8jRCKNNxQ5kggk/sCrSl+NPwbnSYaX
uo4G7m89Zln+7ur67xrrrzwUc7erNEk6iNdAp3oj7I4QH59Q59JCU4AkgSPvo+vWvQl9NVnDbce/
QR4XUZF0iOS38u4+hCOIcIIkrKK8IXoKx3h6+JzSXuhSu8AP2r1+opJKOQxeI8JVBVejitDEYXLi
zLd2vaGde8+7r3alfmgYfJ8F7dKvkIohfqjcK8Vr534eSCqSq9Qho+aEWGhBB5boQfKEPdihP5qU
iSpkzC0OWkpK2uwzG32Y3jNzygvVfG3YwqtkfrW9m+5SuMpJ2isiF1BPP29cGRbZPwExinVIGKiK
pJjwoF9uwpu5bd2K5VVQjnbDQ89a7HoU2ToX/DDkzrZ7Xh9memqP69k+WfaLGe9sJ5s29EaGVEZK
ys4IIn5ucT/S25S1Lj2zQ1aK/tBHtjrwGTRPF/epKpq6p/fl4kGUhmcWLmSONJX7yrDiPqQzMLgg
z4JyJrVQur4ei2e+WWE9xNBjbvL16KJe/CPqv6KM6D2nx3RJILbhH+bsHFwnx76ECAM15ypoUsRU
5wzCb62L4S3N+/eNPaTotO1j+hwfcLHYx5Rni1lOSRRtz3sCoz9s+iVKxPiEBGWbOmOEYZP+tkz2
HxqilmCttcH100qaXsut3lqjonfplaPi/Tpt3urEWpyAe74dd4LAo46MhbXYjhUSdLuvxxoO7YV/
mBbt+wzSUYJdGNVRjS0FbzPW49ZY4VVrn+Mm0teI1vQOqAecus26ebsj5Ng1O5ferdOk0vAyMzvX
LknFSE+Xk2IqDS2Kv+Oqv00fa7uP25f9oQzV0XZ8js/jVkcZ6GvDdLedwOMLB1lfa+eTLa6n7TLc
R0VQdq/4KOX9U5LD6QKd0d1/7KIiuU+0BBOaidH7vLT1FIKjnrYo4gLZ84tuNmhW9La9E+k8Nha+
HOUxD6qNAWr3QS7X4ujS8N3AfRfEwZCUSiUPNUmdtiMdQTA7WA6spP4UK7IcgrmJ8OLAacRGQePI
T2Mq0r7zPh6S8whlMdIJGdecGlJ4PRG5e3+3CIruYZB7p+kzNNg/3WJwHC1bTrWqe4E1L/vVrKAc
5FzD06KRnOtgP+JfNlJp943Vcs4zS3XKkT0z2+ps19b7ZRBYE9Bw+w6GO63Rtg+5NNtkk+0Deawz
O3JUu2+WTuKFuBordQyWgTk8DJjX27Yj0yOChdopqLHsQi2Vkc8+B7fOrWOlaJP1LknRtXvPsE6U
gRE+2hYnAaXZaD8q2zlbztvG6uj8luEm5R0mEjF5Rjr5HGTRbpO1mzVy/WdP61r4beEvlyVVcggp
KZ8l53hzFFjO1CyHzGj5cZ/n02d7G+kDjBkC7W23NsaWtyHpIs/62N6c7YoODM6s7Qve9MYQ+0pr
eBzaA6MP5iPvXdP7mxpCFcs6WgxIHRno2OqowzrYdsvM0cat6RLZLBpsn880x1R4speonLk179YM
7e/ZfrYcPRGkyttlZH1c1q0JP9z0mul9rSCNR5wywMb1mCDJxRWojeRBEQvE7MWjVxvYAymQRqwN
sglDc5DPiEy18dE3u08IwCN7cg4VbAI7xlgbPVPz6hjjZyoPtyslhkp36WiRNlfmz3A53yWHieqe
AkJ4p0XBbj+RE6PDv30p3iNp9wzZPkgMlauCkH5SY3agzNUMywHbBwcTKikPSZrzLJqwcpmkCnBS
HlYDoOP3lrNEV5qAleJbFuqQ9liED5ZYRaZ5oKC29XGd3+kS4y+lCt+AB46uH+Zk39sOzpujb0B/
Cx5J2Tb23rV7n99mPPB8Zg/thRmaXZt9C4DksMFhS5RsjG6rByf6SLILZhCwZFtpHxflsOgfRssI
H/cMLwfh4srK3nm0TOM0gCaoxNni3DY5ZtyMnL+fb+4za1SulPl1Y3TMISNseuyEtzrdTQ5kgXzv
U6imXt7K5EoaS1+CZzV5psxLhdqWKiNkxLPY5B7YDy79U2qNKOw6Vk9N605FE/Q5uwSIVZ6jvK0P
szFApIU2rnlBJ/JQHz7jXS50v1IdcgFtkNzVe1deV36AbYpQKHbv5wk2PVawhe96m922TrNiWGX3
KSEacoptpCZoso/vFG3hAYA043/MWROwWPeA+dtPB28fhRZunI0p2QbsDo9rWLwoeOnByijdcsaa
8J1290yP9knee54ZHTgJcOS3G45lae8ueZjz1keFMdpjg00flYfu3m/meWLhhHF9WwpdIp5V+alz
fRcrvtSKlP4TdX7UCMJjZPfO0SFVhxWVI6BurhY98ZFFksi9T1h+pM6MOcJnlQMpD2rkXJuzWAMM
fzmOJyYPGddkvySeGFgfGjZ1qTZn8tRljBGC7B6CtgNlhYDKRoiuvbe6Nyq7eu8W7cJjr/SLYDtp
fVyCLH0X5YjSzUGh0tHrkgEEzA2H+Fm4m9QdFGV2XuYOl2mzuk5UWksPJ7bS+4RxK3Ex0RCB7ynt
/eDmKwFxqc0d8NE6OyNXZdnwV1mdJ8cN8YyyKjocmvawmdQr2DUZcDEKL4nd49RhVajTtKvJJ21Z
nAkgt1xmdnRld6EWAj5q6+wHJSDwy+jKB567yqraoBjna/GtLfsm5dPnSOo80zOjkH2f6U4fzP8+
Y4MeRpeAT6qQ2bbHFq5+AAev0F6kdRM+UJtrPZ16hdVLvuC9s4mm9p7OPoDI3Ll4O3c7vIzyDVO7
rq4d+MM0TwaPcI5CGqqfUu8oROVmdnJBKBIhZV9ZK2m1uq1u02Vb/1Q6xqzcbIePcB+fUUg1Q17N
SIqlTj3LhtvQHlFR7l5zcaBRoprsZkQI9xlVbipFI2toz3Nmy1jsvtSjMj4ApqyOs1G5ec4eXcTZ
NpNZa67zarCvRyjex0pbTY+devKIERxvHwL4stdkjwKXRAiBHUC1KhI7krnDtd5pBoV8biSH3vbu
3hOuNlpmiTqWhtdITyleynNlcIns1CbdM+fbwXUlDcyx7R03z7bUuX1qbRHHpXliplLv0rfHZVfj
/MPxaMME2FDbxX2WsYHn1mTZ24ZKl4IpxKeVOpO9U/uccvNtroAtAnZ0GewiasvEkoZ/5eVdtEby
+kHteolLIcJ3NOtme7La04yYHaWIGXPG/SwyP3QO0eSgYAxUTQ+j1tgKH8EuUAdSu0nzt2W36R8R
8aU93AXD0Wj+c+tSvk/yaeFV02fcDMreHkyVPf45dP4KjP9OaAmcVUuBh65QTv7Cnv9RGsgPBagY
1X5MjMEtLklVNYQmx7ymCHCzs6RADyuSkZ45ltNixe5jtzbznwehfSHWfhiF8tJ1uR2tfV0tGcXt
4u3T5WD3XgyaCNv1seGe+0Xv3r2jskToF8rtB/HXpWsRo11pFlUzit+9Y6qvCW19iNTYeBuju6hI
A5eu2UdKJOylrpEdicxaxTgVVXvvmdx7iOrOt+m+A5UgPSdShOtHvF+ceEe2XTuieztuYvFT2VTr
Im25nez6VWgFxJ+VcxmVPLtTu1qTRfARYwOAxmlq9ezo0MOGL6hnaBclCHMi59e1omtcRK3o4l+n
9pocgP+y19uPXY+5vZ+GNP7r6XZO0tInrIx34dY9Jdtg33+GtD0i4hDCrAYvkLx/9qW3faStscAo
AUtgAkmPEOTfiotVjaSJ3DE5hAtM7KZG57ZqdbkilZR/LFOzZw/L0TLZtZtINKyyxOrD74bAHlsx
0OUrxh3yYNmvA9hsgYHbyI1zFN3VVPbvrOMjNBMR3LR6TUgwo424dJNiyENCS6wIjX6PvrEc2oOW
r0ZGbIJoM/u3DiNPmqRqLwfHMQK64KVDUc4GKBPeO3t6N4qDuUfFhVwlj1jzjRiVzs4heMYqkgeP
yEoOvt49xHIoIq2yfSMKOkf0hCkv4InMNdpFojIoAm5z79oXD+iYgK1CGmY3wv2sfcaHvBZlaUAf
g32itEU78RlYTFTr6yEimsEpRuff3ycoUSY9UIQiEMAHoZMJxTKarUV8Dm/hFjry+93b9Vux7u76
QqSw5TUp0Iu76VZzc0x4a012q8Os6t9pvgIJo6niPDfn0bNbxpeeHdThY1NuzhN9vg2PYxUvTAB8
doCtyzbF/HJ8fb9PtynFwwamIBa1bJfu3W26l/SpONfxab58qxXn0SvS3YfWqTjflz05hZFT9K99
Lbr8Vjr8NrHWQOsh6CxxTLwk1rauXptdJT0gK+9H+rAKqv5uto3xiAzsN/BBbRXZutBIZTqyO5JN
YGHCmIOqN00HLTLn+4QbDonbn4+M79DtX25b/3dcL+VE5fnUZGMnP1B3ycCqd+h1B5lvDncwhg7d
XdeIsxB0Tm+43oWWJ5B3y47Rqfv3zpF3UZvZKYdzrI/t9DoDtPn/ObqXXu1Dqurl8sLo1NGyK3s4
3aGPzn+WlDtzxtmsFPcRGfzBRnjUWDECuN3liF5yiCcCwM2cXXckmawDlE1/KWKq/z5TXUJmAck1
xUKb8Euo588z/24d7Eu2FDB1Lbk6Aple0Ga7hBmdJh+Vx02F4oLtNwmKsXR4Ih8tWUx5PaAwszr8
ea2+AdT+PZqXkqqWWZfqokIPqcMvtE73nBrufdDXV2Oq5MNnCy7uYUJIN8xEdweg3Qh9rSHWYZ1r
jD+3AGvsm3DrFyOiix2UCpueFOFvA1bqN6zot51XTVZV3VIMcKxfei9/rN19+dip5ycKgqJGao6+
4GFU5lguhyKpF493lZv50EXQxd86sd0jF9mFFCCXniQHjexX9Ft1+lPS3s+65Z5YlRbpCtGxsw+r
yO89Y/CRFS8PvAv6V8npY9lOQGqB3qHfZ9Tex5bSHM6ZF3wy2SJPSMDup51uu0A3duPTL5vF/K5g
+ceEv3pQf0x4V9jnu31ms8gjqvYSvjL41AB9xaCgiNoIZn/CQcdz3V30TwMgsI9xFfdjtR0fCoiU
0t47uba7WQazGfqnAVZNIQxL0kNsBJpwhvWBmXTCMF+FXAn4rtPHBDWTnN1tFhPYf9q0FLVf+X2a
9k+9kE3338f4VWb+Y1b7m3FozJxZTbVQOO98Oe7svP4FZFcx2DlF94sVST7MmTZM1/R9gUBRsb9T
mFcUD9G1RGqjuHj2tpCkzRSFjt9q3b8O8uWMq5tj2brfGORWIPns/pugGaGF3mLAxzFK9drEem/R
7XXkNnpKm3U1pGPwxUc8O2YCvurknj4QSeYu/CTHcT+FqKb9iy+j9u1xAgbBBpOiQ5x6GebF2iKZ
XGwlgZ4GFiHgxy1/mPljhhjcHogGjMdxHMYXL1yOhJtOM00mIxrVYP2E8tz0t4X75nLg6dI8VGnU
0Mx4JZA25VUvClVvJm8HH4+MLgwcBG3EU41DG6p+ikqeFpCEpnpIw61NB+eI88STrvax+5u2zbfd
TI0+rGFb8MrsL7/AP/baodhZO+v2aCaIvEjgwxUfFCWY79V9cIi0hBJ+ezw+iWpY5SxjUvcJCkim
ON46x8bHI++cTEgwKQng1TrjGEhpt/9Kf1O+fSX+O8wv9NYfw9xjA2plKsMUbl01sM8dbiqPM9wG
DyYhjajMfZe7zeKM9bGrez/fAjyVb95IGI+y4AgKi8IX9p1yynM0aRToaov21X97K97fplNECz0E
/emSHN0TTRAM6un/CoDlHVzElc5gSyBTBKYUPMnDO7QvvQV/pAD0aAnn6j4qU2h5pJ06mOnd1PbF
FQJXxXnO0z1FLcdEX4uKJy604OFB5oU0QZsWQSWz3WPR5F8Qc3AMXH5r5x2L1sk5KfocUKNqg02r
KfA9+8Swg69V+YRH8fO6fENExkHyj2V5uR2vurk/30qVg6rpTwWOtPLgu2h+H8xz5eg92C6EXB1M
ynrvghq1CyJBJvl5FN8g9xiFDOxM1ejiSsZLZ7CQ6+po5ddmcoRFSBsBEREwVspUtJ8aFX3MhQrH
IUviVPdnQE7troQCg+niswDZAMer97KHEQV1HGFVj5LHNbqYzv9ikMjNmWDYBTfqNYk0jvnFPh3K
GtLytE4AMFsgcn3osnUNFFfTgwXF0nh4XIXlObwGaxU35gtLl8HkDd6p7hBXT/bRaT0R1+0SN9Kf
B/gFCfg7y+VJ/jHAl1i6NquncskZ4NSi+53Tv+S81IN+HJ6j9aZpCz9UcQnSydYUAQz6HbbwDdXl
7zG8HNZGtd/mZkmPV/DaPcFq4XhcjAFSxKnRSY3RfD7HUAC+Br7Uzi/ZxLc3mimxkSS4zbJuikPg
jzPmcjHuLdnKAE2AoNMF0q/fX413wvHKSbWPIYr5sxggVDr/cjFLnn1s0L2BjCDEaJRjaCacyn95
Kv8y2sDxSOjPGhJcEFt9GVOdK/pSkWnpawMUVqIW9wM1WOdBuoVh69ogzUNe1Tlj70CUc3GG6Ub7
P1iJBrjb0j84jQ7y6rcj8RsZRQYmE6ObtsXZ+0+YLu+L+qIsKw5kxf18W9xp3Bx8BIUJzpdIEm+O
iLOMMPSgOF50ryC4yOSprLtn9wOX3Sed2Y/3ra/8Ip38pZTxuo3/HNfLkXR5ZocWciWgr9ATgvDg
34JdT0VmR0Mz/4GFJ+4hXXOmRwdfczUMb+iueVlyQlZc9s5jI9yGEsq7y9BgqU/hNrCpN8uh7qvg
m/WEFgrGGODGYGbMxiefKSfCkqBK6oDCAAWpeq2HLdwELxhT0QEKbu6zX1C1KYJToLTPYd3+GOTh
McRuvrenK3dqU/sJft42unhRfloFETf/sZWv1tk851fobPRgne5FBGHQ0keCRNB4NR3c2gUdStme
B+MA+F5AfcD4xOYhKR4lG2cjQmO8V8WEqEZU7CWbrnntYtAHmhwZceeT5/jzsGXlu3j+z6f3cpTf
5KOZG3d21blzBbdnUGY6gBnLvbJ/YndfACrR4wM8+gDyi5EsoD+hgF0hwAPvwcdI3blPeHIDHAUr
FLuujFNh9gUtzypaFL6UZEMckkZnn3t60qzwTQ8eK549ak8IkrqniTUe28OsSxMG5lTp6yDqa5CV
e/9G/AOD1MPxJDyCYcdRqM1qsGhSYKew5YnbqBFDgSLdM8B70lmOMEBF5fYU3L1zcsW/RZ7sRkvw
lLQLRJnWF3af+F7pMaAULFMzr/xVWVr/dlE1w4AWinzif+qbf2yGx/kp300TrdnSI95UPgtnWg/a
cHmoAKFuDGBmuA0sXSBRIDHFIsobkyKdXCdEZG9ykR3c43ZkO+knJOueC81BEAY4+n7B+Mjqb0N9
AdDUWqtYVpeLuADe2jwh/w76H+dQOeorlDWdlfFJ2D6WYUhtwQAnjdO3A8DFvK1xnKJH5c6GOFEl
IFSDrsA/9QGYQLPw+3ukOGNAwewFNk0XJIqEnva1i1T60PQNb4gtQ9auOsQK4zHSWp1w3pO7reTd
ooufD1D+SjDEmN0+/V4ygsUUDWhm7aN3wt85l6Ih6BdYaCIBzbFnLMUd9Vx9Rho3mbfLwcSqRXi5
xYiZjX6jLnyZTPzztv/3AcsvBWrtdCma8oakbpu4GN8tyEjjY8vLjrCcTrCX6DmthuPxYzaE5rcS
PIHLQs0hARLKp2nPd+XuY1Gg93lOPoszE8gHI/XgkOfugao9bzx1gbtr/3LhGuIs/mfcfyDWX6Lq
Wj48L0flKJ72gURLHFVfwaOg2IJe6UNLW/THY7k9FkQz6kDdOGgBqRw2w9ABf6YBxEPw1QHQDl2o
cZIoAXh28addIEigl0A1wtbbG8QKNK7cX3ar+d3d/Cda6iViUrK6eMoGaKkp1DnT2Qq6bBcY5XKA
S61d4uwmyOfjgC6OFw8PbjVMNWfJ4fHZWszsJYAmDGkRNyOw35QR3MzwCl+K6SSj82SElPon0WgW
0Hh1dqv2jQnR/uH2jLxPAW4Wgqfa8LeYntrpN0/lz2m9BGHbrNoqtyXTAgtVBkczqmWOXDjhdfIm
sEVOs27hMA0Pgh6M5R6xvDqvzSq4qbxvDWai2Mkx8VV99MenAZPnRRXILswTw7UKTF4okFSEMTfD
6wjiLpI5dBQUcOrCjOa+po8XreGIPZ88aSQnqcbjtGu69UfaCX09mU8oamSjEXh1H+ByM5jxW2+z
8NxeS6PU7tIMBMuogf9b34jcGmG4XJMnCVvlQwd4BTJ48qdFORjFiS6Y/FGOX6YzozuJmhn906jZ
4B1VOyXHXIbuskpPnHLWBAto5A1/SS6/6BCvb4EN7dxSVGDF/+ED/3E8Hy63670SYacU7ti2xTRD
k6v6SimTKcWVtjADlKBMUAZ6nFzB6j96McTMyql1d/MlQKtYrJxguZ1PVLhxHc48KkK4Bs8puBQg
ICll9dDfH3mD5mPaGtfbgPLc4Mvj/Zc7/EuP92U+qk3DzlIpQsJiFvvrj/mgXL/Lq1Z9R4QBLK2O
ytgFaEO4BY7m5mMzQBsI4hloo7qJQLepF88YdHmTRU2XIx5vaWIVf0UOsq7IoWFTQrjKyCi3qMDd
6Mo2gULnguvJQipc8zaQInjn9jQiCAagk5voIq8bYe4K5SSFCqXFkA9t9zEzfUHaZ7fgZ5BPz3m4
XNuftJT7wAvtAX6v40u6hCVMg2BqiZaqaN03rjogsHMPQcujW3tcZAFojF+5Xd/FPqiwgx40ZfSI
7K8//2PdlqX+lKDv3CdPV/8aO0RicC8sm+CuuCYwJJrgSs0xCS4rbGCIzGEFj9UAF4ijq4S3oOmb
fZUihBTeODO2GCnz/wI6ahQKMYzBwaLW6R6bhOmZd8E08e6WmotW9sqr+ly5jYck9mzpgd3IZ1Uk
gGJk9GvFvaWCRSpRjZzCDnVXl3CsuUuo+fAJ2sCknpRTx01wJ+fOolvatLeBWgO1UqPtnmJq0R1z
aS9RlASWVPrL0lurJWiK1tCWEDXFqdsxwqcrJYA+oW7i43qfL9M8Ilnf55yT16Dl3mbbdZEFj75y
9+5DE0E4LWqdvYOPCEta9+dg6Wvv+kaEhjIlzYvYBqOQPiIha3MhPs/f86jmIs5j9egjPeQUV7/C
1AqQBtiAL60pExiiq71J2E3aPbl0HpBckJxb9y54BD3xEUoe4XGgbvZdRTjBPiH+xApYL9fENo+P
BvxRQ5CngbdGx1L46cB8DqTQWogL7kOfg/BjDL1K87Wte9z6mOGcPi1imVDq3djrtV/CsXnya0+h
7ljJjlX5d7doQ2MIgfaUpkv3pfIMndnugvcS13kg5RkkF2so1Lr52c9WWxouN3yEo1E1YAMLi3ht
VoW+NoL6CXBj5wGiCPWPHA0STCtL/2Z6KlrOZ1eQ+qFf99VQH6AaN5CGYExMrxmBHb2AcsEhPHgX
pBYyFxex+jXlaf7+gGE6hsD722VkfoPL12Ttq5uhKJrxKnh2P9n5blsZN7JMvf9M9DUH4GL6MTJm
Jy8LTDKSkqORuj/eBfLWubBaIbq54YEtsxcCpQaQcNkxYQsjAd/QP21NDByIFiCdQjvRDSzPHr4O
NyUR8jgg9b1PQIgqmgrtiKomewuOmXCnugyx5OXBwPHg4mJxpz+fm9/1vf6Yqim9BHEP5XlT69K6
0bl5fNhtwPmgcGtEjmCRi05txaYGCILXU409+2lshvm7yuHEHTXFIQ0G+VROfx6T/k2EQ+UBEg+q
C7ibmS/pmPxoScq2Um9oHRpUMk2OngW9+wC9CJKvYNUncXateNzF1nS1jDdXKGsPOnPC/PAGqwsN
OLZp1s88tyOYaTeRPYQ7tuupTXjfJZb5ecTfJRCaYiswc0xFpV77kv5fd/XWvBanG+XsY2yFyBtY
Xv5RxbknyGpLErldZzsV+fyue47OZIyHVPGEeWT2tvdz1/DBYXhK8qmtBG3wtw7dN9YFOrV/dPMM
GnS28XrI4/IgUQpcggTrGwNMsWtX+RSkfs3fsj3LNpY7eTsbPxUQZMKcb9m5E7ySlj/jAnxty7n+
Uj1Vvilt/zWil2esSA91f7Tt66TVRhwAJImpEccC9cfyOiySZXwIJejvn9BXzrVDGEGXsHd4uxNl
TX55eCJgfokc0BRUvqRPJF2RX4pd1XK7vFat0xWM1j4m65sWJx9JZ5C6kx0PKqxsLweX0WBKaLnb
GXBkIcWuJ1okgas4xQIPIfudjFbSL5WJ71ZJl+jYmLZE+Z/e3N9BTfZU9UduX0sMsAuuQOIVM7gs
mvYyxpT8QxuddcdcqKHN95fdLLi3gdeOdcP/eYW+a0f/NYyXFVJvNwVI1LOcPC7xG67SXPEh8D+w
0e3s2NN8fZ1/mIE901ybtmFaQ6yILmExOXVvvH24qzz2XzbFVggGR91SuXh6KA/IUwnUXPwYlIvd
iHB3vwfuV4VZUELEM6hxgGSLf56K2FYvz/qvmYij549o57A/KaebXZVQTQzIrKYfEreGP3/Hd/2J
v77k5TQw9dZDOmQs1/HNIkNTeM8SI7zWUBF37WsXWcdc5op4YOoaYul8i25Uio6gkTrXQ+fwUSbn
Loje3h7i8ce98X6Dln2dRj8twkuo/Hjs80PdupWTcxVYR88ID9GRSCfdx5ghnt1uBTHylDwKNKO9
pvdcb6nk3bD1du8779kvu79ktF9NiJ/G83IWFM/L1ThuGY8NLjjzNarKPdXL+8a86eHJYy7ukJHB
jblwARHPaAU/Py/5m9ST3qjFIUCPROjt/b0pLFnaV4pe8pZ9QmyI8qDVa0luKQFcntHfKrzrKAsM
NCX2v73fIql9nTnlKEugTkyNy+7vb84tnAfOknEh6UUMWXVNETA4vDaRuaQMTKqRUfk/v9cd1T8E
eVcb/nbZyt8OQcA2hNmcij/R30Oo89P+tq+fl4kRQm3rVCQ8Qd4GY9NRYASg99H/X6w2kmL/7wtf
nnZtPerW1eQL6/8h7EyXVMW2dn1FRoB0+pe+x14z/xCamYIijWCDXv15WHUivtqrKmrFrm1ZaQeT
yZhjjvE2c7hGPnL5pnYbqB4AkQ+ao7ovTLHBtSNcaf5ppv3pZH8r9J3VUTFuU/G6vtkv672SawPK
bHSuQRP2CxWkXhMT1UfwuafeJIa0BYyMrPMPTS9xmFD/uOz/NwS/boi/RSHtPBpXj2EIRhUCUaWb
FJYgmyLlgwEjtpZdUNLmn5KUf/1VWpa03WUgTsKvVtzffvX6qq9ClZ2u7PRexjs3EdcR9eJT9WTq
P++nua9tos2fkul/Ax4o/5+NrWhkH7+N+b1Ps1Mzkpo1W0Wz3GfxHYGAX3ZPA5Dk6wEx/wehfjmh
K2pOnUpfA56ZzxkMqgdDxSllN/OHOfgvGebfjmn6e9bba33zqi9yw30n/Fr0yXD01YNqjUbnGIh4
9YdL/m89Rm0MTVNWxekgp/vbnT4W6hM336Miz0a8uCSpJc/QoxVYzhGgp9klCAsvBr01iArFPoL6
uqn9AZXyb2kqB6EhakaFRNOk31a/6xSdv+J0rzhtqmoDcmbotwDEQucBskUFCDx7eMJrJ4KwVqLS
oBZWGILnbAclHGMuigFVOgODZL16eDmwpjNr9DT8U4z4txqnBuhBHURwVaoTv+U9rTCaKqJaV2vG
Cawg+BkJpwq0we61kXrjMzQHOutUomQzN9uHrZ4tBemvc1Dj9wCxI/8+03BCHSPzz7Kn9V8PtxUK
/Yf3//w07gxCFwJzH0hOrJ+HzBxP7KYO2/xb7cOT7I3fB6l3ykuk4oEy3XRXegCHiyHXbP7Oox8c
lpDSkjvDnZDBo7jz35Pz3xonCM6JY3LRgVSt/Vbgza9qoUjnolpLSxr2dMMG5TFV8Mu3l7cmC+TN
bIftgiiibiAMaooi0exT2B9e0epN1/iF4bDxrs37c5AyEN8oaIDYxawFWurXy7yLs5R5/px4H88H
wk7suFWAExG1A/c49Y7Qff9wRsPk/i3eTUmvNRlDVWCz0yEs/y3yAIVS3xnmRutmCjdSL6GFDgre
j1ACSVYYeUo9xH0VVsm8lPWSsAvRhyetIYFH6QwNS49vhaoQrM7vEhP4TD+hnBZeEOVypxDcRsRP
Y3LThbFFFa2NRt/q4Yn6jXI2H7XxBCa0fQAprZF3cu/bHqj7oYXNmP7hLld/4br+90zpd8nyZNBv
VkTl17X925k+e1VpLyC/1qIN2nGCH/Tq/lOA/eLO8Sq7tztgv7zmajijqY5KMpOeaTWqxs17rx45
TMCqp8FI6xHFsAOMiQlkNKQeIL3mP0Xcrgq38bhHUYX5Gfvwob02QViwR/4yPC2V1RN39qx2Hp15
FV2R6qZsNB9dlEXqV+umhakWtJ0Ld/R1+YLWIwVcC7SiyehZCCT9+nPunEtC7fw1CW/0DkI8X0UX
v/Nab0C3V5YQqSi1EgaG/35DZqLQJphFb40bGzpdPX9A+cCx14PcdAoeXBV0vYBmpt7zbdx7/SYa
HfI0bhEhtXFelp9CbYhstqAwpvql525KIynkjSQiWYameL2uVvmXbN7278Prm5QdriH0OG0hTnVI
rX62vp/025Fi3A+I0/SjB6BbeFgm+YNmUquPVUOxUlPascc8fbbBlLO98qeaygaiguvpAPyft6vR
F+6L/gWFak8yr6qO5rJCKgBpTjbyFvj++dgmU35qWaxzbCMfxAwXPi2tlOj+wvS+Ci8/bWFC1glv
Xk8ooS4EA+0+mx5vDlpmMwqWPY47CE5zbdMNfKM93YUB1wuLrXRaLwvS9cOunddHmihH1evWsJt3
J0/8rOyJUwydZW2urtLZFZJaQIYof2et3q4elOgU58mGWToocRkxbmqj35KHnyMBRF/jWwolk59n
LPqAmH47QDOQjAL5krj4FD4aq92L0F6xnjVaaigW3DwoEHKjb+92s83m5YWwe6JiuO/s8RSmAEEY
A9HMYm9euZhjzW9ce8Z7aNmvhK1Eo3r8pcSXtzHewcq4o5bkqB8SZGu2GGM2z6gFoZoKKB7CLEW1
qVMq1sN5ajqt6pmMQNxJn0iG9DJAImH98/4Uj2lSwGsgNx2HiKmOjhd/DI+E9rUCWV0wRnM5Oe3a
GNm2pjVq8B+oX1bGBEGlzhCCDiHV9Zm2C8jkUPPS3MjYkFnPYBy1mBZcjMddz8i1d2xCBP9EbsLp
7KUPDUf0450qtKC3LwcVSO0+QJslrI6GSqc4O39SH9FMGN13mO4+tLTn9sYR7SvAz5GGJCxaqS99
qKn5o9n5hwMRWDSRV8K6sEK3VM92bGxgMBQ2u1INIl3GMSIq6XL7j+ya2PzZ7wtHORZf6eGGEzSA
KIT0hLBz1TlFXLbjqBDE4v4RSRSX9ckbVaNAC0tbtQFCNy+nO0CDCImcXWdmpd0sbniyzyTUYUhH
vh6NPTq2ETsc8AHvgqIuRV+N9hUlQO7YyoCxlbEjS1/uFBw3BNqzwTk3hS5aY5dqJUS498lIx3rr
jPx2/vLuD6yf9Nui8E4fPeouXy9izbpAFSBLms/RWrKqeT87r+ATRdy+MBdbOILpD/z6+fur2jUe
wzmOr/sGItGMJUPZYd9+WT/WZSC4bBTAMRhj+LDbFwqC6oFr0iWZ8Yi7gGTgbd6cc/z40TKzc5so
g04ZQ5EUzCvF1jNsNgmWsmwW1CXQF95qs8nZ6DRfYp9+tZ4hg9B5l3jkc+RczXGQB+PbALBgFfoD
bogizj+Wxl8ACYqHlA8n6Iz879J4zbJHreJztk5/XhYbDrqZ8CLKz3JexBL4ef8cXeZp/EJPZfA7
K1qdNa04UMJXP58CYCPF4/nt4/IBlcgRQIs4j1nnnmLiD81SIZjYZ1+eN6vnop8SXanwS0zcoD9O
3HJCJlNSKG2+WI/HtP8+KpC4CovvZ0VMCUf29ENp9FHyisWklc0m7B+UfuRNH0DhFRxAhMOX+WDf
ny5Fm5Fb7wu3BcEUvZLUAwTwmKlQq4DNjMC93HJuehQx7Yy8hpqCaj9w3dkq8Ww8a4LRyCgX71UH
EHL9dHIiUdCf7HsE615OCl8KHzazkRSV1hL02phFSiTX+cqXktkdkXwDZmHRZi2jZ5wtpDBPxEEO
ddPYj9rVrFM4tQjfD5cWr6I4ddzPoBON7POOBqB3o64oGzTzJPrKpanu+zqhUwJ3iTcJsQSXaFNH
5ULRXObwjv2p+NVSzYVGGeSJFGV+673mWjLZ927mMYJdR8STBD17D/lbH1ZM31kTnuJ3RV++d4UP
sM1dhceDznh1qkHNoTIF6Pvf7duse0pm9ol+EovFw5CvBuyndETg9/ORL4vOAz6aikjBOXMQWZUg
igoOUGD6nufcwvpkStNqXhEuD9ndxDx+MrbVlzMaW1OQIe7ogbzAQnyblexJCwXlhpM7e2LqTYec
YnANv7Ai6tBliV7fGlkY1m6zfCF/TXJEpcz0kEeP6CUb7cRUBFcuwgk8tSae9EGJCG+q34nZ7eYi
+WI278vlRQtOnVdyYIUrPc2cclNrC546q+wxbSTILD8KK8qVRgflws5ol/LTqILJ9x3iVG0CbPNU
m1Xi+fUKs91jTuAZb5kL4roqnMlStMrtyJW+RG/AQXXGtTDen9rx6U3G+u1q0DZRt6PZwE9E5uU8
f8MjRoUcoSIo4lDWKr6Ma3ron8bz8H66ozGhaHQ3a8E8ifqrc8SbfYbHfzLu3114tYUDYqmbZ0gX
B/QAS9W1MqhjNgPX+Pp9/8a0/KHjL49wwckcVJhS/QYYh+K2czPex7E5fenjJMfyBCUycNgac93K
3Q6sjvFSHHGf+9CSv3rfmXwRW5/LEp2KTzTrhUBYNY72cSVA3z6L3XnsPOhBcRgnswf6jQhdQjKs
7Cdb7aM2S8Vpn7r2NC7R6XiqTbgxLW7pLufPmQugwlLarshk/iHZ/2c1DXYsoAIM7nGuFX/xWv+W
AnejZjy9Vnci2hx7RZifmtcimiFCR8tcYd+HhBM/dVaSO/FQMqVDXEcPo/NUs7On0duBZ1iBjFI9
JXr7JBee4D1hI+buiSqc5rdOY569GySsidV4nfuwRXiInfuHs/hnoXjg+NIaE2RFnorj37bKhTgp
hUd7q+lPjHNIe+A6w/STnHNsKoS+WGXx+5r4z+jkw8EcFIbJgERbBAsACdPM7REQPNhjyIJ0dra6
hoZmwF0t9xf7brfETUOGavnReX2EusWhgmc53iEnDDW9Cqd/2FKK4Ij/uc4oAmxmcSqIylRWfqtx
Zs8mU68ToV5v7IYYzo5yV+12pgioAcVG/os0BzgMr9T6Ibk78MxgqKSzHhSN6uWJBzxNP3+tup9X
PNLzjwzwA6wAe5SiDW9p+oPMfJCcrvHtZdmyVOrIVDM3D3PS2m8g72bfWeRA7cvuLHauV82cyDb9
1cLOW5ec6wm9dFVrFNuCqbfENG4JYc3BaxCdiwFMnBp59I2UYHLZ3ZH11LxTspzOsI8TNHtiNKLd
uZrH/0C6Pd0jZAQtx5MRXNlyyE5+il1jtNERvPDDonPuqVZ/twLNRIIfzNPZ7VEEAKiSwRsD5e58
DyiSnbSDFY91p0VTPFGjiLoIdBWQIJ8ndzArdwbBTIwFthDESwMsL1sM+r7sH3SkDs8r1PnGWPla
rK6oIFLKYONG25iT9DYjVN5xcpUkayNBXsEW29kNHisjtNIS3B5RcR4QuwgcuMvlPQA3gywAylgD
QDGyZesA3FCijlYuaIq+B6100cbNTg++0bNczL/feCeAR9P0IDBK03psIGoAqMM9VzE5Le1rN5QX
VB/a1HcC/AGFp/XQYd2xv0sHtMdQDyZn9tKfHtD0IMwFOL7xoF8ng6aW+VpURLC7fTemLkiKASDZ
u6I+OD+YO053Xm7n2mxoZpI9fzPKkQBUYI4aD1ICwa4JB1ATI8NZRXyYfY9Nfwt1QBguc2TSQJ4E
O2xcoAGV5AILsCe6V1x174AT5pO+ucdn8WCf6odpyuFLAS0nY2UnU5rXmp4c7MGZPQcHN22sS2o+
z8CXJHTUd9oXVIMO3UbrE6LBwmsaC3JW7Xg2JTepGmTjAbIQJCt4UoIVmeDGzaVCJHXmG2yM7GjY
Br51DNAOY/rkAAYBEF7MO+xEc2BjTjHoRogDp009ybHIGRuHQRG15nMlFDBEErxsjYCJJ+oDhAAk
Kfqs76kDxOKlP1oKA/cjkDaARIMfQJ5bWkKSVxQQOJBRN4UztP1eHMb1CtqD7FAn+XrpMvIJZpYc
WQZJ2PFIaB3sdvagEdE5YX5lm1/2NAkgR+9x01Gwg6RCBxFUk/5aFPoJ3Q4js41qvXTTRQYis1wS
c905y+TFQEgf1QvgFkAy50APA6Y4svb4Y44W5K0ukLtkYR8+IwnW35juMnI/xhVNcuQbmEa7AXUC
KXmzG2Tp7utBNW/QzvtRZxRAmTzcWpEyNu6KL1xtxt3AJoLQZO7m5rK00Yu8MKfuwTFozM2EbZge
bND9P86DX3xTU1ytFlXgeXcnWfykIYf0xr4SbDFJIhBd8BYQ5xe9ns29FZo0I+s0sTQkHRbgVAG2
UVf8/iVQ+jARxeHeEeIX5QcDM06v/PGS6JN4IHobbZg1EXQ0SEcvwG8QfwJGZFmbrmsWnGEECZz9
ZMieGEwsKnU+J5Z74l2HUbfLAdrkHwfiK1PVo1qh46En6oCCp6wdn3bw9KPoAIx44YnAhRlmenHM
HAMTaM9LsFtY4LSYYIoz6O4KEjavNcRZcTC+RTKNfPhpcV2bj4R7Klsgnagkg2GD3a56E6YEASsh
BaY7C/UPLtiBChwCk56HgA31H8pxllMCfXwfrWpgrLf7j9Kr0JP+8N+fsR5ewAs8zO0dOXxKJAO8
Eej7Tr6a1x3tTGQw0LJJjZ6FT//J7R8GGg51lGDRzMp5hNnv2qihoQz90AFahbrU2vkmPwreaA8z
vR0YwFy58/JKCjqUMp0H+BPQmNbNsoZ9/kTfKxiymEKIMhXqIdgJ0xIUzFjx2UcCRAQlZJNWobCT
x4V3a5G8IjRESOVr+iL1FljRUOo/eIuH3sEZhYfbvMyLtiJjv5rT/clpXYk98eDrMNyscCPXs1oy
LCSRB0nKD0oiooLYf+etb8ZyNCOXGxmU7Ngccu/ZwK8DdzmXRq7ru6mms01vomPzadxnY5iL+nlq
9JuH4E6xJbwsr/meAskXu3dJ9DvNvVLFwxuk3hTvWXk3RuvrbtD3JAMvjDFzhdIO3nrXOYEkYhtT
kCQPAq/getHDWRvLZ7CkmmB80Dp558akt9uzqwG5sp6cl+Kr34WTrYGwXR0qqNhVLyZmh3UEicuZ
FdS4oNbMb7xpxq1EgebQCgzjbLpHKasz5Tt0X0Q3+f74EkMyuOthSMiyYkNa+3E2+yi8AYSTjuzO
BMJ2bg9vp34SCANWxx+VEaYSqDe6jyamD6v5AoziHaMH+sQtVuAWrXA7GdlShJkCTQfFgMYHAoQE
mN06XHygPRl4rw6dtpH1tiTjsVcuvjCKmn2G1lyr4+hc8AvPXxZ9uHj4cVjtwxDJ6b4FsNH7FDys
rcxhW/tW9w3iyXHdswov2/XgbDwQK1FFngSguomF+AO8dmh3HgkgWFwOfkuab6AKBRNuMDunLfX0
kXn2XrpwQGCIagH4YPDRJQ4Uhyq6QNdZzuutUoV34vH8jiywRnKCjjgs32Nmjw+VQdkFUbItpxhj
R4WVJoxLDOf2ezVojePJ/nZvI32eIS89d/1U0NeVtadsQ8keZ12U1DVvftkF5vHhYK1mbugnFvpo
9Sc+2L90r9T/yR5/axLfHvmpzxSqFCMXzXSD+3kwFyucGSJng97Xift0uEsZe/KvLGEw2WRFm/9O
yn91KH+rrgOskOSxOpU0ctjfwGrniVi8M+lar98JS99LZymhwGmv6BucWchv+lZHD5xZvHnDVjV6
Z83y9Se927/QXP91GL/VbF6vcz05n9nhAJMEHa8EZEYTJ/p8rw6XxjvcZp3+SPVEewfZ2TiwcuwF
g6063MY31rFl/DkNEml7TvrgZC2mZ0NJA5Zj1GQllOivLMrnFWrEnse0yxE9qS1VYPurfynz18jG
Tg7hlX2cIXQFbEyfnPS1YkCMaRw/Z2LQN334LxElGqrhy0qfOnH9sW4+2bSs/JGvHAme5sVFlZb5
c/thPpLYZCf7eCTVTGMZ2rdBHMErBg2JqTevJcyVqPml+z9czH82hRDohvqpwEydyvAf/7fy1UmS
2nTiu1rLDs5SX6PkhrWBBGBO9XAxQDDiYQzwhwelkqnxtBuDIFQPYGi3C3prOgNEy+ZvbI7+AD9U
/6Uk9z8H9lvDurmdJuNUHVfrN3y8p0OTicnmVlD0ZHwCyMMRrkR3ixXD7T9Ec2QdNLuYlwD7Bkj4
ze7DzrlGA+y78LJwEDmjBsdm9zRH9AyuD7WirQwQ9OZkSxC8Dshh6xJnS8rU5+gWCYcByPXfg/0L
UfD7lP2/wR4Lv905E1XL80fPOVG0g5P4+sE04OYi2+P0/sCzG3mFWdgAJ53WHC/++8dF9d82n+Bo
ZQV3RooCv3fFptqlk0v1VsGOPHujZWW+gwl6UqrVDMKswfOYzlXMB57W05dsxUU46bN3wSWGFQXc
iXWNK/PORvseNXYBj/IapR9nxDyHUlGASKJMtuvegnd8sir7ZBXRG+ef1R0BI1QIPS0+OW+8/y7H
KwqHjY8g5gg4PyWgoEM38uXI/nl1si+LCYVCdoatky6AZ3lcTu/13ftNfEUXSqM4HKhMPAlC8snF
UlhXjQ65rY6EXHQ1Wskgt42Hf45pXZR2HkrJHnk8+2LV22eIkMJNh3ViNCyRGmRi+iSQaAU3d55g
wy7ROZLn8Mc99pSk5wSUsY+DhjWideZJM9CrO2oQ7gV92SnlgethQifxvy+T/C8lD+XvV+m3GzLr
peJ2z0EHgMHMNrcQminqq6c5fAC2uR19+HNS00E6lJGGLmpjXVdTR6a8PJpNPe5EvYqGHXgZDLJf
kO8lfzp/k7iR1aHBBLSSsnruS3+obajSL7GI3yc3+Ck8OAUBNNXvNXR5qhXZQy3r9RnsLWJmbjan
t6n6SlAlF8JKHWCiS9tutODP1yhfjtggOXf6z3Xcwtkv41fUgXV+h6NduRh9yRNj+kUD4kExZNNd
kC9+fykwHN6zcSyT5y2fWzWCTb+ZIhySO8qsDNowCwbZNKrriNNeZqd4ggTVyD3tZb9ha1tRAbsz
plcHg/n46RebU5w62eIRamy0r8fpUp7T/NAQuFOjxxfVk/7rtCk4kGWxOQ9CtTwMzykmF5tiM0Xi
cFNDDpifqPgt0cfTlqcNz9njLcvj8Jif9PFcTORPYZ5P0WFGDJli1p1N98t/mJ3V2r9mXlhitXm2
mij3bt7TF+IyGHFSF0gHAjpakidh4FMui0RAQezsPN2LRRHYGczWXhT0Tmj83oBQpga1ZbqUKfKW
BaRsrHFcyu6ra3B2Xod8jjgin7+gD3eOyuXYraIX5jaVw/3oqAF8AfMdps7FUIPapE5AW6K0z97T
lV3g/+7L7e1mJrhoX1on2FAj7lJ4FHQ1taD2KywDkX92x+spdJLW7hFM09y7g1URsWRqlzE166hd
lW4RFG7hnoJiOPIFWotxgZlREVcOeHcfxYrZxC/9NmlDSCfuzRUD2g7e07k6mlPSNh9264XbOZrV
OW1Y+yiAe9TK0bFTo8a8haqT+kVwxlP5HklU+dOwjlJ/tOMyMy1PLnqpARLCr+gdUHkPcEINlG0x
rwv0Yq8/72297uHZ1yYqqvIsDS/bVyIvi7Db5ZvJ8hw3+35Tri5xtaebvznHiFUm42SCpq8UT1ZZ
dNlWh/Fs+jLlWXNotlrcHso1AbLfvt9mf7j+nObi4ZLw/yWxFP5vgGzzOqehub76N/TYxIl+9Vty
N1/uAerSvqF5M3t7aP4thkcVsBoYwdWJcelXYniRBsggkoDD27TgGd3nUojWPx8ZPnoK+lU1a1bn
79emWdHaog21mRzrRTWbHItFuwKg8Nyoxxeq3/Q4kP5GnmJ/359n1/34OD6euBmvi2dcUJ+I73EW
oPq9atGDq2NtN2gMrvAY7WFZ7Au+kkKMPPCxJp/1MduXG+F4XvGiMESzlvI5pK+vCt882mt7Wr7l
nkpXxTZwqCbUex6Uob533wAaUHbNA51/bTCSfx3rPX+q9/yp3td73lPvp19s/pXdc3P+rjhF9Ujq
ctKrVTOcEpiPDSp2yk4h2QObA9pr4vEV1z2N4+dfI3HfoMVOI/xLOMqUefbajk9oO4XKbOFdEbyr
EZSffT5y1BH56PSLX1d2dND4Np7y+OuAlR39qckEhlu1ko/PTbnIPy6zbsNBSrvzTGbLjZrOhtOo
N9CkFt3mtB/6UbuhHX3sd5JsMS5j2tVQFPY8nPnul14MT/mHmi0v896/XpGG8eDp8JHS+ust5YZ/
EynBJBR7qsAMKl1dGMH7zu+CUaAR2Sb+NAFQGY2tKgGU5V8JN6C8MRTofCUpN6NlZF4t1RkywTLu
Q2Wn+iTMK67/jt5ijwH62O8ilncPbylrGkJI89No7Ku+5IoUsaUk93IyC5n8YWxdQjGpwkGp/AYN
6mEDKiD8onu5RNDdmUQoyPNDjTcGPTMYP5F7eOP5yM7ILscgOQoYRSMP2hup3gUFSJwxg0G3ASi2
HRX7SSQl5XE4L8bhTBODuUardYJeKXaL4CDcu382EOVIIxakuYKJm0gL5OUoyYjWRR2L7tQCQoHa
+MUGgxn2MEKUeWer7BJolAC3Sb0UbYEqGOR7r1EXKdsmaZJuju4mDmd1fFkhgmifv7VdteJSK7vr
MKOH2Zm9rXrPjELAfmRpX0Oh7Gv6xTR/HbWvJ3+RdpG0y7E5wytuV+659CVK98jXliwrNacFReRT
TCaf8ny67I5njp2JwYKm0LZ5+jLrxBM1A1bUFREY89AuptoDI4IY8CZgKkFj57N2pbhPp1myeVgN
ap2T+XAJtaCDFC/P67j2xTD1pyzMVTgEXS1B9n4YdpclyDktkt7D/iwRd0TxREEn/7J6HbmC7jhm
+D15cbNLV6DpOmXjMJlrO+JnJGyqGeami8K9ztFJnSlh4aezARJUR+2yRDv1FD0CwlqBrvzTeYev
6G4/giu+dij0x7fgcaCJ09xwxmi3J+8EJ6Zxy/CyBxeMg2NcxTA1w2nUzwXvNasCB8yksqCU0mxb
Gu8f6Qc96Mvysux+6nW+VCETog+5vUcYKCSX2XkmbKSgP5zm74BSXLd+B3enXPOyW3PMk498eUle
NaL6z+iTCGyJwRXh0wvXfQiljxmpQ3CbZcEvXtk7fKy6+LlvVsVChszTo6Zot4MLqF3RZXhaio1w
KECs1C8XfdiH10Xqt3xHwxipR2bQ8bqhvHzSubS7ZpUiyi+5w5sfXgk8rebeQ+p4BQymRJG1TQpu
4y7u4gIXujel0GsgzKeMfZacnT48ww4WQ27z5LWpVmxyAiGa2qMd5Nnee0VXfBe0AHmNDQoIFggG
JPaH86yprYScu//cZAvlq4zPs5P79hQUhe8bdVP7mpu57xCebDBMqHrOY0+tlDXBbRmKOp7uJn4W
PMLXhjOYPVmmm2XGZX9zXU+f16iOmmTYeb234rbfToFH3eGHasGDhfwUaKzAj+VglKC4La0NgFIc
ekfpMWhXV9ac3rsu3oOqU/wOnyejXdWxzOARdZn/m/ybMV21iITEWEqFFVdYUBE5rmb5RxdXszEB
WdiUfKQaPlLufy06l2FQX3hiiDu5hDzDipSvnke6NfVGGgSAuKnhu82I9n1u8qq4Q8qXIIzABwTM
fb0BFgP3lsdyg4sBYeiKRyC3MqRZyKQ7cEMseBh6kAriigHa+6vY9BhJcHW46t0x/ex33PZ05F4W
z3DwGDLHX6nkaYM6r7YkByVxfCfVTo5Gwa8EUiXu3XDImMzL/XUzJFcaJF9ot959rgTlvPsZ0ooO
AbeB5rIQw1PwiqukXmvcAmTel2Xt/5UVvPYV1+6+LqI+wOUjeXsyA3z5vszKhXqcgsJgDAgs482d
QXzt60W5+JU98HDHqBSoFZNM4DNZcP64xsWCZXg2LMX3YeVrVuXwB3KNV4zqDikOxxM/yG9+Hcdp
PthNVEnxeebKi4Vx9R/Lq3/1G/QKB+DNHDL0T5NoBy0YXnp7UtgtEL2OT1NylMmxmkml0Q2TY3WW
QDmCI3yHw4UejhlQNPdPPR8tTpiT3LYj2iBLtiZA/ggQyMNc1+xF6B5vqyXkn/eWGnkWlaEc5PPK
v84EHBxHn6dQibRPOalBCLyM8z6bqYm6KsKHP0F9/+aPlykd8at9mt2OSjQJ6TidIrSCKIuL9PrK
kNUkHHtiPI2JIEHmTSMpkj24yAnQRR/F9SD9uKD7rKFnP40lDuDt33epKy0yjDufIdgNC41o/+oV
K4miZx6ASZzjIoGK8MSmALzP4zxWByFjsFaj2WWuunePxDSRk+eXFt38lMOtw/vu7Zw8HCu8FBsI
yTqtUveOotEauHk8mhfhi0OBkDj8oKMu+fGk4PnIR/be0rARaKnG77JwkuBNsMndepaCa8ShE2vR
p6f4o+g5G3tjL2fPfkckh/36JptN5+3xskmX8tdgx4BPhYN2+wzrC4Ak7D3mE3s0b45CwvFvCfsB
GGlaEOsMQ9B6BsbAutt1KKJVjXSctVSDKm5Rvuu81uccsc49+7foHd0xoHjEF/c0e3J+04iKVDgm
wXSbxdNr4uxbm59CcfGms99B4DmZ3zgBVdHVvq+oCMTSsVzd9sVs5Ke7YqXNha/KbdzR/O0/fGE2
mXXr3lWscXK3YcPoeNDtxnZDdQPISHSBmg6V2MuMgvbMzXl5eYROu0Ly8Tygw8/uvKZS1vr0Few8
BsxHj9ABdXM2QNq5OKOE40XLSpqH14DSExDCBDzRxBTfRvFA2/yxT+/GpSfLNHkyIrRMjFduyYDQ
ULAmC1yMW7Pd53g9IsZRQdoyG+y/CVsLsTTLVT02RejdT3NEs4+4BbeysrrcerwTAVAzUBdS7Xx4
z6SzRtP4rZmn3CpzU+L9ZJOtKZJh7jM8F3FA0IwLIAN2x0mlAfkefWZhEaUrgUFvjwU40bmcmSMU
GC4mIntXjMHwLknEz/dc/Hwl7/j+gZ9IjHKpMGNkv6cLemUsQG72eZqP4uqAn8u6PYwW2iL9Pq1p
C2YqDZecHO0eCRHq+96NPY/mDs+H9YAyFJGIxOwZKWHpYsh6SGfyLLvqk49+2/1MEYLucJm9oRNU
RLfDeckeElKrEqff6oybFcn2QKJfKXgXILvC7MK+bTwbOg1xuuJfoLKY9+trNPza1L4dlEWxbpZl
xGvyx2k9JCnb27aTzfYweRJFBp8fbEyT67rGBvBJaLx5JHV4Ay2eiKlXyeunnmefEqwq4uEUt53y
k5nvo5CerpohSqUf7RbO2+OQY6u5fbgPF3ail4ayOciDqrPy5xqJQb2+BaQ7gTwrfoCFiVtA36ef
51VvKGcPYL1zMvmoacTzVmSdwfDNs3D4SBNkg5cP4y/TbGUtNGhGzdFZjs4bBNUX8nKc3HLjQccy
whAmEN18OR5+fpmFlwB2VoJoCvGCaqUxXorzN+3caUy+loV0+OSlYomEsreThqktORnq5CoTH6l8
2qHg6JJryL1NeerpFomKcbIWAX8+rQAjsgilbMbfgUqMGAM3eiVaNBDR8jh1xfgUoRDPjZkRzcZE
RhynfWTtvZS/9NjhTImdl/3Vu4bqshj4/ZBxZVivQ3k1VGlH3sGdDi+X3gTkiisiiCJzOGgBzDNP
hEasILpAEz94bamFBm2cEuueRNopNuJENVucY5TzNUkkjLw3EmNASEbcaxKyQUAF/2JVBDjZJOjS
1wWmS5QgVXUL4FRj7xoV/mQGxjsA9z+fzCbYaP8/ws5kuVE1Xdf3sseHCBD9YE9E3wm1lu2JwnLa
dBJIgBp09ef580zqVFSsil07Y2Wm00bw87VvoyImV65UhigI/EeMfgLJr5hST+mUPtLiD9DgX2ll
r+5v4hKbqHPZTg3UP/P+jZcWaOgb5tkk2reL0LWsmLNWwZjodAKMIjD74e7lmHYny7mZPWM+Ae5G
Fo5DeNOxUpz5HcNmJkBYnFzTR6R69D8Zcj88MCVmb8ukp9uKlPd09j8wnUkRs02VjnwnLoZ/b6Jl
3gVEjQB8OixepK6d2p2R34Rj8zm9pd12iOqFsjqnpBgFFH+RytFlz4uOg1CRCTo+cnmxnAP1DU8L
1Gq0XF3pGbZECSMU1uEVJSEFQvjie3C9Gy28pbNvg+9Fr5cfQjmv0u4dBZw36dPaWBtS9WFz2OCL
JOfg5U+JuZNzOdc/rbRIpU+dZ3HaF/xa7801GtjOAO/2smxQupcWZ0ZMFUkb3gO3DCUQamTkWpEd
UmNSaVhkbdJwgpsMh1/MqDisqe5gepvALQiewT0QydfkoExLvjo6b9XAyrmNvvZ92KgrrvmwMfIT
+blKucxc+jyMqG1oeWkRVSHWIAilIElj79TM5P9PSb2vMmuJEl4AFlhNcV3Iik/qJibCV0IbI7TY
XFtCdGWDL1CIr4/wWODxTN8G72f7y+1cyXmbzFqnk2hmQe6L3/H5rWhCwJA4nj3edQoTe1ek13d1
NctNIrt4TqTr6LWWcTYQ/dLwoySPoIrvjh7onHKYQvHBVbhjkJwSnKOghuFIHCKtxLodqyIPL4RF
T/cmvlMRmVkbirKDOje9puINsok6Xar5r7jnKrg7Wj7+mlyw/ckbvXju9fUhlTlzZnZ7P3PyCuwc
mnjgHBcrInqiundeNmspfsiTGSh+0rwFfB0qqjjreCO9ZxE8qAgoYbxbpAj5nxefHqIHhkINlQZ7
OiwgYuJHNOFCc8Hhp3Mv+Lcp6PgZeDSoAV5kmRKgHoUrigQcEoKbLyqeiquR1iIKTzxPI7fREVEJ
f3KEl0oM72JPGES7tEEb8u6lzn6Pejq1EZ8q5OB/lW96oAb1mspgZWwGrl3OOz7lhbGkwVuqwsXQ
8QuzV2Us3tN6IX83aZU+V+IxUiNm+kK0t+KjEHK5zbMIvlVebEnr07u+Kt9OySXh2YpXW5R9yAOb
S6wnhE/imjLOt9kI0NoYcYGfjXho9Rpj9bWGCDVfEN+QhtGiPmzZlZQhXJsMgD6xtV5NydPR1xcg
3cqKu0/kgAkYYlpWrqEnJb1HwgrQrUilTH6nRs6xEUoxcUraTNpWeZXD806v0XnZ+fK+2BSbhrB9
j09vFG/ueanyPRBNjLBOz8eswwYeJa+EwUGosvXBe5IfZ0RViv9jxhQLOjyCI+41n4V1eFpLrIue
byVCKcb7LbW+edFW55lbri9f1Im5+WEtTjvGjvOCWvQSGhT055SqBgIyA19EL9Dihoofmgudx6Wu
Lvxxxe03UuhAAb1qAilH3Bczk6A58TZHJveCwpCQrnvNTou43IU171JrI6peXoGEVyGs/Y4zc2am
oLlg9iINK5EhQpGE/uCZSOsXM/Hz3yXma33hlRYFSsc5ZwWd35OemHihGFWzgz9bHvxeDHo8KEEr
jdRmiZo6e+xnbMyQhvUYiQU/9/AQoRjPb9kxMmYrAHlZS1C9iyJ+kU5BbQR0fx7dTGgtWWcEL+46
VT82Nq3wIkfN9RmqLMoQtXRbkuQoxFPAdVTAwdi2ZT0/6LqDieT/lT/KUCIiheJIEhYsphiiY9Fo
fpwyUfDD6iY9iFL/IExdSBCcxDVAjuzqaWx2FY92B+FxA1uHKUT4jDQvJXp0dkklrA2ntONn3pIb
ZplA6bmuci9DMxHeKSw2Vmy2QuzBPKp5fn6zrNFweHJkh1QGASgtzLUelCtIKPmNB3TgJaYJ8uT8
wmcf9xwECgI1rpYzwDOAWohiiH0FV06iHhT8TR0aySl7JE/SJIU9mQCoCBZa9wwTL9YqpcebBsKc
NUUET4rWqPUs/5k9OAZFUHBetahJMbIhREz0FmzIgHyuzj8VOht/rukturLg4VBux32xO+1NUIx4
5vCccDrSmZMaJDSDG2ihZl17VX4Lb2G7m3z8JnlPZ1gDaktjqy70hUpcsoDhsSVE964XUtfYoz5I
ZoLerbPFx2MRxEgjwi+uk4Av2QGNxE3iHftEmwND/eVglxrt6Qlz1rYOoQ/EzyORg0civrzzLws7
buPXzxAJhb0QpDIOSAPJgashk+mrCy8QQHrOOJ0r/zVmT4+Use1IAKKjhfAaGr6VYCAVD/kseUE4
ZY9SZX2CyHx8ph+iuibAodTmvmKOO6fX9MTx51JXmt96Cu1VT5equacFp86/r2F1ARO7+uf8kk3J
ZXdLDovzBj0PVmBVPuPX0w4P2KjP7pQ55RrQmii0NKyM9Aw+CRREiQ/X5TPoAf2xD8+YJlU5Vmwc
l3Zv4OjXhjyoXN5jCOEZJMDHUUxkZwlpL+hpqZHq+jqxLqIduuHfU9GCUznHKHDyyc7MHs2FCZ0h
vLwhx5WZ25b+/cSk2Yjqt4EyVXBxoN3ng0/nFPMap0scEWf+gYYcRbQ1xwkvzMHFAmgjseeug9rT
khnR7YLTm4p/ElZMxCPW4Dyv8J4NFHhGaC71yMBQTSYDU3nRPLcMEazcyOXvgjDVEC/6hMjsl3gj
ddHpjbqHYCM8BxlQhJiGJjUTj3vGm89bUC7O21taLmjiSYdlPkOFp8ob8gthiPTZZmeafPE7m1EG
GEFhS2enFzSZYKG4bXTiAQlLJTM6pc2ijpRlkZ/AV93Ydl4ywgctBIyElc5KX181hKcH9HzKj6Rg
DzjSHR0YEZArcSmR2GEiVosHEvv8xPDKQLi4qdF1r4VQdpiR/t1/ZtKS55ngiReQgLY17lGkJxqV
K+8JBTxwAboB9zaPXw6yzXQOJxLx3XmR+CB05LfkyiYdF5ysXsnA3W0M5pZTYnJjez6HhDOrwAhQ
TbCzlQGd6OwzijV20JxxWgZCjzhduHPgU3jxGB4QWiHYRBoEChHgythYzNiQHAIwGLHhTF6xuEP7
ApA8x+nKLVhaqz5DYiAwx5x7GfXsM/jbUGJ7e4jvwGP6jDDJDlkYzdSRkHq452aIaG44piob4iv4
/om7IocAMKh7RtEJhDO0dF8ku58M/DbYBw8eHxgNFjh/f7Wy3m+AxRhARAzhXSdF3YjWnU0/J8gA
CoD+MujCklBj4RRU5VfexxcWXWbEzacXkgIVWY8pblkmsZADddP4Mq6V/I1vZG2ku9bi5esuGwhA
uDNijB2V24KhMwun6LAAF0PuP2Plegua2ATlMwtOuzK4YMgm8pUJIMNAYGxgmT7Dhm+GD+mQKFgi
w/NK2ugm9P29gc/1QC3uHlnCzJGfi4jwYnRqsg+Lq2jkdmiI8j08jFnxkxqR5mKBAhSEE4gsOJnT
n8UKuYFVFtzPMj7tWF3TD/CrN9E+ntHYO8MEavw6K9NiccFiy0DBsVzq/iwwozYtIxgJyQPXomLR
R3BdUbViWcvwO2xzRhqBBCw9Pb/prpxcMQuTPk7s6yQ+g8XS22QxhrUUnCx5T/j4UKNiwfpHZjfE
jtUp1mJLo3/Y4bQSBMIy0zcPLrjD6e2wmmKS7OqaXBPGQDSf51zz5RBHzhQfQpABN/CyFsw8Y1Wn
uOvxUC/ooJxinBN9Xm1S7RW+rhqZy25fZxY6eUn1LfOuk5f5Y8CWwBUsgEVnd8yusGPloPMQ6cxO
mbxWIjvtjvbSXCpLXvANJFExqUuLJZ1KXIZT1BPmhFEaNQRmuz0QiDbu40dEd7XnAhbifhPotgaW
Wd6UtotuaxJcZpCCZgSuYduwnD+tTTr3md/PT2uDSRZRitwcG0zwcG6NpGwQMV9aHb7LdbEcv+Sb
Y3yXCyoIivsOmoQdn9ZXHy9d/vuS9Tu6uE2Vs/RaTMAvLJ9zSRmsUW9elzdc4ZQ3yx8XeIolL6ei
Wz/TArxEn0bLbdPjNnk4gUhCuwk0BeU3ZSoFMR2gnZlZgW1croTWW88wuFhVPzW/a5AYK+bS+vxT
blg6xXf85f7OYykNmTQwezYiJjZMZ54g2iTsSQ0+18jUdEw0/yrSuu8QhjFQJ7H2gvirOOWq/yHy
ZXXjCrvcIrcWtyMROx/5++kI88b+AInCKKKPNFY6oDrcQ3ziyFvsZEHVu+CrryEQExezMOS7OP+c
RWE1Z26NhbHojta63sElFkW9fORYrMCW+Jc3FRChScrQubHIjQU4cFIN3FwbWz2mCI7QyCfQAn6O
1wbDGoPA26FeidwwAMtCFLAeh4UiC/1g5qon9PtMh4cK2gXiOjwJzaUdpxy15hRjNONQl6IeLfmT
I2IO8JUpqTYjvh+it5+5VcQdAsxICwOW3XYO9KEco2QiBbCQRBUA0uOZgu3gCgF5KhnUT68UIRwd
RijExCl+Es5PQHBkUs00/zgg2AlAmvbF8Bme+wJpwydI6rzOmW2GkNC4UvHGqXxeshWPaQaW58G5
BYvGt2L7jSYhqDk61oJsx7FzmaxSYl74v8PaJGyQ1zzWu84lxTWJyt94PwAtgmh+JnEZ7mE5MKAh
ccLNq/kGvC3M3kRt/0TFonMHbptOlW+v+EGUMWcitQFRmH+1or/iLJnOhUqvYhDEzc8w05J45GbK
JJuAfXWB2yEdJ7YSN5y6Bfv8AqvowkuJQyXo4zJkkl3G+vLE2hPqGQjsGRBRUa/b3NTGhfBPamzy
IUG1L7sirlqvHsnsb9Iq8jOlC90Gvdw5bzPgbGjzm6jkE5rA/TF2QouTW4sI6+gD/8YAIMHpj2rY
DFgUOyVSCzTCwCvAJeoLwO18VoPC7Uoj3voaXcXAOuUZo8axpekG9MNyk6ap5l2mlWO4XIXnAIEU
rNcPdEy1W2Qd8QmSPe+8tuCRRJc3lBEjVhxxRzExpOyM6GdObxU/qcOO/oyOkux/1KsDNMqeuhc6
x/5ATdcSJupEI4C0fGTuKHl65j7Jx+3OXvZZsz1H9HJsMqh48BvmBG4vHFc2P+seEe0GTjytDwHS
Isme/ha/V6YWkn9OdDCNxHPY/8Bks27fsZtnR+y7PWWBgsHf9Kv7TxfEBJuDLX/o3CJIm2weJJ+y
kFGwzqHG1AiMAfXYjhQDmoNnmukkLIEPPayGWDREdNBra31YtMSXU4zEXgZSA8dL0GQB+00oT3Zk
LDhsHoeARwgKzRMP648ofAzM00/UhKf4mVU5FVZKtsbc2gjHDJubFVILh4WQ3pN8EwPbjtf2gZax
zuAGnDkpu0/FYZnFJ5KLTRIUn/LAiL3c3oCStgs7QuGBbKXT5xd5B2oOnDJh+xpq6wPQERAgG+5N
SK9B5sqtdUHPaW6AnzCfmBLVq8lVBtHghOfdiY4HOL14Zhpl9N27M4+kgcZkjWeWUer4Z5ZVdlwm
MhxaJSH48m2AYlAIIBEMlBdTLELiba8DVACk+ST/8wakY2Axys2mvc6EGQGKdlfgldySQS+R7nPp
SBkj7NvgIYtzb8TPistYAmNXUSFcM2k9gkrRwxvYueoL7qa6vFLWSlyWKspoX05u1FlaUC1YMxGf
qLk8C5jreYAABFCJGhJ+/Ctlr0s9VTEZ6OIBsxgEWhkhm4jDkMHihgHsgD3oI+jZK4NNiAAPH8tl
uzwAjlDxdIV7G7JhuTE8VfhNQc9H/+cdxA+uWKYr78AbIO6/2YqQTJI2LMvPb3935vZG2lx/rYtz
/UX74/kN/HLV/WorNb9/2xvxe3Njfc5WFmjMMmX1vSnTIX7msA6Tad0lSvRaXpMyRdh6Az7q/DYR
k41sCEXHRqg7xah0DHvKn6X+Ie5LB2legr/dB0pUhIjSACPkolcn5rwVNSyPM2zcGnBlBWift6OA
zoPQ1G5KSp44ch8JmeYvappxRz5xAoyFSc/y2LdZgYsK7yclwICPtMg99fbiav74BqGY8gHj9bjd
WXNGLpR+xvrBSbaXY8A7tOrwh9GXjc8IK5GWt6O5rLMpANmIy6WECp4o8Z7vzWIWN1/VQsoFjPUe
6UB5zoDcLRxbKSz/jsXIVIS5Fx+qAs3d5rV75bG1+cs1XWEj3XmQm3jPKZkDifdKXMWMqAEITKj+
vBdh6fzFbzIcHAjZGLB7D1BXSBBBb9VwMENmmTqA9MCnMCmvaSo54w8othTYwSEqHbqJH2lZ0s8g
lRWeCDo4cQc8iwstH6pETusCHfffaryTq73hdRTlBpgZkFrOzYH7SY5krM7EtvKvTHHR9YHGPTlT
YGNJWqEkdFhWwREaHMAzjd7ghb3PSI4vch4Os0PMb30MX5hIl/lAU2ODSD8BTgP/7JmoHFwoauWw
9zXCnQCI9QDaam4C0KZgCszcCGaBujEBsImzQomB3TgGhe4KSXvu4y1Uc2iigRCcZuCeaOBhqzXd
kzfw9FnliKT7dylwWklLaYm8mRh5UmvXRMprCMgAlLZCKW/Oed9mixI8MgAhcqOBnXG9wklveRVn
dSmmFUwtyjnxMD1T7As6/hg/V0wlQIBbkRglSExuRoZQpzkzQZIP/8XoBNG+pHgfdz1O7QxTIUQl
ZXD1LU43R5GDoBEqGelGVAl/2+0iL1dTyB47FAcffH7ypBfjv7mrBYcdoelNTRCi8o2lqED05cHh
EG2qSaHIEQuR5+RAiffqzLhKeW8B/JXLnmNBIckFP106OGyXZI+NoCcAfnJooBhGefrgvl1WovC/
rGaJllwZ6lIh7ozQYHxMghXTGAfHmrgJVMRMZBdUsmeyeh89m0dU5YzbGDdcSMWis50SnVm+qA+l
aITc1vCjGljpF9eGscLHR7EsfQLBBgkF/74E/G94pGu+fNoX+WFhUWydSG1dqJGkD6QSdGuy4vuw
kP5Yi+tRJ6lAdDeXxkKi9CUHkn87BiokOHaItJs7SgZw+bA9mEOA+A7r3YD1e0eYtnFZ5lqy31kG
NDscUcFYvlAw2lIOsAljpOFxsSNiLmj0K8caf6EJFTJeQWqj1kOuTMdt3uJyuYRxN8PrD/8gV1rq
NY/klB7gIlLQMKhl7e8Rh02YERP+ENB3SIhsHWGRKww5GPozSoRHgwbaGlkyv8fKrAOFiXsADRyl
vocADaHx5dRkdDtUKPelpCKuib/FFJgSs44Z6aNvb2Q7Ja6/JuaePMbM8vBup6inY0P4W2dEw2om
6qkpW6H4l2trOTjxGoy+ifs2PX6gh9fMiEGf/lGpWcqAMM9per6XaUfRIUYU173NxnSKePgLi1ri
QeHRBxpTYv4OelXItnze5G1gOcAdYzDnXnPUETvGn8dxNjtnN2blSgw/WBeFp7wFmI5YGgeiXqFO
In0w0aMVomxeFUQ4ehhySeOKm3/jef2ti0gRbYa/t4sdJXmh3kmstCn8XNpSjDvZdv5dT5gBV0Kj
OPG9DjQKlqe7zJgcxKISGjIi64ArMKfcu+z4k1AmhzyXCiASRDbymkFzzaNp+e41AyjGzMHt77+a
UbDTTDNKMXybXyX4/QqTp95Bcw+feYHcJzKTTQ4Lfi5b3pqpr0rnwaCCmC023YJZdqCf4jVucAUg
JDG5F0QYlIwIUKIxOVHaXEmBvBkeSZZ/fmINVTM51eLBM/nINrAVkwhC6A/1jZnaNLYCbMSwOb4d
D2uDpZK2oJ0kKB284m2IYWr8iPZH4nlO7PyezG5nYDwv5OOBgQXkd2NdcHIZGLGaspcWTc2MsGOB
k2FHw+L8lZyDTmzbuIsPNigzfNWwZsA3h8g9ULhOCePEJZBtjiVX/WUS5S/vJnBk5ZtJzLuUdEn9
c90rSwj5FGQsxP6Zw2P9dZ38dy6Mqlho0JuGjtbHvzE161ehlDdbO+8O2fXl3H34KjdeJAEAB6xM
llG/r9DUIcqm4u6eAuX7/DtDX8gZ/7BwiQAYvr5BDOLYcTh5EBzvynxggoVURHaKZp92+oSeC0wE
taU1S02xcsNVugCP/QLfWKNMAQJW8eQN0IzT1VP3Bg127+i0GgC66PuG+QNj929Tnl87p/hpJ9e2
4Z67E/sLOnRFCD42cGbKeEAbm466RKDexDUuUsJbBnBHJwJZ8zaHsIBdwR+xGkaQFJA4uZ7QTr6m
Vpkw25h3iGK4bWpBmFa2XL13/mx+xK5yjFXTkb6QGzK2mup2uiPZjjkArdHZlU2EVttVDk6R3S3/
qiTyPUSoSEFknYvQg5GdkQeTgNEebN7LfKiQMISNKRyTy5d/ftOYTKBOEz+XJVbqKA0nxa6lAoCm
YwX8A/RF3Qlx7esPq1rX+DViRh0fta8P+MaP4etdeLUiLUMPxs4NaN9qazo4Zcg5688USfxBdWRl
Xt58LFOgkgRmYoDNRadg3KOZtjFiDALRUGeLfWboP93Qf3KAixxnpGNkS1i/xDAtGcdqO5NaFZIp
8iRBE9xjFbyJrHr2MJdKf6pdtXPttbx8xs0Nw6X58HD4kxM0kcIp35vAJIOCeYZ1vWB6u+UuPb5o
DDqIktbvk2qh9/oEXPpnlT0+wBzTw1DH/XafGnqHRg3qDl2y8KC4NCRAXhYMqLFqGhwVDI0EWksH
KLnW1zDIDw8c6wCzdZF2c1hLQeF6Nx7z+ggOBVzkG4txX3mD3HeLqHq/zEBy7x8js+/+nYb9m6Xc
2SngUGQ1uGjLfbIv1Y7NH1nz+GQy/Fb/PJsXJ7/SvKfhnsn9owPY4wbNlkVWua5URzfcOwqGG3a2
eHOgUZgrgf2lQWSoXHmr+ejmeiN6CEDDqD4fcLHzxxFFQMB1yf3HjskPG0BHHSAhywcFhxzi9bvd
njawCRfye7HVUPSDWuGyrxTHHijJA6RP28DPFV+s4/aItdT4i0nMi/z77NEKHH/7zyF81fMZfN06
O+wGcz5dkPEATYNTDgaYDMZKcHkB/gWr1nIOWMCfsvGNyseen1eTZ29u4Sgkt9Xo/FsG/CDWAzl3
8vIleeqRHyYFFU5GwmQOiSuVIekjhPDOHP6esf7cy2sTR5+N9YvCE4U0sYaO6PFwoM/wTf0n2pr9
EtJK+fHcgpAfI3htMjcSHhd+YlS1GLnIF29298c1oRnvoCGekeVlZDHZ/sfqcvxGAI8yUsMJJdWj
Gt/FpP+RmTTfsKcAAHlzsLaB/LJr0Enzrh+jkBwZsCaoQdcyeJ2cljdFgjjGfAfcrQOcGkbdS53D
yUfB8a2/5Y3to9hQIPj0yRD5U23ov5FLRAs1YKgov9zbcUanMOyf0esD6j+dg04Kur6BqHw7Iw+W
aNQylFP8pD/sJ/xr7U8bbY9Y4bizf27i8HE2Tsg9zYAb+egPGLuL89hieYEAVJnRSV1wfARCMaB4
A/ZHxOfrHo4TBJ+YSgqUdr18ZEhzso7dPv06QH6PHhQo5R7oJR6aPtzNQ9B/tNtG+Et5rO7RUvjQ
fq7D/Pr3rk+M1vUcEbApGCMWvL6eo3I3KE43OBLSaDAJ35UtUjZnRjwA+p82hCBnwKsmun+eG4q/
g7hQdLsCnNjab5K48qf5rYMLjcx5MfvEtIyaEjJzmw3o+S8hN7N+GTzuEBEQayLkCWEMYpMcvXaF
RXVjseIx3+kuQeHGQM6D7uMsJqKMQEukH39MxtwPqFzOhaD9gT3CdQ52I2QBRD+Par4dmeV8AAED
qn4vr9BxpDKtjpwLlyaTcl2Ovsc3AR1gYzAG0BORTHOsvZz2X7OEApRh8J/xU/nRkQ5iLnb4NKO7
C6obGUpa0xHYMedJitTdC3D/Z/NhhSXt+PNbrbmQYlOyBOJluHyiHYOQHLuGRAYjVzkmymF5BYqT
DSEzAlT3kgHQ4Q8IrY8R8gdOoYj9+C/kGyhUt40P6GQzcDgBVgq1jm3HdMzcmIwtn/iacetZfcX3
N1YNPCnkP3Dyy8odl1Ft+h/2m/9cTaBPDgf/n6qJf6MEl8ZQVq+Dft6Rz4IWkaPzguzmNcGwIzlD
CGR2wRQftaZThP0HRRDzskxWnPD95t1TeLDh45MjRQdOxU6FzwvVorP/7p3WCjM7Ig6gYdgrffSk
jLSZhp+XNbQiCeCHy4nXc536w7kn5139hWdUiIotgHmeTR8x29F+ee0hmw34xZ+dQ/g8jhdsW7pM
glVZ/aiJ9YtdGOKOr4RypMnOPwqAUcOBUxQ+vlSXxQd77yKwwbVoS5McprqsmuF3Wi6CUGylOT8z
JEVG1rOPnS6D6/xGIpjB+OAOO6bZTvnJvj96Ms+vYworaF58SAYcFgN1CmqPVSVkWNM1FgC8QjXQ
5h5VwgLpLCBFVSStKjCQ2rwJGOj6HCw2EzbLwjvrOtFUNSXGgLf8hr4IBDtAp02g7K0PIGUsHIoU
mMNaCiREI1woR3m3PWBdR6Bwy092zeyw6SCYlEMaXfery0L4bYrd9oOi+vClE2NfHub2Dp0WE111
qeFV2x0Pq47ijJZR9KUAtzF5q7OX9/jvUuf/SQNCm6HxrmLcZ1h/ZQu+v5CXLYb//R/l/1Roab/O
KlLnw8HTi7Wxa6kv0FwONVIjz7h3my/k9w6rh+mic9n9Ch4nyjb8EQvv3h0o9jL//PMMRcBCIR5F
Q+QRwX8A6Jz9UVHZjxTJKwEQkSnBbqPBAfA4Su1XPpoCm47sblv4T8SM6DJR5j2it/LPb5H9HwQR
cV8S/4OjrqJn//8LXeCyrRTSnQ9pXt3+5ujvECwJqRO7DkoczMImpxFkrfKISioTK4HCvunOa68m
4McXBxkUSqWhzW2NbqW7B9MDG35T0V1JezCFAMJRg8lq5uhvqLKq8Po4TS+n+FMJdemDq0IeQNXm
9UPWUdAPq53mRzp2KACTmDhTtxR14dLrKRogFKnOBcJL6diWq/4oO5mVIeegOJ4V53pxlR/GJUcV
ec5dz/UgL+6Oiv8wfWVzuDiI+dUS3p2IEIsNEABh/IX/2/1ERv0/RCWUCkxcK21DUf66Xf3LqXn0
z9ugtkW7637VOm2xzwrswbvfwA1A/3y7sTrV/RNz6qs7IlE9m5PDzkwtGQchVpdDvhoHb7aqR3e8
zVUUFljgdguLKfxvDy3pDfrkfYyN6/dwFhpft68XvF5Tcpv56cRey1hVwEpQd57QC8Ilqolnr6xQ
4isBQA6eYEBqGn9eIfx4Z/ffR0UrdUjM62evO5OdQNySFjQdz8mtUah/poqW2x22qqip21APXuNm
1h5NezWUm/Y1zHvmcA26sD8jEmEXtwPLwT6/deyjec4qkJIcjfbYz+ASQUnT3QrtWD0wFa9zOn2v
WWmDYoSB9JoedeztGJeDtKh8/eXqavhUHBVvvhYhcJli+u53SoFF4GVe2jPn0bXuo36zu1hDBNDa
2ofkCjzi4VTVd3X9NECRIpzFIhNO7wFWHvL1puLMdlCoGo+z/P9cFzc3Fp6DWyfUkJygaitZjmm5
yMSe6GyYuAYq2iOAdX4pnxgewmPoQnBuXrO1EXCU5ri9QY6dvWsl6zqVGd53N4Q2Ds3vJFUTV+HR
O7wD8xNC4fPZfd7jro1oA2ztJWFTBj3X6kyMmOC6sh2cSDYUFYCpXux2sfRm1yJTcu8NTvC8P+p7
HcP4k/Mia01oOShBuW7+jL/IuBpIdH/cqOirnGKEaIGAcms7zJxW9/XzKdKxhRgdBfXBY4B2g4nL
vMnD2tO4fFQf0/78cWEMXn0xmUCxtmZvSrtgUMP8VO7Fdq5phUMDE9C/88/lY3BueWehqj2XR6/R
0tuWnzbe181rUwLPg4hQepeO9hrOor3TcEmAQIHEfFSsHk/nkDKB35x/Dur8ebSPyCBkJtvG+ogh
QnYO7nRYW8gabv/bt55KSIIJmqIP92cCygc/gnoa6bkAHiuqsUeA54iiYb0QCyXbF1QGBxTX2SXZ
yDg4KMzdig8MCK4OOunglkLjXdF9BgRIBgOLjOQtn23YM4SYZZLmPSaKK0jrAXypfq0h8ArFxJpr
x9cPkuTQC47PTx3v1GwaHGutb+0NVfTlR0vVjeVoxDQaQpI+RgmWR8LQ6Vr7Tyh0P4wrWjijb8aO
gQ9yLnd2DoRZrB+uine13bHxDR7/x+HgUNEry8dv+8GVsCqb/O7t/n7TMGno2CwSComDo6OibXF3
bdWVtqfGe4CWquc3BiJMzE6f41PMQigOK9/eDiggPpFQum3U5eu92muogfoTxGBEehlEFI6Mqktq
vN+DagKJRrHdvz/zHoZniu4/35XdKM4U+twAG8qQhXYurfans8NYwRakUDlGHxH2/uGLLz1f2Ulc
alepxZXRHFMNS+u2dodTdmMeWIISoy5T+Y7sL5Bw4ku6UFX8Rouedw+lVSGlrcyN/r+YYGj/Kan/
a3j+t3z30q+DUpYvPO13dFmnG1tSYt7zvVpDOL3RgJYOERf9zQJObYVWFugS9VNmMshY8IgKXKW5
0oTAJZIi5y8NxKUCOgCutYHAbOHM8H5snOqbF07/ElLQVHSbgxb8c9ZWhYjXv5e+uqbjvyKrNs57
QiXqX5LMs2zqYvZ8nHd64dobG60MdX/dqfzkGPikcsSZIrA/Qdjs9E9m4GxM/Qc0ekezcP2e1nLK
M+n2V5M5ev3zz9dG3fCfLg5TJd2yKZvkv0Y//3JxrdSrxSSPADu2SI7saBs5KKx0XxCebOZu5RwT
lRumzN/jt8hxrXMXBGKoq0wVfvCVOKoQVic6rbP7/FYa/45UvuGauESg61/EEyu7L4bR++lOlvCY
/t30uJXmM/pvtEoiGwi791j14FgVOkiWdB/yQtrcxrTdUnCroaG7xfq8GJcM6V5zaV+/n7ANwPj6
4g4rih1qagSEJfpYzkS5LBGJzQrdNSd6NRSx3mmbAovp0/7JRPEVtB/GL2n7FL1y+1teFAsIvfa8
Wo/LmcfHZ20ARv9KnQN8aVLnNsRkDW1OAw1MDsgHtT8klKeMw16Bcjui0p0jROYbBorPtActbyX9
x+ETMUxzM/P68AXh7Hmcds+tuacrfSEknuDisrKz+1+h596relZCLMGe8b3yL9UHBLoSVWRARfon
k6sa8OLd6/cIIOLSGBa7c+Ppa3CcXp1f9uqifnu4E9qHKD92SxWdAMTafGuLADt8ugYf8/PugjJQ
VGL3CL9vdpkzeXogSgu6CQ2DTtSCUPeo5YxUzZTSQdpQXZcbVoJAuhrS1+rSbGYK3r3cc6/5fKxR
nRjEHLAjMW4HhPfbZNAYVTF7QfpooTPi2KlH5qvG1uCBmujSZxeQPBE0PwSTGO1hEyVD2lm/ZMfa
IhnJ8hpYl4xnn/D+kPPXWlpBemL8wROEtIEvca790RfUmYOG0vNces11Svd8+lZY47UuZc66lhw4
9owbNxW3ifnloskwJHsD6mR+UiPZeJW+n95uTPc+b+iWG46yn311Wfv2+mSkcjq7movqaH/75ZKb
mh9pXkCXa98S6wdBFp6ETUqgZsbfnH7DkSa8715TgAPFwgxmNFZf8rZeSdtaQjbUKb4I09JvySpA
ZPT5balkWiMkG82UMUOzRxDPgCywrdB52zMQqf4g5xkesteH9nJJKy8ma3Lpk70nFpmvEf6J9Gsh
MfRCBGJVfpbM9vjmdmpc3Et8Qx2jEO38TCNzTvhZ6BIC/vPhBstRczUQSFwW4J3zEgLiyVcYQSFG
89GvjaO0VS/zliXYaXd2AftCdoSAimHqqvIRmXTG93f5t1icQDEuaqbz7oEwjGAoi0iLZsprwMaV
ofJRpvbGQsPBwlXD7+8UvOUfnW+jYHg6t4rsbIgKmkKZXcHX4+3O/HWpQ45niCK/nNPojVsAMAuU
F7Yjo58OWu4zwYpgogpHjofx64GuLjiwXq4DTQvuKAeQ7l4uczwgzejtRjhwVEdSm+VU0F9+pKja
o0RzWDE7baMK9vEt6wHknOx5O8UFHDHoXldeH2xF51eZ8OthrgP3jZoOzCUpe91+67RLoO/YE/FE
64AnesoAq1hn9PNfO2nZLV8ZnaH1fzk7r+XUtW2LfpGqlMOrEkLkHF4oA0YBASJK6Otvmz6n7l7b
17VcdeucbXs5gBDSnCP00XrpS6tr9KLQS8XyPCSBfCM9gVYMkQhR3+HcrhOfi4Md9g3eqkUd0oEZ
PFJW5Sc2AmlXmoBCT1BSA+HfnvRIwTcEnPr2VcePanR6d2ukfmzM0ebTWv19K/jq53zfpkicbdVw
HNWErvfvbSrXpPx1y8rTrPJqbOrLlbNFpXz0ieuCt//ql3Hy8JhQIXf5ZZ9Xf9rn/3xq8fM/NqGX
UuiJUV5OVKY264sNaThpIE0U+3MoBgwIOaiJddQVY9u0l8dHD/3Jyvh4IQPxX6/olxPxE73uz6MR
SeMfR2Pb9xsg//NphoRinH2YCLLLARN6vr6sPasPTLKjxQm9x+tvzyzime9vAUGCris22T100n8/
863Ii6JIC+Idem0Hh+l2/M3pOmm+8QzTA/0JOZLX2koXZWV6V3nLWOm/GMko4n3+20F8uw60QnOs
yj7S94OCB+6HJpDkVnicUVCYZyE1aVR141/O+U+J+J+v/NsVcD8pG+Vc8aQv4veWghiG8TMQxRAW
WwVdZsQ57H8MiC+47+rfCgGa+tuL/vaePxPlopwU3vPKAxNVomUHUNSQYVCZR2FQ+Rm4N7TzRWzm
bYITe3SFGQxeddMjzD7ib76nm8ncDn6PaZeeTsTKLJRKOqvhY0i8ApjmQMgcKRE1RXT2jNaj2aMi
bzAzrozvq3xLi4W+0i1IWgw8YkkExu3VobN4nFFrLAY5Ag+GoMZpFlR9Iyr3x/Fzjb9LAw7Rk+dZ
pwQRBODseaV/YdNQ3Tuh3DuOy/Bso/09CikoW1yFWBjFDaIx/tChSVkG+VyaExkTR3c1pNq0dSHS
rmgXvof1+NjloK6+PpUH8p65JeTcM5hTUzS0Ty+d12MKSFbPnryHj6Bkej2dn+dQL0Op9sB+8Aai
zLM9Jr7ZMPK+zhifuhLy9YZHvvoG6HhM7YrQ9gvaSm8mcJMZsQ4zR+/9IyZA0Bwih2ahw1EI6Ize
5w0hVI7iAU7cAh4Prj/6k7ltrUWjqfacPvnf4ElFD5YOaPiAsme/iCXynNIt1ugP9mAo5FB1X+s8
QnSDas8v5igbltQ6PASDi0zIYumwUWa34d/EdzTgyvB+uDO3JxoQgxKDqB4Vg1E6rqZAOYSSldAG
8hy6VdB6dxctcJu5eBL/sMGMK8fgTnh1mRZFGZ8uuMGPuKDHlJqyrVB/2i3ITX04PFKExcWK36UP
wm+gh8hdmu8pPMfbEg1qh0aNUPOYAcLKBZGFSu2GcO4R4iNprRQrKHTMB67CaaykeAbVfGXO0EPK
kBvTLjmv0FT//fb9cd3SddPSMD03Kab9e93SDbvUqtOjmFlWq3gG6ZFMlIrQy5fJZq8f70v89+f7
ccPAHPF/n/DbQmneGv101u7FrBoVXc5NOqQo4X0eu3Ql70umjYMmgn+ldBKk3GKGThhULa4L6zcf
1J9yO1uXccG1YIY69jcablLU9uNyfbJit6RlL9U9an7z6siUO8RT2919gqaYvodXZAHjKiywTkMm
vb9O+bhQWd8YZQH76t1/2Ul0/acF1bZInmVDxQ/a/ragKY+8MMurzVsygez5ocbnqd1DMvkWAZjc
t/YsolxAlvdyRO/yvERKpq6rhJ5jS5lcUZ7vGnqegmLYhFq3xIkQYNrMmZAcvtEsPt0zKTgtPims
gO68XUCjCP1GR1zQny0Jdml8on9ldW9JIJii736DTWAouKJARMwR3ZqM8FT1e9bufkAthIACqwRs
SA/Pewi9kS/VnnMLJNl/0jUsfMwfGirQPvM+zKvM9XGzP6XeZVsovnYPLh1peoZEZb+D5xyyE0dE
EEhpgCGfKSGY/PLBZgOH7jrdKramdyz9CF6Dx67ZoXvqlzsJJgD93PZj2QzZ5LgDL2XgvNrmtmor
q/PMpJ1DJC6yYZetoaDxevNY9JHhQMF6pP7JCO+mS5n3zk12UD/QpTxn+ZLUEXVJVfvFntZCAo/t
AeaQnASwKAziY2Tc2smj6zyFfQYALgnYvupyKb0/3n1G/0fAZnJoJ+i0VvWWB1W2ehKdjRYNcGQL
GUCEt7DXRQMBcAa56OFC/ZL0+nB6M12jTlNONXZcUPklzzjhALVh5lDrY8BQbJNYomnJlDaLuEgZ
AUowcj4URorkdZanY688e6/4Mxy0LrMbGuO+RfLH9KI9JQ2uOw7tdySrFmTJnsMoUjaV8fuMmGbq
bybMOU7U7kZ1Kdk5I7trM3h36+dQ9yFuvGY3Bg9ASLOrlBC9TtiVdvDyFH4EvK7RdY36A/HCCaAW
VhD25AbWn/qD4qHsUPrXuqWVAVCksdRX+nTcbtxjVww7ciphrm3iB8fusM23FpOdBp3P1APabCGU
IK07MapOHnoneQCJX9DIeRcMlBRbBflKfIaOWqENew4YMkY6MHgZ/rnEltAn+XHwPD1GtRQoDaqN
GwUB6g4fkoFpSSWUxifRFrqg8aVKubovybdu/pMp73HzDl7Il3eoROxBfVABaUzfoFgEgDzp3ncO
9KoUX87k89QzQIW3+DK4FiFhH8NR0+yFOsU5ILllHAPRBLU6eDSD5ztkP6OKrHgr0jCyY7prokyK
Pazdq1AwWl07eG9vM1YatKWM62ErcEd0TkZVLo198Slvr1WYKW7NHpx5Vwx7Up/JgxaYDa7qwW+L
piL/FG05uuaYsizrqvy9WZe+X6ZlXBuSTfCqOUI8w7XJzJAuFb51iyTKJozuU0JBnATXiG24dYWs
TBECp7l7i6DJSXylAxT65j17aECAEvVO5Eq0DqCHQY7ZltsHlzptAeYj9g2Yvm2DCuszZ9c+UcR0
weFTeKFqgbR1Cp1qg7RmWtIPLyg6zC9DzEKBmKXuk9uADhu2hEheKVal6xxzXd8JC+y7OMkMV37W
fRUZ404azt5tDYLbsP40l0gCSKGxDJroa0P3NxefxsZtp67zbrLNe3/fEP/jIvY9ahctLM2xLU2z
zW8BtJLJ5fsmK8yE99QRa7TD4s0qMjUmyVjyUWmPiB3o+xIiDUiZa+Q92QeJcU3d5gMLd5CqPdz+
ULIYywtKUlQd58BYSoBVjVBMZb5Z8CNjtzHITKhuUfmTPQgSV0byFbfSfbw26o4Gy3yLXLnDupF+
MKDAFhHmppvB0FHm5u6MFSi1YgiMKpwbNutjWHzc5vLyvRNaWIAiI4zcVg5wgBxaUz42eumWXiIc
Cr+Mqq6OFpqsvK78V0sfF/0G0Eu2x1czxlSvEL6aJdHh56Olte9bhbkXZ8i43wCdZ3zGXDTixNi/
pC6a9VMJ9c9T/22rPd8um+vR1Dn1I6Eh2GGadF5qO73y6XVPHHww9fVreabDwoQ7c6vdF6+Azmqf
zOJa+fhh4rlahNruyKDNXnTfYEtTPStBfeVDdDfQkycFDFJrAWlPcfP9DfE7Y04Hk952X5M8aVET
ot9DKvypsNxtvRniQPls0s9rOVZ0zdtvpk6pLCstvsPmQ7Fc22UNuhx8oLlRFE/+UDrPUbaGuVUF
juJVn+nOnhdZQBoKRxH26/Kyvk11HpOKwLRY2fPk7aV0TxIvVGfNYgM8dwGHsGx8RKE2FJcavR0I
sEstSn4ynV7U+/hosXQhbLjAPnhRcO9RSKScaDJMIdBSR8gjlADtgQ1twhnzpblP2mmGVUUxV+BV
U8BsApkqF0pC4ATUgpcmX7JhMeX1BmSh4TSpLi8+FjKz1wcqqtcT+T+TatsMRbsZJRNlJSS85kJn
YnHzdPXpZvrcQczYwZ3jOrou1aX29kghSgPAnr40GM0pWdnLebXExHnKpGIRGawKx/C9F8NwLMAw
n8T+ks6v+Kge59rsPD/icDPN9jk6tMeSfSUZGuvzB3bMA7A0ncuTTaiE+lf22TbgCi2siNwq7QPh
3tHNcsWa8w7Jm45ElV2p8m9zxuhwTo5wpGWaDm7L+gLuCPmX7d36uN9RkPsQCeTBBi7DfMr8Spvj
cGs8PIzgft38fETVwCHlNPHsPU3RB5kLxnrAX+M3MZEh1yeeqeJieRbQnNoOqsZ3VmjH4MH1MlhE
77ExzAbOvlxykb/O3vM53MwYfWpufjqVlui5ejeMqyfUNIlcQmhId0ZXgwujsm8GdzaodzWoombv
sXwzuX4rwgdSfYElxTUsQvvXJD6RISuMShn3tqSUdsaKVWs7SuddxtWlfR2+CLCmGDyDUFQXyYpT
PIBlPT0OfllSlZ+yGse2TfTPJiH+l1nAH3UgvnfOi/xWzK4MzCzTKQs3aFllR93UR6pHqjZBksnA
jQ519MBP8FBfAhVBJK0MHqsEaJ09LNB0su50myWA2XEeKnwukNPZlFGAy8ughx54EJ1BOTPD5SH7
FIILZtnQErcy7xjU2IIo5A5iGOwLejY49Vh3mdBjJFvygHP5NAaHYuJSDh+YgIC84+2OuU9xu8S4
rkX/tURf8GYiyfHVgaCeFUEDi4XmKBNQz7aEh7ZQ5jMaPkQ7GJUzvLBz9+/n88eM5I/TqX9LlR5q
WlT59QplgFYeEeEY0vVxDJEc6d37YFeYYzd7Z/oEM4Egeap0NIwSHu1stomc9XFYLNQJoQkgwIgX
hI8V/L73LitClgiHIagd3QgpzpF40tGVwr8fvPrVB/u2vxKt8H3FwPRS/Xp1f1wMWWOYr6OcnWaP
Zc5uWfks1myb2V2kVLwI1O5MDC1qX44fXYNdFAD6kEQAtnyJbev+3SMjYeG/ByVCBc0nd0iRYT/D
6glegck7uksMPrMA3AfOw9tgXdpFHEJ3u6Ils2MfprqdYBF/EL7C8wcS950VGswqFtTLqwhBmXCv
u86RHjiLGqnpAe579fKfn5qvzllbtqL7wv1qDGmUmN5t4+ooTZlWx99crNAtar3nQVVD160fbsYq
Wr8FRPGGB/yeptSTyJhmHsnPoBrAIyII6smAFVnbk5Z6j5OntzFpsbJzXUeYLr975AcpAYMno43F
1rKb05At0R5TbdnXnrwnopVZruLT3qHH5SZQVFK//orU3zsVjccOzYaCNKgMEGQiNJo9HiKsloHm
oJu+TlmYVcJ2KPOM8tjuAylFXxNuXKfVcaKx8hEJixq7iT17PTtNSOtOdKNm0uHaRe9uUtF99BmY
XScKZA3K+sacag87FvoBmUL/lz5jpqQI5o0PNCU2MYrDoKDdIx+Ir3t9w58940vnge1i/7KgtCIE
wVTyZ9Sb6lbzae8s9oI8OuLTsqZJUXqp269ZfhlsO0Mb+ftl+pOtlUkv16ISYdg2Dq3/LsQkz1Qp
LP2MN6vFWAZaWLe3Vtw2098xPnlJj9StBawljqDR1v0JVqj7/f234owwgP1+q+DYqziWqTuG4nwr
ztiv5q68Lzp2TL3eoIc1odAVeXWnhTxy2F1BnZrIC4yhImdYodn95RT80Esw/3z27+XrRJJepaWd
Z51wHWbutN6Sq/slNlnTFmYYtw5ugQRC7gq+kDuLvQPDcdsHVq6fCeUAw//74Xytan87Gd/iclkv
77Lz4GTMrQnJPXanVR8GhT9oHyFP7qS8l3nuCr95bS7yungUUaTrZPO5JOxXqTbikcng+d+Pyv7x
JLGemY7hWKpsia3vj9XsYh/1y1vjJM1BuLiWu5aDdeqRCvSQQbqDnh73lunJW/dwh72sWZSwUByP
z4uXWw0xngi7BCcr3W19Cv4qFpQYYw6H2NyB8y3dIHcjH6Vaz3D9A42SInpui1niP93R5pP5U2Zi
A/zEDwCuWKbQSe/VX9IhTYTc/+es//P6vpflUm1zVMyM11eN5ojM+g4ac9jgW66H1J+SYYyHUCFR
0N6CBbc7OyKgglnEIBmDg0xV/XJfGj+on031j+P5ViA9psrtYSYKg9MznyGTvuIjtrq6TKxDu1Wg
VSSJN0UdIJa69qsMTp46/GxaLPfdDymmgt2pJJq6m0Xp4RnooXWn/6r76KAxChxM8GwDE+r9YuOk
/nYWv93Il5cqa6kjbqX526NqSNqNPppRK/dT+oByshBLMTaMs9R1VgdGp/9+leo/lAn+dda+3cp1
/U7zV8lZa27BfNkLp+GpZSNk+EQrpWPpefXQ6U4+Tx6s3eHZ7fb7qct4o+x+EAuUbt+LItwS5b5S
ur/5GJo/JH3/OrZv97WUqur9lmGDxoHVfu812K7t+OqmXpujesKV0R542gZbsBx+kwZr3TsBJ8hi
zh0ZzMl7bafC2rQ93rW6fbtDFYnJRYr9MUk7RYP5/enWjHDiOsiyBKXigNpsyzRnNPp/WCH+65WI
q+CPtUDLTDtLr5xltbckpkUM08fxdYCSg7e6jd0maPNgkQw5oZo3Y0tnHhSNKcO4v1xv5g/F9H8d
idhY/jgS/Xg1T5bBkaB3cvG1YFl5QWxDMjKl+tgeWOEW3fHFXWt+2B6PH45P4ji0xp+vRe1+7jbh
cPH2wb1oTz/edKBxHrgrPveM4kSjQ/LAOtPx05bFSDlK9Ly3//vlqvxke8bxa4ZwIqToZXw7k8em
qWVJXBNSh0lSbB3IE/drUCxIqQOcDITOiNsf814a7KivveW5jfTAfY6n6ichY1d4cK/vcwcr4LxN
awhpXTOZv0K/CnqwctpIdmKr/2k+GTvTh3UZyBjP9mmOp5sOml/zgb4b0cXqyYxVg1ftwu16qhtH
k8rd3yoP89BoFJ38OEiEvKH2qgSX0JUR9z+UHrQbzEbRmbCiMCA/obB9cr1V5ZsDeih9kf6y9qy5
IKMDvVjgEgN80FujN7OZnNkH0dJiRLeJXYs/J75I/ANZB/CIv59m9edV4Z+z/O0qKeVEPW6OrEqP
EGtnO8ZxY1qzOyljEkO/DpifYD08tyosrXPvlyf/+bb/58nFz/+4ROtSq4sk5cmvgBmy8dXNogHw
8PGwGQ+PMLpXPP/Nmx2SAVngXris//0AnJ/X5H8OQIgX/jgA61Vsnjdxj3QYX3YvDevy2gmxBONu
xdbc6kzvMxyhiXQk75i30J4Jc2wkE9TMWTcfWkTwX7rjorNj5ysar7tghtNDT0UBrTN8hucva923
/xzGk/MoXwsKEjIkvGaRArVKzxnyDl/skBbt2dtvPNzlO8sCB3UZr264+cpXB3NUtCZFj40JOsII
9NLfz4L+Q2pOWo5akeXANv9P202yEi3f0K/nGugg0ulSogq3dIjPsGmBHiHiAnUo+xC2wfLnE3aL
tjBobrUCJv/Cx/qkuScKJP3LMNaptDP3zyIh6APOEAdudVGMytaIwOTvh62oYlf4HpcgACVElxk6
MJ1vl0/yqLP0lhjMGwTCoX6L/SdO7jgo02vHUZx8pcMoUjB4B5SZKYr3Tu4acdPw5Q8kPJSbjgtO
fHjZDVf9flzEQX9l+jsbp0GZkKFeTMf6vv2KapeV4tVBoIgCiuTsRdfKN7GaBirhs0e+RbgQOXIn
u3tzHAf9etCB7Ig8Gs6R95TdvbTf0xjApX6Sjw58xK3YdNkGzi6Yir5HgDcpWoenSzcMofFr9ffz
9GPg8edp+naRv17K25JOLKQlcST14rCHsXgIJ0REoHJ7WHsokrwZ4c/oiDr+l5v8y/z3b+/St+j4
/ZKbEwop7rFHiAu5v77tCdkzlxAZpN0UuUY0LcPNfItwIMQtvW237zgkDTEtRx3k9BYrbJ4Yfe3H
OC8zDuVF5Jfo+VHMTt6ubLvwPU+T6LLxD2kwOYxGfz99P+5D/5w+S/6WBTZKZVWZiO4bzI1p01aj
XgeUDMHJdjtNAvbKh1CEtvJQQ8IvPO6dj2GX2ie1xZUzoju0PLF1uTpBVB3ENHZ5DZSu04Gx/+WW
+DETMWQZYTKUAQpt3yLjTXN5mKV8O83Y9tB0ILKInakyyPoJEjh6KXTfRkaUxEaIygS0JrCTGfMy
QRawxMEhngPlZeDugbEaQyPHOAXRghkU+qmnfwK0Vq7rAMumCAEhi+SZovMdy5T/5OlQXR9Yt8jh
GTtKc2T5xhwJCM374AxinJ5CrC/gg8GifbYZOgGnQtv7DQMam9Jf1nVLXNLfrzlD0TVN4Rwoivzt
kpcS7WnnNfUlaaCD6KRq2rL2DQXGI6s82pX5+wN5S8bAEdEE09zIw69exTwszVJu9tyFGtUETDNW
RaADp7n2mN5hYpf2rrY9T2HbLKip+awKXawpAtTAlM3WWe46rebjPbUjlDoKPbGTRz2NuRV4ge33
1BAuv9SJ3GrAFExOyK17CpQbcyTTvSQYyzwUN58M45Q9FC5/v44VzfwpzCaUUmwbEgWJqvwtpHK0
d6VcUvUyq2Jq2b7ahwkK1xDuOE4uCItAnQrvPaANoYa7LfPVAnUDqCdpIWyCq/YIIUeFKEW72Icx
V4yaTxj82pRmbwtgDJ6JZ4U+hqgKpM3EpLkcvLFTEzSV4yj1qUctcGhBFtFWuk03X1XUkkh551dh
jcd7YewSkwFdF5EqH/m/4YiP1YFvXB5dvqzftHZgPFQHbUdLTtsxKCI+GTvab9ouKfcXdfRgSoyK
OY5UFZBczA+RBjhwkKzobvkvJlTpgaU+Nedm6YCR/KCcTDPv4w2ocMpX2YclvssHipM4/WYfuCoe
Pyg4ZB+S+AkelsLO6zTnl2k7MYYw4at66Ux4TBSXTNY2y2bJk/F7wtGLTw5gM/EsAMlw16sx/kKe
1OxeS4QVycdmTT8pofXKmGjhZ5juzC8Ye5a0H1UM3BIMZVPat6MKGxY8wOQvA9n/2MjeHNcEiFYu
hUVtubzHOv180IgMM4HdTYN41WWUFQYKmLw2lg9wEsFVwTV7RvcYkFd0ApyMoTZwKt7e4Ibla93S
BTW9xRwUpP1EaGvh1zJAFx8nUUGkxj4S5iMEvExlp8wWK4EVVKAm+cXoDtIk6MDDgsEZqD7lRF9j
1tZpF2A/c+guTYvBsK3JHxWBwFcWdB5U8DfXiS4gT5BtwZhvL9B+k3GK4+hxnOHHYYUNKCKmmcAn
05n3YZoM6zYuP7G2OMV3LDEaLtHjnDoxjhjn8Nq3QjvOIU7K4AthG0THsRm/ui/YuwoEekEcEmHt
HTFgAGsTVhZYV+or8WXChPziSpwFT3dEnbh/blcAaJj3hCcjTPcucQ1mrRhKA3i8HJ1gBZq9auTQ
UlXQkFI1XxlAoK7bO5QoayXQ0jA1aQvQVYW0pbHng+7k7Ng0GRjEB6tw83I2uGN4Ad3uMCKMYIAa
lnCQwhqLQXMxMAyTtSWt4JVDtn9ByU07UquOz7RxIRQCTJch6Fx4zwQBHyr1BIMvnvXVg90S5Pwk
B4sjCEnHIcD3+AZLTBomkzvv/GkqtW5iiQY8h8LOq1uCe0jESrT6go6UrpPBA1e5Ow65FhNMeUtd
cLxQcEtIWElfzGzw9p5HGYFqtZCA+d6BlaU9GHLQD5KxCvzTGW7G0hS8DXRqmBLdJ9eR4F89uVYt
yoVqlDGNLrfy7ma96TG2ckgZVMfNIMDfA9uibPz8uH4ZuVUwJbP+nasPbED45G1NoCLC1MY28Bic
wbqdAZZeePFgSxkLTNfZhPjnMwOmzwU9gIS9FXTN+6KAcs99wjT/np5oPwvNQMH+BrrKkMMGXCrB
mFYA18HpYHYcyi0VX67j1oOMiAvu3s8wirEI4HV4p2KvqyJYyAJqDPsKLHOI5L5lt4TZNOsaSLkU
yJbdPs2g9HXwnMKwvGwL4l4OBA/7FJgFgKzxcOCnno63+tnX4wzC3xGBq0mlQFwIZwi3IuutojtA
tiyyoCsyn0mTkA4Ut8etde5CA8RbkmNDq6oGCeRP5P1RDR++hs3KuKygzMLKeHQF8kpnoEuh8hRq
uGYxSkXTHEQHC3h47BBKxNaDWebTpzRGvqxwxtUWQTCFb2h84vE9c7Rp0YPHnSpF3c1QDdbrFmDs
BJLFk8JnBpVS8B8fkN7NURWfu6cPMNqh3bM4e9haMhzAnH2AWTZnlBYgr+cYS0Dh3pS4sRWA3pX0
UXZiUOpsmTDCplQBNVnhZin2LEqNIKHrFtsnNhB3hjvq1mUAhgr7b2A/H0036VRAKy10vU74bIFV
xqnUEOcNozBkY7hdOhhAY8sUXcavtritS173Ew7x1c99hmC48BM8aE5BOUSOCd3ohs/1ccS/Qzyr
qfQ6dJF0oIC8k/CVkpjZpBlqyvZlruLPesPr88nSYUQF4o72bYDhgg8NOhKemTWmjJALI+DuLb4D
7PvZOo027VP71RfiJfZO/CrAN/q4QluRQ0WOW2NrwHy/Ta+uHFStB75jxYRZliGzXkisuVmOY4YT
6WPjiClMm/OhebhwHakHO4ZNiNElGxI+wdMvc8pm2fvat05ztlkgsUuEDQqNWmSJF5yA2TOFoa6O
FBTe/DhPWnTHRl+/WlV+Rbhn07qNatTAlX8/Rl8OpV9b3n95n9d5Lh4LkfeI6ZdxMuYfd76H9Efa
/e+/r3OeNp+mQ5WbH7ENZndT+XCfoxKiQPBR8JP7x6tLEpfR1kyn2s4aSINsTDi2UxzUNFcaiGuu
qsFraQxysSF00ZRrg2T+jAvawVTiFMHc2sxQSN7wyZ6euEiYl0aptAJAXnnKEDUkogb41XtjaO3F
ei59fWSUaKwz+O853dNWGx63Ttfq0nu0utrUBiHRM2eg3Re40ffRKmUTXCU+NwIDuII7NhLgZmFH
IHfMDrheVlqaZdDMSwFynjntx0ywjU/Ue8Bf9os2DyG10Zf0wI+DbmUWmjsBvmGMBJdrnJF55GQV
rDOoP2wlBts0mxY9aL1/DapA6ZywIwQt76c9nP/A2XEVxlfQr/h4tnWc4iH9U1fZtF5s+Xrr7l1h
VzK4SrSKMRtR4ANokIPaAwd18BksgKww5bDEDxkLrEEOMNMaWjgV0rOPN+QUii8DyYSMF1XwWvEP
6leocR+wqZ8snEZ4paWa4PZ7CjL4mGQPPYBOOMKzxkQFj6txP57wwmnaKhreTNDzOip3PLP/3A4G
tidG5HTK8NVWdg1GAjDvooq7TYq0UKI8zB3L0WYTDRTOqy0e74XkHwzJrW0JGmj7xQMXLWcphZeO
QHVeZkdog2pQU8YhqH8KK6sF6Mc4A88Pn0Dl9reChEMUB3ADTnLBG5klPcongD6HzMAG9NXB8ymc
CEHCMziYekDk0reh6zIixcgiWN32pdOAf9U4pCyuwzMLh3BfRqbUOeE9kMcCHciEnXgelj8+85Go
g8cA7OrevIZdB10TsMF7ZPfuIFfhN0PoZeH1jnEmLKEATaksPjferOXLPwYX8pYiRPEPExNMZfQI
BE0uxe/FxHv71hV02KyDn0TrSm4nw7jp0zEB06aCDoQOxS8IPy+xRB5Z7FjSeIP1QCyD4k3QcGBA
VwoPPyMyE2+qjrUxMIaw+YR/BJz5vHqw0VNFxXdV8IQhwYmnbkM44wwC8onPMFgF4xHqA6YWNisf
cVuLnJrl9u5uqfGTmapY3rBBPVvNIge78ZxdYjAxeDSegcc/iY4sfBsAQQMOazyh9MjDK0Ca08Xt
JhDM9YHBdCd7Fxh53kvMyjPOl7BKuWEVomOGdw+Js7wKnz4GWjvvIb+DNWQDqYZ5XY01dQM7amF0
aN3hsAbQhrYDeTF7YufqqkwSmCNpwMAvV+pplGEkV48T+LpyT9jN5vg/6vGNvfgyvuLSnK5O43vf
RmBl+9bSWarCef7LlB71djWv5grpDvnQjXcbV06cmHAKo6iFFPpwEc7hCDmVJYIZ0qNwBG2TSOPS
uWwRerDSwcjCq4H7a3RpSX1sSv27oLS3srkJAtlCq42oaEjWxmVKTNDfxCV7WkKkkfAGyPiocYVw
0Up9038CcYVh26/AR5t4uuMTsrjQndHHGtYauPuFBpGBE54nCr5CNY9BEMjrzSci4WuWyfgujpKF
OHzBG/9KlkiCiKnQOkwsQWc+zrE2F4kTWZFgNX9ZHgvW8+XgTP67GR3n0LXEL6I2PM5fO/T389OB
Jf1yUEfQodfawJowC45DPQPOeKSL7752xkQdnQ4yv8yoolWHVywsd0jfn3FH4ZeYV4YAi3lGuWwG
RcGXau+8VHsqP7G6Jt2bevhYndJQHTdD6nIn1qKxMtT2yvC0qB9U4imVwVNfKFRu91b59bVGIf/T
WYl6/qiYSTkhodWCcsH9bYMKJ8WgoF6CZiN2x1OC73gMEuEQKGOndgqTgbFSO+dYARubDW/jHPHt
dXjGdlI51CzyrFxdY0jlyyHFcDgSpMizvAvFr193pWWJyTK639OHMzHXJvYe9wNG7TsuzolBMnqd
H8f33iU+fxmuf22pwqYa+5PAmki4gEDeYZWHrMDgZIRscsBsmITdFqXJvAUUl9EEoOwiXRCcUtBD
FKPftClNvCBOAL8BOEONVtrCS+LRA1yOT7y1VFnNHzgYQMhKgbOXIDpvnxSBtpkY8VHZp/GzH0iR
w0vHsm0LZLh7I9TW2sVQjdWR0IM4E46rXQ9Ax5LGOSRzdkxuB6t34IAFlYZnnpAQEfC2iNIvEzjn
TJe+Ixi9PYba2S45cNxkTNREty5BJDIVhHessMwCsQGyrU0FdOrVZU1i+MUgjThTnLzEW5bAgOCk
zyTuuvIYSe3UK3Rds2qr/ucthVFsdp6kDpcpixHugPf2Bey62snXb1IkzKraGSowapSSB/R1nH/i
JLKS2nvLP25tdIAUDbqbnk5gkDPYrw2VicmrTvB7eIYJk1OwH4GiXtj9nbaGk5EaSVMByGVcE7Si
hELuyzc4FKq4tFcP7B4774fK/qrCITd4PAz9fBzb++eOuTdYmxTsQsAvd+ku5CwO2kCPL1H6CRO9
TdZKExi+A/LaM0htjG4hudaUe5h7Gzy6Ks4tSlslIuddEQBnkRJmo9MIZkQ7o7b47jGBx3CeQCE3
OzYRdux7D14AIVu9fMY3XA5yqkqC0q61j6j66M9zxAIfKEoT4i1VR6+2QwKPcLr93ALuYqAB4fMg
gRf6EHkVSfalA/oOZlDXwIb3PGy6ypcZ/HNu7b4MAjAmeOH7znB0swIWh45pmg+lncFFBN2eIOT6
UXeRvjMj3CO7Iv6QCTh5odiJiz9kQIcUGMJ+O2PBF/+JFV9kBNdP7DDIFwgFGAg8kVPJ3FZiw2YT
XBeDYnD5bDqkUUES6/iOcVIuI1SGGGuTrt85kUZ0vLBr19uyU3beyHSxN8Z+u1g4Y2F1rK4S8duM
4gmz4WSmoq7YTO22vNL66hDLYUStDY5xSkttwwZ9QpTE0XaI/srP+5i9+G++o3gfpyGSbujKOFbg
7IWSVoAuBynhwL0rjVQusDRqgpVFOeYBgnITqW1D9uRhtYJd0IdigMkXOvsp+n59pa9Kmh+zZPZ+
+MaYHyYzW/dfC8xoWvbKFD81MSrmk8ZwCU08c/XYvhB5rV5bBHD1Fi0zrs5rvgYLJryRTd3PdH7Q
LJg1qBckxLPXli83OAxS+99maxTOlKdnYvvdQpATj1JvHURox6BZNFsmdpjXxLK9WfBltv7vJ2Vx
Bba0hn2arflzdCELBR4AD8XjsVkt+Jay0MSn4+i4fn6eJ/yIbgK//fVrX395Eo+BffM1uM54CmaO
mg6FiPPEIBaqWHAbkrlTxMzpIZ3aI21psCGeuYDqrrXMsCA9Emm8AB5w2URso5HFJaH5BA2kk1r0
FmYImLhlgRzDoeNmNAm/cwjc57CARk8nJD7jilW0zdgZoPklczB8MiLxWGy7GmXXBy2IJBIAfi4p
HGpxquVnL/72hSvQtYv3CJcHHm1+gVFAMj6Hr60EXjIhvRUoXmjfXVxg4Iw1LuBblTHaElcajWrI
u0URldrFdaR06FOMEbrvIRJAvcVhAJAZUSzujMR8jLchAuBc9a/wjY7R+o6PddPVus/Pcnrpv+cV
MqyCp2PiROS+HW17GvEsVBr68DCIiM8TTSwhM0KOIfNEWBhNtBg7I/BPDTCOUyCzokj9hCnZI4G4
1jmOFOyk048z1n4NJpJSqAnvDrzNlRk5PycK5SdcNQvHu/dOw+YaiA2Gv8pan6YLpW92q5WM63i6
VcbamAGKcnF+cIXD1WXo67G1LK5QZPVcnPzbgbDBCNBYHU4Bebbuc7FPXD/vglV4EdTjenvCVXpr
iqkuZm29HPLiqf+c1yxh4sprFlxP4pNzcq2xfObGp46BxZe1e3GxlBQxL3E1KwenkbWoeta2HNwG
1/UtD28DBuXX1AnW717Vu68vo9tgc0EJKs+oU8TSgukFacEgz0zukbysz0/3uT523r106XT43/Y2
kBa3wWVUptx6yGD69h6Eb/G13xgTbdDs0ilV/LHmb3mjmc4ZXSnNTzVRi5iKB3pNeNyR02FibOJ0
sFufaF2nY8413mBz3rSL1bOvdevJaQQPOuNOOc3oIzExRjmtAL8ACXVaTEE3TLNOzX9a9394OrMl
RZUtDD8REQIicCsogszO3hAOpYgiAk749OfL3hEnTu8+1d1VKpC5cg3/8I7N6ZVX/3BcvFgxF6T0
KPoQBdiLEwJhd1v0rV7LKnzMu9G+bz3dCkUa7+u+5zLdNtLjmiT6hURRt7vHlJj83syN0yOu0h5f
i+TgMf+XR+dvq4//wbxMs1Mzr85jZg3Mefi7xxzuhci8L4YtfrzpW6CMxXcis1HvOEUA/+6QbBZ/
esyLjer3l4T46RuZ19p7JUijeBDEp+WExT4uYhTFQOxzAPC3YiuZ7LcylH2EDoAmftlEhBeHcBTw
HdGPBS0cifQQQ1canAq1yCDGjRTL54ErhYJyK44PrDzwtMNTGt4KTskz2YFnCQP95QxiFMAo4PoW
bTsIh/Ax3asHFz6Vk4/fuc9QdT68b+8FODN8jS9ub127En1mGqYzLMDGVwTl8ZSgN/1yv6fzHF7c
JaalnLwY5J0RRLvGz6WB5JfejW676z9FFzjt+bJYClGlGVNN6KxraQtRYjArToNZt85I4QrQykMd
XgPtDBrKO1XD3NND7nqlhzfOLr0BjaelxV4NP3dOG2yLQ41zzTieF7qY3J8X/3YSEQHbrZQD5bHq
MPxcNSsVjZ/VYNODkY3s+abZo0bd7AefYbb5rtAU/7LdWsI5KS4iignhniNBRP16Ia/APQ1iJe42
aA0t+Pn36rpg+3KClcMr97JZ3faYM/t9YZaaim+7T+UE21Nm9bJ3wXT6PoVyyafkg9wnr76d/+y8
tRDf4Ys3DBnIIHBLDaKGTca36rl3PKrC85/ysZDVQy0G2UE+Qb66TdWgOGkBegwmfIWXrRxWxNZ/
/t49boSa3hFmSUWIwpebg90pVj+cv4r0zqSinZtetr7GlxjR4oy7jhzcYDaYMc38JXKibX///ssU
qxcZTBdAQ2JJe5sCY4IfSSgE93+DJPY54JnprfozHbu55234XgLigCN2yqedKwdf5+E1KdYVkbQg
/5h80Llp13n4RjnkTWiFkAp5AJ92aKgDLKYfy9f6idPDfXlbcmFaosGoEU6uP2xuK19ZC0heidGT
HuDTPUI8lbwVnVl6vucZyYlwhXXEXcCWzLJAWehov4o3wntz9vSuvsYdMGYsuhx1hdsJwk5w22Gi
NS1pXYkT9eOhVRSS4TFA29HSpEzelaGQjBA7g0KeSGNClhMmmQier/A3c4R5CDaOSAEz2ASNF7FM
hOGiuvpN5xpQ0iLiKCgXKCVRfSJUqdjQwihNRZOTMl20klm1eKULzQc0nuhKiv0hJxdfS5nNTHp4
r5EFAEvhknCaebhm1EMZk3YwHhb4RaZGQAax7YctXobS5LHuB/3AAPXWD+RZPwC11mJWQG8RT1g9
fqDviReEYF1Rs938mw/RY408dmge6GITTn/+NX1HTKol2ZJXr7/vSizzfcPEZSWFV6d8RrfMfn+W
d5QmjXFfnb2Kg66ggurk5vj6GP+QzMOdDX0Duyz3uTJqYQfh9nM5lgoUmHM+4Z8fyujdn5QfCBjr
EufGxhlgVWAmHRI36lTPHIyk3nBst8Dreu8kgyFNraXFmhaYJsqeFsbgQjD/M+w+ZGi0qIMPZpvp
lxMIc+VyfQeiWy+MevGQ09fDl4ikmJKcJ/Jj9IPtzyhLcwbS5H7ZFPf1V3NFfokaPjOfanLmUdHq
Zy3JUwgZUISvEE8X9x3KlxzDLfcjt14winHvwhoO0vKTUYgwhMV9E0jfDR1pVL53WqIQcyFF8Fih
ZqhD8mMD4A4pCjxtIq9F44nQgX08chvww27wyuBWzG4t/kN4jA4HoRL0ku8h6wvCoDb7RV0Ky92A
+ICeGM5BdEYDfK1km5rd6RglUKq97MsfQbOwnx0SjFYtpdUzejG5egnhL0mfX8+T13tE9PvdXbOY
f6SJhufwe4RwaB91uBc/6NfZ8vwZFf2JZCQll4NYSbb8AOO4OhUjOTORb3NVi+oOVbFR97UKmvk4
IV6tp5waA2twi4139MR+BKEFPejoukKvq5hb3fZ6Uq/vjE1BvKF5ss2xtjRc+TrDUWf30PdvSYze
TYy9M6vcI+nKjAxbRowx9eB7BWYRtj8PnqVeey2tbNWRcud2UCiJrsuBPP09Q7IkrR/UfVs25v+M
Dn44qaLVPbpIqUrnWo3ky7x+z4m6GSxJZfx9j9WHp1/G7dl91qMzcwt5j8tF2TlXDMC/S35/ZPOP
Mq6Yd1MS1Yt3NudK+RgKPWBc0vXYIFdtvOvA/ly8yhzdMMjVA7NFes/in640R1dviF2okMHkQROh
gQJsdVCHsKeWd/krzPtRH1OC+0R8TNqBqIRjTge4gLv+nWf9kFDC/ior/EfHv/cYJkf7pw2C6zd4
YsSGZG+2edSji7wusealDSFZn9ofqMKjnTnDe8KjN5n+fp12o+XjbHZn6lS5L5StPsFTnYKFymoP
+RId7B6WIQ+7zca17piMpsAjgoduh8iZ/tBYBzKxa+72WY9aQpM6BIACpe17s7uDxrcub+0Yqs3p
fp0ol2F5+O2K8zo7j7Jv2CiT85yUuEHLrxc/z8OqjbJjtfzWthjo4H7l00I7XnZXaKhbXATUqBgX
bPkAB+n3hDKExlF6pe8fD4Jyz0j+eN6ZbyzEQE32ZhnuSzVo3TFEKcVMiRMQoUoGnxz+HRRA9Irg
siLCRuoO2W13NlzYE9UBvh5icE+o1hb0p6iE5bstdedykOiznnqFj58Vl9ngCDRCs8BjRyNoiup7
ARfa0X5WHrKFDWZEfOxDD/0akDvtZnBk/VFeBa17vlvy36NnydiZ7AblWL15ZnB7pTekupl+XdxS
cj4yoHoeEUoZz8I+VgyuAY4ie5RgJgzSY1q4ZaC24Tf50Ww1U0Ny37SckNao8Kx+K84Dn2tu+GV4
QccVc4Co1Jm3OWAraGSEmc9duAb3tJwbUd9/L16RTHJMknp8Ip56ak44c1Pjkxr4vfkTCgQcSGiP
EBwRqMXgBfchmFLtUEc9GZ6gr2+LJVneio7V/Jc03uXY0Dsnl2sJeIJfjoUhDipvoWFAdjBgfvO2
EOfNVKsmuJdW+IG+p1pE8p54JlaFbGxpI+nXN4dlbnemEOsl/nJs8/vt9IkREqjW/RmvHZsWGqk/
ZDLYRLc9ONpuQ1ihIiOsnP+gphGrn6hUYeGOTBqt4yFa8L9hI4jb+ZCpkfPa5Kt8xTK0OVLj9Ir9
GZpm0OMqlNup590e6KPninYFOsqE3RhO8HtqzA285klm+VSKq275SLzvddH+nZPb6sdgQ5z7ute6
ytpMFFQO4XmuS78f5Uu6+9MvJufn+LH7l4H1oy4yovfpd1LWX2aPMy0580C4FebQaYB7IeXKoqX9
2Vrz6s9Mgc/eZ72owrcExwNEno8NqEsAIadfN4QHLYuMGv8BHxEQpJ7kErLpUDcQ/rZK00Xat4/S
Agzhi6Xkto5cJUxknDRUaMPiWCOP53nxg9zhFUJZWKUcmhOP4yO0F4b8DEgznv+7tu6k9ZaiDNFq
LrChAGxZWxpDoguCKvDuLJVdQWmGlKBptRAcFVtG1Zn0h2QNChrfjH472qFbAyw+Mswvq3qOIB3+
SrtpxyyLwS/8jgYAgWh3oAXa2B0rAZWE3Opew+Jncb9YNh2vyzykdfmJooeNzFDCgQOxDiBacPvU
4RsxZlYXyp7067gXus0yG7DABOlySFDrekPEhr+6/9gaGN8IHfQvy4CVxuzcVdPsiOsO3HkTY+GW
GY7hvv44vbKNHBb74j4sOPVmj03OAY+er4KEj0Ud+EVYGTdMxoCl/RoMC3SBQWiwi8CVdYhuCoUZ
uKPwhXEH6YbGzSqR4CJC1XBSl5ADCySkfkIdtCfbDyICygCA/E+yA+cLlrq85Y+/ncwAhJcLe0dW
vDL7QK/5c+m51TqDJGTflbOdPS2h7MUuQeAYrgjI5k7snI9QYsVWobJef/g+FDICiMMuxKhJWWvk
qABOGB4C1gJjjuocTF5gswe+E2ptLuwX9JXq0x0oE6Hi+xjKNEPuyI1+UlRh2+1ngVyacZR2Tw0j
KbFbCLzmriaOHgHAE0J54a+OAn7Da2ypfghPPL63R7clZfNmc64glgKq0GpdILx+bDcoqpNI/fQh
IjT4AJj6EAma+g8kDPt+xXXrBX88f4V6Pv1DtNralJlfZZVn64esCEN7AxnHoc67p11Imglwz9Pg
0FmILGIryiObPzbfY//0AHA701bk9XQdtdUPwYSwXnDl7z3l2Wt4O+X7ypO2UF4/LnbK6JOD3QeO
97aeP6yvLGRLOFwuqMyiq7vvrUvWAmoTtcXv/30BRe8Grpblm6Eti0iSDexTRkuZwIc9pm5LAECw
HsIyQsNGa4g7EfsSsyE15H5/E1aLcuyihsNNFXFC33L/uNHSMsMpRlrWB+3HI2j2PHaowTwgHkkX
U+3xCWZyyJoaUE1zUwkmn7jY8zju+w+CS2TVlDIfEdnO6G0XeHVgctlaos1pQHQhzwbS0xeaxBqj
rAUtOQMZRsku1ojirXmi/NJXN9RF59myATYxpymiI/Q2M/d6JoSM2S+DJSvlySA8WxpLVKN3WfJa
6FMcfpbnqbHRJhKF031ehvqKZloRXf++qQGZ+JdQLpOydwsJuEekbFhDqy7mykV1p8RcZbFvD7h3
by/zYkvQUSnoCHDQvkkdbnaTjb4ID92IVjYZRaba1Mw1LlZ8Jn5tPilqveh6L57Rd95ueyhlAPvY
0ks+b1njCIZMQdKwwJS/AkA2NyGFSWYCV/6nlyQtaf99/kRb+AwVQA2R4u8d+fbHHrkAFCCIQIRp
c8dTpJfd1KNqjXAEh11DIUDIohOwv3dDFSkvgL0BMhEdYfi+fCQVTTg0FzA3Ot3/nsmmv34nOSK/
HDBQuB9BvTeFbDQMK4VVkWS7luMJYlNUQ6L+KxidmZssRNu8y4foYHTonX2cFib4zX3TkKanQkMp
c553G/UcTn++aJkhVY7M4Fod5j3KNOtDawxu09siHxR07/fw97Vl9GQvQpepy4b8/v8/kjZkJIyP
aUualjnmz/r0Lb7mRQZMo7/ijQakCX3rsn7h6LrVvK/XLGXrGWIfRg4iAfthaIiczb/vImLzNRqw
HCo9+7Lp4QAmnA2s308cR3yhl7R4RPT/ykEJWhQbqx0yUYjb84uEC5uQ9uobVWS+6LFI8aV/kuir
NshyBLKwmYDL5RnomImnyXFJZxQSF7npsjlBwv/Sqt3SkYEVL8MLQbyJHdvFCB61H2sguaJARDsR
YC2mk8QhBXRVJw4szEgu6jBj8INMDObY+eTyGRvtlKPqWU0+7VZtnFxCvqTZoCkgrd5xe3MbMLKl
1Zohyha5NnrVQucF4eWHbBGbkcuSYctn9gsFrmm2Q/qgiZv1z2VDomsD8ZHO1hPZplHDrmbTIQYc
8//aERTqvmWQjAyabpEhsc0LSvrCMu4IJdgkUQSBL9rQ7PaeRbPtAjyusVQWQGGh6M1xU/0x2OgW
6l5rLTpXpCYmTaqPkHqiW6zSbmOPyitaaNeEyKv5H8baVp/YklmceojHOhxyJC/EoU4WgYvTDrYD
+6gge4E1h+rnXBxZ2/yUr8qPpYUq+mKKW67L9S8xt83pFt7SC34P0ui9PKNdwKlVxmiS3LwWkz3D
+v4wW9gLHH2LJ8MIZl5dON/e6JvyJbsU9oV5t7kkHigtBI6ZDvcfvsukGrJrvCivY0JFJdtIU7YI
FRtoYZJxUmYQKTKCBc6XDDSlYb4ieXBdcyROIfB/CDn8OLTg+29poRALTAYGPA/nDoHzjH0wkZzh
JOPLv/764kqLwawZ/Q1sgAphcBFRf9ie8MRpaLghmtwOX4xsFq9tua0XxFxpz31F1YFoTBJBNwZr
DvQ2A0r+nK29At0HGs6X1y+wmeWWCQiRXko0h+SJcIQg/43D89+hC6OcGSlTgaROOSSvW8ZnQnb0
S8O1KmxYGNz39Ap8nhpnpuP5WR8xz1jeT7RlaRkr7nsJTtZXjv15dyRpeJ/4ZrpvM86/ZvnvsOFs
H9ABIlDdl0OaWWQEKmSWP4IW6jsZamJoVzMqJEsBKP8RInp6Zj0jwiNL5QEnF2tZwjdAjJtNlvNA
B4ZwSYyeK4fejNjK5IWeL3kNH5nH8d2Ty780C0l1ld4q9mXgmBkCyjQK7O++iJBDf2c2khZ6iwKS
mATeZqzScovsRrE2/roQr0MuAyboa4ks4hy5rfyfWhQCUscfJS+H6PK1q0iTEeIKb5saZaTdZ9fu
Ppv+zEwHdPh0ytlzwhVoW21Ju3bPOiii3rIfER/f24zgvJAWXDIlE+aFpPj3uYkngbT9Ji80hw/f
hFvJ8n2sHnGOxdTxmpAMctfI1MmKjQNFAjeyOP3+ndd4LqSXkftNqjXFNRuJYwbTJJxPXuh6KWuy
kXxHQPvAHj8Ue/7+E4u7UghpEbbb/SS6r151OB/r2X3yTbOYcMZzJ+smAfk6+M5z8K+af11aJMvn
RUi9Wd7G9Mh+Jx4JH5eoKC2KE2WaLh7oS6I06x+L1RfANjT6A9uHZAXGArKNx2r7Iy3Z800aSwRE
fWWROjBrAbfUzEk50fBcIkEe3WcP2s2DQ71uThQr9EsTPVAoqpDqFfr9pTg5WRa9I44NfxdKPBok
UTvvHZrcIl/7YZooUgCL+wG1xjjwMd8nanheDOWpZvmDNnIiSxgc8Kdrls0OQkd6pxcFW8OwBDup
i1nLlZCiI2O/LwcRqRgSdrS/GArhcm6KjLk/f57EEU9mwowIC8oNO5OgV3+4TDLXYkWV52QHXKuQ
qboPpjLwNiQawCAzbiLhWxECleNzb8RqUoRmwCvdgXlitjNjGJS8NmefLoW0FXngT9xdMUW/iWE5
yfhl2gAM0BLEdMX7s8Fph1HSPmb9JZjnabkWSM+PbaGwyKxm+7JB999P7SZHe3LFgQcMY0pRkGSb
OuiC24xZeMTPM0Old9A6jzkea84zuiRcmgbDQp26hLsHXKYcvMB7FIJ49vm8oRS8otovXYlOPA6v
Y1D4TpFiEzc2A9E5OM9h59HbcvszZI39isBwZ5Ikp+26w6lGDrlurDhmYvHvqvl5rgXnI0Nd7uvP
YqJEKWgmPVE1E0sKw3qz6naczZe/2sv83uHjG7xknlK2Cr0uMusn5a4pVvL9I9xR28GEDSLiCuuS
HWiKmoTOCWXKPeeAFqfRg6qLwMCoHLmgDZd8lnBSiPtHSh7ei7OJpQe/+17ZrbBGEpMarJTEqU+C
IIkx8PXvHwpwQz6pD5CsRrBI9CX6dC9ovJ+temBxnFNmIPz24jxFhH58w90QxihRj+bb6nsnGRAl
F2NUaW1GzYwZr5MdpRCt25mBc3Fl9/3nQjux/KqDnGpbYy6HDUtBTZ7LOqaDSQFGa3kBaRN/ZHNx
8QeH9/IbMAZPP2spqV1aoqDFjTFifiA7UPAniUT4pJi8AKheZpCR9z0YAyC4Vvocs2VQ+FBUVpL7
WBj7bFpu2ljxKaivcyVqmemoXudfZ4+Q6p+M9bzpaGug3/bcnTeXIxk536qfyNey9eDwg2zBRmXP
L1EUY/NIwWecLwG4gMDFMRQ+58VlbIOk2TP84nkQ9VY91DnfHooIm9vq6ra2NroCMJ1J2x5HKgPO
v5EaUHhls8vc3IpR3GWVj/qRElEUP5ffkxFJW3pk63bdOxRh5QM1mT7cHKXDH0zE69yYYl8eF0v2
PE6/YGzgQZV+k/SmxRTjaPexaiYCEZNhE3/zkJc79teP5dlHJSGp54P1YIxj0PKW1nHnP5eiVbik
8b9Vgx7shsrHu29nBpdNf/VCJ6+ao35HeBaKYAKzZZLbSImEcgKO704Wdu5rTvvCWFMOtL4ZnB1q
icmAr66xYv9oWSogFBAaHSMVh4RZH5JQB5KnA9tjAekh4m0wr3xvf7u7lweMaFZZSoY9aSZGBIID
xtnpsfud2CT9NU28FyDLnLGHTW9Gx04PT3Aky7LR62VdclvLRiLlvUe0WQii7CbtZhvYshG8OuyY
hjSv2vOI9NQkJz7bKs7QhdWjXwLvc/9dkVjmpJcIV/zLMEEV3Fu2jE15xd747StHXZlTJuwlHVxs
UAFcrdwbpyYQFn0GW8I97x4xaFgwgplX7hinh183j3sjI7mEcBgiyXrMaNTELYacV5yXLylH6jJn
atyuwTVl094YG0gEoR8Tkg4yIsafRBGNnnA3IkuhKTXjYP2mlz8dJiwvMcG1ZW7M68XAJzIQlRZQ
j50suk+p/8v5ezmAaMz56rd+P+6i+4QDnQ74jqdgy6f+WiGm08SioCFrIfOL36Suin9xsTUkRs9I
YQhBaxR8zeQjeqekRL0Zx4wy5+wazPQFcYjqkF/0R/m4BPeB+BYzPf/d9ihQpJcE6OxYYbSbRX3Y
W98TuzuEK0oT9rmTTpe5MtOTxymbdGumigEnNcRTZrffHcPqkEYfhVZqrPJdMdlJcRujv4ixS9mO
6CDx64JeWo4IsEiPe0fOUi6Fyq7g+H5YuL0phjANY6ogB3LwQ/vzbtN+69iaVJJIANMUoYlYWyra
/Si6QvWohrw+C4pQTkOTECtSxZu1+vbH3NXrBvFkkiCak4iYM0wYHPrjURfzzmTkPLQftNOPOGKp
TqgiCMBAwBKgl//GtJ+/61ZDK+E+fP2B3X7vWVsclkZ88ZGOFGYno5/HzvT76/KY7wid3YaGCtEg
RVwyuEfc6ueJ44YqnA3EE55wr9gh2ZruKQ1wZf5kfxPXuA72N0d3txHVzwQB5QPtV5I0Pjct1Gzi
n+fG2phcY66XdUYCwbgG0Q+6z8glnIrdgKuZDnxSLLUZs/UeIB9EYkKjQIKN8PYaooUUQOq4xOoJ
WWMCwfX4UYa31Dy9FPKw3poMiFONpfGJH0va9zhEHKmRiwkdUM05z3Xvyn/ZSPX+TSB1hha1W85f
WOlJQeU3S/HVZa7RuW74l68nJ1dfOZjJef49FbjqVC7Nr3HnYbKG1V7D7RP/w7VcSzhcxPq1H3T/
B7P7SU66qF73ottUmd+mxYqWOfgNHYRilUApg6N0DYwlYDG4iU/g4wLxBjIxrmBVlAsVYgEIn+AW
oQxNjH1OB/bXw1CVcHYbaSMNtBfd+vDqd2MSk+AxpYc5wgHN+4yvQTPp25CtcZmVph3geeQB4qtz
B6//BT+HJvoQuUYkF1k0CKOAaLOfQTnWbapzXlMO/7XqQ8m5OxiugvZFOHf8mF4cBDKZ62oeS340
gJLSB1FNU4XUz9JcGUfkYpINmU0mnFsTE2vV/hgkL4pWcNPcz/ixBEIJpE4nD3ogw1mDSQCjG4hl
aCaqxx3OLRPNXY1zBgdQuCNYBkQIrOKajDWVBbwAmmzrq/BxFbuyGdBz7xZe+MVf/jrClhrOS8/+
7pCfxorAxgTHAnMGoVHCekHzBPj3GaDD62XgLs5EiWaJOWEMqzSkcLZvoZbIDqYQHvmAT+o76k3e
o3bD5HZCkjs0KE3xWXLIcjFJeEPkeU7PLsvAuWwUMEfZWBzbFDkQaxD+8QTPtnBM92FfoYpXgoNi
ax6IQfcSo84aYq3m3ia4L8JjZRQAW/UKqYg5SzQQe490D3rFYwJsZt5MsvnAbVYl9mzXEaGecnwC
ZQrRb/gY6SABozgWfJeLh545d0y3Gp7YAEVvcS0X+KlsHwfyEzjWl/+wyHfcq8/YjD1Ru0VahKSq
7A56T6NR6eZpxT9e5xgmJiYQqVv0Gsv8YzcmGwEpKxEaEA5XAeSyPUdMTzyeD8+GA4RsE9zuuJpg
7e6ekfeETOg9JtIfHToX/jLrp+N6afexlmm0wLuFdGXTB/DuDIc058m/YPQ00rY3Np3O0+4PyUug
UFwCcCPYZXa2MDQ5A4w33XoiwXVWMMC5wS7FTwvipAJUBr7pWLMegryFWq8U/LzrP2tiFqZnuCJO
hRrr0AxK98mDKUYP5xyrMHlIB0Y5UC/VA5Tjm14+BbIBAKx188nHzUbXZT0ybclBWN0FADIugYAa
kGBq/q6gToGK++L9uVFjmLCTMxiaQaBGRtL4+byfkDpOjPE9gNA7rwWbgrSOybtf4zUJMW3UOZhf
w3WD4RxmIPJf3h2YZo/XGCS89QQyAIy6C3kqJUYiY/ihwCM6j2GuJ9JkKTD2gAdBeRdBM4bPMtVc
vLRhrFTkf5jM++CGNkYKe2BVJEXS7Z/A//v7W2KsHiDO5OAB3eLN4KFISUiL9HJ8hL11Nsn8nyOJ
Z8OtUeDgfdyP28adm0+1EyL9oXwq5+eNsX4u//1YnsqnKs7TM/9Bw4YrBw8vLsLX+o0wcUlKKNjF
Dx6wYFfVrpmAhguaZRadSdfRGA7a9Rl40mDejzH+DIGirAau4kopDgWoquteb2yGMpq3RcJSiH7e
Y6QMoVe0q56NH2oiAftvXSbEIyO6kFQiteM8A6xgnKdHZBnzlnSL0N6E0tzAD8lCrsvOiX7ZeHgF
ptI4PR/dCdBXoKeSnFRCibA4d3+hnn6nUpqNfytAieNqro6QY4evKqCEr7ExpNq0BAFchRDQARbk
vsLlfiwgVrh9/hYQAuzh1kOe1UVyz46Azh/kqEvOeyUdIOKSam6Cj48CI7Kcmr4SaojR6nNULepV
vcIhvl4xnrstCu8bvCH+5gsE1XmbLIU4MlKm1B24tTeLDnivNCP2QI6QAD9B7h137tcZjMuY8OvV
MRb0nP+VP/C/BGBaiUSmW7rBM8ftfAIGUgYla7vz76NuKsWa+4Ioj6i6J64PdIwrWJDSP9VY+C2L
HApmt8q9xrmFKmIFhFSrP/74CkDpzoVc4l5pmLQ+HXuqAkdw9y82tnNsq8/ESO+O3kfYlI/Hz3xp
gxuznBlowVnLiZJUsSADQRQUjldoJ8mjHBK/2JedK969Nz1H3UoRTmUVV9r6JdmoOMQz2iZSgDUI
wat1VdbFM6xsBqCax4JISmKdRGCiD+H/KAkuMSE8udoLkoxzXIEYBIWFPjelIdRTAjWqDSwmbn+f
d+cVYgQ7xs0CCBTVIoc0byMhd8CQZWyyqLDp8WooNXmCcx6XnDs8bMDpEj8rOO+1q47knTJ5oQmu
bYpAYpUUpCkIgyACSv5MQOcodl4WotQc1EBAxJ9AbRdeEUCgxFRBt3Vuogwl52HnPrOEiTkT311P
G0dzyym6AI42XGbWGxmjG2f/G0fYHgv1CusQRueIgiZEZSKo8E52Cwi1g/F5DgqJ5/yaPq1KZEkO
n8rF+4fgWsIgLYKb07O5BgR5VLfhBcsQpJPdCyGIBj1C8jdqPVwe4KTpM2MhqMBX6j11BDrWwcUk
0CIlkF0M5RcSgbJcCkQe8tb+F/kHQetqIRf/4Joro97iEqozOTK2ciRH5Q52FAx0wVN9BVe4JMZf
E9Ei+B6vkFEEExTSCSxSRPA/BtZYX3JoMONXFNVBdLTjMr1Cmmk9xQPjmHxjicDYwHEtl+ZM6Sz4
+NvcL6BIibD7OmlR7qORMi+EwAkfDzcL8dc5Dr6XZc7r1CvV1aPuVMwRWS7m9fJ1kmY5/5/HleDe
oSTkC6ziG71xLXqdkFxIX56QiHleMAS8zd+QAKAW+DCMYfibExUGNsyb6HsofJUfkFBJ+R0EY0+O
eo4Q4zG5uyYiJL1Qgscrxy98m+4R+AxP3Bvmh1B4Ku7TwGuXUqRFnAZePWknnXcNK4DVfVJIFaps
Gda7c/qAYkgTEfpr3zEwZGAN/aPziRgkTXvhc9NLCU8YeGS7X/yLtWM/rWm7pBD6gAXO5Y0maHz6
f1w+Zm/q5l+kUjfnzP4xaS9GDOZqzmTaRKKR365wMsxSBQ2Jp2UKFubkCCWa74ETxhHovfYmOGhs
2r3TMUN8tJu2U5Wd1iBBMn1ztH0Rbt3cgl5o+h/OaISTJjdgiBKLGLt2F8IyOjwVD0Z2VYDa5ThL
2ScQ3kzXCPupyVdEUY3CafVamTjWzKQNo0JpU13GV6g0l3esA4j864RJSW/1WFyYzi1QdH4slNXz
7+Hko3L2XLz/qllFOxf5L6sD8r39Bt/gNasiY/qaNR5mmPHXYXQoAi++heurPcsdaGfLYiNjLAsa
ttqB/CPU7N7rTsjZlCcV6GrDkSBN7KlAOPYpNtfVrslHWTvVk+/pEl8F5pyiB42epbllLkA/NU+N
AyPzzyGvredgCPz4YAZAvTxSeB+8kXE4xwzZ6VP0OVYvntsuhM7CgFYnetZTDVeBZjT6q1HTrkmQ
+wfqH9cAmYgLG4MFUaBcAtLKHC9UlIunvLhnkhbWLp0iAvM5IvAFTySy8vGcQzYSsin3pCJdOwOn
B/xMa+wH8VhlhlKRJomQ88THkNYS/DXTZcgdkjj5QrSlz8/2Jp+VHucBEgJgnS90wSh6/i7BYwJE
mASWYSEuBVTL3tt7QQ9VSLoA/Yik0Ca1QO+GSuA6gpFMVpwjH4LlD9+gx4L030tQ8JmqbCWD/Ozm
CyLl3W09VRB4SJ56jiDn58ihMPd1xKHWwnGEUbGErT4aTIvA9N/Iw+Pi1Ixr+IzVWOEkuoPO5kT0
czItWJyAlI2gWRtEOJC20WAxYHiLyIEcK2D5g+dGJ8o8NxIU9zN/fcXd7Rdf9kqopPhgI9bGWa/j
kWEZoUZWzOFXrT5sZAXtH2q3UMgmHVpt+FhfaOmiUFGFgGihVRPA+hAaBVu/R4zTCJ0CGz1Y4Pjq
q0cZbYaWF973eCfeL1XS676fwskVWUa1KsUm7Zd4lLSr4o8tsi9QB92zKz9QaNHRoVWwui8Q3Pz3
dbf6rNgfn9Vn/28PSZvny24WIAnL2WAPPMTLVgg3TOWFwZmN/SyT0aCY9nwac34+lZedT96Yh3pS
7HAk8l5ruuQJeMqENI7080oBBqJo9IFsgMsECTK9TVvQvR6Ub7ewjAVv9gdM8uU+0o9/o2fYwSRo
UdsqAZILDH1BDpfDwkVUSMhWrMSjNhGXGIRG2PE6A/8xuQaCTvJzrrBQzT+Vx8xhEfQiyFZ8zaDT
PQctDEFjIvLXdwq5wXlTqMKqmvTISM4WvCb37GVxw98+J+ZICh6jlrSjG19d5JX/0fcfIwexM92R
EvibHtPhABQwZRPEftQGHpjfdhOUJ8hPnuiaEsXs16QbemhjwUczvCND+tmTrnSJ0BMn7/rjGcl5
d11+vA6dF7zKfNnV5+K6OJhiBr5o1kgTfZZR/PIO1ptEHv0a1irlmTvALJKSa/R1NIj8Nfc3R8hK
tvEoJvuDdDwWySJGT3gLFhQpQjmQDPNK7UYPj62KDhOp0YOEh0R3REORF6xHN/hFjdsiUSOEEgBI
oMhQoIbUcaGUHLx0hlDEGQ/hO+tYhaCmYgQpjiAhqvGh5iEeUjpgbIQCneTn1NIYWlgI7yHig7jF
BDoBj0G1DCQ+PtPzjLQTNaweB4gGU+fGbaSQY6ngMshFie9uLFL/wbhCpKjzEeiCN4HAAQYelGQj
5LMoakRBKhEgDFwPALOPigBmt4f20Ai7Y1hW1c5I8jlGT9fQXN/mFFvzLH0DcSWrdGqSJYTh+LTt
Csc5kqXOQ+UCenfjX1LuBNzwHNsdRG68AUp/APO8xkWMiaTQ9DE1clFOmSgIw93HEISn8OUgCxNE
kpeFOKZu1zOycPijqKMoq3KM4wb+kPRRdFbKk8yxHEvEVtoISIbSAiEbvfBwhIjKBeUmkhDvAfny
iixF5XW0RtqQbjIZQEPm9UJBihADBew+78NcvwVge+0sUTzY+D+8i1RyR97ZMe0+Nke96Q1ppgv1
releo1vQQRyUHPxDRqwDmOTgGqw6egYGOi0UCynU40SgzV4koyQ5XpVim7Uu4jIVLDQ+yByghktk
dElqIRZLh1t8mxsB+l+eFPecG4nQB0UwDgPqZ3SlXPA9gRHUS6H2QbrlknYUuO9QSNsnOltDUII8
NlEdK9TTxf8IO7MlV7UkTb9KWl431sxDWVdfCNAsoTkUcYNJihCTQCAkMTx9fytOXVTvSjtplraH
PBE7ECzWcv/9989J6x+0JWMyQe0xhIQIkmzWE2E4E+JpUWtgb3ium0lC5JCAeTM+UfwWDKMf8Yvl
LaNv5ZTAe5GuQu0SuKsbw2SoCyFRPNljBqsPh1OHzz4lR7ncKTR2M3QgWrZfU8Ko0WMYc1h0U2YQ
cVV3uCUPOsUBVvEVzVidORPAO654mOSiU8BazPAA28229JzUAPKlcX5gTvymAkZj//SQV0IoK4J4
ApToBMCB3heBtDDBTNhLiUIVZ9vFBmtB0WosFAcHvUQigOejT1PWlTRnNOyasH5BNLo0N+mcSA0U
F8bZOew5PwqYjTcy/XQHhYKFYpJG4NDaszHQb0u7ocfzD0Rnbboi3YCH143kdTq3matDlLyIAGsQ
pG7MpTQnGGSdkItOki3zF1HHSFd4L+g5HLaTcqKvxXdo23Qu7laHegINcdbMskA81ISRMa+BGPmM
X8/rhw0dH8T20wq2ClfNo5TRMAHmjGkOYAPF7vsZgiuvzutafHSRDLOJmL4zTkfS5ClWN3IGe+Eo
hgVi0VN/H2u0XjKtgkb9dJQFQregyYK94eEi+kpe6MeQ5+oxYCy+oBZqnXuHopDyN1FnxT82tdjB
RAcnz8ljph8/9s2OBmgH0JIx5L+vXuxJKuBPDJGDHLmG9n+x002ZJAmXgeCB5/xCz+JFpC+6WopV
/hBNTDdfROPSTPzK4/mw8Qh9mgTAjDtfUIVb1sDT4r31ibGC2dz8yogQF7GGhWUPY/Ip45O65VqA
9ZpzeXcdvu8+yz5MJJT4KydnzniGobtF1J4QKXp44sYqIhRoPbZkcWOlcQeridZjKDiPyZ3ZT+EE
phZt1eQuNKxqxycCZXJiLiT0M/A3iN39jAaxGSnPoeSx5fRF07CwtGjYKXf6FDNkMhaF9XZmbKwl
B/2oYN5YNi5W1lDQephVvCQExoCiXYi+fhGOfYC/K6Glcn6n3TXGJsVOpcO6SnfJsh8yYw5EwX0p
kbUpR5VKwkHaNoRH1SaEjNhcU5zYV5GXigF1W5S1qw4WsiLRqq7gTmxBQgEICeVE8+N5uNeZn/ak
IH7kZ75fg0M9bVc1b1BlDJStNBN/fU2BOyzIxqbJAa/I0CLkEos/3DPhXSTC2Qd7Gyogyd7ZmjPk
s5Pdknzo7EzciM09BEp193n6oGZ4z3678oytgOFJzEuiEurwM8RuXbJk5HU3Ej9J5gDBv8TRUu6i
DekkiAF6rYG28/7Fc2XrjJ2xAEYQ6K35UF8tSTfp3FIkcSLMtL4J/qBl7exN/FPPbOIHkWPHeMZI
uB8XbSuvs6sS6F8iXlZWIeMdBKL5zdqkwdxXoHGKuyfAMQpzkswvcTu6Tc65ZW4q0n9nrDDjEQTq
FIgbffbZyWZFi1tcgarJcBeJZLn8KxOuoM2F0ww1DbSAGMy1y8jzX0ASn5MX0DRBLeOL6b1OVzI+
WUGye7IRifwc3tpVubkhSAxrS7TBTzRH6U7aMt9JhMD3KzoEPzZc9EdwUsxt1OnJL1Y2FyYwarcd
9y9FsTnRknNxtuTxAOBCQVEVYB0ytId3P4ifIm2lAModIoLFwcOhRqEF4QGhX2yvJU3vPLV+a/H4
C6ii/TYmIYi6geBz9OAOOQ3FwqBLMRDLx5onHwI/ZO/lZUNeoqwMQlTx3aF/H9MHZOyYjNvCVQOe
9qGDSMvP+hKOvr68n2VMhbiXVtzsJ8mshPv8HO+T0MMu96GlA2bVGkBXWufgvIHfTYxi0xOhhq6l
e+S9t73zGW35Q7H/r9+6M6bQbZx50kqgK8mYV6jjPPLmHHkMC+PrmBIFioWeVDYxikA+hxz5cEfe
FQV8zYxkId9252RY7LtzBOcb4/VZ+qS7GfZL7xUj+T5OtvI5Buuuiy4VfnoSPH6yIAvkcx60GNIZ
//SVrvWP2/S54MAB3Hnf5kGGVq9/ZEGPqT0ovuCiLp4/6fq21s8heIwhMYcgcWavgToT+YDJWEfE
Xgou1ZxUgzytBGBDQXBBTYPt3N7zt6mFPEgT0i5eYobY1ZQsUPwpDkFoJiYE7klL7x0klj1/zpj6
RRZsjR7YRfShvXyTKubkfuaGg58MUFqBzlmisCPBvkfAQMWs2cnjYAe3Q4QfSDgfrIW+7QGPoShT
liN9Hj8OQrI0cRiszItNJ7tDgYKMFkAp4FExl9trSORpkyIVQW50Dy9eaxFUy6Br71SmOXMFIPfp
DHLqoIhpwGwOb7pL2C9AhK1bL4L39hiaa/A0uM2dIFvGKzpbIYyiqfMZBM+yOihAGO4nQX5krU9S
0Gs3aLSM3hsVyMq/ejYYVj4fRxa8Q7A/NgiC9vd3kASA4u5Mi418dniUJkh1hyeAjhbKKN1avJKC
6KhO7/Aow0XN+wVwLmJX/0vyktgrHsg3sJB/UiaLv64AQNcxiErVe3jcaiiOEWBLMgT/yUA7EQ1Z
IPCiMf8OkafEWSGDtMw5R4yRMcKONxTcIlGFUXnNNSKH/hiuow0ERvaJdCVQHdDM/PAK5tMXIFSd
A08mqgmJb0POYM3TZiB0hgqsNmbhLTJanOia5t9lkD0ksX6ouwgwzJWyJ/naufRzDE7Gplo8gzJz
J3QLvOGhWedqqh6KINvr1IStTf3Tf7QfT0AY7yl+yYWxUGmtuh8xchVXbW1vyysTRefqFid8dTTg
q90wpIIgYsYI9ub7Xl+ZO2eT7+kNoL9r09KOASgEgXJXcU1bMIobRGkWfAW4tdjHP+zha2IQTAHx
oN4bZ6hsU42qdLIXtenwM0P02purGz4RZSkdzHl+RI+nkQHXx20Wf9zxq2z4pfs0+3EML7JztQB6
M4dDPC+PGr/Sc7vR2dYZO8KxoouDxUAJjPeUnVbEo2dz46yqwKY03ELQJT3FWzf//Tp1WXE+w5Dm
WNaX7SfMs1P6Hc3gpRyY7jlxtuDG2BdVotSa7QRFTj3nYI/bvR5DBe8myWc3p3S/4rVEEFUCdQ1/
unx4DV0lF/6YnZKTjLP6ol2Y+ldf2yPEaFokFYVeTi8j98193p4boCYjEC8QwVqgjsTJLoLSx/Fx
hK67fyDiiibzmr1e2ymTdkV4Sx/VhnBMXJ64ePFrAuEywy3WpK7gGiO9kslKwxwWDbNmYZlpq/tv
vQ8wP1xfsMCPocH/pbL41GVONUBU6rhBFFb2LUZkRLanS3bqYR6fcM4gAiFOeTc0ppJYRzBsoUku
SBgoBgvulqjM868B8AtZ0jfiXQgvuIQkoRsPGHklAaN9zzvfQiZOlulEnuI3Ji2sRhrhVL7kYM05
TksUhh5NPl5I5Ikc9PNo2nA2W0F2YuLFsthBF0NAIww7kBYH9wPK9+RBF+ZYxC8im+Oo3Ok+bCPe
sGSpMJ+zIy7AH7z960TTJsSu6FS8kXMy3hl8UdLnEbuEwIErAdnROt2pPoc+D8MAkBmuy+Fj0s7f
tMjBuJWGOmVgIgO+S96IO88SACWdf4gD0/nOzzwH5mizTQPe3AnQXZQDCRLHLof1Th7XH1ACCRgQ
5jc1d4gG1ClJEkmpGLhJUHinRoXVYaIvWDf4dwj4S6idNKvPCpKX+prBBMxJ/0nih/KGWHCuEdjQ
9MFg45AdT7pUy2fgDOtlgyafnx5Afyw3ZNOgisHA2xoPugBlAloAGMPHW0Wz2woXdsqNBcUJVhY/
0DSm+eRKJUILIJ8TqBi0rm3Zr3dA/KD8HXscUjD/wjXRDA8Im1EQsqJNVxlHi46G6Dt0sGqZb0R9
AAE6ZKKsaLwHvp4Tyjnb8Ku/RCdRBYkO4q0GpcAZ8+QNh8p8dMYiNJG5gSItEeWPdnWHc9iuiIaC
/sgevxYhDQEK6zATXU1UUCw+r6DB3TmismWNDxC0uEtWNkvn1Kd4YiayAQVmFCyxnZMSrcWTEaQ2
jTcwXDhHm5OmgfwMRmQc7Z9snxnUyHx6hzH2RlJ4KSNF8nMEd4ICSp4mSl89kz4Fj9+Z1OfuI6FE
rK1awl94jvz71ly8sS1ENDRB3lWqraBOeHmdb4rk32R7G4t+ht+tqzrbS0h8BEFB+uNMgO2R3p3Z
iugqgYdN2fcn2v4KokQ70mdGBAXLEMHrTCH/hxlFezRKZBGCJMQ8ip0T6ntUNLSJvqEkgGbH9Xqk
c1Rp7A3RvcvEg+lN8O1G5ui6VWFGu2uiMKQC4jEQNARYWEEzm1Hg8ZrA6YNQ6rkncMLnAn1cREUE
T3vaOp/7lovkb2+UN0Ig6Lmw2omU7p5moLXrJa9QB5OAUS7PBf2lzGNswbYXvlA6zRnfNtvSNwpj
nuPDL9dvkO9PgrLHQq8JxBCjgmINlhfxw/ZzmOT2EozgCns/dU9Rjo75xNJcouoZbhoyUgkxgNjy
k+gSNL00IRtFUwwed/eaBBlObmJMikSfgoX+OjMxeUsYyd0lXBUlG1NMtoz3VHDsZfIeMpdMFM5v
e+YDc6eBJKaAIBgSxSBPpGlrUvmcY1O8PtwPQsd0LVgg5f5pcvG3r19SfzNMv/KAmi7Hk4U/4b0J
ZyVOMOFJtbE+T5hiPKeHrgXCb89pryGCrOYN1o0wyHZ4nNCH6QDcxSt9xG7AzoK44hI2M6EThwGM
+o02xRsLg1+epzRBI1tTVi2XJQ4rPE8U2XN0KsZKIC1Vwwd3Qx5nXBDmaoLQgtivmpyADTJQgHeG
bbqnrof8sBI3jmcEhF6ogG8ErvjHCvBbchBSCueQaebRpzNh2BjQOuwph1+ZYS/2cwUBof8UPoMb
kXA9jk5wTilPFCNNPMulwS5Kxk8PPqxy6MiYDXjTfyUlKhwIsaxUjjSqNBJiKMnrjgREB2iOxomm
xJGGOkJd2QNNSZLwYqO4U4WhCoqeTWkbuDLyG1XRZPlCmGa5oJ5RifYlhGsxYaHmBanBwrOdExlW
QtlBS64YLdKgmjZ4WbOJIxwcKEToX5xa8C5IC0XUCPaFzUUay2uDhK0+1CdqwbSazEFBMdyoonIs
kLyZ35HBJEG/QiQb5yfGHVCN5tQPhKhmBTDB2f3groIEhfVJNxxRqgyIjOnaRwSGCyE17RqYaE9W
wG+cBLbLpItiZGcDoN454S20+4MpdkzuIQT92WtMpYsKGLTkTwC844o/wdpaV6TD+YHKb0CeqKF7
ioi4mDejFtoxJGaPAjsiQPj1mqqbisWgHQui4v4oBRTDiZ/Y0ikE1ELsmYivQvwhE7Cn/Rx4PvPA
xYHd0E8LX7Sm5oyHhbpxsU23b+hw3UKbJ2MFvnx3JYk+9lSk35QptSOTN+4+yTff3dFYlZ2UCzr3
7Pki8WhXRPKEbYh+c5ArrA+xSnuMLUiDtGKi4onrRMX5xbdBb2C+xAP1kbtIHasUctwcAD6o0l+F
AXBkg4ZoUi9nJfEZ2MCx/Twn2tEk0S6Qmew1g8z57l91cV3NWEFk/JX/4pGGoxx9JhQJBl/dccgQ
A06zQeULxhEF+R3Xv1SZ6EGwAg3whUDFYcm/Wx9UeMjEnEQcTKnngVncTeViE3v0E9knb4BeiNq5
aY/t0cIzO1WIJg1K//gLjvL1tmMOmnGMVw2BEIaDkzABAA0/6NRDHhi2pQDtadcgVEkULkay+xCS
AqrupkawSjYOMgSH9VHoX3cGkWezlsBKCGbJRr6CpuaRxSs0LODCiB1HEzcwXThYBOIdK8+5JJuG
wNle94Lobq4fZE0m70RHONCyTiF4UnE+5FyYbDOyDv39FC0NRoE/oXp204aUDosr7yNqlLBeuLJL
oChTD7lR16rgGjsXIrxTuqqW8jVn/Et1TQ5KUHDLzIVyFFz5/ihDEr9RM4JPRZEHCYYPXl+5Il6j
cXWWeCs1XieCogPq1lgo+ehijDcQHCp1mu4sngufeGRiTRALUArsacdzArk8E1S3jGNf815A2rMx
Nvh1dxWvDm8hsS2xRwqHWegz2O6wRhLtgtAW6pG4L+ZvdE+6/CXCU+HESTbEgUPSCuRTC97fwWZ0
jFdw8orcVYM1SOkDrei+STCO3JG00ZJnRL9L48KPjJZv8cR55zQisTFTc8KRCIlZf2vausfMoCaM
gaaD2aJeKONb8D7fF/253pfbbFxN0y3oP4qB72k0wgJuLLP9HbXrFmRg6FRobOj7NeJqAjnSAukt
bZnIRoCGGpozygVEJlrImuYkBjtqvy+scQRl8wWXq3UtIqNfsCvkQkpycEqp5lFV1YGoE4ijXbwG
1579mIBXFB3Js5KTQhsQ9UQpYGkNk3236uHf9svSEojJAPve1KTNpFpQ0BRUd9jmAeq8qAoJmcZh
52ZNkUKJJ9v+KlzNWqa4rNN0CkAPsH08a+CoahhMG87CfNLiS06QYCBvnnT0j/SUnnDjgjkjEYs9
otTm+tfzZbLJi/lFNlElL8BF2iqXcn6bCE2OKLa68gvK3fV+Db8I8S0QOmSUEb+Za5YZzpY8hA9I
xel3gjkhdHJ4OEw0eBzbi4Z+2a7aQASkDb4gEcrHc940EisT4LXwBSiQfKMNuRKbtzSnWE/ZXoDE
26BdMdIAo54M9vo1cz4bLCzFj/TZfQh1vSGMCTfOp4kfAuUr4TBMv+QPoYDFX5Q4to/Wzbd5kH6l
/BXhjXDnhxgJ8gYpIKElgShBDr+KyJQioIQsmALNxhV/20ufwoB2Q9zi3i2pzO4pzmOOQaPGeNWN
rK042BX43H0gpGNnR7LOtCmdMTAMDeclJo9A/wYyzl6iBZwTIt9I2JYc3usnG7GBB+l++M0Ufsdc
3A9MaRKC+YE8A3+B8DI5JN0l+bFyEVt0xT4k0jk6DQFId9xCXg02dxbZuNtAQSYGf4mKZBBPxJES
Y03ouYkN2xSb1kkg8EFHlYwqKeHm/1qbLjlnB0NG0HR+sxORd6H2b0TVAfbT0mJvEtMMFK74xjKu
XJZPjxZ+ayi2OHPmVOCHu384Is3ckR+T0hGSfNi41hTyAGf8ZPaFtNUuJMCn97xFH25JMxUO2HzJ
HJSRM2yA1wp0MjNPDikkwV07qrCtvEfZJcXdG8+EvoFJkto1lolZ9eGsskD5tFEuUGrtDeU5kCEY
LoSeK/TeZtoeIcp6qNX4pTNaA/GST8oFuglBtPapreoPgGCOV33gyTA+nU+LBmGqThB/I9HpKeTb
H4kODwQWBrUNKIgxVgOXGO5R5mqMKIIi4TBoelPgbkjwrMJnXj8WrC6xPslUWH97Ma5+y3Skn+f+
tsbUdCc0JoVYF+iw2ZagPOOL9PP7DlYN2tmI/+UkDlCammFv0r7nw9IKcRCCCsvcEuO05HbcJEYX
fLwXxNbn35Tk686fCLvXJu5jEojzuxzmQR68f8SX8Aasnz9YqxbFb1xufvRAf75Aaox0sgzi860J
6L1f2EypifGjigFPzM0gPGEB9sOCaOdxFNq5kGGYR0LbP5kCt4qUA8mDj8vdEiON+Fv58yAD4AOA
JFgxwIqG98G3MrQpE0rehyRaDEh0hJmWwmImcoXfm5EHHVovKVcr8gdxWXfqpHwYqoDvPbalwYJe
IHzSH2Iql/gvmEYZnV1M33t9JuRscjLh4aC6/HEnH7T5jwoouczFvUozUaTwkXPvvXhgu3zhYLAW
dywiJQ4DdM5RDR+VJU4hAufvmcooI8QyuiLi8W1t7K0JO/AXQHgEc52ydsutSqcdornYaLDhBgbt
cfG0xHkB2QsTajeJ3OUSfh87uAYenbhyJ6rNwjLCIAUq1Rx3ZLzducB2IuoDpHRnxqp8MONqTBaI
517s/fJM/4gYqk59meq/6MEQddiUn4LzFjM9DRrCJoWWq8/1OcsN00ZFBoexzTcZlkBFlWSRXXMv
LLYmVuDkiFM3UCmyv/HvYmcIsKDgPomCcMMeOykWmNuoxwrHAf5nhlOJNF2YrUH+BW+swFsxFoDc
dIZrhoS3CtpRMaX1c2qSBr+2v6BVqgXoiMxq4/90xYwnfrSgIP+8+GrwIOW0m/Ab+WDJDHmmu9G4
Trs2xeF+0U3CWYvML37968830Mp8zVih/CD+P9FPTV59D4QlovdhW9CcIHBH8UF8pILqKm4LjHQJ
nRdkaXhfGUS2JE1fxF98hIIaB5n6i35u4SHU5yaXUAcmnscXnwif7NYcP9YsrtH7K3ITnEOij6Gl
vaI7k0iKyoywy/DGi7sgPh3bE0PQ9m7rv7HGcfySXNbz0n+McdF5VIv9F4d06DYYhIEIoMHgoBRa
60iBx49hi5EaosGYckl3xOg065mJlqw0zOHshJiWhT8Ho/a2ZqwMvtf5bVdiPhEVRI8xLzucf9SW
SsSI7NcpJbo2H4MT3X0oowQ1zGq7Ya/GlDOsMEAzFJcLeQ+emPwp1/++7rbv0F/S8G40fM+txXyG
G2PM6DECMFyv+PByPrsYDkGbyEy0/6hkXcxcIG1ilySxREIUieRSIkl9sfhB+3KH1Xk6plEMjZzy
zJOrQVycGPgpID+KwS8wxRkzRo2upkaPyZ/stRGFrDWbKtY0IePms7/sBsJoYDLDCBcIa7bgXVaZ
MPcktc5W6ABIDPK43ONMWTYe92udBFhexaEfNGdrJYaF0Gqy0Cg28e/TRKAgD4Nw9LLBuBRB1KJj
iE7IhpMx2yAkZWbeEKoa5j0+MJGZgS9DXz+G9bhY4IbhRJJ4i1/kQ86kGzDtiB9Er0hBBzWbBZ51
dcNgB+6eSeuUQmFG9DAI+w5681DoAJhsaP1iNs4E7zdfywXuYn7m/ePFwAgeMB8frxkOGqYnkG7K
aIDYsKn0N2yHN4KRjtYpxqqLIHHPgSh0blKOgnlIt30X/Zu5nYbyL8YzW4riyKYmG6Zm639M7Wyj
PtIsrbyhilGvCXVP7lxL/bbgCgCDIw0GTsBwVjxwp5Qe6hlHiIX5LWf2sIvTcfXalQubbRLfGSic
fGRCAMmG6WP8tkZ5uja0VaiNXsW4C12TEVC8CtY80m6DZzwue8HzusMlA8N1BpBVfNk9A45zHARA
AXtU96Z2+0CKvfeTnmPsRjKjyqap7mlHB4wVwJ65aBM+RpgBbrWH/7e4JNvHQ2jYyOIN5wMPjJhV
0n35Gk6qI533ZIS4JOGRLeGd673/DoMu9HvlR+cht34DYqlammAuaj/qqN73Tz9uh2U3bI8NZUjU
n5qYtoN20M5zbVw9tvcKLOOIkIXQ5oCHueOWDZ6RR464aE5dubqRgZmeY7qYyCIxcWfRB4SzA+MC
pRTu6yAEYMRIgRbA2DB9epo0VA/l0QbwW456BhjxBGDA9UER+S/8REzJ20rSV9i5MqMN81GTDahb
bUvGmMUALb275WF5ZaoZhfb+4WVwH0cKdq6jGZIc4UQRg+yxVBM4HZlUYNDNUHNZ3tv0E7aUbty+
Zw+mP9LKyLLTOH69NqIkvezQ3RG5yMqPWu0/Fa8A13h9Ra6eeZA5IJA8cZVPTdgP6r6i7IIVSnLR
I94AxiY3JgFeqQXQV7FVoOIhCdHTWy7TIBezgm1Y4EEmTaGEyPO2+6J5thmUzw00u4gRS/2ye4L6
1ukmGAHNKz9ALnW7JBzTAA0N0si9cAv1HGwhNk5HAEsUoPLZVisPlTpssGOy7KCAmaOoccMVYz1o
Mg8KHKarfFuzZmjkp72aWQ7MwYsBHg7NcCg9ABKJZ4PLIXl4uTROoLhMG/aQHYCNdHsz/BiFoh60
s57e8J8b3UC3oWlNfHq1C4oUVM324B8A8dm6L52qhV6JozJi8hSTj4+5Mgu3OVaXbqgUM0iMGmNO
VeBtgNyx9b/c1pzZK/vAn56QFLkpr34IVIKICPBVTqjAU76CvzRoKCWQt9y09QCydmftUEh+Ezxu
rlQe5Nq7zbIVvfg6rbj751KhwNb5lNNVXo17APYQjqC6ip5jPE6NC3QH7ooMUQZKHvVV0CmhYHPG
vftyBuDMt+1GsXmlPQtb9XvYUKaRqQPU0CGh660KZUAybNqjJndx1sOQkb4iHPazmrck9vtNknkm
pI2dxX8pvISVdCaTh3ehAa1cpSzgz5siSFNq5dFD3Rwdzr23L9Eh8RGzUlnYwLFrl/sK6K9b0Bz7
OHQRgeogvFhEIfR1A4zqhtrPa/56TFgsj9MDUNsS5Iw8ockcJeEB8XAPpJFmdFCzDPHqB3wr/BkH
I9q8P5kfzc3LQHot6EKnm7rZ0cUN7UaWyQOa2AcI0oHzu48And1ryAAeOItwmcV4YXFwGww0HNyi
ERtaVPoh3diFB9APkkj8U2T4Th+vTbOD7Nfv//mP//1//8+l/Y/o5776axb1P4pXvronxbP+z3/q
/2pXVw1NNk1ZM2VV/WNE9UNKnpLZGdne/kIZSNW5RlTA0MdTxfFO78gmawelumf0I9o6k4egHJU+
DCZI/jqquMnIi53B6uGSoT0c4zNQaKAmigAQmu8BTRTvZVkN2MIUfK3UguBBEbt+Wcm8cAby0vh8
/DT/7rBSzX/+48/B25ZqmrbsOJqiWfIfA8iTtxoZb1XJ9nnlSkezo06HqEPVgh56TpSQmBPoaxsP
IV49xsAtJmRc5EDRoO6HMXkhbRkg6DZx6v/9/dbEKfnHSHBLtThILdtQbVv+4xQ1num7e+k10P8f
y2GkIOCtPpzFgIrGwA11bh6a/3ctjcKaFu+cvnZep/LKDjeB38bUnGxG6cbYsdwcZYDERsVrqs6L
H3oaKuvfHPqa8S8v17Z01bAsXWOeOx/nctokRcRiUv6XEmbS3ehKZDQmx9scgm686zpw18Pi6034
Lc965v/BEJmHjKHD9UBPhjkLUX0cz/p2dI9OJglJo4CXkLrZGdNAXPv8GnGrIzF4Gs81xb33gTGE
8AzeYtC1CmWWGiAdAABcCvcJA/Uoly5C9UpmLpQ8FMNEORYcGu5Vr2V4TjZV+3HRzSqszHTQDlV1
JF0y2e2jUUfvOVg3dhtpKgHslOHu556isHlPsCgkDDWEBlgPHMUtoTfSyeRnD9cGnqMNXu1AjbZ9
6cGZS/NFcVsD1ZHBwu3tb+ULmKVCkng2ctdhe6GU/BXaCCwGuxYwBtVTVB/EPS0/ZuJy4Y98YXcj
sKc2HQDyGFXIRNDR3Y6CUAQ9cQxTXA/HVXJhYVaYc9WdRk0v9Cv8nZagVzTMjSQDuk0j+H3GJTQ2
CfPaABbInCuAUxZvJn/h/6yBUp8bpqczInTR0w+xLvRRpA55b2FQGGy7NphmSCLSCZAIdKKI2Wnz
8lCXnrHHJd6yn7tND38jwti/NqXBhNkXfed2havrXph48mcybT7LzXtvMv4zcwFZ3Olmh9JiT9i1
pfc4/lIYjEPXRrXKL3HmO58lqhzsKWjwkHwYk7GPl90KMxeb8hwuBvO0FVfSPTpdqLti9KJZoQdy
OKhWrAY4wB2Sg+3Grde8RsCaMsx/FzbJ21XfRfMUmyZXpD696idnfJQkeIWyASdR8Kl2zVY/Q8UB
z5HwkC2XXNBp3HplHGrVZT+XWh9klYpppBB4srcNdtJ9AKh0Bg5r44vdAMR1efPfDI5/Dd7pyNrF
0SgKXZF1fyDo6OVIp0+mhvDnUnaU/M4YCowvw3EurDmmDdimp9wXd0x+KahkN7motNQRHKUTHIkS
PVoMHVGpuZrFVKZfAlob4F4yJu8RIfJCCoBMbaFQw+swZy1t/9MCwHDl0S+oL1OmqdIGyFwdRBog
Ctcu8t7G9CLtjRP44WhbuOa+Kf3MEt/195uaKrbT/7GpObJtKpZuq5ryx3Zbh++n6dhxtker/m58
g/Mv93itUjRuj6huQDO3yimZT8gFNV90PO2aD5iZf38d2r/c9v/bdaj//26lp5ZkGlKa7RHqAEx3
fvxt0u1JmZLaU/ptzZhAAGMR7k0KxHEgr8BP3q63U/Td7QoY3Nn+5bH72xfBKUKI4UVokRAwE0iT
v79UVRc755/3TCOXUizF4RxQxcH833ZWo00suc4TDl4q/ZFf3NxWv+SUDZhtRE8pzV6M0qJbMIRZ
6DVN8A5qKDp34cJS1zEqnOG+7ZFS8VoOtWiUlbNK8slrCPLzYvas1iqUgIfHQrzVYzKZvFyakm+b
Al1seuZWBW64YEwSEGfqBdE4R8lO3Vs51ukZY5orUtmXJgmgYZPNCqZXQd+gGQiHBJWZ3lMdV6co
BdoEWZjO8diPu2GTTmgd1ptFChiwh6XG9jqBPySQtPS934Y63MvbANC8pI2A5r79+wpmKbAZOGnx
R4UL1/If7yFcSoaerIGiQWdmuMTztq7FdGsVVwpR4t1VzhnzD84FoW3pQ86Oy3EcZI0P5cyE9kUe
UBYjyD9Mwg3ookNKZhu5PFbxh7SP6XL8Ur9hi4KPegBCGgscMVex7BfxkmSAKDuAa0s5/1fe5CXk
/VurX0YzSC6ErSBeU+og3MVsDrNgk/+AfoO8KH+DcIFqjrjH+G0gcvNQmsl0wLwn8X34hhzE5+VH
6ePnWt51GEPY+VJGJLglSrU8f9lA4T4bSBdw9jPsaaaG/PXeF+rQBM2+wh/TLm8/iKeiZybWBzmu
mcmT6Z3lHD3OcrloG3CMOWCrqAewfYy1TmMfOz7iBsU1kN7WOD5pWOSWjA0w0klhHntUmMfwAUQy
YRjKvHwQn3qNM3xW+xZ/Rr55yrO/X/uKrTniTfwfq9+WFceSTcuxlT/iCiO2b07T9be9QW1GYWoU
ssX04QHIpcujxJBeM+Ac5tE3/LDZnQkCJDp4Vh8XUeR4Mq6snxDCJ6WrnzDpDnA8+vo02xgAhIcP
j0q5TEc4TRUbRVSCA/3mWQFZpHoTEUr5popy91H0cWMYN5dpaqJCQ9FXebBrDJyjRtj1JmxJSHYY
BM3e2q8kvhDaSuM5tZ/0+HsdCjXdGr8ip0BjfVpYO99+JbbYdZrO2GtlDrEPusbc/oBaiCRlUbzU
GbkDnHL7+m73JV0CNDBfuQnWVgIAz20AWEkoURZDR2L2LUWAA10dzNXzHMhOQyozFya4cKnxSjo+
3m67yzY4VbPN87tkjLPsS5cCZUmmtaDD/EIzzeh+5dWU4P+Xrrx+EHEJ8aJFvcgs8OVeQvO57GZk
bzgWaWYRHdecGDhf1jYtDclZcFDAB1O96YdsSJ72E2MrMSZPTuWvNBmYDKF5DLiIiolo9dI85Zvf
HgT8+UFjDWnTNb6t73Rf0MCWgTTGYgOaYSw8w+DUhk+P3XrCp5MC/WolA5nvbwD8I2POax/b6Z7z
lngI6153SGb5mK8B6VYzszNa5wv2L3zRyW3MiT58g9T22OzKiQy0WSgO+jU7tbSKIFF2bkY2EPCA
CT4f1IQKtGiwVwSjbCroRfIE+pYOCBmyjz7kra+/xQhc/QJmlI3BsxDiZb/OuVg/Cmf30re+I7jD
s4Rh6e1SibAMSV493p5kMQvDOfAW8+aaY+OQDq6dWzPrAGbPlV285Xhat0c+NVGvpQhjLf+Jjy2R
M5NLhSCzByr2sLfL1DvPgmsGWYLSLSU7sem2XgXsmru0ge3YMqQWIwH5Legcpo29Bs9MmGPxEiai
NxcJM8FlbuM7ImHgsLl3Qk9hESFRsN5ehxcLGx4ZJZdJemSE4rwdqiN1gShUeg7D0psFgQdtMV3u
tfgguNIDFcplPk1V12b044mRBDGDpW7MSxmZKLAYksC4shl54TXZsDz0zqdRKP6WF8rQHFU+hf/t
M/akbcSZgesKsmbk61+y5RbPER8CaYx0uoCUIQ1KpDif94w1Wlg+YZJCvZbG0qebfaoDhFqXOtFM
MKpQwHAUrx/HX2MPOSe2rtbCAUlJ+ohJglrKG8jcINUZWWnNjKFuedyDjNmDutv4Nv0+/FBssMr8
zpDIh69u3p/CUtHB525xsVa0OnxzPUR/KdqSaPCeeVxrxY4/k9e0C1Ap5akaF/lKvTUDtnx4M0BV
c8lZUJzQ1l6HfPNaajMNPQNzO1pqe7RLtz0qx9ZTjqwE7SKko5NxQfd4il4FhN/Ej7cSwGqLiJ4G
hwvSFzT/7mK+BhbwUm39EY7Bh+qMNYDARF8II9gbpjFQCPN7Z3iP3Mbw5AoTAquPZilSonmGnX7L
wMWw9fhjVw9IlXOvAoraejGHAAdJOEDa42negEMeSfXyA8XVIfnbY5Izi2KHgZYh2UHIrG8Q72KT
oC8rOrC65Kt6NYbOh0VtlxMa2D30aFwfj13j03BRzZ4I2aw49kNPGwiPHNmcV9bjnOI7IiABwW34
6nwsO0Pa65gjnA4ZYIjjlzmJeKNeLs2DZ7R04a81vWj55NUSFOWBeW1O+mkYf3JoSBf6jsB3wFAW
U97L8YORewLPS2KYCr54zmRUdg0SQx2++XZX/WiexWnAoMHPzhwqc2WszJ7bhmnpHB4NWJbq57Wv
9g+CpimdeNP37PUTrcVAF0qLqG0Nk12qBXdaGecLHK2AtSfpkKHtiLgf6k+7U4DW0wh4m3J5SjTi
VSd8Y2tgKjRbv3olYuufU4cQZlK5IwpJsxafTufefmw/G7y9m7jpau6n9RiMOxJxR78EXG9iD5ZO
NKLhxPAlOrboTWhbaJAeS2nYym7LuwXwqw7gRIZU4hSiYLfTBncSof2tniY1Q6WfOLGYWM4OgQWa
6r3mvxUPRb1bR/Q2ivrLze//H0lntqQotoXhJyICmbllEnCeTW+MtFJRUEBmePrz0SfinOrurCoH
2Oy91r/+4ciFXWskbpw0F3l60EJjg+s//cw4b/xs9/hAZmBORb5mfwAg136blfjbHiEMRgi7MFz5
aZFHQ3zqnHyd/00a1LfKqCS8YtbEmmB9wQrv+YDMZLBjKM50y3Trb2Qk3Gu+KqYCdBE8syOJ/XpI
iQ8vXKycApmu1jJvxbpq6ErdBrocRTHklTM1ao988XE9QPebQXtNGcwMq+IMmUogLJRtzi0fCHxR
XulYVdQug3hifWNWcDPnouuRK/+TdIBUG9XPo+8JL3C4YJygQFio+FZMtSwTeefnFuHYvlRoGR2d
yiULRVR+4ka81Hj+o38F5rHRS3CZ4cWzFTvD18mY2YEpg0jC5tat5JbgH4Tjyc2gDfkRRycYRGq6
Jf/lPDklLsTk9djitibGj2WAlPFX3ESP9umNgm5hp015xHpYyfYsOk1+hvXn1Pw8sQXqsTPiLhBr
zIj6c4POkf/78kQKPiC802O2xCSgsP7vgRDPgT+w7ejgUKKIjJawTqiSNrcFH/48nIknWwPH78kW
4HtyAyip0Ba3NjvqgqB7l47cwqwafTOOYtYL2ds4y8NE2eZQrKES6nOOAwimnLAOWwCMLO43ask9
+xtipzPX+CxeeEnUrZy2Lly0EMci5NLyjmFSENs4u1JyQFNRLhN8HtDY01DPcf14x465T2517sKX
eh6u23hhp4sHOVmQYxnIw2RgNBWM/G+os92onoNC6UDiSJFHw3PcRcD3v9jJ+b4/q5yj4OR2SEOr
WGiScVvwIBjYokeBgF2ZZrm5daDbdXqPGezbtXtrg9ettSvsHyoWz7Ifrm6PvmYFzlMHdbpkyAsd
mVJLXYPxuzBPPzhOjWYFsnN+23x3gYtH2ERAA8O/zeotK4NV9UdaiD0jp8RetPYF2Y3PH7MWl0Vq
n7Ha9W/n66HfMn1iizsxdZ4jYaQieGDpWFAZPs6i/bUuHz4fjVQw+UnviVPPcmgaIa/sPpyFt1Ct
P0K02Wf7UzGtcHH7OP75svB9W/FIhofFvgQPxHyFV3haD3ZW549TcfHYbRzJPlceczHn77kB9mVd
hxzK50uJYOJiWnsvQNdokXFnnxck1dpCZnnEJ0BequaiTcbX+PEWJTve+F9cEBpVOLuB6unWEchp
LPrtjz9xjMe46Er3GairyqM27oHZLcpShN0Yd+WYPx2FeT2LbRnBe21tJOux4YC2sGxgpZN2iDzl
OzPQwDWe88iweaitvyMJaTwAlfNn4hJmBrPZuQhwQxoJy1QI42/yajKfYvEfsW8LXwZblQCDYts7
EwjAQvYug+Vd8uACqINgr2Z7Qu1C6WKZluQm0A852VCutHyM1v48Gu94RYePQ7w30kDLcCNa/vGo
4qsjQbfERISjkrYFOwWZtyemkul1/F/G8TvYYBQCWQbciO+Y2z4P4RF3ZJxt4PMGGMown+bT4jrP
ZiOzhPgxnk9PiFFX20+B8sFJlyBsUNupYBCesuvaj2PpYvOwyR0/xOo9wmySW8nIBevWl/NrWKE/
kznCSYKA7LHD2tfZ/aT0n5sZt8FBneFT1/tILcZv1XgIYqaQxSFK71kDsSe4NyruDWMOO7M5IN2P
vScP/TcP2MO9JwbmjMvYumtcT7iXlKXUSN/x6qHq+YRfazG6r7UYrR2vU53QSv5rUe3JEnQVLF6+
1urS0nFBvjkMkWN+nYTdP4+coQ3VoPn55G4nWH8jbT+7ZbcJE2wWfMRQxza2mMjdiCgw1zpjPc0W
iJJgHIkWhv8HsXswp6wkJNIHHpPw17U6y8K0xgqCIPXnv7sYN64ChUmMtimkGztq03Etm6x5m70l
8Ki+rSjkWzqltfj7gxiAxpgbo1s8iEe46XbpTjxmArYSLlj0b+rcxHk5X4xqrvaGhJhQ/le75o45
QHTM/4n4eCQn4Q+I4XlQEbnhxYejISYApAxE4IKAGCoq2AsY8UxtXZ16Z0N7guSPsfJoowEPArcP
eCF2sRSdXQT7ZQQdUyvcQUL3CzhdO6QQ7oYjyg3NqWjtHmHlquHvzv+Lbf+x0VleXwsLBqyq8Jb1
QrZpWNjTHgBoLlujNR57iHOmqbgsxhMWLArW4DPcbMZlBNXevWx5jGDLjofQ6LuHfJR0uIs+T+0w
tU4joYbni/KAvc3Olm/W/7D64BLwU8+ArEdqRDGy3OIuAFMpGocp4+efwJwTl80G4v2MsZQ0Z2Bp
mIGODyLCKOZBePb+KWRaAE3TUR7LNSShVw20292R9bxRPCc2Vyx62wmfe11smQBWyGMLe3LUvzZR
RbjdM5D8AMtmu/f0eSiEsWHBswJusVtiZ/6AzsnTCxxj4xL7st7Ybn7cGrpAKJEOx1pkJ8Va4iSg
WE8Ur4Fc0cxaHiSI/ahxe0si1AXAiD6dfSbzkm5egJe1gNyBRscPcw08ulwVQEcckPgVQQLAKsVc
1MMiwhHuM9nk7YlhfMtVzTZf1WL4PxbPJHozRwKfw2myCod/39bRFLgZTum2jJAFBtEY91L+mAsN
KRWO7uau6ZcihAK8EkkgnUyhPSeh1l0U/EH7ZXUNha9DMxVjks/RAVXE+B33NQpXhVqW+8sOw7Ve
S1e3Kd0v7O1HXW7RjUIKuaIH0Z3G/DX7JS2dka2pZ7UkLIalEi2qKrziziWBBL2E0yu7Z9W8pwT5
7ttqmwwrKQkn+s2YbBCx5ckFroP2mQrxpf88yL+VkaUBCLxoorUzM6AW75N09sX/RH7A/0/E4Pve
ieKiGrkRtCORHHYQRhB74o7fUV5uJByVCV9nu9LD7J5gyQbdsPV1PBjbhYkLUrySm3XSMRLyiLkd
8PqonRhzFRFr62kNeomNAPhpAqRvqiumRDr8AtVpDBLdr4wTsMChRU5m5uvnfd1/ZEbdym+r2SJq
P7RdYLF6WKvOnqG2SdWZh2/8mr5uS7oFjXq9jJ4h4cUxyZHaulJXZLmqGnPpXYEPbO6/umBCqHFn
v15+A/CECW9OE+ybTECjuYCeR1+TA0vDJt+izs/xfMZHonZyya7EuRx7AyL13CFn2ZC8K+ZOrac1
q4ZwD8xEyc+KnObqva5zZZg2O706UT/nOfmzYSU6Ee1L4aYAOiA08sx4hroeapLHG781WPc6Aczv
ZZc75DfzBjI0WMEudtcYBCBxiVeelKdSX3/yba9yf9afLsi0E1dQ5hwHr3mvJdTWIz48EX6kxGl2
AwG/1Yy830pb9fikX73enKu8Lm9XEdzmJqYLWv36zo33P/Kga97YYAI/i7oFd6FFU9steJs35uKv
UFHphTDTv5vags88kYCJ0akrPu8VQ8zsAtBxvmQqOCkWCIWbUMx9Q50EXT5p50sKlu0hn0a5CzBc
E0dUSMAMiesaPyGAH+GCw/xZ2e3rLnMPVOgHrlI7AspAbdnnnniPy6nSutkr5A4m7G7cGw0EJr29
3ARu+2epcftkEAmJwBz+r9azZxF++p/XK7JoZyrVL6mOvqZbrHIgxdhjVZdMzAaaUC8t3JgbqAKY
z/sOYOyoS+6rcWLZFQ9SZGv3zxf6yWLQkVM4LyBwnaVkESxyVaxXb7fbnIEXh0pnv+HVwzP8+sav
bFh8s16zcaYJro8sImnKpuvmSnNd47PAcA+6QefHTEDsF/O3FcAJoXKXp2xJCBr6W5edrvpxGs01
WGPgN179WeVESaDisni5vXnunu6XQ3ZF7L3dhBMGza9RJ4hPLIBRSattQwVmqAxFOtt11PpUTwP+
pZR+163wY5R2gjEBnGFWCThQ7KX5tH85xYYfjDQcUjkZGc3hgzTSoqWJ/yNybkyPI43zR9QwnhXn
xBUcs4BkW6mxOE060/7AhxkAA8u/0Tz/2Gw+kfN7wpBj9UH4/fF73tAp9saDNezEP9Xq+Q8OUXth
Is1vHmSsCHAW3RYSwDSQDftVeB4sAe96BezwqPz7EmCzT7cSGZHIDBl5X6LE48zjpCprV6aroHhe
5G+4Ja5+V8cEv2ZbbIqNwOO6KS7leFEsGEbNpmE1l5Bu5pgHp5pDpB8YaAzihDekan0gT+Gxz201
2rUJDZG6QZtyOBbvWfSP/8pwKcOuneBvDhpLpJZUnXGWHdQ7/m6sOWVlM3jOeMMNrHcNc1Dg2tq5
3vhrDbkls6cOWbcHFXyYTPjxUidhqfzX5IzOra53Ms3voQHWNq6cGbFfqic/9AdRsdHP9WUVwrKQ
wycEhP/CHjo217cjIpCVOWbsz1zF+p9UZCzbieVBEMPlA/KEaapPE2YIsAOhGoQEUxgsTDzLvvCc
CIfCafPc/zMwISS2gaEOxH7TGjYMw5llqiw/kgCkQNOCGPSFFzetSbzL1VmUrvLsaBBmos7Swosg
wfV+iYP4BTLsjjBBb9hGgYY8pwS4chJnhBxA+6A87DRg+vTMuAlCeRkQNKj1XvzbhebBWD23sFTy
JWk3IGCAsBsuRhS8rZ8OxzgSV8Zvz0xftkueDKB3T8XtmIxc6uyvLR4vzz/Q73StkToA8NCCAHxv
R1yVpgBUil3MEyRbon3D88rj6/b/svl11YEMwtdwzA0pkUfzAQ1bREpfco/6F3UUZYTbS6OZfTGM
0/Rk8GQdmDgsn071oMgh9EXkT+X7hNN8J2gOwcQf/gfw0q5qupnYIpRPlCEXkWuRHybV8s3JRkcp
+yRfG7GbDltNtaXGTVofGxCiGg9wsqhNiH7Jx+RmInwipwDjL8dwEVWc5hCQCDzRfEB9rogJvxmf
amYnROdS+WFeysdNpyax9I501s4FxmhQsyvYKSN5SSQ3uF8y/+dlJUx56No6C84YQVgsFD4qbChM
gLDNUv+7dTh4ePCm8FuSZ8Pt+jMaNHT2T2VrNxYOXK4AgoN9H6xmr/zWU5Rr/osMicxDTm4AIEAc
PJkQkgwunSUs35SysSNR6Q5EXls9Xg9slthkZE6MM/8WtFFZQw1ShCCtGKHZvT6vCOJRgk/uSclS
6OfUG8mlQ8RpuONUllyFbNqANqoulFhGDZK46M2dhhPh1jxjYuCKlKb/9F1MP8+EnOAveZ4MbowH
GFeKiRgJC5r1/NBk+/o5lca1+vwD53+ZtiYGCnCaEOpEGFClYTOIYYfuf8hqIS+oEkJVXLMMG7oG
xBilr3czgGbNsAdtqz0iw/lKU+gSg0JJw+qdvhAFsGEiVfhl/KfiJPX2a4RiaBR7j7LMIEgnvVPk
5dJR1oPX25JysKHLigvs74Wd8WZMjjUY9hQs835DrMZIribrYgzLEAMd/EO1iYBcqdOD6dB+HNFV
bW2sLWAMwsrtoGJNXJ1Ms9ppEjdRAz1xVaq0jmrXYv/7eDEn1I0J4XSiH6hwkXwxO0J1CPh9VOev
rxfhkyEXllD6oOgoV+0rzyQFJLtaGQxH7WVBNL2u9A3ZpERvYAS31gabG8RFJbjEjzbAofZCPSeE
x62Sh45fmEK9HfSDb2L8Td7hARSC/BU9vWv8uCZZkwSmxv2FU+yIaEIbR317rUHGtaeT0RSfBOSZ
6llk939/F0l/kfO9jMtUd3obrCQKBdxdZIXV7QB3Vs/tCwJt75XYuReBEDl0CIU0lwgx5gN06cqE
wn0NqfLzCcxf9wkMDYrPF4wDokbNdlbzR4URODX/lQjve8+oKHBAusBfxEU6B2qzwf7XOqzf0quF
UHrT+YTSiP966vRD8Fv0l/6SLJVhQ5/+wv6O82WGESEGEJxxLhddRT9ZhcVr+8QTCllfZdzOijab
GIEA2UxHr6o9hGIhFM67cnPJiV42sHuUTcchmuq9gWWY0HxQTpOr3eG0N5mCHbkRmuGez/dyU6Ki
n2RWd4R1kM9BXifnE0gkIsKnWw/w4lYEbXKZM9V7MtCDuRGaXD46Ku0ML4OpcUaYEW6w9IlvX45m
CvO1wTXYkgcbgsoT+JGSAgkWP/kuTaw+f6XSWvW/PKsfCpquDSYGtZBFzVa/3bpxrsf4XwTU2jjf
zp1wP+ho34GKRwoZ6LKXiS5Pko4jEsOQWgpoONJmphOYaTokUl9fNgNmApSz3C471+M1+BMavEf8
PrF0HvYwTxLTGV7OpIQYSeCdK0BKoGZiYAQE0xH1zFZti5Gtc5jcS1LNzbE9UCKbApH6kqofAknP
RXprvHk5vULCBrZVHepBycTayaHyLiQ7xbaS2uE9owKuCLKFLpoucjhtm9wIi8k/Wi1K3HLTHp7/
2vea2jIu3K+2M6M59a44vsFz/m2cIQ/eMruczZ+QhrADyERG03rcQwVGGX0P8O7V+yCREZ2aD1i4
kzzIGCXwee4GkOOl+TNP0YxX/HLeNQ63oJEQlsMmtozIS0lewRkVyLh00tTTfsfLGdNFOE+oKhHc
aUtQbP6s9vus/Yb2Pew0V+ZHPPbSWi6nXNS4dtXKT6EON1PmupHuwfSHtfKT1q7ROd1e4pkvtyra
H0jIJMBg3dhu+TOp7OSaW5V0AxvlE5aRp1YQSjiKbci6TQngrpZ7E5XYT1E64mvBDJxMRxy7sdom
hhmj0XUJoy6nsfywbubDx1MHLzZ9Gb1l5X1MG2ZsEy2L95wXqMp9DapN6dDPcnh7pcP+XP82EZZ0
q/jFnEBkyxaX0cSXUOpLVtrABHIGIqW+9ucTYmH5nBbMhV8usgFFDiucLF5uhDskV4McLphWKQx1
JoiGs9JJhvmykrY11M2nUw9uonkd7MO9OnuF1YkK4fpcG7XLrv0sCQMkbns36QPO+lI/GEyxIeY/
mTx/6TAt01yT0lmRtFxYp0z3OywI4OKBPazqf0bFAl1eE8+YWC1hD5P5AJuZojldwuk3cUVIlwIK
caKBsL6urWnG76mbL0XAm6wL3K2fp7qdGlDxkYTiGpUscmWRIcYArFh+mcqk9ofBg+49+61e2A3W
OXg5tOR/2gQ7lv1ZAm/Fqy5mjj8VGSVh34okVd/DdnqLltwcB+DUzNP560+v110lO/DzpxZe//gn
4bTZxOP3s3iKQmLCbpPhn+5Ssk3zAIKs/UHqz4Tbei0YR6KBoTIkzsmWdu1ZAm6C4bKARthjRfoe
M9ikP+nqM6gk5NbEfPC1+jT+GwlO+0fgraBMr6RVYPCnTkts79o/ig2lcsaP9dni5gLhu71u+YY9
JqdN8GoCyphXPCvx/CPDkpK2ciDd9eWqvm4r3EsKG+d7xo6QZZKbDtQsMGeGTWYbfzF9yAf7uHjN
C086guQWBBIbuivgr5a7bbp9kW36bRZ8MIVUXsR96qWAOi37FQTikS8ZckkkntBqXXZhNeBV5ZCs
rCrTJne/8VLSwWrsD5TluF63DeS48YUy6jHZ/0z15RVxr+A+V+WCxfK2MFlNd8T5YtbwJiGPoGnF
2ZIY5eGza91TD3eBWXpCJTAaFGNbLZGeOoNkZKc3QkqPhJv5Ja4qwqZ04GZstFUTll5PIMgHU3Vm
J1ZFK3hR5kg/ve5Q3CGrYQTjF0gVQ4SPY3ltbihgVXriOFBBzOJTPgTw69/XdYQN2GR+zRYaLsPd
UqZVka0JpppXiLfkbQdInqrxQk15ejL8DsoVydQikl159438DMN8aMWgiaqNE6MtI6kzYJ3uaUjU
6TClvm5rAp6mLGl1IW+Mf9pKXbxn1/noGlV6bzKGyjmRm2cehfI8EDqGAd8rUByIrtOEY3B02kNd
tal/vmcdfhrVOREnRz63tFec/l80VVQ42lbbYJYzMsHmI+tldDZxr45uazsjclX42mdKIR/yRoQA
AikXxSWX2K9W8Ypl0uF8UNfsRAt5MpXQrDzU1oGmh3yF6qr9eAZ0rxLLIpriovPh5LwTp7yl2OHD
soGZmltw0wm6VjQbIO6ZB/2d1hs9xo/2Xb7fc7Y9HERIzfosID7COWz4tZ/raZDm4XBCY8SoA+NK
kO9XSEL3FYbLj/YTI/0AkeW5AIQpLXnZwfjLSQ92G2bD8XS4vZlguaXoQmMDvDI5Tzhe5VPz8rCv
v4HdzdXzho1h4rWnBzTBL8GbjEElm2ZbqJFz2TkEuJnIkGKcZQGw44iASaAyVYWAMBEItunEuw5W
SQA2louttdFomES4REEKepOsWpKQTPpOfGR+k3LcwfHHmEKlxI/iCROgswKgXwe5NkZAMuM5hGwu
/h1MwL6Pyht+ZMGKUHWSgMdIgzoFzguP5ZJyxMg9jYYQUuaHeeUOCkhZO8PJECyPns5RwtHTghf4
STIfIiRfoqQFYoxlYJgBAAjq7CkMnsB9tsxcOP9PKogW8s/v0/qFaZn6iea33qiyRftNr/O0aqBz
hQ2X9arNU7ozX4YLFY1j/8ZLTk1rT0gGZZDOr+44665/4TQxTdPX/QnX9cj6ay1MYGPFym4yNCGu
PDzPhcrw1ZVwGUQRcil31ZaMBQYyWGNSqF8f5BBiOWfq1uvOJgmphB0yvTrXyhH6rbY2U/+J3eVw
k0gjTf1PPDPlICWPoll8CWNLNjJcsijU0t+3uuAFetTimImxZtl7C+m3SoMM0txCmswMNLUwn963
rl7z72L2K0sHVSFXeW0isMeTRf791I4EB6QmIDlepkpAUHAj3q5BSbtixraGnSLyQtJUhIehzzNF
pfv+J0i/6sQ19U3XHhWka8ZcrtfDsFXJUwSihKeEL1+KHoZ9qP+XN14EOoujuLK8spVWNMU1AFvd
/EjNQmwWJizIFt1F8KpXMnviNbp/NEa4eKkl4HvLztx/YE19QA9jrCxeOYDg046x+1CnKDsAVc9X
Ev/KWcSg7+Vl2hr8fGDZP+WDxieOWCtDafPDjt+9f3Eow3GeExZ7JGS88axWdm/cxvDwGwm3lukS
rmgRDFVMG8NVbjD2z/lWIg9RXYhr9GvsiOpSBxngWd2a2+eKc4JDpeeGY4XLASFYJXgMKhbAoa8P
FGDMaxzxp+0PaECThXlG6ixpQegaBqfGmC9xtckMbwcfSYeMYubqS6pdK6jg2JmBF13jD80ahyHv
LuFODhOWSsLrC5shTkoFcSrJWyCLrXdAaeuAxf+OpxUnVuPyFIvfKe3pBG9wxcJ4IbbPE6fYqfMn
dSW8WaQ6PXa1OGYhjJHZ3QWv7MFA3WLsluB5dGuZeeMot/hCrbM/WMzBH1XgsnrwHhhw4hmP8QWD
20sJi4Md/Q9SxbD6MqK+IIPGTEM8fVeMxMY0GIAiu4B2Cghs3sTEbQ1oeoTbwL5WV9zTTgnyL5MF
1flm21pbf5J/ZU6aO2uipb0vCjZG3YAv97x35P/kvz27fbZ4X38m8u8X0LK4AhXmIQz0RPJQBH5b
0a7p2XQoRRXOV/UyBWOv+fmi5417yEupHopoCjsT9kQ1a9p7xv4zOG+e6ITl86lXTXG6xjWWzwz1
GGXEkCERiD2vQOX0kIBv9fqzkIStJuMcO58UOyN2FHLz2nvRz6WYbRNtXgZ1Ad3hj9ZuqnrJr3pF
Ec8z0c9feG9rl4SqLu0Y2LF6PwumMq+enOKiQBD48xLPkoqMC5l4SmU+nBNtrbTsYayyeM3DE+Fd
Eq8iZZcXJ11dFO+NqJz6D+qAbJ7LCKqbRRevCh72j3jWovs1Xgv1+qmuGAkV9fLVTztENa5a7JTm
p8r8hnNLvEXXL5jaOuI6lpdBmDXCjMeNV2CSpSnc0u4YdTR3XoMNGoAul6tCbpNBa3J5hnko1fb+
BC7KSuasx8j9tIbVQicujXn7PegMAlRilZTW+t7b8VZ8FkkyS4ich6gWC/AhEkQ8DmfDMGulGcIo
QcAzUPkdrj8aU9RBZXOWD+L1qKGUfDETZ+P4JnaW/Mu5fQ17xbvDP4cdWqeVlw/fzy3l38yMON7h
3wuRa9Rtms+ZzSBSHVP2NXVt4CHcz7Po/qyXFfey4dhxFXknw5cuLs9kz751xQ1CQCPrSFTNKLaR
bbJNxlxhVbdMBhNsg0bL0/vvmm57tGnGQAECYwSludo80uLEbdPReUtewxy4Xr26PTm0YKrd2xkK
0AMI/yJXpM55hJN/BiOVFBuRju8EasgET0kgB+AWKIxb4YfF1R6vmVdILn+GGRGjMZVBRWen8KYY
/OkXruMbKRxQFcIV/BxhCdFCMEI41Fg8GhzACxNSQ+xASoT1ARCfnhuDHZY3ZPlPh5N8U2/y7Xtn
N33zzDZr5kzkWC001Hv4hD1jj+8PYV6xJnCNM1qlWYaf1heI/1EYTDLYiWW/ZO8gW4iRpBZG933G
rOdphCVpVZyGzexzL4lTJJ6i3co+Hvl02Id8pdwbpoOppXIa4nQDRSE9Z5RRGfsmj5CLqpgjn9Qw
BgTHFk4PmSBjKMv7gMqqxPvv5R2QWwcJthtf7ws3PbNLyNgEi3gQdaZjuB9GkoCryo6wLUayNo43
G/7U6I0x0llQvUzgV6XT5wU+FjG6czLnd4BwRPaMKRXM/ueKbr/hPYy+Ld4vmhb7tahRKX5R0aib
3ukuTKzJ8xP5V46PPUkvNpMF6GBfQHTxZwKD6U8FDCbHie+D6H5VXJoLhajKeAVcmXQQ2ZsQdfad
YO/OfAKFgtMiGLeKTQ0H45A4yzHkOUX/AfgyQ6iMgfFRwX2YBw0Cvc/8eAZka5s7uMIPiLvxHwDv
80/5OOUvyv1HIdsOGCmexYDktmbJC2UsnC/ELSO6fi+RFR5A9ZvfBCk5MLmNpRY0lesFty4XasAX
XhwuD7h0jkk41xMEGes+sWKHXgmcnXhcInCnhbuMXf3YrkQ8aTBJgReUn1E2GQdTC7D91RZJ4emQ
riDBHTRX/RM/SF5B2OGo9VvszVZfV9x2LdTJ8WMK0+dWneLZ4QJ0c1I211mE501g/sYPnswv8ied
2Ye0k/D44QCikVjTAzEAOFZEViMAB6cCuDlJN1G04tEeJ3Mx53JIZsAsES8j4o0yOCiTNQwxKEwy
WU8Qgkwy5mhIr3ZZ2hrV4F1JAxz+E9P7Kv4LYxx8ton5oI6ezw04guxgndUTFU9WZ+KYLF5QsrsD
XixE6FEd/cnBFejqqRW3fWXJyunKZ4vJty1db/Qdn9zA7O/PMzpRSDnOkbnY8/7y4Lu8ZyA55EKq
jOBCk+L0RhOArMikwog99mWtmJqSx8sPbFpUN5095F7c/3Qkb4G44fRE7BVSodzHXIoksTp3lMH5
GiCD8OaY4S8LhykyoRc6hw98febXoUyS7gbf6lD4R+yhamWDDyuDPAhxg35bupQlKSKMR5yC/QPm
oeIonEBZ+8BzVuNRvu6ZsyZgbFz8ClgUVsW8xv8Qe5kOTDmgkNM7JoUSwlEqCwaunT8olpg7ZYzR
TAerFzB+punWO6OAYYOjAnIE+JyHSUtkBl6MuoVfVDiZ4RvvtfaoeljhtHOjjSiI6L4UY7gglj0g
luxIgsUCTriZ28Kj6Zjn+2Z/PWbE3N+fZPJOceGCFBIwsYP04OMskpFMfQ3LbUtI8YWB8uXljjIj
uJw0iIhcSRtKcOui3FjqCOSgDWhugeBt4qsvAFYGnBVONuXNHA0C2KgY4m8wOtxDtnxeuCTVJfqX
XYPqMsCCBB8P8PxrtlpAO4wHfVzuOLIo0ZtyRvFP/QA8lLOrlzMlnioUIVSPiEH59TViGFEMBKSb
jFh58346jJTz6C5sI/Z7+GXPsZYZz1rJrRLAXkj/NeH2n0tGola/rFPHOIrHz1J6xAHGClzOiUli
iT5/tziSwiIOqnVKRm9yz281dDaSJc1t/weEQ3Nr7PmnqDhAMZFGEqIqooWwXkQFbiqeCN57pQq2
zOFvCVtjfZ2rTHOWY7nH/nJ/ESvIXyCfXbxLh5yhWmll2HjrDIIpnoXl9y7hBGRYOWN9idvoKYG8
EHfGvPLBc0wm/3DX4K8rFiyX7725OrwRM3Ug38SPf5RHhhXwC3tQc1d58k95mvy9p6+R44YWZxnZ
fnN+LduC211u9FN9GA0kI6bfOJIjK9LdCCMJrBh0S9lLe8p/5Y+PbtIvTBvUi+Eo4111MGfBuSXw
cXfobJYeoE530Az6IqdbGn6PsmvG6bM0zt2yDWB3l062n3ztct+uhkV+mWBlJt5SMqbx8MaAl0cV
QjIU+Yxx5g7TG55XofWx1epAAYR9gyKVWve/xR3FXpMQPP/fYw5rgXn+ZMHRQTmUb5PnVCcaurC6
xzvxtbMmgxzYhW4VNxX10pbeJVl878ISUCi9oXLHD4GLCrJ6o+wlHQ0HFbjFhS2SrVWgMHZpLsp6
Dv5iniPTzj/0ZuNUsGXIAjA3Frn1QSUzCYLuYaIE0JLowChW6nt7MHEcHRVijA++Njg8MQ8c1wvl
YM6+S8A28zy+2BZEd2pAkuyselFeoD3ZYwC6+ROxntCRg1eBt2A2AZdGoJq0s2wsbyiYmLYtvzRq
E6/jXEGRbelLbiNSzUG3+FCvw4gNUiPFgOGgiK7x81ylLy8KhTHlCT8Ba8DKQLB5cPi1PSh3ec7E
FOd+NBYMYtI9pyrzpvHzv9hRsCS+aWCiK0quHBIVzxt7HbpdkCYK4js1Usn5ZLjtosM2WwL/8Rg9
aL8UyPUm/getCY3UBHo5U/+nmyu2nhxKZsWoMVVQ86kGCRewHE0LCbZXLBCm8Xo0n+cyC0sVMQAd
4Ajf8UkAWEiuOGlogTjrvBx3KXBV0M1286QarEeqEVYnAucZJwhz5ReDEObksLz4AQy1dvGGFj0v
t1cKgPRHQkDX2PFP/2bQ6lK3Z9vScPI/RgfMlfhdGT+T3IKcRdVGu7QH1f9uERIKKDFJJnIzztlu
Q01X32Gd6bfsYrK4TvBHwNaqHRV4siwYyAAMjRY2AjygHMf+bm+OLKeJJWMQOWDbgMHTcyE+XiTr
Qfdcw70+IhB1XiGOTzjLtm6zJzeBHJbeHaCHK+CiePkRvjmsxQ02SoSalUB0GsNQddX8Q3aoWTDE
uzNOnIvrLwUgU+IEoJtQLvIxeHK+Tl74k3/qudhjUEoqsHKJHlAiWRUk9nVYbAo7jA3Jm1pgALQD
Z6K0kx8pWxf6WhgqUJ4ptsZahlbaq128i8jYlLfsyyCZrukq62wKReYIVRe2UkdAtzZXAE6ZL+3J
1g7ARGGrhJNpfAO299ifsP2Tp/2arcnCx8HF2hSfOWHDuPe1x8MBkTXhJi9cgUWbkYSReuoyWhja
fNRUo/U5xdWodiqYHvAcbMrLe/V0+BkJABwDLChP+jEBtttlAjzGxW1O9ALsADwuIzxyoIeIDqbb
kNReX8RDQ7Mvn6Avu2LAJ+Vy801wE/bHMe17Fe9MWz/ApsHLi6R5EPbXAji5mlU3fYuB0tNKpmLL
Gk5CZmcOWPMMFgPnAacEpFhUWa/w1hC98kYQoGDVcnWkP+1H3zKiclHghlgeWNIPzk6x3ePjUznS
z3XeC6Dx0eLq1+dJGG/rYOISYwcxuzllB1QxI7jPBrA2/qTgBf3P6nxhOw4A1qkfTZEzTstF5LJ3
yNtqxiOVALpRw6EVyFz0f4QXYuGLDg/PZPzDdf+76PxWH0+hF+HA8iKdibIVZw7SMFtbTTAEhAON
yx65nlZ/VuGLs34CkE1ib6lbrzsiEEnz+x9J57WkOpZE0S8iQiCBxKuOvMdDvRBAUQiQkMN/fa9z
O6ZjYnr6dhVIx2Tu3MbCAmZJ7sqKE4Ag4mHAi40/FsaGTlJFjLRMHKloipzkwG5/im/QmzTR2Ydc
bPc9BhSMIvAVxquswGwBTN2qIo58ncp5aOvJzdtGN2A8CEFFAupAtXFmRfGrDioDCbqq4eTy16wh
TEkzEH7dGREBpTDFJWY9XrdqwobPjPKF4bnNj3OGk9Gh9IHOI4Cwb0A3SY7SU1qjIrcBUu48QCUM
v5dXB9QgzHvQDE3MAxwsXEDKv7PhvFnBw5XNWWt2UUO9ZdZTTgLndcBERHXpquMzdXpuE5VgVkz6
za/oBR/nibCmFi/zShSJJKh/DvIP43o5ze2o9oyoswAT6VUGjFnovyKKEb9YXnFCqMyvXFsDjEK+
Ls4GYtpZp6zeUUFMe9amXJ+Jln0v30smr+DDOVI2bl6/H+AZaBYEdBFhuMfpk7autT8OQdl25esB
7Q9pgfDyHcP8nxUmKfEEzfrlHLdN5BM24IDbF/0jjSlKyJgRwSxfFrtvkK9O8XBae/Q4DF/Gx6uD
UQe/DT1RytbmYKdJlYkefdItbugJeC5i6132xpnjQQ1gkb8sSYCD21/NXqiqKB72gPLg3HkQoelm
MSeM+JjB8Dw05ErYIEZDGllMTaGe9NzrjJxcQRyoTW1McukNU8Uyu9B43YP+VLatJ/wGgS5Z1uMp
3BzYa3IHfsniPQvNGvjUDrTCcNLa6cgR+Dv0forkwR2C2WQh2jVSb74HCRjTsfsWBzYxHqtn5A9M
negUPJSmFlLelAat52NvxxK/7HPI0uLjlAPzifLbzCc638jeKOmIf0N1Twge0zoZBzDDJhD8luMF
7/eV1XYNKYks3UtYprvNY719ivGijPLkjOI6PWeXhHUOJ2ebljBAstJ/Cs1HVSpu1ts8jGNcIER2
ivvTPmlhQ/fq67Hyi7eOOSCsOQ9wLgu+S2BjlzMouUMTW7N4+4H615NWpliSLnuTYSCDTEcH6OHZ
NuzbxhoDtBIyBmbhr0yeyJkqhwUgs96eMiL5Wr096Y4I33G5CLYW/h+AzTGsR+rl0mzDMmo5WOf3
ZISmn9Fegg2lyzTZVyKCyjkw7vZTcIauGDoyc/Hz3RvnWJyD6VctY0rGGyQmGLi52WzyUIuuOPVF
8PdeyFzfFj5wCmfPbgN7b8jwnImAZmszGnuVSwRFaSGK1SC9hWqiJnAhJvAXg2209Xo/z2Draf7Q
PvvyuMn/+DMT5uv5qg5H/s3jXF3oAo7VJPcuHgOL1ZiJzze7My7ChlS6Dg9gRkXtkmXTfszaLlbb
37tX7Cnmao+hOxc1unYXLUFGvpvYHrT1af7K/h3fWnaKtnPO/3yVy8WpES9CVcvskBqMv800f97R
Y+cgoJr/yT7ZJjCmJyt5BgZ7DKbUP75maysZ5DRnBUBrI16yR1Ed3sOtw5QcmAPs3ssTjkvz4yGK
dPp8jM6HbuvQVgvopt41ePM965B/ElwjI92Mw5PNr0QICCbRWcGYY37G6WbB/rCR41QW4b5yKNhy
R4A08ca2JkwuvGHdQuzUoF5+RX8qr/7s6fGt5ZHHQcL0MMA85eWQHONKOxLEh3DFAbhq12NLc27A
AIUqdf7tIhZnjjwyvtO8WMphTMnpvP/ut6M+RE2bXT8ORYN6pp/CtGq6/aVM0KeN26Y9zDK5NHMB
eGrTkcon/0X+NWDUB7nE7mcnkgMBu5jjD6eFSUv/71BGKYc7RCEWq/GOQ/L3gtgFdAedGOMZsWoF
raWJy1ZhYg9YPeVH1RCadn4NPZfbDOcAE9IlRrRKh8umq1P2U42VNkNwtWcn+h+EORyg+gMXEvbr
6+C18iZOHDPX0oINi1fVq8UAIcR68CZtmgCtELbcwiGYDoTTExOc3tl/aPaX+CQ16oFx4nVbAzea
byYYfdNoPOUEc9+935JC2bxrdPLOE70kJ8LTw94Mzb4WdGZHxtT792wf8e7l5BsLyh+69POCeNbF
c88v/q5kK3qC1scS2lQxZip7GaYCeEwxpLzEKc6IR5hxNXAjoISF60imF0MOChZIQZPThBZq5OMF
ab78yCCejhGKbVjnRe0pM5T+3ymcSRe3SxAYfLworRTz9HP9Qaq9hA3TS99RE1TMJfmVeMU5fdqU
pzdgE0iuwtZ0Ud+tsJQk8qlIG8JLcuKseibWD/5IY4jLWNRvVksKes9wye7gh0DmBZPVuQFV8ZaM
RfH1m5hwQvj22Bq6LD0SAK/I4vXwc3wknx22mrOv31tJzaqBVBwXMk8mciPQ9FE/myCObBUmbNGI
xGHWPAcuDE12HdIJcV2cFz1RpG8Dt4/CoY25c9h8vVjBEkF3LpwzDsvIvrqXGb3XYNF3SPKxzpPj
3b7OKbbHIt+BmYdbzgt6eTBpbByPpQsAAQmCmg0Gm93hAgzExCBH83XbYCoCNN3ytgC29x9Q7YB+
H6V87+FggydgBRG9CpPWk8WYdO4rUgQGHmGGPA8pRRXly+4JqWWsJsgMIs2C3jKaz++WFDTeQ97B
Rk+uRCdw41SRsobczcZpLwjHg69oLM2CbsVdWH2pudgT1G7UmHKC2XH/L9oA+/GEMaJ5mbC1MixX
xSuC+SV9pxN1CWV3d8JYjL6Vgqo/eWHGtFYsjN4xvQLsnRqmSdw5xmFcHPxUD/r4si/Aw7FK+4Jc
e2ef+aZ/eAD44uEm8qUCkToqmONaXJROf7XNQNWcIt0Su5aLrYu2m+bnHqYdFNczCwTLbVVwA5E+
VIHN18FbKBwCpHLQ5+BuF9dU9BuYIiwlKFq6fffO8Q33shB1gJyp8ZwluAxQzMEpTc2Jj5AFJkIB
0Zuc/Etyzb5BBrcs6oRis5jZOCN6Iw0sehzAHaM26Ynr5Ga9lqoFvd3OuLS5NJmT81mu0hlbbPjF
fUFBcqY6ZlgbavM7ikY5GKagLmhs7qFBqf20x26+0+MHtFqoJLw4SHmuhAySjHqhl+CGRTXRWaUo
qWpuPJiT+wyAZDmoT7MdQlnmAj6Ys3sTm856bG7QrjLDJxkTJxrnQkWJW4m0X+FLn9yXU/koDqwj
kY3uDUIRjBvdZAaKObjLa7F0d/dn2N8ZQ1RKa+rkYPEWSMq4hUbzLVjVKa7WLe0Pk3uBbILQmdw/
z4iZQhN8E7kN5cdUyNvOFz0+JO85GXOB64tn0MpDYqPG+o8+uRHFXvqYl4C5wHOEokRObIBG0SsE
91iB7zS2+ZzzeJRihC+rkLEtyVT38HGxPtkoWm2p5MsUqbK7MrhDTzPMF3mp1OzmL+MKiPsbI27J
+8be0qRuJs1c93nnhxon9JEpRznz1c0bzYcUnNxwMfFm+SRi37McKQxnBypVwsvzoPcLaj+yZ8wb
Qyi5zsv//rRY/Gghabp+NfvgqA0/wMRqnfjIP/S8HxPbCNS2BPR2wNZ75P+yzERLQTrMiUma1ILc
7WA0pfxd3ARq0Z+CwQgZxQsKCQfo1vBaDAPk0/Hkorq5I7wlyAn2+EfzbkNbwyyIsitUYedg5ORT
3zac+bKaWHHwx93qbEW3FQe9x6UaghoTnlHE1FmQyKg6B2H+s7UpxZhdQS6zHg5FGluLNoL/UK1j
UuEpcI2AhDIAHOTMtHcU7VCbresig/YAkfffByuZPWywz6mYFcGFCMfWDDwhBAhwzq4LkuBQgg+x
WT+lZ5oZyEDsA93+t0dFz8eFsTRwgtAtIj6xm2BQiZk6OgpTdRRbZ2GR+p59YQSRjlBo2Dx8ectI
zAecutRnGPlg5Z/buv/dwO0haRMpKXlB1yXR4zpAEBnM24T04tk2GUh3Dgz4WFrD+fi34Zvj7KP6
vd8XSWkd6wmff8CCjGHGA+QgBXXFmmRxTe/MfDBxfwByrQZh54OwLtpF/iPzPFROfT7bdjrMFH4w
thbHEXa7NLJTKBWYSxC4BheJJo0UOO/pDkBdBo6seyqyDuFPSeKQTC5kwbCvrUs8ZHcZcFgxXDFp
vBARYY1/ejCO07P2CBV9jCkjuMvxMXLbhbKXD5g/tNelZyPNlguDkeHjjsbTph6wpLnRhXCK64FH
Xf+QimCPA9VdnNLxRvG+C1h+y9eMuSHCruu6gQIotM673GzVpUnOd53fJo/o+1cbAhNqOHfDuPYY
rnisg5zhw41ONLtYpS7wRHZOZvSJtny/XyQJlFukMZNoNKa3ecnM5t8Lo/gfhFzNLxy61+x9rGaP
Wc3SRx9ReeSyb6T/Uc/DfCd67dAV8RtgcrHiDXwxreEvbSizUHA6suHAw+S0UkFdhEPbHzM3ayiT
CqXjm+b2nd5aIZ32tQzv0zcWYQ9IKlIAz2CKYGAwOgIvihh3A+/GQF3UPzyEM28EqPRt3aBcwPUD
oSUXmlJEsAg5poHZQdtLJ2jj28LohaeZHBufHaWjsEPMI26M34FFf+SUFbZ39PCrOaqziJPH6uOO
ZiNW5QBVjwxxYDqeInqUcwxFne95doabOh5YdUICB45tyQmr+wj8gG2jw7jlIk0KUvqo1TlDuH9t
ZrTSMwpPgInmNVkzL5IRpokRUvJmTjvK7JUytkVFgAMY9tmYRUgt0+D3BM54n+FDA/6CsHFKLeRI
zPFtw6s3ewFGDU+H34c3YbAZWXLLwpK2WZ4gAg8f9i+QzI3N95rfmUo/TaOzPw8BKKIUAm4J/Zbi
9xZQmmBsUBjQY6Bs+zhBPRILKj46Kkh8VTzmapLXFNbVXu2NF4jh7jYBITTp9ACqODO/RvzwZnK4
bvZoYH+keRvq7iUeZB4RSwQ7gmrdYsxg3YLpPiQWnCzGzHrHyxevmQMYAqAN/S9Q0BxxK/RILCRQ
0SV3+cfAoaJHdsnNAxx38WpEREdxwLbpsZVtI8RdjpjJefU7WusTGneflGdwP/YrtzUmWNyQDTDq
mEsKXR4fGO8Sj2tiB3zPJTKmcDlF8E5TKqfq8OQup/gTtEgT7hPyYml7bnHOyUbPo6lCw2Pv8AV0
+5EM3Yly6KIxEiqXOgfm6zdQnDYB8IDj5KJKoo6TV7o6BRSHT/iiHYQzHCGUhThrn+nCVmAkwFND
rJr4yJxqsC++4dOTWdX/gF/WHN5Cjm6NCP5sF42DTcH8vhwyjCJGgfrZxt2VAc+1MasjwmfqUQyv
LSyWnW16PJkYqThf7pDBL33pCbyEyTK3E+Myk2ZYfF3c7HWK8AdBIdIlhqPotqD1ZKGRlx7Dow3P
gICE+4hx1mKDQS6iIE6UWoJOGoAKLQgV/HPJLEe0gBGEQYjXLPcqH4kSn/Hh3P+66FiJy4E5qzem
9H//0d9GZ/eA+T6FzclPtgJoEGqN2Ufuy68abmh1iSHl93EdUqnQR1OVVv41g4yyphuKW906jO2O
EeiyoaS+Y4jobz1OF+c951hiZBJeYwDnE+1S4xo+RFXkeY37WSBIiAu6Lhn7smJMhFkVr/dGno/M
j9qutQja3AbLQDE0RLHTg15A1k1WT1BKsBvvwWMsk9zoXnKvy+CwRM0aEIbKPZTEbxYJ7xRhRIge
hQUvFxD4JPgRfH1vh42z1c1H+OPSsiaQWScfTnwtgp2JaTOQ0Sil6ZuDav3RpAKGqDGEatRxUb4b
rGUsDR4Vt2C3atl/8DJCI2Sm4+ofRGBUc6LHL8MFVQyIJ5VvB3TKbaiwOu+MrSPFKEBpNy84qzQH
tXO4wKEUQSerAct6aaMJUGtjNUPrwTSTd7ElXEhSMyDAYmMEsPHNeD4AFAXlTyQJO7eJgvWHXMmS
Ua445ZzzGXvvJaS+CAIHAOTV+sYyDOdkdf/Koil1ggFYSAfCTJmbVd/Ap5FumIRbEzXyN4xeMfb7
6TAcEDWJDQypiDoR6BIv+Wbrm8UEb4p42zJcqL7tOmYCxFnbun08uy2daC9iXDLCxPY5emiiViRV
gPBfLiciCxNqDWlcc+f5uICdvH3dkiBHTQjQjdzbYQZnltiemp94mrFdutWHINwn1QQDHDth3c5v
q86KVIF7tFXTx+ETwNH1CY0pdh6AmvLZ6ZQyn6maPfBT0n1Cb4IBEz3Bnp6pQD0s7crv71Crd9kV
NW/H7PwI+3texHVcOVt2KyrbDTb81gCAerP4awlaZGt8vKHsKYDeaOz/NRzOiJJXZqRxSsQGplup
DgIiQSMZrAOUOAzQeFoy4wMy29fqMB+gpcEot6QMs77ohlqzz0fjdb6tB/bY1LXYsahYEwsF07kl
8A3k+lOTjtBhf3Ej84ASS30q1fGYnfezln/vSzwAitvAAJWhaBzAgsEclZponHwg5Q7rZT10XhV8
hnVDJJcSXmJsgtZI9iCfqlkHbDYdZ7AlsSN9knv7SsdHpBxzvMrsDxcbqxa1oPnTJMye8dHEyrW1
/losZipML7hnkbpPYGriqmLdnHsG07Rzqxh8lTeHsx76U0d8ZkpElBD2XNgeLXpLdOb0fJDoKd0g
gwDMTp4hly2MxFa8JzdOQF4BRuNEtZnjm9Uw++SEGUaX3FEeNnCS9rBzlljPbaugPLOimd3gTRHn
ffM6+a6YwFZHI3vRuYWv4weEIDBQTGydF0ebFF6K24q0GnnLMt26uncPNJO4HB+40WcoUKJQAT9n
JNyH04cmgSa5WAK/ssQuMN5w+8GXyF1gdcLh8w9v00W92jrgs9POV3cQiq2n7HLPZj69cxOWom/e
/QulJAhM9OYHIFN9cwDfiTi2OpqDE3ZVj0kZ5I5hKRgcZX3afUZ8UAgq7m37y3Jx6xDENoZR9ljf
lnTa3MtDa/RjiL9qzsnHYaH8bMVMd4vlhWGqr1LYvg7nqI/d6sh5TsgNdjY4AZqdtF/m5lRoqPME
hbT7dhFfLeT4g99I3weCOpCmVSuU2BEFKkSjmeEgjP9sqXL+tV5A9gj7jqqGutowtbQ74Iodvr3b
TH4JgOYlQ0ZqKNoeTJWgvLmK34ZnXCoxhPQy3irVAEiqe118Vy+2Rgo817e1DThXgLsStQfo5O2v
BPmGeQp12KI/rw6I0XgtxSxkxUOIaGKgmzslYJ9JypVJphQOvQNg9SP+kV6b3TJQoVQ3Y4JkTMCE
oQiuPlRXF3SJDnsGU3Kb9e+mjKACRVwxdX3Z5Nks4fdRqhVLao8MLxqvpBQ0zOkzkxecvH20lDbW
paiUWB3s4mXhHA95ctm1dnVAQYSgD7hphW9ZsPVxw9Q7xojjVgA88lcbDvw7s77RACAe3A2qD4w1
uRqQJEHR+a74vwab1mvBRlpBrJ9gKMRXfK7asEZDVcy4di30IHSiDGIXVYr2lbViyMlW7g2sZqZY
G7QIT3NFpANRYW+qutoG5MydW/oGEMILZACEZURMG7fZiFkNZGbg95pLW0lboE4oaYejxABH6REz
y5+Lc5S3eUucm4TYzzFpBRbax0i+BCQzLIaSlCNztOIY4g98whYkDfhrQt6Ud9LMI6vsiFx57/JZ
vSFUEwor6KNhBUL9BpilvOCfUPAA9+tsT5Xscjlm5dFYDKJs+xTJj98d8zRLiH0kT43U3whUBzDw
LebYK0KAouVkWGSkHX2fynSs+FHMjZowRYORR1WkTqkB2lCXIw/Aq9KVNRzSkGgLJMCMhjt2NvaX
L/s+180lR9gFGiMOSv9usAY87x5S0LbxmLtHFRnv88kaLJ3BXtufnIe3MEyw0LeXIRrmiTDxJduQ
vEpm1dwEz0XrXlmsJrg3imAOFDjjPbHD/8REfdPL8iNMYBcsO1l0vL5SNO7djOTlgiuVTBuoUiMx
pgxMZ0Qm4sbNzwhUQEY4bQkKBwBPphS9CeM3aYsr2tLir/tf76dmQt23lJToXveMiRs1HFXj0JUj
DqndfwdD6V/f4qzqjHwcmy1gePwRnD43sUxuMwjNw7vfQpcNDcMAXhsIIt4MRpEkB5Mj+UhpZ9dX
xPjU/0OnbqCsBANQ6aEzGpvXATK9Gxfly6IRU7p100CfKGbnk5vzDt8hfl3bV1hTZup7jdVfLwfY
+a11mjAunBDZFRctsQ0ViMcv3td4CNm4hw5oiZs9/X5PyrhenpYoU4y81AypBbmDtcADbGAzhPR0
kP4LBTnrv1r0vTtzI2kmyy3JxL0k15Ch7+qFwaWA+ANr4mTDmtj6298tO5798pUSVCPiXtLRrv+V
RJH8GA17p6Lnf4fG73PfX9HV2MedShGdFU7hcMjAhRAwqpg5GFYx225kbW5kOg4WMcKh2t3QGASg
8Q50EZoUX01xA+bRpzD6Uzmy52mG/xeJPGlvBqoQkyM/tjZ3M+M0SHlLcjIP/jMlTcjCksvOZGTi
m1n64gUUyWNZP4fmJRf90ofaVCJCO4WSF/v1n7PL+rOAUs7NxGmnhtmBMY55kNSDCMg1He4/5EE/
XABTqXKSJ+4lxODJH4AxA/ObUM84MPvTE2YLZSRb5C0Gh3hWCPyFqMD5g8nFIRwERSttNX5XyY5w
YwsqF4UCxSqgGnC5DbvBJ2OOfhaipqdxrEgHT6aZFJEb2Y6rFMynPZNE2TPx/ZnHYrqBnpIrHSEO
6hMbvyb37FWTU5A0zpMzE755wG7TpxdrT5kE71SxZdMYfawDNI+kXKh89SM6PMHuvDBcoOYyNyTN
m5dE0rU3CqiO1BtRTjAP4XrBPX/glxHeMpyrfcb1A44n6ASzZQjfHJxQEX/3SR7o/iDBQZZbRgQv
R7c3Fz5sDiIPC8pj1pNkvHRaX2IGTH2V89/Z12aqovmrPMwY3dg0a5xlaozYlaHpyNwp3MCFuWoW
g4x4FvPwtfFJRFn6h8EoT/MtMuoxD2yXnp2t+fCGG1xMWFTfKYcCbBufrC6K8cVmSFtzS/w9HiiM
fPbPkgYWDbZ74M9xjjKTplguCDjVg7F7kBcE/JCz0JcAOtS308UjIhsJQ0tc8whRzacP2apxx79h
VsMhY8jZZs20FLCYsFFCfgHBZMogQJzmcsCywZ5DskosSAXYq173GO3ZPM9smETUAh4OzugISl/i
2lWKxQtHUInR5gM7QnD5mbzxHjdmC9w4zhxSrLsCQzblYPpt0aSLmqIdSoIcpnGCfgl8HVsnJ7fv
JLvQgZSU/Vw+PBjY/7sInMhEjDEGuKvD1ib85jKtmBFtmUlEd2sGc3DznW56QZduKOVYgudURXq+
rxfMb6n/eQbIJM+plBR0nuLSIzAXeDt9hzxiIGVGqbX51xeQCPlofTepXZgEBSt6S2YnlkcB8z3z
u/klpcaGMkf+c2OfGEfj8ofEjkgtmmHJliDb0CGRLnus4EzD3/z7J7jQmTZR+psJN5jqMp8HjUTi
YXcYz2KRtxykcEmG3mOxtbJE0kMbNjJ8oA9B6SgpfFSfkl1hpIrTC7A9sdG9elgoW1ARA5qWD0jl
BgQ1PBARmay4FjCvAFiXlxu+bnSkMCXEmyYCA+UpeHNIGChz9ZYNue/5+K/N9OM7wSnyYWL99ZoP
uDWnA5Kc+MVuP8iXRvp1B/4BshVIwmnhGitR7NvwIO9I6lF74NVMs8RhPJUnEAGuBqseBuuL24h2
hVSkaBTJs1Jf0vB5hHoxkiCom564F2zXcJnsQ2GPwhcTnvOcAnOwBnjSAzC7qy/dsKwhGJxh3QPm
e9rs7kHw6di1mo/0m4oUDZCl/L4n30mxxLqgd+Sfkj6oYSPaNzEfyvG9l3NH+WhuMOkktq/JGfjh
SrVFcUbrz9RGvqd+APw1uYpNRbwq3bx15ajzhr6MSwUOA+NW+TAdUu9/WBa8q3AEmgXxH6IU4g+u
i9Zc0LcAQ0GY0BfY7lgjpMI6jCahT4YQ1UZZ/2e8qO0A7jOUa6G5vyqslhtd79YOQHQ3l1VHW4zq
hd7ms78jB7Cq7OHXu/cfyggMDRCM/nVr/YeHg/0DwNk5kkV971hzrwBrM0pbX1bYJXW4G+y4Vc3z
FCvh5LKCG8AhCt4NzhMpnJWAHxHgN/NbocbjGJvOoHEKF9x/1gb4cMlGD6qifWMmCMbLNwBzS6CK
umqywl5OZg12XrDS5hwznAaNQ/QUIB81Mxhau3tEADO3RA7bJGOiZ0nqHz0DxRBFFgWxUyQNtARD
gxZC8WreGLnjeuCAChNEwWPzBkw3gbkMHvQTazCJHNVLTj1erOpof/sD7ZdkZ1EHvIOaogs0Cc9i
YXA0nimWJItrREEDsD1M9ARf7AMCamCpIaCA+2ROvxj5Q0ZCjO+2m0FG/IQ/iCQxDaoTqOAtwB3i
i5OW5ObJGrG3kWKnl88c7G8gg7vo4afIS0mWNAF7mL1MoKpwlFXpCeBSYVg8Ig0Zo61UoiM5Br65
+f3pWeV8yH7UrSXWNcuz13HyBgNcehuyiJ8uquIV8y6CqavVx60L8QXYRM0tehGPnad3BcUjuzMt
RG3lOEjrnMEvr3aHm9Psin0Hw20gMYiD2Odw5403hFzvBxZsrr9nst2/bfBB6/lTeKSTZ28YcOw4
rp7qjPUnLTcUHWDcOaUEFkT4rInCRRVFMYPhHVXOA9T76j2JSbnQhbfuBHlK8I2waxD65jK9TQ1n
AOcVKtbFrS28L/+W4CCdTLN9US1mzzvmNYzewMDkH99xng3NlbZ5igR4DYgHVPJfYfZnzHjmXKE1
xw03DOHI3nXJtwP4ee9aNslW1MdL3BBGgc7KrYDxoNIj8sHv2MmhQ+HRz9xQezjdnqYjNAg7zE57
pJy0KlmxhyNFaFrarapVjYc1j9PlY0oA6jIBPKO21VYcl8ShR9WmTqj+R/AI15BgFnpcrq9Qpq5c
h5hYOB9oz7hcMBvZhs3GcHAu4756pAQV3vlGNO6MFzHRu3mvF8yOF+OBNaeHk0+2SbVvbIP/DVPq
JRjU9eH0b3q/kP8ZdgJqffjEq89m5J9jKL2SGkHBtZC7iQDhTX+C0s/mLt1Uex0b+cLPM1xWnfWD
8eMlkFnTg7jcj70xqgynyDCdj2BJYToePrg+UN1ad6y8ZrAuV5VdrCnUeXic1H/scmQ8CAujzxS2
5H6btNB5ptpkxARr7Py8Am3a++1n570KC5u2GByBNpnhaDyylVpUsCWOj5LfAca1GvrIsGfNn57e
1mqqQeLnXtrBz5x/N3ot89/GPjUnHxhMkQrmvuAGnzKRchlU4ZQBkks6YFixhCRTW4x/5cf//c6k
TT16cQ5/Wjbr7hJmp8A5oyfaY/MdF/aJCbSnUYO9GRgY0HD72d/DVxyZe8s14pZzOcUjpoecpMF0
1KJhIuVHoIqoZVJC8jDE628Mf2x2JbUg7v8yPIGOMwGys7E9AGfrXOhS6TjN3bW2eNiDCYPjrPJG
cbNnmiOdA6EAslcpjJgmMM49ExY/MIPCKziQeE3ULoysJlVtlRaNEmuQZp/ti5TDefuvH1KoOVD4
pgELCjCIA5PhxYp/n79tnQc/I3ep0oUHhmXt/pD+OS/KOKSONe77TchrGGbjbByd97pfLFDF+3om
ax3SGNg6E7svopyVNTIXk9HkhcEGgkhBjo79XLMTwof4bcXv11EmOhM+C+uSy7xckjUUE+G1A4i+
kYBtER7Osxqa51WJS8DFHuQOG/pEYVcvoe3a5BfYI4fzdXUDUkNclBFTQRYy+xufC2jF3icY/vL3
n4ugONsuQLD5bYgVzYEbjOMdbj4Azv2Znr5gOvLFvUWTUfPQoxD9DvQP9Tl5W5ibmd7vB31c3M2e
CVmo3AI6KN0leITF8YmubqNmJyJzzQpO37r215wQR94NrGtmmhE+8cq08QY/Yy/3AcfF5sqNydA5
yOH9kgrC7Qm24jQZS8xlqcbFQrfK2ZDQK9ImCLoADTOLEpdec83RicMyd8FZTN+oafBn5Y3pm6v5
g4oA6+/Ka7yOaJGwxZOD05zFSDf1S1o6Vicjqqk6kikwDYbXQHFjq4+dItsCHXJDoz5lIDjsk+6D
X4N3o47r2yrCqn2BcJc5bdw7eWf+myCK3jQ/ie132g3dHqvh5D0Y3YCw4xeSViksa8jRD29s7b6i
hgT6V1vbmEXAmtQ3ygrMQpwkwYBehBs8xGQaXCdWwjd9JSzSDbj/pD4WLk7btlykKMA5o+SUc2sv
mJrYZYo3CVe8hDT/cb/MhPdOO5YH6MTmD2v8Zsb64smSKmo3EVU248UJ8LXHreTLKv/DdpdbCqag
w/CSOuURNc6HSTy8nwbH9rBKczzTmJ/pGTQRhK1MBUJAGMJMQ2P1ghx04f+ScfbEc8Fr6ODLdATr
xdR6YHqYCT7CVgyX8obGW8U/7bFfJ1VB/gHFzBdNiFWEyazDI5QpVjfcacFKErtlcd9D5zqe0SwA
3WM6QVQlUSiGO7SG5ppsNWeYcpx6OWsGPMnN5yoX1SAAngmKDJdFJON3v5d2f8aP9jOAjGvDm79G
fTmnESWabA4obK8UZDzbWAvKBMOJFNU2v5chDAQCmWdSH1RfBpAR4AVFDm5MSnspIKfCGDHPM+oS
V+5wDFKiUfwAdkIWbQ43GCAFeqpzsC/VTU3+nIy4kHKUnpiOQPQbsS/tev6N4jexFZcBLt4omWXU
Sd+6esXmxhsm3AQPfO9m9VdGBuPV/sT4Li4QLxH8cGaWT51XTjHfKQmYJ6mycE7f9P7AQcx/kwLC
g+PGcwu/2clopQsDqH9yjNNShyl3NreTZkdeEf6GiC7Nn18u65CDyh6wizT3MzkT/S3pGD36w2r5
8O6MPujMSnP/XBlW3AWw183Cmas/ZTzvhyROIqwybxB6eulZavSdL/ZoJr7cS5IetY94gAKdo4bT
m+0JgASVHlwTXiIurvB94yLCb7OO6ohjD9tKDdU3Pv1/7eGfgMGERwcxyCAgA5s7ngz6HQaL95gR
FSdxzyNI2N3jssWxu8lnWFe6n+X4MJ7Va/kgeuH98GFGwfgB3sDZWuKUN+mbUzRUcEmxODqwDrzr
SvWrkNudjsD8+qpDmBKRUkTIQXHpy+dR8jO75fBg4NrJ3/3dDlWIoiQeFdYQtxVJeFUf2LqY3Z9q
/t4xRVXT+3rJSNSCcfdxz8R2wHKIpY/9AUuVdzrposWka02G4XXMWHPeBR/3CR9VE/dU3+PcAk8C
2usaYyWKlBUKJP9MSSK9oySVqLLLJSpz5z6Dj0/E1gDEHjIhnIjKtPb+mwJXIWXnX2ob/hHMomOy
hG398GYfEW7CU6H5/mxYVGQhpPLMh6fMY75Fv/oGG9BGoFbzcZ3Ec+rN3JTbAai7oELUeXTFDDGC
pUEAHs+4sbzg6TKQ4xljW89slnHjU+xqwVOwzjSQujdO4TBbzP4tSCRBy54ln6DnvMIm7FYvGD86
s9oacBHUyJ6rzigol1r8xbexNB854b4OfNczRlj8D1Sc/NhVRU3HDIyy4DM1Fp+AtWaXCWE2ELO5
xLQETV8elctTcsL/GQXmFGswfBcaT4tPO9Q9HglhVoma4kZmEb6LaR2ViU4btQFynxbWc37qkD5a
mNJ2SyxuEVTeI5lJdl02jCRaxoqgsUJPOwSUnOjinJx2hJ6NusigiU1xkZ2dQc0z6Ok8T5iuNo57
UfeyyJc8lXafkk91n8CjkCwQzFacfOc9X5g0htpSWOxy0QQ3P/c1jKPJY4BzzYXM9xfob3AHRR7G
2evtnkvARsuQnxCzaRM2k60IbuaP23JeIk8f4Q0RfRmOJL3ZNn5NaiD6hL1er3OE6jxKSk6oRgTl
aUACIHQLKaN3PT0bWnx6x0HQKu0cl/dIm9yi/po1lUcjCMKKUCmm3wGv5w4Vqk+4BEcUt8Y+VyVc
slChFh0RJ9fwT8nCaPNg9HQICQDTLmMkJ1U5Od9nw4Ezei81aDpXd3hx+5BxIb1yvXLN/etcXgjJ
gMwv4iz5cxOykz/0UPj/VX17+AsfEBvymRJwstuazZwDEAPx2OjnCT2p59yYLEE2UnDydhpYJURR
xhwSfr6B7tEHWpEBkaDBYQ+HRrOEZc/AIO0W9/TN9++8Om4Xr5CgjT0Vsx6N5/Bg/SeT/VnhSQYd
Ywmlwg4DHrGNy3b0xqkP16Ox9P/+MgQe+SVqpekQrfT+xhgQPkJHFw9+A8Piu6MvEq/0/tPGHuOQ
Hs3LJexBLle9ByRDpARw0MbgQ9TDlCTG5LX/9DH6DMYaCdIz5TqvlOngkVTPbGBMWim+vYdVNyuZ
4yjYYzVXjMi3p+QNp37LzEeFndJhdH1bK3zbPlqaO6D2W7Rv8RljuIsKOXpXWH95Y3RJDIVH5EaT
wGH3BuGT2s7A9Fb+pQ4cRfO+11A3osF+sG9hQwA2gotx+b1sTfNwk9AZczQBBg8qODOYKH0x7iwJ
2N7FfnkdgB1FhGZ+X7ax+lzFR1t8/yPsvJaUx9I1fSsdfTyKkTcTs+cAeQkQ3p0oEkiQQXgQ4urn
WblP9uzo6Imqrqr+05FCWutbr8X8k9w4aZqI35txzrpihmjFWshCNJzvrM4Dvk1+SwoobES39sbB
WP8IKy0gXsEgmLWiChCWvXZVCjZRTBJPC6TG8P+JePXP2rui/6zJWSKoImysAYKP4u3dN6cyUX41
TiK1V3CK2vBv+xpV9DGRvvIZnIF+2uDGEf6MhY0DmF6vczN0MGURpm9hXA++9F5ybuMmoqHmHUoH
8oH2NcAsVpUXrSbC2GWMSUNclqG0KPvVAjRuZPcBtsB0H7/4AsA2bcFZ9xGLoq+DjYZLmLy34MyJ
NNdCvFpQERylhTuTtCp29YHYLedd/wnxRbkHOiADQ0ZyQ854wcaHn9UeCfxUZcAPOOpyRLwtjZEy
Yv/jqTGIqigzYjvd5wKAOHyTy8I8xFL5otfpiLhSjh5ZvYM65+8LuXqz1nv1c6dH9k0I2JesC84u
nGNEuN9vA35dLbSk7VO8AShdJCzFzzNoQzVu/t4Qvf8VysRLbAbPkOM5IIOQuTzgAnc06RjgwkbE
fzhlUvAoNdHxHGiI5h8DhxM8eXfh50QPT9w8I3uFJVXBEn3s477D7YQhFTEXUimch1/31/aWaG0z
6BX6jb9w78SCZJfBGwUCLmz3Mwf0TTgKUtvOYkIKIhsss0Pw6NejEjfbMX76zUzYA2AT4Y35xeN5
F5Qxb0Koo0G4bZnM5S1mKyZxncQdOguYNzX/O2BOCSr35k8LWBdyZcCFhPVUQKJlwG5WByhxF5Xj
GgctuQudjbKoOYhPQJNgKpE6ICKNcZYh8UPaJzy5xfA0JKJhUa8+v6wVLWHuUDwDNPcrzI8qLjP+
3tlt+qCJ79BS3rqC2iPZk5i6y4CuCPq8q6mowXaC268dA2VOX+BjyRsXqlD067EzxKVS8qTBa1hj
kayNj6LMkP0XQMCUnE61MYAjINU7JGWG7KQr7XGpuCOlhN5uzgf/2QWFUgP4d2GGC95+cN61geLo
YLtF/4CUHgfW6AUtQr4r0pPj3hljb0sQSeL4+tOvmXjV0F3yHHvC/i5UJN+0GQtvNnMFmshQkJAP
fEgMSfggLqE1wXyO4xMo9xFfGOrRwCO8aPDfGCm9KtsTZAjGHXBsDHmATTi4qQUmLRQHlKtNllXG
oRoOllxaCDGkAQnqJaARFQSLqKL4FE5RJ4TQeHDX5R7EefTmyhHfBbaX+61rhhxVevtLMEZuZMJ0
7C1PNDbcIby+gNFksKAroAPwD86FYRsxVI3ZQYF59T4dLyn5H5zQRYXf27OmHOYZcAo4FV7ECois
HvFeMAazhTF6CCaeomhk4pwRR/ehgxmZe4fcslHntUELGcfgQ42vnyeiM43gVRah8Ls4Mzxc0WCg
7yN4NSSRiZtbINgdRKbgOA6IrociYEkfT20h9kZk3PbvsPForhjOZXHsnglN4KCZ3sekT75/bKoj
1B4//w1XgGp4xX/K/BkiZbY5iYCz3nFVpQo6Gi6/HX3wbyNKodSU6YK+OjKVgPdQsH7pfTFoPLsN
Rvg8kRw8Zoh5mHZwE/rVhOv5tTydPKcuo7QDX6JuxRQ5nAEKGyLnqGmuMCLAUZAlgGIY/S2MGYI/
vrWNnQh5EreNPcvXszMDcAG5jUTAxwOJ+vUC0XQBKGaMcrw8VpZ1cptLGN7YsKmLk9GqBipTe4Zs
gx8Hc5qpIS3CRG3QIYckVgi49NFpy45fbgg/hZQvptYQwQhPWDOblD1zcRsr3Lp4dPnRkNLsUGM5
slP2jK4vIUY5c5oX+p8yuXP+UaHRyzGhtwNzRgcGmlEEk5/hRME+tbZZbEXWF10rbh/hddhPkKqM
QKj3F+Cu3FfiV1RP5einz/hxGcA9QfJi5mjSnC2DVKcJLB/rGMVuaKkIV0A4mBRwTUACPLEW/x/N
V+wkzej5U0TcDO7sGZ8RymjDPCx7v3amTPg6d+7EPAvfxJxy5mMjkjyAEAKnUX1P7r7MIwm7QJ4C
QgHYCxYKrojl5rPyV8X+hMtLgIDAgN8VibiCPnYfqzyotjgjxzC5Ic0lnwM2gYFYgukZwSmkp88x
GTr1lD5nv22QkJGGxq3GaeQaMsde3a/fxOyhqB34yhDrMMIbRC5Ev43APBGoKmsep+Q0B0OBhwL+
hPND93YaHmfKOe12XYb2BZoKawAqf+GrVGfCIp5PJ48B2ujZYwe6AolnhMeRDgKtb5vs4pGqyNZp
xOcdED68kZ01fE+D6mkCdOPTCqKfF5mvGBuVRM+oGgxRVQgNk8TuQrJygEVFYb39JOxLwlHqTAxy
FwnX1UIFd1kL/1NEAoR9BeeU3jB8xfcpJ4kZCaWhM3DGZzxvWoIAuDioMTc2r1bIzNGDmOLFwAkv
vwhdhCUJDfWAvjiWExFNIO4b+i9B7WoPPpcvWQnlfSn0lTOhu23jz+Du/tgZBmp2ce7H5/CcyNxm
rGU3tqMCA4Mg1JFFu0bG6wdbpCcVR46BPSRCQDBpWedcoOaBwoqK8vgRfIdc1UwQSOj3hBrpPDfW
7D6JOa76NqfViTiKEChz6a0wCwzIWoMLgtaSmXuu4b4jCbqcOMAJoH5tcorVw5ej/+2X0dHXdjpD
MELbh2+PZXHquqT5sMye89O4S4URCkvR6B1/OaL3j4BsZLkAyFZ9mtJ/bhwXrYyjvgTWBsS3I+rK
mbXkCqoEvw3vgbL7vICvLzxsnxHHIl6tEkt9coIRron7rQUgWshJOST9agir8nMZ6otVS5Et5xbO
Ey39IikXBcTYpsOYl7lUh9rs3Nc42lu78ue7M/iWnPaAcldkxoCFmOTmOAHpijQmfpiBRKEtHkS6
3MnGRUFBUNejJwMSOaRdWARQE009Kt6syc8hjNwJ/PLp1cikL4EhHV6fvU3E+YWE2GlRpw/SMLuw
qoc3Mj27UHMWSrF/Qq5bjI3MQsg+jhF+KqDLByGFUzik6DNCUftLuwpCcC4nYIsP+BuCm70IU46L
IsJ+dSXYw4b4xobYs2lM7M1FhS4ip+vvEQ0ZvzqT3c/r57GokVpRZypvOPQezzFuPWdvrCkkhE/K
Lvj1WAGIDhCmagQVARhH3yQ2jQEC9uIW4PFjW/3jTWNWPMBna4OJgRanOm6ZDe6MnAKf/q7VATGX
7DLaL4z7mBMWLxxh6AiwkSZ59oKMOBc0O3xF78keYB6e/Re5lCfojYC2BoFS00TNuTi7pOqEcKBm
K/X5yoR3hNM23qtt7qvLam5OrvNHSrRbdF+h/MZGoMJtDBz+E83ZBDE7M7gKrQX1Er3Xdc5wRR7G
QGEQABuiYFakRTJU9uqZncHRDmhZglZmcgLuZfYfkGuMHwZkgp9/ivNxmxB0lgKJZzyJ/Hk+/u5N
X5oKnVsH/C+AtduYuPQwpxyEfZs/e4Dr3MbvjOAmeaEeOmIBHAZ/V0L3S20s5bxEFNXpxxOwf54Y
OYgkiVy+/LvB3NnbZHzq9jEoRVNenRaIeNDzNq4N3QAOB9GBnYjSCmHVEpatN4/rvV9OFC+z0mfc
Is4edT9W9qWupfHfu3asTvShhUSHRCzL7QxicqN8jmMMHMjJqa+2YpE6cw9ok04oowh0mjWBbpBr
sUT0pT50iPTyJboXSEvj+vdF2Ge9VQHmlFWH+2Mi/yizd4xoNkUnkYBu1EiOmeC4jUD16ONa2LA5
P7bsN5gAPiH8B7QMqYvisNxjkXe/e27Ty9Kk/+C6BK1w5PR5CUgjLdhtUSxBG9mINfEUgkvG9vAW
KTHtCWFHo/A7+Lt1My4PvvThZ/TNRKt4NfiOCBJPwKmr+B4UA1ynjeK2bAuckNnBt7YPvAJKfyGc
WefUsr3+QsvEUFVS/yDYKxEJcxrQFQs4pgV2Qr8PrjtQ2G9mzu+rFpZuYM0gApclZy/+9qwRzyuX
cNwl9AUNmYFID/mKRc1A8YKpzgXp3KEw2KukTaOTrH38cc9fiSB3dFeqr9x6mGU/ni3u2DEIdHYd
5FsS6wj4lHg92ReDxZZTqghbXbNJSzNWZqaqK6XwqFLcIvyMII7xGsjb6YXtRhQXw5DzsHH78OMN
mnam7BAsGkRCyqk04sLgsTR5HYanEEeAS9T4sYqIFLw3aZA6Og/wDcABlSpLAQDsT1rQcnwyw8rx
5VsCAGDqc638vbOziXicfKhB9pUAEttHBOhDGOOk4liqkDbsWcqqVjk6OiShMi/VGZmagtPBbCW1
g+sYrxNeNHV7ZPcBDcF+yFytoGkqxke8gHN8IG3K98bqCQ3LGc4E+0OfQF44lgSig2FP99xasqAc
yXKCeUJROy1YOx5ApcLgRB6ovD0lQA8f5itCRYq+fvXAbrgoOcMu9Qn26G2PLnK/tMIL2Z6Syyfb
KHZgkYgosoZv2iyP3gnH1Ck9A9ZqAR+SEU5JpMl+CO/aSMhXrKFacFjr1bscxigDCPmgcRnYRtRm
Nedo+jCfc9is1kCs6Gpnj39yCACLRW2OS9X03lTtAKYghsHWZg0/ELaqaxTx6cSk8QFqxpiH+l4a
y/bEbtyqiW48n/icILI4pnM2OFDOcLa9/BTkO2n8Ao+Dp+6beNrweZHdEjeAGUceH9oh4gsk/aZl
DN/p224JFGkK87TjoTIJmmGrhs3ZO9N9g3KXcW/RYH7kcM3ZmYzAhcl+AZXv9JQduL9xBKyWdmfc
KzuWQIB+6ehb0zY5LokQbQ4UV71fLtFvR6JEcLi4x2HFqNcRhYfXpycf4BCOEzWBNICnT5knnn3V
fw2llfPCutr8lJP2h68AYf52wfUBG+nmeLdFtCqMATWBSFXP+zsVbL2XhHDXY7ECf5YhCWi5IQiM
M3j0JgoazW87t4+ujYBwUqwqTodr+qs0BLB9wOeJtDx5M5It9ubomJynhKT83tc4ZTgRvjy8OtUJ
lMstCdY7nH6IgmnzxCRxjsG/r/0FIDV373pg+3zhyPo5hipyA+Ck9+xtk2ad1mBu89vmNVd4EJGO
kGdBxjBGQb332Ciz+5r6DSgv0z1nkuLqhqfO9QWAsig+e04vScuVYA8iUDZ+DT99k50i7haXn/oH
wNn/9t99kxGSm6Ds3fHd4EJF6sZFHbArED/kf/bg9u3i8wpNdLMh70QxM1YQXUSblNFtKJFwiun4
Rmjpvf9e3RZ6qCZ5WDSi/L3+OY0U7JoJPn3P2JXkBXKZj0MzZM1k45eIv5L68qQ5ADRH5eLiayOO
32Tv9LsE1gqX/CW9+MLcFTIGKrG2VghsCFvq49ZOlL/ZxB/pkYMcz4cKg1rjhMb4mrTEXZxhorhF
ESb/clBCToSWfG1CjZYkK3ncy6wrfIJmE8bqGfUofwctqW3nAQuQaoqnWpc9oqQoaLuiGyz9y/77
wZpcB84IbUz63pjBd8HhUCC8Yq3QOS4OOIWMrLibqAN4Zt+a0YOBqleaUn62mexacSaZsOxkUFpQ
B/SdqRttdkROAf1EteDEHGuZ1acq5EhfwpeAWWr4ooqrofhqu3hJKWZpxrQXlmlMENKaR7D6RA1o
DUU6A4VfUBup1Khz6DozSkfq+JGo8E0FEwcOZpq9jdlle7wmuOVznFzv4Fkj2BFSCQV6B6rZohlp
C+cvuuQYzEFb7I3CHg9ytSiXbcJMvucFWzNGcc+JIIg6F/6zS/JfiwNf38h0qL98/tnlP3dvUwRb
OSHMsUAW2G8IVUCajyF8awOykBeLwfK+LD49+x1U5y2VsPZjitaDzRVKiuUFWK/rHVj/MzwTHGzk
rUxyBPsWCWoITpnaWe8FcTc9IsK5svofDuewxWGO2pifdoLS69BAChXGeFXqwiGT2BEKP3TYn8Ec
i5pngBpSf7NpmF2N3zy9J3q/SgmVAx3G7uDiKCDzOjwnCFT5N7nmPnD9XF/qW/HC1O0VVzR/EYjA
Lj6u+DxSu5MqqTnmPXFMNVlNmjLRa/41BB8nfx3ktkj4sug+EGZG4fMQH5RTfDC/sJuo/AqMmEhf
yXawkLUhNiEinSRL/nf3FraLkJq5GwaHrc3fA+gS4+3x0F5XzwA2FGYr5ND2Y4aQmezxXWIxnlQz
B0UgvNxI4fxD5PFwM+uNGOCXirvGNr4nZY+wtzWqxi+6FLTjk1DEC/XCXcgZfVL2d3mgzorDciQy
e2zvd8Jd2IuzYDCww9XK4KiGxGS6otmpt/oG1k51s5hgSjBEdzbbEAnh1nDEHtB+jxYxpqWAxmP+
uvU2irfZkNgc86c2QTbsKXBH/uWwYMt+9VIhleeJv3uCgzQ330yQ5zRdoRJyonE0TY5uwgw1ZsEQ
ypxbWqAPgS1IrZlCh9XoIwQTDsc/Tli3LXzaY8tsy2ktZHKQhJLSWbeMEhi8wzML1ZZAAkY3XEPX
a1BsINTuzDCAZeJ9rhJ1WUrek+JLl+UDX6QoSydRXKwq+vY2PW/U7RPLdpEwOfDh0/jzC3qRTRnZ
SAMko+eXxQfyRmrjN+oNwU5xt3C3w5gCf6fqEgEHZNCceBzOvBdXI27FHEKNYY/lh7Q2MkY1VSji
8Mi0gPJhxoRTDxC+VL6+5HuRPE5NhkvKfcgfQjTx51FDfilJC2N9+57DNPGi7SXUE8MsHgAbCgNB
I0oreKPQ2fjrW3YKD3LvsN+Liw3Z7L/4q+nt9y0vmPPS5uqeeEAk26eH079l3O9Q5r8OJkkqOntm
akYXzozJmiOl70de2vTSlNuaGxzD9Idj74VgCKzcnHXRMw94jSlyKV7p5/j3ActEjA9iZoANb/Dn
4lDa5Gg3E8GLm1tYDtdk3V7JFZhnj4PBVI8QSo4fKk9tx+/Sjuq73wJTEXx+jc+oWB3fhvE60bMd
5Rx1a9xUq1L0Wr3Q4aFmU2CYhkYM7OVETPT5L9iKspYnCBHjZivQPMpV/cYjiOU6EJo/t8pEjIfu
Tki8GZdUTaHu6EtzMvmEVrkzAOO+eB6QIcfO4vsjwZCQOPIOFZKxqJOG3WqzkgzIV5QfIZmOIxIU
6pVJJBYu8RWaro1pJzWKCK4o06149T7N0Gw5kHDwYxJBp4yneOHPXuMkcBjgVZAnMybD8uWfCKN9
U77r12v7Gd0n3w1l1Bic63MAC2TmPUULJSW+sMxjFEEMAWtaejZ4N2g97DU8vOyDLjNEGh8Pslk7
BvzhCyPtCzbJrzrX+r0Q/0A8HbtnLQ4EFNhwP4IhXjccUurMbsYv3Jc3LH8Pu3eU+0UROzTU4OrQ
IzbRM+EwhD6+vE6bv+sF29LJGJaXmLT5M4g6CRjsTC0BSCzqFBM6UtQ6QEMMsjkB5O91oeO2eqPX
wv+v/Uige8ekklclwaBAsGDGuZlU5d46bR8kuNV+3qwATWjg4rhwuF9pPIPNKtc6SkdqP6jvfQ9b
LBIOY1ZBdAPutzrjYYUB/YpH90Rp1Z/f9Uq5Mjx9zFNF9QAPagm7QsIS8mDiG2rxEAA48lHxgPKC
0QgfxWPJLf3468loUG8SH8i6UcNkpjDvskoMh0Y6MY7HY8/WiaEIHOpOZdeBbVsUOMOt9INr+i5E
0SxuB5X5irgSKh9PgfqI3o/gLKM187q630C0XNLnjfJtv2mIYxJ9G6avcviU+p+1eJjRKaD6BSJ6
LTl7o412kdK8kYkJOicidB1PMRK5KzsRuTgcrIjPd84shRJykfBuB+aTiBsw1nsq2LT31rB6QPj4
EKBkSNd8E1JijgpK+nBPEMRXbKVfmdYf1pknJAADJmDkPf7ywGkVdta0zAfmFMrC5rCBUIvgkGbV
rWfYG90PBNI9In5rjF3H73b69Bi34IcLZWJN3svjpp2T5kZ6g/urpNa2TOoBtYM67+3vaXrFFOkR
QgYGzvfgZHzER2ySJi/1aLZkXuL3AgUWfd0y3GFE9rDwzmJamx+TGj7j8XOb0NVaMhAOi1U7r4Jn
BInmWuRbcEK4YooS/k69/4k6YBp79BoAz4Dw8iGaKF0ZoxScFekGRmIUaPqP63OPaMndLdYWdCyz
x4GTQuiiZ5jgmUI6iBKVTxfhVo8UF4GFskGQcIcq3IvI3rPjCshY8z9YxJ6chJ8kE11GVfScnFH8
m5MhbUvYjwmmG+HbT7rZK7OXVSKNnvMcuSElECx/ecoORgQ9mRYcqWHyobE4U46f4QM3LVLy9S14
4RuGo2TVOic8/LnuvjKVvewjtIVohwWzLYBt7qtgfl6IKnU6rvbADhjkFkb4wJ7Hdjipp5jGcVgg
6cBQoDOJ0WEKIo/QmMGnCWh1i8WAlDPIa77Cid92wQn2JH6OpQE2XfYGFTvTJbrjopZ3eJa9GjE7
LipazACEmR8yrcNyKIVggIR51r2pCI4zmSAB0sM/rPyNytWLqh8iB3Bw2Fk9+8LzVFA2BYl5vB6y
KeALQ2HPwVI0xKbMG3BEufyYQcOHhEqgPYU686gs5DNzBsz5HR7iwLDG74O2ImIc53dCOgTgL0BL
tJONjxbvxedABPh0So0B40N75Rzavjh3y8TEIu+6CoVSgLp3yKZkj4tYQJq4TDguGH6BWtInpi2Y
QoJCJqJNFnXaIvomYTXUfDst0haWFi8BWuzABsaFZcH2QWecpy6a3pgNFUamSoSc+wMO3oYOwvZQ
0DwschSzcZjw4awI0kBkMBYQ9HEpmmIA/w5PqEqkYa6NMKxC2ExDbEZFC8IoJGL9eivwQloe+s/4
DewIqtIjZanYWDHNaCoGUFiuOjoi5WCovffNQwlLzMCH3wgUp0hAFqYvwN4n4tOOwyT7XvRh6STA
EIxqyzlsUOy6BeJlwjCZrVI5JMEyaiEz6h/wz7HO6VKYqxwi91IqmbQIOIKiZ17uqX96uaCPN07e
vNkEobHcOam2P+veFWMvygaCQSxfI+kAYJR6ODPRX6NzG8ng6zRZsV+RbN7CcIE9PYxY6caUTVBA
8iElASMwSYu4Vz4DgyOlgY2FpZ4RxI6GYZe9vGbUkdv1GL1mzaz6ccblSFuYTJPCMNF51wX6bdZb
wWa/x9dQOP0eSQvU1mOaugSkTkIxG3/BUMd370kSN5rSkc0NfF9UEUiR2KeJahM+y3IBSMsAJEqK
eELPY7wilFqL6OwIIdycMX/nIBoQKmZbBAJECC3g44m/5sbsSJ9mrvMB2I0dBeIzOEVITTnMBwcR
/qCuKCedoTURA95pw1PL4eLsUsCB4j3FQDWtM2ttA/FVv1IA1SOqnY5ewroiJAgt8hBGWGA23jpg
ZfK1ggNP6JjwGzxJFN6NyQJMvvMussi4QxuDIr0hb9mZVf2y9RbEWmzsjHhnHm+eFeAOFC+Q7IzC
4hh88Z87PrCA+Sdtqwx4WlEz06WTdR6JfEHDpN6j8ZwWg3v/cVA3V3AQkCWbB3umI4rlV40AwbDh
y9tPyP1I9JUQ9IBqQ7lT7WukhI+ySDAHUjLg9IDWPy9XWxk4mw7I9qs+JDDClz3cH4sGKh0wbBkO
GyuPlTUgHVJfo28dxo1Ke9rlBWHFSX3I/ktWjEsyY29052u7pbG+LIUktvlDtUDxh3VKImJPn1Tz
wjeXYMT5EJNKyZCFA6T8KWbN8Dya3RLiWH6+q4poKIuIpBColMtJTBEBkXTVwNQWIf0Ii2YhEfWS
z50+zoaOuNXf1xIwHefSxMBVldlQubvmYI6fXKUbjxhzHtk54n0R9uKfi01QCEUnMggoWj5KCGev
pEvufWgtbw9l1D9NsPSSRSU4cHUEWQ4hWzHvj+kW/4hAqHWLbpnFXQSB1dNOi4x2ptA93C7QN2qX
wLbAVwUgfiT9AbkjlXVsh9MbBwYqCQnT+aDcF3ISIXkRsWXYiPBi1FMGLgRdWTu7zN6LIhLRAEC/
bcpiMjoPsSnRf4Xgc/yeA+EyRL/nWCNXQlyD4Coy5+VSbF8NheWIO9j3PW1d+NcxwBW/PaFXnBWL
8B7c/H3JO2snsu11BF1LoBzWiPQhsCCAVOoHuqDrLx3/42J+RckvzMKPSBk58bRDqUNAGU+rMcr9
E0KVnJXwi9heCXDw9AVtBwAXHJfnwSOiJArKNnT816oN8KuDe/L+4Q5aqAjvdRJD4MpQVWf2RgPP
mVt9mcB50oSwuhyoUaVDIzR2CNJDdfJIzwP2gNSixYXaupGkewUJByw3+0aotvc8NfBbMcg/LmM6
usBtWHCNAf/Mh2BIxIN1jncjhKkaUJMpVhzwVsIkvkJWg0fwxp1bgq9UXHkQGqzNT0x7AC8kh7S4
GMHSYN10sMXn07eTFpLsFl22CvYX1OPC/6Lt3jTqeuCbwXN/n7UhmYk+i/oVYXw5tBseyqe3yDff
fbm8Sj2kvp81Dx5q1I+Qmw3bK8Xz7msJWST/MUYRnDTiGuZleqrsyZ1sSdxN/NgPV1+ERmIIjpAx
DphxpRkUQc15ek5iZxc1U6hxKgbaFO/26ZdnhKVlfJ0fp07/O30wTDFKBdVQ3MXYugIR5Am2UONx
IKaEdHwrUfvfgRoBnb94NyEbPpjqyKLFSYMK5oVEA5bQaxbctcg8EBsFelql7wGgE2YVCvOwYs3V
CFXLwjg0M4cQD0QVC4vV54Qr7EtUr4jevY1Q9/ORe6KmhLv0uiUn4fiStaJZl18GjfMJi3kXctYE
bPSdUbM19kiXryuIol17FpRlCUnM7jA8z144AGk4x7Zhgz0JBwRU92mtEjW8kcCQPit7wME4VcOa
s4UJsIMFq/65HOyBNH2IEGwF1F52j8dA6xc7wCdWvSGrEwv3CRv4dNv9lJwYsBok4qf+sCG8CB5T
QBx5HY0Hyi93TKoIzGltJCEBshBt++twgYryHkO8CSiD5s8RsdcrJ6tiyNT+/ee4vk/OXAJ5e8mq
VFsc9yDx7wMquCdLK4ANcQljjhg5YzPcrl8dun21pSeQ6DwJR5RoPDBRVIPnhuZG/g40oWaQbtH7
FudwOoSVbR+gS+XQ4KUXQUej9CW43QQ+zQOlMBCf+18lgNU/OjN4JZLfpn+xLSLI7IN+6i4G23x+
iWAG1QH+NVIRd6LxbGb1shxTiAyU+8IeRnTBEk6UKkuE3G2MkFlv94aSap/kUgZkpzratCU2hvpN
nMW/CHphbziXktQ4fjJmcaOwt43twAk5bgl16HdO3AkWYSOWh6gMB1gJFyedsW4PgT8WTpUH/UFs
iwHvEgPVF/BQ2QmWOh9+pb9aH5QKe5MXj9jVEvU6iT5A+uFq2HUk1AmAVYywVBYMLO/doR4wSYky
AlpSPOBg7kLyBGeQpNN6YW5gfThtsjQvuV37+a6c1bFQGmIKSaeIDNDLSv1vdlwcD58AVwYeDWEu
QDrAiZZ2rU54uI6wAf/8x//8P/979/lfx9/L6HLqjpfzP86vZnQpz8/Hf/zTkf/5j+t//nG8/49/
moapmZau6IZh2ki2Dd3h47ufSXk+8tnK/3iW53t3PT+ruYMQLLOp5kBZQUSURIUWTPICHB+HFIKi
nUHFL7sBLlf8AcfJDUc/+uFTZKCpY72ZEj2mLOWB+mPvmNKRryOMzftvceDzr0x/NE0DscFLTiRS
0amekEfSLzfqh1kVHyLlApPH/oy1GIAitohn0FheDKYoHpbZaYLBecaKxLHFPf9eh4w8ApDkQJLU
MHAMQtUGIpn1TN3mEzYEI34OLst/f7U0zfhXl8swLNvWHVVz5P92ueq31Mqfb1vNeV7JMbscge1E
F/mDJwrXKEvM85INLranABMZLFevltqxluD+xn0X4bX0Vhb6U7SJ1MUviKjFIOuZp4RCdIss1odn
6b7BrVYtP9yeN1ryHCqBh9U5a9W44ttdiWLMHRckoYLBQLPySE5owzBEwe2/hihyTpPX9gIWgRPx
jXI91SEAutUdAy1JEfTnGYkD7yMF3xWvGKSKA2R6lwL7OzhpfdUI3o/4QUAXejvbv5AB4Jt1iDTq
3Vdm39Sp3OMFSVV4Y6RkasVgX/J2+wYZv/nBaWLTXhwFpNC0kfaYKje/Rk5K0BZqE8UDZtTHp9mR
YQN58bjsX14i+JpvqraUaePfcG2pp72C27mvtjDI6CVFJ541oTFx2Ujhpf9emCndHPdI5CopvQc8
Kxa4wtN+ODLIe6BKfXbT/WPOkb9F2ElcQcMm7jcrOjMJ7qESAOh3XK8kFPBYeUq03fmO/rtr8jwg
Z6ZtaA+Q1DWu+kBh3RX+HVoVgJKqleu8i/MV6W4kovEUszwOjnPqt0efm0uYELny0w8sEomaYO6Q
jRyMF+rO/gxr3nI2TYsDLCBcmbH7qAMim24REORp3I5B6xuOcZ7CvAZ4A+cwwuxxOlg5E4l/wuKE
zA9M8PCanjG3MkDFMuwmaT4Q87QpGL36mJJTTBaUSOp07Towgd/sENC09a6ks/qQsfreGBORiFRM
0DyIIo1WDDyfoS7ysl6lUFWBoEHxf6P85J4n7znf8DiEsCAkEw7LhWUDj88Y45FOC+5CqekfHr8c
0fnKPdlNmipiJcGfBaKc3NR+BS+74uguI67nLLoC73PWQpjQ9hqOPMqoIMtygz+WJILW5+W+Tzhm
gxfh8MFnyFquRndHOIz+qJ4d28716f37p9pQ/9VD7ViyKiuWrWu28v+ugc7zWlWqdOK4ET/7mhO+
oAsimHUDnCy1AuWZlgKBprPur7mMZEdraC3v23fyIUtPVBo2ta9NlOQ05njGzswdc0dmYP3W+6YM
pPi6QVVx2nT4D+fF/HKOKowL7F53ZFvMKbfo3/9Clv4vfiFDsVjbZZW13RQf/y+LunR/vpXOrqq5
knEiw2M+Z3Z905DlXzo0VJGzMgKnDa7ZA0v0B2W318FFkObqKWNqxgi331/mEAoc/cgVQ1hJtMIF
M0PfRoMKbAQnNZAIx8Bfcgv0CZt3TByIfotL0uH63GjoK4xYH4A7DM40QcV0oQr5ZUdaqhhJafGa
idxougLCY6Bu1OG/vwCq8q+2NUNTNMtxFHY2Wazj/+UK3M279jYfVslbqt9RhRmZNpPp4cQ9wN5G
RM7BQK55cssf5pzbmBUVvIW3GClHNziSOA79drjGFBPi1/leRZVrzLTeJITFJV9Yde6GFZDOcSHa
6yvimbK3d2LHGpO7dXrS+hmSqUaQCad6MHai0SDAZ/es+eChuHOOGzmv8C6PLs+JhWjX14Bf8rR4
Byom83VzJYkFkyRvD1taFejiDEvelnlFk3on6BqlbKIDjc3MqTw6WV5FJSGH6oRH1mbB880p7afc
l9VUIx3OZ37uAt3D4J3pR2ry1JhV90W0EQon6QDK/hwz8Rd4ql3gxpXyc5k+9OgKZgQpQc5o5+Gs
O9FDRXfFLw8z5RjQfWJOQp9ob04Dk0nl5JlU8JJxif8kzk1a5/QAJvpyDA2glqG9O/t8guqZ2Rkh
HFnt7i2o+T+/HGfsDZkD82LMgQtT11Mn0Oiv2ev96yzK0Y34c+j066CdATeMGcbeRLZHIqe7lADw
tB+AJgP6p1eAWAIf98tdPnUO/MD/z41la/a/eLRMWZYdR3M0QzP/243lKI5zUS63en7XXKkbXnUf
TjonHMZIrwr7dnRDLaBPXvLAtpAJeScESwAYdaTWiXVH8ZTYAwqq1Xt6o6ePcwqRjo+I/9Bm8A4M
4A6OC8LPsu85QGOnYboDJ6YTjMC8TYlG5h2d5FQ5C/Nzd6jWSjtSawbq24RSzTsRmIf8vMfYfSXr
iUDQU2GJmegK+ZKnqC5e+PY718QELI1aGhlQ0iDd7MgcuHs3jqHKusKjRWeJQ71s/8HuKLkF5SoY
fDE/KqwNaQ0IRblH6Sm3rCOdhkw6VKxXaIDcz0lIlgcGhtGolQJIwjv2+Zk9UgkjfXifLqhoQZvL
pluwCBCaYQUWoAizD4F5Ra/6Th0avk5qT9JJ20c+Ydnz23PSDnJ9VG50cgWJRHcC7QIEeeAHk+mJ
26gr4jdfZgTN4t1/oOHxaJS8jx5UwP+Y3+gmrkLvSTXEX/5UscoXxwXO1hzPMSnpy24IY9/N7QML
RcehS6gGkD9rxA/1ml9IHD2+DNXWk5aaRdp1s3tGxZNNEv6PKYHb9TRxOp96cpQqDFYc4JhdAS2z
KzFFI237HZbz8hYQpPgkxwoTAD/jySDXs/c3cC5fQ2bf+bfZl7MhgSvQEjDBj/gzvn/RWKePdvzU
BxXSeWRkJHvdYvUZ6rh3Fieb+QLXAg/cmzHn0CA6Io+bqyQlDmfAhnhEqudQEo4aLukH1PJUiAYP
6A/CMUtRjaVyxhneHv59qGCcQDv27TH3OF1s0agESsptfAre34jUps/8NlPJh4fiA3YlfaQJKwKC
7sFLdZXb6D3gQFktZJqd4JmRnJBpSIePQ9T4laeyQwoTUAl6HHRS3NKSlKfq+gwe/fSI0TncyLw9
3HaSRWQP7ws2euJ1oCQuyf8l7EyWG8W2tn1FiqBvpqIToL6XJ4Rsy4CQkEQvrv57qP8f1MnKyJyd
OlXptGXYe623TSAfHmuydxKyZQlGJlisd2FsXoQcVu47W3T7CDZN93F8tRzLTEqE6hGu22OWPRfE
VqV8cHRlJmOdZNbaZmZ/CMfu4T8AmTiPb4TH9YxhqWfIm1e8uaUueZfq7SjmwcvkaFslDxuGNDlw
r/Nr0w03hYpAyG1gw42fKzX177AmaViWQYHyipwuDVTcEokSA95/bePrrqAyvguiehaLIVQtNgER
AmUEwKCGPIgNyk2AODuXJ5XsPMtNhD5oIA8tCN8ysYVqVrNyAviXltrbAsnXYLQE9GFpSZcVzI38
rZuEhaLUXOJw4kcufpJ7APVfQsapjJDjnJxk5Bvm6i0S9Ng/7Zy35EHQlwZq7lfnO0G9NDJSWYyC
FhciYt8dpbpM+Z08ydNTQTlUttKPz2O3zVT7KYxN1H7fSL6uP9ny+sF8Ie8J3lYmBnP121FZbU/t
tzyv1tDgT33akWmQEFtUBsNdO+VBvb1cKN1EBQUyEpeyDfVyxfqG0QPXDnptt+JHoRAvZFpsPuDn
deCqrbxLf6CN+nYQGnHHxccEMcCbtA3uKnHX3W11zmdcaGFCHJpJhqeuW836CUEAcC55HdTgOTkQ
z1O7zR6I4we/KqLMiuxgiWtv/vwRd8LDQWCMGgwgrXNfvA1YZStsW91aZvnQVvmOdwV0A7bKoMUU
oAma1S2KIbc2B9eCWeAlQNEwcjUdUWEn2S1eUIhYSix8+fBcZrp9a8f5RVzq4MyGo8GGHh6fcFOw
3Q2BWjDsITSMDIpeTRmf8sUDux4zgI6ax7rDAKXOTQwHh/Q3GwRjWUKajzRtTKj2sRhdQJYzMu0a
X3nPTMx7ort5xhtUFMWuuS45CYBOBiWx4qEOEjCE3sIKdyKEIcEius3+8DL5kenOI5GJZ8vDAy62
tsBnfeG2rY81nRHkOK9e25y0BQKUGtTMVg1Kq1nwtG8vZ5P8FOkea5ZwBCWfTrgXQasRLrI4LBso
PNhxCGBhXmWTt4B3ilTel+qQk3zSr0hrEjQ8MEyKI02RV8OE82f4y/oXFEb9SYP0g+UvqEv2gml0
jDliZ/XMnJdVQKg8z8+dfAx/tGXdi03MQc6dnLKXV3Onrbvm/Fo+DgqNpC+7JC/gZafVVNQInOAb
RMp7VQcPPTZZg0wcYgp5jz7kUwfufA2q+Gx+XoFN9wrPARHfhFmKYALQoCgLnhu6fy+5PqDxmBcR
3PS1Y+qfFfo0/vfIVQs+XvrZpzn/MSSR6ekoi6hOfztmco4JW+QVxWFvsbUr1xm61E4ZYlAa2l7R
4EJl6XuFhnPgNRApeZBx5SQ36AdNZLm+vMgd5+rHfNPFPI/lOCOWBO/LcrTkmQMzo4SanofOFgHu
6S7+vspOBiLFwSQ9vt/mJoY1aLaEBijz6qhuSBgzcr/DvmP+CNEgPL9LFltBlE1HLHPkszcrfp6c
efG7OqKd4AatoxDr9p8ne0as3w1gsm6YqiioQFfDv//XZB+V7eipv6XrTlGQ6KBDp+XbqhKvaudN
Px3hn+N4xSTyDipzJXDG0O7KNSs65UeTOq2B/7IJZcGRD/20qr3rF9c1auUOhm+npSEObgWtJPHT
ELnIssMWnWQ/fiACIGQrpAOUiwVn3PvUsBqjoT9IVMvP5eM7CziUIkRbui0Q5mHxBcypQXM7QuJV
AbIR3KUVnzhs2u3UsJ0TFkCtBZz1pk2snJc/5R518ICy+puKq5Jot3x/07ZN+9h9lRn2nf9gmu5w
w3REmZLwPDYo6EqQ746Nh/U+X7f4bBr/fimHGdp9c5HHHBZW5b91PhBrJO2FM+xUt6KaEhjkxVuy
5qTgpgHEyr1s1Z7KXU48Hu86Y0g4QFXI2nkOB3QLscgLvmHOhNgTAui3F+NNvaVXr7i2O7A6JosP
lRyPMHGfP4by8+JgSjzTAAYs3o5GAyQ6VYKwJ5QeHhuVvMz2ivyKrE6yF1FNkm4fWfToxqhJoFDR
CEucynb5pRFQM9XRrnMz7SO0BssElNJOiegcjbUvDTqY1eNTIikBoHcUiOjor37/099w9yONkWeI
ieJv/AXdDEp3Y74JqhunX1Qhdc57c689ofIqcn0U+71iX4s+JNanOYsGam08cUz2iejy3L/6iQgb
/bKMz5h0TcKEeQKJmcpRf/nXxJZW+QVJGZda9cOVK6B/IToF1Dlkqnmc3vBKoa6GzU+Mk4rCr0F/
xd+w7XfEAKa32Utx+2UqEQDA3Ilm/o1d9kKSRrepF49DCq6A0k53+RnaQwkmXQQFpbQfox+EnSjj
VMJlTCtrAriumGgh8aRX9G4zZHtPxDs8ye+wOyNRu+3z4HZ1Sr7g9v4csMMnjOlnPpOmOnMq8nsK
ueDJTkPMygI9nPlNsMYArI1Q881i3X6vEZLK3wpgq/p9OxJGRRIi7YLgr9Mbhova6jWL75OAjujh
/PkQkAaU9VfQWlMUXdMFVVbEXwGb+yPrDfVdX3dl8MxPoIpV7NQvS7owukTX8IlvodnKOpUfbnYh
BjdyFH3S7O+b0SmntKcds9cKW0onTCqCQSOr618gJfF3a6Ipa4akGJKpqtKAT/zrlMrzKumya5Ts
wAgUpKAklM16IPzF9ZC8QGWJStfxWmKES5GX6gSS8fKIf/mcFP03n9O/v4tfgC0lSsS70ph8F4aX
kEbD9mxY2kfyXZDv95O/w2ahkc/B7FJ7I1at+yba33eKFSMPQbJM9I5T/SjEDD1mo5vNbNN0i0fp
0HCNkybCZ/LDoKZzWOxR+iWI29jHBJSkfTZH1Q9plDauUo7//Ns3fgPXGYJsmoIiKIoGyvO/n21s
ZOK1i7PbrlecWre70WK4tW4TfpRn73J1aggXAEkGxlDHTYAoA1/+hIOP6SEu7PdCXvfxScDS3w5j
+J3M5vC6SJGw3EkimL4uuvP+iogGnCJbSpyMxGGODyb/N+u6y0vQ3SjEYADSCCXl590pzGEPhxkS
Ie7jBBVbxX5CFgvnoKf7FUdH0J9uu+sEZ97VxikADHa4L4ELx/XNlmMHfwFBg7AY6z9/VuLv8ApD
UDRdV00IC+lXIOxV3M2qNxMSEvlb4VaICZOSCWSlchtoCEnHTXRzVbqBaCYMioXE++qNNv2pP/J9
ohmJjKkGtouR8SAEpTZuLy9uu4qQ0f2V4xzDnTpHAiwaVjdQiqMdj82rd2t0GJ2NorM4d8IipZD9
fMWeW66Q9Tw4p5PxUqjshjd19aydHtUge2sWmsrQMtyi8746dFt1TLUEOokOkXMmyANpV+uSrAz0
owmZNmw6r35D7smT6FxesVEwJLpwsn8L/Zw0atbhKndUsgtnWT65XW6xVW9IDcZhh7gtdXv2vM6r
mF5QUAKR55Ym7J4jL1ccs3a6L2lNjCrP0XX5Yv9mzPDFQWx3uw5GhNcBkopBKF10oL8XmJR6g8r9
utNV6y1gxvzzr1LRfoPqwtHpsikajEWK8guqG/fdO1cVLdsJvMTDBsTS+D1CDuuOIBDJCkWkIwX4
iFev/Tt2rySgGEhAzcUbvGnVL6WDMREJSxKtjDwD3dUcpPt4A3FcAPSgLRS/op1GlTNE6amYMqom
38wVzCt57yYsIfsHCbWIVaKwRg2YHaErzwWOJCqwpso64h7k80TDzEC6STfYu7AqXOMQxhxDWTty
sgkBf0k5eV19bdayIbIvu4QQXZFug83ebRtmipHx/slYG1P2QA4GKpQDBkeD1wyJFnQEB+U7soAr
iXl8mC4ptQ/rsQGJTGGNxgjmhLm0ovpdI+u132jePSQxd5ovarSxF3zX+eJ1VlGs4GzGHw/ZsmUX
w97Xo/U+M5srM3xENalcqZVvRazJVCdaCdn9oAeY/DnOMyzYgykZOQBPNtH4qQ2CpOzRAwJwTeWj
lDs45qVBKiDQGbBVdmYFxja+YyLG6wmB/ZhAVAETx0hC+AQXLIDait/o9dh/Aj5c2ftDIINb7pvM
IMTVhA0J2t+gZMd7NzRHAAoykgJdBdogBB8L1HRkY+LHEBXHS9FZ1YezSRcEEg3rMRP18fqujBVi
zeD98RGfWAdiD/AD4x/w8jZhAjyz6RMSFbzsh2mN1IVqjJ8EXQm4AKzXhe9dZsQLq215bjB8cV3N
xUmXuP2hXpnozO9jiYXfMRTbQOxiA+rdNO92oqj8al83jKgVfY3UbPAo8QKjKQb2gj8NuhLNn4e6
mkUXqhDmHVpx/vrKyWmByEKRMFNQktKHjbydKq2no9bzJ5pPkA+r2eTL9gJ6gmh92uGKyCfp05WL
DcjaY2Xi/4r9N6eGP6yoFFbGt2VShbCWZTsxCSUvOB1IYxpKoal5tYtJJXo5UF5n141Ho5Zaum8e
XSTC8KI0GyW2IdjC3e3Jbv/Wz8+P/qO6AOQWK77SC7IA9dOKwyj7Ni+90x6ft2HAB3AQf+plbPqc
WiWp4JJ3RS8kr43PB8XepHbeLBQNt0mjERt6XWfqWgTKKK4Hg/U7Q2uH5xP56DDfeCUvIhHj9B5c
slkC/4p7GsCRhqDCRmfVOVeD3iGLjLIUKTB6kqKdmc0sezIuWyVh11R9oeB1WYKpW8H+/Lwg62dr
bC7pSXr6gO9iNzH3Iwj5SRvZxe4hQ2N83boJFCD/fd26dXeJ9aD8lJRZyUk3VWiMSV2gBfAERGy3
4IqQBpXtX45A8bc3vykqCri7xF32C/j+ks1rX7+L2w41BYE6GLeymbTEuIr+t4BP+vOJ+7sx0xD+
9ddp/zto1HXTPPIRfx2qEIAKUEyfeAPrsZZAoiY6OyKXpT+k8QwzNbY7V37R9IanEkGgb846JONA
NX/5tuTf3QOirsuKZJqGyOfwv99Wl1w7zWAG3nUuJFbl1/uI+opthPbu/FqB6nXEETyHflrD0nuG
M+wZsfn/1DLz5ZB85ZzBBDzOcJSC179s6Np/h05dEE1FUk1NEWQG4P/99vq+l1NRSNIdM1ibTeof
FufocpcXpQqyPaTYbqXMaYieOMkkgwFlciaqczksBQcZhDArMRIaoOMExICiZtwP8+yE6So95aAZ
Y46pGoCP7gV50ipzBewDvEkZM3yAUY0+tOn7KKLTSmz9577or0gpB/NJT1Ievy72UXQFNrZw7QCw
w/WvE/kP9oqZYvrn58c0/vubglSWDE00ASw0w/xlUpUStRDyXk52GhkdlIxefVJqk/eGKUKUHV4h
LToWVyc+8zn16OF1RyTX4z7RCFtg4c2x9UwSffL+qSWP/UZ/zyss308XtzR03Zdw9xp1ndNeV31y
aaVZ0D1WjUS0DSkX5Tn6gK6vWfrMeTY4DGYdMb/R8E4PwhDkplevqmfV29Nve0GYEkKNy5bmp9bu
79hyCxL3OEctDfBPUd2scnNmIqTAqxHOPTbPFnAyKMspN7qaOHf2/BcHG7UhHGTIO/F2RnMBo47L
Pia+7a4OuA2Fvc6Ah6qkYO6QVzKYlG73mM0pyEA8nDgiKf8E6Nx2pomiEwFyed/otCKQiPz1mqsH
EyojdUtaTtmtXeb69DrvIyrxmOk8AJkWNee0Q7yeBHHn33kHFwI0uxYU9JuRKaJObtz0wOvluG0G
FVNt2GA8NfdbA8blUIQV+SlhLrR3+MZj/p5LPfklVofQ0QclAl4qjZAfUBH9GH5McRJwRtNPevem
XEieGXFSx7N70uHkIqoYCBouRsTJnZCOLdnc328a40D5+WOA37XTGONqST6hpZDmxr7NIx570b5m
MySFrflswIG52rbPxLYTw3/3CwOTOfnJ5ZhJSqaGC6xtx6hecVUNd2Ip+sgtQeNuH6C8u+554gsO
u77mEPas8vFQAfOYA52RFsBwHw8RKWgW0R6VXIixl6eOeRuIa0aSdC/KzBdgg/9Emzw0F4n4HeMn
EtHPGLB33hJZjQGBKqgfnjBYtNfcIIl5CC0QflIqUGJnYP6yqXQ7jHAqgm3iDFpFkVP5gGDdVCEp
d40s4bUSXlZbftbwnq1H2jNBCl3n3k27SAgR2qcjpxfm9Y9IXNquL8PrbRbVcPQMlcoCTVLT/jSC
fQe6SMd3/GCyPSLC5vgg8Yfa6OEPgSGZYByPaZL7L2/09WaIbunOIZKTMcu5oVmtpt0TBUjw6JDB
rG+ol9WPG+7SJkhXSYoG0h2BGtXDvtKxXpxlD26qbreVchbRW9JmMFLhbFsLxIywiJp8cMlWnxOG
NvD/eNW2lkiVDHYUtFjGFGxRCWBsWbHOBuDJO+BAQ9JTn2RlNsIvMC830F4CsfZkQBTMNpas2YZo
J3sGqtcuPzH9PXFZlEQ9MBfOG91S2jHZZwthayJaRwjFAg+7O0B+Ng/LtKAFE38LEIBoA9XkNAIT
k0025tUHIqqXQDz00LHASTUhSSXSD7YzuKKhILj5SVrSeEnsxQQk0jSOK2xS0DbOuJfy27DM1uZL
NTvx+76RFOzqiAl3eIlPfJ2XKxOYbqwx+A5pv0SjvRYyDwDxl+EwlgDEUKJpjHVwVER/gg11sImZ
SvEnBZzY0aLqJ7o4Y/5aRsYEK2fNtcZJntgU01N557BKP8iiRy8vTCCmRggFmWz6PQghQEvC1I/J
nat6ruO56ZnA3eLMlNmJXnEwC+uhEeVIqFo45OUyl14K6Iv7h7AVQmyo2rzwBLJTyUUkh+sjJUTQ
UuA+g8ZE+gl2SLM7YgWSs2fZPqK/HeofqNTRvupt9/HGGshxfJ2iqp8kNDfDm3nFDisMXnT8k9hb
JNOTC7fqrZS8CtbzrbmPl+W3cUgRRxEDhYajGbrn77hi0eFZHQoDA1J0zMGhE+u7oxrNS0+UXJPm
yxpQMqhZD6JN7rRv4LiTAO4XD99ANkdo1WY0ZBHdN8BOUFZy6YqzaD0KiOnHGLVUWzvl3J8+qBIn
4M9WSJysvRNiTP6+qHDqwqdgiNvUJ1FUsUj5J84NrcEUG3oBZlsOHRLSikb1FeQdWyEPkeKW5hih
UH6+wcey7cwVIqjW2poksIi3KYheM51FG6kMc/JjC6x8BW/ZGoTgHvug4Bd2t/Ud0/AIW1oJ3YUQ
1QVV2TZnyrQqEANLi5EZjCtaUAyv5THB5du5nMMc29ISrHpa7DKfAFc+/YmyvpFqy+FGN2d8c40r
uW3kAmjf5mzI2v2hrv1T2DYaFNPgFsFo8QlHqVPrl9gUJQBvbZ/r4mKwZqAITm3882yDBKlHARz4
C1HQ3nwTjTJuGMA2ve7dF+pzidM4X2FfBn0ZbTOMqgfjbZe1w9qgheZU4EjiqMB2wDb7HMv3IamH
UKAe921Q0QnM54tj86z81Hc6PYRByNjK37e5EEZH+NHBssrxyi4WZnPkGFxR9i0Ql9xMILrRR0WV
lgosYr0JRmKRPtXQrLfgQTaAXe3R3VA9Xu2jFD0+Ct/I6UZ4pm3t9Jo+NglOH8OGc1Mm2Tb7aqcv
fK0+ZIKMpWiCa0FZFnAXc40W4kvCYwtZbhc/whGYEGcxpHRHiSF3s5dZX6nzDNMtCcqnBvfbRxeU
fHunaALdTZSr5I8aO5oaAav4HXWF96KLPN0Cba8yMEesZe2BXZH0KnjnhuhOmQBgCU6aXxWy4Mvj
6sIk6xPRqSsn5SntaZYN9esmSRYRNhF+mdRe3CE1gCyINS7Ot5/RmVjQmL7swob1H9XniKCJYhiH
vPxud8XQecWbw/T6uNQn9ee9SQS/6X2d32YN7J0dmjvsSrSMuFcKCIjnF7YFUV5Jyr5AkNK6qhy+
dE+Ip/GRD/IGGBONTeiOa/jCthH5Q6RUZPfcDMx3OXCbwxlrEGuDCP06ZBlksYckVVGdJ8Wa4l+Q
Vem/qDXzKuCSqZhonExxGO3/hVq3kqSkhTKKdw8A1YD5AhBEPzyrjcg3EnLZ0xuJsiWo0JuC6+rk
03DDcNl+5/CDA5gk0T6Mqce8MEGqI69923+ZqX87Uv/rW/xlu3gkipDDbMY7lexWL56IdLtg3Uf7
g5PDZ7KbwSefxTFoIp4FTt/YOhjfBznAPTVRTsKJG+Ykr0dWe8QOsagWCQ5vcU7EPrGpcCc+jjpL
dL+vXmp3eApkxwxA10JqUei1gTK1rsurDzFOKklsF7NvKgdHeP7YpfDT1Fb4IoFf3xAINCXclQD4
DU/g8uUPDaBlqP7l45D+9nH8okeXEHoqVRnFu/v5Vm8eJLFn2+jqCKpVn56PgABnmDfx7UTMYqEW
hUNWGDUsJCO3U1VwTR/GdkSS+/eff02y+N9VfXiUdEEWTBnEUv9ld9budS+3qhHvGCq25uJOSwmB
ykN3FUw2craFuCAaxUnIIF1L9NZGO96ZZCm71ZYMV2KUR/PkUxmT/B7kFGfFZyw6xPyYB8HpJ495
Ogcy77+7I9FM65TzocbuwkR6EPzbD8IhwUdJTP6ssDE7B7XUe0mQdQ3wVNnIqlBhcR88gt5mNgel
q/wuBNnmGcCdg1tE49fLEY88x9Mg3NwWitKwqQFwMlKu0wD9m07dy30vWI1vbvSp4lU+Kp0lF3c6
I9S1tJBqVk5NaxjSusOI50p23uNoozpkFZdDNLWEX3ZwLWrCP5UpkMEbbX4j7AMRyUQaAnskNwrN
D7iiVoVwJ2YYzduC5W6o7JO+i0PqoyUnm9yWaSjBMU+k/4Ng1xwZPZ5t9NY2A2GxMxEx+Hdqz3Pn
RCAsVyv5XHzWTv15jpgYneJnENXnk9GMUWuZh3FAjgay+H5WfmYuaPGOqAPSToB6Cmvom+SmXyhL
vgnshe3qJ6HMYYw4y2G9Po2otEWmhrhG4BRFx8LWQEu0MIg07WwDZA6G2+LPoyfxPVAh4rc6pBcy
7Q8aB17e3no7Bek+g0eM+YLg1X6BumlKziVTq/cmXUc93sc/L5eSMyrREK/RVsPsQTSV/bRjNjCT
gB0eJ4NkZcx1S0JCQUVJ0amOPQOjQ8DWgeoorqweEQkWNX6yTqIMNfH+8hqof3sNfjlRs/Ym9MlV
iXeUrSxTMOfS+YQcnvDxWC8yX+m5FPHNcl1HH9z84tFEGoKzs3KvFInyUdGHcKyQmm5wAnm0MDjd
sbdZeIY9y9wggw3rISROWyEhBA2LcInCbf6YG5UDCY2MUw4YGbKgz8gdgTl/5uEhddQJy10NQeub
R82qZw/PsKmUOMO9O4jt7GYinLKLHNkaL8IXgRBiTx3zk+jFTXuRbfqEzqTtMDVOGGltjCugtzea
v/iqxHlX4wtvng/xvm25N+jO8+KdRrOu4TGsL8mU8CGMyCymrFJcp7NkoSF35PVtQnUdTTAmUAlM
oUY05bAGBaCezxzkQ7wqLUoqDNRkGKgBokemtsFvKn0No4cIlTbvSSTXjsUZo/m2XxG4brPwYHPj
xVzowcOdvpeEA9rqT8WDOsX9tmw3BCHpyxr+nq7feNn6orXMAqBvVJgYsHf1ggcIFz7xZTYyMqxm
oiV6LO10UkL1zfP1kwzuXfz/wyVwVlra7sfgjbyFDKy8BMw3Dk89KGXjFXvJpWWcZp2tOst844v5
c7c+oD7AR0nzrXpSCPWqJ8c0lN3RZohRQOsVPmzqncnkxqjzkZ4ZiuiNA0P+hndDumCB7wSjCeGH
K44QN6fbqA36RYoBPcUFDXQzJV/eSrDgkSOw/qeo8Qj8Y5sLdUGV45N3DvnDBDjx+JokszrcIRce
pFZ6AM3GroHxeEE13pFaleSCUHnBjTcFQ1rhSZv8+a357UsjK4aBGUOTTN385e7IRV0t78842enl
oKkBawEf69xG+rkxEfcop6B7ZATO7THHvfv1uAXvgUFE/IqtgoAf7Aixm6GiGiQz0V5hVa0crZlk
KGaQhyInyRKkofoYJDCuWC2n9UlJIPAIxsimZnTAd5JQLg2YwmGDj+fehQNXP3/QnD5CRun/+SfW
BiDwfwUNuqBIsNkmP7VsmMM1/6/Bq8rr9PG6t/GO8kW/8NWpsNPOmA2CEudTuSpO3UadFidxcicw
XPKf+AiBltirHNa2NY3fnHhUReiBkbJlPy19iS8XVQGaR0ojZhJprlJIMUuB04b+MWYRIcRQB/SA
qZ+jMVlRDnwaESn25x9M1P4r1+InUwxVEv/5CbVf5jWt7mugsDzeDcbs5zTxUD87BP7Qw/lccNwD
Dy8JUZyaWAbpgNIcaqkR1GOUHuY5jO4emwgO3gkZZdQxvD6eS5hs6m3INsiJ/yWvGCKgnUP87wGC
CqI3epKFCd6M+SPwRM2m+RSWg8jrmypr6FovwSiPu2LRr95LRgXqgSb4eSxU6B4PkV8QQSOQOHJ+
u3eS40gIIVSCEPKlNBEDXO32FxYPZknuxNiaAmNPOosycOYrRNuWihEIPTZNi29G+IBMCxuROdaX
EwnqwB5kJ4V4HoNsS0DUB3e5tn6E0BkPMrwxINHO7DNCD19mnpHVTzb6pzYnbAKT+pAAknLdkUhl
iy0eqz//rn7DL/Mr0kxMM6qiS7r4C1odd1lmVuUj3pHCR3iJQdQy1mMc0fFnNcSovJ1FO68W8gQ6
1SYuaFZ8Qpn5b2KD6M5xnj+Rf2PqGoCUIRu0HjIqIRkqTjHaRgfiiVRlrgvKA4OHzzLkRJtyagYE
buxOrUswT2y9DzXz859/MFEceKH/vF7/+smGW/pfr1d3fWSP6P3kEvLiNWlh1F8ULhnGhCMb7BA3
l9ivI/ggvQnKpmHfvHsUbzs073mYBkyrcp77wll/YvvWx/SMfgxd9OQ305osTi6pVYWvmbEsQmEz
2jHsqauKZ+JNCMho1nI7crAb0NcNNZwZCUKvCXOoR27MhFovyhAUUpeiGf1UG2OuL6HjbNzkXjdE
/7sCpsDhFSXgyo3nT1+0883b2UcOFYMf2fZG2gBvy5rHcnujRuTPH5zyu2MJEgcJEV5XURR+eSKq
WrsZ8UuIdxSqLTouEcJPuTRKIuQHIoz8XKsIDSLpZrUCn2x+cGFQhNNSkgWRjqjJr0/1kQwMr7qA
VfnEb3AN6uOnGNLNZU5QIPztWzZ+d+BomsJBCj9oatIv3/O1ktriqleAYczQ7IgzFDdIvApmRwLh
KAArhBAjTl+enjSEc4fDxZBE/toqIwd2psW1SLoU4BG/4c59ndEW0bVKekPkqPeFOWlIVNewb3hg
5s3xQXLYFwjEiG5VadfVC10HbXBJMxjcPLItM4OSMBSRCOLgbbkTJXiUlwJD9WcLbpcdSvSQnF0M
Q8A/nkRtEy2Li1vvjhQnGjkGaymBCayWh/Zu1+dXYakUFD1C/Oom8XpP7kLnKk9xKz5F23iFxJiK
DASGd6/WBiL5fDHcl4iKEbiLgfaeXdPQ/AYtecZIvHcJhAvDN2laQ/CtRvgOa824kL/5U+gZ6ccy
FnU2MRDXYZvFYTsjFaFeAWx3jdeZFCpDipardIWPI1Y2fT7pkUTPcyqdFf92XymsOER7sbeArkcn
LLJkemw7CqVVnA0Pkrcxmb2Quo/RYmk+oDSvD3YDrMr0+6ieqvM02bWC4FwhkhO5JwDEs5pXatCt
9Hv4XuLZ5fYDecZsUHsZPhLSR6b6R+OAVeI8A01UCQVTCVz3ddHT+mX1JsmaP+Fpht/aZu7dJW5P
gX2DmEpWqVmbu0aLoNt9wgu6hTKLiLZqMBA1DpRATfvsJV2hyB1KLHmND9FepmSXhjoRqh+5BWKF
mP5m+AtMACFwH91/fVhwaQ8NSrwX3YRfC0E8gCS53/jxip4Rm+hjNwHzo6UH0zvZpySGyRMMOhiK
m3qunNgcR7MHy+Oa6jSnWUeH5xOTLv0gQ/uWk31D8tLKk9DDAwgNTmxA6exRf5KrQLxSS8kzmGtO
NTuQJv+X5IJyVh9YpbEL89090b2Mxu8HjJmOQQycdo3RBX0+SCf1AJiTVHc0e4EuLPoP4meGvq8W
LqUmen2hIz0xbbQ44lHE2oRAlUwLaUGYhYp5lgAHwEf1Gt7rOVnvOUk1qk0uoDTJb7bIXzqUNg/e
eeKGuAaw4UwBuSN+1ei+uIJ49mJiRJObbRpOSU7xrmrOxc+9PSix8/qCICk5TVVn5IFT5yrCWpet
lJwWUuqBGvi9kj35Xj6fG5xJry+jdsT7WNlWuiuk0z5y3tgLCILi8Yht+UMonaoaVKzPfTTNgKXZ
5ckEbFH3LyAydbrxVAsoWzmCMQnEnvCx/mS+eXnzxKVoZ8ZaTQXdGOpahkCjutHruQWxa9Hf1Tv1
FJMYT6B8uZ2f84GUjj25H9gkyo2SDzqIZndeMkRkNj/4M8D20LOntzNAQaAk8gCCmta5tUrKxAR1
7jMgL0T+khClM1nUji47Te7CQTY01g+nMc0rqULk+oRAZCRvNyxk1+Ofrwoug9/x/romiqYqS0A+
0nAJ/+uS1eJb3Yo5k54BN+fk5A/W3n0W0RZRQN38dF/Pod81OV1P5Vn+YvMvmDzn5chBAUZ0D7Ev
1x0uco35JqEp2Yn3ApRlYSOphwMhL+/Bi9QNoduNL05wq6F6xwX32jFdxYTr3KbRx8ivAScAxNmI
HeEGEAdZWb/tnlhMC/n0aJHdJhxjeGgTzLms189xtm6pD+KrEVPpJg0hVxyDhjE3uORkp8hchh9F
8k0ZUNh7PILHk4S64PHyzGb1fEzRPb8OyM5uw4lDLJI56RZS6jazOxjMRDgU8yHzrD6+vlAsBHHk
0c1HhhfdN7HIb5sku8/7F/E1n8qBoDwoWZwCljkivO86lN8+VJeLIv3RPKCu5JQ55pzkWijIZNmO
aRyR5kKQrWtGa41OGshabMPmgmYJASPDMHHd5uaO72zaUjDfHEdhvEpoc9A8yldDUlmuHzhPoI3q
LV17GB/YkFD+g/4Sw3UBAAshJ/TpdcqlokGGeeY3hpUM0SzA7+2fK2LGX2ZqviF4yt2rvvinFiPo
25EnQHToDhdkpcfz6svYjabGPL8Qpje/f4Jx02OxkDcI0EmZ2rG4+hXnMFnd0hqpaTzmm3sHfLWI
wnQI0COBVh6WqIzgmXoMMF9TbUeiwEfrvD5ui3TW+NAKlxH/9CjHBVp8pH+Ye4IOqPHmy0eqQlwQ
BJPxFZ+/S/wC1I/s5guKc+HUfuRvChQWSpCa3ISNOAa/d6vp8yigWehd+JJPWi1mz61CBDwNHZwO
s27JlABsFQXiYIsl5G+rhrIN1ZLshIq1pYqpAbguGwXjRkbRE2fairgZ6SPh9BAcwqVKHD/24/NK
KvOlmnVUepJ7gOcC5nuOaqWeyk5O1tQ6c1Wik6A1rOqrJ9EwDjixK4poybavA45cZhoheKyTDcUT
iPKoLSXPwSrDZPq8aGsteM2EvbTMP9NJvWfwlS3O6ArdI/oYh9C5dcojM8NwOEDq6uF6fH5zSG7I
ksYFgdvviA9L3iJix8/A4bSuwDQQIJJnHmizOHx5Tdh9Ji3dmCgBXFSppFe6kSffLWFfrpuFTENe
BiALa7kzSKJov2ivJM5ljnlOwINET9kbQwjTo9xOb48g4iZTYJixRq9FY4v5M8E/ZlWH9OMZvgFp
6ePDCgcf/BFNpR3/vnoGieJnsU8ppq9OjBO4LfaSRbTPZp8aLhen/xT4koAWnziImS+Y7ZVFfhA/
+dJ3NIB9IC3N0DjlNppFc/3urG6KddgM34HsxgR/epHHRwWbiip1l5DBPcOQ9zyY4W2hbRFExJfC
H64JUl1nontdPBc60TDHJ+pybTlaF0DHRYizP/5AMGklcxN2pZwbJ2FHdCvEmUWAyCTfFCJDRAWK
BOTlv+RxNnJTvqEdO3/HXfotMAUtyhlOIdiIEw8bli8MJ8XdL/bt521lHBNw3B/9A0pP+Nrlob5T
FtKyNGfFzc5/1HXyg7hU+D/OznPHcSTb1k9EgN78pbyjXCrdHyJNpeg9RfP052POxTlZKiGFOwNM
d3VVdzIYjNh27bWIz8cFpKwik6jDr5NubB5xYTReNxo9zmHcOF2oWyacOWxIBaBRDzag7B2mO1UQ
AWnxXFmYauUjEJEtOCbtwfcdK530HO8YcJyFHdbyI1OmKtR2lDex3pic58KfqI/9rGZuZ0GURlOX
aTxhKW/VF9AvChVO5R1EBiAnf2+9Q6YXvrLa/okyJnrb2VpDGNaGTGHfr/lJL+kf64Bfvzx5z9Zq
0LaOxtE0W0Ch9hwDRh+f4e7GSOojvaE2NIo33kMw5cu0B4KNnXIUvy7HgPY0/GJEX3Qq4OObgCPF
2Shj/IvTTYWvdqlgkwY9Q/MZnrhZxuD1xtzmn7QNNtLKn2lLauJz6R0YxJGJmWTTPgNcoOy+CWb5
UTl4sGKX2yXSKdBOjyvYZ7njM0RtcNHj5gPRbiQ6GyA4cC4iN0y5b6f9IY3kRrzSwTdmzHTXR4qe
bTP23ug0ROibMgMECnxlHAR426HUGOJpEfYr4aWbw57ZfsED4aOx/F7PimHUMBCGiBX6Lp48tFtj
+CXmNCAFeCkOwft5ge4LOOI9U2dsEKekRNrFHmRNmWTV7OzgHSgxgcvQR5yUcIpEz2Mzrjb9i0ls
g+bKWl7mTzAKHKuNsA4m1YRQFEaVsbxj5yirVfv8SZ+0mwa6rOdu7r/jOi8YhZnJrNdn8SZtsjcL
5nFaak6yqjfaRHxuXsAEEzjO4lO59tfMouPhSYkAMaysTbQKjyYloHfpDxOoJlP4BH0rheZwa/s7
qHdCTNYCdZr0E4xFLaEgF8hHzBlqBmsNbPdBn59f5Hf9/bIMd0hSEm5VWB6AsdkrHO8D/6MI+At0
WD4m2rM2iQN3HncTiglzlbyKFyiDo6+Wfvq2WwwjvBVzz6aBWtowURaPw4cA8DfdkiUUFnCJkCvv
ghVnfg0TNAOtG+O13olQKPYnWjkgYuD4Ee1yML7GghJeeWTWJFiROyvwbCbQxlD2l/do1MPgn42z
14byAjoqou0/4eJ3hM66g39r8fuDlFUFr6I640cXiJ0nu2LNqCC8ZW04S58ySsVnYh9uBjJJBAAN
iucz8RBYtrexFkjMoyT22ezhd1sIR20RnAJK/rD3Kw+SO49N1NVtEwH4dIwwN9h7dU+mCV8YcD2G
B99Z8IX2ogH9ra3stFkC7wfiPWtrV66sPX8lP3j5PRT9DjSvqj2SLBqmIVmyLJnXFYDMuNS13vQu
05B0PS+ksw3FY7jQL967KfwJ/cdqKEMgNaoSyGi4s4R5+fT5Iu71knz4DIYa3ryWLyz5Y7U6+Ylj
ae9m9dj177+vVZK1G2Ez+FDdEjUapfI/NRYxUmJLDczolE5WVEbg4wAkCU0dJDUGsF2nAP6dDGk9
c017IC/gcJD7tVOq+R6FgfFjaCPJuTp/sePTDR9nc1m/wku8wHM9bDcWBJqvaI+s80kjLhUKH8fw
6bPjJ9Guad4sSNcOkEdAOqnNuZ27AY8Hm8VH/iYa40036OhBobjfc+I/Px9ROAGJOa4iZhaaePL8
bBBabaIL7TMUl22NM36ZDfH1IthxgEJkbqJ19ZEGx/NXwcTUE0Js2bMh8QL1F1KGFNlQ7Vxvgc3R
OWJWVhgxcVKOlPV7cZlBNFPaG7CFbAwiGMjNQT3KFAFsUsxmCKm9ARRLfwiN7QVyM8aY4elsbTbj
QgYVYKHBNgJ/+pqjvzoWkAZlYUgkALsRd7A3j+k6FgQ+TGciLvC2hcL3tNCDMf6UBltvb/Plu0Di
MpRnGIioZ+VbQbmwpukIgyE/vjTH7ZgEhRBgR6a3Ip1YbN+N6Vb48A9UjBKqPh81NFK4EeSbUdUr
x7WzFQGq2hZiJHBhQzQ2ed1WQ0VcfoTQxFy24+hhA1vb6Nn4eG7Eubs0Lsxm0Ib7BC0yIyQdtx9s
x5rbZSeflM23vGhnvyaKzXK7x56JeTYFntOL/Q7Sa+CaEJgmz+13Y7X17QPtXRuPmtuAIPiHh217
GeFY+V6w3/Lvbyma9wSW7erhITyBLtR3h8tqkY7ASJBo+fTdCMTUAcHdrouFNaxmLKK8RuIgTDeX
8XRabvDP5aje+/ZDPsMQzfn/CmgMf8cfLVNYTuHhNW3C5QcMFyGjHdMTJajsnOnrZZytGTFlfNne
wFpil4d3Uo8/7/KJ5c+y1eH8yvJoPRIgmQtYUyCmBs45NZ5YJT0S2pkMWo5jHg8NdzQGSMZjA3R3
A1oIgL5585bomZgneIRDbTk5LedkU6QT5VM0sl6+8GWjERzWjmk/zfCzkT1hGsauEY6kiEhmN5of
mxX/jbWb06I7wSbvoO0xmmQQLc1QCn8H1r7o/cXTGkaMzrcnEKcvof49Qnp0suQZRUUKw9UGtNLU
8Xc8v57v/el8WSylyVv/NVnvpFcGGMl07J2+PuCqkaGxKx1Cax1aYsrK06W3ksh06P+Jqy8SiPw9
mR3njj0zRjsmgYAPrz6s1+Hfhdy9lBCodazZyy5a7dYTx6H6QqcIFU1xupYQd32ZnFiKRQvEre31
C0Pb4PXMqfPy5D3CLWCvtaXTzkbHzjYd10GayO43p2bx9kJRyaEvAgl8slkGxrQ4OE7DSLE9aGzY
66eutnfNFMa+gTL2ZaS91QsnGNAWtP/nTKwktt08W/sXRN8K+2NSj51JNB8NWkjjPTZwcRw0rIu9
PB459IMhHginH/WUbdiuzzvTdpAxiqf82UzKp0/K7AXEQTOGLUIZ0eftjbG7RfRkskRmlgLT6egt
qTwv+MnS7hO+qzdH+oLvXdLGXgslNl9Se1OZJBh+BgJB1GhtfzFRvtZ2tQzed+XLB2HQxKHFPJlM
lkOLZ35asuf1C2BFUIvTckzQAyh1Yh+wD4cdGKRR8vYizM4v4c4BSzTaD9bcHI3nx2M6Xl4mL7xL
Ppaj0bobu/ZJTPj568l59qc37D98S3rFtLGlw4z9m7wx23OaSKN1AQqkXDuwfXvUGVjD5Iz1fUze
mvHydExGx9odfyV/PuOnPqNQMELSzlZRk2FqZYphmp0fmrFpv/AKc2hrcf+bOSjOoTxI/xskAEQJ
dgFMAUW/t3Tnrkbd0MfYHr+OcMAd56fRy9oYRoTVB+LDLxGMN0LHb/L47aXKR+vl8sgA7HBKED73
EIoCdStw4pfnF6fYv72tTdte+6MZQICFd8Qy2LM/4mLHO02WqJQfRXs08Q4T3nIGEZAwgxXgT7Wa
fSTzp35UojABz+Fo3h1QePgzX45ehhszwGE3hD4fL86b7M1IpF/WMIesZ5N1LI850fEY9YE5n97y
x4/64bN7OvI5HOLDC/QEtv7svFVON365TNZrUiehWMMLsYQM0KO2aT89VUAqEdQYhH4GODMM4/lo
ZGdALdcv/gO/Q+l5XdkfDC+i0mLjbRYzVsBE1zpcZ/0m+wIns3eMYWtfqNOCfoAGfVnYJ1Rx7Lmz
5BCLVKYeXXTeYOnaQgvjOBnNWyCggT3/cg/zxznfai/ijRMiuxGWqFyza8OhvDya9tsZO/OVjPYM
xc/nyIAdP6PRpySuPlOYb0Mb7bBjPP5q5unTnr04OaO1MrOd0+kIe/3MX9BGGMDiAo4U0zBKpye+
ID/tcz4W7cnssgQ6O+YaT5bxmINAUD+ouFUwddUPEH6hHW4bn5BJH3nOebSEYapZO0tztRzM5ePv
wZN5o61Hf0cVTc0UZVUUr6hAssCvg0IXhtDp8VkcRQ9bcUY4LNArTZ6rZxS6mCFJaanY02b2wPQw
lB6G7X4ekLux49fBIw2NNpAkNmiqAfKFTDe9ywHG9bROHp8gj7AJDdejSTLhSn1VcPgv9oCOwH4w
zT3ClFBTZCMGCDDkPcNNXAqLrzn37U4TU74VJ8qqpBnAMwdQ3RXST4njQi7zID6FcGhLyAmPmben
Jki0VzsPww062zttsgatvKgZx3mQRs7peGcV6g08k/5jFerV7Jnvx3HUNKziGbIxpCYIK4D3wXZd
rFsFtDY945Q2qvM6JdSw49HBndJyBwBW0mODvlXE5QQWswKcMybqlQkmYTDz3eH3s/E9BHeVBLBQ
U4XZWBUNXb3CkGRloFgX1YpO/mO/kN6jl/w1fGXoNiUMPJDFDcnxjDTANQZyUbDdqhMg3XRvYvHm
ESW415nMZwbMuPpqiVVetLxlGc1MesITrd2dxGTma7LCbdafSOYemneAmL+/vXRFf2lYqiYyecb/
VFVRmBf/uxafmHERRFIn0Ijb9MMMIJgCBRI5epquIzD3GQZLxfPt3x97dUT/eeoViiXz+zZPQxHg
ljL1z/XUhPYrhFVfm8I79/ujhn378Xn/8yhdUTVVkuFhNK8eFdRNWYSyKsCQ75B+5DRE1aV7eRBA
GSjnRfT6++NuvhlgVlkXjeFvV8c+EYOo0DRJcKr8IY0+JG9atnCTb4pg9/uDbn45CWJpzq2mGPo1
9imUDc9SMllwWvphKkQ1dbfhcb7xkTAbJg5yEdEsDe/hdK7u9fd+/nzssAE/mjdiKmdWlQ4vSOBk
vV8oGdTbSvwTgGKp1G1Nk0BBvcCAvCF8+P2VlVvPlrmiJofWwI5fNY7OVXD23coSnLg4FBp8THNV
nOn5Yy8DqqEeGKnrMnySgnVf7L3+KImOr0+Zd1GLZ1N4TfIPnS5OCSGep9J/Q840oTgkwXBLGpBO
WuTSAig5jy6SZ/W9izaYketzqIgGPgjADEfjCm0gN6GbXIJecNR+G0Inv7hwQGjG1+DlzAF4nOcw
/ENUVBvzPN1XZ1paYCVE795CrgzN9wdUJBGDJ6uaLppXJ1TKii71fO4ec6TJ+dD1c9M99jQ7+rVG
z6rcSv7CooXCfD/0V+qx6++4BunWlWTcVzNNXPLAefP3EWpDP28kqxDgS6CWCmlAORBgU98KLSpP
5EBVvevEqeEVtiw6LqJ85kAlCwpIGAsBupkBkQ6TTIN5+v2ESTc3B0QhUw04Bf0bfvfjdOdQ4Ghq
nglOmZKuV+8GjW+DiLTQ0CZv9VVbHluaNp2Ub6rCB4BKKYOViKjIMory+2LMm0fmx2Ku9smvDK2W
hVxwiubYxce+fPARU/HBzoIJNR9KWFVMsBEUi+xWrY6ZRfLmoqq1KIbOAxPSbpCPYvFiZykZuJbv
I7gD6o6pC+YQLIngoFWWZ0mHCw0mYsI4cduVENTQYPAHfn+InEtoqNU/aU3pw5QOsgZ9K0Q5HTnx
BW4fzyg3kSaP8CGOa4Yz2QeNUYHETZyWuVVLSTd1bFBKe9N8IPfVn7oEII9puKSM0pVQHl02CsyT
Bo1YtyQGsCJv0VFIyIO1kBzLliTaowKRPOQ1laDMY8YOwaLssdUZEFtYuY5c8SKsoKnKQdFR1a7z
eSy9C9G7Wj/+/jW+QW3/XGCV+QRTpPZG2/rvUxt7fWa5Ziw4fnDk7rb6rFMZIobBTpSeAveY9DPv
TIuKnOPOkwfk4z9PhhkKZh5FArA0nJMfh7KXLV0Sy4BzAFGLvJYRR+snIo0SCMrXZbLswlUN0Vx6
zqC4B/0DQIwja5nlWI4xxdpbbr38viTjCu/1HyNCD182DCCbuLq/l1R6eeImBvfEDxYsps2WSrJB
jsZayPLedHeKsYkpsCu0AftdCMa/F17jzg5Syh7iiyVOdaYLAwk+ZObOpkGz8oyF4h4u+toUHzTK
3SSj7adAX4l99uW5Uu1TCowlmdVGsV5MpCjDhzKvOfgLsWNeTv406T0k/SRnRh6sckglHPqOiat+
mmi16sA93uLLss7IavWv0lxqHSHAWoMrL952PbyhC3mdK0xwLdUUEc7l7xt28/SQeEiGpUFEpV+j
W5n7F3NNSgQnDeYuk698G9hdEB1UZ54x1sQFPX424M5Tb1nan08d/vznyVFjz8pczqyLxgiKxpSx
kGJhJlN7xkvGYNND6CppUO6aelEI68x0ZPqW55WLWrJ8z/Pcio1U/DfMRDge7foGyeZF7trGE5yQ
8FLwqR9ZaENAEQAzaNrPmEkJGEGRGIJP/xC7tIPJQ9HvspSDbdPe4VyQhsDv+lapmkTtXzLkgfv9
773xpSKTI0FynRKEZ0uOHT/J/qfvfl3gE8QHhhCQ5xs/GlV00BGpaazJna9zcz900xwIyqjni1cr
KJJIE/Ocr2NooFCgrxLPzxbjJUqwjYJng+6UloyxLNYF5SjG+Mzk1RAeTT1mmibKTndWc/OsWLoC
/YQic0yv7JvRtabeypbr6LGjlusge+ndPbGdlL4GPt3WbFzQirT8heAx5qa3Y4mZMTOHqlEfhVAt
eigJd9E9Gk/pCqX5bWk0AmkNkL+oElL//Zl6LQiVvDJcBwxiUj9b8PU2hrdlZyBZ4x5j2yB+s7m0
7E1//vP7rtz6RD+ffpU9pKEnk5PprpP2m1pXP+UL1LPT8OxBrr/9/3+ULloGtF26pUrilZVHlEcW
FSlznSb9yPPP2JtDWSD78Burx9+fdJ3yfu/pz0ddWe+4lc+67pbQ8psbwwZ5SiAfov3XtrOcIfM2
RSg1T0aX/kMpbT9gvoFOVxvA616dYvk9IkzrBWH89fuybh1AXQKRq3EjiU+vImQrlzq37NmADdwm
mXGomzn5DNTRoXu6u9u3fOrPh12ddlEMu7L2YnfIey/9o6X7I961bldNuhHhsvz91W7FlaDlZcye
BPDNuDZ9ml6Ybt5ibJIIRpJt1czCfK0HDubfT04qWNRoIksHes4SlILuqFDu1BeUG/eIoEUhfhGx
NiiY/H2PzHNvxpHZQ7SSOe4sZTARw8NqGInB316q5cWYtxB8vmT+kyg+ulNdfS/Fr9xdxjFS2bOK
8fv8BbNcA6cR5uCeJcCvTLmX6gxfIr5C+JTL90zkvVVfnQk97wxJU1t3CH3E/IOwIi9OZ28pJ1M+
l149N9AqmWtBWrFpd77ZjfMo4aSYLFJNXJZ+dSE7+Vy2YcQ3E1/P3jO5ZSgtkgrm3aeQur8mzgwZ
Kvm5F0+GY6MuGvFdhFJamZ8RzlTu5d033NVfq7m6sxfDr/KmYzURs3HZ6izOUmUmytPuMpGyCVNr
orDlGwVMcDUTzb+j/iUP9+HKW0pg+/EOsibJ/yRGRVM11M9klFjzRdDQULwszwCARdfJI2gJbEiV
65mb1Au93uOyuEWevOqjCY6Mf8RueF63kpkXv1cUuGGhmSUyJEWUhnztmkTKM1w90toa/8AeuJFz
BmjpHuVycyEkvnMibhiNv551FU6lhd+E0YVnFfKaiaTe3Y4z7ZHQhYeu5fKZCIqBGSJcivIQ0W1w
R2EBPW/3/vtCbr6zaiBAJOrweilXZ0HJZS91e4wXuZkGAw8AeGNqIOZ1b3Nv2i1dE03qFirYA0X7
22o0ZScWUV24jh9/6sZwtqDaQhr0/Jxms8h/yaS3tiDjcxcmBNaWWk9cwDSpeC8xv2YnHVyW9HMh
V5fRzBPJy3pcFucvc7cmknYCpHwQc87jdFJnUPlO+UW8rx6QD3PlpdevOkj8AaW1B61WxxaUrtoZ
YXPkHSR9hUBuZkzAvSjmOurmonkghYTr3NSWfbPwzb0QvCsPnTH9/cvJt67xz/e4+nSC71qBV1Bb
xe9gJ7rU6ct5Wy3dfs4vUhTAhbks2BfmN6HExNQCx4E/QVoK4TzTobUE5Al+ZqJHe6zw74u7ZfB0
TaU4JEo0Sr5DsR/ZwqXstcpI+djsMbtLZYqTpcSLSH5QaT/fSyJvReB80/973lVwpeih4Ic9zxtO
lW9FYxmAP/mAGhi2RBrt1bptGuHIg9pEZORDbWZtA37rXipw772vDjlo9M4XPNZBNZrDjXUl6az0
/f+rgt83JDfv748XvzrMSth6fiRymNNoTDlQZPYZqLX6mQv3zPZNi6WRpGsWNS2IAP++v0lnud2l
Iaa6+IDgQWClcEL1QBDPkEHSWMhCWL1PzKxe/nhI5p4Nxv1BG6L7mWz980xKR0jIqXAwwVmoDwTh
ZgG14wBEDBpbZpAo7T9+P4TXfBD/uekESeZgb1Tj+9T8OIVqcU4V2KgxOVCwZFus6wV1Y9xK476Z
tl7OwCY2mxBBjd8ffHOrfjz36hS0FMW0ME5cwNRwsM9Sn8mjZIypoHhw5iT+/jRpiLeuHaohK6IM
hYqsKd/x2s/XDCtBkM+Bi/brgio1Y8cIenHtqVlQi455Y2v8+yNvvaDBgxS0EDDn39X1H08MYk2w
vIqN7c03wutcfMZr4CuDYEn89PuzrqF1318RpyEPI4Hk2NfZtSFoViiUnuu0xSQyt8RDcbVWLYYo
SGbTy7oeFFkmAjBsKFvdr6hdyy0ny33rxQ1sTkzXkIIXlQOPqYrYpNQsVWYsfl/k7W9An9SE8Fq0
/knAPckK0q6TLEi+pr7ygivtqxUpHi6D20htashtf3/mzUCKGNyUKejhwq/TvLCrs9AwBcsRQYCe
n9mVSz73E7i2llq7IhTHqwoApyL/wYSPN12J3TFwn3ocRbz0YD0JHKHaEnT/vq5bBaohN/jfdV05
pqyS1N7CO3235CxHzh0yFGpuab3pvW1BORh4KnXXO4+9ZQp/PnY4tD8OpZHWTRsVbMeACGBsQ9og
fDE4QPiKiTRRElHmBoBpfwzYQIakj7mUevffhdeDmWT2V+QgXBtKV1LCs+71lqO5FXECY9Y+Ohv9
pBBWJESVNUQ6yiAj3Jujs/FRps1KqF/ubMZg9/+xCaYJR45l4R6uc7RG0QS3FTFBGj2qupUHMoIL
AlxhPeZsCu0nboLu7CX90ISIsVKmNmtkLSgUJfWdfOOmsUA5xVStwUEbVy5qQEt0Rod5yiDUkSnB
rijPDTEet0JT7/UyBzf0z4v/eNrV4esNs2lEAWtB4YkiT5HuRRFQEczjlm1R7gfVQmwLI2D23xx7
0zJlHcCEibW6es+wDnMxhKXWGbo8QyeVjeabX+RFzOxd002x/qmIsM4dO/Cdl1y9ssxBkyWG4ETL
vK6g9y6uqNH41ma3yTO43x4jqP6alS4vjGxPGNLR9r+cMsjpXW3vKQf+rEUhMYJm8jFtIIFbCgiN
06IDZ2hYY5PSuYtSGXRi81omPwV72MTbCva+lIHipQylo7aJUeCE40hDbHEsiBuwDbWGune15moF
xWtTfxGc3HlV5caxlkVdkSxsLMmKflV68NUiPxtnDXLZvGfET4NF8rNh1C/u3jJtcTE+6ssBNw/B
ZQ4RQPhCRg07fsRkz5io9yyvGxD/7p4AHTJspVzjIuL41SzQm1Shg2CKN2PwYOfX/TQQ95FK3TTf
e75xz2XffA867UQllOlk9eqUCkprdYFVWY5JnnNB9zbMsilutHHhzlfi2dlI8VKBjZDSSCj6Tao9
Yq7ECOoZM54gu/1f+C+6Qv+3oCvjqSY5Tcik/LbZ3ByIg7vmpOQTGcn7gRS2H1EW/d1G3dwDRDUM
ej4S5ayrb9krVZCEwyNF1JU1hyOnyBuxumcQbqRJsoimJioGqqZY17CUUlM6muPwEWvuNITD5nIe
BhhWpCTN+Tg0u1zawTy8bWE77IEwn30Umx5+f9cbNvCvRVzlJ3KREzD5vKviRiiSBTxpKdVTMPh2
0r3dDdZvuWDaAPTlKXZT/jSvil1VkuTG2QisAVqBGQqFPzoXuw+fL+jR0OvWw009TFtYh9/f81Yi
JksSXoe9pi78HZL/cMJpIhXBWfOs76Q0+Qo1Jl6pgZpjg1khtCFhIUguxcxAFIxlRBhlMajvWeIh
vr42iEQgKKaLBGS0RP6OBFq5NMzgzCJIiryBuN5Et70Eyh/RBY5eYaxLmj9Dc9iKIb7kBqbk/kYH
te29rEm6dcgHJm7NsERTImb+eykQn3SiS6fEwezSdjAYUDkjE5W4s0Tb0mJVUZ4rZaehZY78qKQN
POMnij0+wP47n+bfpdAM0OjG6EO1x7oub1mRFFV+knDf+gn1x8g9tc0u8NYiYJV0TYzcxK+huhZQ
cIToGoEVYY4H+X0R11g+gvm/FzEk0D/Oh2B2ehHJOYbP3VEprsJXBjYSd6vmj1m1CIqJe/7wGNCJ
ug+xn9GivbARnrmkUJsGq0vwEEIRE67K8F3qFhf3KVQefWqIqnUi/TAgGRbe02Ip9+uB+DJwCPAa
/8E6f6RAmAsPMkUIBKBuP5d3iuI3ylvfDPSD+NJAPfh9EH68WEZmGafFmUQ8GCrag0aQNcfIsHyY
+Qh9cbFYUTeeUp9vMgLQO6f+hm/8ewVXPiXppcDtReLfvlyKUN+YI0myfTgh3vCV4av+Cp25t2W+
MTimJ2ZOKAZF78F7yUDBm16NrL3SjOsdwmHKCYVL2OuSFrz6ecvom/IiH1R3/PtZ+Gb2/PuaQteI
9zMJXRhSUq/uhpF6Vi94huU0LVnqOtIOivtmZWO32ZPTqd4jUVvtn9rUSVAAzZ0iGZPJinB9/r6Q
7+Gs3xZyZS/czKtM09ctJzC3PdtCSRDsQWc86+o+tlZDKU1m7g0C7aXgrpvmmHWvVnMinRIvkDWy
mS9xf8+SDm9/vaiBxVJBcJBu3bfkwY8DVRVGl7s6fksH7eAHSG8uYlhe1WkObWHRIpaOOW/P+7Bl
iKi6k3TfKJLSH/3x9Kt4QMljJUs1jEWcOSIdnoyJyvPKSqYXZe0i6KQeReNZJW0QJZ9E0kR162Ai
zzfrNKcNjmY3wAAqZZvzO97KiJ9CBAWZULggkKoDenGCwrnoe7OeGTBW9MK8ggymrI7d3Yv5r+vl
TVTCC+A2BqWrq1NmJfXZywIsTli+4Y0gKrRGTQOP/8qF7ig9+ca81CZBOpHTZ/c98b8EBdhYaXtM
qP5+zm44R5ZifTNdgVX7R0bSFzIrVU2iABV8RLKV05VxXsXeAtdsdBuF0YZ+2sGxLCElBkX3PQMh
yjeOFOBkisaWTKVIvTK+laxdMjMVTKeljNK+Suc3GndxPo2BVLGMXu/HnXReAHm8qOskW/iwV1x0
jDHARy1hMAA8fx+Be4wmUrOXGZcCFHo+v8TSSeh3BeQJkXEQH+v6g3I60JTW2j635bwylwV4oga0
yj4Mnptmq0i7qFuJxhisfCESc+XLOFqZrYjAUMaYFJPcGu5hU9TA86J1aexynxluF5aHXVQspMsM
ByYY7y3dM30fMpvK/UP/ZSAACHYuwybi3oDXhm4ilzeKqQg9hK/mEOxdNn2OIJPneOHBypfkPo2A
JjqvsUuQtj87njliVhYhh3TtZgndqcewnUWXimGZA2ea5Aiv5IczkC5oPYjln7P3YJ6PMeNktNHK
aB5KM6BMBmKvcCsNB33StMtKfSnPO1lYkvt258+uex5+M95YZg3dxq50D/GFXZ9hZYi6LUisqimm
ENX6DkQquQv+eUgIQkjNvS9K/OTz1PT7FIIokMhTFVVuJIvjFYTXlPWbcsEpiqsVvz7TISbbg6S2
Qx5vShxPBwYCF34RQ95ozYXo8Sw8lP2hQaNiHwh/rPNn1jwo0bsHLV6YzS1G1vWVbJxo4apM4mon
ivj8TneGw0zcnxcATa0//IUxqAr0GJQj8rqDqECxoT3EfhtMRUM918y9dGqQ7XSzHORbvVCMGVbf
t5zofCBAot0oKMsKsVOwg4Bp9XaFbBEtClA7VTM3oFRMVyEiu+W4P08H2GazEPJdkh4TbceKcavD
3UG0xJ3w3wbS1g1PRTRnT/iGnfeKKiQ9T45IoD614YqfrJkrMEoXDwXPcsrDzsm0WILUMXTEBbo5
e3eRZzjtDuWqZESR0RQeKWV5+oY6klkuXOEkCUxCR7Ta90UazMxYnmUcVnaXAMo3UO14ojEOKC3y
H0s+uAaL8L71Fjnsc8Yk819LGJ1kecu7ZLC1NBu9XBl3QWOD87/2JsC7LdIBMHa6dXX1ra5Ju+pC
HEqBwICrBcqRbiOelxJiL8kcjQkRyXW6YONYGM/ZmiB+p/18x/79G5dD9ve/izCuM766E+qwT1TT
4V5y/0EKW9GeC4HMuBjMMm3aJjN0DUBu+uEWnMZFuGMCb1rgnyu4yov8s1VJfscK8gJ6i4WBohLC
K8oUTTYumBcs4nLO0VKgrswnfnEvy765AbpO05uwB/jalVdN4lzSCyplQ2UU0UcXzi5rrRBvmZMG
QcJ+LlYTjlygrlCQoCnnF3f8+g0MFOm2LGoEXRDs/YPdKPRU0rtSMx3N4NaOEYgOyUStee4/Zsoi
SGehsj6Hh1ZaJcKd2P/us682v67yoQHM5l8yFBnhTtkObVZv/h8DzM6X5oITiB0HWvhfHD16JMhD
mVRlefW/845L1iSp1bLzg9ptOWh20im5lDNOvmwxcrmiL+oVQ3iOUeDiAp/5fQU3IypDk1TyL2IR
0DN/r0CRL0Wdy5XpIChm8+6sIpB3PnhFuMakQ6GcKNcDksOqky1k7VYV9iGhZvoIqnOQKzHGYfoG
7VqERJD6R5BXAtEpPIfScy59wJNUlo4aMpt7hv5ACEe5tASWnwWOZf75/VVuf0iQwpwfwO3/VDor
06u6rolNJ8CUn/eustSaKd6Oe5wz9m2dcDZhs8MEWpc7xeQbTQ8AXaKuyubAsiBfF7YFT6siwCOG
g4QTeZZVzfJklaS2zCxcO4vPc0515s+E6iGq5z3zR19puTS6QzdQGsCEMS6EiVvdOdrav7n136u6
OtpKnmRedrYMpzArgsdZ7G+LcuNaK6SaimppKjMhNkepOcCtvRaqq3psgbcXYBrHx1ELH7JxuEEg
vmsM/Mq6jGZitjf8RS4h1h0uVWOm6WjrLOvAASwUiS/ELBiMkLZmNTeTvQ8hZI2wMMy81mN02QqK
E1mTWkTOy676rVC9gbzq0IyGCUbQHMuAgaq4c8blm9sgU/iBBxMYzfWkXl9J2PeiNJ00RByVohOj
Id57g45I6KMJiZ6nyenUFacMJp02wtphY7H1iN8IcPvxQlDcjLVmcUGlysyeztprffkjyqc7B/iW
HTZZn2GhZmdxnP6+i512NqK6LaA+DdFpeUjpDjB+aXp7Hyo/ifKD0m91yLR7qBT+5PD4VvIKcPmd
VdzKTH6u4soilJ3Xu4B6sMXMEtXqhi5Nnu1y4TMJofwjTy+OISRB/lMkzRVzJZmwxAZzGVqFjgD7
Xr45JLnXEcLP1Vz5JsH0lbNk5qYjwphkqR9itJSledTs9O/YlLSYBnYULazICcNDWN07O8MV+ef5
liVZlkq1TPoub/zIdzsrKpRQlw1HuqwIoWlQUJsqrTVkbMGuR7BLGzTaC21FwpbqkwFbw3HhQpvK
XLXG0b10SR4Sw+sF0WUAqaSqpGvKVVWAWUfXjzLFQLNsGD3ArpTiK9mIEW01Y0M3mRAzJ5FJZoC1
6I9E5tBRGMA1GSudUnoCWU2IBxfs7wdHv7ey4Xj/2Cqz9ZKeUMIgt1iGSLoJwRtVJxJG6taUMNXg
pRAWCkQ9snhK81VXfCrlQ438UJRAcw8aoWs2YoC40FhMt6Z+8PRpXG1d5k/aZKn8D2nntdw2l7Xp
K0IVcjhFYqaoYKUTloIFEoHI8ern2eqp/m2aI87UlNruz0oANnZY4Q3tLilwUUR+1H6UjzSNw4aj
Z/9FK5UQGFaeDsy0J29fKerDwbptMH07zfRuN7S+dmQ8llL+Gb/pm8qctzLLCkGbunzct1975+mg
UXXuH/btY92jcpa9/Tw0F4+mP1/a2cpGWCeVjz2ziAGR7e3IjckLEil6VmDphglt0zXtX8yzD8a1
13IpvYZ1KwM0+YY3nh0C0r5tR3SiuXaBPpv8aMrL/biwzHe9w15WQ/5W/dUcVhUbv8zBre4Tryjn
Yzyz2lWfPaYl22Gtu3Ehof0O0558t9KfT9UOc2Ndvj8VS6XBUjdyTw7Zzh4KzOpkoySA1+Z9g348
9b0IAS27mk3pe4E4B+Effmvvqv0Z9Y+oMllk29P2gOeDhvRYanzV9d2EbLCiPBkWNnckVPZjFt+3
5U25n1Gp4D6v4Ze/z4B/lpWJPDsq+7hUWmf7jD1khz479rwbnXz1pd3vKIXAvGTNN/ujq9v3iv2m
5Q+wCTksHcYiyIs3ESc3W0Gbz3cU4DgLc+tRpYBjPdXVG3ESKe4BhVId9j+LUrBgUGYdb/BRL+X7
0XoF6UBye2W2XXzjfzzLWVZ1VKYGhl9HQoOFhRR0kWgrHft538wEzg65FaTi+wVc0J8vfG6aRBnd
Iuz67yCeMy/TfWwm1sQgclUJ1+D+JUtW2Wnm0NQYB+DFMyQIxnSbHkcvBTeqa0/H3hMMv3rN2JDE
c2dkyRJqJdOMfM/qKRqgwdE/ACD5+WYv9ED+vtmzdZEfenuqu+E76dKmcF/+SoFcFSA7u+4zTW7Z
Vbin/VCLznx3emu0rXRaF/KV3OfSceuQ/aLSrYK9PT9gmqTZjweHMaPjoCS6aM+LgBVxPqo+1/Gu
F+YGmQZZng0Vn2D17Kl7pR7LPBaxkBTE1peK0hR1eNJNI5/TVe2RfBteswm/s/7hyoBfvjSHKDBm
HVjk2cl1MLqqiiKO8pOK5oT1DHq17F5UqjDV16iuAb4N9St6t9cXxIXAiod26FPR09L/af91ZXeM
JIldCdwncESGeIzFWvBqTEGtR6P9Nca/zA9wYg7qf/VIW9m4FoVeOgOgVdL5BMTNRvyN1frjeOyH
KG6MPv++icR6ZvA7Z6HXIQLhx1fKNhNsIylBD79GXvb/fZL9de2zt56c1DZxxAAgdtBn96R0XLBQ
X4gJKDv9/J7F7nK2k/51LTEN/njOOjFbtY4g2p2GkLYmg63EN1wuKl50lAf1+c+X+z+Mq8mcZmhh
15zvdgej7xWdtE/TDijl2rvRMDZaLQm6CzDkErp1kTmLFNdaNb4f8pOft4drO58YwH8f+r83YZ2h
BrQDMvu9mtqQF94tWPkn9OtaiFwSDp/bfpxV3S7uf5vqcUEJmZgxR6PzLc8g+U6udkD8UWabkSEs
I01+ZXwuLjsoXrYqKOna96b95/toqiQuDd5H2nqd4gMyoPbLvkw6Dy2HfZaeJMqG0f2V617IuhTZ
gKHLkYrgx7keQNfasdkemHPwbiirac3thHcjjsvZYj+tSPsoHeybuWzMuQc1W1Dduop6uyCoYIHt
koU7uGmJ5sbfkzGWTLVGA8HeRo/Dd2lpbzwn8iayAV9VgmqjmnDfnReK3x2eKQvq6vRxQYU3BaLl
ym+KL4dkBimIcPlovOrdbwlO9Cl5BMK6nx7zECkFcsMrQ6ddmk0WGikygRl79VkKxrCWdTnFDB16
z/slxQzwukdKUiibyavRehd2taWgGEvRNR6v2IX/mck2aTLpMmHjebIsV62i55VtCeKzoD1JdBnn
cXJjoJtLTIj3KiKA/YwqtChzX7v8xc0D2QSBkYCSdI7Kc+osbu2EJwcfxs4BehtcdFs+sFFxFl4V
+zg3ehERi8LBAK0GzjvyK2eBed84ztgVXA+imFPD0N5QAy1TUSFvWpeWjcDmUElKbZwPfEQzpgPF
Ddy7fcuZUW6nK1IpO/QlBFqoZt0vrGbjYDHdwrleTvU9U4yeC+0Z2NrjuK3kGRRugsB4v0N9okt3
TP6ouKF9UOt3FRJ/+w3fA2YYgDRzjMYKdcjuP+yI4RbIW4EOeeETG0mYAPRz5gB8tZ/n33e16p85
8MeonM0/Vd9bE/Bwe9sGEb410zxLReeHPgMvhIaKaGTs705tmOS5C4vZRnUQSXXjPe1ua30RXVkP
F6CEIvNGGEBQmSlEn23xspNxgkkHe1sN94ojSlkErzvTet7LczI3e7zBppsSatK8Q4T21HRuZst8
3IzVY47vxXRcm8gS7t9LzVXNhRoFjLJJeWtSH4j0b45wA5UlCTyvRq4fUFxo8J1QIWYCQClICcMK
+97cY7bXWAvQ7adDBDrg0D38PPAXqAHiQR2H8Ey02I2zs7NNkoKdPKICNOwyhUbUBhgMwkH1C9kh
LSP2S+4mv6rdcumMQJXJRLgFJiAKYn9vk5HEPn0sKSpAo0cxlNYkTEmwyWQMnBG2M+PpMfy6fuFL
Ox2kTZzNqFRSOD1Lu+rOGqwcNRkRmAC84XCauiXAGpxOOL7Jigv1Vuw2qF9ccxq7VPoWNAGsOYW1
mvr99T8OxnFoqrpqRmtL7xZwOnfAKXRE7Bvejhsj6o3vDPuAms2qOtjLtF/Rzpz8QZvb7WKS321q
hqe7tF+3UVCPO0osdN4EWYzJNGVfY/YCrD2BzAhiiYLe0ccNx8Ahr39QrMefJ451adf+81nOVkjT
a/aUpLzAQyuASGzcmnaXuI/JeEdPiS2t3LGdkq6O0TM3LYH3GVF5Oz2zM50Qxs4yaiunt0r7xeDz
0IXxCTUFuRz6TwbhSb+i4l8CUaKiRLsZQo9sryNQuKaO/wKlyUkjw1UlOkcI/A/Y2KDYzIoSjRPp
t9yG1IAGLPoQQS4h2efHp37AVT1bsJdl9UPVvRIHSDUh2nADZzuOLOBxa3a5EhM7ARFmueUIWHd0
gLCdg6p1lRx2MZDUQQnSjvzmqJ/NxWzMygQdPWvL7u6MW0DhVGhoqdcEJtTzuXgTEg+gY5EVV07d
c+nj73NItzRaMPDiEQ46j1OGgzNYe9naZqfPXHsAF9LXd8d0JrW3+fFZKpattszGxb5aFsnSwFro
KIyrnwvnw6CSXuv3AEeMZgufBG8XK3tX8jV9DlIr3p/ZbKxvng9dd3rvorwdiZIplTPdCpgAh/ih
zG6k6lEffSOq0KH50El2zS2/qFWjsNtvlAlPol+2AKC0m8Nwq1sCg3Bt+xPnyvm5Q/UbQIwscCjn
sMQuqtI4savvbQgwhn6i8RzatKgBIa/yww45ERTUbDRzFlmxoCNXNturYMBvyuc/d2GToRngwNiX
zt6FXcqDdZKZBxPQIsCA1gLb9kMcqMd5mq7jBK+SYwgysC1/jQaCvc1rh5KyuMN4DVBiqHfH+Lk9
ztJ9WOhhtsfKxcsR6D98Dej319iMHxDTVJ8l/alEpD+iMHlyf94PLsa9gtRtkPcqojH194ae7zWY
h1luiXIWhYXGmmvRL9bS7NClQRQvHKzY7ECO35HDivOdPAFP2dCQyaOAVk6ZPBLAsPlL0xzMBtta
GYlWMMcmkSex2Dh8TvGsLa/lDJeOA4AAQj5GVJGss/PvGKVW1VcZtcrUZxcCq4j6DxAtajEUSUE7
gMBgFoNVvFq+voT7Uxgu9DNJWYRIw99DpojrWhHXJpCgOgtLo8keaIEyEqI19FI0d035qJRbUBJt
tyXwpxxEtPfzm7vAnwV2bnyH3gZcAucs9mplZ4r3nW5uTxruUDVuJtG7+Vgfn+VpqR1fnLT3DP1V
PsqeTPamz9gMzN0QmDLF1yDD1Xjf7hpzLtlzPTXoduVXptalCN2AKI+4morkqHU2THFf5PXxoJpC
sIAgHT0UuEMA1WnDMM/raxzaC+UxUPj/c7mzAH08DZkpEapuE9uj8DrId8LGIVlzLY6Un8f+0vbD
HmzRJRQY9e8D4o+A4DQdoyZRUlMwFtn9CTFRVoKjQeny/+9CZ6uzSqpTVTVcCN16Qh7kcAiqlWGT
llde1sUzjTSKA40sB5Th2WzqrUnJ9CQxQZZoGNJM6Cgg+n0MzMiE2Toj88X4S/Csqqn1HPxYrlcc
L63pP2/h7Fh1jrnKbsrD2ijdKzMr2vK8ojZj+pq+6sA7oI3Ze4X8TAXg53G+QDgAVaJQ9tCpAFCE
EPf2xxvtm0SKo5wQj4AIZAX4dsrgoNdqpB1PgobKIdldRXVcQjRCeUKqAWgHce05j6a1pcKQssYS
iMaUnkaMVxzuuZhNgwSUVnbi07Drc7z+Zge2NnvE06wc3NI+hKZKecFqXXl8NvNfFc4LA76wReXu
95/6/i5t0avxICta0AexW0XP9LcyeFHngT5L7A3pIIc+/iJQjGguETYtCT+BMdGjp+ADOh163d5Z
EtDQ/ibHBFdyKkNbCYClg2crxM6/I0qtuFbxy2kXAJ+1UEnvKN7/h8iLKzkiIaCTSBFOOLI4Lu+N
zcAm8qW9le7RcJoZ9PkPc+uIn+sabBfNU0GqMPZ3ZocMvwAHYlyYrwniUCKTm1WEXlkREi0mtnu1
L3EJX/XX+zibgm2Wn6piXxLZEV0OYWSGBzqFZM7qqmgRFJ2T5Iz1HNaYoobXO+oX9hUuT/YqymCO
eq7q2ccF8KaksLYIN0jVbYKcQ+VRhANmBtCNkMHIZnu8yvKZHoeCBGYHlrmmU3tlNVy+D5vOsabT
zT7nHGVRaprDiRMOZi7+nlYzUx5sg0h8BkUeuKeKS6vh9tFs4hBUgyMWvbEPBvDn2/iu4ZzFVwzH
/9zG2e5X6qc2TXpiE3rXlJeKKIADRbWJcenNe5YIyndEIGxPDJMutEjAVfoQgg3NIyKAlAUOVrBF
KDlA1Ae+C+iV4BccPM8BaEpIfOYrkJpZjsnjAmDKlAHZXFBwpJTEYLN4aO3I8pbZT8MeBCdbAQA7
5oAgQ0hAmjYsJjYHvsrflAA7TOdVYIjBEXuQfchMBojIDFa6FzRxAJASh7IIQG4ke48XyCS+HqJc
6GPAnyI4UcHqqaD1/t7O0kq3GlPEx5iXEiFBJmQSgxU+ZBt6RrxHgP/cvQZYpQjJNinK/PzuLrDe
LVgRAnbA8eig9fr3HdSJU52kjCkUsb80d6j81V5lLgiTKFQ49gOahpwpln4DMgjkOBB2hjgeZgAH
oxFkUb8YCmA3oWyK4lV6deu9EJ0I+BWsc2p6VPXO5lYzyOQP5dHaNtGbinNTdXzNsyW1y7QNTOmz
UjV3skNlWhRYmo2FEMA7SI+jOXO0bZZtkvxKYndx61Eob4Cvt2kPnJdTDTsZ0rQ7UGSY7qVq3uGT
LCudV7ebKsahcSENt6TA3WHe1BSxrrR9LsW0YNFIBHCiFHWls1QGQfiYRMsyiVbJpHfosQBOy6eg
wZUaa+ryHnh3SQbAmsHX0AgBIDDdgS3/PG0u0ZD+uo+zuN7pjeOUddwHqbUB9w/F6KOfTcsRX2lI
ZmQdFECHKKz7GVMkOSGyeWXXuRgKmKhjkw2h/GJ8Z+B/hAJGHqmWJJsQyMThuuA4Ixpg/lJdY6IS
vZIXk1f8/ODf0Nnzvc6EfYWbvcgkz+tb+diOfaUwH6e49k/y5MsFgIuxAdK5OsDqtYfvylJvoBsB
QL/NwKXgxZM/1NX7adopp5vDd7qZyBzvqgL5SZRf2uaZQ0vh+NbTO/mEZeDJ1ySs0mMFV9gHitL0
/GN9zX9Mew8aNFU0WGnR8AQ8j6clGFCMDW0oDNZ45SCG1Am/1GneYXxrSrcUDWjEg9zh77G6ZVdB
goyIYH+4YW4oZLFp9QrDgqG8WpL/TiD+HTI4yFDzdZOp+/cWczoZVWkYVB/y9EsUiWzx54RIgVu3
b3pyb9Dmg2RhqV/W0VUYUeyI4U9wYmglc3smqOPJBq1UB/Q6R4SCzN8TURdxENGQiK94auY6p4G0
Xw3VChE4Tb1RCVHyrXH6ZLhAExH5S+U7ZbwhcTw2MygN9uGOGh/6Y2yu7PC8QSIbAW8qfCrDQHNJ
BtuxDuDQUWbpMeKtQk4OQpvR2Fj5huOBsEjTnsDbR30Ikrltr9QBlUuJv4pUOrszGnya4Zw1Iod0
PDlSLVbaKM4j8GogerX9kvBbFkp2HFAIX+blJ63wtmm9CNCFpUAMSNAinRvOLypfUfVem7dW6gH6
1Q30aJRfqXwr9Y/UBk/FjRbNIggU5fjK+z9BbRC/p4wGF3qLAH7sV6fpjgtTUEVbIcbAqTECom+W
POi9olr2xR1QNbYhqowpDk2HOyG1TtGVSd/bnqW6+CFFybut72iE6Jxmwwo+EDa1RhzSPmyLW9qZ
eoF/AvAFVcgYaI+QlASOKgoK/YGWhBwL8BvNfb0vYQl95uhMStlXon4ZOAqDRXBnYHb0COfKjg4g
xifi8/sBN6LqVpT+K0QMy8cKYEq9HvFQ3tK0oRbyn5yB4gcRGoBs2kad+sU80BMxFdD9LZW3fRdG
yq6NVgdnJwo/EUof9/xNtwdUKRHxz5sMr5Ylcb5kSHRU0wD2DIrkLCffd4o0RQBgxakM9DiZvFRb
y7B26XGiWEwDR+QeOD6VoWLdoRoPwYtYFEkGBK55hc/UhxCap9sIBexgLfg1zFTmNXq6k3qvw/on
FKJR1QvSCZ8nQeAg4e0Wxod1/OXodwa9raZ3RWMV0hWVc3b6bljyayj7cvqowj1U+R03SxqaBG8s
yMP4TvTNf0T9RihNs+rBogVMDUod5DpCyIyFKVJjbBNOM8m6P7yrmGX0m84Jy5OPWRhfRMOIiQJf
g9dPYZPPOPUdb69uTgGFOkebQygpdMuT4vs6feOt04eDCQTIEOA9ax6Iv8Z8ECHgBK1nAU2Xx9Xh
Xethnj+K6jMxHfUeBLCJrhgEWqDOb5B67OdkUUw1Gkk6/Dxu0kDvqHxgA4EyRChPBZuOoW5too/q
lSzr5zevXgp3LA0BZMeAwgL8/O+90sqHtkmNkWKMstMS2assyVeyzLNO7bJVzXli13iSLlvw7wJD
XIHEMKdiXhhg7ZA3l8p0q+KBfWwMN9o0412hvXZV8ri3P2Jq/SpYSKt18Hj+XaIxV7/8fPcXZy1a
TWTnlk3z4qy0oxWlbBcnmY3++AQAqW1vKCOhBKAcP3++kCHm/z/r448rncXNY97G/eT05pYWpYH1
XBbfFtk6URcntQj0QdAJ122N+W99I2uvcBCBp9Yn41YqMO2Rb6shIzVVRcsELiTHLTbv9l4VgrGw
/0oIdnKQH+WVmkA8UMZAlhpw9Jhg5QhSV7N0ggWhQmcvuvCg1EGP8WXXRYFZDeF+j9ksDYZYf7Ds
Z7NTwhS86xEcmFVjpmykXll3Ievey5vng3xTGgevoAz+8wBdKLKplGj++ybOovp0io6ZU/ImgGqI
Gom6oj5DSPR/Aw9SxAn0z8sgc8AbAWwDeKy/5+xUl/qx7gdzWxg1dL0DeCs84V1aFM7B26NromHr
eQ2UdKnZp/KAEFwoWyLtcVYJKvedfHL61tymWey3ZHMZGFLDfk8THHcOh5nDQjY1XFxj1e2neSNe
N9a9+5GQNXe70/J01IPpqAhNyAaoKluUCS40x3hgrKsA7Imndfu5pD2j1+krDgWZ+GUqoB06QkIl
ndsU98AAB0cbP+xA7uMrpb6L7/CPBzwb1ipVnMTSa5NIEwbX1zTcpcYKaxaYfVdjtIvXQkARKx9M
p9TzLEuaUgRixtjcss+XmBmwcXO9cdpax5bq9JXs4drVzk432e7TxjYpIJJ3x8m6rjzODGDTR9X0
Iu3156VweXqKLjhiCTrjebalkjBJ1iERzzaGKUTSaGsnu4Z4BCNcc6VUk3udgXjpCdG+gIHlqOQJ
/45n3x33h9IkBRVdvVOzojmj9gvCWhl2CuA5+o6cub02B+yBCEZS37ftjqrD9Y78xXuB7sAC5Uyx
jbOF4jRpr1fIwokWzD6bTepa2W+o1EjUx9IthF6iLzpDHJppdMtMlg7zrA/j5VU1v0sAXRXqB/EM
7wK9sLM3YZlFXLRZRu26EAavE1Jh0UpVQ3Gcm8uqnFHHpOCGd8qCY5Z4l/ilv0ZNvHTCIhgvisho
psnntbvEkccyO8kIAeU7UubsOD/WRP3tXT88NbyuUcuuLGSS0gs7pG0jRCx06smbxdf/SFXHriGg
G3jNdRA9WjedPwZWqISGm3y1GIGWgT47LTq8aTvfnslevBiX8hIzWJxeo3m6S+6UcOBnZE9zofAv
8jlQl+FGudE38itcrPfpXrvvPiq6NUtlgTX9pgvrQHMzt/KBn846vFwHf6PivKvODN/wp3t70z1T
GfTEn8ZffY7ur89Pfi9XsPhQwpvwAQCjyy95IjPyiPTx3/MQ+fO83gX7GUIfC5CSnpkB5O6lj3yt
V3qLu9+Jp/szZXvcNPNq9QCt2sdKw+2wj43eYPW41CQ8y21CJAiC2oWTz63JwQOKYFzu9eDdvKpY
tsb+Inw/uuHd4vfv2D+FgKe9g5d7yOe6dwc/CuKQ0nIQ+5Ln4Gl74l8x1vPdCnQ8Hued3/mQvF0x
Zuli9GR+Ze3VrsSH5crejer1XrrOH1Wv89UZHsKL1RAikeUrIaIA7ugVvjDkpcY0E+MnM4qUWhbp
Ag+VILnrserVZ9U6fhhGftBYJQFooi2urT6Z0ayZNyvbtxf73TAHQTGj2rhqVuYu2uzXpp95rlAq
okT8qeKDBQLs3bgrno6/CLW7p27vRZtq/jtyFRxpO/fD8ZLZbu/jvVj6uq/uzF22mZ7QMMgir6Rb
HTy8jp6OofAQ9njt1ryGwdVf4HxuhtXAgOTYxCYBHKub4Sn6bWpuKrvF6sjARYvGNV2M4hi8+Mbe
YT/7gceF+wvanBv5I64NaHvOgHUGOAN6doj9MI6N8VJ+GudxsHff9i52xC6EnJl262yeCjxPVeF8
N9fnOqbvCBJi7ogP62K4Q3+DjgHmrWIUjCBb2/fdErUBH5TQwnqNFoB8NxSNltOy9HFt3R6xb5w8
G9dZ87kPEfkPZD9234TpqwyJPMF5L1uTWLik4bPpizM4fCm+n0eMcRxG7u8GP8un1j9hktqHyTpa
U8fkA0r8LFlgGeDJIQoYgYJTaYJHebkwQ7ggy3zBY4TiUeVQ8aDQ8NkhiDzVR4/AwzNyH0T+1y9j
VofG0pll62J1oght8Y31Ql6XIdL4c8j880MQB4l/4A8ahCw7jOEDyyd/xlE0Cy1q3d6ns87n0hy1
ytD2urDyzU30GC/InHyxejXX8CmH4MWoeMjGLTQv8tLgsOxX9UpbgGQIzaAKVWYn8uqrcq4txpmx
2OPleAxrjHetXeqls8hPZ6fNYVnxWw6u+EqKwaOLdC6vuFyh3o+j7eT1fuR5Mp/subHKA1LgV17C
QIy+6vPGZ/FmnAtvTmeRhOpKdl8mrwtG9oZ2JS0AkD6whQQ4qN9xxs0K3/FJ1xb9tdLfN2zkPOIE
UULhD8VdgZL6ez8th7KqG4kAwqLnsn89Nr/pB5Eb9y6qD67Cqkrpu1QAAxERGX+B9TyxYx73a5Vt
v1vnh4+sQubV9svsw65s1xkwTHHyldndl1nrJzqMJIOamPRolvBbLAQWs8Gz7enKyXCxhgkGElwg
3UWLv/9+EKOaikmJRA0zzoG6P9mphLIFmfMaZUmC9ab5pZ3CBDTKlaDoUqrm6DBoseMDZC+fjaCW
lXviS07BtHip5BV0mZMMm/ixG++S+mYYNz1G343jHjWM2lvcnK2Zqd1Y/aoqr8VnF3I5lPCB6uJ1
SEftPFbq9chUs3gytqcmDgr7UyKDSMaHTLmBbBBNM0m1SM5yz6keYzN3T9WXVL6lYHF+HpJLnZC/
7uMsKj1CmlfiihlSiDmk39XKjSwp7lje77EqFA5reQ+MEO96qpECbFpPVEAOp/usZv+VWTKx5RUp
Ejap48VNDMIoC+R9WFeZ3wqylCVde4sidDtbB9yymEBAq4AFnaXBTRNLY9v1hI94Ae5navTbPj01
3e8YvlMLSQ0314TyiiO5U/J+NbK8ENVogLoBI1CpEtLAf0/eUkJoqOgalpRxD0QRGGWhCruN2n44
Hh9+fjsXora/rnUWQUlGnY+Z1LFQlEelmPe9X08BKh9upMFE62aa0l8Z3G+C4PngqsxHwakShpVn
a7NpnMw8kj1se+v+8QjjFkJ76+oc/9FG7+dxNEPlND1pnlHN5PE1lRK/tJFEwHave+rHTW2uWsNv
oEM2bCX6XAK5kwzPpkXDqNsoDvKPUGT7+D5KPwA8S9bvfaF6ZvyqNhsFfmwHPHs+KmCjC+Tzq1CW
lhWHUBNg8+HG2SrvMb1rXEcKK4rV0/1EIwhHwgpYukL1YgJg4Bn9Q6q76cSxaLh62XuZ9UKtK5PD
ylqnJLhwAbyp8/Eel9Yp5TXTj3TvFF0pR1zKwYDfwZWCJSVgFGc5iBZT7IqjvY5J4W+CboA4I/0P
dAmpDsnZs5QxQylh/TxnVJEhn79BDGK5rGzQszkXiYxOka5XsalvM7C+o82ciReNCSxj9LX9h6KM
3qHrefKTmylaQD+JyrVX2Sl8GtXb278jNQ2y+OAXKmveeJqU1y55bFrfzm5/vtNzt2eBFmV8/udO
z8Znor+vVTHj41RBadgCX0KS1pUPavmpUJt0PrRpbRpPevdCR1zCyYM2P+h9sNV9umtPdzTDY9Qb
Wpc6KIiYjs7ngJXqrMg2WfuqTL9bvfNMpku9P6Dqlt5qkbEi/TWj19hWxGdgaj4MRqj0qPc6y7qd
20jYNquxvqc83HZeJS+Mk2gmHvJ1pi3UcVEI508fhAhdaViUlr6jyeAc1mDpodpSeNbAo+bzspxR
JKdpAhYCNAYsB7wqsG3xbOp05nhH3V20kDFfmQ+YK1qz/JrK3Lm/9H+GVxOWIMh02vq5J0ht5cfR
jhMk4+rlIWbTDpwxrMegibz2GB5UpLa8FIf5PbRggAte9tFS5ZNo3S1tAUsIi5Ed3csR8rUf0BP0
YvALSXmtanfxCOLJ/3ufZwXUfqjbTp/Ycg4GFilQKt0EzMPkUSShG2+iHrybypltz6J4dqBO/XlE
ih68de5HZiA/qIoPyL0b7tXOVfrgyhy9tJj+uLez3b5LqoZ+b2ZsIXqCdOo0IRVGOWqa6Mb/vxeI
NAFIEFJ6cBjOvacOp8jO7SPjMGHKQ03WSeuQ+hC0mi7CpD65svzQDLn0cAKFIUi0YCHE8fNHgp5b
jYyzlq1vV713Sww++KFEmmi5JOckwyR6i9arSdXJWskYkfh2aVW676+Eau4N/5O959X9/Zf/mbmr
182j7KnknJZrzqpnZWG5p0XurpaA4UknsLAg8L6fr8RvF8kmfvc+kpm7Pam/7Yl/F/5t72IwSpLa
UBFYfcYkHan3dfI+xecl//ZR5Kc4DMwan9++lr3hO+dtfPIFPloyBnJ6FBjc+6AL/nPhlkxtT0JG
FtJTCOioLqBV66oelYB49ri6f3v5xdcyMmRRMXDcV/4v5DJe5bf8iM0tJGQIJdnRGA6BeJSX1D0R
raLwPzO8r547F98pkmaR1eteSxJt3LRB9oY/CbcsHqMnvRBZVOvWwXxZuG9fMYlP47ePDdeTESzm
x8wNJY7/nZHL3sQ76UnHgLMvFU+ajaRuqBa4OKwzNuLVUKC/z3k99uxAnn/kqURKLGoZsueQ9ate
Tlbf852i4iI+n/Pq3t9fXxfJcvexQ53AW3fuwf/QXd19CT6etBk2zGHkKaSgHzvoK9RgTgvqNH6y
nRhtdSnqCoOf+iLBJj4NTN/yjh4Jf5CGcSgF1MADBK4/RJotMv5hns8oCGwl6h9P3TzbUCHgkyW5
6oFyQLQ8hHs/nx2Dvf/7SIUDY9vwwJcSEnq4HktJ6BtzBdq1AS6YLmEFiS7O2bsnkff2YbSTfQJ1
HqVf2/w7Xz+V/mwHbMcHdk/eLFJekQPyDWFBDiomROQ1pNYiw3ubArgva7Qgtsgnu09PJ6Zq/P1R
uUEQOLPt9mXv1ovRR+phwzA97Ux3vbsbXMcz3YkMEp1pd7ukvuCmfNjuU89UcWbG0iTBxBuHH0YY
iyk5BGjRrPVQCVT3jUvIfPzaLrdk8HjmuqSupL7/+aBMRtnp8+vn/ew/0KF/wgNLeAdBIgcEdVZg
35tZF7eFo28N5shExUxMWiT1qfaI+V/sEI3mDTfryVf4eH/AsSx4Z9UD6PTfVaYZrHdqUuA5KC+V
fHPOH1HROvKVD3hljK6YPZQuPLHmX7ZPu4fae8+9u4Yptk7diprFyLJUPIC664nvwl6akaL/4NXh
5Gnk/b8S/4tupefPv6jBLKmAFN793rtdjaxLFjlp+i8WNYsPW2Jm9fMtJYJim1C+Qa+Sid8H4fPq
1/bl7V5mwZDMu49XhlJki2cjiUEqaYgNyEOAtf7ePuMslQtb0sDx0Wem6OQs6E3DrIqUEKJUXKwS
Z54V81M8u3LhC7kjgHos3ii1E+I5Z2mB3XHi17SJtjS70c4hbIJai54Jsp3IaKKdQ08Y+CN8N01e
FIUHb+nKHYhj7/zR/7yDs5ODGHOq7VH/jtwAkKB5SN3hP165CIPKEayHuVOtpDIEecBIcFwDHBiu
4uR+vg+cYf5+BdKxtA46DRC0hWeg+E/4rY5C9hUMIXxTWKedI/xpCO2cL7Q4ZQuxMFxjrr2QCyH3
Hy/Ekc/waWV66mqt1nTBOxQAf9MFvQO1dBzCuvWkDaDm0+BZOwsP6mvv4jsj++dd2DJmQaRrGtCw
v8egcWLDmSZV34J+aLMA1JkwhpVn4FHw+1NRGGbnQYuvfijb+ajTd73b90+mtMjYj6pl139U022J
hsNJEP9Qeml91XqPpFUKa/KqN8PFNwaQUDTcEMnVz+626hFKp1eib6FJsmiqHtrw/YTyJwkcozUI
BVLw01hAF2kADBzoBs0QEH9XZrAposp/hu2PGzkrfBiFPA5RxI0AL8p6IpFknUXPKvif42Fwo/y3
ip49rAZGVQjC7gXEGDFaMOinQ0fy/U6eYigUKPNSpCU0m4EeUyMpi7cE7Z3xHvXfCKE2GFZCrkNa
J+miaAQXiCcHGcdUAUMF1gq4Ecrc03hPK2ikFqW9sY2o9QdM5bR4lpQ1LxWd3aYPJ1hDMt4amOsI
nhb9c6jsKAM64GGogqrQ5IywbWaYyMu35DJgjPge3GmnMcjXAEyAITneOitxptkBAjIdHCpvAY2j
0MpOocrbEWkD6BQ9LPFHs/tt6jcwZkGUgDTG0Y7XAb0RyVYD9oUg3x0WSLeN3RI0TZKEoMdY5OBK
iFgH0GeKa9sPVNHMVp4V1kukPhHNMr+4XUhw3CrCBPtuTh+jWQHG8818Yx5/8buA6wFTERBPrOZK
NKZmirrhYrTTJeWJenG7kMZnp78lqzLTmyi/tXKQ5wsUV2BbTrk3Zrelcge9cW+/8ElwK3Z6S9dR
Nx+umzJcmEgUS2T4VjKrj87n3+tPHaMx2acxWb60Lpt3q/QrgzKZFAgt5wmF4BJchn/Mwsbp5iZ5
NfYptqtfs0FFT+HfGQ0HGJIM1uWK8y/iUJMlze5zdSut+uUhd6PHJF70X/2X9mwvlQfcn1fak+kZ
zzHnd8kJn98dM4KpdhbvDt6wMJdCE2thfWhhNqcW7B0e4g60k3t4iO6ateS4/dc4us/aB9IJ82IH
MCDzZG1ZAj1yj6tuV8KGWe9v7U0/utazQ0q9RIZI9wDR2ZQY9m6+bRb9RoR4WaAxnYlQ5SDeOWE9
QzdyUW6m2mNt3aiL4yyiL1IEve8sYb8/YLxNii63XvVmpe4wKwgvUmI6iIh0NbRNsojvWr8OlVm0
rn1kkivail+Hty6oVd+6lUTPgsgAjLyIM1L3gwJ+eHiUn48qcs5EZrnqFm8nYPxbY3mY559F7S6R
Tfh0bjODkPF/UXZey6ljXbu+IlUpI50qJ0QO9onKOAgUAAFCiKvfj/wd7G6vruX6q6t6BXsZkKbm
HONNQ95WT1dlytDeaUM1yXaKvY9vswvW+s7RKOvPthDe7ONbm9CMnpyhTyhS5Yu/iq4TJgQ5p3CT
TQSfCQmzPs4dkK2oulv35JAel6DNmaumj5fKzjcdEWTvx+SSu493Y3bfPiemA5YaniO0xotsDlNs
YTiOO8tu4/1v++If8CagHyZy0cC8h4f1p8Ckvx118XYlyIzy0H2ESnxe5K78zRo1HmyHVcyHWspw
n4tfduThkPzXhvzjlX+cDLpc3OTi0jxTkvTCnRGWdkXv8wWN9BtC9kff++OVfmz9IvIyhr3zSpq1
ewQ5PYYRqqEc5qGwurkp4z0hprRp7hGjS2cH2hP88ln/KB1/vINhT/lH533uSrl/5lzlG83ecXqG
tQNFt7pkILp+G80++gNG1hBUajL5BHhSJQrDf7+aUZ3q0/OBBgiFvidH5/AeEn7hbTu7GF+DOuZI
8m5Jv858Y5b5Txj64SPrY2EhTJq1iK6MzP5EdK92Dm36gKY2PdndTw8Be4OzMf2zW22I3nGvrw2N
IF4tWjeJC1tZomeQW5Qepg3E536NWO929CEbv/RvtrCZGF5f29dp5YoQbX+/yt8+kh8rCmmPxnRD
JGE4Tn5cZa3HJ9G3cs99Nnxw6N4FJQgvwA5dqgxqBBYaZLxNmPmkdJWEwAFHmPRuu5ZdyZOgh2tY
9sZW7WKqQcEPhLHqMrWWzHhr+IcHf+Re4FAzyN/baw9N2SWZQhtynpeZVb9AxInJ8Nx+KIALN+fj
Sw+0tz45pqJz5uKfnb9/Yvk/niHcIhwNqsJBhNLj33f6cVQ68Vzf+3SPJtBStuW8WLbrR3KbXu3a
153KyqeHqUHfTX6fj0TM+r9ba1hsTKDG+fut29Z+lOSZVnbK43ztU3l8QoX8RT0sn1FcnOjKvAFY
2uVABBlNdhE1lS351DXuMdq7o1D6BVD77sD+vQCwFw3I1jDKfYC4/n057llByqim3dPelrzGzsLC
Q8NoKfSy9AusZ4Zefwi73DqshLEBQd5/oEaghy3miqsAEtGXBj188jXI14olfFQrcyosf0NA1e9E
wR9vVDE0WTNNEHtd/1Z+/mM/uKrSzTCfzR0dr3VO9tPeNlbXqI2buJs1sWIxejTto/js41ZHJHPb
VmQoMEV7QOnAeyaX5LLMvmjBEj3KA2aYzbTgQcatU00ICaa5NytbjRhN6XDUvF0SyauRoZBuHCkB
iua6I3bGqiPy+JfX9LlsZtfPOlLdc3IOpUSJ81U5rpxqqUe1u59kwDGkg8Sl3U3r5B4dPayatjyp
YnFCxHK1Pr6h+7Q5vD3OKeqQl55b/L6UgkHPIdk9AyK9fax9KhzvVJUOEwoWzcN6BqatzBn/MD7H
FRI1u9oxpMg1Xw9jfWp8sKnYz2g0PiIzQRHSWkoKSBQX26Mz2hxm97j+VF/2V7t/ITl2fJoxmqpi
JvGi/LxtbvBGdk2Gc2HlyXLAstThGT5Yh7E0/zxEzPFsfDxUC9NFQ7EQXBl+2DJeUJo8dqO5mT52
l6ttzu+bW3AOLgGXA8GnxRGeGP417V/1k31dZS/XsYJ71EcYIVrUfQe/2IgTqsGRq1CsTwdxkJQq
80ttiRNoC/GdkmB2oGLJLDQY45ID3pBdZj9Yp43EPAoQDgnoj4BTB3pjzP0f15vGe7t9UcMwdnOO
pCyqPUZozDcZoo5RNIoYZuedX/evptPEQiJysjhy8JXNL2PBuUZ6jm1t3QLi+ZhyDdO+KJZINLub
XuwZRcn8+K5Z0qK0FmdL8dUJBVWYBZKP+jo8ouvoYly/du2oKDEOzsXVgVZuvknNa+/9cneH0uqA
bUZhMdZC3dVAIIM2JvkiyKl8urByBQQSez9jWpTpZKsW4Ovl7A7al+rtwTxBAlKcQZ2Bu1T1yHoj
oT1klEGykN+F2TlVmPC2PD/dp8uY0731XJnO9GnfUtV7IGcRoQDIfHSN4MtMDPsyV2MxRvbhX/zh
gmjhl+yd05bvcsleGKPkukbCzWac+JhcqKQLzv4FwBAbDTtV8nCJSXEAd6Ps4cqz61r2xaiLhIBg
cWJUTtZtKFUeySFGBWYZqwKJi5PPNTResn/yCJyfmrh5rCtOH19NdIQxlb1PnpKlvlbIohGZjJzR
LzaK//lw/7aZ/Dj2al2sMqZW39Pb9ph0X89tmQqU+YI7coHvvZxdQAtAzKdCiHDYb2Jp0dnPiRSe
4tNXXjtPxX5uh4/B9OZZ9mI4+lJJM2d3Xh6C/dTwb+FtIeyU4GQ/uaTuLRbsfqpa3eBvstjn98D+
pOEFo9zS0lttKeOrZ9r8SQ+zRH3Jlg14bG1nU+1qM7E2pjT337PwErgQou9qyJf9PYiwMKfZczJP
D5/xdXxZ7L178Mit06pEJiUvSE7mAVMd8UUjYmla+kxbHe83IMqhNLu+3KN+K8xGdA+Xr/PXyBf8
dvm/yQ9kS7gE3k6Vj5JmEtstO6hsn7dNcN1lkMzjw0YK6TknV1Q/Jw/N847cuBdzeWfIUmSsWrBL
e6XygBBH6yhTeaw5daj5pn9Jm0m9YKyLSevHflE4oxcm9HTw4xZY2RSHFVIlHr59snrJFlBc1tlv
Ay38exmg6ENF98cSGKFqRmMDQvgzL6EcmadLqxT3VH3VZ0+vZSaMUHoVnMwHsZk2AS9OBVxbWQwD
4xxZ6atS9eSxENxfVCiS28thc8Vxh/JND47+daeE2WfvPyTnOclGtjIh93Y5gL+Pd5O+/VWclevW
NaIswkmf+dr2ntSBEjevzYzYu5Wo24+dOS99MOLg4Rmv2aeyKNf5vEYBbBlAxhRcd4RfTVxzVo1i
0qm82/to8aXuch6Q3h/0eJltsudTwCkhsq7SOo4zwHJWs6fPUC1yRou+scJ+1QTMJD+G+2gUmh+w
seLmukFSO7tDPO2tNlImVahsmUazA7tOmS8UlfNDjG4f6NZ9OCdAs9fHNE91v+KouHvme79WIDwg
t6J2fQhqIkl4ng5RHWEOKu3Da/mpnZxLQITJsopLvx6PUiOk5w+PaAOHQxjtJh2oMlPmJsD5wWKR
jnNfJlsqd5/RKcHQl2izu6svypBweK9JhDHBbEH1RlvLCSojBzxMH7b4kX/ivrWR7fFDkmsCVres
k8PdujJVlGg1S9ye366OkTDZLJTmiA69epwFo3EVn13szsk9UBfCa5N0W/SJycmrvdppJpnFOUwi
wxMaLD3SYE5NYEtjekXf49VwI+LWhH5itVurW+txNvI4X4JuetlovGltrFt7qibDnuJAy7DTvXE4
weG8qwva41dh1XoaTTbCzk91woWxe0oD4VXcyttnY8v8m3gP8be6Lh9rw2unWBLINr+kp5d2UU7I
bHLxUK1rR4zJuIyZTcESZhlzr92nJyIr7ujSyPmOcEA46ob5Umzbf3+ovgvXH88UIWsGFRqKLSJI
fmyrhdKpZ7O4tSln2pmboNp3wWkYKnRjPlbYfDVv5vvjbudFpAESyMQ9IjM8k91qPchYFNMru1CN
c2aYWFhs5HoCqXsmPPrBhD7PPK5VPRjt7ba25Wf8kMLrfVuYjmImR7Y7noAac1lIqAPuWQ1pqkwt
4ynAMJ3998/5B4qE/4oh63T/6Jv4Zfj6P0rRg1jdj/rt3KYlJ0EiNH5R+/enVfw2eX64XD8v5z9f
5wdsRp7t49i1vM6ztW6i0zPZPbPOv0Lzf3bafBwYAJqSITb5J911yPPjvdWObXp+eKdn0Jx8I7dV
ybuL/iVzFWZ8oE2liv6/Z7ZwHckehXU3iTjQzB9Nd3e4KFqDkSTNDbs0nDz39rigOIJx7Qruk1Li
Zkui9/eb9+0q/vdVhQkYjPoaY481Ulf/fffaong+NK1r09Y2XoW9paNvrKyn5LRm2l68E793mKtG
AAWtme7XkAOBTAh8t1I2j+DOpBBiQq3zRkQv/dXDU+oUqceUgWPOwPRqUWXtRTA3vbVGPhnXbAnC
GImYCwkaE46wBKXrMc/MRq/HdZdc7Jtu3/zrJL0jJN67v035+A9oY2A+cF+NCAdTRt/Own+s1l5p
HvfL/tSmBCJ4KsPlojoVJjIQ4bKnoxBsjYERqBmp5Y+7ylNX2m4/OaxEqpq2tR4z3XlE5kyaZYF/
DhpHGYuT1ukSHUXzcwVGkcLRxsVK+FDnZ+f2fvPUcWepuw5m+a2IuFIJVQ8Fepy5H9JCWRTU6oKv
fIlU2de4oDg+OO1GYHv65Yz/n1j1x62m9oPEBdUBff6ZsHU85ZJ+1InKKwZ5Prr+OO5cdHrso3fK
7YGklxwFS0BrM33Qy/zJFqvBcumNB8p2+C1/N9as8dOZNDZpVNZkPOl8r7FolZmdZTFGNiz9wdow
oD7RBRi0spLNw4bCfU+k2RMJeDahWvagaaC5e3TiVaR6g0wdrpxTRI/Z5SZDA93FatqAq/19uRPZ
8ccuwjD4f1yEH7tI2V5HzbO83tK7Bw2J2eKSlMEt2UEuuBP+f5+Wbjnrx1JAdFzwdARst27+qr/U
q5Km9jmnfgyvHlMs3NumHI/mjDsKaGT5OwQMqqMnBz6jMFOtB3Xqc635x5geMbm/MbgVBGUr+Ef3
Cfu9eoyJ1nP6Zb7oYumFggn/yDFhentA4eJo1lpw2Og85dt+AkHt4/qlwip8IkR8mh1bCsmuCE8b
jEIBERK4UgwKsueUs8+//LJP/Ac0xnXTFRkRNLGkOOB+7BMPScranvQiDb2JiEVmEB5gpbALe9ti
zDFmBcIb//tPTDHjjZsTGThnbU6YEpyiCZkCj7h0MoPNIto7mC/Ayhjm8/5M0V7C8R/CR6ROrg4S
DQctAHweYDmyALdJ4AxQ02jR8OvqBLpNmB8CGSwGBu3hx98XyTfK8/NBwXrFvggsRYzVjzVyMp/i
8aC3baqOkeTwdkBcDZ+Zq6iZpdwxXpV30pGbt+wLR/3kFsvhLVIXh/GJ6ry3niQM2SQ7zQaRSu2j
Jt3v6ELUj2MsvUp+ubzZCol15CQ7F7/2zn41rrZtcAJqmeqp7v79w3Bz/lzxDPXlPMHKNdgAfuBr
YpmVN1HSLym17O1depejatlTtg56JdEdxD5aeHKFoOf5L91mkP9YaPuGYn1xohgvQIQaWwpQ3YQH
azeyJuC0KHVWVMOaJQQaMOkoziltJSQhebC3lVh0laHc9XEH1P7S8Btr7+X+AYdPwXc9PQRVwItK
DSjEmKnYCDlKApQ/ZzdLBPcRtEAjpG1cNvlYdwi9s8WXc6CAnywYSMrDhC5GG+NvQamjoR0qkz0s
jIgLo991GDPgkAIivlzxBHr0XLdL2VH2QbYzPMFHYTCrJ8cIaZV/9MvF4OF4TK6UhcOy5dkZG9SK
XKu7x0NmfeX0XAcPKj400FtdHDN4vhjzzpI3nSUklFfWgFDsZyrN+n7VnBz1N/qB+/Qft5BQRADS
wZn5x4Cs8kTRUJncQmYN9yTJTK4AeSzHC4o5hLenMpIWYqS9I86Ue3tdgoeAHvnC5K6517ecqACL
3NTz1Fg3UbcCo/YkzGaEsIFVE3xiF855UiwymvoAYEuKywjf2CKfnW/WYLYKOOGr3SVWQ3AoJNh2
MYGI5/SjocCttGUSDDTWeT2C6Hk/rqtUcou5rthNwqmvLxpYMKdjx0e6XC4RZBqB4aEpAG9G0zXP
3jNrYWKIyVxgXwDxlxQN44caD5qrOi4+NUcX7ezNeEXMvSvYOoHZd5Beyoey/PvDMhqehR9PPjL9
/3+hf9SyzCQkUejOhTbG4ldvf4j4fkBQbWKzoQJO6SE4TmlUgabf9h+wl2blMfDpuLxMTxHONkRn
6uSU3PGMDfRHbmUJIfoBnif7+HUiNwMduWPygw6WRtbu7LjG7dWjRwM8/jy+SgcbWbKDY2mKfji8
vAsBoorBXdgHtTP7+2dlxsp/LCvM6EM42wAiwwP/e09v7ob2GEnFNdUkq2MtJU1jl2/KRIizMUHH
LgqLMfAoSKVq7Wm3PjAR4FEMb4k2Ud5PX+cEfWfcpVl0mLPIBlgLfqC2MBy+S8vL5OwBKXfz3iXd
JwXe0AZsA8Ph3i5nu9H2GPbuZarbDVyuPt0v7pJdfpaNVUxOM9jmxS1k7y3Rmr31X9c3SabgIEia
MXD2U7buS2q2di2A96VkyU2PH9e3GMx6QxxtyT3b+/sQ82w7EMuYSGWHFO+Ise8WP2vkiJ3TQ22Q
xIJ56+nKkT4eTW4AHCk8Ht2ZjZ19AZfN3JtkNHluZc1TttpEs75Ozn0GMGLf37NxRchMS4QBxzbS
C2pbihfnOWWeIADBEw5FHDfWzdEjls0H+PkcJwwBsiDE13GNgdjPcyuPL4tsLQVXcMaJCiQC9eRe
wWGfE2QeFgiSjmjzGAoLNerWbSquuKamp8RKfATNjA8rpgem9ape3eL95A5aLNjPXa7bPcAKg74s
gVP2ioK1ZtwMZdt9MwIxl3aZQxH+WgClTB62GppzaYfYAD+aM0rZuVcGYsxDcmPf1qcnFJhS+ikF
A79FfNhWpZW/gVuPy+i57HxlZ7oH6LrD8rj+HIR+HACAmK8nH4z89RE8N0OULW6++dmTklHcsPHM
73YDwkgWwUyYKahiKuvuTmHnB9r/Nu38/bspshXlkfpivNSfCgUj1tXSMjprhFqVDbjAIBI88IJq
BeftsoF/lrync14wMyI6LyAd5wWbzvw510M9VJfNFgR9NNu/VWxil9arTs6JGoIkDEdfyOHZJa3S
OfhALm41qdgyX78PsP2iXikqJ/kBb9vUnA+CRXKReNZHRME5e6/V6ITwp/KI5J/PgH/JyxrLC9g0
85xsecF1jOSQ6qADuBxFuEN7oJPMGYiUB+i/Pq12ApA6mwVX9RAVCxMO5s7dMmu+vF8QpXlwB7pA
fkQaY8UIpR8/SLlBWvxIDII0wdK9GnDjs3xtIqJPkEM03ODbjgumT3HaRuCig7AELHR1sMuE5ALd
0cn2tThm4R4YVPW44qAVp2aaLfnBzD6Icpd55ONyVXi1v/egR3aHOTDufOiA7gCy1/Ej4H01Vj3D
FgtWywYY9WMoXVdlXTUD4tRPtbn6cd2Kk5oqjvrtZAn4TltbX6D7TcnkKq0LoMbCNG0aLObDiGC0
FH3HFHff4LU8OT3lYOYpY232mG2UaJ/qE+Nm6/AXHZbZu2ZlwXlkaa46uaP6xiU7e3xVb6BKKGtg
fq5e19nqPTjuBFeKTyvy6w8cgtVENFyE+QHaH596DTrrOm58Dd+0MFd4mN7nFe2QuRXdbCZYnJgB
t+OyucTP9N56d27NNkv4jS2/PGDJ/AJaS56Sf3J9VxDJOGewuPKliGWUF2sZyLFanXYysQqYxeub
tTBo9qhCxmTSz5pNtzs2/LF8QfBhD2WFfLBWSL5rZ+TsD+BWK2nNzEWnGB/Zafok22pfVdCHMqL0
r2u4GdQPVy7u+P51pN160IIdwv7E7G6UL5TYC7X0tBk1NevyS3hVZmXSTc8Ei2PEKsHdr94ZEzZr
WED03HvGFjHy5L2OHpBsR6tdvgDwvT7tlTG/eQzTHpzzIY3cVPCzycvFukLMd0mTjHqrWZ7xxKOA
1ic35MvmV/6S+CoKfFZFHapgyxTwJ69Zcrr68GjkC6FsPqI5P4bXt96mFrCrdLq5Jo91G7KNUZCS
XArOrqedhdorPo9N7nxwjMRY+jwA7vVzwGdYq5NDpKXPQEEfFuFFCKsZIxKhO1urotQb1Bl9dHYW
kismlQsJ5sLw2dqk5MLj6qLsHTkflHiLNurA6s/0YXBCW+hU3meqWy/i5rYaYOJctAC2eUla+k+C
0Y8zPn+AymUoHXFBJftlPUcTBdTLvBN4PffECwnL/eeos4VpNj9MTvx7xsUvhMX1AgI9SPczmOaw
s1/r19YH8vswrfXou0egkqUGNeZo5+BfBK+HS5PnRDJ5e18eg57ikv4Sffpl1k67GYwLVIjr/fjx
/kFNHIrWx4B7qv4Hn5qehc/DNYoeNJe9pVB0kJjkFe5XbT230vs5QYHIoQcL9G5g+r95MsRMmHu3
FQDO3l/lTnvCZ/BImQ/uM/lQD9AmYCTgOlEx6+MPqE5wTERO2yFf4MIKBsd0pRAXmV/ikodjLFYs
Iqd9uztY5m9zI2hemmm3vC5QRY3Pw+Xn0ncBcMrRVjBnk9vrF8h7dI+J6VMah9YfXjBowpPztSYq
Yv3kE9UpxpKD8/Dl4DYbyE/cIRsVjhCTmHWJikGwmkiEElC7g1KcQo1nSUHff0trkCkGzS9YHFVw
TlEhboLSeaT3tHwBTWdtaBPqQR5WtwtJRHUeiD4dFkI+eYzcr7MFcq+kd3Tsmt3iIlBY7XgjOoeI
Avh1l0JwnIeD1h2r1LQKuuVtVrhH8BSJfpqbP0bydnVn149HSu3Lk565jUtTXcE2Hryz83HzZ7If
D5QgLSWpgF8XydF9BYEJzpSh/NDWJd/HXZ3AT2JtNx2BsmR4PqoEqX6iJcfJ9TUPrv59ckqv69kX
bCfXV2Bdlwt0qkQWlF4HmfxVxy2tHSJXX3uxy8WFr6k59vV9VOChObmQYVb2qo/N4PFO3SR5ANea
t+WV/NHLnRWCqZILmm+7EFX+YHWR/XOSByWSImjQDxmNIykXmDcD3d8qPAsdWQiDl8dYaUt2PPc8
O7pGzfZXkMDHwhKTjtwIAlfM6ZWngYiDEb0cQdqfrC6rmKJTBolizbcxfBr6uoSOZyyEH71dpwPa
H9UfVSCt5LiIKnfYV8gISb63kc/z6j6TWTe9FaUXXsS9WNHq+VawAHImc7LjDl3ingcnWqyGLICP
wWkU8LWDl5Yct8a0Jg6RjfYQFuvnkD0Q1ZM98BfnIO402I9lTVk4NhFe0LVVoTFm35nmjhoQ3gsA
ZMxH05LPdHf38z3NVG4/P4tXxV4dff17K2NPPDhyPGxKanDl3RPyt7l9lg7yk8P4HfpwoeCOkEg9
QEP0Dsjm3HxmuvAOhjiGnFyFzn6QC5wcE7Iw+QzD7smUr7h2vgq/DzKXnw/N3SfYSlCQYEhiWzqw
gGRf2l5C6nSaz/GWlN/PalxEaANicmRf1yUXkhfqRKvfCcVg7hUc1oo5lbmfJc7bpZ4OERlsbTBr
xxnYFhMVsDvdt611mMxAISI9ejjAzjQhsIz6K2svISVyENWxn7yqs7tDLxGKcH6Db6qzT5vi01Ss
y/jon3ZPjg6KN48l74gWcCKfVkYwQUlD0ieZEOwW4Gtf54gPfeelSX/kY9FLQ19ui4O1vvgMuliZ
ASRKhG1xtho+NjOTfGWy7i2rCEhKAPDSX4dTAYWmfdrdGOgy7Lb3VORsYRso6Uf/3qEpfzIezMZE
+zMwAoQO6z+Qm7KQ20KR+kvaRYh3zK3s9mMiDeETK1QltQerKFiXj8qjvNYTQJC3/OO0PK/b7Wh2
mJ5edBnpA1MRfFG0OoQ0OpJTDq1f9APqnxqyf7/NH9Bgca7U3CRINRVR8ho+bVN+sOmRH3igyqB+
Oy9FdyARRjR6qTY/4iPGGjTwgJPnYFWzj0qkET3myh6/j27j++rgdIvn+OLnPFygK9ovOi959F/v
WWOYNAOncOSj+fp361sdi2FqYX5JS2TLdJVxj4pUTIdTkmTOWwKtGa6zmcaBPCyrZ2exNmIt5Mhy
9QgmO7qdnZ6QIKqlcYtXetZ/tisoXzfrLfK6K85xESsfCUGHhqb5EHDcJlqsBPkrALNbD3h5QWRR
518x3Vi0byKlfg2yZuNhey1XJDzgYKusjRY93RdubFgEbdJ7otPhQ88/R5woRLeSTjIBwnkjTtRj
QIiHzBJsDUAoOH0Kc4r7cnzw9TCfUYW0n/lrRsOiTpFOk4BDANDmCAeD45H8QQ6wqGeL74ITUSab
SzDNbSX6LFcZcNvBy1VLqi2d4esxMMDNqt4IQBsjFxvRDAJ4Ig+kFDgsNR/HAfXUadEuy48Hg+eX
Of893T48RtxfInOoxriQDCFI9dQMz2POjClFQKrv9q8VLkymcAHvchz7MwrgwUDYuJSEvhh83Eh/
EQaBzkoE4WPcR3SJxOXNP3iZi1kFdcRxJu7U2mIMU8Gp09rPl5ozjg9vejKbEQk+qiVIsTBKUADE
DX91D5zrTmPqbThUgSV7yHU58q/hNaQYdm6raiYGaKaKGDNEePYVPsHt14yKP8X4GsFjDDkbDSG2
GrMj/70ii/yuy+1o1LAGJYrrDrTxa59xqLb+0CeqVpkP0Uk7HVGYNs8SMRTsc6y5/aBm4qYMnSNa
+BOd4B3JLV3ZnDsNBK076GkN7576J7vzSyS4j/iOC/GzHZ/sdxZUQu9Pm4cEl/jZLByaORbWjqyl
Qch+DJjdGZbT+oWgbtfYFoEcUDlzZQWnxv8f31fayb4BNIQC8ZDgp1RKzginZUoBh02AU3lQEXJD
tOnoo/BRzFQrec6dYT4X7tLgQdi+XyWEfs3l6Oped/sTx/Xf99L/zcr7Ae1xfRnLqTHniozlYbP9
B/HHeFzZvHZGQy2AImk5gDO3j843vXJO5mNQ089ft8P1q4BhHgvx7RFeJqMASdMrs7cckDB/EPcS
/DfrUnAMh+toqdYcSLxTrcOM5LoadDsLsxc6Y68cvxRzbpotOV1jVZOSZ5LruhkkTfdIJ5ALDL3Y
Dbi2uKhpnJAKljS+dbhATgEMMSgv8pWU1j7fStN2Cd4Py8oyXQO1WYI46WCV0z6pvQNy/6H6xmoU
CbEyAZEaf6G4IzPLo+N+O0fVjKyc1WDT5ayi+1wcoy5EQJsDV/HdANvVWI4Zp2Hs7p9PmsvG1XfV
J8o/dc6gAQ1JC0cwvcIcFRBS03hWTtpgn3Q2pR9zrF84KN+fW3VWIs/0EOu5ozd+smUG+ozHJypi
gzIt94pfZgZ969D/uKc66OWI0Q5DhuC/76lc3y/dWVOab3Em8zi8YeY6NSbANxSnadEj9Kx6ngnm
dciWuu5pTJHuGGC1O3bt7nN5XfGkNJ9sgDc21cvugcmasKbmQ4iebx29vYO4ciEnG8MarYfq8fyw
iJXa9LFJJ6dNiW2mgRC9kU++10Kj+Lu5hSWBiUBonqGL0OyZXOW/L+f/YgSMwW/BDEG0JepPR6dq
Hstcbw4X/ADMp1s/9u51xonUgJygkUP3xn4+lATCWMb2PW0WSB8b5OifnKhshr8p56U/HAPMLsMc
TMwoqQwENf24E5dLbzA89dSkCqtdFGS3ftytQmDKTCfM8hZhd7vXg1rPT+y3TtMYc+VW+HW9/+yf
t6h6aqNBqZVdLnbbM+SMWUe/XDDxj2JqeIcmuQUMTdIYtPXDw2He78pNMcom1VfaokjytZA8ptW2
YqIsT9L69AVmkJ5D5CVhGR/iJ8/xIz57Z++IZ6+M29UDpWCWZMtsCRGVTcXpdQU7FTINgy+01J/Y
y2KVDeWBWrpJgRBGTnMVvqVbuBSjQyRsSFEkdo/MO2C2B7RXiT5a8bQQBnhCxXRM5Mj0cvcYE7oR
a2hoASdprGhnn2wCI4zuJgin4VcEn5FfDyG1D5F6B3jewgM+Kc4Kp8JrRbIApE6J28CYniqsRyZ9
I92VS03iCbHpmEht4YvR2iJgpbXez1oagYMnEh8fikjYSS4MtbCOCU5LhZDB4M49Ap+Do/WRZ8SP
w8mGDJKXz5kYFjs9IZ08yT+MbZ9U6YlvajEzt+hYGLbzHcZGjR5gz/FJmEPSO2AoTdAiwZWifHpB
CQZnRC9E84gtLm7jwu8CBlDFRlr/NhviD9aDiEkGFGk6gVAK4b8/ytVRrjXGrXw0qRmQU/h5Icnv
RUeYfE0k9xLpO8F5vvx98Sl/+Id+vOQPkc3F0Efts+ybNFups8Nb/Qax0RDMhJN92cxPsG066QPK
jKcjQ+t2czOTK3KaMqmHy9omJpgzxU0BOkjB8kubIf1BEP94dz9MD9JVUg+nK+9uH8L+bI/T25Ik
t90xfkbSFyl/S8JegJrk+d+vyn+/rk5/I/JoMvbwx43o9/JF1/puOJF1f/Rt6SNycZ8B/pGXSAHO
4JTOAgqqf/NPSP95Q/7x0j9uyK0+9jWjHbkhEF15ALw1r2ICD52UvToeLf/+Sb9H6P3rnBquMNM1
mYeBzwZv0b/PqYLAmrowD/geLTQRGFyadZmKLl5HotK0zdEAqQfXl1JxUob7+fM0VXr3+cWSSM/U
w/nLoJlZkTXkGnOY3tkDAh07EeySSen6UNEUHzYXUk1+0QwxeJt39uc7Z8tE8cFg7m85zT+qpket
qNe7xoViBCxo3WU5CvB7UGAiUBnCJ4grSVSbocNzwvc6d330pc8+rB3wxjOKykuS+cUZhW//dVxW
y9adAfJZV8pzAheOVIZ35C5mopPRovva+wW6TVrAsmOS2GPd/IbkABnI6t8umG8MDMfcA/9j0MUw
ziqVQPFqckvIMAG2AXscYiTVebMpfCFGlu0ob4M1ohiXGyUb/AR2FwbstJM9qYvolt/JWk1AjwmE
XMgAoMYWQQ6HIyMBPPhf/D50bu4rA1EXBhAbckOcXUB8sO9JE2kb0PLb1X7ApQF+oN1G3l04j5k8
Pcb6gnrS8yvv6M3hNJXgBO9ydUz8KU88GGtCSkPxTEyf9S4FbNIrmJsxoglAC8jNkEljow31YnCM
4Tf0xf5N+WpDhdhPJg+hkmNQ+zhhlAuO1hnTLuDo5RBaC5XZ2V3Cf65HY2HFiJ0lsgl/2pCnIr8I
rXeLDwD6B3w+KhvOwE8NMq0hWEOuSE0Zpj96z9wSX/ZEyQK3TcyBynaVWbOdcgKgdLmQz9qhgUI9
Arl3d4udlD5n1VpdGAsNV29kzvG/rY+IRfKV/HHFY1Ljchh4xERC8AUNdf0OKYUF457x1k8zSmQq
Z3PQkK1obCb9RFzcBi0Byg64SaJPMc1hCEA4rC+pjRGWMM51osNy3XsbFUmWPGeFY6yPL0rwiPPV
A54mOE7yCNFxd7SfflVZzMQSxv+PtDPtUVZZ2/YvIpEZvgo4z9q23V9Mj0wKIgrir3+O6vXmWTbt
K8mz9k72kHvlLimKqqvO6xx0bFCL3sGz4cZ6HxycekeHsKJvOKa9coztMz0Q3XuW+Glwki6QXkIO
3peTEw33M5R6uzc4JQdoyUdmMYDieOoJxY5JzwQQGSAZKvUyWfeBcnHSHAALXvAv4hfC/RcXfJk+
UuDY78jex8nwTGMN6VA/3ZxZGWq3pG0jCnxhE7Plbc62swOPuZJds+MPKuEJy43+iizqTNMvdBO9
nUC3KVy1m/YJynEM9+BViAqRmZBj3z6AZrUlTuqB1osGFSaz3jGHr5I4gIrcZb8kLIQzIS0HsDOg
4C0yqguv4C+HceEl3UnJtvOuA02a/TMfbekhxsOv+DVun822tOLGJ/U1uhLIZQYWFuztIzx8cZMr
ANNxjOh8V3OpZ07X3+VKAl6wPEhiARB54iUEMoJWSq606gGkIq6C1Z6CcHyImQ0dvVu8QWgH8JSd
r537hdT1W6EoSNgHlA6piYMWrYe9UxIiz1AInmClCTm5Pj19xLi+gNoOtuNwglJ1XKC4BBEdmeCH
b5fVoYNDA5tPzi6V9/zlgMHW0FAyLxld6Pdoi6PbAYhBl8IRxE0JrQ+tt7b+zfydQIOrwffboAP/
6QgVfR4uSocbXzp2+25rgmcHuHkFF07AbfIsYz8T7D2jy+1YdfLvluWsE5Av4GZ5ACsC9xN3+Gry
l9Lo6tGSarNBdowB9ktIn6InBe+m5wMCIXsgFJioFGhzsSEIwpM/zYckBk80rOH6OcwGOMrcvOKO
haCOJg3C0WNXmglEBuagh5Tk9EExibKg+/KNu3nP2MHaUjsKFB02EMRMHjszLk7bOe7NH0JZWNKx
oOnR9pfqjN6Tw649zJzXs3dBIHLcbJEAi9VEp7mrt3u6Y2JsRFDw++GrGhLK5gQ0l4we+Hon5Y4F
bcCjfJ0e8As6f1cDyxHkx8s00Bgim9LA/dyBTwuzoRJzbvoOvHNqAQBquR+MtNe15dE3m1pPnHeb
bffQ37fnxUT1KGO/dugduZYt53SUhoKmgeMV/OJjGxhXGSUDAfRmKLOwPAFxnnNYPJ9psrXNniCp
wDkCd1+rXsBPIf8R4O9xIaCIuuLRcVoDIaT0UMjH7JRNLAy/6cTEMEx57vGlDeJv9K7ebnFwnrCZ
6jyx8BtG/8t9/SlD/j3Ma3wfQy/3x/OR0ZM+apxN0ef8ZFNyurhLjHb42tO1bai2DfkP0ipKnxYO
uuiKdCJPtN+1Dxex7dawk2yCWge6GlEgo6JjjakB9t/Fx/7tiOfzlo88RHREl6JvrgKpzTJN955o
QW6xelvAtPKvorywV2QUAjnka2Kx1tm3vUS1LNYQwO3m+mF+bGJ3vUdaNEWp2UXJjGUEhckeUlMO
8B+M4HVV7d2IdpQjj4TC2EfQkj/7y/wduIPG7prCweGUIH29DS2CasJe2SOpF/UlOE/IXqEn5d2N
Oaued69VD29q+s58ydmzhAccyBKNFnjcbLFnsNf39NmfxtMQdq7/bgG4aCaNJK1y1c8cKzEESc5p
vTTdy0xYUOuffLGQkWiOLK25/6Z+HjvmUs/4QA9L6AZtLDgPG+SR2GpbE/Xl8nLy4SPq7em+ndB6
pbOyolUblA4+9y/nAeueNnD+vbGuiNjnVucAI2LXZoPCk3747Xfoq7xOBWdmv0hoyx14Pmn6nnan
0azlLU5t5eMD+0QnmGVMB6cQVDaBj+Xd8T89IcHlRdtKhYRmTHiqA+yTyj7Ie6jfRi32PMWpvl7Z
kN13zcP4FgfsF+oZC2NzAApczBch9BZt5otKhjrDgfBpc8AgGQhBzSVknuj+Vq3Z13vC8hGicFE4
l57gGOU09nEeQS8Vd+Nx3DUoHeJ+OcI4KW5f54J7EHdelP4Kj/iuOVfB0ZEstRe5izbVTd4gWMjr
FnfS7rugQWJWwF8rZI9JD4e7aWDBkGzNoufsQ39dyCCjwsnsgPxK2LSlXQrw9YESoujTfPzWsQxb
RssUZnMsaDOQZ4ipne+eIQGi5SoG9jiC5bTQUe+q3VbfR+NIX/obNgYe+CBPgNSUmzAT0g7MJqwR
qKoBEym4oAItUZyPt/zN12ejbIO/Z1Rwq2KQsrltdhP8Rzr+C31sGpeqpzujZCh9lR/WatsrvP2n
MUS7Khz6dm87ywneDuAAS0gf1wWcpOscDiLEEW15GVTwk7CUH+RAEES9gDBnjtVXr9BDGLyrrOTJ
0Tt862NoOqQJ01b4og4alZmbkwD0kR3d4jTKURpRwnoAbxd82pKJ0cM/FNBS9w5QomjxdYUjCY70
m8OCZAn6GQrF04co5V8oqLsFXN5kEhPVuKLd+QTPCY5k2pe6PnXL8DpWOvb8LeZsO9Oa1CDMwWoQ
uD02jm68UmmEn9vydI4vKwC+UAD6rhvQr7QWElCL3/E7kOt9sNAMosKZHjT+FuwqnyFIwCTly9Vf
Ds6RG2jFMR6Qu8Iny5nlRAiAlxO1S6GDtINkBgwkga+No3M5tBsOijt3cmHyrXJh1EQKeA1Ps7Fs
ONnZnruxRz9tt0pWVyJXnd0LFta5M4smBZKajgGPlCwK5lBiOlTBTMP88adA+Hz8g+Q7F0F+EFdA
4s9bQjH0exs3kzyw4jzKJidXA9OeznYTTPDPDc99dxg8sumBYAjBiVHHItTWXg6P3JRfwdhYchoo
6sCfKg3IsXrvcW7HqZ1KoaEG8jViHCLrFsr6uoFWzM4uNhyrb3qSh3kkHxwmQ1xWcBL0l/AuyCqg
znzxlzbpIQ3z+xdA5XmxgyIsVacH1KpBBHJ18KvWwYB40oUuP0mv/B4J1htGcGt7jHVo73sJaWVG
onXv8dB/sWQO6Nuha0VJpV206mioB/AfbhJYctoLci8QpRIZArMyojNS4jcABuQ8wfqB6EgLxUuf
kyYvcVm5g8v8+im1CqVV2OfKCs0DygvqV7xe5yZe4pTG0z3bSYDN5G4EMJB+X+jfP9Gk3eywYWIT
xnuyAzd9zjHNJv1eOWC8gjS3/w6RuGJxIVPQnikuAzha8GKGUBDwY7FeSL8avNO/4rZHN52SP+ns
JyZnGgTB9kuxft7P908mqp/j8DQoX/IXrW1NJ2UvdCdclecXwiWZkG+/dAhBkw1XNdyEkIqqB6+R
bfQSOPLes5apzfFWkZZB83ZKZcFmRSfmiPaq1aZ3VtKMhd2mvuifKEEwRejnFGNmm9Ncalpp97aW
29dd21r8i9HKtgErLXyzusnsnQ72TKPgFva37m4gtFfP2Pk06FCsO6UvDRpSyHQDjx0YDb83EP1S
2igrcRcsPjApIeADiokoaWCOHKlXSId/PWyCvtSTP7XxhVCXNfTt1tye2svjyLY568PJsQ+fgAQd
HMJ6+Zj25if3ZTo+3K1AgYSWi1Ybd+r86/IMObePVew0KjqoUJJ4HLyrZrssHZkTGYIaxV/R1pVB
K3CVTeTB+oLoVU4rxCWmuIYueTlZ7JxPDo2e7PnxN/dXdim+OXZx2yS58m8+rpZEBzuXZczDptDr
JvhnvFWiiUYH/7xuDTC7ONMGbnmJC9fgrVjRTcHddczm/21PVdd62XXiOSRvqIMgF/GTDBHaGFE2
acvW0lphQt6Nzh0R8BJgZg5LRMMtQydWfInIuIxWhsmtds/xNdOGibd9JuBjaGvtaECbVkUO9Phx
/za3uQLo4tQgBkHVuAv8fvktiXQN85wcCMX0jrtOto7AuIOxSSB03A5Ozv71XYtpX1/J8O60iLci
9xbhqDzWr55O4txpmNmdveTIXO+27qHomU06KVPs+L+vZtxS8EHSuaSY9AZqW0+eBuH5ejmlYuuZ
a07Y7v0QitSljxYBniUXjpT2Scwys7p0iODhZF/WC+xaCtM9fAvyYDE8gIl+GSqf1stheORCgXxp
/3R8h9pNW1HtBihAZjByK1fDe9k9fSlDyG1XqQ2zszfpYoUqDIRQf2IL4QjaGyACwJwnDY+N4K72
d7PliYHfTVkVJ7paO3JO56iwlP0BJiDu0/6kfIM9krdL7K0+/aEM52CQPyVT440UKVrSL1D1YaIR
QGTO41Vrcx0oU4y8JpeuKXjLrbS3G3NvBqfg1j/DKQRvZEQADR+O/ncb+f2ja4eVYhdne3tKU0zw
ChDlci1aKXBgkDhFL+9QGgYmV9qn3VIdYhAtuBLgaeFXhsTwWVqT1Ifx0EewqJh8yEej05c9S2hR
H18PaBazdiw5mFeQj9s2P/dCgkoDDMo20MPjL+Jnu/uz3DACxthU/EurfRGXLAuki5GnKI3kzQVl
S/vav/TL14z724sNapy4RwJeuOoEyyTswPa3WCisfbaur7wrD4vhmSPR6qO3eE/HIfI72zuXaHCR
0Zzer4utq/TLGbgWIhHY7BuQWU96O62xSTgsqlGEfAE6TsyKG9t9oMHi9TLZ0nc5iV2v7FXvcUeE
9zql4sEJfQbLA21q9fAsRh5tijJAXwE7oRPEgmOmzrjuHlnHk8fzpP6ti3jfN/NUKwj9Mg3lbcpn
qeOS+H3qHDv5AL6rIgCBsEeM+piHgvGHMhNbBSRtB9dyq5kxSletESxkA2G2BmEKSRkk6Z3vHBFz
uBeDR6kAlpp2up9t4tF7rRWWZ7T9yYGG90SBq2hSsMjtnPRcnMxPZge8FgV0O+ucxsnY8qImFpH1
t6ylv01z28aum49aqX0d0pVY6lTK0smuH61ytittUHkrmuvQ65Aho+QaU9nAG0Pot1whffB2S7gv
PVoZNGP4z6XxgvEIVzKyxPr76Y+BBp6KeV8eWxDkRoIvbfaDbrgwHMU7rfyeudmUwx3ApL53TxNw
Qmz58Mtbyy76OaVNExPEFvwEail/EfhHExdCFgVLbcpxbbNVTPtskZhY28eUVpr5h725m5DxTfRM
NY578drc5F0+A048jH0QREiDbBX1iHswGlboz5Xk0fC1Oa+U4pqVisHwCN65dK61fLLHlyNwytZ4
u3ODchiWboiYZ2O/X/vnN3uzXWdfGnIgqXtteXusBsGRhXweOxzoeciovtERl0cXj9F0Q0reco9+
x5gaR2FUWljOBUP4nWt9nr9kbHJYzuL50BXu3p55SwloLNx2t/jCD64cHfyPx9/kne4p97ObCa8d
lWEa7FX1woRjbYXp4ae1RtGmuVRV/HCDIKx2hpYod/7jsLXC1TAL39jlDHvqlN/n7vVEArW3lcB9
8IfUKdPwrvZUtd007J3KANMEOKRCQkn+TG2rlrWzHNrHYjdRoXzNCrKDYFqvLTiHFkRIoh8Dp8LD
mzaSDdgm9LmfgM7wiKWVNm+h3wHwzCbRDK+9kxu+Jn08bZFZ+4MYWwGKhRX1mXQlO6ydYivrBJ/2
c6i1r6K7uLM6PvkqqI/gQb7wz5Fru9AzmGIRTZTn3Wrn5rTFEF9OYgxgiJzj0hCMj05pdssNcPK4
BWl0/5LhwFe69st+acICh8NJU12Dkl+MyrF6psRIz70z/HeXwzNGdea1NlUHR463clSB5Qg+2q69
3WQvqt/fZx4Ee5kAAmofcCOjnXQCrjTdYIw3NvRtXACj8WV6mfgrjbSYhc0Z9mRenGBuNr0c+w+6
DJrNhmdSv0Di5b9+F5Z23Iqr49WPJvtvOrkrc6rQLsInj5dAEM23tRVNCp6v6AiL4Y/WAJ+CGZSf
DoI3mUPXnOofKHijFdWdE7xnm/Ij2rtbOI/CpbdyM+wcTsgFt0v6hx8o27i0MBuji5Cs/cO2pE2I
+96otGnZYd1wnZ4Hlw+YMnQ+hNcvIZE0gZZFh1/VfguxMH5CdenjqDm6Cuu4EzvqBUZ7U8ltNU1N
7XMh4wfbWj/CVJjnzBfKE8RM6UWdKRPRLB8buCp9gy2jLzbmKVjfx2V0mJWhk+HPqK31Hr7HUN3w
wbxsuAnlYD3EP8CVSZ/OTyYMqXzOFeynCRt01OeAj34gD60XlVSLpJ0/oeklzTJzt9O8Y4FcAbub
gM+Q7sanGYB+PCyhVLJPvm0H2JAMtLnNG0Ea6hSrAHHoAGp1Mk27NE+BgabZCGMAe2J6pmgSg4P3
LsStikXtgI2iLjVfNQw48JWj5xrSi0oEnDvcuoZbboqqfXmnO9p+w5sFYB9nrTFt7i2+I/jbdIXA
bbDrHpwXQ20bnwfvReu95Z2XsITzd0KNE/LphKyHYp3gBUjT0sC0JermrAxYyFonp2upQl03cRR8
iqe7efS679BTn9pPu3WLPwphVNP6h6Er7v47D/NBYAn3gtAge6e0WiZjYwH0+ME3laToh4u+jrga
C8oT/3H9CIr2FticyMt41+Yo8bHPoq+IZ/8y4PvcZN8KMwl8GTm8XBg03eoZ/NINV9I4WuOQOCNO
CtKXbAijxS592I2/yvvfBGGtz+3ldZ26BhBIF5XE03YaamTHlADwHmUWbjTndwJOf5aqUD483l6N
pmVaAxbVndUq02scTfxvdE5A5CwkEJNXNHQzDcB/TRYuKPdaeYsX/jCinKLPiikafMsTYitIq6sf
LYGb4E9geuo4+yjwBhjr42JAvm5fWAo97fCXyeE6WMsr/I4FhyQdfSBjKv7kabvgAhZya+g9fjQo
TPXKhGukJkNNNTXLxq+1XplcdClQbDlAVa6ZzhbfEA0sG2h5gHvAYmOPzP4uxdYRy+ipMW4NRF4O
WglWc+DiBtimzO6EKN7Bpoq2+gEdPFsf+0eIea2FMlaXWz5pgkOBoU/Y9uwnbOWaDv9QmCp3L7D3
2bvQpIrUlgX1mNEWnGb87yH2D5Wvc1d1/Z6E8RNHF8qgT0J9p1nVtqfhQtpA20mPDjRIaucnGc7h
/o2MYmHeYnSK/hm31DZ/tEXVoA047k5wI4CeVbKHkdnQ0IO9H2DTKwzjaPB5utsiGLj63naNtfa0
e7m6DIlUoZs9QYHEW1nfGIMEb0yOlKMbQVNElvlmzA9QKQ7LHR6ywgDvOITMsBRRP8BwCDuBSYh/
Ecm8l/etC3a7bH1oH8Ym/ARD4J2Tmwuoh4HTPEDEnI3SeQGo+hKjZaD2lSB+cjs0PfspuvZxh8e5
tLN7P763IhdWSdgNodiok7xsQ81SWU/Kqty0MMLiAg9TiHTaRbRO1tRkLYyvclKFrI8IwTddFHp2
B/46FLh8/CsauqPjIu/rdFi2kPKx0++yM0H/GR49kJqJemxzIUv7kMM6vvtEwBoKLhlFVtlDjdCP
6O/N8Z9Fe4BEjDXLw+HcipMQathn9hH6V2g/0yndEmicZd8cHBa0UFZx0bY+YkhLCzxQOrO9kywh
ogaAZ7vOlaxlf2yNzLE95p87etJTSUsKdSIUuKr9dkXqr+695O34xmTyb4x4VhK69xcsHl/j2FEB
PgenLhQkB2YHdT870HICadBReuE0Gqf4MRBVipt19KXOri/cEpcGFCwRNXD5SEZJP16IuCtd/vnK
DeKEwASHwntVBVJ4Anez+9YkdEWA7rzEJkqByxBPFeyzej6tulfjvXq2+5R8JlMzgyZhTGLZw0uT
n5Y2dLJ/rhG/6vzax1yr849WpgWH4hpMyNChkJCm7Mh8kahlPf/bX4dv8gaYMrXgoOBpK/j+9BTI
RHu1yTCHAYLYGyL9tWMNViCX/etCWZqv1hTKPycVqdtONr4gCQC+hHjFa6DSb+/HGO2QuHyGICQ0
MQKnNJGxCt9bk91PXgtpnwG1l3ioAya4E3ENacdM1FuySOBEvD3T8N0OtZ7ybtDyaoLs/zYPYNFi
HGcxOSRWYi/0uwBTNElKpFaBQcoYm4pVTA5ENk6mp+XWcFK8H3i4MaLIiT+rAq8IezaiR7g0z9fP
x5vtX4jRVjTwRX4ObTNF+TF+u2Eq8jNO0emy29KbZJvD6cOhTZq8C8xzVqL4J+DR5cqwnZVlV/4O
Z7rPjWEgJJxLaAeKo34CZBxAP1ePf5j807r5vXB+/bKfS/vNL9tn0cGSi3Q7lobC8uSEo04f0JCC
en51q7d9r6ULrEd9zjHJKTq7zMueimcwAxubHFQbkYvzRfzF7/dfsboAhcNSATMwtU37NqAvIXvX
VJg7WPhnpF8mTqZTvDFQ+5Ff9hQGA/Bv2GaVA6utHMWJc8KigD7uGBr4CEvlCBIRBU06lceB365G
OTrZ3SCleaI+YaXEvQpAUpoFT0HXdPm4zpgSYKkZvvM/QIJSzJtXRFpzHYIShgb8yZxd8QZ7EUCR
GCIyZnAeoPPAcBUw0eP5/RF5PJpeUWDcTO+2NHVqiP12fB6csMwPQAU5CTfWPO5dCI7LxvunpGfO
q4/dN8Wt69O5rPrnT3uGeKORXW6KI73+axSh4uJ7ANlv1aruqLzGOx0hwvjIuTpXJM/6vo7OCokp
pQcxYgCjBI6xyoGd0lycXz6kJV0Y6rAv63MLOdJeYAWL7dnZBbTj/+OUOhXMV+296NqD3YTY7RHH
XjjC8BxlcdkOnjGhwEsIM8xkMmGrPvervtbzp7gHj/W3eEMKBwL8KunJPK/v/rhMhHn38VuowXRw
uH+atrYiDCxbej0Z8hBJclXZCcn0VK2s7DWVtL/SiTO5fj0eqf6+60PptR3Hls+VlKl7dSwd+4hg
ZYoiUuLJcjMG8g6df9fHYhozw4ND2P2XUAF7KaJKbOQJ1jMd8b/RXY+Or8VJmJAjR1Mj9/FvbJgN
vbYk5WOZRtfooI7TNRpP6P1cWBDmAso03PLkWvX8ZzJq2ETQkrbbImGk87e/uPYLYhMtoM/jutUD
avtvT1WHYv2yJfunlImnHbCW3yHIcJPdTtE4yU0Xe3Fvv/mM/jyXwGRuPuog0BB9lawny3J09sTv
yzf0jJ3S+W+PVCvQt61EDf09w3BrOhbt1qGTYvo0wZSMHsbjoersuz+PVKsf7JNpFXvxSJrTGoev
ABBcbQ9o06nOML14Cr7yXomPzPPjce+uRRyIBSqsCaOv3zN5jrKjdo5idWxTHsPwJB6NsOy3ahU9
AQQ9HusHCvvz2uwWcYKGJq4+td3PbJW7gxwHKoFO3r5H7niltW38cLK9AxRUTqGxNnxq9TvWP9PK
5QqeDNJOq1V7PisvE3tvRep4t3fgyNDPsNo4DxWehRH7dphPaUk1jKndXZ03Y9a+hMTYXk6Fxpgq
YKDiakgyuVLt+5y5yqFDTJ4Mfx4ILyYLud1CLrzB+SvEHyx2lciTCMaJhxZXARQQUrsk/2XXO9IZ
RDJeeDGKzIsnYqhPw8gf2OGkgNoEMY+67spFyxhzHbQ38I7xHc+sdqB2pM/Hr/HOktHZ0LG/hICj
IFv5vWT25nVf2YHJDXMa4GA/vtJWxochdqoehITHY9UZP+L9/RqsNpd5UsVJkVjKuOJqsHMPny14
f29F5cAjk3M0rI/HEyuwtkJ/DVffWK5bOztJhjI2nohb8zGWeEYckFwAURuerGmk2t5yzv2rZoSM
ZB0cTAFEsNknft2wbGk1Pn6ophdW21rkyrgoesZQJW4yZ+cEp97jDtD60N8OWcNY975xZpDwSAWi
Et2m2guzQl+3Il/FdwgT0bhXdulsOOEomwkboCa13r3T/tdotfd1SNJc0UNdGR83YMsCqZiCtwPn
emY8Etk8RXsWvBnLw/DQg7iotMF20pU8iPGLBeuBT4lO6fFs13t8/2/J/jsDtTer+UUcZQm/CSsR
hK3ES3em09WlPcvQ3wB0vtHoahhSPObfZfvvkLU3rJRhkUQZQxp7Zr3Tmfo8OGH0m9N32hfuQA3j
ib/v0XhiB7w9f8vIStMtLxlRhSdcoXed1PkqoS+J9iVb+Y8hyuNB636U/8yrrsAQks0WvhzK70HL
sDqez/JRwYsR+0l40Gto4DhNuzjY4z0YAQKVCBumsEZUwAlEkqCoIb5+Fzi9vkPrwg3GO8H0JKQD
v45D9/EPlO++BeKqRBgpd906nmfmsZrIh5yNEXrO1c2+JJwtZ6DAbtEVIg4fD2unYcw7FZ7euhmz
9uZjVVFltWJM2gpugKr3NIRaQm6x8CZ7PJZ1//lsWbFkyKeQPX+/gOp8lIOgyPjY4KEjYyb1A2yF
66dzHpw9mkUebs7EOO5mEllPK2Jz3yDY6yG9d287OL5cwO8KdB0FDKW3Su1U+IMYK7E7AD1WpFJg
HNY+fsNapv+BCSrsONySaYPI3Ez5bgsiFaU5DIVz/7QouvgICR8scwYN2HJo4lpT1SleW3h29HIo
GdJo/463Es2ml+NY+vRRxZRB+wCr/vG83NteFZK2YOKikDTqO55xVMzL+dgSr6AQr6CT9PCnJl/k
8TD1RvbP+r8dR7ye24/ucFL9wrwq4837+F11V6vFovsM6pN1lsgJmkZreqraLqaeFcUv9gSlXtzt
IB6+x57vYVgK9BwjVOQBRZdiEiuIDZrOq8YnrS3q6KSahVyxvQjz6BwXo33vfdUlr0R23hKe+OTM
m563DhD9md3alqaWJ0XPD5oy3kP3LQKX1h/MwhJncnhypK7g7wfk5qyATN3nYLLDnx6HYrwxoIkI
Odd/fNm1b806GxzbBVOAwR7xYj4dNRi/k73zAThNqQfSZ3WOiLbi58cjK/d2lNtlJhbGzTJLUyPV
DgkvHmEpMqR3Cf9+uLB+e0Gp7gr39SNw4g4x2ud/ffF1uNCMtUQLdrwEebqd72bntTYQCigmXWAz
rU0+2q9OiLnKpjP73j2BRMv//Yi12p38rPqmcokZ+bIRTikVDogSLngVRuRYS2/n0ed+x43F86nY
v+E8wYxB1jzRBhZ5N5PTp+YRVaRcnOxJxSZyiOh5HbHV5e0jGe4S1ql7p2g/Y5UDxQrEmv2K6NZg
AS/BrcDm2SCZ1MvX1ZHmyeSCuP/YtWDFpH2CdKaE80gntDByV1A55sXAdPQK1cMV4Qhyh4GPTuN1
Nw9ppJQDE7Js0M1w4xFq3+P6LekeAeiw1AQh7xeDEzlA2dJ4L3uYZD9eO/K9uuB2FutH9P4c7+WI
WdS6+GZh4W9AcFotTrQPYGry3R6brXtU1mO9FlEhgcm4NuB4otYAn/By1ELtUinj6wiDLQDJDpGh
mAQcJvksIbineGl4SPHpPRqwvlQkrdq3dPbh4QbDZS9G7XiBFhE6SGxIWyUJDmlh97Nh1HtTe/uY
taktCrm8phqPGc2qiUCIL6MS7x+68A4eEP2sky9x+2sQQtw7BG4HFXN/sxfsrhZ83YhBMTBBFQ4F
FybXuddUTyriHT2a0trRFoataG8cmVJiRI4vLYdoLOa1P7OdK813vMNODtmZeCDTQ/qP81o7584n
q1D03c/QxLXKo0NnuugS23xaDHqfDU2ieyAP6aEECAm/Pkwtai8xS+Xc0Pzyn1LhyvVIe6sm4jXi
DA8mAZJbdBvv0Hdf4s2gtZeYJdf8kF5PoixVpxe2JA7yPgrypoe7+xJvxqm9xP0eZqEsHg7LRuc0
Eyo1kTkmAOaGd9Y0Uu2d6cVWPuUBI5Ezwn1nR8dUGpM1zvp4PNLdT/3mkWqFiGqkpzATU1chVjR7
4VfeL7phw+M0vZ9a5XFRSsW87n7mjWeh/+LBSR1dIJw8fpimcWolBTlORznOzuL9IG2nkGOfZFNu
UjE3DSP+/GbPMI95ufVThjl7NpFt+EijZtl6TYz8e9j27bf0s6fcjOProdpKkYxwBy2m+Vwd+p4+
2LaLbvIaTh/PXONYtS0/zkPCEKgQxxFxQOowYupEfCzRW2Np9R/Hqu0RvrSV46P+M38SLu/7AXc6
eAx7fKP5ghsGE1/Kn41XZFrAjKU/a9TWRHmxwqgsfGWc022C6j83ezr5m4fvcgS55+PoKHgNN4wp
1vOjMWsLRAv3l1yLgn/u8cFnQUQAxnhua6Z8bD8wCe8ISb/tlvOGce/uGv8+qyn+/GbBnM9Wa3cy
eFZxW91NT21tpSGngN3YtBOK5fDgCc3acimrrW3vDzxhhs7XntBWJquE+z9P1aQUuHt0anoLR0gk
GgioarO5j7WwtApJHkP9Ilf94ipr9dTXe9tZ0gP22MLlQsewyDBpOozDjwKH7YZ51e48Lf2Wluhn
gkX89Dxv5jVRd3tJqmT5p8N6HuhT3IfYXZBJD7bCmAwxXMOI9+bXkOnlyxaWjVb9GNXyo22mSSnz
6V+5cSfTCCcaMIRXf2o2jHXvBLgdqnZ4lrpaHHy/kMf5QDwWuQw80vn/smBuRxFTfDOFSmyHVhHz
QMD33+ZQuE3ipwZFNOo1bc9373e3Y9UOz5N0Lg32s5/J68hLvES7ECKgmNBP7kUsVrO7m4irNtLJ
H/JZw8sTM1b/OG7Hr52p9lGVL8mVZxXHEKGXK/G0F6iaPK2gLjVtcWK//DOeaiNkMgT/Q6ntp8W1
yve71lmmXXGiaIZ3DSPs4hwxpAIRapTLNg1XWzA7KQxO0jWX8T7XpyCVOJaL/UaQ4wK3KuGc5B+y
U3C6n9nXS1d8mA0zfG+jM26euLaa0iTQDrp1lMevkAQ6HB4cwPjqkwjXMNC90+N2oNpSqrZhdE41
nhW+CiwlHInnwVTBDjCC4YUJBRT3pjF/0LRHr7O2fK6JHMa7itdJEPFIZGUjgYfYZTxV8Bjhavt4
89h4Hpddy4UibxILgjCihN9J9oQ5EDfDcAbZCt5Z48nW9O5rlZxkXraatGU+BNckmqFJ/Fna+Ok4
Z9yDG2ZfvMZHM1E7u7O9tS+UitHkJXQR2NW+h9Mv5hMV71sZivlvGPHuvnuzsGpnTZqV2NgVjHjs
DDFM4ZV3Z/ocfW67YaCGiazf6dNLlBuSeMmErqEf64uSS0gkK1eHIU4cWMN4DVOp1g7s03lvb6/i
iylJUwLwdCP3PNb4cA4T2q+AJ00j1olxP3DjzadTl7xeT2olnc2TDC0OQLwfWeAWCgEkpB6StLLt
kfJLcsp5BDVN0HO6WNKzYpt+xt1u3e3PqO1WVzk14jRiotEOAerD5h+RJ/207cnCIbjp7Pl5bw+W
7E+L5/acM4rKV0OeOrGJGhB5efG6hOuK6yxpKBc0YTgysVOqQ9E5DDo2xy0WJeSivsnfWBpn0F+b
kN8fb4pHP6q2i219JfSPBi9ffLX4n1HcS3AwzB52zqTRysIgV1hcQs36v40NIVH7Eamoau0bji/2
cbevMpmLBdTEPfS0YJascoG1EPAtjSEPE8YdwNaFgdKMnd0rxQ29RQ6qQUen9SMSuXkfwWnnB6c4
Fo+u4SgERzydxOSVCgPw4I2YKnjGEMe6jz+3+yWIruoECqNv1YzaPllWiP31MuLc6EhTWLFnimMo
gUSiFW46yRYsB+JcaO152ymmi6ClTY3ju0glRr//+xNqE68GWRiHBj+h4PujRT2xPpHCayt4cHzw
1kQYuu3fW62mLfTnw/6z2m4Gru2hp5MaauWRKZenmdyt/LH8gcUIujChlopW0eyqONrFyefV67Uf
bTvb2faTkFCF+cHGe3YhLI3dKcLIf5n0tJXSN4l0S3qnARqdiTRJVLD6rauSlDK7LPBQLMZodpV3
LCRaQ9T7KQUlzuwupin4/HJyYm4K5zbeFF1xEfJdocmUgVNa/TNnJgrJVl8UZ0f2I/zvBxqq49G2
xwFKfXiltU8U/ZeCDZK4bVjEs1L2O+RwAi3g7E0wIMmXPvkt9qdE0Ic1OY3zJW5e0zOGVT9RPFjA
rdIhf7QguJEfiGTYHm1pNQweL7q7d3gwN9MSqQ6KZdS2uqK8anlQWC1BkMEFZIx3Mhu8QI1w5mio
jO5+V8LxGpMaBelZbYFfglN6indmi/OLHBtH2Yipfvw8dy9+xs0YtRUcqGnQOp5+xjiNLgTFLwQW
FvBCTBLcpKdgIjvpp+jUkCa9aBr+/zOd/z5ibR1XVmWbh+Jn+Lh3wM8gJ10m3ohQrMZd8u7x/O+j
1m/uRVSmiu4zFq2wHhwZVyi3DkOZ1mc2pZnSvC/fK0BM2YIYh125rNXp4lV82edXPWtxw+SWUmAs
IlAY6+M6/pw/fo/iNdX3g5uR6vRvuiW6f7YYqYVviajg8lHZa5rBpkFq9c3RjvUQ4yQxgYIjkPRa
btJtGuRuMXH7KGJSb06TMj5qmkInnJsWmWpejFkq4df46/UF+vF/+cZuR6t9z0er4MXZTNw/vAel
T9rB8+N3c7creDtG7SYVtnZVeA1zsQyuLts0r4g0in7o0Ps90uFvrLDvXN0MGi6qZRDzgS6gdrvJ
NUqRrXpojX3862zCo7DJEAqZxpHE51lbdr8Gqu1Q5+pSbYOKgS6dfzYN7v30dhqvRE0PVNul1Giv
trKEt1S44pFC7zAkUHR07DaBbk0PVNuPklgLfH8nvlgWnjgC8bdwz9Om9vg9QuLtxP1syzeL/JAU
Zh6pP8vugkMm/tL03zTO0sZLUMPU/VRRNyNJagGuJqaOKpkn8j1/vFsQLNE40p3d4dcj1b5b7OXE
xY61UIHYS47SP2DR2vR+7u0OjMIurpCw0voTJ7zbJ3v1Gu3YHaj0ir7Y6ggwABolubf5yLizgf8a
rbbuNGVb5YkVt4BhSHX08E7hmpH0gp7iIotzG/aJOxfjX6PVFl+eRFqoBzybEFpuiVjFCRs/L+GM
37TtNc2jIZbNzbIod2oS6T5jiYUugPMDV6SrB3jmu5eXhgcTm+ifbUIhYqylQ/dFQ/V7sKxIw1Pw
P6Sda5OiWvPlP5ERgCLwdnMHwbtW+cawLoqKICp4+fTz23Vm/tNtd7QRM3Gec7qfruoCYe/cmStX
rqVvZSJzSPFE8GTrA2UF5LEYecbbRLy44F/X4i8XfCrGbnsVy5YmQxpjKN+cpJCivDncT9GcS44x
ruGMNKKK9noX/DWA/HLlp9B7tJqTetntft5huAXMMoY59IFXn1D+mH890afAu7Pa21352CjIkEgZ
6yx+tUDkD/jXBZ5WPuIbZnen8QQl++QYa6T7L0/6v4amX57V03o3M+2xuRRc48ZIsrxOhdmUSXPh
1Yd5sRyegaBG32jV4cpLQUAPXXO0e3BAf3Xqan/BMWGy/88qf4Z/jH3Z5PcrH2c/g0J/qGCai+1I
Eiy6E+bdOUy2EBG2gyzO0uPaZOIqD+Tsu4KH1f/f+n/GhTrnZWsL/KXglIf31C3QP6jqqMHw54Nc
ghztIE86DH8z7ee9WpovVs4zkbFY7m7tu8LSbCOmjNlsihv9/1Ok/OVRPwWUe66b50PDNWSkZNSF
AWvljV4jcPiLR/n3/YyRS7fDyIn2U8D8EiebJS90L6+EpAlRZDnY2qanBJn77zf29/38fy/zdHga
y6213LdaDyAUeRnUcrXg31f4e8qBKiKqp2g2ac/eRNq9a5pVu8sloDtc6dfIM1o9UVu/KpKf5xNN
1EVhpVD1GCBCGkNUv8d75XC5H4tNq0kumIhsw2OVbCnyd71OGd807GztA+Qc3amP3u4o1WB2RfLA
WbByl8jrgFKg44T9djvdo1uAZwNKxD4T5cN99eNKPi3weSy8zRDRoujsYT8kDy/YbPhzLmjI7A82
Tj+YZi4ZvW+L7CBaaKEcUSSrkXOYQXM7b12rEksQOsxNrmGG/XQWKOxHVFLwNOoyP2Fj63llwKb7
YuliV/UcWeXDacvpTfqtUp3x94dzoFy85UezSdAVsN8q15khBh7HaHHuetiQQJhkDXjwRz0NrQLM
z5DBii69BFYTcubi7WrHLayxMSZ1Zm1BVGaGVsQxekX2sC3ir1k8c2LYtPzkOJ6dnBgzNvEWz97e
4vjmvd3tAp9eXSQGf1yKJHlL+PcY4kLgIZVgj3AShmj4Y1bkPHxjccVdo+ciwCOQRzkKYQuXcW/y
rjnO5y6cgoE/D7FuGviovdnoj4jBEorgyLZcw3XDz88NAru0FCC+fl4i1a8dNJqxN68+j/iJWC7q
o2S/EFKR1UaI101lNuem55DfgFeuHm6a2sGY2aYfAeKCIhBfA8T/CyRG4o0nn96LrfInLPHzjqSP
XwdNJvRyf39Hl4tVlM3SYgF73eT2Wc42I+vzulrS4+y4qHH3DiOgNnQ9bUxAOEn2yDhLy8k7gwwc
Y5g+nJwvNBWZIVkOURZ9O07aTOVLqBq5DUezk4+KX6kGA03alhLD8OJ2WumO1Og4OcB55CXQqsDB
RcpbC1/OQG4nln9HB6bECIvZ/Jtb87zeLzMVYQZANig/NxQU7vSplAEUzxMWvwqQG+AbsjLmVuRQ
RHdR4eOc+MKeVf2T+Iw5nqGrKvKWOtPxf0DQm87y3lEuNWVGx39gRL6u1u3+EaGwk9Mdyqa3Ibsv
UwNFD0hdxfjYv311Z4/eflTPWnjxojAwbEoW+4Ht3VPRp8G1a/R421UhtoNf5ezyCcCbiw7L+SS0
Ycc3cDnDutWhdHpXwj1mlciNw0n7skr3gkI8XdK4+JBOM4h2v6uMrZc9xNORYMT0ay+MuDuzzKAe
tbEvmVvzcoEF5q6vgepN8UwM9UR6LJvBFi2de3i5ucu3bHRDq2J2gqrpH3GxzqJTop3tYlH2z5pU
cb0t1FtwWqjT7CRM2Xxh3n2qYkWGIxt18X1yQsoS4+0Xp8efOLR8+l0VGRgVKqVlPue7NTZTl82x
To6oYeCAjOjHRAUCTZADcbWrND5RPtEMwi18699foXidP0Pa75d/2i7bQ/uc3aqyTjTGENH/mKhb
SII0rNHBHGrrLrOEfZ2GaqouLmjUbyYoniQIBnQmesLYfGTtBG2Zs4fCgKY5errbOk3HW55tU7Nz
otQ7clIM3nwUb8ri8mqOWpfJwm+p7tPDezqt1Ktaa8BaNewlusBb99Fj/GTQQrZl4yLylPXPCTr5
wTLKJyhVIQODW2lv2bei7XueWsMDjGuYB8zLnx3ZE+4G27FJSsdkIf/KovTkqCfWNBJZX8sR1q9S
jQv0/EXU+jP/JEfpoJ4uJQHaGgoVvwctiM0H8344Ym4wxn4bCSJGD+Piy/KO/Sq5aG5rdImLYNNT
h3XP3IF56nt4A1q87++m6uDfIfTPePB0M08rUs8bs92cuRliZSBz4CY8vu/Rs93194mRdCyMkvil
n/EE8XKJUUq4OEu8erupGlqvwpPyR1Iqb0fSNkhGUKF9ZqhZxvZqqdhZAiqqaKgNj/gEaVE96yhh
laP1Wa40KwWhs4IaO5+sp6F8mJhnkckOIwpIB7tK88Gj9wiNuEoyeNpDPTAg3i6jHeJIsx/3ikPK
lNIB3ZtsvJ9uE3V0iXbpDoI/dtnLcT7b9pCGik6zundKjxgxSX3Ubj9bL3vWqCa3Ge6TTXKKl4Fs
3WKLldl7FLF6iPniQWQG+WgzMLn5sTp8+NlMasGhTjTcpejn9TBiOkU3BArwi421uFJArfKo8/Gq
lPpzLvHpST6lL917rZ9Ma8cqQxwQuWyEJ5L9FEqKzMGytMKasRXBEUO87MUC/4liv23U3y/9DOBj
/cKMms6lteE2PUKMuGg2Am5wNuNydDDiywSlqPCctllyVVSjGBAfkJCyC+YGwg0Sb3HdFU3vju6c
dpO2OCEz8sh142w279B8OgxOZ3EYGFGFHeJhUA6sqBXVKCOl2EtvndPogJof0nY1An+sDs+aNekp
kpY/d3zHhcKhje4H6SeGiqEZHDR3RwI72vaLxfER4ZPVlwIn/95oPyMlzw+FcUZVR2ZZxejmCZQ3
jo/zo27xUJA/ZaUa/U1KJEuqZDe+YIO02A8PUWuLcZQSKm8nNH9W1cTsd7FvYuV0vFXlwUVGSOkQ
t2syz2tkBbtEoZWGUs2/b/XPFjnvj4FeHViaKXrlOUeo61veQpG41UOWRk7wHb0KLfxT7B/RIZK1
8ZUBS3zBE2tghP++9p9H1NO1n5bttq47u7rm2pu00cR+VCB/Vke7wZK6AutlCLJVdEY/0/KaniKN
aKyWXaMx9JircdYHbpayKGH1GO9SzQwqfHjD86SN1N+hX42P7ZjuGKHr3zf9Qyr7891aCmAn0m4d
5endbqtqp94L3i36zYwylUxs6PE+0VOr5DA9xZvkga5XkRYE0BOJYomryKtj5adY++UmmM43DKZx
4EiSFMvpmN+Pld1xd2wp+/1hOmuwDJelo4IHGhwP+vy4WgZmtIzI1lAhLlDqzQeyHM8HHD6aqwdo
EoeYzeIL9lYvyiF2g87I98nsVfc+udg6nKYVY5mhQsd4pThMRiECuCHvIm3le04jLO0EEzFdD9ki
t818E0NK4JSKw3dHxajrZQFm4VQMGf+8GuvoKPKYev7wdFIMTRYCUBye6nJF2zfmWdsdphlZaIfJ
zHuE5m7e65zQzUNWX0rWpYcUyix/Qq2mvyGiV60w7cHPbXQQD29Jz5tu+Op0YB6lkjp5+BGQ+9/p
6d7wrqQCoB/EV1slgsboow/yd4Za3TJVe8iePsgiww2aRxw5oIlygA1158DsUbA1FiVIF/cCzIqS
7A2xS/+BeOsEoUGxH6JzyT22sT28f9d7vIS2vI9ycRi2AzV4wA3BiB3VooJBDgprhoyh3rn4Ni72
39m4laIAReKYMzjXEt0BbsIoShmoCxTzja8vEJ2wH8FtPvkIB4+okbWKVNB8N9v8opbSurE1MkNE
obGTZ8k2sVr5J0UYoy1O7XMikxkefK6b9akIpPG8v//eT5Eig+Ycdp33VddrrWWpPuj0TK9hxA2j
Jeftq43yndIrvZKeuxwFm14naIZj9XMfM5Zrxst55WViqPjD8cmVZk+3xQ6FWsNnPVIz3siFvTw2
uURqBrekHjT+nZmgaefjtCA91jCU2y3yxeX7DuEYoUuBLwjD9pqHxJ6TJzjFIVu3HC0xNq5tvPRs
FMN7svCFouyfvpX49r33iumVRlg4lopph/ERHe7jdNNH0PY47QRNckwyf49LISawzh6xQtUru84+
KpML1ulyYXh3dPcUZ5z7S1wB7wEavS6TS8eNML333SrVBFaXCKh7pujGF8rAJXTb9I57gzk9w76g
lYTrJXqFSDhJidkqhoxCWd8RvVTxrjBh3ju4dMEozAXi+vY7+83HYQgL6GuMd0NNse3tBP7JY+lW
N86n2QJtQLarFkgiBlfyDhidnhIE3Xm+Bx65JITw7IjdS5wsdrzZZMP5M++652A7V16Exuek/Scq
/boxZUnyCy63b9r3W33MDlO0baScZfgID8GRTpp7x1nFXKGEYVK9fSP0ccCzJb2nmltFJTRA0nJF
Slw/GD2+9yyE7tAhDYGl7FOqrpqzqL9uUNzbGztjBE/9vuzFcXGP8ylOTZCYwMFfnIvdpwLkj8/y
FGGR8so2Zr09SIov9jPRMdwE51HxtQ+2seUtZ5fB1S+jvavO27EeUDqz5vzl4BHvxo+4TA5Ja7Sf
wvBBZLJLQoge67DjNakWsLL33h5JfTUpPfm6DjSTWv4pahJSkmkHW5iphnHiAfvf8dKtXo7k/YgV
/B4/6dThtgMYKHXzfpT3f3lNt2yzr61btZ+C6iEFLX1y/JIpHjTqUTe4eciPY5l3Z8qzzXxwhiNc
vwQNWnpdSLf2902M/MFczkx/3gwwpquHT8cYI9JStP1DaIrVVK68B2q7QZvFr0/+fQL/ZE/P99/G
qgPVZ9lxfO4cbB7mZdO6tXdTUAMACvwkvWOIg3C49En45DnYg0Nl7zFx3zkHf+ehH2xv/EYYdN0b
0RG36EFoUO0pSQcyzIWbxWagEcAoAr0M8c07oPVYqqv++867T81EFhVnNUWPYVrce9d4qskPea5Z
25a6m1ZwISVKRURGkwn86eEpxDXkmgUgFPKRWIugxSu69kfIeDFBAhKZPeAzfPJrKwHs61lTNDuZ
oezCdTI5kRGJFFO8jtdMi0bsCug6xuv+0HNF+/MZkMCgbAN4l5Dc75t8d2oUfQ8XfnoG4tyk97UC
Mmom1axAqnhojVFzEKeQzxMVvWqmviG/fV9vVpe3O5g2K84+Mxapxvl4D83YwstCnZfTG8ap/f0U
sIejblj0az/7PASG14YQh5tHuPHBKNzSLxcZPwGNN88SP7PHN9xiu2Mki6XH3JJEsJA2rQhe9vAF
jbCW73U9UDZMVzoMQfRrr72g5YP+rHQ5PjuKZ8HFRTa2Y+8HMofBeS7Vp+Ab9xA9kcGV09G59Tdz
ZYRm78B4X9qtXsvjv876FWLz3P7978mivtEGq5duNE+r47RrWt2irWynOskIlmSIvQ+OnHNMyC7t
V/4a+lP/7edqBpufdgCJ5B9rUduau3NzPW9Zix3/bi84VeVTOfu1z39Zg4s3kOscZ7A3vlSJEJmG
TwmqbO3PPY1iUL+fRWmChKK7yjk0TVc3n4FAwf4/ggYDtpYv/VPUHyHF5+3/640/QUPG9VKVOnN7
U+kzXuFgs0w6w8q92riAA/rGOh7h/B+y4pJP8SH13SdbRtVv4hM03P/+3ojw4yy85G1WuS0UdHQn
Bow3CB3kbiwv/sqEEUo3I3CQY9EhHMx7PXT12WaI8yIWzr4z2XXMJdnzz++9PWhsfzSCzgu8yQdH
jcYlgEzJkuUG/U8lFwLOq5Zi9wlBke+w3TZMBRBFkhGf92Kmty/74lZsp06SLP2Ht7gDhMv4ITch
aI7oS1/LiryQcXKovwPftYf21zAYE/34IPMOAb2x54Ww7eF4OAuCuxgjOUIEufNJMjGO0igIXmAG
zypq8rY7SscEl6ZCBhR7WuglLy8/Gsts6rCy8BsilVaktjQTsrcWu/MQTTZu6BuuPzfHhXgHdJEV
lWqn9UAR9tF/cCzhXDtdoidjr7jn7d7OoqJDVpjhZhLO/h23tScs9b8bRttSPmrDMtpPMe+q6jd1
q3QzEptk0fQMUvVw9P1IhWv47kpzpkPiwexVPvVsgfPHZZ8Knf3Z6FQ3ncvWUVxSN9wcUFtAxJb4
6NqTSdhyfTxAPjkMPuuj8EXvPdW8NOoGu0WHN5l/SwOEFy/vWZfrv5sydM5dVAWtP07fk3aoLurl
kRE3Hugb94uvttP09Y+zHYpBT8VcqG7EaicUcWAIq/RkE2Y9fHEXz7DT/74LqnAL8WGz/exK2VSI
2LVO3EVngVY+JVc2SOgbNmzgfEBXDh90GnlYYiwFzTs8pdO9GN6ZyiLF/9r1ZpxRdIAoyk7kCfjF
k9S0TtLaFN/7wjm3BDOWn6gUEfDu9kA9xPfWcHByO32kxch9yqvooeCB680UByxFRMfheJ0tLska
VVGpgo46kWnft5M2Sira8iV0Kt/8UwzsKIDK//vjP1PVbo9sc6uKe0YKVD+So9bb7iMmLHLxVnJz
bP2cnMHWiQgLdJpKgVWPS0RXSC/wXTuj3Pb4CCeh+X6w2yPcLKjp8BvxTu7p4H9aq739nZE5yR4v
5y+m7CMlHLjtiJGBmppvmTlZGwQ14mjKBCO9W2+8AwTY2K3IVegtCX1YII2OQNmAmvEeQqkccsKL
9TX+6rqy44nERl56X13LfbFV//pkcKlhoxJk1Gc8y2i6TZEXdTa1gsrdi7dqtuh/hL6azq2Eomq1
GtvBi/DwrA72sxhV9gJSmxxMTED+nhLRxedlKIds2jhmdOUALacanIQdYxZgQgwcsfxefMy/ZJKd
Xy75vACK5qFbj6zMplJ9m/xqVMNcbdHnzL1v+m6YSVBM0ZAdIBENoB3sneEr6Fdt/+X46eCNAwiD
f57S1p/i021p1I1W8qxpyJCBiRsbDgQE52185W+TBJilmHAcnYlcaP4fbNNHdGnQMAmFG8Zsq/QN
honDOhcLXXQicAlMeU/8Ce12fACdWUNy7DUoxneGfBMZsz7u+I2T9Ct7cr4DrJh1f4MuTPrY2SHH
uuFemMPOvO7ku9z6Bv3aZYgM6WAbClD7O24SXrYCXKEdJso2B/lnISA1zA94doIVzFC+1733KgR0
Frd0GqCySSZdD/StvXoQ09AxBZeITng8iXwoj8jdkN1fFcS4Uw02ALvy+pUJxJ6t8OuxE8PH+N8v
nkP9L1tflWwRtYvItPHz9V+qt6t6MRr9nsuHTuO6EDFaeYZ4S/p48z5gKC6OEsIKwS8Eyn2kaOgF
ivfV5gfXw64EtMERvRKfQ7wMBTrZUF2xb7MbUK8+Z4gpvid9zQ370oX7YIffiBthDMZsCNXHwSaN
Gn0+bNddrcBRHGlDMB7SbQniWgyl+/n07kTjL1RD3S++6+5diSq66wp72OpJkZdXRRXyk397ItAY
uxaYu+RX/779Nlf1vq03+2waXyMVu3f6+wlF7cVRmFi/Yy6w8OAzQI7ASivshKM9EvEd54c3MZr8
x/P1ZeHFd+3GN1y3N+4S3RHpLoMnnyNhOXwQrwm+j0PUoRzJB7hhuwk8aJsYbQxYejcmu2/8xdL3
wwG0gPfUnXNOvL8j1f+Dm2ZCiZUPTOxhdwXj6XhNlpW5UbqCAyNW4y/wpGgcRas6dKFYTH/Ys9Sm
Kdbe53k+vYphjnUq5rcjyznjtIaJnF+LGGG69xIGw6un2v4Zmnk+YiQ59P881ac0+3RVN63OlnUW
ex3bi7+GX8niTZJdCHI+SvMTecgCYEZNgIAY7iDT0dYewY/RhebL/Fvz5UGEOwmUmq+7CGoBfSY+
eXieCLmqvicLijiW08Tz/UIQubY8vrDXc+eYwIrRiC4QR3slvL2LSlaG0siSpzE8YFcDXUpYKOiS
8ctbQrxutEEG/70bIgf68V19clYbdsrhlPYOdI3t79HN/v62KKTTIydYrxDQZnqccF4fx4mwCD3y
d/uzESPs2aSkl0wJvmnLQ4W5IfVYqLxe+LEBe2La8PKb+Ca804fJDFALjLZDXzfphN3BJjGwjm5Y
cDPdxVwjlt4/MERq744fEsuuPZKrR37YjAX36dprLO+dE0jWeAk7gHM0OoC5KxQajMj1348R4QX7
nfF4D3Y5jElz2LSTBWyirzHG1AdS9TUPmdrFlY/bYOG/STABoVQRv8U2PiPp3XlHQN4UaboTwdjJ
f/bhgS0LAR1Bz6tgUVIGLV1Ml9MKQw88aWV4GZ9gJc2c4TqYUVc5ztByhvBCPMzPXfWrLe4+COP6
Sy5GubfPwV4QjriBxB4fnHGwxiKA7yAP9c/BOcZ8zBuvc1+VKqJXObkmTWxe5IZ/q4okmet/Vu4T
TVbL8sdSaXYyW5cYiuUt3rijhdddgWN9R+5ACqg29mCPz/fB/4GzXEZRbe9j0g+F3H4p25Zfxjzt
2AmGnQ96p956fQ4M58qiuwfDV6Wcav71RP/lrp+TiGOXAdqG/QadwqMvmtKZGJa+t7n7nrRh7dq3
Oq6nmxu2nocoBxSAFfdJ6XTrumZpt4O8Xyal7WsTHXXcq93G+Mib71Kp6GgsaFBHnc+yBqCDvC5Q
OazsdmQNKWUBxJmEnmmfbZyknNppXMUSuNdsIEvoYCQq1jOd2Bhgfc20H1kmmqwdXjYWShnmWdY7
SHpSTC+JMt+gl3jxcOoOMeNEOlTt43+UtDFNv3j7uR6aZGRKVOIAfYKMBeJI3DrHLeLcFZfDQ6+C
NzSYK160Gmccrzzz3A4SjMm3or+Y8dRHcdajUJU7Hvrc11WwaoeBPYQf/43tUG8zKlO6xzsNbsjb
CfPeDaXsI9kDXMKk56EU9mnn4kyxe5F3/rUgUZmzNQxEpUx8Hn4/hLTWMrfOZ2szjd+wlP/vn34/
oZDl9PA2YF2AEBwyLbHA9lF8SNng1qi/cBaTMAz39giSHtYxRJmBEKlL2mHb7xL0u7gPAtaRboqN
oxwl+doK2WvBkj2389eZu6YgdDJGiZD9E8N/pxuaKg/PP46B//u5rKeZhEqt8+W5Y25IN2pi7WaF
WhaxZtH2IGKQROScjzTUw8xjI404EDk5QVgYaeEjP8QDA3c8ukHQXcWVJ+wI3hyJWxh6k+RjEXqe
t/AopkfhZEHZlvD7Sd/r843sAY+DdRKOcC8ahVQrvu+7QURKFkVYr733/N73d2/AgRv2P/ph6Pf4
euO+pxFx0rZdjvsWcd936aTIx7fET2kKNBUZM9oKQnOo2yMtwNiWxwZWtSeD1amyLZF8TCb9jw/A
CQmJz3SnhM8o1+oX9aG0TbnSb2LWdZyJaeOnU2iRK3u8/trZX5J2+O9X8Nyh/6+6+OUNPIEPzea6
s8yltqHgxrweQNVV1vAkOCLxrBJkdIqHsYlzGa3/fWH62X9594gvmu0ONA4Lbbvf17RqZaVeb6vN
9DHOQjlC3/VxciFd9B79Ftg+5wCBilYxURY7YvTN52Tc78uQA9THd8euktJ/MAxRTTFnhwRDm5F5
Aohbboe1cYk3ok5u9B+7ofQLRN1iWviofHHibtgMAG4Nv5HYfW96AGX8PjCizHFC0+5E/27dTbVR
e7Cz1wZR/p0/J/y0HDh9bpqzKHlAeHC33B38+mTZ6zqd9y5j0t+0BDAVE23Ya2h94omGGr8tvXE3
kTEiisqT3r0wk4BxYGiNpG8XdULHwZc8vU+Odp5w3O45ByDAsiELt3AhHgxONN12UU77oAq3zrAk
SUslTvig23CLMG+ZNmBteTzY/mz1T2t0mncHp1g2KttYEZqs9r17TwpPpeaubBb+QGaP/ihsOyps
1Ekoeu7VeZ/3/JT4ML7H0wDnCGGFsguGVD8RpF9/3IMrbpRooKTWoJqbtjRObo+VYbvffMIPomlO
G46OGzG6jI3JGVFTp8J8C61nez9/xU2iIf9iFT1ViYZ5255uj/Nmioskiq+Z/YFVHMAkJARylOXw
oxnQ7KAPDvsbNzG368MtnRBqSOGlA1420T9ztCldzBFh5coaJ7NP/IBttL/h+I2hm3x79EEQG4LI
2n0/YOd9s+tv6Lvehzk7L479bhdKkh7n/bN/nkIzobpRsZSTLTrZDdiIQePiFo02w4bO+jIE1DVc
XlSMKaqtDU4BlNXuV2cg/eceFlLcMCVPQXGhZPVMYMtgn3T4rjbdYOdkiJF+EN+wZ1iFo+M8c3xS
0RbaLcdhkYyPi6YSlxIxgtw9TneIydN9S6xCLNv+9oS7dhXgmQbzGCBJdTHqPjNtuyio96Z4q+PM
PLn32uSIdtcirGleM3u4HA27tEl7O1YKHE7R3IWOLTAN5Vv07eEiadWi6OmfhsDznY974XFdndbR
ztIDGt3WEH1uRr9O6eri7phPzWlea95+cIWwJtmI23GNzAD9lPQ8NyaNbquD22D/YfqcsjpZOOtc
E5mvLK7ITZSuibycxfLK7cjsr2S6aaAciQU0EqMb55U8e+fVEntqPJfbzUVpruVmmoBAEMVJaq+s
+5J0NEm8kUkcGYUfk434Hn2eeEW9jlOA39sXH424nT+rbbaR8yJ8voqeTx3kQ64/St3kpt76E9KA
yQStY+5AcCu+69pBsMSU6Rqvg39f9z/e5PORDaULwXIdViWC9b+HbfNat1Sk+DZT6lQmCCQMsDAT
2Su5IhrhVFjNTaz5lWkEITumH5QJcB7YYIZQ+7yp8Ev2RTSKLB5lblsBTjyUAXc7Xv/XVpRnJeTZ
PmUnfweekQvooMGVv8Hp3nKsU/3Yp6AR4aJaM0VGpfwQ8gqUJjSJOdnbABZMHtJ3+oLB4UIxJrCX
sCBmN9bJFwF+Zy/2kSVmw2I6jGWj+tRjPbNnNo7aJnjxznQkuPANDGZXVlYXxIawCVMYEnkl0+TS
H218jM/F2e4rUQLJqUtuUnFtXSwmZ1t1TmPd+8i80meUxd31MZCKiEQRtpah6hzIX9Q5HcnMtvoS
nMpRtenYHbxlz2iXbwVUmskEE0z7gxIx2Ps6Et6EVaAUpCEci6dLiodkg2tMH1hV56TSy3HV63y+
v+Pl6GPWBzFRNm0L/Cqr3rmnecXoQYBXozZnINqas6tzZVcFyHbQaJBnPCRlabiYReMSR8QU2rtY
G04WxjTb2emfh+nS8bU3/DDwxMw5PEghEX5z2+CxRzomP2hDy4d30msPKdeJxA6dsWDkYumUQslE
h0n5VH3KcjzJvBH0BQxXZRL6LjNSKco/7Xh6JOWQsVaNx233CElleBLDc1zAjKHqW38V9lr/qflI
ztcUtjtQ4tJZX0UrXLrrow9Gzu8nL9b9X4NAh2k/eA3d7h9opHrqXKpLsdlMa1znE3NVQ6cBOYj6
S/x3kqMip5gyR0w2vtmbSx4S2tv3kLBqIDOKPW4nvRvCPABc/fvG/tbXpZ1LjwI/WP5nPh2Ae9PU
q6xstSYXr8Dk8Zte9dVhJ7HBXvWQfwb5/tj7fHiYEeRz2g/n+hd0UI57G+fbsjXJw/phl6M6D623
XWNvEa9GlY+8YmgSGudbVmSNN22QPYIDDqjQb3BPaVziNj5+dXxMFD3ArsaE+f3vx6H9raIgqf2f
W3wqzx80M/elwS1aY1xdqq7Q7i4WTpewaOxjTznaCb2k7wo1hk1wCaTZZcu0VVZ55705o36WTzfz
f9/SMxH1J8VGKwtPGySTsNV4wrpa2XJ5Uktuqd3HQdApQa+zXj5W4V+gCr/Jhl171MzrKaz5Rnzc
RB63h6qKRPsSSvfbw04RjeAmy9BsxO0hTiMzOHXtzt4+TY9+/n0vwmPj6kdxfVGePRO//7jxp2dZ
Lx+GsT1brQn6WugLecb4LEY16ApwdqQ5UVRE11f1iPon/9KEAEL3T9UNvL6e5XY27VPn0bo3rUns
EM4TOEJHWAKSOUTmmtBXV4iWsXfzDHn64kgJjX609N8cJ6ByW7V8N/gCWJglyWKBYWoIdapOQF4s
m3C5gW9Iy9233A4a4Vu75/rvd6fjuW5v7s5du+AsGkerILDH0uV058IwvMdEafpPGvyX1Ql77Uua
jm07cF4gS+pfazFKIdyPOhYGWc+Kk9ut0b3np5qFQoIhPT1vTtOrUsgTslJkoO/iKUPcFUAo3mYA
n2JGfpFQQEJPeHtAz130PaA/0t2PKm1RPOP0IRsVhOoIgrN7dgZysoyigQ4FCR5ZGlmw+GyEnn7f
gmq6XzzExwdPe73p0mb56H/XhX32PsGaDz3D/QRr9HXf8GnEqhyrt2QXbVHp3k23zp5GXOaOmewU
ClK8O1cJxjW47isoS/tbWwjRWJ5Pm8FWQ3mCDDpWrtyvnbI16ecePGMxaqcjIcgyPzFY5wTJ4Gni
8ixmJlUKCOGLzfy3vMvQzI5mQm6DIv3UDlAv+rW8bdTN9NbPw67fjapVETpvy66z63Ub52raGZbt
LNw+7Hp8rlUB5HtICjJ0+zEqL76SI9G6DK4OQxPam6n27gjEvS0F3U1rdgFnov4vPzRs2/995wwy
/lEqWdgfQcyje42YvPWUxzb1rb48WkZ3AnSFNlyouIWOR/ajFZ0mO1rYJBrn4Di4u3c6sdP7Ob2P
KMfxc+26heqZaYU05yE+f+T41w9qW8OjCttL6K7LkdHT+w3uRXeIp5v1sgDIbMUAzpSNaR3cGDZQ
w8fN2321A7rCkamDgGurS68N1xnsmwN8YT5s41Nzj+OakoiMzHDOEGV3473/8OnCmQCjXbuebbFG
QlTHFLnuUwbpiq0uTjBzhi1a4x9V0r3aFWkWPadw+53Pd9Bp6SS9KW2aMsZ+XH4uVdEA8nt5J2xA
iCVQcPaKGeN9s2pgDfJhDaJMfdh1WzClvqXh3w6MPihWBR6oHXyjQXi2bnvdOQ6X7bVp+XCW81HZ
P2CCGuXfjZ+VSKYdPttd+xRlw8OrJagqf2FJoGHMZAVIIEw/83m26bi9NkZuWN1JozpLeh4Pe9E+
h3dczD5P97F5d9u5bdzGebbqEsYsX8/Y0h0Yy9eYlHsLWma6l69s3DZF5xpYb3gbFoMj0AsNEb8y
7FsPv0HE5HZXf2s6163dVpzKdB9nv/myIK3dv+/4Ee7IcG52Zvj7GEvGiqcI75dmReNczn1Gquvu
kBk+9UZVtuudmA8cq8i3gCd+4lF7GT9IUODw6cjBeRpUVHCOXcjO2QLNFj4Tn4W2NjajXdEvrmKJ
xXM24MdlnJHtLCimpt4/7mfqNjJBGmrRxspwfRrCa93SioPwmz4gk1WuQgWgea2N/ShcgtKiWCxT
/WszboFjlDDsUyx7HhYwfjY4QI3e9y6TxvwwVOe29Rua67hwlQ4IENbDl/eTp1W+kmoP59qyuzUG
2FlSUcPf/PPZ4Y7pptGspbjnmk6OCuhEBzUJNivlZu+/j1rKYXTK/MN2WE11D+6Eak3RNir8zdbO
t+Kqhht6u5ljzjpMVyGnfgGOv661d5LJHUPDlX/Hnfmzg/w4nFmYzRe55muku1urm9y+tg7/X3Pr
zVBZIWKr8i0TJspNnw+UOxf8kidNJrTSrmunA47GpOXUgFJON+02zSbM7B81Z7vKqaPG7a1gbV1C
TfqRrwqtpyznxlm6rF/R/ivs7jlWwT2mTWIwp657u9rO9FHR/axW3P2JGYfSO7h8bbk6GdP7uqz+
F2fn1eMouq3hX4REDrdknGPZrhtUrmAwYEwwxv7156GPdNRT3eqSzox6z57QRfrSetcb7PJkG0eD
eFK6JTFg2dlT7ywvo3Skv+RlhH4r/WRyVvz7bBiHj3orNU47N8mxn5uK+zi3tnYd1fisovZX5joC
QtE1KJPktazS77MeLlknnOfs3vQVmIbZEBqm48HBPK+nNVM2d5vYE8qNsD7zosVArG1mhiluaoGC
scqRUgfiCsYB06nXjmXhNYavi8ElHcfbFLY1vFlzBu9Ukl/yD0yaoVw/yHnKfbPxr2gSkKm1Xg0R
fhS/PDBqoeklTkktf/gV6tLtIO9QJrftPXdUI+gAKV9RJpnWOhsrhkNzxKB0TqF4qJ/mRDHhDfRX
ryJAPPYyzXl000r2Exw2s9lzjJytseM8fHa2UA8zVNb827ZGZN7bzVaZXSE+sPuUDr+/1+x61+F4
/rjaSedrLI1ufnauxysF+PSCOge5xTbtvKTxz0fEjhP97JmAXmFGNZdIpITaZuV2RB3nvgTrY59n
kUwF+vAybvq1w3EhtVmrmdZvt4Ns2fqhQuJtBgrVfbXnu8abPp9qjaOjVeCYS5ECp5FksNTLZhY1
q+Bqjavt1U9dt0+ZS9w7kNCNKOpBk3KKpE0MQa2ybxS+ACyWcy9R1Fw/YjjLq9504kmMviFsIStP
zE8gtGzShcn7mfl4vFzt9OTcM1fBdWZ5Wpot6UuC4ojnYWcR3/q9hW6GIBASeQrX1O1qW/Yee4rF
7hH0K3EuZLakj+8bDTJGw4FK2HZnR0wDc90Li2vinMH2Z+1X6uWHuEPdgwVpPz3xYQgw5yz2Vouh
uVdlu5Ld56iqnecYOO8+uUyRCgESrloinzAU+CxRkVYwzaLuDdII3VvvpNrtRiPYgBXicEkc+nG9
5UsiYnfD9O90pkmwuG8Volmursy1fJauxG6/pDcBLGB5ebuSmIsRLa28OriX0Sn2BRC8i2c9wxuY
uuI0uic+/ftjLIjT0tUuKOdrtzCix8W/jHv0MPnqDDpevp1GDX6DhnuyHNEkjY9xYZlDHK/4VuWe
cvetzjd2D68+z0+Te+I2YBofgh60H83yDCuaBfw2VlJfPdwvzuVLr0Oh8ESERo0vIbeHi2l9XV7u
ANLUbMAED1cB4eiX2b7ucfGNy8M1t7WHp0mBIUwUzpyNr7PEmIHMKfk0bWenwu/E8Fx6BkD7NCm9
5NV6wfZGTr0Ga3VGCKA1Wv+XCtJju7rkay4KfVt/9ypOPWsznnecPerpqXEfZqj3cDjQ/CtOm2JT
srW+GM45drOH01zaN6v7V2JhN+AQeizP7msNc3aq/YO4EQ5C5sEXBU86hywaF3CCs29i7dU6bDwC
W8pUP1qw2cBu5tdnkIcGQBngbaZ6mRAIsZNf0BbHQmgkfg3vmJ6c4F0ent542iOiD3tlBjfjsnWF
7emTud48fB6EgZQtyk2Om7rpnmR+pFOr4woM55eP6y+R/ewmO1bG7tWE2nvKIjViRksXNy7d+/wx
Bvot3AtAnN8BU1WMYRgCZeliN7zk20DCewItQQGIjPmDXGTLr9bPjP3Hrtbn4Ko4CUZ9Yj+GFnVZ
kbtYCfPKv+4xqhUDRfVu8xZpSMw1nu86zaaJhsZLGTUrjqXyl4JrQjbqWE+RXY2y6kX8gtz1TLz4
4V1TWwdSAHx9ielCPOz+apPbqjWeWoxjg56R1fsduZ74MByMyq7ZRp4uez7chdRpp+AxOTYcudOD
kcPlPQfVbVbs0szRolxzDIKW96VrQk08mJyZ1sXaYmhPBiz1OnokgSX7BGalKxPgDPj9Gt7mzd0v
yWpe1zM+dh3A/mK2ITa6rprWObNaOTVKkvv0Su97eT826wpVFsFudF1fLqWXCo52ctSjcjiHt6Ma
6LMT/etlIjpV7OqCqx/7ucqc315Hau3GdCraMT4TxVylAByJ0MFtgpzFyWmt7qUXPgIjoBT9Al3Z
hnah7CATj/e54bTsDhene3is2eenLcJepZHK2OUonUfJlpMXq0Vc+CTYL2PEUfv2hr3v1XQHhsgj
0C9u145kDJgqV1K955lzIO8Rg5PSV0u3613tracdnoy6k1Nf/bbyL2/MweyYR+fgsbtzvxzO5gYd
LKSUa0P1sIG7ucbHv+scZQC8/gNSYYkgcygesGmMXL6njZqkTHeZ2Or4r6ifbXSnQss3t69kb61V
rIKW1w3REb2tC3Y8YXfpv8gHPe2Ld2F0mbUza9QG+q7dWofzMl79+9bkocL649bo3yOLGlLTpW8t
zxzj9kZXGn3TfME4TA7XTfPSLQZJbb6W4UEcHlO4gtm+vJLLp/vncR3kERrAxw8ovjxc6F838g00
zNX7tZN7biSeSu4zQmgcDKoyZQY9w2/D68tjf+hmAyOjfX+Mnj+iPH+APMM3UmXUt8ovE/NvkFhZ
plYm9qW+gfB7SBM7X1xEV9kpk+cs3p/DZNwiX0WE+O/3/ycL5ttlvwFabSVafZZU+sbdw9iBCTAH
vZ8PNB54Wsc5hEU/+oQMAKww9FGCz3egBc+beXjveLDlRpBBQv4YnaFLDJKUAQZaXtDruMBBJB65
PwzmX8SOPz7Uby/qG/FDvVaYfsu8qP0Y0ybwLhKhuc35q+9Oc8d1x5g5vfqvhTedb45zngBKRGTb
ARQ0SGiHwUjp6Y3g2HDvaC3C0Bk5HhwQL/Bsb8Ttj5Z0mpfjn6DDHz7wr57a70jxjQxYpbzqG47U
wTOqRtau2XIWTTfJuJrgUkPpDaW7+QGekf42w5CtyKYINKSp36+rKdU5La1c30jrZNFtzuv62I6E
Zcz+89g1oeD/e0T9dbHBgUdXyZs3rf+F9H57ToSQdVsYqrYZQ+xgDCGdODKWdOf1HWzt11c4zPiD
EUOrAsLRz7q/PyFvRjVDBCsmCyaF+Qv3+e0ezkVzETBW1Db6dKArDh1umTZsHNUhyrbxzY99cVFA
lTCjJCzmOg1hdjh1DIv9B/T9TwRzuBUD9jAKDlERpW/gnCgqZ+VxA5iA3QJRysG5jFZWD9EIn7Dd
DGLqy78/wK+f+H2CqKg1iQRANqhY35ZUJTkbGPkAal0m4ksRPnGRH6LAqCZ+GFp/Wbwhq+KiB35G
XhXyCNbU316zmQtyZqJP3HQ3OztRZ91W5pdAlzF4PLyi9aViL7ykeniKg+Tppa2HAR0thRwWgiOY
EwlN5g+IsfrnMg4GqTK8aMUMr/vbMi7UWdwkifnctEbQUCN3dvcuI/+meEVRSzOyDjKI7KWblk4B
lXagGRxM+jBXzzzThN+qnHbKi40MvjH9G0hcZT/W6QcnnOwD+5nlCayYxqvmNMfzK3M2Fn9AJf+E
c/l4+OKRwGoxYxk+/32rcW01SXoyug21YI0Z/SfSAqCBR07H+PZljp57a6yuk/mD7XHNTp28PF/u
kUBvxCYl4AZQqk4vn/8eVH+ZUUPmE0sIERMSRivftqe7fpO6Z1p3m9rNYe/SgJiYo8vGpHWr09ME
43Lh1ARDp9Lgr9niFum+bF9Ykv99J3+KtHg9FjdBxB5UKdP8NuiShylnecKdAEikHlZpS5Dki2T3
68cntVeNRR9HLCA2vuCnNj7P1Q+AIGsr7otNN2uX11eJfwPq9FnMT6hmjglqCnIZRFvHO3HRhNuf
zED/1KsMtwxTUSegg6Q19RtCfity/X6J027TKg7MGrpwPZSYtYwoAwUyQ5M9/017ET6ei3+/LOnX
+em/iwGXJiEVdFtEpfN9+blWz8IQK/PGsaLzrxOsMpCekzdNv6Smvw48/+vXoOWu+QUc7Z9CzZfh
EOrQxjL+FOO1uqo0025Jiy6XGm/XSYNsMLce8whD0wjQLQT/IHiQ7jsLW+UaBFyTYMGWOwiTaI6w
BvHL1eATSjS932Zvo+32bRbTdYE65CKKXEAR1pbi/v7kvEUJmE/T0yz5FCona2fmCGTbfnmhhzFI
ggdt5/Drx0/1Ry9l+FRDwhnOPGitv2cACs/ewrez6jZy0GF7KE0uh8EdhPDB9DOZMRPvE/0IBNpv
tR92Cn0YuN8+lcl6qnJV0gctfThA/Laa9v1Tk/pT129K7xIViLaxUfy6TvTgFFqYzuAP4N8Cmcxy
1wgHL9Bqoq8v43cq2yjedKE1U6PGTx72Y3F+O++qSRp1yDhPGx3ynuIRXjIeTIWEw3VrLWq/Gluh
NC/H8kyT7CqsxtUPJ2qkid8fiL0HkdZAisE0R/o+U3WtV7RYqPVNvpcsG6BQkeyMb7amZq1pjXxV
DxeTNilIrOgMlyl1qqdn1dPqaVvPRfmFBKGFInVxbqqP+VgHj9dXzu5jyd8DWmaN35+85hlWJQDu
qK6XpP5o83M2eQCyVm4mTAwGnxwK+VHoQuxMjYN0h0MtgKWtoTbCr+V/joVEB77SbDBrDf+gIAbw
/zDO3m39pDjSg75cKZV9gUsJARs/z4Mwpg6HbL0f0DLNxssG+x/N7q6boW1DCV+ydwy3Vz/9c+tp
8aiQR7hKkd3t8+gZaNy7FE/jzIZQGfTt/vyR32xtcgKcgJYoQUwbVe2knPVGaGzKt4vqcMFMjEya
tI+51I8r3c9w6bpvy6f3uEBZcw22WEfqfPWFH4WPGjBrrthQs5WJTBL6eas/vbPiKSomjeNScx/b
680GhTM/YsEu6eZAZDv2Jvi5c8oXleXh/9R3wfMWmLmrwd6wpnAY08exub8/50+WLVqo86pybnSf
GpZOR3yxjiLF/acF+HQGorxCgVmokTW1tqdypWHQSV9gJUIH2hVZIJ69TsOfi9/y3JT56ALxHXDn
EUjF9NQ78qeQ2gaL1nOma74Imb2iiSm5luBn5izGoGSXYBMj2nE2TXdnxYk/uy4SNB7VHuJQb+C8
KwXk5e5Ivd884UNrhYMlIyl3lT1wsVbnKhSLlwbp/y/YNU8AxLA6wHWzgodjLXN8TuAoB+UnYDIt
AXx564M2bUDdPmXJ1SA+YbB5nVzGxTTW1undS4coRHNxtfwU8n4JPffxiZRl3KohMK/R+ZfHBGDw
lkXtpv1IL24tg1Bhd5u9EXyfuDVoM34KIOk3Uu2tyGq883lr9OPbLE3DK7zjmy0dz2rw6aknzzwk
AMUk0vsCTQ3tBYhW5hN9QkeQt9rOcDKg1lFv7NV5DvkJr6HW4x/RZoQ2hsMfhlF7oFtZ9YC09Nyp
FGixOXHdXxfVF8BDQDZLZ45HcbnNxvqCdTAH6IBUS+9/Lc4ZZUU74gAijdKp0tkpqPtOnpc4Jymr
itbHWgReoCnjKW8S4KrXvPahQouUNLTXq+ClkxM53QG3oHnxQVmd8AConcdHMtd79+SBxCdwT+9B
sR2mVQDUD2eydsB8gds76Getff3SE/dauMJrt7vifE2OU2u4OjZM/r1x67d0073egJJ34kRCcru+
ozNyngTAvXUtlde7diXn8EHfxjXzbVYvq80DYmzvie/JV9F5qe7w6WhXAMxbTKWr29JmiISVtWup
1mKnbsa1Flwy5zSwqmv4KO6T0Ks1I70LTR2DZeekOkrvgmPqyBGei2wjT9CBbGk8Zeh9YH5O4wtA
JhisL8ClnDwxJf/gxz1nJ5SZob4QtvG8NV0F0+BIb0dJ5ajYHSugwoXgNFf3lnomwN9M0SdMAx04
D8v9DmBuLi0QaBSu8qGD3vFfQcTsbRQZ/bxlAfa1Ba0rtMgopwcYtN/HM8zT2k/5jD/UlaZL2Btu
3DjVXOiDixCmkmdWvo4kJ4uEtTABuxJ3T47OkO8WOkFrGEfSsstIWgGCfMCW0KE/0mWm4C3cktax
srvDaFuD7iWZawpO/9KuTN4r+KPp9t65sNvZZauQCnvfV8ixGpvfdZpZbv96CwtWaFoT5EAUO/DD
bqnp/i0ssVXdQOhjwmItOmL4MVffLjjwFoL3XN+errjD4odea3bkuvLZ6Q5o1IHeqitE26vltTM8
CrupmvoJVOMXofYx1eidmIN1Zp8JHWYtGyDT4pi07k2Jbg9IpPmI8aUrIf9hO33i7O0znsSdfqvt
IpvoHyXd9jVNjOcyXpipR5NO4FNDM1QigfeC+pPYr8QBVRYhPSnOoBn2zzPDu3xhWlzchsgxsgpb
DtV37N7YeKb6WC/hjVPRqNqUzQzCUyO6WRum2Do6fLC4idotyH8aJYnzAGN/K7FtWapnjwzEdw5k
y3b0rJyqdRhq+viKSpiPlE2yjboWJZe+G2s8lMSR6kqvJXcGpRIDtybsRIeZcA/uptfQ+A7PfLlN
j2ogFBfiG1nudJOPj2ym0DsLG+3INI0bLx/IlO7d2nYr3F4e+2bDVEiZpLqdwKb4aOpIPLn4sRrM
25hS8B6xovTL87qL2JissRS7ybt0xObPOD5Zl2dlQC8XgPmJeZk2hgHR+BXdo4W20mCS7CzP3PDf
Ts+X4Nm6oNTqe+UDzEsYa/xCwic6rjnGsHzwRTMaQ0875+DPTL65Im2ll3NwwhH+anOeoAsRI+oG
twjpS2hv7DQqDPRR0zFG86k40WmCbJh7HAnhY8yeo1636atJDJ+nU9HHXunv2QcdTsbFu0hTEMs4
i8XvkEUGP9tiQfYMWp3oD1/kOjLgk2GSVGGvY3YQSaBUme+nu0NXh86etrxHzUSho7jWP+5M//dY
8ClXi+25gMPB2VsJ66gfN3vWvMRVcvtCv46NbH+/Bdaqer1DUIHEjzp++4SwxYklvOiMulEBxVVx
xWPlw3wtDol3x7rwSOum8mo/xzEZlx8kqL0fe7l358x42Z6O2OOgjVzqqDISh63Kgr1ID5Pp0pM4
B1FKc4v181P6OG+ZQ9mONkD29hgpe36U8v6LZ7Az5uqqDszV9bOa/4RqSn87egKlEjgG9jN4Z3yr
oXH8KUTtoWgbGNhmABEj+ejvfr4WeMiXGudFqNRf+qpDUespZsTZSv4i8VaxMICvXupDsqad/tQG
c1mqm53isjtje4saZ0wDMw41OvYP8KRTSHMFdZvd3aiXWMAvY4z9UCDPUw/XEsgky44kxttWzO3H
C3MmDk8jbam6xYheZ0rojDkxwChCAVbF68VF4MC4vrP8H2+k1L+pbvN6ifqd9ZxytIiPt3FRI1co
H0RmnMca5kyuuFLeb7C8bpv4vcAm6PM84svf0Mcm3pZOEFvLCIYPh2uWo5c6SMTBhnt6C+slGh7/
RHGWzaudtK0O8pFtxaXCORAsNU7eCphjBiL8y7SI4DGEMd2NQGw8LCbIWnkSxevgCYcfy3lU+/Hr
c3umqbTnfbaT1me7UbxBOVxBHU9GyUrbwo1jLLO8nmwZjovpNJtmDNICue6Yb4FbZC7GqKrhSgk2
o/gnzjKA+p81CZGFg6mMjGOFqAyMsN+KrOJMSYIHsrxh5MoPJ0GXMbJkJzGjyru9sC+ar71Jdwpu
y/tjUKddonwf84rzeca0zV3xq72xg8owxt7ZYoQQUxZU4luD0yU0b6wdnSRg10tngBEV9A38pd9M
GoaCU7CAQCvCc2ENseb0eg+Md6y2TzVtJqd+N/Z3ZZqrobYXRYdepwUiobEWOVoVNkdu8tieAuqn
9uRap7cqda5FhxsJuVynl5s1M8bqUGeoJrqA5MPi4KU42MiXbxDZuhhGh3uS5jJU+ovXo0ipnBph
cevpHNmFBQcOjExqRAaJ3WmjC1Pfl7ALRMf1et9afK+Paivnq+o+6rwyOkOzWHN+gd4gow/g8H8P
uuvojlHp4shJCbQTaT5f0xUfLoOi/UTrau4MMhfMGQe+OKM2CmMZnaCEdBOzRBzzrxxS7ObwAEma
Mu+a40AVqNHLhsZSCCzsBdyc5XspaHv9tLpvshQGvoKai8JnpHLKe5WeIbZ+DJvLJ74p1jnCryiJ
1+KEOk9C69Mhr6kWYuLVJ1+IuCXcJCwIGneIPTXHwHKa4Svg6+/GqwQ3hAPQ8rKrHuu4XKbvyT3M
JL6ei12m108V2a8L9wYbkJ78Z38LsMg/1861WkF0byILwwLT08PGtK2E5cHwRAARGda7a7Su1JpQ
fX5Axsw/7e5UOIyw28lskLBj+YUw/Da4L2klx5pQw5aFzHWd3D34YTjCnfecbCgNQTQwHR7skU2S
/lQgHtEhw/QWDhENLeZefNv6TYTem/pYkS9YvbfPg7U5HaW5Nlfe8ZpjFYPTtTRfKz4iZQv63zcV
/tpaHw3WvLTpp1foJDgU8lbh2exhiXjVssMew5g/EcbofLMuBKQjCBKBVB7Fo/s0I84ghEk3lpbC
NI5uSFfvs/v0PI8Pp1FBwMR+mU/zbeqjU0k+pYWyeOCjiIvasnMlX8HbnRIuhliK6a5bOmWASwCO
q42Thn1Ujk4jfUEt4zAOSR68Y78mOnFQhOUSyl7YzsuAOqfZVsv09TQyD2e/3l2P6Tbb4uUP8bJ6
kfx4ZAZnlghoTiEnAtf0HsF9WYwxp9sIE1ru1e4+BJVEKek4ZtRjUPl001EapAFlpQeSw6lnUc06
HlNESIOPH5EXzwjKw7iCis8xyh8Edj3RXMLMWBmrOzLTzjOmbdgflbAcpSHnnZAph049968+XDZt
LO0sx5j2SxmHAqj9U7hUQTV5BsKsd4fvj6Xf+LEtPG2FL+0CLlX0DNQIJhRCpF8Wm17i5n484dTn
6qPHg70St/z5YKfT7Ato03yzdJWuHi/Xxf1pX+ZN5llEl6VhEWrj4pUsoFEZQPRd461ArzSNbn47
WEVjiTJAjcL+fOiGQpFbs5N1HBmry+7O2jo+Ktik9WEcPcdtCHgYib453oFineyOv8TundTofFOE
gxuhBrTVjQRUzarXTK/rM3do4F1ORXqe12MGWvaK1cSCw5wP08Iv8f7ORkNKQcDxeJbNDALBqaUZ
WaeQ7rKNGsOVAhKB3bJHpxgHKpYSllcE1bbCTEgbk6knhYOYBWbCUIVF17B6f4biIWPWMDJBKA0n
eWnHaXD3cYAiM0ayIc9dEF71ET6L/PkM5Aj2LVvAUvDiSbsrppl38RvCuHls6nBh1o5JSz5AQhvj
XhpoXhbRkEIXdfb7Hfa8i+uOqYQZNCufRy/itFYWxoQtcxvTiYZc5LVTJutcWcDpCQiCRHqvba+E
rZXz+5je3qQMBWY35/0AFkoePMKLV0VlJDnqRPWJ5GCuWy6NwOjCj0rIGS79jO3+uh0cezOffg3X
CAbk8MqfZxY0xcNeaswBcZC7XgPFeUSPIRQ3uOMC3q0UxLmPMFsTOk3imxYJkRjWQbV+0KDQ/cLP
sMCAKS8PvQGMdMWJGSpvRnDjFJJia0UyiyePzTA7NJG+b+YIDoYAkY8itmGAWa+3w+OQbZP5UCCs
TlvhBT7T22OfTXqQg7nxepo8qGSIJzHfpa8sqliKwBjwU4eFGBlf57EKsx/hKqfuceYj4H1rvzD0
dfEYWnJgyZcqJuYnt/Xrd2WRrRs8uS+jfpqPtm9YGuCnUKP/NOdWUMD8EcP2AAPJgwjFP19jjoJ1
3lSfS4HkAB+OP5pRE0LdwYEGGwS7myGe2OUOzsVw8gNp0ewwvIw6mjeli3850ULpQghgWtfe4FpT
+bdJtqhXGfUmqpalDr1t+ghNv4iEYLCyrcbyVFJsfZpP0ByH5mygDXj5Ko2KSRYVG/jP5E/KHNnT
ebI1NsYkPSpreQlLuRxra24CtNHvpwUXuOHeJcPopDPiPNfqLJkaEyjskTR8XU45+V6Bs/Kc8unA
TQ36LGQwsTsnEJwWqT8YISejCkmKildNHaH6tT8AsFxKKt/0GKBhepRnVkTpNB6aQsm09G6jnA1A
QJzBeXWH6974EfR+wjJ7mcjL5zv4bzx9iTkG6+gGPNpbQTV+/sAn0IcT339hd5WMLsMkM0YBff/F
LP9t0+zaBuveWo83IjtKi//KPCEbarAxqr7qSEYlElwCi5RvI6pIE76P6Ce/tPCd71HLODg5FLAP
ajmWaDhw0KUAlvC9NIKE5oYINdvDHUwbZW5+8umC3uiAg94ueHH12/WN+pTRvU6mNeTf0ESpYXrF
uHwehc1P5wNpKHq+PSkJvKI+BG4Zuv7Lx+W3J7227aknkyzeUPqyXLGEYYmjHCu2y9wmoQ4EZtC2
xzC//t2G+iXT+deVv5VjpZHIhdByZQKLcMNLfFiWmLWfwsSXAtw7mVRlNKzdxRxbjbF1KH9oRsh/
+cr41+uwIMyhNfz93B+Xze3+KLgDTBWQtXMXbGMcSli6TwENrWvInMVQr32Rmcast2S4/5RQ9Gdv
SUUnIyqKrPMNcIL9b+2R3wRsJaSbtbHm7Zwt8/j8tH7iEQ3sl+9v+vdrfHvTQnk1pDTrrI1GiWKf
P7SZsRTBQeQfGu1/6Wn+92GGG/ltMJX3k4WlKA/z+GywjEeTxrbczzD8WmigiK+gJTKtgZP976H0
N3bDby+RGv+/1z1d7k9LaO8WPQNbflE/QfMRmMLAT0j1OG//H1dT8A6SCfOSJOWXY8dvT2meTpbR
6ZW1oaX+YYyFN+H1vLp4KvKef19paAF//26KYmJmI2MrS6zvfx/rhgdq+ywuvM5RtdXXMKJ/aAX/
bfL/foFvPWiSbrvkfOEC+jSJUIas8rHoqz+MCm24zT8eg4RIU6QAsWD1/fcxuvxRa3Vytjb1ngPa
uNlK8wK2o3GUX6oRx/xBiYwHSPmZvmpH/r5ctEF/rD5NiH/ViPMcnFuvgppEV3Ouh7kngMm3b9hC
THX/OtL3yfi2rub50pgI6/Kr57cDLrXTPPj35/hL31xlkfi/BzG+DbM2q+8Sfp/WJhtXFSoNB658
csw+ZLZY0Cwwc/GH8u0XNeX7u9OJ2BjKN+gNvxbR38eaUaVlrj3MTUvCUn3QRznRgnTSg24lUvdM
f3jCv61GcKNQ7Q1hWeZ3msmF8tKo7ncT548LfkhkKSwJvtjWY4U4shutewPZ/91WDuXu31f+2xL1
+4W/jZH2kj2NS96bmzo6u0rYjmNC+R7hT5vOD5fRvn1BvTdO/fXEZSg7gywstxWMFKRqh38/zV93
VWyKWQ1RNJvid35d2an5WSjO5iZ9SV/IJwARxMk1uIzRAXg9w7kNaMiFpf/jfv63Pe33K38jeqUw
ndRaSU205yb1YTEbvBU/a5iZVVT5KiSJHx71b0Pm9wt+I1dl50dqpQUXPEf5AoidKtLy4aoTP3qA
Gb0pNudx4eajf19W+duigo8/XlnE78Ce+fYlVbkXxLIzjA2WNOQRxQtrZfFNS7yvnuPsFXY3rohV
oOxO0Zs5Ln2yhW2KFuqOZBqvahj9D2ofY8H566dl4q+3puB9oGLZpMOv+e96Z1ateXvEsbFJInk0
6IvLgNA0FwvPCcEseCud/H+/jL9+gt8u+O0TlJJ8VbP+ZG6ALnDMqfFsU6J/X+JPvfnAEv/tGgOv
47eFqDhJakxyrbGRcRZ8OJTMoBLtTsQVowuUBf5d8Hr/fc1f5Jbvix+7H+b4rHxImL9d05Sqh3zK
G6xuXJJDx4henNylTiHaUkCt/dZS3B6GzzzK/Wr6mCImwi5qcHS0AvAMR/YAUuGX4n465LLMB38m
moQEPtyhmRJjA3jrgl5h6QHyF12m9zH/j3AbISTx0AbC8n/kEv3JReQ9/vZMw/z97T0+L1p3Tcza
2HATWDEh0Vt/7mS7m57cf7895c9RAdoH8ocZHodL5Rel8LcrnbOsj6W8gjqE+QdW3OlAnIGhQU8c
UMew7BKzhGWxAl3JyRZCwf4O0X2Tf1Gv6DS7turmcSj2NOch29+jfNUusUGifGkcbIhuon1LfbH8
6a7/fD/D6+G+MaYf/EO+zev62t+qVG37Ta44Eg1DC0UFnWswku54P4U1py5tcT97NS4LgA+qf7n5
WXaUlufVff1ESil5DcsuJtrbsphKp1A5e9cuLNJNe/uhftD+eq+GhFYcezZZVL9NdKOO70Jt8IbN
V3UpjoQQTH7cklIN+zHS8B6XoWsVXmeb84KQ7Lun+WiHgCFPW3ODut2tCHhDoQVU0Hudc8MOAMkX
vmEXIpDPAS2UUHZbor1aZN7/Hh3Sn75ywzj87ea/LRq5pbfaWeBFq691R9/ZOz2dBgWY0xXOY2pS
zO/Mj/tBoZB9Na823A9IQc3n6XXwwaT7SfEOcnu3eyz9QLsPg7Bq2RPEhWoxsVMIJF+1CZnKvWFj
RPn7CRM4oCSoMVXdWMgp0VQjGna6X2OPricyLtgKT5vAQWwXZjSDCOa6zrPPct++1HgxvNAK0L60
bTfjXJ94xDEpW+2tOGQH7atYYGEJ9WWWne0Wu5yv5oNiulu2r1QbNPhr1cb6A4iiGQTTdgo9pB1w
916wi4G6Z77S6uggs6xh9GSqff/s9xrtpk2263nGTb2gj2fs5K1C92BKSxAjp24rvadoHBfWvFwR
Q/dmzmTM7YmSP8SrnE4qLKYpdDGDW3q/bkH9EUFfwBYXqujALi2PSIYkPPywWhpo/r36Q130F+x/
+MaqSoA5TlR/JGrXF8W4G0neb7S1y1PThH3SrVukUD8+2/ntjd5jSohTYZ93pA5v+rHuXsfZqF33
u3xhzIsQcgY4L5FRkLduyGrfaX8WC3GT7oGVGkxrjFG1NsdG8HzRPk8f8biJoNZkG22bvSPR48Xy
RhTFVhv7+Y4Z/PHfo5geHcvlf7cItEuaKMJCNqFIfq/8ElMtH8++Fzcsbwq0EO2d7yis6azSa3XK
wf08juR1OqWHExIf9VVPTmMabVXj3EmkJekJY6nS0zCd28lfFc7hsMAhexDW9Zljmfr0H3Sjnx9n
Gh7qMt9nswoQiERW+VXg/dSTZoThOmFqpO/5p3HD13WVvXajotEm5lKx+xTRPGk6KPJgd3w0X+Xq
OkelRxu4naQvj086JfdV/nGdS5N0mW4vc8WXp6fZbfUEDhfonS5w05tg9o/rK0lOQXl14Db3H90E
/ItWRbM1MVZYXwjEHhz8nr5ATmAFmi8Prn13HhyjiJIoBWxNP0TnNpPGoKRL1as3yv+QdmZLiitL
Fv0izDQieNUIQswzLxiQIJDEJAmE+PpeQV3rW0mlJWbdJ0+NmZWaQhEe7tvXbt3XqU4evmph7drT
G8ctjFDvSmssfGVfRpRSoMOKupnJsM/6eoROihzrwap01Ol9jWlx1a/d+rIXjgg6bDofE/JYqn9p
oLi5r5LVLUA6CHgl8Qoct6BstZ+zE8LTp6UMpRkiJ8p515kUPK1h2oKxx8ABDYAz6Kaw6yttIzK1
JVPlo5Ws4WkFGKjCb26c6L6VkQ/Zp3bUOGUu7dcySeF9n15dr+ghpGDhx0+d2eRsJ/1lKwrdEJka
JY4ZykgKfyQ5IytalENtWmtkQdQgkVrHCW/63OJFPZbbDGykEs1T/9i8oiVaOsoCl7Ce0kBMuri7
vOU5+uy6j1rnuU07+SSnBMowRHEPHAeC4O8jvSam4+8DvSbzGgvUD0y5qvGWC7ifDhf5elVuJB1u
JzukzyCvNiAq4wuEExO5O3C2aKMAHtxHcRspYbwuEQ9c6/4RA6qS0yIXUnapzw4TOmk36/qxdVQm
dcPa/DEREihCuGN8PKnlC/NI1bmKNwHJwfaGRr1xcI2ilaJ+KVp7eqKJF5Cg3WWKx0iaOqshBtTA
bkKGZQB68M4sS06vOSn6z8y+Uw0LJ7/fE1l67dfe7gp7Y2LDqk6UQ6r2ezR1rKcZHmpPbRR34obR
XY7jXT6LJ+edvAlrFrraCpQ4oPq4t6aB2gjbFHs6OJXb9Cq0TtPnoN6p9pdjpQ0lA51e4eSB4VKK
bIUenb9EgQTuPQUxUTi+TGG+9su+1gbASsEHj8sANfg4DWpNqZf7agcjdXx1O+nssKOg14tgKVc6
bDH9l6f75vl1bei9/Qi8RfM6KNpJN8QXchnonct0Oa/NK514e3BkYQ1/aAFxBXW/74UduXdcawN5
Hk/wX12pXYzfAxWkatiud0/Ycd+8ePwIoDV1uNwD1r1G6zSUB2E7HCfN0q/hMy0uCAvJMf6WVAcK
H1dAbL0utownKvyvXpUqWB7IgdwIF0t4J7c+tVhjcPfzVpUtTBTQRtx+dpcLyKWlV2ndZ7VFDgI3
H8kNpZm0lA3Befe61Xy1e2oWAyoiruFy1RD86h2FAp/WvNlhu+gde0Vwm+nYIV8c3ZcaiosAqhP6
F9xftCZJlYNTxxqA4l3pnxsZCpJncMGClnJw/97KWxdS5WcPrXMTbedaFA6T9QmM82g7GAy8AdU6
y8SrDaUVPWaCD0sB+0K8f3dFyxe7QjrKMaRArRMwQcEaYm/cFU0ECD0sQHCCHDxZLBZr9hDiy4Ao
u1dTYNyF9c+M/ysMKbCFghoVmgKR+zRHkd3tztAG2BDx+RbA1keG/Zzvvb1XxdKPNmx+nGbcOipv
BRWRzCF6QL5f7WOUYCPsYLomNOHbwnJ2n/x8MBEPwJ89s51BAe4Iq4j1mlZsV9hE1MEsCsy8xFqU
2xPkVFzdrE5P49mCPkVAyaWBgW7G8H+F2yXbYSukrgu3Ch8aAQVDiNyUXtx+8a+lgW4beHCxIwAp
fEI7VLAQTF48rcVCNH2OMnM04lpDONEHa0utctE1uGSk+3AEZwC3hTDmOqHcYQLHBzglbnbY5oc5
y22hNBAOuaLCDevAyiA6ylzz1dqK+4wCmRtJoUmwucWMJtj5iwGEf+w6Y1wP89fToqA95IcND5gd
4B/bnMrrwvYuHf0t8XcYgdEmAnM1dcSvqN74uGA6QhuSL4jyUKtP5hTJHt9yCpYa10HKcJKdmkFo
jjJrRG8JqBVhBXumcstz4UkIHrHwLRRHoDGcOjVPxt568GWZP/F+2g6gi257vU1vCjcymM5XsOuF
ZArI/eFV+oVKZw7+XCSiK3O73Wy2WIObvaAHl7Jq5uRoODOBGVdcbHsbF3M+7W17QWeVUIQRJ4hJ
RWkjoeRDtlZLc7WiZgm0E4mJFSArEOTvA7f8iKRiK566OFFu8UYwzAQGuYOVGAzJkvD54gnrFLBG
TfAETR2cuTy/wiAVnFjQ3T78fWw1xMcG1SSXKIzWhNGhIKHPfXwyGieKYAL4vBvC4D7b47GwO12t
5jUTzrslLBHFv9E9zZz2miPZBMUp7qN4qqbHOL04vUHFXDBuxa3eAwYVY2HDEadioymcjq89rhyu
3MkCDg4iBpy0U7cPNiBJM2qElsRnxQeVRudEQidEkxixWzJGqDF4sZvQHJqC046+m09WAFcfXAFj
+/Nn8Xcn7yCcZLkhgKQpsiZ94QXBNzRXgDv1hXiC4gfNIwFiWSrWy8bTD5unBm7hDN1JpR83b0HU
T7bPvtGvU2cXMrcRhuiNCqgsaJbKQKKTlFL0eYPvLGVyAp8DYINzT2udBlcXjfIowa0+XRUjiXK8
1kIkBFVhvxAlcqUlt6/DuFvrEAj59wHrbdKnpYHlZH7ulm7YLINosB9ErVo37gGf8CEeDmARgz9I
6endT1L/NFaI0nPEZmyMSxT50hCNXiC38229x41CYJdNqWk3UNOQy774ezoa1vwtZy/PiZP7dy/C
6ILv3Y62l+1yQIqdqiAIud4ep1jDY/QMlYYoD2dTdR6vsWoMltNbq/HsKYP8Q4JVF2mS3xb+t8pF
kRvL8FQrWPiZ+SYzqglMGmeS1uJXemmZOsS7RvpHzNIbRhU/BFua/oDXvCB7hMdw/E9Wf2nt+gWT
WNHYlcLuYAdj/iNA/t+kYE2ry5Q/JOrKiqa+nXDyOJ7jZ/LQoFvW2ocVJtZC+jE+AgBVGIwV/9qr
fMjZKZ+OKTZPf2WA9LSo4BzAMc+7+0zuHjqPGWIsH9/x1Lm01BYYhcVxVG3gIGQnHRWU5jUIefOc
3+M07aeHhS2Qig5NptwqvZ3H6SBVDnkWaVQVjmbraLafLmFrq7T4PTpQTOFmoxH+DEwCrBs8LmG5
EDcfFvuC+Tx4TVnDXb//4bR+vD1/ndZbWbTQ5TDSC05rtoAXgEaHJV9MQqznYtiI2ajGeNn0mM0d
DA3Gw77wUvma4KokLJQEtbqPF8vvp6WKrOb70P77btW/P7UorF0eD4XTmgh6JQZSaxEOjF4/Z0yf
YkATmWCnA6ZyLHKaY7yMmcIOWKJ+OJd/t9eM2v/eolfh9a8RlCWXMHrcOReB2hTRALFAF3i8WLrF
Ira3Cbt68+kdq+05HfycznC42wkvh0+Vjeq/2bbv5/KWbcuKQsqVC+cCEJsP0jF8gKTjo8uwGYhn
1hztLRaaBDMjooCxL2Zx4RKOxRPE/l6PRZGvI4wZsUhfhImF3xj29blYW75+v3f/ys3p8f/73okd
3V/3Ls7uh+vpKJ5jTpAmgjVh1oRrxws/wTLYAL3lDQ4m4NKF+CT8e7Hc9kSgIMbikWoGj9sP++iF
z544b+JRMSzFMlllaOK1ATRhjNXGjruO2esXA3Mi5jJWSPLbsKMs9NwF+27yNSzUf9bqzhjDRKDr
/6eRS+u/bhgqDeGKmAf+uuIoesZK/VxTRzNhUCXCb173gisbbbfb3oYZdzDAZKWOm4K/I0dI5W3Y
/3Dbf55s/joJ8db/dRLHLJGlK/ahoy6xqriRKPtev2579Cd7WzYJCut6gH8DvInOcMyZfDWIoVsi
/P0S8e+jV/+QKn51c//zUv91Vm/Tf5pFp+QQc2uY8aCeLrprYcuyxU6Z1UqM3AGvNFHtdkC05HnK
cL7iRcLWiXepYKZJ0N9gmgkC3v7kMqaICeXfc6sCXiYdLBgD3++YGqaX8r5UeWwGg7NLlM/J5I2j
FQS808IYrf/Vb+FDjFXVp4OL6347NnhOFkSAEZKoln4/NinL2235OOijcm9VNmlLomXC/f1F/OkQ
rLpVo4Z9CmmCt1ufXO+xUX1UNLq3n4HUvGKT9/87wNvypldK9SHdOIDm35tL9hmV3u8H+EF4wLn/
dQlvK1WYVtVQkcQlsJ1hJ6b2z81q9xwcUPh9QoP/MBq+Hett+dGPy6QML3udolvhIKS2jwFbD+tj
QuuHB//XJb1X4sP0mtzKJ5dU+uUuGh5Gm8h/fgg8ftAFcd+AnAuHZgVW9FsxKU8eD/2h69qIZL5t
zM7+eZuiAq01PoVa8g+xBEcC6gJbHlDHa1b6a9ahTi1Xrgy+EXtm3VwPxMTjsYthszWcfBgNPyzK
3471NsMlaXmV0xvHYjkGZsSqt2XHuRrvdp/4RKq4Qe+v59+X9fbuPMuHfo+jJZclkiTYipJ2AG7O
f2x9vakXOGJPOfYxaet/WvCVH1Ke367z7b2S0uetkl85OMkFVhSx3C/WYqX3pvM5u+vV+MOL/NNM
+O2Ib+/ZNa7HyunEETVv9sWSIMIvcEUs2K81mwWakMuBSc3/XPhw+GEFfUkDfrvfby/fMz0vmUp4
tCJQoD+IHwC2Bh6m0iu23Lv/AxdIvCH/O27fX8Mc8/m8Ete1URLQxdpGdY4ZOdtRW/lglvuDJOb7
kd7CtzKMj0pBehtEl4iDuqMBLwipGediYmv54RX58Drqb7GXVL3flVPBwThWG18sbCTvGFL51HfM
D8f6aZf17Ra+LWH1cwHOqRTHIgXPy0j3NBEHkeY2wHBouGtNWnPi4k/X+OOypkGOofIlIZB4G6v1
8ny6P7AIYEMJneA0qpRWbfb7bfzxLv51iLfRWC6NZ5ZIHEJbnEjURoPfv/2HK3gfe3J+vJy1I98+
2x2wP6E17Oz+foQfBKkMuv9ewauC/9e0nOelIYU1DsF+U2wWRoPtlhLRkKjq9yP9uGpqxE5VBVhL
9X2LGyaqHicHWUNKvPRp+rRUOgxCa/f7UX6c+f86ytszP1bTfH9cKtroMNAR4EAvpaPi90N8upC3
Z35E/6hVYBaNDivKv4iW9IWxM3q6/fthPlzJ+8byoB8e16giiZjp2KF1p3mjJ+T3Q3y4kldQ9dez
j+RkeT9GPBIS3DR4kdWlX6AOYe73w/wg0RRj7H8f/evzfx1Hle/6sow5zql3GlHyIFkKj5yWF0F1
/agf+vmd/O/R3mabOMt1aX/kaKzIiwWLPzlnsrHs/X6/rB8fEN4aMv41iqz8k686HB6Gdiq1UfoV
t3DTxWCKZpL/3zHeFnjduITqU+UYN4c22MSu9PXVJyOMH0fBX9fx9sqcotMjferkwG4TlS2nFY8i
YKZkLvxy/fvV/ED1o7uyVuWeIQ5HtPYWl6VFJD1j4yzmgBS3wFQAiFCByAh74rbuyH48lOeJkzXJ
sZHznf9+eHEhb6HDt6OL2favYfioyWqmPi88sECkPR/W00q9T9u1nybUb0d5e2S3u5FF6v2qjSpd
o6X4cauAmzamba5L3XgbtSTUPB9GyQ8jnr1pVVdY6lBaaW8jXsoxBpLqGYfcUOWBZ/Ph+ys/rEPf
DqB9v3P68VzKxiF/xe4izFzgVvbKbrGEi1QbMZ+wLl3R7fUqmZhfk98f3U+7h29n8DZyVDbfh8qd
SxSrlIiORBb7gctihTIZmYLL06p/OqaIt/4ZL3/d1rfxcrzHt5surrq6U6d0g1BfBY3XvlYEAAtS
9++X+Okev40bRNLl41lyhdLk0YIG50N9+P0IP8XO327i25suL/enQjI4BA3r7o2CLVlKUbgb9ET9
ikyy4lL3Mln6P9zKTwP0bck0DClOKjoHPq6qNLubnyaWD9//nzjposSPrML3r2yk+WX1iQT96ca9
B0nLvGKU5yMjgWzdYk2qmTpdTAk5NwPiVthxxK6fCyKv9/ZtABp1VUa1IYvtsfL22l2U+ol5uw4C
voFI6q5YVW85xm5z3z4FgK2Gy8g7YwOoYObaoddCReFQevC/NaSRqZtC+Z/II2ZYyUroQAUFTdGx
hw/FzbCqizRzQEFCUwvX+60xP/UrfjGqNfSJ1CrW9dF+rEz3i+u66PNV1UW4htSTzKTUVATk3koJ
e86mjMowMqsrCe0gvR1IoSKrSjMvxfX1Y6TaOrgKBhi1VRroKVUerAPFsr15uZkKXSwUO/ibg6VR
CKWMXMOQwTpSSJXM6635kKxMtw4VgRjIcFQs7BvMnJu3N+w6c05oniCyzM5AcyhfrxWIAkC5MlQ3
zRCgZropAVAZFJ6B7d8sqGKVxc3Vj06O2BnH8MwE0Y5ON5NMzFko4R1tBW5o1cx66fYsI0L0y09N
WOpLgvTPA61VVVnDOEmX5LcZ5Z5EtUskHWQRmogPMZEhWbiaixlZ4NZsQRAOTjozu2vFElnw0VVY
c48EqBm09IJSMOl5UW7GfrrL194cdomDLXqDTW/LlnFDGllkc0WZSCRYSJKb/aMQJ4z2bpO8Jb7d
Yth6qL9D/poa003Um8SpdGk2D02Pf89nqGKMkCiMjhY7w/XD5f7xbQfsEYUkAHXA4FVi4Svx/xXp
6gMJ9wGO2YntCYdrssgPktqv35LO3pK33dzsoMfumeycyOySMeACByS+r/aBKYiv39Ltzonn5pYp
1sJIbPAnkY+Dg0l50kM6kJgO3zPhLOJm2dOGdy5l422mf0QM5DxIArCTxNGVmiXbC9+nnUHUvk1/
rFpjPrfbYUZ+6OLvWIiZrk89QLcnX7svcslkkxv83Y0C383sLx3e6j7oTJU8vcoHf/cVun1R4doN
Rd5q2N8hDbBvLaO5HNR1Wh/r+E3wr8GINMUpfLGZpt4wEeqawhySoBDe6K8plkoERx9erB0V1rpd
IBYVUOevXf9TCkP7YXoUXWXEXcLPUH4fdhmK8bgQ88hzA2SxAjoLywdcfmmvnlU2agAqSZBfeSPP
KMqhslllxTxS40aPi2IS3TscDl3wt3gRD/Suc8v8skl7eivqHxGfoDUsLIrilNxLyseAYLb0QBXC
DoHbQWX/w0L2w1pZg50s6SKcrEHK/B6PlOEtj+UqFxRC9/VLkAlV4siblwG/OLRro0e/Pj4ElXZP
crNm4u990ZVa79VpLf/9TH4qRX47k7cpWi6rxlI7ciaXWbYrJmUnWxi5ANjcACWH1oUdVWZB+CoL
awllUbLSJZg2U/oC1aLN0v5FM3GaAqYF/027OIXu7WMHACOIZG4piMgP5/vDUIBoTgKWzhuZ5oe3
O/dM6/K5tsSk6IkO7TDYjyqzoqO38ObZhn30afPlxTxJptrWMYD4AsDGZIxq79R4IHmUt/EwOVt4
kCAOFli1tYJyg6wjfOoPsTq1sH+jL9F1XAeQDYwKYef3Z/zQ91rlepLl0X5Un8nBrV146eg4KFeA
lD2QnOhV1NF9g6MTdtysUfVGFQMOJNnr2uA51zrpqBhkC2AbeFRtZZaU2NYY1eNH47kO24eg2tU2
y66CKJpFIkM2fxhVu8sGJUWf1h00ggz9tCUPss1+gvXoAPygVW/R1wi6IgsgA/eqayxqMRcqPBX6
R83WsCYtA5YRfbdvpE7kii9E+O09dnB2KrCLZkhCkI75pVdb3JACZk7NSRqYkLUrDQglXq1jzLN1
Nqn6UbPWqTTLNbdWHX0YAz9s+GjNlfAP5flDmX0bswdDXcbX7CSLlI/4EAvQGl3ZGmXXaDQQ+jWv
R7/9fL4aj3Omzj8fBDniv99P5tXn97YkcjIslSqNYJS53pfE9Bmqd4OTQXXH+cwUbya63dejs2Uy
33usKgOhjIpxTGblAXc1putDVPVP1sfSqFwT1/7P6VCgoOmdljka1L6PuqTcZ9TCUu7NOm5UTDmg
fDBatyWrZbAIiA/851kwEMRTC02s3RC8DgIvUR5vkYInD79YtIUeUMa3K3ZY4ljd+fMC7qCFPxUN
V1Rd+ek/Ur61UCuGHApt+oFhRCMIJKhwccYWGCwcErwu+vcHhQU8EmHGcSDEbUx7g2M/RdWFYVBq
HWQbzie0P7BS9HhImtWA2pj4MmOfLoQveRJVTbm0LjvCH9Kg6k66m0feWoCu3csWRVNoL1FlGlwT
q4CDb7arv/QMwk+bx9IWuXYDoWf9pa0UHuknzFQJh/vcAUgEyNswinEOYOD5zauNzC5pKRtiskyN
3WMs88AuGAEdWOpY+YSV9+9DSdF/HNiqRq5Xr9GZK4nJ768N/v5eT0MlzuTRcUL6b7bHhwxAJCHF
1eKOFZ3nmvk41rGfwZ3w3L6sD+3j9jY+dGqLA11fm8O03jx2I1rjpzEKcCE7eFLO6Sq0ofEEVfdp
r5c+TwylaZdI6mr3kNTy6oj7wiN//c+DReUtPKu3g16PgAWtjofgrxN48K8Z2CWG4msiuthpEllT
3CbMe+JuwC+3dmKfbD7ZFcEfmdjBk2+GZFW8kxS+CXU8J/CC3Jm+1FtoTK8Ww0nEgL2tYXmmyKMT
mPA4/uxL+J2fktcPqFSP0UH4Q6EFVPhA2JFafDq1/PG4M59TMer4qCX5h+PhmN8KISR1q+He2Q1X
QlApVJeKW/dQ8bvC/BXucDPsCTUmYVdqjq+9Sx80pgBuskmhvSdhc0EqKbTuDxNYzCL7aMQiKz9k
4YTsn55zWvjo4RHLyN/P3DAqSag/xPxBM5EtOXuUs0InjIVhK+3GYLS6xM4Kelnh2Q5CNBC/EwmE
Px8AVhE0iHSCUBm/LFx4NXksNFI68Mv5EQ3xXocPF6EOHgTsksW1I5dFIfOKhTdC9SrksgfL61HS
rJkZrKAaO+rChljWFF++otIh5izeB6CDZiZCRuaPJc0fxeuvxdvB3TO1Bi2YdgpWKLbBLuL1BJrZ
5qkQmAr9yu8vjf5TQCBahHE1xPuCGfj7/ZP252sRVZcSWipRUWM/wngKHZetQZvp+Mz0i8Zs6vWa
jO6RF0wDUdcLUJ6t/B3vf263hv3hymn0xTT44ezoT+Lw7/MxYaswYiHN+s8rnejKucwS4hVbZ+5F
Xb6g2jgj9kYx3S6tttBj0MjDs0PtHchu6Qj5EHP2iBfmYfLkwVY7a14psdKRDH6Y02kQyFRmKRqK
DYvY7giJMX+LSNXm8Umzl1CrA1soQQ36R/6Idqg0h+KBB3NCdCF16w87cbPT3/WZ+tnQiWV00mcN
WHDjllZfBdXW5wULgk3Ad3WGuw9351/3Vo2b8tfNeVs7k/01SZ9LQyItIZ5ca8LdWXDplJ49sSES
OAIkXGif+mDQfh84svRDeqzGwalu6VVBzntbKsPicrtK14RWRWz/dtEsnSa5lWDtUbUgotMtG6Ek
j+0LBqa4HjB5sB93q7ykuSlNQrwLeBY0fTbERvKlaf4jRWdzOX+JapYInIXIe5U1QQKFbOZSfgb6
61w6T2d1GqQm3p3IvYVgfSXacvwxPwfginmB+ACKIzUQMhgvibNQbtdYtcXPYq1TWWgRvfPbnlwx
dcB9B8nECbD54T69NiPfhjB0JNI4uExTRVYIZr+/YfkJ6VDCcxwZsWsoASuR2r1ROjds0LmKcKyi
HxCPmwNT0LNFi/4CKztsRo3GfS1Z4fQ8kZwHXpg90HG0d3cBrmpVN0P9qVmRakqodOFz09g0BiH/
2KibZEQPbb9qWOkohTQ5qXr7Jq4V2CIHybaY5vPrjpOIy8aZkAPSo5lrVpUWCv9ES+tQ75xWmqm2
FMcwa025wL6PgndO1oVTpiUBzBITxbhUAtwT60sa3qImHjX4IRJ2xCmuvabCpZBayv2ivkonhwJb
WLvu30KvvHta3XteO/CbiLmToiEbznGtYyk5/f22/5BrEVAqCbAENx6qiiSChb8WBrUqSdleV5UR
TT+Pm3lMhpnULHDCpF1vTxMWAnjYi1gLQE29OypCeZq0Jo8u9xgKZD+cYH5z5M/FVHuaOrk26zQj
nIgAVixPUKcIqIC/y01SXtyVOsfgfkNElOS2/OxkEFluVtZZtiPdKQ2roH/10jbctHQJ9LD8Du4j
PQpoJsZqtDw2MK3W0h7iJbwBeGi1aktbUabYRVnDoAMmoGcaeD8saejD5l53NHYTFytcVSQ7rDg3
nBsSTG7hQVZxsFZpWqXERuS3Emzl0IzwFQUZ6h374HeV+fPsAIB/nlspL8PePBqwtoIYYfrSIuw8
Pz28duM2hj8ycQ8mkFSCNPNQdwrV1afKxMibhKS0R/HeguqrJ24KvBNGFy2lOwUbxlbOLW8pIwyF
6WXG+PlWmmdisFRYEZI4J/+4Hy1XSmIru/tmeQJab4YP+yhhAGtflRYb5IT85UV4VD4IK/dmlTgC
1nOVdhhWQ8OJoPbpNnegqAUVGaLaMJ/GQGVPZrq0U9bcPbh+u/D414+AtlxtrPWg3kOxenjY4uqd
WmjFV3aO7qU0ryOkn/LSuawqx9ZVoV/b0eomIigSUyORbtU7UWiJMGZv5cfdScDkk6ejk0EJbQlV
3hWXZlMHuxZZcvum2CrNpbSj4v2t2OdecnIMxg0NEu10l/FZWjuPVlRapEpkYvCdFJTrI8Orva/a
vCEKCbrdDc/GVuqo43xeA5rGOxXazwG8V7qg84GKgQQeCF9YS14r7jN163jU78149jzaOSrY0qn1
7ucWpKD9lC8MEzfWHfXaM+YYNLbBTcuUS3CHLD3iXsCq18jSGipTzh7qMQ0lWwWcKVYBWHwQwh0x
obXpKi3EsLKAe+NLWRAaT063dQ3qHF64TKQ1QbVOHl44J6eszzFSLVSLf3LZnm+ckVVt7R92Tn/W
0UkXyuZgNCXNEfBunGykti41E7V/v9l6YYaEbjyQWjevBszSOUBDg3Tl8IGN8JOjmAdwz8MqySnN
WtLqUjMjsmpPM92VdZNnI5dmnWmLRp+YofZh3XsFlG/TOdA7Ce9F2WCGqb7NK1FUu9efiJBGko97
rCtsnGTwpLdt5KoNwalM3JMLsRJS7JGPk515F5xssTpuZd7JlRsJX4NXCr8X+BXxpzO8TWEDdXKK
Gprf2I0WsSs1oP1ur/RjeTS8LI6uAtcpcsSvdCO4y6n4E9xCB9ijf/FujQ8T6Kv6/3ahtGMYhNSI
lVGevq1b6mN5SvcnvRhVx7kLKzHgtXeAVOMF9wQCemkc+LmcA9+neRIEaSduC4TsA3c4QSgVH1BY
MVI72eBPcfCWX7fn6ANIBiha8zAJDztGt94FxOPlwdKTbRXqq+TItmznQc1jQjkFNF7OJC/H9VWh
O1AeVhf7puTRtgmKFe5qp0bCgN9cMNeqeRo0WeZ7mnk5Z0wD+FepK6i3pQ++1r+7GJJfZmeYjaWf
u+cGPEla2AUGdO9lDRq+GnAzPCaPBkak0CqxPeNxcMcBT2Ch2a7TBrbnZEpPnFISiO9T+sqfPzWx
2ARtrto3nu3lPyNBbqkNxVl6WB0gRa06chOHZMw4SQRsVZwbGmkjWafcyxRcKjZQzvP1O4BwtkGH
tgZC9Sk4n/yIJjdXfPAmug//5l6cQxPbd1z5bq5mPyFlYO3Tz/h7A18xZXhxQr4Lfsieyofsq14J
BFM0+2kb2ddJS+le3JS9Q/M8kz3xdfSJg6IVRzvPMlf8q2Pz2ATX2NTY98W9JwRStjb8/HQ09oJn
Pie56k58TfnaGz4cPmtHDmPYPwE3vXjKFLCMCzD/zH2kg2x7hSt0bdFR64m2OgioDZE/z1rX1t4r
B1hM6KPfhzJF8PddhC46i/47lN8SA/K5uiyiUCpG4rmV3g1boRvPX8LUS/EIvJT/PMyTatXa6Znx
U/UuAajfQAwoyJyB8ABLg5jRlgNlvg4SSEq15gX0LMiNuEkxYhODYjwH4sexqXpPX9zic6B6Ojf4
xs28+1SsdCfl/bjzXpw9GYbkGdmDMb44Enhz/+JwwwMg0H7hxvBmr9x2ATyB/OmJDSMgz0adHukn
APo95y7G0odbZfwT1XOrDNkQOWKoarSOfw+bzoVyfjxPGi3+sn2jSVnGYfdA/gbf4ty/wslJ7Thu
3G/eVWpqi2rHoHjRwC4F0v+90j7LbeKUKshgwMA4RuPsDch6cWOpnedZi3zy4Wap58ZT90KUEWyZ
+rfYqcDI1+wy8igOS8MUePkaoMZ1sby4hKT1Ke7p9xjkitEBgnJcKKSmx/UY33Dn+rAeT/sOY0G3
1IH0VaItupn5KqE8EY61EQ9n2VIa15m2ief7gRxZSi+TuRQgY8Vc758a5deDhvDYhIaL5YwsGgCX
hlNZh9t9bka7LKjuHRXAz/YxPugW9j1k4o7YHMmlI7MK4+mDv7yjlqaWUF60WfCeUBXqTkp34N48
nzBkr2OqRAlSs453rxjKqxSTKUcHwkGJ4NR+LPKHeaJUgJY89liy9IhFEAOc5vniKINCJjqyMxgM
RfPJshDqHnFUTh1mJWNDQA4SCuzRxHM6waQrOIGXvTULIN+Dk/5BoWAgCFdFPuV9VRD+gZhHsDLg
VPp9fBwPalZR5QpQnLZCL+AgZ0N1Ca0K3Q8SigICGqZqCnZ2rZ/1yWCWVbOUvTs5DxKAhXfRnful
ezpa+qa09KEuuEtVSAKn3n6OxgkiUHz2E3ghkMJLH+BOxaztlni5sZlMq07l0oA1G57tFhVv9ktV
+NWxl/QoLtcm2RG3dXx8HuWwjluLaIDKSFFg6Y2FD9hfYmiG1vBMlwZ5ABW3FXHn4qnwNDhvgf4L
3v/kmFpUpfNm9wwVxCLxSme7w8BXjk7LuDbkTbaqz6rkw+iL1Z2bSrVg2Y/83Go8CaAmOpFeP8TU
wF62tOCpYva9IK5LFyKAxFUnpzjvn8iDKoOvc2u/xdpHGlRjy2coaWuZJNPVHLaSdixb5P4n3E+C
NiiOVMaD9MoQss4jjEhQzxGETo4EhrYDLwjPdG8ZkyE2jcK8GsTMzv5sqj113vjiFYXv8xwaS5fW
+31LazNUTpv7vBJoaUtT2wWGKuapAucdvj3eSzzUumxWmOtcoDGnQDca4STHyn0Vdw4P+4F/G15b
db4Qr2+5dFVAQeT53HNB9tlst07kYnLvRjBJ5CdjabxYtu91U02d86Ob2nw5yRjiX69/VxEQ2LOb
n/nd0ltEst0qLtbj1qgcHLYHuISkdncPypxElI5txtN5Gg2eWYedmOJf2BWneIRBF+ZgNckn3qWG
na4PNGmrFvvqKAhXsGz0Iflcm3H4ILWaHt0as/7XPqfQNhZJQGHJgS3JGF4IsetyVaV+q7XZGDZm
j33vySNIu+wWiTBdXW5ROc3dHO+Qp9XiAieVRj2I2jezPmcrUTPLNdtag1bV7GmXrH/AkubLA6Sm
keL2kk7cO8wJ/PGPr4twfEtbNWCYUbIy/Ace8mZyt8dhQprQZ4QqJKcqwmwAfvURqhKVt+Nabva1
GI0XhcR12VJBMPWuR7PSykswXw2VU9fNaj7Yf107j2T8SLlNLZYrP0xwRUFhUbm70dXRKEjaBWOF
zD/KZUD/bWR/emyh5nBKbMZCs2yffXV6k93eE8q3jQWw2Vy+4BKUivPCDZ1j+3YGvrBUoc9XaFuD
OcaOQ3fOPjuxZNOUKh34PCcq20crI87XAM4t/bClwH4f8FOxOoauxkZtpfDudthh2KHqVe8BMhF2
Ckvv0Lrn7Uu9sZ8zZajEgfXGs8vbGx6a+eZoan3DaN4f09vSYVDdSTlZyt7F2mW+b1/Bt+/BtJet
U9XOhtE4I8fbWXb0+W367OLgdcqc1gx1DHAX0KTOiNoACw2VwsRmTonphMkbydRwLvhZLM1bYJBI
jwZL9zml+1Usac/pXuwnpbMrY3gLhR0w2bJhpGibMbu1ll+P5lpdmga2Px41HRVuVIYRG81J8B2w
nSXBkJP/seUeMSrun407Ehs6Zs8sPOL9r9s7VSSlEDPoeZuxkLVUzPpsXXaZ0dLIkRbl4NHbN0up
Xw/tKsIeqb2Hy0Lliv1rYT/qVJMHRTG4HBwGQ2ZHaBv2WDvsLcyifEAdapDQul/Qe4nIZpBXLBeN
COAliawpdH4K6hhG+hgm9iPZvNP4HpkVwiVLd881JJw8032v5msTrqhifJ3op/yq+QbvIJ3KprSS
q6ymTyCw5NWzgZo3zoN2cWnJR9xSVVdyBJ2lTEzSBajR9qlpP2ZiwgEPU7tYlZxgLYUjVtSte+RS
AqQJP2fXegRbYysnWw2aUmxHLmIRrJFHLO7QmfZCsgDNh4BgOTpHDr7rEqE01hikc1RbhrfgPPBQ
gNYwuzt1v87jbzD/3hdpP/7Cba5q1hLcIfa7O0aJXfzk8IWRzG3zMD6wq0NwyCX12MUiADvwCHgj
vQfWDrXgYWoUCM52dHfjLWmIZRNLRig4F0erDO4XB2EU/o03qDOxd4xaybS4N/Ilm1Rb0exoaTdT
VC6v96lyF3cQQ447hJeHlUh2VTPTbvch2UW20sYG7BjcHR05yJ4GORijBvYt8+pop8qjH2eTMGmG
+SbqqWFruVNdeyGlk1z/H5bOrLlRLQnCv4gISYAEr2JH+27rhbAtm13s66+fj74TMx1924uE4JxT
VVlZmUZ+jfFzRA6Hz6iNh2HQemD08IuDUvip9nNduq9km21fbMDKAK/E0wjGU+H5oieSVs+PMoDJ
Fvun+D4eYcMEjA+3/qTMVtzVUheU26ClX5KlgMsjopNryOIH/aYGuzjgQPkQPuloY2IiGb6H6D1n
78egaN0fpza7Mb3ntQW9dJqvxym6j7+b1VV1BFKMa4Hn6YdogiLBQ8tAbw+popWckPs01QkhKsYt
jBB/EAeG+/sa2t0zXK35+J2h9Hb3BfrZvqq3PnwVqJtSQEMAU5FBWwEM2su/OT4GiQ1+OWJKunQJ
E0yMIJNw9sh1AVM5Ljx1L0J9Qbewln+4BW/Hq4jIpxI/a4Pw0qTWWz2UpcNtjbBnHfTSBLzdcBDs
MWsC/wnN5ai/rcV3vlsUxmxN3qec00w/Yav6XmcXHHv07tFgbxBINGRXHd4Agz3bpIXBgPLwCPX2
5rUmJJvODn7Hjoe42Ekodj3DO/XJ6e4/Znb+RNnRWxhT5gnxeCOdPQO1nXG+WZ4BSxSAngt+r/K/
pI1OZmF09iRxsgl8V6WWpyMVSDqUnSjRIAvhy6TsKrf+nB+EKfLl2uIbjcvlNyIXru3N8SiIv8dP
xL6EuXnCENYWXi9U4G9KpSXPqqYDgIbctAyoygctMyrOOzxFsm1DPX0qdw240aH7jnDQoGW2T9Gn
cDgHX+KrLDjpMDMltzVWqArNpw3s1u16WNBgOSwtBc8EchUtavT8RvqUXTaRS710qZEXM7FRWlfs
0dz+ez8TBJd26druPB1HDhq8l3DYvioA/wm7UgY9rLRUISeryNVTnaxv5kbXUTehLJLBvkNrKMww
Ynq1kzblpwSz7hIFm/YKSZGU9UtWceMCtAqcjZdraJslH0qrs0oGFmyFMp1H5akYwgXDST01usCm
S7KA+/OUGjzukBjsH+ODgIqvtD2joXqftjSF46IxVtXaghXAN6kO1v5oLYvtxAXttPEhfsv1ZmWy
krk5oR28tdmosUyzUssaHS0reh0Cg/DBI0y1NxoW6/X8NKab/I+KpNpW3Nk/7J+sbhu/BAu7wwHb
CGGBJ8NaKg2sQ4C+2UYGPIQ61BXkr1Av6g4qLHaTw2WWuEltV0g5bUVAa2uXlHpwVCezrKW87kHj
jkSMpUW6OJImqriGfScmanyzJepn2ruebu6M6jIxdZMpl9dAU+Aw3AbR7HDVMKLPbr8IHH1Gx+BO
tbRroj1JiIQDt7LPkWIazOVh+JHBMFACdGcVR6EWH5PzTK+/hMRFnW4yCk8/+jMSo7qPrSwk1TQ+
+s/8kCy0RJmMz3HnoVApv+Na/1keA90Ltaz+6WaGv9LSXmt2q1Gnqx9gZkMMtlp2iK50Wvg8j/32
/Ou72FL5v93clD1d5I1kI/kqv2Iiv4VmCKmSldiYgft66tSFJpzWXenEV6wG5z1V0QbX2N3w41v9
ucJ9kmx07+9kJDkzE94SaH/03s3gk8HLYBlzsevsRHBY7a+EOARGG8VgGdWUhQBRgHWKEW5oGDnB
58ww220u3YXDkL+gQTRGEOAXprWJtjhhidJ9jySBIKoyItuvTVpx3iwfpTtcWgv3rgcwKhuRKqSd
m/XnQLy5pKRAGidDCoeEthtYEU0ibbEPOg3m1eJK00k6LW9wsW5Fp9cfMFYo83AHwa+mJGE4PLG1
Bd6FgnCEwtu2pncVjCUhjAMHZ6cJ64+GrYrrFDIDj3LOca+B99PD6FHOsxV9+WJNVr81xLqHl5lL
6eG7PXgwoMO6W23933LUIWfHazDYwl3RT4MUAHGakLq8jZfCrn17jiPPSMpxAMZAfMEzzmG+b+6N
jJXeqV3obOk33vKULIFDailsRkTyOJHxkUGxb41vLAc6bqbSWk9gNmy0EkTiEZou1Tt0IJoQmZZn
dPMDdzJkI5GPp2pHSi545K2uBw7/hTu7Y35NpdQNyH8aUmBKnGrx3pRtRUBHFRtPRF7bI5u53ya4
Vl5Ze1gHn9rZemWcZ8ehtwAk4BpEa2v+5S14U2OxLY4xuGWl006C8Zv9Euy7k4DuibQXigc3avT0
+eJW7KJcXy42Ed2fZ7FjU0iRNc90Bbs45d7D6vuE9ikYPbmr+vveyDNXPA0HWmNG4OlVd0XttA4+
SxzPCuvb4KlR+27C3sBiGPLat9LC3qpJM8H9CQm/Dz+7Lio3Ts+zmblkismIiOB4fyGJO9nRWfFW
uOX9ufus+fTVW1O2ECVjwWmxvoy0ZGH032Vmr9L1cf5mrq98gBlJS6Ot9gPO2GdpZcg4ewN/TPyn
8Utl60sfYkIypKefEiwXHJKMUrQQObcFtFjD43xmY+QMn1jUzpccg/rZVqhM353SNkyq53uxMfuZ
iHPqbI6RLI6H+hjvJM+egW0gS4vb4/q5DYk9zT6m64as5Jw+4DVmkO43jl75gmromcAB7D/ZvHMi
xiy06xGRdf68C/stnLqzp2waZSOCLyP/iMIZUWswku3poCx19mnvufH8JM+x4tNKPRLMTN64z3dv
1oJFwZ6uSIBARdBYVe0+NpPaElotpwih71K7QmFTEUbOffls6m2VXDrh+CyRAUMcEzsoScv2enJE
ntj3r4uvFgDyM80tioQKjUas3rBUep86JsJ6nUZzfcxcXJQRq4Q+pdXjL/VAs6tiXQWFUj19kPdE
C+kQuigU/5t5GnU6zMJ3/YqOoeiKpJIvfjf9fcvPZNgS+eTVbsWRX1gs6vKxIoG32LmT/eMJ61ya
ePHJV7ccGPRWNsvYwu6T0EnwKOkPPZTO5ugOUaCUZL3yNUno1xm4O1bJD07qMDMECLR1YAmMAswV
8uHVHHeoBZu516e49VWnZgWDU+Awh51bO3LNq/wtCm2U55qo2Mkxekn+qavgCsi/JIfysBnelwgh
5m7pmdVXNvkoGpSQI4eBJJ78Yj+gLhnf8GhcvirhIikkh/DNOJRme1/FrfZRe1N8bNRUUwnt/uwg
V7aH/WKJzCoQEjbRYrwtltlaGtJ1s7CK9NKSmH+QlMr95t18xOIJYHUk3aC1qtBuDnSfg3FE3D3s
17ViK96lppLpsk3SUuErKBzSmO4iqryJCefGo5HUBqVXZWKaQS2Z4u01Gt546IcH1IBsZkf8Yoyz
fCNeJf7yksuo3hLvFp59u27xAWy+yXMOoQl1WaDGHtaCbzdgLOf8o4DIdO4X+2T7Fsw6W5OhK4VG
b7t0ijtoO370gHgt3Co612eebonuIWum0auEklA4gCWr0Hhy7ysfJpvQAaLByunxZitNCkO0ulaO
PxjhHQ7tZQZd8Vt0LpAYvdDMRMxRJv+xxH6fOOjZH0Wie4NdS8as+EnvEtl5ZcvFVfI/khcRPikM
qO7eq4aWApSD7RiZ1o0nnH8TdeJmJ1Hz7nFNOFIIlPfgbWYVBBbvRNfqFOGb5yyfKdLGBJh+692F
7yL/ahLQRcXorAWJ4it/qcMm8L7p8Q+hVgqnpjuk8ineoEV8lc0YbcLyECGCuCfvRBfI7AaQr+Da
PGnIvykoA5PwONpDr1H1ynAtphI8w6wQ8nMb3bI9jdcLa+uRWqQziqJzzi/Rem51etzFyoDdjSV7
peVQ0YPDTDpyqs6cZWW8v5L3RnTTKw7LLdLgresb9SE5CoE+2xGeN3GjK59YYdOLl0TEePbpLbi8
9cRB1U7PKCnmL8aTzwvfzNVnF+1En5advBW3KSl1t41CvOnt5r1vDOHAknt3m2G0FfCHb5E0ekpc
MWcNXp7rUSHpKkpvsY6H6/wRnqJDkLsQNAk5C8HJoSa8Nd/pkRM+KD8jGsfqukSduxHW/on4xc9U
lOYB4FC23FaBkYmoSiYPItriUxBNlRMNa0kiFckF4E0RW2LulrHW+RqAh4SPvZYrNvlouuL44TR6
0vF6YZ+3SvcC8yBmgZqMBC8CmXOCqAPmM5EzeSlFMbLRFW1h3C7jTSpucpK+StytKDTepZGyHUAX
Crvbi4TN0EcgpPwdSkDpfHSHrxEFbVCxIbHl5a9ET5Q+acthxEMYISOsyJAzjmoWXbHPcSeHHoLg
P6cItJ0hiDXOVYbROwbFRy1bSWvPfR/96lUo2EHwJQ9nXaapWlN9ANa+KJ83he2pRlxo5OwLo8ad
1cxz3V+YRbQXMEOE1wiKAtO5fgSFOxM3gezUnmkS22ElwJGkD++Mb2ipJGBdbNRvej+SRDb9uzJn
/nUlGwQ6j/kuN6AQHI1oaeTJTSCbDIMPFu+yuofeh2dVU38XmgxEXSEyU1fNjXIDoLuWPrNbtVv0
jnf3N+yl0cP8+O73SGAGm1K4ZcDrbdQZq+hc4r0egut3X2P6jHxMIMHAeYrRHLVWFDDpKgeD3sYz
c16fAuxwh+x7lG7BcoI8b+GyW0dIEaDYm6HtDUq3iBBshg60Lu1Dsr7Khol0Mc0kjlOo17BgMweq
0xzUYhutlQ2ho2Y4xtPgcY6k5g6iw5p8TppjPzdyRgswQGoGC4umWL6IiGsA8S7BG7v4J3WT8UU3
/JdCRMVjXJ6wHmf+EMXJzlPRhXjXrIwhmuYvOtpbuZUOR7wQbi0A9+I+t0oAo16rqcoVRnouRD/w
3AgsCgdbs40ObP4au0NfqzeQU933QOa64/SQ1818u7gOxzQ2g4cI64YGU++OnNARnhUoGqVYPVoZ
PSafEPkr48T9qWKBjJCq7wbKKf0lGc1g7z1ZHG9BazqtDw5Zbyn+S4n2S9Sgp5IzJ/9zGUfOAniI
Ic6UxWmFHCj0jNTxLgX7E2Vw8v4akTcsQAfsJkOYUp+qVv9JP+09fJX71j+UKPmmRjXfZlsVz2cr
hQpEm2Q9tJrRXSbTd3W0KrQkViflHO1Iv0dpPZO3idtJdgJgAQVwtgI/SS9LW3YnXSh1J1qzD3o4
W6V2fNm4wb11Z6ABuF1CgQaddyLoAfN1swkvZH9SS9FDQza8Qun9aJvbXKYRp4WKy/CONLmH59P4
00jrV9/kJ56lNtksG/Vit2q2IxmBeEpgGtwLakEweiuE7l3ax+KDlnBerjP4++rBhzJjLr1dijgt
FOTr6BncIXGmXSnbG0lvcPhgdlY+q++9f233C8lWVw8XW4HmFE4ZrE9KUMtrVd2wFubP6qfSO7RF
w2071S1Gn22GbBfO7zFS9XS6D53uH/fRWbyNtw5vU9FZHbNv4DZamqm/9THgJS3bLex+N97EJRXh
IqHoWx2iTRYapWzOISE81F2UWiJgh/tODahI4VW1qmtfmEF7hgs4hqd5eexHiwyh2w1XDwYJHUxr
RSPCHbaz1bnEv/0sQRa8xiZHBKDeW3ytFuQrEPfRmxV7R3nUT3qrl6776FpXpS0bWOv8jNOZS2S1
Iu0+RtMk3/cbiFixs9Vvc6AyG9aJC8/r2JiqQelA8xZCdfAM6dKsMFPv6lMRNdh6r2NRr45i+vCw
Eklus/lenR2SDlBmvywOfnzmn111eqvaEl1BogHU1bnTKnrOWdzPnukrLQ7qHzq1NDhqI33hBENi
+DdTLVyYWLJJykFO3kVG+UWA+VC2FBMaDekIVWsM+RjKy4793+oUOuMJV8UHO1DdU+6JypoYl94W
TNORTaCL6/Q4bR6Es3csbnM7qjXoRZkT4KzbasOHjEvspt8gfGKtWM4GWzBAKhQ21BpzgA+5fgnT
0cxSpcsWOklCmkyJVHSXmjo/ow0dQdX7aRqbunvuMYWJBqPB8Ch92ECjQy1hMroDMKCHbnJLCyxH
X4t0m1FAvsbourhaFHSKeiiU75niSHNa21VnhmwTseEcL3Oza+hgcHJVHRlEBgdtneSJVqp49ha6
uEs23VGNILJFALRa8zm7+NbMYQzYs+GyfOaG2k8RGXF0eBNYxj6BtWEgFT9zS4bvAgFgTg792cKc
tcidfCt5jOk6RZtT1Ut8h0ubmk7mtwFMMDuHuunO4LYQ/ODqOYOuItSAaQd0lgDtdfAaYi/jMvxI
4WCiwndkqDQda19k0OaCSC4MOivA8KHTAX3ogWhQ0bxS9z4YQ/5rv5QPOg8ib1Jt/6PczFQII9MX
ZOwaVv8YNsW256UhkZhIQatrTofkT4TxE5LviFZ0zzgorRVDa/IOZWXLQ1OePhR2qSQRwQPGULme
yDpITLD92NegYphTQM+SnOGz+0w7JH0nCkrowBYiVkxCzY1JBQ27iN4f9Gcj5PZNb1j+tVzKnGNy
BSONrhe0omST28H31Nhrpnd1ckOAwZc6/9GHpstGmYi6u4L5MpGFxr/ki4JmZXEbSTHMGXe1chB7
oWnL4AVJ69/ozn7avwFT4PCK7RrWvCveMuWMxYLXUXchztU+tJmYj9zAd+K/+CoLbTt3B27ldIED
Kdk0Bsw/eYBMAFoSJk575aO/S2a7L45zQ9aaY+JKsgPx2A4SqzjcBEXnx97ApCX+Ohu/3MnZq1rd
ZNEiQs7brwJmJRyDa/Q1EaXqt9UORmks/HOlqzs208mrd+M+3MIchd6Dl+/eZ++yDLbB1yy8NSWv
f+hxcq7WKuSXa1PnaxioM72qJ6Aoqywh1mXsW8l3TMUDt9Wx4wByqO1zMnkte2D0iaIHcCO1cjCa
j1A6R7KpDsbQm4sDgGaLjUcDtVVYNzYWPbG+YgLpV1Z0dYY8tdEzNfKENPR0S2vGBEpP8qD1f0Js
Y/OsVmZJkilpRatV83XeOzhrfQAfuQq3mUOkpdfZOF2r8TIgGjRAKO+zY8TCTpxF7a5OA7shX2Mv
MtQfhdNQyFor+mmq5b+IQxyNYWvV0qm5urOU43f6HGQFPCq5/gJhhsZQbMkCgrOo+UsDlGaB0zZT
+olPetIrl5683IVsO/P1tgrWAx1i31m1enRn+++KjDXD2ooc+bQ8yNgujvvhODkdNADL7SVQPqH1
hNuhgKNBGXD2YFoK5+V14sd1HzMzmdnQ01cWGzjDIYLFBAGQWTBAJKxaJjZeDuoEtzg4N7FJnqJi
e97qlXQkv2I+lkqwMenXzn8jllDjiJIV/tJPDy6zaCNEWmvDCa8y8+cNUgy8F3NyGBUSt5tgOHvp
+fwWv9J43XT2QHdque8LQ4XeFR4iUw7NoCO10huQASyme8L/OvJ1BKkbi2DwFq7IPnRwHqiPIh3r
IegY15yQeShIoDRySpNxMF/W6YJmOycymx0yDDhXTLn0AOhZavJWbd32JWJAKFDdKFBm6XwFS4Ny
wijO1EFicajOuJjcxe13TKQC0GRuzh124nbOtkQsYG6rizXfRbnBr00p+KA3qBT3YHWmZKnDswQ/
HNfSHa3AQJMX2+xrbiaN22cHQfxV1Vt9bWsbA+uVNrvR2w1igg987nXxC+xNTh52jjo7c5OIgR2u
EJIDrObHOvVTv6FFX/wGh9jt7WLnA7quRyAXZicmmrPu0yNxob0DC8NEz3ajHbADJrqd7bsxXNuR
aWdkcoiIdvELcs5d5eZm7ooL6v4Zl/SXnK9Uz8RcYE8weaGYS7T4TZG7mAOHH0h0rhO5FxegyZ41
e8bPZsk7AiIRFFvYnKEV73yr3NSQNHfqPv8m7dlACli+6Pt+rqCm5ZB0HqU9fMrG4iUOOiVH8h1a
aqnFOwUHNM+BNYAYwkbYSwKlOM3iDby1ZUSHqJ9WWGz5NLJ+2wkVxfnDBgCv+Yufs6O5xr+m6/Be
ocWuspXXxNTlqizPCYGRLeZu/v0oMBhdQGvimk5XPXxSbZCUL53QyuGmruAr0hVkTI1vjmfKbl1x
lHydkG8zH8018WrlJLo9tMYEndKW+ndFCi8wcSdCCzlqXoQhAdixTDfM/lgSC7e7B59gH8bqQSPf
hhmtv+FPd7c3BnATc3pOm6yySH5gD7sZVz19muhR8474hLqVtXrkJm3eL1pPumwujOY0PZHYgDm4
QpNVfRTP6tle2mNqCB+QjWHhSjywiaMtUW7Xh+l9KY4KC87AyN2YqMosFtbFJvuFrs0ohahPjXbw
QOneOiHrY2GoNMWIZGy9ics9raX/LzQusbCAWRwgW36SKzDzT9r/9upR/P9uY7LnUnA71KSmf178
iTilHSfScs1eLOgMtkegsQPLq7+oD3jyB6C31MjN8vI2u9u03ubfvT3XR3tazCN/Civm+3Pd5+Nh
+8IjbVnqmcX0jikhrmL326UrmsERbIr3xmgLZ5vp1yaetXSvwZ+o/2zGsnBg5XdhIJIi9ZFW85/T
i/U8m+kNpOlp2Nyq1ID8sa+3uSP8KJbwkztLt0brxSesH8pLc4PUakX/OO5sxelaPIdNyk2ZOB+A
mMwvzaF5w+38R5LmwUP7bth4bzji7DYzdudQOp7hc7qz/22miTJL+TmR5uF/AS8oLv5EDmR7ph64
IHUi8lio4uxhif0j5U9e6fjXdmjPwNCj68QKhIo+PWpoLXBvuSZDBKHOAJeHX7xuDU5Y3m7pzO3c
jF60mydWoTVVxa+ZsSB3YVGK+oAWiC3a8RN5h5F7HbIW/6Pxz/8dMqH7/yV9q3if+hL8wHrkJgPT
JNPr8L/p464otNbxdHqIm+llxA0Ul++Y8ztnMaeAb1eOo3PwMW2F9rgyq9M0K7zUps8/u3G/N8Vp
unPTqufj6VjzvbmtIt/mEjm+TmDgS604q6x3moD0JdkWMuu5vS7+O9NY39OiSF7MgL2d5i/cz1wa
Uy6n98R/Jtq77+0bWn27ZfLHFM1yu7Qml0y47Pj+DVr9M/DjiTP9mUj4C5SK4z3LurtP66rb87EJ
4fq0k6a7V1+llc5Y0z5xur+B91MA/0IWRvA5fci33pxmu8kMuGCLTztyeu7pL2fJL8g3Hf7nRK3H
Zs2e7aZDQtzGNocIf6T7tMGnOSJ75ONJrAmJYCbq0x3HaZeLp9KnMTpuqWFb3vTfpTlvGPm6OK3q
6cDhDmPLdfX5Jndy2vr8rudW59BmXAsXClZw8wXhiVXFMpPuJQ+GHQ3fBBYoLNX5Yg2aiRpJ7mR8
uOGP9t3i343JoZHzz598O/5EDkMNZv0zs6ZZhJJ7mRkYlomMFkwjAhMpfbqfA3th2tOcsOC/IXzz
kEERz1w6RBBDfGLWcZ3OdNmg3Gcgw/BM8Rn/y/VzJvSmQQCfzKODmnlGnxC74Qre54pXkg1qotBa
fIZW8j0d9YALnxMxfQoD/4YHrlOBRbpUOAkIhbG4QFCnrXRr3ZCJAXBaFJkMih+alxYV5oD++t/c
qj58KozGFIA8f2rY7hbZU0r5YzGvQF3jQNsLtNUz/5t+eZo0IIOnLLXUp8h873bK0HxHfC4uslHw
WtMMw1RyTDVeSX1hNlitcWH5n5ojZhCWekgRIjyXEE7/MmqV+VQIST/ZNlOcilGPv8VcF55cwUCG
beXTgBB/GUmnz1ZO0OnysyKvT8lKdoN4Hma/XruZz0/knn1kLypedvYZvm/zhS3SUmuCaaAdmSjl
04+NhMfHReXDNu/v4/DyOBwjdF6qwF/PlC0nk+T/ZmgiqDSbNuWSKJ27g0w6tRNwPPNOPsfh0qqG
T6F+YIVtxJNUCVl/ld7F7ihGZjvTPeVYLh0v2c9TeS2rp5J1OddyzsdTvzg3JzKolMR46aSjpX7D
KKE5NstJqEySPZInlR4eM3U/MfwZVV8FZDSuEkE6MwT22OrY3GR/u/iNeyNglq3fyYI2g5ZUbIOf
1fdKsqslNoAbidK7NXrJioLDag60oW5WELI8feG74vAjSXu/s2et4/964abMH4u+1cT9nLY0PMNu
PYuNHrYP1p6q+W7NRnjRiSBHlWVrRYefEbLlIWo2o+yEjD7w9e9lZ0fjtlRP8srF3IyuwJvJ/dm2
r7XegeuiVs7Cu5CLpTuc1/szgwOFMLHpaLWRMQ/9tX60rJR+G8iHUTXVzIk8c94fod341a1VoF0m
uvzoc/29tGp/Oxusvt5kzF9FF/FR0Yq6vUkMda6PnLy7dUvtWucEXvlbtKffo8V6UgIbWyaY2Ts1
0vLooGY4b7ECVBi0H9FesfueiZdFZns5BRlrs8/TM4zrawiRqHXqcicFu5nojinM14cwP3KuxHR6
OauoNFb+d+79VImzBNTPGdGFbPlqayMQuXhFYFT3XZ7SL1VdrySDnvQOEhr/V1CnpumwjrDmC2Fh
ShP1oUT0oLkrA9bjM7L8A9OrnH8/wXX+02nipVtpi0FfnivSCXgHFgzTQHrA3uILdYtB8GRyZCdg
eBEQ/Ck2pceIySzOraAWGGq7HfO9t/ntfSu+J3ukU3dQ1osfsMFOeD64potoPZqPXhuHp/imrTLz
1vLtDXswxYEjyM++2WaohBSjDmP0BRZMersesVNFT+tcp9TkdkaTy3ljKAgpbyCWZeuamqdDmGEV
Etn5qFAxGK1l6pV0TTbpaeaKM42reEemrXPIrxNGG5q51f5Km/AHYhLTdoWea9IDCRVdor1o3eID
MxaCHl+2b3zQlzdI4yH4ouAIxw7CkK8tzytHZBIETiuNU28jv7ev4e1Ev0nHesMrLf0cmCMwyejR
HNlGiZ2vl74luLiR4TCJ/Em9Hk4fMmgxUTZ64c3+RS9koSlWBM24gGDIPDdUuTv09jE9pHdGe7uG
CAwXPnEgfJuMjemMNPfK73iRngs4FM/5+vydWWwrdMq/35tOdX+STTERhMwSZT6KBjIKsqFtqWAA
bcpny/JpWy2P8AAO8Eb99fuSabDE6R4xPo+M/XIHq3zu9Mfwu/CYTtHEF20Wcb72lrqcaDAxkyuD
HiFx7/2aGfJURhXP+QaSLJWOPf++Fs8laTOiCAQAc6GRTcX76ArkR0rKr3cGFD5yWqcsdaiigk5z
ZrEXbO+WXIc700FkkfDOJkWU8pMKCDO+rsDObydRT9EytxhVaM6IP6BWc8DFfq0QxRicYXpHcqNy
CiTWmp3zJx0iRVtby3VLlzlhEgTlw6+Hd1lLngsyrhwSurpWbSSAfdsQvwi6DAV0DgVulbMajLg8
daW+7X6EOwJey0inBM0hOcx+sZNnrhsHRuGj+MrgEa49oFaP3aJDgv6eTTPkpQOZ3YcX34Ggsj5r
jV5noVEy/SOfQYdc9yzZQkFoRKC2a+08MGV61rC0zG6LpJQebOIPuh4BzSlTJs1GfseAoPfWzpZ/
87G/YeqcTjfgxHtLC3hTtMaZwUJ85+Hi1Ouz17kthoN4K5YMM1tJZsO3CF34ZJfll3KXJkNrH2PY
yzsxlxa6juJCB1eAIu8BYbnT4mStloj1FqDwCFsIRwDdBbumgqL065s2G0t1Jv0tuGHxVwPXtcbS
Wm+epWh0BUNjlgzPDhCAHvp0HoX7N2HUKY+zG2ldd2Z1WHmLisc/Vvh1RpH0zPbqh+LWzkAm9hwZ
KfKYCSj94665CyubfmhUYVIqfngDdDbMGAeN846tQVH1ar6Ej+ccjSNcFF8qTF60XQ6TNUPzBwFg
dWnk9eyZ0Vq3/poNgizBc2GjVpPKTnQSlC343TRQMyJN8czQ7pPdxT7Dqe0iIHUUGYvNn8f4hfwZ
3CiMuf61TWsSNT0o81DR6mPIOQojllTVJWwrt8pgqmUmmf4XpOcGkSixYu8BkbRbxsgkjSPcnG+5
T6JOL7Tf9noFO1DclgudDFl1VHp5WievT6BlyMYo8NV0RinXKYfHmwuKUaHKrT9pE7ih2dKkftNs
gVcbHvxDtxE+A5SkdOF4aR6nhp7umgkDOKrjB9oRZasB6Pjkl28dp3uuCHGcJTXuYfXBqIJCD33a
he9DONEkMkwdFQeXIGZ+DXK3hSniLDzp3NDCPQWVmZFLOspRMGpwK/Als9DUb1X45AjYlBfGCii6
bCieIBcIpEUXRilOFN1mGkO6IM2AhSER+niMc3q9EBBhM+nhzruWm+U2A/k0QJSpVpgd2f47YbFE
Gb9gJdoFwnX0eK6zbXr8nJn+VWRL9zJ9MDposSXJmlIfpuoeMs4GgoSwb6kBW3j48Xu7fNHZ5F1p
ueOKZ0/ol3AI6clQygwQl4023I7KLqPPjIvpx+qS85OKI6y+CwHCCisrMSeDqvDc/cV3mMvi6+2D
wKCIek2QyLmXDHmqr3FlwRh5CpP6bvtxWq3L/FQL9IAuY6EHCHzd2+wgfkDsWLir5Q8hbFn+ICaz
/Hj3m3w8KkuODdiX9Vc94aB7juriLnzE8jqIDzu4PyyGpdGVP7MS7hgcG5hv/sIqB3CoiZACRsLs
TGa9scl+fwOuNCfQCQ1wAXZzv+aGAxsBO6l6mtGNGTHBHWxJ/M2nEL5CEcxMBgP+zLZq7Ko6kAMe
csk6wC5aQ3/tpKOE9fXSVhaaOxxomUuMsftftC2MKNlJ4X5kLMCDVKPNXtH9qOKq2hjwJJZknvbE
ZaECqFz5Um5LWN5Gxk9yG0B/SuSVXvHC6hcaerPtVfnyc7NVQOXAX8AfyWVA+pmUHKxyt9wwDcdI
5m0haWXOBJbQ7Bbyzgd72FTRxyKYKlcu5PRm9rCOTZqmVWDOCenepoQXeGSslKJjZnoxXe5q68fu
gRGE5TeMOinFl1Y5PaPilNHGJvtHuUQWWQvM2L3d+Qv+yxTaQq1YwUvfVBoIYqA+YxLBQ0izXr3C
Mdh13QnlVH9J5hhcIJVIvbtilviWWenvOT5Jv9bHm2Gs2hphmdrNBVQ/h/jDbWKYRjJLnblGOtCM
Vv7NWXSgBz9teggYTU20OWU2hLi1SB7z2KabOfeI0LDaLqJdwXhGx0Ad8hPtmhEPQjJqHh81KRxN
D0At+kkSKgR3zoCvcM9cDqllC00E+RL/K7u/6bUsN22/Ebd0MWD2iAdUMCTQENIrl8bO/3g6r+XU
mW6LPhFVRAG3BkmIaJy3bygncs7w9GcM6ftPuZwIQmp1rzDXXLMXdPfiYKPFPKp+nd8O3Q3IKsRf
NDgpz+yS2r5X+yghFbNqbM4x/bLHa3Pxe1yidfWL5Mk+PsaLEqnee5me4sGVEuwmiFdUxttros5V
dF+91fIP4fAfnaKEURt29Ltybc0jgsLxjvwfbLuxLUS5l8P7fNLOVeqonHbv9d9qt7D6ynUrj8XS
4DrrF6HylcL5qQHYQeLZh4+We65VHmbYlTEp+mhAfFktNlEgoEGFe4GtilavwQulru7oh1xojGg9
w8PmoY+bbpuu4EUVx92oTWmvL0Kw6a5bL9SRw3p/Ewd0BFNyuz+gY/nZyR160HJorNmXweXjUQHz
8TR/7JSJAE9flxUM3MbubZtcKUYX4y3Mi2ZMppP7QNM4vj+in3Kjovsw3UJrQVyU3uTkuf+GZRhV
n+u7HnsrMa2bRBr5x/yYQIlrKHHf4BgNA/RUujnOtbX+Rw9VZ/N0PzZOgAeXsA6zkDCk0IHuRq1k
1Q1e8s+kVfcCJOh7VBsWh3uazt27edQnD8bF4DCL30eYnvMo/0JrzKqx5LZM4yNqQg/HYRGfUG8P
q1By2wtoEe05YiOt9SkZ/U3O9cZq+3x4q0J/p1eYPbtPiLLVuawRLuneIVk+dahI5+tNOHyTaJ5r
PS9zrXmvgh0jiLs0gj0JERn1Q0CDRDw5PvxWmss417098TfUgQtm/WENyeBlCRdtcURNfV3NNXER
8ysNWQ1K3bSFvKJmclq3UF8pEevug+4IYcdkXb8kpUekieprnPy22t3gzOILrUlTBJYKeOtl43Bp
jnqLN3Yf3wzQdqATNTmzIAApADiuEYzSQ3fd3QOb0hdU+6IvdnZPpgeEewji+Y92oV2hvZ298qJb
3w3ZK5SsRuGhHLGL5K2RA5g6hWtU4TiH5qlRLiZQKufVhL2xKanAEmQ0p11YflcWeX39cLz1MbXr
GPkL1GiKFLZPrcueJvn+qfJhp+wNXiEixoNTYXg8QpNCR6eRD5plNtBt3SfN4qcKG+tJ+FHaJYPa
Z7FNj8nX8Q77BXkiKjHXQa0UP3+eK43V9+z9RL9irtKlVXf0d7hC4miQLiBiXX2+IEdTYAbWF9El
vORpTk6cNaVL49Y5vJ/wvAm7/9K5Om9iObAfJESEUgipNLhJuX+TaJzvzKhcdpAqbBXPD9QOf4g1
qkP69r5uz1vaYBrBiIZuBAPCXFRBk4MFRybeqiCIEIRM2eWHCKUc63j2RVhIhhHPq28Lov1SvA3o
AwqrlAeH09JTEG/GE8Dd181rkIvLpebx1njv34dATbdH0id4fsCKtMRcmuV41KuTvsibKz/knubf
TyBv1GN3owGb5hE3k0BcGwhBNJdvh6j+Wv/alJszZLfY84GZiql8pBlxf38qFMJqHyIhNZRpFFQe
6/0HQxOI0AV8wstukiybqFU+nsJRb0ufU/fenOOZywEb9AVvhUOvc092ZCCNyvkjmLdz52ccVQFx
TTL07iCPUEp91qQNnFG5zukCI9SdfY/qkJUf7vUe7TgfhZ9Fn0ZBij02e25ej3jBHmFZVIBzc/uD
PbIc/aw5aS7wYbNEKKjJB+ImMFy1eAe9FkVHnMYtpFf/MnmovyDbs0Y5dxONWS7jea9Wi+avp862
hx4kckZHJEnKvXmM7lDQ35DwvPOG2zZEl402vml0ojuX5czmv4V2cVV8OL19rp5mfHYunEx61UHx
BpGOhgRuBI3YeL231Rvz7FyC1opYwGbUCM5vu3Wy+76OxgS4fM6RWuITE6z0iCJ3b/c+gtzbnP5N
Xzfv03KfUP1E6H4+hyTyu298xJq+H4jejVNnEm1opseAwFEhzK49HLbN2zuteM+YlOPfjmf+KFsf
H1q0FxM4DWeT7vO2gt4cHXjXBlQy/gFACHcMSuPSCU4ooDwSp2yKrTp65GjkPy6J4+nXAmHBpSyG
i9vP6b0GAbEWcWYYmO9TpwRk+70+J9y+3eIDZLg1+rrtkTyATYOuZjjaR6Na83s+7Rcb0ZXWKx5u
BvGM7KVXIWjnNAsAPYtqZ9K/Ujaq02dfgYw5D7Gto/6NSu4384MJ+nEZ2tsDLL0H3A/C2TeDAr+e
jGL7l6dDkDFYhjQONsrR9a0EB6MC0aPUXn9NHmXPqArDSaYyOZfOBbGSIDy00LFGYqeSbFocbRoH
T9MeWNK0V0awInZbdYadnxeJ2rmErcaJEq4xcySpJ1CFaUvksUEdwedLRx2ZfbyNl+EZUeJNs9ik
jyOV/ctBVAng8vBrhTRpoR38QNUj+YPGApXmCmQtc2UUzWGwsPwgElHLxJqHAQpFguCWKn0JTVht
MEkOVITicA+vfRsK13/zP077xOVgUvla/605RSDKz0tr2Zu2L4QhtxYNVa1LR+Gm+SeaTd/H1ynK
4/6/f93H+7j8DoOTMElVoU2khhO3CXHEENVERhbqO93nSOsUkNDJN8ms3uQRymHZPlUakwtPLnmq
gATUtO1LEAF8ub8hyx3ew8vvOrz2joReh8F2qCiU4dIOMEuJqE10fi22jsA6cbl77Je7EKNoo21C
caIYxyFOL5N/+y+IanTOXd/q7XI0XSOoeHjkFL7KrR2nu+WILIolY6ByzxS1qtk/YS6MZrQh+eJz
Kor8wEFErQqmS/Du5W/j9WfxHZEwm6LiNWadu+khaHZH1ebQgo2flKCX/TmkyIv7azK4kbbebHQl
1IjWf8cNyw4aeJyH0skxAeIYV8SFjteHdZv/jtBdVuxbX+zkW+X3DRde7NS+54Ch6Lb1b3d44cHi
dXe8UmAhY4gvS1o86YVvnVDfLn9vYw7A7Tr21m1gAW4SMWnEOi5y14grkslg1Iew0arTNP6LzUpY
QapGQTysojN1XzeYw0H/1ALAvP4j+2ddodHDgi29kJVE9dbtKQiLn6UX9KZa++j8DxgR7anrgJ7Y
KlHMrrVrgazw5PIDt8VeG3ExLu+fAqi0NAGyMokwqO+jEPWEil9ANewHzSfoYOgtfMgWO0T5Z5W5
6FsanmDKzaiVUb5SGqu7Q1wzIUQeF6g+1QdFpI22SHqVKTTNk9wzn8Sn0bKNwMIeXSRVsXYVYuob
GiD1FgIM8eT7Blf30li8s389twxTSRLI8G2+q8mpAw/zr9bPRfNUSYtujX9liCRMk4AGpeu/6i/j
gXpR1/u943DrHnEWoOILhPR8n9631vanfH/IYX+kA/Kh0y7W7SvXucW71uw9F6EV4vE23zsFo36D
8ETUliyJxf9hr97n3XnXg9B2XeBlNRQhmgYGd+h+CWb40EGs6Pf6r5CMaBMia+QKLbZ1Si904VnS
PEbTpNZbjWcI2zWIrq4/7IfLcDF2tzbNLGiJ3BBmnyajT8ZrmAdDohmFYl3xczHejJfof02obE5f
KIcWbS8vg7FQsm0XmpfP29+kBa6CiifF40N8eSp0LSGWIlIb9kRb9ekr7wI3LLk79UF1QJt9CcBb
WTP4FNS/tiiD1T+v0PpKcW2Q67FZFhS9fHSnt7Z9HZOa01vam5xJ0okrfXDRvf0sUKdCg6r2fG5j
9bqKhUFX/4VX/qvoGKU0ti7bd+DH9qeQS7YPsC0ft50jm1h0a+Qwo65MFtgXHfgGnQI1dev0JN+J
hc91uQECR3V1+TihJI9eB3XQGeXY6eM+QXSySz8bgpl0uTXKNSC+a7MQUU/eA3yvvuYv1cGiP31Z
I7KFBBBVUrqFX6aPo+F+2pyjIyHlAhiVZohJa/1ozf+cUP5qXqmdUO39oiRfAXtFlptvwMTuaFim
EE3bcXHIbEhYNrlWZXCMqs+VwkOtN08oj1QHIJ28EK2WrwBxr9MbePsjZe0EFR8K2cG2sXizQE2b
yZBGpD06dOV2hfRm+VCINl9rblUwnrS2CXJ443OXNpzu9FEcctut9S6owU27hDGYhWXuweXkslp2
AUXf4Ekkhe6EvT6oS8Pmpdy8/udw5ikpH7uoMCwTBcqUpcMkrhunFk3+dKwSwWGqSN7nSZn1WEHh
KrohaFds557nyQESGqePpE0SDEdsDVSMR/OWwnlzHiw8UziZjA0J5120oopx9RlpR1/N+Khgh1ZU
e1Vt+nK/KDMy3S9M9PozT8BOju+ujy3N7HH5k7xh2q08I5HTLX9Wn1HkSwqDSyq79MFLsg9FFoiT
gP3FI5P+/YMT4XhbCv9bZP7qA6X6cvwEU3bN1OIady7fnvS9gBM7OvTmRdB0So+tYFgZuDVCeXhr
Vwe2RB7aO7YS4p2sSCDr7qiHmVqxDKF/aNSpUpIAR0FvaUQ8TYiJ7883UoWgRxLQBQVv5WP+bkPe
ltzgEnTzEAk1W7JaaD0TaBgwVtqrsJZKC6K2evua/zu+LCnuQ5v7mLGI1X2U3AK5KtlCGgxegl8E
+5rV8MjKQv2lNSfipSpSQv9QWUg4GZQ0Sqi+ZUwlWRsSj6A4QGOT4aSQZD7cy6jR5F/a5U9UA9ku
YtfS4E1jQtQcuoa18NDJEaUxt1JDlo/VRFyNUUiMeJ7EB6wPQ4vGOEqneNFL50QwdeqcaG35vVTx
ULvWBqKBnqmAE0RPLnEcAc/rA3wN+hc0QOMe9JEK5RU/jQmFn3cdLKpEBbSw1g1MP+0VsyiH06Za
XIDpasRidFMg6snDcp2HqCoS+1UeaYGaPGx/zj8X2lXxZyyYZffSWDHfvMWjXtC+vaF1i5z6oDi+
2lDH1BiTdFA/Cue/djqFKxKWt9MXlBU4Ejgt5G+QwtNLlV5yv3VCBORFm5cXLGNohLh8OiR1UOJb
1/ipHLHtQUBolAcPXwyOdGgtGB9VHgNjd8PL2HCn2CynIWClnYtpAtvATAbJuIZER3Htg2A3qQ9J
udoSuWGHD8sfy/66D42VmC0gMjEAM24ghsbLcO+63jBFUPxJdw1ONXvGu1vrsawH0mjWXfUkmbVA
rj1j8RtqKtk9OLUXYxwRi7r2itPBErBLCDuHTJNl98SKPUbrH33Yqa0LJ7bh9mqB8txkj4Oeb7IF
Qxq9Kh1YeTn/m32D6bAiSskWlYiQAST8yOF1b0+ntufJLGGeGJYYq6iUiQ/nFTzKVek/ddjMJKIG
X3PoUBedfV+RFiNY7lA1bTKqFCeQGyCpJ4CHmMAorxhvMotUuXQeEpgeBrS0ERYzdaIKdIHlJdmr
xJgboD3AVpG3fo76Ju3G8b1F3W/ytHgrDxmjKeDF6FXDjeEDC2XmUjCPMyYTplADc0J3Y9sFBmN0
MUQ8tmbmTBN6grCojmOecULIc4hhrP/sX2hto7S9jw6kICXuICqh9KXkHurdINSgBzfDg9qrgNiB
PglG/AOQMzqMESTpe4vKsdtnpA4HSOj8QwN2+1wg7Mh19tFiTKq1pAI0dv4aUNza2PQ5tniaLMbM
FaZ0kVMqIROtIfNFF7aLkSvkjVy8k04FffOkOdnSNAYAggfnKWsFC8/LrjKXBlDz7jRG3VdtTZcq
cBeR92ORt4dcU/03z9Wz+t6Lw3w8Gx+jVQeX+byPToSChy2K4f5ZQaEVXVWoYDd4UaoPwR0MpTAU
mrPWnlBg1kITjy00YC0hlsN8yyHwiULEjennvDfO2qJhE+PLCswmHwF3BzVykjrDCBTDxbfmq44u
njF6Nq+mXWNRZuProe1UL/xM+rOnElXeyeHRPpQzZF2VZfNU4IiJyQvKqQ0/2Au7jORkqrFbYb+8
Qjcf5qv7CHM+I0yRiufP3VDrDOsQ+7uD9AucHZ7+oDEi6Zv6gU/0a98l5klJpfW8ROFIyh8/hzKF
2bGps43kVsrdq0QQ5hb4srHkuToyS5Q775CRiBj2yeXrXCaeuXzR/JpodmhWO7+eUXlSMpJ/XBzz
ENoIRuTWClgRxWYh3D+R2T1WGmdM6obMj0wLE3UNaZjSEuMXUiFVOBqmRecn6h9s2LQOaX24vtYR
Aycz25CKlt9JoLCDpE4kMwrbbqLSaxAt/pUwfMWmKd3p5cBmw9shssNMGucXZltbUHK/LaKG+g51
x914UcA9bIkzguFUlXVw68OXFLnpvwlx4HEAPZohLoYXoiZWXTlGNuqn1kNl1bVRjJmx8wS9eihx
OB72SpX8oNLqbbxlqh2TLVGfEfAWyqykPNRgGN5Z3yjDAAgNJplyYp5rVv2RjCY/VqiVErOu3XW+
jy5cBwq00bWnZq29JMbNRXAMVWzLjNI8NDm/fZvCTz9vLRSA+ow7mbWOjK101F02AfZl2i2BiABQ
+NN7dXo+/dIq0Tv3DwkSGrREUGssPuSb26cyhxAywSdE97fF7+R39FOJKZflf1TkNYKvosNLl/uY
hn/c1NvoQ+jB04PNRjRhOpfjxJEn4DNnA24vyPridzUBRlhFx1cFoT01T3D/Z3KOiU6qv1BoWOa7
DqrZ0xgVuWrisuJe0qwOJMZ/pq+mYjsagq//LvVm6Ve/7sO56ICF957DNunMC2jqXf8BF82+oUew
HjcdD0YEwLo9/9MXbDoV3o2FpPsKWKmKrUN/gfIfJUy0T4KQdzuVtEQoRpk1+2HDHRjTrkM54xXa
EZbBE9p0Vp5cj08/AzMj90nqeWQbOqpTJIrVbul38p6e3AxNDCBApF38iMqLeWN51B19Ke1LjAje
iZj/ByGwkY62NPgMPrHg7AjIBHQOnZl/waeRtX4yjYmnTC+YFGQpNLqTW5DBRWWYsXqPbfcwJiGE
8MNMPZD05fcPB9xybWimgFRwYgCJOYGqaYYFLz+ZkGehFvEPJuYkIXcnrYLUaKy4+ZBnfef1R9rq
65VW8bUa0fsBExarcm+RlwFLiWoBo6fgD32K4e45A8JOz07SC8dSOFoqqH0OSLfwiXS5GYjS+tti
nyPCURQOgBkIMinwzOB4e4JwS2Ev33q3vqTZI0tojSfdd4nG0pQsM/vCBLK8eRbgG4dhJGAA4hpu
7sLth5GI46mDOmGm8ylQluJBzWOj0lin6wiUK4JVSYDkI0si1EuaHZFWkCIXcSlIsEJ+r9ICYGys
MYXlw2TUXYiPpFARcL8i3E5SJ57zIAhX385iolOm7a7DN48hjZZGuehNG+vmUmTDwKj2qdsjGSB8
Ml0i2dFhEndpVpbd7KuG3zV1y/NTz4wnI4UyWgMMIdTWX+PvsXd7TE2a+LRn/YAsmL2tI/PifWKC
D2uGTwe04PTRw2DkCFIyfvUaLekipTf46K05GUdGnEdoCabxlhlmFouZJCMzrkNpAkz1RLC6ZXyF
muefa3xEvuMOl5lhMsSag7rpHWhxddZsmtotWSuYCxBIYS5tGIjl9zpF4FDfBtARrHWYjeSCkDxj
8m5WUYz3H+wXQe6UZU7c/g+HzsHKE3MSwTNIxB+O3629/8iCeyYNvHtJ1oTstGXc2VlPSXg6Qeh6
maSNKLuYLWt5jQLbxTY2uxaPSMeKb3QzkBDDbGSnCwAV4luH1/D4zkJk+LT2e0EtF50Ef/1DKcr9
oNbNbJ1yQdv42qsxDqeBqDWLhnZAv+7h5jffLINY23WGB4197M4zWHJuLTETnxUw76CQMZpAmQwa
XpEmQ5si0TEDZhYltg1004WmkdDhibOg9M9CrYztZ6zGF4AWif3QswgW7CuATo1Z93OW+Hd2REOB
iwgZnBAEWVDUrxxgt4C3EPg23tAaneME9SKcuHaARkj1xee0wJ6R2Uf4va2/yFxZdiFFbr5Bgjjv
ZXB+2nDf639nchvx52Vb/PlIoJ0uSBblsZEi0FwlU2TVLPFhhZDYAT+YodN0rXPO/rfhwOvQca21
PK1y+sFi0P5dp4k7iJat24sJFBSSiBb1P0ffieexjTgc0Vtr+ZkSMVOHCrDb4/sP0DeheETJEohv
3isWuCOj/qFTfSSTDQuoG7BF4qHj89PeAiCQnONfHe4vSwt8kb8qVAxuHXBkxvcE0rxUD4C8Fy+D
a0RIjWLY4jsrGW6+p71p79Sq9eskLkQ6QJLzHqLITwfy52kPqJJHTb3rXVSIeI2rz4O5lIm8e3jX
f0qxa3fSr/9sEK/l1Hwcr6eT1WBpmPSTvNBvplqOxUPeF13pHDLQtDFFcM0Gly2+ZjQ0GyQpyVLC
Io6LAJl8R3OG8cL8lOAlmBNdwSxWf/fOKLEjpUADhX0uzj1xu53RLB9hgxPABfbVKDfbiGLx6avR
zRj4Hp1XtkWFr7NH5zgQczsO8mzASasEXwGtcKtWpXUY2uZ0iW90LpUBs8pvvhJ7RoJgb5bBn8/7
evd8oL+G11VpqLAZo5o2ZMBioZ8JLPEt6+QwXPQLQObJPh6PUEUMEH+Ab0yPT9GEOBs3ObzQo4er
YMeFtPOlWX4rNO3ZsNNM2HuEOQE07FY/zl0fC9qghIl/Z/tFjEAc2cYQEzLrTx/LNG0gZoPrg3wF
Qp4ibEQAy67xgGkS6C/e4IiLMzs7RvoFvviJwcByTjHLGGSm3a3FGsP2ou1HwA4qQJhZYkm5fFx3
6fpjORUJwTXgGG0fo6Zy5nsNZsKCIbBz0fkuk2MXT5nXuzGISIWbhGzj7Z81kRVrnQISRSE/cUcX
dj2u3B7amrjzl1EoMpkhdoZzo/BST2BhZdN4xFqybM78xJUK93vdwfDEBNOUVgfgaWS1/p15x3MK
LhgH+C3YIBpAHIhwG4cygEwrf5Tns9VyaVHXZyESiyViRYidpv6nU343fDYZOb9qaGYkIfOWO3kF
xDtH0hFGiBFznMQQUpMJloW+aA/7wLoyT6Q9tHVMVm37V2ha/M761lY0frqibCqzueeYsDXgP2dE
CQYy6sfIO5Kk5EljTWndrqPwfiDoshWRhC7tBrIfT+DpDGpJ+kY6F4Be4oWAmN03Ik3wTd+z2WCE
eaQYkaEoGbo2o1xSCzUuuRLjDseduJh93MH5IE0zWcvhtMESuz6TJ7FAbGOk246ZfPz1rFEGIfZl
KhfAxKETb5MTORaOkgsweWWBvV6/NQAB4SQrOF39w9OQ9caac+VuhnRNsUQMKZGesV0t63WkfxGe
Nsu+s/r0CCu23J7xnfX90bGaBok2laZ6OOw1CruzGbxM4t3lgWhSL06ISYC5SnsFiSx5K+TvI12K
9iHeaZPTqtjW5tgyslA0uT529AUWLfOXbWFkzLhwYyVjJohKSLu61Ybf5faJjO7G1i3WXorx7C3F
UqIAZNRVaYlEg2G7bBZz27LqFdjASr2XTatJodxQo9Cm55vvanzoLr/yLI3tl5ngCgkBhR387SvW
X9a2KaNQaaHTiS0lmm63cqHk7fcmOXR3BA/56IYO/7gk+evCAfwAf9ZoT18/XBuXKPdJZYbqs5us
LLrpgRCnOLZHrV1TdYZcWs6xDUqZB5ukKuwbUm4izECF2lbeRUzE3mFG0/QqQLyKUQa1KY7KNYUb
tBuI5Gkw5pLp27Wby5wj/y+gkwuBDKrdEz7HDWHMQdzUZdRyoxeVHvzcGZEEYhRxMEDAijOo93K9
RXJvBwPPu8D10k41QHVm1Z0kqOxEJ7Rpw2Ob4mLXfMM+YmeO4Al0choAuMnsdiRQoiuwSa9Mfyn9
czCdta/bZNanvEKMbcIwBdeq9SqDHDF6nUTNMNeQkyCT7rgc6cExAnPw9ouBmnr8LwqlJPAZvO4/
SE8/NSIWyzGToCUowZMqU4llIeYx4EH7kjZBurJvqFynboEDZws0x3pE9VeXatKYIZo6b79vT1iX
NB4WbBeyvrSt+O0/tPzOSK0k9vFrntx/sgpgGpfWkIfzSacs/COB7srgzIwV5iakfzOcLaflRWhF
Hog+CA60xOFbhfTwZpiAXcpO38kinO31/4f7/SzqUrTgbvnrMjbvsKwi5EF++8k4tn1XlrX6k5CW
7PUyLrDGSgQA3DVWjOQHahdkjHZ3V7i3xRfmCHIqzgf69dpbVjgCTWoJDAHcyIb9HEEZ82PT5iyV
xjswQh3oQ1ykFaRjdKU/dE0fKWLKvpD4XfSaLJtLETxdAqSYlGzj4+tNl4abY5NEfAiBErdCp+rw
ezPMfYzIpH3xf5f4LP2r8uI2OO7y5OgJk4p0H3nX4l2XDIUFaKBEsV2QcdcCFAGBeD+Abx/w3Eg/
AICT9jvuvgs5oZ6UlIxsMFXh6dZi07E8bAZJHrpr3G76JfIi9jJvi6pth7psnNkf8S1gNwIfqFTx
Bv0W9Ja/JfSHtQfvjPrCH6AcLyM2FMpjv9w1LEUUe2ZFBl7uHVbESWz6uZ8jLTNayNEYW0f/HZFR
1vWrVTe9Mmg8xHbH0hX835v1YfYeQ60PzfO1xCxTTPWiF+Aqy3yrCDDDyGhizt/oC/MCD5Am4LgP
yrXOHb2sCAqFMyKFCpwdI9rKC+RLAm6zF9HlE4G3XAAd/wEvTWno16AZWkSVGP3+jyICmw6kabsh
uxCUQ51FNCs8vWlr5euO13eLqXtYIoIxZbp+jai5LMN7z7iIVIKctpju1TUnndpzBhkI5s0AJSM+
gnxIfrv9cwsqbhmZFZAq4OfxNd+akgEZQ6FLCfyp8ZAmcxgc48OzhsRYzGRHEDWfpkNGIRkQm8Vy
nhO1LbZul/3i952kyVeVu/MW6U7jODwMrIG5U/2UvXuKkGloyHmCLPd7eCTGS6NBcUH29UGv5pDc
w2obQo5HIN45vgoC70EbmXs3UElnmida+Su2SOVAZ+35EO31ootc5rwtWaWKWSgRVZ9/L0+LauMw
ZNMD5hGN49xVQ3C/j2yMzCahMM/D87PTLY2wm7U/I3wxVl2zFX6dtf+dnnyk9mfn+CpFznXfPk8M
Q7edabxiAiX+QtwjYUuIpmht2vX9aBy/Cu07F9F1ezcjE6MfuG1PvsaTxFHgPMTiq+/+ZTrkf87n
3TCHUzE0qnJt5vp0WWN+yP4xRX6+tQCjHM9T1ovAi2FZke2+gk+heLBl8iX66FhwQDN2pR2+tJja
78kO/c1y7B5EWgKERrVAbR0W5SAsERS4pkl2hXTbhBsdQCanwlC3puw3/Q78q2ensNMJDAbL5k00
h9QGeS6afTFusUOtos6E8gddda+YPMyeX3uMXSmpw5XRYP0HfrGeNE6aRNcMmQF+mgDlx9jENukT
vjoPGGEok48UV1IbaZVM+0YtBSh7ghcGOP4c/dSZtc5ZwLl0Lezj8rc4NxW6ztGZx8oq1x4uAylj
Qtmyu9D8YbGbMlRoWtdKL0WH8LR3At/gNbuIzPJqKrTR9d+Dxed3zAQZfgY97ak/YO0bByANUhXC
nitBxZaApRBv6Q2vIIX/YKRZbhbTWMYrNFo50BZeiHdNBaFKhHL5aMchitwWfyJSdEjWT6IRG5bb
Jrr3XFCrpuDHhvWi6fCumHiYRPmtySBdA1Q9PGtMvHv7GA67t9JIz1ssHdDbL3x5DwV4QGV/2M01
hT6gCn6xf0QXV8BhLesAznEQoQ6BuT2NDfvhsfFsfGLNAXrfWDTJ70OisSlH3jBa1dmOr3tjYhWj
I5ZQKqKyWL6tEOba5RQJ9q6d2MfBXFLLN23nsW2WLqRRzmhJ60isTPO8DE2CsMYz/jyBAEMtEdvI
Adk7vWBzcSeZn7Ad8m+G4OxfKy/CSFxPf2RrbdLxNH9Olx4mxiWm1MH//jp8ncH8zK0F74SO17Cz
gOqoztyp2m1EzV2xe5MavBXI85swYY3CjatY9Fnc2T33lhT6pi8E/nTCQsrhGfkiWYhjd+AqtHcr
DY8Jkw2OCf47ot3I0xAb69NUrvGr3JTbaTEFoPwVHtWTMLhha4XdCPSLq79Zm1CWdyl/YCBkkOw8
LD7Lq5uwvd8kGRFan8FKsFWM1JbdAA2vaCbh74BgyxBMN50ngSHUJQYirgPgcc0TrQJY5ga5waz/
3z6CXLPlYiQ5cataKesPwEHpdphbgIoCIDLbvXD12WACLvMOKU6OlnVxs0J1K/T5cyqY89Tza8F1
3Wq0GKoZdUn208ydpXX4APszGFKK98t24og8zM1OixjWzrR7kmNMyZTCAInnKgwEPE9nTf7TgCAf
G5sb6Za5xnz7MDYOMwbchfsPnuHvNTZC7y9PT3TAL9A3gwneBccjRW/Fltw6VemP4/cRkHgU7Zo3
tLtZ9do46I6hMeoBaHUSo0jKvjnfwYtRDLoYyYr4hgjnfRcX4NEUUx6NKcealEPwgnLjmazCNEJD
7AlDbzLq0zYL82ehLHF3oppTlQ/KdsTUMvnRaGEc/ttqk3pOhCYGM+ufxRxkEzVd1Otaqm5Mkj3b
ITfulPAQzOse24px+DSzqrXmyuwO8FDmpj7n4Zx7KhPe48tPHmDXzM5ENkvXxeh28YxEHRbeqwGa
vi71jawkJayycNE7NUKxxTVkqcM4HJeCNQ1BP3NcPDySPuk3flRmEpVzemBehf0KFL7ZpSpE6pJb
gWoMTlpH7RcbdqR5toJIM2r+WYXD2pjImv8FbJyTYW5Hcr09lZFz4u1cpRiBlUwB8ArG3o1NTMhR
u8R3mWn4O81HUwmQbVj59HHVS1LGNgvTTWWd3pB/iWOEDZ3aWBrupbU/72vGZoWM5i2u1XmsTjXD
ikSK1qzGudYF326id/y3/tDR0gZL0E8KSBEKREFX5uQufkqE0CRKl6m3RLlypCwpthMWfo2FHVgX
gzhgYWB5hryLJIXNk/DbJikeSxYDtaV01plLCgrrGE1rcqY5ne1H8GrJrAYlTYQtw9rMDuEQsHhN
m6yyS8HKUEaLXxVIXpUXzpgEycepu1IZTY7zpuCz5bCsGSY4wApxnXpxFrk83eATyIwx0t64HaqX
LeHHBLhTgx7rZVBNsyQrkm6QjUIjcIA1Dzc6FT7QY99jBDd6qr7koZiq03LCWmI1fwQdnM+IUDbz
qQvPoAiLny7mbEW5nM/pzRdf8KZX0Xv0OZomcfBOlszJT1vHBrR4Quxz6qElEoHx00CQAZli8tBi
hB5LCfVlY66Ug23Nedcx+fOivCeO/eR99r0J4eSAJzAOo1fXvt9m4P6WAdm0Gmhp03vrEIpPMOM+
/ekesubZPkdGL5fB9N6f9x9U69mJD+jew1hnNHuH2ailhDkZy3mQLGwCrafwrsiH40U0GEcFCJZn
AirniSQt77Eu+r8bSfiF8CNBah66z57VJoR56av0ZJBs/nYRyvxLsRnMI5Xh4YkboVPTeq7UfFNJ
TYzOGBsfmEJ48/ctZWtAJh3kgdTyv1wwgrjJNVj48yKd/1bb3erFFZgfZoDFbuwYCWc4KtNEe6vT
GL3yE+JfulejL2XHRq6ZdJJxF0B2JnI5eBQH1AKtb/etrth8fD8xKiBCdHs5JnXWy/pDPCZFY3hz
Op0/nNbZVDZfdf0DEUVl7pIHhIcFlc7Dut7oGS08aw28tdk9dwF6YyeIFVPtLXM6rNwfb5lXlVoR
WHapd4OFl/LynCn0lTkjtCQeW0SYpz9hznraxbizbXqB2SVrhDhSGhhI2dziJL3QdGbxbueclw20
9QYuYX19Mq593tpXTiSbYYBI25RBI+7k17EJGot6V8oh1tdlWIs/nZHeED9UEF9sxiv2RD1Vx7fO
X95GT8RpLrbGfyQfWZ3dFbL+yHAb8R2tRmraAP69MO+kAw7Lg5vjMxLY9j++Euq1NzT7ID/AjyFA
kHx8/mGF8HZoi7fYsfDyHF4XBafO6RuisEsQdfo0nEqIIqX3BbF9ulnMkQ0B3GYLvx7h/mPIqJPb
k+qZkpqYbpP8GP3Udp2tw7Sqvkb2sYOEAgChD33n1KGJYdPNnglUCetgbL3BaIL3W6D07JdnZeCX
p0oEXXrwH2MgvQ8elz6BPpwvYjV3kLZIUKGd0vPy+vLt0We26F386oH5X4lbW+AsvDlORucIZ8it
gErt/SB2Q3PPqGxkCyCqlOXwxoKHBY+rReZiFC+elo+FNEwjbR0f8b+kuDpKvxwAqxhZucsi2KI/
ilcA7EYLGaC3J8xXH25khM6geeQ9l0r0xPzJstYSQ2uM7skb9xpdSXMwd6dG1yEOefU7y9uJlTv0
FJL6p4UUrdSsNelA648uAAoCVKk3f/eFWUlSi5OWKPHzKPvBsiYWSQuUZwDvgF6GE4nSDgTeHMwv
stnh9OsEsq3LKT4iSkngj+gl0g4pJ2byUEQxbYllq/TLeKLld/5Xbc4adISa9VIE5iZwL2ZthF0o
pYg7EGqwAwg9kfFGvT8vh9go/U2U1PavBZfsRRuISVdZA8oRhv+k2qGURjlzHkmHhefTK0U0l4BK
MblLf9dOYxlaKdKx+S/Geql/eItNiax9mFAQHqfYrvmWj6STAFE2bvDuyeNlIVpW+rz02VtxQXd/
6UcBOVX4BLxJL1pbOtBExnCba7SWJBvcaJayq46M/hvojlZcXKpPreM9e6JGS/glFidvHdLajply
ChUIF6SJrcktmTS4qN6YAh9I2zsv57NMrMU+539ZE6C8Er4AhKWL/M8ObMamB/jFAHq/S1Lb5Hdm
lS1JUkknj910RqHMATgTgIyy3DIY0iKgrtAtDOdEKunJ94BZ+Tu7GLrVoVd4Orkkwx7Wsc3g1iON
HXyPfWqk0Wz+8y4sMQ0hSRjzkF6Tul//9owCCT3iKh4FVFf8VgTXBiNLnkTW8gIYUYbOLjcHgV1x
GFUh0XkPGJKzKn8LDNBUesGwGp9RFeTjGb6BWTzDC85MK5Wvte/R43kcCTsO6qyJo2lPKfz6OT62
f/WGCtlkKIbwzXo4H473nIIEiz3Iw3+XErJ/oXf1GLMz+W4gPOXpeOlcoLeU0jp3ej8sd3YAHTWg
hu3TDtYpheyWBWhOMG1x9axysFc9J7BJxkiww9J0xi71oJ6V9wABEaAJMZU7kKYfKi9ERhglX1CZ
eXjtMdKWuQFPrjxruRsa/lA2uP9f++vw9kJLPkDq9OkG3CoXpxgtnya/CpSrGy4jp94roscuTHRt
C4JBs8yhDr0N88icj0i7yCvSROsQoVNfbQiYVWMB3Xyz0t72J49ZWoLaCT3dh6TM4z53SixH8/2y
BuT1rDaAuRbbi2k8WgDiPQ9rXJOvz+ibO84Lpi5XLYgk4pOj6pjHVOVSPfMSqoUlTNeC4uAp2o+t
N1YoxQHPxXk23uDBbbjC2pVIIUsE3tvwOtx8kBw+gYlRmYXc1xHAN2mE3kdIbfCtbDpVvE8Sypab
XCjz7rfPeCRfZY5q/jzDBE7IzVLgpDX6tXqKhSXtLFMNKtAyYeXdyWy6XgMk8rc/WXQpck/XfYMU
mHlsVK0PN4qpEKcTHQxrjWMkdc21bngxh5hu0UcizajRAQ94Mc4+hNU0cobd9mqQlcYseBixhHlS
HWSNTKZDxixaB4MsMxUrPLcnWt1Jz/gvMzCEyvvI9n/DDCMTCohv/m1ICp1T1LdKsUR9XkTiUqKj
QR9svt6C9FgeHEWnRwlP2+HaDk4iyDwfeAXAoHjPyp28e7271rZphQMYjb4Aw7zCc/axVbLBUU8z
luZ2vJKchAZiINyMsS8inHGQPCTtBQwhwSGKX6nhIxQmd+BPTabDaiBAMvqzCa9pTEUnqD1VDCua
OIaYZjRG48a1nu2tvYOaKpOjOqhxJuayPk5mAceWfUCezGXv/2h6p0WIkhpUJu8uXQHP248b3adm
qjYQZRi0ZF5DPoESM9oc8LgWbEpDf61Ps5p83nlPvDcP+5emfr7T4JFL5ciOqQU4OVCnBzwqttPj
Q4+ymEQ/p81J2PbD97KHzeygXo/CJsOlYdfA+3VoHeWYeGAizQlvZUvhlP6J/U2TYg5LVyiNns0h
SiECoHPOkO4nht4eqMx96Bim7dwjZvZv+QcVDVyUbggutcdWltQWoTLD/sookebAq+PDxjoW11RI
Cs+GzOQZBHhm5oJzwKZjFM0MV5mnxrRpN4Y3JLslKdbFkezXSK+Tk5EIzc1g8Ti0gv/OBmZ5GmEx
U+ElAUtO2oh9y+wCFyI/FuOUSHlFGHwEexC5bZgb1OGFzZQJX7DOkdon07PEt/5GPtSXt+50Ldw7
k+GmtwJIuqKcJFmk0rEqVKGxE7HkWGVsykGPsxaLw1oLlRm+l49ZjGi0l162Ua1fNvQFtPLV4h09
jP/Df7IYxVjbNUAvzADRM1cu6R/RchbR0hdjqp3lVjYtubKcdU550xSygDZSu21U0ppE5WkaAzOJ
QqYxlSGwIeqktXiSPbJoEQyzqtPwlcQgg0yN6InZ9w+9U7joe57rhLzgg14Bh1dsNQvoLaKjj8PY
16jceweMcDPgBbZOT0qY/53GbIBLPwfAk3sEm7jToZcSAndkbi5KSbvaE1Zli0afrJlHdNcsyRWd
S+EkYaAam6++uw6onDIhsp9Wi2+d4jeYPhJHeNdjLfw/os60O1ml6cK/iLUURPGrgPMQhxCSLyxj
bsERcUL59e+14TnrXTknd2IUmu7q6qpdVbvKgxbD591vf4Pu61eigT8EGDAY+FyT1mqoAcqav0F5
5tyeIcihkkuhNBqZ2+KxhxOa+p2RyLivwBtH/IYdNjYN2/woqK2ViZPiGPA1jEdkJQ3MNZRhitRB
VkvOXmW/KganOwgz5UFDe2ZRZittjVuE78xUsfZvim3ltqHHTdyhaKK0ckUFnF6biPZ1zBqQ9Mv3
AniBug/SztqUoj9xlN8YuhmovlNa6EoeTifKjya/cSLMHhcBo1pVk/XfEvtEpctdULhTqOZpKPMb
yn6EW9FxuRq7IQVCSnbUBUqsE7zzzKPcPpF/ioAUCrB/r0sxnmtPnLvXmSLxypawRbs9Eciqz+Iq
KOvFr1IlSd72Vke4mmHoJ/NJyRKi3yc8oT2phCxlxliwwlf+gjwbOruCsGqTyeUSGCspFtxO+GCo
sCqB0u57LV9J/NU77m+RY3PwBdnougkZHLr6cyQrX++gGeZwRXMNBlmSUfMxxVb1uFp93YZM+y4T
biu0AMorv0QTpmQ44bcSeQUlqWX7n/ozxq/vSmirwxdkAtNTOYnxt4KeJU0CGtQGjdIxDHcAoAr1
EOVOU6KbKO4VQXpTHadYq66jumPtHcp/GFzKfCtoAnkLVfeUEUrxkz7AqSD7WaWrqPQBSp7AIum7
tR+Of5nVYpRQOF9pFcr5xU8AJJM5wk4LNRwpE0AYqPuALcjY45Rlh5Tga/cCoqH3QmVE6+F2UBAy
bZMT1gwb3aruKvvYj+o+9TvKon98mP/LTKxMw6R/i+jtpPCjrNHqf+WIKz6cDnKocnwlmYkchZ+8
BinkNulnJqFj8XwYEGU9e2W8lYc0/upgVEI+5GpzngyfAjSkZEsQpASgjqSqkJX+Zf1RXF6d2GWu
BVOkSSKvhCYSzIJUCVksRkdukPSJ3CLlpeJ3DPdDTZrs/Qs+gkzzxK+SCZRmUOapTKCNZEzyDsTs
QO4E56RcQZUWkJUKW6acMblEODqdM6wgWjBlguRwd7QH5Fn0LnPe5ZHe86mQKs5BmY4t102mj3Qm
pcntgYZ14ePwVGrcPAbmgiwJTIXyrGRdz/8QuoksAzK6RTV6nLQHUBLffve8qmf9iz1FNv+zFh4j
sVJQ6ohBUKG+sj+EtguZ191luVR6G7sC60C2zr4XTXHV+i1orJA8mQ76g/7HPFD+uJK+dVXZIgKc
ZQnrOnyNlGgk5F1WgqwFZbjgppLvozso00X/KiCuT5af4FPQheB3K3NG75YtqauUdnZ5jeYUc2RV
jp0cOefTGGnXCISJ0Qhl0wb0jAKh/30J2LhjLsgWiD7SSZuCr378Q4N5Ykn0rum/lCU+obu0Xn7y
ixIKZVSgVcgGtehLKk0ksWOnhpLKClOrcoGqo1HoGaa6Su4r8FLGZoU0ynKvvhTCqGKMwsI4FDgD
FYaWv3j02/+U8EOHHdLhNdMSSjnBbcRD1i7gLTtV0yG5qBJ+tWOFLspqlHFYSTscT2VCM7qiNNN0
5kIpgNHJCYjFQtoorQiOf2TL/ylgjcpDqZI4yl+EWFr8JD9DUJxKh/Vo11DJ3jKcFQIQO0elnlFl
gtYo8iRGC0hTJWaJgkJKlOyXQaM8b3LixEpMb2FawR2ImpWq13uk5GW6CJpRNsxBBzBfdU8NC/SK
3sPohhJo/H1mTYVo+qyp1hD6mGpvqw/pFCHY+/FAySsgqEYWZzJ8aJLALa7kHcorEe4iGPHJUctx
iymjsKuCvDLtqridEWqARqjJkdmnw4PiawBBxfn0bv7H3tPpLudMUwaTDtawjAHFLJAV9pd2gDwl
2X4SBggloDKR1AJDA9tSTsZxX1mQVWIn58UPTh0ipDC5AuvUfivWDewKrzIToP2jUNQFcZAaEHyg
6iaRJyUk58hPuW+k7nkvo9ET04LeoNReLoKMd3lUGmJpbfOvgmcqGMSTqAqrhOZo3xJGknxpuz4I
HJVbm20vBaCNf6ZmRNu4CinVKHUcWd+l/kUcpYGA00bHCWrjSzlweqt0k0RTWkblmUqJwWuiTF6a
QSKIqI/g5sBqlCeptdL5qKdO/bhWFk1L9huw6Whf1JFwOXKyKJHSbjLmOXgiJegpfMRHOWL1O14i
xihIP7mRqI4SetPlAeAJvRPTUYRKOgXjDUdTyU+aP6MPSkdfcdghyEtSlLENgwHpl2xFPY9WgYPm
t4H3zhhk06oWTAV19wEF/KPr6FxmKF9IZm5AikF+MphFX+El5Si3YJ6hKwJYQwPE4do3CSHyGrjE
he/CKJSuYU1qs1uJXih4TiVsIPxXcWO5Qg8AnFv3PaPxn9GxBIxwn+NIRF/mwCR4LJw36uonOm2b
pYZs+2qZpDQR/S96G8qBSZ8+YPspsUMsJEpHkC9Bhx/viusjBSK5klwrgC47v9LBlYhqXyjvRbtG
2fmy6rTZBbwr2SXqGSGdWOZHkjSwHf2yUxV+jEpilApzoEjnNNn12lNF6vT8+joAY5FXDmBRunM8
qjeuIub8jTi5InlKH1AmVB7uBgKUnEEdL047VuOZSJfJSal8GeH22H4GPBPVuPHTOEUUy9f7tcNl
A0of5NhqcndavHdP6IG4ktKWFam8hm/sKqx6hKd05RAkeQE6JCoTUfe0Z2W4kGNKqkIBFqkKAb+K
OaUlTHEkeFf5EJpeqFv5i1CaJ7xLpVIhSbxCcSSkgh0aeILE5BBwEBbt8dR31GNsorpMDL0PXTCa
0JbVlzWvhIjSCRhfSkNYmQqK6tQ4GJT9qSyqpC94U2FlktuAHnXYK7qovVfFGgU3SC9IMwAqkHYp
zBazozyehIjI3iWTRKpOylHniHhTFN5/oL2leRSw1QWro93ongg+S0VWoIweKbfxqXWEStquHEnY
R6obwcLQh6rkZe1ETYQwGm3tcvPjd+K2DnNCQQcOGxVMKdJymdm4RiYUNvAbseIK11DNQ6T2TZI0
K4oIr+Ur6cB49a8jE4hQ26uCEiVKF1KSgQmI6sg8J5oF2OHML4pr6TxcQOPOASKFziJAn6QDRhnf
IuXRLOg8rUJt8u4UGqsNrU1rtqMdPBcDPSh3DmfWDxf+1LmiJCQ5m7VA+0+xFaWKqTxWJDlgnXg+
sKsTqqGbE2Fr1bDscAPlIipBpvLtiNbgKck/O3sK56hXl77rr0e+6310BcShfNF3ia5y9PzCt8Sh
AhZ5lrV0andFNwNuJ36JlLIcwjs4fzrdy0wc6IJUYYfaII9Gha7KPC0Gv5I5He46iTVyHMN5NU4l
1mqvaf9B60WwTSe44l6KhcFRwe9y3GSywIsFV4RCa07vNTZJrtW+FGShTBvCdhO8GUF82gZwnKxT
nPcrJ6bihHKlyJKLoVEnpl6FU3XuKUIrXa3oigKe0gj8W6bvvMRUppw/GTL3wXNFChRltbprs4df
Bm0t6Esp4qSFsSrSkMJf4r5gFFU/kDYLPCk1oQ0sx1+a8Dk7fiONrK1QHNLNjoyqijeDUPBRRAEj
RAaH3q6tq6pZrQNfo0NZ3dIEkr6RDSbln44L8H0lDR0Ge4pux014PEvU/8GhYJUw923z6NKSk4qX
ECy8rHrhlKBdLPXHlMOXxTKiacJFL4+DO11zORJkNvOqDiFB46J2EvsavdU5jHiVY0Iut6opT2QN
Kt9MoxSIrkPtv/+PX1E/KUtxVOqs/ESH7DTBczwZFVEpTrExG8zOs7RHG98R3KquBT9du9/ykocH
3UbLk2HguCA7sOHdSeppfmaN7oFVnBObv3ZGLdHLNYbGjLV5wEGDFQvf8sr7O7qNY3g6uIKOhKal
vk5uKR9VJ0JneiFmU6WnHn+oluVLWhecXKa8VHy6lTksXdRaamuznuxWbeho8tyUAscWFx/My3Lh
z756TSpVX5tmb9SctDLvHE5suPcgdTR/n5PGWPZahbyqOFcxQv5V6ErhsF+VV9/wrU+EFHddUC9C
WQoLVam4CgqReJ0xan3lcLqUdY6QOuFJi6pTTXRVsKVAitjtJAI6MhuhyITEzIkrh1avSkngqcCO
ZAwKdMFKJGe5ik2KhUaWjZwKUokAgqW6K4swn2OZeSNRjik7UBtV0NG+1ARCpNQY4cCRLg0h0EgQ
TwUWnfi3ChErBCzlIyaZ6/Lkp/N6/wrfgRSVjI+qQuO+RDUpkx3lJ09AKqPGZtMOuXNn3VsbVD7C
HeZAYvTgC17WwVT/SRdvP8zX+49oeAR2OS3q3Qmtg6D8/tlBnkHRyM1ddbMJ/F70OnhRi+nS+eXm
0rJ9urAX//61CaCferStbfnpDyd7MYv+cajSc6Czd2uLeHZukFt8dtv7XvFNzf6YRhXRvOBafIn1
D8a/5rAFDTws41NxjhtHF9VRGx4CmtZswPeOHgx0LuyJhEdA/47dCHoD7+l5amtTcwETG5DLhDRZ
cH5o30AkcY6lUJun9aHVaQhyfPj0TSUfQ0xEmVuHYs0JIGXLA5Tj33PwA3p9jTqTxqEPXfP+o+ZO
ylj6HHpFylqtf/EU5sF17l/GYdGN5rjSUwpUQcVoHj2Lp1iyHt1E0K92Z5SMD7SXqvmPtxfcWsvj
1Xs8YWP+oXNehqalUQEsBfA0v3iR9kNyzW4BNOhzOkBPcleh7cnj1IPLu9Y7HG4dwKgmvdEHBk1V
N415GzMbPm+BntD3n049PkALMb9xIUJGbI22QGT6w9tdR/5IK9vA5F0mmzmTsD2rub81MNon00bU
pRjAXv6GRJO0N5jQIDgTK0RttITBuEsDYCqSbfjtB9ei8x7kK4sy/iaFihC1jmhf77vgPa+Ht1vm
vzmU6+kvvQQ+CHF1rk0yoRhM/FzXN+27GMkhlwG4yPlKL37yA4iEWnH8BwkG/etkaPZdUJ+muyUB
fbqEw7dLp7EvAkAdCLDy4YiEHnF9e7C751AdN6cXenrV0q8M767pQc5/ppYvdw1Y7yG8q3fb39GU
qHvp3t/coztvThtUZi4gTlvEvwcks9eYaDrhbKHXQ4dJanXultuasTBYvGHNvXxEmRvpQBobHWrW
6a3rU9npn/o0caA9SYP6mOvH8WPCGnZftGv3bDT3E2GWffzDZ/yWSSFu1pldV6bf7szuq7o3y6bd
NxzV5BN4pCNjrVy/i8Eg74EX07gIVhdSYC809n30SDUX2TaqIEbSCWo83MOWmmmcze3ty+qgt6ES
szoutVIj89RvJZ0wqBvdiVcPbwE8igv62fz8nPqowm7ReaQufd6/nNcwdRenRidtdPY0+5jvl2A7
SXe/jP42z7f3/mi7sQ+3+OlzR6MV6wvyfG93cWe/e+88izu0sJq0L/4TfiC2wExpMJDJdcC/XqSl
zA791oYuP8v8K7pNEauLZ3uCawjntLrGznsKFrOxy77pgbM1KF1tgGVR2McF9u7o+T2KXzOTJBGI
n7y7B+WXURtDaC7+eqNPj52ZA9crOaqn0d0L3sPbu3ON/esmaNe6ySQQaTzd89yc9jXB0QUka48d
+F7340sIdX1teoFI78vr790EfRWN7lZndDsHkIxFrkcrMs9YWbAOtmHHhnL/7l08oz9C8B59z5nS
bKD+EQAOvD2Iq2iweV1YyzdbxoM4qDZHP/20xvvnishKdPZGdzqMm0fDNY++CHnlxryHE5TaBFOa
bPps399tMz9wgCXgW57QSPIf+2JJW2eVcO1fUN6PdwZk4NMt06PW3Y/+fN87fTGJtZfvvZUxKh1o
A6Aftsdx5j9yz5NuosWRh4NBnSddFkZWJ/rZj+OWl07ptIxVJRRHxrbwE3mmpN5vRVwbryuXRPam
8HjajeGICbUToAS/BHEYeQbyXgmAfagLk2pKhQdZKFSCJkN25/a2ThIPwHlKkKIHa6aierIrlGms
U9JE35EeIJwKntAwDpRKLdzhvVCastJY9daSlZIwl3CVsnV5FZdt88HdF2QzXElvUlkKwFcngvwD
Xwzey/cCrr1QJkqd8JCwEnlEQrKvPVURgSeevJ23FHgozHrvxyEaDxrsfKkavjepHHU//jZJw8gG
fu61hsrTEAQv7hejZ/E96YvwUei9TW/5Ix0BygrEOikfpKFAB2a7EOrA24/JoQIqinJwfEmIVgpH
jDmqBH+axRF5PQ3IH9kNsrGImw4fKupTRgtEmIDpVcLP9bPxq3ErT0aUEcDmS0FIJe5M0WKVOVOG
AlHLhPwupPvoi3wMyp0VNaiVIWQ8QHwmmf04A2Lgk8GutMfKcpC9ILtapaUkeHSeLsXsCxoyk1Kv
AnMV78vGTmb6GQhCaSXfpNt/kBlHKarcpht1pTWYF+XfKE6qJRDQ1frQMqgWTBEVud4EveWfKHdN
notqW1U+okKVKo4lBrw7dQR6RSUs8i1E8wjqFx6+hJwpWauiDZfdBuanZC7sNKU3JcPdmdgntbUz
CLnF6yL/WIJnr5T/IIAMpArvXXCB5CWCHjMn+0GC2QDA0CAlu8pwkBTRpWDR+lCCmdC5NtkCuOkE
H5pTybeu2MZZohYPvE4AoDU4G3gv2Mw4N0ooptkPGZ0lOZJ88cqC3E9uRB80OY1pOiJBQ3ibirer
S8ri1lCqLFnBB0I5BCoJ/5APLdxcDMTa0tcywUDuu5JP5fql7EO63vr5pEUfXCVQyhGWcyv7ktgo
tilHhEO7ZBmWJaXL1/tTJIlaTsKgvEHGqZCC+59JESZNbhy5jdISpUvPulQQvvSECoSkEaQlNBC9
S69Xpd20KvwfcoGFIwJePYeeVwiIPL2qhFEJ7Gg6IBHm5UDxj8BYrZgytEu8hfVSfpCAkmzUWDSm
wnRgGNPNBEnTzPrI+jN31BLTYQS4UXCDJo90+6oAXxiFIDzNXIU/qKKzeq1CJKKfKoem8ZO7gSa7
JAIuGdKJWVOUKR1aAEHpyhVqrWiLfCCVSkmXKvxP402Zilt45IWACPNQrLuqeZeaVa4E9NYfGVap
CGakmPG4bZEblwX+GqrmukbDVyzkxxZHToOG9xi7WKVeJkVlyl/Q3Aur+y9KDIcCAqCI7R0Xnp4k
ZDQrFVehCGEnwvSSb62n6sbFlKW1Euauq1RkJsL7OBGuHXhRDT6vQSoZWHdzyOjAuVSqtMalKdH3
/yB71S9IXrHfxYNSX5ZnDldrEdXXE1URIomBdpFCPmXBqDJstD21qNVa1FIfMhiFEpUZ6MA+RXXH
VHyXlICjrFVlK8fuQC4PDrky3FTBEIMZC/2tWgOrSXDUr6ArcZ1DygXp+UCsilVuYLtH3l0vU/Zd
T3FafkbLZxwKpsf/vKI8POEG+nABCQfckP4DFkeFue/zY185fCLz0Xjq/F3vVoqNaoDbvX2zo+rT
F7FrzhIFJQx4xWhBMXiE6tIsWBsyDUIVcnFhCcA+UDl5BiWQ2LYUVtY4qvNnPz1OyQIcZmO7HFfe
dWaqghEVB3fkAQUC63FVMyu87uLzM6/qtd1ASY6qKeMgurj6iHhJChg8yC20h43uc6qnUVajyaGo
gWdkU2qOYELjt/ij1Ys/6G21nzY2bZpjcY615rtBySzPI3Hhw1g09IfxYWx86g56TSg07ep4u/jJ
NFiVCWli5Z2r+lhJmnm3Sc2sSFh0SrZ6TrtT50kf3hkYpzw2abA1aGz09yssrQz9uq2eNafeKAYS
j7kVLIqA39QeDc/0PwAOxw8hN1KBhiof8vFtDpTqHfecvwcau0yLckibjIdt1bYQMU1dqLuhttFJ
WK3QfzJQra3xdl/bGxF7LYxoC28zocQyN8RBINJQYRNlYiwCfP80+zrOn7lfw7bFNWLJDDe6uXC6
1sDZj2uzg9PTNdsD38o/69b8eJmeqXS2aVL6pLlQ2pnCujd/Hoe0/qTLxDx7uM36mCzWVntK1msx
wDnDq3x1Oeb9lJ5Ef+2ioxxQsb2oJThML+S4amo0ZRf/60VHtnItJNTF8I5nxJvMpXPuxARFbuAl
qsvj8fuKvlTwlUAvpcbfR3RTFZnSYeJwEzqMCuBSyaL2H1ETtpQERxtKFX3aj9o+BzYXYvSHeTWv
1lyUqyqF1N/TMTGNwdM/UZuODMhOkgxrwJUo1bodiSJXRRitrUha2z1ra5CoK/PshcjKdNP1tSGf
a9MzxxmF1Xdo5mx+49Xy/4RtC3EuLje6pBpkqRyQs1LyS9i/zsVl770C3EF2u/aGllkXqwgp1GtG
wUYBUkpokIl5xXKDGaQkicjKHF/yladON+kXXIUOOb6cBW4qbEoFc08fi/Bdboe6+y0TMh3c6bfS
4taaLTH7lXuCCM+JGdKEaCZpZM7fpaxkh2pgFgzkbNmBjMonFu7/D44WT7QDXT6Lnv2Z0xEoHg2H
TjK+O9rscFvsm+6cLiitcbx9du/0Rb/34lqfXrLieucYg1E9od5ykwagesXNJ/y8tVr997ZBGbRr
W1sqnHun6yYj7JR/Pq9eFmSXvzqNoZpozpDWeSRzgfZcj118BLv4yFte/lw3ccoO0+ejRxtWGrps
6YuR0Rth+BPMjg493yxaQoczWjwHZ6Kj2TyinLmTnilbHNdaHsdQ3XLv+MoXgTZI9sbMAZocuxNH
S6yvuJilYBMPu3tzXHujtrIJ6YITQKUE45QE0dm+3UusMU2F3x2DHuqde9yzW33Sa2hgTIPMZ/pN
VAzc6uwwG0crODRpjYp/psN18vSK8HePxbI+G8MG8XOPxzoYPuSUxozydkjEa5MocRstLxyZ7ikL
bNBYOjd3HxzfAGiPHidsLf+Ma4N6aN6V9GZQsWP4t3Nvt3jQGu1YY0bO5GO0NvTkMvz3udekfKWY
zkmny90ZAWYoLGmkkRMEHU7oSkEXuYY7mZzpecp0Gdl89tOg4VuXlp+taMKoeEtohU3zO711ebK9
7dfDHE+gO6l3582Wd7bGjPmWBa1NepmeCrf5BmDAyuHoPK+yjFaEu2h6tP1gNklWp2nuuG3akdz6
q3cxo4sgQfnsODzS8U8ISTRPC9cgdNI16LBLiQALIRLs9mdWuN154Wl+E7IdaVp1tdz41HDftKeP
4glTzUXCN82gQz5oNsOErofHJZLC3IV3wDePdgDvsqJ4/Lei95rlgnfmPhYrbSzNlofQnUhTKtwU
AJK/nLxVyETSYxKM0NxeWXym9q5miMcVa4L8MdpWMW3Wbd8KKYKn3cCGq7DSXZaKnrvXaGZY6N4e
T8cq7e8+qPi5N6k1GmqDvIMHG7PnNYoXL8JQ9GdFd/MYpjl39oNX3Mt92otY4fw0ffhF9wQt5dn0
iiuGLBIdPdfQW+8WWihr/L5uNPUvNX20CDbQfGUATJkF9AKn81mk7cAdalum43Qc5hDtJIR62Cr1
R++JV/5acufnbkEvtuOqfcX6Oq2fHrxQ8xX57PCPd9KOvZkg+w/29gt5xx5t7T+bh77puLvCnzDQ
X9b3sJ5NnKKPInh5GKTEeJBG5vdq06KcDA5SRRMIlbH4MCopa+dwkv7goZmPoObGi6KrbWtzi+Z9
EZlzpm72Q8doepojDN486zRpkIk6eB+HFuz+Zid+oBsKdw/4Tzv0p1u8ltG8/e7SVxwhresVTr8O
OEeTrkA39z5O4zkDLrpH04svU5Yrb45iOsSlMQsHXpuuURRorVarr87QfhZwBTwYjuuTSxvMJ+D6
rV8cCbIcl8Udwwh5vMB2urL3n6wHq/qkGySLdAueVpAf+m/twVO0bD9gN0eeLSuAtqH+ci8nBGdp
Z/OXNc6CN8qOqXj8mvfFvfHvGc1YjMO6tcFApwX0FXWWNDeORsSs5YycB3+9ltjMT7o9Oj10b3tT
J05k+HBOvxLvAUP/uB6CpTPdyARtVxFfU7yfu2gpRXslRln7YCPbxGXIZy766L6MYryhU8wsmlir
fY29yczMZ0OhBhFeg+z0emgkC+v1dWoB/9cnMR2/W/Ymen4e27QDw9kvfor81T1fvmPjq+aOWuks
f538/XW+2x37FguBr5Hvug3z3d1fSTCjR2OyfuKc09GY3sCLvfNrRDMe2rkQWq19OMUEjIKaSNxM
x2U/sR/OcApGCENK2zM8W/ZhbXqIps3r1UPdOkhK0bfvYHQ5AR/O/6Ob4UqBjp+3e2qk9wy1VRxc
JjVp95zL393aPtHyNQplWMBb+zlsEVrIpa7t1uBt3/wo2yTvrzLLO57knFeP++/jdnRR5Qhmq0Gt
LfJrkPk8TWDCnzp2lwOGJCLCbU8oyOcWrnRY0CzY2D0/2jSGpP/yaw+hQzFtxeusNimgTjFXJoT/
9Xf/VUu96yOiUNVMyTB4Y4aSVBxmQe48fIdaq6u9sMwgN2te1rgMEdoLRxg61qAHanzdhGxsHYsI
cBbUyR1Zobfihb5umYu4nDLUtp+saF67X11YaEQnWSHkQN68g+6OCw6E/aoeOnMeJFlxJf5kpqPD
gphNWDRojMHRmgb7lQXGjIaimzSov8UxVloEH7lPa8wsiOYnNEIxOD+ISycrzn72NhpAn4sXWYB0
ouKR6XS9X6FlgSpXWXBcceQws1x0+dKbaRrAi2itPX+9cVVaPcU97pgG6PLzKl7UyDRX45f81q1t
D+v2shV7jTnu8I0z1HE5dnhP7hk0yX4EFol19BE20OLxgjOMx+XptjXsNhS85TJnvJpw2xbkUvPz
la4FVpg0XHOrW6dBPczUapdr32jqnAZpoM5TDMOYxYv9yg4Z1enWVbtkXtSTG0tmJprHzN8tYCfz
Lg7LeMETc5+Em9XgztlSpJys0kDjMjZEwozNw6eXFDdCHfKdYTOv+9VuwfmmCcQYoZ6A/gc8HDOZ
MD/xorE1+dL3/UrDdea0OcIUSAPewjO0PHO7W6CYEeAsYGBsHe7MJfTMqAUkJkg+bpdpND+uEmNi
PTgpCDwoC4jxZS7rttdq8epxxfIzLtp3rLgImDZGHE2gFzlT+NfYPnxMlSzgypAlzBmvM6+HDNiS
EGliND3MONaZZuV0me5XXG7/8fRam/aMw12PkKz4CIfbCnMl0Z2ZlSxozxhIvHgmfik7TFCyapbr
Ec3LZVhxKnEAatoBSSS7ekJjqQkNWHTm4PQCmyyvQh+F2G/qjUxpNL97rF80516s1I7Nk6z2q1sp
h762iEaDCJKSgqHD4GjswpX1NI2csbFOD95RDZ55uxqq/CgsF4lGtpPVrtBu2a/aM37ixVq9x+NB
7ynB17mjx+T5+B2zkJXlAY5e/cZBIItD5gg7gbHVhCWxt7XhuSJCX98cFVqHJHCero0Zti17R+Kz
4hsLZXMNvrEd9yuGxr/R/K1Bl7ud9WNErBRiwU3b0ZB1Zez8XG0oRhQvzogikyIB5xJSFVmAnkKI
+LzuzKCQtPfJY5KiOcvHPuKdCDKf0s7g8W5BXaYT8mYO9Rke98XmoyEdE7tGmf5ywP1iHCW7xes+
zGsTu2Fy9V8np7sh9t274V2933fy6uzYj/eFVuH2Wyc8V0AYSHIZ6Ybm/JeD8HD2+Q+Dqd15N0fN
YmByxBwuH001t1Zs3qyRIsAdL9Y4cfoc5Mdiyj0PTWx1S6YGNphF6+bDV0pRMUEXSzLMixgE19rH
8bL3inTWbvUZw6/z/mFz/WL337C4T8HN/MYNIGbN8/CErJRONR5n00YkZUad7GfnQAMLmNbbPawA
WX9N50Jo1zuk/5pF/xcMcYuPkELxg7WIp9Dqo7i54eF16tBcmh1kXzHN1k7kN2qTZwpplEE9Ceaf
nCDrH3QBiF+ybtMbmH4b/UaPXcSSc2VsoIfxUXRrxyXbokavxs3vK1sxoKa54hVUZMhcpvnnhfre
3NtfVxbKfM14Mji+Wr8PSmTOeZsuuPjN9RfNsdu4fq7TDHf89ItwG3mio4AzkXOifcPB7udsLNRk
3OPg5qmLxLcd1uXDjCc3H1nbOwMcMTRp1BwdIcKtce8DYSNOfiSo9e7OmMhDRtTu/O9Wm9wxJGqP
nftqY7Re/szmSG5J20rcvAA116harNE3ZjqHOCtXM1cHc/46/MyeUB6cih/UeMy8O/HEuS8sLsdl
8Gdwzhqm3EDrgclFA6bSOcXPk3A028tTnfbAu8UOM//FXaiVSb85WQzfvg+xSsknqL+W+LwJGfuY
0Faj2anfh3dE+ZXOMDb3uwUTVGDYG8NdbXBN1le8HswCZ9ByekXXINlTL/smgo6V8G5d3Kw2wBlt
OQc8OaYcq6YN6LH/vGCb0guPXZXa3aeH5WYnC7TGkXvjsu3qE9TT7tBHHaNsOPRbs5vxYaffpoG5
1eehZFA32Er5Z9QMYyYFzzaacjOUF/4wR20KdN7uyeAxfPSacR9yneN1zvY5RzMsayf9ixmB5Je7
XZncuvPoOS/C2Pknt2UHppe/vTV+UFoCYd4F36eYsSL1w08bgoptZnxd7uGbhUYvXRBEei++/fvr
CwE1j8v3FkOUo4GdiPhZgIGQIycu6SQ16vkoRjz5oOF8FKsXgT3hUV895u9AIyPsSIaZ+DG8mQgo
ZPNv/+oM0Ie8zjTzEDi/qCnj2t8n/jmd1SnvwUFK/AvUhjqtET5cx6zZwenc4fXQt1LW19C6+dq/
9K1kcxFhIfsSBi9bsAYW2tN78Nhr++qxMRpUSjVHr2Jaa44w0C1cTrxjh5wcsshlD949ah9vAbfC
BEfmotrEeHcdVE9zRFyVGiWSbXIPS7LOBRt/3B6FcGzDUeCfax/p5QOcY/8acZKgLuq01STM4wyY
+Tsf4Uq2PG4wfiAlPJ+bX7cXbA+bCEDUATBIQRix53bCUC7k5pCtxfaUzZxfSLvAM+q1OqwCQjG7
AdwbQ6R1BvjwtBeH/JNJwFU1kAF0Fb3iO7nxYR6GaJ3Hll3GGLCS7+3PJmtEQWfcw8ZgZgFqfnmA
dzp9tmeNw/BwHDLphjPAxUKvcjKwZrmMzSOpQ8cuRxcOPd5VFrDyQkbOpMxgPWDx5T7CT2gc/c7u
qrWXnAcnNmwBnnboX8FX6AKKGdnw9/che5TLneMeZzT/ZZMZFcZwGzP/SPDtOETssTkveEYk/MX6
8/k65wYzTrYTrAvEiw8/yAuX5ljgYGGgoBTAFxizyFoGPsNOPyGkPmYmz8YrnAnABvcDO+DZYYUf
DZzOLYKFI33BpU88K5tY9iK+dXaOdwus7qnz20WiWYC4cG/nrZ2PWjc/ob3J2wdEwe9EeHEJBBgl
2v040awZV0LQ6C772CLisbU6FTP20d7sZDi5tUFUl4/HVKbpP7YKa4PVzMx4uI/a2h6IBi+y2Uvj
lu2Oh8TpiDnGPmfVy5MkeGmn9AHvkvfybc4xzJAQZi6HUnDMGb+n+QcRZeAjPnryMQf2zHE6Q7nz
UEx0DWjH8F/EkOFaoGjv3MNF5dQF1+JnDov0DhO1cx5xYhav0Q3L6dmpFW69wNXvoPgiHok9hAwg
hw/Ortdyh0nJqrM6llrDNHkHC3huf6LVCpCwXf5pXoLnCdvDXrSp50fr3G/9yFwVITuMScNH58xj
L5/b9LPvI26sIAq0Vp+fE+9w3cjsylYoAZ0ZTDAu+rWYHm6H8vRJWEk63juumUC/cvippVMUDnqc
JbYL5TK/XbzvCF3FhOH9SyMefhzEn5MdM4drAwDgibKGeTy5g+QwgCeFsVlwvQ+xKRA8XFzDHIOE
sQs4QdI1hg+Tygs89C4dIZhohEPwvnZ1hOWfEifUR34nXkKthBWAEtjWv9Zr+WIY6NTQMronoENy
mbNJjs9fa0+vWBXRsNmexunoIbPL8E/rZuSzfd9ba8NM4Tqe1tiZgMH5lpNLLxtLtiumIfjamhkT
VnxMfIt/DtCqYofznhZfx9UZz/AE0GUsi1ABzcQDbMF3yTm01rzT2lRvD/E7wvayHla3WfKZ3HvI
odytPXL0gEn0dg6FfIuXYm+ssB7SAzBzDwFJReFhfQpO69qWcOwGyT/pzUzZVqNw+D3g44CiGzKo
1icmU+P2T4Eepb7BBeaLT3CNAFewHBSafYMrHaAQ8231V165oqD4TcPPXN02BSDSF0JkC7rU5YuQ
nccQN5we2N3WhmfmSeohJ9Ll6r3ghNjm2916x+FRMlFonsGsOdC4RRqQzUP+UzFl4LzB3jDTzGzg
XLA8m3NrY4d2uP+4BWf50EWYykgswpjoBCpizlVJrGJl9PS6oP6Yb62wfJposlvjvQY3sCQ02vrC
XgcnP/Cew5oRB+/tib2o2WAFirBJxVrIjErjaME1efreoGgQvzzmM1rrXfnYDHXLoVcKBc/KVObb
NNB9S1+V4wbqBhaGedecFiE2LvAi8pGu2ZFslwOTwuAohUs8Ldor5JmOjx4A2wZIF+RSYsRrKYtu
a2KtEDtDj1uEzHWLWUSyOJe4D/8xWZv3FrOc7pT8iBzrt1I8cEeYu6DOyznLcUImdjwNYqIVroca
SD0sw/GlvNO6mY8eeJsmisnBDHhvEYiTPkWomSmwNzqcmW3+/N5yqYILvLiLZvcNkoESYNTl7OrP
CAizihSVa8dj6zE0FgbH/UonXoPTkPkNCcda3DK1qFRLewZLJBBkzOVPQb7FzGFwN4whl4FwGHN0
pNXwsINaLyKBpBFauj+zxhWRTejlWIxokpFItuaZ2MIG64q9jiUcvMq9QYIqqoa2jeWbLbBqbAda
XRNiKZE1LDzduRTV0xotoadAJFk/jBDuBl7GcrXwqVsb8AJECIWhFzUpfLZ8S7ksEouXrsyOYW6Y
E8kYgZglLxwYD2/VOmnXs0xsYH5e8zfuKokhdQPHiZewnbQgnD+HwJRiL3d2c84BeAMidNtLe9Ze
Miw8LsaTbxEO4CSg5O2bncNtNKel2jkAanYYMO+QO15OQikcgAm0bQqjn+acmdOgkAdtMNZQ0gpN
GmJ9ZWoYoBaeywPl8oO2O2+ob+qtvkSUNUUyQ+5QbUUsXa5QhOAC1oZrA1+WU6wRMQa2+GPbngFH
ukKs9NiE3hbCMySfenDWyNpwIKDArM0DdcN2o1AhZIQ8m8aArmInImoSa1aHKk9sT2ZCF+RtLAJ2
EK+x4VE8bDw63ubgFzwXgwEmI4a11LZBrLAYeCdXZmi3LYNjasvLFWG5Pcr5xG49rHnian+eV3iM
pZbV3dQe/ITRd+hH75nD8f9+UW3R6u8SqDYULchSSKDjy8cLf6to/N2TyN2dos6dcLaFUwiH3yKn
Gef9tawndDrFP80IfFnUwDYK73FfXMxtsnc66Awbmw96Aw7W+/DoHLsOBeTOwFi+7RqxCM5PfNDc
XNnNF+mWS6sABVXsgdU7eHvw6pShJNHsQIruq2G4QM6JE3Ua6ccFC9nejw8xgcBswz1wT4mA3jFk
sAkKjInz9oIc8rgn8ImX84lLbtOKAjvIfH428W+vry8sQJz8B10byGuq904YnLVJyoALF+MTVOv8
GuFwPIj9s9ed0xbrCVA+ev9wHtbJOKNvaTF9wHyOxU+4MZvfLytMsWb60Xx+tqAHkJfUSeDSxai6
7jwMXvQC1hKU+21QEyCZFojNfZFYSef47jKOV4km49Fd+zLS9ySuf9cjNguYOCW6Lboxg2RHk192
CumhMl4CQemJtcVbbaRTdgEzmDfLMB+y+fo/ls5rOXVlCcNPpCoFlG4VyBljwo3KYCMkQIASkp7+
fL32qe1te2EYzfT09HT8m7Lq5/yJV/RNi3kFgMPDC7UEaYnlhFTBpSNhN26C5+FNR/ZoVuR9ZCGG
F8Pq98hrox12llOsOQvuPGs24jBHOeavuXfCguERN7Sh2tkKCR2fLvSYSeY5xakhniVKqGMn9eF7
FF319R3FLIZzgIfNFeUrB5MqW7RX3yrxQjDYN8obxbmk7W7w8mOYYrQRSYK0IPf38tJL0eEw32us
2ecyZV/jovRsyiMti9RzdNdvJoC1fsOaLN8BM4tvQ9Sta1pIEIE7X+mW1m1jPr/UdBgVU6rpsM0w
y3EsvKJpqZW+8859I9kW7vxG8OCZkVBU+WZv7TykjuJ0jxb829ZAtSsHbJxLI3d7eCWi9vx93zcf
d46Ywo1aud6jJXegwwVRrOOs8zPID7nU2+b2+gZgIh+9WbfWzhvD8rhI0PD1buYANWNaJ8he4ZYv
Pp4ehV3cw4/h1+3cgSfbbFI9f+1onOHN0GGL5DaOkhE8wi2D0fTSvzW79Zyb6z+zP+XZTjuaWr1W
72Jq2JF3syYdO9/eqL5Ih661jWwfd9i7W9TIrn+stQHTkFTeOMSSQUN6wd3MSrcpYCkS3ApG0Lg/
5evl6Y9L085rWobZP6TcWdakIvJWrDOCeOWUbOZnN2OXUdyxsfGqJ+0iLsjJt9H0NVS/MhR1nQMQ
Pl/faW/9bBc4e+806Xr8qdIUoVd7zfnRjbrr9trOn/FMg7fQ5J+3cX3dlvlIff62xTTX/ph6Ejde
hgIGM2KeJluGmimxYHmRuVfcQrviPtUAaHF7/juKfbvQvIoMaSOKh6nSYHzhqCCPo4DIL1Ji27lp
DZ/dsH3+ZjQ5hQcyZ9t2sxQchFzp/MTdWAW1Mtohc3ExoMEVSd98vii2AY+fdIOkOEUoCa/euaam
GxLetNfYaQEyzxZqTDo2JyTSvhSdjC7KOt+EUT5EBF43IPOfHwAQU+wiy9dMSst76teVrts9Or4b
VNHR3PmmEAMxHn7jAJul9UCwtWPHa8170CkPLzZq74otCn2np3R0+lzwaDREOz6V98x1X7GQusmu
oQ29OeGWxXAUXaS6jRUczrqHkCxC+SAj5HhK+PIXbZn0k++Y9GudvhtXy9PJutXI/s4OZm56ilF4
6b32Kyv12UpkAG5KIgF4/aqtTu1kvcVb0ouW6NINByPV/zTF9aOm8Y3Ke5PNlcO4ek/13Nbyu+gz
6SoAflXaPbBl16sU78S++3b7LTDKzPUx6pW2n0Czp2gXi5KCwzu7mAEpl7HBzOfGqM4rCWLc55js
3K7UVq1vMBanVImTsb5y3c5vTfJcr3r/9iDD6eMb6fzzCrkVreOnXaTpEcfIi6pqx8RDNDGolyht
kMKLO7btpWPSXD7gMBiwcPwYUKuXJVXwaBe6uzMMYnqz+oGX0N1lUsr9nhENIKsnJLQBqCfNl2mP
jLy4P9LAVvrqGIltF2P7unWe3zVFJcl3Ap1dWC7mjmu6ZeqKEPo0RxPyxdw8bL+r615UbbV8f+9Z
y4LjrTy/NLixguW7u19w8NqMhI8qC5VSriGY706iEg0TzxzSTqfj+o27pqR3HYmEHJCU2eaoGzl0
6PUdyqqIMgHlvXGhM1Kt1Agfg1WtT2/aCpleQNXk50WzG9LnQp2tMRdV0vMti96hzbEm4hz2mCKp
fS5oEyblLWgc7lxjZYrm1XdyVgJjQaFWHZT2FkzemsDRpU2HdcC9qyQ4G5alO+NMUnpU4B2/By55
HR9AS6uf7pz31nX+8ZBdrjXsztI/nQbUCBtWdNWZ/PWzuxIGMMk/6pbMU5ijO/M85iGlaED9er0X
uHnF+N3b572z7J+zYCA9GVnHO4GN9MiVjMTNXdjnulXd2G+rralNoYJsbj60srkKPgRwEZRCajQo
b/0oe/oJUoVqvEd+6r387jV7tuGNDnePvyf8bufhlZ6d1y1X4iZ+hNe8GrKaEgmFIKtfK0T9R5km
2W+zeFskBiSjtl2wqzZut0DNlnelrxVvT0nAsIuD5nFQlJXZ9LkXGsZg0+pyEOHfdpcKeKFXr3N+
3MrrlT8f+ezRuG4NPmpVHb5xxAnxfzTft02TceSR4WfcQPXjUHyskVKB6QjAVxyY7RJ0OWQk83hy
sDaPaOk2BEd+dbVHmtfP510y3CzFx2VOtHaZ2SNyk6j9odrQaUKo1BRmkOP0gF7UaLUxLFw+CJ2f
WURHn8P2HYdGvbtR3dnbO+9+ym5DJaYbNRkJXlQSFq7X6jU/qRNwx449Tz+TPA6o5+MRWtOv/F47
Ux8T15nZ9cRqRykNjOLwQyGimhbEcUwcWSfTHesqKvhMSTB1aB6ekwtY+o0GRunoluP5DPho4cx7
LaBjFFJlZFxoXgI/JseXNXxkyxsvOVbwpizC3VXpJo3XTJ0bUDPWqvqlv2koZv/0KNFsFul1m8Bn
+ptA5v2PqkMo2jwWbTo2wUVpQvu5sjhrvJ22lNdplYzsZPps/Zs+dNSx8pzVLzSt/E2wlVwQbao/
UpL9+lY7i1s1qOuJ4sxe9WZvscrusajeJ7ug/TsTT+tdZMd+wxLdK4An90PyPBfPXc72tMuC91vF
zyS2VpRqcefIk/XzzT6416MlZxQISrgjVbRR6iw+7Shmgurt0r5P/MM26wA6q3NdHyUlsM6PiZqv
Ox09tUTEDePXLqnwY4+vYCY4ixtVPY/BVfEsfaSComsPqs+xuv9p2m/ZizyHKuQ6Oj/bYf0eKRPj
gU9U9a73a99tljW0ydfldWtrvw43TXxHCNeVd72mqG8nRQlaysHyemfBUG+89+O63uimihj7y13L
j/jME5wJLQ9zm/bUdU7IpPRy1gdBGvXPsg7Xkk0vPcs4vq/9+Np/p+Ne9h13aFmzKFm9lX39GfAI
aGrhcXTjb4WqN+M6r5VeX6HjNIV4lUZmRwJ016tHtonu2ypFaineqspTptrvA301kuJTJwtgTBol
RI1HpSWIhg1JO7Z3jcMn77n2DVrLUr8Lx5c+V4bJPfUO3tTR3anh9EQ/IS2VzKzcA+AD8fqYc9a0
DVD80+Llu0OXVq9xkGU+7yjP2oIXlWh0p4y982pS587mF8/pf8io0bwbKeGIDQwqkovQMC/2Rl3x
jAYsWpQskurvAWtPdvQHpe90FUJ5pnn/eAXocSfGpuNHDwZfa4eHi5MzhHw8pfutD684YP60BeBa
YVFUO7cwipecRDMELSL3eIHnvgEesz2qVKUIhauio5JXmdQfxue0CNd0XtAw82io5j6PtgrPpRB1
ydwIVj8hojlOTlziVNLGkVCpNoioTctDfHqAzSr1Eu5Un9fUWQMH9gaujyyBEKkdKEF8+qzyswso
mCRHwSd8jdRjs4Ri0V/vSN1ovafCLw5NyjqMM9kokGqWktAgSRMG0eR4mOiUGi5J65pcV/Ei3QI6
4Mwpg/+grFGuB/iptoFg9rQ3a1fqWluCTkpao6IGzVKZAONJc4obHoYwvvSsgPskubAKHm18SdEO
EVCqXepDb8bRX3WLz/i7GMcnfZa6Xj2Nv9nIdl2MqaaiVuQ16s2gAlsD6WJKF2AK6kSxY8gnI1H9
gnsghw2gtmwm5gYqmSl/rWy/5asOeuAPPmctxHa9V9OnjFi/7pC1Vha49sLIw/TuqzY67Dec1jZ0
we3rYGCAIPUkWz+4x2H9DjQjQJjyZq4MCj4/q0rmcftGuRunOMUyj7pQW/c/ue9swVI6a0uq3kxZ
dX3Q19baoGaWUlN8AA15nxttedvddvGONcNZXGI3Qpmr5BuWQhKvYBIYBCrCbdBOPT5sOWKs2E4C
OFQ+wIUOjMUe/ob5mBMLjp9B9MM+mV/tujw0S3uqH7tfWFI/xhe4i893v86W0UGRsLYkfN/tEMKm
pg9mIOyqqH12liP6Asc69eOTnLH9JDuzLh4B8i9lnyJIPc5ffs72DJELuNdWz30qax36bY8ql3DJ
5HV2P4PoTz3WB+PX+KoPahsoExIo0jRQj8YXiMpS3Ar7d5t2TUeaX/eXWXFSmjIoafVOXcypxtxb
ox9lU4WqT9vrDj3OnOpRX26xQnt6rQV2x1zeVO+GzKv6lJtqHKq5+dujeM80vITb/JCnoXZIPxxb
7QBS5AelAaALon/UDv0+dxp1wNetAtXMgEL0JSmBkxYFljo0qfwDtdAYPSbA/D125jJad0tjSePm
NehhUyCS2V1BGpQCdCCI9Vm7/oCn1u0jVLhQWkiYG8EPwK+I8t7s8aQ3e3CkZtgk3Cpe7npomPwp
Opqb3jGh0tmZdQdU/2ZfnwkQR0d1Za3U+XWE03iIFI6O7AEKHaAaN1QzGld9VnIVV569ac7R1uBM
JTtnywTKPXk9PN2eog89yBJzZhD5eSHjbfpCo90/EZLa4vZtzVRqvzmJ0kO5Obf4dvN9tr+iHJ41
pvVZ6cdsL26PI2wOI9TYJK8ibIkCBN1CwC9A7B0ITlk0y/sBld2r3srcGAuk/eNS3QMCswRqVvqq
XTXL194EKbk3aBY3G5cDFos+i7bEK1faQjAejM3rDIfH3wZI2vIbgj25aBsukNfeHdYxGTmBdeQ3
S4rh8zNkyfa9I6cQ4cDDj8CcYYE9vXalbe7Upp7VYwxNug2VlSvuMeStsYGBRlKRnFLu8BgkqGlc
qCAwcNNtGFY98uTXOfrJZAr5GZ7FFdUsyj3kfl7KA1gq/0R+AvqKXDl100egch5Fy+IvJueNbeFk
NfQKnD3lEGZn6MDG8Xc+XB5I8t6+UO1W6krQgaX7LOnRcNCLMt5Vt0EeZuf7/r8RExmBB3HuyjM6
qSypXRlfRevD+cYIECxrS/cqLKqQB0CG95DOOktQUQVIwpHEHQ/YxmNBJaYFe1O3372EdfKmL7AT
rK777X6TC5JHmUR/n9VtJ5Ie6f4hIYWqMaxwNJyKUV4BpxddgDvcaeQ6dgFQiuQmdpOQ72gH1GZz
d0cwDO0fbx4iGImXnRHYm/jUbSKjH/0hExmHEZBE6B4GonbDVbFulrAqIo0VxydEVIx/SSQfGyND
7dW5C/bUqjzwid4zNAMALtbykVO+RxaBeNO6QXJKdlyV6hrFpLdOTu6wWbJmDr77xSXLTXzbAd8h
UpRrxg3QTJsDoo+bs1tmM/NrgvhEo7FyP1bR9fEeeVHnaYcPgqj0zN/HrgWiHbGFkALenHs3Lj33
lwwj5Is118CrBMqvAvuTv9qI1V3xHijt/nZCIs3eO8T1FViJg6CD2gf7F99gceIhhUaKtwi6G6AW
xkYkVeoBS4BSzNApUAFUJgcY42uUP3dpBhS9A83a7swRn3ueMJQN4AJIMTkwiL28b+9b5ZCOs6ND
fVobuD8xRY45ZYeUNXl5SHUeP7uQUjqqidCxt5mPYjqj+NAjC4EivHHs/7TeBi9JaF3AYiGWHqyk
VlEN7vTfehycvQU2LnAh/oeaDROgK4ENIPufmiiKrYCHRd8PIWRQhJmvD6XSsA45L3wmp+KKHBhQ
GAwSxYng+wVg/MRJQXfIB3OpbmpoCHHrx34SRKEbqNTXv0KSwfrtaF4DiBePqIlKBucioN6sDjV/
Sub+3OpvBSTi7l89x1NHLit5j0hD9Uuf6YT5wF2i4S+uYQIciFTH1kwOmevTiiJ4QQE2EUSKyH9u
TD8HrOS2yQcfqscoEZ0gQMFGuQUgvvn66TNHlw3bMLgxCM6HEFYIWlBLUc7505FsFca7gLiCwei1
e9x0fT3YRqHJna/72lS67eoUB4FJo1Ei0+KRKAPO+jD3v82RAvwcyLryg5RLKnLJVfY76YATCP4O
qXnj1Bvegtzb3DwUoWmfoMm4/DKIQbEVRv/1RbzpuiSeNCdZC8CGSSRdYATnmqocZHHf8p3A9lMm
gBT7jF0PKGqKa+1Q8bshN1XfBvTRohT4JMhpYMhSHklDsGPpPSgwQmbsAaPqZ0sA4cbNtB6RrdUn
qwkEZ0HbK4M9Kf4h7Z4GQIWQuiPg4qCRBYBWB32yUD6+SWFDF5A5Gzj8l/KbXMgKOW5HkK6HRFVA
SdH9ul8M99pGTiaYMVDIJ/3EJwXJJ3MWpJUJ2T38AysyaEMBe+/5aaCEL5xdyU82nWke+Txj0lpC
ypd96qu+HJhSSvy+kyDFZ5asyWAm05Zi+miEq8crfBxBFBbMCIMDdyp9jZyBkB3YK4qx1TH+urE2
BU0BHkbc7ChXYy1E8kfS4oralLmAJ4J4FyqXmNMBotk0nggEQuuTy+SRxMEp4MgRzkrWD2ghSO4U
8C1yWI+OrQtnfD3Ew8e8990E9mICONFMXd9OMfA5//rqUMny/iFNqEe3g5zofTctF/RW9gVErgZY
EsDWPtG+Admck+sMxh23Q84hJeYEyYBgjuYKmDs5rBINyAifAW4FvgAlCqS/d+QnAH2Dswk4ih4H
Vz6OvAQNSzmAQgZLUMfiG0AcgU/O0eaapkWLM9QnxjSjY0AHeqbLf9hcwTt0/NVniCgMsNyYVbrM
pw1BSxIsBcKCQ1n61u41+EDflPIgZSfoBZZv+UfpVNRQYbu6+4Q5KKBqKJy6LbKB6Fof6C0w9enm
OcPH5plBvNGBtTKGj/HpxSmliOyEeUe3ShpeBXbgJ0gmBejnMsCZQbMl0JWG1LaM3H4cAh0IjMA3
AqhvTlrUJr+ageoVgP3m/UOfh2/fA3VpgYWYjK8bKYrNqTgu+hg9oHY9URzZ7z6VxR5BDZAXiAoH
FoAIBEXHTpAMrgEBntErwC8KKIa0KlBDl86stOuaNxTnv3+AFIJzybINM9RB6mJrgjRjHulKQ9mx
3b8iWybveftNEgwxynz6nj/moPFPiSDRyVOg/OkGD0y8fZYY3LqMKdJI5ref65LsYntBMJBMEWlX
CzLmTCZy/Yp/SkqzvysK0VBBbUr6/Lf8LpF/4o+ELf81XEOHGkYrdUw8YeXcg2YPvkN0LC7WzFyk
U8z42+WDFIIzFhiIK3yEFZoqHWynaODapgJnEsWvU/oVoS6avlXOPBWTcsDdraHB4mjFdRlcAUZI
/rnB0e1EaXzhzBxHM/PWNxa8B8VZmkal8qar6KCgGRAU7M263/gCEocIMl5DPZwCn3Wfkl/P2P96
DwAAEpPJ6aELTSsULsf2sykOxkzGwlVYjVOSOKGL4IS4wzcnlREo55uyVJYMEvjmie66kggWzStQ
qfG1TtFRrRnqOe+UdZCgTrRmxJDi1agAzaWN3yAjI1EmxGNcMtnwBHmpuGLRXvkAHS8+Y7RDmRfL
hjhj4gDVGBuUci31Cw0M5QwxDwY1Oq6+Ql4zgraoxi3o96xQJs1UcFyO0VUZg8aF4m8CtA1yEfOc
/XuiMmQUfQUa6SyhNQ5QwC0ufM/Fn0fyPf+soC2wv8j9z1gZGoverMF0nsUXzIX7lNlLfAKQ1VfC
rK2ZLPE6ZeYQTIcMPJuHATNLrwuS+GjsyDDgprGzGYCj75a14Qv+jNFA5TEsBrcvFFnEF3E28XzU
TummKeuqxrrtS08fNGB0dKwcYtxP7wXa9YKfBu32eLkdJxe2UtaPqdIOUBb5NuMJuGgs6FKxmdfp
64whbdNlnCkBJPKRjp3Mn9kIHLagFcvegbwCXuln/Ma9zVnBvyyjoW63A5mTPI49kAkKi8jOopYO
4wvtPVgb+zlka6Axb5RdRJHmTQWfZHIYGCsGWQlXyGxpJ4sVMcMMgfOoVBE+4k2o13kCAC6uBzke
vVmFEwx9YSFYMb05+0aZMxsI30V/7YB9xW/Gv9sBjip3CP16s/+2T5EONSOoIG4ydpl5s1VxFNo8
WxvhicBlAm99xrbA5krkQP6AXJ4Sy8aq9YnTGGyHDMcJZ3exnKoxNAESeq/zGA4JQ8p6UOWxmQ3w
Adc8/+XTtPAoBiIU4dIWIvxHiGLMqifFWFw7sNlzCMobn588gLd8TmSO3EPCc2JVw1tRyIEeCGK1
8Ke2gBtm0Osfr4In0/o8WPCucZ6zXLwnSJSmz9Mm/21Zb3Zv5v9OD+YmjBz94b158oF/q8APg5dE
3vkiEMU5FMIIoSHkv91LLvJeHiR83/0K6C4M5g6/u99ijCmF/0Q9yikX1O3rlMnwIh9XAyZNtIn4
1Z/sQvQHJ0zwbGp02JT5cjCUgD43U7pK/ftbxUU6c6lzhEWfQ6ygSri7Gkd/d+5O4INwteDBAchy
8sTt8nQxsTHQ1Hl8qeQQU+noMgeeDB6ZwhQxn2S67jD6kUcyNM5usu8H1jOssDgebBifgw3/Xmee
B7TR0J4y8hBayuu8mc254keZs1V4WsQrQvs9e+pOc6wQVsFbSEMd4GvhMX9Cqp7KNr4n5COejBHv
Uqa4MSFqI4uICtyvPp5Qtv3fqYQ0v7D6pPttVYbQpC/UBLg/5vecaL/XNHihFsCN9zJwIBCqKi3h
UE2Yze+9GWChYZa5ysDJfRxG8oVr/WB+0fopq0Mqhnpr2ibQsvjLPqRbZdqusRKdrSMNI9QTYcTq
MSv/lEO1u/5pB/fLmutzYQr2caMeMccXeK2MZbfsrUWinIyNM9NpC0RLnYm2rCb/SA40joPvEnye
wb/W4vH38yJgPSpXJAldD7oN3VAIk7UohfH6/hXPSZixVhXQbGVASgpJVGYcquB/fhPEBDZ9z4vS
StqZ5WTQieWPX2fPHhCtgHGRGWKVv4Pe8XWGK7hGinbEpll4NtGsvu1NSUZa8m0vuIgUck5uMdMW
oCJ7IymSm8flRsEFDiOTDJGxdrY3OUCdBDfneHQ56+An4vr8QTzGP3RmHPWO5pe24BN8ke1wwU2E
o8MVQdec6zgkHsRf3mGLg73y+ZW7CNEucUgT5yCsxxcnvzxDWr6eF5zB59tVgnLdYpKQuLJHAoIY
iyjMz/kZNwGdelfNmbw9vKaEAHo4JnFywKn6UUQsAZunhBII6r72zAYpRwQnP4NnoR8ri7oi8X4g
7nhE/E3MCh8HkiW7i1+/BklNCMDph5h8tMUfhuJHnsk/l3Jz64vrhDRruVxQACgTYohPg5tbPb7I
Ufb+dV7J9jiLLskFkhGMUvE+RVtzw3jvEP/465x9xniv9BWd47i4j/hr8cte5Zk6vuqjTko4/m/c
TeJzaxY8nDuKmwqHhADNPu+Bie8U7wo3FDHJDf2mS1p/2FPxtEY/EUbVPvpjRG0hDrMcT4uK5677
NQzvjdlMy4q9UJ607m9+WtvPKjv/8xVqo+43+kFSgOv6AytF2/g7uahIFDzSBj0I8LfvkCGscB/v
msVn5bh+gi1OwKUVHxcCBycQTq9KAikWR1vxCKJYtYROno8JkQ3W9UiJZUucBJ820tn4ZVxcGg6r
t8mwH+E1cmv/AXIYltB1wXeIHv0RkCkTkNkglDhj2Sm9HfEX9pVlvEmqANHgI8zAeAha/gkloz8C
tfiavnuz5ITIuO3KQ7eRJeNSwUfXenAXNOGT7AM0xmvUW+vr5tAt3aGx6dFKeUqS2jf8BVi2IgEa
ZE6ZibebNbAeFKBoK53xZO04gAzxY+Ehh1uYGNO4XaAQPwUrrcbv+aDLeeEhxhAkfMejX4wF6oNp
xTvkV3MQB9UvcjHevc4M4xx7xD0xufY4nWLxmtcHvrlDjjJcygXBcxPckeZXcrLVPvtJ5ADXLgIK
eiDfXJSzeq8QGkappt8OltPGgCrtCrf0EJndZf5NnP2oFsSkxE1HDIjcKMlh42dXhcA2HuhY6Ibs
cnzBn3dsV4TUGi3g40QUYKEftLFps7hijn+pawTwC9zpfzERAoCwg1x2zLUNCMMoSfixAliA0SE+
oRfih9COWBinkliGawSl8ycSrfC4HwhAwEQwMA7GjxtwY3E/4LgjmgLDPNuAoAXvcROCCxaO9Amn
xiFyvE8o5aJmBvPU9YnuaBsOP6tEKCKQUMCfF7aWVaIVcbGxOGjJ4tGaCP5wUuUeJIgJwgBiFHQt
CVLk/cdj1AAYdgf3laBsnyfAvAzLCvDlRveQU6AUHFWUI1uyNBArooihKVCByta/PBx/rB33d+8B
Gs6GmDI7w53P3lWt6BS8h2dxEForeJJrwCvViiVAKKQOFx68AqGPxJlFRQO8nEAgJVyQcnd110xc
beWoWfjc3kFsTiAyynvX9InNkSAQudTKHT7qAAVTDhKnL/MR8rcnwDsBPk/jF+Jx1bB49o3VsSgm
VR/eVx+DCuIBrrdg+7lnOD3EZXKgcNkWLmUAOtUBQ4rioQaMiseYGByrx6YiZoxAhGj/Ypx4P/9J
OBVRa4ROb4woYdN1wpbI7rsopIjo1xkmQpqIDkUwQRH/OUKM+aBvlgdijHvox4tQmqgr+sKLZEaY
yxXRxDbxO1JRXjnf92IJ4Atf6jhou0VKJVE1VNf0McEF7hI/IL0wubBczre15RtDEHDACQ2viiW3
TS7uF6oXewq/cLAgMt85eQV6CNcyBCXqgPD6ZGN85xyDhqARDjsClW+SrES6yQ2DTVv6EIPrgi8M
huuUJfFG1gnJWBtPh6BMOH1L+1RkCvsBzzK7BH7USGcL4V8Js7RCbojCQWjeAW+5B/AOG8c+/l+x
zYUT7ceUo8t7k6ccGoLD7Bf6NzvCsUHSIF3bdoSvHXLBzDz8w+a8A2QVlgcTfBdLni9npl0ywezW
l1uUkAFuyLvPZcE1zC8wD1vPzc3soBPf2UwIzxGHkBxrWKI8iDREbKt97gvRKl/yTxYpqwo5DsQy
ID7ralf0PmWeEJdVcCyROw/gnYt/YVE2nagIARYFtBMPZRrpoiO1hEs08eE3WZ+w5Wt/A41MBX1N
HpM4xYx95BrMfU4OYyJmeF2kUYX6eaWDISuFyRGaZhLI/rMnuKgzCVnAV0yN5bPvfIrEGAKuMIuY
b6hGdPRKdrwTqjIfZoEAYPnAJ/9CC6RL9fgl/YHb3LRGiAUozuiwA+MSMmMqV3fG57WFBqtac5wF
U7j/AS5sJpyg0sXpKKQgowMw7FrCuBDuce1zBIht8ESJ5hB6RVo2mU8Ug0AtUZA85PRGR2QTNT8G
vLfpYOY20ABnOyFQ1dVbIjjJCZLyIfiHp/ElR+HwOsv/3S/sAonJd7+nYVcNeR6PQKyxK2/8dmg/
oCnbHjcStOZAMj9iKMBYM1BnoDvz68PpEy9Bkye00eLuLPwI2o4IqG7TQUnbDIMGGjhR+3egSpIf
DUWQ1IWVFJJQX3JBDHH/xniekwtsGf2Zv9yRWFwEtmFuom8vT11jcKIeoRdtscEGL4K06ycgote/
pAueu+TUrhikt0ouVCPu7JFJ6FxA58Wh/MYTm/qAMiPPPQBgaEcJquwyHeFty76yEdAXXrktCUrc
AlJE8JDkAbfesh1iq4/x1l7oxU5FHVGEj/QroT+jFkgDmIzi/sXj26XKAlgFzjj5f7KhAw4Vp55W
Nmf4LiMJeopii16MNGCFOXEJiYtyjliHnPhSjjDU5T7i7/AhF0VJcq+cxfgS7xCrnADej74jvogG
cTtjC8X9QUYFB5vPc6h4BKddBN1VRAA3CUPLweEZaL2PEcJa9Ix/4kjPxpw6Ti8XZreMT5K3Yos4
QQYUXMbGP30QjBsC8DiDVHlf2wZIGq5w+KCpBKX1rk4UpfAiYwBcuKJTciwnF35HR2AVSBt4m4PL
RcfNUisiGjjdJOKxHGJ9Jr6enAI7tKUYPpGthkFRe3+ZHHcneje5BRIn9AiHkQyAOfgf+3E8JHJM
KjVdBH6ZJTFC8naI7PFEpopGdGiAeaM4CaNh0x0I8OkYW5bMKzv79i9SVTq0kna4s9bQVft9vgcu
8CiU5JDRSCHY5IrP2wDCIuRgtWv96H7JEv4FH1GOekdJAaHNITd5RYS0h2Xrm4nEaLUDFQgRqLJi
kSMlHh2oFOhCx7j+c5LFs/QwnhMdVCGvKOdxjbFH8y0N//stoD4ma8Z5M3ZB4tfC2p52aO+omdPG
Bj1uRC88q/RolCjL4Y5/UmRBmufQAHJd83WaDpIuQtPDIy/kfxE9+BwvbQegKi9BNvT1s7p/Tt2Z
5m+12S1QPUEmpLW5R3tmHDrPCdpHnxs+pGHjhKxlMF9LopSCiO4uur7ul0G80Ce0kR+qgXS+JKJX
Atbcnnqafwte42JaPb2pSVQZ6EMsu6l1ShavwXtxndhjfW8MIgyr6f1HG1fnaNP55TybG2Ntbs6x
ykbFKPcp9zH9LsRtsmhIp8YtXK9VcsO/H8Cw7ZWZugGh9OJgVVpec1HxGxJ/JwTtK2nw1MgF8qz5
fVwfufSGNXG4Yk5Ianwnokj7wSCfdtNm6i5akMTVgNB0nx7aNB+5ruzAQDoodEp7baVNg7m3eE0P
DF+fkCyCaXrBB2oGLevdEZkmdK9t2P/eyor8llCJtTPG6X18nVdTZez+FVZ4W6CADtL1tAsdUrwI
73oEmrCDrVXTJ3AA/sko5VG07fLLvrNOFnduyV28caTrXSiYvWggJwGrhXgT5cBnCd4QQ32HgBMQ
D6H2mCjxogTpBV34px03h/sfg0Tzco9njvZ56Vr3lOVnR6vJJTVTrjYxl+oKxBiqvbOgnffG3yrB
WO7yFRXK3cjhpG7eP/nyPatP8eC+qOZEM2n+91VyoazpGrSiEDBMwWMFF5TWOaEzIjfYR6cMqr/n
NlsYwxj4PBJRcaOwyOAaRt59rnrO2iTvJu8T1xlSIUFo7tqngS7BuT06LTHGZExXp0A6CCZzarPG
lFZQ6Eb4Awc9ODrlmVhHC4zPOC19HVV8QcEqL1HJituDyB9O6V6AJ8j+LmcOTV13mhPeyP3f5VWQ
9gCdJ9eH2HG/JCOOgz/KoSnnKTmBS/VVRp5JSPbbojPje6HjSfgAzuaXPrBiW21PVS5dMLFIVwRl
2IBh2hFwqo451irq87SdFxK6NMnpCbID0SZLwK6PWLE2lZyfWb7T6Wewdde95YNt/zPnt5Vq+Wrn
pQfl7F5DV0dcTbIHgUXjKklicn82S25cqmUeoWgLY1sQDONJvmkTn2hzRvMAT/0jJZ2eyJ/1jf4O
ybru17pU+3cKYoI48Te1XhToEDcRFARtEAO8SVl/TobWt9aSb4ORKU53wju9Xr9Ltgp59ohmEt+7
Bbfcp9enpKNbNHu3hXFy/Ec34GpJLC+JVroLFEQuPuwa9HXq29uICLGtUek3IPs7IxhPEr8VRNxC
wO5o4E0W2KMlUIeiAGJ76c7OqVAfAZS9kPZu24t7tiUb1m6WGTncqzdlAdrYJiMVCDwq2u6+Q44F
wClxuTbfQSuqMdGcAY/HoULx1Y8k06zyvZFMyRMblOXgDWzH5t2NihNlcHJXX8h06R0tc6KvuDBR
pZxiimktxnCzIIMdp0SRDmMQQiIUiJWFos8U/umBLAdonjOEodqAlhaYEt8o67jJUD+Zj2hzlE83
/VuvTwihrCcYJB3eLjTge9jEIctHxRMnZ+0rE4xUMuQp3vbeUZhSy68OIsxeHH0WQOKYXuZzRaK6
XmfDF9ImXz/dJYqm+9UZy7s1xNLElQUtMYYxD/NkQPIe6RMQqdze3GVMWy81vD77Ac4TrK8km9dI
uQND8AGAzO8hKqczgwpFuiomXH2/yXOMp4cr7QYyJiFK2tba+J6SPsCKRKdRpfkbKcevLV7hf3df
e5uV6OazKHzB9OnIJMNDCYg1E9NHQNEx80NjC+lMSi/Cab13jmgx74t1RA0gxEbylT58gfofTdTb
/hUP6Q2jztO/dKYt8767KH4AltujPxVj84tnhugsQORLVPo+JWOLkOlrqm0yFD1pViCo76BV/dzm
9lnA4Wt0JFDlqBUIHsOE+DDLJTPvo37dqJWh4JkbfwAvqOkYpZ66DNcaZT4GFrn3STrMlAH6T0He
UkIfDDEwCJjXeNNIZydkRXJZIS402fqoj9mBgtIOownVATUqEG2az+0YBLfh+88IQBCxfIpPA4K7
nU/cYyiAa8TmgQd96wfqPykiIzRyoWaDTPf/kXRfu6llzRaAnwiJHG7JsMjR9g0yDiSTM0/f39wt
ndPq3r+3jVeYVTVqBO/NXYrKB5wyS9xwenR2nMsbbhogubI9DTLXkDWUDtc49x2EE8vR6S13amIv
6f+CnAEhdGrW0OGvcWrutfwAwwnbqvDtPmq1t4iPu0YsV1mzXTUSSX+gMUNc8m3xpUaboVtsqMNB
cgKdB6wVuu6+1cRO71LUY81+Vp8uTTJQmjSMnzvrB7yDbQig16XZO7/jY9ZMm1g6zANwecKdmpXu
RT+j+IP+XlEcvifunnXQNlphJ6CwF1MqZcgQiJVlecmhPluKmpu309Oba/y4SGAiE9vWZU0MYWRA
iMK3DwMTlaPqgTbeOZhexRW3WC53TS5atLtd2wOUrVowwWsdKI27GJZAL4jXqbYeb6e2efnS/DRN
RNnSoQFGBwx3c1+pG+1bJXksEfUaNjqJ7o2N4anxmmJfB5QdxKY07kYig2JYX9gMz/ZutJUYda/c
OGvralbhmHj+nnrbfooJa6zB88DQ8plv7puvcAb7yKjaXbNYL1i+lLadAo6aClAqdL3nSRUABB9U
T9QY8PZH9VRoetlVi+S6uXcmA++0sL7QT1qBhoZJkoPN727bjd9bZtjTrf4IE7UOAOdJPFYYkTKJ
0rl/5xhww/+Qo5zGCS107V5/PLC3IeM5KDkpzIcz0sLcFGDOWR/ftOCHr/ytUDfmJL71wU4YwJxr
jycc+OTo2kZdiLoJZNOjblnf+hDuCxwyOm+/TRT7+mq+nx7agbr2qnwuMIMSDaUcx+qvdNVtTf4a
3l4UMLHf9Vh3L0sH6eWMm2AWbOS+ZcrpmvODswUUsl55H63H5tZM71jBb6w9yvIISinZK1cMGcSW
8X0q96ppzKnv2uVln9N7+XOLXBJ6pU35WH+K9JV0U7bkOs8xUVVIY5up8Tkt9AQ6xVrpnGyiyt94
j2c2ODez/Vj1Pj93V5uS927dur1bLQDTVIJkp9DLed/mf769zOQ+W91PESPRuaWv8IEA8kay8rF3
n7tkf2ORXq1kvrhYSyRJzzez8nN+WUf54xDG8fhy4GgdTTz/ItgKVS63IeUh7JsMZgncRMOnygJ9
MAVcfxN2IRweuRR4devGUebQtQnKh0k4ObmxVCTuEe8jQW5TmR+LT0QanV/DBCMvKublwJNS1dHj
hB0zJMnUt+MRpjman0ch2Ze4Vt5FF9GdL55H6Q9OLJ2Lvw48K+3Gs1J0rjy0e5u3kPBynN5noBmN
KxbL63vXuB1r2xoTSazCNzEclf34JKOz8PaYcwfrF4rZW13s1bbOf7F+nMF48n3v1raY3pVe0aFh
btTxcUNuYtOUt3plESuju+4cbeWcLma4pBXXX8y/rO4o2dTJiFv0Jkrwwabd+vK49PJTQwEK5MeT
r07pymYhFl0vVhQ+t8Ol6ZDZfaVreLKl9QyLLulMUEkCj43rm2yecK1CM8tsCsGbliOcG7d6AQdO
tKaADM0IJptlSpV2Od+ERVWwVkrCqiuy/66VY8XAhm+0qGjWiuEoP5QD/+v2D2ZgKJjT8aUBF8hW
DzLdknHxdSmmH6XE6LXFnPOXSuQ+pV0Vo68oihIDkmmf1LInYsgfiJfkrZGJbi26/AW0anTtsI4v
i6ZsnVr39qLvJankor/hbf4kEA1ICfpT+0D8hCnFJuAdol9Z4REuKnPtMQ/jB47hS3LpQlChSQYL
9SxzkeZ0fBClXnhbwCl9w6WTvLQRz37Lu4/ncabFgjA9TtXzn4l5oUqP0rEY7NwH5/Z98mzztWs8
pjrql5ngqcCfa/d24JA5RGp5nNOTpG6oR/nX9FYT4MUrPFNFwoIzwclJW+M6LtfOHS5UkZmrp2mh
k+oc6tu3v+hR2k1IuvohueLVTJQyfTrv4sYAsjoWN+NXXcOcqT/EGNzK+c81MBTpqMHXokYxfWbp
ymh9Vbzex7kV9OLQ44m14UCZq5OKIsI8n0V+ojTiZkdWrov27KW0RrslAbeNrAYjlqvpUB3Mth+z
bDlRQGyylfB/ATQPZ2WJZPt0LfED06vzDjDcBMeIA5vGMO/DTXlDNWZRajy7FJdWU/7pyQB/gOlB
hz/7VVU3kPsOa+TDW+qdKVYn3sn3F501hThxUOwrOYkfS+yHDRn8wWbL0ildSv/QzRnGHnrC4iFp
i2OiCg6ozmFDwwT+l9nZHoflMO9dV5fC9FU0v2zSXASKuxdDlChPU/AkKCs9LsVnyKQkPvxrnMqX
qjPJ9oPI+I4qppmohBz58FDxIK7zHZtRVZY3nfC+fsd4ySCekVAuyrPOugb5QdTq/ssmEvGX9UQd
0fEWzUQ9jhz6J04NihgTfbf42NZEcpTvFdnyB0ip06/4aqRaPgrr4H+3iBMEU+h/QQZGEsrfjUu0
rXH2XXEy72+45JHRX5qIdTePkz52qFOwR1d44XgFUrlYa8PAzvFkCcAyc1P1tdj5fuKZtYdyQTlm
ASdMcmsXVlKeoZP3fygxnMmWAV5rkPHjr7vIEnd4JXiakQiGzYSJYqFP4T5+qRnHgGA5C9ZwnO+4
NBSzRujYKBZA0rXkRmj0WNuX2NmVlW7ov9pPHlJ3zvvv+3jpdi5nf7O/58G+VugUouDeyhPmbRPl
3Ck3vIe5FZ3GyfqttnqbRddeoq1njUc6NkSYZsAtAZzrXuzt2Dypbz4aa7bi3/A4yPOTOYNtYfwa
88XcmGqFlJckdovu7w985O/Nz4EejY3OB86NPWtGs1mMT64fy+GF1gd2388gLoY/RJFz/zUqfALF
4uHmeYVeVM1/ZbMnCW74Zzas82CHuWxd+7F68nGsEMkaqWx7XGWLQfj7FewW0D8hei72VwrGzYwJ
4/of++9WNR0hCz9DfwynZ6fb2fWeFc86WTfKRkA1jVf/8FPqQUDiYhqWP7395P557L/m6XHmLdyh
qyyMkr3AjuSGLe+pqncSb2gRs3210dzs3f3IhBVQvlPI1eLCeQMsq2Jp0UyoYF0cCPQOvVMYY43n
TCF1VpBc5orWl4Weic507bvC+9Hxltn5mvHms36N2+ePzzsW/txyatt0Fc3BAZJ8hSNCB2cgpHfd
rpvJYxWcCY+GyAI1LZTs4SG9F+Qdz8q3/TVvEnsJNiwV8Z1y8hZmfSdLsdBaj0FLeoZC41TzhHUO
xrr4rRmvw8dwZYI0IzCNckP5nKo8Su8Qk95UGGvEo8T/oSpy7I7Ta8T3pOjELSWnhmQAu0mR2CGk
D6+FrSyq2Q4Uc9cW8jck2hAsujM0PvGcPdxVJUYtxKiu3aNDLUe9dT1U3BlcaA0LHncngFJ0WlXU
E2Vv29xVl285hfGEVYYC10c8wRx/iDcu1PX4QTYhpwlhjeoiVFv8VSj/xaHmdBlt2rPescgWuHJQ
YEIxTNQT9W17VUt1Yjqdbf2OmZuL1OualGB/SU+CU7785q7SuX6CsCoHZcnSvHTCXd+XpO8VBayE
PMeN+LIHKvG5dBPDN6vHxpuWQCdpbqMHy2g7PeX8McVTFnT/8dfw1hQ/nDrvi+YtOpdMr8BYiYuY
Y4TCZAQHws871r2Vmfw/IGpphpd8LmGmY5RibLss1Z+QtG12Kec/cEV9kFmNVnOQe8PawFo+qrih
iVlWsRV+wxW1+xw8WjJwRzxLG7zainLX0KEKUlG3zZceB6tRo3EqZ3lLjh74UkE3kEO6fxWzk/tg
389PNhQGNMTVA+Xtd/pzZeWtXWodvs+2HD8bx1m2uPs+jP56zwkyfVcR2nzs+3jWrfvk71WFm/3u
TsE/9fzr3NSk1B+gweDX7cjIttkssfJ3xAkz89BX9yDHEEHG5SAoO2tZatuMXhWkVI3RRYQG64Mt
y787QpbvCGpreyUQV5aYotdKEGRcK/2QBFRegmrv/YOMzicet3sqDDBn6Fv2kuyHypjGxblsvtJZ
YL3oZT2vKHej5ra9HeO6S9tg+63J3tZDujzmiU1X1ccmAiRl4FkhDiHUAWccAR+Um8VR//zrOITI
wakYMxp6Ju39yqI5BGCoQ9y6AgS6ZQPOHtahpXz76pAn/6ALCH/5309YZAMU9/pSil52P7HKaltm
l6Tl/Zpp7wyMelgnBV6Dj83VlduWr5tcvoAN6GIwdR5sQca3nfCwwLEGuwGxlDknE+DrVKDs+jaH
+kMUL3O2U40VJTkimMY2ZegrIG1qpO+dDiNL2AupgskPyEx91rYS7RLzBeGfbgMEhxBn40Xpiib7
4XrAiAdGc54b/ukHZ3WZz6Iqe+C2iP5j146Lg0GTCTxz/xVWbns2cZi57tYzfN7suGxHYudro2hg
UZCxyH8LKF27r4NbUrerrG7rO1kIJma4xKlmvG0k9awqRnQoB9PxRyvTSv/OVLAngbMVABCCTRHT
IeZCYFXFPonj7C25B4Bn+ylovZ30Kn3747Mch3+XIYCv+YAC5jZBnxjk4gsQTvWA9Kn+wKYPJVTB
jVriIqtFx/LZSHpqBG4InaZvFW7+MPC20VtIo2GU/p0y3Rk5BBjpTV5fWghsFZJxhts/ipRy7jXY
jY/T1SewmGHnv9uBxjcb/KXDNktfSaYJiDCIrkrXudUSUf5QT2VcWH6D3geYDZvf2dhddg8DZkdf
GHoVHIE3IOEfwlryI/4be/OIPvtBudZ1TzP+1r3sxrsF1tAaVeu4hW/Q3JYZHbX+bWBlZkT7GfZ2
LGJfv+ulf8nYFxU2w7xYE12/xn6u2QFke6bVXYBGhziuEyIPjWhfcSrh8BtQbXxs54+ee+P73D/d
Lr7ICOzfO7+P/Nv85DUiH7p4TNJ9IMbtPSgcTWPZoudrQTVryXv4BvPkWBm6yzEj6xpOsJ/Eus9f
1nV/vfOAja0b6cnirt3AVVCgGve5tVpxUdo3ZkVUHslm2aqxsmuC78zGjtk6z4LKopmh+cEfb51k
be5lMS+aj2jWS0R2ikIT4wNBmPVXHWOuFpRXM5uV/a24b53LHF2H8TGeQ3fTXHermZYu+FE+UoF/
bD+OuKu7lkU8k4r2Vb+97hV0eHtDcWJ0/Jea0S97Bmrn9nqoMZreJccfGhq05mawiM6d5OTct2rR
Tp+6L8opNTPC34a6hvN/0Tl+rr8To7sU2VQ9PT4Mb70/itbvW8tADSlLQ89G8XZivquHRMZVyaqj
dxmZnWa/6bGJ1Qh/ED57oAuMYp1j+9hcdhf7UioqVHNv62/RXb+2K6ti+pfS7THavS+2LBPK8d/c
kP9DsDe4kU0DRRGz+5yRIrbLVBQHUq6QlbnpyJdtbY2m62rC4unYfJjK7feRbe8TKMH0ib0MIekF
pJCnPrcKdbH1Fe+mKIHS5VRndOlx5amkolVlX1tWH/Wt4Z1nrrsm26hqQW9Ft3WXdv63Qz0jS0+z
0vCc/TVu1YzSsy5nReSlu3fZjG4sXQ2911heQeU5sQmYkJj0jVXx32Cl6GDMlxzDq3Nx+X7q7Wvh
yiGjvcVKy+q2nZpeGmHNlpdBf2tIWmjf4KwJXh7l7aN0/bgY5Jg30XTK6kVW6Ob4mua6fhhF0V/v
ZreZ+uIuX4E2tdk1wE/vdcw+6WaptzDp7+3zbEAtMPp8YX8DuaA3q6yqse9jZY6J3bkK9GWOhiJK
rCI2+lohDwKkk7V3cUMS34upzXzrpbAty4ee+NOeQA2dYtRYl2eNs2ZhHaCJrWq9cNHNcpUnBVdj
3zlPxMf2TQyB8c/8u5ScuLe1zXStjeq0/39RXJHy/WfTz9SfH/FxTNMzXVdjnSDROv/oh/2Oy54z
peKxlt9rQ96LS1Nd1AVHALj0n61M2RoM3Qna4wvtp48Ue5v6q3Fs56KXBUGsmm+uKhyx2pnqdrBr
zfqrjmmQhkSy174DYFXbDKwMMwRzK5dBQxrUa/Ep96z6X1tTbC8eGqANgOwlbTergnCwL9uhFMGb
pX0zRbh21kYRhFGBZgcmt14a4BSysTPoKTSRhzKVH5zIUgPCkTG73sEY6xphHsWoTBHwDcc1u4t1
GRJQO/Q8c1SXurWIDnmg22hSzVX+qvd2QrcWdKt/44yksWPTaRlt+9tFadkVBR2FXFXiZIYjK/z1
VDdkhbP7xPZ8e5qYs7QdIPhpgFFuVjXm6Imta1MVrsTQQkERJTQfXWOIKt/bXByjFATL2NM7dsIy
RkMHZZjVNIEcSwdbUs14DS5kdFhaRZtv1VvwMD48raNGNTlyLgj/TX+ea+faKxJe00uObQgnYqRu
sjZQ/PAUX6EhUQ7edDtUnQ+HPhz2dKdfmLWJkOrpKO2KypvmDTc5V7KDaxTCmfPtJUNd+sLoPl71
c/M4/CkPRf886kK3JVOyn8G7pLts+UkLP3YBppN3RQBpl1FhItfjRdmeCX25CbolZ3i7T2JTcBCq
vyGqGmAdtIAk7O3Y2ek17QUauCGFUeE7ObiYWxL6NvLIzJvzsnOsnabpXsZREu3tx9GWAb6FRkFh
erkMl+7547YpPceXkTjeEjOh+pkUWUJfZf196q3fwTHbAevDHq0q2C3VAIqaTR4oViagWqaaat2s
6/++kwhKshqsK/CWwgkWFzSzGVxGu+9zR5lGOqADtZWzBwlPsh59Ez07XJVerfjn4X39dh3Hx3mS
4gKuthmmcuzbQ37kawFMdBBFF7pNppixaSHa9VzMvQqyBCDac3X2+fJpBCSa/eqUPQzxiSJRcDBm
e4VBuMuZVvIz/yuWDTRkcvS+jM6lQpSuMN8cPNuvhq3roXpswqDaBr+mNLy6BKTGrifqYxD4E4+g
zaMLrgERS/nWrHWIEnWVpXehq27nhgCbUN/yvwVm4wNTx159C8rYUwtgUc8NNh+7oafB3xCBEAlS
qlyj5NylaK9RL3C2RgB0SKO4sB6XLUc1PJCBZWnf+RtJPPdhjx3+dbQgaxFENRNAbd3djBdqac7s
CESvJRSO5c+zfhRFzjLKPHkP4ejNTeRCpyfPTxvp9vJdm5Umx3NmnkbpSdKMOKvt+56WT0+oeILQ
tnlOP+OfzOab8Z+rWHD2Y0r9o7yJZEx1tr+Oz7VIQI0Lle2qGUCyFdV3IWTBV8K26dR9OFuwPm5V
LNn37Kwce1+Kgg6+fG8btXM9P7ev5fQwVylUdlA2FXFRTIz2Hzsw66qTcrbEPW2o3u1df/GWC2/G
r8bZgZ4j8Qla6Vs1NdSLloPm9epKPysfOrmG531dPrcXPk+ukhhsamt0yYj9qbzZjVGMsDZWevYO
EYYFLFtzXc/kispoBVh8hMuqipbixvADbsRS6DYUZ2pwAk0HpWWeq5EGucQlvRP6CPK7Sb75GOWi
xDQAyeLfbtDBZTVr4NbFWCn0NwTGQdNuam1gJjpUzA+AWXSKkg3IKNu8j3kgqk/uWHZy6PEy76dL
s2pcfK6rWl+W7+2V5/Vc7+N72GmixbVQ3dbKz4kdz9u1SbZC946VV1rVwui9fE/DzDkk1o9QkZgk
P0V+woAv0sZ3Z41cR3ZF/RQ9ol132zw2MzP71v3gNFo+o4dEuI5PJ8TAsxhEx/2UNofBQPUb9Vd3
opu+9RJ02DR1p8rta+tELDTwiPB8bCkbrzpYoJomcr7VX9GieWxv669WqiVio62wCGqc8cH+fEpr
SJI6oE0JwFkVxbU4dSmMJMPRHguhQVToBOuzzzDrZI2klf3eYADLwNTPVLgELwbiZ0rJd+oMsgWM
qnVvQZAfr1E69m7VRDU9MRMZevTQiepleO7cPMTMp6060DnOzT8N33VuS2zpFNwBVuXh57qC6lA8
uaT4Xc0wkF87akMFV7eyq2Hkdj2m6GRMiswGDadP2fa8t6qJYKkdm6nyrQEBLKKYl89MbpyfcQ/F
EQiq0NVexT184Kx5/QfrKMSaBnAASVI5Xz6WV9oED7jd4744Kniv0J+QG/LhTSufonX30WI/8XZq
LKJ9TTcdLBkwoQqdW+lcheFGgm8R6zv7wW105OcQ0t0FXTaOv8kmZLFynQRx+bPU905WmYIKcL/7
8Y9lLf4TmsiXIZwJeE7WwaF1/uWo2lQk1Y2wYAuQEv7OkB8MJ0xCcBaY1sTWoqyzHBQHsR1uqC04
SGpW/jowCTlVOBV7JJbVWflRD5ytQ3W7a8ZDQFlQsEMsFGh4qN9zuapkd+JWwRDhHmsPIajCAON+
y9BOLBzO+1q+sailNYCP8orfVSdo0QtfIavUOOrDHkYycBixPlHqjAzluPVOil2GVqaead2D2mf6
12YfQl7thIIQMDvqa5YLYkMsMbcsWMXVarrh+saClXN4FeA02UJqp37abNvnIfv6socWY3C1hq/o
tAEg0mu2OblB2mEOCjZSF6FGP+hLuWG4XmHCQ+I4W0UnP0yaEA/pZFJPks7xKpsn9JJ1KzCDjWnN
C7lP+iONnJWtJZtZHgvZWuJLwIMoARbw3QVP0ACCgDH6tgGvV49KvTD8ayVr0IrVBCpy+yoMgQWQ
m9hw3Uh1gRn8l/xeJEH/7KNuOW0fklQofqgeH8k+tgx+P6fXe9m/YCDZ70k26ySbwYkdToF8sOsE
mBwgoWySAGuC0bELevs7WAtgY894LF6G3cPwUc/3Fu3YIJUovebXfWn7KP7ZFUM4D1NBR/Mz6kT1
BtMDfqkNTERKIUV8Od2Ol0OsvOP4gNj7kbvw4S6m5vFF4+kcn97HW3YFx4/M/PqzlcHeCz8lHvhu
t/ljelS3UoH6FzE3+GMIX8TceJv1+T4nz5U3x+9NZ6pAw/02Cff6SVKYVEeCn4KDPdkMcQ4P+Kiy
+Ok8MtQty/ZR2T7cAWIW6/K550Ttkb+5BJc35P9qiKo4JeFZADGAWabrsLQCD4kOGnZ3zJV05XdU
YniYRs4s+iHUZlHAvoAwoELQP+aZ3v0LqzhPAs+Do2wtfNRDy4a0Au+pEXyG/wyuHpc3L7B/yzbj
v0++LHdbY+fNyu5457zDEUliEfpznbBHb3idrMRfF4ZBW2ZrhNbBND8Bqw464KVT3iVhiAIjyPdj
XqtV8U4t2s11IW560ETCbsPvpPp3/CKLDnHY173kV+lSfibNJJKBQiwZkkoM2k3H3bSWCo7z/6C3
4+/lzW/NE+LAmVz6RwdK3v3/qUaIKwwPHv2dB1uTChR0ucAwe4LUVJfZHwq8VxKIR4b6lfaYssI2
oPuMvzc/ZOiFDiRCf+B1CwrwbCXASJQU5sWhPAHhHwzHwigVLjX9Hf5n8PDOAcMhe55rDhK5hkk0
pCnN2tY07cVnuI2sjJuof2Hrzn+84QLxhVh0gkMFYWtkdXVFmQRaB4A1M3Ro3XgwLiZguOyHn+bq
nO8+3pVnyraWQi4b+lNLJUxCms+uT5gFXFr0fRx2XVZaTRcvGH7wjN+/CIb5geIMVre/gMHEYnBK
TLjlnrCGaRuavomVzf6XMD78O7QouEHn197ndHvLQuFMFP5sulVOZZ7BY+skPwgzkFWP4YoTIwiN
69GjwgSTUfdTtS+QL2PfE9RXX1+3N8r492f/hvGWrmm84H/Hhm/joAkChKVO2JxSmAa5DZeTIQKV
pqabODZew4xWxpOyxJtLdLkA20L5Mjoz/MbX8FgJ3GGXeF1/9mkG7aX2AJzbK4ayGIOnsM6rhhHQ
UdgRtkgJT8tHTD06M35MdjiE5FpEbpt8NYVIoBRN2Xa9cwlEX0v0Cq0nkcf3dYfPh0wGL6RRt4dF
rimLt6pk1YFvgaHKOl5h3hQYyEXB5e9Mh/6/3HNxqFD+LyWldYIcMbpjfKY1q5oKGYlYqqy5D22w
MJQyvQ10L88pCmoaaNCGlnLOGAOV6M2o6r5Wk7Dc8EI4Wa8l6UFdagkPqhMbSK4OdVO5Manh2CIT
rwekp+G8rZhMhGwe7psYu8CpdLBMZqVha6cCv74AhZ4yCLVPE5hbwa6BUNCWf6FvhvjH6klk0lfX
5R6jmJ7ebDm3iWYhM/eDkA9xBMCoRHTx2gWCDt8c+4akoEMPZ5u3yVZggOWeKtdEB8WQBlNvgsmc
n2/VCUhmDJcs0OhllD9Q1rNNon+tw41Rirj1viCsEb9XZrPkILMfOjP+owwOUD+t/cmNZp/4f/dT
kBGCmq0WSZZa+Jl36uXVlGZke6gUrg3/fLwnDMKsIAHIIzLY3mZ+D5ZE/j7GXjpeOmGd9PbT3Le/
t2lzQOitx4XARCSW3aQaHj7pBqXjHEzLM4DbI5uF3Gj2aRNbwKa3T6XMGXh70uV0shE7NWm6Grky
5cjs89lnGMg4xoIrMXQu0HrQJIssbtjrwSpxAdKVhDWkCXexK4dNVScmdun4uRgQ8z+LWlt45+tD
7uUGdNy8T5CtXV/c+5C+jJSuI67uRvHf62duWQZL6HBII7rBk2uJR/dp9PBX8pKwJgien6a2cKw6
MRqyVNbnhk9hntM3a5KF0BccLWnj8aae+aM0KSElWcdIDlOxQhjS1baCeWSHrqUPz5lYSsA7TmH4
1e07GlWGwtcOjQuZVJSsNs/j9Slq46U0OKvjBiiBMw+LTFs0Tvwwv20FmBXSbVLdRxUV1y7tOHnK
PWsqwBJAlKGri/d7YU0HxXRwq7BSp8DhZqsaoDEpUCvAd/YkTDYwK4RRcIRdsksImznu3P70lq4k
dQ82R3+z9kuWmanMt73TH7Ctr3sdHa8POyfI5LPqNdO5aWx8mS9YfOKYi/FGDvHu6yhxdD21xHz8
Kfubid6QlRUHEUuIUB9i9dwwFvwOAu378oYU0mLFOWOlH969PMZ2PPDNeam7xWV5Q7A9lc3osAp3
6I074zDed4r72QILLAJmH16kf/svSQzKUGvLJCC4NyChH0EATpO3bVi36fTwFPyINGdMSzJH19s5
XU1tsKVLzBYcKdl2OLzJ0PVrmaLNln8edu9cijoKJipvlsmcs4k1eN/6wjptMbFxEbYQusL/rWw4
2zB/8Mm/uHuyPQFLEiudTUnPTE2Sc0cMnoTcWAsPg6aqGgw6zKPzs917vlJo/I1TQGxsISZ+f4iO
/b9actVdGIbGY3LN4qeeGsXWbDRNzli35BBDnuCPLP2QMQApANpucy+iVamOOYWdH8zdHEwUAfGS
GedRDIoOTmXt1a0xQ3Wj7IWmz8p/CEHFTf9qT0qgYxRO1ZN0PVPMq/ppGJaj97DxoNMuv4x1FxvT
xCgFUItXDqOTIIjAW7sLRkv/vlBx/LsZ1d0TNFIpvInqPG8a21yUedNjdew5vKk6eBFVbrC8r2fp
HOEuoYsWihFiZM00wUMiVVSk8iXbMPi2Oh+aBxSOre1g3LaWQsLiDwcPxLvoCEwUPXNI/SZv5Hb2
Ht7N8PZg1HjBg50GH7ngOMdvOOwFdIMFsWneYuNU5i2w0EMQe86YICFK4fYcfC46SefFuZ4EO0/2
+eor1jTFcMbvHVnR5diYcd8yYBwHPP5sNS4jKfJGHRsldMTObYQ6CUjNwfl4JJT5gfQyrBMX/Syl
Y2db2Y4D6puoez2r4NT6Fcrg/6PsO74cLBjBoDlrIZ4DOdLs5uhVO9vxOlYSZfy+zBc3+nzrQ4SH
TC1XwtVs7/8toRaNXDte50jfW7V3holNZcag7rL2xEPt9n2YY9YVmrlH8VbcLsxgmyTDqOyzVTQ6
ieGqov1pxV7PCi0xXPdhb/Wlw3wxoMdFL9w0V7X9IIdzEULpHVivLlYw1Fr0Qy+GnJAGxmDMTM6s
1ZCJ7Aqm+59luTA/9U71Anjs0F13E9Ftuog8RXrvdXU33PRjnbQhfDdMuJDoOHApzI7iqvaa6kfQ
JPIwdhg3l7dHJOEVwQzzFBSVmJ6mlFGN81WJKsYGM/M5gOonM/3rPqaFQUHnAiXtzDpn/HGurOyh
H9XLqPB2rx1xRcJnSNLWtze1WZPVd2StUzlEBxslA07VYq2RbGSheUaJMG8Zo8Xb1hxkZCLQ5sal
koEKXTGqVu4bSnPLNYn2pdNwhdYBgK+f5/H6nhkfEE6r+YKUnSPfp3FrzMkkyrl6KmI02UlhiMSK
cIqK37ty6u77i/EZcnyrJ0qHjpvXzIuYC2gIh8hTd9U8TQ/TONRv6ol4draDWb5k/rJh///IYmg8
drg1FIdj5xUth5ufeOXUgsfVEHAGB/Z5O5Z4NzhTHAgf3gSfkaEiGHCO0PIhv6AAi++cnJFwyC50
M8xR6LLJyhVPvS2T7RsdDdMbbR9jY1s8fS8pL1rXHyGXn/fJtb/uxbltgpFG/zYJ43U3rwA/Wm4v
+UrglxxrF6S1ZQ/IASxJVl5UgInWcXwf5/1vLPiaq49r3+3u0sUNc9NzOwDe159NfVu/DgScdR6N
58f5I9e5coiwKRcGVLzW8HBX98Zlfv45RSe7s3vlb56KDsPYfNlNDG5cSKcnqyGsokN96SFfTFck
SsvGbGOK3TVfNx2R6I7KfIU3eRn9LSHD1eux5/eLSQ/e1+ywAdrNwIAIO49CV6ehUDa5n9Bh6QI2
n7rU2MiI0BR5Vz/1Yl/3ifbi3jQxvxrg7c4GsUX8onfzYAdw6BaqsUFmuh4CwC4bpogG2eFr+ggh
bl+Lfv77HLK6QSjFGDIVZZHn7ztlt7auWumVYoN9G42oQwlkTwJx0rVsPuOTvGS5Ymy+G67ahcGi
7lfusnetWnDX/7r5xn5sHzXW8A7X3VwHo0pnIrBrYLXROtjMFSIYcj1VgVioHpZaVySsJBuBXlxs
GyfWATwdbOLK3D/Dc5jx9B/yxQeV6KW5vBTjX2vkrNhc2WjP+udO1iwqmcs+T2dTOU98L47R3XMt
NV+1pKJVEcm3PzFbHJs6OSOt4wCxetf1J6AqDgmfr/mm/5gbt+PtvxF6wtsqykzNsqD9sBCUcxbF
CdkX8DyiklxvEeXmZ+rAsAkSttjnrvoza+TfUZmbW9swPqSdNYoxSiGqfTk+Wkeb3qqEVpmo3/el
xU+y+joKXSji9aGrkC7DPD//QOz75sV7McPBav0N93YjCOrs1TeGT40uFp34r53g3xIChw5yMY1S
AkhQGidg879eLgztEGRw83s2pH0Xt5gfmeajv3cmYTndfOPCx+Y9iUqkSUM7Mo5D16QtlLeLyuaG
bVeXLZSO/WyWP8D9wDQtbg/CFcq7Q1mkuiUtwUChigeGeFFx+EwWk2uiJnMoF7Lk1orVNdQ7S8+5
nWLnVl98PCLL6Hbgua2aB/a920rM+Z+ICv1D5a97bM4kXRbTw0Rn1beNaN8Cg4I92c/s/WbWf8C8
v9Jlh9VBg2zv+R4A2vUw2Zu1sqNdN9uYldfTQ3QZntgzFc+12bfSQEdZfXEcq6rLxNnPHFUOnk8S
BAFA4OruHLLKuVBm29gYrYep6HEpzkbKdpTRXvAQN4mmqte2B7t6dRoD7lfjnMN39iGTrWvHpE2K
8Xs9E30OUgN7d5tBhWSyqXjb6sdxbluk1itmxD0hmVeeHNEC9y03zUxj8SJ0/sMPxxpJv3tIV/3H
aNt+vic6s39+BJtoFe2+nw7bfCiJX3+9TcfylBstUKT/9xUqHUp/tP/It464Q7+fOVrSeZI3jwNE
naNYfz+7XmxKotg0557dvTPpSl5XsKyGc/ePnqIAVi749bfoM4P09w4Hob+bnrr3n4dSkdC8R+Jq
az7guX3AsQ7NvxV6tOwm8Wfnu9FqsBvmw+1Z9Rf9vWXcU+OXLqWAPNlympIBR7Wr2g2JXke0p03Z
gl+Iz+uuTKW3S8NSpLybni0N1ZebBhCrQ2eUmTq1vQLoecFyFVWRQKSbbT3xcs+sfBNlG4Taopbo
b0p/nGsPVa6kjtBbg8Jv/FLaTZtd7zCD2Nl7rLNnbNjl91pLTRfj9Hu+l8bY5Lyq2cg2ecj+w+6Q
PSxQso1NbTk86mNTeoVLdJlnaxJJJNwUc4NVM9V5sFb6eLIjcovWiJPJd21GQ97Ze/ZjV811EA63
GNL2tBrTjZLHP7m1tGuH8NVD7xr/tZJoX7qPoeYrN41VEtH550rIFBukUSvekzxK6dPsnxKdvUtY
8RK8pvH2uZ3hXbzXLfHCbJJm1P2vmuzde/rz0uW/+x53aG6iTMvbR8KJw/qyKr9+WszuRgcOy6sp
hXfrDNLZ62zh4eVDg8QS0iFIytJjrYn02QItCZsjrBH8tx10TB9lOCuHwcrw7h1+We8v6nIi7KTj
3mERecWk9pFVB/KBhGG3xAqI927GMjhGnL+qpYurn/UwrGMe88Dkdzo0d27Vvb0bymSL9n0tXy1m
CcXPuJluhuXdw/e4suB7lT8C6eGFiLtH/42XPkZh1XnDy5g5fIJShQjTaOED9cjkaxsjSGiZYRnO
hVmVxtuW8F55NEx/1snclGyCzlZJ2cqH5yJ6WIfuKdztNnxyPAlXJWkDROZ3rPsK/JxsY+1iYGFG
MuP7f+8ulCnMoVh1EQJ0Wcn3Ep4A3TjWYbpzbt+m8QZqFEKLmgQS/9mV55y2u3/DjUStLmcJTQeR
Wx0fy3Ym2U5VV23FZFG8NY4/8fdbdPzxXduWcxEvutbxx9/zJEoA1P9noOxpe/N96fqTmmd/DiOt
UyFMuwUL8Mc85RxV1VJRAowX+uzXnFt7fTO4jrefuWngFCsvVlrpUvZzI4I2lLRddVHbdY/9Gc5S
tr8wMpzbyfbr669KQJN+f3s0ctMVEtJFe+e4fQ+cIfMtbI+Is6gDaG+JzVK9fMeflIJWI9ZBgwT5
JbG7Y63AbLbRrLtFbYwW3DOX0HrIZeUfHTjO5/ZcH1zdjHFZq2E1lcYowO2lFT03YVweS+Xaw0a6
2VLbKnuPLiDMfxcq4l2r6XJhrHL2BdwP9NfqgPnHVwRf+QQOymxk4KB81IdzezNIurqZ6oduigu3
Gt1hKFGZdcJiFZFltIni7dRcu/nO6KYcmMAsYqLjR4r2iUF599iOj41Exdw81BE1cxfOU/7W45zb
88cj+twhORpmovsvVyWrWWuoYvY/js5sSVEkCsNPZAQKCt6yg6CIuzeGWwkiKrv69P1lx0xMT3dX
WQpk5jn/dpCjohrn1bpY0C8ySp92Ak1G1Dv0OEMTMGPNnhE6plXOWjgQ7s/scp5R0XzRdkHhiw6W
Qg1VTrPKHLwrBo43EXyNlAvuraefYNUx0xo17DOSCFOwL0AzJMhrzFOiJ0j5zKfCoOmkJ2P7lHm0
GzQN5WQc0u7hutxzjiGf5cJyM1yqYdGFQuo1bMOwIqyXuyfxgDLDAMEekTkgHugS5skCEcz0wRMO
5Wr3qBJhZoGLEElyUpk/t3XPB5vD5sTTuL/N2YdITqgnVAdIvuBfEE5+eIIwuIUjQzQWlLaEMYzW
EMvrz/JHtIGRomepoyauozqS0q0mzVSG9vxUMndSc8DxcR+h6V1L1Dyysm7K6D1cc0nP2VyEfExG
xyfFeW7AgpetAdjAbFohDboAJv7/Aur/gzDaqDdHHtKpmP1Wbz6rG+kSrfNU4xsyMCXoa+cs39yp
+fIRrtocGIK5Rd3jSRjl02ozyRjgpWbv6WdGWp2lFzpZmCTE1juGPcB+A0suIf1ha3DIAIYAMZWR
9gfHQhetffURg70rq2V0mUFnBsEl/mwtUxi3AvCGaoXbQ04zUJjuYfyIbyKao0USBYSFSzZo4NSR
HBUE6IivZEvTFDNOea8LGbkL75GSf9tpZk9z37n4Ac8zxARIJ39BK0IX+IITDmrEOSjVYgTF+Qmt
Pkni4Td8TZXrMBhv0is/WeW1g8fTUNblgsZ5hzzm5bxJ+QY3GaBaAUCqjIyYdt7qJuusSoMi7i9+
M2WNK228GZ7bE8Hu4PrBuzJ4NUr6AmceQfIfHbqxwwnAA1TM6bQH1y6W/tqoXAz+0OtQ416pVJ5L
mQlLHQJubpjRFlaBz/G/gY2lgVmWcnOMuoA505go9mhXKZ8VlAzk2iAFZ9IKzjg4K0BKND9cznvP
HIAI4PeU9DczFmBrqEYJBDmLX6NWbOXpn8QUMA6Q4+DYgYRRo/Vwf9J1gZZz1oGF4GO/wNxBoQr3
3bbkZNloO1mzu8ZMB2h9jWFm0IeMVlz2wQrk+AmAXjCZOPgt6AHLy2dRLhjWcjc1gi3JZyCii9RF
2VIuHb0aBSvCAGaYbvvchReDnsH17OxKF/CedWeN8niV8UVxw9vNzHZWa4Buva0CRhb1jnhPiTZp
Yo5oEqQykyl6istVHJJB0zPy62fSjnzlzsBdfbCkE+u9mCGoS7vxCb30+oG2R9Qq6cigrhkA1RzE
5+P7uQwJcWEoKdi/5/WGCpiv69H3oB/dDNpQ69u3jzEmF0kSnl8eSg0nNnUzt/78+zss6E6b+SuU
YzWWncGCc5i71TsYOWfF2+K7uCL8lD4gpoJdBgm5UXIL+kwvNYqHcVY57Fujy41GPCA5gzQU74kX
9xNyc1kWPI+oYpR1hh9kipqgTUhRMEDu2L0xFy3p7Xm7/QlQNilzfywqfMESurdyV+3H5y/5ZPpP
A1W2eLHHuaCmQ3E6Nm58/cAaIYvJrMHLFmf2kMFjNAMHw5bQQH10Xl8mJIGUP00sHGmmgTvw+cg/
fgu/6lOzP33r8Dq2EN1vP6eqQlVFI0NyU+49Xi6fQ8NXRRTQW41V+rBRGw9o7fut0M8lvVXbh/W+
nT6El/RuuV3jYruPa6uDBkl+dg2Gl6PBeZJoV5dMWsvNVMsNhdnsw+T40NwOlQhaW5QJ72lJrvDh
OHhfsneUHxYPKcI8UPs5ydIHn4weQU+AedP9s45xFvLkYkiQlzg1tvcIpJKHz0b9rYC/gP2Afapu
s+qQH7IA76Sa2BKJPTy1OxgMcMPHYvhZpOhFPotXHdSa19Ocou+UvCqKjMyv8eSOp6PD5qOSEWZC
MBTjqQaIpPWBqsSQ7cxlljfTgqEpmIX9w1WXW3filr4uc4YHqMkLRqbZGHZwazCtGOie0apEuyPc
JpMTX2ffRN0EXcwQRYwYEHA4MmDHhoDekl5syOb2QNDj/DSKv1CbY6oSzXg6xChaBKuQmvWzhn7l
/cJPWIb57OErTCqrzROqEfSV4gvXsNcYM8knwEmHWc1/+D/jbVxIBjYYdIUvj9Sd4GVLyF81UEuh
NgSwFy5pYH7Ve67QMu4HIFR235LQqGWmjL8ltdkHncob2a7katPSISkqbFcD8H8yIb3Gu7sf0sI6
phGR0jvhghh3dDPSdBR3JHwPmeaSeIId1uBnq0mCblIhb0NI8knOZaLagEFnX78W5m4E+kzzQA2M
9oXQBatFTlrMOm+ATpvQFIoSApCA4Nmu+DgkA4Tizyl/XZwvem3BZqH+gg/mzwgkN5N9aqvmAZoi
nSFCc4Vko+QHt6ZIC8FZGDF9EyQNJlDXNu01cck/A92f8wK24laLis9DMA3M2ScoCNlIfN4OFnkq
YVZ4bZPYRHVPHzZlhh0Cb6Iq/Yf7YKpJ4zb/1aOomym/BOd2K8wHoiMbcSHizQolE9ziR6+RzmxR
0TGBjUkuHgdwsq/32uTpp2Rc5cj5oAWTy/dY7hBLv8AkYfudz/SwwcbSPxdrTApbkunyCcbeB/Zn
Tg9QeJPAOBPFjDEwf+S2pbPEvzwcJHH26hk3nmz9MQoJ0+vAOMFeWX+rH1cPwJSBTYLY6biigsFh
PCGNjBit09PXjajM9PVw+YLqv7Ahm3NUb/+/a3e3CBdaiFlPQs6eAUb8uF3MnUCW/DbMOeEsPMhr
Og1baPEoN/X5QIfJoOmCQaYKFbkHYsQRa4QfP2Qg0518DdxrVj65h70d09EmY7ynJMcjt8OkgRqi
t/ggnRHfTcFlQEwRF0OjbgIeGeLG57PXQptoG4WwAZLBrZIcXD33JHT+9BEX9j7/G7RH2fpu8Ki6
xJlZmkuw0Iwwp+0Pe+nBWuPOoEPu797OezXckSsAua0TjRfCnHloAp3RinViKcEnfJMOgooyKsOH
1QX3iZi19bPE8lA9MqanvD23Hz1WYvI4bVfcI0efdEmvF/XRIGR/CD2mgO0IHHEULG6oRPDd1Msh
/bGEdgczgf4L2Vgh1vqzcostTMzQY6zJTF2uJTzD6NVodBpLNWsSZDZgrt/NKP4wSCx6nhsmjmEf
INOOS8vL9YLEJ4dhQ1FiPvk0JX8mC18Itw1VAr/r45WoScNAL8bnzWaHeCxWJm8HabSf4ZMakP8n
hkmIfAgoOJb130dEkthYiUWamV0wwEqKGVnnVZvXIpknV1aRV28Bz7jbH5AvJPC7w/Q7YavBhNHx
2FWMvUqFHZPeL0f8iAHGOlgEzrkNcwKYmmTd/bs1jlC0io7X/7DDJM4gHnpPLrU0ec0+IROC7NHk
7fdM9LUseTAmbMTsSwY4GzOVelsxq2xMu40n2KZOsT94llF02cfRJN+RPDRlWFD49V42C8XDTMoe
TBAQZ65XuMOFeh7N2+14wakGzCT5WMqMnnNBuYFKViiN2S64YyChEgZ5FqQP0MoIrLhZ12wA66bi
9Er9B13pwcJVBtYFOhje3GYqHdNJGdyXBf2IdpUD9PyopO7QRPfwhQ1ZRUD9DBk1JyJRuIBYk1HY
pAuQ4HGEKNYVKSJDDzWnGFs24wq4XCVEQC2AAzuRRczmbsuUBvpViB2QepqGVWrDaTI0ilx9q5qJ
G5fgWxmDe5GSEkon1FOMWuotuj+KyvcSGbvHcNqA3O+pEjPdmxFntZOEHD7C9rJ6rkjBGbIr/D/S
SMyUdDlicObqi9ubYDsk82kM6K+DrfLmyBFio3zp23IFw2qsqW4w1RKZFRHU5rBxANAsuyki93lf
jBgjmnE0OZwaSPqJ5N7nbMxsty98Ghhqxnw+rLyEAn29PzLpHGUzIMSwOjF/wnl7mDA5XUZTtmgj
XQsRbhU3UyHaRsMBU420H40wn57el819OlyOQrIV2ezBgLHzohW3OaUnfQAC681TS3wttvTK1Xh6
OPttpFRL+hvcFm34hnrP1o/l8Izw3HiH98l383Fkq1hwBsIY3+j0ADFYb0igsFOSAcS+hXTHe08L
L7eVeGy+fSEuLpgRRbaJ3k7fLD2SitBud/rAvZ3f+++Ej2OlE+wUOFP1w+aOg2uE+ELxkXgoDoiJ
WfIqGrskYV3kx/K3YtOUdN4QKmm+S6Sh8Olro8VhzzBfoyHvELeu2c4pY/evWWGzlcLVKY7Eqh8H
h1gMMQFus0cMZBmbty2CCu5VYY/cjrtXeYqruGzBNrNQIH+GSAXVgPlPPGFjliTzPiCA8VEP9b9y
ChLFh2MYGO8Nv/s5PT4wfMF/M3gNj6Yt0DnZw2yab6AzISpxm5zFtMEM/BGVbZDhOhNCQ8xUqAtu
Du0mohxQKar+Q4SJCSBE3siuar2tKPNkv+8Mw8fkBhhaxOWsnQFHwYLWAdZJ6OGPW5kMBwbITHXo
Bix21fHgyMCmMmAi0J5BPtr06Sqzj0+wHz7O8xggCTWsgT7F744tSAhIGaau9w6nUw7EsH9v6CTo
OXIIETgqRf/xoYhDJpiUnJ6Lgh2ktWSHvgpfDwpbHIdr2f/ayOdx3KfWMgH+0ABwePTApZfxMiSL
ifhlJ9VPfQQRFTsJImtxUWpaFBgAZP4oIPBSOdUuWYPjvd2voDepl1zJbo8He7SjcxjGoE10HdQY
jx1vqa1EX60dSblsgXJ/8/FcQ7y4gNC0n2BJmvcjZ5hwnu1oWwSS16xeIPsrAfrm/m1+B6KpWC+w
W/svyAvsHWBQxt98JnX0nv2IQ7jBagM9GSrkDIIECILcUgGvXtvyRE79Dt4A4GBKGAjpRCDB4Ow3
ADuCbkxBHEtCJq6j+rGT9TCopuPTQ9Mhu27BjUJgWp4ymr/1h03xxGbb7NsTw9SyHc1Rs785fF+Y
EJgcvIB0L6OLch2sxiRhxeqq3ihLDbnyWT4YQ4hNQgauI+6IpgvBQmf3NAF+vKYYQ2Dr/d5KISzo
uyJdcwi094kfR0GHoSFTjKOCE54tfZQag5Eu58ZPMTBjPlIUryaUJm8Gbu8xUXB9YZSk3mLZ7dGr
5D/SmgY9Cwn94AoPo3i/KUoLXqfU9ITGmXwNdH3Ijjl2wNbR3IAzgcsd9B/FBQMHQJS5xZjsQAsO
Rv9hapf3JqHsZrDC12Z6Ad0HKEpCenhrYpYDNHpIpoJrj0GGP9yjhAnRr+PwqcAumIfZmAfMusyb
LAxFJlKHJAP+UfFIpgz9S3FJZogOMryHyPRBN/tmZo3e9mdeZaZyM6QjrTEfJxVWpnIhhwc3+VPD
J+LIlRx3uxS3AZgFUmWq45fQi3+4oNhfeQYAIxeY6Og0SQlo6ZMPf1hNClR2wMhMAORxvQi/FWAY
TDxeSkDBWq+jjEBAEJIWD4LOlaUNhu9c3SU9h99EMtgIiJO12KOVXNOZQ+iqmTG6FnM6alYk1AeQ
HrjOADPly5CGBn/dQGgCC4GPNAAAmv7eSAAeHwMUAtxsjKK6Fd14slaJ5RzYbWrfGhMkoe1b3KOK
HPe/Mfn+Cnn5+p0cJMgxmg6eAvCiDf169tN5kPlBXFaCYnnSCPk7KitBk6HIh/pgU7rc9NiLl7PZ
6acvEWeQ2JOHH92Lr4lkHlRLwXWAgJico1KXf4YyMGURdW1++0xPc26J9coZA0DqvVk3NhBPExMb
8GPDgYOH21CDG3svqAjpXlDlraVy/JHmSWUxsErGmvMBmDlwGvV4o8RF6wqiWPoynAZ8/tykTSaB
AeH0e/uiJEJ7wlTDAlWx/qIRYHtCF0z4NXnjYL5gXT2Gc5iDsYimRs9Ja4y2GF0ginA8D+XTSGQD
dxTaZ9WsFB04hNRAsnuKwlAH+o0bl4scHGXKiypxQh+W6ioavSyxaYo0ZNiMeQALB8g5IlHHBzk2
FYSmnd4cuytgFwK/3rld8jB+kSJhUzwNrgUwNc/D/1uBjgeEp7m2B6av6GPwOHCzUxc/J9lqsEp2
bOZPujmez8t4V82YMMHjGfNCMuYCLO1bZXXfjRGx/71nkHosV4EurkmXG1w/IHnQzVdwyd/p5cHQ
AcqhDPgPwNaLXywd2cGBPBAjog8mdwMwEQFm6vc5VVavlzEGeSLC9wIm/BaXS6/ZF8Dq+O1f+zfG
+bfhhEkZvUB2Ms8PF5n4BrICiN1Dr7xjgSIgYCeB6FZoo7hL12qrRZCkCB/Bnshhoe6ojELR2eUB
uhtejsxK5L7MxuBItuDzn5mB3I5YczBf/kW9W5ExlfJ9Fnld6GV7PHuKWN33CiuLgfI12xBiwVPy
QXrS4guB5WUVlPgoOVs4HEFGcA7fjA7LXmb9llhzuN/iLGhhvX+IZoB0KybYPvEsGayTF2wtltyI
xX6nk/yP3cFuVwZRD+gFe4RbgJCjdm5tVrjAUIEM0MpMeQdgb2wwv+1jB2zL51KubAvan3IliAN8
LTNxqLOFoQbEI9qtOUD5uCDs2pGNiqvRXkBdIdGh39EoKRhfWK4oZ/bsXNr1eUnOnP7LBJsUIdgk
r/cEPjde9TfoKz4xTxCb0usiI7qmPXgRN9Db9rYVDyGwHjH4BCQzw3rzZge9cmdBWBG63K5gyNLH
eO9UUlv1+1k598KeyDjnX20xXqNAhGxGmnOtrhqkG1gJ/fYR/D7Z3II3OsHbVeZorDcpS4ZJVBS8
EP8QlDfjSzQ/gD2pRMfflnU4Rqgq6hJlfsBXk67LSx4DZOdXzmSeti1nLyuDtAC8vgEaD42Qjyef
oY7avjGe9v545H4+77reVOfkXKyEsGQFugotlF4BO7+KeJjgw+tLeSDuGMaoWIlkYZ1jlI/XO8FX
gszy8RFUHoFvk209FiuPPYvv6CPWY9wVPv9Ll1gSzAc+MFY+BgiU2MyY+hjqxyqACxArMngXacvd
AkgVXHlDPGVm14g9GvuFWZOLcJiUb1/+kja3LOiUlgoYFSmON4MUVomB0n0ET/brYb036V66dld4
lojCAKldxHsfTh4bbg7pedffSU3i26kvdLjxPWB4t/c69rZvgq12WdyjMyCFA7ARpg+Z1WF18J87
+cxhwh1AvMkqHyGy0WGScmZ3f038omLwBu3lWQmHKOH5MTE2hFQ1JbA8xWClSQf9RTAdbmBhvoTk
QXbFdtk/f48crfXpZ32jzwn91Wx0ec7azdDF2w4H1umkAkS/AMKrXTR79pPXVVlxczgvf3EzZ82/
rujsegNRBCFNh4UAwwf6J9nzf9Dk4Q+a+kCWr+ADoAm8d8R/m+MAB8JVZUtAm3Fs9jgwjiOGMKIc
hC+kABWPDOt+BMT3Mlokd5gNKehOACZL7KD+Y/G9astExoeR9S2ql/GCrY4v6ZCBo07PiGqZXtgq
v8ehxpAcg91kAJ8dqj2DNyxw9lYgxwN2LZqC+v9uxqiY5WOReq9rgcAKrhUdhbajsdxqu2H8mKTB
wZWieqOecMRuuyM2fOvncAWbYz794jd7kv4FwUz2STdtF+MJzzAWZHqI7kpBrex4i2zsxZXQOF+b
l3My9UP2jSL+4fKX1vBRHA2oEyFsaGb45o+Rh8O/d9wsnlPew/Qekz15LN37lkivoAh603JTnnL2
ne3jpqNamQ/D56liNCskPuTLbrCSrt9ZPc09BlzbeYTw1lOdmzdYIhmNXjzxQdn8gct/Vv1pdx15
VSBFXG9NZdKUSYEnA6zava26IcgI5XbwtdM5AYdCPlKJnmDItHDzdq2m/SZKvTzs+/m59SFcKEof
OEtO+R7uSzG182D2nmrL+yZ3boGyfGJTVcE4WO4HkCrk/WLLtR+bKuBAHE+fp58Ly4iCgLl36OQP
BIiRxCPMbCMDduttvacculN1Q+Fe2RVmb++xr49MZGf3tg5kbVPfDYA8yo/enVM/3w+t7xQF5W+j
QVNttEXRBwL/etrmA43p1NbI6zkvIoS/gL/19bkv529fQfDexs/5fVJc0nM5TYewrX7y92Rmx4Kn
iF1rGFIpe5lfukWkEnVQLtoTbyjqwa25Q6fBPk4FjTrx6wGkeB+/R2Qd/iQ6+vcGmb4PVO2+nCHx
PTe/MkmPQPnUmU8iDPXcTjh/US1OEhfL0q5aVebN+79VttHYToYGi2SM5Oy+xNaPwLkWeBMQGY3A
oplyLLFSR0HiAufanBIUva3xQsjQXNWNwgQ6Nxkbb7+dkrHvQ0o/ICFR/FvMB3MB0ReSm7hx7ZJv
r2NHQY+DShBhLPLX3qScNCgNqCtpX53DcZTrOMK2yWKIDpfT9+cok0JU3ugn508gUuJ/GeGkklYt
ZB6UrvJE8r4wgvaPL8z3GdIeCqESYfGGLYbis8lobj+q3xps+hM4Obj98u1REOOvt/kZPTb9k3yV
Fj2oSau48iJGHgEA0X0yYWqp+sWFfelgSIBHc3X+tN9u52UBYx3UEP0nL3msE0p33i3A7zFdcRPp
NFvkrjXNfTplXKcPrT58eTg7eSmSBxICeImXoM46vIyPh1CKnLp4aI1PrMmXkeFVsp/tVAPyyK/t
bLRT7Pp42B1YfY9TTUgXuocPMk2VEJ9zs30cOWkfqvmh17lZXV9PVWtAgiTlCeo3R/s4fN6EXpwR
aiFiRH7lv2gxo5KQoTwc7bIV506H1vd6B3A/Ag4RUIlu/CGisB00MRGHcR+J1mDKtTY59VE0UTyB
5n9XWHmEx2gguiuC8Vx8pFuOIe+A68IdIh+hX0JPStu7HyI3ZyI1eYmYLyS9WSEh+UsJgeqfFQwW
HCtohL5WcawvWIUcWmAVlLqek4biUsal6ztZmfKE5LGrApqCWhAGdib75B1PQAzQvaDFsLoZjEUi
yqHa7U/QRpJBcYja08imR0OXn7rpHkMlG4BsjQjASgjzR/FPvhW5KCFdg9n6kJxOEZbWwITvt/5+
4ZGB9ZPh8bNnlLKFBhAlVcz6nZQW91RnfoSBaBmlde/vsJVXdajZmp175d93Sy8zmg3Dw45kZgX+
eXB8RlwqFQKus5ESyuZnwrKbCcHCY/pE7gyikFoU86nbO1GaokayhYykQ7FaOZR69i/sORU5TNDP
9UyLDkvJJrraRUhhDp3eNDX6IcTEjUXS2w6RJ/78OkaJYTVzFG0zxgF6hKOHVSQfR9tn/IVMusBh
YG+dNd7PJ9LdtxKowKeJMg3gkMxiMP2esXusuaeTDzK3fpDxIP+mPSeNeobwqkie+PEvs291nnbu
O9D1qPqzee7ijp2BJXxXJH9P0PTjGO0YYFLNS1sEn/dAbkX2QRmczngUmSKfWgAAfrJtF6xWbtjB
y/0UZfPHkEmwwf4SNGCBI7eecvXZLX5W4j6mfYcCoTfl2bc7T0GVzQhYu4ubkEN7/95xSHPqGOzW
eroXANcNmJSzFlEoykXkHtxOFWEIaqep5tWLh/0/lVg+kewFiYfWX+g6YxSpznnKDA878zq7ADkD
oghVg/EhhKO1Xs/oG2xaRu6l1nPWoenCVWCOWeGZ85kvRWw/ejKCpnnqjA8+k5vTYbSdP0QKR3BY
wZhwPvlsdQ5ywFllj50EUJBEUEeybpPfJEVMpoWAJt7oMgxJd1hmjhS918qluBI2sjzl1hmT35Ee
ePLbvF2cFnZ7TkBJkU7drqLnpyc6DTG/uBk07HPetyoGi2WOatEvzbjM7lkhSw6RJ9DjzSK9Ohg7
0NVRsj7YZ/pNUkKIXmhRIRfz4qqgCCIs2e3i9jJC5To+3SMhwSP4lExODOWkcapu7TUgKeh0OcLg
St1qfyDWvToly05kkVjljmDzJWfPsZyhj0UGynfCOYq5UBomfGZ3+B9TDsb2Fu8YagaoDuBUUpdR
fKEmpH/VvNI9uMTgkbXBiY0OLQE1ElpQMreW7ebEnDdicQiOcZCxiphX1NBDDs4xx/2TUUDJTJr/
eBLhVfgGsj68j4c8DGJnhPCUEhJtMqijM7ZOjQhsQ65MI0H0e2JcNb0w3zpL05BM6nkeujcUxoap
eBCmI7sTAC9OHjJVzC9bV2s83c3AHujHFnqdyQ/Wrm+R3ud8iG7HN+uB21pIINDDPWe0SUzJEgUZ
gjorEPk2jMhylaDgGnDu8MDxiuxVPwsBoq9B6mzeiIplxlgBZ05EsBu5LkZng+jxhsDPxd40TSNG
h9r8nPPPb50PkT1vgdPbA/5+6N/d0YIHhMtJqoNIYOCt9+b99SvA3e2BFPiV8Wax7YhBxt5Vmeg5
qNqb/zQHQjAMPPLkSo4dIWfMTjVV9Aa412yxXmtg87HBQ0fNQ+KhcfMRApOFnlM5COKrC6C0ETs3
XOtzxHwSS9N7LISWRxXFWTjSe+HBezmidIkSt153lJ39OSCjLc81WwkONkVdNqfxiUdwT0JbDvfG
Y67AwKnzmyH7+ZJK1WydPChmLy8CV5+MnZoxYN+pymJN5yRBuWR/AZCrmxrpfkW4HKZbi2j3kIw8
jE98BP6LoN3qL28WpRQJPeQaYIqq0Bme+wLTdwqznuQYE0UCrEy0HIWly3ZIE5PviehZjDe00WTg
onFk6jwPZDOngLEU+0yoFbmC3N4QTxBhKGjQxAFl4JA0PoszlwwtQBvU7pc7j+aSz/+wriIMloQT
7iUAEXs4IzQMuqxwgIwRQzFXAUSAc0LIXFM2EkLUXaqu83umkFObk1z0EH46BsfrKnYlkLGJTIUt
clYydy1SCO9bTPWz1t00juxemyXghv1d0KTcOUnRss8JnnMYlm5JPFznKlCtmsqrx/O8OcNazyhS
iGsRGUxgMV6nUX0D6jNxlIlsgxmlJn9Oe+2PdOjeecVd/gb1kfZrhlYaI84VJDjgTlkpwWdjdviM
AEbA1nxbeU/rtRseCx6+l69OaFWMg/u10dcaarwnCil4uFzKEJpi+9oNAiWIxvQTEpPffo4WoVgO
R5FMMcFCcjLkSg6Ee9hsh6zxIUXmIOhmH5StQv3Zd2sLvcqkY4GOgs4eT0t0CmOx7PCiMkXjPLBv
Xu6RLBXDYDOocHLYJvAuop5js6FPPn3Ab1bsr/v7FAe99bWlYHrghNbOOc/wy2Noiq+iN9WiDgHw
8lYz1I6agfo9+xa2TIlK+JH8QI88DkpfcxM04ZHGWR7+VtlZxA/f/v6HXAO1MV6HOEYERU7tdJND
zBiBDOXuaXgR/kfZot2oRAiTcbsAyjNJZ/1mG3UfsM0nMIEkZEx49KbB6Zb9Ix+npXqozHY6CEpK
hDeDTMpVI+QOtNFXYeKnpI6AzAWlyT8i/GjFjYVPc/rAD2hXc5B8JweHGOhTdGH33BwKn7Z9J3uV
zC0AFIK6ycuBSiy2mRxLb0FHiFMbXoxso9J9I/3z6s1hB+JN+b98X0A28OjesCuWm8bMg+zy+3uv
i2WyVmaV943wZcYM8duB/eRbLVCnBcBzuR4Fv7niAW1BWhXzXkyfyhrhuaVIG9kZSYGZr0UVxgsy
pma36DvLV5Kn+mPne3mcsKwipFcn9OapM+TBTdCqUwSw5DPsftpuk1qtP7Y6U9OBUSnx2Ocd2Mnp
GGRj/TwOQJcI+8BThJQFEC+BFBRp08X0i2kTWZwHDGxF7IJ+wqbUCzuibWQKlcJ5n04Hb2w0CMhv
FB/ANK+liIhKXKHVKWZf1JQhZaVEnphbILroBQeMxgRrUW1hbrtbMlINchaCrl028qafzTOcLujr
CWB9mR96H4KRldZ9losHcDSn0Y+sDBfspSEglHi/1B7VZj6wa0QHZJ4q3nAY8tvDzX8REXKf3W7e
rQu/SFUx8zBhZPZitF+5+CxAlfn902YfMR9LaV0d8TEZ4zCjfmPJotUQ+vOXL2JPC/Y5kq2uDyyo
9eQ9+17hZyoYJ07eLPoNrB5sKdD8HirnHd1WNLCPSCIJu/PepZNdoRt7oAk/t/65/P/gYT/7YYmm
AVXN0Hr+LPlpDXgUo4J2m4Tbm1n/daBS1M1gyX+g2CyKF9E5zHnbwmG1qOF+RotaAoEDkpDSLP9G
RPoyfZRBvji+O+c7ClolfMreTQ3G5eRQzfqy9yJwEwEMeacQ3/fp4xtknZsN7P4A8XaiP6pFK69o
tDtsV4n7rDZFby3Xk+S1TfH1kEVPzCAjEBmGxIRK/Ps1MU0SVl0g5KUYm/Kx1QAT7nZwbObvDaBR
Mc+mIUDIPfptqHAgiuDGacjQYAlzeLUuKcpANxjFhJ+KQZiFo11UQExu1GcjqLeUMN/Mp/WYNPuH
bD2RZxCyjjkW3SQP1bH7iWB1KsdnRKLfOokolVefDSpp0DzMr9zK1CB7S4B963YHjKePC6TVtz8k
R8QHrlvM6jcxz0E42DUK3UqEfRHQiL+fCdfnepnHfVcFHQzpI+HZBmtea7zN4xsJs5qhEo2FWYkK
NzGrH/MOUcz2GOKDVgGVJLNaklBBzvPG6IZ5BuQOnRxNsCxicJnNgIK8z1m5r/5+54NilyL2ABs2
gTNCTf5DU7l5rMY7bXFTj41d+v3W8jX7aYEJLkalv1OIumJkUk3dDxnEBD1HW8nULglR75ytKNsF
ApCkwo0P+gQjN9xqRHOhLeSgHgsWEg4hXZO+w4Dp0QqNKjd1mm46yOVFis5C0tu9SLlbdj7J3cPo
uW1BCb/kRt+XnyBhXtoFgAK88bV/xQSkEd/I1cpcjUeWtndokVXAuE6JGYd8FzqJviyiTImNwbKp
dEhcdfnMBJnmD97r9ffjLIbmQZKHtQn6qjVG8Sju79ApebAfhKYI+TRThXUlfm55ksqLoOTDgnVN
BRO3MwiML/e8Ml+knOJdBAK3NEb5EEyA7pJmsi94HZW4kYd9T8hxkGfjGYpARuoYGNgQZ3BkYCSX
cKJ8hJwJKzUjYY3qCF3zuIAU4IbACDECesX7RT4QAl8YzwUjeBmzuM/hMU6Npt9BmtFBgpZQ2BJi
DFGBjQYMBClnsRBhEsToJ8b2r2Q6BDqdgKKPaN7H8oH0Kwllwg0qHDE+IhLg5B5amt8SczfG3tQm
YMPGITDL/3h6vjFHH9q2xickh/mvmozglRMWeSpt6GNxKtai4eghpJFRMoEvLAht36RrRinuPhAy
BvK2RQFeSbl6yLdPi2yhdTKFXoXYlbhQSGm+DKcbqZTDKIU6fY36zngFjLTVJbsX0h0byRHI72t+
t8Ohzr+VGFdrJ+7df6/UXQVVxX0mXQpqdSwSbbkXt5G4kmI2HWTyH6G10/cKIG58+ToiWPiNlV4F
7slw4ZR2Et6vnO7dBnRFV2ixGoRa/rykpxCCIJ6x2dNC3oOGLCEXk0gWY6AjfN0ML5UvuQTnINvr
5tiWcS9Ne54Q4ogAPjKRpgT8rJQp+oxNCaBHHYn0iOWTMa8KgpdHADgLQQCGTqa6BnyCiPyq+Sge
IAo64OOuiAJhp0WkEN4Wz9Xg9AjnjQv+hwlPMUACyEjdXthgreecJCGeLvbo+L2FSUQG5h+iz7wf
P1m/feK0M4fyBrGoUAkJKVZNIzmKRPajjCSSwG1UW0/volm07ksmW5rCuldO5BhDAg9RhfzpAaoA
RG1/uWvkr5Kwm8WUMhTC+ZzFklon9hdeSITNMNnXGYIheXe/c7mx6YJJZaTeQqjOcVTya7cX8AM0
KIYyEfiJ5FLYr6sJFg6il5sQe6An1MwfD88nnfMw+F4ZSAQQRl7+ZniCSzSH2CCMA4EbLwocfE1I
aPBKu5hrrBHN640xWk+kWpSBRKI8QEb6RFuAtsL/o18FIGfw/VWL0HUAZJFcHRQohZbsWOaB+RYi
37Mi2JHZKLZsEBtmbkiARoADpD9RojQAAV0w0JedAFkXiwIFRMRMSnFnfFoRC48v3KsJ+DLBJ0cD
pJgCjBrxzK6L6EeP95lKAeqYqUavzbUc6/ndBOa7kVpj4wKiYmJaCCqpj0ee/KTkpkQHohJ7sxuh
CCmuNfbOSY1JOqfOR1dEtggzVpEEM8DWEg95HRB34Ait0RdFOGoFNgjFofPXe6A4YrxGZ6BqRhOn
MDNSHLUIagnjAH/9v21xxnB+ybZJhryJGFJnc8dlW4thlIrFFgUgnMZE49I2koWOMpbJpuwbIggG
lIMNj8Q+kkVIuEcTxrvkqtLOGwBp9Nqtj9275v4cABwV/cxJR4dJo832qJCtyVZK3s2Ym8ksPzCV
BqSDGg8ljPiJAPBAjg9O8hFmOuCTCd0fhkrm+M2AConPlFGAM1DtRauUG7vU4F1y5ovhIcKnSJIO
ZTdiKSy1XAfrg0kaAcAaa51DNiCy1TIQQvYcay3xrUbCYUhcipiIM+ISPwQyQD2nOUQEgkJi+4Zd
kecDya3z/a8ffbhNI1sieTFhKp8gzW9ztXI7dmFb7csmBo0RwZ+Tph9qnJBDDia5WEIZ3ntYdZx+
46Bi+BE2ODDJusoq+8lAxSOHGlucirC9RdP9mTxeswPL6GuplaW0K8KhkHbj7mXmEXMvvoxU+kfT
XW03liRrAH4irSWGWzEz2TdalkHMrKc/X1bPGU91d1VZ8taGzIj4KagPsKl9gNa7u/7cfi4BqZ4r
E6lWjqJbXhgD6njjNLl0brT7iwELbSXNBRc7J9JvMdh1HnyPHpPMR2SIOL32+t/jaDewPM0Vff0M
f9/EMNc9/t7mXJDCqsKdfQbe3xciH/tfOb1628GBJEP964Y6NHLN5SjX5ePIcQdR/9xKz180Y6XH
PDa6om32GLN3E8ODaKq8Te42f8zZ2V3+kr27ynDWSkgGkjBaE33WpNIcxz9vDUMlB3K1qvNklPLS
T1ZTHER+3doSCmrn4V3FqJ16Ptyby5Hs20muuMXiPeBjBpcXNGhA1La3/T0N7u1TGY+sYQ+UVx6Y
oPxgUOzJVTBmo8V4I1k99sIOcbIjXikxjizmMTbah/BrvsEfzwxFRJUfkwWm9FY4Lall/9JgMIC+
qhFBVL23rq3raMU6LPCM2eoUoDq9fU/uk/UvZhzSW2g05SHRFuwLg7iU9a2MjOpPvFTEAqdPwSMz
zwiH+WytBulGzurN5MgOfwiYWj3diNBW9V6DSydoX4IKxpe1b2B1/IxXZ7AqavwmH5+PeElOlg3u
2pLFhym+7EUb14qXkNkcaxEcQ5SE8kZ4Z4zU92WJCI8SNqcbKurhX8rD5WkmOEh6C1mMV5ouMawZ
oPhQ1sIuLSb6FUhd8HsVfNhMFiS8sKq5ltlO1J9TxE0pUJHSzMjs3Z/pAfhZSBl2nxhAr+rx2nzZ
jH5i2ffiln6MCjmgD3a9h358/Bg/SIS/OQg5ZVx25qu2VIfBuovOW7tPIm0CNlxz9qPY0sGFYDvJ
UAxHC+wQgJNyl8x7JyAv+41dlM6ArDrwfzlqnRgMKEWNI43ISouKuWInm9839JkW/JUYKCyIQcRA
YFUL+IV5JdGL3t1SPAr25sfuo38CDXRZ1Vqnb+VQiAUfad2zRtdpqh16zFwMQLGG89kh/49uvGe6
K88J/petHeePj6Vy/+dQt8w99NIPKvALxGvx65AlH3BO50y0qOT69qdirJBqZdplvt3z02ds8sT8
rSdk1G/6pJudLG4/GGBUFEjYpplitU3/wwX9xPv/UNoYh9l3cSdukhhORDpX+/MWNz1krhxrHG8w
jC4oygy9FCbJfsxogB72lzy2EhQU7GHYGKSsLgQZaOlp08ITu1TTnXCT0s/EreUYCZZPG7ROE22X
Bp6Oea83jhtyLXo7gV6csyzDZ9Ng9wLSEBJVbcQgs2kiYO4nukn3knWijwMTZaPbq1172fGNH0Qt
c4pK+w3P/FGipQTIdneftgao+0iu3EfK3DDGFB3AUNVuhpnHRvl0cVAuKx31sXapYrIE5bWSJNjM
LrvPWlCkH+eJwbKWUBMsqne+Anzt1DYx9kzn7orTesCqqM5FMViHhKu82P+S2fczH09FV6CUU319
I1gzcXJdDKZYTuw7h4ADPGwTrOHKmBt9QGXrOQ1W/HdTtuyHEEYGRtBSx7VqpFvwlxDPYdNe0Hpw
H+2G79vO8YG7x8HdQKizLJpYGkEEmwnEyzpEABuaosGOzCizmuWssx2E4gVp124HS+ZA055VkS5L
6+6hveg/WPVcm9hjffdN36DKPBzspAAw5+XexKvyC/VfusWy+ebXve1wAMs/67Z6m7cEoNJxbndj
ixbYXCPeJcXO3LzMKHbt3l+08eT7zL8Hgf7A80qlnCy97UVLC5sVGAv6YOQJAiX2J9ervXiur3pn
6qEX/Cv7sfnkV1lJNXAPLIv8rgvBYJ8wqvJPHwftyJVfky01xVv9C0wcLIfPxkOtmZZ7kbmpX6+d
T9q5f7VNpIEXTJhGHhLuX6quZyvSiHV8XFFBjMeQ917jA2nBrr/C1mHXV2G4MPQ5WNUsSvGPbbG/
ZMn/nB8biFzsyU4UGu4Cjg5M6MomLB4DruQeESFGxbd8mEtrO7gxGKQY5WaQY+3MSBZTOOx0qpki
kKIVaW/E6GJxNv8pnWQRcG/sRFvrYohFYsUz2tSXprdXVsNLY2Ms9QHiWGxu7D94PAPn6ykY+G72
LiEJGc2yz3l12zz9BaPaS0Oayg/qsIiX0P8dSI5IfxXqy5b9b5FfzQ9uG/ok+hnJ50rEp6OP5Fle
SVFxZCQMwVp2W8p0Q/erEyqtW4DucqIWNEostAuviTFFlUeV6kn9DgSHH7rt2GLRGZnElbbcK7ix
G9bY94lOHnUkLdrHYjCFOCj16VLLqPcBt/q3R/jU7/y1gVF0BOBs6CeY+6sXTSoLFJvlDEOHMJrD
PWP8sPK0M7Bqp8HExE2G+0/YBt4KX78TVtSmR5QMo7kRawUQWT6QSWkcCr5qJqGioX+7+9B6KwLR
RTMlU2PJn2Rdzlimwr/DrU7ABfMyakQUMFUwYA8YVAgzTlQcZe1SfECnJvdG5VqgZwwYmx40wB/B
roIpA5iNoWxxS9JzRZm5Gos+ypnRysr3wX4pFNLII+fqPr9nGwgt9CEjhbmGR20vE9cGDPHqbpq3
siK7ajLSyBV8FM9lQVnNbYJDVBWgJdli1ly5t9LFffULJsrJ5S1GydmscnlBKMAgARCtWvfCLzSp
TiPoZwVcd9bNtXU7NexW/o6cSTzvW8YvQb8WtBcRfdOt4kr6GzgRUEzwkIVu42i3GgRcE3ub1cPF
Crx5hiqWqeAeiOptxT+C3LL8i9bFqfWrCD8yMF0ElLrBbcMShAQLyzy7h60pGGgxjw4NFZ+YM/NL
SQBTC/P4jAdE1q2ZffrYChOZI4of7p1BCSpFjoM4Uq5fcWGPi+K5taxTV7Uahstg77fNnGNL3YbV
Sg+XnZudF5DPcyVSSvmyU1heELgA5BnbN9IJNEnbEsJ1K+I5gGZmHxZYHZxAOe2DHcjLLsxZrHw4
Prwfwmh40L1z/3iG+CxJBwtgmVuoQfNdzlBGretQiSK7mtFyci1FKnfcq3hnNtg0o4NF811H9krU
Z4Oou3ZVi4wvNaz6E4lwqhCpr79MinU+Hxfa5t+MwcqjkP64WbUQCNhCHWopPI9IdfUo5QBqXB2G
q2N/9+xFZsO9Oa3SPleOP0qZVfm1bdye1ddon60fUoP0s7WO908UtGz/Ohab9O/qiRVfx9NHVNC5
0u5k8ovgnl460QPJUYXolY1e/fHMLGuLICL0D8WxvNFa7YsLLHbY0qu4Z0ZDs0M5l20lmoc+evHz
W0gbP5/7EAl4ICbzm71/MzFnItbG0zYkzkweYbS6Mpd5VDaZ8hvYuSrsXHX1q5E94VY2cFVXTJRB
c7jfK5M5Fh0HkOYR6/Hwzs/SeWIUw0hz4dws/6CmUWTHaUeZihvazYyeV0Us9h1v+X5i+mBrgIna
9o8UfwCj/ETgyx9VyK/aeTlf70avexOD+3rqJOnZksEs5DI8X3zE4vJeP6925S3/uPszxLY80Vqx
CYkFcrXb2yEf+D0tptHtJMc6j2PQsb3DQk0dOlf66/e3KsCGDm0wgwoJak+CRWNkS57S9JXfjY1l
VP8hBUS/lzcbVZuF/I0Hf3+TBeXDi2Hzoz7v77305s/NN7kS36p8aoVJVm/kfxdS/BcPrJC0FnqD
zEd1/wl1o5qH9wKMCsFVXaJWa0Hcm6nvKwmZr4f6UpMZYkm5PRWZFSe6+C5trsqMuoxUaiSJhrlT
CdKks9vmtjIi5e0uGcbS1w9sc95yL+svqBiZN+FSPFj5r76e02cn1ckRxOpVwQAjhYA+RkLV56V3
SBXVNPNU+1BDISTO584LB/iJ9W619FS3CTm9sQJFgGjQnlWpgbsnW6J6pb1tX8d3o3rFwOgpKAhP
uXYcH8fxWkxwA3KL+T0Hil98VuDtYNZZMTTjPgFXSxRzE+HC5V9ZKeNcLzk9DA/dXY0+qMxF1fKN
LhBI0aX7YIUmtRe8svi94jkuQTOWzvQ43VvOH+BSfw2QBdlXMdRMvqpZpe2lbDIuJ3skbqSyavAX
go7DsKqm5esypzMp74YfptP554QKoPAWQGdXqV2rKiS1rnE2+9WrYNWAlZs5FaJYIVey4Gz+rr3K
VI5+7pqzYvsILzatrtxlmigQu6tergDgYvhYT1G8XbEiJc23TiOc5drEiUDOlWsvDRgDBCNsUefl
EOgK+fjHusP9p3Yq8j36fSn7F77vKFeRJ26Gysje/Radc6kQYAD7UhMCosA1wsy9lG9crKRyTeIb
HLnl4ILhwoGlnBuuDUMVPAXoI/HmSTO7yaNbOQ8mVZzV8uPgFOGshw0jzGtwaSbPSRYLDl/b93gj
5a6h4MhoAKlAvwF4tesxSjFaDCVsrrDv/DcvW5YnGNfFj2+xhgM2vXzVXEXY6Is7Z9ej11YDeuut
XuRQpBs3u/3q2rj0FtnAsBptMKs2hVTlmzcNDeaxmrbxyHfwma/1AKXieVSP/RMaiyhqOxv6x6WW
4y+R6yXqGA7NWN3RE+nrg7LFnLaRFDifKoFjzGJ5GBaj3Wht0TRCz7ffFeTPSqQAruwenMa3pbb4
277gDV6m+3Ecy2bdD2SYi2wfJKT5sDIcLpyZyWRk4u2+WhWO/WX/1kFBKed+HzWMHhd3U05OrpVd
9/m5oyHktDFY93DCa5t7PoO1PMvf6NJeBSPNy/Q4Xn8hlG5M775hkMlY/jClS7OgRYykC5fvyGqS
TrDgOVRX15Q6VuePrDFr3h0r9Euxjh/mpL5LZoS1BSDx0ZvlxjkOave/zaKWCm5zN74AgcKAGKkL
b4kKsRvHmvufWMiMUwaxsqusx8lAFek883O5IhUCydK8nyk4V0HKemzHy0+/WKr8ywJkT3zEDdWs
FJsuX3Hi+hU+dsWPe2GCBOROVVoa8AZSdYKC5lk4bIqZVOVtkPC09TxIy7IPk5ZqYlVGp4+dK9s1
/7Xds3oiq3WL37ssf7bZevZRWm1L8WN/5sbLtjZg9VU1yVsHB7+ViNhASwsFoK298doGeVlEpjcD
+1P5JpBoU4gh6Tz1kedVKbftrLO/72tt/QhyykQ1uq28tVOz2mNXt/kcjSTYMdpX2QQgHGUbsXsl
ejTiWFYylphkZJBdo/8e/5anj7Vw063ZRHI8O43fx84OEyPSfeOUbz/3x4+0gXKw091huwjI41No
VY50E8uv42l4O7ZXiV7sWtmojshTkqr14k7Kt8kJW12OEFgl4EGjYQ2OQJMchxuCNlMzgQfSgzwU
2ga1WXlPPJ6RBMgTtpaTzGqEKmkvy5Ojyter0+MAXDKxYKSR6EYQa/EvOS3EDKBYGhQfVOyMVEpB
fv6ivrb/tXrblgvTCDbs2x4VvGEnxXbYG6NAg2Nl20P9yEe67mXmJ8fKMt9GgtNK8jr5ZzoTvrW6
KvZ2RfPCaH5UQiFbA4SgJ7w2LjbU6ZIfiEIz9Hg81vI/Lwzeev1nodQcy4kpVnEUCqNeyjuaKNiQ
94X2utD4Y7gSvgGY9nfWDrTb7R++YrbjVH7815yVpuPetfDXAPwMemNZaTwz/GUjk/+rcyT0cbeV
nhm8gSHO+79yILz45yLs6w8eaH0UCjZx0up/3ohLh5PoTOl5r8Xe36Qyaf5jxhR2k7Y7u5L2xHw0
UzwlFoW0/f4+2sMeKw84Uk9r7Amgagd3ilD2FYqGNCebWck51bT4KMtKdRQE+1nGBy9XCoOb8UA4
kh8WVNoWsFzAtH9C8Ocj34uU9XkBUf9rvArjKuKynimvHLjlPzNgAn48qWJCya9cCdiUXjGVN2ey
BuR/6LoUNOPeiwU7LMd/ew9lJV3bzlZQXDjScbagsU8V/7iUqDp+wlZixFDo5PzQrO/9Gzm3Tvp4
W/jZBPX4ufj3M+60xrf86OdYHBq0eQmmuHP5NUjkWd2OHTi7Dw3hExqkSfU24Zsy+WEIszfHkZgb
BjQpr5vC6P0NF5J8wz3hQfVX++Y4nq8PBul8JeUudG7CzWdK68RxN/BCKhkTABfTuR6L5Mp/3gpj
KX2ovm+2ILLw/MDp50o94rrnO51Ffm5G2MLphCX2w452K0MvRB2WOGsVFwaZTFD+dVnhfafhVVEN
97QTthGCm3zfjujYbiXvheakm37mOwxvOIbO50lt7CL8NkypIc5xBLfQ4X1ztunrEd/5qXpOS0Ob
f8//eiVWoDFiq0MDYo3PVEjFQTKwNFPYYClJklfhZgPOQZr0KkD9vysTLI24trRVCLayF5KpwmQw
uBbaH98fffWJu5CdbuHXi5QPzXupdM37+eGE5PLd7rUUA77Fy6me4LkmU95xwma6qmV5xcqXh0gQ
EF5pKjClDCBTTtfvm/N/kuex4zN/wbMpc0b0ne+K0D/bMjGncygI0KxPg0lCgBFfPqoyyCGZX0Za
m9YFqV49nL+0uLia/smVgEZ1hoqIU/FcIoHxgVju6Gj99PxwziY49Lx6YHu7asvZmQ+5UfJrQBIv
n0w9KdP83LCjpRk7hnLo6UIx3DQLBJhADCW28ocNISkcTuuX0VJDmygiLdEIyDIjc/BdWJ2LlsQ6
peWuxTKhFhyeH6TK3/Gv9bfdS0sWfzKpOx+JCJFhgltfDem4q93hLx936E251fcfDmXnQIfhxHa/
B+Fz7vv0d/gTHckpE4+Upww2DJzX2atJX6GX+IeS927ACCnt0OR4L2OcHLyTgjNPrmbEZNpXeI0j
A2NXc6iQ/sV5eBj3zOnQPdRJQ9nlBxvc9qW97+7a9NSidd29bldD8Drn0qGE8LLnhHmhASNfsuKi
sWjM6jNDgmWXgcB+mMlru99cdXgrsxdmbQHNiwJedm1Ou3U2XZv83KiIj3aaH2jKIOlS7l4bM963
0ZqxKvYvZrFvQD5TrVPhFG/lb6i0hwX9rpPoPXuLJhJe0JgwkLSgUu4Y03xgklpbw0x/OV7VrvVg
G6rCxmhMYtqdLXeI+IuCLhCJWV1uVH5sbq+FxbayFsK9bWR5+CyK2XR5JX9i10zlhHy82vb352D2
F/1aAhSbRIjX7jnHcT/RfJA6/gmzjeSvtdBBX4CKxfe7/PR0/GtpFxpS31M5rAqbffH8U/5Mg0tY
eFyrSXaCRKT3SoRnhQnzMS+AYrltrs0p4ZyXGue6d7S9ODbi2zp8M7lsvSS5KwdirZz6sr4/9+IH
oEJmqt3Y1IRgXhNN6OYVss/TFK/HOY8ERs9lU1UMuuxmjj03Q3HN9DbQG56WMaPzVlba9qPEhbEk
ul6DZt++NFUPS7X8z7KeC23gHnwlOJRfFY845mm7xqwdbaz0iU9xSq/q3v2ENQV3xN6Y2IJH69+Z
uWaHDX8FYUFMMKR09Cg8y1kZGm8zda7KLNOzXeDMREFfmfW9vUY60oxx001Qmp1KcmnriU6cMc66
tRJcous+Dhdc1bgG6WnM77dW22MjUxXC4vnlKAHcphafHg0IrdIGQpfiqWksCP+6/ymeZRtilitP
tUvv4jxr2Vi24SNc0MpBGnLROoibFJwZNAUGrBr/k+5sBC+pXcepShI921QWG/Hd3KNWZaoxQ71E
/Ti+HfJfG9qfRFvmdWVWXreJEGvx7tldSl5k/DRiUzbiJw56y0k4RZvx/lfWEDy0Qpf3NkJehP0F
UJ8WLimYm4/Nz1NuiMyvYmLOovp3he9sRorBW7n+ZUaZUqL16vJ1tEhqW/xggz0hAhZiSxqNlAWt
nnDYDKJLPAp8/icZT8JB4/7j64ePtKt07wa679IEjQqsYFRS+X746GEdZBKta1ixiWkT8WocvN5u
GWywtadhilv52oDcFgJCsJkLzqTcdSt/+iNrgT3+o1NrrDAqZtrGlbTZXcunl9jI2bH0KqUIqjT/
SD3Bp80ZgW25Atj7Cy3hUxpsrDEz7nSS0DqztVgf38RWu6tp9v4Bp+y4bTt2TcAR7N7tLrHAuZAS
DCEzY4xJWRGsZN4fQXTwyIppZeh/E+UyRyKxvoeZd0hKtI+rDH6WvWmiOqdRE4wY936LPuaMTcQG
j7UUQkuXViCegUIYrYpGv+AdFkEhxP2oYE0WupeicXdhQ0KL8vIVL1PS38r3QoIMw/MEbAYc0JLY
qKFrmVbgaWVayeFsuEKHYeweOiz+0/Ozccj+K1rcmKwg9P7YW7/jj0LC0HZGPltamyOmK2Fhy5Uu
bxTXmu3mGiWrLS9PWqOK1iadKGezxWVk/sq0l7fa/d04LrqrdSuLYSG4Pts/xruHYFV3+ckKqrJC
ndq59+R++shwcJUQY3hHEBPpXM7jm7OexeatIFBmFy15qRH3cayYOhVnX+9BGhMgogW/kkmu4OuJ
+qXJVqOWYqEVZaIXUv3G/PQQRNYdkOZHcGQS0l0T21fKCsOwNqCg3Nk9GnUhEabge1yiS+m2uqUs
OGJXAmY23UWmemQTyUJ/ZQwCP8C3pNk1BH/9rUqYy4uuqUw6n+1YFPInwEFzMdw15Wd1Xt0cTtqj
kOWwIqO8a9NDwXsQEC3kYx9wj1j+G/LwPaiAvAHwhWTnVb6hYPV3o4t83G0tJgMWQWZXPVJ6sHel
DrHVJurbbTOTrcZjNVPMm5HCYn7aTdg7Py+91mpRfpHMsFe6llc5jO4SWuo1W01fyrts0X+sSZCX
xWeuEstVbtvqPtk0mTzFKyKk9rd6BtQIu7PmzUbRTON4FgZYjx7bGC+zTVUmfTZVzmTtZvXDbhAH
f23rkTRAmcUX7rfpK9b4prm+1ZFilhdT0ML63LsQhvLGFn5LykdPA7rcN5hobPlouNnxf6ipSFcm
WXWQGC2PwJWMZjZI9Q7DXfequwOXlFeVWCkgOs9W6ncRy98m1yZUq82lkl35dXRl1lCL1tN/x6Fu
czCbbCsAN2wYGZCyb1ImpYh6E75A7WDa075005MH0ktagEB5OXphJDyLCfZ3+ETtC118Zhr5Pg5T
Au/p2gEjTyQJJ3bV+OmtP44/gMzW7fcwiqJxHT4ZKRG/KevuInJDGaw4ByhCFAIKIhHcbC2HpDjL
fwduX1DEgG06OeVNbHpq3L/XlWg1wjtGele6hCHohr6Lunrw+tM9dXdsw/guVQAi5EesLP4xAaQU
Wz62Di/RTXBOS5ePiGO4q3W2Uyo09C45TsuyQZtOZANoDxkL5O7lL2ZytfXQKtM8V17oXKvgBlgb
3Orp1hn8YIo5yzclVjX5qoNjb42rMfTBDooTievN7rX+0i2bEddm7WzhDsadQVxWmBms5bBDGMv9
pJrbDreTmcIYN48vliWwdXEgntNGxJnejSVCQqog3Qld277JUqKSK+fId0M07vLjGaLPLv1Fwxha
HEWAoJJmZAnrF+ipcvC8fN0JVt3OIfeY4eS7nOTJLyhvAO3N2EaDC/5SNu+5gy3MERZUhGRV5sv7
dawFy65b5RoL5tuL0nJgf//JirJpBAxaVlPhDn2CaJS48hS3phF3kuq51LEqtnHxFZxTBaak9DpM
IdLQIELl6vE3pQtrpmtL5tuJ1mq4HMD7mxvZUsvvBaXw6/fy+TCPAnxJnl6Wu0edz06BkeuHieMM
xvMosOs5GOl2o6R5fOLUtqx/NRpagyH+VXtfYsM42ENY7rVbz3Bf9QwBrm46y9Lp4zV4aP5fvXuT
YVdRxW20i2sxMKCrSOGinJv141FDz2WdNqP+agTn0qPJcj3+Jxwases5XvZftdjfsUfSVot6iIuB
JQETL8jRcP4eeKyLYtDwbkuRb3knuQIbxVaMPwmFTaKmhHpUIn2Rkh2lZpsifdWONXc9q307W79C
gp7Dc+c5P1WvH7HJ7Ife2KMPJL2MtHikSZl+pBKdpIyM14WLXTTIPUqZyfojWr8FDprAP5VMJfHB
ifgqCVjTTQC5o0HPX4xnpkke4yF/aFfPBKQh1kElc9Ma77DXpNTrU2xj3wTdFqsgJgOFVDfX2XZv
Y0Y5PGUwTc3+NQ+BrJiScRNpsx2LDtLDHS0Cng061ONv2Q0602Ut2r4IyuCrnM/2Y2ykfhKAmIwu
fhqbHvqRqbXjrdwWcS2ZEoiQ/riM0d+PKEzxsTsfK+xdOwrCxrhCmWEmhLYQzEXiCNKdh8yp5Oep
EeRfsUv+MUjPL1ROaCjLn9M402F8IHDyM1uP/76+cN/dTvJEaCsS5ccItyrTj03WbDlQGP9uNMTX
ObGFxSD5mXU59sPI93PynCdNLpRup092Bl4Z/318uqWQ6iR21ZN/KdTn0WqyHr47WPs+C5oC8wjY
lChUHlLmbSp0WNHuKoSR00kkn/rZzL0saUTEJZS99aOe+t71Dz13U3nbPX/AAhuZ/tnVHJ2nt3H8
5d7ZDuLAE1eoHh7Lz4zzmukkbKwJXo1PhfuyvpB/jCBWfnc4ZNXPnViTnruFCTOWU111/TJTD2H0
6xLQRyjWmPOPO7uG+PyyfALpZVNkaw8Rb4/Pexe9sLftgcU4RbJ/23+c2iC6f3s+eDKhzwxu0qkP
LPFOrDp/TzY9nIr9aN+SNdy+16Jf6H/1U9kjR0xsUR+KZ+cdmjP6XEiT2XbTWh8hDSd0I2lrMnse
FIzAJNXfAVgdqNXiTmtM6VGiWQV0T5rxeO/5zdpknPkOKYgipSytD034dbTuJV3kBkb8kB/UKNXI
zFlLTI6UWEbg5ePPDHuUr2jL41dFLeVVu+kw62FY8mqFLI7x8jPe3nReAgJ3VWzZYMLHE6InlUpG
woS7QeMwSnfdhtgIwql6qaaq+lcT1Pz2UNc31sALOgZDmTITxvdE5sjH6ffGu9cV6JzMAliq6gMj
RGTHn8c4IzhmoXbaUdecaEHvZc/pvXZwC/Oo0pVl7Sg25ByS3xpUTEw1WXf2g5y83FQn1sVZWynZ
Mn02Bb/HYH2/YS1juTwOUu3rZEOGFweUL3pY3FwFebJAZOLD7jIU3HV6IR2xEmX1F/x2L4xgl5aB
eD1JChpAyWRfD4goKp+69phE/jnwLoqbYqwbHuuH2+LVzw3jFSw8cxBh60taza3GSgJy+MygHY4v
nTcEb0c8H5vsbJTncra9rmcwkYxZjEBRPEvZftaP4h0EpBP83VwOb19cCYzX0NZ3hX4YqhnN6S5m
1X3j2Ih+48DrskIqyLGU8ec29BoEAT54rZ5+nxNxAEuiJM+cafzvvZ5uigD7QXVrW8Y4mD5M8pfN
Tfs1DkaTyeJilNU5sexaD9K1Z3UeCqml3kK+H0tz095WvI0sVKEpGuSal0lGXYXaZue+lCiZKItS
5lmDyysf/FjDZ0DqQbNIDbNthJ/3gOCJOiXxQeBzHB7qOc4i2s/yfejyVbc/iUYOsUpF18rg/PFo
4oaAzIJsOvQhRDix0aD+bQU4t08WWY9+H6vxGs6E+dijbQ3LhR/R2lZyzUU/Mrj+zMYJQHbMq+K1
xTBR53FYoTrj8CCAQn+spYmDRkU5nctvQqdJpPl85E/zSPeG9rS42kVyntuzyiAFchbeIkZ9CrKz
ayKRf+9rOxs2YhNyptGgDj9aQxSp3fSmqfqii96I9nQdPCmHbzxABfoxmjmgUImkL6zNvXb96Ojm
KdsswowUo1p1gibIJbHDr/HY2FfvIAytcOPd1tEKQDp8YWLWdpPN/P2T4+PXYId8aoTIeD0LRfDw
9EOBsYsUzr1zmxWjHdd2GKmeJrP+eUT7cBwtBq+6p8p87NylZ2lH2rgp899njf7m/Z0bRn5OVePo
MdJrWdf1VDh8nYfsnOny/FPOq6Ad3iYaoYPQIy4fFCvoUhLUcu21qc5icv2w8bzzRyRdBsqXP6Qg
D+dJ3t92qMRM9x7Va28xENv7KEoueSfymAnHn0Nv00z0kt0ba+gkU4tDm9/oPIkM/Gi/GaPZiwkx
R3yIJve5GKi/RVu8LFNUvLdFHvF8FkXKyN8fPsehjcfznfhe9R/yO22U3dT03Dx3CC0moYX789QH
t5CgNhFd30bBqPEkK2DZB4vplcfLjWCTet/y9HHvmidqkPnOTNROE4yk7vYn+RdrPvrnbhKh/MOe
xKJz8uomU4XcKDqdDdAJjBVjeEbr4jC4/ac6t3PeTLVq17lyUQqGnM8hMoEH8pW/czYzAv/KTeNj
GjQzGCaAEdsjQU2NnVnXKYp90w4+YKefyV9afSRYy/Jynna83UzlWX98z5q36a32fBaiBjABbGbg
04sxh0DxLXJabmZNh9z4SSSmbC3+p9U3DIGXBT+mSI9f6XSpQmtuZYDsqbiSP+9GMHpR6HzufpPT
5zgaRtCNGein/6iles9MHhFnPbiPT7XMH4hwO06ApmO9bOfBCK+UbtxbDBIK8UHky4PNrjdSjcYa
8bVUkEYk1UrfWyzQLjDR5OC9FwFcfB5qANekFGWk1hPP0VY2yNQrK7HDz1oSm26BvsP5qLglamZH
k7FhGISmn8UcnuS5kN7VTwRc+9IqU14uGxrl6KKMyiNENMLlQWOnPVw0Dgjv0eom29ham6KdhHJ0
1bqyY741z9eSYEhBowfvg290LDxTv3BRDawLwCVZuRhrxRhG85/DimNHJ63iSbVcyH5GEFCZUkye
n/vR7W+r2eYeFQEQ/BEBxn6uZDP9uKr2M6SPUIUbw5iOfwUOdRh4yYbu7qk0Rbk1s73M4DlNiBA7
yyhNFqKPouLwavpq4Ol+P/+S2h+xRj7oUa0dmPP1Jdo2u0d5mzO9iGks6pKbO1awtNMi3+/l48Q+
mB48Qo5NbM6p5wvDaW9wpAzNnyJ2pcy2cP1eF84jb3a+FuP4XFz6DXRpGNjwUi6WeBkt4oDAJ1x2
id13H8RNK77YXlkjgj2dQmR+lMrtw13/fdDz9678gpEY6oj9XHABNzokC+keHO6ffWP3tf7YfT0m
z/bu+zGMfgpyHuZgGPyjvtLj+5SxqWqe42rya1e//qssrZLp8ZHTzw+pV3CJvPUu0xul9N/KcNya
sC5dt3nS6dfUHct68gwg9Wgn8zENLG72vc13C7st5v6SzGt28C5tYrXLvmRM8YzUzzuRGuSJp/Fz
+iJ+XXRmqORugmDbdiiR0nQZsJZNPIb379P8NthWF/NLUCFEpiQ8Dyahn6maK5b9vHPO7a8rQflz
E2fOhEBjIh/yFAxFsQAW9DbX0iKZ5751vYtoL66YpCKs0pJGgi3n4qlERbFZtNKDXc7Y9SbEFnMh
mJvuJ1ghh1Zmsh2e3Qd/TKI4XyZ6u+ZrlWfukJ3emtkBt7rhmT38MeQdZW7dC0s0BcKicJaEgo4D
yNNGswcAcNBwRgtuoST2p1WId4C2Lp3PJdDvCIRrHiXctdumFgXMBF7oPc7QrREfK8iebHcvgSgW
PFE1K+6Bw9eGB1fOVvRoJH6u01nvZMEZpKaH0WGkqs81vH/cNCQHTzvkCmtVSzy88NzZf+SW/BYq
z3sh+i5toTc6oHjxEmsNabIsoo7AkV3xaTSZYXZqfPy1/ll+rH9uXy+z3vAVAN3yJ3gBCPnw+wB7
X2ufAdkUL6AzP0gSPbX9258cQ+QAjZxpyR+LH6WXI/fSXP4zTGYP7XWyoJOwDpD1uxv8934olXg/
DE3TyQwhFGxkbv9+1KqfUBK+xn5oeyfZMV3PsvxJq3HD9xjzrkySSAuGKu4xL6fhG2MFGKlKgI35
wakgMpDvLTMRMyYj0n0hMHLl19kmHQ7wqFKjDh5qv4VpQKvb9mF4H7tQHJlgWABT+FkALsPvctOj
9OdNf1Zh1SsbISgIUbY5CkEg0NoJBKSsH9oeZf1ccIQ/1w5OzdOfPZs8SB9jV9XVHYqirzkFaRTd
dN0IzdBXwU4FHy7CQ9z0xi7OuvQIn3IjLhpJxCCjpX//h6ykptvhZWy6Np71Zr1cJ+vX6iv2/Zwu
vmafmKKdtEp6iTGIXGLunTGQ+IHo7wsoFn+vfK+hz0QiWAkGeJfD5zeTK7oiZ6cBn4CAAZXx5Veo
tU/5z1N+LuUvYVge+fcVhubaHL+UivlaAKxruAH/bL8D8wLEn8lzAHTp9bBGdgyiPsNLw4vipXm6
4P3CKO+SD6Sr4XAefoyfMvz329/+b7+Pp+OvI//+GcaB1Bb5fjdd7OYQkshczcG476FKh2HT2j+D
ItRBDDvzz3k4hkAdCBSJaDtQCID8wYsL99jdO0U+BTFMd/mGP22d8p05p+z8nRdPvz8MzOsFUmj4
WP1+pVup9MN/AskA3HajcDKi8gPAtCUjUCePTAknl++hS85MA2AbV6Q/BLADcrCggXeBD+4ku8Ho
m839izlIBqHBv3N4yTvi8GUL8MyFWNRNfvzI/z3yP84bSwNk1niBoX+rMR6P3RMObrhyTjrz+We0
9Ole9APCPTwNpz5wD1C9nvlfHyacxPA8hAcxPBmBuNK55/sEqZ1h+OjGvX6ws9Jwksw3/BYq8+/u
D6iaCCIDDPdEsCwrxpo+fbhFYMsOKdw4VuKHow5fd8KMcBTho2XK4YqvquGfYGcMNe6zXhSFSwYi
xn/3VfgQ/87o20d0twfsSOrI1lvena0rECdEMwUCSfgA4esfv03UQhQsGGDwoPlL/hkvfnlC1t1l
l1oL68pKEc6uq0DwGa6BLdpNGb4CWaTzuQp3bq2fFeuGLrANJJ4plwIHKPmyGdRKoGsrj+FFOwQd
UZb+uxD/sWZgFPnGeF0Yj7UO/77ukKpwGfCucQ1C2lD4d3jE/E34ZAG/929XDwIUOCFuxU+i4yJV
jNdKI/OKmzTQ/97BZPjf11rgC+4akE1AEt5G6LOFqBvSBGVd0sBM3L1T7CdVrSpOdTjSl5IED7GZ
cSafxcj3/86dT3d3VKS1khIriTxK0M/YVXdKwuMabpRwkIoXoH246eee/s9p4xa4ZwCe8djiEe4x
BaRPOp32Xvkw916U/3564o+wHkKc6rtoE3fOPn/8bzxtxQvTcGLDrakx5A2acsq8s5Ug1owRQgY0
0UPY71a6zck+//E7n3eGN2mk+/yk4gnsh11Br+dnGoo40s95uHPDwYXr4cLl8uBUC4AS30dA1fjf
V4YIJ449hVXWo8fv+Zzhk/r4zlSGcKXjjp6HS/H56YbxFcDpfxQaT7vrZEFpVcPMWmtr1bCSBobS
I19N5VvWk3k4jLizGu5RlDqzEb5xFHqF+v/fG2HbdKTI6m5Dlsb2UafcdXcq/o+o8+pOXUmi8C9i
LZPRqwQiIwGyELywEDkHkX/9fLt1fGdk+55xAKm7uuKuXUDAgEkxali/JGwVP4tapNiqlOGApS36
oRb81mGxq/wVyzaRqv3asTZBM4E1pzrojOb+03b9OqtX8UqsGwec0R8WvwQQAOk48BL3ajfK2B4a
d6IN1CvoEEtDGAX7tucDXuDjdihZjEY+2QlK+JL+ZxOVTaFg2oTg1A2QehrdaXZHg0L59m3A8Yq0
nO1FirQD9lUNI4zJ1aZqdLQLddY9JjnPrV8dZB8tLRHRap+dpT9f1psBrRK8E3fTrdTZViJO1Xt1
SctKI4Dt6Zw64CaAzpVAh6VnLyzbkbSFfutoLxYHkPa61MgvQdOn9pykGV9l+iSKOqtSVH8yH2OK
mj4+UQ12I6DlkDrZI+5J08NlDcBxLZd0AXGBD5uwYdoy+TgxD4atwG7N1c96sP0jD0Xj/nDLiqHg
AuYBjHG6F9fBZvzDhCn4kbYOENLn0Zn+NPNJE3efjw/7ioZAKX5hckK3SpW+mcQmKF2EkO/pSKlu
Fjt/W3JfoUVJzXrUr7M8rSBUMlCUIUea5dBhS/Ud2ElsSX+xYK5OW/Ywz2KkR3jSjQN2ArOCOuTh
BwPGU4DUudtzY2CasvM6z89qdK1FE8Zjg9uLEMJTRx4ENycjaHwFLYVeA3AVmITBoDPmGiAQ5gyR
TZHJiORT6rYW/b6cELxvPhn3RiWw3X66bYQHkxcaVcRdtft8H6TS5MVGXjh73Y/TBR65Gm4AQyLi
496QsAAcKQUNjL3kIcUeam9SF2CKfuNsIyHGBeCgoTukH2R3JIu4DFIaf4rDpdWFS9YTiB/nJFpI
bUQYVnac5ZLFCiQTBwbabKk7bVtfICLrltT6EZjF2WkyeUMKiNmAODm6sPByYfQmMdV0qKuJmVv7
sAxP6TYknfN0n1SlFquWEJgrWE2AVfKBB3BxfhofG+QO3+JG/pkb7oKSqKZTe5NJ1AVbC1vbp7GS
oLNPU9oEeOR2u9/uS1uBp+XPF3l7wSpkbdwC6fj0k8eSqQFeaS/AyfIG7UiHUjpG5zf9VKBN0ZHv
Q8gNpR/YnWptPOt1tA/zgz2fw5dC/13GIcv6T4Y2nJsdSPY386g5PW8aDnZDhlPQpnFyY22B1obd
QTq4Ai+S0wZC9Z+IShnyU5SFFh2iRF4i5iBIHOCNl9jua9Ss+QWOLgKMnaAvPtaplIbX6xibH/4w
gXralX3WO2poIYODeE09GyFDKCdrS8J0C9dz6uXi6iD5ODVOm/MjGVhkmigVX5haPKVUdUorWpj2
ySSOwR8weJ37Y9PWzILkLySQqYoSpR0iwYuTXzF+kCsNQgCPLN+cDVvdX4Soemkl6SXQaDxBFN2q
UdQt4xrLKTVeA+BgKrm25yKHbCRPrtPqefp9xFvOMiwiNNnAdot/rOZSEo8qkZoHZt3zbqEFp0Dr
0nlTbX5SSrlVF4xjhOfPHCN0BAA2vmo7eIh/MnfCmWhHIRadQ6n3ytg4UZD8s8VscvvdJk0Ak9ub
d3s31J6q5lQQQ1yKe9R1LUtPCgP8kDaeB8QqkMHh9imr22XGmF3l+8JsK5sDqjO1QIzCqxuFG0Vh
qiXKVRlGaTlpSe2HnPwboDkN+tSLpbpF+x+GeogIG7TQGeIUyerK07pXQ8HUjdaUNZZSmwD51bIG
rCjvOfEY8yV7p9cXFwy3vEXZs+4adS5rIuVHuoDUdQYZRfxwuli9F7ehHxoBicBQE4O1J9hEKjW8
xImOCH1S+qALdQfsi1CGV4B1kzN2B9gAtIHD1Wr9DuUwchf6pTPHUkc3xkOCR5K9pRWzDvCMhmuF
Pzg0uEANBSqybJJ3sklE5my8dB6nX6YecC1f5Mkr+NcYd4Bggy+J4QP0IyjJ9QBXFoMqJ/ij3hIC
e9rwoSYAZYWIYmp7G38NW+lOc6SnoEIALsIRCU0U6D9cLrLfNNpFZIh/X/3K77FdQaHgrspUg/kC
JPTnlGJSzKFOjRWNkf/M97S2aIfEZ3oQbl/4YJKlzqm79rbu6uLI81whBlpnHEzZYomX5rLpEfEc
lwM87IjPLmoEPaG91M8w50u5mqilDYuqhZGJ0mOJNog+vQLgjPRiy/u732m/u1jgmODquG+PU3vn
1OIK4hpL2swtdCWPCm4ktaTZCHrIuIJXw1KgsBFzqQv6Lqm2RBeQFcew6N2jykQr9PU30FNJStRj
8UI3fGicAP7/rGu0J9TCUIXt6co4QMsF52AVYYaBzKYOjO3Lm2D34DCKgOvkWPCVDIfD2YyJZ1wf
l4aKDV0c4I5BHudB3ktAKaT9C9yk/mV11lW9895docU0ClefO6eChVW3gY6sBDrr0qHPf+U/FQn0
5ER+q+xUnDrO0tUg3wtVLBsddR9XSO/50/aNVdWZfdF9bXZEbhce4NHxcZ7ImPXoyerQ8YvfP9c+
xlBRIOpFF8kWD7f4nXU9hyIj0qW4HBVYOzrLTudR7fCnnTo9aXJMjSOjsyDXO91f+ZGKgfT0WgWY
6rjy8EowlAqY7aX6qWfcT52vIIAOtN2gBBfkTVbcWkW4dRrMMtU1Ux/XLjMN6SKBR4oIQ3ui5VW+
BWcEaBFt/g0yoAiU3lJqXV5SQNiNRCKQCmLWGDbI72gpsEAybfkk697N8D1YWSCI8gdgY/dOuZfh
geI/dxVNQPVSAFQd79TVE8MZFGk45UA40GoKP3dMX+Vrs4APnrqF6ssPwBH5Ku7KUL/tgFw6tArq
FpIfwFmiV6LG0TjT9bCUU1iQU7gn8yLEaSyPmuCHsyR/QJ7/JOR0Qx7FyNoqhSmp9clkIPqqSnUg
j/FaQ//JZuukKHaWHCEuF54Ak+XRZihPAcpbfiO17u1d3fzNy8Ghxb7GVxsVfmjqb1k4j3NsfArq
4Pvu2u6auxrmoKTPYdMK9RI4+w+SFsepOljSYti4t9YdVKvRANEOdk1ASYrA0eIW7y09zkw7J9fU
ykzp1pgjteh6aVycA1of06SmNNK36nmUqwPLjsJookY5MISp+7NkSaX6aaGRN6yl3nbq9Nno9Mt1
wJC4Kh1OqV/rUlMP44nlcHAwTGKIKFQumAmrWGTcKlkE7dlgsFbYa9msGu2ZfJfEsQ1rCCGs/B6l
W/U0a7suHrZpYw7Y7GHEnu52LBpHjsSZocKQoc7KzmnHPPwpcUNoW5fzxJ1ne5beL558O4rOM7Sn
Css/nxeIcx5gsws8mT+QtW5h9GpgxaqYzyXO4NJEQGi/BI0swc+zX5wAJSCE5/1wi4HuJNArQoHm
e/GnxkQH5fy0tZRE6Ao9jeRXwoKD/6llsRDtC9wbJXqIuF8vlv9h9aiwID47s2IJroMSIIprKzQz
KDNOLX5bLWN0ff4fABAu2umj6+xnddlUqY8k1KiichPOQD/LDF3asWnC41QLdu4W21mgH0BrLwVn
GpIgXrPsc9p335Bpk8I/NAtwUOCnzxImPoQMQQgS+JkCqhkbEsxJ+AjLQuLBfXrxL/6jx+heSttH
+Dto3zDXrUkKeKC/1EUuJ3rjf557NDJBDdt/ep8JI0O5PhCp0NrgJ4NCmAuhhyLD/AY0CxXLmYvC
rv/D2ANI6Zg/DIceeDnS/dx3C+EmMUT6jAyEXBm0hJsqeMIuh3gMJhtjDZQx+uARpMoGTGhTHnVZ
kSUJIJ0VyTYcRUpN8pnQkyuvmTb87iQmVpbryVZkFfVkMIeF1hrcWo7puFS5TD6smvEUzedawkDm
Wkc89JsrtlAAc3CD7pgWrqilAu0H6wtSc2cM/duldMpvqUsuQv/Ij/IQXjkQ8EjqaoaV2iLUWSrP
watytB88rRrsPmAzTRhESurcWOA3yN2DiAvdzENxQ6/axjdpLf3BQt4HQZyUrrwKOT46JnTvGEGW
9cO3LNV4ofS0ozhD/FMFsSdMMBgvTLlUHgpMnoFOAXfM2qzxCFJ3XKdDDnHRZa0IE/Ve2Cm4hj6h
kq64i5xqos9UYeIHZWHGkC9EvOP7/sgfk6YwyR8dGLw65HXLlFXYpIdEiN0dzQHKjpMfH2pjKDx2
N0Al0y3SY53pjNGJUZZW+S/cFZocKORy7PhtE9ZJ9zOaEBd1x8+2tcfyFoBtqLSwYvLpN/pbUiVi
U0Dycal419bZYW4h/9qRT0uTVnKH9B5kfv6eFjZSEsKSNYUuikllzuUJHx0CSwih0A97h/QK1oE/
y/KVYJHXVkoG9Wxa7GSFtCZK3rGQRK96Y/l2NCg1AUtB3WLMHWMJbWDuPX+ObeMBXfP9NKuTowdi
yx/86RLWjCgGPntWn+zLkZ0BxFJN+gGtUdywDgWphdSNvSqsJsPFun1BZykZIAX2NFaKggIKVzab
xGpbD8dd+x3fl8+Dw3LAH11qwII6vxVH83/9pQzvsSPjS4WT1nW6zJoFfaV9Hu4v0xXevTF8aQsC
D5IDGrenTCNROWRdIxLHZtCSby5mzNZL9LN2mA2BwZAhgQI0erjqzygzdMqCDGIJexzA2SmvMm2+
wWvugfQzhbncyhcaecu9vdznzj1atQct084Gcn88FoBsjIkl9Q8NM/MZYQS62Xdm1m2a+0+jbDUA
4O+hq8urG3t/hIhUH7mSm348znU+pjRjJu4T1fBlfoB9HNxQlSjLoNIqHTkNe6a87YDy7mldQi3I
NYYSiRPGXDEuddnmsZ/M58bK/W2IpFoO+Lm/ldMfBOmWUBRmmxBCRN9C50mf7IzPfHSv3lDeShSZ
LC8JGIOGYqdl73UCGXJLWhY6YFDe9Gc7C5o/dXF6RAfbYt4A+MMNJQdVPKALBZ+aON/mk3NcqClm
iyXhtMrYwQQvKZogNMYp7pr3lUcYYGmJLmGtNEfya/va84R2ZB0JnUGRB6mVkSFMxNf4yJh9cPl4
etITeZVsVSWFdI4yJzYAdpIvCG153Ypw3lQT3k0YexqWS3cjvUetM2kvwGQPOLi+UPDvodiwGO2h
WTJvslsQjJK2gcFXuRudB94Pt99oDBaW/6XHWkebwTD+mQ18hdcZdY/X6k5mZVXp5yGe8TIefH6D
R/8JgvrYPwwTyCd2Q/zM+FxXs26qh0qgzlRafNPCerBH82P94F2GN9BQeuZ1A6sOWBT+1V7Gu3fS
QCStbqkFKvVeUB38KTnCk+3TQyEd2Fd/Uh7wf7Zq/CRtaOqMpRYN9D+RsHTxusHYGxCeR/S0FKUa
nJ70fO3pbT128QsATd4AwAI/B2SVIzsJxhb1g/dItXo92NJF+YKnLI0vlInSFVLSI4zoq+CSbpW2
izoS7eykVFLfUFnPVb+xavQbmA1Jc5FCU5uud1p/e6R505yDjJWsdDJ7dlSAzqGmFG8q6XJyU10o
9SMVQonZnn1rF2KXu8aR2J1A3jTo0X9HIIJG09h/RJ/uDGPiZLBU5JS/lt6H/q1chlb6SxSBMaNg
zXdIUGO5/tQdrjglB4oN+kul3EwSG8/vz68VV4VUeJpj1a3ixyr9vKyTTbygpBSfp1H6iL5M7wuo
Sml1dD30WKh0NOzo73ewh6rzZezBeDzq4KrLMCg9ooejkoe0k/vr61bkCqiHW6X6O70GsrXyN9dt
WR9dFuGmkr/LoxPEFEqor6I4FBMwMx4jhrVLwwS5qKpm8KO60KM6Ku+GpLjCOSWoaklrT10J4cme
jWEF519MdSW4YFOYG3n8rXCufjR9ko6wPHBNRkoznIf+V2obIUebxVagIF8EF2INYs/ybp1tLwVJ
cLCBWOh6A6qW4AKtNvZX9jbdDDx1/GtuWk6ftk6/LvUkMywjJ0piWRxtgh4pzrFEb4IiteAhsA+7
3xqDRKBps9XaGG4AtSrr4Ohqb92L04eN4UPjnZz6ZxVyXsTlB6wkGacsL6uME3eghUPd8SPS8fcq
9RoJ/Fm531g2PctiymqdHdJueugj7maYj1D/GmwAoJ8zA0sQgFQ3mQA0oq+oV4kqPFV7M8+3j7gP
MOr5J2jt9r+7WSnYDoCIVi72D1STjfuq0tz5NHx3i41SkB8dO5mNc1sxAeIyYl47gJ45/EgWY+Hx
CQCcOvvWjoZGYwcZK6UMEVl9HFoyOHFXG6OL1NIh2DFUCeWFt1GgX/3lWgSjgpqwsg0vmkDbqOoA
dESN/eT1KyLCz2/uTZ7M2cPcQTadeYbvJgAhoFjPDT3d11OLZvNBoXYn/6mhDXCnt68tGERcYD3u
N+C/zP2C6unbvLb0K9ssRB1pavPFbclYyb2SQynXRQvKye5Pa202QJHalllAJHNXjd9hq0Wl8mWW
PM1vMksNIIxqx1b1Bi7HIgFFnwg8+Rs6fEoMXUowO3Qm9XKNN1qg9xwNlgcb+ow60ZwOtT+a2r2O
yZYwU4IMhuyVXLe0/i8xRF8o056A0+QeUfU6SoTKDMNC1jR+Cn5Z/NpUcx+G2XbSZWISDOYKOuRr
ljkAX6cyy1WqVwv0XScXvrLNp7+++R810vm5QnAjPwlGdgNOr3Y8jq5ZqkWMimRBn3cghhUQJE4p
Q32zkqUAreL5z/v3smBkdsnJ3ULqBPDUfvRxY6oq8QMvDJCHGuHUJu4D1MPr80HUd4VNkUgF4KMg
8/++0gz8cxKdNV/z8KUTlTJU7KuvlYpTYuYA6VMwd/XHqX5f12GzLmO5GbhFicBifkzt/K1dzUc5
04LJuUTvP9XB14oJujTliaoc2PKe2RidJxizX7rLy2B3d1Y91zwNN/AkhWSCYWrY+FO6lDPDUv9M
q9g+LPSzHlTCPUhl/N9f1Zz+gpUXyS2ejM+NvVAKkMy3ybDmBM97QrSl4oM0pzTKC5er8EKJ3mGS
gOMEYhGMHil16Bae9hE262ktm7VBUounmz62m1OoOGdwQe5uladpjpF48/W5DmYXsYMEkpa6tQ19
921cWLx65JV33rt/HUyHjzGkSTdCPtoCmQnTwqlIenjArJvavZhappBGtkDoB4BF5MIpzkBWHgjK
oYqDzCMiR2iwRdyIJ+rLE+X6Hygnv7XebNyDtVR/XnZx0wL/ECbVuqmq6AQJmKMcJ5aCky5/wMCd
eCe5LDJWqUErQYcg3q4935OYxmRDgIORn1GmTXVDsl7Cr5POzFYHnJgBYdyo0wHSX+I7NI8b6I2S
7ScS0KdOnp0qdWFaP9iRpGL1zjuXH8avMH/yRncU0wYsv1spVeks27asXp6YE+I+BKDiMftphT7k
lNZLJCU3mgBLhUYjLBVimSittgM/pWKmTla6scpRpUUVAIqFZuXgVADo7sGNFjlB5A9CXucCyyfw
arKh/plwDjze0856TAOB3WCz+IxpfD+FFfcMrhkq4MZ7eBsXOyU6h2jxnyS/oAGfXnFTezL0oAxd
FA2G16/zyjqVm/2eT+un4FofMfvxaWsqMmJAqFapl+drcqPFBniI1TNWs8aKQwnhG8HuBNhQpbNl
8A/mxsnEyB2KRX5kmicW922KalSejY4t5WWhKSpWy01oDUDLIegq9KZV97fsGFZMXwX00/8nTRL1
98NklLSL0RY6A1QA3YrPIdqAHo0yYQhy1tqMwHqSTyfP2C5v4AlmHGQTlgkiUNJM9CJ69F/OmCVH
4pVVYgQHnngJwSM9UqqohHKmUYMHW3fp9r031nSab8Lc/Nt+QH9QzR7RutuYIsV+uV8WAjaDs36N
3wyN894YT8JgEjEKq28BI1IZpSCH5wW+E+UHTQEpIxO809FVaQmimEFRXYVA2FDXxaMsojpW5gta
p2KQkvpKBy+jnQBlAj34wDhO310giJZAWje4rsmdRZaXn2cZVZrmZnUsUtdC1acyhBjPzpE+OXCH
zUcNLcZIBi5Ij1ldlQJipXPSFBPZIq6Xs+i1euPajpzl2s6hhNG0v0l4WWYWuz4ar0iOhjoqkG2I
+4e3X9RwPkLZzX8m+fanf2ZkgLfvf/vEJKNkXGrleo+wMDlSPv9SyvCmk6Txphl4l7ORMyBkACEP
fkBjZ/8Bew0oplZhUupB9Nl4xZ8BuKkf9tBHNb0oRL1WuX5+vr7apzF7d1ydFqUOd2NBwkc47L/o
orLmhymsm/Y9pqXnFm8n29aDlGMX8OugAndpZVhuf7rFOWf6zkwCGIhgIuSQWh7krf7TLRFNTH2a
8XvcWY7TQ710AAlC69F9Q3KTj8lNtvFh6NkhKmIO5rUL3zkKtf0MCdyZmAmdQ2TRq1aef+G/gLu1
TqahQfxCu93kQjViTltO34JtmwR29CF1xBGtW5S6ti1gqeRDfIDOxE95mftvMxvMSwz72PW2zWL9
Nizifj1rUyizi3WowWub2aF3me36584zrowJNQdnOHvXbGtHE1suThk6iyKTF9/g9Rp33qxMc1Kx
x3Ab79BgCgA+Mu01rWeNeXN+xS0FO8DX7tvJQ+n6HJWi9+wZFvFKpmB1TstP8PByBrl+bn08cvaN
S1h2DkysvjjD4W+v1xpXyFaTYhH10LXKMMUe42FGG8BMwWWki8FoL3JUjEfbVfMQ446Bet9HYsUg
J3IlZaouXcWEtBdAd192A6qoCOu2FSQYFYGMVYVOnUKIrsLC7NsoeZv5sWl1y9HUh0syLM0y/RID
XX4sezwCWzVPg4ppc4ky5vviy2aE4ddj6Jz1+zzatXUns8S8JZCGkeqBjohZFjQggInP2wWib+ZJ
4MSTEIBwjFncfdJ+VWJ0fUyyhBWaLv/9Vq/LbJyGGMe3DWfg7WTT5PpZfpZW/JjA4I/yOfJQOyqz
EIhh+OUIqoQDWroGKw2j666da3PfJrahAke42dz+qoaiQgTRESrMey3FiE6JhNbMFHRNiZ9MC+Ut
6lcDpTio3xABtMvtW8hU92uXaLwhDAut27I/XMKIqjqQEIOoh/MCqvoxe4WghnDSxO9FXSVshzBp
83Aij7eiw/gSWqplMGqcnp5QK0To512ZawML4Hevid4bcrLdSrF67f9097Aan3xZbeaW0EZ3Zl4a
/UzgdXXvn97NJNdhsW/vj3SYZjub8fpUzYV3v9wothOWsG3FySQzyozw19oE/8ej4v9Xoo/T+La4
LS6L7dqGTDe5u8xno2mj/Kzzsc3DBKKvxSNkov8+crAOwTy5rd0X9wUtCy8yc+ajBN0aMMBctbyp
geZP3tVbwPduwS2wGLtlPn4gU65UwcmRNcMGpV8LtIfBj0y1mFwqevfuZmkrMh9HkrRQD5TkxPIB
BA2X9TrLray5NUeZqlRxAJAvcNktyEEQ3uN1Tv6XzgS6TnqyGMcqQZl108d3o3Fk1Jtw6k6166mG
VcfL/e8DZxg+DPrXt4cGXjXeBHg1PEk+sJKL6ywzz8wT+rfoOQAWZ6nV+Do7c5XnVlI7gaVHRxgg
AcqT2YXrFd0tuKA72NnF2/4DIdudhlcOJ3y9dLvSaUc1QahbepYWh/FtvJtn4iI7R6s5dC1HABPy
FXfG3THhs8kQMLwYD0+wZ+FXhTFm0k2PLcVVI1NYU0T31wqg0FtsWUpwqKClJMi6ccVHTNMDJFBC
fmag0PIfTEpR3BcfSo2ptcTXUGkAyj0w+fQL25fJEEwcSZh7ZwIs78dp8wttUCyCw8gF0c1Z4D2V
Jbpg2VW5UC4iBT3EyqAsqSOjROCIaBD5M45XGZNyjUQ3pVySJkoUliG/EW5Gmaf/pzLwHuxudICJ
TCnJSTzh95SxEjZ1MnEnqLt1jZMuYCxnumayNfOyw0cJxmomWJPU4FOlwfmWCmuadE6q0LoIIAbl
GN+iXEEYRQ0Z8iQVVZWzJ9JGbxFCLVXNiRW6wtbjT3JUlPDgpECWhOQDgfH4Od/Ef1ZYa1zr+oDy
o6+ipA9LEWgTUi4JJGPXaHeFZ+QAQZWCHoU+FUIfplJ/4KtiPAKNExlPbR5TePeEJJdbw/jBT4jM
8wE7DF+PxPVfDfkjLX0JIMyj7ZTzxPhXeg9zNr7RgYrVbD9Q5e4C6ShdMMUaX/EkEiS6vKl+woTM
G50j+S3Od42jiexn5rkVHKI/qwKEF5y4zBzoO2QxhRUkM4BA6RuBjptMYjIj/uaXgXie5ZjQG7J1
eKPt4DHbLDL4rpvqK9RxLUf0pzNzBFI+AtUM86JM3GrNf1Z0YHK4+Wteg/OFR/1krlLBKUdleAKU
XXngyRFX7k+0f+ZWzP2kR0VXwvkUe4s1Z1IS2UQct3x0nh0BnOYjvG0es7DiC3+rl6HqScbmGqo/
5zxLeGndjrkrfuNn9eJwrvjXeVak8qqaqA6uPm/wo50ZeFc9z6R9iJuJBnh2/d6ZGTm3TsLCtfDW
ijT0bsmw6qJYl1MYwqOpdQi3eePve6R5ekTjEN31CNzxCzc+HAtbfht+AZxPpix39EgWy/KzYoI7
fUjNm9pZfdZs38uyqpE1x51D8RRYc+IRTjRIFvboVOMrIxDPJKDUj3fFxpH6IcezdXSzKMJiRCTA
o/KRZGp4q+ufBpE9QzNp2vk6WnFCBs3QJLdpAv0LnCj8mvng37wDnunPii/8kwmYX8ZgMnMwKkZy
dyO2kQ/ehEiJZVn3yt7JDLGodHP9UteC7nXL/KOjK36bdcx5Z+7Eo8UDZQIVldft4sPBbMnl0OAM
PjHcKr1xtEjVYfgJgpQyEi4BAecT4huyDKjDttXY0MZU37QmoPonSkOn9Xz9LvUBLw/Ww2BI0Ht6
BQ1m3FGhCU/KqhwC5ssPmf1FHuT3PANzBtC0+gL1sexRnKIgRt2rLu0BjKfW8UG+bEmpgjxAB5zr
AHxEZfiltA0qLXzMkE4GmVFj3/hk4sw23BKoc4y8HYIyYyaRbjxyFvv94/MPpIQPEi5A16ZE9Vgi
5ncSd/3tdIYiBfPG2AgVGLY9ReLiB6KM3LwaQM/NICaFHXnT555mlpXUUnndfEVela79Rsd/mdFr
SPYAlyYzBITK7AxPeAxwZFwGgtKiB7WZaehifSGMV9/Wpfr1iU25VmnhAKIuyLog/9zZv0Vn1qKP
mTKYehFeZIgZiguL0J17g3fS1eRCFYTSrIUqPz+OwV3cq3mSCCabAS2GuWelREyCDsZ82rxyNXWz
4aBTjFRqxSL1TSTNwyk1ofyv2lVQcuhyVQ3xGnCmlH+W8VTaosRyKdkOaQZaeG/McQoWUw0ghcYJ
E6pV0DrI9Co2/3KbacsPUkMK8s/Apl1RMDYC7cmAqNKVHb49AUFe/TMMGEI7aTOA4pKgjfESK0JC
1fJIoIwdhx3pnijxo9qbEh4qN8WCE6TFGSV5dJFiUgnd9J8LInYz4CAlq5Xw4ngAr1YXhzo1ISMi
IcTsEyWEICOj6s5SKuNA5tvkGorRG5ykShBCIwhuq/NU4bI6NJJ2ErB1jCZM2ozB2/AzvU9ayQI1
4cjv+gL6V9KerBXpcVXylda1AO1o23SRevuXyKcpREg8eSZyNtJ4RFl2vSgHm1jlyMsKt6CHVl2h
DJDtBZCtYnol9N30UZUIUr4j7fKgiZBlFHF4gWGZgrJtfB18iuI0pQkkocTaxrFInaXl/zVM4qw1
Uagq0yUq01oc3bqQ8eSUWRLBzgVaS2hM0LIwhRVUhzwVZYP/VfK5bzyha1uQD+2HCgugrWyyx8KM
8cg4Xjyu9tfUav7VNXyVSlUwpWojOZKbpu0XIIBKu2hAkAJKtBJdNboJ5Ko2UW0ra0hqC7kUdsTA
Svh6g9YiA6krZ5anRhKAuqQPFeO1mlXWbaRrf0xbXqjnCiqggY6KRtKElBLYT5qByCa7sRZawMQP
y4nl42XII2DytNRlekOliaMQaVGjFt0XUXeCkILhaqo6xV0AiCS1yWBLbgonoZ+NhKlJNN6S6+Gc
ogspLiE4BQ+06IoBvMi1ZeDrjmum+s6FmvqK0Sb2pYuyWeztal/yITkxyFaBoD0qBu0QRLpMw1F9
IwLVst9BDJ08NTzV1xXoZW0vpjOO3LHuCFiZKe/hnc7nyw05TyGrJZM8R5DW5U3FjVjyX1xNaA1M
wl5SLlMxjQi3m2KimcRen8u7pLpLQRwaQX0KXArMlCL5A/e3UKDSSchP4Vc8wwZcYWqHvD/OJzJh
MWxdd8q9cpzo0+FSL0AW+Co547RYlR6eox0cyZYI/CLvlgnL5n3vzLHQuwr+pks/TV/bHEV/Wr39
mMBXGVZKP5q4oKMKywKDkpI6MXPtAHZQlya06jCf+1RBIH9J6/4c/oUK7GnLmPS3BUXM12XzY5XV
9Hq8CrMjTMOD7pn9oE0n4jcAl2bULAMUqU//hyASZaoFAjzpdGvdmQ7aVqEQmI6Bpij145R5lAy3
qdtR8hrMG8Vkeky8AInjhTl6JqCBpJ5XM3VJoLF9YpjhzWkNHWDRtBivhMwA7L6rP/gLN6Y9TQ8c
eG5g0OkgdBpRipHKIIaKe14OTblF7tEcLLP/yAlKjo4bcuWgJ8AKasdwXpENOSxwbdO9Ca0kp3kA
iFV5iP/y8ABwSD2SChNYSU+JoOkg6s8Sg4wia8b0JXANOp2KQwR2orm4Y+FxCJ6DM8FNK0rhPZEv
iL0lJMJ6qOLNeaWzW2LMjFkOm+m+4qjygbynS4stqGubkAFuaOMN0mSo6vPCOElTKQkvWVQyKC3a
Av8Fq9RdCk5a4kK+8IDEhkqlFmzPFS2u2oFyTtPW5ICYqF1E+Hy1IUvxV4C+WuDZmLopeF19x/xC
lYtCYxVLvbZwq6bnkeWOhZcwalSSIbEPobpgg+8u8LdAJJww9nDDehIpd1XgKfokc5KUpc4mZLZr
lEwKL/2YSul5SRW3/g4yMDF0AI8AhqeW0Dj+zjlfbAeLDbrlbdNe18vjsAA34f3b+RHT6GiXZhBm
h2m0HRIX386RqYk96Lb9C1EBSWpozYg6SgOaaBaPHqmLTNYn2bDZ1gBFUqY8jJQBIRkIiHejOOUz
zO3g43Rw5b+kCfTSpKAZaJlYDrTAPpMtp6R7bwF/UWK7fjxGz++fA6sSbwelfYP3xMuGrzbIHyal
r/dGR8vdVNSGe5nnjoh7fPIcCgGBFhBHQJnTedUE43zjAH6jb3QOi/PP6khSQyHHeZYh63Ro7QJc
TcJ3C35p+fL73iVplrLd/KP+CDfOCxGBAUBxFoWRDY3NuhT9WAxYF6Cy7F1hzriPdw5E11hQHO+h
3EZ6AOByXlf7qfpNy8FSLELnCQ+oVAC7QwOn/EtMAg2Ta8xHrG0WXFC/gp4CCigOcJlMnY9A+Tvq
8upPOPEnVpWmpXYbHYESu2IcwK7ghVZ/Ricm2THtCDXQj6SaFLbzImIJVol/3RcOEZAFqDwd6hRJ
QZMLiMFtC5M4IbBQGcB4sFgx0r2gAdbVS/1W37sWAHtdeAtRzP8kmmdG+pD9RL/qv9nR2QFaxONy
3/ghKRpVC4AC2jgTtIG6A9TkJvUvjZcCWdWuz3Q7jPN1kDo1HDfKaIzXQifiMCLDMcooMHWKP8+R
4wEESsA9i0dqKnyKulSsONAkYUpNHlLaieVFadEmypODWqhikNI8yXyuQ6/fN7hMnFMtGOsGY737
pmKI9Q1wMZUAxQ6LxYDYKw7OTkChglInp85cLDD4P+ksKBRK1YE0yrWKxbzbPvaXUUIY01TpSP1o
o3VJJ9KIVFWza5HJZmpQSijPWe248Eu+3xbwuAAiGDZUMvd5HKAUTaMuCkmEAQZH8gjwvlEtwNNg
df8rJwogD6BO4w2B9cJCTqNiH1emjf/ADiQo6WxMCtNZLRhLQnxIt3UXIcZdqThhG+Z0fAhsAgZg
p4lHrOLGTRUmAiTtqaeX8KAdccKFfawDJqr3fomUap260efpb73te7yhI3Ez1AJo46XUyeuAASqz
7HpKXUVX+KEfZ4/zLhyREM6pfvwBxiw7mrqcpMakwHWiPFoxdeJkGtU/l7aXyGPVpT+QUPMwCJHk
Tq6ALARS2JVmlQOSeh+sqLyv/gKnTAGexmFgWj8OI1DUZo/Mp+bsvrGP/dStlHbWWfLJwfmC5wsx
hcggmGlvoN6aPyNZj/lhkijvyOtc7Ync8KTGmVptGFvyYR7MyYmA1v9rVzC3jAfA6+xx85B+HE+c
Pl7Wm2DQEU25a/6SdCAjq+QU6e3HX2dc9wcZQhbaEFlxyN3ZiadNUpKcHUfitDeLoIXQUkjXXPtH
sKVQ9vFV2udO8tCjUCUrvuXnkiuqci1BQY4gG8jQf5vTsPAbv4dlyOBvYNwCXdmgFL7hnwTeCH8K
2dxtO1ebksNp3hZPKDiVQ0ggr/mqtkHLG1SqQD0Mw0wa6MmLV96WjGwbIUTzeYR9SLeiDFwGtf0i
h9J97+HG+TAil1KhAfTDGs84xAIjL/aNbfvBrCdY7Kf15ITJvge5ULD8CmVVfZG1gx0GBhhd5L0K
/CcHNaXwVMoYaJYd4oAw4PhzSGJYUR36TzHcApEbEgQBSYVOfnDHEi7Ey3R1A2NtS3PgpDfpsF8O
dIbAlT1FgiL1AnVIYk+I3xRkmPdZIF9D5v5QOtvUfmg6/vyD2RIUhADRESVYNlNXi1eWQlNY+m5I
5/RqvU6nTmJXZ3SPlqsPeMN8FdGRhEgZDwZIxGDwTx9KQSigFrBC4aR8l/SKclSGCXYUYKA4eSO9
BmrtFMsDlLoUBYzw0nwFVg1Gi0vnH6ZoRfeUh4LiSCdNc31hOAUAqyEYxOydlwFNJk5lGSMZbKd5
bcHhFB7IkRdOL72KvSJkf8VeuXdn5uadcPbZBkfWU7/rlsHeMipMB8VVjQsIAzII5DdfffqEIeCl
HnB17Ft7fhGPH1Nz7p8MpDwjSypdQBAnv4lZpn39hkAYqeEB9MCCyfamT6tbS80D6nKUjVEe5rXz
jQvgP+wBHVBVxFUqKGa4LxBGdl5dGyZkAI7i4sVPyIFo17RFxu3j/YMmzz/osXm+2RkV7QNcZnbP
p4PSwvWs4HqysbroeDINdSxc4tyHNw8ex5P0I2eXdl/XGn1+KSt24faVa63V+fm9w9BK6oHzocYX
ymlUzEHLKR+h1dIPSqFOKTMit0w53lOTBMQGHRHLK/2QBiWJDbVfAVUcEJSguiKoA9ohz65YOA4w
iKpNxIj/hOWlgYOuUFQXUojcOYMmkhj4vsqR6qilJEmYoytFDakOoAYpskf94Wo4PFcXUVKTQlfP
CtBlUlrCLYrIRdRzHtKptIJiKkJaLAbFCiTf0eyjLg0pkBX0icHa3Iu0aHrouDtjJtLX4ujqyGoz
BvFEg5rcISQ/qJts1YTJ/IIMvWlvVChSJzu6JRSltDO4Ojy2MjvKzcha6dL9aMKSUCxpd7RqPkqP
dAnjtNPEestyjbKJPI4BxyvREaiPqNCYExvIyYi9QNhnOWpi19dhUHi4rhdokoBHjXr8C56Mk70E
TAwqUhUpJXZ4PLAsxrSwaca7aP/5d/I88PsGnRrgwN5vb60Jv+7v7GR3KIgPaOEPBsGxxiZpc3Te
FYRBwqC1EywZV4D1ChDOrTRzuqDoEDJwhh6eBAudaxjBObvcqXWyvIGyHD0SAHVSyxZPg5NVHeA1
+P581LmAa+39Xpg7xS+NWQEaMUr8S0eh0ET404jNq0B2oO/OeWU5HLrYFO6Rw6D/8KbLpZSRjqyc
EQ6zC8KdNCP3hs+9c42nwu/J4RCZVsIBDer1gl1XN7kus4xoPD056CA2neAVHwG1wRjgM1MZacto
bIY6uFrZhLZxlgKoqoyokgt/KkM+CeBeXypDV9q1k/bjC1AqoQduxmHWYU9D0OW8QNtjsSYFq+eT
P6E2FN8fKKeT1ja1MUtcyaWeUouD7+g0kWD5zRI49XX/VQUUgcqFBwt1Uqm2XsaHISGrwWcpVRVy
zrEdUM0vPMxB9ZeD3Pb3fqzdNaM5vfANqNE/NzYw3/6HLKZ37sPT3AD8ukHYVKI9DVMEAXMz4cCX
0rXaFnSVcOSp1QAFxCd/00ZVlZk8wh8yJx7NI93zj6cLXqViYwN06QUoQvOM5emKAEs1QlV8VXyN
usgd0chUlVGphjbYfbkH5OLiY83LaiIbHxMO74TRZ0LZvtAAjF7SAppvtFd7u43ccOSRH5RIRJJm
Y3jZaKFGvKXEYMPoJ40+HaTU1+wmXB4hREqUZqnFnhlWSSggfMUgQCWYD1VU4dKFr6zW6Y3H0NUP
6p15Z16nscjxGWTXGo/p50UPUoVlA3UOFNdtvC3h2LqvCaDq8rjWTx5O6UQjSJX8UbNWqh9TQ01X
Ig9yQqNoN3WJFUEFavGdSAlAsQ03oB5337Mw76qL6HVkeZT7onFSrlxix2V1e7az9mh2gyh/xyEU
+tSUN0DgcHjfdc5nb4wfK+dee/x/GRY0Grhk9TLma0dRI6nbqgZaAf0e0GeCfwPUw1zqCwkUptK8
ohkmHAHYCOnzoLIDqDbrUkYU8xjtXYa+6mAy73T4FtDy7C6Bpnpm0Usp+PXJSAg9mMbRqH3PixXk
EOuiACddBadwuJDXgjgmmnQrTkTLSdZlUrNEZkGuq2x3ZbA8pEkXf0uyhawMeheRIeiRUTG6BUHS
UiNpOKL9qSOQgLShrkt1goNn/BdcQySO82RO6ADSLJp/653RkwL8xx1BfW93Oj3IJFpg+Xu9Gv65
spYZIsQMs2th3PWAB+VRAAYhhOfNx2UI0eXr9zJ8cl3ccnuXBUhjtcHG9T+MHsvVHoNH7zq4Du7B
g7bUu7//sBeX8QWaMhHhFaGm3/niZ9wFpTqjmqkMfalBKs0ufkVGlRqqBBHmyTeA9Ritp6qkCc0Q
DyXnpA/1Kf4YabOjUx6QSSbWRZujj3YsG97XFzyPzjBtWPhcWXiK8+1zX+2zaygS1tUs1aeC88Jj
T/5H03l1qaoFQfgXuZYB0ysgSDCn0ReXTkAxgQHUX3+/knOX55w7d4KjsPfu7urqKvvRZ/xlrF+e
oHIFjiZyF3geny5aAYhicI6pvacqXz0APOIA0Y+fdkVjrIkzEO4v7gaYvMI4f0BJB1uiPRwloDa+
xAyJklxVmYwrVr2PIh/Ce7zozEw6mmn85NC8PaxOCc0IDoZshr4rXOLw6fUQnlldiq/S15OOEYuM
ey4yBnmNRku42fjdEpcY5dh+qnpaG8rSOMx6SrJqdrtEofKmPTRpzblpDEA/pxkPVSRl2D464NTq
1JRu0UBAivXfJCtlqP/XnfDGko/y0w48MUcBXFdGZ5o6Y1qlXGXIJWoY6P+0QKUZ+sW6/Yw3iarC
ohcxmgRDyeGho7Hcvz82StBDyaFQVmJFE8r0dW22bV1EdA5REWX09w/0YPTFpb6AbhfV8JfkKv5S
CJQaTqOO/binWvgUBfpmAM2vAjQn2VHhU6KcIOz8C9xj8gIORikI/bKsdN2kJVzArOIOa5kIcFU/
RjnHgI1JVsJ0rvpynwpAGpfc+89WVIQc/hLYNbeZICGgBkHVM0ijhmFIIhFqcavg12tR/sbjkyzp
RD5Z7hhodHYnKVFiwhy6yYqQikfI+a3XJ7RBrYELGJVejdaTx9L5DYdLooCwgSnZxe8CQ6sz70ZL
TImfnny8SEzlWnqOz/XWDy9yW5IbLKTQVcCQ/ibqAbm9oADQzuPZdVYMhx3eQGLOfIHuw1+ytqIW
1KWDyHn3cVbkJ3nKqQA1tbaKKSzphbD9GJd8YtmmqSzlqR9sgYTH+B18TYATsUYNuFkaUpEwYhPn
r0/flhjZ4yQNvqhPuZdaWV/gn3yjrp42RxCoD/4XcAc+70u5JMAVRYLkOahexWGA2cHq5Mm26p0K
BdEyI2xvyTr5QDdEYo+SfSRHUIRSefoBP8iFCjLz58qEQ8aGw35/FmHFyYWntEgtfidXRSmRC3kB
4inBl0tHfcW9gaI0HCOC8qSRICrUt/Y+iBYZ5WKBt/XTQjGNOb2K1Q+5aSApSQfxUZJWlctTjQ8X
b037QlcWrIqld4bfe7PUN6oj0r+XmEaKGivP7XoayuFdaRsxvES3xFWWPR17Q8myDA8cncpGwYI/
ebpySE07VznWi3HCYtUXLeXdUMqdKjA+y5UufkQepfWvZ2H7sLSXvPDhbxnerHheO+roFq4RLYm2
qno4I8n/7j8xhdtb+J5ahp0Pm7CBSUaUkfCf728UYorcU1kt+S8bo05WD96kXzPW1/Sd1D/ucLHs
V6zlyy7bCE9BaWVH9XAcZcxiACEVr1LDvDwt6PXHgb5QC3h0axCEIQQCIO2bFjll8af6a/xWZ7sv
Y6ZHPYwA/QGE2Pt7UshXr3jE37WynfrUoEyidg9Nrnu5Vw/r4a5uHVS18rdKKwKl+49GjRIonST1
LlkKEfHQ1QDXPrgkcE8VLe/IONyHxiz+zleV6flHCYwmDZ4an9EOF76z1csQGqYk5mg/ehLBwe36
H6JwtnFAgoiqtXDogC9wcBVxjQ6RJ3FIaGE/SpRwfiPgShiZSrWr26jnVVYENIU0O5k8XAYmPFhJ
LzJybOgRnmgzZvZJpUWW1d8Tsxz52JiV2l1m17B8mbfmZTpn83WD/zsTKkGsIagDf9XWZlpzKze7
mZkP2JT3Ien6WKmBXsdnlBdpkqJMeGIyVuNzeo36uvILxsUxavVOBJXPn7wPTpvx5ErbH2Oxc/GY
gXuLokbxiIJ9NwPsWfvZVDofGUNg0GuNTWNjbPjguHy04arat5sGdukwgSLyhpiHNua7Zb55bXZL
Wk8wziHu8i/fB7sWai1/+AB/gV1iAiS2kkBPgYIGLrf4suL09pO3uMQweIGa0mC9Z5jF26Pzv3MN
iGJt6z7MjrN1zX88bYagoHA95vR4jtNEfL6YNElq2rhb8fqjIPPe0uy49TE+uGH1qs9yRSNyWs0y
iaAqIvp7ekMjkw/rjFYAI4JgXqeFXK+ugmCvNZYjYIqIVl/pfX2+g+EUKwHTCM+Mvn3GYZUpp2Nx
eKLua153ILoLnMxCMSQTT3w5pPfvIZ0qTK0Y/YCUPT+N1U8TnJkxK139qB2LPlSETM3LqNqTtA2k
526y5Huk3v+aIzf2BZ2WZglXjnyrSML1AimxyEToZE4/nKBPo6GoIY3VYVFCVqBHK+5nH5QbLGqu
wl++OI+ubB9moSpTdNTbP+1u/F2ZnuYpFnV/fLpMCJm/kZVixV+sOjoyZHFQ57CfTsA3iiK7YAFo
f0kZAI7452A8ApUnwN7/76lyx4ENqovGZdrgzLZE65nL9eg/+izxSljtlOnXRqZQZmbzcUvpFHdT
90F3iTWkyyUGm56kuLyUH2ReYk61oJmJzSLqrR7KsGImZdTRxcVErdmDiYlJ2Z2/J7vZc3Dp7McZ
7iC4CyK7QGrl5cGzXw32rONDwPkCyWR2WVYXMc4pyBr3dt+X8fG3PaS9uXlO299YffjoiA/VXir1
kRZeJDzB5TcbNpCpt/a0QdBo7545fq10hFpEeN/eeA3BdRtPWriYtYHRgGUPY3S48Xc8Dsq9e0CN
8YJNfxpVnTX6FLm7+674JTzbJxemwSLGInIPt5fg7T5+aS3Zp2EerpftWWkGw+Paj/FFegzLcACL
BpnildAntdfiRQUC88W5xoNHxNgrAO2RiV7s52b1hSJFPajTfCqyXtUUBaCqFpbkfuPc5PhyjRmD
D53yLKHsoLBxHmNOpBBbKU7FIvHXLdDlDxq9R9AcNEPZOBu0Vxt+aYiuDF7OnRbGFNRb9mt7HRIS
BtjwDR4omdKHHNUGT/flNT0Oi/cMZuQ0N++YQGeTcjftZk69exlRbAX7ZcXafT+8Ay47j9Fu8gof
k4O1+6ot7p319rk9T+5/wBETDuHx221DYa8szkEZOtXaOf1+xF8Wiogq5/9Fc6oGIVDqbipZUM16
6lz8ZrAlmuihhEmpV1HCU29+BdVxbWKwcy8d5DXc/Rg3wg4riXZ2GuwYQAmwyUHKg/Oz0bn5KCkl
vVaHO419hNMaRAiInCYvJ0anLZkwh/HwGkHbzafrId+Rj9/BrrvG6sM5ARTZBJYy9rsP7yjzqXfv
jCHJkriD/cmq5r8XuI+Hu0VrWsXT6uTWO2d6pTGrqe1gWoiDux4KtliEMMBizJ5TdfUR4Q9poriP
vzfnjNJ9gWGg6qsLHYFEy5LJjj0upOXN+q/1J6/oPbENkIj/TI35k56RMVdNVMfme140DF5EhCIq
HJfMaB+XR9R3i1Y8BytLR8MjBW9hzWxjFXULflozJI0GA2ApAQg/CoSarsP6vRMvM+h383hpzMvs
vifCwG0NxAyug2RQ66qrJDnZeLCbrIelfmt4hH9eIA5KnxUoGyPVZ1VoeA03hd8oSte6I6vFz387
ohM2+FuHGxn9lYKbjwhVKBYuM3rfeCDCiZfgI+8ScGuNkxiTHt7u5+ppwImR5I9HwjNUQIqxc3uj
uDgVu/s2V0uzKIVLDqXvnw917I+iUH0yOlTUhJDGyrAYP+0paqMtBfGKrrAy+nkwUitTc+p/Pz/E
P9OWzKi0VxjO4SHOAn/Ne7823B/xa4TJ3jdGJee0PfXbhP/f8i+J2exNrykiOfwQl/91Ba8MVOqh
GZ6tsoNDoHSneIjgp5GOAnGoOOh31Se3TY2RABo4e52ap87VOzErTdjDjEzQp3J9oZ5KntWPib8e
o7ajPOHpiZcVBeehIp8i4FOkeyKrwtjaVfYm1m3R0CoghBfFzKchPOAIR1rqJ6a/ve6MHmbstjqP
v+z7DI/or0k3841T227w9J+Yhj/HRkwfi5ygl8CTb0/a4xfHMkOCo0NwnZQ3rWG04vAlMzj9RqNT
bz1EO2x5xsC6yWmW0SutEb3yJaSAtHf2ZFNsMO8rvTTB+ihBgRyzScTz+kBiQhmA8nglGgaRpozu
JTnop6jSYoQbNI9pPhRnjhB6IeFPRBLiiYIpDAMV0wLr0DflVmxLJJslBv2ViopjQJ0Bbq0TmqbZ
J7fler5DMEbZtu8gweonSaDVCRYOq0xGQ6yy2dBfXXcFUXV2m8C/kDZIrfVdH5d7qOG8ULx8fIZc
pYKW+vHygRljw7lnFn1e2rZjfhN8H14ONzL5CI2ntG/ZBsPGzUkRjvg7BJeK967aRPPzdAdjmqEs
5D5o8NWownOUmTGcAcU/YYknjOBGDnS84yFkdC6tL+Y0Kng+eySqFdY39jENq9b83mXuObNiNmjV
TlF+sjANTpIBI/DVMpJBta/jDz+5Ox7tqq+M8zlrMiHKKkNlIAt57fmc8ROmMWAGOSXMDBOPDXoP
ca9cMwLR+JyBcFf5o9V49Q7jxt+bijtjQ2uiBIMgzNLlq1Jz/m87I936x6aQD4nmPXQeSCJFXy4y
E501dyZ8tYSpylkjKrzRh1nlfturLNcflFpbhXqNDFUwD+WKuR3Q0Vg915gsrX3hbBh/rd7fbwZP
gD63/9MlRFhsoNDMSUJnO4jDOvvuh0EvkXCpYPd8HSAOCtsDWloBLQkQPXDYFPzUF6RgSI9tk8W2
3eplKOh9Svs9YI8qKenf3Tnj0ATkggiWgMfHVs1ssbX0kQovydMVsVExUpGyhP/pninf8/Qwwy0X
+msx0zAHW5pD04e1yFkopTcsh4MEJfYD7tpGr+XjqDm6/LWHzZ/35D25Lx9/cYhn3su9bSow0JTu
Nb9eHPvKQQzCSERxFfVvvbu/w1w8ceqDZrD3yt5iCVjbuXiMx9tLN/xFlOke1KmFi5462Mui7qoV
R9fq2smdRcj+RDxtKCABUQUTEdj+JrI2tAWW946QHqYh+LdQVzPMbwSmPo2fpFuyhAfrxwU1aXur
aQ98pPs9sLm2ngd4AZqBkVhfrNdrEM2SRdSLekXDXHxYkUCQGAurA/1fG+t0Ma71UCPsw8l0mFFd
VLqkM4Q9Qt/2VrfjU91EVewGE5rRL/zS7Xrmp69eCihro3nCmb4D+xDwfx2qA6varTjs1cPh85/e
hG7ibqh1AlKkIY3dp1kBPgv0A8BerA4tTTBbtAdwEDrS0QivvRbMHWa1HhCmWECpicDAHsFXUjxa
ld91ykc0lwWwC/8rcUUEYyEyxAP7wOA7Auahw1dkXpwNPD59bFagVqFmBRrWY5Sv3hwMeoC0WBgC
gKb8PxVRaPkkKJ9pNEp7cPej1VnsOS305/I6I4qz68ifOBxu3B71R7QeQDL5/bppIII0FMXTKXJA
bQjO8TLbUrX/p0m1pVFFA4ajUzTj3XK31HCAJJGkEZnDepRZjVDPHA0Pw699DD4Mv2o+O3CSmGdA
+SMU7MD3hVWXtk/wILI8IcrAH+uylwZTXEC2K3C/YnRRF5y5AdyBvcNGm1nElS+b3kbn1m0i9Fi3
8oAqiMkR1NbRZXgF606DEvbViS0MBNCYJlco+5E9i2grRWPGNaHJVIGRKMHBSIV756hLQ5xhFgUi
UaeNqO8KBZsOp5ReGdQ7YEHhgRAFnQRO2g4X3FbnCu0fSxX6EwiTMERDxkTOr6vHwAwvW8BlxQG0
tDAWdp4oPkHJMKel3svJ7dSuuIwcYkb6BqHJfJTyrF8GbKDy6HcSplCcuHP0snxRrOWMB6FHPoW7
hq6GuaRIIDCWOhWrYmX8G1szbUpdx8hfPOyn1U+sdXABQ+an/Qfk95g9aLWwG9nRYM7QG1rcrTeb
LqUtn2Fi8UKQqAVenriRcwPfPdiNgkAM8b/MX058V4rGLU4DpNIAJZMOmCDv6jvqGV6937LbXFSR
P9TYLqQltXvxcIZYo4N1JR/tCm2oQcoATGaTmYA97/uM6Uw0vl2nXfeGi4kOWwZlHo4fYUsZRWwv
GyxTPQumihAagAytOh9p3N7JmDlaJFyWNm8IERm+80blJyVixuZs0s5vdJ3Mb615QeYSwV0qtzwg
zjw78K5RHQIVZR4g+3QYuCx2/8lR1OLcpzsM9aRFRgh0wzeQE3BEnc2cK6Yyk/6XtNY0OnDhuj+Z
L3ig3wIXkwSm5RtW2DIXv7SK7UWLt5XzQ0qnAFXptkv9i5EE1MDM4WyY2g2kbpZ/NV7Lm8dMw7BI
x/GGZ9iM/aF3thBPjyMYhgI8Tc3rivZdXPaDe91qYFkj9M9utuUAxQabLgh0pxhD7cNKRyk89sOo
0hUiWFmIzKkiWKRAEi3IhUztfu4ZkOTkPBHLTqkXKMiiOkMcEQPzvKc8F6qNekU3S2PwRqd+xhjw
MX6BPOX0ya5DHVb1EJ0km7gqfo7ODiLrHIXUJwqxaoMKOEqmd0Sn35TJ2SewyphN/6fTWbDdcyqw
Cfr9qISuRRs+2L6TbU8QHBCy78HW7aVV7GlFzcc8pSOBfB52QnP0bNNVgG6Ch9hW9CidehXBviTo
p670m7Zb3kj9QwCoIHGQzx7ui3e3h/TIq94OlIWuWLC8RWhIPG4jjkU/d1NfWKhaOfppsHQ+UjXB
uusUtQWal442csnEcR0eXn+LoiJkMmoAj7THVxQvjnwdoAKP9bOnooW3hc7DwYDBqi4UvcqtTmNd
mIq9Bbt32t/SwY299uCt32AbbsJS1QQWppFwkij8EKs5kojxI0GKEekTv2F7q4kU7SOgew6K35so
BUD8hC51Njj7Y1sBT79Vlb+g33+vgSslNS1l/rwY9T+mnzGJAYcjKXugLgkXDtvh6QAsi4kHsj8K
a15zDWgExoOgKozbEX8hjWIaskz1beBbAX5C81R4LgWx2gWUFBgN8RR7xKUlMVclPOGWyr7JKBxA
qLnRVF/dN1IQogOn/DQe53zPmwBLIGLcAj9AkjVdB1RzeL4v3h+vgCPWIDnVxP9R83yCG2Fq6Yph
28exDQNBr4hWLqGO45Trx0Uhd+Bj7RHsQ7lUO3ugUkSbZ8fLLaklUbK2VDt8tmF9vYVphyeLbqRO
vAM96qGu+s7mOt4KNafVVs0jcfEIi8Q9PZj0Iu9VhSJXuDue4oex+BBcWP5slWGKNtFGOFKEY+S/
cFhQ24xL9SM3Q01FFmZk4qVTvPC9+n5dYMVpLcY7Jan2IpQxfpj0h6kJ5RFyLyywVYoEaRKIy4zQ
HD+oeuu1UfBn5ILgw13Vb2eb8i8X7VsCB8pteLe8ddXOosFUKBoeG3BadHLwjZAjl7p4Co4KdOpf
PKgt1N7HDQ8gBERXGg+MLTCAvR+fGKeVm6I+r7FvYQ7IwjI7oa/HUxywM+ZuMcPmyxF46frvwrg9
BZCqobEMGPUEtAf/pCBd/E51DYq0qQy0XCh4qotQ7ayU6onHtKMjJYQM7QHq0xKqBTSe+JfUlIf6
SWwb9Oo96ey3+3hwcORq8ms3WA+RSx6IHZP2bgZKVG/Et2BLUKR/jE5OvyUAbr4pGiHE9DmYP0DO
45d9Krjuw0Ood2k0nXzDYOmkT46mWvf1ex6UyhCcH73rRPKmF5gKV4iSxWMA6hdEbDo3/spXx2+s
oNV6+fQGRF8u3mcNDgtJsWinWqd1rqweunRiVDzGh650RZ4erQP1A0SXan+QNGlaIG3CSkUgRK0N
1I+4zhhVEzF+GufPdKuWsNJtccbE1dBKVC6m2ysWB0gS3AGUDijpdNNl30mmhlbIO2OuRhK+h3E+
P4wZ1K4hNHLGo132V5rd1h2PcLdGDwqt35x8YKyloSWbeBqluYYJf5vfp48eyGWDz+77M/he+7pX
zfQP4zwklsZZl8AJ2DRlJxYMOHUOd859sXOyBXw5oqWkjB6/RVR5B0fKooD0Hnkj8LYbCjTijSmA
AkXWtofVJUKWglYi3Hqp+tK/635uU4u71Wh1TqPTSJ/TA6I6EYrw67xSegWnUcK41HXw6p3JGekc
Xm8ug02RZVBwsY+AyQZnB8rszqxG1n1A/KHH1qQ7MaKfCKK5eO28GCkW8/iNh7Ksw/Ix/UKqH2MG
c+PKp25XS599TyPGl1kReb8e3sYCG3VKSUleJwyQJp0oei4Q0eHGTNVVkxo8hBz46FKN51FsMgXu
T3uJlp2gloizRysoXgK7sOsLMEtif8guOTTiab/rmO+tNO+BYupUR8CWFq063Ehy7E2CmM4pnVS0
pDXAB0SOb+pYSUAE/v10moMXcB/s3RZxBPqieI+YDRSwNNLKYgB8AgUFQ1MqehfcjeiCNFxMG8xN
2Zzr84xmWN9b0eQfncBPzMkcPNv/URPlcxUoDtSyViHPiSsiARYFbsiBYAdbUVb4/pxwdMOCBrUV
A4AUTTJ+AgiMUAJYpwly2FxIfauG0uhy3onMuS3+C4FjuJWCyJYiTKKpNb5hpQpMoAXHe2ouODNI
DMQjEuagoP6HkBNr/C0YlgjJWcexBMcDbUly118d/zVb90+hhVobTI5IzdQL5jQ0LUlrHw45ornY
cXkV11TYYJ6gJDPnK3tCpubhifZ92nXsVXCBl3PvHHkppEsUA5vNFZvCygeQu1kuqa53ww6n5kj8
k4DI2zlYC1r3zPiRES83tGAIiBVrbb4oc5j5Nz235OZOyb14e6qvJKiT95adErlvrZtT6L+cl33d
7MbPTh8cgrXxKw7E3nK/QSr6s9mEXL2P7CKbigcDuy3KNwOjGvGf+gs29e/w2q0uEUN3YTRu+hvs
cGZ97MYk81K0g+SXsg6j3nHb/jD3JWjbHtO00qwkA2e+J3NZrcKqKMks1TEM3gVipUvcyzYz359M
uldTAr3i9yLMNWzYXPHPXBH/Jakn2ydL54P3CHqCiA2/vACYMJtZYnbEFOb79m5B0kd0DXkhHEnw
+3YyjiX70vuMuTHrpblld5FZiwW9yw711j7ko5fDs4t57f4WyrOCDyjoyYp1mNW3RWdSxLj8g3CT
Y34yVbW1SsReVfPQFEEWnl5SHWsA8GqjHDQ/nttOtf1R3WJ6h7fdaB7sLIvs8s97nHQr/UdMtfGi
5ufwJAfjcQGFKthzdLDcw0qpt3qfwOm4r5MIo9Ql2gEEBHEbCgI/RuZw+4GrOCnpDJ58jQS8eozA
wKjVQ7S+8iwr0YvjXBN14kLGLTFXsNvPkfMOdfwoNmk4oBXxVhWkPoUCiWDRUhZ2oq7eHSaigGG1
g3K6sRuD/1GIEtp8djQZVMRJwf41hHuU1iiVERlU9Q9wxYoXC5lBI0IRJALiKR/prx76TDtzD5wG
qNOT0qlfo9Y8rf/yJrt3y5vLuDyvALOMb/1ahqvIO7wi5/dCH/GCiRa+07iaar4o7UdnGzmvfbVX
PSO9IE4kySGFcdR9bBg61VkNJoNrh5iIyl4UvhFDHcOiZTTpxt+03/DR65FQ45N5JRKitM9L0ccq
su6I2ggtYmRtPCB68kIVyD9adWhj8h3H4Q3GDekXspq0mPW3DahDm53BJ/FglZvq2JeFdSHRmIVo
60gsR7Fe3m017kaCFCUPGWgrgVNqWfomtczC6sneQfLldxl/ohjI81qvj6fhcWVD9YvW/hoQhJrh
hPmHDnq9EEUJhLioWjeINYK103Vqf0MG+UJlh5Eo3jpKR7u9ZMf25e6t3G3f/eOUCdr6u39vu1hi
puXurrRJ2m6DeqDqR08bdZfLzckvQaviXkt+8gyuz6B06xxvHtovl0bLvAC4o3GY9p53/350Uqqv
9eBI2+Xu57GHf/0F/86zu2t5X2lul+vm82jVIrt9l+DuhcjxkyadM/mcfe2BHDot5zQpLZl9XUUw
pp5mFYSFxBCguoxK67VkHmLrdbWORJmXtW5aSAuhxvmAM8Ox/zZrB1FvKsjVMflWBhUKaOBT3Z3s
1kuvdf2yrjVrx5g5oq90TQf1khdxrDJAf5tUQ8ALp0KDDTylk/TyxX5ynv2Vhum2Pa1Nk6/qqDJM
g1a/MszhxE/TxdFt9SP6z8P6T/2HzzWu1gP/XiQC+BOZyJFUlu3h0b3+7unmktfunVZknvATovgj
3T9btUSCbOVVi5TmuzY5/bUnxynoN8pHfxWUn/JN2seclBTttTH+DuM2B8T00I1IB8s0A5ioRQ2W
1tmwuqHBfJ2u4VLREEVqIbHqZOhMCE2ewesxqF26meHtX27c8KOL8wAdYgLniMaP1ThYt2rnSDGJ
MBJGFLnZ+omqTrJ3DlmnSbWI0BUF253uDJNDlhHmP2Xg27V5blkZ6gYVu506VerRctDYI/WIoqKd
xTQASuPaY3h6+eV0lr/8OApbuXc89+qHwe48qpx7x6pVr3tGGjaQBgXn2oXGeVEjkJ+6u7V3azjr
dHi9d5DIq11tJrwPGygoXwnExb8HelJfhh+VwjIZxiWoe/XY3HWOPpPfnZJ/cVKn6SXUf5dxhgDw
Bbu2W7fRo8PDBj70STLstn9329NjeIGRcA9box1bCl14iiZjdEdj5sQB8eBIaQfJ4DZLeykSyrIq
v/A9eoZLp+bR2/MouxmlVAf7RBMCBIVsT4SduHNw0kXsVkdvhISAHUgt9wFmA50YF+T9ZI29AUPA
HCOMR83L5Bd359It+zKtKWtEP57WvwEKUJzqxm5zwjAA2x/tm8lzuPNScN64d+We29DCM7M9qQ2q
vVJg9A/bXe+yeC/TRX1ZW5a6EA2m72EcUuJ3Hr0b/I4d2U3ukOMMT9QnDQlzW4PnpNLNFvUTiphm
ZXyBUvxz+kpeZh1o7mg+X6YBGkAQqKCtbZZBf9jLoxcI38U2cGt9RIh9o7OVDcuUg5DmaMbv7Que
KrCkbw7C3BSkB/9Nv//m1/ZIkdmYnoevplW5a9NciJtOOjwNS0u6o9Ems+PYbkJuSX+inx3kmpZ1
HGfjao/jcPraJMN0kw2ui2h0yHrHigV3MRkQzT7Sv4iPNdc0etntz+9obvTey/dvPmlP7tNW/xmb
re5zU0K3AN8Lq+TXB/mm7TWcmoftJV4Yx1FioyQHh8NPetEGEdhDAMXq/57YB+3w18srZBKE6O43
NmOd37YPW+VR3Ob87B3O/Xdl8ohHu6yT1JChG8XN8Ey+zrB8KTjQffFf3f0AaB4rVA5DtAbWFniQ
2vhq5Mt6sHA9kl4On5/KjlMZCUgxKhm1wUdRDDwdUz1RuuWj+Jm/Ejkgcf8mf6NPNCBLVnIuiZHC
oCXtinGv55T18w6jObXOj1a6xZs8QMAV4YEYedkdtQFWuNCm8Ye0nu7Ves9OzsmRcMDBSVxcW/Dx
ZsvhdBhIhETfuIP1UgaWFXCMvDBgMCQ/5aGxeXLKdzNfHB5mY9H8bQAOR9aL+vFglmhZLDglgZ3n
SNc1We20M34avxxdtZAKdZ1YUh9O7HvTb1Wdat2utmxADJqRHNf0C16dO0YqdA6Bc6DdMFhEJc+A
wV8TxSMoElBiZm+O2Z/4YiUGOqLWHVI5DNiDeUXz9WlVS9aRvvIP6brXBtV/2CRgnKb475R/m9so
Mp9t916zKo1uTOX8c80to9LJ4aUzCcP86+IxaAH7Vqx23Wqt2K85ohBVEw4jLMvG5rahL3YCTAPh
fpoVqhEoEWBqJfPEwbuooC+NndnLh4Z1G5yRU7mZj8EeiLpmliYxmtLQFS92/RwSqFi1VJsvv7a8
bHf+tXfsVgzzSKK+IpWhG/9GZ2LzwhMP5Yg6AhaXwf6rTMExu+zM5qZEtkz/zzBb2/LimZsGJ9rz
p/UbT9PXJ8Dm5pOqCIs/uOMJeZu9bttc0wxIYHE4m9fR29A1u+itm5zDWYnzoHNjyijutMrWY20R
6b7bPDN9mI95aQp/ZwLeTtfvQotvux7FUuMz5u3FbZWn6DPuX2ZaNtO0w53YjW5B7WjdeWYkFyLE
qK0nhQOtVOaUuXsVc83UHegcsC6jTGS0rEAJlQBZ5E/rglptzapxz8ctbh/X82rdb/YNGBQNVjpa
/TJBYlG+dTnL2r36aD/Lh7cw6V/9Es0g+B6L4+A9PS5RsYTxOK91r4M3h1F48vaeMTy46axUoVY6
oMiS95IB3L4vbDb7p9lpVkVxuOSevNKsxdWya6OMmu+nNN7PAME698zZj7Jte5X0D14CgZosEzzv
6zqA0AWm1H0N11+nNR3BW7gP0XEuWxVGb6fUYLsWKwIr4lNkldhD9EiRuIaYNWVdnsPSoMXdllgi
ue7coKYEkF7dntb1J6LYxVJ2ljEMXLFuFSsvm29MG9zEP/rP3h7B9pp3dYK7w7RK+ORwPAEdTJAC
hnAJcXl+cJPOjSkh3/guD9bTR2wbOQrnJiAYUZjSfLVfHBYXaH22gzDoON8Y8zvNAd5p2ZzCsB4C
zocQQyCBMAgHuWZW9iqj8vJ67Bm3QbZ4sBshbpg5OlRIsocVrwLgMWX9rnuCU1Htfyzi1fF3/yeZ
dhLvC3Ic6S9axBB6W/MzWSSYA9gDaWCGqWFNzBojMtmbxx6p1Qm9yxWJGNlVPK2O+HpSt54Az1co
IM9wP0L4nU1+tpontgzswmR4Wr2liH+ZNTEJ5NlbG2Yg2bCj+8vEJ2W/Nk+o4OysKwQOVAArsBed
PUvPPR3sc9J9zMrQx2tBM+3EtU6z4ZbrI9KZ8/S6c6OGg/gN77Tqks6E79w69s4pxyI7vN09k+LH
0zMZH0E5qPUfTsJ0OrR9uhQodzEsjwOba9hJEC8I0KVfFvLwuHhHZr3/Hr9+4Dp04fhtayyngKJ5
nVvsu2SQDdY+CKJXhfqbECy80oQerZf2Tl1oiMAlaOaUOo2rAyclGq8peZ/c/5dNfh2xq3r36aWf
+0YPEWaMUo4YyZYWlSBbrH+MJYSyxrAKpM6S3EYprES39JstoFM9WT/PH07qOxwIlCI39z384TLx
CSlisPWJTrV+erNiv9aJO9Hg2IvdS4DIpl2fkgMxG3X0aIp4uH8NLzNsXICa3oNTEPfa3s4/+8dR
NCl5j4CI5kNCs+JZjFhnHux6T2c3xRx+WjMv3Rhqbd5vBucJ2x9RISZ+sKat9tskAnlgdO/9ZPSG
x5typpYcEvdq/z2AphKWHMjn/SsU/8FxVoOuWYViLx6BCr6qS+z0iYkdw5ldf6/uLjh22x4M1uBE
MHbhTnunfunb4O3+nYekhZN6CDJcD9kJ9OSYq4V9eHfq9nvJO+gk7rlXIfvAMhlo+eLXQmHEtIVo
B4m/QHCilZbxm8k7uXcU3X3uoH+Zof69SCC4ALaiw74Paz5eEV7Jj7tXyKSl/p7hvZTeJzYS8Eo6
J74hD++jZJT10+GbPbfBfeIYtIbt/juI3DTMNuudbQBif+8JdaO3D8d4WEfciAW1TGf738MBND8L
GsOoV4FffGpzPK6dddjkCdBHZ+tU7gQ2XEbuw2d4Q4PPcJFFtF/dXQ/VyVF1hd706OqQr34dgFux
rqGTrJy6zeHLoPGAEchB5K+9BpKH9eA+OATJDwyAeSWE6xlmdm1aXRkj2V3GXquTd1vjGtTthitG
KU1zlvPmgBjJq/fuQqFmyr42Os4rbnt2Rg1n2xzXOZMJD6XxcwFRdLTnZux+5DdGgV3/fjIC0WQs
OmfShYHpnrEsbeodgsW4sYSSy4w1IikQZgEs3tMn3IkukRd4AgpaxtR3FclZVFIrX/lfSrSdE80i
TrKHud7Uhq3+uk+UfwSl6bkXPy1qWkRKueVt3mYKWFNzzqHRa0/rU9RoPWYuAsZA6cFAW3fKYwqa
3nGUOoZTs6phtSs9OuyRgycTKfkYQVqHetE3+uVuy6mzENo+G4ueYm2QBqiQ+LvRsXcKzuG61+rv
B83YzJYwSIbl3mnFO3vNTqPKooaFFh/gJtejy+Ofu1AmPVHUW5A6CS0zxlbpM6AkhoBFN+pdFwxV
MaMP5HKGmNT6Qc8DeXjA+yFkYcgXTIrDSYD+inkB+RrZ4Szf8rsh3c8boz1NifK8xdQQoymXkW45
i3Wl/iUvSd52iuK9dEb+cN0SrL+ao+aoNShB5TQme6a76qzPtVN339A9nmh2HwOSy+6eQ5PB1gHr
nzmGE0ZLJeS+yCYxvOvKrd1ABrn5DXLQqTAeZ4xazFZADXbOjLvR1XQanZTAyC1sjU5zbPcgpdcH
sbfzXh8uimZuD3R06NuDqzE6AMjI6RwjfEVBCIiKAfWs4ZWYXaUd1rDrnTfEFgP6R4t/Ge+z6pdO
Cz4HJRPzqOQY9FFWF+YKgLkAtKKWLZORTBK8tz8IXeRYp+09txqdIwZmR86nV/cGYlfpchzBdGuN
0g4e8b3cL3Xrk9IknTO/gnvNO3gNz9sTTNdk2ujdMLmgy3ewb7/kSjTaan0GDDrtPnlU+nudsAHx
Km7H1u1hc4THy+Oyuom/kgmdxch8rPin1uVNnWm4LeJtedgI7355cv57DVrT8vCOXYJb6ytfao7a
2E5gWTFR3kR19t4eW3i0IchmVpnnhE3QbcOJvm2YiCFVfI2OyKRSpCA/zsFDs3eQ01JIrBOsk9i7
lnjVfpWOIoJYnLf2/WVDmL91U0aiAAZi+/6AN0qxQDZVbyKnM22hYkR4Airl4HXjfm5HAGikEVzR
5e1snehTMXX/wGUKFb4P6EE440VqMKwC4ORVuOxLyDOkO1er3juj3Ty9IqTJ3VolkzNc+GyYb9aj
5qR27da+qBnVeTzQPMJuHgsekmP66JRgvIyamX7dOWrHx03byglNRGcystjOKp09CTnpapmRFK/y
tutsQeqiu5lSeU2wLVOHL2B/3AdxjQQt7d0XCa3mRX1BI6y5oO054AeaAQDF6rE6jLGineQfs2DI
qG60aC5fo6hPywh+M7/rvaDVyj7n91SXry+uYIXxgIv3YNSi5ZR8bEbtCyNpnXN/128M3n4FvjQp
NrnzHpQKRstKCVg/H/Kjb/+OI8B10PJqbmOwDjM/CVhvYdV5Ofse4xP9vBfhp7R2suDi1oMELtPe
SzFq38/OLAikEvCzwRqN8YJA7n/QhDzqGMuY3OxymDH8saPj3qm76fedlKHk3gz7FXUbyyebtWU+
YGMg6wH3St0+zoyM8o4joO6+wl3f+OHcuP0eosWuvSIluwF50dr4hhm62v+RiQGYB+nqsnqtkv+I
Oq8txZVmCT+R1gKEvZXFg/Bww0INwnvP058vSrPPP+ruaYORSlVZmZGRkcuC7X4QBSfEpkbz6XxZ
kYW2RVkf9AH6VcBfr1DqGIKSvm5eEaUUqG3gIXS3JElbu8ny23+3P7AGSw7otRBuCLIB/TqP4QGj
vo9xxwM8dftv131GjExy/kq18Fd7Dj/xp1FmBTBn8CeJlMZH2jttwwyavygxlNjns+3N4jn5dvdD
Mc65G+w4zMLjqsxWeZ8+GuuIrGiX3jqEBExdf1PrSGSkp5rXQYz2RaNByUAkLAD6PLUAJOuoLE87
Ec5icfSyVTpoDUYVj1TdMuJRKkOQ+BpKCqIoUH+AIuJSwAPd2uNYtTED8ixkWkSFlxLGgFyieexM
urQqDgcdgkcJ2XMAbVQphLPjtUYU71DsIK1SlD4lLggTBd0O5n+gRCN1yvxLy46jSO8uyQwuRwRN
XRHMZxKoEnSIlhSnj7iaMypAlCGr1kCSWEfEQKKoPyRBhZ6qKuQTHml0RnimqMnKUBp9ICrrkVBB
io1XQVRCuVZRPnVSbF181XuCA3ComaoEhFAZ4CT4MHxY6apW3J64Pvyh1mnxQrMWr0KyTM/6cD6N
hyfx4SNvxajhpqMtAru0E9PqcwIRh+YQJIF5W7JNFGpT+jEw9GtyodCINCgVXTWZ45gH1kZIGV+5
sQysQB6ExGsrzoLnz1qQNEXJQAMVHhIjXGsWO1O/OVUd+orScwEzJN1Mawna6JCS4w8Qcz1eVwm0
dIhj0DRSC2qGa4rFeec0Y02ZeJ13N0OuvytDKzJZeqRj1eut/norc1PjVbeb1o8NUGboqqIcXUdk
kEjMGk3kZ0v13h9aFSqJSd1+G5Y1Ond5OtMx1E36IErWvrnocxf7U1iPCBKT71NCcUV6ddru1/v4
Q1HGaVdCXZ642nTkq38d1PDDrgjWSPDYYXPrjrvwiyl/VZ15DptGavE/ZubcFHJoMopxYjeUoEuP
Apwr9QyX7I1EuCQGISZjyk8SwYjZyLwWk36QqgLEupmzuDVTc3T1QIM7KzYQAUFvprTNCRkEiRni
ABDqQMttLav9OvnQudOX/O/SrLO9U60LUSNNWl0WfSv4N9WZ7EyLjUtvTFapAL0Js0LHzHQ9oUII
MicNnIYSfJCgcISQ6JJUPI/ULRPNDrKHctlZh1sNISwsccP5ow5enFmUqpYOOF/R4PiI09nIxfEj
a13Ti0fKeMgOUKLE6zeYdfRwb2hFcovR16BsH7EjrYXVv9uq1HOX7t1XD5iB+acZQHEs5AVRdnuS
JAn/PuTinx5wHb8CAkJ5QS+ih2qqiR3BNSilDynJ7cIk/XpzTW0lokl0MwJvc4BR1uHv85ef2xwb
LctQ1FRxdhEH0HmFPuR+dc3U5FksFoi89PsMGZczSnUgcWKoq7xU6U0YSlPYblf8fO0D4lC7NXBd
+SStAqgOy1Y0KVNMSDAkapOIp2pcfkZZ7zqE5+sTKUHjxz2BVpOVijqll8oUX8pY4QuRBpSafV1q
jjcI6IaN2sgCpok2J/U7JXGlxCMV441boixTLajwSNqiMMEjJWRMyaWitaUEt/jOvRITjYZEusHQ
JmOIixgxMCsIEqiiGMuo28oKRRCl18OE8QDYorhJwDUiU/AyemXusaY1aksxtCnMFio/WLLZgOmE
KdUk4sdPgN7SoIZApsgugHXMeJretqRIaooIYr2bCHsqK9GrxnFMAdpgFaLmwHqlgaGDpWK1yzRM
31573ByzjKUKosJWfn3zrZmEN8Z2PVuHfsCzmmN/UW+2keFYIQbDbYeM3Oam1vtDGuHNmQ50yfTq
0CoWXw+MOusXAzVxbbv+9ON/fIo8FhmPOQP8Btfj41ZahNS+k6M7e+1Vf9XnFNzmvV8vj3N/D/Q1
76EHV/QO42xvG96qt8YPx69WXBaXWaIXZgfKYA2R4uDO+ZUePjfzJMRllfjiMTxt4VqIzbvpAChe
UWndUAv2G29nsJQR4T4wDWBQBUSfTIwcoACiwaqrZo4QeWTH0j/MVpFwgFGlfBQSn6Dl5+jMDPrQ
rgzKgDWmZR4TB6mClSQPZNBwHKlqzdAHLC0JVep+24DkBu9K3CtJFyihb5OLF/HpSlYapU/8tm2V
1qiD+ehMEmdAmAd+Nj1NUyqAyHUQcrmdag+VavPD/YcPCT4OmajF/h6VKd6r5o7OvZrwbdTQHJEW
Uw1VlB4+cxEqS/dN1NPFWl/G+zA/Vac5lt00P9VP+qp192hIdRJn7zbeDrdDSCA9dTnJY7/4ttjF
R9oOb+NXlV/tiQ3JcZXxrDbBfqiaGmSr+aloeNS8kA/OWZzixQt+Dea1B008avshP5UoADdU8gvr
WrjKCmyQUPPEA3BwzaIvSyQ4DOfUVPDsXp5izPF+ReDA+2ABkLzkO02A/3adcrf45tWIt6vFLrJt
40pvIx/QQlHKahNAcEptvQ8n3eXk8BF3/G4/rBClEAuVsTgoG6Lc+cEw1gbI0yDcO27mcezZJDej
SotVIlOn/lHaNfm3YozIgVQf8X7IIFWPpgpAkv56MalMSywFG9DDiViZFvZM1zn108CQhqp/XB1X
oNdi2nyQRDYbAq6cSkdEqE+9wjMeDn/xzc7kr1awfOTCHd0aIjhIuTi84QbkXT3hGVyuUoOgU5vz
tWeJiS3vkRIcs/3Arj6jc35mH8D3ROCInyiX0Juljhqzh2oJ0ymCs+B/isOxTOeZXFUxV45oh2q3
OgWYKRG2Jc5NVMN/cIII3lleqR8jObJju4MHh9Ny8SXgh/fk1DqzmG/latUGAyw14SLijDxHkECM
LtsZ4hgviHohRPsB4u/yHTCyYtFqm9wFEKoGM+h8+jAemrG4cac2p+75nrzyW+dIN7j+1ru0tgE9
JZBi8iTIBL54cfedNAOXGW87p9b34ZyEI68D6Y/vVhWUh9NDibl79U0+0fIS5Qm/DkBteHH1qWMP
72EbbHmanqAHvimF3rmlwfphcpE7Uuupc6GiZQUVH3XuYAknL69MEbU44wdQJ6uqz1y4pqIPtItM
tn/2l3OUiERzP1DL8HbVmOc0AWimAQg1fwinHxuPHe+j1ho5cNkr3WP1yR8JMKwg292OLaCYEvrq
BT5V76z8pZwde2AFhUHRL/r78ZeYf1k26cwN6cwLD5wvPl0KrUytteKXh9dCihgtMb1yhawnO7t8
LPlIHP2H27/3d84QiRKcgKwPqy6HQFPflceZRJNXUCVj6RBo4NWUcNlak9aI6I3fJeQfTOGkLFdH
ldo4xtrjxNfXgRtnekDjLlNT5YyU4qWzB3ujhL3kBxZJjkPlZHj1UsjLir0u6VFSmq5qs+jFCv68
7UnSWJVaOujkQ+UVtQT8L2o+3IiA5mEnxC8qYFpP3/4TaxMfvp6eCyBqCcbQfiFlMvXR2S4+wQVJ
yUvTAF3AMCg0dJCYpFgMosGHq1YjIbsDW+YVXH3lnjN0DVIGWVL5qoZXX6qRUtaaPSc3SobtYT8i
nehpXPE+ccL7G8dNJOW3cRbtfv/iMqIa92QpRfMILg1XTcC3jJI+3n6z7dffjopY0YSTdxlVkxFh
K7+QAricyhmRDxFrVaKm6CnP5IbHMf/Fs8GJ9jmoihFJKrSEFqVBU82DZqvd+dahotAL+sZ0y4S3
4MCM/PWt4IA/QGMqgKYefRvGTM5xGR0A6lGr2am+HmP2q124CyniYx6RSU9z9PLJuaWMh46327h5
EbNGQnearnwlz1bmAWVNbPdkt+dkRX/HBSVz/tG7uWvUr7IuVDT/612ca+3Uey3W03wAtWlZpuSg
tnZtJiX9zWhbpa9zx6rrN/od64djzYukh6Qfc9WMrARVecOFeriQz3FurnsgZcEf6fmqp50DPZG5
zjvP+Q5b05ePnAn4sljkvOEjrPM8pxxIYZYsDUtD7/4JH+6JuOIR4sFyDPVlscj6GW9aqWe84T+3
qRKK5zqtL4bDQ12no4en/hQuLn+68WI6E0SymSFItQ3J4ehBlKYZ3oBhM7DCNrqEIp7YdAikzUlJ
bZaXeo2+3hSPbu/xfJYr65j1nGhNYyovbq564dn/xQBL1TpPRoi+EIgfmqAPpJTkcaTHbiCJBXQl
1UBlZKP4HCXVKKp4yxEzlKeICzwZiU2hdpKa+/BDZYqu/qjaR8NMnqIouOeaOLgJ4AP2BjATL4gM
Zb1E0z29FTMYrU8IRpOo38cXzbpc3duTbhnfPr1pmwthcSBf2QJD+Hh8MOdR9wPoYOX0+2h5tml0
OdLrq5kRDW2QlTDB+WxmB6oXggfm/5o5ysoMqRUZtjRmTfmR6Amo8gxUif2IImEgdm1+qdKDwodH
X0oGon6LR5Iy16Wfc6El24uyqnyUjwpg4seR1ddXLMmkQLpxS281Ks9v1fy9Z9GDsXhM9qPMqbEG
Ose3OHcvgGW7XLOw9ov0PbaCyrp3PjWOyS5Hw1xw8Xxv/ulACTgfvJGNhIX4AzijnRdEI8gpJAiV
vsu1y7T+KnlsTl2rqSYHhZopHm/JColRox3t7axZh1aXKRB/Jf1/cxlWxK7P7DFld/TpQsbhDm5q
WqcRkv3REklatj+vsaS36DJiTdBloRotdxg2NgwLkRD+X0YlL4qSJT/3uR0iy1xcVBR3biNK3Ize
SoH3DkyiTozRZ6eNfmwpFI/XubduVWthOKwPh8z0n7/QUl/sHFCqPVazf/SIUTCj7Wku6EuvdoIC
dlRFGaa/lBK27SzJbGJWlhjeQu1eXSrIPWBVWcLJKdSEXz4JeSM5BOtgWaECmO2fRkJ3QBLSRgwW
fYVoOsQzIou65MRwkPxi+03+fTmHLSfbx8aF+vey4vFSTNW6QBY07auwvQ8uNfyck6bisMoFc/57
j5j5g3Fpn/w6l9MW7Jag7+cSivf7gG/m5FH1RLKD1ai9UQuEXVE7c2O0hIH0ZEEtWWUCHr/aJJnY
rEYadwm9WI4amukAadqY/i1GK7AaVuMKLD/esG22reA1LZNeocygSWKXVHZDBLOGXduEKPRgpXk9
CqVhr/BxjiEG9gpdnIxaEQCjBvh5b+Q5PWSH7o1no0KWma+InSE2shseKAReQ3+y8K5WDHb1MlT/
JVmcDZnsm3vt3HCsZGpRw0aIkHEY9ussXLG0jhAP841T/dWSWPaQDoTYPTgJs5xzwbDJ3kK/Y67A
bwhkbWUPMRJF52/cBRihUDGc1uH1I2fAoy7YZJnGJpFtwhgm9b6MtKq7o6SJrlG7vsBr6WOKbCdi
EDNIdSfgusul8X1w/piKVk1+jKympDJF4iKRI/t/9LRx6EJ0OpwUheUZ83ntPtoZoHqVW2Cryb2B
KlJf0G4CsCBv+URCuYvyFBa7Xpd+wglvashm1MYfaONYoQufkL7U7lFN+pjZZNlsMmH6nBzNE+hs
0mosqzy1OZ4227hjCYtTiONIAMJkEjHX2vzr9wtoe8kNxSdTbwXAiq2PW42DMJvR42WWKpT2BgMK
TIk7hdBNnlI1hTXkMywNwF9aqyxldCmkqDN1M87w5pp9jTfR71mGPGsCsS6JmJN4IDQREc0OdWL5
I8AlBA6zWFWDQL/YgiokSe5vMpo8fQz0ti2H6+FhpI3LAoQChoPDODCIh6T7YVQFMa9E9SKgK+6q
0OkUrnnU9H8FGAZURYibDgQAJqxM41py6+k4TFWuzk2YonAWA87kcf70HMUeaacIvUPqmOrBeouY
syFMUV2wEQwG3ZkhA40TRbadBSi/JhNZ1YuXmUkt6eZVqjfjsUsfSR2Q9mcWWR6rnO2W/VyvjMsu
w/Ss5glb2wfUlehGQ+catmZCGpYHxDt/2KdyBVjmAzA9Va39GOdPzgiagawDjfs/B71eX3z8Ssij
8cq5PwtT8jKliqXb23lmehhPM53EGwfopw94hwWP6ky7OtUxWgZGw1Z6etzwPcKnMj7a8tn0sS6J
brEGhjQH4OWI6EX3ugWGQejYsfRHxUDGZBmHX5q9AmG5+3wM7i7hHFjXQBTRGe4B05WbP2MTl7gT
nv9otMyy2ci6aSprMjCXeYVSwKyQs6/3h7Vq6MfmKbTrcrK1URHhBnbB6YUw6OBijAXqDhdaMH2U
ercMKLYcvqrhkuZ70pbi/NmnxC1FGFhVZ5Mla1xPSeSdY1dMiT5Kqc2/GpgFH1T1gKyfqOi/ehDn
KNnX2iUnyj3RMcU3lP9548DhghjuUOKIyUdyyGxe3DL/HJyDR/gId/Vc4wH+04Ax2MGzgw+tYwt/
NF92jvnqGwCPQgjoi6RCHW2wyT7Y+QeOnZ+vZlf5ar569Eh9M1s4ZV5CkbCIPmeP9+G3iOG5t9be
O3ZkcvGmmT4VnOM5p2njEnOiELHxszu3lswbn60TOgZb/AO4q+O198QQh3jzEHjeVVpuhfRtgZ8t
HbA507jsqvPbpUnMK9Ht3BdZFEVg5VC4llJNIKIgEWL65adrQU/oFo/l3xoBhf8UnrascAlSqq3D
FbkAZIoo41ezEwQrqKLVAdvRwCnCMtheX3SgVRyn4hFVx1FXIq4Ih2qB0rIhzAa1QeC+1LtQu03V
nSrv1Ah317SqUE8Ut7+ZUGkz9x+VaYi6oNCt0tcstfSQRgaS7MyM3gv5eyr3+Xi6QhWjI8LHbIVX
Tshu0bkzp8ixTk9otdfBAy4PH8G3d4bTLvF6GR2VCEr3d0MhlDojDGCb0Cm81IFJzaymKjDKcKDU
BRMNQCDzrxftvgQpTOGXBQmeDsENq6mj3E43YDW82nHnP62d/2jtohufj1aums60W/ho7Ts5dq1O
rnGX55VpnIaHYRF/YmxN32P0LcN1fxtkGpnGDt4sDDL0CJ+NQ8uqbWE1i6sPpsIjKiywJ0QQ9fz7
oTei0iJdD+JlqG3JPCrrIK9YMfc8UquTGFUFwe17A8irtl8lSNQN9gRoayQExes1lHWRvUgrytVp
UIHpi9hCoymvFOjCTdZeNBE4REccTArWeQZcnxqIU23ypUtNuufQ+Eal8RTGLyhe1TzEypMFEhpn
kUuRbtDeVepE2QiV5YvdokkbmyyA5Nax89qC0vNKi9slXSDxhX9SubQyEFymAEIxgXaP1FDtYMJZ
1RsITQbvAYd4ubx4VhWCFxoGXyY8ergkGwQDC9s32tV6WQ7BYCRKUUlR2ThfUGskiSN5ki7Ifvh3
dPck5vLdkr8Nt6FoQVLvWNfpAWkqjUux5A7oWIFsy52SPgmd5WHiaG4fuulCUU2GkniCxyW4olI1
Fe+qbH/bUGiku/jvU8JHUiIExKM+j9dE8CM6D89UftgNacVSrcYjspQAq7Q6Uz81BSUgFQrwteFn
3ccUahDstGui8xBekxw8vx07pKKKOSZnDelfW+CX+BkV9gob6I2FVURgRzCd+PSnkLDFSHhPVDWr
nCF0JfYa3Z0Mejr6H9oY4gHSokjBE1yLtJJfugSlgwsIl7XdysF9TbnJ+EXcefRtjgwFXgeK04hd
S+0gLtc1IWUMTJsG2AOUpLEl4ZqoR1UKu6pLGRMxxThjns3NVNFyeiPTnJzAr85k1lDiD/8ehsDI
zFK2RuV2YcNzc03q9Y87jlJLuck3lHKSgpOVLAn7FQDNzebxwrIBeUk4beGmZVG+0OlqMSqloOFI
F4QCa6CwwOpv2xJ7lRnSYkt7cQ/I1Wqu6bVo+8Ii3nRoJRsrx6uOHUwLs6gVBnMxZuF+R6rOKyY5
iqWN2BtMauVwZQ7YBo6LX5BFe0nHun1qFqM79k9eUgoHFH1IqYQYH+B6thBcn+AwXAdPqsWe1Tlh
lQ5JSxqgE1xITU9R/8A7VEdA1H252RlXIgAfFF9kbHAxDW6gOIhpBKtvoyBTISSAGt+DehDzyU+T
h6JBoCAcOy09CgxJbFwTU8NyJ/OnGfOfLzMBou5RuGcyjGTwYDIiY0JS0SxR6ZILaxfIr9VJSoKD
ewQkL0KH7jmONklAvG87wCwZl4f7jpA/rjCwBTHqMsLPF4hkQmNoGIpWFeg95RThl8il0iyUGaqw
fUiKI53eOKe6lVmnMwGNxG1iTuEy6eG6RtYxUqRFxLH0BGakMuJxzMlXB6NqQyaMdnvm9wCFFTJP
QKtSFklnD31peLc0h695pQWl2fW/31AJ6aLSnGb3y+THaQvFwWAz5sQ2tgvitch4uLG4RtN7U9/Y
Lqnkdwdczyb8I+IHQFK4KyRFb48IS6DzFVDDxYwIQlSOo9EwV8Y6G6Reeq4ugMq0zJHTqAKhg1sF
BcLrIxp+ovWnxa3GOYI9KaKvIBhBRQnWQSokuphL1zKvoOWi4ADmrNxSCdGkkwVqF36npGyJMghC
tEdISG3buPayhCWChqRtXqqy3iUIEtM3TK/Wmmh2EZXcebYdaOxwhEn2kjEhQwLFQzkP/Zrqlw57
nD+nFk7dCNREOQ/r61B7Jpn6vKUEAfxzPYaTAntp8A3ywGyx+v90dvjQKkHQrPqmU6tGY88siqIM
ZJQtgeQ2AO9RmGGMrNAfwfMqpGokIBa4vfIPuRl4yn3tcDovTby3yzgKvyagd7+kS4QdwcznmU8w
oQPeoupD5S/qd5q7tOHkgHTOd/2EoHm85XHIMNi8YiMCqFK+5Un32PQ1FV6nGRd9zVTTxAHWPkjR
hKeBZWhzQ0xHFCLKQTrLNNP0anRsGC15aTPvSRpoJiPVaMZba5UZo/R8mgJTniuOwRq1KLWkUuOm
WEVxiALfFrEMkbAMVkHaDYo5tbB+AVl5LSzNhRkxjxpL4cQd1LQHrZ/warwI5feoNHJhuqhrFvca
to9J1JmsnyhnfMg4iGcWY/+1A6SHOquG4fjnjkPTvYFHDTrmFToz0dE0E4nPmF24PTp3GXDxIOVD
GWfov6WhbVAOq0DK1KRJyELiSnezgiUWJ5+9wpn8kJwhrUlX0/TT6qWa5dIqV4sYPCPkrtHPwCEX
s4edoKWvWd5BS1YOEfoU5v11UrKXung5LYYEJ/0nTlE5w3+jh91lYWqmX6leoA9MlA64+He6u0tA
OE0qi8nbPznNoWaWADDBHCYU1UVVGB65c2mCtQNyC+3D3GxtjHpr2WhdYLrNmUul5Ze6BEMx0Z6n
dC2JVOEg3MX0CUplmm6PmHauHXrBAAEtDKYusaO9ViMJgoJ+rleYXNnz1JpKDaqEZeu6BMspZP4F
gHS6QqrT5Ono+iCrstrlPYuKd4c3knrAQp01eDpb/pe9xi6rdj31g4vEaxThCmb+ICA4b+XRsiQn
1yGKaN1JQCkqAsFn24iWieBFBb1fUPC0Sw7WtCF4YeMLLQQyp3kghA0AYRZzlbVNlUaQRNugD4+R
8QfefIM/JYkcWO1PRIsmMyIHzWxU3CXdrIO7Mc10lVyVtZF9UWhEbrNmrJSvLl0UEPc0f3X/vupc
RMA/4h2WustplK5GNCnGJrCCF+uvO1sCUWrgZXlkcYzN4I+XkMQIlkvRNVmSuvAmDEHZtQKQPIzW
DrgbQBrEjBkTc+c0mtQ/elawCTchRoUHUXLpLzfhUkOESSAnFitPqcVIrMqUyDros2nbl/XgZ/pV
jm9iZIki0ANfgeApKmQ6B+kuIg7BH847XAamnehYuNhMRDquqTMzTD2wSWEE7Rt8Gjpi8k7yGP6j
bWnufRr6ytahrY7pgGXB4dYbyafQazFtzenJHmHFhHrNYJyiYjIOT850OqZ7jB6gZ+nB6nInfy49
F0RmeT/9TU2nZRvJB4IFpkzOHjo4MCN4PpIBDVY9EoA72stDg1hRo3uGYYDWEVQBif71JBCr5+Hw
SOlZPA/iAk6ak2cCw958BW+X4dUQav1xQqw+LTrLkDBztZL/6xHfo2/ygazGW5g2qzplyScrLKNl
AoJ5NlQwyirQ1lKlgEX4piAOromJjsyl6QLpMg2xIdYakvgz/RKoE6J4pPtlzUkCGKTp3x7C/wJH
qWggL6wZS4Fpf4ce3n97XrrvXQxlgPXhlcmjq9RYS5hptQdG0lHspSiJNrXnmKwYCYWWtbxXNdMg
JXL58s/l1mhXkZ9rDdJdVTsxq0uZEpA7AyPB0Rq3IWdKN/TEAoMkEMI1qNo1MhrK9BvsBQymrcSE
oCwlU228l69peUIveXaD9BO8oimXbYOrhywjsCpFJ2LJUfWAd4+cCnZZwyRrLvETDZpcSpqSg6Kk
4Z7d0EZmLKWvVq0WPcCpiKJYi6/+enYe7srcVZFsROPRn/+fRVRgqBrQibpWDwqLaF0t+ckPYlrR
GRXbMP81VzVTzZzXxvUzm0vRbDmKrFVJooYuczhSx4U24VRfWVdWaojoJ10yyVGrBo39eoE0IK3w
aGDHT8iQkNN/G2bAi4BCntTbZKVNwGAcDeFb6huORDxAoaDCDQlwRa+qa1FzSeqnsO3KUyImjbeL
jwGEPmkkxi+ShxUootEnMAl32mxkoLr74IsHhmXEt5H90qf8JCWb5sQs8pfYAl3aQLAd2oMr5W26
aUUuDblMwvcrEmCsQhacloXCfFhFHFCUaBj8aqg7crqi1ZpNu3jKnyqzUOD0+2JkIkVH7aSoctv6
q1HxVXKTZxkphNGyNLOCSDfnX7oFFDW1XOSMpgdQq5vrXbxPh8ofBlKx2KFLPJaIaPEG8pNHIb1G
+c7f+pMjWzs2MjNF8GdqtIS9CftIwcEfgJ9iLk1TuTEs2TEt4qmp1LxElhMzsNtgClPJzjVspudQ
0xDmn3FUPtV5bbt6mWHQUPxnEUSRLZIyfiM99UQcVfKVygyJLatPqVVfa2pppwMMMHi5Fwaj5N4M
Y/IZ7OCEqYpq3vlJjervQNiSPnY8/kMUqwb4goooY0gVco2arhWVfxwfSKxSFL2juictN/REGeps
FgD01xjE2vlSfB3X9EpohfRnixI7upVYR4f6BsT14cl9sK7q7XTHvlJ0xO3ecAspbYVgefcq4YYC
tg+1KJ+wWC1WT/4bFPrD9aFlhZeZHqy+Wo5S6mLtf42rzwgF/oxcoDpV3VtnIpC6HUsbOz1ZimoQ
lvuwJ7whR8LUUh8rOp1Ur5E6e5Qk0HRF6f7den5o0Xim8rLCysOtu7poDqdS61+mydkE8EJ0lCsV
g+kBWJsjxZOiQC88mkIA+iVIScDSA+VX5eBlfzgCwjVtS3vGRhjTebjFT2PGbzx0E02Hau1lBp9g
RcisqQFWBexXWlCwy1R//uYyxNE0InmlRqGRp5pYLago6ScrmFDae3mpwJfSJOqpi4vb9LXcsp0t
M6jlJpvlZiqXWq2g7+1z7za4DG4qK0c+hq8UrD4R3iUBT8yP8hGpajwE9Icpok0OsD1BFEn+ofjP
HjZ3jkVnDd64dRHBP5mPC5mcucOf8kku4Vmvjf/ZeKgWzTOt9b72pi4SxJgNk3HonakqVF0hP+i3
5gOwBWLSg+APTOLgIIpjd/LU4hUpY4QrOJizjWlfuKGvghrBhmaQOedEKgLZBegJ6QEWjm9IpCkc
TYcAycd9WiqOvpTys3qKzhwtk8lr8phsR+vFb1L4u228/eLzdPcowl7dl/nmCiGv7KZfX7abIe6q
OD/zMd9VrayTQyTn61Syzuvv9XdMXn97Jxc9C84a7RQVL2e541/Hxk9/6huK0OerO5RVar/o6kIF
+jTLcY6vcbld6FZwWucUjL4bVg0pjsamnqZPlP24kZPVsXaLQc7LB3PDp8kaShC1Z6HytYVRzlEm
5RYpT1LCzQ9sn+pgDhEBqcglrrQ8QVOn4Xwniw1J4ORWavdYWy5BqFyDr6MG9nJhgcbJ0FgeRAR+
p2wxyVDcgEg3QDsBxADxtg4uIQCcXhJOABsj6FAK2xUPzBTOHB3lAdYI6BDw/7MWshnUXqPNK66e
8nPa/hR1CVUQ5Izcd1vgiebrP+75BJ9LkJleWXc1xheTA5xx1WHvjXxqCiqxmc0ajXMV5GgWb9zO
JSCuFaqmqBFUz2OLo06Z2fEANUnqbduH/g9ryaBV8rMV0Sjw+OBEpa3NpbYqoHHSiEZ6b2FPeK06
QNaxewMUQFGBlBybGgJp0ae0fMBZYqAN2mzaFgRnyntRECsgCieFWAlxQS6Y+s+BTrIcEmLhXul9
UhdfSHCRWIwNbIFaaF2oj65Vj1DuQfXjaQiXnlsZRS+TshCuxQmZ6FhpGupWQFhOgC/UwLKzKchj
IAX6pAql2vZ0c6hMp2wYQWoQCgXZsSEI4xULhtNdLDFASgQD3Vw1CIIfxHJKdwM9RkC2Ukv/0YkU
8B3bwWyGYQViIHqWod03QCBVbqInUkqAnGwad8h1AlXAleph8cPe31apgrLX/atQ+BFOm3j0vxDO
czOs9cAljhCPiTtMzYDYBy+f7ujU4GbDedV41Si0q2BNzRRS8FMAcAocZDlNvDNQOjT0mUe6C4LV
B7FIwrgsmPS8O3mDO91CrhfF/pqmZazAXO0fBaHa6BXLnQOhGBECU7CvcU+dVt18eaE7Dwo22Zk/
AHHxsw3HjbmnzVjZw0L48POdD5s8EY9xnB/+heMZ3Hwy5uOpfEyp74KjwxwbK2WrKgWK+m8oxb8p
hhHrSDyRH+0kMp2Xmkp00Gt3BcBLc1FQOyUI0pcwGhPS6aV1zjZSVcq2fkMpf1Yg1/JeUadvJMGf
xCnqx0i7RDqBaUuzPWWfKIbSRsJlPVgKdlWTQ96piqQ0zxWZyCtFd5Tp8MT10uwCW9dCVQL9X1kc
4Sah1QzXE2LGDAiLuc/SJX6jCCV9SeISUGMCLy1hQTPPaCdp18IYOna27Oz6x3oRw8sUaH7bNxKC
fxeIBT93h20cFJ6u9Xdu0+qGtMtBYn0Jm9SXaIQtrlke7SbHemb4RDoN/VjKz1cF3Pj+rr+P1pG9
dnLdb7cwe6ydTTwfQK1v55poyPhF9Hb+CgSBW1jsITq9uVFu7RZiilTv0CSwITR1KDs2xneUS8rh
rVlg1R49BPqSZ0LPmu7+7nz+yjP0upaoGhABXePfvZ65uNoEIeIM6Hc1REnFz7Tf0Y39il2SzbYy
OSNQmFxH+zY7Jx1stHGvSnFWF7r/0TCnisCH/euuaStWDst0T2OLwkMcv2O442XKuVcW7Ow3GQuP
jaBEi929eyKnDmS6qeYoE2ZnoeIXzQTqMVrl4RkF4sqEJk79zRJlE5riFFEsW7eznTdTjW30u3Ez
b+8w2HVvU6Q7124pPhbdso3C5yO+R+8V3g5u2B2UHDblh1E6TFECIgGEuwrvo+y8sWZxtkmWb0+P
+QzNll/9HL1noCNwNyePQYnrv/yVBkhHvZ1vxrnfkR/ysijbUcnDHoNGEy4CrEHXRmXPdk5v94ey
leVc/jJf9Ejud+eGpHMR4eXS33tkT9aL9cimJOY6opuVDYX9Wttthm/Y0IR3AfX3BRiKx94asaNX
tMXMPgPC3IilTT12BUXha5in1AP1AchQD0o0vA9V8nqOykheMcpCFAXnnTXNVGE/0CU8ttCVAUYe
fFC+uNEIC9J169MpD0nfFb5B+cat/S5yi0eHQVA/qzV1UtyBpfUMPnEZojq35k1NtLNfZQhz2o8x
K3R1rWfHj72bGV4XlX6+Rcs9lP38NW0pEMzdO9u7e8MRH+ejQ7OE+F2lgyLC3Hn3DvB4J5nh5k+4
/2V6CBA0sCZi8m+a4PdMqh4y4xFBYoKzU452A7r5tCmkbp+6ZTjkB/T2SGNCO7DZ5Ud7jWet0tyE
x6+PE4WXWGo8kViiKx/yB2i1rO7Rs42y2hMPi+rhgsOSxS/KLp80kIHfDA2IXawc7PauvXPvO1hG
bm41H/GHLFLjIClMBRjRw9wQIbb7F2CjgBhrN4/GCzw1u/Xgbk/QF0B1AvnGu7/P1fFleezpor6l
WfQ+voh2u0dcUnoj2C7vfvlbt2mHk1EB/przIdGAFZje0BnAA70hCL0/OhtuNC4uLQOe7jdhUPHh
9sl+YdtuPiEXz4MXrEye8VxQsTfO+7IupPdL7uEQ8CgkcS4b/1n2yiSdRiz8HWf5czfYZ7C+gk8R
N4phFjzeVamPolfr2roNynCKLpMb2D9xK2Ry8xrUj+fn/v7ol7b+GyqcjY1zUFFbs+NCo6Ff+8u9
X+mz9kPuoJG7B69B5sbtQcuyb/eRT4xwqx+1TfeL7Chy6sgCYTYJj7FkbNaj5+zVRaV88oBNQwuC
Dfx1twjDrFr0L1AXy3F+LM0bzAMk2nF259nUJlGPQQ08ET+xxMHjqpFny2MaWLW3wQ/R0/PoXj9N
EH27TI5fqg4+FeeeZPvW1i8Ob3+fKepApRO6Y0Fp5+cQZGJZwxVCvfHtvpCqiE9/hc4+JnVuuxBa
ptiELR5I53JyjrMsa+DcIsQLTwNrcmbaPeWm5zbuGk+fYAiDiysON+Yb7ZrcGAS88cLp4U513JDN
4somA/h48Ut44MsjbI29aq/Qy3yBfdN1jA4slnOLf1k3d3b3VPytvRyCWVCa3dfLpVPhBZ3ZF61q
5xGRC6oWF3xL8vHLwvIHi35wmuxvwXoToIJanjEu8wRh+hlz7lF2vjOUTNFr/cBhwqk+OpXlb/op
hXKwi5ew9KlvSe1Wy+ygcyyalEQ3q9PwGR9ja7AZPqu36NiZ96jfyeMwJaV+Ltm3nyyAp3O6eVsC
mI1LTFKiMcdGU6XI9pxce/bLQWJ0hLDDt/Wg8A1NhZ2DWMR8yuZOQqai6IsAJ0dRwuKLp0L0MNl1
EfLt03o5L7UERKBuVB/s1BO2Qr4lPozPQ5uCwQeyWgj1RoxrQevYKc+DN+x9HEkeycCRs9y6NqET
cODbvZy9y66z67BHPPLDTaZpz4PKMSjdW5lSw7KbRIicBeUTOMmL3BCBoFlpvJsSjgaFh39COWb6
LAaVgv9CPeLjHS+NEpK2uTBbqZUP9Xm2Rb/edQ8+48Dq7obsEvMF15ZJfgMU6VdIlODzXGcfBqRI
NFmu2uXa49OQBbuwkVBu9GAfClGJjNYI8tkONyFzdC6UxuASMI8lJebCa0NfitK99mb1hmiUnb6m
m1p2cm3fOvf2afmj1uaP/btEC6c8OOQ2wpgx6rmS/6GOkzgAARE2Zddu/837xWalzf0oTq+rC3hJ
cUTEvy84yF68tv6XGrssXUWr52LACH0/wycjb0eV4p+FjGC+vt1CpmTPL5WHTzQwsT7gcpPfdB8T
Qt/cZ7x/OFm6ZxVcm+jkpOs40apys8wnJdtlgZSeUhC+3b3HFp1RCPrIXxdu/jbekZyFk0XQlnE+
szLuLcEtYtLYpK2RDO0fJ8iv2Fcne0Vaxf/hqz011Mhr3HiTEjgG4Al7Ne49lYrLyxIzzvZBk1HW
IbAdRh51RjC5fBVplnerEKMttZug4pGd3JMtO8eEXSNHNEqzKawemksJxO/tqDABthuwyz8IxbLN
S/+6ojNKRjMwD5sVh2DMJvI+uyUKYMpO6eF8V/OkMrksgU6ud4fG1e/h/uPscFzzHptPibBzNR/M
yetempV8LV9uPs610rm6j6y597t4X4q7LkEGZjn41Ul1gBZE6gs4PVI6JcQf12w0+GchqfDgPKZ5
Za8yLXTtZb41j2g1MrTHJ6SI92qZVqCBUH93cvig0vQVP/MybPruEeeXm/FhhEbxbnFiTQ5QAsEx
ONPMiqiE3M/etQwsUyasQaeRXss+NiZHzUauXZq+owoKLkCpiMy/kP4FKck28bnA57JjvXO8+bv2
8hV3PqJ5UXlUiXVSq9LZR9Dw3d3E2ay/6Wem4SmmiDb79db0AnyjCunim9GeIYesVf2IZv0WP8k9
8jpftYH7THYQWrC6yW7r3CawZZbbOLsEA8ETXd+CawKAcxgg5Dl5wyagh8ezl1/hKqDo0mEot5HV
u4xLR6O+Myw27Yh5dYOgQ/yyeCz23Wx0AaXM4+vB3Bs/QHR3Hie4D3eQHD+Iif9qAHpDXgGXyeYr
TsTsF2aAYqyghJNZcC6oPf1dkcNharIncmrsp8mvZ/ewa1xjftdgJj6pfyPwJusC6Aqlf/BC6+23
0dqwJri8eEXzBBOEdtVzZY+f0X31XpVQALwM4KuN35g/D+tX9l54OY3trMTSsfCDvczHtYCOoZDt
Aiqz3wAHG4tAcf9uoqN3mYdligfoIl2zl/uE5ZOBgnkP5khbj/gLEc3oSkKRi7t6dySJACui08a/
USw2Pq7+j6Pz2m1bDYLwExFgL7diVe/FuiFk2SYlFrGKIp8+HwMcBDiJE8vkX3ZnZmdw6a24lX31
8EaqrW4EDOLxaifVrWORTWMcc9CH9y63XYJYTXBMzv6T2Y+hnniiJpHdYKKUjLvFZEmb430rgnHK
zgBB/l688CcHW6jpXDE0f8Y2H4m7lnujZu1dMSOtGv9x6g3HAlqrPd42lWKOY7ZnxTvVcPDsJU9d
yez8wC8yAMT4LIJMxV2Be+hT+fXH1YUVB171NZj48QQwMurbZe0DUZqexISGfmTSXv74Ue+nld9p
WH/ycB39MeuGYwQwxOVk2abpEIrYMniXO3gUP3NcqN048+TBLQFWoDfx8Qu6W9l4CuaCyoIYF9pH
PhYTTV3uP+i4B2AAhLSm0xrzDJd0wa1SmBSzoOQKlMPr+7kwM19MAtm01dto5sQ0Ns9ZGg/27CqP
ed2D3Re/dby0VDdirBsM8is8a/QNUMt/BUQWU3a4rg5AuIbzRk1ZYW01jTJXEJ1PG7wbJ/4V57KD
ZyxfGdmlF9KovuyWHhhd9P+OLTtXXsegFJXPzLwJpKmbkyfhP+m0pnQ5dhpOZYZdMsXJV+zZNtUL
D16H911h9hgtZM0p4VgJaS1twuxJUmFmj8kxT0KQ05Wr7lSVB5pT7lQSSgVQqNujXRiIIm6fZGFp
O3lYR0+GCNtdHe67ZvEUZuOQWP41dPvuGfRI3r5yXyM6LvG7+QtD0WGt9jaBkTr/bXWsn7gYv+tz
zD/CXAtknhK8v1oAw44RBKWzubfATwc4PZkyX0cmimDwpN8wx8pgTdJDoS8tTM6QRdMOopb4URfJ
XuES527zkunrIm5oq3pj0QBTKNTssifKWEY+i2CIFqXlVq8tB6KlLsZVkIw/v47E35oKF3wCMZ3j
9KWbRB1XTWtyezO7NDzrkhUbcHAWUXt70733Xp2OILnGfcii01xdnGbx0ujP+NJTTikyPnBcRd8A
5FYd0D6YQ6BURKRPc+s75XGHr/lAelY6E+Enaf0zT7dWPU09uAClzOM2NDPs+s3cH88idce6Mlof
SYXBkwPmwNC//3vXbkiwxGvO32XVvnKXHqhMgvr1S2sSy06XuybmDsC3qHafUwkornbN15wsgDpz
Omg+/mKzS15z3mbUPewaB1hkpt18MP2xzGBLc4nLIbe9hxl2jYIDDkx1YlytuiAkNwGvuCe61Ch0
8sem4ACCmaU8vmt7PWe4sPnSt/ISDIEHhs0zNVy/svDve0/kctG3VIcYw+P2b2v35NTOixeXSdPa
WIwvqxflNcaQFFbEHklrgcwMPOQgCRBwbEIpSAb/ndjE3WPYinci7PbTl5PVC7ux354ixLDrfine
eIdE0uMf3s9YfkD6APgmH8pMHQpmfiToiFKDLacs/P/RJU9xaOcfb3cwMCArR8tD465ftTu+e3YN
j4RzxGvR1HM6fxElNhAXfe8YYwyU0q6si8BGBqDHHdAP/5v3dcvHlb+lNzjy25lm93du2NSxiKCB
h0EwCuIKiUnrZLJ5aSrbzlGBg5Pg/4Lg8c8GlOzVVDP9kloA7T4yAv2eVlsaoQcyaZru981QThIy
h5uybpCX7lKE8IrNkVEc3j+oKL6NM62/zj35Fm6hvK1kR05nzXDmQMitI8dmmbvSU6XYoQTAygEE
xLJgCPR5bYz9Bue/8SM8fVUJPpKHzJ/mI8EvmJawByUl5xkHy9FSgNuLXjD2P/cXPxbSDSa0cxYr
vBk7yPxW6kB4LiqmQDQcv9kw5HVi7unALaKxpWxCOvSRJq+YcW65oMLFGZwe2YhdUfdgsqoNforc
WbgItuIagoGTmVxc/pbEqB+zq6b9SJYvSJzQLjBSCGfpgmCLR+7yymMmtBiB9pPYDocJ7Wc76pJY
I4AI8QbakBR4bbzr2AAF6ai0eV/Ye79TzNQTE9NBphq6whUtR0EL8j68v8CkHtmUzqOGm+qeUzFz
NWmi4X79mcukYDJbs36GngJ7+B+MaIk4x4ZDdyiypFdJtbJWCw+rqQ9+b/aLe//K3lfwJhSEecxN
vcNf8iMHMYdaPm1Cu3z6YCbN2RDtgu5xxJjsTJ4I9OU8FDpWdvcl/uu/FOwB5zyd/Kf4imnVAPRp
0t4uhitOR/ff+O/eFYCEroo8lZC1Hj5IYLgStvxmQ8FJZrrJLYi7+TI8yTcSB6EHsTgCPNUXNSbv
S2Nwnvd8ClrBgdKSY3IwjXmt+CQWfxIbv+viu/4Kqc1QxOF7c4gOLzKf6cFv4oVyCMM9zh2O+Xu/
6TubP8v/xJ+xOiTmoUM/07WOBFejLIvaUR6TVzJlaQLzyG+nw5fnSze4UwA6NSB+F1D6RIlZmeR/
UgyQUgzRsrKUEwuNdiWuXYlu9TP7/85YH7zofvahiXjalSc9JzF9yv6FaZo+q+emMqUfSr77j8tq
phz7sBw5OEecZkZFFJMbBXREKZ4d3pWr/3fE/JwLcaLsqDpf93LxxE31ixYwcdVmLWKL/HZ5j6np
5bzK7vREBfea0nNTEz0LZ8ePPay03knRsAlTGZ8DZSqtyktO5PBZQTR97n85OaCF5ZPEfkAbgryj
Yt1pa05mdZdeQCm4aZCGc2Q8dxQ6dJZC7A5TcXB5IvRidKcVDoQpS2b6uguuRnQnBK64VX4UKuMr
l3G4pXQip5E27WOPYAYJLCyYJ1ETBlDmTOIRW25z4uYDwqFr0F3pv88NYMtLW5XiZbS8MtAecdyW
80ydEyORSmezPqmYXn/lB3A5XGRptvWCWPkgmZuyry3e6kKi7tTjZUPDTpSN0XYT3XBimqdH8/3u
vfi1rjtHQErAWQnITvrHZ9F8fD45jav6/UjXymeSbp+/wCYKGUA/yhpoJKfTPvY2M07AemgtYlfm
Lo5djSYxz70GUJX+UHBaZENkV1CFbbpr9fQo50d82wf8peHM356gLqUV9qG0FBFLF0dT1c422o3H
UnFTHnK8E4C6dupzA4osv4P6OX/j/40CAixAndQKzcmZfqEBAGL5Wk6Frok0D+xAzzvWgGgu5M+W
o4KIvI/lRcQWd/wNgBjMkypthk2PVTgxZUyKHW4j2OA8EgQrI04qfskNK8tTe/od18CKdRUrbgd3
TaPNnFsx/+xDYSUP4FEBSGXRTMejn6IUC3gLg+obQToUaKaHIfcivFLZiwi4Zt2OTn2YUhMhNmj9
CgMqvJe4vYPXUciW4munfnUt+X3uAyS0nAos6y+AONZgxAfqeeO0GXSSdD75IX3PRB1E88y9KhKo
MyYjGua3Zvn8CUUC5p04a4agosWEvpM+iVOllpYsmOrhfqB9agc8U1g/rbXOgCW6XljTfYzbzmrE
Bt6l++bi8jjwoUwexZwKKe7n4LRcM9VnX0S+1PpiOnuFqzbbs7wAb9p+ol/BFUsqPTOIMAYlRAUH
t8GjzrOU36Hfj9gLEKQAGNTbeu+WyZRnVuFwKi/a4qcC92V1WgzvhWuhCspwxUp76POEbHLOnd7j
6OJrnq+vovfCfq1Hy7pHIwdlgOR+2FT4Ukuztl/LOTPr0WSMWMGLVVnwsSkT+ZXaTq48bioTUO59
fGK9P6GHUCZyfRMYVEFAAwfByHo+hekI3Ram00sPTTGJW56C+/wBBBorLXXF7Yq0wryOQMvD7lYj
3KoCK06k1YBb/nthLV4wH0uKo+cBnOPMzqg6Dz3Wng6oIbIG84duQv3wqR05XnLJK0wk0sSCdY8R
UtygmhdHsHv3J/8PccXsGFeCMHmhUnLBUDm6r+ENRFm687f1zKH+zRd1byfIrL+F+ZNrinTYiwj8
FkI4F/yL8ALKV19vwLUef8DTyVkDWD/yAl+oVaj8V/XSUPDxduQOYRbACxd36RKgRpUWRtAVYxZF
vmmmeXrNSgTCk0w4x+qv3F+pDqrWbz771CDexaXqxafYUH4rAWgGgPWFnQ51NWWGqDu4GPfDkoJU
YTKDXUliBkK8izJLwP1Xn5M2SjHQZVI6prZMEeRZP+JYrLGQ4PIgG6rHOAiR3OASND3ouIgQCS/7
83AtfuVl8l+eMlID7YyyP/mgjnhOR1EanSeJ1IT0Ov1yTKnM1yVTSCgcQUJesCRECMNrAaEHzSym
PZsYyzzQ8Mv3PrVdchH9DoRjIlpbqnjeIemoyUcTdtqKYvlPPQkN4jh9ZrJudyR3WBj++ypbkA0/
yxA3QZYm8O4ovGRfcRGU7Fp+xmV9b9MbLWj3lQCzzogZ4pD4qQhxWeh0FJDLF53m285D3sykbhyJ
q24SChN5ar7t6MD5mRxqBshW6n5YcUHKX5KxFVkC0GwMkw247b3H4VwKis5cFMaMSzoOSgAO5gK+
K4HeAqbJecp3av/Sbn6YcsQjjwN8KALCQ/A9tex6cHkXMkTDeBChPEXK9SAwtAejAKTEEP7MejkL
jJcwRuqTp4UClO6SXhE0SyH6idzjiG4FVPL13y1YbR14K749DvWaX71QHX8/kamzD9MJWER5iuZg
7ByzD9hx3qU4hRwCygP6Rjky2K/oQiiWTDbVZ87CqPSd2CwUvIVil2M8btxSh9WIAQbpUb6hr4Fw
JKRtukeSDYcK+40x3Jm6FTPmI9LLh/yi/61WMjUQ68TUujZGUJ3DuoU4oNLt/zi/yCUT3I74bXDM
KMjEIMFKjDODxJKGkB70FGx4lHOx4b8KnzKHzoH8rpAnGcLzsUsyetPY4RDD8fTv85mr1L5PM+An
HY9ZNDbdXOGTcLsA8ceHB8JRkvjWMalRMoYt47jEOB2sgDQs4x+4OdmB/TGDx45KX7mrs/fjiGwT
b4qV6IfLwXkvwm0M2vY4G5Pu7ySV2PSIASfMI+hRKwC2EIyDgdz4HZHy69X9RdoDACC2zJS6W9Un
qABPKG3Czw90GV459LutYK6BV+u3wzBmErAxOajaPwExgkDgIHUghpZcQ4/Ig3FLzYCuZbw45C0R
eoAiFJYD5dpwiVbtXx0tH4KbdUcTuFF2wDyG6SD/UbHQQOlsIAEJTLIqidb7nPuZ+DbsD0lViA8Z
UsjnemGb9YKD4X2x9HDyRhgMTgNJmM9FhBaPxYOqktc4+ejffLnZ2wWxg3Z2ikgLwcEgX7XMVcQc
ptsnQWvosa011VzMUZB4Y8rZm75c9LmN4BnlpbRnHGsUFks/5bzQHP25JtKOVj75Nm3qZI0AL30M
BMJIBkqE7UKrYiehU6p+8Zv+Foxhj3yhK+HjDSiJxGvNvZLfo35iYnHAmZZ0jiE5o//dnx66WfMd
oUqmdI6gim9Ust2xvKJafLsqJ8Gmob8fUax3sxJOKa3LjqoTg3p5AzFu7QisYJAyE10d6uVLY64X
XAi0FRxh3bcg6imkkz5v/6x9aziqaROEGG7Z80XjimQcRpdWnKqAfjvqvxAmu/YiDnqVQIk1l+pl
LJu48pvZkzDl901Q4cnFZWN8U1OXz+nL2nfQ9Im4pIh4TmGg3xc5QzM6MrBqvUBa+KmmT9LRcId/
MXSAWjdzoyFgyiP7qiivwjOb9JH99cm+ragJj1JPYzXuDn7/KRNpcErZrUQj5SuyEWcRsNhz388K
Bwg4kbZWDQvgI1V46buB8E7u7ls2TGtzJQA3LJvULhq/qWcxKkxovaCuyUEop1mFAstX+bWTwPNH
ClN+TGO+n7ZvWGftTKhcqwyS10lGywcYkoZEexQfL8t8y/DDyrAzYJqaGWkYh9y4dYwu56xbpmKb
hx/9xfFRUe7c6aK/rWfU5RQhn69EsiHxOzTqpFFe23L25ii9xvWkA2FsneoCmwsFTNvF9VnPom/c
ftDMEWva3EZ0Zva4UQbpiVP+iQxha/eINBAVfz3eUm0yS0jM2P2SnUpIc9WjP7Mqqkwd+d/Df+JB
mIYJMs8vUwVaBFixY0bC+QKcKOYCaNFBbtfdLwE3ZJnQrd+Mk+SWXgrd4KkYWswzCrHggQazOCpf
Nf6MyttlEwRaB8Y5i3sO4DGrLB/d2YkZvBdE2luEush/4QlkWNhlot0cCOgcZyOTvxTY6ulKTESB
ptuVvH+/AzG0X4NTP2hAJk3nykVgoQ8mEqfEdePObf7CiBbcB3vcXnIEaMJ7h9Xpa57CHxAeMIlZ
Y+Esl/zXwrpavyDwTn4fNnS0D8m1fgqyh+Sg7Ba8DDhw3AQPVYRxHsZe0h2MtQGjR2L89UY7IHO1
ulbkUq88/iDTmT1hqCAKHpJNJSgBwplg4/ZDBBybKmjTr8apn1p/XR1ovoI6kvDZepq0M7BYKoJ4
+bZsPeLjA2j50HMgj5PilN5qMFWPBspWjkLrKOjhXJBxXE8KJ6p8awPNGiHCBt7nNOyD6Nb+Sfdq
wSn+vGOMi7UwWwkmU0OMytg+yUuXxAu/I9yT+IfTeBv/0lptaId54nrqy0uuCAhHpEKwA2Ni0biF
OCQJVGXDcNgq9IWARtH3W2AOK54RIPoj+JJNTZLftulNJMUOMnJjHes7vyf4NWc+AgqMLFKek52z
VkH8XHFB9h4+aRzQLyV4qVNlUy0NKknJN4xFOe0uBoDjJuNbxYQNTIyDtuYHxbtYZSerfyGCj8nw
9/5LTwrNnz8uR5wsR5TejoMBNCbkU3y4tLzmVCEDxLH1VP4kzqdG2RIAnpYcx9toHEZlOJVR/rWk
E2zg5i7Jaqwe8YBCDCMNKDAiNVucNfpDYy8+J/ViXc0K4gRzZGFn7ZKxHqsX8g+5QuGZjyox0LiV
lhZaxxncGniNsNW5cZDNKIdoo816Z5CJS/VKEh90IIgtCBLRnd0c7Q5Sszcn8Y6wV52ov3u1GokJ
fsC3/7gnxdc7m4VzCdH8WiUPZAbRDdxf+Vh64DYq77rvdlFcqy0ihrXOvvriFw6TuHOfJm45KNry
1ukkN/smcIoH6yoGsU0Sk0a/RX2hAOBCHQtvsCxK7v++L2OhtSBWd0Zgpz5pSdW9EM1E1g+M37MO
1gjPqwvtHuoKSXWlasp9hfHkQrhIIRjhG/LnRA4dLUaNiwQZod+wvGgiuHdrN0tmr87JbrR+MqC7
x8rNFNIzHkCXgmteOdq4rA1pAfEXqhi9QHLsjbs8NuI6o06Et2RjvJWAicSeWIUz15Fxr1cwD9jU
/4jEXYFJiKNQ/yrPwDEQ26FtwvWZCbmrmt6L9WvG9MJfa9CyEUuU/MnLIVxaKTmZ9Gyap3hwDoWM
LLY+oW5kZ/yNLbBLd0gHZAlUyI36w2+N1E1va/vhUg5jOg2oQe4r4VKnjsG/wqDzsxteuOTrLCtG
2g+C5Bg9HqcSb6KJ5g0x0EO1tPIIQpStVpAwAiJKf99WJ8g29Cg4kbr8tFx8aPiNbFHPno+Vgp4o
fTqsvA+5UBBnjOtItsgbJnIz/YU36sp9x7S789zlp2x6lGhej5xZGL9RN9zag94iDrA5QoFGe2n1
pmb123X4zRHhakeaP6CWXY+qtD08mSsv5wgg6tZ7NTgS4iEa8tyJM06Xr+daXIXHevYCPPfzu4m+
ezQMkawlbbE1AdTmEZJLvR1jk2TL5rQpNin9gvf5Aa5PVuDi8GVoQ6iK4Ezv4wDuZ5F/yQS2fif6
nEtWAQK2wV5Ef9CpiOXUEYQf6UfQp8o6kfxiAN04AB/0ha0iQUIIuTZDlwJS9Ass93DXzlx6yRUM
McKqx06WrhAudBGl4RwawHXLNz+T7A8aCkC+uff+g4bWruCAFi2o3KTh5GOa3Um3Ly74e3TuRfeN
lkP0aVXoXIoDxS+IET/KKtnxk1DW8JNZPmq/9QdgBpLlgBz919jFfxH1MPsCwfFM2ia25oYUdUz7
7+pfyj4iwhDLkgGCZV8+RkdHfyUo6ZBPmgtjHg4CN/yMutIm4Fq80dWJ1jicoo2dQaW54GoJfKzz
7OfEKmU3sJ/kFjLFxnkOt54LzH4aIBQHIhQHNy6mJciRU20wNm99AeVc0AR1N2ufTgWU/rSH3ftp
C8y0aUFOIswtgQd+LAeLDlv5hgg6awRyhbN4w/hNuoFFZ2+s0Q12Nx423xIFaNAyaj5tqkC/Jn9U
3aYbkTA1WiNRu0NfqL5+bTinsJD5AGGN0FQ7ryWAyhM5Ogw0Gktx+brGIdldc3Yp4dcfkuegpU1f
LH9jzC0RgnAHQwKInhUSSov7AmdYMeVMABqgTTklloMqCsWy2bvQthqBgs5n2uorRAkvxqfscMOz
KbdagJSZsooyWhBXzwhlEyC9q2YOEkaSf2sixJLjaBmORoOLbQSoXEbbOHJUa9GN0wxZ0KCown7U
MZfPn/yHjDeEx2uGHOHyEeyQCUT0NEzqljgcggHH2SP1D4AG9KzTPI330DImQTxW9SNHXvIIkuRs
NXPtLCIij0bn8IjRVZueGR9l2TP1C2gTLAoh99oahLmzQ0+EK5B/ehiNio+ZY0U9067KTrlKcjDQ
0/p8FQqsN7ZM4wNANhETeUYKab7X7egqTjU8J7iOvdB7LEqmtVAcd9d2ROKoZ9JTyMD9vo+ccK9C
xSKux1ffMZHdQZc5RCXBhoFWBIM+KQ9i+aWcPpDV7KBo2Ec/erGudC/7US8y57i5+lJAAqcp7SXd
m4mGh4PTzSPvvYqD5ILE50xp/HBatDuOXBO1TDnAeB/a/8eB/+WkhvTbNKxngrSZSLzHrw3RUvcU
gDP9+yAJ5UrCKFaDU5sY4B933iRt0cOCvgokSsiZtZVuMUOXZ5OThvlWc1VGbg6mcNNFD1lMNLGI
6v4QLu4+EDhooDqmMDVWKvLbp2uxDsQfcVrfiRGDAb0ZLjRV+JUtR/MFXrUtRJ6B3NDWQvu95gBk
54xsxSDY8r0a7Ikye2yyxpXvWe8VJ2Yf6Am51xiqOHx29Z0cAOl3IImJOE/vDZLVkW/r1Njyiyjv
ETnJ76nKzGmt2Vo+LTFr2sOHvEgRBorm1Q74q0X7TvaKeg8UKaCdI9KPpJfhvck+dvRGpxVN2+T+
Yn2xlQJaBZMHxPQl1g+jllEfT4GC3YhG4tzBW+BfNqJdA/96lfv8r8KXaeTviXNBOjZz+e0+ZO+T
wFPqNtu40F/2uyE2ciaQ8RhN8+zQpXMLouJJ3XLh6DxWosNBTkeTm2huQLbiqSZOwtYRj+Gpfijo
CjYj7g8nzROV3QhUQl4lAL2IvJk6/kyBaeo0UL6NkYQYvvtlMqONBtOMVRis7NS7+DNwwXroY1go
1/f4DbJAnj0C3ioKoMdW54KJZ2p6ehh2rNkfsI1yrj1c9RPkNHNzokQZF7FG+TLstIoIA3SV5PoR
AkRSnM2So25jpEN87b31EYmOMRVOs2jW4UaZt0uMxaix3fIiUAmfE2YvPBp8mCHNRYvCj2QYERDq
JD8A+5q7fNqTvBfbjxXX1YSGeabe0EDaxh3XNT+BFZI8CMZFx1dFxHO8sMhrf1OQu4ofX7tQ68w/
/yv8hEiXZpQC4vpfIu2bwH4S8sjjNm/URkXGRCcx9/w0cy5upB9gWgzu7sTRxC3dU8aN20efyceO
CZ5FNX3M9H3sjP3q4clgb3P/1EvkBEl80QG/TCbDaVw/JCDm4qa+UYbBFajbrmDwDkiWiw69nYJG
fKx3WF67sYjM5sx2TD+UsLuWRaTek9l7/wmM7+T3YTMpcKlWykxGeuHk0GvkGNvvv/xMvxotzWZp
WDaHQkPN4Zd74xQyI4TWFvrjNByt3zhoXEk8dBRiNFw9ajxjIZxoOlK0e/f4pGx5KFLrTYp8KguT
zFwohSvkQR/+leHOKPeNyWl8f/a7skU2MpHN3NZzL4rgtEBb3YfpD6siJO/t0zsG6RGoIccFyQ5c
x5aXkl03VyQYnHOb/KQtarRDh6IJPDSMZ+1VBz6qnQyiWTuBqBntjJKGa2Hko0a6UZuPySPgplTV
4KS8BKlhLKlXfM0Erqs9JtTSWc8gK7myJ17BsODiERVGG8YH3Lv8B+RIGU1LB7sBB2KN+gegW+Fb
u9RLTpMg9sxpDhbAi24n1XdDp+GYhwe5ayxX0KZb8wL6pEAeAdAqWhgo006P3ukeAZN/TB5ljg4E
O/TzdKOtJXwGGOhHwdfhGqKvECPeHqv6zAjxArnfVjyFtDfIDcEm7ET2YG5ZYlD+H3HSfj3IrwA4
deIVH+NXPL2W1ipixaScbCvupmVK/F7ma6vPjN4Q3Q9mD2zi8SBgamBBBq0OiEywqaPMy1PPo/Lr
EzIHzqENz7VZV6WbzHUuQsIjwETQiSDoUebEdfoA/BWiSJnkZxElNGYpD189DY37ar9VTmGYvnoS
MnXT3eIfsvLgoT7CTFQO7bBOEW5AExiXHEVoX55eIikUIxryPH6/0ZvEybF5hCiBX+4Agk7GHmMO
UTSyPj5vSoyWI7ZWF1jDLpJm99EyxHtHC1Whjhcq1WO1qORTjXeZgTxZYLKVSVntv9aUtj4Ut8/3
GVSyZp2WvvKcP/UNrXs9g0gaVo12l6UZnVez1I7quSA4prarY3XVbok87hWuOhmKcRurvonbg2HL
qKOmIATMw6P7IvH7HXC4QnVgxrgW990DsEKYNqsO11y0eqt8qe37gJsd5+i5hs76pF9Kj/sP/5fo
L9qfcO48dFvGt16nFy0mvlhbnKd/njuGeTmSvPe1p2ac0p/li3IOJ85hEd3Ikf8C7eAU+EsXiMpI
zA6qBZoLhqY3iEkof1GYd1t1Bq/wGI1G4gM6H46UACcuuzsDpUPC+ukvd4FyAMphGbmpj4CFHo27
c+AJiisL6gvKDS2dwzG1fNyEu7U2V9V9ADJnAAFTHqriCxEe3+qyhPhfqdfkO/Jorui9eA2qj0QO
Uzu3D8I5z2JaXbI5POHrhiCZkpCVoy34p6DaOepYpVTSOxNtb3agNOFTbZiUxLIfRT3bwk4OJfk3
yGdnWhBuEvtxIDYG/F52kWz3o1YeETHq+WzKBUYdv82OYFbNT7GWkNUa3yx1ttOUp/Q5QA9N8wP1
qIDaAP2i5eV7km3wJHh+PR2Jf1+3X+TNwl0TUEl+anZ8gGjUU0rO5qBuzLcLxCpqTnh6AiE4BTia
5VoMEcTbLndM/NZy3yJY2DRteGMDaZ5LjZ/WAeIxjaGsAgHse2C2DY+d5xmqoXDqBE6XzCnuyxfx
FKldSX9M0pQSK6MKZ08GihA/Ny1b9PP94OFleWDFCwOP2cf0XVyf3ezN/Aenmvk8VxGD1elFvH6+
HoxqiSBN2FS8URy3HkvrVbgPANJ+R/etCNM0Po1NnBLwR4UFo1XPE4vBa4tLhbcl37rB0RJ00uCi
ngmC38HSTiPYkyMaAAPS6aH5IpNfzEPKXtXPZCqd8jWVwVY1oBQGgRwNO1uifMm6EXnfP2EzSY9A
sXFEZTDN8t+yPLXpHvIJFghyhZ8P0pw2CoEk+AHaN8TCgfoMZIqvhzIJJMs2QB0I6buiBOmjVYIR
W3osaKzjufie1cSrM2FZI3J2ayQO0q1JyJpHQLFQRrT43skn9BQZTe8HF75LJza2DrenEcg5/UST
/gdpdHyjEK9DoO/KeQbWpsAvhgOZgwf8Zf2B9tpqH7uX8RhOUQtWforays6XQzyLJAQ3vgwJR1lU
AiHgDBTZAzm8mImCru3E6xPEfAFdLSfLVNvQsEsb2fTqIGe8dhyoQjO0LIPUB4ro/RzEjcJqH12I
EngG6Yw6n5sNWcbWwCpAYJKM4IEG7TSr8Es9WwbtPhBZP2L6Cofp6i/cMYQBhir9KLDE6QJK8GmL
29fLwSthWTCciRQG6LndNvlCwU8Vg+5wbjDACWf2YLpIctV2Iz5jB8zQILdKXz+YxbO8PqiMp1NA
ZsWEIN8lKnGVoUUGhAqKJ4xzrCM4YRyIqL0RhsAGVtOO/1qImaMqTyL2FPzyY6KFLsV+sYrnA8NP
B4tINW5b7eEZK2krc76hGWYkoXEzdvtCnAJvblHuBsLfx++ARYAZjyEyST85FCu8EGow+nrRoZCy
WXD1IrpAE0Llo++kYny772O8LdfKzRTpt22JTiqbKbMPjPUsvNRr+ZBNAZ4VxjoGV0qRX3sGFGC1
1cHykRvAFuKp81gx0ESR8NzD2TH9DWZHnbvxhRVEY/ZrQbSfW0f1Sk8/v5nxXb+cGIOGsWBTvXgG
FcoI7xy4k7TuzAME/filPOGLiHrzq5n6He4Aci7lLj5wtE466nRm1r+1W4zSefzG0uowzDn/Hkvw
ZsLe5SDcWz4qheVwbUiVdngu4kHJ3eweXtoDrAESVLcmAuskNq7B2xpcM8ig17VxT7U09s9JKk3N
e4/fB+Q2s2cI4XFjQw5BIZtirt2ttVOB2OL6eO+NwksR2qeOwflErr0FE/129HO3bxIHOxdz14oO
z9+kaZ3zqAcGg6pdXPgNuSKFM1xVhrDdYqbLExU1wJ7n/VzluxpZBGKvX+IWoOsn5jL8BYhvfkBm
YUH/EGgeqCUQPcNvMQDBuCGbnTGsXx6yDsD88YWv3H2ugOh/PziWd4zOEhb58Wn8uZguI078RBhD
SXgp4dLWElY6x/ef4Oez6iiORugskPQ2CQMRfB0W/ZRcXl7kqFchwKYuc1QQOoFs8ZY8R8VBass4
QTJP19q523Un1Hwr/RhhB1FMHydEj0QJMUwLsZaVdjWlXr6FOE6nG8r9AGAZhGBUT6nUZhxQcH0o
XG7qH6Uw34p7MroxVsjmI88IT6xibFCEe7nKrHn6gypuYFZLZzrSTSnTWJBMdwWvXbREbbtUdvFt
tELi8kvJrYO/5CPTetW7ricIIhEd8butx7HpNwJMhrqjXbJr+NxWwHdpWnSs9ov3+1X9ZgBnicsX
o9BBAqx0U5M469BRiokVDMvXPhyFX45+ed8Gxa/X1AL1OiShmYEwIcjO4O36c1oCXXDrcf0ktf1K
Dmj6oQU+mxirF3MnroYLY0oiHA5CNEYgYPTbW3yQl8YPClvzm7PaSKZsGR7RcViF6xCZUBK0cCyz
avVfCsQQRDt/aFPjq0YhwNiOX+o4KFfeY1+z/T82wxJ9YJB7Y9jF9R1NjREChy/iNUL7bK3ftvOq
Y6n5wxdso8hxw58dhnYWbmVcfauZQIm5a+3hjnJCvSqHjotrCrdrTf4HgyPwXsvnrnI5msfPC2RF
tnMgLTkzU5Q76lYypy+3+04uFocKFOcRgq9bq/Qw3CgFjrGjBJcawf3QXETFJGPSZqKcjM9E/04Q
r137BVslEhf9FOib5dzYor7sZbfXOJjnmjQXuHsldWURtjtcuLnUVSqdcmUX6g4CAsiOF1xwZQbc
sJQnuOIkVAzseWEpjQhq3s7Gqbv+jAPboju+CmToeDhhGyLydrAs++PIB6yTmO9pd6CJUTpDcQey
+NR27WvDg/mwpzk48UrdVIvCEf6RdF5LjmJLFP0iRWCEexVe3rsXQuUEAoQV7utn0RNz3czc7qlS
wTmZO/de+fO8JL1TfgvIGVTSB8pi5TiKzKiUnO+hxZSdCAUho/7P0HycnON4gfTJZ47Nr9ihDAiZ
mdymzJj1xOWKS2bkZqd09hURIzwXg4mSm/cHDQ9dRIPypCStsKMeMYGjU4icpRhJpjbRhWfl9Pn6
xYnCyotFf8gTn9MQdS0+JOBiKStKpEWLBBMiav+2x5lsu6BfMGz9y9hmFzQw7gycfR+TOUdYeZN+
q4o7hJW34RbJ/EXLTw2UrhpIL/90xvqK9YbZR2KSqRU8hiukQfCrv+WSIPdYT466abrvhRUmESSh
1MTqKHUWEueo6x4RXHD6BOoC5y12TTzBz7mUOzpkuJEaSwlAbium6ZoR+acrYngk/ZHTGcBek08e
1tRU/FL9EfTuZGJSwxYYmMI5YpfmUAC84VBwY7B6ght8V5xRd3SSTuwfZTRXfTeVFV4rl7hheUy7
R7PF7toyQmVIgBDI/P+ckA/zM846WCc8sMnyiTMcd/EFrxN5Dn6QTM8gLO+bJbvq1jTf7298Iqg7
+kNj1oFQnK27Yc01Wuazkkb/QYEf/PTb+pIfaIyRYbAap8AzXxaG4tFqwRyQuU5lNoC5CH7sGMMa
f4XTgLybQCQ9PEkBcICXO8q5dlOfc/tJWc9vxOOk5yeIDKThWmn9xFsfW+2JdHf7dNjDeio0Bm3P
3KTJn4LfpYU5E1KYdpiCyTCeWt5FFLDajOfJIWUvo8WKTHywL33OR5Rv8GFlJ1qIfXsNNtQO2VWb
q3wIOxwpTB/KG765iszeLI3tmtbGuExPA2S53J/a7S93eoFV0HgEt07kFMC7hN8XdjLvL/PiXHex
UEZnflI4aWhx85ZwcfDymaRFzJGoaAInuQWCJytnQgv8GIjSNfXqycHHhU7XzUmY+TwAn1XoqOG8
O+C1jWhg4/oQ7Otvo56LBQOATcXyB/GQ4a+dVeeGo2LfbOI9I0QfSbFnUOChwlQPYYUPao7Dac/+
AAZrdvH7j8USfj+hXvG9htvwFx+eH60zzA7c/Va8KDcQ9sxmbNsYjvFgpGiwY26pGDP7PEhM7Mrv
omYVWIQkphNmd5uLyOOHwrKOcjyU9rM9qXO+pxrnKNQLyOVAjqR9aMyKv3KJFQBUF0buqWhyvHeV
jzhksBwAaeq5oruEAzeeZ+V3Xdmv41N1+OKLeD4ekLgfChb4ggxoKY5n0Crt/gyB5FCdufV409kW
wfiHs+sz47BEnfqiKz3UP8ZYBQatqazDtQBPD8IDnsGvoDmSByVyh8SGEI5zxw83hEkEncgTj1Nw
Fgh8kiVZ8OyQCOAhJ+bIZGaNMUqeuB/awWiB3Z7jkEiisOpkr87nAY/uhCY8PvMiZ7LzOsiliSWK
8Qq/SZex3DWgShG2ZIvDs8Z+heBg4yH47dZiCvqNz3E2yiDdnZuI4hGaECvivuN2NoAS0ZY6aMmG
LCt/VegcfakfEpa57bPelUii0Cq/Czarb9PdeErDDeWVDM3BKTw4KxYRLaZvC97U0uuv3CxM59fU
5iv5C82RgeWMVSqUE4xSnM7Nx9YWcj8fULDsr/RTYwbEqfyxQTB5tU8hlirEg5U8L+1OJyU1+RXR
Sv/EcTgykFPxyXsPFwEPLCUVn0xz4PXljB9m1d3weG5MxHp+dvTOc7yxON7erFlh78MVhhSsQpV9
CxXTH8IgrnANkG7Mxq7vA8mhteAlv9S6AvtowhWbG+zIz9ioqi4y9IkNjzgiXX02/sRV+Ug8bd79
5WuttbLth5OUdB/tje7xrbSsQa+WmfUazMk82FRH+a82KfylZZMvaKJMCebXVzmPNsaxX2idWfxk
qansdMRtkkmdrYO6TMzYpxMpCYNCZ8JGWnnStzahWcFD0zoTFvGNXS0tF09aRI4rtKjw26V2jm58
kQRbnlasb/A1fTqnm6usr80uTWkaAo/8tWr853DVSrNGZdadpnDV/NQGfwooUK5kvJS5rewH2Rfe
DLMlntfnvCxINpOaNo7dsG/DEk/bTKSL7C21HbMAiuISeCuFr8I48z/ECu8Ncwj4tigxKJ9q9FP0
rjHdsFrw03qSUJka1aV6V5ubyAsXW+NcEpCjTQS/xEGEQkvAVU+/0MrjXep1DT9W5pgT9Fx9IATB
veeMQk7uBOU9OTxT/x2bwU2T/Vxx8/Qa3UXy9BqVTXmRv6RfrsSXps1C3DIS233pl9UxQJi8r/WE
RAhJFCfBaRBvejzG0gkGAAH4wVcWiNLdz+SLTH6W7avQaxCzSCKH3qTdasbuw3NmBrxZBkWRWp4G
emfdilDHFCvEYTAOStj6NbjiscIVXhAvtxm3IHlT/wS783uVXEMq4WyNRAIX9kC9Nh0jmw28MSim
Esu88ezaxZ1ZxL5cphzg5ZK+5EDmYkArG5z8yhy3Z8z5uXXcRdFcw43B4TLlh2PKd7yIYDqnP9NN
+quoJKYJacyUmjtOcvjqaB10pqpmMlrVc05PxJzp28pwgNlvXtNynnU+1z5/TTqHkfsZXISxzvBw
BgOPw2AjbxVIr2jFA2HyccRjSDYbZ1iwQzoG0A4FSutqWAF01tXHKZUC9Q3RSNbbwc1hCI7zBcdu
seVLYXR6S0lzH9p7M9AHQshF2CSWTAht1VTHgtccLEvLgPBtBfMn5Ry1aSk4jJSwlshcIpLV1RCC
3OZ1mhgbClYcNsRzSYI91xW85d/QZ1KTXWi+8nYk+RhbhDTFoaJBXpMxAU1AVzqfObEo9RdUMJxN
GNDJonWYkXnZEhWeUdOZx/a3O5Zf0C00u+JrXTMHWyQLmiB1GTpNYsk7ClhGrN/k2lonzZCdDRc1
eVdZgY89508zGYz1xpjh486jedo+f1lCT/7Fb7dRabF/3lfKGQ6TTXMuHHkubDmx4JZr28luqbn5
jM1YmRNbjcs8mojEEjHmze4hHu92mXXuS3dAs4jTRf7FsKf+CpjRyrqDWd3A2Z61niGdKLvGOP2K
V7OnL9Q71yjct0b6kNOVEx5y7i/IpmHXt71FAL9dEQFipMkDzlSyOxhSMdKPyKCGh/6UfPcguOqz
qCw1pmjZbhLhqLRVBuhjlmaTMY0s6ARDPKbK8UXVR2EYmqjvS55Yuz0b8K/1R3SvfxjKxmN82via
7jCwcCrP40NVMqMbWBctrniHMjZgENciUoiXnnTOt+FM9tzLg899ifND+R4pRxp7AZSrQuIcHuqd
aBL7Xv5olt+rcj72h3RJtNCHUXuo5tO9uiJnu6A12fZ/9PXNTwsiS/qN94zVU1RkZZH+MptcxCuB
Wx4vQWZ1c2PNjcxoaHxTaW6rPSuhGfaRhNtn/NJ+NYwmRmoHN9jhQ2AL0XmTZ151bcZjnf7vj5r4
xo10bn1+dFYWpKtn995rrAy7xktF5gHN9u30IKrAo1BuiTpKDjFJMhWxvmw7UGZucogxF8qIYrEb
CpakXIru2JAOZFVD1fDSEXdUVwprurkXXfmrR/D0COrJIAwkY9mHvvT0+Vm+3it++k9b1sc3kIMQ
h1mAfvmeBdi1wllLSLa/TQK3PARn2Bnx+zvTgD7BzNkCBAs/PuHB7oeDkIR0z64mrGssa7ErJuKw
MSkB2SrTSFuZKg1P3bv2+E+lcqHGUesl73uCTSh0OXImYGKoyUF0qqRfESu9oT4qHMntOpkgsUy/
khsVMJPA8czCd7z87IwFX15nJVysL7xVThI/MOO+4VE314gXRD1Ho+GBchfswwiDACmrOq3qTOeS
BgHJ1idrhhxqtKKtyXBTQmwwq72Kr6a2EenHNACwDADedF8pRYP5LPmBMiJ4G16I2bhyXiR0Jl8C
VhRq/kFmwoO9KJ3uUtEXyMdYb4XRK7ZPSj2GeDIVC2lGXuEBFsF3k3BKkWOcSnhFVQcA1dsf1J8X
lL3x+MNMT0pIWFdnBdOiAP5Ci7Aj5e6Hp+EDOAFbXY4fAL0FDa1AdVBwTJdPJxwcHB+9M1X0C/ER
QaxdTf6Le94hHPa0+wXPMygJjQOh8pLnmPAQgkPZXyS5dxv0UKrribLHmjhGrt9/oHmoVPFuqtKx
BgpMIKUuISR63Qfb3cv/PFcZ4FxeP46gn3d2E6TbB7/9e0MmgBa8FpjxKJ0Pd9bYVLinr0wEKOBe
2leEY7viQlHf26BafgC1P/fjq3x60fq+jTFsHb0X0fsHsWkiOMF0hakTmy015nvVxdbSQIIAQSDt
RWZfLqJjOA/Wp2AjfLEb9j1PcEtj6wDZ4r7XHMn4Jdh+9wKE9j43LnI6bnQo6Iwv/yZz/Yu3Kt8V
lISFTiknzwuLPzngXT6OESEWGIZ7poujQ4UNmZ9F7SCKUuNiM2zxcxtzpLIJs9tN+/W8CiTryPc1
/PPjP77Nl/3kdzG2XGVMiBh1r6VFcoov/K3swD9YOX4W4a47ve5VQHGa/Ebn4RDYEfeCj6Lvs2Fj
Aw3yN9oHtSXvFRctrZ1VM7wX+SIZ+UMUycDUd0TEOnTL4RJ4xlrBHa9aLAl02PKGmAj2c0sk6R+U
gehQsSPawo+CkEzzjX5G/cUTuhgsMm0ljFBKCGJCq+eC9C73HnFfEiukCN1kQZNQ49PSVpSNPtNJ
YzZ9cGUWbrsPN+qjwOciYIf4rBKQ68HuCzRC/YNlg0ah/gnxEdFVrZMDI2xjw4+Wju+sfQ9XzG3R
o75B+dM2JBjju+LXdLf/OHvIKaSOQgt+1V+8n2woZeK/svLEp4vgNmJN8LqTH2KrB4I7lXPBVd66
r594kbrSNuVLYwqK9YPGovnCLUIjwTydlEyy/biZabBtkTVKc7q/yctRty+rRy4XLIz+yjLdMTVU
bw3MxujE7gYsMYyrsDbCanlTVGDRwJYAavyMouJgqmUCgP3aWCLC4EY5K+hFuGQy8nyjC4ZABOLY
U1wRz13nfkgMxVRuCRYM7otR64VehsUGV93IEMLtQMHyfCRb8chv02xh/1kSTrs7uDCiXuy6CQ/1
xrhyQkoA2EdI69gfYfqUIOeMHp/ir/97gk5Oz6WDXDshXr7/J2DPi6/3qg2dz9f7m9zOm/E3gXh+
2owtuE+lE0FxE3+deg58dRntBJYhLl886Rp+QD5lpkW0kTUrQTMnaGxqtuaC18dJC+YvDqAHzErT
mXHhwyaLhmH9Pm7kY+Jmf2DLsruu/WvRqtBvL8YHyaBdIMpxViyxosKbdElFv1ibONm362CnbcQf
OnuioxQYsh+fScFyaWFluBNFJTfFRzU6fjANjP8te7lTbvld5gILerm5hMEdjtQHVJOgUPghSv2N
hgASFYylj0MUicKZMOnQMmZs/SbecG+mo4Rk5+FCC90g8cTBEc7wD/rpMQSy+hG8z2D3Ki4zxZkI
YG/erp5cBMF/9YdpcqBYFbRrlB7guPCqkSkxGmzGy/S5QnYLj1An4Ugi60mCHwteRhhbgCHwqCUA
N44xWfHbygROwTWljvwir+M9F4LoJhgEmM6SRkVgDFfc7WW+ycVZST+PpjXMIQbp03WfLyV1qxQ2
HQ6hvnSPRvLZI3eSLIOD3k8dwoWuJbmkRKXX/C2jYBNlk3Zvgv8QA5A2WCLBfUlNyCpZ3Zba2xNQ
eYP7blbrNGVAtqLYhpu5xC6vaX6EqjL9FnAvvvZDMa+KU2WcP691RlmSrnLC6pJbx0stAO7nEnHr
lK9JcdXag8rtS8RqsqKcSF5O3Z7T9lgm117BD7zryRJ44K/w13H1cUAsWgqXHLGHCalT0cTxpBTq
YtrSrpjZ/tUQcGUqaU2AOCkrdAsMTQYLvGor53+DdfIY7xmKH9UnrNw5MiM/A8Cc+YoZVam7U5Gk
+h6LxfsqHsSDfpJVvIJWL/lv3e8lNxLsvnZKkqEFX9m7Xeofu85hQMEHxIxWzd7xCYbx5x8IrnGM
yuzXEGznPROh1hpGzsksudE3xSQEqcIb2/g30co4cKd2DjSaNS5M5ac+sDg5cip8KyNeBN0Pp+x3
VZhG6YWGS+0sPQB/gEKc7FGLXl/j98rwWue3D2l6RJ9EBA0nUg55m0FoZykOlYpNiGjuauwxouLQ
hi+AbRLcFBUUctjvsHgdqM1TbxwNAw7U7ATYIzYkxRw0u9XM4B5yG9KT49PGOIArkzQrXxCuPGyK
tFoBSy/YL8WaFxOeGRwTlXuHdZqEeJGTn7McczG+FYgk4HtTP+n3Gvt9diHEpMpG9qDpu74+xydg
zTdOmmiOxeMvPtaMCmOvx/51psDLe4YcKLeDZA9gCmKrrk3A0BwSQWdHDyY6fIf4H5msiYLlB7nD
28HHSIn7GcloTg3pxTgLEiwBG5huso5ZU9z7ZQv/bv2UgLr4SQCLihgBaFZqPYE+Th9NgcAyGQHQ
1BEPZ/JHMJFEJB4u0VUO8dTVMEsb+wa5lPn5kf8rhWubeLS5kJEBXwsGAwP+kfw0Oeq4+IAigS/X
H903HyUzR+MboQSvGNoxcFuS2SyppapsNfLp48PKIwsLFPy2PgJ2DSJG6HBfHXMPV9mX7Aq2DXZn
4E2C6FI/+qv8F1ynU7jLM2bPCEb0EMocN6zQ7pDgUThzZQOLIglwhK+4y7PQ04IbTwV15oThwwMX
6jtlNUpyTmVHA3887FQM5SIoyR11rgoooLg18KwpLUYpW9nL7JBIxkgMnAXqUzz8cmVrdE/saa4c
Ck0+ljgg2mgWIEU54nhU2rVKkJsaCujZjGaEToRFo8eIrrXPT3GJVYiBUT8vKXKM46vhiuR4ysxF
ypFWN1u1O7aBgZ93Vce3IeDxkpGKlkoDB2fxAm6OoQVOzbDiQAbJIGO0MLKNyjqOhl2P3QLPf/j+
B/Fm+XCzE2uz6bfDdbim2TkpfRrQ6s6NNs0ces3uIGHDMuiozPgu/U4yjzoC85ligjMRY/Ozjviw
mY29KyhUiC4UuUazkINRhnEj3FuR05xKzOYfqwgoreh88QV/Mq/GiqH9aIinwo53TDjTTWUrTtpx
NRsjdErIX1F0vE66iLhZVF7IE5cLMWHdsCcFYyBoRXPDS6FWHnXhZvjKSCUIbx0DyRhoxZj3J6H/
Kg7QBWXIQwgzU95y/jZ+NUKgLY7bZhX/EVB+CdssPTxpv//C2nqK83riTlWLUAShVRyLSIDXCchS
PHeNy/CiYoDDslVOJhWv8eSiNpuEEFD2eMFa5tVJb0ngabAFAvNJXshwmHROy0vVf3evtZ67r5qI
EraGc8FZMhKXSBJvOC8+mMvohnYydRiJ52FdMILCCxJ4ACV6nK0gBhR45gS+KPkoB37aFVLBCyrd
JmycFlrqx4PfwnlUT308HtK5/yPgaSw1tG/RnIYc6BbmKxbFVR62HpCr4KUkp/JUFjXUJiyN/ONi
vsPDp1wwFC/zyK8vXTRmlqXfD2/suiIKA0IN3kxmUg6FRA0O/YNnoIwdKm3AI4R+efhCw2nFJWeh
CuPus4vqGwXTkLuTVcR0PhK3CmpX8FCoG77F0kQOqFggc6KSxuOk5hQctflKLaz/LzhKsWMg+/F5
slTiUh86ZgXGrdKWlUZuZFUgJ+RbXou+gjJi4fhN9XHyHmgubJ83WsLHkobrh5OQwHhAXsXMe7vD
+jQzitSKMME8f8HscXKqjJgoLaj5EFojhy/nCUcVlZGfBYBXnHoxNTQF7oA2Ec03eHtp9EUrmNgF
Hgv+Bd37SazOq/p7+vL15+qF07QwmUWJ+VxiJkqzBCWdcu21xH54xiczdOQT8Fpvky9qAGxybsoG
+cDBfc1bNlW3qrJlMNNcGEhgBm+OAXPpYVtR6cozA1myRgl4UCiiUaBVfywjWMTkoIZszvSDO+DY
gIOOyztyy7Q7vmR78jUgt5NQ4bnWRU/oGTM9pm/7c35taZlzbeQIVPJNMtgkWMpLAADk24qXp8Px
DuYCfSs4C+vtY+CNBNYYWXpk5rfizsgOi13NaxksUoBWlSuJVsirFVrDZElco5o4acKjOB+wH0lf
xe+n2aif9yz8BjXa1eYT4Ik+lhk/gJYE7U04flTHHgKdannOOCwq+YgztaEY5fIbQzmklDeUxDor
2Xoy0iRn7SLcd6QUA7NXzF8qBunlDjBDeSaMxslzryxGt8mcFk/fUbpJvH9YwY3Rg7jUwUEp22bY
p6QN4gabxEzYJJoli65AHC7mJbEDhgeD0c56trbJ/kAOXEl9IAI/FYdvtGSmofbOh1ya8nZVYxY+
emOOBb5OySTP7IcInqcwb1G8TFOztfIztaV7Ks1w/bunXEZple88xd3UiY2fZop3Y8eL6PEszJ4f
nM++cOCMtsBuBZeca2clHEQuiZQ+9ci5R5i6sl5nxjhs4MCLuGEmdYcHjj1/6sgndVFs6hNfigVZ
c0bLPnuaU1bRE0WdyfbUEREDEpszEzsVAjeDK04+m1UG6r6k3ELLrfyPrzuwrlYi/w/mxtVPTEaW
0cuoPGy6VXVEEeyXmTP19EsyV+muKlgQm0lsyRi82AUy/iE4AB98IigYvmiu+BxSf5jHvn6Q3Y8T
ePKdmRK22eW4GAyeW0n6Bv+/KZuD3S5JzK8pwu18TeRxWa7TrTEf94uFa0BhHu8aW+VU4cK0xHgi
2K26lx8tA+fpD+BfRIR+NhqOfyQLUnSNNouec/zpCto/zp3pQbhSLWTbRHSfx+DwfuiHcrLVApuC
Q5PdJwu/5DWXoUoYBWrMlPeIgiT93JhGfvLTlBUgcGK4clCiC1gB75nSsAJ74zi/rKyebWfuDaXQ
5imxkE/n9uucezDpjB6UxgzqObIi1K8ZA7rguzkruOdarObe5/g5RrfnrVt362ozkoWS+8uu3WpL
OoqAV4iPRyJcgRb7QHRaan8CS8yypYZTPpiLwRaVf8oaOXbcNcehJ3c2JrVKWNAVxliniTZps8LK
C4W43xj38o8YVfkw6EGxKq1xTdaPcp/epst63x8zzkfmWLN4g1fQx0H+U+4x3n1n1IzcsNFycjIe
ZUK6l1Qr2zDldcKbwqf03rf15tNxt8ISgctAdJ56PD5X1T15IfARLefVxeGgjLw3kUHtluus70dF
WIekq1sS+KrU7Xs/kN32Q6GxIWzMwSh56QAOa5nEa4HlwkhdwAYDYsTzSbd9TZxO+sGpn2H06jdc
tqiX2ufaTmw52zwTQDrl7R0+cpKQXP7L14bkgmBOn1hM82VXjAhJ8sEGciEB6+cD/aruXG3J2Ot9
5BiSCM1MvOy3UXxq1ql0qbE+QHyRpYfMyqFkDwfk6eWeunni5PKYrVLAs5/C4SShEiuiYwlo4iva
NtOLEFip6r5oTGUQe+6LH2U5iyZzpZJHN6o8WdbGdprCi3S0FPP4nOFIpNtpw9WlriRpEUj4BAlM
4qiSXOghg8ylcRSwqXYB3C6WBkhLeBmkB1iF8wF2sBf11SSy1Dv5aWpWlkroGYU8AT1uOzyrWyLN
iFXJFIvtTwG6L50cEjwhXOTFI6UhHw6QZ7TiyjwqwDPG+JgSkaRuP9cKzD6tqeUXLmPupypfqt1O
Z1zUI+kL8eLZeS+J/WzKIxGWQEgC4FW5hvcR1SQavivq0lRx+x3ABAwhHOgqgpDsifKjrnGYLgoW
AlNYIvGCxKWTb2wg4OycqGKbTp7ae6BibYOWsDuzUYj7qPHobpqnqguaVUPcCtFK1clhMcd3khbR
ks51jGqYL/Z6FV5QOIR8tfayoszn0zHYNFyji7uEGGRbjm4Jc+t4I5P+rAOLThkyyiylF+LbZmws
tV6NWhwpVqLNS8Y1hR1QS7frAqOd6oDvFitbmNhDvpmgc6KaU6jL390VFSX4g3lPcWt8h2D7w+MI
8n0gn9EkKQ6h3oy4hm4rlrQS/egPXJ3PFz3uhv23W4oMEjsYuVSsqRW5hJKd4Cj/awImCwT4OTmp
LXtUWdKL2ZfE6piM4Ln7IX4E/AUFRRVcCDhRDPTRnRjzAVYFFiEEyDm4fIgiE43RvPOC4GzAd8Ms
B/HLSkkSAJZCVGQdrpddJvBHSrJyEz9j+xlpAIAm2aV/mZInLbkyH1Nj8bkMTuCP5KNuq675hcpN
9lV7smy9iV8s1DUoOLdfQH9gUkJUbTFdyz/CXt6Oi0N6lFEgGEugsAngGWmu7vo5C5tGvJi2iBbl
EVfXuXrkTAIp4hjwo+6hkxj1TPjls0biZH6REAuGOUXp09uQZ/nu6QMAjnQlsuO27exEGTdhEI45
vVpcR67wD04Ccad7uoVh8iiMn6DjH53ZhhUOzvGrMjcb/gphDvPINikWkw+zzXN25L/ejh/9/xda
9NTYFJHyv567ZhGtcGZ54wbZmt7YZtxvx94RZ+wX+1nsz+p1UNbTreZKi/RL21ab3s82kmdOXH0R
rGt3shxv7cjV/hHqEdIDDHgs6Pia3ihp6YDf3Kb8XFb0rJgzmanRWv9Lq+CZ4xehW/S/ZElQgeUF
yiaJUyG2cfYwQhcvaBG8ZNVdhEotrMZUN6FpL93xrAPp72CP7EdI3V4458fkpz4mR7L1QCo0ycKj
xwAMKFd25/X95hEbNvEZy+PE675rNqBOLsjR2mL6colOMuD1wx3P2CzCwSH+JmRQ2G3WOApD4ZW4
rebM+kzZw9+zR9HEr2fAQWVZS05/xNMlHtjK9M9XOWXDCZhQY5bjkINs8XYxT5E2y869y97Gx+i+
PAQrBqVEflqs/qD8Bp9f29HPP+26WA26ixYC6oqDCBGTpJeU4nji7QTH0kC2gQUGwQAOraf5yRJL
+Om1TK7i0x4RPxMPzIGV8P0Y1gKI1Un9wuob3kFUceBmhtULJud/zvsJnipkaKAdNUpaQiujE/n9
LQZ+YJiTxCdKNmHJcW0psoP7WaVembEyim/aatkQGjq8GCBfpzQvNDWAxn38os3vlEgp2xuw2Z2y
n54v+mLspau07Fax0/3JzEboatGpdnj4B7Y3/fSu8lNjVbpxAjFYR4n6fn93OAu4v0E1G+JoSAYJ
BM2KDhJsNZ6Wm3Ybtu3leUgX/CmdCRaO8Q3mbeXLmU+WGu3ir7GtXWFBPnH13uXzfBfsVVuag9nw
86U+vvU9Jk8eVtF5Im2+bJ3LnWxP6CQvdCobor0mz6b19ulHFHL6gc90GX09OV3OwEa+I9zsADWq
73bJrS0fM5Zz4j7sbqh+C76jKeJ8uKRLp7HbTKw/ectJbzC1LG0c5jUc6F2eHcWnVTrylm+jpQ7p
rZj2yER0t0uPhWQn+rIC7hfX1kKwFTYL6ubfWCDrF95ICxe1y5rM7WcxWRaetNeOPJRZYNKGPy06
tXAEDY8OWAYqBoIThDFqj3GvKOVFOyokrF6TDxigjc5hKJRCv6ElOPf78JT5z81038GNpOTAVAnW
ALVxObCPemvQM+rbp+YKE3BbXs8RYEbE4PjTEFQ3o8TFxzOWPDVec6+JE7MXhz0LnqzRMc9oMlDT
kr+PE/lbBLPZ2l5iBuNfBbpKYaqHHHpBjshnYm7HWTvWjPAOTPUHi2rJC7qeXtWffkOcghDfJp6M
iFkFTy8O5THZYpFTxUHX0XEw0oEw6A870sAkgBN+3GCf6Px7q6GiBkiI1FfULggD4abAszKjX0yY
aN06w5Z/f4w/EG1Gu8fivKvEaJWVmMN3uI0Zzui+YRcyDtUn4SwgatFsqW8qSwFtSVQdq9AMtoEM
+kD0pSkIBAmV+haWM6xsCdwq7Cj0KKUd8NHhCyA/024+E95RwN7ctxajbRJyvBPTZYHtotIZdGS2
nOK27hm74A/C/2Fc5f40CNwk6l/KiwQSHBcScQgr+1x7DCHVOWdXjkKYil9OHYlOb5iy4Bko/IS2
OKVIk0KEiZ30dX/Fno707PM7TYY5qpmj39ACGspJ8rfqQdwR8K+4scWtiICboKdEnpijl7EDh/UB
Hx71GlFND29QPlnWNH1P2JGwlzEQ3jBWi62vEHDu+XYBLAnFvIszglBcwawt0t+WwHIDqE9G8BU9
jxHzJVUgWhZxymp0w6+9SjUYY4ZWMHbW5cQPkUmb8oiPXIKRE7QoDBjecwU34zvaM4h93XA6vbbZ
mJ0IWbfktOOiMqi28CBQ5CYLsCzlFr47/ywssa8xbD3GSscIE6c16NyfyRVhmbHo8zE5aKM9mDuG
MpX1wiTzkFPJsjAcVOl75ogUWKqKR/EQzuPYvx+3oXG8f87TP5IqTEbKETks8LASWj7jy5GAPep+
m8yRcOvegYmnwdsaW+8Fv1nK6gjQztANcThW/pupF6ovmz2PgH7/v12it5viDkgcbP9jzu5MfYd5
gZUMbWt1BCfrOURF/ubI4WVnClo4s5wZRTPZBPZtMKLpIXIGK7K378WHpTRAU7/Tn4+fuNnluckW
0p40kVd5hqfOZVCqxY7IncN7sZfpyApXwXw92qKsjzbiuqYEjFg7CDEVLPtfdOYjbs0Ic/kugMm3
45racEy9Thlrqb/LK8ncLfBYB27unm2NNRmO2eSng6WxV45op4RssosGj0m5dJsMaKMwN3wimdjr
Zvop2Q/natuQROV34zl9LbRldJGpSduZgmQFAmnJmts/fmrGtdxi1kes5Ar5QTEZ54Zu6Gfrdi2s
aKOGr+cJPYjgtcNPO72HDoLcqtqld2Mvr3WYHvoS4eOD+ocKRuWDjY240p5m+nXIfvGJPekYVwwB
AHxjIrYY27wc4d+KIg2LFbLPF4Z7Ost34OCZZ1wmYCDdslsJjNeZ02d25UGfXRl0z+7GbIXnhsNn
/Pe4O/Tf6ljA6tzDbBMgFnaQduru+ZA4WskRkNynl7+Bz5Y2wQ+CKeTZnNmyBpdjPy5vw3OIeZva
RZv5T6R+CBIe2SnvSQVGPO/ENur1Z0RnxYtmk66yVYlpC4OylT2kXcoIOdyM4WOcB895/xvPsS5M
fZ0Q37i6HTS5+/nlwx35Gt8jKzDt2D/ipbmLrzGzJYl1XT6TCrhOJD6wcNoJm5kMHioeCIe9wfd4
l2zERcaOCpGl3qx/dN8bzAKyV25eh2AresBXvXyjbnW2+iXH6pQQTtD2KBg9UEyMAIyaTb46JuzF
WmFUJzIkghfnhi1DSI/ZsxJiI2hsvFNhRBbgF1bGAfLvPuHe7ZweyP0TiTP4HCp91WFbEr1Uhb1j
NfRNAF2vqGKWYMl+uar37THzU78xmS+uZZzk+YMcwp4024HdvTuWQYErmqU++wwWwFF/ynU+EyhW
/fIMueIbe/k69esZlkfy1xZgi63T7cifnDr4dUvkNpOIABgH0lA2QKIPy7nwxVgVm6rNChwUFxmJ
DYInml0u0hffkKNvA6wrIAx3UyLVqjm91Rduy/qi0L4aN71ZVeFcqu5dvcDFC9mHrR940sa+pMeQ
DLhKJkwCM+XMdK/jngb8anwl309WVEImEWGgm53DukGwUBhyCarItMfaSn29b5XYmGHX2SKO/xWN
KLMwkB0fVD6UdBT28Y5sRQsBBGvGB6elibjJ7c1/Gnd1U91B1xCxZePngAs9ucGs+2HUithPWInO
nEEXx2a+Le7tb3/CcDW8c4zENi8SGJrZvfSbreyU/rl2pmuyq1vtB7ug99x8aLxuzw3DKSbU6eye
7Vm/FAGS4Pqf7MUlGRdU9bCw8sJ6fdhgZhNYYhI+iiT9OKwId/Eb4hWOijG7GboDA2CBOK+HKQOS
gC/eqsW8eDttbSIJFTRWlMOsD+bzuEg0eTQr8X9EnVeT6soOhX8RVeTw6gg2YGyMYXihMDnn+Ovv
t8zZdY/PzJ5hwKFbrZaWpCVaL+UwZdvfHjvKHdhbPdIoVQBCPz/9MnwzpMwRqyd5HGSYsF+zjMtQ
Bz2ovgG9TdrVkEMAR+O9s5nV06Nbo/RAjHu1+XFw6V/QBijgCzvwJLlcyViGJBlT7mDXWZDH08nG
k1zVvjYB1+5jdST/1vr2N8tVepw062ShqIlK+71xj3k/f7Lz5L5TCRGvts0bJvHJu5LO4ZaeTUqw
86cmLXJp/VDu0Mk3vcBADdswU3C2vycLCnZMtVKzTM4UlTWv9vlFpj0A7roL0Ed1EADJ1S192/eq
u6cdE6SAdDuvtHZv+7F3H3w/2eQKPQakhl6eFqjKpqrkoe3Vrrx7J34A57z4lCbRJ4wcqscY6pD2
cUSjAZBM7G6g8oAkpA5pd9PGoNynsLUU8U9n6+yIgOGuobN2NFMwSarGmyQKAHJEJR8pHRW4r2DT
osQT1QD6DRC5s3LE1kv03zTuX/9ztMilVCetpEbR65VWC6JSz1HzOiVViAI10B8KcMi0/WJ3zGFi
gwQFo4xzw2uIFWfzXiTsOa8mYF73/hrOrDpESjSewtzDOTDyyWtaaiMzPONl07lApEDmCKnA2BpP
6oL42I7UcuwU0Gnu08MyeZ4pLnXe2+hCVFweNTIMkzY06EBMXAZLhaJwyt8OJknFpDlAdred35X4
5WBKQAxN5gIkJZANELkii740nzOeMK/i3mOjddeD7x/eGCTn7Ls0bCZ9v39rfqIn3YM3lIqsQtpF
sP8c4zUFYND8JnQ+uZKmD9VEumLzRDNRzYP7NnyooGs9PLU2cS3cd/fONqh1a10K2OmQQEDH3VsP
98U5Vt7dr1oFF5T94xS6NbtC5QUJ+pCeED0EtOqj0Z3rbpnHsGSFZF4C011HR9HIk9Xxap0xrRyg
DjKTMOhpd8gPNxbUeAco8KW5AmYUxbDJYUpOK/2Xnn+5gFTlQTE+Nz9BPlhtjGJcguQfVjobQuzR
p0sypncIL4NCegy2FsZTXGrTuX5vk8WGAJCqkRuR30CKPbn8TNMGsowZJiIMy6Q0x9Xk0234xcGz
v/Fyi+p8n1bbK+8SFuLrX6lZtOuD2/Le2/6VkwZ67dhDWfsodZiMiuZjgfzW2Ey/xgl6E1TF7e4g
VZeoMSu0Ger2qiZQhD/caX+6Ags/WsgNb54/ppvpMT9cVWISnRrYugf6qXbW2+i8dt9UzGPDkh5M
Y2CACNrlguJRZUDQhixGHBnAirJ5Fv1QPil7oC0tUobJKCdj5dopXxLSBWEZfExztyaNHuikBfVQ
/txls4ffchVtwNDpD8aWd6O7Q5O2pCAjNOMElAFg3OybwA9EAgl6vxnwigNRJ4WglJNOqSkt1GGI
MMlPpRUCgVFYW3BGj3FxcFresZPGcRDv7PgLl/nFxfc130av15tF2DzGxkhBWwztDyTy8SsGhVNq
xuAWBughMS5WpbmgGI5SUOLQwEa3t0UuD9Y5hKEYQizfW/ce8+A8H49TuTUZDEKCL9r8FT2ciBMs
+S+LHN8rPtnaIukKuhPC2s+sCJoSbpJCiX6SWx2T7Fu5wbtEJ16QfZ5LBNrtDbDBrk361oWUrR3V
1gfs2Jwq7ShpLDLHmPYUVLGx949psVXtrcbPPrUWpwFh3pVPcKDSJpGdFEUy18a4JGT1zyZubYR6
dXPBuqevVUSWTlJwgK69YwsnAeeoBa/R2qzNSPpvFeljnefryHq3aZRDw3o1rYfG1UI09PYGNufb
oYWHRUoRB3U8xnjXLTiclBM3yIcF82qd6GAPDhlT0xZg65MUqoP+PdYjKpubJszlGLJkTUFlmndZ
zvjVzOKFI0g1L6goDsLiRK4OHSpm4DG7mEGa8gZQdJj7NJXAVRarwFxQRmovFmsrcu12wWz/DY9G
u2e0F3ejB8e5SeQSQ4r6C4PqKL7jnPEacQGTDRn3fU39w6S3stcWmIGLVHQg6rDq1o7A6NskqGF0
+/1+GM6h4HES8CgT2eNrbSwB1Yw+LXCpOaeohwhj3SASC9HwOzt0ncfo65UDjBgCn2djOjH+dAe6
p7sxm3F/HKSY2NW/nVu3KpHuKWdiOmQjIPklixY5htsxE+woypm9Jx/tLeINLdFK9Fs7mV9joYHL
2QtEfzEcfj1weO9osBqCAvyZjFzKOtD6YIXAqb/tb634YkYxC6XXoyaFk+8DkvMdYCEOipdsJq8z
Gvn+y6PXhjmmplA+iDcKUtKk+AQl+dnhBgSbOBpMXxrEqoyis4ulJ4OCi+9r6r30PDC/8GQwGJlE
qxhbvLxs9WmetQrvzYPpLthaQZIckrBgrSR1w9w6YtfURL2bz+YBwhJyQaidyeSCKphwrX7JYMlf
/+uvvK9/6RR8HSX/4FUr1mNw7J+z4xBiZds8pbUL9f1gE3LoIu0U0uXJIwse9M6GDTi8BtegSva5
LfzYpaICrqVSE2yMjwkn39lHaz2j0tDkX5OadqoovqRllE1CFz5lH9bRwncBW9Z7ynYxO0rWy4UL
vQl87a3Jb9zY33urdoA7rU51qa8k2h465gohHJVsG5orkoxBwxocBPPFnnu9kbNj870AgSzEY+zj
Pa1rypIAqVDfHMr6lSOpxQVHClnBkNu0Kvw0Svyd4YfLgTdY+nN/5ONojjIvU2vvZCw/Rhj6iT8a
5c1O4i99/eKH/LdE4N2jOYf2l1dGb4eTjcZjBKo17nCWzrhDzCGgcbORUuQBcklDNCtAFlYGq7M3
HLaLf+/0tKBBBYABKu1P07TyNh6Mt36JoSUPi2PNUaC0u0CWPandzbrHXoSFc+zhGjYLbXyHLlqT
KrZ3mz3p0qUaZd+7dCHJ9qRfXraG4UvzGBLRmZYdnCTQFVKoXISxmn2m5FAG5BA15IvIaKvqnVGC
kD3WLdTpen6b6iBLnKIC6uiIbK0i+dw6KBpwdJCdCJOwhqZhzffuy5hPTI0n4K1NiSf/Vhj9eVKB
0zCZ04PKolKaxcFylbp6G4vZjAX8U3P6XZEaTUCHBmPZzCUXo0UnP4P4DaPiau+SussWOilx+unC
kn8bUW/YG/bB8B2yvOyri11kdNu93mIRKfSjLwqcUQ3kAHM+flhEi57bG7qoGwq84Ea4wGprUNeP
8wOANX5Fqw9MixrkhtNwYJVEmh8hC6Spmf1JOKmTqPNTRKj5xDVwyekJw/JtQX1HmwlsCdnFCCb1
EZiqXbY7kNLuKpqE5PWfULoxlQV04zUofW/DepXc7KfDOJlJMg+XKysEarbmNWvCCxJlYjB8V+cN
qCGhFjk1cbrAYvW3l7FyXka4Y9Th9EZVEcznOBmxwl63jsYci57jYMYHKhNOvKRolAZQB2Vog0iq
X3MBQ4WfQxlJs80ES0uX43UZ7gItiepyUb6L2cUitw/NhhZm40HGpdD09uHd7g0j2BPI9Zmgot7E
09BeFHesUFM6tNFQlMJXDiW2M3HcUYhsO4MFyjvinmMkJQD50UOwygItI16vW1HDjhZSe7/zc+HF
rDdrD//aw5nbcyOe4vekJ0J22hQKzUKTjcPGSEXv7S3ZQaSnOGnV1HbAr66+I1zeyz1TcwjnKmYS
lU3WhX9TEmx86ESpPKXWxZRy0/qjkQgKQ2/c+Tn2dxJa6bALGiNEpqedHsrvTFS+bNUSGX2KTuR8
sgTIQzuhqK73zxsID/CZQdst49lCabQhx+Gdp+hLCQtRdClPMyjabF+EQ4yJq+9B4LQCtqNsiGrc
SoOSDchmHJQZ0Jnm/ycDZEiY47w5Ho95+Wqh1PxUYxm5bIQcBaODSlw2LD441sip6C/gSulYwK92
tDF/QsONY7rUmFHEp9OU61IewYOPc8wTp+EXRQne3D29Z6gP4sLkFvNpDJZxGqf8R9tsuzb62B36
TJNyahN/at2mJLDbu+gcQ0FN9eMbFUYyGENDxoxX9+BLH62aMq/gEYV6/mltui/epeciYGm8eR+d
KKDVL6DydEDxH8vCg+uD135mF8ytZsWRCny3n219BqeQc/y0mnDED4zbh+5n2Rk/ME3NvEe8j/HS
gpT6gtCet1DZ4KGjxuNgYxwt7O00oJOmmYMykaglD64vhg6j5D8bAjFmLLlVLqglSaIxCpIP8Xb1
fJiYuGZmwtjzf6odBBOSy3M5Nqr5MvRHEgfOQa6QEWgiHrC2M+o5XYa54AJr7MwWGnScJKOdofPV
EKfxKJtxqPyNZORrejnBBu331U8ARbqk7iIDWTVtiA5W6Ivzy2SVdNTdsTMmaZqNjCUZxyzBg3Rp
ZnewrOO4FQQpp+OhJ/C2nFt1t+gJpT2A4kqAJItotPm82bDCOdvnnM3CH3WKMneRqqs1qhh+Yu3N
kE+MeFqeaWVzoUi63e0t3OhptE6Yvlpx2GP/3fW/W6QESWPOExUchEUD+btuwvBxrYcBnwdTdrUO
xidTjRoH7lp5ABHXaXVGgBiML9xCeJ55G50ZuQtXiiti+5F2wOQGs8jWe8EaY9pXSTFAnoNv+4to
3rD8CdB4EkvFyN7EBGCpwjnQF1VRsJtQlh2QGArV3l1Kfk6WBQkgl+aa3TOchwmmSBrvLS7IGrRW
xsgH/7KwRiQu2RRpgk6IxQOR8/mPXRbTFCuEXRKiIH6ZLxnDmuHLNtGWrfUbu1FPGhPHkzOPR3fu
JLN5ZLtEMaO8eIeZ73dAA2ufyGxq/oiCBD1AOyKVsko0/rnsa0w+PfKiVUYJCC/qxqCAymb7wXxn
k39nWf6LHCbJI7tDbg8hzh7nv3MGQTZjcFBnx9spkJYgWw2uP+y3hD4TYagTZgPxc7iOrVWkpZ0J
g8ScPh/ewRrgiXglczrlh2U4MZl7yVRHgmaF+B0aniSZDrp9kvi9moFi7GR/5ez+x/D6/ZexZN2x
EDrjID2yYYz5Uxj2Q4QIxmSWFW3PeeivM3rYSLDITJAnyblUxC9KITfw2SbUlpUH4n+a3tXsF41+
f7D8YBXxJJo2ZB2plc3HGk5ZQagWlspy2d9YeuaD0XlbI6kDzSNvZaKjaOH+dbtYkyftbWyUOJmt
FVt4zo7uQ/kQ0b1Zx3XTtq4tXn87YOtMoNA28jmAP/fV+a32n0BRZ0EeEm2ZXOTpYiM43D1CqxnW
HXJRrcTI1VqJY24UFYH+f7crDusoZr3qStHOjFq8JQZyRy8EMU5Xphh4sKBkpYG0JQ+RY6MKUF7I
Fm9mpJEWHpJdKgmZyVF6MdFSGg7N7sPOpEP3QbxoDmMFep/ewnAdQ4Sx7RXxrCm9g41JXMq5YBJu
+J4LXrTpk4rfxhRB021awvW2pCqk+lUu625x1CWgmjOtsKorjfV7TeMjG/Z3YH8RMmGKnw6TcgUy
Bhx0fV727w6TybuCipHAKYMIyNkgyYWf5Ig0MeTmc2BVfdYvofquVqKFqyvB2ZdZaJos4KsBIx1H
eHYMOaY3O4hMVpS8xCN4G26v3TviXoOm4tlLS2ywiH94jvxVSVLAEJNhzyPl0QEILdfKfi6aTHqA
FTDijpIQFR1e7DeJNKgsboboEktaTQ41Plq15JPyqvYZaDlY5AXiT1CtZHY47ICW/qIrZfpXMkNz
GaAUCes3YJj0w76lPZOeW3slgeA1QBrLIGlb1U/ad/f4ZT+LX4qN/DSMWeELlya1BCYUXhzkvv0X
CkR+5FQd7JSfdH9peuPJNQZHRkMHQpUJJOoOW3JiLWQzAkJMmlizZxu3A2mGrBUzhz/D1EKwIDtB
QbZeqt6Ov8emugE+oE0TPgcUjSRlj5oFMPeIo5+fZoW4p72nDda2d+akjlSu9mbkednve960O2X7
SXAma7yG0uZI5Aad2zzOb2AQlewzDKMWGwp50Ysa3eiEgsAsS9bug5JymfgaJcmMJBVlTy9KgUws
DuFTWjfSr0ik9L/Oar1HH8jB9OvPeZO4Tdy3NRY9RmY6jlF92rFkHsr+lNBns4lW5A6Prd++w4t6
NNYodo9sQZ0+syhjGR3a/XmR/1Fl40CXQWeHulsZPsxTWrTHKIoxjyiFqVckbhIfFMjOdlI0AjLO
zmcj7ZxvPIJ7QvaGPpUpAH2Qp2QY5x+jz57wQk6kIn/jMsZy0uMwFNwpZ4gzU8mfY3nIafJ9mR3a
LGG+Zrcww5LBatSH6arMPsnHGJqRJXhAg1jEwX1pYfBYfE+ALJkSYgDeiBY+7J9sv9pYxthEAkUA
81chOIwPv4cHFmPTaA23I0gxj1HRMpKyjUKs05smsIAGhGHIa/dgzWJIY21543e71oQJ3z14jdG3
Ad54BXFcIZEVR+KOC49PPiEur7HUwi56WmgyOCQdGlNt07w7kilziHD8OUZ1l71ES5uqzAyrkcvy
RdZh7tuYgPKT8IWpIqtZpoy+9Dl9GqfFqS6z9FfKjV/LfXyZ5kasAUDxHURD5zaN1sAP6F0wgs7N
keGjg3I+95AIQhW8iQHk+IlmjS32IV91ThCShYjxgtCQ18Fty4EpCjDVUlhlxojcNhm5VRM1yNuj
zJP/WWUpE85a0ub1wKrWFz41XGFoooet+8oByzFJSBT7uFSPFLoswSLKXv/6fsXCGtW7WEM7I+TW
JAPLjXU0++GS3MFMulmOfoefUZaMpsyRTGb4Iyx/BrZCC7/Xnc3c6CB7tYcWknJqoYt+Bt3E2uAE
62fpHT00ZuSIOjUOuYUFQZEx+hkLvMpOzF0jIhtjNnTx1BBvWV7awQ6QIeqA9hUg8kPisCZf3omM
JrpqGNR/ddlpBBTocQVd/pABDI4c74NdxGKDIvkTyWkgnyWuLetDj5cZNv8scyQ/27OldqSwKsYc
RAJTTvNJh8TMEMU6YjHIF9TgSAvJ3NcQyR4Cg8CkxTXB5vVHT+gxIAHgfi7NrSmQjSdjjFjo2u1/
t0DMGfEOWC96ylHcmy1i3jmWMsllsFqakgIuMwGLBFDCRcej6w/Yr7JghSYJ2USbZ0pj5L+MftjU
HenBtE6kbDNzni2T7oDAc8I3ehRsCRAHvMXOCVKZXvJmNEq/7ZDrZvst2rKE/anJuwKgFRGfr6OV
vDHQW5rl6IdCZPsyS1J7qC4pGQ/ws3vRF3O/hXMT85mg5rCnCU/4mQVaC8G4IMUgJBEbDOX8GyBJ
RuZTlf7ZtrJ/EVkgSlL3jMEr+zPKOj1hsctmdLHdpEvZVJ4OegxRDgVsJi8vKWJx+smcPE8jkaKT
io/HOO9So/qVk2t7Rt8u55g6I91tNlc+mZxJ7rcLsy3IjNNOx2fSzAxEcY9TZpYNQq9qr+dciCCL
EZh0A7Bc4Gc9la7Gn3yQVXDEJZr1Q/Etxj+8CQFP1ve6A+9sNvuQ70sU2ebkNGK/a2VjNXNdWQ8h
Z9dwCpr/ptkMZHsIqhZVrT3tZuMKI8XLtY2pP0/Q4TJwtxZLLMHhonvgHJB3noT4jJeuAIYUi4Nd
qRVt3Nx/yH0ZRB+8SzMsRcQ6RnP4oMGsWK6KjY4x7EpT6chMEt3WOb62EGrdSzZeJT3FHfWTsNPw
CCwYdEn2LMslnr8eDJ3FAZkFexibufQUq6wjdYSjIAt0vsxhYuIhMWyMSEwzhP+GVWeUuOO+sXl8
rXSMlYQ9yYhpM2fohog9mBlqR0bQ4m22f8GSMtA+yAY+5pjFyRO1h6wHxmBiZfgaqpj/2dOkFrhq
R7Iinf324xzO9m9KNLaxzDLCKOxv41FiyaYjjQVKkK1b7co3x+qUmmuB661YwVGcvi32zKCFvVtm
KLkeA8ltaVVf8HlWqERGFkuZj4BXUq1mEm9ZW9xpJsFaco4TZ6a0/HtEgBth0EeArn1FkSR3PwWq
8N4YqISlgdJKECkN2WieIEw/TSEnWkpNRhRTJ+QHm+SHrkq+x3fwAOxRwo62EH+guyRvnwHrM0n/
zSHCCgqDM6vwWR6CU2pAgJUIf7DjSql3tKZ0aQLZXE4b+88e5AKZUYfEM++sMpZ93axYsBBbVC9n
pnQpwGEOXrKzaWT5MwFl62nZaWfE88nMA920zAaZCfTLRTs4iR/OhbnIbvgZzxpoxc9mRCye9rCN
ciW7Ap2Y6wqtVXhK6AQqHedzz6amQ+sHp48XFY5DOLIFJV0HiEqIcufxHqJtvJfLpGmqsZHHIIW/
bY0EwzFBDSPQ7pEgzpLqZTiX6vlt1IrSdMYAoRCk8SEZyIwJOXz8yMgQfNgiWaQ7AZgzQD9/gTkX
BqRIpWzoM1nLlf62vW1Tk9BhRbF9IEmt9OcvKVBg0kxEYc81Ltl/d/qzWv/ZW/8mBqejSQpTUEwa
iFLwTA+naFMZrqrdLVsjmN0K1qMq/A1Qvb54XKQOU26lJtrfWfUAlw/JJxcCOhQTHd13rTlh4B4R
xFd1Ytj3NuXcNWreHq9p8bKFcm9KV6I7eVyc9QPJzRGIU1DpoStjTdCnwJhH8g/yJB2D/elt3abg
jpgsExiN3uRsAlOXTQxyni3eeTE0OBTnC+v+fA3nTHtJIh3dCpELqvYn1dEaJ4cCjvOuDpti8qCV
yXnxqTjVqtU505KmQKaYWxi9vFpA+8lKABNJroAMk1kmYOt2tqsl9wPOOa9RIpejeoEKYpwS3K+1
skApMJwksGYX5tXxufOGA20MjxAVQcfZ80x79G/r0iV7LiZRF8D4EZK2Ao86OhGmvKTcJY1NRBwU
QuabuxrZGhBaPUlD+QZk8zRyXq5i12m9S0ffMaUFfZqqXeyzdVpW6oMnCEBICi5tNrad0vxDgXrJ
oK7iWTBgTSci/zHObZI9vtS2eYC1vYtPjz6xDZCmzBmh3q/QrVHFDeQv55dUY38aprruIMZUPF8t
CC13/qW7KYnJonCg4U5uWMS6vtvHYlfZMK2VX12SIEJ6CUkWr4s5yQ3vpYRCp7q5LZBG/ZzWT90c
BBE8zLZdv1Kq7XWKHzpsmccilYrUddu0qybD3Lyc/ccqrNKTOzxcuscDnNFVmu54DNwLimRaytBn
Ze3QQqb8yhkQGxeod9m2YfqNzq19ZX6sp5sInsuLeerC80yjbGjMlurdTY+ed2X+LVr1b3AmX4bM
gU+fbJcnTVDKy9IF/nPyrmJ8ldW0TKfk17ABgU2jQ8+aPG0JqFAmM/pKjwF6Zhl1dmkParM2nXq8
a7tM5HEfb6Idx75Hkk+30IbfAh+K1CBi61ev/iVRgyTymtrBox2pknyrwXip7q6vHeK/RWL8o9zw
6kM0U6R+lvzlJ5vNxDtTxHOZMs2VEXnjDa5MJeJVOTw4BuR7l/cWVTY1jGAy81F6ZIuBiVDzqVx4
UutZiB9KmBLypu9/5BWWgidWES41PWxapJ7Xt004MQoXi1xZ5uB67nCJYjQ/DRHjdYdivHXn5te7
k25NEtbKOVCsN2EsAqRe0VKMLdahINjdOpcFRQneu0kpdEqlIC1PVzuIucVAciAljIQjODpBjdfu
/Q7xjIF4sEguW0lshdo+9hKqsvbAXEfQd4HgE/eTQJc2VQxFUXc623C113TThD7lQdwGQudiG1Ki
HPmW4QHAhnrZl1GiBw1FRJRwN7Kvun1jEcOZCbGWFo7yYRR0UWB/hyujqOIJa3v0rRIiGOWuTRji
6eFpklBHr/vNUAacDnhC0OICooqEwlY+Ke4klDeIQCtgrdD1pkm2E+Ft0Bfqxl8GGcTjin/xvk+3
SsIVWC208OVCvHquRPWyrdiHKWVhhVkuIBRNtcF0d/KhDpTQ0yGsuDYhgahQ9EOEBzEsu/crLMU2
Qj87n9TJPKH05+Vt2+UQVp2dsRlW6exZYf/QmEIKQxub58Yk1epRJ/O9GMGBIBU+VMoTRfVGLYa7
hPxDSlaHu5x9nv2qiugHQkPxaE8aUEi10bvNsLIA93PrNrEvkIhQF2JuwRq7+fDZurM/km5x/8v7
m4KLTLCrRxVWSqcIF1P/kZbHFHtTxfCeXcLyxzz5b8JuytFB0dZal+SSQkh0oADu6pBfeooKdKdj
f4aQCjJNlXgUmq/lZ8ASJakdsSFxkgKIj8E6h8JrRggCdWczFDkfvVW20VxUAJDMAQ/k2qYw4OJd
PhhMtYfBIOLONZ9kyLq7q3O92RUW05RaDQIDxLBUDsRexra1g9qNhLiGe56tSC3265TTe08YjIld
0CjNXaFcsAPDEki6/y6ZB3W83VA342Jc4Ll5FHQ06K1hXoePugk7VaX/6L48Ujfzf/u4KjK6HYqp
WnUafTj+CAov76T398AxXt66YueXpdGNoh66bI1qwXu2/CblmnFbO/RcPKXrPybn3DnTTWHwvbYK
ftGtXSx48tSQxSvR44O6uXsZc+U15dwUpMeXLA+PjV98HM8WdHrUaDOJ92ALZ4eYCg/p42jfb+ZO
pSj2vsVWgogY9IoqwHnBPmVdc5ToMqewv4GF9ql/eeIT3a06VXgpM9zoI6GT8JPns5dpdUw7+yO+
OuUlGzgtCEfuF+exkCxm2iwEm6TWf9N+oAyredWtzB72hY0jF6Ce+dat0jmF3imdRv/YPqPlya7r
lin4A+fhf7LyaqPLlNJiireUFfdsF+kAeulsKXbYAWLMwDIes8+DJLHbX3lebb2HpeF7WLWKEEin
xb8ba/6KP1O2NxCJL6tYYRQAH2zSR64QGwyvrfygMOL+WTW5VqN/aObf9nkBp8A2hjYf3s2aKoqu
T/v8MlbpZ9l496DYKoYlQscuOY/nGXvegVo0mmI2rq1bh5Uxsb53u9KlxLvRrE+vw+JyBy7cpJib
VOn+4eF8QKRClCMK+cJ80zjwDwbPiGG/jCH6X5OX9rH3gCgMNAERMisXX0jGguqZNi0OtSqfu0ui
Kx07aqQyGtDQvEi/+6v3LhVz5d4cakb26dGnlGRzMr8pVTGAB3S3+GI7Y4DAApUw/0hXqWpf/Hdw
82v0xwrWneKY/YaGh3DZlEysHSpvcbfu5FGaaItrwKKG/tS++TnKQM+Cb+xvRXVCDVqPDooq0+s+
F5TFV4cn1mZNWarlGu0JDx/gGj0ICnRDqq31mapnM4l2Gwh6Sb0l18CCE+9khNVlcQBhXGN0CaGO
GaA0aMqeb5ifl/FJ9sN98I7rY2xArNU/dpfjjfRPqwanoFGNaTWyn5X/Pt197w6DFnGfUb7sFLvQ
1Vwpcse4HW/a8S4CHYSz5gIRbtVCEZ+WTzIaDg4cy+gB+MnOG7olQZGIeVKzaXcIvwGx0DWUcRhp
hBf6VbYIajHJdW1hXpAchXc9fJMJ1tlVDDLGS80tHNbk7h9t7eAgeaXMg5A3gV/GrFDls7VwHXH7
FLZMwSfGqybI0Z00JqGMxxZ3iWVGDoGQSWGTrKnMkaJKkVgDlXyqk7D2HcUhcDDwIUJqk41P5kYI
cv75HwGMw9ZWCUPgcwqPCL/lLnTIS2VnbMpPUnBB8RPwKvmE4F2KpID+KGpPEgvO04GonQsVmvH3
cpQZiVe+WDybeLmKDJEMSL5xa+KQKZmhDrhZSuIr0BYC8jkSUZQ09i9xTB6okk+EWDXgvB4rRqOt
FzddDqZPeJFoJj8Ah4AJjynYx60MSRW3qDQFUydHjj/JecQZ8+sm2PcLzlahfwraaCPXH0EQeFqN
s0KCKZiGUMiro60+M5mNObLFoGFkc0IsS3C23/CkSh8Rnij88odcCrukGhZgUckswPlmSryQn35O
rJ+ERES56RGQyboFYSsFOGyI2VwEP3SMCCIxi45wDfDYnQ0oJVAIXcy7qK5gmeKyCs7ASwVlkAyU
AEYIfIGS46xlobQfwKd0HqHlEhplhhAuvorcnTQPUGY0eAXIHZktu0ViWrQoQQlRjxqfCOrLYKK+
OtoNm8BJhI63tvfXZn7b7T9Ct/2lcrX6O6uPZ7o3K629ueQlSP4ZfWFSPCWVnYylDnAIkkDCOU7/
AztF3vAvFUyzSTADTCjDB8CgwWrzdloAnkD7ZeklSjWBAMnZGR22ctxdIn9ESBLlM4ZHc4l7/Xay
6BHRK2Aodn8uSAmVO080wWDBwgqXRFwS/+NqebT/+n1+X5KvIIMcMRFAwuSPCfLofhRS4lYA1jRV
Qv4FSQtQEeKh+9+21eFS6DDbF2aEkXd/5qHQip+z/YM6R+EvdgP02Cenrwt5TxUiJ25AqxDgietw
e4wx0A3Pwj3/FicYZhCn2VRHC9LWhgy+O4x6vSgC2W0IdhslBz+pCBUCpiRupY+SNnHzkJnRfGIz
UAxbxZr78/B3d5J70j6VL6AkDD4MSDmag1kySHnz3yWj1oLUQvQPCgGBAlck4DqxmVgwuwwsEyTE
isNXajGALEHmkAf9ray6C87BX4H3mKE5SQx0dLz52QnWrgTAF+jJyuPx6E9CEJhHkpZJFSjr8GgK
U2kpajh5Kzi20naU8Ky4w08xKgFdMNC9re8CQJVQJx4NYUFKYdYFCOMLCQec10CPRsGYnArWMkMA
spfhmgu0E2DovbnpRGRcclO8rnxfAfRVYkxkTCbvVhkNdWhW+V4UVKaLfK17S7kAdJlAXdEDihi+
wlPSlVqE0phyD4RiKEwsrcNHpUGAGFAQBSPVu1K0xC/LZJTMJcHETIkdPzK5wzFz8qHCPsLw/i9m
GaK/ZG2jJwWUYBL+oql6MoeTk4TfFKApXa6YAk+1IWlQIXY9GR43jyCl8tMQQrA/AHDVzp0EkWwX
IMDz06HwVbMXQnGCGlW1gG6XpD4+/3tUCkGsCwA+Mk0rUOJSSLI0XaZifytBNy7RBlbSyDBGugGJ
vx54T4YoC5EPIDqIcxAoIRtMMtVqUkhaEZUn5iW6nrdIdUi3oDga7Z+ikRoWGifQUYNJcgtv1ACQ
Km4E9x6PznWF7tEU06eNLr8pEoIqTyVKClMCIZIgq824aGaRZnQAD0Kkb47wd9Am0tjcJpsRtizR
I60jvZ90EEBVrcFfdI6PcavjTsnJ4mFapOzkehrd3C8DRz8R1FM4+j+EUMOtQ/uHAse/Z5dU6ZLC
mYNsGsn6Z7FoKHTf+r4jpjYaf6QG+LAwfycTNfJEs08yuHcL4IGTa3lmY0yCi1ZVXABFlHAoZ/IX
yNBJtH5w642IzfpL2kw2N8koGy2p+Z+qV1yKzGWLkEdJq+pF0FSJRzojQVFOk+oqb/7FhumA38dR
a6M7BFflz7p3CR6qmxA30DA7x0gbKXu28oXRcmjXA9sBsw3CPTHZkUDZ7JC4JxtDpvuVA0WXBUmj
QmrK52kpWKQFZ1WIK5GHpMGiswvRCumWDjpBcR0g/X8wusSIyfypsdyDmfxPkhM0ZKY60XVZ2EmD
qEXD7wgH6nOrWM8vFPnTbEKQqcNgDLS+SX5MdU9SQzeNa82HCdkSYB6UyKVVTA1tpCWrG0IB4gQ7
PmKHKseIZeO+f5xLWsFvwvbsVaPdElLvDbWBQEbzOoAoRFnIbAKKUe1cHxIoCFdhzxl9YVRffCmc
RZ9MKSm6z66YEuNCXJi9KajExoLKLREZt1HG2FniAMEJjjlb7zywUGa0aU5yCCwe6xS78/z3GH/b
OH612WTccErDbztHl53KCJQSFy3ZkC/2SKpUmf1RnetPWlATgBQWl+T+L/bt8ke1mFRj5CBSuRl4
TLC5V/g7UfmPhScNYRV3/oAEatRIC3D2wZC+olYSBxLkK/exVuEE1rPWjiuk5SW9QoHcVkmpjw9y
EOvvOz4lx5g2CuETjuD58+8QwUN1GOeSeq9kNQIC/YJtuukJhK4UPZzn8EvXjEt0GkBlNjwMDp3L
Yt+/hI1h3SuDqASVaEOZIP3hBk/vCnc+mu40JIkOTqycUWtDceReusS7nQr08CRqe+/WJcx1oP/m
guBrBuFuk36czows6M4m3MCMfaYMAZ6Ebs3/kilBXMJ9dVYd2ESdp7cZTGKy7/PGjApKOp+X7Wp3
M605OTjxXx166xVcoWHPWYECjHuTLCD4zSrDjVtq18nbqFNU8ZpS0T/4hg+HmlOyDxqmatTp4uNt
OvRraE4KRt7/ernO1is3n52ae3CoPm9XaSqFDQ2nIiLaKQakeZR772muS6cg9+lueq/RPnp6W7vR
abhVp2Z+/cby0PtO17Qzfi7zfdrJ2492YX7xn93PLBfV3Ptw1ztH+/DZ3Y+vNMF9d4rDo7my1ouV
08CoUH5UtbvnFbknINYmuAQxYLrklewiBfoF+8vxsX7H285bh55+pso0Oz5Oza257+V2+qG4FPfa
rYQljisp6/KFVy2Gyzrbp62RW3zmx2YuyU3hSPXPfgMB9CkAYOg2LlVK8Qeehfg8rNkwK1OeRMCI
0N3OHBJU7M0oLaD2aeb+tdvKXNt4CjIdwA4PhFTdqkUMMuU/zLNnUy+S9bs32krV+oGMi0WOsoNf
jdSOCirIAueVrtIcq8xPlVqpJxVhkFVe7R4hzacJhLFqqRgBwjZX/tQM14nsub9Ta2LUXLsLTYfp
ge2aW2NAuqj0sfZSYujkiRbMCc2BP9ZfwczDzErR2qUFJ7Z5xgpdmX8Yotsp/JSUlxUoMoPljgK5
tn4YcimQHxMApf33tv+gOuDj/EO7PDL3oB7BhM3eyDuGuj8KLCiheBpVYso7s0TuiOretmBJjOrv
ERm6Tg4rq9fjvSZgFR99WMOhO9yY7uzh6JLtO6Sdw6rR/XJ7f3V8jQU7jwy/KOrVuW1SY3cOfI5U
x2wc2Cs7+OPsPGtj0G6/TVnW7W57OqUmmeOFLDBx+DlZQQeduGDOONsVe1an0TZ3WLUg2bQZe5sZ
6KlWcAd692yq3CPXXVtPH9bgp/+kJvrdpC7aI95DM0zIJPsYoh7cFPz/9TeoCMbS2YR0AqO10KTF
u5vfJkk/Ds1sKFoGYV6cqH4jn4NXUPsTD9vjZ5etsMt+5XQ7k1m/2rMbFXMqtpOTJ/OUPIsewgDR
k1Fys+G+MVo368Aji7ACKZlB2EQ5XqX7mwJmgo5j9l3NB0McbhgbsvlS2SRciUlxlh/tp8fpqdVw
S0sKeEdaSU8Gv+DBtFQLd627LXrRkveAPfTVfrRK0B2VECg0g/PguNp3mzbOsCOJcfVsP6AWOtIh
7NjMt85+ka+zjzrrTOLiX/nvsbU+sDhGq8FmcB9W/wCk6BnCWC7e6ZeDcbwtbgs0WyktpfVXs5TK
G9iNVeWojE1ibPrnAfsClWYqvKugh9czivkgkYNf5ByU/GOwd0p3wFlij51bp0TZoCrS+Jj7yIr1
XvwLSNaEE4LWT/DkQTqCfqS3M4h+hbj3qkl2brPApGXFNsG3eYJPb9KiWDFLqUF8u93BYHo3T9ZB
nWlpQQZghZK6xU+6lxfgj4Xq2Kk7Txd6Awq5Ds5+TFNc99P8kEVb64GDIbAnq5KdYW1vHEBjZ21D
wWUCsJpFekH6A9pIeecOHEHuxVk3GzTRadDy2aw6OjkdlRyIxF3Viq3t++BK+29d6O6enCN/g5HA
NXkRYt6t9z+mzms7cbXZok/EGORwCwiRTTBg+oYBDhhMzvjpz5xS9/5Pq3G7jRFC+lRh1apVTPfm
CDOVDEfKTJ7qo8MjfDY26K6m5unIuGbR0XUBPHlgBnhMp88q2vh/X/fdoje5kvq7Kal7bKeamhK3
YwNxAYwL96a014+vNaEbeho0lCRqsv+lv9ofUmSz2k9xygImjWLWYuIGFukD8qCl70kosN5vLdhK
8A5Uzupwtmls/DEcjbrYhhzpMG24qPhyHI8A8ase4gflTHRcGj6PbYMluTP2HBldVuuKDCL8BQTN
BYwH5ObH5GKfvPljI6w4om2t3o+yRHiLYPr1QfmR5H2ICWy3tTHnKgZy8u7bISyG3Tw2Ck1ki1cf
mwEhDNK8yFLxwFyiUvzd8mx/t0qf30jH/AbU8cKHUzg599dXHg2KcM0zu8g1z4xXwpOiZHxDsr2h
mc9Vno10eYX2UiU3vlSKNRrsufyMg2O14CtZOTEfxRTqUNF/orZBK6FrCZErrrz37Txd684Z9tSc
cmNrsrUJSJBjVDDvtUO5jXtZhflXGBNYeluvMervSuRoi7bAXnG/oplk3HC3xZqHA/Xboh47jFbl
XPVBcytqF7QF/zTilrveod7DSmXgwmTLv/3YIqOmgG97NP8ZJ9w2csN7xHJWvExHYx+2j2zt2si/
LWnN5jSlyzMmHPYu3VN5jv7xk3fdti/lzdej/1vAFxf3/V+ab8ulEUPixhRlwLIvx+rtNjkgaTc7
VPJ9at3I5TC9SbvA1MdwS3GRyT7VS4+Z37RJWtb8oVH9CBYrKefzM1/9pCWbgQ3E8sCU5IbmLWYA
Wfplfrq0GtD65XqlhM5Xc34652glNm8zLzBXhToK5idPhBySAYv9B0xCYDISnWzfXnxbth6krQ9A
uivtZzT1w0VlwBX8hFV3xfx1pvdF3at5QKe40zKm0CTDJJXZdEj1kN/O03GWqYlb2LTHV/ZhheU4
dp+CjjFuLPEyfof4oI8Q50ESIGBseoyEotL5YAJ6fZVnkkzAjM+fLrq9+3mqhhabadtxvB3bZ2Gv
izDlqprAvvVpCwHFMXmM0NIFea+/LSOOxA7JQWA0+wwEcD0f+/kMLj/sQ5ATDzeGFA41z/ahdmxK
nJWAtRB0+V/KaFqbrhSbJsBy2mP8IjEUlNJUmFQJNbz26CchkDCZfov4tyRiS1AAr7C/AAjjnn1b
07V751DbNgVa/X+8CPYjmNGgv4D5TTkzmRa5Jl1Fx0ptQZpuI1ac6/mVvS0WtlhJWPPfBT8Bz1gw
cz5EJIgPxr77i13NxiR7JESLBClktv2WGW5f3kHy8mDc35I7EDduiITl2eGEqZNiduGzhEZ5h7mW
qBTG9ui3knxjBND4MFbAgJBI5491akzADj9rA6IpI5wBiNehhaRR3abXkLDsRCcsq7Kc6PjdJIrR
fDsymcYP6li5UOUF7b8PddjT3J9Lgs9UwN2INSZYJPhCRQGiI2qWhO/7amnMyKYKzyqqgEHdlAPi
POwL37uX7sgwf10OmjicrranPb1WKSJEsagv8RhOwSR6SbJGWHivog3hsS4bN5TbsVMe9mQ6bR/K
TeJg4kHez3hWc01Uy6s1KLBxKpwEor4Kdn9lsC0RjAE6UL/EDUs1cgYWml//tWJY21C2QGxxRguf
OCNXj98Qvor4SzEhfQkcKTFpV0XuitloXtNtUwavWwy1xYzb+NaUv8YzgHH8DiWUo6Uhdi3XDEIv
bEa76V2EbmJSC6oDQlsxQX7h6vzBJNHusRCk/Udl0DCTp/zrZb6/n6sGaxdWDTL5BJKT93QDyZSW
keFkoid9YLbTBHMPjKlRpRZ9Vy+2GRXAdvzPY8RxpHEibpV3R4iXOdK6OoJFFgIqjp2kC6C8C0aM
iYsC8Y+vHTndsNstmkTMR8NnfQgxrtk0B8mXp3QE0ds3FdwdhPyZSgFGBo6NV/oPPn80Iviiw8+b
cF95LKhK1Y8jouoXIu4q/dg1LyTzW2Y90OROrCuhAoeu/YcE7VQ/tIrmwfwkav8UEWW4BPOBUZzY
dyDRYRaoVJFj6fR67bAdTsvToNvturznqWBUrFN9r2aCdetUplOPrCta+XyMyWTS44yrpcHLidgn
5DGuv2J5Tm2Tj0M9soL0WAf51shLP8vJOmLXnLS1946xOYM3OJtTbm4GF8TBuh6QKRQ1Ih7e5D2J
yNysto+K2+69EF6r34AL+mZXyssLnQfxgqHTn7WhtGOm/kMTu43saKzAiexxaOzPjNDdAxzxMNtW
/IRDeZLt+eN8zXsc0ZzI1Bhjoc6isArJr6oG3gnnkDduqRoeX5hlQLzMFfiGZskcsSj5Q1BgYUjl
mY9VQ2akOIYUsYHzxEs29tSpqAALnnewm8z1jY3FSPr/hBkbi/Nc5eipxZf3Dc+Ya8gtjmpct4Yi
RdJiRhUTxEwMZniFuY9bdD2QAysnmvP5pRufYWNFhvWR8xgxImgUPIJuwMSsKHKOThFXypiKzDpb
g7r3Gpu+Yw2mTvRrhtlxKOoOYgPpGfXZpOeYr2vCNTPWU2WEoZy3OZkQpCrUd/wUWus7qVW8GbSa
hl2jUNZw1pz+SEyI7ka0N6/bdFoI+XC/pObWhz4BEcoXzPq7F7kQdp/V6RTjXwHAITqCAL14+TQD
Z4wsmx/Wd30n0nsP2YNLwhd8YiW9a8QpbuXDMO8svsPr7iNVu57L7ynG5JbPtVmt0NFouHkJKJK/
ojz2hCaKk7oE67lR3b1GpkjUfMPken3fUV048+E2Y/PHONNM15zmYf7hXkzdNUmaIoVjslzUQ30Z
pj8OaNOnGya73xNNeIH50wzlCY5/jyK+b5aMJ0mzpM2pfqr5ybO8f0EPF/BgPzwhsEGypNuMVvYM
JzqfGznvGC4t9sRgMu5zsyVeXfupMZT4lTkh/DzLHeFt48U444auXNuei+VeXQ/8AL+gU2RVIwSM
K4dBmjTPK5VmZ1jGyvP1EaajAxOz0AwkGmA2dZp05k3dI9jbK8Zkeq+6WKNbnhXineC9sDAKsvi1
7cyi7oRX4gzjgzuxlnizz7LhRfj1qE0HjmoNfciWfdOrQO+ka8PKDdwp1jMq/h8riMg/Wuk7tJJK
YoTu8W94fzvNgu9rLVOqFq8gGlswyxuabstOEeOY9YbyzvEcuiST1X0P3XuOWyfjV3Mvr+QZ93EI
0sMzCIGpl/ewHtjkaxWWAnE2RjE03ABbxF/It4GNPzHw4ZFp0/vwF0AF3QZ+MwkJ+u/LYshM2Oxc
y6ItF4EQLKw4AdEn+XBRubgS4S/hhnFTrrlvmLcVGRluIFMKPdVaBj5Am85rr7B+imbsPCZ6TnRl
kGEu82hOSAEPWB8+/57P6QuPjd+AoAVUsC2OlfxIcKfZ8hVRK5A14izbTIe3By62KKO3PgyFg4wt
Pqk8fvLhow+uagluC0gKZxXMXu/U4/iWaRuN74VSSuUn83r/4oVAAtxZ3PJkUe9Ar3whj3uf3CM4
rfSHaT4er3Hiobzpuk43A7/qZ7Qs/wSuxJM0rFoGs2OmAUWe/94rQBu6TwvBMnxfAdudaybQq0Ym
1PAWoq/qUwEjRhGhp9KrD0sQ/Sy0IFhwcR5iSkQ0XFOvgo4kbqYQZBvqgTJkDN0NZqMEFMBn+AyZ
0U1fQOrDHgHxgjs8CSjK4Y26SJZKdsxgMEVyZwb+jp6wuvpA1udG8qRyh6VN6SPmW/eor8CqiuU6
SkgF+tnpZLWsQy3Y4p+/+v9b0Mxo+NV15YNOD14GtY5XyARoxcfkt/sAToCTBnJUbUvtRJseRMAO
UGSK5dd6bnpurUP0IkqyUWtyUgs9/+eb+wJTd5uELSOihYMGs8L8HXvKnnwTlzjjpsAtjbQNKnh2
1Nhs8mr+8tKIE6IS7ZVKiKjCQlrGtqCfwwAgDgb8SZSw8RHdzEgv7fxtBMMZ7b4lI9tDRr8/kCD9
XjbhzE5ujOZAMz2DmSp9oEQfnmAhk/IGVJB2N3NXKn3rBsKl52V5xvAP5i4Fa4Qd0TtnbBl0+Ezw
3U53MpSimr8w3ktviJyv0L1HL/HldEGiiPIYszVRbvpGfLuKnuXq0IIQXkBAkRiXma1vT6reyFQf
IMRzopiac3pHHLtAOxWksj+QLa9fcbWUsNi+oOrC8NgHdpEokduMGiRFNmpqlD9VO/DLPVgBI6az
CIPWoLJ9t1FrgH0IIz7zhrjemCid9M47ljQx3rCXYe89VmCSDMWjtan9UEb2MqQwuccKEljEW+Z2
UR2yzMFIlvJ2J9Ps0DlCu5g2WpMeoyrIxYE9URbAoWWJ7T5LwWcPH85wKbAq4hgCI2IhKVjumT16
9aQCWPz3g/62URZz/bqZARcok6coKdrz6p1HltI8xEZnR3bh+x8jXMPAg9CMMMlgzM4k845/2UYB
KnMaj+FtgVrluIgqifeZ8lkm/EVIAsnKIv60NE97VHEF1M4f69seHzVx+HXc3lduwNzwFulusYuB
MB9M9/AKLMJUAGATmUrKYWToJI053y5aQRXn0qAt++qzwiqMX0W3DYdHLyrlaWSYGgDINPTwv+3f
LcH3q+Z6eGO+IhXUInME6t/ZxnN6nW4mt0kKu8QUrVY2zwCnYHkOEp1vSHC1C5WQWfvWiuXgpHqY
a8VbbCIe1fg8xOiPP4vPUVImmFiGnxniV1x194x5BmUVeJGOdDTBewSWkX4h0qEE1+3VfYiAxHdn
Muquj1/pOTySKbqGxLMl7LGq+eiMM4q8t5cA4ivZo+F0XEmmljwgKYYFS3hEEkThNLra2SHQPATU
bK7y2DZWnU2WRPgOcJOrZAGdiGxQU2N4yOxPbhkwqSP1fiq9PE/MBwgvjeN883HrnV7On7ckKleb
xXU6Q/z8XPmtA8wjwI5YN/p7BeTbOjCw6QfOgKwr00cOjegfTW7R1UkETKkB06g/Cg4p/fmz2/Vp
P1miVR0gprxqFnDS0WgICr2lLrVQJgCvyk9YjfM9pofs4tjbrCrLjxy9IuWcRQrUPbv3dqnJfAYg
8OeQcd9D4fCft0f4oHJ5C1OjW7gLjuCnYvRXBtGJupaYj7YZbF9vY0bojjfzNORdQL3fHhWSLmPj
uMGYDP+WZPoYE2QbhcrEVI3owBxVsiGzM+s/0N6A8lE8SVQP4SHcEXYFP0PH4J3AQQz/TpV1M9na
dQ4UXP2ZP/XFhn+K8lF4F7YYAWhH8ccj+FfevAWiols2vjYo1DZ+vxL9Bwm3SUaKs/AI9q/p2rN6
RjQzjr/Aa0idGgbjRkFxSmNWUgifNUNy6qTNKxyK3q1+Gl4H6Tw8aKr0Ne4VJt4WGHGKfaGviPUM
AE3UAhuPiIAhpzCMQUheOEmck59j+ULuHELYRWTnp5f6ZcItZD0qac/wLXkYHY4E0yyQLf0+Oyj2
ATLn68ljkOnkCoxDrV5O7SNzQdvs7vR1C0qMZukjftyfUUnENK2W6JYPE5daGniMekKHWSEvJI+b
6mVdL1QuUEKZbojiLc4SSflm/iUXZmBvhpfge/49vwPDm0ul+icShGst/vdAwnA0CK0gREwABY2C
Qu+qs+ocFpdWbsuSS95RoikCkiFgSYiar2YGxVcrBoVKsW3SYVqSJyL8bZY6e+DJl1z/gcKoyHeb
sqan2qvzPVhTEYjrKCmiYzNMU1a3EgGpQWmc9zAo70K7RJhrlsL0ipCyRJmgEO654IUw08w0t1QD
cs10rRQyYxZ9ZReQCcqJbDLeTh06MKquQWbp1HYhZaU/q+jfzQhZ9BCa5vT7M4pEiENmW+T2ZoEV
+O8R6r0dOcPqBXwH1g6e5RFt2CAczEQjxC0CCpgcX6uJ/trgETI3/7EWImCUCb1vCPXjtM3kLj/M
Qwa4NW/NDPhSXLP9GpHcMGKZ2JAVjIsDTsDx9Hrmjm7Wau7V2UupzzAagvdklBNexqXQc3dtM+Zl
fuer6/4WAPkxgbVEcgE29otKir2deFp6m2h2YDwunBh4KqidwaefdY8kQe/7r9V68i3mbvfWBs1I
tSFj3xnHfwL1muE4rNTAa4Lj7a8p580i2b+g2CN/GaH2yuwr3j07ZbYpiUqRfGn1OUMMle+QZ4nr
wccwZckR1WIjM6Yso495HxRqP4gu0jSEc0ONeKsi0LZ7a+e/rvM1Ss/rD8azMjovR4pHzYJSEJh4
ulo84ya/byFsGT4d5Obmz9e6TdNi/U4nFT1aIdPT6sf6sZVp5NjOdb/az+hXRbvom6nl4fseqgkC
2iQTHDLDS40hHz8TemZ+hyemq3WuzVKpU6TH6lFbN5JNRw1RP6SGcKVQl3gx+EZCmqjjVkuHaM2H
J8LvzPDMaBaCWiTcmXl3Dn9fCsmv9HGhxNw9j0Bn9ZcBDz9fie/RmobQ2p4K2Dmc0Tbc2sKk2tcL
r8bUquZcy1/8+SC6ZvDIsw87bF//QGeYLMHFmsQIgyUaWtvytaTMiLZybTVXoQHN+qHCxIc3ojua
v9xgwLE9o8jIOIKADFz3x8wmglsurLkkozVdm6BSnwRHGNAIPpXgoCf9hs4eE02JrvHinCx+VhKK
wJrM2jHkCF4PpCLshbuCoMMEDrJt83Nh2wWRjXERfdT7IP8HufIa3W9t0xRrM5izd5VIrNZYIZKf
7SeRo/07PLw/w1KdCmoRivaaEX6MmO3l2Aps13o2U78UA5pWsA35Ui0N9BkVA7UYc+tpfBG0t0wt
+GgSLy15iuMBuADUHOUqI7xUMiJXiIrI1wG7HOmvTF8K1a9S9QsOT/Dz8t3fhc+Fpd/daEmmqTdj
YhkmBuRgUGiUGgW2fACtbt3++TIc5CNzcfLBN2xsmnm6uWqidqJanB8xMap9pUq85ucmU7m/HeL2
7aG2HSaGjzfG/P0tjFkai/VhRTaMkMCQIyFocHTAttpmGMkNg0YuCYKAh8NsYxnmgus0W2U6R4U5
UXiCYA3hB8gXEMscGNcZo1qJP+s4Lz6SgksTQbUTVguR/pGvXHyxTy4nrJ9/gqokuFUGBahakx7b
DciB8YCNrO7Jef6EpCshn7YqKFvePvHltocAej4VbpM+6oEXVgZTNfjPiVSYpvtrhWXf38IIhKE4
5gd9slgp4wzGaKqutKarinJ7O4VM37YVt9Ur2HdyNUUiVqwr3obSI5x40yabUlM1GKnGp3GcGVc3
Sxa3WKXCruQLcEOZsBz/j+JXlBNZHm+AN8cqGItXz4lnxaQrVb1RieJqgHhEJ8iT5GZpbbEimF1A
YTU1E8wyHeIG4bsf87U1dS9uvEfUNTKQcoV/7siG+VyR70D2Rz1nAFIPlZK9xAjxgHr9Q4IqCLfg
F8+TN2UxyaWuQNe6OmjPJ2FIOoXHQUsrPy0N1JSw3tCeB/h/4mCouFzM1wZcVw8HFJpj7KPK8vnZ
GFD5IejmAF/XiKMMqCiGjXeYYXBzBos/2UazmS5Dqxolq9351Jr7anokogQm4s4Ci33WAJuC6ZTF
AcjJ948KsLTNFFTm/ZXPAb6CD4dq42Ai0QDIKVumBsF7cZTd0fDQTQWgihQTatMZNMFs73pjGuT5
yAd5gi0NbijQMv2Vk7C388S4O7oh+BGjf0gAeCK04qWjjEEmTlSkbcs7P6CVJBiWgpFyB6DSP7ho
D8KQRWBY5Bt8Ey7Bv+gkF/r5LC+6yUvakE2SeMQJR6QFDj61IpZTkgC+pGPWqp+H+rsX1mPCd3oo
M/oa1MtlffAX+k10e51ppTs2NdPQdGrnkEkiOFAad3dV5t0U6vCCjJ8LNEDVK1+zKKDWFayqyQWz
q8Bzo2jGiDtZvnV+CJjWzTSgnrwb7dQMI8oEU8zRMVLDP+HdvGdsKWFSK3eJUkUKw8ZlfG9XM1Zr
zOqe7Gj+irjKNrZcoe37dR+IMkls/O74WPPdjCaZwkeuIVykcMjPmVpQgb6Z/CAGg1SIE47a0t9/
QgRjTDsFkjY0hihNfedlM/2h/q1Hd/p+/M05Jj2BQ23HDP8szC/FBMy+5WHfcHUMXCDjhAbR29E0
ou2BsQwOYohDaxX0AoGRcZ+mqSE9bTk43MRB0zU55+j7k+PHw8wC5LE/4mRl0+FwJnT9cHYjKt7Q
8eP8D9LhqjakIaduXYz86Itf6uMp+vy4v6r2P/qAactLl7+FRGPLDEegy1O4ZCnC510292e8y2Nn
uz2gzI3TDDDHPXlDJmBwJrE7vTIi6HipMeWimGzsaJKt8Px3Lzvr5hkafhsgYN26z9dTc2tsTmR9
ChPw7gWboIcVK+2OQAg/WFdnU+71pkg4FudRzk5LAZVTJqp2YXxQKTtW4eRRas7BlDGfvjTR36M2
GNsb7ZW7iwEf2r4jq4dWMzl6pGkZNwTEEJWX5hU4VW4e9mngSzGlg+/aAC4/yomVTe3VIiTIhQXJ
kD7qBuAhkc/YHij0nyT36GhlebI49A63GkJVdPjs67lX1ozLh76bPvP4qkN/zS1XTXeJgBl7a8x3
5KzW9oSAz3Dz5vjLSy1FmCTX/hzoHhRjgz0+Fjf96RZYLLY57OuAnPDwxZ7soXITAVWUnq72kFfw
vKCpKJBhs8hIfCX+IuGc76jUDqkuPm+/ER6Gwe57v4tQRq0LUbWvJUwlEcIXKYOt7li86Td8ax8A
qAFYa30T7limgqyl6o7QcE3u/cPXLfWbBxS5865sKWdFiOgjQWvkksnfyxfWDquSV50ns25/WTOM
lMRSAsRd8tgQgiq6xd+0Gf+/jcJtkC4XW1FlJ7yEVvW2LwcpWeV0fd307X2nPjp9nHwOEGZc6P3M
ZWkta1+JtdP1MFREXPoLeGPkNfIbmLtF/YoozejMWyuCBtaRAbbmYly2gi1thJbka1S8jYqDMr14
pTGdMZ6525Xx6gzWCkb5OqIklHgJ7tZ1ymNVaod0nEd8vydsNTi3wZwyOx5Lnq/VgSleiB/H9T2L
A6a8USmk+QNPK0UlwKKrFTxZGoRJZeARwJFk20MggQQziTASyv1+cB9U/7HYH/z9EA03TExhwRtX
ujpAZzsfw+aIzz7yQ0MAiAltcP05x+tyviWpAJkLAJYd9wJvwTuxV/iV5SH0XOVzT6GPU2X/cqeA
SaWNjeXwHXh1yWr+rt5cNR+4+m+1O0KoySYKBdwBD1RojM9WAxqEgSS1ma5lV7Mx0gxglvEFNAU3
furSOii3mwPcu2KFMRqolXUfa5RDkQ+M0kljvdJ7siKYKbJnUIhUCGbbLcbtMVM2hABXa7FFA6l3
hLarYLMtEWRorF8r8MGtp5hFnNN8MzUmS6sTs27ype6K4gtWPfFyHvtOTxDoeFskgOdeFxckixeP
xmLBQDqeuXbRbSREJTojdvU3dz1+QtdaXLih0kDN2J8D6yNyTrgoFExazYeGYuYdvmCIJTugE49m
uOiDuTseIuWqL0dSaa+UHf8rZS4WNsbZEGRfFN7IlrNDW13Re8A4weisCwNvBzS1ot7Ptx6EB7rA
cM6wlEQLLwva9ODF2GVLkL3iDQjUIEGIJgPEGiC+vFCj0e1yGt2FRN/F6+snWsB/sk2duynhv2tn
HzBOZ4zd/WhRVlgeWo8BciFg6vLw4u6vGBMwpL01KKhb5zuHFgX2lcEnCGWjhJlH9gs7z2F6ZjgS
I0q3W73IMVr4N33QZ0iXwMgRmOEFIzf1mqlGwS1GMBzAPeLFDGysOY1dBotBXpSCdhi/wY6i8RIs
QzlJKrIYKp0ZvrWOxqNIQNdyWqnYQ0jaRAksTi9c04EEp4jzJqPDdzF69kARLEPdp04A7vdExITF
kUoyquZ6qRUadTD66HzqP/U1kZgpYzRw8Tj6r2fdpPyLiKxPq/aqOiSBxBoyTfZZByfFDvNdFITR
Nzb8+tp0dh0927Xep/zFDeCoBLcxHlCTvCLQKz8nKwIMEszIlPC7ZEC+Z4G7OvoZ9tXGsDW+08qa
NhyTzpcPpcsAH1CYoxnZZmW06ca2KY9hJOq7YulkKxsGdHaLMy+n3F3ztlQdWTpxWOW3HdbHgtyH
w7QrzUiKyUo16wL6PaQDmn9mIeqlXA1MA48sqzx+vcZAN0n7MhbRZM7/eQjg7JGx+Ff1O5HTJaBR
j/vNeSmcWsE1U2eYcGXdymH0rw2tvB7i1Gc0NnXqeUzqmc/hFo/zKwQhyTCYekQ+0u2ueqvetPsb
MLlS3hWJR/NU5j90WDVlM0zjvglYKVBigmBigYrMg1+bN3VEvsWlAjIgNQI3MuJdsNMW/2NvA42v
Pe+2fU8eloHxBOvIZeoUu9MpVCoYyDHXyWfZc7rc3DVH22oTomAzWbUG36XuPhz9BogH9jmyLoQb
yT7zEb87p9AeTLtztBR/qkHY60ESTFUYpcMBfpEQQxQ7wdnuwg+k9I1/K5aj7iGYZzJDInbLsTFt
jqBPD0dzmBqwd6r3l2LrWMP3zbM1Xs/7SNja1/AuFDE5wTuw0QKr8A69sNnENenZowIyqIZxeuTQ
viKem2GakZePKNjHcl+mRGFca5dKvP3LIGT8GjjdcUqM6uMVPqIBA8Z5OkH9HUfllcrBbpefNXtz
OUBDGMt/l45QfDN+4Czxx09tUqav/mmwAArhLTi2cezFqAVIr2+cIXVdlFraKMSl8dwdsDTw4sS6
1vR9N8AhcKOg3Q57wdSTk+Z4KLcQ/XjdZ+US1BVpUtcG1Vy+d/Ng5aPGZQrgtLmkkC3jUj2EfUO+
4G+F93+STu5dR9DrDpSQytNzoxt/ONepBAPJBF68HZlzdB1jopSpJiDb+wYaI6lAQ8KTnCebhIgy
OOJJiN4lyngmr/+obq5kuXj/NqMvP86JU32giUJ6VrZ+IYJYEys1WRVy7A+dFewhQjqej+mNF+KL
bN2g79LB+K2ILL5YBTiNNXSFDGYhgzxvfHdrUMT0rgBYcLYBwTKv8V1OVYX5x7HxSQJZO5vNxma6
7OOFwP6itUCIWz4TNp3rqGmjDRgA/JxqfVeYK83+BOT2WX/MPO3SqUzRnTffVM5141cSg7inlWZa
2hRZbhuGwz1qRuo5UsOGtqcAKqQ4BNJtgdLzsaajFVcfBWPzaFiAtdg4KNJRGubEFk1bpnVzpopm
UGG/KADhfHw3bPSAhhHJ21vo1OX+C5MIlDDfBNa1AyFdfGVY8KnKGkpehvYVhoxj7/I1lsmpYt3M
zgerZ99Nw8tDJdlaB0NJx15c4urKDcOdGR97BqHx5WWFxdyteHJcROapJDrWIlxcVB14Q+PwJKQt
plXz9TDI/Ve9+1+ZhTCSW78ERHlVfbtwm+7p5aTC1xnSnVtoFLEUXJjYBLAQzYurhLGUZcqJnre0
Ie2tc8HhWWAZcb9OsVQa5QkIVXYqjLOt2EsniiIJIPkhhuIm+ybLen936UOdAnMuVns0VjwqxZf/
BeqG5WStkK2fL1kQGdk9D7BN28iyVe7uf+RUyUxYjc0gSRNTjo8vFZuj+vd5Caj94+3ghZmPoEV9
sPRYUnh6PCSfzCf4x3yfulOFMJxMAyP+DVdWV5Gja8WbfD73Y+IesFnd4SwYQplS+5Q+v9mLrHY7
OTFXk8mF2UsTitfRgYZaolsgjX0Im12rhPNiF89qtiYj79h4rrANWVqdtE8uEU8xlVhu3e1w08+C
PtEuyDqJSHc+Sa31hDEn9Bh+8ekkY3Id4o1Omwgv8iNEeUOCaMUSAwUzsgeNutSFDEY7Ub/Urk3B
V812suvt6E1PvACsEjt9bxNjebNqs+fobgQP93e5UWMzjwMhGGmprC8wC0pTKEO0EHTi1uT2lG1h
7oCyzHjWd0DQz3w7Xo155lrO76qZY+OmXlpqWU3hQPJ1ZL7SJ4WVgHSIkYmSCViM4pECpo2O3IWo
1DQGoQxRVNoSXz8hn3y+gikSfe2RW6aB3p4J73zEDIwTAXz5WYdZSOYFMWFBlQ6jG3e/EJmVhGwa
8KJoAK8RBHdWDeQXD4I9Oo7wXi70vjZhvf+FjUPLZfhThQnZj6yZN8mTNTf8wpbHSfgRU/ZhMPch
3tEfkvmyzoaoynyMCTP7w/pwzXASlmIdWWgkXw6sg26X9cpvaaH7qCHxBvH9F+XNrAeXSLp+GcEL
7cy6tztGu1BN9zeNU7VUDE+RFCataMPknwd9K4lwc+vnqsuZJ72IjKWp1tv90l6uKgi+cbIL7QvZ
6bJcoNrdctRpPQORtJzuHJ9oS/LlSt7euCA0ceyaUC7kirxuaouoJYSA0csipueELKsaclDyBJHK
kbipiiF7JNVGhmRM0b7lbhQAUW9cYH/BxYszDZsWDKLJOSBWUpssL0cDrvFg0ntUwkIFaxMmStXe
5H1HETb+TXtNpP2WKp90nfJjIGnZpEf0Emg0gGXlFsP2EYej/Ap+Jdt0LSUcyqZ9ru6LLGGLFHKc
vQixyf6wILqt/Mo4WgFJs3PzCKutzn5FDjmc9Fh4r6acLyjaFwRexvwnks4w99RPCW0ShMuucqPF
xtxzyZBAZrU2nL1lSm1KJykOas3YJF7KTvygrffviC/XLVKb8fge9ULEQ+P0lvINv87bVxX+wbdq
N2QJU+9icbKqIrTh0jlhzQ/9TbM42TRvGBNgCJDR30/jg3RLNGIdRK/AWyXL0FKgpvNDd0ZjKDsU
HBGV2CNHdEcvq2LNFpMSZfuiXKkXv+YjWFk5DBDnJjlDuG4/+dc2SvFqx3EBLWA8mLz19iChXnU9
X34csEf/yDIq9iVaobo7iLvVHpF8s3mLJyk+eal2lg456WNo9bZ3H/GkOPSvYxKT+ywxlrlyR7WB
Fs0L5zjy99EMgDz6OF6WKCE3H2YN0dDEolXRSzWnCKkslRdmrK9bfFiu8xm1LkRyZOTTq4jTbPZr
4modKS61LRYaLyQuGHu3eEmZ+2OgWCQEOJS8jHP4mwZzUWZQeFDUkjinyVkzPnGQGBgo2Ilm2iBo
3RDJt85mHObGyvJ0geGKYcTwDpgxLYHS90zZKW2BTK743T+F6CV+XO8cRABkzNMr6F2nb4uP33tG
NuY2UiP6PNUpLiV4Nt5SzN7IJKMMnbF0MQjkEnb96Ue4A8aQQzGTuFnqFuCV+FozXViyQ0Qn/iKy
+iZpHP82EpMYI407RCMo8xkCGB/rHy6mPDVYTpguyRzENDZZETzGZH6XscR9yiMVDKxvpuk1rWYo
wtsR5+BH5tx3KBi4VA2HFALL4wN5I4y1oc6IFotr49mmMtadJ2uEYFaeiS8ULaDXmcRvNO9Om1sq
0dw5MT3+VDnWJF7DQFGVgmf8QgBH9oqHv5iC6qkLJBgIdEbfU9W2K8PUxqSlWIYNxtT7JhEHBH9y
TjLnGjEDwKIBPwcCc6pnxGcCcyCcwP3DBofKTOnCercgMFHCJuAFEaJqbJltnTh+s54ErHFbq5eV
b7JxemfqxKiDTJCiA8AuABUrfoNvkNY4I4oP1DCoOw3kuhjVmNILxMYJU5y3fXMsRDhBF/9NLGNM
Ez/hZ+DYmPo64ptfmlNM2wxdbwEpOgFwdJY8N3wW2ld+ack6sZttL01oNGdXS885ze/EeP7nTsaW
i47fd3LLtrbVQ3/H3jYwCLhEVaRR61nY82c486kKDc3tHDkeQHU1X9vzbCbYTqMwmVa/VGdfPdJa
YdufvQ/ElG1kJyuP0D6IJZ3MHkAaFNcYzUize+z5VLGW5uT63aHpusjXPRjoTUD2trmbGxh+GYQV
u0LGXqFnq9S7LyA2RWyD4yRiJvQM0SDyEozZaGqo5oLkelJrW4Lyc3OEZ4r/vUJjyXI+Aztby9Ao
aSs0C2K2OV76b/PnSiz6GwkE1uhuR/rerVhJQY7OvT56j55chSL8Z4vupns6qZ+uWK9c9IWIaArL
ETtPwiKNS5YxRvFYHLBYCsxyOlfwbi+NGyMei031u9KSSbWUufqmukfnzQ2d0hDdVrBV9+mGsQEL
XGG96BjoeyfrDYzKDMV8b40QsUEjZJbGwDgjTuD+Bm4Loru/lW++IYT75ywxQNFfI1FLn3HKpwNI
1bZdvxp7xMRdbfORtznzOA13FNuSiLELR4IbfgKIasp1K1mOzEGHHh2EJ9QYFovInoAvg6jbFqGM
9KdpDiV7sVEb2PQFR75y7sJrZ4cAs++1iGFUAVif9hRCjSX40QQTb9BDQ52bv6G6KgxIKVUGVPGi
TjNdU6q1YibY3/2WQbMXUbzsR4ng+L2VxbqQtymrp3bVJQj5uoJUG7yYDns+jL9UL3gQoOhGxN55
HpEgXbBRNLW3F3//zjM4GU+XFz7FWdD5umRsVnDzl307Lr/8IiFfoF5MdJbRREgsRdVdzz36qMhl
m5ZLydKIFzj5tWu3+LpspQd5WuSZ1TA+V3I/5V8cK/sG0cwxb8Erqve8B0CuTjKN0PjYUeJLk/0C
BeIoi7GbgJNC9ZSxxd/gySLFCHQ0bVNegxFzcvkjpG0TK5wOxEH9n1Jrnlo6eTh89T7JB86V20uB
3lbGZ+NQdac8ovPlgAT+1jowajg/nnLxhRhhYEyd0MqB+8zWEFzNue7d7vY3ASMpMy27ExXFdXo/
IpMZOmhv6o/qh0yltES/Cc9lgCTYotvnPQs1hcDiE2K8xO3goVI+cPC9h2fsmOdEe1a8vAQjLER+
02Xs9TW/E+xxJ/syw+4uC6H+W2tWzU+3DEbiDcgMfygsWvg6TvTLoNdjPLsItg76jq9/QzSu/LGM
5FtXuF2xBPwrAZ+Jtzmkj/j6IUjnmzFUgsEe1M/Qkux/OZyRe5ZjiGIpci7Bas5rPCbRj8f/RG88
P0LeDtQU9takOZgjO/ju/I0awjWZkbZVjwiU/5VsGbQeKsN6txul6wzY2ATFevE9f+aTp5sApRVg
j9ESdsczWA5prHhCBOgOusM4hmaGJEEGjbWUHMHrmik42utM68iLkkBZJ1rHY5AOn6bDHVJsZXgO
rZxqy8rUo2cYZswgKkRQZRekisI2xHKYig3UWQHFnoEKpCoEBvhD/m6664H9WrvykcO2+SvTLISl
vmomVzrX8u+rV2HKmEWND75WM02hcj29nhJfjz83orDTc6pLFy2dTm4VW6gF1dFG7Ta9XuIB/SQJ
aNSY2SYOAepkn4k+pKCYAWwU4LsBisQU4WTbd8rjrI0iTjR1Eh4Q1RwjpJ8oyDBpi9u1nXSJIo8e
U395ap6aowOo9ciSL4rx7GgXgWdA/E3LvRl25RaDt7p7cUzDqxOFVZD9cNM0o46f9zmTk0OFdwzO
w3rcCKkzPiJ1BCiyf1nzoORdQ+EmEOfxxFARSEVN//r/PQe650nqtgHlWLRqmuZCAuvkwNDkD5/f
lMk3/d88l9ee2FgCJ1+/UemND9coazfwrNBdjgyN571InCYmLClTXndBIpUbESbKA2A8RLAAN6L4
ozkR0xfBchQv57veS0amVotsx3ZBk8o1o0oy+NQcSS0Xt8uUQGsOQHUhkiNcJWxCd4arHi+G+Pwv
wYn6YkP9az3xkev1v+71j7qhNTAFFlTjYoJgE1pnRSxghRP/wQCF85dVp3QzMrDaueg2jgax6QPQ
UTw0/jhQTuuHA2bebYsMBXE8zEwcqTtfWcvojmQM7gnm3QSWCg30X+E4EDL5mWcRaPkBF2Fd+dqF
as2Ox0Xyg309wqFitHIG53JdYUgIQRS7MNiP0yiJHxfK5MoWW6/6ZyVjAxqj3FJBomNjmIFg1z7K
1WNSyAV6p5mIr+WTMci4hN8jKCK/9oJ80NQmIxYkCZFH9x9vKMGjEXjtpN6gS74+3hFD/7PcKk/4
/Npdy7VMG1hjCGZ6rFzW1ev42Cl1z4Pv4YYUnGBteu+kJunxobUfzP7sXpkDMLjOz1+Z2qG6Q8kz
xxTuYjMPPkyVr5MGK50DmpH2hutpiTANCkU336Q8/J7vJDvne/k42JHddU8oNiBtdq+kEL8BMViW
z4PEJ13wL8lxrlsYpFqXyX2UnZ5eSgMW6E916UCVX1T2UxNaq7Pl994rFXH8qf7D+O1WozRa3/6Z
ddYfhdEPxO5ygsiq9PLbWqN+lNzYkPPCGNh2rv2YpJIcWKZGq0yp/4t1GB3pDPx+zb3fEMQvLHaT
XfXxzgDQFv133Q3zulB/78+aidZ+fHjL1YrTbfcOq6Z3aeM3dGxqSxS/in3ep9BazX9ry25OhTs3
6+HHSGCF4cZwPQjUv+Ce9Y/jOy8dliac659+Boh5/D3c86IEbfetLT26s95xxFXYdwrdnxAuIbPH
GP762aOtjYlxt/oAOTvJiCGdr48yw3nfV5UenKtEpVeqvKcIF+V5DqjobytgSQtKOfy+xyQV09Di
CDZmfr2CVU8zXnAfmaS7bYmhC4w9tQirRu9v9YYeh4GwkNCDG8z4iT5SiWZMb3plMAng5L86beI9
j6xPHFJJ4zAhiLdOFBYYBSGrj28nLA2QoOCwjIEiFWMje1r10PIElYXjb3xGADF33O+md+Sx717a
bj/8S3j23ZPwvx3s2Xa9w2ueIQdFzCmpV8/nnIVyamTozBI5LH7d5xcGI7GKmZSSbTovxR3dt9Uz
jdz0Mzg9xcCw9LburbnK372fLi2bP90r4pw/Ax9X9D7RyHy7jtGdDHL8m3vbz0/MWVBm6MS8iMTL
crB59bHbVjavG34w68/669dZn7E8zLw5NbLN8zjzxkyAcertG9HN7divtl4gsdk4RR8xI5odD2hI
Px079MP+V90lWzFXvn5dvzaNnzlDkt4YRvRkLNb/MXVmTcpyQRL+RUaIC+gtsgii4q59Y9iLuO+K
8uvnSfjemQnaXmwXhMM5VVmZWQwxQFeO4c99fU8dvq0ruxkdQuYJt9d8P33Nt9M9yHd9ZLG952d8
nuiScp0+1zdQFvs81ZP0v9qlZY2eRrgD38a9gCmV+BmuyjnO8C59za1RZWCNttNqH4CtXxnQxyQ0
0TxsomabXTC/jkf6L9QrtF6q0CKt4tNhpIlfv315+LWDQ8uNKmg77VKs1pkl9uYyo6prFMgsFZ68
MUJlG6SEa/nXG8UvcQI4Az1zsCr9BbYvfxm/j0XynXyXqoia7BRwL/+qEjAkdpn5k9ZD2z5Q8iNF
p0tzl/O3RdkJmiYVRotd6e9ZE4dGatca3gVbwvPKqo4ueAABJW4r31nDPbBObFtH6NcXt4ltYs2h
60WVBhdoOW4Onaru8PC7ZcuufVX+EPneV+aKcXnnOcAPcMGGXMc3y95c3DsBRqO1QZxFbwPg2Esr
Y7UEdPm6l+0GFqKj21d9chuWZ+XvE9l+ZI23U+OnHmG2Oj3ivVqKalECT2XwfCAiZg5LZpyeDSvj
fnqFgncfoWronuLtKKe6E/ayPmg5uqTEx785I4xWir0JSxNRbqGNZl6UlptgekruOhz7kKjxLSbZ
Hef1hqIBpGA0oDIqs5hNU0Kl5tAmVBj1wh41pohYdGP/vjxe6vfUkjPD2grgiay33jrpp/a2/6F8
IMRWqyUwIwEegSxYGdgw/EOCBhR+BBYCIcuu9ZN1NuNar9S5TI7r7arcM3DgRJFE0y4oFKnNEbz9
MiayOf0yhK/liJOriqaYiyxhzmbQjFCCdN/9UmA5G/9C4x/KCFZ86iWjZsDzth5T2KN3XX0iCsOT
/epGd4hD+JmZvdKijoEh3EwXHc+0/nsFX5vXO42vx3z5ly1KCxiIm3DZuXeY1+mHMarS04iKE3Ls
JctJtX/vNWhWt96MrxPoZeFmjAKPat6iIRpjN50a9L36+I0hGvDkYNM7qDzgVC67tzFuIYNmvzY8
Tr+myyE0P0IJuZjngAr1a8jQGFCz+oAnC80wiJGIlGjAwwSh1IRFJ09QFDoR/CgmEDQz2PkcXCVY
ioGUkWGurdxbkDeJnqQjRTGuquPVBUlXZERCLlIfr6nXVTau56j4rqDpSs1NiTiYgijUBW6yG78c
iLBUwWVDqNS6KL4pbUwRnBXLiDJ2tfLTmxe4+4O+IksfD2S6VphhI7TmkNeOeFViwoNf0S4yB0e8
K5ngBxdaz1fnzCovnIFZwH187M/27bdKdLNpcWUxNu69J1WUtQVNnOtxuE1sg7P4Xfsz12/CHoxd
0I1fW5/eDvGsWnhltNiys6C2rs6eKxYRo9oqYapW8+pYTJGx3uVJLp6jGoHlFuD3v3fAA/dZizTt
FZeO9vWvcaLmBLz/XN9XmNvRlwtZLxWvwSn6dM0pQ/iZOnSEidPwMmfIlNflae3vOtkskrU5eQfH
yWdaWdPS7TK2PBoi4S1GmnNxEBdsMJ5CJQOVFu7U3j4ZrSvLeNVJWNAZ25ppqj8G4NCUD7j7qUYV
utGvwS14JK9grmE78v4VhnTjt/ZbZUbEVu3T/fROi9vDPk9K82tvqFoHH3fLCDvFxDg675C1pjdY
z3klgHYFQpN0G5PgfwtJE94jcEdADs8RMKXgDFWRHNNY411Ab7qvwgvVuDz2voSYHIdCTfTnK6Ia
oClJXMY8bEerdKQII3ajbgyiqNm/m53P6vbLWpUHnS9waQOaYetVtpcgjd4JL432k4hz5zQxb0Eg
yHRYI8S54MJHe5YadiivGNFt69LH5nmQBYX0naZUrupvQ5Vcx/1+FSPqRvfeswgoajfqF5fxc/UO
6rPbz2Z060DCnhGL97u8OTFUkJDdwm3FPuBhv0dHWorANOVaAYU62waEn439rNmVyfHvSujzsQ8L
Fo4Pz/gR+R7n2l86IjIWkq/kb4d5Q4MQ3PnU7Orw+Ic8v46Srr9cn7vV6Laxre8N0qshE+F9YnWS
1aNhb7FjoBw9ei+4OHC13o0QKg+TAUegU0/sKoe2hQLo2D1OqsOlV6YnFWUT+pN3Lddnwh9yjqBM
DB8Q+sfbr0sn82vO2a92IFIQkNd7STfxt26TRRGvG0qcgwfsii3XKOGn+wh5b6xi9x0ugAQbzmOA
DQ0QoTZpO6FHuq+ZfHBQPpHNr6AqKelExyLyJihjK5mIt3HsbpAUY5wJAUPiGWX5dV9srHdYEDSe
aA2F/Y+QKyK7lSsIiAk5JjogPdrkWRIY61YYsr1bn5/64IFj0gdJcy2nc8gdqaBGkfmS3ors87vx
B6MClECY9BMTjlN+ExVEutv3fwrlp7MdP3m2CBb5xyPA/nnD10ojCy39y132xc8yf6Q9LnvP6Pmi
klINU09OPjKlkm3OxxHCoO1C3UFJMwg9CJGwCW1KpCFFwa0wWqUBljOonVWWKHxm3+tl/xphXRbJ
W3AfPOdRs9vsniiQz+VVaPhVZOoP3ku7AhWI9xARTrQg3SuxcYZP6va/LXf6vgEauHUcqfaRjl0S
HOeZbyDd0FnYBnldRTyy//MMK1xvMKaKUCq3Hja9Ph2jJ/WHBdnmmrNmTEyqZGKEM0633H9RrdTv
Oj36fmnf2GqBKGgPXkN689rohiHyBWzi4l5QFqJUcj9xLaD51qWNfJ39KUEG7OavgM/Oe1gbZ0M5
NVSHUhriCIIZNWIp6vA+RHu+5GXGJ4r05hZEnkq+I+IHvXR1SEr1whzoMIMezGeQK5JIPoLLtCf/
ux/4ueZaxo2XEsWAia0vdds0bEnbZYiL87lTixuO9Fp6Sd28P1yQMR+PcX064gytYY+xtoZpElQ4
Ovoc0r4WGkn8c3P3opJLU7+8365cTPDSw0ucM6kTIA7WYaqrQYdWTy/YTXoBE6tomMeXGd7h7mUm
1eUR+VqJ3VESSc0PGE1eSxr8+ow/5HDsv5wuWjq4Tc6jrOZ040iqHMt+6LblVZquQYWdC5oH9HCi
aN06JXI55kxtwTCexVgo8Rl74o3khcMCXZrh7BRURoTAnkUBQdsS49m6K59FaX4lqtu2/mY/Myza
/23QKvxT+xOb0Z7d+mAvLD7XFuYFH4fuWHK1005KajdTjZIjfAwkF5Sq4uYWVox6FsbW/H13NPJ1
ZcjEQfTIzTBrRSDvqn0o9RRpROUXEmeufQoeByhuokwWcnrZEag2JwNrFCztT4dIt2OhNJKauEEx
JDi3s19JhCqsj265ByTjkB/ksLCIb6euDJEENH1gPv3bhFDTW5DQTvcIADL9S4TdKut9m/4kEOcF
3isCpLcNgBRF5ZzOo+iQDqP0Adj8NXp1oCfLQbeOQMmkKZ334qpVwY0d0JsX1knqIa63UKkCmDwH
zrXkqqKUN30R7ER+UATpENJHS+g4KvVNpcajfSQ2itDEjcWGPlEN14hJupZ3lFIb/zhTWRxrJmLJ
J8KQiv/+qdBx+YmC/JIfCIs9trQn6I2092Qn+XYPQZQgJaFbVkWecJabPo6+5w9GDJ1yvD8QQ2rw
kyA8OaBxJ5/I379MJFvcuPpOYZJMQpuQ0lt352K44gkBZ3jIaqsQC8lij0vxZ8jpH3KyJcmRHdgj
POBPOdeY0SokjiPzPdce5maaQjWR5tXstijdAJtw4TDB0z/WIqqEq2L4whuXxQTYOw/4RJPCEu88
ktpJEiQhn5JQiiXwb3vSP1ZSMz4zp1TU/RIHSeOCE9yVVl3lBR3IJ+UGrJdGDbg80AEQPMs8YP79
XZAmtIYyiXVqzqdfGSVRvWu1yv0rE5vF1cKUkKsgitVXo59EDzjxS6Bomhd/ZDOmcE7eEO+8gias
iEjvW7F/wfJvqO4iKJqToOqLbmwMVZVDVEyyIpB8/iZy7+q+3LmYx6mcnLZVxkn6xedTCaoEzKmz
r+feHMACjRnpdOiv9h/kRNynKmGKR1nR8Vr6k0YorVGZop8a1IACawegoCG6kzEY1mCt7ezYQchX
sD10IQnH1nnQ0qsadnFxiSUsbHu0Zv4KVyDWIhmAElJVCPkixpAdZCZzKa7MrKcpU8da32cLWAu9
BXajBV9ag+W4kNv9BhBc6zvXGtUgKkJujbxuhIVrjzqIuKsfZM29kXbq0CKlphGDllnxbIHqeS96
UAeI7I/2K0F5r+X1iTlLSjyjrfitWO1lqGhA6lfzD0oI0ARUGlDFAj0fxSE29qvgffxolk8mUhAr
MqNlB0L/Jg5Hl86pg0i0faK/R52V1WLelkOgtirTZ4rk7TOXF06x6V79X8tsg/BBM6aqMmVHJZFR
yCVbDGZ8EChWiByBq/G/HZGNi8xcsHXPu5HoNW/52p/48hbQGqx3Tr1zdGW7R8+olrv5G25DilJR
eZscFa3vVwcLHGpiim/oxED+GKTeMa6hvS7YJRUvhbj/YW3/0bVyZfRTi+UI14IhWU6ZwXSJNJwE
3RZ1/8y2oJF9pZBUA5Z9HX6t2IoWtMmsVevXktDVYkWLtct7XP70QT7eMdDHSj1W6aDUOrX3A6N9
or3PvlcanVf1+Wd674mjsAGUpVjtNd3yYu/LXFcR8ZBVL54ZPrFJLEiXi5DETMstacfwDwX+Iuq5
UHOSFlKDydmh0ILeQK7Af3E0g9Z/d6II0gziEur3LJQMN/lfS/xASU0tTFTRA1s3CQAVaqug93D5
z0KWoicC8A/aAW3MlxEkV1+cAta3LnzFvHwtxqQK8eITUPQVbMyE8s2eBgSQPGv25n9qlKkiNlgB
nA6SyqLwq7SvqFuoFkv2KEcFGItXLFM/LnWOPrMOMiBX2ju1wxJKJchYx5ycZeZTEozYXQkpRQZf
IfefjCLokHHvOl7lgp3tWER1fTrSAgwfj7g71uzd+mw4tAxq4UCsZ1P+RF//L3MRg9rqbgkolIoA
8wzqXe5S8Ww2i3kYff44wHpHUb4I1iMCoNmCgY1MNF8kRFRcn7prFWTLKEhlO5Qw9qtMLP827Zbc
MCvPlvlDdMahn4CVgY7ppCYtJoXfX14cAhauqYtDT8NJeYpsEIrbPtAUUmwKCQt3pvJIA1GTg/6z
wRzQ39JCNeSiqGLjeYCOJELSlSzCINLfcr0ozJHl59tthqQzQcM7U7bUCrv1VEte3VEsEf/E8uuV
z1K2PgcVz5w3uXYVJb0IvJ4OZIn3sEKDJbrytmgmEFeH+4ezu+Bdtn21y6l9+04xKz0Fx78aOvLU
PptxUvGe9FIy3CX2IHBKZBVPLxJfTcDZEkSidC3G8Kfp0aaaUsUJpzT1H2l29J2yknOHsvJ1HFyp
Z4gVeJ+opwzuGxigYoFK5LrYeIUV6yv3TDWDW+fSrjDRaY4tTc50gwZjrHvPin09tu70m/50rAqC
H2tYIYHsLUfHKPNfIU5JWC52jmQBiyMx46ZXHW6+UwDOffeARdzdrnYzMiFjSE4SJBh94b+rOeEc
1QkG8lmujA8ENLteObpz9iiNwdnBdk80yTbdsuEvUbwYlPrwo9sbmMtFN5wN2U0+57iP9un7jiMo
5nMxnc57x51D35g25rNMlPKb52zjofGY7uNP9PJrnUe31i47F0abNrAH22THRmn3OHgQEwzSrtmq
Ommv6twWqZ/6RxrBYL862u1b54k2SlSTZVy6uMng3cElnMu3mww2/WSQDHb9a9fo3Lldu/cJVbXJ
YXQcXPq3/qfb7OwxejzQ6v6MDJPshBY3VLig7FRCrC3BtVNg2EjehQcv65R6jXgZPL5petOIt2Hq
33vXHv1NwodXDTbdUnTtsHyOa0MjfoYVnEtlRkVX32k6/Uxv49t42waKBRa8Bc/pebVfVX9wmBqU
Rlb/OK33a4NNIKOnC+FK2GyX8u3yo5+0g6ecRTWVekR/FzW69IYf1Qb7aXNUDoFyvDJIUASE9JP9
WCOZ6tzdHeUOi4s/wjoKq7/w5t3bzzZNqwOq2uPKMIuNuDmmY3FPPBvTVS14E5T9WteKShQZG10J
jg2kRfWf/eoQXGsAsQ00s4sUaPccXVrttFMhFiWJRRMZfgD9ebMGsSetxiYbmoM2FxmN5mnAU5+D
AnJMaZ0BJmKNjorUEqhgb1hKgH4f+40ZAmjz21sewHqbo+vUurVphHcJtpmLpQ2WmsSXCN+nz2H6
hTWye0/bj3vrfQquVpSd2kmNLJMhTzuY2/qAUeBYLc7d/S8W9l/nEq6m9g2CP7KyCqKLZ3Dc+cke
W/P7pLEnflEr6AOhU4ARamo5x6xVJ1BpPV628WwlvQp+m6vmD6vH6tyjyqLc0HROFAzjpVMlhPEy
kP2wPNn1027y9SYwJNW/ulzbFwgZEzOwLm5pWH51SxjwY5RsuLikAlHNzg2BV+ekvU/C0tCMzbg5
bA5Lw2Ww/1OTIszIetzXI60dMsbJhuIS/zZRqQx5dbA2EC1mic6x++rssbtr9h78VIMr3cN9sPPV
AUs/l4GAMnCK4Wv2METd/9O086CtkyKrSmAGNbYEOVLV1/JbuNNJhWPAgd10zDYGH+HbP7RTGtyo
xc2l94n28R4Zqh6L6JRn1X0m7rCOqaHBPfwNvhPuX/YZBI6/QothzD/uBEx6QqMvp736oNmt9a3/
bpeP3QQ5Mvu8HvkvdnMihQh6eWHPpzfRc7V0PolIz7gnqu3VNSj5IrZCX6VxEk78bFL4bUlWFEoX
CYDCcYXpUq7Js1Sk0MT7tOU3gbyDZEGsB/mJlXEU20JnS2kpo2K0poqrfxrh8cy0p5KDiIHmYBdU
fLB+LvgDddtTkHmHQNegDDjAx3n9IoyvBtdOndu1XVghHztNivkfjDZIHBx5a2aR3lMViGdu3iFv
M7nZLf2kDR2QDi4fahOyWNb7fcKXt/yq8HwmmhcEtpenjF5Z6ak14WqBMfQh3hahWbKnlOtfkICS
NJki6EhQC1E1V/Xhhl+C9ieiu8AThZmqwIjykeUWrzfyO2i5AVmSvxymtGOW5w1MN/E8rtD3c4X6
ZCwvEWXIIpfd6GilhRq3DKYY9agWAk/dCThDraxVu78BS59aKUle//VjrFPHCkVNLvn1tX6jDWDr
JyZ8VdgpxFa2X4JilQhzvSsA/3hwPMhoFL8np5y5vcvH6DOwiNcI+C+JfTi7TdLmV2t5Z+4gtK9a
zmnTre9nb2ve+KGrE9U8nJtKYSls0i8zFAG86tInh1Ci7J3BcAhXeqVuqfvGIlJ45t1LAkz7ApIS
EhMiNmIVhjkTLrukpe5F9rBpi1V99C45M0kkO4h1ntp/qUFUyhXxZDCXBpdpMtal8AqTYNnWplzn
dsQnX++Q0OCuHHziT1zmlvV075LebLJj3EY1hm20Zat38bMJ1RLvTWM8qxVnPo5omV8BdwqT/AEE
j5GyADmPWr4u7+eYq4bsTG7vVchqV66hq2dN1XrM9DLX4tEpccIHur06V+RI8fBDwsI1ycJ562w8
an6IdmQywUj2KF4imd+2IT3Tb/I1vg4r7p5y2RJtN/wJbUfKH/uQXh0kFG9b0YOyKnUmUZaVt6t5
ATA9/CTYU6ILM7+KV2g5NnoknLtZkYTpeBw49ncS2UiAQjloRLf2o22ylickxACJeMkLZFAiVvxH
YU/880PWoYZ4Ci0xpQRIb3bldalIUZtOuCYVZYsV0tVap9I+YDQl09d8WoHEfgURv7cSFj8yko//
SIPy94aG0XBTLt5ZwXMPl4M67DhyR6qc3zhbsbEKd9LOs1PlKuruuuBXXbOXPahu6tfiLoUUCQBh
J99g/kAa2NIGrGP2ar1mZFTtWu+0c5wzdxhxafzg6A2NU6s2NIfX2X22m5SIiI0Wvk+TwySdnSYb
6IwNd9svxScsOdkBhQMKCMwEk4brtwDD9yY8Yvi3YzH2z0sne2FRVfP5dABtH/+ynNbpLA3qk83f
nGQzzHZ+Ew0sqMXEZHElYUWvvHWXScfiTK/MufmCWplk3u3k7x/YcQNK1afl8XNcxvxytcOkdj97
wUH7AIVmzbgCR03uq0vDwRb4vW5CIy0Hh8x9lNxt3W38vNxKatdZQKE3pfbr+5mOk7TdiA3/6aAl
b3M6rOPeQ59w6FUrYWP+pD9g1j/0ahuH4Hm/hMrhGFDvVb0wMZ41CPky5ClmdCdI6Gx3brV7p/UE
a/7PZ74bLvvyLy2GRF7xAdmWqaDWoytBgMoLSrw/sTogQGNiLuxTkC5jOZ6hh1a1WSpsFaZRKcEk
vBFiFiYrJj8zGorBnac/kZJU+aApKC1c3hJKBnQrxWe51CLFI5kkNZZSIwEugdggHKlgUwijUaXm
gzBZxEfBgSRqEwFFIIwzHwc6JadjAQv6RbMpLUryDP0BajkSxARSKFhQKSDSXDU+kJK66J8iePLt
Jq0JGiWQQSTxtPDZwcntKRGVnaKg+ksbF+hL28Cm0inH4P6gDtlQF3VpUqNTDDuhOfxNe5kSRTak
0BCpqQRQU3jMtE+qOHz6KlvIoVcNJczxbmbyIsawFqgJpWIU8H6T3hJvQjDhJNpeXPL0A+LSbgKE
bDlDRUGHhLqvuUvgzaulogdFxQ3IiHwIi597mlCoMtEkeyHuZN7YYihJa5Kx5bLK0FcJfKJAw2pM
JzrfTZYg4ZXaZcEsKtdihMVHU2pHhDDaDqAG9MdkKF1VgWMyk+4WWzKDeLFPf1EsytiOgFvUKElA
6E7axxOL25UuGUyN8tqG8UVhHRQP32Q+zxZgjHa+fsM5+jyua5G884Q3wd6b3FTDRkw5cdQ09eJA
y3Dau09aYj7xqJW24pSnqRa/3cl73vjWyMvWyDtqpn7l70wnTt2OIaQDWqq34TORzx6cegdxRv/e
LRpg3wFNzmGuW0EILCVLXmwZkOJyanVWZI1/J0bSEg8VA8/wkxpmEL0TTWmtAFsq8CVpPMYSGOgl
RGfIX4rvukfVepFJNhQHXs4tUk71oZxf1OtlSiBnI0USunyuoRiBLzoo6FV2zpjqviQzqtxbVO1F
L1Fpn9rFUVQjutoB+EBLEd8j8yBweRa/f4l6X+g7pCSwSK+Kn08XQ4epOoiLwJK2RDmwv1RtB10S
SoRuIH817SK/fM2/+vjtwHRUuIjsQ+CTPpagqbyYg8IiprYUgbDM4tKXamlaspZt+gaDkv3MABKb
LipfurRUh2rAShvYnkp4lJncob8IVxNXqI/eBbnt9zgIgsRGlgPoE7P+SxjkD0kmckhMZMs/jXzR
HDc4gKLWbTgIeJllyCfwDpcHESO7izgFutWZBAGDTnMArQBrTfk9DYdIIv8V4orPUcgihQKyD1ni
10oSQ1K6aAn3VXsyZfaq6bGfucX9FuGksEWdOsW7b4cdBubjC342nNDA5/E29W6fS3YIqsdWpjik
s8i581B0kTfOhpoSZYQScWDHwygCZFsPPt6OgCqWkSZiU4mMrvrAABm6qXFOg6MRlCR9h1CmQ8fE
nTfTYmbkDfW3JhVYF4UERKWnwXpA2amDkQdAJ0xVXpp8SvJ4PXSMU+mYF9MRlnjuf7Hk1cL/K7U4
vjvyB7rD5HKwq64jF/6F/P7vXenEZO5J+utiwSVIsWQfwWR6MTEMeimmUAxLMSDkMkYv5p+/RJYV
wnQNhTLVO7oWhZTopjjMcMqr17gOYbbqleaSE0k3DGuQ7KbgWYlRKhfM3DIEopd46LjQioolbosu
Ay6OVwQzUKNXRUhU2YrwurID0alTsiJQFQYl8vdKS2ZhtwCnJF0Lpb4uUthclsxPOjnnS5eiTuXS
596G35XvEoslXtjeN9iswaTBeRQheOPwjak6P6KhBuyQ8T7nsvzuoylXU6Ehl9YZaVigRQ02kfPM
9XOIfHXlf389oNZyjr/7fTF+xqIGadPZxwSeeZwDG2sVf4U5UXlGb+yF2wPSXPjA0zQzBLmdNUb1
AbM/SwCi+ljnY8/VV8qn/xd3xzN1VdQD4MyA3+tG5DdXiY4c1l6gi4FYIpg6Ig1mhDcHEDIWamF2
P+t1Z7X+MYq41gsIX4EpEO6M1FbFE0hcXfqFhUK7VSfEKmmCrIM8QtsSgkPrMJCpBTUMlB3UU6ju
NToX9CO7Dh2B3VWe0ZBpNEPZEaaRFJ+qVqg57a6n9rRbekZSC6d2Iov2BV2kF+fgrY8vPJdrUoGx
P/v5gx7NOcloV0M1eviXGwwonODKwugM30udOrGrxu/v1/dmlGGVNRKeoa1BTK6SxpbsTVsRa6sx
ViGZWXKcCrkKTuIIYvT51L5rLc4JabwolNKUSCBDood6p+giL+9aJTMUNyh6kp/pgBW29c1uleKP
Tg3EmD/mUqKexPY8RrZJSUVDUSsDvDVECsLhzAF05eNUU16hePi30DDw5LQhwz3A/z1qRLmMa9U/
QkYQNaGZr9A/xdtJ0sT5H4A6kzyxE4fWZX3gpameb+3X0c3C25o/quy1NTDCct6vG8xedixKN3QA
2vNOm5hsQ3tNTFgHiLdVpifsowj+C6eV3Sy2cpjBS9MngdY+fZOvQ8QmxZeVAA+aTus8r9PmFXDg
UGCIIJlT+68PKOUCBmN+mmnYMJCQWQ3jVYlWzaxg18heSl5PKgyoCLigpAD4r2ARuhvfxX8qvGfg
c5T8YwzQQ5y6qsqqUg5j/w3bNz9VKJdji0rT2Mc5+5O4uPy6ccvf29EmLM9k0HSZ3GiG+KX6uR6p
iiW64dySU5fAjQ9T4fAgbPb+4ibEGi2Xms6L8jA21ySYRod7io6f+cygeRhIm3VBUcp1oqn+ipF/
Ego/BlCjpyRwtspoNMqSt3iWlxGrnEbFkcoF4GyROl6DeyDEyQqTuDRoDkpsaslluPKw6Vlh3olQ
anASQ9AJQL9hwyPmvtnneL9IWoAMFF2kaisOoWTj6Nhr+fEsRO/FAddBl2EtM0P8sGPNkt/EVy0m
N6bPJsIiM1RQJK6qxBDissp0BPNnIsjCIBEmJPDzHti+0B7nkYhbLHWaFbXus/JqduNi0XuJlSZS
ELZuoVZmun1yyieGqwOvQrJKQZKi9WSRrTHwdiEEsYJLyMc0rnlX0ZtiM0VmlmfAkK2492HSeVM/
biMWmsumFqTL+9AveZ+rkeSan+YaRkFGiAdMQC51AzP9W0QUsCr1JY9AFo1JhRk+V4WhVREHFokU
6ygLpOyylUop51AJ89EWGYmcgsSkSYSvaF8xvwDSAiRVQE5wja1J3n1UAT2aFKmTKfcRjKp++D0n
dJwOOngV4jsoF8RTl34cpF+wBhCuH+9QQ2SxXIjH6065h40Q3JPCwV24oD7fJ0TP2icvhEUAO4BP
mj0JQnO8jT9lvkHBF0DQYFEvSklF41rhJUo8SjpTqvIX06miLE3WGjGF/1sjN2sTDKXieEEaAyln
pvpHSCNz8dQFWa3tdLIUyesAKpxWMVTRmbizGlvaQ+GG7CvnRp8A/jd8GuGbQIOiWWARgaoUEb5+
yt1aFKJcvZufT6nANEnBDuH1NEb1DkXonjdLznvy7v6rhu3920xpmW7k1pw40cHojkemKWjL4KpU
CV7o8J5yukA3VZjUVkXVbeYc5ieZ3VLJ1wWJ34FbbzG7ria7NqyZE+N4oqsTlSDl0tkCSgkhMf2n
8tCPXI3LDCW7i3K54lYjKX+0w/lS8KIAJiF/bX2DCgUaAYpLo6h+LVTGb4aMlCKT4TIQIVmnS0MM
MuIwJ6wx6uCxkuBTGmC0OW9KTK+OFhSmq4FyZIXiBQFM6RJxkaJYzWwwkFmcqL/+qtHCFNqV6CFg
PH+i72DY5ZPLyz5ZRupNJ9vZuWfcnVYhRvCrFnXALLjaVe3B77XDL6ivwSZQZ7C0CADHkBtgfApH
ijO2CzIi7swTW140+wIZl8DsbuPVqiFTbMX1Rvo7UKI7ljcU3ZSbvERjAL0fD2qrb/XfXvPJsqVR
L2ssaDOMJl0Lyy9dE1cWYjl6Tq8dou3BqDX6jxCwUFNjzUfigopdcgcohDM3eOfsUYVdWn3Us1DT
aN6MVU2aJvhHSfv54SCxgqpsrY9Il7DcOaZQMH5aB3qh0A0l934/8L02kDZy2pCIk0v/aA8GNzAP
PVwDv9TW5czBx25lZkiCAgmuixm8SFIc1Ia78SWPLB6v52jY6yLS9KyIWfFEDpsTxGuWEswjfwTG
g2sxRIiV/MY4O9rgD5W42tNFK2ijjBNtDogzV2vbOKfZsNzydPD+qdXFVcIzB5GJ+E58Xs1EyHa+
ReIqRZS4vq1fk9qfDokqBgCSmr8AkKjxa8xYbOIIyk0m95ORn44iIrr0MdJVhyAMujIqPU85ulIg
LSJF4i/WhRIFLT4bAJJbOwfXRKiEpRmXekdKtpsRRdqv5OuAhLjUEhCcUabdhverfRjdqdSeRvvB
c1KfPSfphJZWXauTdq+h1XkCjtDOnVsVpKMGlvwcFqhyHVWejH2haEzlXqEL8REJNZAhkI6FSjG/
5jAXc0P8ysdeTil7MyfJv7CYk4RXaLL982FgzGg4HMdi4Sl6LaJ/CmwEfXVyEhogkyRr1aCi16Yk
91a/U7CuBGrqZabTKYyH6JiGrNT0is5Bmm7Vm+/g3Db23aStqVEDMT+A5IrXKICNIE+jR4dda0GG
RTWzkHP4aZLs0Z0kMpas8Egho9r6ujJRtuxic12NLK8xBXnJV3pl2DoRmsc18PZDDboxCAFJkcgs
UlMqgBDasUOYSEJ2YT77whUakATcnQRRDhWKkztMA/PcNDeXNmtAP7Z2E+IcTqFTaqAWpAgLttFL
/luEHoxzxCnLUPvwHXyQ3OzxkpCfhDwkmNJckmZmCuZHjSEMKU4s0gYhNwU3+UhgpKZ8tlghmHgZ
cBnnSWycPv5sW/hcLfhzHKMPRuO5PYIyT8U+2w4W0qLNZjhKsTsGO/OVukiLKOvvgiUNeJCdHDkz
dA2s/NVWldWVtZNyIIVu9DSMkCr9EkyjtS07nxLJBj1YoKdCeiDVpDL8QvNHK4vmbAlnmtICUCuB
nLz5qFc/j06ZEhhqOiC069+TFAV7wbKfrBuTBl4j3/vZ80iz0Iz+Emgj54pxQumyTnHT+5isIwi4
TKajPS4l1ob+mBT50RcF99WZ+D6ddTiX4G+ND909bHON9JRAOG4MiJO+VAlcUtTcUI7cTuUbbszL
dRt5L+Pd/Lqu2VHq7fv18qvRtSRpVwb0BvoqsonCWHR+Xl+nhyBlUoAoNxqJ3CvDPtBfqLQNmmxw
T+HDU1g1bwumoJ84COw27khmf5p6Fe1Tg+P7rYXXLmb1K3iM+s8AKQGMRjwPRriywuMJqSffeoom
cYLMHfOxH6hihYR3guiLKgiq7ESezrF3VurOrFbmi2dEIqKyFFGovCH4S8v6SrVPDBRwTMIzAZcC
peL1Vm8SynOeVEuEIeiRH4qOFYXsWj1COVHmzNpFr+kbrX18sc/j4u3zdGeBs7IBz0jveLIT4DuF
vpU8aFf/cmOt0J29Ujx8HB/H9U9u0huR1P/EcjvmnbCqxMuQ92LXdKNBNFYT4ohTzQyvQRVn4Htw
HG9jBS/XgCpdgP1ChO4ioCY3PQ1vPXO+7CPsIFPBThrgkN2H0udshvknWLBiVkP3/3E5F7n3BWgZ
LakBJtiRl9tTeYPjySdS+0G1JuQBYB0Q2omLiZGnRvZFtaaEDVi9falwRBbkOL0T/LBFo3N2Tq70
Iai/5q8/zmHhccGxIbpK0CY0MQYstXe0LqTO9Ni2G+dwl4avZPgs2ycC249fJ1xMGQjaJitSIvyp
AU0mDCMS1iUlIud+cTeL7b3zkO3eZk+yqMUqhVEtsvuHLozIO3GPAi74IlPMmdbPmawgynynJsXy
pkRahROpTk6rJfMT2eRhcKvYYFf37+VP4nD58pZ6qJ6kYSuK6t7J/ggiZPBHNk6PLHRKLt3XWCBp
FszlQzpQ4MNMmIpstbRrFtq2NeuWmaReEJflx3J1s74gthsW5aV2eWACQqEEChFykgShk8MMqzu2
U6JQXkEzrCTt/yJuZouHp9is4uulqn0lTlU6fXDvnM1rdNMQxSCcIfj1uto1NQJurE+RRaaBBvG+
Rm2NQd6L7svoYmnfemcm3E5r3ERpVvsB9b2hJ5sRlHtZX9ZX+kf+higJtIAeojuHEW6RkSusa12j
f5pD5/n4y1WpveHFXzllgF5nIWaDQRa8g6ZneeLI7duFjH/brk1ZrldbGrzQBC/asHDSfqG6tA+0
wxl/QzYS2Hn9Onml73r7CfULCWoOcaqrgdpx1SmPaDHQZuVkDA6s85rTY63ugf4l7XR1gUKPalPa
dinuLwGrZagWAWJpiKeBVpO91Yf+pwXYMcWJ/39xHtxfyWkL4oyw2rF1dCAkJzDd7bcY22LEU9yE
5TCg7XQR2WmPBLdC3sAdRFGZ7B2f4rGHigUVhxgY+ZWQz/7Kjk9nSbmRltlyaxNXCU1cwFJ0iWKV
K/VSRriJFaKIuKFhoYGh9FEDS5vZLYwjC/Mfpc4SyepxBTtdiQnEFzSYeAjs4g9/fnip3JJToZ1J
jm2Bx+LrSiVBBRyF8MK461jLPlmRtRifHCr3LdFdaUbgQcTLWybTfDlU++S89OXuQx5NFUnPSX1U
xN2LJ4LIybNm9EoMiRVqf5xY/rh4VqfJlgUyqEQVSazQx5VUJqlWR52Oj+1t54xaMDpRAeeRGzoe
qOeBjCXlxK8sTDCA+DwKlGSwKmT8xCO0PSXUJVhEb9lqdm6La5gFJr/po6hhhqgoiopA+jnIdE+T
tdIA0ILggXZUwZERaq5Oiz0Evto0G8uEQq2Ui0EIvi0QPU+VCYmrKO97acO53u0qOCW8vzo/GIoC
yJu0IJFF1Qn5JuYljZCqCiEJb3i1sevCxxe4Wr07SB6rBGZ5hoWQq+1BNlaiTHkpi4iDLO9bDSaJ
i2CfGpEAFZlSAL6P8YXj8lBlWT83zMNO3dsntvb3Sph8iQ2HJiVRbQqdcwyA71refXj7JZyM7lTQ
qJn0LvGJrdZa0s7RPfzexmU4jOa1dXn51x7RiHTK/MWHS6eN8MJlfnS4m5G155Cd7c3d6V+3LX5L
AEXhjDbCW60FdXS4g2XHk8y1SdpMjD6tZDB2nOV6uTaawenXqjin3/L09sLftTw9xbfxgyAXmP3F
008b//OMaJN5ipOzDzuPewllqsdW2oWZUJG7QTVKMhv23o66b9bamt4H9gd79/TfFce6Odtn1GwE
ucWLT7upyiG87aOk4lcTP31PzKx1+23SOAfZX+Jfsp5ViXbXcVYKKYKYdW9Jdnf0a0aYnHtpvfMp
+wa5VVCNP8RPYJHDO/bh988jLFcmj83ppwxud3E2B/f2bqept6y4r6R1uaEqatAdCOLGnl7LkyMR
N/Dg236WnQ2VGlZi7PW/buSUe9esti2IHHDad35549Uufg0u1dUz3+6SmnzNO93d27N1tpwMCg81
HLL+BmfKvtXdM+1V3aXVOWd2enYbDPGDi8dO7Yx63G6CR2xol24fB8ev/d9uVv55Vuxsuo3vIPIl
n1cIDk754Vyrs5NxbpXK6BJxqvnGfwfsvUT/VWhdlaZ7h0cJbveTdC6x9QyN3fC87Tb2wbLcboAi
/jJOchMSo1+/Ovv7kN0u3dzz0n2Gn8H2u0yFB98IXB++07zBW86m+UDdSVoNrm+UH6l7yXwT/1xo
bxSBfTOhtl9/YKUB2UxUym5Ss7rNLRFn0z17b7/hPX+bprfpwGBqZ5MmbUGXgz2OhZ+Dl/4PUee1
pKq2heEnssocbgGRYMZ8YzW2jagoiPnpz/fr2nW2q3t3sA0wGXOEPwAwCfajaljFnOxq3EpmnbY5
zSrEPeU+CvbTTNWUJJpsGAacysb5DT7EYLEionEnEShayfPWjo7tas3KzyZI8bx3BoK0W9uVWst8
R+V2q9FaqttZ2JCY5zPI7hlewKBJYzN/mwm5Ux99Brvlp/Yb2hNooZ1br1mvZ/s2rxFGHmYReHD7
sdf/70T0vfWALIf9Fi0spEr6LTJO6HloUl+N07YIHgPiIvCfhnHslK5Wa4lp87pfbE4ueytBXYg8
lqOMrtG8MnzWzBMgfMp/sI9QyMhn+mkvDwtr50nxD/oHRsz2Or327r1zkRdjNPgZr6pivPftEiMm
Ek147Qjyw4CvWtezXQbitrZylCCLOGidfmTdvfYf84IfjQtObXmiqIfpTQ11MHNwm/Ai4B4wXyCB
LPt7ZLzxW3CzsDqOB3+AigYNG8j0GBWDxgaZGu8yfFsI1lB+fAyA34vm6oA2zZM9KjbPOWIXcZ/Y
pRGxOoujUvvVFSjQO/9WZnXkRyG2T0rTNWqNsJrn2RG9pccfIi6sSmRZwssW92mPXLeTd2EYORhP
Bw+7uASeOnmdGXw04KSXB82gGABMGb1Hpx2+0Ydpo18OssXLqhJaPqMd5Gb/HjaP8Qxjt7Z6jtCS
eoYlPwVNv4qhvkdg8C9wotkGGLEcKS0udSP5bQIue2/xNVul3m1YmV6n6fS5va+SZQ5LP1yPcyrf
5WkU4bz8mrwxuGUc2NuNXk3SXe7SpIFaNk+jV80o+/e0dzw/JuVTyWldMvuy4qf36Sg/0+MHIH9d
pASbBYR/gGQoZezxq99VnWQfT+Ny1bxiLs6WOIwXl8i+teiAWkkNKAmqNRHtt5T2dst9sT0wLOjc
wwbAS0iHYYs5idydzwA/95W1hx31qXemTkNC5mo0E9QH6Dqme6Pae0r0RJIPL2P9R8CuMMiFGIiC
KJLNzHKZrOMP37TKiUWFW8WGEpDR34vBItPTTSoeBBNqJIre9vqlX167lOQXMht4ILhVQPL8o5+S
1OwkM9GsANHdYPtvmreHVXxDumg/K2azajdKPL6Z0R7kW1oxebtUsholCZ+cwemROlH3o7QJeFXD
x2OPd3Gx0fAir6pRdN4Q9YbrFzN2uzGParnn+XNY5v0Epd8XQCggT3Dbsfxp2udap9BoZ1yGWXt9
th7I7UK0P/O6QKQZx1HL3TE3unUpqx6MKYXoPG+PQckp0PBkjtZJEOViyjwtAhz8rQEFIjWrGK2L
cUU4GJuXdsWrecXutXPGBzOSogAoaCiQ3tlOe4SUmhvZzb6E/sBOILOpRiAEWudFIVJx4XiCKgR+
OAXPd9yW58dRNki3LLJr70xx0pveZ9TI0AWpPxg2Fax0etoevevBWoeVzChtY3BKqzNYGFJf8Cp7
4/02czICtBZwggDV6dOiZRCX2gKjI+DG0EEor3jyYjTGFkfLXtC6nxazZuj31pCMwqQxRimuRj8w
9zaywriE/nFouLgF6YTch7AiFvP8+RHgc82kbEWsmHVDpY+HDj1hzcXXiPxA7XRjwJwVZo8RdSMz
c1dw6WLnMWr2Mr5DlYeEPAObcgExjsAe4kX0qZ3c33WOjJ5vTopODlhqL0WhWE3fmhvTU2i5SAg5
LycCR04o5P+Rve+l4xfgR6amyyu4uVanMEKAAlRdjKBA2p4WLVRrU7/kpIBPK17Rxv7JcYTA7SAU
yYAbKXp2mDChuohAEGMthZgOw6SxsvwzPRlm5cD/CnAI63bDOrqvzhNv0DcexCTDkukliyb14qoC
nRuqdbt3sYQQCelGtki7Hn9KzV3AxDCdaOmARP3ThNFG/+qWhjhv0UM9M3uDD+MUvVZQQQjwzvkX
94frpp30Uzf5IVD7jIkGXAmLWlDwIVZHxg2pETYlHJD5grEYhvb0mg82nFO4KNhvDGXdWOOq0pxo
38mZAgMZR8xlTdEtz3qWpGiwvT0zX/lqAUVHELTAlYkrRieiMN8z+T12MqCsXHoPkLkRp5cn4ojt
vHhQRvkaSRJ77wtrTWcDctnTJDGhddRtdNRfAhcQmWAzYFEjPsEhf4P/BX/RoM2k9kWROW+Vu0uR
sw9JDtb3CQHNpr1cqoN0GPATrqgcB4DCcN97UdmJUnBDXfPJkqD/kK4unb1Xnctk9TBgUOjtvSzQ
u4an0BXjoQiIffLGM+vEL0gtWMToqtMcYR1XuPgN+o92hem5XUOZQ4Pi4ycHqAMpZ50gwgmcvEOU
7/wxFO/hoSbH1tEIO29c2zjogR4Lsj6F4oP9UaKzaOcidfUr2zQL2Uj6uqjVtZNxq3unh6HiUu5Y
sgBVIbrYY2MGBxqGUouH4P1x4/KwazRjKVIgRGecmhvPVRkGN0rJJh0P+oABe4FfG147lWE2T4Ln
9EhP+2SQIwB+wNm8uiH25f55XkMh5kYWgvbcD8EXAUiKTjedpDaTU0hSUGwWh3bURwyL4D87t3cT
NN2GF5uYL8gJeCEqwCqr/ekykLKbq31XPAv6ovYTtbza4Dmk1u+BNN5mMK8vPfRQoQgUoVcerCOZ
zpmmDxz9sBQglEfP4N7duzfvDjFtjKYLsXYOInso86UkqM3YveNlHt7791U2bC0PdJQW8e96Q1Am
epeIfBMi8733/mksEe0k/5xfcGiB5PQLuJqUrhoZrUVtgTxc1j/MnkFpc50U2w1EQSflP4R01l2o
bxlyQmC3Uusx3gEV2cAumlYn+U/FTwFBh81lRlyBQDi8f62BW8HDg4EC+PM4TBfnPnl/xT529+Rp
jA9qC+hNZQrZ8rTUvasD1CsEt78qMLP2AxnBltPsFQZvF8nM4EZR3SZpfeRGOTYzAKCTM5UC/DBm
SN7RrS1qbHog+oIqL/KnsIBBVX0ZjUXsp7FBfRiPV+zM7OWP/gVOGP2syOTpKQmz8W5TC0kiTkWD
p0kZUqNOBAyNUSep0u9l2CSlPpuIUELqO5DFchkykqQAGx0YmkyYOeAzz0u4Tlr+WRy8n1dv7dVu
xnPzmJ3H5a86V+ts1DaFxXmU9NmgLy5FI9lvP9s2/P0i76x75el9/sJkxI9762UGV7Amw92/18ug
ZZmFxK31iDrYzqZFXEoHl+Axfk7SOdHOq82T1S6Afg31chSPUGtZYz9Prg23noPGZBFJ3KrRuBqP
bezdeCpK7G7DiQ1qTzo45z/UlXgfVCwp2+UoCm8N4x08/GMX9bXO23qggjmkXcccsndBNrExoBJh
DVxYBnZ1tZ4+OGu0a2o2nbWgqE3VazFOfv/WfgtO1Ke9/+nI3dEn7L6XN++6YRIwyPrMzJhB1Yjm
Lwca0OwwW/fiWdzf/56ZfvyhJhU8+rGfTd/d6s8l4BHnWf/cuQSkjXi2O8yqV8CC7d1AY7wHKAkq
02A/OAD9Ray1f+pmP+wG22hUY3ZRhNszp62ZBtjDgHw+BnuC5iphjLNmeEbZiDJdMn3PIwDR0/vg
aMNl29MTirwqgb7zDtepcZ+zUirogkyj0d3ZD1591jw116OKjOxrWtzCCfJjJKW4XlhlEEOzbQbj
H3IcLf8MuPVjGgFUDSPOc7ziXs83zuNh1rReCEXcOk3CCEnjZNeNAgrBDGIhSINlkZgNKVPm3O8g
mhe60CM7R4Zl3Te60SCyGWGEBdoyQ5TpCBkdzP6Wpb0RDU5kyVSuNGKHO4/YAB7C25XtUoFE/jQ9
D/TYJYoqK/cZHTOHHUPvmKy3a5ovdGoQVOmWNk3gM37jNwlLy+TvYh+n/AU5JXIuSkMQ+7PLnWa/
NKj2yqNCd/0Tz6/L5vhiP0YMqKBLEie9nYWgqFcjuNfNbFSnBkuN/SbzonHWr29f26absTYPFKGU
tUewtGh7hY9VlXtP+fYevH64sHw6B/moQoef8zUszBGzDUDvB3tyK5ZBfVkCwr/u7plABEiRuYBu
kcVl/Z8QK+SMcTz98+gyXP+9YMYCJOhGPuF1eDi1awzXN8jgug0Urr3SkgTCLgPiCyrBetUIGKAx
of2lN0z71oLI+eLwtkWTuw/QVIt7jXH8hAtJlDg8jQrkR5YGq4WaK5lGq9b46kAUqS/L+NUhC4Re
Hox/MgkUzx7EZERwCyZL4xhWHyY8yrRpZwUHxbZmxXghbNGgcLEaLLarVap18si8MVRf1pkNZO3q
ofMki+Hv9+YlbhdQLcPfoeUc714Jspfoene1y+7Hbhz33pDIGhZ9mnQRz/fKYRL/7ESBJGXivhro
0d8eLJjNNK+IJB8mE5TNkVPnqOhg8fZXzdGdxAtAewD/b1IEl1HanCZwmfNZ5qxHCAoexhf38Rc7
bxdj+E1ztO/eOqSC3mGGRCFaqjeIfrFz/tHwD27HjKN/oW5OJwcnmXJlFoA9AtQL10tYrPPmLzJ/
2l+4jJrs7CFqS1MuYuFyci78/YAJNyG1x8RymQPOaYLUWEZTWKjjk1N+CJsU9fiJC4auX17elvH2
OT9kxg5yRGt8mOZcrwfDgMcAawAs9HpJq9aOxuWaYbGGYwr0eH7kWKx7i537HtQ21VG1V4HLULEG
+jmwHG8fHIEZYHN/njUQj750b6ProCJ9/6RPM3pA23j4Wj1DSODOYyr+sMYsc8Wh7XpZx4ccSjjx
KKzM0Zebw0UZK35Rq2OFAA8CNLefjQoIPU1vpEM85Yzm2W18CriofthaoXg5lwkdxcaCraPX2Kyn
qGcSqBsbprr5D+CWfg3WN1qRI2gh0NfP01Y/YbZxd+Ie3/V2dmnO6rvyjxgVg/1pgpgoDo+Q3Nbu
cQA3Ykcb94GaZDI6dNDko/dVCCt+TEOeq0/96dlzngYJitVpcCNAc5GOnmgIrAnUtOc6ZwCXDEze
NuKS9GjLmVkFZcIGgLVG2WLqzb8KWqA2sJghuQnKRb+Q2fvkJxdXsbXll8IHUsbqayMzfJpUUTAu
LFrBzeNMUERS//BVHUn0PfLU+HbZIn3qIcGMdSlKKCpyLooSp6+hU0hPqk2U4P2jKg3OKcMgzTpP
I4+LOevEo/P0OED/0GOZrd5w+Gn4IwwI/mGYjCuL/O/Wrrh0Qpmn/IqzXqN24BP5N8XBrstXqfpV
ZdSr+X3i8/W63/od0Sk7z7N2Y3iw6JFtIdtNMx8G346Cmd6lepFsrMTRFox+qQZXOySlbWSCu3WU
3TmvkXPvnvvowHqA87ysj8sGrWhL1AnA+Sa29qtkW2d8AihsScxpjaPtDX7604dow0KAQ+7l9Lhu
/n6akx3nyEYdnSP8XLpsNWj5Zz+ZA9idZ86ZuwCIciWi1RzX+7QhGDE5r/GrU2AodLcfCBsXOPLP
DYrQSHu94MxHY/Jg6tkqyodw7sEocH2B/9cMhLYKALXxk0ucKyDZFvp0hLxDnx+VWcBF2CWoG2Al
WMJMbVKaF8jR4DyFwgxCP897u0Hi3fo5+ZYS7YomQBZ6ks0hG22py9HRFEujqxUgjUEojgejopJh
Tz5SGHw1YLzCJGMAKmPAxKJkDTCJ21v2xAbMKsca4VJdUCGuXewlzF80RV1hBwGj4cOTTieCFb1m
wrToZ7EPyANHzufyi8fmDweh/XmgMDZcEEo82hgaDPx/n68mWacyT6alUNwLEbb4CODi048Qu1hY
rIzrnAyMp2SaJIoDpKH+8ffJxsNcgjrpOKx7DeY5GphpdCatGH0wUqUcutuk9HYyA+imX9/A7VHq
/woJq7HSETIVeyjPAOX7c9Npy2fJD12pOgzykys5V8F/mqZ/41MyZygJnFTEcSa+PAXAS+Z6TBaZ
Cgq0xFHlYHMOJJ9B/Oe4PD9DQjHRdXfB1RgTOEUwqpRwVqvb6ObE+/a5LQVVgVPkfHklq/iORAX1
1E3IW72oJjYpojOejZ7lW1gX2L2P6D9pCpSMHlYryFzZTLfsnj1wB4ZrW0CIehhL8j+7x4RL33Hy
wxA+hjsxxncjDYWhEsOpOnwKpu2h5gGWjD3eoGT4oNvu/rbVZ+bED0X3gMih9URabjbm+PqURBeB
CALtyXYB9rNQVtaq8Xk2nldTtbA36MkBiFVjr07MxlaDVY8XxC9Ftpm4A9cVswFgJdyAN+tlYA8S
BxaOG1acijNgSNjbmTY4pbfDckHwQUPRHCFSrg9UdRnuIePOJq2m/lnC76g3VxbJTxk2+5uCuryf
XboRdXXUXwOpfFilTWVztVI64swFWEURHgb7ixX9lDa0KNHr3zwXkjOPZ9fFfZP8XTf3AxAxq1Fp
V+rtO1zZYaNk5yFJ4oneYHOednajdNuqGgxIUi8ZVJ13D+/cJ1gH9UlA2SB00Qk8QCeeZ/7RmFAv
Q1AzFIkdAQR/GfrP8rbPDwD2IKQNHFQQSdoZX4CQptP/sSEyI/I5l4S+rpY/CO4PgYIVKyAE+DH1
BT4TS866bvrxh08kXIOm3PoR6SSPrgfYTSSS9vjMXzXDFYJLELIcppAcM+SjLDkCYSvCCeQy0ay+
C8EqGZAZWRLFHo1bIoo0f4GdRQ7TVL0IfRcKi/vq1QCfCVEbj2gyc51rgJzzLsBJjZ/dtUfRw+AU
sBrNYv5KuLknEHPo3NgNsIHzaDwSC44nP7Qv8zdKcgscCFFfAS2nl6yxs6bklR01t4SlTtj1fJ7m
A+GmFa2unO5AcNGU9uDsfw8MBUEg9PTaZXCgSe4ndPLqeL3CVgLTByOcACkkG+C9pDwsr2CQDvIV
FmJUXxAs4aiy59ysAuANHCPwZHLeznr4np+n++A9L0HhvA7BTPjCUhwRKjqMTsF+857cxuTF3juE
9TnY8fhkfNFIFgxnrzR59cTZLP/cuyfCfcWvTkndHRKZ1W16Cs6r8lZcf3Z2i8yjT5H/BL6fzK44
DuSzdIJouPeaZT+pW/5LZkAUzRziWWqvKVgfffYSgwEAAtr2fpj3V+gCIE7d8rEnGJL+dhKSWaiw
vGNQB3zWySxZoAI5NKuSvvncdJBiDxQ7l69OcAZ+c1KC3vGlgnwB3VyyPIK2F6pBbjqmOrJs6Xyc
rEkY+3rIV0/f6b4CHH5gkmxmFbxD6Ra4Wh+gLzl5X5hB0pZhm5wgQUUMtO2BoXiZACkJLtJOo3fF
UwoSKxpBqOX5eVjuKY8vGcnks9MHHqCL4/OMkAww19Wr4o9ztmiSO48lp5fKI36CZIl2gt4pvV1k
kTj8B5/DAgiTFM0KEyfU5lqzI58xviEQprC4YdImAAMY0KugyWuFVRYjtpufp+UlEaAnA84Q1weh
1YV8uUXRFOa4qO06C98nJSObEg9BcIYTCaBVbGh2/CXX5OfyUOz+0u20WnXMv0f9P3blGLvJD1me
Rw1DQSNgx2pzmLA54LIR6lTzDj4XcJ9CgXt8oExtoErqS1IXWg9Q49prLxW+EWcx7YKgBKYuxKz2
KkFeOXG8KT1SFXyGCqjoA8tCeQSpbx1/3RRsIl+uU9rqr/xGxAeRILRqtF/zOnXQdNNJkjCK4piM
nBXNdALFdny1FRbFuSlBUGH7MaOxELW6LYTYke8yW8KXXkx/xHq6oE3CGKWrdEhF1gDkkoyeYU4K
sniMC4syi5mZAfX8TzLORnSqaL7OaicDQxum6dR7rx5hYvQMzkwlVVKRDUXYTJL6blBdV2gSi5W8
zFwgDQVPDKisspfva2gSW6UxQ9b4AQDdLe6um96k1gPxUKeQTxwBTG4El1Es19sWahSLslVvwNXI
mWe9wDAm2f1HttSG/cl6WPqfK1cr7epmfMPjgRdiQeNDrNQocVjJFUfX+tG6TfV3urJY20wbQK59
oC8KmNpXDg5LBRqeQNqsLV+4c3TmucJwqeOSMUJgLVw5iscCc1P6k9URiJFgR0AMfgK1Bds5DPh7
e0fQe9CBoptY3RJCqVHpO9XIjtBEugSkocDUMzDox6DAnLsdXnSijkOa1HLszlrmg2ZKEQOWZ/cU
PJnQ0grfEkQb5ITqDUac3CspRQrNv9kF3c926D2D27i4pYmCTHuTiDm95ibfsch451+iKurr3KQp
yIaD/vsnFtnvLl8IHxR+rzbI3oilww5DQWELZRmjxxZg4NUqDDkj/BKhh85QLsxjvs9wWfxvW/oe
4wGRUlc8B41AECrL5uweh01PEU9R5HO6dGEShIi9WrUUxlcgQgcfQSx8eEpGyOnq6aEViz8debD+
T7oFvISoPRkrBkykJCDWWt0c6DyfghOPirSSxTsRqYl7T5vWUO96swFBZEJDlIWrSIgSvhbdW5Bb
KUgxrnGXfeiwERw6OblNARcHRSfg/19j+j5gVCg+3wRI9EG+YmojcQwBgf+ZwDIdAaqqac+XsChE
8Asl9AKQWnFPZE4mIuSHJLnByR4yPizPDgxdqVYK+SsErwgnn0cUpvg4FrFv7zSZ2RTQaBVlVR9w
FrlpRIVGBy8l7fGCD4xu9h7fMFp40T68bqlO51DIvFOHEdiqHFslFPPQK1kkiYm1Xd2PI043xBdD
XppbMdrFktJhEx9sw78MXvMTjtRXVU8UzgbKHj/Xn9ekNr2M9qMW85ckFBHiYy/2QSheALTWrOcw
tVQX6IZ+NMVCwyqljHe+YrowvT50oporfpew3wzfGAfBexEJjK4nirkSmRIeUQxU8WWYiA9kZpZa
0BqYRS0WMz0e1BRyzciGqASOFx9kFB2ZC8Lf33tHbs3wipedZtqktvng2XngNwuwx9EJa6J/y1lH
X6wtHmhZjFB+QN/3Az7++ZEdLYjzxDq2Ua9dru1L0286Zf/af1jRsGgXRhJeulmJe7MOLjxwwkxI
o/HiiCQoNvZmrR9DM5r/nDpgpkX01mzwjibS9cM6qyNPmtuvAboc0DtEzcMZkjwpVP6gq/gruy5Z
coSOP/KrUuAXSVSrVkZ9iDErS//Bc5iXj7sen1/dn/7Py1prcT0Z7Td5Wi3+HyjCciLGktALvCBg
kuqwaAKWTx9kvSi5LwssN6aFfAvKXDBssOZTnoK767+HE/wFQTK4UiDgZe7d5RMIgjoe7DwWn8nb
RLTFe3t39JjeDhgE8saEfsxhmoYxLNJ5tKJgDhOJL36UTxSC9ZFD20C1to1qiK25sjbNT+7DT6EG
odbCnA6S0yeH4bMcRiM0PnWIdVBSYOxM8pGQa/Wkk9uAU5t3M1fCujsf7Fr7OjpyWUiummE4eH6R
+MrGfSzXxLpTBtvPJf/qpsh3CdP/bhMIpgjQTsFvKwDgUfjhIkA5IgRMf9r9ZXf+YDfu7H+6XNnz
4RYlWW1jqvEoR2F3J6TRYu/V8VQQ3UqJjch56L0MPjUp7hCiier2b5ORDSrNwy+n8vsbqaJ8ep/v
+c6OV+cOaWGIhgQfe6Tl9IEGhFfx+UBhFKddMnohbVVPsD1SMEg1K3a+uOfCIlF9Qj8Cksv3xu4Z
hp/0iy14PDQQ4RUIggWjKIYfEdMnVlETWdd4Io1WUG1dhOnxhBBpUtTmA8RJWUloxYsyKpXWKyAK
BcC1Vp9Iv1qg3zh273xtHeVQqbVKXYviB+ghIs8FhNXTLz982QHodmeULVGeBh+KW7odzM1/Wxyv
eWehU8JL345xBQBiKqZnGwWU5Rwe5x4vyCoasFK040rn/B/RKGM0bsGDQHaZMT8r4xCs2w037e09
hBFOvQNS07df7Q0iKLypThmv79ufNUDXbQem42DVQ/pvnjwsd6NTrygEhwVCcFWev+aNJWi4KFgj
Zn/aEpuB/qtuFn4GwQWjMYJ+2r53DsFulATIMIzOgEP2dFOAk0Cze/mgqpYYobJFAcQDM3/2b3PJ
EhadEoHR+CVoNiyFQD6J5P5lHXBFo2vLE0BawT1bMQ0iDMSWqi02yvrfPqh4BCN83DK3dQvZX5go
cygkn01J99LZ0hvH88AMRoHEvv+EvNAT7QyeRNAYFCqtqlP3GYgbd1K+QRTkg7pz7z/cZHif7cc7
AGAT4Kr9fLjzH0E2uExjks/lmgvkZCRBbFXniV31DwNR9oFz6g2hhs94HUxDu+pX/ReiAqxkcKev
boMSPLEzWCuFdrlsVMsszZQZ86ThgZdplT3W6RUmMttdBQMd9/LGXcjsApht0V/7S7j/7A6v7WiW
mcUj9YyqClFmV+/tZ9Gjvd9JKnDtMtlliIdzFArDyCqbEzqA7IsdrDekrFEy0clg86gbrMa2KP03
awllBxbOTz/qNKl02KKn0JIkplX37z3Faem/EUin/IfRbb+Li0eFWAUalYepGlcPAOgKystPbNaQ
4Lst17lV7z5SoyO7CLmQVN3b3sgpXZC4qFqVlsVEi38lYIvEsrC8XP+mYRru0fiaNl1SUP413TKL
cHuFZHjF2UITGQ3cCL2q1ROCqxKujAYv9ddgovyLcp/ilmYmLVtSZELLt2mghFmJF7zdT4GFPKuP
v5SLrAtp/YC0jLqFdE/EQIpBMVVJI8kGGZVNvjWRKgrJkJ9RU9r9qsJiSNcWVWXR7FCPWRQXYuwf
XdVkibGbYLpFEQSVYT+RL6M0lxCdJGpJuikfhySypJ48N0WvOsP0Cx/ASf7VTKqIFkVvgfy5vVgt
6NsN3ElIzfELF2c0mi16J8orlVpf5aeVsl/ux/OpRqOW4fH44adqUYD8NgCY4k+QH1TNMkYBSZuR
qhFVBeTaRHQOLKlzZ95Fk1tSGbv+nUjIAqnh2fBss1j6lfaHubVso4XRAcpJun+YPLg3Th7NAbvQ
VznjjHwKNPTl1CMZ6SsXn0uM8DU8+dCrnBYoMKSSmVXW+kr29QJ0I5QPyJJ1bPTeODKrBfXbaqLX
SR3PpzeVEm/h287Y0hYbbslZNpta72aXB+TOEkAcFhHpb5hkrsubBQftq+yg2KF8mniBOYr0xXRf
SbMP105lpWRIvjeK/xJuFqn+zsyQBYUubOZqQ0Grgs2lzxbrTVEVIY9oX0beTz93X4RlbQgco2/G
rqxdH30dN+7vfdJd5F0GRcf584LRbwOyt8MuTaBX2gbsEnCOWPtIiXh9Nh5t7tNpYhG2QNuQdf7z
LoCC81UZyP6ptxZsJbQFe/RLaxRIl274cxXQ4LyM9I3MD5SM447lK+PS9kXjPTZ2zqm/p2qkMU2q
TNQhdtRawS6jf48aSkQ/r2E9WczG51iPh3NpKgzBva7tDf++R1S6tMmkyeHhrVJ+SKzma4OsnSe2
LuRd1bDso09rwL5rrQorwJ53FP3AuS5KozLeGFVr7eRLBQ2CR32i2PFYIsYYTY+h6noof+STwEs7
1SXKiFPRj+FWf5rYNM/R4/xe9V9JKUj6i9wsT5FHo2mlJhHcGltXYMqsbFmLDbB/fL5CoBtXTUl2
UoWOgQj+0iv5ShOSGu/MwYqPEgUqLUcyIZfVe3UQQ/pPMiP4KNip/kNMS+p8NC0HXE7U6uU2XafG
p2hVkBpEvi5IpjSKXvFISZLa+/zZp++vYlBqPWQIZGWdLgoN887+3N90nkigaGW3EVHqdlsvZ1ir
GpyflKF2at5uRqeCI1UQG8XB3k93Zm2VVdspNNSjGeOMWeo0X3/7pH9ttS9kEMv3G61L60phGtn3
2DzV7extIxMJCJp1UGuaXNeHVqdJkKO9g7k4UrDdQu/tPb1GjxOF70LVYk7bhanPnnMsGuuaSX2/
JdENEvSONgrUjy2R1zsOMN9MgwvZPjHvE1WJbUmpc2Vu3wYSLRNlca2/8SxyWkxfKca/DRfM6RQw
FYuJaAoJK8Ja6oqJzwht8v8G21bSbaSmduFjhTR2QSkgkEheux27n/OHZNYn5JFqUdKr30YBHhmu
stRvjo4lGr8knPAP7UHe5nDOtSuBOsU1+Rp88znlcUz6VXnSiGDrHa5L9gniEXk+4zT2oNUZJ0PY
Kp99pUczvdtaxLm6YTfwTzT2vRT1Yd2+kmRi7ktgoGaLYlVGz/AFp37fNMul1fO0atBYKbBaae2Q
L/yCfWvZqCFmWNvNBYrR9sMR+WTCZ6gqUtW/IrbxlXbkVNlV6xsZFQnj6RF+zR2r4yce9U652jKz
Cv2MjABDETB+GhuZWhG/17tyv8zVf8gKbnFvXX8A9rHPe62Td32+us2ie6gNq7ubT+/oMLz59yLJ
LKuZ/VmFAe10tWoJ5zqDv1/KKENWBW8j9Wt1QNBjWknrZRlZqdffrQAGc89VEKhHmdJelDFhi86m
vtYoZD0qAnVsbaqefqrfR/TGGP99DrRWj34KbQfdCVFQAfOfYEo4EQ9RRsbj8U/KQUVEUVACcC38
NQ8DWZweFJGQm16tWp5alS+2VG3AmsCpuJMkpNraJBtc9Lp2dx9/riZKFRKtBLPNB4kRW41EaiQn
+q/0Rng4oSUNch2+b8QXV2jfRxiZlBSnoJbbNboa7fusiI2D1L2lVSw5LSVrxc1jc9tki2KQL5+R
1N1JnkiU4u09BDv5DkuhlCOk89+AWFiB2pYyXLi6r5gea+w/XWCOmoKoSNNECFMBBKD08Waw8Uas
IfLWLunWPOnUlwBiXPrW/tN/O26EAYTquq/AEN13Tu8no1Jr9FKYqqtaNOk+Q/inkSYaHtQ3Ou+a
+0ohhUuso2At5QiN1dVm0OarBFKaaFqUatrQOKw1OHRzia/X7VK7QfNhnKC2nkzWg9aowS2ayHlm
38+7+Pv8p3+u+55gYVwpRjzn74+tjhVCn0LSUt8rGNONi11t+i8ymcxPKJD2vWtkHEiU2Vlr3Tuw
nrf/c0MBwTztfFLW573Ld824V/491LobUuzxWEkKcYfofr8sm3W7npO4o9el/mc7pfe1T9xOlnYv
zC6O1m4D8al1YaoqVYsaAjAyhxc79sVaVs9eh47FJRgAveTJJOHyiqcXwMKYgO5+XzfnViT7rDuP
/cWMYelh41GZ3qBqNc3nvPoGOA5OLi9aNAD7+u/gFi72+O0U4aT7PXCFO3pyHF97VWE9mwVUX4wk
bx9hv5igIYwLyBqj9EpM0oNZZgMLP0K1I8eCA5bBLopIDAZrDBcA6lX+UE9j563AFeokadhKWRFi
L/9UJ88Km0Tp3XmN3718bZO5vJaFZ+9MBwGp+ncCZvxmWtmxW1y2AOCsakh0U01lCEn52TBHOLqB
f2qnAqy/GZxeqmmiEgJvtdoACbnG4afUtA9k1hXj+js4ofM/2IeN3LoCfpfwbtI+4ulgPgSgPxzN
c2YXylb1RieoQXs5v5ulihHVyXdvO7C7Tx+QGkfwfAqy6tMsL8tlq1HtPOFcnCgh+1k85h9H6MRG
xmxkd4p6z+L0kJW5MnNC7d2uz65uvTJ5HOdKWL/lCMnolibu/PJ3uO7a64d/3o2Vb2LbY91q7vtp
pGD4DIdOjHuwH5sAILxRHUgb8NsfKLtRDz3mXtR7PFiN/VNu1x9GVuhVLht4kemOhcRlQ4Y+56Ca
p5891AHjsQNzi3dJhW5nwxqN/h5ki7q1MiOgzTpqu9Hk5V7HRdYzcPwoiAbIYzuPuWSrWmjby/3s
5qzbV85IHuLmiTnWuq/Px05jeYSLoSalGN8xeXHp0IY1+Di7D74cNt/Ms+OCWblgV5gc2s1yt46B
+B6ZL7LLw+x29fKyDdhV8FXU1JmAMdCtSe76+IQn0wLdeYpWIKAaGB6G7J5eTlVT7ZzCImvkgMwv
5ibo1MnKJOd2Cr6BS5Y01AmhRh2fETcDDhWFOheI4JrhBFb3J0Ngn2dn5Np1x9mCx2yue/WGU0ja
z798equIv3fuHmfXBixe2lxKKTFhnQwqTMbAAVpjInoWNI0ayQFzhZJRoW19R4CQ5nkHo0nGBSbw
SZDswAV70iumjU+O9en7qPiY0zJ/WOulBCLv4TU8bBuRcQn5VOatOnzS1Fbsc+1BoTY0hYcXAQLW
B8SpSWV9sOJ3oXO4M0ah97vvXHf0V5GBe/XvlXZcwUP3gYS0+7h273Ci9+D+7pNLf929Xu/+ufky
SuE7r3Rr8/uuONjdSsSiqF7pJA3r3hrcrQq2w+sqdJr0aZdBN6L7k24zmWe3doPj22Jdj9Gljc1h
9BpK01XE9qNFFrUDA8BohOz5o3+DltvXPeGO0sxP0VNbXMo+iLPQIlENI56L7BUr3H5xJX8ZjkNX
6DA5HfpNU7pxT9rmMrSu9qq9ouCP7Lw0brrycHh4tNc9MMrOf836XafQrdHYbwAXq0FQIIPoZfPy
WMCh8wcJhLQNN9KrWQSDXCm58AjoUcKUGV0GhTX6BmYl6UEtmDyzTl4HIEjqerIfJOdP8xYFO+uA
4g2Xty7w4TCDIKNZhApKLvgz8GqmkLvg9gzQmb+3sRf9qwKv5sJwv11HdR4vGHrc7Mx64JOg7qMs
PHSrYQGVuMqzS5jTfnNM5Zk8Czf4YuY9AlWFUGl1B17XwvaYhHJ+t/5QryFFaMJNw6538mqSREW1
Ni2d53zFlO9hXZrh0ymufw43K9sj5e4cCSFchKAOIRZad64ttOLmDXJnGJ8P2oUOtfpnpKnG7wWD
4YKJlC+5cLtB+XViV+qIfjLWJaVmP4LD4WSChXq5NYvwIUBB8WSW5qkLI/uVhzOU1qQYkTtC3hBt
6MdpfPLyH9jqsiT8dZ/RSkeG6Z8migoCOiL0ZnLB5sj6+cliRsfwt0AnsdAtuQA0z36JtXrzpCoo
rBc9mJuRliNIzS5kE1hPnRQw6YAr9O2zk3FJaa6tRg8qT0zHS3ZxGENU5vRVNTuS7CNeCDvz/rGi
kMND1W306+6VTPpOSHj6tcMomQADNosPKhB8vHFXNjt4Dg/r1qYyBgtMaSodRYpAPlMOsixQ40wY
IpBIgeWPp4kMefxo23hxAtwC7S6Gq7lgeKpahWuQuJygFlVTol5fDWOh2uRbQlLrnGgQonsmAQ+k
2i7EXglUkU54jJeuuE/e+J0gSXg0fT4KjqzmIXdf6ftSfOSdF2NAu/jHoaVRxF/DnB4IkFQGYvAP
yvQZns8WPpAoQfLuNkAl8/E/ps5sO1Wt28JPRGuKCnprCYIFWCXe2KKJYAXWqE//fx3WbudsYtZO
VlZiBOYco49eBJXm/NlFO4VRl5f/4AGYlL591sIHhFaNMwb5CUiIQT7iT35zLlX70uO+WQg3VDlc
3BCaMdb6ZUBJ4egg7Ba6wdS9+fjyvnFl6BissY0fjGPNVzd5t5JOwpiAqox10I9HZ6eERGlISgKh
WtCcqMvRhN3JFQku4NS52at6Nt9/tcCG67kZUcatSSokmQlfAtWrcm3gL15zyUn5PrgC6SF3UkAM
3m5xe/dHFlurzrTuhviL64k8NPeMJJuqKW4tKkS1ZAgyhaUWqWsHJglZ+wbeqmEtfZRDHfH+kkvl
wUVvMqr0uMlzB8dS17dZaG50Fa8W5Wo7CZK+UA61ltx3q29wz9y1nGG92lT4J3uo0WIGajqTzz3V
qeknygIQotu1x0EHVuEmYJzq3UPkVl0+5Bf6/gHKe7PCyP+IEfIQc1PF1h38DQKu/aXpj8EZ2K9W
54HmJ997BhdLEyL239HCnPaEvBBo26H5a82UiaSwGI3arjTCEQMoLAYntUE5KAfYFVKSyq6yNCmN
kOVyh/3x3TDZ9QEuPn2gixSUMevWJ3KMzvG4AkvCkdrP7aF8Prkok/d98UmL4SQm38BRHV723YOd
SMd48aSexatO3cO5uQ+fhKyl093vjTAdDdDero7Yuw7T8TE8hnF4/HluS5vG8va180mY9Y5ejYoh
/IT16Wqqu/OuDCnmW5raqbVD2JW3KUdeEQGA+nXVulXI2FEIn1AvBUFVSGkiybvLtKFNRl8Vsd0V
eBCHCpo6BfmVqWNxuaqhWWbCx68UD+XdqREUhS8HQnyujOI3k/GeMsaRCrMNNamuHjDr87cKvHXY
6xBCUbO/m/6t++zLPJ88qymJKCAzVaTRqikJmOLFOQDZ6yrRRErnXnZb0hg/Ozf8sPNntTp262Sz
3p3M19EgcNCEHFAMmN+XcvPyXfu5/V5+V5hibRvbGsGFFEJHRrW6W0QfEARYAKz6v93YQCZldwyY
Dkz9nLhLO3miWKIB7NDwK82BIx8EMlBhwcrfxAyhD5VfoILnQBUM0NfZ2YvD8jyaVUJzfCFnZNw4
9wwWdDCLMCItQ6fvFWZEBDGWfjQTXqwNATr3q94sZOoI6okZskaMTyq9D5OUsfyrzW972Agl6pI8
4zg5Qi3MBlAm/QoJJeX2KUyRBh+n2DmMVgFaFNbQ1UCGU4/+3j/6CUZHeGIMz/yfCZn4/GX2tBqq
OondvVsNGhMriC4tY7LTO2PyxpQRYSX/sL8aZHh2Do5+ZLcv72ad72uPoqHW+XgMjSsPqNJ3rgYl
DnNgDlLSpDN6f7noNdgMT941ly/cpTeAxFVQqzWy0EcCMmgqRcNzQzbqqI+8UOIkkFQ6pl0e31LL
82Q1oyxsRlWbaDaaEd2qmKVVd4UsXUPJau4h3GCXQw/oqdDVwypySe5eBZlWHk+i3Q+GPBq5XV/W
lmXMqOVmycElCNxAnhggV4EZJK52NhWgEK6vzRJySsBAXqM8X4wkMAy+kIIGrxGZd7/P72gdLaKF
NUu+6rPq0lqaxAK+kO1Orl86onn0U9nYm0YzChsbc1v5wqbxNq99IbWqfFW+lGNxdHc/j+3RLW/0
Y/bua/Pu26MaLq12noBoY5Mlk6idg4iAiMsaogO5SumgKfFzOpmelUgiMgbE+HSo6lPNEl7lkFhs
F42DS/q3p3NkeDcUCxbnFyl5UBul2z0uXKLsvSHrqWiWIxSujBP5NZkUxnn8iLw+9RDDUZaWJpca
KXvdVKE6RCQqMPHdU3mtQlqBbvgT0KEpB1r9WmP8mj+z1qoHTyWvv1WF76Vt5h9AracYUxJilcla
nmat3PQaHBj2eLTGMjB+wGM5+rSq1BFCL4RcfDVUS8nlEmi7cKF659feC929lOqCzZ7uErgMbGUI
UFmFZTSUwHRUTYdv7wPvuPlpNBMWvI/jJwyrUDRtz1DFr5DB1/smXM7SsJ86I+7bpgftrYlQtBoe
gCyBnTImcChWDqzZDjofDGCYGpv9b4hJi432TVEWDGrXE7g6jaBmgOQijJbLO35ICywm7evkEKP/
T2cy/EHUl7MbCraq5oiC9NwUIgKwzqXzuvdf68gF3Y7MNlI6rD9RIzJatAMia2jYuMSPo4PRiYIV
1IjyGwlVQWfA7ZNrXWtcSr+kxo5llPdMb3PZBagzyyPRh6C12tE1CihYJeKz8R+GHx8msMz9a0N+
cp3VlKHDzmqBxDbCHXxwa8yI1DM6q18lRsuLVT+ujAcZc9GKAzODD1GV07/iioTyLWLpgGoxy1jH
P0t79voFAjN+4sWl0lzA+IHX01745OnyxhCEmd1hwBfAFqRTgEXaUXtNB08mLPwYHM+QfDm2c+Je
OSBbgU3+T9sBoR2/EKv3AsJh9SPHDdfOhrMu2gb1uqTN8sL/4cKY12fVfPOoTxgM1LgSMM84d5Tp
jZNiK9RPpecQsCqgRAl0mzFoy2XJKOpk+szLYSjlbtg19tGDe91e2eS1p6o+6O38Z0v/KHIryztr
7aQ+4Y8K9VH7StrWm4hMilClMqiSs/jhF/oudlHnjlbefw3BJPOBubbRiJoMv5DFgxsJi47F+4sz
ITrai2cZj/T66MqD2aF2cSNsU4SFtNf8y9kKIpS0APgYkckD5E5xGbV+6t2jIzIUunU21AhenuZn
CLbe0tUikkGN6Mq9hA6qi1+Jzaz/SUWKAyQsnze9Gx0yCikJW4yu4Qn26tv+uV0eqxG+9eEKsAjF
/gt7Q6lqiGZkgbp5tnu5Nx9eDIt+yIIwxNFBlpKM7UR4gb/BXaiihxCzPMIydR8m27syi8klplS4
kQhwH+694jDwYzH6V4Vk/tpbc9fERpPqPA6vcyPYTaMpHSIBl/gAlWEtbbKv/dxgGph9vb9Wk2T+
/krmxx/FYN+xgb059ToTME/xlyqY9J48TfYnneasyzRqFPlH796XSfqOR/4nhuMNvKSViKdiru5C
duW4EB/F/PtEyy+IHOK7fxsecQWU3kIplixNwyg/3nSWhXP9tU37Qb5lCplfx9UVKV5cARFFRRc1
SSCQBy63Fx0z38RktvPuIziVKkoqkVeujbJyD+nCo+4/Ir0EDVgK5qMS7n26RUVboQcMWFOCAwJ9
LqQusuIXSwkaLti01Q6jPQCMQlKBQUSu5ooVsUNvN8VAnTrrxHJA3gv8yPq0PgVCKC7nfLO/4jWj
i1yXukq2b0b81PrMtQEOuBcXN7mB+D19rDGxOgGV17qX8KhzmYz1QZR7CTYhI3zTDl3fGtmBMaiP
lH9qg2wwO8xLZaP3w6SDZDW+K71YufXzoGBW0/eNd0JelNabw6FuA1hsQPXf2LmqlcFcGTdYnGMo
WXXAh8kvwgLMV89SDA3GMEFvT88gN4gAW258wt0pph+Mu1SpyIb6jh01U8HOc6EXhteJEZ0Gh+AL
UtPRozMqupMzD3CGbd+dvAhhQ0hLoKchueJlJ8CahU7E7J1sSjUGsdGHpq18MdSeASWlr5cfQspS
X89Z5V/n1ubUmfIAVwoT47DZvl3xLiwQbBg9Yx5xhlSMAepwFAhAltOScbPOx08pfsRirjMgbCvK
jIPrpchi0aANuEECP6h6IEaaq1Sn6rX04uoUwyKCt6HwPtEv7NaHxkmLqlx6muGGRc41wS/0V2oa
CvrDjSZRDQL9IpcETRiWMVg/1zuzWZ4fAOX3J+/fOc060erhYWheIf3KHfie/lrWukFYLjf2YjWJ
f/Y/727pS0t0uc9tr5DcHR7BOg6Mc3R7V/qNHt9jdqa34qeqc0+YF2bQYM/LZLlf7kaNcTRahaxQ
s/0s5jCmRS5kA6mrChuVNrBvAU3zFwyvHjSsXbmWstI5NRf/J5fSjChKsG/HcElc8fZFw9xTfK7M
eUpQ5AAeukeGSRjtsApCuuynI6W66rOQLtsMFggIfe0GF1Ifv45IJfikFnNYgrM3v7g4YshrAaIM
iPYAKLCvaW9iJjrN59/zLx1VIVfpccNwgCsQgukf0B5U4cBy4EqNzgF+OTy98yDum16yfM0+swqD
CozkRpY3+wyu/bf7Aw/Uj2H2XsbpOAnT6T68z6/z1ej7PI9/1ONmG2N2UpCoink5MEGRmWzYPIWI
cHe5+EzRXuc446XN/HF5+Tpfm2eAShnCrbpo2rHerwxtWoaN+DWrKMTt47qlh9/nbIGIucNxYmPb
UevGTIVYnECGvt7fdgsYn1oqbTPCUJTz6U+Z4qp+NEHUQlbByP6tejfp1hBCiGIh9XPUR2Kv0SPe
izyq8a8+UKyN6g61EEr2O7EOalKOQ2Xv6bMwY3JrU2BXRiqzH5TMeWQ4g3biOtz7lz0BstodsbmK
5ns/ZojjaEO08CFQxDiGf9TR2Kzwsar0anBHgkf3mL/hwNfYGBzLbG6geFDIlhRymPcyeqJIZ7Vg
jehjIEHHw0KgKgC8eNdTfUaJGfNr6/YWYQHKosilFAWUWSFYx51yQER9klXJjtNtcvE1N/rAPA7D
6SgNPqhx2DTfHdUSOWDJDWl3VlNhRYCKuf2+9IGUGVrmlGFHoHbPRrHgCL6MrBYUhZWL14E+PMxO
HKtvrUocD9I3qFk81HQM7P9EyeVwYPRyjnQoUy1y6rgKy3FI3paE0pAdUe2pU9MRu3dqD/VF2HWB
46f0Pgbmaha362VxWaSLxhSSvJs6q59b36ArOmBWNsqCRx+vOCB9PHtoqRuT09zgsYcVRvkob1p1
FXBo5GtPO6sRiXDnuI1rSk6e0fWkyhowgGevKlsnQJ9FTM/HYJIi3+mx6qXVSZXMTIxOeShdOAIE
uoP5fsjcLfMgdJfj1S+DVUauOBNF+wv6naMX0htQevd4uRxxoHOGN++jjpXLK4XjnpkI1vDsfXCV
Fxt25GEjQK1xCHERQiR7+jn8vFtnMjds9h8NztWxJ67ZN3EaOvwUJsZiBIp4SGJQTSoCjY3VMb/w
cVYzWsWnmUkwcDCtIbuY9rBX+4YBKLbPEWmY8bdYDhKM30clYI37+DG8hFdMbOVIa25L2zsMKDa1
bTQU+BANd8MThzS9mKB07fzA2RNKBsU9lg780xf7pI1/F3HHOrR96ofnMtWcjF2QclQP31lClOrM
WJg0Yi0rT6Yg5og1SXvNpV2ifCtIomXCTpPFCrMh4e0q2nhPQ6Ok0CImucbqdeUhlvy7a/ekNpGc
QADbMfxgi6+6+eEC246p2P1rmIRaEQ/TTomqMvV37skXvC+aqkiIV8ilqhG0OasjUavIc8/G1nHe
WDz33cat9bH7EYPId++D1whiqHYJHTL+8Equ1gFP7vJo2eeWxWUHLMyq//f+vXCXMate79cWu2Mk
J5/ob/cHmnvAfgBKPGNA7zSrj0/4iqzalHg3SoIL4L+4EuGYZSEGNIM38Pj0RKHRwWr678jDBtVq
i2GhUkMD0ALpUQ5d3iuhP5KuX+8jFhpWBnliZH+krFKhQMJ3UFRSDpH6xWTnBqfv2tG6pH0BEgCv
agH/ZYmWJUxnDwRfbKteBfuqZcJLsFwtVovaq4V152jlHR3hwUfn9rsHFd47MBkRMEDfWCEag3uH
bc0NnkLzXRqmp67JXQxAWwD39U1GcQUEvn1uwdcPbnVkLK0J4bmTV1CaZGNwvXC/qE9FFa5+09/3
QAa/9xPGwYPa4kwxj7G1v/MeKGtV0ie4ZZzCM4YdD6AfadJLWfuAOP12ale+jmYbDRtvGel/2weS
ehxqTnqjfEcNiG/6ivcioa16Ek7K91old4KDhzYfbUJsUcPDwBrbQ9xe2mPYTJr6NoBggcziZnPn
Mx9gP+0kDg229lL+ECP1PdJRDiqAkXWOeNgIgMJNfkDeF5W+Dhg7nuelr/P8HbfhY9Y30VgX8XW+
m1qb6sbcxD/WREtX4q384rBb9V97qKdExMyIfZKrSMwbLtfbDu6N8DgVpBKinfl1ZOcth2oLV6tX
exfuwtscCxMq2C1ty2WLE82VdgaaGm0oFChKts3n38F2muCWP49djWLfbAJXbGnu/0rnSlt7M67D
OfaXAyFw2QoKZqOLhNp54RlAwxRgCxAcWGduQ8BWmjGczpfCEGSd/3Ev/Us/E8IwqHjHES7rI/iS
IzAW4lqfmH7F+IVlUEOjmfUtgQoDEViSf2jpetwx3XLvQ025H4om9NrqqG92Y2VaNObP8Blm09iJ
HYiJ8F+tbuYesFV0jP5prAXjiRXG132OcGxe/bI2n+1nW93sfy4QuTEkgxpZ7eQAxWKj3vPoVYaV
oRYuTf/q3wZuWoMysypiil8gJR8sUBBJ8XcsZ/kgES4flg8oiQSSspyXvVL6hoO2jksBgJa92OGs
7fIOl49h5FWAICv5of7kNFS8jx6H4XEqm3xhiUeATM6cFcS+oEYdFRaqqM03ppP1MXndnLCYemwP
P/aGXehfG6nCS89V5vW6ziM06dj2hPspdwv+ePIleAk6wnLuxGMXRiF2zvE4HWLLzJLECoRTfs3D
UAiXn0SeaDyK83QC3LLG1fHdgyeqVlysUMVPq0fFLgviGZbmixrrfn1aCY/r4yJZtY4LuG0Fww1L
K1ZOWIz0K1AZhUFT+zy6mwxZpMIB7yR37DK4F22TnOx7P8lZ3DZ7jKYcUGJz6UxUvePeS3AbZO6M
Ouu4rGytY70Zlbi9r7TyV2RFGABE44+5rLnvfXAvjWo9U3xpIMLgNk4QJHXvbPCQXaFMme6j1C35
BwSD7XJ5CY55AI8so77Fp6jRqHaPZRBLxuydcbgJ1W41m2G3O+ouB1JoC/r9yjrtgef9ntvewJMx
hwts6WLDgZ8H/w2w12eQqmjmwYB/yOddETDG42er12zNFKWCGgNy+7dSQK9zOm9KytQ9N5udTq/X
Ifjz7Nmtv3vzMxxLdDRmOHJpQ+53ISLjEvF0H5zC7gDbku7UDV2eIfyOZs+njmk+gcvgWWJqOzjt
frHDY2x0ab1wNzwaPxWGNJmByXWtMqxHuEsBLC6RHzD+RTYhjxu4zjBt+a7QaVHiosMdbx4vq5M9
FyU5CFooUU9NNsk7EhDEe9+wnWKQTszy8rcVPtv46zAbBe5kah7NVtNaWBuW2BjPzqF1Zj0F0fAr
g8gvjUojc2RNKkF1dJzXgoSNedd4diqn+3c8TP3UP0FdrgX7eX2iryozZdNx636O7cZMtPNPT1MQ
Y64JkvaaT4jTsN/IO2n10s/Wgqllxx9y/Vl+I2mnWf9pN/f7RvPycDOEAXaP7X+/5RKF50dDM7SH
1REju/185QCuUQNl3ye6IFRFjCaApyphPWlWQgvsSJ/luooXK7pJeGrXVnkIF7HkXkodM+3YeNaU
hqqXrdlnknw93o6JmTziXLyPanp7EnZIXcxkOn+DCBG9m6vZOZ+IEL0EsQqq3R8m1BAnzGF5fIWv
NE6ylgUEiXs6OOO+dYabkzVhM37wRKEyP2wP25geD+SOvXrVuWLJYi2fm/ryiO6f6o98z/ytyhwc
Gi6+SBgKxDjiyq88aBAqi/8oFJjRq8rWjngqY9weNZDU8mcNdzGe128VTLLWfPhCisGK80mLQkcE
nF065Ymcf2oTBZUYnvr7gkOi2BtjDPCJHk1WxIc2GgoDakk9bLTV2NN7S1wr5Zr4Jsh0sZwT5Ujx
f1QyLIkMRpYoklqrgUhFF8roHC1goqLjzqDp+Z06UNMCo/s5N09egyblTryUeh0FzgJqk1I8Seut
19cLzxo9YT0unTeTEihinJK33s6bKy42TUysTja3D7ONhm+hG8UjyW7eaSO/U+wO0/VtUcayAtJd
NBKqi50vJrtIRq6tPi1oF6kEB9S+bHHs7elNutki6mLE24P/BMhhdHNazINVnplgSuzhDVZV0nLQ
vU4mSOr6wxvpjuaQbovfX3yONw63cjqCGLK4+mpK7M0HF2j6yHA3NEZnHy+f+vEvMC9AwJB4jsyM
Il76fZCOkuCJU77lWR4SwzuiSIy3oeyugIZlMnzg7JCw59wwpI3ddBu7ZVcjS0xxPSuMQXBw3U5a
te86MyHDzYChOegdcR/ngf94X5BO3KuTOiTbXekWJWPRWFr4ICrh/BU5i0wE+q3fFVTcbeQWP+zB
zEpLy9SZo/Z2z+0S41k8zni5+BIObMeOg8zDERvFtQV2XXfe7jNIOs9gn/2sAEJgrA7RixuI0/d/
8CIf6/d6H7xAXqo+BBUadEZOl+8TfGHP9BU7bUGOAKx5YUh8xNhYj6T/Gay8z+AzSAKMq0F03s6D
l0T+ZZofR84KAYBwZSX0VAGOj27s5rZU3+9eikl5CnRVHlfGVlgZ23AMGS3qpYJxzygHMEs9t8qw
mGlzjTFmNbAGqNDNgeGZg9KwNn2HOLwuyt9V/NR02ONsUVpgdo7Yc7+MeX9c3mer9X25+ypN7Xm/
wmnUETsGhHWjd3FN4C78rOmxLl0dVQcRJbMJAWaf62whgju6n2BLshsnrHDsEnBe5qj3HvLsyu88
LCYTBnwaJdLtgmee89omIeRWg1mhCcITNOTksunV6G0x2HYPXokgRAFEp34W0fEoj6eCx+Cp0+Cv
T5pAMWxTWS4Oew0UYGHzbn37K68r62ymCZVs1SJil1bY18nJjY4LaRAk6DHVLgP407sZIY3YJpsH
Jxs+XB5v8snkjseEpJY1rz+rr9v0MX0Oy4PJpOoJE9x3ONnLN5cirs6n0WsbHacPr07zh8UVVQ/b
3KKCH8K09i1+IlPi0ADG3CGeLcGk0Xjl4WqO8vBXgOjwE1aT1P/0U0BRQNLxeSjmingsn0Hdg0H8
mDwmn9lrVl1cUa/vRsb4OLh51lDkuLJb/o22hGGxRrM6g14xdatSAeY5AeQggkCcKPZ1tX2YzPbP
sN+wlL77VUw5v7L5CbfDB/X49dxseKSmXPplX6XnqqeMSXWbOki37KcUn8YI51sWPPwSOF2Y+3HH
K3+15N3zG0AAJ2EaIy0TVUfC6XtvwksWkJo306EFQmBsgiFA4dk14xJjyzYGqY8QHtXZVH4FrL/T
dHqBziqe/xmgh6SLErPbfgYHWa3npSuP8ZLnKBYtGj3IC9CdcnGE/gqYSjv7Y0ucQQODw1uf9dyv
8AUxr90DL3WtAyXWIfnbgg03sHlo4AChnYNzyX5SgLosA/FAh+2+UbIB9GpO16R7YKGF19qcIAqc
CD/WJP690BIu2wsJklcL3TJEeXfFtGayxVqUL9XEba1gbz7mCdCKUC7aZWovciPPyQDjlfVabMDi
gBysCSrmX5yHMpgYpA92zQwURs2qMAGYjrqq+QcClpSD9cQh//STdTztIAkZB9iisUjp6u3HHOyj
/ZiTEqPlRtM9OoxOo0+1ue8DSJuczbcOScv/e5UghkMZ+MWlj515z70t0ksNwE6wlY5nO6c34FCk
sORruxSItSCfvf+2UHgX+XxYDYzYFidajRdZXwKxPm0q3/aKYSH7m81p4MewacNo69zgE4vJKAc1
+RCWcEPSaiJfDZ4Ip6E/gQSH70Mh82b7zeH8a+sxMjlfJtupyeaEzryzDygfJjpFxQmCJdd+jAlj
Yg94jPFdaO2+JJuEeZgfV76TfEwYivZL3Lkpd59GpCc+c2jP0MZ3lHwGoMfQTztrutU8Ql4j2jyx
UYceopiE/MqiIuEXY7PTtanXBtP2jdkjXI90YhGX73wXuRJqWVQCgVgetSmvJrIfrPA0nbzBfH3k
j2pPWOyROWUZx78jOWfomFNoBODQA/AgRL8CeoHVQYcKuyB65UJ5OwUl4prD3zu8aXRdAdHpwXcA
DWiu4Yh+zT1VC0WGm2L2SOBwUEvxg5Wrx1LO3ipGjZZwIYgN1oViZVC8HCSZPBj84bAkfgiQ574Z
PBg811xd/qWedrA6vn+fTXkT/ZxUUOEfiD/3bngYXv072H6dLVJRdjJ/EDGLypijcuPy1oskLs4v
8c+qAPRSq0xstPcDFX+Msrnq0bRwA+oM7iY4T4NGV0N7Wpt+JvWZzQh3idkgluOqeg60uU9g1FUf
cBWA/zYv83waE11oOp/3too9wa/CPerwPXDwF/h5CM/jbIhprH8JEu/B9M8AxdMI0nLPDv0N7SwN
8beUeYces1lmbqRmTTRlSRy0Q0KQ+OpGp3DcMFouplI7vhJe/3TXKw/5H3KRXQmXV12xGWhiBHfg
8rICa7ox9awB5ilwmEYbJaR+sKDuqlsa69uL0yB2oA7TrfK3VdyebHhcBuiRMdSMRVMWzVtOg8OA
rpvj7OXDIOeJ+rMx0Noc1TYH+qpX/+AffIsQqLk5+Qz1VHew0XGJBu8Qi08g4wXBBqB49xBcmL9F
Iwzf0ZU0xqsOkTkspQVlwVwaCH6YbgAX5g1GA3NDLi1yW2A7ynRUfpysLF0uRgLHrob7wNgefThR
firg79TenB4oS3cKDxpn2O1fGWN8yQ+0BunK1bIhlvKau0PjBd1VcuOBh86aH0y2eTOxg8AJhZMH
H+OYwfXDfc7aoWV8iwI/TxqnCqf01s6nSExRwXAZpUDW5ad7W5/hwsz/XneByjnSv3AcVZvQcKwZ
Prvha1yZKggkHpwWKvPK4+pQh5JpVsyA2atE9IrdAmqjdWI5UYJTiaX02p3XyUKBycHNdPP2uVaH
ZzUw/KIcyMkgTomy6sFCocXh1b7CoLkS9Q2tYfpiXaVhIB3CvT1k7g4Vpobqbf0gjw0/GNd4uvjO
4LWzjXtV4mnZQEs9ayBO+KGJM29TVPB51vryOC2/3nz++3tzSNgI9uwJnkf0VfN3TtxVncHW000w
R9qyPU5w5Dx2ZqzRM22ixuDK/cDGWCyPkiI9uFQezu8kI5Y7IM3jja08GpEMX1g+fK8P3NVYVcwm
UrTP+pN+3Tn387TbZy+FTa66inidbr9OHooW6PKrNdnulA6C8chvcO3WZ9fuf2NhYoJYTsutS60X
R6334sYd1oVO09HE94Q5U8y1WqzcOucxfYRconQK7uSKzmHL8ybnzMaNHS+hqqk5rzvpeW2UgtOl
Zvk6isG0zfkjGIoXUMIIhB27Hg05I+9xA8KZcsjVCuXHzdG1UXPj3iVvBVInpeC/smjKwVYjtks+
ZNPX5cNtFWCi/q1yRmJ9aIVWWA3L44Y/v8u36gpf8bhnJbuybmfcFRogaRv5f1vJBc6gRasFfxYa
KpSBW4Mcgy5N2Xlyz87yYu8fyqOnRUO4Pk8U8HFoZb3Sr/Vz/tY9CTeQN/6T/FNEL70Xz6WwpmPI
Addv/BLlE2d83a5yzSj6cL5v11oi8+Gm3v3wHst4BD09bfCKKNW9rGvrjF5kXsd/S8VUPTfsUnpp
FqjRu3e50eI83l770SFf1WM2xUw2bywAa2aCa/yU+XDVS/BWrmPPqbJFhzi9kDxBBLyD3X6QI8uq
0tc+9eYR05/RoQF7J8RgVboasOn3JKOJEWvOOJEpAYMrlDdiMUtTWwf5/yTOh9WUvJ8fsdwkHBA9
w4I9IUM1Qg2lImtq8vvovsIX/mNxy0RYC701IFoOWYKcf6DOkGCcQO8QV0+kXcUYQ9thPgwlPHVj
585gTUFR547G/vCgzQO08py4Aw9EE7DG4ESPoRS3D7Sf7yNh0JJepIiQUtu50LptzyUHgdkVGvmN
zUXbCF7YINfnRQ3xAobibOb5mO7OHE0HJBL2nmJvMV78KzmxJ6hoTPe4Ttar38uf8eiG5/cGBhiA
OVvXbQNeBl87kqmMEN1PH40SxKBr55nT+wvikjZFNPawBaWCOHSM2uCz3hO/17pFfYy4wdipao7o
pMSURT9PVaxDY1XRUa9u7sc8ODXnpZbsTbkCPt3bvMBXH+CxoLEZbFZJ8dUW8Yrxz5UiVciZVVZD
aF1j2YdNdwgPEf0TjIiw6gJIevJyRiTIZs08HwWF3UKVMN5gpSI+6n5hISHgLza1znhcBg4+wMKB
FqgJP12zaFZ1bKTEPRStqWDxcL0M2fa5nlSSFSPuadyCC8C4X6Iskiy961qT/gJJF91amlnNMZ30
L+YLP+i8iRmh5pNchBEu89i7I8IRz1bUn7YqifH4wK9SbWMWzn9R0/IvWZPSEFIjYPYQujjEUs27
mbnDYKGGZJaIoz7fRFqJQ14mGKEYHgZcejH7VfPkPH8uCBt6CTJdrLXEKJL45pO/FzZ78BuDlWPS
6yTD8QbpCZwfzj13gO9j5jbsDyPmYp3qdXRk6cjiXMPJT+fFxCTLonSpc3ul4kuR9yV9usQGmmpi
yQn3Eotths4AvIHo7fnzwOIm4VfG8CxnZcAFg6QF9H5f1wmIRLtO6CNMdjYltMn49Ivee2MGVft3
EJPD1ODCK8OgBnCdckmcvagvzQgzXXgHYOEMzhjav9gb1PFgz0CKmDBHtTE17RVU1prE3Uc16BvM
FmV1Vv0pKH0WFy58LxZn7RLCw/JGtPPwdrhNHUYljxaNDkbNZNyB++lRkxy6W0K6twHiLBU5JzyH
Kl+rgMxHreNUVBiMIqUKKBwQE5QJxhbmKWdW5Z2JRUO69A/KGq8+tzhgDEzFHHhNH8Fz0liU4O/b
i2xW43GnHV431sbaWMDe4e31+/zdI6v3GRwxGcJ3l19Jc0DUBp7NdAyaRV5tsk4wx2GmE+GtxMWH
LSr4NzQvRtlMLy5NRgu7pQ7MYZeiRcpkjrOTUwUlHWN/zZe9S9sc1QaiD1QGr7A6RYAeliaV5WOT
bJMta+Grj+hD5SlGNTmViYVoTHQKtBdsnvunvvlXw+fcXqRLuSBcGOweuzY8ZuFEBDkyaDsNczog
061DoJ5JU61GaIfVcQ2x0H7xCa1p6TtZq5yPu2V1VjRN8jcnbiy0yHoFeG84quDInMzhzyq7cRX4
06IHuXGQ1z7DPK1PEKbpmc5zdpk8Z+mktIiDaCK3yliiDycPHxetib0XglNB5G1QEmj/i7oqRdVM
sltxtaig1kFUzsAKbJQritAWgAPwtRWpo9qBIM5lfcEMQppD3T8YLgc3FNar78NM3YkOGhbJIJ+n
pukyrZE6vTa0eQWUZKIRpiy30Mkim7G9C9ELO+8+NufPqTm/hffxffwkuOhGNomO6wQ/ZyitRzoC
opb+3ThMRMcsKycAbYaCKhV4WjmhEoqCWlDIPmI0sOixBGmKLYdAi9f3Na5N7elpoepXByIMamCQ
H+fh8ZLM1Gdb1NE2E9EMMU0M+QbVv5uQBiWssML1x7Byx1MqtEfZX/Z3JXd0cFkai0egwtjEQLD1
ZH1n5ofrscGrbw0efdUbeyTz4NLtxlgFP5npfUbaIa2viRlOM0KNZjatN4Ez5+l7fp2mYfytV+Y1
vY/lwyH+aDZIg/OksiAuildEdKzUbl7hy8DCjkZvrPj2ILMCbIQ5P6G07HB3CisdvPogW9KPELgX
wTsstaHBIMnD9ZOCmm6Fiv39bBkzc0RxBgnzvYFVAK1JAjXGUujJalgFwL864vm02lx/6gCbAhlV
Rle9dAQ2EhzwyzQdOZGu1qfuu948YTkIONKrOqBCjkjnQKaoNeRMLFay5sFYJbO/zkFVwEiOAeh8
wD/Dd47VW8OC0opkoU4K0RLmYm1e71bAVupO/9U7A8ODF3L1C5fm8WqWSs2EJELyOBDo3wWp2gD9
IFHcYzlxEoBqtX5P6qDVeAXeAFKZy3atzW5KriaaSIxWeL53rBFJSszFL+oGU8C/FMj05hHICNZ1
H4BXdj4DkhMpJRnzHFvVQXHfnsBUK9Du4wFJwsZURLYLNy1xV4CvWorN9RF26mtWX9yDZ3AP39Pq
qklEHsYuZvsyZjZiwqphBMemUfJfOD/CiiJ9CTPaE4nMxwC1Zs9EKMgIBZj0NTjTsrwnSafSQVzJ
mS1UhsOfb7SaR0beCZI7bFTxR+FAdpdxrEY6RCcRJWk1qQW1gPDRTmlkD0j6Rr+K8pKCiqhRxKu6
EA5YXhaHRKopMaQHqitShd2MGisU9WfyZAK1X4J38QyT5RUXUeEncvOiT6EFEm4j29tCGCQIUhko
T/Yumd8JFNKBEgGtmtpZNaVqV4RVM4jAWWUYz9JyK54x3eCFV1N1bld7iJnVGVg9UvVKOR8uce2N
ZgT/xzbUd08ISLq2zcAMBEax7UGDGJ/Brx9DzQTKrCpo/V+4cJ0hvqg2yC5Q9ORHo3L9v832xDSB
Q5RtqNmnJak78E0eRFwgXasgXhMbEu+NEa4XLFrl/KEvuuH8XPP+I7cQkpRvopFToc3WTEc2CAVK
KU1bidgSpTSLzVhFXKabRdqvwo5dVjCl/gHFwGckJEMAYGmooWWE5YYwSowYYRvo3s+m5fnu9/Xz
+mkccwj8BXwuPYnp4PY2OE0s8qpoWgVBl4hNU05rg3MmZIz/kThVhUOcd7fZhNuTW7UEAK5BHG4g
A8ZdnRvDRXw/JhpDliSFVpl6hhCRUnnIDVWM/U9HtryStz7nmN8xFou92Hv1hLQWEpfn35WsxPwG
ZoCiBToekGk+kMUIKyd/CgLSZ9XaClrMcID4jHcL3XdPcpPBQu7kb2tozdu+l641FwLrCe6b2vT6
V95QNlzJ+wMPZB70qZCJWe+X8GXwk6lgOch2eEeh+QcTHej1z7VVkGlhI2kuVON9Tqv/R++SOAul
CDZuEqfuodurpxDuqEtbzbvadxydBe7YmodyAGi5mo+qTRVQm2mx4f/1OUFQ4DRc73n/KnBSp4JR
NXC1ZtRaR2GI8wBb2v5ugTmODFNkyrLqXBYZqaBSExpway+dCkPxlGnvYZHShPGipSgB372Gk/UN
wiwLHeMOkpAYnHUiPUXXJe9MQlJwICHJeyAtsx0D+kSQL/zP/HFq8Xb8x5YUtVEP8aekaZaVYzxX
DS8L0az98N/t0/hNwwK9qWXP6Gtko0hDw25zhlu5X6AVpWajPO4hLBjgAc0XHvKOTp/V10q+IYNx
EaHV+UgVkk6NXuxoOWr0qixyKciNMBhrQeYyi9C5RRwfVy5EKYpfwHu98GzF0i3uFimvApiIc074
BLpYYC/e5xgP112Ojjw8pk1MewzXcDXLOPckAJDBKc65l5GOmbB81riuSAYFbUBQ3rmdbJKNRJdC
GIvj6NsTKqMedToKz4ZTdov3Fc6WhrTMlcj3leOuSe6yJg56r3GLBi6TqlP1ZPdtMkc859fAlvja
X8wWv20uDS6CX921gffred5gyURy9YeU6KsMnzGFzGhv5DiauBWaVxiO9BtneEUNtInSq4okDHAK
Rpe1irmM+BVScOpRYcEUgleZovSc1JerpcD3xCfzeCTEXSo+GVBA/qKHPgzN1p4SUgBXMQMUl12q
7hzhQAVFBUC4E7mI0N/o/VCjyJxAfSWtag5oj/V5EW0BpidinUu2pE7tRCLpCcMxSXP07YCMKfLK
/KBi4nUKD+Fjnv5c0MEIddnz/rJ9UAMGADXbeKxjz0E0HVe7KHJkfny/iWdRJhEJRVz9FMHcGen2
CX6c9z3MXHQb1ZlMaAAJmMzKqNtt1REIyQqZL7uMeTQf44LRXFNOSUwGO8ZUhIQjn+EE83VG+0At
oH+ltZVrMy94SEMeyARTwhAQyL/zrI5DFdpBByT0VpI6BN4C1wJMDhaCrYBmwZbAmlimzlgKHC0O
DDWCXZsLKdC6oHkYl8R8Ll6MlL8iPjCxZKH5DQgvwjt3pEwuLVPAshVXi5EMap9tY6RNRkaB2oJI
myBAY73G4grd2LoEKYsnRy+ad9FkygiyV88vjr0Y9dqvoKnJ3IPVj922WAe1omhCpf1aV13WMRBz
m9uMlKRi3YmGGk7Bhq1gYF/AHFm70dMhLEA8Y1mS6hCvI+JPpnTi2f2PqPNaTqRZgvATEcHguR1v
GLy/IYRAeO95+vNlz/5xdoRWBhDMdFdXZ2VmSVRzYAJpQmLW7qzjDWJHM5EULzvU7FnmYIx5smIt
kHBtJhYLJP6jVzzSqdDhlZ6tQ3lauquwqTLnixKxihCU6U0ZViVi4PnOmX32Fuk0w2FiAnOKNzar
py6x1tELY5ovWVqp496dY6zin3lt5o/o2sm02vJ+itAGxZuA+YS16hniwOUpOcffhsB65Jj19sPt
sIIMdTtECSkrT/6DAczHjrx+jJcuKAKt3yFV4W6DlNBQpCEw0jkbuvSXn0RfD3dsvGO1+psMgA7g
Ci3g+IKxGTOMxZaiJOg1bzsboeuOvjc0GQaTUAO9B+k9N9Qm1XddpVQxpYp2cnUTIP3FIquq1DrK
aASbff0yzsc1shwVb4WdybSHBncgVJgZ54kyij4GwRBcmyHdC0bpyu90euD5Ol3YSr+0YEYPU7ZD
PM9rzLl7UoaE8Y9VP3cqaJpw8NiHPabM8HGScba2qtiC19t8SwZxwNObvQ96E+2EtTLDI6LVm3xx
ax42Ni+IbUoUYSu5MgwSK0U1EcVLRi3wvRysqL4T25Qjyj4aDI3a6XMPnWvm0v109/LK5/gp5fs2
534L3gw4nQxBuSQ1SVK8F3MAHhUv8uMMc/5Qk/FV6KPB/v26K85tsSPGz8pY2he0kW3qwdo4XT7p
m+glqi1C+YvzGO77l6Emz2yqaablW8oPWYbefmoBwA1uRk4p3u4CXN/XcXEiFeRohrO/5VSDbfPj
s2ljMQUdzgMv61tBjkgycyj3hD2L7y8Gg7jQ2fz7YfTyNUkfJi8/jHHKMhGRR0kK5bAeiab9o5IY
ZLQewBPlFHJEfZdVx1UxQzBge5rEBV4LYO/RnSX3fcjDept+DWrt0zsPX24uwOcXxLoanPqkkcDc
b1JJ2QEpMKzZ/szwUJkBceXcAh1DmIgaydTqtumKi2tiNmkWl5s9nUwN1F1Y3eq1JZcdMplOqiGi
uF6N4KgwrjOGgRxW51xWdDsgqh1l73ejFvqaZlclQ6Ggg7htoTL6123NODNpu2sRRlHtRfvJO5Jx
cB7BzYZStTTEXx+/kJCeSqlLmUyGSpozVQA3lcqp41Gt/gRbXrLmxDZVzRoEnEiPqfzZGZRj7eBJ
z/jMaVfpEfKe3J9ZBZ7TlUt1bUEy2Jg5ZQhzNPkk2aT2Lja/80mFgWsnDobCGxFxhOrTK6BblkL4
Oyr7lD6g/9LzhtKpi/PddNv/vmjsuT05VLlmTZY5KB+jP/gD5O1czY3fWSThH/QPIsqfXl1zbf/s
m/tmNfiSuXEfjOPZuXb2pK0zWvJt/A8veB2904d9H1b/7j/v4QrF+GqyDkWnfcAWYw2IJwg95Ygj
iTlRUuPq6lwWhTue1JaXi7dhFZTj1iasstu9OzHjgaEFaz/+2J0/CmwE+I+9yKOcZylwT37NR6BK
rTbf2MPvr4EKPPq7iYj9t0gYAV3s+4jtiYwDEjQuDnU21v2VTykJEOfBthXc7DA8j0XRjClCn5iB
FZxGoKvKkg4mGzXl3fAVc/7t4fn3FR9piHcY4RRBIfaDDq4M/HeLz+6eP0AB9C/PysLvfLVxguLb
/oa1ibDyGyJsvuAHyWq6wub+bhA2YG0ZYUMKOLFMjzDCXiBlT2o8DnfFI1jstVdMzq3W+CK8ka5m
Eo5tFxQotFHJ2YrG0pPVUIc9HApqadVqQKWMLh6sYFJZ2BxeBa+vzQj7MPwfqTRF9fDsaiQpMlJt
p/Ch1VzZoluIp28/BxZHxS7GyooYKc/6G7Rv7JiHHVRKSA5pS/CWvYP2s1FAd17nAL98/CU2quwn
r10xyEpEVyHfoEQWc+jjGe19Z98otnLhF2sCCpPucDH5o6WOi48XQUczROH/j+GHmKVm50iJtADo
x6yFh2p8xXTv99Y6kmFgTocUGoeQZLAx7gUbJ344946aIKFlKvlgT29v1S7Huzap0Rm972nnQAd9
lVovO09REDYQ5BfLY/dZhySb1E/+B2yi5R5aGM4NrOn15IxXFy+8Dr540DV2n8SbPHFHxU+b3Ur4
fHk4KWLX+ZiX8d4KMbYDSvwFeE3UM287ztXsgvdqpt0a/ceeaDwkxGG0MIJehIgGVcwnNSFvTeTB
Pq/EqQgz62QonxyUr4DZXgFypMEuniLavKLQH+Il8/WOC95s/9oqho+ujYTkDlHovvj9btx6klpr
9zG8roJgK4Mh75MuqjmuBQgIZ9H+xPWRn6auu2ZAF5pwlr8L4V+CyoBsZHIDLABizWVjQ6OquLAB
5WciRVVo5wte2pNqWtrp3e97+mjRl9O9dgAb3451YT2vJJfeSZKy/fQVVtN9vVFu3QNYlAPq7xXL
+1txmRKSEhJe0EU3DN3EJaKTss0/0mzv2sd0MaQF/X4Qvr/OPrcovSnc2fOiW/8mans3FSUE3YQK
MB/YILgI0bBTsTchI+ZiJEOX8YPbRZcLfRqVj40baSP4NNzqz+i+tB7unuYkhUuQHsfXX23XpxVP
G3o845BxUb7At1C5ydruKHeH/XV1Fjgaur1ezhUHqbNNe0ms7KOsnD8JSQRcomGShHGH/Rx8CTfs
LMaUgrTNmbck7WNO3GxayK6BWE/NXTBtpYk7HRsLRJ8Wfcgr+lFf7Lgd5pf15OnQ8neuVsLJuxK0
aS1M27o+UlnT5hW1ieKAtB6ZPiN0fpywyg8i7KD4DWJYu8VZYq2avjy62bopRH6HdYvIwjcHOx2z
ioVhyKCYC0NJF5ZrUyHt+o+ya1Xpv0X/0QCeKBrdlM64PN5P3RbVVp+msohYkK184mFr5K8i7KcJ
IRjybHsIQ/oMNF5GxF6f//pdvoqCgtNFTspJDvxDs4snJpqpc1TuPkgX5rCm6GDAKlhS91j0Ou57
vi2D0dDuHobTctavRHVCP/Wl7xzNFfUEBDjFwQzz9Srhh4rmNRnl3oyBfKwM92HX++tdUCy5f2z6
oIgfj2pYcxzwP+rAz9t+7ex+mZbjaCtH4ILuktKj3ej38ZGlDnxxaFPZ4uvIRpoT9U1zAPa0TpcC
Te8GvvS5EPfab1W66BtwwEiHh6K0uYc8KNI3+rbLaVwu+xWEbcdWcc5s9jexPXsO1rlYGgduoqiy
VezQ+mMRKgGAElHzyA4Yca8Q+uys2fljDqYDZ1UM8ycX1vp+WW+HTqiPkF0Tn3vcxM0hjU5oFTLm
io1pFYn0SK2YmRrhrCP+9Sd++tf2kOx/2Bm6JO+Ld7NILFww9rVhxpl45r7mfOG97BCmT9VNRNGA
W+N2GPpuEiYd0u84PMzc+84rddBpSIbAyh17dOLt9epuj0oGII61LASDv1jACD4I8V9PJH/gS9Ux
emDQPScOuV14HvuJLWbBf+UbFvbUJ2eGyJwQnQciIcTW9D6JFQ+beDFmVNOTR9+npW7oKoYwrJMx
gRi1VZJqaPr9U1OzbsyXESmbzgfBo+D4zDX2uq3pnB0NLZBTeiO3IhbXG04FZZJ1+jROy/M3bAQS
91EU9WF6XJzujUIY97rHES7TjIm7z0pXiF7Tx842RiLqq3yEMML/dB9tnJkRN4e51oehiY8SwrtZ
4Ac2XUWx5tAE2eAlFUXlsMKfhoNjp8uIjuHq+Py2I0U6HsV8dPpzlmRf0isyPdq5keKpZ8KcJgrD
FnOwNWUyztPpM6I/pOalgqTrM2F9TgYbNp0QpiQuWdyVmc4P5jxGwjPuQ79oRGL0FOduLR7LL+gg
zQnkht9nyx+7vj/XbOcBrVaZH56Idti5EvSekI3ALga9QZHtMs7XxlLj6nTinpq4kb0pgV8wHqDb
QaxbgHYwioZ8ufFRrpADxPHPFbnbT4xBjBM4DstInqHEHt/pXZ1Y/1b6ttl0IGVTmAr/aPfG3qQD
uzdEHRSSU/cYdzF9V3pqpvKye2vdi/YrbFz4g3/8z/gxj9n5PYfniHlJCHCckKZzzoCcsuf9MBql
NeJvxcnC1dPqXfECpc4hTR80Bz3IaCpkmc5tAPM0WBACn5wHABbsatkfoaDGJgSyOXCDQMKVO+sW
pTM5OneDTAz/mrwPJtUnJEE/0JkKiAk08uZZEUZvzPlc+5PswcE1G0VfXIAaa51iMhwoDh5pcoew
BYhDiBU1UblGueuldYdyCUGNvcQnFJcA4jatvsBFoAyuweLLk3qDBw3uFCZWdm+HU+Ex6lIe6VVZ
nba9FVlwik8rfZlzzfecvDQHw2ME8SG2RnBGcc+ev0eHdBaV7O48WtK0iUoHPt1kppukyHcy4hU9
XY1B56+UvQqlGSTp1OQZ5gEN5PwDSt/b8juaRVaC6BoV8JrEKcapFn4NrmbINmgnP7rE996lI2XI
i07luzDvoMqCcpFrrSCTKw8WVgGDhzB7wc1BW6M35oeRZbfULNgjW43Etued7V0+4RGXql+6HwUp
EAbt3TXu/cKU6XwabxSwJa+n/y9W/UyHXdzqdwnq/FwfiB5p1A7vpo+YklK1qDii7iBLMY0jZIsg
U5CVuETMfVWl9BWvp9+nOZX5ouWv+cMRIYen3PvcTSsN08pGUcnrjTYeraD0dzC1477MfF9Pkj0P
rxH8ZcqFzHL3jLWtUsXDIdNyZz/fhYDs1V8NC8XSVDcwH/gowaFZUrnpvMAt6UoAUYZAoxb2OBDt
Fo+Z8zo0TrDcBdroEANT2zXNBjb8Ogogl6BuPzjLftwfHE/x1bWcM5ZOH1e2p/UAx2Q54sLikN/y
hhrBhqpACXM19ZiRR6qcxmSCpk6X76BiMPLzgIFKsVQlU9ogpiucdgxqL82H6ltC6c6BCrmSnLA8
SHhFtRnNSZF2ZijTuLuQ9uzu9I2fMvwpi7FyIi1QbUaQvrj2MgGr885/679sg4CQK/EH0Xd71d01
V90MaxberI73ubG0RFTAuc3iTbLG9SEq/GxwDLhHhWF+qOKTGGVqwCzQlaKMW2TNfRnjDCFnhT9h
BoJOJUbUTYKas6k4ZFRHlYpelD1M/z5ijEBG0NEw35A8Wem3KrLgxKZk8KdAQTZNiMR2iz5VbKr1
mLvTjGmktw5/VMWb2XQfAZ9xbj31rCPEcDFjQNQfTJyEpA5O7qtlpfvw0xfLQG2o8uzZuZg8lpqR
q7o0zhvGBfcITta2KAMWKQ/V6UcgCyeVBu8MDoEbYj1JvpFJFeBgUiD9oPo4NWWnhvqQ3+1s/rvC
WlkHm1H2/uUZj6WlAVkreA6XDEmGYsm/Yz1VSwIFONV3RJKVClLCCZ6HAV8h0rErb0mXKSHF6kdm
nxl1tt4oNSsc1baaH9QnL4kzKAKIdzzzTqNtkOtXAUkFk+rn2yX3cKCvgzgKEZYZFFab7CoPdNQz
VTE8yvA3aw4AR3RVtFc1QlV3PxD8KnCV7ZKxlxKG0hsUbBJad5vkGxWYec3D5DA5casOK8AYRUr8
SFDgWmRDXZZRFKkgKsAZQJxzYrBjxVGCC5b1MT1SURVlqEI+1hbSu+KQPDQ7KdSBcJyttmr4Lljj
y/DGAbz4c/upj3Pjz/CJ/UX/hn2GNHnYy2E3hwsd3L5NCjBBip2RnAxBh+28CkFqGy7zF8GqxAiU
bgSoudx5FPcOqeg6lFKJ1fCLGP201SLuE+R5PEJheEgUYDGiENkKwxk27qG1gay5IT06GhsJavDh
Bhub/ULKtVPTAguGT3MsOfVxZk6jRvRUi1gTTgE0Ppxi8DyS9Z8JLCo5FiJRmCoQckWirGIzdQuU
iL13zhWGQCzjKRq1mNdU5TV9fuSDoEO+R6LAHQ13QPYZPODCYA1JI/F8AUPaBm+q2oyRcvs/UU9W
5JXvq/bON7AHMUlUmMyEDkW7Mi2lWZthjW+lvipmKhipyKQKj2a+5AOSEegQeEmiwDKejXQZmlW8
IVoh6kByZy9D1ddF0O1hW5NPsmUOXrDQw/I9Oc3Jkz/Q/mbTcq+E0mbzU/69NL/RO7pHVguDyDbt
PrtFpmIlXiV1nxJaw0oOb+dD/CLJtdzZ8BAWGyd49G7Vn/fpVkE5bwNRbBcc8b3IeSV0kvyXJ51Y
vg3bFGYlbF3x98S3EErOqbfJqW8MFPmq1PlKYjaNGCXArJ4MO1NsMlZO3EnDRoq2j/EZwmTxLRTq
/8dHzkOQTb7+rCOFg/rrzFJh++KUZ7xyRXZVyiQq1l6lyhSmRwqpHpxJM0tT9SRxmaE9bbAUr1jz
GNFaPXXsDi5VtWH9F8cYVEnDMl2//05/q5/NzwZatsVuxIYnn0u+NHxmMcUh5V63941PZ9soTI+/
m/mZZhvzaq8Q5+lcm/+5dcuNcs1+dT/TG041p+ZjWuCcTNVy/cygnG5bu+kT1RJoPUNuSnVue3Ty
z8bpjS9hGcDm2t5P1uiwSFywD66lBchSP3VawTTPZl7dubJyjlJfJhUldHIA9Ch+3n3J6nUypJpS
pFW1RPs6CTgRaQ1uCOdnTqUrXr2qKBKp6X4as+LWy206Ew3oFOska/36Gg69ePQSas2CItuZPJzD
vDfD3gY+aZnU6gPXFJlUX9FfZaPs0HVTTUasf0l/VZlF38AfVRgXY6tG99lC9zuRfhsFDUT8J/Bf
5+JBsBQpQi9HRpuZ9EcvohbkWMBF9xCVW4uvQpaIjrox5KjvEBBSAtTSuhGpoJp2NFhl7iiBsSyV
NHDB4GD8fIlpq8EG76QyPIUORCLYgikeLyRCsCBon8W1ugwIQ5CmxbhWrxC1llCfkJJhOpQDOhyQ
bPRoOIx/Dk6V65+s3/AdRuvVq0+N+Rh6rrNhUEBcNqxXiQQMTTzPSrOimPwOVFKuIGyheRAwlMkD
/qkDPqzSE/jTuMNhLUkVHho2t1UgzyspxG7+mc/y5b8hVsLx7BuT1zW++JcGCDq2Py//OHz5m2jD
73RHAileuI13V7z1zC75hDm+unnJzl1Eb0P1BnQtRNgcxRit3GUcHm4g367YwjZ2ReeGm9DQ+tss
LpNH79JDxu+WHeUMyhqgDiFreLl5+m7KefyO7OCFYuFFr5Qd9mxPfF0w/Gjgs9PFBqQrF6jrfLO8
z+tNgHRu65bQ54w+sF7DykbIBo8AUu/oEtx27pv2RCMaS6evVB5YmHrj3OO/exfnhLvx0857O3bY
VFw/tD4EKRcIIpNudenSDXKWWeo0lr7oD7UosH0h6+7rUkOWX/7+WoHc4iTIo2eoj2UmfRBFg5Bs
IfN23nT+s2HKVOxwzsRm1YIIeglkrqPIsyvkWg19xtkm82+Lng1ITfKlkg/fTMgxeaSmjm5XDrhB
JtUCGRIcA9CjEq5kPiIs3YENx5tuEYdDp8TIugbXnfNgedjZm3BLmhCXeHrn23h0ZmhA3f2dU1ZE
O3+anntqr5nD+Abkfg49/jyqNI5hOX3Hs16J92qGk19GWIBmOamz6uZxjbzbNbfc1ACkY2AqvYTO
hWj3gDfWx1v3yA/wILNGolnRaA45iT6vOtvetrfriHb/YEP4CkoED03gR1MFWtZqDKYsSLyPQKen
iodA1V9BPn5HVuPb+Aw/wxuJTXVc+vtSkNAnPjAwoiBA6n7sb2CUbLp7wpBY0UbYzvqD9wnXUlfz
Gi6ZM7Zeak6yBy6f6CoKEiISSmViqhom8ZD8YhcTp61EZk8H/Ht1k+EwTXkwHRaP0CLjeAQyLRD3
r0gH4h1RIjpOdIXpQeiKgY5eo+IwuXhkLUKSyXQTVYp+tXQhpzYGu/c/94tteCW/32K4Jt9o2rYZ
Xwa0b742PcqVjzFM0rCGrwUF6252fPq39rWr26NPabaERTpdhkrOqeTAU3g87dvTfpCWssv+IERC
itSi0TNT2cLfCue1yWFAoPMPUwjTiB9gaqeb6Xuurla1SR33MVze/vUF2NAZQAKgOopRGtsbm56K
sfoDoc0O+gpk8pCHj3Hv6B4X2jNacOTb+bb4Y+1RJhhRjGAPg9kp4qMOu0xXJgBfLxe8Yfheh2+v
HogxJlospWy2C3m2SGx8tNNhkYUfK6bryxSVcQ/orkMYlDxcFfBi/KIalGlS8ngKljmKwVWiE+Qx
MmyTB+QbkhqMkFZ9sl8+RvWoJusNaCQkbNqEyMDgMWcv2RWXb006p5QOOIsiAtsyUzsPO8ge2bks
qY5jC6Diyc6/9ERwO7VOLdqoU0zRwV7B50FiIQnQUTqpLYhIay/oaxABUf2J8/4CwzZlMUkoM/ZM
9o71ueKz//3snHeqTfQ7eEWX6GVUONKMlb2IVqdgiKwSNG11bXlPHdv0nhOajXYm6moigGwCc3z5
NuoGm9QOussIqBoEJWBt6+4QOD3tSM3sl0tspkqUL/mLGFBhTepsKAkq+v1uSMrxece/vt2PfCRR
d1veKXtpfLBApdmqbeNAJYkU/9ofXvvdRp9jjIoFEShulOw2zl8ycub521hVSbqOMoBes/Q3QelW
dxoHGluN2l4XRRx/4EVL6icGYCe65G3GBRfMwVk4jQlAn6ShKmuLJ6DNde9qe7Sozlrv4gHIpM+t
Jm/6CM63SP9hSfBLrxwXcLepB6tzK89OwGFVqy12J3/99wGb/Svu7U/JKQ/3KEUOLp6GtACqjNVi
Zfb79oqqdV8gW3wdGymUN6nwjPQHreOq/YCWQVIR5Tq5Do3y2lJJXaJH42IGtfzprvjV3btWSiGN
BkEKBIUwBDanmH5hbcf0Li1NyhhoFtNvB/vB9iPPJt1LlP1R8JH3ad65stc2rD5+pHbk0+lxARbN
Jg6QzAkdN43sSPUg1Wb5rEdNfYpPatAr2tfbpbwjXFmroMnklVtKQSmM48VGROSXVNk4LSDUaorq
GmVimLcoSqlFklqBkn0ZJjJVxQA+COjwgyv+surYge3Zwa9tdx2vS1nPtkft7NI/WUY2DAGabMGY
ditRWnd+oBhjhcbQaMfoDp3fkdpSX9AHIbwT8ZB2OPHdZtBF9GHK058J/67m3eOkNxqe06gGk3bD
C5xJwB+0G06Tb/yGz0towkMpyQXNjuZsIqEmFK+2Tag52nbDjpb9XXoE2Ts4TQZrQBmHO9p2i2HJ
jACZ5xy2VdXhVz7eZ2xEL5SzuIvdxTI9ChDwj9po7zBkKzHvPN5WwHOsQAwDj/QBKq3OCZbsDTmn
aQa1mY79CNifmhqTksJA6v9eUPf1bzwOuLGPLlDLophXVAALzlRNko0BhNKWsbor80lcFHp93d0x
O5tx1gdkKE8t7EywzhLZVan+w/AgMj3wYQjnuZXtq/a485JMGIG9NhMigWmfJVRHGwJtmcp81qZC
TIob8Gt2gCFqU0Xuyy6DcpI2DCKP6fj65wIMmcw4pIJNiVS1H5ZY8fVvAaUWbnsfYn58g96IJ6SU
eHAXydxFTtQeE4Vt84lZ7MVkanqjebgGyqTWzlQIdxVuNmEz/C5OCYIg3mad8CwU54LqrJdZgYhP
DA+EV3/3Z4N1tMEIE3KxShTCc+QzxR3MgYmUPVw3SqYWPLs637OdFhnpOtvntWvhDXHGHvkIaevj
jMdvJoCsfJVolJkbmiYP78ADhn/i2VX5Q0PLr0JBqwRYuvGLVF5oaPUpnrBlY45e7M7HPkFQVMVF
Z8vyEdg/OOcnuwjlM8Gc0qGZkGH4IgGrMR07zE+e/oL0pdS0oH8IVdg6vb2Taww7SYeHC9xNIITo
ZTL1X954mraAlyW5kiEuux6+skxTZ4a19jRqhbcDFKp7z+QcHpwtyy3oehd8us8c6C77NZw4D2zq
66R7bywNNUgblEuj7h692I33C+DD3rVPNkdyhWFgzp5T9NLAprpkEWeEnCrqCIMmXGGGSCCiQvfG
IoZgM2VwU49uUbADtudBFLupXPFgFe5Ux6O2RYzTFwD6TAwLnL019wXPM5l8qlkk73M6zRD9KOJ+
kffxEqgAgKsj47cplOkVKIIyY/Ry9K0KCnWdLMVF7a55munTnRJkVXfnL+KmqtKhaolOBIw+73Nd
qcwvKbKKsVP0AWtExxUp9+4m7GwDwb7y6MlgYcXof4f3Cs5+jtLAtSV9yqkjEIpUGVPkGtLXu+nk
ROe1lBv1bS1gFBjYg6793UB6uhMW2Joj0qVLo1xuKqBoCdYh5J1YV3W4fOrEnCHzb+hZ9LYxa5U0
2Rd3tMFV9Tf4JTAF3YCMtM3aHATtpU0oJcwRm7oUwCNlFHxQ1g+6JAbLLglCF+Ct2+7igYKMk5QA
EX6hDcOQuy19OrtwP21Wy8TFZRCwANQdUgyJi7vyRyH6cUc2VNJSYyS5bI8kYzr6DgGWhzYCp+Hx
KhqjoE0DoKPt8S3L69NrxrHA6qv6F9DdogYDEhoByXSzySJAWwTu1aAxwoQXVfpducir+DmP11MR
eW3uTBUuJpv0i/Gf5zg0K7JHWgiaXpN2QxNSmC9xnY1BvtWDjzv++7Bojbq/m42aA+GNcnGXZl6o
dtP3o3lE3Re2Bm/efJA2FYp280j/hqfTlQ6bnSgb74eLx2nFbu9plie1xO9I3UA5+UtE0noRo1GJ
i8e5CB506wmO5oJ02w+3MfJsTyupzURlSX3HZ95TP+jPAde00dzYXcC7uTatfNnC6Y/eg0vWkGX7
xEJD6tequQc5BjFaNG7uSZ8TtNwMNKU1hK5gwcx3Ft/fRi16DT+mwysrCgaNVxfWgLA2SInmq+EQ
TvpiOITFNEQC82CBwMiCz2Gn3gDBpPALE6cMIreAMeAuZhBUXLNYuCrLwPN1kCc4izuT5jBkht3B
m5M9NukPGsXLxxEisg0nWIx3BAI3D6d/YuZQax1TVPHzbzYoPoiikBogAtF/Ol5B1VSdR0RcGTiA
95bYhp9Nrw/5uefwHZWyfo3EQVNOftnS2cvWRhVEKRm0r81wTMKRlBgFnF2uPoxMySvMvtvYI2Oi
GH9NuUPwF44OTG6BCFcom2pZ8IEqP1Y80w8lCBMaIECaoC4wVwdeW3A/ej3Q3K3XgxJHVQXOv6RH
WpKoI5MMA/eLHJsdates6gg/pYahqoXBp1l/heedOBliesAoxjQifY5LUB61kmtNz7AyhT7BCoIJ
q1wMwCKeRAInnNREIWE/1AO9ZosDgZxXmoHPwiF0HHkWvB+tVs1grhdq2XLAEiHboHs05kOKgeWV
X22h7MCqe99GsIHd0nkiK+86xwWR9ombNHg6/9KM0KreA2YjN1BVQeixSNvkoPGpq36pWmYxoILb
JCdj4QKXrljWO2OFvsWRKQuduMuba6lrKh9/bfBlmq0+Dkoc8iADlr/tC83UOkTLMwZKAaygiG0O
hUCY2ZehjEVWXVlfq06gbTy4Ibv9beuEdcBx56iIgjmANOwD+SE9OereHSdjHee/3dN+NbYss4B4
Ave+zuRMT0gVQ78eW/KCv2/m6CtW5yZHwNXTXjcxBqQ9Fv4dueljjMa3Jw/bFWWPUv+KD8cGrK9E
Jqw+xNr41oGwAdVmvZcvmPHKL8vei2DzwZTUCWqLMvOIdUBrANut+E6uA0SodPrhY3itdeHfFtiw
yLUX2kTlTn1astfzHW8tuJ38XcB2uQhkUm+ew/NI7T/uW+cJwdY50+sbm56rq50JqrpKcmPwAZk3
yzAd79A72U6jpcMo0S7DO0jLODOtowdNFl/xCUOi1r4hHfuqKV/ZWUcGYySNdHLj8wW9CmXEEgxK
bXDU9GATPpF/7mjdh4chVwS/XjOKBFdsfVrfmkmMqUXdO85V2CpjM00KgGVzm7egxgNr7rMbYAGB
EcR7NJtgbjHJeqsRBiATYLZB2FfBY4nRMnH66lksoloumxO1vsJHfNeftT6w7k2jD+7w5Mj7cH4R
5ZZTOYeDjzTOyQrMZCcR1OA9eo82GFfn6fb0pGNmdxYx3jG2pO6k/4Az5/IpyFJjwhIdO5QDrwhX
CKsMOiUE8Rt9mujwYTXPugoKMMjmOOHKaBE5aRYaYPXz84zWT+kJpgm8100PBKKjmKFDJHpU1yoM
/GcvoJLUkHDLx9Mtwmku+6sQFI3sVTxe+ZBLEwLviGTow0ZCNkUyIoUJ39GM16YA82Cow7CD3r7k
c6pZkavCUCFRbwv5sNpVghZBDhKPVPwUIroSQ6K14LMCmjHJJe4p/sniD79F0vOsEC4qveQ7ijiK
Pmu4zxjkfmV55JZSs8VhT6CAJqbmbZ59JXlX9jBkKLZClaABPZVgAlamZFGA0cHXVlv59ALxEE62
s4e/MJQ6UQpFJNDyp+jPvgMgWaYf2nIptMro0GINy3tTlUKz4mm2exKXeq66KRyRUHYtWN0zUOWU
LuBRxYoDyZ9AGeXjfeEybOsXxYglAt6CdmC0Eo0YwpA6ZYyoP6o//WIh1MKsw1S1sjWF1ZbGzh0a
sNea7AIWNWcI7Zo7JDA+WLOx2do7yZBCJ3ejWsFWvpKqNpYkyph5Tnv84o+Qv7JMq0k09V89Xi5g
4iprSzFNWYcVPXFTImdmnSySu4/ZisKBEOwwrpN7e9Opqn8t+KZCqf9QbpBzwTJRlZwDqn/muqhu
ePkkjwtKDn8rXcEt9mtrrLDO+MRKgMb4e9oXOhls++t+Aen4dSMzhsvw68tcNwsRmWWTAvaOICEN
8AsbjBs7Ssm96Q0pPbgvoFZGGVIGq/lXhgLrAt1YwL/4dL4jMQLBgcDwtbzIq0RuMljgwD6nGj0j
Ra+BrKkirfBM9cgcBxoB3KEM4hVDMNF710o2t9hhaEED1YJipJsKUCqfP2B6aydghdrzqq66dutT
ujGRGaSP31n4JnlXb5QicZ44azH6og/dD+klHD38KoUlVXK+QX3w7Xxa+0RAbIUAdGGgmiaLMHDM
foBMXJCa7AQ3rODLd6fqZJ1btArQCJHc+wr7BHcnI/jFuo0smKZE5KBaKbS3kF/gElCR1woF4E2z
SRZdoP0Du8FnAi48wS3FxRqRbul4IRCFr/zuHmYeScuL2+YpRyMgQmRLIzlZaSmiaV0s78EDdga8
JWpSeP2ncj4skqySkersPkPpSDE6bOewi1LGylmGdtsFCCpEfBJqqD2p8t+TXEYQ92T1aSQ94Adf
bXB+67xLTPJi+/arL3hjCJtVOit7NfYeWDXqKEUscuyqZNqoxFguVeTObGh1uwDfZz6MdN7d9miP
0Dlg9lGey2yGrgv0HyxS2o3Z20FiUydNXWnj88R2AIpZXw1fiKNNpRwf6qcrGjBlKU0mThKJ7oxm
HcLvzq3OqS8whIvJLc1aMOzV0Ri/JmqdsoxiGJp933PFmVjP6z+3SY4bTURCnObJP/rr0XpU6J9g
1NLhT+mADiBKIMsDnhG5NKNtXb3fNpsLtgh6sfCMjyltiBjCOlRAEUQLPZr9NKV9ZrvpEJ9FncXV
lRpVcUlQiWIgfuiUxLVqZUu15hL+QiIMaIlV9DthzMUyDKlbl4xMkN0jMEM3kt9OyWPemPcosap+
pau7rLkyz6JrmZczb54J00Sd3Kb3FZOHbI8Ts4W/vXWPqL62rmbjPawVcZvEV4u200UCHnRM/LKE
Xx/ZApv0k8J/CbkLlqA6LsM3ixnbwJPpJ4MYQr4eSIGfbaXiusnWUMo10KV/CTl8T7TDclggGX/J
WhomczNPt1Pj2VevetvBY7QdVCfSX8FHkskuuB3x8xLkehU6ehHbM02vvJs0PizfAH3YPMYHEC5E
b8g4VZ7YGBcIuUHAlDKlBPX9fSESlelDZvgAv4nCwnYgupAUsOwQUMRewpqT737buO5Cr9YaiWEE
2w+VNk74T0k0CjIG21bCXKFkkj3ryOoY2529nh5oBM7b/ozg1IZUPri3NiyUTkg4zgGiaL3CgT6r
HpJVRaSP/0CLlWD1hgNMoAxGTyO1v6yO2NCgBJTmRLWeEzwzC7YZjDO8X1TCoZfQV/WrcvxGT1hA
9oWkGFbsnhe34U3q7UHIITnJiGGFgJiJQE8HwBp4nXrb4GmLo8IFnlPr2yqkMqKAMdYtt7fYl8qn
XyamclrU5RP/LPOzRV9wxpRE621mEyDbYtEnRKJQP2X9VKdXbqikGTg3VifKsNaBNcEtNPpUodrX
tF3Dq53NmhRbsgQp96ReF4VDBEHdas6ax6nAZIgbabmN4SOHYFa5VNa8D74QiA0bOEiNrwYXFR9C
pVQd6APNnFU0fCut0OLTmvNj6BM11tP/UKqXSSD0BgxXBG5IDTwVpaVyLA0NHdia87luKHJHB84x
w0aJkA4hsqBb0sSSQ/AhcbDCgNA95YO6o24o5dCA4aYEz+RjHI2Flb1B/ZRhSi0m1tkKFrFevnZ+
VLPhkv0jrBIpzRZNRd0L5eILkKrWakUY3aB/2Yozaj2I4JMc+dbFL5Dtf8Y40gnY+/1sSZfJvBb4
d7/c0N+bF/0pgLIYwwX0cfLdxhkdA7MttdT3Hn/4RHwLMBNQUa0ySta0moOnZoeoJ5LAac+qF7gK
ZbCQmeSLtPLEsACST7P2p0ktykwJnrTepXBIHaRRfFCJZ3iJHqPBoetSJd39kzx3oImC84vqimgh
t1SPJKTVFNBnUQsvvqkT06xAxkdwZkMdBQ4xadfTYyAn9S2uGIVQlcnr4Dw44tZew7dMzmVyvkIu
iWZef/kOZL7o9X4oWAiaUlpAP4DsKMfqD3qKalQk6yjlmuKkUpldObHTFKn00b5Spj4xN2Un86+F
JrM6OxRiYP5Cc2nCrG8C2MkrBLfLI8Ce9U+vnHWBUPxhw7BAjWx8oP96Yt6veEoRXRGvDOG1Fr1X
7wKzcp1cmw+gwWZxWB5++o/2vSPGPpx9mZ/3NuZY874Vk7boTumzSZCB0W+4ptWoVLV1It6g65Mr
ec7oNq+2Gf89ZGlipCry7nx55ORdi5ahonHKMmsdPzgV8GNYSms2HzPLsc6NmuXwk8qcY3SefgeI
Zw+/3+lr8VicJsWf06QMbfjnsrC4nRa7SXG4m7zpRfCgC8W2+fVuEW5TnFogTPVuu3G+OU2jPTwe
WazILVQC8KxXK51auQKS17C5QnFAnGXLlR2UmlkBZIGhzdSV1y+S8BX1bRbVtbVCos8kl2WGYd6K
m6ioYHY9Cm0qAilKVBkbSPsxIEFMSJD6Ax3tQVaC5X2JLGr5GWccbyGy5UUuxqoLP6HK+OutzOXP
7F2yXahK4HpVCnXalS1w2+csm72ZflI1G0a9EnRK+lMipoOTvVh9dNMhUjRtzODofmDqbpu5VE2L
a60nMjFBw1o8RCWoB7jb9Gvjt1cpOnuKgYDVuwaGYrAHvw5gSvaBN0P5Y1vkhkgnF4++B/cAdQqT
Lg4ZdWxfpA58Y+l1pFmKJtF1sOudB+vpa5Sb1NvAyayodm8I4w41+GVeYmM3eWMfsZj95Kerv9L0
PHbXPDlMw2pvN3yPD0OBdKehqHJnt+IdRsoM0H78ZXtPdDb0iARMobVPoZvvqmtQ4Wm0vVaE+zUN
R+4utR4VdjcrGljvuhV6oVvB9WmY7k/MU56NLTnnT5nkpk4zkTK+KbMUuKVRolm3ozJf0qEmBso2
1sVmA5jmyEe2kRH7jIcH/L10tbQUwFgEWGKsiQWuOpcISloVaxCza2meVVerGKtlSiiDtP1hK1cb
aLU06x2CVOpmjn5TXIg+K6+jk2x9DFdQm+oCbdDk0liJ5f+Cnsv0k1NjbxGB4I6WAnySXLlm6ajH
j4gehLnYkruAVyEWMEmXd0dh8oFAfIuQ/N0UM63kV+NyvA4LRB9tRaUX1NZeFl0y3cc/1gO6/Ku2
7q7Oq86FzkiBAmeZQX92x2yjk0SMVApY2piPh+PhhbIfGUIyTDRrhBwIg3iEta5UfaiQMDsIiV1o
lWjxRQlCFYtLA+iP4Cq5vLFF/VHDYcQYGJ9ID89oD0pzUixBIT3sGKC1iodivtWawJMJYbwynRFr
HPyTr5jYQ66QisDeU3BtV502ZCCEGdQdAkoM/L0GsbZJgGnSudubXGvOq83+ixLg77riH5vr0OIc
zkbf5Y1mEhiMHG6926O5OaL2DV7JbEVLNWSLpCjMVtEtTMbIXx4MCFY/Yufg/ta1WC2ISpJQ6UwT
J/bBerCjARMtqz7dAh6OhwTTr36xXY5KYIUkCu1K9zYvdXN+lYY/sjs8McUf5Dp5cHgaWdELyUyr
sND9wBi9HOzzL1lc8wPLGQey/hdjzQd6cvm6vGjFgW1KZ9XCbpOTVggfrU8kGRVyZaM7yFg6JoI4
T6w2Ms2F4CaxdUzyo0Sfn1//x9OZbaWuNVH4iRwDpZNbILShC43AjQNEBZRGenj6//uSff6D7qMC
IVlZq1bVrFmzWj+VQ/WCR5uqZY44vDb9cSN9gcefbLRsxZi4ZfPSo6MLG+9teKaXDCSu7kt4HSAb
M8hA4rqjAmlR1iNWLjo2luGpkukB2IdnViLT/lDfhrfKHw0uT/VjKRumQ9QFmvkmpcFw2q9Va6L+
U1GC+rovPuHaHMtL+D90DUiXdleY08+n6hGVxHvwd/gpPqhpBhplaEAB2jTgVQ3qHKgblEjXJamL
xPHio+gcW8/TU7d3ReKD5pCXyXP3eXK4Fi/74jFfyQ8Kk3Xvu5/no/fF7Lr4wyod5q/FDIUdiHS0
Vm/LAQjQVCQwjgdlc5v0MNuTARfUNSSlSiEmr+LLekKBNUBlMsAkfHdR4sgu8ajklev2STHWozKB
kf+XapeuwEocjznKfD545ZiDOU0AWrau4+MJrdCAno47c3LRly7FCTTvVe0qhZicuXdz9/jFR2TO
DbvPbf1Cf9aTUzrGofHnDSOPlxe71QbePm5U/5IzitlQXcBi2j+/sZLbfN/LuDRI/sSwyYZXJDLX
3+SXTBoISDybpfbyjJb9mPhXQ23laWIQowj7ozP/Jag1hQHq0DWdobCJWJEH9QNIpbLASbgaIPvw
+OchPD64+f1E8caQew2SbOqL7F/951NxLrrjBivI0e9lAv8uX29dkCD6vONYyNIBNYIsNdx8Pk7F
82dkMGHCMzm3lWHFsUS23cv4CezjtKO5Z75WQDrUrAlPZZtrKB5pKjEqJ/aD7fznl7/QVLmRPN7B
5C/NDOua/Ht/VCtXVDZ+7+3Ian6ebXB6rGSeitlz9eVaejqFl9G6NbqM6lSDFCAkrlq/CEDVshvA
/Vw9BWwTP8hzCCwBLZEsUVx42X6U1F/HGYuTHhkuD7QD4IgvrqhDObB3l6YgKDjE+SCAmS057ftI
3cdDjH6Lg8MlVi0QEAERDkHvjfPM/+m7j3CICKnYrZWxJyCKS51CUiC10ZrNwegnCfbeqdZwo0vo
8YZSwKxyAv9LCWLwabWGM9cr2CgB7iCbCmJepEc5rg6TUKk4P04RO/FfRyuLjdU7wmOOfWZNpRDu
DtIIssUJXeeXMI+eNcR3ulg4igT6qz6BO//XSJ6GVtRZPWa99i813EnJk8f0HYsFG5zeJCYbxwxR
OwsM1p9KG76XaGaG08nWF0eRYMixFkJM68AasfBVEpXKk5iGpw97j27a55Gw+Y32LLY2SsbFbVdP
MztQlzcDkUlXA2ETQAMFKl4Q2LPSRp68WLL7UJ8xoIKArTmFCBQbW3Fk4+3nj+PXY3z7IC2a7Sii
SIlauBz8klTeIkVGNRquhzSNdTfXOAIKEsvMz9Tb17NsKFxzkgf1LhmnjUl+m0dQlMja3NiDxd8W
WidJroVTHMgLOcMJupXlmUh1BtNDCIdFv58w4waHepmaSuVp4y6HMblKgtAd6MzqJfKaECDzgpZB
/aet2IUCrEuyAzrkh0pZyqjqq3fgP+ooNvPN/LEu2jaEu2M7KxtabSqbZfW6xkE+ZQb7THn5O3wu
X5D7zHADj+/0m98f4XBR7dI5sdeTJMmRPxe8RvQGR+UzX0SB/rX3/CHhSlxAoIlGWcJN8GTX00Mr
eawbpyFAUkVI3+4cNvY74BjoLs6WZIXGP7fmiqo42M+j1489hqr8zarE3S2+7orVy+gW7Fmjf6Us
8FBVcxo0atsirVGplcg2TqNruYD8FFSqMN9YR5vu3yBV3kYpnECFc9PETOciarxrtBmZHwgEX2Dm
hkGj9FWulUqIXvTor1pqw//o69hb1Kj3hbnmK06rgoeSzMOHMdY1wrV7A34M7o1Omd9UZbrQEg9y
uOYC1dYq4H7ui6mykdhwyJrUg/vqLXoLcihOSIP9J9I7/uaSv1REUvpj+sWOObt+DYmFVrliWsaZ
JmMMhVz2ugQjKCDEDiOVVEvCn3IybIq0aNH4UNbMPioHbVd8JVd0Kx9nt7LZER8mUt+rP6vScfY3
e69eR6IuaQp3tHEJCgEVC/yhqZdO0EcLp2V185aH1kGPEvJhTndmU5dAHJPD5TeGFvTO6FVrfSS8
nEk7Cd6p528cejpZjYbtmazRRyGCdyxZqL8IRdDPpd2gJ/xr7QgDjyw0/A80F6r3a/kxTn/kqiZ2
7NuhurlVtTdIVDJejVSo9xxdIOIhbXODZqABFTTR6sLcm0p/RM0Hn91iqATaQhEkXOyppU9MmLel
z7qjvpPgbgj7Xg2hxIcdtrkiOcNUNUhIoiVGdUetS92g+04FSx6Ns1QlM86M8bNI5hN0ctORVQPp
EO8QjdxRRKq8No/SsavaqY6lEKmFo+Q4cSkxVA1dUYGEx+iJyV5AWFDGu49N/ad+gk9sx48Dhfh5
6KQ+zKeIQQl1W61DsgWidwR9iu1aSpGs9nTPHhSWGZFrESgQJoAoZdDhQwa9V/6Cw/oKZsSMTpfz
kBJTpRWKVxM0th7FJyTOqQrKFm/RO61261cycYxtNz39KRQ3YzMJcrilnOmGxCdFgiDeTsmlkVkj
d+beyl+Cp7apCsB7yFDdKvSmcBIwaq80nMw1aaKIBizhMtZqa5MfQooyDnJXNjT1i2yeu+Z5XTq+
gYCSPW3RX7B7hpq/DM7dLNKN66FgPCBQfdf1RuzbmQoci8vonQzc5wmdlk80Of9oFAaxHij/k9zz
gFx8i4KKT6qCEIkhCkQQnWirafU48Hn5Ccuf7m7eEDAGeD99pDuoVh+/sJH46cQci9zw3JB5CUJX
VQU701aol1w057a4gVdaLkffP2ASjHv9lT33aXCtZcGE2TaiwqIw4P/fxQxmGw97cVgX8yHNZPPh
S2Qfyf0QU9qjJ+vwZVPMIO9LmUy+uEoVC3slHLaFUcHENXIou/nujezB6lFeHUugzEesC7H3o/u8
eArx0gvAx7fuqbKNBVOpY1yNTh/PaE6MYblQHjLKo4FfWbVfqydU7+Dmkun/a9xbr6PU8NL5663H
+fm6/9Q+Nb8b6bctNTx/9BRfNQ/I4awr6mg/kKn63HdP9VcsTG89KVQocmoAQxTadgLm5D/yYA2/
g91sx+abafDR/eeP8+hCZ4n36m83S1yfDpWE3fOvLv4KmtC1dSf/2d522cD5nE0VBZLf4hisOLQR
/Y5E3BmViJ/eqvc3zFIllA7PVL9+o0fxjg+PACplPdsytbCwGdDwHz9jLrAUW9TyEotIz24MILA4
QJcVigSM7lZMKnZ+tNPgrHTu9BiwKAtOc/mAkm6K/nG75hXf6LucrdOFErflOvtuHliWVCHp+abL
19Z7g8JIpJoP8J4ywe8CHUjyg5tguXhFEEmZwmvVZPUJvpi86KeP/YA+wSS3U3SLfZRP4V87X9E/
KuCmH2g4dK6+w6Ti2FXqrKlBesIDTke0k5l+h8eJZTaZ+nuNypYwS53LA+KO5upItuw6PtCrrgBD
CFk0+KHQrCyHRFdmDoHWVKlkUmSQMCUf8otOGI+3jx1iZJFxkYVR9siBLgxFAb+e6I0KYmKxfd29
aA4fdj6IPj6kNvJFkR/8xclkOGtM2iFMxirH9kEH8U5n/lyezg10zHpD3YHJapZd6pcAvfRwIheG
6sgHv44c0GxYIGcviv+H7UvCIz5U0vVfZIRm+afynkkBKIfrHT+t3uSUpzL+DHYKkf8aPCVX/EDK
yWjLE3siMS/N9oB5tS/Ojb+Q6iZXeYQIIPGWdYbJo3iNHhdzpD8amxZLofJaJsFX4W1WawQyiB6k
aqGeVcgTM+R5DgkvrE3eMdtevl2RhFwVM2N7np6mmz5q6eUvhVhx6i1fxtMvf/EfOybb5QuIypAt
aTazkFJcBUQF8tGx/EyQuIn2tdXl7UCDg98SvViuxdzkUstjQWH84ELM05S5FG9zfv6mbxM3bB4H
bQMumJjPrDakXIO+AISZmiv8rFupampYwlOueP8wXDJdTOGO1TqvsCNfeSMsSVgQxrQSI94hf/lQ
9/k7+O3/dp5grvxUnzet+0+VUvPUNchf2ulcJ4VO5bZIOfNvuYIo8c9fha7BfPFztplPldfo27Hz
ZkrfoJnICNAnZ1nMwyIOf5GBv/7Wfl9XROzHW/mXZgwxtqD0vkEDBTcxOGAVyzVYZdF5gIHaG+UC
2PBEZvpIOlXWIuPmSF9tUsKCFtaoKQYIofQO+dReYRYvP8rU0eMdoXqIL/5c7mTDVAvyWcOq1HUH
hT4eP71l5UJhowWACCx752lgYTVqrkTd4A+ZzNo7YGWv0Nw9WNqvMZqpdnUOoOcZJ5bKoZhepaay
D4OS5eC1txzk6ONnL0qjzN/QvOWVVtC5qZl2691lbPEvGUFFLfJlwqMgFyUgPwESnsaq/PK26eil
orGKB2J0J3ir/2HIIvSeLaciIf0dnp4lBFZle3y90+RxB/90pH2YY/Q7YbGDpKBEquQDLWbg02BR
WLdpCPcmxRIRcCeFj4RXtwqyc3QAoN5eh4weBaq33gYOC4yoFTk3RByxi5lROqTA/HX0Q2lTF8ek
+URwdiO9d/8GRniUr9Md2x6WU8MgvSAGIVz8D8YcwZZsjQZPEO9Oc5kdkB9D6T3SCWTkaCssGVcq
NRVsohz1XUBL7tfsCV/7erriRmHxE3fIBPx5dMchhJg4Ql5T1Rhwsedz9ZAOl11+TH093/vZ9w4a
F7tU7ZInnGPPhhAMpa0Nmg5ARY0VvNxT+b313abN6Oy7rUSxwLJVvILPUG8XBPpHGiZAf2qBp8V3
SIov7rbBBlE+APYQsVQiiyS24JkkNKerPARA8/xmU4xJyTzQOme0UDzXjKwhB/UKWlAMGTYUngU2
Oc4MbwKyrOBPtwGW+XfC2kPTo/mE5o3wFI1+YkzkL8qy5yeUDmNTDDV769OpeOdeSn7xcejcW/dW
0sXbm+NMSRC3S+jKTOC8fUXW05Jtkmpbbqw03k2AYAe3xlukUf7/g/nkQ8hMDQmBQU+Mm+d5HUj1
ujvxVjTS4v/zMzJKMq0SzkjCofQ3ti7vPxEYUMvit0pUb3tLd7AWeovIpg+kiIG4xXZScpiutjif
OwYafmR/+CEG/6CTYwYnB3zgVuL3epoOsHIYyRlZZJluKjW47Xvy4oempDMBd0LCX9zNLeZ6+uYj
tDGHlbZobGRrOiY5FsbhCmoAbppbnh7q/OMwPLP0HF7m/wAAa5C0Htp3Nj3C6hYGSIq7a4/Nne0L
1B7TbU+7pxg1lOkkeshOr7FXRvq7Sz0juwBY5sen1Z+fsmq8fjHPZGFLnIPK07n0vY0ZSlleR/vJ
dkLm6YQDI3H0u2a+xp6+qbg6KmlcfH2UloCq6dKVgxXP7GTEoRrtx7KcuZbXpGK5yNEzTQqhBZxY
XNp10BOQFENgFyOAHA/rrLRK4sqIg0ELx6Jvadp7HaHtVKXlNsCc37nq83hPzDwdjw0qN8VnwDqq
B8Idi0Ecj6CXijpp5a3XWO7+UtmrNUi7NUN0RUrwOfGOp/MlU5Np8V2MQA2pfCGQ4bbXIn+sdom0
qC6JYMI5vlACs20qaxnCqqWCb9DoqD/p7rFG4YWaxUfDfnigrLbJ2NW3qHlv+NetN+HfEbdZ5moH
SN7oJkwBJIhst/oWH+CvDJzpPi1IwS2LhSTiupj2DDEo/IUZeZhlxN/byIKr3GSkShCYQ7r+40pi
tNB7WYfrSLl5il+ia2Z0+foJt294D5l1UNgU/yjXWZZT3+Ub8AIs9C64MYqZToW/Uv3IHodUxCfb
93n6fi2mMKr9Z5YMKPy+Mjh18N03PeZhXzdu7gJFmq2DxYnWtlvUGsfVMowoBZWUVH50aZha4gon
VFpSscKfuFr8SB7KSMgyQIZpOARfAEegMD1Kv3FLwPypzOpMQfultvA/UDqad8BRm1L7BrAaV62M
pvMIXvynLLdPEmHVkI9JHlHXiqSqZU1RZHUqCr6kQ9PFHnoy8YFGY8QwF19fPewF84ieDWhnt0ZY
WCFYc0V6bzHS8xv++/jRKEaE+S1xOUZNCLVUwsS+yGgMhtrDAiViNPE2W1mNbOOCpswML6S0De8N
ocQLaROnayJXYbsPv30dErskXA8xbcyEpAvDpTE2FUmNDURf5/g1YJKL7zRHWbOUbDdknVgzDBXI
LDKxnGOW6wS45ieGEIVQrwdyNKCx7B0LbmhB+NyVBoDv5H9PIW4nKLdNxHWvlN0ewQpEgrQJ8r3I
BQuBZ2ogR3i35LR57T+qsnCq5wE2zYHgOQGVQ3myIGXBSxKX7MiH01WPuk4a4uCk2WhnQzWStG/3
tYSGlEZYOT47aiNLcK/K4J8JcwHR77ZFKTJpegvdn4SaIH8kixRdf6GL42l4CosvXRwQfuCzV4jW
l/J329FE9ocYZwxaf/y6VBLgTiQqhUC/RinpnDClCZFTzTFkCHnDBZdUpE5T81rF/jBAAQjbrazw
L6/ht3xRare2Sh+BLAZF1vwxyTC8cBJCgP89pAqamyaD1pFxRelEnE3Tq41Hkjsk0doMBBPPTtLH
IIdokvI5p/KDNjD+/4pyuDPGiSGV+oIO+D5MDKqjoeCUPan1UDwRjjoG8+aKrgDfTqwmd+gKEucH
L+sS31LVv2DcPFRGmdaJW9N7DxbN0bnUM7nf4+0pTldzbZ7EYi7J8bRnKN0pOk7MsNCo5eoSAxQn
d1XY4obzCXXTYY31nmpUo/EUbzKXuP/QV2UjZ87EXzrFqF3CcwT6oMsUREXaCzs0zCjPy8ljaoDL
eWfwoHz075Rpel5+urCDca1uiPpAsEdpiAq99BPsqgAg+HGCVk2XumbSAEcZnic206eS5T+ksvgX
hQ1yQ91VC4FMgk6Lkcy6oSUyJybs34igv3tEvvbYoecqYjZ+EL8RBbNHUxpAho0cHzF6zNvDqS3S
YB1bKaSGXzPXx4g+u7ly9zOKBiYH2ZD4cmvPIi4t3RoLd6lZ04tMg2IcBOZGcT+Id0omjzcXeAfJ
huMzCNy4Gxm7fxzLytzkTAiC2LEHcEgBRb+7+Iw+OLToqHKP5tR+6jcwBvU1zsSm5itWQJYa0vcQ
DfZSugVjFwjTrbEQZKN8m9IY+NwKjP0gOFSI+8s+tZGiucwNtjckVxmff2lQvH4uHZHShjpMekrP
RSSVEXiDFl3lyR9bijIusePma33FBgbxd/wnn9L5ygQ4uNICjyhuiw/J2oMZOYjIaQ5WDTYkuf5x
HRDeokpD8a2iThrqoFre8cptklEGCFK1m1pWht77hkgMnzH3TkE0ZGNjH6l+hiFF/gNp6oP6FJ/P
rY8dkIJkNICtxk5cVC/0O/CCcdLqtITettuhiQebA7a5MyGFobRS5pDCvLRhiqTBF9qOk/ngdQdU
pPpKWwmZ1UDD/rv5tIQIbSLgFSZU3PGCEAzOCx7scSgRG7fU3pwgMN8BAtWeOz3xGnTGq/1Zlb9p
oFZGS9VM8QmkvpN/y8530/w8/7Zp3HBaAl9xpl1eurZpbBFelqHQOlcJ5t/un5Tzo/LDN32R8XKo
+ds1zuwf9F3NQ2bAXaVLG1Ua7XNUqKzHKMaOL/Qa//24T3OfSsDeh6c+rXRP3Wv7ZUUwmA0P5APD
ayzN+Qi33TnOWXRtH3jBCeBtnS7+Tggb9+kykSOvO6H83r62U7P15HorbxfH9gGaRHvfPdBN8C/a
RedZ5ivzlfs6z1Kz3Oh19BicBhbyfNcOxIGH+tNH5mu5WC6usyydfBZ7HnkGafH69fqV5g7eyk/j
wvg8u494/v3rQYuN0QEO6AjpRchomdJ1lB/j+P5SXtDNosOD3CE6h4PfwXm0piEKawopUlMw2+6j
vO7+8oyPn+i36+MH0PI8+4mOMw6S+ittB3n2llVU+Hi/lp8+thzqJ/JwO6hdm9nzONPDb4OLNBIR
AaWbO/eFuQxFWBmtFdPskxL/olqK1fAN5yoIu2/WQ3QhB1H3ocZKJdfJIBFkPuxEFv1EJYiyHkzC
Rhs7sQ+658pb0B6G1QhjQIX2JMA4kFOvSjWCbEQH6rjs2Y7Wl+K+9vbWNtHSbgTM7Akf9/bxHa6U
zEACHFODkbCv+cdHrqwBi6yFQqBG40p9OOAT3jGNo+lnnnRTD3nh24eGixNBZAjgcUVFy6lxwVV+
Rz/FxZKkJzBgwpIsoskEVz0MQ8Cud4xf0KUo/BIEVGHfSpjDsProdXGR/yUDcTbvnPGsAaNVViPZ
P1KAJk9mz/KaZLaa10zym7oWQySsh22+CdJnOOUeynfuSz47a5Nbmg3hq5EGG/pemF68HMpsoxQ0
UNM1zagPL//Ki53cK+Qm+VASZkCBh9LQXGNtRgvR+IySY5+QTQUrHOLvz4ZAAqT/G+isL4voooQk
s0z5qIwzm9FKdcY18Rcc6MYsUBLlI8YUeYm6SSRCDSXiDyVhO3tllK4V/50cw/Z3F4ywHUyCNtOB
4vxhUOIIDti5bDqH+vxuyB0J0GRhiN1fGOTJpB0Uwy6jS2AJvSRXRCNnMnE3McnKoRloBwaUc0iu
kLFrtEttJMHbXz1Stu0ZjbfoGGPJP3/j5I0F+DTDgrCIVgEkNx44dCVOgkOlyg1oE83ZcM/9KJG3
3ReH36VGu78u1RjtUikIGIAiY8m4c6DkFg4bAKwBVfVFBHhnAXeLYYoV63mDLD0M8mTGuA2ZD8Mh
AC1kVcade8MnQ6cLmFQTBAiqQxTQS8OvHhOBhm8BtzXolzhLFPIJxWZ+ZvJQu3cCgw8dcsgeEptR
HfJ+z2iIEy80d+VzeTKZeGWQpW18xgcOWUul9vAdwrXv7sH0Y/R4YiY8hGj6unavpwPEgPniY+/F
fu2rT58hzkMdBeaeN4wl9c0WwxwpVGNG4Au3d18stUtLrqgxCXguVSazyxW0A+ZXujSZhdzzIqne
Ntl6pAi4CbdgwkcDXX/12xNvzYQcnLdVRPnIsIUNaYYhY2OQq9fBeuOVk2q1i3gEEV8863zqDVvU
7QJOdSN4ixTX8VOX6BBZK1CJ6lwGCWZNq0YmguD7Df8HrYkPzFcB7YhPTIb6VZilfxAQIAvEJ3dX
uxSyWQ7j4HJTjT7zbdyZBNEulD5zZRrLl0TFosiN+GfIQcgOxMV//DHxfAjxjVVDchpVtn6EFoo+
IpQwxEpAxPHEBvEB8OTYqDs6vfrPYDZ6EIA3jzKNpOYgTlyE/KzBAP8BT5Bz9licfhVDhZE8V7pv
W4wZ9quraet2E7NWKOH8dSOyv7uSl+rp1udKqfg1JcUSRVpsPQcGPgi5UxwTu1r9IANLiRVvArYX
B0xCbRyZS+xxuVOIFOlV1P+qejJ8hl7GujJAMZMnfUf8LhMmUY6MQPcJP4SBe2KUowRZfNT4/ZO/
Em97Z95rXXAQ95tej7C5N7JjhbL9MGItAtDoMjeZNQFvZEAHOLuOK+YfFMoz4JHgWEsSzXpYOmc3
JF64wR18MAbD71XjFy0qhmT6QMGGilvPOcHmxAVx7hUD0Ev0z2qpcM1422Ss8cz14v6ov/Nf5If5
TfRtw09ilcy/P4pPfPzUOt3uZIIwNAxXtgVM66Q9YW85BT91LCLABR7bW3UDflMMuIeohnyw47H/
MPNlloAZPaCahPh7sF7w8xKxNw1dg7UOc4Ill7C7JNViEmyHsCtDYEHjryLJBBaB2PCw4XYyY5HT
aOy1glEwicmLsfkUZ7h8sSlLaArDhvRELBufMGFdn7DPk0I128iS+hFoEverd8NqWGUJM3346lKs
WX07Vtj+u2H3CDcGb79CrIDGm+os2xGrgVuMtfjHQevPwjYozQwT6qJ2L5u5/MMQQa5JCZMHKDXs
w09moGbeevZh/rmxdSDRxSdTUzKc0f5bbBLrMGHMLHOgGCXHNMEqxZv0DSqGm+ybuxw7XBub3ncz
2SGpuoY7zLaoOXwOBI14DfvSa/Gv3p7w4bx62JjECFz7FuDWANBxue1JtkSTMrksf3XLLhigazmM
d0cvJN7zGbm2Dg3bQbvBtXBwyNjY4uFEQUe3Yqw0lg/vasZWNuE6GTCqeisQRYkjE+fkh0WXSK/q
+ztHnYBCZS8B+C5T9QzrNFe6Tm2tdSfXvUfgaFsmGhEpfuNzXsqzPVcM9agwTHUwOREGhBvTRZ/v
M2QaNdph90JtKLourlfSmzGkbUrEY2hJDZuS9cM6InAgemqSw6F7QsUwIa7W7BNJBOLnrEvWFnGY
Rc6GOz7ytdQQ8idQ9LkK6k8VFhD3fIo1MtO1oR8L8t84qmZapBuB/wLVEokDgggGAHs0e0x1Nm6Q
GHNyCf2pNZcNTFweg3qJqkCqMbLYDEwJHMLasviBqopIvhQo6yCM5Xmr5+Z1Rp/ZfPFb4p2G64nS
X27DS6dLqxrEj/6IeI19H40c7qSG8+Mj9pEhqhFCH2oIV9bdHz5id7XBeEIefUL9kIZvZYxc8iCK
qzKM/Qd6oco68CAVTFUwoar39dwakBqoMkYts1WmrLUulIIE82OPYCi401lNTD9G9eMnyGUwG1LO
hjLevDkUM3AHYKoUAPq+7mM9MDcH76uhThU0MaDCn/YP8BXJK0CcAjChkKHASgp6QaqRAFjCHqbw
rRxMcnuCIu5WpotEyRN4ynvRvKJ1Dmpl9xcpkEJJMYw1av4FBTFNGkIBKZ7BZ1LA5yBQAEaCkt5b
4FgTl2BCNpfX/MfQopmvZgYGJfIAiyPULoElbn2ryYfwQcQxa1JZYo5jUjYcvDmCIIukgeClz4Nh
leZIyQ+ylWciO3gdXUF7ud0vjI/6iM4083sSFi7hvu7oCN157QgXUF5SbP23R8uce4Ib/95T+jr+
BOcVF+YJ3UsQyw9wVFvqDmxjtSL+6PRlZIBNSUYD853KyCNw5YC3nCmY8KHCCAj/8UkcrLf4q/WS
Q4rtxR8wdjrzHEkOhlWSYEphBd5HcyO7iSXDwX1rAAMynM1RoQwmSstgG08KcTYXnASHQJYJRJNx
kvm7+IrxVIlv60+Kjstfbr74aiyzHhVf5A1JMaoiZOKRil9iCAzYndIx04jvQRMsT0LCMujjo37J
LlZuhNfjatcE3kZOI86yUEPxLuSj+eLPVhOC7XJG6FGAr/Zo1tqMAV5687R6TA9nhdgcDkGPZS8K
TOZFnJd5wnBx9symuDWyUDnHgHxa/aI/Mzeft61bCrHyS4+aZjBCEXrbfiCfjsoH8CNVOQyr/Xbi
/lUkx0skTL/gPve8H6Dc3AvO7EtJV0fL9nE+XkuruZSg16C5GC1qDBfkxzIf0zvWVNcTaRwRaTPQ
Fkv6YVT+oLAhNRG8Uzt0DLxrO67PBdUa00Mttni06NKgkUNo9sZyNuml1IPkzYl8XWtfvQb79Bfx
Cw0Dev0ejGaK3BjsdWAf6f6emj02fV5CsxObHaHQQ1PE/onmW9yiBvE1/ZJeysQ3bAptumw2GvzG
vjgL2P98p7vyg3CEKCzOG7k9EYYkRMEJgWgbDc0QF2MyCY2Mc+xi7YDNjR2N20TeY1ldvJcWI8TA
0BrsMXTcNhOpXku+zNiPwFpdBkh0kADQpCCJyO+sdt7TbGHzE1R7PLaxGKoh3I1jrO3vUXzOf/1O
NcYqrDz+sV6fUWmiMKy6im6sE9q1kLzXG7OWVh0u9NtJDyZmMDlMi9fhFON243JXyP6yL6HjR50J
v2fYVkECM6XOHJ1pLO58TmPV+C+mXJclmB6rYoFNV0tNmvwJDi7OO1kTQECBY4F7Fi5XxlAs3L16
cbYeIpkUjK9VJW5XRfzPjaRUnhu6r3LfvhRaAY32qi+a9sRLJSLg0yFm0WaT9mDx3jDHHYhJ47xq
Tnadi/DMUTQkehjMaZA4Z2PpFEztYILi7p1z3nQ0NWZMEeg4o6og4ckqaVLdsSfruDhZGRz0qRvs
LlOafN1CFf3N3BaKjBVGkvZJXHrC6OQE8euJIPIkSUmwJcNPM8MWr0yTK7W+WckzOtB5Li3OaEzf
Rl6hCZu+V6fzNPJCTzjQL8HcMSfvTvE1JdEtzgupxgEDMO/4wR2YYt5dt7QxpzDnIrlrQrb+gtNf
7fAClR1jCRo+h1bVXDgHrc7J5D97naTN5x2JIrzDtzIkZsRpz+QVk9LANsFqJx5ZYH2eKlmKFn8x
MIlkaJrFzbjyZSYFo3XH2E25GNI1imtS6eR6TuazCYRk2vG0P9DmuzQeMUEw4pwpkKEhGhagOWaR
4MiwjEYUDLBJItamaZhP5y0qPsks9phJ/T4razQuN3kBbxxpJsv0mXRpsJc0v5hKzDlNvzuJScGp
mex13ZyM7bfP6ISyIjW0fKC+kpt8lqvyytxevxChG7lYzW3KmLZ0JRH2YGjiYSGbQ4EA5twai33p
BbFlnWufxurGpJP2uuXJxbk8Po9UHbbG/uOa6DF9q9zLmvw9q9eXZOgZSy5jzs3Mc3LjPzxBzmIX
sDG4KzLM0AW3gxMsUcvpp5nGd2QW1Kyc/Zd9u6aEE8cqF+q9d/SkeigN0Yo8LpOESoyhxGr+pzrU
Z/XRUbHPFfMqhO7oFGeek0ZxDuWJrkkyq7hStlHNVpaRuHUdMM8InYOkv4ZEKxrYJvthvGe4byRJ
TcaWPQUkjvvE5OTq1vQp/bfMJIYocafPjQgYMyJuBEqCVtdP6ogzNVEecpYaiRuL/xEeSCGRjqme
oP9fliy6ouJtUK9SfEZApk6ozBEi4cqyL6vSIMKRZBmwXCIoMC5+TAdxXtX0xaWGDmSM3X5G2EYW
HtlbS47wD16DEfqz2lM86bkBOKALRmXVoEuxWV1anXrLmSPNrIOGg+a8T+idrDndVhaZi8IdcYRQ
6pwlaFpmMCh2j1U2UVwHMtOLZpLB75g8iSLmerKqUtxezW5MMn1BY5/D8aW7eucpHTFmPtNgRnMb
7Oie4YZ/EqHgUHXbUIL4VvHueQ9/SM/adVfLy4qyXOKH3cR+CyYV9YCsr8pjb3QZ7/xdR1eyiRle
9xWuDlWYuHSLudrvs12DBdbYAzFveIlkyUealHhbvNK1JsvUvsMCT1bwNHaIprCmuTWJO+/pM94W
7Ovb4Ds5j0x16v4wkXS6WJ5mS3GgWaAezEHByLsQdK1ZPmAa3wHG07pFDOKxGK1KAGKkMUFIDFG6
8HABgcBogHQ+QfvfPgkY0YAnNhT8F2KLBqBbv9xnEKgqIr/TwSe0k2LEJlD9+IwGU3KPhxrg2Zup
AeKm6EYhp/cMAoxwjx/EPOGmMOW++UUEqNoV1RkAJQ0iLO8AXGyDFiv1hArE+xS7WYItdUgy43oz
zEhdd14C02ZQbN7AMUAGyXl+CNvAs2Q+JZZgzCucUXN9dLAz0DKSERCfoyeaivx8ZsGz1n6de9na
/lTcDd9HhVORjGz7Ms9Nrq3XCS0vSPuN8z0zmlFXFVCvIs6mkSaT7bale9brKANB2S0UsmORoZZ6
huBT+Ryly/BVmy8xLdGpqQoSnLoV9Dh0Ll2EqEy+oPyRRbvS7ldZtFhYmAitsQO0ZK3EbTq1CDYU
HEhmSZbAlXlO59052BXhN/YkFgR31oyxj6q4F1gH8XjfQBHj3+HD+GYXe4eBfObfeItIzMCpnohO
3ep5EnC3+jsM9OdKemzlmcWoOzj32+6xbY7tRFlt6TTYk1+DXE/69BUe6yVEHJPTY/nFdJQHrK98
ZT/Jc3lpHk/jDRks+fzbAb3gYLZu65Y2H+rkyQ71JL1lugu2O4UoDbn12rTYBsYfviX3lQU2uBQz
8DZg5QNetDftddd2fd/RevDUkSqbq2bi3c6qyn3ZPuOEkWNUUK3BtwiLyp4hznC7bZwyhiszxgAs
CMuEGPIYBLZ8QhP1/2huCw9wys4/0j2EthGMj8w0lfM0IOxerM14r1Xl+0qMxzGuJXf3ZLfndgxw
yObaFUg3O/wn7yeLA8QYehiLi2UFjAaAm4vbJJJ76r5ZWssTXbNisAxA30i0iQ09xXU1SGtCrD1W
83PBA4BIcqoSKKXEZ4Ib2qo/tUd4qb9S1ajSw+2FDOGKQSowRDdSgu6mlwqEotIX7HKuIJZ6ZJNi
8+snm/aCvUp2kJ7sCMbqqLmwghNOKq4+AU+VSeoGaAjTJO4kvo9DNy5cr7/J9vuOq182CCISJoTX
3LqF+vj35kslPnxsQfUNGVp2eLw9DCtziaIN46FzQM322OPEgdJcAjb+IAUG+J7r/moqZCsApb3Y
ADrRmAHwF+RFA8gmafLff/1NYFjQmE1nPvcTUa/k86lBiJ/+/AQlg9Euwr0Dw/ZNCQZMN5SGwozu
oSBdfMSOD+KB4YapyW3AaA2sx6bdjcwEfqdt9IAzBU3A2evMY0Fo9soBHpletFv8lNlBlzHu47G9
HdCCp7Omqcdf6boqQUROjZ7ZsXKLQqq7zUXLp85238kuZ3/bai4izqXh/AInhTpB7mDT+IWO7UQQ
qm0AQjS2oeK/qWpSR2yPEbcLVTXYIfpJ6bHxhnviAxJZlgV/gxejq6t3iKYIdEyy0RUdKnx27gtf
CTdHG2NHS0npF642SiI0ynXJNfuzU8Mp76YmfOm2bxhwCrE/ZMdR7n1BiznNENII21Z96h9ikStw
AWoPpF1v9RU9N21WiApBrN6YbdoWljyEd9vuT6yEJX4TYppN9fhcJB/HCjQXf1pVc2inI6ULp+Yn
uIOyeTeNB5xfzCmuipDeGSkAtjOU+YMqoWND4QKCcbfimykq8sJhtc6zzIVghyRetBlS69RPv92H
f71L/9R/evORGb4M4T8eQNSp+SdNgJdxKe32pTOpvFRpvyrvjsX0S/E5/jrmii+gjr9F7Foe4Aqd
2/fiGcgx/rqSDf36iRA6oPQ8XUlKHyknSpjoaDiznNKAGesqnmky9kpjuvowSyOoTXt7M5xpy223
NPE7n2shTgJlDtdGmIf+ywTgik6TIF3c8SSVeb1IeTWABx6MlyWLxmtPFPNxM4wzB1vMzaqmoDY6
1m6KAMPuVK4a3UqWbhI0aCV0NsW2T3xvGFaX16OY691L2AaDHSMd0WSLnF1nsp/0RaIoLHZduVKg
5efYWkFN7QxA8okDsvMopnWLRW12bS3dKqKy9TyCUpwfU0j+tZvtkXeBys+0Qx2UMXohGKKjAt/O
83WJpaTwKWgNo0fYzm5ghAXoRDfi0Y2/StcnFERC9Bbe+dsJ1ddWb4sNxeN9p2SCgPHLuKIRThBv
aTT6feeVPDe2coLdZo/mzpJHgX7ikHxV67SmLovOHIakd8U3aFaJgDrYSy3wVB8JYyUGzB4Urz/8
aLYVxspZLZknqYGirIkMlox6HysGOgf1Cvn4ebxm5+S3YrlzdDrt0vPdkl0bO1vi8pwA2JYM0Bax
7LKOn/9vD4tddBhSLhfODQcijs/ynLmuCZkejmag4R3Vs0nqrzyxXYsWJAwx4amQjGfFDYUBZeLg
uUiTNl6ep3G00Q+ABOT0UpZlf2Pxp6HGaYKdKavYy1J8FbM7pNkB042NlNqi5PJtJ/lnGoIaLYcL
AwtWEJ/eI552XGYkgmBczjB2puwUcerD91hohg81HilkwI7uDsjYmsB994k57/ghcqaaojTyHsxx
Tc2bxI+ALKrXH5EfdauY0+AZ9IU7daIfO60rtIPAfu3l4IAMvCi6aPO+jvBByClJL3pH8U676mxI
DCVFTBespZi0BFQR6peGLqCM5nuJriOEvSD+PdqDUD8EqHKgmjOJfuWUbusqpOt1GGmBvDDnnGVC
VLmqhg9aZjNlQA4uxVW7VKUjtw05mAegyuz8OVYIJEv5vEdcHEBKVoexLNEtK0NHYoRPQHDYBOjk
ObFmd/okuEoO6yJDmrCcxVkygoFDTXjT7HEGWiFDLInDPtjkcbg8sG/SvSLgQYqeS9V4NZsQIUjH
NbYl4ivL6GNXazrHExjsqnzzh/eWsZwGnej8SxYFWkOLLI6Zf0kmtc5yzIgiVNC4iMMAOH63uR7w
l2aT2WN03eHzPbsRoSFbVtwNMfJDlK6xHEH/OM/V9ySC20g62dRoKuk+A+NTGqha3kf2tjQxgJfB
efE5+FvYPHb/AT4tXbKhXBVhARLAmw2i2oPPp7op2LQ75OpZ3M4pKlMYnnGcyGI/4ro5cYM/rSW9
tN7IWJJ0ghnGzH0Qxr+FhmBeo4ucnYtQwl3Q1TF3G/Q7RoDKr7gN5Eb463MS3C8Jelxmvhs/NYrk
k98IqlesSUvOOYQzFBUDS4n0xzwNg7zIkiE8HsAIb56ZJqm8zTH1llyk2wor0dfOrejA77BF+lyv
ibez9D1Hs4mEKeLraw4AmkcGihkDyg+66qbtxjIYELR2CT3D+TMSkB1c6yp7T/wBOF31AeGkESVW
VAdpyoz6qiVwjh1aXEacCHHpR0RBKoGSU8fp4uFdn1hoFYX1KD5Ru1WEg8oZbK0r2wMMjA0ZNtNy
U6zznKFWFNwZx4/x0qOE3GnUnC4rzBcWmCsM48g0xtQWOE68cri30p5H8NRLnDS3TPDgSsj/XYld
cxETRnW0SCYyR/JSGbgCi8f7CNLFdMdO4ZgTSyZdg6d/1VaO9hNPRiYb0RvMOZVDADxcs5sfHxzf
PsSRBhEOqzfZTPBAeAg0huFmWwJgJSMe10kks89srCaV28DYujKmnS5a+ck8wM5Dio0xhe6mSgvE
2mt3Ndx93JpMrJ/qDi2q2t+NuthV73QsHS4V+grmi8+UtvZtuIp7nfuDuQwzGKDA2Y63fCTfLdwN
EsgJD0gFc+oMGk8wS52o3YgXcl64PNycDnOTwBsAg9sXt5+hSw03L2JmOTWdX7WFVxF3OaO+z/tf
EC9h7sQTmquB8e1muYmp3cwG2Nr6Og9S4hp9PUrSR80+k9N7ShqOr3isE5vM8cSpjTLiQ8o+YkpV
WZtShOJrS5c9V4d9x95kfpk4xCtyaAFMSTayE821WBKK/kfUeS2nzmxB+IlUBSLfKksgcrB9Q5lg
Mogcnv58Pdp/nS3jjQlCSDNrVujupaWRonO34S/jIeVupgQpVZabmSIRjWhZhOVKAY05M0PgLjTv
4TwIwQEmAPjJPPNJ54DQBvckbOYBF/rgztXYT13XposdD6jobTAKvBpMJj9oGUOl3F4ca3wNahCe
P+I3Z1Gj4K7CurSmkeLsl73PUas4Bkkmae+VBCMAakznDMwT9zTf5H008E4NtwsLSQGXa6mzqlwR
WHu0yni/TIJJ5PM7o+SRUSAokiQoUufRyPt4sxwiAQ4cje0rOGa5BKDpB4rV8hks95MeSuw5lw0n
3NNFFQRCHoySqwrhtt591CDCLhOf3CHZ4Zmssd4lQgoS0+SENu7046/RNWgElGfI9CDeKr00NTEX
yZ84B74bbr5yhi+MuEYj45QhMt67LIEabxJqqZCqs8hO5OlkLfAalZqOrLVKo+ZpZBFcRNu0oIl5
2xaNwOCeSDzxQegmm6zV3sZcsuhg5n6Y6LJeFfwCcVZkpHJeg46jTJ8aIjY9mH+QTKCugRaDBkeW
NILq8oclT7Zvhrc5G86GxUgGetaRf2MsRbwmCFCXWdl9XS6d1jwAWDHQ8QTNb3PymS6b5EyrLF6o
KIz1Vqsbm7B1Qk5UoY9DII81BOf803XimqEYr2GpmxgX09aRtrOlNug0cL3qViKiokgGVg32sPua
VPj/Zzcy9wF49E3cwiLJdNZh8/nG1tf87rLQ5VMwCkvY77FCd81yfpgfXRIyPMNE6jQCJuWjufq5
7/wpjhCkY5OuV1pdgSfNQ9QxBO7GDf91bdAx8ifzM5BHy7IoNv4SHCzR+pVSVtyhlG4NN0Ik2ivT
oY81mL+cSp/AFXEXJPhpjwzTj9Mk1A9GxpwGcSlUiH16677EGY7j1fAM5YkWzyiztHbxGYxlA7yW
lNvO6BGU2dk00BmdNxDIqgevyfrWLIJf3gZZ50bV9+Y2Ck6xGjYsd/OOaUP+6JTLSQVR6Z8LGPdz
uwS/nvZDBLaLFbAbyLU0Rl4c6FB8iGgjv2rav2dC2ymSIavmq1XYpA3mb2vVvK6G9u+h4e67JDlx
xlvFYtf62kAJZjL3L/GhX7nya/pxK18lb/sI193p29l3j7ysAzj+koJ6bx8+foWmxle6+a7QV8QT
/60NqbdYtPLA+eTH1NS0FNbyKjyMoO+cHLZuXZM14XV69l8duGJNq1lFGJxOyAiDwxaLNbXUfFws
McVxNSSj5F2aWjXzU4CTc1T1qYUtABTIdaAgJVS95upMpmiI5Ybbg2XBVGtgKxoST/blVGmVpn6m
gBYvzTpOk4IFRgzGRk10WIog4Uxkf6y2rA++VwdbprnBLoRlJApZ89oDFHasrG8BLRWElWgbX2SV
wBBCfYIMSD1YwRZeOw0OOAHrWI+vj+/ylR7DtX5xm9ol/3ihe9kU2c50SrcIev5033u3rMYLBZRC
KjQVfd8dfpCK3UYn6oZ7BymJTbz+vbYsEtadSrhanBcl8lN10OqNpDxDRmz9cjcw4ZB9k3SAAUBw
Nk3veQkvAVCRcCrFRiSXqLIptcpv4CWlb9qy0A+GGRHS9TZSiVxy8ZmUdybwlf2MRqjXju08Qtup
R8X05h4EXZektDSXb+3zYt2cAqWKG4mVNBKUfhrJsyWN4X0/awM2bm+694ezbSAghgDwt0/7VbSV
rvw+oD1f8au4lH072C30sFQ1yizYl3R9de6t0sHjr+PHv4HLhO9vO2iNPcjXJBK5VuPWWnKE9zS2
AwCTiX3iGbRkr+Y/pJtsL/st0vC1/CWFqAKa9XVcxvCAoBN7EYJRnIAcAd1IwVWojRDwQvCOYDLA
DKoT/OEbWOcROAeQ+MEugIyLEl8GhBsJgJ9385iuf3LYjuIoRSvPLCG2gFVgJbf2EeHbdfOMqtMe
XWTAf4A2koHtvMZT9KOvceOvwLk69nW+Dt0yYMJ+HVh3Cex7JkHYh1EaEcJ+3z5Afu9DDYaZoAee
3gqDzbKD8tVlvBsWAuFW1/0Cbo778nn1d3WOejfUZrrzxtWvdf/GmSoEV0Cx35Ja4wNRzOJ7fksu
TRJUEvEWf+LkfVLuIagtSdY1WBcp3Wp0KOPyRwvm9hP6rb6wGqAXlYLJ1S7oG8DCwGN15BDz8HLl
qYkaf4WCPKmxgLBIWxRBnk5jWKUpFHQKFG7JAOFmMC0X9RXVN3ayrOF5N4ED8X7caurE0l2Iemu0
pjPXHMsdeee/XaAM2oDIAu+PRJCwOPQ4QODrAj7npLfJhVeovekAOeIrSCaX78Ojes7ExX+s98oy
3MnnGslEdiX8klFt3PNaEPscxQAoj5WgV2bD/TDaD1vnxgde3Af6Ynuf3+G/qJdiewf9brS/9X1R
aER0auqzezLBTilW6frQrAzL6WqMcOB30yvOrcFmjCQih1hXO2Sb8fnjnlW5PwRFvsrer50ZHho3
a2gpUE/8y/KAKK/3xwk8ppdwy4eq8cMzytJGV/pZ258DqKRydAoqbpVbMd37dHJilqNKHFwQ7mIX
yB/PM6AW8wtKfOEjvA6QKUE4sB7c+GLS6T36dYTUIMmoF8S9M3WQi/Ft8Et7DmMfWcmjPW0+2vto
3aTtt2E90LoZWXw7sEKUeNF8FhPiGhc8iDycUBLj1H4EZCqwr60vxa9LegJdtd75XEz6aYGr4sQj
7utfQsjfXGS0hHm5uD+6icqjk/PmppP25pozGt+9z92xK862RNOm6Q7UUlFLPolGsie1GMwazTgm
gtqJKi4QhUFm/XJpKVIBrGPGcwbVPoNZvqHxdbruFZDxQclFH6YGG8prXHinOCmXVI9zv6kDybkj
tjnMExZji83Q6/RMLmYMzC/o1bxDp4hvXZj2b1t3/uldSOXSBqF/iaxxefgEQo27X7Hjmr/nzTdn
/whOaXU73/Qep2hTdoqHOIsK3w79cYD974tug55AW3ezpa3cNDh/3QMigyPBNH+X0rAFAXT0gD1O
cN0tL+TpEYtYpClI9w52ydY74qqbtEvJI7+pdVTg493JrZASah5vzgVSFLQM/CTSDwFisbnPqVdJ
LKNILWznV5rPVGRPRRxi7h6SrENAiU+mG0kF/wA/lOdGes3GwCxmMzxdFt0ii64+10SYin9nShvK
W8cJ1po8JP7itSa8VH0fdBJZIRWGee5AVpICBXfR+bjxtZTJLjb3HbxD/lKRysLfJSoho7Bydssp
2V1lbc1mUpq5f6oA8Da5zBSYWH15DLnOn+JPRTJ9mjdRQQQ8DwsM8pZ0NbGasIGurN4ogSJNz0qB
Z8e40sw5+kUM6uenHtWjaVOtVMqtO0MfbzZCrJ8tM7vZ+o/0iIB1PsLZJ/OCveVP39x6k89hymvR
YGVglXrR+FxCVOeYFQObLlJWTqDSvDoFaisg9U/9T0PAwVFEBg1FDU9giExnJEHZbkzO33wfQrCX
g+tQa4Q27Y93ZdCv8kGtZTBnOhgTGgkqQV83JHLq/fukQceC+6x6c2j2sESNH2+OTotA9GHp5d0k
8tXVgMsx7L91OFUSrRR/qh5hWD0wkOZY9P1ynoF+i/NcHxTmUBDgO6htVeZ8w3ZiBeNnJIg/kjz1
SA0htpwp2ZvnsGJ0IIvpo1dxHz1zshFatFEovfQv/SpWdR3d43Wk34fFOvr83uMV7yzh4Kwy9EML
rad5ABaDzaU8edumLuoFO4CVoD1CbgN0voF1cuRiDYq8p2PWN7uzVqtNfSXZyjd5jBvhiyaFFbqI
aXvjmDTCTZf5G15b+/a2fW6dCSM2G8h+70BnXyuzrhWDyOOAPDsQ1ULt7tWtspicoWochi+EQ968
Yz+uhO9g+1sL6V6JYAkUI/FEIK+NJWHZSG/onlzxOpEuoe1UuIo/NC2b4oQeIzsuMAia9wrZhGmr
4R6bokaQcMDchLv48reL1RKtFGZ0YizyNvXrEtnz8KWURBapR9h21nAzAkVpdqqu/uD/PLOhIIgG
8/PJd+5s2HyxdfMda0bUlur/gWRnwPLEkF0z0FmawnMd3f3jj1mOkNS/9LR65W0rNlhvCd/fo9Os
El+b9HXgv+gwuyKTWvNADeMRyzFRbKF+GXukfpGgkIBBxSl21LNQwYdqs3jSjaE1RBCSDk1qhKQb
3BURdHJ25Pcvyz2kkm8YMJPW3aOr6IuLeycWFFm0QXIcQgwvppJIPnReI7dTanP2FCrnhP0dAaLa
P9+9eufjvpF9qYWboRqI6oZEPBe3xMAtuRucsovxtTVkL9QJ8iWk4ByYfRCcIO6qQ4v2IvbSE9+5
6N55TJ4lN6Zv5tSSjMHDbDWi0ZgSjvAJY0idXabGLzyDaUXsphLW2D5cgEMgLX38huY+vTe33Brf
2tTqCp8svDdLeH0psmWcIZZPQHvT9qrDF5QnPSIVPxglfGkgTJw5/CXV5MS+4tAYi0AvyGGKcyXG
IePzg4f+wd9Fphb01m8JLxmIrlxL42Pr4PHrBAshdL/jrA0gWtY5+t8/Un2AxzUF8RX+/o4jXDJE
dVBftE1DUJ1zFS+x1ur/qQGZIRbBgIRzHVSfYQN1BDBoBT80qYhLNNez4ivfkrJjD0LI0/NXT+qq
umr5lbv561+m5Z+VPiDgIp7Xv3eL/u5bJkVdVUr+BKkd/Ga12ULVmU0el6z4dHIdHDS88cdogeM9
g9eLgs0+Xp2+Np0p+BoSNefYzkgJfZhy2T36LLIPKFIN56nPjy5DD1z6IBmgVpsTx0Rlxm+BxAzp
arSPUPALJMoDoUs8VbioKCL7bUIRB2vPWWL40Io2IKLh+ggUyn89klVvVaUJWTTg5N/kjpUBFOJ9
CfWObwaCVJ3CVt4NJGUpeN7C+9MpZW65vHU+O+9u1XRJgPyVgYODImkgilH3i0gsVsLiVKBddATJ
GbPiW06VyLUzDWsz6vYkxFRhnf18gDxDWLknpOsAA4lisvhbAA6lzyqAGY4RxsCCii3u47kJPG/c
ID+gHDlZfRLyNMfEfRzIp5OlHsj1l/OlZXAw+BsMIqrD3oAzZE7k6Huw6EGmAH/D6GLGfIdlJ6xD
Ftw74QdSPJQ7hqxY8uRtwQXBTmItpCCDG7SjF+Ch9aTlKXVR77F2D7a3w9jRldItPUOmAHzC3bD1
8VmqUJBi1EMN/k0Ucplwi9M8IHQBYHMXcvGP6h6dRZ5oAy6mfQIrJkLNk3LcmEvAxVLk0lsN7vRR
hcDhpFSqqfz1tBgyiX6TEX1ImDH8/PVyObrEh+u4caX/waLMJkdBtoPR78/RhVs75e0Yaf/Dc1l3
X8kZscALn7KF7mA35dlusLJ5tKSCpeYlISDidjSx+z7N1HSEj2T6UiYBwaty0esXYxL7y8LDKSKq
i+qJ836kBRrSPBfFLnb655AR3t7IHS8scv/f761DTXxN27q0/xhawWIdSgvR9F1r/lEgYGTIE5RS
JIaAa8X1kkEALK6kP9X9VfDHeYOOxAAQ+IFH+VsS8Fa86sCTp80Jm2LRJvQSOxwvxiCp7kjogBUd
wyfRQqFNejbjxUA0DeiQmPpKWAorPel+YdcpDVT8YluJeXuIfCvp0Yxl8j98BZUwZD7JjO7ooZmb
/qundfnlF91fXCmYlBgwXYZ2wgUdSE1Ag0FS5ppXov2I9pHIo9HpHijDxpfRE2KX8kazFml6coHc
5K8x2rir1pucFPrLxEsKQU8dzWvC3QF0FIMtA73OXI64TANz/gQTozUte0belA+DVzTmbI0VaPU4
Mn4vALJg0nmGaaaZZnARXAHK1LV4SvZA2JwQFjaEPWh6XcvvY/wrdK+UJA6Rgjo8U0ng0SWFiJg0
qyonG9JaK2z/ASs27ScZpwY3C18kfLYObilYMtN4c384VH2Cet0MBMuSgqYppcSm1qDwhNJju6Xc
sZ7haYkGyu+nsCWyNGEMdccdlO5+/K+MsYTRDnAW9uQqiamOgnyIl23Y4/RZ6WQdUEdEEsQpFDF4
68fjczl8og4VmagWmxQ2ioCigmrvKwYEEcFSfaGvI6Wg+xwjuW4VnD7/MpE5xtdEMBQ34LBs/MIu
OY/qU3RrqWuPlFEU8mmrd5P47rJIKoJZgXYDMkexCi9CjP83K47cyl2MMmv6SnYsGjCcCcC8U4vk
Tvzwrxu0AzeBxG6WnGzTB0XZrvaA8iDFdXnLIGRAShP3indMJMGq3S75o8Gf3L1uyww72UOYtgLt
DxBHZ1l+Ohk5A+LLzjFRz606kb1xw5XsbnXVNInpomXy4vMFPslEjmMWQbXmFKEh4OMU1XyVcnMs
koTUu+jMAbPELaRS1gW3jH8vcQWGOWNL+am8ZRFDss0xyy/4k5FmvNJbTUvSgClkzhrnTjUQAIL8
Vi0EZ8MhXsjbB2jW1b/oF05uUfK9aIlwKjJcqOOvRP8k/odnV72Tty93gC3TdDiSVmgVRDrmh0K1
MtwnSEZnB9BKQCB6pW6j4FWDg4Eq0TuR4YB6pNxNQanbMBt5hnqTqtX1Xo0mAuYPcAMQFBMjigdd
xiiW8R4WsaeLfpeKpyqsGsvHutiRRCfozCwwhRSGCB3u8+qrqEfoH/KtZz9NwLRMU/ainh4pZBtD
2oEh85OyEzNF8oKpqnaCDLPqAqfHBvuUZPlA7Y1yjUXxTHgJ5l5ntuyiWKxInYdFRioCiKthaonL
l30VBk0ncttNiwEVUJhf4xxLQ/WKhDqkgx/gPV95Pb8jyQbECfhw4TZ1A4JJcUrJB1MZh5nw8EQz
EySHWaxtOFNpknLzQqkZtD7UibVBDUP4h/0QplG8BAbfV7VzKclM9HTKzjGq+KsWojYTWMX8rsGQ
RwjnhvxJOHkTRBJJvk1fOv7gp8uBTcw4YST0CTfxoNs8tsRtxYJVvXJ8a94iiglrrwGOPX6RbqCs
JsSF3+dscKejCz+kkIWlUYZD9A+EHVAAKwKi/IDxLknJSrUrv04sZCaHelrO1dkRJZZ8kxAPLgaf
ra9FruY1fBywN8dPc0fejp71zvyN/x1mj+QIS9O/3oaftDA43AJLFOVVuP4gDUeVxHJuV7BEB/fz
HvVv7TJ+QIM5SE2Yaw1aY7mcqXQbkwzR/CEpxKdSBXH4bJIcoPzn/WEpmM1IyEC92wDV4CRDBpth
DkEX5GOUwSWDqIQK++DkL7E21EORdxDaXrVjZXY0NztfBt9zcvvzFngqXseQlv5DHLZUQRVQTSX2
vkp9QHNxrPRGDgosB2f3i9cm686ujHkUG17lmS4iSH1OM1ce4SyWZNUvV/IZNGel0bYMfaQBtFZB
X0CDodu9UN68mYQO5pV/dXgGll+mlgSaVaAK0kcrsKHfj9n+Q86KL80BdPqCDDCRWHJA9L0cJ556
QwAdXzNOmDof81nlmBlDadNhERPgWUsIte6Gb3dh/7M2UuB31cqbCAgtAqxmN89ROX15coKcd5Fg
MDaQ8DqeTKQ9g1yIIAXkozJwtTpYy7XhUniXmQUJ9tbZWjCNnlX3Vkd6matqfGwVksUCmCKkqFtj
LlTxq1U9evZYNfwjp3fl7xrtrNo/VjbuG27h1bvahBunSzqvLnAcEdOrG0k91cQk4i4Akr6sqrfS
KXjNuCZG6kwXRSlB0NlccLThkKjlAhe5rvSQdQIphBcxqsdYEGZhnKcc19sXk8FC4JV2rCgWwOIA
jQw8GZVv7S+WMB/Uq1Ra+4f0gcMFdyRdJZ8mxK1EaIEXAthCxMBcE8qLO/wh29wZygUY9rkKrAnM
Vo3SLQUCJOmLeApS5s2FFV4zLf1ahwFDpsMTg4hhlkMogI5zGIiquJ8IAcfISrPw5g3uOMiMOVXD
CRvAdSj4nSha+J6c3W59cElZFx8hiGFcQ/QNuhU/nMDX2cWl0KYMh2+pu3dvDQlYjmO5U+kduAZ0
HZGq7I2m6OwT6zOf3xLcrGug/EItrQ5u094Npbc1KWnnuaJOM67Pphf/FZVfg+fkDizpSUllUHTq
L98Cg31ywnWnQ6t2/9XEiYgcCwXR1cD+IqsUVL/sAO2RvxN9T0yR7I/fFP98+8v+uoyf7M10RbmS
LbvHpwW1BJSEpMqRQU/OnG1/St/RDz0d1YzVhMNk80fPmAIJSUhtBMXkdUwPaqIx/aVEmlp1U/Ah
6d+kDtl8Nw+WS3WwOaXekb5nm85iXPeBUpXAV+WQYZI2ZPOnLv4A7vSvoiyFPvwlD/nQodOQTwqD
BJ1I3GBguUaKh7fMSXmLsm0gvFQaVnbX6j8m5n8fU4sKG7/XHkA25bn7wHQ3rkhZfVY6gYOw+xgc
FIt4ps+EBwXEPMcJrBoMTw5Lpbu5t2y0eSVzFAkkZzn53gjVgPsJcYr/97Snm5yR4JlQj1NiSXG3
muAe/WSgYuEI5SzOH/IzyImoPEdFkDSnmJ4ilnepWKrJTzlQhq89+hv3VJtCTIWzovLICBJ5i3gQ
RTMUVfCl2mLelGhd2euNWjBa6PyCbArJ22iR/GJZEDlqJQOTq8ExmlQ5qSMtRnwOJom1CRUZ1MKk
UdMiKDoi/xtBiO1BJKUmNyBm4Qi//ckynPNxHElrMiE7jZAO7hp+3Ig49w9tFnTC+Cgct0U0YE9t
xeeSg2mEOKk0MuK78/mItSQDpS5QrsEt+yR3dEFYw2mPQPRDEMPgyxDnIqOBsA50NC2WgG/6XcOz
DvEkw1CCQJwGfOAq/T2z8RnVOQ4Tz4+joqFv8of5JBhWyXqKe6202DdUzCWvklJMiW44U4f1r98a
JT34vStc5na720pay37rd7SdrEBR05CgA6luBnax7oIn7PwcIShCtP6hbasWNzmWIUAdOSvGoZNl
4kewH5ln7qJpnf7MgiGukrgewv5gwLTaydPRC2f/cT/0jDBGEm8BvyXWNwAI9vIDujLq8V5Mv7SW
FYCYgg5BTD/G/KHqXAPY6CsLh6oAI8hoO6NHhSQp2QBcjtqo7NVbkg5EbdXfpYxrQgC3v0L9i4BC
yw9LM0/WiHpx6Cs49PPu/MNrasgpcbnb3wxwdjevVKJtrP5oNv1CCbjxLzV9NZFVjKu7Vbqon5um
cwLp2VpLPQ9yIIgADMx49EZyUjRTn/5RYtacYc8g0t9Rn3ba9gUCPOsm7gAuL7/lQ2vR1yl+gwkF
QMQZIZgbymPPLwEsCnmzOC2cuXtbrL3Oj5YrEX5B2INv5HxyHZ6SHbnh7MJBMzsib0VvJkRapEPO
a7LhS4gzsDYCzrMEQQI7AFw7Bvdwh3QnqlWJIG0qhqnVgRZBubJ4r/MXHCtdfouPFbNJ25XleM2t
0ay0DgDvzz31YEEyFNTrClvymGxoNWO10arHjusKC4wvBP+wv4RQKnQ/WTmg5x9YKk8YR/lNMPJc
ztd01R1/AhH2PtAepZ2SxZUvKbxLEUg68Wq3SG9fwH2ShD/i/jW+5EFIi3MFWbIS2H7Oef7PQ8tL
e3J3DYdHjhm9LFm0O1hMrGxfuvxC+RH+05ESgYKvsRWIETUG6pMLU4g2qCspPt8rkISLknnjdbyO
hfbRA1/gxNfxl8gxYHj5Q3pFdADiaQD2ZRZkYEmop4YvAOM4F0Lm56GCWh7ksH0B7goujeWd0y8e
Ho38JDFTqAHU+9B4SULTIhm/Ae8xBJiBMEGkEKODIiijGOrpyLZxufeE4yP5ZvG6NEq06XlaNCO2
IZkNBqhhNTYZOJq42o1e83Y3fLAODaIp45OfhtwkBip0dNO+QzGsXEfcq2Q9ALJExfXl3CZEH3TP
AdMEgJXSb5dWN3BykQZm2pGtnJPFniv1IpjlARCT9vHCpdHeWNDoDEAoY5GZMb0YsA1T2Qar0AWx
9ymIaGUc1jk2nqmMdwuGyuyu/8Jj7vPXIQR+GOOvI/KILN4nIgwYBvExKAJfRBGDKBWcYkD0WQnQ
kgg6/CwKbXRrJH0II6VJ1kl5OtK/zGM7zCkLRMQIXQv8nVP3c+j53q3EYj72BNnTJplpVRunoARu
7ryYFn5KiAV49An5kuYHmbwFxgPD+dXrCfgNNreHU4g9af5QUxbGHHUQcCWLuzN+8CYR0e/gwykM
cSHVxPsdXsyVU8WBXbJTNdXWcMMcBMof5uxMwPNMK5FCJO8kpQ2Ig2pUm4erClmNaZ7NMB+2Cz+B
l4hDqZtmkMLq/+aQ+soyU8zZlhvRcFepxK0VLkzxAcPnd821Y/yISTEECFz2VIRTGCGHsIwsqJdn
KOc4F6Ww9QwuPE5XApS0lN1QoQhECcvpgZoLbgclmEao2INIs6/XqJBFM+oLVhy5R7c7Z+83VnQu
v/IpyyUrMCGPYHT4PDqyZR9UvhSNTyMew0wN5UmLeVl1fwx4VQPa5OSAm8t7Ql6RV2mQ9QG04wmF
WURqiDDXkEMVT6CeDO6ua7Up3ZjSTI4U3aQHConUkOiN3eItVOEVJCuxiJPlsgSzVhE5zclhdR9M
hwfNnqrxKiybqS0krtVRYkGUCVr+EAap7+IqKvhKVChaJ2iJiCjgNkJpRO7BkA3oQLVaSk9cvasU
K+UhDgwrQf14FweMZQOg5QmGCExA7h3icsJXoKfN4RE0ShJcBVA9LQ9Sj9WYfEcXhfKQbE5ES7AM
2mSlXe7WoWXIsD1AGUtjX5u6ams7R4cJ/WSiNyE8/12jCn1Fr1ER+EHzSq/RimkXaQWbiTrh0Wga
rOU6XNOdtd5WS1strlpGz35zTY8zeFVqbLMPj9SWjuF7kt80vwy3CDAmGgxklURSIhPNFKOltzbN
C2MXTQWCCp24yGIbMa1K8UL3pQNVZdlGAZ779IvlZofKkTFDySZjRCFVVUMRYJ/kqmQk1eNDk8Wg
SWUvZTE/ZmXn07Sg5eeDw6IVrS+PIde3UtXw/5upF8qEXJOqLweEj+Mrf42leb9vsYBQPzGcWzGT
ctGXPAP2o+Oo7zkIvAZsMiZSeQ/xV0QHY9WfMZ/1h/wMsyTI3MutMWhWSsqyUvo4WQlhWOmZEBWB
fG1dO80doAoVCGo3ymeqtiLeAhwwGUJBw/M1SvQeFoYOvfNwEZRN+S/pLMCLxqvS0CyyBN4SDscN
wIHgMK99FpS1OwPhTR5Fa7PeWMQZnfF8kW/F8/Jg5DzhMjHGKjkFRp0opmlxMP19dRut6mgzqS0K
gpZdJ6dJKXMOAJrKThW9F7LB1PVvDgVKzGPvr7kwVzxdUIiT/X676TGEbtn0vtKUtVv5z4L7aYps
N00C0pE/yCQopYN76/14kPVEVhbgWz6yOqumX6RcIV39pJKJw56Xw3JPTEg1cNIaSr2vwoiowI/L
ydWU0UC9yjrLXuuZ3KbTFQGuCZfq5m1jmevcMpegMXw8XWeZEM1ACeHX2hgmOyZTSKC2bIVdwo75
ZE6Y/nInmNYrXUAlWLghhXMjQKK2AQCLyY14gFDtwg1pfxgPcPXc93PTKOtHdQE2DT9KkeQO+pnU
p9ZmgfMPac6vJAXB27RmS0JGpQF2kQA7zi0N9ApsDq9VEoZcoyGEQe7KP0G762CsJb+LvV2WDf2K
JOKJT0J7REhpHIJ/RkuIJga4jJl2hBWWscc2d5xJrAS37D1lDjEFlDoR+xIkNI4F6cENuDF6FWpx
mBNa9+VD8+04pJdTxpDvxBzaektzkgCPISlOqqCPo2qWAshoHTzxDmxcI4iDoIhyawGEHeIoJOw5
0trkOA12jda7jZLHWEzO6o9aWViL0tNdDQCJ0vh+ndIYF9RHJeZGq9A3wOi0grGU8av6pWGR/pH5
lnmvrsDnn8EluEDjEBPfRrjiYdQzHhii1e/mdx+/DMG+SsasTnYq94vJ04+VS/vPSz71bf/2gGAv
qRHbEMXF+dDtGN/90vwT2BfnPIb1PD9i6jRmNcUBvg+nqZ1WcbHTo1+dPTfBrhKT2O2UZ/tkC2aR
jM4EiCYdfNp8yW616APWjhsw26duoV2nmwr4yQkFW7X8NlViFT8pFFcRgJSbJO+q0nl9gSelkU1t
UOmUe1tc6dOfTePz/GabjnZiqN//tTXWNMupK0/ohnnbFQlErdrFuZwcLUpyhPDPZaW0mj5h2Sjc
yDuoq19OYyBfTUI7edtfoW+KXVYeisbXqBaD8K3pq2y5RFiQOnGg1SrFJ8w0nUTgPytmfGtW1wbc
zkPU+bcLiEAlD0UTz5ocuYjNAymkgvcarC7ObdCYWeCeM68RvECHxLuf8qlFq8V87MrZUNFtYxJ7
3E+eGBgcY9lFGVUZUt3X6JaXsqcIsg6I2IEJQrBH040qBtaJwEiiK0b3iOCb+JHBi+OONc0DSwbu
UG6+/ESsJjTjvOAj9RjZHw0BObioB9FAUAGZAgmq45jLze8D41QOLQp1Kg7l+QEYGQiLqmuN6t/S
rVAz6QdRjZ6/c5F4NM/BE+6yWuhAfxS7zvC0ZAr4UhExQ6f6Cm8R7kaNtBTGYDnEh1caG5d4bbRz
+B5yVq+UtIZM4+E1jNUUZUjWX6wmdpu3u/6gV/EJstbmlwawOlJtolSv+uVEUgdvhlBOnrYp5kJG
jQi4FTNenVt3TehM+1Vndg1J76K+MStyXz/6aH1JfOYO8dvD27Vt0xOHZr+pzqjN3jW3tBoc2gW3
moh3lQ/ZArtUeD1TS7e1ezfFB615YqKROMaMKqzSdkpKVBY4AsnjiOS7H0pxZ9MXX+ySt5r4WkXS
yChx0Fp7lcY2aWLPpIu9U09BOec1fjXVbWaX1ikNbVKx/dJpy46nLVH8sxndRqnFdPfNTYsFA0jA
Jn4lr2QTlztVejpUeiDBDITv1FqP95fweXfX5EKc4+hAUngH1wIn9RI9QBa/neqgMVqBWQN4d3n7
hUfReVn+ts2TL2wZLgyQ9XP0Yu3ZuhmUM/oqbP23M3mwSDIa2YSJUqiAi6zmOXkxVgJLCiqh8zNN
hiTM690ibkDAF6CJjL/Z0BywTDtrGEPk6L+Updcg10DWoK5hzayO1Tn8imOvy5LF0/BOa3PUbBF+
qCY1YrP/8gcVMgyryFzwKyxTDVZdMFH4xG7OXSocsYNY8vL1ZElUE1WXrddXAWEVieZmLZnmTzDl
rchRqKu6RCYufLLM8b2n37d4EzVskhi6smoiqXfIbVBHJXU/0m9ZsP1Q5m5LQgRDyBhQQ2JSI+xQ
97L4Tl2J76FvoXBBZuDaFt4AZ+vsHIfK40kGmELGplNshOdtW9TDXd1rfDFrpD9lu7dYbu2LViH6
ohpcWCHMCbOOLsWtmYzIibO8a7//ciIs2Q95vPIsdxj23I8vt0mLOXZbf+FmHyZ1Qtu7eYn+V2sv
0YBwsHm7dG+1EuQCXdhsMW2l08t516ETpT1DKLq6AJRPmIt55YavRngKHq53eoevidXfDupWVCJw
qUj0pcLYmW2SygVyPQYEOZI7KkjKntFDeVFsvWKth0oU5dst3i8qwY38KuxM7gw1BvLskqYezQJZ
f5SGQ31UNu3OyZMX+OG3bNIs19zUdJdpkYcp11UAFtBPxOjAIiNh8N+g9J9QN/D+cz9bND9ZV6Va
5PiBtDIji2eJSWgAPIGEgYqbYiIrsiK1d90jkqOP0UX4eifSrLMG8gu0Er4YQHm8oJMpPZMMg5dv
dmiH9VT+hAy5DLu2BrV0KR5ohxpDGiZmHPCMMVlo1WC0ilDZioh3kzoRWJ6ViZOrHq1yE4U10TZT
B1DFJEapyZwxkyQjuLkEgJkg1A1EUlUjuqtf6tQGZ/9Di7GcrCp9sM3vK9gjHSSRiqe/QlYAbSqO
ROc2z09eCQwINji2Fw6g8hPaQIomz5EA/RJM4oB7Up45s2KeR/IlpcqkI1UuUllDgSEYb7LbWufE
Q5MgEpJISX7bx/uYfpAN52Z7FZCn5BVfC4jFfmN2kBCVOJf6eM4AuYJXdBjJwdVH5B+E0ztQ9H12
pTulQ6B9tfeB3XwdHQdqH6CDY+3vCZajexwY6qyq1uR+JsU/6tP6alcSV+oGqi+qPWpv6Ib/sILi
Dihr+ZioRYOc5xqLp7xx/e6im3cNupuWCro19zo30GogtnmuRajWBIiNDC/FHuoY2cUpheVjAE2w
OOFrqawMGImkKUexIWGso0bdyJNohVqS1m5t++bZWA4SjO14F17pwVQkZ1Cu+Zem1hyRd5UuEmV8
Q/lxw6GQAcp8ah6ewNoX3x5kcFHLYAr0AjHKlYWox3XeOo3BM9jfylvkmR39vyPLo01yS/pfGR9y
hCSjlGnRZykLiBNhWPmUD0h4CD0Bn4MvRNTEE4a2PudIzt4UOiGnoNTT6kNplNYGSkcJlpQBxxFS
mXPE6ZH4e5faAU05gQsDKKu1b1Seq7HF4eUb1Qc8N6KUSKs64cq/T+JgOEryLyxn5E+oIUIw84s1
MirKpzRAW2wAmG3C7aTYrlLkoIkVB2wSahtOnJouXajubqi6CjEkMAZku/LXdC7ontiJJbcKuKp1
cd6eQJQ6+LpTEG2QvKtyVTZNl/JvrEScvrLQUOs2RWIViIW+V46O6yPAIKGioMhkfg7uLrXJZjZJ
CO3SbMbViR4TtWdT/i+/aqoEv1woQ0Sd2quO0jAnEmAqof5qhRPKMCAZyAUDtDfDQiAHKgZmgAi2
kl9KDW8lrxSE6p6m1ExtNYaCuOWXnvPJRaRjnXBZ3RYMDmDbKvu1CIDVoKLwlY0PnKxScojvwM/u
PKsEoxiGB0YXd/J8oto2CbQIBNYArvgtBDKdhKbOhRKmWz64b5JiKKGF9sZ//dx+TlCbO7VVvCdv
MD4vGgfvDrq7X1j7007WvtS+gEm0d/Vod3D3FehO1+P35Y12RWij8ds5tM7ThHvbY/i0EuvtnLtl
RICmTg1jBgQnPVRBiV+a09a+4NSf7jZDp+BJGgB407HbwBUvterwMKn0JJuv4nIf3QHJ7lDabRAF
1/3NCvbtM77H4ly+ge1rcPBdGA/6Yr/iyglELfixyEFZT7C5nXdLuYV2VI5sswliDTI5KE92hoi3
C9jgjlL+FLntmAp7q4J5Rr8o+mrQOUb5hGmXapBwHwc69kHfN60NoSCzPSJd6lxNYof7WaYva9ly
6l3h3zXKNYH/hfjSCcg1vQTC2iWgJNQcVj2PwWybJGcuyIASEwIief9EJUJxdUms5pMKMBGbJpM2
xmhy+gLOGd7JPV+gmwhgdYPckFMcClAetBUCq7e+mj8aYfGvEBxiQWSfkFeeQX0gnsrHffgZSjq/
D1gtFXIvu9j6gT6R7LgdWlXc5xfYGVla3VZDEShA2CY3WI4UuqlUa940OCbp+2jGVHqF+RNe3HZ8
56MA9eJ4l5J83wJh3INieP6ChLfhJMmmahoJLjYNGq7c+O2s1C61hWFchRW/hOYJSfKaX/WKMPDE
89d9wYi0NVz4eHR1xh2346ypkKAclzFlYJ0vzUtzDcAz1SMVXBOiwjb1VBwOv/CtD6i5Hz5oPZkC
8cJokWnXTYcl5I3yPUot62Lnc/pD32o9o7/1yGmpGuGOVJsgCJgRgaIwOtzk/8s4rTA96gRJdtyV
tIhOyoWGlBWz6SK9fHUjFnBdV0cQZg142ULicaAXI8PFKALkhU3CON9DjxJ7RduzZQfiZotFnSPd
602RIUR/EJ/zNppewZcXmnZz7VcZh/5hDVDD5m+7eUdpAzqoZsne3xr60wWYtAirGQR1bZCRyVgL
OyL0yH2yH8ntE8F9Srbh060M5S/fOflp5r37mXcLTmQucv1Fu2f3rn79RynYI6lgwnG3ikRBY+2c
0D2NCqFFtii/XbwqvlTdHS/gbCqTkXmFNrtid5/Bca4d6zYdyX+8rbwacg5R+Wc6ugV19duVaykl
rwU1L4O1Bq4qSyEIPrlfsgtkHvx9+zq89Q7Bc/EZFaIj5BBglFcI5rXus3m6wswo1INi2Xs2txXP
6r5PXolInobD6yCDlWg5x4SehIFVDt5X31i8vV8Zl8i72b1qg5rFp41IR/Emjc7kQGVmQ7PIbYce
UqYY2N9yOFG54tYyv96l4ngiG2q1L80KwlrtOov0E7mEsmej2wuOHtu5KnvTjV+13R3l133wsLpb
CFb3UWFgE5YiioXBZbBenUt/enCfsIrL0SUs1J1dwSsX0Y7YdJ6g1NdOcXSO60HWvkFVhFIM8xiS
0264t/rHdIpcwRI4UJ0sSVhafFjRn866V8FR/3wVmN9UDZqPZ1QD4gZOjkDyY7kELFYfmCTLWj3A
7p0HVvsBw3xxu/+PqDPtTpTtlvAvci1BQPwqiogTziZfXIlJxAFxQBx+/XsV9HNOE+102jjAPexd
u6q27/zc2fO2kJK3SN6sH5YxZuQ5yJiqWYDyDUCmnaUt6+O8JFqYW9F2XpvUhpofgL9PIgQxaaCt
vFlQ+ndfgUqfQGUyISRUCAcAA2IPfnTxVEqdTBIseZjvLMXnZTWqjvaLx+q1ir/SfsWmNHfzd6zX
TGQK/Mn8Mk8+H/Pr9DKuDmwgT7tPK04ckuNVvLpO0/F5qvv9Zr+5fjhf15/4o7J6fN05kgn+lcfo
RjvOZ1c000tozm+fje/X74PRNO8m49ry8Pn+Tn+T38Nv9p19b3+tj9P3aVmsUefg2juIWVdtVoYq
NSNhYZ23WtIP71gbbVhhCdywBtIOyzeRO6UtN3gOLqOa1byMLtPHgX5Yo8a9tYVCPbB6uuUDJ9Dx
7LiB2Osv1o//1hMtwVfC0mv7hkyyhsRRuj8T44k3rfUQBiAnv0SnyWW23sA+y47NGwAe7cCIq2iI
aY703rQU7zpXyny1bfMa2MNT74TYS9LeXRHJU3wMjR6eVxB35etiYcmijakK79dZNfCdyL8qGErY
+J4MH/17dx/sUbPfuvthPCSGgDe0m10X2UIGCsfhcXjvn4a4MLSTD8t/EMxplzG7VwaUwz2zhjV5
N3iyEk7qEyvSVnngLWpJlx3MlbLtljesw2rtuu8wLhSf58V5oRc6zOLJLtpzW4+M8B0+rwySh5/9
ZX+SoSl6BzHVGh+8lzQ2KhrEkjZQtGQqQ2kULvpG9XwboHwGloqqkbbo47fDSJcl65VxniXFpqR6
h9oAq7B56QiQA94ifVIEIHt3rD7/nFBdo3R/wQv6Ptz1LuFrcB7d5+gdpvFoHbmREzWGDrG6FRUX
IMjZpSV2FLy1nTXGjfF6tKdl5R55a8xRGcTDpF+D+qj8RDGCDkUHe6e5JRI3O1dzUD829+6q/vc2
gleN7WWetqBzoZ1Sv1B6E+I1pkmnygknYimgj21wsPd3Y2N5m9/JAs9TecTatI2avrae5o/etvH9
Xqa/+bJRXCErIlNQoVgFXiOQtfgZW3DR3FUetgC/xGG9oDNPuMYoY5G6CsZLEeoSQ1ybp4vXMDpE
K69th3XoTegxyTpYtFjNR8Vz8OvoHXwXTI4KK5GeNV2ngSSAqBdCM6j27kTrgHSt8+eDUukhyn/Z
JfnfCkgb692huYN23noY3tVtW7fe9eHtvrHOdz3nEFaMZpXcvx5Uau01IALlENs74XwTXE3/gtLT
Cqx1i38tXMKGO4XetQe4Z5yCrNFKqft9Yqeyqq4u3RMsJGR9nezQ5I2/KSCGW3wmwhwXuE4ySve+
ccHrAuUifM7R+tu5tE/hMTyFduqZJqbJLePrCgmC6B+BiBmcQrZx1+6cSOSXpzmf38qGNpW4m/d+
BGbPypp8wDVljdm9Z71aabV5t7rTjBTIq9aa69mehGfvvU0mvtGzh6kVXWxPEXu0Tf3GV21ci71r
vXXCJapR8U6jS8deGsE1phMwioJar7asLZ/XTv0GK1pMJFnYArKdIpGYBORBx1hYi+fsNrlPkqSp
kU1Tt+lpaix3n+/lZY5VE/vJfO82ScmZUbQP8xtLwC49O+3Erti18CIGD1VjcRgDH7EvijR77bor
fUDec5gd9sQeggh34Glcm/V5urr5lYE70lRYj9LupVhWa9A0CGgJa+vjrAiTyxhM6yVJ5le9U4Wg
W/VN1i1sXiosXRUNNwuTjRjZu1TUiEIln7d2SOffHIq9JDArQw5CN3dT5mTKb5EQwU1l8Ffa16X1
cbfYhpSQAmQ0WKuOvQvEE63QW0CXMGVzi9Zxq2p52Trt3VM3eIBXxcw6EUEUS/IEizwkJPauwc6r
wrzY/50CuOT+zbdYKpebuLmBwXyAt5GHdx/vJbToWdsdKfEWxZ2sv9E50xEJ5mWoD0Dth4ZIaySt
+jDog9HH+jpfl66y83iCrVAKsEKE0rJDa3QnGwfe5lUgfTa8SLF/p4smtSc33m13y7zVolvrGCSG
qKcnS6wJMMlZsZ0boVIKpSrCJh7/bAk4Yas9kUX7EGnni4NKx+E+G96nDPD8l92V328lM6n6xNhm
fxLbg3RMtdSUYi1LUjst3EizntAMdoretVhHZDKmgFurn8nxbMOhhoVT4kdqBKyUWc8srbQQB2rw
URywiz5IZOyOuZF4O+nK4IhT91X1ZROEOQC7bakmf6yhszWAWZsatFohhRqd2SeR+3d3/f2ruetX
RzpqAxfVv3KY8hOovPHkHW/n5oc7e09qg5zcK3shblQVw8A8gGSMrXsRL/aLN/+366b9NzmVNOUJ
xg8GnCJZHhh/2mqVOjz6NYTq1DGLnFmMWzk/yOMCX268ZCyf6MJf83lrIBvH4fXr+qUzI255tWVw
Q6fu/3dW5Nx64RYvlOHlXkKbzzt6yzJS0TCpdOJAV02S20f31cVDoyeXiNq8OsvHsmh6DxLSFnHW
eX1vyCXDpUSUS6F8ACajA7NbZLn1BwsC8ofn8klEjnpAR+37gMEnegFu8uGGxSVRSkEeKn3znH/v
UWmtUimm86peXPFaiNgi7QpBSbpGqCRXMJQ+UonkmV1nlitcpRhTZNfG+OYrTy13Te2cDw5hfHdk
ARjGFOFFo41bH7NZnFG9pysiSNZF6Kh0Q5S4QYJD6Y9IWb0bzHSdQpamG89cpoHlnlwme0VCR+K2
Xiosk3uGfDCu4brXoIBQYXNxgyMh3uPn8XOmhy//dIJzWN7uI2Og4z24hiY4aM/pESyOTuPT+DjW
iC4zeOZj577BZKIvWWPSrwwMfC2Uodc7fULlQWUAdoY76+bAyDKKE3bpp11ZZtz6N5C0xX6SL46T
4+Q2u89k7pEPXb8GEiOjotR//4K84JqEfdgVyHE/SWfHyWmSRvhpcPUVzWLR1r7gMZH62tfM3nVQ
7Z0Hu9EJu4P9QAZrNkr8NRZRWJ5w3LFzqqMXNjDrtz24WD1q2L06XmqSmmccAn+uiCcBf/xXgCC7
0j13qkXSK0X6MSyhAlldJ55PNJMzrjTinj3tJAn4TgZUYIEf4PUTObP30Ok/onWAb8Gun4VPRkN1
um07e+CZtIBo1kR4sj2GvzZ6SiITT2GaRfE0nhLh/aoUrAVeWGdOJVHzdP/2KFdRbiGeESJihLe+
NhttN3Jv0gzSzEwBs4jtt5v3rxUcQ+9gescwH9QYBL1TiCoUtzi3dw3vIGPgY/16yHkm4rtxv40O
MzCfyYG1qxK6/jFwfav/1rAYX0bpaMcCOqr29qFOebUXh4cTum1OFUkjSSJYwJJ4AYcYn1k8uw4r
4XX46p+42JfZe3GZsSEmWdv+233ouR1BbPyuHNpKVckDQQlmXPInq1OQloMB13U30lFd7j+rS3OZ
zbEOQzhS+jbI78VgB1KmXo7TA2HlZf5ePpfrD2VQ1+/zt4BlybpMUuIntiqKqM/LRptoeFLbA9Nf
v8F0d7/n79pEFPlycpeIVGPwIhO80CDhK/u7/lU31U3+Fw8VLN/6WiY1LK2+jGWEfpAtY85hBm8Q
2xMqb7CRMO/kn3JMAZy8RVU2GYaxxnveSXGdk5VHNYjDOGSw9u7c6t0ahHdGLuN5QKxYfrm0C6tH
7rAR1SNunJ9RJdqNGKqc/WsHwKZ5DWEPMKL3vS1vq76wsUDTbClnTNI6M8qlXtliWwJ8qY1Ku7k2
xCdxjSDA0udEu5S7qXcqY/ln5O3ssHR2fesnvY93jc7x3SbVO+NHGRpVSlL7n/oqZU+tjZNjUN8Y
OG/cvfrRu506VKV3rIxGM6+2Tg//zVXCxnMbut0dPAeXSklBxiwKGepBofIQaULwQoh52XoqrtWW
quZfOvK2PxXkgBoNMO6dM86yCUR+q20Wt3xmFt+d+amo/TK5JeUKJHmLmblK+QT4KW6qsoLr9ohe
I/tAoZ3sttyaKJFQ2YhyogOoZfxFs6VdhyLARoJ5AhZnmnuY8lBMQV/xW0F0QW5DhYj0pg0Xha9d
k5W894v2gt3fvAYsiG8Q51ez9vIMvL0YRZQE/pKYaj+lfsSFFmvDZ4OaJ72XZu6UwQYx+IxxALyu
9Wi1A2ZFWGH7yWI9rk9P6Yf7at9gtN5ah3eT3KLB6aaaeIZ18fAsxBzGqNqxBpRDBweYlM66nYNy
3f+Mfd8ZqwnrkfoeNG6OR3Hw6M8qbGrdjqsrWJlLTV+sVpGU1K01Qw74bmWzUqJ47rrQBo4z1eIv
Xzfbr5LmZJM8bh1n28lxRnuJiRtKdLGmw05Z1Vdd/9xfD+TNe+zjzQtRkK5D/6qNR95VSRBYd5xQ
FAabqnTDt4mGTiBgSp538H0ZOlHFsxSaseKqOqDD7IIosP2mGyJZBcVO35rFy/tH+aOsde6f+tbY
GD1gdI7hlY7cwZpDVc6UBBYeWe4/2FrbNlwmEa0kwBBvCjpF3rwtErqjiRNuk5AYLZt2VId/TRie
9LLKR+uFejRQBrX9bzkzy/dAhUhEAKw8gjSAPbB6S1ZVonF2zQ1+uNQJcPNGlaxIBN0I94KYwEh2
g+oD/Hk30IcsAWjRjHNfNeK4e/VfqHXgYXG5sxb8MT/nZB7owlG/FwTOl3fq38PDFZrvkSrzenDq
b4dqRKMPpYq4usv8MTMbu2ad8YpYNfHuEKxoLkG2uUq/pMpoNBFtQ6MQsQ7pJ1fcpSAt2kjNv0Ec
geO0kBxFBelCHqOyclGSUGCFqQSwhYpjQrVP5Bryv3hOFCSVoD84J2Vr0mEkLG/IFuLRqsR9KsbE
i2tz+bv8aYScdhBxzY5IJuqZW6NenkO9Li8TA5MLdZyJkpCIiwGpQgBzA/lBvVXp79EruRCMrYHJ
7GlMVdA+dW+gruBVlAr/oDE1No8FXWQWp9x795MTvJHzTMdrcYrybp2BWPdzeCoZjb+u3RwGjUmf
Ck2iJ7wDHWWrH0yjHUa5CfNFx57qeVlN12jLaCsteh4c6kKmI4rilTNMIR6Fr2rpJcVDVtkSIK1D
8W1qrQSx0onwUOIkHQ/4xPno3UWY4J2omQtDU4FQB2iuDHAZRqqkCtESs57qSKC6Qp0roBSLrY0g
UsWf5X0DuABRY6Dj2HtTM0GPD+7K76ksYnW5eDgysXC2VVB+krCRSGopbW/nzof7kX+vP5Lf5/eb
4/IrE2shXiLpC6sqSCcQ2FO8bc5NK9FXvetM7MgZ1riJHW9DlxdbtATsr760RuWB/0BxpXP/RAtB
yJ+vUIN5PXhuDpRH4HTkvhYnXXud2JenE04qBamYpc2rjh+olzIqCmpFyot3Sm6nljUdJfdD7I8H
ZJYXjKFjVJHPgr49wDXbR2KZFGTRxkjdnkQ4gzfFIgEdfuyMoVGOzLG0bhmzE17H0aseW/al5Xxe
W2Zn/VnSTEzWuitvQ3ZmqjpkrLWY+S80qWsQhfjHf/NTTNZUxB+RmETIM1FNN/zjph48wJrL4zUQ
wAcQQtKgWVfOPPH/Vp/y6y9IN9vlY9ukulLr8ncD8mbc2bYkxlW4hDc2tkfbiHzUq4JvFYpfKjcn
DMTk/3rD3hXD4cJsGNUBhqUKsO89LtzEGUq1oGVo91cJbAyVg4S4GhvWTmlybE7q/erwPXqPtgv3
873ZfdVWDpvBtrftrUOWnDVC8me/sop/4p/Kxvw75f9a1r1eTb4aowYdtkfuOF3U4N9M6yNYjNnd
20G64QKvP93P6+q60lO/N2m99d6c+gn0L2beEcrMtU+/cahnY4yrBi5bjk11J1k65AbYyz2jw96r
TuxZ2tNR64qNJZ0jBOWBHa2HtHgZrPlXfVabufPzyvmswI3A55idHCt6WO12M6Ultx3pSJbPj0Nx
uwSXgBeK2UVpbVFw4M799OLlrHMw5bfBebYl5wOjXYc5LuBG6zXU4ueyMouJpA7qorg92qxL0HKO
/UrvFt7pxwS5SsRLrY9al0XT18Q4M8Iube2dV5a0Mx7S2si0MGoXq0zLpanB3yITmTyRFWr1ERsY
FVRRSBbZknYAcEh127J+l9uRtDQqJKNno8yQoOJ/7vzrzVunfvadU4Y4FBCF9igdYlTaFF7NCE9C
EH/UMixHBfNONMRH2+w4zIXnZv257+7cglxrMD6eoyqDqeJDCW8l34dviWD2nQaxv26SwsgUUFw5
o3vdN8sLZneriDl6yfKwrM+e0WOcsl6kvESG1EvdbVQpjDl7GJkPqmMbx97d4sBko7cf59otxoR2
Rvb89WA7PMFT1BkSW/HalXiyzrx7wJZLQjuwaRlbnCVW5XO3MbIhbNEyjDmstd3ivGKRwOjo7oa7
YTF4nc7eLNYjrUrqQ4a5N3uWZrlCqwoOfsa88PAbwB9QBoubt7LP7XQ/j+eVmTXReWAoUWoemgNr
4PCWIYpxnGkNmbEBCe7XVqROX7KM0HHqHngL6nOk/61hOy+qpYidbrFk3Qq1ktRzlYAQ4pMYsXdu
Xf31V0o51eEVaiOHSSPWl8hn5y5dw+loafSTIAGiqC+JwosCGvIU0GQGmtOB3Pwljap0siWHUt0z
RZWTquzdy3uVoUaLsNacAE7hPAazULbhMQRrloHDDdf7fZTTpswNT1E6OUe1/gWR4n9jE7AG+AZa
G+shxESu0CHY9nL6OFJGm9FjdF5Zpp8GKV/+ffh1Pnbz7dyeqCbIPgacCAaGEYCIVGUOYP7UPfGL
qDRFDXqeNnQAxxSJIsV57aRFAZ/s/jCnziricNZrMKoRkSwbBR9J1ANcCNBC8MX0FGlTvEXtPIiG
RH1UYZmoevikgQzVBIiQ4ohKc6Tva/xsj2LsGZmImsOftI3IUaocXRbpK6VCKKmRe0iwOhS7icaf
flX/KiMFS2oPLsL1ER6jGOZa9xDhSBihb02sJBmgR4YpQZQ6fzZGh2FllOHUvtE1k6uHIlstBwb6
ZwdW4xFt34FDZTEdRKTuDx5xfHqoEDrEmTgF1y3uPWZXAS6EFTLsj7J4lbE66KrLBERYKkYLCFKF
sxbaGnH3ROgH6Bd5kDuaF/ZSmkfi6MUaJD47RsBAsc8AzjZlq/pwN1jPahNjYgxfEdF+QLTPIZhN
Jso6oIVwPYHGAWgCLl5nT26rhhMsZ9iRSI+tcainI+oeViMGQP8FngpbC7RZx7sA94RbCe6vh4Ls
D1a/cvNdQK3+rZ8YETbxYCMPnGKFiT1WWXuPZeuDUkEDgz+hXpvf2QR5DBpTKVAeX1KTSy1eqsaN
Pp0bZofJeUbot9AtnSSTsnms6sKHIP95ds0vg+tR6x961cFjcEJcDJWRc6qrIYJcQW0ZxIvKpw6K
LC/gXWcKaWZ1X1nT9/jUc1mOpVJUmq3bE1BJ4k1s1RivZf58ViPBsFzIrz3nx/ypfJk/zs92Xp9k
VN6yJdjWkuI413cHdy4nTqyNLy2VDRsD3fI/6r1P3WV/S85h3x7UBymYIMb54aVrc2a3XZiFOWD+
wxd9B/C/p4q9ZqhStGR1IwR9ba5/GejK9a/8DPHiPU5X5qyDy/bH/ptCLHsMJbH68JKD2zC1OUwm
r/pEaFTR2Kl1YTe/rL0tJalHk3ukcOaEY/iOrMGDyLHBPk/7T7KK98b9rI5f45wVamR9Wp/ZJtuk
f5dX07KphzXtRvNs0pKOmdKPo4zV6TBJh8foMswhVleb9bVa9cxrFLocdML7aIVzOVaF914F/gNa
Tx0yurUmRqS3kPTYjHQ84XuypyPADJ1B+mq6rO3Kta9QUO5eo1/pV7GKihozvfX67B29Jo/xe/qM
qljT47TZxc4fN90GLiwKz+7ISePBDVyzPjssa7P3lPBSwfGZ/LK4j6+weh3MP9kd4RlHxkf8G/++
9y2T3hLLyuxUoflDMwbJMqBV72GH0hD11WkQkmc4nuybOWQS1C7F1/rdNF8ArHHn/XEJBKXqeNaa
VZYx3bQb6zhCVR68RwbBsXQAilCU4Uto8Cb8K2Qb5NQc0o72Fn8SWT4gF+3bbk/cI2Ct3zjEnHUs
k9ZqD6iLzXI3glqzw0Hmmzs50VS6OhNYWiOOld+lJLHOhFHw/om37fvZM6D6AIcPf+o1qtbSaD3r
fZyEnVcrezT3D4/PY1H2NXrb7+zerNxRRKUk2SfyNxcKeJnb3tDA4AY4uAyAvPZ4Ka0/smW2dD/S
uRyKaDNM1RFLdZQCEiBJVyDBlTISiYTVDr18KmkMFKQpi3fknQlGrc4edWC9ehFPWkNGDDdriCyX
G9AKsY3IS1VyYLIbAo+rr4jpgq8yQuCgShsAEEBgRRN8T2qSChYLUqzOsab5wq2F4L6wS1Zojwr5
A69aol5FGBLSKzlVx+lk+FSX0G6VlAOhHJIqBUAKgdJQ6amB60WxP7B/EzQSjo4+f9TG2JmAUd56
3L2BiwKNxuQbzD2yieKE42LUPMIbE///gg9WmhTfepJFK/m7BLulRhPf86tKCaWb5sdrz9miTlb4
LoKWtGlK63Uw9qB/3cOU3yseX+tW+jvA9J701BqGr3GNyaA8Yfv1XmEaMdlH6ZCm2/StEosbRyqW
1tvgPkhCcqsOsrTu//eEzov8WnRLyS508XTpGmhehVMoQkzady66CoeKmSUGQNeFMxmyCrkLvFBL
KPqTU4Vy1DLjtBmfl6UE12XMmvllaOcO7FGJ8WTs2HUiKe3uW7L7yeln12PlCWsm4pf9zCHbJJIl
Y5ATQ2lrILeuPd4gEqBJOlLHMkPN2uSv4oa7IAka/iFwFoJK676DMqC8Afl8ZjN79a3kU0ECuFwL
jEnLEeAcmJliZYWezsCGdU87syDWCmEixixvoulVgdbeo1eHXPPF0sFjSH8EL+pdPglDFExmfSl/
pCrC14LR8+QEa2fc0eRYuJqUSC6PZJngkyG8A5q0kclM61Nn7I5pcTRMh0qdCuoUHQzMX2wsmHg3
qiplXX/ddT7YEODkY/hHeIGRAy9ubISJsrTxlPWRssr1uDLSaiQpFDhmpFbqGvR1hA11IkzF06xU
vBnCWz6C5Kf6YKwMrIpJzyVuCRtBVig0hR5qHVPeLuGhWt0rdL2MjWY6VtdmdWQupMLs4/q7qDzC
D8ZX9AEyTilTu1hSlOgtin0uvCFFyQbV6diHKAyQJuOq5RLauPDmMkIVGEMnP4/QFtgHkFsyX8ki
YBWh+shiCBY2zcik+SnjrRoIAn0VkyYqbljkhPLEAlgftYCtCQqKZ/AxXgVsLWDtCWT1ieyEpDbW
I6Egt79nqL8/YT628YcRdFLzGWZkqLfO9/cOu8FJRAT0TzOB6wkei6DleFdN8M1AyohSH2sjmRtF
cKUxNyJ+5kc4Q3x8LDuYWURvQjmZp20k4V5iK9UHqOI70RL+cfITPjJ9OrnIM35910aA0+aJOfhE
wl9poCcjRKwu1CgDRGapbKQE0SiyFyaGafgNnsa5AUmTqfUn4sxvvUM+D5G1lE1YKI6+6c0NSBrl
LZoUmyigVisU7ZI3ucAImsi3cP0lm3odmuYK3MtwXUG54EnmIe6h+Ozwpika4LQT+1lvgi2M3Jsa
QwnSQUoRAfy60RPuWAUJqEvZwv3Q1d3NlbqoBCkK4mFOh2LQYh1wzHXpdQieIwoHHv/IeqjK5wdG
En/jTyLWmz1MPB6hIJz5whtxIfMRO8FS44fUH5GCi0kgNoTK65Kix/x+AmFrjyKd0Lz4qU69fkr1
Zr516Mml12aABOUvSRih4ShaTeJZbOnkfsRpxUvvJXalnflFIxR2mjrDA192dOO6oU7Sv3Ur79/B
4VP9I2ENMbzemHKmnZ0GIw9BhaPPwqsV5SO5LRT/xsNIA0EPTTGC+v73Cflc/FIxOnjAWFGjuoyo
96E+132uv8HtC0NJsUIYysXY1MjnxDKS5S/KENRQRCrkjg440kqF4kAPkKiCLgSTshJJjZYGT+KJ
vFq73LNRGZ6857tJ9a/2BU8lO+IXh2gCSu1pSORO3LEPud+zr2BpS7X08ezBEHZEJoJkeUdnqoZk
jU8YPscvd3PPvHUFxm58/KHAiEiw0qL0miBxn+/bDjlNhf4P+8Ak4L03b8SWiwdChwx6TFZpn1Xp
/THaZn9ebWGgrbq6CphHaoVzYiUqmTjU90yIU8CicEUv4VHucZhS02Yrbs4BcvFRoAVmO+pY17Y7
5XUMslNKg7QKQIXCA2B/IBeCj4tzJn+WSwpmuENLEscqC3Gx9z2SDJhdc0cLHQl+CTOSMA3T8Z36
5br1XmqkcoU7h4GNXhaqB3PlQPVHmYj0Tzyjy9Aj5dO012VS08q8R02l0MXkFFFYYgoVDwtrW+0y
yFex5hQZdUftutaC1m+iJ6UcCp0tOtOnBQrncnLP2zHNVJL+6+f1gxJYhCGafYgeInKIiD6izRRd
DtToyT5CkVFrF9ksLnHVg/jImEEFSGNIqQQZT6oQbXuxl6OvFsRPu1f/FMUforkpIhZYE/+80cLe
qZMGWzw08CyT5k+BR5lHxt4bvV+RNZO6FIeG8mGctGvLbOdbgNpD6GLnpHuCrkczjeXlsx5cEyHh
3XOrRBS0SMl8Q2Ynuo/71JX67OzgFS3qRjW+QXgJ4lAs7SyF0kXqUMShiEY34Vpa7Oi66afB6nwh
gH8QrtFaDC78tlW6psg/ffqH+wudtYDzVI5hSIYSw1KYacsgPp7bEc4IciwnniT9af4w3r5QiOjP
HLv8KXY2jD8zwBG0RSSpXKF4MB0HpSnQr+4Haxq8SXe7sAkZa00acY9xUmQJ4jkL2S2vv1AWdezE
cEVqH42WS4S9937oa/7DE62HFmrIojuaPojcq14YatPtQl3nV3jdjRdTeVSirNCnw5Cn6ClXp4XY
uEF/AjU+oN8FXg9TNQ34+3HbfCKimJbuHdQO5lAgj2Ae7RKPsChZKQeSzFkIDtU5wGLkv6EQJQOV
JnKpUBJ6BZ7bQHGhw78luS2NeHagaIgLIpWR6OB8JAS5TqWRvM+FtEgKKsxFqNabpRetpVbsnqR5
lWU8pbA0IgBIANyOlM1pEBXeB1p/BcZoUV13GwxF5lvMhiR2MlazzMMcyhMNbantyVtfKhx2Nk1F
TJPiVoMZy46FEoqblP3loXlwK0S0KuBXNimYxzafCBu/DKskrKjpGfJlYUZgmnA0OQO9OqXCvITY
5MAjZTgV25HKP8DnrG88WNtyCuKq7/DW4F4VCOl9bzyICFu+MtTtMACh7aKqQlLgMh9CMiFmRZWX
keJER/km5AX+Lq6Czvy6Q/p6mqGC1rXAykCVzxtVOkVYdlBqtVBu9LS24dmMox2nsMcGV/wywCDQ
Xu7j6+/1HCbaKNtg+TGDP3EZJupSqwsuJTwGH75yjgq/l+FlqMv9Xy76bRBB13kx+S5DqKbajKb3
pA0NjAeknsARuLUQhLkf9TQkHhhyQZ5B9m4V9DiYjvwG8YicAFlA2okau2oHn9HJNm3+4Nc0vvfG
mqWqJZW4pdTqNqNYXmy6LkIyry1dmdOqxDDkmKSRbf6zUUHTLbZBTP6jLDNZwLkduGOoCWPwSCVG
QkkRiK/0OvClec4D+YV+WkqiBabqwuhiPclOHmiV5aeh6aBlSKConFyU9JTGFIaGFWcOIjTphu2n
kzddz7XkwkEm+dHwO/uoUXAMUVAoTPuEd/atiRUo8d25++l2CAZHn3Qt/b9IhAeWupFvGanzYC65
qjJ6Hb2uUj2cEEj1pUgvF8t7YXrIDGeRow0Oy8eiOlFvo0ovDRZ0TJmyRIyxzmXFKxfmMm48YunL
B8OwAwsRieLNYr/Q/sFg87JRvZewYe4YcEo7hdhCjoFTTRQsE0v9U45TBaWaB5wJhTX/C8KjJwhU
07IUmIqR/4RvQYpoU0U3Vg3TO2HQSMIT74ZcZ5oxUZqhI6yukGBpXSMtVzrzugqYI34SLLFVk9nM
FPsJgCVUHRKgovMFc4+0COi+hJUbbXQXhLfg7TQsVssfmO6sIMfeth/v4V+prV5j/hzXBiI8fhif
4uyIQQDNnF5W2CtvNhOsnzryY6ebQSmXy8PCtlehJlbuwpxZw7hAmlIqeaHoR1EXUG64DLfQNK4s
OTmsRGBNHAzgVgxj+w/c1mpXaIHYTiY5uSFF//42eCzOM9PL+3k//tlHx0gAD3Nyk/WznIv/bOFC
WvUOw3IcAtAzGnfDdKHLp7egtUBbuH7rCUgwUtN4TWitImyv359kGY8OSzWprOL/IuIslmCuHLIR
llXF7DAGi1j7X60fZymtyTSn4F7xttu1IjmmV1idcVzfYEjt4ja52ez6G2OM514dY8IlLsHTvDMN
530yykkR6s5YU0YY1uMCtbTbEfJhzmz7S02R0AVzXtW/gjqHgqyICBi7Ldm485hhe8hW9/c3xKo/
wqMQOhRvfkOrVmLVyqBGTT5pu8bC2bYNtBtASES7jKKXfy/o249WvSOamdjCsguudDK45OjNCKUU
Vb+9xviCXFlEtQwKuj2+tcR/BUpeWZtD/7Rw9v03XX1WvNTp2DTs3jtp471iQYOkD+dXdu5Az32h
1/1zRqdXE15mil5xcKEvXHB99GNrhR1/Whtej634z+nnTkuM5RvdCMQEFF1CGlXkuRvxwCx+qsYF
O+61DZYUsS3BqAYo7OaVPRBZVxR7UXed1nvM6z92/fd4B3UsD/Wc6mDVmIuUIe0rrOjQAiTPw3Wg
Z6CB/EYbrJ4/ykPEQQfvzVaGQLjUu9IboGP97LwbGuRAlA48xoNqdxPRqoBuHfjnx2BMxFJfj74x
ODx8+L/w8miPDadhUj82Gwtji0Lkgd9tVDl5Zr35TP06ECmMvv5ps9+2b05rD4Z8bR7qrdxo0aPz
du7c6j6w6vavwvlJiKrSKzYjbJoWUgYavYX1aQKkTctDlBqQcA5Na3xch4kRbv9Om+0fawv/z49P
7+h4ZkM49o/EA2wiokoIalHx2hmDwpYkjhI2s5sxLT2M1hEz/EvrRE9s9v8Pi0p5WE8HJ2Pa2LXN
qrc3Wg0Mw54r3nQjeD799EH57bl6dYysU9tc4FUskncg8gY1cUrBbPSj9aes6MEJWwtZFkoJemgu
9LOFtqJyA9SSt2dTorXODw6Ai8Xi4S0wtuv9/UkNxz4OpdIkXbvyPZjrdXjxTcpCXZdNbpG2aLRs
efZ25cQt3AmufNi49biHr/4F6tWw6h8iiXYfyBo02uOhJA6lvKGOhbZ8QdW7TRPuI29/yKCe1GtH
5IWOTjoN5Gb8jKkrzTDeFdxjbUniM+kqIlNMRurEkGL6v0bFKpk3awhefuVrUKRI0F6h9pwBDtb4
jitPOiI61PAu9dWFpT0i546eNfHWs/VMdg0K+pBPUVp1umiBZAKBxRzOVMrHirUJNID/ZFUiW2Mg
R40iN6uwmK1bxCXgGaBfodWtDOAdT56hPb77z/Ez1Gype+Kab/R5SksFse+vf7XOreVOMfkvSOiS
p+3oeVjrKEHuvFhnKOmRj1LXI6ylUZ8KwEWF7ykdusR6MF6RIojiW0y/ffjIpwfI2oe+ixoIQs7I
sJuktnQLe04exBm9pGPDXXOvWlaqRqs+sIly7jzV2/Jpz8UK0vhyohu8W8/pp4ToU0wqpidQ/lEU
YYGqK3NES4P0ARwLf41o87thLe73LR+pKq7ALBkIA7iqmLbjtg701p2MJqzYPF6AGNgXEtZvGlyw
8pTbYdkrr5NzVTqc20nEKsQrMQzUDg332K8h+frf36sZkLyjC6M+kJG2qmEWSbns33EFiHBHwcod
kaysp9gTGEulUkE2IAwrGVFJgVDt4pHlAeZpf5DYFiIsSS4NaAcxaKPVjDd0ovXXkPdhx6wSimUt
G/xGlbRjZACewQB+zN/dwySOqMS5JBrJ1lt/pKxFoeW2L4+2u++lz6aJlfIiQVX1c/p49+8YEh76
dZJ+rnsIyW5tg4sjmqbuAKffmTteo958DA4T8PgR7yNFBNxoVX/Mbp40yePzc7sKN4McMUMl3Uw4
zYNrQOpvJ81NhSwLKQCstq/9KagPOY/Wh43d/N7LyPANXyQBfrG6bz/2vezm4UZh5ijo5siXs3PY
WHsn6FvY1e78c5Wev81f3DebtDvBtRfpfnOJUT7Nf7R2M9+E59I6wh5YEPymzqW5C4g9bJiIi/O6
8zi1zj/mreke0MydfOfVWXOmOmB1sdlykWi1r9BHxo+ndxs83z+78faztrxmXowrANPouvdfr059
7Vlk/j0gjSTtW1GNTiL4V9lepmW5zeeOj4MGUoH5GcToTCXkubSDe81PAkM2V80KxH40i3mrMTOm
b5yizHvrguIGSxhI7E/w7IZ/GtWDNecZbcuhA1zD/ZmOWMgJYWNCMx/hP5XiOYIJDaeotXb7Z+o7
h2adVtKv8EaMcKl7lW8oIHS+bmdrn8FT9+7kGEGVVwCMQj/BLIV8Q16DD9XwGR6XJvVkdvEEirS1
MX23GbutGjIkUqeqb3xVkdf5612zOjPar+mu1gR0qxnd1/RuRsdb85QE6c/hI/05g9LjSMmWum/y
DV+0y8i9e9fs/3fcZqeJTf48O09MVunJe3GITsNddNyhaIsnCRrgw0ziqTq7jQjzxCwpFW/cKrjh
4PzlbMyVs0G58QJJgUvN/nL3CID4esGVMcaQwt0CoWPFeW3uK/vYemxYesa6OdQ9F7XxvijyVzfm
xtrUQikR7bACKFgoD/DWVt8M3Wh1zfQuGx27SKnuXXYaJNDWjrant242jHs5Tk29R7fB7k+Y1FYT
EB0XVAg5yv9STnOgznoYHQk1760shRp4JP/Gtms/1nEYJaN8nk7TaXGPtA7iC0IHGk+jReWCxc3t
SV9rENj5euJOErLUJaVm+wNl6e379s3/3Net+3ft4zVRrdr5rMHhEv8L4S0VzFLFYtIb/dWjAEzc
dyUbKLyRaHCrSF+uICnnWroYbQhaqxRticADbMjGI8xYKLPgjsvgMM7ILaaaKy6EVeeDWZot5SIL
SWjo9mUYwvzGQaH6aJrFl/Nx/a6hn/quD2v1pqTTEF0Rleigl82nWCoiNOlQ0x3WEfFcamugehWG
ZatPnDSOR8q5gNb90roWMxLEJ3L7kFZNhCJxbaW9NBBXvaFLuNPKgBWXTsAvnzCUgFBs6VOv+j+a
zmw7UW0Lw0/EGCgicktn3/e5ccRUpJFWRIGnP980+2yT7FQqsYwu1prz7+b44Vv8lmjrHh9VTiBY
+qcrJYJKYmZA/Gm1aKnkxm5GO9VH+iuRIlIeyBC5nDUKKluilMlHKHr4LlfcMHIK06JtRbZNPBOu
DAFXJYFKflpiR0KeZ85R8j4dfa2vL1vKcKSs28vW3122ERZZcRGJr5CUFjK8huZcshON+X0mVmzl
myyWebtWiQTob7E05wMil5CNPBKnRQ1IUCGXTTGW9IE/V6Q6w1WDUYmEgWGKgbmHeU1jtXLaEmwg
GSW4oIfyfzG8MXgZ42zt3ndvR3y4KsC7jrWLZBJu+b68Br+Eb3fOyVGUn9pOpFf+1b++zuGV0AoU
nO05uRbXwYYJpltG5q5k9clNGf/N2cWcM82uuHJQXxjjP6uOOZZA7vcxHQYDl1U/YBkQWTjkXiCq
FZnJOZQhxQ9iFuJJgw4Gz49/InsI/10zjqbBNDt3viOMqj7DrMllwcIlt8zrk8vwnMdcc8lWPeb7
5qic39f4N+JWXJE4HMujzPL+e7gpeah7f5vu072yyvcxM5vXwbq5mvxMdTXOA15rDOXMuSdsBbgY
5aS+azbhEU0lb73MNTTHP/JsoGTtoTzRVqJCLI7Bvhsu9VU0b8kS+ShjZYqn/E6hY0YWTiRpH4yV
vw2X92W03qqj3jSjDt5/RkV7sbjPOc+nDXOwcOvFX+o1+nr8qtescCN5jCOSdEXD8Jh3p10CKeLJ
c/gYxhOcfchBZMbtnzW667HZ4jRk6rfkLtn5r0zi/GgLEIg89ohEriEaynRIBC+vD+m148HGSG0+
rOLf9FdtnfzXXL0l2CSgpW2HqMdoJWXz4JJCqCYSK7GLiqRDLqiBwxnqgHfydxhs0aThR7pi0SNM
Axj1NQ3JxZeYEhM2DmbK7Rxj4gwk0iBZ68ega+viPMe5Ek6A5y5OSoXQse/vUX6nTL5km+ru6KX9
0jChLMFll3pENZ2lBLrQbtPcaoF9ITEntnPda07JeNzjAQ8CK0Dj5JMbs3xM30g9Qu8yfnemD31e
GLPua1TlFWDfRbGaaNiF2OH0pANl6PCMili5yFRy9k+5/aVlfFI1sLOhc2O454r0rkWyylbKhINR
mfS972YWlk6QOsRpjYvPeGRR6ORDcxXsM0REwZ5p07wYMsMJPxyGxJ7H985EBmZOOIlM1HTVOPg7
fqlCPyFD2AnlsAnWrIzPxSy+ztfwzw7aG5VcL4AnDF0laJngAVY8TMFZ/kW5Kbt4LxdoPCn4RmZd
5hgdiTXgICIagd8dCEa1Wpa0jjSKZY3h4O+GVEWC+PUxepE3l0UuajEd0zYViwrpJYkOvJkY7fyt
iSJ8wI8qs2BOIg7xJ3emOovVT2gAPDZWxgRdOyF0cJhhEM6wwtIVfNI1pKNX5sm4QC9YzYpxjh9S
bkSZUCP82YmrU3erclP2CbK6jPeaTV8kjk82fLe/k0wSgUqEUMTcPuO35Tl59CR/Oqg/zwyPBc/k
2yrIv3vbGcwUgKk/eZIGCm2E2AkjBzsAZ/KveiTVwpPMM51IIyoJFsSw5JUpcWHrk9odwGaKFVBO
XXEq4/OY9/6xijJO1Mjp7/rji3dRvQsQwE+BgRQzKUXhlnLS00haEz+muHVrtu0X1zRFQyqPTaGs
1KwSxdxnk+TjJYH2tO7baF1y1GzxHrAJjp773jH96h1f++f8wZhfBNIUFtXTCoBsOZwpYZ8W+EJB
XCr3UTJPvkBJpK2KaW+hzMxZb1FFtrFLWCAFkVPKOd+rR7l78UlKPBUaKYsIMrGTh6iG5UacCpIN
cZRH3usjZ5c8MHV8GfkgD5PuLrgGx+CoHIofHwb2Ft26OxKH8J/5c9IdV4pkC0mauwTSS6a79Lfw
knxJnj8+E8ZSMohhJzNSh5AuWGCAS0GRaVLd9/69z75gxL+EkyY9bq1sxL3q40r1f+kpqE74CAjE
m4z6E03nawS/bqKzVRaUJeRhdPh498VEuZZwGVO1yjnTfT6mY4FeketyABtzukfUveK+vIx9vjVZ
J+sKMZQ2JZ5bKKBkIuIT9DR47HKsawQ0SPqaxBjIQHWhPsm3/GBy8vEvYY+gb1eqMrlprCRxJstN
XP1/7+L0F21tF4LrUyqrGdGEYq7XJhEJjBLngFN8RkkdLTDey9+WpDfJ18oZlQtP7//VB8lcjAkC
eoa8BD3YoXCofN+Dwx3vHFdPOEwUS91quU3H318STcS95uqo62VPal4W+yFa8NXgSi4Rqd/k2ixf
0y6OK6QQMDaTMRs9FoB2Jpk6IMVjcX/Rs7lX/gstXsOxL632gDSQ+MB4bm79rbbu8QTLk9xFXNxd
6vMcjOyrJYJUm2vz/kwkzBKApC98dMg8/xOfAX8TZYNAmUlBjHi8Evh07WwaaHwRJUtEQ5dave9V
Kxz705DsrrlKnMZkQEjCYxJNo+krdRIATq4NWIjx92MTjdhl8HgrE51nX4LffFv2RykogrW4WzTU
huTWL/2Pv5pAa/YS3u6w93LJTe54Xu6yAYe1RyOlf1O+cFyrlr+9ozSMaRzlYoy+QBY4kp9DONEJ
9brqLMg3ETQXa5GlrGmtQCKEKh9YBNzwEZPrB8c6I04EOhZ+lYHBlTUCWPvjpacPp90KZwsNBZ2L
Ll4IVJwgrjh37kcoYvJIIW5l9vpnADmmMn/xtF8drywBcFbxYEbp5o9w8rCLcvJ9tj+TyeadVbsy
kAhqO//oHwf7wT6a/dlghQHsjIXiEGfhZf36+EZTvKPprC7dyxy7F40aekmC4WflRJkmU2WGJhef
odR7Etchhbo6Ln7QPAexlbHOcYYc4oN68nfUuhkZIFS41K4R4QW8j2Q3p/WSGC45w0he4AQUc3j9
VQ/7I/03lboxJalB5J3yLph8byq44zd/AV4jiq/P/rF+LJu5WMPMqSj+5L35EvPYe6jLJT2VWzKR
uHxj2u/RmGtM0oHeRRLvzxH1OxIt0SHq5M4l/Hcpi+P9/VOe7rivyIsKZ0TQAVQZ9A1V5FKvdHnY
gA3aqOg5DZ3QopdbwGBFJFBDBm3ReP6OBpcAulxx6Z4jGvkZvcuo/x7f71ZL0wG2XDnV7+Vc/TYY
uIfMDigLEuZcOjV/XjFV+8tYV6FVqYCluKbRlQNBklFCg1IsH6E9gCN3+ttlGs+1TX70Ef6gID3F
IGdQgQMQsnadYGSO4XrYZCi3Rp05aRkJeaEpOU7tVwfMlUwjRDXwqBCeOCsl/imIyTGkbPq9k9LN
sdJIzC8iCwARoA5Eoyr57nbDYMzCylna1OHEQ2CG6gyjb2qCtE/6uaMaPyFB4K0dF7TkLQECzXMo
qCHTD8Ag9jH24zdmClBEovtommDRCCE6lOMCWSA978vugAkV7vMrMN28ByY/MTE5LaorIvNjrUgR
35C5PUXQ/AQ4YMDA9YEBFYU/4UL3qc8aOCYGSVRedSWcD9E6pXYLqpNaBTLHYw0pUlkJObxT/iXE
SGQ/ELsm6X6yEJWbRjZH51uwBil+JBxR4okG1iJx8C0NrIb4LDleMwBHwhmsM6Bnjuv3L14F+oL+
VtWsIqK5jYQUF9mYdKYgs/B9vTHtqBhLJLtT7CXS6opDJ3BEOAPtSauruN0xRAc2iIopzRVbcsca
GjbsOHMcG/t08i3sPNTiQgEKAA3HTUWLmFTo/WAsYufw1n054Q2tC/ZRLuVm4i+CxC7UZfovGfW+
g594a3jpFhQRSfhXZ5pRTAoHJ/K0aXuF5lzX8vHzD4AH4KngeAcAFyXaixGXAzBw4EsEnnKT/j/4
pIT8+aHlt+I3dN/n4Kav+wQzzu5DiauWmkE+Sv8t8IIYnkR+LAZPGXglHhABEoRalY9C3IraU4AG
/oE9EAMyEiAPn25DRvIaV6lpuoRpec1epLKfBJxfTjXSFWL+rPE0ChWegyqK8FVm+goHmX+C4t9D
g/0DBThmK/E/40xBHt1+TP0F7OlMcEH5dkbKfbyDUt1IahHZddzS0bsCuHhOHrDFsCCu0Y7YEVnx
T/BWlAOZFT03cSMzEwZImdqx+aBxf3edQplo2DJvXFQlMWfe42UDfPpT4ahf42zCFzO8i2/b3Lyu
bBAN2hf8hx3ESW8rXBMsPSMkOAhsQpPE1Sw0nopnyB/+yv7cLt6rdlGvm2V32yyVvbLvbZ944Lag
cfoXK1GAdn8IWfKC5DZ4R5lzaB6W+BgK8hRQqZTMuCE781v/aU+dn/vheRKpeRwzOUoMjfWyN4fR
+tMHd4cx58cbTd2sZZQwhojOUux3sFJj3hHkwbjplKzd6iCOdZG7Cw8lswlFtSJxBCVHyYGpCjg9
n/BlDDb6fC55CnITiyucEr5isRgKjSa3j5vvI902A/Bk6913/NvzR4NBO7XbDMO1SOzxcjDhBW92
Me2cjd0L1ORo/Kupk6/hNZkauCiDWW+uDt8TFRl1wxbiNF08rP3WDkLHx2i107EUAmjOGpCcW3kf
wel1YhsE2cAsqS9hziiz+NE/N38zISjvIEMpRIrToOwQg4S4o8UVJ+ov2gS+Ir84FgpbJo91vK4t
RZfcZNmTkIXqTWSau6+X018Tsrr2mUTSOUm2BakOt966j+H/jmYM1h8NQ2qM+oFdwaGR6oGysrGe
yFNJVZs9x8HF4vGby+rtDMLx44fxkgWylnSGCQYbwwk9HrmBITOE7qDsIRkUko7GBgHTJgRvA0nz
nx2ODLMPqAfGjx7iz5hNbfYRlxvMxRHNjig2xEkhonNxjBQTfZqt35zb4rH4c5BI1sDfjTCMWy+2
3t+69/5O0J0gDxJTp0Rx1LMEcUs7E7mRXLUV1zQB+0tgx6VcjE98U+LJS681hVMEBOAk6Dmn98Wl
M3lVyHOx/pmkV/fdJ3lbWLlmsCuMXKmGCCSeiXf3LR05xrSz66JlyMe3nKbXd3t4EO6HHuOym0U1
Mbfy3l0zVIgpdIG0Za+3eLCIFEQjpQzjdNbRHDjc3ro3R9P/Qou1xk9/KvvTZ7bsIok8te8p+QxL
7TmsJsmhZF6QaT1+TIJoF+U0IeMdL8jnLerb6Z7DT7Cu95XW0KdQ3RdTGVggxtd8jJJqZE6NKfNZ
yZdj1sBnyCvrBksA5g+OEpmXgKflJKMERC6TkzuoI9ISRFVODjk/REHaI/6Fjw6v72DGAN142vuc
WewQgtiSjg08CiDNnv4jP7f7O3h2GxkIQYeHxEMmP8j7m5lnElOMC1muaqG35SZiMEJhkIUgQmVH
kGNKPBBYbzk7fzof84SYwyWNJQB6/EQlqVa4VQG7js2RBElB1NRrczTP5TW7tuf2jBOL0/JpG74D
zXYJbHFOlNyIK5mpaLlx3dZMUpU6l0oX/1t6ik/sDbh52E24cvsokbh22J5JiedaQd1QWndyXWLU
LwUumr+isho2vxnVGwc68uPCuv8iM3tIA3O8eC1ZiqBssKYzddVdEUa+yoDjtWkDafDV7Jv9c1uu
2/GLgzcj1VGcjnKTrLYCHQxlJUmSfViwQE6J6GJX4bZPmhGjdz2fMXIwE/54ueu5KsA/4QIS3TBw
Oqil3LZ0Qp9Dgy0qh0NENqvPSm0Y5yzxsoMh5jVOz9XAQc7DjF0sJrCRQ9J5+9yNiVd/mp6jH5KG
kDAfM8Anv0ZS6/XAnr8bDr/AqnHQLnFx4gkXvo7HEvyEa+qB0tYGHlonftumd/S/XiWX4etK8RjT
BCEynt0xqY86w/5WeG0Rf0gCE1UncnJQHnDxFvrfIHtJdMbSaBsg43+YmiDksKIgQX/JTI0X7vJD
e5NoQrn9oUQiJZC8sD8JAc22hDhVmp1cLPciutpmLJFUjTojeZQKUNOdGgLI6FtKYT8ILHCNhq6N
b++fJDQ/JXRX3uXzfdfZn5nXXdsQxtKxD7j3P+WOZEIyKkAZSmwgIYJOfXgd/H9YaYENtOEDXl4G
ovqzGHfqZSbNLwG5owhN70S7QkKOTGp3TL4bDYRC8mlNvKTyw8KvGbQlyRi2Ebq/hFIQF6w/bFYN
p3mz0uZEm8w58UPmNwndT8XwoTWEZ4HoceXu/LEO2SHqSLGhS3v/VxYFS+SRkjP7BixDb95a6Dvl
9OWyRR/9997ZdraDfbNpNvDN+xRbWXbLMJKWt+rGiczmaf4oP40r02NFr4eEkwFVOe6qAVwezatI
S+Rgl+M0IHxAWzZUFOQPpQQ3oJKayV5QEEH0IqFAEksq3IOi/pP3B+kz4Uh2edzzVILw7UxXw1QP
CN2zBmdzc8e0K2HGYvrtrwbith/1mUCwoiehJlqJgx0ECYpLvoPvXRh0xgBLkbxxf9E2giOLmcoC
U2zY0cDLj/mRC3k32ImXWCO3WVvE03haQVpC61xGXOFI6Qe4UuRpptzFVvf+ZbuFlL5/dUiGuQOO
9ZFO0RARTV6ghepvO+uGpjL47v48b/EhDJzmFB+a05vA7ehbBeVmxQo6qtEyyCYr8dsSXhPyfvG6
Y4HmiOTf6Bsx+ndXBO99Om/i+1kXuitYC9oRwgipM+k30JJMLr5DPOoMy8Z3//T4rg+DU33IdjWx
dMVOjN5yi0ah4N0NIHeXlpssU6AnHrRQi3/konQzErWdzXwmMhIF/SAQ2t8NmHSQ0B3LZtcb47jh
hcES+PFJ/nlcMEfp3mvmby64z0xyHCRn4b54cMir389xusp3Me/3DYkOnDmzAfPKZURTOG1n6uH9
XXJTb5c1U7y2nJesGlk41II3klF05CYQBYHNoB5qGf1Ufhsn48QJIjkQDBFC957SxzYYRenSoGk9
46z/q9A/wNfecpP23Q4TJw1IFLMfmMGIHENgxgxn0xpkK8LcioO/6d/6N/EXihb9MryK1rlDCywH
qqidReMoWlgxCzyYNCcz4GRXjQlMYSKzI+Ot8BcyAQlVFWL72/p2A1AC+4FKEs0BwRjv0ZvTPh0n
xZBKFCC7JQkSMLsk9mjadjycoHTgC0x4xRAIqP33+InzHfMAqAVeXkYD3nWrK3flLwmnz4mUFNIv
Q6Hx0583gU0lR1xZqrvUr5O8nIvGs1igvkZi4pNle+pUqBOoWwdYDi/rB1rWkLF+Na/HayxIikEY
iHj5pV8qW6taVAula+UrEt3pjMS/n4wMsBYdnAWH+CcLSQLrpMcKESMT8frxCnK3EvXCc4SVs3TN
rUofKrlRMphtMJGhaIloeD9pxUhCaQiptFlQjNtYdmjpUlT+icucAILHwJE7O0mTLyatrJhxdSBV
ZvI1z8dvpmSiLsFEaaK5ph43P972WQqB0TDHzEeJE60SyoN09dWZVQtt9qYBFLhIxxNb4MehMJoQ
PcAlBzZBRLDTY1JRcgLj8vqzdtEuUkTdZLDFmcPJlo+qc7uRb6u8O9RV320pPcFMzh+fGFg7ZrIR
O87ljG/6t/ytKAZqS6WSvrZkyVIdLt9fyUQ51qqDlITW9Le77/Id4F5ggKTt/1Rfj1Q6vXMEXUYR
YFo+0tfGe5AUezAnFSVLRiptnSOJ9pId7qZN6sb4VQfjOB2+NtipJjUSwkmduMFCn0fqXLtP+o0X
bfIDP8od8LuskO+h1+OLfCm8WGo95VJzjXXeLEvcmTYJt9iqHO12qZhtYtJwImZhazwhlXmlVmfH
C961skXYWvm4xD6E0vplEduHvJiXDdbpYd83hheXTpR8xTsufKL8/NCOA4dLLuEgrhkl4T51t9F2
8WPtj3iZzoPf+BzvFGocRps1xKfJjWjsGBk+YOtGpVCjYG9Q0rh3LnEQHqR42EByQrj1EQEGJtkI
MJXtEQkTXcILeVlCln60IN4WhO85kd2zOrWT9GCsSWB+cEXMQzh64CpgNV47D2FcsADpzv4xMnEX
7hAr8JQDht89JV308ELM1W2OqF3O5w0n9LJdd9b5w4OATG9E5tvGWnKYCRlyO9Tq+uy5uk+BExh1
x5XFanwfUsIEeR4Gifti+BCT1glQBCOpLYNosmP7ojuxG30rcQwQnMw7Q2qEC4rvKVGEpcvEDdsJ
KN3lIEs4osSmgV9rFKrBpO7Y+qZLQkL1Pu9k7BZ1A9UjZ0t8fVnRscuTeXxcA4/XjI7mS7CS+6Rk
+IP/lSDxYCrDMaZWgRNCbHFhS7HgHdRVdHFgEh7XJzseJB3SGJJXQdWn5eJNOvb0sX1jbB6WBUhA
Engdxr9I7F5GZZ4vu0Cyo2zBnxVixNjl6RvnBfHqK3VRTlqMGOLDfk/Dbyr0+jEqQJ3RlneXJBwY
aBE7s2dqV831DiwO7eE7D3OJOHZZA5bvXuj9n5bx7xG5KkUkBB1vq96XbzhF4rakGUcjdLW83Q0r
wmritamnkzRRjUKggBjU9xxCDqCqp5qBkhlsy9OLFp5Ogyx3Vh6ySR5WNBIKpGaEKMNo3k783Uf3
BLf8JkiRFOldOwxNsqmRT7KsEj4lfI2JiBSBIEJQKAmlj9szrRcC5p8gdWvUkohasynx1BTNgdPD
p4B4ovpX/iv+RaOish5f6dcAriuwsi0cYoqggDBawl9qCyFT9/jQF7CQTndUbPtk4cHyLl9oPxW7
7YFbEnevjNEPdL0YQVlkh8p0wPQcrhxY6hrusLoWV85KRHFqbmc3DW30rfMTEIVd2dm3ZLm0s8/e
CY0HhOG0s2yRE3QbOFrgKKcY+ImUl+fusXqsBhh9NuHIAEIlXCkhmCAb2JevJ+Wk0rX7hWewswVe
SY5F5jbBsrswds/Pa3XJhxrCg5IhMM2ke2R0TG09Mve1zs4U7vo3DkSQ8RStEEcZKp3vDmgxvyaQ
r7HSVhClLTRAta6XhDvKL03mP0/W6+421aINJiZlIU58bRrF7uvr0Q4VIt7qcbJsaECgZc7tP8pY
zkfAnJSIKU4QSaICJyCISqIOxT8IPLRtcRXuWMNy1BFl9l9YIlYWEtEkFADE9Vty2+of/0CiAIAB
VQj4NUy8slN2+tlgdR15gBFZWDIoWiMLw4RvkcQUSbM0l5e1vwk3EQVTsslXz11Ggg5PKZuG+KiK
RbQKVhJiFTFG/iSYWJecNAnOkCixgSvj6EsEIiIRyYd3oa13qSvxuELuRxORnkm8brQvj8VVLpxj
+dH9DBYsi9QmzSIgluTOkCSodO+JfK4/KjzJpeZw2SZetkQhA1AeuTccT70HQ3CYl0vsAG75yn52
LSnnnsw0eC8yrAmL4CTYDZQr8OkTmJQCMlhCy9IU0xiP7kAZ2qxEQyvZmwq1Y3YQhO/p/P8ZTYlO
+BuA3QNYKu0H5mryLQB69VGxFuwcaAgkJMRYtUeYKeGM+pXxyqJRA7BfslCBMp7uhcFewaG7lWx5
0YJBjn+ql/tIpx7ltuvWTsZrrrhwGpuYaLv7jL4boKjSELdYJsltXgzVlxI/QHDrXD/ipwFKLaYq
aMio37d1gtgRoPHHDlYOjGnTklpmBLbVxTjB/Pku9eNfAdyZCY0l9BUjn1hoyjJY4cEBFC+GHFzk
5NM6TnNP/lZlT8VJW++KjT57/BM/rT/6m5JJgXq4oL4m0NM4XYZAbjySdpeDZTxZww9O6nAaTpnY
TBUmsIwANC/iNLgLgP6RFGUSXZMzeJjTnHwIbBELCWHLd2B4s7urH5P5T3+Jog1HOHWLBbNlXHt7
0xvg7hqFazVylMozoO6c5tyfpcyQPmjRWqY9ey+GHnWBpeHZPTLLdvfISWuydy4YKPvjoh6G2rZ7
NqASZiZq4Zr54gAHJ/M+IXAfoOZfZ8Nd9M7l46vTbmr6ZIx979ErG3WY8/Y6dJ6LLi6nbscLGGyW
m+dOx43CJWd53thK7ep8bGjmOw84MxwylFHDYreilb9b8bQ+3mv2pK0comTh+ZSb94lGpwGr2kou
cZ+/MbcRA6YqW/OHGch36JYIMy4YJ41liYUbTra7z5Dc3XyAnFlDcljBtt2HOjO9nOkMpZ1XTvRc
Js+FmWJkH3VRohRTheQkbaSfuxuCiIJsyZzxsN5f4uObxeJS7sT/Xs3UPBU5kp4NBsrOrm9HqfcO
uQxakygWUyPcjx2qhNz1GYNhtafHYGye+rg0GBGDNrkLl0HlKz/B5xq7dTxkYT5RX+6KwVQ9BGeT
OpDkRIWunhlPTxoPZal5HTpXsMQ3q4QVyUXG2dS4AUqPn2B2+SVq0vjXcJE+PLKZHyTyJ/YDC/6i
Kb18zNjhju6m5igiBqizeCFFZF2Tirlrx8mhViZVZ6481iEZoJjwGMg78NJW0FvtCuy/BsXuHZRr
QZ7MC75M/ffGdjywawNmntB367LUgHFSTsWA5KYLdA+V662ivDPHETFCG630CvJANesJmDIpLssw
3FT1VntujOJHz1ZmZ8cYRg5wP3DrdApfafYdHXrbd7TYYWGIynPO/3X13N0e63XGtWqSdUlxGGhj
1lmDk2dcsZfjv7tMWyT4yghI7zJuB17QOgz5YugFKo7RO/v23yP+cB8+WPC6DRf6xFu0NzwF3iNb
aNeYOdmv96GrjC6Uaj4x+W+4EzZYKnyEUO+RSdgn+jruDn3dPvMnagho29sWLyvdJBTlxwIRWe+r
7hF1kKGsbdnuKkddGthEuBJBGzZAI6b7AmpeJfN+ahfAjwjpzwTJAQwhkj3oGPw1O3thfD+oP83P
ZaN+UTXl/dGzcAb5cICf3MCqYCVnqpZ0w9n8kqK4OZd7GLFDnZPm30wVZPkDFHFqzGMIboAy/a7t
3x1c1vm0xgKjbkNiHYkrufUeIwZmogX+wTQGJuVhU2iKMaF3DPRoR+a8twQNQ5JLyQT7VNmxDAng
yep6LILiZKCUJKXkdGGKFv/4JG8t/XbBRDCvRqpEE3KiTZUhpVqOJAxNEZwAYvXSbdc/va3y6/fg
zD/rafvoTrS3k36HdCnDQUyHM+0RH4e2rweRe4jqbz/xus1WSYXoBozsOnXpdbtW03UUahwyYhju
Cb7IVFAfuokT94nN6OHQuxF68eDX1NBaQQIG9jtZ+ob7ghPjJQGUZ2x9z8nwzDHKDp488ELWlD5h
nahwqSD43b3GTFYcEOyY0cureg4yKYO+y+2QhaemNovnJX+dd55WIzsBFJ/BIUTryvG+bnd1RPln
c2o9wemMSQrBHq97r3mOtpIHQRFOgB7Hp8L4nmjBtJG7nSFtKm28K7my60IXGQzt6zCGCO3lVnP6
h55vP/rDbF+jdKVMp5y3QsoqfUwjw+YZr0zFphsb9CyNkGWGBa7fi2re+8XMFrIJ06/Mn9Sqd6vb
Z/uwNeIkl0oxyTVkOelcv9vF3hhlxYyGL29/w8EqoA2AaccUABM84TelYa4WJX6M90Lr7bknrpcI
1W7kKdU09Z3oh3q0A5RIIKlXoh94OVcIk398+gqdC6V0wREywm3SENykjOreEF8NR46io0ZzUmZ6
lqM7hf3TlaEioj4y+55SO3XshlSKnsroDwbwGPoixKMSuwNmsoMk5JMumLbpqaaHvht4FLjJ7usj
Q5teIk8/5J1R/75/qMsHO7odaGeFqNXUfdfHpDIcBc1wOXuExA2a8+imKHaVbSMGt1GysxdKHoGM
ACM8HdCTTB0BOhH1kVorGn0qLP5aRnaga2QemohflIVkVjKJsx7Fb0SeAwxMFpJGpmcBuHanl2JY
P5fmqqBZiaNV2DroRKPfHi8N3kecYhjcsRBXQwM73tN9fDgEOIZra4j9KNzTgSdryq198w/oe6Vf
LyzFt/d6rzpYE876CQ55eUEGW0wCnbOPXK44XjaDVYfTARcLDBUqMUkry8/3xuFVIzbyW1L1rggm
NgQ+7IppI8OmQZFp9/StskwWeJlpPjLybRjlser+G6weYw4OzqEuFyToHYgHrqKHl1DedZwINgHc
/6bzuuFEIVOyS9Xa8d2n7740aCDHiBw0YVFt4+owkQD5o0qBdZl1elutXrd9uylco2/Xdzof+EVH
q3ev+/TZTLK7TTOWIRbFlf9RrvpvL63tNzlHzTD/amvOXu/SwU/l1bUdEWOUe0zxfZARSCH1m8fD
vjF/YQdinVzWZb3SGZjgk5lLEE7uvNqhjSKuwzisZPeIXQ2VCkC7iyw+IEMvGDGjuHwPa656xXmQ
DcJcFwYdF55KJP1rGVBUx+wLyvmZXh/xquJx4kSjOX3cpwF9UTn143nwXGqXTZVNWpR26YZpaM/z
xU4e00xb1mT4OgYXRsyWRO4c9LdJxNhr9UKw6Kb/qLzsHs7XeXbVUxsl8rZCcW+TKF3ZylRdkxtw
akj1I8yipdCH4gZTZEmRD+HBEiSeWs36iVNyOWArfXpE9RESGp8RYvCE/stM+/nCfq7/vNc9TpGx
7rGQbPMLEPcMflGxh5YO+0REcQ6KsiTTESWcpNMIXpshxmHgJiE4d7qEy6RxiehWcJq/EBEgwZgZ
/wj+YWn0rRdcfJf9AuCqQ7YbTivK6styMNRO6n2UpcPqcLmPAyJ9qGDyRRJPgFWl1qqGSXeiQ9UZ
zpPxlOgssuk7XzXPDVdtd3Zp569y8iLChIijsZpMubYG6gT5A6qkwzs7KIw4659eP8wWaUCVv0ip
URRH3Qz2GnP/pgkzVTCBhCsUgC+Y/TagEbbVeobSW/mnSRAkT03mpMooIxLlabXZNxLkNlqhnK46
rtmeFAxhvwlKRlhZwzIit3psk2qFtNjSzgYRYEQ7LIrY0ZbFND6pbJFehkCEbU5C4GMYWpBzgiAy
+gNe2/vCPJWtfQf1+ZR6as1JJ42/eXrThp7u3ymkugnAVFqQqPsnXdsUGx0aKac2QNP/kgfRo0q+
QL5Srhb40Au+UvMAxPG8Ncduu+RlynprwsTRXMwo8nPUUDwO5UcQMPYMfdo9AGxNWk/G6vLkQzcT
R20hSGlPdOw8M9nIYKbAqnS18WWRDtf8BtmNyHPUZL8U5g194XyAJuZUYVPuw8Y65jCdm/86/8LA
xiTYMYUrZi1oM46fPtdeDQ2gd6xmr01hzmH5euNW4s5vDYDbhmGPoDCrjhMCAGdcjViAjUkZDXiF
F9gniGr78b8CfOW/Hec9RzmA6CB0ClAO2is7XemKU7IhfMf/BggjqK8O2QQfau5y6GvXhNP8+a9/
oLPupQ7A8nuv3q0+7lSOCMKGTiEU9S4fA7UyXggEecmrvQw35Ret3t7cwCxA0Qe7PnIX3enNK+7n
SwcwiEnRzI5kbtrBL3tsD9WNjARgCuyVTcEjMP4fCJsPXGK4yrm/MFnHloYyld6FIrzB4oZQhUzM
0O1/RTHreJRqdnHHrrF4mMPe7VmOAQlfA1jDfjoEJuiCSCyg30mAYoa7E4f8c68dC0I7pT37Ypxo
wzVzOB/caMpb+uNkA9w4GShkkL7KMQTOQNSOHNDgK2wSzbwmaQt62HRrfj4dtoHjl147GKrNaIBj
jOh1Dg9tazjqV7Aj6sbQ3W4+LatZsHv13DuXOG70/uZerHikSXmoaPPYkXrrBInNe9g/PIBdByRB
oYl22utA2URw9V8F+zsO2v5R3T81ZnJrMOoBet18ba5ijgGuHQHq/KU2RpFgc57eN6xiVefSQ/mB
SgoB6dFYPXpYHhEuzlFpsiT7I+rLcoaKO9q8t+XxziY+4gzqFhA/KKz6G3Xzog07NyP2/sCwFCjx
FzYH1NAd7KDuBe0L4MDPABg/dXuXYVgOY4bm9BhaNK045LIZ0az9YqjSLXTdhkt+iyNhw8gwJhs2
qEmRnWyfE4Oan474ZswH24AcyCHtmBjDaw9K+nFLuhY+1SQYqr2ZWk1KxGxAnj9BMA/pmsOxNAAl
E8qsQer1dPulIt6gFgGe70yD3KWQa2yzODzRBdNxh98G+i/MSY/FK932lWWD/ub2+s43yYrJ6ijo
XnazK1ZVgOnMf0/aBCoT/07fH+JbJeanM2w0O4DjwwaKvp7e34yOyGOVEGIktBP62oeDwhYelmQz
3CFYa+16feFzY/hYMIT0goctJkjucaO9Mb5oAzka3Biz1AFW5BYxbxuTqBE6Uc8cvfv/6miKqm0C
5Y0aTiG29Q2Wp4xiUpA1ZkRwErHIP5n66ppNiTE8zGtRRu1S22au4r0nfCS0/n5DXtd3uCLbrY5C
K+FeZd5bZwXIstPHErCVHLsL+UyiZQebAaolp2LM6z8dq4m5GxSY9UwnzJ3Iv6nNjEbsMvAakvMt
gEaCMDYM2nqPqAAfwUh5j7fVwKqDUTqvjsF6muAGMs7qVwZOftTO+IyCX3EphDPlgOD/fzSd2Xai
WhCGn8i1EFHgllFwnnC4ccUYRXBAUBGe/nylfY7dfRKTGEXYu+qvf5jjeJINMQiXZPACgz2TEqFI
Jgo75fp9Grfod3cxXP/MKncw6V83mmM5LZ+zI64CvWNqP3dMLF80nxU2VsKIa0DBowV7rirLeWL4
nJKlHk/FKoK4eaAL3WHA1T8f8A5Yn44QjN173C1x7cEmIB3cmakXfWZX7EsgT9oevTrSdo08Xexp
SAlKGOc4xz9J461QhtfuQ/U5tcrPMKdVDzJY9j9mya+SP4D5q+3vO2oeapaBofqkpGJw7OWFh46I
rq5xKLdWyjBXOMuo1Ly7BnkzSG4SgtqBtME4XaO9sxNAJDNotL1ivrXio9VkyYKnws8YsMgtONNn
EsFZ9CK+WPXziB+4wYWurNdPRcu5ylhF1imb78rgoGNBcHJO+AHTdPpvCCgmm71VzHlMSKd5hO6j
1XChi8dT88AvfsGkc4qXX6uD597Y+sUs2ZwXVcJKU2U0Z5ukNT2vjgc2Meo6fI+Yn138LS7O/g13
pRu5QtTBJPoRaxN0hretg7qwIOqQCbT32CDvZPD1GmYLA89VGF+o1JpQ3FzKV5VSGI7/NJugTW+/
nTYdsQE+iszQtEHyT7zZaF9bi5ef/XVqMHhLp+6V/EtMZ1ZqH0ocmgKOHyv1T715zvIJcngINw/D
ziOFeeVClWi6Q2fFIDMbql7JeQLxR0wdcVYMh0OOkaut4qE+2OI2kYVb+BbI09eSIikh4FD2pk8i
Gsn08vMFGg3RSl2nVb/5w9py6rim3yGeO+7JlIG19t47/j6oNe6W0bCVOc2TCjscCjeLusMbqEc0
++fg5mmKRTFd5stzZ1yTd0lPMOK7ry9nu2Q0A4TS9ukLEWjiLIoPnrDrrSeztLW6ObLS0M8y8Szc
LHbVA3Qthccl+u7kaMB3IOo5Q5aMqt7W/p7TZEWDHf92frDrYC+Ba/kcZmOKWCWqDLnLQDqo+mR3
VIdnxIa6eVJVedme+jGfHyHmd6lXLsMm+2dtVRtSFih9MdnLR9IkN53HPs3t7CThCZAJuvcfCjv4
F1KC4Sh1BwWBqUqJLzRW91F7ZzKa3w7BC5M3NoHXdSZfO3Lm4+l4yDgHoEinTMEGdBgnzAwh2DyD
B5x8ehXGDbGtz6qJvqdupZw4C4kYSLXNsjxHBbMgw0O3UTOOqrbQ91QAS42AKEBs595VrTJQyMKE
fpFaexNvxiQEY/Bh7l/996JcwsLwLiNtKXGO7KHdK0biZF+7Fete2T0SxQL9zoqz/jn9jd8T0Fqt
7TeCZIG41j/Ra6Hj5JvRSqcWfVzs4gApWkwWWJWdkvd2UWldVMwlGr/c5z2H7nH2tWXCDIq92S1U
FzYaitDrTnsNX7gNboiVVBFnqCou8OcQlQb9W806gIXJa3RHbqDf7KjZGaLaaC1AF5qLx+aIVQo5
iKrIxf/koyQ0KRqgPzMdZCrzSysoudcSin1J16/N8zx6nd1OFlwz28TpTNSRPHTmn5A5QyHkJn7l
kon0tUw/LXEiZ4K0xcnS4JhEN5d21Gl44hYEgfKTPfY9XFtbCNYiZOKiJtHy+PFlz2yxa+Ad+GhI
mRLDNqCbCbEQciTf9HMLHxtWCp43gixznWZufLcSRpTozcVE/eSJCWbuV3i9nxDeyjsAJMFN1NIy
i5K015/6leBTILmjWE97uIYRdAwuBOSFgEHs4sQTNxCjX9EqyJ6xdaZTE7XG4+M5I4zEIQrPq/u/
x1HIchCLFyyO/VsRUi7efpgj+/0Jh2FsdSXexlw3mKPJU0KmzVOcYKkJfyd26TVGjwH6MyYBo6t/
wNbfmXQr3n0AfzTAl9HJw4DCrrAK3e8jYcsJZ0jszju++D+Kr2ApbsqjHc6HkyvOd6KR8E4wYBAh
IN8cJQb2vogjfIgGiCPmxeJjhedgCS7uiLUVKO/ca1GmpEOOLYqaCUWgK8Le2wy2KIf1e1uEYqf/
sHGkpFyURPuv7FFSp6mctNWdi8qRvVhSM02CcsuPe4Ho+GVRP3fFD1Z4kPA4eY3Das4KPGmMY7Tt
GPZesFkaX8vgHBYM6dDz3ewW+tpW0Epk5Uf9zivB7naYO9uFhr/QCAZ4M+hEjYcLsnPsZckPwygK
cg0HwIvdbo63tGGmT+3dYu6EOQ0vyrRbMXxxxhMmLCzh3EfRpLTkz3MpRqW8j1FvsxIu0s0a7OYS
abPFwg8yhU1TdRSIQGzsLtZq1cL/CuZWaT17R4cRtb2XhxS37Ecff2uxuL7jbTeio+pdrM3mw4CW
iJrRRuxrRT6ieyqcHojwcDVEO/LkfUL+we3kchZa5xn+lTAb0f24yUxMLdF5ijaGs5IN5cPDQ/wy
A4lymCAaEURgTHPuQ9NjrwTB6NETJlvr2fbqX1Ix1gy4H0fb0Wf3qP6F3YAYQpuUhw4Shnh1HWFR
A+jLIxiwt7Yhqzn4mgJ4sL6/+pBOyhrCOydZM3OadOSq29FddCYxzQdEmgHCNu2XqqQ4OSUGgX55
ctgZq1m7RmSvrDKo04RwG8gvaX/3j8opODWW8Bjn76Z7Bve8u2CgwHeMgTT7hoZlo7kATR1feeJ3
5p4mOrAvxeGJNY82btj2mvNXkDVhtZzKUWOHyN9giHNjnoLAtYeTERTQdmhOCepKsO6CHw9ptIUP
yA02n4N07YiLzygZQcIG8NZRyDOrdODONI/9GHKoR/tfwsyInMty6xpD1p0GIASo8RodpblvlQQt
NLEyRHbTj1cg4C1h12BT/ZRrkWdN7UxmHX/2zNOedJ08acx8zqz5s7jhVH/VkC+w/WKHfLeF9W8y
Nx5R8grFgvyVSUMPGnBjaOAm1YGTutrgO/RA3A4Mr1tpMQJUZZR0mmAYla+1nzekSfvSfW6YTDNL
vuEM58crQI05PkpA7AX6J3D9qwcjrGNDN9M5Hhm+l+c5RlShaV3n4mT59VvViCQQV1fhuGN3Zz/2
BjwjdEuz99XKZ/e3BacI8Pa+iBVHfw0fM87DKmXFaS4htB9tvo0Js83B5Lg5ptGtYVgNr88Vs+S7
jBkhBYPCjhniNk8OzTKu10emCb2z6VmXP4w89R4YBWhPAViAawVhM08RCEIuOrpi1aSGWzf5Mz9q
eMiND3RP91k9fmY+JJLi4nZSyVwhgdxTQ9AnFoFGNmoWQa4dSspgl1A6Wvk3PAdWDbi/wApvupgp
sJWmgOI5lykEDljNyrUHCAxzg3/Sbp3TzwFsvZ6hFk+uzHh4m+2s8DHsLgdnxvqpf4ZF/F5WN7s5
h4xRF9jtxWN9dOuCqT27GIswKrERA3Eh9t/rurQ6uX1nCgNVJ1/xTGKqWXI4BdYponbRNULySDE6
ZHQ7wkwwyD11go80m8GuQ/EzA03OkAUzMrZvDSprcEvrmjtXumylC/bYPk1PgCM/8FSqcoHWhVeH
MoArzbgKRceEpXvuqvjuPe3LTxo1MIBK4TlSo9zcjLKR48BqAJuDiTPqr+MIdeiWooZ4qajDwAoN
Xu8SwzJF/JICZmZcC3amuA/0/lzRUMGBEYi8AJ0ct4Ir+DDJH5Vdtq06mzyrLtPzshmej0wYwiPl
7IrkGtiOGOtB9XwviqqXs+VfLMg5t9EsnmCZ0F632jbZdxzAgmiDFDvDTkafNc307tsIOottNdUw
NmnbcMY40lB79aaTqqFeuMohedH7e8chNm0PRvxVD0ySo6OEnUUTT4jW8NIEpeuCQ35AWNww6y5v
CGduCXTHWVkNSv84NQZnsJpsf5pquFFXbEShyAehyAGuM8Kf1DGSM3QXfjpJ0ftdnffsMeOLrBgo
Rbiamde9dixQ7Nip/WY41rIRgRLwBK2OA9xhrGOTYmH22OUQoDxgR2839er1nnE2GOUiD3DAHr6V
4UX1s9p7Xbx2X3H10mvgDroBYnpx7YyOFFsLJboMS3JyTPsEpMTQHVI3UGXcfYAyygzbahW93PDa
rJA4xvjYUPZ0VA3o3mc4Quwy8EEI17QDYJHvPesYPhbkz9GicBlZ7TGroZoO3ug6gqRto27qNomK
ZPmzEY1j7D5RYWxzCrrbOwvAY96cczyrvJ85ykQ4VRHnOwuvNnmnu4y4wnFh+g2/RRvRQvxRR3R3
xCyDBMMNLCnzYwedRjMb3uYLlYtldvxl7nKfsQfxp/13z93mX7JpM8GbbkfvqKChUJzadO9b7C+y
STkyES+lQeuApjwoAtW7stXbP7Z5MFanxuA2Vxy1/xyZGLildn6zO7jkwMJsIqFdbnlT7SMVLNfh
Q2wD6j0ixg65hajsm+PzMLUzWAA3hI34XlR2gdodrnHsdjj9qMqGypwZOdQ0QVl89Nt/142y69RO
ucNfzLuPKIae+/v4A2Rts9Hz4pl3u8Rmf3JO4TsckoWBspdaacqwAxCGhXBBbUDd4kFCvECLnWFP
g3QNnxmk0WTyMMENIAiCZ2745xVtu8x7YLGS3Hacp8EDCX5iJ8t8CU2hyUIFB6EFgaGLewQC/pz3
7siYXcF0LekmddD4a/nXnsrAgOQoNvr6YHivAcBjRwcRhB5Wl2Q6nXgZPcYLJHR1bMPwGDwoSxzq
ezQAi5P3mCTTJn1JAEDj4cbBwGOPMS0jby6IBg+U0Ri83BRYZgo3UoU7dmBQ3mDfmuCHDLcJs/PB
m/Y5Oa5fQg46QxkFhQ+3v9k0D89nH26k8gulp1etmyg4qvF9RXIFpr3otX+3vw3yTRlC9Y5/WGCw
AuSoY56oXdjPb34xeYyZ/fK0YtQ+5wEHjKl5y3R+NRSF03prQxy7Yib2JjBtWGFY2ujxDZdXt74E
x5driAGH/0q69ZkxyirL96dzP21H6sNt2ZyWCTFZWE2Xo9Zzw+kKJgSkMwwve7XBnuje2cg6o9PW
yyec3XZz8ujxnHwoOKn7GrcJX8tk5vscsDgx1bHr4elp/756+jXA13xwX2AyyEoT415CviGmgFR5
b8a4t7BM5C2+MgDmaNNuc0JA03ic7OfWev9kR888MDxicWR6erLxCij66csGYtr2eHKWjrMJ+vxW
yMp/artlPRyXyOC8op9Zt9jVdee4P+6fFN2aO4vv0Y3JQj9JA9DXbFqOmJ8AXcMROii/7ckbHpkg
2OatV2M5Vg+hVNweXbOFs17OxdTyFXYeA4aLd5ft1T5m3VvmXEiLYYPghTzAMen7LWVpULT7zcE1
pMWycfkjpJBdmY8vMF7Q7Hc73RiHDqEFneZfndgrerugeEhqWQJeP0WwXRWBYEByy1kPlDnxIHhe
8gltn/SW4seV0/ZJBys+XBmhXvK36oEmMHFDefGBCnQHwyHJe5AuWXcMW0QblV9DiOq4SKhcvS/3
MoYmsUG+S7oJaZDFR+rMgAU3YTEIYlL33GFR4oj1kvwK6c9wIwwV68xfnowv/fpFPKkcVYYDtKJy
v3jDid3pzSHwWDRqtf1t0MRgTuwT4bEBPTKnG8s98nnSxYuUV/199WCIYTZ8R3qo493ElijdnzyQ
wfslDwY4GT6d5Rp4FUmd2o97dMMtGwuUBYxKbhJMIQiAaLoNtzlG2hyAUxNXxlrDS/9kwfYqAr1Q
evktFqt+nXrsBu+ja3Cnlf+Cyozwe7n8nmH7014oXflreNgyAoxkODg//BgEjoUe1inzdsAV+Y4L
7p3dWzmU76P7wd5xp2D1vG9jpQEu3tobXLUvJzYWlPrItSmalOHiglExBCcmIjgZ0/ExvPgYO21J
Z/aAqd9vUCOgAP/4K25PV7Gp8wwYJ4vmQgy8ckSELOheMWsxkZWfEBdObCexjgBbZlxDmzK/42Xz
Ht6cN5aUFFr9hDnMzeEJiIs4oR77vXjMsynT74v4/jiU0BGG6QjiKF3xEHgPSa/1W/vOAtl8zPEE
HgErKO347TNyk/w5JvYYtU7vmYvT34A+EGU5muaeShz2npKz6D5a1mnH3RIZIu8IeSggOIl9oME9
7KM9oQQTDPt7kW6tag/v2psVsTJRBKmueDZ90zLO6PE+sALZRHcUApJnhhT+o9l7kZGlhTCVPAgx
zgCeu4tYvSCw+eUNmoROaAMJYUkPip85PcoFO2p4xK5AvY99chW7bYeMMQKmepIVeFxKMKFMQnqS
Ho6RwCYCaPeuqxbTDjIgcSUsGZER0t11zHFMVvf+2S143Dv/Mm6yiTUkmvq4fHgMwZmqQIAenwlV
bIyPo2RgriXeezuUe/n+z0fPHhaDvXJZLht4oQEMkqmB5JhRBZcVhEzes+tErjYBnfA2dBYtzGnK
kYGpCqsFC88LY0NZSZousLWnebUbLsIfAGeKJv79ZubE3R9+DhzsaKfrBsMqlDee4Ym3mtKXn6z6
WML/iMq0CTjetE9j1Ru27PWPWBmvlxgY6/Z4zP+d8ZrtTW6ZtRYPogptqvxW+bjhU5ZAy5NfDnHW
XdfuD1fuQnC3H0zuFg+bdHTMi3hps3CGKcpgu6PxYcE7h5kfh9fBdbEd2jq5ng30FJY2rKY5sfUa
7+YT0HVzO+QrYUzgKIStwWv1WqF499HHf1wcau80ZATgQCtBdFYz/q6dnRrB4UDZiapOQzkK34Wz
RvJ+GOOKSrvP2Ds5uZduvaXCJqPhofU1aMLsWMHjQTILnFHCGr3btEL0JQH2EkOnuMVQjVT7EVR4
Ou8fgQbL4LourHwMM80e7US69w2FM71X0Nr6j32GDJsx83UNdkQQy/76RCWH/QapjesTL9JwntM6
9s977efUFVtmI3oFBa+jxkIhn28PEqMnKlWo2D/FsEF82iMQ2Eej0dZsopYCEQpWQ6Af6Nyq+4Cm
IjmTOxHe48eCdev8svlmhEFgtucp8W1I3iR1Dsrprth83RPEL61pzU+fnzlTAnyU/fPYHo3mouhH
hw/6F6KVw0JFbmKigmguuPMdxLyN5qO5OKeA7DjcNd9JHoP4SkhY024HhKW6YFiSjz4ixcZ9WSCk
KFtwYFc//UMPrd3b0hbgWMsYMd74Nca+BO6ZGcTP8C51gbfFEntqbN0bsxlWciS9gBsEzzeTXXuG
4Ux5qAEJWHxZQdpTow2YIvpEiDR0ZSFcSyzrkV0WEiQMzfp0RZECVStqHXudx2/1+L08vOIS1hir
AIdxWvPrUStiMwydC72t6WKVX3HYaNDxtmBzWdEj8itYQHPYSU3r9oOkDLEGTS6tYHt13jdBZXrJ
mma4wY9Qb55totoRSen34EzhQBOxgx9A/Y/3BLKST0jLe/RaSw7pEZMNaTd9rgpWL/LeJ4goWytV
CWlYcvQdzfCtdzUOzQlw9OVDA4Ico5AFmVvFgYPUmbATVTbOJSujsQRp2MQMifrq4aE6UGqoPWEX
CX+NxZeexz5Oa4JfsrFIKCjYsvW5DQ3aik34rNL2XpHUVni/wWRQOTmhQY6VA5MR5KIQdyo/XSJw
DYD6LfVsF7GjAA5gOZ9UbhuLTNi8lrGjo6EnepgO8rjNY5HuVY7DoRWqTBMQUTnK7ozlk+o9GWz1
gQMUvbtO8lxEOEhbfI1CkRJ/RhNFzXb+0xBVL15/7PKD4xwDAGoaJLReckALVXpbPdgSIQrAzJDt
V1Mg20DIjX/MjbnoPOCzzxJcoLrpycXsuuNVTjpPIgR1dU6bZZnCNr7WFsvv8gGZHu7KUnl5dCGY
Q+zElfW4x0YveA2u+cZk0UHmP9WJW9lhZsXj9vEINSi6sM+Df0DK78krXi5811bmwn/FVFw8HmSI
XCLv29Bm6cAYuFoArwApAM1wps5qBDKAczRcldPgmdeR0sfgz5V5Cm68VnvKdyCOcrF2uDKJKGx9
QRUs3Q0CFvhFv+9Di7JjlQuPxGF6qy+0+fPXHDzCaoz2AcIBkvH8cCThpIQLCvvWRRKWDds180bH
8FpaeFwxOHnBWhWX0veGYXV2DreAOTBvNOq8u4ej1s1DywbAXi6buqtqPqHAxfIEEoFWt8f8CZfq
7ZB5C+Uo5nLO4dCQ5DH+JJJLllkuW49P146LsqQgGI5ErqDdxrSTf5kSB1ZN4+tqo2KFWwgyyoNC
cHAXRfr1AHMbqMtrcs3gzLrOCYJf6wrc8uDIwJPVf1Z4peHzStHDEaI9r0GTm6iLNdBBH8rBExLd
T/EYdLxylNIl+fmGQvFb/UlteIFcylDj4kCnvGRdlT36Oa5AXBJoBG0n+XtwUIbtxZONJO0ywK9R
9CBhnep+I4yn7cKLc+bALZzPjxn1YDZsIs6hn0xtxntJmExOGHc2EqqD66J1YzLhaor9aPgkSwN3
xW8bZ7uaYR2b932EBy+IndP6S8LW35tGCJaA0YUNYLyXNLQIatftoZKB3Fl5jmEejRRMkpUiTBQU
qChPA5OaG7ajlz7c0/i+LwP4OpjlwSBlgmiOa8TnvDjKbJKBOXkD3JjixL3+8v+O4t4RIFhJ09v+
8EX4WHeCGbMZX7ubDsIzwATcQnstkpepXHuG7m0Bawi5wycWWVr/0hPS1r+HSSm4RI8CpMeafsbO
oXOWeCs4hisg0jQiW3aQTF5c6G+Zaj02Z4Ks678LxnwBT3bb6jJzeuMvq1BbMK6uQTaOozuXyVOw
j4dfp71KRkK42zRTxJDedknx1fg0eDBFkvCC4hQCzpN3HLB5ULHxnhdQfBJQNhT8xgpCU9N9newY
sHHf8MWFzjWOmOHfaX4KwDLezPmVdcz0m0RqdDxcf2kDsdKLu7S6r7cDC6SYn05uhRHgQxndA2Ze
IPAH3P3Ao7a/Rb/01rYL5UDzoBhAwhDFA1+guWGfD9ZYw4Lief5wZg8ptWQURqKkvV6jAOCGlNRy
7WGII4ureORRYBuJenEpmZmIro8k7AVuI6RYVBxmjCy4yvy0Rm+d/GwhMnKq3m0dgeyKpTYd033z
vzlLuInltp90Kez406aik4ml1KrSOcqNaxgNgW1w3S3PAz5cSNPK1JIbzevHzlHnY4jme5MI7nhA
f42BfYCDCzleAiV9560yIAas8WUg1mDYeZMJOO6ZGE/ij/31yZa2lpvbGSY+DzgvmAejJbT3sd/w
5JZzawVwfKbmPPl4KMtgl+dIBxkSEBZbYqqJBzP9qdSpVSAukFIcE3jH8udjn10u2xr8RKr/IKnC
q38egKxlcahi9cepB4EaFmFnkCGTPaIcXx+9LQZCGq7wdJnOw09HTODFobx8jblXg5iLi07vJOB6
eZ6bY+QYGP9Lk37+NOmUhDTi0vfLkZS/8IMvs9Q7qLsMoQnkpZn8m86Ycrsx9t8P2kP6SfeLGsgL
zGwAj931k4DOG/IZScLk9q5oSRV/tcFGwoUXQN7uZvByBncJ5N2N5nNctSwquBFlGkXKZ/gIXxUt
qkZgokT1EVrEUJJNxlF8L4pWq4a1CU5ixRtIachP86O65fQGmzmfM+Dk8423ETuuzY7J8qiQ76Iq
lJ5PBpwSzyiZd3KTzhTGMnFAEjDILoNJzNtbRd1Jb5XDB71Zq51Usxt5EvicAdZY3/ryZA0uFuYX
xAutBvJUNzfJB52+relcXgd3yAtqeab16vO17+9l7MqLQrC46hJn2Rvw2WAnDlUymv38mohv4Rmn
BOLK0Pv/21xmqjLv5huxY8GMYtLqn9fa4ZT1asgC+W/+7um/WH3gJ5LrXQq8UvMQ62Gv5+ICTB+q
DhsoZuG0wH3Ya1OZ4su7HYe8We9Fha6Dp/H7cXH9UgIO0AL2h/1kv2e+zGnhH86DwyGzD4fJZD+J
Jr3U6oUzTmta/F5U2jWx4fADbTSxHKb3SmSXF1pi3doQqfYN0tN5G+StJmtxTrzY9MTHBjnnDW6c
EqBfrnyCT60VyDGZ8oZyv/wIoWwc4hH3HC3OgN2u6WxUuqOdypnF49Gs01rsmFLzFapxfkjI8PJ7
5Q3hfNt1bBK0OWUQosHrkZ+6/zM64Y3mz4WJ+NOa8KFpjehfyPKL/gcuJEMSEfekCMX6i3p1WBJk
uN8fPbgNe3g49O9tDnfbmkzAGVbiqiKzdjWUeTuOpvRs7KT/Uv8KOhYgtWAqdAaIg390NqN0Io49
YpYlf4+8HXhBUmQ44iTZhniFHaYBU1ACxN/QnnWKFUnck2CIb7CZZs1phjhCLtHUkn78OW84iaCG
SKaynGTf246OkaPJdTKihfKnPsdVvr77HlkECa5k04KO0+WJz5p0aXK7QwUGp+VhGBLR18mYn47q
eluLhnrWncm50ttHZXjHA+0ZIo0QYwtRJmx2OvrftmfQDL/65uo2zOeSwyeXCPl7oDIqq1b0jESd
SyNMF43ljQ0P/mY4Se1dTb/9nkFaolo9x+7z+ve8uJcDI0hoAAluayyXTbyGcUEMlCmR7mB2pyFK
Ag3hzmBLDAJ+6pjNJRs2a9N7b9wi0GW/YcMEyIJ/DEAuUpgEcrcB+5SBLTzVEn4r0a7RJTJnb+8S
8YrwQfz6vb1/8UT8LCGylCg+unaBSJkE1bCIYr/HZEXgn2YA7gNrG5/G7U/utVtckhAcUcHLFcPj
cy7dOF71DLItUyRZnJ48jjxacw9r8YM6bl14ZDyawjo2fr2EknraKfhoibWV3JDsWmJhDE/IlW3q
i9kKQCkRGXL1s21hcmy4t6XwnyDjgSJxRKDKJjasbFeWBax8DgdZ2v5PTMOphUxcbWi4LV6CPNye
KFyQtZgdGByaNrJ5tU2kG4wNUfjLQ8d+DQe6za+89eQntKlAxDqvu5y0gvf6+1lz3OhLTS643Rcm
fIbGAKape+e0GUAR7Ayuv9owa2D1GyZIrfHetc0ZEGdrVO9VxW7DyV/zvupjPB/UxDa7aXT5ITTu
soRDh5465DeGHFPiL2Wph24H+4Xi3ALWywKRY8hqLetzErQZnH5xSiY23CMOlpgRAvOipmDlbI8b
e4GBIUCxorJWfI+SuEzL+oALjQdyNEHwAd2XoNCjs1pxec2xlPsYkMHLwU6Cm9AKYSrc8BX08Wt3
Y1zB3r/AgP52AM4EMUrIPfLvZxOSlSmaREz031CXWGmNibL5lK1oVVian/z4C0lIBAoFI8ZN0Lwh
pq/xjywGLcXanUd5LM2gebSef5cNrASRKOLH2lieFafZ08hPWyD+jsyqB0DBhLwTvSEZH3Jskjrh
mwxHEKNLeK+t6/716CZMinMy4nCFuOPRC2odtTzZXb/LrVztJluxGDBeaKP4i8v937ejSpns4LT5
+9tfXg9xhGuAg2UTzKraNjTXBDMY4ewWjH9R0Fztyx9zZ9gmaWg27QIL92a3sSRueIli3CunFzdj
cIckNJCRdo2FRwM+rWbjBTBP9s+fG4IxBzZm8+whyLj8IOveViTBuSXFyhaNVTyG5MmfIrphThZh
AiCymzeEFh/VGG6lkgL79sRFIOs3ZnrDwwECvQ10zyNrx/D48OIX67v4aJFDDMT9zdKWjwUdhHfk
YggDmEdaL5ia/H8bCpImRg6yGLPTY0j8DQHFCBvvBphEZFP+gu0QHfn7qzkkb/rmQkWdsGXiBDri
Mh9Fapz6zeGjq9ttxBDg8w372mJ3W5LklT1xKU27MC456b0KZwrcFGCJYJPqxvr0TO4tjj2845X7
PJijonIN1LHWPbr223DLcLPrbJfN++CohpB0TZ5x02mtCiRH9VAB8UG1nsQOSFdxuESYiAD2XKAF
pTVurSi9yIHoP1YFlKNNgw5oZgxqSE5K+KTXPIJ7x00ngtQBbWJ2pCGkNiPiR7XhZN/lPnWTYKer
+PJXqQZUMyjHjIEWgrUZlYUpAWYs9W0EF+Jxs/ASxvv8QoQue/Znz7v4nBVNsFGQUY65hqGExC6/
xkZ4M3qXqeJ2MP9HepPMkbzdhslcO2xDMXYRsBbwlmvzW5RQT8h84N+muftWFceu7E15UBEry+DT
lS1MomDFhRMci5rvMpSq44px2vcn2Detzw9zvRAJLhTiZJ7MS7fGQEwmIW9YkfAiObVYveeQON6x
f8FnhCJNDAXx9EG5CXbRcremneCCivpNd2umJAiO94zwXzevnbjQrBkksoXVL1fJXO5Udfbj+06I
X336ZqVX+fduPdv+fUdWcDLZsrhR1gDdSVDzFku5Q2fQGZS2MYDcYyOJ9YuDeJTgvc0u02JjkDUR
/DNgsO5/fp77qV3F6fDxGe2w4AHSCULOnJkXLYudkBZlqZWH1GenSFK85dLCdyjE+a4BtC7wujmT
q+3cL1xJ7mxbUdR2opWsLsCf88+FhE3uETM9HEC1SOKgEZIBDJMDB7YMgPyBilNX78nnX8aoeGyL
1/b37/0OLWBoIjYfZaldMUDgLEonJRnsy3SiD8nWmN1Xy87ssur0MQvAJktfNH7UfbXWxiSF7JUS
n0Ztne8uCyOx8OnelLjzYN7uAIlDz+SMrejLSfWxoKSj57sA6QsSP255m002FoxaSkypucTyPz83
XPZGSnSUwauEQTZXHXTEDY46GslgmaWwa328eFt7Cps30xjGXWxDbBL0kktVt+qn85o23cv66jYZ
wslfM7w5BeAKOQ4qaQOG14H4ysBO6TZF5C33SAeam7b8zGNa05ynszyNjGkjIFRn/1gja70d4kB/
UBQl7WmFLy9P7Ek6bMpTVIGiCzZL5pDUM73W/sYDcw5gYJW7GgbH+/oqiTXd0wyK7ukWaD0z0rHR
hoP/gCaO4dpZDW+SLvH4SfevqQ7rwNOYkXgPPFuQktGhkQjEqXQZlKd12gGd3l4Gj81zlPtAJnw/
FlHNBb4EkCczvx3o7Au8tBsAJAtI7OuYeDI7Ys5FVskqJbUEOG2aMxyZnnAj92IVUzVAafBxjOrR
ciGWOuOf9kAog0UpcDevs+NAEulCGFEognHyJKHJwQmdWdVZ/p8fGoMMCKMCdmlPdEQg4iU93q7f
u7tGy1YMjpu2FpSYYiRex6CihtqBT+4FQyBklYS0aH+5wSfsdR4qx/viMnjiubyu8e6JtNGpDzcV
R7prxO/BusIrnvDl/9DX5BGKmjuCRQb5DOqQIL1I64or+74/0dEDIjOurzxIEIq5QBYifhGHkkBb
vxrB6Lmxy1R358EBE3sP0jEZGmORYWMRwxK2tXGpui8oIVD8QUI+ARqUPuRADBbwtkp7uCsQO7Ej
6frPQ7Gko4833cZON7s6NYivIP/mFMEHuICN/vaLQYyf/uC4aDBHpvENeVmQrXFxJFzkHaow7lV5
Cy5nz+ys6rTbwZULE9C0ez975EEr++OJ56wQHNmK7cs6H1xTtzMFoGyuk7twDDpgBbibjRGiPx21
np7ao4YGCj64Yto6QRDRsAkjQ0oSNiF6zlANAZoAT7DrgtX0ttO3Rg6RzRc77QDeCjIY1VLJy1Ls
FiYJ0ZlSfNBq9xqI6rGK6Rb5pILYyNil4dz3YNE9Hq31d9vjkQGVuEV+EiPK17TBul67t/kL99E1
wmQgSAzJiRwhro0y9r4re6Q7aL1qBtqNWN5ELw/J94PRCO7ExRjce/euMA7utBFyox+dAgnS4N/d
5ihH3trBa1bqXVmkaQXsdGf293sp0lGdgxcSwgZ+FkLxZ77/RdDo17oHCPzgPzIcZcFgXCrhk8x2
jxApvhNYCX2pxb4tG3ZysksDImT68KOPq3qQU25gS3uErYsON/cqH2I5KBCwQeOjZjh0D3vCXw42
+F84Q49yEAR+1g1BGMDhZwtBBdEWwfhQwMFgXKQOkNOs6gI5yb2LxcXrgtQDNxBa4fGl2YKUV3vR
tsPZ1e5OANa21nDxszi7PGk+mwmqdZodaEl5JgzTrQOjYaFx8JmzbzugGme6pN4EhIQNiQWXOo/O
H6xGyjbk9x8YYNPyFEaxssufuiMTzh9njSv/l6HZF7zQ2ehlu5cOl/8o9n2pGpiFylj26cvoc0fv
y9TyM6Es7Ln0//MLAI/AVbv52ZmPUpoAPheUbAeYsRsAOvWAKgqAC7ws2EYFNBmRVDTa3awe6dWr
VQZGJfUpdXcoXcynyNiGAp8cKbrnifPXceZgJ1KfbAa8trwvrc9mAI1fXuaGwPq3cxnKyxGv488X
5XhIx9GiAwKW4VXwJB3u4WAIjgZcx5MQcGVFkc9kb0T3zuuveUBzhXCgSRX0OSA/z+hNOXOz8ClA
RcAjNnqgRQZtJsWCNDi9qHe2QZIulB7SceU0aRdrsGp6OUUV0M8mZQgtUOF8zmOKkRfqBnmtgg3K
Dbqqy2v4vm0Pfkixy48Zq1Qg8v1SX8ghgvfBkxpRX4xKAoHkyx1qGilB3h4xIsOX0xjV9ABSl0ll
Vn7qMoyP/KcLZ7pela7U+HKjr6SGweRInjDyrCH+B1RFQng5cLYXaDAA8noRFvoUuqCNe7pB4Ahf
+kYuUC5PgKYJSFpqoUT9IGQ8O7BHncYDcgpNZ6+nW/BMdlQKcwbd8gIhofBS5AlQ7WM/C6H031GQ
o8ZvPIN1Sr3KeYOTrM2bJDd5V6nUOcA5bgNymKWY4tu/oFYkfat0rtIAfzEs6cWlp8UThWB1tnpe
axXKfQeuWeBRAK/vd8jbSDVnnQNzFM/fFLNMYwmCkDfJ+LS48ibxssAD+Y3yibyr6AbwDONCnzAG
knNcLgUugzScIwYSMsP86siJLm0YxFx+7B5JN0yJ/HLSH+kz5TgQZwUGxai7zT4u5HfJd+IZN3kx
SshVQWvy+UCCJBI4zipOIz/yruMkuJKXbWS25HLIwwlSJ9WpHKMSAhd5M1KHSkkLNY9vq3iQ4w8K
phVrhVSwSmWfokfebY346LHCAaBx6p+fSJv+o+nMthRFgjD8RJ4jgoi37IqiuOsNxxVxRUBRn36+
sHqmunu6q0pLITMyln8hmTawlpLfDLDjvpCd+HI6S/iQhlJ6qPk0R8cE7PHDkS6tMKSSTc2trwjt
vtCf/yjQ9G1oRYGL//HWHhvp7TSXF6/V0biTuGMKj0yIbTDJJOoNALdYEtyJg/wKp+FyvQyhPjs0
eT2xnwc3uvdGw9HNnBukKoBrwvUaaQ9GCZk5nzPTNAFArtcABgVVJ1LxKDc7WILR3ARLJQ0OFg8L
h2rCYS1AJvTY2L8KgD9m/Pe3yCThJ/9lMaz4th0MAhpMBd6rwqETnBYHBt1UsIGOrEkuLpcayeke
ORYXXFbpjA0kfZaAeLDqo3FOr+hpBmtGT+GUNyjvU77+tw5ZY4QICSh3568r87eO5TnkZ/+tWlpe
HW7pr7iRny+vQ9h+gf8xOUAAI4orqYySpDfl74QuKWUPHTv50xR8VgEujTnQ8D0gR58tZrPgjxXI
oSjS10xF5LfcEZmQHCM4zWComDUvb3JZ/+wmu+Gfvv6yJ87stEYuJu7tYThmn8nDOQAbQD1l7jLe
Qe4icP69K2lQyaWVukoCP1QttpVsCam/JN5J4PrabDaZoczqnjxOPCr+oqFcbfkCnyFbkGvOwJfo
qdO1lti94oGCXapgfEhgl5pXvgeOayj3Sv7+1+2QXpcsXSgXsMoE5CfRQGHLy49mCCMRjLJ8wzDm
F8d+zXZ5/XIAvFzZjPJq/j7k2R6OvEqXV6D+jj3Kcvi+TAygzPBMEg83GznS5G3DNHNf2CydXIl9
FofsRjrtXAyJmNeQM4kRk5gw8XW5RqvVrRPnKOEA/ug1F/XZMyJR3QM8QdoRd5lQkTeR0x0xFbLk
Q4pRRjxrMOrFl5wGJqNoKuliDib9b1HRCTwkLjtDrubHQt5mLLGESOJwEWa7Vod2aRCRgvDf7mk2
OTails2YQB7APiptunsEfFlh8lsitAQYeQsyEJFAT0+Bq0nJzKcFc8bbP0jHAQYVb5EzD0uX/z/k
eJD7UHv+XpBsL+YzUujrbJOoihgMPRFPJajQn/1TZNXC71KmmdRLTDZp3BBuaApDk5Vwc/KOU2PE
qNFhlLpkKEmsYSY6SMe3PqBWcRBmXgp6GAFW+Q1rhExN5oOt2UOKj4+N26MYrMx7Q7G5u4p19XIt
s2NB7YVMRcM14Bb3F4v4ZKi74G/D9bLHNNkhEslGYmOZY6Aavd5wD6Fx2HNOYT6LB+wpCWHTNYBW
csLfLuv1XlaPubV3ClveMpTMczyOgojwheQS11g6+3/nHqquHtATEQWSM/wALCSSM012E+gVh70d
sRF90X+V60qVEXHbjp2ZTKRYjiwrufYQiH6pCTpxPFqmX2QBbAF+kYGRnElHVFp9X5OpQZ/7SwIl
G5iZojwLfkdyADc8AqtEyxmTOiIpcbWyCLusEFlwMrkmleD34ffr4gWR/BhZF//SAAnBPIpfKOBj
xCitb8Lz7hHomN/qo9pEbqucKaKhK/MCw3nMfxaStiJT8PtGoNy7BwxgFqxcEjlPqAioDbiO0Y7J
2JURAl+WhrjTBKKqYh/8i+7wfUEW8niZgEi05ILLmOPYI//zWfv+eNy9QF2Vt8bAnBUv612SQQIt
P48CCPzsb87AQ4NA4FmJNfUP9i4QCK/01f7e8WIWsXGiGde5ciTl4o3zVvmP/y1IpySrR7eF+S4b
k0t0DuXBctUF4PgFygh7iVGgDBHJQsi7uRMDknPGYgxnCVWFE8j9W63o1kwGdasvqTcbjOi0+bmG
JmQzv5svYZiVwBNwMyXkSXOH1O1ty2el5JfpIw+TGfDqb/hIrOJbAUZK1PoFLgnnv4RJVhCOcvzJ
7V/A1pWLG5FdRnISEHR+90YWyNOSSeXiF04YmxBNOYusaMHj5FBc/LIueRMSOXluPgXPndYfF9EX
zTI5KjH+oR0n/lxMaweIR0v8ZenCY+rSQ/wdz5ImSejvU0swWF9t5Fsl3/wVJwnueYNgESxWhHwe
KdtAUrfVb2o7ojUrcFDacWJ7YuLXYlMbwY6UC69QYrmrOm+XW8itoySQtb5jkgW8u5HQYXqyrqR8
S1xZ/YX/2wGyLHHOpMAMePuESsuu+TLYz2zdmR09NgCb6N8fhc/fopMXzWa7v7XNdeSkpq/KJiCn
kNmZLP/YkWO/zdDrb4ImnAbqWcJCZYIeZCZEDSm3gz/k6u+itn1gCixVjLz8v8SF9F3+Sk/UbXJ5
8US9eD4rk20p21ziiFxKLs/kbr0ZlUw4diXqSMyRRusHs0PZFxfKSxa27Dkz+EutfxUPa0jqAnq+
g7fUrpRtsiop9X4Dd1IBlhbLncXK5+S0/0Wdv5xsABw2YSYsY2JZsbwQ1gczmhGLdsBd4FcQsU1Z
Z8LskLd74iX/W0yGJyhOkBcLjq3cXhD4ZBFogs0dDGTjLPqDDXtpsOI4lWVk/FCmEu4ERS+p+++p
KCDFKY0tIm/91JG3/zdK+deBr/GIYCHBY7aRPnLdWm2YnZMKsHMmXDMAJiyy//EdmscEYZGE7H5e
xK+GlPpdSnMFTAWFRUGdvVosHnKUtkiT/koYuUVy/BLTedkMtd/+aHK0R6P9MLW87VCR7QmMQWqB
jyXRYASOgx9RCOqDF/NXaS0Wct3YmiBVJjyRDCUSQr54kF0J/Ip/spuId4tMAw7TXk8zeyjZ2CeS
PMydU4e74WAKxMOuOE8mJk2H/oKbxxaRn2B4cpuo7vujjuAn5HPcdOKH/KTO1vP2bDRi0EruOW9a
GuOqL+N+uXgy3/jLnBJfEgsSvn1tjg9jjkCpMsdn4e8G939PJxCNzWTDT6Amp0rlk/KzPQQlRljm
mPIC5EOyKln3RGfimVw7c1/6oxHt7ZsNykdgCVxqwo0FooEHcg8o2yzIzUC2qfsErk2Fv98P9/Ly
J4ITF4wBF/0HD0+cnxubXEYMzyzA3xtSPUiSEqEWwtBAHwWNFMWVc+E3NGCXsc3YmhdPjgMEKH5n
DQFgF6HZBBeCnc92xhH+H08ls98DNuff2Sqphhz5RJbYioiy9ZCESRpHctjIL3yEWWFffiL/eFqE
n7+fDeiI9z0BSo7qwYbC924Oty2ylf1Lttd+NJGLtZgFELb7v0c9rQXAQwpE4AXyZMR6WUWrxaom
V3s07MiMkKdNAYNg883lAstCjf8w+zU2bt1hE22u/gDUvFwPckdJRqSRgMxNR7pTWU+SHEm6dfaH
jCglTf87a2KPLfXbC7ITpBEgHxRcO5o18zvnDskHZR6MyL58/u/xsgt4rZgAUQlLViQb70N9Vbp/
GWyTtyNnGPP835bhhXFrZt/FlS3GVJzbPOBCSNdDhua67GL5oOchGCusDPq6RdXAm1wNFqs+G1oS
Y4NSmoRMIvxfs0gumbyVtjkQkJk8Bcwi/inxKIGMAVCIRTyQUClf4MfwN8GgbTb8hWpALpb0hyQc
yN/4dvYTS3awMrrMa/hWgZmxUN0BrYnfFFdqI9VuYFHAJBaCtHHs3vsZllIj7d7Th9mnZwzfaCGi
+GgfB3UE7JbGsHATJBWgTPf1Ti3Ue3JiJs7v7qq+IGtkVvU/zQG+o9WCWyEftN2Y56KFjwseDAwk
7pke9xjJwpGW13Mbpv6r3Xmgy4qKoAHmKDasxDCYy67fsNEh2b7WSAcm4QnI6RMgMcvj1Ln18ieM
luozeCqTYwol2j6Dwlyppu6gy1Zwkj5RlwdKDcZV597ySfEW996oRfThaD1aUQoKnvK2d8GbQelo
LzDOpKgtat0Ow2N6H+oAonebgyhHtyz3z9AVB4A3Fjh1jKEjgOdIEGD5OAU6Bm2omePmogifB3xQ
oaGASvCTqJoWU2P46ENBgXf4Rg+16VMaWrUw3zz6CqLstV48ugeFc+6+NidOQ4xXaZTXYC7c7NqI
7/GZVxzH74A+EVWTOmReZQOeHFymylJdPjftjuaxEpjlPuG78OTea5D42HqtmW4nM5wKJudHYMDF
BGkJtPHlfjlHppsKRiXTA7OxfKLkoQ0aQ/SqETk549ljo0zxlVPHcD6H+gFQwWPNoBldFxgPszMT
wevozseDjyqswtOiscd7sDyK4QLzxBsizHSzYdRr5p3Qf3evrG/IuRuedXMZKxhGWvfcgk2EiHBK
y6K0nm906c0E/V38z+1ym4R8F8LTe/SA1lcMcLbPyr5CLMCz8fw2bzTKIC2wm+D4Y6ODbulLhLAV
6JFoglC/ge6P3da0cGNXxfneACSNzAiLfgWo3cUmzYrpe2DR9w0b2BygnPaOUKlV51fcJVHcEINU
hQmbqArU6ASVEw509N5I+fFXA/OHyDwo505+hB6LuUpjltJBf1gZftsTtBU9DbUIPClEuYvFfzhR
W+i70+TdMLPT6JTg/XU69yDNKE3RxgUfQMciuRPT0BcH4+BRs8e45c61ULkDYnoPssVtoq9dfgxT
8FVNgVRy6WgzlnCPySY4Gmx8CvSYnt5ROyhPC4ll+oZWOvoACAYDwhy8PszaOAWgw4q+NNkmXc+r
d2bS1m0PcOECpWDYSBg0mM91vqmpH75ujcefOuryZsUfRN9mz3ePpV8XDTW0KM41586+oTV87J4y
n4WDZHjqi1LMAv4OLyozzPbmuboN25vy1W2rvq4E+bxdt/CEBfBOCnFflAABncZQR7PoYd3hhftH
pMz78aJxdPJ6B/ZBtVUgM/TuC4z/6EC1bRWeCC3lk5VjF4L54KBw218ZACKXnnaP7nnF0BI1fvKT
PLNRW3kyZsP2AL23G5x8FLFtA1Q74gs4narBObg6926+LAfINbjv3WVbm3+glWnrx+jG8ZVa9+69
2De5iW3/XRu0F581+Bn98AjrCJAHp9hLApCeBRvkevERg7gBEGoFBjhKTA4EQfNpuql/HLIsVIT6
nBrO8XBVPiR9kJBqA6J1BZYAq6mPAFy0ErtaMmmaxtj1NRcaeBbn9XFL1EkMHxzMfaSDXMUeJIbs
zVx8W3CMAVyEnknHB3mOL4nAFdROBsGh31yUw8cedxNs5lJiVDa4ISnRdJjZNqZoi9xZ5AySaw4o
o/fTO+GefnmKAVgOnO+nh6Pbd/rBa8R+yV/yQbZscSquNWSQu4yarmS2s/wqEim6BxZgcA7oMx/u
0XNW6yDSGbUnV+AqLE8UXgGEKMh7o74CoQ39qnW8ekTo0lTQobGVF/QvV6yJ+RPbbvHd3PwnINWv
yZT2O9GhFGHLWvdvSA9XtubF3w7NdcQzGR8PH2va7Q9UQbA1zJa64jVBNEBXKZEVxyv6Sn9f3Wpr
SMmoItec6oM1kX3LEasMLnmHf6qaU1X2hQv9iE7wnlp+gaLhxdUyqyLJuIk3koqE2tnVGd/Tyv6Y
7TzKhhrePWwfBBJz+31GPnuDvBCQNJ0UcaT20vVNtXln+UQhbM257UV0XCIbdIBiVvAokx+WJQxG
Tzjl4VtNlYjIIPFj3WIfPmC7Gbc9+vg//UEOnmKG1eyW41ClEw01Gg0jEYrkSqBbi+miuv2OhffL
o69WOa8fskExOm2vuKeNuencr5qvsCjiZTZHnSRfHpl3I1btEMXZxe3Fk0DbJvKD0MUbGI4KSRgg
+pb1pNOzwmCE80DD5Qma2cvDdTk1Uf7/Vu4NtsqoeqMzbYLUq2W2ZjhFH96iMbwCiqUnQsX+Sy9q
bOGn/VjVxRSAH0v41iqT0MpR9URZleYU8hwc5yARIIQg2UVpCTJo2NpkmZBOE91VCv/NgIYpJ6rf
TUq9ys+7TMZDJEB6qvvFwgdun6cEbNGn9UBdb/ftp9v38lUzy6kx//CuQHjB+l3D6CNoajQJ0cFo
eLikpDnaIhxByctv4d+3JGXidGosxXNTm9QrgARISBO83nMUZ6YaKl6F1355yNl8G8CSrDtKiABV
O4l/GaI2Dn/y/rYRSW9d3RockmF7gQ5Om0K7x2ZqASxeJZwwAAKRNDL5Uvp1Hl+Hb8gbgpMERcz2
xDEmR9QONzqm3UdHIZs0LBZpqgftwkFOv7rad1Yj8IMLjBuJMiXdGJKYUw+fL7IZEHB60XtCBuN6
0TAErwPugpMj/Ylurdn2zUVz21zw0OchDTk6IhX17/ig9nCRHCvBa1wiTT2Lw9QF1ostexpmkwKu
27Rxs8EqEvpZIWRPXNxG9GRDA4hbVcgnp4pVx0J7GtN+GVyHFWfELJ5fvCZc7OVdwWYuXrHIm21R
XqLTfbXgnsareH1el8MTrxRcB6c+clrgHTKhAhbQaJiBcPdwCKJeRApAF/2VK+iJtn3cFIg9nkho
kzM16rXPIkyRAcZ2BQSG1d7obzQ3FhhSIEYNZJsUh4OY9hqoGBpOzwPeQiqSMWSzhn+9mtJPx8WN
LH9/7d4GatAM2tzrhvcGr4k47fDJAO1t1kfXzDndEUphwkQPMSF2fix68Fzjxprdl7BYT6bKqj/C
dz1u2StgI68w1hLzstTXZEi5wbbGovKybc2vZ+dsvQCBkTg1UcZFFlksqqq2ReoArtAA5HB1eQ1A
RM/gyT52otstCBegvOLdaZP2brNsfVsj3ZOvYVyNHwjS/FAy1VTFVitHC7tyEDhDauWVe+qcLYn2
XRMH2ZPmI47OzLMG89lEy+SJ9PT428nGKe8hsWtm6+EUWCJkbqegLYNdaOfa79AVwNLiOOAFGMty
znmt7Qq0yOhcYND58HSwz6iG4bmksB8IdTYsT/0ExtW90vmvzOsTuNKtCTPZfdNeUbyGhhp+J316
TUiaJMpky5wWNQwqrYS9CNQMg+j7BMfoeJGPmrPPGOMk5GZFkjoPW7PWvrqZn0kevftZdNlfxwms
4as5reykk/QevThQZmX4CuGkjc7D61Bz75N4AaGtQQRmEo2x5AIvatyk87W2uI3ukwbGMshvg+8B
Kxyb7QMsQZ3GQsZf48Ux+HQenVtYTF7r+6RiR4eGW6IbcBkZKEzSGQyQCMGoA+nmhotqRC8Pc6Rv
v04xeaeghOBWQlgjuE+QUFmX68soWX46t1G9YV5GlxGOEghnx4ghJzueknZ8V4UKOsv4fRvV+ide
YQrKEMAEWQZRQL6oLbASXZzCR8PUgHOHWGPDe4OpO7qEqpetsxBtg0OJCfIlrC/SyWWmwvJC/Qy8
08fG02erba8NE/GZHGtQNkllnygmUQ2nPbOAawe2hDkPND3EOuE9b0t+ZKX2DOyKlMN1wrW8DqEM
jzKuobGNQZuu9e0TUaQPj694E1hDcAzzQ7cFLVZskLlZKygO0M54nZWLN9kdPdE0unq5j+w74gxF
A+GH5yQO2gB9RtyBPET60FrSayloICHyH7RdDI7JXPA6mFKFcB7cBu0w84+z+jbj1WKb6DYWtZWu
2JfZt/tcYC312CKpDtjsCeeceeMSIBy5Z6D2P5lUEhUsgSZpbNpvMIesZGm/wXpSIbfhifM3FWsH
nEFIE8wEIUSQaD01PO8rMJgkzIxJFUtHx21HZa01UcKX722FW4xR/dOAJ0j2yZSgkKDJiQ4wnajE
BAjPZnnNNXbVTq/kU6XUSek09W4bnpNvQySp8Yt5KqOME60nzLkTzfxVe3wDGR+D49+XsObm72Do
KjMroIRy1rFd+Rk15x0cx3wrP4JHa8hJkTNwMicmj3lt2qOE+LCPh/wvXiIV/0JJAg0sXibyLPab
Su5tvRB7oaJu9l+k24YoOPEM/L1Jw9uB/sPouEIhllR4to07SkCTUwqIavqcomxQ7NX520czkkP2
1HBeARZYMAFKNHdqFoUlbPDvXBzF01VM8N4AJI9rJt9EwYz5FnBMXO3nJ1zV+ZGC9EsjHeMvyCz7
Byq2R3PCq1Q2/EWZg2haYXfSL/bXfTvkCYSs9pjiHNiNh985n+CY5xtjW5mfxrAQnvsCT8EPIPak
rwZ8HVb6o38bU/n+lRqS5IiI4j0SDgCwkXv32a/4jg20iUjxywGCUyues4gysqRNMyjH1bQ1L+gZ
5CTPn1ChfKYNH5LxzvR1Hc8dseJ+jFRg/xincLr2vojNNUzja11vlAAWetKiQEnv0n2EpPokGioH
GQBLVbSjObzuq9fgiXJU226SPdEbfVF+Hh0DPD2VAlGFihG9RFZ+qALTefcQ7mgjjkr5gukCAndN
R6oYEm2klckyaH6c5s0TyBEvR5bxaOeqpf8se2g+KAMmt/BZDmDsDbAxoO/Z3aIBQbVKFqKtHjgs
gKJ/mkoiKhFXxFiN8IUqHt1eUO+KlJg5qE4UmhmNp96D8wJmxeaFrRoiqzgSaPaLlc5WRFkhJl3C
FdIqSC8wtQW+W8dMwOMvqmYjhy/CTs2hCDwJLpGRFNnGxXovH3mQkyosnkyWFA29krcAlK0Gszq2
YJ0q39QS872vLbW5ss/xmpiV8M4/2DxwLMJ/4P4t1YlKg/pCxmeTOZAt5AwM4J3S1ZvV16/he15u
2FrZGMWSCLflQXuEhiabl5MP+Tg2H1ufjBnk2ghD+S4BAqlZKGAnO6elQUg/ukSVD03eQNvxEDXm
Ajk33i4qZ4yj2fukdjYMmjJ4KG4j9uvsZKyKTA1pCS7iLkMm5Me4wD9rTn+GXgtBS5u0LGVEY2LT
mHxuuIaYdENuG4DjqJIR9Ynn5FKXw3d0m/MaL2NS9HP0WN275Zi2v9XqN+EFf/sNP+01R+9NvHxo
9vPlEDg0thsXFr0GZpTTRxQPMwq4KN6xM4ki/Ek4IV7JFrSNDq8TeViixJtchK/Rdye41MiJ4Eem
3ddp2cq6taZ3BP1m9NiCyL2RB2YE9RTxqU3941U4tK6oHj77avSdfMKnxIHHXk1dXgVp419tc17d
V/osPrS3cQRTLtlkNeaEqv2ax2iJ24Q0pTRr+PJsyk05QO+GjZ4QdxftLRV6E54O9PPRk4tQkKhv
9OV1f98TAPWhZl97nLw4op+D8+qN2ZfeaYbF8gF8XJ9fVhh4IIo0hVWHnlKtdyQHaWxqw4afdT+d
fPSGn/wCMnr0rxN9i9RCVx/fF7Dsg9roS0s6wP9vdJ5e5kYv6RvD1Dvv801t1B4Zw+NY55zxSR6N
NWnZd3LbIRS6o0aD0oExe21RgzJk5FgOmceJOsEA0D81iCG4BHNcut9lPUxmdVbjkI2ahueQ9l5Y
zd58wzngaV8Trfta3DhDXz5EAaQwiTCX2ISOox/g9JMyEx0ahnWBXJWThkohfCt8CpZ6y6YqQVwU
xdcYGBuGfLCiBjAnBPAovfvvL4TEmvvOOwUKWKfOG8Ma1NMy+Dc9HZV15ZBvtZaF+xtKglt2Z7+F
u65CM8xqT5rju5/1YJcRLlhzLfOE/exGgy6P8SPdThQe+yked7w7IucY8+k2Z22L5BVlsfTsGht0
4QkftA9pPiJ9wQoal/v2TsfT6DXIx8omNlSP8pceC6g5hF+QHvWu/mN1GrCAaZx2b/5jjwDyuWm1
pnrvuoDcFKb7FgKjhkgp1nGc3dAj/azynYoip25iHICkLB6hxGVteqwQWehp9DMg1R3tB1o91KnA
Zh6VXe8egQSdzNMeQoLact5kH0te4wWkE31tYgP4BBv3iOim2cqS7ywoVKcvBpYL6khuD4IMneu+
seTkPdn1PeK/LuK8aFXXpLHZy3vS4kWxGo2mxGHr4UZ3HHB6XZ3HnnQbZXAz7mpO4mORgJ74DI1j
EoEuLCRAOfdDqy2dirLH+JZirbaFa4GmEF5U2RDP3zCmS4DyskvjLfUhulL4Pmdso0aXhaJ1P4BW
meyzMGl50WAecYIWsCPGWP0E1TRdcX6XGy4jGzhtWSLknC9/bQfaG68OnqnPGdbGRSHywbHinV4e
Q4UXvc3W9nQfGLR8dAY1U6GLGsAMRuykHhRhn958d9Dio43WoU1fB/GFyqzjXL7kKg4xnIuxlOmr
5u0jT81b1CNEVQlQiCwiz4FGQW1SRa2xun0e8FjFUqGYXWeQeL1TP+9f0Bk4dVoDxBU8PF6GH7/W
o+5d8aQAKlvbY+fU+y4afR23l7bPSINg6yWgWRSOa+ZF4I1X70VFmHquOZIvk/NadaWDx74bQv86
obhWWyLAR0erOkDVKda1RTKikRvcI6HSPWwsj+lc5qp9G2LP2KGzCNM+pQu1rNbEu55CW7FtxlG5
QDykcSEYimqSQfPkGjTwdz6PqvV11FrchuevuTiTYqxZsHKTVtfo0X+PlR5rWBVcSLa7ry4AARPK
QepYHya2JSmMD+yui/b0a3zuah1kmcdI3ZKNUHA/wJqnJpJd8gcBs6vTGf2s4cYEBbe6m9Xtiysj
lBazo7Nf4u6eWniKHRrT6wiIAD2TakZ/i5Zobct74xLoh7akLwUMtG17AWsQM2f8uRFu7dKID+iM
71hnlfTUWPJMztrChhS2GnkUKsYMP3Ew9TiFx5j6UtQAVjR+YJTCYUjDxK6Sgand52wH0E2DQD6P
ltM5d5/MmWA+8z0MlJkwPpwAPKcyYDILVlRmi7l97IkqG19XxhoYootFUyTKUu8zSuf1UJ/SJxm9
EY+BLcHzCgjm9mNO11BZbk1a+I/rffC9vbv/HSqd9/A7LLpF9zuuRw94FnEIgnb/wAGcnA5+RYv9
JhUPjlLrolsP7/PGqN074lR0D45TyYQu3Qtsqw8UVuY1oOUezJEEIYGnIm3kO14dgglOQyENJD4i
ougGVs6HwzMbpkFzrvrFXgnSqOpLfosiWRcD60nZuSBo/u7doN1p2EPeIA2zywZvgP8qAtrKQBmc
enXP6POqogtDaC44KoPHXoIqFvYgtaDoNsAcDLgmzsN/8lH5+LCDjYmdm/eL5pVPPEQbQukUwLZV
mPLwwoW07UExoScliIyvELLnhd/GV6GODFHiqsMWt0KgWxiGuIzS2JJ3X9zZ367AQZFeFLa64VCd
eREAwj46zcALnz7qO2xSpnsdZPF/RBUYVy64G0AvCaNjxERgfODsyIU94u6EVh9oHNHm+DIYl8m0
THYKsJ1kNZbOGzuAJQYDfedOC9al5D49vYd19S4DZmQ2FUv3NPhinn5jHCXycWqgQBdVgm8AqQgw
kojqZ0skuVdfv5N0iZPnvjpqgABJnNbmNqhPrxHyDEE5eAdUMYPPnn31NUzOoSMCzOhgy8AO6e+p
Drmaf527F/ezV+aC3zjxIoqpCgW76N/sEipUAtNQ2B4oNS0b0xcLQOb0MA4grGbuzW7Pm72Tyywl
wrO5B/UpgipGaFBcoTrSlXawlgErIp7yD9qyeL6icsV7wLqbZtM3oPi7DZ57EaeGAOleoZk1/WIF
LQvKGWcB9EhUQRkPwjazWWxmCnWxHJbDIxSQweY9wTPn7fcnEi2MAynPmOtmNv0mBcjhtCx3NMr7
kKyhTbP79UN9tmr0GWCPXh3FV4JsU0QQxR8jvkii99c3VW1tdlne7Io/iVm1DWnrA1crWJNOtSc3
fUTniE42td2A6k/ZML2gYB2Xcw7bZKV1aBR3LkHcM0g5liTcFMtoA1M/nruMpK5T7MbRE4PlbqdT
KcKBgaJnjIE4wfMtQ1QKU7iylNikHwlmLJaMPweqz0VBGQcLV7ibdN+gkjB6oXKY1Jfnfjm/cvPp
u1Me04NbJl28V+yrU/p0DtKoHb6Ci60hyqEPby5jfQvp/IE6f/aNpQKTNHNbc14f1r7l2Jh9wnr/
OWXpjpvYUM8YXwFY0brIQQptn+OAbIBTxSCIq3Y+1A7ZpO2yTDvX7gX8eUDNrvI6yuENr/uzEw/v
/XPwhniR8R3nqGQykfg0xodqr+lXq+MSnjwax8ADUmpBxg7ODYB/5xrSDSbOa2gzmPRaOQLKp2e/
CSW5QCWV7jHvNHUfKADKE0RdgV1gn8jWE27EIqFNDiSZ5VWi05MVHRpjFbLptV4J1WVRbs+z5oSG
rbJDuDBFDxm3z/W3LZkRdIzicAHcX9LYLvCcFT1F2PTMs6j7zjMc4sBOoawYr98VXR+YNafuZXVD
vpHUmNY7yQXZh9cIS/wfaVfgvIyGPTUGglXcBtEQT2GgUs++nCumbf10furxmsg5uq0Fwx5U53FK
s8R0B4MiuzE2xjfGRohKMH420919YizKUHsh72hiQ0YPrAyrTi7QY7ZoOREJTt350g+gSxCbcLQz
mmYqDVgnWwTNBHsXI0zGNWSl8F1yrsP3+sQdd65AjhZv7zrOp3pQjvSNtmlp5iViaB+dF/TbaLaj
96fBtEDNa0dP0eAgMVHrbe1xlztS0RFXaHAlJvU2FBxbfXWaFFz4YvpPdEYLC4djhUYu1NN9wRRg
n0dtmk1EVyQywBxAr+UH3Hc1Rhmx9DHTHfrAOc6BV/qRsbn82Dp9WAZMgLPI8mnSoNqPhVfTu6MU
mzlNsIixzYtp0Gwmg55qmziWsv291wJe6HX7Xl3HWXSbomB1oXSAXs2YmB1+Iiu0VDwFp23a5XsV
D6dIA2pAu1Qzn1DZKW9BgIITbLosyDq+Q0iZXKUHQ0+l/bSUhv1cN2gI1Jyi5mQv8VGt1qeluk1n
xvR8yAqUke16y4KMRXlT93Ib0CSQOjTkTk78dBEQJtsEsQKZGkZya9lA7jVlxMxg8DfIA2Mzv68w
AyF8F9GZ/Po6wt+LsgxPHtIbOjIarZXKtsnJv08ZyMQcufc5I72Sb6ZFu6rVXZZiu3fR0Jpz7pmT
qv5HcVTYGC0O3O/dPcd2G36GYjUyp2DofLdRnIS1qiFc0rlCn6SQn+MNpuTOX9MEdeO4bXPxj2en
BpYKzWUohdyFr/g3Q/5/I5HaRJmd7eu8EYFkRUCXZhlkdgooYMXCQbOkVw8xLaSzTF+dIH+0ta9V
DhmrFRymjDJBQBOSmJ249Brxgj4ht53hBUBlNM+BYy/j0TGxGpsvPQJMmk1tzrrFFapmY/dtlPOy
ZTUMU12ft49da93eV53nLl5kXLyX9aJsgWcNcHDnZLO79NybB+n7l9HFr5CaYzJ6N5fxIJ3QVneb
0YOycNlYpB3aJjS025GBP5N4fyEvPbp3cj9FBin2GwNte1yzjK3KdXJLd4sOvjW0QrNuiGuP2+zC
w0b423sfjiInp3q6rUTHWYvXOsDm+pAOtUVj8T0UBIctPPSRDDpY+eX+3T+P74O3J5JAaPchsIzB
WYfN2l22vK/T8kqn3Ud6HemlrffC4Ogt/c/aiA6zvtSXqK2Mb+OWKMt22wF27b0n+J5s+Bq3gzpZ
OC2Bddk50znHzBNHTbPeZ7zXxuHYPj46tY0anBa3JaohAl3Aea5ac6fwwaOSTDHkppW714hwCImw
zUl4qBNgqnHYbj+K+RmWmzr16yb1vlHJsp7KMABdjk4y/GC6SJ8BMW0kKil8VyfopsSrDPQz8/3c
TamP1k+k1w93+LhocX7cB+kXeBhyeEJS26zsJY4Aw5ZXZ5qK0YpBk45xrfvEU/JloVf4kGJBqM8J
9wJMMs8IUCtnuo/pKo4C5qOXzfg3rxcRwmz9ZjvhymImjHNg5C+L4XuWMTtyWl0eznJpfqhzXCxo
U+sLFKibe1MGFB8T1UMVryjdKcO6O31loX50+OHvWV0rLZKz7fA+VLD8K7sN1Tqrs3LW9GgwH/ip
rKomA340+6GGlLP64jZ7UjbT1enGYwYuytESYU/OR3CEq/pAjSq7hV3qx1WhzaMD4BWu0m1bShB3
4g6uBH29V3a1Qdm9HJQRmizdb9iaYkduqX02QDdmVZ9mX69YJvQAgyxIeuqqMXjiJ2rWl4xAEp4g
Q50FJ4Pa+hXcp3mg7xrLW4CoLDid0yadxssTbloyX+xXw8v8xocaNibvUbH8DJvhZaP2k14dlo3W
wVJiWmAWWlvVt59B0suCtPdgiOLxSnw0lAIlxKs+VEd50MmDxjJzHnajg6hM9O0aA0Z0dZfFzTvK
2Uat6NV9WfBsWO6xP2QndZpe0ssDrNQ7hf3mW96WKHDjfoAaaRt1VWBSFm6j/cwrQ1rrw/O8TdWR
YU0I2oRNlfWBZIUiU2BO0UQkwzeZttrj3OJffgQ/3A8qH3gEBo45SHF4pCnda6y4wT2u64fPrEKL
C19lVsYPxxE0B8khXiMWGtB6u26uG330QPQ8GRuh2jn2nkig4/NHzYH+yrr64MtpomtxnvH/5lja
EBvRSK9HjS7WyL0PyuqzFuaw8HW7l15z0IiaY9Gh9wPbsFC/a9vYFsFbFpIMBzE4+Qh6QNveRcIg
aHaAGEMIA4TI5yK+K4idyH6iUtiGcvNnjwDm+NiPcF4DnNxynxRHbTvYRTs08Pc6Ge+vh8aJSz+N
TsvNwhziysmL5gqNgeEHDgL/YjzG6GrXBp77+9d186A/S6MY6XAh5H+VgB2OtRLHQpuueV+fP33h
3CACSHsKVW8IEHVcTjB0rFX0Hk1doWJDUARgpNVectao5GCohInhtln9nhy/PzpmrcqsQKhyujDZ
Mki+TBQ+9jUmR6AXGJyRshCwIK4jBkZRxzSLVcKYlg5YHf8g/HGsO/5dtKTO4HxsDpkTE1yZQV8H
Stptle6njgRFgIX2ucN8mFmtVnSeQLYMG9VqSIIN+1E6Bm01Q3w9mlajd6LowNUCkW90gRi00Ckt
uw/6ExLij5dung3rGIVr+/o7aCCttjDKrr4oPmPCVq3utz2Ut499xqwN9IvpCTrvLv4m9Btm0WVd
IAputnG2dzifWpDccXl807LAfuWM7E9rq1/w3gYsaPNnbtCAB7POsNhBRBX/MQ8z1v9IOrNtRZUk
DD8RazEjtzIjzrM3LnUrKoIooODTny/rdFd3Ve1yAiEzIv5JS2wlwCaktTZazOJ5heUIP4wRvYM3
sHRff4W1ktk/sVACPR8wQ9X9e0hBWNB+waZ6OU0a3JuEoyT2g3kzyRyUcIc7KJfTO5XNMWU4XoWk
AyGCA/Eue6yQe7z8levUOOi+li7qdHEN24BMG7ygpGH+91Gi9ObmMOG6+fuikEaMkSIAFhwvOVQp
tcgGRxV4B4uBmCnKw6jC8PsZNHVk/byr7GAmTN57+5o8ehjerbNqahpnUlDe5Ej/HCMg1Qtof4yl
Cg5DFqtlx4DB8Mieb3A8Zz9VMCkL65/HFoMlH1Uz+da4bqiE/oLYk9vxo1I/FZJ3A64TSxT+5E8y
BC44ozg17Inc6+z4dcqc4r6p0Y98g+oxM5H6Q5LDW60T+wgb/h9Oure/258lebjsUpI8Cpd0rztr
BsubMKimpAmYZBvIZqhrh2nBRMozJee3Y68hVHRPGOGNgEYufspjQHJsPsjz2h9b0xHGqNW8Hcbf
uTp4jXVYCVYafXvD97IC+QTLxdsE9lVCoQxPG54Dl63InoRQkP59x28KriV752/16Nx8y7FCEHgf
lOFnKC1A0gDynpSZqIN6AhSgX8RQCJ5N8wgJQQO47EGJLPrUc1D46j9Fd/Jn8LSdL3k1yOD3gfkI
bX319YAhIJbR5FNWE2EFeNnRzF0dFQQUDTi4RQ3K7lkqWKZrQuvouTSOOXyKFVM/iHIVhF3Uc7kw
EetN6QTx3FuVRHrxaQAwiGuEUKWTVVN7PMJ6CGMrcz9nfkhpn2FLvKeV6b8pBzAs7fr88Netc/Ju
soR3USnyGaQ9wmymMp5tAv3fhLum6NKcnLiEhqRb1wAYZAepyTJw+Eg0CQT28myc3u6qa0A8ZAhU
jj4pC0RU4JEaM/eV4o8U38jx+fecMhn2AvMCmlO/FiCp8LwkvFPtwNYF50uxQqiNDUR6xKz4XP5w
mrDQiXt8cKhd9H0dO10vIsL4TQGWFpe8CGB4v/sbCHA1M3mBv4T6LzTvERF9ueE/leBxdWmzeTEY
ktzuCnIIRqcmtPtrK8hexj5WCBtgzIWYghPZIwUFDxkPKunvjf0B2YHur/KgN3IQwKSkLkpAspZb
XN0ezMqHD5GvMgekD2AWCEQMDNIq7t5ysBCDnEba8ocRKzUX5pp5UFvHPY10RXzSqzi39923AuSE
w9ejEXrRZu3LUyWcjkjKtUZ6NbntXRJaetRAzzEbVc2pOjXMb0sHWPo3zwWIxRnFLO6ge/n5F7R6
9KY/xVoI24DzHfG8xVfl9grvZjsVBEeuK21Rs/i8FnK3kyF1mc2BjDsF4MIe4aGwxE3ZUQ6fIVsa
8BXF2UcQNIugnlYXIPQP9DvM8mQoKiBl4ECtAh16n3nk1BGbCqUUInAO0nT9Y+jPW7Z8PYB23ENc
UD/sBV0CEkDeIaFSUJB0QPzwXAMTsKkoyP8eXHc2w5F+S2m0gk83bifYOEClM5Jsej/JeJa+dvDl
fyScrorJ+48OlU/Ex9TG0p+6tgGT3Hx9GwtdqzYGQGSM/tnYoUZaiwpgaI+fULxSTOmwogOO8XMP
reSxPH7Win8f3pf3ZXVM53bCkHKZjRi4T+7LjLEuWprZffwZVxf9wimRl+YWMLgE0j+WTEU4FQIu
J9zrNn2ewYG/Z8uXGVGVx3QHmGTMqC6t0tsn+3E13g9YEsuRFqcJHBbpIEf2tF3ZMb8PMT2a2sMv
sCw2TND9t/e1QEoxHmT1+wqgqTqT3ImeU3Ml0gAypzmrwGLAgWeVUPvCw3ScFHN6ujTIPADur0j9
3OPKxiBtB4XndeqNdU7gXPZvwx7ObhPMDrE+vB4+yM53plsMoA1JZYCiBjg6nQowDC4MSSRnaCKF
X81A/7BzSVg9uJHEzeVzSQolhbn9hFzDqKlot93/hXXM2rwznrr4UUHseE4BIHlFQDOoNwyZmB5e
TzCNHyfmhAqjDCJHr3hhoecQkrSrDzc+yAIzqkP+N/jAYBHRzG34GZDQ6UGWz1NW5L6dOUepz7UB
wS/3LMaN0EqGd6GJ6B0g+d63N6b2m9fIyh35nMX/xLCq1zJVo1eI7os0vE+6YbaD0ABLANgw6S3K
9Ye5ojLQ1vL5zXz6iddnOhXOvKR3PiTXwkgfEvMNvmSIxKNhu2GDDtuQK7SWkxuD/ooIeiCogKgT
UBwyN+QKpzkPjgr86zrRWF/S6Z4lBuCL+p+AHK+d20eNaF76ccN9KETJEo0R6Tj2S049f4+7nRB6
cJZRSd5cxpY8FXNyeFZ/sIyVf1QZ+OKPygVJZdqMK5vZbxcNt+22nUv0WuzSaQBVGi0TW9q9cnNt
WrGnFYB90EO71lWbN4OYuGUw1yNSq4Hi3QISZERDqP2Ui/c7MG7e+zaTeIQBZ7/t1vIX389D9hyU
MMyp275wDCWD6QgWlVBmntQ+Ze+YQY7vXsBW0ppNwn7e3U3Kj0helbQLcDLrZSWjJMaprYFV+WMg
2RFsbKgtDEDmlzAzFTV5d/6POblJ+cAwy7LHtXFq0uEd5jtWm/SsiK/kbP2DbY7zC5gX429kIDne
Wn7HVitHqjkAwmQdL+rYznw0CJpGbQbg/hH8OTEVlQblCXsGtHnP1XdQQYibNeMvUVIKLUu1ftEf
VbGB/RZwBcwvZhPyGcOKY0VFAll2a/j3OWNv4LyLQA5XGPacyw3N0OsCZx4QmGIAVkN2oB5bNQfo
HtxwHN9jLh/0A6s7AzFo+58tb81rSui/mPKNAXdY/9kX2dOrQ7GAR8E6uGlQMkGcgO70mslD6MG3
1WMBE21tLqzZhwhYZpoclDxTxqogO4a8Qdd59cn4+20hG+B6P5AQbmknwMgTYjIOIWqOoqehfVlD
LTL+VJgV/JMxz2fSxt6gnAHdFDTcXTqEu6cVsQK7wyDpbHpjqYL48PEgjEGtsd6OWBdTp9wycWTQ
YmkOuaQnmFf7HdoKzni1Fi4vTYwQAtrv3leYw5P3+J0wNJCWJSS091g/I6jIS0dLrn/2idnhyv57
1gCZvyRfgmt0S0RRMjPkiTyW569vv60cGO+szAY2GWfEUTW40udPJiGK9mtGRQZxnUzbXhGgcoFO
T0nFdg8lCm1IjZXHTtk2a9Hk3d16+95kKzgh2vh2YLLPP/eW+qje5n4X4fwWShPiahJaiSHRmVNr
rG0heHHOaI/h95tDglzJLOI2SMoIp1Tct+05rzSkMil9M9mHENYQ2JL5OANx+GP13rJ+G6+AqcQY
PAnFnQykqvLyjyVdN1vdfUjcdPRIvmRiXwWheU7ZNjQ8aVQmQhgj4ia5qj4CPUOK1odj0qH6Nybf
dbOmWeVSJk39Nca3OxK4mB5jhSL0VswwrkjD3vPfmpU0ePjYtiytWXqWZrABh6/hb60kd3K1736L
tLKZomZZWVwS6L0m2VAV0GuQDcvwFt1hJmXx6wxtKgAMBnpNWTr7xvge/UILuA0Wh9cE5sRMbgG3
aAT9g0y1R9CAy99mRlJMcvbVbKqsMZVIngNYuJh5SiOusZTYTTYMACftaCT5gSoJZ1xlnJIoYgir
DwtdiTiwd/K9UAsMsjPolb1509tR0j2I+w1IP3qqMawLsSCc4BPw5aWMr1as0qwd1NO9mby+wPrf
WttsbkxSrrhteoT5QGcPy2VPUzDbz9ShPsVNe9IwxPjGrKXXRAC+33Xq6yMzeDOfTGH2kiQSPWOR
7Ys5bCDS477H65LLRApfnsqAInVw1YZrRJgo+2sMWRDBVS+uJ+jSONTBkyCcfXgLynC/UNbmhOLi
dja3z42244/G7g2axKyqZFZ1XWPyHLyPFnw4ebKHeKVvYahKs+dQBuMko33QAuTqq1eshLjuoRsu
FsZJvoBSB4gCL/Q4dwGDhRUf6BW8J5/xPtJmylRfQMPttt1WnjwOjIgv8ul7krdyFLSzMuw+EVcu
rNpyzrcyJHN1zmlPp7edvVbWV8Sxb+dqOC17CF67qc9M9j2hVv0WwZPZFRsnZ/Eb7kcMRuSZm6/2
U+qL7+WemKNqYG+Nv2wFEs+8E3Lmht17lV+opl8rY54dGib7Y+AnKG8veB/ysgTjh0kdW4NUnO1B
McQKbNSgBa2WFEFoiqol6KZ8fvypuO9CHOKLQzYRyJ4R5kMLqnm6FNzEMd2izMxnTqn+3TxxNmIV
B3Cz58Jb/xto4RXn3BvARi8SXtLW8oMd4uW12VOLwihg2gNQdECiBIMD/G5OvsG/iOQO0uX3H7eQ
w0T5aYAcc+9enT0bJyUVbddJCJn1+HVhyQRoY+8RrBJ92lygTIBHBAac8W5lnSCpjUp44+WR+ymy
gv3pNikO70O2wM5zKO1guz8OFH4Mmjfaxdq1M7l203Nv+zlSnLXrJ3iqAp/66n8GLT4KfHHiryyj
5VhLvqiTelt2KdshgnfdoyilFqodPXNLzUtN93F6EjZ6nWgoiGSsst0fyiAoxPjNPoFRVXn3I8ZI
ixU70GVickbklb00osCdL9bg+fxaRdf3sGe5JaNvnLpz74GQaFeeCjZjLEEMgYUxF9NnNVcYmwvd
Cjg10ypAqdiM0QBzSi+SQnBfHvaC1yzf2X6zpNK8hSm8t2Jcj69zTL37FeeMKQxgM6EQkAmuYyWk
THUR/6JmoUxFWDJgCneN5T6qYKDGdF4IT6YtOemuRTJp7b48hlCkepZgl3Is/Klf3n4pYgRpgMhm
EWwJEE20+Y9J6xfonwVfBZ1IxPX6HIB4uEj+xUfHFNHDFBvaxTt6QNsQnJbW1zZUpXhjwfgPVA83
+IWAnRv+XFD7Yc/slqJ6HXWxEu2HeGddBIWpjMixD77o8BTeCYcleDKASmE+E0J9FVrE9YQJhmcT
YXGHzYpME1dnymUqijucmRdy9J4jMkZIPJ3cFzae+QNhsCbE/XW0RyW2D4gyxP8wY0kr3PfY9u3j
jfUkG557Ue5YXi3G9qjy+Z/L1MNhshnYvgHbW9AiMK0fvIZPDMV+6x/OvERzD1BJk134Gt6mxfju
N1xpD/e4mqbutZ/hQ2y7+ZwBVlAGROeG+bgb3Hwp0o/l8E5KlLC6Qy6JYYGCdZa87lDTNFAjwW6F
56rcXwInYu/i/aGTQjtfE/5A9U3HII4CZwccRDBqER4AED+gf3Aw9C45HqIAM8I1wOcK8c+fQT0o
Bpy4cCPoMTLfCcTOEMNfXAKEm8bVBzLk0cKUf0EjzFOZEQVX90urZeOjtoe2mLFLS2x8xoBv453g
dTV8ejZtFAMbF0Ys79lDbmxj24CGik+DItdDOQ/kim8bB0AvxXsxq3IWO8XHmUJ0Pi+OXlj0CdsE
wXngy6cLSqFwv3ESKIa9GaYAENbYpVcIs9mJ3OesHEMBoRvjPv8tHvPPMcOCY0Z/a83qYxOgSpCF
CKo9djD2vquyiSHeU9WylGmL31idUSlmxyIhV36tQLRecwqIqnxPaPLZYE3YSlZiJc+jvGMEQkJY
doHBYO5yoCqkk0go4Aw8iOMWmoRttXyemyX8jCz4MbZmosdCt0e4/JxmA3WF8lc+EMhE7Yf+POSe
t+a/bbZuEU9aa1Q259sOmrVxpCCHyC1g5p2R1Nw0zClQyeNtPqmCemLB3GBKAQnPQmH4JzNPwPaA
IUAF1VioMGuaLS67AeyxKeusGhPr+KPHS/svBlknSHQczOfEjzgOfvFTFijmdgvA6Y7NfMCeP6vW
/D6USEnrqLuvkbLVZ8ZcGj+n+ZCOvDexd3VcrhkepDv2ZZYcfvoZ3M6/AVxd+JyTIlSmvfGDKOp6
+ZzUqxZnzot+YjzQg4VTOyoUPq4bE9BcsHHMe5CVqIGZPjpsJShTHi7H0Z3b+Y2v/YOFgxq3rApC
Y6QAgd3nve2PL3gqDxkDql45hzZFwYh3LiN3U4jd3gNr9Bh/R7QaflWwjqnY+KsrMtqjYtEc7CNn
mY73RwrVPTnS6lh+d7iNbody/lxex/cN9/VWVgPh/XeUz4ClWfLJktt7RXWBVKNOA8aJRe3Rr5LJ
idRcoWpJfRq8piekIikxvA7PtlRaWPPySdgXoIQUoox/L2AMyyH4LcUSIO/1n6YESgMdtWq5TJ8w
GWQYSrvNXo2NwAejK2hqYiTllfclFw69GPotUe2acQ6w0Pr6LXplTHE9pmyMzxjjYv5Qkukn3pSP
yNVPrYjMFEP2fQqQl0dQXdaPiCL4X0qDNpdH2bgM7Mg8IZIb5ofngWdgGbJiaLWPCaJdFBN9Vcx/
INc56zUZF1CpYagpY5o1D5lz/Ivgo84slswHcnTcPWN5qAHQeO2aFFO/hJ1JlhmM3N9WD7BAFaQI
Sp8wjVuI7zpTkF/0WFgbeLGr+4QhY3WAFaxBZ2xhzJpDvuWoXJBpytfG8oNwPnhd+CSUPx/2eQOS
GU4l3mt6AxxBcizBPIQSGiH3JycWLvMQWB3Jfw8zASWhJ5ii5lowTkR+q3sAlxN58gmN9XtsJM0I
G47xJ7CI6u0FzRECcmIk37MxYDAbNkMuFOQeg/0UKkY5YeIubRARYZaAouN9yYCKEEMziRKpn+3U
3KIIeYx7EZ4ZUFmNU9dbytfZjQhEBOy1V/w8g7klKvMx6DYZ8oQbt3jP47ya5n6vCg3u59ojF5MW
0W5ntrXVG+RFTtcG2m3MdG/4XlWLcvXdcv3vXbwbILv1sGp2fvBoEPB23+m7jI0uafFxsOg+EjPG
9zlSRso0FSRfp+z6WHZQMKoUCpp3V8O6iA01stVQqSe6On8wQruj09sfsy3qxCvsL50mOD10Qp4u
ekK3WLbY7c9oP1v0oiOZOeAS8gFIi2WRhSlYIgV69Y9fgpftiUF1NBi0DJ3TYPsGHcYSHXB+WJGH
iWDncgVh6PdO6CDBH/YC7PuRJguLY/GsHUPv80s+aov71Irfq3zxdH9niBof+IsE18BM+oddVlD/
YNbgD7h5XtBbY4EB7CQmM8xXkH4zoSAyl5EvdxxMavlgrt5/rOfqIWMp4W6FFH4bZOGXb3ObMgjg
WJn5ArCMiGA+ABiTEMkE3VjYSj+7XO3+bV2cbutsjTIE+7MLA/AeK+PHTTnDy5x1/ohFLHhV1jgf
DCd3oGkjIhn4+rpNL9TO5hFstFl/EVDB1DoiwMoI4Kzm2vJ9ZrbRbrupNk/FzzkqNBf234ehjoTs
qvYxrFkjOEUie3jzKafoK6/Heo8ZjFNYYqrxgi4NzSJhBvOkWhXZwE7+cYgEQB9KPzn7VP0uaia9
ECA2HetDXtV9hfpUGnQEJunTHHajjoks6S+Mx1MIt5JnvEOltyQdExKgILon4Mh3eJRx3vl35kms
N93Gqo5fbNm4F9PADnpjIM4UtxbQLnqOOsnBbOkf9Nn9oI+lKZ6flvce3KA1MG5r6B47V0SpzrrG
26PxhxwSwOjIJP9rxwaFc6KM7DfzWO9Otzsi3JaLVcOXRntsPkfFGBrI13ZXha5JPRML2vRVrh4+
o8KIxV7fNz1oGW4eNrtq9kteLEHX7f2PsWUzGpZ/bSJtuhEGA/TF3IokBGWjR6ShH8B0+qJtymiY
I+r7F+jNekm5KepjuN5T5WSP9wEWntAx/yfefpG2vMcFaXSGn3mw9MkMJ0o6qn02ntxhSl9BlIPm
y/iWm/eIrAvJSOYh5uaoTFB9A6MD54nveBp1NGGnZqYvv4F5MF99GKPq8sWL1c6TGCxSbm4Ug99d
kZIsPWKwXG7ZEbYaX/cK2iCHTMrCBGsjjEKCN83vZ8ygCajiD3CQUCdIVzDFgbZDYbzMrXCHUrl9
TclHEV1xAKzCZAmUjIdLNJnMzODxcyvXDneJ9PK6a8hnvO3SKRAFngCT5nwds8PnO8ABWkjmX7Ck
xR/kfsYl1C/D4giGUPnS0p7urRCGkATETuFO0PKFa+WL682hnOkbadrzYXWWImBDysIONTO0Gmap
hperrhaXpq8nTypLr/CeyO0JUaMCzuOK8ROlZBbBA9KhBJI661QMn7ABAXXcfDHBxY0KCpkyuVI+
/e0HDQXxFuHLRu/1Deb+mVtJ4K00WTUEtJJyYqksyWaAwZDCACxdaG/GUvPUxATsOXSISjGB/Psc
Oj+N9Dkl1CH/05P9USRuMn1EHrExVmbIHY6aHo36Mh//lr1BR8DqZ/dbVn+vSTUvg/dIY84TtaPf
kHEwgQ34aXlfl1l9XI+k+B1fB6zcYTu0J/cgR82t8ZN3XE7LAAQ9fi1MPzs1Y2XZLbKtFBCsOkKI
n0AA05wqkTeqhFpd6K2kleR0fywX7HLvQ2/EXJA1Br8HW8ihvvN8URyiWzdHwk/FjDATs3QnI6WM
L2spo53DnWtI2zcC0OUCgpKDIkmGEs7lN2fS0vZ8LusU8uDyFxV/LZUTHIfNY6NRtEB8gjY3gV43
+S6p9Sgxq6U8xAzKvyInuIX4dc3KgTJ9DLpJO/tNpdVvZgxhqXUn6tMLEbYEtZIpxdxRctWw538C
c/Cd16N3rF0d0pC99pDSBCAcYGgKftIJ4qsK0gDIDdY61MdsWRAeitXnkhoeTsWPyr9xmrnUZ9BC
oJSwYHbcHGX/CxqPOxItBM+HDXGoIVEeBMENxq6AnMXjYC+QbcPFsIezkoCn9QgfA4dhEkYpTXXe
vy7NdTmFSFHuQPwfIun5tuluTFMEF2EEKYABSPFzZI27oJ7xmA8MzSXJ0IBFvDSqN+BzunE6XigC
jPoQ+TBsgj2ws0zQLgfGxl2JStQYlV8qQ9COV0TE9Efy+NjU53fILO1qPy89lS3u7zNrId4wLuJl
gflxaf7HyFQOHFen9iEAlkwYCJ5jA+zg6X1dyoy3iAIfW5Of1HeJWETwB/vUJnaYNRlYDxcKHPRZ
dKfNJN1WkTGpBt+jvk5P3z/tkE/yRS8sljmqCehGrAED++7qqDrR5e5AAKnxWVzgMgw0Jqmb/drk
Ur/DVSUVq2Sh71cMxpEBDZZQZW6LZzlus1DfKD/x+yuR9t4NdsupvnwsV91Apk16TF1AQvAEgJ3H
MkOJ0f5vvNB5eLVxWbprShCIOrVHMBEOCa1D58CC8XNap3GV+OsbQUOZwoD+UD/hHNp7LxBm+Wuz
HyQEKJtjYZyfJ+t146+Dxm+dmgdvkzxK1gGPg6zBS379W5Twrx/ntBbPfvRP4jX4dTL7E5jR/TYW
pFZ9/PY4Tle8pnjTLR5IfY4k6vFXbCAgYgoL7WRr9qkD+JPCi5dkNG9HW8MZvfvxkjDXEaEoPy+u
ncOy58+5QvtzAlNoH/0bwSvh5dqfzvlxiLlzxjBjnkHeu/eXEPNGcz1cqv3l4TP6F8kyig+jmECA
txMv7/34sBwRKrDlbfgLv2IeKh5y8DwC1fe8O7+NeH9yWTSHrOMR9Al/tE2dw2jLzsKpXn+8f39f
OkvMv3ncP68JEUSwPfBE4QDOC4hwaXGyA2GRv90uDwd6kX/HceFTk6AxvcyxVRdu+1Mpml+m4R+x
tWHTx8Ubkt3lItyrL4xqUqJgRLTlw4kvRcAP4o5nIGYXg5j/T40w/BRByMDlbgkZ0SNGZs6z4CaG
/wcNcMJ4Gk7iV151yWTRGRGWA8zCWYudfycq95fzkkNaxhBgyCaQsTaPRxdO0pxoATIUODR8kpyD
5m2vIUHZy1cE8cyLOejtNuDydhgZctSckY6U7XirOQeqG4fT3cG3TPZ9OxipPjEBrbft9fm3rzva
cj30+sHo8+/k8T0t5zEbrsNXyZHEpaOHvDPfHm8sDsXExJ4NmLAm8rafEY5VevhSvXsmbkM1lC6s
dtdfHyZd2Xm/W5TDGcH8Rg6ur0BTPETvxc2vYGWzmTOZgo6sRybqExw0N7B5WTpZDDVEjnQ3KLHf
MIXdG6YD3PHbPQ4KCrp5L6VdqUVFquNP94ivUJ15KtIMc/SDNapNnsb4Cj+wgZnl3VSH0PW38J8M
v3ff+nq3r9iB35kLndkkmBtO/bE3+zFcgACMLpZZH8wv7G8QoOAJwzr5aN2Ghl4VpMEMihI4L7Ld
6/ADCQ0JhvMYfS6190w96mq4uS/XHDPt5i+3HWD/gkqXMuQIIYAJxjNgFhfjWjGm+ZY2zUEYzCkL
tE9xqbn2wOA7pI0DZHs6hQxUgtQMzJwcjp5QPuG+gUb/7mekPolxiJAj5e3/DoyTn+J02epnBJm0
unGgWLVTgbBDA7biOCKL12BPbRWvkUJSukwdjbjwOWg//hUf24GBw9KhGd23NDpCPyFUh4jRbzMT
cpUQ4Qi3e6afuF+hMmLiRlUHUA9HPWIGXYZklKXoOFXXqiJ8qIpe+JJGFWlDwpivw/Pxoh5gccF1
eizItPs4+xWjPJgI1tGgrF1S8rVrxmTAQs9p4WfYdXZkml19CzJrKNF52P3kN6VBKfB2x6kVrSDD
yTk2SXOUc1DcGfVjrLl8s6QRZIkvIBgCG/gViUPcMmuEOYZWifc+wYOCLvW/LVR3+UX7i7zUga2x
kQAI/b/Zg1QEBaGmBeD1VhLuI/BWNKwR7m7zcn/UnHWcWPmgUnyTX8DCT1fFapdJGAwVK7lLgnfP
19YqRJLWJG4h7bJiPNlaCVsJPyeDBQMIZDM/JCZCvC/pnraBvPaxoH+FVurhAAjAD0mngclJQ/hy
BV7CiCdHBOWUf4VrgDmW2PUyR2EqDtwKzQmDfmRPEcXz/UQd3mLKQqXKfNCn5cQmYA8bjHnrjFPk
M5azBX4dShYDO/fWwncxnz4XSjmvQUieGFrBnmiFpZrFTg+hnqi7P0BL5EyICKZIGQIZZk+HSw8Q
OQ0kDrYUhJRiHCKXxDVkhvdEtpe5XK5MZ4sXbnLR9e5LeyQ/QSN+HmoSb+IwleqwPUECsOJuAQdl
ksuLcWnjV5mRcEZBjH6lwm/F45P/9i4XDaq+AmmL4gHac0V/EQatscJwqqF+xq3/TBdSEa9IAXj4
N4qhT/mp5L5RDRA5/tlIY7Q4Qzn6YCQARRS6fYvVAK6A/1rQ4iKmk3ZfR6BwZjkwztA0hF6GEIDd
Z3glIq51vnPqrbcpWMwWJY2E3QrGGKLiL88PsMf7uMb0DHQjZeTifKlc8LtDs9Tfrxs803Thn1aP
bltdckRZFiO6Kkyfsoz3Kqfqupiykuk2xgSuhHVI5mhdQA1YOxagZ5l8HidGJfVjwOIoZYEGnVp2
ryWIpKNTDZCNMyJjkLqBBEXMPplOMDrS3CaxJVHOqb0QgVeV6Ez1XZa4LyF10hqGcTtTP4Mvjvaw
qlnK+0Rcck2+HD13vnV4JVw2HbwZwNvH/I04K+o9tw8qxwfDu2cxhi5dcN2BPMhRA4d60ahJkCXX
r6vy0fvrCYUzv5/2Phk2k9NpguH1yXQ/fUmk/d4Cw5tMIBQzsZIc8d/cmWX8NjnXoeTNmCIBFwhv
77R/TrEVjxb9qAdYD1crmMEUFzpaVwln5zMB3SAf+Crx0GwpnogUlqc+nTN2af8eCVXT4x8GdBce
EevpFJhtZo/kSB5TmGlTYwgDzdlP8qE60Winyh2FLHOVhQYJ4oxWG/2BywYfs3OTjdlnxEcQiQzt
nH2bYiYW5Y0j/6ukRC1wmTtUIm+nY7P/t+HCfee/bL9i8y8d9t+l+DfyA0SNJYoGCoTMp9y6CNTO
ASxyvyElyIWHUK9Mi0BIKEAT3zuTi4Y1l6+ZDjHPnaspBDHMUqSddx05n+A+yxA+Xcmn/Abl4L66
IgwxmPKjEEAz2GMMgy4OVAdF47AX4T+OhXh/djrXfc493w9nEzsU78yXcJ5NgtME9TMIDx1Pn6c4
s5ntnHXOLA/7d9rNK4kRX0w3ysJVUbQ17oxMR9YKy3Y/LKhQ1zGRoGqTMXha7BVqmKqKVHt8Yye5
OdT5ORGMI527nATzo6T33y//TtWl4TaZ26dCLG4AJRITAs369MuOdLl0mIpW3m3fnpoHKcmcOrHL
UUoactQZ4x9D20wI7vKCxScw6uFDn/DwFOMfyILsiazpEBeI/nzN7f2sbmMFq2SwokB9DOu72/HW
+4HezfYQhjHmi7kFDXToFtTU8EGtg2/mNTQwEWrEQABpA51KzTHT9mSD99Jg3HKuJh/WRDOomVER
hjrRykEPtynySvfj/W9EV8mQw0D7eU/yqyvLE1uNxTQjDYwYqj+jYcoT/t8ORJkCAQGiCso9klDV
QDJ81Vevbl14WuW/onv/m0iXn+28trTQ9gJSMMxowRKqwg7NDDKpArFA/w7AdQ/4XDUFhv/A8dFw
040BK/+Sb7/z1EX3wkG3ATZjIAoI6DAhtcNH6n9Mv4a//wxSXA3xR67cX4rKpwT9YAKgTCcqUqAh
DCbueNszZihpKVtZ83EkGpb4CQNuMNiH9LhMh+U/WzM2AJZ4hN+fte2ZEVsMhCie0q7Tpaz1b1io
seto3oNrl+/kH2ykLvf0RApcSWugvAIUVqi0oFN98SOCt4UFWT6V0MaHH0j6lWNgX89nos7CcLR0
Pn/m4bXLpvBEuaQwJp63f0js54BI0G1ZB3oYrrPVU6ZUQ/ZO6ApPFDptIIilaFvYojCNw3pgAGqH
Rhx2KMCfNKsa5KHGIMM7k/RfsqUkaQDt8iPDjRbMSwOzZkYtnwDGonUqQYcWKqyW7twQ9mav7NuY
mZ/ebJXPytYDdT+TsqH1TW5MkZkhz9sZVacJgVNxS7b4wi+0qDmX8gwEq5p/UdY/d2p5fOTLn3k2
JN50ee1O8GLvP1RCG5v/p2dtHfMJsIiX+bT9e08Y/GnIaB8hxtTZTAwwdUy9gR7/GdVqPZEfzsAR
yXxtBD3Ls5AN6YHst7A5u2gfPvJI5ruBm8drMp+1/NxwftjWDplMW3it0DcYQ2mLtHU6nwKBuyGt
ZsmyeBNNpSeaT5Y8sn/mIVhROGd5pTMS/xHRnnSS/Ed240R0jfxcdEkk14kGiD8no5i2cdQTSU9b
EVrHH+kf+f8RzTBdIh2wtyUB2dvylxERUTBdvdG/VpkHJV4i+uPk4yW1xz+JJ5EOtdVPVp18s4TF
zOixDJCDnJ/U5LktYntV7xQEaChwv/6de5r1S40f6tSC2foeaoWX2mAETruzVs99v6YSKbymiYuZ
tXIY9uz7BwmDZWaVLJ2AJGxOTAeBGBizGNgtdihNA+h5i+fmjb0UwPyvn23lRQ3TI3ktgUxlw3lQ
bu5wOTibX6oJtwTiIJyyddSDBdUPPjr+tUDFECPHWurCeksgkDjSsDfvnVA+6YtmyZhWuvn20wXE
uy3vY2ZtxF+alvCWwtsIlArufJJDzKv834VZ2BN5A+MtxEnwh3ZKUG1ap3L3BHdgIyPoxtwSA31G
UGHAVJIbnHk4dfjY3OnQKLhYx3BvsDfbL9JgH7ZxuhQByJS2BOGkg2xE1QrRt/yT4U3hZ286efzE
bjhzRGMkJCQQHLucmjB8MOKJMO9F1HMVXG+sZzt9bd4Hirpsy7h+hhl9RkVB2beLSHsF13fAuHlY
XRF5gC9fIa48FtqpG1E3q0sFa1RUb0N+FbcDE+9qZIBQo3TdCz2BeYH7hJF8selAOJvgO6tm5V+t
s6j0SRp/mX0FdvBQZ/tlGNhjI/BsRvtVyI5lUrywZKTOG14lyBiued8+eyMD/tp2X4WjayTHeTZU
tXfI/eTsXyw6dHsoL7ASEXM2xntAX9XNaxG3yNEP+7OFBlC4UQAWocVAcsF+SaMl72fkH6HLY5Bj
xnjYNdsHTdQZHhgqUvgjT/dLhY3xvUBIWhgc1KJCHvEBN9s7LZ0N1FkqJFicgIhvTNrAzK4ibgBU
/kmxRBUONfM1tWEbI9UTNKuvbwWvKE9s+Pi3icEA7QYv0gjAOWe4rPAQQDVIPapr4ziCe18JVu4g
IPzAp4RYTXPU+th+KXBhMJD+hQpruh5TcmEo8GrEPI5xPA71VKXMGixM8efq9nYms3tgbOWZNsFt
8PDYmMtCUHPBIcCm7BZlkZ8WQfaIZUs4BtJ1PfhCDlDWkSztL/5/PJ3XsqLcFoWfyCrBgN6SEQmi
mG4sM2BAQQR8+v9bu+ucsvfu7h0MCGvNOeYISQ8vS462+uQxMG+EL4u/TavTV6Lh5VDOHna2AZZ+
LTgKlbdb7pYsk6++YL03J8jt2Zrf+F05VRCkk2KgJSdMTBaVIZEu4sIZ8LMAPxiKbj/ZKGuuRvbt
FvTBkmWL1z3+aFjBXSP4lTRxEmix/gZjhmqP9cJVl1Lr/jXqQ30oeq7gGWLXx3DLBPSoqd5umuQJ
9wkFvxYP+LPLL5DETBMwsgFZ7jZjiLRd3uMBkl3AlUEIEiJHXZ+ti5YIGim9KeeP/valBbtrRJbt
9CDZZOecGRUxnCqtPAK5R37V/PzPbQvjoSZyvQVfVr6r39f95z4AZXg19KDWQCl5rh+ZVirEsqsK
2FWlbhR9ewda2jFogiwy12Jds3Xds9HAZlb3ZSBYHSJzEIZfgzkWJCi/SQpkVBVDwH9cvT/HcLc7
8ivsllORH98KMguapusTdZUwKWAz2+XaG9JMP+ZaQ97zo888y/FrBA1R734N4BCZc17SOg+HcSj0
xO+yoZd7QybmRGswJct1aiGuKtxBnBG67seULrFcy8EdUXR3U9hKBA+XRSzRpQMTQwZihSMTccwY
D+VHH//RxyTD5vWjZUdyYXaQYMcM9vgRhBuYg5mCV8XZppfqghxo7S/YbWweRAwTCQGqYEbddVb6
STHC70UTLjGYlsL8+zlQk06SDqMVo8Z8hiOfeZ/DkgY4wcBIWvUOzzkUtMkX6uPXFrKeIJ29rR+U
rxEwsWSvu5ORBX8qSiO8hCbKcQRTViQp5/txAPZw2yM7g31tZM4YK3LeS+HVfidRQTha4LsWP9dA
CHYTpKsmxKCNCRCunQT9FYL2utpFI4zvvA5kndx4rCRnsMhXGX5RDGtW8IxR1KBCKLyui8pgvLkF
nTA7X+f16jbvg/33V92X/qPVpvGmS4ZSAJS9vU/spydIH78gt8fTEaG3MzohRo7cliLqVT/ZF82e
UxwAslI00G7Z5GdyvtE3dXT6JtopcAOjb2LXTt5F7XZMXDa0zvRtZ57ijJ1dpDiZhwycCauTxG/0
4D2HYfOkMLu+m9uSIwW7uJz0TiWprkILnngDtquMwBncwkjFHLEgFdqXultYMajKYrwgcn2aLLoT
lmQ9xcWnT2LR0/zMv3Np0czLLYspw1PxriG+ojPNBHKSABHQmdJPcSAIXEcVipja74idnlWb/3RJ
UTmAToGJ8AdfsMOdBWFeopp6BYpZEhjzWkB9XuANFaX+B691/bGvL80afiRsh2Awf053np4bowgz
r7g84PiFXe+BcdsweqwajA43JdwgX1kMcaCskNaTl1DgUiJ89fbSaXAqqOgWg8Xt8F5lWyxAUHCc
7+fuAbUFvTsY1Fw+jDfUfRVKM+8dJG5mv807ZMfKTrzfXKEnmSfT8aJ3alH9rbj2ceaRcAMcbeVI
oja4qh9AtqfGZ+x+oE2wrHSYc8Sj7WD9HYvLP1sQEIQd2zCCxLfm67AuIND+TRirJew4Dze9Fo4S
nldqBqOLGp3ivz5T6kuQJknhqvq0sUK3UuVUGTSM+FXvJtX+HqKBOA6xIQQHJd76InvfzQ/mPLJz
o0M2/A5lP3T+6S/MbYwHdazWjvfpGte1lybPRpgtDgKRuQ6wumxnHfMek5ajZwH7KWSckQ4Nue2g
91B5W5Etx1GjRvwNAVUGT9THUYeboF4K7CJqyK8FGTHEF+DJYVLf4Exn874jNVkUpDCda+E5JjEK
Aq0ky4vseXNHwkqy6cEhHNjFKUdMIALR4CP64/UjQhZHXs4Wt1fKQEyL6DXU95jCcbRUbGnBaRpm
KImwEY9GE8gxoMI1ELjZv4wm97DGLzl1YcjP6FOg597cb1hskONjWoLFII5YRCGxbtFFR81Cxopn
uGzj1KUpsDlTvZe7Mzt74YuBoqrFmRgw+auX6FAL44oUnp2wMl+KesbJRT8D4pgd4/mBYMiytsMo
iLUx/rm5VjzVCr0OCnIW+ZsItQD+BLWsl1fqGoouu/XHXNTQaXmr08kQ70P3fky5e9I+VDDTY+pW
vkysUBY+nS9pw3g8omp96PDuLfCRPk4YI068eYcxKtMHxsaA2thKvLSnmBbrwGXyPB+rO0rIRbmp
NjftQ91A5w8tZ6NEu1OXaC/0DTCovAdzwJ1dbfhee+qe6JYKBgBUrtYXGRz8S2QQcKUyrcYqbKgR
BdBlHQAnAvr8+wzQOzzns2YOq7BH8obw9BPJy9hCa6Ac+pphC6s86ImZsyvgSxa/Aqh6Vt8gBdkD
A4vfCFKuszTOY6jj5KjhDTZ5skP91J1DhYRlOPW8ibHq36wJhRl3L8jiFbEfgkywU4+YJNlUJ1bR
qIOhEK3vhlYKWLCQ9syHMcpqDDgZwXUhH3+owWZdh6PPvGcynr0x6aGJ+C6TKA3fztssManPF7ew
1e8gl9j9n7iL6+a2uW4GF3n9Wdb0Yl1T2MKMZ/0g2zNzmfeDnVmH7/UwkJ0fTWjm1tAaMjvdZFe1
PLWwZyJ5ysyGcTlRBWE9LZaMbac9ZKZd8+lndsVXMr/if3cRZoCt1zXM9pgBJxot16KIykUfZhSV
PPO0y3cPjMrd3U5I+tejdbHvTPA5cF6Q3XyGUm+8icazK3jhNfwuh5j/3xYYCiw6s5ef8O/X8j29
YS6wyPbQvYCXORPSqeLtbExZ5k+3mV2nD7qHRXt6rDuN2nWG026QTl+XlJJa2BI1k2Tfs15GM6tN
tPdeyWehu7o5V2c4VzzsjujsBHrZ856FmLKZAEFw0DomDXm+HrBdTPvEN7WBAj+xmcDt8OjgcEsA
9KXUQV9xUbyOV5sQABttxeR5SBIzGfB9dYVrP6UQv59PR8Eo+E1QZGBZ85hKqH77+urnX6cfdWcW
Nj0dCJCE5T9VW4RtfMysCVOmr1YA5QoWidvRbp5AfiMgRFIg/2BExJ8GSCxO16yPNGc0bkAnzUHs
cluaDUhB6aw5ZGLpZs+DgU+6wKGC4cdMHr8xuvkb2VF9A1SGM1lYKwlf2xSrpCJ806nhMAxBlBFR
asPq8kX4twcfyxurOOS5Y8yYKNAOKQUY2HfwsEbO2P+4o5AWHahZsN+vcaT4YJ0K+pGnrRgMJ7SB
d3NqE62sURiV+dZb8+awNjkdC1YJwrouTH8Cr4OHiaubVUwaSzKAiBO75uTBksLpTVo4ceREQANI
nZvT8Ur9ueyDRA9mN+erJf7Aek9rXZnAQxrhV9UY90g2aftDkZ2B/9OidOBeqB3cSYZmT6vBga8b
ZcLwySwJ6sAIBBrP2PvNfhb+iLgWMtMFwB37jNuQjbwtTPbPlfezx9qDy5TGcUjMAlGtwHVsVQMt
BZAD9EXBSXX3t97yWXjtj3Fl7WqH+woXDbpB8hitt/+elN7ncEWdJTmIR6b3cGSR1IdNKb2oSeVp
jv5Iw8JI54YCEHvj8DNN/daSDbTnE6JtEYjQVNskrcMnVvj5P8fJW0RAnS8jkisvMiDfced18B09
MKIg0RC8avbV6+gb/pzUJQrIJe5KGIjipvzCAnE3eywhvEwL4cNoNS50f5a+L9yh5xJHdS9ZYs20
JfMI0pIcjv3d9HWAITlI8MQWcUnSCvIaoOGPPZdzkKqbjoOxVaIyL+tDGGNCXWL1TddOKgyMekqk
F3IHLHhOWSwZX39kFxYBUNaIaatkYnhrMMDRmQChvvkiWySing1bWQ3cV3DFfb428A/9BkL28gxl
Gv2JTOASVr0KdY5Za2BnHrErf+anBQd7PB2Eo6hevaCMySs7nzdvtQKy47Jgb3zpYwhdSEZwvkKF
FH42CfIBtn6MwnEgZ1ef7WZvn2Ei8mpqRiQGGSJQdQwLCl6PMDWf4ZMcXFeiIqMq1cdIvkvh8vak
hYK/T3lTu3jT9Ru4zPqL9v9ujXZTucFlsQ+Er4CKmRjkvSi8cZqDroI5Bbx51Dx0fszioKSiIqFH
CjE/Bj3mC9cxYQMYU+qoou9QqGr3Tm4Ycn/qCvJDv24ytIuv2y2mt5GfQYz48z8vnwZGgCQ6AX4N
yHyDnAqbLNmseU3Tgflyu6goKPI+NplxMpRBDNxqRiLuLcIF/ZwceVdHsH9hfi46pKRCO3gaN5ER
pbVsJyNd/tGHGwlG+qjh4XHxLZ7x5SPr8P+ZoHegLTc6uVFKoSMKICuoK7xHtMHdRM/9xjQEuB7R
YuZ8WhM79i8MWmma7oy81epC6/rpaocatWDqLFrSDjgftcrI+LSTprZvuD/r71WLyQxuUFAqsU0S
WX3o89JL7yQdX8xUL+Ue8Ud2Gq9BrgT3/ozL6biZfnFK3+nEawGG57ECxZpIHCQbwNostaykNd0k
WY8I+We/gQZjK6GqkNESFavXCrzovDsph5ozE1jYLSoVA7stbNJa5AEkRy4SqlLQ5WbV1gZNslgx
dtOOB/lpSRYTJT5sjmW7zP/yL5jNEp1G7YIyAdo7mh2ACDzZSNBBO6jo+c2uJGv3sNo8LLIpdh9p
5uS3Sbszkr7xkaB+qE9xMjFXF/07f3I6Nw4HEjtI592xju0nh2nYxb+Vw2T0ntqvYeguXBdxS3yT
r8iEZ6h1QbnwtAAKAqNAxESEJ+I3HMtItWXQ28dO0eANaRCSEa6wgZbGW9KHzSJpAr54Gd2e0zRW
wXMASwPfLMVTelPLTbvIHHibavdq4kC+yWZXhsqsJDRNHC2Gx4KCk0NkEc9gSOm4yuLXLJn9Nvd1
uurCrr+pek1z2whnzQTC7whRAB4puGioynJk01VjpzECt/ibVDP12PxIA3ov7le1PxVmRCc5Uesg
B1I7cPbwCpTT9QI94oKcn7Cs31F4s6CmlwKBTCFOpSRINIQX3cvwUl8gtX/GgouAd2b90qqX9kDW
gh0ndHnm0qlIiufIMPCii3t0iZ6HI4xlJZxiSW2u+MuoIFkJVwKDl692Z6E73muWUw2iA50cPRuP
lZwg3LOJsYS0KpQTkDJQME7frmDnqjja8Kglk1FRf4u7+lYql76GZulJ1FWtDXFzdLAJszKRr+eg
AKwnMjh0bpCvpadmGgzCgc4TTXJzt//gRCvh6I67C/Ae7c1vjQpXHcw7brrTbivpdAPB2qSr3gaW
ftwLhRTy7SJbwXgaigOAaCz78mG0Gk+y7fDw+fPDBL8ob0zMiSTRcO0c+hkWH/h7wO9E3FWrD3ZS
Rk/Ix1Zj0EPC4nD0TOiyXAXgoT7cLWEsN/QfK36sBpANWZ0AT7KYc/ADSLAlcXcnGflOr4aT3cfv
fW0pN3uSWb3wMtVT1nrob7+ov9Pl1acKqrFZ/mkkGFkyewKvZJx93z4CZnrxc/uc9d3X7HN+ASzY
stlO87ByINgvb+HNEcaHxXK0fodVOHI/s6/XrhKcurvw9MMr6sNTdir9Z0hw5nFw7MzplP+M8zi0
2POs2wvzA4EuwpHPfag3R5akH6LnToAFEUbpPafvSxsprPHPa4L3MkEIdQEzr+iecb2oJiXGDtBX
OsEjKrCE+JECqyqHQtDGEXn1wEcOV4/V3B+Gn9Ut/grXmNyj78Q0+7cQBQSJvWjW0xnS5tl10kPO
j4/6JJnvwI6HGzx6XUTL/c0gqje1aNEKiqPmUOGY8nVa4zUdA5b0J4jsrR7w2T3sBDcfB6whWzyo
/+Iz7RzL/Zccys/0B3++cQb8O40ydE8ppCZmgB7aBQqOgXGlUrxaVh22gRR1N7uQeko60MEDVVaz
0XKEV08BHf/v8rvBGTuy87QXDJ6xYsTCwB9NS3PkpDTPj2nXGS2GC8E4fdl12F/0fgg9yiMEjtcl
4XqZ82+KmTZo+VxurjGs1ji59LY5FiRw2wez9ngHJ4hINaHOdmmu03NxyHDRGRufw3BzPd/O5MfS
nW6aQ8e/xQ3fSK2PewVg7DtQNlipLHxruQ7suysHkGkvr31JBMFSXt+X/TkdR0FzGg4iZrjFof4a
bD67Pu5U+P5qEJAY19xBPU+dc7JSKEdL4FvZZMZISw9Q89gySeLJZciYGK8AakI1WSc4aFbIkyA1
TevwtaLWzEWcKZ0BgQj9U715r+k55TX7F+8TKQcxx+POcPWUTiXLglj2oGpGfwKwRWIii8wiD3cr
mBIGHlN+5kONgSLzTvQX3Kmdwed7G/RZv2A5A7SjbcGcBckamw4VAJ3nlcwmt0lNwg7ZZAnxwz3l
NenfxCAOMxz4ff/8cHgoLH56QL9g1JoQ72KpQ3m3PYhUcZZpDTyTBHkRTY9ERzUXmKkviCAn2hsF
XuHQ22sIwVV6FiTaDbH2Xz6GJF7vvJZpUYBbdlEaaEtrRec6Qhp4a+EJaJ5M8AGYPHjevz+Upmws
NamcJ2KjkoUyHwQ4SGyv+3I/mryX2UngC257rrd1VIRdKPxCGAu4osD4nmBTlCKQQqz4lUXUDfUh
yoVtEhLdAykAngvDy8OPKjqdfVxEHL0ITh9XGqo1DhpvOZVeJoQ5H9bq003Eof2lvvGj4qfhd4E6
oLkF0A3lDc0gZD/JTre8y7AE3udi/j53DrX/OUHzYj7zxQJIxItS6+VLr2KWjFPBWmKIg9sVjwmO
uelu2Sl+p+e6PxMDl/14/idF4AK2aPCeDgQ+GbNw8tDabU0HOrlz9N8R6uL3pIOwB/ir9LkkUXcW
C6Jf5Uvpm8SuTFJqR3RD2bryv0GybuNs/dpQ0faXHUiyPZVCkT8cMaHefWPcUMyZzfXwKoRyAda5
v61K9xnDSoGIXQUjeBqqxD4i+GBs6ymD/gPF/Pfc3DAfFDsPdBgascPOoKgOClZluMyuBGItbYZR
6ear5FweALOBUfFqxpFzAJgKAomL/TnZ1jv9Q9motzBTaErjbCLblPIw8sW+dMDMZtMRpqHZmW3r
dX6Kv/iF4QEeXH/1Y4h5LgGjFvI0cye/WKD3OHdDgg3K1XiqhNQXw0y7UuIw9xlpncUwGggujFqc
3wERQIdBeMeRGfOQc9+nYihdePliAgMWTNIvR5P37UBpJke3FSVUOcE7CP9AXC88SkvwPN6nweFu
yiBZLZc+HvFX7aYIO61PeN8Qx8L4jj2Cd5E1lj+Pcxv3WVSE2dmHLhrje4T1iLZHF3odCKwi1xdT
Lv49hfwoTgMKtpgFiZOCc+45zz3Ou9uZTYPNfCfyz1mk2IOgK76+gkKZT5IjAu8N1yhI53OOUwkB
iP1Nnxx7DFIZ23HeYuuRHeWYy+i1QG6MiTNlzgLepvDmvx/HbumJaABG2eW29saH0ZnmFw1az/5Z
mX9DZ3qNCvZQSCDkPQ3dAcD4Tpp9fqHy8gpzGHWmoieIpVDacBDlqI0gHDgEtBAiMUMhjYFZ/LYY
LrnXGdyYFEsbLHOM1JMIebxyzp3ZQdkXkfiwOWRaBnZq1D2BUva241heMHhtyW1jbkyCWQjBUNs2
eAb7wlHvOklextOFHjCT52ludjM0WROWdLoJ2lrIsD/7ndqdgU3zPJgK/4IPgw4oMHR/vE/0K8xc
/lqLavZHFKZ5oCvBwOO2xTTbHQYPNoJQWQ6Wv720fNOb4nsFCtuKMXkG0miAHhHwyG5GotsuLA7F
6pwdiInapsh0AH1aIe1R0I5hCekVBkiZEjetTg2ByV3htptawPKofLQz0AcU01xygXNZt9h9PkxI
EkpFzDCBb9nG2ZIHhJtQYGK40jXyzEhgBLb6gHQVwJIDJQX2NXjPUhyvbti/4Szky632IiqcGQje
XfWYmLwvzotDgGwNoi+kXvlmSwEd67CZ3mnxCQiv3BcoAak1eNaxh9jjA6tSPzfves8ufiZz54ql
/jIYqyxOtdeurztGvarMmPQEs2MMBYL3diiMt1gbb5B6jlx3lKjwWHOmpMjo8f/oHaAEQ5rKBQyB
mVsOW405NcMG9bO+Xhiu4zJB78LGQRAjgDPPfFYt7lGBvVgx+856CJF8olwXOEVrhLRM0+VvPty+
jmNGghkVvsDdtTFmBACUS4aL1z0VYmd+W9L0UYF/1+QA86/lk5FkttjKk3KJjlzsT8wqOXKTu5P6
yeLmo3CHjIGCG7kyzBh6ShoEqkf2aoAYmM9015fd9rN+rXnQXtBGg5D2bvpY0Q4g/kDZ59xWGB34
mZcGGGAt8kPm3fGkYq0KRz5GnTZx9sYgTKwnajQ5Yt7FtLLGoBpjfTq4ctVndINFx/x5Fr2AJ7sd
Z2wTg6iEMoZgInJu5zP3wbBqHP71EFo9UebFtFjjl8QBsJWgfSGx/+gc1C9j+sNj1T1k26vOu07l
/9dKvjFvg6bH3IYylSMBQIdGaZPbA4ctAMJesq1WiKH+ltVa2Mt0NgA81yOOycgRm3M5z8ivzefy
CgPmmDheRFkKdlDJrJh9oq/fOsqymvddFHJh38XPHqYxV9lYJOV55apcyQqzWigat4N0yl1pczvQ
4bGf1AcZ/dLqF+8O6NY2Xz+xEaZdN83+vYD5b74ibpNPzPRvhqKjXr3nHx6zmrOLsLt9znQm/cOz
USXi6bZd8TWapxveHIRbo5VM13RUV9Sr1PqN9tz2SIPYYoAkG5/4HstRj52TgQlDIUYlIDz7nd/Z
/GrnoTdcVgG0R7pltOtbWNcKM9RzZyKzea5Ro+XznOSSPePrx2YsUklqvPosXtaHlrtayR5hQxrb
ZcBixz6A+g2TGAqfDu6uTwuFOA3xYN7VMtJk44KmfWx0L42OxS9+Xa3fgW8PvlFhwAEUWNMtqrsz
DyuKsJdYjBuHLSFFW6I2Y7ON6UiArXFmAE0mf7rhgQcMfAsD/wR9ML2bXY9ZWh1/XQw2GAF8tZvD
BmhcrY9duBTXI2dE5FcZM8c8s8dsi3k3Fs4GjcPEeVM4XycxG4TRdfjzu9Tj8KH+kHWKbF4fG2P/
PFqSPQBFbVFGpZ9BAQObXVxBzVvvbZFpg60NvGyMd2DF8BRkZzdVfFqSEOULi8Y2nRXzKi7mPZtR
FfAoods8cjhcpjyPnj7cS4s2/gZD7esEYxe+EIFAwlOjmnWX9b677KyTUFm/cQV8R+9o7FYcCsEG
ZddlC07mECvFmo5FoljifxKyAsHsgqPEOt+xf+zBNZ6oDAFeaKfxDZpXH3O0hLMeVh5GmO5jhhMt
4WeMg11QFIZ7sJ190dAI+Iup5QQ/NR1p8pZRIkSSnp6tB9PP/IUvXe71DlhXxKPMIDz7jfVPDnbO
8+I5MrBnbuEJEQW48KqKX1g2BQTRvAJw2m2O3KezpvaDTsbSDSqHqzGuyAMV4HA3+961hF4V9Xc8
nPRI+bp5qZ1OcNfA2Qt9TDKXwyt9GfPiHmNwHFUJsOHioSrBXPOvwumeAaSrqOdiw8LzYWN4nOGX
PSnCsIcn6eFlvDhQWK7oiD1gtg6/NhqK5kcsgxBwjGpQPmMIoRPXCuyc1d7qw88zLLze3EdrvV56
GUNDSSbUOlQ8PICyUsjdJJh8wgNiXki5QIlOZYSJDVPShpQijeZcOsDcw/yPwWzXyzaddQmd9nSL
xmtokzh1dLVgTC+z9bbYP3U1RjHeF7aMJ/DxLV8fq2YgeqTgrQYd9bA9eAePrum5FV0P4/2vrqjr
XF3jCNcaa9EUeaaiesB+muet+bZoq8bqGlc5g+9tPf4lfpFf9TyMyIzKEL9dYWO0m/3MZOHVBj+y
/bsPT3863D33wkPQeKq691C3+pq7B1gqpkOk/IxbuS++9TM9Xdy7uHU1XddJAuAxzCAwPW6BaZrO
/z47i9zDqP1M7+RCarzJZjJP3zFkxdrL5iCx1g9vsLj2ZFwCZtlHkxb5tghENijvM/wbrh0cJ/Yl
4jkGiQI5gwDVv2RhsYCGWJxwjIVpwwgsn5ASoI5HQo2WxskRt5vvihSSLaVoz09WhY29HWNy+MhV
/H4GVHXtCb7TgzNTjOTVkaj4O/pjgMs9I68UaAiBLnsCDjGzkZ2596gxGHJOBpM8fPqwPNxqkUSd
GSo5BNQ0cnFm5/puVc8T+0sG+uBSydj5O2Monk8LhX4HBRyFGZUANjUUAAZVS7aUAxiR0uzFKvD+
kwaRJe52GxKIMQihYERAxp44Eid4/9RuWBEZEt99hsFwTHqTG3O0p9/n1De3nHL1smZJxglnSuHk
lhHVN18CZX5rmFY0lCXAONA45TMeTQwIR2yBuM2Q+GcMkfX+nFc/6u6MBzIyDN6JhwIxVZip71C3
92C1tFiGgQcMxu5RilCiEykctycxqxWGvMDP5qhlFcPcClomPAHQuC21ai2CPfqQg7jSYFosHviD
YoF1vuFdoyBK1PozlH0+pmob7ISZ+4ycq/fzy2MPk0Ef9IWeQll1484B8htjE5h1pWjH761whn12
w2sEfxJgHZkBOJLkFCkRQUbWNYtSRyGVf8y35CAyKu36rYGC3hm9tdoHmy0yK2s1mzx95bJz07WU
a2zF8YfduaO9ckwRNNBwSpEhOrILgILC6Kla5Zt2Oga2+sukBxaS1699O3391B6L95Z6hGqJqvNK
IcPXjtKa7vi3YPeg76jO44NUbClKzl0XA8MDcokVbSsaS6gMWH9Ct3kZBYU7kbJK+GUORgaRC1GT
BE2fPpNNGIyUsmnkYxFqvxCJ4nzr3sWTHTgIOgM0cPvstAgOIJ0GaWMQ9xCMayLvDP++RhdbngBV
2HNsgrG5jhUKTN41Ms0AVPgQt+f039/CjEjCFKXjKtORJtpcMkvgN4rcj8zDjj0m35Cbog8jkXSI
Kyjfw2kWQjXQpzW2iSVYg5Bh5ca5ow4tgQCxgqu0bBrDw0xLV8g6CZjcGeiU77j3Xc3WFkEoxGFo
Tzwf4nhSQD+g8lWFTdxL+1hCPsSRRz6MOwCES+5HjeNWPVXqzD0tly6NF4/Tx6Ov4uSqDFasQMGr
TSKXG8c2C+tI0k1yo7Vaq4evWO/Uc94Um4kF780WXLmKlJKrmUJpagk/yl4m1Vl3BQRhgXC3HPmX
1bVv5s38oH8m5iqoA+q5OwNPEIINSRWYBBDldEl+GlrbPNF7AqJS5WMD/99/g5L8NXQvkOfEBfZo
zoiOxxugjPeq8JJtJySqhcLPZgAaMxrpHgqPYm8XFTMpfk5AS37I8Vk2cLmkeJsTnDAbgXHfzwNa
W3C7kF96xe9DEfM/7hZfJT+Z4hEsvFPHi/62jcpJI1H34fV22wNp82e3vS2L9Sgu9F30NpMJhjgz
epr4B60dY2T2889UnlVLptCp8KxeSgGLCDgTvDWKwF7wcG+rDm/NRYDFJQ6eOMZFn0W9/YYJI3eW
neXAJdrxAGjxYL0vLSZxV2S+Bqv3c04njDHaPxqQYj8wgauj0bI5tURsNye6OwnnRsDOv/H0UFs8
9cqqtp+AagRn2srqkWjZs9sz91B5PeqhzCxjjAF1+g5V0E5LrogAJhEdvTj7Gzbi4RJXa/YRxX3w
iDhgGjIlKUbLJs6ujOkRfuuHEkgTEEMXgcPYCOrCX5HBBMY3vb8fFb/ym0oAnnyXz33cRhGLwjm6
CWIestSMWozqC4jxAbBIbQZPDT67ppj0rNwSjZAStjJyEIXBrn2FRYb1h9MsxL1dXQGhip8f8nPk
tLPl3XVcqfgfdSffE8+KeocbXsNs5OsfTraYQeqdOd2nuMCfUzHbKQ3eyMbEvZ+Q0grXWLGXi1KD
rQMfytbAYlhEU4gvKmpGdSB+QHxbLBbCklBcVKXxM8XBIZKKR4SIYO+scn+1BQdYWGSKaGbxvEVW
5wO39/6ZGAnBUgGOpkD+Bg8jn8Dyyids3xz8h82MXK+2ijvgJv4vflO4Jjb6ltZfFFCURgOT8eaC
PAg+evipUvRP8UlxbhHIQu5jfad5XePvtiTQ42rDdcFU9GoT5YiRcbMYLsV7KPFaeG4Mw3jNOVOb
LHz4D9ZF8ZI4s8VfjZ5G4jPUiqg1CKPeXu2teELiaQ35qPHDEneFLyHOpduPsxUP8cd/PvQxxEO6
rZIAbNZeHVOsE3ZK8DwfziKKwnC6QdtDao1KIavHcYaJEOk9d/tObM3HH2gDjaVvMnmpBmIfBDu4
kXP7TQazIeYZykzB5toSLBzhISHcIYRNB4QVByMMzDcGlvDLuC6gPHIL0T3im3++WY16DvnWpktM
r08Uzp51NQam/FtKW/2JqBN7P4g2AH7/v+N/j01Smno+4sMClTRaLJzgwB7D1XRVeUERTlIGRqkd
e7lcA+sjwFZTn3NQkENFLSpKYPTViLihUdrUuYKneXhAguEK5kZXYL0FVCfZlVCWC3pSz4U8/L0h
e8beeiX8PcURZS425/cIh6CCoIr4dxmhQOD+twB1W3EtEX2DixmcTaiu/279Zf/vRxItKMUfSgNN
PHHLOh9XYXhXp2Gpb1YUHtt8LbyaRQv4s5jLwzAbCCuEJuovOkvZQTPsyA627YaCQSs6SNS8D9xC
CdvgX8AmGLViy6vfoKWXOHPT2dJo8fpKzA8kLnXxwevTa0+Yj9YW7ZfZWZG+y3cr4UpF60YGj7gb
lg18B+HyPFCn3iwy9miDvy61xIeZmwKbVvSrAEPOeejAIBWCYDhcfHbE+wJdgPEVrF8+Gl4wHqp4
mIrWTvwtfviKGLmBpUaJzm03PRPmNzCOiJhXx2NlUv3wtkN00FbijEUPbF/I50Lsy9nJ/+aTGAsU
hGZjD66d+DHhwrISvwRVj18s9T6KWvE4EJHvpiD+42ygivWrx5v8puFB/aRuGcKzyPxbagASLGGW
GhzKeLd8JVaHaWGOZWVRTgRuboJhkATUhMzzb/viVDXImorFY88kCLo16kuI++WlijqrxxbvgJYS
mCB19DgKQ1ZgZXy0j+xlGRUEonoi41tj/PawTWU0i4fiGa4JvBOEhpcBBmoYblWgiOrryJg2YJKL
8z7QIBTdLqh/ZlWQyySDomwH1zyL4XnTj0EBFzFw+N7ipt7R8ZlJTSj6GU4LWs9ZKlNqFdQjNiGv
Wt//N0D4V0uRsarS2ArmEyYsouBJmeoLbTRCFeouAtaEl674EIUWkGbYWkus8GOo0Y74UnqgQdZO
NYAPNZVQEFA3GgPiqT9InlhnMJha8QnmErwqktg6lrQhDI1k6tJGUmCJwg57d9cG+MNVmQ+47ki1
jZv5IA8ccycclX8ocl7a/KVxFqT6vEMVROCYxVwB8xLRNr1D/MmGRHeJDxIMtU90Pf7OFT62Z+rk
jHvLDPFZkAdT88nIRACPVFi031ThH1fkX9/mgH74Aabzq3klYxtKinYSQObOGFIEJzH0ecHYfa92
xt0a65erCfVhknKsiKHl1eGpQUVKK2aPNDLuAUafHAXKWTBau2NXk2z6uCRORvmcOYwJgZdhYyDi
YuniTKTDEw2cxqxxwDxfsm4UwQEBBOQXoSYpEr2FrHPp+gPGOYSsd9xdq/cCMgU2+e/QfOjaX0Yv
g+LQmz+WwxkzsOiHACVGP9E7gXrDcXhjv4mDTDdKEhsvx13ufLbxuNGu63uDv70t4Y+IfgpSNMMu
VGlMHrcDnD9rs8WfDyNQyprTZ6z5+cfGOPVrSaT+fS3GBu/X5o1RQAuDJptc59gwqitm5XA7WdiC
4TGBHt8XBjFDcKLbZED4JRcpGo63zvBYYl+AY/wWBnF8Ho5VXA8wk8r5mbGVlaYQqxGPM7prd6hr
cOdDEcmNghLOJy/FJ9ML7kYs7X84v4LplDq6T6klQsjtjh3K3g+JcMj20XtLuHWPtA2eiF1eAg0D
Y+nCHFPuFyoWbeg+oSDB/32vu8GD7h22laSNuMSIG6vN+5bctMN3ySuRkYNG3xtm1CCy2uPQj96c
1iwi5hsRQ4csxQJCZY6HNhEAvXl6QV45/QWiKaFt4JThCnm7iQd1ilBhLm/evhBBmUDMI84161Kr
ogviwhKXldDmZJyBJDqRcTjysTKBKX3tO9jxNBjSxMC3CclFYlzFusWa0cWpBm03Q0j4rYMAldtu
YEmMjYbajvkvUznYi/MqGPS5UABzv34Tz3tnGVzkBNeJQ4mNm0wHQb/LFAqQthVq1Ru2azOYEQWC
NygB8xJ6AjpqDM54E/5GRwyQ0mm57s1kdmMqzxkEgN3xuR8dwSW6FIm5OjzuKB6ZclMbX3gvAEkq
XLixF4PxwFk0UFfZnn/IR97tlDZ8pPUl/QqfjVnDAFG0rmzvF9SLiAhkZzSHlPAk7weIfiJZBNZJ
k+ExPUnL/HSlnVv8vPqUKHjAlXOWBRmnAP165CVzwmPT52TETsl2OR8v6zl0tihxyW4DhZszbjjQ
HVXMEXCtPTcxpLDXpF1UwWcGV5LUzf4KItkHRGikJuyBwJfEzrm4O5kf/zfQAfVZw+aoChXtP6LO
bDlVrlvDV0QV0nMqnYDYa4wnVDQrYA/YwtXvZyTfrn8lKzHRKEwnsxlvp5C0Aw/+MjtO7OgVEmc4
cSNq3rPrB9fozRYqEztzrm/IBOinWAIyvm7yD7TL1097dfx+xLdJsX7NW8BuIoSATcaIoOdvptwe
cBoBxAJc3P+dMsa1yui/wBuBqikeR+zM2gU1pM4LnHU5wLsxu0RsL+9RjRsuYyZm6mVCL/RkrD5v
mZcgU5E9BuRvbfJl8QMCfdwC/Vd3v4R8ghUuWtNvyIE57o/wAL+xZ2SWZ+pH+0pJfILTQwEjknrS
wTfR5P72Rbhc7yVDBtMHcZxnn70f60c2CFqghyjdwIkgCsFUflJvaob2HDgBh0wOy2M3yJzWd9A6
vvroHQd8YN8xQPw4ffV9L/UGqeSFsjVPB366pnCYrSkc+qF82fx+l1sZP5/7fPfXTNQZtUXfX6ep
n06l1Oh/+1Of2QnF2/T3dio/r7hDPqd8+Lig+bwsn9+DAfVJj48przz45mXlH4tTHsYTpVy/EGEG
aZZe+2P2SKHDLItqKVpRGQXLiKUsyiFwnHI8FEB/b/jrc//3dynH5q9Xvi+fHCK27t985fYqpSrK
y/H43+9844e/f/wxD5Tb8uc8fchT8/QUV3kZvvBXUn6l+Crt8dsO8rr8nfxAq/E9pAXlTv5ebvry
JFKhpQ68Xl9inoISrTTmihNapz7rcXIOOGU5qKmfrjjU1H/0nYCWWz36LEH87zT9omu6i9vHI7Un
+ciZgZ0llyXkv1Dz4XcEKBwz1jQpq4REIyemW1f+a7qnNIMjOhgAdL+AJ4XZAxsV02vbtyeHzPx0
Y/sdYYHsTtwJXA15yosHGxnVnCrhqVwAXKAq1yOMvSorCZk2uOQo/xw8cIf+suqTIUlYQcAeSRgd
zBpGSowpFZiKYhEVmOiS1GGVVAm2IEGP7UuVKMi07eg27DxRwihoZ15oCl7+nY2U6BnwQfg6hhr8
cWwgwsGRhcs1fGfP6AxLIbqJy6TGANTGj5ggp1D1GQ+4Rl/+zYfwQe6A49/xHmHtrYxycKknjj0R
BVIguZaZr4mW+I+N028IkaynCENHLMsV+YWHVgxlhp0I0CLLEi5w4ikUH8FmpPe/mR84uSf6Zij2
geo7LKVOjFlK0stecT1ph1Beqdp6rX+NMWcM3sETo0YSYPvv4EE6s4pK4wwDT4+MeRdNoPsCk79f
rMnvAGrYzXkn2kiJygF46aCNr7TBcXxf7n8Xd2Xy+nBG7Vb9IIRleplihDj0XM/qNxweXf9AIxGf
hL0eVprsYL5utJCW3ibnIQe0cFjPY+XDqWavsTrUV/rqNilTrJ/u8MQRRlH6XgmVD8k8ZQUykx+8
QaZXf9Rb4fgr0eWLJUfzo60PgEesw8imriCp7S4QCwnAjY1P7N8wHxNQClj/Q0QrUuq/Lq3YwO7K
wEnZKf3bovliK7uD8xYbIbmqnsqQZjCXvAZKXIwvlC7NiSIlypGKII/E6Z1bwuC05xRHrGVvDjsP
hjVEIR7ObHOJNOBlHLEwSWHxixyB3ijOlhOHMuTZV6LHUBUT78sMPQqdpre6jF7DYlJxHM1KQeTy
8LWdNW4JpD4PO/gYeAaPQBxInsNt0xnn42ZljQ+r6qse2lNrbLY0uxULv+ackFSPF+aezagx1zfd
VLiO2FctMZVJ9hs2SRJ3mH86C21y2F4+tE/1U4fqeUof4RtBDJtUfCcdAgtJjV/qs4JFwCm1PZCw
gT7KfWz2/COswTO/b6gwzU8rZDkY070T5vSmG4CTnIf53JkXQ9FuPXFaRtllTvfY4mpDNcW7d6AH
anrbupOa/F50sq8U0sG7f2LUOMDZUeEEPIWyz6eG0HpX/yC81sfEcCFPlnTpe1gOr4MrVFgUxaE6
7c3PaU15mHkJXQo7lvTI+37AFS3MRyyeMIwqoc14FwpixKJvgP7P40v09fQeYUtvxqQ3QA4S1/Pj
2kSQggwjPGXVkhXDnJl4WoKyn8jcIJ1k+mTmg+MxZgEyKNPn6DXGGhbuFvI3iNeDFyxiBp4rWnSI
B8zVFHyEHq/ODAZKKvjZfk4UqMcaJ9mjb+pFZgQ3hOrBhfinPTouCJxYe78x0lc+1AyEShSKvdkB
9tEUUds8n2PNZiFbszesNhM7otbqk4NBOQH/rLE65tpNSC3+KRgXVhXUU/La/fusjY+Tetj8YN3H
Yq1hSYZpRGZJ/IQ1P5D35+kJtWbKRdMecFUdHz+r0WlGkQnfWZQoYfevF/QCrAY8jS0mReYNQbvH
vrN9L5sp6xt92WWXEQLO6pReSdEIE4Vib3z1b6m9aLft4p6xlQP6YBGlIEqzPM9GxwqAAQVDhpru
q1uhgAzfq4ZKOEIIYnIXdvTmgnoKPLo2NvoCEjqrOIkKNj7Y3LDHjSGnZOTosdfcMzsbI3dYf1DZ
/vt0DRKKySPyIIHDrwOJHZfJiddlXQb6l1lhjWrsMgOkYelp4FJ5he3mFw/kPDjyJSDEkANsilQU
ykfKTOIrzcBN2KgG9AGsXvEH+nqvqhlnckTdIVmticoIgd/3N83CYlVHvA9pC4yRqjSvSz3u32PM
2k9fWfMPpFeU88koQZuPC1Lex3uDDEyD7A9E4cH9C5MTm9JxEbJtO+O4Rs21CN+MevDeIFWw6yJp
hnBF2hwBFYSCjfL2WuydHYKC+zmSphP23iFWxdqaZsUGGz3/URUOqKv6NVex5ZOb+LrNoEIZpfdG
jlcGZxJg1YzP430mJhaOp++63Z4cCxxO3f4FIxeWQS6snAjbrN6EA3t5+VcNhftC4jDGEuG1Sesy
dDHyfLMofYFJ330GCXCYsv9ENOWEBWIRYlF+ufr2Pq1wRUU5U/RJsHg13o3xTsNiCT54n5d0LNwY
Q/TkSLSgShnfCPJUXD4rccPB5efeRJoz1BmiHr6pBefTROWCumBrj0Ztb/ll4Zt4s+f4ewQKuwdc
JSjt30P1Hppl9CT1+xr04BsWIfFlD2btm6/SvmCGbarts83ZSdWg6I1b7kLFvHoQvVBmzWnIV6vz
JDj6ElwWh5ImOIfdmY1v6yOBcn7ACLD1B99ls8Bm2I2PDllPkGdw50RAhd8EHGGmM5ugpCN1NOfs
NS8SblzsP04f2A3d6lV+3+r6iqfryPRrjsMDAAiAyr7uBc59RtQWkc0u795VRXaTKnm2/w1hVsGO
7snBJYIn0ShmOfGRxEwqGNq01qAiJg96BoddL4wuvmpTvV7wXK2V5vlHh5e4Abe2XnTXsXGa1/eh
Q2yqHI+1PmrTUp3wZNd6ZXV4JmbWdaJqC7XeNfXiAjGvQgPLcRfZvc4kuxnf6K8jaGrltn0Xe6Yu
z1SWG0TqIvCpAeqdHPPJ2QPrhmplHT60auVAJWPQ6JgFVQoEOoka7rxzlu05ehDeujoY3oPceihI
a46qBVtsUZkTDerheIqyrDMCsp7xEjWiSxFdGnhqERIqZa4wUJwl3fmkoNxj343ySPk8/MPWASuF
Si6Jg9tHvKeh7OaQMe569LE+oMCjr5HRV0D5GPB83WZQDhik72LUjj8NNR5exXUi2Of8aDjeEc1F
TenwBxlPN4SqA0mnJwFs7hz224R3YkSg3ME7E9tjb4Gwid7JYLJBcmtncP/MNbFPZBdBvCT/zh5X
k/KT7nJfAG4MzQ+NABrhgeeoczlZnE6wUWVIfKEtPSenuZ3epgCYmT62d0ZSjPRBnsDUmoIKI+eo
lzgXvf5BWhHQHS+UjyasiAGVNXexonuRQTeEszLDE24JxDRHickwtj1CyQJZ3RQJKb+Pf7wRE4aB
5RlQ5gIaaczAUyN78ISYmMFNTJH/odKDbmxusfHARzJQdk142MD1Cw84ghggZFdI5zWxvfYW4NXH
zmqAxMQn/2aCdDUrNjYCiNGNYXrHmdCr4a6iNCRc6wf+Qj3DtMh4+08rqClZvQZ40CkHjHn9h+kz
lD4gl0wuz6gsogO+WdgcOoGFSlf3NdZOrqcykX1de+MSmJ+lGXrtkF6loB6A2gDjgOwwxkAGONR5
sI4/yHGw3l6Nz3IdFNDtIIiyOMoJmwt7mD4L2fZ2DDTT77Y4IryhfhJhgCp5pRPr9cSuCjJIyNeT
6jdaSKgRjrIcKcU/gc4EAVGAEFmviD1Y+BwLZkkAGFV5/GvwYKogaEHRAjYgsT4i1BPYEsOVIBQp
xe8f0g/+gE6cDIy+8cwOrOpoZDFWEReNA7StUyg4gyaQwxm2l0RvXACtOnxSHjg2kRnKQIRktJ0b
eO6WPsJEd6f96JhO/QjLhkUpxXjqNtRwsWoDRdt79Yrz1NcInMQegzv55BohE6r85qb2w4VSLjC6
bHko8ic+jeT8ZeOL4KMIVcYFrtD5FGc2VoCYYeDeoCFa3s96oIj7kZrk4qlk4ERiTO05MDIp14yc
ZEuwDKYijbT0zDLdR2bl6t57bv1DTGeAHdYEZJVNoGYPSqC/qR4bpPIo6ZnZrUlRYZpJAGSAAwYF
deaD0+YpkOUreQiA6Unan8XFBv0WZl4xI1R8zWmKqJRNtgCgFoM7WBZdFAwC3taYbCk5aKyvVlyM
hG7JOyt8Kyd6QbFiNCbfRGL43ix6H4GaQOKIHwHEg2Z4iXni60oIWxQpIfL+4owFrbCBoP+LlSGz
pmHgO62vX7fVKwB/FBjXii7Iu7WE/EqqheC3uHRRikGrFVfDEkhutG49dmjCG4bxc/w6Ce+u5QYN
xSMwkXGmrx8Bc3ELmzZAcsinostw/4VHEFM4AxQF8NMQsTTBhEkdCE2DUkEvhvlyDYTQoVPvFPc6
XGr6OAGDAa9TwZUpXKyf4LQC8oHkgJQC6cBmK70QCyccaGbYzwIz/QMIivthHIdh6Y3DcbbZQEXD
wwWIUC4OkudoOHk2eA+JbBGMs1TbjegGV8mnQ+TQ0qAgUNdYyeHh2ob7nnBLKLWk4hEit4T0lm1Q
4gUhxRHBUYoQUAAApT//GQwGPm8Fyz5eTrokpf41ZZOhMF7cOdUgKcYwDLH5jLoQil3oh9sNBD3L
C8cbjrPlbde8PHpTB7OSt5Rt5N1c06kh2hFrS1swioVUZMAQ+MHmgNf0e4pm3LJ5W8R86hFkMKp4
GSHk3IcbaICb+wKD0IFQdsZZuN2CNhte1vkb3Mjhi3bDPBGkWQ3GSh9uQi0sLhVngD7kOxDXER0Q
Bge9UJ70FWSX+LZSPY7DHXehjjfiXhHRVIXkC15fA2F8Ry958hMFI6J4rcjCSoAacIRvEqdFY/z1
XVZs/Xsozc7j6GaC5wpXEMUJE5v8ln7O5Tpuke8XI2EIQE3l40KtAyeEqdB+5KTd8SXmr99h6xWM
0BF+XFw4l7jjF8QcmTxPF66dqcZRvKkGOhHtB8LBc3MokB1bj4M6fokWTLryfnRYyIgjFKZqWA3f
Ycab+Uddenlcwb8MyEyRTrWRo+Z9kvMrF0IEEmKQHGUXYutCxBE8VYhQ8rxCHboMeYb6d3FLUXKd
rTdykf8yMtfSQcWRJkKFlu1X5MBgsUieEb+nKE3v4sITkgVLE+pI6IeNHuVEeXnYn38ffzxNiGhc
wxd5A+QQ6QRSGMINATqo3Aq5muR6CscijoNm+UshJc44kk5WDVv8XrC2Zxa9Pr72UtQE9ALZAofi
guH/3c8ztCKAYAKByRXc8Hsp1qJ64bsUbmUV/2CYkrZgIIAlgjKE8DqpT+Vc5cR1/45Tf+wSnXLp
GwbKNTn5+MSO/jgeaDuBCTH0gSciLBVQHI4EEI4NNHpcjHvEikwuVUzreUYNBgsfAes4sif+7oG5
OzXRzMpK4Y/LQmmG15fHYpsS4FfHkVEr+wX1XM5Tni2H2WrhgoJ9biBIPGbZ/Kc+RCinRLv+UVuk
GYXyw2KCVgJQ5UPaQs5Y7mGD9Hu/qHVyqi1sEXyJPDnyN/SQnfRPWklaii6hU7uT1pWzgn3Mq+DO
DJmEqYAe/fhtWWlHOee/9n1xrPIX/JZOcgv+WkLa4s6cQotDM1J5bqHXMz3xEzM2rfCOJVhUuDDP
ubT0TX4LSUfu4zETaam/Fu84fpyvIA6wFIV7w5nweBasg03L08pwJW8jYDcfGHCSACKxHwrl2r8P
gCwOsEf6tbAPhMIAkQEHwD0vL80m16ZcLHQpWIDkzvISFIJAvni693+8oF9GELfl2pLfMYSafVJG
CA3i5X57Hzwq6R+yJvlNRQVU5KHFSN54kAReJeervB4hS78DA5RluS5lGpXW5/2eSttaBkgeWgUy
x+UMbN8YQUrlFt09AAAFkm7+IaSnlCxu40QBUAL6BeNDQd0hunoYq/EWyVPKMcjrCUHq70Ua7oEU
Hthj3np+R+ej9WhwzNE4MZmYeQt+f0NT/7WYtNkfDURMzEDB4KjUv6cqE8jfCf/xVaT7W/wX5rcZ
Oj/lNxNyE17+NQU6jzqlrdfcB+OjYNR/gd7jMTkqI5uMUocueZcjoNPBe+HDHegMkAbrP2QXfMeA
gNtywb+5SGluLgzpvDJNI+jgr1nt8ShcZfBXyaWTBlxk/AXMUNrlQLfn2ejYUCdoTxkK5DstyIcM
JeKVIcOKdGpewReX+uvvhffGdgeretpBjk1a4cx5snTmLCB94BWK//qWZa/8+snBylhRstTlIZyQ
HHzNw+nVHLTY4+NA6u2ptUoN9Mk9LHIzuU9Oke9IquU0cPZi8pTKeufLRCmelHLFc33Ax5Nb8vXv
cfITdK+hNNV/j6FZ5G39I8f+zWDKWK5MabKnr4wpRQzlwlHG0hH+/jOH/vUVGW6Z27mLuG/5Sn+R
IUM+ipEzlT4kF4P47Ukvbz2MaBi4/l5IbtG3/nu8LDLlWS1Z6fzv4++F/vezk1lT3hZGaXkzMR3g
KOU2nXgnY/b/P/JJK8ioJp1POIPS4Qjh5K2QrolL539jhnyn1M5v4FcO4GLTFeQ5Me7huWTck073
953DZt0no5WMhX+vJPfKbPP3k3S139Pjb/9O828G+L3U+F2eSWC9PDtLDFYGrA8I5JZnw/SdeyDt
/GrGUG2MZbCRznsflicvODg4a8RKPunOQe5mF3bc7pdjzC5czcywLvZ0bgY4YRA6hlqy80CuVQQ9
EGR0DyxbI3bVpgwUEjCK3bSx1hP9RwjE1qAadWj7gbzBs2F282meAtslJg9vj0B74QNtwHYtA8j8
VOgg+fIi9ffr26Eotwt0iAo77VtlFTxnx/3GeZ4abj0r5zcjANAwX/AYmr1/jJvKu+5hOlNKBWH2
kIlvSwiDCYYfYQO1iPpwWJqJRYAODDb3GiSut7H8JBr9c0gppzQQH5I1OIuAfljl9FfJSvFHgcEi
Sp/sD8EN69at5euub11ChJ8HX9tHmsD9rNqgF7l+O7kMMFK10ArkGl7FOVBBM8OojWJ6xex5jB4k
Oz/G9RIOAcLaP2+ywoOR9yCrp0xg7p5WvTvwlTWu3SEKjnKnfclVx8YQVcaU/PDI3uJXewF5N33C
f1TcGNlMIBm7jkg8/8F53Xajx9tH0KF+6XmsDxF83PoU6NDcO4wClSisTrg79nDuLejEpAmBHa6J
N0vYKb/76IPwVzBsXHKCPbaF0YErf1kNicSdHGfdull34xLC1w9GG938rkQdPL7Pw5OiijF1sNai
ROp/Vl/57rY4T27fzoCw107CJmDGEBjqML9oyMK9ZnV+9i088WwqVhIyRzX4Ffe+HKm+3kleQfKw
wxLwMnvAQrC21KHVLaC6+dkzaVDfjN1FOys+2un9U584jKZ6RMuquztVD4j34WP92l13DWXSnQs9
fkc3RJtSAwm60CJ3EpNqfFDgRsVaYDezdD667LxDRDBot4gU6q3y2W6v4+u8+sdCkOULzsFg3KZ6
IFpm/oBROS80CPX8ElCLaENBsd4QTdULmG03qSHGhY83+4OKBfSgxM6p+LCOsCVaKhY6IQef5VCL
enOdQG+LnSY0ruodPwvPovAlIRtDl0BKcqqQ1A/lDaI21GjB9T1t3qvnFUOj9IlAGWIOpE7qEGBJ
EGKr2cEaX7ASrWZ3Mz68JrB/P4r9wMZDHfwTUwmCDxS/U/1nFT+6iJLvI6og7LxCMy1rH0Lx5bNC
O+iskBK2HbTRYnr00MvrDmKysMnDGumD1MzRDzef5Wc76oAgZXnoplKOeiXVUPsy/lmT3vSKLk12
apcYjGqIag+9W3jQZpTue9R4dIJq/PvYYt3/Wqr/sNk0tNC0k6s9KeyJ9Yqd0zu+S1ZomCs4jkQG
PiD6AOuMgxEfD7sTAzHELwMpLF6n6jNGg300RmQhNNAEDxObyEYze5gT7Tl4FIMzxQvzmmi99KEM
JH4Ju43iu8KoVx/cHVilF786ZboeuzAXWFP30gPiqWpLHLIDkcPArqie91Bu2+H7MD0etnnYnmbP
AxDBKdC+3Xz4TpziQAww++uSWCRAhUiDEJNe1Uh7baBXWrbYH+lzbMtrZNgYJ8UUUgnWKCMjuuNN
ckiwMh+u3kNq8jjfn78o0ZRDNBWfmN7EJzW943yDgvT+eTc9JTQn0E3sIjnTHrh+wmHBj3NWfyj4
o8F9wsWBJUUdAR6oJKx9FmOFbAaNajiIE45Fczgz3NGbWNlleFvZc2ODIObf/jogsMQEQYbv8gy6
F6TNALpLj8Lf21PvffwkbqkWNcNb4i7MT2CjnuHrv3ZXsBM0Mn8Nnz8/Ipo2xpgFIz6+eE/DP7OT
UAaOHhf7EImOMjR35CuBAH4CUaAVgRZ0iynWwyD3mnvuXbCNuD6921Ws0/d3A1jA6wH6UWV7qZFC
DYvzYD1hB8LjgakJVwE+E0VQVl/3qQbzrGs989sFFu9EoGyveqPXojWh6m4f3w0bjJXEeC7dlUwS
VVxTR+ymbR6eKo8H2VRd4C5CrgSSSRRKCQjYXuNeZiBQE/pTsywckU9THD9BSjtlLwgfdfqavqZG
9h6rbKzvIalUi/dnr4KvcBJhuTp1i+BEVjlGVXoR2WtKhg8kaOa3rSTPImqcgZGPDs2ive3ORDAR
H3+YlcWWTAFq+XiJaL8JcAhAkIxARqOuAGMZ5cNb97FDwFiuuceotx5YsBjTFsWhiQNAFTt4JKIe
o36nwBrMtcjBPNS+kknl3af3zX5eB9WEAcDBo2K9T08UIFXq4PhnneELt1R3PaUJzi3ZbyAxfg0l
BRNFTIvbEOnZC88OCPh7jPFuA5Dg4Pp57yQuL2cBUPVxWC2IobVXhI/O+NmCYYcRDuDN9wEBOe/w
6DDbfz8h5deeOjxBtgLvIfSHNFIEAiBEjLAummyv2PuP2LnFPeSkT1YNIasQuHu1G5OIRYAGcauk
oBMtK9arLXI3iPxF+NL86z3ovXwdaKMbKJF79knP6HUI4PAdJLomKDwleWExytWLIA0e4M/l7QMg
cgh8disrxez6+XlYknrI+qN0hTXoZto3gMTpA/onhVqLCIO+VUTMYvmuJVXR/lGh+7DSrj08JJ4r
AFvz7JtmaElr9vPxK7TCZuSsOXsqmDAD2aG2cxZUb6pPO8KyNFZVRQSfsML9cIfVUdiSkSRExRZZ
5MoIsbkNseHyiXa4r/Qf/qQDOVdDnGN9eCCAmdweu8ve9OU/sXjDCpSZcgjZUYUp2lexpAI03ftc
JVwiBqaq3n5tr25jk4lMVgn98pSahAu+B3y9jjWqlRQu8aM/kkTimcgWxgVpnLdhPTQT3SMmyKui
E3Qj5Ijee4hWmd0o5NP4BffuGUH5IMdhqRHwlOMDObLuo3uz0S4DmL7afdKzhpfbuK4ijG6U3vCk
eweS7E1qUgQK1F8GNS5AGaAzfAMcH9tmsMP1i9U9Qkk2DryuAxDlgSfh7oM4Uk+rakAMzfNbA3si
mw5N9VpjiYHoGOf+bTm2P24Ia81t20Z3WNIktxbzzhzbVnYs59UjPVM149pXFudukZsYR6QGBsPX
+f6+yikE0CvcLjzsg8vNV2j0XvxmW1+kCgDEbWrC33YG7WP4fCQXEhXK4KonjbutjuBX9vqZL0nb
q25xZ/xYKLQtM8x7UQ0hK3aOgw5jXDWzXkvzuHFey7c6KfLR3V0+8nnZfpj3pIUEjgHQI6KmbyTg
pHy+fqobTv4x4RV5HihOZNsD7T6jtKCvtZcP+ZpPkDa+Un3HDIMHIkcau8DHpQdAKJVG6twPxzMQ
1CxKskzOcGxjWq4euOZOcZbH+/Bgzm7a1MUDGx5W8aVZ65e2OF7T5k6GCpoA9nav9OHCCFpe7/S2
6bslqyOscWcMzlZau6MCyV83BkRVDpvbcaD1Erf4alA3kYVjhg9gu8NQd5Z1uynIicufSzxIHmBq
Rv4BUNrlyQkPA5xbr+m+G98KnNsHB3Zw11H5nqvu/FnO3ixvXW0oqS/v9F3Ojk+8Uoifz4PGiWtQ
V1bPhEm4CKnH+W1YUd3LE2wjFdQyeXLWFvfbmtPj3k5jtabb8VNbge+TJOMgTwA5sAdlObPIhcQy
/LDRzj+tO6pI5Kqy4vLvbgRnjkZs+GYG2Kxa74quRbQLqHVPXGNmF7NXOwZh5thO7zmzSD0t7W19
217RPx/n7+IrP8732vTai5735PhcqqRoVA6a1RGHX+B1cklPzrJ4Lotfd1CzwAQrKZ34VGcuUyqn
Uk07Y/e4TkodSjB/bdrLy239OCbPG3mSu9ttW93W+2p1dkcczhXpAhktHXJpd14/l+/90uotCjVr
e9PSnJ0pUCPB6+JX7xNb1oYieS/hSnRvCa9Iy/WMWe/1YdXYO96oT+meRrO64wN8/SqzlOGty07X
8bOb0LJ3bVW4o2c7KnlAtagun4f9cn/bvrsJx1Ocf1hFwWJYWg7YGgfOkGO+8DCHxMGPGo4FrKsY
ywz+P54wClrBPtES6KyM3mFFh6/9A9o6Jdyb4bMN6f1iY8OuCs94y2+oDx9D5rGq8Z2Tr1VYdFC7
MRidACba/gUxCIg2/PlzQKKI8D94021PR+uHgRcoWTdQQRVdxp6whMrfIwQzrKiA6d7d2uo8N8qq
WyASBwplx3B9sgcVBbEz3S9SjTDfx9x4t6OaUhUG9ie/fW8ukjaDNzrxtMyr/f1qTxmJ7AlcqrvB
C4jmHPUKjkeehq86lVzGw99PxsbLkBe4N4OLEzUND99WzYDPohuU+rdyXfDsnASfKuv9w5CvXDKa
mdYGS1zFZfN8hzDKgbDFOTRsXfSzf4XvA13A2Mc4TzyoeKBGplTYhC8msP1H+/gyq6nWWziH+Z6L
vZIj5hBup5+D9k83sJktHzCMnqw0LCBfFzMfBZFEzzNBFG8SEcfS6oof7KX3z7Zy+ndkYveZ7yG/
IMU/MyXZde0/+asDYUe3HqSmghUC788lR2jbDZrXRw8G9TuAr9PpwcudHPZs1Hhvdsp+eCDXpzec
v9uJtv+4MiRa8dlm8gghNmAEW7BREce+D6HssAY/f9+Ybko2s13mHBK4NcAN+qSGqHKUtCGSLcQg
7hBAmwM7H1AFDUUqI3oj3mkqpy6saiIas4unMOeJbAka+i85DslFalQJRHIK9ViSNeLJRtnjOSKN
aAdaiAkqSaDNzK48JAEsPWmmEsvDqJmWUIgyJCtsg9HVGKvbPpSledN3liz7HzwbVdA5VYkzWNQX
/C1sYnW82GDcrnig/rlHjMxEKUjpzNX6WCp1Q2UElnb+aoZcNntInShuCPzBGe4ui5nGazb7sYbZ
whg/UOX7+gMmVuBAYPXtNUZ4p2+8XiH1K7KQwOVt0tp9qGZCJON48A01VxXbXSDrjYHiYfribsKL
MG9HtnftMzd2mgTPXr/emPH1+s3n+9v+JAG1+XeYYI8ZE8UKkrY1l9D/3T7WNIEG/bcF8wOp/Kcg
Fx2e96G6qHG2G5j/cjj/+7mRXWctuxlCoVnuzptltXpOKUA4ayZiKgKjOwtbKDPut712d/sftOeY
xSnzx8D4cLbH3Xuz/9SXCnXYzWmZz3jY4jpucfgRPW85fK1uP8AcIX0kchfs3a8Bp0P1+gsfOI9C
ycDd3heUWea3kWL360wA/lWN17g9fv2QOUUN5s1IJoausJdU8C02nIXIL/5djP7hn+lPSUIj18SK
zinlF7oHqzjmVEQ0yPyU+Wl4gbs3eS+rTJ9jUt5JY+6/eKcPn8aynEiJJkX2ckjYmNQ8BRctxwtB
4/uyO0wR4TO40fArKkIUBNrM3RlRh+vHwgkeKZcw69Yk5w2b3cbXb0roB9BRqlgopnCQ3Ta/ir7V
CV9J2vcq6bv6tl0WAxy2ORU2lTlZWX2c6Nhefj5ZyJBP5/Mc9q97sS5X3zk9TCgXsL6ItWneeuUn
KVr203sSb8g6ufbNuYEejZPoZftHH78xC8MK3rmribLu+lOP1cbr1ozZ+EyxCeokOK+zSCPpX8kJ
WtGF78AXc2gjIJ7RY8BavR2WzAV9LgEcgwv4TAvto9sUY4em2FLV+GrJcFdi3HR1eGV9JblMlQNs
8PeMK4kZ571sn57+7y6OQ3Rt1HzzboVub3b/mLDJOPqnZL9z+vcVm4ZL8qRmslCnbNZ6OO2Kh9k9
FjvHmEY7j46zJ/sCnCoSHqB/aAorPzGJr4bNcK1NFebO32aHGUuiTqY/PG1l4p1IODDWze2PMj4s
nA826K8LpPZ2uP9kdiT05vpzAxtZntHUT81EXZxlGrJ3Obr2HQ4alLscjLhMD0t22ChzJljISqxH
9sn9w75R7WBMN+d7mDT7PkblMlizgN06bzHMZyQf9ABl2RPFxpiwOYo4lncYP0AJZhUcgloMhwxg
kyV+Qer3refjHtX6NXEfeJBd/PwHw0Sm5vIfFGQldSgjoMXpGyOQMrCyLtRhmrFmCJev/orSBTIF
MxaYS8QLt1R2FURXIpM5AYXnEYWgX7UtfrzQKPIMg+cQhVC4uTIQk6JDnRcyK9AJKd0DbdL11wIg
MuuBIfX4G0ofCOXPWW+LV+K62xVfQIqJMauiNnkNjBTbGEpM22J+yty43TZoOO+Cbs+Asfx3ZoTY
L6PSIJ0V6IwYqvErgXcAIuSZfdA6iwnB+oBmHRwgjI8wW+wPl/Ppsc+JN/4Gz8BAjdJrgOoCVcMe
RoXiL9uwHe9u4RApAb6W9cBi50SJYq4m3RAHFNpIIIH6R8r6AOzJK7GyU3wEOL6N3oRVAAXGrTdH
DzJGXRCwjId5r0UiWMWxYkq90D8jbA+NFFJ39qf7rLEBtWZOUFLBFZ5GE9+mh3EeV2EX6yl03rT0
n6mOcSF16zWeU2k3QJvr1QMjsUNlKzrqIwjdMTI4B4QEDhIZ1KA45+FS2of1JwrltEfQ/OyY/ft3
hbuNKcyAXTUC5h64H7PqDIYgbhFdLODQnwGYzuvpIbSpN2QNlpqIXKnPpne8BLqMisI9QjeGHrFF
alrG1KQb6RXALjOK1Uwo34ZoMpCgLFEcbIvxeaslFZATzJahlWG3GF6yB/yg44xNELTU4wz1eEzo
hHfFQgcvLr8cs/7wCvyXqYBFuw/SNRAZKBhWsrADMPjH/pcup6cF6nWyVXYzIzACc6B/2KHlPTbi
W4CHRooxCCyycgwsBA+BpkjJsQSPI18E8ThgBMWEEKgSxx4zLKZWzIU5U0ZY12dQq/f/nlTGwJCe
qRazmcWPDewh2H+RYh+wCiQjxR31Br89D5JRHWweiGAgWrEOeST7FSby9vBKvGJUp9QZObLGt0bU
4smlJlQYLZxCKlmB+TTedaC2Z2Y2kioiVga8O+QXTmI5fNATPDcYLxRvnxXZPrJnVdrNgMdHpzXo
6LcFscoeFIE10WL4c7DwsOngEnymE23+Tu+DfKh+47DE0rTfflepmB3hTTcg+YFbDUYA6tzN0P2k
KO8SKP1oKJ7oKuo1Ig8cmoI33iuEHW3B1XDVhip69J+EReZxL4+M1VtZ6tDQmATE3OomU+atf2hT
q7X8Z0sZBdbsj7MsIapt2Pm9AqrX1YgxmTUvpFX2p0oRtM+vgz7EB5lF7OGeMPnq1zHW9o6Z7qtv
VwkL0IZ6V9VTE823xYZDwfiDZdON3EG6IMsp6mhccU12HEsMd4VXZJteXgMGXur5DmkJA0Y/IIKP
dsFPDuMm7ztXGMgBTFt2rHscZkJ2veQEHSQRwCLZlbDUAaKrEbKNHpunPuXJKytoNvM7e91Ckzuv
sCtqZfvTjvYGMA8XgzpVQKLRQrdIc00jqK8p8RbkBzM9WxiF4KtwARXoU/bS4Tpcgzx1GVygmOAB
Ak/6NOi+85E6ZZFJ9fr0721KAGRNmfXtKcdAP0IQ9eGcU1WGpoxIkteySRi/9N0PG05QKmZplGaH
WNsu3yi0MW7GtBnoD01awtwHWRMUb6AuHxmpED4WOv9H1HktqY4uS/iJiBAIYW7lJbyHviHwHiSc
gKc/X8KafUYN06ubxki/qcrKyvQPzQfiHpZ/p2aL7s9kg5cURV9vu6LHgUbOCxm3S2NxA/E170mj
PdJy6CIgXMve0encA9XRsbb3FjTOwKKn3YuAnJZ4qs+qWGPYhqverQk8VUN4AONOYiNM99o4+YWi
BGewDLdtoN8oaZboU/rQyHANXitkECaXGasfjm2lxo2eeKNPg6lnrczJYZb0i41iY9c1Bogm4jJf
hf3INq86565ejCyEYFHGfuJSRc6IOCYBXzaCpZ9HGCR4ym2ri1yZZ463UfGPNIZyA0ET8PKJzuoN
fW+WaQ+3wRRy1jM8rsro5qGMHY6ryAo+8SCzoitBWve8TP+Q7R1uJ/s+JE2sb3vkGY+bU6ZowKlv
nPxTnTrgRpNYXvb2qVXFbKbaRgMqLBP+dF6NavvNUksThLevN0ozOvcnNbJS/7iU0hPiAO4torwa
P9g3ih2wONRtKG40b3BkuoRvxdl0nbTR/Ls09mhIZo1CdImOISrC2MKRNuAvEqBlpO2dIhohFhLu
HvHhqfamr9zA54hqxrF/jG5rQhXiSWQqEpcg6jZ81qES0ri4uCLWjOLgaB+laxRGIzOCFDTGEKjz
9qYxvu9tOnwbpXkppIaAiVoFHPMRH2avMYTpin3otm54/exqIITkHrkRGnG7zi3IjR5Q0pFrbz3g
niFmACgWo64IfH2loE/FawMb2UmL8uV9FZzsgZ4TRPY9Td5fJXF0VKmJwN9dUhfI2Aw3zhQKBeSP
HrHcFJNgVQsyyjAlGwW3I3Fq6lGGexHh/RW75D55i0TTOyOlRTLTWocFUotRhlEmarTRI37ElQZ0
OK4Ek0XEJoriXy0UTj6uLaNHB7nyiserm0vO2ws0T1wdap37g9txDMgjCBzBVH1RDaQ6nDo56u9/
b8iQg93gMdtT4C+rowT+/nsj4WxqUeYCVSouCuUmsjqo4xjBk0KTwBATggRnHpElQWsuk4r3g9Dg
RDta2n10HquIJfuwoqg23Xv5OdsHwAmu7BBbiuAd0vfFNNoEqCfTzfz04l9oin0F1Sp+uiwutAxI
Ru8KT8AITC6ead+mDrNhM5qurygr1wjXqSaRS9OnU5jh6lWe4vWOL42WmTJOJexQEAxnnznr2B06
J1aNLGe31q5HH3c2L9G84yToQo8JzS8rY22W2RIAmaThtSvZpTk9c1tO0oz2OcLBLiWw27owgICA
6R4qNc0y5MnVseBtDQKdqNWiVnty7FWfdkrWIkw4hxieP8iLGWxjqu47wtIVkfSdpJ1ZW5aIH0ZB
ZlXMek49UCy57QeYtsw+5KYVWDc3IpyKR8X0gJwTg4gtpGznDO2J8Cpea2oUG+c+K/hGZDZR4c7h
/EjnAhYDR9AW6E0PzD+c6tTdonZCyXt5LjSPJiXP+ulrepQCbEZ0TTSeT3KEkHskzu8wsLNcW/gW
sKUva4ttv9i5sNdchlUkKB3QUJyI3sFpSAfS9hqS7JVe3rGeC0/Di8dDEWirH+v87GTZeyg296Bo
zDb7cFqtnS3nhnDss7OntGjsWlMEIqDEQP1F39KEwAWUXfCK+JYja195oHJ1G1AlJnzKoWL0CM4t
pK2grZ/iKt3TXVk3ErZBxZkU1+kQNf9cnZU0P5k6tzi/OD/hVDwOLnLlbmVizumBCOkTvMdY8576
1Le3Y7Qjhtnf7k2yM8XG5+oc0ZenYrPAcIxKVgcu+LZNe1Ies0iAiAeWiZJlR5yRvkrUyulRMcCU
NChujcKKTgkMnze1O5WuY2TMsiEjnXwvo9NieWGMhFwAVh/AwE4hALGCtFYizs/3XyMa2z4jahMf
98RPyFazdPVkA5uXC+61T/tBxTU+EIZRcJwZh/g0fAOMgBeyfdCaUj+kQWnAElbtXUI6RJOxHvCO
UeOaxhdSuJiyuiyD0b6dtkttyDn4CYakcmijYE5P2jCsxPe6SZxA280Fn7WX9OP5+FxsbPaGrO7W
2d1ED/Ifp7og6QB3bX16z8WuW5iZO4/rYIWbP1ppyz41tzEir9sWDVlU4bf0a5AMMGusJl6m5At9
cuw5jWnN3WAaceuXMY4vtTYBnTThKyy6VbpjL5Q5q5LJwHwQjZRb/4g2xTE49NCecKHiWDuk58Mj
1CC6wusbrMQ/3TTKs85iwEWvU2TFFv9IyX1QrkBcP/W22/hAxv6XIcoDylVwrfULLlO/OK4XCsT3
h6JT2XjZFn12iXOkiyklR7YBIjFCKmrLJ+/A4/BDowp7GZbudI261VmV3h86ry27gmQP8cngBg5H
C0U/N0sJfs7xm3EFraCfJ4lhvUSGjbl8dYpYSSFUjOcGRGZsVYgOX8EZT1bs5J7emWDy6R9WtL9d
Dt4mfo2eMJVh18JcRPaIXHjqmhW/spGy8ZReZhp5K3aCnNZLGxbG0HQi0ftXLkYPGMaNfcvQMxFP
P5COwYkUTxRkq5lKqX3jxCOWhIDg4DO6z++jZF4evDqV3i6qzvLdSt9sPKkdidW1OfpQbiwyErDU
ZbGA3+CV9lWCnBK1x9PELNlFyGHAvwUXNBmq19YIK9dwv97TPkpOcJy/UcpkLLMaLp+chYJzYJVG
5ZiaMk1ElKRbZvAk7oZfmHcHXAjLOw83UZGGyvl5XsJQEs9LDDjvzVcz6xnUuOxnUqOGq8puzrtY
3ttoY54bU4m9E9syUaDqH/q5T+OAMMcFRQOynvQRnunuGT0mXKsH2JWUYiu0ECpCt7mOo+RqP0ip
wIkzd/P2LxVc3/0jPISta5hOSVI53gPDy/u6/JenZInt1cY91l5d6wP1ymET4DrvYAk1csPiI8KN
F1W2o7vYNost648xtAOqBv4CMMQvBM1I4ku7/PduUd1AY2jfud6bm32wv7evFxzK6J4me+K0EVrn
y/5m75YeXnCA0Qk++fDhqpye4W4fJFNqE7N3oVcpNPNW/EAZgG6yxF6wfVgw1aDFQChDQm26rHYe
aGpl9qvDDwiwnrXShD9nk9nnPU5LpQD2iLiqfaiXmBj+dphSH7Dbj/EOk0/+XXavXsKaP7QS545i
RGDJQ5Irsd4O5RLqpPA0XsGW3jOUBXHB6b5nB+/9cspmhEtc81rb3tdBYg/idTmjzQx5p9WzQY6y
mwjy7ybYkF7cLoADQm43/+5ZG7lbV5a8xcJk00DwVto4Lnl7YGDRhHqLf2tu5fayZwNYpk7ZgULh
82RkPUzy/dk16k0YCmvOP2q7XLdN/9Df18yhUnxypRctcwLprzPw5doJNxICgPsKHdNGtQ5JB5HO
G3L9YHPJSjUqIqlRdWm26fk1J6mUdXatikTrnx3i7s14N84qOFxTXag9Oxt0OJa8GWgSu0k1PrWr
b2w5Icat9yjosJ8THiHGiI48ud3OznDnPHY9xI8f4LNAh8hH9T/r0uI9zl9RQaYLVB+jfR4V3aKf
9fIeI52e9f3sTnCIPBWGqveBEb3bMH7B1iHKoA9MmdmtRHfGLo65YR61gkO0SDxckMB9UIv3UYxg
n8OyyRhXeoWe1dhj+woWUTuH7zFbiLtpFKNptPl7jZIaHsDDXOPVwc3Jy83ebea4i2tH/d24NEoQ
JZ/eDv9ZEn+PD9jc9DemYwE8ELB2p30YKnxnTHDjKMO0xC4BWTiPiKxEMt1grBchNUc3wGaSoqAy
2WSdqav1g81kIxC1vHfutWr3aAVXOOFQNfcB1LE0HTyQfGMUHAjI24R3N/T0Rvl5pG7PZLLFb+OF
S4lvhjRAH3vsQnF+dPlKk7+D64hJda0RWUHRx7NynS1gG16QjzbRXoLHgfRXk4bTOMvsRJ2NWE7X
six6luNSFqarbQH+WIj2ojW6BU/cAclN9r4FHx4NjDiR8jv63Ujhs1fMibgP3p7mioJnvFi7I75P
/17YPWxtVL0JDHgYZLqBwRtuIjyFjfYzSh2qUcBB0KMcOvAp77YM9CFZvXqs5ceHDavBubBO0Lh4
bxek6Qp0b85pAg9z87RZ9overlMFy05CI8pcFCrCa3gPLwFmCaiKcI2QPLG8JES/EXfZh1+mqBBf
EGi4jAuTyuSMTyxYFXH+lj0B/yBaKU9/7Duc6IyOezhjMrOx0PPzuJYA+og2pH9sN0UCCCriNKbQ
yepW55+oPIcl8LJLs+0Y3f8tFQpq0rUrUSvdtfwDHg7QYNGTAizWWI0zJ69zJXhxee3D6jV/zik7
wrIFN9MWW7aNJYtxBVWxBwQiu2A6kiwHpgedp1W7Z7UxCgE5sNrImRBR4EVfS+LyDArRvvucsY0A
4dJN/Qkq6ThLeO0rfwmUTFr1wiOvg87DH4LCacER3piK9UQ5imIIS+mKnPA1y6/ekapkO/vYvTef
zQsZTGaL6sPQtt8o1YRp+zCpjEv1bTe9QqcpMJHpf0cFp87MR6+Cjq7UzSZsxFf7zHDzSnY1kGvv
uSm9mrcP8RqBh41/dS7uCRlAzLDcgg+pEn3JarCFwRgYNfLrWgbyd3SMWtKQEmGCHOC+8QaWriEB
2Ci75wbsvZY0CwUEXqGwpSHCh4DNCL2FOb/s5kIc/aC3UWZ29xQ/P20pCk15PdODMMSiCBjYyMAt
mBGdcyNXZxevEWO4twe8o8ytAMuA3gUXYIdpa9sE4QvMxqXOlrG+oQt0qyP30i3W3uG3wpYLx88F
FBQEf96YE52aReppxWBbT2j6qYavidEsR3dfAlpSQeo+RsfBtnPqoVBD1xT7KZocBIqd0zI/NIDq
KhI+yiGLWXvXiBZ2y3SJICAVNYSSXk6B9OnpFGhiILlC+rtvDtP+ZuNeio4FgRaPdVDI1ZQnGWCL
An+ZMGN2GCNb5lDORqXsXSuOblGuAxnr0X9VHSpCF/ZWgqRHxK5C8fHBMmFG5URiLJTHj4NyOxnc
5ucB4+eKv8kSOPBIfrTl5OOdeWd8Y2Btzsxnq2y5BzHa3U0pej9jKps5NAKgGRZqoB2LKcKwPnmf
UyJPSNsGqr54guR6Cdy4Yj9vRNchYRA7362ejVEioFptxUQQxbaFZGiTwAfLotcFoZDVfp1bHfLr
wj3IrQhBNiz5/NpqmojiU3DBZOXr9sSSi3nDfQlBq9qyAMeqYQZyDLKF2Q9AUp8k0Ew7dD7fQGWf
TnGVEvbc1R6e7x+OHmvA++B+qv5mGymryxF1Q3RHh/rc2i5OoRUWKLDeHeSqi+yixOqzEy4jFAbw
+KKIRHMgTdj8GNhstc/swuw8uS9V0gJJ5m3n5QJYwril8bQCKlaPfdPydqaz62NRYIxfMcaIkV6o
MKPgdaH3dpacQO93sUlB910/Daydn+8f27chL3ds46hFGb1P/ZJPTZGaCjiSF2acG0/REvh492pw
7U9fKKUiErv3M3hyoEu8nQrIrVOJjAnwxBHrrYddwJEW3n7MnYktFdyBN0ksCSbEFQro/smE7Uip
Y1oJ02lQHu42oI4G5csMMqtFV0/IfLq/EDTZ1vIfD6rEPnwF/IKVK4u4y4GVR4V/f4DWCuTW+5+B
DGJgcSKKm9YBfsvO8FiojcwBNzAyrZrEvgJgKsiU+ObWTzfhG2craLkgljAOjs6mzlK6z3lQFiEm
IrvEmprQBG06LKgsW2iqwJQdvJ4Alei59MivAXsoA+ZGrNGnAal+8+GW3BKk6XaFFso2gS1WmjU5
ahWictNqHigyVLtEAwjzFoPs8nXVvvhpFm0BxXcXB2WT684HZKn4+ZuDhBVP0klgQTw9YtYHCqKL
IyOwzNAutbn+wC04r6Cp6dDrcGpMWZuJNlr4oqxfHQb9ebSFgQeSzBinawHMjkIpqdENf0YUZGh5
Ae9ShkZiVuzTXkBJBdFKU3t+DjQHaK3gXfMOnhi74FJ0+TFnE8/HKaQ+WsRR3HBulWh6j1/w267R
Zx9a74ZR6JXO0BjaCQbxZf/8Di+77una2RXqr3Ocv3g3znz4iqU59XbZS86D/QrFRai7ICpyix1s
0YWSr98xYLV1jh3J20r6XyZ9LPIOTEo6FCQUh8klzTmzt4s9vMnuzSjLO1hRR1W2EQKZPKrXeWfX
vmAyb/gvrxyYvPAhItmJGKDF8Yks+k6xJ8jHfBu8fUJPH+MuHklfWbRzIOt4xxFRXvzwN9EJIawn
P+ftx8VeoQXjyYMo3shTG9r6l8WLthoMxD2kneqZaV8sJJowW/ZOmb15OAdEEen3IJWBOER9v+w8
Y1YdMnRa2AjlvirLjGXn6t3IO27uol122qVvt+nHQal7VXXaC4Akb/SM+dOQPzb/yoPT2PKmvoIZ
HUXEzrjw13BFFNsuU3PbNarU3mjSwDzpypCgr2AFbnFanVYfrH+IHj813n1wGVDkqqWNDwW9fO22
Ov3lwxsK+TtPpWUzPMTl+RkBifcAXAVMF+kIeXlSMx+/oqrPYigtfHXp4TXy7auD4ELnnHpWf4da
3tToJnn5GxItu6GEBQoU8agyueV6kT+n65LNVgVePCNyfcDPEC9i6i5jqtGfupppQYntPoUuquHq
Bvx2/dGZJkEM3es3aUD3Ff1qVojCDj/JIzIN7eF76FTrRtSMPKHNrCW/wvHesboQBDh0PaYhpyUo
8vsq12XX4BETXaG7HYyAxxyACi4MBG+k2NgDJMHG7/S3VQfZIvocK265mUMLsEByAkhECZEaxXyu
+vFPVFtPDKRe033OA+6zV097sSi6dK54YGccH7I7aOMucacLnYRnf/Iqeq3fK7EXU2zNcY8BcEIV
RJrf5W61WYn0WVlpo+6J3+ulkDltrE7Oahq9bCTmJ2e7frQX5F0c8I6jVbcZNwdx3pPSKBEXMLua
gCGEcU+QRUFKLZ7vuSSUoWpQjzoGS/2YfJjJaNhxxfbyTLDfWcmIixi2zW0XfAnpRYSkkRODuU7D
b+KwmDB1YQIRi38DLefSJ9wiNqe041DW55AC9E9X+kRHxdFDX9qFCOBKZO9EpEflhMdazrZWgne+
DXWc2l8RM7LNNJLQIwJM6A2nzPNLdIpuWNFgosLxWJT/yn/Z4r1QLfYQfWLk9hq7+jO+M7cuVZuI
OGCCKSxYJx4qZ+kC0AQ6cDz1jSVZoD/1CWDv9LLXrcamvqsXWvkgW+RR4ns6RpS6BAhoE9/c9+Ll
UHZjuKCz6FU7b9+QNHJa3zafZXdLubszRZtw3zw2gfuqwe9AAJHHX0lTgKZI/3XkqMuX3E+TojK2
ZwAFJVCGO6Vo2Z/JG43l+ju3p5NXyK22Ia4hk8Xu/tsTS5rCYKcE7RYZYqlrdq6epNm5YKxol7pW
QCsoc5xYMbVqlhbX4dO7Iiv3hHgP65deLQ6KALQDZG4VUcniwmA5TWaGXw7ke3geTnvsqsch5A+/
0kIBumpXO6fouT4hu7lvbtrHZoYMFokLS7Jub/9FG69m0c3Ndx5+5l/hJVgsyofIDF4xPSPf9a4M
2lF28k1q7eGmAWKE3Bh1snAXHEclV6fm3Sp/P2LVS+ZVz+yaXaP9bueblIBc3ViueQ1dFohQzpM0
g26/joQyt13D10gpf2/V4D7T2JEs6KGvz2muqwGVNz5vGSVKExm+G8X0+MnmQX8Co57T94lPdUbR
n8wXMh6nk5l9Pw3jzU/dD+rXGja6Z7e9YSg1DXWb+hp4gsviT7BdSx3Q8v7/MHoEVfxbpgLIGc1B
FYpRAT9CB/VGHMuqSP1X3FXRXSxOTHMQ6OjQeNZYAxqHBnQWCC9qtZYQEIThGpsVa6buU2cus4M+
EiyrVTCqY/6Q2JMZ/03t2dXmnlUCuznsIgyfAJgrnvEmUSEk5WFnJd7nVo4LPuFPXZP8FuFPAf7E
83CeeKgELn9rgCLC9X0Ihu0gzs0Tai5Ie1UXgGYOQFUeDwsgZnQhSpqPz6yAb59XTME3S7W9EW2b
yZDKEg5XFUYiUqN1rcG0+wVIm9KxRpfvC5lF8NPo4WvmMJkdGTXokPjiT4JR32k/T8fpmGuCJiNq
l1wILggwEFso2+cVqEi2CvfRKdg1tI9qF32GYCkwOlnOYALUuIOKz+6JSponYSYwo5C9dCCfB7X4
q3MabgDVif92Kl0LOtNZlLl832VcSzqCTRzlxjdZdPF5LE/4qtcnI8hW9bc/Gtkj1mq+WMJ1aDPT
Jc3PLys8773f9idajZrcKSCy8eZxkasgDqSbRIJK9OUhmOM9x1aPQiXf+PoB6Cnl13P9A+gb0Epx
jPILpGlax6gYbGZF8uKE3rYHVvCbpkGuXoduUuq8kAqq9rST6xHS4ki/uj9SrUCsQ83mFfT3URB5
YLxQIZWVdIAoxbm6JBbQUofJgPIvTC4pkEg4Qr+FhAyt7UbR7eah9klCTPjNz/UXxFColMiKCn1A
HmlxkFCSoSN+wF/n0V1PQyYG4QLFUlt0jeFySU0CIi8kU3cbWFiaVsOvnDu//BujnPJHLAGSaR9b
XLOYK9mRogigD/QvChnAxPQNt0EF+RlX2KMe+qnt4s8Iq0SeCNAL0hWs0D8YhPn54c+kborhomp5
WVD1FRuR6P2+pkVlDW9sIjNuuCRT4uMLmjp5Oqsg9faCp7IV8mTQXmBaIRQKlbhVIlNvXYGLhJM1
3o0dzhOUTtP4E9E0UjvUzPoBp0ez/sAY74jtBWklvIUl9BvqwOeljulaxwYBxGGVD37uf1iDJc9F
Ic0cp0oH8+N939339/10KF2oE2XRai/XS/dRqfNZ0L95AE/ZqV0JZsTvi9FATzXOtLoVY57uHGno
GN/jjkD4Yaih9qR7MPXKbO7YJqiOuqXjEtvrdqFhNAsN7K/7n15lkIzpeom5+lQOxr9jNzRbtDcU
vhJgVOZKHbO1rT/iW6x7s7cZYuEBjbI+LSN6cB3jtzueXusHSsYbt9QoNe480V4iK9QMsXgv/dEA
ccUYlxar6cCgYAvbUX/2u+3WRsk1gIrMnoChaghvqRrC2C00ZIh7xxssWRzWuS0UtKu0gflACAfi
QdCRKgiZsPealAhozwuzD0OTwa0QSkYfEppS6KTj65P2b+B34I5AvCfe6mWjDaYXZDgxxM3wvroO
rgGgVvBcpRRRSfYg5r7tNf5C9U3t2c9jIn3pQrXxc9QM/XObpkpIbHn32qY9CUkoql9E5PJRUuCs
6PwQIk/pw8D1qecyPqCsb+lhJG6jfhzB9uCrCkGqLXyZP0RTGsCneQJJaG6ofcrXKsHjqrpIItjA
LDI6Mm+6RXvojkgizVs0SS8K3J/x3IN7Z2FeLAmpQnxgLYwk4iI1GMhJ6CaB3RITz1t/tWXFY7LC
C9EsZx14OMUG+HJDijgaQBpGKaR5zjsc1fP46rPAQAXEbSPAqbhPI5+I7OQUJPzMeRoy+Isdw0+r
lNYDiXdRKwly37OyCx83+9Gk6g3qcaantWQfwMiIs2u0jFLLCKs+3QWAyXhtRbSjviIkGOsJoF8D
L9V+wm/O/r33E+3LBjIeEmWSFnVfdeKqjG5JgicJIRLuDNH3OXc12Ygl+D2Fz2gaA3DRdc4Q5JYg
fQj6zZs7yyTo6wl1dCWnpLUELMCW0VceyQNaSqOsK7cpqceclYUtJMyRkIdByqM8vVCChntuqDxI
ijpyVYI6FQIusF3IROjc0saBxSRZFB4AHm+RrEkqQbc/fHP5e55IfwyhxWLLbjxbpisnNH04fcQq
am1XDJPObgG/q1tXL6F3825QSubgxJAjIkzYOXlqxN8vWMxQTwx0lqr+XEEHocLHmxEFurs2ODDB
IbHAk2rcnZu+U3iGyoYHIOTnaRFFkLr9SxV+6QBCwuSeqprXLhIrdtM2pW9HYtw68h5AgCnB2oSN
otqXPY6sYtb4E8WzGYABweCDZOVNqVxRrsIPyV5TGSSEO5EcWMG0p9RBtMWEQKEQEcp9kzIiew4S
GETjaUwl6MPAkyjjRXp+JpBQcqacjAicUh57Cx5Wsli6BbTB+JxnDuQqONPm92ptiMq0F21JHxXU
5b7qVuhaErG9kHtAAkWSLS3lkKA+DgUK+TexLXVoXbBbNBV/U8KqRxbo3Sl6lBD2voa/SENJo6J/
3R7+p5Mb4BXhWrjAy8fpQyZQhCag6EzHpQ5hNS43DvVkTXXh3x2uKyYfcBMBQ7eobANzV/nOajzj
DSrrm4hwNsR9kxupEvoGrv73Xk7DdPEJoFigP2/41aDg0+zLZSpwyX7JnoGZonzEg9xkh/bGiTzx
8s0IJWmPy2pbeeSJS/R2PwwKYlEXJUoSNUVGioiUYv8MtiT+84uTFu0RA4yprYBWCefevmBUNNh7
g2OMu1ovcXrr9VppbNW12t9gRONDie96vbXxsEpsPKxG7L8E3ECwdtdsml2ssNpwQ3leqBHc52J0
nDloNRkrfI4HzhpTps7WXrPXcWBWGTcnI1muLRYk+qtpvb2o15szWoLt2WBA0D0p84jmRC4EejU6
/51gg5+a4Is5yjz2PM88a7X6GztYrFZRtx/1+WVfMfx8rp+266OJLh3aut8bre6I0u/tAfV/PvkV
KukxJnP+viEeYxKwg3GSgyug/51NKkg+uIeD+xmvz4vQaSApPuTlZIuIah9kbK3Zc5zasLQTHV5g
i1SuFJWClhB4kxl/YRYBEasqcTQ8panb3fpoMjH+awe5cS6HJxuZSAhqNBi83PGLO8qDDPP5vIU4
pGYC1TFb6MiGNKXfZ49DLuUGuZWOcWAE6kJUg35QwoBmD2eGcV68tTv8J6k9CKauQffEFHIT9AB2
RNMVaV2fgDZh/l9GXegcSZFIyk2IOP7pA80xoEvV/XCxh9S1Rm8Ny4hNu8v2HQp7PH9Fw2REKhvS
GQPZjme8Mg6jkgO8za5R5gkOA3JlRd+3c2g3YvDOOn9HuG0LeXf+qRvsBLphZwnZnNU28a1QNzNk
eRjsvBJcfspSCBhKNFcxleyoJKSIFhRn/RK8yPuBYb/LhdCgDaVo5TSCIYpf1OjjMPafAcV0wFEk
Upk6whbuX5gRgsP/DovuIMu7sheG51ox6grGKncrLuT4b/JZ9TZkQuRFVfAmmqHp8yEuxtIaeS3g
xcM33VSYrORn4wlZRHlP5nxsdh3da1NjzLBH6cwMaP2sJTnlpDRhfGqwgLgBUIV8qPAZWrRWoXJ2
afBM+I370wnSYTS6YPYXZoMbksMPyKJmyPP6xx7MN+qliA8dIMFpec0GpF8vuwz7EWWiBoJpaN7K
Su/VK5Ai0GxA/2ggC8osuMQ0H/AWtV+dvGcbLiGCLnjHPTqJb7psYd1HF04kmo3sdCZH1qQggvoj
kn3xuNXvB902loFRl3ELq48NWZuzFLMYT6CRSgWgNkfHSZ7+XDSNtjwJrTxRsjRmSfu8pH2R4SgW
iUlQZTJkr1FxLQfL0roSHyAbQ0xGliwDUGW2fCFUhUWyqJJUFqpvfplnSCLdNFWlEgnz22m10ngu
5DGvKdWPWFNABsGUQBypQNlsFk1+wkRvtXjUnG95CJ9lNZl9c3633oudZnMyGdVHnlZ5mvrZRBZX
Dzh6sftmskIxteRqEeaiFYE8NeMrDBBAZ+a994MptKtVVCphqEIh0DOAp363HrNTbAn9fiy0uSZr
TJr/hAotUre9APwGUPj6CrJadwAes5CZyRHPiB/2oTncOLMsYjHlGtmDrd3r9dadXqfqdnq9uDeL
m3wCFvKn054IXwD9xMawrX0UXIT2Di2lfPwcV1ihMijz9/bg4ukian0zvwYv5PMkOXTKUFlkkRMo
nG8K2BEOPw0/Acw5dkDouV+0kAyOn019eCncLNR1kpBSTRJKhksz1mpqey66bePTR03oOM5Rjc6o
T/9WsDcaeFIX1Zql4aBLm4csrfhbF1yZLnKfKKdJbf93KMHtEONoC+NMbG0WR22DOibaSSmgd7dd
wTBCdyYx55L6XZceuG/2DAUfUjZ+hyw2O5LAIuVpCQoXA1idVK4jA5FmLZk6JJLKjZ5bQik6E8ES
wAmKCD/AydmLyu6SrHkkce7bGXOaRZp8EeNotBy+W0YC3A7zBuklWYhChuE2Z9zafoPFlDMQy1uK
xZkL9EPy0T/v5rr/rt53nsGX5pAco/TwkBL6Ni/TFETLshqXH7ph4IwQuAdP8HtcGOosKXRwwfQg
ykJUeCB5RmFl2s6EkSlW1gCYz/NcAUS3Of90izJN3955ldsHdENj8iaIfNpkZSSQIJ0j27sOlPdt
3C29fOn8GMjBmgHL1oWHJDfc+iA50BnJ1rwGutCbGsLt/u5bcGS/uqBKIIWdCC/ZIFn8tr9/r20P
gS+29IKtHT719+ypD9uiy04RrrwbFdJs3HVHfoc7VC4NrD1IJqV5SZOeSmhkpJMtBTZlp0s5JS5/
IIxe8OeGp1Sr2Mi3Ug8dSPtCdUb/FwyTIbsnNyxBP9LFLIL5SMvwDEyk3UlbqkRWc628/9vYZf1b
idPmjpnfNcn+NIpJXL85qabcKURMWXvDb3/I99MYwq73RKZc6QjNYdBk9Ds48CyvtIewBtMBLjtj
oVPn+hu1cBSqgZ/ZL8+R0lRMztlFSToaJUcLuZIvCsDsqqWgwqG1lgYdXIN1KDGUYTPtcn+EAf0+
Q6y9KrZXq18QMkeL9+38IYl8mGniHelP/EFNmop/fy1G7XcpZQU9dQBafdVfFBEh/USKYXAIRcal
hfTmBipdYnvFvZVB99UEbZlzBTsacKTh34Nd0B52lsulUC3FMzJDlX6y0gFe0u9juSv33gX7dI4s
jjBY1TEJbStg4x1/KzQKcn+4w8/3k+46DRm0Bjg0ssAVtFywWsxmzRnY74gQ1yNm5avdDhZty6tP
mrMei6uGpW4SDAaOQz2Dyy3F7wKrhBG/qebq10L2/oXTGr0Ypu+wcJe5J+UcijnUb2sqB9ENySNR
EaL1Ve2xwvTwG0WLrlMhHL56ZWrUkADZFxa8Kb7qE4Xemjz0+/LcGupyF1vT9qyIuzfgI/R6oTYL
cJklq+F3DjDXiIa0DsodWUU2ldpGfEwiZ5gFCAYppGN+NQgvCe8SFICuzj1ImGlXXi5HB9WzWXBV
ybpjmXXiw2A4xlzS29ihxZrSpGrqHpLG6IZnzL5xozFR144NntVDEd9vIP5XIX0h7V6Mr/VCbLBS
FoKfCeWdPlxRgmqaZ99l9X+rrrR6pTHLHzJjlMBDpM41FXoRa1GcZag7VyZAkT/BB6LLsUNKKEBO
J8NBCCUwdEbovIEKTo8MAwTDxqcaRHLYYPx3XwLupfUUUj+xNZ11w2x47YMv1VO4aknrhC3BtVcd
vQeHmGUd1nXSK88TyPTzbGXNzy2CLrRXoBRB1a4lvQK7On906iDBd+o8GoIIhEbAk2NkF+Iy2BFS
R4IGwLX6dCrRw/loPpqa75KPpHeg9kO3AagS99nWP9BeYwVJmwXvFhPd1fJuNWSS9+UevkWpFHVv
qse472meCgTSPP0mMPd2yW1dwDOqXoveil2t0m89o3z06UP4IZfDh8G0zfqxlg8tnFCAkacxlAsc
3uiy5eq+biEkbhFa/Q8JD8nIzQVKM7PR8e3f3tIWI+5wlGfNvvswwci6kzhr1T97gwGb8iCOLy7z
aXBwm/GE+msPS8KOBnDIro1MGMHLyY972i1i/cfqj3HvHm6Elnjda1fYtJDDixC0b2CW2xA+yDOc
41INBpiqqDB0tQZo32EMU1UVxCgX3Eft6JDauDjrCn6k/0swJKxBQEis3xjPmjX6SxRN2GdKodJI
/gV1zlq+IQVH+HIh6rdtVJr4w5HDf7P4bcxug0IWtnE1HdhbNjJa/TKsj6fdMnap2AjSNQqneHSg
IYXZnm/rKDSN5quVdQSz3v1C8PShw9JoJDn1aQNzy03eOZ671q31oQy6iSvp6Po1Ak4GGJkMNr3z
gAbBantftHVSdq3D90gaqIfxnraAp2/WQe3Yghm1m2mJIlfvdZKgd3DXaEN31mRxY42VP0aP1PZb
bAn6HhCUnyoKZ/JoB0OfuL3nODUTOFXndtLft6dYR2hrqQTp+k0bf7mnGsmRPNNYsynR88Gv7ogj
TIkRUQ5WfLflGcBCZ38mYY5i97k2gJ28ulcB5ISys2ITIl6vuAo7pwB2WuIV42sCKJ8S8QLqBRtE
eWHgQ2Mw+KkDQMLQJEFGL8bPgldVNnmG663w7sppHi+rhH01RRzFAJPKTqfXBJjAkjqza8Ph+kBS
myJguGdte9SsqBwpyqC7nk5rRQkXOv8NykiUhL4f+jSTbL+qTcpPVNDhj1kfcepg7Ih9+/Eu/QL7
4HRhrm/1B0pr8AuDIlX8zcSoJyKxn7vXpuEOWKsL7uzaJMDf0/xoOYYLYvLDWvT/K0gLmXec2HCA
iOvf7rH7pqNTv9FqDucJjgDqcNhG0sT8Tdd1/5/q96nF+GalR3qXdZzuTco5ratTGmnQi++pUEpz
jGnynWlYbyuIY79cC8nXjqqJSITHTJKKgG5wbyMKVkSD+s2FnxEfapMN9CQqeCni+rl4Y5Lt/aK5
Y6zzo2hwNktsvio2tFF2qtk21BfnQseAtYNrA+O0lQTbf27WeheZfQutCJ1KzUrYweFSG3xG/7PC
eAW82q1/Yx6AGK0K8JchbC17i1EhPiGKPC00m3lgrOBOeUjqESbQrauP8ODj6jywvqgkcfD5RidB
kSN8re8jNJ3Y/mzCleXQ4mmlLaN3AExP7PgLavVeCoHeDyB/jD2wrYSDPozvfFR8WfHwPw9UtVMI
cZqrhocGLC9R6iq+1bLzAssb/WqJy0saPPM+YB6rJlO8s8SIicUefIkLSrjP0k2hUMVDZczMd7kP
vmN5CZr9MpRlEi7r6iI9c0A5kA5wQGO6ord0a1MqNRdp06pj+wRlewlfc3YdTzuX2WNGk+pzko8u
Q1XF7vTVDMiS+h/32Eca9GO/ML2aUD4Cek4yO1nw7SfBAN4YlSfJOJuxp+JyCFqXs80cTEX3UEZm
jJopRad6JX5SbgCg2MAM3fev0fxID9mnhpgFXi+Jy0ILsZlRC92cFV4DdoPXHRpMhVFlcZkY+HSe
Wqde0inUGbP1oiZcK61DhEEZeNdC7IkTAeUvOPbLvU9v21DLsqZwbkGWl5Vqx1z8+D+q7mM5kaZZ
A/AVEYE3W2g8CCchxIZAGuG9h6s/T+n7NydGw2gkaFNdJivzNXTlYpVUJ32s3ILNW93rPF29nYGK
rYO7xiRVX6drhSuBvOJtXymoYN5sYZez6+yKS70txy7V12gyY0hysljmowww6ryS+YTmP7BYIlVg
f10o3n4S0kn9ye+N/CZcmcqK4BDP5VzbrmHNSehVUZNK2i9tARrv6Eq74YM3SHKu+vt/TNQgRgVm
n0RTn4UIvz+JZhz7Wg/2nU1t1cfM7sQ/H3R35eJW5fyptP3j9sYfZYICnVvvWH9ipMAP2w/M0MDS
g/tVbuIwBG9g47xrbDv3zxhUPerstpk8Vk784Z9lktHJRAnSGlv4iUounaBkWzyd6QyXFgwDA5Fl
M8sO9ubrk3AWCp45ZmXbfY0TH7tyrAEMkwFpOADHz/+d3t4AnVup8rlzaz9BH0me0DIJGqyPH/5H
HIdqhdZrcC+Z0A3CO/3mfNFjf1j8E9PD9Cxj+gwK58DUaIaFGZB2EN/CyzjS8yzi9mjFE/Cbh48V
ZADjeUpZKWI/i6/O5RqkGrIfXuJv89npR6mT6MLpR5W2g3evl5VPjTP8EonO4WH8/Dw2b97bh/5+
fd2t+9L4uENPTpzom/ly+tNZF7+TfvybdpcjKJoaVfmP8/QCeob4o9egbA12X2qP5N+S6lDyasAg
JhtPuYB9FS1g4Lb0MYLu922w+QmB1/jAHWI5jCWKO7ucmWg2EJLhNt8o/Uz2bOMDSDaNXq/OU3sB
YC0smuiixO5+C9/H8e7qWBlh3Kn7nJ6CTdVYf1z8y6ljngOnfTU6jq+/1w/UQhQJjh/QsbnihDMY
zeI+N7CH43/keXf/m3u2BB3LSeJQzW+7t8/knKHXWG7+qDgjg8B7ofi9lrTNNDPNhFASnDEeKLcu
dZ1u7rF4AxNkdyq/lIrPxfv4uS9jtLvj3Rcl9NhogbL5vp/Gc9F9RulPRf5uoWuHdAxNGZtaMkf9
9K6M8aweSzRUbT83OmbJhGZGS1udtimLMmZmJ+I4DxXy82Ps4mF2eBu8Z38hDtIfl+6x/0Q8ZaBi
QfWZ6bX/YvaOBNmMfTrBW6FznP31iPs8SHok31KQ70VfqXy17QlMtkFLly+XcjBp7WW89FqWK8ml
WGn9Zu/aSvcQ/qNT1kzUPIx3H5Cf80SVomaB2uCazAdBJ2m8mtyNOeocLyKgyRlCf+HJwIWiuwOG
JLAa/ugHsdLeGM/pcrXbeAOID0pxLq7/BT3eRfNRXbP8JJANZ/M9H21OpdyuPKfEJHP5j4pgn+7u
PVVapstPAgkWsGMQ3V29iAEXIQo5EAxJtlPler6nyo9qYpqZzoFifk0zq3x5hVjZm/wmQtxfpCcm
aYQ40V5Gl956dPxK2ZvVru/nCWFt4o7Fyeg2TD0D7hz3N21NXQaA+dP5iOo+SxuyrpgxP4tprncf
Adz5TShCXgnhDu8dE1ljP8h+mhLg9Jtstylyn2xpwBQeZLVzX+x1v+eYrp+u5viZ7m8/c+/H5owm
YHuppjovJdpQ17fx3RigK47kGqdAMju9irlHlMpWyOdmbAgaE0//J72INo9oIt+OibKIvD5y0ZGC
7asbu07Xydl52UrQwFvSO6UMEifpQxiKY+GllZGF3wyui/5h6C4CpN72+S03JTk23g9W49WYvDR7
XDwjzCITBtF41/38Nmv4yn+fbVrGiM2n3zWsmab9PCHV/YO0SHToeWXbz2dx8vko46D0c9O02v/R
ewpf588cCYXPLSHh9eg1zBA1I7ZKGgzVkSLdoU3l4fAbvxTnA2TG53eWuANc+790HwxlPG+uX38A
iEqwCdiMDcNPacPPTTvz75aA+JiM98NEJzM4/aRy1eSYTsDRRs989wMGkluSJYge3UfHfI2v3p0P
UmohdqrwwpYDKdbpS1L8Xoo/qrFF5RmrITJj1F/zUVoV1IBRn6FO2Ts35h03gITV3AWHMIT185Rc
zm5OdBjFKvN7HRyqBeTC/vJ7PruLYzCUwlRwaifKj2Fh9kTaaqSTZaYNWublzlFjYY8G53+cA4xL
z4O69KK6pPebbeZWtRd60rX2WrdTh88sA8wTrqEKT5LwliUCEuRc3I4MkWciYht+BREprqUMaCvM
LtN9N/99jJXSE3LmTDXQPRiyFtO2brRwDuHRopZN6IetgQrCuHXtGZFR9/JFhWclEBqfcw5dfk6a
c6ANEu87zrTsWIMDrLBitSmdVlFcWYG0Dql0MTTHI1LsmZK9ewwjSqZwHm3VKhcl4n0WLZGICeo0
4mA7GZ/cMnfNuQSlWO1WKFKkWGjVAIB67UPaIwXb2DpP08gEmLPnRn68G6VN+9bKVNHFLeDAeE+c
w7ppFbbkxf4l8cO5lK/bvtmLJkSrVWyrC/ivJiKlIug9l/fQ1MefXCKiUXzfRlnCwgTbttE6UWe+
mn91bvPqQnTEG3mQA3VW8bsgRlcvu8rpWiuob916Nsd12o1GR+/vzGThC5mSldvVvDIlk5F+/0oV
lwgeX8d85XaRO3oILDU+bZl7kWDYnBZTcXuhiVJ0Y8uZZqXyJOh/z7Xi4/1M2lw27houxDcsVbfS
icsSKtSZxvS2miT2irz8LAf5fyLqyWh+rrinnOwWuF6mDEN4ELPZb40Pd+4exYu5DQAFmrqTWbAW
ew0AuNaag264oM9jB55SJ7B7WVSa8XEmYUFaz9bfz330hPJ43zdzX1vm9HASi4rrfukz77evZz/3
lTzxew/mrV4fhaJDeqRJ+wxyoCP4J3f7BdNENTFJGnpDSN/PraLW6XWmSA0D3gc47gE72kO6VNzJ
fVuOKcRIVFnJrx/5fPk0ie6/se9LJ4nURTPyN61XT7GAaMwQJFDc7KSnSuJQUnLSv7mOiAagSIIP
S8q7Zoonz+IFO3sYbx8EGJv6klCNKXF0UuuoSSSRsViUrNN5mjs/9KzufUkkfLA5RhTJdN5mclFQ
ozLIouXKFZZl0T1wRAHQsmFJNtywlB3zvgQRWZJYZhKQbiIOS2Yp4b/pfPh5yr5iX5zM1rbflmIH
Vf+36uj8i+hguzk8/SuA6FGSOBLqmHThECo8AtTs47/54f3VIEsSAp1M61U/Ziu7dIuizXnzq/1P
0yvBQ8ZoZPXAow4Rcc2DGijFjzxfae6n5cdFfy/daSrKrpnK5w3z0uMjSajp9nbqHb8XHzsRG2O1
S4lXQvbSfP2mO/kR++zbnnhMcTs42dAC4BxaCX7itKe+V2zNzAIrrhl6abT4EGjeMCgwnPTlFbhy
RInEwnFQa5AXsCmPl3U2bMgLLk6mNPnVLQ2ONL2SPSkAwzOEpqLJe2/+rb+J6ZMXiG00T9uladY2
b3qBGgKAwRfPgqA8o0J9X94TdIzTgHqS8UhG226iEetNIM4t9YW3M7HL63Rzc+P9lPIFAyPXIH0v
RKP/IBxjFEfRbBGJQxbrRjqoRNykt21VpzYfQY+JqcBCGDdM4r/3z4Nt8t7MN+c/SxhRVCqleoly
yVZa0t+HD6sfZJzS3l7ZyPq5/+ST2wt40YOtwiNIvIhl07/Iia9z9Kqf+7bojZM6i85fy9aSgiaO
4uZrTH8Crwfxj7WnZBnJLyvp+7/T5ttKPOcQIUP+tnzPjgQymWq8M2kFjnLztKWieYGd3RUnpv6G
GCBlLc5/TmDxbOsm7XQv27Pxvn1pfQnEL/C9ESXbVGkuti0MTiSog07086zpghiSeYNGst3hU6bA
PE/RzQ9z9poemWlRr7Lb0AWfLx7TkTWnsIpEjovfQmTiC8v8l3fGmhSq9EGAhnh9STKkvafV9XH6
zJFcSEf13PfpX7yUlSOEa5gUxwZpnFbKdK42urmHxYCtCsY3Yp0qDTWvN//muupdHTVE88KyNydv
T38qfihuTb+EJumhve2+DGpoy1Ohrv61JKkHpAa0ivecLzHUORmfsU5+eD2WstTn5MrukaXCFGsg
zz34jWmKT0N/s6N4LVourtGzUxwyInvZFGJVJ3asH+bl+6GavvzbLZvnZO1EEiz/fs8Rhi9m/tHZ
zY/TvQywp+1YOrB28zlxZ3EZtzjo6wvf4tj/7ge4wwRWPq7fFCknzRVZAkjorgD6dhQ3ZT9uhIMP
77GfzIhcz/zwRmzewkAVPJ2u7AiJEj6jl4T1nfhK36a7wjQPgLz8OKT78205s+1kCo1rAcC06W27
Yz1+i/K7aH8oU/gzdmUCvD5XvUy8eZ2UkjAfTRvHZOJSjL17pMlNO+/351LI9LLG6d5slK9vuVXz
tC4ryN7oE2aq+1OVlBd1llslywRGaaHAeqGagPO5l/erSoKapVpuWmQa5ZB1JsUHRrv+T/yU06KN
WJy+xXywQMU0jQha1Cjs8M9BMDDHk5usamzSv+xbE1OcEhChA/UoNTeyV5/X2kZBJsZkpnj8opRR
+D13n4NHVYIxVd7kKkshVc6iV5x8Z+bI615O7Qk17HLyc1N+Ng3q/LERp5VzKF+/N+wCyrluyppK
TjD1Ntff3+z6d3iST3DoXct2/iio+jp5Ys35p4h0PTyMzGPnxrEZ+9o0Nq/i4o0NTjO8O4fm+JPt
zYfrt0M32V4PWaxDzn7sfoMA6XM2aWSa6VmebdycFvVavI62nbPMmknf+XcNEgOzwuvfvJ+VMLyF
KfNCAuBYncxS5AhqePfTwvvm3R52jkv6UxiKCjm1THqG6TlPCdGcXJCsFpDqVPHm9nMzxqwdFSIG
PmWlfEpuSv1NDjFX8//P0aaIKoQVsxn/zSVKx484aNQXHMWpieYypDif2JS2Qy85cUUU1lLcPuOG
uriLQPsUAHwd1MqCpt3tKz+jsWmfNOcRO38jHJAPIsU7eb1shhsZ1Wc03rfzjILWFAX789FP9MmG
9a/UU15WlzDDyQLsPx7fKd6EPF/AYAWw/y4uaSBwFjO/4tR6StdYEd04ecRUkVXq3eCtDuX9z5Lr
nKAFok0IIupgJ06khuNSJvyQ2vBmeGfLN9t7sGjHHzQe0sCzkljUC8FrPyQpmonxZJDLFCe5mqWE
hg3A16GcSJTP/IliIWA/0pfVI19hKtplKN6UwvF+CNjMgp+XgFM4u49wW1w2XWtd6lRdGDlJxibR
HjlfGtUibh2xoCM4kMsIOh7GR/moCPIo+SGpChW+eaqyDLFpxTdyG6tzVRLjAvzN0jFCfMhKkE0B
wMzSp11vsmz42ic7O1h84u37ceo6eGxby+x7Zjd+rfurVJS41B42upXFspqdPhRbU9EJXhVwXM5B
0bAikqMLGbPewsGxZ1mWA5B7WY6nGruvHKRXLnh4c9iLfyqE9/m7SSsso2xjQb56i5ohH+n/S6op
SbbvxW1fvDhvThpkzurzJqpEIdvfmq5r3nWIffiWVFl4z6mkI4AL2CB387PTe/h7IY9Ga8nPKc2Q
qqWA0V8saBPNVptWjojMLTjY3ykXdCfCaUINfelP8mTb4y/lOnFYYv2ROvVQ84GXM+X1NNZJ99h6
I/cpwZLrtW7eSaK7GJ+6z1h0oyhtGudEO3YOv42dy5lR4TJ6AudQfuR2QD8WQvk5mNsi2XKI1oeZ
MFQqmXNtffwnVSYCnM97i65ar1D/yL1OlJ6MnvnSNvVOxPjw5h3rvR3uvLrdE54PdU1eEqVLrPEq
fIR0+csYWgN29SRwDpny3gS4OnSkcixwcun7c2VxEl6uP49nOudSfP99wifJpfcOj+ZuU7mxK0mR
3VqDbdzUjWiGiFvvkV0SO5g7Y5N4d7UoZ9QBrSDuE79Ilmlb5nmS3Zb9yjeTU+W24bNQCd9EVAfP
7kWQm216pXu7Ss2Wwum/MMIrMsKJlJpmUuhHMjhFabpvatEmEfGZqwHumDQeqf99ZMHS6u+ztON8
2QH5EqisOSA5oTyNxPGzkqSf/awcD0OvDEyYr9gF8bUcP4OdD3Fcibsd5NM2mmv7vy8OKvOstbp0
k/9KcdigBCWPqHqz+twlh5fDu/BH6mGZri2Htmxh1wbsrwhuF76peGWwcRItMYSQZ1okW0w6fJGK
FDTZ0XlNgojRdPDy+JGzOD/JMoYNevj+9P++4nbtJtFTzesk/5a7hnc6H8MUr36YH0/GeXQZ/7Yz
RDIm7Xw7g4cTt6LEexaDE56CiXdsGcrJ68xe/+7iL5iIQO5ftWnT0m151ih+lUJlO13b0J4NWGWy
MuVQ5HJBkMmKXdSwmqHwHAraAchE0kYF7vZ7qFJAArYKgKXAGFPp2UJjwhw1RgEtNx6NhveS2lWm
6EUhNyBz/mq3lREAQK7YpBAzDN6hEJwBF+CuqgFQI2/5VzcNYLL/6qqBjSGdCx74R9E2ipVeXxCA
ctV/yEHwbGCbbwDKgL3xpj7obBVdr/vT598ZoE0BoyGpXQqvAZ4T9KRfqBnhQPIP+PRbCFQYBOlf
B3s4UsD3w/R0uwEB/n0s8nq/A9hRNwadKig+v6Lcj2ktVjZARpv3OORYLGwilZRnh9ZNZvyiWh3q
f6xOcup78zcht8f136PHl2orwsl3qg6+6NGoERJ9z7ePRHoasVqMgLCi2ECHSwCloFBpA3KWaD4e
/e2Hf6aAwH4dhpRsRwFpz+4XCFFRYhrwqYHxFThfez4T0g2F2krROV3d1OkiG9vqxUHx3SGfTvr4
0c3CxejKAt5ZkIoPppgx3J5TZUEUOOmTgau4qRfI5von3gjXDBpYSfdu4XwgSCIW4L/bX016/8c6
C1XpFwRaqKkHOtSuu+kmS6FEH2Dhk+qz/BwGElMo12NJhqwYQJlNNafHUwtWJmykW2m186dUeEOS
KNs4v1iBbaBPtv2d18P76V00TLk632B15e+ttX1b9mW44TXnNWtJ+AvWCP+Wokgf+5lUD34Vzp9t
HKf87PAzD394tYBYC+zNUNV/RQTZYf6zJeLotfQ0MIYuPvdfLf9G53klob7q7t7DH5kHif7926a7
f0tVtv12wLw/btUJvA//tUYceOf0d5ksGWXD3s5I6fBP3dWtdFXMjI3iw4C5ueEsLWvbv8TELFz5
7t/mXyEZ7ZQ+J7P8TBXiX5Yr9XUaJ80cH8aH4dbvSIUHzRDOkdfRVUX74fu4jLZ/LvV9sp1tCMdu
LRcaUAkBQpn5Q99lnG/zFe51143zzQ6tk/c3tE5owNCkOzo6jXwjqOeHP48W1TRctHkt/HlOg9T9
fbrvKxyEdEky2uA75mdr6vk7V7Uh9TlRUD39O/bvb6fuqXvwEzbPRjMKHfLcrmthkhz4JxqY3acF
i05om133z+nCHF7PKgtrwidHy/m+Kg8UHgN4diN2BbV6lrf9gxhAts0tmj5bh3fjdfdeGKUWUWF0
nkqj+UpwVaPHwhnIZYU/52nsJ/wp/MT5Scyr+1dZekhnC1m1q81QwxIuF8RXLaUgO8znKNmGQnUW
CHCrGL33p/ATeiqU8qXs1aY1rWX34RuBgMuQPPLlQl2LDed/X8d1XVBwPXsGQpK/Wk+ydIJDf1Us
8YkK4Egl/gc0y+NPBFC5XNoDabSUbogsXMBjwYEgpgb1k5w5nT7ND7i/Q3Cwd5VeUv6H+f3vr+RH
5ZBqZajyExEkNe538/5/B9nVC9DuJilAL7nQ5666xWFQ+shU8OJOkdkr4NcU3ix8HCNJNlDldOat
nYblmYBTvpoEjMyiPcxR/UCiF9PMDyDMTJK/nDz8Ew7/wMg0CkXJsb8DxS+t+avcbHfywp/mqBMv
+f4WRSOgnqYoKAKXy9+jiglA40jUwlunSs1xRW1LTEDytJf5mZg/dlB1deE5Lp808r7Y3BcrvnFI
y4zv5UZFaet4XdDiv+EU4WR/vx5XXpijjcuJ/HLLbqfZrthPi2s42t1n2cJbsKujAcnUJ1naSBKA
B176oqoDjUOrBbrCFEAv+yzL6QolbXRewQpv1OH75MTasbngLNEL+QR76npiJD5KpX6FQwyMiP5Y
MKRaqYsWr7GukIiN3XGo7ZujiryDQEiAIT1VYlN3vbQ2IAiXxnLqPnx7aTkx3rDYa8GJidtjqNn7
wXnYBG4SV7HIk/29J6rr+0euWHGforVrvL2dSjLvh85uLRB5Ob1zu28C0o5y5Nq7f8ukTebr6a7l
YuHLj5vBobWCof+5z/QevA2UsAonZ/Go55HpP9iFRXHYlaOE56LsxDDoPpv4cQZvcTG71t9BfVL+
WSzmI2CHpbBO5mxHy4kf1VEX6nSvkQNhxqVCInu7rmkCyFHNxDduV9V0IfYNq8obPWXnCjFdMdcB
Nik3Nb6NsGbZTlMjo8QtgUfjpuZIiS/q+bESg+D97wQ29a3wS3blf9cRrmWM+a7ZkGXDb8TGWuLS
yPykfuZvAd6ePlXCL8SKICYiVggz2+RIEsYD86SkfGauUEWJDYTLuKvfI+IDcypIiG2JuYKV8gUt
uC6Z88W7FrnO3KsguJobKH+Elf8UzacBwT9/E0Zcqzyf/q6QdPLCYnuJWLqHRpIgs+OYt51OBD1p
BzICNwcVCDGGAxMTDj1IEqroYodOfS3bdV+i7fDstNDj2W31LrfNxgtvoDyfenPH+4ZXiTjn1hxj
vavk0t3DJVdT8nbAkTMsxR0uI1cMF77WBpN2OE+4iaAwlG9LIgZs+taPiG48gXk0zNGTGa6TjYBQ
2iBPyNLzaeMoL04ZSHbalnu/wFEQaWDJPpShOXO0p2rpqqvMdRTzZGfrp+j1E9pJbUlvB6Q6z06j
47asdzueoSPHJ8HvCsXQmOuhCJXrCH7w/lqq6OH/y2nAKl2s9Oi00rt6W6YiHQkdz08GqlpKgKI1
jJmm1PM3dTfgo1rjWnZKNhn8mavroe3FckjE1dUON3Uf1idGdpbz6PaTDDdfXtiSiADtE9I9DY4A
VVKmM8iGnlgnp4io2uaOFDmqewVWODG+ZqNErrZI/o3Rv1YMjZzJskk3xQj5cqrxJOlTo1tBELWr
5zpPsgYY1R1Td2o0aT9G++GuHoCRi26ag/vclIwEnm2iCoQt0nrqno1MjU6wdleV/gWVYSx8fE88
Kx6Tnqpf5CLdwTsnbU8de58oZslTCewDN7GysbK1ZNdnj1a56kQnOzIBa/ilDZa73w51T2PGMQA4
2jYzHA3nqoJXCNNUkWFl4sfGK/Qmnwl9Q27lWTrPUjSrMBUNL/1gsGldrV6aYIAC0xBRh14bGp0m
SOU2WuuyptSSCzRxNl3OeprvzaexwaI+QWjPdfaz/Sz0Lr+atF335uRJ6VUBBQckPqAn7L2GipRY
+NVjdOePoAsNDKCfv8/BSJm99u7WejKfcvmo59NiZKOSQ1cU5i67wuVwUWcQGrpBOPIkDHudZFEP
gFrXJz/4qCAaDbWcfhUazmUAbsnOb+Aa7BUdiLKumYL6ntkWZK98hvRv3z3CtjlKMTUeWEEBOpjR
GSZtR9B6z4be7FyhkULofgmPyTM4mOuM9/Ckda39LKTzw7nrm1NNXl8mc1OJr/QhB9Yoc7fvLm+j
MN5BR4Q4KKg/qnz2bo3j7E4OItex5T6e+8nqY2R+O84c3di4VJZT35myTOI4rGEaC6cKDmTG2zHY
gqXoYD4Duml/IhQQbk8OEbDUGhWMGu6NZ2+5qiXHqsmZQW4AE5lsmeUeo0SYAPQW9xloTRByPTlI
afBNxalX6qAF8I5IwMU+sZUZ2IIFaRR7G3vi4+y/lsKkUjc0TRjxU0t3AGGeRt4j7fpS7w2eHXFP
h7FjKIIPLBsJE5lVPbRwaOunGcwBwhJmq5+rLadaSEP9rQd+Ie+x0o2sPK27fJ//XU0ReraOE1aL
wsBYEBoYFwGimeyxkvKkw93mx/CRVUahtnZ35NPw5EMHLgzkB8xKdmq5cFsa9g80OsjAwI888VX9
MnLqa5i9HN3q87dMPUY6Bgtu5rfRAwp2LIAKnSbkHwD+OsQ5OJm2zUojD+Y22s9WdXedzJkojbc5
yQQqFTXz/+0nDSn1UTgDbSrkXyqyvq4pXjViwjA0Hu8c6eUstI72SNmbznZKI5vInbHBPP1IYhzL
fx2aQSeIKsIJw1Ws3APwxQPfoHo8VSzIk/I5P2C7qcEdzdjVeyRSIC1yg+OMd2wYtT9+RsRk+Rme
mAsKUYB5S7mmnm7zhfAYQ43VGzWYFUQhPzo2ASAAJoA3g7KrymEqDH1Z6O4FTpaKqr1w1btq2V5C
b4ui3vwZNto3YLav5XcwYj8C3oGVAJ5sZ2Ddt+KxT/KuSeKhX/hJjLTGPcyPk8zo0NpOJ23D3nY8
NYC+qgYRlRtgp2qc1l21cgzezfq0UOL6QG4gM9CRL7Zg5fD20tWUxeFOcp7rjrct4B6LiYHbmnxo
59MPsRW/y3/IEbw66yH5lLCCrFr/HYCoJMjXzX0VMCpu0QYCPV01wQusDHRw4U1dfsjpnCq4Rwxl
Xgfhr/UIBWDSlvBzGfhlpfCe8P/QUyw+hD0yA/I0Y3h2AjEXM65m9r4gShQ+GbrsHVfxYknIjxlp
DlatRyfZTv27fS0/mZ9KUBlxAdsYQMf2XN3Xl/pr6SwvpJraZl+vQMPTFTj7NM7KJrSBwArlbHPX
mIONK8MU6io980qmixAFkaONEeZ0vP1QSH5Ltfaw+Ghwu+6yeWykKEDQA1IqGh2+FClIYhCE/l5p
xovhKWFbjf/G034Yb9/fJpLNpFsuLdvbcucR+Xq0xnLjzfn4FYcmbJw/vokSlR0F6Rk54HvX/W9z
Zr0KcwGQReJnCdwdYhnpUQ2oWqMsYIQG0vCZ0dm5LLS9odGFv4ClBnug44hosAJmYeYOKlChX6vy
WNygouVirB4Xco48ndpmar9avgHsWB7CT+bDkN3RKe6Nyyg8ljBNxmo5C9tllKxKbHsw4eMwVSEP
1cl71EGFWU/7+1nom7yMe56I34WHKWRp/D1Aw2w9jEmFZtu6jaTVf0cM6KzL/x55OIPZa2BkX62d
YX42mZtPw/W6DZ2fRnb7JDxykNmiZTpPU5oRDTx7XrJtL6nQw1+GSCFAgLbN3LsyWyY6MzLcVPPl
/FsBJF2xsQ+Mc63Fs408HR9Q9SaoebfQKhCcWs9SdUNWOGh8PlqKDOlp4dU83JoLpTaWRN+pz4di
JDS0ZROcEjOpd36U07+jw7GWa24G+/Y2C0rCOAs9NjYvznvkV+nYlXJgFfKEnnmDkMu1vYkOg7Sq
2C+tlhHdl2Ic7rellmTTX9wZXWq34wfAfKtAkKRQPqeKCX0c/Z+nCAMKemiJ3ipbnK7fp69ZrjEv
QZxaZmCegJbJw9Nd27eUzJV1cZtjkAGzTDs3fvVo2/We/57/HslahgL7NBsF6ZF19VQLivuqIcXJ
u7MWSimQHU4N5dibG4GYlQJ4DNJUGcB7SoDt85pOHKPIDzOAft1RG9tWvSyiFHHOoJupsvai6/er
Mdku7tvF7xWsioWPcI4M27ZvDgRj+DhW3yf34qT2KB1HseHy/RAMBzDFz+/7f+w7XqXiV2oGtRCF
qlyqQX6tczX2rvWT5EEf3VCuYPUWK2Gu+xswu7jJiGL5bnrP5DD17RIvy8pNeuJbtisLpKNGzL1q
3VgNrh9LJWJKezKmvZA5plvvuZbggM3Q++om6ofb9cDHJzDHznVT9nCMfbrxu1i0SsAOPwb5oV3A
W4aIdDdTC8lj3kfbRvpjXb7DcaO0KuaxFc5UcmkGY5lK//FuzlAzINdql/q77Jkg3idf63b/UVx1
Np3jx4LrdEWRT5EElKam9jvNDx+DyaOklJaU6P661NkkyWyRJJDalc2W9CDK8Pr2FFbfnlqqea+y
wJFkolrGeu4+26xpwS2ZdkoAVc70VoGiwD44t9TCw+kdexT7s0O5tS5b1/7dCEMmTzas/9XEIPMj
dxsoeokRtzzaIIDT3BpsrEuTLwlmQhjLBoyPY6c/Dl9pmYd1cx8MDnhRYg/22BhF1XfiR5QZPleo
qXyFa5eOxIiQcV9+kRBYluLZIvD4nivksyx9DkxB7+kqcs7BjVk3YZMnyrrd4Nz6LEuspLImvX0t
+xaZ2/K94zQ5vFIEb2b1f7oc0JCVHdxA2OUnWdqb4IN8AwLgsS+PeA3UQypxxf4NqswaQwVonisH
rdVFJ6C5rwZkxCX8bs/+dVhGCRI2ONEvSZQswAkjpVIGsbmVHB4ZZJePyg1dlMQ/za7nNFXJz67g
6uc3YQy7japAK/BS+vEyFuIlXSoUF18hBRzkJF6tSfVbVvzcjg8dU0soYKsxHjj0KXaUY1iG/8Kb
Q34yzBruJN3wCfcBENInc/EmxbeTsd3jWz+ioxymS5MOVQ9NVGJFy43M1V/RPTmTjLogYegMPGFL
8pyAF0Up9oxThVt8Dp9l/RVnm+BLKzdKztKzoFNxzgdqnUJ1PxaK9tfhniff8Dw82sneKnFhmSDG
EXUf6BMPgOpYtOZqhVZdplD+ZIUmCcwYs/gdD0MD7G+W+8n8yJXJkdg9haUOM20kVWOjJnoNqf7w
YwUD2TuZRcSuv0URm91GKlQO7Bb+YpKDJNK/YIr+h1HeJCt5GCI73S7L0dqxtq/lUmUH4T9mxbXH
sq2y4BZ3BfWFghahH5arYcZujYAP5X7S4PUldFD7UAbF+ly2JFZrFAHL+2nQT9OmwbT1XVNX1C5M
bMwklr3bZ2y4GmSJvDTFBTl1IvlS5ejz25xqXE0w8d7u1K87RIkWU75fbIejeSfIHK8/CuWggnIb
tOWnYYMHoOutAq09Mn6FjhFIMDI6vqmdBdIuCeji+RfghoDH+/yDVuW8aAYokFvVk5nDuIXakht6
tKiQ+Ej0n8JSCpqxN0yLJdPY5ZuaTmVm/IXap91DSJcjRpgNm4EBfVKJ95E6OYDm7l/hr6trKH3c
2JlLweNyCOUoR4THEBQpLdc9dragpNvSrvuo+/ick89BVeWgCJOrHN/gI3X+QxfnfziezPRcLADG
XhhUAtch+JXPFoqp8LL6Chxq7rFmzvjQMi9nb3UGIgd4rWWHj3cwzny+ebeI3ko62pxunsY05BxH
nh956xWtuneArcatRZ0C8PXnBUBBJyGI3RQD+99sP04wO5dW7a0QTYJ8RKrSYZSyizLf20ZHu9j4
vaTTpBRzUUpPt6RU0rNFyRB4A0FLXMnVPWQ2Dm/NUSVzfPfOVySnmLJ3pOEXnqYUtPJ8Kl9XcVd3
d02hOKTm/5MtXVqIJEY6LsYRUhUEp2oPaOvgrfX5QDJwfIQeOyPgjmfSWWbS+uNH4COp1byQY3yg
NshzKfUJat10J9ed/D4qcemNTf3YOwxs1D81rYlx/2sCvlzftryWLJRTipmo3h/zKsWx5W+RnvFn
diCesM2u5iTS3iZfS7XPW2cBOvbLUdM0Us8yCeyTxZHhD5OITpOMUHAP9XAfENrKEybfd7pNEGjt
l8r/NF9VjhqqEIQMumlkmpw9TTt5r6/opqIBkrF+Y5g0lZWGUEZ1T40W7xrR/yE4qnCQ0e392zJg
qp00GMvYvYkZBEZ9qAbQ2RgNQ1ak7/Lxm3Nt8X5NUBkMqqhBL3U/DIP/XYald59dGxOQ1GLmffVr
jK3L/4YfVDuiqzhxVrLrEz4CRuJRpuGE2+Nm7ZpjkWF3N7qZWxX3gz9OkPwTyVHeNR1v3kNlmq7s
o1YlWHLvT6rB+DnRjffXEJV/uqpUsVDxrMKv94eOtqtA7jAnuFI4nZefH/cPsYaaQHQavC4le5Bf
AYvVyN+10CbezdYfny99Ni+UgRG1lWCnJOgIFpSxJnz0srddN80IlyBz6rE+k81Ec/+xXUfmmPl4
Cw0HfDOJsvVYMEC7fC4qecZ1ecpUxOmH+zru7+8RjLQ3K31tKx+5RkEfjwq9xZQiMznR0Yv4bHER
TLeCGDf90+Gyvhi+GnlRbrw+/3D8fJfITnQ39KlhE83hscDJ6XvSSnZXtlozXJqkKayCCTHCq5sU
z//A92naXevrOyOwhaC+mmvH61wyosl7EsEBMuX9ZhvRp8NRSt4hr4OaejdDtvM3+Mg3Y339dXIr
V/uV/a8m6gjudjG+SsIPmK1lL9cUjTUAaCxE/6h7DfeHEuOlqzer8JPSFw5t12Wo0MunM95q/f6i
cxWiqvePg0TUptB4ti+n8qWzGaCpcWiri8/oy37cKATSnIW5CuogvpX8uyBOlC4T6BigrFLuUM4K
KC5gBWvAERP9ZlmZmBWVuisQ6q6B2AvLUf9d/TzJqNQ8Nic9tjPNJIHwalqWZJiie5CXg1DebyeU
qEOJPAMhFUzN6Q+CE4JSmCJf1jXWvVAcpT3XQ8a0ue6ZP86iiiyeK47wEWhPXNPQDY99jZNKSm2P
R/n37ROO0p5tzufWbuYCrNiH5xQTQQ7dbBYm9Vx/qSG/Qo/k1mSFTHdv5JRF2q7An9N3HlJt9Rnc
uRL9dP32nf36oYHeunzDfJPfXHW0z0kOM/mxtEvKfCLYmasPtXVZkFu9gufUzeqv92tv30ibmRoJ
RLzzuNCcCGFypcMRxbS+P4bt2PNRXPwsDONb8fRvgS0Wr5wVQz2ymmDN8mupuhfUVimJZZblwvbj
8b74CiHXfvG+bDKQube2NjkpU/Wb6Pr5sJtbSnTeq8tn5MB+ubvWLgX1dpn/v/gzbT0fWq0scrt/
sGnp4fXt0r11juP4R9YGNh/hQQrgLks+UyLCdS1Bl/LtuMPvB1Z7RCEqEpKXc2Lc70NdArYvPlx9
Leed1dff2gcmN2/mh0JpktFRdnpSy6jwtjXxgcZBGTj9rb4FsHuVrXOHW0k06pTWWfcOP0f8CM2Q
x3wpFJSVXf1UBJa2rD0iId/Q4o3bN6+pnbNJzEecVw8mJqoDyEKCu/vwOXVMGAEkw8VXgQEJmYK/
OGaClxcPPGHrrPfu34AjECX+j6Yza1IVCaLwLzLCXXhlR0ABEZcXQlsF9wUX8NfPl96Y6bkzfe0W
oSiqMk+ePOfwRKCvTnOR/vl3UZewNomR4pu7blnjGsEeOQJRIMFhIsRRVi626lKC1U+6jzHtTugK
0jgjaIJGNoRsx0/Y/t8+H1eO4EXQEHl05HJoo6RgIDTBT8rtls9kr2diE5AzGRJlyL502hAps1px
gDcffXvbTZMAgtaBkMuSQBeah3YeiQw3nBC7vyO7wmWngJyxj4lWKWN/JdwAF+qBgj3NG+qkfEqF
DqzECBI9tyxg2fDtH6iK+7VJb5LOmchtLkJ13iKElo1dhh53MB9eirxO6EyAhbKcOl/z2xSBQFPJ
6WqTj1pLrMJFxetTKFsqw7dmXxtdEjkq/Zg/+bgHTA355k6mQfcot+DOpFpnNnnnkMAax6qfuMzb
PyV4uzH7QBn4EZNvRRKHRLtFZAT1gZLj1zriakAZBZK6Xa6IcLlIKFbE8N0duy/tqkTre4eJ4xGu
7CSg8TkE9yGVc5Jt/0wwTGF91Pj79/f+MHfgu2Aey1ae8YPK4DbJYeVGI/DIMlTw+fB0hMxAzwrs
kC/p33lEEkJvDOIClGwbJg0zVc6wt3fMDQgIfUIt4TkImeBy9KHhPwke6LXheZKwrGPJ6KHUQb4n
8/46wu72x5CAMiS3a0OCYbDicUS58z+mBM+k6JLJ0PC6wpU0d2j3cP8hcrxuJFd5K+AyvhJQ9k78
spzClxmgkD0oNdkYTw1Z8++AX4stHlpGH8rqB/msD2JCHcpsfFOuYI2WKaPZdDh2bpPpQKHMmw7p
EBa0tcYe9dqDsBdMscsvniKV5ArkA5Hq+ntLyqcABfDU60G3vbjDLhUksCfilZQIobHIiXWHwvJA
VuR3khDlAL1H9Cq0suCaZifEv/gQC6AYQrXIOtx3UjsZ+KpbQvdePD86XeA0bdBw0wAwu1Pi5qeU
qaMrVW9zH48PVj8E30FxtQtTXG9jeOT8/QAgiPNWjvHMx2Ql91/nH1dUvIy5kwNYfBHVFEBjgfpV
kQTvA80LJ4BekfsZ82BlSdZAHryTG4bEgnOiEVthFecR0dsRE6MH/gjkdyS73/wgffa8gy/dVA5h
IZ0QcCNhKo2/s0Z8slQSj8oto3KrXpG3RMTB/PqoJFfmPWhp9IBdgyNjN37wIFuEiSTIEFJIzPs8
F0QOZwSO4B0A2eyjglICvbXUCBghxFVa4XmGrMTTItV0eh5712DWWdODToB13N7bAFOFtbfVmE4W
bF5iUrEOoZeEdQKZXO0SOAjY1upCTat3VA/RMomL8OsLbiRLZIvnUKLpI6n94K+yoP2uvYBSioVB
Nf1EqE03qeg8UF6SaXxIboBRNAXYssGS6Hk01VGLNe+pkjL/L1yOhA7HkffkbiIQBKbKTIM3DKNO
TH/qHSpOS7zGyYY/PHrcqAkKION6h9ofKxUuOqP3OnmMg6cbQAGg8rloxoMN4uCtDfWOODdSAVYv
PO4CamsVjjhmjXXiIUF4MOol7bgbX7151I6ks72bfk4mtw4I7KhX7JNw17GgIG5bHizSMvoz7H0h
VEz+iNuRvHqfct8S0lzypQUwnnmdru82+pnZQrZYyBgO+Rd2EJfJeRiIbBz8cYu4kOCskxGIkWGO
3lj7PGf5FD9Sdr4A7HAj4U5m9DAGwiwa3UskxPi7hEDyetjFY0gdnWY4l2EugQPYcblur6APhKT8
Wg/J1oENexvdm0aESrlLem4c7d4oM7b//sdHyXfx/oCs8yAof84Yft9HnHXKyJbccQJScoPhjWZR
zJHw+GrNVAtGhBTyYVeRBhnACfQlgwEg30rQtui6W9VUAXPW4nU/bVGmvFqXq4FhkimfdnOumAIV
+h91RO2I36woXmXjM/20xDLuc/aBrUFh4gtnsoyPLHiyLT0wtUOxzK4B3hmAymvNWFLX6O3dVewg
yYt9laKsSzz/AGqaN0EiBP3V9sOefyF7V+wx6ustAHFpYoRMjQAaawZjcNRbEGA+muJf/Zk/XORv
LUS8lme8sFrozl63XdohwOyRgaLVFTlW67gpgTRrba9iCXieFjx0UPo6yCzlaH79zPdy4OT2GIHP
YW2FL+PvximSvbramwet54m4ryhFgobYasQ8GHVGD5rSZtzYI2xgkUNtgGHvgwsQSZC5BKqE8Dyx
OA4GcQN4GZiZb4ue/ciQ3j1Psw5PNeafD0fZ0AEQnoO8Z6A+SvRKzrWPulNGImRNIiRDC6QDkwQa
ANzpSCunGWFANmTfaDlZ+Pb2Ac0F1LB8r0VEH7TRkHkn5NLovlcgORiUGvn0yfDTv9cwFwpOt0/t
lraGFR4nxUlvgOVCwZomgmERktP88vwy0pw4jW/cg2lSRsSdK3AB9jaWUewosDM9IsSFoc0ZSxz4
gsNZc9KxP39nesj1rsh3wzwz6zB8zNiTJh3UoSvJcA7o3lHQ4JkDRSZS9ViIPBZW1r8SUp55m1R9
mzSZ7CbqAJyVNm07n+kN0d+a/9Iozrs7RNzNLZo9NIfXLkVh1jN7cLDaW6D27pQqGw9/BPTQnraJ
kj/UXpso54FOIhRE60NKD5iOXsYYbgjWBfQOskFA9GAbqe1fERiipMZyUepg6o2Lyzp/3GYhjz+T
EO3kK2U6TsQqxvvoZX9ZNa8ByHb3YDy9qjZq3ClpvVNYnq6QwpdrSctUCjSsCFJzwAyQ5aCQNWLT
deuDITWVy2zQ1JXkhTzGQgX7NfbTP3n4W/GdSGWmmu3wrRo8Ui9j1thW2N9UmNVRrLFbcW/UXtDG
42GH3RvdnP6GA3SWbbde4C94gwmF49gZ62vgSBfS8KQY7cnQW8sPQjGugAV1l8uirrK4oowKx2VB
cxquS00XI0ZwRpzvWGmuVsHClJzRRaziftJC3gzDLv3mxcpmH8iDgB0dM11SYU9l5omzDpnrZU3O
igrshSCXWU7+xfOCF688LT+hXfSluxtsFOmh0NukfQubRB2J638nixZBaSzoGU8rwneuhEjCakVV
/AmxZZ8RRmDjmx3s8/btnLdktPujcTlSd7rXNqk1Awa0r3fIjWktBSTdRxd8fc7m1/k391AstCVd
vIzLgBtO9aYMnpMbVggU2dg98YQmQJNSrQgzlkQpcYjxZ1lp7Q1+t7sPzoLt8c0763/MAZrWwHpo
QNu2ZsxrPgPnXyxCMQReDqAFBC+sFziDG6yx7WAGcmhLHUa2KdSto0KQRbsM5GRJjnn1gn2NnLTI
YY9PxgXR1LuNJwX2DHL0vfmhbGFVzKhZPkSZOug556hHUCGdDINZF4QI2wa5Ztod5DUweK6P2prH
0/KefKaY6aGG0DAADRTKvyaBRau06RW/YOR7MnvoUMNZgA8xPjzExKaY84Dyy/gCNhDJyXVgkQaX
RjziHWHU2dc32KhS6S+6gvqmikMKvCtWn/ew9Ri+8+nrEFC6QcJiQbHmsmg88XG3chUm3aiS1kK6
lzkk/ibMjgvhcDftrkikn5t3AgR5BmXmfQgGkWy3VOdMRypd8osG2ZZQJR4kQCjTkOtxKCo/iLFT
Cmqwbr2HSspv9SUVpy8ePJKDkZh+SXbeLn0YxYI2xBSD583bJTeW1OVBzg/fylm+wOK154Z8+bIg
Ha3cevXCsh3hSv+22VOvQBnGzT1y69zDLd4RMHzZokyrfq2CkhP7PHTelPcjYUA5aMQJVsDkYGzy
IYDQLfL1CpAF+UES7t+h9pK29wnAck/aEkjFfbhtbp9EhjiTvHAfg4SPJEcTbnpFTKcMSRjQpZef
IUwxksrp8aFfFozgu2n1V3vmNXrl8OHf5K/NE2dKpt4WFP2NfzA8BUFB2C4tqkYxb6cWCT7wy+Z7
luTnksRKBi7ke0m6s92/vwlG8EyWlryTilZyj4mKGco9Se6K66TOwJji8xs2JZVlGaaFUvAM9rwv
R326jCXghqSHDAJjJ793ZVAIM21ycEzQ3T3n+2uAYLipC0g+Dr3IBr2xyPxXwF76YP5vYAS/kCOR
HEvGLxlnZZA9CjYGziH48SdlVxBcQn537wjSgcpSZawJisn/iKK4Gkmof00NlA+JlcUuh9SeMsMK
u54nVbajg3jo/1e8dyixWRzid2kUMfjYH9IgiC/aSbTdId96sQ+5JzBII+dkeEGvoIyUlE4l8JZX
5GQJSXXBHEj1ZchxwNU428oAshD4QTJjUlbilTwq05uCKSs/lLRZChfF5l8mWRn9nVwpMlgCkwi0
8G8wZDDJsB2ZRPIWqQjKwPARNYA86AR9J+2z0bzDNDD5Ky0IFZoFA4MuhHs2KqBrdCihcs82N6JY
ut2RCjFaJQ0g8EV/ipkvJu8BUIPMn5qHwkhlWh+6Nk8qvcs9s0sVi7+UiCSaOVeKKNzgHrwLtB5G
59NQfhtOFs7HryFNEx/sqMiBO+m9YV5RCvyOoLRjLdsIyov9xjdA0W+53clWp0T6lVM4akrUmJB8
0pQEiw9eI8XA75xYBh4+LKUXDQAF9McjGUkWCLl0QDo8EDozWTEhlLD+UGYzabaCsdgbwyGDNJld
aLlqEjXUuhDohIEMtZiSGEZZBi0MlBgoGyGv1a8Qmj2D669Jax36PxlC9Q85MlrFvI2QeqFhD1VV
G8uNl+Jgv0/69J3dI+pniUA4ZSo3ELCGKXAIu0MaTrwGHQii8UfayRZOx6CPpuPAWNJgk5DvMzd5
lmhhpfjKgrj5No3n5CcNBkroUB4evcOLxVa2wYDGukakSDZYdnN7GJ+n9c/7ARvGE+QNYid4mpxz
FGJI6TXW7JyAZDBHLoDXVjch5FDcR4nSmbWnOna14W0HP3j2ZCC38qRuD8zPrvCN9rV+J+fsaPdu
1Hrbh8Vpc0JTMCRietzBARvz0+azqle0wbJcqHrN9/LKgY6kYqPOB3MmU2FkA4NBRFGFm0p1ClLl
7xuegjYPAkshixfrTjL/siDQ6GkoSDw4HvRxuGn0p/C+D0uPKjXDW0iN/hk2g3EX5g2JILHwE2iZ
RZzgTYJyvHTvlAvaN23rJoUlUbF+aEkWCMOPwaM6lmMFyFbKDtpUzS5pqLGGsrNoQl+fiGgzrYLA
/zOS+YBchtHyAPZvM+Ih0ofZvrahcLwU80VRmEAFIqz1Cn6Ft/X6GPGqnBeBMto1PZtybWGUU8Sy
sJ+CcAAD6GMjuShpMAGcDp8D14JfmWdv0n4N+vCgMX4GrYLKxXvS3V6jG+faN/n3uI9KqgYkjmdg
AHZEJZUdVBDwbEhPHdINcDD9EjBBHKzo3MbFBTcJdspb2KEjStDYpmDCNHoh7gpQynJI6p+xNXAb
BImgo/rHZQC+ZInBO4XKLMrtYLuymDVTthLBQ4FefLSggekwEOeuAoHKUisvyrrE2o4Or8Cnsn4p
Q3h9P9oBJ8IimNmsxGlmP93DBhRW/b0NrsG/ajv0B3kAc0cWTvptQHqFWEDfF1pFMN3cDmOUyKd9
UrFwUdhLWLplmSSt5iCCfLxW9xUNYix+8BFSYF6xfZEluWcpQ8rLsofJ08sCzI5DQMg6/8XjhaOk
D4U9oL8bzD9pA6FINk5Z2EuWzdpcCgCqzmmKO+ufhknRk7l9jGnfYpEEZj3Kok+Rk+3pS2+yLL/l
Cs0fuewCXhYnx9/+PQTS5yoaQBezye7ytTgkP9sDHn+tDB1BGqqhGyIVDox5Xe1BqQC2+fQxrab8
S2ZHQ9orpVuNU6dPfPBHu/WJjru2UTwCas85dL45z1vfY/3MmkHnOgZkuuMg9NnR5IOJGxk3FbrM
hI4IFEczOZ1RNQ1KELJ2dK88iIZaBuz4759QRSn9gxvBcKcr86SjfoVYvK2goTvADKg/avgKkh7a
ICmC47phUZYi9vSpUi5k6bv4oj/8sOAgsinQkMcdULbPMfN/v5RiG0jPG6JoCCtN7+OZiudWBaqm
JPbRDyldfe0Yy3X3jLgRgiBAruDcTA8dYxpKlIVk2siOw+Vqmm/ulGzpsrWvebzZY2PB84vFO3mE
gGMfBCqsiwKhE/Sb/YIIlJKDGOcJrkzhTToeES6QCNOR+9+xXitWLKU9BL2VTe5jUN+/tY3uHVyL
5pHhUprfqP+/oDHQUY6D0hcB3fOkNT7oiA8gSWHTPQ+eUTSM+wtJH+F/vaaPjnFGZq67KL4TLP6y
q3f/mkRX7N40xX0gTvT6MbOkcWs4/FDJ4LvQvK44amf3Ze8B+c7AbCuVQmMNzmPXn2l5VfXDI6o6
2xtbPIa5dOqgddWOzl0MPRFLJ7GvkZFE0/WY9rqbThHvgY32V489qSwtppXy2evIo1WVNwCDPzr1
8U0QAwsH3ZQCPYk3zxCcOKbZ18xwZbtREr56LcU9oeOEqkmjApAs3ix12Ago8897b7xVt6UChc+O
g3ldWpAJ4Mm0lYvz6lOlhIIGV7WTvE5D5Xxz39LiVU/UDmbkf4MTYUYblsnkWXsF96u6W9UjyvcX
S3nGB/RC0ECQoWYbAW1qZeOSces2eeR6m25/zvkDo9cfgeWLQ6b3L6K9RXjTQGP3Om4zFFDvy+84
a9WOgms3G+i+FfTlBmrtZu3cGbB3q0JPr0AEFeO0PijQ039kYz6gKJ33wLnfGH1lTc/gsxnSiJWR
MzQJzB5QZ9URWg9EOx1lKpoMLbXWjD2fcXkDM7SpW/HjAVBOD676cUbfWh8R1uPyVioOnRbXsVKj
OADMIzM7Q4xCfQ7ReOARzHl1UMJkuHp1e5Gf0P+oFb98+k/0m3p/xb2jN+pRPajIjmrqD8BOEEl7
sAs7pPkwrVqV1+jFAyhRj+j6hBhwhk+jrO8v//SdNLPm8tx8xmVKMgZv7MB0YxzpEKEBAN1MiGLU
dbLV4OgPOmmmfiBezs7QMfpsudw/WquOt7A6+LQ63sJB+6kPvmFWrmm0yb5umyIwKzz9Rtn4q67e
xQpu7lOZXhT3CtSEANLtHvEBtMjSCfg9UDe6pzdamZCqHhitmkpDJ+1edvdnXNDeDYU4f2m9ts8h
1O/VeH/ZPqtJpcBvSmg1ZDzr6mrKEker73FIu0uB/L56Av2ZfYbfdvq4J33ksUopZHFz+oObdOVh
9HUdd8k1BJ8YV1SC2AntQT1qdi2xNT1rHzSA4KbYTSjIsx7iqEj9tFrWwM8Q0EdyrY6UET0MRmdc
wtp079LDdvlTSc0fVhNi9HdEaaZanKYNo6+aUFv0KjPq5QeqIGDQpMlacIypi6uvIQFE8Ze3nGry
pWDRKT1WQjXOt9dPAIAFu2ON+k22KE4JgYvYUx8MVCPhO/D9FUYGej83sLcXCjx0oEBV23wHcNQQ
wrGJHBEw8NQY38gEkWigt/e6O//evA+wKiEBjCT2nM9qgJBoHvRpZ3iYit++I8yq33ledKRUeQba
fbOkib/lvVBj7mLG8DD3BNjNxxLIR70NW+tbC1YeFudEI81id8Gd5RKAtOQE/QgC90F9O975AOoR
HevoSGZSBeU5PVEZbRgvMNoceARBTuL1S+aeO8H76Zxr415CpWfrRZdX2dzPw2WpEpoDWRf2M+x2
F6T7gAkFSPKLfKCB+he8dL2Tr+EtsosrnwEp6/ky+WLQlpGfWSWqAYXdhcFxA4H+mjcw71M+QtWm
0Rzd6RJit9LU2moWlXiEPjaXAvyXePiFhZIzaAyRw7krBge7UmEh/2l/lyryKx30U2ovb7kNVEA6
0bsRXB4R2Vhx8hUFFKkLI6YdfViFq+kHFOLboDONhQiFvhfc9xd8sjer2mnW5NuzxXpJjNz4jqjb
EAz2WZkuNDqAs5G2woBi5lJwY4k+o1ElWR15Gs9aH1fYztX4PozW0b9CsyggPJTgnnhlGXtmLrKT
2Zgd8nQDY6SQjvbHc76/b56Vx2ZX30YXZW2cGBPS43seqfegYHkoKJ8f4HAP7+3cUNkQs9MEd44e
y82e8vO1Z6EmwzJdtYkxFKTT7FxsSq7jr8HWSqJP9E/T23B/oG2OFbHDGvVmSWdTQrnj6B4QNDpB
8r/DvCDG6R19IIU7exILWU5m2mKL7cCVYB/sdbd0xJKQXLqsnPphg3jEESU2wtezXB41FmaVe/HJ
ySR9pbAu3jnsgMAY9tXLsB0Qnw4aDIiUrubkbhFEQUU+2O24CNLPUFTw6eSg6r6uxdvrIP/ZpGm6
QdEE84ahvouiTUq9BqkIkkmNkspR3265p7i/ab5va66oobi2a2u4WLLr8mcWDqyjV7kn6ns9egq9
10yMra44cbfGBSckXxFCwj9TMcw6tcl06M/Ck2ZOduKQIJsWPWg+qisDI4ULRLGboBVhlmgTgY1J
kHxHomXjbeZL4BMzwC/HCKh0ky400WLh/S8NKz1Jq5aSsIquy5wVBKy40pI5rWKm4W5jF2LpXNVc
sm5NDktljuPId5aDgdHO8PjLEmgRCpJXOYrhLy7aws/F1i6x7dFNM03XTcbuduZPRznuoisN5b+r
De0/FKshVcdGRiRYkiVUnzoVasWR+8RqBJhZkfa/rfTCslYjhvfRogMcQChOSJ/8CFBLzMd6mqfj
LzuZMA4EsA7OLfKtNJQahUb6z29uxADiokfzJakQUSlXQszp9rW/rXjSSfcAWAENTtIq+nNm2k3k
NgfjirAVSiBtlNFVs7dhrI2psFnu358wzOFsJZq9WPhmIomqDwwIL58sS3yjOowyHSqzclZsIzFs
6qZrLEbiOKfWi8SAJCibo7b54HAhXzd9ulpgGreaRLjpTRHwNDCk2NFVw5eUX5dy4tIuTYMJVg07
PHWHw0jaLj90JW9ezobSPW7wP6eo30F3GymiN7nng9/JnPi9VA6FLB9vo0/InnNzyVzITXASWcZ2
aMdLSUfGyd/2LxZjuHESh/Lt/t+whTNkcsZYS8rZsHuC1PEj+ku0LUmR5rrj33nyLh4DDsD0pxFF
TFZJP36DfdW3uKdeGE55Tq567C8YQih88pVrs9mFapXN32VixOYKbaK3/Wd2hppbGK6q2wmWysMz
i4mcADRisiyK9JqnmJnudZc3KBFvnnEUZ6BGXNELysVgdAndih6cOFgG8zGnjIhQHCoaBsgGE4Fy
qk7+zEyQPFesnmJEgTjD8Xq5tuK/v784+U2csY3AGie4GFbmVLSSdrubCZHZvFKcotC5rAwZYbR5
oFrYYAVa8m5R7qYoFleuWIJ3DJw1ARC0vj62UI8kcx3QkQHDY0IJ7KCNpkdrx2MHu1abe0yGiBSP
FjFt7uwmu+ifXc4Z541os5Ol4qazXHjG3POcyW7ipLTV8OWxVE0L2LDBPAjSzcZjYVjKkMkckuMt
l26lQR9m0DHjtJiae7kjexMKvO3bfuy6PJeayVO8Wrgxt8I1h0NTt8Ubx10yjGN+ge8ThstKEOPl
WC5T3xrTOsVRGWJSDqq1y/VS1gk6yLyb4XlzinsyL+WSgsSN4zE3iUtMjShyvBSAiB8FcFuZSzJV
AxZPV7OsZWAlcsZHPZz1wbt8n5O2XF/WVYzFLHkW8eXVkvHZHeEeTL0GmFoayaVfnE8f4zXLjc+k
dQ8Wvs5EFe74VUyjjcxHXYnSrLieDeyQLhEdYAeOSZSs6WrFe3EOispEQ2zJOLhwNI3IcIwIdxee
bWZZkmA/Nw2WlhXbsbucy+UtuToGTsYDtT4NWxGzMDi1Sg+pWOGlyleu+V/dN3EYTlzb7mt2/O9J
2Pr+wv/tH64ty6od8xHu9g96v/bHk8D66vs+vywiWaG9YEDM+HfLtFFLN235yEqjsODeA0T7MBoO
n2alAxUOUN/ErPrpxQdj3UTbYV5ZskywLI638pRaZ7ry3tac7keZK50knbPIJ7BI5X7LrsB4WvCj
ZbLIM/qxfDcujHiLS2kY8hqva/aIE4zlmWdbNM2FaTKqKNyaNfpitIvVV23mUoS9sgC3WO7laRas
l+1HlD3EoyzYDOj7w+e3ZcDCnjOBvB3Pg5yU7HnORB86QUNbzo1o441vkPgaGoIvgSw7ietuuXZZ
qJiJODpxG2ShYm8KoY9A8XjK1cgiY49owavMRsc+LntNBG1YU+hLt6mnqZwFVQc7bfiRtzMaG7Yc
1lxubXLXtw/SNzmVJV7RrmuXhtxrPo3ngpxBY5PY5kMeG93Ufdvl1sVxEiBbkDLd7+yrw/VvHpZ6
lBtO5Hlc4MNI0wiHS3yV5Un3Iofv5AfzTbT7aBNjaXEA2RN2TlPT2UF+q/9QH+qOgZfWnJiAdwpM
xjnZtu1aSysmkNX/4jXPz5Gp8O8GxTaPji2P+15zEx+wkWVNNm+IHmzfsy/PWRiGW24h91jDqGpk
2gnXxtGoMnJ95mgy3TktnRnZNxYPXff5zfcMB3YIIPzR97ods90xQjj1ItVjxtqMD2Xuu+uY35Wt
MOGx02Y/joIzm5krvCYscBPjSGGcCUP4ILv5Rw9OLg8wdxAmjHAXQrdrNN2977etjj4Zfpg0zofG
Q1kL+IWGHu51c9G1iLl8KMwg6WKUO9DZiChYP4eQkAcaqXUrpuqo5xBUPdgoY5gfS1oQc/01fVMQ
nQDWAvR2CH3QZu9qTI/LpGYVtTtOD54P1no9YUVQ3T5SM6bnz2hRBL5gSyzTsQch+oUF/RXaecEj
1HM+walF35beZZfZ3hbY0H7dPZ3k/aeFEg9JFk9C7iE4arS0Gqu9Z6hQf8itbwLeu2j5OVudM7C+
PpToV3xERey2gVa2eUCdimHN1mk2lO3r12Ozdy6hoPqUJ4fFovKhiobNH8X4juwngUqH9YFf2cAt
9aUMeNlUfneXO+1VNjzH9O5ssuESaTHoj0sRYGvr67YOtsyqDpnaB16lQpRf4KBeW4DIFs1tewf4
tmMdFqIKRo9feh+9wXYzOpylngIe20ylzMYGjfrtPRbRsWPcTC/hDwZG6atAM7ZYvFbl6BI25uqc
94kfM6UJ6gmi3QaLji2jRHutmSo7ZQiD+smnI3nhUh0kUAH3pdedetxDSKKIyT7Bud9QboVTDEAL
La/DQYRAjdocFTIh7b59aMJkc6CiuBvRcQUJVdi5P2o0YcE+5vUBjctOuWJHYBhDKejdEt4WiEgb
YlVt8Gxgk18p84/SEbi40Idz58e0fTNgYIw0znV3lJKGJ8jVgNXYkiX/an0WuCDgu8EpiNoZn1Cn
5QrtUvGVI31xM2TQmuYrfUAqpFKKxh33GRi7N89L+BDn0RsI4O+GAgxtErXW3EFYpaMPN7pD+PSX
CiasEjLBxQaZo2GpRYm3uxMRvf4QaPqOpCqygCFAM8RCiK/UkcW9RmJydGbQMCZKDAC1BQwwmrsi
hK0LkkKF+8iY31jf8deUD75TOgC+pTq9j4m9+PcYBxIP8Yk/irQ0K9Jyt4+lfi17zynZx8tXCm1b
682huQKZS3jJQBDkcG/BW/UAAB6Ef36GDSypzD7m0xkkfkjYRZWV70/aHFCdOA6VBPQVRfwVs79A
6NAW2WcFFfiU8F+ammRUuGoIm+YpEQb52yUwJ+jgIOjnkIogAwDtG5fVkulDT5NNGxpMZanJfkzW
4YZD9kfI9/QV+5UCuX/nAGcA9zIcvbk4DqqSWaCYanNODBC4MiNJAT2Fks3kqlFSJ+JpiQ4W5UsM
RJFd1PL4LB1plDkYyJoJ3Qd+xuTBB/SH2EyCTTmhYkLDs95xjX06OEV58QwKPqbQIvWM+6o7ZAT4
dCY5tXz/0DMHf/LL8NZQ62EWDmFyQuxO2rsyVf+gKxiNrknXW5k+KKygIcSheE4RrI3blEsAztrU
+qDF4HskWq7C1P3qc7TbuIjmjjc9QJxHedwc4iPGICb70RN5R2oanAdTlDGQv1dk4Iq+H/EGahnc
bDlFQXCpBFI7ZMoiYpT8hgyu9oCPbyBecUbchz82t5lbJzMNFjXNeq05d8g8JKJbN4d0XqY181bS
HrrP7nRzJ+rfeQRkZYNNUF/JOErnry3vzhFmFLkTIiA0V5LGhO8/pndyrzWbzkuPLjocUFLwD3kX
ciHjNJpMnjotPvpuzm5LY9D4vJIHvCTeRHeW8BYhD0NS6ho5zSY9rV4+Q/LWMOCg2Wer1n4BOhv6
7obdLfkDGZkoinoREfskgowryTxEcL7EVjAFa0jnxD5s7Wz7zoZ+aS0lu51bgWSYP9u+n9HqMvAI
oY0gIDbv8RNFl8RRnLzXiLSSH0wmE4BpFjvy4KXAGCRC/MOx/4Uka2Kl5TzdEO4RG48DZzLZOeQN
Yn8u8aDEXZJLysnByuOhIDCZ8/Lyiz0yNRg5sMi5Stoj4IIkAWNWnaW1JpMakwXM50siXglTrWAc
SODPP8tlIHKhEklxCNAaI1iSN47nJDXBmIyarKKmubXWASkkBSDpIJ6XJGK+hiGGE+8BJhV1Pjuo
JircHAhigBI0JkmvqUYDpnexEXvX9sC00e4WFEPkI+y+2YGGIOwTVDWc3z8fAivjqBnehJiC8XJ2
YhMrkVn6S1IYl6WYVW+fHs3GQB5cCiGx5a4tyZdc15KUWaAVxKw5I2H5KlHL4qoCEKddigvommvn
BtU27EZwpKuMYpTinyjiQikB5tMmq8PD/KRjEmow4ybReGBZ3tAh5qPMyrareRuD5IFby2kxDEvi
Mglmk6XcnrnkdhRn/bF1sNbj+ZyzCNYSkHAb+DHxvV3KSIscwFmjNZW7DDeJZx5jUmkCx5nO4FqF
i2hprIgi3rccI/jG2KCoiPIsj4SzYy4znYTKAWmLhaYyCMfhSGjzpr3J0Ke/GT2jy70Sp+pa30Dq
ECVgZDz1qM8hpXjMQcF8DZTjDMkMJq8hb17CwNPm+DkhMdu0W3TFStArt0Gub49wKVOYZZjDEgKz
BrPa8xLLHG+ROgOKeOcVV7BOmHp4y3tU3od5RHhnxo0zIyV83MK4BpjSQxwmxoXqd4ZOzuwixYz3
gFNdzT6JL/fLCM2VD1N6lCcsGEYTguFNm0bAKVNYNNpuc9L8C3NMX/y9jJLwtdZGbzNGwoOwmpKY
e9NK/20KTxI/AH07BpWjICny55SsCZ9D3z9iW74gde6QA7b0RuATxy5Wi9rCUMr0/Rewp+6/rLvh
3yF/01qj4ykEdHGBGH12CaBnMzl6achXpd9OYt7ds6kI0b45+4TE7AO8OEL+jRsmgiFaa/QcvocP
8+K00STJEhXtBMVVkBQR21thyrsFxMycbU5XzU48GMlPAHr4j5PTZV1MIHqCy1IxJIsGHctC0nbY
+KRyonMP9fO8rdYtpzVDcsSVJHtP8yTsUvIQps1Ti68BuPL4uqUFYD9cdxwURZZgIshHtAkQllDg
ZKiwBoawI1woyWvWEsIQ+THbmD+ptMOxKqGMO2CCA8RZby38qsn146ACOjoOYb/TTd8LWtFpNwg6
dt41+4VWMQmYlyENHvBsuy/j2vEuCF3thy+IeJn1/YyaMPPcr5vcyWXop9SoMxDZ0/JrBAOnK8Qq
I4eRTveJ03M6WN6rcNRuoTJkpxMKxhgiZ4CaBtGp9HkiLQznkJBonNnsPSS1a0o/1h1T7zNd6i3Y
GOKyA0Ov6Js94Z9BTWSqN90qybrI23bNfd861C3h1UDpuL6A841230JCF5Jod0GmcMnWnGjvNm6X
WKaYj/uCRARqj8JOO8AnBjGTym8f3ep049vyddJ73XSQ28tWK3x39RdlXhyQnmhIHJ1+12rcP9qz
73RwoKVwUejPD9xENtXbCC1BMrRJ70TfxidHj58uuH5n+OrDWRzfuE+yi8kf7heiOayKrDulJsAb
/xXQC+avzCaXlQtkg0fihyOCmDDDhNMy/mpuDFVnCQH49yPJF7FmFpVujpLEb92Ok0QQkdAGagJn
9MOZpPkhKd/tiSuEhpfC6UADPUx2FjjWAOhEBkShX55n5lEOFUEeefjeNEBJN/IHXjHqM7Qo84V4
+OxgqbHKjteMHzeHOg3s2a9C4gfmzdmTiwJgwCk3v7MWrcHTijdgAAJCuR/S93E090OoXMJk5usV
nM2PfaFtOOkpVjn9cvfPFDX8yn2rTkYLEp9NdwutBElFtPzQu33rVnjlFSLdnMJdYb/vC6qFpFzv
9gXnuOCweF5LIvz2wOsh4QDHbfUM2681HnDnSV+vc1oF1JeIKBd6v5NQfOIZUe0KQSWWyfrd4XVe
/PRlS5BSDbYgsE/yqEsxRMpVStM9k6JRakKV+Hj3T9n03K2xS+M5gU3c1zIq3gd8/zJaoNTGsDe/
s3a+7LrpkEucsFDS2r0mlEXpD15Qt+KkstHg00KPDqT0jW+YCE6s2+3hukw7xWp9pSiGejK8wvWH
icasoygEd6bgPbcOuktQHNzzPWzU1pr6ljACFHIE1HSxHa8n65xjrnttGr6+kqasiXvXHbQOERUl
AehjlijFpmLTGDjNe897drdUi+SXalLg0uXhhTNAnL7mfwcO3oY0oD6Jxt57PL6OBr+NNkF23aol
3WUqbJ9sRcV+XTbdNXxKFKj3wG25DeGmpkWv/C7XRLm3F/I2SAE0r9sGRKdzVurr/WdvFvvVoRF0
1Knwf0SUWqcPt7epILS+4IKQXFadlv58RMgG/j0GoP1Nl9r4I7dfHyIgCm9tyDXX8Y1qYzvB4AjO
SkXV7+ATy5e3DSdyaYX4IN269NXAquueJnAW4Bd9vw+qp8YnD44XFeudEO1GYmROA8HeyjuoNhzP
SnEydF0uRlZajz4cjQ5C407drPS0vqUqdXcXTcgH81/klK9n6VrtNjLI5861MetcF5fcprT+H09n
tqQq1m3hJyKCRhBvVTr7Nm1uCFNTQESQHp7+/9auOKd2lpXlNtMGWGvOMUfzGuJrNJWKqabjZygi
zkfVshmOOVdCispr38C/wMFMfjKahqPZwzdqtpU+DfWJZrqo4n5y+HQthHho4/Q5QjkyZwd5KxM0
BsKIGf7130ueapRcykSLtxF9LhP7TfkiQ8WJVFtxMXQhh0YmrbzedK037O+NTpDhFJ7C8AzhhUYW
x64fBZ1YPqXVgrYYQgR5VsshSeMluwDcte6m8muQWsKelldAUtGSEyrsTgTSmrgqL7J9taOv7dYh
rfGHBvoDqON+Qxew840cjnYnWypXsmp0KwrcUXApa5QGxbU8pGxpVjwrf3OUd+tsz3NgdABTgow2
UmJaKyEaLvRtFrXiGvQzFUR/O6xXJRGi/YRlu3sGSLj+WUUPnghsBoUNv2DwF2lzFEwH7TzaS5pw
bEUh5v/k+yGebNV0sImc19Pf64LZOzFGpF1MO8VOavyQziMsVccpFTOQyRRNAZfmkFEHEo/p6KYN
ljFbneYOQjclnw7/J6yzFMQHAF2F8w6mtFhDnE5RijxYPaXMUi/dQ70w+60fBTZhK+WgKLvyYVDQ
oNWvyQSa5JeGzSlGG+ETmKuSicP1LEiksH5KjpyA4YzGHb63prl4maTDCh1Tylg08HzV5izwwQN2
fCSDL6lvtKpjHX7WRePSRj2IPFZFL/Zxh8qRxVgfrL+kLxvLEU5oDMr3/iYC0cC0cZr175/2EbP7
Ez7XrDSTLs/njWRnzKQA9+bD05f5cevK+rY1HyqayHQv3z7a5h3OeVbYaAgpAnzbVwGqBxib7O46
jvp8AwUBalhgS/5x8F2RksN6+sn+cTX/3cJvUGUT+QGhOugV3pvEzVFDQlLYmMkJ9ytlE5d2zJ4L
3W80CUduyYoOJYrktNpJktPAGAfhtqkWZNagsoCP9c3m3PaQ2d/HNJubH+oG1PBD7M7x4j43qqOS
c5PMygJ2I+cm2aUOPv9fOBKgVF+4xKYY7lNGaBX8I8hhzPz7ahbyxHG0BD4SlU8O5AdowSB08Myk
NcvltCNcJrFN7WCXtTPCuVXQKulCMCKvduALbSnk14iMf3LaCGhppttmlyL/KX4SE/FzYsBfD+ZN
zO5lsq2Y4VLXFl3sZfGRB/AbVKsndT2AuIkxF1cve1ouLdnKkMW/XR8u1+EV3UgLgi3gQyTo3jOW
xVfogNmFF4y94gVMjbw79dpCKTwlAbOCgWO6Kn2YtoD8qbD9vF6cAOxslFQGuxekBAh02pBjMvIg
WIR0nui4WTQmvIlPYgfDeRKce58OaogU/k20PRge3HpBrEiyv0jGALOnzMi3VSUMd6qZdG8h4de0
OZVTM2WWasTziRtma8ir8DaMO1XbGJBmAOU333IAhtpzrTbHKL9XbMUsvBJrIFbVvoFgaBxSCfTM
c+CwnpS1vCNnsPHyG4uw3lAojgmri4Ehn7j8PGqN4gg2MynZb1ZS+J1/JSfBsj1w7SUo8kRssQvO
gtobbcmuIRaKkhjBwHpkc1ggl3IYdWaKozv6DyorZG8Al6g7gZkulK3a+S3c6CJWaJglGKww+mYC
fv/sFR+vsimSx/imguzBduKowGB5+9Oc2M8XUj+K5nzBTvGi4TDQOY0rNkAkU+CER6jW9SkHYpPH
vjSOj0MbLxnIUmCf4Rj+6Ku20fVxIhcXDccMrn8FfTsNThhP2K6hUMn0/ugQtTEcLWijzfiU/32L
Sf7kUNHnlL+mp0xyUEvBzH/th0zZItqIGbRW//FZiUgdisz29j2koZUAIZteEE5HRxIto6HVflxx
FTEUhnL8cdvBevC6k/bVqDbzOfLPlYJ3qBIPWJHby1umbIIXtcTRrx+u0bb5GJWWNjZ2zcgajlw5
oJF493OT+5btA7+hvjm/63lLdo8MN0w+9b7X4r8o5EOf0s3V1Rszl27eDVcqxNm3m/MWuTbfRgQf
lpqh2CIsw9KDziJxW3Dw3tL6PWCh+Rau9mY2ISFr+trzYz22EjID7UZ28a1ihwZUU2cqsR3JLHG1
0voEgoEDT3PkL3uE1P5MMlyskKlxiErn3cLPWzXLilT5GKuVedHgUzBpd98XAN3E3MvBrZPsZqNb
aKAjSr6GPl1JvXJwFLvfXsILYHjiHB2hqGOTKfqjXjvNLpdPHa1Jt4qDNeQ6ls8SvRtZ0/MBwCCY
OMwAiK/Ctq5NbGwxhKNQ/NmzqvKqKyavI48VCcsUPhGjt8jnYmFghalW9QLRlv/D5kNlGdpdPNci
WxtAtM0WUeuZhByaX6Ftjb7z4jPrsIUfed8b3HlQd4q4l/XCEzWwSuhFvatRdCB468ZB7anyvKcS
qqatMWt/22Je+pNgQBUmPot0YPnZNkTtkk0SZSHFuHwl1TqkoND2tXFNIfA3wkgOR8vXtPtrda8T
WkW02/Uq6R1eE3jt/EvQMXofO99nuZCkoz2gdmiWSQ9ADvXa+Mk2leYghkugMxXVP9+cDu+FAPAX
U4bKk29dSnPLxV5HKE1+u8BWDjweYxza1bKesVWDSJf4Fpg37udE/P5rnGsci5yCSxPInw+lZM8Z
cGqBxI9Gnvi8CV3JgdUVDVwaq8lpqQyn8gddwgCODjmybp1cwwcbFLI/cy5qMm36Ll2MEjvVkRWq
YeYSeSTA9gyLFkjMqsrUDlCZrTBj85BWSqlNWvjqFV0IIxy5RbARJtfe5jAPqzP1OEh383Ypfmm3
WcPfD/jZgNYLXbq1yqaMbowN8qXE+AVHnpcbhXbDBXuKB7Zy0WXy6USSF+FoQMwUjix3nAlFONN/
lQNLYtxfY1Ztle/8/WhfvadJbr8oae4UKJ+LJk+HRPXAvsUOKLNHEVkx13rDCAMThBPKrXNE8sOK
HMCeygrkyk0FUABPPPH3uHCAVg9CW76yHo/u/aJbVX85c05slNFHIzodTbJnHixrSLlrv4AQijjq
VNKaUIXgmPAYoCqCpU8AZ77WRozjsymdc4eSlBHmSfnOXuo9Gc1Fgi3LOYqemhgEBQZbExKiN4iW
7w3lzTD4NQy74f5wzmk/0GbQin3VaaU1BUlplJPUsLmW8dgVrkYD+ZqT5G3gJEYz+dGfqpZaPFwe
flAkzLLvJR9MQjS5OXnMYNASHXw3mvaLolp8V3kBn4zy8VYbD5GiB4H+XqyKG9+U+SGV9tQRIHGi
DKFg/crXjgKa8Vl8pDhIhvOupyxO56/k+qlm6C+pZfhVOz/DP4nToWdVRIgizZizaO8ruEvwysdX
OmK2arXalYOnnISO1LROqT/KGsfl76HgKTj4FJwIBLIDUjzprEGqZIBLofNx2kVsAi/S5PkrwziX
hUtKi8qR/Tif97XvTiMUXu/mO9ahkeYxFTU1Rsga6K9phFMKYmigqEkGNKIjg8NQmTMdVKbib975
oalIWEz2cvZ4s47KuBY32R8vwu+yaa5BZo+9QPyfNWDRSV4fu/v+MMtbEaczW5ZpNFPZZRm7Se2p
aI7fvCF4Goqxqq+DoLVMBARvqvA0nplHosoYFWIkAPCLsSn+1vjZcd0x0mI3h4H2KJHBddP3EFYs
zcOk6SbvPxZL/7fFMe0zr7qJAiceluaPyvz6/UhWyrq8K+tqpc+Nw+eZP+t8bCziGwtH8CGiMdzD
0U/p6eCIeOqWeOGTsZMe2l1fcO7qLGb44E9xQ6frwnylvWMZv+o2NbqFR/qX/PReJYwZoOQ1wtP/
vadp0OBOQthApXXqH1xkT0li+O576kbZSTcUdzisLKU5uoFbdjcx5IeDW4w5OCk8FnNsMKGF5/FI
GAkCh8yE/Y1qVcf3frhTUMOP1v61vTMko2PNtHEGAKjambHEziHRp0WLG6VYJtl2uPp7zoyIFWId
/AboTRhG2gUQTCgCbwhUOn+wrEP5e5YeKqL/HY+B68tqXLEhfekSlV9EbNIvbrVMqeFN7WpQKi7o
kq0aqoHonJA9jRzd9OAGx+zcWLF2U7PiIpnmgUjtSWXPkF1aEnTm33BfrTDsCXD5mXRXBMgiaK25
MV6Xf0TUyLCcGFdtDQLAuBLPIxOUVlaWnQh+ZJ2LaMAos0ff6WvEsm33e/3O6vrZ+L1D86yFCNb5
CMY5bux4aqeWGkxwSA4cYswMfJiw1pHAMZBvTEFoewXXl+CmqZOQsoJx2kXo61E0m8im0Kgbs5HC
CEd6BMDoL0KDNZqgBc6TOhGqAmiO53Jhv2O63vDcn8YGCx8OD8ADmDwywQfIIhNW2rQx8dRTlXCu
H+n66ab3opkPkBX9qAf8M75MnxUnHXpRu49RvA3IP32m2Tpk4S7cprMrDJEW2bI4xSm/ZEq7qXXe
e0S+9ST8OnLFrlBt8nxfmnZWbcwISi7OvAoXOPtV8lv3JLROXs2PyU4evTBtWiZLXZqPODFavxq3
vOw0s7/VOk1gsxtwOSZ9T1EBya29NO958PpDpy+pFm+assQ00Z4ZnlGSwgGOIXVA2GzV2EqH3qst
J+veDIWmP8AZ6e0MSyukJI74cPv0zPb1Gu609wLLvdoEyvx8tvjrqfiHNbuY9OZAWyaKGw/mBdPL
xBXFQfAT6NsumaGgZul+qyuw6W94fjNnqycUIrgUaPgoGV7MsjYpWBg41R6SQSGPSxUK/2RmYOYh
5AgT/4mjsbAFUfEJAvh2kS+yA8DKR4LOVPqfJh6FZFVwHYgSpTy8LwA31Y2eAx8+t9zQv2b1hNqL
3RiaCM0HyPVowoNYDInnqz4WzW0PkI4FDyN7wPh/gLvmj7n/JXLEG/Hb+HEeRGVMR06ZwDfdTTrX
B66yUb7kfI0Cu04mI+bz5IWzrXzFParsir6bfHHEZbAt0OWrTkxBR18cTsHJ4x2/QPxXcbNiSiuc
SivwW+AlZkxAqyy1u/JgPgc/NTq2dg4fB2Uw5/oT/J6ahtfLLsvv4Id4MBbRVLa8Wy5VJIaUloTQ
8f5f7J4YGf7bDunfMOZjCeOj6RdfhKJstZCfMNk+G6Bx/GVe4kY1fdVO+D4qSMhLK2q0cfmmHpWW
UTYfyG4MTeBsPlkJsKd+k71LSR8+hMZSshAssBuD6vGBwE1giJQvu4+F1BFFPEo1HsX2zSuD6YKt
HIgBLx1lwAcnPLLtPo7C7hhhuslh5qNk3+RD1iYU77CKwIA1mA+oKBlLogvFCCAR6mOYEeTrNrEr
BO8oQNjgqfHxRAscckxAVHmDvOMYbAJiFMlboTUkOlKYUWfGHY+2cuRIdCni8xJsB1bsyN8b5KPx
huQVHYCCksiw+QVo3HT9CRWJs5MuP1aWQiv4hJfCK+OtsOwBZ6NdY7svueTuzYdyf826O5Q3o/CG
YAx9xgCxGwo/oFmkqCzj2ORhT/dFVgmxAjwCbmJombkIOpMVR5FmwJt8fhQyyK0J6oWF0S7KeJFD
riEJuHBHZEuwySYCaJFZqLDGLTGwyiYa/Mmvq3u8bJx1IPswPO7cj5UIMzhLv2s20yoXXM5Lp/j7
TnDRgFFQkL0F7Qkvk9cUzI97sKOyk+nxM9FAmF5Ths3T7wmdAEOV1sUTlUO1VE6UrkxeJZj02thf
4dyN85yyCRfFU0ZOBuuOlVtbZKoohOUn/JifYpddqpUGJSe5UcaD0b72OBvr4FvhhsDrZbamf8c9
BtTeMT2OBzSgL5Qc9Kw8GWklTMopQtFWvSajSzev/wB2/oJ1vDd3g1W4CA/dDyQ1IiuDK14Ic8Yr
kxCrH1Ag8QaZ/JRuAf8XUZaHxRw9FBUuZkijVbSMmHQwwcQzZ2Kue6u14Lc4o+nHidb5hJwr23cx
/XNKdC7bcC9sXhHjn6Ei0KLauBQhzaLvosdhwiOtBqysqE3m0V/BSEn61czxkPRuQCXmF1zy18EN
9hlXhPmT7cs9AlNANBAgfzsiU6OaFS7aU5f+lVQDzMIcLl1XzPOE2ZWQXI9sxkxQpaIZHmKMpHTo
juU8dX4Li/pPqIo8PHS26dLcfJlKgs+caeulNQwbYkTAKo9vMoYz0Nw1ADIxmecXbMB4NpoHRD60
J2qv9Fhg8cjc2ckX3Uxfx7t6/dm/1ukRw/RVPpcv/mOE5fKlAm2Xx8K2LzspjrkerPtVvBSJBp81
SE3mTzlnoE9gX7aItv7F3+RuZb/njR0ftO1gKjT+DM5w3qnZgDhXup8PyDia6SWFFmZzvdcce+bs
S0iP/L1JQgLXivBTcoKFPqNCEq1ycZbX9SzYGPaQln3M7mADpM+jrfBg/v7le1Rs9pADqWxbpv0D
LJWxIIMYAIfz2PxRifvkBb+t9M0qPm6udMlsDLixqmRqlA8KQcGiBMneA7lIp2o3OHKf6JdxXF9T
47BvsN2w9QAwtGKiS3LL8KA80H/N/L/+zmePvgk13zxx8NdlDE/8J6QmWPDBysDc+I3bCBvAobu1
GChia4DfUD9XL0yJZgpjspWjONGs3PSfcQWSnkMn/ZJUh7sScjqPSIh0wpQY3wfz1tyilboM/xAp
lnd6mzneEiv/B7cCd7gqsHYrjp/f4vKhTb07BS/sEv15yulL/ZRNNZzCptHi/aMt8Zmzkk37lNfm
gsoK8AxVH6C9+tfGSBaF6R+eiMSL5Jx2ufPlpGM+3KKLG/cE3tanwaW45Pn4ezdBCdKpwQXDFBZU
K2MjBFybGIIbh38dmooY92kEeZBU8JWcXBm1wpn5BSVinYEXAMcGwHuK5Q6kIS4Am9ESlEYdq4nU
+p5ahh9Ccs+eixUx3r7dsVpluPLBoBX5Xr5DR4ylSLDKNlyFDIbSLVExOLDdgSy4znT6VdQxkM2o
V8SwHePSj0epCeVEOJlDAbAZ8vCqSDJgkcQ0Arq4yAjCcXmSQFMBXoKxBKoZO+XXSq44qzQW///F
4ptClVKKk9K3qd2NQ485NsZIL0bR2jL+G6y1rU4NgxieOplFkTiZbvHlUmGYQYlIUcz6pIJqPrRt
jn03BaFXLzOXGbayk8X9tWWcAgzBmBLSPYFUipQBzhscwbhNvNYZztSDdAMACGIrG3hG7aHujGqL
+rbyBifs1T/4XCDoRBxdb9KBFxAXIhPnNvnqnhR4LYsNY9HGTuA0607WOV+WnWDSrL/DXTryYiKb
jDnS4Rz1qezF5m/Ei2m4NrrXNauP6RCjbf1sjZgrDIfEEXrUwrHkfIN7CvZY9vj7lX8pYK0eKZQ6
8D1NOyzmuWL15ao2D1LB3O5z08gK5hJd+XhRVsvi2v5qsHUkJ7Pig/yLkf68Z9ppvX5Snmc0GYHl
eWBlw35aghjb7dbAQo6Adzdb1Tf5bEzbGWP4GJuliKtw/GLaOc45WXU6osJJcZ8A1HZNT8N90sZ4
FPL/1zPwHwk8Y69vFStdM5PFglxaaTts28a4PC9LK7A0FD98ZksNsS+++5ZoQ006bWzTPVwKiSBq
uhmMFCxcou8xCAibm2FG8m1cmYuV1+nD1wiY8WEKAKOGFmuH3+a3m/E4ih2HixHj9L94m7Cxj9bS
Gm9qCxx0XEB7KwzAOuL6YC4IelPEBhjuBYANFFyKbTalo0hdLZuxCXsvOx/OcvzkacOw1vqwj5Xz
Qp/KeJHrTtNBSrDwtSSTh0bze/yaVk8EUiEMR1kvMGvBg6YKZ41+AqX0G+8VLMx41RFKg3urPAX6
trXcYQQbQgZoJ/pwBuW+557GelVzfkBuXNYORu4aLvAw+lDYwPnGBIY1iYUaVgD3YMSX2TTkJutF
t224VF72Z7hEZPyWpp1OVpM2J59j+DskLozfI2NguQjN64t2yAQc7wfHd/cc5EfjvTKlH1851+Y1
Sw4xg71uK783b39r1utGPXfqmc0gCOgY+m2CVlseNmOjnRQjS0aR5i/099pk48ARCzfJdokTuf9e
VRpTTDQV0Nw06/WdGqwyuO4MHbaKzPC4Ex90HBd4AHMXDNxeeBwhZg4mdMjhXSumkeoGL6LttjRZ
Cc4IGKNcszdoOpZu5br57urPoRLTUbaikuYoo6FeKerGV66mLly660NsYgniXwdL5azjp/esfjAz
xs1Gs3PWnkkgj1kvV/G2puuPSP8YPI1nMsvX0Yx6YSZSQZJl5eCAPgsBN+hlsURLnBxVXu72K+IH
rNoNvHTBui5773nvRJDuEGiPVTucD/AsJBZiOfAWisWM0GKQ6MAFW2I+4QaWcRnBR2OdIvkG7hZq
03l0DI6NXVrxQrqCLUz9DcPdEZCmiUvVHUdKk2n6SAx6DTQZJjwfLiLhHD8ITnSzZXpu/EVzxYaT
z+6N3d9FJw+ptOluVaRbIIE/CjLHap994V31Qpd3ptSixxzZCu6mweyz1k7fLzSXMcdLLR9mdB58
Tio5HPlKZjGO8IUsyy3oN8MYqT5rIt3uY6uKW3OUDUsqyftxGs1J8amHgYj6i6blAME9G9vNKp7T
oxWr7464JmzTk1W8E/7wMPcPTEwX8S75ke50PRlKD3QGG2jR0erjYc2woZrIN/qZ4w1Vgt4323eg
scdiGc1ML4kFMPXaE0nlDlHKoPDqGZ2K3ekFpa91+YXQxgtMwBJruBvtCkYhvU0hGN1MSGhotJEk
IIr4aZh49Odw8V6QVtqeyRsSDkP1I7tw3tLAi/YP40PqFmIj8Qhi8aR6XilOyJ4ZCm3zb3LUdwku
l5ioXdI/2IDhHqSSI4YpjPu5yKC6DyHaKJBp/xN9sYtihbYK5ulOpZ18xrxlkFUwXKQasGj5iGDK
9+z8sP+XHc6KARyBluiCP3O8+oyhgv2xrSH9Ablj953+CS0dBEuLGRifBLC58H4V5E+Ufn/3O8uh
TUfFZxM4/DCcXRwqYR3gav3yWjZ3EHeSHKk5eWG6LWxFI4t8DopEocPDV5vvFCLbLrfjzRJ6qo2D
vg+VLzQ06MCHYnJoxye036fFwros4JM6zsjCAcdi+xGlqKCJzeNZPNO41VzmZzOEZzHKIY1qQ4iI
hTgb1+B/ZDoMwMe/LIS8azxbJ+JfUSSLTyC0D7DUiJTRMeUWJFnBkuSjAzsfYkSMuxhdDWkjiE9T
/rBewtUUPt/JUrA3kVVthYAX6hlSuNYSbFUgRhskVkjl+P+ae1sLv+ExGyk6VaaiZ+3ZAIuwwDyr
8/A6OuLTM2/BPj+nz6kglofp2L/BqgyLqgHlHIvuAJhS2D+KSSgbGZsXURXkZyjMhP9tHwlbgRBU
AWJ9HfYSilqWeog7EEFY9gfpBJvOOd+xCEhw+eBDQohNJy8QSRiR3M/3RLwR/UUjho8FNRw+hoB6
eEeTuAKTXxGTlo8mpr08oNyXa2zFt/ISWtCKdbjeDI6Dox9PB8fXHTA0v3R4hcIU8rDTBMn1Axv+
B3+qVYOpOP67zFz0Rb2u1/pC8gFf+wMZFq1BFtm4SVx+BHdMaEP/fdX6osqpyFB6ddPwzByVP8oB
3Ao4l04a2NAX3yg1YBXjyRm3SMMi1St9TyYHAT+20QSHBG75Pngtc98zU0eC6InygJObdvLf7cDE
h8aSB1tuaUvi1IJJ0iPuSVwe0+OlEc65xZ2TlmYATIThF1kJpEUmNrdVYCM9Ix+Iv6KV+e+LVUBL
bL0n/APMTtIt8CrZEIsR42IFJgkNtDnllq8XrFhmNd/123jW78Xwe4FkypeIH8K1AdoVv4NRs3hm
cQugxf7FEskttJmS+TWQGp7WpELlkxhDk8BuWdAKG5YH5hswX3VQJDY3/Lgi5szCKo0f0QDTuzks
ERiSApSuFroJTCG+1Ldrqo4UouMCLOO/fCFOw+aoBx/4v683YM1UyZdmAjxPd7yvWUN0CxLL/399
CiSTOArmUCtoCwHiwIdYlbmFbQnQ898XiBffMBunb/TfM3Ax8T1vVMJIKZfWgs2CtRfgOcY9UCjA
lf8Z57Fj843AG++j+3//smXwxT7F7+eJ/vl57vIDk6YViQeUehiP3ioaPaGei1LnUztgaD1yMmKs
WE2EaIbN8Z90BvK/WEdD2hixmjY/wsutQ+cnBAY6PdSQ72JXPOK/P4mlRKZXDVovxPGoo+wUU/Sa
TozIEIT2Be4a2loju5Yg9gkuCqjPb+2fsVPnFFpwQjCX5fNWxwBlwBk/pG3uMHhd5OfXmvajWBGX
qoloBrxK/MFUMUEbaLqpQ4W+QyBREhRz5MUtVQWs+5VsyzaQjD1DNzOblZMbeuP7n4FTNmuEJ7i8
/5ARnMhRfHMrLOfBLrSTdoKARJW0QfZ0ZQShLVn67/XYYadg90LWvP0u45k+h8zIkqy5EvlhNNRr
XAChpYveT6hgDEedEbBMD8jGEs1Yz/l5oeoWjG/xp8QZuFyT8sb+BQ0Q6jhuyoy1VT5fAakwjQS/
ZaYk9HvvR+lV+MsTvXOW70i/ndOfkEsLerHQFINVcRvTW8YWhsOzgvFHT9gdU/LJFVdUBKdcTf+O
lxCFShQTnC3urzD1+xX/4Eb1T+GrgYcMt/hFfya5LJhz2D8D4bzX3nv9WWfrfD2a52uYATPBV8ZD
UevnzBkIQGJ95YKkHMpknCTJ1WDr14DL9EW5/oq++bvF1JLFGvRK/cOXuA0xXhnzzQu63Ov8ur/O
HNzEUo9ULAYcfmxdAJPelhKK75srbfd18Bfe1T/pV/7T8EyW/9Ij3ptH5UQKFEcOil5FqTPqMTxP
rulVP9FcXDOokum2WaaQKHW8qN/rFMN8zdbS80Dfl7pL7ASLP7Q2Rks9wst0+SknNBuUI6qyhm8K
Q7mB0YN2ILdg0cB3jYei5dCDTV8SQDiNPjN4JpQ+fKrhllWG0ZvwbMK3MJoWkBDCbV1hxTMN+xPI
MVGSbeF8dECb0T8MgYTFxOJ4d/VvDwL2Gnkp3D70YKoDvK9UzlCbhBdeZAc/up/R1VB9oufEWcgh
kGsHrRGMxSSy+AfACzfKpTwToaTaHPoQ+zi19kC0Z19/8Q1OcbTvlbsJZotb8Q3S7/equ6a56YK1
z22/LTjH033QHyGdx6NzoF9G+o8/uPA1YCRphOe8Pr/UzTXf0M1w6iFWqW7wDV+vWy4dtfdRTk5t
v2cJD3F5jKZlKdS5uBsjpwrxmmFFlKTbCAhNgTNHQzKkCYN0mUyqVgwWTH/F8CEfYDAF9WfHYCQ2
bEyI0u8fyzk2e9jCwu1iFgDMzv3GM+3XobRWwyWkOgYFPglKO5jkDA/SLyZ3Ft5jsXgSathlhuea
EByVgDzCKgPh/Gx2FFXLPF8M4X0hWhuifsK3Yf0r9O2H9RlHH3fbjOcPgTXhPY/1h1C705CMsaIU
2ueleOzhsuKfG7YYKweThX9iFLRqPHLXjnfCwSRCnCD+69zxbUBSf1psHCFL8Bgz0Z8JZFjJZuSd
keQ2UG01dF/FSY3n9XDJgpeSbdcu1XwVwzov6Aonn9ypC4dWsamvZj/DBxw6Rvl12cd7ZmfUFBBw
8tKLtGUeOmSkDHfstQ0NvrTyYQtgw/iUznLsYa5HNwIfB0PglMsSvnBYMjRx2Mk5tLRPPZTFxANN
ZivuoFfT2TgQBdgFoTTphUeWKidVgLYQI1AGIvy2wmnhlRVOB3sGDTZ2m5AVeRlsP3ia1o7ezXlt
8Hwg8tAUddGyS50um3N/7LInislUO5Xx5wuZ+CfD1bCdy5S2RLUCpFPK2Hh5U82Y8nqkC4dnRIXU
jk/Ghyq7pqgkoin98uvCOSRGdsinSN187Qxs3NVqHHS3Ibs6eVIFhCMn/GTiTIsUL/N/eVWNtP/S
XHEKarBI8DqGV4IWJv6uJBxj5euHkoUgQrTnvUUNUEAg6iDymdmqqH57ac3Jzk4ta5dBv36xA2uz
Rr7yPD5nsOz1qAAgIAHAdfuoWuAe5n9/OBIDKhP+iokrYyTMmEd3Jk+cxXeKOzzLdWkp0zQOzxo0
aaZRvPr0nxBCf0Q31CIMh7DKo37IYHxDIU3CZclE6d9gDNCM98N8nzHdizEQh5YlS5tl3Qnqa8rl
82ZUjfgJcq7HC5Jl75MfKDtSKDThDb6KDqUVh0VKGzzOGNzU3R5WE2/ejGcD4N5gN3gyNSye4YER
Fz0zCxKOkjFzLWkzeDLDYraFCgF7y1b78VE3ZStZxamMNzToxm0+JRCq4dn1s3ZG73yAPggj4SaM
/568/OQ2xOL53iEvV+7xKrlBK81VoepDsQGrXaxG5PhQyrSCdyW55VTFGDz5ozdCkbMk8oHOijDM
7b8xwpaGARgI2EiPsOS0X9I8xKy2IgSb6tUBUsOGLtSP2M5l+fqTHMVFJSvuQCaLEqrn4O3GmqON
3GGNuaVLcMUX/XzwW35MhoXCSZN6DdZRNUMqA8vXKOy6ZlVEJOFiuJ8HqzeSrfS7gQQFXFDKK6jN
gn5UDxasgrLqNJB2hnOme3oA21OaQU/K/aPWn+JdOfKgCYnFEqtXZF7NzfT3n+jG5xmb2GSoMzjA
3+LOI7RyhmOaSrKb+4qP1NOMihnbE66FRI8alswYdttatzhQL2GfZn10C2ojgp62O7XRTqelr7Wf
mCEsnrQLxNlUY1SlXGVQmNCcdDOOWi1Or9ADzcCwWzrTKCArQII25ZmhhzPaFQwOBCqe+t/AjOv/
T9qMaBiXhfs9FXvfMlYS9aKQ3cLikdAxXaSH9Oh2hFSv4X4AdXvDh7ozVsNNNddje7gOH+/Ldzci
FSLdVbvXgwK0PiMJd8yDvK/u8kNbZfvmCOq5FGUDvsoktrSej60EM1LJgibQWeElvBA+BpIREXES
WwGlD2Um6yMiw0v7S+u4hqYQdAgQqD+bP5pPcCdocHA1acCqnV5PQJF0gBNK2XO6A4v5XOgJY7oo
kdkHWQFvOpxdc0iUU9otVinEWxAXygWXGKsj2x2GFFTxCWRZbMS5OCHHQuHBSMJ/0g5RFmQH88ob
jHd5vhQzb8AXpPfMtFmfKhM7eQOT8nT+PidTSJZu56CyUCbRnqnUhIOHN645QzE9q9ci7JG+T5ve
mZzayQyLOTzu4a0I2Y4TLihTUXH3CDvqNSqvFQeNjNghQRkEU7Fkzo1naQc/fNAWyy6hVOE5OpYM
n/99fH/+Nr0mEBDmDelVAmOGazDVdo0DrxflaWezz0+Hp9EVO2tPPqq8CvpWd2w8PkSFrgYP+RId
mXoMsrG6AcMrntJo3GA3AVGBWdngS+jmWpxLlFsMnSBDol4Ifmk4cbd+PTD7kGaC8snIXN2wRwge
RW+pmC6y4o9+YfvDE0GMAEXAxEK6Ip9NUJy8rN/DWeDchy3IVckCjhKFITy9mn7u/hEK5CfPSJnB
vbwYGBuQDLpwWReQqsWhYBWCeg+xS7HjaoFDahAtKVOIBcayQfDwjY/D6gxDmmfiBag4I34nsAz4
RNlPurkuvBqRQnwLu8HRASIgsjsYemRX9pbs74WKjSeHnSCsiH3CiiwYpDEsJk4vmCSqA5EVehj2
+skNGRzXKq+Y8TH8AAktKWFg+FFABmA4Kphi1GOQ/QgOGLp4KPI9JAIy8DqDV8Ir4se/P/EN6Red
YrnjvcErNTqId9q5edKBkj8xdKPCjonUSteVZCUS9Jmb+I08W2jR3PX3lE52RILCNP1RGY3jKcnH
J1nIyt6mp47lsbyTPGNHcKI3XCdTbTO6N67h1HbuFKh1v26wIi2F1gbqyzQ15tkCe+oPiAC4U2Dr
niC9GzOoZlYHkqfds0Xjhu772NH8YDGEA8Z7iUZhKW+N1WtWLdITyNQcGN1JaVRRGDg6dAR/qXD2
NwB9hgNdc9pvBqvvrzYzV5o3mr3wd4JR7hZzBr9uakOcWBI3TvxvZH+sYh4j4bJ+AWtsw/rO201w
yxxzRx7anjhnJ/kxLHSck3qpe+lJQInKnqTGOebk03CGveQKOgYRiJr78qR1RhTfZ3F+ExbEzrVl
pV2OUfoStwVcBmZ1CIzxD/gr9HAsT+CLnj+H4T3ALE51lHN6i28GXtafA6eIxlXOFokuEAjVYppG
1jYuHfSVNusfywk/g/WlRRmkuOVvdc5Z2Z2yn+QwOTsyAi0f5BvPTIpCdzgrn8EiXFXs7Ad5rU71
mU41/cMszCIRbdxw0bvJAgsR9OrUo0C/WTchr2tRY6l5h6v2fpDL4NDHI5BO/kfTfS0nsiVRAP0i
IvDmVUDhrTASLwRyeO/5+lmnb0zMtLlSS8JU5cncuQ2v90c13RWmZM/USF9KiRDXtf149ewObMlp
TFZldTwAcgxVgV2V0xfJuBGrli/NB+mvOfvv9+3Pob3gSPx7G59/s71XJ/ORfBCtL8+dbHPeTLUx
BW8UI+PFOIEn8Rnrn6RFfcGZ4y0iCXxWxysYkOUHCLsh8saRrmV8cL45domj1oyspYxnol2yFP+j
c2EZXb2sS5nPEORdMFS/LS125YR9L9AFJtlqrnYtn6J9Yz9+DXHYFrLzikf8F/X4sSvG05V0qnbj
XBFWrsVda1oo5Vv4sdtGrjSP8g3UjAlb3Etv+/do5eECvEpKfnY1yzdnh/RxqH/ISOBJNkx1Fi07
xWqhdrDeda2lW9nJCnziA80pAGYeLQZqei0ozG+RVqecEyIQAhrDf/vmXW3Ld+bdz+wCRSvAydF8
tqvpL1cVDrP1dO/SROgEPCMDsucF7ki2Ya1yGix/CyKTTBLrCmCu98/uCjYTZe9FVtBcFAp9O+lE
fz7cfOE51Z8fR0dq5zJK2Egj7rWmg03fTrUssau2G5/K5+jIDWDeSl5K8loiPlyncrqb7mRLufKu
kS4dRrEWptpAPEi0qF7a+4HVz7pn/L/UM1kcBHBwnqOAD1hzSA28VQ/jg1k41d4hEeU/oXdFu+MF
fBiY3p7+AHju0WEc7wrNHse/M+1cP6i+r9E5Cj9yPVyNPS7ErsYJjcfPe1sOEViz3VTbE4ApbRr2
UKV07dEX3gbAV+I5M+girFl0kobLKFa068UaXlkPlWDbZIr7SdKyP8BM59/B9dcqUvLgF+/qvH7U
4qpxQ8qaXQLL6Y60+WuKNzNb7UunqOCZd5NIXAn5LnYudJfm4HOfR0+PH/78XibltRFbl9YUiPZa
t6Js5U22tvdST+3COtoercgZfMFWCi6t6SRqRFE5BcAXJ3GTaL+aa8NcvMMY2arwCqQeFT7YHz1h
yAGXFPaLD0+egEe3KzluHYCsWm8BqkRM1bC/PjCVL2pv/TJZ1GNRjCrkfa5LrC8j2QHvKhD1Run1
cWIm1OJf1eZqZKY2qlpS7aroywNgYkWF/Uo1OQtUU9Xp6GEblrQqnA+lTpaxGkNDso2Ws8NHagdA
Q+iupJqvpi4BTjlLjhaDed/FnOtotZuJhN5oVTnXp0MxIz0jdyQFz6Jj2t3+XrjPrvfFdNcON2dr
0iA+2o0z7VTOxR2bPC+lAoJke/OFAr4sxv7O7/nGs5aN9gw4KN9+0jU8Cg0jkstjTBrszTh0cl+C
Rywu8D2gNgg5j3ecEpTaIOqAgUluxI2PM9+nAf0P5aaROnvY2UkyW7K6pjq5VxZtUE4w3miEuLuE
Zd28PW09PmTn/KEEOvGXdKLN3cedqXTx0ELRv1fzxXP9FMUEM/zEmovhoQLBLxW6m6SD9VRRiFD8
M19+6CPKsJnQ9wqGYT1Ss6QtA2S3IsrytVujUJ42c+VbA2ba3f9OP4+lZesyRlfZDpPdS+dV1RGv
OtlPm5zHlxXOppRo3n5Ev9bWkPthpn2qZmsCIFtH4XfBF5UJegk1pZdqXb9zbrFEO9vk94EGweZP
DoW7z4qie//OlU8NNcPdM28tK/nm3fn/e/4F9v2y23OVu4Ny4wBOxpHXzCfRqXPprqubgUZitupd
orNEGdSAclacOsfz6CvL9kyzC3cN+StgXW4eYW9mCVpDU2rk+nzZqg9lICa5TdfBv4N0B+knILZ4
8aW852JZVre6fCAm8ku/lOKxt1q2u5bWtuuayP7xjRef1MteXXLfwDre/dgsRHYimi7dmhvozw7F
PiMXXbpWnt6/n9hHRMBkcmbJ9bcYrNhs1nAeVm6DZ/3U2pfkrdmeldeTWBVFEFQftq2PATzsh/Pk
vXuz1WTFXy9MYr/z1otl4N2KPFnOVW/vt59E0w6AmOnvOrPMD+J4CxOcW94i1j0hFlsfqiLO3My6
PycgpA2jGEseeiK2jPk1lSX48t/r4oaXXqOx33yuusfZEnPYoWrLNHPxHKvpNirTh9Q+4Xlzr3Jw
vIA8+q7ZER9X51WURDkA2vYNQX8rM6NX5ienxReWa8Q8CaxiuLcAUCQrBmHtZ/ovDDySo/2XHIqS
rwiZDiRbyJv5kM2CKQvy0HFT9/ogXrC0KQ2szvPf2kQ7DoXwpTpyvGTfVlqG9pT7ARXBURgOsiyo
VmPkWdvOH8LEQchQ+DCLoRRq5M29HDjSiDoI4cFdLQn0vkVWWZ10hWvY06AVnOhuKeyvm5ftVPp4
NI99y/W3Y//YSnvT8qUj05i0a29ftJ6oZPrIokM5tQ6VnSvOgVDelLoLylt2ZWGzZlGhBOCXHJie
N5AJCeaotjHFb7HO6lJ12RBW3yB0JQ/XJeZ6O3ExkRxRqNinGUJVZqO4d+CaDSQ415o9lkGHG74Z
ITqs+kZ2gJAwEh89YCa56FG0LR6hcaPsH7t6I09YyC2kf1dMXi4M3ZEaRHx8/TOMKP1X5T4PMP3a
V1/0O5nu9i/ZS33nPjCWD+E2eNWyo2XD/nbVibWXEzW2gX++GOw6+I5MedZNoHO1MElNDuNc+7a3
hUAZOpOc5BqLj2sfZBFvUdJPUcpo6MUWlGxUEOWLbilT+OEnX1dRIQ/QQXh6qlAxMAKl0NFE7zCT
yNFTBlMb739AKXiChBeFbSANrNnoQNUnPd3KMVDLg2jMMw9zpn+FRa465XmGvOHWEz+F+C7MZ5X5
FV5hvzNH/Ed2JyPHm/f6ZCSBLDhBSjMsWuytrCT/DY9zg/sy3GWAlLB1vBa9+gErw8zw+Iho+vM+
0WF4xW3QpA9ZPQILcA289OHWACAWXpJu5cYEIrvPBFRsG+4GOWZXgIDBknOPofUU7ob98cc/wJI3
h7pjAUCEjZdF6V6XQfHvxvG7oZRUwPTHXsiV/21FcRzh17uDxLvFA96DaK4Vdkv6Dh4qq7+E55hi
8hIChQ7cUOxcWb2YW8yMYKPCtzQj4fX2wn8GEUlwvmvQCBt8fHszxlc+OrQ2rXx//5Wo8T9oZYep
Gq7hQXQbboA34xB+zwyOX/n2vrFoFbqrfZRupVvPfmEwnci5+0r36bUaFLWFudai0PF+eFtDBGSs
s/3LDsOxmWwBk85szyxSSvNZDhEIXwKk8zltShb5Tg6O3Djek9+L2aOnbcsPHnVhJ62ERr/27J5W
AiQkiGIqYNG+viy0XJWUMSmFUmpo9vfSSTTvI1b+7sgfl8niM/23bK9saN6fxsjO5ePsScvqSo33
w/ns0U39+GTMzj/APfnernnpSgft6zzyzdfXtpprXerJS3Hxl29exqgSR5QK/h/yCH81Ea/TJ9PQ
0X3kYlU2Nz/uVXBjpuxigCW4kxefLjEX0DXRAvp5o4gdYihVkqtwRTA6KBjhdsxl+7nuvuEuTven
vfRIylGLIybIcT95fSXGwXLnPT68/EBdXBi2MQKVXC+uShe2j7hG/qsGoN/XaoiYyZrFzwMMep8v
z2gpzYvjvKDbEYBDIqDPJzk0F0I+HrQA5+jJNsImeZC0pWpnPrfj1+fp217rL30oJjqZrknnJAnA
sDbLdQvVa93DmE4Og4wItM2PFlS759JKfOxasWZ6kmzN26vfe286lyJ/r3MYKCBPHfv4cIWPTBV3
rZPp7742XyGnO4/MvK7fGunO8SP7vm2iKg2PH7vqkoT6TRizUbLx7CQ7u8zbEjbfzLqQDOm70lUO
fE6pCXSWGFeRPLhbwlVMS4HKMqEGOOfLOCsuFmHpKNFqn0PrbXlA2HzLhrdxyiDNUUcr7+NpiLqV
FCcGV5WeQduKIXOrJJ2BAJ8XaW5gKiwLQcaS71nL9aSANbMSEHe1hdsUnpHlyX2KFpX5GFMLRyje
TvYvsHXMrvbuK9+U8G2w2TfpXFobQ1Yy8ufXYkwdeUDSt9BAPUUpjotw6YtIXmdKtH+XWGCOI8gc
YiWUNxxLc4spBQ63eAOQoh9ig0l4Jjeop0eHn1X43ycazI+ncPrEGvHwqbjvztCuI9TKXUEe8UiK
sqOk28YTTGHl0yb+gFgXKYesKzswP86lQ/fY00zJDsWQxwLBY/o2cqhWznuX22HgE4FXT+HhwAvM
CFZMyPP/8t5ocVIfio8LHF6tvBqf5rMQCCkzXU1Szq2VU5J2EjQSd3KJL0QiS2wcTJoMl3/2Nz0M
+kpN0Uzp3/bNH8iY1/6taytOXdqQJlj958XFQNmTmdYTnFU+nRQwFmBwxj0Jz90EedetqYlAwjn8
ULA5ZFV5uacziJ2Sf21vq+fetuekFH9r8pBmsix5/30TJIn0yJEBLGaqZU2gJ3CAOeNcE5ZCldj3
jjGUMneKbnx26gvwzUY+xMbk9rYp/xXe74REzVh08kFtXS3YjgJpDsV4+1bZtHAhbUqrkts+LA2L
SchEnmDEmPCRbWyCGAh6AGHoXf8UZ2MF3Orb67KJAvMjIfsba61yqWJON9nXFUUHNf29nGlvpaej
v9eB9MC265PM5Fje1MiNuHNgosz+s6G0T2kZfzS+Tvlekuhoh3oCcoZA2B7jPKh1PqumCX+dI4I8
648oPro1gmy/Oi19i5OufO2L3/Am9+i0ekNtCbS4MISAacvzX4zUN6ZUm7HLo374mlazxXk9WfM4
q6nevJ6uXQ0hz+apnRvmJiFV/Fiizq1/5yqfYUTZf3vfEUgScoAwQdDHi+kNGdG+dytee5CLkpr+
+/2VrG/LbN9zVNMCW1MmDYd1BUORV6O/186tB6T3bd78WkQK5HBaTVSe7Mu5zJgtQwbF422JSf70
WQBC81zK9F9NgxkgZlmlg0Rugfg2KLcCA7BTYJkhs2l0qL7Gmfq8bEiPYpUH3m6unKkcm/fSrUxB
AIntXsqF+mP2aFFHvREQpz82VWQ+efGbRmyWOxWfnwQBNAMsUxQ1QvA5AzxxY0wOJqkx3gzZwl38
Xp5vUbHg+pHpnWtxfeIVEDuWT/ESMzuOfpkq2tzNbH8j4i9fH+Wn6/0ajstD6m3JoZHlqq6Ts/IZ
C4tMyiKe1H76lo79a0HDDXsNeY6HgY1adoRdwbhupLUxrri7XfWHbgGhMazNT1Tp9Sz5xeT2HvtS
WK+9eyV1KKV/jz0ZnId39ECUCuXViU1YglOtBFtu06OiAcoJ5MgYiGqBn+RcZ3t+DtQgnS4SwvTP
JodM1LbBE2uewapSK+tw58Z+hGdXf3xDJ8pLGNoK6edajlW5jXP/W9u97Gq5MeKU6zrRxKM3LLJI
q5pS4qVj36uh3qdH/4EaBsf5JShI7TG0EBya8OfUCh+/Iqv96SIL3+KWCwJu4ECfmBbY2pcoVp2P
U7VcLQTeHkr1Q+tZzxnwF+VN5V4/NF+fmY4Hrll9hvh0aEmhfS7mf9flc1+uFtwMNzMF62JiVDyU
NzwWV38YsL0LoEuIX9F6saLroXShCCkDsn5twm40Zt5ks+bqm0OF40sgO0CpsWV8lw9uSgrUOl7M
2DNqn3WXiJym6Rl/bbblIOhVLTHbl2QkNpK9dRSLdsWYtBRm49DxKYVKT5eygWRkew9V4lj+mVZs
N65FdETr/0vzDGn7PI70DljT7cLbrXYZkP5XE42EHc8hejSYPn7NW/PGdciyhyTi1tDCF6/o5llZ
jG+r989z5OFVTPMXjmVRkgDnKKs6wgCqEHnjnNnFWPQX3mLDdBezvXtp8GUb5kvrGn3UaQz6oG8j
yJ/kxpefxCDwoFnL9k4WrB1HnWi7qlfF+5wx/8cDDSeciD/O97kASkMAlgLJsUo8Y5P+YUd3HBHk
L9vz9nImYOTtyWI63Y41dNTC6z4TkSibrxNG0K525ePXOpYJvRurGmCfA9LHsr+eSYYTVJaJUMBr
OYBOVmVje84SVWUoB7RWI5JqJjW2sf6WJOX0RiX/xiKkdhCQe2zlisfKNLpUBc23ryU7bLw5AgWM
4fkkV97SfWmEUNK5UUaP+ra5b07fT+NzaTPL0BxS7RXPg1cVCFqZzYuzFYlXM1a5v7fX3cssAb8r
Zj9Oo92owOqiuPq7z0ubxvXz4VRiwJDARud+wbRvvy7XWMYFkdRjGYXo0OPv/lc7wjMhNS0dQFM7
vVhe7NzbeV2K4TfiN2HeHsvaEzIADZcaxHyw+jpUuRdQRUxRiqtMbPYp6+HVJqxsA7fGgTPKUHNw
2eMioVwZrAL7UU+Cv+SmDCc3Ei7O6rl0WpbWXODcpnam7pNTEX6qQsSX3P+T9BLs5s6ou8ZzMs4Q
EAA/jcXqqVeAgiCuPrz50d6UUL34mDsP+a3984rBRtnDYp8NNXF37gFk3Lj+L6DzwG6xaNtpbgXA
Lgo1Am2cjkusdbSMsqX7BA/osjabpg2hltiOWKW8bks2hzewiZoCNWz9pOt+dHJ0nRlazWzr2a7J
kTHee7IjM6f5mXfJliUCAq3eGd059FZcRZViKXGFf36IU+G65gdVbRuiIV87pgm34GxmRp5no/xf
KuITB2I4OXX2xj9S5XxYeuIPWG9CLvLWs9emoh+7VnydcgHXUR/O7cumyWiHBw8aWXz+8W8GjqbG
/wKSXQnL90UqbYA2gfdP3fQsMEmdBdaaxlT3JM0EYMPTuAaR9TZVRzJ7znsc4JCEEdD0j9lY17pd
fYcZ6SSN0RfdCATMc7QK9eU+KhrTzanjsnnXm6lgXjdl2c97sI+Iw/+m03bGtXNODfaFDBygv78o
h2lWupciTsUcvwfJVu2Bt6IKpEcaztiWr3dsJgR2fuxm95fS9Nrnv6IeSqlcZPqrVPGyCetaP9YL
v+UNztQFyD8psL9wNNfSm+/pooqqsYQS4hZxNlocO3c7gmsmbJg9r32y5WcC0m5ZT3IF8DZBUtRP
Dz/rdspeQfMs1s/Mf3g2zItb4AC2T+ATYQTtlO2cXYNr9jD/OqWwIpMkXFr9UwvwETtXvfMSYFcp
hHqpJpuxRFhtrdc65Bgm72KEr5XMsZWn/L4qTVt+gZj4Vs6V3LFW0ANhGRY39E+dXXhyteR42SHf
zvKKiO49yzKV//NRqDKtYH5H5zoMG4nKq8lgYkq9fvjRgxswbcg1rRrIAog8JHX3XtNSJlE+VNcW
SZm380nEoWVc6V6K9bBb3pLvyZ+NlBpwPlHBo2gJQ3B63JRP2Vru+p4YxIDMbuf9vhLmaT4F6Fsc
kCXXt56raopqi6cx1rVO+vZ9lgOpDavhxqcS3y0ZLgTCmXOl5QQF8QuVxHzCQEDcOtVAJ5z8krND
RJMQt0tcRnxfy+vfA/3I15oVSrVASVmI0vnmuUXAcOKDijViJjIxGD6IDws1hAB2Ffl4lXevzQzH
IBgPkEkGpdkkGCXZ/bzKp9gMr+yJr3p9ddKMbU6FYV6SAC81RIB7yF7El4Q6hXTgkbH9kP4FowLQ
DqnyE6TLGPRYjsl2fpQKYKeBi5AIj3/eq7TmqYE39RuXXMNWMPGWP0/itDxEjsIe8L8oF9rXCUXf
S/ZK9hkQI7kN7JbcfVArRUwRvFsGjTQ/z9YpVrwQz/RvVb2GLV+gO3g7udRx+SKvPpVNUkwasGqQ
rFlPxUpLQ8sQZ+vwzohN8DHa2JVxmW5OPPqbVBqIerK0rQoHp5xAmKooBWA+KZ5eKyUyOTNG++mX
HyK6vYUAQ5nv/CxzYcvMaDUVbLiUKE+Ia4fipN66WQKe8dFJ9hLv7Gze+YIeq8fZvf2crO/lBWfF
YfJOwBIl0Xg0C2lSuTMLwtbuy627G5Nf1/L6ZxI5cD6svZIcJ6s78NeCmVuEmNDbq7TLyuJcnA9P
9sfXzqow4JSKYLbdtNOPwSs3SSRx4IocYM1Y1p8U1mbw690sT5ga3xW3w9RX+lF8LuomnUK0JhM8
U4OUl4vaedPe1m/36BHnTdFZGhnmEz5eN7pq0jUXL67qJvHOP5BcaFvdZJpIlVkMUDz2wheK9HlS
aFzbV++fyA22/ZgMuyJV3fMc4JfyeZd92zPwEU2/7qOirtxLm/y3kyKsuq7V+62poT109wu5LszV
qhuIFkYNhsyXX9kNv3QElddY872bVuKcBDxz1pzr9CA+0n7KTw98uuljGABx2klMToN8sg51yx7+
lOgb3vry6hx0ovM0T1+/lPScOnXcVK0MFnmXbomD29YZpZQpks5QgOHiZ57urUPKywL6tXs2MD49
7kR6pJxz2lLid8/xad3ELGac5F4+5GunzDebqWQvPSlw/d9Gl145ZctlcTu2jEMI6bxib7sPgKdz
NskHuW30uE7Y+CZBPVVhkpO04MpS5j3XfXnc/07KEcTDbZ8Yx39F3jIzDDDxUouZaa5+YG3aXTP+
ztQ53P1eUI3eFr8PU3gsyl0qG9KLt/noHz4CCeQg4EZntoHH52TmJA6s4SC5ahgfEfDX3dtjBMSB
9dtxZSNdvGPmS4SDYeg6c1Nkxkrl83Pe+5rWiRblpcbbviVNC5rJePqplh6nwdASRYNp5r31BACr
b6RbdqL6Z+xifVHhULq8o7DyuYzvm6rInUHyos7ZKTNv8hOe3lvHR+2iYz6PLlFv+1bNDw8yPuXA
xMb3FspmIlNZdGCwxyGh2nBhBCdae79ZF2eixMcXaD0+uo7MGPe+bTqlV4GV8ry2rS/C7cjaeO1a
dLWRP9uum67Ntpcejjb9xjziTJSPta8XWqefAyFDdl/aGzMODS++l+ac7imCrrxDjRFsyzx6DDHo
qZ5zVh/iQnEBUmdumspbfLTlQ4KG5MjLwUwxfDN/Pp65WFevijdmtFayx95/AOou3lYeTTVJ5po6
/L+z3Xe6v2gaApJ1HjXqOdqFG1rDEunQcKk/F+CQDv6w9UNbWYUUXSfHin+xr491iwZE8HouMZqP
Hgmxtqm3Y3Rb81Mq52qpAfQ192GkXACXO+dPGMV8Mm88SjAyuHolO9w1cX1PH+lN2QZ9Zh9mOrn9
kHtA/Mj1sblRIClbcxppVMr/miTUABQ7OzZNEuB9nL9bA+dB6llL8sUo/7YZX7+fXa3B+VoskBu2
5sNCO9ml+EkQnF+p0qPtcFkBRCLvbIfd4+8dplD9Op3HsWfzhWv1rG9iMRd68YEWhmZBBXjdNDYo
n9S9qVb8n2ujdSBjO7y3y4fsBIWgtB4jBsPAeAovq5kQ/sETII1hZJJp7ZPRMm3TfBN9Ma2drGzH
iyi3jNyjsL1lddkXsUYWuSvJRgj2QjPCJv53IILJ69u+I4n/FSIDlqtSon4qJ0WP9PYfW+60JR4Z
9XRnLkET20WdCM8Vx1RoadWLlK9wWJDE8qGDHR8rtPOxPny3xwbhVk710vZAWoBMZXUKNrNHd8C2
B/1fYBCxz8L9R7VvDVp22pcBq04n6jqu6N36iUt1AndcJNocuLSkbTo5m7adVtn+mGVdorpZeYn1
eLAUJHMJb5oq1tbV/EgK3OereSpUj3Er1n/G0NBn+5KLsLwuy2ybRzKXHffFB1qtSScIQpKzVZzL
dHShQ8qn6vRMyFA/JAdZ5MQ81jJap6D5ZRnC8zp22GGJ8PClQiwksJlrwmzRtVCba6To+VjeIjbC
F7COzAQMsrSx+A59nnsDJoHdE7S1CkImOlxyeLSmezsxWW3TJ1AZ+osXmMbO5LERd0beIGvMx9l/
nPED2hqqbF0HGXZTQNppiBj3oMNCPPwEZF6Kln9f7HJywgAwOFZ6gosuswfJBxri4BPLA5kjmZT2
3HdSrdWkZetnXqV1t/tu5aX3p4uGY3d7g34M1mH7vBnYvsVfHd8lfmh7bIGt2faJf9/4xZ8HEQfF
JNdApKH49lV04dnIa/RqOiNF1W0YVZL1vQ6WQI+sdWEyXjMxesSrH92/NLSmv0/14uvqorvp2n20
fSDxetg/lPkdZd8W12Q5KykhVrbdC2si4vPHBkdpZK1XKNCEGO7Kq0euhGmahYFI+4rHxjaafiq9
zaIlCa627iclleFhB5v7t+y0HDsSx1adioc+mPkt/+EMNJSP9+Vle9uwpennmrSn3e3sqnHuShd1
YOXD5Ik/V4BqbKu7zrN9aD4+b5J+zm3xZ4N9PbzrltvNa+WKgDafLOu5KqJN9dDNfL1s4XfF5bY6
2bbnVQqG7+vfXpNbn7fP5ULn71CCgC/MDokPJRodHVibrq3GitAmDPVpJ1d0I/xbD3F1pmITHzXv
pF1peCU2xVfTKGeehhDGxsv6dfIaFML0K73s41mZIvYHVpNh5FxWDAoW3VzhOnNAQ8PQta8ErLJk
Pfe0h0i9J6SXrSowPdNQKdNOVOeTWzVh1wbrDFFQx2qyP39/dCjDyPFRoNqwSLy6k7qUaSZ9vtBJ
etWe7f3wxAzk7dV4juaNRedV419SaK3Gz2jD8hvVxSSUeStPr5/n1PtiayxOfEBKzFD1VtoVVFv2
CWsae/ktvglvK7y7HfxYwGV71c70L5j1FnVYO4f2MP11aKcbu/6jsnSKX9/uixITl82G6oBMubxy
TjMlnTnf1qsywuUoNrvtqptrN5GPbo3VtHSNVQ88Yyax/mvV+XIe3++1W26yuUdI+oUIfpNp4BTF
4SVoPcEcqoV+yP+5yF4//bvJyfkjuhyxNvLMNBCV5DAx0Efx1th15sco8bZNN16PrvfoUEnPbu+5
W2gNBvECx8jEsuxP/3rDk2Feyo/UwRC6NK3T8qd7GZJt59mtmOP1G/lNA3b5scj6LOBgVDeskWCP
N5/zX/mRg1bLtGVJgluLC1ITjIEx1IZwX29B9h0znGbL5E3bvrDOf196qSEsnG4frm+yaCSghvMK
zXNpDtROnQaQhUeNfCRbR64LjS2871GaaL+DYZeSSKZsS59ssSebfvmJoQ4GxHgukfPHoIKwQC2u
beHtjQ5FrgeTUkTV3FsttZ3Armwd68rVvx8RStL+2sR3cLyH50YH3OT00FSVPRblgnhr0fVI9u0g
3i6euh6xQqtebNvnkVtEmz63qI51snUAtsHKF+tSnJL9wvOdNhvDnlu/2Xy2GVzOteV27NsqVGkr
HrcKVDn1qQCrj16QPvINebL2XNf0irdxHmyXb7Ii1BgL51y+AsJWHWGPs3k7dyliFq6al+K2tIV1
LzFb99VsKw/93lmIpusw+irCJMiT0lRsQuqDgug78aEKqTf5rbE/pHrkYpF+x/27YcpxIKLe9veA
JYuCY/85A2Vpov82P3CepZgaHeM/V6/4SCIp9sbHlDFqF3Z1ocDlt40Zui7e3sbkQKniqj9HJInV
T7tyQgCBJ9RhcrXffL3y0X44BeyuysrPfd98jHU9PvfUoznz9sGxPr8qF25/NLaH/BtGgNGbDrCR
SNewSd0nyeHdEsnFfzmUDpna4nuRryefldhUP+quLz2vJZawe5bNlJbFeKHJ0Ga7qUxHi90Abl95
bkeFqOOe4NvJc9XVHwgN17H58tMFHCgSHKRXrRtqRNEdd/rM15eNeXXulwZhcQ8jYHIWy1cX8ch2
5vTp6x2v/91XDmenbIpxOC9TdvH7PsAUw9Wi5N93cLQfu1PiAasrbu5cDS1d1E+7lrDrJIt2Keb4
MCPSaGK9us688OsRjjbH2Ss0E1qH0yC8t49z6eZr0J2a1qV+YBNwAW0rvC0Ys6jfvluo4W1X2rG9
CN4pHqE7/ZAIe/eF+/LCVYoqS0MUfu37Js6yXe+/HxpOVAQpHpdtQCN/0UFSI7d4K9COcqFgg6UH
vJKj+b46scy0Ek6RR3N3DW4L8ypxlDHixN7tUvM6nPRJpxq1BOh9K1v2v54Fsqsz8ij9TAKT2iPe
fgkQsLlpU3i4wynd+loY9SZR0fM7g1e3yisWpEEUhDu9Qjjq3aJ6AsSl/7cfrCXdytoNnDBdrE7D
rbr7AdM8auJosyqZl5JX65a1dGA/od5iyvRzH8ZNELX1ORs1OjDCkmZYAKPUl21kdKgYu+e3QYhO
b741c08JQDzQHrGi4eyMmM6H69bUgDKrMcgqNeH56zqhAOBWCb9eo5I28R+xbSoyd9fV23gFljek
zf+/9KHXAqDWLq/32Iftp2e5Dp0VJU0OA3r77h+A27Ao6omBH/KvtfN53d0ZJyUfurFlH8cg9xH0
wSgm9VX3PuJ1i3Q1uJ6jhZfWfYDhlAgUKSvG+WOoM0JZidmpAMf7OThHa4nQt4yee0ZW9euhst+W
AQBcs5nOey4suKOc02z3DsD43A6n3Xy3wAuRlV/ljHOMCzwdLTeeueP636MM1TIwETt3cTtXtWwP
lSNZ1kyNToNEU3g097FMb920h4sK0paRndVnCUml9CSFYjOvYNRId63YpDI2ZKAEwTHytBbvrkvx
Na1usvZ7wW61qLpJqUQQJT7up0v4iCWc3A9zBHFGWIMJBeR6g9o+yMsB0rJD4VQeZgD3aL6xaIXm
pAvN5G/+0XLXgPu8v5dLq7CROILYhEMbGuhwloH1nRvhhNGYzhOt40ZsWGXTjHVMyiXb/PKplOzd
rLLYgVUuXJceLCmF5FXW9RDO9vCA87U1do335NacIoqc3JRP4InF2qojGoO63yNYfGez2oJzK58O
L251LhYThXwTjrgqGh4xKLZM4wATNWQH2jhz14ppO4DdW14AroxEyy3gdvKeOOWkUWC6HOux8bmd
BTcqnoK+xushbxoecW57L0PsS7XMHqJYdnKn3GEa2jmlq/sJvINPgbcCe8jVqI/Xp857Mvkeb99f
uzHbDBp9R/nE1MN+E/psG5zsHodBU6CekC7pI3m/3t6+8pXC1YWKJuLSLUo7BllpMuYNzyvOha4R
NkmXTd02CE13Te6hVCgI03pYBb7K9zlzjdgHWZB7TU3wRZyu0G4lNvKyLwy1t7dUoG+C/UES57+0
5UVlUX883kYyJqzT6gdMvCFiYTvZkyDDdN8/2RGXrBlp+zo922Xgyj3UUFzpLGEsICS41m8s6CUC
qL1BIc/Lliugahtoj1Z9ifGpcQhSilcbNLModRN/fFW70yghWaT6hEEVm7kiOHJo5HYxswevuHns
5ABf6CLVdUVzGK1q3rRNdIuzLmUkjolyaswniUFGQ8ynenykIBMO8Yv8VNsTGx5YW2C6f+0+C2OT
7c9xsh4mqli5n5sGU+P2K4icnAlly8gNyudbunstZd9v5fNP0u2bHuQHi0gHeW0jwt9FPTIoYHbp
HHhPl4FK05EHuXxiu64x/2D3k+3wNpiPvoiAqvwwPrKjRwk34CPDizYVXX40dLXXt7nLJd+cz76u
Fo4I6W3Nr4snPdsxxzIk+aYt1/vkMeZro+P8mEZxW+D+q5HpW/4ATzoEzu15yzIUtPOV/IXU3l8c
v0Tx2FZfW+HPR7xZeO9ke3ZmNXkXzT3j3EVED9uf1u8VvWTHNfy5d61qxNKkW/x2YZbUUReESl0U
B/wRLMSytEr27GZx1JvhQ0V3ljv2Ql3FdHqWk6NQuZ1SdbsLqzKHslkj1QTO7duhG3iEZZujz19C
s+CLPX9VcQci4fZVVj58Nx73TAiqcQAlrw5HXBcXapkPfmf7+CQ5YhmhtTw1YyprKdlK5YcY4ygj
TmNr1q6cyfatqlWaV7zPkwUAqWLxkw4qjPzIbkaJaCQuzEa55ejk4n+nrlEtlK50U9ts++gOKN8G
4AHtscxDbB8MaIQeC8/SWpDGwKPVDvBa4AJg/0l9P7JYgwFQrgad58ygG+CImQQoR5j9J2cAgXsZ
QdVYyPoTWSUU9ZkyLfx+R/9ddluNgHDlQmlTTr0NnbnQ7Pbr09/npWz7NHxWY42YWt3dTHbfDzMA
CWT9Mpj3SJw7IV++EFnd9LGxxh4IwlSeaoIn2xSnrqTBAkUtKOvJJkssHm3VJmbH8Qu5sX4aT7HX
ozgGohcg0zfLD/5JOkyfdLqHEYnOpbqaJQesDrvHaN1cCFzo561RGlkmx0pLVV7NKgb7DQ21i+Yv
UA2SXd4Q4x0T2kfxUHVdItUOphFFQxk2+PSQ2E46alTWbMoVm811wQK4a11ESOQGyGSmU/g4zlZS
59XDPSPk8+y+L04ykRiR+sF4DXbOje/9EFVVFEpbzpSzojfdsp1NNCdX4xYEWpxGSvSpAec7jeUf
5bFPF8EG3QY49w2n39oQtlNkCggfJHCyJRrSHqrT/uE7MFLah1Ie5ZjrhWEAmc5k381z+U+35tne
fg7yLD2r+/K+EQtSgE3zjMw73xWTT/Zt7LR7l+/zKN1Ld7urdw6oRYd1wsY2ynrBn4GKHOXf893z
h9fDZ3fAwCyqVM3jHTMUaLuEMz2+ysWV+hXDcvwS2PvpCeEtdxfv830khHRonhB6VXzUj0PmytyY
syxZ3ojl+oZ/JUUUBsCSYWiUH+x/bw0jWg1yb7wQkvgYXyzexufhRVRr9pNQQQaJzqMD8dt9asJp
CDa1S804vK0mZ35ZhHz6TV241J4AueA7Qrt0LYfPy+fwb47BsdlSvJm7VLMzx5TPHOedfH1RTB8a
IQE2bcdkkm24+XzsFXrm1UXC2y7kCm26WfqNc6ATPWqxa92QG/rnUDmYAQo79B8BizSKBBuNihMX
7W72nKWvTQ32P26p8uP2s8y5VfLzHiXxswGX3/af5VzEYeGEfaG8kKYVfohJKXB6pkiuDypqC7Md
gRYsDrVZ1TLdTNDgBQLuP05O6OfgMvQbYfEBljFdhrauNi+fOjCd0X6mjJDVouDOUXx0yHeY6aVp
PG+OOkbQQH0tvb5S1Xmf+bDrXBjg77bOwNmxtdYdrEp2ib9rfDYvavbzS/KPrCwOU8sa+LMZa93q
SMiLvou7fa+lKrcyWh8P7b0VIzsgh8Xg+j+e7msrta3ZAvAT2Ro53JJzEjHc2FCXIKASJTz9+Qr+
fdYEFiphzDFHqOrVq9evgqbc0yWN53N4m7OXBVzsp1QrpGrFTfWPcngE+ADMPMsQuwprev6+bJPG
Hl8Bl0hhA+N+ibAivWDF/S0Uv5Fxt+bXy09y7fhZp+bRpf4eWdMXz9smxX+EBKR7AWo6HoovFQnx
HO7J4CndIjW7etf+W5QeSNjKsGwfGuuXBwA39lZl18vfHybH0bmlHvqh9LbX0bSTuhQnVe/9tKAZ
wrn+TLLaHpVRCkkPFZOCeIMnLZsLs5dtUags5EUO6VKVeXgfywYbiXn01ft6Sz7gxrbOKomjVn3B
Omnir8aorXzKr9ITb54ARRWsuxlu8OXu+sfv1qnzNz6JagwU42ru6uy2yunN66qSWJb/mDtbm/Si
l2EpJIFBlXkjUUMCqcgkzZcGmoILvj8Kp4ZduS0jDAhFXRrHB5vS30dmuoARPdMZwQf/w9FBkKQS
hukJ59EspQf38CGO268g3OTUTCvZSPiuxr2DZQXAyKCFVhJQsZjlHn4fX/HSAXaVvY4/Ps7rP7bI
XBbJPl06hpZEpn6esEn6kgqElSMXuiwE8CHEB33DIp6khoZvGdMZVZplB27tCF63T53wCE3adMWA
T1Qn8ydsdhgdQN+ksbMnx2In76gq5xLw5puuarZ21wcIjHPDNwt6J8McipHThZLWKfYgoDUvk+/B
5d/ZrqQazOjfsfZ6KCtUnpGmKHIngP7AySfbrpvmpXe7cTsdhbZRYFmNrT6GcMuzwtTAnK0JaZz/
xR/MnsvbZuRprjlr5jE964tLWepKd7BpruvJ6vJ+U1v3UFH+upvmd+31UfLheDvJfKw/lw9E5O73
KyrovKupSyxg6drUyL6eRVtxKrhNxVJm28pYxlnIlRPbZVEtpHt5SXwM3Ptl93VAgelEzbk8ewlW
verQMiy4yuJk5fjzEm00Q2AllI43KdYYydSvmpyPu1EaGaJ7CKT03P1qyHqKBOP5QLRt3RTLMyk3
k9Uz/H7ZCOEjifmz6gBPHIO9sm6QuB+nxsm2gh2KXdsnuIAGr62KKJrcqOIbsn+kJO6mG1Wwm9tH
OlOPqXGxS7l6cMAA6xz7W2bvy+F+8Q/Ni/J4rvH6tkOraa2HX4y70g4zTo7SYGPGjWZPi13p/iS5
bT0U4e/9tUAtlDn7S7IP24aKh61Zvqk3E7Xdc+qIZ7hM91geOJdfCvGMZ939m8TlhzVCpqyPXfmy
rhYL4+8H9R/lJnBeyOZl+urHL+7vRtfCRMnHRZ4c8W+X5bHoL1iyX8PiuUMg/1Fnn4/NpCoCO9zF
ZHvWIiJNNO70GPLYi9pqHz5ukqBD3wCbzzp+7UlhRuBQrHmxadHCnveVDX7502PSFWjfiL7yJjZU
8fZbbNzxjuDa47J1nLcsntzFxLrGCF30D/Wfe4Wyf1tZcjD9QrbHbQ4pQbLT3FhLeiuJ2DH0pvW+
nGyruPnb2jDo+MCZDZj+KjpYEUFXVRPN80AkOd320qW/UId9UZY+Vw6/WdFHfsj1b385aaoSfIRI
su35ewAxL+sPg2ROQ8GWWeAlL94ToigCd2w1wJdiAjMBaZsLh/6btmtCVLJYg+aBBRX0wfclIY76
kqs6Abp+x5dDPfPAK4Cpzze8b2KqabxfjHrp1Hll5hpZvvXzWrmhwu1Dsg2geYCDE3+hE+ZpYQIR
RyG5AvQkGPZZpitETvWW49Nv74qNJ6abNLex+iPROBLibD9M2K/23+CvWZgQPBN5/IoEiRVqbQMo
r0gR8O0Ly/bjBwIRwBt+JrpYh8NcmM6fZqG3zFB52X5A97MTb9h/4H3HyVco5J3YMaycm1HB1AjL
4opZ5dEtSSCno3YcLdZZLberQeM1OJpiAqWUnOKSW4G5cM+vn9ur2Bi0P/FbX7IxFR+pLJT5Nlmg
3C7GhVphpB6rSolFOnqRBnhaiDc7o5/VA8QS+rbtvm4nvCpcJMA9/wMbJmOzSBQQ2jd927AgAY9o
9lvf7uizDxewsW/m8Pq5IMYjBe+uC/o4Ed+fV5OXmpdqCuseag9sVJyGIBx/bT7rKRdbaGDjUBRT
1243AUMAEcUQnFGeDsAmCxhhe/koC74PSmWer0iWi5KgnQiopUpCPSTQBwlgSDY4f61zUW2x1vcI
zjPWcRFzuSGs4gOFoD5I3tqO0Rh/063da+8QcLpAnuiCBLOWhlNgE1P9YRPCbovwy162WE/vGnAM
3uCSvFw6euAaQiBwAvWzV0l/ZI+5cUMW41C5ZoIkayKqY7DpV0/psuWrhMqo8pOtiU2OggXZE+6N
LoHii4tKEUGJ6QBe8U6lHH9vJsn0JF53LWuMX4Nx6h3ARKSD+imJiI55R0LnfK+GkYlMFtIuc2on
nyzPuKTJLrsZnkskDIchsjTVigRAKjafZLSvahHzIF7FAMD6KzR8aej8kBraNby6MDzkEbzt9kiC
E43DqQ0s64mekes8a4BHReYraOWJyTHz/Cse+j3a9UDhijgZZImJyMuxt7MsXU24w3XswKJVh/qq
OGGmERLnYld5WWvRT9Bdb5Y25B6nFg+hdw0eLZfIZC3faUAot+wNvzsn7CeFm7NVIVvh/gtnonlO
R+RH49PFI59IpSaZQbytbSUi4gt1evjNgu50xOoojQL4yx7InjLa4vVhNUBBhdKmaxIaz+ln/ayH
Z3/wJHG5kRF6p9Mxar796s8WFWY8yFfH7ya87dXqBXdrM9lNhZBS1mSJihzyXXN2EpHagf1GPthk
XO8IuJOBh1pb07vHn2Vk8Gr1Lg/fQLExGLFt9qSyecjpcTL3nlIzMi78+dI3eGHstLA4kibkupdn
zaYSTUj7MdmFLqQ7BHn1nxl6flzBgIvfLCC6EjB5lSNEAL+meVUi5Oz+/lN2QPj9dVtL951PutCk
tbTIoggwCfWc3+XW+A392ShyPfNqLJ7uL6d2UIXmyq+yBiT+kmX6yb3PAfj7Wb0wXCqHsZy+DmcC
VXfQKil1kxzpsMlucir4D0b2tH7t82kgX1bLXfXu6yEZahPo0GL+m/TYNx4m3dSFFOeE/IheXut3
6cA06+4G+T25wyY+KXRjXWhm+1niRILnO4T9v1J3LFsDaT03QqJMF94WlBAOo9Ohlfm+x07JJ3ro
VcE0JSQicW0gSZuWqCDMdan6BsYHoSOf+TTzTd/VWCDQQCARgJnhe9H6Esl6bqjTcsPCMFX/QhYR
wkAgPxMwK0rjaMhGr2GgLSOll9D6iCIAKOEwWXWk6Q4MQasGLfygvhJJ75/aNPHzvd3z37osEp7r
H4sk4eSWl/aUbHjrfWtQiRG4/q2EzSRvl9Bg97ebHYE5gcWKvEie2rbfPMezgjAmEI6b9tzVovZ1
KoHzcsF7VSXne9ne1Sm9JNfGc/VM17d2eNikRYjbydTIhjt/suth3OWm1lp+zEWxYtU8GvAOW7aS
SDJiojLZrJaZ2upNKZveFvl/shgcpkGMMzTXtFnFKG3bpGbFDFH0DgodLSurfp1//k+keiDIM05N
V80c6Z2WYfTzESf1/e90L7C1bsoksLzixkcM++EOc6wrl5/RnZjya7P3l3SkJy4+VPp5ma9VTWO3
nwq12bmeey7sy+h7rwO5sat+CiwkrfTt9Bh8DmusdJErMJV7Tg9375wlH1DLvp0a6Z4iWd1Cv1As
nYUHrMmdRLPYvfTW3HWgfb84mtdwkIHNdVW18ueX7EvyBe2m8Vr7zndS0r32MlvgVHZozt3gCOKm
FTRaeKCj8VW7u7zNnGRuz3IOyvhzelvmvOUfFClllJIzUiIUziT2UgE776Y0DabZJz6WvaNIU1mS
KCH+0R/RDcR4EPG/dzr/pG/KxZa66G3BnVa2tej9Eo77Re46lR8f64MBuEXtK4NAaaaffm02ZHfu
SX0da9s7WhQfq52ImepWLLPkj3Q2lF9GWBaWX96I0iwrfhKKYag93d2JjKT+peVgKghSm88ALhvI
mYpT8yZZ5WK+e7xcSU4THiZWdgU6cnxDb1vX18/zr7pRlCqgRfgZWEwbHWxzJvgeCA/0LJSJLhJx
Mf8m+zHV9qlM3W/n87tjWUFzjBgxF0ODf8rzR+mZ2CNxyqTTrQeJKeMpsTNXPoAd341ZAXKz856p
twjWzNqoYRAmJILUlJ0a4DGUuvFzMeGER0+inFyuaSEyWsqLtFgcHhZNNMXX8vMyK63Q8p3Fgk96
BazWTY9dz0Q4Vp2pMG7APGb2AtkHXVwgReC//AJoUmKigWhsEZkkI+UOeK1sUypSU9Kott7+s+nH
O9aD+XO6xsrDOAO+cy8b6Rp0f1YzsyxTgI5sFDwM3cegGoWhlcjVGLgCsyjrFCN6DB4zU7MYel8N
sLL0DLCYhQ2vs8HFT9dS7AgxK5hY5EiLff8Fxrx/ffArCMXcH+MFcU/X7KWXMo4CPZs4QdIqfqkt
3N5pgO65j+8RLc5bJs1XIyJIEm/AeUw3doWvvb2VTthEqpPPI5RdQd/wkiex++sv2BJg5ADI8YcO
T5RNqnfLB41OVl5O17MTDN6MXB9fCY+PF6CG2NIUbDu0GNvxsULbGXG2o417N/YHJVHhcdsxVrZ3
+vBUssuIIHJqM7bYYxdRecnVGJsS2pzSrE3MTiES1lUw1VZjm36Q415/xC50DtJKmEWm1x+ORs3X
7vdVWruFuq73XWASF52dczYML1na7cK/UwyU5bq9XyvWUxOIBzaSwZ2E4UmV9Qv7BtNQOF5ceNv1
mAMI4eJJvtiQ9j1AgdkF91os5I4TzLD9rcMqZ1GaPExv9vVdCDFeA9lWY5yddMjUbBOhjj2fA5F7
e5r9DKcxq1kPqbzTU1F0qSITlVHVGcMQ1tJkd9/RUnaoVGfxPzlWBDhwB2nmzqHf3ybRyA5ABnuN
MRSL9LzKkAL43PXZ5NkdxPHHEqiQipy0YEEkf/B9W8KB9tMBsyWoA/PD0553e8zbQIBixUWifELG
2SXpSR9KcyjpNoOEkLKNHvaloou8LjR2Z6LYQeha7MD1RsZlwRw93g0LKt+ejknYdmb0q0yXULek
IUloR7A99JxuhLoGYiDmnZIHT8jDclyY8B59jKiIR7eIy5sk59rtSeBb6LNI6OfQGEldHz3J5MVw
UPlTn6xYF8XNXGQPfpXn1FSY4KrBifMUCDLEo+czc0Ikmp4a3jIjjxBFNfPJU3ATyAnU8mzOVH2q
myLgcQmJMDL7r0+80+3u3WD1WjIn///oo5hiBuPtyQwtCq/iess+LZNdZ2D3cGP0Ow9FP52cUPRm
6qeE9ca6acmL8xGj8Zj5tJmTsBofJxs1xzSehvKndmc+N1JqWTOYUfNKVpRkM4Wb2vPjlIvvX+nn
7V2X6uS7RvA1fKczSn1ShCm+axF/5taSxCcthfy7B2IttUxrM7WXy+/bTLkZG6Es3YoPhqFfJGLr
d57gHDWkDM5l9FXpl6bWA+dzbcbvdDF2ncP30vFXMVTt5KiPs7ZPxqqLsC2qn0bhfefKrMarMXuW
e0YtxCviJOIUXDomfOrTCNELhkri08Pthn5tpNOY9qgNZJ4SNpvP1Gf+6VSsR0dspj6u+O6CyYbS
kSzs2wfNRiqlUkl630yNgOK7rw4Bag11YtGJ12/0jsynBwa+r1jvmvweT243pqebHp0l+nfvqU8p
CIcJs3g1TnwW3xOfxmNS5sX1lr8gY1dc97T0ye+o6wrsB/3lWfq+0DXQuSk9YUGPhFCJYh5vo4mP
XHN3izJQNhCBBHRuWPtcv6iCdFV1Rky6zoVUsu5JQaUPE/GqeuGN0lU86i6foIXK3esRA41m2ut0
YSHw+xzcBQB8/SJSMb+r1neIBIWQ7XVcyB/NO6voXkPHteAdLThIVzfJc1PDpAiv6dAygXmBMZkZ
A9eL5At8vecR7hR0g1JgzrCrr9+6Gmc44eHPuIVn4SxFblwTvMDrDSHp/293xZj9tzWAn2OiksH1
6ONiukixpGSs/IpTIX6uz66ZcrcXeDQ8+FSXGK9e3vVdP00RZKo2fBePfK3dxABDGSdZg0Ztnh4r
smYxoVDBTfLXvp7yliWWltza6+1MXBcG6uzmFRl5bq6zx9cfiy5GmsWIEBNHkfxzn0d/Tg0323eg
wPpLsOQeC8Mn0BymFXVd2Ty6+W7efbiyu0n0/fl6wCEwmZJPEnI+DzTOCMdlcB73Ha2moxZNz8gl
J5CoIUR74135PDShvJlsaPsup1/u6XcsyJNrrxqYRdhr5qlKkm5En6+I1YQ3r0CMjP/RkclDQIY8
dJ7w6Ud2QKNnMH9YlZPPm0Z6MO+mB5vH9HNycCFTRKtuUU4O0KzuOgVmRhlXxA9p8GP50AhFkR0T
K11jyddnXaCv4LIw5+av2Uz+NEL279/yt5Z6tlltFjQfQfzEl8S3kuWCBDfpIpIuP7YHahayOubH
92y6nj1VC8nOadlKFR5UupSytDy156/3r7+URwv3u4oSeAh0FbHRv1c5YtVXCNAzRzB9FiL9lqT1
igdQTq/LR4np2A+X3t25eppKNFbZq7mBFNXO9ULXeGFQACwau56hnfsdzKxFw7sPqazLymZbL+wo
qqgb0F3S4x7/XmR+Sdbsrx5nlAA+CzVGTW1bUHQ5P1k1tkMWwHeaS1VNsHqYEa1dB+ZeeF8+a1f1
b9VMdU6m+uhvknn6Kp9oZf619hgotVxHmuCXlOPcEByrAF0ebq58a15UbIERokirdki2+pleVt30
bwVx5LXy9ddUtjL1kV12CXwoeQaEXsAmS9l19Vf6vcAZokwpC7CjzYrBX+olOrtO/rM4mlXJY8rx
ujxiatO/Sj/MEVtL5IFOb8Ic50Vv9duAyQPrv7nVklp/lVLaVFLj1SdZFPHINEu0UxgvkgB5fnPl
a9bapWr5Qq3wU96k5dhXFsmHu+8GxkG+iDRdxQaSQfn1sLCCD5fNs5h/vnFH9x0rn3zDUwF9TXQ4
XzoO8tDCQ/XvAIZVwjb3gedWF1yfVV/36rrN1EbNYHDt/hrSMbl22UR1Zuh8Ju6/VDE71ZQk7lzq
R3SuynJVzr6kh8jsBOiOlWyizrCRTMQaaV+yQQy6g6yh6TaKEYdMG9viKu8qJTYK+8puWT2SfZsf
7spBjiyWXs58D5Byp1gCvEacbK0YyaE6Hvd/S0/Io36J7Hw9sGPKqgd9w9CQo9QE/dnX6f2+/PaH
7fSxvcOQXRWn37+D1bZxRKGbfOQravEQ5hGhrmwJZMzJ9uReZBG0soLMRFAki2Hlt6UWlwj1d2TE
gTsWzYW5R51vX5S76L9a7iUHfB7l7xfnnpD3zBr08oOlh/21+ySqRtYvotZEMoQCKVNLjy7tirXX
73bm3Er+yuEtHUsfbpPJpU99trQsTT4+PoYfv5U/Kvr9b+IC08RfZ1N6iX5I32/fz+fGqigNfPgx
/GR1EQRvTdPl1rnSm5c+G8Zh8FB3d5VlLcEbo3KfqidIGmdC7qKiHHi5UP563HIVq9nKx6bRpn1/
vuE8pz6iS1ljZrVV+QOcVcrSMcoSvI430jHupQfJspxS0dBcNd1c3dGt3DSS0JVqcpDqqROKTfTr
HblqrooCXy9U41jU01xM34Xh0AhNzHRpwh2/jzp7Wd8o071EolHJq2wzLguSSPmuNjmU4zq1GzJ8
SwrLLKiIFiJ0kB6c99W7Masz29yImBMOofF1omJ1fkp+DeL7Xt3xtauHxueiu6LmnVNskYZKOd9E
Uck+7x7zz7u3116OZMaAKLok0ChKTtv8rlKkKu3l8d/hcfVwbBzfjg1qzs1iZdFddBV+6BZ6HwfK
Smy76qE8HKqLc/8xeVIG5+1F9QFsDiVvcp205BBmv7XAz5nyULTenH+mh96mVdEo6vjfavvnPfGS
eNnW1hXVmevC4LV0qR3Vdg6lye+5curHn1RdLe1rMdyONDJfH7Klp6cYT4fqmWr1n80lq5Pmzdkk
1503r4eAYvPcmjM2lBkvSHFupeqFl9eXr8nfk7QfRkxdEQKfMnyYLkr39/fDn/Kn+8fw1f3DgGxn
S10TLaZashZZd8maHOKBoU9TSp7k4NR5CRrWrqqOtA+LeihKeGAVUTVMfFdzw++CH2Y9NKOObIF1
J/m+aqbffye/EzQBBKKvngSIeprmzU/TNs+oVIANB3IW8+HJGvCCWA74mmOJultbZTB/7BtfaqUL
aBYiA9OOZW+6PRHytJC6CRgX7oJijpOjFrSbIhU4ewSeESmPMqMrzWsxof64Pw6h22WVAf+4q8Pp
8UdEAcndygIHuCtE9KXCUf/lJaq7LUcvpKj9PC/3k9afXRkx8i2BuMGp76fKfQpAOAbeFm/0zii8
OfZuTDKE7d+SJy8qifX9ETnk7UcIkiC0KmfnB5yB+tsXVCxKnFF+RxCQqoDE8IckEwXmKBS4/1S+
q28qcebKGgGLSVZqmtCM6kkUiaPBuqDqp4DWnIb7d7UPcZDGEm2vqckUjfQQf9OInfN5eXuxwkTr
IAIOTrxD0lj9K14ZauVvb/HrkxC6s9M5t0+PE/SxvRgSFuan9nepG2tzHN560hH/fMA4PhahzMPb
m2/RnJe3fl9XKh3SugPg6GHD6UVVqSfNeItGOol4vyU/Xoi8CPfxEu/3M3KFumx8Op7n9RcKRmFC
XVvO80fSjDPwIW9IWM4xTiKwXyQdTYv7W8p1e7toSTdRdvaxzEqVJ0cbR6qV91Mc0HXk2WDsz5B7
Di+74SbSPlPTS7pC5C7/SMeIR1w9eRQGLu/bcRmSpWY/U3YqARUp04mOmai+vMI6MEAwiuPTopPi
qvTj+jWd7i9OABR0MFiVetW7+rTYSlQUWy4nOhQ/BvvevPFaaiWrh6Yc3kpv+ixf20dHjxgOcXbz
8t+9YXm9sPhoFT1AX52spccYOfv+d7WopkIafXcTdfFcyAXdoigQuOvSiD50fdit5+Ji/wsmVJQD
5MeV3/9lKv/e19X3AdKT47WCBK4O8ertC2khPVr63fuq1Ol0ntX20sQSZnEJxljaNHEUK6vRuZIs
l+mY1PmvTXIKZdy5MmyxtKnsKovJlVhfIxP3qT7aMNGnqE7sOl+d4bPHFyHl0ZyickZSelXbPfzc
fw/9b5RSAHFWaAN0qxPGQ7AI40g/he7XtpN+CgG4P4SNQj1GOfWN62ywWxoLTHkr6GRdMXrjiJ/j
6v801YApe0ZZC/HJcsU1p6u38vucisBfPQ5e3ABJKPPmaBymY8yKnUEcCVRWQtk8aLFVwCFacr52
nQFPiqp9fqq7uKqSuK884N46Fq14XLVCX3BdXpCxXtbmdnlZvmX7U7nY/LhKE9p/7EDfJQ02YwR/
rC1FQ43Kez2exapNP82EmQ9mI8JI4810G+m1RNzng2jlb89RMuXixUIwpacubm3ef0QMKn54UjYh
9Alh5Qog0KLDRgvuK6Vmd9oxpfYqPdmt7vP9KPLLvOfqEIBynGph79jbtUDthWlGeRIyz/VjefKk
0I35ZKz3x7duXjTjxXv7X9hmYaWcmEKSxHHmBLWJ71R5Y8X7Hy7hMAdAPs2w1r433cfB4+PjoYJJ
PThWXvt/VWLojlTNtln9o5p+Yvjnu/8bZK119TTMK1bw+Nj5KQ2orhjX4galR8qEj/HjpR6PUZAj
/n8HQjneTcVt9V1+BsVCYED5XYSk9K40z7o0nbbmlprn5U/5fF/kpzeOcpRaye6JZiNTq42HlBSz
rRTELh5FsWvqZ+Bq/eC3HSvx+DoqmPT28UuN8VnODefAsNKJKvamncuof5LrqVvVX3cXVRIVVdos
VV4AacN9lbaLmbIjaKhCUBTuGInFPOzbcUQBL5b8w7JesCLd1rsYEZlFpfNXvZSf74R+Xiti75X/
neV7RmtoXFcOGvtttkpiqe7LKoFwub4pqaOmGZAiYB7XBmeKsxb3RIUS1yBdvvtM4OzFrH8whMMy
bRQrahfUMr18Jc+OjMdiJ0sV84ORu5ai/NQU+fkqDwZItR0cxOa/f4XKaGTBj601Fs40nD3WyFQ5
uK4xpaJcaljTYaSfsfN+a7+1yGFc4+etrjZffFdYoplzZf/X/RIC8gnH2oX/XOhsuRytY+nLCcU8
U85wqoK8BapQIhvrHgKSFrrH51bpofcgEbuaelxcuyC6It4VSxr37vlS7kUZw9an1L32rDJjPt56
Z1kBJ2F7rXvpMlJDL1bwRCVblpheSVf/hptarnG778urarzS68qkziq5Ehue5dfWQucUxxeVP3Xt
WaUrpuehfVsFZpVjaWU1iFWAX+UV8xc6b3q7WAmkIKzv78eww1/R4b9qXGejJ7iMWV/GkS1t1TSY
t86NY2NR3dJVss/muor1VDKCN/OSRJYV3f57UqbJpzvit/PSCmpBmakMyrwu6mdDOAaMHJpyDJ3f
Ttx3hL5Kvx3IPe1Dq71PjOOvnmlkcN9e32JhI7hQwTYPF6Wxx6Rq+fh5K9UAvLswMdq25Z9Wri0g
WnqI/sYzKxOdNNxum0q8XUaDY1b5VBTCULCQPjw89KbJcq8X3zBMPZ6Zta1FaRqb5ryRIevZ6z13
9tXOs3/T6YNFd+ryuz2L/Fafi/UY9jGtp8nqdN/z7vuWj1SX/KcK+9WAu3o0g/xomdnZiaZp37y0
qD7Y8Jy1kJVhFBvb40+JdqgfLS7PvYeH1rx0//lVOzauTdXKh+HH54dchPqiLikc5DN8si/1+xaU
m/nI4LkaY8wya3G3UGdXpRgjfh0lg2Of+rOSxup/ndt1G8G2ExtXLCTKWzD8EenD/yRiZcagtvK2
JHqUzMZmvsLJ4Ox9tiyeJWeqBvBtn7mrfB7bP92jH7mC4QskRhP7w5N6EteN5qn91G5P2oUyK/1c
bj8NG59flWFsUZv7v4dUIwdHOZUyPHxbmZHEg5N7JiNG9IMAx8v57fh29+w+mN3P7oseVzyrnbnV
XTzMH+I+f5gdgc5KFL8uld3J/TS+sy9SCWXxLgIRy6sgnqmTOD+0d+1V/Y8us0xv2yN/jTCUYdrW
ps/74azSGPJlOWxDjtUVOIjNq/uiqxnrYaj/tcPKnFX/MVXRaesjOjmsHuZk65qWPFDe/ep/zNk7
+RGWEgAuLLV//1Zv//5K/8JMqhPGedg/rhSReyAhXt6NdlKh3wT0BEepWtlT5ZGV7bdPW5VVYxON
ixmlo+OIUN8d3WlGuuQYTHF5alMLVy/y15iLUJHE1aAJN+yVRyv2anlMy/uOatOHXoRqT3bp1+ER
Oh8xgcMkWYvX2pw9I37KEBKAjcycMEC9m+xXjahqI9xwsqcaGI0MyCWOWHhj0X0LQ2an8nVgo/vO
tnMMu0fsMqyN+ABJ3FKVfUwtrFmggEOQRiNvo9Mpn238wwPn1tJ/M++v1j2rmX3+zfli7at1Tx/4
5njcvhUnqbJgWF/auKuV8FUkNAkAX2gmX4J0tZUNFid+BrMys0c59XyjG9TObb7W1814JH49TeIe
SCD4fK0X34G8sOHgtV10ykX9svg/3iMJK6yhuEx/FYmtT7l6ONlxHKsvudYRGyrHOzjSRAlgN1kT
qIr+jJ47qlZBF8bc4wDF3GTrONnrbVdVN75k2ztCAOAnZmCx4U8xV+O6xldHtu/VeOT3Cpc7x+jG
/0xxzkvpLfyQ8L3f3t5koSvHtStzod74Qomq/7h0Cw4gxji7Prox9su4Gneyq9mkOjmK8YaHEps+
u+D6uqiKrWOvvoP6hZOL7BEy73bc8DL5Bly/FfN1Z5TiPni8GD5RgDtkPoMYeLOR41rHAMIYc0Kx
Z9++OwaSDDg9nPlEmr5S3aOTj1VF3+cf6jNzb9PSM8Ohi76X2OUDLhUUmOvUuPVvGLEx6NowuWFl
VQYLxYLUPZefKpP2cFH+nFWGw5vxHlYrp47nPR7zSPOleMrzvDqzcb5NfuloUK9iMXVXkrlIAXkk
20jv4Y5nGZMj0ndE7PVtjHKlBurqfdE1M5RiZp1B8TGbaJLIyvY0EVI8smWEX4MvGfMujQ1w54jr
iVpwHaZFf1szxGM6xcFkBoSznmOsxoSO047rBr/Qb9EhetUoldpmpJLRsk6ka4cpbQy2/JpegzqL
19jwtRF6SezhLOE+Uf0dSRxAN6A2pD/znsdCFOuIsEUM1hiuYU1l+ztIUtz3Ovm20MQLM63wHLKG
5AkTNX5vLgfSc1shiqWnm6kDP6subN5LO7JOqPw83FXubcz/WSnUEa6gar7Ttg4DLj9WAKNEed25
eQlh+4Zrcb427uXmoBnoMBZrdBxCTAoMxag25GNgnav9MYlnz8KN5seP38JfPfG94TZ1KrQsufAu
iZCTDo99/fm1NI1t3Ib/+Mist18H1SjMvwNr/LF+HNiywvRf2gQIbd2c8VMpB/FXXJMLWry6nwqB
Eqt4vbr80ajv8mj0786sompBxyK2hmjDb9mHCNVcJ1rkNnO1rW+3FQ4AVjEmb22lHByyjRX5Cs4w
5m3MyFUliOzxDE2MMCYGeYMmqbv+cOpvzlp2TnPcfAOvAHkw/kkLxyoZh4z6zu3Zrsyi7oNBKH3W
YxmNVVqGGVeUDq9BEahBYAc3hOkKivy3+pPaMhH4rFd4Ckr09HK1U4AWMQhuUI/V560wQUryGSfr
h9RCCBYhCADL7UjIgr1YHW4T2zLOGf7v51hN8vgzkh4d2wGFzGrMQUtg73dEP9bPSDWdANn+mrEw
xJwMwIk0swFwXRFvi038EI3ixoZNJBfxuvZJarZ2hs2UjWXYGMw3WQST8BMkiZZYN2Kfjnj/dTm7
D+c11ufYAVWvimXPF+Pt+JCJ91rMmVUxeUwfr4t71wUNg2Ikm4+neANIAhWKi98fv527eRU0qKf4
zLh7eYyVAHwYjHUrbrZ2BYyCNwYe+6n0+4GH2VFYgkyHCVT2ujGzEK/I2AsbsHabjrFhvL3F2Nj4
zECg+FX10bg2fnvzMttN+5dnZbiu7g3B6vr+uuuO6rtKvT4ymvz4Xqcey2IV0y7VXd/b6pOzdkf1
3UyLchUjVKV2YNUV6Wr0v0uxHmhldOGL/SVm3psd8K8WmPTNTvWXl/6Lt9mj4HGuS+oKJ65sWgFT
4gCO6vV655FhPlDpPXaSgAdvmOAbxHTcv+1bYZjRi4epFkuAin6ywkyOKx4N0FFhoj69dF+SWjGv
jcfR7zHio19mpXcm3nijeG/MixsoOF7VwIuzUpEv6kLE1YpLCES9zdR+rJFUo5husa040bgubzHM
Yjcz0AKMB2bqY4tbO1dte8316iKrmruXaMdLG2uUzFV0iOnT19lv41Wl3x2+Vofhx7UBOWGGTRQm
eEKmhoP4QRaI8TlpP0Hz2Z6n0mCwqQwylXz1379/IycTg+fWTkZBQKbxw3VEvXvZV7kO7Hg+VZ95
Nz+lOhvV4LRs1nU3u5UWOzAtDtLrddUVQoK9rmiB34aExO0oVv/8RRHk1q/XWNbqyTernkONMqvN
cbRsy3G1eFnELFOxvoVJt7OtWtAsCeeuhLht/9gl8VHb989LaCWFjn+Bi8U9iw8YkLcKhChg0hWI
KkpNlRbjIMNe3Q1vqGbYFJCrmAou89NE8knM3ThiM/vvMNbN6YlXGXZkHC3UC00JUxqvJ8C/bJRO
9BlhvsTMD2SOgEst5nkYAGHC3HbKm3PlTTEa44ofqxhYMRSKxn4+IlMR5mOEvTx5bnbEFmWWPD3F
Wh7zwQjNB+BlcI20KVoZk9g2Zpzd9mQlO64XLq5x7C2BzszAnGH/4n0/xgYR63qYUqQoPBJPeI4F
McnXYDDYLH4o1yuuMfxSCS2GfNKy/p8Jdlv8DCxZg/bZmNepYGhgVNk5RqcmATk9TQ9EOu4NL07K
bkoS40g2jtQUxaDqV/O8gaZLZUQiac3FbyB91GatWSuGx6Vhz23hI2v9s9IhMr8o3wvbXU8q1qRi
r9h7FQvsrfcS3yP1PbbW2xGDTPIpiYpCpVi9HTEQY0jeGaKx9WZHubQU0mIvNyiO7hz0TCWvXdoy
xpbV5OPasguN+JXgtpEo+FuPGo2a234lUUnJxdffjiSixaKcG2QGJ5djVOz9eQk2kPM4vXHuHJd2
HMl2VCtJN1ISuY7duT61exJiWd7WFL0TBfuWrej+rYXhUN9I8aL40s23Vf3Jt8/dHAGo/pk0W/pH
SEe2Ip4xxU5Fwr+xZC+GOSEWVdl3L6H+Okc0UOoujsTDZnjuFtvf1XPvLI/2BNaBAJOVKKrguGwX
pZevn6l0kaQ6Yh8vG7G7hgcU/ljswEnlZGI3zteQmDPV03iOoA/ZC01AUa8I71A7aDCJtYQ06fZ5
2dhtvVxBj6OU1u1g/yF9DC2zdmlKqm7ZvRrb52Lt1Fw2/po24458r7/mdnDopTtxPzG4mulOFgM2
j1Wbqn61aUqbBd6u0uj17oT/XWc2nSyCngji2U4sBBaA6z3sgktFOmyFAX3dlG/xrqLF5huAbism
M5Wj3XfSgD/yLQks3Cz5rGgSZSajOXpEWK8Rnxh2RFjWt8PU16zcdCn5PBYotXOuptnFlbztRknL
k08LuS3H/HlG3zPqLSnP4cSj66h5NvYs8cL56qthYDUWz9JKd70d0cHod9+rP3C4PWhaZoJF3CSB
FuvaXiEaqmjXDowWR/UNOWD78e/oz8eHfFgOiDbaj1k+OQbMrEGJCa9726T+4YQlwDcT0/jM+Gyk
kVt3x1uDXE1ThncQvRd2Es1K6ymCMysrvLboD1y/GB2V7YA+si30BxCQ5suFB7LXvtdPnOpLB6v3
0kEtx4xGqE7p8MXzmTzAzwdMo8BlRc3hLxV9P/azIwJq/9luCRDFeRKfm5rE9dE9ikJ/XGV4FMyl
CtZDtg4tLfTnUG1KIMiv/3QDUSo829Gmpzooua3BcVqgSXTz69HMjXGseusXYcCPbRMMcOoUhNVC
3f6MYqi7ztNAI+KcFf911nHecacmowujUma0ax91nqdkeL36eqVdE6R2o4gIYnM92I+TXOmRWjnB
QSdDoMnXth1hxTAP8gqIB8WyRLrN5nM9791Fay+ENlaNu99FObOrbceFCTma528GB8Ysu/0qF3hE
jztVovCCmAa1lD8WrXJsnJTQ6LMkzz9gFOiTdN7lABzpgO3Hhc9c8HOP9ImmaVaedPmPO2l6LhLi
C3WBT7/yi8WzgQOVpaesSuqzz1eHO9mUPSk5KJMrqWOZVnk4uN/Y13j0iSvTXa0HbVJOyBfgVmDk
zyzEszrV7+I7eRfsZ206TAqiEvNWsXGpncsXLOM+5c1qhokYoEgMt2NdRNsg/KvMm0sCg4yyzqF1
gO5i5TQWXSwQ7m4CHInPjSUH3zNwz9O/zo8aOZTjBDZEBFzyqO2Jb1/+YZRquo0rXNSc2lIopaVk
9YQeJcDRZEK2F4G5edWXiy0FFdzJpTQALLuK2Vg6OomppbC1ai7GxUitD6G53968OVGVAOFb1Skh
UpVrw3fndO2FtGTMqyJcGC5QKjL1cHJTlSE7zXSPD79Ys7KNtTXqUP4V35AKn+VUc61972tdRczQ
HB0P/4+o81pOHY2y8BNRRQ63yggQiGj7hgLjIzJCASGefr4FPTON4bhtDEL6ww4rVGDKo41uxi4p
MSpTg0r/ydJ05RhjNyLWoEeIssa5Dy6DRaXtd8OndSe44ZOAnqyxqYATIDbp2LVBggfqlYUf2SCi
WHSPrxwyEpYmdkKUdZC9wJWY5GPPHnP3Y7x6Uxn9zlpbEPYWGTPyGHVrPXnMzlY2uI/gQ7udAN8p
cz9jCx4R+S3aE9y++90+nV87m91CzGpGuZuOFJ1cRpkH7BHvrHdXMzwMANlLL2r2QhIvnhCsBfVl
QaGsMt5PlDRgjRiS6HPm7x7GfDQdYpqaBeVjLflXQAHXWc3r/DKkxpV+fXCiiUH9jQ2MsuiB68Tw
QZKp5XVWHe8WEmaOEC7lJLwG2JUh8TF48jkaBP5bxSMH9uJ0tMY4jCFpXaWZ665/6EIG1Fjw4Xl6
SH/QC0d6hC3wgczskVMFvIQgCqVJlkPo3W7v64DQA74Lho8PDsejRLlF1AfEhcKAFiGFSqW9XBOP
Vm3tsmcOITci62ju2E1dqnEdY9dFsrDN/ipLoKdfdRpcHQUNSJFgmaSQI8dPh8ALqxDGFTxu58Ea
1WGA4MuNiC1+Rt7B5gQ5+x0dW3EZYb/gyy2olHKKKoydfKRYD20L1sAuonZirGg5TvprFH9a4yso
sArNMuYhBnGUj5COq/zK5h62oAM/lvCt4VHgAfWmUk8H5+wO45Kjp7AFoISyARE7cwp8HH5I2q4J
1sz6Lx3NQbToBMRY35GfYTvoRVyfmpc76IE5DDjU559e6tCeHSYmlvPjJiHUvAfwMDaq3wkAwVX3
G6cicD77t8r3OKUx2r+Ob/51lo7Os2JRW+Htvr1jhpe7qGvN7mFlhfTXqjXorQAO3g3k4Crb/Ge9
xKMqEAP97h/AaiDDh130CdI7e7ZHBWFJDJZ8Nx4murTj2CmDNfk+VcDwLimvAeoDJOiKpbQrU19h
ZrKRsNnwr8IhoLL9bPKcNyXQY3Ox4E1pwyODwW5ljZ4hK43VGB4ITXBrQLqrwX795P8TDoHdnefn
AfuqqiQYymvLVnEWgs68uVQhRrW6CC0RLj7NAqofQEXZ7pWwQjN/10w+8ZEim/07XvrUZdOgxqaK
uCqbRrVcYL7R1CiId2xlO/j9ya7Gvs9+r40wm2hDfFc0KOaqSIIcEIkXrC7AmVRZbtMuccNxImGS
DFVw1ZhVSQYz86m+6yBYs1iGedeadrEa402ZVIESteAV7+fx6lC/JAqqD6S4NKXQq5taGp+bii7o
o1mIijHNiCf+S8NgIv23Q7Or6RgJXoYoB5MqogGkXBCJAYrHejXFBeiOqVSbzPcHak9QLYhN9CyZ
ifHaRCsfIA7VLs4n2knmEZ1WIk2i0PdF4CNsP4VXyHY3CtO8Lk0Ywh8d+HGnNUlFLeWHmiV6bsvZ
at5yOokZI4/9vcF4ORB4fp71o0/3RBteP9zqfzgY4jlVaPUMJAR4VNiOYqrFngx6880DexJE66x3
faWi6GcGyEPRV+V99RcK6jQcPsE+ITBiST/hF5skUSPgJF5SB4dRHlsqXpC8merbCEzpDP+X+qp2
/6ljKCFVwKXD0xWvs2zp80CLC5qQE+COc44+df0PIq2HPpSq1aqUK80k1PeaDAC9OpOZcaMTpGPX
u6hvotL3p/aDxx8nk6B23uMq6EroTpeAj6bWV3W5RzJXJ0QnRj/TJ6ov///oiHcI4Pio8VznAyAY
8Ba9FQLKHIDaaU0+xudMkTPPiWB0RBrVYK8aft7wMzxAzRYdyfPuuiO+4ppTPIFi97a6hrSGvBQE
d4T57iaOwI26hcYDxuYcLdcIu2g4OYAgEZ0mtkPw4QyU62lBUYxR00JbhgonNaUhbECQdJvebwQj
oiVih6IP0g96ZKXCOCKrDmidCa/3AjLFyDngTmTzrpCUnpCtuxa/ugT8mGAM5YT2P54PzUNO2EuO
hZeBHcOBQpeAXHcREyrhGXOQoZNyUB0UKxQ7o/GBPmuxQkLfi2YNqAiNfsKOgE2oX/41iD3qtDgi
Eiz1FiEgAKy48j3hNqnPDdj6un9m1+dy2AAOwuO774U1qH/FUrTFrqCC1xEJVYotFOIAaNIUuI5k
+YjePLHd05si8EkltmVUnDWY1q3qQASgXPq9c3ATjH+QBKI+IsArXlZcH5DoCAMB4Te2X3o2Kj0q
fttL5GQ9ULHWTlAAtPaNH0a2rc4W+m50Erp0uuv2nM23QbINwNM+ovLWMRNvvFXsRvRKUKVxhd+h
d2ZuaN+9oXx/QFgfJw/+BjIlVQ5Ukhlgu6O5VfFlWzG6ZkRMULAPs+JPdsIMg3my7piGEjwZiyut
kMz8JnlAbIZSGDeyDitxQDazt0Q2wRQfWS+zOTkRnRlI6A44Eg5LtTQVwmHfc2BK3alvckDE1nS+
rgD3uPMXLJUYLmn/YCcmBERyjdq0YIgIpXAlLj7VIv7dg4JC18/8FZqzNSjeOrEIcbiQd1BzwrfX
1RzG74Laj14MhUG6OD0wx1qNcTMApILEoZfNG8Pe4IVK2Q6HY0IdTXfoAF6DSIioghNQ/qSjT8Ek
omBz4v59+76BLoBHjj3mZZj2246gFpFZAU7tN9z433MPc+T6r/jNf+9f1TFC5jy75UIetADSDjth
ssGwpBJGkzV0jop/2LWoUD/InJBDRwzDOG5i7E6/oFT3wmbm3ogY98YL8CDQKKM7XDsJRaUuYrEE
jYOr17YKh4qmmVDdjPqgs4av6XHbHR5X8WDtFCgJ4smGa8BjUEc+8IGkLh0hjF+/CYfMU7/qvPAq
gdk7f1LYoETX74RFPx3WXNj1/K7mo+nBpcq9o3tw9qOKV+sX8zr6uQe8/mzkzFP8bLpmnRI3HOWL
dagjN25eqdkDDNk0fyPwNw38qyBZmknXfJDwoVGT2fnDMO8gYL6hK0ZGOdyjmEEkCOue9IMVN7LP
MOb5G0QX0PDhKtJHhrb4zf+dCvwyjBrKzwhpuu3dHYsE7GdRKcJnAj1l7PhITLYPTFhTMwOIDxau
g9Zx9+CWaKzTxVtdmNRoGpqr0oEUN3o2+o3BaZBTm0P0JGiPa2GdoAaexYoT60aTSthwifLO2xI9
W4p4T7/Ts+KCa8g71Oysajxju4GdMHsqUgpNq8CV5GglUJWO8FfsasFaaaLpzg+PB/DqE4gynbUZ
gU/Lxu2nG/OHSFK5BTU7KCWxnTXRuzHg/2YHB2WIhGiedSS3bggm1JnJlbuL4WXrZh3YRXhsATeI
ME9CRSDHecN9xNgduq8WXiAY7UBwlQ1T2jafMILGeygioEJuHJ1x++N1rnekty1+fQXQB+D8iE2h
mcu5zqgwfin78Y/KSxRTqcoKXkuuBeePSYlgA/4caJlRRPRauJB5yAleSNW65LH9Q4j+FEB2/7VF
oosvZLSOs6I+iDs4pAx65/DZHqXUIi9h3goiKomtoNLsPzv+sYPRZ+vh5CjPgq5trdb5+NUedW5e
WXeeD4djLvHKYT2n38ZlgNVBhhBbL42FfowzzyH72bf6JRKsRf95GdVbKyQ1CiSyCnuOKH6LjZYm
b2SeORf0ev0WQg2UnkH+HZ12V+bGuO1wdl5bxMCQ86rzoY5OkVsIPfMTvppdm/fl9So1/JxkInit
6OfUbPmmiq4HPwFTiOI3OACIc/RB1hYHiWI/omPINyJbh1B/w8MsnlfqSGrXbRZNmFhwkd0DyqVR
v9qyyr8Tbfezjebg7QctSPBI/C2W5Fgf4a6MNW9h1LY5WRc6W/DWwLWzIr9f5goeg6UD+9bXMI3M
FPnSk10+zTb6Bn9V/sXpnAS7xqQzrrQXMvOVuIjG8QIVYlNMpGSxVYftdTJrrf6LGtlb457fc9pP
HQTLoIK1ya2rFqbP2EBnFX1RV+Z/OQZcivjr2x6bSPvVdi9knQCRckiglJZcXgBFNAv2FPvu3blm
kMCwAUOE0Iw66GA5e3wIkcHBCSEzO9iHUWB4WBGtgbddc5dueQsBF0lk3KHgoFqLVkjXv/FSzN3C
uXUndcy+436Li/r0EsQ0sFY5D7K1U74PqUps9fR48R6wSvgLHOTaaVLnA5lD4pV8p2CbGs7+5JQX
73Ww7gh0o5R4cTjV2RV9K0tONi1FnOzVVBkqENtsrsqV9nm9X5tCy0NC9yZ+G8tFA6IWGzLAKhdL
9GE8K0boETLj4KmxjiDId2saDKEbuwoeZREKbshJP8DcjhtS5kxDLhWX+Iaybi7SGWV2nWGwqwjw
9WxSQA6s+GkTUoNzPZtdUIgg5b4eWKmj7gEtC/xAQwYWj12GEdRv94+TiK1qhc+TQiaUVhtGOjwn
xnKDhkrb6iCp5qzRw06kItz9g82BRh1rM56Pf7xHkrM6RFU8J4xOdXgsYMLd6Ht1jDZ4OQoPLKbo
E3BUxRS3iuB8NGrz7ib/iVCabdgRkMi//e+lY/KGOHLzWPzwgaQsTwJEs42OZ2nyZA6uCZ+ph/Qy
OdZzh4Xy6SJTZX7BX/EhdMiMFhJz/p7R/HtGaRyo+S9HidN30nH5mLiMcUgx55HzCURnemtbPdic
wJymz11vQNbnFtNaal3hy5nPOa6Ihw6aqDotLbLtp4HsO7oqjIYe4cDusathclgPOBAmESJ6jdTi
D/BE/LxTSn5GVWKzRvMnR6ELgRWdV97uZZQ/3Q2viURLCwE76n/XpvFiFIuFkYfNJt6/w240rnFa
iThu9hpYJu1uSjLXWQf3q8sEaZfGaZq1+73Kog7fpzs4XhZXivDRPIuW3fuwfSBs46rv90GDdDxb
4m9Xr4/WzfkhGq8rQS2aHMmkWmbUHDTkyhXWLyuQ6Y/7d1EurtVZdx8e0kkvC7slaJjTpp0u67dZ
7bzA/iPfh43jdF9d5bXxOe/3XoN7EkR5iezCJK4FZ/ornWnBaTnA/Y2CCgHOw69XglMyOfDTPBqf
u9NG/lVrLW+t+fXxlVGyvwxbUXC5/1vz8XGBrixa3d/8xvYdXOFM+aRwOdXcwwbF7XbVu9ylCE4L
vbpMsn5+8etRuOeDUsvGLQvC4MHPYi/nLFCY7Q4aD7+zdk/HEYdzzcJRpb27YGPJAoB2wX2Q1rxj
z8Pqef0PKTIcXcubHcVurxzca966Oj5R82oO6ycZbcPlpwGFqRAueK0uTEYPUzUO6pQ5T2REMvmj
PM9KvM9ewaRZseIjww7UD9glytTUphHRIQTBZzGzEQVMJme6AcjbUCfMsPLiGLeaRpL5cGtkMOch
4jeIGXIs+4efpBZ+ry8ET14Ook9UjnjXtdulPEbgtYQwbjSRG0ADigUmDU7NkLfMsSx8yKWJyiGf
Mp8iDYK23XHXa09fHMVDklokgNTXyRDFhf/NqW/7TRBu6zDfHMISoSw8Ryidv3aFqujtf2AHH7Pn
7x5Eep+dn0hmeiHdYcB/U0SA1tbAxjR8DVvb18FpIcAWxPP6H5skxp5sunu2FNY/o9wpAORYrW5k
JYnTow18NO6JiTxVQgfkNG49gkovPONKXkzYRUuWyQhy4vcNSaj9Y9aoUo573rCu7i4vr01G4HSl
hP9d606rySQF3eShDs3ZOb02h2JKLWRXBIckeDQlS89FQI0k+UIsargeUfCdgf0JW30krMLW5DlO
g2R7nR2HnSG4fAQIcR3q06z9A78DcZDauW5b4p8Dy2wHD8H1+D4vrfgfYjPruYRPh+mYkTMnaGwi
5vyw7/QtR+vxy65Mo7CDAi0GlWHx01pFg9aw5RZWOjxQJqSCCXVkgPLT5DZ/TNF2cA5Dhj3Bfsyz
CixW5vv2uMQxy6kgTk608TQxIMas8QEhup/NTgNW7nMPKzxWhQnN13h3vJp05g5VIABB+RiyYpUU
bIDsssZUk78KNMTo6h+z+TM5mnyX3gcZfoKFi7VfSoMdD41h+WAgPREvb7OLJqjE1MxTuouhKR2I
h9bulYEXscqsoaFTc3uT9wcM2y5npFZZ1Nr/8Ivt9bZRlxSsmFYYh50/RmarZZ8u3uNVM073f3kl
uKNEVEWaFSK+Q48MKdDjaZoG5ROJmHTe6PVvWI/cZo9nYbTfruusrtddjeuD+hJT5tFaZhl+dH2U
xq/MLByq6yN6jbSPescNiwzvUexDjjgqCYRRJwwOqFMxLw8yfGN4X14m7untUupRtTmT8gXxkiy3
Z1K94T0pW1BtrP8dflgwf1/hzcRAfEHMyWCE7vaTfF9CDvznhqgVtnV2tepAExsWw2x6mdv1PvJH
AVHCKV7ETbdyHLXz8PT0847deizXh99aDS8nqiCt8S234ma/Vv7eL9viDjn1Oe88nIyObmNQrw8a
VYO4nBAEkTvwDgNC+pN/YkS1SzdntC3iWWOQg7clvKAOfWF06a4+voxXPvQz+uiDdJSOrmMe8d3g
22Jx+0GEjCrxqrO6/5SLZJaNiROJ8JJxZ4A5H8TP8SlM2F/HKa+Tup0tBQNAfy0UYRnBPrFeMYrH
RC/xmGCWd6/+1f/0G8Ym/4TJGI3tMJld/DZ9Mb+3RYz8J/+prIDZjKqAB6qjD4xm3GGmUag8f9Ok
pZp94114n0GBFm8+wioDATRkdfX2Dd5cvySIvPuYTHOsAiJUR8BwxroRtOCBR3xBxnnCAMhsLtYH
H13bFHFbgr8rEcQvYQJfyfcr4+Lz8JzlYW2eh0+Mp9dLYgGsJI7G4egzT4tpMX1BIp9niH6XVsQl
jg0mG1iE15wA4EHAkHErqf+gWN3As3tCGBPnDHmDkAaCvzj+UIcp7WFhd/0WDoGK+nN+S+jIJ7t4
V9/oDmgG2dPXgHWtTqOMoXpDsFESbvUnwgpyz8jmNLsR2JoKiyhccJwCIHgNG2nIPGLc8kWZnbKb
T8kw8qgd0jJXQ5nQqy+U7xNFIeFwhWwWrQJ2tdCwZ/NfONgJgSO8a8r6p++fdInqvgh2QvoKQa3i
P1v2G4okJGjsbMtgWzO26gOKqQwSCKYxkCPwcYgKCPM2AnakignJJvRculygbUA4P8zJm1RFbkwV
SNQmdPN4PJgP1Bp49DvmGmVpiG1PtJ7O2FfgSo3pss16zDdsTKgNnm99pBiZHSTSPPZr2wtEarjq
UMKYDwh7/7y2a95+y/NJD3s3j0cluSygvAicGMhuOCWc0FJ2YlowqLfDwwIWSS7JBEv40ZUahdMD
gHty6YXd6TQCkAdlSZUBSem/xvZGECnznKAo7OLv8/bZO3mrSqaC8TLCPIMvvdqe8or9ec6F6XEL
WVHKBWFib4WHTez1tuoilYuM7hKVDDjfPDldsPSki0tIas2kaA066EaDMXn3k6QtWS7OtJM1t9NR
YyAruP0v8oLMQHLCZKz5/ZmOBctYvW0Wi872/tMAPPXD/P/TY2+luaTZJEAc5BZKECGM4vedOJnE
HhSQz0xvAMDisMx8caKRBbaOq06Hm1L5jzjLzZ8lVErqc9YHAMdIoMAunJluf5PfDteayDisz0p4
YsTHxh6lHyu2YztnIY3t5uxuleO7dcfIquHmtCaf5vDpi871xMykfN8ediWsOoUlTuXTLi3BM8E6
ZzTVp6LQ21OKmwDdgGQCfBONUUBGJLEh2wCEHM+n06nozJOGe7coDp2GnRGWHU8TBR3w2ZiHwhj+
RZDESez27Lgsvvab+u9xU/06b9q/yTLerH+TTbZ5bF7LvZf3j94+MYv+foBCutf1UEv/a3tXEqsw
HV+g6EGP5FiLYUldDYaa/keMN3Ibsd5gr1HseLPYwPDqBhJdzLmri9zD+wfCDgrcy3bF6IUSYrIT
Z6MnOhjjbtWIn8aDqJEvwOWk6mTZT7OLLIZfhZxX3x79o9/KzxS79odBfG0P1w9n38GcqQMHpMJM
eGLM6GV0lfieWYQwMF3PvR6ffzz8C99AXaFpdRPyVoBBofUFMda1BhjK1w6hkML4x3+lAY2YRrXv
B/4w+BaREfYZVVVDuM+hOxEgFNlMvibfgX+bpczG91fC8KG6sequ0tlr8VqcbQomo3Q8M1mxwoNV
6Ucw1oLv77OxAj+PdNTiNWp2jXRc3yO6ZfT+mjj5Rc6/whiUNF8AXIKD1L86ZsEj3+IdwkuLa8bT
/jtWKHNwJEWkzPvgSkDhd43v1Yq3+Z2ohA+i/m9vvQlZrv0d5JdhQkj+/qo/zDVPAWVKUbznNXFi
oKqYmGcuLoF4w6p19XUCEEB2gM1Rz2xezM0FzmfPfLEsd62sa12TA0XUEhhZ3eoSuVN/bfgX/h4s
EokAmoxMNdlmjQiz1qhfwL2jgo6SOe6JiBcm1pXu6vubB5EMiqa5mb2/qa3RM6FI28HFJzef/16I
mZVGDkkcRrIopiyyPPbcinvZVdyXXXeqDvU5+wYtvgMtvuMeg31wH+rGn+kHt34+vPc7fsdffzUY
4OhpwYQ8ejqJC1yuLMbxEkaMxkToce0YCcEwGA5XmTGcnEzOqvHtkwzZxezhijF7ctqrixObEHk9
FGSOBvCcHBUWKrKwaHdrtHGO5n3QsbIW3xC7A9ah/zCgksx76gbjA6YkLMeVPhKFF+dXfGoq8wDf
9zhkRfbeeWylEUDXbLq3+IoMdzqxgwCSM4zU0ktcRjxz6U45ZsDMqg+yv+yP2XDEPMBorm6zkwU/
1Yx9UUZLw/MQKWlOheDvQFI0/vFRZ8Fq4k7dqXhP04o52Syu72c3vQKi6n8fkLYah0xgzWmjpmGk
jLqer7FX8WttHjZHr7HEvtWJpzW7tmRoWHGQcsp12ls+mtwB7QbKK19YbNz6LT/e3Pqvf6d5JTzN
q0CZWGuivX3dszyA2bYqMMees+Rfntp0JC6EsXi8+s3m9HnBsco40FmKkLriZ2qC8PsrYXl4Xu7B
QoXYAndQuLIe+IX0K7F839c5zRqKHL+0IH6rv/tN5Ycn9GKzOzsvj8tLbh6X52UrbI9bYSc8Ni+D
E0JV0EFoN+3nUWkjt4VTy+1fsbZbs+fZfJxNHjt8vHJy+ff4PRXW47eLnFH3J/lq/6wXEYpENyRi
Zw30epDKNgof+CX+SmjcgpAcJqeajb7TiyTb7YQcQKXq75ed0nuoGE44QzWMJyZOxZMATK8juVj2
0LvbayG4dWDDKR0yBHoxVM6PWwwoKJfHE/rAZMdNSSoyR+uJUd9LaoBwBHG7rrtG/WLQ6JcYJZnN
cB2iZR68MAc8hHurFlNUxqnsuBQODEiU/WS2MH5BzV5Beaz2i/a0PiXQ3L1mr7HVmEWo4axHEa7Z
p00LRUPEGnfxPJvjXTYBchuqUUdIbI/Bg6B2XYJ7w/N2+vlQdR+9hK8EOCaQTQcUisJmHNoGIAvR
xUYtouqP2uEZ9Fvq3wYUFk1kvAfroDKJR8no8NVDCI1o7o5YwHc1wTKs3Fuvfz1mNvFYNbii0/1w
o+8XaLeE/SvD04TUwb36LzIkozZbLm92Y9weHYdlmJzNC5W3yIq5etWjv4eEwAvB2/h6fKFLlX3h
j9aBLk7Ii6IBSCU6S6WBVuk5d7uJk7HA8Xy6p29puydbD89BhHAeTXVH9H1J85KlXTDRD1WtCnqo
QshJWwQgNzggN7UQbTBAtTkIUMF631DeRvKjtHruNyrdULHI36xo0oMUwCbhHul4HTfHTfl1XmpO
LMuvW2Lp/xJiBP80PA2lD4LzLC3gyZ9IGSo1NmCbUm+2aZMAkkfYh1Zj4q29h38YPvz9v7X3cqN+
e9aeaXqsZ1pOaRDeh9fllWmiH7bhJw0vwwdzsf/0X+yNJHd4PjHC3zxUSabkrnDOAmgSjwuBcaOM
c51D/mMyTXWJsb5CShdzpaVocl/7SQEilFoQZ49lYlN0zRtsQZ2ttftADVWFLT3KBVAvmszzDaZ4
JMgyx52cpg0wu6IKCiuh+jjMqvH8T+dAZwDOBoor4PBObub9uehfiNnGmWWWsLaRlnGGWXxGqZXZ
qZWyED3s/VQkff1fh26n4v9PDvByf1eFg42fW3V6tPE+Wwx9xSZynEOKdOY3Enzn4BrQtbwGpfUi
/KshVMBwHKCO/76xkY0qYbZsf6khSz+1QahFUO91nYyj+hxTm1BPN30M+vv6KMOzwTaorbB0dJAr
9w+6WwgbBxgBpDY1zbYH44dWjPt0gAKgtkIUxCsGkmJJhjFVJwx1AVTIYpez3f533B133X9UIM4T
gWUE0RZw++AVQQvT0NaQEtokfd+vk+M3nmZAf4tNieQrdmlNs/e136Ugp8USTuA5x0O9FUDMr+O8
8ZXiR5YNq6iMNrs8oMap5eJQRy219RVN06VmieZI/R/8TjceVv2qLxY+Ulgd7COjTQWViM3zKwoQ
w6KQOuzMHo4UxLrm2taum69atFrd3IOc30+9u9eCnqYbTwIJ+gBkkKFWpz/QHatqZM7uq9yr0JFP
scS8DXrIimEDAF619DHzHoJ2RaxGgjVd93P7zF5RSMvlbYpd9zyZC1b4EFQFC0REQoBRLcGyxPzm
wu+vk/gN7z/R8KUiQZVtT6cQgCJINgD/rHdCxUUDSn0pyHfB34QxFyj7EojiyjIMQEHczifYD3Gf
SBbI75hrn4hBQ0mpAOE0o1dj+BO4K3i/0XInCrpuOu/gqIqKQ8VtOk9UHWr23ms7NRs9i2GLGD8z
m8PMLPsSZ2i8aZ2fQYc7lCmOiUhN6/4NiMJ9BGODCX4LT1BsDqHINcIw9UjnxesWO1y5OLxyAVCF
KhOeSIC79pI6CxgZnMUcgfI+TSxxibTnUfOw1ySSOJIjQtKZN/p3jBB107Yj8ZMG6zaehm/ZO6nh
sR+AntBPMPlwJfJGY4bnfe76//UicxLnZuu3dYR02u65j0TkFUdHXVIgnu5+d5DK+YeEL7j7Yy6g
v74Thka0zjT80JGexhSRfeD7hiqlyuje+RKqLzrzOdS/JilZCgK7+l4RP9em+b42GXjr57t2IDEc
WqAwlWjPE+mJpa+7kDkne6xSFz04UK0/Yph8iETUA9CccmsrUciewJFFH2MwAOWlaCE/WXHKxNeh
pd+nuYdATaA3EDe2M1ArHYMX4OEfTovgwaJoScMZIvLXkhAhc5YIO2xpqbMr1cCEixNVjOjDSy7q
XWFL4drcyadP0GpEhqUdT+GEqI3xKAageFdHwCd0KPhb0XoUAYh7RaWXqw3N29WAVsEG2DXCUFIL
EJH5YSUMdnoc2fDMHiE1pO6bs80e++Kqtbl2VB0dZJDC/fAzh7EF+E8isdOnz9WXfoXSUQDj4K9i
oCSJq6xW278GeMtsOk3nsam4SgGem6azCI6E5Lohd6Eak5QDRU+VmuRH2EF5mA7yI/5wnGArzsjG
r5Czp59raSlRKYTNqj/QSCSuMGp9ep6EOxIM0S31ADN/FESkJoKeiE0YIXksvbzgfaepuOdQNyHf
tozBUnkfsKlwoJxVtS4JuCmEeO9rIoO+jP7tzdB8s7oFUBSGFDBoH68daDj/Sx9WxUvXlNHGTddI
dzHd6KLvGUL3sEVnxKlsVZApdcXBiiVjTfCUyX4A2H0zWXQk1WH+/ZFkyq/4bzoFsxaex6q06NbA
nax4V2bicfkHKo6x+ykPNTxxtNBQfZdGRZaDmOiJ5lV94sQncDSumwwY1hIGnuDSe+DUrITs+WfQ
jqepIOQRh6GFT0tfnaKcGJlaD4VnTynvFVSYPjc+6FgfVqxwyGHUyQ52KwMxotkEVcmTIqJmINAA
fgWCH7EIO13cWEMX6R9dtQq1LApaSdfg79JFAdgRKSBqa9ixo9EvLxdW9NFxxhvNbn+feQcsBZyK
Ai0KjuLmalp/6O6fEiL0+AOFm6evZfVOTNG0hKZSxPE0K6httVlboC/1RblHWhJhsxmp2nJHzeJD
1aVybQwkIMPokBYNvjjcvb2xwNzgLShVWlWS4tJRaBJNclSvp8cgXsaEh2tCuua4M6Lr1RnVlHe0
YjP/+tywc53R5Jq8ps/wPEjOIAfpkI0Rrr2jF4MV8XyPQd9rWk7a85JnPaAp01E96quOdtXRRDTg
uD1zW89b09Y0WrSm2eAwOozibQNLWkgR3f5pgXzWTNTD1/a1vf/VtliohKfwOr5wx86NgXShhB+L
hTYV0rxzgmBfBo9Jd+mk0/ayucT1m1s2zzEP62DoJtS/mGvirmGdwQ0fWUPodkyW3xAiNO9IrHsB
dDyux210W7BMvW/iaH54iFp8P5NE2+uBtJj0mzuCBRBKb3jctokHpfw11eL6UbVRCP0ZaHwcWXP/
gT3iBTHpfK+YWnSvzDPJB+qwLm+yg2bYh2jOlEIQ7WC6qybXvW0MAzJ8KgqLo/0YUZ1Y+P7Ct78n
TWMlLQZt7pKG0gKmYJEnMkQkLnYFwtj7jizKWu9q0dWVVhIvsNgsvr9X0lYi0aQconj1aedDAFFk
5z2/lg/XqVdFB2yQz9eEwjdLf0fhvTTCiiVlsNyT6qsCpg78jI/mLERU5ICFIVV0Eg9B2rA2MTZV
X5C81n11BqJZQOngRcwFH2OTMKiPOB1RsVHdhvTZzYBHk99PUuo167FqN0IrnvA4C4/kHa3EsIHw
7YP1eB8cMGTw78NTv+a33JqPJn6/5oJ5dDFdE7rlp8Z3MdDE+rwDyjAiuxqsq9i1vtzGSKDG5qw6
rrk199C//muOm+PeiHx/dBoehvXcOAybs8pCFV8N//Mg9iaNoBFUJwhDM2VflHZJT0yAAEHXSrwJ
COR4q6nOeEIvQBTzaPQrEcZDH19heqnU5Zz67xVAZmrpYHP06wqHjMlcNUIenqb78B/+yu399Ea6
6VhoLYw+GUtntF8Sa6wCe1OClTRiL7061X4rLKwhdUpFFRVWwOE9smp4D4FdRJf66tHpjGHpHJFw
t3m23ZwXE3x7spHOks7Nc9qATWhDKmEFerxzm9wp3reSI0SIrH+aa5iptqghprrP5ZuK4btidnMW
mbnxzc0G4S99SEkH6q5hVXF1adP+3rvsuNP4NS6TKvptWVCD/4Uzjd3gX1Ii+0WklxsP94G4Wj6j
E8lK5tQWSYgq3Vv27Maf4VxAVfUjIAbywK5yf6Lj97QR1//Klk+7SvGvtJpEsnqDBvFsy0z82qgY
P0Ik2fRa3COz8RYhk97YZ77EVLO1tAKVtAsD7V6PXpPqW5xDynI4Jb13F9Rsyam4woQ53lTxXyDZ
vmSKztmGv/inQtoV6SxqB7yiBP70+lKLU9X8EdQtkO8bCgVeutP3NY5en6JEajEJMm5JUKEThquL
edvdd0evbhVzfZa9t7lNLpMkoIKazqtW5Z/qljqZn/MTQdIwEwrzKs3rYzedFy8uBUddloLHS//U
p4LWclvuHVZiLyidCylByeTT1WLypRwdl46ZGeBiySerI5aaTiJzw5ViiVHSKoG/lNlZkBHjBsxr
Nmh5gCt4q0ZClrRVg9azpWfo6/LeEJ9D4M1MxzenisMy7QXnbEdUHkHPWVdfP0U+/n3wZR+VNeh/
64erTDy43gfPn8/n0knEYsas+BWfS0iOrmeoKfhvxq5IAGgOBmhIL1rmgsXy6i9YEPntJ4xDKftr
pD7ASMwaicGIBKQbCrqf3oCsBT6qtaBe3NR+fqU2oSkyPUoX26G6jAhjUEJb7v71+uGZ4kyo/fhi
LPkNJfuesVXiQ+meLUcbiCSS5uosWtY/jzIOW3NVFVs+q9qZJKmsmsR//gVF8rfClcr8uqmZ2Rkf
+4/fyz+wgpiAhDl0G6ceKtW92/yR2QO2L711BZEPRxKhpSlBsc8Bv9VEPi+2VBjLZrCjx8Hj7rQ9
rciVzfJC0FBBSrI+VepcQeDwGO7t0sN1zS2QnUTd3W5Pu0EX6cnUu2yVHVfmkgVXmn3mWVeBs0Hp
g9FcZO774zFhAf5wq6AN3w56PPaAwa/ZlCIA8beYh9g8OVKDvIYaC8gTMrPbnoavpDI1M3Rfk31q
dnxm9oP5TZGTGw21r/JLy1T1twSdzQhsuFoycfhtmPtlnBjn0miNWqNoqHubW7VhFZNu8fUKqv2r
l/lJZOCEAYLv/X/VfvaueH1eSo91Sp2x2Qrv++mjF1RG+2wYd0AErdKvau3fixoLLnIVQI8OL9IW
KPxEwsvazzmcSdNor5DiPQI+ihN0mXX7QY9f2buUwMXJVywL+4woVx1ngmiiE8W2H60HiKR8R3R/
shsDia9Ii6JGOEMgySiD+zre09UI8Vr7yn/ZcyadYDrdztF0oWAJy7cjvQ3iWWMLJ5h/sHrgkWYj
HYQkHSBf0qOEQUHliWpExf6lOwViUkuH9WCZrlJ61I1eDcX7dHgMGv4Dek9fq4kugFqgMZvJFa+7
K8VCvvtXo2T4Oem1oCD9Yd9sTIHkreJVEwdrOIp/WExua9v0D5Q3je/iryBFiEkybuAwknE2TrFL
VwtY3WNMC/VPndIAKYN0iTvwTcgIqC8od1dVS+n93YZq7OMks+9XPFwY7YojpXyqBxb+H9JN7c0/
evZvRft3vAJAielSdalDc+NfykL1kNKQn/utvYGNjJv97vtkmn7yW6mbtbFujXFndlk+vy7L3qzq
Qy0O0eT1r5zXAO4PPKCuqyoGNXYXq9I3VR4wEGzBGjxC0btUTxNpVnmx5EAOtvirl9ETnkQUSmUd
pieRJ/Gxbu0CVNvhD0EPguZ2H8GNnt21DIl6KHNRQKsc7nMjT1OVgrvIYJC9MJaL34wukc4gp0DO
A5iP/AWKGpQDVAaIHWV5b2nrGakP6ZPYMaB0UIImAeYZuqluI1kCQSskO1dw8lpQexX67YfNkfwf
Um4PJ6XOJqnnB6z6/mGzp4uwaf9f3UwT4MVNyZwqQfhKvtM99b+pgTA+Ga4fCSnluNJK61E8GpN1
Tnvmr1KR3+y/KheBMAFgwTbWIkv8Ykf74ltXqr4YmJlXr/euWDX4w555XPUoTfw+DMSIJVnW8buM
dbUTHzZWbTRSUgZzCt8WSstbtifztS4oKqyFdwh+4/o4dzo/uUOQGNt30iK9rq5Gxfwfms5rOXUl
C8NPRJWE8i2KIKKxjc2NylFCAeWAnn6+9j5TPt7jcQTU6l7rX38oT0B/xYe0IWqSaUK1jffmjiyL
7AnVFNoJeNc7uBFFUB0n76ETa0x0GhZ3eEqQQOVEr+Q4o9NMXINpJwQubJC5ogBj7B9AAr8W2iag
TLT/hnPbY/dQvZNzP110fFvxJDPelLek3+THB9UciMo/A2lDduIZPIKF7kW79le4bAnsM99qh3wr
PrbO6Tq6Ms0glAOwk7CB1+JVPy3OAK/kPYCRPbBwJ3AVc2WOPwFsCMxCBGA8fCANez4rq3Yj7aej
iWDsfeF18OvW1rYMk12Leif56YNWfAx4l+6MtXjPdySJvxOPwTEToz8TB0n1d5QIr15xeNyRi2fO
L7Fe9ovSvN3cxUR2JRYEyVlF85vbCckbIpNafR0J/a4PERw/L1c3efdawl+CCful4hI3re63DZyD
Jn+VETdSGLi3d23Tad5ETXRbSW9cSv3wLiqeDstcziBoU6vag2jriPelUx//lWrCKoHRi0FESPlM
Z03VRuFHM3N+EecqtcBfHy4O2zJU9ybTXnGAipkvvbmt8YqJd+wMOLRHWzuPG3MntPHiJxZsWHdm
UWvEbB8CNP/3JkzHRXDVkUkIIxE1CwiU0sDQ29du+w8VFpaX+kY4kgsEUwxIxOzjH8gqkBT2zANp
y3TUUhIMwKEX1CE9vJpOmNRXh36HtOMfWiP4NILpBo9cgNQ9ZC0xAFCWq/ZmF0/FU8bb/bkiJOs5
FkCp8EBH5PJYtbiREtxBSr3AeYR2DXAYpwPkBPdzja0jZJ+at/QQn8odJOnDjCUSRkcbDh58KARq
eONf+AIr2As0qHR1RHjzmlPnUj029sY43dbSEdKjkIedblvDzwP5JbL3qvfYMn56171uX7f0K0yV
uNEf6JqDfidvCzmQFnuTjRcvD1wc4QPvkGulUNsFLiMTpEWqRIMizyIN7NKzxJW/hS6INyVO6/jc
MTDfQOWg0msAkR9/UTAiDiZZF78MCLg6NAzX+lf1+X8sK1JCBo9ovJ1yrt5Ij39bBDnvek0ULb9C
8qsvMfzkFmJ4oZzFWIYAEu5T3Qf0E8bAox1S1YoO+/fjY//CNNBOqNEENPmv8QZVdMV8QsxHhIm+
2GEfv0wbidDdTgCl4mSc2IzFmxhutptkS6COdH1w4ClrYaEqbtC/Vv5FLFXivxzyY0CRqEn5fuaY
2+4LcUUgIeviRak4K8WbeN6ct29Lf8nRmDKYFf/W7u21dhk78usJ36EbgtzCmzA4/wetUv0ehAX6
KRA3Sw7rKltZWDvPu/mQ+t1u1ritFsxOmLD5mv6uwqkSTCu4VW89xKaeMZsYtXXUgMapY+8Wnsvi
jYdKp4Xg5K8kFaUm5ed+DHoiZzCGDoi4YbCjfJeUBguu4MIzkr3+MqfIOQSpersIiYAWU5+/6QHy
YooK8AvmQ0TJUiz/35k8+H0ETHzhTZQUHEu+CzeLtz8Yl+8UdCdnt/SLyG3eAOXE5+tf6wz9HfeO
4lVsshIOHmIkJi6TeEuYfN6eij0bXHoU9rUlLktisCRKBjEaFkYDuGlAw2ZcK3wpxGItSK+7EgGz
ivWVgob8m3NiLpnlkdmmbhqG7Nbhtme+wRy6/zXJpBa51PrJQj1hW2fmaHuDnBgirRie/8Hrpo/H
iM/NrRO8CO04Pf49opQHJ+JOb08ZSANGGg2PXZwvTN9A5NOlmIDzH2E1t08ShB5LXsPc8qNT+rhY
tW+i/Lx/L0t3DHXQlrfosebHxDKFpsOY3FaggfBA1HWBuXi101DXlUfpaV4EiK3LDGtqqhiQru1U
/0SMaOvV/Sf9qT8X38pxVL0YuIctlLAdHNyPJQlo3WXaVHiCMYueNs1vOtvWiWIeJGZym7AJiZPe
xdf+h/Ln0oLLGoDKaJZU/LBtcst0R2WnrghqLl76XXnSAJ4raLoISJ3lleBLNDNkeWtOhytPupp/
5JE0VuizUFHcqXWRPSEljK/5pwE4ze+EfWm5FaGHCKmrcDFT7KcXWgvSCBbw3wwnzrbLaCejyUUC
Rxo2tOeL1vRuxUOKN/q+Qkwef6eqm6huhAEZXtgMk6lHKnsYwwZohmvJJaYaY357rVDuE9um2EIA
xSkmcrhh7T+pv8LdQfiBQWDZixn6tX0S1g+YGmzF9HFei8mkMO6ovMXl39Tpz9ksVEIoo1qJQMRt
AQW4o0vxXx/btEHNuTrMEFwZLPz9Z1RENuMMov6gB0PShUTKQuEFAZdKQWimqnfxdn9vvlnU/Ics
BUYwJGAJw5vxo+dNTI8jf/F1+INekJurbARC1S4dTUaQy6NGSbcg3BxEePV12f5jQJIqQeA07jxw
p5hs0IXh0CP+V0C3xhOpKj8WsJ359xnxVYHYCtsy8SYMY8Hq27+imRKVbsvrGWBiZ904u3T2OOfE
8OWf1S55YCezOCYSKKfAOVOmjwLrFEgnG1t+Ivjqr+2ljWYMrTGI1viXbZf3OiC9ircHkWEKgfeA
Bxyef5TTL55rLGJ+mJNiYz5TaF9F7iGWmcKtXvx5DgA27shOfiJbbOBt0NLoIEjCoUd3JZp5YwuN
iE07+xWb911G3mlXb+LjicL1S90JxygiZDf/H2+Jk45e8boj1GgNCVxwnnkgvrryL1vYrIN9mcFX
GWnKvpgxf6kkk/OPwcSidrQdGmTeY5rO1VH255PYsrkU9zDaEvL3dyEE2i68DRXwbox8KBDEuxgW
VZKDbJTaWBCSX/Am2sgJPpKVFys+RjxbXBh0vCkwzcaXa+V1Z2SzCImNmp0O9WIhKNGtYCub2R7a
IgKThfNzpIzQVxeoMvSyIFsAR6aHGtefgBmbU5/Z8bMSufNprJ0M5FPfwi5cAPGBZB4mYqZAmfjM
uIRnWzCwdKbJXR6Hym/wrMwdi7GPv4oO+Sua8tsRMlv3ms/2ErYKoqNQwcXoyt8ovyegOtBqNDG+
WRPkB3O4/RpwLcQgdFyhltgowDAgdvF3zw5CrVO5N2TkskFgCzZneCrc4GQfZnJhSbqjrzw8+8Jd
NlsjylBp0khIe6pZeLApnPur1T7FsZ8yeI6EMn5mQk34I3OZueeUzNc5BjNI8O92SifjanRXjOlT
9NbIt5jkTUsYSJnhPghSrlYWOfTkQCrrRUr7jZWjqOugj1ODPUCvk/PQ7x/xBkruBL49+TlmJE4T
9u/6t74cV9Wn5Vpw04MJLh5rL4RdJDH8QVyeDEe+Ad0loaGQfmtmJ8OFPLLIXqauJrt3jpMycxCl
DmERr813XqLHsEtrlxDNgrSNM2rxZek1rT0yFegZkKstX3AzvgboupO56Ycd50/MoC75mdQ1P5t2
kOABaUwC0A/w+qJ4Q3cQ8mPUqJrm38agqv1BWuF6OWK2KDMK75kbm6uk3nT6brC89MB8UBk8OXyY
W3WJ3aVyqfnMpWQ8ugTwzkLOkwo3TWbixIEHcngqM1+Q8F/QBlgytJzilHiMtgjwC+Dns3pnnDEh
6I+Zo7p4O0Jn5Oegn6N3ws6pxlud70uM3UPGDgUHD6j/dzLYj0BCGt18tlGZmnIXmQxpiQFvP1S7
Z1IvKF36usGvwdiVgLJ+vKVzjjEVWrDfRaON/rdi4z4gSF8UO+4gg5uSFISE8e2AXUd7GdEM+NPC
nkNwmCJmNAxOc83xLYFdf9LTUQilUWsP+S8LTmV9R3gk3cUvLn7admRCtsCzS7Th/zXKboapmLAh
1Z4yoqgMFze15z9SyV8jPfwZl/5z1BU2psL8OeNOc/Q19gfM4IbAXA9hgvOGwMaYxjG2FXsLyLzP
CJbd5qlONrdrizhtV//kS/xljrXPgqtLW77EJ3H9gnLXNf58kcughU2Mle4xPfOgeQUbWEL4HxCm
upPqFwS/6kpmanxAo89gUuO4GMdAWnqfCe5fEg4GXk3UF5vVqa/osRVcwkRUoOBqYu3HgYuPCDsM
VQWbSOcWawHBP94mu3OFggzwhX2QKmT8YQ1wY9jI/BFM0boxdukPOuuJNujMn4vZ5R7wLTYPODs4
AFszaB5DU54Mm6iJWbDYQ+my+LbKY35tfBZXmj0xRW/R3DNlKZEzuoq5qh+r7JUYQXxNRaMGLfz3
/moeDGZR90OHkQ1ADIZqWVhe0Y9xxJPx+tO/CFvcT5QnPJSeX8gdSM4PHBxhYQs+mW0+kY1IbFcA
O2zmHKW9gyrF5FHFG+uTtcUl4JG3L0KXj/EB9krhZ4k6Lee6VULSotJb8aBW9I7Yj4TgHzsEIBaL
YAOpxMTCrn3BdQ05PpXQBMN54WDGULJg6Ez/wupxgIL2+ZQfR6bnmJgJTZHwJMSPeY3oZXvfLyE/
wVreWrCS73tjAwOZkVG/fXjJ0+2YHVXvvs+O7dpchtmNlRytOrCZ5yLoF2dslUSsIKR0ADAeJjMK
B2+BM6+rxhNEaqvvKu4XNCY/+LBNnyJNKnoGAyWBTWJKid1ktYlxZjsugU+qFVYf0vfXz5FUtiAP
x2OOuYrh8g4tiD2gwFUGzgUhuSbOF5hodOw0n2MStMuQgMNyy/KzIjtDC6FiGKwEbRJkp2c2l8+q
OFWHdqLbxUEpbA4JY0NMhPFOwPBqZX2uT3wXep4rNZwBHZ1F/tC4KDk2h+KVl0OFSeYde4MrC0vo
otDLckH8T4W6mQZ7V0+7lD8Jv0IL0BuxZu+rgWvoKpfKezKW+Bvy/TgdYekvyBfED/BrmbxYWAyq
LhLFadUsuHW52jjs9KAHBR6OKjWwhFWQ+CklREQrgY3zo1csIjjg+Xk55M90FFThdF4if6Cf094b
+t3P0f2MNhYHVa6ts59+EXTQ2yjDL63/mTrqz/gScQ/7FKstEnBbk1YIkXhOACaYQXrXmBu6OvMX
4KQgRmI/poDdyF4hjIIvbIKg+Hj9KMFwvh+wvVBYmBhG4FTZsH1A+SjAW7BhciC34b/GBThR3xA1
uWTbgavC3VhvOEgxC/7kWRyzjYWPRwaimnif/Irh+KOrK/5OYpsU2NhtuOpkH4BsfAz2cF3gyl1q
Hhes9DWvHX+3Y1dur/hW8nz4BqKrJypKWCvsc4y7fOuiwtBTXZl26sTTaSH2sGuCWM5rbKYGtlDg
VsJK0GfiAsD0QXUtZkw4Kgib5sUFMZfP51W3OePAgewSZsUBv4xCmHSIjQjKDV9vOI42lcx4QfMw
BmGJcEzhSYMBcsUT4M9fc4eD5HI/c+PySOGC+QLDpMg7l/ZVqeEszZijwX8b9+I15rWmj6A3c7l2
xBTQsmEegpkpirAsfLxYzNrFHvCW8jrcW/96P9/ZiVh/C/uHG4ePJBT8V77oYQ6VwYhSAvHycl7z
eiA6RVXGDtX7vKohBCjiEQIZ5w9h+bFPv5I3PCcQTFw5yzcLrpfBwlLd2wbfElSd5YnViAqWa2Lw
p1J2MIu7hL2XzywnPsSVEC9KTi+uwAY5nqb7mBM2myxgKbP4UflyoKhuMIvIGXScwFJfw1HBAERc
MVjaPCDUc94TClbDU3/+fTvP+aFD1+fWWicO5tgI4uqY5XdzUWyzH2MljZ0bGygXDXG5I0277iwg
f401DjWmxTcWZj+kGOwcIONBKYTJN85+RlweSzzbIOSGxYHlvDh1EErzxPkulv3hxgDGAP+9whv3
sXcIllgqcg+AouEdIJaJWOIK93d91X9gfYU3Zh1Le93uWBBN62OWAbDIno5mGfyCWwdLVPiIz0LC
F2srvD6AdN9Tz/wRr0195RV3jVDGvQI7GVhPHgbhzO92mau+UDxhdAgTcfUJaZI4H6LUPZ75Y99j
EYZ3VoUFLysVKer7fF/99bXCwkMOJgYi9vKlfOzEIxbmZMhu/14t5m2huB+esc14zkLGEl/JF5eS
mxOsSXCxkV8jf+TuET+AhpfnwP3HbAcJLr/rZTjCaPN04kRrTDHF8xc3Iog/BEAEOSy9jDIb63KG
eZ/cN8I6E5aVy4sac2GmM0+c444LwSHKPdc/5TxCDfgPjhU3hPiD/25fy7vrmF2zO39xwGIiRgLJ
G7tXj6nvD1dm+GZCOJ3v5OqJ3JPmnRew40atbFlyWomTtgfs5prDYDxCKtnx1+jZ0UPjjdogd3G4
o/HRM+wSKwbhYcIveDDr5gLOISECit+8dx2VeYCA+O/hQZVlhECpATrALi2zakiKsBjvUDR2uF0E
MuER3B8zjJwYLdkxBQHrXszXcj5hGsS+x03pD0eu4MLBeeTvf/VXBYYKJABYvo6E9xRMgy0IB+CB
KcM/M59GQhueu6HBpCj2stzRjG9JZTtbHqLybJrGXi3gp/L1h6H7Bp2Iqpvvw0DpfOdvoly+nRZ9
u5YsOw5AJZBjU73dk/2oPc81IP4IJw/wAornFB0yE/lDusxOKrETS5Y+B0eNzLrxIrVwtDzxZWUz
dXzxBrVlhvM2bKBpaB8SSCpoqO7W8UvFILxEWOMifCyozC+vYK45nMYZd9VaOL4YoXC2CY2BPV64
z+xQgMPqF6uANYiQORa3/4wFBteahaTiBVa4jcJuObYr8G7MxQ9AhJ1isw1CLwwWoc5qUwkRaF5i
SMTYv0T7Vto2QmpOE7ht8NEovjScGdYaLNvF5DSzm8Ah4phU8BpYAj+5C8R+AxeDWEecCUPRl5Bn
ufC1j9wH6+OZxgm2j+uo8JQbw7WG07bj1EW0omA1VddB9PhOeVE7XJyzxl82m8YKJ/mpLKmryX97
rEz1xUpa9llbMtYLw073RXO6wTRaTMJEcrIVAF8rMJETormJXSiM1q5eY2tXvJMpSG9p313zsgxU
GWBQCq1jspHBLUKMI3TIyF56jQ89Yzm2SZzLPOSkfKjT0bahgdsUdjo2Vv4CagYfwFvp0GM5uuk+
p6D7tEg9eB/TY/c5fHaflHMGHkE/C3YlelJ8bAm8Addyo/eoA6xaHgEJbCRrymOl/I6dC04gLZ1b
F+DkpnIFMCtiIghKODiF4t4Uulx/VsJh3izGnRoDfa6GiaiFb3Xij8Qrne602hlMOHBRhEHAgWMJ
8E95k371MoRQzRokIG+Jc2lDXt1yg4mEGu/AhT/u69K08+3yVL2Np+jDeJa/p3fpqiL4fmsham/c
es0DoKzXVp3fRqty4c2R+95Tu4uu1Y4O+/EG2nKwiJxVnpvZzpf+9Gr9zh9IrGy0VePNxawvwQXA
kSe7yt3oc/oZF7DSHPXmFd/NU00Br9vD0iuwqupW0V7VDmm4rN8e32rviGZmorW5ucv+QE+WXfm/
LUZdZ4W5sfBjwdGYMuRiQKh7wUKNL2dXRtfTqbVNOCJBAwsFn+5uI/UrH6zFxJ2pOpUslGr38BaP
QIeIjbkZOLjhaF+03Kn1UfcfZJI8wLJX3ZLxYhzg5UH9JlxViEgxXZW6MLU1NwHxZs7BdHJkNMV9
ZhDXST4zOjuL+pIFpXt3OSgZLQaDb7KjZq+zHvbaT/E4lbcNnmIjDTCAa0Q7oLs6e/1sN1vkMMzU
hF8qcYBCKyE0E+UToWh4f4ogAmBS8QFlEO6n/o2hPYkrNIG4bGIqzbswFhVM1xayKT6dLgM5jMwh
nZ4pDv8lpONxTcuyTr6UZIU98Wv1za4NAMDW8LW7r1ss1tcDLbC1vWI4iqeN82fpyWHd7zkLWgT4
NFy80DoPAzcAig4EcwkdW1zsx70Baxt8DzNFHg4ccIlz7pb7zdngIP3zQ7K88oQZ+1VB+oKrIbQE
YXOMWS/uQFsMXafPhgGPixapRlTEiFzdCNVI9HtHAou8K0M7cLpL+/Ij46XoeYgQTp4igxq6DxTh
NSqxBzA1/V5CFyQT4BV7ZfOn95vU49Qi7Y8iThSxdDUZJEWeqke9y5nCJ0Qt80kitkSfIepTTQ3k
C+0WYqr756Stb3/FuskZTgEsTJU41Rs8wAmDZuxIxo6Z8GgLlJDogQDyX9g4hPtqthGYT8zJv3Dp
bKmRL3g7qFiTErgSNujB1mBZTCQlUJHTMsVBcccinlJayVBHyXFURzuObcgzu/zwfOP2CKJ1cVpr
S04SdNGMbUyqIFRw+GeJmefAdATQjtuWxQD8xGkcTABYDiiVES7jdR2v+bDKDsnZXBtuj9k2YhH0
+37GXr6kPsVn0ePVZn0oQYI+z6c0kxRKWFE6izoYDrNzsxyvadwDB5Cs2nGxil5VnaMCa/TK60UF
UjylX1Cc4IyyLvD8v9JqvuMNxblViwoV7f9xpk+H2sOkgmijNUsT72MzfGb17nDEqHc8F55me619
cEMt8VTQu9LDljE9KLx4NMfzScaeSXIG+YvqnRqGJkC57waT0DdqHwu/eNGUEEZqHilE6xN7hgDO
MIughxO9k2gb+hNI5JFbirHkiZPugzMWe5WgrHg+/an+M4BDDVfgDkI9yOH4TgLJ8RbgxSW9lpZt
WOuFAlqA4RyGcgw9zhPas9R+4FgXg+x4xTP9aLRjtfPkzXi1+LL48IMrWIZAFmZ7nMdzojLRhFWF
HzQ8m6pcYeyFJ9xjB7hZVRzZK4Z5Il2EMuSDfaAZNhiGFcnJ7LdIq6y3e/yK6di9D6ohVOBm5CG+
dBHGd9lPlb0j8lh8RjhbYTt/xi4nem4YpohwonvjY/Dl1ZMdX5WyXuXnv1UbAkagcaAjxHVqpG8Y
8XE45bBCX275HppKOx6kx/OghdmCR4RdnSjdubWckZdJcvQEb1FHBsUSZHiKPBxzuO9xyplAsdx0
IRAIUJor2L0RNpBzWm6a/iXh8RE+hOEJtxJSJ2ym/KrGKNEpEhGXROM6BhPz//YMIgoEgmOnacGX
OdHZW4M3X7A7yYCiplV3SHv64H4KyuKoGTv8+QozxH+mZ6/AuVyh+dTc3kTSIhN8IS/5ZL1nZ9fe
+Pxd3UbFua2PYEBkeqh318ADC0qIo7+m8KGZEr/SILGvgH/ltRupDgeRuIOh91KX5fYSbfnNtgig
YI85JtXGMvBoWwQ9fvqAs3rI2rg9VzAX5Y2BPUn7iRA9veBg1iAOetgNVuc4e4U3lpD0C7ldx+rP
Hfv1DaNq5MK85KN9x7J0I92f1Bh+jHZMWOfkUzGCDEE/80U4kl3A8xwBiGtnAVGIl/OOqR/Dw9ec
+AXLUVmcnzKXGGhmd5u3OUr+9mCBHC3CBKwZD+KwdFXLWXw3WLc+AMNAzKoge2u/i+NIpfQ7mBiw
YzNw3885poP77pTRZnBEdPmx7+zFzW6/GUUUuBpTyqFKzE3G2/s7qVTb6C2PT0DJUrcZqDVzO7J2
8D5gZiBxWVzNMcyzTSr7eQcNua6fhd7/4apAY5SWxLAQ95IG0JsVtrDCpxzvKeSITw4VphbQOaTj
7IO92jCp88KdiWuj5JE3Xwu45Q8MG4OMrbdiGFG8VNmzBrIWb8Z39pzyTXrXHpgf2o/OSRUcWx7V
dWaI0jLRqNj16PDg8VDOEEjyI0HtdGJaCwbWuTNBUeldK1thRqy/Fcf58TJIB6jWDRZC1rqb3Yi+
Y/Bv0jmV7LR5qtTNvT0uGEr0zhLyyHoiV16jmcDAlU3sDkRm6xJcdmnAh+R2rpqjgRly4i41l1nU
cukYS1/eUWNOHAnbEV9cDvv0oCJgOjfmJZEwIHJuN6edPasMpfKgooG0VneN1b+Nggekst9Yc+UG
Lo5+1oS7lFPicKbgbeuoR6N0GuyB7+ub7DXwoUy/Ax+AVwY/BtebYZ3qxwwgfWFrLz1YMtLSjnH2
s25+8l0RA0kkCj2ELoT7AS6JGo5F6671m2Nx5SWk4mqv3MBlteX2VUeeSMheNGr7Ql0VvUMVmGkc
0ANUv8CAZLnBlrcvNFdHOCPjzg/DoE/XDA6b5/QNCIB4L9yuUW/vZTO4F5gx3gMFqofdJ9NKMtnU
qWMYJmYPv9SYOgUpaPbgLHgI6DouHcOk8oMROIZO3NUjZj7pSR1X0jt3J3MURhhyGL8oFd56u6Tx
G/h4OC6uTH/8JVnrmyJEPaXwE6DTLPcy9i3AuV6q2UXlWsb2wUi0W02gCb2nMQlAR6Y5+SbmCOud
FINgYQhNkXte/nUrJbbDt2+8PobHZnhJMz+uHEK8H4ZXo4GFZ/cZM1Z400nkfbgQCsdfLPBBrOnh
2e9bgxtwhe1+nW+afjNQR43Kap7P+mJfKD6neYPMWvcGUI4B92ynTiFL1s8xYhummy+oyNovbQmV
KZBMP2HV4Xu0Kb9w47AmVxEnwUqDo+XP8JjfKiaFmq3Q/o52Cg6MYHQE5SAJanFmAvHOc9Shh3PC
3rwWNxBs0Cbvfj/I6FFkVqxdRq6U7gqAJ/wz0GxQ0nICMtTQ7SX09kcgwzlQ5NUDn+5S9ZUYD9aW
ohj/06yzx0snh72642QlM4xNaHOHQKXYToo5QGWPlW09S4DsF32fU/5dFPQbQb+0gqYnYGkpPAgy
DuYhB1RVMTwTJq7fpinaLe9WYDgWc/fWl6qp/JL9PU4Gl/I04EUs8RDvJHSn0r6pD8OtdcY8GDJY
DVQFElCSGjAMGU13wAbD8jgFMQUbMGQ2vRZtWb+X890NDC5zLRPDX285gAP7Mr4ynxiOM5gdsPNt
D2kbMp6tPsl19xdoiZlwcNosu4e7gKu6vAxU0UV/kI2T3onp8qOFFglYhdJqgiNLWVg6uW8FmhRq
95cCeSl/QQrnBfvi06ifquHUkOUFwICOyvTuBi6diI+C+xDoShDLds2Gd/OWQIpdmFfb27Bvxp0+
HOd4HaGjBmMavSVcrAjkhQfgxmAovowd8hSM9eZOvEuCZbabTi7mU4vMMWGbU0SZjtoFLcU2miB7
ZjyD0GfpW4VjJhSqDt2yytwg51lSv2Oe6uptqDGyWn5IKZyblfatguA8ae+wUVtCk5mrsz+H96/4
oD0PYqveTYdOg71afnbeQhHZDJc885D+48SUrBrkbLVDX/2wIXo1sbuU3utfhS1rA7e3XMH4a+HS
5cnHgH6YodTNxr+vhmgKDpCT26htp0/hrwovxMQA25vRyZfhfbHp6Ell39S8Hpvmghebip/Lv7bS
4BbtojEcp1CjbTeDRcGRwYJdGxVWbh4HmP82pNvlvM7r3R0yuGl3CLuQ93VPt8Xx3gTNGJb3cGjA
uL1bGnSAwUSJjOECVXTk8nnt5pKIccsuUfVqLFfmbKetk09eFK8HoKdM29+ujDcjIAaNS8o1NMHi
vQactX4ZHvYCNqvm1jqM5rVUrSfICZM31x5BlF7DDI5AKCOkoJmkdV7t71BB9jJBEJOTau549yfq
KKK1LPtGhRBjdQ79G7tm/pvRdlMfMGvhvoaYBaUbauXkAvqWLBbiuRtaOTvRXe4tvNAZ2eNPX5Se
gVoIqRetPmuDAADqabZX2B13e0aOWIvNjl/LPJf7mDw22NVp46S0MLVjQdXpIEg7KvJ4Shsy0vZS
FkY0RTLer/OHwUjI8JWIzZA4Nx5+YES+Bn5ZXlPcFBEG4dldBUxbF5rP5NJitkvE4+jVRCOAH0I0
glKMjy0Zcix82Hs3T6t9/qU3j+2hcmGVWMSxgwhjCpYQVOIV5ro3ggF1OjohybNy14QvTogI9K/C
jRp3MDDude+0vtDPcaFbOEudsLqBJAFcvplQK3iS4fvJq4jcHSzhJQZHBO+ldxttNDIpRDhb5txb
AZLJlp2D8wAt4muCaAFG3uxJNNGze0dS+4AAwjXluAXRs86a7hYPN4rYl9aN5mKX2qGmBpiHeEGM
o257NFS02Thq3+j/ca7nsL5xBMDq9AgVrKAfdeCla6tjG1S3A/5InD4Vt9Pw8Ca8Z4qQldqgC3jg
eu7GdzhvNj4ZhkzFxtjBZR1ItAYARNVmQFn2LT8zAKMRB9QAa6CxEY+A678WfIQBdITrbeODN1Nv
X2dO0q49p6aXMK7Qy20MEzMJsJ/Gg13Td1J3SKaDlhzqdOmkpP9lxbw1UsPXMsNJFAi6mFq3Hphs
e+dxkFHg6uAaJV4zNL4K4Us1zsoH7Ipx//luT+jeA0YiUh7SFSRv8URKKQ1dETCoSrbMjQn4KBnh
MDy4EYkpMbWj16HUwZV/TZ/DMO3KkDYaT+yubExi0YMomovAiKFL8VXUbPSI2OCTmcAPI2nDytft
EWmpNGigkotXFljFeXCiVL6j/gbsKZwXOAjMuyVuu015lA14t2MDILm5VadK5sQr1pMkSEoR3WZv
+jotjLVZgC5H1GYVTBhSEYL4BDLRw6zGOPIHa8vpW/rA66gYBfj41ZG6w6QNcqrp99mZKUy5N6rn
wVoVoMnwddnTnnP24QislkHQ0w0zun1Sv8NjhUjKmihUTyovTc0awoIFF60G2uhbpdj6lW8YMf98
QILGLBFmlctvWZxlWKhzoO848h8rqNZp/6wppiu3g3+K9maDCk3NdtKTCrDX2t3P4/zY3j/gY925
1lQcY+51H/hJWcBHm8VafZrPravFDn+41KH68XxwnQYMJN/mvkRhJT9gEzNOYPNP7S7egHQ9IE4d
MfPE59NtZ3rsXWffDgXZBPQH8MiE0+Gjg7BsoT0JALpt7f3WYK6+UrEXj71peGMAMHKiUMzPbkEM
Dltn7Fpwo9G4Gm7GZlMGd6JsILdUyJvCqvQ0zrDJSxje975G7rW0Npp1hXwBjQRzJLB6JJRYR1Q2
gy+KQJznFdRmJBTR//FMRMVg09ZZ4GIlx6wHAfdBbJTmcxZCa5UV28DojNEwLvPAV7l9azy4xCaD
yUMJHDk6XGoYPzOgAOmYEy+C9W5W+/l+UtT1nTAHiIiLdI7s1a4u061ZK8BNMGiVXAaGMCFKdnVI
KSdZseo8YgzWVPOpodIyIHC1Ukwlw14xJvjrdPpmUiP3ltS2LpBqhkJzPx+tnla5rx/bNu0dK2dC
tFA/1OS2aRbqRjdwXL5jDpa17mi+pp2+GpjadIZB9FS1LaqHV99jRooaFGUJu0nZyl/uivRZ6CWn
qQyO0ZNfSVgvxdPjS8F9c7tQSVtk7jSO6GfpI+QhoofusPtGwCy93BNaqhK0KZwVxI9I2LvpA/nt
TfnVJLh1GbJVmchS5XZSohwF/AYmHC7LBHMk2CsDfuXuH9dLuPRz/MnPdCRzuWZyzLkegZ9EDxzm
RT4WD4KvNTqkBz6ctlAom8dPyZ3F7sgmR9w2JINvhvBF7jxedPYqTKmdkvksDf7nwhCIO44yYioP
6+5rFjsMPS2xg8zw/pqcu41qElM62Il0RaYzfeqMLGS0XOBXxWHymxEvxamyj5my1SnbmGx9FGhc
T8lsaxqLaNvdXYY+FS9WT1PAYncy5GOn5nV29a+CGhFm46vQZnJGQVrZLLAHejFOAwziG7wvenkN
VitMAERMiTembg9TsqC7198HZT1vbqxK+3YiqfC+ksPiZXoiUXEZUFGXA+HpL3AUKZ2nkEecoGJT
dom6I3Bmyn/nxyFdHHsPEMbM7ft8ZWDWsbcFxXxuPpRXfFBbxJqF3T6331T4uf3Ycuyu0j3CVCfZ
q2iruWPp70tGTPcnPDT1ysELEXfPmmccJuNTozvlsXqa3XwggQkNdULFAHtuk3WB+aV7NK9eC4bx
kWdrXgA9jL/zaM8ECgVcYn9hj/jFJt2t+u1XhE0dL+GmNgKWcwt/3rpowhGxx8mgDlvlSVF7wp1C
Xqzi4eWFo0MDcvL9V/HcYQPSCMW3FgEE7CYip1RvUXudG29h6Be+lVwUPFlqnD/9GRMZnSKeHSRY
jzK0MBl7Cwg0zldGfksBtdsjyZO5gVg2//0z4QS+oqVpfwqfuAneRQrAis5hNWMkMj2n0y/hWgcZ
hBa4ok3OwLuk25Ny8z615yz9JooIr2UaJO463Il6h3AhJYLW5JA/1MEisO8XFiHz/b2pniExyfpu
8QlzLJ1fHz+MxBlO99zz+GQMdvrNIZZj6kHqK9B0jpUI1nkgVZbXwR/HXnY1EA0PpGC4BRkFknxK
gFbU4LZ4lnALzSAFriZ/qa0l+hnaiYLW1PABNrJzSTnDlhWOB93YRLZKkIrLP7k/jesIW/U1QTOE
U7n0CvgnRGT0+KV1esAsjbW19T6DBFjekh6Qh77qg1INoqfMy3epm2L8EcE9cG/I1hbbpAfkXdfl
ZgkPhJxLuCJEpdz+R9OZLSmqbVH0i4hAAYFXelCx7/KFUFMBEUURRL/+jp11btQ5WVnZ2NDsvdZc
s5n2FCG8e5aT/ids0MSzCxqTF35Wevj4TKSHZhUIkiTG7nSB4RvS0AtjM0bC2iSda5O22xQxKyhD
Z2RmRAlgAOJqVAbuTRn110wN0iGt02tLIwnkHJnmpCl9tmR6QtpFNnhpeCEymm3x4cs/b1gUFBNu
BpKKmjJzjRkucmtqQy73XAyu+/g/MRMBPqaHAJmEgyXGEsQE9U/dL0kpN6ZhfcVn9CDKmkbM+nu3
7U0fG0z7KTegqBUW6QsPqiRtohx45flJqRcPc0Shrzz9K0K6SmqAjAVDjXxV+EcZlI6GKVvqKeqI
QvS2kzbVpDwlzi1477B3g7JZjUROZw5hhYgaMsSXnz3oMNiN8nRkrAr6VH82hyHd9xbt9sbDn3t0
HFL0VNat9xp1W6ZTNZOr2uUAYKnCtJEihG5HpJUyKqfwSzEIDzV4JLSgxLSIm4LQQpa2qyc4v/Bi
NOfbehgMcdecuI+UA6/f/SpX/F1d3dwB6lymEJHmDAJAJ5tTd+A9cvPL0ASUF2oQ58mr7qtgmRY8
0rsB1ZbH4U7puXyfI0H8EUFMxZC4kf68Pum6ZXpq9J5TwPV1lzvVAOsnxosXa+jTxwOrbqhnDxFV
zl7DC2yxD3evADYIaZAPwjJNo3bAwJq0ZpPR3foGKw5Y9M2FQG984b8paiRGERZAX8PiTxNLsYiJ
OWoAEVgERyQB7F1jZc7cvDpweHgJi/ucQYK5AXhDoNOseHYNO5hE6BZ32NpnJtwjDzwS1VHpyIBd
pKrJ4R32xMtNPm75QlwFLQdhFhIiuis94OJ87KUFsh/T76/F2M2mrKoPz9N1DLBkBJe5su5vnkc1
4mZqdAfMqw25ZjlY+oQX0MTMqHhz5KQoBeC4JUsuEicjgjkF5C5892OI/TXSNZsdlHpdAVJwjT3u
5egq35Bk6p/iQ5gFt89C3zCkkfSI9anXZ9sn6IR+lS6JyQn78SdmzsAuXeGcT2OrBpBzbtdlP7dp
PNPUq28R4k3mpT13gPadqwXgD47NkpEVUKVOXGz3yxJq7EV6zRqCGwfv/pPsaAQhQq/aJVUmtyUH
UMGIk83NpYgZlOKjtNABkqiySaZkhzxwmr5YROiMakFG6bbkdo8xHk7F6q/83rWPI8gp3nPvMz62
ZAmHCRJdOMzdbyGP4cyoh4pkUSbTAJkKAxe3Gd9ou1EIpegAoMi/ZOvYl4Jjd8gm3BuEiWMSzWSO
JhqmC/TagEuPZooLVEq92wbhB/1/UbiUN2AHZmn394kw7QKQBcoVYRXsvfT0pAUCdkXkFKgor5gB
fS1hQwggTDgoE8FyX/d9wmkpjDg2YIzcfARFQH8wnMf4r/YxXTYbZkg9coJsDG2hOIsd0VPx47Gp
UNE3Fb0Qijn3M/i6JS5bcFL2mnBw1kFAWPQMeHlUxQDLla+0fpFtCtiRAxL8MB3guWYZvsdLVhRg
s2zcI/yYpHH6G3UppEjMvywSqLE3KEa0WNS2CBMuqQ8qqnDOkcURq+TpSECjYt1NkIbVsAihwhlr
aagcqy0dz43UOoLvCLOCBpkzt5Yt7R1zwdVxWXtvg3dC5cjFjFOMDw39QYwbPnIHMm/+aAZcd5zT
KncaPHvwWoNo8LV1np57hHhPZDqzfJ9Lbh89Ictj1i3QCCY/fDCr8UuFEGyTMaW/HJCWj33gysqW
HooPbK+RsTBrJC5+IcQGmNLRTMJTJujz4sOnyaGasxsKCNhOUPRMhSf5hkYLcZ/k33d4h98gBX2s
oyxPL1dL+kzSEGPn3vkKxXL2oIC6OY0nyQgAVfMstesWUj1oeuH0wEzGXFmFSY6i19+zkKJPUTYc
lssx/3fxQC1sW09SkXE4XFcoQxCYQD2hYCbx73MCuhVV+QnWwJvwepwXmA2aYZb5931Xh6yBGP8S
KIvvqYaqVMGddS/pweW1heL1XnEPgxeYvenj5eGzyNQeQGmAy3MawKQYgohBpSAQHnaHMGAEw/Nz
Zh7fIHEash6HZqzNVbS3SMFYN6UtlgB33TU3b9W53Z2HGalQzRqP4QIEtVvUR2/p3DCYHtA5wIn8
xgpmK95lX4MmHrO1BhtUs+n4EdcWHs4pt1vQNMFX31WmqPWZZEs/XxQEcDL6TgULKb9tSAZmphgb
EvMnRAYhnDq8eck2SemqHEh38Fn729ebCFzgspbditKG6TjhYEAahEtjXc7MDJ8kskAxcyghAff8
7NBTwuwsc40NmUmwa+iEyLceWxrbjw9f2rg4YG/crzCOnzt2ikSEM/VTIq7l/fUzbKXosrv/fC92
hXIOOKvxDGyPNOYQ1lsS4IlgN2Qu/ZKG8srvDsDycLtZuFgtbQSP3UFlvov53+g6Jcg1+Jvvkp9C
wYo75bEKq9wVRjuK1+I0J3nkZoHv0SGnLsqB9+q6S3A1ghGBZmvOmAq73EphQA39iQsQ/oIWtNDs
/zgWk2fwWOngZyt275Q9YGAfWWxEtfDTfNGKpFF16H3CnAnEzJxzlSJWcZjWwUuzcJnQqIa4ftJZ
m0+giJgHCPmEdKqcTsXqHdhmUjBX3k5rX7EkMcZvVkHGOzqB21aO99TcrANWrufo+wKSJDIU9qyo
Yij1LqeapQW2AjnpNr+kfzzYgNcQyQ+8SWvMPGXAhOnqvaGud8xUem87OaVxIU8UhIGV4D0/p+a2
V/tJ4V+FZFTOMbTAvbIcsfhfPY7pF9YKRPaC2D6qBWnREoFzsdRqgxwWr+TGzbUYaivl66fvf/N5
t31iGvRbRNQ9OC5jPzZqocS3NvwJQcryeYkAK591HgOX0w68CUgjXYgih1WnmuDliUFaDj9hLCuR
TFMrImaBQqykC/swQW+bdK6g9r5RgNjqmVjAz77eM7BBEwZ/CXyX/qTPuGzK5mK0cxTURLzN1XYO
PN7YOoQX2joIUgrNITTMPQaSXGBCawA9QZ8DSH6O6hE4bsnokPx4DrYM+2VqTOTEf7RYsN3IlaMC
XRJ+wUn6fTM786/7emTUNPMS5k/n62UmyWSI4ZaNlFl3Pvj8VEukMQwYPhPlMy50IWOhb/FSMZcb
6IyeobJy0Ta/FSskjFDCe/EYKLHUP15fmGA6TapYielnXD5lySuf1dg0ZTug+y9SSBRfiNlV71F4
SQLshMRw/e3j2qNiI2jhUQL4h6Jjr6KHUKn1vhQemD2gtmx2bFVrJiTjBpF56XRzc17vrod2qB1a
kgXtvB8AprL14VzKGsu+RASXKJ0hXCPTgAS9fAM9IepBsABT/rPmZKOK32VTkMdbyIXDU1a/JH2H
jzGGyuUQKBLX8VmnQ7yCjUXfI58f+EiyVbdDAABpfB1YT9eYasP0aRPm/ANs9kb+SdTnFOAdweBf
HfD+oyKNeYZ2mkbanMoEpDbZFZjDkcFTz9Qz2STs4TRTOFrQ7mJcCnkHw1IoyheP15Xv7x98HuhJ
cg+YA/2H1WKTrbzcrwn7xs1v7uDmcxVcriN9+Dpwq6PgrDG90Cku+gIeQt98h3hGSULYFtNyAQyz
QH3eNlWTOb+eJf/pAlJpqCrLwDwKkLy4DlPwlC33OYeVa2zPHVn+sPwDODc/zYl7TmTJZlZvY7qP
VY3jHuSV62z+fFmP8ZFJQ/eKQZnZYoyWbE9kZD7WBdDr8FLJXLx+AL/X3OlSj4QQDGopJ1kGEkiE
3fYR/52iGgNo3lmxJx6RRkocljlMxmZN68D9SHS7S+X0vrqmttc3eX7iLgOqhAaE2wSsyg2wlcrI
lB6HQncixbx1/EjdDgvkg6y44Dwo638wBZNmtSluFwGpaD7SyIbhHJMnC5w3W99HxiidVQt1TXPJ
eJ+zjE3fmliP4SX4/MIe+TgQPa94JToUIxdYE6cGw6kgfYcvWIygwAg8FEfF6QcAHubNUZH9BOo6
NMijfnUAluLkiG0+18f/0azHxfrsEOKi7G1aN0HPerMpnRdQm1+Ux4sLIgXxI7QOPcO7IjekVVvk
42PhC4chWFC+2PPhMKKMaeY1eVzvmFQl+JU3mg0Iid57/PlbWSH9IKsIWPdOl11DHKHNGigqNiDU
DVY9I4LlBqfm5zVF2FbHYIlU9Whf0Fh/esFgrY3Ye9ganxt5R4j1dUPlVdGptS7NIm8ICSVQSwKj
iArJkk81vwxjKMzjep1E0obhOwFm89eSL8zQOMU0zneGCvTOHC6M5XevX+IrB2tK6TjbSdsyoKCV
9+aQ8Zl0oIX57CkooGbtX0ttBH+seYksPRZT3YZ5Bv0kb8OMZBVkAoZziRtUfdkwtZtwMBlMiuUr
focY+djCFkSYyJVLdZsuGwLSjSVq09EXmi9a6nXzW0+vkTp88tsXBKpoxlXbhnEK/ROQHnMRJAoW
MkEjUOBD+e1J5lrYKDv8hYB7QPxPN5yBO3uwaVjdfQwZfMry4LHs9uWyWLZ76OjGFliTZHJgz3zZ
rrkqKbQYbVIPkMHDmxyl076ITImePpThNq4I3Rw+x4MYTcDjoO9yzEwUe8SIEPfNaeeXi0ugTgYw
evhNkIGSKE9Obsz886t5Ogwy1C7EA5R2Z4CdWeQAm18rzTE6KkPWBfAnvNtua/hQytNLl2SykPho
guYYdqd5lGlMrwDyNat6Uqw6NdDP7hEB0qBfhMIkzXiQz7bemS7mqMxvj71I8mEHuBrBD2HNGoAV
BdMaZmqcbzCfUIlvgVA/dpFpi5Sb1hY2AvSxyOhz+yg+EV8gvwEQUsHLr/ZSrjL87oSdfTFAqIh8
5WudJBZB7kwDCJFWJCDYnNBEX+2TLuWoKDIDKqTaBsZuTn/5xdUvrok+CnbUWMnv5dBf3vVwgN+y
sUhy0pDE++unzkMCI/XNh9dGg8VHmWbcGI1mP66CYAg7B8YEwcURtaqKYjmNPh1jYZKKnEvikK4u
stcpRBP727M1PKIO/LqKA1AWtl5BUg3onegqcLMbPn56mwIhnE53hoKMXQNzJNQdrJo4FrehSOQQ
zi/IbCBQ5qKCwMKosi/HD2JmhIzZIplWi8FJPcmn3pCtiZsTO6MusZmnfHbdjCFJfXxlEKwoDZ77
/BcTAM6JNgNxZy7rV+hL4cNdndf5EhvsBWXBtGRFk1Tpf1E4cBppDoEAnqPUBC3uxSoRBO3otiSk
EgeadpnCjGxxsbtOryhT2Gc6J/ulUiRIFnkRrnwArbjIvJnJ4ye6fMPMnpdkbw3R7aGmiGm+eV+k
aArZIou4QheMvnyVn2gCygck03q8LKPnRAQnTr6kIpSgePqGDpEVWx5s6vshv7qP2SX5MtgxrV5+
XaTEHL61zaUKWybwhl2L+zN8TiQtbL7+RRbriJjNQ67HCPgNO95w4D1U/lWLEBK8sLtBS/YD5zDN
HBEXpOCJOsqf4pgoyNI8rhoIMyaQ3phRMDlC0rzHbnAi2u81UZgsARMlgqmrCe7o4FwBJyXMa6wn
AizMuTSvdCmPi+lXnkNqvjeNQ00lkU1/l9/W4z56gqez3Sraj4ZRLRBxMfyW3RZ9vabtkUd/T2rz
Iy6ljmG/cgAKBcLOYAMqCwN6a7ILlb8uDF3Xm0HlxV+QgmZESB0wBqeqshH2nxjsR+t2hOjMUffV
JAkzDDkszNEByT7uQRsm/kG0PQw3odODsQv+7mM152B74A/cfwGngM1Rn3MEfZQ8MHrB57Dsxmqd
VpfdpP9H4YMD3FrLG8pGIe0b06v4Vml/sfFzkVrZNN6oUBMMCrA6CNBWZJOS2GEWAnKRlleEhveV
MKifI3EMaAfZAgdsdFBHcFlS/dsSke9EpZoUVt5XTw8arKvKmOrdNfk+dl88cBkTT4kUIltkNv4p
ANyo9QzcLRAt4IIwz7znBHsdm91gJGJwnlvIiYC5FJCjwTid60cJryPJ0niJLEJEbyDTt+WnhbwU
qerXmmR4byHOmqE7jzTO+9slBB4TNjxCAxlWPrIUHPg4UPiclW4+R1TtlwFbOEgxLhGYm6N0jLLp
FbeAJa4gATobVkaOLy+HaaN3w0iApEQWMFaFGXYdHLeec1nCvIjJUgR7NpcfF3SbL1NlDlse4QCz
z6kFLstAjIHw8eskFx8fCWTMHRYLyoHBCs4Dd1vepwFURSHZ/yBbnpb4EPTCfmo9GeLjZoTc5CpF
96DzgJ00bIao//y3i+nmVjka8BbW5qj/k6+pyHeDFX4irrT8EO7wnQCzRhULr0AyUMtKx+evvoVQ
3CBdqePaf41Qs1J8vH77K14NlpDG/j7DKpP7X4j8sinBKrO3aWvebYcQmZV2inGl1YWNi0MnHneg
RQGVkf3lYJMmznS+dr9TzLsQ5ggIFV94Au12JXRNoXfekzE1ZDgamMMKW0NSwZBRtn1A6WWHqunt
daJh9Ak7RbdMAYWtiUOPRnQgr+eF3lMjguvrSXM5Yh2CtgF1eARsRUHegwiOoSe+nZwVBNHfIWg0
QFqO4P7GxXQjNYKkpKjHTIxjgbU9sZeDtbn5rGp+j4hUCC7hfYXVCFgYpDAKRUPQjrMXKlwcim2Q
Q656sJbKAyYbVc59kcSY+NptSGOJ3JLUUMwyBFHRKSlbadiLbaVbCSzIyqI2LRgZMjbdtKXVa9mu
LGT/6JgZozwTrwphodtoMhkQfxQPFoK5udZB2idciIv9yTb8eSRWVo2VTAcCPH5YqiQKCF0/SAtp
+KH9nKrN+s1Ultnq+HN3MH308U9zobYqYo6lOtlIm/bn6Ru+sH0HzRBpQAxMS592HoIFGGIJfGTY
2U7FO8RSz9gZh7QRDJluW4h80q9sePdDP1bHGpw5D7EWsxhOEpWLAzP6zLkshrdF/qON7j4iwgUm
DRx/ZuqrPiZd+pTBesPilS2qRYYZ3kQ7YKxm9TPK4fxXFxvP5/f7MgEdkL08rg/Fbe5vv2ciSlSr
3iw1ShZN7XbqJDPzEzn9Tb9MFrUWLest8w1oa5182X1lGHDNO741eL1eLxe7kyWSeKAjd/AjujyA
aYcXCLl475DhIilkGfUofFss0uEmq/b9MSmYdRhOFVUzheV03k26bQHDFrIruCRj5han+m7yNcc0
XgMc5drt5baqmIqlP28ubuHaf9bCC059c9CnB8wz8Pw2uOmT24Ud4Z659YDOpFrkapgBZ8thjfst
RpwIB2nssSvLxBQMQC5BDVRmoMfypKJLrjqKpYmMJyb79jdPRyZk6x6N7QPy9YcrCHnDI9zBobP+
wq9cN/5zZhc2/wYW/n/5p7tdfI3jS/x2hKN4zxbfEm7r2Vx8/Pf5+z+/cdLG/r6nRM81fTiu9OIn
ylD85m4kvrLT/dFuJAIRoNzEaMzXBHaO3ltUmb4ISqDbmoiMPKS8f6lIwvKVCthJJv2tMIcjspcp
vnA0f/AowmKaWrgM+8QDUiT/Wae/+PZtfdmnS3op92vja8If4XaPk8fiQ4/52Q54aVjkgSMUYV0t
VcnrqXvtBYNXBfuPnkiG8K+rwRpfijdISTg+0od0ZT1ssuhxQaxi4LkI5tYi0eo5ig5OcM3X+S9C
gU/mZPNiab4dvec/6iDj+OE3pQAs9YOeDHwx7g22ve/Po4cvg8xihP3lk6lJDlfeyCG+hXDniHZD
Nkvowev8PPfIhgzUfD6YJAtt1vMHE2OSh9JYxCEkQLz/pRCUo8FEGrMcZYzz4DYE6BrCfCTswICU
FUsNl7AXWaQKH2tezVLxhMh3JmpfwTK8xqgHZrybYlQTE26ri813Vh+b4/v4xbf3vjU4gwjnRo3w
1NV+KMixfLQAgehhYc3//TkOwO4hhAvbMetIy8DaiZbcvaS7nrGojQgPPQwZjipTacz5MKjS1qZG
ugChhI7pytNX8Dz82RC5VrXRqQ+E/1AutAMuTAEi7/BWZhEfEOZQbfo7CLs4iKPWMHboON6sPM8G
4ZiiT1WInZ/EJx3VL8SFRYnesVdXLhGUyqwa3oWH86Y9mHMtfjFgramGCJHG+AqXMeKavhvlkLMl
0T89uVxUHyczB39xHgk7OzJJEugdeK1iHAjGMZT4TOJz8X31xgfU0i5SG7oloCw91mLKpVLlJxMs
2mL1VxhmJOFDd42lMr/RvYt2V6dOYP1+EQjx8hTCkO5g9MPGtN8JD8VoGqosJmp0ykB70ORLzmkV
/PsjV4LP3//1KtKt+78pYwUKCpEDJkKwoaLxsWX1xJvPdFWi9VI/9T/TIz3dbYiBFYZ97IEqnBNy
B0XWFWdQPIK6lH85gjFmYGFHECO27BCH2uhz7KMbRv7ETc9L5k4qQgwufRHG+8Y+SYm43yY14YcN
w53W1c4q+QVxLMJyeu4lYBGlSX6SXCKcR0l1FdaxoIPBHnLGAkvZaNYfQrkOru55sfqX0dAP+sN2
vDifsQ+1o4wAKJHlWk7ePI5IOV6c+3xEbE6Hjkdc+MTBlGgB2ToveCR02P3hwCudZgIOZQ0OuRa8
xkjrSFrN3BeRFrJ1ix5kxGbRNRIhVBdrBrsHcN8BcOLN4j42eWiBJpToyhXb9RJvYSsbPonE+J6+
8up6dbXb6jXOrEXh8KIJhVHIVSgnAETW006Gd4dX9O8pRfwLpAMHisoXkp6rIxk1Yea5uaPgtG94
gwBYz3/aK5wG3Phf6FWfR5HFe1LcBX4ssXiH0eplB6sFKQrni7WIyuPNdbHfsbNhMuR9R+18tTIC
MjzeYc+VkDRbKx7gFsV/ubE4x1jR/vXz4T3w6Lx/ngB/lWGEsfPDayYBqABH4Nv9Wf5DRSagA4MA
i+mw95zxGp/E3QSLys6dbpVun/aDz5/EeUWROCdkKbgiZYPTMBTBA7mHj7TIv71EMpTKxZmGORJ4
TO7wbSylMxe9qVWQcCAHf2eZH+Ll2v9COoJz7jwxoO5vSHYSD8L7Fn67+V9YQcXpPLdQgMZwdDgJ
OdaOV3vBfxdOrrgCwKQ5ZB8e72b/iugEvK3t1ONnKUb5euAEdjC7uCJk5BdXa3Gl3Ticf2ljAE1D
GbzH5uzm3sJ23lyzFW5+i8w9b/u83NKJIINzkvifx1MD5fRCw0aXucMPnGNGvC+vFzYa32XS/Xfp
c0ytiIhgw9vHT2tPbxxqBJ0tQPnBxCqL20IkLDCXIGlB/EHL7cDvwNv6aREBsv+S8qOdJU7hurPY
dAcWP8hF6bLFVjz4TtyUeGmxT//bq0U+ZRa74i8QL5F2rkXFsrLyUoj8GET4i+MptFxma2QQ2TBn
+QvFDPfuyPQ3u79tvgj3N+oBnZhC8cecjcQ/Wh71Hg6OWHVBnBNb9A7ca8QW7HW4M4iPjP7JW68d
oG9PwSJR/A1JS6gCxV6NXyLP13ikoYZ9psPih1AZeMDpFrPwBlfytYqJh3U7P90uShiYBEXI0+JI
/fY2m+nb2e9h4bjq0fSrPZFEFF48MtiBP1IIJ9pksXB5HLCJ7qDOjab8E2zbGRl0co0jcCzdniK7
dpJA+zliqSmTk4AowcXx01eByJIRyy8+YJtnwBQq0OMnkVkd/DWqVqxcc2+ARcLF6WZ9DM5EcQP3
Dq9aUuQ3jMHJtLqLgfbdRztbzKh7LdH3Yo4H9kdHbD7G1SMysLYQMvHxsrYd/KceGHwRUsUbgzs1
fJdgjt77flA/s++dnRxr/vW3wnAGNxgtAAosaM4R8AT4wg5p7cFzMM8R2RVY2mDT0xuSYkESJD+J
L8CXjMKOQMJyxawaI9aCEIP87p3UpbByRVbBzsmQd29CTcQf0+RoSf5lXsV7xTb9AZU5F2QcY41g
78W63sUc2N0dzZQrokLekxUrCDw04cN7FrGV1yhy60lqsmC58XfFKu6wK1jPmX5CecN91PyuUjtU
HQWlf8Dz2ZB+evtu/F31nYIBguJ+xOOyOh8FL/RHg3yY+ReWGnIqQDVgEzGSmFIO33cXwiPEVzof
ChiW8SJcEJ7ZVl42E9Yv/iWiWxXXjAZeYo129r6B1rk4R67wBeUfmt3RA8CSmV/mt/njlwkX9TFh
kiSekL1Dhg0sRN4AM/zlaD+A7/n3T7K5huwieNGOCuaUk/2bo6RwDyIjJTMnzqfUrXxReGMzo+Vu
rEfwBKlbRbSc+CPQ15c1PYqKdXQ9iyxKCNxs0Vz5fBPLOEc4uBbY6nKa2KLYuF9ck0B3O2Hk+LJO
p/p4pFIQezlaLacYK/ErOCKO49uiYKm9fkgVMLAAHXossivcJpESDk3qE9qQ39bc9VokfzFMD50m
lvnqc9IKCQlNEO5RIgLuuriSqHehyYexiz8tXB/dfxEdAuGUgYUITnvgp8aQS5hE8rT1qvjBu2FR
/LxECw4bCThY/I9rANpC5HEp3ADWwS8OlDTr5RgeK0w+2kcFY1JwNnJlxvAsgJl4EZhA0c7QVIdo
xh8WlWI5JiOQ9l14k4HbAugLInQyTX8qKhxfmWcbeWvOcb0lILjnKzMWn+4Do6FH3UKZG9bAhjgZ
kCjPw2Byk0xEIY5qGXd7I+y+wUc7SoUalGi+elHNukA+Hz0yoGMdVOsrDqrIiXAshKEJLEEuGoaS
0YdknMfg2N2HrRyImHuGAunj4tCHftEBPNbPYmDJjMIvDfLtZU8O34O5UjofafwCP6GQo2JiLNFs
30bAbzCiaMKeQp1x+dg5m7LsRGLTE9sognE7ZwsUexwOOs/FW8FfyR2UIWEXYGWRA53RJrIVW2Rh
o+8UFghR5kueYaPGtq/bD6KKbiLii5jFTxp74AqbdMWa6eHL64XrN5Aj/16oP0NFyDsgVjyCJzCi
C4gUvGfYIPhPp4CHBp+WXMwhqa5gf09HuDMrFi5yPE2yNwMwElf2jRkaPsU6Y72Fv72ybAivWEse
40HgiQvP/AEkbey1Pur7W2isAF+NNRy4W330hKyDOy/Wzo297U3KIeb38e+676N6hTSLDI5nLHmj
V3vG7whP5fX6lyIbnQdPZckUNA+OxhswEXMFfpwfxKe88JwhL4F3F3zABvlx3invgLcIuZjHgarg
/hJyvzP+jsULLFYll0aEQWlHanX7EaCMt5OYGC3nEei/OBlLFqEaDkpXiiE0cqQuvTk+aB+tWbbS
piKPA/KUPVPjGtPolBMYSGHqUcpg4IRNfkJWEzlRl/HH+gRoeKewFXkfIqWKn/HJ53AuJ2n3DurN
mUd2jbgZzkTVlczPujPT+ZlfMyQWkGAsnRC0P8/8yS9XyjSxRc5HtsIa4690IsP9XG8k5/ybTkRa
YUqtjUoxnEnOIp1UPg+MtokdeJy4KQwxXglVEBZmq0pYbPMElS9eWeHlokjK+VRkI/x9Nrxwiaob
kfkKXdF5jkXRSH3kXv6LFvlXCYp6T7bSLZc4t/WEq9on99C6jJO55BST881dfRYKOY9U6uRQ9D0s
YFhk/6pWb8X1n7j18Lt7nbLK7tfwIv3X3YVsdjdRT/oNKdhEMQwf8rQP/N+H5+2K2xgHfx6QyrJY
ZLdhZ4t49drLbV+I7pPg30c04aywYiRGA+33yDNMgr/JDUvNtLOPvr+paROJexKLtRyKlHblh+7O
S/jfpE08XRF/4tvyQZ4L1wqtcHQfBNmZzM4Yah8St/7bz18Ya8LTs18fu6hmj60BqHmlZXfIJ4Q/
jliFRmKKIeoXR66tkezpWpWE1FAWjAZUDtHGu7Rf+77XrSU5lJvo8jipNZ5G4BxTMLX3EklEdnXk
wY+Jh+gGpbW5RHBcJENBWYe5ok6vL4TpgYpLeD76QL2AeGx1bPEdd9sTFudQ3Kl9P4UwptmpEg7a
33yhzhVOxB3TLafAXCkNEUI9GITVdksbVLATkzvHOBIdk4dfmqe4hunfWzznhnoNudrGp+o+NWBo
Cvk2ko1d35yUSNDCx1bkAPX8xoQAGoo5JRzIcT6q3CMARMS5Gt2Cnl9uUWFCgc0PA4zCR5/eAkZZ
/7ej58awFSF2SkwjBjnAtaFEyRT3F/fUZQ7L6j/BxYOcMrWCoOQyY6yGEOW1CM1TKug5xQM/NN4Z
czG4CTZkRlLAiH/6DoEJHdAGvyWy9i/bHXMPeFTArQIeBvTH/w42QzssxlLcBi3+QMW4GL9AN14M
Bf4ypmy4288W/95WnbSb7wfCQUZPM0nwBVfbXa9n4y6bgaDexzhjB8bv7WDa84lkHZjR4OB3deYn
qEui6MtASf6lTzH0W2ECtRBe/RhxDJOpMGZmDsQAgyRqNlEizIjahZtHJA9QkQBF7ifgRb+zsLQV
SdHkwIyFX7UgNz7wzei7ZTeD/vbN+dbyO+wBzqZw44fluB57Yc2bxSafyQ9/iU/FcwOg829xFMLw
31fIVOWI8U0mx+KnxDHqxAvgC9Ap+BymBF8HRcGSvhM+6/++Bqzzd1StjsMufv3fvzNmT3+PybDF
h1KRCGYqJfZjdfuMRDqsn84MPOatnMCxu/Ma+jBIkxA6csKUxYaybEwZGruw7g2OBCL0Q4qJPYRY
T6J65rTJjLcJyWEWjWFxecpXsKNTS4oHztzyTXs0tfz50eLzeUH+Mr4p4x7oky/e3IFK2A6Xc/GC
hUfAl1ZGnQC3kU5jWoVAEDP4MOAoYG4xRWaCUm9bm/41LkLos29qlb2A9KPrvCEJntJ7D0hAgbfl
ztdhqEZwFkzJPUX41/02TF3m3OXkUsKSuN4cBVnXlPWUw/zL1+/eJeaXXr7EU04K3V8ZALt312A+
GxfbJzMnmmmjpLjvx3ctuP3UixwzQcwsTO9JlXH7kbEMgondWRiYKFlwm7VvKPDQj4GqsNrAuwry
DQNWuwrkQALwHDcG5VJwg5RyF9A6Wxl/OhzkWNrd67hYsFJcO7uY1Dh5AMZSJmIrF6kPFxMCRNAL
5ZQfTeZf1mt8/YHKYcUcLHe3iS7X8DnvG0fA2IKoIbXvvHLh938po3tLaV+PiQo41Wivp4ODTEcG
WZ2WdKFQQuAWaekXsaM1ig2+kAGCsHUGi5UosQCVzufZLAgWcbQg1yFYLKi2BtyovjEEJfDhoVFK
IZJnQgj/0H27+mSWg/ngIcuFZT1XHF/vE2B/JjFWRtJ0umpOBaqP6JwUN+C6TW56K7AtGhUQHYCB
1cMT7ZHXD4C7uOj2n/DFxor0jWE343qGaev3pHT2SKVfXisibSxOcNNEL+D8+9Vrjj2s7Kz3MXmE
PZR+ZyTrPcSvdBK6fZoCWZLNobu3YYFKb/c6DHBmBHP9lqGie9dDlXnm/gL0MDJBx94YJTi3i31k
nq3h3oYlOEQDyuC3C0ucu4uWgtH4Fxqmi5U58hj5SjFVTF7mDANafSpr2MHUY4ja+OxaSMaZkJIV
QUTiI8r5+7tUEbyjGOK6vM9NE282HnZJmCtS/O/wX4YetzMafe70jAABIgdu8wyWWtueofkNlAX3
NHyuvO+xJtF+44aV2EzrYWNsatRiTjJCaDp8DbkrVeonyjMPXu8G25MUXBb1+nOIj3eCVRNpFJAh
AKR2ZtyxKca9OVRAgzT6ymc8xz5BQEMJMqIL180CM/XpV7cVZmxIzlcc0CtZdN8naDqyAPAAeZdK
ghOMORE/byzksOw5CbZa5y/GJOjKvOwMWyo7q9CcODTZ8n4c5K7+gf87v8qzZHST2H2h70y/3QSb
hXVPwx7JAdbQddwrbECgFCowJGycDJhwMgPaGd77ZWvkw4lQT+tLJtnvrR/yNTSxxvCRxUbtcHd3
N0fOYmhW+A3tSmxRSbP+LMrfUl2jrtTOoj6SXLyGWKYqeQwFBccnGdyU2DyGz1cB3dgthKLLJRiQ
2aSTCgEkkjGs9KQVlxmro2nfuskHJwq8rG9s57NcD5+f4L4tMKndUWgZG7bfJ9x65rjsE9A/kEF/
bGOh+colMJKoOj9gEOD7TEsHylzCL7NRZSpuz85xPz51cOL79ov9AtYVoH1nKfc5G7SG3TBILkye
BQ5L/cPbYIr3JqIHqsi69HofgLvSsO7UsoWj4VMIF4NaYY8jJqBCQbeCzYHXhCwkD4QClPuSMP/6
GH7HuvVxjUdYoQzu1Wi24RYpr72CGdFHm3NkleLY7+FplFJJTOuEOt7ElQXpIC+IRYDylGxddhwi
nkW3hjPmXJk+uHZxVN3obFB7LV22L6xlLB6GsR1Y4Za/kmx/QXbUd8rW2uR1WLIvQF3BTuE+YU74
Bl2A1W5CAblutCr+sFb2/3xCl6tdMcXpRvsC4LEDyOAPJi6YgTFYS9+IY9itjGTZM0es6hTt3L5g
3wMfaTVrdfW3ZOE3ygZi4BGLfztRA2NWd4NZSBY0HDiwVPT66eKlLupyK118vGckxnUUil+WWx95
pHYfFRyo8FUeOC0N9jTtVN6kAz9HOYAp8T3Ee5T1uPofSWe2nKq2heEnogrpuZVexN7Y3FAxMYAd
nQr49Puba9c6JzuNQSMw5xj/+BukRJiZDiZn6GN5rNWcXVCedx89nD4xTg2UEbA5IH1wKF+eMghu
8Ms4s2FUy/cRp5H3DN7314fglVcwNFH+zV1Dif8Y5hUevEym0D4n3LLMWcjmdq/42yljM+HG5/bv
FnoCo5e519xa41m8qXaq7TaV88SagJHvAdYpoAJ8KLjxDSDvGT6CSQLjig8AaWcoN+SogqpXDPMD
9bbscPzYoQAjHgVrxzv6rgo2ASx7jUO4bS8E4h+JlWpMpoUGG+32A5kWBbjJNUHZpcdoflTYGjhc
4SaKMk6KORA1IayCN1ux+o0+q8SLuj2qFzjOvJD0urmPeu9O+thQg9tihDd4eU6BJzmZhRebWwPN
kJuIKSitKOJf9D706VD4BIsG7hhlR9T0fkU3MkLEp97iT3rxleexV3EDystAp3bX8FLUVAsJVhPf
ezaFHr8eqv+PBCn/ymMu/tM+plzttdBfI+b6tGH3kNfPt+3WmKI1T0Lc+m99mN7bo1wfb2UeFTIb
EW/L5XKo6yn8YvwnXtKi135HGneBhG5ORTiBj5YqyYk2OjT21sqWD2lpPY9olk08EG49su07jbvB
xVKww8xs9ausv4Q5UMnm0CPVN7mojDfD9T4wcLNWc5i0hrYsU2DpEouyelOlWx3t1QVHZdNCjj0q
8PRBd40mWDijqMDn5D81NhKV5Uvzm2yFLVYN2AE/EuJn65UgK5p//4MXrwVCaYR1CsAAUd0YAZFD
OefDDbz6El7/sEn+zc8EnwxOt8TuCWlH2U3Nse32yo5Z57MgCm/5m/2RNjrC/pP+v4WMDOaOxcgN
IxthOtxBRkkRhRnMbXb0acrMnqae/UoMLegIUQWrJooi1mhCCc/WArl0JRQomIAJWd4qBT+l5Do/
LMiU3OrseeC0GLE+nHQFyaM9DVxABkyTlNzOLaHROc6PaFgjCpsudSslVihsIPmCZ1VRV4V0582R
zefifYD4YD7gm4GI+nHUGeAbcwAwdyjwjsYJQIt0NttVrYYVCV8Y0XVQB4bwjsHKqGfq7BcAyrdx
DXNRdZ5kIX6VK4NZBwaEZ6t3IE6rKMnwuzVPij67zR//3DOZtatYqtAMQ4C5B7RodGX4vVJ4rlVh
3vLaWiSRAExixqqeroSeGBO4PPjGCZY+kSiIHtmyXZEMDIFpL+FS/5kiFSVTRYjjIPk4+Mr6RSwS
c1/fWkCPtBxN6y842bjhv77xwyeZ0wjyPVmvsK+ZWcckuC5ynzBXCNUtNbqP4ucZQb6u3pPXZ3yp
xs0v6RSQyqjl7qHxCSow8GRkYXCPvq+gNN5mKIlYXkFHhwDjGgBwaqTbpmJJiFEPFMdXd+ANyQnk
7rC3ieTLb/0J4CkyLbep5Ne56uWZS0zDAWr3dThYUNpj7EczgGAhqYKBiA769pvFFkvAt1mFkMTv
cIm7VWs7SHAHqO53bmrtq76Fph1ci6TAX7lE3uzu/eQo+ID3nu64V6iVZSf/bdnIVxVUGhiAx5Gv
7l0izlA+WM79C1dB0GRjgi4L75g9yqLLluzW5W/49Rf//YXLNVO6cLk0vFgff+lj0ji/9nEc748J
nyW1l/CxHMcmP0nA/ZbrZeaGYbwWj7mPwSH5357PMKly4/s4jhVww0fEvkwRRlnOMquOyWwbhCjE
vZ465xfyjd+Tc7nrAO56pji7lBhNW3euO2X2Kl1enfgHiCchRocZ6tySDi46FzOunwA+WE3Bu2pD
a1VYY2mRrbEw0AjaZY0W5Ktxvm2fY44nwaUXWIo0io1Vgyes8L1ytTqopFB/hwqR3iFeAyXoOrT+
etdyG99hh0f6wo5eu/ZkLy5no/K6nXC4jqQgZwBbMlzuQdy4HYe4mD8SdJ6PBNf1nRxePNGbdGEH
OtmdcCuLxWQ1nwAoroEF1znXAUnAYhY/xDyMhgT7fqC7blesOU51Zi7OZ9sqKXjcIynm2RxfnUeA
wYw0vp1zpLkn223D64k3NN9aMwWf1ECEDgtQUj9YmLCF7EZIS8Z/X0i8YgoGJMQMfCX+KB03JewZ
zjdQSvpLxMZx5vPKQBULPM7xcrgF5sXDPGFswI24w6vlYTRbZsRu1obsZ5fkFWIMTtCfGYmoY20m
bdTF6NBOlFUZmhuDnY57dCZNP4t2om5MwlhbarJdjU0pvYLAmCd4GSOimeP6NM/JI1XgfwLrrgGJ
JprpaEk+VdfplgUfJBpw7meEan7+/sm+9DVZhAk55ZAilaO+Lv8+cGkIHc1mOnFUOhHPjyki3ZpK
BbQrIEtutCdTGJY2UqovvIe/ahh40fEzFUGQ91AX4Tdn0xcu3yMyNaq1fiJP6j7BO5xJ0A5EQjuk
v7BNH+i+xvJCXtQq5qHjhnH3nB18hdt9hhodCRJ0nCfmY4EYzcoLuL6JRS00WuG3srOmUPpHcGUy
ZNbtATr/GHbO+frk50pUxcI5Xyc/flXF6WYgGG5lLG74f4R0S5IaFdSNbEML8CLmOkBiil9AUsYl
PmzmhJovsbn2Rq62FZHnNAzeZVFizI27+4akjCk+IFbvFrGF/aj1RbCCSoyRSENnXZ2lpKxqf+Xs
kY7vqyeEHBCW+BklCJD+Lou7gUm1TDhkfrAmCmoJqDl3R89dNCtYsZOSShPbENOKHMPXAJDlBnH0
bSqcA4nL/YQjeywS0tFJC3vzy0aZaKQnTeWJPr/+s7564GH3hlWskCRW8KJbWrF5XS44sxjj/eEF
wVohbVL4trX3wL1imFCSSaGSXIBfwT8CI2EX8F4wV4axupZCriEp/MJAiV8h1yFgXAMV8zMXkxKs
J0i5Z0QRSuHvZcrlJc/EBSkiqrtJyv9F0nBO5iV+xTyVOMIl4ui0ZdFn/vSfPi6MZP/WEIPFf+kq
mFdg8u8S3g1dI7COXLiYFwblXzcZSFiem2srQR12tJILx37x92FYs9bnBJDfXY1XMNEmVvCImil+
9ISVMrQm0wW39LF56s7lEvohQ+hQj+0TxuQJHoyMpB8iWG8inzHA02FfXSdtAMeTNPsBWrMa4jDj
wtLm6wuZTLBwCbsSgmqRQN88EOPhawFw+fDvGI1jgRViB4DdA9QsYl6wpPjETCQlLjUxlrwn7D+s
lFup8i7rOimJm0ujbHKZl0k+h+wVf3ap28eGhICFkHZrkS6uCVfsMyySnEV4ZsCzKpIXud80+lgV
MbLTZwo3SRMrEQCxoHRbC8njtoAbhuXvFLCcaSsJRvi6KdG/uezkdRB0POr5H5LsGd7aW4FaB+Mo
8Maz8cofz5yxsxvznWNw1tzV4jlmGi1cncARkA3zYOIi+UXBoPinwpkAev+bBJsMGPgpTyi0Oco/
QPzlH7wtwOHiNgbCRZEK16J3dgf8h7iBJ2SM+LfxWINvdIR7XEQ8XQPeyhjjOQHESJ4XEj8D+9je
VhrOCEHbCT6Y+5kh4E/Y+X/Ee1KFW0GJ49VEV2ehATVXsfhCvNwGUgayw1/gUAbBUOTAYPyAJWIq
3iPixB1zdTv9IBt4h4Fg9gn63JVJr6jKJHiK0LKTM8xnBh1YNjGCIW1txsNm4LZcXkDQS/0kgGhU
Gqh8cRfeoUWAyQ2/ggItC8Ql8Qy1iIM5WtTE6gqhI6M+UHjxAFH5pdEnBFNeXqF8z7noPKHQ848R
SPipXMpbEapTbbLVa4a5EVqfcqJ9S3sbfwfH+qNAI6WX4UH4jjTnOFc86PrJccBXRnNOSPbGfH0S
jwBV9iSS2GkYvWEGm9ngaQreK39wYMlD399L89fXleojR5dzsvf2vjUQohPyXMDSNwgrEInxHzf/
Rarqkly24KlgPSCdIemOpxIZFMbE+IPATiOMOwVsdAbmeI71U4vVhcAHO1IctPCuSKTPVg/tj6pz
ky5pcvEPAa4svzV+AJ9Ix3IWgUTvQkchp3y0xxgVsQXLZbWAvK0QtHZhKgMAyNPiQ5IDoDFl4Gwz
nhiEohtHz/Y5fqUzFv8Otmy+UQdMs1K/Ront3r/rL/TWPQq0uUTcUotUxWBl+XmKl5wmskOKbsm9
vMe6etYN+A2ijOz3iCq80b6a4hjKPFdn5j5vWRv99AgLdC4Sf/EUIUxdvKUvT91fdT/RGEKDe3g6
2zeOclj6vyj3rKWJR2zDwFbkhzPLFnNvfPOm/YKOmcktsbv8a3jCNLnQ2T1mNrqb4H3A0cn8tX/L
Ex2RHdkMWymxthXzBcwpjGQIqdteu0syogzBrAZhAuNZ/GdABfgOMeodMjJMXh7Ace7nNW8aZKGY
rfWVY8nCRyR8D8EFS9caTIu1k3vnV5kV2Bxg/iFQN3eEwxs8Mq55RmFf+YW1HK0U7obZjPdsr80+
WLAF3VfxLf9ptwneFDg5YBpDyOKIPMboYm5fKswwcxR9AsvSWTJUHeMbinuuaNCYLKmuq2pB+vZF
SvQm6fptCo8D2WuBEyQWj48mwn9rlG81+Dkk4rBDtzjoTbN5Rj6BEr+EhWdgADwMTEWh+C2hLUJL
WP/d54ynmQRjd43fZghStVyvyRWKc3NmM/bZ4soNPFH6IO4h+YLe3dfiO9NBm7kSym+cgPzroj5c
f4DOlJAUBJpvr/Dr+VoeG6cB0p0Svrcac2glNGItrNcTYwcyw6MwPtm9/5GN8Elf3yaivn0w5H8G
70Sw8wRRUeFJy7UCzY//+vzUxZyakfWxoDh+BNkacxZRklIUUlnegjoGP2aTv+8+uBetIFjwb1gJ
CkMFt+BJgeda23xqCLepoMRzBd7WpPlRAkI9ExkpT4SRNjwIdtcSa3yIp5G4gkWNkQLXw/DwhBXM
9y165lzphlAxUcW4ANN0RdwB40eEvQsFIw4XRL5j230bo7QoZrJzvCPDUSa/iKNujoYkRuzRsEzE
HXydFbOP3yFiD9+Y05EKuTEgBQyx1QgrhIY8KvquYpatcMu6zzBuAsVQYHIWWKsx0MQWY9GMMF0a
sFWEPFStYZT5H2CIObg8HlWf+ML2LCaUn5heVLWWbLjXn1sZiaiH64Lur+P5CbTI5zf/JEIaMRcR
hJ1qfT9W88ccKfW2gk7DRYsT971+BmnLro98DwnMF8YvCkTojR3jnkg8SKBs5S3qeCSalSsCyITs
h6phQ82RqDHpHg2va6nuNnVSLClCdvhLzIkswg8gIQsAM5mTSuu16/HikNFijGEwpZNrgSubHjPZ
wOqDV3zN1+SXPNaASpfj25VjavlTNb2NuHWB+zuS92ScXknxjIqv58WX2A43eus+CPbkcrIdhfWV
jhr2HX6+EQr711dDT8+6pQWjX77nkkAZi/fwjEOkzgQHpG5TsGn9IKANYJV4YE2u+fMpD48ImYm5
zjfIrmksVFp5VjhwiBmQZsSVh66nE6q2JXUs8quPP1IpO4+XCK3NH4JZVr83Naa4VLkGWfD4jcTa
9nQ3Uqy7Ck20YMu0nhSO5qy6WILwFE9fsGRkGl/c/KDBUMT+qyVb+g0AgZ1YPUGM0HjlwVIBzaYA
BpbihaHp9Wj+zI3J7VHD3qnDNxnX9Fx8kye6I+dQEylE1DbeY7jKoRGq+Wgkp73kS37V4EeJ7xwj
lup4Q60Ms/eyNEkNs8/tc/Ep4sub0ntk/+nGtLpq+xi0r1YLd9TgDGPR/96nFWOsFzwy03q7lopE
s8NKFd2PY97bCyNM9i80dpQFeGM2mRw27Hif5wSXELaoN6otUdur07KaYZlMlDktWoaLSLa6zprI
wMdkmgZCiMvtxCbdIhuB1VWSI5Lamw8T3hbDtbsRp10ZjKRn8mw9O/OMD6EzHxJTKngfVFHluJCT
chSUz8yTO8bX5wJQ+mWM5ripVBJY92dEZ3vPsKDA9ZwiO79wf5671eOg8/uq25XQJLGLaxbpHzVE
faVEsXCkeo8zPEi5n+jm8ZnJCOUmlMSlxWpHkd5spGI1qJsH4M3n2OTufugwS3Joe25SMho3GByn
ywbeC+Su1+yGHhX0T30cB2mn6XsMaK8vc5xR+SkuIA6uUty1Sf84PM0T1x3pX8QZUJK8JtdrJKEV
v0z1NLGQ/hGjWW1KqgRJYQqDY1azfBMh3Yb6i3ckKJDDaTQLtzUgG4bGi8/yntjkRDfQcZ53tkOC
5ugM3rHK7PDcXKn+bdTsBld5gEcV4btQGFGVEXGTKyt520fa91NZ9L/N2+H9AcZ6HIT5Vx4DHmLg
1uZEnjPUZ+5lRC3qJuSinwCs9264Pf5HOsIuh2AmHD0eJbNNTMZDBIGPkYOJUSuFrbruHt/Sv2h2
aUBBDNcPCq7tjkeoeFAEZdd2CkIHewMNhemiZbIuMb8O2cNEDYMxEuu+0KsQSCczj2K+QGQ8jjJE
zFNp4RKVzl/nl6DjaruatqhXkKTmOtrAgxWlPHcFcIYFQ3O0IaXKKtUr1vka7KfuDmXpGl5BeIf9
pfvV0nORUhsP+/QxfXfTzyd53JFM5ddy/a+Lt3JEN1dO1z9TVyuogILfLWHmK7om5qSvA5HwEqVU
EaNzQfyfM4kkugV9x0IBxd1k8PfMaY2tp0nAsLV4YQTNgEPYmcAlZWxQA17uWHTxRudWBXorT5g2
CWMBNkHhUWVhNvzgHhVWUphbo+RheitAzhL2FAD+uNjbLKwsZaDXEFIeISck10AfHQgpZcdZZy7M
wcmk8vSSwb1L/o8xipV+wufEzI/oIUzPZG15YSQc6LIj/zNkQvOJuXdrjlXTu1t+Y3oavDYpYi6h
NfFFwpc86stpSo48Is93pPdByrvBi0EDcBPsEz2NJSJ7cFVAGEmY3hAQ8KM93WGEhb33wEaEhR0/
EXSimisTfZE7wvcWtYTl4b4HCRZ5dc/qRYcywAurmf+wZ1xmt2bdyIviCzBCvv1lXwABl4nZAwpk
OrhnbgUUD9X/e/nINyaDh8B4AoxNz2KPmT78MxQRSdOjEMI4FphYehGPSsvt3Y+ixxKdNi01wmM8
fGidSLV0of44dXJxN5tovqFTKmC1sCBxb2KTQJeO2+d1eVu3CWnjkNYFC6lgfkN4cM44/nPKjoL0
W3h9CMTngS7NMPs4SKscXS5dHCJyxv1umZRnQQqmU+cr0a/3YQvFnR9SSwBZDGMaE9B2tPrquv+G
LhLgsXCHaiwS65/huY9xK8jG5xU+QOPFYkdAYETe2fjnR7TC2njBXU5zaSOhU7G8EOAX8Tf8E8Rr
TMVoGTMIPqKFNH6NzXC47ZSK7pZR2ZbDiBZajuofOHULc1Vs0eraq3dorp67N72xOeNbhwtV/Paa
KIdia85AE7JEpIyLcyp6U7haBM5BbJhkS1EoIQSAMwb/ag1KgQ3gKjtmyxyiEf4Rgqwl8AwexbBi
Tol1m+MXzgNF2tjoRFo1qBqt7aSG/swzQO/u0WxSidVn6hc+ob+Y9xgytFssPQnBY83FC/Q57b66
r+uKJLwVg4ZrOMzM0ARPBJZJRmEEgTq5rFH9b208oISLnThhAH+hNRU0c1J36KUFn+uVUBvVGFUP
X1i8KUB0ty8mC9qwkcsT6RAGRHURVRXdzKSZpxnAY8yEsyzWWHYzd6hDow9NpM2I1EgbssMaPwk1
yYzNHQvNjc3GwV5dLGUMInH7woS228sMbu+hRIod8iUK3DokSPgyWit9lKl+VUFJ3ueqNbVNjNMK
5fLEsA5NPJ2qVGwwKMmqrVH8vD77i/qdq999d1bZp9NDvZWsImlM1Kc25p9vadpr36aC3TkWEo+M
d1hYE1OHSI7VpE4Nc7ODStHrPMvj9BRE+QOdOEV8rsDOAnjA55z0ya4nbhIxEoY9T5IlWvlQPlF9
VylKUpTD2Sy70EBNbNgyxgsBeC0lOGSMq1W7kS1oQHjo2RMk3mG6/3jV6r54zFRHn9QRJK7skKEv
kF1Wy3E3tf9uK+hhbNIodqg5xC/dZiWTnMXgMgNzO6hmjaCLZgvZZ//AXysQ+qHBfbym2N38Wih9
0e7sKdT9K/eJMidravlEqAfHVujCEOjBVrq7QtnG1oLe4RaipkAWhcnI+J8MimcyJ7xSIQz6eFii
rYSE6RJCYXRzYrzGNxiokTa9H54zZUqYLQKojmRT1asgqn7LsfKK7BaZ0/vUfHCkj0qYCF2ST96o
mLj8EIPTOUyKDZR4Jnbkg7SB3ZFUE6ra2MCSIw8tlFjYESNkEWZxJNFMEFybTCgvPu7RDVUt/sKU
BV1INg1jTWghPet/ET/NKXMGRkEMyN/oR6SgRg3JkKZkR3B6wtKZBKN7BH0gTa4fW4xnycqCH8Dg
5s0LWAAAwwJHAdy4GDvhryT9EJ3ZKPRvMMNnmfubAGzsLu5JdjaCpgnAKZzRMNwCikb61eBsRgf2
zy7NhtgMvcOIafMH0yXTgEjUvYZwAfkTdnMvdPZve9yd7lAnIG5HbWhQrPcjVz7mNCVYzSLMoSyF
SUKNLnkch7J2eMRcoibq/fcYpAjEiDqRIlJay5gDqQ7D70qZ1n/PPWJoDPJN0Qg6HXr1CeO4EJpa
Pg7jr+Pde6Lkb535Md5srCN7LWheR/qIo+N0maNVvr/G5Yhixm8rz7omt0s8jLwqC9kxjRdGe16O
i23lSgD2QyBx3MyBLsgxUGc/ATfJChwC1IPPY/7ZGLjO4cGQwBqkrFXG5TBn9N56BsN1yFMvRrEu
pXO1v389oJnARfLgLwOggwTlLr3j7ZCrrjq1MZNGVPylcsn+qpfV245IdOhwo+JscfLoBwAs8dKF
/UY1x4DcAfninBRwuN+ipIQ32iGq1SFvOAOra+nx/UFJMN2xEeAj7KY2FYFz1scrsJ0hRc1LlQB1
TQpxLLnCZb6H5senGH9jSqog+JhxcF6C/uRoQaYGOmMLIsCUROO+hH/6Wdf0oCwsl+/raP5OA/4Y
2b+rk7qKbZrn+7GFzNSbkYJ9JNlRGN1t2qVCdDFwajYmEJbAgTSfaBh3d15WkMWHIeSkTL9sChL0
gtcv8zoXLWodtmSNjn8/i9Jzj34EDH5WuecxTL+HVQo9wzFb1/jGZtce4ucH525cD9zuvsOFZu/3
uLmMfGI5xsf4yDfM8V4MN5C+/gkVZscAdr7pQ/a3NKrmt8VA7C7hcR/GJOSPYKDsMtPHCvL5nlh/
bQ9CMsEGmAm8sOED+WOgTnGscmfO7u/kmTp4P9206KWtKTleZCThrfyZXgCQpA2ZRC3jHGBNNDlv
YaPLtVnM7iDGGMgqHu9g/w766/bmW4RW9hNVi1odR3FqIkJJNW6hs4mZG7siwgE7aDYKlHdrf7n7
RhdSl8oSZrEO/T/vMv3X2w4V0LgHJENxkNHFb4tJTjIOwhmIJpBHP16Gvp6CFhlO8oBtzYDIhr2P
Y6CgCEK6G8wwx2fsFtZo7RhhvugV7T7QukCvfu72N5aT+vvYfhZa2LYbaG8t6Sl6dZKguOb4RNwm
ShZYAK0oCG/hpQwsbtGeV1JtiiuFHzf305OyZoyC6SqjPpOQZw4OnbBFuqm9eI16V7l1VOQ4liyG
Fw0SMdNOUR8rrNREB6HEqfT33K26bNKo3y88eJi2Us1/v9CSkemtBcxh0PCatB8c12teGY5q3kj2
KK9bFtY7XpxoBR3ROWARQkqf6iG+6HDz4vSADRwglV86FwK2zIUjjbHRoodnjnnHGVZzW9wdLrE2
8mGmtuhUbJfgg5SktJJQKmHfx7jzAwGF+bPuWCPiqBzpDA3zjUqF1YhSkfrs4auyZ5eejvhmWsXy
Avpmh9oH4oXtymfR5WLjjuMdaG4O78mluaIJKhkKpQ5NS3GJCdxQJBLYlvyGpEQvPH9JaYPqxrLF
mysx4Xfxp8T2Nyt9GykeWl9gWAwy6GvYM0vCTENDdx5KyFyMVwwkTOYsCXWNgNhdm2Dyxq8YL5Ab
8yJbZlyy511Est9AlY+hM4qqF/2eSyFhERv3FE6KPN0rd9PatUakxoXFxYVx/s9kJlBQI6ZjoI3S
rbBIa4j/mV00wMAxdmLCJFdELtzmLYQetrEZLSb7Hu1WUlPHYToo7/X0MOSTy+d3EOUMGJjgp4jx
3n1i75r1kNi+qPHuW+xzzeMV2A3qG50G0UfbZ7mvqdFuRChHr1tM4cZ9QWtYwE0GYXkw5308/Owy
Gd2x3AgvIIFPZqzPtRgpfDHHhICXO93sA09Lc63Spx//KO6Npl1EuHIoB0NX9jGmG/cyTuHxMlh/
uCZUrEWJWi58fb+WKuamhTvQl3Y+g3I5qf8o2SzG0LqPayywBHmU+U9KgjCeFTfnbeER6prEjlzD
6uOb6pSPl5+O8oZhC1QcBctBF2YN1QkybIwhYNw0gl8jW1NNCuuLZxvn4kKTio2LpEH0Axm6gXjA
/4VbqP6Uj93IwDYgK+ZK3k1kxfzKWh93/hdGaTIUlfoL++Zc+r7mTwi1sIZUhi31+f2xXZM/TtYO
EirBXIwexBq5FnE8sHJSdfnoMAZtfywgOPu5T829LM/169Z6rd46DsX8ruT1eMlmMaurgQf2bZcD
pTJ5UlhMR4GUToC6NkNCwPO/i8TegaxSk06GG7jpkWws5iYA0IT+fqsIYRFiABYXDlV3evfeuccb
l+MzC/wPzjvNj+WBRrZH4Pr9XNobkosAOgd4RrnzZv0HscctYFIuufQ+m/73yVwV54yBSCb2aoXq
BW39ilJIu06MclErk9qIQZjKD7Rr98p8GpY87tVMh7nFcuy73VfnAreJ0RU97IchHqnXxSoHj0kb
X1xjDeWHe5fJUTVF+UBlZC3frZcrX+XbIBN1clcZJkn3pFCrSf+URJDGp1/Xw7FEKwF9Q5WIhymR
uhthZUYWpArjlL4/+HEvLQlA0E/LeDD2NzRcbFyotCj6XVBAM3N1oEtkfJxOqjsroIxpBh80sr2G
+Ae1Kz2UZvK8GYRbFITq9+ny014nUnnH+Pv7BXJZAe82vgy6qVKUDNCQe588rkze2taf4DBBVr26
nYrPnHGq476Icbp2HqDKSzTSTJnXGSLNPKBXZJCPa1rP/OIwoMHctLH+azl7WHPSBgZp0O1gRcfa
8kkYIx2Eb3nS+JdEi5XweeK1/bwmvQ+75Sgfh1X2df+6/vUASBSgIPP7O8CsS1ilBrfTBKiMMtwJ
0JJg5HcNYUgMj99cdbLva+FA94SawR2KUXHBvYjghzubjL17oI/cmqv0GqpN9LGgbU5VM9KfAe9m
A2LcxY09t6yZocfguSCSMhaFsJvIhEPBbiIZ8PWKY0IYDjTY84RyYa3e+pTnpIiIOETS5T5+LYcU
HjggEhSPWbNdhhix48ZyAf6Fy8f+90ok+Oo9VF+r3D6KufFinLEh0LY9v+O6OTbgItpjZbKUlyRP
wyt7+/i8mTeCJGnPX3DlOwfBhPLiSkYEEwL9AEh1CwPLxBZBB1tx1OJBV/qdFBpvsgZZZaZke4BW
Ibe46YmMno3cR5GgaF0W+sjDGDctCHMRbqEqTSHFzrf2C1LaskMzMkYsy2bOqO05b00v3wHXqUR7
nsXuwC7WTJ8EUKHcxGun8claSoHhwchJNYSB8yb4i/95despMPaBjDh8P37AxbyNLzELjv1tYfrx
IlLAyRizqswy3Se3E95LNBrf9VuELL/RWjKzwACTgp1NGv9+hnDvmGIDZ3xKAkmlNkB/cWH7fkep
FIDRaVJUs0kOrvIKr6bHA3PKq8+qtr8kzLqes/5NhIlXj7ycefHgXvGUZ2Zeu+3NtWFHMKN7uLBq
R8yViPLW/b2sCVqu0hPdSkQl8a/+58qgGlMyvLJ/WVtuzG+07zvS4/Srfh0UigzQdTxHKVGoPClr
0Au15Do5BfLAs6YLLwiZEu6FzVr4bGMmsE+IsAwdCK/GvhmIvA8KlvyWHopkYWNhAVW92ERlhEu3
91fzthxl9zpdzsWazKCTfYCXi3kJzQ5eHEQnwjTFMmb9PMsnVA780FTHqexk2JnSQZuMD4BFxh80
Bxh7UNbBu91X+xuHYw1oRfop65rg01FsyxiDOTrxcUSOk4ihMuYNu9RhDXryd7sVmh/o7dzuMMc4
eSizWTNY6HMCQtE6UALTI3rwmTtdsKjhCBmDozG1MGgUPcbWGQkd6NM+BJJ5A/69mNaDnaD6sEjZ
wPEuhn5dEdNEXoDiPeoJofEFjHbaNurHwcVC9w1jrcbemXh0AN/ibH/nq+7AVv+Tbuu/Ip6bOLaC
OZXnx/x+VIQFa0+qNeOwDrsfkWZCZaSJk4MzB3GLBFETRM9dR/4moOxoNn6emLmBL74YJDJiUPlt
ZvVXEbDacX9CT+ZzypsrLZGHW9f74/KlgrYE/jxEDIIrlmkeNbAEGJxhVMgAGfgGVBIwHy1U6uKH
DXzYLrGL3NmrxwlgHCt9pAGgeLy6entbs8/JMITO2E5zfF4qTQXrh4LHkRqmoMUsOaCokPY5+Tih
CS9Bc4Y8OXP6E8pIhiA7C0r7Vo2bU7PLjsYh4xWWeB8wemE4Su8MG+ZKpyKq6IpyRJCaLug0qQFh
/kNyjO9LTBpjhK6sDk9Wkd9nTN0tyuqXr0Lk21x2w2+3uDVjFhHGGldoup+EaRltpafcnHrk6tiy
MjZEIX9zcizz+DOyy19v0W/+yN8faXvDDxhjA5yO8Pdkv6WkEvuhKNGAONjZJeQqaHtoQLmEQQQZ
hTLBI5znX3wvK6ZsMDNw5LPNi+SEsJDxLg5i1EMv2fybS5HagF0EswIVkiwogZ8SFPlGm6U+Q8a+
nP2sdLgYnogxeFcr916uiEjjfWIlx6iXulyIefAwF3K2iKWbmQenJjtTR8lsW6Uz9I4ZZnQtkgMX
OyUwhwkvNq026Shj2mfbFmFAtNsWTQeWaBT1IGx/o7fIDbofu7MoDyX3DhjFfOOAEei6Wbw3OPkr
17GGFg4/UaafByCEC6sFEaF4uDHwpO8Rf6SJgEbQSSDLgh5w9wt/sBbnhV9tkxUAq+MiJV5u3O3x
CtvJv5iEfGCDjhybWwB6ZhDhMAq8BUyOihl3301KlhixVJRH42z7EsHpiFp6/EL3nO+UbofOoMe2
mqk5p6WB29DFd7yv8h9Dk7k7zNBgbzZfKDEqI1TetDKTAjmfVkL7slc1TpGMU96J8ZwXgFtn9rM2
m5iaENyx9eCsg7K9o2O7wIZ9xFLPNjB5jDwaYptrD0vna9wOm0t2lOkoxZRd9WsdF14sd2ZNP2Vf
0HsSuHaysPSnU7XtCd7fkGmQHkHQhoCD0VbJngDRbORpjIk6xxh5EFfYMT4j38IwE9oxhLW3/5ZC
ONW3bALyR9omw+0KMxiArRIhjDvYLuNgjlDjwqKG9gh8ccIyeq8DaSqrkfl0L33AIeHsdIhYCx/q
jzKC9+VZWK0yk2TPZgfBd5bTT57O0QZOzGhX0fAQasW9RZ1F0WQQ2TEQtOOp+MkSSynD3nff8Dbt
YJRhDeAVWMqwBhu+ghQW8hY27qajnwgzZlKJkZ1JOBo1zVvASOjIVagzulsDaVXkgfxDuSxqTujc
hC5imYAnURcQwgH6BN22wtgJ1FMmtJfYbGSm4qJH8j3gmPhxUVh+TDpVj1lWzqyjdJ4j4eNqsv1y
41wczhL7IvO/z0w4JFAimMRyTfA4tWWnouNCwoqii7Of++yL+OexFKVIQiizSjGWe9D9jyzfBh1x
6i5ipIHFkpaFotgBudmWZ1bjQWAztH4a1yYbJGNBYjQlR2wDnY+46k5GHU2iFN4woON2QWkvEWkm
koLoHCsIQlwp7VjmrFJ3WR4/xYQUUSv4DMVba6AFQn0SYEkjJKkwmPmS3Fj8nvBpKyesk8AdrKoF
Ki5RkMHAekF2BoV8Orx9nIpnhWAAFgkIFYCbA53nmXsDSZv/cKDBcgHOhjLAm5uPPjIQA6TB0yRv
pLjiox1IWHExAc7Jlg5bckGZ1JBbTIMiSgbnCqKpezRDdFo0WAz83230BkDsXQMHO0Ogjon5CnhW
0U/S6twIr45MiasmgOKmY/PVE4ntXt5gNOELovzZcYhnNs96Ragq6kinnxcY5ryQDHqjH+AjBhnd
LmVtpqXHee/j3MBZ386bCEtCoJB1gD6nY0K5PZXKmq5Voyf0yDYvbyGsiOvMpN0S3bpb2k6LaxN7
PEM4GDjQqkSJfsMcpiSJOv6wyzLYOMD+MWBE4g4Lut85JrckI25AIKoe2k+dUCI8Jx0N32BExgNk
bR+REOC2hHALZBL2K5GfzDiYlKxUCyWN167eEd9Ricvg6RO4FAJ1OSkHHIeoCVRQpYz5vfAeInSI
1Y99+QXp98mmuGakNlog3Xjt7jB9ADAQciAXZN/hy9Oog88DJ/w/mu5qO7VmiQLwEzEGLre4W4CE
3DBISHB3nv7/OvuckZ1sZEmvluqSWbO45neKyI8VeuHktey2fQimUItDiRv+2DlRdixe3q6fXB/Z
6Vr+gsmjU23zVmOsMB+myNA/f1mcY4rOy3bh+qGXHUsPcRqmlXwSyI+/FxO4am7HbF49uqgyijKt
PZ0cYcQVW1U5ZOUXFzBBOIK2xdZlA0xQVHX9gh4WgB60ksdb9gp9z0qCC2RPIumw8y3t5yj3t3Gs
OtcF8IPol6SPwWG2+F58A1HJf+LvQrWOUSFB6KIRnEuJZkte1oXrUH5iqADl36EIrhCnf6Ti37tc
XXOfoln4aky2zXoEX4jUZcf2kyrkhRokCL9Optr09hkbbr9jMhUQ3DE6VNm1S8sIkMyCauVe9TbK
JLgSv/msDDC0zdRGuxVOCQMnN8yWJpwQg4opPKgA5E8t95NwtDRMLv3uuXM3rVbxaPXyibRsbzKT
pdKKFfYjYf4iQDHRpxd8425D3VfFYmfVseAry02V5+cqyS/PaBfyMcdvWJt0LOauid0/xTmVVsRH
JYDKUgoGYN+iyNIlEjKbcigLiT49U8wyAcDuqApzhj2Pe41DyieLczF2DdkhCobEUdXzdKTKPCHW
HvXJh9GwF9iGCmsbwbZIWzcF97G6ZiUuhRfiWxMDaQpXIGDqpPAyi6xpzPJPkIcgTmhlK81zItb7
7MoMQGv6vV1Jomms5MdmisC3aWib5AzAYJVUqG0rlecJbbXd/ybrzzvWS0GQV2Jbiay3w12sHXuQ
6da+JD52AGoalB7A3MC5v3oHZFgKB8+ONUreAR5ZqYBXvr9PgSj0iC/Tvy804MENEPz3/qpKE/6d
w+Pb9eR3WF6b70t3PRFivZ7LW+IkG6ttIoMsKFwrFlHHLfO1gzBMfOViitPsOvvetbXpHERMrX7Z
CRlGAzKInqz7IZ3u3HvSpiXkHj8TtHN0GB+Pt/jw2qPUqZrydv98vMUGKPrHt25AW4FWSX/DctC/
dGMD5WzT5KXYEA/acycjsr3nHOnK7JuMbvgOYs1HLRQxVeWye+vABXdfgwXzGQCM6jfjGbwMjooX
HdS/ejYyCLrUG4rNyxFajADXI9eSBXJuxLrySIgkLHUY7xG2I6jyj1vfpgYzw4kwJqAuCrfzmZ/K
HCmbgTCf3ebQDTe5VB8yyeGgssXVuef2Uf6xdBgUR12FIvjK8PJxcy4L4k7cMdCJx605VXGwSD7P
U/ZXBuavoeT2pMWL/0Q6YoqAk8feQRWu5/Q2MEMwCujmXGkyO39Y++1sZ1KNjB79GHIoUcdyohPd
FFPf66mwpk1C6o05ds0Gi1KjNkk6UmXXjQ7T0yMfFUeC5IZX/lP8LkC5tIqv81cHY/UecD8euhZP
NB1q9z1mmMYrewy2ncdb7v36s/lmVWaT+ciXBFDaD8bGaz86VXYWA/5lEG1l3u1KBp1+QRzbvzMs
0q9z73AqJZqXWTYdXJHLPbiC/MhlgwFAb1rW50rmWm27N+VPwWUB7UQPCVV9xq0Ugrrjy3viK1MW
acwuWsgcN9/Hy+wFU37ZfVot+tS/25ajq2hJeEReK1pAmO3RKgGS49P/PXW3Cg1BGSg+vzjXA8Fa
8vP8ux6df2160RMyynzq+/ZxKg7X+YacznyLbZOXJTlrNKguxQ/ZRY3RCCVUqsBXsHyH0swMxGgz
46T02K9E7cgJsXx7rSoXFArJ4qOb7vMa7J/N+aG66W15w3n+LuVk715Nv0++Xi1ML4cfFCqSHX8W
yD9+EqQLZMwiv/lYjkJ2USiTDRqW3/5en3kuddhyngJ6TDJbsEvGsStg7ByZR0dOClDmXSlj3J4h
X6CFJmpejLxNKiqlCC5ecMdx84kjSs1RHhcgtbkoSbPbR0uCAQ9JBztJDnpx3n+QNSm6SCf3/Vy0
iBgdREhnh5qXgne6FxOzOIexlAdV0RKhFlwW5aHQzS8K9/H+K9PNjSUanllL6kf/vN48xxlzjX72
NAJpm0J6uH1ff80RjfRnMPaT6UuloBw6BCCRfPx3O1Vor70YQOzWroTHaXBt3zqx9+0QZg/V/3vs
Pfe+bMRHUdjkfSvSh/v8DKlTwodMmh+6beLr8WVLPlKKGZNVbiNG/XXoj38puQctu6ss+cX39TPy
TjahYVeLA+VTH4k+iCQQOtNyeutuvm/aLzL8nRze+5dZEN72W6EQ5UBHy0amweUB2haqztOIgFAo
z2AxQECp9qsf663wFi2+NsGRkeVMeM+0d+9p9aJmkgqj3Vf71X70o7XVe3qWnEWIENZkCQ1SCCH9
vN5X6crqzUW3+LpLUVL5PoQU71C/Mu9M5cjXpZuW0r0ar2a78Wqs9mGZrS6SiLjDaTrAA7PVmfHB
gRLcAZJPKqqtLJGZ2uqhQd4XHU7vhgUMaPhY8BFwO4YXyZ9DtJgRojr3CHufpX+oL30YpO/48Nw7
fgqC6WUmsftse4gHZJMn18V4ojx/lJabyjJXmqMkD90LeG6e04fU22Ox/10uJy2Q6SReyG2M7iBa
WN3zAEM3pREzdMNybAC+FEH8oMbclogsExDZH20Jyi9Y0bllzV+WxaM8RRUzcxNZ0Yc75oxSNCeo
VZjgNkJsRNXExgZM8k30uPKT95YTrpr9SRNuKnhnJVEo8/UzZxBmQ9x/Mrq2+SCSPzr4bfEdHfI1
6BwYJMCwQ1xIFEQpz4EF/apl2R9yT/+oPdf3aJ4omUNzzVEYdMtEqnasc1ew2tPAG+XXIPLuocIW
p5sVWhOO7JOvBCcNFdRLG25v81XhtVFVvvhc1Pb19DSMx9A1y/FhpqoL2Uub7v6Tl0MBtNQXDcgj
SG9VvWNwGmu8JkdbX97akKf8tC2ekvlJG6PTyJcLPGrp6de9vflmsSzy989jfQGoBdSdT3M0Bg1b
uZL48HSwdxRYKg9FpoIzEq5h883khbti9V6pAIfZ6iM5TQ6TKleMz72wZ9+6q7F1tPhYfLAXdJFR
uvbTU+CQ+Ogxm4xWH8f6sa6K/ZjLJpltGPlHLTvKjnbje98Ixwba522s+RrAihD7g+yIRXPq6uBb
V+2TwalbPoyz06AOJJr2kGv/2n+8Md01b2D5Lr7DpY36bWDczaTD7DGDugBu+jFV9GXATsziJafV
Hm90EoOVHdmHVKKrbb7XjeTwaslfurfus6W+XOfUTTVPs7vnWHxfZo83hb6z06xnWXyHE/71wgEp
knXBflcoMtQzWX3oid04OTzMTmOD5QBPO38iSNFB9uCYypgMF/gk3LcM88Hq2xlEUfPe98J+SPWZ
KizTj7ZO48M4OWV9xEf3z+z00j33D+MMa6MdHlw4i6gMTdYzIxddMUrfLjOvCK6LpmdHpzdMyT2a
WCc+3Z/zp7fo9NGMNVEAze7tff+o+KTum2anz5/dQA9yMuryycgTPduJJnS5Xp3+DVKqkZ5GLaGt
UMmILtC9vSVHt1l8GmtSJCYv7o98fJoenXvoGQ5d0UEWziwjKy68Pc2iI4ed1OC6V6JTPZUc3ekB
3VONUpX5pqjuBtHfZHsnqe4+eg1ENjcD0adnS6ryiFGZ6dCKKbPn3qaDfGu4+uVpFeFL8TUiRYIU
/Iy1162YeOB1vGncxwzW2X0cRZmdfMtif0z0km9cgLvfy9dkkGirDOfZJH0fGtc72ud4d7v4yizV
msgny4fGEysxV1spjg38jpAYk075WcRfW4SJ8Y3Qf23efYJ0T41lnhu5FDjqAuv/FZV3YM0NiNrw
7loOOeSr0bG4GImlBS7vAhexwpSF98CqeylJtakomScLlo2cD6mrUBHotoP3uSSj9u/tt6ye4qV+
HkswLeHm9pv++0mFohAoyzginR8+U3VBWQMmqx+Q3VYWBfClGpj54l01JdQeSrWFw3KF03uymxx7
KTEdoKptyxWTCf4loRJep8Hl/dJA1jecwPgiRizBxBeF8OGWcV+pcbX8ubw7Y97jbHUyZw9ns30Y
r3YD8LncWck42hQDTc+mHHKRA0XxCyoCg1kxFCL6974W8NQBTR0TKeV8Kd++AvYv0IBn1SsKqOfw
iYRY5JCTGjR/Ua1g4pD7gQJXj9gMXvKEvgYDsObuIx/OnpcC1aP+zHcp9/rwp9umBuCGlfox2Lwf
FPhBQkdzIY94FGTRwijs8sEB/sdhxHX+EGfr3YeENw2CuIbjueKMPP/oI67gw98RdujX1xq6WsJF
qn14p4K4XuZV5CyQpMDqhwCiEHDl0Qwmifz8J/LKOzj4xmSt0dQyQgelrIIvNZTR1YXnVl1I7gb6
SwrtGTacdxboeNkL+byx6rGFROHr3Nr2Qi+FblXGrJEIesKhs68/h+uHws6phhYwaGg1w/NPTL55
GBMwHDXKlsiqYRbC2BgF6ZKKRxubdX3ndQZiBbS+d3kLVOnXIedQ5l0nHH3r1NKA+w/mfU6o5yj/
tx03EXZNQHolwgv6SbI5e+QYzITkD3fj4vvxdgqOUngtTDTAYyB2XP3xZKjclPzp2GK9SGTzX1uU
7bIExYp78eH9896PvN8618/01G7Wiv/wiNky/H3M+Nv/aSuD50+qGXmXSmwzAf22w9m5Fh+rDxpE
P/2z+k77n2R7tlcfvnkMstPHzA5gvyCDZyhyorb4KQlF65DJcxdjwY4hXWEgfhD7FL+VwGHAk6t8
GiBnsNmvm3cgQmbUZgxjshjv2+epYqCQ47+09dw39fZB2lhV37IEcx/7aeoj981XdP8NNfUiH0w3
lmTQTzjLPu/w35e3O8G8OnVSp/H+eau/4raaw4XT99S+5L7PCMYeh49FbLZIBRzl5tWgLGVusqa+
LrZQgcQtsjo5v7kCYb9P9TJwK0zf9Q+fq/hONJmvFc8Vw/NKYvutocpKHvrzUmYyyHHEpxApFehw
203pNW9GjnWa11bRtU1lj/ls19ofm5YpneSea14iPVQ5+2Qjdu/mFOG6AxE3Ysf6az6iHsF87pdO
xEZXjMstXL6dGARxtXfOPxzxJzoCdQl0HWzwlOINPKh2UJ1nysw4M0MaK18QdTGG0yN5GV13xedl
FL/MojH0F89tdZcW5S7bPqlBL6l25+K9f4XrzHL8BHAqP31kIn0GcirDgkxkOtnY52TPunjM7jG1
qivxSzkRkJlcUpPaBupVLuBgf6jYxxJ8tRSYWDW3Fq3PzFKPrhFywDZRoVDy4CZ4RSif0qYHq0sr
tS3vzi3ayrK4A+TsPwY2ttO5dZrUEmlcFZnyTVmfbRmqFXT19HrLxqqcB8GXlBbUsYyZE6l30iP4
A5VFDpkMzx/gwUDeLoPq0Vh8Hb7A4hDRxkMGxzeo0NejYVnpRb75CaKGbPPydcZMPCnG0i1VjvUM
zNpz093Nm/xDrXlr+ROIzu6ehOzkLrPaBFtxEEgX/lRcchGpSB/jtm+lmolrxYBdp6/aY1LMLMpq
PEbHqWz5Rcc48xv9CJdBynLihXDt6dpAeCkESc2SnuTW61xIGlvIY/QmPaWeU8JoP07Pnugniwo1
JpYO+lfkNM7MAdKUogdNAJ5JVBLLkr7QFBxVyhUHnzOOiRaAnQBxpk7u5Ddv0MvPTP7E0lLuDg6l
r5wMedLbfGxQwYipb6XXy3io+LtYRAFtkInln8P5UwzzPRpvnZP1yb3/OleyO2gN/p3zbHmoPO2h
2+ZZvg9V/wbDWZYsmZFwLR6jDMGrkUmVTDkAiDQO/xUU1q57botKcvGzP6hw3MsEgpgnq5HnxBMj
bcYnli75kicrRUggx6SOCvkvgx6I34qfR1iKr8bxdMZrtkFF5NWA1tMQnzggzcWUk1dRUlojtpRD
Rb+iHLKm9O/yKZ1K6CxvMosH4MCBS7pVtB+wOwRLgRjonUt0jEFfpd5zvZuvrkKjC8qzWgqm7ysv
8XHCR4suFb3FpXwVh+hvxs6HQNQEi9G9yBprl6o9YUpjyubIPReDaioDWPk3FTXTpcOurBeIJA+a
2TS3Jfc9a5o4sGgf7YWnd3APgJbKRcn4XVHtujRvm4Rq5iA7BMEVWDMT286sjCsvEZ8adfE0i/89
h1CBU0TFA7rcbZxi5tD21Y7gFJOPsYMgFdMuCaaI41m6rMQvwR82/2NSISZ0pdC0Tg+tehYX36y9
PaxuRgJy4EBI9uft5O897Ay72bF9mYX5obcz5TmYtwGGcZQ/kmNuBw8sI0M/GBRRGdcNElnkQqEt
s+BHPxsfgttTCIaHUVRlFSvG34gsmCL82IhTXh67SBCZIjx3HS61ED66FPqixrHmZgDU0s99X6fO
iHy4r//9W43/JptmHU8mfwGUf6UW5d9IUMWDKWNMc3Jml4WydSjopof2APxmAOOBViJc7dR4wNx7
NB0pKm/EQT13Z3I8HGlW6mxN3/01karPgja1pU3BUy8qhy5VDA3RbrCbRaf8orwVdzJWbbWgvF8G
Ybq3Vcme8awYmKcs27arhHUjoiHzxd4Z1+zgNmTBHvu8/2YnGqN7e/IbL8WnS1CFsFgOsz87myvW
czCIXIV1Mwg3QrnbzZRXYxPOpOea3cyOfYNMjidHZg1ICi+vj8bPv14UfuhbZmEV8MhyRdY4IhE8
z04zc8kaDHN6Zkgs0MPMJXez3Ww1DgbNmFU91v0G9zQLw2BQ/poTHgGLPCtvkrf8jzkUnmov54/q
n7uix7f6dKcjNPkyMFfubU/CeLayDoKesq+A3YqbmVnjDHczk+avvJHQ+zji2ImjIz9veQJ3WZr8
amLlOrqOLs1ZpChBvZaqRcqokZobRA6hpMKmMpLrIVbH9fl7zzdmoepBqhgZcOKb7iQjkGOunCx8
5mw2geqFZlkW9Tsn8zO+PJUWJoXGMd8588wFdTTXJpIf+Fy+EmWZRV87nbrqPqdqOuC0SNdFpH29
rmbK90p2RA9dD9fDM1477osC4WOPPtP211w6yTqypxqmCFyphVgHawtaJTUUgLFWzYxaEwKgqkuo
GV3QZvU1ruhYqBehOjGbAV08TxgTBGzi8XWoKcBQhJim8XG9y8YTBChfilnFGOyXroTcVUr+CncF
Om6Vq66mMHScZM6tqbFVsSzfeRZOEvKZK0EaoCFgXdmoCh1GUJ5UKvwkxGSb4+mxOAwU0Us5Q7ap
eKhwLmf5VGWolu3t2VmsbVtXqTRV3bfwSCqYdOzRznG8zg5V5XZa01yJZRNsKnxA8DAof+bDl7MC
Z1CsMFY/r08ZUKWoI8ul2kHLU7901kq1Xj+fw934VSO4BV5ET+7te1u+YhkEtseM7srnZ/Gf+6dx
enSsx5o8J20G9fTQTQ5vgxeCxYfqstTQsI/FR4eu+p9cLqvxTrRGVGH0aEZb6VF8JLmXSz+sJAk5
YjHpX5vm5eNZicz4xAvpnryinN94XSButCrsq+nP43skcNaJrPorB7n2LOx7qze2CDule1ZWDvfX
gH8J/iYPLqf0qrheO8wGgLLmrbnosruOQ/6jH1jwdnYOY16cD62DOtgMr+fpPfP83jQWhUtjpQwz
kKTKxb49D+f1ZPf0dZUupVgR/6xS7/Ei9Ech4baJekzOSXU5hsV8PUr7e37zm/6+tHL4LfLL5lkd
rMv0OJCK95hCDCljmRAHbD5l/d1Ji3KqnarfPw4lLgMAxgYwDsMRMlOYft8SlqaS2bXAKKCRjLod
pb1RdifVR0mr2zZvEVRbq070LdyuJL2iuGnf6ilVJ/edZ3HbvFd3WLZ21WG8mVIL/cwz8BmXpUb3
GW+mmScpLh8FVlReSBPqLPl2EboWqxCoE5f4Apxc/iQ+T+IJ0xuOiOqrF32DPDEvD8AR74n+Cj9H
M1LJ1Cffqd/nR0awU93QuGQbMbLvi2CX6CkgKjC3QjAEFjEGXC7caGkNdMK+q5LPZrSegSiTchKo
8q/RchwXh6hv2s6O/WYq8Y8knASGwhjDr5huRlqnaWz6mh7s/aPbaHlR01r4rB5ZFKLMNl7fkCGC
6rG4rGA+RWG3r9+NMhyov1+49HQunBfDPdsFA3hky/Bnov7xRyhT2bTjvJrHtqxo6zM7vpdDEqgz
6zov+qZr4KnAcGTOXFKVGHyTvAK1pJFYQLD8mfQpYKSU0BoXTWEy9ueBRwc4UDq228hGkQ2FrH1T
xrItd/MwvaEmPMi0wOANx8LXei6I9vPAE5o7iJvO6x3K7bovJL724Gi8558QdPhUN2/3dCH1xXOS
fNYJWRr+dfg4VaSKL/KHN372xPv9h91GblYQGwzFZ0XbzkMYHXEPFj7YRSvx9XVT0CzVcOeABwV4
5DCgjsMk9Y4/iXd3PP7MzQtwOPXLN3wI8GEcA6t7+fwDmyCYKi0oHViYxQBOB5WU5BGX76li5lbG
UvYHH+JYeCbz9x8QQ1Agvus7lwBvExkaDSDwB/gCSJGVKyj0FdwkclrjAeIH6LeLFnPv6WvRpcKZ
a0jpQu4r9bX6yw3LfG17TvnMfOUUOcDzEuIUAjd/7tRbl5UyEct4DZjq289ocAkoCC8hBmAbZLDO
LXH9DB6Iz2MvOA64E5hNzA7EcCEWwX379i/YcRfI0AQ+h10nmbLkB6favXRun7rzxqGDRpof2Wzl
Jljnv3LvTNHr56njastMIfnDh/oTfvi4Q5wgPry83d4OncG6cf98/vDUv7Pfh9vPl+CVFMXKrYmp
tSKRsJkQ6uXLbilQDYdyo30YK6zs/kEfCFKlMjVeCV4IAJPV/A9UBuB6Nam1nwJ8/SQF9Yw0vPGt
ITAY+c7hyM2OOAKScBhvOVzajH7BLPz33+lFbc1XSazdijmagPiDapvmkQrm+p76MC+yvXHDgbSQ
CZ9somQuKOYUlYO0VFzmqHmidXroadG+wL4tarTK5TGo5XR6EZd1BlNDcKJTuwQbuE0mvGO5oLQf
+6lylFsDdo6OsoMx5/Qv5kBu7PhCc6dCVliAKnWapaf27vDo/I42HobQJVEM6iA7G/Vo0FIrbvmY
hP2NTv34syKDU5r9osTBTCDmNqOjMkDKlG9KFK2K2qf9NFpPRKVkOlHuHB6f0jER1QjGzGLc3liK
iUautQ+94KjdknpJ42JlOZl95O4vsafN2B2cH2IUdM5oifbJVqK3M46SUwmft9kiaIN00aS8bJCu
YNYdxiGCIMBy7ieaywYtKBh1rnwVeFwIYSSncbPv0NVMTQ7++a7uyI4EgGbP9uKD/pi6VNnEQZf8
OdZdfl2lk1NA5w0F5xhnaQmawSqzJYPDBDOsm5wycNi3Bo/qbVKJUPCJnBMVxpJeBRkDGpJzdP4z
XfYlej+jjtIJ+7D9sy4B1SKvstD6LVFkQ61C4YyaZ9VBIVSFKf9SYgc7jC3ElPEi2AnAEi+E9h4D
lc/rUmWqGlEod208nIsuoL+5SRwykfmuQ4NmnuJ5Ya9ou2/BLvd93aup8UfxqFgR81MJLnagYpzm
wLHMQJGbIjWV6UMvZ0BBaXnYxaKxVLMBsp4xPkDXwJRMNZ9tWcUSxmuPZrJ0xQSbVf+kpDXp0XKO
Cpr0622PjXvpNsvJnmX4JgvR0Wbx50IoMzs+KmlJUewTRvZNClWVYbBubI4CeZT3mQR6Lk6KkW+2
fZbQbQMG8Q+2aHlZbCq769f2kxx7KRQMlDhb9m+sFHNnX+H0iCuz+JsocimYwRbOPsJEsOhUipZ9
mz2Xjc5q3TfNEvOGFkm3TZx7HtQieEIx3vKpZyN2U0X7Lb4rvW6VLWKvpJoXdZ6NVy3yweyZYMo0
q+9BvOjAdJ0f6jRvQwJlpSmj5kWFKIpzLESR0setXdGvhEF2bXVXByz4fdsoRwVZt/VjOz26s22u
pfmtyQAndZ+b6msrkbQEd7nc1Eyv6KZKLy1yQW6ri1t9289hpDBXIyWPaOARYs8bZMHKNISsQn+J
pijQP5odxEEK5ml2upTiw/1nesSM5W6Z1M2Ty2Z4zja28ZZVkD12s+DBg1OuZkRz8wrR0/SEzKys
monR0r7NdL5A7eLWjAY0D4y9PuRtfQ0ytEGli/5wVtGROYf/r7BRtFzSbUnTbxWLxQB4bG1Mp8tZ
GepnTJYl3ZQrG4sD3yLTljm/GRB1WeASRPrAWddXwTIlEPTffXoSL0j2HuYvGRsvQm45yezWkL5u
TC1KTuYNZqeGMX6Vd0ewufCsfB38Zo8XcJMlWsqUdwNwWQL4cKlaealmWhTkTyTeWOoATDxG175U
6uCTiLcOg0SRs0B2cZ98MTdNvoBpAPinHrVNC5eOj54j91wLoJQXhfB7CrC54lZJjqr2p+vBiWNW
UAHRGBFMHj/VNPIHGC0em4IhPwdI2rqBmtsguVSMmigXlDMDmFrYfhB9lUhEfRDm4q8/F2aZZVG1
WJO/sb/76y94vrVcpJ3cUrDBGmCd3aVk6BdByMMK3hcfyWjnNm9buRPp2zNpNDxekQ/nkAeJppuL
O3v+g9TLevC37PlkLwMXekU6C14paMp5mysjGmnPndQ3JAcuPmor98iilGqGZsU+9m0dJ+3vZiN/
4Ux2oxP8bj8R5M5lQAoQx/Gpy+t0M410nKF7B6RdFm4D08rj3GpxdpYabzbrFw77bCWLufRUi4/s
kCXOjNKtdqk9p/Mqo6YacGVuUnuW5vhTdwRjqrzEk7oZi9Dqmzoi1CZ209KyekIEfWwvraBj+9F8
+PRSm9RvtT3+Z5/SOR4osYPuManr4Uldnmro+PBtuMayGn7MgvCNPDKXdkT1Ugsyv6YYxL9vltVJ
/dUM39ucwt15wGrhKse2Dzz3qfbvXmhfzXdXOodem9R99VCxIuxp4cqPpkakypdaeNybJwjEm/+e
Jytb0y1B0/zyhdy4XuKeMLT0X5NCEzPODZfPuhTASTXt/3CtlNe6aDpvTCpR3RYosUNfhAuGV/+u
wL8SevIwu9Q8mHfhkn/Pmq4vZuEKGXTXod/CkCQEE15F7LLh51BbEPvNkwoI4ZRw3ZwjM4YmDFm8
YFB9nq1nDWvaq52bhPfRUnhs97roIp1kEdR0SDjYNPrXsvCE/zo4nDP/e15U5uFQPN9u8CoCbeGt
Vf2g9O/33ydGygQIDx/mUfi7cVv8AaNwL0+mMRMzLbzmltHYh8ng9Sh0Waq8m8mlKuEu8VBZTcji
r03Xb83QgWF6BKHI4qzNG0h5necxEKx7EeZaeNIwezwKDfdhhvEbmMiepRIuFo76OyX8Z9f9N3Nv
+i5RDGedNOGhR2++DDcMZMGvZkZT/q6hMeHTMNL/7idoY94FXnPTsJ0197L1TTf0IIYLydTeKvJQ
A9f5604rJbTy2A7z49E0of8aE9ZLON+ytoNidHEHdmL7b/aFr8Jzm+CBCCx4944mCRlOuhpNRTXa
NxpTkxiNelQuSNt0/98Nzf1m8A3TJvXKbhZmbrj3vxnxb3WG5w0z9t/zmpW0wTB82XraTxjOsK/8
zcGGu/FCOjSM1aRuTfytBCIzPA6rtu6ZdjPrLNyFVwtde5hWAm46IIxPmFUkyYF5s+qGSRlG1ce/
oQuzv4bIpuIDq5T4mlQ+wynGKfRImImh/YE0noPfSeECUZMo/D32b1r6T95ES+FyRh+XojHQCCQ5
Yc2xuKuR/LbvqhXd7SEfTYLJ5AjdYH8Q6A9iAjGcQiFnHRdkTBiw8D9NKiyERvgJ4iu0/NZEqa5x
AEJ+DFn44l8bA4IkfP0M4xyu8DAMYXIYrEfxyXvlA03ZdDfGKUjLf6+Ct4vups/XlkyY+qEnd7Mw
n/ftqE1x24e5aof9pfuw1+264ec0CF9s++v+0yHgqOFDrrQ0jfzV5FNuIw3jQONn01rsLQB7x/4e
lRht6jQIO9nY5HW1C3Kx8J1yJ9xux/bZWZDH9V131V27/rYvouwaDzI1nM/0AdvphpO2/cjHabDV
BNOTavNJYQH5pqWcgVbkuBSXiTo8LPXPVEnw0nQ5lgOIarGoGCWDDo0sWG0nM+FpS9FR5Ps0YNDs
ujfkeKoBHLgGWU2Ue/tZorkoZD523VwZBNEVy7h4e0csQtlfgdrMuRadmiHxomWMRc8EuG6qjCYJ
U2SZ8AJzmDsZHBnFndJ90BiE6gI74P+gylThEIugXI5cXpxn04395elER/c2TJvEKgl+lvmztB3R
stKp/HoK2/obJDuJfgqsClBRgh2zw3Hsge7T9UN2eyFVpoTHKK9bxyfRdtIiBuLydDYqPeFjP3fu
ZbaNtLnuw3q8j3bnXvrXESbRDJ/vKLr2gISBDT8qVhir6cAFM3EU9BmYQ1kHo3Uj0Tz245nGGXfD
Dav5siHD7ML0jNXM9U+KwWPg7tdpUvovX/+UjxXfXQjpBFY0QmBrcmanm26oq5Cth7n0UiZ90Uqi
baCYg+EwjHXEUcYi0PlcCU30D5cypYVCJapSOk9RF/UDwxDC5EH8V2s96z+BZ9WtxpdbxULRxNs1
7LtGik4lkkDpghQk9SmfEPUdBMknaVPFSTRwWWik5iO91gwbEG50mqHoWh8ZRWSBPaHuHdw7mcPY
8/RBQwJc/3C6zt1jjloWcEEFoqV/48p9vO7r4XO6zI6MnFpeB3YnEJ9z7T5yHw+IUMh8paKql/M0
QZdMQS1nmEpsINOuo1vzOo1FOnuNe6k1hXM9xOHEQmRMaE8mWzX7rJdzvtXxRhfA9BuW+4i9ou4Q
HqFzEYOIRrGZJ9zvLMwpiURTkz+Ir1XDFzOsHRGcQb86SuIQVZZF8XxJ3qgYkcwC8ULRGPh7zAYl
1M1T2EOmT0nr4qNcICVaKTF5n8o4XKvjEG2bBM6VA/aC3grO5XBB7TT9rRYNc8NwzUiJAFK1w4y5
zBshWQbCbF1j8bLLAw8yG65i/lBfXcYLU8b3pozlFpoWCelu8UhoshdlzcmZnMnS558yZYMjktd9
ZwWpo3v/5N2TPMpZKAdCZtPd9o3H3+e5MJeC8Luaps/RpnsIK42m19fP9ktFWKAri0KmT178+5+k
DOyaj9pXuB3E+ry/bV+dGPkIQozy93EYfG774UbMCXubB3mOgnQ9DCTZiMGJmOUJ8lKQwtoR+Ti2
3XUz01O0f1jyGni6ll6nTEyvwnXDuXa/P1mdC3kwUZeLas5naHSQ3LywbkhAbKyI0eJWUX/q9zDQ
gYjeSfD070lz3CjyYWoeXOnuTDkPClcLAzrbjPwI19m5XrgXUHZ3M7iIz17/to7FWOtzH4LHo8zH
sn+eXkc5duJmgLAl970Z7KdbXOK5zn60a0Lnl3LVbIl0LqW6vfN7tj1pPz4VKC3he1+XVQSrxCvX
wqIiYlo5VzPFy3dEQZMQ44OAiJTPjUQtplT69v3YiDQj5aKSJ0T0pnaXo9xatpd90W64rr5SEtBk
z8Kmlq1wtpalopQTejdR/viQ6yQEaHoUvmD1FCU5V5CT4ioiphRvviiCsrHFnit7gMIyQn1VGvjR
lWletqAOO9taqnIpdbEpCNcv27kOIp+3bG8/Cg+Jj+5ewpmvss/tI3ydts1SI4NbrJosJeDcsnB9
q3KivKQrUKRUILlVa/Hhtg4ZUL+BAIITcigWypxV1VhjUV7zsrp5aZDyDK5Bs+WvUhxFsn69dqsy
4xUWD3WvX/hP++vKuZxpSRxtTGqKZYthlwHpiolKV/mSMqLRcxGPO97R4L5tnaoV7Ag1dbBLtQOi
eBzWpfK+tW2tK5lSfg49d22FiinLipAgWJ2O2P2WOdHpNEE1VQEDMi8louciBTbNgYoTtLxlPdde
tsSQ5pV0N6FEUKBVBeXSj1kFOMq3IooagxBRluRaftWj5UlnWVM3tZ7p7ZvPj3Uz1ct2sp1SpodM
tJfpBRrKV0WRE+VXkrWd30QbWUQlUZ+4PzoSmebNcHaqUuJ+aMQb6YaSxK1H615bVSOVezNVX7TX
tfd9DemHrw91vpv+ovFooz3urTuL3rJzaC2LyepO6Ew9hspwX05XT3XnNxaNeHMHglNJ4qp8tNFd
theNY/fSlmHXjTZP/WP3Ori0h4HMctU41U+q9+RfrRhveBFJWTPanMabuAS6i8ahf2rv+od2bLTt
TiP1Z/PQ3/Tn43tzDd7/se+GKz6bp/a2691guulvu3PO4dFEwmwfB6kv1t2/38GiL1S2H6y7t9G6
u5xtB/vBC7ixux9s+ktlj9ddRG0f666jDvn9YNnNfhxruWzBdyeEVV2xv7W77Nqn6XZwwq2xlHn0
neu9CqHHV9PD6P4xH0Q+J2/vm9FT1tZm1NyMws/zI/K5GfHzjpTH/BUj/N2MTvfi+Ppxd1D67fyx
Gr2n39SsKS9G0U5kqPBUPtaLe5WKVhajRKho/9ZdjOKdTOsbh7EgK6L5zk2ATlHsueogKrtDI2Za
sUp3h3Q31ZpU029LmOhXD7tyL9MSDawjYUm+da+BySPVenYu9UTrVNJbvVQr+oadJtHqPjuJ1r0b
aydrPwGr7McYq6TDE9549CHDqjnh0oO/8Vq6mCl0ozX06l6i+q2qDFDIgBBHZ1BPfmLtgE+22NTD
QZPgcL+l8GmmxFk/DccuneG39OrDZ/k+HJVthvfh9eo9U3KMZcdH+p7WlECmG77JceMUNu/h1PAl
5uGuQwE/HB2ukSmdqo4bpNW4QVhd2ryHCGemlOjnSj+xvhJFPsqFt06QKiwo5dhcIXxwA9ApJvrd
A5yzi0JVc5JpR0BX/0NYh7+i++4UPs+Vwpn/jgjHh0v6GzDYldBaGETtCUe5TQBdLy3r/x+iWDqJ
FU5fV2QEV3RjNVw6KTLSP7yfHH7xJEESOJUI4OeD1t5BrM+HHr7rm5njGpidB+tKGoJkHARHBBQ7
wLJdu4TtzO3DY6BU/rt3xLv4WMMcd3hfVsAK3mEPfBJas4nmw4v5MDQqNE0ps/9oOq9lRbk1ij6R
VSqSbskgijndWGZBkaASfPoz1u7zVyfbrYiwwhdmEGZDtNnFM+JgvLjGUIgTYXB44pdAYou/ORDn
KF6dIjAtPlqgGPhA+idAGh7uZ62xgu598RIOZKNtuAYAOC7X6D+jujZDmwgbb0/8pFyzhB1xOVqK
w3HZt4zEI1qC4iwEPgL5ez6z4cU6mtJsAMuUjQlHbgEabzyxuWlbPpNTK5Gc5tQwsqrE81bDc+IV
UO7FLeIaiMfiZFMXGPa/t///xWCvO7N/hxOHvPP/hk8RnyUQ7/8dkjeJH+z9dMlnLMWRcOhwtS2X
Ys0NAqT+d8I8j5sIbxdvFD/db7lbvPe/Q1bHjvgCAk/fCMzn3REfJ86Q/gAfyjnz7s8RfXdxVuLN
4qwqL+M8+f8EBTAA9dhxmryNL/hYip9zYmDI+XnNwcUR2An+/oUkx6+9L86WbXdLh1s8IV4inhaa
4+IR1xkUBw/QtuAYPL3DWGwrAOniWfEBvBsKpLi0R3Fouj6ck/jhv+PsrT13TBzr37NCu1y4kwmV
b4HyTy/iq4Lw52+B66cVLt58sxtE9P6dHZdkTRNevOLvB3/nKT4FDXQ+j3iBdvfPK3iUuXSO9xNg
/w4q4cGPCEF8TMYV/DsBcz9p1mBr0QPnPONAnG2Mlrr4SPFYHD8Ofny9nyes1W+84t+v206cjngF
1gl/B+MVfycojiR+JU4cxIF4D6rvYFcDgADiLLnk4IcEG4HPAXfNxfiTcOdOxEHvCIrFSfAX4ro0
w7/zp8vLk0DUgfiLgz0wdHvwbw8pdCgVPEJk5xZgYYlPWxwgRSmOR9jCT/gpgQQfyqkkRHCcisOh
Ei5D78hZ8Ym8DdmQvz/8FPWgiE+Ds/rHz3jsxKf90KgXhxZnGBNz8dl87QeP/33VG5+IFD2fAmmR
14kLeAsAO6Bgz0v+/S0eiTsk5O7fLsYx/NvjmeLCc8feusfJ8lXFk+KF4o94I6kPZ1C4/z0raApc
M+HVKh6Kp/87fd4P/vnvCTgHvCe2HztxFCJXuDQmvFqYDoI3wb2xH6CGacOMfgb/IY3m+/77RCiT
CMb/fSQQDL6xDRZCHBbzPVAYPAXdQRwNpgmgEpDHMPxkqwXUgKMGpi+P4Q3LcE6R00nw1BGEeukI
4uPRiJcgmgJWg6vDoTjg9xIvAZe+sKAF4PA24bAAFgEHwuO77qCmUqDPVTn48bZt0MWTVgvFIWFS
1P73MUwofw38e+71Bjh5IN436d+D9uYD6Jc/w4eOU0X4VNw+QuK/4Fe62s3HKBv+p/YYouv3y71X
7iVa0MAA/A7jIizVkfJwK8VNpwgHZb+gkIb16FM7xS8A8K9W40cRtsiSAh1wa76SA94CqgDsQRqf
X91+lXTXFvvnJKnHN7jIsuHIRwQ+IXA0zE7ckAcGdhb8F5UcVXdUIuEOelhe9xc8ntg9m4/KqroW
FFK9AHpDtzksu4CZTbUDGJXigHsD2oS/OBiprgVz5PUx5WGhzGVugASiVWDdQaH+sEEAgQLqA4JP
ZQFH6AE76QjdMZ7f0+GtHVTLkBWBiPLgkApE0Dn+yhV+iyDu/n4DywA00UVzuTEl6EcliB77KSF9
7fBFeW+KIl7iwHa/lSFUhh4YmqcLZYVXwt/MnuI1vw4wBnj1CF31SWeACylgCtClsLle78KRcTWv
o6qZPG8WSmmJ6spgH7CI3TvNHHQCWHO+DwB6Ovdlj66sgHUAssglZAkEQIOvBLlCYPXBL0BYgkxa
YN5hQZnYi1oIkF1Bn0jQwYWbmjilZPObt0hd8UZOB/AH2BE6hfQaAVsAmogolPX/gBNA+Pk8YCoC
qVGED9VEZosLA74H5M0gM8v5C45HY4BJBk6DzBhQN2gALHmwosSekSFsFV9KthXd6i8U9NGaWXLV
p7eJPpVGaG7pkIBPTySEgZ1ua8w21D8rSdhY2EsC8wTggUcgRCd4U6A2CdmQisOTE8Cd7Gq50SIi
A9gN4EViKpKVA3xBgGwuF06ZeETMxSlHsIPqFuakqNVA4YGLSuPveFN9UHA/EO8DJwEFCmaLgrRk
Zif0KjNwxrWRUeX4mjH0jFMLag0MLtjk7bc2WjTsSyHKjIJymjn7M+La38TudM1HIp6D5F1IRt56
fB5ovO75eVV3eNb0pvVJZALYwU304D1sTmgRvFhNxo9Vtbn7g3G21mb4+kzew677QYG9tdEvDzWT
vrohkcAU/m+lB/UCJwHh6XvKxhQqqGeS4itTyUfgxfmRIdV+O8SLDkczhLZ8YkN80ypnlXl1kNOq
uXk0g72K6mDHou4WCEsD3a0tSnZBBuRRmtaOPOWqdeffU4aGhd9Z3g/J+BtSmMVHwmjg6IFWhj8P
8WmMrlB3jF5KpiLYxoiD32PgyV4iiwh/+2k2lFPBvnDxUDz9zXkgTdBQwHF9MRiDSl7okx+Y49Z8
X7/48qDqBVF8kq2fo5crXJaRmoE8ycmZH5ArQmFAhoOAOgWInvMgw9bG+B7lyX6sT25RfUznJVZc
IIyRUGRjIeY5SpMK1OmSE0X0owJdtW4bu6XrDXWWGPQsLOG36bFPeZOzHJ9FqdVAzynD6UutTV6G
1+tSX8Ar0Xq2jjh7D7ML44e9D+7T4JQxCEOjGoQpkoIApuD5yYxdnJFRDTcGqoFqcdMf6gMUxKwO
zu6s8aPHWoHkuS5d/qkoKHEpjzFaBewQLPhHsu3gMxqQzMcn5ZgiKup/I6yarJR0/LH57T6IFu4U
mGlEzQPOy+zcvRqNoct+qK7K8VtArig6GzHCPgDpUMVDBYW46KgM03N81qnkg2QFZFbCa0MOW1+C
0IRBe2eeIKy3/o2h0J5wFiQ5TI6dcbZkn34sb8v+pDt5rgfnomN0mRRcO6DNoHXFOms8dl9OJhGq
eVCMQJ/ehQGPoOUKzmkFcBr0yzqFLcrcLo8/zSlxLgTk1jOZ6eQdM2pISIsn7Igmkoly4j+AhKTY
JNgxNVu47F8Ei807FNs/pVQZgVQVQUnY92gymV0HmdDy0MK4O9wm775xmzTXZ0FRmCFjFhtItNvH
ksB7snfUaQqQNx8rDrERyNytOlGFYlUWPe/en6AFah3ckkduAeRGxHCtXuqoXahX7dTddJbNbLDp
HT6Ab2gOwmJgwJM30y+d9Qj6gBVH8uW1+1x4mN2sL5sQ6uCZKVM1BCwv8DvGnfG2kCgyIOaEP0of
UMb2febRF5gqzUn+D76BmvgCpfo7hByw0WjMYChPNcBWR5nftfqWfv2GWViEmvNeNKvftSH7B1yy
wr0HL7++/6I8xBLt7nFk/prPaXaOt1//Sz1Gw8JRnVQX/EUW+awNeT7CHqE7ZAGhviifpakSquOP
CCbdbsRtLOgZjSmjcPGvzTVexAslQiT49Dm8xqJ+kayy8MmCi3A3SJbWie92V/hCOJwxN+1OaymG
lmK1lMQzJoYBpPmO/I8GOcn40WSD7MK21zFbhIWKIG+YiGaXkXfiL7ziaAHBpmZub1RejDneKj1/
kbvAa4DHg7u4tuqluxis85m2AfKLUhbYX/1nq1TkV+2iGdd+vuwsOudkGc+bZdfFVXShuSAup9wJ
yk/9MJs0q2rFmGBA+01AzacOv762fpxAHE0kdz8nYDKxfz/e5vtxTskrmeE2EwB4xnJzylIPZvdS
NUa1fDi5MJOvcaFPlugnJpfv+nlhxpaarY1728daFQv8+jPOr7SXnPuuXf+Wr9WbATvGDI+uFUvI
uDfpDBsgBoK1ixQL5LrlfvxVgu/Ar5lUy5QrhBUaBiSa0cOxc/dZ3j4mkjO4gVZfS3njoYqUOohk
48vWCv5rpI11/waMmDQS8VRABhX4I6u/B/pldTOQHjjY2Wke3BM8A3gZ+rJg+Iwe8O75F5be/GWX
o+4wd1+uqJ8vlGmGddB8j1zx6XG9h0KOydgvO8N6XV2Q42UxBtUCDg52E72xVRdJgMXD6kxeI3Qo
b/MYd1HFo+PhAgrPDxq1TA3tswkRDdR7Qrs5vEtKKifZpSE05N5zt5uLWOVQoeubTM/DZ/bYPKfl
8j1UqaRsW8Q8E7TObZ1VXDEzDTyzraBwaybIDkI9F/hn1hVEIp3bSyzf0mQP9g62CVfl2LJVwWnQ
iIuEvj+maUaBURWDD5PUYsuw4rfitIu+8w6BaLmdaeswBmal0Xr/PuMyGLbQUdZYQvyWBeoiQBSW
1E9tBe7EmUvARE+hfoGjAsePQKyGCAeJIAo783rD4tk5NAhJrKVRN8oIRUAZuQ80NK3eGJ3z/kSf
3YJ6pM46dkKV6et0z0psDwjzUIkjnR6gRjkS3leDbT7MbTbRldSx5SCfKRsVkZ+QlIU5gqEh/rKa
9xbLzHdRON95g+bbsG91rp1rzB4KVlkT4+fN4oAgmHABxP5vXMnW3s5HjK2M+FUZM10HrOTr7hrx
72F3kYGzomoYbhMjAKA31oOG3iAwV6GUyKp2eIf7iLWkk/j5z1SDDwODiqAO3BwUMWROtO24J030
QPdmMIG3ahxqGslcpOE7qtwns3aYbpmTsDDQljJwvBhAjXjZRfRB+ZK7xW0NKpz01k8bjUy7aZnS
QFa5PoR4mSOjlowxlf/w48WNyjKBO/vk6GN2XFkV+03z85X5jWIkxuTuO9LQgZDclH6zjY/Z6E1T
EjLECvje7ITyiy+vCJECJt7nsj+mJ65vMisqI2G/WsA/+cxeMzjYVhy1x/KiHPtDdubnjgtajvpI
8yHfy/WrOKqvxU6+SyOiAgdaq4syK9cbhfOB+z2mneFz1F/X6wzRJ2UmYxp6VYaPiFVhpktGH+UC
VIpvXoNV7whhbIaf1g0ROARLkIsyGTQJ1a4CLlf49n+IjQC/85Ipy8hrVy1bclkjd4Pt3VLx4HNU
JJTTZYwFerKi1TxC/gvYXo5wl4PoS1Qd9wiJ1UBojT1/UkyNOoZqhx/7TvJ37GE3goKRqMfhihNk
u/eS4hbW4pQD8+hHh+cLKYynReng7kxqPA59NPepkcQNNBOzrs3+BLA+ZsX1mmWEuYhQanei+NTL
eEl6oeBI4es9Ak0NdR+IR+Oj33IZLOE5OORKJE1ZkHfMb+68Iu1QzGoXB43dh0oPPrJuvdSPyYZM
CcAsmEM/WeAoFdNanwGauJ8rq7BfMHvgjkWVhHKmCsGLEVRRt3kC/Qf93l/R8AVUdgeqDvZ6Adxd
AQKI5D+Y2hicfqqQ9tv8TQf3O65nwmNOd0AVjF/Od/SaS+DgCNZARwp1z8GWmnCOABjhm4nNGD7b
pCJvT9ONDiUJXEcQ/Xo7PVB6JAS/VRu+F8zbGFPmcMDYDJIDG3X1CLSbzTsZjQQXXLCBHUpu4j2B
mLPbJ7O795l9xoXDhofGyXvbc+9jDZ/vhXhTz4Ui1BntdUNpHT55fxrnCJfTT3bvb6fej1BRlqdv
9NY4K7ohvdxUR8yMFAWIjC5CCx1p0UXuQqRSsUjGUpqKdKwqVk2+VohXg4vKZIosBPIp0Iua1Rsi
sP2dS+g3MJF6Fw07BPOxASzC8oY81lwb1n7fkenbaSH13Q+jomUgoPUPDwyFX0ukodgjpiOGjFU7
UkBQxQl+rt2I1A7xyj4MHqEdCmX+ol0kD6tMimOMJP6+K24+h/6BOpiV+99rDgzp56dTFK/At5iS
W4Cfuf6AA7B2GJ3dY6GigW/Ek1/LJ3xP/Xm6kabJOKF7JZn5iH4yHFQ0r0f5jj2/QDrmS29k4AtX
xwKqSDlXJKeYymh8cXKsrKMf4E11kx7kt41K5r0y2ityj7oxonMPwAX5CO5EbsonvjH5y0re3ABU
wBKGd9s3JNiZCMe3IonSdjc6y8BUeszZzKUdn10TnLDvExyBjNsCMZx590yH88hSOJjggJCoBm2p
xJdT94tYIebrYNBO79IaPM0USaC3zVfzskV1VaJiQZiJO4jaCgeDEvOd26zAY031VTe8cLVclr3b
+QPqIGRp8NlcYbSO8KAoza+fLvqbX3ALP8FPLEQUNSUPtkRtlxaJY4fsFDAXKjP1tjyWsitKChch
l4h4SR+xrHW8209KD7q3w7U/DMIykBqzAMeDtgg4WyoLudMMUKsmU3U+FCzw24E/tK7PCkDtJbuV
rrFHsDe/bIzwinnrJ0CHfG4YlKUEZXuT975pMmQU3RDmJUGzykt3yL7Xkhx0aX6mJ1z+dt9jbuak
qfX6TehFEkQOqJgSbhUMMHLVLZGIyP9YPJCrCuS5ZAzfXotGYDFnGyQi5JfmZWdpRYx6KEelu+xM
Y7/YvIYlLY3xfsLocOG6IHRPOsgg/rJ7Qule9aY4BczSC/3vEYkTHp01iKYAtJOZRXLG+NNZ/5fF
kUBzkqW+iNqOfRWsF4xJs4XJheaNiuIgah/OE5HPY7beM5ppzxNMn0lrEfmGkIkWN9J+hKIquavk
VbhgwNp9mcRHKCKWkObYszLrfSRU/aIYDqj07wv3Z1+hO+joiwqptMLqo+jCTHQGI0QOWU8XbZBb
VM0QKzvqfnbEfeGl2rfC/VLzH7Lly5P0aHXQ1oJAkdvZukTNkNpX5nT2HmLMLypBjgVGLWwDDr14
p5ifwRrWKPZfkfjEC45a1ph0fwq1d/j1Sue1SVsh6Fq0hnyzepEePtWw+oh6Ri5yNFMP+WLdGXUB
kdjDCwZnpQJFM5vtNBOSiFtqBL15GyS+Nm2vaDTDmsHWJxlxU7B5RJbCJ5hE+5F7HYFRq3DnztbJ
kuv7mJOs5zvFo8o5IeC4i3mlnZTNyyBr1QQv+77LaeHMibFoutuEhQvSLPux2FKXzS4ZfTkaxFOd
5S8dkWOTRFMR605+LgpYzyEZ+xY55AdyQtgsGz/3eaXhSt+B6jKC1GRGuFyiGtW5dH0JEhBVEeo4
UMfAELTOoUdnmBKaRm2UZp+KeJWygehJ/s5K/xy+oT0u4rD6lwQCIMpNcr1xsbhRiPPLQCHOr48J
mrZDdB6pn1BYdgYeUXpvRUq7P0HuvJ1JrVfUKW6530FEfO/kaOctb3MqLp2w/qvJSH/Lxa4ZdQ3g
WMZnLDGiV91Fut1vWmBNoJxWFcIhxpfSZM94iagldfRLNYojQnRMjAlmmZoe2sjVWBvecFIhSSDE
EoHNXEbKnGCHGFJ4d+4jsVEacD61s3KmF0mSzFgnJl6/l+U82SgXjUlN9g8DFCLgJZWG6Q4apTZ5
ot8Tdn0KZsHAeXoZcVd4275lOz5nEyRD5npmXp9cFq4TpaeB364Jq55L+UyA5LzsF6Ji8aJ/YmUt
V8mMwp5PHm5AtJ28qcxOsmOPBd59HEqwdZhCQRg73oMiemxe7h6MEOUah9JLINB7E2Apbne8JyVD
cwf/0MHmNilETu9PMZuYPsY6uJ7WVTmKN6YeHDX4MnD/KBZDJ9SHrzPYNIInML2TwgTP6mHZamtO
Nf0dMCzxb+5nSNzY86roTdMndcFCh8qmF8jT3xTkCsTcCSWbL7Ubgir6SLRJACO64CGhEXm404IO
Gvg6ZCcD7VGf3KlnUzMSJSHsnC8I6ZtsGM9Z7SPgwrIsW6mTT/seNVuwBgMKgDeTuormxbHVd24T
9GEtbXLb4RCR6w4BZbUuXNnrAWKCJ2PDkVaoObPTTpohW/xjxx7ODr/f6mOa/WI7w7aMDg9+a3N4
ntTXyzk1be0Q08WZ7VULfk6XoA2iI9cX/Cb8q1W5gPDj0cIpGGcs98Yieu90tMF2jBhRqibOJLVH
f2ZbbzVgbn0XxWh0UNGi1nashuO3d7PmhK9ODr8DOZ5LeczX7bkfPVfVNT/gXcdS8O5bXIsipGCC
8V9NGIAiWsCOihAwwg0oqwPAxNuTCPVMyoHmXWl072TthnxVGT9XADGxxe/fQdR6HshS4PQFlgHI
7N0uEZ2/toQSd6t/koK3rxbC7q762Xcp6OBZe6YsVU27b/O1fHu6B8ZsqC6+qlFtz8Nqe7siFOsh
9OlkUTXtuIONcipX1OrKqxY1Nq1bRzlihXQdfFHYcQumKyECG9MUjrsI2/UxohF3TxYsY1RWCbda
KLvqUbJUo++K3QVFOGTLQAUAl4S73diU6Frzy0GXlIUoacRsfJnTa90qM6slq2WfipUyw2CCLUii
3RclQYaMBOVfHHwkym1wRVhh2ErGaNF/TmrEteLmCm3wD8Jypf+1pdObQkOwv+DDyCbEPqDZ7zW8
SdIeak5ohozVED7WHFTjF71lv+PJCwrAzjNovWKdux90Z0g++/gRDcbKbD9OIx2picI+U751a+/O
lH+OkUsy8zUZUm7XzkEycWK3Ysrn1j14U8fOTTYu4Dk1lMSVtKtBA8xzNCrY2NAZoEqw1e11z2VF
7qLmz11cvGaD8IE9Ecj3Q5dZtyB1LqwB9QOI+vdxFvYC5fTGOXj+9bAXg6m51Smx7U05C79IfWem
QldlSLoPW+fwANlqzYFmRR82p51mEq3kLh4f1Dh+Zo618dcsO4KuTwFWH30COiKI3dkU/fZzInvG
ZUczqbT5mZNMETqmtvWJek0wwOADUvtfmUWeVGTfOCmhW7a9YsjeBk3EBmrEW8zhEPZgP+Z3gzmd
qG/Fc6JHFY0I0Gn9SGj2PXA1pLxjJMcPbRy6sa2ZXJuAuPy9UUUlW4mYDW8Ihdg+RJKrmqAgECWc
gwg5KlZhdU86QCrgY5RwMKH39+POotn2JtL25pRmNa0X3Bl2b1bE65sdHSqtF8/pOcTzwVElwKO/
+Lcg7Yet9x3KfjPpIE8iREliR1k3u2zOdu/1Rs/Lc/mI+kO2wdq3KbkBCZ9nlPMFCI4SIftfEWmE
BDLVa+6eCAwQsbjPe8NsqlzosoJTBAMlT6sr07xaUTaVbG6NvV9SNzdB7M5EnbtvNCiF5cecy7VM
nCGDni4LuzChD6tDIG/K8Gdxhw2K8mTxsApxb8XF8QAdgZjo+r0+Vor9ZiJ9lvv17cROsiRKpLL3
XWHRnLP0oXeG8HdCi1O03HXR9gB3VqMlmY6yJXgnNpTsBv4bHUtWbG7LGsPVGcgNuqjgQam11SBy
4lE7aVg8lYNk+RE2miTdwC6pIABdsQW1I/ZEzx4xQdxmGaq1sdUPhCWOJIQMxZYRkaY9bejReENh
fdUwcmSrWrMNqXYz7bI1zoAhgecUkpaYRbGd03VXvXz7shCtVwP1qA/hUCo01MeC3qQeayL9C11k
dO4GSzjAaPBFGY3uu/Fhn6DNTUP+ThDPyUY7yRGC3KRZAQQhDxidDsFZEl8ZmNL9OUUQkhwzoThQ
Rfk2BUNqvFafFSxdUHGLB6hlp+/gyOYqRUBK8ftrAHUoTMuL7/BmJXbhSPbPRkQD11kqYrTUQJCA
x6LRsRk4TWUxXYfYRDqZcw/qyqFfZFCUjD7kTGfJRmjW1mDL04kJ85a5JBRBdNAmr3n915vVELZg
mLAdUx1ZgDEauX2jz3dtjAJNm4eZKyatvrpHFd7WqGSxSewBdwP1AqunGa8n/g42naUbyblMv130
RwB/QjwNKzsNqfGdJYiY5g2rWhSXtuQ6IEovTw3er1WOcLJhQTeKI0vR/fJaBpWoIoqFqHJElEwW
X5Jt23S46I5RC/v9y6iGHdJDP3WkZd/rdg0vCcqA9M+MHeJnwqs+oS6yEFN5+zI/Uyq+ZGX3HS0c
Kt8U4dekM8Tybt8hexV1ZnCl70XP7rPqUS/nWuq1UV3a2BGlMNTrDc1RhqKUiFUcLSwKiuYWcZ71
fgteQ5JdcvbuA2jIHZQW+nRa4lZDTOuo05G5Pi6MvGR++hyBTmFdWGj2jw4moc0DpUErvciz17Av
2iok2nTkPlBOxKKlbKgz7FFL2VCBkciFKT0UiHkIx98RbTjJQ8sBLdWlNrlHKhOQ7ZW7rLGsAV0C
b0wcyAaIaU0c3kovxSiTGF43LuhNeIQygFf7kinRVMYE40BfKTl0Bza7DKXY+OeU425Y+OWqsQPd
UolWkWCwk6D2VJ+LeP1YSEd59XFv98dslbzLulndmcLi9hqRsg1fMMYAYE/1IWRLpH7ouIITMDKv
O8ON1GJZStdUM2Hidh3N5G5S5rob7AzULb/D6yCEhotCMsoKR3apl1tiucWlHQvdJ/pz+7G65Z+B
akg19/1lf6YEhkQHdNlANAfl9C7D6sUx0vzOOw/rtvnsSPQJ+Mk4vtFfpt+1PHp9mCLSQ85H9Zrc
kOYcavw+iTqeWBhZlfjaL5LLPSh3VGD/PN3vgbyV/d+ZJJmlLEp24h0YGazZ40hH2CnVcIqAEZK9
+/AzzNFpGWcYPAl8Y+61yPwgDjRunS46vNRTL6cta1LCtkf1rbZ6Zp9+/C/QTXVGqF0W1EWAD/mn
ZA6C0egFsNmd+Nz6lIODdi6Z4xCpM5gHiot+6VxGFArQxY/I5YbvHC1cXadN0PX3C2SJ2BYEcq3y
uluiqjZiYD0gyzvPA9EtL745sL9KvzpI18J/ziAoAdS3Pl3/lw2foLE1B7+FaWeyn32HNbs9qVTO
rDjWrMdoypzowlUGw2esurQjF6VBg4PGZedmBpL5u4ohUgz1xc16sLAxrYhgCwebXrsMfof4/LVA
IQtY/j5SKdcbJWoEgD/BLuwNGX2vqbZmJWByl8s+Re9wRjTfElNdOsf9SshcQcm6IU9p42AHL/2P
kjRwP0533IteYc+RQxb7bEbxlYIejuTkPD//DUYGBAX8XbhM7zE0NMwHyDNmdzgw/ZWySsGLMWGz
EWLGIXtLdQTY4mINs5BX+Tg/QLGzT3eHjubbL5zKlU2WvL5D7YyckQJj6kb9AG4wCmj3xX4qb6gG
9w8pYtbqOjNPdHOqVWMC2wRkNmde549FM8Sl4LYTOShtl4uA7c0BcppbxVEcmQyhh4cGLd01qoGg
NWgBn5g31juiN+r+rurehgYwrx2GMLHEZNkR9Ulisk/HfhpUnWHcPTxk0EwlBOgjobPQ8dCLHJP1
cDlu3neFhgfCwnuyQO5v8Dt9MFYjD2Js1pbgroo5rQC+MZNmeIMBRH5XHPZTbK/gckDEU+Bailf8
/BfCOMiTgE5R5197EKAtir7a7fAKi0MeNqfPqbhKc/oZKxhZ8HhgMcbeBrEC3DD7h4eHTJlX9bga
PSOcXPTc7gOogCDxI+Rj8ifmPWIVfV+O+HqByK0By4M4n+hmz1VHYLApjsxR8QGoJFgVo9ewBbrQ
kjmiB7r8HH/eh6vrQFOdfFPSz9hU/JtYsYuRfmTbBsopZBW4OYWJPPai3u4lMAvcGu38AYRe2qrQ
UW0N1mrq1/GEbcSilLOUpzYQIXi0G5IxgFpuYiw5vE8RQmQm9sArzQNK1IhXj+hauFTqhuACjsa2
G97pn/jd0wfoD3XeiLSquwEsZQHJqiD4Ku6dbjo+0NdiRX4JCTlKAxwTBesFatZjprilg65ebQ+h
8eFMYJaWNME+0kRg0Swwz2jHiHFEdXCmOu9iOuWkB9xGihUqtmFVIWCMD8IOb3OjY8yAe6JNgdwO
sPuWblxGGaAxE+Y4c93tWRACSyS/HngnKIKdTqLaMXQrdmKE/d72e6VNn6O5BDkgRNPVT33UWQxq
zDbMQqI79CEQgSG7g9RGQIfQVfznB5rJlo7c7HEvW8h6CK0ewlVPH7LWgeKMaNJ8+na21KGlDtsL
4k43+/QOJ8jTUgPOTASxSMlRglJMUWiU57cVMTAlosSeUu1c3Lz2oH9hcT+8DPsdHAJC0jkc6oxL
GupktMXkB3HR/IxKKqnA/kRW3nXYY4tNsXnQaPqO4p0+Tiv7M/wduXNTuraDOaAverUg6JlndK7+
mAOiY0aR/MZdcMnfuOe6QeRhtw4NPvJ8A2xKu6HtQjll4xVWj7oKDAm7M35GIP7P6lgJdbG6pS6S
0+kIpHTEmvAe1a5EOC9jXrbixwd0KQ7CP0U+yZGyQ2WktGNhK43vKTk1C/SdpoAo66a4kSz2sNa9
J8NJshofCjuSMPjO3cDDa1Z3NfhTB0kEoktIznDxxSaO5g2SGhDlTx+qE13vpdOnn93pA/K7b6mb
GjmSN2QHD7KmAhuNl0NPhpi86MIShDCHZkbIugiwEb0Nhk7j409Bg5oeDLf+NednMfDnDoC7xgyE
zS5on5DEVwrmdRDjlH2nA/yeQzoNQJMQL9GZ4GK+iYlpg/awXLCeYWZjJEiqVR2K8KWZWy1CzYWC
bwRS7CDKiOTJ8rVv9S4d1rchCjMmF9ZqPSrhc2CkLjlNGkLCqazedBA1Qddvt11f3cEAtV7zx5R1
WZtgxGHcZ/TC6CgLmofJDKHdRNENBpVsc2MLn48CW8fdr7+mPOoZR/QuKgpsggtfRWBni5GK+P5e
SAamOGggYzAuQyrlnkRC4gyuHz85Pcl6EMCLqoCYOoonalA76Pzd6TjDMdk2a+c37zjT9qAyYWkv
JmcleEOJ9Pu7/hTEWyekH/z9C4pfjIN7OEB7RDjHd9ZAdxHYuQ2RY2hMdp+GKy/jvWiox8futOcm
dP14BLYcOmYyMBEGwJ8QerJXbtnH4J12+BsYEwrOb6uc0OZU4HjmyMRRHzNn1DloOlK6tCZUqiuR
KFL3e9mEC4PwR3GZBZLZ/AgYEIqJgD4wK2fC8BcderZP2gGiuXuPPkMQrut91MGeClrs4rag63ii
mEQM20FNmBo0A4KgCsX9Gbkp5bE/ZMZ3QnUMAUd3Nwi66AbgnkHydajtePzy2dece/imjqV7PSxi
sQ0YFbTZiAQ0d1AaCdkQBXxs69urHokE2dy87a4ZkX0Kxi0W7hYIV7sOMnuDxR5CXoNZz1dDlJ+s
l9+JUliNjd8dCZ8V98foRLHUvkXEss+LQgN5EkfgdKYxy3NMm2gSH5mVBS2KboDFxem16c7oPQxm
KSEq8YuFmd0YAjKLPubAkLrtGt0CRWi5sxpB5aVOyOmoPmHxl0lP50GDyCky1L17XzwOT5RCgPG0
Bg1J7lSNaat3n3BTByuG3hT/BeNLQI2JfcdJwi/hYWp//oyecKLKriWNGwyfcKS60hyYpytcrXXU
WdGRQUtziOBDOACcHLCFCBWJ5vzd5U4rBjyLw4e6BriOd5BqlASt5qQtK5Cfkp3hawd+Auqr4qK/
Sv8c4Vuc7VpqgF/NbH9+0WJwZfZhkaFGH/Wie0j3JmejWTTOfipt3lRcKvYUdjx50w2ya4yWPme5
opqHFNEqXpUIGdwXLFVbRmiyJdAB9u50YPVaHQvUiw2QtTtVIwSLTWzZ4NBQaWLtKcn4LQXerGwo
pSOdsMrENatHnUJ2tB5KBnaG2QlMKqKWF50cIrsPuSzNBvafGNQErqVmeu2Av/bb65e6Kp5XqFrR
UvIGAVoEVGe8vYDmssdjMO8pdm/OpokoIfwVmBQPm7GmJLDOgJ/MYXkeGNrk5pTdBHSHlkoyqyi1
URSqBW4oDYtXVF0Hpz7DODmm98SYcaSedxduUtmlgbQEWJtvi3lU3/4dafPIeUCuqo/7NCkn6qzo
ObhoZolFClEjEXrnluejlPQhNVBZs7rW7fzHvqQo4fajLdbs8Io3j0MxBvYVNfszeElS5YzS12cZ
I+df2OT8QUPQLDFH+6fbpOM2Lu3VwVoUPXbd4cftCzQgSJl67/ZQdKM98XXl8A1pRoOLK9FReyrO
cxxSoFnK3mPaDLXtbQREuy/gBW5/e6fjOOkcftN36fWCH7JuAlkIDDSLaJ+RPB1ANoGU5t6F0vId
Ac+pNBtE2HOaBARoY3n1nhQEvriLe4Pa+Bw/f37Wubd39BmupqRjJFDy+BNU8Gffd1sP7sM9gmD4
w/CF/Q49/6dxQdMS7XymZG8NnkAfv47wERe02dQldMiwPt2v8YiwRVhvZVN5eN+kKD7VduK/gzLM
Sb4Rb6CKtMZkq74g2Ycg7yE59+2bMOgo59TQmuFjCcT2TrbrwpvjllmPUF1q8zv5CJKoAbfXBw/2
5UZCaKQS2tnVFsB2qwUN0QNBR9QZ0CQkKX15nZFoB+ZrvTQ/axo4IBwwi74WaMiRI6pjOF4Up4Ya
NRHv4gPERXy8CqCBucTvm4EbY2uI5sTgKm2YKc8FUwpo1qjnJy4wKgYPAcg0JeB7hn2Re7Cmjvaj
bwsZQxSYrXfQmke+DnGIVaySBVZiKMz8WANv/yPpzLYURbYw/ESsBSrTLaMIOM83LjVVZBAFFPTp
+4vqdepUVXdnmgpBxN7//ofNba1QzHx9bQwHG/DeXKpwMAkTYqmyz4F6GdA+e0MgdpfB7XeWRMwo
GJmRQ13gN6xOBAfewJUIb5blx6CTFamN5rYW/A0S7IggYIL2tnt+5Xzp+io2IVKnbUjfjolpdA64
IIiWKRXedJbaqiLC+W7HF4eQ6BJbl1RYHzgNUQrTQcY/uMWiNwyR++gNVhmkqPoUo7npHRwVaSqy
9sXn5eYL5D38afQ8BabbDIdUYS4qbfDlLMzwZ20IHTLtav5zUe7dZ49Fvce6NC5GTeu994hBevbf
QSAhJWfDsmSOEILRjFIG0/ZhMYYQv+6cN24meI2aSKwOCMtlHKYZFbOQX/9n1rgqpp+Xz4bJWepp
RHSfFIhVyRA0K9tjX9whjg2ew8HiHhhLHoOVxiqSfBknQBt8JpCcxwgQjiEh5apK4jp8+RHRKt0C
8wdLDR/V6FbxFtLtNyZrhFwMPkay/Sw+WFenEy5bMUvOFOoKAuOdWCxfOrF/fSB1BRIorG1uoT58
zb5jCZ7kGIsnqxH+7ZjmgVu3fheoGzhbotqw+mcqlBv+ID9bOqve2622/B+OMd0ZFSKWC7ip/D2n
Gak6gMVUmx/4xTOsuDk8sDCh/4bNhduuecL19PHH1WNdE6wF9auGLeiTD61XJHNPIdVF/Cx53cdL
8yi4Zm+qb44WKofnn7nVt9SPcyLIPLDy4XP5gURZuxkEzbf/6UVJ5XC2aquaY8glqXT0GD3sEM+h
6dfNjsW6veaReHzSFYSSobbiSACp6v4xFEo2m212IlgNt27Tu8+4R9hgU5B+tLgyPboi/STDmGak
sGIOebsQ6uzeIpoLXKtvSwCf9eBM1wI+Ku1g/8f8kbvNPJFpdDbV0y80GDk3+D2PdYELpmhVWk+a
Hc6PI7NeKAbjPgfiK67fdDP8R7COAANsOOGMpE3LPVjwVlESzaYvw8dx4Nk6/HBpfzcChgELUDqe
9WE18TsXbpvyxdZT+FAPJrzE4JwtYT0PCDklnA+nUXwSSUOytMbuqAAWKZct0mfSStlr7a4cqo4q
e72cMYhc+H0TSxFCLxzRRFr7konHAO8UJw9uFHsUSGAsX+deYrrtogR6vYfJSZ0nzj7FOaWPvmbU
ujjsoahV5yhy5qDjtEvs4csXwBnzvYMruM9/t7UUZqWDxKW8B1/EPQyWOGKpbB4hhUkCmzDd3JuI
y23njIxSJu43JrUBzoaMKUJpflsZy+8uPxmM3pNxEVVk1lsPmTeoI6//MqGkYEjgXgslBnIliR4f
4nXjNA3pUsBesCtmiRMsc6f19ZAAxWwoWSUHB+UeDf2wuTIcp6fpbaqRvKwX8M5g2MGAZl/Qp79d
hoqEzDEG9Vvp5bwqi0O+8mpX4FTthf2K5yPj6YwHoCV3JoR0HxyzqJ44UcBUbvv3peSh/HFc0fSw
E4Y4eUonNGEt4pUnt8XivNKm8g65/VRfIpUxA9jdYPW3yQ0XCSB5yXC/5ApTHAD73iaGC7s6eoUM
0mhjFGbROO2QLcDe8M78ci9fEN3838YEkJakjysRKn/CbvsZq9S9FNCqXZzqEUDT6MvFx6qcqQcP
I7w0DGFubB44PDDzx2MHJqKgdmYM17f4sYJzHV9riryRfn4su55VHjkYlK1yLtcH/x52UfKnn+Wv
rSV2eSwZg1Dq0xqwaqrc/rCAGRMSF4+rC+NWoeMAPUajJ7KlEyZhjY+26TDD/ORqtgu+frBHskaw
JuuJYxUOA+Yu28Ow9kxgrBKumkENgJ3fuAdihh/XH2VlOVI2dFY5mnVURES3iflZhqUa9i5x4/0m
4HG9iugcsmvh4u6B1Wbvq0y8BdxBsggMe3C9z+9j0YRIQYWygaqdfWPObwmSC++B2ugZJ2R4xzDi
7FcgiAYj1a4nmSdJcN7QDnG5gbmzCYyWmRLj6oHZ8FIVPg3RS4yTJABFBxxPI27uTO3sfYOfe18W
AbMT+8k7XslLrbA7FBOHMfXXhA51osFPkUdAOVyYp/3C/30M8l+GiLKerfV62q1sK6SNDXwF1rtC
VxNIbB043mciwL6DGovE6EqL8exHOa03WgS8crCamGRrZdu7mlvOgxkBnkhGiTmMmig7SvjRJDgK
/TOJwh7N0EMTWBAWJdwQFEdo/WyD6huIShahU4SQ+rUJzNWjfTuTcEkzy1H3R4mtHSnkB+sGJEYI
Wzzhoms+kKkeTsgiAEXS3ReHCtoi/H5YfWQldexFuOFycMHqM4RhagX8dW/2wpp9hg6cYkdg9SF4
I4gSRH/mipS7evxDx9g6NeMFuFhBO73Fg4d98N6Aa0QrudjS2DdfjZ9DA3L2mIQynqamR8NTRSfW
+SpbTT5YIj8W31VvxaiV4oCT+UMh5SaL/injVCWs58KbmFCjoDAHGWCwqgCCMpNjkkbSB1Un20MW
40NPygWP/o/ZCgqzU99vPS3Ch2OshGS1EQBOQYOCtILl2Fq5IsLaVJBjCEDkxTLNZGjLQqSM/xMD
e7ijpEfkQuPQMBGAT/A4MsPvaPA0a9BHQgvw6SRwwUBzgOqv/RgObsKwnCebZ5lWcoz8K7HpiThO
kDd8rpxWDbIafZyu78vDli+7c7h9YQSf+1cZosb4xlCF6S3vEoMuelzaa9rnxGb586Mg4Kgj0IQb
PImE7ppxPZNYoKzGbaD+QyWF8FA4Bs35X+d/VuWE56qL3+y3X38Q9t00/Pgp57z5J3gBuZD03b0O
aMQvp6owomGcPGTX5Dhx0F5I3FyK5J7D6zJMue3MazMfeCXWtKQBrV/wGa6vCLJQSAO6rCD0o1Jy
ehBtuFrY4NynbzomZKaM2GjiMFv1YWhdG/fOFBi7YbcVAQ9w+hLFV5kJz26mT2Kvk55/xIA5VC0B
tGNWGiDQ4svFg0Oxxp/qhj8YUN/7ai6eTtNa3bTkSH7aX84s3KVugMvr8phRGIuiGtcxaUKLC2lw
Wa5rOt+1SN6mEd/i1Ab8IrMzTjsxbhGuj4JgYHInd1ikY9DPcqJwrMfFUBTRMZsfVWWTIlHyWags
morNZIF3M0RJjqLUOVPz+Vz330p7ub0TjUe1wvBuzZSpnLK/lX/v6EHv7HZp8BIFxm9M5Cc7Vv/t
0QjBG3/D5KEajlU8y3GLoM26udMiYNhOQYIUfmvukyNJd8GgR7lp8xTi/EPeDGwKZUmB04wiBq+P
ysskj5DAaR7C9eZGdHbtKP24vTl844uaZluf06/VzSDxIj+G2vBBVtWHJtHNMtWWp9DnmK7DeYRX
HX+3MlrhZMwSp9TSZ/bh/mckjFCAEYwiNL530hKZqbiSk9tSdIOIrO4SPDJWStClBDNQZqYBX0yk
kyMPW9omuLc+B2M2fq0V8AmdbE7CN3lw+tcSi6sLtLJAD7E1373HrxFABq79RPjI+5cLbE/fKhI3
UQ/j2wUlBOfIg+rpsFHx/QRbwr9YcbBf3NUu49E5gmoMTfE/E8I+YfVteq9/bijNeTCT/cP+dszW
YFEJVLcjDqLsj1sO1i3Q22FVhgPm6Q513W/7qBz+neDeJlF15rto3VbVNkfkiYYMQzXeiPlvNgKT
EvUCO53ufKmnceLT6bTiFnE/fSGM2Ke4LBzMLSrRxAE5ojnZk7pIo/qmWYEoufktuomxJ/0S4G6a
buimeZguavhkiNjhSpxGneLQCAIv8bPB1SjUTy+3DBF+1VPeweVJf36RFr+o5ZwrT/JogNfYOxZl
ljp5MLK/zXgGcHeUztK2W35hZrBhIqGn3GH6Bxe1z0/LYkbHvSXV7sKMYQK0zvf8ncIqETYYhJ0y
waLYZV+m0n/KFrACnia5o4ZvNlV2WrAZcP+xsMYEo+NO8n1N2J2w2/LLkIW6KK+/CCMGD4NCrPsO
DKW7E5QPsM0G48NE2By5FHk+VCG/xSauJUsJ2bnziEr8MYRzBjGt3HIhJufhBlyWua/5lnvKWlng
njNOPAaai8dUBDWVYQr2LUx/b3PBRE2CvYIxBwS8YW9qQAssV3zThcPJTX3TaYew7upQhha9bFfZ
XviaYOzGWtZmrD3Q835IF8mcJMgJcspjk9D7H+sP34OBH4poJ3UhPDTJ0uZnF5s+kok3chui1Ccf
zwQNZebzz3SEogrPucFCgaDXOm/8hLIZwY4TbX24It053tavsD9N4josh6TSLbLJ089XOoJhAFvY
tYb/2+ZTNgQ6kOAQ59HP+w6rOBndvRZ84uVSvfP7a/je3DwpgGxA+6xPJkA9tEOv2XsmDAEPTumm
cU4+B60bgDIecpD+U0cHlSL1tcZkwr5xEqduowphOb8KgGQ2GtEMDk2gUyw3r83ZjBj3pGA+V4Bs
9mM212d0x6UciYgxpOgBzhZVAWcd/d2YFTiScTd/TvPdjdKHuzd+Mv7Mi6iH4RYPuch7dyS6S+Rc
BLryxhTIQS5/+cJ2RSRBOnBv90QzrkW95XeC2CcPwcrA5lXIsR2YQ7m6r7SdQVQq5dqPc4AXCamA
ZCHSQo4U8GPxHF5+9zweo+fkxugS2Duk+bc+U7GSUUtjUEqncRdDRyqn754qA8YPh/IuEQfY5BY+
6PBL1jEHsGzV2DudeLQxCuldwOGR2xhWhYpkn4UGgASYM7QSzaZzoVLhlEm2fFRkKMwbNGR5PfFf
cBfRVCc3GCDILnNh8kofggXGe+CYgocjr7LONcthSoFzkTmUbvZbs2FvvFUhRlIVqhGbACA4BAkG
WnSET1dDM+EXlwNmEbU9ICpLYjGQtsNdR2oGS/Lr/+bQib4dzxE9F1zYd5Ts68knzOCpgACA9EBi
gOFCv8DPXEHonzMhxMSrnep7afXYiKAk8EKkGWjxKQm1CI3PiVkTjSQvorUkQ4lXYsggWdSLVJJ8
vTruYUYoNKcnTL5++HJA7ySvkg4L2khr8TPuI5rEB5s5oOSOm8FpOasvXFpm7bkjbaizqfQU3GoY
bmt2algGU2Fq2jk/iz8N6AcwfVnAAy3qvudf8fQrqqK7Z6ImuXso/jpa7NRh9v4Ds+ZiQlzcU9wy
nZJYwtTtgl0HF4PaNDW9tAz6g6DueV/yTqmexXK1IA6QD0WoqfZxue6IrTjh2TbpcBCdQHhDAcxf
eDFI360IeuJdvoES2XQYOkMaMHAMFftrf3iLsTlITwkPjOy1U8IQGBtupMntSNfHsJ1M6+Y0IF0c
DRiDyVm7fawPZxi9+x6UeYj8yOn3aBDaDXAmZK+oXA9miF+4lhtziSzh31CSEg50c9atIAQqmPAR
PORqobYpF8XkEGIU49cLheuZD7NlueUtdD2XUCVO6SfjSJY1uPM/nFpcZgaLuvXcDHYpLTQDTj4h
kkoO8TOwDORdk22csvptNz87Ne13lOHwfKY8el71WdsTKosPcv1wECKmSjF/lDew8otJf01tXe/S
FKCn+PutniseaQpa7URVrc/4+LyQTqztCnosvzRSsDoqeFtiLHsxxmxp0Aprnh/Voa+kWIPOzcSg
FQU2T4ctNA9kc3EZcxtEXEUoeEXvRiVK1fjb8qcUDua/+D19joTk9XF5rtK9MZdPzR5c/85lYXpH
5ThV9/QHOT0YTcS1J3kZjCYgLUFBlqbMwRjWDA9hf1duYKQpQaI4FREvITN5dmXYMxzl14QTBzU3
rEYuSWkdthSEXCSGjzQI/EJG0H1FQf240j3QSZR/5uV27oAqM6ueFtMvNFGmo3NGNi8SVJAaQ9+d
JeMmlqb91AXmOyDUtZkIKjuujbZ5T95LdM9ThRlnckJOOMbEhqEkNb/xsEGPpuxgPTihJ5CDUX4m
UnHeD/GzCA673+k2w5IH8BJNCPkpv395PPSyT4DAAzZrvWVv8TrLk8eJXp19ADiYpwXaBIZX9HQi
Hqy+sOqpxB+7FhuKNQCqODBG6ZRW1jzDek3+8GQGVJXXRKRwjCigKkCyR9y2B0daZ1yYzM3r8lpV
oQZw3E61Ze8vPym61Wz0sQwZuxqXgXqFJSxv6eUamgGg04ohiTwxohYbFayMho+pcQW2EQNEkN05
ZwRyR844TJ5ZFjTvnG0M01A+4mGOKTpdJgAJ47fBRbs8drQsgPxwYMAjOMWIB8MVta/MGp6ytb76
TpKjyim4psbHuGpMwyTtv3z1WZ3J8PRonRQMBsQFx1yRPlwh6Hg3P/z1dpiaaKjFwqaNngOvnxMR
7dCUZ5VDa/Ch+wEwA8s4N1dkuznW0cDLkSLUsQMydwDGGMqvVSDaLffhWv0zygBapZnQ9/39+2we
a6awSJ1A5ZXI4IinTT+Vq4FKb/9PQ3sQQmWMn1HLCaIfOluDE27JhTzcn5N+6UqnB416FlewR698
Qm1CN83uxcEAKeNYst/jFLN/nStW8LZk4FXA7GV+TkcCqb4/5mzBD24hNtNOiKHYSySxe98vsmRV
3MkKM1EuZdFsHvv7uUO7HdXPgMc6xSFvJgEqMbnf907PFbjPbVsvYaGlED+2zSXlkWflQe3jFp1e
m44D5u9++k2Zf98ZB+AhpANXslnb+HTAea1FQaQhn7IeN7t30hgvyjxx5gZyUE64Fwq1uwhcZl4m
Tm1yxjzOCCzpbugXHQrqF38ZfWjGjVFCex7+5r1Fub0Jj5hmrXPpl+b1OW6OnIsxj4G247HgxE3/
qebAJ4DZQSPxw+PBP4qQTUJfB0IfDi/uw2gCeB1/Z6Lf0U4S/4K4CKEeyB+7AqgQ/5WMdvFwgJhi
kw/+KGE7w34CQpHvSaDpaTJeB/ATOZRXWjqE9NoanpR5X5IgnkOutWkXMFMZp6Ph4iyFAL9WXH1d
ZU49CNBW9J5+pw3re5APCEqONZ20Z+/BCUrZCa6ZTuFtG5zinfUh4e85vBE5B/+E5wwVJSQCnWmv
XWHrRGIlkJdwskLVS+6xMTv4cHiArMRuQOsKKg8L9xUaKzB28M8Bvm1f0VF1oDxoWoRums6+I82A
j1g1owHD+K9wbfqodk4+I+pfZKNiLA4ujsSkAjdlYvLFzMwC3pM+dr7tMciXj6/URrAjuCuUPDsh
ECTzqBSOTGrqtrDwSkeQbyn9c6j4VGkW/VyB8A8HVCxY3jZT/FfhtPxehuLCMwMguZKbBG32Z9d4
NpCg97bFLx5Yw27wedEEpYU9g7AJ7hau8SAJ3iFmrHkXyusfv879M7ecuhq84zeRxylH5ZmPD44x
R8uQTNQ5tVdvygby4Lm9D79rVGPM9QwaNU+Oy1k7V4WrIJ4Iq26D0fSlmrKnScNs/AsINrqkuxfV
rq3y3UpYz7LZe03eDeGtLWYeMsmHJMYJw4GCEGRB8/MlEjfUrbl9rdkVv9f0r56nO9Mj6GHHXYAP
8elf1eekXd2pkPmYrGSuA5M0fmcrRU0wA1FVFw3y8PZaCACc1qAml06MFUwaFcrp9lIzfv8EVOIc
CbT0BxIRiICDHyuN2Xv7oUfy4bzPJyktBVrHsTvT+5tbJfoXhMRRznzP+HKMdHT9OwK1qsV7ZRyr
HeGFyZkB6I7ivp4TCXhXEW4JKEhkilFWQuVkih6+ZojSFPGfemuQel7uu2anx+wu63sM7HTUenw1
O2wJXVXAi8+eCxGXKg5qNGBmfWkM4iIZMIVUziReUjJi2kYPAMoJIY/W8ajR1tBX4m9dC79b2n+4
sts3YVzIBFn0xEGBWbZ4ofKKFmW7aDU4MP96GBnCj+/TKH3h7Fvi5MAlbsXxaDLv57P9PJNGY4/M
CH3TVN5rq/6CGcFg321BQSDQ8CB95wbWXOKZNKAWY7K1v88Z/TZoCuFxy8wOGKUht/w7iCYE6YuL
Pd0HHi8zVLbWd9BifQOk/29XT0uHok9eIBfjUErW8KZW/VO9YmeHe3bAU++BDMy5UTjTiLS0imLU
hAUv3mR0KndaOc49ugMD2mrjPEQN0udEQhpeel0Vfgb+q/TYk3q84x1GfBzffPIOkTqPJh0IdSKc
96+dtA5O1AkutBhpMlZ4OczzODxN8K4OH0Wo3+8to+aX8yzcgmkeBhQgZJpLnOpNslAs/2VMW0Bl
r/e+DYiWsDIbX2FKsR9M3mDDnJcc/jBscMx7xTibHV4OykN9BqALKgymyxVIrzXDBUZJ8FG4wMH9
km9wJYSi8O+9crCz8fP7bz5Y/K5UfHiRz4RpHoEJxTwJvqQcG/N0xW6kR5j0kTNNXz3PY+QrG1KC
+0dCdOnSbntjp447bk+YYmBfhfAEsZsy5knMYCO/UMH+if3vrPz9WNjTckL436THwP1ONq6g/Cp7
SqW9Gv8g1iBnMLnFVnv+Vai7+gSs0YTtyRiVLXQEonKrTioLjpM6tYsLfA3oAgyq9RPbDNYAosWh
byMdiVnksufrwRNqGnIndpd8LDO0umaUdU4+10d1Y9dPDDOF19Fg3DtRnaZxf5cg0pZp0ahRdfqA
3wXr+D3U5ngQPjHRgkccFqfBP30r1HAomtoZVsxcHQ22xVIH0G1cJf6ekou+bGfq02J3r1iiKPwm
hxkt8ErayJfnghC0oyKeic+2vPZvbgbobckjMl6Zxiy+VHj79xB0E3zFH3hNnO+RjlRkyNmUc1T6
eHVRcHHLEZu/sCrZszwW2oIK+n3mvgKxnu88C9xYHNr5+s+1RgSaDxktsJbM3O9n0WFdjHhAANm0
nXBLv0fq2FzJfzwG8ro4Fkfwk2pKEi/pElg6gfbRFzPGYTBSUJz6RSU2EAaXSFwBEWnPORXQqjNa
Ba4AUgHw5AiKBytBfTQF65IfB0FLtgiYMBeHfe+qRGxnFBTkRjDbQOTHKiE66VjPRWUBaYGNFWTv
I1w+3+PBUcbw7R8im+74RqohKDXLL7s7XR/Izg+OMFlh/96hsR6smUcNjiJbhfIFL1z5SH4LmSaE
jd0BAB/kIGRgus5tnv5R4v8AYjklImILgMpWJLgTM2Z6gEW3sJ5TbIfapY0521wB6MFUJw0SWNVn
54XSKfkETL/DpltDTP8yZcZbd2ZiWDiHNoJYyTHnYsFCksEhPoKJH96xCxJxE/K0GeEHDwyE/xC+
658hrSP8St3b/gkFJLYQ/D6I6cAcE+qkHjCnRCeOO+kJegyS3Qf8vjq8b2Bd2EXIBww5/rEkh7Ie
Len6hlgC20YALxtBpDBnxurOJnICGWE6SQS+CYmqcV/n+SlbTyRryqsycoBpjyRPR05zhxMlfIeF
bfyldMZn1hHnaYColu9bUiZCpKJutz+hiV6g4G9396JCiYFiNlVsw2KGjTjh5p4olCCUM9iZomKc
M5l4OIwAPdJDsJrC2p99hCEByxrCzsE5PQJScuHnMMPkHeOs5OehPhfvHxAGhXvvrBLHITpHfdXg
rBG2uGRFg4kZaxEjw10zUmNSTDy8twfBB1aoe0P2/3W0By2vaDB+DGV56BgCXl6MG/tChvZQLY4d
krnNY69y6Txk4Ox+DIeMLVSyWoA5TrCJ2E0hcOMJ4wguQyyttQBZxqi6Ij/hvaXrZLyjpB7eRaHF
unpEbFyYCjl4gNlCW4CJwBKBPLx3ZBtQAnByGyJg8BlALOHCT3kj0JWZ0xjwI2FSLDinuC4wPJ0M
ERDiaiZQlAL2GoRGGNtDSc64/B8Mg7D+RuHszdHa+V9XQSDSWGPYC9zWYnjWkGIfmZyKG1mCKVof
e0wSuUMbZZ8+Q/SltlBkUt0RGu66VpA4njUFQOa2Gc55x+9LWiQuyPfvwBKW1qg82DWD6unSOnK4
Hv7wy/xlkOcxySObZdSOJJDlBjNAbY9xjwod8HYtrp+t5kIEZCyi8BydMB5wukUIchyYOLyikbE1
vz/poKsxlHMGc+jej9ymV90eyG4qxocZUztbOf1CclwszSfjmktUjqj2R9qsOL7gQjNnCCv4Ugha
WfW+MHH8IS9gUxvYTGTJQWSKxlAY/Q6ezx3zAuHuYDIlw8LYwybWOVHAO/7AmoL2wbIyRop1OQx5
jMFgoHAKo/MTNyvUnfWy2eAj4WJk5HbWBEyXRB/h6s+FzVHboBnEM3gut7Gsjit1WLCmANRvns6N
IE8FwYxuXyYtWoQa83wo40MeXlrVmI3BViBSigXB/aBTve2rU+rcZuS0rJLJPLDufFGGMqiwT7oV
AzZbB4+AXRpBNb7b5KXIDM7Ta6vAn1S5Ue3b3TQjnzaWwjHqBRwe377Vx7/SdLKWACj/9fOl57A3
WtO8tHa9Jkac1TUFHrNeo+Xyx3thR5fsOc1jcrr50jGzJ79zunzgb8Do0CH29d9kQDoPfK71tRxy
srKloXfDzaZBCkDkaIQ5mv+grKkYxD0jfpYyOcRw+Fm2Ik6AYpNxR4P+YXFfZ0cOAcYvH48Jbh6Z
izsDZaZdI6wZcarheg4PY/XhmZlXRQ+JRKCUYVvhIhsZ4NtD1JalC940VMnBrIdZH4xUdQvnxTyL
QEDYM3QOiEnh20Fozjir4athVXr9cUJN6yyAfwe5Jmfb+4mMLZoIEqEe2MSRTHeloyo6RyOLbczX
UYpQ2MIqvhLaBdLDdzBHvs97RPNyOj58Gmz+9Y8o1sSVUSkSstY59GOayDOjNeN1gDsngOBgWODS
XOZq89joLuTVZkg5JJYG8i8fXhzNe8joODkTTAf3+EhDUe0+k2RLBDr0zWzGoFnhFU38/o0IaEAU
A3DNUD0J0I5/6tyZPG48/JrBc5a0VKWrBjfnOSJJG5E1T8LRjIvc/mnOMxStAZsLJaeLEw57VLFN
rmyp1ML4bYW3wDyKQpe+hDgT+a+lCoLC++YmjnHZw38TdyQkTKKI7rGlbgyHHeXgJU/3vpIpiGP2
67uESO83pCNj9LY2aCEMv+/RH8ElrPfYYIjTa5aNCvs8Plh+MskxP4DCdQje6/a4L62VeeX0hzD0
YfCvDCdfO2ymOt00VG1SdHCLPEvjFotJhoIsRfbBijQTaQynGScIWAnYef0jhK9VQgoynPaIH+go
SGtfz+xmoWz6JDopm+ICif0QaM60GDHH4rGfYXRta3MBE2F3+rbW6XQtiOMnijxpBzjx3Zg7jOJJ
fLoThiFOZHi8mLXoc/F37L9GdxGioIgtGqVfIrpQnHueIdFtfOHd7Tav2GO3mR2oY22kfCFsXHzE
Gfc1J5wHbIpw6/i0zvw7qyBG5BUXZECC/BNCjpGMSKuo41fMaORcwGICWG9KwksOpDXRlwAM0izx
mf5MGwAP/7qncO0qovJsYu5xiPh+GzaDT2UItYQhOqM+YqwGoF4BxjcyaSWLT2j8vZhPLG+pb0SD
oEMJZGDXIAu2Dqw3NDH09uAteJayqWLSZN+DMkIefMN98udr1pzNKuZuI3B8ivr/NjLRNt5X2O9Y
LwxxsF+kXmPXojO2C3T5QPI+ZdepvgAjLyjP+AUv8ZYJYjCk88qDbrTpsGRsXXHhmFp5T48jdZVd
EHYR48AXMZfKVh+oA8qwJTKhwFrjPtJDYTTKpid8G24WCiLzRGIgVRXDCWiFcUlKFmRyZVNzTmPF
1kJkTMjqkSgB4dQF+PmjoRJ/mnASZBIaKjSdn5Bzts+SMzAwZVyGExDNGQZ66pxUrxAKp0cTyhc2
YFYr5hhsbRT9edhbGIQc6RZdpggtw8HBfzna7tS6e/CdKD1eWNQcPg3Lk54W64hhEz5OBMGMixgK
jge1jCMw9+bRy3Mv3BgMo90lPRZlYhPKAZ+FuWJixyofluOs9iDbYLuCiAlIeCwOJwpiUaKMmFxd
pLGC1r92cMd2gtYGqJfmFFha9MXaoj/naMFsN6J67LhsHA8x0AWxOUV82KGMXGVAmICfhIgMi9mP
RDb4MP4k5/qMhK4RN+uPNflxynMp0UJ8qIlgu1dMcAyQq5v37DtKNXozCKfoNZHojVtW7sMb3AUt
7hG92X/ZTL2+8+qJyt4lWxXRUadSXxtzHkXqaA0ttRG34F5r4GI741pFSXRbJ0ukOjDvOP36FAuU
/wShzRk/aAixx3vokY1HaZKnMP6qLSTmxMOH0xwEAn4B/qFfgZr982hHnoxvmm7cD5JAdTT3dvr6
Jkg1pn6j91Uk36lTbOE/brZ5bKGvesCK2pxePPHbmUne3ZcvMWJ8codviqXKQXgQ3I/UQlY2x4jt
X6XDaSraYM0ffPHz7MP2WKkvW1/3nHHLXB8RlIXBsjuDQoHs3xhjzG7jm+6K/f6L2TGvGzUeLkuT
Gz+D6qdyFK/yOu8RfZye3/H8PqLBrPK4RBzy/xeSa9zG6FlRJfE5bG2d43fCPkpzDlKCnyqTPIC3
PCLbzzoa29HsN2FqxeOPUPpWOP0XoqnbOPUlZ/EcHcIZuQzOTBgX5PFWsI0fWLVQKDoP3j9Q0NNK
V5Bhd/UmpXnXXERdqADDp+0yI+RHICHwaVWdNxsFTHc+cDWSnO0jyCwEwvBnYRRtZdiA9ErDbtJy
9CkLhThJ6wX/52D/pv3geX652h4mSTSYp0RfQHloVnLYG4r/JbDapamE6156kRzMdXhqcYVm4omT
JB2CX4x5Ye+3/bc6tPkLZwM2Bcjsuuj0pT+dj+ADX/8WoNFPdlGHSRPORF8Pi/LehtckA0E4BeEK
YNHrCQdBsCbhDEWnh5qPZe/VGyl4jDLvvXnGr02+wnxCZ+pm5f47JMuOYZdLcYcdtO4Izj28Qgu8
DcOmGl1f7c54fchVW4hSqGU75ryQahgU32MxNIth39RkR4l2V8iRjR3Ppd0tRCAQjzFn1J7mwkHA
yYzZFr01+hGe0B5JkKYVPrgBlIBDeKkIz06TX7S9sYgGIwglthpQ6rN0FLGN888Summ+6U68OQQK
PLfzFZg3LSiBN6hBsK+xZonrKA7aeRYa7ZuNu5E9Y8IFbxoAkKXI9BbB2zvEQBGKcDt8+IP5Op1x
LfgR32s9ZKED9nZT6Ck29gOuHv0RHs52x+NTD7GxYH2oUc+GmOGIAGUst0c/DwXtwJO5rfHXxQop
92M1Elvg5482fyX2/Qa/AXDTg3ePs33/BKwCcFULxSl1ASa8/xhMmAxzNgNI3ldAnbDwnP4cOOu2
egw1a6MDClC20elebiMJo0vqD+ucH3t/32kfeOE3qtlGCXZEYEQa+3pwfR9xNA9+wYfROF4pe4am
YCz8gnDxxjoFis0oWyEl/2K+e9hlI505w1uMVvQTbBPwZwNnH8xaDUsBTj7xlcgDN/0QoQgc2t4L
lwTigtilgTd5oETuAUgPGE89k1dLyHOA2FDYgdghAGEx1HKgZ9LQPJoMWCD+6ZbenhmKwqV9cs5h
M4kilpkAm/59dR/9EwFCA5HGH2uTzph2MBDg0KTp9RqbJ+GU7VS8nFxONohRtQ+EwklDS4C+y8X2
GEHql55twAHlsP8+7NOS2zEiNskWUVSnVyy85GtfpeLNwVgeIt8MO1GKzpU+QbII3UtkkhL77byG
GfdEcMcPc54JuCjvAPTdqcPeuefJBA9UF2bZLAK8FRkPvUM0U3iisPaUAKa/LwWLjrem25vzCijP
7k9xkIvo13A/gGb9omT8THPvgKsXk5Mdt2ZEsYwI8MlRRJW7KVmIBMZz7MSanSxe9qnno2ulRIL9
hSz74NcsVKh9rHrmNowOqDyI63Ohmw5/1pm6gFUu+6+hQfdIhcLzQAer+DwpqyISKJ9hXWsmnJNF
EZg+ZhThFG80xIQF/Y3T+U2Hhq5zyeFc3OIuPH9GT5evHCGs8wCzxwOkYcvaYbZmtYhcuF4UCMIr
cSRIg999Ra3Gu6PGYiXFfOicmRCkaPKGPtPntF94UKnLMTzy29du54RsU5jT5ECMnT6JXGX3jRls
EnKOaLuL1C1if2GkkPyJh9tg60PcD1mq9othTFwOxNzZiiny8hezAbLX345NdB/XdJz40E7KReNz
tb183bKzPu0/FEQ0AskfAyQVqQI2cDSl6FdyH+yC1VdZVwa2Xx/vnxDXBg9E1xH/Fk+WFuPPA8S0
t1PxWEF029a2P38Q+5U6QTYTBtcMW4oRmpEly8yBnwmTbwtrDwSPGn4ocQThjyotQGQu2Qhgs0Gz
g6nJY/a84Aw71JdbxSvmNLbTjEWDKx0YBtiFfiJoWmTHCvDi0vnUYQWAzuWD7onOnXyofKGchAeJ
gTSdOC/B8ipn+aRAj48Q3CLXxIb2Q7nTD/sbNSxGQKZTeIF8e88VsxoRdt/8ifTiH+c//mR9fliB
cJfRArtzYS9FSOuePGyuudga9Q3spCMvsVc3+rDnVkHhUgOXSDVk3jt1I+VvzXrunGekg20m4JoZ
JwWQKixR+lTm0DNM0XmYxAHxcIgwoGAcEQXjliOookzP1UBmlkf20+w1LvnEGZrrt7vNI1EBgvZH
jCKISDPDwlqfBGLTjnGhoMDuhv1hen6CWIocRqAeSyBg0hgEERLkw9MZVKHUpBCk1wbYKSnJ6zif
oK+mRBy9cW2/0xocfLzj+Og+sjivGIpCNJ90GNWlEw0yCZEEQ9Z5sVeWfKa9OPwohi/oAtmvMIOn
NP5McYMgLh2bNaAfZv0uLBCioQ6w3ue6ayxqZ9ofMvJbvWapN9jhOeoWnJaiNckDFBlsHcoJKGWH
ez1XApsFonVpe/EzIEGd0j6HDap45mTYLiq/tUKkSggwgBH+I+m8lhRXlij6RYqQRdIryOC9fyGg
ATkQMgiZrz+r5sSdmNunh4YGlaoyd26Ts56Zo8yLUTCh4R9bZBmzM+5wXedY+U20uX01Kdz7Cxx8
MQ+yF6AzPpzHZIUPnKQMugNnf/Wg9d4Um3aueQwEZCi2s3DEXHuBV6G4Df7diupgIfExo8ge3EAw
6QYB82jBfcBSoLqYHSma4Ee/i84Y6Q9fi9znDhYd0ekDv+0M0Q9zZ/z8Dx9wrOxGc7dDpOYmDyyz
1/jTTHKfJlWiIj9FLmcFPJr5LRriiwnE9XPXb0QftAqNd4Ngsj407iP+pyPmAAgX4qVIN2Mw/KFX
gy2IKSBLlHzjThoYBzrhmQhHTol45GwKF1K9RP0KjmMQ/XdZQtFiOmBA7t7/tgwVhI+CvEebCPhB
WbRlp9IRmlhjzrhtNW/uLw6+Re8BrRHiGn9Yyu0DXcm/KoBSGL7h5USU6YTrvfvsGOFyrBX4qPFZ
SIwVAe2WCe7G3AFzWG05AMINwBlCPs6bWJsaz88yBnnaywDLWFgUe9KDKrA2zFjijWA4f13ZS+eS
b4+jUeQaQ8565KgbNPX4Bv7G6iLaETD2/RA/J+aAjHDp0jis5RMQAGNXBqNx52hUmHDpQMXTAd+v
MKL+OExQkxn5n0Dp/OydwebWXoeL6GHPsXt3ZQ7onIKGNxU8IAgA8EOG5PmiMxZAKwZ2q/+TH1Et
K/2/PMvxycLepdpxeCzQfLnrEp0IXljJn3FtXEiP05xtyWSGZx9Sr9hINxQT4Cvlg0yCbIpBXbE0
F29wGnp5WDQpMpGBUEbBdoAdn7oVmPiZCwvsc7g89Ge5bh8x1JkRl7T1YdPSnxyUJQLpe4+JPxjf
/Rs5X0ZKd5A5Zkc51xsgEr4cHyBE2R6ykV5E1hpVFDwKqLTNxiILhkdz8sElAmApr9ayvrbX3yL+
0yCNYnfjNaP4aD3a8+9erspV0OPulQ7STau930LeVTMoty1TDo5T3GIO7a5cMUmr2V3KlXEzD9AC
VtkCXIy2RZwqma/C7Pv6oUtBOmjxZXuNFGAxPhYWtzZEAqWwOVBAAzQQ3405sTVKcCpH4rOJ5kz/
Fgyh/IeFmklyJVCvYlh7GMCAob0WnzHrt6ZszBBlK9x/yUpQ8lfGkOM8XhU+Pod+e2gn7S1YpLOK
kkOC+l7NtaFxq/5xgfMdZwCrmXqU4Qb4qnRKd+lDghnLwQFggp4aQHMrr7tlhWQbVp02gAUZwV4D
I1/bUIWe3GURseLs6Ztq/rp/GMSFBrxsx/hHUG4f+YMLKG4xBAGUCHCR4XOBOWD3wR08ft81COHr
/K5dA1Qyp/weYBR8b9ikrj2u5xOVVbJl18yWXHKTfZOqBCefowh6jSbZMl3+ttQrYlAJ4nrnr///
5LispY66/+kD6l9mlLLlSFRlYBwAhaCyjK1B6yCV0QvECyrRDYsQzFQSqRpaj364WAS4iTTQgfom
MSKn9vq6UwpVq8pXDoBW712+e7NbiWvH98iF35APvyh38YL7sfyD+lMO21um9+2lLvdlkcmy+M7k
22tW7CCm8aEcggU8jEV+jdbFqL7GzMKuvzsfUXxk3bZnprQMXaUjnzUWWfsPY9i/dCkdjQM66knL
ud4bYzzt52zdX6Af2ElvXR6ySQ8VXLKIqHBi7OedahRCtfHEAYydJZBeNoKYxdFqeDEtK7YnDG9K
TKszr+x/dtoBO26cwd+jAP3F8uVTTrvVCiwtE/Ux/QjEZNabcaClaR/FgnujTITnDqR0bjKQbX5z
uCZMiHsYlLjmER4PdNC5/QdZLV7mBwOrNmkTrN/7yyzoCf4a5K6wQI7C42AH8TeQe8IOPjTm8HU+
LgMHRqQIsNlr4cJGA5x0PiCdUN1w52IfgMF/N6DnB/DpuUrKAdM2GHQ3/f4G92B0cjdnWNENOUSZ
Hg1geyJp1FlV6+KGe+yxuGKiR5r7CGUWIwz1eXlyllBIrYLKgaliYa6gC5AShiLGb8FDEZTNAKkg
xlaQuggTsn2jHfAs1bZ3ig/a2T6/5soMQEmwqqEHwJYRSsz2/NG5s5qjtOmdW/avVffXHeG5rQTk
GbiPZNSNLfYG4WHXY47WTfHAHWVTe5Fc7YX8j/YFVw0WMtXkWuXQOn0dbKFY1gcaqke++qziPzgA
8tV6ptv8+gZCY5myHHI3Yt6Go+s/d1iyfmlsX8/4KN0USPRUR3SBDVEveN+478d7Bx8++MCrEbMn
gAl01FQSEDLRumUDSx0kkGSgU8Fqh5rsVV6N1SKDUttBXI9e9Pvu11R0bnyQrsjqT5w14bOBDEb5
jHs3/KeNNTOgUy2+R0LQpheMw4Cg3GLKeigB7+AH9OEyqtISzxqwwM/r0Zh+m/k/MZfw2ZmCtg+7
z2IwDK4DX4R1ubW3fKUtUegTRkKmZS1SzF47nQMTDOb7aBP8boYZmBpCcwYi6C1gP8DID/vP4pGz
uul1x19YLZ6OJcWipPJAtGz8BNljU0+MZQw2N5LbYRbtynjEvW7rbhr4JUw/JJHYeQOjha5ekJ0r
JGKtRQChwx8mXVAEX1j85EgMWGXcECU0OlgO3ASQBt8AgdR6FjllfZhaNT00XTeAGlx0uIL0KlCI
Qoevwa16rAvo3yYJBwOAm5WMnYEQOSpTDd0rRBuGlkA+VNF40VCP0DBwGLXw8xgi/ZgDvq+yNIW5
yAvwUcmwK4GyjMp9U+lgzPzk+7bi/LjIBYYgVA8D5oD89hpTFW3Qa908Hn0Uv0Nu93Z/hfArykI3
hv5IuTnMZpDjZ+2KF0uu/MbM9HgJE5ofNtegqvmzhemHanOvzvIn80Zm59j6AefKT/XJbQ49sICl
+iyAWyD74Z8VEbSKfV4OCYbt0D5GlER3tvUL7urITU0wguEITCOnuP06GfNumKz/5qbc1rLiSa0D
RcwOPTOZoShp2TFjJ+QkKGIvZ07ywkVk0CgiiiNHXNpz5H8L6wcLNKDRZHET4DawGDMXgvT5Q3HD
LGatnuU136zNvmK6sFEht3xpQxijHvWJDExFKChckHatv1wuTQY59F7gGsArfvpMRtN/lwjOEUfO
jAuXTvm0rRVLgrqFP2boUmqtu2kw6UbNJl7S0jEjjfq3gLJ7D0vxu6hZQ70rk69/jPVTdv9N2UAp
hHpPtkg25RplK/m8f8VdZYDECcPpZlioTwV3EOQItrLCtBjjA2WgHdJNOlRHTCztCZxmgzjEZhBe
PDnALu8zZjrPz/FdxEtUVKHsmFAVkYaQWqyh/xNJFfAcf5IQask9VhHqUwctTgRDO+LjYw60UWKP
4pdn5ADRaWfO+kN/wKykjnvRhvQcsoerdUAdBH3FUcbsi1g8op7v9UtG9SFTtfAP7dpMhrpVLL6L
8A+WIzIfUFB4mO3uPY6gtjLBILUmoN38DgWWhKnC2ZpJmERe5kiSR99NGT8B2jCpgtByeRbb9P7b
1vP2DJ87PGIjJgwfi6E2R59HsYORKgI7aaP8cQtC+td3yDb3+rXZfnEHprN7FPeGeOt5OlcX2pSr
BOG6WjMgBJNBwGZdrb1EfpCylvbdmsn+8cd13r0mJIk2iB3AHuBlw7JhXq4N0IAXICuI5Ta61wPY
/vrwQv3cCxHRczi5vyFRKx7ESm7wRY2YlpPmqQNGf/3epj0iEZee+uTN7uZFO4XYPYUb51lRWXWl
8OjRe0KrQc1sw8qkp9oGfgfDlcl7eMeaAr0b4kIOOIoy2Gz/SF9fHWrOgLuzOSZ7Ji4XDkueIx/T
X3oQOe88nptdW6izi/t7JMGKebyNmQ+GNfkA0Ijd8nNlNG9Bt/lT2Bkhx1yxOeNF1CfKQY+x3wEz
rRP3PGZroxSP0Rf4RibQeYBpj3uMHKM72Nq+ejkqDWq6+CA4AFKG1KmBsMEY61kMvyRt8GXqv8YC
h00JCd0TJzpgRjboLd+AEsx8A/vct/Pew9i+zHLM1VgWHpZrEQSWz7XhIWy9DNb/2G0rwk0HhFwF
lkjVaJmpo6Nsn1juhW4uJlBsjOaCPZxNEUOYt4P4k7Q9gg8x/JWXb6IvQMC4n2Gx07MbHkVNLYlc
NrP1+EU4ANRBNGd3y+7Yzx6+08vDwL9wwLAIxoP5OVWpT2zEB+dkplx4wGGau4Z8R2ebBjhC4XU2
kpj7ohCh9OUX3heYBQ1wiONSgj38RuxYT0pZGmfQOJJpS5weZbqMahBDjPljW4cUBJVvlEBIouo6
cwDAYKW1YKI3gi3BCpu+5Bb+hkhbNvIh50sJTwpYlfv0D/kz1n187+eROsImBm4KloQzjXAw4bOL
nsYmPUIyglI847IrHmiI8tcRpSMYyrfyqr+F6V636LlIlL6xo2qLHnMZy1MW8lj6I353aW6aE8ug
3Jcrahfz0Hn7YEHPElaONME8hTkcaQhjkkWukO7JzEAhEPW9xtGG7AhbpuesqSXVZysQRhysEEvu
taN17pGgSgyi7fTYWwdEMG+4OOUz2pcu5+x3ygHK2+A8TawB9n+8WdJ+ESW9KfvnbyIFrWkEDZSZ
CMXav8eysXenenXB5PTJ8qBQaPevkUrGmbo1KAq46VsYP9NUo5+yBVOTrPmCwHhB0MA5th5paHd3
NYXXCVcMtlRwsNe8G8ozOlpaQEYEsoNJDZLERkhQGquPZBR5JPWceEQwsA8QQt+2W+3qXbXD3+2h
AZuBXnjZKLQF5RskDlLdvaBH9wyPyXIyB0U/K+BRCcXPFwsW8IK7vCbPxLgXRywQqXXg3kgb6g6K
mMGRTx+EVp2p4/BkwEq8c5sDM9buvu6c0FeOzH3hTPctkj+25a03Z13B77eurDiaO5ai8GrAdnme
DDNg9A3HQ3WOVnQXAOrodcmn9Hg/tK49lOnAL8E4wKizc143DIyCmbxRxgytVzWwP4wDWzgwc/hw
UGP4pbvFAsv7OTTCA9jyDAex0w/lXu9G9cdM7jNB+ZfrfndHUhIcOmYxPyEVQXdNEqcrTYK58mLe
V4OtUBj3u7uxNZdE6yqb95W787VFqsfw68mZRjfD/Tfi3ubjhbcmthrWzbfye+PinqxTAgmG9ZUD
c5HeGdRcdKKXx6hvvyLhCaDp9hrZohAGium57wM0aI0gHC4Pfi3zEl6GqCPRndEbstMRnHTuPWyP
85sn4KKHGLlBxR/LD+xGaaawtBI020hYvvAP5qHacehzCpdndfda4MAoAjJuOir314mFHJ/YyYCD
8emgmxNCJpzEKIsWKBLEBNAQxKYBn9srcSzEpR3qXeFng7TfQyZGbx2QNBB5wcp8zc6Z08WuVm8T
Jl/EKToRUYpOcMiHtuIpSwon+Rys2a0xEKNt4BdxeGfIkta4Ab+WCTAq4m8mfIsEhPVAbdc7/buB
A9XD7S4eqHfcRYaG7mM0f4eDj09rNELRpjvgYIZbcRTBvcMZyHSY3SxAt0ccd3PLIcn2j9Tqoe0T
9cSYIb0a5Nhdhh1NYR35VIjhDaCM9lG/0wIVtMxcXOzFYGCxo2Fq7LR/UUFN6ZumCLjQGWX20QIo
Pm4fmk9YTbhuKfhxsVhFwajYcK1LstNs5Hpvr7vKbOT33wo5wjTxBV7tky9TJVhN5yGbf0PZNQNS
6eDlUghzGLGblufPjvcFS2KmSj7gI7uNMTNWxb7+I3sX5YMxr4qjTXeSWJ7dkoyHOAKzSdw6EZYG
x3hl5n1C+l4HApf5zcbAA8sPU18YzQsLsznqDWvIgBO5DBSWK9qFCBQEikXjwHHvaCB4y1wuJJhq
n2f/og77k6h3LfeHE+34wvycxr9PPqFT8omcrX77HZCqlYFYjhUTR15zD+YKdHlt4VptQxw9TkXP
U/aW6pA6N7qojrAv7wtnfr1wpDEQig6+jV2/sQqfdOQF76be9hD2Gc/3SN2oZBuNsx3ULePU3ROP
hGZ6p3vroSiHK2rMcfbfcE7w4mofVZ9zOXZYc1C1YGlrA4S6gE0aHbzL2+WPhtcLluzFOGQAPkvn
usOJkU3s3Zs6i0H49sK8BKIaIhA2+xGfXQ/tLTY8PwEGp3uWCIJM8o/Mwdck3qJ0CEpdQeUsjyDq
vWnxVHz9r/rLnrni9DYNZc6VtRS4Epx89KA1aYVbZZ3hW3HU8RResZuhmWzhYawC9CfzX7UjYPkZ
Yz2/zssx8gCgbYAwIIRRSOSty2tUntT1lz/bae9vyC/sZeCCEFwAfUANmBOy4bFDbkM+wcbLjzxZ
gQ4OqgwYO69cumQ86p6+iVv3x5X3e4HzZjVtWP3C+qh1+VsmUZNrDZOBK5aTljhQVsUT8TL/zQ8p
GGohSPX4hHgwIhgyn7wCvgPzE+eVDHkoswhqvynRAawzrtEFwiWiZXfJnfsyRHD7UsVfnsM3HplI
lAhrh1mFSa+HJVPVigeQ8v7PeFkvhlwBjRACfn3dPXXCndbiE85nEhabW2wCNaCfblhcuV6/MXaj
pLKzM7tvXIL3JSTZMy+RXvl2o/hc6QyDGUo0XCUJOeAN8HS0byBRr4GdjFNuI2VWl0O07Go5/LoW
lRJ1B2ojBJPBvf4KL9iCkpsKBzeYzvvOvx0t8lCe4vnfft3fHE14u2W5t701o4MQqJI5HmQTl/9v
usEFKcm4PRRueuj9xXjhl17HzFHf829p5ybE1/fICtl9uTcAerkU25opFxXeW55za3/fG25jMr6b
YGVA+kBMoA9ULg+3vt9d+XmVo4TiZUs2ukwxInOPcrPPQ2WWUWv2FRYOXckb01lmO2xtyYHdjetT
YFANOoESroaTg8ebL6vTiIKYPUd3l0FI/PLekrxKu8c8QvLkbBazueSzn0LE5pq9SUsnRLTR9uhf
8aJxODPE2b/i4mSZRueuGzu1pJHXYmkpt2tKzvd79IJgcAtCLy7dD+LtYnR5+18MupJxQB0LVw8E
/rOI493l4lK4F4H/wsCqHH7o2MxmUzQbKT3puhcxrCHvtYVWK+teRzOFlwlUccnJjgH+xZ681rT+
6+eSFKawSd9+FIoXEW1dIqxCUDFMntS5beOGNlvLIm6OMob53awltgPlSG9SGHxoTjd9zxmlUybS
r1cwIlPXrsZM43/69Fs6LeE9GXegUzBypmkNoO19L35MBM2vbzEGXZcIEr5DnkLP5/x8NGF0XODD
hPDdb3k+ZVS1u4y4PX0KKhqoM+kYh/7v7dX7T+OEwSQB+SyHQIG8MrcNhVtJH2BK4zeaKAxvK39W
Z3NcZbtuXqa+na80r54VBwZLSAdkSLqs+HTDp20GTsW9JWyuacSxrXxGALRXvFS2FXc7o1wMqFVh
AR+AL3MZkXvM1HSpxqMoGVnq+AvkcRV+p+28Ruqwp/avzlhnW047hxzIG8wHVB2/EUkhtG4EANT0
1vL1/MY501OvEmfRBTdkfn/GPXkDvtzBl6RGXLwf2i0Yasw+4eFhJTW1fPTZ+KSSg928vdcpvGOC
R6saHlV8q9+eAsESOd46igaNLtS4fKSUvgJ+Rx8P9L0HWOY3QJnEP6KtVmmWaOeqKbXEZRwos6Bx
LP+i+JR2X5zv7AVAWgNGhyac1Q1PCWwQO+mxjYkpH2lGKdmNXuoEsP5LvhD8VKRcR53UVWEpmOku
+G77Fn9j8KgNDMgqb1cd03HgCokMj82rdNEBS4GLYBMgjr9VdCoY96eVL4A8niI+fEs3otUOXK4J
fYrMEc7uYw3oRcUL1A6oJLpkOjssGlXMSnmKbmAhxOD+3CMr55nopulSZTZaDNQkV6UBpV3FGOxf
Kx1gxU+7ipUxHE9cD3N+Gh2ANNQ2LWkIV9YHd1tN1wX3+A8s8zXl1bj4yO2g1nQjfEp76b0s1509
A7JMiUFLJ2G2hW1Yti799df7XBVHtgbAY8Hzx6FLK0lXCS/Re+9plGkaFNVhyCMcczWmwgP6W2BV
jBfXzYauoSKvHb7LHapCMEizcQN9ndn4GvADWhddgrnLYCUAlLn5Ud+wvafXpb3CZYb9R3ea22Va
/qUwx8iHAkQ4coBxrlNvcbRd4KJv8oCT+R24PaoYr1sxHvgwRKKKGVTqPIgmeup160/8b/QKvY/C
mhEc41rTNdYf041A/FoGfJzy0kOPnOr0fiEjFLsnh1CPRCxeZ3GRvB5X+8pfDY54F1ffJBgY9MIR
1SDXDhSlctVZ/dRnXDjmJAALLBfI8lxRjqMVDrp0o23podjmtpCvKM9/d2nxJSb4w3AHk8rUlwco
rxEaFODazJuHdE2aDWeS/xLbqYCctWLIarNWDHH/rUCnNwMD+RTem2gooTVQvc9Z5KG+VxZYeg2R
ZmRspWU2hl9O90FXIDIG2jWdZAjzjjJRJu+yt7vkHn039M2/VPLols3CfT9lRp+0A7z2n0FiEzok
7OUcGjIsd7EuLbHJu4O41P3mpG3ryqOrkNdG1o+YtjHEq/ua1L/LuZ/tsDczXeLeepnLdLOFZcIw
PxgGFu2LD2PohcqIzkn19BshY5MPHrFNjfNXbTsoVsKPR1fb8Qw4B32G9K/6Z5g2SLj4Bwas+YQS
sV6RxTtohyTwCOEftgDtIWNgPM5qN2bqTMYmzRJkIkLiKuEcMGTIitZT0DUS+nl9aP/c9iADwAqt
GdBqn5cmDxLcVhnQ8Mnr6kb+PFpTMOgSphWPBOH+Z/NSU+Pe9TkzIaYpsE/kJ0Uh6OsCW5aThC0E
xuw1GDEpkMlSRdQ3uuy/y4QjjAo7AW5jCgo/iqGQdHGI+UNPGnuQIlRmReAJDDmxuBLDvQd/MXG3
ateCSIAekLHJx31FTnrC7xs+nBCaHzVhoJcezQzJe78c4qRBtdjHjhP/YdXF+UgmhwK2FPZUDKPx
VSJqj+fPRagjI0eYLXgwoZXAoZxf5VFjLsqnbTCSZzb1w/PNAoT3wFMNCFKA1hhBNaxbHwi6wbwK
jVUOyCYgaO1G25if6XgxUwv7meTAYc9ij/etcnE2RwCGF9TWAW+nqb0jgG9KnRXDcwVQqdcvOnBo
wJAeFy9Yzgyh8ZahcZ5lm2LBHLydRyvhVah28OA+FDHjBN4r7ZgYc3Y6rXK8REHldaQqObjgyG4h
OXafX0JjFZFvuAnO5RwEFTOAEBs2liWDOXJfHD7w1x95LFfmLxeTvZ9RWK8B/mjxW/JRtsHavDBr
h2MqRBYkkYG+h/jRusw1BI2zavjMsRXIz1iBCCc+h5cEWQKhf3MOJU41s1j5XwywkfFBUqX7BDmK
fg6uY8k5JH0oFX4RrI937tH7G5ELVPzPpxM7L/AKHCbRttMle+bBhgTqREwVVDeG5y3wCNg9kKVn
6tUU7FB4oTsTaUy+r9eywDLlpw0IA+rpZUu864Fmoa8KVmJ1qkBX4YZSDLVsFmc+Jlgnc7AIc8JX
wQSKoAsE6duWsF0Fye4R0NtOqXwJSkLBdPiM03uHVBBqQKSNxan+9fKf84Fd3APvytcYxQhQHrw9
dFTT0f5Sskk+OE3hnTMyOs8ExtG28TEBrcUxZ0B9cfGhpISXHX6Jo/Dea3dMtYVTHfhyJs1MYx1k
c9scyi4T6B/nS0qD4+Rgei59ZHqtQFLIdV3/9py7/e9RneRL/L8gIE0bj1MWe5YOBTBKc45VJNwD
3PCo5hx2supQ6QNibC8DpkmKz+8dH6HZlACbvQE0Zm7R30FyC8G+TG08UhxpCKxJ1k/axzByCpDC
0oMgtXgjTL0lifshrGwfNmCh5jB5RP+8E0gqwkqhIZFLCC/e53L9neKBpa5LSKxz6fjd5KqHcdzn
wf3JFp/4MEd9ZQ2jOA39ryIApN5ep0J6frf6FUh6TYLKtb6Gd34BBMoMEYfBSplSs8nXDI3YgVhs
Sl8TFvCpWFL5pT0X2t6hZO6KdVMI7wZmnFPFroplImZQLktEYeRhDgSHBfpktmZDUKAgkVZyjhqX
BZg6uf+VnF7lfJtH3eCtxIosN5HlMugfYjShnpobqjC8Iyafs1LNA7G9kbIa52PoYKB0bIWab5IA
gcyLtAOf/QTGZMECzQZHEPD24nLoJR0TbG5kdKGRiatz9SEOq7m3zagwZ1j01Q85m7a1yyBNdth/
lGFz68XuZSvhR4Cf6QnB0IRNsMS/hFHZEntnbgZ8q8ffA3yvZAdDRdBLxhU7NZsB5bXs/G5ga5AX
oW6Ex5j6HAdkD+SVuUDI8Hl/GZc205eW0eCorBxjyPvX4jXFdPIeWoxggYHzVbYEB+84zTsPkkaI
cF2oBVWRlNPS9G5/93N+zRm8OOrjlTuvBX1Zy7D5T+fTQQNm+6Q0evK457NpMjF7eYgRgJ6pt6Ih
l4j9MRp+G0hbn5UCswsJHWRoLAFmTOv73iIabke+3+v7I0jgQuO78EauO50+1oh+Bn40eGD2ySez
E3I+oZjr/nHxy5Ng6CdDbr+BkLBHqy3haQtSrbTpewivCsro0OR/unsb8QIPPLqQHPkvpEoNrFJl
kkJdh4q+gCpxsk3sDtJNvhIMTa2fE5S5fRkD+96hqptLDfQp8Cb9IB/inUppI6XkULFFMgVToC/0
OSmYNH63xpR7NmbumLTkx5iSvus0xEJmb90QQ1/vMmkdz4zRZwIFHcJ5MM+mCSlbIsbwjROSkYSL
9otEFpvm+o6N4IXpb/VmroIeHfPBUXrx8nW8VPF5osbjtGS3Ul3F5hyewcQJmd9y3gGpqxPOgFSF
KxYmBhQm1lA9ItpLwTzwHEDPuYXC4E7yLmymOPhL9ybaNq2D7utVTA6W7F1yC+nTOibYGMFBwoC+
QIaUclPULESqQVx/+skPGLXxsiZwDBxQK5aE96YsfD8Con/aEX4p+Z+9w4qQI0i4e+E3TL9x/70E
JYQ+UoV8SnQMQyCFvGL3E/l8zeMiG8dOdcvrUAIDUKE65Qvt5eYBuYpsboCwpguhRNaEegHYim8g
7QeTDWLXREByjxm884n2LXQ85OsgpmE3hAghMBwEsnzZyOLZ+XfqdROuU91PYH5Dg8VKgTOL8Qva
mtitYAwhUoHhjTwJF5nc6VqW0iCnGcYcLnP5wm6x1Bp0OmJMU8j8yt+w/DogxtlBqzx4mhDJSHy5
DDCxrGHTMTFHQickH9909H5AlYHEOIGKht/sgtghAjb0aviCMe2+bg0pquimgMLkgfkeNdjw3ATs
zTvmEIe3gAJCQpX7/rnA31g4E5+T/EYY4Rg4YhBlx8ub4gsV3RJOl8aAlA5gR8qpihsUp4Ha/UEk
PqhiqFQ2Ir66G6Jj/ghLEaYIsF1ZVEgtkzNM2nBIxcJW21ItQ2Ii4AdWGzXFg42tp3p8uRXNFh3z
z+ld67k8y5F/EA+x4xm6wz9yHeVavDEO5DrujEODhEWm+mNEwYg/cTBxLXfs4tRo2qGcUY5i3weT
H8Ymdcuh00fwFFHz/rNypeSjXKl38qNE4lnUHq8N/cGnwBQsVl8MN9JFPq7X1bo+w1n4LswJbilz
Y9rbpycm3RoODe8xqWXQxItFi6tUuZN3v43YPb6LfCUIrYJn8dtgCTOLj/AQvqjSLnsOqd/dnmQb
uOOs5hkGsFQlHMjLct5ecUFxc4gJ1VwlKLCid32v8/kLluJ7bWPPS7wluaNMzBgMjdNlsRVJfN20
RB4YzMkcQ3hVs3Ui6tsm83hr4dFc7pEkkKyYeq9NvdMILilndFVeutVdfXnZmh1zgMs0PcB5YdFw
UF6m7bI6/sbdWkPw2duKcQAZCyTpfRFenl+34KGe0O9ad1A9OuAAZSxmsBxHNwLqd6h9Dl+MHQsR
VXoCIrbu/HW5wx2Gj30ZSOzjGOlesHLVlz0sP9KbvjTWUO3ERmJ5gk6nM7I9sLIJscJ07WCva6g5
sD4ZoFDNaOLGffFT0tye85NrbSadQVU5Xf7h6XTEyJ5Qsfftfb2xbr1JtQxO+pF/BCYMAH9WqfDS
Sdg/OGdhKmB2wzQOBSG5tn/tn43I0NoYvrHqLZIp/IoFJq+r10TaK2fueGaq7CKX0vkcv/CzCJgD
3AIRAoy7Kvv3SUaTPE4238dPUDchb66jBVyZf0wxejj+hNTmVN8gpii2IL/gbMHWX5MUPDBIHhdJ
3y5jwYSNWYf3+q/fo7p5JJtCxEAbj/fpByw75tIAGBQ3dZlMNTfYGKfLuj1YB6YzxvVz8ZSdNdGn
ILM92ilEknfj2Vy7/efebn9zJidbiIYwy2cvOFaEWICVc0pzyxyU02+drnUGFeDVImyge37HTAKy
Q3aQJYi0mKaYhKDJh97ttbIm2TzEx7Q8hI/28Fp9/1HT5aUyb4/RUp7m22oabaOROSONcZRv9ell
kp/SdTFvrqE9gKU70o9Q3AGH4Z40YDRwnCFDjb4ze6vOpel70ixaYC6bupTu4yLIkjlEMwAd6mrQ
wn94SrhnlJVARKXzXV7EuA3GofHPRRYvNUEvYtILaUwXyu0P5HA2CbqQjydvuhXuVMXzjf80AIbp
6EcuKBG2KIRs4ZygwXDjZSJ4o/3oHtFDnFRYNvvg/tl+oWiCVYQGXrkpzTlzgwiYCrSedAKTDPih
GGOAcgN7Yh9GaQXH88nholYCCIL3CDLKw/ni1ZLvDWzEt01+uT/IoUxqvrpXijgE1l0KteUZtpBd
BySio73VzhxUPIyjUaeeZcAK0i4M+hlcAQaisYUcYQ6kH8OEPqYSHGHSPnzyb9rZQnPClETp+/Hz
AzePVgQtIKMLzkTdaxpcnBn4wy4TpyuncdbC6+wzFItN3KlGnXwt5K1exUOdcXOMTfqa20Lfauri
k3gZFDocBiq3PHHS/uBUXXUma5BX71nocQPnBiWRA7kzNsakk94x9YRNkHNz37nHmC7xTni42HOY
QJmpY8LW5ASHzoZ7CvJQHsGvRRmDDwYnFD4E/ZKT/U7t88Ifk7s7gJeOmublmpovzvDJKx021b6H
AwIHLXdXR7KXtlQtngrBmnKPy/mlIKf008yV+Uv2qSbA40URE3qXaqXLnkHIHol2vam1TWJXYequ
axh5uOa5dmBhxr74yEPBtupBFJ/aImvEFTMQS0xAf0+FhCOKxZ+LGkM70x/Ty18wq0hfw4smeFq1
B7UOf4wyGDMpL2lp4Zd7rz8a1rJ/WQmgldWyvWBYoRwg7JIeHX+mySJQoFYNJNXfheDsE7GfwEnA
ThQ0JvURnAtakUwaeOtW5TqcWlyfQiDtLaOrbYUF7bHE/uoNAQuI5BajPWrXbwHSFZPOZghLkISn
4U+f9MToj0+8qB4BvtTO19xmihteJrI0+jGn4tFm1jhxBDcEW4cKVMDaG7YjqscSFpo0ys1pxlw5
2vaq2Se4S8mxBaf7NGMcUORTetOaadn4IlAKWKYjXISFFFCuEftledQkzWUiBCzQIamBX7cYe43g
UcZLXE+baRryEZMHeRlUsbBbqD/ed6JBw8FOc5nXq09J5lDsc2KF+ogH4q3d8Ya6gvGch40CsIid
DjFrSvT+J16an7Gk7DI+pSqmk3R6An/ODlbNyNKRoxuL/IIcZ0JhyMA1ZAYE63DBjYR1H6PEUB71
PgvM0iyQI3KgOYCnF6ylI5G3sxBkR3rVsY0MvSIEDZXx1zzLRPoiEL6wkcGFed2KUoLasuuoXXD1
TiYXMm4S2GIw8hHYyHDDeT+JuF0+wyRgMDWqs9T56JqgULRYS/8YXkPyQ6j72yC9Guv7hCi/gji3
6QcTNdUJ/vIEt7lhdRczc/j+wB5L4JrI7cEkr/7YwMJrdpnbs4fOzjEuVq05tslYZzB5bcbSPnpQ
hv1oOH1V+2eYSBP9GYMUC6zkf9ArGdO/3qU5sgVP4cEr2cMUsD3qDprTkcwMy/tggTh9O9luXx1S
1/Q5V9mX+Oi1RYT0ANwPbfic5LixckfnL7vGEfaeSKgCVP6NBHlpqBG92I67De1LBUkEJtNOpeIc
Myd9DSVHn+MqlN+AQ5F6kpD6R2b4CFK9kFEDS3yQVj6UCb3eNNy+4wHMesAMDs/3oJhy44EhF9CW
V5jK4aFr36Ckwj6lfMWW7gcBC1VuToOW14JlTbwqtRh3q+pieLr+IlUDGIy3HTGYBlqm7+RdkikO
vCuvsYAHctPsLes2BDAnvTDJgOGUW0bNyn8Z7yNxBdREAUgD/oeqB4SR+6a1gkfJcIGYRsQXDfG2
w1Iq+mAOqWYPBBfX8H/JAgvhDofyXdxNWehMYp81D+QnKqd9RC0kl2QhFpXVN/UhwC3waF3P7Hb6
CTnakoUx0etRO+Npss22RDlE774jfWkISqgcgEsxIVXJKohOFJoLZhbDmAVPSc+bsKWJZqDpvsnJ
PBnLIWSqak6F3v7H0nltKaptYfiJGENA0i05KOZQ3ji0tBAxEQT06c+3ep/RZ/fpqrYtJKw15z//
0EV1R+M3g+ZzLxLu5SzD7Qluo82RSdWGqhovFrIE0HUuBQv2n5d+MdU+o3KlW2sQDrBFeMwfcr/f
/Cd/3uTaJoMpIoO2nn4qj42ns+IH7IDKJBbg61BejfZVzH4JDaPLvCE77l8pNuEnvtkPr/AF+B4y
MOr7VCcwkg2QqM7G/zc0qpPS17eEFGHyfGIECm2G4vaRwBwTkplu27CafjCrZoO2zIWMjR3LAZyv
tTKp/jq/d77e3oiMAAtQ50qNYd1TM2piOBOClYIIG/SW/avyKTqKj0/docDb/wiyEK95RrTLlApM
jv6RPHgulbcnHcwcQzbUfBgtb0yMTimkj5RpRBDQ51FZa4T7yjhDehQWOJdSMrCfSge+XWFJTHR9
JhpbFenyLx6xfagP/OHp8/DZUrkaYkcybmLE1FDReBjjSRk6DaaNPj3mw/TZ0W6EnXR290NryQpA
3DsNQ8ZqhjfF1WVeJXkftktWIAlXIkp55YQoBj9bEGhSDkzaBwwW0L/DtfNMAJQHXsiADVjVEYxL
HKlMS+1wql+CpMcyDMyoIJZrow6xGZ5QtMKYcRos0sJwlfYeC3HGztf3P4rikcutLKg7KJhlLIBw
PhU5dbg5MwGm3fK5Tcx99KrsiDNEvWHAjsaNpIyo4S5ITTBvgHjO4BvrU1d7OUVUulwbCjcFQMKI
4CEov0zZHqUz7QcojZxyP4bZID9TWD4V5ihC1hLh6alsB78D0FqoijzBdoUfNl7aTq8nkKUIrr3F
UC0G6qi9u+0rBZ1WmIDptqb74QN89u19WXNZ+QAEDxaEM6oHiaE5jH+uMQq0pDbt90I/IkypJfhF
Qf9clNQGmttNrHXvvaPmoMZyB3ODGAFIfqCAln/3LX2qI549m1+GUlhOYgcC+GGsP63zlVKOoNhW
sbwqCWtlvvFYN5/57bkuDR4XVjIQHv9mBNdfUC2+Yj14EUT72IoFaaclaMeh806qz5o42cGZFQ1z
KViYw3CIdaaKCdi0MWd06Lhaahu2MZbH2iQCButtBpyMbRDTFJwkEcLKBKkRirH3zZOXQ5G5NMQY
ib56HyDhFCN5v2oRsb/q2QBXru+/2BhYPNIYMvpl+ryFzHhVlVR7d6j5zKQhYBfN6Kq48s0HcjcP
7S/87f45gfJRkaOJMYGy3HeuqqKTcPUX9njQnJlq4x1y8WBC7Js5ALz+nK4bYnhf6wE5R8oSKY8O
G++O5MsD8hXl1x/kPYXK7RvWt3K05xkiX1p0fxYBwBmwIPUQpfQ+zEWJD03XbtltcD9gTnHFgBS2
h7f/wo4tNL+DRsMdo3kDaYooqFZmPREe+7GKOI1ReVQj88dE65E8oLVII8SX+SO5MkerR40FZEUO
q8yoA3h2ZBFT5ux7D1cbhonKJyQVtGVCntAL3nitAVxvN0ji3mHGaPTtA9HRHjGu/TiiXTyq0RBl
y2kPWxYphtOygjUThpSdEtZ8h2kYU0EGDqE5V+bPAZfQeYbDOU4cptdQuBh7ED5uWMwRI0RZOXwO
cD8moYh1hIsN/48shp9N8UGPEO7P1LAP5AnYiR2gk2gcxYPc+KHfIGmcAeAZ/uN3kEf9my6MDsaV
UTfJsdT71ytwF8mLXfxmU73YcuFnKAbLKF/gWW/BqpU9TbULeyGskr6/l9FtjIOOwHQ/hEWzPOPs
lE8ZPjN0NWldxBrrDNlmEoYtb/FpXfjNN9zv8A/hoyL38wabnNgc9n1E45R0sOifyw4Q0pF1SDtz
Iw+ueTq8jjFiVt9ej9jV2LP2T+EVESDGUX/eB+F3CNEYbcEjMSaXOmyfP9J+3FYzBcYSVYqFjQET
eriwMuU+lVfVBsotvuPFNVU1HLZL+JXP/FAppndRkOhkcFao0O/BxVyWdNbDTTOcUMH1waXFat0z
PMTdwIEGFdhQCgEAK431T3iKa7JnqdEVRKxJ6yzcL83p/xNecTHk/E0usJ4azgq70H76UkM1n9TS
qbDWEl6DelxfKW2Y0RXtOBvvW0TmhbqQ1ajUpiqAKD8GPvFjLnYHOjwtn7Duv9nCLnXvfkgplGG+
X9O3QrJUuXkO0/Y7b+rk250axAES2YxdFiJah4qthhdrqQ4nn4qAh/R7+bncx6/jfYjGI1QZ7T/D
SkzSvYgaGgnskH9H3tXLAyJgS8o/QdP65k+/YXOyTP/2GWVZ9FR8AY23f/s2olK/M8zOwuYzKpSE
11yroJUSyqYryvCC3HOxt2V4T3S8NWfeuyle+WGt8usukmXcAqiFBBbxCcrB9l4EaCwJAmpqRwVT
paamzqOMxdOg9MgSUimWNLenO4C73ANBMxh9u98vBneXyVOEdYPhq3tRV+Z47SteZcRZjzCUTZwr
WBK6DTdJ8SWewP2660ICsykgCb1l0NVbfqt4F8kFzqUWRMOp5dx8Lt8vAwBYEBREWQPmRi8mwJSz
GDZoz+ja+QyPh+ShMoKvgkHnITog+OoM0ssM8UqeC37G9FOxSoEpikXhW98MXI2PxEbBmLfHGcjD
jvSlhSipXrwh7mmYSjNe7sXUmUk9kPPtKjpUk8nU16XELbFrUbxWmxhPJgkuhooI0jn0J6pbill8
OpCMQUtgYzkiIBMYNNN+SBu/KNfYqnIoMrB5jrwVFygn4QdxKi0Aoy2Iub37Qhp9ocaG6OXSvsPc
QQ/Itt+5bM96HZkEzLH5rpGAQuqjqcBCpiqCtouugOLTPn0cQBzrPesLcbmOBshzUi62CbVggoqx
67AJdYoNaxq7K9Zt19gaab/sJYpGk2nr7O1wFFK4tDdoORDNlYgbpV18iaYwkj4stwANCjKKES/R
lzyuAp9nP1nnGWiVQ/MCU6piV0QKiVbTxLitwViZuhngHLAHoSo0jCGUPJtnONojUWYwAImpBAt1
ISNTovKcgUwUMR73cvAfoAXC8fh4e1QmHwFr8Go+4ODiZQR3svIQcte7uKB8Pj5FTc0LkFqTQ8Go
Dp1246CNIUK0hZVBRyM7whGdhLc1UORlTlX+KV1MoqneBG8QPSXerh/7qtvV19Fhi5Mp+rJTDZwO
PJczQ+266o7yz9oY3dcG2YmsantbHw/Hw/ntH3wqH9S1zgrJMf5CwHr/4F/BuVLHNsxwnVH7z5Mu
MgHr1GYaOeKyd23c/UH565fg9Yi4OZXYrsBUdDKiIujHcFGfwU8kIYKcChbtf5oIeX4ffRDm7gVK
eFkrSwuDCXhEx35hMQOBEQe5FkgVnlucc6NVkHkdsn5xsfjAWIs/85qBEVZbFKUrAfSsP3Ad5CON
IQSNC5Lj1Zfns+TonEwDQXYHa/OPMkYD0sahQBdkDB4MAhBuexeveKzXkP8ZrjLZsIpCKWtfFOXe
vhVBC43gLjjf9PNDj2DNwSG4dzoeHFYqDIp4QnmyOt+qAqnzVczGAawvMdPZy7Y6MZ+mWlPhFenC
0YtjQ+lNIwTDB19hGAWUM/8kN+/dh5Z5ejtJW5H3zrQkeYTarvoz6P8EVEfl/ToyZBIWnp2HbvyJ
5/zX7Vu/oRIlZFdYhT9XUCprRsAg76g/Z3gm0PJGz6gbgVGDb3dMnsFuH95zCQLVobXGZ4vqSBmj
V7Di/g/W9vXOEA4paZj3IAuzjuofFT5zAm5mDIf+wckg0Nyx9M/cd9ZKTP/Ib5cFjkyvwpFQ9ZMk
QwUOb5Az3kOKRqjAkM17WSAunqG7GUNmqBEIxWGSwbQyAK6OuCgMWD9+akIHCuaaU9DjS1r7+hJU
Bitypn35GJ0IcGvJR1l2EbOD20yWeLYwN7ZvY2LKUi1GoQE5kZSZwGBmcfVylmY8AoFz0OUDRACJ
TUFtAYYZJT6O0tqgQwFEpoj/a2lNDxCDU8jGzw2H1ZLuKKNN2IkBAXcypicHAzoFp46eE1LAgh9e
sv+f9kmxRFKSNjG3dN7j2dBMr9P/uINo9fgDNTSLDYJOafueD1aIrVhhAD+Zdu8+P8VKNPlouDMh
NezWOFkqKB/lSXFUT0M0xr9Qn5AzS0sEQZlfTKC1vLjTepKzGU/TvTiE+8gn1JU7IfCDmA4liICo
DJ7Di4w/uHeLfsFDwI1G9gB2j3f7hLrviPIPpt+XHO0eh6TbRDsO1zchzp1ffuFJgBs/HGqLesfl
vCDqlOnAvQdMzCk88eZNV4nigT1WxPS8dmaWXqD3csHP5kaZW+F+xWvqytd5HLmBCKQDT2NOYQa8
EyLtAQUUU3DNuZJVy7yXQoDTheSSD2kSesk/gl7L/1rQLxEH81mr6BxsHEv0Nanbh5xLszawsgbR
BwcTLFiK7iunegsAcTTnBWv58ctzhC0xfB/sOnmQKTaptnlmGc5QyqffFeeRPqMneQUdWh4MmQ0T
VYe//ZUunNmA/2afT0rupa8LqxHGHe+gbxhlUXPCIJwADFYQQpmgsE1T87xcGk2N+wNCGHRTiYRx
qFL2XUXT4dSNg5iHbY6f07CUni8VpDDBOKZHgS71VmK5CgFiKZtBNeRAqfwMW1JrgkEMy6xB+HJ5
QPKpl+tvnwhqE2bsEc/bbeDyO2SywRpMToJGishuKbHBAyCzvUIZ5ufwUC/h3D0x+lNtHIgEKz7H
M8vHs3sYU/buP96jT2AfA6qbcHDk0xNWMmaeRtQN/RLNseT3TVDJI3qRxxbJYkRrIM4xMnSm4GSv
tugXaFKhtyUqxcSs4bHgK0oM0+bbFADEoO4Rwp+1dZ9aeGJAHmGyB8npKDJUcWgSjwxkrCEH/SMd
h2fG0Pg3Uv1jwgMe2bFE7j6r61Y7foTf1JtskX8mjwWD74IVB2zDY8t+spF+wLgEQNq9JzyfpE7e
B9u9FFJe3hX/ay3hbAEcioqIcpH6fwizxy+x6PjXoFNMvdz728Wk6wIPD5EknvlFcMMbRgcWcuQv
IV0ihxOwHICSmZreEMxlE0WBgebt98V++M+/BX7n0SC1EhIlx4IjHK37v4Ol9ORgiyIg2cxCfEh1
JihO9zNVCNsaBDVhTj34xIMu4l+/i4SuP4fekuOsdptYX5etqeF4qDsVH0Jn3Xkd41XZWbbDsHqJ
rYKKummSixaZWD22z38EJkgL+rh/Roz+hefOG/MaMeRgSBfw7yCp8mfgCIGlEmQ+YaulFqR2fHEC
+Jvcf3FayTPO8IVxKIQpk8v/DgE+2NelnOQF7FfC8IS/Nf+xxajfLyFkGr4DkEnZKotEUBdcg8sm
H61/P4+f0284/bwpxDfeF3KrQemKQFFyOB38wcr9shMVOB+Oq919AlLsKf7ZImGcAT13ofSvGwBh
5lpyvtG38n6cLThGIPI0IRTtnQkH1QWgvbzCK9W25ReFKx8R/3bh5wJNK2WstWhxhO6iJyX3AriG
d5E69tVLfH2FnGuYmPxAAF2uLiedlwlUm0HEy1eyCB4uvF+oUZQNMEbBwyGZYt1AfgxANVduAMys
O8q/MwRmLrVTyCMc1H+v5CwynQW+54yK3qMKVIys2SZRDlN+UNHQ/THSFoQ2wUjlsvHj4AArHaE3
4mMMswjKF5YSEy7yY0KRgFi5Y7TCkwnv48ib8e8g7eK9BsFD1C7iw9z0ifIJcn0DfnKGEgKGfYnJ
exD2gRM4WnxYMq/UFcxi3qYi551VZgepuZqox05b5DNaEfnI56I0Ev6jWr0piA2mmHq8wgGHfOQ3
Dh3CTLXg6tIWgYuTK8t7sEeSi0CHxZs3i6jQ09dnXfRjmikqkoXqlmoCDwYnHwhUPj0MWWOsq9mI
ZQLzRHjJ6n1J5Qn/JseuG6NEBVrOnNdQquXciITDUoniuIgR0ASjPOKUPitOCvc7XatwryL/ekE/
YITYXG6LGNoOlZzAYFORukL80BC/c6IjqIke63orrW9/758i6CzWJ2xnUlZPhEglLFKYPC8WDmTp
VJBsuCIYgjQJauQKH4CphUaLCRwF42PSn6A+XuFRuZk/TB/jweYj84y58MkoyzXG3ekFm1Br8lp+
DrhhAO2hSY1QNYX4YyEQL6FYumUecjlZ/G4k8XBarYTHijN1AdOSlpZP+jPGNWiJmCrYRsjPxoNS
WT2d3VBz83wBlgj75nz9hRVKdYu10k24l1aYF5axBI+NxnOHvxs+mWrSTlDCW4kmzzFKuVAC9o3z
Dugh650CwgqnQwcFGteYRkCFTwYrDhNjchw9LwysXTpNwy9vAS6dASqjN0yMG+pdfD4H3v0TZUgq
d1S3kqB3mya+XO2k2kfXPJBH0PBzz8A0yf8uUR3BKSIPlZ4MbhujJedjJlqWfqigToWye87bycsK
3+2oPTVyCiP0kZMOQ7TBXL6k+icQ92UhVhmSiWpK115HguJhQwv68GeC/m0ZXacA1j+Q7X4ITRys
dTw/IYaQdI+M8g9za7fG5Ryrpv3UFBQWP0vEObtwDmJrP36vrycWIywNECn6HGF/gvVczzGQMX5z
zDXi9xdmlQX1uQ6+x/sK5jwGnP2Roc8XCzNsBAOD6BsfgINhNZp0dSO7oCpYpi1ePisb2lqYy/g9
YgEc3V++jIH0O7hOLJhhuDq45Y51YHiGYKaNlHM9hq7Av5EhdZKvontMI3xZEm1FAb0PArZf/Qx4
Y78+s1chryEc6rl74xjg4iqPxUzIDT0D0FyafzfM+Sj3xpAbMevltoY9IYwC4Vl2xP2QEI4/HT+I
5aoWLlj0Rlk0ZC7mvs/Ghq4NJwN8/zC9QZF9oQCfFk+vmCvrj7i/cW1l7BoC+VFJxbzBigUP1Fvs
bCFjXwgxLARHpBRZ1L6Tb8L0mPsL5IR69MjrcU0kFVzQtFnoaeaGTyYYXJYCf0XgE2QGPiuC5jfq
9OsincMYR8IZBWyF46VomJaVQAfg8ItARlEmk9iO9UY5v/2gg6oIk+JogptbRaKYhw0UDQ6NhWiD
cXajuHfTrZYQkMG4TTY7u0j14IulE32y26Xs4IOQW7cIAfBvULMRXApcBDdiSGCaoKENJ0Q8OFiX
olvZ6FE2o9fFOsAjkDHkCRNkvxgm6Tds0Or/O2YaWK4Yp6DdsMQjUQ8zWPo9lEhWfsFPZKkjKVtc
bgaVrOH3nLXuM/4KGwOiAhIcD2itBy79JYxncDiRwElVgy0ss2Cg3CNvBCOCuQVv97RGvAcYE9Tz
OXwxZgHdWoPrwSCQWCG2HQNvxpG0uRb+rfclAmcWd9bmyvGF0BALbf3vji0uAktaTIgURswnC9g+
KYuB0xpn2DsSo3jkHOKu1fwqYqO4+iYWOKLBJ4kGqsZ+EA3WzDpYM/LG36+vOk2bhzkjn4m1/ieH
bbOhfqKYvKBQdeTjHsakaQ89TqF5uDBHADsr0E470PTHbJ7WkTvuQ6jnEycTqHDcLTM+qRnBvwiX
EKhZHfl2KAj1eVw64jm5+SKlBO69z9POJDjH45bJMg8wRdgkIvghuHMend6GtN3zHyYVUWbPxReY
s9oR4BqH9rWxMg/eK4Z/cTN5TShUPVplTwDTzGuw9L6QtoB9gT2ViL/CadiGMoYZau7Qodj3iJXN
3hxMe7W62unPGUsbh9KSUatuY7D+e57enemUtozPQksKcY81zOLtDGcDEcMBl4qo0h2wPXsz3aQ/
lbfBuLDA2QlPgXQnYbIMC8ZuR5xVVl0QV7Y3hSffQv4x8MYSj8jxmNvz4zjBmSzCg9pXgg9WQ5Bf
ES7dE9U+4XDjoD+zJTdzL14XrlSvCu4uRuRM2zD7xBvOLcO3CIlwrvj0k2bDeGkf45LtN9FQ8Eaf
u3q3l7z34fb1ecawpRzi4P7XN1738KplhUMxYdYNyjaIHR7tz51rKdYcnm0eCW7unGWAG7Xs7XLc
H5VrKu+TYR9j0XfRx8AtYP3F+aKNZdJdyMrkHRzVBOoOwZ/lwVz7V0GPv0Zsghp7lGwsdJQpGKF2
JM18N/QsFzx+GEFQ2yxFc8L0OWElAnBUX0wMwjxoj+V5/wNKZHkZRe4ZuLk/5qs3CukzRTd1HQ/F
Y/IiPmDxDKLn7glp2GUXV7MRnjZYvfce48V/1TNEZ3i2/eIeXkk22aDfeI/3PbE92IDBn/ErdslY
XtI6aaPnbriqEdNxvCyXT9vUfDYmtpYaLzrHgK7DPMTpt/qKtL14iJfim7FKFuBUtWcUGwnTI5BA
pokJCifWb5ZJqiAKSXIGGDqfhAM++kHGOlOsGPbsExZ37JrVLO0TQJrb19Wn8F+bJ2uZA1l5R8cZ
5qGAZtHR4FgzbyKcoEc8EYQPOwjMfIl8yDqiwnXrKHP4tK+jYQgwkD6gKT0GOV/uMtXHTpPDQEmA
ATLiBJ5cHsX4OpFSOq6W7o4qekhfFUMac912hHIxUZMKCZrg9gO4McYPq/CWkMjqqwH2/HGNe+c3
1kiSGp6ysTHnU7CW0h4thDu53RNFnkMJhmMbeAUh8SV27Bn8+PBBaVzO7iET1SmcyojfUyLOfvLZ
ZUEr70ss0owWCvz+cWXGOZ2ua4J3RsB6Mr7HxazEODwP0YSQTHObEANALYeJN8zselwt0Pck0vEd
dFCl20j1eUwCwcZm3/EgVeGYpyXlWY/wCkuGLp8ArxQ5gN/x9kWiHqx+77oGeKO+JedIn+L24DB1
xjzXJNLsHrC+jcXikxMNxBVlncHKJ0A5n5jk00tzQPLo4ld8TUxB9JuTdEAuIFRqPdKnBoHlbGu4
hWQ25GosdyteVqwgOSfirdrQJOpPhAJxLKHkcQDuEHoDRB1WLdM1SRh8kRBlQZOEPbsfwbCuQrHY
1X62UvgJeaCmj/CL7UwRFZEa24+NOKbGmNHZCI4+JoaQopGp3sZPxkvskncEWwEiGzp8pqSWTy+m
mCPGJRKeCBR09+NjItpXzSWyjrXh7iHzZOMUPkAJrRl9UIbyixWeCoN1mHncY6yBg5sjnkzKh1L1
h5ZHG8Isged4QAkFXmdgWyGSj3r79wwxy9lPKc5dmCBzQDDvay/nefxFACh+LbHsDgYU6v/+gBH0
c/ykbGOPWOb20oeUzLgZTBejJ/btepWzIkA15VI2CWg30677DjyDOR1wQeEWKArSXzz7oBg55nSA
5EFuBXQAWIL905mh34s1eoidn/T+0+GYAH5lYUe41HggUbM46vx125poNOZXLbjIwiC74IGCgEaH
Do4GK/0ZWm+fBwcGQz5jHQCWeCyYk7Ha8lzeqRqpQEpxuuQjBYSAKNhINvAOQtYJWviGDpjbUXLL
Uiz3uBYmLREOnJTnnEKUv8PAC67A8ks8x2I/hPbhUgoISIfOFbqaDkYJEDfC5Sp4Td4zdGqMtKg/
7ySqCTKnvGym1AJGwv2EZO3yS/WDGpN+RYbcLnto2GolqZ4R2ABDN8OC5OrCAuvgCIpfIg+VG4fy
M8di/c6GDOAqbn8ejBAKOU97jimiwU7be9f554n0tiMRxdO7pYmH08fti2aVj6zir/6+Atkg/g5b
nacLBF4Fstc48d1Vjtny25IKqTFYHNe7f87VoTkdRtzz+lGCP39ZQYjSl5oaSGvwWnMEh5T0Spxw
yM75ua474UDDivs89bvH7vljQiWPFbsPnj+dK63wlyYqYwOz5/vx8BcNql9m+qz50Pz8YcD4X6ZP
TO5QyXH4wrIgfjOayQImdo3mZ9AAs+i1LmApyrdFOcLhbjyYvH2VaFIUCPiHTsRStKepuaeWHU0b
L5vq28eBWVA7iIDfW6R+SEtvoC9+3nIeEgV3JFDg1sG55cXoGmknNsv4V/vG4cEEaiXhlSkoEJQH
gqSz93UhSrarWbatJ+r5ezaP+81zgWPg5BU/BDHH79MX7sREac107q/Fc3GNuZEdKXilXy/OXSgc
LnZpNu5ZvpK8xmQcJUpSLPLfQfIYdwm6MLvDBXYtM+GeDJLuKJ3aH5MO/TEDg+825eaqCXD4Figp
CG2k0zAtiLLvg+9asW8xeG+XJI8ljKgQBMhmAu7xh9sK+/Aw/zG4drYU4HtkQ+LySb5a3Ccc+piv
qIPEL73Fnkn8YQXsbzcOFk3M5Q4Udv++yffFdw4EmONts6KG4gvGK268tw///mroMxdsiYfk3ur5
K7GBVvyd7qctOQthzdxmfB+wAMKUesw0572A4k8zP6nmBya1kcXtDEkw5ZJoSlCe3nTX2PHOPncH
xjJRDlHP66TaZ5wDGAMqL6y5GMMP744RV/AVKfEKNNX8v/9Obqun5ecM3jY1SRKM5Pvkgvnb1Tt/
eBA+4j0MGLchl9/k9uOWhQjI9dF9wkhbDKVijnn6PPHQRIzEt8K+sw1M3BaQLBNgsuJLUpNgwEPH
tav0C96FAQulA8ReI5Ziqf77XNbP9HmAOaGgD7XwAytCWtt7yBCPpcX8Yoz5xn/mV5gHMi04SWxG
ePF6mLuBiLCA9E1Y/XzFYJe2UQAQB2ooUqJG3VxxOiS4KZYp5ok6Sqe9ItrlVLMmfHEBtT83D9mp
vLxh/Io2evXuQ9AvmEOFq1Pp76hcQNExkqMfx8wiRqDI1PIb0APDNeUI5aRnHy+h/MNIWHxkj0nC
ktxvngUoBsj3iZcQQ/y96Q3G4HUybzi7omaTdcygFIqINnlNpPnjiCSaqeRkAI3aN/n8aAtV1+xy
d/8iv1pa4J5eI6nmG8M3HxTd1U82v+FW+cSPh8Ycyaz7+x61M2nGtI796Wih16aEVOJ++xJmxg5D
WwhZ5mt6J7oJaz5a0ox8xkA/EAfaMS4HJ59/widXOLlFQ9wj1RFGdUNuZ/yQMb80I5TfX2G6Y/w+
lQByGlMfUt8mDVPvuYKpGIpGu1EZpGNAioMp1sstZlKQXvA5+SuKCJpqu4V0BomgwnvC4+vG56X6
btBCt3Ax922C2R35PCoUfqLNm95QuxCaVfxZmBfx81zMQPNQOYA+7tDfZTRvXagYnp6d3tY6Hzcb
DINoqS5EYjavOLPPomw5c1199KX2crwFigjdLXiMb9nb7XqWucgaabEW9bHeMEOR6W7PLDg/Gmk/
G2lpqJAdHGX+ykLGVC3OG519O+eMuntHQdDENUkq4pf0AHHTuUk/i8esD9S1usq5UVgnWnKQQJdx
2V7j12yz7M2s2DiUi2xiYeXDeCSS/Sf4xvJDvmbILAn8fqOa8LEQLt/n6nY/Q7eO18kC8fNzDhzF
sMHyxG6+yr/BEGCbYTTELMJqjzcKUqYi7FfKWUtoedA4f+FjXHy0bwR8RFkM9M5vk4K5xl6wdZBN
mCgRKFIImuMjCpMy5475D+YI9iA7XxZgYb4+FSXSN+SUP/nWfgrvipdSeksy/mL+f0Mb5OgiSUX8
wg8BNTejCgTYdGkUONCP0NlfsPs8M5mHWQu76Lu5f3BqJ/OFXE2+SyY3uzhXSkSmcCl8XC6RDVBT
1aiAlOu0gdGOs8C8JeIcZjvO7rwJom/zmsBn4j2iCvcEDok4LYTH9OqrCjocT08opfkKRQZhFAEA
ZgrD9tm4N4iCtKIYQCyVk5oqsPyEexzVwr8KdxjJ85b+KoCfO5gOfrBIRnc8F0rEJr7+tTHytp0c
EGI/3vuk7ICPh7h9pRpXnbNDKehqY7oXCnElEtmmy9LNRoNIOiA00l15ztATXhzOLoQcA82GBWZ7
o28Ag6V0RWJKEWkz1kEMm5x+hsUP1TgDVB/KcxYBLgmL+l4cBLBoaK0UTLsXn0n5yzv40vpjBPWv
vFMWCIVUgpip6ZdwqfuZnA4ifCOdXxTI9+0gQgpFsfSZdlMGMYYQLmkerHNPY7MhGbXjLxAfyxT4
jFS2gBMBzWkARRhL0leiRC+PwNBwMDEX2EJzJjSiM5Cu8D9xyBxL7ZujwQKms9fHbdzECMOk1ZCf
iQyNd1Jn5RZlMaT1hg+Tj3CVcuHb6JNRgIucA0n6uuHNdNdy6ErIPM8dBTVUPtIXOduPeJvhRBsX
ox7XO30C+/wbDyfK7zUdMMiMsX5cYKE3K9DIjdRAC/Lo419TFuToNn+lUvycPl0zHCaaM3BRTbJL
1RFGjjEBHhGb+ctZ/BX2bI0lDwbNpTcMLlGNudB93boWAlf5t3G3yJlZEKllfphfMEFg/6Wmaanj
BizDHQLuCWIQacECWa4bbPRw2MXQCd60RaokQ8N1wZ3gPCKiN8U71MkVh16YBQyKAwTysUB1mMkG
j5E5uyzR0jA+UWL4G6QLDILv9PRw4tQKTHv6C1zr/Kr4273s1YWiBxMFT5rmvvFjRaZjjWQCgJ9e
vlaCIQkN2oKUzahz5Im+E5+g9PBMCIZBiG77X0pDkWIAu0UIDiJP6zEhiC5+8XdI4vh6SI7D2oUI
RZlQRgfW0tVP7WKvAjWd9t+5JHt7Ff+dGDvGWDd6DJLne4cUNe+elB5KGwfAIKj/blE1wsvMv0Vb
yhRYB+wIWEzDxHL4aAtqLLjHEG3pGwB4L8teuJPNvltDdrVJu9UmDAsI40NJgxkTG9nAxrDGWZCT
SbaehunxO+kSfidGMZ90SUd8nsF3DZBnV8WSNtG9Aodtez/u/f2sGe1UX4/LA0wMe+DyATp7fRud
Tn+Fz58QI44EhibWdIIAws4+JUjobR2DaW6QGbQR4TM9yg9Qw4VjHPRQb+DoMfwSnGHBVXYFvmbq
Vg8Iqed04zdFDB0GM7Y5N6blpt7Uyd57ODQkzl+S59Z6IDy6pDFEJDDuEczKGD/Cj0+M4vqSKr/i
dAfG7ApBjgdJQxfVsAh1fjkCud3BseGBajwIJGgEeGS45fzOf5KtLSFSzqO3v6e0e28hb/ME1fT1
Jfco4ETlZRF0KNYTun32UQDSZ5DNmO2xwg0mcsDTVnndlgebtYhcC77iMNadj51m4+F9uSuiwRaf
aQ7086uynMG1mZbIbQ9SoMW3tHM59riHJEECM5UgJCIED3RFtz8s6cAhPlMWSSScULJqkMqvkFQg
5nvsMZcSajs9kjzgJ4GWaOll80rMEbDqDzRhD1tT2LwcaqicRAqx8lMl+xFavkSe1+TYWsAeLCje
i08pblcBuIpEwm96FGnfrOfsp8tzFuwXRYSp56GlRo07+lHhDhH1f+gkjRmzVic9mH7+U/72Ea9g
A3POrxDe9S+iVzw2ziLc+npEkPLYILBk8mcxPHaapAlhpQE+sEcVpH7dg36zn0rzYqwZNpIECmhy
YtiOiC6Maq4Ocxv7YR9++tiYldwFcvzxNTpDClL+q12awNmT8S2LCpeeWwUfBU+HoVmjABDCjsf6
tVa2Cm2g+auTf+0O/Q+HX4/eo1eqkzzp0P0Wbu4uYDgC/Q6WzQbRH67fOj/YFI84IMqknKJ8IZWS
+ojzJExQ6KFZdiQskKJOF+SkVlhkFTYLh+pLlCR9RJ3/OH0Oz1RxbsvOe1hBiS85qjIBHCOlK1Lo
RA/FvTChIwfHqw+U5pQzoPg2I2HmPIhjnOV4Mk5mf6w42Js/AsldDMI/EU+VsGT0oIhMBVkhxcp8
VZBbeXf8aANjwoZvT4RwCydSnOlyAg/ogrktXktq9HS/Um3N3u0YUlfnSywCPjI6pb2nTmEqpqan
RjRPdyqeJRJOiti7vby6E9cfJxQb3u18C7imroVjp81SA3cusDDc2LDkguKiKJqbqaDdoaj4t7YD
qruZw8qhRuE9Ibq5ET1/+ibmhKxjDMNxbyF2vj5gzENcocDsOZWyDxHOvkXYODGhmyyBpnjc2WKh
/2ajX3NBm+kMFvloau12pb2zqJrZNaLNObJd/82/vY7wQ94REhBpCBZAbEbU8zPBIa1c4OXxwNkd
mW9MMlSWeZwRnZfbk/HYsNf+FQ9sppukmi5L2x+HVmSJYNK7vd0xdfRh7IY4KNmzP9qURDQEpVfY
f38raMuMPn7efvxf+52790mx+LNcwI6RPoZxjD8Tn773UT84nzlELKYTFPgHWLqkN4krJ87AiTm8
S3DkvAI0YGGOt627c317+iDB1nCmHUHm5GGAzu0jzGB6Noqj4VWJAagv8NRsbDlKpOEfTInGmJAt
DTe7nzxQTmBr37Rib+FWvyX6qI0pwAhO3IeUile6COoPLUUVEWXnV0I6evpIALlYEwnkEm+fGN4w
ujsEcbgQFzzmWdEvPzHgoQjEZOjuAMVyhFgjcuNh2pwGOGutXsf9EtkZR6v/VEc0cjidPDYW74Wu
DOrzv194p9S0d68AKfK3GNdox0nLQC/C+YO8dzSZacBWdobC0aIKwQXpggyh1lam5lKtHJbNAsct
bvAUXdqLJchcDiM+EmHvqVEl2TgLLscK1OyBESw0MrSawo2lRvcj+xdWtmuQ09ZT6M35m5vscW61
dBiJX1VI9gzOMI+X1wGxPfjAg6kpFuaB5gwJ+eM0i2BnrFuMlDfNAz1qNsQ42+fpww5+zzp2H7xo
3iR8BqMSn6lrwyusLg6YtdHbn/Lx/nSnbs9Wxvw/QNsEdBbL53CanbEIS8yoSpDoTfOVxUgGJ0zs
P/hByr8RyBHlIZLAJvkfSee1nLqWRdEvUpVyeAUBQuRs/KIyNkcZ5fj1PXS7quv2DccGSVt7rzXX
DN5fvGNbxYzkZmDRYez5BZAgsS3EcmPO7Ufcjc3tZGBj8H3AORmTTEA8v0c5q0eeHlX3lM6KQzF1
IhgMBzTM5j282QvmQ2DFbDDsUvCz+XvzqHMjl9PWRXoCvc0U2eLRsNOiTi0VM0WP+d8E8AtsXsDw
XC0V39H84xP5X7gTGNNAAJ3/fmaLcnaL7XqFyd70PkGtt/0VPQuPgFvqfB7yMwGNmC6BS7SwkSTJ
mwsxbR4q8kegEOA8/guaHu6Q91epE7R/5u6YuNjOyk29CW/tBq4d4AZAF79yuicP4PKYrGkVjg2z
OFooGsWHsBcWfKpuM0VZq6RLv409owUobmSVqqhWeMZ0m0jNGEgwqHDyF08qYMaw4ZeUD4YGuxGV
EuT1txEwf0FOOfE4wptwZiC68N+8ai94tK//Usl4tDtATescvpmGIBhmwHTh52H8lQ+fvYd2lSIW
H7R2XbLKbuaRr/WZ80GTWZFObsMkGuKP0VRiFEIc84Z7UeCJMUwQibSJo99CeA/ZFpa6KG064ayz
B8s/afs0wkMKBzveMS4U+m3JRQAgvkw2TcDGdjeawSlJThEIZvA3KAyUROE9Vps+gx3fu5qOsvGO
6j0RX+2wRZ/0qQKm9LcOfUSIKbOmIpHRtWMn/GOdMFTCsYaRD/OaRbhDRqMK75CQ2olR+TZ5AS/t
ZpqijQ54PsxJ/5s4P1y1zwivpUUGGYKOH7RrhdTHtO4FbIsdw70p3JknQr4p9J/Pmgbce0Ljh1lp
nvzvNlz6Jy/bfpbhibhZleHmCurI4AZ0Su/JdwsqQwEiz57PFjdRphB1D1DdihksqvAE3YS5DXMU
+jUT5fds3MARZCKKytrHpTadfL0wpqu0PdxNJv3k1Y2bkZmF4Y4Tn4HPhOCp8olLQqptSJGsBh+6
5QxN0WSb6TAuAXMo6w2YAh+LOruY7FL0iCxbmPAEm3r38LvdQBVFNFWr0zVy4fwMA2R5ATIQHXhi
3lFTnH4DaxSFFaN3nyQ432VKxW1/M39BPwUaB3vYMddyu6AWK60ne/SH+nCarCwAFVg7xn4smLN5
a0n7bh/lI+AjmQMhhpeFmU8onbrGmirKmUsTXzp9LiOdhHkjC6zXXRAMPlvMtkSzA7pktLXTBgGq
AdKB4Isvwg9iQunPoDEZ5jIFNAvx/2v/Mfs2Ixsbhhw2xSTJ0p8Mc7lKuIrajtk5gAs84knixVgK
2ZgOUAm8pTj8DFcrIxOkzqHWJCxCWoKL6Ec/OnbkSkwWFuSJNaRvtgtFYgAKmMi7zqsHgAED5Nbq
LuV2tmMO1RBw88co9klvTqceAcBhAhUsqa076Om/4p/8h4gbW5PP4PiTQf0j+KwaYE6DTiUBn66U
8hSXuCV94t+ejqu/QgOpmMxJjvKo3ryofXnhk8yn1m/Z1Xno73bD9+m3XJOAaAPACDtv/s2Zuap5
TTKHTYBBq8bexz0HxrK8Df6OvMw8jS7CY3TPzZTMJVs/xJw3DzE4sG+xfdQPkmaR3zFFhbzJCfzH
ZjGA4uSsVGvP74rMk8osCT2gB90brdh0RFHD8zD9N5ZQ+/4RZY4sON5ap/OMWFJac/QiZMusChYd
S4OlqWRs+ew5arubnjFF1punOFESnOnllH9YRIjH4hsmeIjO+SdeDhR3PFcZueDm0+z5aKhyLDOP
Gt+ZfhqsekfSMe4iZ97ZPnP63OWPsIyhWbOE+C3FjXJ6HhLb7buJcmNLSnH3kAmCB9pjjtjD3yL4
+o3YsGBUiPQPuG1RwZnBDxpZmrThG2ivGHbqlJm5lXDfjf016ZmDucXNKEFL8kYww4uqQHwgdjQ+
sTNVt+kv/BDcX1wtzQWmtz6GgSfkgw3gor7TXmNOND0DX/4fZi72se+P4eYAncyG49M0XmT2hOXT
BE12O3aEBikKGOkNmnMYb+rwyWSTDwC6Z0+Bta0leLVBlQ4Dl/+iOFwKFzn5riGJdOEaM48lgYWC
bxnnW74I8OTFIjT1xEY6GdxMV4HbG+PHJ99LlidbS4+nz7OeBti74IK9Ji8ZGKox7V8vGLWcnZBq
BQwZhlX3RoKlriGwVpOdKZpG3iLYKgXUEoxQGkaY/qLDkO6F65OFFRwFoz9dZkrPTZswh4hIJTmy
3KG544wgLRTgP4hm7PlryUHvCX0b8Wa8iAyX7RV7QGrDcNlrK1n8ikB5uMIL+wJ8hcDl+pjQsmcy
IS96pluBq1UbtjKJTnpV/jcVTx4wAjL7XW70v+BhZfB7zB9GLeUBwJ2A2Bd2iG9gUZbvm6yl6ehB
sFq+AFjHF+uLxWs+OUkS4Hd4agG7T/8I3xhrEAvPxkYwJ3sf9x+SOWvyAGHtVchYWLLa4hMHRcvY
EI47DdiJDYsHHRjf5PgBCMZHeODEmxturx0YL4/tEtq6f4JBwgNN3zwyxWGUNVHM4dNyxDTyJvh8
MY+BmN301/E1xAj9UdI8+GDDDSA0Xyh8cGpoSHtn3RgOE3G+Jih1fLIMlzeKAwLEGUPIWbktl7h9
Y5kJ6+MNe37scKOGcMAHQlbhQd5EUo15yFyCdcIbEFqfv4anDg9gQKNymFji2kOQEMOwjhkG2RCP
/cApERd988l6vO+0fT0ZTS16BB1v7dWjZ4ltKALwkVjvqBQwFWSpSVhuYLCa7pL0pNOMYKlgLZnv
J1wTevwu1m0kRfD830H0DCAN88PYvnLsDifPvzBtTy4jzpHcLhRL+bJ5Q2AMjSNTdrzm2B6mH601
7rcnLz1KB9MNfmGgk3GPSPQFhwpOKWYr01hrx9JgdynYBmiQ+fv/GB2Ii6cZzA56CqdfvqwZwxyS
u7rkNk91erz3tX3/ojzxs/Qi6+0z+hn1dmcp0oEcDaWt9ln3aMpyDROpuEtfROreesZR5TobDx+0
7GpGkbr+EFMxqguhXuH0P+aVDbUTwwRioSTZ/hzzwi44evGoZinCiZX36k6izeIZoqD5lU8t1pPE
6pFtFy4EacnfIMIpiOohGwG3FQZgSUVYnMM/dxR5x+b+kY4DU+XOlhC53nHoLwwOYQaYB/osCCVL
uADAF2AeVAEr6PfUEjfGGBEdg3JRs23XXWu8Z4TJJLOODpxN7Gn8e8pWwVzyQsJIAdMkrXfJVuND
Iuqu7B+83vyV11+a5zIzSkZvuFQeLe07UX483/1wPGVs6KQxybiiJIhuWKhFxzCHSUvmX5rBlfCb
N/C4TfunXMlINppWwhgJ/yyYpFruAWJnVuoIVb1oRBReKVZmUgcy3bvpJ1v4UbAPzMv4kZ2srBae
246XiqSgRo6vA0yU2jqNKYy9GKfhij8byTTFSgpqq2K5bOI742Gn05oYEslM+XJxvNX45qvxsBG0
AtYH/aX0FQyEekqjxEC7IQxEYa0nxyQtYmCVyE3Gfu9V+IUYod0V/zqCoUt2j1EEkfZTx+tYIAkU
4wFKjNSuum7EIFXeZVWIhLjtz/3YceN7Xuohc3Ws1erCWJUYBKsG7qj9T7arcE7o9GGRy5+lkkRf
OWJTCcReVitsNlpbyS8h/bSvwCT8CwHVMP4SwwAXoseAlnsQEfzw5cqqmA9ecDEQUn2Em4aDbtcv
/GBwrF4iF8kpQsFVAJlbxUnR2k0/g/tAIUC5nHhOYBJqXd1FA+hx3IcYZZvR/hNfG7KUCulLlA1X
Q+Om4LyYFdso8JltA1X03TyFPRgF9Tr0Bdcf8VTpxptgUcCaYf0nML0tqXB1vEk9L3cajbVvAox9
pK1gIK1mIG76qSswiW3hiSWIDgR/LaP9ayTRLYlSkGu3EX7gJ1Q49qLrkTHx6Ntj3mxlD5UhXoca
AvC4gikg34YOGhA21XIuOJGWumXJcNcgYKU86MRFZjmQY+99yeXTiIttSg0Uiy85AvsOcRMBCi7i
kxGn87zZaQ3JikgTSc7xfnC99CIckM9VLi7zOrSj8Taq8U9oSPtIo8SMmuDbFz9XqWkgSl3UtrfF
jYV6XlkFnGuSjEdL73bqI6xMqDVcTIg/ObPxFENyzjxNxSZkOKkV3Jz+zhP0JYKFCnGeHM26wUoJ
v29D+idUwto3ct5ArhFhqHCv+vTL0+Ebez+KwlvorwU6QEVDpYGSg/0q4MgIhzPZO35zFiBT8Oa2
I2GJbUEVJ24gfTU1Twl/zphI1tFal0rr9Kp4KYnz0gMIRzroMxmZ7YfYNl5hA8l3OYLsaMArEiWK
Ke7jKUC0WQuVP1MEk3fSlopuEwM99yJ9+Epr3NAk8KbWcACo51C3wIYs4oYLDk92t1LdGDQKZrpE
i97Vp+avpWoow18DZiFS3IgxUD5POST/xfmvhduNqtIVY+xeGhQ+HLBILukY8ETyI9QoTMR9DE5R
l+lot4LcHXuicDwrm1mqB1NijM+aFJK1KDuFxEQVWqvmJy9RNH/NIsLFOFAecceBk23NEQVoKDhl
lK+saikE+taI9kH7LSXup9madelG5Z0Nd2oxhD5Y9PVVoo/q4r2H6TZBBDnds8yY0zcgMhFyZ4rb
kXYbaSc2TSJ+LMWv4qCqMHu8MPYW6q8rbA6L7EffpvjjSGwogeedv8RpP0PE+S9+jMIUAImCWTC2
EZqKYoVxqmXH6pQEHiCxr+r9J3B4QSvkJh5my/u6XhN0ISgLxoNQRvF9GOYkTosm40RMe7pmClTk
n0gy4q8WeCJmzWBQ7aqA1deuknpRF1cOO35OkWa+pMzwlmloMBXKKDmnN8HvzKCqpI75hJdpZwyl
4tJFuIExf4yD9qKGoO7VOKxTkcQdiW3SaskiUEcB01/R4CBLKmOT5rnbluDm7XfL+z9tsO6oMhEH
+hkLDUcqrCU55Q+dtxcVl4RGlKEmUlI8j1jypXjkFWMPjAk6jXjRJnZT6EoJrxMOMT7xxgTtubmE
CcdCrO1O3Q8etX9uy7h25UvoA8hFQxzFlc+xIBIvR1kSLKrtWL6M6MtjCMoOXaKGHbCnALU0652e
4aJHp1EJzhAxScVbHKiSO1E3x/G/yFk7MygqSO4S4axhDiXdNH8bEmNmGd98m4hy4EYb1ol4FkJb
CYjkOSkGa5X8uEkNiu5mLwCRQZdrCyyqGUwjxvVa3t/cWJq8VaU2mblA9IRKFeXjNsd/MQePKiLo
L6xw9tGy9N3RI3cWZm9tzhsEFLLiQvtLc3GjTxAZSXU6u7YSKGs9+hLzfS8S14LUpOC8SMFxE4TR
mgRSQ+aqdKmIbehFBJ44aSGBkTO6ff3F9dQm6vlIPOXmXi2A9YT4pLaI87zQDpJ0oUbpwwr+KTqc
1p5vAbNZ2PFnlTb7TXXkv9k+oSvSKxrLdzClMEGdGFlHpDIiVFDojpi3oxuc/rDQpvOm3qm1O5p7
QDY5n1zKF4aoIWJ+KMkqxU+DXSqV0E0JO1wdi6JcGh/i5bhzBhnDLF61ZZ1JSLk/7TGNe6RPtDgc
iX6IfcxIf4YPCqMHvIoLQ3REjWksVgUCXB3OYr65NPGSQtRlqPNNHDKD5KuRaWNC6hdpFyh7IwSr
H/Z5FzkSyUDmLcE6bMSGRurRcFBKpL25lcANWfZFVxIJV92oEYJuMyBE1zCgjUyGPp9rEe+sxDgp
cQCar5RLePxewrQ8EFch7yzPzEoPps5bnaS/si7vLOsUe9j/8msMUraUItzJ1KK+9Tk2ev8w2V1j
yWAGwdrCsh5/9u7cUAsq/EBoCkfVEgpbzlCqt8m68PqNVF7Q9uY6ym0dDylv7GajKR1HwwJiwKG6
BY3qCEyWYAtIt8k6giDySsXRR6cBa9RtAYdIlvCjHHRYAzLMQAtbjz4iuwslRsL+9WFWJ1nfhXBO
CoU/FxI/hhPcEGyNCoEP8iwPoXlqTKnrB6++Gh0DyI+bYEMc5tfUi1e+yZi1OlUw0mrJ3NQtNVyc
4LST43QBVlWtejzOWqzufE7gIVx4j3RJaYjaOHHkahfBGqdC6GREsd5aoZ8eaw7lDAOuDO2bJdti
9jfmrMYe/x1/o/0Vk+EqZjpBd6qx1DA1lJzhpi5YjcQUih+ewjqOA7tL/8LIGXrymUsL56BwVZDy
pZnrD4tZAzlCRQsbGwQQWpzXAQFgeieMjV2UNf5EqxqUNTR5fdVLUj5UVr8lXQRGBgQEtOrFNzGY
Yg/xxF+4nElVg0qhM8miOwdlLc5N5S6P7zagXgvcvvirxXaTkDbn1zk3+C86WQ1mD0zipeLLYLTe
hYQTwyoxtmHyU8vComvcwHpUZgnafBq7KeF08gXFa189cZy2HApIKKlgoxhQd/L+h4PUYrsQqbgX
c6yWEq+9qj3CELeGVBPBqJNV2coc50RJ9oyuh/qapNXTAKHoNDZa2R0zosuVyOH/l1a27JBEF0cN
BDMQ7oV16sXxqyPiUP6QnklViaq7svLNOJqrXnYH77PyGff6GYnCJk2rklJ8+pDJsawA9KBk6k0K
BVSkfezKbJxN2Lqamq5N/RVZJBjhjJOIXLl/8MLCHpLPvO+/LPhCirzTR9QsRHeON0VV5iO2GYX1
/GgTYgPaFv20/1SZCGIFiSmtaco1B4SySEyqxg/e+hDKOVu98SwEKN0mmZOwq6S/8sP4EP+P3P8K
rXUOP4RW0eh+FAxohnWRgFyWDVIhMI7FOxMBi+E8alMudrFRyp48cTSifbxSu/6u5SUpT2+xEZeD
gVvgtE2ntFT1sIrZBqfFT1yjtPjo7lSr4xHhKep/ZXlZn0pW3RBTGHbqOoCVHVoWZTTwLOV6xVIM
Eggl2CDp5opxQwyFYGD4w22lBFIBqdpS3ZqBO0T5dYR98JY/iEWLZepDh+PDDPw2pn7EmBw3QJFi
2N9RouD+nsLvLYyXtiqqg68f01x3lJT5ib6okTWDA2Rjs/j4r463q+5WIxMKUS/3GllLQhkeP8QX
tOcCk7qyw37L4h1ItMXIGALm4wAeEQbMt9u71P3KrWYbyJMK3qW8JyQmJg8vyOxMB20km02kOJA8
cStq2kqXFcfnOXvNQu+/Sh02OMeFqFak0I/r4oNtczauBvwJ9RQSTPzVjnTjQBcTwFz8k0MY+JhA
xR8yUbOHGjKWCXhaA3K4/oBBqT5MoADmt4LpxA1EjxjfYNLfTBiglE+tAJ0B5eNU0dLHDlMNrDNA
qHZJv+7kaBMWaGknNfYg2AbidyvhotLss0hU8nVAjCw3zJEX8seC1CKzmH0G6xBJoVqAQZsDoVTy
dwy89+lOY4SHnF+5n04lJZwBjDlLP+rN0BPIoM1CG5P3YG0jbp2W+oeaejoHfRj9H483V2h/VRyh
PwZG0+y6VR8eG9WpVPKRNAWnhjI++XBuG/3XYtWHORRZsb5+zJF9UT3KnltLmpsh0imuozYsvfQQ
1g2Z9vQHiQZLYqwwQ2IKOWzF4ouKSWQLxuhQG7XvUBpJ2DOcTvmdFmNkkPaJfUUfoKXD8xa7qUFa
iwZURhxgGxj8is/MC6ewMeo3kcrbmmJWRdEkKAIP0GPUClJWRzHWSXYYaeDI4PQD5JYqWH9CzB/v
owKRqJbkZ5vHrpYw25zi4j4asltMWYm/0EdGqABYnyIOcLuItya2aCFNJTv9oOMFH8gXMj8V60Wn
kAcbRdSXQPEqKZcFwpfBQg2XnPq8dHoJRxmaK5XoX1HdF+iTJP3HgDJD9a8p/rKNk3siQkXC6GX8
rKs+P4nBso40NPjRug3LJYBgsdaiH9rNqGTqql1DXGUVLLK3ULRZTWN/UhDGE3krV+HcH/V18kkd
qOemfyhpHj9i9/RUFBqKkiyTCXAqmNlhtN8y3NC79ScoNqJGYMPYfBsjSuI2Eok4s3By17ydKgkL
cOn8FcXio6R7KZgZ1LbMXLJ9WvVea99mthU0vj5ZI7w5AW/8R9gw4UrbXd7+6/EuNDBGmuIisY5i
+sIsP6dMRXvFHDhbZky10nO6o1tcFSqe20ykcvLf/RkmCU9may1Gsb7D2JbF+/E2TF/gDjB2wwGG
h8G+Vu08jMFs849JC07a2PscwMwmDBfEjREzg2flzOSQr5XTxm/4EeZW+LM34GuOGjJL1xa0wlRd
dPh4+kL6J3Bog+0sQl9tA9jbu9lO2YHe4l6MlB5SIvplh2nOByqjd4ZYx5za/8aTEtgPxsX4wAPU
xShkjpnAYnSP6LqYks0YG/pXADwDrBUZ3+zzDbl4njBfQZDavyxgPkaT9ouGtMYq75ihhsv4doFt
kAv1G0MUwFd8lx+LObNNPgha9nf96p69NtM6G87tTLxWJKhxBHKEUOTa6EgG85XCjxG28PE8Y0W6
w4DNAwve2mV4Rv8SbT2SZ/HZZNSHMJTZUTbad9Yv4e/C0wEKmx6HgeOvHTxYzoGH1rIFM4ASFJFE
OFkdS/s4WbqD/cv8Eq3x6YXbIswg+ZiES3U9vjyHwaFybl+kuJCBsYKkwS6Ncg7zcR6KjVYZaH/O
KEXZh2+unn3NRxIHXXUyP4GV9osoF6EJjkg2eyi/Fd/INeNAoP2JsI3z03viMCBQuiC9/WYki6Fs
NR++8g141HwCn2ftC6XyUcBSgvGG76ZOb9lM7rnv7+nP/DcmR8lpbQgFgEhB3itw7Ixs+o3nvOG6
o/UMDqQ/rDxAxZnnsGCYMEI0ihhTg5WkDGwtJuZLAgD4frgFGMXKE1YC9GqWQPsSUqSrlS0/2c7g
MSzkLxKjiLD5Bz8GoRA+JnjUlzOiUKFrkCmtemjgtwW0bsDka63sJAXdlcbIk/K9X7Bzlbd2x+iZ
GY8rw6T36DeI/P6x0MRd9uCAo78sDrU/n7C5sp9zfD37lffAwsqGeapUC/3kEZ4hOZDyUOTQv7GY
pbV0gncJmL005FVeL/uVTEUExZFRxjn61tie0RGGCxhAmDZ/OCHnxdQZIKtKH8KafpieRBSwq5uV
S3I+gD3vIhw5DHDnItFgv8I6vVu/CpbecGaDTbdF0EafZOLFtOGb2eXyL/gO3uR2MyuHQyIv/Rak
JMT/0YnegmpHC95PNhb0uvBB7eDUMcmIVPiIeI08EjSjaDZMpvsnKDOUIPccezW7wYPMbhi7UwzM
GBjEiAVhuexg6NH0UqTuiPGE0L8m9CZ76cvPWweBf8qbZJcSbrPBXdd4DutgMZinbCM+inYp4eyC
Rquc+wC0T5jC5YT/YEMDbbLGHA3epQNVyIXqPVe+O2UuzW/lLuFcfMYHmhfjGr2lNVq+eXjIs6V/
aHdQVJbws914SVNXrAZW6MXaUnYLRzLeVvXyD1mi0Ls0Ys1njYFvaM6053i0DsaR1vCAGeXS7ZxW
mYkvlFJ7axvIy5AMif+gKKlfFTzt4BhC8d0T8g24yHfkKJgHKzOeHUA5roEAsY4lfSyW4ktb19zP
7QnhS6AuGCMAnfjwxUkvVi6+LdvdL7xSS7fxIoz2wr9y/pMstOhozoV14nYv8ybwNkOpSpFx8e+a
eYG03Kng/nH5/j8Va3cQvPiqrStYD4wf2Vlv0aJYw6H8LPC2fmf8AENL7FTXOGXqL4ta5SZeTdVh
QCFAWMT+jufXMGDDEw697A7cTd9ZGNm43re19fbynii39WcLGBXQ5vzlsp08O5SbG0qICXY5sWuz
E7fQbHdUqHMZS2dUTgrEQ5aN+O2fi3/1lv351eFfnBPYidRn/Pn8iBeSlXJjNhyCn2obPv0vbHJW
0ak6Vlv2OvZkO7rdNNBbrp0hLoUcFjP/XyHt3TjBdPOOUPEkV/7KjpiTMuU/jEciNGfGavgajv0i
P2MaCVcifLY7ZiCc/HvriSzgrPg0TZucmvmBUzXSO2MWHtSHzJKhS49nrrhBRqYioiTo/FhARH1o
tnAE012l/3jxEeHe45P8D0X+DkXcEdRV2eTcQiSrb8qsTX1B/cvU1joDAZQvJC17ttz5q8f4DggF
vrBDGrU93IfPinxFiO343PmQu93GQZOJziSZj4fO0WpiPvUVgzXvFG1zNn+4M9B8yTlHlmn8q795
21Z/FEbT+A10UOadra/VN0NcLC2meGR1E17wb+fOktRiOiKfbuc4Ac78CnZkVC6ZgkiD00h2sFdh
kKJ6+gtpoqDqzJMFS/CDppYh4D1b/vi/rcwzDOutQPj2PL2gXuSVW4FrZ7AY7MzGcDU/s+12oJXs
r+w2K95LJDmTApRkix2Q717emYwN1jiDXlt8rY5saIfUae7qT5/icJVfgF425OzAOl4zB0md7PaK
rtHa+m3MefiCvZOiruG0uzH38A86lGy4uX+ff+U9Pwu2OWchzLvnOEcnO8+oQoxbMsJHHzbqchqA
wAGaGz/Y97HDoHEhs5bXPzg3XwFZrHPEwYQ4RfvYpnKOM+gnd3APC/EsiNQbA3Uvsc194jTGGtY4
8hqLW6Tg3bGHfOAT84ubxwJE9ag3c9rRhimu6uDJ7EGC2DWLe75idgiBZjJuW8ZUIADys5D6FXa0
iqHzf+cJ+FAc4pG28zb1LXl36+7FNcovmTuNO+wSP3ZyMdhVV5ht5ZDM3wkbRGZHe77fPtuKyxtk
dwZEKJxeBiGbtjpv/pn/0n29NNbmLVsyU/rN1hxF95gT62Cs4udnZx7k53gmMef2w3Tq2Z8xXZ5P
zEo2CfiJdKI8uFWHmajDN17xYp1ER7tbK1gQ/+3eWJamc9nmTSJYfYuCFqDl+d/z72GY/yuc2ppp
12H+Ak9tcYNHJP5N/YHaopq54UHppuTqhtj5ZH7nE8DzBoQjg2Os4JJ+81JaV7LSl/J6YmiNNrwg
Yz/8kRfJxGudI2mY17uI/lywm8fXeED9Alm7XHLA2sJJd6wVya1EKC20J+y7n9vg6GQpr72z/G0c
wBI5CJBkXlEKgunj1XJn44R/i8Y5vfIevDi2jK1/IUWxm9WAYdi7cIj2xw3p6NuRtzjZQYaj6dT/
ePFRN/hH/wsa8SzZ3+RnCku6XlX4OfOQ9xY6DwiG8prZY/3tH6SFBlCD36SdCvTos3olvybV9udd
UByoGxb2TiXhS1qNy+KMCMaYi24xS357u3O7mYrlhK1ZM+8n/mkYV9CuscGzvZEfMy1TlNaLaJ5s
o+8OAmYxhwIgfifXYsHv/boNmxt3GgIl/H8BuUufI8MnyxcFMwgxgggFhVnyondIHqwFdg8erEYN
u0Mtu4fbNaluJ4zD8Zfpq+WC9fk/g8Z7jbvhkoPXt5W/kHispbzAPBX53j8eMTs6+y2WOZajHZhq
3pBBrD5XxQ75QwJK94JfN8K4IILClnGIXYuf48Y0rxzdme1tmfsXEzGNGDIM8Eu72XLuXDwm/ivl
6R/I3N6FW65duYdHk61xXdjewQdxm4k4SDvDY9yFyJH/siXFToRHBjqLnu4Hahad0zul/WaP+DgU
1JxB8wJ9h2tcABGUCK2TegrHnYQbTreYisDPQpq7mnsLcQ6fpXdiJcolOabtZLx7U8+Dw72bQxVl
Y/vt2WP+kHG7ONlu5LP0G3JxbOyUPf/GQ3SzYK/ZKIcRzuBzAEVnni2oItmsKHPkBMnHlJ5HxJyy
CK/+yv9jsKK5wWa8iSQrDbbudCgigm2B++o9RjiSLXoq2OifyA/C89j/0gmRM8URpR+bZmpwCKER
NDzFsCoXl2SybqJ9R7l8b37bxWfBDQ8WTNc4VG485pj4kE1o35Dl7gG8YHXVj4rj9Lt/RY96EfEd
ftGE5pILnMYE5WI+OHjKN6nn+wzxobyE4cJxNLmmzGI2AOr5a8WEjhBETvo+2qv7SHH9aMPMieBX
Sb5irIByv/BhON17tFmMe8caAHyXKasmWWn6CvMMvNQskGzMtzCkHNwMjuEcLdFi0hQnZ4ReKp1h
NQM1F5ARwpzlhuMYr86zPQeRNMepc/KTQ+4v48emx/dqMqF8TrQr9/8dMC115G0k44pI1Nx6RwXm
Kcs4W3SkItKl/XIp6J7mnlMvbpJa8Ip8qfr3P2C3OXg2BEIN6my4lKfYvAxLmcwdJMrphfIdZTZd
/7GfN89uWcSTyuidh2v5l19dUTJAWj2euI2Si/X1h9m1vJJY+2zKhL+c4kO2oMqdQ3K2e6Qa0f5H
eQcOlXmxRoiKSpT24HMroJOSSLprrgRQ1t+4yCyqO8+SQt/fypwfmCTdPZ9Y6HAlaXOqzX4x7rMb
wGc74DKtUXCr+5iAFnuoHO2mMg2ZA/B2cyJvCCLk5/HVEPbJ8tNgk+rmz2neutSsZ/KYuHOYWFcb
s3V8vMAYrrCU6P7ahblU8JdwQVlZhOkxw8gPmwBbWfD2FnbIpJKs7CnAGE7V8KfBS8e8AN3x0fKW
0RXztKAkyWhhqAyQP2uc1LwT7NGVtBw3r3Yb0lHscKwbzXV65vvgDKXeSdUGv0iW+ML94DC1xKQE
GyHoAmBlAApEktBlc7Ivh2/oQjlmAbzSkxu7k77xA9+O1+CPARxHBZZBYAPBj7+A4PWX3bMMDHCB
lZRup4BBCLGBUPfivJRt/R0cAcwm/34DszPKbxp1xutwbFYv/MhgfSDQAYy71tiST5zF6AJkW72F
BxEQrGZDA1ggMfcBqfiz6nAIIXIP0IYwEvC3Gax5Yqt4bw/QBnt58dEOsRNrHJTQYlzmqLC9DeSL
iLdn7TX7Bl99QSZa4Xr19r+NPT+VMpOeIJdtfA0elTAFoCbnyRZzRYjKtfwx7uUOw3+20ZxSCsx2
T8bQT3OAN9Ov6nsNxjwT1tKzP1L/0g3RZZ2wjwFJzFdVsEqc+gSfrVzgKQ2o9oTZz1QMJIOr8Ei8
mNM1ifLcF88UijAJptcAVeYvnPNx/4hv8RnGf7SBdqoHPDX1CUjkr4hJkhhk/yHwztklKHJhVf3e
ApqAfsYwwtgW5tTq3ArOSDve5mcDtyLpalD8J4sBUgRea9kRS2qTbNKv5DDwFnF0QYPdBOcwPuvh
saUDBgHkisb5C+gJF2byBocno9QnzpTPAEML1hYYlroY5SkBQ4cJi0vuN1a5mH5ZSwz8yIJnTiBg
SUaVRMEP0YpJ3pvedxmMc8xkjv0/0F4SJn76TYfXzJSdKv5GZ++SXqGk5YSMzoqz8sCa283XlkMb
OF7a0mZoKBywO3wxy0NkSNyWgRoHxdM9vnOcrHwaXOGIsPamL0A3ltRSuA7PMOyhcFNlt72SMhR/
bIKLcTM4qfHKYDZ+o/6uzj2SyDdEK2OCAeNF9mOSzWZHF7ZI19Po6Zhdz/10A5sDcxHMEctmEbIt
n3E/nMerqseiizLZopjRv8EAWA2TN7aGdyZ66j1cgC8+B0l3Q9+aYskanjC/Dwx3MGy/3uh7wbGs
WZFvoDAKCAFd38HsHfWv8RVvTCpEaKYezpW/BUGg1XHZ4GzJYBE/JeiUk30qvkfQfFccd5iyEQjB
LVqYa/yuRmBdqJUGlNYZXstwdzzf4cKhCPur5J/4i6VQM66wffer2WFYRM/mG7sXWm5/ynZRtnCr
u+I/9waNsSI4nPhFTja7AR7LOzi68jo5eE8W21Lb0B7+vkFZpQ37/Meptgx98Q4Sm5X4Er/gzKi8
RdSml6kTZBNQb8O7PQyBA8W78N/Svv+svSsqB/IrHQQoMmjZnPRHYzFZkMXvAqvMo05a2lFuHeFu
tguS9aa+M57wWfPKOAGqOZR5JFMNFSOIx4UGG7qWpiNkWQCHF9AV/j77Y/sv+x9JZ9akKLZG0V9E
BIoyvDKDIs6mvhhqmoKoIDL663ud6oi+fburqzJNh3O+Ye+1h1gRcBSfgD8hdSd4njZrXQ/tdM8d
VM0WVAS+9J5BUUedcjC84dHkWKjjcSjlXoeSBzofp5FFndu/44akrOmbNw0IJAjdX7u4vF3W9HDf
HSR9fEaDfLUhY7jwW5ER8I6ZhbGeDFWI3BwxwLTYorJCFKAKAVonswTgDhk7bn1+PrFAIgLD9Way
WzshZ5h3UZfZG8KYu2KKWVS2EmZaPf4HKtU12glH5Ccz+XJTl4HfzS0WHXPlIRpIutZNf9YR2ArS
JPIq9PZ8AM75hKVjSQXhsGHa3txs3+5SujiGRsVr+j439nZICQ/myHme4AK4tO03m3tsSlOtXsSB
85i8tg9fuSohz62PY9kf9FNwFdeBl6hmIawnVGMJGHj8bq8XWXrfJcYZlsuQxDg8OtDNqfdFTCrq
P6KEf14OyRe0JEjzENkOaCSRwFQnY1t2Ec6K6zDCgAHXjZ+aAJV68jx/5nXqMXmaM1hl9M/lBK6Z
KRm9CF/3p0RIxJgtgOuMepPxarOl85Q0Jto8ezd8CxbJwScaUY1pxpy+KiTLiYaz6Ow6uCEn3hXL
RnIGpw5ZHZiM7SAS/bOfMvLiNqdtF7S7uXLisHuDUtmPT93p6WYrWFEcXFWgbCuvJt8SVQUcCQcE
7ro6wDGHT2g2DpidDn22A6AB6wVPxK11YVU58hlUDGMtIeNR8P2iKlHpxMhR5aKE5ui+Ag5p9hBJ
QDOu/Ja46kB7Ns6Dpe+aqueNBTDNNoySZy/Z404xeKs5gt1kEbyXiKw6lobRY0rjd98crx05Fo/l
O1agKLKp70LYQbOGPg1/XbZiDvSMOO/rKzG0qhTc+cRP6Puy0Tb5zMcPP2PR+/03INaiNwuem5Vl
e2YERg63m2PBHOgWq1+N1JdDAoERt0nrwukyhJcUf7iIE8G0QsghlJP+xwA8gmCFW30r4Qi6xX03
J6zhE1dow2FRtzq6ASShmaegmx8mvpIZtkA0acwz+AUFYRqaFj/vnAfJsczOa4fdF5F6mfP0+j04
UljdcK1vD2eIXJrByqby7yu9hDg8hOIDXhAEzo3lDxseUNeo/LpqMoIKnwGex2MxebBln6NelPm0
o0BG8ydsGhkLW3a0YHFjKKbv6N3E/Ln7OBbWGVTHEQU69gjv9TemdUBld3qtYB1SunGIpn0I6FAg
AplCM2njM/ek/58aRQgCi3Ukf08PoJpHI7POEMsDT+SIRhbHmYZRoDVJnkc3rrjcOXTvi3rGScnB
TnuEQL/AEgGAPeJawOZFkKaRxAUZPL/kuhJDd7oBblx+5SmtD/89GVlUXoPxZmD40jmJQfPAq7EY
7rFWVaZlQ+HgJBcpPvOb+SPMgv6Yt9I7BuCjJC792f/o1/w0mJK9uEwZfalevqStmKWMpgKwgTFi
FRbZtClY+xEbz4H+bg0kRRgkWeeh56I8srL2OEVZ0kEevbzvQQJtsznRfE9qnOTtpHK5fYFoIORq
vO8Pg2mmSPwiwyxw1Nw9zQe5K2p6cjgtOcqGUTKa1mwGC57jItZ4m7UP/6U6sIxHrYC6DngBET4k
odRPSxBQmDEw4XxDpZnjIaQV45yD4fxcHOFuf6FTHurPRn3umqHYMXFf8LMXtsaDGwBoo30DFlhR
m1T2mzUFKzqITzHNzmYU9p4+I1yDnFsY/+xbtvXhUwzDN3UuFeNfRcbIXDKIf7DQRYAa7YPvcw02
Vjt6yOQlbBxDdBMmiO2HSGo0zu+IxaShbAo1wiNCngVwKCya0ji4IaEC+FxjTtY8lKqP+fi5wDvS
RnmKUZnRQaRy7Ssb4zzoroN/fo03BDSiE5C2oCYoXIQcx/5j6Yg/m/lwn4AuSDm6d+Nx1GGRY+Kc
LbI6HpSsk/Il3g5AevwzttDHOIYBm0aCmN5wfXPZL57H7Sv+jgJcp9quF24bjOEwPDHREdnwSgFk
pfv8eRZGTvkHC2PupSHjKDSnH+Sao4eVJrotKeSugo0VFgIiKKzqAVIwLs8YhWjmMcRjSxvdZw8a
qTm7xSOKrad5QcIMdu2mWrt6z3mHsRgySO1S9PTz0f5+xjugMrIk2+kfUYpzhd1hYoNJ5a9Ldq35
nmAEwAcvyJnls7TEOniBmIuNlU9bb38HDmXr8z6/5O0aC+WlZDckOFXE3mKqOuNTFDci9o3syp94
nUXYtKCMi29kzDjLXTzfWLros43lBQYxlAFncB58AA3AcsVLRVmXKCcqIOy9dJBvvMi4LHRCbQSg
tdsZLqtHFKnfeq7TnOk5N0Q/HfAHC4c27VjxqeXXH4XzYbYqVoBcG58FUluCmqm3mEX9g61+0l8y
nc8EAELTxtXGbuLKed0quNlFeZ3NeDlQ9Ghs/An7AAl4qHHiRnGJ4GY1ysC6BRIQIQ7QFkEEFibq
SX2fY6zM6xi/HShUknjp62dDTP1ppAbHPV0IhQw9IDXtZnAGOYGh4aoHsnCqZ2CrcJ4L8MI0/zGi
sUN9TnIUTngOHjZTjCSZAG1q+FtPT2eJrgYslFnaznmFuwkeVzuLkH4f19oMpgDvCG2JOXwP5dnA
0Q/eYVKKylP8KW02WHYLOsjpwMO1HfVxe1Gnn8FWXUlGZ3UMQvPGvsN3qVbcAmy88Z07Z4VE0Q3x
JLFIazE1QkG8NyF2hf88FPGYJbj9cvXhpHw7tNR1RAs2JMzbOLNHttvrl/Njwu/nyO+htrURH2Nt
sm47uhjuuS84YqYPDIbOfDJp4sktYx2VzYGP8C7BYma9N3GNsq6Ydp/d+eYUq75bnxtqFnhg2Zxv
ly9ELc0D458DuSDeicgbk10LL5HBeQpHbWR6LMICT90XO+gziD+YFE8+TI1HhLQRjNyQ9or3e869
pfVT2AIfJieOstPqmQi/aQPSWQZUldyPbcTfhTFZ5Juo6e93h7aLzG72t9Bo41ILRe43QrXxriY0
gxeCtBiSTs6fXJiczk+eDDYg58GkJgPSJb8R1bGyE09ex8I+4KlXzj15T5s4dRT7teKpg9PM9FmN
ZSYEvHc93H8bY3dkJEDHiYkRtyrzuuTjvcWVP0r8iqrERuDKt8cNp5xVolxDnmX8cmSkpCHHDhE7
vFS6c4Zuy4kQ313xF0+4ms0JfCJEgeuPT7qj7fDCE+Eg4QrdvIjkDmjcep4D7qQrPxmvI8Epwuen
gKw3zmK7U1Yr5UzMyvtwt6MWw2LP//AUOPEXLRQIbt5KfZQfFFQZE3TzBD6MQde00bmkf0URyy2g
qR4uItjaSFTNAOunbh76q8FIcezfVJspCdVToXnVKj9ODS26mYeWmlolleWQvPlqoDQZI1FZcndi
8HbrKF7zu2Lm8ENLpbHPa6SaMu7YDl37GG10rr62o77a3Ct4GwPiEYfv3ZH/T+vRUsYu9OgnBCDf
yBmvD8W3WhJz38uskw1loQYUaIhHABeBf/pF9fnB8MQUgeCbzn7J/h186YXyMTNAdHrI7lF9Vcuy
j2/vRcEyi/Ulw3hlMpIytGsA5dMgea3asYOIgg6KCRxJEojeZqh1sSMbDq+AOkfxqfNiCi4+LbtQ
6kDRYWCPOtZ5rDj8SzNuzvTaHrRdMyEpot7E9zVy9bvhM6lgtacSz2vW5JiQomI9ToyGWZFFDGwa
eqNhnH4wFhUzzRuu9kJKwDRSm5Gh7m20vTyV5hDEXMhzYbmAusfcq58wbGI7eaKisYYGlwW3LQIo
/uQLyt91383kXQucrtqSYmkQ9f03rBGBI0gSeTG9wxvo+MtIxyHdx+v9zhPn4i0a2VcpAgmde+Uc
uSa3i+grow+xKHOFHo0JPBnRTRFAVOiA7XFKXo62lK4HHRvKLcUwl/zdxirPOZdONABVxJ6x0WVg
Qa+c+nQQxpVkwzyABRYL0RIneTie3RZsK/E/3kImYaEMA/yDcIsQNE+IsRhdIZyXJ0/JvNZYjIDk
gSn/uMkJPNfsiW03xWE9mme0jsTell4eivZfX80TVyTk9L89I6DcKTk0sEyIopupByRWlvhT3sMn
9ZqxMhZtAp9fBUtt4RrEMDO5sjucuxccKowQ+EbtbVVxjXSBMnTeUfpmqUN1Vpq5D2z5vj5uy1WO
1TEihKdVIGZjvFwq3VxrQgU1mCPPqaoLPbqhDr71gaxgWqG2Bz8AvvbJ8EbXFskN66KQ5qrb9umm
OvMepcDTS5068lAf29dUY0XCmxtJrFkowTOdj1SnCY3ez5oVsEb8Fz+sXgbFbnSXg+xZre+3V6AU
PZOhM1KojuHSq02p32mqqAvQwBjydKCGyXBTpmtNXtyHa/Ux3n4+t0t3R2c4UfPY4ChO0js7Td/I
fdz/dCFDaXlEbImxmyOYz1N6+aYuRYVOtcz8XGVMaDVnbIjVE7C3hS4R8RaY6i1ApaXww0zRkR8/
pH5b6s+4c97j5f080nxp5HaMLtxcuaY6YGVGJ173DUBdHwDYBVlcT59IsrGDz6u/r3P7Ga3yDVo8
V1LM+ySfUgi0dPBeeWrn8g9gmPV4xoTy5UjBJyxDFVnyA4CGWNojdWOkG5IiybIUkTllE2xLcLd8
urWA2QSHw5hRygyJSsGHkLubJkY5vKPLu/LyqUBjejXrSohwJUU+BkD2XiJA9TBy1rz/ojeRryS5
+8lPwTZr0/SITcPUQ3Twy9vdU1bw/fDXf3RbhjofqMvKe0XKBQUiR/QOVNB+FCLZDZpzJnAUyQVa
wChUbP6ISdYizxYzqnoEfkqkDP+SW0JKlIiiwxlrUeexxx6xnMho9eEDcMCexrgq+bmILLiAvkNd
FmKJPNo8kR6NNQtF+7Upl0oonpg8AFxNKz7yOKbo9iYiRgmde/xY8V7W54BLzqOXm+GJY+CnzjPN
oZmpCBoJ24O0STfZ+ujyWyCKQ2k3lTPAP5Q07ElOR9dwb2G2RvqF6nGBVJBdvDu6Wz2c0SGCKNzi
Xslx7FT+4CVwsakFqI6NJ8PYGycYMHVcCeR2y5zEwtR8VvkK13qp/kJ3UBbSLKYbfV8o6sZoUziU
xlSmIrRDg4G7YQIE0VOajUIc+ZQTk5SABSxrF4AoAXUyeLr0wPMlWSUYBYjooGB45gUGhy7y4/WK
oKfAwafpziEHElu8qNioXRH9SZZAHk2oVbMlr65kjRyYAofylyH2bQvX7bNiGGPhKeOBDNaw+/Ol
Pqer1JE0MrrbjSzyJVj355GEg+1PPF7xgjxcBfG5pc/L5XfGOdZ66KsecTZJQeb5zZk7YslUhmIE
ZLurnFMx5mHoq1lQcFHeKERtYop1egKPfRrbFLSsS7znl/QUJvgwFdadxs0rzYanYVhEoHTYaWnn
kXOfkyTJ2Y6TCX8ClXHjIl8G1wcq8DHhxaHqxEaYXKjrOCl5hmpLPvPZRhpuvuYPKOAO+2KbEi9D
2uoMwFUltrrJfLWGM/+d3UIqjvu5WT9iHf7awP5s6ej5GJdoUMnUJJZNvB15e1J5ohg88XaET3/u
ZzB3eUmABvGlJ9VZODTCNADNBnokppNcIrzkx7iDBqdLaCN4KJQwrsGmBZLAmAnP69gv4Lk1XVR6
PZOyLqc/mhLo3X0fsOyZhd+ol1/JRhku9kN0yCnhamBo2wiXXfNkfNigLGDLdHzxruhkyoiU2dP4
qeyxIl2krlsk1XAzfNkqNXPwvn4D+km2gYxVgh65BW7+HyYTFujgCArQ7UCyF0sNoBMcOICW4Vd8
ZuQsMunudgL9eqNZHe/utng/lmfwJZCSgp4xaeP2mTdYSxOQBgULGcprsopFogR1NUc9dFYPzfLm
JmauD7pLwgD4XNraOGhn93lywR064s3Da5IzmeU9UznKZQhoR3J0lYLWJqtnwBeiKRFHV3i/it+b
9uZN5yWXLiTdGnHzsVlpsIsgPpnaXiz9H279xd66YnoyvmjIEMIERz86M8wrBFDBi7fGjwPTiwca
ZL4/z7lu5S87/vDWJqaVBWe1GuoYs0zl5xPyXqtWt+2XU6cKxkS7kQoBQvD0fVj6n+CNz+9n8CdI
l1ixW/drv7qtmHdLZBABBxhfCIHj/LySYcY7SXyHHr05s1JeAxGJd5ODcTD6xtVKutyrULsMPkEi
u7LzCY8ztDzDEG5DLwcsoHA0IJg45vMB3vcLd2vAKLwE2MNXXZVTXrfLwMWIN6Ka3MqvFX10mZBa
1jATnn9ah2uY9oaenwwmPuExBjoXCTCfpZWYLOKm5ZgELvglDETzH7sen4tDrAbwH4fyYYNqhDMm
cUkN4s8xFOb/v+7gAu53oyE8AL7Nu0KF98KJPYxheGgOHlbeZpohEFZaxJ9gn3LS98YPTTpMeTCt
OCrfIgGQLMV3F7FDZQ0mlI5AElzekx3gvPeU6Ua5MoqAGd4dtRSDYdTztTX+eBKjxJnce8LTMil+
RaBtoHu3SYXtYYvaTT8R28fC8JfJGor2cNSh3z9ubxiiWKErFyZA5M9ysD9mJFXeDmPMGj/HhOBX
prMszxO2TxsyNekpFaY/kPrD+5lREKS943aIfnXSZeunU5yNlo0SAnR2mK7eRMxSWNTXLufVnw6l
/jYjPxFc1eiXcQVEwiZiSDJuGVq6zECKF6gc2HJ0QYSJcfuCN2FsR33DCTN5t/7RzflAT1NnuOJg
e8+ayYibj9yeZZfbCB2qucpmkeH07yMenth/EYLt3decleJ8oy0fw2JiI8r76/xSg8/2jc2jtqqY
Zb248vtZtrvhmb6htuGuXFbzhrUXEo2S4eKInR299yRJ3KfE+mOlH4lVkAKl9ofnlRRlgixWopdj
1VTOdMKDhZ6MCRmArjWKWUtGq+ZTiwPZ21MSMDDYfhbcfMUvn4F8uCVIy0FHkbJw6OcNb8gd/m3y
Jr5OypVsWK+NtFCW48wX3xiXnZPF5TbfsJQHcC7NFBVMoUjoxK3vduHj1Nt9oCDUGMKpHQaM2pGJ
KVsGYFYJgbFmbouc7fgzEJWHQ9AlClxppV2OXhW0DDIsoNmh6qhLqsnGVBecGDa73oiU5BxQAB81
5I0NI2ao/eJDdAzJoZfJfKDpyqWQAWBSXapqCiaN/URnkf9eXyn6SzrX2TF4/0tiYlqVWxcW5X4X
3hKbOq1HxEwbZPEcxXip7caRL2juzKcNytnW4+NPbZfOkQKfD/Tf8OckuwMWNHIsRay0EV84yAU+
68aZX1HYRPAClgQ/c6WdbjNRMAZk1H3NmBcFQSPaQPNzitttwwRN4zwirIPmNC6nvQM4hFvpDD2N
HzplKU2WwR/LyUWB39GT2TtNml+GPaC20B0zAmHUw5bLXx/K1T1+bgYiyCwN0dnDdGTsRIyrffeo
3h2QaXTn3OKs6y+X1i55qVhAORi/vHC1kSK85BabObKurAk0hiXpyZM70X4CiRuNQGxwFRcB/cO8
dSY/tfXYMB6+OeOfd1jGuqfeLdzeXCPWl9W1tHqxytZAY/E6lDvmxjglwEz56UaeG6d0eiTWYVr5
XPUxe+yp/tPMQI/sWNccJ6wWRxZBOCniqb+731bWLLyw2fYIAWAvgMpy+o4MakWq6jUSfjak/+6a
/cjRt9B/uHKZ67VI2VBC3Jiub0sfEXfimlezM4fBF5o8HpbTa1kuDUyV03yeEVTC7If4udmJPXG3
5UXlJW0DiqvJ+weVaOEeYvbkH56XlD3/fQrkfP3a57iQJ1gYJ+ydB7Pm74V56OZg8jHjao4zASoG
wW8sWFYHUhd8DahXxAf/8av5Cvy325WJMmvhGtePsmDltdY8L7vbTUiLM6u2JKzU04v4kmvASRLj
YhStOvf+AdsOMnIEMUidLAfKg1eHbUhlzb+OXKhfngo/xtTjL4turinqeWOjx5+gjhG7O8aiDhjZ
HeNRDO7glzVnRHVICkQWNXTiAV31fY6RZyUhWwQwNdH2uf8IeFX5PPRmzaCZgospLOjfDtB6RZKk
GIVJCK/7eMn6EmMMGFwQGYs8sT82j6XTLUje2uKD3sEw73ClSZW3lh0PoKWQU5F5744+rHDkiCzo
yWKIld2NQvUuyGLkOTGlnCmKCaIdD1C9e/v4B7Z/Y3vojXBoUfEiwfF0677JHWwLzQWJ4HjVuXze
WiB3rrJKt5PntrpIqa1v7ojPJx0ucO92rkG9hc+THOasX7qfxk1PLbZLC04UlzQ8rzXlx3HhNuvP
4h2BlKHcPK5f/uuvnZcTD+3dvNqZYGc75sNYo/SxxTyimZzhlqhoaznRIlb8Fnp2aYrccZFuVXju
ueKrB8mVsECQkyKUSsSWbF4MnHoLe8NOMZ98+lBcHljAI8806XvC82v9DWoPKUzlM48uoHnjZm7M
JRQV+9+tHWAQANLk8/T5TI14z88ZcPzSSu1wRc07ZkS3oPrL1u8gFAK6wpQWz2C0apC7Cz089Nxr
an5BPH9dMgWZFBVEecoOKhf3K0JC7it43giB52kPJwCGOpJohjDHtQGxGOzbyCSm7Mn8Giig/wal
CTfKwU9KpJwYka57Fl0lK97VcyXtOc37CaJ57fd9R05vDxrn42PFJgLAefvDRctSMH4EyMxQwXGG
IRTA2hgOCXf6IBXYAfVWo9r6S2O+iLJHAYQwFFFQypXnpqgTAC/O71HiZbsPLqfEE2Ro6hRfaszH
7x1dxEZDzPVZpTa5T1PaetlpfnXvg+Qwc6uFZOe71rSGyCWuj6glaSF8/40i3I77IbuZ1vzsEM8m
B5xNCT/KzuAI7y0bz7TLvMFHMBTypDrG3KbvW0t77FiN1yzQZ5RX3EPhy7I4Iq071RHRXpvPJPEq
1H/Ymfw+lGLZIceHBID7/DVV4mLa/wGx/XsEUCVQYBAS4xKnMzWg6E2MX3n5dlTPjY+SeUaSj5YX
K8wD50782aIvav+Of/QsbO7wXFGwPGcYQ0HWvXTYVDbBZGiNmQBSlcwfbEnRMLrNWU+2NPrUzN7g
FaCRp/kbsusJ5U2SE2LISJdHXJAgh+p+eyxc6oqMeFk+0TQyvW24L35uaNkkLFwRZg0ifGHZTgXB
yTTPKmFMsPSK1Y0EqnOSLJBdTF4AIjCIj8wkd5F2gG3iQh44WR7WaaAunvnkO3L6sSndnJq/V14F
T9As9ujH+2raPrhGlnThVOFjNBS8EYi2HfPexRv0WkKuBnaKhZKdF+1kQ0zF/QJE+74lvZw5JUJ1
Br0cOLhr5WXZzN7cANASZrfH7B213BQowRR8/d69GBGd5ImT8BfZ5ZMJuVX+jicvm/l/jHSK1QRL
iXNMTcCmQ4zPBaZeZpJ2Jsd3LZ8GcJO2JWFId5evPzbbb6idFdKgBbBxA48p8joGv4gwYWtbLNVY
vj1JSs5m7BchCacRQifUKmhE+UkwY/E5FH+OTgM8sLk0aFhNjiev8RkLs/gEgwv20gf7mKKGpFk/
s0p4h4xQZ9xv9zkmFGbca/mKXuGxYgbMD8sL+qzjpS5dNfKQBQEXgrYYnxM7mLv6HB906MnYr742
D4HvZi4f4MN7KQCAxvSgmjxHNhe+gxU3UeIhp0+kI6BtLXnOkFRYLsqZtiV4bc2Nn1FIidGBzcB+
dElORJSgeUb5u3qzlqRYGDCSI+bijaI3nWsehUso75sJbGFsYjQ+SKzZTs1Ha3RND9QjCfZwPB3Y
+aMOYVzOrmzACoazpD+gUgRVdoxsSpf+jzfijUwNcj/yyVszFXIMLXWGRcpgMcCUgf4fWcHk66Zb
CSUTIKTejIdIX03gTpp7WxS8CD7qMByDUzhbbaiVVKVEUPoK9LwcZvFIQSVjS9Z0KTEyBT4Pqv0d
0LEtULmXf6JYuaZQAZHo3613HbR8DEjU+OH2xBhONws7MCa9ipgQVINEnDMH4euhlor1OEVYSdvz
9yx9InNmx3ntqcysG5Kj9O2HIdjYrVYJ353JOw2BzIJj+v7pXQvFznxIF2cluN7sr6cK4mnjU0MS
mMNMrGfGWQKdio+xFKKeF7qiuzOctlPNQxe9ZBfMe3MYPmB1IBUxJzIrCDkqamfN0zO9B8CdqL8C
njUVRJ7HJOFoAYzR8PUYqwc1nOE+w0/0jlgysxyB9S/52tvu4iGX5Y3ZLFJ2sz4DpoLaen2wJcEJ
ieobZTZJBSrUU1PH5aJwwqlOb04Ww1kf6qhBdQL/2Kb9lhzT/p8SoBpJz59JgU/cafZUtpRvGw9I
L3DbO92czRiFt3aRrdFu6+BhYK7G4l31tdncktVuP4aUKtgL6gPLN5SoK1THfLIP6Sb5O640ljdM
HMm/7K37H2mnbMl2zFNcRJaswwHoQaZm02iSLTBCXnWbJ7Tzvcu0G8Ugio8posXjCutATKsxWDBy
Vu00yIOh2SK34zOxkWwsAC63x8zY6qYmhN7PBdvkzfDa+XM2gadqwSJ5Q4Si0ExVFoswZi5mETWe
6rbT27xf36lSX/Ftoa6BBZA/sI55zhcKG9W/hIB19qUuS1akK2fN/yxxg1NwoDQC0qc6mNidH50S
3dcB/Nsd66JqWuwbm1g4DCC3P/SxW2nVh+yikAF+/YwmlqG9zcq2iAfrGxolfE/Zqtm0u0/j/sLl
WVV2gf+35/z2UOKnXKDbYWlicprwefyI8kBaI+al4eYG4RSTLWo4vtJC9+KW/Uq/4XMPnpt6FF1z
/G4denW+ISeYJtLOeOrHE06zxdtz13LLHhY5YYhMqmjmrII6VCWmB9AdsDUjgHnNiUaJN6QQF2hn
jGn5FL1iTt4tNC1jyWhhl5y1DSiIi8wxVOmko3AzBM9A8b5f34Nht9c8FKXddrMf2tkvAnKnMCy0
b69ZiVYTjcYv1z61F4Bp5/E189/qBFvI8I0koI09fT8u8MD7lwXZR7T1RHd8l4lLnUnlxUrdV7cG
Mcj3WA+UWR8TdIXPTf1RXR7fLG7Ww7/slOvgmU0SlZatyL/M42qBUTs5HJ3E6+bkeeBAfbgsN3NM
BOG3MV/79kBedPwkx5OfnHZHdgCjIuMe/SGFO0FJsQeu9FMgbZ1qJEonXBeiMIyBvS5HhH4P/7QL
n/HkE9D6dPZ3ip/yBzPtjfPUV3HH7MUNhEZnyMuALRRZ+BRhzoixpMvWpRIqEy1kHFrBYzPvd5K8
ipK15xtmxr8O6fIy54nkPNdvKWhbDg2udNqQgW/I569s9siMMfBEgh/dBgO6m7vnQfdKN3Pq8uaM
CAI+/XNTnXlPJh+Sx2xsL/y92OnzeXVWgep34iL1llxOHlAIkAHHeU+vjnMdIDtBBh7AC9AVyZmp
AoNplEN3sAIocEH9nxXejXRpnOHzvhXbg+cGkDG+eJ2jy3vWoDboCUwkYyhLQQc5iUXiOd0kS/Tg
BWUgO7Dupw3jC3JbbbDZiIa2OjO1GBUmTBRCg3hCOK8JD2VJzor+HRo73stwlzf8Lu4aftctUn9l
/E8+sWzSRpiKFuWpRqfnpinaePgc3H9sS/MD4cgAm7uJBzFmVrfmHV0s7ncioKB54qI8yvggjmck
qBxNFW4wpiIxOLVibG/kyXtVhP06m3NuGcy2hyTyfOmSiBYEcOVQLRCgIToGZcKsnQaR/QqaHcPG
hiGa8T2xE4SatGaiHobUYYiokKrnPp2F2i7q0Q7hFgGAx/EcosrtFjDfyzf0PnQBWvM38L/dr3G0
yGeumzK643PBSgIVCgtFi+iIbcZ4QuHElr+moCEyTwgl2A1fcTC0WD9xMDyfoTr4eQ+wzDZGqH0h
uqcs3UYyFhDec/p4l91vQXoXYV3jsUp2ZWneCus+PLIRnnSjozOQhpNcbmmPusuzfrryZ2SOMw7L
ki3jOIc9mbJB6dvBtprUdaVZbz1ZJYPs/IG1c0fUJSmy/f745fH1m5ZgRKBwfww+RHkR3VQUr+nD
Lb8qcsuyIV0bNdPnUkiYMNWK+7ZNlUX30P4yLP0CT0pZ9lDJy+my8SQbv4NM2Row9/QW+XI72DHn
eh0xspf/xPHat1iM6YE+2XX0EhkgL+bAr/WQKUORJrGMJuTdGMx6xUInHzpN8YkbIh2UrLXj7tv5
Y19+YkU2AMA30uTYAxMGuzR8XI5fJKySbJe5xmPKnktD1UxsQa+R+636qS7kjZRN90veHAapZIPr
dZ51GanvgkQYMF6YdMlJKgNZ0n+kZTHAL70unwxrx19/1IwpN9Xl2OgC6XUDAtFq62O7er4JGwVp
dU5m2XeEGuuIo4tJkvLS3exWH80xYpBbTxISW1M1+yJdZjL2wvhbD+M6km58XMZaTPhA4fcpb2l5
o4O5Hg57ctzeCoN/2FJPGQ+Emr8GNrjh9fujrge9hhNi8MX+UJSZK764nvZuU6qnVKwzZBSddbt7
v1JM+Kl3b2R/8NtnA3P07v6Mppxlt+M0rzfZN3pAVm8BmzzGr1n9IsisNSbjLseZbnyI8UsHvH3Z
vnc40sYNk+UW1ZHG2lB1mTYWrIjATatDDwtyNx0gDBnST5syw1bqJ6zV28GUw3ww5V+rxmp+MZU8
9gr7r5kGawrqAyKFp/mSXW6Aaj4C3sc+i2uo4GoYPXy0HVQUa3X7ZijxBcVnlnPm3Qn94OSNC6w9
vRIwZqBxTea5y3zJRaGH9bKkzwHc9rTenS39JL/8cjllCcQGkZCcypH/mDBIIRc/Va02nD4ATaBm
2dbhzX66/Wo0eTggH/BWYrJdjT3JU07tL0YIJBMz6BughHzsGJ2HQHmrIBEiaQyfLIvY33JWrxXG
hswPf9+BtkBJ/jppTAAue+pYBi/NBZO0I+1rGEly+EEULmg+tujqEq/hi8KoZJy8r47i2Rw/LQmt
DhDPyu0rF1F0DsfWRfTodHbrQIoOuuCzvPld8PjlvJnRdjMb6/90T/lJZw1+ZsVkjLBjA4BKZ2BX
8eeA4+lAu8hShKIFYQpqYyT2C641cgvQ31HI0FEiqWMpinylRECJwpV5Kmvpx2pAKAst2lVAS6GB
M+NG6dxyZ3T1jJ3IcwPwm1MRSS4JABT2a5XhyIFjhzsyaeZAc6h0My4AAp5JeYBfg7/gEXGs0mfS
Jes3H3S/BIuFtBmCjqAZga1hl8PeqpswJUAkKC1zoYk30dyibe+4MWgT75BuUPsK+QlpgGcBMCeD
dWzD7+cb8fWJn6CY4drHDoUuF4YcUEs45jtkvTcguPxgh/cVMDrXUdhhMXBRJQpNNQsZ1A/U4Vht
YdgNLAIhSMXb85N/aImIlL2xvBO5yzx+asAOicHYQ1tIsf4Ex0iTg0C5cemD+WeeHzye/M7nZikx
eLdvol4ozjSqhA0yMedoeJB2jaSqxB4wgSnSHbrZbZ8smz9iwFgx+U/Y8Y1NS1CLkALuOcplVJv5
Qtk9Q/EgwIexgIOFTVnNTJzUAh6OYaxbRALl4ExAhmasq26bZ1t4ZyISgpKqW1djpkmIqo97fvVz
W/Hj8bgN5aTL4tS+oGEb8hWEuTfDD8Gbn1cNufFZE9D4kBafCheaOzZmFDw8hO4Zcb2wsa7JTcDV
22YMsXIf+v5LsrJSc1oVWTvF/z+T3ODMM4ZnjP82IGqF+4q3qAweUJ/ynVSOka8a8Vd/C9jkyTiA
EfQmPhEDzchPhudRG/QE8PADTTBDOIqfIj0l9mCF1/VLrcDsFvjC4gMa0yFf4FrSv1AnoRVvXWQX
aNZZ4hSMh4buXeVkgbLJPRSkVEgdbry7S8WP3m3CokwlFZn97gviKm5RhCU4cKMv+olW/DoPm4O8
QeIuhKZ3hnpC3xYwM+iQtpPpgfAVXT7ysCtfQi5c/iTZBSQb8B14pHwr9AnKbghv0HAT0glV78bn
XhE2EB7piO39po+KWE98vopKCi6PfVPTd6CYv2YHFXcKhCs8hp3/BSO8klE8gzDhYw84Wrw1KIUt
3mZ5v1ARoDC4zJxMcTtKPaFQVSZlLGOGxtlBoksSFGSqa3Metk4QBPZmCh5UvixYeFBJwBfkX28N
lhZPLVykoIUM6hDqnt2xbgCnLtnGLk0AM4VF/PGa1mXzz+8HedijAyRLaJIZDiVS3wFYDgxy51ju
e4WEsYZpicsvPz4ejgf1asBm0E2pnd9hQnROCWmhsPkKRQ03JuQBNCrhyFMeOWeX3gbiB0dbB8Ge
oEDOJTLCZwTkjOalZmp4lNiEkFgJiuNydCtc9I/v1nj+R9OZLSvKLFH4iYxAZPJWRhUVcfaGcNqK
iAIq09Ofr+zzR3fvdjsAQlGVuXKtlQ9bmidrCoSpqDywksSsQIb1VPDihI1F7wbcl81m3+F0UWyf
vADoFaztmLRw96XNBBOriRz207Prm89PULcMtFxyjItyafbUzZ9XGKPrak/dHZYOTBUDAJL1p7Yl
mhxCJbvA/uCb9mLay9MOxu3dcJM1H92puA1gNLS2LJP9ORrisAjvOIfGBKhjttIopg2wMUfMsn1N
u348pno8b6H5Mnpo+VpYnx2Af45jqO0hx7suIA++jupZATCMnSazyX9jhvs8n6VOAcl6oGMVgSKz
A+OGluTRNFt9WTpm7aSYAHc2m4pM6Ij7j9cP+kExkce1S/sElITsza/Mr7duaRMPZHMfViOwbmS+
kBRd7CzpVyPuBMYla9AJY7Xn4ImC6DpuLYzn6XpEhgaueLpDEKZniOpXU2RDWj7QDo2tjPDss2vH
mIse8oYrcKDumJjQ7ZKrIqKfxhMoKVM6cMx1qks3576hJqyC4XVDmR5/cI+ATyK83ER8il2ahDqE
uRk7+gH+C9xj9AfjXuQebZHX0OTy6vTpdIRr6UhC0PwVHkKIrhLdhIUPzcpgYpTDe27dsaWK4QWa
z50GS7WwyVI4gpIrhIR3QVAvzffANKVEG22q2s7NgU1BMTenG+CN785KGtZD7G0DY4RbnM06yLRF
lfllUnnFiYdeQJYxQmgMBYoZp4IKccNWhn6y9FkE47u6sDREd0MtwKkVmWBqkRV6r+DhkZSdle0t
ROodB9HihO5r8pimAbYp8Ca9Hh5Hqrs5+Vc0G97SmUQuUzD13w8NrlF32ATmwHcO7tUFAeDP5yF2
ObEJrUUA1QD0PqPbFGUj+61HXfzhaAILroekIcM8dvx1ir/mDE4z609QUbitS3dsWlOP8KfoH67U
oGgtfSCb0U7yCQcrDbcPyuclmeMDSXMPLTYCcZM35OwCx10cnx3YBK/hxs0OaWDM2BuM0Enk0Qtw
BRY0Ikg8fjb0OrSUXbHpvEVP9WQl7veeq8zqOcUt2sxAhnSEFCRUhk/WF7Jq4eKoDV5LbXChnQkr
8THZowTCn0ELIGbFK9iRznUFRrO5zyKaJwkdZW2DuU9EB99oARmC44K3iyJ4uRm2xGtdHynXADe2
Sep3JifUoUuaaWNuB84KRDPEEoajh9ppouDCxFDb0VVxqCC4uy9AFdD5kD51Bq3XxRuOu3UXXzLW
EwpP5mfQIjYYRDgewJg/Gi4o1wiSl012xPfVAnrhgWlDybmbn+PziJrFsEmYue2oYTPqiXWo5B3b
UN1/T6CVxUpbH3s+2rxl36klvxDOJeBfaDe8175EIIK6gthuD+RFDKJvKJR/MLWrvRTMEjfT+wlL
r4ruDg/zc06pVbzRi40SnCUj3JeJ4AZ3xKx/3/Ur/JxVp/D7C6hyyhwKmY43R6D6+pg1Ed1/cj+z
M1hn1FBo04eV0BOvgQHsarTp3KENgQhrw5HiEfbhLc3avhfMWAlrsQrhfOG4Ax6uYvfj6+BKEvIh
v6Z3AcXTXXePE2XeM3d/o0E7cGkJTx25sN7wCRW7hrwrfOZZaLSxoZVQc50K1iJlHfRcsUVtscRL
hkoXgkcwIkxCp3hQEUrhylfu2h58TqxUrC4QP3UqpuDPcB7jFhBj8/XBzIlZVwnxtaFd4FFlfoIG
2w7QzAkTpytjcvL3B7LvNPT7HsoTdZkCi6zi0mEuVlHsXGi1hLPiAEhkRxXrxdqyh9lApVOWyKV8
iXrhHL71pZhf3y7aV5kLTlWJI0KySXUZYdpdyHxxkU4XyUKBg6paBdcOtscCCFQLY+gqw5bK3vCB
Kw+KCe7oryUw4lTQ3B6X7+a+Ut5j7KV7wzrAI2vy+bgVTj0UP0aPbUWftoVMDWKXAv/99Ra0nbmb
9C0OO8PG6+2uXE3qwfyCCa+rW3gz2B+/dyqcEbnguovzzQdvLNIyF34REJn5cDs7dacxnaD+Gfah
495pf2XS1WN3R5uX2r3CxqoYkzF8qfrQUGA96q4CxkgfqkUCQPUdyFhqPkYqlohfEwdccmcDZpgt
Q2BElFBY/OXBu7GbO63bnBT+4dOmF5Ngx9xEtZ7PMU6T1saYu9NDM21pkBU69hX2HC5hbwjggnzY
vdKFcaB17P7NJhfFYLw/YBvsUjLz1NIMs0v7iGXh57hfYVvnaG7JOznFh9q/nZ9LfquBNVhBKRyx
Sezd6dqOC6QZT/MDj7+H57laC+zn9MGsFYubJ+2iqA1QkcOTw3mmNOiAT2lltIWgFTldN8/v1kYD
wOsRJCd467Gp3uyqtUmdKbxhDu3j69OwkZByCqkzzHWK1dCQmEsxk+yZCgzNdEGXodca9BVmjup8
/6BQZXSvw7Jpi9IUMieq+c4ODvbzUpDnOF9j8JnTKiVdVBvVUvbZyZgXTh+owlIhSqFU26gAeWaD
QaM6kED/i2GNd9by2qcNCcmTlXMgtL0gAuvTQMNt8QIAH96Wp7cN6w5VGUpVj3NCJv2SXXHYby/V
HDxtbvRLbx22Jj9GRII+XyYGhSLjXldrrlC15pkC3wbwaTqNt2ancZo/YpibDdn0rTqTFx2vT2JM
GKai8j4vg6Ba2EZNaSKl3J/MsENbVeidL/1AD/Qzs8LjkiwKyMbituSexD1kRabvwBPEF42aAyto
9Ges0308aibQsmnNYr5XxJJoyAgvYMJCa9JWqH/wOonWXxijYY+uL2cwrfcaNcWoM1Zn0ZyslRq8
amV+wdXCjuSPqiG4a46Jr7YGqsmWkXujOj6GCIdHbT7JcH2hZIIAsNlDLY8hElGvh70Mf7D2G7Oe
Ie+2n0G7TDwqxKJSZutb+LRWMlbIN+bAMwZDaKiMJvXWsGV+tiBDffix1O9czabgNrOOAO0W4tQB
66mpzQElbEy9bGSLpiasoQadcWOOb4OFIEocOXdObKd0XoTfRRu+x6ITdqAGXKhsQmIiRExYuuhS
jNaZG8LWYWZmGFIewJMSddAu6dpEDfJr0wn+TWN1yvk7bd21XiGqb0KpYvZ9CR4xQTUNkSigQ9be
ZYKZQbXhvmsOjHWGDgMjP+SHW3AP6q0MPWNWeyydMRHXleCNBcSifTwcpq7F/h1kOtSrKALjPIrK
j1pGOax9LIyB2xnAwwnRqpns3y5/4JTrHjGUFU1wJmEOaBm2WCtBqWGyX8A7vYFVQ0FjNaesVwML
1udyhuxw1Q4uD5h//TXIPtUUNxOGuYN2nvhXFyKlacAp0+GbIaWyDaKvwr5gx+SlE6of2aYimllB
EbeuFwgTot5fo/Wg6sSEii4Aj6QjtFv4Azcnnt8JSCHFoaJ6CDsB6gRk4/DDSZJ74++kf3w42KxR
56pc0j/VqyY00XCpTKw+C4wG4CC/59Bl4ZYWuxStSndZnmPupR1T8LTlCmUD2u+UQb2sfihglzpB
Thjf5SIwBCuYdzI41FKAiE9yIAGKZWcwzatkJyRhO4aqtqYFWHMwNEIaLKm8bEl9/YmzD0uhzy3m
rCuGXQyfjHUlswx46ri27at9Mo/nGCUJ2jOgEj7s3Ak4wg9QU8aD7ZfDFmOYspSfoRvIR+BHMJIq
uzJ1TKX20G+J0WqildphGAdI7mepLZtwUWgRf/VurIA0u/Me7surTGqNXmuN354A4bJh6yt2tSIQ
HGPIRZ346cJVs6qQUz1CRI+y5o6g5iEsq+eF6mBAmx2QIGL3BqgYdHBdfB7yZRaiSxreQ/BtVmIS
js3Vr+3rMlmWf2+nO+1R4yN6uICkhFSPGurroHWRScAITAaeFTNjQe0gxzZpEVEL7fsb4tRRuBZM
fioUsgoScFLrhHV3Buv4NiAFKxf1uZlSukPwRvKzB10C8oIsR1sn9COABmTlJLUI4CqsWcABGPAq
WkGLLOgWuyqGTclh9soxaYdSUPrR/M1C9hkqBxnL2V0+hW1ldwbbarCV2S+pYTy6tCPQPlHUngNP
RGtV9F+yYgy8ri4uJf1Db9Kj+Xcy4h1Ma1+nwjxcUCk/dFSzcr84SOLkdeEnhPH5GbZ2/WfMQE0c
ybmRD6H8lCzcqQLJZ+idMoJXMKxhiSFL71C7LyK3kNaveD1iGcWCbjMF+AX2POZ9nLHIHm74m0CH
CaEe04tlhkiSdmTpzeIB/VsIyn1Rp/97bwEcMJzADuRE0fbVOEiYGrIdFuTD8y+hASGvMmuuXopN
5kOBF3fYyuufEbY/4BUSG7Os4pE3eI443wO8uXDPlUTE3J89fXB7C7DJuY0Bqi35lMH9pG9HNvlu
0beVKmlJPKyCZhcr1pvCWOZCCIUv00sm8Kca2FGyhxMBbJLgTowF24/S3kXb9UN6sgeXaPc5ArsS
eyPPQYiBSPDqQ++g23KAdYgRnKji2SQ7A22LZVRziW4jvT/vw01n/RzEWCAX5L84ghqklI/AKQJE
iROGXOV2CfkMXF1lZn0SLfaBLIOEhMu/Z+qlloOi+r64wsiPiObM+4J2q2Lw7dvjneE0QK8C0EMO
Q1oEEJnuiw66AaY3YaoBJHeEZJXOk/33Ar3inTlN476ZHUku1GMyVze8B/QRuIhelRWEB9x5ciTg
FSVioQun0I8bBcAbXRT4mfRRINN1x8arAihAyRxW7A4sYcEDYLc8rJhFWF6RatHwC3vvBBguI/yB
gbFC75JFDvXufM5N85685sjw1EFemMx6mGolknlkrUYNzS3XXULRXIF38Q1an+RrxQnijiPpQVaN
HAeQPzmkxALKSFrHY6QYcAzIRa3wjlNBvXII/xAzeditlpPUMslHlOnL+3o3iIof5+OIx9Kxdr9B
d51C1HEy2H4dB3TVAhAd4EVr3S6Y/9wuOIIfexhkADCPenbnD4v/V2xj7arAX31aNxpLlVhdyfLg
uqNvRU2PJEEm6e8Rh7jfYe1me9obzt5H3M8FbQau65bllloMsXIaUt4gYiO01TEVYqdBu33/SW7f
14Mz6chzpKK3f9g69HCyv3MWKoLuoN0syvKDm4TmZ9B9jPTcvJ6x7QbWH6TQy0mru6RysJtriyCS
UO9Kkwd0OpAQKuTeBP5/jx3RAlNSibHbKUIC7OO7hgSZBOICw9C4ZKT7REcs1UEtyLYNJqo4+zCG
DcPCzZPT2DqG0FHijAmiB3ungznx1QTtxNRNITPDH28qIjBqqT9MlAgPvK+Gx4xfwx7aYI2tV+LI
7RItULS+f72WwBhZULsiOvsWUwgx957FTzTgrKGseoB+EV02YpvK7W0HxvRGGn1DxWJR60qIDQje
T8IeDq7L7YLrbr4h6yMsLe+DHF3kXp5Hohlg/2php/759Z2lp1Z8eA7TA5ZEBPnNWvmDpwrPIhfZ
AFAoQiTKSa7mgtcwDydm+ERrgK00w//ugFAPv8A0N6H+LyHU3XCX4P/XqJqwMByB0cJiiOMOhY5k
xF1CQ27oo5loDa+RiwbXS58T2DnEw9pklsyhGUZL1YZwtn4zTSDO1bqWiinqH+2+SUKWNFYR1L8S
49+XBXBHeoHRESQYUlOqImJ56wMRgnORXzB0kEhlDsA2f997FhQwZVynCVMXzYXABSSW4j3wq3TR
jQGXcwT+jBP4w+2CdhKjd8G5wJeIbYD9KMTwmXpBPSwAwAUBVkvQYSLRZpraGA1lQTxGTiSZojsZ
V4QCpLkETeYykdXFIVeJGRHZJfwiU8fBYWwgp8ONEGbFUpuSOq0U5qbbYCWPq65phCh6nY//DN5T
+rowAmcK6Yx4SAUOy18SHPJBq92A1bnU5/aE0oRiWOeMqtVtcXc6x5zvc6HUFwXwJVCAIVywmXW4
A1n6r6MT2NXkOnxb10DEkQ9kOOkMiVJw58YCsOOMbdI5p7Y9vi+9TX0k5XUxcN9TjqqPyIwJFAuX
2iDKYmZrlobbjCsiAUAO1TAGPKB/k5Rgm2Gd8HRzuvZrGZ3K9V0fp1iy66cbfSxGqK8pV0A5O8Xb
7yLTTRlqbet+FzTxhD9BtW0vW++hHQcpbQLumVnuk9x6B/X0FcTBY9p3o1kPJusAvVJK168BTEnp
3MOOlKrbEvAL8YABxwXdaCbwVUqE8R698hUR5gVWuW44FCC1oDgWx8j5Cq0284j7WNPlsU/EYu+6
d09HZI4ZnYD65OEFHHeL9kbbt+MXlEAodOR/Ukhnety0cpotGBDMXcqsWKPgNsKSQHBNHZdFjtiR
DBDyH9I65vnqa1G/yFdiZiBleGLXZy6Z81niqksucHJgNy7jY1atwN5Qeszeq7d7nZ8GUJEdloBt
p4/HiyNTkDp+ElOmikl4ILMqYFRAiQakjsoJhaBe5kkYAbosWW9yGipwHfFuqjspp4hb0MKTirCe
hZJKWTGiBbGXm/FgQh6wlyZwIqAk4qI2KZfk5oDypNWi0nCoVgSVLS2xoeMheEhsFCjzqzi1Hbsg
DeE50dA8dSs3GSHqm9EXGweZjtBjIBek3UwfdmLNXV6sd6+h7sbDNmxd4AwE1+Hnt/xTUKXpFu0R
USJVKxZzlEc6AcCI+FT3InjnfgJthIN/4AgJI5p8gtL3/ZTDUpaGt0Y0fJl8jlxp0i4MrLxTta3A
gzATHxDatCGtSBa3jXbu3JzsGJ0BdRxlq+pWz/2MOHPZAAVDR8Ho58oedWSbDuUl6su5AQ+ou9Ew
X0OnOXnrJqF0d0wCl2EXrI3bCeay9g4B2AJ8M8TOAP7Fh4yCK0JjVpMa6WMWctjMWKLkR49Pzczn
BOPfvbKqF/qGKwSFm63SBq0k0Kb2BC4OnEB2TSZHe5QRk3Cxo8clhFcK2fPbVixQOJSEJWS6u/N1
yxlOEeUZnai8vhILIlo+97dFwDRgI9eULKY8pJS9iFaxTty3+h28BJETUg+lzjg+dlGFtcOjIPnz
GHICls9iNCgCTGAUiN+Mw+/nusc+MYSGgyZGTDUFJeOR+F93jhTYvMRDa4TEEa0EWYIjfqFZ7u9d
N2QYv0+zhZKESvn9Ll67Il5EEx6yZXOGCJKnFN4kXqLUzyOxefHiv93d2LDYrPhA5/csPdz4P/F4
VqTgIin7/eG0Y3KItuF4BFvgtnA4zKPu/Hu9M5gd6yXfega0zE3LywKMSDzxNgrvtOcVP1Fwrb/i
CMoh+8Ut+UA/NqceQladQuIeF+fi/Nz9exkuJA2y+TIxBTCVF8vhdZx4//3kJVhJIzZCUc8rzohg
Kb8AYA05bxr0V2Vds5MEbOHeY/mhCyXcNngPkCjBMG3JBkAhjW2pG/VwJFAdKlO/nzC12fXVi0Yx
e/uwE/GPIqN4Q+1/IJdQWvWaAwfmiUeEabjkPs7iuQ8fjD0Ol/f+t1H+Rycco2SO/hRzAtRGZ/Ys
4OBpyDl6hYRizaEiiuA8gEx9UO/hzc6OxM4+QzYvnop4EjrXv4f59OrxsWjED8K236YeQe3n06JE
XtP77T+f8mr8tMSxEEfWfhrm039/6NE7fQb4BgRX+gn5ScjuH0Gx5CHcRNl98Fo+BbNpkXnW/gPO
KsfyDEBvcI3nrc+AhTUaPQIaJE856D3Pit3zEd/g6RePxP/GKJ+CId3PfYAkvw+8hwk+N3WHR/lg
Lyjn1PMD8bO19rI56+NmYLCCY3sAG1oG8sQpm389MRM4UISX4mdjpyGKTq6e+KridYlr+gyw4V7/
e/f3QBMwXhGQqXiNUvW/t6psqhiKF8VGuQRi+2IvYsv/nhSfUx2KM+Id4ikGgCs+J94KpdbjbBXL
AqEkVz/ifEfunatfDJs1owHCFw/F0GgFnPrvFbEd7S9yuY4ovIthddD+7mc+YYttFEPxgftZ7Em8
E7nV8BHgVv0bX0Qqh8dZyHTFu8RzkVsdjFExNP7+fVo815MZG/8+IIZoMeSqiHezuX8fFa/yEUZz
wetwxBis4rf7uYZEI17993nxXI/YHS7jGeLV4yzxrQwEDOI4xIAUb+xxC3MeuAfE7+KZ5iBGvbhp
jL+G4xX3gbh1aJ8Hfi4ug2h4T8rW+oxoZPvQHINX+OQfXLWgojoc6NC76DND1kd0SCT/Crs+luXL
nDd8ljiZhe/pe1qBRobXcRZkBH10pubJnBIi33/Z9bn3mczgx/GRrl8E4n3yAa4YJLt3+J3K6yLI
+Z+pSGyGqSoeQ6TjncyzXZ9ZIPFmsGOYBAnf8Cv4ImHHUY/5FxROPBCTmZjUiHj5Q72Zf0iipuTD
VJ+/IV167cSDwWeDxPL5sJl+Q3IOXpaJiquwpnp4M+MxO+QXdgGdnK2mQhUH5J2ZT8S3uLcwYcEb
tTHrxFoj9So20ucwuktI82KX4o94FztyABCpzS1k1oNAd0R9UneY94y1sdaZYMXmwN1+T7NZVvLl
v89jdFGF7ObfdhQ7WqfekXne4EhwLeNvhYUEnhb8wUbORazNssRzUAG2sDZEu1COXPfEBsQ+jEPl
9nyd48V1ZGhggf/v+X/fQ6wl0kQcfMZhpxyx2OS/d4h3isfQzNYJjxOv2DF9U51e1kM2xkk31uLp
PnhXjfko50acZ5KKfwvVJxAns8FBR7FxUrC/c+HVici/9Y/iOcXMkDHxUs8yDjNxMV8sNVwn8eZ/
P2WuY4RDh80lEIrmHlDk7+zACIaUGZG/BpwbcprfKU+97pIzLwaHOHLRikocqBgH/841o4Wi+m+I
iLVQXBX594ZyKNZH8QV0ZGhiIIlXlMPvdyr4PIjHYhhy5LqTcSL+vYccnAVO/A7LBjCxSzWCOgQn
Xgy6LqvscycqFLRDWYuti3/PHY5apET/1uOaxa3mrvycr2O8OaiucytTIxK38VhiQf637sXcvmJB
Eq/ygYhIiDusHEoHhpevchnEa9Qb2PxjV5yB8BllGYv3v89gPMNVFAfw4DnxGosb9bahzC5+HzuL
5ZV+rv9uORyVd4CevxMgtqus5QO9YKgsiIBNvE1mTqaD/TATRQzxpPg00QPfWdy0Mgf24axGSN8j
ZivxfcVZlv6/SXHg4gyIs9V3xF0tzlLJyBL//js74nYR14vLaBEcjfVNuVAZ1Bw68UW9AHmHcXQH
cdxlO073gQFw5kYjJqqXjxM1IM7oG27uWQVkQlJ3HVRPixubdqjKoZp2lxDt17yb8GSJCfuU8DQE
vK+XwCmPEwYDEMAHL2oBZ/6H5WocdCoZuPZ2fWaRdSvep/FfXzGZj9rlB4YhhioVxgcoZ9fPDKhE
OcxoZkIJgSOEaoNHBSLFCpaQsiIHqHt2tit24nDB2cVx8zIVFfxHGfSHKjTW0uS++wRFUIAAnQmE
P2f5cD8pF40oEIcupAaHGqFBFT5523dOuWwhY97/DpNxJHpQdJd9QjV2jMyScP7MhmuOBDHzrplU
E8xxhvGYs9QumdeD77TgJKIY/c559yfgQ6j7tcODgcXJrpcMdzjT5zJoDoo4dxLL75khdyj4NNP7
Sh9XIfPBbausqn1n8513Np9Ff0OqN3shh6hWyTxftRtth+9FNrt/jGIhp9Z70w8eq9s8hS6x4UE+
aEliB1jpZhzvTqHrXKiRCZ+jsOGChb1FB7lzjpwvGWddEqxOqE77YQuXBgvJfTr/LIAbp/FBXSDd
nuPFyeqGM9miP5WH3Wk7beevbWctL55jbD0YJhMOcVPtP7NmxZnA8iBsl/KKxetx4myAmqS2ceCE
wwJniHCdiZ352/uNJsYXrDtMf8C9DChSxDcEZlywZbZUZ+qSnnXH7vke6LM7gvJZfKSPApy4QJmk
hzZQplqIeHpcYX6mL4i/aY9GfZVbZKbPRCz8Qt7TTO5BOsoWZNb51HBhlm3f43LXPRv4r4MVLJ9b
OsHhsoUCMF5L8zowVkqoL1+b7u7uo3AOH1xcUOWxuI+vdj3u4T6ThK3/3GF1Nn/N3yuqmrh47a9k
h1NtIQf3GeC6T2y5xAJjpu2kHWdKPn939Y+NhJ1aWBxpXrKJ519y7v5G9X5YFeMJewBAhsKTAn1O
K7+RgkXId3uFJazgv9CZ0DFnYfjYfbMAxWOsmObRGo2dq2++IjfHdm0YBYhIKT29JvFcJ+hRXHph
henoO38jd0unt0CEYgS0WLlMpQm+jdMu9+0mXuWrbFYu8vlzUSKBjS/GGWNl3neSTrg/zI3td/kI
aWHTn8fLO86RqIIiTGTwwxBqo5779BAOdUNjKVegUSTn8JJXJNFAAqS8gBrg26DvcHNlUi6BcaTz
5lLhQyJaTCEcGpD6Ar2R6WsX41Av1E1nc9++GLjYvgfKSswbB27g9z5l0SwXyFG3LVcv5EOU07ss
r+igC7GBT9Ds2Vo1KRfdZbM3EguSpsFbRThRn7lJmRi4p8FlxbRyKRfshhHKjEWKzarUwH9CFwDU
seUJ+cDcwmvMgtw2T1xWiIuI74j4EC9AxgKBopxamhIp/0L1ickMxMGhmFrZqnYwDmyfKjU7M3Be
FHMEz/9uGaZYpjxeU58iWCnPTM0suU07SF522RPkU+NCiFJxe8R0eh8QT1BXoL7K+ZAOBvUMDmbN
+wGD5SGHxTuVVef4nlNmPneOnSPnhMMhLaW+D3+ChYC/OOj/RHp8gI1y/jig18e5oZYFEWaKItG/
fM5EmQdWB2ZqNhtxGzPTntmpcWD3AmLHh5Oufj8wnYmNKj1YNrvgm7KL38TJxjiXCtMripZUnHk2
xZPsn8d3nNdhX6ViS5w3Vhk+yqucA3ZHTZkD5AB4M9MyeAazBmeZw2BvRMQ0zWaHzx1uotExoc4d
uwaj/Y2wCyF1Gd6ezpcBkX9P6sPPSrOgJVF3ryp+7+YquM5LTvMYAstXpS+jVWswri8u3bfFuXr3
ENxrUGD8iDLFW79CzLTrM5ZjXNfPMM3/NO4jDl7SnFQZJR+he0n643xPlSFCjVpbfKEaoenD6z58
/eMZ0Alvc1YVAhG+BDG/Gg2L0ozliahOqLsHHTKlzc93z3yTj3zsa+kreZBxmESXsvg6D82mqYtT
cFHXYHMQZorWSehoB8u2qshRe4Zn9GQrSjTa/dmkrTnpSonOILzDCe7hOtCYibzrG6sMT+EL5LSc
kl1n2J5g/371wRc6GNshCqYx3+BDbIn3cU33qvNzhYQvBkSd9s5wrpIb9T/cBPx3apHL4NLBXL40
ADJvXvRrQ/jqcUwOIFM/ddLcKWN4v1+cEI+qTq1rhlzkuaE02D8mtLkMH44StGNuPUFn7Jn1GXy/
K8NCFNRvXDK55ra8Y9H0u6kJPJbhgFdbt6Ho1ZX5BNW3wRLgDzEv6g6mfDafvPzvijsqeS0kefJ8
rIS2CeLL5EYPzgc0DQJySpPj2P3YzKtmHorEAbIiJSu6YvIdD0XPTKUhRC+up/bXf9uQFiBgpXTS
TEYZL46lkQK30nqhcLRVxKzJnELgGnQWjovV8R47yqMQxF1MvD44bMjTz6rAsqU931b5X0Ltc8/J
p3zrNX/GRBeFMfwnRLddI5SO1LwMU3imeV1sohs8QWW7d4q9bzWMaAs9pBANexUvQ7f1gXGgIZrX
5RUXlzSaRVe74N66QHB1MzRcPvNDz7yt5cKS4RiQEoBKM8uZEQ1dFQcPHfpGorAsPEOZIhR6PY9R
M4prT6t38iPQ06XGra+qvlEde9yd99u4bMff+0SQjfoUSgZXdR4ZGPFK+DDsOjUn/ot5etuF208H
l55b32nfTBdm/P+MnMDq1g5KnH0+pJ0U1doc3K11skBrVrV+/n5Oz89cN05YAkoy4lfYBWjDm1XT
9Z7lKMEqn94U0bDKxtUH1ibacc16ZRCkcP99Cxo9FISej4jqnkLkxhQroXEkri7ZpGKEOfVn1sF1
XHSnRBkAm69TeA9pmsGouZkct6FbTIfMtJR3i8KmvMuv6cPrPxy9h74T/fcAEEn1uxudyXMlA+ju
JWWUCxbFa8LCgHir9JtpjRYBo6q9/kZRCtb/aoYpTdtnOQ0LYcn1UTxb4AUEvP0NH3mc8QYRYjG1
dfLuMBF9+c7YJYKEwc96Qu6LpuXX0l7D5Dnw3uPH9o7IPGTeRie2aHEdp/U5IgB64iKAtEu+D5wc
FooAkiNOe88lmQBzN9NCvo43EQRuzI1X90kBRIZrzlgfGpMX7QMuwMoOEvZOG6L8AYqHt8tKQS6V
jrq5sF31uEVST3groVpFe4PcBZMMY9TdsD+WEJZ3ApOvaiFRQrRxJXUNOxdtiLSZor/8tRS+nzFu
MLNGe6E6zRSVmnA1LXC0hnRGvTnBWcbEEIBFiuHUYMdiKVOd01kMqLdpf0Ja18MM78t1F5LYDgKm
EC4LDVte80+JM4qFtjrD9XlOtMBy+t43iSvpQlEoZvk+XNMDaxVTUETTINUXC7DhKaMX3Cww3TDd
c5EieaK9KdM98FDcstxxxq/rZCq1Zv9Uc3zra4V3jGg1TJMJ8oITdpgq7KR2ljHjYHNHS4ExveDZ
BNadXj69oWLE+23RVCC+ykh2Sxj3CPuh7jZkXC5D7b6FATmnH3B4nRsVqONtmI+jfUHXaIgcVL4y
7in8X6aI4IqFiqkKZZ4p5SAK1ZEYDDD7aBCNEwXQNTBJkP3RdYvucogMMLRHfrM23HbB9OkJrUVP
8VhT6Wh4eiE5ooJwwllXGqAmQz3F+EUQQWXnhYXAVKqOpXy39XaRa07LDRrb3GU3Tm7Rbhrm4Zwp
nESF0aGojqQxPNdUpTET0qVx2XHfVODBaDzGHR1QTpxMCenDn2E242L/uKgIHRPEkIResY5fTDm6
hVQL6Qi1jnDZwUrhu0NF0CUQ/u6hiMgUQWjkIVz/MLg3k2GvGdBk5nKdk4cwA8ia4MPnH7hMGAMT
nWZjeME0o6pP9Ej06vH3pOAh1zia34WR4+GnesFtCup/eH1DC7fiG05uJTPCiQkLn0GyK973dq5u
jDfGmn3taf8wwUkdjyN2kn1MWCbIARH5q+hqhG0raZBKmA1hSyi20slnRDH86hZHeXFLsbfCs5+3
sQRx/x4kMpmH1b/jnOhUwrsAH+orS9Dphe/xzamQscez1yXNiJsgR1HnO2jUfTFhgEMgAQuZVPqI
gNop9tlwlwzdUyvNlQgoCLBg2Z2qLkmJtONGjDr0kZBRVkLBoPBDcRCHN6r4GWW5I2CLD2cTnT20
QxAFyhAR8913Hu/xYiDJ625wPCihdN8HQ8xPyHXqLnQ3DixdYTS21b36SJj33nMPbFLuN0p1PSoJ
yuq+SFx5yeWDzd8AqlPJxQiQdrbw10kQ3DK38dUnfVB2kX9fFOqwhqofYaNce5DSvh1JqLEkNXW6
z3kV4X7TF7g2+lkKNLR97VqwslvMyTnNLH4dmykUzBZ9che/RMw090+n3/qkrZQ2+OArN41VxNod
2/cFsGBLUTSlMndfNHTbEb6lN56YFjvy/3niPcACBKeXRRk+pWj5yzxjy41bStgXdyYPMRChvqKL
1vD7IZyBUteZ4uZi9w0zgte9bnC6B1vGLY4qA5VZavONr0+lIdL4Y//YbpTda6u7161CN2rpRO/h
747OnKQ4VzuG0A5n9GbihM5ILccvBat7WH0O/WUfKe1zBmjLoAkfmuV1hyNhs9VXOuE0+UZnTM7X
+043NOsWdlMbyXot7h7to88Yc8MLGagYijHcKEg1dOpxvz1kdX08juxIP6tPW6OminXrCmeRUnIj
is3MvfidAbQoE4mWe5Ds4Nr1aMx0keuR1NEtgrFaG6GxTfCxYAqaUlylhjqmbs3akXa3L0Uf5bfC
UpolBo3jFFJQ9znRoRKlZFkNPUIz1mBlHFGaldxntr1t7515raJdrLlpcHcD5qIVA5UU2vmu0h+c
CZDrfOc5LtP5iIr2DMhq8Z6XQD7iN8bmUPwG+EPMNX9PywUWJgDc7bCYlbN8/+ZPQ3m2fywXEhDH
40S4LwaAxBHG4xJOSLvMR/fte94XkQZ6NuPy2OWj1CvpwAryQ9g9Bv8GSaygd5TAPUD24PWohpYk
S6qvrDHq9+ul6ssH7H5DwaF7h0+QMO6Kg7b+nDWAxBdUa0AlCE3G+hsmAJ01GChZMYgcDTZC8rNk
TOmVYJzqSPA5f8P7tthlfFGB0uF2S5FVPkjgkwBOOxLbz1nsDT/s5XsKkraTQKbQQ46VNRDMN6wX
9SJag9G9wxzUjuTs9xle+2F3zodvwgmYfUORjAus9zsVBy42RTJbAJtUVA3IBMGfgeqidQ+m+W3M
0iloLca64VuTL7H2QXEjpt+xaYBngMFvKM7rc2esRS2VaJEE976rpmDjawIXCrDCfNwG771yNopg
9tjJUHEmrD5lQGpcLhMOpoetEN8OMq9AoiBILaup2CeXNuCm5x8HO+xRnSnOLZeJZQDOKhmlIgrn
tx2zqLEW4Jw4nHoBNj4tz+IS/6q1uHPCZg1wwOP1ZloEzZQzEH7nhQCFl5yunp9zLe87Y0SlEets
RTjucFaEXOy5e+7EWSiW5LS4au+Qe4QqI0I6iL3xaTAwCsKysEp48Gp2FjUuaX3fCSw7ZyQ9A+pM
RD7Oi1JQPhWlIlFfuoGUJ9CxGARLguPmwNT2Wd7+R9J5LTeOJFH0ixABb15FBwIE6EmpXxCyAOG9
+/o9mI2O2Z2OUaspmKqszHvP/VAXx0D+I34uZcUJ54j1XhLTW30inqOKZcVsPuU/DkfzQcBZILwv
Fwu63LG+tkflq7uPrvlR7TT7hfwI9tEZii9tan3H9n0cT7oXPuSzfA4/jat2ta7mWaMLR10kfacH
YfkyBgp8+SpwJu5MZ/Khps/mwkfMP5hgRh/To/vE4nptHOVYfHJsfFZeT4oHYu6t6qSHmiijRePR
2jDwmFUkdLii40yLycQBiHzkq9mpziJ+bGzLDolO1c+iE16qB5j6Q3xKb3wXGu2JW5wpXrFLpGu6
emALzHWM8gm6pHrCDrgosA4oPbcsALa+R8PnQqxjSwAhudI3sg/dDf3ufIoPphft48PgzCcsXsJW
JgHRuuJHhrwY73UHJhLvorwjR9olNZJPlh9MPBFefBB3gC6euG2vwilySHC0F3+tuZGIrV3UkWAc
sXofg4u2L1zVyw8vP9+P68VCOh5QP4YXhur0nBljAP0kL9OTQGTTeNxgYttJjn4lDXUP5dvWXK62
rxDnprjCBq/Uxtg1B3mboZU21xkANm2Hv3HbHLrt4h0g3pnJrfWeIHHHqUeKgwREleNM/VRPvVvt
CHjei4xvgQzb5TUj0el1MC7ojT3RsezxJJ2UY8wEpueRb3b5lcXaURhkdLt5O9myjY4M3kWPhoGZ
yKFwmJ/dAR6gnqru47OH4MB5tf2CP4xCA5jI1+JqNPftV+sk+2Q//8lHdV8jCVec4hRfstPrQ3rk
F4P9Bqpf1r81B2CCTElAiWPNZI08Ki6/OG9P6DeWUaKF3yE6Sk84T3f+OoHqOsPmavjkyOwUR0EP
hwXSAfnImKdwDKRhyk44Gx4Sp2UuhgW7Y2q7NF5fvAvmHkfnSbsAnNlaXkjJsYu48g3NZ4ayV1qx
cMwhGrFEDjuEWPm1unNVvGrdbVt6tQqjD7a7TX8Ul2HWMu5NLkyrj/EhOhR2dCA00X75Cb/E83xs
nLO0eJFOEdJmLAt0gnkR37GIo7mm4Cc1HHjMCgDBFhjjuiJtLtnRzwKDeNB2JindKDbQNtR7izY5
cCOP7s6iHLJL1ziPeCVrXovZ1WzYMS5hjXCmmTntatQQy4/OtkjXenE2I+JunwJIG2/heSKJ8tIj
04B79B44mU88Auaq6GSejaNwjW8YseatBae6PAjX4U/jzPAGFQn3lX7Od/lOtdNzBHnhWv7qXwBV
3M6h7V+hqrcnOKg651wAvYf8oDsSm+USMyLfFd4qkwxrYD4/8mWGosWU4TZ/WDfVr2zqoDWrBEO1
fK+trb1oU09ACI32y/tUoiGYHphW01NGsIGyfTk84mCVE44GHKS36ba3hcvrXrujnTjDhgSBU+Xy
oiM9Ch1Ivswk8cNvNMwhqadxNjN96yCQrh7viZbcm5twndLt0U7CT/XEha/sJbSdwwZNpN05wMoZ
ZTGIBAx4bLzlUQKI4guX7E5k3Wl+RuAQiWmnycSX5BiWQi+3Wzc41E8CcV3QbTy50Okx4Q9ODv97
pOfuknWUMCmSnvTzt4ZNN4URYu8quxKn9cx7x9q5Kzejk90shsvatsBqxKHEVlg4jHN4Sm71I7mp
W8HpbtKjvMgc7PzsYB5GGxc7cWmw/xzJllf8IJisoRuci0VmausoJyxX+pIoXOPjyyF25MwSwWSG
bfTY3ZWvBU8cIqY0GCeRJnVK7mRTXxkNpCw0BWLWpXOGfnLDAf80gNQJdtw5+sLc9hD/oLbWNzxC
+3qd7pvNy9dIx6AgR4Cs8cQ2S1nOd4XSv28d8YqDxplR+8UP8yichwNUOdt0G3SwtBQ88OubF10z
jFEo7BnynthaeawAKTOj8kl4sPvDIhEp2C1moOnL3L3iBSo30EO3LJn79NIctLPlETusePFDc8qH
cG75p2KhQKG7Y/SENw93nrQc2LM7ItsjcRxg7RCy3fl7QSL5+j4kBgdADWQOJ7wLAP8Fn7rYNz9K
bjZslN2AnP6A53GlbPStsBO3eEkWCqCyEQlELx3d7q7CX8YavoQK7kh+8QTGRSSO+mO1AlzEb0s3
2Xf74H1GUXXS1/VGXYsn/SD/5K52kS7iR/QVHNKv2v4vNZF+/pJpKHF8vfB+gyUYdoua5OVacN1z
Aj1YBWwZJSGLK2MslluG2QgbNIg1mcNMF73beFj8dnSd6M1ILCXsFhzmX/fMG5+ZZ57E/eyEP6Pz
jXwZbdoy1bbQGDK4Yr0mOBpvMa4S7sNt8JKzwkB2AUUldueV196NroZfE18Z7AX/5fETnIwLGklf
d2QHGNMm35KTvC3RmTeHyPb1bex2/OtEVlR2GL417yW/FQfD6faRW5zM7bAXiVAD1bgXdrGtc38h
qPLQJKdpG2wVP3+mT8WPvjBguZqHCcnHLcsGHt+l03wSfcHtXGsfOQXiXDc7mttqHxzDU/ng4EW6
nAElG8vEIbnJ35YX+ea1e4ePynOjXpt38Yoz8LJQ2W7SBWHz8m9IvylwfzhUxU/N53xN75udpv4q
v/STuQcBYr925GT9ahduFa21xKu5l5yf8y/1FN7T5/If62f9RSjmM8FnwmP2jK7mBy1IXjs8mZ2H
n4/V0TqqOzro4M5ZIUiQgVeyXj4cO+ohuEaPkkkmFdMxPPdu66rodnUyLNVjckv93C9u1Y10JxdY
4HAy/iXQCadDc1Jd+dnfq6tpU/a7EwvGsTkNXO3IFQ+mPdxU6gHZnZ7mhd3sbpwWspXpN1/RXfhg
uUzv5X2we686EqZ4mT9Ln0HIhXS4EO33KfyQPqsbhLJH7cd+eGIyaZzV43yefnLbWCH0vQQ/rJjc
K/NaPjBxnSh9eGfTi7QBaGKbvuhbP9ZNOlk3gTycxgATOryBob3iikdbfA0uubwk7VrQugGmVF/x
b/pLZZb/WqxJEBYRJfC7O5F86X14Ds/8Hh5LLzniEIaaAmxw3RzFw2KT0bfwz7bdST4sL2XOB4jt
5hbbtQ9heN36/S53pv2wh5Brq9pmfjS37DQ+0gvBYheLBO3Xj+CkFyLkz8meyNVny8gCw/m690Af
2+19svO79RGdw+PrumBbiO84Iwy41ndKzPN/H+leYs0CCdB7qpscl8qz/K3vgA+hF0zuZGcQ1XWb
/pwnuqJb8JNETr4T3YFL1TyNj/Ru+qb/F1yCS3R/HbsnF+p3cKlFPrqv5X+1U+NWT+WknEiEd4eM
69k5qmcdyac6Zg/tqByVq+gbt/EonRiz80diL/UiOs+0q62b9RP/Rr8BTPDyHt2DS3h9HQVtxTfm
l/CjfEgf6kXj28eesZcXCyh19sbCZ2/sY6+iyl5qUNlvHO2k8UWvK5/Hhm9ORSD6y1u6FO0aH8Xg
H9lpHtZ3uY9u+P4xKdJolfbCNj5oRw4Ofky0iHnOD/FBIukn8jThrbODCyaOfcc5g8Jsh8EAZAK9
VtyJwVKSAqo39/0zOhII6y8glIzRfbaXnIoY+IXXOzvwTTBKbHP7RQWOKWAdOeLacJrD/FcyXT0Z
Do8ca1K1VVjeibPY6Gxayibb5g4P1TM6T273RO0B7d30K3c+SkfRx4N+RxbxGNB4bRdNiLpTd2Dr
uX9gKEYvd/Doh9Jb7DDRM794CW3lQbOb6IeCbUV+Y+jAjs14flmCySQ8kCXgEH1MCEDm5OzNOKW9
1g13FTAYWvmsDlhJjr1j4GFzunVzeN2GdbsxVhlFMbp79uPoysmJQ5y5T0W2EzYUPxZBi9ZcILAt
7rTFiIpRk9nqf5YBAoKegs9ZgxMm7UV2iD3gFrvegOymdG3WXDY2r31G/KPlFYdhrW6HW3NqAZVf
lId8qC/yYd5Iq47ITBhAKMBFGPgUDqyUPREz0u61G5DaVGf62Ggtlj0o9IJbuDMPwwlC6G48B9wY
+ZixthlnidiL8NZuLEdw8CI5xk5HkAFEcJudBvktuhA9ckQM4ZeP16l/qO/dIfdJbr2Mn/mlwnxa
+wObCG2tW4mkYK8Hb63P5kLZIC8+VZv228m0ufsIKrjdq+V4FLOnv9iCar++YL+bbt2pOjW3+VFg
EKMc4+E4KZ+qrbujVzutrx50tz0T0H6UvHzTXqotmZ2b1MZZ7MyP6pR9pDaRPj/NTT5Ax/tsODF1
t9dH6/Ndtnwep/mRPkdAh3juXBkwenNrWLH6nXyI3Pwy8CiqNpmDDpTEg+UUN4G/tToFbnMiCWkl
OC8CUDp+VsupftINEUo2NYkfX4YDa9mhOwau5KX8rHy3DSYsV9gb+w6ftOhyVlrNvBzTVnOCbxqQ
B+N39PnFT1+d8ovgwFR1klN1E5kQcHHzi/ZX3YJ3md4ka+W07pcuH8cnyGPYT3a0VwdIOjxP3oBX
CjkMLfrUxfi6IfedszH3Ym9x4p0JElLpxA737p5xBFucIukRH2bE0Zi97DJhv+bG7OUtpBYKx9YP
uOAxF1p2S+91VN38DMzcBpKtOQwm/KW61N1hrx5KfzqkXLeI3/Wca0RONqItP5Oj6LZcHVJB3QYA
zjE9q1+9N99zZ/ZalCe/Ffyu7Cw9yU6kipZQCYHyB0j0zwpRUyzn4eVsTMuDylm41Lbix1+pm7oZ
ZQxnYbJpkBO4s5PcoEHdOkqZyG/on566PSjiMroJkhcE0kYFKSLxjs2ksmjCZngxtzERMLtiZWwi
td83mb4uod5lZo4ZUaYW8Qmu20TzsM6FaKNNNFthqpjs/MKiaQhR4IiXCOnwWw+QOUqytQanXWHx
UZXc6UOkU3CWzF1bPdtw3Ebzb9ylW/5Goy33YyvghYVRiSJU0KhltIy5EcefhI6vkYB7szhrMB/u
USe06BX6VtkOWDFV5fBfZ/lNWfwrsvEMIqLckMJEAYyl4LMXXx+m8lVaENm5roQhWynCgx7FDkDb
JNi3CXSt6Jg2MGqUCfpR9mwEzxgDOwrVbdXS72bCH/WlOw24reN3I76lIiSrfIPfOBxr6vp/owX9
SNpkPIv81a9wWuv9sNf/SyHquo0oHgZxPS9ERyR+D8MkSvWUT7TMSZUkz3zV0Y5Xrwk3wYjJVuTy
gZT0oQgVEHimS4FrwkAM6RccmO3Y0xfBHEgJBSDjlho5Ihsp8AyLK2Ob4j9IUlh3WbTmLalgSWC+
Mb2kO74Ew3+zzcLieUCX01i6ZQR3RL2TTrJBlFdeFbCbj8Z8axj63SL6KaRaKhv4O7if/psRV+bW
GDmNAF3ZwAYya1fhQyfbApgSZ+B4l2rbGndwQewnAyAZyDbnzXEnmNsu9smSpakjl2/fEwEOyGUf
PZhebZMF2Ev+RbEn04td/MdrA3x5uK22ZIiQutzY6GACCLAczfM1U2766OsQOhSgnGuJWuSk+zro
wNeqDIDdcePfXj8hps2P4qO9czEhuALdNnvmzaR+eGbw2X62wGdqJBvbDAoO4ZCgANb1X/vI2NAh
5iDFn4n5RWeErAvZ2qr8MT+VJy9hwOwXUiSdodbJ1i/+lX6LSCRlPuHICp2SNK75gwNasCUrlLjv
BjnMCQugnjxgaiZM1xlsM5QOwflgi921F4lRDawvxmAjcxuXsTzDUWXNBB2VOfmbvXkOd8FizYpp
80JeZKgOIQ0//PgD+lJ+/QwMtFG9lbZkeLH1DwV+SP38Tfw5WFEPsry15/ESkRrV9Y+gbWcR0cRx
UDYmWR7CuiUxENO9tOrDH4GQ+5fPjRLgSjH+jZpr/imkV+ZrwbStmFo7xJotmyx9NrRsD+u3uXJ/
TnS/tukJviFkNTvcm9plgEkjkDYlmnc49eaKmZEmOybIfyhsPfPktQQNxbWwUoP8StxYRnHjRVhO
eu0U9Z7B+gzlAo3AaoB5FjlCuZVIXZVo8xorpEglQ0JxB69f4YDGUx8+un+lvuMFad1uWEQbuwj3
qrmtny3mL91JgzX82jBZl1gfcw/6XrA3XrY++Do81cjucYXcU06CrTvg6tHecRyDmXXrL8lP7ioh
qdPuv0ZOT/Ja94kQhnktXZnmPV6PawQDuBEqMBbCIyZ/WSA7mPQo9NHYQunps56ScPym5ohd3tL6
qNG0zfJVQ3gHRsEaqMbdlH+Fu4jx+laeReg2ybp2aI0qtGYzNihO50R2qjjE6XFyfF+gk154Go54
66dddu2uEyey9LPakRBYboWLehve8bfGKGRIjouwkBU7FUthZc8JDstvJnw1ThE0RgWMd4b8ExYV
YhacgTtmI8Win7gfovXQ7PWjkrmv/jkrXnCtgAdwbUyepFUK6+kMcVyEibemHQkkh/EAKOoGJBnX
hjAibvO7gSWQyVV5FPgLVUz1XBLLeGNgzMxSs9ZGvuYAqUqoSnlQqK9edPKtPRICZB4Wl8S6zmD4
9gGkFCgGupeweM8jYkU4Z9BLUC9wtSKCptFhhTbaiEH22EiaHK8RsmbUvLzcvCZdyjf4/8hbr2Cm
/Bi1yUKHxbsVwrdXmbDIjesunYDa3pOFe3uTKqpdBrzRa1Njgmx9rcEa0OH/I7q3Suw4YJedL8FC
It8MwXcTYG8kb57BL0exhEnNJTVpaPMt+JpGZ5+zHAv5FroJ8d9Y4vZJmcfLnyHLmxL3/5RhRX0x
eHzlUK5G9C3S21/3FXwi7zauxKhFe+kULYjRZdm19uWKPM5/6rfhTPTqaajtKibSzJbPMtETtBrr
LeCzEFnJDTvXsjYwLTXQUtOTRaAF/HL3QiTiTUzw78onPAh+jj8qywfuD5/to70yhE3+yUSou9au
3GkfrUfPBJ5hR1uBaIbvhjUz3/CwSazZvJ7iWgs2r1tQfAzHjLvqj/Um/R1/81+wYNz7ZIeJP+v2
+LR7e961f4HxBRhnuorzYYAUi9UIbkc+fpQweoc3ESaivirNQwP/o9+8NI8ffzY2afdB9NcI04It
WATbvUry0wDpwEEPSUC9K90k1hpt3SLyhzf+HwJ9ga7kv6EOYPqtp/siOTG1KLpA0m6gOYtw5xhL
n+HqENOWOPotb+wQUtt7QI4I0Gls1+fwOg4wL9ruTQw2MU747xyxusL+ax2BiyGyLGffIsCUSYjy
ZNo9fzFcXlfupNgKApIjW+aMHLL4K9AKf0q80ayon2bxQcGl/ENMzW6DmIfFfKCSWYOgRa4E3Y2H
cL6reCYIzstODad27VR+V3/0yuXyp1V/hW+2kCRfuHVL+AZ1GFWq/kf77Fwpb/PEpcd2FK3hrgmc
yCPT5pUss3vKu1bN4OlD0OYiWvHxT+5F2PfAEVJH1KQ9xZHaBL7B7hkgU1JjDBIKp9hGcmplds2x
cC0t3ahx6RnmbtLOQmP5KdLVwGB5go0uvDhskSCQySV3oEEFNYEkPkfxpab4buaP6AW/b3xkvBIt
WbBayPY3DxEiY+S3hnhIKacEOCwSneie618zx1CzlcLTF9XpKn5R9uDj13sRebD5XGo9Q8NU3v5r
2zsfP0PuIRMRBm8io5WkRq5SPXoQcULyEDkNo2mpNjOV8rSxxNc20PYU99K+SFCJmtRF6e5lsW9P
q075DIhzqU1t3YHKDjDlNmc1W7jW0yKYM+V/WQmHNLxn8Xcavwvloxj0jYRKdCT2Qrmr6DhMlrBY
XCu9L5FNqyMImICPfXDBWsGrsaylz1I4Dvk11i9hnG+F3mmFdFumnIIblF+DqzFsz0R25bzcTDQy
xoEBGii5or1k9bANck5Y47vyniYH4hjmZhcPp5xmFrk1Jiy08TtlFWsBJXLvZy3aFTkDCe1LpsbR
oo8+skgzq+DkQGRMqm34CjF0hM1fpoobDYltw8KcsG2EGqI5ICEcmvFlWgjh0UnxCCfpMw62mSLa
MyVYaW2bgmMjktuI4DfRl3nD6vassMHl7KAfQUsrHmjhFKa2tkjs0DoUxWNG9RQDAHlh1qjHelt1
SMfJOxaxzBS6BXHZWA8Z4TmwFjSLoUZ5nRPLKTs+ET2J5GMGJNIrn/GQO1b833/Phj2E+OXx6/Ua
Vbj83zfvlzQHGtXS7xKqGe6mhGpIhZgs7EyFY5E2OCW7fMQLMmKKLJ0gc2t1rSpHjVBAQl5kvHY5
62uY32tDews00hk5+5sa9Rn6t4xHI8BCqmzS4jJ0ZPfgVeeCQNVoUeq20j+FrWysiIHQCYtuWcZh
ObKOtJlBTul2HvPVlADKjVL7xSGrQXE9RkjjZjgI1qXQDUIr+a0se1JtOTMlXNkPbkhrcT43qIaI
+pD4IL2APIGLuLzxg+wMHZMDmZlMw+xSxRkBBSlA37AyeTj6ENBA+RdBlAzK9GNO9H07AWJiVeCD
cXGLadPxwlWOgM7zNTO0DQ/RANmjJT6ocWW2oYJt2ozfq+RZcnRZjnFihh2jwpyNTrKTAXwDKx76
t7Y6SC3MCDaqnOItw0eb55uUWk7pOJiwFrczQ0AyLXp8WsrD5AfgHCcvikw+ayM/yvlLb71mRlzy
VeWRk2g7zQJfIYXbVpl8lcXtv822a70JE2obaJspYMYj7urpHL7opsqTk/JQNV23MhcbRm6ApO+p
M6r2qyu/zETaD6SsvOltdxyKFhw0AaVj+K2oISctzhMSshkTc26aQHbVgUvlpM/Wx5YKqEh+e+XP
BHFvUDJI+E8ZRDZ2i+o1D86a3q47+Zw2toRMtsCToYVrJcD04kJArMKYQyMuIJ4+qzbvreCYJdO+
4ptbWAMSKtTnrAtv2YImfQEL+ddwlBl5BhYRVc1Wn6p/Sc9CCEUOxRx/CGhYCktwSCHgCNWbJr2B
948yZc0rHgjzOZ3GVc0GXZoSqi34cKAAdWi/CZSYpaHPFDG29sISdopici450S4UfSevX3bM6xDX
MpBc+nMC63kq89CKrmkdxa7iIf+qOCsGIed5ajUt0zdj3N4Fmb2nQtRQtl4sJeu4o8k+jocgKkFT
irBEx+ykF8IuBDFt4mAfZxiUHed/TY2J/wl2jZzYgRo7CdSnWC3WivlPMhakQ7QKlleZYk9P4fnW
xr7Po5VZfGrUE4Mm7pMit7PUl3r4SdlxjHYvnTEWa05E5RvnJJRFf7VuoP10S9m8asN3RkFnvrwm
gY8FoMlEnPhCK9lNMFHD9dS9NhEFXQ3c3ehxCokpdUvrzi9ygwO03bW0qgbS0LR60/EEWPzxoJDt
yrAFJte8KYpwGhC46aC6+Rjh6M2kP6nIiXkwt8tiVfJDGjLKw5I9lXg/pMd9FqwVUCKv4MStu7cv
iyjFVts2mcHxa9uyhBvt+JgrEYwZJQOtqCqghAYT08vHFCJWF3xPYrGWAIprRHnGqridAXHjTkJc
QYUig05gbcj/1UWyFieLe/lnjcgRKr6IVxu4JIrcAQQlPZIyXb/iTytBm9/5qnZoaa6PfzwjYWlw
evNKmnPmQrg11uOME4G8RimZULh6c91tCtTK4qNMWXMVX7MeAXCHiR9vkdqmDacAR1UDkHvLy6vR
bWqxxJuInq59p9hU18tDqMwwW4IS2Wi6j5qvQOCl4O8dH3lGVx1dgpiL+zaH9MUqNSuflvFP/AyH
L5EWBpuBrFxkLutIlB01TP1TcYRrxGpXYvClgRFOIHJJV6h+hqG+hoPxVnSlO6cWW/loi/Vxsqaz
RJeTRlkWu1PnmCjdrNdT5bBhkj4S+UbqdLpncukExWtRYMYXE9G+iS4yZGdU6Rj8IsIUMmm9RztK
tVv9xZa0s3ic9QF304sORyECi+m+25x2ftHsrW/RsL70KdsYmQiUG0GyCONdOU1AjgaU+j2TJATr
lgZFWeJN0lbhso9o3hz6iUYTJ1QwDGNjlPHI6++RJK2F2sMOwjXXR5/QZWumMK8eCgpXFXlJMYDN
V4hU37H9imhIJ9Q8xWfTHDXJUQIiU9IHcMWQuYUOBFGgpl0lxWVmI0gGWEVqsePDhOz6fFOaNVws
0bqPxXfKItzPXznyaINPPCiPAtFw2y4lZmxSuYIeBqksBu/JyJoQv7M1p0C2ksixtIsis1XLBw0z
R4i1J0YUTN0sOGNzjlEum/lI+UOxSAJtE8+OUDlhkGwVCoOqIzma96/jcRls+fU3RgAQlItalXZG
+7XEG8+Hb9IfOTZP7BpqS0dDUf1AA12QAF1Iv2hM0sCim8kHNEW6o+CRcZFhUuk52nVQrMYG9L9m
vr04NNdeWn73pXTO9MBOAJwnqStzfzVeooGKrEMj0DfZJmeaU1FuoSMeRDJFJJhlFFzjxPEp8QVJ
eYsm7BLtZdl709SRIqijotfRG0u+IV4r9Fb16UPTsbbo/yQEYny5xjCJul6sUFfM7wLhYOFLd5b6
GxFnua+6y2v+1A1zVQiXFIBcyq5msonR9eWnanJHt3zRwpbCip2/LpXEqmF66eRoZr/pzLMZ/kt4
DOuXsxRIJp2ppKhtsXDC4ecFu+89sjR63MH3KF3l4qfbzMU/DSCsEbHFc991lTGENewTGf0eIX48
a5TDPEFZSZBxuhvNBK3IpyAJ7yIHxyb9atifrJedFZcU1nKkTftgsHVJ28izQ+u5wC6wbGhZ9tVl
0UrLyP0o16URH2cS0NoXWjhxS9zQlIMzECI3Q6hdVc3J5BzDplxSP2VqvUvVa96jO0MdCZF83LRz
vzNNBBQAwQbDkyhxE6KmVICUQqz/NfzgI6VcgBHfnNgZl3dK4PAFu4B0okEyaXRysJmzTatpuPgM
Tp6nWVG3sB96AKqqw7lMJEtWK9DXN/oxa9EgsQRlET6DIqSADKnVmuV4QciTcCcBj1cxRKuu1Zcg
+iz2YR6spuhzwKDSKnjn2ktXpXuzJW8iLandIMNH1PPxc6kRR9lZirSJEAA5fIQ0moMKNXxYblog
ZlZ45BKVwW6pbZf92QC53lTsRnTaA0wuszWuXikCOg5tOftt3aCmNBBvsOFH7KBUFcHhBUgyku2+
jValhAhO7Cij58skKj91a+2r2deoOoQe5Gf+crQYzDLpzpr6bpJP9wh5J5c0ZzoSAR0r5SFKuPtY
Ndqw3s6vL7MhsjDEb8s7IorYVgyaWy1ZEsqDbUYIljPARyhzhpDrtzZ5aipZ0mwcQwbkB+9Cjt2s
xUbKwEr7G0Gsxhywgta2BjRTJiI87EtSTnyRLr3V6YntrjN+WZLT1zNtiBxNN1UWbxmx0qxlS9Tp
OVZuiJGqkK5i4MWxM5jExkBOJW7rdeHRNPERpZ+G5YesQzJSDh65Tq83yyKh3CfAPi/GNoxQK4wX
OqnIX4GGaukWScdGuDWMgesIq8dAW6+2oxSifbOdtWA7getdrhE3UmrivQEBr2MdKrps17O+rBpw
SWPi6zG8StYYI9ibAtNU3suAY30FnVEbfdHA7Th8hzUBAFjfA8tRyJwQQzs3wRMa32acrjkdy4q2
UtjjuqJZKoDqVRw5Y48Wowst2S8dMw7My8eOCzdsdw1ao4H5l1StBqM6NMonNXAvYO+6hEzY6meW
CFuTbTPQcEuzkk+OYl2UjnnX+M7BqeXZYuQTm/Ua89EmZIlbdtg5YMShQIonGWD0ihfwDOm8PNat
8LHcAgNZZ3nVrQdEY6ljViw51HZrld4V3YLlNRjYPzMON6MIRLWoxzehfF8Kp6U+fxlepwE4Za6v
eXzerteX96UzCzbZ5TnBJZQ8avkhzAhniz8qH61J1yavMktkUlEHCpU9DEg8S8gz8bsVneVR3XL5
stzcZO1fiLlBrh06LhxSUY1RLZu0wPmuihivZwZvCtVjRUeSZ5JbJ5XTSsmgu+Tim44D8oUIV5SX
FsXEi9hDu6UKfTMhhibQiLTfRr4wWaHwV14AkqePqcZklj/qHHUaZ6ts+n3xzXQnbnZjRWlhXWoR
fQp/oCdnL5Kc5QjZGXQam9+8hq5KGS87OsX2YPxy0ZsMIHlOnc9yMGXOHNIfHH5K64PtRqGr2uAp
GQzWwX4rFYFdiGz80rXqkTL333ECjxAlFyXIxAEioQaerdOc/qpcRG72INLwK8Z1ghhEZ3g4dwyd
mjsLvoqbLsroAHL6GeXFaJ6te9I8hMvyYqcGKS46YUejIxe6m8Xjld7wNmgtl2JxnemzYwoZyEC6
fgtfi7pbPi+XI01+LSk9yhlsX5PEifiqh9VaIMJGS+3R2MiZsKUfm+VukPsvJnipR7Im48hkLRBV
FVjxflQJBgByHdCvXI7Fg35rYYBnBa8resD/Rp+0L1LC68OWlG/8YTgAhW4v04CnipIUR6THI031
u6bjVQmeZUrZAakhiKS18hPQ3yglb+iv6ZDbUYxwsUxp4ZOUK3mFhTpsmHsAcwy5IubVI2uKz/nS
ssCXyuFKTm7LyV6h4WeF56WdwbPIQzS5bTGTpvCJ+4fGNW7iGEMqCTCs/nQbcuuscWF56cavqDtP
QrWyaMm9tBMh5C1LTCTiIYB5wyOZ9ImnCzur8ENQ5ktdw38YDAz40bcaAK+Amx2VFEk1cysSdOR6
Z7Tqrm2lrcbgetI6ZM3Bv14Aa14xLBw+VQJlcwlqscbmp3E8TtHhEnfddiyj/L+i4xwemLlI04a1
fcBPXIQfsnR/yUyyWYlquotkslqrhs4zhafE7Tb+WkMkrZcJq6y+TzLkS+718k7NHAyWhSvB9xTE
5wDxeqry/pcCg4c3NWFON581LtfS7OCVD82P0OQ8Hh/C2WVXtag5exQLc8G4r/Db0voJxUvIthvo
jsk3llDE18q5rhaXFn0SbWRDRtHCp5QUsPKW8GwYIQkVVtPikjOqZCurdQ9TtCSB8mVIk012NKmM
rZeV/Gfik6rAxYW7iYxHeDDzfqkTyABEyemuyVLAnbMdm5HXT1a+qc3mI6vZ/DjTcuZVSCtdDpgS
dmNeL8Vq7U6I1rQJy+U0LG56CZ/7fLHoTwuoWkiHVn1aMR1tohZFTA4lrvSqgaM/RJeCllL2ePHK
jlm0kybOO/PvDPi4GnJGhdzs/5F0XkutK1kYfiJVKbTSrXMGG4yBGxWwQTm0svT08/WZi5k6E3bA
lrrX+iNvct9kWzv85zAk8DDnXba9Jc3AfbOdeIJlLFdFN2yM8FU3Lrl/Le1qPcDVBq7HjoFqbDRu
bro3rJ2FedgiHaHNcFTL+DVmjqhLhE/Q0jouuDLvNpFsj94E10BauOaZB53VuBM3kbrP1bx1Wbg6
j0DGknUOYjaeCLJk/83/NVVMOyM5Ay0COQ1duZ3tQ7BqL/3/MRp/8ZOxYPB+IbCuVhYij8rwrqMG
qQepVbQYrgxtLQgg16eA2xfGlWryTeYjNQbtEa55CmNAXZ0yQQyCqfnZc0UO5VqBeIx2Jr/KKI4c
Sx0Le4ucyb/7xbSoQjgY/TvVtp02rjm+WWu88lLIblca5oqubTD4siWck0cr6wl35LFw/tTcLLVH
WLAheLvGODdadmzH7hB4/Ysv40NVQSKV0ZbKTR6yzKF82uBc5gVwCXni7sy4MOOCcF1QkAzkjXoe
NCdGTqpEcC+xZ/fgHDypp8EgvRndYXSpyYWJLYwr4kqh7jIrLxZLdD7gaUxvWk9k+dQ8+RUYG2f5
1JmPLkFfQHfULBlPeIw88QfllvEFyvgrKoA8EwKPM/I3vhKuTI2bUPiPgFtQq9qNaP8h2Giact/W
W328VvQgCBUxm3krI+BXS+vQspeZfMI5TMwoLmpqUq8zV7Y6uUOAJjH+uVCAgphwS9/GEkQzBtMY
y7vuWGsRAXmlfCjhhWFhSKGVKAJvus9c+4EbWZnFsQBhbMWtkZCVIB69dtYM9Et6/6h54Bah9aJF
PLG8Y42oCLPGMF0afBbwl7FdbtJZG+hKO/mts+HWmHjTaotuQ69DDa+VtyR2fmiwrKhI8HxaaV1O
kDpe9f7J6wgfGXrMaPy56mCs5/IRhdXB9XBNEXOQYgNtqAnPkrWcUJiRthXo0zIpnFXWu5e04yCY
MLVyIfOFviVsiK7q7cBz3Pb9pm5e+exrl4t2rXbXZrrOzYtQaf281wayoTJE7qNtkAZ07XuZka2J
Q0A7wWl4lMwZr6V96AkJ9MkXQq5dvXXVpSzxUvItBIl5djkHJHUJ823ICU9jNoy+gGn4NgXvl8Ln
zBTX/0DOOF9tmFGKGnG/Ei80f9vkh6VEzJvGincjTzoOfOJHfBe0AJF9iOF0cr8nstj1rH/OyGTQ
goYQiJmaQh9uBDPEH7RFCaMYxNS+Q5E6a6CLmBHIZsXunoucJ0q82pn2Y1fmzvV1pauK8uRfgTW8
7odFr+ZhR7sXMM5BQ6TD9JHL8hgnF72Ua50vN+I1kOmbD15aDkTccErPSMiciKoFUpvNLx73qj+o
m3Mg2ZxPfm0o3gGAHeFKY7XLVPs3Rq8tCLY+LHMMJiX7LQNp4F8DonbaEiljwSl7HCE/OIXK5tvF
EY8gxCSNiS1aTXSMnIklaGTisCX3jZLPSC6pyhHlCyk5rKrRjSEu4cBjnDIJpu6b5WhvC+fAMT0g
p0pQRekQ+hagdG8gKuQjTgQx/q4k7p5HaIpPPqiiO8G/p0gQrRcjLFfBIDYCT0WVu2duqaUFoe8W
55ptU8uv0DitpyEeqdfhuBw1bzXXlAARFzSP9ZORvpsJkhKW7DqMr2xgLavVlMPSRkxyOmNVEb+i
W3Dym5tFe7XCAqQMg75B3TU3KIWy58ahE4IwoKY/AZTmnliGOi01uCbhX7bq+TNgyrwsJMfHeLaR
HEpjNaTetTLJSChHQkLsvxjMEiRRM+/goGCHtCF314Alogg/HSBjHVCrTrBPS7rayuUUXjlUG5rn
1LQ0E83cFNOu9zEyg2UbXHr8/TzJ62PaGrknj7p9zmxjG4Xo9UMUJ6h3LGrj9QIZ3iVtWKTE0a5r
kvsYvFvkE/FaC54zXxy4gdeF6y5dmJ64c3bqq1APIxEZdUh7gCye1JxlRv5ldnACvCqoij0f5gdB
EKET9SIWV4WO8uQdfA8+asrKfecV/+FBmblV4z+zf+Jfpp94X9BOV3NuTfO7MSlEY92FJJpZZJvB
nMSC48/tyaUg+Wx4H33sQX6/dKDM2emdpLzXZq0ixPC2+1h6sDjw5ztUxQgaWwJyAXZt8DVzyzvb
UtIlAnZjBoj2p27TCLSKlVq3X8Lf/8gwdFc1zd6FRhYv5l3+kYQpX/w1w3dSP4jUiKq1Glvc6TsB
MejHNzRCaTsBm9MzysGmzcqVRsEeIMHKJlCq7TCGgzekpk8dgvgMuUvYBDmNl2l24DvvSIZrbWth
DW+G7P+5MkaFQPaNAkggerNuTxd9Ym+ljgJII3gGJ08IB83kNg9kdTf29+AQGDy8aKpGN1wJSvpK
XCLRX0t3Rp7iFkGjp9hi+df2f4Nr/zKRjyY2uPDTs1mt0Yvq/ilpm41I/wF+pfB7dZceekCMukIr
VfTvo0bIjgBXJBFohpYcScWwzjUrf9dbu1EgcqzwT7bdJk/6s0IugSpCvuiSA+Xka6QqQyT7yckX
0TanTIA/XD1ZoQ93a1Pv1b2mPvRIai4TZJ1aZkOSkj/F1SFb+g5TGutvPPJQHjYcYmZc3TFdbEWG
pJLSny4YF/CNq5unsYEPf+q/S5ihIu1udZRvuhjhRkdFXbFK2Cgp39WrrZbTar51Hq6ijjhJfziH
TXRuh4bkB+aCKDK3dWpcartN0I2En6hWl7Yb3wrP3bck/UYQRagXg7FeITHYWP9JV/6alllDaVSC
f0Pu3IGjl7Ipdh5gjzS84+zvOjbL/Cv20mVqf3Chn/tu3efv7K3bbHD2krEma/3dnENwql16Mfh/
g4kuULYbO8LcEZLz5GlrGEonJuq5+U6ZrOyA/B358BrYycpd646NlgEJkWhpXMnWc/zRG4y1Fb3D
EnsIQ4NAjAPK8+R1+qZgaIsJKNIwNfPJde1bioAVNFxYaFslMk9/m4AIVRkaNdv5dpEvhcI7B/RP
j86y6Ok9ZtprXLEJcBCF7cOnx5SWRgEIV/7SbCUQKwClBFZ9MFzt4rCEKy1Ji/rI9uxjmjwLr+YC
rBcmZXIjEsqt4PxJdtXMp7133D0LWpt0T5o+wbni34rWvY0EB5HqwAjOUlohiRvIgSALqBR/vIgL
wyAVTCPirY23ASqCmVvPLZojwwjeUqPeuVHwz03s6xB+2UyW6TDvFZcwSgRyHddTnZKdb/ZHLW4P
Hai73tr7jGPBw4TVvTqZu9Gb6wTMY5YJIWCczO11zLvvMXrP45VXX+s+3FT1Mqux3Nr5M6pevihA
+manWRn81Xg2dbGJZ38lNNqBvFvIax0PGl3fb+5wn4bmKdNx5prl2uF/YbGeMx7ytNv41GS40wGU
MqAZNkdc+51Qk6Ldfb6nyYZ94iMuSddMSF5qUaRU/qqm7Yq7oh8g1VgWPDvZAWCnaXCoDX43tzn1
574Zl36gbysfRzk145NAV0DvUNeiIeiIIov+fLLZfptAV+tVgko5JL7SmQhfqUISaNrnvPN2sR2/
lqnDge0s8zctDIhEM9YycODJkmOOzS4DrrBd5rBJ5cVV+MXYl7ReFWMFbN3AhmQGa8wehkwOkiyV
FHXNYMJXd1W9c3h9IyAXSGUB0gblI8AzM6THUcoYwfIONKOb5MM4B3iFAdmZW5HObZP3W2ClH6LD
yIYUEtTY+mSt2xdvphTnmCH+T4LnDonEkGwsTlDRzIBppCAkiK7GyFqXif5qz5SscNv5DGATkA+S
A62fViFdrqq5J4N7968txRJuFBKBaBzs0FoDXIb8DAobHhJvKfhnFwgCu5W9GiPtFYHAuplOQVvu
aubPsn4R0N0M4MgrtJULdCXpymBl4/6n8RJhI9S/B7wStT/m+NfZ96aoTzXKqyShC5wRKG4uds+B
BINZVPQB2ljhS4eHY7Qf9kAFvE6BGv4F825oO388uHw17iEAtZfws8W9MP11h5remceNjwpzAOpV
/4prm3A+FPyIRhMoASc9N35xNLKYN6Bdt3enSffM1aXwjyPbgNmLvc2LZVjbQnwgcBF8Zg25O+X0
W3UCGEN9DgX5pEho69F4rnsYTk/SF5Vc67ulw2UP6D5Tez/nNXWOtDY5G5EZHzM9bbZNHgq0SqQC
jBYxlJfNVdIiFnbKR9l/cf+pYRY1eh/fU9QkJLXSikgvpIE8MvQOmqDDzPGOeqmdOjwItVYi37ny
Vnk+nZ86bi0kSqZnkCz0rtQuBt50vVP9uVr4p9sNfd0QPABUkh21gmSrIsg90D2OwLbYzYS4dR7N
CFX7KEwGmt7dN8gN5U/s/7GdKNKNMdbJ2qe4e82yR+5+thDIjJ9hhP0NPS4ga6zzC/1VH5rvacoH
PeSbfanTvEfaNioEF/1nysrC5LQobHERQNv9TtJ7IrxLBKTApZYz1ymRRmahK0fZEWdi5Q0713WR
q+K+t+ulvVY2q0nfzrBctSSNWC2bEHpd3e35JUrWNfFtFd3RMp/TieiC+k1oOV2kCNcbNQ527Wos
gVIt1Iu23V4qHW1jAf5mDdATTFb2KhqNL1NPX+2GdyimM9j/0OhmCjtqvwe2UleH6vEjgqHGt6kH
0q/AFf2DppNeVvLj2cvEf1iqJdq7JhDqJvaCTCFOXr7XgfB7g3J5Y1h1Zb0t5nGFEDxO+/MIhN0K
Y4u4ZSzi5ySMSJ7pbDTLt6GKOZMwKfjWei4aZzlg0hwxr9VfDu9uoTtfUCqolXlrfAtnRD7eBEKj
YWcwwJa5uerN6qOrxj1oQzUJxlH5NkwkioAkeNNBOkBKc0txWDIdg3YiLZOwrXTt0/hkDRfiCc2S
/dR58f2rFpjHxH4qxUDXZb2dK8wm0V/ipoepuk3gYT7zr4bOKGYdJkgJYNOnzrO0GwI/EUz1r9Vo
cCPE7xEbiedSjFinF4+91uTh1UPtqJN+J8AtRl6WPKXXlOxZr7zpOahMb6HB14+yoaAGSeHeC51d
xWO79Pp3wGKG7Y7NImrGa506vL5Nj6C5fWtkgSYnmW5jX5zaFhTQheiKfQBprdm732qfbYxnL3tM
DqrjYFoZ7VVGDvXKrFbcivks6SFKtpCMO6Mob14ebDh/opmIg6JijImemgqj3IjeYDDxFBfer8V+
7UGKc+cFqKhtA1K4QBs6tAdr4CktQV3HeiT2tkZpYLcHCVAas0rVNrQEfOUYHMwY6QFjW5uN7yWH
+Az34Ixgd762GY2JpSLn78b5JAEqNGr8GoxtI6fEnJ0dmX6O6biOUGOJWXxK7Jz40tnbawrexuIz
x98k3eQeGDqWkUJ9yuw/NAwqNbLRASFSFkhIqkBK6U7+Lp4eMsteELz6dP+N13LSD56Dsiumvaea
tX3rRg8nBeytKP6OAFgGVPJCXPR0OhYhNGMCnDkDyyYx5mMQz2sX6E+DJKwug34nZStyujf7EXpo
tjR9q0E0OBwbKQeWU608B9Sp0nFFmql+4ND/LbxuV7m4rfLqxSOrSt/3IIPx8DSTj8Ay2FvVXoPe
6abtQFxw2Hfo0vPPgPnEM9490WA9Jb48bI9ZEKLSodaEjAFWPae2vkeDwS5CSe97rzM1i0Shi11k
xDcS5/L4rwJy54bN6y9ojqPeNMlGuM8NiZGmSz9dNQ2LRHOeDIMgw5mUV+9X+G/xpAGCUuvRsD8F
YEb2ssYn0tOY7oYoYwv9jojvbsbGhldwbZZHOM22slclf1RH5ehMEBUqfc8k0k8sfUJQonHTTebH
YJCrybnKE72yywm9BpIegL04/dMiDeeIBTPT7R0UM0z5LkTFgG5JBFTZxPFO7fWOyUFATuyIJ2K8
tnHKcDuvGwwFDscCxwPiae5rADJBumuqTV8cm9LLTgB1WXptsvEOQ7+Z2V+4tmzyBMip1eGscYaq
CWeVOAgL+TZqNF4zqviifdE7h465aYNwb6jmdZiHf0k5LRvJ69UQrjdPV48ZUwThPorqY+hnr4Mt
kJaWKFq7c8lIFjEcjVJszCTexHJCZuCCv0YHl9koTs6pna/FrEKOdWR8/XYqHcwM0doaiqfeJQAj
muDsEa2iYto34YHrlX+PqkNHNFF1yGAgayTqbEEjgSooyCBAeFd7BGDq8IZByvjA+hAHZnlL+xdw
pAHcOOfezwyMUHhLyLKSZD/yBwtuzJg/R6eLLY+iAwoUieC3rlak3ynIR4G7ShFf2zfMeiPTkMHN
0aXrerJuCFR7hknUzMiVwN3x2nl5udXDgE4Vm9lkOLb4MQzzSxrHoE8Yfs+i/+SJXyTjA1Hy4OM9
8D4zKufdeb7pTI4R8aa+xT5OR1529ka0zURelY8QEjpnVddeJ+cie2LCkUUX2WWkZsYn/j4//0Vi
keb/iCV+l+XMI2OtJwTp89T9FzzN9aKD3y1sf2KqpSOl7W/95Bz1Aii9Qu2W6emxyZF3+CFGnmAK
/jFcgVtzkAEyO7N1mGf5amEucS6GRbBh8lZa+Im2gp+nkvLZNds1jY0zCrikO6K7PtVA0L33j+jQ
CY1KGVcriZ5O2mCM2qbo2HN8yu180C51U8eUy3pYVOS3+gPh6be6tR696agn4bYLvgMfquVZV0Q5
aTDJXxHKbRxykIMcdNpLrz1pcCrIerzhWtFgX49vaZmvIw+2pUfLO9HniJolmvAyl8W+rymPaivK
GklotKjgkf6zXrk7K7F2TZh+hcjPJn2pReSrQnjofN5lJM+NLTcNuZpenq0KYzjhzAlLmgKR68ge
DKqpV1CHu3m8W/VXCR0cpX9+EGATlRs2iZVUIt5DCjYB59qaBi1TB6tBv0c7bcxemZTmHsFECC3g
krOY5my6tYvYmBOhpEXQIHAie5alvQElT1nwBqZah+vZgCJPsMgPOUDD8NT2jKjpMuDI7wZ0hz4T
V3vhAcl6G10CgrOZ6zNufjNt3koWuBAP5SzSJ8tf2OND5O2KD80wjE2Wx8+F329rQXhoCsbCUGHE
Kg34JlA02vZHYLP2RE/I9JA+nVobD8WG33WWd9/zSWQ/NPz/JmRGOSlMGWEbDbwm0oG4QjX4bUAE
ibvbv3UcY1WLcgFfQcSPvSp+TNybwIZmwILMZ4Q0MxmOfXCfnX00XhKOaGG9p4h9dTt5cvmIe13b
88gmyaXGHaO13mLWtFWByAJLHcPKiKBWZ8bMyTES2AXwoY7Nvqimw4yq1ZzCU8WtbyJG16BN+3I6
6IQEawhpCgpEBZcLB3/ENoZSTeW5F7Egf/wqCjrFzdWMFCy6Jt01868gjXmQUT2MVOSQaA9JI5M9
gnX3T53rHlyO1dbW745vIzC6dxmKXHgO6big6Z/cJwGDJ1fCRq/oIt0a196hdSO6Z2yrnGAuoVdG
xT6DbDJODgi31rhfYrwrJp5yflzdZarHaeLwYfQ+DcbY5bRLSsXTKohfvP5JRC8WquKRkNsRo1oW
5LcWmVCV2jvNg4wkvxZbQOsCom0EqllsvwjS0RB3Jpoksr/Kn1Gh79SPems4DiXzESh4Gt4C1EXK
oICtobOuhv2nvtIsObWk4lerlL+kHhcb9bR3PLwTRpjmN0X5O7AEBwxDmdfuQlbzsvAAxC9wGq33
aIi1Ml8TvmtbRnsFgYccsgbp0HWwUWNSFlNtyY6vfA4kdxc7P6HAkS+lfqrZZ8z/nEi6rz91CNY0
tDPVIzBfDITLts+7hQqyy9+EQl+mQ17/Bg2ZpekmwmBu2G+cLvocoGEKH12NMWxkF2mg5w2S0GUN
kYWylQ9Tc4591xLR8HDKf6Ex7epeni0z3TvKHMfjGqInq0ZtFc36oWzeTDQhaqQdy0uQ5dSD8mCB
I81ELVfSv0RoyBt+Ze6/8NUuyrJem+ghbPmegiylQAfNIF9Lz00WjLH8/TGU4FEzC/GsHiiP469x
2YG97ig8JUKvdqH/7MWIvGB91FpUGbuJSHm+HxdGt66/rQksx6mOhnuxSNPqmarA4WqY4Kr8p1s4
jLkOLVz57XTmu2LaddnjcdnN+Uk2UA0DNh966es3s98m4T6FpxzIT5i+M/J8KC3j99aKDRPVCrFT
MLK7YVzOmXME2TiG+ZiJyfUKF8x+UcN1uR0MG7n19tEM1/6njG9QEGXfLxP0lsly/hDuK8867wGl
lD8IlECecHCTYWZeG5N4WBaHZFwupuhWT/e6zZEgwuQabwrsG+v8xTPF1hVnAQwg5VeT+TvcW7yy
EBDMyMtOazb43rQAI/uk/WgD7iT7zM2HJuocK6MWRAqQi+Bsh2Z1K8zFQXm1/GTZ+Djdrl1Rrrio
2W80zGrg+RUnWW/f4wYZnI1zsA5VKx93Y8vBXf+qBy7ulf19xd9fm0BKfxSEpAA2OwUiDIzdOKKY
AaAMZ7FOgIt7g7xgrcdQdmh51KdY7AxAO0Giuj7e8S/rwN36wK5bzpvQW5te94lYMv/v1kUpXWLA
gPUtGqCfdefoe5+fs25oxAArDRGMxxW93/ZzPbxaBUJMvmHL1U4eCkoItAIkWg5XNU3YnCSSCVXS
AZtBG6Ja9SxGIMACBp1+ShjstkaH/nJbkheHtAHpVUcYHiTbphhxeuXfMr44aMjjbRE/qRNGzN2x
0tsF9zhicEx4JSFts/cvI6bXLVRRA55bEu29kS9WG3S23a2BuFDOySMoILiHH8u7lL5LGDpXXXYL
lZ2xwEKSoBrGF2mlW4fdQkyPqS4P6ZCveFqnydkX07yqYmRvidJnE7ZUANcFp5xDJcRnNUaf6lZO
zJ+kpPasWhv8bXXrpyScoCFMgE0pjjn+m1f+Pe5uAbpyi4DzEA1vBfti8qevx+Y8FkwYPHnIUZtf
jQvbi39THNFhGK/bGB0WpbEIkMfyrSp+HTIwmKCpuuYOh8DLk++S2wsKtTe27NhJ+utCm/Cf0/Ir
4LJqKaxzEFDDVDExOlc0HHR8FDzAkhuuhOkYZc9TtNScw+S+9WihuAIXSAIb0npQTEsirXLjQ5N8
ksWlEslOK+ZnryrXmGNxE0Z+sef78yZv2/Ri11gdXI+iCamEsQhUcNtlQk3F/DzHd09dWwjdFCuG
LZpfFnIDFOKPF2K2AY94RIM7uh7aEklMCLLuOxoOff/nmYBrGvYsEtzgbUMz2QWz823MZ6tPkP9g
FPbfHBbTBA5aUrrUrifbP6hLszMZM6jm9VNx8pQH3g2Xjc5WBH7RaVxY/r4EJFSPmstFUJe06T4i
pz1O6JFKxMJpymw9wnRQU8JYhJ+IHwz1a9YcdKTe2HH4jJsJNzZhR7ie+40Uj6Al9rQcL+GafWCV
McpRzGKTGTFsc+4u10Tdwgbul49meOjpt40qjC9NY7+EC5AQqb3PYD7zePaf4yR5HVV4MppxdbKY
b4bubSbII8lRV5nVQSdrkofboxGpQawejWibv9IEcbnnHxr2UPWyZxiE2S3GNzUYjbxLAXLRSmzH
gKLjCoa7hu2cv5V0SoHmrVacg+4ZeSpHl+Oeqjp+FhR5k+NiG8F3LR/ujBWxJIeXXSnju60qZm4T
O//Xs0/CiKSjyKJLHq2wA28RMeBEQC8I6pYZYE8k5br0Scjg8JFn+evzKdXEnHs2uRHAzQ77RWwc
bbLrCmIsgpEHscB35H4a5acA4GvtnSrr4lvDWn/kow0UbqXwX8BuHFnCXSjjVcZ2rRlrJzwEvThq
HiBcRuVue+4ATttxPGjKkGayymvJnrRxthM/nU6V7xwZD1YBSQYAAHmoOKp3nZ8HtFDGZDgQv05Q
lXrqWAnL9I2nOJreVLZMBuA/WGeD6I6uwwTOuNFB99ZdBOPcnsJ+eqqym+EnR1xzL27PdGDITaHH
f+X8VWJK09EhDvNNunSWUTMSYqsa1qG2wl+fPnhF/io4KhQwgFn2Qje2LUnqyUka23fCz9N5V+An
alda+zraWJS3NcN+esz6j6g7N+OTW74KODJGzAlYMxjXCE05kCfHA7aC62PK4uMxq+rZzuuDVUB+
LEeuAaCI6uHYn37/URFKExJ5TEp2umziFW/E8DT+kqcxWxtkalG6shBCE/X6gZ42Jsgw3mQYKcMT
zMEAhUPqKhO32KZiD9+Q5dhMHgUp23P5NUagl/ucEikGasLKIUQ9cF/kHesKl4IBwoLgBaOZaq/i
gYI4D8krlnTPkE0jENy2MHsN2dshvsIm2vFgr9WMGAmxLxl4NOFSb3EVL66+JC6ia0gcWNFuQBRJ
ly9Rumb9CeEq9oe7k28cAkR7rlG+/1z/cx00KMgDQv5Uj4WrL380mxrMNl5Y3nxx7BN6nxIuFRC/
/EikfWi0aC902o3Az6SXQNwwQaTWNoW717MUfQS5re3KoQzIhpthcpOY0dXx4wTNTiQk1BClYFVk
HyeXgNmI3xpVBJLGktkOvcMTswjqEB2bvWkvaUEYE7Y4ecxYo/zyn1/f/OnHp18tBACW1ntBmbEP
DiZuSkj/DpeJ3A7po8n4/Vvz+HIwl7++/m04VIza7sKFGIxSf4FMlzVDI7nAoVCrL1ir6EYTq+BS
TrtOGtCtBYVmuxT5sI65VHFWnF/qGKsUQR20y6an4NCnKgqnMX8Bh8JbyZzlUwKA9zqCHxRMojaw
hzdyM2AaYmP0nw2C31zCf7mz4v4Zv8Cjg1f1FhPH0MK4T6w0i+EfHTA7/C2k1Y7OrSWdeFg75OgS
p/2S7acDxozgTFFX+ZpVeIMzKAIwlYHacJ5EPg/yf4ZihRHjYCUc58gJQ/pNZGgAxebrgdM368z1
4EyQgPhKDzImW8gLuFYJm9GfHJ0STe8FeHFRdceiLihatV9i2RzUGm8a2eUJ2ftqxsNRoROl8Bft
SXeOL+1ILchlQsxrEX48Kv1NuEqH7phwCoecr0Rg8dcJT0oRoaCgwD5lOf7b5pEKAqySmb5qrHHB
RoZY9KJ2EyDT5HlHpD/kL4G9SbxhW+tI/JJgBQwFQQ3f36O/gsWpiOFBCNbL5p2zpIh+xo9Rvl8Z
UXrUhzaIlGDTlKZx6AClLY9k70l51LuNBLurL4oQYCe0CEFFz8o3qwD7yi53Q2tSSMQ7L4KTzknV
5CO2XhrPUXoGAEYeTGkB3/pnj99sjt629AjocwnqG+p7an277bARnF9hBx4k0lXjbVGKhO06wrRG
ZVeME2OVNnvpTGeyJ1pu8Mqzl5hjKV57eJZzrNpLYtMfnYBWvFn0qURBdanoPsNdQhS9EkuONeqK
Q4uQpHdJugDUNzlpzTp91uynJmavdZBi2QJ9OFjsvEKZMPHSWMkD5UDMw4fLvHIElTX2um7IsnVG
62h3qBxSfyvETf8xfDxsI10bQ7IuGKh4IbjiQx7egVNKB7dpuCdRG5G+CgLYZSA894LP0eGgQm6p
IzBw2ZJwKUfKL34ImzOPr6vxcFc7wGhJaFr20sxHnwzPZDiYqME01oKKdlztkGoHm6R/TjrskIyz
KBjJsAteTPA2qxnYCr98Itcm6ADie5r6gzPHjd4ncrI6WDQuduCrDi1l4gTLEj2lx0sdK5fsPBNq
9jKBKrrObxiwLmAeLjlFvOKvAQDj86yrZPmZoqiUCYYWbkA976B3sH+eFcAHOB3Sno7MhsKN2HxM
rGqWTgAH0tewiEGMfr3wOTIcZgduUXZNP+lgq1BcBvdIUMWT/NOGcWGSBVHQ3BByq5hOdovxYUft
VtoqewtaSw+pDRFoc0gfRhs3OxArm/mdeYwpvGZ1w52mpnP+qcg/XX9ruagheNf95EuA8Y/Ay1Fz
bhzsMOXDMQ6+9cZhvwE0xDnVkMdBMRKA+QzLYOqf2auxCd1jnZ7GSdCqN20IkPBLBkVPXLh24j97
QHz8i1NipgTUeUq8Q+tsSd5ucXhlPzAalf0Vyk310jvbaPqL6DUPT56Dk+uSZ6QV8nO8UI5XXvW7
TYUWIUx3ZF3IcuyV9qCcaTgTq4FMjqGOBCfD/C7EHbu8SLcu/A0LN89pqn4d6G+xAcGpcB8UEL+I
OBiOdkxoDblAMCsohUN8bozrS4aXYvoH9M6+z2+PlNyyWYqYJJGYQI5s8nv97buvvG6Tz1PIKlbM
D+Umt8LkRC7Jt6HNigMm7s5FBpYyiQ+8YR0FnyRnmMiFP7BBsC4cW6tBx+vsTB91IU1MKkJ64TAN
xfEjQudOOY6GhHkbNww1u5pgb2Od8A+AbvQNYRvWJtIIATnMiGVMAaAzcb/BKpF3mI423dolVs5V
/DQ9avkLNGwPNx79ssPj/Z3rL1HznOSXvv2s+n34EkFivegPllDzkX3Cx5Ivf+c/sY6RmwI9+8dd
ZTO0VcscfE4FyCwG1ntCCHB3zUvD/+IjMt5m/nIK47F6MogG+Zz6TK+mOHU2OZkeQ1eYI8RFPid6
ADN3N+TrpF3nxjnhi4kdmpdcCbrGTtLg1qgakvidepP1mAF1hUgW3rXmG2m2/sLvBkYnAuksQm/+
iO5o8stM/F0eEDhmOssmnNcKhatIEqg4j6fkjMMT+0HlTatW4Ef9qlhC5uENY5tHhOiMLi5QJSgd
d7lTLHplNHHvuXKJhc5ai3cZCd0BYZ7S5VjYOCGc0UjwHXNR77ECjSl8C6OE9STBBglwKeaBACNy
HWx+uzD6oYVoJtKizYOdXPEsRAjQKg9Vbb67FLXY2fVwGaLiLEChcEj5rO5odqd0+pgHLMKcPXKU
u4LHvHZ/NAfnYkyhA7HU4c/g9VuGjRRaFqX4GJebId+WHFyISJYZCAVH5qPkd4vnYD10Az74hWft
a3qfMo316GfEGYX2yFP7jvMtcQGUIHk1QjGE/klp83O8FeUjBriQ3pupzvaODdRZ5ICvswigWQ9m
AuDJDSpTimzHnw7KyH1p2UAjDpvCuTtuvzFTsgcJCluhqih85H1c+C2iBq98iIJMv3Id8GGp8SqE
T61wJhnps8+kb5B0NQcRMiiHICo4a/zZKNcyGCZ1MqOvRZ5N1ppN42XufJgQKlL2v03ZrwinxKXq
oGVF7T8R29iZOHSK6LWDhUvlsev3pfkb++bDtcHi8e4FlDTU6MuG+tn4H0dntdu61q7hK7JkhtMY
w9AkbXMSlaYxZr769XhJW1vz16raxDDG+F58rjtexbFh+0p65qk5Si+GRdWq9VhOFZJs/GHTaufQ
6QeZoCPOq92ulWkZDv2y8YAzIVaTkYRFR0T6mbvGv4iQT56q0YGaAXeGGST0xD4IxR8QnoHZkKGN
JWX9BEtaKhZJizM5m6/+78Jw+fKkKaYk4ob0ozJEhFgc05bVkwisF7kx2i2N1VPc8I41MRH7c73V
tfkj73jhKZHuuxlb0FbXByz9DPbjWQWTnl/k/mnP4yuUYIvntwVhCqsPSyHAVPVIgGz/lcY2VP4J
UCNCpe5q3L8YsMrA/2m8kU9HPJdHMgABkRIiwq1CGFeaPyzMeAbObOE+9yLz/oM8gwUu41mxWo/N
HtNoqb7rjIDqzYr343zUJw9iUKvenuI+JEM626aQwNLzHGP6xlwFbpMhp28l6j6i8FEkxbm6hdlr
o9esRoQXLsZus5zeYz3zX3DvzbJFxJkfcegNOdZBUiJcsIvXMelvpnHrvJC6A8Ioi13MPAwM1iBX
TeYVuWrMmFAyYvcZ8mA9P0MtOQ/3bvgs+20ff04F1h7NLgW4N/x+Rk2pm4AJGhYBu028yyzT17X+
CCJC4KulbYt0N/W+OBl+Zr0nAGV5TcZiT3gachJ8pAXv3DXXMBh+cKCUoB3yF6YtGU9ftdNR5K7o
jYzQl8+GddLjigOXsu+ylCTrkVK4Ak/T01WfUQ1gPQQjz3PFm52U5VotzH0/XErFh3vbZiraZvkz
vQrkAT0pw3yRLUjq5tA/N8OA7T22uZBE3LNFxskunrSDQPXcQPdRl5GbyeprCipQYQEYpm46qtQq
k2qzXHgTc/dl5WxVO7Ha9RanJeLZ5BCvD0e56KNYkkAqCEZ49vxJxXLxOVu+ll4iXo+ZlO/sGOmu
ZlymRwZWqCm3HGFk255rmTRgGB/i09WD9UYfE/EKOcpg0rwZ5z8Jnq8QS6+Gb2bkJ0qOeYXI4/mn
rOP3OXFH6t7RBqMo//e8GVcUYvyfyTb0h94KGyw8EoD5rXzUe21YdURwM6189p/Ne/MuX/QHtSmI
SMTv5KZQrrpCxi38cEw/wMu94/sgOo5Z9GjybuLmf9lL6xQ+DmxNq+qB/3uoeDbbyTGIMpDTnwYX
SIPIKUK+CKMc5RoxXYiZouKtQuqETXNlGNd4KFYDYpnkKEOxtxDhLVBT30LyE1woGweCx4T8yNlS
VYaVilE7ZwRMug0WqgQbiHVoK4AIdT8kHFUF8i+GH/NlXCQZNyID+a3mR0aayINOuM46Mn0Eb6+o
IhCXYDIhYN1HhRbX/tgHkr5GE0f0lIPvQNY2GJx4YufWFyjUYWd/OrBr/HTCE29S8Mx/PT6TDeIg
RfqLc1r3PlTx3Cc7fiZN1p1hc6RhdikJ0kBklG3m9oOhuDEHrE8xhF69bym/UT+s9C8OwXnm/n0g
2TzlSRqy3wxlaN7W5xh9jSCcSxWLFZzBIRRkL48yd0KcH2ulby1hKsQvxjI0WPU+AGkpinaSmBUG
KT3mJUXrLRokjkjDlJ9qvTkU7L9d1TjELSFAaxI9yJ/0nl0g6QqhJJ5ju/yBsct3w5+Yec/uuNCD
yOSqdDs3jIGc3iBw6OhmoA9Z6qjFqp3lmcns+B1PRIjEnrBhB9sdjCokBnecDFmwfosZCWyaKlva
fk2+oCvhzYggru36swMvgNwj+jdaNQTxigjtQuO5qkptrSQkBVcCPrvThPdI3i6vfaPJsAtYAkFb
alNlqBl4XFzplr6Rut1tekuz+9fPmOWBJKHU68EZF/+efjmFQB9l0bt5A21lsZQksYYVgYDxjtGV
NtZFHSay2YsJWlHFawQJmpdeYuXGwYCVRah34+hyEg/JQmlo2SFgEzIht1C/kIEKTJM8TF5dobjH
Jbm5pFxW3kBN8O1JoNcV16Vj0Vld7ZC7Wc3FnBFEk7Qk9aljPK9ZSAaf/lNoVFksOiHc09IXfzKl
CNV8IbogcLQVPy2yn8KO3hkiJbL655Xe86j0sWtdG8z0M0sn4BlnFjsBUZQN+kn+hUwfabiVGfPs
5+vp1sQrDn6Xk6ZCqFQKCpOkxbpC8JtkBkvx2pD/IupZtDKYpV34Wmumstf4K/xm+Cr4s2wEU1KZ
SB8Im93iZdkjWbYdmdAtMtGRB6aifnuRMfWUrCXJbmrWQnnQrWKJKPJSxBElxwOjjR05fnlKQk+6
8tG2kz8+1KQ7tVp2kmqopagM+mfmmxN6xnKHITIIQVzU12ECFZ7q25I/Qx+ACJFKytmID1VlUIwt
YR9RnoxT1bSe76o1nVL6hztc9XK/YAWelj/IqFxUyHnKBy//8tj8MhRgIYre82EV0gdKP3bwqhFN
PDSa5mhFIxgL25AWKWSFEbGSv40haJRBVQ11tRYDfKZ+Z7xGVquuCYgs6psxIPmQ7JhzCfq1ttBd
VfxQ0ZsqzWtPfWsLfTZIoR+BAE61046LpI9czLw/YKU4TxUYRZ5dDHwOinxQkm6nVhY0K2llTb1X
X+llqq3di/chs5jLOlfFAonH41iQFJYv1NbrOyqyTbxkRyhe1E+2ZCLRYo2ylOlcTRSmDLJfSsle
6bbgQuptrhuP6EpJviEqgtlufSKWVqXAJ0GdXHS6V6r9qY4PsyC7oXwjR0C2ILJWpIJO4+N5z+it
1cRAn8+SioChOpjSfIhEdjTozcn4FMd2M0zVZqQ9PJbrgyI1b0UUxCjpk4L9qsAHgRxkfO/Gs4WT
JxwaW+3hwFI30wY/ngwvY7J/LVXHXodgNCM/il+IeTKDaSlcoyQi7qCLdOBgTmg6dyisQB1Ugtwo
c/flxiWkWYUiZOPnB1/aNcdllZOVzc8iaIaZXL26wRUTi1AWEhFoolJuEdKwkSBM1NqO2Je7Zd3g
7SXbCrfjd0/vlvELAljohw49l8G6YVGrR2JifpWnTwS8IwUcI3iHTFzHjPUNHTQRAWtCR7ULSJiU
bBDlWY6JqhHJPhgAPmmWZJQ55FSg0ctPTeZhZ4LIFSkAQPyMfOkT7ZuFSRQROkosMv2+0Twh+gVz
S77MjzbbsKC2SOAMlBoOSfDqeuR5ZPBDLwbsSyYE/kIO1UKgUDDIupD4eK1Q882o9lhbaN7oD2wC
WRk0545XK0IGE0TtVsHPQpDvtMPCiTBRYtejkkrxEhZZ3vvZaVR0+ns9PgkY97QNwxTCUPEYl+dp
PKjRSaaTiT2i5K4H6rgZ5C3y8zTzWUDizhlUR5FcCXHVP6LIYOLpASSasg9Uw20k1mbi/GxlukAw
S9qqAG4WTpbqRbj0DVdBNTUEFuY1yotSp3/jlJ1/gpyQJfatIRNHRzKjoUGeQYAs5c6ZPfzgcaxm
Bi6aRRHNSFv6PmLUk2vWBwC4/EDkGvzXy2uuy4ztS/B3QjDT5EdhAhOmtqn7P33+aDFYmRRICv6T
uCMcbpwI3RimD08Tedg8XrhbnXwn/cZf5IExHb6oYcx+u8LFaJBbj5pFWkUPsFEttzBAotYRrz5Y
L6Wu/TaUg0HdvIwDyFS/VHmv4IrX+YICo861jA3i4ZRDrenwN6yr4ZD37c24am1ZCtLwmsr7Rtmk
IOv1HZdZEh6guUDEntmaHPUB3GzuQGveVJLzADxmnjJCcTmqvzFLgPvBCsgwk+McFD8FWy840YF8
Cf3NvOrDNRxIRDyxUnMMUf90Tl4j1DXR19TAz75l7PlOs7lJCGbkpS8wf29VECDT4/Qvtz44Ujmt
wp0k+QTHgC0w7oWLgBrHiz0IHhZNHu+y95AQwt5xBDWIV+jXRrOV6fiaAGRAibc0E6bEHZZI31mx
g/ivIoHxZUfjPUSqJcZWoHzTJE4XN2styfidFNRt0JjORFOP6aDEJDM34QAfuTiH8///Lba7PvNa
c52T5QGV6A4QwgJLBa5HB84yQ6TLEADtw46a4/chU8gvxCNRsm2DnGzVV4GMs+ZOoTTsqMQZeI8y
5CUFDe1QZMljbkM6FUJmNiyrpGzhXPcUCGnjElNU3wQkcsyzt1h9CCs+oDx4gWJ0m67biSgTdfMj
YpVL10Lop/13Pm1fCooWH8sOzLD1PoN4neOtTpcqlr/Ro7XVbxWYBjJNOEChjIGUs3NqTwAhpoMx
Uq0N0MTW6MbFmm+6NJ0+N8IHhbfK9UWNrIyP1YmAOklOKx2EtVx/oFKtQid+0rVTM1Aqb4v0IJCL
QaeBYfNoqphO3hQwWitosdcTFJARgYXj2Fa4vRjDJEYLIkyp/Db41T/I4dJz+1wS0MBIAWoYvTog
JwyB2LxXUk1ctU0qEhpAHvUB6ANU7ISfdC4JGFqFfxf1E+Yt+po+JGImu0vYBmnPyrUzlXvaAoAS
EuRXutvurbV4YfqyFHuUIW6wtclnpi+FygDdqZq9XO+l+WjJZxJ4zQhDuKPxxIiODCHO0qA6SeoQ
WFNzEzUXneKi7ZB3MXxv4hJJQD1F2m5G4rYA+DKn6d/xrIUKPiV3OPE85xp7pdNzSVmk6WE2XDh1
27oMOOiBfUBZVkfOviVjGCkOuJdnu/tioZC+URClfxlFksmV0Hskd3+EJk/Kqp640ctfh0YgtLGF
uEQmafiUifPmdh4xRs0HuXwVJjiFPBA8sXb0vfAugHldoFEhIFxmAyXt/qRMzqvwqPUmi1mWt2wE
KKJQTYB/YJuLSV9obJZDXrsp8WNwWp6oM/MgUDRLOvUr4RiQAYIMJJodLIfJp/wHYq7qJ/YWBWm/
APy1htaJ9wBYhCzMa8L9Q+rfirUue+WirXP5h47UmvmaQRRnD1FagJHgxjFArS3J7rTnMS81AoYc
8/fF0/AlL1qYVdn4xYNz2NAzeHiLlYy6H+hutgsC63l31zGOMx41fP0SAVpwB/BnXoRh+UfkEuOP
WYUPy2UjC5gy6VnmDQkaWDOwUtlFvYDmThBXGfaDAJP7PiG8nYPmuA8N4iJa8tP2ZcaxXJhQAmJp
lImL4T8BVAHzGZSB9wSzhx8vUXXm+DLKv63+pY2w/LyApAmYjbwuBuQOzbdmPQn7CYMEEWUlddtW
v76wv470enQ3hPU1xM579tPd4KIgWJYCS6Vd/tWRJoaX88yRly9L2gnXmX3WIBrixFuDUJJZDeSS
l2x850RA66D+q66Hk3hE7/lruBxV+/f41m4BYDCtoxPnVMtqiwg6l8m19HDVIonL36YbtwUlUfIr
3tUva5s+hIu+nj6zt+nA/QDhlEKcgTZaHsZr8hfJ12eSXCzdJ2ZEfsT8J+orRCXjc5k1s4XK21Uo
VlQ7odwFxm/Dhs4KOYa+1bh0IuRcxs5+JOiVkOMucIVKyhX2TGvF29LdO2rVn/S9vmzhQwYkX2ns
FtI50n6NN7bsK7wPdozH69Gd5Xt21c/jDwIvXIDPc0SNJduEQacuPYmBecGYo3J4+kADigmyXzGu
kSV8RGDgR5sqUPchMwLp5KZdmbZGkvT/uf1s9URmTaZDTBF9ZqwckFWx88RCdaHhGyKc//1LyXkD
i8bkguWZ4mtsZk6MkFzya2FDpANRJDkWs25HFDmJFTmH39ZNyLJ9eVwxlFjqF9esGzlzrBjDJzGA
PkAiCKGiftFQQsRHGoLklzb5S0f1/Kps3FaF5JtEi3Ji/THILmi8kBNqjfJ+BQ6inkl7mz9gR+L7
a5tRLmhtpH+AONK/9iIvXXg344erbTVACkCVgfQBWc4eWvNpDEewlsWKI29+VTi4srvrq/IKDk7U
0HBfJMnsQQ6RhfgeNHZMbjr4YL8Cub2q/1iPgVY7VjqWobuSwaraFAubqCjdSgxYAIflOeCf1k8F
nc3ep2w6Y5uSN206xkcc7XV5QzxFSoU0h7HZBWLr7nplJ1d2eqI3TPqqagLWV+NakmFgUN8D3qMT
RCWz6yLCFJzkxCMF/ApfDgLWgb3wKPIJ/yVXq2PvQK7Bauzyy4lO4suSCWn+//+LA/tzecX7/kJr
zyGPIRASC3hw+YGcp7lxuHnAIcupE1kTiS+6h7gHjSafBElFQZIVZ8/TuCO+/1i7lC38ezrTrQBy
QM1KQ3V9z5ZDpttDIx+XWgfm1XnZvnSKrdZ1BF9I7u0qRT7JqRft09eTYGBS0fUtF5qHBjVOZyHE
dsU7mdrdV301APmpTIzc7Lfd0RzPY/CRt4HORQZoogIE71RKYuB2giWLmWfYApmzQHk8IutRPiyB
SaR39TbPos7NX1gCO1LoE3BgKjVQQtNdPGHhqrlRxl1xeHGbMVDD/fjBHS/osb5PX8bH6yuSUfg4
wk9mref/vwfPBwKF7h79vv5vueDDxbPL+84HeV3Eu/CTQvG8bPMff5XYDWdpjUU7ytf4wrCLeH46
aAHeagT4zWERQXzxrVk1UDn7ha9deijrw9i4xbzmF4tzByvB43Gb2zUW+Gf7iAAnyGwMVCrX5g2p
DsTjJKmXxoFVrNUQJ4NvLt1PPrsVwxIGzqcMUu8oHArSgNe4yjZ55BP8JRAcR82hAVewVrJ9ESLh
3WLPb/YCRectqbO+1Z16bf9K3fDMXoicLy05E26qiPx3Txk8HXsq+SGoL4pdoq6jYj31+zI5qvlF
ZDGs35rhWqdXebgS08JOy1+qUHIt4bhoJzqyjbaiuSOBo0hPuDEwBmh8BEQu5q6nq1ffq9hhnyOK
z31IeMj42fXHoj9a/UnT991Ip4Y9PcguL5S90a5bephzsl+Qy53F18agndK4tNluqg5DvG+lA5NL
D+RqbOoiEEgMJWKj2jatb0p3UfBYUxBGzgTPh921Zi5NhUvB4ZX4lGHIfAt7dn559Vwl3kLemGm6
6LfX4JQiY/5sW6zYQLQNASt4KXU+ZbGOXt8ZEj0OiAZG3XBblasey03Jaw/nS7+1RiGisp4ir4wh
XeGHRpQ6TUT+pxTaU7mJh39lucs5fNXZj1WPdqcFwERIGbyIWpx5WD+zvZHwsHNoxy1ICk3hZeO1
1w4i55lx3aQ2+MWT+Xeg9QZSi05EMoOJRlH0nRCfiu70kmhtI3do+s77Pcy4UXhlFDTMqZMPhIvD
JqIahFwfowV58NCVGF8xLe+EbtPeoZOlgTYdkb4fZqQhQWIKtpx8JuOnKdjCGum/hfi1eRusXU1I
wUYpPLFyU0KysnuM7rfB4LZKfzpyWxK/k/CkOBFdP1R9UfECPVr5SRRIr01/aBrIbAJJj0JxS8dd
G2/jzpvhfaeTKNr8IIGS6AMrwZ6eVxOER7dZ72sfFaECWUGjKlsia8SjT++a8NdzsqmNHQcADv4i
JxOq4CdkcejhKCkbnPhfbRAAsk91kf+cY9RbxklkDOAZafo++el8HI3AUi/NiEPvJ+xghrq/u4DU
R0Cdk8kENZaEYfKsrSJx08e/IaJw9EmA/AR+j+O1Fj9eKTI3YhTWTfRZoZlqh4OFDZ7BKFR8I/qK
lF3Yflfl7xPaMFfuknKf2t1Eg3tGgDORwezKfPz7eAaqIUCavUMiTm4TtxeW22ePqsoew4AYSCRJ
umGn5UmUN+S3ZEQOXvEwYfdsyKb+JJW350nGUbgOxbXW8OiAs7jsLGW3iatthMEV2LKm86hCmvaq
D6GI2xO1hOmCvljTNrMwogYyUqZIQTpOQIVnkpqNX+V1TmrXwlMwuAyEEX5IOT0Mw14j47ujJITC
gl0lHCrzXZ02Ko+amR404VrF6HsfvPCKeZaFIFf5ZVcDm2fzFksfdYMeCS32uElgkRamRiW0U+Wu
Vk/0qDTYwp/I2/G1r9IDY3yT8Mbzfi+OQTCVyG3U3/b5bk3HNgmWoFflEDO7IBpWXP3p4UXFUQnY
BO1jcWoHEaMg6AUy5NZz8NCy66IDwP7Q0KxCNMLRMghsyrZi5hsWMrcTZ1ywLm37jAiawVC7at8i
HgTO0d1dBDBjJNJAujYmw/x3TiBHznRABOyKvaQYHe4KMggYMNJdn5B3jg2zFh71H+F80vHm34ut
pKymNyE7tQz206JIERvHlA5dsa+MDbdrZIBDizWfsnaA+8JcjLfN/KpJZhbW+p4g7URg5tw9dci+
kdwu2OUgw8A0YaAKSDBIYfhqRhM6NZgMuiDKj0/zsDVrhm0HPULVQ6vUYaDLN2Q0lbrWk2tF1hqp
k4bgwc30P5DLkO2JHtpdtx0GGr3WCdgmVVbFembL0ZxXT0bmiiSbot/WPUQ4kmmYBju8EYMzMW2T
E77Yt7fmtaQOMd2KlIBHx9S6htivx19LCHip8ugti//04U9S3qz4pI/wzm+meOnI9ZAbWnlOMxQY
2RDziKsPPvtRKhvZYEG3sX0nSFGHgz7tonNcOIJ5ZMzpNE6632l81oBoaM1MPEEjCgeBCYFqmwYv
Dk2XMo/LFZ8Vn3PJORd/+LRF6pLn2auqDw2zmkIe3804/764Hcik1ChQWTsbNHil90wOUQIZCVzL
OEoGHcAbyag5TaARsh/OFSxjT1+jCLB7q2cWFWJx8UlxioNxz8M7GJElkMZXbsXhWDFrNjWX33wP
61Pceqgli8WB5i9ViwD0qs8mQbE16ZG1bqvtYRA3ieYqhCeFlDLcUsk3ePpgKikZT9limzcjdVHh
FIs7tyCHFYqXI/WEWz52y+masGBM6xr9rLzjuiyOXOYPpyVRAIvafJxVtBrKv1j+1KKt0fiv/itO
A0x4ZxY4ucb57T7BmusJkVzzpvGk5/jcvddrOZhy0iq5rJGNPTWnzGYGzeAEFzyZ1zMUwbpLAU8V
dlSdrIVxr8VkIhUfmEyK6hhL70S94fddJe1ENizGEOEWvnZZdDVKTxS2Vb2V4bItbAyzwinBLoyr
qgQZXKE5EZe7Q4kO3Q2/HeKbVXZ9eHqGXpbeRNyW0bbsGR3Wk7GLi52Y21K95QjU6adx3kllICwt
s+dj1dyf2buVXCwOKkryFUbnTNxpKMc4hn3Vxl+EFrTMdil0noGIz9USV5Tt4thTwo3sCJTD4q10
AVe5+GOH32srjD5igWVrw0FMpuNyxwHtaa9bdnfT4zdOcYlg1J0sdlSX1aXGEau5cRuQBTAwhmrA
C4nsv+KvvvxnZOskJodY/LDg74z5Ax4bjQcKDJmuOcWbjE2R7TDmSbnfP0kvdilzQphpaZwqueYk
td5iEopnkuGBIrpDxBWs64fVgatCrNOwrJ76lifhfaShOg5CAunsAVkTeRKr9ptkR7gE+lH/JviZ
FgR23lsvv5u815IEs0KdaFEij4S//4c1i9CtmyB89NabVv1F8XmmN2pc5xx3Mkx7Xs05wOScrSOe
d154ZVhhiRsx/XQ9o0BltWZyoLJwcjIlSEgdGF1F+ajnC5GxsLkUgCEDCUlY3PCuhef827De2vAj
I4PGDHS0ra+fav7FMBWxk0aR28HG5ETWcCxQ4l+dgSO/JeG/mEUne5JDmYF9EGcs4IOb/Dld5ZU9
Tsg+wS6YSFBDYQXakY6XlJy8UJTZzVYDAGwwVwVMgvwKqyAlxFEgA8kvbzkr2BThyqSbCIvSArkn
s+FPimtbcue/fGBbWfEIgFCyIvWA8kBez3w3wVqwkoJUyDT5YIpAyYZiicBmwMq9AYCUBQCDCzTD
wgOkBqPME2iKTjV5au2SwPq0NbyVr+QEKCQpaxgW0Bo199EeiKj3akeGjkF+AB0hnCZyRtIL64wv
mI4uX9DrTOpNSX9aLpaOWyCJsD6carzUdMSk/qtFV/zDIYnlhk5URIYEwLIoG1kQZjutvWDCorhV
LjfYX3SKiuE/VQK5XX3mWEhFCem6+ILI5nfK154yK2BLQaRrY1e/fEPfUmzTpmtyIgRkfIj0VMcQ
/knVg9eK/0huI+o1EO0fUp8F2WewADBn31tk1gim0WSzLtLKvFxaIv7n0V8y1KndjWzgbG4whYzc
EDrXUPclPKQnAUEleaZvSFZlJGKOCjcEd4YB0rCfX0A03FpCuIE5YuK3+DX4BFVb4SqSfYQ+7KN5
Vw9V0DrtjnfANbaga581etT6vftGSWNhMYJnOhIRXWybdyMHw/Z0TLqFk/SubHjGr/7Q1vjwpNwu
lp0IGtIxWZNXiJ8orSyUoO+DyfQyhLx8VUYW+BueHDLZlgjP5ftXsp12KwRFr89JpiTJRkuVSPtZ
89ivNJXVMEBYpktOfU8CHA/YNBr4GVqw//iraG6tljIpHHr0f5IStiLrCNcWwonNTKad5nbdBsvS
xFNtnPghwjA0ZJSaT8lvtCQC2AbD/DHiZX0wpJioY9B4qC4RC0SgkM8K0tGjbr9T/ErYKXwcPbC8
6JGLQYSECKTSAKFPc7ckEKQLrbqM4IA3hkMCHUx8ueBY8yl8e27Tt/nEJGDqpEc6MWk813pPffhe
grU8tfsel7eDQbAhjzkj8wO5zXKlavopUemVtEvaEoC87r1+qHhE7RumthqEpEeTabua35rJTv9p
15ZwC8W2fpBYAbK119chQ/gDYAjIErn6P6ChgEc7/eRFeQzbxhUPw8bKUFHb4TfKLQX8elyp7/hY
ZvA0wCBHC73+MZmsBFQZI8rsbzzO9QEFCZoAVoHIrbnWO31bnF5XhiN06yBuJnmHyx0ITyQwqj8R
lwGd9C0mIget560bSLReJQG3Zs58ltIo0O7JuEKLXHOPsa4rNt6+G6piVIN8Y5YSRC3d9yishm/+
9q69zxwAvNexaZdPbSRO+0g/5j3XjecpHmBNyWvi5WP+QXUg/WUjYVtu29J8hNS1/Te3eMneJsQm
tMhRVmS4/GUF5BRjGX0uSLNgARHIfOSCNx+rzJFVb5B8TjO0ZBmoQnGCWXbL6U4nyMidWWUdMKsU
tiBfoFmNtzGyJ0iZyAHyAv4CiQKPkiIH9bU6IHyyw694yXflpEevifZGqkOSgFYuay2MvVoD69kZ
8Tw2EmYESuFH8cbB1uBxjz0GLgsCtvYUHljNM6iJIq0ANRBzPxIvVyE+jiZwhH2gzyUWspV+JsSh
YdRc8QbxykY3MKIj8vII0TJ23sSt3uWzSXHKFwgXGBKYMQbvubVBa6s7bb7DSlcC4couaSSoiD1W
oG5ya8vv013/kX8AD+g3TvLxP/LPzzKHDJY7EhZIBWEVLsDCF4qZf/AZGJoTqllgmJb72z863W/P
InqZxpG4QZzfacMFEGAmecvPRMilINKEMbtEqrJ60gQcYqL5QEtr3atjc+2O0YYrha2jPhO4ixih
P/T7efGrrvpL+lsx7WHh4rYiHljPdJuyCv0RQRmFa2HA4+kn2WHCtPDbkCxF3QeedTgfxPFQPR8c
bl+4LtUghYx2EaYVIo0pLmsYK4+UuimSNCrvsBvh3Ek8LSFikszrkCMOXDdKoMRl/bRaUATKxolP
wbbrxAN2AwgenrZAx03/x2uGSvj/pQyzLGtV3CxLEhnlPCxAgfV1+MNqi21nXFGuFYlO2DsmrCP8
KnY1bjFVdZ9VDFzkxgqR9b44OiOVZL3T8pEJF6INlm5M5DScV8kk+43f68RXODatdHyU/9r10oi5
iDQBsxnvi3+s54TiYYYFXmU5VBbegA/D1qJJYJfIaOkKYceZmNi/iqUYnH63xnCiziZ7UGtt8UFq
N1OBvFdaJ35/1jYKEgR1MSaJtdadzQHu6RnaBdkBrERUTvdGUMifwLgisctpMBV/yx/uoK6YhRnV
iOBk+Sz33GXSZGZ5+6QqaCbDA6rWa4BjEDHFKGmmEpludGufrFIzXKn1skfruxbfnukJ74J+gscD
qR04EVDaCPzELWDSgVjku6AUwaR6VnbMy7y47W/5u+j+NHcYHfOr5S4D45G1grT5LF0hLsPh1j0P
vOYTXAHHNDa7AzLfnxwW7puMfDpZxy33DQEHHd/psYGninj4drp2QIWCew1fIwwWTJtGQg8XjuOi
6UYAXtAu0Rs/P2u0ZK4J7aXmffnz5NWRjIYdZrswkfrykWpGFzWoZG+RKIc7NAID2+z+eSL0IDlp
plcWhEo7OkJL5OooacHuVOzSTorImzQJIjSvffUu9fcoPdcklCBQZkH+RAEeduQbOprqVxLDsEfm
kEbSzhltSNi7FWpkji54KDBwa1hMTiW4b+Wan6/yYjTv1XReCDqLzjPiC0DnPItekPQUZWc5v0Cr
9/m6Mlxq2wqy+QgW1AjUILsMZMRO0Rifn7vqQ+RVQI30nryZjF3mco3jW8FmQtSO/eS+fRccHaHx
RF4W4jlWOvaXHxm90ariAQMUP+fHS/mepDaXOzv13vDF9etZaHipGKqFRVdItJ5ADs6/5B7dnztw
fB4jcnMLdStyENORs1r1m6E9WuPclSvQGoT2IupejSYh9KqfpRZ05umlbGX1cEkHGzUPhHBNKwP6
vAK5+3PBTh2RhjscMOH+SUK+FMwWzo63gvaZh5QuaPz8pKMXYTCq6DG9PQ0NH+5WBxFkIZsDk5DQ
LpCJ4aeOEpEevlppp1unWN5M3a3SyKV50zAb9+VDyq+1tZdBWsyYwS9ASbso9xcaCs4iik9tfmMZ
kpWPnggFpBj0rwGBPbe6sP7fqa6Ajq6McWc1NvsC+mDpl0bdujqbdzyqUOuIyM1qD/5EZUfhTMQS
EJ2BGzRa1SZOLXyvj5Eh/NU8kmdnY0PKDrX5KIjB/ouTX10/UYvdlqDEBToEautR36HOYPhddEVZ
xYHvNDAlvD65zP8L1n2hPcjqadY3XU/dtz3SwiMQxGiXCSK3oA33A0i4mT4sdpxceO+fB1R/FT0H
EXmM7rPzYRg5GDFfdf4Tmdxg3npqpEA/fGE6NuZ3D09rkPD1Z5AyYPoMOXHPFEBO1vYl/Gl49obJ
l4oA1Y+Z3jMM8OSU06Cu2897KnLyxV+0qgYY/2NPkq7+wJg2AwtZxAOS2GZZ3gtRcHnJ8n06BeT5
ayYxEe8FsW2oimGgB46zRfbdjjvxidgq0EnZzz+wQ/V4WIEgDfOzkwnjBNWHxpcxOkzAmmF5GQFX
1GFdUNwVrmVok5L9pUSz+kYYwEwsgU6OaHIUBwDhgA+uQy7wjwgpy/D5xOS+POCLeIxVdEopv9tL
sSczvfP0irK3+OCqN8Tdq7a7h6bfeS95pvDE59ujBXklPkI3tIaLr0OTLilHVSl/tDpCjd6Z2/cx
3+fmXggPdUK83VsxraV6EQolxJnJe5glPbkj01vy1RG6cIrc5dlRat9ja1sSWkIjVrebLWYI6TzG
t0b/yJehJfxIo0UfBDHywvbO+93hi5M3WbPPtZ0ZbawiQMggmdS1b4ljsZqtOCG1DEQWlyi8d1nE
5rMzx7WeHRLhGskXtAcKFYjCVQRCGj7n5fOzbC8VxSNG6+4gTY6OA2GQQM3XZncuay/BdkvKLbAD
PcX3Uf1/2KLEVfK10VOBeTEBjyuS8Dl+okydA1ihZ0fDIp2bi8iRAEP75dPYLUwBZiksskjP0N8R
7KJhr8/XdQku+EjRnxWBhjqF9VzlAUYK5D1NX6Zxb0SncTQoKkBqkvFbvScksV/iXmLTv+gqz7/d
1rDUDo7bqL729BSQt7FFq9n8Yozm3WVk1Aj5Loh69zsSspDAkQv4H0nntaO6mkThJ7KEjeOtcSDn
2DcWdLOdcMLZTz+fz0ijozMz3Q2YP1StWgFtqrKBQ0JEUmMsmvCYGy6B7R+SUwnFo7RFhr8MEzuP
bPJDJtk8elfqPqlW3juFo4dpGANrJvnwCBj835X9BNGPcP4QPAD5VfqtGT/4qB4SkHa7Jcg5UTZp
uPbrK6EZRBFi3PnFlW10voOc3IUfvJUsT12FDDKzpYFSgxYJ+HmwRM1Je7i07tT48aONmiwziNsl
vL5lKv5BKUKMVNcW13AMkYdaH2IMEcWccaS4cPLdUmxJB9psqCsjYAHtNGdGVY+EV21iiWikoLFi
ZoLkMbaGmySfsP6ECdSR8AEE642VGH8LsXgzoyZjbsVo2JxscXgUGaXh1EgjgmAUebnZIy5nZkfX
SvM41sX0Ij5WAoyYPzADoNxgmjKDtoB7IHUb+x1iVEz5h6IQ9Hr7UWwmPw5lWrebbCmxCsLjgWpG
lpNVemQEzUpiOiEXEdKG1PmYXKElItUDqoBrxnIhPGiy7f5Dnr8Kr7FQqiVQAbN7CknquS9kpDtt
5BdJG1VA5QzwdrD+5kfw/we4J1mCEItRPhKihsF1oJmN0QfsmHxGYaeV1INo5kwaJEh13QQyJNJ3
MllIy8RnYZZRvWbj/a39f4oxWMxIOAVzlFYjD4d3YGnaKNbg6aLz4Kin2uXrg37HBYOTKMRa9BTc
6cpL6NdQ8iKotA8OSyWz1IaGzQo46ESn9dn/7KOx8kEaLDX2p7B7lPUy2n8AGnPy1kRCq0d6ZYc8
1HBCwAuoV0jEkPBxzn0OleFgLQiruZctEjcR4mBfQBYNpcdodfaxPi1mcTNqFRxZILZ3Bbwms8RC
B9Y04Q5AhiNzLYPkRn3N8+AsPxACNFKASYyEUQ5l9xrhn8lza+gXLBDbYmprsfWd4pxq8y1OiUuP
rLFrUbkc0d8wQZ21JHRBVqDsMwnUcPsXRozSS3+1O0ARVEBAKmVIdTqTRnYZ/R3+RGbz9lbMWr/0
Df+hDbQhND7tqTpgMKY8P+gd/ylHxDijNgloH/CaectvDZUEKp77OQCdUuk+AAbyDmdOU3hQjfM/
udkJ2YfEPBKdFhCigRvd7D9nEitb8D447z4vpCbBCY4aXDVyTRpM9olMjZ3iF6QNJwCoXNPChlWB
OS3XVGhPby2mOCqX0E6HSAi3UQZeRX7gMPXTeJYNQy74oyOFkPoGaggrvd/A187A1yDrWRTVnGGs
KfZn/prgNfMg8wq7g7ECLMwFggRk6N4V7hsbPuckHtmfJlu9QlxBq8dZ0VFKbmXwP4Z2DxHnapZG
xpTJLiC4Q7jlY5AM6c0I3iBDCZfmmndJ2U8WGRKKK/IjzuAPnA02MsvCwPINphr4JDeeKdd2fuMx
u/yURfcNj4F1jZgC27RHtml27Ev4LKXv8E8F1P07A6IqIcuBII/8VlRZ03JOT15LrgGFH8RPdYzA
TnyHn42gB/1j4oGxACjE5CfffF36TDTRxH8CwMhsu9rCRQ3S8IzWXDjHL5UpBsAG80mUfPRcuY3F
HK0+UDHicmAyyAmYfNFR/cmnxEWfS4YkpjX4O6FIg+rYmFBq+DIgwqo5/m0jtCJzPHzobEdekMbO
GOktoBeMwhSgP8qntXSED9BQ1XNpYhCZ4m/mtD3WZTY5zw3ONFaj2MhZOBsTqDs4YTBMTiGH20QM
yVOH6SmJ4SwgxmAcCeKL/s6APkmdWtgldL5uxmCr2IRjbcaJCr9xWs76dg7s7LVjM8W5wbnDdvTI
YOT/Ae0b6ZQgWPxTOeYOBu4euhuI2NQGgsWr4EgQ43BQbyVY+vDRSBL640JAojX9KX5ZBT0EtB4g
ydJUC0osg4IaljWmZ+kMwn8u8nEWbebQkVWIsBkR9y6tAy0INxbdKaMgPcSNnidPlTbS07t/HRbe
sMTwwbSncPFUdOy21hATNOLxSCmi1uqiOfxcAZN2PEAoUysSqh0ZzShoP18EYJsCI442S9mKIN8L
/1JHrhrhmkslZUqMlBv8c/5j72oYh/HkQWgZMCwnO/FovPR3AkuZ6Edi7H4Zz1I+ahtvjShhRdLH
cYCQh4QcM+QZfEJm6EwCJs/iwPaPqJ4Iv2LNrLhCyiNdbvPCU4tHLr6IwQRR+w/3mFzyR3IJ4bJK
Mxm01cfGBoXJDCx28HHRwl3IYuCNT0AM2EIVw1UyDiYo88yIbxCSZMjONCfP4Lemk4ZxTyiBjkBl
NgIqqHIubH0eMEc9uhHIoQE7gZPir0fD4ZvClWQSTK04cvrxSeFiwA9QHASUHHgvdOP8faA6isZb
ie5dgu8OhFNCgUbEM7KJgxeeYbgrRS8KCpjA+BBCKubwYNIxBZD7RfWj4ybHPHVKNzael3BQwSUo
ipsTHuQ00AogIL4PLLt8XDQ5BctIBzPBF9h/2cywwQbP0LCX8Zq3zMblP8eRAP1osXWBETBOQ6D/
j8qY8WbFdvLMKCNp5gzVKDsE6KUzHGVEagYalP+4tLpAwQCHxepWDKN2zY1LYFHdpAd2TNFMf3Cq
Ry8GUeKxuyWH9l0c4EsXl3qD9caNDfSlzuH8uPDHeeK8CsSFKXODscIHWvisImi3wpE9hVRytPYw
m3O6j7f9NXIwOrXqY3lIMf2aGXd4gsfk2F+/Z/VqvCYbANxL68qX4kd9CEc+bPbO3tUJeaYXEVcB
EjDiHHxHvDZfE0+dL58vCD8GnoHykt5ofTkRUIBR+bUXGRt9qqoxlGtsguEbU/lpNwCWP+oZ+ams
u1N3ZnTHL3R/waN/SldmATC1uzM225Bo/uX74lBvlTugrhCQujKTtvTLfFH/Fy97QIFm9Z685O1w
Uk7dHaJNtp38Cx7f8+QZMrTHh84BlVgBWX0O0wWAKcubChGqAdjyU/xNx/EmuOkcDvW9ZQIP+fCh
96QCU3r9x0Z9AtIN++z2WcanFtHsWXObbfKoz9qS7U2KZkLLeyeaYtGems2E4USwiS7CI7WZbcrr
aD5s8kNzUR1v21xwpKhg5kDwoIjmTCpM7TFKxRgTlCdPM1Vweaj3mGqtxXX7hE26BbZ1LVxQNp+L
8WguMNbiU7EbLgDxzaE4VcfvITslr+7hPZN/IKIMOsEUP2sNF06OSOC9GrK+jU0FnmhcGS1OVeSA
MAEerOQlHevVoOCbBtKPV4sDwhq/YD4xIGhZarQiiI5N5hg4Fv0WHEUcENFCSmzqcOMPjFiHNw6s
05nFrnn7oL01DPTZ5GWw+iGSM/X8B3/JVzEhJejWRPzIilCf3HG/YInAt/G1PRQ3ZSHsk9V0hxcq
vQHgAYTQP9SbdCEjbx7kgSOKiRmEYIinUI7/G8rk2AVQ7t/ER//KdumPfAtPxgN0Rt2WL4m2+oJb
8xvUH/QEQ0dAObBDjcG3I1Ahp7OES0CjiBzngaDqIscT8pDxHrW4YqkOmDEEkbkLOGQe3MTeSIaf
gXCiO+zY4fwivw4r/vGlbASNug5n7GIRWnEwCMD7INLckvxkZEp77xH/UKAlaNrYHsmlug1zZU64
xQ8Ps7qLO+W3C2zucOktzsV5eynezSu8KBvlR7gIWzZcvEQmK7y0V33UVtDSj+p15LI+66tkg0XT
QzjQ0RmxyBtOeqYPzfl7Qg+CVoHzNDtQibETeZrUd/CV+mNy44vmeSkcgRyXG+pVCmDlPX33hd28
QXzUV/OzpCItdjJHM0fOBpweGJ//Vnzd5s3SqGkHMSrIzc+d9QfbhVMHcnrzx35PKVp/YFg9Bea9
05n/3/x0wCEM+MsOmtk4XPuHJKpFgpORGQO3gi/G7HwCABH4c7ri0EwuC4wPC0Ic1I+Qyixhqc4S
GsNXzM0PBKo6mBgF/zxpjUV8wCxewrh23JnFXedNsLEs/Vw/QubZf/2Dg3t4gfKoBD8BlcoWKhe0
gyBfOjJH5v1IwDh1+dD4pqCQGvWeRo6zkit60GAddNjSr2qghiJRGV+0GQFpAk0jElo0kkBEEPaY
wPesoFmqA1aMd0Nwyl8sg24+LCDXQ6ZDpxIq23hYQljDbDLrDhOMA+CiVeQ+eY4uIGxyvGJD30Ap
Uv0T+ODcu7DjixmTwRIzP4NMKZ4JrLGZ8Y9wWy7W/g41VrgEr4aHyuRcwycEtaVJzwWGSIkAl6ml
qUOF5JvnwmUjojeOaVmQXOFGNGO7dRV1wSgiEsRxKMv/ixUP5eCAVWKItS6ccGzizBDgeezimRyQ
lzED1AO+B5rEw+aqsczGpToe7/hIErUHtxXQiiQUzmAUTExvPhBUqF2BpWHWMQ93INKltd0BiFj0
xXD1iCdCxIGhEtll/FcQU36D364rhz+mYY6Wz89crArfXG7S6VL/YFwlkXWhcx6juYE+OoLV7E35
zT2UtNlbbfJdKsfL8m3AvUlFLlgRI2NWSQiaeVZCZkA9pudYLUPZEyBWFCnqUxw78vs3Qt5VnScZ
pVe4VI2LVh+h1MJLErnkCjMUQcCw+aV7R6dt5f6Mw/BLMcRs6zegKFSBDE3AobP236HJBitfArlz
+COZHOSPej1a/nBE36tnf4KkSJAdRxeHvXjBAZy3qaAZZKsxF0U5cVY4yuvZs0MKAZwX2hB2eBkD
LSP2ciMcZ4Z7wEd0vZtmkx4KHIJAp2Km7854e4PcqCPKL1zfzSEZnAZOJs6ONWxEgot4U9Y3h6K+
KGucK2YyfGqsVqFak7UMgAshrpDJY90Savz/6QaFpzmtUDjNxoijrmH8Bam/QQ8foEZcYAlXttgp
LUW4z7VDAY3e1Q+3norDg5MOiNaW7eA8Dd36HBBBeMQKuRHjJgguEp3LrOJyALeo7SJdkdwjwp6I
zwWBNDGOnsSWIItYllixwXVgFJwLNmbiXbOW+cDwpngsgbQIvw+xIZXo4peWDVF2Vp7lcoMtaDjZ
qrXLyUjVb8wVBlLJb0AdCM/LQ01jMBu/YuzVf28DlTWLsVU3GTYWcKihC8uwgdpN0FhTYSugPDhG
8gpupFFu0RxrmON1K+mcVzOhu2qK25GAaxlOP0GzYdWcHfJcOskeVPLlxFjSTXBKjE6VJ3zSotxm
wD/os+5lPKm2P9GcPT9dQoCnryECJl2QjKBNeZt7ZZFPZ3hDnpoXCIrujyil6S8m2SbdhXw3jOg3
wzGdw45Y+w/hyR+WgPJF8/M0noL9SZAorDkuKgyUE9dANNuvhXLTqGRDbGT9IkETG1ziowF54esb
BwwvPGwEDAkAL33XEfWGzEyWDlchMKCanOPRSr39crRwR+jUzXMBT7WA2v3adMx9EdZgtGvCNhX+
4bQHahvHr3h6QncDKMAqyjQmwgvBs+qHjtYCAc6NcQnuUB0aPvht1KVoMhh3fpE2jW2Pt8afIOzm
gBNeTITITNti69zfE0wZv9aEKCt1QQLUZ9NIIYn1pq5yare4eFw9aT9AcPcLSKT+NZ0sjVk82+9t
2VyLM/sCauHCseWf3OLW8jtbRmbPCPtJOYoIZK+PZVTvCP8QELSAkMw+Vf2Hw6lks1rDU7xUb1oe
eMlYnCfqIpEgT1ja6M/MgMhlYFfINki2R+YA8NexhhyCOj3c+8KcNjOSKPpccbB0GphI3SCHB+cQ
fjjwDYxmvs7kzqQvg3G/VbMdFKrYwzGciBVg3mqeVLfcW49kVmCg1wQ1GEiDbONGH3/WXyKbebH5
hzsY+Lbb0T/53PMhzuzM+jGaZcp3MHpzYrje5IZ7I8IudQXxAjaU1afrAbPmxKVdxSk42GKkwjQP
OMGzk/aUDj/MQdJwoYULLkuU7YyDK3UZUEeLUL4XE8HUJlhyzmmu6H0IBYcdjSY/pxPfihbhfb74
8xG3WOpWKKPzI9Ahi4/7Rd1Fqms4iKgzeWlIVtmxG+3oDFXoD0H2GBWiodfPlgE5YXDmWTjxaRyv
04lnlCef8lzwgTUswscWMHCN+MjthykO/8GSZSo8vlB5gLRH3efE7gwSDQ0MlmC9buuc2a1pSAMz
szt3IDHFMbVuw5AkW+UeeD5VzuSn/v7J+er7mbgeBXSf08Q12x6EN/3SkER7iWmpUAVz/Ykb6apU
a2sK9y2eMHQGOspxnUyResY4cxiDvvK5kDpxLhH/VaLXk+rA+fAuWumP4B9MX8nQNaBc1VekpMtI
vBWFzzmjarBvCn+bBiuPmIceET690hR7D8icEsZHEWwNRRnsTAjmRly8sEvx8BqpK8Gdlucu5qLA
iqUDifqMUVkehwnDFcWY56U+C+vgjOHqvx64taGP9wZOY4B+eO4iRVEwDZ/j25DrRajFrmyg4WNV
YWnUa7dGQ1caQZny4vW3Uu6htwPrZasOPtUAXtlRbxUdtZYo7gR0K0mwKrKDMJDEXZcIMwtmmXAK
ncJrb0m58HoAZwVvuE/sovbuAM467fQFCh7tWLrqMGAYlMn8K/7R3qoaEms6mR48I7/V5J8mk+ii
fbRdKHeJJaBZb4pii29MS1K0hGQtlA6Tva5dsacSVRX2WkXieThvA90dou4wfpAqo59VYT5FImI7
JykAJKccmUXp6Hjp4L+3CTtjmXnnvmSTlVNL8mDfz4XeW7cIq1XYk4H2mEoAjHhM6s3Cg1VSr7pS
XkMvkDv/lFGjDc1rSmVaCLDBgpvfjaZqh+o72SARGRIX/USISkmC0oM7tTM+B8XwnRgOYyxnuCCL
LmnlzlQYrNGWuBllqRCnezT//YTRrMiMEWd+tHSFmIM6Z8E7+k7selIDywe2P7aTrTEyT2WfZeLj
v0xqTcIBmOaMuQaQj2TiICXD7UwPDdvQ03n0/WtIB84CSDkCwgFNWBDfsC2/0zkfMU0IcID3qgh4
LjuNhgZRW5OqqISQkkUwRBUx8ICJDnnQl889kYAcNfVU0LD0aNVI78K1ath+agSqPBQBd+1UySlP
qVvx+pI46AM0bt61jieL/HMRKgxEoYppdAn1VJlHJKfE8aUwyGY6QHaE14yN00fsdl/jEUPSJHid
t1mn7YYsM4aZudt0NOjVZ2vwvRKWRxYXIjDowGODDM7NECPZ5tkCWIkaCXtvvB+ozfjhgmsy/fP9
c0HVkgmTPfFbCwEeVQi+k2ULqXzGBu89+269HHBb4W0yBQyjd9B851BBCLD7FXtOoX6lV3cd0Vbg
1VbZak4jrPQwsRAJy7rk+DCSGf+NKzkdfsPOW/ef1tVROuhtvMnyS9izeZJ+jcddO3lX4UMN9P03
O6hwJBq+2O5SjII4jIqK/KXkfGvM5ibqVmiMpY/vcSCBD5MkrX80ciuIbddO026rVngEEP0BTzKa
ctvB+4n0yv7izpJwEk2mdxVrFtL3zJ8gkSDTUvxmh6oa5jmlSFPfxz+gqf/G+fnofmfkoygr32gw
XAOOkEy/a58W5hf58wBDAvYxAQbo3mq0yRoPjkRXZ1H9EBSDDbTVeH1ynVyRupJvZfzMgdy6HzzY
lLjaawoWC6ipcHOX2A9COCxDvLVr0VT8RZR+HQ0inK9/eJrHfDL6HNG4sc+vBueRzqCe4NmZijcI
joCzPhmlbRP3E+1qepcYWDFg9Ol5f7Hu5tPptoGxq468WiYTjyolbUAwGKUwZyVQ2yfxIUOaMrSX
oJRmDQMJ/RxBXtW8/JLzLUjcbIFeMSbQTY1efgzXmmzhkyk4gUCehHb9rP7ao3QB3qQ6RHYPWAnq
0N081BEY+P0NW1Y8GHV07feEYFL083QeGk0C7fKfcoHml5Imw7xiVWi/Ia7UyOn7fU0f3qXJRkdy
OAkjwrMi2pBpeAwKognUYp3BQuqypcZRkzW62+O7D/OAGcMHFvzX9UmTHHDWUoRqPgmWsq4s9GCV
qhOcGfG6z94CsFiAjEdwiA4HaicpOdXwC8RClLEdeDnaXEIGLB3Bvkf2FJM9Liyf9FucYAO3RRkN
o4yPg50wjDqqmwaQYwa2XiioLywMSDW0x78GTPqcg52DcVZ1iLK+BgmuM+XyxfgqsJnoEa/FQ2De
FmNfOP6MDBuEKja0mgOdWNfBH57BXcDWg+acWLzJ2i8Wred6L1zTDPhUtrwKQTEYJeAIko96rYSr
q1jqX5cOkgylqYKljFV8ng0MyMSRBocfU3GV5Z35aEFnSrJNiy1fCQQb3OeZaIqYfPsONorDu3nn
szLYhqdyPb3694CZC+01Vkz0LPzq+1uTRcDDHJtFGAvfeEEMN+2OMJknvyB04DgZwktwabpjXjSe
kT+ALMJg0o3/veL6GGtCUUP6iU2mOjax1U9EicewTJ4RSghXzzLerc5K4RVHpj3IpnRLEPfPpoMN
VCE+w/JAfeLg+IpsS3sGoCegZvywz+CbFxz/MHxR33D8ZGP4cxkTqcZBtMrgHRiu5NznthNm4enr
n3KyQZV/36qBzMQ4gnGvhggwxcFUQSOoTDcRUw60tEbnnRQAqQqWZZ9Ei+KLlZKaLPCONOXsXtLX
pm1wp401yx7672gcHuOUQglq4M03De5avmo91I7jmElkNqul0OSroXdCj3S2sDlPpH+UVlMF8EDB
izeHr1CKwi6gKMqJD9dDQtYymVG96Ho5as3gGpSqI028y5RSsquCxRQ+pixCNdDUtRFHLyNI/gUt
zQCC/K7aGkJif72O3DFlO00TcAymeKTlBEkG3YQB0LfExLjT9pFenOu6vMToGj5TdKAfGGno3lR0
1Doox/j3NF3YUk7EuWH3kD5DvA6nxrmNE6Qb85QE2kHXdlLi2+AyBm/dj2BATU+DME7JkdUoeJEW
vlPRy3iyjPKLWzsroeWIDGYFIisaYUJdAh0hL/aftH2PZ7ZXqevKmIv+D4BPHSVLAQedHsPoPMaC
1HikcMPHyCeBN9bMPwoKus+lqjDr0ApGPdg5QQoj8cxS4db63puLSheE+QTu9ZjhoDOmMhB4JUm0
/D4+KdntnPk9nAM5gZ4jzHXap6CVN8RkJyMYOb750v0GEuC5eorhnXuAo0KAJBATneZmAIF+2r+B
0eAQDvNpYCxTAxZDQ3xxNlWQTQWWMt1JKZBedM75MR1nuZYhah0LzF/KvWowSuLtffTi1gsU5IWq
cnDrUE02AYIyAXdcBT8eoSrdOpTBXmFul7qKKVhhaY1G0EkGHwN6cSW8J6TOG4lANLQOkplt5LQj
af42lq5Qesds9CQX1hF2J1l5k4NHnq15o7h3pjpkbUYGAKt+lqxE8PHM09FWHCLOrUGRiT6R3MCQ
YMMI8LGBonJknV3uZgAIsObuKIyjyZVnmxLgpzn1FlaL6BMth1qxgxqtgGS2w8HQ/nwG+iU4zuim
wz2z/j61f9K9/2U3QaljLgIAS0AXaCqmRMwkYxcsOEKd8Pt5ZFvpDWTUvXxSAIutspYvwgsEofqT
ODwZKjCuecUXRlrUmOQiQYbkDlXqW/YETiq3+Um7abdunf/2//oNk2O2rwrXpz3zYvSt/G1xDa4H
q4dypXSSvX9HhtGf82PRmPovyFi78+54tqXHYt/9hNUZiFW8Tq+d6gyM0Kue0TSj9qt+79FKmt6q
geAPkQMLfdPbfVipNzZDFj3V+FIKPyKmIEH6tUQEOhW+UxHWoQrrefigt++OPXD4B8B2qgGzGMMZ
Y995UmAQALDdYKgVc7WQ02xG0BlLtxn/rfMxXU5IAMcbhx5KS9tnWtNIFiAT7sAdq1cdJUCEAe6o
OJwkrt4cKOEgufln1hOlS6KifjAorRSYNh7C3HovFreccU0G9clDTPgRAEzy8ZIJcR+YXCPpIIBi
yvqjh4srxRdq0UA+G5e8/SnKjlVtiCdJ+c3ovvA1oXdMxunZwCENWVUH3TSqDC7Gb//d1cyMxQw3
2IDcUXZaGGA/H05uOSTXFkpOq5xiQM8cgdjX2OrNA9PWgfj2DoQkDonHFP6NXQI1F+pv0pTbksUs
d39qQ6lErq0CmsoMQ6KB12YNIGwCop+0jfsVv1gTMLUTw++5j8OTbpSvoA/PRiOsvxFrUfz2B0/j
+2ijWHEz3Fzlsl+qPBTMzbFLx2weEDjDt4mhlBQRnwDfpEB74nOCTv3g4rGxyW5fipV2VNWLlw3/
cm5uMURCJXgHNci4ypR5i7sdJRtzLlEf84k8Wws87iHsPQUkvEbF0c6ETYSdzIiEXiRh8je+dKIz
vungkVVMakVM1w2+RiIr5up3ocPm1JofFbFuN05BJgyqkkVXUCrSyIXFvVJAJicrzC2jCTXHxqiO
w/QcsvCD6tYi5auEVZIeU2WZd7uo2w3wlBTNQQgbONDHgNO+H8T+Fuk4H/EiTne5uuRypXYcqT1o
Nt8DCO+NuQoUnIq7UYZwbxHnxyGr2k20lHYgWWnxwqByMPYDtXAwa1MK2m2Ii3voGmyQuHMr9VAw
f25Hv224F3kOJkHgI2jY3N+MiD6C+GSBNbCUIvFhPrWAYQEnVhL+i3KXsR2HLIRyB/WNhx/vPFX4
rNtkuJN3CNlNG2dS9vTztfF3g2Oqc50oMyY8jPxhLE0epJsgJ2BGw18EM+Hc3RHRANUjnczb6UxZ
Ns/Plr9SI4DKICTtsTtT11O3Bfw/lAj1h4WSriCh0HYmAfAGdmJmwOjNm4NZYoTo+6Slj2i6z90e
2P1duIB2Ic6fXQSKQDxhzHLVr6qfqf2xybfEHbvc81m4aibJUS2pzACfFe0g4f+Pw+F0Om8xMJTd
inhrhawWk+JHGbPti+WYfzY9CYjGkQzFhCEwu8APpVvpDTaHpmzRCcC/b25kaW7gZzuMsuWb9stQ
FVqEFO8XmXdF+tA3xPrs9IHTNF8rpHDrB1xn9Hon6Ac1xvZn7u05tl1InVBKptUKcUSj7L7lSZw+
v+qGLEMY0nW7SeAvKVstJAfWbvslzp/l6BXRTsD5fyvvkXfvMn8Sl2y0TOhIm6dTghqdYtUAvIlX
aKr9yO08dwy0UYRe7PgAIMUnfy0zTG02UKMZ7yPNhUs0SbFJpqakVfTCVXUzDAuIMbpVS/U8VnZ0
CaaOvNP+dvkvKUoYr4rJRuJdNXbyhvrOCigbNDJr/z3JHKhCEWQOeCunsF/qUD/gl8Q+kHRqedGq
lzEtcKDo4CJX9q7mcezMP92Vd0Pin4qvXosMSv2JuqsCFQm6ZOB8pxe1uAjZHOJ/1GwhuDSGo0B8
Lk9YNgvJ5jOsYeZh7qhoy/6So1HVXoM8z4VH1b1FCnHGXpBg8vLGdcc3Vr89jPLCOf5xNFL4CKG5
Es7cdkOzlYrnhHfA0G/XXxqUK1A68wUoTBLOGcxF+cJIN4IwY0CGyCkZloQ9ILqEjtZgdLsihloq
1pP8yI08pJua38MsN8f34yfNF/jtWrj5fJVLFazzz059y4zRcbMTCptalIpyQsmFy6tePLP+EXT7
bOpor5FY341mpQgpUsARRnnlBZPtJidMa+z5V7iwEPyblOx8mOuyWQcLKVh8dwa01NGMKpzzamK+
0GGVazsslXxv/SkxdjlHxXwSvfUOj+ibl72K4si8j7fd/owjQAIw8LLDie5cf9xCI4Nu3VCyQpxR
xN+2m4flM2SU8LGjwgJ8jZy03VOG9MVKevdvTKV7UkVH8R7OhDx7ODDhrLV6dPbwDJ+UZJZ6Jtsx
mNFfHT5eSwz4x6LZzc/KmgNjht51o2ANZYp3OKcLLgD1oNyxsyRQGu8tNIsk89VXCFVIs9pslWzx
fpr+UhpIy1zYYKKFoeGif5Y09clBurBjo78x4N1MHxGcnek6224w1iqO5YGIH3LVehvnztpKuOiX
PX0ko1HEZpWDFO1755358MJH3soMZtA8+uXei2CW8eP82gXuXUvwELQoKEZfF6JCZ/tMtnGiYj6B
pE415W0GaxcNKGtuSaXu58s8m4GNzbp7klntDGc+qJeWvIxX4irYtXs4gOoi2yhzjMOsjxubwo4w
50fP7qA8DV0eKgctH6k7d0SOjVSPnO4dgqXNJIiRyT2Ge4YH2dfJrohqoCdCf8bb7InR8y6Z88w+
C4bZUMhXEecwOhogp19aMyQ92P9lZvCofUeZlxRYLGrI3tUZ/iOijVl6osK2fEYEWFsy74DwzHOD
7snjUhwWongujvoTZy6cHYUjYdTSEoppf1eW/blciJQCRBjTMpGJw5h2pS66F/4g+Zlzw7vy6AqS
cMmeQsd2+u5GSlN6gj070H16sHVmtPWD8yOu8wXmhROaObjvZjhX5WWx4Q7G1gx7QIg78rZf4Ruf
2QRG/jN+46u4VyprignrDMc2Sv5qH9rM9cmEfuK8dWD0Xh4xdQOM34N1Uit91vW1OwW/UEY2TMrZ
feOTi58ixacJW4VvGVxj5ZdmO4OSc1KsEV40fUeHT6S7mNXfi0Nnyba4Kk3tF1n2EhM38RzgGLic
WuxOZ3IwRqNMcU6Z1caWsdIIiWD1bro5/jymMY/22jw81IeBQSQH5pNHxlJzk/kwZ9NiDWBxW7Fi
cf9a0An4cxgFkdP/UHNg7ntOlsWFcI875ITgjrwvtI0blKSFbGNKazjDje73QY28/Z6868hLeNOf
lC5MMyu6l2/+NxfOxRLiIvjIbjh6i3YzLDAXnPmLzO3taCEv6YQVHPhn0l6wWSx3+V/yg5fNAv2p
4+31c7sR4T+zZkYR30zhpQrGqquI6PXPjiiKQ/lk/Sr3DyS/bAk3MpyHjCr5BPq+e30crmVWEo2U
a4ziU+PGe1pxukPU3yl3dYZBxyJwYDBTN2JsbDYnHGVWDH+P8oX79D+yUWLT3igr/kjW2srKv2DX
8uQ6Gn8FSStFowNZf1gxa8UXA0YfdrHXziWW2elspA9b5N4jnQ2AA+LvttzRxS3J08P62eT2M8t1
tkN4BMmHiTV6KDrFeD24ilsb5Og5CAzCdkO5AHkmcXv4gSOozb9C1Q7QGVD6I1+enuD1x0g06v2v
UDtMLj2MoZz6Cg5hw4PX7BaKJdwyQLYv8QgjezCBBtMvUwfmeP/+4oRT2HicwDKdY56CzSpqi87G
WKfD05Vp07rcllfOW/GeLH0YQ2zA18fCU8liNY+VkNk+4LrjzJAthS0SGPLDTaDe/Z64iqd31V3O
hK38hijI4UOkqpn9kBrNF5b+450JtrZRtp+djiYBGNAm+G00Jw52yJLMai4e/R9g4R/OBA5EuPsj
E5ZnwzK200XDwSIeqzlaD5vf2f72zkBxW0Kbt4qR4w3B2XC6+X64kXTHWx0rQ2lhHHDB4IYhQcQJ
3fEQOU1yxryojFYQt+fk3q7DJaSiX+Po7ccJ5E3hWt5RB2GBrUA5O6AbdVAE/TAn0p8Qx8sr6hcI
DMGezNLFZ4UEnWVyDhc1BJiRVoo1q09Ck4nklfXHVo23sd2MDq50yKR2Ms2nOlt0cxYE8afKSA+d
bpyESQ1esHN6Axay/xZ7M3T1B3MDY6QmV6/kp3sxyWlNwGdj62em9Mf2RoQFK47Z8AIO5dP/k9Y0
naKdHwNMgXEqWYYXytuvLf4Dhbe88+Dm13otoLfm7tzJsSPjddHCFbcV7Dpm4pbRD11/KFvVDdK1
i+bNdGknLN9FmLhngGL+notLiK/B8rsqSWnqbkxjwCZQSiSX+KecmrgRHIt1v+M2N0eOL5ReONcc
p+nqS9TM2eeAw30c2HsJx+iCMcgjW4NgHWGRJ+vCYSHXrm4KS6KXFhWdHrkCVvizR8nglGyMz9O/
sMJhWe1QMWju+IPC1njWTnotALh3/v75veKK70DToLzeeOdAs7JoHMNzoP7mV22Tz1G33JP1ZI8t
8G/5SK+AQm7vpEA7fOvqr7QLz8oBFQzViP83XcLsmW5LymeoL0i9nO8cfMwWIDJyRLt1DeXLUTqO
C8MO4jMFtrfmglsrNNTQf1j72DCiVjfMeF39kyqXC8JBwlyRBbICnOFWl/4YhVYzzY3XRJCnoQM8
mdFprGVSLb8zSJIwUi0cDV7M9d1gqx156bGI9yxyCLfNP5F4E7shhJ4H2nZmtvkfSWe2pSgShOEn
8hwFFbxlF0RARdQbj1RZCCKLiqhPP1/2nJruqbYsZMmMjIz4F1jSsJ+JaiS5rZB8fRvBVECN67O8
gjRJhjJilhypk2tItR0dcErDeebTF0dc6a0SkKvt/aNPN1zn4AQlZIL47QmmFPD+5m8IO1VFgdR4
ovMQ4d/Adtf5Rg/2dDCsKFlSylIONKEjin3f1SBmQYEMNL+5AvrO7GDoVt7Fes5nAao6AWeZe9cI
xJlgWsGzJ9GjGew0KanbinIUgAdQEQYlksOMspExWdT+RR9Zajx2Yb7Glx/EM12K+UIHG7G0u1M5
ABALBBcQQcgM2a4cCDLcV+48/Bo2dpXsXFhe4RAk5Zq887SSgOKzcR/osGa2LenDZmSzfC2nxtuV
QrGiBoypaLRkR5zbAL8KNC3ow4GU736msnE9swY55ZpACyPs6TBm4BRBHbDf+st9wJf2JTTXl+B0
2AkZdFozY/ib16LqNgxH5Lvh3Xm7lVed8sXL+yZgVREvoUunKdvhjigR/lyWLIBzFEgtJE+ZIKvR
6vU3ZnIzVQTE06In9Y3gAUE/EuH1lQLkiRQ25svB9ok29XANPA1Qg4pnkoYUynNLs5CNylxZMk/7
eLitkR2lZK3JaRvDBxgTNpfyXTeJhYtuN1pRBy63GdQG8ASAQLA8Xc7OlyX1NUCvIJ+J4CF8HGQ5
M9DAL0eF/Kea7zckJAtAVAERhFVri4EzYu14PmFgSCS66gp0lvjDSW3g/8BjFWIrcAatb/w9AMEr
XQwHUgSjKILgR116i2Pacurru0s/vYkAXTeqCZ9TNYvD065MzOSd6Q5wUQJgYSZG61SL/wADmLTz
+CoYZJ2mGOCMdZImtlX2wMjWuTH0MG/kAcEiiNBtNnNL/M3Cqn+0v9/o77QfGjG+aqiXbYm5gl5G
w7G3jpJx1Nyplekn5Mj00+mjbf84pMU2Rv/rtdz4AyoF9InNg/H76zn7Skt4a6WFIck0J7P9RQNN
9z5aLD6LT+VVMh+jsRHB45eQyNJB4mjR72+vrRG6sQEK8R600I2K94Bo4o94B1tRPkjSOM946owd
TP64g0xTHfyVHkv/fojKCm9pdFQVNOD8vHbjosX/J4AuABXrtER57d8p6JSjODBAGIO9Ab8nvgSa
izeDvOStVFCs5mXkSAWcxoBcWRjMozfcdEeNhld7pH1tqEDVELa+WariDMo18Cn5uXjgAMvg+eps
6M1+ATDYALzJLZR1ZobFbRI/Yo3SUQHjjzhXbpDDJdribCtQZOIVcf60Cl2whvzr/2upDRZGzhZ3
LhMV2/ktvA4tjNX/rjedllB+ozJsPLc4KW6REGuWx86lRzfcvAXD0BBqWbVz9O4HOInozCJkgcV4
CKUJ/Fne7N9/1KyAD2fhoPYg8E9csL8I8kCnu1uA5RD4OJV0y6CHH43ekzdDfMs0dXmh+03yCxUS
gSn5q0e3/e2XkhhmxohOvQcmDMkLkLeHgV3PxUcN8IsvINpy7FhxIDKgaasBtfUL0h6gyoR8gPpw
Ju77VC3pL07iQvTT9CZWTrRJxt8l2J0CaKX5jam+fzZHElRMw0/ID3AfFJcG8GuJkWxuYbO2pzH4
+L2GyHzH7w3C32xOkeFwiBn1ApbYpSOlIjuFdpbbICsP3foVzwgIaGboNfpvezLO6MvuE1XFPwG3
ZuTlKwTclzcUapaT85hSTED/GPkH7AqCR6Ai52x+7v599cGtbCv41xZgqhsF38xCFWHQx5M/4HbE
l8lW3BtndubBICeK5gqElMk+I+mcuFNYqsk9msXXWFlWziwa4NHqTioTyB3IpL4OihNMqS/V8ZCH
GUgpioKwWeTfgqq2dkshKwPaQLxloJpIXE1hMq6LqEKRBTMMBxbHC+7Tx82Oe+DGKkt5sXnPtke0
eZ9g+5eZCgf1Y6jO0APFA809Q/sBTTL/Q9vGJTRmyLO8wkw+TREovkJWN9TlGEQ4ColYDGCspW5G
3fw121bQ9XESyo6XqIdLnQOKz79bgZVR/dvkVNPwGCou/QT2+DQU+4XwXRtSKYLgxyreqMk9h6KA
xViFvR2Z5JcuBW35C7lC+Y2z71rOMMhGJt1F8+YJaRD7SPylGiyJ3VG+uDRYwGBdNK/qxWMQyb1f
DxfFG2yfxUXy5htAtJn/HYT38f4CoebI1b359AdqXBD9O8VvJ/OLEh6RGpS8G7Py3LJVBJL89mt0
eBX/lbu4UgkH3Go3eFNY2uRPr5bj0aeqcBFvcaj6xQ6Kxlc4xXbyRinxGQ4VW5hkS0YLBhatmHw5
lBjy3lVOHvmyuZGmoDNH/IIzd8eqhqvQAWSy1OJKQjKFhscEjhgaUIh5QLfGKXiG8LCujnBXYfGA
W2nmXyCzBgBSpDmaE3hMMLbgxquS+qrBEtaDwBXqbvThYTGAoBFsWSAsDVwq5JZH+hjrbHxK2KMQ
iAaCicc2aEx2y7S/mnAaOtxVzpPaJGfmDPi7J41mIylTS/S/QH/0DDLNhAhlkgiCuqKRfhuhFoVB
k06N/KKiDmEccxv2xGeEkbSIBFTHmdTItkl0M4Cx/NFaQOcW8Bg4bpARIOrpzEBUGigU4gMY+XdS
IlI7DvA34mphYtPQRRNG0aZDArb+hLKTOdfa+Yr6NyJBCPNYUPfpTzWUwSmy+OqOJOJdUIPRnl+j
qXE+QMyC3p9+BGlPwYU9E7wHOMcyfAJ9mplmXeqwrys4v/xYNr7Aqj6w3MST4gZRplc6qyvMAfiZ
zAAMWEJOZ7mGOV9ZRWsj+AOmlyc4Rs5C1kLeDbGZjQJ3D7DgD0+euyW6nZzGxWJ3BgG6TBSo7RL1
rodohKBJE6FgOu2ie/d7A/h097o3ymm53fMsoIHkRlZbD8TAKgjXdq2Qb4IoepxbyStuEaWLQnGp
n+dXGmEsTGi+QPvX5BSTLuVoXGNpf0+pYAVvailY3ry+5iMoIlTSuqQ5Y9UE3mpKr0nr1rdAQbUP
cX5HgqpH11Kx6D5azdtRUEwHA0NAA6apS1sl+Hiw748PvVtXvjynpP/zv+jYmp3pxEB2VwDt4U+g
0SbBauRmAiF+asfMne6FyBJtoD29duiz6METUUjDQZrSeb7GPwQorU/G1s8T0Zc/vIQgw7KX4G/Z
G8YFCijQNAMsnACRM7h5vY4bT7HhbMhTHRgQSBQpxR9VIFSGMM4oQ1CSNtXFYMm2fzKLUEf6xBTX
uZE9cBj2muBYRjpkkAVoZsxiyHchTZwbSmbow3D2bBxZt2Mmjs0EQhcdAC5tP/NtPmPkzuZ3qOk5
voJLvKnoCUB6fbcm26XpXDBaU1EOxeWiZ9VAjlCyv1b/V+4Gl18G+2QSHOttWdgQIppGQsRqAuIN
P7lqiIZGia9Kg6AdOtkZrotYwdMvY8VD8ZKiFFUlqn6ljoTQv64cU1CbkfhgQQQ1MINxoKMmgEwK
2rF8L9RB2MCU+nCET4QFHnyo/tHLI0dXaWUDFiXLkcNjntLouCnbY49js0XKPYXyPQZ//dx/QPOM
7TPMbLp/j55OIMRlk2GvygwYBK8GKMwgtQg+TahCVCn4nrpHC9v5IOoLweO1x+qUginlCbo9arEE
f6ew+WsBqpcsKAm4gttHyMzAq6KsDgau+1N+risKH1eWzwd6/SjEUY7UxtSiAvV8nw/9NoagDukp
QzIR2/s1PgiUHufUCKZTCToESdvdvVJ8YWtXWnBzaTZ9Sx/uupo5qkJJStQPitlGbjFvNvLsLFFe
mxDVzBtOSCXmrdhrIUC6qftIHgcAcsVPc9pYOmdOlw65MEANFIyo0dF8et3X8C7GiO8ihzXxOxTG
2Iu+HIkEbgKvEiTVOMB3/ajQKPKUJXXi4Xc3apijFvvuDIEX68PufWR1+PNN/O/IfHDrvivuZIbU
bBdKPRCOgNsI9p7SXV1su9ce4ztALyNQ7fsWgG2DutLLH5Q7JtqrjBjjgyHKjFxm3dnUWm5nPOgV
+jTDcVKgBXEZpeNim/f7N1vpEvoK+tQel3t8cQOFxLiiFxwf7DUhtqeqM7vsvzT8ru+IdnqGDcT6
qUbfz0Kq8UOkQchcf99p5iPqhYTy1W4/9oD3z9jvvyGMMH5VVHSSyYjyj4uXWJMtWiClqroAW1IG
BYpvcqy8QkVKH0o4fe+ZVtXQeMDKwnqdm3hhKdaH2FB8XRTuWfGmV/uRn5nk1xmCO9YIKVByo/Mj
eq5bV/GodPi0V5NBIsUfv4tQxl18N+z5vcni6kmc0PKDiCpL3RK1c5/irpBnaURTa7KYeRIRxeco
SX14xI+4jmSm/Sutz7dDH9eH/kxUuUblugpYeSn2PoHmRU3QrG+R+Gp5l5J8zuQwUQ/bRbD1+Y+x
sqbsHLURHbXeHxKNgh5fZSOjg+ffAyWdQB9/xDJGL3U88mC8rat1H3/ix0F8DWO+EH1xizXAy9Vg
dbMRjomn4Xg+Wk1W4M6WGKzgxtQEHeoZhM4qkBM56eIrR33EZfBNOG7Cd+tRMkrldMTPcvMLIchr
I3EFt6iLu/P1MEoyioCAuikKHEYphU8q2ml2btJnou6fKeE9UVafcLqgmrpQF68RmKDX9bp7W6o9
+KGVVGzgcNAzW882iOxaUiRF5Xz28zgNt93ysVR2EMS3Ei2RaiP8kbpTd7r89mRTm26br/DfQq73
d7DrT5a0fW365Wf5CiaLftmtmlBedKvXplvBnn2G/fIedsvXptjfw3bVrsTbB0+zCR+887F60ge6
7KF7DLfSlm/+/V3sYZsD+z0NS6f6LWCx48S8L/bqX/Hbc4Y0vDbNBs/mx0nZVRvoupffF/hbugpT
VVd2yo6z3R//1D+4Ky1dil9xrnwC+g6r/w8y2DUc4ujenArWQrvCioXTazhdGQo/8hiUI/iUy69i
8Vn09U/DExipcERxXNpW+8dKXpT7blnt35tn0MfVWk4m4Kckk/ZPdI1an/rpOxWE5B/ZhbWjszgy
Jl5J63fxJKHNxkB7RK/gtb56Vus+GX30cL5XCvRV8pDoMZBTjf1JsFPoTdFpmvwoP7Of51yxngG3
GPkBWiw4AO2eBlvyt12Yv1O735YhP+Dyi98ylAFj/QJpq8J69WKDF5b74xREifbdKM5z/QqfPIJ7
SF8PB9ngSf+QkA6r/xk30SOYemuHHC68h5/lI2LLlTKzxDxiHFb8adY1o/KOtQAltz6+0zctWfk8
mZKP17piTrQHwFrt4XNuD7PkuRZLfdz7YpZ9mDezdJbCcG2CWSqm2j0QfxPkZmnDN59/H9YyXZSU
GQyziI8Uf1F3YxZTpGc6nHmFGT8xFI5Fn7z3lVQg1HgT0+x8Fb+hpOJsxVPhH3JyO0yYW+IPAfB6
EK5jPLm05WSBEFKXQq1BhJHbQU42k7Tm9fZAB+MA/U0c8V9wEfSgc3/mo/js7qz8e5u4QfxAgn2T
8lH//sHcviJKoaQADRBHJVni7Eh60sf5zi6P31OY5dT0Bzrxicl85WNRgsn5X+eLGIP2IjkXVEMN
zS0iDgRicQm3g5KKy1SSZi0TVbpYxDc5oTcnTlbh+rpzAYRWyw8d938Yg1/3SEnTET/gxnHXB8nj
0PMh4laX3FVOnnSVromgNQNUPZzD/dd8L5c03cWZid8j00M9cV2sS8Yr7+O/9kybqOAlIB18B7Nw
lFwZGoR2v0Y5Q91I83Dvlu7iBye6MI/V/SsVHoGEKfElcPSiy/NOnykSHXSHMLSZV54UPN3FzB+j
Aaz3Ozaei3YzcaXd+EcNqu0kguYdDaJu8VlMrft0fJpWw23fev1SxKN+CZSIDtXVe0ToezX774Z3
nDBx3UvxZTc+X34EFuHfk+KeE2w3rL306GsEjXk+o6QlMN+ibzKfeE9WBvR6ZhxryDhl3YgJ2+K3
uJ9sNbn3PIeAFjXmBqwpvhj8Nb8tvhiKEMHS/PA4c+SWWFGtARXkDEglhQsu1kGhS1IfrtEomekJ
dbJ1t3tHjUefcfVM7nyp+yM37Ra/k1f6TXkIjzMAn3eihscwj1hyxFnnB8SCGEwZ/xf6QANd5irq
WFTRr2aL9ghdpSxiTNSg2UGD0usCiEZGgvutNCSI5JZqshRgtKdsLgsZi7rL5nq6CcH2qZ+fJuv7
Lts2i8sGM7xjlK/op4oV4rE9Rg0A0D/0on8u87FfLeh2fWGuaZ+/2/K+qQn92FqtQNc1LCHV5rp8
Ld5ziv/2e/cx8RvTHb2fN8vSKd3BvPBniwt2SYhOf3+up2b+nL82r5BxzlKJzsz/UxYSOqjUSVp+
qdW8N31zwvNyMu/Ln8HYAf1yGUTDdjHGPkemoEjeU3ogmgSxp8OChCJAQl2bBb6SzVmLy0M4Qslo
ZtFjn7B5cy7XoJY8mEG3w3WylBi6b7eRHek1p/E63RxHiM1rCJX9wPpaKwg6z6D0++Wuh4iEV2mz
V4AH7GXU5i7zLF/TR+1yYVg2RBqvFnlHB44EC+0H2+7GkbrDcbq89BTbj4uscG9jj3jWKLjU6HcK
2/gU00yBRz9btGXIjqkGOsOmaLoeXpGmX+Qa26EbRWhgcAloiIlBX3cwmXN9jNwvUQdVCcBHxg37
Ayw66Zu5lXogIjUBiCSSvG89P0Kb7MN3GZC01TZJHeJ1EmK9a+xxqS19OoPTBpSErIF8jHgRfEEP
wAjP9ca9fW3ywRz55MsaIuksaTGIXKDiOWqMq9Dc+VA5LFEd/xcB+UDe3ZaC8rmZXr08dyEg3wd7
EFrTKZRuYjVMWByFy9eSz86b1Rer7pE+mwSP3rxLELa02pYmxoi9qqS/WhOZVgW7N3WhlAK1BUgO
CQWO9cF5q9wcr96lDCTALQMY+AYebpNr8PW6u6D1fD72czS2Cxywr795lLu0CAEXvMkcOcS+SI8h
0mol6zQTd4Y+8InzG3kUdPgBO3C/udvcYK6AyAo5LLdawEY5ZD8LLU81/AhBY0w4miM+vhV6Bpdb
lFXvefn5HeGCl/dgsyAiS7hEIc+t3s8k9EDg9vUF1Z67LVNyulAMqMZkbQXnxWOE2jNSuL/3bj7B
pxAZ0uexClqJxkzxe/yWwZiuePFiMwmA9c0Bmieeg4+nfxxcCHQPiueftGv2x/YL7OwOCCsPj5Jy
UC7Uuqn5XEqoreSVkFpHn5nzvC9gkAoexeyKCt4ejC5FpkE1MPxieM58tpVvmutnRKCrQKK7COwV
XB4RenmLf9hZsSlno6AgnAlMBMlQv28W2JrMKGfyLG46mxDEMe8DD0wDk44thyzkxVy0NkbaVTV/
oLY1Aw8LqzymrQdekjcOp2HHjgdGDcgcHFdJOyh1n/GzFxiV97ywOp/58bk4TBcxlWM681JIDemz
p1uHNZbNrpPCB03KN77qR9ZBtpgsasNz60+RLqLiKEjTIAtAkGOIZPjT2WL43jOBWC5bpus9pqzE
87NbHbBkQ9FO4G9+miU2iF+79m3YT/vb5gdVAxnlFe2t/fSGS13MItuoUTqhJoP/AZ1G2QMOmLNt
uLE15t9URBjwjGxCBhANVWBg4BhZdFZ/SkEuYL8BJDY8skQhDcLYpO/pDSCGHXIkBTtb4PzWlccB
3Q/d3qFeWMqq1TelJbPVQvmT/JGdONgR6mo27qrLz21HpwBuKJWjG02sJdKLlKce6096m9jNGdoe
avMUsyEVgMcfIQnujD72NFFJHPI9XCwhMKM9FPfbBXcJNjc+LpSDv8bTbt769Lj/5i4Wri/ml2SV
ERSC60/+SzVO9MQ+CDLQi8i0AKYIF81sBVkJdk5GMNpEHU9OucjMJAd6TJbZaNcRmDOCu+hYUH95
XOj+GYCaMJWb2iCCgBq+xs4bCAYLngrcqVyD5WIj/EF/0MJ0d9K4E9DKiILQM5tCKUbqD8Umh9G6
YaFhn6p3dn+GAv513h7FfOmpcTnoI/ho7r+4OfQ2fWR8dLSKSwGx6fCKGM8zSFzgNXsHNOXh/vnt
x+uOUc7Zl8OfERHiGkzFwCnQaBDKLegbtW+/sHKAnweqRb31ON9c4ovEZvTiNAF1FXRXZggN4GsJ
r622iUBQjJp5NzGezVzpPCzpp/mfRFSB0DagGIIAjqNCibjaX4HJYz15vIwRpj8hyXfCwgJMsTvk
HrUZisggvzwBJoXFp6MJ83qCWLk5XNPVfn63U6YqNjI6QEcgsH65zyNUEreyQ4Fjff/N3dbl/Fi+
eHo08MecFDAWhh5ALsZmsSM5t0dTTGpM9QzreIfeTQJBp4umJzLT9OmAJGL5gQvDMbwXewTWHzYq
iNy9dQ76WhPwgVtL5+buMrA/t+3UHZ47SuknJA+0+2+2elrIENM7AfV1AzD7z5Z0TADHcA2pR9ad
dsFqkZuDbNEcLZm6ZWl2qgkJhwnM9sUYEjIt7BIiOO+PM3WFy1zcVRYuSMXMXCIYlIgcFAQU2x2o
OQaO6j5AXGP8IGoUxhMBE/KSIfW/ncxehifjNetrNFAPBya/AtoHx059Bk7pGtw/Z9CSaMbWb5/h
0hPTCsjFBil9SomZ/huijyMKBQxWcERyyoJPvaWevyXzg9h1C3SPSucsmdGVCNGqnVKzaRxUqc7U
EQHeBtf33JqDUln/w+CivPR2JglEXjiEEfe6sCAJXQCsqnS0cMkyxr3JhoWbSvzk8mH+Hyrwu1DP
oRLReaUxP9QCpgl3itIvCyQvEVsI91ez9hGj7gTUjAVQfGTtPsBtoANEBGGwBuUsEtp+e1ixNAxy
q7rb7RveLjO3pNcq5MdBH3KLROIhdnUzK8Aeg+bhHSdoSUDayJxFMgIvhUDPQiJ7KWOMLqrkYTDC
JXX2RUHHw8hd0uncAvUC2B5+xj392RdmwU7lcqaz+akdVKUOiFMhKZvSHmJt15/aRmzcfI7EHKAk
xMB469dDFok02m7o5yc36+6raWstwC1HTBpMq7n8fzcIw0UeFNt+9oRXm+JUGyH9y50kJeAe0XQ1
0HvtjPoAmJM7h66Lw2AhZGVMF3oFSa1brR2gCFqse9VMi4BoJCOkja83QKiRzt1IMy3Fpba108Ji
n2hyoDxKYZm+HbJC8G8BdCHrUbOgCmz1I5srrcmjqsFyJ6i/eNws8rwqSGs+iessIGGbXwelQkRy
AzKRPn6cLzp4fOqOPDm5du501nufLUVA0fg+XE0A7ADvSIi3GCOLpJBXBNdqjlKRCLJyWiECAcKQ
129MyYY9T36wOHUETTOdGFM9PZ7OC+sVsYsMKNZPUrKwlAsnUhB9OfcnMb/BK8kvgsf5m1IDflks
iNmbde523bYM12mYHTDO1BFFBf0PjUC+J/l1KRfBMTtTFKY+9rIaxCku4tSP9Yqn8WkWzVpcgsHZ
dnRw6Xsczi/9CKgZhQrhTo8UJWidpxBOYSkBuCI73xQ0N6CYcQs8BDrUB/d45AzHWloG3AxCPVkl
l3dnzz7zcjel2g9nLgnktHwkRwlxSvLqx7oZO9h5HtGDZDNGiR7tPIBJwN4AD4me/8gSXRBYPWgE
rBqTZgLwpIF5d6gptjbT8JtmPshkk9x0IUfy4fHyOBJb6CM1cxCs9HIYf3Gtq8ZLf1U2rDUsZLVz
rkOSeZsX509dbrtk3XsoBO5pBivhB3NreiZzmTYjYJEabICWLR/OJyngOO4bdhvQjhfyEiRjYq/U
38HyGo03Lwf4r0FLBw61Alde57ZlPti0N3JLGniEirn0BSA3OK+QRiHRQ/MUgNumPT130K9e+2Mc
Yaml339u27tFAHRA1mzYwWyeFnlnMMT3nfWVAc6TRyx4pfizSKbzYeX6NS5SWPeXxwIJX9teoKkA
LR+nD1uGlII07sRvsZc9o+6EPwFaucgjvKisa2H1RdFGU0M6JdMNBCjQpeGb0wUSRip1Z5fdAAYE
JjI2wswtAfRwCuHVD7vaAgknO0RYQsUFFidLQpVejOnRoQ00DDvFHK0GCKwAj+KQ4csLK3SuSAfp
0gxA21qqBuKvoRye22XajayX13jSywkvxgz0Ta/ZACITIJRP5+4crXw+ZZ+en9lQJfT11bmimyCw
cJUe/75cOPNLUHMC9ty8rMojq0WMqvGyxRccsPkAMxiHGWceN5+FGtITVbhnCa+Uf8mMLhZ4z9Vg
qZgD/xSCMx2T6Sza37bRpIHxNwavgHz2YI7DhxRVuebhrNl9Hbbq8MSvf7XpbWXtt8J57YCVTp6M
Dw9Hjbdf9sXa7nPT/raP1Bv84qiTGRMDySplg4LL2wZwT58SsXbaX/hz7T9aVAJJBYx3hLlJjg+x
WHvTp6Wn+zFg4Q5vMNW07++si+QwS67pmAJNODMYL7nlHZefFYfsnMl8uFQ08DlL4Fq7P3dg4fPT
/ftdqKdFvO2ITRpQMkRX17ejQWdrkZ2Geq35eVKnI6BA4HIEzqd5ObS76TZrALthrrrTdZUwSkBi
/99YbpIGGV/2D2CxfQUIovWaGYgwwU4bmAj/seOzbzHhZ+IJFX4dSCuduET2Gy2fj/S4d6QluC4w
aUHhNP4j4KyKA3TsMey6Qttlll/4tce3KoV70CNvG6PuoXZLerPTyb1hni56nZJLtWjNCAMk/Awd
xcj+smTYWffamhneFMn++bZzuH30B5Oqj7iv/C7y+/T4gspuE6/SJ7I2Ccv4un4dYKA/YA/F9dGC
po7h3yQE1vLRlDkhIcjWnA4O5C7CLCC/ZhvJ//OOOlTEDT6in6i0L1slJuKY9O8vy8a82iELMqxU
+n/7uwe0eJReAgYyi7LPMsvup2Ml17vziESCXOTFds8eF3hUkCRrz4RKIYbXcOVtVI8vho1RWYKo
dEZRnaWI2Ej80VfkDuHXR1ykEEIYKBK42zHaX4W+/VTzd71gzOECA64ZJVPK85ifMwhMkD399OCW
VLywXfsk7EfU5Z885yHT26X19BrMdwhnykfnlnSOzF7H6N2Bd6ktdJwZuEBY6gHDu6iJW38DKydr
8Z4vczRGjnGeUfJgwTachjSJ1myH4qChWp9FtuloCDTuc/nRWmeHio4CBh6+gTC0HKC7AUxIWLwN
POYHjLUL6e2y18sNRRd7qOPRaP8Qc/b1aug+V7dwXdl3Y7CAxG+T2syKLYBH8GWVD6gHNWFdIAVx
Mw3RJ6LWNTR7zXj1EUPpXhitcwvwNwE1jWukC2z8mH60I8F0tbehEIE0LOKLDUZJ1qdrNVD8er5e
3oxPUp4edJfd2/y+IiLq9dzdX+eEQtIWi8a8sWfBBE88ilaXlWTR/kCUVAFNfaa8qoaj1dXO3ByT
50W+AVBuokcw37sX82bsa6Pxu3lvoLGhZ9FKBeqq7sDTScHCnv7sMSTaFKs6fJ6oA/mA/4WnBys9
g/QEJIECyeLP6XKwh6+/M0ALgpoSZWGjrRHYNn4GkYlYjGletOXAUOZ/wAsDHGJXcKfm7Bw56ZIs
FeDHgpKB87LfAM3rNXMTK/me8YHf9C29aC4bV2dM0D3ftT0GO5uvorG2mFOrWo7XU83+ui/zBwtg
6233DsGKBqr7mF/37XwMKaQ0h15pHncLiGp+0gjFu2HKdhvwm8yiDkjDBvxKckqeBBSuDaZOazGa
nNrAjGLzWoL30ElCEGcJGL2233s8OJroICLID3qw4601euMTIcwZ8eyNQJadGfTYKYL/ilvnuJKW
2Hfc0hlSAqBLLoVd8nFEfnKA7XhJSO8sdaWAhQk6/gMzZQ+H+k7GhzDIA+hoBl4UQEKffgUH02b0
mcBtAOe61OcBtY7Ma9jc9T/9bV47c+qYUxU0KN4kBEBxjd0m25P/+ogcGvcDH6rqWdDYTzaamsvi
ojWS5g2hg/jxwG7oB28Ums2USMAnsDFDDAyeLAP9cFu7n+S3utpYlcIhJ8z75Zn6Q+8czVHY82GX
6OHkQC7GxmRseKg9xdxZF4q1PrN7Fk/Y+CbDBGuUDMhLVHCEpz8jD1p71Zkajy5WDUi2BeYPeulv
j+bHufiUEIHUtk4J8GZmvOKLG380MLEsStEtILjM5HWHrYcmgUNZw/MTOwL9scai91b5PPPvoXBd
kDLmOLlKZmODzmMItEC0X+Y22ooYW/hem7xiBaiwdT/c3fsZJDSxLMqM6HJ4n8EFfxyXWd/0Tp9u
Z/spuIPCnBnbnovApn6w4XupNrYdK0dusRoTnIBgd+lYYUxGiIuR8u7lDYv1IzUGv6yhZ8aLvkVo
pxhrHlqgiF3NjCoe4vSkF42ghLQGXAgXMHXKIoHZBxgyH13R1Td8gyVa3jxfWUTeByooOgeILmiI
tvbJzBiEvyzXT5Vpzv0ERmxeOOzFPaYCmcRs+pd5IhJoctynP2TO2RjSYBXFrbkaBLiLpl/Xx0Q0
O/G3MJ5f+/UylpiEbAm4eLtKHhfKgTTIweHNJoYtwUtBAcQDVZO3ruSBRbrfF099L8cUnpAwBTJ+
mZnE9MPF61C7JjSoHj4H0XVdG6ULoA2rh63Mjim4hqoDGsnHi26DeoA9gs9qDKnBrFsLKDQdM+2+
zTM4Yc4ASlh1iOXt3W3Z+WmdpGMWOhAL6iCUPIINzuJ683FJZ9bSBdwyZV3/YT7cgfH2L9EkxF/p
XNG0JXFcz+aSI0S6zElQOxRpfsrzABT+/L1s12gJHT2wQ0fQ6xlrdtjOrMIdMjs0xi1bW6QZx/Nh
2rEiIF2BOS4lxXO+vu6oYx29TzKmQug2MRj8T9L4YEEKRBv+RRdSNOCeIHrpChk068SjHC9YDb4U
I3V4k4t3jN8AKcqNtArfVjF/PgLomkNT0Yabcskcmz/csQ3PWcs3GdmeLCIBwzn6mgC/cXAHCeSy
5NAcmKNzdF9+/xg4LuVQfUq8A3lLtFyUK2U79UBSuTP3C16uNgDDgWFPuOvTn6GF9qZxDZ9LFluY
nQ9DgI2XGLNNXOK0hXKsrEdZb3dr5AOvFGa0UaxaHdBibIL+mtMjAHp3M0q/tsRK99ySbcClBkU/
dcDE9tQWD4qLhZ6L6y6qx5BsZNV4LMY/8VAAzvFW1hmkqtOsuCmIB5p5cBk5KokJiOEubMNiNfIL
9l/knkYGfZR1RRYxFA2a/ew8uRmVicXOKD7+HAFI3kxKPkj8gvZDp/3vafYGArQsBcDTVSgSv/IW
88y/dv5iMIJyXqtClPjifFV9AJ3wtXpv+Xe1PFqj7Wej7oCA3yPCm0xj6wQPQ3Ga7dERu6ERIfB+
Qn4d0Q/rBaBbaKpY/e61RfOkGIQFcLmH00y1if2AJHBq6CKgQ/oAl6rBbQfH32BK7OEKONwR6q0S
bXickIy32YHNO8nbB3h4GyKc9YQuANcG4OIO40OBNm91sOZvFywn2+xK8OcsPHCfb3a6nHpw232o
bNdsA/DM8D9hPR+uMaqBQHO/a01NixgBgikBdkdHWX/9yaVB+lprP0icMdpe2tu9gbQ0pQ20FMDy
3yWkpoaFwKVebhSl1u0fC+RKrFk8gqywFRSeaskNwOBxCrkM4PrNxJvRGRsI+h7nDwNsPm5hjBuX
1olPUofw+GNPfQMhk51KaY9lB2mdHxD7UKXARKFsIU2dzmAFbfDNMMttheO1W/98UTQFEvJkhzf8
GdworzCkRiv0IzfT+YsZQM98AXxNb5yL8Y36TofrCP8QaTN2ybjXHN3327wtqq1ygHy35/OG6xFq
z4ITgGCOIZIA3EDmVcLjAIj4RW99bLXZD6oi9ZuBMX3sJ7CA7jrbXCx9gOjN4vFeyowykTbFMgNQ
F0NxKrrwP6LOazlxrdvCT0SVUNYtKJIzxjcqg20FECgL6enPt9z/rlNdnUwW0lpzjjlCTkoMHYVf
z2BdLpmt7eK9dX7Ps7en7OJ0ipe4W5AT62RTPCAn6toieMezaPxBrMFQAMJbpEtcL0sSDmiO8gZP
SJE/gyQtxhyDBE/KmT8GdpTOITHK9CDzm87mjWga1fkG5w+ah7B1SEMd7R5X/LUb8BkGM7toGRHI
bjhNG0ABDg+cHpAhabYBUCQVAy3PRI043nFVn+9j3BxFCJqJf5aTMMNg7nJJftqxw8vomxjRsLXC
QtlJfvjB2yDN5gip+CYHHApjaiLunZOYxPMMO3mvowz/vb8m3YcBFtF/q2t53wiG9IQ+vEYwi6Se
a8GlNLpjRCis7E2UkKVTfTxP0caK1vpC80Yny5hK3xw8dqIrH2vM2Kj/5o2i7FS/swUPuy8wkmGw
4HabUvJy9SNVUUGsILSn2tyqXXSbUemTHz4dVoU1IRsWfJktC5OhcB26MQJwiLfh572Zcq7itPEl
Xyo3Ory3SEbpbq0V2fGHy4Cp4+R9VQPYWN/hBpwh2pos9xA2qa0hTl54L8a2cus5/n+L0GWEtzE3
lc6AFEnJCYt+wJmlxAVQkgUsTvVmbItE1GHaBP34OwfvCzmN8xPtA6JacC2ItGlPyIphAIooXuXq
b29ATE7kqUeeIFECWPdEwu85pkE8lw4IS3nOfmQwijF5EQ6wITTyW8iV3E6zIFxIhGQcoaYmZCF8
dx6AGKepe4NkOl5xqYMyMKgkDeg1efy+tyrHyjcXoY/0KD9hNcJRb1WXJSPevezyyBqHuKVe8vEv
PLbMAgTSUFARxoOdyAFg6YWTe0E2wSsCNDrgBYcvEQBQSrvLvC13OCf6C1x1Ho5XNJGvaGpjG7xs
jFZ3RaCrvoEnrzcB41PsVDpSvlG1hfOQY4ZFz9nawVvWdndlVY+/ylzQfDWgIkUo+m76+vk1oDV9
wbcEZ1PtbjF0BIQk9DGIYZcoMJC97tn2EIKxYM15SpZb0Na7x3T5SNZMCilHW/YExDjxHsQqPIQX
ENYc7WHHSAyJMldx4cEaA60KNOF2MnAGwKtlgwr0i3rgHSlLnhjuGp9+UTraUj2QuwPanCyt1TsY
r3VmAIvOqYOHnf0Y05G4+Mf+taPrZp6LM+MkE/Cz4p7ai+w9N/EGePckOfDJ+DQdy4qhCQH9R4b9
0qSBv5kYzN854nuktGN8YkGRmaTKF7TDnKbVZXRMUaXDSld1RusU1wxnXdOOtqHPcsm+FtkxmKQx
VUrqswlq/PweJK3H6YSro6ROVXVafplQkJiDFywHnG02wwcwTcI+wNDfcybTIHgldjxH8LdKsKCe
hChrDl7BIpXk5dWMI/CdJzKJYf2quJXgzRdOAetrtAWRnyXo0uveRvzSw8sQ5k/GZ9tjlcA2JVu4
DdFToRYO3ZrtGrNXYOzd44vZsLwhQGmJwjWZIJYjX/qGONWaoBm5IQYm9HQhobEQbvUO9ozqQfkc
vBpFHqvDIlxjQI13J5vJpHfZhyEVsAMRXluli/sBj3FCMpCaSnudIXaxKU8b1u0t+ysuB/eDQaH9
kRwZdRPaOX2QbDYpyRYgic8T1YcuMGiDsTKH1EMDR6XQVrSKsfMGXW7LxT30o/QqK06yYDW6/0kB
Ww+EhPqmXOJ98HIBjGH5lyvIIHj2sBS6aL5mUe0gzmPn1sNZSm0JFd6t+R9CmKWK00QjXK4IWyOA
DUniF/GD6qKErN5Mm941vOKgUk2YezIDAv028igho4OyAmnCMD5ZMomAuHxnNLwka+fINy1v2N5Y
nags5BsVS3kX34L6MWSOibt+OHI1PCeVHaLmYhSgaI9Ku3ugoocI5Azw9RUnpFxGnIfzKseaN9am
/lva6oCfWEFAmUeMiGoXpwrDL14X2tD2C+8xNNfWUf9Gr1SJKjnCCv8H8hkLY/KDAP4gyo96CaOg
dxF6rcY/9ZbJ6DT6HMOrJkLDhp7kKg9LnOULXoKC9e0XjOn2cFJXOM6Xu1mrUhMU0HVEch+T6fLv
TKXdMDGxZHEjM2W0w8LpeQbxzDkCnEjKGp3b8bUY8fWS9sugp2X3d6zBrQ8tJTseUvTn6GNhMmQf
SWMzCsQKgMk2gYXamesbhysoH7m+bH4g7jCfZ/TFpYQZSefojOTvWFdMeSsFpB1k6bi2HYkTZ+gK
PKhVcwx48r+BoyLcYPApZwu4mhdA/Mbvvy1muZgcosghYQ/2OChFujNHWzOfIHsYs4U0Lp+EspFQ
3e7N007lPTIJ7pwTiCn2XHlTX5Wdki5DajIhnkaOgeqIYq6jGFXZ7LlWtfsMAseNx4yO+GTG61vm
xZjDYyD1YCwjbpMoubjTi1PLGX6NLdUcen7qaN69qP1u8k3Zsj7dZWHsOF4hPeB7Rnz6VX0QDm95
UuNxavND9UNe3wMULtPOB4dp/PKHd1w7I+/4RneaG8J2orFHy+YSHn7Yu7fnM8vEa+yGcNrDUzHt
FLf/YV7ORPDxCpKOHG+bKQi2r3Ea9K71yanaZoH1iUUD+jBc2/oN6QCf2g4Xza0yu90Ddkn8fOCa
7GHfPFnWWWRjV2HN8ips1IBknXzP/ErboZvD3KkTCq3wQFWJEq7mLZIvPre+oM9Bz2bDzd5LCNaZ
w4SQOZEojALmLPaAJItMNb7E4awz/GOkPb7Wc8YUOPvNrGnzgexixsITw59wCAMMhSMJSyvnKa8e
qaw7bPXwDqAjjZB3ujihIkArsS+7/whTDhf/eiz51OANAZ7La00RnIdzduL4SYQQ+MhSIfiYspho
FhktacT+E7TCRm8ZD3aknNno46vW+yq9LbUOBujYKZM26ZvkvGVfwhsSh+n0d5yhRyQ6ZaLhldXA
DWACNR+lS1mCwSR2f+yuc4LMPBoB5KDeiKgJjciNfmJVrjZT0JFMLH0iaQswz0eUIEIVHksCNsc3
b9hCJdIwQukYsQ9QTLBjcwhgPL0wS0R2PgjyTPFDxvKlPLFB6vt09aoCRk8vwDQSy09jtw45vsTz
2CU+THRs7xUefXwrDC0Ys7G0sQWo79XjbK00p8D0rnRU7A+oTwBTphKjilk4JWwd+BfpsfWVUQfS
SSKg1aYRChqhN0EFi52iI8hzTn3/RfRnHJ+Ag0eGXcUHyzRdSqj75anHFJiR89YgkorMJXSMo0+u
h9paDSsUfpRf5ZnCrQOv/GYQYxUuys2ht6mw2bcGHBTHi4GdM1pyqUuECIjVl32S6SkeLhiYoFsi
sgP3KbZ3DL35FhA+ciQ5NhOal3fjMvsV5wGoO+eIGGY8T1kA06rFzwB45P2GJRSAggGc3PU1WUvu
KF+U6OzkqVYgxZkp0/DKvV4aFeC+rcDnxuWq2uQ7H3Pn/UWhgDq9DvrgItAidzWbjmYv0x/Netmm
o6a3Ryrejr0iXGsaC9XkybYJlE3CiEnwAykVWEc8R4sJZfwOrSRfN67Iqf/8VYDO1Gf7WQjZAkZ/
qItg+yNgHJnIrUKCTJ2H7sFMfgIiMmPAEA9tHa0Z7UkU0E0NpOGAGVJAGRhfgtGHrL9QDAq3/oZ+
IS0aAqRwSiEZl4GNSl+qBQPNQo+XD2NTWhPmdyOf8T80EGh4jRi6GvGlPTO7kdN5wYhYDfLnB++k
zn3IMW/s83RP7nykXkzIwhMc3CSby6d+heGYMCscHc2I2kpEkSXYrLkwh01MvwAqfMa7pOPZyYV4
ce+UIzMhTRZHGoxpwFjg7SfkZHxZ44lCsXs0qHVvYFyreK66Ync96LtX6cqYsz+gDknCWp2taBt9
jXxC/cY95BXhcMccnwhGobLKZ1Huwu0o7+sx2yhcDUNosGcGdDxl2BEPgM6Xs7MUPiLmFrSFMCI2
wrVCXYt9ZKuupbent0HD3pPTPhjVXEqBQtTVOF0rY+wMXkTa2tCfDM6ugpuYdeMoHPMykrqy5OOo
OzUDQyTrQKYCljythr8btZWrWfCO73QFmK5CAMA1GNygx0EPhxBqTh+P+3fiYrRoYkpnzIKMs6dq
4Pr6REdjDBXLfSBl11d3UaNfmHDdnYSL4sgWrbE/QpkwgRWxqI+xUIp9QTqFDgbRiy+YJfeef4Ut
TnwbfEKf8DPYKLQVpxJ2Kwt9LaCw+NIBi0RTmQaA2WC+jhl0VB61QqXOYKXhmghhTY0CRGfh/QSv
SdbOzYP1rlsWFFRh/BOTttjAPUpSNio40xDgUkTi1xYHgOdQrmuoxIm1aPRVBCalZB1eB+osqxiQ
s/HBsNEizMa/ockZpA0b7QqWpwUxH32M7Iwtt6EisVxC1e8YUxrMSDw4GHxhGhawFnZBotNMcASC
CYjlgGBA9joznfTAUYWI0xnw0qERhv02LmePxjHj5dB4yCSHetbCya6wz8PkxMuq5QvPNxnZeCDz
gogfN2k7KatgaGYJuDvZIYktP1ZcGeOXb5KqwIgDIgOMzGUlTcOZjr5pNUAobxdIl/UCcaer6Lto
Hur45Ik4OfJ6UiY6E+UpAeotpciN2tsYZ558MlTLESvfkYAfbTQlIxz6bBi8PgisEerJFi7RG0qX
CEk3e+zYJvDYdfzpUO1iEHNAczxgcrZpTV8+SbX7Js8NJzcU5lwhC/RJr1Ns+FW1qOlOeqfRXNJZ
+llFw4YNHQOCbUrk57yZP4Bq3iKoOd42mqegEOUyZrdCU8iRPTOLSpdx72kbbTT5VS7GAVMET8Ku
MVzGqS1lwTNldmesRy5e+twH4j0TXfkqQ9H9BIseB/DnNAYwE3VL/BxW9pQWb9tY4HOPuh0pRjDG
oyZg3spzG0EOKrJSwmDMuo58nmO4hvCAeR3iXaTHj0kagOpRAMGRDC/We4KmbosEy8fwqpreqFbf
DO3uc2QDJhyvONCTWZfMoLgN3hMePOcg058sJxw7DwhbYZ39JECFHGiq5518qjIsF2aD5jS/qTWR
4F9PQBJCJ2bX803Gcg4e6NHq/UFieLngdD2+95DokCsiZIAGDEWQXphOGjVtJZjLRG9h30UT4sOY
o8EX5sdLw7F2N0uYpFIygelRlUtOvHluIHXkm3DL4uQlq+oTqkx9BRr2aYAACgT4wW7Oss+5w/zi
Q3CbV2Osj92EYmKGfAWYr3H6bXpA5XW33eyIfdQVuo2ykj7w9yXlqCPvFxuGlhkbAMVrl6TfUPnZ
Ee7KvAQbxUMSVz0OjAtDBjY3MtdFd0z8NCgXw+LpPmXnNZO/ygBZszwDfZu/8Y5C8BRAktRfuxRq
LMtxHYgMdthlxopEwm8I3xQjDS6JgCYFbJ7D6FNKGE1G6+yg+pKvzLDTjTzqdnOBth/fvAaZruLT
eYySSzp852gkIWkW/RZz1uwx1xCJQODcF2zOkMAxWMdh62iQ6kPU3SQ6vb6EN6lcTF+n4tfM7A7r
w9bGzfvVfpYYQtWCceqSyGvhDDuplpDHjReKckGeRMiuAUcyhqHUOLf7apng3PYp/6hf5eHdTh6H
trSVNUyavekpbrQrUXp/tOsHMPgUQJ+imBZD94arMYc3m7rxtHPwxKJYN4S26sGC8o1e+AfWBMwM
c0NsyHDm9JTk+bpdGDij2/kFOuj5eekTQbVt989NNmuv2NvpIpg82RFjwdEkMfZEnLvwffwkfUNx
74wDphBwXOS2E2M+9ilJ3fpGTjPue9o5XIzPJTpzjMvQkASx7kG3lVEnJU5TueWmgNcxxtCvXsCi
KzfP4MoZmlFPC+mFim0tb4x48d6jGNeuQ7qOTKcaTWKXSnQsMOAwdW5ciTgMo8lObZMr/Tzgmao9
PvJ5y04rIEz9uUj1mdXditZPWp8UaxwkpPH83ntRLPiNGoyTffqRErJGn8p8AqksCVfzfEOELDgp
c8UraCXCTSzNzD179gV/FKSD7fzOVfneZlP6WcJJF5CX5oqXbEe78U6+mZfnub1C4v2nlsG11Lpy
FUJtqxs6aDAj+ekCtbqz5gMrDNGQYMEd2izJguH6SYlx0+ZUOzMwUiEkjW0Wqg2cCt8yXSqAHiSt
hnA/bddyeXwzJJ/cV+85p8GhX5LrQnOGjLsFmYSwycV6lWbm7OVJ7wmM7sVVWEZabu2S4jvn3bMZ
sBOYsQ+lwS5tSsIBik7NAkpKvTPQIQ9Bukc2u4732oQGF+qnH5fe9cPcMcAEexXwAQ0t4IQqRiYm
YFkgAKxYuBBA18f2EZojTtgABMMVQvvT5lv0VdzeOFvFaWNLn2w8+YYlZ7hC83fodUz8UxPuSFlK
mH31CZ3ZpQJC/IFg46QGVKO3dr674WISAG1uQN9L0OwJ5ve+tooZfJL97h6fHkP8OWAgaGzHG9Rm
Y2YayowMBZ9Zp38/sN2fcRHSnd8321Hp3aF6nkcbolN6ffb0UsYqlp9daFja35vhYQ4j40Ruq3/2
QwmDQEgoTsJ8VnNlm+oxg2ls07ajRP9k1GvBc2nOY3rWlbrSLmmeIXNyGp/CjrIcPc00IyAy9cYw
yVJbIYBqdBhRdIO2kTPL6ykTn+yaJ0Z9xxJJx74/P7ePbYv/JkwDye6YIHPmmJNsPRQuFdOgMrUt
77e2OzAidgkF/vMK5jRnYst2h+dIvRu/7ar1jJFTY1U1YB4a0P4YfHfzEa65a82Ld4ZXWdhmMtmV
/VEQ3V3JT8ILNJWQaemswxH7h0jPMZ6/SCivauE97id2Z33XzZkOUyqarkmjDwfqGkk4/pP0Mw2N
2XOrHTV1O7AhvpjlTF5Y4NC+JEtEHfh+RS5po1Zagon72XdT2WoNauBr4V4pSHT6qr8aGKPUJ/Ey
ZJDR2eZ7r8gHDOSlATmOtapAzs1gkA/31+V598tfKrm6I6kl3qVYHCqnW8384ME4Ey8Y5ny3itYM
gi++OpB7A+wWMSJg4nYhrRM8iLXWw6h7B2isugwZcWVQpsm35D547lPI9YDR8WXEIThUGKTsmiem
aCc4fyDRhAvcZ7SQ9S4Jnifm7pKTfIPhxF9vzIBPqjJ9GDbA7OuQH3vCK5j9Tu/Er0LMvMFleq9k
qPNzbabiI1ug/TyCmVIipJ+57GYubJORNh32xEYbTFeqTxglxNPmLqcDJxC25z8Frktb0w3X6S9W
ZBzAGP7q0+ETjIrT4+ngHSbfCHwqFsJrZmthqMkkHYRWdKIx8Ud28lG+/XhOuhWRzeXO4PqCPv15
v1jmdFpUNkyIHHYNyhj4Se2psrVyYoYEU3kMwIYVrTkf90O6hJFTSBslo8axUM4UK6sE1Xocy2Fd
1gu6Y4xJ35gSMDt5S+sQX1cJ8LL81tjnHo8gz1fPl8jl5fRFuBZ7PRpGifIsFNYsXwM2aA+sAPuF
8scdwY/3SUdEqR2ucHXTP5QBYRp517te2iRcpQTdneoXCw4+pxRUGf0dfvAE3drvv2Tgfh/O77BX
OP/xCnt9Jx+YHamMUdBcrQjG49WU49AunipKlgJY2Bu9Nu+xxyX0umUf8GoJGClHjppg/+/F8rZH
kfHYk2sKdsTgLzHJ/f3Uo11kHuP2K6NEyA+mGYQazeXmpe+qxyeIYMR/Qevf8xQlvz4n4qOxPpPx
vtFRxzTXrj936mn8/pIMuHuP4yNaj9pd3C2iEPcAPNEeu3LYtnHQDAu4Jy9+anWnod28RidDRrOC
QOYxnEr9K2xucgzLA+Vs/z1U78ku5nMXT/D74dpnO3W8lzsEXi4OXFmG+U3od8lGJXmJVBvDYTzN
7g0fm7Osipwaii0hHgAMxLC+abe8fED24A4JGbvEUgVKtZCKAKQ91efGgJp0WoFNyV5kBjqEj3Rp
wEubKqBiBouDTSLLCHxoRB4SxC7hg2UIYyvmJ7hhQS7gSWEA4LTDjFR5OTEg5aUjVp7ojN6OC/Gt
4IzJcLm/MayNiEGEEwE9l4B60r0QBeDFzLT/wUYs/LUw63l09oiIMcuRADrHM6OH7nPCppiiCwYF
oBYRlQ6vHME+QQbIqEJZ8KWbgJ+Zzdgl7Z2BN8KuY0zRsoMO8xTAv0YvYCBAHkA3hmgCOKx+SVUi
5YPxjfx2BXjInKqzB91WcEYa23kmhghVsgClUlQi8abhQO02KamHEmbDLpkWBuMHoLHeLtvTAKe6
t/lUxHBwhJjGgN+OpugYBhmdrcNAihJCcnV9QdBcCUz7mtWNG0J7Hc9pgjkGfeoxh6XK0kLiIdxU
82D0Si0qBpfqPh3N+2hWxD4+OhhUU/j3ox9FPobK+Y03RHx5WBdgC7M7NDKs3M3w2Obvk2QuemPz
xIwFKkA6t3Zv01UxkqaYV78AH2IwRrRmE+1lM8wnm4OMkRdZmo3goQygnKh61vQKNK13OI/eixgN
2XmfESbFaHvRwFNTi/oA0BtdXsx27OVsjXvphykgFQx3pIkqRA3+2ONogX/V5xLSjAhET3whcB0Y
DB2JhTpGS4J4dAbYbjgKAC6fc6DCqD9oGdEDmv/6TNEG3nkhToePfA1wcX8jN9m9llg2zME64XA2
hLc4GPQkwKLQ1LogfgWoXQvvpU5+QqaozCEyL+LWo5FONwDaNF/MrAmIBtKA3MMbqEsy5GlaVz+s
DJhR4jhHxzCaAG/7FSg4Bwo0/nltCGaGA3GBEwATIWSmHQDttbMEXbSHDTowJ+ALW9yW0ljIGBAf
KDshci0BFWzcYQcKSgNJLphrMPbU9fP3yayc7MfnbBCe1TJOZvraYs+/P1kE6KljPf1Un2KozkJA
dokFqZnx4LJSYNGqDL+fc8BdEudBGwsoiyaqc6EKan5ggHSBgtUVYxkIryh7INM7kEj9GhfCHgv1
0PjspJ38b0h7SQA+aRABU6dGswB9BpQwXpOvehyYBDDJNHgwC/0N9zmRO/rsnXyl4kB7MGHMLeaj
12RSB+tg1zMSMb8T4a4RHZlj1sxtxuoFFgGj9TK1gBYgtyHBNCSc5ghI6ZZR+KsZlYNlAjPK0WhW
ke1b3bp7kK1eq4KdggSpfKX/5rXTRx8KpKru6dyhzUWUVAEl1iSFHYNPPDxEaMbRB5lXsYLSH5/A
6cAOyIDJwIsXQ7V1pC56ZBljQj8io5xRpIyjD31E9UCkCj5NCId3+h0RLUC8YG/VrZfBETHYWbsT
YBtqLyptFjmGTxQz2ENgBjUgl6E6x8UXTBxo8ZZySmmvCRjovx+CnZW/jcb0inanZHaFKVkeSDNj
32c2uUm0++CU8qZg9M+iSe7E2WJt/qNkgB7VZxozVg/6JF4Zwy2moQFLM5nV5dh7z6Bn4RyOa/2s
utF2syvcQXvOLwgx1EFvUk1RIIl6BPzvkgxnNuv7pjjwu3aeYjKa7p7oCCHEoY7e4nzt1SeGXfo+
GrnA++o3XYatBuZCD/BpDjDZmqfMa2zwf/z/+AeiG+wYW18PoCf0ix8hj/XU9vITbgaCi//MWY6R
h3IIDZpjLplGrBq/o7mEJzGVOD3BThN5TivGpTpFjBDbt9eUC2jzF3vD3JJ5JRd29kmuLRQATmkW
A8hAnPZTbDjIPiH2Reh6wVpfIKmvgNAd7oUSEiEqvdyjcFBYovnHImqCXu1OZAW9KUo1clSRLedr
od27z8Y02vwWv/x//1P8AkXQvFjeZ2gfeZj4899N/91dEUBB5SkkBvw9Sjzyf4+mFeY5//cQfvbv
FsUXr3KfKeiYGTNxD4ar/A8B+f8eq/iKj8BUPOD596d4+v//Nwtr4/Gi4mcgTNxL8f88VxpPPLN4
J/89FMx01jKn9DJEheLPMUlFjLSNTYJrrPy4pUhl+ZF4gcYj8+Dvt/hTJbFC/J3zC+3pWbHF/Xhn
trivdMRri4hAfokH/btr40k4eTUeanAvdx8ueJ648f+f878732fiFfkMf69LBgGv9u+VFFri3G03
7SZ3M8f4e72cW8XPM6fbib9VJ3PAunkzRHwotnhrJvyVv2eDr8DKzRhrBnqhOuJ21QF1+d/HaDyS
5D3FFncWH0Q8mXRsPKLa+L/ii6cW9xFv+9+f4r7t/t/9FZ/xKvepuE0clJx7iecWt4rHifv9+wDi
Uc1OPId4ffHxuHvGg/69+H93FE/49yY5quRrH8WDu127Fk8vHvjvk4uf/nti8VH+HRnBCzgWETvC
vyPCi2/Ey3CEUw6FYjNq5OCLG0cCdxHPT1Le3yuIDylukClg/v6R8JmgPvFwDEA2his7w0E85O8N
8ym6XcZDVJSv3A3jOIIi/h7x35v89yHEn+JpE163hEr295Qk/PJj8ZT/XiLxxb/eB75ZXlC8mLiV
yAK+b3FgxScdcwpxdv93sYjTTfz6e36MDzjtkxnb+yF3cgf5Hb+HHYomELjEi/iti33dNwMzQMSJ
axgyesSu8boFuMqW4mftnEH1dzs3CTnTkQOmZ9VmBau70/uxrXDyS1w8Ulh4niB8BLYhlsJk33DL
DLW93b/Jx3jwkMjrN2OPstfLf5WewjuAJgEa+3ThqlHV5QS9sZVzmcbf9xEQ7enRnXqkL9GxgZPD
Slr7SBN98ace5NfIQ7DvIUjE+/7/f0HdxeE0IYRFfLjEMxzxC7dVXkr878Gt/2779xNmXh5O88BX
zM2taiMhsRq+4LZS1BYYH8tULmtoGxplAzen1Uoyf1/xJs8ClvyqsEtYtUhIAJelA59YWlPCw0Gw
jgTJZR9SvFONAIKQ6b5X1aGATDtlmJNCvYbku2derMzoEJ9+x1gLKhotTzFhZ0ClPVj22DyjEIVR
qi/IYRlgKGYgW9n2tcqW1Q17WlNx6D4KuCd4WSMM35dL/7mFVX8I1+otagW1TDBvCSj/BFsoC8r7
SXco1qMRehQa46l+pYtEKNMwqySX0QSTpvAfjxno490xTVgtGNdhLcqbNmxIpWib6tNIm0BtDh+X
luR29nua6SfsRSrGF8Fs9OTYE4CExOSTkwzvlWy5GK7Qbvy+P+tTyjYG+ywl3F44a745W7AmxU5k
G/71vgDBzD0UrFhCnIsxy5j2tXeHoIQndr5ppSXUcKQ4SsEB8qza7iqbbj3GJd6YGjCDxjPqAsbC
DK8w/oE2qMBK+9E4I59EQzmUEJiNNkBX1Bq0aVsMtu83ui1ABSMTiE9t8MGdAsi+Vk23WqBfnt5n
gJ4BJHpCQBKvvI53DUDRVSdPJPzGj2fe7JhHZH5MGiG4NAydBvGVvLh/cGjRp8EuZ4gv5sxk205x
tcChAlWdCX8oO0IQJJ+iWeQ7iXEGLNRNvzc/qsCavY/5MjzzFKKGLI4dYosQCj/M9Bk2cUtocUG2
sI499qxUIQlmZb3LdNLvYPZiHQPMDi4JB5NA7oBOisjHcFEsMafw1Zm6jXZXc6MfSBvRvJyJqeyK
JycHzbWcYtl/06hWFwy6O7jln90m2o533QccwSezbhAYccoov9RIgAI9lXBsyML19ZVKv/gix/Vq
uH9ExqJGCEF6Cz1UTkvhlwoOsJjyEGEssjBm8oG/YT1gptqlq46UUujH1DecGhIA5MuGEQVIASeH
0WC7xPlUSlGsO0I8zbR312FMho/vUupg8UDWZB42RkBCvAU0CgB06IlFXeA3NaVbIf4Gx5QLAH/0
c/8BKcZ8m84lEvQzVkvokTAmQxwsd8nyfS1xXbJWo939B8yexm6PRbMA/vULpFFqX5qhkvbh5fJo
mg1stYSrnB7QN/FgtFvjKc8PYV1kjLVX5tV8G7wA86MreH5GTQxOZVu7dE+9K3o0JhxMG7By6piN
87buS5EFA2kPAT387DyoQDu6bgmvR/kFOepvYqj1cqUce26oN74uzbVrjIWIZoN2U8mCm0RcyyFJ
kkwRoagp6bYt9glco3qjjI///tGbRCsM1671e+ibQChwkfiiLJw4YRzX6+fY7wlONQF4oRXs+uGj
SOdvfaYpvmDDGPBYYTEEshataBYNdCaIbGnOCX5h8MOoh2gjk7n2JeGa95POJ9RVjIRg9TCQwIQc
13+UzwR/yl8wxGK+Akhikc+iqLdB1qwHNcCHFuZYkXybJB/AdDDbZUgnx4oJy4Evnm9T37y35vuj
fS/Yz7IP5bFlUkrlqoqyla//wfCNulkHvVqiIhBcItK9ETToiz69SS2JXlgm3I8wwkjPtiSebGO1
oJnJoQEOle/XkbJu6F2jHz4Q2V2BJLkqDW4rLJgZMWYjL2TNrC+p+glAws5xA02yknNFKvSW/igK
JNND7wHMqq/b8YzdoMPplpH5Yshw47pyJYxX/brtpyykSE9IdcnGrtK4D2WtWDbnNWoECZ5jzvX1
En5wYtyqepW+6J6LxHDMQzSed82yx7QBmjn73min7B7lPsIwAt0+SdoXzkT17WErrOfHSN2zcOvp
HA+/jrZO3ae5TYbu5B2nDuZpAAuduWigGnQQcHzGZ3x+3C5C6aPrgnvMHoaLVYe8l+soY0RUzHL1
iP+JBKaECnlgbkui6B4jD51xPPsoCnlzIWExTgf92BY//EGgaQRsgazeOvRkBrcu9EDipeuxNcVS
jdMAU1k2/tTO1LMwTJbsTF+8xklQqKgts0KyVTI6dcATlWGlfIdqHl64MHrBcjs0xkJlnraBrcxO
xeWILdq4WT2yJSlARfRHuLiPfvHBuNcqRC1wRbx+0Q3YmoUjjVDag/9IaNpGwIq2sGEwJtxEAxmS
G8JaBKDmvEAbxWKgVAHpaVm4g9UIaY3tsR38kbV6IaKyJnU2F+7/2rx/r7oIbmLXOyMj30aZ7qcQ
ulsHCKsYPohIfUGxKvfjOp41ue63pFUome5YyTPQ82yP3mSkrlOU4irXkKRJa36Svne8WBQhtH6x
BiuPzx7cIQUqbR8YVdbJAvNzDF1GccUg5U7mMO7a77TYdmk60xLZa35GirFjBB03QgIGZKd0EQwf
tlauMk4Lnf05hnZRmsVOxycwSBO4JKRmwDFIoJwREXk/1YBor0BNDUiTIlTHBM9GTK5HINVPXuXx
YnqSrwDZZtoxfm2qsWuF8wH5X+EVGce5JMSKMe0rj5gqRIs37S74V9aiZ/fevT+iDjHb6bjqFt2b
jBPcEnrjS66nYXgTMQrNj56c+DJGtkph0JZe+cTinwF3bzLTIKPqWZEZTsjHu0BlYbVB2cS0wLLf
YiYAH6BO59lrx3dRigSHMA+efbgmUt2oT1KO0CCaVcLGcdxtGvlshCY5msgtqrlZNJwMoZ8+Gfk/
GLQ8LAY1/RZ6Vw27WmYDM6QWTtM+DsEKqKkUKFYokkrtFBNoARnpBU/AbE4qjOSSdSjmDehB0gAJ
aLyjMe/fLIu9Bi2rbiEwKupXhzymzvRtyEfV+4LA0TuIm3It25IQEBr5x5eCaCJB2NohaEeMkN50
/Byfxcx63mcDAvG0ea/qJ92/ielFVfxq0VyiJOqf1Srro8N4ZPcV+WOvHmLI+H2J0/SsteFJyyVO
QE9v8nmuppuHBrdMLx5+BqPNxOuqWtWNsbFGfPJX6GhVdY4gUkr9VHlJ/psoVcYzJTTPcXUYRlQt
Ec14/vtsUTrHBdMKfBxM2WsfrnZfFO/OHT8WoZR9ZAoF3Lua8zUR74PkNaobFk5jq3bKIQMjB4XL
cB/QTFas+CpJqTQflBc7AFwMRZq9a+NqquZcAoJ7d/d50Qo/9vrU3wncqRtGKsBvzcsrMC7Sxvf5
XYU8BaGoVzcNqnqqtqcG+U0ybGucOXUHhm00LE5YfYRS0OgWjo7WWiJ8wSKQo5OhNYHvow+RO8qB
9pRAblJQmotc3NHY9Fsr3MS55CwzPMQKJvk0STDZijuKq6z20+zzUY6CPokYduJLbljHYfQ8qCb4
ICEGg51UYGQS5DH6zdEJirmkIuHUUaPI0l4ZMeGPwiAvkBWcirL2rZd8bVLyiBp8IXsve6GL0wBx
H/f1vYPk0NXUW3zr8cua3RvFu8sPOwbN6n+jeN+OpvJz5KnvO7l+uImUkd1r5jWO7BIuK0b1sDsr
tIaQhSx+0K4rIhm15vOlHxq0qwOwYT6qHDm6Pd6xlzz6mU4StAlTqGiWj3CvYXJO6ac/tKAwEsDe
djk8gDDbNtmMNGNxV167Mj8/gA/N6P84Oq/lRrUgin4RVeTwKoFytoKtF0q2ZXLOfP0s5uXWXM/Y
FnA4p3v3DvSxCQHnEsw9wwnVloRIEcWPl5OGhbAhTUg3j8NPKxB+u5D3zKx3Qhl9JV6/HlJ6WCHG
b1qCn5xhDdg202pke+5jYB9LwoOI12jElqUG/Y4qx1A3dYQfW6rMe4oRs8+IVSWcgTK4RuQSQxwt
qUMrRoee8d00OFXm/YbCgVSBU+Z9agZxqRhhBf3e1Zu/mOGIuO+xY5pWbMtA2k3svMNcw1IcwRQX
vL8fpMkEjbgSdFBiBc6gNi5SDb5gsYk47zIYH5n3ge8myiWhqo5ND/fchNADFW6A9dtlaJBeQKSK
Tt6Ub60aVV6gVRwsytnwclRTNmXIil7P8L7wnZhps4ZflrQp67NEk9dpC8Pw17Wwj8azZWCn3W3F
CsMUnNGNY4J6icgc0DFpQKiqdE4gMhnzCL01hXvHRi6DJrc9Alwmsh7+Ti6eOaNk8wsMGbuYgFVY
vcVUtoUgoIfk0metFv1EsERD7GBZFm1lzHrmbQ2lrd4om2mX681wF0eMQBOd7GoUBvvYeKZicxf0
4YKMQsj0V6wg4y9dUjJkcanG6Ze3UTWY7xnkjvGmIWEjjJxejI1GybkbgeqUDQ+gj+Dwtn+R0Zw8
6O0hr5OCn0LRPHHPAuaYLgEwKWMnS3nF6o5w4xotYTZwR55moD0Z6mkp1PxX1LZLJlFqkO/6NrHb
Qlj0huek3a+GyjmKXEjAWIJ29QKms5jLjFbhPWKwNVUX6k3WNYTGAszQc5MRgyJ+6hGt6aYW4d33
dha9/UybRbTXbvlGDOfHZ8WFod75WGEkgB3teyz9jRkIy9ASDxUwRwgxRGm8VcHi4TBYWpzvDXdf
BFrwKFjHvP9UPQSRNLTqsO8Ies0DZeup2jaoAPGMH6WQFyLNe83ANutuOgTP5FcxvZ1SQ/pg3xer
wjHLmzV556oxvhiLJlIcrsGSkQynw3Xa1vUi3PQ4zDKUUgmIyPKdALeyaS4F8H+KELD/G0wS8ggt
bbNDFGffFm+Yz6aY6PGpsHZZ+x1KPnmR35WJtRModxs/ozI4jmUDVUeCfBB71XclP6tGXUmiuQry
raaWFe6uEYVsgJVNTmVenjNDP8BbU1GGiqAeXXoQ4YXNkvItyZ6yaCRtazQMvAbSzxSaAWgGyVPU
FoFZVoz5jYUunTvsdWsITUK0VMWlaSLhKITTmDKwMJEAbUgB0EgirxK0I3XDfHOjwBSIKtoRZZMT
8YYhhStvWHkdRqiBLiw9hGbeAV+jrt7pw7MtV5kTFtguzrjqRYI8flGHCze8Y1DLwV5A1KXWIT0x
d4wYTio9t9UvAgKLc7piM/6pcmDC0kAxb4qFEwCQlyBV1M+8JUpzTFzGwrx8Ae9FjEA73kTDlBeF
T211F/1zTmxcJlJMM2rWIcWx1JXmVUqZowvKTBlWcV7cUoMhZBgeRGunwE/KUTCyIJmj9U6r3Suh
vhsELAXlqWYglTbxZhxAnKy1q15VqVjp8t4XiYrcS6Y/V+l/45IwSlO/Uy0uNE/cWoq3jevcMaMB
P5FPHXFUdTG5FpkBnI7BXyCtDcQMCAJixTEA3NJlkH3IYU+Y213klA8ZAUp8BsMilabh+bXarqW7
kLJ8JeKzIOpAKQxyTOIo8Y5MRieMs11mThjVRCeobXMcuMMWDeefVZOlCJpVqhxTsrwLLbhoe7Zm
F75QG0CxMtKloo1OU8fbSoZEx7yTGkuQiYgyJEeFFy5PEBrh6JRp0//6NRQo6SSG6kPOyDbR8Nqt
GN/2wcqkmW8zTDGldBNp8aLrmCxF6t40aRW58Zby2biYYFpsNMS4aLYrQchstkOJSwPcnyHQj4aS
YU3QXJizxh2GYUm3NJT5IFprgcakqf+sHOkpfH2vwUeCSN4N2YMxRhfZXzkK9K+9XSr9LsS7soil
YysaaOtaA019lWF4CTvOMzfdgAtXJ3xYcfdVSniSkZSWDfuWSdgYVTLld7f3OaGh2scqk/SeBJ5k
UUiQjJrh3ksF5YjFKDMwrZUn+Fh7V5zxqUvnUIhbid61dW+meo6lFh0LAyp/ozJ9DAeO4IrS29ir
cYLNqnjvUfD4GHpwZlkMp/FvFjuRbtyE1okeXiOeFe0dYeSuVq2ETGSyyoYeFwgxqdrZmqdVL5rZ
Uk0RlfQyZk4+osvqNd1/cRzPQ/2hRgUuIVAgzfrHjUhdpKKpY2EXa7B+Otr0Bukj9HlL/IwGLn64
sdNjbKCe/EndCZci1f8kyXRGTggXeY/YwzCIxg41RvoTNvGiyXcuRDjDxDDavOkhlP46pT7vz17+
sgZjVVMWxaIKjTWNFNuqOG37euHL/jqUfk0gwN5fT6vGGyt2hSjD1bbFwRJ4Ygg2oXqrUobFKY1q
oKyblLAH2cA54NmrFflHgP+o7owHpTrWuwSZ9d+acS6beqkwRBQgkYzSU1+EqWOytFtEenQf8whK
XKDemhSaRFHtB8aRzP2MfhWS0OCLDjg5FsKBI5ZHV/7N85940OHFAKOgAHLxUgPjE8LkFGCe2UEK
SQZsxLNjnZ0K2MjSXuKfJu5tzMB02n6e4hoL8SvJLNsl+5tBrdDhMGQNWA3bOla3lb8s/CX9XuCL
W5k5qNw4TbDsJwIw+2bgrUoiY10aa940eYDy3uw8i8g+cnFdcEkaGCmHW3dZ1DC2B2tu5n/qoOxK
QA5i+FLvaZqORQHIFL6ofixcxnWedohHT58hEVTlZYJiQjT+RqhwJBzF0Gj6KaEZMAG0MDiZDMZj
aMowAT2pcrI/AzJzi2arr4qtXg+rov0JlGxreRe1QiEhP8u4JAESIUhy1pgKJ/g4stFNZZWUQfe+
GfjoNCLkn1KBsvhMbiluvNO5R3OQ+1vqI5Lir1700KEuCBWLkZcH4qdOk4T/I6jXNQZiHOMXttST
qIpyV2y3QuRvk+B/8wpzGHsq1zbha3bQnfJ5wNkedJLTtzLCjxr4pLwhHHSH/pQiqQ4bp8ziteFb
wIhUsuoSiIAbhsMvAnBVZDRL2ZDy1x1noV83u8wd5jWbmaGO89oENTc4X9RXknk7KbR2ll8vPE9f
1IW41JMWnQ5eBB2d6yjS8CudvNBQS8bpPSgZQcV3y7QeoRcdwwahoYtHhddg6aKzvZfw/l3F0YAu
U0IaQgGt3ljPupyRSR5Zf5qS/JW0cTOpWNbsohkruYcVG3iunRA0c0PNEg1Q9CYb8IAwP8JKgVVQ
bUl8YagzKAlxe4nSEtmuKq2lDP9ZE/KgBQSYls05QPSSc1ioGiyAAcAje9XWugUE1btLAyHNC/6E
OHdG4JOhibclUVx9QNAK4n0SJT0K7QWISdjDbfP/mGwaGDGSCuGIA+NyhWqNW6lydCvImRK3x3Sr
OyXqIQGjVUyY4yOWefhOuPrdR5jWddm6aSYENNvWGm5sSuB0gwa7FimIgt8UWFyRs1FQSeOlI+0G
fK5rA49Y4+knjD7zRcEvhISmllu1RFXth/sSiFUaeCW96FZgN8cuI8lUTTtNw2bLBeCvhlkP2y2f
MAIOB/dPgnIu23W3VMY31q1qXS9iC32KgrBqWhRy8J4uMK2rxRQeIUP37ugWWGb2VD9XEQl35S2g
055KEgPSHLdCViyHE7cRY7tLCseSoJrqEHvY/LKJbAGLkgXSZsI8KlJ7Qm6yTMfXr93AGOsE1anV
Eqn+h1WNiwyxESurh2rd6hjFl952quFJvqjUeG0m0DCwtdPhIdDpdNS2BfwFGQr50NlV8+xJ+QiE
npq6Woo6vhRxgxAYf0q2JbAj5JP46QwnjZwMYbx4z2lrr0ZYCqRK4LpTPzUg0rYk5TwjtmB4T31D
f5a17JHlEAet4MS2tuDliyxoHRSti0YhBQCaOB1W98m8jjIFK5ovWbQYyjEGsOXSX3LeOpyxY2Is
fLCaIA0/eFIuPL6ItyVszpV5ElBepfre7OLllSspCYsvcOgTUBlx32fEYgXxTPzrLtI3gw7LweeH
d4XPZneXMJzF9SrF2WpnKPcOGzfkI9HFBVXgfcNsFUI8xZI+i9HYARAhnJ0iF2BYTm4J0pa/Rx2J
owl8+w9aEWRTY70SPlUngld0pxhs6BAwsRUPUbIa1Tk/9hKe+Et+rTV8WD89luO2d/GBWWxQkAbm
7SQoA0EWvGXK3KlU8ScienFBopXyFZ/cYdZBdEyaXSwcPe9TaOZZis74j6QV3UJ2V2CfwD9SBGGh
qtoxZXuJpH1prhJxlZZXkzlqI64LJlEyXKUMJKdjrDUge6em96S90GMgMB5H91jlp4h/8p0PHynK
jdpbytxQL/vr4+dd+okRYWxKINob0He0opwYwd4fjLCLxGbRl/oqRQRXLjhIhrO4EeR7oG99RoPE
yyIfdPHqSB2KXKqglqtsmZyMkyBXTx9xQ7rqvJjqPmjF85K4Lx4HHvTyKytP6puWuNeXBckNFL4h
EPuScANs0otlN3XTArKEY/zfjKTYYcRBvET9S7wAmSWV/yFqB7E5whJSGVhBPRpRelBWA/ijA8Ly
hYAEgj79DSbigrtM4aEtwCwsoFoZ+SpGw+SpV4iVz7J6HfpbI+2JVMurHOsrd542m0zZlBZ0zfyL
h5Orf/2oUQFsIV9LYPO80dZykDclfNZKXFXKta0/s/xQ8qCq/MAL4U1Bv1uf6k/ot65hY1HAsYJ3
i5P+MLiqHL9GizcWK+9A4duc8DTDJLOFZrsYLsj0fhO8TvQpxzbdJ4wwbB0yJPd25q8rYojQsx54
BAHEUptfKc628NNm4XtSCroITljknDy4hsJepJHOHAn2BPzlAeVL5yglLYodrk0S62EYN2CBU0Zu
qjmeadMPqjkOvaSH/R9xY8Jf92/8FnDawUye/6rWXGqX7HLoq/HntxzhmNvw+WwMUNiuGPXegmKH
SBsi5rgDZVxQJb3933JHiFIM5zuYyRfWGR8b8nm6XHXlvMIGXZsZjO0pxyDYvGvrPISwIz4FMi3e
fIkB55l5RDzFoDJdNYCXigXjV4CrHA9ZD2AVtKTEMQ9++pyJISbZOsPMczcFKYxrsFacfnIEIDU/
7DN8tQaUPhTpZKdDaWBL745oO7MVmgnYjBDo2RXlYiUoe8J2GdFg7IUPF00D5zMjFVdF7n0A12U0
VWvrAQsqQsvwOycphAAO6n1mlZRyBSmKZjcrzgwycAlAjQa7978uyXyF7bz/mDSA3lOy229vojTX
D/+I3AxJLakVZ5GJLNpqWPGDzXDNOzd7NloMdxjKM6kM4LFveRD7QIZxym+jzedgxINo4uS8+bBa
uaxucfHhyQuyUdDR8Tz7doGvMyaPKyaO47ZUp5RfxmgZTqCvAEBqulPxAiHOkrEt6sr6FB55zzAP
gSQ4PtTpeVBBgdFAEEQObUIShvH2gCk1meerX6QDYM38wYgUPdq3y5QACR1rS4PQwtGDlPiGbOon
/IBMuMeSnUXlEB/Aa+sj2d207QEXfzz+GHvD+maeS51crHAPm5VOrH2+HnhOLYMrDiS8YRHiLnZU
FOsPHJFWoffVTWQFec0I7YcMNvZiRJGQsB9YIGCGd4EKjVuftAi/J+ZQMxMAmJDICYvxUKk2wzn/
Af2caWq1k+Q9gS9YxmvL8IxG46XJn139oTTE1s7yYSnK82DcuQ/ca6cXGECksc78t0RvC3dSpdnG
FnbglqPKhI28p51h8NIxrj7Cf+jdQ0EH/Wh+zJ/q2p6xPygvdbxpxznzLVr0pUcWximLbyauf+1F
rx1UPXBWilPhY9lpC5tGsfV2ecPqbe69k11yZVumK1wpZ/NE4PZn+0JhVb4gNBsbd2uIe4wB82Ke
46gj20aBQM6e8PBZhBoaZcylB3TWFgIncAuSxBY1d0H2EO3Im/5OF5Hfyw0oZ5zCICHdHTdbkKvU
mKfpBv8kUJEWnNZBSgIi7mPPSM59gAYBbNXbli8eV0JvtoMGREIZ9pL4mw2L5gtqwszfZNUcO0t8
Hvy76Z9o9CJW4QfOTgOWdVhJYbYGpxx6AzyAi9xvKAZg4MCkKL+Ln8HdTP5G3RKfqs5Dn7EJwyOe
SIUwg/nDjA/LAhQO9MHqJz6VOAt4zTo9bPpiAW/ppQiPvnuZPzyVjBkRToj9h3SBURKxB2OvcA32
hE0RfTdLj9gbYL7HBoIfnldcIYYoT5OX+89itMMJ/CvdvcbRJzm3rW8RVXGGHMYXe0oGC5lGd4TS
jSsORhj53TftqLJjAl/auXkcPvV1ma452ifGs8jz91cxB8E4s971oSttft1T22DvIZ0NOBjCzoQ0
I3KHNOOgMe5h6oCL+IWB35DtexwWmPxjO4Od0GMKikf3COkazxJpMTRruf4qqqM8iQG2unIow3mH
kjCDRM/ERUcFbico2RRl3SqrGg0J+r9uDgMZvkqIjXczbcb+Bz1q1R4TsDoAbbreW3wCSy+Kk7dt
bgT8cmbUx4j5N5F5lQ1iR8GAr4CZHcw90sETgsN1eG1/vIOIYR+uQUCWNQXMPFpp2TrCvoPwOgpV
KMnasthAHEBSyrP3sKJAbDUL43nHI0DkRzqcXSdgnwRJ22isOYGgCXwGCHmVB8GBuCNwZDC1zsk1
Yr9hfh93E8M8zqfIEUp8YoNIf1nGW/MLzKV4Qw5vcHYVMD2GCo0hjyJe2DCLYYOcoWwO7KsUKVax
FNs9uyb7IYkfKLenX4DNEFmYTP62gN4e04wZFpHBkwmqa+LZDvCD/4rdHaQdzX41a3CYIwNZmPtE
jIAldQAoBeZac5U8Xq09dP+d8TYkjkBpQMRinhLGSyVUEAaLfAzcr/bsb1BRhJDTg7H2Sl53P9T+
BegVKTr1KiaOcHRMzFdxb4VzWE/blr7omC0GtgRv78RaRtiVyDs1WsAj0J4YgQaYfsWgrVgydThs
ykCWKMow1yCuDKPVm9kzWlqCt8TEr5rzUlpPpqruMYufMmWFsjexIWHMThFIhA7WYhWDkrlGeQ6h
5krHzzYGneVkLdNzuMJjTYRnhOaRZN4t8DsMrXd+6eSZQk/5Ee26eiPVO+/60PtFtut82htQGNKe
1tAhwzvjruzkX5C8JdaqwNoSFbMB/QEjOooGJFxgMMyjYm2hFvZwTLR5udKWmBZQB1mAkKhilx4+
wV/qSt4RVYaagy5iD0EIlWIC+HTU7ljHNrtuTZ8ZLdRd9MW2h9hU9+0BkWy1N97Zb4amhgjI4tCU
e35oiZUGO3qzU4k7QbII2QtsHRDI5nrrv+6nx/d1ll6KXwE72esIWZi8ERhYuPHuqk9gVw3OI3cj
s/vDCPmSmqZYyldLt2WmYCaYEj8t/nM9TL82iXVs6VOgzTKzje/SX436sVkXNbHdy4EMx8k6mCFw
B3dKn2GvXpyogMGJvGBwojdMLFxHqR5YsjFBrw80X8Ktmhh7kzAGQww+PKPMHRuj/AnPs/0bUQo+
fzg2uMtP/94j0ynxMKICc0/uLxZH4cOr7eKTe74UfypqX+AZ/DaAaCe1alQQuLQcPnnv1vAhukt1
RrhfPKsDDZtkq5NJHzKh6qt8KS8spI13cap26WoCYWztm/5A/ZKWUNR0qOWf4rpK5//tyEokyA6M
DyY9s/DuIRTpXcd6MtLlGOyMVfuHXRUnUl5BCcC5aPIp8r2F+TloDtLpT0Nw2peqOf1L0mHeBp/K
2/tpIYHY9cv6Q1CK0MXXF8WVcZjPUXbt5Dm5hfRBytUSF9o1+cbhOr1xsP/vIGbVipq82lrlol6G
TxmfgKf3WTDROQVstLzaF7zT8z03vlwlb9Rpt+gynZHDkn0Qupt76rcQ2SDY4liNCXHlLdEmko0D
Z0i3lsCT4HSseHJT+OhYcRnfavCSfScatpz3d9oCBFMrzO/WPvsL/MtNdYohOG6MvwQYleVPv3Gx
3spdu/fYO9jel9FTF7iaM74seVmSlYac5o60dfhA7Cz81SYGRh2g6FcFwnnVqE2nb4HE0NIpvPJ4
3SJFfGG21KLTWuB03Xww5lO3PYQwRny4cJIZ8YYpgQGKQZImD75bgIQPhdPeMCV59zSHqbKODBTS
DnlmNB7A05/xr8CTI7CFISdXz/Ryab4ssEmC0UkwCuJtDS1j5RFGN16ZsTVnzzHx3MBcI1oXd+hS
GVHYcKWpEFX8tfuZfu/ZGxms/BT+nIPK4+5gV8NHuRW3xOmPSJ+m0Cb5BuxAo6WSndiVGLGIDwG7
2/qeukt4EXm9Nt/EUNfr5hL/JHBvrD9RWstisFL8wW6k3yi9Gd4efbj7o0XreJw0l9DiIPMN3YdY
IeA0CDiJ5kJzMtUDDFFvKuYJMeuKW6Yxe54X6gf2BnQ1Ecp6rpAjEU9CsqSSNweWEk/VSsYpNanq
qMMZGEEUFRldd2fmQQzyMbSaHAm7txluBR6KT7g5LuuOjPYrXIIw7bnNNHS57BTn9AOJj0Zz3jlT
tJd2GLfYpDjNwYT4XMGGnmmfdMb5V3nkpEYzglUSVLsP+S1gobhVh83Ad8mO8E16LVQHD33qTqBF
/PYLm+A+2NZXkBf9TvMxrjtpFf/6XwpP70M2bZic9b1nT1zEvwSVt/P4F0ct/Q/QgYZCfLp7oGyn
JvZbFdfMVnJzJc3i3/zX/6yP5a/+4omWx/gI4fuFJ5ABoQQADxE76ZHuL9Re2HsHpSEu+FcH8NtB
YY0u1jZfwUT4o1eP8bAylz6vBvdjxZv7BQUJiATE5+8XrIaw8snIe3aOcDVtYdVAJ3CY1EJq/iTp
LZiJZ/Wpc2TOreOdz6dHq+YCwkeM8X9KsORAW59rQADYCqPFxk0de3w6HYSf3xp++fjxzPWlTtCC
hQKFBvuRzo3r+OuvvWoxUfBm/SkZ7ZZuEIQFpr++cpH9U8OzpwmOJ5xy8eRrDHfRDvOk/N+QQMEf
ZmcheeoFUhDR5sYngP7ainTQUWB54XudPFlVmM3dtG0sfPmf7akPUIh2uBdKF9zvUPzigYUO+bs/
MwTGnGQ8wxC5BEvElf4D3TR6INjQoDNT83qz5hCZp1TQfItOwYMrwXnGXN1GTRu8UZD3Kzp7EqX2
ExeYrA4Qq2nZxlvcnz+JrsYNlaQGAS7P2iLBqAE9YwrEoHCpwqJoP0jZ2hnkZzAOJb+TKmxYpvvK
PIOdSF96f8F3UvtSkIEtJmB1nRA3huuVrWAhETvsaPoTOoN/FQi0R/DAICu2VWXZa3OfwJcVRDCV
tJY1qNymOOC2NL4FAIxndSRvqGiX8E7G/fBwDz67i4Efz12U2WPhAQfnGo7hoq5s+nTw4gpjHly2
VZC2L5+jQzQtqCaTAhm6qbbX3b/0O5luIjRcPChp613UfThfXYBfEa8MNSG6I3bj9Cb8BOyvQodN
AneciUF9ST8wqBapWFhH3pNzU8FbDfrtdMNg5ob6Pq4n6W6YkQ76k7wpSylc1ejAyNlCdRgdEPPy
eHqcoWAvssmgYmZZgtFazUkadvBdAwdhhdbhj8cEEJUFNxQMRCSn7KarByAAIAN5wWaA7rOhCPnA
PxUfCGFOxhwcUBSAzEkAarDheVf9VeAu1LIT4PvSnoY3IDdVep+tjW/MvtR1E/EUjmArpUCgR3eS
o5OSrU1zlwxX+MAMz0J9OdxSsHLCnUlG6NeGex3VW6LD5p/YUlOgIqGkygIMUaMC9zejhAka3Ppp
lxUWCT09gdKEQWNdBU/ply2KYeyU1EJI9BKUR22OQDz8fAn4pt1DT+MCh27VI91FWL0qPNS/q4kA
I7UnSAdu/kJY9Xb1U/EMNtjLwIOAoQbKmaI3ppAELsbrCsJzT8zy19RCtXYS28UFiPhc9guK3L23
VkWMBnB/hoJ5k5F+LqA4cyfHR0+V/y2Ys+wcPc3TmpkGAk2ulfBM1FQ4LACvQ+q7YCBDJADy1OMP
lrJwvaA1KyQUzzX2bqcCeaK9naorIpipKT61u/cjTU3MruFku4lkGwmX5BZvsf3FVtYFODjo4iLP
MQeHWD4Z0KjjVS52XQ5nlU1lZAQXYZ5SuQwzMJa99tUHqZjRc0oahBOLM94wycXhQMeEiuQLDiTo
h1OvB6T8pTymUoc7g6OqcMB6ZwHfufKZb2Ll0U508rl8HXmaeB1+ttL3dEBFNuT8MOFO0G8B+kIu
1L7Byabn+4EzHsxyjRXvEIvNPxRwSMYl+M3q5O/Ed0qWzVNSVzxbH6NJ5JoVMst0ESNWJIrIBgnC
j2ucXa/YHNFw8owmkbcTLwKHHMvpS9+BU8xjGx4Jcs8C8ep0lEp0ZEQYUIAyHrejzfTvKebIYi4u
xsrr8CFApM4uuMMCYBLUYqJYfo2P67qhd+TDSU7+TScvnZ2fePYQF5D5sdHd4ZgxK2cvf3bL5zkp
TDQ0dr2v54kt22gbDuGF6LIZLtr9XNkEa6enscPteV6slfkBq2m+pb548xtzZCx1UAptmhO+1qS9
fJEpaRNgOqU4zEVbtHEbm8lYkxTHyJZX6R7y1IRmvKpfPGTMI2OMUYRutBUqultILTJZqWjMaI55
x+DEkRN2sxT8zs4qzdytbw6hiM8Vw+j/IY/+u6uedOXVDWcstBRGeyKRMhShOYFEP2EYx/FVYZBG
+jb5arB1vTWPjBus7wftAP15srZEfNtge17zphKFPOGROTgMTf/aYL/mCImvVIJNeaMgibaxaMOd
5MvVjR6DP5Is60YYtyzJn5WRH3xIwhf0gzz7ZKRfJ9cY61UkO4RRzaasXZYWxLDuWDDK8B4pftzM
6G5y8KH7zFEx/8Qpd66/QrzJSVxg9hBfopUEQ/yafvXGW7Y+TfxnZhQ2PVZBzrfOjHQff0hXJlTZ
pnu7OS6XcwGhJfUPKfDcVah4zKou6EtQitGyE0PT2FgbhNYiuwGGTWcBA1MFcZZw0FBE8R01+vB1
8Yls/aenu9EW/b28tEvtTg4L6Jy4t4I1ikmOWx2Bx0U7sOGL6QU0TVU+psMDJ3g4hyX5ngxnzbOO
B2mnPpAGIJy/WPqma7+K8MTAN2OO5ShkfgCj/4YXggyQSAEd+Ad4Qw5NPl6U1DV4azX+r8toFJkO
IFNMSWn1v8CM6qGFVv3iQvrkk+0rmxI7Yv8LDK/knVThHVGyUv+QgbtK/A17pjfhWtqj66+wN5Gc
U+9Dt89Rk4R3OLyzMDoiKkmrBycH49xoK774mZ63Ie+TzWdKGZ21D3xK2Mbq75T8O4BFYj/FTwvt
QFQ/wXtYT8Ao1BfsW176HSs38nN548Alhw16NJ2pJ6M3F8cJeM9EFJvojDAXw/A/wv7lh9UZdbCw
5iWKy8e0K5bUdcoaf1GsAWboMOE9N8oJE0P+7JIwTsHCxcxMuG23kZ3+NGUAZPYQbn3Oxpv4lSso
mWzQ7Z/gHWCWPV5QCySOeAKepySDqU/08Rytihc6DRb+9a3BXF5YC8FRzl6QMM2TCVtlW2615s+A
PfaIvBXDDZESA8IYjrTyGkNoOTlK/VEKV1l+RnmBrYQ6+xFwMI4Af8AVwNDMRf5Nd02JFuYbuf2C
ZMuGhrr3N18hdPEClL6opEZmWxQp1QcSmoQmZi7Q9p//fwbLoYwjtSWOzq58aMAjUfQOmE9fDfMB
9bURmNXMyEvxJpgPZoKL350zIojPNzieTPIct1sTEsuhSqBw8MzOvPnlR6A/WmpJRigqbFAkcM++
cAiu5dXna9hD+HOF3aN4AfoZD6WYTg/d/5OMTfCkKpfrJ2HGYrTMKdV9jCY6JkISBAEsfzNlK31b
wleCn1B3ivBMxX840D/wygyc2t+VaKBlcqVtq1volBoIus7WZ0PyE/u5h2ngbNpX+GttDdGI93t4
M+6AK8B6KhaU3dWemabO2Yet+CNrnt64FP2NNbxVbGkURxp3bQhFCsLWnAEbXA88kRjwkRYlTyZy
vEGwkCmoZaYTzEp1fuW8x3q8+wurj/KDSTE1Fwhi+41KUlOnFs9DygEJvaj5lubADwGuNX3s7rV0
MnYRTScfd9yXDMuVKZcSBWvCnewc0rbpMfvJBPuHNvOHPV8ApmnTdcuGEU5KPdoHLGB9woEC1hfP
iODiFIGNA9KMzkwNEDyvmY6hpk05Sb6hNxCdjpXXJ8wixBE07ltzQHI5S7sD7SdVAkNddF+AnRFF
VetOKK17Z4mZzVeCHwFdcERsMXsj9sF8H2MqDtJOPfBR+Ip8hfu8g/1Lwdx/E45OCeJ/icIq/uB8
CRfI4XgAJrzXafDGfOTBJ3UJAyILUyAYZc2+S3YxugJehzJjooXr1ZZJpUgpTtV0rocfPJETIrIw
A6JwlnEVQ/TTn3oSlAkXmrvxgY/Vl0sBvI9SOou27TcbJD+V1ctw0J/HH8huWqyAGRgztpm0i6N8
a8cLJV7ZcMABWE/2bVzOl4BCMcQVEC3rpKXDBAZn0IqpDF0dGkSqTLqs3+7geovQxSHAHo/pFU5P
Yj5Yz0m/ghErifGCp1tS5pDrUm7S7NyM0Dzn6ka7RrCY0dbe6m9aNqYDnA+oYg15pe3DV6I55rH6
Is70W4EJwmk3L7+5V64HCgjwBrHeo6XrHR2VffNNKlPKaZxt0MCVrIbJ2flcYxRD4K2/goZcc9Fw
SmB5H4cnmiiiYKBFG48mwI4Yhd42BQRPNoaHb0kwgT7SVfhueF30OQfMQKgL40J1zW4lnzzDoemc
EHg0tQBGMJ70W0HxtzLPDKKBH6+DjhgSzviyYf7K7BngyZuKDANvROp1aImQDuZ4Et507ehG3WST
JvHkoQBxbnGe4lp04jSEYaGFRx09Ab1dFLytepv+72Hwq2BYkTHpiWEPzqcaNbfNa7fQNsyjNhxP
MrxApmjWosUfFnOn9NNPriUgIpNAHJnSb+qiImC8aE5sE2s+sYtEJmMmMZGZLjo68L6knWHp4afE
Wi0Zeed/JWkTOFJhPpN15yi6yTnOWStzam7BXJD+aYH1lwvGnJetgm7lk4g6tRNbeYiuAptnNJy1
h5qYtiFc+5RJTrT1IjbjCGIjvLVC0w9ZWV96C598sT5FaOFjaLOe5V9qxClWITjq209hUQAx+tG1
FlkWlPPgTB4oST1Gi7ANbMFyJC425+XIciKluBgolHZRCbYZ3GM136d9vamaYDcxySqXiahrLtVu
2SL5GQtOb/HY0btN+Ji3a+86CYkwXSdJdYb3+CiyEWFa1bnQOZHAViA7eUQqTP3q0ldPjz+xohhs
lRHCCGIJKJjgUxqc1EESzHvIrW3X25pmYdpysryn6qE0ZVQb3/UE6kyYwi1CbVD4+9TEv5eXMteZ
AIur/wwtHqdkJ/ISiy/ssUqDTiAk0mVYSeq0+lz3Y4hbjCrldSUzmheKbd6QdAF4pPjfiTvYAS3H
kHIKOjK27MkGklYgOkorrCqjXPii+1dawOXtbpQZb6jFwtImgHYvc755QHBjaM5NTSBqiv6YXhhV
V4p7gsWecRq8v7ZCO8INyAy0vUN+El+ZquwkeisfDE3H4KC6duOtGW9WWhzCkbG/vzblfXOAEuxE
EDt1Tz/mGFN5Of5PjQzptXkUobJXwlurKRurRq1ZyOvEkv5SkrEtHeRZ1FYtDGlTCzdtJJyafySd
x3LjyBJFvwgR8GZLTxC0okRJGwSlpuC9K+Dr38G8Rc+0ES0KVZk3rynbi4yDtW1n7sjXG/baVVH1
W9rbtyKRNg6FvGAQVX06ErN6VInwP3iuUkbgbMjlWqI1zK13g87WamyOoBJh9bx/QjtqBLmM5nkM
YJiob7PWU4X1VtvimdY1/mbYJGxkefhzEjSvUJo7Yx/lMLdZtHVx9aHldzXAAfQr7BvNr1ytob78
VdANROma/neIJ5XzMQavxvnTFRooij3Wct3Guww/sRLNQoxAoC3Cndq8O+hPNS3BmM1tdHSB1YRd
pRv66TNzMObBTbCYCDCZ8LQ3l5m9jlVUCGPlCgD9zheLWthEhRLBpjd702dKC1URY3i/6o+xFNFu
m6eZ+t/HGSEEEvM8eBbgmcJg0o6jHbc6KgBnyCnUyTdGjjj00VtXYjxiFueJ9IFML7aDqM51RDoM
Kk3ER7UE+pry4qXfbWM4EQKgQOTpOvIDgCJths8zpsex4HzZKs5+mPs3W8FQTeYzMH4K8aAtQW2M
3llkHExtR/1VlEtlmA1OaJlNgc29tcza4cS9lcsPiEh+8coYAuSaQOCsMJXOV7r8PQtM9cbYcGpg
0QF5RYzO2ckBjd2ZvDh/X81IPiYMCLj7yBoyzThKili3UDVzjNorH/HJMJ4dNKJwm4OS4Y87mMFS
aEBYMJDmq18gycR0RyV4qcDtttr4yplXJBMFJvVZJHyM4T7Qo/bmd6D12zHW1jIs47ZO9mNJzJ6f
o2AgUyPeBC3skgjUtbkqmiCaAsuR+ijhQtoNrN6IuRQ0CcUgkuZosR1b0+Bi9NDIH8Oww4Shiy6j
9JFmdwYgBtMEbo0IhyELdhAcDqZyATzb1mT3wUHU6EiNTbfpmOG1gIoUE9tSMIjKpQ03u5F33GeQ
vwhDQE7gNsyHHN4ATE8h/oUDAydSN0uQtCH605ISeBtOcYYNRidWeahuNeYOcvxRKu3OIBLAD9lT
CA3jKDUH16n8lQo0lFVM2NliEuPUMdAyc5IU/eCj4Y4xFWyHuDSto70rUI9jdvRx4My3NAiuMOfi
9hTo5c6JyLrn2pVR7FmTQEsFfJKNdP8cr7RgGaFVCWwacWN5On4EN89HFYjtS4/tIyj6aEHChI2n
4mGsQyFHD8dIi2LKjmdL2Gz4tG3oT/sIS5ZxJXVrFmb0TL+Mx3Smp7AYY2jYmcPk+yuk04hZy3CA
L2jLO4tE895FEEmK9TzKWecoMs1TRcaK7Y5iOxpv1DH4T5B+gC9ll+4n5ccS/xKUaR3q4MDtcTiI
LiZzOLZiwubit7b4MIs7KVogaXX7KgEGqwBwFFsXczboo23AURLKliIdinFbp8e2fUn6EbvJDsoD
3m4pGHx+pVSSLXiEu0QQiHGR4UtqOKWEoGVzjyKdLH9vUQkMX9ZwsglSjXgckmX+NDf7LThgBSgT
xs6ipOkpQCcF0wYB5yOCxa/ToYrkfUxB0Xb8aLYbNcmt7X+yulXavWDaW/efZIFsdOrmvCfZgKmi
w0adF2zYKjEsE4BYv+uTjY9vdQqpHUC5xCxEXRv9mwS+N91b0AgjJij6bVThudm3WXM8meuMGU3V
wTolkQRysNWbyLjspUapkcIi99/5EGbwEJ0bTq/i1er+OnOwZErNTQI3ad7E9b95XyjabzlZhzS0
bJSSiVc6VrgydwXwdacdaZ5EAM2V20kVV4OBBnpJ+GHq1kqA+iX9qZsXewxu8w2n9va1rtMfC5cU
e1S92tZ3HWVBzXDKRg0VpNRMdARmuis5OOZDKO/N/4rL2hypNNBYIblEMQbjaB341ht8lLgigpyj
a36zEWSFoCvPemmhQO7PZTZrGcLqCpY0/cUwEwML0HpXhX8WLlPq2TFzXOlZwBr+Q4DaRAhBeyeA
KsesVqxVTeenxrVpsSvQiyYTObDDaWLUOoW3QbLuFTOGDtsVUAcBn3DBuoUFq1zSu3rVvqK3AiLI
sveKq1hJO+mukUtVrlIGfdxJM8mX0Vf961w4tX/ZF7iNGGEQfPQIecG5vO1IgFkQLAJBp7jJr+Ed
1vXwAtNjHsAM37gpJ3sfnrXH+Ed9i2XTnCv9iP4cbBWWEqSXZckYTL219HbSAhkYNyo0fRgu+EXA
Aroq7baDugcN4TICArkgMA90ieYnqzhZxi9pI73le+sfWBaK0kXyAWz/GH7s9+xgXJK3Gktqc6f+
VI+cLWZXvvvLq7TSH9qCP7XHYac/SGMFsViUBA3wgQKa1QdQEqc1wpxlDuUJO9B77K1MUGRrcS8W
P/2K9LVN8A3PcaEdANpII8M2bbaJz0753QBevWc3a8EQ8zreGKuvld/iI7mhavst/wkSNp8EDOH5
WB8YF7JPyiu6ynlctyCpilFw99Ie0w/+ryr4wvtow2telf5i3pqZSpok7EXnxh3d7tmeARtHl/mC
m6ybZ/T0r8Zv8Ufgyb8AP8TqpewYyewZcSzyy/CBlk/izpy/4FznDYCHk5I3vxliFXfAjrPtq4tX
1RIixLrfJ7t5XDhAUYVLtfsBNKdHdw7FlafeWjt2wOUN+nnzylfdke/pzXoYPx1ALTvR+Bai1Ptn
z1QXEtxwuoyrtwZiL2/G2PrDEoiQ6R3nAgwYdhaSTYYltB82UvBLOgCIpPfwbB2mffEeE72NM80X
fQCoRDUwusOXehGBcEqMUnCsBGd+Aw2Cq/ZFwQa0QK8+vLNRiDfoA0fGoPCK33CqZtsjhht/9Gd0
m7z60nxzeyeokwIfPyvYWRae57lNQWVBIOqAjDgcZ1GVjsLWIn04PWjOIjwibF3Kf8JDGXvIo4V2
dnbNR7pHMwLwAd7KHJOJJKJ2noHYs418AhP6QR/Ubzq+9PIyuOFWWeVnttAfmnr2aiJKzw553tOV
wFphoVFfho96DZw4f/jF5GJuU/70Dy41DDd4eKxAztJvbZVflLpFSeq7QUyJMhUJyT0PufxJqK4y
dKBFR6o714+GTBAICNG8xTpByonGxqM9geccxzrwj70JR3kVA/6rdb8dGHFHUbut+4tBS54fZLQ7
cXkfJwOzYPCmZDWf+vMmOUrwM0d9W9LfonqatyS2sVkQ7ENCb9BDsXsgNnFkmAct2/exxcTGPqXv
Ug9KC3PRa+R9Umw186Mn7kJe1Tk4Ybr3M/VcmdM/MoYkYqMzmsCTVR+FTMowOhDG3LFpwo2LCFM5
K54pXXrypnWAe2j6KX1NqD9nQnOsub1T77uQmTJRixh86th7//cFOh4jp0z6yMwTTTIeRsqCmVa1
xZvhBRQnfearHzR/5aU9s6qaLaAOYBasQbhK5JQMWGGby7J9K203xKUAikB3ABwjQKKyTigAs2zX
FagKlwAS4FcA3ClccLhcJVPfI8bmObkLwbshsBN1p/DQNtsivWDCQpotlq4K7jFwpgPKsa68ajL4
22WyCQTqr8a4woqCbYK6AZY6WOmIl9q+I7Xu6OhefimhMWESczB2s1PLE+5C+K9Jt7OZKcRIWpJw
vqE4m+1/DjlaYi8xS62xy5midSGpaziHWc/5E6NZDn/rSdlMnY+7T7mDt/Mvo3gNcK6d0BOBdDfU
12Nd7SvgIH+KSYHDYQ06hixtEDItEIkH6CATmYwFkP8t1Je+O1pklshrioEYPj5KUjrGApktajpG
OsS5rR10HvWWmpooMoSkY4sUaQy/bZyGNCwQBSZ88V2GlGPBZ9dVhnBKdPExZbEsgpYFTk8xSRFD
sNElkDoHwxJoB+Noc5z8iw2FYCqvK3RAWjfL0IBrw16zkQQjgqwTFN3YFNQDyRg63CsW1TSgsCDu
oASnlOyfWiXPhh9R/4wIWntNugOakgGflIBAONkkoM1mJmeS2BCChRQva57LMiMsFURK86xQhh7I
xUysTxyNGsUVRFVprup7YUEW4WcpcdKf09YNEcRDQRi5WOtYOuI40nw2wzvuIU33IwfHsFlL7do0
N425saczzxfFx64/GzZGI9eJCzhGRzk88m8jVqRipxc3wN882jKLE8ZuCF+G9sTXgFUc+Z9WDLkC
tYuP8R8i9xwyHHbS87vn+ev2s5HPU/Iud7dE3tmqayuubH3G0nN+P+2PDSu07j5jQL24Olv9J6/N
azBtE+WuUc7kEtn6hg/ct2v+vu9ASLaGf9eZV3U7TESnhPA11EOzJTJo/zC6luFGEUYYtsdMaUqP
Nc2B6QYjB59S0Te51FwlkUT2nTDNsF6Hxo7yaqEZT5X/Gdb80zylL10LXJjtdYtEK5u+5OxkQ4IH
X7NZh2fDfHV1tKjBRpF9YxYA6cruFzE8907+Lsnq+Jukp+I/83Ab6PcJe4amr8dtrOBXydVvcqYr
oB9BeEzmBUBMXcKvkoOjmXteVwHhCDRmQyNxJ/4zGZgz9CGHBr+Ccd2bEO3+I9WrCCnhcSaPpq5X
fTTvCmAW4OEjMJk10gLoMgg4p2WAsth5ZM3NwA5UfQYY6JOYYWyw1dZj/OLcCC8+onXEuZRc/LYq
w6Wmyuoba4uiioUjcIncNaprcEGEO6affUlu9M6QNvD5eNaoXGOKw48n2ZqfETWqxVdP+KHwrx38
CAcgJravXJhwfGk7U/rASKX3UfwcNelc6S6/yRiRd5+sAC6VRGcuja9gOHd1Rg71mTEgOyFXGUbL
0J4N/RlWO1Yuk+TJvoJvSWsUu0N31i1v/i9X0PCganOReRCP5sDvmJhceQCX13Lufs3mwrntcoqU
6U3+b5X+/9V5NL/xJzcPD6zOqL/Z5gYDCRB2rio2QYB9tTOvIZ41io7cIiq3C0VHd8YGuIDtNrk8
udB3JZo3Y0caxSDcSJADfWYVsq+pwRvoY/o54JyD/qJ4CUzeTK+EbUb4DkwQnQ7wOTukg/w2zBDv
TXSLlV1vANbtks41W4gn58z+N1ZnW/Mqw5M7VvDG4aVkb1BuTvxy+CL8jal7Dt9jhTulYEti0fXa
PXCIfF5HMCBgWc+jFxwU6dootupF85nPtIt7P0exs4v1WHVI7EQdbbPP8ksNjhbnX5i4lnw2i6uF
/Ujvlso1s5+Jwjmev3iClC+0wsDj3hUywQvEuSkVDQi6HL9YpxrNObERUTzvfc7GIdE1adkDG/JM
pnIfsaSEO6DYQbVcrKPinRc0beYnxtX364+ahMl4JkfOQiLTXuoEZxg+N79KwCdASWiT2oNsVj0Y
SKg7E6Aapn+ULsWsYJ74KjKVCB8DMhXRp4TUSQInVZZarkIRgpU6oTTqkBmExWdpPJUfXG0Kwaas
PwWzWIOjRYiXAeHPh4aggrb6FX8NTw7pKrvn/FQ+Dxf2laUwP0RnVh4PL5ZWyAOde609jeQc1O9U
vM3oljzj/OT5p0EvnpvP+RN00YtUPHMvik9yH0X0I00vna7GEhogn0ZIxA0vk8pZDuqxHD7V+oXS
VZ3uIfEoZe3iwKg8JuGxMc6ZqtaORTqnVMDQ6M5cavrHrnnPfM+P4Sh4hnTPoj/WeKF8ctaF0Q97
cpfUC3bnanrP2OXmM88anRkr6ZMUaZy+OPsMt0r71TAQjNTdxIbOmcIdzQv0zk4tb3nwDr8s+RbD
ibHZACRdhBEEok9u4hhHtuTSkcfWaVvEVQUswAOgLrPCYwIoH+KfRVZFCDouY5GWvnca5Twk4xEo
UIEWiz4mhWzvdBqMEbblJnqaRY3tAtvxXAZQpWQp1mIGuJ8cbSYTtJ6DOuHECn3AcJwWfO6RQePf
M2dbdF4NlduHJuDn8GDCa8auZ1v+hjPUTPCXHdEXCAYXRNrhW7eJdUhRI3ssphEkWoZRdzBii2g2
/GydEeunGtLCuKtVeLVRpVz7GvPP8VFZh5G3oCd4CfD2JhXvHRGuLeoIGW7w/PCOt6XgwVDzCNuy
1hYkm/m0kLXooNa/bY0yoYc13GD0puM3yc3AqZFQgRSJ7IUORYbJleFcmUy+bsHxzD3MiTLXGk1E
lBkvPv8fmXJVkPcc3viMHNZauoz5VtONw94T27vCQkSruPNX1lOLlJDnm5ZPLw46pJMY1HiMSXs2
mW1jWRfyUcRA4AomMRFVThOIteyTT4G7tT/rlfVXgeo4HB8Fcw7N89ubHO+xaUnji0G3a7mOF52t
IAJqW+r0FGH37WOMlP4S6LBU2oM2ijX9UpZvO/Sc2VZkGzk9SbM/mWsmFz39HSsvjglOJy3Ikndj
emltOCT71CHX6tLCvjCPMsb18o0fNOPtAqgKIk7r6RhcIN5jgdlgN8hryGzxMnz9ytMYfvopqrwT
DBTUxuz8PCfAPB0EgH4CnUKb/4troIwqD3E4oBArL9iUxk6XmNnxPexxNob2nGurADZpy+z4XSin
XifB78H7iTOH3JgNz8JfCemeSncmr9VxMo812lJ+yPQBgsnCu5ixp5qQhV1H3FJ/rTvHORYwo7Xa
zu5m6O/UVeIfR06M+pLWaHXcAVpleMM3s0WPzkfyj057szs3M1CsePw8+GDFlBDusP5KrJ8cRWzN
7HQ2JmrSJ6FCdQI3VwGRBXYxiBWTIkam8UVrLiSP89Zk/xZr50B9qA5nnBei8/HPo7JqEHpG70a6
sr4NfdUxU6/XnFNjs2twlw8uue6ym7HNmMwrVIOSiGFunf9hR4pBZnGFtpVGePwAuQAoGOtCYBIL
XXjt5Ben+gUG9pMNmKdybZQ/GSJjvstBtKQYDheqfSYLGsQYL4cxlntT8VAn9OPTDRxvg+McqSNf
pv4ogj+cNGG18t1TUwLDyaAgXDO58AKdyOcY8is0wDGiLPG6AdeDCYTSerDcZtIGnFP+UDpfBeFl
POv8gzDhoadN77n2E3AcmPEv/1hjfNAwV3Wg1sEIqB5GoiCk3zWlR2gul7SLf+d/l3gCGYsH6c6C
CPpvFWJU6RrNCYdnljsFzUSjUm0p7wo0heOtS+a1ieErrndIahFFwjCIOPxXBUPgEvCvwA6xBBKE
hx3/htwgsvGQBj5Q9VDGG0/BZzWlVwkvNx7+av8ONU9u5qG8wlw6+OMJOy5zeJEQipUn1nrbAYPv
WOihuFjKTYSejIlDE89mj1FySqtHoT2K6ruKT1SqnfTq+4uD0722iqf5DXMZgmDPNJ6FTt/ADQst
oqsBbH+D7NSNrkK2JXavzTzWZnpJPkC95YmHkMNqzWqXIBYMrkLz3l+6PtllUbyV4llRhtVYzlfD
2QshjPEIDA5n1SAqZuQy4KK2NUtPxpfH5FJq3F46hAA4oeXABIlQhVrZqKTqhJ9O/l0FlNThZ1df
Kui2UtBu/DLdRdw2gX3QzGqfpDE+HOa+qU5CsrbtJKH1szHBRqYZ7/N2W1BeWyt4Px22Pbxfy1WU
n55IRn89WXe4W4Cwbe6SP4R6+8E24RR/SbLphxSDk22XenH6KKtLjcguS27S+B03eFApzMAjfDki
GLM4r6jIZc2SrqTx2BB6+W7iDNS4ClGMfOHR+AjIxSJWibumvYzJpnLwX/1lIcmwVBq31b7l4GaH
kIBcNkWHYD2J6fRlGrzMuMz+V5nHk843d34zwk1JHqB4VPZLKy6RRjQBpoIee0olHZFUc9tNJiED
S95/O25DC9L9T5+6VfKtAZg4+mHyidGD16vg7r/iUvIgLi7C+87ctZi/YtJZyi2bwS+bU4/CCJ0k
NSNWPLqbEFPchb9SwDzRednMA2RC3HBhuOD+HZNxTOqP/1VnkLG4lQqwwQyN3YTeK2b0nHnsbw7f
IF8Fm4nRnTLqkYL7oou48eR1pl9K41BmXA04M86r8F8DOcBs9UTM9xdQ8yL6FcWvIbuB7+8NwD1b
uvfZNoU+jfjJEN27gWvqW8hQTY9Qb0Rg2UG4KtSZcOOsxoR+1H/FMjS4vxiYrRve9Oht8D/08BSB
nthHOzY93iKdHd4PQIYhtpgqgiY/3PAOK8c1xXaAmpRkJ9ymK7SFwolWNmK/Nqj2RnoUWDxRaWo4
+TiqszVihUlyD6cJ0Vx0lyuUOYJSGBFjs9mW1SnV5SuGnM0ISJHjSoorezsnOYLn2xHmSEwO8o77
hfzgGg6kogO4Ahl0Gn60KHiTbtZFfdpYAsCoSmtS/KwPOfrSx4Oj3PvcBfF1xl0IQl05/wqGXTlb
Vyifa7v+lK0De4WV0oxnr1bTcP1+Hzsurv/dDhzHLy08RsLeBuo+iX/5vClKHLn90vqYNwcpsC6X
OvSdMGWo4OTLGHXtwHRB7nZacYrQyBdnqz7ImoZr47QytfKsAlDqkOM6jFEsBkU/rfQ1wNMrcECM
rXwx7wLZ9Cnxfh2BDdS9GbDMTZmbdB8azWw9/tjVd+LDBPf/MqJPRyYhpgn/G8SphcUsZ4TM/avq
Z0VRw/jAEK9B+VTki29jVlMp50L7GtILY5xYveXtG9nSI5F6+rbLT2X76YQH0/oa7S+z+KAM1+uL
Qwdg//R4Qob7MbmQdVKpw6KkpVAgLpnclphlmdSLWs9A+18fouecF/nTaADsyovFvp4w7TQwDWsN
xkolgoXurpUfAde35g4EKemLxag96Gdhk8rZ2QHKF6eRTzlzWRX6BfVDsd8CBR/i2Wld7mlFrwxm
63Id2vex/Ka1xZhN0jaiPogE/Mkdh7s0vER2DfyPfvgXgHqrY7zMSs8YafLKpQ2dKzNmG9UvO8ek
g3jDU9qir8VKSDmaw67THuwIQ/aEN2pqj9o/IFwezG1MY9i6hg02MeOVSnqe7WQF40II32oG8kdz
FweQEidSF2CwljDkGGL7+SML73hzhLDdq/VIpDScPRWLQXzCZk3dKL7wfJ9lZ92CyTODVgnBXb4Z
SesQewLzkCeBiZMYGnpRdknUs7DOefDbmBX3XIPBChx5RO00nkukCUwdum8SolDADZ/AWHg09+0+
j9bYWWlApzDfBrEQ//DTiSpoxJuAIGVsCL0kX+FZA+6U91tJJ1lsndNi6J7aebLge/4w/HclQGkO
E22mDybk0zhraKJQMPElHcVuHM6y+WaLYy57WuDJDs5Mc+Y7+Dlb0QYyP/MB3LtIOWh13HsuqDZG
QUjpvpS9FpC3PTBL5qvCWoxIjRTjMmWNEIvpjI7b/J/zLe9lViEOJ5Dk+cwvBhEsSwZkEPEZs0ay
yxNw7uH80/5jhDQsInahDjGg/K48pBOMveA62w68g4aDJ0MI7EHMGXphOz8LW9VPBNncfBaxqJdq
T1QJpdU/4bZP5kbSq4rXYb8J1APyEnEwrgpGR4v2oyOPDS4SjbDD4AbaIAoOTCKXtEoJqQJIOAr+
ZSmTtjSgIkZYss+p4pMNBvtoLujBlKfm0mXKVFfNYboJzIwQaY4rWXkbtd8o+wIPWMYJd/2AAH3E
vcgf1hB/ra5epDGPglg71iwalDXKyJya91K0zToYmTvxeQbswWoLhvysXMB+DKf4pKTL/jDZUsv4
K0ARZRLfDuqMUXaVkukJOyyiTpEkgGUcssrtRDWZMQQLvcJ8g/A809Jh5IfYBvXyT8SxUxtH6KoR
zmSN9M+CajCZPh7T1xyzH2ju4Udf01jhSXjEYG9igw80YqnEy5mOsjHgZ30FfmnCNfk9ltKtG/s9
kV5xTngO2yu5r7rX69c8dUXqSlKx1gdoMFF4sUrMrR1GAg2AeeimDN6D6FrQkevRa7b2Dz/BwVqp
3Qrpku2ZwmLvFyJfGTzp21Eb1yfL0Hn1yI19DKWopKQaHdNwbXSkyciIMxJyQhcSzVB/42a+GmzJ
wwzEooFjtlAyNdR46Vw2LhqIFtytUPkht7IRX72CWE+2QCZXiY0VU31MqEMiOIo9OKm8N4xvB2Oi
gYo9e0aJvDbGL8e2ERZl9zCuTjqsFmgHM98PwbnR4o8Fuadx4a/bEpJG2JokBZvZuGKMU46eo0Nf
xlo7+isGSFaosOoGVIf9VOc15Roltn7MsQoABl7MTJpWwgQz+khiEAVzOoToFWKObCdRfswSW7+s
/xI1kQQRFKsEeB2/x/FfhGizAWFHkMZHZQYAhb2C84fdrW+xLs7wb8p6jeeVhQ8HSTRsd7RieOvh
X0GFSi69vFRoG+N9Zv7Hi6UjgDOALvAFdcoWGyyfBU5ggJUjWX/72qBuXsm46mcbspDx654ylxwk
IhOxp4f9B2OuXoakJ5IixM7HUduci24vU5Th7/tBmIYS8lXAYFwQ3hyg88ehhj9UzQ4whiEvMiic
XELjWzckpkYpdk9IQWMIAPkR6lyRfyfUZJ2z59qtxrxw45zBRHkVZrmFDSantRvqzTUBeEiy54Bn
RTkdu1z+sjV4/QMIJ4KPsPqzBtoC6kPVes/ybw23x4rtOGnQc3VXnFQGqt00QasJByUMkVEzX0w1
/JctoDH+vsz+Yt6xjVnFXA9YzTEDUU1mlArC2dAdfDwH2wTtJLr5OSeXEiyXYHyU4i/I1S+4KTn+
1o6VHcwJ1jDLYKaw6Dn1kJKg/8IbnggUlbBMDkllILoRafg1ANQ0ULw6CoRiG20xW+s0h6bm3zVW
B8BvuEJVuG1PNxZ+gpGEUrtw+4GQ+HL+IWacwcK5ocH4nxmcyqAYrbe/ZI8L831snNETIN4rnavp
eP1wAesWoFvwHZMzyabnEINRF29cgYIXfFNfx8VKUqF67lCGoE+ichT6hvOcgRiMr4ELrqxJkNOO
3iz7o+Fj4m49mNLbl/Sn/IHXwLiVB8LChrQM+56wJKy5ZtI81nkoyxbRHaFJSIDvXuNNQoxCvBZv
6aQItskCV1RuO3mV/ElvCfVfgbIOYZ95BdbQ8qbVzjLR3ioFBawtTO+Ja1VRIi7oKQwYFKxbTJyX
Wr6Twg0yAdgGXeFBZ4eykqIuAG7jG6fzUddM44kHoCliJ8O4h6kmFHiMitpNR5K3uVbSo98fBaV0
sYLZX4NH+JanzJlBgbS6FzgjVNyuOua6Kwh3ND6w8Sf5JkYG1uUmBLOFf5rY3KwuRzvZOXWuY252
c8aJ2dpd6w51jnTVfDVYYfoYDXSMovEWIJWiNkhRk8kLNgdcWcAKqxuiNhgVRsekDuajDLuPggni
ff0r+ecB+XSb3Gb2ZzB4PQof3JfxcPX4WhGxzH/A+pQ9GBu86tBHWJSydiSB4F4V20YhggAEbOyW
osbpzQY0HYdTn1kHw7plWrAPB4bMlvzh9yNU+/rmRGuj3jsdxiTLjCijK1usjg8lWbjBwZR3/Wyd
skC8oTSrFst5fGvI4lV5WcoN8xcy6yQO7arDtqRHW8+FW6uk4I1eDXaM2QVGgtkMwQ035wFZp9Jx
s2FWsMZ4H7YV5Y7Au86+5c0xUXYtrn4ju9SCJBgbQZe0RWkwNTu7vHT6NuAvmdL0e+jSE7Lt1fCc
sYa38lDwncmL9h9sEAw1i2nLxNikS0T7tajmexfV0ir1t5V2aLRNpW3sdhONRJLt0/5S4vaiUaR0
RI3Qm7bqtHXYy2HyARjNXPv3jvrAz58kWafmto73JS7WAbfChP5eXRmzN80+wNRUWnF8lRnuIiAT
AYIMlbRrPWm2ph9ddcT/0yBtx4pUqXHpm+9CO3KmWVrwETSY3wJ9MA6oYPnmawuQt0l+hhhnIshV
9d1gyDmO1qo1tS3FAvuWPCcCV8eRbdvm3gjtU6RLK8eKPaNBtAihLSSZAU8O9GqlcmuJHmArsxv8
KArIVzpbE4pildigfSCCzYQ7iPSu9l4sv9He5OFpaD8IgIn9MxgqgunEOhXTl0WtaOUW1FvO/+w0
ptBirxHmV/IDN/iiIMHi2JUfTbYL6l2pFEuFtrbBSJ5hT91eYVBEwD+US5hfLyP8xJT+RFVGNykZ
5iPW1yRndOHdiu6ie1akIepHS30nIrrAqgAGSJZ9FOPVxCzZtJwzjrf72tdc04SUXoDhGih5Jfs1
puEVekxp30w8nhxjpzIVEXKKZ3F/CXE5M7F65sWT7pyrPyOugsqltRBQYZkju+08WgRhAVnKf3AD
ozOTzO8JI7Fo1fa/FAOxDEOoIAPSQDrKJqaDwulPGzYrvlRF4SklTviXRLgQfrllaKRBwdLi11Q8
bGNL+9QrW4uBb8KraAYO8+E6Qphjq4Qfdb+xfOoUYCzcg7fkQRhmyG0PtYh7nOELKAtGXGWLLX7/
rYRY0DXS0tKIbudcC3gzc8yZlCLtZDanUu+JHwcaZht+kUbl914ngNj+Ix9epxxsYDoWLwq3sXrX
G5ykxsWgbP3mO2gYio68pb9mOKo51SG74nAu1Vvmq/twRAbVOQe7O0LZmuCNwHRMg++G1nomiBpg
G3MBlcjpPuETzpC5pcQL2cekDCQ3i1YOXbkTcyNAsuvwQCecgxJxsKj2G7EKxHU+QeE765gQDccR
Om1FV6oBdfOKEuLJmEqFtFuIS2kIe/+/jpKRZlRAXmcfCgs0zAjSfADLJMZoShHvSdF/yZH2ZlRE
fahi1TslSUMMUXAbCsRDUEVHYuSkdgekgx2zShvr4rxULqqY9qGqYUpIzFiu48yH7JmMdAFomEzt
HpL90vRh+WNj0eMWYOoMuVD4YKRtz9GF7xNTKT1BLC6eEbReRy5XzZSzz2KOBH/AbnOSeCoc0+fg
tqUydct8IG7LIK+Xpw3LPym455zhAUoTCbcoOyIEqPvsVZJzmPHoxZdPDTPSEmo+Xsh5sWl4StnA
D5Af6auPCM5YFGRQ0QmRnKP9dEr4XEFPjV5Hg7OrHevxmDgcR41nBs88ZvCVO5CTaSeY60ASnVf7
QADyi9oA4w9d9cg0ov+jQ5xujCui5tPvEcBMgg0DGyQl2QyDflSEjxXXuq4gQzdLSWM/CqgF5pMS
Eb/ELyM8VDAzHJW5Wpc8c8MhpTG/NDI74YQZnC7DtGEHnwlk+r/I/GnVq9zsAoYW0rGbDkSy6eqL
rilLwO1vWuPNzYPje0X4bnFGGKCuFXascQV7lMZPiqBBk7fw0Ud3NdlQ/JfmobcxZ2BoQ0HFUb6w
p0tl/HbTyXR2fbZL6PNrgoL7aJ3CpCMRSHw3+j9Hvib51wg4IY/Yedk+kNw9Z7qoMa1pCbyp2f8K
/8j4/Ymlv0WuWcbEHsXVSk2+2/KjToj3eUvlvZStomYvb8zA9Y23voKfsEjZDJ2t3KG2rmAh8azl
L0DxaD97YCWI+RBM8KYSYtGMFxkLw9b6CvEUEh/AXHgjpu2F+LJsumCyxWdr6q05YyE/kNgpITCQ
6Y1Dq2xlriI+hOjb9o71ZVMlKQPpIrazin3p5HM0tCrkXieEGBBzz2OpwEFZjr9SfNeqB/Jwas1J
/h9J57XbOJNu0SciwBxurZxlJdu6IRzUZDGzmPn0s/gPcIA509PBlsmqL+y99iqqgCGSTLurCFWI
7jV7SDe8lOmyIPG1T9ZUS5WBhdlCFAYzyw1YKg6zwcAzSnFbm/TUHm63jdI94hDpe1u9bZQG1hrd
PIR5CriWOqw3MADg25cDduGec9/BzJT+NNz5hECgZ/iS7CljfrUMQTdE4aKkUh99Wh5OsvZko8km
okX3HmOvPyN4VaBcHm736Rg6AkR3G/ASxV3BsAQraO6/i/SHAYrQ3NPUIgqGcqHODdsd6P771ts1
QAuKKt4qPWW0d7Q0HLVnhbZRqisnOohBMAWOaWjWzS0w5mNMnDur656s1eqL2MkS7B3giZ64Z40x
rtxxl7fmNBaB2z6Lla3trPTkiyksP3CPObjnfbgQcmBXA/HvFgnbceNR+MeAZyJcKNHC11AVLXvl
EnqPIr0wBcjCdWVvOp9Wl1JEPzMIHjV2AQuePI/yKD17PXjmgyN4VraUMEJ+sGEOEYnWrE855XnW
EPznK6dbDHjeWZ1gfqw3HSdKuNORO2FwXdeUKS0TH7dqZwrLfpv0hyr6ZqBNmiohIB0LtVNTn0Vy
cwAG5fLDAqxCbH1G1AfqGJBl0aF3UKSwnIybxQCSM/jRGdfAcip2AEP59Kp0ExOsGH8n+bWpDy72
TeLuEmzZ887ZFslKBwXGS6suYnhSJwCtvoKlYKcZK72M+NF+WsOdOUka7qS64LdZ1a/P7c+xbJGW
cjQ8lLokJTI0iTxUFvphYPbJYE9n5fSdNb9D8FMQPEUKZXKq7aumbhJe1hpxQRV0ixGdjkjuvv/d
aOg5j3r07YqL0t1Z8Q27arjGHHUO1EX53k36aBvIKz+7G0DZxmTHvR2LV1Nvc3lTx2vBOiJMyK1E
MOjuEvlb6WRN6/5h1My51NxdVSRbUesb2PBri9bICa6acf3Ph8nJGx78xv/6SBv3YjEPHChPAblq
YjdUzEM2AUjzgaO5sv+6uHuMPKUet25O3I8i+IxaY2/T51kT/I/yOCnx69bR1nRHzhLrVuRT95Ci
G0WWaqloA+lBGM1woRSVh1fdK/aNIRFeJcHKLYHbFCY7meyRpvnWEvLZ5RV7KtoAilgPum9p4IjX
400htGfrYIZJ0CX6NQKgxN7lMfp+irb/tFX+SoiFOX546aPEJRLhA9fkj6WSYcZWARYy7LI0CS6p
0y+JwrulugAOfSuFi/QYLIo9Hn2x17KdlMFCs0DNuZp/7acwFF92TOWtq2bGL+knh7bRWTV569rX
D2ntYTXBfZTywPrjP0XVELpxE0NFwIy3MUp4taSQ+n6+rxRjXoI2dgZ8uxN9jempMTKJDE+sqfTb
yHGhOw83f45Yzmp09pnCqt12wHyHi3S6LkV37Oty7yX9Pre8eOlxw5o+aGPdbNZVfGSk40i8z/wR
fKwFjrXXAGsi+TRUHENEFMLVmPZtAzt2tGRq/y+FqGWJExspOKqt/l0D5Clz7cJ+fSkbigVUXKN2
F+hQNYgnvU+7Nsx9P5754W8dHNiNu/gybIh/LhMDicANIRcq5f82BGzFjGJt2frJqtzjEAR41cMv
4TGTMAbHmrspv5Ik8Nzq9ODkGQ50nUpEdy6jV8Dqj0fUckRi6qHOfGrYRs6zHv5Q/jGt/Q+32Zxy
lgFijaxW1Z0PF0FZVd77QZ7szFuPQ2iCm1F+XdCcVFdwMpm7eU372w/sG1RUUxpZOTm9y+jZ34rV
7wPfOhgddQUzSOZ3wcmsn+RREMljmFN+ljFLxXqIXkFpLRQlXPVjQtRbdSyB8GYDIVbmxmQer8t7
CisYA/LAnVPRyo1qzq2+r3GO5wj95/xAyvYkMn1G7e2TLuwNxJUSRLmVzTUdkKzqyaMll0+US4Rm
RqPsR2nPpOLedK1dJWr7kzogJwUgh9QCGJsPPMtV0Hx37ACtHpNe7ZkXPcT8Tdev9qztYv4cGca+
zV+qn1LK5mQfy2Of02OTtW7jSsiNJcd082iaixVfBkT53tMA3glpHu8AqGuYvzzSrrPNLUASHUOY
tlj6unotOhfIWz33wh9f+tzoFsjIbWvBtimxlTnWoc2YH7l/FliIvmImzC4zViCv8M/afErLhD4y
T8CFJSmAwuBT845pewgMLNjePqnZg0+EqYPPVTiWX8zm3tw83anoigqmI2VAYcDr5OX2jxEYOygo
hFlXYODxx477nP8IShXIpnrIJLfXmMkPtK9bzYPOXuBlw3fBp3wg6eVacjfGQ76bHpMcmFI0PFRi
MSP8hiXykarpsK6rKYsTCPUuxLRpDRAzYo6wbTYlUwkgBCH5ZW+Nw1vtaAWUJmrd1iDGxbV+jWnV
2x6F5u1dB9dSHIRHCSRPi/qr3mnboQieYY6GrtJmqWzXWu8iqDQWea2jopfLIXkUuFhTGZezsvaP
hZ59EveLkbo72OLVHNJeRTjaMeUrh0U4TAWfs7O7em1DbIkxc/oudfLKUexFOfLN9CjA/PcCHY2p
yk2i6DOJZr/Hz2xnOSwkXdPuPrPNBOrvmOPZiBtyG8VkE6rBEgczAVNhikCpcbcZ/ZQapR2Lgaav
+OkIwwFKiMKr/0tiZ+Va7d4KiYgcjgqpsiQMzhh3N3etB5Nq4GdfupK+q0Py6FwqRV86+bjG28du
N1lWefVuskp1Cm8LGrqjSx5NpJMC88bBF3+OfUqsk4i2HVPFWvN2EZb7iMSgsB/nWgD7FXRFEbZT
4O3Jx8c38qiY09Q6VOZpqc9TSbhm9V70zSrrx3fVR/WqYGxjWEAqCiBzZshKYt01a6ETCdu29keL
O77z7EMvi3VbYtECK9gxvZVkZLlhsuxxXoPi6+S3GeLbJqG6DKHxe+pW16tdrmSYw3iz0uLgGC4S
hWgAKKSi8e4WpvxPIhO47HsKDo0CziALu7rDYhF/hckN4MeACTuRE0ySOgODA52mSZS8s+u0eJ3r
YplfWjJzDA2FBJM1DUVF4bz8JKYyUVdJl2y1cJVV+o/KLodJvckiDOOb43+raXd1FLYw5G6dY9Ft
2/q/jS3Dsdrfpeh8Y+3WMCjsbAAf+CY8EGB6HyyMjuTzfDeaBMRFY7bTGpdHkrERqLDC6pGyu6DT
arSfyH6hDXsixZ0LD5yEQ2RTpMIUELKTLz2oFzVLePAonrLJoi/D/nZHNpqKJf8URFcjfiIl7R55
zaMNmycPALQkBZWUJoinVACxKOfaemGy//Y7ODABlpkR6ULRbfMBW2Ja8Y0BHCSiInFrAAic3aG/
YQ18czzgMC6y/rGeXxLOMiuF7JYwsdNUfIOln+yrvkVC/UwruQymG0/rR9I0wzepfbQ1UqMO8381
MnCvWZ0QPYYIhoADc2FoWNYwDGcpKUMZU6I8vnlasg7M5jrlucYoXQo3+Odnl1DT2OObO8vSd57a
bWPy5SZjexrH/wremKjU17X+I3v7D5is7f+ZBZproqYHJu5N0/IHJO+2tgmSdpdpBhM23dxr4V5r
GW2nmDkR9TaSvUyvk//SwYD0T3YrvkbJYrhnbVs247UOqn3Z2PtBvFd+u6t4qmPVP3JHXTVnvAeh
R4o4ZOPIJNOatpI2ztCJS1JYmsB5nKbhZjOQD6O96y5LVt5DMXl2KI075sEKLqxJpV3YNF4sOHID
YoeIkS7A50I4U0PxYJq2jeFZA7WrEHeq2whSfM0KB9tlHJ+Fd2/yu0LahpuS76yiZiRoVFmIbrxm
ol+NsE+s3nzAL1l0Ge87utRsRSRlq/t8Lh+VX6/itEdoyaLF/NI5zNM6W5vcRzY6Mz6ynuFR7NKJ
3gZjOYjPphi3pcUUbWklMCPDcdXDfPbwaTX+Z0w8GFJs6Dkrv/0RfXMa8EoL/9oQjDui0YakgHqK
/R6OFtB7aOI1FJ2UeVxktyy+dCsI9ZPHqL8E8nuwz3a7DrQ5YCES3HE3FuHRYvRTM3ciT0fitmGo
SC0xq5m75OgRFt5vCb6SYRNkG3WBfC5INvIP8QNzv65dO9kmJkoSKXDDDJFILbrPN4y+RDrADmEd
1R05lhH1Gf0vAdE9huyRR9zjR9oZOeiNcJ/GI7JazEUOYrckptDOVHgZU9Ea0dafxnJxa6yznX0b
BtaIVdNveu3C+YfFtIz+yY7V5CbmJxlOKke0W2a/TvCYeyhdC2eHO28AAhOHlyglX/gco1ahv1ed
vWcAaNbNWQP5U8P+GrA6IuWajBz+W4MJxO9QiDXGS6L+bAC+1qyxIuelNR9ZuyW+PIxOY48v1ljZ
iJN4bREIke7KUyxYcaZyKatyJrRgVWfN2ncjyjHvN7UU9n8l55XcANlh+kLHqHrDMgmaTyLmtmWr
Xq2ieuUwDJJULVZ9qf9pufupgHALem2tDd1Ghrz+e0egLp8iqGLcYP5GmkhZGfrNtfjGDqvvgUc5
hAe55Zv0fhUoMoWUQFZZzE4676R9Vy3rs2MtCSkK1vh4apxdU56R9Ef2qYOqBY7GuURgu8kVJg21
vqTE4dXnzmTd2t8mF623pM2QKa4zHqaZa7OdwMgL7GBtiCUsD3s41qgI0U5hTg7WUE7x5hXmOi2X
cMfYWLFpxxI4FKcufOr+KfDWLparGFF87X/Y5/rsQb4iIbSZcXEGFA9waV6BOLIWLnzSclbTAKFf
WDQeySHX5mowV3VEI/kDIawd49lf5PqfhMneJi9NW1XBxYHj7HM1pLum/exscDEQGMtjasx7bZcp
axDqnVgpjESzXbnUfxk30P+Vxt4rHxWdp0XAosHivEaIxKiZBvJ7lDM55CsdMTWgbYuGF90I2VPg
yT7Lek6zDl1Bf/AhlL/q2QLLzsoTtSBeINvZEB4iCvj9tB/LzJ9Z2i0wq6VwxrUjiUTDbgOrQOFE
hoj4j/hV+ZFjO8G1zWRam5OT2St7CkykdGYwDy8mGD2Bsm8GbvDGsL74sN7zP+JdL8OdwwC5z3P4
bVl6PcglOaNdTE7pp5PtAJiUpAdBFoDJHSJwmYm/Lllmu2oVsaRbaatmY382X/V44JetOx2adN7c
YB5k5Cq/1QwHCTkI7oRyZj9oP71tb83FZ0Y0io0oHBDrso7XeEBtbd59QcAMQSm/9cNG0RYOuLqP
rjp1FaAOvVtVWJUD1m8RdKzW5H+3DshjEG7N+kcQrjuT7Wy8Gi3sxOhjxPCOzi8/cN7CdIHcgAwC
nKGjbSvuJRh4ZfxLbTWwDEMdFzZv/U2evIv2jM/+L/6mgiIZiYZBy/NiRVt1XxWPFIQaovHynfhK
mB6/IbnkkUDhtxTBoqkWcTRp6nnqccVA442avfIPZKZ0QRLhDDL+uA04Jrs3B+4aDUM3b9lrNkuA
uzYbVgIWmFWCdwCBuGFYjJDH9MFvrgrt1jHb1fjQ/+wbcQpc/BhD3hxIUHRHzQd6Tb44HEPAsQXJ
vX2xGCKa3WNonoroE8YUO3/8b7a9LjCQWIW7c2KH3Q8eD7T3jWEuDaaSWYRMufvJUqDLs6KBJw28
NK0XYYhIdHrkCO0EwqQDKqSmavKZU/3F1r0Y8g1nE9XT1Yt5EdBCFlT+Db80GtukApfhIlCKoITq
Yu7H1tIFB4fCW+DbAoSxcKhd0hKXQmcQM4itXSffK/aYNnCBpCjrLPdNEKwW6PtYyTaJi7bRnD7Y
tFgNKBkmna+7MRRIqzSiBpc1+1ZEGwxTeY8buUzs90Z2c1HceNza7Nq6LPHrEcfLJYM2IPuNOhBf
dFIsfkwW/DsACgxGQKB4zdYAjj185+VegXSUzEhEyr4ZqKViq6UHBJm20Ge2vDscAGHJohh8L9Gy
pvTOiQYfmju1JlxGc+dRZKwVWr94uFHy0bzapGKQ2F4uYgIBoC9igzP5savsmNVfNA96eQ6V4toP
U/Axhoqs2nSjjbAe5KT9UJNHJf4U3EhUl0mr7sChjmSmKD9h0SGC4opG1a1l6m3inNhm9NDo1vLU
xi3Mq4uwY7BCKN9ANLDOj8dEP6fyONXYYlICAtJpeS1txqys+x2W2w5BjLoN2HJ4Zdnz4Chg92zK
YWJI+YazoHfeDoaxH4gjiUIARVT1DjunGuldNT4jjFdWEJ6mjGOJ2I4Z2/xQYGByMbOkbT5rCdKJ
XdLnYM/YV4W60UZE5zn9tkm7A9y2rRHXy/myL92NOi4CpMC2TtHIeS6lN2eB7eu3UINpkj4V+NpB
EV17o7iSwFPoUDdLr1pkiXJtdCIts+TY1JcQR7sX3d1GYGdn2UQeV8uZjyOkwhup1cVSQgNihR13
f3rTrPnugcoQ7udeEPyUDqOhknG3FSHi087L3M8Zo1p/g2e92kbwHFnqXPURIDhmyMmlQlTDKWqI
gfQcCrUcAdGQvlzzEHBDlNkfEspqF8B0sZ9UyPByh/ZHIvKCfxApco18mQFz+pZg3+leyMrtdoe0
6U1Fa4P866Rk7i6MeKDz2l7niKmimAXJv54SExx2uu6ScSaw0vkpQyiMthqvuUVGChXK2y0jC23S
p7kaKHOIsN6bziqLOdkXRvmVVne4FalnSoQhAroN/D99a7dTKDNzaTphWcEGLJu9wxyGd/wpDXEo
YkIv8DiEsVy0/e84aCgGLMJKqC0Ub+5Ka9YCwiggr/HRwc+FjmJdxyI4AUR28q0ZPFoxLgwETk30
NGucAj0Gt1dZbrzc3cUwA3ziOYIa+T2GkhrkwiSDU8NgIekV0q6AzoORZ5jsiWuGt203slzwGbib
qNjamd9/Co/ZChdq3fkLFfWJpjtIc9jQM2apkt8m2hlsq5P6A/m1Y7JhezNYSjphuawQf48Wg/92
JlgPN3TSziS1quWSyZBK2a2xysxIcsu5aDiu093IKtk4mga5EnCsnkbB6I29v2Zhd9KIZNXNhW5+
qR7zakRhoHrmsch+W7kbiLzDhpVByusYZVjjb6qSu6tam7JjAReQkBusmfOvENUO6VcmLzXik5iC
W2UjTK75UkEpzMRcsf8co1zyeG4dbBpB1mK2Z2gzLEag+uSlFuCu+UVUbDrzRU0nFvrW5/rK94gW
dJ8CSqBrX1OdsDKoCYDQZtANkQkPm5rdn4KITuT9gneI+yDbky7b1j3CSqIltw7yQNdG1YkxdYI3
e/HM1SSXyrcLv/NQ22RhMLIW7xNBZOLJlQ4iAo7EgTyKijzy6j6qtIAIVhPspQTI6VSBNRMIUCW0
KMZ5yupNI8bFRQrmql2ysmCD83AiWipc0CDoICBv+d6QuKYsBKtAABdqCPKFXi4Ruy4crd2EiEdR
ATrNvfHpdZqNkxWEjTP6VMcVfdVcwJebFHuTDsGHqgVyg9/fT9boYe1PRlbNnjUVC8iTiqdbmcSg
2bYnNnukpEJom3E5hWACIT1W4QfbwgSZAXyMVcjYluYLSex5HJHn1dbM4o1nfW8hnpq4bxliBlOl
iTMJh2e/6boZJOD3SEkXHAr4ElloaCguRrIIo6Y+qgauU2UTFMs2/Ww8NkHqk5/4pGuIxTlWH8fC
QGeNGjojZKpBFtxl7jqmoeOvq1A7++pnQlD5gfyRZA7EylEhCQ54GwyAUDBzo+pfnNJEH7xJVYcq
AXufLHe45BusmMwq/VcKoZj/oBwVdIEM+0JGcQFiUi/+19MdV+gFXb4HB3/fzFZdhuchi9pniiy5
jjCIJcZax5/Zt/eIFVgR52tgMmnD2okJMP09+PFxeGspvQLnzk+DL70z1TW/wxb3AfsF+hU6ITOU
S8sCGA3UULeZ7S21mhLPHlap/yzNeKOEuL7Ej5a9tLE6KqYzC1GL6A6vaFwtB4rTvJNEvj4T5WwV
55KXpbL+eWo8V4qVATrMRo41ojXL2r/efioRAb2CkVCy8tpxndbQtsifULnAdXs4TBTCEUhxoBf3
mnqytqHhsxjru3B3WHqhNcP73FnJWWldUExlwoVAtlBc4AC2iR0N08tILq8MnKuR3GH57BrkgMB5
Ko89VR2QcAtGNOatjIPV9Dun9+hZcPmWujk/GAT6IG5sWVS5+o3XrraJcecvLgD64lq0HKy25jnI
v0syXHMUFJwGeWuykm8XG4j3HWvNc4+QDY6pHdxazpWAzWyHGOpQ1PEOBeTMC/vZOH7YHN4TDTJU
utlhsk47IOMcxEdTKVC7d04yIMtfk4K3ehUZykykPEjL7IJB+5Z/t2MGMYXXQ+re1hwNByaVOBrK
T0Z6Xjh9COmmoJpC0TP90QnhAXhNC/V9YhIm1DnvY5ftPJ9mv3L2TEvZOZhvzww6HUBT03/AiYji
92Wh3fGxDHJTl48w/yfyCOXtWtGfmSnnOu/69Kb6Z15cU/wzpjOKHxiG9YnAi4OuuyfBFzw+XGID
NM0p6D38R/R1zUdRCns2sv0N8fIUKfaiXwaupBrfFX9TWdYsAxJN4pDHFTfQT6GL9u1lEPmLIq9e
oqOxsf7pEUvSvO+eNUoh08r/UsbVPjpAmw2uRafmNZA8gm495Oqx0qpj41dboQy7EstFVX8PKCzU
9htLiE1Dzn9BkNUzduZhaYSzN5hdBgbzX+qRoap2XcT0cBRL67PGd69RrenIOar8FWDddaeijVgd
dWq9ePdjkETvTEVLR1lhKGDyrrKuCs/A/VZOPiH6x600H0GfnOOE0UDwibWBaxsHhTX+1YRCQckb
GsL8jEPXldApw5OGtjh0wOgm+84JtmZUXrA/oIOQQICTj1QZVn2UMG9q50o0SfT7dWHgyo7SXRgj
FdFJDgyCR1hTeGyQfj5J7hKkrJcvwYAQaNFOg4ri1FhP4kA55njZZWwTuuDTgqfiIxqBKiU/uS3n
vXm0ywgvS7euEmylzIjbWH1nJ/9wmndZDDBQDDSDi5pDr0UsLDg6rPJZyEm8VnH/TFaOkJQmJqQK
dSoxZwrSvDj5HKNnYiKzle8RHXxQ844+tOFPMQC2kOBOR+KGAon2S3pfYeRx+4Vzo0UtLZwVNRgX
26624EJ5YAGohWQWb1Qfu4YGAWVg+6YHhyp7NoUxL1g6IEUjasTFol3WXwUidHuUGwefjhPPPWg0
qfMdc+D0ms65oN5K27/qhcVcsFoAXAB0wIIFnEmPI7UbVgOa6yI2QD9bS+OZcVNFQwXMa+GhI+bS
92Ny88p8Z7NI9aNy7VTKvhH9PgRPnUWnPELEzgTAzwkBqinVJZMh+STKWDWmwhCuwSvkblW+GuLA
UC374pERZkbVM63KgOJ+BsM6Q/QXIAoScXozArBz/dfQxIe4/pLIrMqJORLrB7tyFh0rDa1/5eza
ppqsIkJdYZ1gmd7KZfArEM7QflMa+Mje+YdG5mU8y9PtpJwN9WmGGHBLzE/Nv4i72jFTnu1tLh5D
RkxGN9fbVeswGzGeqERXTB9i95w53s7oHi4BDJbVHUJyWYcMj4v7T3c2acc0BGhIxR7MaOHc+NFn
UnTPwPOv6L+cqQHzCo8cV88+D/yEbTo2FwijHxo7Pl/JP8Mp9kghJ5TB+G5MTcVg7DI2ym5oPQwz
YVEilg3A0NoG519FxBYTVsg5xs4DOCcTJcuy1xrvYavY82w0z3mss6ur2OGylg3i/Bhi1K67ucps
oixIJdJxId366JBj308UOh3/pXMMFGIT2BTror5NynxivBOW3fq0C+jZWg1faCxxUCYYPtODarL2
L97ZAbfYPiX1Zx4Ft4i3Jg+xUsCSdweKYJMt36IosXP19AppAKbP4OJHRF78m/pLbeLOvvoxFDgP
1H0fEfOWZnM+80r5jVCPSnxIrpLRCj3D4uUgxiK4RSXmxfvyQYv5tDUKeV2WeI0aSwP7HKfNHpV1
q333obm0834jpsr2hZi8xFbfmdVKSrvCH24jsd9a7VlwQU7ff8tuUotuTcBqf9uleKDHP42fk+fx
Y2ePXzv+qS/JHEveG+6NGKFXwIhc884dm087eChOse/BoXHczqT9LnGpaJICyZdbTKl+c9AjZwab
Y3qzTDKGKCQXjlIsU65lyfq3zlCz5soqR93OOUK7MXFj8Q3G+tNDjuratEX9qsYqT1HIZLiOa7DC
xa5JcqQqj+lVgTcI33C0T/KE9gDBiVh0RrrURoUt20Y6/jvL4aXeHnzicoxy1eWYA+23UKPKpK7z
5HvOmjJRe4q0h4MKPABYyxtF4gameYYygiHKYZx2tSZqDLb303uYcrgw40KybYNS9z+9xLn6JJfx
P4psoTF/yItgH5QFMQzmKkF8kLIPn9h/pFMxde2pbzSVZWTmsKmEoN3VO12kp57edLDp7TuELgsD
RVScb+20nEUeSWUMjkyXkgAFSR6fQmQXbCqR5/HpJYuS1YeRIylVbgqzGEeUhzISO0vw8SPloRXy
i3va3aGvmN3JEw897RAdr0JWrYRYjO5mUBBK9IHY62gz2nOt1VyVmCkVe0DpjtrPEpuIv06gVK5t
4pnfwbsDMViNjJztKAJwEWKRYEnCyc+HplUCesay1A7Ttyzr6VyUkX+fwkwoySnaOt4zPrrtdCJ2
drj2aD815ebY5Z6nJlCfbtzPm4D4K16CHApBjpdEskXx5T/JAtuu7iK72tVvxpdoIs0OBoI6p1M6
dMuLj6KB6pChybtMlKXBgFSNdxP2u5m+A/p4O0FBTVemecXOJ1sidUIwLIKQBX+tsxxOizvHKY9M
paOgRrhIbnk176eYczku+kpdFPzDbsn/38t3RbkjwJnlVX6YnuzQ9OaN9jRhXY25iSTKO+QSVyyG
Z+oERbR7w8QSIfN+TscJCqEWiKB4NHVidnCNCeZztdJceGT++5xMfg3tdKQ7bLQeBqTnseseKrVN
O1JDDjb6XZ7vlnfcNbZKux0Ag3Y/Rufv3Lw4BPpBMJJJmH45fboWjQWYwt+7ODA2HrTJTIk+x80o
cMzl5tqw/mQIJGinY3lLM1hYg+Hu9LwjdO401szspEMUDV+bO2IviXDOlSxEbY5DTV01HQqeh8Jw
pQxrHhFQNVHTnptYHCMWIrzrgUk1Op0FFmETPVr1mNtyeriKCnsmf7CLXnXfL6KEJxvnnsMilJtq
JAiwFz+dLTYu9DLymUYy03PJQDqhVUorc6sMcqUyizDIdSktF0sysI0MQrIu9iVIJxd6Ts06SMGg
T5iSNvgbwYyj0sF3PgWur4G1DhDEpdKWa2LpvPRVKKz5GHv7f2n6HXj6xsB5k9ARY6F2w2Hd1Uz1
GFs6GjjrfKtB8OjZK5Z9s8gE2wftZSVPpVsqSbMWlC9FP56HDsVmemZzvFMxlmA2rdq1is980Pa6
u1Fy1ozDZrq1G/p2NpsOCq1U1eB1IiKmk4MqWQ1EHavPmsF+lVDO9+re588JEpxMvAPayBMeHrGk
C38vzfyzmZzCDokOAAS9qvqIfDxPBYOz6e+18mYncAW2U3iRX271rj/nMCrNmoyQRP+1eeX4uluy
AqYXIIvSD1Hdq74/W4N9SlOxw0Ok1MS5c6aVAvt7OdkkwuAw8QhKoLVcG4AFw60RHPgOOdHL6hmi
q6LjEMhb/WQ7/VstFng2OD7j/Sz5Dnk8gtFdTj9dxWIaYwCENA7M7WaS4suhPPbiLxufo9udXKwg
PW1hO0F0bXnlN3r8uZxciunwmD6PSP2TsNwlfk6FaqAMPjQ+QlSC1VNlOW1wJvL+DQrpYzyE03v7
3w3Ia6nQ+3GjlIH5BgBG4Ng7U2dlvrU1PCZwySjOzuBTJZIa0Z/GiuuQGomd3EfvTTHdPGmoRpFx
ZHQI0wHfOldFPfB3TF/QoPKkWc+aXNzwWxGSch7Wr7Ees40aEDSxqgG6jjg60YUTsiCWKIawE3Tj
hIZCXxjydEi5wCQ/eWFoTQBnsDKAE9NtBloQc+9IZOBsqJnhbab4B+9dFQhDYfgtA/MKmVDtDnG8
ipkO+OAFqDCW5DOq/eRdjE6oPECigPqbmECudSb0nt9GVCBp9oq1Vkj3ayb3f6NuarYQFdMpBlB8
iOhAjm37WZEzCxeZWrPakLzZfkDgvlEhVdkVlRQsNo269NM3uInnOTJ8NGUPaq0gOfI99MNuSseo
Nlb7xkiffKj2x36ZrAO1c1RvqoDBNKufPVLDir0qExtjTsPB/2mAOKy14Pi46AW5nOTeEAmxoJvw
OS5/sD8bH1SLEV+psVY7hBZfxKCi97TzJd5U8o/8boLXq9XdQBA6rgR2gHQ2/INfWYmrhHgAusFE
6KODxwECHyt7c6j2DQWSQGQdhmCLnYK/gkOQ8obCwjWzVUqLoZChFdj1zW2rfT/2THep6nDyGKH/
EbJ5tfQIdeXdlj3BnuznqxcjPs340uAlkcwydnwKeT135G+RXssWv7DfAsfq8ecjFUK0nXIY0Val
YKuYwBW0ruPeJIK5BMlEWA3PsVW8c3tY3xlO8pFNHyGKHcprE4FuzQrSaLCoPZhosGGe15aLXYRG
iksBs0MriSNlam2ztOpnQPCz3yE1NmFeWm+HFvKoZDTzf8uUYjd3zxw22GSOSfev1cP3OqmWCYPq
qO6Z51N3D+VHwNzKtdt5t7S0d1OFIGa+QZO0cKkJyP15sxI9/NWeRcs6VBhnCqht0cotTABKPcwC
dC5Gsx/AohqaXNrylmrTVJ3MrA1jDQUrtcTYM0UVgLVwV0IfEfGvmU5k2DCmj0lH2OnTiWreVwC6
lqOXxA0nTBZjZFIzNOS00c1wgDE5KMp+7aPR7JrsqpZsBSCl1fjXPvhZOEUAfIUtFtHIkxLK4wWM
sBcka4bMSEfv06Q4ArzltRcL5bo7qOukuTMN5atLXOUY1eN6egTG3FrWEHSCXhy0TO6YtIRdsoih
9YEzlKicR4TquSbWdQFbj3krcmUmN6QrFJvQQcuDuZFHbrSzfZ/F18Ipjr0GP9mo2v+MYJPfLBQj
zvudwtDAZzbFV72zmxB5KSsGiWknk6+MqzLRP3E5FMBQFD9Z9AVQHmPt6FRA4YuIiJyuuKKnIDRo
k8URDih0SMU+oRQbYNhOYL2taWj/Y+lMlhpn0ij6RBmhedhiW56NARsoNgqKMppnKTU8fZ/8oxfd
i+6iylhSKvN+954bwNXTKJJJ0Y3mY2HiY8KlLTUwUhVDpIhOPZep2sJKLZdpw3eV8D/pqfz20hGb
6R7bNzoEyjildiPE7opRDSI78Pxq3lT5QQnvDlcfc5XPcQuFXk3s9AERwTv3lkfDBO5laPzanctj
Wg+3BOItTmrLz32/XrxhZYwvHsgGejRcHYOGZp57/9a3C5uic65+9uGM5yWaKPrQAyTcPNO/Un3P
HSpQ8TSk7MIhP29dbBwkVXNIVVsuMnnDa8ljp6vAFGIwA42kKtp3n4K6eCitrSLXVWSPTtXtcemY
IHjM/BG9jPSrXbhJxwIzzqHomXpUnGuh63M3jvpRkeBM/EeEoxdKUEhkjjz4iDPdXQxbxgcLuy6t
BQzBd+vtq+Z9dHaJ913xjGkQKyt+lejqQeCIN8Ty6xOmjCz/0ngg4ozBpLyHsbZ1ymE9seyI9q7A
GSI7t1T6hfwdLiEJrQgkS4Q1bXF4Un2N1IZ1v6rTvYEa7WmTCvDiASWCnEE3q1fLrwyx8RVrbewo
DJwPBpsvpYqrR9gtN1rdBBqzaw65JB48Ew+mAVV8xVtRi1le83i3xNgXfGKdD7IxCOYqVY6IcS/Q
cUkdDmSRzYI4yFfuLIch/27bZIcenswtwTUGvoCJCacI44/LRCav/dW81vHVVO2LgcbImb7BpeVI
I0BBd9B/Tfs2wtPmXcyByVkvbLLlphOHPiUtZ2w7mDPhxFw0u8eUwvVNFFSE2KH7RXCP5fA998ve
23USxRp/i42OJ8bxVI93Dw8F/sQBGIILo79J2s8h4ZxbjxeTQUYCkMZkD1hUYHHH5WzaTGxc9PkO
vYESdPfO5mmpgVwl/imcXhYDnDtPpMQozySi5QwE2xp12ABm5mELoHjV7DY6JxuHJ7KayBPuBfPl
pr5axHxd/6/NBYwdxafNj7GgkkeNbklN+pYVqJGb6RGvuYfUEnl8d1HFmKU/qAYS+rgtjQYQECf6
Hd5WN18WXiZGm/7x+aVL7xEy+fQYJMa0y0SS0ZwYThzTWOV2uofsjapYti+scDUHgCEveHGBZ4ba
as7JgSIDxP8U5DxDzTi6xzSTI7sDc2vPC7a6frrG2ZsB4wD5e4aJaNxZzPt2y6xsw8OQZM2hST5h
fAqAQbHQDky47HiC2oz2SA0Lr2D1vlxMzt5jHVgeUz1x9hC7mXilOaoMSq1WHtlchggxaqrms3SV
OLu4CPrSYC6YN02IvhRzG5VH6AVPUXnvnJcK7cmlBaXVcN8uL6F3iaorseuIs5J/6n0XPuq4bvrX
iNOfSy0OxhsRbhKx0OnHo6uP5qEKfbyN9VHNRLuuvraqKIDEOeJMx4RyefHENcyG+5jS5glhuMwJ
uVVb2e9pQwZoUL6rBTHDrzqQdQth92U8Q2rCZZLybMptznCJo3Hd1asepE5BLpT3XZQ8VOeRMd3V
19bNd43RoMr7wlavDWPrUhFjSJc0QI04mB7SgaB1xFJL448M6OZsi3uMfQ8eCnsLvPIclL0oBmgF
LYr4SJTDQaP9RrtOQNHJXpcsvayMZPaZ9DFD/ALO46Zig4KxDLRBglLCNsjfKhhyA2k1k3KbxUz5
acBYDPMMYI27Odv52Xli51nRGmPHzVUbtF0z+ZvRzanKZH7G1N2ahrUF+TnEcyX8D3AthoqNFhDu
KvKKvEOZHRgrPcFRjp1URcClfEwR9zk3sXL3lV96zG4kBm7FaKhaYGrtgPew/5l9HecXw9hpIi4L
Q9G8p9xhGVxHtdrJx1B/xcSfxbNNR65aS80GzQvOAwKn5WKFu0m8aEh6CipbNsVqTBE5a/HU2ela
MK3uwy2s1wQ328BZPsPWW8y4nbGStFeZftvtOXx3X62f+RYOn614m+wjL54Eh6rLtSgNe2WyDVbr
sB4tz6GbUoxTXCp8PZZ96ypIavsYMbdBedGih/3frBPD1Ygp8btLDlrGNC7lIcYdwFmv0a8SE/OC
kmTwVTRetp0jytWK3viuZk72jxF1hGemNmi6Kb97+GWLQV6AbEV9NrmDRiqoyH8QTCXE/t9rBi8c
yg77oYQsZLYEaoPrDvlNF9pLw02jA0YzeFFMQhE8AyzQDSU++SFKqm8bI2PLj5pZwdFNbDKtMSAH
bCL9YUUw7m0m0bUuv9GStzVGE4e9rWDZWWYgBZEVtCGSuY9Dn9VEbafgU3SGefSciQxOVK0NjsNs
8TDXRBgJBVXALXPit4kqh7aqg4jXiG5dm35XUXc6wWfJOEi/9eI9g0ACMF4JMfvUu7rOhzUGLpvK
eNsSpHH2Vf9GqHqiTk0C7dm69bXAtqsQFLs0fgnrZ1uj7fvEajxT6XTPm2tqnPXkDII2MU9a8tq2
P6l71IGpx2w4PJ/UN8/A0D9NOM5hQOI+IDUiijdi3HN0aQtYW1ujowPqbrKD9dwfLTp2MGXC6LKI
y+i+avIzJRCuP+vOEwL/kxFhx31FSGGp+6zr17Q+LTMZj8OAscp9NAU3OdpEab94/XQcCxUh2bU5
dW8La8uPp11Kzh9DHG1nKkL1igMBE1m9xI7Nt93dMD9hbfgsmhth+4RPkjR/nPS1aP6QS/Q4IE/a
GZ8bdmWEhcTbkOdbqqtbXXxeS5pTrf3mN7Te/dB7srt/ZbUpwPmkDAtKFnUbIGefIpIMIABI50Z0
d4/L3oao0uO4Q0zeSAaL1AKsFgZtciY1V10zsZUp7OMNcOCZ+L0B1IqbFTMiRyFO7dy8I/3YmaRh
Y/lijWjTXayBCHyL4B+jtfHm1XZL9fBA2Ed8+rNocsibQBHDK5pNBShY2xg/DFSz6Bjjs479o48x
FBIpKQS4z/5q8OKnmbMdjCoki8h+qGHPvMO9zTaEd2pJ2idZNdYp4yvTtI9BB18F3Ignvjh4BO0b
vNSuxhYPHaDpOfkLRhXNc8+FXLDghh7bGLY5ElOqxbdMX171WWAxyd+K9iWutkt2GLm0j4o/p0Mr
OI/VMyFG6HuNs1Me7jzol+eoOcNzpTHAwz7yl9+y7/82fEcVG5kOgzQuUZIgDBbZCOEk3jO8FB8D
DmstYGmsgCNhZG7W04KZCLj2Vzz8dcWHVMAvwNHxN0QDAoTkocQvGmMiDu4YbSrxDVGCuCWMILQs
9mrMbk/Ri37jOGf+bY/2GfRId43KFapi57+62UOfXrrqpY3q95J484xhZ7H/ZCyQSJ8xjaB4MTmE
4I8uOchRTBZYLr9jcylF8a5/UKNJpdvayVjPOBXlw7y3hhq41nPis2NZWTYmkm7dKesqvXWzpPZ1
udT8shzIKE0Ji1MjIUBfqaI33cBnt2et+nNf8Esa3inseK8k+5iyPG4qCp2oG0MIBXfg5K8UnkP/
cjOqOP1Xr6ISJvo1vHeDB6FNiR8BQXDJVNB+3cuH5O+PjkwKPAkoiFfuRkYvObH6ug6SQj7V9met
cc41/iXuzh6phm4Y9qlTOuVkFD7lROh3pBB5JRucc5t7btw7sdUWLADmjzt8m9a2VIU2w3WAcQz5
4mtOji1lmvofM/wY4Wv0CFvectEwG5XJPqxvZv6WyC2/GK5BDMC2DvW0OU56t/HPXb+1ml2Xnhb7
s3JEYJjdk7S7VUEGXkWYyf63y741/S2nFan5Sr3HeptiRDbOvGfL2TiEE2+QRqMNLoXPYfTTozBX
k0M7thUByVwuPcjdVeFLtsVFxPIP5kASa5vqq0HJXGMMfLUUWHBC4WiURV9lxsMApkNzxlubYFMo
DHC9nHPG6yRhAwg6iEvjYiUg4ZNknw3ZNgUw0083PkTQ4ZsZ5MOBKWfk7WvtUsiHAJzX2a9ZengJ
C1CRzYQwihLBmyWeZwSsNnkrjfLH8fW1jiXKxWhqu4zFR6pyezPGEhwaJw6Dz2XNpmp8hPqhgbpW
RjgUkX0qbkLEVqwDbDz3qUlRWrdstNHbqANpBZdcfTRyVKdet44hRycOPk5lKyqijwloYt40AXjn
+MXOJSxe2NQB3e1znFvsnFFzPLZgevwf07AOJnf8yhgZMZeiXFBnhvdETmOXinKXG8VXR4vI4P1Q
vApnxyAVzrFOczlP0MQ40pvjcchckMNMwB9Vt2tRMfNC33mUfhno2hKeyLcg3h8rF+afUix7fWbT
t3aJWGW4C0JSWgoYY0R3PLUY32LSELxycnOr6d6mtGziHTihzAGFpol4NeTSwKTDJpKer8hDTmRC
YoSQ1iZt2IeJ/u4RMy0ZWWrcEaUfs73On4n5v0Xt9KGX7qlteH/U/mcpsPzkeUjV07idZt62mYOk
nJIlJI/F1OfazSRy7O+iGD2+lNjlboWoq09jMLpOT58OsjbxvO24uCQcClDPQ32fhPdkkW/6suMd
kk8KGkpoFAKS2UXOUx1R4R0JNpoZWP4uIUY3o+VYrsWrwdk55kZmy3/yVg/0cGiyI+iE84A3ImFK
lNV5pwJ/ga4XGohBdxs5Hnb56MUU8w0t6lFJZjJGgw82Lf6ok2tmmjACp/arN5pdq806888FWZPR
17rIONpxFiRHUvGGiH2fM5UGFtU2Ewb8JDucUe2WlFnXLP+G/ldIP0kBm6/1eZqTs8Pra9Y69qOo
e9UoX0QhwcaGhNN5ZZcNNpZ8RooO2U/EEQXzC0zlcca9miZkW5FsifbXZO1EvlrIHqTAOYAsPLJE
e01peh8TJAzSayZbxl6PL03Pv29w3PDIkM5RfoTh+WsXy8FNab/Tx8RiuA3dNwQ/JW2iUXb7NeRA
jBr/Ok0LGQjhx8yDGXvOhFZSVRRuWeZai5m8M2UZQ53yNje7eru0WfBFus5XKsO/RvZNypu7ZbH/
ZYhwfTHfGntZWcvJZiff4AvOnuV4C3EJVX9Mj2FZIlhILRrREEhAoExL9jxQB+HBashmtkdYrQRE
dtskWSwePUat2g6QRLqKNF8W9mBfJPR2C81Nr14nDMPLY3DP9KuStYFOeGjcQ0EYpZ8wqrhfY/4i
csljn7Ajbxjd2esCL2WPTpbGPNIiuZj4Ld1Mnn1PmUz55Uo8TxJ6nz3vO0qP2nKdEVKL+BcTMjte
smakuDNSsHisTZQE0TqNSGHpgPL1OwDUjB4DLzmOjr8W8x4OnOPHz+qPYQJoIJPOCaG0nvMzbhC2
RGpCU1AwA1yT7W25NZgCgYL1kH09RtejrHeJvHnTMfL2ZQlOWd+nOph244q56KVLteeQdBw3mmWP
H6Pqek3RV7Eu2dV/r2oNLnT0D1sKY6Ga0zQnenR4Eyb2yATm00GNsDwyszrtDT3YquyhddWvGEBA
kw5oPHkbXMB8kPdcSW2LsyLSgvsF0Cr+HMkvgOK005OXSre2Kgc3rquSzhY7vVoRgnOTufA4IQRh
/8vQR6yeie8m8ftN2RqvNhM3Mg8Tm5nZCtyoPi4tEGeHzgEi0GPxPtvTcW7JIy22z+V17lWxNXuO
IICHblK5+iuvPqFYBplCPaDrwsrqqEJp4hdn/jNwkWfGkQlDGKao/00mQpeT2Ygk82pq/2Z6f8M6
WH6Vu4Wym33oXNVhGQ/XRoc5tJTUo7HC8tZnLTXjjHzi3aQJVxsJYnJ7DB+uGR8SIBLUwNdNuanL
W29aJ1yMW9wjuBrBmfLVU17IE6Jjq2eXzQOn9HDOMrSYY7wOOaeaEfpQGSYXokLyiYNq4IOiHPr6
b25ccvx8oTcHC09BY9ubXjpH9MW54cBfm+4+ztjXRClUOn+jxF0/50Yncqj05KQ9kahHO5r1AfIE
7MJ0Ww8XwWSxehX5S9oLKicBEvNu1B096L1u73s6v0+2Vl+Dg1qeNwdKEAEBMztMpr2wdvR9kdCU
3s533s1ev4CIawVSNp4v1RnOXIBzphFXnPQJc+SHCoqpqhyuAN96mCOFNPaY0u115Ig7MBjI9/Sq
UHwVMRM0iYalX2Z0yfCnMvtsQOFGpf5u5g8fGUer6SiAt2T4yz6tKaxDp56+Qox9YTsdDDlcdKKH
8P43Ppo5owQIBxzf1x44tVRD6Iy4odMEkbVJDiy5tzRByCtSe8WrPex2Zv0b4WT0s6FZS6d/9wvt
1GEKsFAP/QkIn5HWWFTPmOa0aKPO9NUMwa8Zt1ErV0pcmON5Mwz+pc0NtK6RwBInQRM7KC58HJ1a
g7NoLMSbnsAsGzzRv/L/JHZP55/869UQLuxKO1ntjad5YwrCfDKEypLGyRluiYw5bI3A0kHUxX1N
LcSw07zkw0GlzHS25waXvfbF1iFH8uTYRNfQfjK0PQeWSWaJina8sVuNOTNKqhYDURZb3cWYbAQW
dyqNAZ9pRrmuKZGGILSiLXcUncClxAdSrgyYm+Rz1jrVxBk/Ff1LWwSGAo0TWc1GSc0g/9Y9wnvu
pQevjP+MC9A3lhd3qa+pYQKDZHCQPbdEhs364Rc+WbyBt2A5tdQJI6ewTUFXDjWdIQJmDr39R+XK
LWFhXmrjEJcq/dHvoiE/jFZCo6Itap4KZIGJDUfvFqRb8aVYdpadHEs7tAst6h4EriRXfqCSIXSu
t95Gb99jVajqeR5lKbb7TmGrPIwDFRb1jJ/CRgGpf+eBvGAItSua/UuUF0HVcLaeeoqXaVN0+JBe
Mb5OmdyX0r0XTXstBnYIiQ1ur1wvWKMSJs2iJht/HJmYSpoE6pSbQrMRp604KPKBm7dKbrab7Ok2
WQvzQTf4NcU7NWQ5cDNCNJCkaUqoGyb48uBloMzFnTV9F3ec9Zrywyvdu2n5N99yCHYLSn3n04wB
19F7iFgQGEOHdo8+sEHt+8J4Y8GBixC2QYKBiNOHuj4tSbIBqVdhGEGNzySjjKV9821qHIdPlVqj
H6RqjWdsJqoHPORjKA1bCCkBEdt3NM60hYgZ+GT7nPt/im76gqtm1+ffmSj2KLMzwqZ4CIBF/nB2
GQvjvsHBpBCdf/11A5pbd5u140JwyHmEgcOSXXa639wksYGNTsdruLAjT0KOKu8jZr0Eu1aFhX1S
BnB8DHV7jzgqt7RuVDjVJ8gMnbZ9B+OlbTUl8IJ8NrwPGVc8J+cFa8NAelhjYDenw3XmyPjfxWBq
PdpACYCbZOFftr7W5yAO4MjZI97T9BCChGa/vOXXmMXMWJn7mkG1/RXaJD3RZL14NbXX2icWwH29
ytNPDi/u/Gc0eNPgPGCvIbL+IwdEHhrPmpxOpV8dyrp69fJ6qzPCLvhMPQEjynwZJV0jgocp9k7s
sRbqrnIwdr8ufgFiUDzUxb7Dj9lG43U+5sW09/35uwlqtq26UiNYCA3aFJRGz04Ph4W+l3QfqFFW
EWRLtLFhBEfoGSqwUObaq0V8KJ5QrjPwORycR64NA+N9OXKxahdCEkfhBhyAhJf53ZHRqWe+fX66
rYEqm5teP6m/I3RZMCPtlX16CZVrsNcDEgos9pw1xct+vd7amu2hHLb1rN0HTqTCxx1OMlNnYO6s
ba89qNAWC+OCG5Mx/j+nHwLZfslHajERgK8fk2aAbTiz8wwHZifRuWLPzL++MYpVw1Ars8M/iw2m
zOerm2zOLUZQW2cc1feGbVTDsUChymjQiu2aaSX3pTKcI8XnIPB6HBMdqAVBIN8x5QZXDqoC9lAe
Brckp/DV2Y/CZ3h3sPlWCnd5xU4RG2GQL2YQGVaQeNFzoZgAWFAmo1+DiTEYhLcLb5GrQUVH+VEl
5avPd6VQ/o69HyTcruk2M6XV+LzGgFgGAXUssr2ZPKJaQd0hR8vVEm3d0sb6yvlSz48JSVQpEY0g
0JwiBV3R/lqgERK7JtSEnMJeKKyyN/yTOQhB2+yP6v4f2JkY+obIqsvGjKkIw1Fcc1u2/+RJ5XFe
OJQwEACT2+FcJP2QHjrIpz7jr2lmOM8spjwIHjiLTSwBjpbg+AwxCSuwwMxM8gsrDTgvWZ591qf5
VIbrLj3OA2hvQM3NeKamCgqZMx3mKnCGcwGkmpiXnFPvaapJMscQfu2GFjqmLEx8hlVN1oN9as/O
fsLORhSgnoPQ304WyT/WrJ9WP2fCvkQNmTMWSt92L07J5BH6EuzJglEc5Fxy20tGji4kRLs082td
MLMLtxEwrJJTXmK3WKtbjkU6Q6vMG//pjPkih7GYp1HqWr+FjPvGomYVA8RDosmqJffuRS0CLrp1
NtKYvLxNPcQr283s1eSiPkfYFNPlq/72l/yWgY8uS/1a41sUPWAMqD5Jco5S1tRa7MzxrpMVTP1x
Pdhot3zXKTCNjIVy1t/TVt+OdXv1o3OEoTU7dKx8fXilMKKmSrmraU3l9ip7stA1u5UpGBiSyfEL
BgytVctu1NNdx92jrlYZdtcB/ctZambUTBuAG1sRO5bZk/eFa71Q2z2xTcunL3Uowa8wL/tavg5u
C9VVe1CF5awNgRxS59CC4C5PcNWcZaejkQpDO0mKjxbsFGYv4IPgEsqzfZvyFqm3CL4GIFVzSpkj
l9vOiKAk0naYcNcW9XtfsBimrXlrM6DJfVtfUdF+LBuQ4OArTTTM1ii+ZL5UBvDs6I/U0cDPgVwA
ZsWQY8ObF0xQj4COjqA9Z72AnsK+0KZpXUTRezqWb82cXruQEgLwQYeh3WbNeByy8I1TydFEHmlm
cUpr6kYYIfd9H3BSJ03PWl1tGvrFW6O9+FV6FyBgjUltQzQT7zTd1LKn0r3Ifpm58aFU3QTWILgd
1XnpubqwkQzUwYqb2HzP2uJnrpK9jrDRebBuqnOJCBe3CwKpJDs07vXWxJ3XyoM+L0T92KwUgsyY
zXurX/J97St01LThAGwmf72Un+x885i1+EhGysFmNyj8Pli8s8anp89Ji/x1S9Y1k5SAexLWBvjK
iDIm1kf2AvIufKZ+bfvaNOuElgZ16M9d99hnxcGpwqvdzVvH+Zp3CBJbh3zjzNuL14ceJ0fY4tiy
fyPWRstKzsJrlKdsNYU+OpWNxolUwrmioe5XUsbg4qjXU4otRu1FAp1o4OpmMVrPNF2E88E6CqRl
CRybH3O3oUtQ1wGbpQTJyu/XdaN/1pzcKrNj/Fyxkfc6jpSNyc1ogN0eZHpremQ1WTEUoiAWx0wa
uydvBptjxOO700B5tVIAuQWyvoEGQ4Sdmwoka4phtbXe5rSemZjGLyPYSHi/PXU9WSiCPFelWO1l
AKGS64BhWfojWV4N+zGHDJkLPkORj39ED1eFpjnNa45Z2J4GWVALwho3Z7y7i63Bnjfj3OfAABgW
+5Y7/nNHaX0zjz+ObsFpTOR+sYvn3mWbTgxm6j/TlNXKXxDy2TjaUjdX/TusmVXkwRvm6A8m+RLH
8Kfm/eJpKzoRyTxi/6ErVO3+eeUJzXpbqpYiWkZFDOdaV0A1WGJeY9RZJrwAqlaQLuoeflW/YwC6
VQ6uxmpr0g7zNHT6LeaInv3zXQoY5oWJUmT/ZkTwhZ+SpHe9J4ADal0nYhOqJI+uNHqNddGJG3yb
pCahf4WEukXoHYWADJOOHFjt7rwY/NHUHJ4Nwd+QAuDp8BYMcnnBDQhirzd+LT07EqaRgN38N7HU
MZjzaZs7/OCc2r9gfvRNnPFW75ZmXfFGeZJWw9DAdc69sP5eNJkjCNRkBD2tvM4wDIqq6dn68AJe
smOjBWbV/mYm+xDFZRyH8Z7mgFcUntXBCFDHdZBKeR6JeQy5/KMWCeQE4nuklUnR2ox/vRe7rg96
BhgogdHhPDf4XAScSMed93yB65aYQFFYgUfRX9cXEIM/3NF5n5efCsbp4Prvjf2sl2pfHPm/8aAx
P2n7VcZ/rN6jV9TdEXzZpmN7LvCmZ5QRCjM8UIRNW2DPftf1xC6vIe6K5FDOB5GKY4cIUjTgyKf2
6A8YdbOWaTFMAnbedpG+O2QLlqH7kWO9kla6tpQRPJn+DAnBzKShezzjGn3kMITMsqYZfDxay8/k
px+h3qAawEvWByb9+FXLOcAVuVl0c5fPaFAze5Kpgr+BTZUXN7VNm0G9CzKUB97QNO6prNYC5iRk
VKDBChtnd78s92HYWH5H/PSKomUvh6WhGTpLt7rlXBK8MLHsDkPdXjTYTmQEkwIJrJ9x1MHWmEwS
+uGu9Uq6/GysxOCYffw99HmUfrodbAqGrj5/evZI2ByW/D0CUD17DBabLCIdwWvEoP+gl69pVDwv
Fk0sUz88JazMQAhX0ocbSyBEYxPvvGZjxJLbjv3G5nyV9ZSFNQMsIoxYvv4R+s4bHN0LRUTtpSyN
41zGz3N1c8BLgvFmQ7dRzq457N9gj1rkGn9zFHmt2bFhY/Pub1QLFJhV4BRgI1pxERmvSx874sx+
ptFGZIsOCI/C3cNIrtoUsL8av7TdU9Ljt3DqeCerEsRUFu+6ERQcoyPNDh3W2NVU2ddp4Hfy7BCn
UMdvMJso3DwlqBAoEeyNyurvQlmqRek7h5c7CBWgMLNGTGih6K52P9FibTadOjNGv+DkY3TZwtmj
vuXURAxeu/LNJEVssY7p5J9zctJLXH/ntImJik4Yz2fdnGQLchoPSVY+Tw4PuTHNL0lHcCrHk0Lq
D89OdiiRS/ZlvJ805ze2LUwOPWp+z5/I+lSukwFeNQ6MIeFZTBtmBum73XwL8aG2cF52ryHKt5Z1
MEgg8TRHqGCNPrLC/V3ShJ5pRWaCtlL3r8VPmnkfFb1ORx8wZusC6AThOXBExnvWrTXV8JnRt1Ia
TAwlN3DlZj9NwxkDZzXZusxDE8sFnxscm2lShFh/TgAVR1oDR+2n9YcjoxM4H4QfDE/uO6f21nnq
6gHxvnQziB6qnXENnXlfaNY25Xg8pG/C+iD0UHbfjTcEBGSKwIxSbCPeKavnK2MaFhihoEjYseb0
GIMkxeyv/WPLdW/YQ3ex+Vwo8Kd4eF6xjfCqNRNbhqQG6YSeVFKWkbZZ0IXGF3N4vvh841T7hixh
mQY+bEEudk4SQTuTNNZ7HEzjWXl0C4Agxr1JfkswC1gWT0oaXMKbKmWqbZgjACxUrql8C3IseE5n
Bz4ECFObn5zKOLuo8LT8OoSu5pk6ZgnDkNPbiy2za5QztrFBPRAlkcUHdsBdWO1jlEo2SfGhsv//
33xIr6LBg53ouvBVPIK0a3PwR5dRImj7p4k2CnPsNq6y52C1IbVkKoMde83ue2qHVypRURp4ozoj
RHewAAMSEkGsBc+Q4wCAv4DgwwSdolRxJNVKxgbIZKUWTN4rIiylabS8FPgAi+g4ksf/cDF9DjXd
1bzn7eWeJ+cYSMHEYD8d8YWRPSevp+OIRwcbSW1O5dqBzmeZzU8yB66BlwFjhWGuh0oGDDF3cS8u
jtP/GpUgaItLMQZNxUKbb6uZCvpnmyG/cndzHTuLLqNXh2kpss7YnKeYP96F2OlQ603VbDLuCtMt
cT1QAgZ5QrMgELnuATbAp5Qd1bLuT0JquAp/hJPfpuYyCNp5FUK6l99zDq4AfLkPFHFy3ysCK0/S
YDdnlhEKX6bUGUKlMH9hdhD3yPrr1HRHjeC4oYvnYfh0m+tGTWVYa4eIbsOj6UveveXeK5NTrHWb
kWGsea8wQ9bZe4QtUYGydASEckiwxSRYNslRJvwAIYDwWsnk5tvzuZuxQnG245g9XpavIkHYqObB
X/udv21TovWkxZgzyfhP5+8qEMNPbWv81nje7cX8w8Jp6oqG99VcgUxTcGIfFoQCp4fvI4uMeaxH
86/kHpkXSgLFABlxKJUf3Vt7MAMYD7xM9bGtEazyUj7GosV1lK40gsqIbYSsOF17zMp2Rc1ZOplt
wE9zzL0ZBY5TPdOEuh8HCAdJKTukSD5rXK5zrnYo0S6dkE9NXvGPgTSz0gy8awMEPdel7k8n0F/O
7lNbsDEUhwhHjaY6UCr9GruQeaZG0PPrUtfWPOudfSya+WJjjR7BiGbmnRnKNWlvY1K+IBheAFvf
Fl+P1j3IRNRD3q+OvSl1Oqhqn12jPVGa5MefCXspWI5c/iWm5tuj8AgpeLSZfoW113Oc0UhNRtPJ
t8vx0BVBOrOcXXSHrU5hni17CxwLL6bHk0OeK8Z5yTPhoDOH+kVbjsOIA4cHKNH3bUGkAO+VmuIJ
NqO9aQa679AsVhAa1LcCik0Xpq912v6KwnhmnrenJ4m42KZux88up9uX6+xwtK+KfGthegzlFtVv
q2rrkjqoYoiBCTUQOoN36a8Av25Sj0hPhFPSROEfnytOtnPY/s0zuj2Fc85DZPX4QOqiXyWkUkPm
st2PIHpjgHgg1NUSHdO4ciaHi6aiG1W3xksObmSGjbCBPAS/o8PZljAYbvyx3Rvi2R0tnTg8r/NW
R9MEUmxFmCc95mszwpFMgp4uolKR9l3oCc28BkYDU4y+W10/eXr/RYcGzghcT0tJsMeA243eRBoc
BfGUt9N9xJKQnroqo6bgowldBBJYx8VLY90ZrULC5XzhgslQv57a+6pDYJzQNOR8WZx7kUhb/RNd
TRjdyXT9U0Vjd43BGi1yvNBfufoeNTi5OFg5wtAw89IjSRegbyLtnxwLhrDbNNk13TbPHrkbxKb/
Se0e4tRmqojNo/KO2VvoWRcBdlxCrVav7IL3SQ9ZWg/PBdwotgoM2EoSBh7/BPju8mVg9FrOKI5t
oM7H0LX99JgnXP/svQCVbXJyNAdKkc2CnW74ZHU06Ly4kQfpjoMuU8xiXnW+9ndq7iL+PdjJfFOt
BTDmBu1RkL9eQm3dJ4geWHjrIyYJHn/CZNQyp4GzVBJ9NH7SCy52lxt/LfKvbBlZNM2CCWHO+YsU
vfHUAv/jNo82GgIDPj8DL8Yjgp6Bg61goGr4SbrZ6ALcmXRJipbJEFghWDa5NDvMGBtXK02YnDoa
ZPMsGdihmNzH2v/yungXA5QaYIAK2Dg9izIfPYXLAAzXhTXq0LxE3SVbMx7IlaOuJqQb1X82z8ML
xsfEmIDcl4T5iama4+a/Z3HCSR3Cpk7ZGNY2LebW2fDTnfpCW8k42bxnODYdZDwK1RznoebR5P7N
DM2/u6szEmYhAK8aJ2HGLLq10V3YKO34OnLjC0JCHQsJqywR+PP/SDqv5caVLIt+UUbAm9ei9yIl
UuYFoVKJ8B4J9/W98nbE9HTPxO1SiQQyj9l77SGASYbcDO6c72/VHRpN3bEjzNlOIwdyYHLtExZF
XTv/tKUkR5BsvabXN+rrEz6Jov1Gr1S6W2egi6vYX2FUZyeZchKXlHRlhda5jxl/Z0taOH+4xtqG
Z6TjwR8oEExOl8K4euMGizSmnTQ5G9Zv47ZnHUlo5L+EWHM5ABJS/YJTQwgLS7kmhmlJCSXnPSLs
L56tob/aTOMcxatp3hHkdsQXZoxFspodZ0gMg4F9TCBvYp09FBmLrmVVejQSq1SlLhrYkTJKhXIR
SCyWXFWo6imUcUsx8bg3wHFt2zxWPk18nlEyb3h++Pk/VQJEmxpG6NcC1WXBMDnim1ATSzdd9QUz
UCo4fpWcfgeXW886iF4LvtGVV1srLAQW02sItzCjG2EC6LWL2PktuD5jt1g3bQiZnBuh4yMX7Rom
2hI/XwKspqyX/nA3WAhTDTFKXpoFp1W9HupknVmgO6DB1york8AeygOBOT41TxrXhpruaYOtFiZo
Uuj/GSTV8QEhFMPlJxM4fzLPIp8+BWybTPSvfL1VxPiDpMTWRLm41/LkqhaULowExP/z9DV1aFq5
mRn9aybzs+nE30pE14nFkGmIr3HIThPFukcMWEusJyJ9CuIGim4R4Nuq/5vX43oRZEpKvz5QF5AQ
eQNYTXuyzLOjy8CgmHYT+wFgvIb3bK182c/UP/b4kWr+OdGTI55vboPipcqYZuiOe9Yq96VrH17H
YrSV1LCNbaz7zv5uC/9rwDPiOtO24ZifvOxPpH3xm86afA/xe+fg52B5qqU2psysYzFSuj9B/RYL
GKGtMbBNqEHeaVbLgHo4O3rNBFe+536+JKYWPDcu5Sz5gd7hd169YkiCDNvQ8YVIb0/E+byNx3pd
z3GJ6K7CfjzBFuM7+oQog/s4YnvdAtyr2HcCYu2Gdhe1x7gCjlXOqwG0pr1ow5eoCiiLrlHaIHHG
/McdGwXTVo1Nepgp0YoA4BxiRAkuf8x+wiSFb8sfZ81QAfMPc8o/xGwfWs29Upc3BhK+NrBOnbQP
ziiW+U9h+RfowgDfn57Ymx7zfgT9Lo0hiHcXLwCNudaid55xBdmjfJcG4bdzrfj5gc8ayjZBEHWs
ECknR7LQ55EUppyKeq53hj0zk7RJpPTgmDUYdB70mC9Tlbx4Ee6rMDroevWO8qCpHr6K+W0w+br0
6b44igpua1ERAfxsUGubFKFThJkp5rfnavA8xGKHsjgVhGMxN14E0zqhq3aJchGMCbJ9piEo4xWo
UKBwrnnsv9CgI7+SO1mCcaJKIsKG0zQqrXcPrNx2zJD4CTl84MCixHL2oU7xon/PBem1ZN2o3T86
UZ1gTdvj22x+HQ5rNFlwz6gfmmqTO1gSuEKj5sQCJChgysK25h/grFNUnVb7FRUTDv3Wcm2i6qB3
ZoaSETSSf3D71a8uUPi6vAaWA72adTS0XVLJMK6wOrmCJqQvPSIBDjWk1d0WLIKPag6VBTrMe6ex
d0BxOaXQDM1E3luX4Xvla0uhBAQJFEilO00BR6dsXnkRe+YBMvpqkImX9kNwDqUd+9hev2pdtm8M
IMqUvwV/5cFmb7/vVYLdFqjUyjTjg7DLc9OQguhj5kjuKd1j0wCf4B7sB/8agj4pGRqoLpFukIcU
n31KsDZ/nE/GXtCd+mkXt9tRu1TyCyMVLE1wMXS6PtetMq/k8sPnem+a6ebwf7rxa0Ymq5i+O3y6
RBS9eYFYzHG4VU6+vcSgLl85Hg3koSFdUTD9mt0DaYbBMcMoaRHVwdIKTql91GxSLFZzdCtGVYV4
jDyinieVk4kwU+dkjuQEgQQpr+obmhseN4ZKxGHFIKeJNxhzpvpbQ9xT5863TjUwGkRFdnc/esKR
G2LUWkCreU8nYgDvkQJsvLSzTwLBPuE76jd1+DeJMOMRbcZdr4yxqB145J8mItboFjLW4i7xbdZA
/RfBW6547aE488NSHjEL40NGeexj3BG/ptWvxuRRuN9gClDHekQas+JEDmh2hopZJzqCkCBubbSp
1YIrWnXKDpNlbkGLW81/aan5pr+y2uM5W7hS3RQGJ4K99rAlJVxfzcx54MKOqfxN6eiL2ZXLtudW
5Bcuv00i8Hyy04OtJddBB2RiJcyPDidEWWls2CPqQcOiBeg4ocO1Vec6e47hJ5nhtWBdVG9PhwEp
/hwYqVbuu2Eaqwn5lsVb7NTOe6OKk870oQ/xbCWDt48cHpDAoTirFd8ZlNsQRa+O0+uIj4hHdcEX
Nj+5NhhLj44zFt6qqhvom665R4UqyM3UgPvE43wzq+qGlzFynWeX6EuLCyZuwwTndffP/apLrpv5
22k+tITeNNLiSz0xWqkZuTrNt8E5rA8MV8VU4tV1zEsom79haV6HsP2FdvxqWS6L8qK6pzoN/D+m
pEjuuZKsPZFFZxcKihaPWwovhl8ngzWqEzz9+dt2QtAzUH0Qww1b6W4yya/QvlbvhbmtsqU0X7zw
pg7OvoaDS9owVWgckseMdLQc/GWZYP7Jl445L5Ni4GidQbwa90ByMyUSs2l09hDnEBgeISuc8Qd6
A7wXKznm3sVujo77rXkjKjccUws4LkSoTvQcfHTx3jAyZfemioCpa+zFvNVEdygjejT24cdWIypP
oPNNoIfIbcqPobfGeLJSwsu07VTmT8YfmuJyItPQyCGhSh8WZ4Gdz8xq0sNmaEQeSzl9FHuUgpxr
EIsJulKvIJ6ijZX4KwCc+THRfVLRis2ALpyDj42pbrJIrljHkAvKhF6vbnGT4FgQ2z5pNsSiLoSk
fScqt6gIAA9e1e85WPM65M4KfHHqqgS6UXDsdZ/PNELj2GHkxvfpwcxe2Yl/rcJmY8jkRGz7j6j+
RjHBLI6Kf5x3eRLeWuc4RhdjIgkaGbKGHQYk40eW89raPhxwJgywiMiTiyXt5fCI5HcKT35KHiab
1tzbNNDvCX8DdAqqElC1O+2ZYJF6QW0304eMQu5iM73ATVjNafFqw1YCUV9eW7++ui3KAT5ztx7W
np2tZYyoTbeIgAjAYNhV+i37iJ6eCdGIgN4N3u24W5VJC0zPv0ZRdgL1NZcP9SYwBj/7GYsE62Yx
v5CBf2Ds8JVG47ae5fXMWi7gT9ckq7eWVvo7QaVbJivfQNI+IOBRCv2YyILGXDm4QqeW8U+N2wHy
UdksM/HeesFW0+dlhRcpT5SPEzqphhqpM/ch73+KCqwUHXRmcmKdR+Rra/X/7nPOONxbHTSuYo42
iTRJdNaPuGcXrMpJk66mjmLfvxZt9c5nhddALGkbaH1JFmUJL4ZL+1lVuAz7cGdPPlQ1zkitxh7y
xaGM9mgVeNklahGsOjC+7UUiLOBUqaZRaeRH1mPACTluI/eq+cbr/3/5MYe+zV+1TcSOwRMnaTPj
iqTE8r7Vb20S8Nz8956PLkDDcIIRNbykEui2KThS/vsFXX6EXzysmNJtwHjfansf0KWBJaoiXjIB
NdOAh7bx1HEIdKH+R7QJE8wUPixDqiHZu1BJDM7d+KyeAPW3FHwczPn8lkAaO8Bj0l3VxxzaGMfW
mrexgnSfA8a3VGDOXK4H9KXqh89Zj20D14rFXjp8p2nNrYBsHIwx4W3K0xPLAlzN9Ghhs6LbC9vs
kgZPy+xf9KJbODMQ/Z5XrjmzwFxGnBzccfxz7PQK8sghmugDUeFPidw8IB7Yf+r2abDDkxYMF+Ts
Rr8tHAsTZbhhq0hWkI/cy+UWdnEXxtqcLTDuEbaDNlnFU5pDv60GiK5JrwbeaXwx5NJ2oXWZJcof
ZeSeKvOEamj0rr185MiuzPFg4suNaMMG098N7F9F8QWwFf1qdqjQhehEimtMlCf6opE8k0p3xX+f
VNKdqyJbh9y8xJE3+je/Z9WTPMHu4C/o3kqXd7afzPBxun1IQ2xRVbPnPyk2YFSmezNiH5PVG01g
WQGJl6zFIuIVRxEPqczDFpvfmVQpwsfWfKpyirs+E4DiB6Wt2A/1NdHKezu4L2QigwNUpGzC5ke3
WuVsnSeTQuaRWhRVwiRgxfvFtLkH8IKio1mE495P6H8YGpW6cXQpZZnTD5Hx6JA71J77kjJuVG9S
5AUcZuy/UQhm2WtTsCeoZiYQ1drkfKij75LS+g20QDNyhOEq6lEtUcYW+lVGGl7H22Q+DeYzFjGP
2D6pUbqU/7JGZYFesr57Ca29XA9Q2JuO0TqhOC5fdefbB6vI2H0C6RtYMRruxum0fdh0OyeV58E/
Na21mbQWIkH/rVv5Vnb/xhYRnhgPNeeiXiPhr55gR7c8ekSDEsQHO2jCQWXxvY1korWkWMaIspN0
UbiUQMa3RGeL147/Av1JGDBbSFbsalAE4xLGQ0FOYk0iho6rWpxrjel1/5zniu48JnBhfFFxoK7D
JJOhdSXnWyi9jZn177HLuwuVu7lqLE2L6J1xA5/NMO7H4qwVwNG7gzZ/j70Dcg0DLgWB4T6SGfOb
bez8/sER0WjkJnWfUvGE3KtLFTSF+1gdFAlkUfpygY2L96nhL8kduIK9vctwCaoXMCOmJe7av75E
ts/BUYbfOgJGfkn1b2NKJs18V7MDrFyQpxA+xKABngKedYa6u7LIokXoMDwtxs5D05xCMljCCS1A
Dmm7ImDcRnCuguJXmiI95Smy6Ruoi6XrV7syYmRWOivHeiUMcVdcECZtY9dGhEONzOca5987bDd0
qsFWigeGLX+Obxp7WJNhT6Ih95nLXTqzqEORm+PFy14S1Kw9I24TjRZo28L9kmTSl/Fve1JPsc8S
AKpencx0D2XIg/WNTG7Ji9p698ATxD4/pDEqlfiGpWHrnNWPKfqHUySnwefk14C5xcHZ5lNJ8d1y
PjXmPYC9MFNfkwwAM6hx/3lxDgiFx2O+thNjhmQsS7SwxknE1PGpNr6lLsGcKT/Ai+PfLqxhbCkr
gRrUovy7EtNdlXs5vcxaRLTVAkuBluJNZvjMJ5O0Yl1u2tH7ESUYngH2Fves5RDENZ2cOb35SD6Q
/vrvU0uITS8+ysz/mAy95xJfTJ54rbh+ajmuyxDuL1lADOni2n7o7oS6m+4WbpwoqrPdwZwyygMR
dpS7X5JijqGOqiPpJhfaGuA6B8+0yjH8htxtGavwkU7Ra3S2OhgbuBW9ku1aRviT/FeF6UcFWCEM
+1UcXhhG5vFVR5Osde09s/AMJRVfT5aLNYt3vjbkLcn8lzKW9j+goXXpwSKt2s3JR1TLX8tBRZa5
xWeu1T95WUQL6As7F9lHC3OsogcZUcMw3holHLvY/W0qMgQrFVcaA0ShJVIFc4j8tP7xyFvuhpHA
Wlp4yGwDdMHMoLic3NcuaaBPhR9RIRZ/DKrZMZJXe6Dd9VNCXZGoH4jzMlyASlmU6Mw9XIQ0Qcs0
b2vU+j52XkKAq/WK2u8QkgvBCDHjfo7fFFDfTOz3oGl/ckdjDCj+Mv/2GLJS7STQGSWIOYS46m1D
dtq73d5pynNVNdshDnepeaDmVL2RqTnrggBw/9/0HbgHOJy1PKbluxc8WN6mxlNNLCKMOCq+F9HZ
HcUBgJPYXNv9ufMRlJjlO4GwKsUREWt5qOuUaWcWUMlGp5bojt7dawTzLTyyLaJX1rfFfCycuzor
9bxaldwldoZIAqaRauYMUBfPEBIqUKB6fMUBpRzT89axJ4hcIG4B/Tp39ZGnPk34RLLy/M/SmHjP
tLvul/rnuJpRTnre1pnfOX4LGt4k+sKmg0AK2/1D54+PuAdlWe1rhr5KnTUEDEfMftl6vJtdiF/A
lqSsJn/615xlSDwUDao/A541gdlSXzSXUpmNZ9B1niOXGf5PDz1FbTJEKaBcyzMptRxhaHN8/+CE
u0ZDAJ1fA6fnNvzNi6env1nOyZKvDdhng2ANYUJhxgE923cTXusUeKwVKXLMl2K6mewqyuZulWTt
yfEm5XwcPSQijv5tsRJKSRmMvf4Majk8B0l+I9yNiMeOGdGots0WTj2yBTFOBuwHi99WJPsZpd5g
oxcyoKfMOZ8vo5AYR31uCgW5+KMFRM/sGVQx6/BDVB1gYAzm1RCzMk8/+sWXJfs/2YjxvT9VJVgN
nU1hhhoCChMZQtzUCTjv1WgDCfDMK5PoBHEbHom57XbGNAPEs/nGxvchIBikRAPO2mwVjenSau4a
L1wrnj3Pb0UMnG7coyVYMEY3U6T8UvxvUbEqvzSUCeTWWZxpcgTnMflsm9TIuVu18bZHUJQiZjIL
84rpm2AH0yI2eiJJrmcox3ascNhB8MhoX+wUCbPRFXQ4grl1mXX+Dh2H+3BVB35ThIfJKG+uTiNr
6d7Fm/b6qH8jU15NrjyEFDsGom5VunQnapJurh+z8beXpMUkAT7q7BR3AftsY8WyFVchJXqNBrF+
KIBNgfBB3VEky01jYFLISp38nGE1+vaeNOY32RR/PYuWSjcOLj6MNtAXUw+Bik0wmddUG6Bqsxst
wV4Pkk0ofLQCeBU19mM069QJTfmQ9PzWnkqqm2rwd8m16oj70gRJJZxezblZiZoOQbgcb4j4y2Az
a6cJ8hgDhr5ZUGZItn+zh/ug2QCcdMq/NiV5A+QxNOO9F8LZLrYNkQqo9Ml5giZZ+sPF7fKDMV7j
+tGLaxxxhrV7i2dMfeRVGVFPoqkralIxzAXBU1rUvvup6q2FvHoxq/tSW+cVgYLzfeJ2F0Jf2v6d
jRJOMG0RNhAt6e9dgjNm56D212NMYcZv78AKYd+gapOQL1tWwQoyVFiIw4T3fLKwv84MPItsOMRW
tjeSFv+wEbBf4fMokfWXsXhkFOAN/gAPtWEzkmuWgR5iqb91Wni6Rsg2q3dq3OsjcprZYhxSpb2+
qnImdB3plsQ8DOC7WYoyXVBxDiF1EXMHoqdUQpl1zmhh/GJWG3bmR+lZDOnSG8Fa8hvEw55mlIGz
02OHErfcgW8UOihjQavtSh8lvcNvwQFzG7sEaq0CkGdEB1othPqofAlp0f74hWJGF8w0euZ7gAYH
fn3TEf/S+JFW3VsbMVIAw0FgcCNLlikpkz/M+Vp6YrvG8wyRmDN0WEsbzWZIRpiNr2igH3GoDEp0
rEEg9wn6+Whr8eR5DV8HGLIB2PZAwW5KPJbBlqNAkbqIs9F0bhYfBrpB7KJBysfKR2DhYqXiwd8K
LHuNm30EEPv/6IIdSYTq6hhnKdYz+yj9JzuRlW5Ua+FlxqK0fnILmA4Dnr9TfsMtKzs2ktfGb7f5
W4O7POfBAInpEMrny5kwSW4Ek9uk7kjEKvM37PJlk/2ojVps3bFN1g4hHnyb0DScYU/oHrivfUyK
kdBn1WYzHtmbz+HI4buO15luwzzr3qKZJnl8Nz7SYOcEyAoFhxLbLK4ZLG6LUGLf5OQgcIA5QLdC
bHDBLgcUl0B09b56DTS0aydOqr9idlpi2SjXY8egUV/KnrmXdjVcOJjCvtoeH2xtAHCxWiy75prP
O0SWZJYeHmjcDJ/jDG8jTrH6h9//fZsIWKm3Mp0py8mi61IBWUman+lGiF+0Fq5Xrcm2Zz6Yv9fN
kIFdtTeIjd21e5ZFDRsRJTegVkBwVzMRFO3tRt3WGcHLXnegYJgsoUJm6+GZjbeQZ41+GlQqEJrp
2Igbv5lqhTsCwLtu492MEBCxVqwBMsZ+C+syxMKxQFqyH6HroNW4BGpl1K8FGo0aa9rIIMQpdkZL
Boq/HF2xjMdn73zWWD6koMrFmBuA7R0owrCqV/pJLS8DMRwiJERa/7Q8ROpfZYcRXDtxXKpnWjUO
Ga1rHwDAt+4ec+rsatHjqXYjPAXVV4ujU41G+gQZL1sMFc4naC4TUAiaoX/aZIWb5Vvi+C9B+e1J
PFBxAzQfbhGGw9klyFh395W6ajpt4SQugc9HyMXYJODBkKsx/LSTPEQU7iR1IDOHOTLC1KzteIPp
cpXJZ1349daCZy2xJbTD1tWtkuwlKuMpQLdTeXO0SMyI3ZqGudL0AlwRgB5C8KvRpRdEOE6bCisY
G7Jo/m7kSJ3oXWM0V1GKgtxk3p8JjGsymc+FfJYzlVSJWC/qL4MOOwYwksVXjXohLt80/ZDZG6v3
8fwSbHuax9/YjX6MwF+GCZNjwY4UFMIJYOZrFH/WgSeXAV5nWXZv4yFnH6+vfAYM9JK5sx2q7MPI
bdLpKFujtRGzGZhH/INivtVGsPcDKmPoXUBIst68xUW7d8Y3JLJBHp2Im4/AHyKsQZ04//nFqbAx
+fgE4XLIGZPkTdAAQFCFdfmLXpIS2V33Mv2JUPylb04wHhw9OxKOeZpd+0WcPRE8Ssw+BVJTZurL
/JRVWCj2CMs1mlSwrGF5o5BQwLjE3etUIZJ4Gf6VYi5wiZNm0ufuI2AJUnumAJGRKLeEs7g7N+RB
jbZ2Fey01tvMrrUNcRIiOMOYz3sAmA3xNHv/dY5JVHOSp5dTy/c8/JKLE0tY5L9pQIwGNTrRyqUO
NiB62sQlWUX5ElvxbszY+AX2MQvTozcbx6aJXzDJ8UilAw63njzKCABQkHBEUE4CuwKewEkf8u7h
4U8IfWOzaWhbi6wuB5s8h4RJnmiEpk8ruEnSLPvCbDsNn8gonU1ajbfaDXGD9Dxt1bcqDwRKs0lw
+n1kZYjOjROoAaUHPBH8F1jgKYqsHcrwaPTZMzG4RNxbNtuipyxBdBMaqGZD2Wo7Ly8+U7oawUxk
doutOzFiDSGT5gUKlRjzAEz4OOTB4WulpcCK9KYxigma4CsNdw6PpFluoxICdpOBzG2Z3cjkHvo0
7HBV+35eztN47mymPUoSO1SUmDGDBb3KcUHEC7ueP/X4LUuRIc/fwCCm8VePqicpiFjiuMTxR1DG
5DyrYfY3UxROvah+krHd9c3EEnsRcvs38JF6a9OJ/KtRw3CNQktmlIlkGXPKNKbzEY6Y75CiLCxr
xqAdJdlheCGqLcODHWQLO+TLm1rUoI68cqih52l791SX/XuhsBfMbEr/5COIK8HQl1ReUuO8yeJr
1Gwi5wSfBer0TJIorzM9PZsY0hoX7Bo++iRcRwBIdYEX8mlQBzhjvGt4dfqYYKcs3Ud6dVYBL+TL
VMxNpesxQIm2VJA3t7F/OFPm2HoLeHsJZuHYuudUqLOtrTr/KapxbVfTKe2NS4tUb7j77AqYYLvi
V3Pz3bKghwhHRIhIdtmQcof1AsTpOJza/LMpGoaIORKilk11MgGDfXXZtRFB8WZU4GRbouux9IpF
7slT2rTQbLJombspkQ57JGsJRhskpLnf3BJqKzdem9alN7ggg0XRubuayXIcGss/5uwea4MjD5Zp
BBSacWdqYqzsCENDcYGBc8YVVFpnnzitJtN+dO0bdUHChK4BuWON6HRQz16EtHB69ds6x1ynmfad
6JlvIXmi4MC5bNu4GVN2p4Zxkd0BkZasr8zxUv9fnMuV4nbp6XuZmBsXtsoiTdp944Fz5CRjY5e8
M9Jb28JeWbN3iUz8LKr21DrsED3o7az+OyJHSl5saomAkEoRtlfhU4FWuGHQ6fr/+hh7u+utpQdu
vecNR1bnMsSsB39XDSe+GGk6f1T13CNuN8SJdhDFHUK+wMatiM9Mic6zHA4yOwOCrJRXqns06Y7E
xMg8GE5GkXANXS5aA5vEPXlo3UaLMX7hRQFdrCvbtn/Fpazu0MbkmmJotKlLZzsyUgzDdj84dNOq
M6NSRvXV+4eoyBb+rcawqqa6M29rxc+22CqIGgJZ5p0jqugmgrscButB1AsUbkQmtvExjNorDj1U
BWC6Rd0tBhBq01iSTQ4rCk9rIbHh89RTWYWOOPWM0rUtgV58A/5i1ghZYBdv8ppmQ70BDnUa05/0
NXcQArB4X7I/yOH6ei8Iliau2IQXNQGrpeC6OUvzynCpW1lzub7/jsFjb0/HEhcdmWycvkCnGNVw
MdrhTGeHSWuebgimcW0lf1IDa7BPkwVCMkYOsEhHhjAgxsClfOqphlMteuVBrqOK87LU75RhanCY
qro1oeBvxuyIhWPXUEU0jKTculhSnNFR1LI5dS5zBXYPEfsIQX9mdfGO1IXMZ8hLXegW+qISOTgZ
NDmivwbxQc/CA04eJDbe1g7YaAtr5UGSKopdVWCo3tnmrjK9Z2DiaoMeJNxmJ5wOXepEBFmNVrTg
fM06HGyTu83K7IH++ZRruEL0uP9XdTPjj9zQF4ltExVcvCY9N2FzRdbqmI46YfMWh4EtT2b31EKy
zPlj4oJSmR7zczQByC96wYiqBruRWA87qLCvwdauWQ2w1Fg3Ma+2oBZqKqycptddFa26TPq1euZ4
ZFYepaAq1/zxp5PjcehZSjx7HgvQn3SmuOonrRRLeDMVldLGd5sncVjvM9C8AHWFBZQl7maWytVn
3JOZdUJ+8ge22pjn73wcSxYa+GDCKn3FXBGXq4SyMKHITtH5uGm59BDKjjK4CuK5vzKXMQEjdskO
KVs6fDAZLYskPDxjdgxSq8qqVc2kS5UpAnhXzjsq9ScRoXipF/lobtXAJlF5YfVDYXkdXuCgAuAo
Lx6K24r5cSr4vImOLJljsaAo6JZGhnL+vSDOXBS2CjCFC4Cmkk68Zjxj8YgsLb9jTVpfqgHJmCGL
Tdhne9s0mfZcw4C0ugQtPu+14wNrC/udZbyoJqjEmkTBiz6vYSR4VyU10k51kKi/BldsegwiZDAB
ZKAcJwy7nZbRqv3bRMlB1i5xggRKzN9FR88Vaa/8ajuVMWWYcGG8XY5gIUuZlbGy9lgy+JdKy1ec
sgichKttJfkMEXVCXdPHD8ukyw5KII32FGEb1JoF/ygPm0/E81AVLGhwozXZ2pvFtwkxx3bbja1x
KNFKFhyrUj66DIJaFb9ojrfMp78zfoKEN6SgcSinX2U0R0sbjXQhRLW4aIIr8BrKtoPQ1fHWwkCW
6D17yafF/QkgPiRRErEw1ossNZgbE5JBm6A+IU+2W+G96axy2I8OUP2Ihr3nbn/py2YRt4p7qC1V
L9Nr/dKHF+E7kCfQgyu9zoDcFyA4XQAgAQZYpUUci/vBiezxe6u3eqpDQPDQIY0Xy+AOkI+CltWI
9Uud/C2wE9saH1D/ISu57PI9X8ocvBtccxVAPn96pZYbcKGVXykbB/3dxSekemX1uDIECUWD8bPI
121JUih9ZBljEIF1z+m/4NmiBicPfj9xditEWs0QQLfMd8b4vyE7lsr6VeuZyGiwXhCXHGtoz7G2
tL8ZuuaQT4h7Wn00vsUFkcBk1N1Nb8IHLb5tgKMhCt3z1hiJ/SC4tE9gSkO3pJsz0InUpKiP9b6U
2KnnYKGHn1BmVwaIHSf44qKP3fLoC20ZFgYo+O6vaaiMYtglNh9AqCmzBJJdJG5VWrGzGKigrIVt
Ktv8M2BVOfN3ynmX1fcyIkOZiVjmIUYci1y47YsNzQPdvr2zcBhrl6HW9gHLd983N2aNXlh19ToV
0JQCjc6e6WCfR5wZA5oDHfuVcI3/4OuFDrTVN75111ojWX/hx64yvgXX1FeF6lDldMwwoFhzdPQb
wTsOVdWatozOFkNUXKs++miR4UaxFb4oFEeuvYT68G8EmdPrW5Plpueyxhsjcn3PKZdlPIIrrT31
e1p8kJXdLB2OJnf8bZDyaFyeTa4T0FhxdQFsac4DX7EN23IeSVmdmOtzOKuHhBJCPajgHvEBswhE
ZABUzYifNJYOz6bHaipODoxhgJoDF/ozutu2BiVJ4WtpX+qhD2DCmSlbY8aHxaYSp0C8k4OxgfhD
ori31GW598gfCMuBl4LRkkY/zPibsQAqnv+OwS5skA9hqTchsg3lsuxw8mQMHyTAFuz0UN1SzBi+
3i9ZYOb3wYdhVVD0EK7Zkn8VAz22ua2OBeclRhk2Ypg6cGhAsFXBpjpuPlXAdCAa1Js/8MGo1oVr
onf4jyyf+jZeB9m0TcGYqgdeYyBVIBTEAVNh4Utj0PTecka0Irj7GPHh3IHVW3ffgOV4jSoGG0EU
X8L2ziAC5woRwQU/yqPNHpv0ZxDR2iSsrQSkhZqDCxZVarlCzbXuLP2sc472NbJL5n692b46jUT0
QZqjEdzt9Jo5MQJt2bE9bFljdcw5UdHkK9zMKCvaDcStl8lk5TbvSEW5gDSRSK7Qu77Ppov6cVMw
5FRhqRYXu572a7I11Ja6G4aTOtAy09xl6mXZ6GZ9nKxuYxhX/qfgYKnak8KjR5eCnI3SrLY8dGGJ
mm8RkvIIe2nL4gbpHZeobEloiLKzlUZ7j8GA17q7wn6xU7mbxgENA6xF4xmhizXksdbZ5TPy8QmK
6omAqUbtptLsDTBXrUuKu+P8qW1CBMltS8M1f5ux1PmANH43+1+EENsmldcDi2d0jlJY/yH1IFZW
KelBOGeI4Zj7/liE0V/spYee5Ixx2UPHqFrjn0pFKHp/XZvVshN82H0PB5Qblye97+8Ee7BEKkH+
aIwdmqB4Tb1LPyFmIW1esjp/qkqNEzZC/IxC30+z9dyNS1VreyR16VW1wk24COxXm3sbK0LiXtUQ
MynrRRfl2FvvaDziBikTrbFH1DdaIY5p60MVDxH+3LEaHgELP2qCtt13HYet+1B9wNA83PDLTKrt
jATDjeolkcMNEJIYTSqZp+hhc5aK3qJHQ4vt0SFdoTANCub3rE4Y0eSrFlKlqjfUryO9nI4SuESM
MRpdsgl63mZ1GpYwIjl1FMKRWx+XC/e1b9IBgRJiC0xgnTo5/vuj8PZVIwkqubZqK8AODC8i2zuY
vX8dHwNNwLKtWRU5vdwqYIlyHnQUwHZK+zgBBl9lLLtiGBqIFpVrRgK/kQEbAxbf49bleWfjD9QH
LBPJggAdYmaQuU6aSscl0299qhIf8mxBj8Cct0UOy3nDJ1TLHORrexDM7XjWlhjo1JEFY26LfR9B
ACBovfd3/Uin/YGxH6OqmMG+R6+yUFsgvhrt3QzYzJl9f0KgrjAkUfBhkRKZ2RR/87drH/zqJzKL
ZWI4O0NDm89a3NK6I19dqUQzlrai9EdtDK6TzER02XzfPe5H24ZVM67VV8FLFVkGLcV8doMJpE9t
H4sedBF1pDRPIr/GHMdtdrO496yWC4WJfRPRiErgEpxXzWnhh1cWtwHuy/4wmhfbvMRIgek2/zjN
tPwfS+e1nTi2RdEv0hjK4RUECEQ0Nqb8omGXbeWc9fV3nurb1V1dAWOhcM7ea69gKuCbpIBfYBas
jbnf5lNBbDSqIuF394KxTFf+plXhjfOr7FCvU56IDV2AqmLRbByiT+3qCb4GylbPByA3fi4s8YsZ
TK7990f83PKbjorfwPk5oqbvx+Fc1m9jztrX2PLRVFpMpaGIsrCOhnEKZ9ZrZzS3Y0Rajlhker/n
Uxgl8kYEk8twxZCF5RWes4WnyZCzxwqyaZ4grUoVcKqmhE0eH+PR/sqae9nnGMBUpxYvcWwsAF56
X7caNlom5ir6JXmGLBW/RPV3pdxqNrAO8sOCQhluJB5H4kzL+kEUaCWQFYTD2IZ4EmFUOS/ypraM
Y9im2HojmYiJ5pkp4qDnOrWwL3xkuPYHbQXcpPRXrHNWnb1tLUQuVkc0qrnvUXkb08ychQ5ufEM8
xABwFTjjnUZkM/5jN0Uwn1qQvPHUIVUH8sV/cpABlpz1GKJrOEVY7GhgEog4ZlgBMNWn3tw5k6iD
qAqhhQwIpSYQ1J6dKc+UY/EhMHq7nJmA4iKnXswwPchv83IIy6+wZWAPWsaMvCEJKxWbM8/YCFlz
QuiFRMkK0DNB2C/ZV1VZw8hKKNjhSgWIujMeNeRLsUyxCrHMOVfWuCscvHD17JZNxj3H7XHUy1d9
XGOqJWrGQGy+zHtLIv4iuyLyY1+b+UZ2JI/JSLFV54MO2dNq4w+gU8cI2H9u3bgL8hJvm3Nn4qht
8dGcrHk3h+wZj9270vXHJC1eYmyp8FOy/hUCTVjsp6U+9Imzr62II6xhs6jLI4HlzZQIJnQxIl9K
UMOZ+0JU/FJbnxUikntiJERWlYVipOw1DyvqLiH/rgofglhiNvh+R9V7qWD9hSvYoLTaBkZXAjOw
m16mIfNyvJb7sfRJCz3i0YHoHngPCYX50WGGo/+Y8GaLPyGzCa3N3UCRNz22fl1reVblfMnm28AM
jocSXoRKLuOHuE8lIjSILuKzl9anaBWWggAvYiFaF2u8TYHqOwnsHUGBjvTHlH4i2bjmPzJOFTJY
cqF94rGVw7zIv0cRHAyLhMzZ5lOZSbe07uVontXRxpXH5JqmJ8w6IYN9Yme2taYjSozwW81n1+jJ
FjvngC3wGjaxyGhCyvEzMCtJGFDqtNis6wszq67LqRFpz/RqL9X9HxkllXFiJxqXoCFYtAPGBV0Y
E5pyZ76kJBQmHWYYxngaJu5UHESsjZi/m2Ri99SxVVz4onhpichkIdQowbI1rp6umpc7hI6wsZuW
uei/aOx6jbf4Xm9GEUEhd5egllDh9co+y7Vfs0aFnJh4mmDViJGbLUxilAVDDoCGeS935Z5sK5jW
KXbSoXoqyR9tCc3J+ISwrs1OeTR4y2lmuc6sbN0gXS+hjIUdD79ZcG7DjFB2vl/EfdlKuFHm/CH0
6lKZwJqZ9Q8Bmy+hAix+bBE5+0KhvOUJ0LupCDza7DG0RVyEURgkG4a1quWQ5vB36n5L1nTG+GfY
SV6tZxfxeZM59Mbiqw7LWyWNp6q2dnMdf5Xl9KLnhdcDtlgUbOX4mlef+LrHlB3dthz/zPnXEgM7
JMPfMblajnHFe301MjeY1ZYQ8OTSzMJmZs6wJaguWQPN1hj/5DUtXsu16bDbwz4NvV9rnUymUazE
zPYK+7zI1SnBeisruNBdZLmgLGTZUA0nULth6UmJY0Mgf6g1ad2GND4DBvGahKpLJlyGtAs4Sdxh
o3UoQ+dbzRQ/TDS8qmDgZfI7lgdn7hqG4esub7dVDnaoM2yI7H2cyL6FtqdrLlkSMIiZUTag4gmj
8ZhSd7QMDwIwxhbdZhkfM0Kl8dt6G8zdVJfUOAIhiV/KdN/SNjCMz9X6bs47gVhNfPfWsoVorPDK
eLl3DJLxUXif54E7A0kzWgB82rSY6YE5HJORvw51v0RFFS/M0ittl4A8SawaFDDv4ssb4DGzMj3R
TFeZiRqrwC252vVBeVAL6122m5sdkP9YsPmhStedQ2hDmK8J9xrfDHZpsJ6KjVAGGbKb8VVV0qNg
my+qR8YZzC9vjmj1+hou1wiHYOmSVYeNhbWnyFl3FvYVFg2Vg4bPgajQyT8lwLwILBNVa5It2N85
eEJqrP/Jr2GJJJhSooXtlucstbu5MLa93PuQM14S3NFW9aQwlfjRU0H5VwfENL9KZP0oghzc6oyU
IwBgbU8wOLLMW408Xzw9Mjs/eKJsk039U9WbdoL5nRIFo3BHQRO5hqTtNN0M+4ABPxe31VWyRJrX
UHOU1Sg1N4vbLaSkqUmcLirHD1LzLNfwy7ptSGSrnXenZun9sdrYXJcU/1ZO1Qo0swtNZBrkfAkt
Su7nEVeb0Q8zNM9CTYDQHrcbuGxG/1zm7qzWGqHO8Z8g/J0TEWlCpd/Fr7pKgk9usmBJus4cKoQ1
q7yV0L4zbfiWsuDaNhrLs/Oks4Kq1zflVew6LSNYSncoQ0HNmDeA1F4BOzpS/8AJGH5DlDDrkBdc
MSRo2QHd6FYAhLmN/yuIN4sTvOyK1AiBgQtQtecTUzmXk4qeBCuJEHFVssWiZyVRFBLR5kzyKY1/
xdrbYAI08ojrUOSycUtzHwmWlqyMm7wqz4aQeCiJeVjsF7uHv4lzXI4HgYHvRFR2Yp6Y3ks5xUAS
68OXMCcGa5fHvxWcgK4klRQvFz2/C9BJkK44rZu0azepbPhKe+q71JVh/RXmPqpwCZvVjDOr3zoo
p6VCa2O3HUtsgqwqbA3XLrV9p9G0DwifeuJDQin+m6uZx7x2ZpkdI/QVmjdSQWnV9IDodOpDgMZC
aBgJhQNODVXzyBP2y+SePhn8bbmFav3bZ9VeDcTVsc6BaWJFh4O73LGIZ4dpxKdZTz6W9iaaOsid
DvkJ9bxpWoyj+Jwzd2tgtWTAVtvMYhzRGC7adNievxad1oAORwM26puM/apkvNMEwRXPzLVGdSCl
znAIePaiEFobqsayBHbr+oLMHgzyNEbsbYklCCm7NrgDHYk1k9fAfwKq6BOk+PgpZFxb3STJSIwn
mAIMw63gjq2VWz4rnjKr20Ujx69xLbTUIVNDcPBn1GFXhQUqRX6Krlkpt0Z3sYHcB13iyXoocuMh
CoQ6O98zYlMCXdsKql/DdRW4h6bGbFts+vavsEtXjBsjnJNYhmoD+u0q/HBs7WSROyWR3i7YPXKD
Sbfs2jt5/LRohGr4mrGKn3v8VvYh43JHXWlOajDRLgH4SQ8u1L+OtGDi2LhDr7c03sO1JBtRT06T
pPn/0CRgNksaZFcrm2tld8RBVH6hxeDqo0FsziHCRXe0vr2JfLZKH/+YRg5r+FfgIklIyiJiNtHd
ipsRG731KAErDSlZNLda/VMtZ9iKouDJ2EfYDmpw/85WPfh4QYlTiNS8tHL3VgK6Z52zDQXzjTwx
6v+YqfTsxH+h8BN8fRPI00y0vUZMyNArp1g4I5E6pMiLp0YPM4aGBnNwUqFC4xvwCQYS7IkfPTi+
dNFv6inOULoybprO0JPBcPaD80vitpnLn4Ws3hdul/IMu9avO9UvcUzLqCuSojmE9NYt+FjATSk+
ZVIAWE6St43hshaol7VYJCrJ62B8q5ZoHw32mvWggYiq02EAMZPzgO9rggVA63sYWWOhus9eF7Pa
LcVAXIGQ3DQHk1pTMvYJynjh3mtU1M1GdpDN8HNgdQc0qxOKVISPCsMUAzP8Hp+Ibo6OvUz3OK3w
20wApIus2Y8MxLlt3oel/AgGjI7LpnJVnUkR3VnxUxOj09gMXn+yANY++2VXgLyNN7Iq12M7nieM
rW0anxpHZY39UscRQ4OFDK0/XsKXBm9bNbU3KWdA5TkAfmS6DYhSSDVVCPQq9ZHk0UUam78KMKee
Mzc1y2fWxm8msSWl2r3pA/psczwOVfMdhMsh7kVYx5Kci/muH0zbeu2m6q7GXLOxXpiQ0xq3jD2s
baLZ56z8yEbBnNk4yeCsOpMVhAC8fVl2xGvRfMjCRaq4MRK9OI18WhQyuDGqlVq0fzXKLIeJcGef
Wxoq9G7YRMZIOkkxTOZ2xciukpxtQ7yuaD2sKdrL5fISyPgVJNM5d+RjFTufTkzXckvl10A/VNPZ
zvfRmwmUsCaQdD2v7tHq7H5LHjbd68c3GAo/jJV/Wx889+GmK3e73b7sVvvL9vW1XW0/Tv7T//a/
szWhmvtx9X3/9bzv70e5edxu3rw63EMXzvl6W68up9PTvz3873zlAzms0pXv+rcbk9Cd7z9878aI
fmWtTs+n+K5PyvXV88lry9XHx2X/+vL6ut3j1raOVvf74XBYu498dfN9RGMrckY337eTL69xruPH
0xeHnewf2kq8CpNbF/DnyRh9hQ/fyicfw/U9Zqar37t3aFZrz1s/H/061aaXNvH6FPqcNjzcU8dX
+s/TvOZdrJXbbp5PPrCxes7rzjV37rNznyc3X235c5d/PJ8Xnnw+Rbl6uic+MT8/T3wBX3Fy/x2b
y9u5/L37FF8rfs1r3OLIF/LenKNsL46er+SAkXmsHpwFXs8f+eKlHMGJX5/E0fGu/Ct+B7V0zYHw
EqK/xd+7T3H2TuK3/I/XuS5vj8Xphk/0//fmBeI08z5cRXGAfM2Jt31w3OKIOa5Tz2cWV2XgaP+9
48d/n5hvVvJDHCR/Q4e8Ow2ueI34PM8P/yS+5wc/lZx1zgZHyM8f/96MrXvNJ5q2/z4YH7pcce34
jTg3XD4O01nxxk/OpDjTHJfGaXB9h8tWumv+ubnf/PAe3w/fd79v3EDiJPv+s1+7Hh/oJA5anJp/
J06cuZO4BOIgxLHyzd3JBUXlwD6Yc3EdAMjEyRWHyn8O1xt7lD0t2PpEws7qQ5wEfg3FZMUfiJdx
jPwB/4mfT/9eVXLGiz0v4he4IWMdNrWbuPtS9O++lA6QUF+ArU3lZGYm7hTT2hXm/SJItRqjYx1o
Z0M1vB4PHIsqjiykW51RWLbbWmTmgHTLBdTYrPuDkQ8gyST7FY5oy3tlvajSe1OQrlF9j8umKk4A
yKvpiO01Blh+eDctDWPlt66+Km23CjBetkw/DaXVuK9185hBITCJ+bI1VgIqGAlGuMTmK9utJ3fm
dmHuaX3Hde11htmB5hcpLK4O5clFzjIvySDzze9OHjXQSsGKAgPVdUflqT2WRord3pTwoxg4/m8D
k/68BbLqhzdjrPepU/5EDPwj+Joz8FiTkj8ZIGYTNs6iXIeOERM+3/DavsPDip2rnvJ7kJj7MZ93
WUIBPhEMk0zVaVR8u9V9fRo4ZTLyCH9ROleI5BZshmb4ZIP0ahj74UmlFz+ECANJ/Ebs7rOt7Wgp
dJReKokSBbFhFa1O5ve6c7MjZIcaTJiwCYR2kqCnXNdB3/Dw6ue3WpL3Am42Yhy07T8hxtp99IqR
lMD3hSyxEQ5cNsQcw3nSoIgZNdIayDlvlvNRJMZZGSfGLflhomvC+T4v8ZUWHW6j7vXC3prF8pcY
GtWZ3aLDkSVmb8twXRabmEKd139GjfVX/E70CGLHr6OUpG+GHthNMALu5Fe5rr6SmlTbUYJA1P5p
i4lmW/FAqVAbYNAYnXIoZXkVbMvYm5fdgOFSsY3N1wotmVUz3KekSUiPABAUA25bTDJi4P9yTP5U
2XbG6i266v2C+I6BQcL1D2deYrFBx0n4VooRJ4UGgysYsljsw7ie7E9sM1ECCb5yfJiGW5my7TGl
xzMHfIIvlYGmxxIMsmr9ErJBrn4MDOxFMSHZGjJGCwPTdtvO2avUFbvCVL24/g0hiKVEDP1mcY/b
IRUmpnJ5NgGRwq9ck89gC/Q7BW238T5Tdu38FieMLsoXUPhqebfs4oVv5fRAxNXsq/8K7hwdelj/
TVrzCiN8ye6CJtoTstP2ZDUvhUyIpLbXbf2aIQ+U82VD6TRzcyL8gsFUG7i29rd6+dDlXQtvxRGS
U1h9mn3M8L40lzfsqFy5Q+PHxyuoU8flkKr5tkA2VtuQ+uzlT44CTZ93NQzNUC73Al6oIEDgRbvp
FBLDKWJIWaIDaX/gd3yV8aGBgwZ/2811a93i5CIeBjVlehU+JhPL8EG1Lsk0HZoxmum+5lWuGodc
9bC7wfqDRzGAtazd6CNFwykZfKZF8QQ/ZpkrYoAEgEI632tQD6e0l3ZznG+aCseqciH/FgS+x2+E
GZuYmHWx+rUQcmRmC92pUm1mWl8DI8XBhsONAQ1JfPjrQqPCmGDMPCehJivLQ6pjz5VZ+Y0LcRLZ
IhPwTBECDpmYOMz3hXz60SPC3CEJi0aIUctgfMcLhenP1B9YYjCuSfBE+GhR0mKd5mj0s7JH3jh9
TFMUdx1wM+/3UlV6RDhjxBx+qlPF3C6CG4uWY6hORQtO1F/C9G9bk7zikZQWmf6smGTRFkR5X8OR
ks/4U3Twrql6Bx7yUmPA3l8HqduFRXglCSOKl5cu0Vg+WH9LGdYCuVcIYqXU2Lb0VR2BX5XqbGw2
BjsZN5G5rWcwelKIkE7YWMEw796m/L/nQWjwPxI+QJSNLlGQMCttLJ0cAiPXQHkYvjm3DLQHJ6un
HMfEUH442b1tQW9xsw1RoAmfgnk/zIovHGHbvZlp188msrxaK14YUYkhJ6Od7t6pg9ez/qXGe0TU
1sCN1wNlxNVt4vtCt86bPUvdlO3i6AMViTuClxoM9ZY63C4FYarDsm+zj3Gcn01Sv6qquYlVuk1j
JC23w1B745gMoOXQtYlO1EbEHzUdIAkKRYzap8Utnr65K2DuZYlray9L32zbERYJHVyrT7hhm4dO
xjTP2qhpS+rtW8VyAg0kaR7l7KxaZMolSIw5z6dFY+Oyq1tV6lwv3FK8KoHRT4VPaxgO2r0kdSp1
PI39z5bKQ8QasjjSN6qZtxnroBg36Kmld1J7YAw8Q5zNMOK6bfqOCRW5JkqDgbdDez/uoPzdixQn
60TD99yMLyNzS6kMfBAsr2RTb3pU8IhfE3WPcfVWACBl2l/hFJJDvWBrObyJzSohtyoqsfQ1260Y
F7E1Auv2pCUEYnw2OQjnecSwXVfN1lXggMAM4PYOAVgt/AZFlxHsRei6VR6yBad9Fmm1mVEuIaJg
YutguWkQFhCAlnSCa63MPpMZUrx0v1cUIeI4WPixlZixI4jGfAPL41QzTkaJoIW0Q+zgNlgy+sVg
bqTWXLdoGiFpCYqFGWMieDDJGCJxc81OxxrJ7C90tjnG07LZ+NEME3Y4qxTr5DMURLFUGo7tcFNr
iFVMFJwW55HunDrfeU0voFXE64nsrXKv5sFWM+1zyhJj4L6jhB81lgRtdaSVxB+YnjWrjnYAccWG
m6TijkuyzzzGa0OsgGI1qOS/c4akNwcELnPchSHVo8uTudYIqdxYjU5B/hvLHwoOlKbsJTPDI81e
O9UJMh+U+91sYus5yTsmzRvYzDubEykXgPcVlDQ8wpTTkrauIasYDAI79A8Si13cTti0aJYdLIGh
L0MTQM2wMrGNZ/uKAwZ0ZENJc3iqYZsMNbYJkA/Cgl3LZvwOIY+tS3DzpWbZykCSo21h5f3ek5Ot
8GBrfI8uVSDOMENjGplcJrU7aByPKrKSYM4sOnpZTJLQ+LG14zoM6g99/EtbHBcD0PVCHoBIvxPb
R6nDKGTfSJbB5fZz8LsXl1yz62OhD66wuwtJPyks6msTAqBQKqHdgPovddpaRTZrpLA/KCGzx4At
P9NapkIfczWcBJFH7OxR8YaeNmE8KsDLunkrVERQjitLPZnwFr4rH/+kCNxImV7vO04rzJ0HYWVw
xrQfkpikSf5TQ2XIMFZZgm0+vAXKbSKTO9CRuSMFb4UPEq31OMJykqEKKG4gmnXOYizDAJp/YEkg
wCM4WZN3pZatTQLayFbT2sg1uHlEmFcBvxOntJVal16Z3zSMdxHPFu0HkSRxhV/R3mqxeM5qxlvO
sNIlspD5RlHbb9LAFyUnhYHeY9A6FVuO2oATWMB6NbuIeO/o0qo4wlEvhSNOWpxjQaFoMP9BRkhr
A1MnrRD4Xk0sCTuFSZmlXWRdY/+CMzDS6c7aXiudTcwKLVG4IzcivIWxALfFoPg6pWmZvYQsitpb
ypzLVLVdB1+EHVKN7e2Ah508IYLA/bL6bNTUF4+WoNxUjG9RDms4XACLxDdThc4gIS5iN/n3dBNw
mYT0IhaYxaLeB1ndGfpnC+1MCj8arPg1UAXl3M3jWm/+lrgJD8wwjeqKjaBcfiBjZo7IykCIH5un
8LRMkvd6YKDTk5AUKC9EdGKFJzPY2YADzeoPuh1FIec2jXdhZhzVi5Mif6L50kGl0gTwWJKOAU5g
AUTGmSkrcc0HTV18Nf5vIW8JCQHvYxxg6jAWyZvl6TeDDQsHMEvC5P8tgXifZ/IV/3zDgI4Y3uUQ
N+XOIY7jD13ALtbPhCPsy0TelOqChgGMXfldrOhWFNhyxq9j+oAHv26RqIeRcZm0Ny6iTeeT77Ba
WEsQqzqzB7L/mcKRMcixyU4GaRF2aXAPC7GjvpGlCJehGbLHsjMcwk9SbSvL88vcsyP2ae6PtXI1
xmuXH5Xws1UTnCuL81yNT0hUOAqYBy1RXhObtKEIeRMRshh+SepGFzLhxFUPcQPFJjiZ86ey6Bv2
+E2g0tBW91GNt0UheR3zgZ7EprA51gmzO9x8ENGOMN/7zvFSFS16aeJho64stUJYhz7YAFuERY3Z
VYgyVM3fMor0BXOhmSymlFwWmx1U1EL0aIWG3+S8KxOM2PPuJZVsehqYfAbWqwHlaIK3CYyAzBlX
WRL7CicSNi8VCsg9Aa5Iz9EJ4IQHQh5u8vk7oWKd9QtC4M2Cv6wUr1W6mVW0G5iNEzoS9B+O8V1P
GdDkiI4TWSDb1WCwCcjO1pG+Sg12Oyc8n96pDHaDk4MF7tKZtOJ1KnePYNpHOEHk/xJVlq+CeMj4
yhepC85hSr1lhocKAWMPI96GbbhtP7ul4Bm4qwv1ANFPWoBgG54ZE/CGYUqf75WBMVzk84D4PKon
pyjhmEhMqzHsHZ5h/5XED0ySmfXYzIi7oxQfU0lkV2u+FTM6McCrRAFVpkQpHkiqw8XV58mNugwm
LPwcbkcc5hLCDEKK92G8D9rZTGhO9OGoZdMeQsytS8NDO9RXaLWEXrVVSfKCTDvYIdC9WDB/Bsg8
pl4xbmtOkQZDz0SKPnOLsovLDLE1TyElvFkOuhzvuD/QcoZu26qeZF6xEmcFjUacYqQ/E5wEtCTM
0KIGuc4lr/O1zh4+xg6VULMNEb8Ia0IIL+Ss2hFCfGFWh9tlAznVQJ8y1p6Et3MwwjuMb4rxd5jO
cMf1/Fkkipc2xjuCB1iT1cnq94tJUB9cF9bT3YLHRFTIXkMp2uJtqcI6DCCuhxU7OVMPs76ObfXW
kGpeYD1bUsJZ429P+lUWlXu9Su4p5EAJ7mb+gXsacL96oOp+5jbpDcaGsGzaQ/CJIT+PhfPMedyK
Q50T5iaVr2wdEPgcDQ4Z6KOzmUiXGhhL4c8/5sllnOHZY/XO2GpcT5PyHpycsj/YNhorOlVmnolF
FERC9vWXnZ3KIj+Rorzt2e/VVER8DfAzlZWSX+Sq4PFVX8LZ0xaVneihTH9r5VKgk8pw8Oo05uvc
+WlYbqJ8XOmw6pMaMhsjzXxUNr2t7Ussa8zON2Z8lZv+0ltIRqa3EtvmpRwvszVBrECNPyV/BuwQ
SghbSr8zq/lPjD/wop/sTr/HvM/QqlttGdc2NRIWH+vRLM5qZGzU6VDzQGQtLdlwCScvHj/JNWUK
AGWjHz+IYN8sCRCMmQFAFd3TNm46vlEWGaJN9TpPX8RB1g1rLStpD3Ql5euYM1maSHImTXcHKfui
rt4vGsA+3EkgFotjCapHEprbnEibMkdHRKy1NGH/KdG83cr5bzD81TDc0GFmkJEDN+3f7VpItMGo
jVBTxNOpoMeJWHasFq4PJXqK709nYf9SpPQkHShcEWXbphyPVQHzkpQv6F1NzTbZ5ehmGEnGJho8
hfMFS3gA1BqNg2kesGS1VGG8CEnU2HYGdD44cDYmpVKERtka3Xa5ZoTqNJXq6vCyDagiyJix9ccV
Y9gT6MtomDCqJL4PCrlRTcuIBC8wY0L07BUykcfhx8LJqduExZn1f3HWckMkx1zq23oky2oudroH
gYTnk4lGCW1AYjtEqt/byJfMlOBY1LLNsmt7+dTD95LHvxOLT4jBcQL34eaUtzgdt4oC3QcNZhOn
t5A3Zl1wqnMw/u2pJgbseKPPFgsh4scTPdqHs7RiLL2ZK2etRwVZFXi3Gfgi4PdYDkx8w2+T56pT
vqqC9XiEe88NqkksvikjsdZYV8w+E8u4M1LCTWMEyhQ08Mss9E02SKOo2+AO1dkNXfd1qZ1zK6dv
it1j77p8BTEGwKW0npKrqUH4Csu1k+Ff9yYnJyaKq5C2B1f/VtTWLWHX2BwrcC4U3DlswJKRwUom
PxcFXwjsvfoMfUCtb8xm3BI85rFvWisd4nWXPvQ53OsmjSLtUfKc0aHFGUDdQKQKBmz5FLvswZck
qXehYVw080XN3uHHcxdabqMS3oxnZRSFm5JRojDm5TaH/HKtLMC+eFdKTwyg6RZWhcqjMLup/O0Q
W90t+NRmX5gNY9J6JQMp0po31p45qJmYdiQwaiScmc8KRatp1+j6NDdtmIu3yW9pqm7einn8dEXq
9BbRVYZGRlYRrVh+n7FJTjgNudeEoTthUaIJPTKbsLyZkEM1OVxj2oOI/tqJmYNxDgmEXEVKsYuE
CS1qTIhMYhBLJObww207A+U6zUGVI6JiLJwk03fIFYnmmQxD59vQvHYAjkbbe0NGztlC4ixB2Xg9
rCuW1FYqMO4EZzCxBMVPqq792m4380SnnKkEkdDOhjU9NWM6biSySyq6O6KrzXqixwFwwDUtoZ/u
828LV0Un1HZLhmnigkeRfQgjngvrQ6d1tCHacDtfalvGw8vZ2V3nSZZFAPL80PSH3H6a9sJ5DQ5q
q9zRsbgddB9YMrX9Qe4m9n0d2wv+2fwNA7s2J/1kX5Vg2sN6fMUVmnn5ANMFLF/daQctONsUFuRq
07eHOxrdXcRiMJBsnHJCh/SnD2mXsGaIlX7ftrqAdlwRU8CoYStjOq2a9s4Y/crypAihb+pziCks
g0r6yVHXdJl1d5ZpFzjtujf0awV8ipXcbaTCZ2iJfMGyqjNG+g44W2p3vK++hkq6liPnZSGISIFE
Xcw2roGwGxzV66MQdPo2569ObF81uAuM8UPsseIHjVmgPvQlpuyhSdKNvTjAbsnREya4SkXcY2jg
CS3tjyPUk5GNsYIhvgT5baovBdzzYJYwBJsutjRsBfNmBMpG5oELgURDgvqJ6ldmMq5DaApymAdB
ne9NiJYDxRBUn3RwcA4YH4okH1FYJTOrZ3RP0/ZgJApwr+Ch6HvY+Tka2DT/DFN8zAfVHVJ7q2vG
HjvbdFu09UEbyGer1mSRrVAaEf54DeJ3TVpczYHYCIcYxipDCa63cP/vMR/ddhEqGDyMJusIYb6e
LbFY7Gp55P/GQcnzrd4dNTz4RDJ90CZHHWyHVUc7pmR1j7b6VuL5zSB+hcvn3wkkekaS0zOFpkde
j8w0Z2P2uwmjm94mJYKChtju7Tx0nmU4vqOMGEZR95A5DDaL3rTAFqFu5Y1RJgccc/YZqd9DrBw0
7Wzj55PBJNKXaaNQcRfOaRhe9e6e65cR5TOoQXBq00NDuUcRqGyt6Mq8RUFF2h6JfB2wq3Z+q0xi
xrNdpn2N+4SZPasJce5Xmn/bFSOA+Aw9XyyeNhyfjDQV658jLE7S4NjQHdUcf+3UfjHb6BKpF3LT
FDcNZaBa87SIDJgYw9+dCTunTvEvgpyju3LfbQj7WJnGCdYQv+iqgcCp6tiYIaTWnvUHH30W5NpE
id+el03eeYOJXgO9You972T0m6B4TcmgKnUM+jG6huMKY89266D5dfYLUp6ZScNcxHscYiPAR761
zCmNXnW4uPZrB4EXcwVQrWYf5WjcouHDoNrBjE9Ld+U9lGZiPYnkArvN5mAbd5GLCQo6U/SWWIXO
MTeW/WIk2l8RRGhVlI4CZjUA5+Ls2ZpccRqu7AgVFwCKrRN3rCi6QeVGmceoKn9ZAFqKBVUEvSO2
xKvpc4wDLLWUDeasJH9aWMUYnpNepdm+FNIs7geYIgSYjfq6Ni3GA4jUylWEagsEDx7DWnaYI8Wu
MT8xva9elvTXAV0bRl/LqtcScE0ZiQRh2cAQlUGE3h/Q4uBOoq/pkti+L02I6j+HlwT1LU36u9wZ
qGBnP20JI4eG0ZnPAhpcqURQTJACyVN3Z1L43vTwmBL7UA6vDs6Kg5zvcuXZA8sCwsYhYHVW7PIk
PWVZdhrh70uhfExULGqMrdYb1LKaB+VrRic5lyjQqBIkRjDTeEmYeTb25KmsoWMt/SUK+BRK1st0
jgYHDr25lRZ4fU38qZJYUrDhtBT+NcBijTkEchCZxaqroBpl5C+h8Mgh9Nnt5DZNfq/tYKPMPXZi
jMcVNIlQt0m82iTc5KFUneJnkBtoJt862QYS/ZJT4mHaH9tosLE6YkGyqsJrosKVG6UrE910Po4K
W3L2LNtzjUxksbrNIGsyE5rxVR4+HQBejDoFY3xcFyVOgUN2Beva1vRQWk1jnWa3YQEGVCgGoUIS
GwXbkvofoDMMDi0YDglKEB1fDNrXtqN41R5p3e5x+eWCkvqQUarGpfZamL0XkNUMnEYwo2n/9DhS
hU6LZCh6NUDCE1CSzkyPy9Ms8MsDILxg+/en0FPI4ZiDMTc0x40657vahrM9glbLEUvVMSnSYzji
kzEGEF4lKmKE9UNF4vZRiX61+LdMXwj4w3y7ZMpYI/xij5jxnKibTRoVO579TVdDBFM6DgBC5i6I
PPJUJXuP0wEIhJJBl0FqYRnJDiW9i2L/oNg1jk5fKmWrPB46kuht2oeAYe6wPJ0CX5jvdul21vg/
js5juXErCqJfhCrksCUJgpkUs7RBcSgKOWd8vQ+8scs1Y0Xghb7dp8msEYiMwNt12wYyXkXujSIA
2iuJqYUPUClqenIlYROnwqlW/7Ii3NHLbHsBcTVP3LYNvk7IatbQ2zR9Xbj2LlvFXUuK8CWIxSnK
Lr5JNCSMKK6Oz4nQ7Xyic3FGGRLHgCDPSP2hlaGXxZY+8+md0laSuSzxTaoWM7Z17y9FI1/FOo4r
HkiFdTeH0h70/1TTTtJdOkaXsaBzbRB/IlUiLKeCqsKkz7w3tv2SX/TAsMJA9rGSZCUI4j7ITimU
W0nDl9Bt9QahwhWIyeO9AvHsS+J85H1nIBETq5huMB3ZAoY8Q/sGtrLQyLaaNEc1REjgW1nisdZX
UYvxozq3JDCEDOtwh4PRUGGLqD9wMbZBuIfzYcuqf5ZpdWhiauCietPW/mqkNcOqK1ZSTAKEqXtx
2NWt8aWMn9Q9akW7bHgVzHtAeQ2YAqdngBylEGG9kW4dkLm9AsUj30LyXWiu8lPXXPj1/I6HiAKd
hMq3NiZXvZdcaRcH7j0VIighEpG7I9bhJNi5cCiE7FG77tzTAEBhQjXSdVE9kf/cvIGvynmeWTw7
fVHzYEr0Oo3/alBBsvsR3Y1I7Lqre36J0EQ1ic42YSZLS9XHHOfxZCuNt60b+RnwJKeixzKQ8f5X
7FJyMdfjCAXMXxS08VF3x5lw1nJyhBCJYdvoxr2GD1QGY2IWKMogbPx04nmQZOR0mHVfsXg1WMsb
zoSs5fBwZ0L3phaVGal5SlODmwG/DYU5S0RD07ht2Tuq9C3MU8a3/wcFHqUSXjgsLUQr2/k467vS
ddCAybTKsyr4rsxDHp9MbIbaPsGSIgJ1EdpuzkoKvgRDTreGb2dbKnKZ8cI1woO19DuZth1309AQ
bmAc0ZlzyN2h7m8atL+aAu2MfsK0NdcdW7AKa6HZSWQQmmALCWNTs1QF4CmIl+APxfBZboib0KEe
vVOxXmhAUqymt6OSChrDWMQIkB3TCCoNIzj+Ef5bFR5UNe2Z1NEAcbMNgP9pXt6HOFkrDbgnCMuF
R9lXem3DwcbaOFlGSwOGu0p6n+4Bpwiine+txLLf9UV9VMNq6SkvqU8oNDyowTVUzwnYxQLQo9wj
UsFdQTp0p4b37sDUlv/iT3bTXTlUT4P4FaRUuQykuBVrluM2mQuKvtVl7rzZq47vvQbIhO3W7/9N
J4Mwvtc82v6NmWKSPUtj3SDto0pL6tkyP71ECdM3XM1Z67fo5rjayZBYp0B/1s2TEy2M+QSiz63t
d6YiIR4ySqH8yJS9TeaOIFDY2UTqpOjF8v/FPeFr92PEkM/o3hPjtdyzClrB0m8OEhuYvvdoYm15
PAu2jQRTS5Sf3Oo0yu3SLWpbH4AA2BpXJRkLc3jqGmgQCjS1nYZdKlG4uzGPh6qKJYLhTa/ZOgFZ
HuztxFsTvqQmX7ogZpW4XBpYLlR3OWQV0O9m7nKnSHjpLd9E6/iYJUIi5k6NJTKtznl+yTEYeESW
qag3xb1WBljSO9Bz00WThy3iG2DQWv6wlLOgJxnimc/nJksko4+kGm7NbzN2mbiqtmWZbKvkJfOr
5HFT51CZeQtaKWdZcerj7wB1zmTsVN46fR1gUDBDeq8Uf+YOj55BNpT7hmhJ+ypwWBuAPCHBqPVT
tlZi3zGVE5kEcRCl/kvju1QUcdH1LBHjpu8hpGOHLllNCu6zAgHoXlSOtEqAlqGvxILc/DCi+9B8
TM6aqUgW5+iOWFaGkWMDSmr/TiSnp4kDBQKFij2NHaKCVE/XtCLWEBk2WXrt8A60n7x5NP5vXX5T
9jeLkYBSVp+koXQ3vAfGGl2qbcis99wFht2YGAtiJeC6zgIUg7w7irTZgf3X1prOHaNSn1NPr1Gs
omZXDXx/DQUdLDD4B7LyMESrCg4l8W7YQiR3mPUX0IGolUq//XYTxIdAeDNosVp/6yEJK0SVO/TK
LI/nIS43UuLbHtlghA4WqNbakNCl5Xc7pFD3qLswgODKtGzqxslKCRyTImEv6w2OhREhAyowROND
tfnI2bnn+erM30w8gW2Hqh6mjLd5iQIs7LKOhemKiUxS1CknxmOKPqNGP0HkL0pS8wqRVxMmEB5u
4pLEkiPO6jXTk3DE1Q3+J9umuBVgN8N8NtduwPsl78304MfeghbFlQYovBQ4q1BFkLHFkSwAEFcW
a7EDAy+P3oL7lxp/Qczwp6QwkpOsPjsP/WQa+KMFdVzxOuNZDoEDMmIRW/EyXzdDsOzlX3rmObOB
Yry2vHN6NzgQcpErgoU/fDyJfYRGkAZ+fEdWxoI50e04XrKpejM5DOwkMpiPYtg1t571aT0S/nK4
NALqq/G+YWYG7l4TQ43N4KD3qCXaYtTVg5xRalIau5yusEiYkrRYI2R3ram79OgyWxvZ04EDVASv
XfxBMvm7pt+I8o7k2SzTHpNtT2grh0pXM3lyAEdGgRGZIqoIfoMt+p74bzH+kfAC1LYK1tXKeFbI
dnntxvB8R9V+Oa323Be6uykQ/DKxp9N8w82Yqx+QIIJnnIKBX+qIMzB4FIaZ0zsrBwq77Z8nYEDB
vCGOi7je1h3iDxIvjzJPpmux0k5ESuaPmElS7hwSOnmJxxMrxGQuoRv4E+FrGsedqH55xU2OT7r3
W+frhLt+r22nXk1TfROrWyRmu0tyxoUUDBQ6Pj/svATd5PSqtbcMTxAfR8Qib+m0bAQbFZuWxNGs
ku569eUpu8F7S1hbkAB33cDs0JTtnGrzRkVV3RQUoJVqS/Hxv4R8QyVS2Vjti8R12lb6DIaG79JA
fc7/ciW71NN1MfbtjPF6qsDrj+WDpvwZ5GAEj6ABA+wUobiWMCw188S3OCOwlMHoSofTJPMM+cGg
H93ktFW2B7P/cokCGzmZUoymCdzNWP2uk3Ip/xs4BJQVGK40cNqKgy0Ci05yJUMXRuPzgIp4k82l
9GBIpcJSJ7bd1NxuKSrLpHGp4vAak71R9M8JFioad7NoOEVtjHKp4l6TITpRQEdmSkapzG3yatRQ
rIuA2S7eOuRxOT4L0B7FiRDmQA7t+ikj8CODnBmCEw9mQYKQghSp5mwybIJ8XZvxlwCua7oM1tlb
YNXkU4lttVKHZ5xjcdQPFc9NpOMauald7Eh+P20E9MLfpbzYtp555Ii69QTlUMTENdGOJK2mwwsW
BAVKpPoYzakaq7X+nbTBQmxxNTPRpj4OE9jvmGMiUYqlZAJag1OeQzhNQIvRaLjhrT+VrkkPQn+z
FDJ2izJI52Q18QWAjuXUoKSwc+D7VhSLYS5FBgpViK7MUKmeTQVpUTpkZjpR32tMftIlzCzygviW
eUGtSzOV66RgZ8MQ4HPu2aIf7VomUUbm4u+lKA7fYQAGHelLIf0TzpXenKAuS9m/Zophtxg0NHDI
TJdMZlMuP72ub20m/jyqCf0DBa3VocYKLXXNWkyspcY1w4+8pySDXgPO9H9c9Gy6rM4ceQbOhYX+
ZTEjsAAQqenbNftTxVMeTShi+WbpF0oBZ8kwb2Q61dOQenQ+b/on060aiDDkjRnE5FnhvzWohWXy
51l/0ZS4RhZRIKyV1HNajInFqP8ae6aqMqV5oATD9KlXP5MOmIzgvaV3JxYXC+SbzsYx/W5yzIBi
ES0gc3/5uCtj4V88BRalC2/23NJLsnPDtqHRdjr4uAjY8OUdXaDcVXx0eb9OlI0sKQfOqILGsJs1
PFF+ymEpqQEb5FWces16mfEi4EnuZGrjZMY+JN6XIoYpr167+vxtD+ueRDdPSUI7iJ49b6UWRMsh
vY/qydeLhYldpIcpKutAhTghtRdRI+d+MMZnbbR8cZ6toupHzb3IWC0Hx+irhd6k///8Czoq4rhF
9Vn4fKnuymr4+LBjQPYqIoZZtjRuzaXXLwwEOOi3dEEkWObnAQKEJ7srM7aWrpssTHK8mnRlBc9w
KIwP6qGY+I8rocuXBlacwX+F7a6L8G6xj0z1nznIVZOE0Qa9VGLUYrApajziQbs1p1gkHo+ZCnu1
4BhUmo+qgTbRJ46QIEPq+0LYczZ2cXAO1UmKsmWd+svceHkqylfLERdIPolShU255MdnKY9cE2DC
iCtRWSXIkL7oWMRl+bZcYJx5ds5j8CX9p9GBnOOnsSDgcaeb4qYEn+bGQOI3Xw3psBSJ3QpJ8uqq
l/f/yLCfVSjbAVW+FYQnwEZX6kVTXJ7KN4IF7fADPgN+RtPsOGKAU7n5Y6zNPR6XNV0MLLzdSuaL
7JGRECZjvV3jEVA7m1qiS4sTU9aIEkvcfhPvKQRro3XXvvCIsQ5gIMpRaBtWVmlCLigcm+RhnYye
YyUMuV4StISWnyJOuoU4Klc1SLaihlLd7qJ43BSeiRXXKULt18S403UAchS3seYx6ulMq4Vjitwq
FExifVDOkjIz/HGdli82616cUS6PhUPAIsW+VqTHtgLyQLrtxmhfKgYn6u4xi5NGl6Afa3Yr3ys8
GWV4yGvMmCK8NIYhuZaeJR/MYbXuaPXRRKp3VI7v0m/XwkzEJivWyPnZwsXnpkLKqqsdbLO5qf4v
TcDSQapDZILQzcwm8vZh/+xrkzf4e3Q/ifwd9lt5oF1H+uHAQIM3XcJibGf5nU2IN5kDqPAPjz5l
MxVOlWfCOxZ2pMZ4/tJXwsEvjf8a1rTcPCjWyTLh0ljmknfHKdx61k5cDaopw+aPfH/nZksXf5BR
E4pr3EdvvauQWXz+lww/aQoxA3Mg7juhOnjMLi1tDSl65nFioirKq36oyP4ehxIcgU5uutr2qBOT
2DAAQYXPGjmSwJy9IYrgpRtMjzrD2Ol82IT9QqbaoaGh8l01JeMNTjQN59dgatKLgmLn9lxewUKR
eBdORViaXN2O2EJy7Loe3c8sJF1QOpqEH8k0pc3I8EDFgBnkoAzzS4QvDIoUac2d3H7cNFvkGDTa
ntWbMCBu/XQlDMRan5556Np2oXCgixLF5vBE68TMZ5qv8Dm75O52RHeUfVy+Cwx6zLeZMyX7Ul2R
xeBHi5sWrka/ABY9T9C7RIGrmwusY0wPBkLF/1M52GaFtQm1lpLWnUxbtv+Xmuqqr+ODYFUnoa+P
iWXMI9yKFTWDWvkPfPCSJvDIGI8NTjSpgFtRllvVj2yoK9shGlYTZ7UiGmwkidPVOMPmFRdnT/CO
bc14HtMmUEZB4dzdVpccGA7NsWNTbwIKMLuEI163FSk2DPNPUHTfRiZfaTLoSMpiK9tSH8d4/hbi
qPOu/tQwPqs6ieuCb+PnEWRxbiV4lbjQBOuhRXYKh5UX4XjsvlLWceHQNeICMoNjdRB+UIo9ApU+
xueAeEIBFaxTdEydX4zTnYabUOMI0g3rAOaJsPrTmJ9KRsDYKGcEz0OB0pKp+I0kR85PFEvh3z+L
MMuZTvk5tdRTB0wDtwWbMw++fzQkHlViScQz6gBPb/XVpsalmoB4EqqnhCdVjodzpg4gQSRHE9hn
NfeKpAUQN9kX4peLbIkl32Ac03h4cRgwTO7mSCOBPQBe2/P1ZkYDxHYjm3C14rJ7tJnFsQb/SkvP
RzocKdflTtQih4eE9pVkM2WQ4SK6srUOr2UTXuOg3MahuBwk1DqOX1ExAisUDrI3XiMKSUYRs9p4
4MXjhUv9FrgA49nyHbaQ0bhuTDiNNN1kvbkaoMipWJ1Si7oDDCQ6u1LmwHcR6gOs2vFbVw5jHDly
LC/CcKmPt6SMFhHatSDsM5OWUfOg4l1EP1Xcv5YkgckJYhwchm4RqwYXI6pPa822hE3qfnhhqcWY
4RIrIbth9crrbKe2ryZ6lvVTky8sy26pMXzEfyo+Zd04BMkbEp3dFSzu/k0N7xZ8LquK5tOlxBzG
BX4phROikeF9EaaLOMEYHzTmIWjK9eSg0lErQh8rimGtBQyGjMg2YwYOKLlxD59GuPMw6nEgoZeE
1JEhMyoyx0yQyHR/5to95+oLv31eJaWdCbu4lWZ8za38UcWboVGj1kUv7AUIdp8s+yM8T8iVHS3f
VqgAVbyvVMDgifipJekfRoaUxdrqwMBGp0j3FgVuDa2YcD7mpppO+jwt4th2SyVnyBnYfsHvxpMA
mGXb1qIG0WLPB5YxQqUw0/as8KyX+PeKeayp/zQs1bGuH/I+OmW1exGmOb9JblhLAsoiAnb6GqIJ
VafUnYrZXuJ02fnZkpblg+Ih5rYrN///TtYxtEDL7PAisg2qbkcZDPOdYO+q7l8gGI4ajAhwQ3SL
KtzEfrxKVfKO2idpornBNjW2TOERwgyLXgPKUxsawpOBjgm86MlTFTK7GOtDivselXUA4JBoN0hY
LrqVFJ8G918EM9lgQuaxeGARGPN7yQbCgRvQMlqt6b+CcKlVRx+KvYYSkKBqdDvNQKzDZRqr/VJn
fEICCH3PRVdPiZlJziDo8GHox6tI/YnpcKNswP/qCVvjHdAvHtEwLaSnqb9FjCcIwsu5uWHGvxd5
zkWmHia/TpHxZKKNey69geYuQ9RTvF8eIElJowFF12kYkJkRkI1PDaTBXF5HRhk4o88JEZq1MlnN
Od3xuNrdGH6XovziWiLNCp36EVzaS7WUz4THJz2X8Q/3DjP3ObXiA2oQWLV07QfDIbln/wDpxuq5
X0LAXwTCSSy7S5Up+6TnwcsrtuE82yXhcFQBgIICoM/xqggP+nuF5Lv1fvHVNlDQ61WeMFoPHVP4
VswjD+8AdpwuGtncliI0MERoTha6t+Pc4xdEyfGTGXWIj38jWbc8OVtNwW+Aq7C7EcJD01urkDdJ
tnjJ413MjYCIFV0HpPpHEjTIgqCNqH8mjAj2KYI02lic+YGAmW9CAKn6pySv0F8F7o9sfkWQ3gkM
MO5iykRCDOx0B2sm7B8DcJzy1OMyEWkWm5iAEkE508VdazCaMiwmhVCRFBHBDEeX71Jbh74ZK3De
+KJkldJPfqBgBM3xxx1Zt4nC4ncEcT1rqoPmn2jQLYi/66gSEtA+cxmqz8HaNEm1E1uJN2CcBwP+
cbhDWKB0iyhCiZuS4TMZTRPZ2cC5HzM4p3PWTy8AAy4mb5xHZA+CiKNyDnCjXR6vRH4DSnPTeq+e
RNzpTZ0OwAhb07NdvQts/sA64VrxDQVgmRLaXSTatbDjeWO1Y64iyaBCrNrWyhOpgmp0GdX+olel
/Z1Ddo/XXsEq3jXTcNyu2k2CumUWwsNiyy5dVvyW/Miw7BGa1YrmH/c2DUe0eHRihhgezOyhke6e
Iq9BTV0IpaneXenf3kh9DufcVKAyjuxYQ/jJ7XCCCT3WTiValsTqTKW5ujXGBCZ9GeBInxoJywCI
GS582hXSq5foP0wdZNJJ6B37rn4PgKPHAsYGGhyeHzhTwH/MRTSUvHKqHbd0e+KuUbNth/XXfVn6
G5Nw8qiKcyE/s/recoBIomZZVDHwc+7ELihLP1oYiM617vO28mLVp7zDJTMSWvgztBwupzUPAGQb
Ry/B60SUSCAkAxqiUmAUYfnOifeAuwB/hYyf25bGWdEZuCMXw00PHy3F1ZlMDQBegfgIQ9jp2YQD
fkPgQn3qEdJXz97oVbec1otxkydXdcDTitLfDadOfTTUkvCDrcfAESAIU2tCOypdP5mwLTsKcn0+
b1Is08n1/wzhUYvLGB0M68zAIMZqLkF9VtRbZu66AJSmj4WFA0bQXtGKhOivMnuwY81cB8Lbhb8+
b7JKzbHX2Gr23Qt2Ij00LNDio0CtzgmNIKQp7TloWieBChwrydnwtZXCiM5qNq64gk3hDd9KvNMw
Y5lVvFLljhlz9MOf4Zp3LOBDqykYNAEzYgTeJrzrwadkn64YjarNPcWo1ezU8kY7ochQLS8usSfP
dOjiZmlzb5yfmuXp7bSzc2lTdDJ7PxgEnvjQ9slcsL0uzh/Gj7NoHs/O0DQWZ9jXM59/zZZrJuX8
0XX9oPly3s+XxxP50oWTzpxxfv6e43i49/aOciFbXTjBWj2ZJzil/C89wMIZHLw5Htt1P9dnD3h0
s+mr2dmXyzCbrXs+Bh/0VCwej+969ulnJ0edvQ6vzWE+zA7n2TqYrU/n9+mET342m2/mzsmZHdKZ
fV2vP7v5ZsaXkc9ATLw2f5thtvq6zP820yc1+SzWnlClzW4844NOn/jDzmpjQF4FTuQI9vQd8m2v
Hf7x3tlzbX5wZ4dXONvcJIB9j/DBIKSHkhragJ17MkXdPfe/eXwNbV+bX2Gy9wzRFlirAgyHRj/d
lzJWOms1yuZtSilEI+E4VPEEGxzilh4HthbK/DXK9sj+xbrAi/Ms099Otyh0YlZWSIhuDCPDscgY
XaHrmABSqQVXTc4AUCYIwgGjBbBqzUPhEqaHAH+TRAOdAjHLkvhO/ScJY5Zt4KKAQhjHxemhMgTm
hOrVKLptKaEUyDRYiv7AdZh7K2w2m0vrKMU3cvPbDHckw90Bw14sypuuhy/gefOS2gsLmH1cmkTA
KMxQSzJg1F52av8O6k2oiwuRTaHR3pwhgYwRoGBraA89sD0xZ5jSrD0KulofS27tyBk7Js1VZiye
Y3RHqZ9CQxZ2itJ6CFa3EJcNW5A7ckhBMsWN3LUYKEAljNKxrM/14CKrJwvuajuXrFEh3S3xGv+1
/U8R/lThD+V5fqDOm/JpNrPdEP4U1itKv0U8jHl1qslCA9/n7nMpMtqTvqRkpQVfg3QxpYtvXOG3
yMJb9O9mejPEW2Dedfnhe99chPjJhuZ3Ufz06AvNnra32Ps2pFfWfFNgXTJU175cvM+V94kY96i/
DJCpo5QCZsUcdT9pcfJcJ/c/vf9pupNerwUm7orMEKfyIDBx/3Zvgv/V1ssRQ30yatMBkgMeUCfT
AUFbhesu4xT5PwHUckzwP6l0SjkwGOMlBpmfEjRMKD9AKhkUm+42LNbGrbr04x55iUdwbRW28TPc
xk2zLG3c3V9XaHLyF1XDClDSmKHGVTKcOL3mDV7Wbxkqm+Y01Lz2c86pzYVVr8H/mi2xPy0k2x78
xZwBDGEH0Kn2dquXc1yNwgWqqgs5EsPJpi0vINir4tfCVSenXIHfZvbOrviWFDLzay0lqOWEke1F
32r/6/ufNsRTDORg44e/VBuBwo7Dc0aQvzxbPqveR27/8ujN1yL0X9TWWYySw2/3/5gOQv1cO+a7
5NWucb8FnCf4iiwYI+d2l72SV8Dg+8icxXXETcN1f838eV1/0Lge2tq8ob7BsbhJa+MXwZ8jPHr9
9sv4RdasORytcWljwsbtRDMs53zmaw+dndct9+lB+4PnoG/dFy+Am1D6NiPLgni+b/dcP7Avd/Wc
lP344b9II7VTQyKH6Vl1ah0Zl0Fyian4WNOrmdo6vZJL/zNI/2Q8X8Fv/DOYm6Q7IWFDyiJO8ivq
PwZ8bIwn4yw1j0pyjMY9h0DMg4Z7ZnQ4sdfM7zZ7ZePCu7TFCxMlk3ofdpi2kIsNeZfWYX8Zyzsn
tQ7LXXeMi4MrL/qEivnvRNgMHKSAoWBfxBrhP0P1K08eov6uy7esv7vi2vDNctLzXpEPZhDXEidu
O3oI7bZpXuzCzAE0R1DO4kZircBR9AnkVx0ueouDJrLSnLrDXv7H0LdkkFEByrin1k3XnyPRdu2J
BN1X1067MrgJKnQRBCv4cja2AwY7Qr1BHwqJ/WSTm7Bt54L/aoq3+NcUh5xawPDhZQcG1VL55ETr
HWtKWVZxswfuqTMeOA6TAHxOy2dsrMsbid9lVs1Tp79RprXgxWBZ9yi//BN/MFSgYM/wU5QLaV0x
ZSTuPsufGaY8iknruczFjMSnSF/PPDh4L+lt4K9nQ3dp69ni2h2tFXfwUbMTpl71JHL82mayLPDC
HIDEmquE+9iaByICYVYBIdlJnFWBldQrjlzZ73jnBqX9ZTRzZo70qsRDXc2CisJRWBTAtRbwRH65
sUW/RrYFdZyvNbp9ihrjurGpjM04bBpj06oPTRaXDAGKlDheSQyFVTbSnjVrrgALsOAyIuNc2Cq4
/nxhJwp7sOocZv+VqnzoDPyxyW30Wa5Z9nVopA1WiZxDW4Z/QQdrUXbcA/NGOAgbXwXf3yYzTANX
q9fREvZec4hMjv4ANbidcCioSiTPV6x2yxybXRygKl5FpNecWgeBgEceMYlpugXJjWNde+AqEruA
/Mh8Ci+sGAtreAgxRkZ/dGpsFG1er8QB7LkXMuTbGIQnZOvWTmxIfJWQaNuUSW7PnwOCZDgNcYxD
8a9OWZZPIEu2ejDtKbBedxHQqdmNIHWHhaXchOZT9NfRsGjKGTDfejM2wLeB/mFEq3xgJNfCzCWO
n3QMovNrLRbXuis+eRk670h4ES1eVcYRGEjFXT0WTkSANSI5g7tXsIvr3UlQfzjxpTD8VI64RoE4
RjZPQVvXUuhnDyNkWbE2fXhtqaQvydhr3YhOSYNrBLiMy0MunhhOKgFXw2KbaSDtMuLHvZRdSHH9
w2TZF8AkCBepDVZ+kMWEuRKEQKXYwE9ZGCXgMvRuRtmYnxY105BQxGxFll9mFCV1M18nUUA9EcK7
ZDFIzE2JUAtXdXenaUDUvhGKlzXwZLlVNyVtyEVUnRTPvcCs9QOYCEnEsJFRQu7zZmCpHLKVYL01
5vqEIXKyI0JKdW0E/FY6GdmzNUfMA9whw2zdJ9eGFAUo3mdxa9X6IOfRUs0pqgm9qUQe0zzYcAgn
II8JrvqvXDoYfK8mUoLhOiUAC4+sWu06qduuY99c9biox5LRIVF79TezLswhMBQG9a6nNJJanrnL
4uFSLaepqqOEHSM4mx8yIyTdOyPUkGuYkQ6of+KFMSyNa2Gk8EqWw8DJ7MZoHtSDDpyiQKMmM8Oh
kO0RMe0moz5Nc1iuJ6qY0DyA+f9ucHQP1L8kgqjPcSnRMahcsVhzeZpJRGExevQu3IR3xkKq4hAM
qK00kZ0qNLHWYI2mQhfLAh6re0HRo1U1u4ESxXD4jTumcJFU7QCOZqp+9xuocx09Qk1yGKZe01ZY
ZhmGYvrQ/HxlZSFB8ebksuGhOUnrMaPLNZkCfO5PbeJzwlvmhX9Cq4A0Rcc3XeKTHdL0M+VUHLIq
lRlPe7/Bdg4JoWaBMS4p2ACZOYHIFC6xzskYLgUOunJyzvveRnfCIxIjW/BhdMbCLM4Yg5NVjl7q
195SwYGRVqTYGwUnu77N9RkxggXZFvQOt3Ftgdc2o0mj/9fX7wAA4hDuMuYvOox+gzqm1p6MHMbw
Y+gJlTbW3PRgsjw1vC7hdCQkLJC1vxSYIn/8U/VFyC1X9iqMVz/6JHaUyWKAmA6UwN17MCAlyleP
Yf4KJscA5hLRXMZajrmO9zG9mgNALhmD/ujIv4VFb8h9Ko/XvKUR4bLuPqUkz/tmMtYzt7Y2GOfw
azshYQIDyymI97RbtdlJl5pJ8FgMHt11PcaFSp0VdF0Z5KQqaSfwBmfxLld/kpqoxvCMjH+5OeCU
XPkeGKdBpjSY2jr5Cc5zITEhABbhDMzR6kyE7OvZPZ+r6MKbVdWHMD9V8csEqBJTwlYnvP7VTJLa
dUVdnIf3s47OASuKxpWeeUyTEPhDVIoECmiRjqq4nBssGpGKR5akdHQfMy7haef043QrRBD/GNG2
Du4YnFJCSfIAdwOR0W82KfZOuXoK7btVNgrBXolBCOolxneTLpiTi6VCxPPeaBu/BFUbXMn6rNv6
2qlsJTrOS2Ny4JLrjvEYXXpQ2Phz7YphE2KSrjxCEVIAJJBghD6OJMSPXb6VJG0bf2+pl2qSt1bJ
SCcQFTXWPTcstB3QdtIT7/zeomUcqV+B7FFb352ypeqsN9IN9pm1ZvA+DpxBUYgI8mwVQz9Z0N8M
a5iLcgBjm6RYhT9ag1NE/jdplyXG1ZZqr6E+BvjldbNhF4TLWy9EDC+VeOO8FO4G/6vW/7rxCxOr
PfXOcKSNrQm2uxb9nFdU4P0HOQ6Mlf5blaJnFGvLiWLBiY09rBIc7scSJWmWdDgANBWbyNHkJlkJ
rBidvDJMdGGDWW0q/woZz3CXLAwNezpCj5bhvcBbWNKbluaQfMjiDu2tm9pHcv3spqc283eJgbO0
aOaGRR1OYhE9rGYpjo2Bo43kBXfDwJhsOT5j3QpGXkk5rJay8zQCCdAcpbF3nSa3nKp74fGcYYoo
m3ldirc0YN5Qc2PXC1u2XI5S04bd2Cb+6YpH2SWmOUULJE/DJ4+CuJk85i7EKzdcppq2KLSLZPEO
MjMZ3XxpYmAYiDPrIWVISbquu2fWV9sSQ9+YrzTFxT7DzEdHaTJAm/nZZlric1pBKQErGXIQGLLU
g9Bi+19b8kYNzkq1c9PdyODFPFOQiTNrJ5BanRn8vuVkjYGwbbCiHQdv1yYbtcd3Aa4ke4Fptg2k
gBqPWYA7ejIrsO0AdKG/HNMuVvvOYjAgB7beaDuNSM1UtaKYLXtl7OSJvIXE9DUoAs0hc5OTrVw+
BbG+NVF56ykd4BAzCzOCShNfMOUMKt+aOrcDWjEik37r8EJAf+rlhVCibiTs8knPAZy3t5f2iqYc
OoUBhPzdBNq+Io2IN3OR7svpqQYV2X2RMyDyjk3KcvS2vIVm9iUynXL9Q4XaQaml21ncDKeJ0FsP
cDdZy4AophV/M6KI+GKou6xEugH6jqNNvYKBhN6Wr0jwom+zUyXTDgHADnN60xRrE2FEEaldqRGJ
rUWZ6scWB0DF+VijvETDwk6OnR5dTKrCTIQppPIsG1yoqRqy2MXC5DcNkoPopRTQoAvXYbGcSNWj
gj1OpBC9eWNpWVT+LXTtSkzX0fRo4zuWE3mp+U8P2geOHIUz0iQzt0E7K4Jlkj7/I+m8lppH1ij6
RKpSDrc4Z5tgDDcq4IdWTq389Gf1nMuZmmLAlrq/sPfapftGkRDhmnCxKe06XcPOdzFZrfS+cWjZ
V08uYs8JgBRQsgTmy3FirU80FT4iyuGWqxrfXtN/k0GrxfZWsvOIefFEu/NRrpYpCtSyp6/CP860
Ps5QseRXFwuOOlqtoML4esqA9DqEymfzW+DsJeUIA/AeVkUjj0yvXV0/kP7LZ9rFb5zPpNQ8Uoev
QGy02HzWbVUiTuvWfqhDHO3dOMM3m/esEtR7O8LfTfTgpmwPOuq8mOPO6eQh7JLr7Bl/quIOUx8o
BtPsfUwwCuG+LBQYgOadthhQcySmhqvibmCpI8xCFM8lRa9dM3xaIIGF183iP2IaU5190BgWqpA2
PeBwpftibVlcgYwsA4ht3oHc5GG4M2ojrIGj+tdAl2J4LyamasEDp+KXEWk/ifzZ8j8N+9Ph8e2B
c00KKCbRbiavKq02HGx8zuOCPiiTF6WDMtD1FOxCDN4Zz2EHfi7g2jkf3EkivI1U6J1J6e+CdkP/
jY8MZ6Q/V5uaPNSqhZCvPTk+TmJ5DrLXhJhwNvJLvyfH27mMBOn8p4qJ0Sz6TNfsPUoWwALUiR4S
3xSupLcqMvVUq6onG2Nyge4Mz+ldYMi9avUxLXBja9GyCJ1TmpHnC0fSp7pNEWn6kb5qWgt601dm
IGp8EeIg+jNym3hinU32eunvg4kWq3vW0pehA3fISK88GIPcU83Mxie3Z8JRpNXiG419TtlmTSwi
xY8I78J9nz0E5BnCTAUlj5d5dmfO35A8zToBfJ4qrFJ5YzQN0fDFgLExi7VuayzbYVoRfOVzL2ur
PkP5bqRrmWBWgh0uB8Ub8XmiyBe7SZQOifXN77nvoj8KQLcfKc9BKbG2HCZcmnHL8cC8XQv2kBJA
3vFCNJ+p2/w6ffI7hPPGY7bUt4wbiQzxXk0HH1v8sAhVV0udskU/zrkVGMQdBam5ryP9EvUGgyeq
YZaemad9Qv9XIWaprigcKOuQ/GK3cGFyyhb8yKW3K6R11DuZtzba8GjxKUx1cY/TZo+WjUThp7yf
zh54hgIX8YDJy/FQ5tbHXKnYI2ppEHEFwCtrh04BcfwlS18T55CktPNatnItohmL4pvswlVrd9z4
iNZKrifvUpI1qL3p0bdAbYILkCLVcMeD0liWcNgiCAWQSmijmKVxlxxUKmlBs+AzFpiGs7JcpJKx
rxUvLEbTaMSQKSO2XRLNWms0OphotU+2bd4MWebMpSUJ5fH8ZEHe4owH2XpSeZlE0UOgKt5qPHO5
+5v1WF+w7IuB4krlBLZfjWvuHbrA2DV3CcCgis0T51OUIzjFP5LkgEtr++j1zgrxJ+qhaqmH7sEy
oGpMbyV9q8YLTSf0gaZllSvEDJg22imborVB+ZtGVMK07217zMZP8we9vl3d8vgL/Fd9GfMfD50X
N3OdP4fdgO9oqdFbEnTfA/WoezRi5WNkqzWwPBb1O607woJjVPx4+qngbfb0myd/4umvGlc9aRKu
U6DrwB7tLpJ+NTbb2vxi/SjaLxctjUxxyc4s2cUq6bMNPpeiExuEyZUDWWFIFyYCY4+jNMHbWk8t
FmaEAO7jP+EuW+EhH/4kA8HO2kXdo0v+gogXBNjvg284k1umu7yRTMtYHREhGbOKSxjOm2RZH1F0
mlH4bkUJebgnWgwP1IfhlM81CTLWTOgTSiBJikUUUBdsCwXBwHNtlgwk3U87egXFUc1XUgUwwTLI
NDDH8cKRWBVoLC/mRUVDJozpJ2YOwZp+0QwNHwnVCzkLKWttHdkTio20/VLeFIn4WtWBSMnVyj0t
cB4yHuhvOkuVyidPnOG5qWXUYNmmlshuhuyYH/yCTjo0GJ+FwUdlcOPvC7S/LsVAk3Mx9/iitHmj
p+nSQXlV/FMsiVz+6KH+FHEq61cs0IBbuIzBLYUmI2rEOyJeVBD/FQuOOMfNEHoLd36uvRcxzx+R
Nx4Eb0GebEsIMg4lzXDydA/RZEu9p/nkbE9QkniBx47Bqeu9z8OWKY4KEVkA9mW38Z6CPkw8DCdE
S72D4D3kWnQfdJywvgOmLsu3+kCjatkmhVS5rgHMyAalIShlFHAaVrcUaJ6TlQevJlqhjlDAxs9R
cdfDN1rlNPz0ymsugqOv/7OZgqTzoXWIakjlK+OIhYVoMwc2F0HVDwaIL6zpcVQqI7Ohi33NlG1U
LfOMgwo5edjSKiUSTT5aQ8CklCk5YHmmbI33IIxWxG904BVcM6P+Laye0JwQuguoVQTs0XAY3Bzy
4paUVDLQrzm8DByOJcet1y48KhOEhJtEUtTnI2uZ5ruy3Y0u2FvHzUcCLUenvK9qSqnpMMzvYHJW
giqQnVksSBJj05Sq1F8kBioc0dnXcPU4C5aANxK+J2Ic2gLMTY2G0XpIOlOtxrozsJaMzoW35kFb
dBpsoeA6k1Q7XX3FOukhCZXcl5zNiGNmgxQOoBljyH46ZR5WVufM8g9zZT4P8VxhyUH5Q1aWpqW3
xggumtr7RPN7oUJES/4jieS70/1n0T4KMV3CyV5rXbZAe72cS+cwAOfzu2FnSI+PatdlLHFcAOAZ
e3AMRoPFEKE7zcx6jRAPdWzRdKBQ/ow8NExoNVrH3w/dfIuIN5bxPsnyjSjZ9sLsu2ZsHnvN+mRF
SFoIujP12ZjcJGXPdDk+5/QUJZqy0iX2NfDwdIldNiElwEIR2UuCsc4ZMNWnVv7l7bDE9bYhpWKX
Wi8p/lKCoGx6KV19XslGTAjA8wejWUcd2pTTDbMD2RcwoNh9xunGyb2NT0VVmuxFiydDCr5zZtb3
MSPDmth0AbA1HtN1FRI9kOUHx4fVamETtSVqKRMtdMQcxfhoyJgmLXYcj6J5GMap0F5s3u7CH1Za
Mxw1bMsTAz5FLKuRk5pmfUiNX5cWtfaoXIvzyNJQcErYmD9aYlM6sz47E9Dd+j6331P/WhFemf/y
Z0czPOrFnN7s6I9hMrZym3QKcmyr7qojVR7GM6gtUvVYUFge4NAEFC9GXY0PbbBWNgO3UONjiLkv
IcD2s0cVqeOmJgGeeEEzF1fbeIGNiH7CFNSEFEQZnhkiHW8Ni7m+fxCNawJbadyL2q+aaUFV9x5w
Ixf63cefpnF2EUqZWahvwC5ExVVn/uj1d8rzlFgbvfj0+G5M583hlJIxz7DKQMLQUC0iDiIrfG+0
l4LNGpN11QbhjDmP9yiw/9XQb4cSqqZIso1FxgfCEOk52wTPZW18IS7ypE/Jlr1EIdsoaO35Hq1h
s9hh46ahbEHxtj+DdmqqYWOwQWG3fdb0lxn6TFMxxywwcpv2Noh3jTUhw33TQn0HYu+ShxRCKboK
9pEOwyW2mwNFkpP8DaVGTGbDkecTCVvvIfJveAJ9ZplRYOxS0FJ+n91C9gmF+lY4iHqWlT2Z9i4B
2dZZs8ntBik5edjLMIUlxIcxL9apZdRIWcpPKshji3Ejnu1DBENVx1TdJyO7reE03XUvJ24rU58o
/0W4VldNkANep4cJ/ZU3QdbB0CYjbd/hJnOxGutoVgTfDUAtpqC7JvmMOrCslK+sAVZOChZBjVr4
XmYWaanY0vD05NW2fxT/7CDspWNQW4feYxiAybFhHBofl4y3RCCwTHSNtch7E090nygZJtyBbJ8G
YEYNJ3M6F4eqni5pP72YdbRlmbAOivFWcDhkEkn8NmesHvmXyL/1Ql+y4m8pt/Hm42fz9g3C7Se3
vudgz8EMYJqtlrUWnIO5wf0Qcz34B6Q+BIwR0BICgqrGg2Zo7OvalW99xIP2SxY8sWTyNUct2rlA
T9Coexw76fBmDYc5aBZFiFsf9E+oeQA2gDbyMo6Bx6FCXCjnNnxEjQObmDJ4T/q9M8Jlb+tAkygN
GdZJTYINjp5q9KWYr1X2d2CWdGhY5so/bxjXA3ZibOqyOQYvk/Om+nHLvLv+8NQh8Bp8C4nyI2PY
7ud33+JtoFiYJN0eizR6MJcosUgvLux2aAtQIi+V5B4hwMAcHdlGd6aYrLC8+aRUKpdbzKq5GZkm
Cb55DKsiey8YjVW7kE1dEgMMpxwnjm9nMu9S3odg8J/SdkfUV2cQO/vaOOM2UZXnuUeGWdUnr73B
X297yDSL2F+5Ytuh+3aRUNGCu8ndRoad8nUSpqAQlBmVGRNs8rRAz/LcmNM6jHYZFKvqr51+0R0T
iZxRcjhBtXFQY8X1X6L/KlUueMFVZUYoEJNVP7jcqHwQ45l59KzLZe+baz2z16N4RUa9DNpuX3v6
ImZI6CYNM8PhbCOxp+vuvuzhzd4PwidgOXzFkvwkuBJcWvNp3GGP0FCuqaFPnnFBY8PKuRUqGexo
icgMYI7MPkv5eHLOPaVui61nh9N6AkzEP5l0GqQUrkUwr+sKWIVWbyyKXlMDGlqu+jHZF57GSKhV
LNZrARIuuPfVzAQq2zBprigguYrwAbfRbWIJrUPKI/rTKNvr2Kyz8h+440VK/8D1/AwrEsKBc2wY
QlQlJsD8qjEmjylAmcqtLXhPXXgydOQp0KcQHYQVRnmX9Iv+dcSKw925BQmyy5mMJfa0sTHI5dZP
GQC7jTeFe5ryj9aCtErPp8tpxff4VDPfa79n7WHJ+Ko7kPoZeuCzk414zEgYYtEsh80AjSPp97Y4
eZmOFLfZ6FhEUvKQ0hRVs36yajC0MmR6VrERafRvm4BH1kC32im/eCqxSJQd2hn/AYU2B18Sj3Sp
en2ayBxD3c00sHh2cu2aNaTo8hVTvZCfqxAl6w4YMwqyUzQpdzmNLVgl07jIAUKsjcCTgRTlZcHk
GmjiQdmyGZsvLUqhEhRNLNajgfBFI1rehNmR7IPxWiHBoEdCSohMEnlWJP+jVTa9dausZF3HwxrD
DTI2xLQZ9mty53TkPsY5mg3GYx/Tr9pBWB2CetaG8bCycnEyUvk8YMOebVArQ8RIFsvlk5boz7GM
efjmbUzn4xftcgBEWePPLTaBhE5tMwB0fkeWVGzhsFktkRQuBGtjD0UR+wmNu4DhI9rOkj7CTf9w
ca59tJ0G3nOBAsbmw7QdxUxud1bB35MZrzXu8RQVz1DHJ5MNkASmXU1opPxvJUEnB9WiyfOG4Gx7
7yik1SQdGw94pzUPi47TyuU+6GXPrP2RFv8yVNnIuFYDsqZ/IZEISmj2sDOiNWx2VWykLGaykunE
UF0VWcHh+pjQfmm5fiKWdJml4X6o/k2ROAo0QoObAPv/C6xbgtiE9T/a9WeHekYj6Jt7sq2fWTov
FISpaIaFWi6XmrWoUyyBoKwIVgsDyKrNmlni7OJSbZ+LjvylkRufe95wOaNYjKnprZEY65kPue/u
apDrga1WtU1oLJ3N7E7bBLNLAxfCBk9Uwh1L4F+FSqbAurR7Zlqrg+yBF4CfgpRnKHCNWGBrxS48
wyKsjiVdfEMkCTEa9XCHZMUoTYa3iGsCq7gHDJShgEUWQRi/dSOCG9PdMwHKTGRm5VKPGZrACpQ4
zaV7cRKXnFbc7vpLPMy7gF1Tw8QZXPnsxZduenGt3wgVjgPGownbtbEPtOyTkIpFX6IKYWJa/htR
IJfkAYWJRlVMSarRixPNok/WoqcUje6ZQmTkxF9S3E/hikHbiIUJhUXhfjT9tDK0XyguS1ufmJ5w
6WovzZxsSoxoASjv9J2GqdRaNjc7HhYkoEl378gb2WAHjyNGuRu8QKwzYWMk2LnIx41amJ9due4I
UdZ7Rj70+Nm9sxG181DK6rmiJ1BopHAiFZF8s44WN0JjSKGJlovGo0XGeq6YOamBXm7mUAfI0qW9
qopby/3eUWBiRPdCBuhq9sN32p25BKayXaKMVwQRJW/qPSoYXii8Zr5yBOg/XOH8AsCr8B0OiqmQ
8jtl7DYJNedaxbspBuQPrgvbMz2xXAmroyxj1kb9JsKbCMdMu1UdA/xqpbzcRBw9GRSVbb9PKTvw
6pchSyymlyQQ8OU7m4azX8TVVjM2GG+WdOZIYiqqkfqJIOwgrJ6YJFJwj4C3ACdh2zPwtIqEK3eK
Fx0aUL+84BFkfGAj3gvnaG2PCLTWM/PLQacahXSSmUoy9a659tIfiw3QFN5/fsL8KcwjlSKiKf2U
dVzdTNmodNlMfs811F+bsCsk7sV8LGE8+7TnUvzpOW9489x3fzoSg9LU9jHF5kijblQcgb651zA2
pMkBdvGMfLNEaaqMfUnwaYgDWedrjaa0Jm0RuQ+Vl3Inx0iLjZy2Iz8qVEdoegziVUFUrJgNYPWA
70N3v7QDZmz6X5gMzx9AcxcOAx7NQzuOEFB6GE7QIoZuxBJ1JAb2GLEysuBWICZL+S59fhtZfpbT
u/o2rexMi79QNARpdNvRsnbMPth81ixYXIecB445Nhd6dseKNUBJ8OVPS4IJtA0fdDVXA3kOhERe
Ay7+Wn8PE2jyXPNzsFJXCasAM/9kbFfw1/DHLVWH2IbVwjCxfAc1aopSrrzinyU+dI4OPmEJydO+
OcEa4qlwsVwJ9OhRv0FClAbMCBBXxcFnUPxKnlvTUPu1YCtpLTkJeHEFQAqeClZG/HjG8ViwW/3H
g70snk16Z3bvPl+TOtwcCovO+tV4FHDBwUY0Nv1sgcdcMNvdZUQx8mrRIbESHDnuC142WzcW0vVX
OgvLiUgypABdzrQ7AIgy/nnBShUrwLqeRpDAgjaxJiMjaDdWNF4N5wb3k7eX6cMcHUeWPSwR1oP9
0yILZf+Wo8ULgrNmaRseFcFHazOXlBgIVd3jt9EK2vw7WLDFyKpYC6uLlOlLVZs8nB8WlYkB0q1U
JChEwjKxrr0/ndQcXI+ZLU3TnQEHLjk0GYa5rIvogBbWsBizgyIXDNfA7Bx7zAcjBwBzn9B9sYjQ
cjAe1nA6NUceYli5pk995pX5Lp3WRc7rzFL8STfLS27qb7XZI8DxuETKzThMHyIjAFWN8muD2Hig
kBF11IQuq251oB40PTovviXy5RAWZy1H/mlP614uZfAw/HTj4j5PkecMNi7ZioEMvFv0ziWCIaXF
BDLL613btyAmd81nKhrTcqY3nXIc6dMGEXUGzcC8NQPdtwu/NsCz0OTYKynmDGqyuSfbjSiK2OC9
o4DDc4zzKcsU0wQJAIUL2001m+RAa3ykPgYr1Go/ueF+1I1dJ4mfLiqEa82OdHDad5OZI0HCaZbv
vRJ5JMGprcq26VlXdbc+wtftscBr8//DPmJgH7waBbsLLUwuyfBowKBNxufYm1u/99daFbxKzHTa
O459SDucOz4/edw62lvns7fSi3cyzV0K9sp5G9Fd5iR+0SxfJIC5bmMAE+zCjgnGrwJUcXgyEJ/b
fO0O5HkNTE/suj06VfwGGbGxzC/TQC2bUypBZGSrnGKdYFPtfUdg+6VHLgw1RgMQQlIueckJhtnF
6Vk2JwV+uPCjbLunuv6bxqX0+AiYL9uD2DMQfQ2HZq3QPAS4gzNyKE40NWA3efXIfzvG3nvCfJvH
ddTrZR3bm/8AB1p7igSWKgu76u/A16HX025mxenrzcPun9HFj2m4cHA9JfB55bEjFdg02bkW3VkD
sFczUZ7yg9nQSx0rrVrXwGbq4dJTeuDPe3RcDC5KbJ8gggJ3D2vKrdsAgnP8Y2AW/0XIqekCjUDR
M3tMPuaellF7j10+QFpDZWVk/ydrg4zgHy95jiAvDIC4xWnS3hWhokZ1qKg5vYdAE8GSu4x4tjsP
oRBRMrBHgJ1IlpNtDpuHBoR1t6z+LDbowbdFLWnQ1jbNI6H7FV0EA22GdQjv0A8XiX3XhMYYTSxO
zpjgL+Ul0SxwcjirtPeJFHc3OlU+vmhCqApq8ahifIcfi3wKNJlMS0YqZ07t/xQhgL1nHQVsil53
HUfkKWKNjXCMDEfD+fRQ14/mG5oOULv8yJ6dFbhfjy1LEztvAwvqebTUH8fc2thLu2MfODFRV6cN
YLMOHYB2cMIfV7g3fdQ2OgPk9GEqeTX/bZY3aJKMTaN9WeyvU5+gt4itb4cBrHiE+rttU6NC1Kt8
Z4VbMkNVkeQMmNjY2LzAhYzWkR5+aLq3aXSbHD1yeemk+VVhRLOws7d2Lg+WlKpBjy9JS+J4l50D
XgoQptAuP2OUDgNqkjR6dJK6qjo3abCywV/O4O1sboEJyU1n/mnptnaf44HPCl+Hwp7pBlfIDA+/
QzpcQ46Khp5YKmNbt+NvTX8pBmvLsrZlokMhOlosv5gUsNqlFFgYwXuUzquCNjpG5dAP4bp4rzTU
XMUVkRfmSAQ5uQsmwWleRcbV6lhptoB5OjO0hpXHHlYa7WrK5HebB5eRWXea28+Is+pV7BLY7PAr
Dwpx1fgg2dpTFxfn3LYuJQsJqRvLit89wUyWJj2RG1ejC4+mUgC7IJf8nn5Eh6o+euAmvl3A3W0L
NCXRtjH2th4ZjYvhpLbM9RB/+o3ECbHKPQ02Px+MRkoNSyFMr6sqRpxV9CY5hkjG9eYZ6DLjLz7X
SJ5l9ao+lawjGEJjNyR0dw+HA8QY5ic35350diUrCILAdp6uXzGsfI1WRzdvb90g2BdEkftluY57
kvqi8Fuz6hVyiwH9SWA4MCMYq4X1TZUoAWlSbh1uUtRJatXx35eYD+exJ4xSVAddOJuNkU4fSYhK
uLh6rbHV5nxlFdarpM3UQlYC4ApaRB0uqQEISW+59wb1nZ3b3xwiay/ZxDOJ8t1rbNQfevvwAp28
F+c8ROJkhlgqi3Kf67TXumA4HK1a7BJGO6IuG940yZYlPRfsZU1qIva/9IM5de5bARe1EC5cetWY
72W68x6VxgULkUXPngtcz0H+gDQI+WtusE5bM/XVo7Tw2vKTZi7sGgRj3lqbZgAOCNlh1BhRedAg
Pp0GGaJF1RSwFpHOVoq9g8zB4wpJ7x39Lb0JeWHkCSQAh7I+osg3llY/qccYoUijqA8CIta1Ytk8
0C1DbMeOW6xnbUDOjYjNAYsDwzq0Fq5O3Tu9VXiFaoOwoI5NNTNsh0+HKzAV4SJP30ILT6bqrdEJ
6zZwS3ZGzRQ+tzlcTgoyk+FgXSQwOiEnyYElGSysMf2aqKXcwF9hyYugiGuuT29DWCVKDMFjpw20
b/TDKVYvpJsoSCMQJRUknQjljsbDahknITFNh7+NACRUYFI8eTYYQMwGjofTeczAjIj+r2/UVuit
UMFWxUz7nqzU4kcNUwg3Y3T8owLQUogGIQU34Qq5c8iqm2FalIwebC2IPrcWGlTikwcxMiHItMWO
PmPdZ/OphQ1BM7UbIb6VfDNzZoBRGbeM6vks1w4dju1c7BBtIoWuQ8CAz11y7Htt76TlhxWUV2Se
C6W4tEX7KtKro2iNoDrieCPBsZURAnrnbI13U0pYiC9D8OY1zOhvxrNcBsarUv9XPrYG3Gos6pYt
MnqdRKMC+2zLLeT5B+l1CAHQaWHqLhSEJjfWWY/tvkWo7ocnijAzb771wqCEsIl4RNJtlXhJcnMF
V+yrxPDtVdZr1tAXUaRmQb9IB42GDpJ5QJUL2tG+SVLwJtLWUBDJZls2rGrnbjs35xa+oF2Qjrk1
shRNfnNAb0dWxodJ25mEd9lcYpUY7BhLTPQhEI0iMw8qY8xBh6q5hz5t6ebyXY4zzQK9luh4eEkR
xHbcjgb/mmSnmG87ugoXInSe/QmmFW2M82n4cqd3BXfz6l3NwTJLf+kF3K5C20Z8ocZ/ZpHklFcB
9Ao0+0G0LxEXu0m3SsboVBRnsPZ7L1VHN0d808fq17kWBCsQWHvWp2LfDby3jHl4j4gh8lat4wHl
w8QXENyWWFApafIzlpPTAOTYpgcy/VenT+HRdMxQxouoGtZGAHGR2dnhLZvNLTsBK9yalKUeYIRB
7z7KIlmLF8Mz1xLzh5feUwUrd9m3W9kl0YncMbesOymDWb147L6bxvoXMKkBeuknr7UUW5ul8GzP
NzsQ0IPKTQ8Spsg/bNc4hAPKZzh1QBmpCZgPaUuLHUoUdUxI0B/lf0VfXpI8/5YZGmce1zSTz0Xu
bU1FuCNPsjd3eCHXoKVYcLvlrUqBh3rtiWi+JX4YKyZ5c2I7+LAlsgILoFNn2G9Va4HIeCCYg72D
Q05fdnG+eNdjcx3EaLuk5j86Vs/V7L96NfKVawRXyE1+FfjXcMkok0X563WI/YOuuRgVWSnIMmLd
eVakMjJm6KGZVGnrJvpohxExcUSAx9tkvtd0N/w6XvLqaeg920fnfleIsBhRg8SI0IM7kL3/QTfC
Nfw0fagZTKIh1qgfQl28CaYHAXeHtxk+X264rFUtVsAljQ+7OfEvNu9IYItUHoJPCJJIQ+pDTDCB
jh/IdJHrk3XX9L+VRdfrx69R8uLPj5DpvwEufhh3QOSeWLIiMZJkhxkIoGdkKfzsomAgiW5NoGMv
jFsgCDvIjnTCZNMuOyu823RS/21yYpZGBMRFOMU0IicxkyYa332N5KBsduiBAf9AVHHepYFUmwIM
4j95H+9ZvLVh3dqcigHyfxjCnPvq2ztyssjmrivKKMjmgSJZjxBRNPLeZDhe2NmVLz27tlC19PuQ
JnxmV1iNW2BkWvXZiL8QGmjbpq8Zf6mjMy3Q823gQrZInaPQ3oT3OZAMgbNpacBmYjvA5t96cV0k
cz/qJ/M7NeR7xdFDn7b+eAfJApbibOn/vREObgxMEs0oj0Pn3mzYMajDiZTDdR75JFfC6EjQLqUG
hs8H39hTDxWddIe3uG3eBXPHp1xnooiAKQmZZ8TFMa1vJWouz+eeo7ppflG1OD4fACmWM0/7ZJSv
pDXcnHFEFaFXpDR2zOwJ9fTih0OYL9NLiyASx+dJwJQ5eN9xzrammVjTptQT4EOn+Htmw9bmOlpZ
iPIkWwc0uQ69L26hMlszvXdc6uDxN0Oyl/vH0Pz0oW2xW8mTY1+T2gRS0fowsz29qk+edOEvBogZ
LzpHUJU9BzSGIl+rmtGutxIULCbUuBl2NY61sgNOi095yvd1cOdQsfo3fXwYA0FRLhw6uQpMtr/G
r+A6lAB4WDNaSFRLf2b9hSyU9i5qGS6W62RsNh66Wp/ZVs64NfSrjTFaOyOMQUHjraUodPx3nbiH
xiStQyx/hOEwlKDqC1h3MIPPRUpsZHObCAdyOvvfwO9s/ky2dYADzDzrKfrqid1LeBrHu2wfsvg0
C38T118CodQsMwQJ7r9CMKxz0+EG9XNhZf0lj8rT3EaArS5dKl6bGJm8Zoq/uU0OlQqkNGPxava4
HgIgcGZkf5HOc0pnfwNjn4Nt4sW5aqQkaQPFNGhnxAzY21oSCiOX2jAB5IYgjxFCb5DkC7PDXsTa
r5qHZ/Fa2j5534dp8v+zi1UI9EwtwK7Qr6TDAn7OXCLaovi19MZ3t0EE/D5NH2W0x/6miF/upxUy
7Sud8lgxuEJDeTZ4mEwcZYNuPglKf2IvF5lxS7s9PWKDfpmSlMRMgOr5N3URKpoXkg+2ZA1EtKi+
XZxDPq/Ku7GKODQGJ6wwH2OVbsL2o23npdHmbCYA2TE00smTcryPSrsqzXsq4bozSp9eapQxRcAG
f+Q7b4qtWykS/kdef0KBrBqGsznBvZq9s7wZp8cXc5x23qRxyaH2DUeVaS/jG7O9lF1zYD7OJqVZ
CZswu3na9+ZzrGeYl7FLSe8hcpZmpkIFFUyh55eUODmXhPgy0NnjsuyZ/LUZOs9JWj4U0q8PPpmF
FjHGq8w4UNc/C+Oeo9jSiWgx8JmlnrzwkRVYioUGpaVDGpe7/APVduRjaDM2wXyBcqn72EVMnowR
C2WqxBkgUEVeLV897jv2JtN7iX8mBMybdSqNZDmbb2GvLz03f1UDAJUXOs6M7xbhDoHDzKBk5l/n
1kvLts1EkeizdUlQuzoUOFnTAMVwFnX9MBN8FDe17wVv8NR67G6Ctfrdc/5/4wA4D0n7gBcTcQKX
H7UAPkus9/yiW4eWF1iswpcvTcNmTQmn1qBPTd0NpkbibpT7+gtO+MLPvusC/XRxYiNKnFGiyE+7
2GjYbDt7Kvc1G6qQF8koEnxmDPdCIgFNn0GxqhKYIomeHfSXz6PSM+MQR2cQWG+bdewHZ2Mm5F7H
qKQtBeNKf85WA9uN9jfgVFTQeWApJm9roNfIyQCwIMYWVHVS2zBRPzk0mJggN0y06YwIk9DerB6d
qBe/hEiIZNjdBpIwkgGWHoUD00GsLt3LnBQqWVTdpp3Dnxj/qmzHFBsBxqyOvb1Q5hE3OQ1Mlhq0
PFVegTmpL0bn+U8IIvcmRiBERA6m4O6h2QEAxjbjwpuapaYUIcOQ/1Y5+Xdtb636GoQXjD8raZdV
1N5sizYjkdEVqgz1QE1HxSCD05v9Yw/Rjcknox0ApViDPT/b4JUpPfA/LSNQnLWRd4tKvGBy2JMo
JNBLNFhf7H7rzlxaOTqh2PxzbD76tpteSb5ltKGB1LIQFqM7fBI9UgNDrqOpgCjWOzRDzPt9hoAL
+Rioh+RVTfRZYI9o1NwbwVIkftmLka4Ro+yEDpRGUIz7SxhdK2APaFfh5dib6diYl97Z2tXb0LEu
CzaYAIRgAalaKns3aTwIMXUZQVQUHrpkpOSToWhtHe5woLRW0rzkccVlRvYw4ZPYlal5u+fJHpcx
y5NU165dyJovjq9xdRrwQltDfYzy8RiXID+qAtQW+9KKg9m98UDzbTqnmHmwsHtueJJ7MfsFMx9x
a9KScOHlxnNrjtc+UvChJIUeR6eERKygSjDAqsMLgjmA3bXLr0Yyf3ij9sjF1hgGRsTmsDDbmpj0
4BS5wbtj36dkkzJ1y+NwOUQj3bUd/cu5Zv2PMUUWAtV42dgkSTL5t+Hilvb86CcoCZQ0zaNjhHDP
SSmufJ4+VtxjfDXwK9Uj6uLsR33+gvWMZ7xJEaN6sDYdrkxsDQUnTRXJU+e4PyM7BhPX65Ss9Sb7
GRICJfwUZ/da6GBxrPLZI5qhh9Cdj4QgsD7LRsKrV8Lh83vrqvrm4Pzlgsri+BwQKzE5PxJBddY/
j7p49BYxCCyQoS75+5TbpAIKby63yb6Cae7l4dLKmr8czkoygwl8DagFNd5E+3dEg8QcFDVfggoI
vRvzFsXsjIqtblOL4XyWdXlBDL4RLGpYti7z0nrRzXc5QYcxCDgt/8xqi/quQ7yjoJo9awMfq7W5
6ygzrPhFtbtjam+R8Hvyj3j5J6AvsbmP0eob/RFgb9jwf4N26H/7Deb2b5FTnDJQDnryNMDqjyK7
jbp1divzJXRnxgnxa1FhQ2xhbf6Po/Pqbd1Yo+gvIsBeXq3eJcuyffxCuLK3ITksvz5rAgTIRXLh
6FjkzFf2XrsrflyCzqH3YbyJybGG4CCJsynYUXgbQxmDctwrIykxIfJapmu3ok+3WSB3ac58EAVG
N7hnvGjLcWYH1gMdpJNNIiCfGK6oqqdTpb2y4o3LHZs7s9oMEZ9F+23iXcGS0S9eytAE61+duuDm
CYGxB+ozdZUGyHFi/2GVq9Jz72EN1S+cp38iRV7iWfvYUQZh8jKQej8GwSSgESy3xdJ3oo1jegR9
TqggvR9DAmsN7o1+ccBtwxpVwrWSgAlv6YofjaGZokqxcfGkvVKCFYdPMOrnOD7w3yIZ1173DEcY
/QT8cSfdO2ip9i1R1UiP60N/K5qHVREYgxvSpDdgDm8aO6JkK4rnFsSkn4VontA7oyVru/4iWRR5
k8CY+m+SF3OE8AlGYkbQeAC2RSa52MTogdufnKgEmnLCIFDQIuW76xk1DKEaDhgBKN3XLsbzlJ97
lmzK3WnqEigg3+D44VHPxEpS4dfI8EkSIE3hqfC8dY4rIA+0zzgqN2njPKIQvXzPA4UeMWYs1Xly
6SJ86JvsX1vEu4CNrj2SOQQlvaQFRfzSxdbC67aBka7TQNDjQa9r38kIxQkvWHuQoUePHOM9RyVC
xrGhG+tpzDcYVxyPt5R3Mvk3aAB2veY4V8W1cGr41aV+FbH5bqc/mRkR/8B3rwM0rjVogvVH3v95
xcHVMNTiQM5tMDxhsAkE701ztFF1RwnyynlAepgDeENZ2FGIUXXH4/eA21Q0wUG4Ods8aLLtwuer
tPt7EKMfGlrqFUwrxkegwRUlJ4hI10XN73jWN/pIvthkLhGCIEDodjkdlpzpzjGWISq80PzOBkG5
La3DO7adcoBilLAi9NHoqRW5p5ac2muY5ruZ9o1HnDE09Nl0l5DoZ4Is6XENNfhOmYv8RE2/6lkG
WI1C4OFBxY3uhl82w0NgKfhTssUCQdGTFM7BgtFX4gIO3+K+fMdtF9K+40frEVuzOB5WobZzsOiT
CYvA9VLo9sHQTk323erIx5pjzrWR+saSry1ocHIyI24HmPVMJbSRYzg96rqxtV3klQxDpfWVY95O
BlZ+xHEF4ATPvc8DQ0ZKAqtU4sdNZbxElMjw10PXQu4B97AzNs9hQz1pWfa5ngqE5HDet25Jcq5l
s9tE8gcbhSQa3RUnaFCrNEyovcbz2PN/Dn9Hlv62Op0Zz5Mho43PKRBe4IjpOZ6azzwgEzGyrynG
SOqFo9Iw6DNXXI+lHRENgGsqicoQK0ePnzsmMJEV/FVesZTOetLXYfteuiB1GJAajJ4LVGbG6CBe
wmXmtCs+MSAA7+gqLF99ssNTiS2WWYvLsIAxAr1BfDCQeLGal3xFlftqEfIS+BTB3nGO81ta/h37
Owsl+eopB5/cK4tukmo78stOo5/8uC3jjz7Ttj1I2mbjSzS3Xb+NkNJMhDZkfNZ5qk6ySZaVA3iL
LUZAD5mXPw5ehjHvjjXX9Fg6n/i9BJYkbhcEAOrJB+LB3NhEZ6ejNDe3E+QtBsu8UmAJyzeVr1AJ
LBgDtLoYew2dgHyXCF/524zgJ8CJm1ASZaDDYSFgEeHYu6eavZyZk7vf9bzQBHRpsaJWrzFgQZsy
71W4L1S2M74FgfkD23Wx1Ar4RfMnWQ6OwLxob6XNHQ/6yIdvx1vUOZf/obMYcPyLemzRtA75uwVQ
yqMZtJWy3V9WI8cqnZNz6RAkALwFURHH/4rgr+vRuJJ1Lb7LhDjuF5YGSBDPgiQ+FxIPiURTF68D
2KJMAkBnfSeUxD0hBL6JtV8QQOArLlaY4j3k+SsmlSD7pOE2mDKSz+rPzL+54liH7S5p6eGSaROl
zYfjas9MPpHBePs+qjZ1FK+ljrQYAQiiYeLSFlWYYRIiacih/mt7Io3fmAIot40exgtD/oHNVrUB
EmHb+9qUeFxliSEQ/MCXcEvyLmiX1hiTCWaC/0YUo5hWYAH+N/LOFo21Rx5ngunBHAeIqcQUZr/V
wwhuckBqvEAXTJ2AAqWp7rW7QjJptMRCj8TSma89ubv2Hxn2g3lR9l2H4d5cTyi6OUyqQ9ax0CIL
uMiWBZ5l6QlS2T+06d7ahPKyayKLsztoEf5QkBDbqv7L03yZiIi5pr0JwnHVpwbh0CC0mWxnqH9r
b1t6244/LCHDz5E1sN/bMeHzop/Uv2hJ+9CNYuMk7UK6x7onobd465JDwKLAtU4p52VXVW9kNg8h
iRmctKZ2N2gqlZ4g1NPNbM7/j3bx/cbRwVR4DdTQPS9ftNEtUlE/sey3xJm13473HXa4dI2tLmLU
i1CNiUr0p4isG4INwmAHtxiBiffNQJTwVbBjWEgqSjIBQV036s+Cp6vmYQerYJwtPgxXS1de8mPZ
KGWr+lQz4b3zzSJ3oQRCnvE+2TjFm4S057Pi7Ip+P/vfySwPplp/sy5rwWtYOvBhNM0+Kx1Nw14H
y8VH82SN2b4cZ0y8w64ceT/t4s8I2g+XfZhaDszKdAndC5w7msjYwoEP0h1EDtJrG5VzZe4m9zkV
r0kLL5yMGRxp6pkssnaJyG+NkmkJ0phqkJKy6tbh+O77pylmZsbYPA6sreWzTnOxx8IIsQeMZCXT
XXz8uXfrEaz7BZZWO073iK3XLeerhVZMm2Gmddndn+A9jCkbG5NlG4qm6qgauZzXMTqIQnzQq2y7
0HzxfYhRfgV8NIUC8hnK/iO0nV3U2Hstsl9xhMJF+WuDjUSbqKuh7JfiKKUgImodjIcb3i33AHAs
1uVhwuI7N90/n3uwFvmhJ0EwDK2Hgx0t+0GZxwQ7WDWVTvEZp98iiG4AEFkO6GRwjxJnXbKVQfLN
9PYVBf9f0xvHqtO3A6rRMoCpEJbFuhLjmuxO6TM2dRAPyOhXjviPkgg7Qt+vs+TbtbANDFWB6mxZ
En6WobFsWqie5apl4KG2W118msAJ27wdBdaGwE42IJKot9F9peCL3IDEm0+IIBrijCp9NvqCYhNY
EEQQHu18WSFQTrHlWMi5LAWODAGl1Wi+OFXrI6f/Tc+JeNCPtvk1zu96VK8cnx0OGm0NbW9WgWUh
kaUw5WqC7OeCPJj8HYh9T53WCUwkD8kZTt6AjLGBj+kBIYnL3xRnRXL2mmYvJhB21RvcZn+gYXfW
pQU9qvassyjsjSEAV/YIpZisjeg6wUItGuunlfzaGBKlw8OQ2qaBhdfP0YJmCrPUIiw+JP6TOORc
rxfBnuczZSudx/1Nh5eqp5DrWZpOLMGzhy8s+A5sP8ZhndcaY3OAxERhjZO2yNsdwiCwIVirVZhq
xxKf2lzPXhQss88/XQ0SKTMyvTiO6ETQOoDpSQNrlet44ZuMhUBBPpgaSMSHHFubnksaHezAyBaY
Gc85ap3kz0H258L/c8jCGM3+yVbW/AYfA/4kE3FT/VpU7t4hUKdBF+VSnjIRXbg9S33iGnJlNGHC
yBicwHtZnmdIKKBwJfSNnIRkB/W1zeYflOeigFOU6x9yehilv6zJ5dxnPksiZHQFERTJ51h1/3L+
s5FM0dFmlyrEUJP3z7o7nnKLpI5+72nVa1T1e6ep1xWpo6gPdzl5CjPoHzPGytlQw8MizGHy4Xy2
gDzq6HSt367pGYIWu5gWsvMyeIUz35WCdlu7Sp2cPMosLtS3QIxOSX3ZFG+V/LJp+PYx9yUdYkYm
Sr1vuNaxTs+HWW5CcyPdVSA2CSwkg4BLiCsmYpN/Up5TVrsaPYRnPdSlG8GacHi5YariaaNw+hJZ
sa7jo4+8GqBffQi1N+F+h5B/y0OA+BfVPew0es2NvfeZF5qgyVx0yBMDh6L+S4prwCSgZDUEZIgc
x9ZbYlJAk4NVuHxFI70wQbdN7IrAsbXmemQRi5cgz26dfIzOyWnfwkZ7HU13XTHI1HyGsvl6YNBR
cDZpejg86ax0FSMh+WT/rYUnndlZXPQHy28OGj5zOpOETJ+ge0uZn2iad9S6cCcG7Peh5J2TEESe
AkqrjM3lCDNQ7dmTpkW8TLuIgnsW1qro63uIzw2ulDes2FfY47gZ0Q2Q7crsCr8ATKiCyTlzxG5a
OOHZ7XA6YlsZYodYxYz9e78YvBIdNNWfcewEhnMlYA7AusnozSndHdmyq9JBddy3LV0t+n5CCVza
B2K+kHbYT9qHA8ASSdU9de8GbSz3RfLRWqBJUcdJY09wZ1YAHjhIc8a2YZRr30vYjz464tt19z7o
HsYoQln4skOeKLtEQcc8ycWhYaM1qrAhg8MpGD+hle4TiDImYSOfTd99uNPd4kbV61tCnKAZDgdn
yLdJBYCbgF9meDbT9n0W/JF5zmrT2JZkVjgV/nA73Kfh/FR5DApEYG9zyHRjSmvT+NeAEg2LBhWJ
UbpbnonKx/8U4HRqNJhVqOvADXpIPizGPyTxjCliBLBqaJE8ojBLLD1cQy1KP167bRNL+rcdD07p
gcQlg0FFkTNGQ6CTMPDGJVuwLZfF/Ah5WcrY3QfOSRsAD9y8+txF73ls0K9YaxmbT8bNouJkHry3
HcFEr1pZRn2NeSygXK/t1pN0aO5SPTvFhH6NOHSTlCQ0fhKEuCCBDK561v9ZnSJEaDRfBswVEmvJ
x2uMeG8j/pLIyFA+DJCNKk88007p/n5sjF1AcGnC5eCiR7eJe9Bovta1WqkY9sEOnP+V976F4mE+
5qwkHWejlh2A+Pr0jEzJKn4NlufCgFi0NQf4uul6zN4tRkIe+/aIyJNJ7uR4yRVKCq1189021EDM
VPJnJZEw42dJ5cAwtwrkKmmbU9GyvSRPos2/UJDSbqpNo9KGZNduILTcZvenvDzqGIBoKiB7Ofa/
jrNqFuWORJ+Vjj58+DTJn3chdsXk++hbx/wtPDwrMbcQL0Qa7nibI2TQxAbCUj5lo0rfxtlVUhv6
j4h6SdDFOrjTTYGYY83ZzQiGFAPGNjZ3izV46wLVvQ7zoJqHP8OlqIYsRI1b6ViIWYFXvNIZwzhD
bmcF8yEIsqoXploYNd1zkOo8x6vC1zcia86pZiFFEMu61U8ZDKJOHCMZEa6TY14fd+BfnvToOdPN
rdYjizAlDS0SGIfJhDcZf7ovL4nHO6TFD7DTofuohotGE44GBUuPB9RUJzXDf9YRO1o+aTTfI/dO
0Pp7v8ELZp11eBSxpeK2YeCzOyiL/Dpq3TowopukBTDiQR1MDvuY+lLb9dFz84PJCZaE2rH13LXb
inPBYtGaPhxOVwPtWdQDZK4wJJqd1S8Mb+BBmmh7Zg7ztscN19wDIbA8uvPOQ8w/wEYZjW7rI9oh
oNW/DUn6WWTa9BSzUqwsH91fDOPIpm83s/TVc33k8dj7s3pFC8H409M+iZZ91fp+Mwl27hwSFgBg
82gwHyTa3tDrkxD2S8w1aUTnIvFY06LLEMmLCe4haN2VRRq3i8cmH0E7/8Yl0lbc7Xr4m1vdHhHe
UTIT0VC4KnN3QrFsN9l1iKcv9YKUAy0g9KUy+CS4o2DhOu1YFZ9S7qIGia4fEG9YaoedXn0N1q3p
puUw0OWOm6ToNqP7KtBbZxKedUUWJ8KWVuxcPTh6zM1iWlFLKQbz4taSA2iw/qBTDap3P3stEMVb
9iWBQqujD8DHvBa2hQFNIN3lfeuL8XnCObghVQf9fcLjY1n3pPIWtQxxtOPj9H5bl6HWxNWA1Lav
roPjb7p0WpHelbDH7+zjwGBF4ngdKrFxK5gDQOvqAfgF2dglkj7lDW0phVyHKZm8N3T9RQBt5Tr1
/JipYb7/FcAOaNOrVb4L84sb6Tb71mPs/zouqdF46PP7mNY4AvQVGzEnNjduZu3G4ToibghMxonE
YbJ13WEXYyy9EnoPIA50mmUyIcR8VDAAbAhC5NLSValR0oixeG75kupnAAmLOlBuLdyP8Ozjjg/I
9p63OmqCUw3sKEn+QhRhcEQXHnsocrtabnY2obGNoHtV2/mixLhdwDZuZ7rZESciQhCcUBoBVYXt
Y1Wlozp682/DvnjSmnWEq9Ix0b3+asUL/rknP3n9ddNoicx/hSaYJ9nhMGBrzst/bdg0iuCtSb41
gB7xXZWqLg4RgPCeZq0LGMSTfwSXXVeMNwHV5hT/yryKL5akNJky8GtfIiAbDsghVOapP/Pq93ej
Z6FiFlz3DWNRDDXNvCGPbhu3QJMk10d5ZA44vWEQw+GLn9qERBcHyyobgTK9KOlP6t1cV99WbXWW
NinnbHbbwEZWySikoUQSVDjBn+68Odq47Mqb5uZb3cMOZG51NOYT1u0x8pYed8FoQSkY/sVucm5K
NgGmV20aop4ETjn1HafxBJvpzPiUTXOQkCU+jSvUgwuJDjG+92Q9MlO14cZ1rGhNpNRoHYcaQQQ2
DRRkaRyjW5rXgS83Xu0+962/aRPEiPE/m2FRyu/Chkhe8NojLFXzpbkTSySJBK28umzLiv+Db45q
JSRQUIUswHP5qnMn2MD39AghFMKXPORjM0ZVQ78ed37GFslEgZLlu/q1QUZu4noeUxov7UvWeKQQ
nPv4FOz+0ORilTikKrN+FvlzQz4mLcPFd/nXvTJqByuL0qjGhZCwq2gKVNZifgq/POIjJuCZ/Tsr
s8ld1V39IgZ3O8di7SckbKOvmoyILA7ItbAnCxQ+BOtSHlZrHaVR2NH0esfQvxcGTNV7RVuPY3HC
ocnJCrjNoLwdqTwy/XfIjiHPNdZa5rsqTNR5kPnzINxskn9J9NDq18oiuBvSG9ehyfdTVtUKwdS6
AIETGfOO4kK9mCsmVOwk3aM/HDoOgxO1kB+ZP0VyHCQDFIZHRiwuHvvKMmYsQMIBOuKndqEDyOtq
zuxh3rpEVJcemiYM/aQ3LbvsPYkgDsQvysc4pM8WNNn8BWkDeq30U6DyanwE6ThpJ1ZkkgBfB/E8
zJuWdhVJAc4BhqR04yXlvg8lIzF9FehlVo9U/27r24jFGxXVwhrcXSaYa/K/zcZ4U2LekHpGhgOo
tXQFA9DHbuZPb068zcvPqn0LRn+dKSA4B2Z8CdN3i+FBnvw1VswOgbUGsgKNKfTcwidrb7mRv7AV
566TB9nUv0Y07Ya85bDSxVHvRnYxziG0iCTwWHp6pMPY+m80qIxADPwT98KZv0hQmBAgh9W/CcHW
YNF2Rqw88/rVmbt13FH7ptuyOQ+lT1/9XgY6GqZvxhKImHsFGa098GeGe1fM22Ri53c2jY49oLxW
tdjXljx5nrt1Puyo2qvdVlX7u7IAKhIpNPNF07aMwyEQ46zEJo/zxUB8YDP4T0GECA21aGOuKsql
SWxTiiKHKQESoW/ar6WlgOOSyVYuVIzQ/790LQL+nab/SOHcYpDfjiEWTMPlirAZdLDlJyWGomI0
CVPGRXHkBYWYISj5IMSV8FMQ1NSB3DSzd21cgnxRCYEiL2fmPKY4OyPtVKF6C6du6BdRa7fA1pym
W+ladG5M3ue67UHsIG9rSfnQpxHgRHfxaMrnwCQXKn/G65bCYDNyxucvMcjLttjD+NxCwLr0ofWT
FM17qhWbOuT3NO6aW49kU9ehrkqQt+Gz7U8EPgTkKZhsqm0Tu7Sf+xHRv+IWWmKvQjBgV5ErS3j1
fCuRvmfSWczpiyKdWBpRYUzXktz50DuyEXy8lg6+H7J2clJX/SF4V/+8ZHyUB39+nh/0wmMlSDIN
ovtAI4EKwnyALLzfKZW/B8Zbp01KqLqfems9Fd/a8BpqWw30SpDx+8OORlGhDedJKXqN8KIL9y/J
6BKM/E3W9qYIskNvYfFv1JoTNlvCFKXPV16QbTVnLT4QJzXBpgfJaFWw1sqjTG8oWA1WtpQdaEwQ
gqDHcAvYL820bJ03HENpVe5mZ1yrMiczQVBr5bdsom03fnA16+xwyoa1rDSvIgfH31R7gZnIg+Dp
c1IZxwjnoj7tAlANGoR2iU64Mbc5ganmigb5qQ1eWXJ46Cq1mZ/VeacW68TsB8jVcaHg6C4SgyyR
Ah5yihC12wwCC6Z+suOTndyrXJ5M+sJhONXx2fbDZ54/TaoIj1VZ/+awjeOORCKbP/oDp0vIJido
7yOFoxG+NeC9xiS+WRNR80z17ZzxgO9cu/yXKRaFjPEyZ9MZ7E/vgOvxcOqRHUblZoW/FYRa7y1v
s80I3YwMROKFcJzhbmr0zeug31yygAX5pC2gO5ak4JsN3B1OJVZu7C5QreNbSi+YM5+wfYu33DH3
Xcl+fD4OPJEYNbeeDvoSkGrevkvKvQoGneSmmgBkWk6yHRJrU8ThOmQH7JDF1JH/FI8u+hp0HrjO
LYxUDYAF51y5iOzQodQjGQ7VIUbHYDGpstD4UNnWBG9R+sx5zO1PRTFB80heU35CHnMsg8VrN63S
/c7MTRNE8xww7LyiAeu6d+rhQDkzogMKJ9O4qk2CdP4w9eqTd81q1tOaeVBHfSzP3HOZEyzJ8Zvh
g7uB2I4J5wiKe4/Ra8oQA69xkt4ttJjd1dBQcznIWXQTMNI1zv4sXH88UExo+N6MD8h66xbfcYEL
UXWJLe+V22E0HLxdEwdrMuC3HoUGJEN4UzYq2qq2GfQwoinwXtjxc94Wu9rWNmUwXFXfxg+CXA4v
r98hxSST4KOk5VUkwP7IHBKDzMqXxKpbvwHKNxw9S7xlpM/ASFK3G+Q5kflXNKlKIL2CprUJoG6H
uOD6ILylA1Ez7N2Hec1fvvU7YflN0oKqlrbBIoa43PbwhwPSVCA6KZzn1ay/qjrjkDIPGrmPLrba
MnlBoMVvtp9rRheEVjXtpcOo7KAj6t7TwD3mTg98INxpHBns7VuuGya4fmMS0SG3CQHhEREHf0z5
4vm7EI+MSz5ClW8ZcBBfmuG7VMSbyWJwVi3aaVgF3baEGhHiFc4/Oys9cLsoHTy3Rmbt2XXajY9/
GMl5uxcYTRs/XMeSB6AgwGc98+j0bnjMKiJCK1ne2Rvl7fBP9IiSjeDAXckKVVnVYauytc1DxEyk
qGV0r6w4o+5jzMnPGYNDHDHXT+Q+yORlRheRtQ+QjKhqGCRC1KntBNYYUs4RA4Z/66ru0BvVzmwx
6g0dCXH+fuoM1nUjI/VvVz+N81nId57Ec1tVp4w+HVXpNF7m7HMklMUL5xfLRs/mxjf55hlKye28
iZqgNR9dO5PICDHKk6AANhtBqDuiJ7b1rM2RTlD09azxP4COMIIpTOuaw7KVfCwf42H/A3t2SgkG
erM+s7nBp5guWOA03bVrHtzM+f+BkedZf1di+3QCW3kz4L60lY5GmgvfxVP1mqQX1vLhrFzW2ifb
f/x//z+y6S+ypW2izVt/sE+GEZ9xJy1nxA/6hGVogyWKapoPQr1gaTv73K9iiiTwrCki5PyUi4gQ
06+qSx6Rw+gnKU9Rlvz1FQ2ZmgBGLqMW8osIF+npDd3KZxZ8jnyqosalCz+5WNCz7iMRRzfgco1+
B6fYgkTYQubpCE6iwWbbqiOp8Rg7xpwTjGnUx73XRQswm6DkiUjg9JzQQiD6KdFiBmiDVF089wz+
pt9pIgsj/fT0S9AgAHY/mXwoJzyil7U9/A6sKj02gxVvgc0bYcLPcwnWcUkHr0z/WOLmNNz4xBKn
8ZGd/Gqw5luTHWbC6Em1YyAPGhDlNlHYyBSyGDWxAcAnYOY7H3v00z7zTg05TFKDzPTOYfHCoifB
y940lGaku9N4CH5F48jGU+WKl5j+WJrjtiUbouYUew+ReNaRASkGrAP3XB2va0J60UcZ4XhISnY8
wzs9YYfsLbdOlpZsYEh3HYyWqFnbDi+M6RxNp3zxLJ0bFE2wsTfiXU3rIXKWsWQVnHW1Y2MuWfHZ
hoqpQE0aLvPWAGtLkquMNcLROtRPTncVRGYYU7b0037BFnetlqWWDLde1OzyhIlQO23mHqpYv00n
ZkolrR3iWVTGJednAJDEwdsxrrLukWjBVvALFMR2CiCxfI1e8ZtS59bWTjoXsMRPeRHhfK/RQEHf
xmlL+JXLJ0ymzzlSYq+W89jwrE0inIUo2/eaonHu+mOY55iFydRlz+MG75b0lhnyscYuVkX8N6ZU
PiYUXBdMevQCvAdO2DKkDAm7F+XR0OWLW1wqOv+qbZY+6PYsgnZgb/2U4Xkutz1DIxOqs8tQlsoS
LokH8/4BOiipiSPF3w0jM1jghKeeAnNH38iTbMGmIFLgyRmYc/lshgXbB2cfgdtJaCTqmQ16RewB
mn2ksDZfpkKKGz1CTCNl1TGi2vsDPuaUBQFniGeSXDsETkfTf/QaJC0+j79Ezpc78RsiIlWRSDqe
qYey3UWYBsSLO0pWLfoe8S7j7I9OiG34r+nFKUfKnpC7qhsjs+Z+bUp7HVbGWz9Zi2B+SDrjOWgP
Xewe5qzfEOT4aee87/jKFJafB5WRzUpjss7ubcy3Yq5PucHybBPTMY5iAssQAdVDpJWAZcDLlgL9
dhJyFJF1AwDSV5au3+zuhimsfupZSqESli3CTbNBivXqhZeUARBlp3qf2zOaK5ybjBvultdudLc+
94MCyhDdKK0tvT4+HVhGrvf/EK11NnX5VQlKMotA9UlFDYc6cO/gaHscQ9jlyhd/PIbzZ+awfrGv
gjSOnGVmh5dBGpxSypToy93gJGCtph2ZcqnlPIG3R0XLyAA8ESKSPv8143+jn1/4YWP8qDsqAMxY
MKZZFt9ZBKIDZ73P1aX1aKS09E3rENfLdu2W2T1NNV6Yz4YuyTBQxl1dOD42EkFBKhXIUXY4wkcV
9xhHkjZ+vPK1MFkR44X2mUMrQwtlSO9sfYODsKyXrFTW/cgott9Je3ximZO2mKiIOtQxFfT8PFEd
LePdwbmndEZUJVhPY+qVNuiWDvjzgapynHhoJXka43cHFE0vuoMObNEmxD0H/jrMrPhUgHTCebD2
o2FJCApvgURRoUkMi92qGvxVFfBL7uhzh/CoNlsJahMfFNBAUgoeRY54XcPOQPrTQw8McA8dWFnr
X0hgxWC/1jlQKr29cJKXlKxYMBd6GR7TytkkUbeP7GljLoqiYdrvBjvPIgSg6l+gkK9Dr9rpc/E8
cmnWLM1TDAnqO3AZcYq6X+W8OZV4LtjY5YWqTYGL5ClhKAPmq1u6GWYOmNw9aGbP/hd6VfZnU4yn
kckpTPLv/+h5VV8cgnE395ekxXkUrXoe9ch62ARDiTBm/Zv/f28M9S7ysBQ5JCxxPUKfMKDNzhNb
JGZWroecn0HaRIjxPNdXpCKYWl94GtrhakmwCmVv0i8Y59TkRcaq60TyGeYLxayBnUUQT/dwIA3U
jvXw458Y4Y4BBpOCsUp/ZPgC/QjF9cSUAkifC+0RHD8CMppOJmlqr+GN6abrPwYTHt3BkLS2U76q
p2qDvBS/nnsz9TMU9ql/m6D/jWbEEcAVGm784j0DIWHxa0uIk0rwkjuwLaED5TX8etSOyuRn70i7
8EnhqVsurl/UhhP7V91heE96nicJtyUszbJWSYcpt8tved281Ok1kR6jmFcPZGLDHrdk2j9yZEz9
nxt8DRqEbGTHTZK+2d2d0Al1n3ICQdZa1YoA6BS/1dzsUot1OVVKytxPaO+0Kcia8HM3KQsKHX2W
XLs0shH+MMihZ625ZzwgYwlYXEfUy7lS2uWlqEj8dI4TTuYk3sAvqszkDHJzH30bPToiFmIN+xbg
aI3JDcO13pAoP2ndIa3jay/Y2ZKOsksnFlievvbHd5ZEMrTgb1lPeiy4jSHjNgXujqOw3H0LXsZ9
9vtvIdD+kU1eUrdXCFt0SEvET+XZ2rJ3EoOhFPVm5oisk27nQqgIbPPCOqJSSU71yEnM9B16tRIO
xT+t73MGIjuqeBmJvNKYwdDcsPv1JkD4uLPcAl6cfy1oa1K+zlr8y53y0NLkuq08JDOxeNgteLc2
SQmuHJxeiApuLhZB72yIm2KeXa21ONrU/qmzZoivNN8Ig0VXQyt5Rou+Yg9KN9QU5B5H55xL2Zxy
ynOEA84iRslVEu49deMtB8+G+NyBEJDDdRndZ4+HbYYGWSMoY2sAxWFEsURHGvEHxLwdKokBifcI
pXsofp2r2KpISplj9dW2CF8t3sGYYaow3ZtnZ4uR2VKVEZfItl2tCswPmvylknEIXh+0hTBJGCky
eCbTda12/oH2lnVYHAHQ+jzgrTIcsORXL/QQtW9YYzPBE8b524Vn0/+KanwcE+MTzJOUdUCoOKGx
qLUOADm9pkmb/j/nTAwAdU5X2+5ZHNMwoVJDrepwRIq5o+87GnlPrOK8jecj/sdVDxcEnDPcBpwT
mkMdUXNVdjhZx11rSJ4JZVFigdXoO10ybvFQPv4Z0ItZE8sw2cJ7XkXyPSmfa+fWhPzmjJsdfyi+
cIlWoH2ovYzX3ym5G2+dCHQ3AUdVvNTrB7syUuwZiZEg4PT3gbFq4H3rWJIZ43ntl8KYIVaC2E5Z
+nD05w5XWABBhxVOXrcLWwUNBdyRqbn2gZm3DA+mCmxLuS8E/iMPPXOwAXTkkdQxw30dUE/n2rdd
1+testk5D6a1qqnWSHdi2c8KuP4DgLOOCVskFgmfKqgWzK8xekt+QrBtkvfKvrMTt8hWslG9aaYH
lTR+8vZWObNeY9Y6p1sPyycvp88CGNsN85tTDMlmNp/d+KOgoLEC72SKcu14z7Eaa5KmCfuLFLE6
giH0PmY1Xj/8g/ITRkLUvlr8XBej9ByeBvkxGEwveQB0QBJavKkG4Ba+hUIADV3/Ho7ak+f8dqjW
Waic1JqwYXIbImfAJv2tjKFj/T7zcGrsRKEWMTHEIUTpXPfpsset2zdc9mxtCuPmzpvEc3bqlKFl
oHAceNQxApEloWYjaipu1McCkTw9oiPiZ1t1bChOc3Ee2AAEcYxxJFiXcb4dUkRYBGOGw0+WXnD3
YH6gPokJKZFQ4jgWzN9h0tC+0SkMyAVqxCWjvnEC8zCXxRmyP2bYu1VOC42nctBZLdMsCQ96Q/2a
sL0ds+I2olnImF35yHVH71eQXBiObGcJ5kbqWVXX1H/UCJJsY4/NPIlPWdltWm6rgZqXO/L/ehef
8RNKYa85lMhmGpJa6/E4dUzirA/GNBn3WYiPwLIh91HG1sP8YFBoWEfBEzu6v2H9OohrP364XBs5
qnYNe5+J2NEiSS8fyfu6uxES6vxlZqUjunNOOKNZ6SRYETkgzpT8CWPqHu6UqL8iwhrq6quzzsFQ
/8fRee02rmRR9IsIMIdXSRSVZdmW0wthu2WSxZyK4evv4gUGmJm+M91tiaw6Ye+1yYWHWSy/ef20
gqUAc7Nxl++hE0y1QrT9+5R/gA9tDXLZg4kZUdbV18SYIQ1SAe5SoGmt9hw6LyWH9tL5UpqF+UdX
4HBw48DTvgbVPc0D2VPx1p4x1qofWWqvY0lwKvGC4RlKQGT+I0eGMIyPjtlLzUSid9vAYyOoIdjS
LKiwU0vWzhjU9tZilwSoU2pnrb3YLEammNQf6jiPxKcJs062XYYvjdahYbSB2zCNzZutduTw5fBc
2Ig5ESceDSOz2QUhVYD9pawqmIk7RXRVXf1kLLlhIr5wIzhbq95Z8n+90hhi66/IkLT1hNUtgzhr
p/DB5CHoAIXXFijbiB5gEQoobsJJcu2sEyshDS6ddWqxqLGN6MHjc3jzr4lps7eECXPXszyFBZY/
jfgkG9RNE7ooa+xYTv2Oi74bFG3nHF1qhA0VHkaNRZQoNJ4wcmcjMoksZSCEcYdww6r7Z6OmYRmV
PaWgcBirMCjAjy3z6ZTjLK0s/T3pmJxYX6lOvUKsWZ1EP00W7iLlJ+wAbKJMajVOkRKOf32yIzeo
qEnzB8Img0Z9GrUAiORa0kNa6TF29pIjgoiUmfEPPB7uJxwzpEV6oPea4pgoIyhyvs3sL2GnNxja
SYJuG/A5plCG0/YbiAOIbfwo4WeT/OCvXud9trEpsPBuryTdp6df+wEfHfOHesA3/l4yjmhZNmW4
9lQ6+pDsyZLxfFJv+KEtjNZVjnEC55Ab8Acm2Ucky51KPCJKQNy2HHgIg9FC+wnD3wGDQGh96Rpj
TDjmcaheRfbWImuk/9wIbOkpMsskj1lUtyu1eWXNambAkMCVZNoHpWeNkrKptZsClh0Jyzrr0je4
oM/aREQxoGp8KLSFPbIf7VnYuDz5nDQJf2fG8sxVn/PaxC0PJUeby3eARNbOXmObTaFxDwkx0tIO
gcrMRsw7TWG7NUnnpqb31B0Lho1plpsYDl/T+bPL785T2NBEeDPwDdQN0u03A24gchRodhaRpLXO
GBNV8tF+9K6EAEWaR5r7kHfWiUECOrqcoFhslnQEcNXQhccxWMOo3yLc5/TRfNPoiGKczwvuQ0oc
wCAk8St3wNQ9r8UKtLBeX7yRxuzVKEO+D4Ayo+H3urdfvtoKRgGK/K3NXSvHp5jDPRz3sXTh2tw8
xHFwE4gX68vv2XR2jXmFUyiUeZPPTL1P+qCt8c0wLiEKkA12lr0uF3bGeCbR94xWVirjM8DrqOEY
uhXf9qLrisJDYiXYw2lSBSCkJL2SIIgaiSDH/KjRc3bO3kGo6rFonqY7jriW67NTFpHB3iaKugbf
Hik1x+VC9YVtPyK4W3T+KBPa6aCSpFMDebGwzhdfDUzvhq11r/gO+JcZzVLDk9CCfxsT+TxMnDDE
ZCkR5zqgrhZbW2eDhi0IYqE5J8VlWUra9glbDqvHxnxo+Bix7ZjM8xhjR+VxxoHMNld58BoOqFtY
3Kz1uTktmJSMPIN2RCfYSf1QoPBUlwJ4yvCp8OB4NZ7YkiobrBQZIqPcRDBE5FStFEDnicLQQn1v
XIzYdQgECf3/oq5d9IQs6uQlj8o9cdxGPq8WfubEcZz1CICwDxvJoZ9xLlr90c1fjdo64gVEBt/7
dUIvPDEcRv9o9Eg+wGwKMz3IMX4v5Eh1HG5KiqG4JuRseimxV3kJrGXafpgzDwxSqyF/09CYRyq7
L/KuFheGyPHJwujtXSoN4sM5jYcvHVjX6LX/k9maAp/dyLiwhsUARa5Cuo2qdQGFefeWGEgNY1Gl
qAyw6WDBeJUs0GQdqM4bfCWeHoxxQLJbVo8GRF9craxavk2gqqBgMptvlOWqomegkbvDjFViZLHV
8p5VMaHGxZsEN6zi2uXs2o61HQBiIIj2WGsp0u2RRGByY1SqKcyIqC4KwvMMjcalf25SIAWgAFgb
symPQT1/VMgFBWRiR1JzCUpyrZ1PsfWSYw2TqEuh3YE/u3dD/+dWyVNlvyvs8CyoExZhQnNmbDmw
KhPTGMRIXhPBlrlMvQP/mdf7hf0SXfaHiIqDQTVqdN9SPecebmEcQeAyGedAvQfzKJQKtMw5jRi2
3hd334czvk19HfQc5sn0EfePJsag7b6Z/VKui3OHpDKBYR9jNDIrBcXLXeDHJ5xk72LNF4tBivVy
zRwyOfHzc1YRkAvGemJMA3IucdEi0nARgT4xu47it3qoj2ajB3GSvmW9wYgHCQfHHmx2eLxbwfsw
D3xfmUO7wSeIiguK69YoESbw66lavhgy3Wq999Q6zvUiXF4rLX8rB6gt6VbhSEBwlRLS2jQkepTR
2iy2HKeehmYRu2Nbf8VJRg7YrRA7s92jmLAB29q3+JpBh1pqHxRFS1B2a3RrDX8sBPZVoSbbsa+4
md80Tq9uSvZx90V88NRMlzLv0SOy3J0BM7RsH/N0D8TVLryg099KxvsFvr4lg1qaC0GCjrA3N/pT
gcJ+Ur4yo9n0mn4pBLRoruEFvg1u4d+g1Yfa/iqSJ1dlcEvNwvbLMbGJgudFWeQcM6TgvfUdLn8C
SCjQTesQ9EXuZW8OS7alIlOsN0f7V4FSKK2Q8Gu5aORoR4GmtLxLwIP5ZE52EZNsrW1aDfMT4vVY
8f6qTNmRo+E7r0M/HIrYPfdw9aTG8n76n7YDNm4NWn+tdnYAeUjzzH3upu/ajOubuI2KLzZxy3Ok
DmyJHdDjvBNDvdEN4zLiddOrZKchcqnESSkY50T+pNNuUu5qRrklt2rEaRGTwqEgL0gqBoKWFojx
lpsUR/Y5Z/gE/ZIHP2Xz3NDIwU5F8CXQxY08fEqffNpWdXbmZJ+ZHXYid+WorHyKIJY3rYCWaO4j
ODC8Qg7xwSGzfl2DyWZcw1pbd4AOHMlkOnqLYuiJdr1JGxQQ+N0G9iEK/lpltqnzcGnCKKr5+tGj
0y2Pa6l0vG13dBteG8Bn+/RE+tpnH3FOk11P5ESQBeob02HAnMKMs9IxDfQXR2Y7BYBW0twEzBTd
TIPOhnaYsINl9kgp/q5Hl6HzLnPTBGr92aXNSo/zTzW62EsxPN90CtTKMfyZYQm0LDrvgpHgoo0A
9TI86lJeTTwcNgTXsT8qObVhxAYi/yTWIXUulROddJA2AHry+uSoLxP9oKngQEAdRcRHbymBB1S8
HwwkUVQoIPsKEeTlR2rjTZakFH7Zc/1sOVddvBcz+irqUI16TdQ7blkaVe3sUtbESXIgZJbBBObP
CYYFsIQiZ/XBGa0hjOyVU5/QKKPMlCBkAKZOi9zArTa2mW1Jj1sVFeZvbkvuABeFFMJIWDZ4XgEs
VcVvNDKHfZ4gt/MBhOOfGuqHHsqVN5jHqHb9VmrbBEcX241A096yGAm5lz2DhJ+IsDTq+dyqZD5I
sJKEz03Cxca/ndziEhH7q49sONx772SfgkWZip1vitvX1uyOxPitAM5tBxyyCRCrhTTZqNdEfdgA
b0zIAOCuqUqApaCkokCZ5a2HbpuV4lsFH9C6aIcybFaM+6nNly7enc2gYKXAWmszWOc+tBAttsfZ
IcKv735no/50casXMwE6zVbBwDzzWBqhswdtkHhYCEaORo7X5C1luJgzuq87sax8QftTbYPSpHpR
+Yu2DBsRNfAGQCbDaUkwHqtS5LrsSsVwdnUcpBRbJp8jCoatG1eBW1XPbn7pcrQK1jWL/tkpJrjY
fj0Osr2MxjIYJBYUXxi2zX1NETrg3+aKgzC1NRD1FGa6Z+8ODdAKbI1M+/gtYlShj/iH9M+JRAWA
T9zERFLWAxTJoP9njhRayC7nJacXJFAPWIGmhJG2urgrNDj5xFj99Ms+C+976eAgyZgDGayDGQDB
sKOdZEDvSIcHixMy26eczspUUWF/qmJ+yjm4Qvu7YaiyLfXitWX8iaJSm+1nO/+W7Z9gDtnqD8KC
sx7St0Bf225LZbok7lvM5sBqnxc7iDFizkVD0cnwIiJgU7q55oxun+xyYDqPCJrTJ67otQe/wFlE
4MI6zVkuF7k8iPzbhmjtQs4xUDVExWdWd+QrQL+RjM/PAlIIc7NKO9qRcQyb9ISBgZ4IgQ6bNKsG
urJzlXZvwytP9q239ZoJtRAvLeO4QYfwOKArnS2NfELzMNcyyGYm7xpMe2g96GHXJcF62W/PpRQj
bO8Etcg/ffyxxMXDfkD7erXKCA4pfTDVTRrdVKPig+UMZFneVrs53zI3h2CrHyShVJX13MmgpcBH
c85QKl0xb8ctNujmIQbaCNgnSNCHLYMzheIYiawD3bPYJLAY5YhGzeAl3c+8icZARAhenQGx+ozq
1NThaoGvmXE/YOydKcsM2jN7lujB6kArb/X4q2PENXDHOMl3y6WqQRkiQdLBMh2FvjnvWdVQteOu
S8GdNueebBK3/EOup6PBRsNW9DtP7XfJ1O8bhsxDEYCR1sHRL+bD8AjnJ9SMYAphJw2YLeLskDEf
Q6I5c0aAWigy+h+GVSy8Fi1wrd9EghOTUwKlIHQSlNb2TzZ/lOlLjDLZkWdX/hUg0FIDlrmFQEp7
gPgQvOGJChxEPQjKFAVvhqp9p9GHhSW0kIc6+hvhirvt/KOasDnYkLvdsF2wUR4288M4VS+W/lMD
n2q8QBjIKxjFIyKLnpcJuBeeK+Mppp/Bl+LReok5XePPedIATHTaI8/5RplFivTCqqxIvgtJnARf
emt/xPYP58iakaaFMrBlGvgvNhswcAsPwRvfvUl+qvk5ZYYIyKBZ+uD2OWLwzZxso4MHWLY0Tcic
X/pmhOqRB9/RTkhFKT13koyI3DbfXWxdOX+gs0CjM6xBBa0JEbxIQDm5NbgBqF9Z15lUJxpzJr6E
iG8pXqbJvJRJhl2bctC2X5lmocnp9YPFUkNbC652w7A/zRaApYeloAwY0QnN+gwJyOLRYDPEL5fw
F1v1bCDk100jUHsWliqKzbsrZj/sX/m/FZzs6UQO7gccC4Bt2C1y0AzZynAsuKVRQs+bPGr0ET2W
9cgdtpbxGJ0/ci6pfHjhuuabTWKORNqk0zVK7zRqgPkFK2NteDHhNqyGg6vepvH5pJdU4qDkNqbG
ancnUn4wK3zrxbyN3W8ytFdmh51+wrBVLxEX/mxbmwyLlz1BwZrs09ib16lEdczemtD5kbBecH8I
PJjIo4wJD4Wq+rWmBZ3af7Hmf1LZMY7FI4GWGoHVLWK03mX+Iqva10J5Il2scZ8cOgpT8pfXJTfI
tFNxCqMaWGgK9do1E39o7KDWl1V2j8LPCyqCcyzqNK3C4+sagWIPYD/e2IL4Y2+Tw2TuFtW7NH67
kXkBhJ2Qra9G/ZXx1RYGdxSgEXj/YkLIY8s9/siVVLBgjr9w3YDqZ7+VWTFzZU3P+LWjCmLQE6YE
8Ngq03XV22vA9JntM3YZ9hHi54VjPDjDzirZJ7wMUDycGEcy6z4P3qsTxZcl3iOiHhe1ERiMnNqc
0cx0rbsRq+zgvNSUtZ4l/LaceRneBjh80gjvbSlJ6GKuw79b/VdT/7m8oryFKHPsfgcFwgMcH6mX
nDw9E45bi+44zUZEi4z/0B+nLGpMFoGtSv6ixhelAnUp66CJEQUZJ8mxQCkpnBltJVzWFjj21KJV
yHy8q2sSKfc5K7ykJ2TSCrOjK5hU2gi9Bhyoz0ntHUoVDW+eIOtRh5VCAgQDBVXHhFAFHdqrbmQD
Ai3GwbwjNDcwi8bvmKMwqRZx5M/jObWJXuKU0wnZ4J5wcKHZA/0TFnNQ0GNjBAO0slypNnqffiqR
98HNRbdVLS0XG4NjajlUQUpxu/WFboO2toK2QBogOCX0xVDbkAK/IAsydgFep98X9lzkmX6s4kmx
ijNjAHDeVMCmr3bnUHljR7qF2HUcUydAG+kmfhu/OPSAcg53Vhz/RYV+1mk8Yyuoh54EBLQOEUC8
UEe8ToSRtaQoRsoepn5o1E8dEmkEMcwNp3DdeRsPPn3ai3XqCSyEv2XLolS428hZ+EGA45j+GITV
tx64dOx53xFKJtY3BnxabzAChHSB1FBfM/1t1IULPB/bENQfxDp67syVxya6YTNlKOhVf3G3rINJ
lhWvlqb6SejcDdxwtVHdSjZxhkdKWJL75XwaJ/E9/68Vn9GekamBB6NVou/Jmj9bl6ifZdhrfAsi
EJfT1YnledS40dyti3Sn+R+BFwacF+9m5nwZr0OZvSlKe7WhqGymIj24qXNW7PJPiYcfIknPLVPm
rtk75BzqRbLpOhDjjb3JK+PUKTo6wWinOClbwXTTATasAMSmdo4PaC6dXc8BYMGCVJzuWaeAY1Fu
Wzqk+Toi72N8DKIFu+wic/4n4w8F3MKY9ci+qkNhc6lxrJgp/w7W0NDEAa9rVzwv/m2bTXYHCoqn
ZuE4DWG0y1LISaylc3YSTXtiNKC04F7DdTGBpuDU7A85VdGytjTkfaEF6AhFEHetrHPE67JoOCIY
kwbxK6zADMhFLiXPck7VREhPfXGYDf3daIDoYRchrwbr+FvKezunJfN4DN5qUgWYlxkNEfW6mO4a
FHNFGwyZc/a84mAxEPCaa5fyrjF61KGFWqggPWXniLcyTDYty6OkXTZ1G8tgxNHvIRyQ2Za8JibU
UtSYuYncOkLM2awbpsNO9ytjfj00kicxAvmkG2aPLjnZyuJLszzfjVBtstmvveRsjM0xN3d1zbO8
bK5Z9swhjyohoFOFu6bZpCwTp1l9n7p5J9M3R1UD4bKNM1ZjHV7M9CqZd1vSPk9DfTaH9yWpIWPh
F4/zTxiJ94SzShBCagJVyQ7CDEmQRghq9hcOOtrfTt8V7tHLJW5f8khM50Zm07KBOyoFgzgz/aYJ
X8maLOqZqqZSl0FffJwqB0Fa82MaxTEuB0Zu3S7pxqOe3zvbPS5YQSXk1Jv1/RDRaXvISJgkjnl3
cPERRDVQwSmAuE0uGwVrj49kJeHJJb+ZrnFyi+LY48kxWrDAwyct1bmIpS+t4oUp07bHm9nM+ctY
zA9xE8DTwp7vSMUSPbj21eyoQgrLetaiivrZ03wig7+Eo3yE04eq2MDKWhzabnpI4Hd7OEWKhJ6h
3GqOdSyq34zLy0UxdM7Sh0BalQ8MOMZdyqzU5MbnpMFvcWVrPYWP5KTTO80Y6UbtU1O6fyKdyO7j
za2oPXHfpJFzNMrupEv9W84JM7aaWUlD8IXiAGXycjZiDq8qGeo5Mxq21ci1NDd6TZz+iaYFhqcm
31I9v9klrwjzRBrg4iisadddciEDD89sSQaXRtRyCKK0ZyzpRPa6bc7qwP4yBQizJIZOe80gNcqi
1aH4YOtoKEj+xC4v4l03nouGcj9l7DcERpFueovJcpKRZC03RptuxkLbSpdtAO0DO+91HdsXU9o/
kBZeYbaYAli26knjAsfGH8jVjhmA4kNAQzQ28VrJb5ZdPzJc96WyV4b0s7Mr1LiYGzTnENV8kCPJ
D47+Hs+whcW0cxKTXZv3ueBylHT+lwG5EwBp9YqmtyQOLDBSd+vR9UqlPNo0LTNgUrsLPyvgA1xj
aFDT3TTA8O4ZBLKxszssa3z+imQgOPzkurfJDTAyKTZWSWiKKM6O/ShTX2n/WK6+kpC6iSteBnFB
jQktSlPkvuRTnkMiVBfYLCaitjh4ef1PgWI1yuSWjYCBmp2JQqwbmXtlgBTy8V7iSkLZhTnnUOGT
jG33wCiTCMmXOnXof3zFpOhxcdK+JMj6QZYdQxuBZWUCVUPKvGA2TCSj7MYFstG8eBE1FHabi/CL
rDcU4nScFa2retVS12/G+ewhEbCqh8nEB6a/ZwJSc+LzohQqQP6FmXFr3Pk7Q+eV5NMUuKJ64R98
jTwXXxIRC7E9myS5V8q4h+nmj/b8rifZptJRZonmwlReFIGT3haQkOhIpMMNwALORoVjdD2+xEsZ
Z4Fsq4fOo8X652oP3kZ2gpEERbju9qflOctaGk689JXOqxH1w2+OI8qRZBHPEdNv1kRR/JoZ/aMS
eZBH2LbbzM9oKhcFXMmkux8Yc9Eju2X1YnTusZ8UhppsyqpGYeUxX/tNORevjEsOo1LB8XYdDCzJ
MczS5941fUIp1IS5bGY8B1b1YjY0OhbLN5oNWYGZijyKhOee6s8J7cfQgLQwq71nxDc2hEdmyQrh
Vrl5UyX6xn0v9/DuEoXNMWqmxxJRYexQ/+FeV83xvYiSV3fpEEa4zupie2ZxPXkGiAmXsmPdkTV2
4Kf/DcH8QBlVAzNS9QPGfNCqgTpEuO5yAAAYc18NBIMSWy7M5LWV+C4Gao/r0SjQarfxuqt5conE
yFKx01BtLzEZEhl1EsZHMhDuOE3WC6BTU2CtN2LxDa4SWuMlsX34lGycBeun3EVO15VPU6jgXm72
BIGhU+hRLBKe0hyxMbxE5XRS50tqmvxdJOvs2KnWKiF56w6p5ggfpeG44EE1FAYRerNrsxqRjw0O
2wifdEHSeJb173hdtqnLtFm8Kj5BZmxoL0MyIhIinju9221g8D6pSH4SM/t0htQfTVxX6tWJeIXZ
HYfC2rcow2WvI3Uqjx2YTm1wj2Xh3XV8K8L6Gkr1gAcxWzhZjOSVGcUMb54V6dRC7H9V9QTbL1ob
MZ5fXTlKKzs2vX0WbHHtGB2LZ29DvWdNAC8/7z4SorhgAUnG/NP4kHA24itq2EyTm33TY1AKYsao
WvGwUgOyfrFvjO7JFvreJfEUJdhKt7GemAB9Cmbf57TnKlx+dKcefbu6pYGy7hZTXcuJRVkUsbUn
bsXWdl7657TYkPMaFZ/B0bHEUSFWJjTHay966vjjwEbQxHBSfaJwunq9TUARD0oKLpQlVJsoVy4M
cJDsQZm8i+pPOiB2njWNNVCFRJ40FNmzU5lbf5q0Hw+mjIMNACOtxv++hunCIELQ6WkqKsd1i1DF
wDi8kvAQlb77kXQ1PdmRCcOvFPaMAv42A5jjcN5Je203+OANfhHXwz6rGXvDUkyn8R/DQGrwpF3J
zmZDYVWXid20XPbJ4CqmplrXbgHCdw60wSNB15HrWK2fuzh2fYmqg7UrvCj6AvMJHlcuB99hhB2j
o+A5UWvrefAgz4B6UeK122Mjn0cECzgNYpub/T4auKawnahJx5KYYYvSP+usu6T64zAXm7Cd9rxB
s/dKNsFMaVVdPKd+N1i8bUqBSsBwIUTwRiPQzprv1FEWpJSH68AMdwVXEmGH9VdGxK1p5DQE+REf
O6Z/5vAorWahbjlqTlHGwMt7hv1osyWpqQ2X1zjp8pdhNlnCqIcWn0o3tsw4+DzpHkNswSas93Yo
A3MkGk9Hx9GxnSz42VLDWYukOdb4eQz1oBTEZmco4tSatZv1qsF/jIt7Kqt1n7vrrlrHgAtCKNSs
DzcahTzgfqByC+paYZe16qFm4D2f7atiKR9Fam6lELu2h9ckvxDBbELL/U0RQJmKGiyZTFnl3LS2
CNzkLBpKnFjC88QTwGUhzHtDrm5FFZaTDmXYnLnQYf1quIvZ+F+n1ZYKOVm4ayXRTCzuR7fH8aO9
Am54aJV2c03rQhTGRhHpXz8j02m+dYfhQ2axGh33Ro7EvLI3yA3XsvlyRUF2CLOqBoFb+WjNkQ+z
hFgXQAtaLe9yO4+0ioIUU/C9hvAFuQNE0g6+Gg3PtRx36CFrkb3oKES1TvOzhW+tDXuDVTIOf04g
UAgUz9pgrjKOU11q+8oivI2xkFS2+NGHdajkQAnESMwg3RE9ac2XYSfYcxkieT1Sr3IeD9af3Qdl
8xo3xUuMIMXm+0wJvBw0YpuamoPi3mQAWvnhXVqUUDApV4OR3R5ygO90fI7KcO9a3HyMAXd5XqLC
upTTY/mbpeLTbsQTWjWAaXTl7A7UK0Zj2GvEwJM9F7N180iXS3RzCw17Q6zDxh5QLthAI/BZP9a9
x88cKAgRGYavrJLzfg58S7uhp91NyEuAlTIb3ABf2HJMVkcXsdQc8Ul4JENNn+yBgoTvv0S0X+aU
yYwS60a9a+1bO2Mn4Atza/inXh3IaXzJ4bmzHZ1WCW2dwnlsUk524oFuZjWgsggn9ZAxAo9H6hxr
24pqRfhnzBqCw1X096VKxyK+zqlTOnPwdfJwRh3AB7IWoQa5/jVWh3H4ilTjUGbRmfKJeoUZp01g
QIT28tzxbXZ5j44LPx5yHidBscm1xF3baZdZAh5E6BXa4JKROYDFbZpzwnve6w29z1c3BBlHzrTM
Wezlrw5EF407rrJwY7P8yslxVIeb8t07HOQsZ/r2wHRp31B0cR9kykl4PfJ0JED3jnKIT7MACk/6
QFyTkhS91RYUlZbTkS2Zrgbl9NpXzxQHBhfd7NcYkUj4ThCzd53Kx+EcLfB5jRAfFFswN7p9l59H
JO8srKo5KKLRJ66s70wft53dP0e3POVJYeGlc4bqn5Z5lt1DZZie/nQw9psEkRG/sUk8lHbkGR3r
O7goBivJOuOKrqJvxXhE+aEovibj0/nQzZYlAv7LEZ6301krJFEHrafcAXQJnNlxfhFGjvXVpQ7R
5d6I6N6W13RovoQ6+std2Gr2hTThXZSO9646APL/ZYf/pkAWVZedRdu3b32n3WtdR3vp7AWSfHto
T4oFsfUly+Wvzlo5TZKdoVGQcc4NNF1e/y+ensHtdeY+axfwf38yNYsodrT91MG5+5sDBdaTiCkA
AyHUE+/0SuhK+mKX8j+Eb8TprM4UorxEdOvBXIKRYF6LeS09CPUpYcoXu/PngLl1YG1dxMWbPdP1
c/lTfHdi3hRxWPuW1z315On02NULz7UZexGfCM/cFAhOEl6nsWPEMUT7Nn5O+5umMJC0GiLZFAWB
rnlsalyWYj72dOTFQsWjYpTd2aBDKxsTMnJ6mBQAFb5WNi9Mm+ioLdokxAMNEhEO5zIjxQcJSe3O
14ynRx7woXnTdTGZLMdBzD/TGZABYasJeB9tfhiVX9KqYHmUuu6+GFAoIdMna8l+zQxfa2+if5mW
dUKFsCe6MixZN/T4tP/7aLlMm+G3zrIrSrLXNFw2yjliF25ySAle83Cs6aypKNEYuGDoVlvlxGx7
q5G2y8EwYWOb5LhyPKJHHIExblw3o7lEDtzwFJN1wTynIdibK8+OKhgcJK/RV+ZRf1LSCwfEtvKq
XRhuxhJEaQ6PXmTpe64uRTQGTPhOcfZeq9A7epxV/Yzos8NLj90Chbx1d9XLYJQbfluWxeIwZMW9
Z84Jan78J7t8D7aH5AOdZEjVUHlRcuRF+M+cfxn2p+Uos5tP2jLA75Rm9MhcW1L4GJXZU6Pfd7V9
2EIrfpjROUswSmazL1PlxSqvFh9GLxC3KmeOZV21Ce0mPBf9uuS3ra2C3jdagyMGqfs1xVqgMs8S
1utyNnbm5zJgU7KSPxhhXeLP0S32nmbOK51uC5aSntFVttiGelqm5E9Uj3jIfbVqtzR167oyQLwt
yCV2Jnr6Dolvk498v6iqpqOXtvaSKUVqLtA6Zwzm+I4BFIUE8DJ4LUOq72v3QXJgu+YLxz9FsKLE
GlzdpZP7i3pDp5WInjoPG44TQxEHeGqk6MyJEFTcx2RYWy862NlXmN/qmTYLIp2KBFjbyz7EyMIP
7uGEFrnfPCIQxwMHDgTfxNr39MSzILsAPo1aBUIggrX3sUmLyymGLS2Ljh3BgFAW6wjSLd4+0Obh
o8ATHlPFLnOtlr8fjIbDHOtHL2IgJO/l3igfdC8DQh3n33JPLa5s+WQuYUIOQWDDI+MDcUqTeSWC
O+7v2tk3FZcOnzPVkPdkcQt3xSFlWFOdR9j/47xO+wFpItaUirllenMEtywuGqis1bfC/bhccGYC
ayibkOJnN54dBZuDk8xf+MpxlIa+Ev8RywYJqjkM9p8x/5JsovbY4GAnR1GyG7NbmHwtH6KgRqV/
op9m8A8woc2eGPoyGZnvqHxGKl4eY101tob6bzDx5VMG1qrFAqfCTnqEvXkAYXYldgfPOVlCfqKf
zYJrcjzbvH5lixmtKV9CtbnIoiBhjnnInY4aErOL15P83h5RFNKpAlBPm0w8zN9z+DrJW1hkB80w
GNlyUufAgRAk62e7v00GXSYbloKZ0dwuaGsF0gn7XIbpILaWCRB9BfC6OLkpzd1JeRqSQMkOOo89
nAir+OWbsVpgZ3Qt7c1BS88fwJlZhT9t8aKhdl9K9kg/TygcIu+he2YgBlQZw1cbvZTR3pnv+Xwp
ZL8W+G55FKQ3+XPCzRs+oan0C8/Gz32wheaH2SGK0ejr16keECT0fG/IrkaXx9T9Qq5F4FQYjrQi
uc+Jcu2ZrvXosUvw6v0trM4698CczYduqq+pp+9Gl/dAyw8sLvZK2XxhwL9pmvNaEtu7QnNzjizr
EtMkxM+14T6TtIs8Rd+p7b6ve3rYm0yfpAvocZepn3CjnOf8TIXDcvls/ju9s3k6JXvE6ckpOS1z
+iAJqp8Yj8AqDRxfvAfeeryZyz9eM71/zgPFj77KgLz6HxJ1A+JvzsCUi2vii814ZO+irvidATiu
ukPFSOURsCq/c1Ou7T0d8Mrgv8vV82r1efCTJ/QKa7lanZqV7/OrJ2KgV363egq8A1Z9FCerem8d
HHdNmO4HWRLGoT/FXMUn4zB9DFt0Q/y9kK1eEKlu1C14jlXl//6a12yFhnwFlvEwr91V9+au3Ou4
Jhgp8PwAGAd/18fv8o9O8qCsFR+HHq7s1efnyecTIGVmE28fj8YHQ7vS97+f9zsH8C5eXdL144lc
3tWpPtEwrAEqrfmJr8oGVPn65RB+OIEXIJDo3pxA3XwOJ5Tv+NH2wwmsY3HpT5w61qEgFXGVXcYD
f9vP2b981yfe8tUc0KiuIC3wQSUn9oTMKW+/rH34FT6893kHfA+CHvP1VfAcHcQGasO/jAeR7RV8
PszL1vr1dV6dv+Tm/FWvrs/j6j+Szmu5bSWLol+EKuTwCgIEo0iKotILSpIl5Jzx9bP6TvnOWLYV
SKDRfc4+OwQn27WC1T/cme27B//raZO6hweXPAiuJxc7mM3TU7p7yN5TcWU47Lbu40v2oA1vSNph
3PwFu94LL4j33dVX/McDN7UAa9JfrGqOjztUaJeUD6/esPUfICB6dbCrA/2bzKIgfCu2+GYX2xkE
2U99XAm2dVA/om20jR8oIN4sL9qmwI6e9TG9JdvYr+7ZFtsEvm/uh0eIYBt7x1b8RZbuZrjQt7vp
Eeg3de8H9Eb80MODNGCaun8ob1zCZzaQ1wP17W9xb3/5xn42MLNxy83kOnvEk7vhuzvGZ/ho3W7Y
MYTdRG94Bm7waghCP338/ZWb2/F4RP3hYuPjNruGSaYbn+0nEJHpSCTGFtJhHSy7W3QnNmk7vEHj
3JAwtHk99xcaObf3QAJd/ciKOSzf8YHHGrSfh3Ijf6vfDJc25WHZ57sMNvphIUrLPUDg2aa75l98
HJ3NtF9O0kE6hAnTEzc+qifQAebe26/xGeLldniJd/q2uTbX7MPcFrWrbQhU29afVNMSt5oFB0Xh
eeEm1k+h273kz2Kh0r2eVLff1DxcY6DuVn/ayx5g+S7aHB6ga950+foicfQqe1jsXwFDt+1zSNW7
uov1TImLRIlDF9MSumD+mHxgj4rx1ooVeMr+35Pma2u7BdhFFB+RTR1k7tJyHwK1FFIZiPNkZYQg
kCMtpmKqMHa8UB0zdHcI+gPzIAKW0bbM45CWnuHkpPFh+Fyd50w9F3B1RX9s5d/4o5wXG2RQSQk3
Fry7ZqN2PRf6qOMhYDs3WZoCI2bEc88f4LH7PHC8yNvdYpZOtHn6Ij/Xx1H+gNrUvd+zi/jX0B9c
BNmut7tvPoLTx8a/3700uP/dO/wUru3Nhu1CsrqLO8GZ5CAPV4/lOB3zc7jBrdT9d/y771KXRXnc
2f6/yY0hzUJMt744+dNPVn4ATVc+ykd8kKZjDBd0o5xZ1YAj1/G5JmeP3MvKfTuxTQb+fXezNzv8
UjCHJZoJUMVttkB6PNO967r3nWd5f4/DoWJTgIQEgfDFeJXQV/I5CJit5yTxIYPxcKS7YQ/Kh/cc
TE2xbvr9InSbm/V1fU2dDZMI/ltf59fZL5/ineL7wz/FB7BjJaB9UV6jD4dn8av/wkzDfufLbE/7
anDd89SYWpwzVPynO0yeXRhA2Cbpb/Oj9A8RkfMdMd2sY7EEJUJtvpJ/ArXJ62NcH9fwCb5NZP0Y
nKildUwWLInc6oXkQAjaL/Fz7R6+vu7DssUQizEyA4YQFVrEOYNkYLMG40GG0rgvj+VbEmSB7sFm
cUPvmc94FJtxN7rb3yT4hcwiekBfnENspjsyklzkW2y1bPD29GLl52afOFuqohPHiCtvP74QPv9o
vsr+bR14j+oJac529dsvEgS94fRFz+6LXRUij0sZ95I+GQfOJ0KfAvN95XwYTviybZSD+GH2/u1t
YBj5xl5/erPOwNuu9Ty6P+Komt7hlXooajy8fZ/m5/gNEkrw+wwny+Wg30xnhd9TLyAHfMthlG1j
ly3ycZA9/2PeDJ4RfIz+x8fMwy/+p/hPoJt76QACvnnwQsVOiUUmu1p7ctxv2f8uryC8+9WDxLqt
9++U0L7F5kU0W5DuX18H1rN+breV325xVzrXXu3dyg2qOU68MRCPTb77SndfXKXHPfXZwsTPSH3/
Y/CeDoXYqF2WEGdysT+R08AHWtB5vW9eOgG1k1+wkT57H3fMV7jgGyTTLo3m3fB/zJPhk5D2FJ1j
LJOu9glhAQi6DylMopBAErrhpnH5/B98YLh882blpIe0cfr//5v8jRV8PUiYdL9gIbvVFTdGNkcR
Ttft+UvYSTtE5l7h3W9MVnh840CgeO7Iddv8YwLmv7/iOuJBrgoav/bWC+27B22ZgwOOgBcjstuz
yXnh8+SWQc6BMH2LY2baJWwl8nf8mVzY+Y/lIfXHT7HxUkEz68ec1NmRxvIkypXwDsn7qfejKyKV
/bDnThHt4LYbcZSK74UWgvSpI6piV+L2QRDeviZv4ebwpZObclp9fYujK7u/uNz6rg/6oNjKO7p2
6Pf/vUJx8OUbTP83EG+ueTBAxEK3syEQ8uGwu8WPcCO9dMfqzfF24iTnklPsiMO1PkONCfLf8Mm6
Di4s230cGJ69oU09oh3eOCfxivDSoYkT+yao4YbXuRN/K23Dr8z9hzWFi9P89puzzP/9IT3avZK0
w/2W7z2lofpC37PJj+WRUcrJxpKXIIiz8Ww89UfnqdhQiV0iH733DUGiZ+0Kn7iPJ1CU5/YqXCy3
/yJvOp6JO3HhAVxaT7nU3rilqXRxevPpnj3DXQ4aCx/RrD/toCop/EN5gun1373j9A9EBXB8j1/W
LTwaHoT3V8s77v6oIWIf5Z+XXCIPtgS3gavp/fHM+6/iSXpHe+1KJ54Th2phcOFBHOMTDnTedGg9
XofCK2q97iBQb9c5iZ9j7bsdLNdNdvmbuBMHXo9/eHrsdtxjD8XM1xflV8sOFO8OX+3mfhv4GQRT
7q2tse1fsPHZLq/tXtkarEUkvFx3YkA3GFTtB7/39BuvrN/yCgC+3Oir90BS9/PWunMEbSTumM2T
zaDu1HtonW/hLX7B4cg3LuLpX7fYILybgRlkr/228afbclPuGQzRfXMEQJUDHKo/B/ffjQXC034e
P7oD2jPwdLd7k6c/EILGJ+aQ9Us9ZXhHvKp4SCR+sSqD9EBjC2trQ9O4Q3vgJ3dsc7fWNWQ5xSfl
TizheXibvvPf5tvovfDJuSaXmEeU1Xd1vPhQbE0sH034WSeqqx3rmNrNfoZCbwBIgw9tpuNC+SXv
mJ7q2Fep2/HX/jZrj7ykYzS4bdAG9e/tz/FsFgSDH3SG//DxCvqtHEy3yjf95Xm9GPfuqCkZ34U9
MWpQuE77bkmOeq1/2w1hIBM0tmB6TqCnUwvNKS/xAcpKEaMiF8i2pJfw8YAgU93XmOwJAhvKUbgi
FGL9FuZrhc/mdUk5j+r70F473LOs0VX96RA9cbPRvb6gfuzI7Xjpc/y8YL+pJGk9F1XBE3W3LYZT
3AKeZo9il7t5/ozFuYe9ML8wVNjg3OYhd9r8XMudptO2Yb3Z+5ILW4hfBB1uiALjOcvO4UdyTgK0
UPx80d9lv/G9ekQPUn/qN/0asXMXgeZ9dxxCe90NXMyNNzMNI257nmjBnumrACE3hFR40PZO3zCO
eRX8Ruxpr4DOBMw+QwSUlAk+xJJnc6N/zftih69J87zwqM685/UDSphvnkPf2RtXwr/dZLfnKN9c
A929jq7ptbsosB4clpvQGxBvu82zchKoHhgFo0a8ORLXIEWFTG3JhzgOD0kYjxpvZabijIIlAman
iNGWLkRWVcA6BgL/mptbDdJBdu0xad7q6WyNFdO48k1UtIZpe93YkNCov8VmesM+Kehqc+vgORS2
80lKjyGxL1bqT9BcmBB/a3V7lGBHxoj80ZS6FgkaFUBr40tmD1dFDgb6tgrGiM66yEF90u6vtXA1
p2vnT/bQ3gXKl/cHWX2Y6QGHbcQC52Y6Z82rmtyyEicORk+U+ucqVLyJxn165CSS9hikEL1tJGDj
RHGF1JxwCMjGqFPQPEhPZg73J8bjQPjub2ScozZLu+6q2jdl1AwY4b6GE9t9gZ4WIzeN9w2rUjX6
rVU0VN39tgKYMvJPDdCtSw7QeMjIEX5Gn2v1gSWOGyoNeCPQPiyw+UmPTyvfeFF/Q+LtJg/ekkzm
tNyse+bZ6FXRun/qlbET+DTvf2A0D0xWSxkwPnh68dm+zk79YvD+ncY8ZfahqW76pHCQAYw10MZ1
0LMBtqyq1W9SrB9HNG5r43iDpl605NdWYZB/17j7qWK4IlNGKgLQnvtHoeImF6U3k/ldyMy+hwq7
pvts+tXV22gxjcpvifEJJGnIf7C2tmLWu0w/QzYwj/1UbWQFzdlJzkYyu1n9WGdtb5LWosbStVKx
k/lkdhoLFhZcrjEvgkZJkUF9WjZA7K6TbWIb8MqSUk/qzdcK57waCX8CYS6HbNqhYlrSfMfr1xpU
Vb18WvAlnVG86R8VNz9hKJsPBFwIqJQryRBKzLkKq8e/F1cYThHnmkbQaZxrv5lyzOGB4fhigU6D
lwEOL+lHf55qplPB1PyY+K1Ou7SDxbCiegA0aR4VzVnVkrgUUrWu63NnZARccTwo11CdIc5mhxaP
dlzB9UepEIYEvNmXw6XtAKkIvkPrGXC7uGzc6tj4BI1cxgyKzrgf4mAoGVIToOPoMvCbHkg0f5Z4
DJVkV3bwubCBMobar0hjmFfJg/y1mZ2JiL7iiKv+Dt75a4cjI5kP+32tPCSStlFjpSiLZSzCNMmi
1Isi2dNqgPTht1SRsTi/aCjcAQeZKvksixv2O5BYoQ800ltPeoV4Ogf7qo/V0xQj2QQV7/Pcb7T5
R8Hkf7XIYKF8VT/H2XoZEnmHxYTbqa9t1xNhRr+ZL7i3t9jwNIDH86VIFzRiNy8dEVIJyNH8qIvX
0ZKvebpXMRiIk73AlHGrALQ/dAhfuuKRTFiTxp/MC0EVJSGmlguM5ZUXmzMkYxYu1c6rjUciJtxf
CUMQEOQIBLFsf+cSbm+y3sWAS4fUa9hwwHI0smcWhJNHPtPY/+DeZmaf02QI3GWgtav0HxFp0iWS
L+h4bM51W832HVxjKKlps9K4LupOdOdLwwO6YCk1FNYmxt1dDKMgH3TEPDD86lcs9CiDDFgNkJFE
vK6AgcU+asYYgprPUfG5RLnHqxUzXmg3TlKRO1dvdBq0pBVJcZg7cYLB5wgtoGiS53vMHWZLvhTS
R5Joh1RjXjVZwDkFhzEsX8y69lOHBU8vv5btjXmw3Ly20V0iFhpU0+wgoh+s4VYUtxVTGEoPjUJO
JHzzew/NKwV+iL54aMXMl8gDxnvHbsHktzyMCbOZLjrJCqHeB6nFCNtckKj26aabJV/Vf6vhTXnU
o8JQbW79aLhbMwZSMERatB/sKbX5MNEGhxryCXoHcBPIM65s9dfZRMOoRD7vD57XxPswPQnCgGMc
bFZqRthmUyquM+qXEBsL1bT/4ompW5O7FsOQROUYy6ko2nh+hHiTQoVRlzWwrkqLD75ubWSc56Xp
RZwFVbeyXinXARiTGLIy+qhsjDcGdgkz42qL/SutJL/IQ5Djz0T+tJoYH5kQFQNblZNupqF7AbE3
wBshKmGQc1a0jzVbfbYgxWQ0wmCuIT8QK4WMKXkqwxnvWb5Nt00ZAQEZhOaFiZSS1PT06WGxNG/M
/uXRm4xVgwOjS1cwGVLnUy8sSRxmit2f3i5sQzfmSrh5egUQAA9GKWt+h3Rb69h2Zp6K7GhbFpLd
G8fDEuPZIv+ESXVOOA41GKAz7tMqEsYpW3Zi2lG0GJlj5FhakGCgAWQZHFmC7N5IJby0A0tmzGZf
yXJfsGD7gUSTCEaSHfRKduOU5+xuNmMSv+cpcsrkVSz1lTikeKXiIvg7Xndq+qkzizKZmvf6Z2Q9
GGL9f3L5QOC2yUn0WTUWHcq+5LAyVVk14nPYusWUa1Yz6PBIgvByMxN72y43MZNtwECWKkO7Gm9E
NRL2jzIiZ+Crjn+n4VXSnyKPe8E9iuB3DOeRz9sn035K/bxky4WI/q+Py82MMeUY/2El0IA/K6Qz
AF8q+GZ85N2n+VTX3anRkrMs5zsHlv5Gm894IHYVjgAcueFMR4DpYProO+wphnOT1P9R6MTGOmEf
DoFPkEbGkDope4ijR+t7HKMZJEO6HaQPDFGoTAT/BSqLXOf+gnuEVJJKkjwrrCri23hkQ8HeiTNm
vIIvE0jaSaGs0Zix4jnFPSKsDp7B8Mla29SEHy8lquy1/+v615n4FHSG7n/UkTW9tMojo+rKIqoj
mJbwFFQ9DxjBIkjEPJj48IK7jxmhDacvMYBPYLjl0M66DK5INx3/e+TLg9jGxPtRFUoj86dlJJUx
tApbUM6c8TqnvIAqYYw8JQu3dKyfCos5Y38rIVHB5J6B0K0fUeMl6TmhDJXlTTuBg8MZkHEThUUU
gvmEGKKvlMS9EojKQxmCuScHwRR6ab6UVT1jUFnJ/W9iEJ5tdBe063l/n28RcuEoxw7ZrF4L3fgg
3SAolQfTQJbZQIyNoj4qRvyUL7byK9at1H6HeM1BArFY1DaFn0L0T8jWFWPOpD730FEaFGbOUwpY
3iJygJ/a0vpTrUwZPAmqsViGc9r/lcuKNtbcjiyEOf6OLIrz8F7iu1VqNC9ERyRK91StbHLNoZqh
7jPnbChQZdb+rBaBYiXvUBKGtPY09UddHH+klivgQRWQ2Vbq1V5nd+pAwpECSsYFc/eTuaC6SLB9
SceH0RBMosb7nn0nZ/OW9J4pBEdvYqq3BDMT87dbmMRxfrQjZY7hnPI5el8mJh9MvlbdM/lKc0GS
ZjMyNMZTP+R75NeSJV3Ndn1QP3dYwalsKiPuL2p6NWdViDqx4YLxeBaLqJpuIvkzI6PqPyaK42FB
SNrQ/3mSlA+5dG3UeGPCvGiQ2S7mU2pBwkBVPK2TX7NBD1g8Yt3A9sEZdbTgxEUTFCK26lqHGf5Z
RwahYzcW8zDAT0RlWg8B5Hd6BN2ixmP/JreyW251v3MGERiFPiA6jyqwQDIfKqQKsUz5uGBdCQNe
NywUvIi4ny2zhFiA30oqB4JJsqbrD+PKxpy9BaKEnQMARIISO+3Ubswo/6GZ1mBhfQ4h8za0DAGd
eLybkwT5MAtEgUpJTyzCXdDRopxdUnwTLPpGCZ+1e8zW4NAZ9WEZiFZIkBcSfJRmkyYVpsMSB4xn
m4FApQwkfiETF0o+0qkwBcnbpzEZOwfZvA4TRS7Vbi6Vnm7vw+QpS8XflCqbkg4eciQJ110yoSLE
ANPufjUIIBE6SdJlKOGhY0n6uVjUK/4vMpB/xJNQN4Ho0jqsGist8+s4WNfyrbRqmLEXcfHYvusR
S1E2WAgDgjc4sN+uCtw0xhz98pG0/sTzXRKlMUov8kTrhYpx+tRWTGTUY7z+YhqEoOvMRmbXD0Fr
RqXhRQjetVaCjMx+SxGEG6jPJ7XWTzFPECEkj+7m7HQZAzOWo1YA4DSccR3lKUcvvNfU/O1Tk3zL
IqBSwraYTLxV25NW/CGF6llToSlnBpTjkrgN9E7NAnLYZR3OYYp2SR3wkXiwMELajVJ9bZnWCAph
bLMKw+xHuIxQtl3J74FUrSKGeKwdvIaEsB4KyPk2qBIxGjoy2g/BmANTcWMO3gyHKoJVGnoQGCzx
IJNo/auiAV/IkJ+l25QdHDjvPb40ZYxfFGm3NTLbeNxOi+npxfA8rCBhQ3lHewcHGdo5/PaUgOYa
pRwHx9GQ12cVU3GZKYNU1ruk/Sdbgyc2c1PWjz3mM3n0ma7yQx8/e8xK0Zhv7dKkm2IirC3btuno
6fmY3lvO6ekc/V0x0Iw5xpbHy8lZa+dqCTCutBC+jxPRLO0QrAUTl2ldz41aHLqWg2a9dQ5oqhBh
EZoYYm2Sl4aLDHZr96e0BbsYbg27M6wF0hrMVsGQ5LEYDHZBmeX8gXiMKAWv6nYp9yfSf9VWPPQt
TNYECzSOswFX74fgXa1Ke4d0ZlkEdfS3edG2aoyqLMF6pcjzkzEwBDC0owl/xBzEFKopg1TJKB1i
xrbd9b+WYwwmlhHOL3p16YQUi7ld14M4xHJAe+XEez0hISNXCcAFtFdvaf6ZZDiKQiiDtrFSyjo1
kQUQcfiQdUUdNCKb0rY60dcam3BXyF9DHb846tVG6dk0v1G+7EV3vg5UfB0RDZmqPpK+Pxk69Nsw
SJ0EQqKFDe1NgRowkhhoiogHFbuTb5bOAkyxMrCetiYyXROjoj/Rkwgi4FAR1lMEi43o7aVy3nNy
jqlsPMx8cK5iIzUoGeDUVIpbhaJo4kiYrgQuLGBzOixR5Evcu3xaeegBL4kiMOzMj87rru4RH6Cl
6rIYDZkVX7ocrRgBBKI5EjxcLYw2ZplerdBv8FxpjdUVB+uYFHul7J/MGKreaF6cuPjr894XN13I
NpSSHY5NkjgZx843FmFpFQLDKhAlp50XO1QHqSHcG5kQmyFwe97snDX8Fuf4AG8+ah7NrMBMSq3A
mP6J+Lm42pMWEZTksJD7jkmSfpG0Yt+p8k4XNTuyiSR6K5L/s4Z6nPlgFOI24Wtr6VntjCu7Z5nF
fs2xbuV3QVmSBpzORa4QnGia6hUKz6jhSAGhAg93tm+ktwx+Ffy35oliSv9N8kBcAHFtBEG7LEis
nqqtXePcxqi3icpbbBHgBNXYVAj3IroZw1nwBEpjqm2G8KL00obpZFvZnnPiitNHOJwGWMV4tWGT
9WYr8gv7PfsjDP11VyIRtm3tnHHYKAyVWwxPuMQqpTRQdMwZ0LWBKKh1eiERN9EUj3U8iwIXzGdW
fy0FwzaIViHgwioSKcDpp4NqM8yWPlta9TI6iAY/oVLlZClonKcR5yHqcg1XvQi9Z4o6MW6/lHHY
W1QZDgqfNUFmj7c8zRdyS+/fCm5DJIekObxNLm/VE2lsYt9E7Vmw0q1v7oOg5KGQO1QRRVDDfhK9
iodSHIqU3y1+C6vNSdmXb4JepSgDccvPpb2gEmHBtFDxIFvyYOGxzvd1ZP0ymHDCKsOT6BMVhEMo
ATc6PAVTel5Ndb9wsweRth0W0DCMlJ6Yiq9hxbEvJTxgDTdvBSdrS0LnKAcfYfaVMBGY7nWyvhrE
lagTBwD+IdScoOa3ODpnKl+HJ6NanFpg2uhz1sXRmm7T8ZWSZtLIUJUrOPAnaOmC/JlB9WoVKPmd
SaI2oQDJWXQ+6ML19UmgmMr8SF5MsgvnfPR6ZK6iRBGNN98ABuEc/UXRQyBjMvu3QB+F5kwn9aVq
Lml6cJDtAzZwA21EFbKDufZWAEP5AYRVdLhxeJLwpVgd4x1ARlrYMFXuhpVMZwMiZzJdp6G6w1MQ
twvq2cI+wZ9y5uCi2JHZrgqWn+h1+zI/zhHJSm8CkJDLG/MMhhQqfIiczjWtMx/MUTA0jUx/njpl
R8lmzhyXI4JbdA8kFEFuH6er0fhtyw0/j1R+yYBagrUo/YfOwnacpXOK+/04LxvJap6sZd4RioTj
AJwKbN0U4zcPP9UiZvSvvxUzYGkUX4CynkW7uBYH0WYKQSqJzq54pYbxoQ4gyPITCO9IecG2iRvs
r4AAVbZBp8ThRh9FaOJ6LrI/Q6ZJH6DK9O0R4bonLgkl6jmrKLxKAq44aaO0eVLJO8XqAmhEWJs0
RG/rUvUo+lOtzl4rGCNxcSARkjJP8rTF5WHVxk9HnnwT+XipXiIacxMH3VXsQ1qECBGal+Wp0kc5
0zUJUMomU1O5OZjGsh5oKGkQ3amjWDe9/156/1mHKTc6OwrwjhYpYXhUcqSITTgz0JGuJ7UD7pI4
YWG0wJU/Ay31GpkrcXxRxkDnLpPXgCryvER/Pfy+NsUrPsW2CTWHkAms8+9E09sS8cwnWSSpjPK/
+h4v4MO8gxDfeHGspyU+tPKms7+pQ8UOKfoDgR/k6DeWlilTSIaEVgRy/2l86wimuaC+MgwBAZts
tr8T/EIBSohePNGGw9SOp9lSvf+Ezbp6pnxo6XEdPiVDRWTYFWMbWOEtcZA6XCTxca5EbxpS4xpc
2gEhSUp9u+oy1lMj1iXJUXTwLNKSEmQmI7wH27bXG5tmz0Ey0M2vSJBbIEdRNTjrudqbKaETKXBe
7kvUxnP7hoJCqJbkjkCPg8BbhbrIZuoiq+8ToN94svVbSs9swCMz90w++sTv5buRXTILVYINhUsH
KLGe1O4RNn9qhmwcY4vykFC6ii8UWYHM01sG5fzNyC5uhRaGlwcO+7mH+RD9Ifj97zw2ur+plF+L
oXpP0BSa2fTd4Ry20iSIbdYWDZzc/eDtJmDRmBpW6IIdlNJ0GNPMeLe6SRH0pAr8iGtgwOsvp/yq
KrZfyI0Hx+Uh+NKOPWyL4c+JIoYLLNBM3teLjGem/WDOAx4ctAbIJlxiCoM+emsw4VcIKGqN8Sgg
+wpMbwrZPvu0fyYRdreS8sTYf2rPcTtwUOBBb8Kt5agX4U/VQZc/15nuYZOwOHMFLsnMkGqFcAM/
VbFpzuWNqIHSbvBURGcCe3M494uaOJBMdKQvMY5/jS7/q6A0j0u5VwcFjwvKphWj6/kXqHfuiTBk
zoR4gj2ltx+iUSE8fisarUTNd+J0jNgjsDfB3HKIIDFHO1VGVNMw4FF4SfVBAzlIR44HQEgQVWzT
MJXUEPhTpPK8ME5BdABaulJXoBbaNSY6DD5OmQ1IHRb0PKqcx+IANzEBGWrsCZsrG9RU5+clTXbi
Bcw85gJeEweO2HFBfBmu1Vi8WBgI2/URa2kQJsRtYUrxiGFxAS08o4J1TnDVMTj9TRMmcdbRJCht
GnMcPjmFa+3djr8a4yTDY2GyI+soHNLuOiYM3ZEk4xRyKG3jVRnKl4msj4GJehoi3p+SbUSdfkYy
5jOA6SiPFckUdYWgsYfM2WQ4xF3CXQc9Zrkv3HuLet3kRBy1BOPowGC6NDYJQ2XHE0QYcfSF/9+w
Rclk8ViphC2KSn/UQOMtwxUYVFZlWA7WJBBzPXTGpTKq6xeZg9pwKtnta1ZCmRZwnOD8Obhu2uA+
HTYHneZFnRih0p/YWCMRdDqS4rGa1S51Sh9yyPqdrT81RDYQwzArPW2A/1vjDQjTjGTMASDXJOMz
aWxeTP3fiS7+LVK9Ck/3zlquSUEqJuDcFAbhaO8NU2Y6tzOwIZYptksGu0wP2848I7xC+TcMh9Tc
itJlhoPIm5Nk7QTzGQOeGUEFFVdO262hNzFqDW5FhcIQfxB9wHmQHxLXiAT/4kq9J5gbEGQOXZHN
f0XGZRJBXxHLNMINtMi3DLNlW5ScAlwidQjpd8CxZqxcbBIW6g4kHpN71IpS0Tx0G60VimSUtv1b
JMHfKnchunekK2gsksuCdGlW7Zc5rz8UTouFGAP4wQN2qpZB2i+dVnoRmOeoMhsIaUxVmcjDX3Aj
Uf/lMpNIozg7YeUPfbZjH5+zZSNHMAG78wx010YLwdPi2UlB6YoTGhJXvIDEgIw0P/T8VBecv48h
2RZL+R7N4U2FfFTA0g6Vs9xUu1ViKjsfY33+KWee6ezXDjV8HlDi50RlK/pJXECjvi3IHTux7wIG
qzn9j2Mz2BedKaR4zCNBVlGsMIZ27hMyyWUEsMWIoxnbf7nxsUhQTRsyRHe8t6V/t9cn0Tg1hJII
oZCsIQCDPK+o9xbSc5n/xNXACkUEx8k5qVQ4GrsFhUoCTfJHaJCpkHg0VHIeGZUVFRw2qkTN+EMk
sWKnPLZnA8xtHtCVmv8claGHSa4kL4rDHjTYTK5xBxPgs6UsDNVPnXZFJUB6hmrIbhkN6V3i8FrV
H4bHpE87Pv3HBzEhz3RuDdhGKDMQusjVfMjC5KuoaNTbevZ4CsQInvkeEo1lI+qqJMRE6KPhaQIp
F+23rl5V5g1DPx3RpXkhvZrD0YHqUShrRVMrpImi0GDgoqzY+pGSUxIPQHwJCWlTQTBE9cmbYIrv
FSEHIx64UMSdOb2I71/WFk51I6MQpNopxWtb38cFoI4tBWMbcUybUTDY/5qFzRHeFJvtTDAbRbIs
DL7boFfPeHxBQ2eNTfGrAcXVxA+009KdCDEaFAJ1x7NDWAxIXWphglKzX+sOxpyQjeNDZeAgt/42
aHHt+I2J0LSc29qm7/hk4KaEK+ktXwUwmoANBIKSQiKvC0aF3KHGifAgDMS+CKqzEZLwz7mHSo0l
eY8XHocswt2GvXKUPmbzU+gLq0M3EWY0/qevWYGq7XpLWGQgZKMc/TEngdpdyvAoJpRCsizw/KWc
GZP9d6+ECodReQQ5MAZmt4fDyrIUF7OFjh8f5PFCTIqIFoKuM2P1BhrFkEVnyLayYRfOMYL2gsOJ
25oA6NmvA0kiRnVMZ4Eh/XAxm89FuXfte4s3Z2yRjoMZV8lKMxrEpRT/ssY8cUT7wpEQ9o0n6RBZ
ok8n/suIQuOyKMkFsE0KCa6/cyqX9aHqLvJV0oI2u4+YMIIRNE8VO5Qo3rJKZpT51HMvJ7zSJADi
B4sG1TzzJiZnSfqja2+5fuHbdsmPpFCb3PrhtyMNQu0vCXPAbrBdp3BAXH7L9YeL4OS3QX9jqlDm
Nyl/D4ezNZ/IR+tmkSP5XGL6JOX5OQaKyVv1WEsJCTbNv3ksNkb+rZgs9ekki5DtlXir3q0pdB1m
tNJIpQXWI9RLTtwT21MENICMVZ7WpXqTsHMRPIE8JKp1TZ9kNDtYixTbZoJ8W44/OTYbRYu6Dem9
2W3rNL7UmOzoya/RURMRD9Im9dHq8y9JPstbVnpW40KNyZdsF8cwnXAdXve6MR/K+VE4zO4Itddh
HUOwKM9pY/mOFG9ZHpr1XlqJJyp8A6e5pHpW2I8lYy+tf535Msw64OYjnM+6VntDq9x0wnAyzouK
MT8m6DJzkBk/pISpsgXeIAbpBSEthQzDQ8RfFQtRAWKcEBPOECO0t48GiQ503kpZHcTzP1Bba9jg
jcvKrA8oSLePcwuEauqkBbau85NrzbFKKPJC40PDO2iJoFCTLuKWRBW+lGGP52zY/SuQ9mqtcwyN
hWN0gWFTUrxvwY7gsKQmJFmLtc30uZIOFRvOCkkzMXyASHXFKyaUNo2CcIIKDzGU2Q1MXmeyoxyB
a8h/oGXYAYzbxmA0JxeIkWlsZRsQgwFPvoIwIyQU8tQUawxc2fa6CQZH1Z3ecxxaofzC48pNmjKw
xDJ6kU9ijiOqdC1vnyEMLdVu0tpj5otSPatvEwrkZHmzpunUJqFvKxPmY8lNOShJEcwFCa5dcVFi
qNP0fwwOgrTXb0IpLuYLc3RLmgZliyE9LZSlWq0EMG4IqjFBh9MwunHCgkA4qclOLVKkOX0YyIhh
YMj3GnONWbS/CouW8pZBsqMd7PKFu6UTZnvHq9L2a8Bix9BxiGSPh8qhszZFPyBK6BxQgfYgp7IU
hYFtz2epAWOWyDMn/GON9S+Kx4K8MM3cm3i2RdFRkIFIxRJzZOasE6PtSlU8GXsEixOxtiDZhaS4
lF7pQIuLP6wZbYxFRw89pliXjLMJ/DFRLhWa5pkowYnKZDLOFmdQO/0q3EkxldOY1akIGrE3x98g
hJ1vsXsRuu5F8W8+I3OzfgVeTtFrz4GQFMuknrXqRzGhEiCxfAYAarDlx7Lrfyyd13bbSLaGnwhr
IRdwKxLMlKhABd5gSbaInHM9/Xzlnotzusd2WxIJVu39x0g76yneBP8zbUh5JSAXg7VCF9VBO1jr
ynHgN/xLTVrMwM8VRo8hGF9MqVjGBeG6WNMZ8xJn3qZl850vXy7MObAAUyc179nvYFmfjeF+kGZk
Euo7KNv/5G0dlDSKvXInvHLK7VgcYphfxUpnTJj2BPtTvas3R2TyrWHmTZp9XH60MzZuBfZwofhW
TjEL0hW+VQn9TAXKnjGxl+6uLeegx7HOzaieKJIttGIkKy8L7FnuTaYhXXo7a3xB1YYIJoY2QbCi
g3cPFuruOj0IP96NpbWNQmObqQsORBPhGp1dGIX7VuzDwWRyLFjBakn2Ujte+mR6Bf0PGuzolHci
+i/+nZpNf2ydDz809zpKF1IzCQghUs78M/KikpKAiMVEQdS7zmZiV18YUlS0Cwo99YH3pL0x0HK0
UO3PDYminUXNI1K1njgMJePCFCOIME7Ete0JT0uz/lJXy7UzOGjiG3+5WlSUVK5Y2pOoHpuRQo9N
QZyNupWs6GwxaCmEL5xMrN7tpgQuXXld+WFn1cGz6Pk+Vst8ZulT2jq7PLfSo3bH649j4NAM+c/8
TL0DcIyCwnklZRBhA9EuHltHoxY9xWuTXtjRS8E52Gjmg+sG5uStXe23BM/uZHnOEu8szWK/LX3/
LxBJwJIxM/67084OiQwlHeWs9APcUEzfgNMipfSUGdH/XcBfCk5zxcsQaVZMMD/ZZ++T4wE8bcVf
Vi3XGXgwYZgPFt3awB//jSlc2/yLcVdEo9TeKEtqkYPN3vM4oizacsUOkO6dwqcYOwBEHLJd4vJz
nGsYX3ujm4KNct7bBh+75pARV6cs3SLpia5jlCCJTTS0LE/0CvvDb5axVEV+UM63BZpGCHwCzWP0
V2rDr6Q+sOBRFth5EmBVWS2oCfWvyf4TWuVzTQS5RWKy3yQ7hVEVFMP1Vr5eYhzCKAAT32Hzcvv3
tAjBF1P/NR9+qIIOEszAMbkMHgEJc4VyWFK5VaNrTwC3eP1KLvOpcI851B84SThtKvIFw5NPQmLV
hBd9Ls/uruu2ZLzw//l93SKkvfU95eoHsEQA61V/l55PLzairq3oEuIf2y59w0+k+qDYQvjfbUJi
85WQ5obxWuN+mzUg7Zp7CYoxKGsVXeTzLM5zveGp7ifj4kZHpzbvi0iPfW9/DH8r7m1+UKqZPAaO
/jxjnALv18d7wwiw4FciV36V6Lj0MMFTa0ODMLytoMJq8XOAZVG+9XoWWKChkpagznPe1MJt8Eo2
lD1r6Oo6/ddmAywjsuor9xfqtmUzLMkGofgbEQzp0KC5OT54S4Ws1Vfh8oa/ozVLtV/ECCmyNj9l
oJsT8mGg1ypEsFj6k/Le9PJBszHqDA1phdHGbTYqPN6XJW1j8yZDqdC7DEiRh45LBq7GKsAeMnXi
XLHhFtxNlr9Sryc6X+RugnTHMn9wEasm/psLzMs5q156iFYZewRTcUPi6WK44ZvSUOFMtY8+9A8/
hiJkEAIpRUl3UDqSojlE4Zft3AZkFAr28exvumD0BJScP5sTpxuOG7+eUbMxJnDz88MSc72FaSWF
YSJ0gs3QvXGgcv7Py1b91Zyj4Dz4WPNAQWPQPW1cBT4Fj5p2D+UGMA2I9pui9AA4KKWnO3tF/EvL
7CQx4PmKVacl1TlLdHV8t/w0CPIe1F/dUlPMl7PRK9QOjdTlGc7BzYaLXqWBTN/J0fu3S9H3Ntx4
UcLmsCw4PjjNoe0fmB69P8SAbiwkawJkHF3lWveLbVwhXNV2Vr1B1P3g6Ox1KL7cvfraGdFC/PkV
BIZ6TUiOBS/x4WS9AoISL5NWl9WuThSYpTuvpum6m64pcNJ2kftKheqw7cVnEfa0kMH4C3B+jQYo
J9uPPHOkYzA70sZ1sIDPm1yBeyb3+6ylWKoLfFFtsQt961aTNxvyHNmEC7lAOq6N8cDrNn5/mlqP
vDDyoaGJlfh7DNCqh6Rx9deFGghmptH7J4FfiYm4Qt3bsK1JhubUETdfMtYhJJQm1gBcoy2xgaLS
HmW8PHFG7T21Kzn1X8TOmOnhR6IFICsmqjYemn/hJrpurTVvfJUhm4CDvDgmoyTr9nqcfT5WOBNz
NWwB5FJN4RAq5OjrhPcT4ECJaWvvlxvBtGIKLsbjkACSOvVHCntGye9aHlrZbuiLXLnevPb5nszF
O6Ve/yO7VkXJPxQTowsgPs01JPMRtE688lQ9MDb+/5Iir4qS4sNMj5c9wgRmzLwQEjaxCOWHhe8A
1R7f2t8wvbTRo3QQh9I6iwiRA29XLi+N+RvBwyfuizFNVE9tmh74x/8uYmxiR/WaE6jgIrjnxS8F
3dg7dg/C7ngLx0f6kne2Zm/HWryDEbGSOnCZ2OcsTBcGQoRvpi6MocalLD+7X9d+RRqTwDyCd0qi
D9snHSappicOEcmq1kwU7g9TzY85k7Hc3CIHWx1HiK47W2/Kn7gtXZ5V4pEM76YRrAF5thn9CthT
/xPH6LvBl9KWkrvQWrfmY4fC23lCx+k57WM506ZNmP0um8G5TD+o0EpncPWgIP+0e/GuaS9OT4Cc
t/PkeeQRRHtuN6uKeClnC7HTwRkQALgqhx63MQg9T1aPCqMgdSlkuxzZkXv9F/FNcp3Bzbhhi+6m
FrgSgguQG4JvZRMsk5pQwCb6phW6cZmU2PSJaTsrike3jAd9qcHF8J10fWBnMArUNRXo5EYCSqJv
3SLwfxO9ZIyKrNzQdwhJlB61dGFhooOd39TDgYDelsCrxTbEDPWV22eErwaenMp6MyiXKVBwtYhw
CN8laIuWNBLl8lufF/t+qgJFFAhmJxWTU8HEp3166qP6PFFfkHoxNYLOOmlyVLcRpvLYnNajL9iJ
OLDhfJR4vijM3asw8DrHJs2LzcWLnHWB8p/OQWuhxM4knwfPjd/f/fC5o32NjQcu2mv7Aumwy2ve
HTx/fqUm7TsrETG2rsYHKzMDJJsvTVntTYah1gd7HE1ki2e1hruMuBYdQqlRb6ZqwCx0UOxckj27
/K4qe2hScxfa3WtnLXslsffLjJ3Ovnim2kYzi6sv2Wme/ZmwhcDeHKn0/FLjJg+ukidXhr9uSorK
ypx8GjvcL5P+4g0WgHv9oQOSzyIcV4b9lkabfBBXE/UIZ8MgX8ecT3RdyMPswGPCfTM9PSlpcJeR
7BkHrj7tUbgRp6JAcow7EFkl0t5lBDrg7SFSN+s3WWNvBju9dNnc45snNGoKz5Wr3MyW+VeLi5eo
BaeeGB9jlhJ1YRdI4nN8RgvbBglN8b5s77KmgWLRLI89v74yugLC8+lZwL8lFqMm1Q/+lO3qAiMx
m1NKHIF8yWjdq2LSQ1FURcmEDoIX1Ztpjm1eO5PwDj5iEpFkay/NzhIxjXxNYHdnioRmWqoQblJU
JiyaYVItO3KQ1Y7VsMZAADtonMN3vwF3TbDvJ7n3OdIXb8niNLL4pfXyVAFur2DE49Rbc29Y5MyW
OWZJCkd1TB0SRFNNEkSPbmzCyypzQrYMsIO4t6y0lwFstGAkEiwucY8hk+0YxtEyjJN5LpVSwiee
ur/zYjPpjxuvgquqiFSdaZC38vfaWA5oE9pSnlybIiVe2BQKq5qUkJypwEsFKTbRLq4wEx5xfHtZ
DHj563e3MRfqgIB1IMiNWajj0GBWaBaW+9QkXfOQojlI2/RV99I37L2l2ORtgppVIeLoGiCJ69Qj
nFqejTzG+iL3fe8joiDfT0kd6KDSzCLADh/SXe6bBIB19UWF2bCBM8sN/TnD0+u+TOjSirT7kFZ9
8GKM5pHTbfNRkhBJSNgpshS/ZW19FehEg0fmRa+he01HmJHo3eZm1rNYPMC0PE0Ise7zcmsFeh0u
lo8C+39iVIi/JQ1Y3fBoavQFASi4OYWTJNmTTUBwU6RXn5H/lC5PTl9mm944hJSOWOKtGea/bkQJ
Au1zBcPYjOGrb8Kd7b873mZY0DaHGDoYlEIkotFkEBC6bek1sEinzRgHoxlLspWDD8hkXrmOd9Qw
9xNVU0IdKpn3UqTsf6jmyvvkEtC4KH3dYzEaMMUQWjznSlPvw/0QRbnLKNIZ+1PmGCfGfAkOpXlg
/NBx0EcMqAz7LTQJT4zPZ02lHScF9dNR9NB5OTKxsrGxd9LdUsVgmUqNW7+GPkPw3KLzxBSSM2v0
Jrpcgm4xFvCrI7tp+9s5ghH41AzRY8Rh6iFoHPyTYV+FzgEHoyXYwx0ThJgei3Ore6juuwM5b4rg
JvoMTIQaMhZA25z4r6sXJgtKDIKK/jGb92WCsWhVyvtHOsqfKSV/ZyC1B4Ay5cTxwvan7kOqY/zf
bir+TmFPdvNJ4QcE9+0GjvbB774No/saDPePVZMmaZQFQC76KJO4/D6T6+jkuoigpLdtMW2a1Lzz
6MxsiO1bOcRKWKxwdwblVTw8gxgrByMzD0lHK5U8XCwG1QTFUcn/yCvsy+l9TJwrt90SviJJRRjN
q2Wcs1qcBjIpwMf9cHi3wUlL/62Kk6eilf/JJGp9Nwrr0LTOAaHhWuMbBRh6M4T1gqsp67dlbG7Z
4UyJTdQFSSS+0HOC9kIS6cBHPcxoZ6hEkHXdCrSAgMsep09on+ulDszhPuxYwSV8r9Et734lqXPP
A/WZbe3iYLMe53DKFi3Lbs0BrOQL2DlHFQDpPrl2cuwxAbvzM1cG0dZYoDBixf7Br+zHjaJqEC7T
kMwnTid0sGVAtuNdqHl7Uot/ShBIJbFzr2DrKbIKGoDIrMMOwcRBlvq+BQFdPH9tFLtEsBUN4qln
05bQHgVoNy4udyrplGHqgJRJ+0O08P4bBxXEUnGSjWxL1GVe5NUdxGXSp5U7F3979Al9f+2Kc+2f
BdXCY7dfqNmJdUgQsSJ5Oqg1Kij5ZEbZGdZVaeJrVF9tM55la+rr2afWgyAYWX4tUPOh9YtRsF2u
GsRJ/ZThW0gLFLK4qAS6PYxZlvMXE/QC4a5ndL1Q/hOlWM9GYP/REqqB7eggdhCOSS2P84dsxGdl
fMK+J5MN/0bFMgZP1E02TWyObLZRtydCjY42708qnnn7GbCL9pkjF7HWRPVd99Ez+UzZeCL8mPXL
zyq0DOY6KaeLF763JLSRvDaxCYfNW5nUz7rbHHXPOvoTx3JU2jca//YiQ2of9kFrhvnKLeIvt0z2
pp5QPDgy3al7G5MYCBIKEHNCKZA5vN3GDI4hoP+QnZbEDOifQNvYbn/mg050Sgl9kzpUwTisOc7D
k9B5p3gxQqLDsz3cN0yk15cXqxFEIS361UK2UUqSBQBhIv5SEdIERMFaF6IrnmbgDOugT9mAOjX7
NjNuFRroIEJFj2U4cAuKouRZm245z6Mmnmf9ykJDuh/+LI4fBlMzXdThQmESm2j7q3UI7x22AFYp
nAiLMUaw/Mj9kboM0NDx7J7Ykgtza6m9yc3xldPtKhGuj99jmr/AVQcWti5YlwfiAIO0W04S4fEI
qwPiC+OFhYHzvFieJi54x0KyAH8N1AGkGHKUK2zeLisQsADanwJWYpfAAFiujZhsmeRptF4Lploq
dHUGWqs6hJhjNBphUSPZVXIaeuIPcBzZsfnTOf19douDyKiQdLx0ZMJY0eKMqL+TSoXqnnXoxoxo
jtzZpNzBjWWSe9v0J+qnzs49xwVteCwaM7XB/rWGfMwxoob/TsCb5ANKX+y6c6JTmqeYrT+7MH1z
U+hIpHNheeNnvBQsiX3N9Y6IOPSea1KNFknIU87mnWSKtFnlFB2ADxHXg5XBwRE15q/2bJGSTvy3
kiQvO4l0JZsZ4hwuR4QjhwzSs6n9m+x+K3zEunOekOw5nHWu5m4VtW3k7d6FRRlxsoxVddJXmTt/
df03+ZrrdPDXupm+yp70fFKoW3RcA8aUOiXolXD5R10nS7UiTsgn3orMqyx6zZQ2FdShaxalnqo1
dOmAATNv7j3CCFNRQZciT4sOQCk6qlZTvlbuu8ED3BlwHZMApiE+KjfpUkvmVw70glBrNY45yLPA
SZQvcUIprAQ6bf4y5Z9JsvEWUhPLOrB09xHMYMGdSnYu6m0HPW1b8sF3fjM8ReqmRpOwqpNwjVhW
gTyRFe2GvAxoZoLo9q6ON55wLz7gG33K+GunmQBfh/stxK6CFCRt0Q4utFKcJXRW2tnrqXl25DWK
/8E8XJYPEj1UUd4iCs75AkpZ7zjvegKrc1PAk4G8nzcewFY1UcwocCLuz3GhHgmqbzqH5XuE8kk9
FHVBcw9ZOlWxR3OMBqrBLq4TB620n4CjRAW0g0XAFdwgmE/lAGMhDpkMViiMijw/eyMlUaStDgsz
4UDQQE7dZYWFsmYjrKedT9zhOD0uCBp2oinBCmdUKOcihMsQ/ZrV1SfPD8WpZ56S5pTGhDgRaAnX
9qOsmeN7qP/G5S1lH7RgS0ptNUwe2aFRfZgsyp9UivxKr0mNolvFwLOAsyp17w2Wg3bNpLDQbZEf
REtuSMp0KhfcSSst/WsxM+hz+6fpOb7x8c5O9VbSEL2gOBPrlNa1dEFQHb5GMT0PCyBDOiLCHx51
2KXO/EpIilKfQ7l0Pbr/m0GS3JivzDhls7XfPcKieeifuqX5O/j9OhWvKVGkmT4d+zLaK/kyXQeB
wXetwRJr6OV43XODkLDpWXOv9OmgRvpqcsvYiYWpC2cGo0A/cxkvLdcD2RclNwJwAPLCTXnh9Yzd
76xzNk1MeMZI4Fk2f2JIBpY2At3TNn6DYCg+5MCi0/xG3i/R9ih7eMjohEZmDMznL496DYzgT19x
CO5AHaaWpCs65IKqbnblyCU+Oj/E7NOgTIM95kkHZRqbP4fXfgY3QKLhgrmMApsPH8om6i6RYNqK
AwXxOBSRgt4UOXA3qbbkMhTRT80HA1EsZRDjQtb2tkowqNdk6CNn8tx94fVB1h/UvVbb9cFA9Exv
Cd6Xnc7gT9tub+QvnfkPxFTbkdFz1CGyR2/Z3hRIaVjoOhgD7S8M7d7060cvGFS97tWbfA7hM4NM
g+ZVY77t+LzwIWAHYk8op+dJjh+capIHDkknxUt3t+CMuy2CrA4acjg1gHdd0IzCvOoj3yXjp3C+
jBbhqB77D2OqHRvCHmzyYWbvSYHQSk3Od5HR/Rmi2Bqt+xIicVheBL5kquv7+L13rGeFpc7OD1VN
b7LVV65xLanz5NuyQPTFcA7ld8IB3xDhV3nE6VC8arLJqGtfnYNjDgYu0AmqYawmvmX2/jple4xz
+1Of9PU0XkvtyqdEyzDLRQf1pnHaFfaZ4RRBd8iXt+PoCGkkBKN1b5sBtZokR4j8sdBV5H0PXVu4
gM+8cPwXg2y36jv9953UJOOkb1Aw+bi3aRTnMYckKDV/w1Pu+TYU/3yiaC2rduoX8J0kJGHJiW0v
3BEAwpBG8eK7cqRqe3ccz7rR/7TpaewCwzwRxbvSD0YsNm0a8pHjcz3EQTo+RI9aNm4SucoLb99W
X70dfWXjlWKwBpG3pm3qHO5e/BUOyfnpPp0/1I1XPUak687LcTG6oJYXadzrLkiS/stC8YliaMXv
vIFWc4V8FdQZkgrEgWh31CJWLLLW1t7WqLCU7zLwclRJG6s9NOlHgZzc8WnJHpxdTE6MmGr4p+68
HCa8dFl1cb3XXmJv0LtgjhG59faLJF83ynY9MVBVfnbN7kCRxS2EvjS5q/QFK5KzbFxUU7qJtFI9
KNp+NvGAPTYVJZz+vg5fk9Z8RdefcSzTHTbBgo5MCZhW5MH3T21I8lvoHE003bPChrN9UtU71yGm
UiMikKfak+OmE8NBW/j67JcA0ppO/jF+CHpCB+Puih+9IXW5RMjLPZfQVTrPSosRPpCcwCSKTQKq
0+eE0JFQLQNk4HbMoitkWMO+2DiBYLnnt5cwO5XoVhzo5tZ6E0wLA5IyTZrwQjv1xZuR5K351iMM
KQeMuSSb+zH48N84XHUCayMt34Sh8D2S9AEharkUUYKA2d698c94VRrjVaQlyV5AwFk1bt1EX3uD
+UdLsI4b9xCpJ+2PD5n/W9FIch/8e58QgUpfKGkmS08t0HZuyfqhfhI+zjp77S6nkSTy7upvUltX
CGwAXgvIZ1TvosMENGyd/n3BRIRCiIupWFttvZ67lcngg/pY2VBofqIH7yC4icwpPDhtvx2HLJBQ
IVk5rN2MHKG05XHctypf4ZLj1gVYVQI3C699o7+nqOMbBWdEIrCKaK+bkriUfqPt2fSoo1kTG3KJ
4GjtwjpOoMh59ePUCKGSr7r2xpW2HLyZqaMrvxRbliQNj+RXNoS7HgdN4fTPbtwozvA043GOJwur
I2lTyg+H8iLMtB/1aS/d6s02u9d2YZIkbo2UCCXXd3Gdlz3p5MjBYwqCawnAIkPUg0x4330qoNkT
ZnusxiiVsaXi0gq7n6iIyXy4Gwh8ealzyqfwC+f4xfd4yFWkgFpAofIL9Bel/Q8baWN6KYYN8JqC
1DqyRMDerT0nN7dApHlA689FTGOOvC1vjfuu9PHtHF5XWhVdFjgfUw+IS3gve3a7vj+EnTWslyU6
lZG9HlOQGpvIMt5txiIQxNokNxrajMr09aLVz41D3WFFOAegV/xnprwPnxZDKIfAbL5qbYHii2BF
gqGmrPrT+fql7nmJBOIhXOmDYe3zfJON1VdkWx9FCaXqEcrCxRV1gTCJHHSJnh7IhmWwRj/fhldj
cBkSGKSk3I9Z+dwOxc4c8hfdtvZUAUNY3amzeknm4QPQem0lYkOBK4JSe9USFl5CxNt1H3Qo1W3j
x5VrJqeoMraN5e/6GD+BZKBFzuSx2yPb/FfWTJYWQU8lvRPXClKtzyUSse3Q7TXz0LM8edm1RYVR
MgGMOmsF+ijevx5sMVI0DqE7+nv1Z/b9nRY+LiVWDp44HlXefh+Jkw34n83pxtoWSOm7rkFXceuy
7NPHy1tinPTFp+aaqLi47iu7+ZpppNUchjO7tGL0d+MRcPHJnZ23hQ7xvwnOIyXHJpHhAanNFYP4
YfYJSylw/I9fzxYSN6469o7Uv7bwn36yabnn9XuoOce62mQWJcHG1SHX2CMtfp6SfVlS21C9dwWB
aV29yscAO2hTFJ9NN3ygGxjN99iSDP6wsfUbCLcp5Os0d3uvMMCv4Feq4txHHRIKEg8RK3Gde7aO
tE0iTOw3U/o5TtmTpNtX042TzfrTYn7NeNs99P9EmJlyLabX8reMvkeNE+TMO1A+8q8dmfaQqdNW
LfU23CFSEf0+4egB9MXwnoRkt+Xk/4Id6YuHg08A3Q+PfEDY17Y66FGvWFP6kSc+Lxpls7p4Wgqq
srd9RASkQ0GwFnNlHmt23szWrpb/hOW791moQZcfzBk1p+ndyhCyqnhUC7Yk5XjaDNk9a4fNvNCP
q+OQ2cY97iI/PzsK9q63kymQ1z4Ld6bmZd8JcR46VDUvQMaWA2/Dvpx5IeW3H9RwcLMau9Q7Wiq3
FQHWiMTUqtN1jMaX/CrEasVu8HHuec7eQFdmVic0wUk9EH7xgwEdgi9ZEehlAjbE460ZnOuUrBVU
wOijoxYzUWBCz1TD8mYY+caixj3W6NmGTNAZoBsDUwLyFxC2XK7n/u7yFRhPRf9eIi1t0BK1ff4y
jD0LT1CjUOGByaqnMaovc6S/usTFQ2loMPTSu+Cd75dpnXUzlu9yZ+swIKntvSZeGiR82rvkFjLW
2JUZhAVJ5Wa5G6SL2oFrnCT5hp8BAzFXQVQSLOWhTtY/+dgMfXO2QO8qjFuOvjUcQmrwQOACk3Jd
RVT7cb1FobK0NhrDkgVZSNlJA3Vae1vNC88av0DBs2eCBRFocYA0bQkamLYTYFYd2OMZqhB3LxHL
9ymGpfHunkpqkZ+gYZBpDRBewRab5r8d8qwlZaRnxKJ9TbCJ9mechBG4Eugsr2XJ8+08t2PCo7IE
nXet/rjVGbCGKeViLU1wSsn6Mgla7lzxiV1D+H6gjQ2uimePCmo/oWHy0jkmylnSLqx/v2eTzAP/
PNJBpH74kdRNPTkqqJbTqN3pxTdfsx4qoiKJmTCGv13+TedBOV01CuVC8lO5qPUQclWftnHkPfbW
/JxIaF49XdvM4Gqvnp1Dbu2nAiLiR7OdC/NWCtT3z15saC+aLle6LjZdCxmuR2gJ0o1NnEekbV3B
GVtm+aYu7hPXe9Z9LfP0ApTzXpWw9rTLIfBLUduOfOaoX5miSzWRmMrq3DCIRYckqp6B39z0WLTG
geFj6KKX2HV+HBN3R4MxqOaxagsHPM9pBAbS9CScGkq8giTRAj6TN6vK6aVT1aIveGAVdqABCICn
jHQaZ9ieMgYPOrZYRn6spuaH8/dzsWxUXpwvjir/Z8lqhq0K3S28Bx8j9U8BW4ie6DygK8idR2t+
8+gkQog0CZqpr678EYMfkO9T8QKZSR00VfmZEGDgp+9jYf1R2ho3+UL1BKHTF3+8xXyezwNkms2n
TfmyFlFxfcXReiC6WdEvDWceB9qy5UHm6GvKnzFu9qbDwd19JJJwNv6yJHmyNBQeekWlgvjllzrA
Hv7Bf5TW44viEJA0P3btFbgVNZXxmDQcpSpypp5fXARPzKETK9WSHwtnxMOf7XVRWIFnP7YzqY+V
dqoyZyObV1UypEveGMC5qfwGAzCha+oJmmd+GgVNDdiuLaipmWj2FHN8Z8NN3MvhzhDZdtPKpByd
m3evTrJRLzc6tytKY0w8uXzRtAb1PPIFPvQWwYFDDePVVo8mAtXEig/h4n4PWnrS+MhVJQlDpLGC
aWlluXYHuulQEboG0qmxOVhE6WROuzXQAMRJhSAHdSLSotramiWF5OmCWfg+ieLfhQ2qppZQVX82
JTw57Ice/FihyASNKheoTRt9lW42hzmO9s7EhFPW47cLuCU4RBPmRK3W1xnXVJd8MaVGBEmqNZ3z
d0LjZ5MQTX+wfYfhZitHq6RYNQVBTn0DGM222gJU0YxQzdhr0bsyTS8JbcNX/zeEjTEmgoXmZ9Z4
VMeUkVGlzsHR4FL6VYd+PaDf8OoBL8IM22CcCjHufTcGDozIFAZSqyTSq7K9eqWB4SeNO4zC4iHD
+GBjgoCigSuq+jEoarlRQjYAGx9QnS8Io6Ek7rP4nc3mOomLOWUkAIAg7UHS8E4iohoi+8zdqF7e
yoUHpqHOaflELmD4cbn2c3sd1TuLPBbgcb26KaMcyBsLFOSR8g57D2H4TGDYP6Fv1z9zrDul2Kl+
uzl6Eklz8C0r6JMDP0JV5Fu7xlbF4kuQDBlP2hr8uENrzPq6srHWhxWsvggl7jJ9DCYCLAT9445I
9vYybBLuZl7+yPiCeA2wkBDPNV49B7Okm36aKm8f3gcAsjan1YSDzKf73Q3RZxj4VU3SJ+avZQiP
WaEHWUScEEC7hWqDQZotiw/Tf3CQc3VH4g+aXg2n07UDk+un5eBGA5W16OveuDLV80vNWxHdlANR
WvFblthPkfk4t6xJwF/kvoS1tdYr+sqqcxehwRYRQSZ2vgf+wj4Txd/+OD66fNvEXSbkSxFdl+CT
BjCbcTnECeLCCJAxUT+5ePYLdzcAXC8G3ME/aIlq78GJt3wySz4EdQHMxA9Diyz0JaOysPdacZ/J
xymXwBsdPXDModu8wMcciMZD15viobfGzcgqi3vNCRxHv5B7F0fDW9pF6O5yovl+O2It/eoWm0pr
pSwBoBza7JJJFJ/VH6uwaqnDT2rFzS1esuFs7rNFO7Mv+Bx+3jCegMpoSigQS40bZpNujLknr8ks
1gw/HWJZlv4iOhrRsLFAoWaJEpNEFC7RLXXpV1KcUFGk2PtMQUspRrj4ngPXip6SPTwXvhSE1dw6
iekz38JLMfN/+AReaWN4bPnNyaUcaiJuAl218GnSA1bNK5LeKLrQ62DUWsnjquFXNivEv+PniLA7
n5IP3QW5GgbCSSbxU4TtJgoRXfBYWhhaXLVAu+RF0VPVsgpOnFU6pTkyH1/SXKzhSA5T6Z9D41gP
uB79k49msuP9LXSyAcg/AS3y1hrHamNq94j3M+msHzIDHnxbBn2TvUpbCacbSvfE2Q1LTPbtkSoq
YO/opHqTtC3K2YeB5oJR/nY5KfT8hXJh2uIB3Q5adqs60EitD5+lzK9+aAVZ4z5yipRIzHyvXnu1
ieCA65k5Oqnv6aJA/9/S+zU5YNKitRGwkRdSzi8LD2WHp76kwMnGFKrVB32h1OhgG8RxuBYG9+SM
8osGIzTaIo/XfvfBTIU4ik8wifVG/8tJTeQdQvgWjSKgNB+RLRLHbGrULIfgG+HtKs/LPXeg0Mwn
jwpIG48JIj/QXNTMRXstiDqYTW4UvociJlc0RwpgbkK1o/ZErKEz9ukxZg4clnFjhJ8yPPr2IYNQ
nYTDufY4mb90EueE2Ic2U9wKy1bHTu1hGlnii0Kpy7iF/bG3JciasBNklI8mwLG6c92C5xotdV2S
WGMoEGdGqG1UQefHzFokOV4VTERcxNoz4qPNNl9p+EzhIucy2nmQvpb4Mjvvr5pAGfskqGXcnmSS
7pfZRDd+1RHEumxNVri1sSGAzlS2+cMg68M1zTX4k2UEJj7qPonX6uX0+TZT8NUeOqyzTNziaE6m
AckXCntQBK0MOgjUxWB3VqlAjvuu4lJVTODMacfYXvevlko9UTGgYt160YZ/VWYhK8X3o4RR6+6e
d5+8n5kk6rtiBTSM8WNe/uT5s+Oax38TXdieGSEVQZhS6MU4TrbQPowPUz0xCH0BQqlvN+b/qujX
cA8agqEwBwSsQVKvPAKcDrpz6WdxjkKfBIoDvzzOL1ZiwHWGu6RQixiD5pLq8MDwQOJazLTFVP7G
da9Tv1Xkkvq+h5jK2Y53DNe2jNYcuBimMbvgEkL/g1FlLAgNpuFSw5i1WO8l6q+oRJ7SNVjqWqyP
c34eYHIiQtLNg1/qH2Yfgoe3QUUglWFQGtM6IHn+SsLy8FQp00COLl3SA5hzA3Qzf8wlxButUOK1
myk3H+r6SUUNZuQU8oO4a1F9FIaK7ykQZ+7xMvgOq4r2wtB85IVchqD65UdcxEyRiEHRMlsThJDb
5Qddwtfm20k75oZLn/l8COFDFLymYLaEscdaqn1Xfvb01XB1q6teyR4oil+pScXDiETs9diiciGg
a9RxyxL8BGDCKDygNGLsIrcOzHlRYpbsFwl6MvyPo/NabhxJougXIQLevJIgQO8kUuYFIbUkeO/x
9XNqIjZ2Z3qlFgVTlZV577k3c0F2B08cashkQt3KDBcIn1tDAsnT+qY1wxaHoMZrPJXLUa+UE761
rbgVoszXMu1hhNYdwANihPqI9gj+V/GQZQWvCO9d8zujdxLmseaXn2mk0LjIuJ9+wQuKPbeKbjOH
QFHXzzPiP/qe4QM5O1eC6g3l9wTItEbXKj70OIxfCMcFVGYcpCPlhojrGzT41JoXSQqWhk9hcEMt
IbqIlmDQLawB47QVUA7pD8O6Xpb7Etl/ItzE9JCn0g+Lh1kgVGWlSn5rXf8QJIWy/8MtwEACL3zy
ZBCK3pwijIc4B6xOn4E/MsWmyhyh3Cy55ge2eFkfQ89BKUJVHp1z9rOMFbEpQ2hP9rqfIGUmTxch
KxDGB6IWtfibG+0YQs/8qg3DkyXGQind4XY/ZYgeEITpIPyXmfT2pr0WHIFa1irKB+ExmMb0nBoX
Ibdn1SuNHdaMcnhyD4SQV5PQCFaXSRRRhaocFVYsDaXYwqyLQmIsOStTElPhAdVl74zg9P+v58kx
p5qgesxqOcZNsRokfIb0fntO+wt8WcOgu6PvOvMmltOCPgEAvOKlsRP8f8Ze4XpEQlpnyB+NWv+N
quqXZfDaV4zRF22jK9gPRSkW3dqMCAuH+RO4KT4ZG1WZ0/QxoCzQXGpGv7Ci9Vy3cKNNr9dOTcFA
pvxltlTo1iVJ71ZLWzd8NtJrwKVREPzGtIFnILnxE48PYgsMDXqJBjTYmLxKmP1WnKEhb7D1oF4I
qPmZxXFrel+3trEi3ar8OjGEzSi6p9k8KYbzHTo85KcMid0Kxew6AzfcEbZpGW6XdwzJyAVOZXbl
8VZ01HduO49rgykzszzTumUd0q7IEKBXy597vw0rkgnvPKTkF/GEY0MPYQmHpm9UxpeE2aR26jOB
rVKJSi1ahxEjPvFIJiJlHEcJV6ppcdbG2a4TrrKGz1U6jfuHEtgVnxdOzK8EloddsqZB28XBd9ML
3IvdbrLeobnLM4mkiR12iPvdLBoJ0UfUcfBuYrJ0iLdf/iminSknYiTB9EJNwp9K6c5TSpBL+ZUx
KY8XtnEwNHXzoDwUz1X10TP86RCLGCyj0M4k8Iy0dUivP1n6u+106yB+Ilm34/p16mt3gtkRGJBg
atqUovxvb+F0k6xyNyFKA4GAIswgpE7niY3Q4p0ildaPU87EO2TBHp+H19vWJQrrt0prdrM6Ya4B
o5J6lqauB/rG0qjjjfdHfH5OflVpwaIGQGzHoZSLFnNGD1qXLhGVV0anj3lBv5Hi5l2a1btuKS9p
irhb1QGB6szKB2lCrFy7pkqLm9e1ZUCHD+rf2CibLgteG8MB5eSsK9Aa7N/PDrAL4YBh7TspRo/M
AEE40OXdkrbB8ZhJFvKbdp+rqMqpMdS82jlCNPOF3AGHLLlfg7Sx/4bkPprDqmS4YiiYewKkfMxB
NmUcsM14cf0M1ZMFYGkJ5X3THdSQneZSseHnDI5GLreOquwvYnLbheTVonLp7Lt6ypobiiG+YG6R
wqBADKrurSbP29k1qu9My15G5Cgroq/J+kLKYjueEk72UD88Yxr3STtuSQM95qwDGfzsjrOB3JnH
gdU5X+JvR+JN6KcGHTUpL2n5nUqQARKNQKxwfO/k6TQP8YYNocAqRn245dDKaUDD5zjirMnD49yF
NNrbQ12fzQVsQP5PrZeNivNTaux3sRBYnz2tAcNQ4DeyA08Er/Ogbm1SBFjcLfLLA4a/Tg6ap3pG
Ahk7fw3ZLu0Rectn+/9aH2sa+J2RTu286QyWRtHuHqvEB0EinAt9mHlL/w5aSTw9QYHj0VnRFNOI
ic0s26vi+SoZJzWSDlpvnQIYG0O7VaKMrK66fAnVQ6Abfjkempbvr9hLaajAEewtgj2xeQgZbtfg
R5zxtifO7I9Rf+hb7Ua7VbQhy+giwbHnpEOtw4QXZj5eOaau4eOh5oS54nAbVaxrvd+0QNYlZW9q
w5nSEmuv+W07x/7ujOSaG4yGohbzM1DKEFveZeDFFXLXBAlLjdy3y2QvC8/ynDEgsi85bgt+uFI7
2B5Uf8o4zNGejv7d32VZBS6AAzjaxxWm9uko/PxdIu/nvvpzBsKf2/a9lLAXC1kVhaDeRqB+IQOK
WnPwp9H05q49avZAVsUu5swrsAoiRZYZ/mebT+tuVg+hynRTn10Yjh8tCA8LoUpp/9rbninggAe5
Kfa4HQ0eX6Hxq1LN69WnNaGwbu5hpr04Vr4TlqGSp6WRKG7pwkzOa96iEaP7CJLrICR1ooBe+uAW
K7+GRsM3whEq/SoIGbu/AOVBgWbBVt/MjhN14cgvupUeOnNfgVmzzlL/NHvM+JuudKdbfQyZfgLT
XBub4hLSsznI7b73TWBlq+ToIHdERP3UtjF3vL8lUKut1yJ9tzYjOfDDNiUznbSiwQX019PiAaDK
dMNlpMqhv0Oq1K50lwNrmXoa7p7WJeOjuBJpjasUmrE+vLTKy/xhbeKdHd+NbM+YbCYygK6cC4SI
eRAuBQdmxh65sV5Br+AJXAU74X5Gc9IiL9856k3BZbhDlXaw/+S/Gshh7/fKLgn85TX17Yvk8x5r
e91tgV/Kq/BkNAcxA5K2driPkB64DkmttMQBKAIfjp7FX3SGaYPOHinkcm/ae7zjuMUIrNrOnYvb
tOQRINqKTJ4SC8QmOg/RDVxuSMAnwTwcyaBzuPO1sPaNjWd7VdeHGm668lrRw0LT0a/AorSIbplm
BH6lXZHRyGRLGi63gb7ipcWch/ha3trdflE/0BQQWUrLRadvsK6cTfOIL+noKb8MYE0vCi9EcUoT
JiSsZqbkhwPOmQ84aNB0+aygPdHjfTbKWX+SAoQ1BdZtQfPwQnywlr6CmCDQFKdIfhsJKF6l5/BM
x4qYqsLTPwttjSY63aKc4LOV1ZHfm7uNOTyV9gvX1d5BKtFSBoRUnivm79pq2Gr0bRca+DcJf5Hu
CSApazyeU6wDFqF9qLEi+M5kWlPkuYiTijMSJyQxHK7qnZa9kZ2ZA8chm47nyqre9Fe9dlNjrbvR
N1wjEuB46Jw7epRkOgbdR1H7IEBE+JHwqlB/eu1IPebTNTJjxDI0guBXUptvzeHmoFIYOJa5vHNK
tYmY0m4ruimMzCnGQrd+1w7ZR++DpRslhOOrEX27m966Nx2v5xZJBaZKDqhexCmedhaP+WezSz6o
5imCMuYiBwxn6kcH0fvS/0MlALjxU/9J/XAvfzB/wVWGWYFCNVY9rh7DH378SD8WwIub29u2OTkS
MhzEFJ4ZrMvvqV8pHxpsSYb2I7XUhvaprG4LVq1vNo9BxNiML6pX8SbzhJIXxU8JRr+0n+aOl78r
togDJI6EwysCkcHGOMZ85FVCQYrbAe8+N5KJDOfliDTH/l+SuwrgQE+55/twOzWuOL97yyufFi1Q
S8vpy1HEH6I/OwS7BEA+ZQmRjeyge45x2lZIBvI1bLxX8b6gUtHFl3AxedrRzBYfOFJ5AGvQDl9c
aInqQ9vxGTQyBYRaxFsgh/C7+nHpGcoGnkajXYLCC+KNsansl+KPIUyRbg1lD64LtYxJ1habpUtf
aDFX2p43NvgpLg7jU65e7gV7laszf8C3Hz80A8H2eh5vChPMQxIAZvR4b+L+g+dbTHLVg3Yofgaa
K8rexi9Gq57yBzyl6ZKs7oe3pMVcdMhJXI4Rd+JbeqmPerDX58EH0ZSK9cY0rmF6nko0fOCPvTjc
JsO5iD3rm5YVw4KDFlNPwKF9n6PnUL3k2h0KlMVMIiBeK2vPNSLI6Yq6sJhd41Oxzg2Gg5Km7DWc
r5SUrSdP54UxMXmydGH5zXjaMhTbLmdqHRUK8+4NiFLGhdnGtnw6j3rJaflOg905oXwI9U0j3/L5
mk2XQLop4sAMF0y7h+PbqN0l60UeXvjvirQemDr9Y7QvnAcRHMTH0noEw1tVPhPllX4lbkniHxl+
QShBZNY/+BBYhEe3X+C1sNvjOHikEodHGNr9QMbHk1A3iDksVIvFvrfGd8NWwns+88pvRv2aqi9p
fl+YOmmuhr/evNk8YfMGYgb5zQGE/YQScD9RzRIqvST74U/bs6m1R/YRa5Of8vtAbRP6gV+nrtM/
45L273s9vUfWB+qLisvB/X1BO8Xws9B929yE6pvKiix7XLFMOrIXDRv7hXfTaA+cGBlEi7c5UTFE
rrRDGe3t0qNFbSkP8EMxY5T5O/YtdUfsBN5bNRFfTSkW7HgxgTD8aF4rw6p0hevqEJ8Wv2Yx1F3L
M953fs4CqPgrTjgUJuBsguDSfDH31/at13zzYvM3pSA2IhCIvgwBgQ2X8wlY18tvrXpNuet4xgNX
LdaWvu8qP0786dAy7TgpjsdkUEWxLRG74sa3nPgPcox3qN3gmYbpt5rKLovpTH5rTUUExTu8GNpn
1v+WklhlQ/vZKV9+O+3bhFV/GX+gEaWLD1MLeyF7ivpbON6w5WfyPrdQ/XwY3cx66fuy4jrVPnrj
bFi+U+I1WxgHHcd67MlvCyNxkil6jLSralOxApYr89WWdiz9WrE1Cy88QZec3X8GYNQHP3285u99
sxv+iL0n9iIC64PHJNjaKIrJ4FoZW1SUT478kPJec8KUqxN1By3GglADyHtbZT9aW4oMxR+gMICg
W9wqXeNu/wayU1yU1xFKDsZakEpeuKXsiLfGgbXLpPu5HbpDNTCL92acTgpI8H1cfAWvUXor3jAB
8oHA8EmQoc7KPXuTUH4FtDjRCG1r4N6IC5486WH/EfuG/jkU29L5i0zk7auu3C9Eb2F/q1ev2q0G
jxT9cvIf2jXE/TBeqT9ofe2fGWU/Csxt9MbvxquZKq5zonGLDxZml+KF0o45Axd23nIpYevI79hN
2HMBICHbORkbLKkYEUFiPtoC/tNa7jd9ttZfUXmvQnVFJz2zPQa0vbiL+B1PGs+kBpFEwTyNxGt9
YQVh2uUwYyKhiBAIWM4MuTfd3pD3KVHY0hHPB3MgJJU0CajoSsmiFc255jjhwRC7JJsfHClkKZnh
T+V2OtTJv4nYeGVtD1tkaNCIHGXDepwmT1IJjCty7cAAZbMFwpt4I8N2XkMKkRvrR/bHRpY4XviZ
w5yzV8kHxcwp2Nm6C0k5dpN3RNPFh3UZsfa+dhz8VgsRZsiS2ctom45bqsOCadhkXJh181Ptqy1t
Zd6ZeZ/Q0mTo8F38NDvr0ky8qB6RO51xJnZ6rZ67XdFvZDxeCBYB8Yk5QpweMh0vHRMC1wjWpE8w
dYdkX9g3NP0zQv3eZVe0lUMPzWk1MKIqt/m8pzYFzkpp2l+7LftSDik7dXkmJvrrGDi84juwnwPc
ye9Jw45CCweVMFlIILVcZHQcZRMu8ZtNZjl1327woV9jwkD4d2dwoP9f5lbfXQ8vfMUSYvUem7cx
HWPAIJuKZUV3y5NRcUzljpjFnSA8mSiWymXfz0wi59zI60cooGs2/h9KYE56VObxqqLV/yV/tB5F
3kxiouLaP6x/bX9h5hHsidqStrxRRrnV+e3Wwy72+Qj0T2qoZT4POyMOvtXak+9Fh6j01fam0vKV
zxSDzddHdC6+l1WNL3drNa+QQ9yO1xxDKQIW5rD1iqZfTi/1g+DWhpYR/Y11oEL+5nX0UcMTLje/
bpO9uWF4Z4HoZhZE6Nqabdu55KHPnjEamxy/SXSKWsSI+LWvVEAHWT5JvEec8Bp7C9pA6fa17apr
wDz1B9oajt7VC1etXBERIe4RgsktJwSERiOtbl58dziG57l+MX5Ef5gjG3JB9aj8lPFFB0X8l30w
2wX+z2N0NsvHcuj9eB/SXloVb1xGP/9qLdf+Kz5ICfqZ7vxi+ZEVYNlz+GHF/O6/mHbZHEnJ2ASx
61u6xyqe+OrkU9+GW+vC/nLQP2Sb442hXSL8pQQqtTBgtiVpR+Af6CkdIm2rfaof4b4CBr6HgSLT
bd+iR+IEwKAOIJe6ye1NF7zydFVYRKlpBgLWPsr5vbef/AMx8ylpPOVDQcuPV667KOm7oXxZnIx7
7A24QzWkl/uKhPF3hKUOFDIL8+u+eDMv8Y+yh+eb6D5VFbtIYG6kX0plfbvITLS2SCnkTZH7FQ8J
k9lSbNGcAVjzagRX57549ApuNAL9oJRQYyO6ZLkFy2t5Iw8KTEYC7L6G8ah9BuGDGRjOiqgEEfSc
i0exlSK+4sDZpvie6cUhrw+ok1jc1P5E8OAMuOagzdzgU5Xegp82fo7xE02Hu5R7LrSefmfq1xJ+
RBXmzrOjfDXWbVC/2ADn5ICuIGkP/OGovXXhR8BB/p5CCCK4Dsvujp0xOvC+YpXNaWIQko3Xipom
iK7NdB+4Y4RloNt+tZU34RY3UbJxYmK8tIU2EnVfULE1DAub6Ct7cjarorXWHKvuS69OUrZp6CsH
HsEkWYvbd2MHF6w2+Our19Ha5Q2RmCvtCZpiOg4SQSmrANmXsR+o4MvH4HVcAHwkwIUahFwpdN5K
698DyVJQOnXeqBy65R9AFSHlNNE1ltXn1J2ZmPV4jMkLslAyS1c6QgUDdNGdtndo0sVgl29CJI5Z
EuolDdoIR5YEIT4+tfRTJflVjEhAK+YTwbdvTbovZzwqFQ/lJ2q0Nb0WzqTYR5q1mIKlOGocUM45
nXjQpAwhZ14g/onJAn6XnpO4sMrF5xK3bPFM8TNh2hHMg8FO9iMVvpigMj3EICSGERJNAPE/Dx0M
XYhAXRjfY8dZM+OF+4c5CFwp6jryZm2RBCugtcBOZzoAOopJQb5iKmvBwNc5rw3ptunjOxM7YUJD
Q8zvRpuOnwXVRJMtFC/MLgbSgLM922/Ro6MQJoTZ7w22Wn765DNoFPZVuhEGfhJSq5DD5OlaD9wB
R5xwdTK8Aq2CHPi1wqsDnN5WP5fkg1qOMGj5ySCZX6nB8Rw/pf6sxB853fWCfcFBOsanleXrP8t+
G4JXLrOT/9bZnb0MmTjiR0ySoj+W0DlG1EyDbQHAytjM5m/tOQAIf6MD6o/euFW99BnncNkj/RH3
WTdaroImW1Vv3ILGvCUp8X3MTEu18tuULCYaYQW+jZpUA3mYsnXtEFdD6ZNUf0V2nvXdUKKrtpUT
ajW/7wwqW2ulYZjhgmpMxybMJDLxdkixIAsln3qOZDwmzejh9H8Tg2VjcFA2kdmHaVIJDveRpVIA
b8KlItLX2UUcyFGdqbw8cus8skTHksIhsol9IGmmwMfhVxzyS1aGYCdYEBlUVcoDSAIr1v/2eyU/
kbtMtyxsQcxO8DHtP2FHZm9xkMOAoLRHeHgPKSQOidqEhwPn4og95ZdGKeNCBo7Yv3SJpjhdvJDW
h7QZxk/TUK8pG8CcqRsx+ZUzhoMcdjkX6sQZFo72/69fNs5jIXZHcc7//1/2ruDmWgQNarnLXdRJ
LUqMfd65NizxUUEWGKwzVEhajWcLcQ3lmBCKxzeem5pCV70I7rLZ32yOdvIXVlOL+teybhFPH8+o
EA5i9g96bHp4vsLsOTO0WpA5xhs1OKFNQbnGHZAwCc2J8WyIJ1ysnPEbb89k7vi9/x/NMcPiWggV
AU6HgUvN49XX7RbHAz4y7oYrjMQkHtbSiHYfUV20VrHjDX+wXoSwlZSzdVWPZyHbawk85buw5fsi
WVNMpISkHXk4WVYTOui8PIRCJI2OGvARrkM6RHLDluPs61HfRSgnOudvKO4RHvuyeXGm6d8YLfcQ
QVSlDlRjCiMZc5+boaegzpCoVLtSvxUktpiT8BdRwdjFKTQ6N0pij5FyQtN2QgzG4OE8WP1LBRZG
6EAVxEX1Iv9LafAWoQpVHx1NZPYvwherq0xKkDMibeZCMIQTv51IMLWo+6pfkfdrg6NHobeq5Pgo
FIJiHF5C6xZ0DgszvZT6afawpvzdIqWrIh4uRPRm9wQXyyaC8zh2i1xd93zgiREnht4lhYtdJfCs
SFt/X5rka0yY2IR2T0YBo+WZoxDmA063OcGw2cPs6msbN284dt/aSDuECJBGKT/oufUeRkduYB2A
LgSwSdNbOkgSCF2RsDU164xcA7ND9wP4p+B5YkYoZARNo/kCiRRTBwe/JWjKVC0hCCP/5U3TxICX
gZlty75mKJ5j4TuXqAVIB+3snRDQgUEaZxgZLOsqFCPj00K1JOKGhfzBhkFuwN+AD/9ZEdRGEI2L
E2cbFf11wSldzkht1ACU9G0Ml7O6VPj2mhzFWrpv0vHLBDs3M8jhVMFIxyzknf7/BjRhAk/R5ma0
GcmkuFg9m0He4NRrac0Mwc2JEH+WvzbauySJb4XIG7PFOHYMLGzeKQ8CugZ0Lk4ZXlSkFBnbbBF+
yoxRZ9w0EbLpwbQ9sdwIvIvcU+HIt6QsLmrhCZUQ8iIhl0+od5FIstuavMyCIKDQiYN8k3cW+UG1
WzzU4CM1hXyOLGWxH4tEg5JsuMxpzqxCMXEw4m5UEFMhIXgpXJaACXUA2ps3PuSolhogNYWJlWzl
9hGz24xku26aKX8R7qP/Aatytcb1jn6jJ0qGoTg8qy4/ZYa8FSKJ0Jp3gmck1Uebr1i4MNwcCqFF
oVHLJy/l4n/uVBcX22jEDY94JNbHffxSlF/4QzE6MaoWT7zwEagSE+14YtAACwRPjfCyd03wU0vh
d8O/5xzuTB2nb/qq8XB1zJ14kUHppOafJVcfKk3DctxMhGAIPdmgKDuDy9CYJKLYNIPb0i3q8HdE
rtIgEBNPVo5pJWMNqJ3WJ6ynintfa1+q4l1P/jXSQccyXg1/NnIUCbUrOlRygWXMH2z6ERWOeG4Q
N17igaIbnLRS13RBNF+QR+r4TxACpKchJu58oeCp4xhQEVhoVoMLUsUYr+15eTln3JLKYijErMgY
PJl5uKB8sP3ZBB38r1qzb4YANaEzgyFg6JcBVZv4Gm1yfOSnU46sC9os8hd8V+L+8fxUmPg1VfNQ
ShaEP4dTd4imk+MkX0JXTH99fsQIQdgknR1inY4oDQFRGOrfkc6CzitmlzwITkPTYeuYwVEHOKHW
MdNv0JrTTXaQ5gW7EaEqhny+TaxMaC3EIsenKM2HgAipjAZZ96n3KH0o1iRN+dTUG6Z3NzQKJsik
o92CqRA8AqPz7MbyhARJkDlHhEeCOGRozKZZ23HKIrMOceFKgsqMkOPaG74Bql3F8Fz31i51BnWF
NR+cUYkvCnBsjQ525vUyppQ/RH60JOWDmMgFj0h+7fVvRZs3hnGtR9Yv7W2kX1XFwjn0zJijOLTD
pWz22kzaTsNXZNqv8TL4y4ALMycfrO2QmeQ57iNSvlJzPVghdXLAOGE86UMOHc1Z6f18gqiGhAvJ
2hy6Y+oBjwCHjoGHeRiqBWofOSYCUECFmI6G5OxIQfClMSVtZIkgrxh6oZxfnVm+YR9h2ExkjYKC
FT9BmZB7kj8ihpKxWMgj4kPe4nk85FyAySm9LHsaPMB5/6fnioXNUlszs9NhyDNkznvjswYfT/3a
4hUUrhaCj4IGRuAoH0VQu52ZNrbLxstZZWJs+dMAZniBmU/Ws7EcjYlfbNgnXbduqEtrnjnQba5Z
0A+l/RbmIQo4fRO9dwm+dY7skOCNoD42/SFD0E9JbcvtkXkyAwbe3JQACLPLXzpY94jUmrsY8+rA
HK2MhvLyO7ExDai5rDHEpFRdRbWixenWZHtWq/sk0UApADUWpHFiRjN2qU2YO1KzMGMgwYR4QuRU
demPRJt7aaB74PyFtrKtjPFogXvJLPk6AbhbaIpVQJkF1aUwJuqZwA3Df8OUvPC6hMxuUDcT7cKR
4VdpH4OGHW/pd+Q9MDNXRlgKUrtBPMeqCpI0kZ2NUgM2nUU+MpLDOWa3SdRrZTVnDh3MRINlrwav
usI2hGXFzxn+ZmX5u+SVsCWuzHJk62zbjdE+5OW3Qnlp6tNnDtGZBmt/FewoYy5fOtptyXJE/IhL
HgCkio0AcISwQJpWB3vEah/UugVzhYZ5oLhuhlp8qkPxU0b2YSarsVA5HqU7iHo3JWKImU6vNdQ1
u4UfC8xdIJlBLYUWuieuW8I1w4qjJArtQ8BuFjE06PUSqtsu7S8c7MSZK2NqEHLuQtWzFuefpM5O
4evALauUm1zPR6g4InUTn8KaPYGLSusc3eq0cKQTwy7pUKgfFWf3pYo9YX5TSCDsU4nIgNpPUqpx
ugzxcobPuglfAyU5haa2bxS6izmBEVBNY3P8J2DFvfw1jd1RThZa1EsE1xQOYTfBp1AYYBi1w4ga
V1743ow45/XmRUQlWs1PMn/lSRHy9bj3lhqPeYKCBY/rOEpvQrYpljJW8vgnDs3r/0pCtindko81
q0IjaB+jfI9HpmBtk/3as3Wy8+Get+ZB7/p8BTIilo9VKx0Mrb+MOuiJLFS2mkMn1pa38hAS2UFx
5ExbJTZPIlFMUqjSOxRN4fSdV+29V9ND1dnXqBAdmnnTE7iiTix6Whucc3CPqZoy3+ngtNUgFJ5N
HP8r4VtPTkyqVP1Uc/YqtuE2BW6eAsVvC+WrauEuLWp2QZ1FipNdneX2YGHeGuUFW539qOxN2Ebo
XCgmqNFa8iiIxQgvUSZj3pSDSxSNRyqzncHy0YWCS5mdzfnH6fAkqdmuoOcatdW571NkSuNDm+ZL
sEjI/tiBJukt73aj3p8FEkIYVJQxf09jd1CAKzKgi2PzjJHuiIZ/rw0Tent9tR65EAZGdHQW01pc
TqHbzFl/JayEduHWSHY0CAhqpW7Sn5YmJbtUlswwSgAupkjuZx3/PaIJfDw1SSMCTysNypZDHjBN
XQYspVaYfrpbrBq0nz6X0fgyO2q4LLyk/UCYluRTwI0GHlrKhUzz5Frd5lrxLicdTxcH8aojk4gm
zuwchj44R7i7BKynAp6RU1iTxrWA+DHjxFsAxA46gBhdgkrQYHRz/nrR/VcfTR/QEAY8bE7EbSY/
wzFtlqdU/bZ1cFByZ23HlEVlcJAhUUttuheH5owRR5cYrhlI2xCv1BLr/5NsEvklI2PIYGEQJXlL
gsdQhwdLeD44zA1UYeS27jnm9W4+TV5Zgx/Spl/+M0zjWmnl0zwxy+EEoQrTBXkUGhc2VHA2OvrB
JNsiqTAKmfKzy+XtlNLVqxaSiciJdRgRlQyqWevLWHiv77WWXSxVgU9an23CYqYOy6gG3mrMX+Qk
3hB8jfmikl/r+SNMkHxlDEjg1nR4X1W58prwWaukRvNAWDkRQyOZnibPZ47Man5UE+cWzfzM9WSn
DcCWq4GtY7kYgfFP7hjyqIdpayOmCqL2w2jMnyypNh0vhlQ6mGyNu2hfmeiN0D52gmipZ//vQpAj
HPNJbTUQNFohj4TwXfKUi2/97UPtH00tyyq4Yzg6ay4YZ81qWQ4Ko/6mRXdgfvbquV76TULZ0tFK
VCU4hhHsbuUuFQt04OlexMQIStTjZdjezHB+azROqpVd0SNUvdkavLHu3qyZVDy1bZgkMcXQtzHa
almz0LwCqyC2x/FTh6BdQ6R5NtrWdDAlFnA/evg5jA56xiqS8JmLKtRCkpnyHndYU4QmG3tTVOaf
IsaEEFvpKre01wWboyzHhxCBS+q8oZVlAVNUVRCQhRuxvpeJga/qE9HsJN9Sgjwj8iH5mp0oJsU+
a1C7CoWVyIwQf102GLcIQFqK5poMYTDmaQr357fEIifg6Qjv1pxqnNB5aXsJFitsVku9BjSlSI7+
v60gyy8TwdibJhe+jcTPGFYxDSTobzqlb31GJBy6n8jSQJG3/7N8h5I2PWcEsWCpy+LbXX5tIrhB
/cbKNKQZu66enhO1ylLCmR5/Z1Cms4KLJgVsoHfBtez6z9Qet9JENy++NVpDFFMVnVM2nEoLXQbf
GW9YA63ItO+aHhyHur+b0IjLnLPCohyctjrmGNeNannNJetXsXp3LONdEgPkJGdFcHETipsK7FBC
rylXKaaL9t5l+tkp3qShug3AjbCW08QsydcxbfuYZwn97BRBV06rppoZ4RDJ7RDa2+JaAg4ZYlSu
roIbnFfxLrbrQ5IFm6gRYdcYxgltQ57a0f3AVRxoynEM55c24cA2THs5+ioJW7KWU4shd6UWghvR
7ofy2Ylu2VC6Y4dKpv82GPNmZvEvN5xVaekbE06P03tty+i5r+5yoPyP95vMZldaJDJI8aXjEFcg
wVAD/RGF3XrmOirFX98iOM9xRwuhcotA31qpjEkxCh90WX2TEHULtFSpFm6D0qRLNonOeIPwJgIy
4ed2N9Euo26NRK8RGeyss1Wh0NJpQlsYGFtmUIRpCcmrov/SPu+x+fbyPleq41LQZgqUdab+RfCG
ie1uZHHWgVubXlp7DRXk5BT2thzpb2bT19Q7XlOXyLAnmBTZm5LFO4CN6FJwtWU2ZUoSw3PstA5Z
HG+aBKAyzL6gHTtasRkdanAddl/5qQ3ZHrbYKoK8JT7ZSDMNovxGUsUFbK7j0h3xkPiG3fzgCPBZ
FolaME3zXFX9vEJ/eFPL7H0UbRrs+kVLRU/ft6X0DJf01VGkyJ3gqQ5kD0Xke9nk3WvpNaDxEpXE
L8/KKVYCt2x/DNJihNvY7mn/J4e50F6CWPQXCcfQegJGmkOlOh+QBzgC0ajtyC9tQ3+Mr1lk/Fkj
5COF0Sv9gdyCFd++5E0E2i09xRaSZfSuEbOImFwVpep28tx/IWX2ALm+OLYOZnXcBiMVEnEY4l4s
Q3kh3ugqLRIkt31D+5nK1+EGZz3Cnya99MwmEeA2aJeC/RhS+SwPjvWxCowUlF3TtO+RmFtigw51
VJ6sO0YQrKz5rcvIWBqy+0KHjxGS/CNQ400Pl68Kr+IoxwlKWCHwUuzTEXuGxZtJO0Cc8Ao2c5Wj
a4ANz1GHY7ZEb8QNepnxpzSvC9ygzNBPk5GczDn5XgIAzrT5TIP3XTZ9EaAr+Kem+WKG1Rt436f4
ywu69EIwXIwOK0jjZXFIAVUJpysKPeYGLREo6Ef5kgxFpQV3FXtdyiYnLoC6kdgwJEc+zpO1RwAR
Sf0/w8m+oto8pEn3PbI8xwy5l/BZAl7FB+yKNKwZZo1TkbSKR2AMDjktPLFhpymwMezT6Iw5oSg5
zBANi7/uTVXwZgAORMJ94eF+YcocqOYpK23Eba5iFbuMFNrFATk7FYY/dOVF7fmabF8T8FzHtxT0
CsuLHdavcSXts1he1/TMI0rSgcDVqd+Ld65CVtNGgRfuRUgMXb0QmO5/NJ3XVuPaloafSGMoh1tZ
zgkDhsI3GhQFylmWZD19f5N9uulTuwLYsrTWXDP8ocNE28qXlILtEJ5FUDeERR2TLvYc/bRqafsY
7wmc2OItARpNMKAwir3XyWQOxrcm1EYphV6Wb6s8ekMo7CWJtW9JM6KhB+DxFGKJmXohclH2BpIC
SFLhTwPiQ3raggkm+GNiBvIrNI0aDcsA2hTjsSMrUeCkwXGlDbKfi/bEDIl+pgGKHgJlJ0TrkbZU
BxMczZnyqKZvzDrVfG8izd6DZWPV0svHefEs8OEEsLlF45XdIhRxWiKYRoDth5AGB4L+vtldJT7J
dXlV/AEZE/RnV1MBAwxpUF4wYcag/TnLjOdtAD9Wze4OGRY7slcNjaE++ewj5kMsUmMCZE/YmkJ9
Y+rKTZ0eb8RGyaHS6XGAOcR6YFrRfIBSXwiRnPlbzwSaGwyqn2GJptaicY+JhBD93EE7uJ21uSff
lYb0UlFHUNaSfVl92FNxNhXvqJbxs4t5UvxYERlZ7wO8hvt6RvFHb/7phbmB4dTmq96NeFNzY6B+
GHdNcHfQbh/Ty9j/wGkX3+wp/WtyojCmRTQH7TksSdfl2N8miJYNB6VovTxuU2hi0laeGCJAKMGC
BC4VRCzOCTwSaOL93suS8ZeO0jToniOTiMX8tyl3XSuughzsD8BcD1pDyK4A3Q9HOXb9X/oi8Pox
e5vDD3qKMm6VLqDDCKciinDgBt6Mhi2pRUJijtTKDiFbCbH3CZ01JpS0b9tKfZWlxMLQqW+QNgis
AmPuZjj01jdNjwG9Z9n9cGpTHT12HmJc4iXs7uMHoshIkT50BHppAEk8E65iix1ylzIqKpRD/Dh1
87nsgB/YWIeRu/hI9zyy8VQ6n/j8QrfQp+mQkhzJAEWsaoZsPYHJlZaWDXuAT4tux2YwTQD9RAKx
h+UT3tELRhBvHK4MEbP6Z2C2LIQO7itLTWDx3E1OW/4VgVEZpMrqGZm4TcyGudoRL2znNtjmMjFP
MkKKbdRm4hNUrMt0x1jsj1UWTITXv/c9giFH3ORlkfNdmvpRlFzj+6VnkF/B7TDoGEADhGSf4IgF
PybHLTkhiN+NS3sXqz/0wWzEpHAu4KmikiURAc5CMogpqAyIIzde0WoRStiEskTV3XioPbpKwjQ0
AHYR+tH9YmDdMNkdsBY0n+r6XR9fTToJtP6cSQzASIeZnhVh/lFBFOwxQxCDL5IaW/uevYqc4J+d
tTu+E7WB2ALW5RGwtJmeo0E7Ct+KutswJMX67lWwmbLOZLLeQmeMaB5ZUDb68ScDqd/vWMhQDuVz
at2FeyWnVwvNXkWHkBYtSqZWkqylUG76T3lEafrZgr6WtnQ696eo8I5MbK1Hu1paxhqlD/ayjgux
dGKc9i0BuSizBl4Lxaz/J6+YsbHlETCJ2/VMi+7VTwhhSQJmj1R48JY4r+oP1zTS9NT7m5iKPCpj
DbFbchehF6VFdOZey9Qk7SpIGb9d+VH5mrBxKeLqAno1aUBtej9qVK0795rj12N8U2/xUFKlPs17
lEmc7GdsLnYT1BMZIV1ANz0RiOEmKagdcH/a/Lmnu8ysfqptZnpGIId4FCXKQhr7Mm393dLcNtpg
PEPeo3ZM0qWjNN4N0z6JOLWduUcZjZqJwFRkSiZ6gPteq7E8FW41+FN1hms1XniNCf14oJ8MbkEh
OCldAPHsutguYwDjDxwhoo4M57mFjWJhSGL9btuu+W7Q4xPJK84Z9E04rvgINpy4R9Bkb2S0TPiR
IwspLuarnBMiraoo17QaEdPmHGQOIXAH0AQirB+jMidCp53NaTwiOp6/uGDYY4QGwZYxkCN7kLGH
LAiFilcsr2FQUt9FK8/Tz0LA8bj8DmB8ltQ7XHNx6vRQYdeeUyZOMkuhhUCepFGxDAseFjMBOn4A
SthTqMft3bHdj10qhbBYFtAUWJkg/YbxSRt+frO5eTog+dRG5J3Qglrk9tD3ikQ7iNdiHs+9Am7C
iNLkTHIpPrPlYswv0bjz+kPEKeerBQ4L3IwZdZVxPQy/q0pncOiFlJzQ9nl9b7zC+x2qH3ZvVH+6
9NQsvB41IAibHmUPhkFrcarjAnjDqvjh2UiQZ0yfoleZvCmUqCNdPANhxVmVNnCsX5KIoF6I3g/7
avcYwBczVrXpUKfDjWms941ea5EfPkWQXuSNuerK/oeq8QR1jnUpLbAhpdUWj0FvX1pycaw+JJSg
8ajc6K8huESGROvHxMkGzSumC81RAAQVKhYdJhpCdoQjPmNS5GAHcWYBM0OS+wWgOITzEykZft6E
Y4QAgItA21rriHKgUAsBvVrKpyRSc4/YJAyvukLb2uVaUuD4FIL6g1TMKhyNI5F8QIrSfNOEO64E
imjsUPu7F4Q4RoWUHi7YDngeeUHNbINWyWMnz+Bbiz4A+PSgAA1VGP7gETTAcXyXlV0s89NqhzNG
q2Sj6xnE53BXjxrT9oitagmwBviynAgkaHS6eZsyXpM/uoAQZpdHAXOyW4Jq0VC300beFs4EDXuT
wncgBCuK0J/PA3mq5KMNuBG7+ymB9NUvenGSs+DhQPbfqTTsSDYLyipaPjT6CDUkZnwo9rE1yq+Z
eeE37oSIL7QazpQhvPLp+56aHR0KJCGL5VR+kmGxhU2SBRn4ZrTa+BvO8hnVhgnmPv8oYrjiUYex
MG8r4KXOvkjLELVrbrmqctHlDjE3Mr6GiaqGSaZG04zLkqbTSYfopsGhRP6iRDIU9dtNTl+AcTSY
pxTZBUedlhOwAMSjlgl5vXzOIYJ5VWvP4jkw04XxgJwi1s7Cac+ASmIQKfIT6FlKu4hiCg0VlqdQ
7tlBAsdCjowLkrySb5SxbORu+X4x+2QLeEBfsuJzbOnHjOUuiuhOY19UDqiBpzsTn+FWY8TRg3vm
/lH9ehN7jgdoU/AWf0pPgmZNT3aIQgyamOKFAYgpHoLg2ETQATU1dDoURtSSzRfug40hO4n2D7qo
Es9LVhwZeAPbtU9OEkAJwtGtx3wQOfI5OpFuQ6DnzVMeaF3S8QVogS5owjSX+83WYQ4g084HJJZI
fwIRx45sspvJCQgcTiN55eCpqkdALgLCDlssvcM57dPR1nrz6sKwFi2sh/pkWaCc9yULF9ENpEYQ
n+ND8QF091g3GfnMZx4JJozV65RHDonOetLBjuVgJCJQB27ar03UrpC7k8+bgHwb3WQLIX0ByZSP
6XJK9dJprAPpzroZ3K93jjL2Vo2yaAzsjoVKJbCbNjN+H49v9J+YAIBt6V08R5cJqQWKG8r8eQe1
I09bLtHBHmcqiBR8QBIaj9tjwaYCLBbx/cRDKh+RIZFkVp3a/QPcRmp/36c7/lIHgqdkapLo4e6l
DQBIhhf5eQe6bYRWjkA+HjmUJkw6ouSnw1dGCgqslTpkLyWRGKLpy1HSDR9RHjtnfQ+0gGjynhIZ
Ksi55Crgkgj3NobCnMqYb+G6LIe3mcInZoWzNAljhC1kUnGE5Kri+bs3MDJDwUzap/3tYV06yhQ3
2w/K3Q/Z+ZQBcoVpcd+QAcbd7/lPbP5fRCVRDHJGixK52TEGMoYQJTF3cH8Qn/BYO1ii5j+SzxLl
QCZyxvKW6MmLfQ3xVYKMZDEADKHgkSli74rWNbHdhMMBpU/vrliWc/4R1SmxFMreu3Yjd0rvFyl8
ebgEBk5G9MuhtwO5oknneIHcIsJvd0Fs3EPHwGXeBsGPPUu0cWrRjUBVTouGq0FfXZ7E7xOBa0ke
zPP1RHSr7d8z512KHqnzyETIKeWkIGkhi+9JHahgyO+l06bCsjK06IDoDfcA1ADHfpU0QtO0C+Xi
eP2qwvVkFPASshnCwB07mCOkPBbazzH4SiHYa0WxRQjoV6XMGB8L+PfYju9kDl3vDJ1Rsv3WIr1B
eyBjMIcaqG1ewvHK/PzRfiFlxbprEZPV85BKbdU3HCqPP7V+dnjT7tzHW7V6K+cT/cmI4rICzMtu
4gOhpZElJJrM8VmJCi0FHr/eTGfrl0RCdAFI2UJ1i/G39PJ+73mveutgQN+u1R9JjFqk9qZIR7u5
Wtcg/pUJMVL0XSWjazQR35COBYbtobixw4DHE2BhU2pIn/MxXKRKlIVqEQFLaBSgzLT2RSj1VSq5
pjN+CwS3IA/LIuW1stoTT581GfU354vnjOY6IqvwqUv8IpB4ayFvvtYxen/LOyNK9gdADCIXqRUZ
GCUDS1HSfGbI0Y25LJkVbZIpBkoA5siwGAHff/QosF+wIdsSQGy6+kQHQqYy4AqBr8ONNIETkSYG
QREB6tY5cuw5OpjSNd9G9lTS9JZgxVGq5fNZjiR5cByThlGsIbxLJTfjmyeph5xx9x21LT/LC5Lo
I8S+KAQQiZ6I6ZZrrpedYdGoeWj4RNt4MzQrwQX0tpgNk+wkob0isxE87K8VR6ZvUkoOtqeYpnMT
+gj2FsQ2TIlsPCvQwyaUPl4tZ0cA1LqtZT9347OzeqDBRLhAo0UQgijcAQvzZf5hGRO6AheqAtFR
uauPgMSO2oLoZnnXOz5l8qEbB0DiSbJoFSRDyfa27G/Cuqig8EagrbjfUs1a4YdEcIuGK2e2YidH
MgoCxYjTCIkzXaP28TM3+hMXPV08971pIfxkPs9tBkwPBkjOIGMHMYKjD/0VPqOEDq1ZZyO90DEQ
v1z0lu4PlgJ6OlxKoyE/woYGAxy3Z/ue4tyDn+sRiAjhiMPot/FuTEAfOEAjymnyv3v4TauGRrpC
2gbrRSWFx0ZZj+4oyl6kyCeoNkW+YUXkAprkqESDGVFQX0dDlnDBt+mIqsq3isnDjDwrUB+auCDK
uBMZQ1E5xFP9s4dLiNY0iZ4UsKSxHEnh/Vhl9pWPl9GDN/QrwrXcw5CfcPCUleVbaRv6TlIkF+kv
1pkqJP/JEWnVDMaxOSzHgJqJ/W7XjLodKf51/wFMpn+THCyM0FUo8S2g+F2T3oGRE9ifzAoETc4I
uzZ/Clw0+mJF/82hM4d30cLx8lNCJVNL3QTxW704gJclW5UqgasndPMyU0Kt3SO/Jr0EFl+rEwAQ
Q+PYBEwoxRZ5kaU8sfQR3uCkbEnp7xxr5nrKdkB7WQ4sDOo1jiAgFHIelwJx6HSkT0RNaOrXIvrZ
0LPFTdH6iBE2A5CZ28Wa1IL6pVf/JoxAne43h+pNeo4W7XDA3pH0scVbTj1SVQnAaoouA+irETgf
2OB+FLjKkUeM5wB6UKhg3zjwvBpmWvtHxGh+186E+GLFeCiFDBiDhqeZxQLn86Ls4OdgkqgHONFp
1syADIyI3JfJdfxm0m/hFnEyk+/alvAZJDgP7LcRZQWpkKWqRCyp2rEWdOeqZEjB3I+kgxUnVDVu
KvOF7MwOt7IfUL3ISMLB5xIkJfNFJxlA4VfDVFqOQRrRHGpcxj2mZakfea7/y2mkytMoLlhtRGRI
J/Q3DOtodEfagXJf+exx+CEhdVsZgnS90Aji8DUQa8mfsBpiaPqg66hRn434YiGSFBsMoJpr73GG
oi5Z9wLGYiETh9nzvH2JfsZvqQEmu7vpkPG5+zNONJ4FJnb+lY0HsBNjgIDDCkIxaL5kNwcJ9DBh
GssMUkq/iufH+lG4cRZ62fSYtF0cT1SaLDyw84LU5nINmw7hWCyM8tJ4dJuokvhowkkgJ6B7Z1ko
spOe106/L7GZ6uEcOt8UxbZxCRVaBPTtTdtATk/f2ugD3sEA0rEjIyGagtOVHIGlklA1N5cu8RZk
2DJj4DvoAbKgSWk4QTg7pIgApi/VSG0e0X8Ea0gKxAageSKhQSrRdNlaiEdfxWmOgInDk4OlOzMA
cr5cCgTWjTpdeV1pAlHUuqzoWV8LmHGkMdg1MKVIwRTC2qM7t9aG/f8Y3YD0iL0k4L3+PgVwKsgR
IX5w5yXhr5jDgNzBYJbPcmewxz0Q+RuJffKo4F1wXrX2s1k/xeixPOgxhTeTC9MYVBYmjFH3qsDM
uqffsny5TQwK0EXHPcQmNFDa/S+tehSb2YCQfJWQQifaPDr4tnP26hfKN8l40cIjWyR80pLgliAd
zcpn4xgUzsgCEFFKtJq4Z9RbcjOJ1nKsZ9caCnNFQyKLBQIc199IFvPkseNryucYFgswIjY/Rwpe
rlKBIOK38Fn7IxAE/HlpzgR3+/0BO7o0tzj1SZuIo5M0gAqLp8W7MzCEVQUfDHrsUG7daTco+849
1EjJF0fdJf2ObiT2ngz1G3z64Am10R+9p++Jb3saIpv3sFaaF+2yrl7jdmP1FaOujxnZGoBJ0F6W
BSTzOIcN28NxuxbOk2MnGMceI5Va23EXYUsuz5mHpQgfAFxm1LQLNUEr1tz07T2oE+1vj1QWYmEY
WHTVorYZz7KuQY1364ghBwwTB7SNuGhbyYemPqdYVuggdzgQJ915rZP3maXc9sjCW6shQioUBmFC
xW3F5rHs3KXj7BQOplFjS3UX/I/Juhvt0tJ1MOZvBRXlLIvBA1eyYIU+lE3Ia8FuZ5Y0YhBeJA8A
68f6Tk+/BTRM0PR0bf8QPVBjCBzvCu7BRZJuQo2pRdfsfqnFP2UEC0suG0IaTO4amNP/EjgFzF4U
cwrWB7R6NeazDkiNdHW/ipmoY38Xo7ecbDpiZGBjZa1qTA5otpkCT4pUSRv73rlY0Do83UTr5hYT
Fg30hH+NG+F7sbBqeln3jpcD5TeCl8qi5Ew53IBo0tNbXGydmNo9v0WP0u9Fd1FObhyDLZQKCz66
fn14UHwNJkxoEhinsDzMAAmjwfyupcUKoh8b1ryGtQv1BNiLH9LOz0DAxQQUA6uOMRq+2YeqKN9S
RxkQUmZk+BhnUhzQz+eclBvsQrQdC2wbTRQjultSWs8K7gWiqXC3vlV85sWEPRpQywXLHmZogOvr
u/llR0En58887O+Pl3v5wHj1vulKBbGOFE/eC71YvRsgOUBFQM4FhPRtAiWWgWQG6bmuaUJKFyUH
TZdhehhB4VDU5yJPXvp2CqK+2MR0HnLN3Dhjf8pdpCWs+pV1wPiTRvmaYk6rXOreo6YBgFTvYLy2
Y+vu5pitoIIfps4D1Nl4fPhm0eVgoohBdA8KB4NCesIzmfyQFEcHOcvSpf9Vm8B4VZR2yFYxo1aI
qS4zKBeKkPkC+wdfERevE3qdLQZyjhDs7e41qpCdb57GZlg9YCrIkMSbbmrt/nGJ4l72g9cHSshw
RnmAmQJfGrn+SjfB2vxkPT2rfKkZmJ7dL6pKpwhXjZCA0Gndq1hqI8K/LkB0ewCqQIoD4qE5ZtFC
BbBrdq+/vlLFA/kQB20oKm4n3qjuDfy4T7wQpPdsoTxAZIstxsT4l21TuhcO4NiSmiC/Cb4yyyH0
c0q2nIBARJIJF8b0IODUGN8p8+Oe4oBc4H+WMG+80zDiwJkwhhg795w6I/oo4aLGf9MWtgMu65AO
zjkSvlEjmmEXENpO7C5z0IMD5WffAGfNLjIAvAN516nZbMtb6rRMRHodzV/AleDBAfIhQR/Z/T4V
Sh3PTpHWEM6eVgR2X/2+5+1a0cIPj/s97Wqr/Vto2cbg1G7QtrCBcIH32OTknmn3w44iN+Lpe2js
dyjYxmTi7VnxzJPp3F/SlQYt716gllDn5stEGGtwtoRGJtfZWMDzybgqWowsKyJOj4ORx8lTdsee
yIlNAaGwSpy9yT6joZRlr1n7Xj2+jRLD4/nSdsar1pA76hB5h9tDCupW+3BDen5AOdHyzDzIA+5K
0T/0x7zRjI+EhlSnIgDN+47Utsq6z8cTd25k4i8xKYHIg2zxdiDp0ZCursjBehNAYR8t7Kk6zD9Y
xQEMTdadWSFEg4SYGN8YVBNpRJs7RYQH4FL4Mec/MrDJb8Z01JnF5g994UzntoC3ClGN43PuzOdY
JmeUnGSqeVTuLTqnBY67VTtsSVnXMzuOgDCN+so2nZWR5ktecR4sUAWASnjChQl4qmUuCOZ4Mlbt
POzuhIUKF72I+EwF4DSe3xhoOMGBc6kfQt0DYs0r68a4FFjTBGAqKuYlUtFPAh1Y3VEscdhEBjqk
HnahBIYMPd88y9dVTJrZpjvJ3xASlDyzRn2BMfDCgIkNBH7dk35QWsRD+uHRrkqI8GGLlYIerjDF
CMJh78U52I1mR9ZQdlSZTfxK1UwkHVYzZg8DzfckBfSC4M00fkDkjGAo2KjYFsqZlL/xhqc7tjEp
YjaDZX3rGIbS+MIaKJCok6W4FOvOCXQWulo3TiuAT9U6QdFFYzvEQMM7SfDDLb7s61bBc6iDlGX7
LGgVERoYOZmO8wguq8gpKK91iIqHq/I8LnVULyVwMiIsQXOXwMGV2iZmg46ZP8qaNfDQaCHbK7iO
U7dQaDLG8WMhlVb9LVhEJd9ROrpUXzXxiAHjkpJiMNKlancBYQxX0E2p/p1BPiH57s9AvxEjXyJ1
ztF7IT0UjHDC6BDPUrWbL1Kqhci67B74iniEDIECVA0jyfxMASdnHUsrQ3VuBoJcgoS0Gi7BDRlL
m0f4TaBcWP30xrcJiXzS0nClnuE0wDHl97B+KNsSYL47hCKFbLYgoYpAhUvfDe9i6GIp2jqiOdw4
xc6mJSw2001TYFdMNUcA7ICIxbRbRpk7qQTYpBShGVVNj3qvr1TAdGiCwKmn8rGcVcVUUCN9euAs
wCSgDYt1rEHPvjNtg2MB3Ssk4Nro6+U0iDryBpmqEzywlxJL8QrwgXAAgY8Od/qpR8GTZ1yynf9R
tBcdiyKjT17NAan4v9p75OrbYibjB6gt8J+Yk0LH0vcX9TWEK471zELUi61kjcpG4MhZhowP4qd3
HUNMw949aHroZ0yCX4tZXXYHazaDGmawiwd4ybKq6MAhYfiZhNb7LJSQikwsZFpBroJyoljRj4zx
7MjZFzr6cPOJkw1AJaJl5GmRzW2jiVLimqnSLczp3EhJWae/rdGeOYiCHite041Fp4iCaQK1wp4P
9D4/zWnJ9G1CJR5dXto4CviMugvfEoRiE3wKHHrKsmIYvZtEMFJTtfZWBo0vy0s3FWADUo08zgKr
knrcyuFp1+uGqUILmn1qLvdm3WHlYsfZW5jiT6ZzaY+Eli5DS1DLlRYeClGUYWvM+HV3c76N2mZb
8J4dYj/ked5cb+cZl/rws+4PPcW/ydk/pO6qYc5IujQ9DNASOGEAOCAzHSg9DUgbttJcW1sFQgsC
dRqCnK3S1dFrhLmlyoyaZlFt66irp+vVX1KLpfVVphC8sbUl93fnZDNARZ/ZIKGBTaP5bTLIrRSG
CoCZByPcxgaTvcfZUKqtoC4Sgm1mIXwBKj2KkCGcSM1vifpj39EdYIE7pJARNOFLxM7xnpz5j4CQ
CxsmWWWtASEjRAIphNSfdoE4nkokYqMDKR2D5F8fqtvO5EjiH6DX1dYqJ4sMbQYR0bUxvsfio6Lr
A4bpKOGDNk2VY7tL65NwqDbd3igBPVGjc9ubz8Z9YLzFTowvKqh/D2vWhNya03qaaAZPNDu4jyMs
8owk69IucRgnn4KvR7gGNVKS+MrlmnAS5aAOG9if2ERW6FazMvo4EOjzuOoAKhV0uy2HfBZpjOo8
T7g6Eldd6MVoK3F2cKeEZjSIRwcpNdWuPBwB3EncoAbNyLRHnQH85KFPgQA3cq/kP8lahpIhzXy3
OLnygcu31ERYgjSTW89ls3xoIqfoRRkR57oSo7W0MmJcplyku5Zt+oIEUug9S/qYCpzgfjMyxONZ
SoKnz512IFM0V5IxOtm3oU0LRokVFoPQ1ScTulY1osh7lf7uyGoBdBaqylIn5yAw0NpWQP/eOx53
9qPkPOCxfH/gbh0xgf69x/ReQoQiTUSe4HjRJB1XdLnEMWukczsw5sIzNIi1d+xPHxZuhI8V5eQ4
okF491WEo2SsKNHb8GKWm4etL4NfomoSvkYeTSB61EilIfrW9zyMipZHuBwtyP90vavLgG2SpW3l
4xmW9bd4OCsXEH9IVAoxXKKPIc/XQv1t5BJVxFNjs9x3gkzqUu0cJuk+gSpdMCUMPeDyuyoekO4w
IT9gcc8jp+5sUSFUu/tCN0HfzkeVWkhJP/LwkpN4ZfXVcF7M3gicBjCpg7GcQLHaW1ev4pTXyW6q
e1Rn4j4JywOihyQVYhglUb1Ad9AlyaVvTl02SEMzsdbUebq9FCRMbL3aPNW7+t1QIunWl9M+V22/
MpGArOK3cbgoob4TsniIS9ddZ1DsMBlSedhg1Gd4l6TFk3pNFPvLoI2Xed4ClPiBvC3CDy+D8gCz
ZRA/w2lP+1YYOC8VGun1SEr3PXE+1VgIedMqfGx69Y3OfDLQ17Lo2cCUBiuCaWuJciWU4pCEKeR8
7sZ/esj6PMZki/wM3BsLXBtC6IO90ZqgCYfNHaBteJvBkQioo65iRi0ZBNlsqzbQYoo4kIWfXWi5
yca28fZiMpd/3ik9dQNdb8494hHJfWmQGcOUiijUTESZGIsS6u2UHqB5lAgg10qUIMfyOnvVFld9
pAFA5jRBcREAkaGgfopMq4WLqB5uvHl4aStGZsUfDZyAbAp6y0CWA81LDlyWVBxCjZHEUv47TFQf
GKuNx9kq/SZwJjSPBrxp0Aaqr7aYsV5s7ju9ISm4M1A7Oae1FDHkf34B0K+rkaK+M8+siw0qA8Hs
Ya56pWYE52IqwKeYvVXtssi5ajTj/ow6HU9GUQlDtKG+H/r7fdWY4Jt5m7B8HJo0PluPD/Ecemjj
FtrlnTGUUF89uznPqnV0mDmPyHhS7TQzqaDFm2EWt4SEvc7ZRLGLaXn+ii4xU1sekdgDTw0JR4/C
MA4cf8sUrSFuLz2+b6ruhbAKSBoN908WouZ4i8ufjl5BrOcblKR9fi6ioyd7wJq1p9pOzrr3jOIP
8g2Tsct0czkO6rWrQQxM2d5oESOCMiOqFg4QUyV9yYiuD01fcjfLCsVTjpQcqs2AYFgCfsFO7pK9
gTxAOCMQ8KugNynPA+Am9fkxolmGa722QaTo7f7p/tw/21flT/Fcv1af0ck5D54/7kBcH+Jtt+t2
NKm3eBctw3WycXfhut1GG3uB3YTfLLZrfhd4K2eTbRDxP9QArnzjIE9/1x3zc/lSXO7X8iW75S8V
sNO/fL0PZyVblOhwvCjv6tV7V94pLa+0cK/pH5DRw1P94b7xm/l1eoWc8jSeFES5TiNfIU3PE2qL
q+EJGVGoTAsy4PW8iQAEzXzlL81R26fnaTPs4zO36sIE94gEXHVJz+FTtIM0tYdid6S7hd742dkj
xbIDR7ZCXHSprZFU2YWbcIWYOGJN+b7cqFttnWy7VbTO1t+M1o60Dp8i+EWAEhYVvg0nZ4ll0haz
x1W2JS04+GyGgNeK1u2m3yOYzA+5SFItaZMu0Hrap0G0/LLWlElHfipA8PizfENSYaEsomO8qhaJ
/4fwtfA29wUiTYG5eyyNlb600CTM//0Ntqs8wPZxla2d5cwFM2iKtvO63KMNpfgcxU/u1jsB2f9L
AxT6TP83/Jj+Tu/xy/SOpmB1ba7ze3JLX7R3Ds0LdqM8jnO2g66JtcAK4vvG2xcbEzcSb5XxZKPN
uERecJNsUIo69AeoUNXJ3VX+Y6lyVWRX22E7be+naSvfbi6LTcFLPI7GPtuRRbFWUOfgnjM+Oo/H
+7G4FDtrY37L983beet+q/xtfYYSsi/Pk+szCi8uSHqwXI8FuhN+sVGP8rDoyaOShtA7ypwb0pU1
46IdGFmeYnp2t0AD1vO+OSY8aFYBbGYfN+y9veVB7MFpbDMeSsKjEcGOLV8BNLWFtkbjaslO4hka
azTWdtouPeUn+i7lyduNB8riQ7ctTwlUJz8/GTtjh4TwTv2aUSEtDnhmHsjxt7CfEl9bYxr4J/P8
ec1mpGOy6XjRcUU2AAlgG20NVtlIzeYj+4kIFyanvFSx5dc1b8zzzH8Svg0dOP4kr1ZzcdMOk+vD
Ha25VbWttt662ho7LE0OFtcif9NsVWhkGD1tvR3GzHh4LOdPY8mx/JFulDWGgCuMDRd6oAfGgnbX
4rFCB+H3y1h3sG+3/Q9zyvhz/IMIkc8nDopXi5cueHFjV+f+YzXvkOX9vTC56PEr2cIkQh7nZ+S1
aBRC0wTieeNzZVuCpAjV7TI+7+9dyQ7ZYeJ2oSO6QpJtXkOJvukvOGoG03PEsB89cmupPSOIqT0/
ntSndm9uv2jPRr6f/nUDb/GlLLL1M0Sdk/n0bW85uxbP02bauE/KolgXx+3fzj8/ln+C1R+qLh8H
VL4U4hTb3i8W2YJWw5ZKin2GXpFvss8QXAziwDuhg7QgAd6We6TZfIqjI3/yswMkHzaUDHx95n0L
bEb344f3OfCP9wCbeL4VcwH+a7Pn6f/6Jb+TvyHicAts/jsGYPMDxKyC8oQ0sQ+PiC9I6QttR/G3
pfZd1f6H6y93ixN6qNz47Amj7EXq25txyyCbF8F/O4ieELxYGDxEpronHHp5GRoocp85C9GAfZuW
3ho0nny9UW0HfCdfcDyWCv+TV2IB8D/1dwkwieR9mJ2fGDEFlBALjdcG/nd8bJHj8uVnaWfx3wjW
cuBscRZYXOF9+rg6L5JgfM/OvLbvrmj5LeIdEs98MYP0aXEdpkUXfDH1eH63fT7WxyfaDD4IksV9
HwV0IrdRkPMn/FB8Bm78ev28FrzSz93P/H+8Ec4WvDWau7woehGLKECeZKHuH/uH7wUjVyQ/yxv/
fgfTKy5XXgdqS1Cvs4AWH6/+I/8st73aagvtp/0MfXRG2SW047lX8vvToeSKrR1sNV82zKc8Rer1
3/cHzcd70ATgW9rP9DQtSv/rHSNCvuSq9I3O9fx3FfqvKjvvBstjYSzlBeSekusmvrwVe46bjCYJ
j2taomgUjHyF5/B8D+6Be3ZZUxwKFyjyvJs8VllLgDvXJldEt2X7VfyxD4y9tu/v+HzwSbRFtw15
W9xSea+WdyTJWCICjdX86opZ2n5m9dIvYL1rm/Pq7x742eJyQct7sz/eRMzyL+08b4U79j9E/tC3
X3V++Oa+za/x4vy6fd6u3w/FYVjSW1iFZ+Vi7CQ8oLfGlyxmc/WpHz4/tSV3tvYPh+d5g365D1eV
M6q65QGWNEixMiEL5Pfd4k6kR0Ob/yI/skxX6Vl+zfkVlA1/0yzqc75KV+WLvEK+4m/PkOEDXOQC
OSEY0y5poPIr7mD8b97wDvJdQbOWdwElz8/JT8EcX8WctZyVhApwUmwWj10MH3sB5YMG3TJj10PE
C1DqXYKWWcsX2cSSRtRqeuc0RaMUeXmFn0JogCCBUNfvn7zfMNHzEhzYa27vZkZNv1mUK6yLF+Mz
TDW/5Crk5ZprggK55v/3CfhU/ARxi33Eu8WreDWofvyC5HjgPZMJcjHJVeKd+WQTb9Sn8cNG+n7Z
fTz+oX73RAQMA5+w9E2q9TzgbdD77wycLkTvk6ygkNUGsClITyNRRr5QBjggv8IqGwM5MlwfigZf
sX8tgtNmXZ4++8X1Wu6u/SJffkoQkwguT5r9wcON/dH/ly+oIfiKAnbVZ7VlAZz/Wwg72dr/Rv9l
94m+FeuyOcAL96vDPSDgEyLtF87G7dPz7L8yxmKitb3hkuN/W8sn5Hn5+uD/35+envg8T/zVh7r6
bH1ihr2J2dESJ8b/LmH8DRe7VoJK6b/n/hfg9A3kU9Z5saBauhbkhNya9/Xa326/n8zgizj0RU3E
ZsJ4mEgge17+BESNz4jiw7rnTxxx4OwW4cb24zf9vDx0gcR12YNfEmcHn9eRWM/JzM4sCHHyospR
OXJMLORMmBbeERET2im/0VmiC+2e1345LZoAZ6wFILFdE3SBc+QwXFTcJVCLfHGBg29v30/Tks8N
ovbF+S6Xw3pY42m5/+9RSSA0D+neWszc5U+TU8Pa4d/8e8S6LyQiCcd3xZnF5IILnHeSW1L9vyDQ
DmvqINfZL8c/sO4pbbh7w/L9kPtrPp38DIhpFoa68tZyRCX/5uWnpBLakgfhrflFYh5GSfygBIGM
k+u/uwMc+Uzr0PS/upV9sJZ27HNUk8Gh1jyh3Mtk+JudwQ5fnY/BZX9Rgp8XJbgswiVYah5tuCSb
2/7Tj2975/zn7e3C/70xjPftY7ec/pQHOPRI96KL9GOs3DUjDn4fPz2WrKU5UPlPyF/eFP+IoAX/
eDNWZ5PQBlXcJwXzgXH5OFico9MQ0J/8uS+lzDG+GH3z74CJu+W4ABIa9HzBWeBX4zx9gfbfyZ/U
XXiUl1AXnq/w8tM22fz1Vonf+X8BDuz+an6y03xEigldUhVBM/TLVbG7X8l89/wt35v4kvbLGsU+
E5X6bzN4en8/fMh5KYfN5wcpAA+LY0kCaf1MMA/+j6TzWk4d26LoF6lKObyCCMYGg00wvKiIyjkg
6et77NN1+572cduApB3WnmsG7/P8b/jJH/fSZYTA2vkRA128FSsLd7hj6AekKYjvMvgX9D63z5CR
iE8SsTsUTCnEnomCW6zKYHHST5zb9U+CBaxo3SG4n0qzZplOJ86m+kynd2PGaBDToGZ/ARNjWPMn
YzZlpNSusxbDXMydbKn+NnxFo2cv8db9TVRZYqeJ5vPbxxpV+hZTX7bt9tNj0ycvjr/lS2NiXgD6
DmSrz3Bec7n/HHCwT19yG8VV/Fub16K8g/3BdMasahZf6Apw582FT0oJuLBLv8IlSoH/k+HE/5xl
4ZqHeiV9EpnqyjDCptEC9HRmz6QvGOhuvhy3cAGm9gzzk43h2tP0s145y3zJ96b40a+9TfKvfBAj
Emd/HreoH290kPmfeNzGUplU3/zt/+2UwtL4/P6+DHwEadm4FUOHhCs3+Aq+Cv4WfJnr97Rw6e64
8Ozm9o6xN+tcb0c2+Zd4bTbfG6sFj1GMCSrTg7Wu/7YAJ2xKP2K7+ZmYrj/J19E8XJWcbPpPVM+f
7ADd5KeZTM7IBSfXzWqTTYyFSZXYr3SWonDa/+h7VPp4QvPsN2Lg+Gz0k95FRYxEZRLsxRyAsjLL
voovUpG4BhQtM7HA25vkQNTjpF2WNxbehSiqQjdYDUtyJc7Olv8yOeazelW4iJWYN5gpuOZCzI7q
g8knTW7WnObIv/umEKKCbGtVioHhir06ZA5J/IY89X/ijb3gDDntuR3i/8qchIRZwswe+Tc3aPP/
v9HsMkzkaftvbgKgXJmb/2ZtzQ0dpsUX68TdXjd/1I6P3Wu5Wh3Om8PBn74eGEqzb9FHmBi/2kRa
4iXqOktpqU2cpfKLB8c03gSPZAsmyrtiGQaTjtMv/V6iz5dEq02Vr/6DP137GH/ii7DXvsaP90//
Qfrmh33tH+YUtGUiKhJI++z7zmfNVWrLdi3WPPE9Ua+IOkhUNLD9/n1P1DvintTrcqpwX9rFTXOH
zff3nu3r57lls4FwwT4RfkgXa3faNLOJBVGO4tEy5qKSxJ6Ycn74CD7p2eVnUXH+X9unZywWZuIn
kx9tCuFmK37UmOZb2QXY4isOh7PiR0HTOyGScY54dB79IB9xw604OIizijrvZjLHA9l9f/VHUVWI
EyQvl0/irXCU/1d+pttoE+/JefqmMUJVG+67GdV+MdnMsuKhQMm+ppA77s6um6kyvImFBuujzM+B
eo7qW20v7F+xoIRfwQvT9cXw7X/o+o8KAisnU/s3OEqXmsX+yObW/pnfOBi1ND8ttIvwlCcOI49l
A+0jfUHh6jLBVpPIcn6aQJ8ISWWLTNPlPwW465vT8mDd6E/g+XVU79FR2/WveC//9a/uGG4NDg9g
GqS10o9WJwFOQei4wtlQu+W8JPwqmfrGNP6T9EnOmx5qycUQqT0VJq4qWPbCUJLBFZKswJqDNgqo
e+Fny8IwPnrYbqlTk3hF6H2ySMCQ7XGOVtAed22UUCX543aAUhhF6WeSbhrbPA55tTfNHoMEwPDC
sT4Nmk8BPt69uYkdYyPHJbY94doCOXdkPOrehIvoEHJbpktHnE0FMg4SrcFyaFB0vD1tjUboq+5E
I/cZw+UXHZsBa/W6uSIuEbyjWOpcCX8XL44//G48WgVwZCK8uasGg3Aak2OyKXp6Jh1QssOmA5Qq
CC/isjSv/4x79jod8Uf6k48vK8WM2boEEbal0VFBH2bS02wgettpe7EdlSeED2tNGk+PhdW4Nv0/
K/I3cXkMO5EhFSCY34Xwf0xIArA965KTTarjmbngdW2SRSuaB5CNXATZxEe6xMinS7W85R2dWcyo
E9ozvWgJAcHTNiYR1aTNIsUmzjhrqym2ZnUeOrZLoF1BSKBtUSBjhCss2k+CGYEhjeA8fJjg7qDL
Ek2HOKDFOvxUpjrTZFJ8UF4sMYZvlVedDC6xsVCazao4e1axS2jgQbz0wx3MRUNXJ7VKlRUkQs8G
OsyDhZwdHSG9YCWsRtbC6pRDgmQXi1OcERHovlGMhjb0XOOH5xbQu834DDSDUM0NpwhhOVLeDkU4
/kXJX5fPFaN2E9PDY4qH5OB4JX6n1jgvx6XbNbZL+2qo0iUOWZDgMPyTcyz5OSbk0UfgEwaugQMw
tRKovgMhaWHQTup6netfqfKr6UcokrgWwVL6lnhr0Vj511emwZeEjP8inQ4mvmgeEz/GTRE5a1HR
2kApEinTiPeHfYEk01JuJkmQfTAV3fhE+79dHokMppYQAY2OQhPqv0Fa4D7fL62CMhvKBNq8IsIw
DXXBzjR61/YuDc4cgtWhoCwcidVIIrjYWjUXPZBaG92xjxZxXy27WJlx7WMFubVGL6iTWDG1xFWS
0wz5h2Ge0milw4IWhNmJI99caDQEe4+gdUyW1q1D4DyN7wz8Pq4JqvZHXBLRyqfC0F4qz71xLIla
FHSIAoKmnx8104BwwRqL/wvUNxslH01BwfPRoK55cL7SFmHKmvTMDe3iQHy6kvgvkDqVAGIqEXba
P89e0PbJ6AEJulJZ1tsWCYBqIbyu1tmQLGzrRzaLpVCec+trTBbxbp4yReaqpRKhdVRtRpx/0cfk
GypPYj6FUj+QX/3bWMILVvxfuEtkNF8CWN1GCuZLSLdWU8Kn3dJLqGQL/0fOhy+zieZ08/DiHSG1
4CA4Ua2HapebWHqKNi+uP4igHGh2yKoquv/JVXAvRWdV0ThuhT+jjbquMCCCIcpEIPLGnTJ3yVls
sMgudjhOEstFzY2Ay+v6pQafyCQYToVqrpT6w2qjjULOEh9+lHBDoDklX4y82yVbtX7PlblJ2ITD
HkLTzWDsN9wpie4ddWGsirDFIwZM75nX3OD1SrBIFM1bt1l0gKfsjDvhOgYTYR6+JTccaH+zMMNW
3RLOjkf7C/MLMpeeKmKQSIKn/GUYf6LhiIpUGCMY+qHGSk401HrjIJycIVvNRS8s6LaocKa043Ba
dBEmOspOMqqPmn6IHehuAtVaMIG0wf5MyJ5+vyceslroIVszpNmd3eU3dvYRxXy/tiAzZazUtJpq
FANFARkLnYlCDW0AE8IVFGNJQ2pURTMcMKGWr8NgORC+VvskD4kgHNgRE2zlslN2Ik9m/AmOziU6
BtcY6O1q36Oreg+O0YsttvwrXuqdWL6/6lUizPhtXvggNFf93vOmd5Qtj/A8HglVPr3/GKYcp1+c
hENjpt5jHlw+GV/JlTQhjBfMe/Ni2GZXSIrqXf2rkPH8Jbz1cB/uZJA95XNxSk7+s7kVp/eW10qO
LGTmr73vQasm0am4gd4E/AycV/0hHbGtl8+CwsX0l2GhQW6cKLfor/6RTu9DfsGctr1Yp5IpWbjl
U/ivTMpLT9crepSXEKkEKutFTKsODszUOdWX/ld96df2GT5TnvCkuRm37qEexn27qy+8TXmoaSXE
1G8a3nKcWkDieli10/eAQdbMfC/hVmY4gRRzmbh6FfLmsqoW/GZF8q25SPsPtZgn2Ka28PVXuDCR
1FUVSzUm8p5pMe+h8gYr5D38ltKh+MKefi6NrjesxILGP4wpdZYn9/6zK9BFuiYZjG6IbTwAckdT
2a2tL8LukLuosNSnyTHulvWdWUV6TNlBaGMUufZdI2J7pN+KG9rEQn5xF0N4ILYEp4spWmVWXf+u
UoeD1G+G3JXBx/O/FtERG+aBP7Az67j10gIlHbQadqqy+xx7t2ggns8sbOfk6ZtDiUlfc0rYWMyB
X4WC8aHkG4OWGfkKV7ZDn3gLZgQTPP/kE+qBMLyLt/ofBafgKAsqgXvQoO1N+me5NdjRvjQA3fiR
P/xz0bvjkW3JP5MmqRxjRiM588PeZ1DybePlvNIHHAHyg2/Fpd0rP8XN3KeX4Tu4yn/63b4znBmI
dFje7dS7U94S13IHE4K5JJ/f2/bv/ec/skt7C574cM28exlC+HWDq3mnZORDaq9R4MsYjZI4LhIt
/QfAL/c4fOTNjFLqWD46kBtpx695d+1Y/2aX5E/7LVxOJTf0q/0393v47Z7909lrR/te74tn/638
Rpf0NN61u38cSbvCNfxQ/djiOkAVju2+/fZO3eH9i1M2mB6D/NJcEkCRlJk53L27ciye2nnYNU+f
T8D+xFvdO06eXOyLcxPGWLvi2ry04/vW3MuXsYfg+ISAHz2b3fBbIEQ/8zfpwctL1sw5S4SBAW+n
k+Ap4/346r6dUw5Jhyw4tXXR/F2aP35LOldPiCNQWszT+MyeMh85wx78ll3sW8zt9R/yN3dpT0le
78a9cfIeUId3OGbDXTi2P+RfZfBOv7PTSJsdeuVkOJv74MrChPHCXeOpcouzE6k96A+HOwsV8Zs3
78HzugfX4a6elduwfe+zC3UdAhxwvGtMN+ME1/ry3tt/2is8N1dGzSk+4SiWPVVSLaBZc7e8i7Im
RrjZjQfzZJ3HswYO9ySUkwfS30Ew/vwjt675U87Dvr+2e/XOAsyoqFn3HrxLe7Me8S0+8Xs+fSC+
gvRzNqJJQv7Nw753r/d3come0bP91e/EJXIOkQ5CgfodsbDyRHbt77Cn7Nyat4T9BrXNRL2h2SIW
5qSeeKV6OUJkO+H3Nvwis0suPP3oUjz5XPFpBOKS/BkPuv92HuJ9n1xifEuwVZ/W25HLrq6NGP57
kleZBNUP73eTyGdiGD35lTM/34O4Yub7659QP42/TPJRm/RnbW+jTGbCHT32OGZVecNWtt/Gp/BW
6+v8xIBpb1E8ixhGfMkuw/C4QT6pb++d9ttv85t25r4Uz+I5iO8n3AjRaeInZEiX/HbwLF/mUT6o
V+2u/AbvafKHoiR+eVfrzFDkBQnEiKferd6m9KHSiXZu3pPibwDKYANSJxHT6YeRDJTDaY8Gaf9k
hQqerQyPYpLetN8knGDF+KiZrS9rz4hmXEMpRz4xsfYJ93YQU+Vs7fm92J7geyAuOD5Z+/TkFNzk
+NR/6xftwXNQzql4woDW/sRgnj8Yc1SBxO6c2q1Yk7SXyULj/SmsBeG9eGZIe87Y0kF9/kOlmlqu
edF+cYZPsJlmwwMCiT4aau0rFwL7xrjzFxgf+EUydfmaR8vX0t2mZuBvf2/MQW7DT/niwQwvH2ML
Lpk9F943ayCSgL/hCulSyhEOzDiHO/f3tX7Z5mfVTQTpitJsQjnm8AUuQ+NEPZKqaL+i0BUepRCO
QMru0l9wl6+8pnxVTjkGDg2F6SQ4W+zxxux95WWUc/SMT3wh6Sh6J/KxCBbwGV3vhVAmpMH0qkWx
Lj4/f/KgYKJbd+S8fCbeKXqQbPbvM+NEFrL/wNdGUbXVE7cJ3OGK2T23iz/bl+ZM/Kt/zbhe2Jyg
3NwFn+xMwq5m/rW/o4ANXwHLsIev0KwWJFNMXrAOxoNggSWDfjGg7R1QNbAzu/nRult3587tiypX
uXuX8MrXASEVUL14Sz7vL499jL7KV1bPRhZL79Ldg3pm0Tn5U36tfXdmoFauvFGCu+HxQmtVv3je
54B9kY3PVrDC1PT9UuUfA8Ao/izJ/PSIAZY+fQAvZQ6AURlENgDWJruAdzBO2JcjI+q1j8H5eb/x
Ktp2PHxqVMetltnNf2a36kYBV9yym3p+n6MTi2V/Ykk0fyvLxYvrRW+elUm/s7/ZtMbFSsXpnPKf
5wB0MuCIgREurEKcKcijmVJ0YalKHchixu/U/YmdmUJOJ7VlnKoMkPW7cBmnTCD+dAgYaadaO7H4
B1wUYT93lXnIf0aXiFMdzsm73IImJmYYYMW/qfJQWLhvJQ3CAMqweKL5S/tNT+Wtvqk35WCfJHPa
7NJzux1+OaBXK4mUx1236y+lMtGereTiZd/S4+3PKjC+qGomVKFgxem0gWMM6sHZrJWxVxRGWFsR
DUH+RMd9TiOIEyaact2baRS9ivplJmtF2DizNuQ4q7J4gRE0+rD0y5nEaUI40TVZvc0kruszQCfT
tJjYiCf8rOVnUcJFC9S9j4QYIisYbIEySR1cp3R2QrTxtijbKSmaZJbmJvbzo5tTr2cAU7FBEjjJ
ygT/qF9ypQOX56E7qE+ds1ghNCTVDvogRH18c2Dyik9yt5XiK3BQMXAWDft6XpofjsyCkCbjTh03
FSYlMoEr6TasyV6zFhVVClKaJvv1/HbSQcqRyVDVk3ODbVIHV6JYkCp1cIDXqpJQbRY/bZjoNJNJ
c9gaFT0NQ7mDW0hk66Gjxh6jlz503I6AVfDJR/cAwxM5qOw0S1hxcXvtQKSxmQ1/h3KcBzJYcmRx
rMX1iljADweB5Whtm2Gdo0QYxmSm9lsovUMF4ZxHDSlT50EbeE8slGh0q/QVddVCCKv6UFuXWvNR
0nmLe6HV6v018qcJ0ANmVIobtnuJgk5IyIR0Da6vwSHIGZbvzJ81xLOiFUYTIjxDfDpp0i9wAnam
biSPSwkSvk6zGgMP8tDehwp9I+aa4oYg4h5BFQysdzPja+i+MNIHz1goQByCmY/Es5KmQ+gvcSCb
NZg8C4YlPG3SKDgQH/QCzhW+mmHVTDzpC+Wt05tzhZGSNoY+FQIpTRcOiQQRrEu9x6hfeehKNyt5
mV5FkoWKHCwLR6ewXv9T+ZX4WenVB58sZ9PtC/DkbJcYOHBWi4q9iRQYTONn4nQpIcqwZM7FUKog
wwbCf6ciZZ4TC97PwmMkO+n5b1lWeF9ES9zTOnmVBHC0FXvukV8laf5cIy5dl4Jv9fcdXqSSUGJM
wQwY3wNNNWjwfY9vN9uDan5TSwjGPYK6oVDoBanzN4U8aEFGia8ahJwCLxhY8rdRAXD0k0hgbrD2
zR6jKoErDMENAq6sXQTyBT2Z2L16vOjI0QIkIEDZq+Bb6FDrlVfhk0SnCX2roa5jbmqvCGd7UKei
wjLCWTAqcTh6zyzkizL6sRYFRqYWK4QtUqUve2drANLAEkNFkmAbM+CFNSTsER1DNlmIZC7h+Y93
2Ac6rzEaPuT2mTb8MAr0jV4QW0x/fvSfzJCgupveuh43wi7QANEBTWrHdt6lslufYjPGMi9Z9liB
S5awn0XiDdbhy1ReFadbzkLy/q1QFg8qPhRPdIaNM2B45n3C8c4AgwObnTNoiquuoZCvHxbRvzke
pSMHI+KhQKo5NIKpCDo8GIKGYbNPxplZ9D+1Cv2ZKM+k+SHnWqhhfaNeDLW+EvoKG8jTxxJTjn66
8VwEv7ZEe63uNt7J0Tp8M0fsyfxPjxcAblr4g/HFoywZnFW7L3EbsCz90ykwpgLUIyTR76cNOc+d
RMeNSf4OUPmmvyE8/iRPZ57mTFFHXd+625S0tZT4zE2YdRqawz6+dWm5zKvlMMD1NJ2VQDdsbRNo
GO239NEQzAdQVQ1pJhQHQzx+hSHAbmwD7s5yk7TeeKnWV4lfG7UcQbj+k6vEUwerqoVqVSQnoVII
GtCunQOsIhXjoRrCvdfJ0wALDnu4mr2b4TPRguiQJMfk68JryaqvIgvOlJXUP3Jjo9kbU/3LY4IG
ohVWoAnPN8SPZGDPjaph0w6FW0C9k3ncuonaU5u8xcaJTiQdgGOpsSuLTpy0a+qSCBr5EcTTltQp
PKQWAkHLEP0nNT0RjzGYgSsLBXPk/uD0ILMaxQiky5bpDdu1p7pdwVgPHdDsxv8DcVTzn2h4KMNF
KJ+qqMaLk1WZ1c9aeGwdudF8vk2IKLb3ZSQd1u0AkGM2y4UxKvk/Ygm1vX6jIiku4pWSLnT/7oTZ
tMRM1yrkiebbUxjHebjAnQzMMh23Bb5olr/2anvKVXOmJmsgpEXUrLHZQAtYe7DB8aLFiMKje2Xg
6qHr5VIH1NZ7A7fcSROM32WMCzrx3U7KJLwoCV4fV0GcVnqymCT0s9lV6GNM7CZD3SItbyVVi358
qK0FeAmc8/4RMjUxOAzUqqFRf7X6G0VD+YOrP/Yw1V2AopZK77SEYoCmi6mInAOFBsYtVZMtfBzj
c23WW6WIzkhVyGgc/gGRI0YaOnwVDv1Qi7EA1M749sXrZesIF5pK7xcmzbWBrZ0lJ6Z9Y1rWp1SB
YzO+tXxZFDE+Q9Q+hScU3znqyqShc50Ax92TGqC7xYaK5kSI3IdBoiD1aIgqb+2foL4HPkVd8qEo
6RLXhFxaK8W2qhh5D/xPV51cQM4pOfqgo4g7B8tyt8QAUtblFZYsGA0gmKK/koOLZjnQpZ4icOTi
WYIkbJpQ1Hpg4aOKv022tiBt1eZCVRFNoyymusGykYGHVSAc+qRZ5QYUJGv5Nj8R8EjScrARCj9L
tlC0lMHczn7kFg4TQTL1e5KZFuKjDyH3z5TBbfODOipHNTF+hPZU5aig5vjg7Qtq5tD+COkZeaPw
7ps5ziaheCexANE1Z0HSDBw0KtgeyU9L48mwf2IimRFaV5GGjLN5cCdUoLN3QfaIOVuKNgHWOE26
873f0LEnQcnIT+bspyzRarnQgus77meYatQ6fWj9w/GB2ZFT9TtGb9gf8hOC3RInAPpitF1SRKBs
FohBp2qJB4bOBkhwKtA3physcH68ipA7Iw1ziveHgyGaivkzZ51IUb684hEp/dOUToyzsVpHI1sN
DycjxzIb2Ag1+pbtcAnVVed38zwuFhqhLN0bYzr9wf2C0g/eDEKpw//RT6VcfDsdGipcOXyHFPTa
7VB9kBQg5P4mG2ifXjxLf4jmlhAIi4aKEI2L1a7GroQMnbaFxYFyQBlRd9TJulFS2nlQ1ORX7Nkr
bYANR9OKq88ZyZFyNGAXdXg+CaUcLy88PbEAcy4N+DXe9jL+rOZnEn+pzZeOmar16UBjSBA/DyGP
dZmorolFiKIrbld8yyEVYEyEClWXhlECloem0RwNHfA2HdhjHcNctUH0HYB29p2EGgwhLIPIpDD0
Wbl8IWovo72dUQEM1VKzP+TmglN6RiZ2jtVyvyM5V7UCRBoTyX23ZBNd85pMMPsayBbaxE3t/VZ1
uK+EpwfaFJqRdAziDFrb6AnHXMM4JzRd2Qx4/gmrY9Qv6nTNEWCkz2pUF588twzNEZtNGheuZWDX
QJvLTkohDWHlszgADSPt40uKdwXu8XNxEKhiGjs+jo7Ruk1tZAvNVqjirHL75mhLfZdWT9ZZasOs
IN/lzIIY00xqSs5XrX1rdai8DhsGjDMlQfqK4QghNnVJ8M8uH0lSKTB/WctIqEN009koJOQX22eU
o8KLMAkpWcA0hWIQqWgZStvaGZGXnNpgFm1kxfytJWJKlNz1g2hnRNq+GYe5pb8xz6wXQn4slOL9
25x32XsmLASEok00Prpgr4dETx1g1DPLhLYlU0yONxktnufbvJgoxsr6N/zu8x8hecN7DOA0CGm3
BjvRmqVdx+mCHx7BY1Xjgx6r1TVfIZgjXjGiUSr6c/K7w8cpKTZanC6EEi4fsL8x2KFQudYKSEK/
63MFNzlnEbWHhsNgCGkQK7qcHoXFVEIhJKp0VGiiG58mX50SzkP/s21XLZ0+uVZc5lOt0ZpMjVWB
fXUIcqDamrsgrlvG99Mv21k1FvegvSqKLmwopuOArIjgXH1DcE8qVpWCWgQaM8YgogARUQJ+bM/w
jUw7byNEPV4AKU/BegaYG72biPdkeImNE3/E+teKvvGC4i55VrnJWMWyH3wtJrH5NGhttGBFmMhx
p3m+rHJAy3xNyN9Aw0Ke2YAx8NayeSTvewKyfPaAeYmwAEsEG2PgFDsznLhZascUs0MM2gsqrwNF
OC7tXvHXYqrqZL3LJxAKPr28RDKRNWwKbb30vGSuvOiSqfkuYU/ttOID4azovIqfKLvi11G+sxzc
oR2wTIOdnSzEvbaxoycp3GFXKbCw0akWaHGLQ/ubNrWQj2MGkdDUFSmTvv0oH2L+sS2bGLWy+XjF
rPY41ehwmYDRukuF/n6IbKHpNJDHyeFVod4DMNFhrI/8ZLxiGwbDPwhPkoZsTw57FBgpPn8SIJVo
WQ6YFSUG3+UoQhkTYCPN5o4naOez3Y9XQ9YfRb4R497noB5YUIkbgoExl6LBYQ3nUdu/h3idaB8q
tjKy1rPzLOIcb+zxL6bQFZo3XPuxB7yq9FK9OS/6Bq9UAk5+dfAltmCmgDjhCysZseVQkYYovzi3
Vp6oDg+kinMrOuXlU4exWHUxLjUAPLguYGdu6RtLIfbUXkVv2IKb1PsmHQ7HHtvGshXJR0gspCgb
6hA8oznY5LFx3BYFDHeISZeR5xJycdW4DvoLOASSakV5pnm5fJN0wkEsAJUQ9ioG51psN9+6udLq
aCIgD5HtizuKkD1WqiTkm4qju7E146lQT5EBbiOXE8pOJWGGYgDcs4Q7r5hHUjsgdTG9Zkf2j7Vk
Ic2GPdgSn/alVDc1RPrzpikVDTOFMlL4m/DxPTKYpBSbLMAkmRVweEPN7pplY2HYkjO2Oni3gKvC
jM1W8c7ArFQ9SG+zYY1xDr4oUothKeKRenNSAC141KZ2TLw4Ky/ydM/EWX1glEro/mdpkc9bPnIh
TOg44RsczUEfFpoCI2EUqnGWPKrxTiMstNASHB3RiZNaqZaty3RSa23jA6DkjjEXamn1AA7jQVwy
uONquKNZ7/IvgTXZFz21NtQJMctFSwR6Ms6NDyHsp9cLUIVM2OxxQzHO8G8G3Ch4WyHtrppbUlPc
z3xWY5BvOdv9s8vwpxVYVGteVOBbbCc1jTOYyXfxdok5DCEtLsd+ZhvjxmNCgnExykQhIO62sInw
hqfTrp1ScnMtXzugAznwAidqrAmIuBK2x8VupC5iiKTbQAMxCV6sSx1+Hu8xEyO2/Sw1eqa158Lm
obCuKyhLHCVxvA8zaKg5QA8uVajElw2oG6u+eC1x9IRyR7twRDbtUbRGZEa96aEOuDLhSIwig0JJ
BQR7JtKWBeYtITZeCKZHb9qLII4XpR78Cg+NcTXI2vcYKfPMg5+KZU2TDpAMxGu+hKyT8nVE59xq
CExYiG182qgB2a0jGElEmtkqc3o4qKQzi3NurR1C1lffXwlqhgT0SSGAVL3DnQrzS07DDvZv7DVi
vfYqQBfq0UfNz6ZGsRBvWLybpVWhOoytm8gSlKXPJmW4SxiyZYs3LGw//x4CuIwgB28yxgwW1Ch+
Cd6ZFHhuVznfWaHP8ct3fZ28+APElBZKO/G7pMNgNoC3u5iXFq6nJJ8Ifx6cqyXoasY7+yPTaRJi
jRDGyrc4a8WkX0CvUTDDwIrrH9lsROePwUDaRHuL2CFJ+QiQ6TvyUjewrTWmQf7ZZdXChjlB+3cs
nWmAVk+NEOjU7RwTFAfFNL2CwjJnso5qMU8/apA5cXayncgVY1/p20Xz3cbeTBSwfsbm3lzionO5
mCC1PiDoiI3gX6g0RY4Ct8Yy/ZXfkfu+VTHwKa0PhmzM0SHEcEt8RzBUWvsh6h5VVSEDebOQY27v
A5oR56rhDedbN0NF29V/jMbV23daJe6SMO808aCJVqw+GQyWxGCNSVzhK1C12OFhXY0XFILhispG
7OxUWkLRX3ja0cktuBqZ29fhnJVQbLABtgFFAPtM2RUxNBPupRc8cEiel5a8hETTdMK3gbWtlQ8J
GzAXElEhaY36gWWAKOw46rBsDQ37Z1ohFip3pXbAJ7ZU7U/YP2O8awd4pqE9TUgvEw52GNlZNiyQ
YPnPZmR44lWY+LYwiYdDo9mUW4QtcMSR5XwhjKe6KuHkwnVsYdGIlE6TsIcIh7e6A7k1wN+Fo0M3
08sAIBekdSiJYMR3CCuLgdh7URDmh6ZoyTWyyDNhhlpuSzBQlu5Ebca9bCLcVf+hluIYLQg7WDs2
36aMWq/yrpWpz8X5nA/1v5VGh4UhmQQ2p2/ljTtWQMrydQRRFuwmphccQKsNvvAIVlLiFRlluid9
ds5ADE6yjOOnH28aopZZHABF296aS3q0koLoq6JmbL44ksKqMZqX2rJENW4WetQltPmwnAH0hPPE
8gLsyqybqt2iHmgqGBXIpW3DpxeD4UvquBOQTMcW5zJKMYOQIGZ6J7w12WClyto5orf39mdOMues
9A+cAND+F1lffkIiakC+FRKNrC79xjUSrBHvNrvaQaxzBXkM3zH05LVerPxlDsqUMC+R3ZOPIqxf
RM1t4HlAH2/khhZM53JYMcHBCIARRZJGKRMfQPwWO28e7CpHdK1tMdErSGPIwynqqgqDJRYjj7Zp
KgKzpuKUiLdprLc4SuE78SmOuOwgK966xryG1Rvrv5CjMGdAnaFhF68ipykwbqCaaaCUgu2W+fVe
+PuI5y3OoMK3pGl2WFayGwiCnDjMcKiFgudBhWHBAcGwGaYM+Bz0Ionw8IPSyQJaKjLRetZcXDDg
CawqUZD6L2xShNuKMIQOeXWGWSTJcz9wRdvAhm6T1W5Wriz7IzbI+NM6dhFOWQJ1524oYXWIk1N5
Zb5wbjdkzD7oi9GOpjks5RejI9qrQBlJGZZeCSoTn7YG7RIAiOrjB1hC9MATaeTsKfLohXmP8A2o
tB/8yjkyOPBccd8zn1Se4rOHENTad7XEwkmI9CsnSKGIYbnIPcQofwP4A2Hmc/Dwon4Lc9xBSpeM
wxS3UkW7YI5BuA25u/aWBPOpj2OdSCGyve4LLw8Ppqji1Cy67Fs5Rtvq1PZOOduSAzTXlipgCD24
DB5DueZKom5cYlf2thv8G6Ry1bGiqxq8Nn3JLEwF2IYRlf5RUNrn91Ik/vjd1xgWH5Ze7/LeWnAE
+2eIpwT0cBY4mEmywRlmLra0HjBJp/UiEEY5JQ4B2qWocPUBdw9ahMLKRBxzKC7MoZzj+RAjmo6N
r44bXIGssLZLGHHZcFltLWD0umNL6c84J7Rijj+MsNoV9oRlGEwdMmKhwpkh0bClL/x8uQRhscYw
rlJ1JhY6XT+r2qof0eOll04cNNJVDbwrHLuYf0ugO4nwdXq/A4d0O1Fw/ZVn3ri2eYaiEKvwHO2k
HY6HPa2CXMuWHXmNTYV+kIQC+Ki+X4mYE54bI7GLUB2nzcuG9yj8TVi+SpUlX213mNV8CoehcGaK
AIs3LmbvlXCKKBlABBnNhS+ZsBoJC3BV8yCqoIJUOGx4wSMp0YTt1zijWMyDcI29v89i4ABE6x6Y
EmYMg3wMcVLvtOyjC2ZvLt6K5W+CuF3OSxhj+CyJqd8sPRMXfdKl+os32nPx33XAvkxRF3pMXA4T
PAm6ecv5PGJjtWJOJlUCWIE7tLaMgFL/rY4sOz0+MjGn/zbjYof4KUnpWrE4gkoThzNWlsq440kA
jTuJhd6Z6BlKJPWSpulCAHddP0z/xWuA9elqvuDKhK1d0eHJic1RYPQLhVYWaxMZBjtRWYzgsHkO
hd9gKVqF6lwsQ6KbGdMYUYt90YDxFpxRGP4GVyvKGz18ipmPM/EshlnV+A5eazj9/5j8INuqBIcX
ixzSXXbAUL1tzEvnQq2JM+qBbdmqnYT6NcC6GL82oPgWI0/B0PzXZDI5f6jWvPaeYc2GohG5Bz8/
T7LbvyFuVCsV3KzR/ZWwyKuxO/USecmidqs48OsOTLmCBsLcg0QRO8SdzytiGE2AW+EPvBbGJ2Z5
Seop+GbW4Q53ff/H05ktNY5tafiJFCFpa7zFs40BA2bwjYLMBM3zrKc/36I6+qZPV1UWBUbae61/
BAIeGO/gHiU3zYBEHCjLMgloKyhCTAWHXtD/GefG7jYJoDVBsubUMbpz2LP1jsifgfVJfELmGYG3
5ZZ5LWAIZgISZzrVS/rJynJ8QEyf9N2WKzeF+1M+rmb7OeuBM/zHarEF6rckubg7+shGOof0VJtT
R5FPHOSbmqOQHWDd60dRwHsjdT8T+zPeXWrCi7HHBkCMmMZkwS5ELjis7daJv+1UmG/HXtt0SfT1
1XRYVgpnrVPSW7PJg7GzQbd2u02bQ0pDA0F8O7m7CypYuNuSd20iuIWVYS6xRzJcjJl7qU3eCYZQ
lumIrBE9eC2714VeV8Py1gb5aXZ/bWvyqQt8wMSM1mef1y1keCSWSBAXA7VzYhR79AXQHlIfw3ss
8vmARcFknFVgNJilvQMRewShu+TyJ9SX89bUCBSCfrxTaNRZCenUkRUuDIiTyOLrLz0NMFV7n6VZ
f9bGG6TL3iv9Bz5MBtLJYouI3F0Yupsy8NY1j/Zg8JlAAaZWuZr5+BYy2nFQNMtzv3yMYv2bi3WY
08wqjCaSan5YYy43CK8Zdn3O+Np4EuagZ77hDnCqb0muqhkOeO6W4adsfogS5IoGZs8UR3nHBflY
MNm25bDmfY5HX17raWRMqh4qHDi5TR0gN5icoMFkn2Rpy2CtGu+gPI0CReegeNNSTJPGQfmHViU7
svMGnRMGveukuExUcJfzsdu4dWLAiag7yVSh0xfcMQUubGMMhpph7jtODgkQDB0NegUpBWLv2WG+
xGI3jq+ahbyZoYdjD5uHfFdya0QmfAEUGz+iwySfwhtJClVEihRbHk/GEFGnZh1Gla9Ht7ggRNJw
COTTs4uSQfTfnU6K0FF+2w0LU5FlZw+iFG5drtowIjLsoMMAdj3XEwn2FVJcfi6UxyjEg+ngOi0u
leyQs0zjINiSGrYzb21nk8f4xuHHjKQJkwsXxLsVMdpYnf1lp/pm5FQyq+7Jsz8t6MQc0tXYy0cX
cFfWWF2oI/vdeMbbPCwHWTKFJqcgSFksVJA9Uv8ixYlaQJwH+ZDiXJB/lljx2dIs6WCkWT7BuK15
u8L+mAOsc611CBTtdsuZj0bxPFmIPYlfzYHDa6gzr+JBJzumPA8aURQLLIaN6h1gsziPmgf2Ne2G
EEMm74gEuWUUwo1yXBIn11I0HLLj9iHuzsVbEdm1T0NiXoheNiFWeewV9Rpu1z5SsQ2bCZafelTP
mA8uIN2kzq6rdpZevQQfQ/gYjzbhi91Tz+gqpwGDsN98j8k1A5Mc0MpGTHiFa6+8XN/57NUV2hk+
n7AkZcpsdtKuawzzPZeiMBzdm46ATasAtUL/5rITDWBeJTPHo8qjTQsIpoL84iLtyV76sj3J7VxB
GnYDKOAIwVZy+6hvKavhaJEb2qnxHFI6gFHMRzEhXokOjFFakhhcbJINyM5jWnT0HZNpbN96L1lb
ZOtJttgEfqqn9p8IpbqJv0Uo4Tj41/qE73BI9dan0Qzv/qDDXw2E+pHhJzLTzH2yVH2yOw8bC4i9
a0isHCtP0a6yOjuXrrdJdWIrtPiScSuH4XXgvHXc8Y/PCDzPNkL08ixgCBMCZqZy9lcSqOwBeKv6
TnJruS1DZoFsIATKR/ph4fKzL8CijTutPCQpoDOh9T1nOAHjcotAV0OYR9PvCLgpvX5ehXoVh/Ds
UxNOsQMKDH4xwir0yH2HqIIqRsLVWN0LshfdoE3KfNe7z77glGYvW3JciZBOYqxofCpPF5meIvbD
Gp+fATHQJAtFbhEBd2fDfkQ0F28k5086DbSWgkUTKcifac5XHkxuyE7iI7OhnxpLJQwdrUrMk3xL
U0EPhH6rIHGl0HZRP/KONrp3kAdEFFsW4XuwFbnk/8OyAMR1YXoJ/c9p2NjNBJoErIttht+m7Ei5
bO9wdDJThaif+McEWiMU+QZEg3qWDhF8cKJpa/pbWFx7/9AzQxCmzxzBdD2hmY/5Dgi/Jdg4euvZ
rZT+w9dpxJNY/yLH2UXx+AHvcMqNwVrXcVVqN9QJI2qneeLb4V2L0nbns3pDA+SYFqnC4se2OABs
tiyawkbKOpAA7WSK0HJ0jSyLNX2PmInk1BUb4kjORXHvGt9aq/8qQVwu3JorSsgbH8Ky4qCSFE1X
nhzAXKd+00EaI+t78Mu1QvkweSyXrAwqeKxGrPWC6dRvhCwDMZEZzcQv0wUoDVZFSmcBEwnXvoN7
bG/u6B651ilUnAbF2vqmWwkAL+o9FtGQESued9zs03CdWyzPSJ116sHzFmiBqs6KXs/fqGXOFS7/
2CCsw/lJQxLYf3pUvlr0EyIabAinbwvC8ZdvdCDyIpBJDmAJETGQb9c09jYZD10X30/Wp9/8XSLs
6/Wlq0CK8h9BpklN3NPsvbayategaC2YDFnqXBZgsG3xnAFpCqxlfAtUWdfltpqQXHDR1/Doo7xK
estSy5DJheS4pzGHAALLr8mJz+l+EcEFvw3IHBZuOqbuAHUhVvjqIGUZsmkJwY7DvzEBcyFOW8Ac
+QUFnFtAti3xrOAc4lnz6ImY91jFdoDcDcHL1YAtRr2IGCTz1DlyyM6dvG4r4gXFQh7XNoat1dwd
lvaf4gAYvnjT5EUmJniTdm/dv0mHSEfPaGV7uDAl0Z2sso4CLeRI87mg2GFFhtaRl91PdJCwWE81
xAz/mw5A+FrwTCWCmcEnj9M+5nXxWZPR51kOAfsQLmB1EhyNNC5B1sCXK6NDSnwDwWJolwyXp9rd
SJGUQv/mCNIOcZDhT4PrlvoXClpkTpckUQdZ6E6DU3DY4BPW2yoYn/TeOHbIqCYUHnNn3gvJbiG8
EhiRlyOmq2OohdVyHeuDT126R2jd6AnZ1JMdzRt0uM0D+Bfu8vlWGTETzbWHSZcLXG90PM75nle1
ohNa3kOhThq9v5uozlmAiSaSirp2H4ob2gvfE1xzcVTQuPJlaC7jXMyVQFaiDrkvZ4THFhmAYMsz
YUBAdV30l5d20mnTo7XnGBEhV2kJihvuJadfm97eIwwEUbbs6uPHjHzdTJiiJ8avXmp9Zd8StDm5
SVhy25M0i5CzivaOlu5EYCKjkqjiBE2TU849KGRR818qYuKFYcn6kY/dgcaYABzgK8p7Sz+Xg/uD
XxUtO4CRHZ81WQPjk+G+zlF+tIDvEUBnsnih3uNF8Bba99JrJpIHKBczqB5G+zoEvOYYn3P+qZDc
Jd4MVak/YP7P8wBfGNxp5rzP0m9ec4kxldYouDn5lYstOqnGoxhYQw2zo/PPB74IQc+Y5EQQssRv
Bj+cfFFEiwUurJEAvbqmpSfcxJwApvEDdisrqONzsvGmjMhp+MF/i6rQXztowTEptvNvsiO9WAs8
DsB3Bvwl4FBClDvjECOBPHZkO2/ki+nDuc7yG0XeyUzyISsl3vFVVJ/L6g1UUBpykMcUdnQUDgIc
cMTt5ThrWXzlzeEHpHNFGk/abkA8S3j+AZkWkpICH3NF4k+AcbCartngf6KroJ0k3+SGvosoTDCr
eW0BBCh3XAsPysKQEVIv3YskdYPWA3uwmSGfw4NGOwxB2Ae/O3raexdQWre+OdO+nc798OioEwrN
ASnBdMn9k12cMw8h5z7DylbgRtsb+pkDWptvdX1Gr0p1reXsw+bcOrCAW5szVYSFR51arJ7SmvTe
U5AUH436VNVpvCfnjIGqSjfRvAvAYj3uYblsPNRPc5CRb83/P6cnz81PTa4fdF/B+j5YtsG9pz7k
Oc587CNm+tTi2Tf4gXtlbXVaRxI8MRm3fGzhih7yO18fN3p2HiftuZ6HtQLzChAIm/0PsIEsjIzA
Iu0wsEvxwSH27p7Cfwkn/6jz8CAIJeetQjW9hPe9mp+VxPsdmIEHeMamL09+kRAZMCBGMB77DoFv
aL66AdXGmoN/JqR/lRvEmJERml2/zUQG5j1o81NYGhvEEI9B5zxPbAhJHL2Ud4nlEFjR2XvZPSgX
CpT9KNfPZKWPLXOTndgHDaxJYeAXia6eYOPQ6psGXTHZ0X4aSxqE1c5PiTZc1kRb77j5ujI9VT49
XbW0iRTodrz54EAU9qeoIDaSrsOkTdH6FeS5stApRm/HeuyQ3DRkh/fUwusZcWl9+1aY82YK4oON
kq+xEQxM32XyWDX9RlFs8B+5w70Sx495kp8d1s8RhbMcclCOIBU+auiyi+FCicSK5n1ucdGN9Zew
kchNRCCOl3/G/pIH4z4fi52kJkw+syYm8SpUB+TtcrVnJV4ji0gNzvLQvPSut44Tdl5/t6DmR87H
mlMcO++pbSjGPHQOTSX4I0h4lkIYTN4pQX3B2wCWmXf1QaVnoPrAeZOCiqa3T6K1BPbUKvD1+Z9I
BRM+Z5BAadwQ6NQJd/L7hvPnlafmazUWzZfc2TJhLNp8FhqAwyKq7sYpfkagJKq0xSxfJ0Q+Eq/L
+CDMvIBVoH45/0Fcz7xLkFPIBQS7EmLRj89GS8B8+KNTWdxre6En+VeNLLk7Oq5NSPe84rtAUgrn
ySORjpsULGCiHOW3lQmQiZfQRlvTtqSGtOIZ4abWUUjpcwmlKa6JYq5E1uHanylYZBwpZiWmQYx2
7Hroshxjg/9d7PcR2cDzSXQZMjdywYhKuyuXozg7Euze6KJjnnlmHD5l2Q8ZLqRKty1/F3gh2QZe
T0PxBDknmAlSEYpj1W2RyAcWefu8opRzwKyIjg1H+kIqBFHUIjEqEFLbAAHCQsEHD+X8NjNy+s3W
bf9wvi32R2em20xWTtBfn/4f1/g70qc6s+AErLijuWeNk6NQtn5O536ZN41zwStsq+uMjAVsyPHR
EkzIWS82wnyS9+/U1rfeoPVEUDwDOjItNoyJ1G2Fzp9BDWA/Xx0AME8syG/GEJxg3TnKFYfUojf1
o1DpCe9DM7dHZ6z2U3ZBSosYMNJvhPj7pXkXu/maxUL00EdZ4pblWJDVA8YKW6pD0RXxjzQXYHZ3
QYN5pGxhUrL4kjCZMUWVXbcrNUzG3JeoeHqdYic02ThrdnJG5f1PSxZEQzYAXD9lf96VUlHmYsaY
2CVjHNVsDV1482khzF+b8d2geuG/vVBWSJFuOIyJClAzmL8H0kMQabIAWWC4E6uiVa1SDl1+4jjt
nxz3PLgOSQr+prN+sz1kxhJ6UHQYSDv7FODA/2W2+Q7kFtAQYtQVkxCPVwoKoWE54HlmgShIPCgu
4qSRbzbeFeCbohHpkZcESBsga+va31LHuiWHQm50pIi6+R4QAx7qe8/5QOVc4PFHhxAPD5yTwCEF
4sdhdvmwqBzMB46Nt7Cpj78Mpj0dtTHeF729nRmLczoGe8IQx4tRULq4DhhCBBIF91wLYM/LmfOX
UiohMTFFSMGRLh2HlU37VfRnMfZaFWwnlHWK64hHOTvyYszcPRwqpBggZpAnhZMvcx5Qiem8TvKu
FOq1IGCm48yzPOanuNyRvOqRpsj4o0AhXH73LDo5W2Gmeyd+d9BvfM2iM/b8D0+7SG2lxBL0qU53
vA3yHMraMqAwHZGRkmJzBy9i18w9h8LNdrx8OsoLqRELKXgeG5ZL9mYtnZ/TzKDVy+/+Btam0e0N
yt91Sy8FPw98Ff9pScsXWaNbzcA9rJB8D5wCFuYS8QHJnCOZHOTyM0M4AYOWUhCbxR6KKqro4ou4
PeELRhs98Ese/wttYEd4nuTsY9ByludF4fYnjlt6gCqfP9oXamXlnyJjlsaTAPRFsJhtYKGyEpsL
N6g6s/cg5TtJjSKLJCe1LLne/FIrfq+Q8toT52+E49/eGbSHu9on81zo/aBVZBdCg+WQySNfS8Y1
/ibifeCgGXKe0VN4iRLQLvSTk2ghUnabljVfnjJO8Qyc2QdxQ7ur2czGVXjkYUtnvmHiyHBZuUxz
cUi0mPaSt6g0yhocUH7Mo8dvj3/NQxxUYP8XsIGDiLeO/4s4VxgF+V3xVy5VeiXLn9vvjQ4pYvMt
qy/PYO0MROh3aG2oxfPPYzTgKLyUfrCKLfXObuuO9SOhs+wYXJsST/+7Dc3er+BIwtcB0X6lNumI
h6qq7ocImA60xcxf+Swd/yoQeKg2Wvq3rze12mTqw6JXSfbNAP+JbPgNghEWtF8bmqGOyXLtYVUr
UE9sRNF0lotQIVeDi0M/BNArF6UD1JbYn/xjeZcgTSxCHXOPO2wsn4wlXhUzHk/zKtgMP0hHyHjy
hgxeLGAlr1ixR27d7hQJ+QWqNf4IPRlot7iaBRfJWKDl9Q3Yg1IHUlS/ifFgYBuQb53xZsQoz3ml
2n5jEbBlt5uGSWqe1O/R5fPvlxYq2gkwIz+iPHuQ3yuHpMnlJWu9AEfNnEqD13NAeT1NYGnxGkGH
E2uWXoWsgNH+K9Aj3aZLorZiv2Mv5TouDdZwyDCT0ODpKgyrtB5hyfaKCZPTdI4BnUswLkRbGjXy
th+e+bA0flCZpsLgTzBPVJq0pyS9dPhLeaApE2K55cqnRUOAGWd5Wtgi+S1Wvf8Ij+071akz8Yr+
J8fsODuG/aQegTpyC98th59IEGrsCo6f3ng1DDe8D5N/VYezg4wBecurCfE3/yvaPPE3lhXuAf5t
0MxVguxbxivfbO+tnCmxPemGe8Ov5SGlLzj5RZGVgoMQ7MyLXIJw1RI3dkj46qId5LgU1TYPoLf4
n8N4ZtCph+KJxTHo+CUcO/NYmce+O7bdkbzFhfTz7qiK03uTkBFoPbIeB1XxjNRj5DJvUj57EiFJ
Y8GeJ5KZwRsO6NwoM+TlwsNvAl8gsWxL45Gm0hSpuOW/5fPLDJJbND8NOzDjyIgOZkHQqUjJmh8s
7S/kpweyhIeXqJqNSPsRdcHf9H+lqze4UlM4jLkQ+hLYE1/UAnuFRgOc1pjNLUcylhLkWdarUZPx
MB2cP2hQUZTG6h7qBXYYC/q3UZOpyIQtCTcZ0iD5dTY2EiFqqlHRZKhLXJ3wSQ/TKWKcGUMpL5YH
S04dFTV0gPvDaqHeBZSHzgkgZ8ZHhNdSixnQkbD3gf7NQ8W1ZrUEkiYxtUZ7slNcRBx2fXIZ4YAj
Prm0KnnFmJWKTdH9GYEGHedb8IkuO1YQPwKkg7/QtN3EuPPJRI8P+bzXg1UTIg6l3PsOPvSNr9e7
h3cDJaZ/IKEL0Y7a6Ilzzy4sQVOiCehIhCpbZIN+u9EamD4IReVTEtQgzrB2bU7e9khAKbehomGF
sBIvfGoZOER4Nl57a9k6bYKp803Sm+wElyffX1qdBGFg8Bc8ldovdL5JF+5WfvCQu99m9VGzzjTB
vcZP6GyjAuvvOrNPvVevJ2dN8/AkZL9BU/H9OKN1gVZgIuGilygjUZAxGq9AKYdKo5Vjx6kpwH8C
ccsYiHdWaMZp8f8yOpec5kFw1t7iYF/jkkyjHaSAQI99d0aPcldXm5E7a/gK3OWBcS6N3L+BffBb
tUcTgaTjboRgU3C94xUEKSMJmLYYg/GTM9XPxm2Cch3tkmA/CD3GhmlxrPnYvmUUk/8QfdOclk7z
3BufItkcsKJt6/ZQ1+vk5qAvdab7KoNdKb2nqQRuislrGIBwrZ3eU2Yff2t+SwiZa946kIuS58rK
1QmT2XMSOR/0lF+mpD7WwgG8swLOuJhCIgiqjOXbx7dQei1TJxd6typSrDcEbgnZG6iWejnE2cwx
xV1DT50/Hd1h14VviXWvhV9YHvf82kY/QR7w02TPFv6j/jCO5xZex1k+FrgEgpu2ca9vGQ1ggjPN
eGRRloWuw9LMOEYFFGcOp9DK9jnleegUgSzzbXzsy+zRrMtHANep++FQbfX+YCd0hTzYH+OD2Tx4
Geq/V8LA6FTbi2pdlphl1M8zVfEUZSPtAsSIp62L0DPSjyAedvoqOkaLqWJkqTpjResB8DU0Uhsb
3J28H8BvAahiYkbkZZevwxoBktpy0fSY8GPOyY5jU5abjmggqC622QnTOoKcgxnuk+QV3plbszv7
d+Z0pdccSchryzRWqCc67KBMVjYE6JLftwkRI0u6LpLHBlBNIrXg7vEIkX6YjNvMisH5/2PIFnpo
ag1BStrtG4xzaZRvW/2hITkmIKW1A12+sxxm7xOyQJrhLjBMTbx1nVsNpB3ueXeg61CycIL3GpLX
dYLGHixr2DkcJzrz3F1I3Kh3YB7jkOIvVbvyMHzWx6o8Kw/bIIcMYZDmpjFJS7rZ2Ap5OsRA3nHX
L/G0SrMHWNm7CfKsPUy0Ig6M4RmIiD6hpaY008vGP3k/bsabM3/W/f3gLNsOX3swffag+lH3oBkD
vqEzpRAazczxnrgkbfpyeKc5gqoOXcPaZDEBi5+TXdGe8OcAvV/QxXYtHXCfSQm9Gz31wQcrRcDO
LZCgPVcvwvlakIi8Ene2tbEma03YYAgTvpDF+qmBNrXpi9OZq4Lgl6plDUKyT7EOEsN8PaT+JnDS
BwBKdyw+PDgW02uOIq0JPH9NnbAffJoaAchV/MzkKuhjRQcSGGjj7LieK/1+9pBMkonH9xOzcAEP
Z+aRT67wv37ZNaZWI/y2B6IzH3M86M2pQvtudBzB0FsF+uLJU4/aUBNwIObI/EHGcUOR8wN5KPR8
Ou4LcF2d67BDfFSjMaQpJwMuZskXkZ0FAFfow9qw+r0842MzHcr2Fni8JiFXaVbg2kUf3BMtDAxk
hG+CA3iwBm1jnSKiVdLixUqqkw3KJGsO/4nU/kxS6yZQQiekhzUz8mirxUOpRkLMyIAW3LR/MW7t
uUN6K3SvdzXNeeu7VGut9ACL5fyw9J8dtqUqb44IbRp1r0JnX0qvOBp6sd+BkSBGs0cscYgabFJL
23NuCRlOrFeTorjzeYPAKUhXHADUXK416RizaWnGwkaqARz6BZSWq6hirbIMA54x/fIKeMf2pwYE
BJhY6ODrU5xRyUGQBkRKd1rBfKiirWQh6oI8gHSUBnrdZXyPMCXIsFIhYpvSd25WPrpWrEbTzY6C
TUVbGF/cVMCVT6GxRhj669FFuaP72B7MswNsL2g/tj3Dgy0lJglfUVIf5AlJzZuDn8TBC4SwTmQR
2tVj4Ct67fBHvLhepN+70D7C2nM5OSRCmkwhGtLXGHeW/DdQS3F+1iVp4vb4omn1ZsqJufcdiXso
FKgMSKNwoej5IVzFuY7Q8k5zuAaJENDIDMhswsCzV0u/q7tLW9sHsxgkh8KzafXDkfwbTprTDcXv
3vXjTWPjHzPoQWM0NgIxG5E1UNsdaOptSdL7nN1dateRFMUsnVI4GuOS15CK6AhpfKOHQeQ37+AK
9h7QkIL+mCQ6OwhRuwT7fXYW9rflFagjPmPswKQoIpNn/rNMdH8k4KTEbRBAptG+nBX1vmfBBtGE
sUBeUzMaVZdK0TF5z/Rl+/ulO6U+Iz1JmVgX2r+85HdtMEjiphM8l1rBlYLqA1BYj3+K8LZM37CC
U/+mVcR06lfiIfI6oEGN3rxooymUR1MP4bP3NX1tWZvO/bAs0l/5rlNi1q2HWkZJe2Yd2WOAgsN9
0hJ2WXKD+Ykc1CPoNtjreSL18uah0mrd7Shb9BUtz9J+ZzUgC6RwS1bKhHmH+Jpwp11kXYHPcfC1
mYhG+LPKIQloTGSUb3Scv8Utt750BHJ++TIXxWogcjTdhvM7/wRhfcSp8AuKQtEEek2SQkJ0zzdC
Bs5fKu9j/yrKEgGrQkhLi7NxCgHV2CqZRAUzUOiHmA0NhKS/3WV6zEiUrpm3VHzhzzCX3EmJaAkJ
iQqOTAohBQgQZmyl69Eo5keOpzsfgEokKiV3qoZniznSMEtwA5hYcsF4seWRmcLwzcGKxytppajW
rFfKMmmyvzglOjP7NQTfWdovg9BcxjRvMrcuiFQgakX+QJ9vNSBFNzG5/ihXH5+9ul3lZnFq4N4C
WBD5GeVrsErDc1kE+kzIZ2LnHimQwV2epN8J+hL5o5741zQUVqifAljNWnuSvx103qrQ1Va8F4y7
ObtkO7FreXw8AMVcKEPkrmXoEHmnaDBFCqDll8L7Fp1tFnSnHMuUh64mtD8H+y3i5w5AO/hXhYVC
y4HysC4B8/lQ2tnd4J2NMQEQ6LEX4XlKQMRI1ZZOEDoPsMFg5vOfwy2jRoIzOBoDnmRucY/IlvA9
dz8ShSK5/Rat2Gxj+4bpeQRrc9AQ5sZ5goqvJ2LK2aLDtP+rq92UQ1pkaN643JDXzQQtT+730h8d
vmukhBtuRa24Mfy7y7uHP2G+RhXH1Py+5Pq+I0XEwPaFm6MqZvQhF6d6wFcijBr8KMdeFj6IxNlv
LjlHkQAyjt7djw5RSKC3MHHptVfuyuV5yRlEbfeY8WZjrg/B4BUCJit4m0iZLw8FrGV/skN/PxTb
ECrG/sEyKDaP5iIGVYrh22LZGMNOXPDaZ8bhmluXPLpAoBcUDcUb775DQx48mfiWm5M9sMUwuTcC
GkO5oseDVsh+aXyrYTefDMaxP7naoXpH1Y5RumvwJJBgQXcPAgNf7bjJRjJ+GMc9dcqXzyBAxHYe
i7+ishdWfgaWQU2J/ZLkN+sQl+yqxXUgfacEML2nVJd6rcR8GDhzmfSpTKiXjTTkdhXdhqc2mLda
vuXzrGNmbZ2OoAHs1pkgfeWL/3D5JOjeaCusNSQ2zQuffoMQO0CNsZA53hc/IgovwWJyaQLsjJ0f
j4d2cu5rA9oWAD3ngI7qaW2GWGjLeZ1o6s1IIKjSlWM9PVtAc3o5PdoVVDQ/cpjse4/oBfIuAPxb
nWuWmjpDQlyj58o6yxrPCi+PBcgW5N3OGElQYg/mrnSHVZa8RtkH2gbMH+gvI9FKNRc2GJw3EQKa
LG/xbAowxXsbWJw9VzfR73hTlmbe+Oi4QKt5GRFhfXqI98ejYeU7ZPVu+mPy0ISoxC9BeZ8X0IkS
kAwfAZhhjQeMzSHrRoH6unoVEIw7aiV2fCPRsSbQe/sN3CAbPpsDFtgK43n2J2Inupbpkzk+8316
aDosfghIZbA4/hza7KJ5dxqaYhX5IF1JovHW73HB2OkWoM86RvXaAqKYUaWZsPwlz64JfqaZTxrp
yRQiK4T41DxzKiDcAKusU1wIyt4QcrCPdAp0aDiEJE00ftpnnVHaYWmuyJ0secAm77sIT2PVY4LU
RZ1VsfSr7yjEnoKSqzsHMB4ujylRvim+tbL7Z6P+5ZDA4iQxxsxG///LQL/X+Oc8E/BWj4UACte8
xCDpRK+jIAUUM3knG/PebTx5600kF706gyZCoPArMvp3q0MCy5XlF1udxjxw3rT6SYEMDCYV/DKK
i8eV5BEOTSKeRTwYR9EjXltRGlZcGA1kJV22PPTJwOQHYMcEiH6N93jqjyKxx93anRGtzrV3NzQ8
T+Vdw+M/okQHLyVNge9JDkXzHLY4vv3mOGIiFrg/J91WafRwwKS0xoYhnjPUY8UvW5Jb8F3lzXOB
7kFr7FVgRWiVtoH3AqmdNzsMkDiq6AVrYKZQU/EceZTXuq8OYYUeBieTsbuCy+0o01jGlXAls37p
TQaTZIOcXdOLp57GwMn+lo8moQabup1lPs7ERHIINfqbAMHI7sTzLIQ8v8+WamLUuPxa5W/y2wAM
k42gZ4innBE0ILRRp7QE6jKtXmzKnoGmCoM2CLSh00r1oGxQjuPJ0vJDQFV2hQS5NXH7wbvyLWZw
3Ub8x+zjragMImKcnHNIcnXlSiQFi3WbPfPOTWDQfOz8zqaUointG02IWKNCqBd0KnAV37ZEPj/h
cpL+acIOwKNtdLIL2vsel/M1WL545UFliag7Sl5AAHO9lP4l8TCbZ0SRkWCDJBKRC5iAQFIy5sIk
4iNsWYGdnJe178mFS0e4R8IZqc30+nSfiT8cEYPOh9pG1HaO//juDPeK93lvJQQVlT+yNnFM8Aix
eKzSnM2XOINGX084SYFzhHuH4IsYxET5zdM28EyhIB963L2E11S7mIuJOb9sqnWZ/6TFfED4xIax
8jRCHxgCGskIeOth1L3ly0wu1hTdBVayckG3fXNtB8dKw2fxVtFcDZUFzE3AcvzHQsvVegjnCHHK
78OCXSC8xvO9XhYvPBQdv0ZgA/IiebxuFrSg7KGRaEX/zuwUMyKeiuRwm0oYXhf+YV4m16Q09izr
CRu4pyjN5e0qO2q7ycOasExy4DqfggE4lMfivak1XFioFcvxy2FSGo1555E8DAS3WNjxgLw4RQvt
yeOAcopDC+bLc9JY98BNrPXhRVZhD7cBP0OobyqYDdCXeoFfJ31DBZ+BzeSTvFWQiY5AvynWy62D
Swq9O8QxJ2IoYoqrFYHx8LeXbvlTlTmZGigquajzMTnXSOIREODIZV6IiXPT0alzTWS84CFCwFz+
Q2mebziq/fihqLg4mJg6dQXQQ7smosAFAd/YJr9aZ5LH1oJOx5SpLu19gze81kf8XadcTx8dCe8n
MaTaRRCKEUiMQy69lbY7T4FG6Tf6u6GZnPzB4pibZSNLzX32111ArPlWBLJudEp923ueJvn16Ma4
Eeen9S2622LU7nmdWGsD0F5R/AI0IwvJzUPC4mhSdcchTdTQJgz7LUYGERYLHMJrOLn5brSaB/lD
8trI4xfiTczT7/+zDIUMRRoNHnrLbA6NRr1xF9KD5WMUhfKhlcMfuZ0AX2faQSzStTMiFifSSXGH
liR3t4j+Vb0zvOZ+JFsAnzGyRUTEklTBGLLin5WZ/2621f08sXhT3dPT+u3mWz+lDIjJx3Z3Nm9d
HB3MPgMjqRGi/OSjvZZdFY0N+qEHO0Ila3zFQUe02S5MN0RCLfM/hdUOrZ/bkAT72Q6gt+e2xJoY
Set9v66IMp1hWsbzQN+FYWdUwFP8axKFONMGVszPqF3I7CK0synfNZOJgFELQAsmVZbk3/2aYQiU
mX2tJnEE5C1naDIB3UnQ2jf04yCJDH1u6zDd+uAd6Md159xFooymuLyu/ubMOhOoZa9TaOjI0N6v
jd48JeGlI0shhA4WSZ3G66u6tca562KcRkY5QLm6bxHzJsJBijpQe9XNznqf7BdYDJu52TU2oq/P
06eq8AWBf0yQMmPBgs1tuFlhe9jhDQkHQfKo1fGrxHQIN9l1xJwv/DZgMkQextW3Tp1kr3sQi15M
lEyMthnl3GtRcYkr4Npo6xnFEy0gSOHxPBB2mj95JWUnT8VugY4Y7Z6lajhNlb/1cP5OJFs7n8gx
FqU4b81daYyk5CgYDLztc0JWan6xLHFsobpXuw4ZbOkEe9ue9yo3ET/vS+0PvoxZ/RNgxouI/wpv
A7UQRay2AW+2TSZVgcigyTFeUEwxlPbRInIQyINRIc2/Eo5BPSWZJLsxIwUM6+zbhelT7Vaj4uai
wI/P1SG/OZ71DCmr6J9TzKPcqnMKOJJ+qxEOzd866b6HBoI1mElLC8w7sVYgGplow1KXxUIvaY+k
NME0w+iDeHOuNs25qs5vBSISLxk3YiAQGhZPSYN2BNqTBUp02tCR+PsA52UamBgfi/ARlgf5pxtU
JzByKJeJJzpDGxBQyc18Jacd5Di+amP4yqOvYsG4RO3MDgnoYc6S/UAUgMgDytK9yKrKTy6vdA1G
FfG5YTY71SkpbsmmIbcF4BGn05Xubi36Lgf/NOX9naZQ36Tr0SZnitk91SElASjBt4mgu+HuUmKX
4HESxtFIGTMqNpCpnTEWqbWQ54FUubSnKiqAwmD/IRQQvuO+8fHE/UzpsrE7Nj/2XebwUTsEmHDz
z6DboCMvCPOeX+CxeYZd80VGHT7umFSCMHc3jsKgfw6YX+d0Ip3qaqgXh9hMgoY6Tuou+dYYak1t
OUmgjaS18i2nLs2BZJb2l6ykF+cKUBKaB4SkmQ5vC4kVbMwXObehkm24P0kGwN6yBGRNDGeJxeM8
a71rTEiGDMUT7GeKeDniFGD9RzuSE3DoosWUNBcnuMG0WgjC5DSZsh8hMjTrDOyj9T+ADvwBL9Of
XShu5FxiRXAd0HjGZe/fxMOnoX0RRksQEvkSswkOI4Q+wKhohhJ04HDr8hK7YpkGjwYVAQsSHE1i
eGCqhQPv0KngeWFqmpyb+EbymhPhjOolJuIFbQD/SjqovexZCbdUZ99UeDY5ivthO6AIcey/kbZh
3pBfthxgKWVD2UXbTu6b9PcsmNQkSUO+OSi0wdgNohvhy/GhgwqFdJIWNx9G1VCfsGYDSs5zBF2P
cWqAf4Qr+h9L59XUuJqE4V+kKuVw62xjG5vBMHCjAgYr56xfv097z8XW7p4zA7b0he43dXdIuISn
7uAl16r7FMIBaZ3cyG6+SRV6byoIqgxs3IjfqQ0aqpkcyQ3lQovZub8Dfz851Is5UJsLr4GfJWnP
w/zhgNyjwqopZ/HrKGCAVAtRUWwE23WwNo9QLoZYZhp+4a/D5Tlal4iZTjkewqaKNpquLeeNQu/P
FfoA7MVEmLU/poqUVbsLwNJxzA40IdhRQiJeRMBvvaYsByTJCtFDZGdsJ4zNquIexNguXG9N3U06
pklX65Fh7UDn1vy1lV7oe5uBHAHOoNRbaWDyrLoYRr2KgOewLedUn6K/mTwDqzd2QQBdAaEMoovw
mYvAdUSEYXq30iCoyb8DztqxtwZcFDFhRGU7zKK4Z2gLnZ7xh7MGb8IVA65aGItkZvz5oF6ogW6e
7a8cXz9B3HSJujMoM1JsLhJtNmCARSCv1h8Ab+RI4U0kXDnMQUwCyJnopy02Kuht1ICjxt7JtgwA
IJRL9Ll9f5WyM+q+sAz/1zdCR8SRim2TGyt/o7EHSCn/0oPkHDCzC+7m7+ky+Rfo+2S3JbfMNgjW
YvhdCa3VaDva/d7NCIGCGdbXQi1JLoFsVi3S8fDBaobts8M5VcXJKelBXRP/nyMYvXNSASTSBFKF
c3mgsqF4nSqCn4DeMnoFr6KFTeAjvwSRl3Zx9sVqwIjALPuVkWNOimrYHp7k94rvqmynjRsdbepw
SjoUT2LsxX8Nfa1On1IN1/B23bUeYKFACsWBkZbvDsmJKGpMzusMQLUZkKfQNMzLTE4DymWKu4GQ
KQE29FvBvsIZgrRGFsIAbMmQ0O40Z3hzPIY3cfyR85Er8UarvY1at4e+RRvWKLs0pzdGoGPNqBsR
wOlKf8xpUiPwtxHOPFOi57jzVjrlgGf8OMZP1GYvyH9GFQv9yaTapX8WApaICbr7OmIkJ9efStZR
YJIpSLpCaG7EG4Mmdt/G7qbu4GgoDn2PkVqkACg0m3J3KyNp3sav4EQyhGtQkV2Vr0JBIRFfesFW
JUlEyTmqY+04F3unRVmf5Mc5tQ6SaySAHn2kUHNU+qWK15ZNGdKMNeXbaJkbiXRJgxc/zPda+fHJ
AALFfzw96Io5/zW57JJiI/YaEd5ILO7jVGOznOf6QpAAa68ayz8ErkrglTj6ifxGCGQoiDYwsiD4
FW0c/lgRTSrZfYaCpG5X04jAe1Q3yDuZRmNaLxEOY5MrRKoxWmfLu+kpqdJMhWOd4D6J0ZfOKRqo
udzFeJyFoYZbQDN5mOxPZHsPjaQMhBpr6HD6nRFMVuGsKTntH2cg/7uvpmcqBPCcjLBiIAJAReQI
s3X2VRPTIw4A9XPSgh2StjEu1ihnHqebewpUinpUjDQVDwUclepMIiiONWTUdHJrUDexSIqA2+Mg
Qj8WOfbSBXeTB57BanvJOoBM98admT5TYUlYo6fCOhBoilAmYs+MMoQH3xLtJWJnQBB+qhRislhB
CDiQpKMSU61UFehe6nIdo6kbXGhO1N0Z3yzkk3byYsOPvnkyy98T1YlBQJmkD/+OkFIGQ13/BMmP
7oYbvXijrLOpV2nveBrZuJWbj6MXyMTVPyWQiJQYGgYh54GqZDXRLAFOyccDvVdi8or6e2BT83BT
cGqMGZpCt1ghbKD+ElapJnertIbjo6hj93IFokefGGooUm9/Um+y1Yb2qSgJw2UYJe1jnR8IO+M3
MjQjhMblOQObC4tm0CRyQZpc1B3tmx935A1LS1Lpwy7x/mI6CPV+IwY9DCw2PC/OSKQxEsbGf3m/
clOAyeEj9Fvn5MO55vHWQASVWxE2e+bbjuOx87EE8OwDb9wI78y3qSlWQgBBQ3RPXECdj4wJng0Z
Mblv4KEc8u3d5auM7ym5LbSmYIQWd1Py5cO/62gWgvxoIDeXPy8FCmW4A2UqFbkt1VP3JmyT3eeI
g1DLS6eZupew+pp4P/gzxcAs242FkUcVITmSP4ALCQQpuVMfh4h5MxJm5tE5hNGTiqUBpxc1ZmAc
QZkri0E7vlWfba3cEVn4aAWsAD4mUWhRfmsvPjaETWYKVmQEEsSjS+3gtcoCGWfsRXuyqz4CiOyE
yTEl1g0i6Uc0KdwnmCx4NAFBu8uoRzinrrmRIj/f0C31xgMHjYtVY2F9J+EHMYU2pft+Rhxh3VQQ
FFGNpwewYcNZBUW8doES5GIWTgBJoKiqRSqLnOWMv4wchpSBeQbdOmckwsVcNIKsvqw++Wq6luMF
r/Kmyk+otjYe2iD1Sw0jkhF+YMj79DOY6BMN6B9UzjNPBhyKGsQDK+YbBy4jmon6kTl7ooUVGN+C
peTklJoSxl6gwGq2JVmnI9ghlu44O2gw/kqhbkVwZ9h3/cuj/hOt4YC0/aHS0WDrDWMrfQgPXC3N
VQRrIj+/Nm4a2YJViqaqDo+JcXYCmAAUQT08oH5LnXYVERrI+raT+jkgBARO8cmYz1ovt2J08vuX
Ur9kIRIzwkgmzBZttu7i6Dmh/5OAB4yvLkYQRoTWfw1rOkBzskLxM1eUdBZZBrZ+BQfL1ReznFB8
hJuyOviQfE3VIDg55E7zOQQN8eZk/GWfSPpcihM4UnmfAVkeLtpSUUJYzclkXXIHK7G1zTOGzHKF
lWw1ok/RgtfY+Nxq5wUvYbQWnxmFABdmaDJ41bs5JHoLxfaIT0QMjP9ILv6IeAA8aMIZ+iiJCn3D
TZk7+NoYkBQVv2r7grPMGNtdpbEs1wDtwYG+RUXd466EO8TewSXAgp450f+J6V5CSYkekjaS7M61
Zla8mvqY+f2+xgKFI4FSgBKeg4zUU0aSBNZzpV1RuQ25/+QGn1Sh0kuiVEerUNU3D6ahVj98+6JB
SBcN9qAFbrmZ/lNTv6IyIoFNBcI/uBVkdHjqKKp6ohHy3H9cLXJXieF7wHwLZMJ8R/HbKZDH/HCH
eneeKTHjdCtOjU7Cm/2nQspLG4j7Jbc/uUtGdc0MCsYBoOmHJOZebpkqpJrGKsZTardLr73xgaUJ
GlXzG2VDBvUiopMm1ndZSgiZg9f8i85MVP7ABnI4qQ35a7ibKPZixkW44auE/LLl0vq3r4nBwIYd
H6Scg8hnK+vqPx4+G9qlWMyDL837FTR1Zj/DfMiamGrrKyzUnUXXB5mQ4XQcPGP5HWnlBoJ6LUkd
QspKDeiSSJNIS468mRafjwa/CGsFMK06zVqdfYR8vM+II2u4IaXILPOZf5lGb8Ws7RPKxKTAZTIQ
UBp89aQ2VtkbO5LWLkOwxB8HH5q6tY+KmT3Bl6SNKm3CPKoDxw/rE0xDLgIyhEOqclnPMbKzQduC
gktgodzgAcYxvEHuqS71vdncgL0rxr1yXgizl7sI3krMCNzPfqI8+RoxVaR6xdlXgRbEJihAoOXG
GUlUgYEJO3oFE7vjWi4VNqsAgJjIIUP55R6dSvqC3+7goNG11GRT1sai5ZA1y2ugMapKuuOpoy7g
LuGmEdDTfWxyk5lNMke5OiO0l9pT+qkKi0JbkrdgdCuTGaEJayVrI7qBdT3dxPfPPWpQpA2EnFKm
NNavC+8LDCKuaJfqNYTToL6aY2Qj9l6Il4Dzn70Dt2T0HIKshflE4SjagZjrzxoZXMiFx+UtPx8p
STp+hqq2HzVCKIASXLEzMWq2SPIPgwxtITcqlHkI27jwxKRkMtsZzZuEgPKLCKfcqMH6ERynnpTE
JOMdRaSswqk6lTzkx5QawnrEG5itoRUZHMJ9WnFdoKAOrt7MQDR0Nb0GQEYszEnN3Yvg2S2ejCzO
dz7JaCAVVHBQTtRVOvCmumM9oiCT8IeFsMGitp0k1DnmH/LvBMWubZhOlDXCMOoBeY0lOhTuL2D2
MojPWIJ97vve5Mj/4Nx2KcIgYX28AEgurjxXH/RYG69De0dzyq4ju5yYnYxKgmen4fEV/1TU28sS
pgZIfC1yvaaBzY/epA4XWROmE8mRE0Q0pQfhIcqWVpurQeeqJBrxJMxXQmpNmTz2i+S5oETigGAn
1xhc3OBn+MhtUsg4s4UOwKWykiwWAWN8ehFZoXxtFiYrKyUnQGuNrYXUt0eGJz0nu3ZkHXobgY3R
MFHnDUgs0/4E/7GK8/1QfgcmLI9/Hyl7+b2tt/aA3GoMPEThDuFecQYm1VwiIkM5dAYmE2bBKtuq
1oWOevnRux5acvz8JaZp4pC4HPTwSw5pBd6MfQBMx0qbWWIBYkmZFcxUFooSWde9AvMCRmo2JzE9
DPaWurryyAJfWFDHSAkJsFc3jPnIhr3qv8G4AqIZC8o9Jv3w7ok+PaqS53/10pcIJ6uyU4u1UQYX
sQsrQ78Y0JYJf7eWkt0Bdd+5PzxahvesR/FYUPPYtO6V1t0TrqVu2EeHwY+wKl6m+NLWxMgzyYpI
baB+c2kkZE2tUFKMHE20ahqIa0VWsOstwiJYIyiWtW3YzPYGN+QmHevpS7Zmkb5gfZZuhuMHAgOx
7EmUBDrCXSqfqMJ0+yRzubN/4FuLCaV0wfg43EX+CAe4BbzQUPUBhxXByuqMXd+fDBJrxJ4WgHOx
zQUulvgwLa0fSSkeNWXMQDEF3SQcaTAOKznvOMWV+GY6T439qmtYUkgSRVVAmSaMd4Z/A5LfAy0L
XpCW3xxKjhHdUovJIM1eizqjbhZhaYUueZy6vVzmI2ibGPcTfoLu+qcahW3hMHmBtllbi3RKxiq2
zF1a5fqK+pZ5702184NzU+vk6EB7MXSFLiNAhdGLVagig0s4NxvjS/gmtYMSbdXEIF2CRBOYAsGf
KflFDxde2QMcZVLXM9MLi38OlPAzXEih8LtVpW9M5miU3LKUDzMFQ69zUD/QeubC7KXmllp3KAFf
AF7Ef+GfR0zgNIscbxRw6MtLEBcxHoBWSI/OpdsF41I0K5IJZiB85vQKVw7+rVHl1W9DpnWW3uMC
EfIMjERgcy27xzbSOXCgijpSwECxUhYT9y8Ao636a76MVHP8l9wk9YRKK/kFnnaBdTlWM+7cFHxV
tU4OoUvyuXQUMoxw4S7kRZrcy1oPnNOeSg3Cc9/Hv7LupG+qr3RitNthuoVjkpsjQ/gkTXUUEC2E
AXFaPxKAgaADZpyb6irwN1G4qKdDOU6nSSmfovJg8nKElTfde8uIFzUinihU9kNlESvUkgfQbG1q
4EknihxhI9gCxBlVJkPQQBXceJ0zDiTWaSGyO4KHAYTXh9exKKNt9G6MJs5DYBDlBgIrryyGSbaQ
tnLtM0pJMOCmLY9y7by2SFNQKj0ucYB9F6gVSAQQzkv7o9fYy5AGwmIFFiVlrXvXMJdUBJ9I6EAQ
ULaxjGp0Nbag6CkjH0IBtTJN36Kt3AuVQiSuALi8gF6H76Kr/AlH5TMGsgqK7Mmg+BXWnntFulPF
IL2TtNIMG0KLDL675fzIlsSaWWVyA4HqHar1ktARC0mURB7YfOsHh0HDIcFfAp2CnmW0zWKpQN7B
k84hpCvcBfG4bdEg8QplS4SuAUx7jFOiegpiDGYOTuhc8IWQADGWJnUBKCWdPIsJVAGRpdxMRCfw
TwlQ6vjsCtrKkhxbOPdlHbbrm7+qoQVVg7AR91ICOYM3IEid2DHmeJWvWlNjod0RVYzlEhhCNTsh
UFY+ZyogQSWjiMhrNF6cs1X/hzgqbMcOg49XipcymYKpCQjAgVoBpvmQMVdvIUZ6lGLca8Io8h9i
k5cCC7LR6mheC0DAZTKjgHPIgqeS1DGaKOyqmuRRJEuiLKdyVFXCcZBN037zRsBYQBI8Hp5ktY3A
dJRXJhB11UcbnkGNvEzgDqA14YIcdj9Q6Ulqs3g4SDaBxp3VAzOB6UnNNLT0VMVj62sTE2VKUvo4
xGF4rHjaIeQSOEpggaZmTgBfTKgTSjf8lyA/EUdT6JCgVtYn+eboqNy4XBto4SZPeWd7qny/GOSV
rIZ1Xr047Rvtks2pimeoMUsGRr1Ns/fX/zAY0GGwsWwjWhsVwyOU/Eqj60YP2AsZwN5hXQVdtZWO
PkH1NDprcR25bHFZgtKC5350pHXy3GEnXAfvk+zppZ1OCLgJXih2UtI+ZFHWVWpBz3hO078iCTan
/FgjGLMDOSETRAX6TUwmOhiGAi/JyxMQkekXFaMp4yYAjC83XXWVNmvAsdX08Lnw8PQv+cQcrVXU
rvlLABx6+wp6hoQJP4L4QXznGYzSpcASz4xFIlO31e09VyilecktqP21h38sCM481f6lVBZaSuPP
wsFVKsYcpGGx2hyTCSCaLzSqe9hgNgEvUuAiSL0AeQx6dUCREX8RKZZMcTrJvcAykqrFodEOk/BE
rrGrHSgJ5fZm3C72Qhpoq9bO0jG3JkcNtas6cHcxewSFYRvxhlmn9XNCd8EnFH5dtjbqQZAYyYiU
dLIAR7xwEnZq4Z74zZRiI+ixxPw3vwMqCvFnVJb2eHOySdRZvRl1+kQpr5IlkfC4OZiqkfRpSmBd
h7D4IDzGcZmAgpavpnMhEdGkm2uPbqft+AeSVNRGh1ofl1KgsC2N8NxX0bYLiaQHvw2J7TXc6olT
SFdHLiPjYKrHQT8rvFan+Ze3TwoMhkHaFFJP5ozn1WvX7hP1nzLAMUdo2b6G6eJjdAzLbyd/9sKn
ifnCefJceUdWEImsn2XISHf9bJJ8mf0r7bvjPXf1EczT5xBtM8IBWF+ZRZZone2nyjpojBai4ys6
yl6WZIKcGlxmi9KY4GcbW8pyoGPJiuAZPQItBCmyDJfBw72dhgivwzWmAKa5TEhqHM/hRDArWUAP
IpV6WY7uDgMW6LMCzMbUDqF81e3jtB2RehK8OJ/k5hm7ZiGiq8F7K5hrXGb7wHmT5c+DlMJFjNgu
HTIma9hlzl/xX/FdJDuBAiBELw0oUKM/n+zbwA/kV4I6c74oXE8Y1zip+MU5MkIY8vygMVolPcCi
+iTIdy2OFII2BMnzIBrB/iTbTcnAoHs0IvUVTrlDw8GvcOIvByc396hAoFxuLXoT5AnS1XKiih5H
eDDZ5mQKMOknu9DC0Y3ZmGtQ/mgEmnq3HAGHwFLZfIoTtK2c+XJINykor3LJkLwnHCqKd5TbyvCI
Pp1+ZTai7EMNZCsAdhPIA44Z+RQsJ8u8ar9EryeCa7P7EmedxOny1maUIzW4VZOqHKRbZGwgyVzA
nIXCQ2jtZwD9M8dvQDcKujL6TrpA0fnJQ2F1CCg2Uw1SfZBDhYEGbkT0i8IQio1DDkDBqMEPlA80
xo9gcemXdGjzAHNHr3KNOoh9EL80BGliORsfiYz0LiFlHMyF0sd/1Cjfy7cKfLAaKC4gTZB8TYrJ
AioXwxYrARlYg9tGFH4+dhfuXSP6lVVEHaOb351HUKS6yhWI/VnkHTrVpftX1K0jGo0X47Ula93a
pmBjw1NpcPhqz254NYngHzDKrtmfxIBU80EpEFDhggC/QQ7cRx/kBg2ko7AfoPgCGqOk7JbKhAYh
Ytzlll9RkkoCgya6Pg0VajlvfYYXibIEvw7foeGqR9xXezSv41ZlcpOS7LPg00SKyHeBPBzbP17y
zEcd4l/VBUMAWjJJnU79gjIFDinSnxvcd5BMknYExQA02nEh+LX+ImUbK42kIsSepwGbN+cOxmqk
sfxBoYGajGGWvXnQfC435VeacqmD7ZhU3RJSP16LIld4f/ZIqIQnmzsWCUBEdcnWrYCU5GVjmJpM
bV2q/ia0NvLkNfTpcuxyNQYJGB9/EEhCmAKIZc5FhxKYyTiU/LJRStgmvX7tPXcp6p7Wu6ekbrMZ
gKlP0n+FGXAD0H7sb+dhWPS+t6lcUsF4Fz4Vgmjj4Lf46iVCSKF1co59FDpE6sp1MbHibXIJEugV
L341C3JvUQv5PUGS9GhAOehEaYsGr1sMlC4+c/bMFZmgavr6GD5RIUfmvpy4QOWsErerhEWSP4Fe
urX0RfDCey5V2AsU+/PHQyirXHkrhG+cLB4aF5lkOQyQmJJ/gLmH+5Pzg8VvoKJKdG3vFzETRNQF
l5IP0ccV2rUsR0FMibpHdNGeakqnkdwaIYtNf9rxGkl1V/t71k3XTj2EvYYkXF/FctgiZ07Mh3Yw
ouw3yUNwsQGQVFxfaTATkRVCuT0CLUyQfGHqMBJiPziAjsuGEyjGwF/SXx+VCjMdBHSaYWrh/0I0
aDIvSZJycyfc1CwL4sIqFrHLLqv/sAWy4XYa+cbyOMTS19f6/qERhaNgI8Pgc+bEI2J8LmW8O86K
OeAO2WnoqxrtwoSJvU1jQ5eqAQ7TSMneh6vL65VLVMKATLFur+gv56FemxRYlJWOzkyvtxkEqcUu
IsUdaaBBc27gxOR3BybGGcfE/I8IQSG59FmEjE7+BGsxvrg+sJ1K88iGRI/91ib0w6ZG/jT6K0rK
aN5NBGmisDH/BUwmSfbabVK/S07l4k5Zp5FTA1vEhnDK90wrkcMy+PlAOyjrnLVPt8CZa2VfjKfi
NkKZ5E6En/I0qrtbtAudhoq7imKNxkD3TnOfrT9mr9/ZDt5TndoveU3QQEfjK+59reTUI7J/+jDL
i959o+lH94T8CMhdtiFrSNasJmn7JAmR1TD94dcr9hugv0igeGBMcmDzLG0UpDpAKgo7rkdZ5eL6
SrfcduKdGJ+0+mdELfHYw7EoEoS7YE1iwpC2sqJgtxBAdiTmPEwY3DuKtYfbknlGNu2XNtd/eo4m
1bQWFXtBZEz/teFi7pLarnF9upgj57/IFinQQhwbbkI+37/KIrIpYvgi1RRyW1SUIBNuDWCon8In
Ij74oDQarcPwXuBiE2k+V2cAiCONo2QrGPEJyFMzJOGWtBxwoEF7kXg7cDjcBjlhwjRwnHbXaiQy
AXEOox+ZzA2FyiVLtY2eYE/NCD+hvKeOu8BHG1broGd+9HMXnYEjZZ6sMGi23m7CDpix3HVYbrpt
5v/Y6DwNPM+HSaORvjK6RuMA98NlwxTfBDMTFD/JvgyKj55SC3Vaxm0q4Y+SwOAQd0tWWjJf4v67
iwFc9DNSDIY8wbiMODPms3eL8IKgfhVaVWLFhyW/wxutXSnxC+QQYH0ErKu4qKwVQ19ZY5T+gcJt
KiOrpFf//2lPXN8iALqiApIKjfN52HC/A9xfmtZd1ERmREJKzzOp6N/xMDLJpD4zKxtaBylIzwC+
XweKvRJOlRbBoIET/g2iXTi1mmSZxxpgF04PwdVSqf6SUTBy/gfwMDNHqwPvSPaGPvw09bMbf6d8
WmIr9miCfArSOofZ0/c64u7XNmTAyHLg/CPmB3htMV5SRqbJm1ih5O+iHlZuFiOFBOmLnaBmxluJ
SVU2BUgi9VIO+9ZzySMfVImVrrzsSWSdDZuCGhOR2mmemv08dGLE0mRtMhRKK1Hk8jFJkxbUiHAk
4k0yJN5cXog6EOQJQ9yanzq1kyjJg21pMdEStXpFDHe1LrWTrFeRqSpxdxnYn1yYIhPhMiZVGlsU
/cE/MEJv2lbYaeb2k7IhVc60l0r24ibkyoOqAo1hn2hAuDxo/apgjNEi/Nb81zhUVujOY3OX9+dw
fMNmxCkP1hhZ/ErtNP2Dj5lVbOYUS8MuDrmK8Wdvsm6nhms/xHv+xlBAo7tzyrDXzeyPYUUL3DcR
cZo2bt+1OvwhQybIlp2DEoyQOa77cGLkb7XSX5VRSmPGg+7ZKOgxIlPf0QnmWcz7Iagr/ul6WiHy
GbLmbAL+JdWrX+8yKgPSSaL3lJFZGH/pwwpoDi41R+i35OJzPI3Zdzx9FAFTHr0nnqQESDGDhohA
qS0Zay8yT/k0nGhsTa4n/j8P9UkDDRUPd3/KaN7yHn0XFahQ8sHNgpNG1cptzXIBNw8AO/hfnKNU
6ejD+T0CzRGKQcHMISvrObZObYAOhYwmJEEcmQCSCaJb1PrsrxQey1Y6WmYGNdto95cmom2i+7Rt
EC3aGTvokuWBUUal352hyOTsjWxUy7ju7H1DFCXlNwcl3QmMCUoPkZ5xcYr2k9/Gp2D89QaejMFF
AO400BB9nK9Ns++OwdUhVUA0pAPpHI5ocSSRgONfPMYG6AyXko6JzaTYshdcTNzMAGAzNhrT+vSN
Tyfeat4LUnANGXL+6ZNwnpfY77V2RcpMFf/Jsdw7gP1h9lQxnjLqO3jc/NRXV6ZpiWSp8d/LOl84
5k04R5Dvgdm4OeErfG+ALPTHMskN3FvyvEBsmuRg6FRrlIJIPzMmGlGEiwi5nTOoXDI/t4X/zkZA
jFlC1kf6XzU9j1zgKnL+ZD2gR+ALUhfUVbewnb9cSdqPja/b3bchEN+W7KC02ZrYN7K1HlD/o6k+
FEGLlx5HJDLUsVeQyl3CMBCnhjQ8/znOaDMHpSIRa5sgfgsP5U/fUNzh4D5avPPIZyQJRo1uy3cx
wNqozaRoofmXpDITWxClJmAxq4WPKE9AavCNw9qW+5S+IOw/k97fDIhkqCbkHA2c4Ak8BHl8HiKU
BGdjg4RBS5IY1ST2kghLNudLXFpMCSOoG1qTmoLpDqzgHHBatLfCXuaOuzRxnmv4NQgQZoQvL4e6
iHiGCMs3xnn4X6K1fsj/lhIRiyPeOKqFMHFZ88cOVihKL8Sh0GCJHkxvnzV0GG3HsOltOP/xBykW
OHEEE+a4T5Fge+FRy1+FK+W+xNBqE3TJIi0EJlDL5qTCXUUPu9HWh7MDO5Heh01nUb9TgYpyim6h
sa/9eCChTFW/pCZPIM6Uf3TvKb2Fz12FERc1SXRv8jPxIVRCvFt4G7X/sYGKbaanAe+aOcl7RwNt
FYOVzto/K6SB/IzwZ+FVIInwyXtDQ0M+nwYq6vAh2fYcC+SqDAEET4hrALwpvNcl9ynzBeh45a6l
VILe1CKwzlhfpUgyPPMA594Pn8KgRvD+KvHTEPGCYNoIkx/k75Cg56eZi9461KGqw9gjVHg0Vr79
grlW1BGAnkC/IBA+GIsI1oVSG5tsK+o8Xq9UTW353TD7PCKQXXkfzbcAQ9glZiayZGHxZGWykdBV
vMumuNMwoFmjpVBjZRXqfzVYcMn8DudhJSonhtMxw6FwjiUtfd2+01XRx0ibJR9ymu42OXm5VZAP
hsbkg0pldKFm2fkmVE0bqZDD+YnOS/zBmjFuBWsr7GxTzT94ETbtYNDsheRAgRuT7KNLRN94o9Hg
kwH+ccyI/lZKCSyDHVVJy+xsl+dGH85BkEdnpWdUxX70n9vgBwFaYd2lurbCv1r19MCRrRuuZLQU
gB0E5jSXPNCwdg+LkuR4+a59f1XV8jgr06UM3EXhZ3vmAe4FFSvJRK4s1J8aAsBve+yWrbvLEE70
yra6TzXqLxZbUkzPwWw9xe6hMZ8SA5AcUYljnVyUyf1LTcU1usQt2syqOSaNju5z66mSD0s5OW9d
LYQjJZ1ycBeeE+xpNfV3JkKv8jwCwqAlHd7KmDaao0PecN9O30Wsb622uXB42CQ4DIRhcC/qRnAs
Magjid3YXFaF9+7T5VuEfuIB9skrMy116WjO1qEM/NsUvxB+jVWcSlQ47BfMspLo4pbvjWZsCHvY
hdhHIzoMZPqF1m/wBeYqUlvsgQgnPV49JT/WqLq4llQNHqnsLpnLSKSPSK0x9RDEVUILW7wQKEz0
F3jUFjKQlNO6G1+YDropFCy+s8SHdUW9Yugs8U7F1m4YE8C9hdUjvgEu29fBbOjiVWIP1FdRLmWN
e7BK6C/2a0KjzrW7r1qSAjoH9Ib7wd/HbXGYA5chIHgPrbWlRRdiB9eIYvAU1gwLmfdN8seR9j4G
ooThSKvxWR+/SzImQCzOBl+f3NYcqrPo9GWLnfA0pfew7BZOg8mnePNQtuZ6vOm7vxPBCm2LWOBS
Tpzk876is+XDCSomBUXCy8RP5jGTg1ob/zs5MOYaDBOYbGEEki6F6tZ7SwCCbPMzqaH3/fnsVhfk
nksLyCLoxk0HEiuUf8LRpOloFforIvO4sheOwxydQnLDEDyweEcKEEKHGQTp0Qzk6NyKpzm9myUJ
rkSyuiBoc3lBg0xt6qk8OG+n6rdMOwA/+SRfo3y2tHkj+doM4S7G6B0qjWOzSZgIP1BRmZASY/7C
7wDFjDmG6WfRd8i9rrvkDCDpmU/FoxNLJ/OJRO0dBRl4qALRCpuMyhgdjhTKMD3UG6wCK6PrDSzK
0GsIQw8cRn8BiQz5zoQ3i2E65o0wwRhvvXj+y/qHxh59L/l4OFNFzV3oq1k/0EowPng+FxJfdVZN
JkshcnRwUZI+SzpKxWoVnkslvUNaUtLTSOH6jeN/ARW/C+xf6M52Nn3M0l8KjWXKiWBV5baj4+Rb
JW6L8P9zcuiBI8RH7o7Ky2KuGE/BYghvOH1oCJ3q9qtyhmUR+aJvYbMJ6J0CVFpsAUkWQsiQNDRD
FAcOuFdT5B+5ljLvkFGvfG4OTB4XcUI3k1FP5MxtbQ5Kh7nVjwrIw1c77qvhrpN46mUqMV6MAjXp
MBk+Vv6rpkYuPfppwuiRbbqMvxu3BFcLhjeM6tn23W0aOxsgHsnPHfuTEsUEsB46Juf0RxHbDBv9
ULkGMk19i/tlasmZiY+ZrcsOJllqnIwNXI43IP3l3guJhmbob3kVwEHhFkiPQ4tqYgW+7nNcimRP
hkBm8Yve7HniPEfuYDmGZ0xMRTcyriF612vag+avOjIDBvjHA+h0ScIh2poBJqCrKyV/MyfnuQKt
kUFNMhNXt7gkyRQQM0dW5QtzzJbqyBTJh65cfgRLEbcVSs+IwnvuehS3G8ghwtwX2SvTIxHnAcDy
FGROavo1OQQC5UxyI0WMIX4ybkePgrVW/LVNa1ubn2X+VpfV86gPRy0bNrPxCVgi10ZO4OcgRwXB
hp3prK0ofXpgPeScor2J+eu+ilFlM2TNQiYUimFBthQ7LyV6qXP9i6+h5Lgif0HSRjqaEMAUPjNZ
ZajdACbm5BucA81BZ/1CdLjaLYaftIG4RlfZq/GfMgCu9mQCjwp965kebQLqi+LNIVlf7Ywj5ZIE
t87jFUV55vpLmS5i5VyVCA0sLkXt5vKZBo6RaFZeS03fNHm/tmKgIgbLBXwxm96tnocXFR3HQFTV
APCLiBTIms3Bx6tibJ1+9JaTB6+Xx1hU+BU4JmWESylaND9uoB2xPy1QHW8a7VvT7+4g6YvBds58
atqblSCDmRwZtszkJGRShxGcK/ZePdO6lGTu2SMFveVuMhpHFWABhXWsm7sqVN8q4g2H8KsDJZ5N
LtYQpzeUQxFSV5Rr3tcwAfSYqNUMZfPIt2fooqvfMR6rUbZ0pnYh2repP5Uuw++0DxkA6k7Gquyi
9Ux2ctJoBIxSyZLh6lQ6hdyn1ebPDa5EgtJlNIxBbRgjbbAUe5u5x54q2kb6p4Gx6qN+FNmqjgJF
A+lrW7IJKrG7BMfUPvi1BUj3LMndID8yGGBJ0qs+5NcpQ3k8n0QAyT+RXN0h/FZjay1jZSKY8AEY
2BCqs1kGUnmQN47NdJVn6EautvJLSToc2+qCqMcnMRZxYz3cS1APkpkDQuLg5WgTwQpb6FmO9xxB
Op0I9kj+sh6e5cgK0Q9N8D6cTw3pDjI7UlrsSMfKwfLkjjtbzt+QkQ/Ws69+M1p9P3EMY5EGo7Je
phj5UUlOqVFw1CbPutEfX3rzOfbIw3CgLNT8u08MUuio9ikj//+psdnNZfraDlwWpoR3P0LEOb36
Yp+wqzLt6FNvJEmABRRzGeRKSSykkQR/CHhYZERFIhFRSkZCcD6hjPPhiNFguXx6lz/gdoBu197L
ULbUO9QtAE1d/SmXUFgrR9UGCwNLCII1AgAz4RSAV3PtVVB3DJPtV0N28ab5Jj8u7aODkRZ3d+ze
U9tYTdlP5bwzK5pu8trn8OMBFTWQXkmqhKUj/oNepVGZJnm3SP819cTFrmM3rUCmdK94VenVJdJr
5G/KuGANdiyVO5FBijLTIKY753XIIQhCkOY/SX8YXPJ50PpntrMy3bdfu3MZQaAtFCLBej3amhXz
I5Qz+fotsrueRq8cj875cZNyioFtVPQardNuO3JgmSFCp8PojuTKLSd/yJc4TegBnbRugr7kPByq
XdbtY1Y6q01Y8+pEkYITFjNDSP0qNp+BxSXT5FkW68jGOBlvkd9ECrdgy7QdZ+ORkKy3UKUM0rkT
cULwARFu5MU41D0wb4Ap5FCpAepujZeNDk9xLy43C//CmNiRmOMy0srd5hMEBt1zmOCg7D4keV5h
4u2E6lLGVPGCpWaSsbigD6x1QllWLKw5x8BqBfIAkNbY9nZiwkqf5DupuOmuqZMnM7iE6XNQolN3
vviWtGctQtXKNHfki9nAgHxpd7z48xNVVpsRZwAyR6n5SB2AAdPvXBjmpPzjdaFnlHEbsvZlSiV5
3AGTkK8yJxiYk+rBiS4115pdsdmIVl566sajkmiALtEwMftCdDe0RFaS7RLVXMhFxDCBYswBk54n
spf68N2v7Z0jSqvwLsPlLFu7cKjKjmWx2zDNiMRlWRVcUxq9rIdAhqchFJSj8+oylu5XZMOXco0Z
VF7gLKxYZopJViUfnGoz0C/cXHIsCdKGt95DzIP+0o519Bgny292id+/9clO8u/JLrJMGM01JPKa
Kot5EJ/YM/HKlK29HSIMqlO5oxgsgIUGo1+rYC1Vt2s+HuQ6KAevUMXCRw0aVNiVg0/GH5NAR4gM
dbYu5jNqiZOJlsug+vCSaOU2+r7H4M/KkN9qec3VQ+4bOP9k2FMekBv0P5bOa6lxtVnDV6Qq5XCK
c8QGDAMnKhZg5Zx19ftp//toaq0ZwEhf6H77DTMNol3rBL3fAzl9oTd784sCxdIWqhGkysGziHsc
jnyTDBlx3d7G3twp47w1nHRbMWQ1WNxdFPWgOhezegnV5gMDCvivJ4WwwQqsCHcSiFS5d61QB5Qm
HhX5vDSGu+3pawN7HmTox3b8LWnv+XeyNjQY+rCtIIFJTgfolcWNL1KCDA0AStgRSIKlxIcyFG/V
DLBjCSpO1ericqq56Udvx5h/stxN5LsSayoGIsBwYKQrBpFsOIGMJpiwzOkiNjFLBqEPo36K/7K7
wM6ilkMG04curSTigOJisquTMv9UE/vdY6nUZvqdowxs+35ZxAeNOB8dVDJlDpsC6dlUa5NwXCmC
5ZmrDg63ezlFWMXCBBOcg3xQWR66nKrVdYrfxexH73WGOphKEsyZEJJqr8uJHpz6gQ0j61WkQVRD
3oSbsfYrsFnyoDl/dYaP+PaexP3xcWyBymvzeHF170mSGy36tCaUKrPcQmNTsX0ACSnos1qj3Jk4
3VZju5EY1LYFv06GHckedyJQ/+cuXGa0VC+V35I5PfwYdFiUQBH4Xl2fEBM/NjUHGpet1d0oJ0Q4
hZctE85sEdIRljE69vIk3YjY/9uMJlkpJMqUEMfKa9R81ZW/C0N0z127aLqf2sZBuO/XQfFhoT8Q
TzeAGqbWNsQGFd8qcRyU3GvbbPbKc6q4Ky+OcRLJmWg6z2i75GLlSyT9e2oczOmmZY/SweeZxzzz
SYPs1kNAdBDJ56sCYo0PS1NoB0lvY1jvAem1FMenDMxc1pBoWsRmztjaLY6Xb2GxleGFALczfn1N
zRkX7xtq0BpOK3Q74SUChHPnxiHNv/9X9NrWkOHR4ImjERADXyDDGNSgELwAE3FTxNjcQCuKS/88
PhQeQiokv8EQN8Txi/FH5G1cZkNpsDAwNoppdTnEW4x0RGfNxcrIiNLoe+R8B0CHzosrRwhik7f/
KSQFVcqbJMfZQKkOZ8Wgi5jghM7CqWD23T0tljkuTrvL2oYBZY7whv/AkBm0MhchA1DUEwAlXEQ9
GL/o9TihuIEwUiQeznQQqIEbk9wy/mOyLJQ1n8PUuVI+8VT65ENt4Sy99WZz5tNCpBXAXmN2USc+
ygdEg8pFSNRCPSLrLNjkhLU84aP06b8HHISgjQ9yFLS6Zj2pl744wJfCmWrmfmHEg01fnkIUgYzW
fIpkgTNaeuEWaRG3jeGQBKtirfYughyjZcIdvwuHADBQaCITWZv46TPrkDZSo0+JW274ck86rZDS
g/gNs/kI5KTDv2OKh5e+4UioYQOeJ9yMZ1qfWd2Kh4TrYKxLQQY0V5v7VgWzp+MlFUIc/qREYCuj
mzrxR17rB4E9NGDQKYdN2Ogv5XlUn33oF4KCl1D7a0Z5dqL8RwvizOFxqP6kBBfhU2cX52bVZuRM
9tAafcELJNHuJvEVtSaGBzVwhlozEgW8kdugAY50yhl2CkNwyNglSoAgQs58apLnsH9OQf8TdyCJ
oFwBrO5lyNAqW/l96DLrenpn+L8JUU34dLUCl465BGkxViP5VyiBcfQ+8ilyzGZnsJEsZ/COWzcV
O+mbyFuzfj0whvYxBIAdN9HfR2lHvfPR68a5QgsqTj2PaQ62sJK+/YgGjGDFsprhiT1Vb7bqYf77
aUN2Th17R6+CGkoC3fyqx8jTXuItCuFWWbUirRhHrHHyRWR8MFBgurp0Qo1JxnTJ2P5FWABVwjYL
S45a9iH3DhhvVR6HlDZ3oLzAqY39MzbrGM86CSibMB/wqZ+k5DMrHye6CksnWLzxJSqIB9Gshelg
eU5HqWjqaoTkJ89PRJdZi1UoNUTXxEsHzjXXWuDiLnNV4PpMgf+SVc01e0xgrrlh7Drt7tGmSITC
DMMmxl2aMX0BX0u7esXRm4d1Ah3NF8B5Ii7VCzdlBSc7PdaRduR2rTH3tlMoWhcGqyA8P+wwZ3hz
9eOYO+cU+yEsDSmdPHBIUyXIuDA2ejvtO4fxay7MDYi36qpXmLI8vFldzB+rcVy7jMRaYMfeMpYp
0wavu0ekl4kAN1x204eIy2QZykB6Ii52tq2rE8ZLFxGdMUsV/duwexp+buP+Y1xCGyM4ilRtslCZ
Cz74gUyMpAsAKgZrzNfiKu0F97m441axYnyHOkiqnYQe14My5MNAbCZ1NYx7vcHpl56333V9gKUj
FH4L4Wbwo1VQiNRs3YzVa1d1OyhaFtvBgpKhZiRSWnD9w3UU7Wcepd90+dPDARKMrCufbOvoBdWV
2p+EV6YlEdd032GajAA2NZqzQ656HAcHDSsLMJT1hJOEFOAo82zjPU52E/TRBFGnHHSzhmX7dJSo
NaWNdwq+jQNQMbx2j7xRll5ttc8mAXhUklQHIVAd7V0R21sG3R2gYuisQb6ockHD91IbU2T44k1U
YiXPOgNZzhXynbhjR27TGEJPCRDLpcMl5MiYzbh0OG8y10vim8qxObfec6Xi4WWMiy5hxJoVd9qr
61TYS+4uOHO9hQ2N+sihLowsh9iFFqfAds2DuUJXofzZAVwa4xMJLhSgCrfpqVA/6nym7oGHoT9B
oyAKdWVEmIeSfPGANdncjYI3HzQuYPBxJJoBuDuc9LeOXF+L1aRjdtwrZBty4fX9kdCZM5UjmqCl
NirLJKo3YkScVeU5YN4iok0PVB8n460H95Qo1yfrxzVIZwldOrNya6T9xYjjBVGda4wsFiOwiW5/
+TPUJ6D4VyR6y4yKqsCzv9w78dmacNH14Y0RFtOSn/aL2ymL7YaYSE9JF5eB5L3TiyciHyy4OZhj
qPw+II8iZRWqIwA5Ki2HtQq2z3V4tyY85JATCEdAihsZ1XDkCp4F2cW5aoazGawYc5907Qj/l1WV
NTACX6CeDvjaWMVr0r6W/ctgvqRetORlzhQ9QOtj9otkaaNTHKkTw1HTRqDtPdpaR/Jk/mLhAc4n
MK0W9Xn8bswIwpCbl+Zaismm8xd0emP4MeeoxVUaLo8uVlsnio8RzFmNM/wTOijnXyJqzEuM6Mrb
BNKRtdZHNHKjMhGP9fWYM2dunyLtuyWygPsW4xjovv5wBJJbGC1JukzWWoQ4JjrpvjfWNDYThTm9
T1shvQXNEKzC8ft/CZaJsAOxidhozjlJFzbMEQbHpnmz+q9ABYmr/+prH9eEvhXH1CFSE+dlHYZh
RYff4rwx4whfYz0jdTpIHGX/RAwoqRc6k86ggDpXKDshCoyYnBD9B0myuEEJlhsxmdxlbsDW6At4
MQmDE8ox/ZqW1m+N67ISDfwuxbIj7KhTWxjYk1DMQFRFNWO0aHZYx4NkINSfpqmvqI5zjZUGYypM
lnMLk9rpljnLmA0mX9OSSzxcXboOnGQXEQ0OChsVeY1OJDGSBQwu1epPN9JFG/qM9vG2833A4yvu
WxxH3lLRf5l4sktCdlODp9Kzyxi8sOOF+K2a+pU5IX+Lc2gZHS0EbCAVMSodFjfyolxFJ8kS9Ovf
xD17iJpMNqaeQ2fIvoXwXTFDsTDRsXAua/No2aO6JCCAcrPllueU99JDoOqLDnXDOECz6jaxqa4A
7IN42jmMhwpAN6InsOPvgmIJgzd0X/IQpdW0aUZUOTnUnlsuA4b4O/eHbdqzdMCB2AxGY63b+S3m
6OgKcx1gLwyBUsp/nLer4SCeDx5ITpOl21oJDiobekTLWA3NLmF2lSvfMMjxit8KfYs5hlXAkoiC
LQVtDS0q5uXj9UL8c7EK1AOjv9h6QRD5MwM70KSSYtWTitz8hSNWGrTFoT8QFMu26eTIpzj2WVJM
MPYuF4/jPs/VbSbarW6gRU175ugbNS2WzCl0OJURCnzocN03/arLyDGGhdKZnrw4PELcdamU5D3A
K5zbfYZraoTXrYPHrwv40n7LQWNo8xKsXVw4ygEKe73vCncdSh565u3D7ORS8JjQf7KAmjmoHJ7E
qXM2kPgx03UL7wEsFPXNAbjL5ngXwp+psVkQbF0Y3H31XDJKGXLYSX8yQC15L2KqngENZjjXS282
6hBHVHjvtLwx1A4sy3M4EkUa4I/5N8AVGgtlk4zj0sQwv1NlIjcWbJxyIw1XBuQf7wX1GWlCXKqK
aNWL3FU/scnFbkGL7mp68vg8deMu2L8UJ/ISfPE+A7stALgq9LoNp1IZ4bk7LWp/RJ20h48s3Xdl
4taEUisbkRym1zLArtSBnMtYgJpBqa+ts6HFzfCrVbHGD1LwymvfUk7fwROwlYw4A49p9YUM99iC
MIQ8CvnGsCZCC/kzXg3euOSkk2NEhajiGBMFwb5O9WVYMykHzgTj04d4HZNUOmVflVMsE5uBK783
PCNFP2T9dMypC3xuF1FpS604hfWH32QvbZgcBMRgnxcdHs8Oza80y1NxcE3y7gfnGoUamH+HcQ7j
Ui4XybYT798ync7AtSafODXyfx4C0dz56u23sUgWCM+5EIBvWPGEliBZ3Y8wtqKQSX3zhKdJoxFm
+K1wKeJ6lmJgqENtoyeqoxcNe6ymfAdyNeU+C/OFXb1zskjDE/BPbCJeCuYjIGvjSnosVT21PT+T
Zcdf5AgJcPoqEa5xAMkcEc4AcBcbOqOxTjvYJzwM6J4O3L+6hT3ZPChFgvDo0GRt4iCjF9kNEZka
HRYbtoUhzIDfMrbOXm4d+5GpPxiGF605EmUCMTm/43Qz6C2MgCoC/wcUF7WHUA+0huXbpfVXgnFp
NLU7weSJU5DEUI5rtY8uXvg3o7FhqxmV8MnC7LskEvbBbSM6uzopBBhwr3L8E1J/bIG7WjF3LN/5
vbgWOkFVh9euPM3eCNoFVoNRDkkO4AsFZ6UO4upBtYQUy9oOkZTP09t4A6nbmNZvOxD7Yn6H7j9N
U556NnrC7Zo5HoanFgJ02LEZ1qVldqKJAXdsq2CNpkroyNZ8LSgCtYZAK7DXKMQTzyBvKET4BpiZ
ki2SIatXv0ryL4YeRtGpogzXnb8OHbt4Oo3i3X4q3P9CvoCtZpAYafnZJrS+BK1wf42m2+lFR1Ib
XsNdtR60hugeexsW4UWctHgI0ocXubpVmWMpfo+jX3ZNGLTQ3VgdHZiiQIyAvU4Ekmtha48ftmNd
2hZ2MlMuMztYWBTMZQufyvyqEsxBSGTbBbYkmRY7fGsohaRUNBijDzAxa6KpiDoZkAZmSJGMCXDV
/iMtGCvpCSTzS5umg0+lqCJoksaBWddQXRUKcQEQaiSudd5+gm0bHKH84dYK6bOElQ3mTxmXOwG6
m8J6MyP8cRldV66HZ++p7FYpsclq+5UxHKyphlX3fTZ2Kru/i4eleGcMZrsCuAAJwXVNWDwugion
+evsL/Z4NyM6AX3jhjI1zArl720yCKgKAgCb3p+guyPaY1QsZpsyANDougbrxummON+zWMENZKdH
BYb98zEy4Rg0q1lnE2L6BSie49HVp8MiTf9023zEMxcc9PbgvkwdzBjvkqIQVz1uISLHpD6BxDv7
DmoBLKupj3HPYE/ZAoNmzD7oojnEWRgmZrcWNrm0Y0DilV7tHMSDvbrjomhwfksuNhkABfdzx8jK
ytbRV2GdA8AzhtlAity8IRu1qN21XF6xc4opLIH1wK2/S5yOeM8xP42FB39BVluJsVLZfbmornq3
wcgPRga1UK5q+4TIyCSh7/Mb0Ne/3MPrw6bBx9dexmhs+ra4twxybf5hHcdH3f8O2Gn+pYu+w/Z3
mO4lHI9Qp+Uvw507AVvYv6zjZQ/9TMwsZJwrYG0NzduBbeBa7lkS6mvKoap9K0rpcVrzOYl/EoOY
qOnZBT3u3Pg8IW1nxBBRU5lcZNbnY3vAo6ooRCzMLCNyo6A9EOLFd6dogDiQRNp6gGkjQrWJ1LNa
obLjgnThjHsmJQicsuRmgL5oc8ykC4kdhGshTdZMSRpV3+AdxFwUb0GreWEewzsbMPFIAHVrp3sN
bK42PtBcz0ct/bZII4DsMKniRN56X1HtQ0OEv1OeJTWrq/9LHFIGhieo38zlwyxmKhueIBrH8VkW
rWNfHNP5bmOGP3WxH0gTKoiPlNRjTAHVd0+/C9VygCLjl+s4dLY6WEJm1CvgEnksnneUHldlbSSU
gXZBSdOQ9TuhEqPx1bOW8xYL3WHfu8FRNr5S/zX0pFX67Iz21rO61wiGRqS1Z0J2F22Mn/rEmRN4
8Ig0fP5YWLnmXLQJMc3NSaGNoLfgwTkwgmxCa4oY0T64jOP9UbkEBM5p8cVRyP2oD350DUIPWcbF
tQ/ZlJ5tx1roXEYjrahwIrryJ1Zj4jubzVw2z/5sYGEE6dReDfG14ZfCMpReWFANJH/6QFiHE9B6
zeHGmcIDJ/5S+kUFmD2dzxbtKwbwFj58zsDoE2Z90RgrHKDWQm7g3LDV6VDa+rbXwqOelgex5phV
rCtCnA+VZis/S/5eKji5wblUqZVUlNNS6cfhf7OSnSaCOYYEdj0PQwgdtaVvUud37vaWRoaqHIyv
80zkmIvEtjSZN8Kv6ZRFB7Or1rzHtpXthQ+TmIdUsK3G8NglBz14pQeuPWjHAhhjkhSt58hFzA5h
rfnqkv6dZeGQc+7HwxfcNwR/2ap3DEwVlGcgDxBVqe6JCBfD/JG2RkV8KahBBkcGjSiK0cy+YQqN
nn5VIjRFJoho3ydV08SF4mPUIJAxydMQfPAdFPJaDXTTWCyM83RyMn3hNP3ZjDJ4ByjLac0xq6wY
J6rGFxVh7VeLf5YdQ4oE24HXpuog4Lxn3+s32KbYDRIyt9wwbHOASKgTmKZR3I/oBuT/P/JRqn3O
QoQnDJnaojMK6UTqnW66h3Y0roxW5BwAd/DxORwaXGTqqzNetFeLhAUV1/oRog+ri5ox798ZJJdT
uVLanDrvxeKkBBiX+p8h0jKw/wPz6RkNYCcQkS5XqD4X5HcMDThjmKkAyilzsTSwtyWm4smAAdL6
zKujq4tOpKh0wMF5M2jduvE4W5fiDGZiZSUmz5mO0KvdCzWBuIAapHPC/8Gjnkcrk5QqdC4Ze0iD
xPRvAUYkYzOnOdTJ22MulFD/8gipGYMRnQNenBe8F7g2SIJGWBEzC9TpIcW3UshqMjJnZZCDFFNK
KoLTcUejLnJJ8OzMK+TVjVLRvLrMOSDq20TjsMiNW4KqVIZEEc+UPmTRB99dg69E8E3dN+OSRDMR
Z0g4YKSlFVUTv5vSLeaEjB+GDJ2OHxuUCYRrsCSx4sQSoPT+tUxNQ3QpwmHIsatNWCTii6uMJ9kz
XFvi40+wgMMpHhtMHWCu2eoXYdai950MaEr2TfOxkOZfY+By8CkAO5Jzhm/IjdRsHM3CsHO4fgtm
N+7sMdKoX4Uw57FC0i7G3iy55EShe9KzPXopPqO09yGkgndJ3c6JOK2R1ltLv3jnQnwgVB0xo0jR
40l8T49YgEo0sxAg+Kmzke5i7b1kdCW28dxsMkoWZoyMAfu+3heS/ZF/yUxR0NsZ+ZzwCSIWXcQR
/eAma3wJOA5Ttg95C8wxbOtzQtko2Cis2yk/y7FA42nhSajV+2Z8K8ItRwxnLHPlBPsuQnR768aR
IyxssLFxZChRg9ZS7BjZt3SYYXHz4ve8NleOyVJmeEDOlgoNjWuxDxgCtPvS+faq/JLjLdDE5lNn
J1jxw6yhmKFPoEKWdp/xlGrQyz2neo87v6iYxdza4yeJFSltgpoQPDhvRPwAgZzpRcWuo6L3AzJN
kA0lGRkQHraqubMUI2UWijhCWwAj8/zPyEwEPhp6MZiL1qeA3YbiwMDLYQni0qCue6yyHIYSbsYk
AbMQqS5sY48sVDHa16jAhSU66/4GGgHsozeZDjiYYMmAYU48ki/h3GCnofKOkzX3bzNdQSeQFIpH
1gx/KjP89YhwxM0OvoKJdo+NIqsSbb+gwwIDS/U/nHL/HDNAAAXdDDg0ydBdznIWifDK5H/pYlfF
YTyq6UVKRWf2jyNuw0iFB6KAyi2Zl8+CcIJy8BiS6p2DTnJD4mY3FAfyV+g7VRaWtITiolGb3qof
bCy7/mIGMSxC+LIggaONVs36C9AHRHgLjjHmA3TXGP058FqD6K4ULDFq6tYydtRy1J40FjFR20Yv
ijJdBRxvmT5rmH8PmExMB0V/x+3lOWACi2yK4pzlJTeKkL45323GIk37DeMRXoBC0ouZ3znBpUcs
437Nma1AoBRCJLYcTndSmn0Wdc/c3hAPSu66DCNkzi1saZzgi/kI6xiKkURvsehbpqghiFXX05Oh
cZLfP9H2EZPT1oGmMkfL2pzIrW2IHkQlVLy7YQElCDZS54JTV9KdYm8ZkO9GoQCkIa+DD8Uq6co9
3mJIdHHfM7+YudXcA/I+cFKkLBAdDJ+L/0pnmEbWuLAbbBY9xG7hXcFYEe5tDCDiMWEJw2+v+PbF
oxYiQub8eD1EdAYyA5LTOW8vwporgnLlOS1uCe46xx7kLjT9OrvR+W0pBsU1htK1jq0jMX1ch7Pe
bcDNHZ7EDD+JpzPxmcoMwQkLVGNbGegF/emPkkRKjN6BTc6zszZI4JnSPXxcmhPjaR5pilay1H6U
6R1O98KFrUKgFketHWyt7sK6Zx/QB1m3gLMA9qZASHM34nrLvdveWVoesiVISeDu/CAPeFdcpFPk
abr5lkO7oBnGtEXsNPgSjkNRR1AXMqzd+hknBY6IjLD1V6eCpzyk5J5YqD4RZnBB0gvrhAh1x4ip
Ri3MyctM/4B/05PJHKVNbkL4Ck9wLlel0TOc+DZrX/y5Wfm+ie4Ho3X9BgAAWaqvrQOmH9AzKgKD
CDcwI44eLO0schrYK91dKBdlSysgYwc6W2jLEIVSLQGHwQYIN2keLoUT0zXW6UwHq2OXy9J4BBbR
qLsxDkzI+kk9kP4UtwB8jbBcZSRT3bj0hYzJJ8thl2kKxaLkiWFckFxrFi0v2cTGf7bVXWEZ1OFM
3W5YacEqWUVRuNYQvdS6t+AVamxHGZ0wj7E0D6OzKzxzA9NN8tbq/q+KD6X/PCgfAQzr/hOETqoZ
GUtIhysVAO2k/Ib0iJCai+BbDoQBXhRsIRa7nOPtXH4/WHkgNzZSOOsL0Ir7kBqjoItgkzYake3N
SsZDTX1iVvUoDOVmq2mdGNLAvKNDEWr8iJjPTOBoMUfvAaoZ0UlLw3pCoVREa23+JxclZm58qBDy
M6ROAU1iUmRm/A7b9KLwB7ETqbZvsRZkfMEZa7gBg4pmq6Znq7yCt/kMNodsUeP1h/DWVgi3eYeL
uXDBu+uJ1AfhzZzgWhOKdo7df5H9kbfMmumBeQgznIoMxeo8vmVML3iLzNPl2sESwx/eRo13clCi
nfdfPeIeK162HHDWm7wNvVcoVw1MDZm8zME6FefvKOWTPzW3koLekFeE1EHDmBvrcwFqGBxp0LAx
eRCMPBpe8/y3xHJfxBJY1RR1wAHZy00CK8AvATrSK+RZ+HwNLnxzTPygwGyTxNxZGCRPrQyiJDRP
dBAaNgzC5QZ4lE0r3r8C3aLmZOd3NvVlh72RAdmIqUrXrrRUW0NC6dX4RxBZp1N3MqafVBJ42svQ
wWrOvvFM3BhG/0BY0jl9MyAqMTMK8QrOMTeO1krwIWdxiGdpk92Kzl4kHJZVgahFi0kA+JsD3Eu/
ZEIJjhf1MTaDtzR8M+q7asAd4hXwkCBhyJaSv+5GgkPtDiHCTQ5XjunVECifwsQQuci4L2pivIQc
m1SfPYIEyCmjg51DzWQYb9yM38ZfTQb/tsU7BSYaQNDshygnyLwqLYgF3YN9TwVbBBT6zDJDvf0a
lRB2C/enPb4WcGn0ch8nG+4YFjqQ1+OsHXtn3Y1ArLsSWzF7BNKPzoMRndLAWKXCO+/ArNj9Azgw
43NIGPDvxP+n/FKpm/s6QnVV7jjlbc+Bbcz7s0mshfuKT8fc08GUiDagfb8AznOvWONWtbYpO2mc
oZ0NJWoHm6KCrti+lZRZdWct4sF9clL4BYgx5fed7f8KnbPdeZvQvqO7g9DbsOIn/8xgcGn2cLw7
/PrF4hlzIxPWEZO4odcWDP9EyJG4L3a7lUalKq5+kuzaIULdcKwh5ZPs4SX5Zw0/MDaoD7je/bxF
czA8FbXGGBWlMMwpp7DfdRjfkYMWiZqsfVEsZW3OP02mMq1keNncU4BHDR0leoGmzqHBR0uVnQXy
77RfKh69cffVxuoXhUE7nZKxX1oh8+1i1/e9+IzaVxD0zDwVVbvSo+oyF3qPxJvChAdDfemRb1R6
rN3p5OMbnACZu+SLBfOXR7p0eSmLnsMZXNu41qiZXfU57aCQKJDAOJ/nfdGMFBMvCmoi19cXGG3V
4b++grsTjUsVzQc2Qh5TxSg9Tj7IyHymbl9pkXk1PXMbjle/peYwIuVNMS6UITgWe5/BmP8L2kNV
ds+ub+zLZNPo5J6iZQoisgawLEhy1G/4n9GFm7y1PDUWrfrHzRyQpuLBk5Sx1tRHLyHch8HYpkF6
SIdszZOoGzBWSANWS14dplCC4UulEZgxmVPnuvwPjCAx1e8MfzN1ntc92hYgxnVn4UFm47DF9dbL
RIVBEJcAo8aNAym/s3JUELS1hB8kzODM5pCQxyHLJQqs5YxLccOcovC03RAYz+Rdzi08EF4uh/9G
1IhRk//T+h3pJnubQD0hZdI6OpALg+Cfk+MTTwtUzd26rftznWoZVp0+lszOumTSqvLbF71zikBM
a0xcInpfsdwxsO/gqPSUp64xjxEV6MRMd9Z6YHnip0p7+BQ7Dw6EdeWb2zj4TRoYXlVnHkfzNaXq
9SB0qQhHqrR+VpkguGGTMepJnwHL9JyWufDwPrPJ3YOkQAuQ2eWuq9ST6pe/3uTsqWkPbYeWZkms
HT5x6SI4TjGBVwcvHp4iF1ag7t9cfHdzdJna7DFR7Netqx51Xf9gw7gh3X48v2Ztfw7c4BQUkPGn
3j53KVoZi/JIWxh8Rx1nIxV/HDUY37OegYi67GPlx7R0xKna+1z3byNHStrdpesSvSxXe5sYd7NT
17z+wLv7ADiaqbzY6XCxWmTFbKO5cVfANxgZBZfBnI1lXSnrCKiDou4vw4/A0b9Bi1Hc9O1Lbf/T
5i1xxX59x+D+Sfi8bpe8CHjR+OpzASZljXfoziQZmc9V3m+7Nt05tBoeI1kKHBUx0mzh/wPkllFv
28q26FW+yfyv7951i2fM2IpZjT3qIBKsNJQl8V2GoyN3lVQKjUtqi3Fu5n5RFBoW1BLz8lXbp5mz
M7W/Bu3OkLYeWcxoFLkMRxn1Z6CP74ZkaLF0dKXYh2XLCYgsC8uZ+tWBEqt9edkjkrn9aHnJin+w
xWQKRFe1h1vPQWLmTNk59AZ8gR841ID1NogCFr0qLSPNuD5uhjRax/xfLs8RvNR2YSQd80z5z/Kr
F6iNMj1YJfiEaXGxE6F0Ee51ls4ICq1Xx9T8dkvopMZ3Z6xn7ac3TwqrZAD0Cz9tsD+MZKzJXw2z
d7Rw052Kb8pzztMER9dwjA8B5ttUMjKEqYz0WHm/UNGBlwOa1HoBLarzdHYaWhl4ulISMPOCfB+x
lf6f516B/Rmc88nkL4okWOXmxHYgYKbm50yWRYgi6dsQFZEOSW2pM0SClrwvBowtGHCokOCwpMah
V3uZK2PJ3Mj3qMvH5piW49kDzBlQIjkeseq7iG3ulQ0Wm05MCQbUMDdoyDBpQ9+J+cuS6znQhn3Q
azvP/RvjdzLDCjguVm4epdocCIeLgg+Kvtz5CUHkYlRbfqIjZZ3gVcPsITuAzdNF5dJjVws3Xav9
55z7ZGItiwJLWuQsdaguuFj6K/oFAFEXI0XNfDO4rGI6GYotxlM+g/B+GEhtDiQ0G3pWiE0yY11E
8tlZa19S2NyYjNu4tlhC8B2jdXCt+mM9HjJu2dC6k+Kg4tqdkSVBL2ZMI7mpHPOkyCgjVJe22gyK
gRqQJ8DQ2qLw1Q6Vtw7TA9I8D5YsXb+xtcYfYRanBV58u6qC0dV5OAN9c8OjROUJcrRaDU0mLa/i
3PlwJeLliIuBChxsETIpg0DJ0sHfbZEG12y6BAqkLEO5KJSPdag/56gtROg3AyYgmRV17wAyJML4
WT0J3mC1wXNcdUcDSkfHVY9nFfFfI0h+yLdqmvRV9RD8lAmu0XfkiaMHnzaIQFNIe2CkddfvYPdV
TyMFTYX72bik3ZoyDph6VO7mqO0EJjb56AWDB8RDlMS0oegz52KDjxZvC8jTi4QoE0M9GbZ2DCdb
lEZjAWMDfKal0cdcgzcqQyEZeoFvugRiPAs3t+liZrfiEI3GZwOCnIEkoTXi4Ohw6hbyFVHfFKLS
fqcAlS0f01bHNyGxcyyaer6jxUg5zEIr3SEJC+fxONqfMjG3u25fD+VN6vAH/vuR55SZtaGubHi3
tFYdo2CH4p0SGVwOIB9vB6GW5Ep7EnwVQE3H6cyB94A8grhGEXaxiSuaEz6inX2D0spyguCGK2Lm
MBAjLgcCYxp565EJQw0tSCUnoOw16Uiw4nCj6SM3bSSJ3VJwHOCcNnujmhT/WFgeS42MH9gk8JGS
gnsYjlL12ztAqOCzkCPEJKkxbi5aZZAY9D2KYRI/CcLEHW5JCI9AKVhujRF1a3BV3ffyvx6QCsyd
9yIX9wCvKAUzFvqqQGSAjS5+M7Rq3OEiABJPHbq/ULuGhMUjRgoD7JuArhCAUdoJ/NaMIf0LFV+1
9+ixDLzVRvXPpj22FBC5+fo6ukcYDE12iJmfCqEAHp5vvIZxvM7owyYlEkTxgUcZL1i/02HKWBaS
Bz/CwTUPRifmhtiUhwzsvHuekMRGwHVwMhR4Uf0nYL86WIwN+XxRvArKV1kzaYsn0q9cTLCeJh6k
p91SHJfkEi3ufDC4rED64fDo4MVyUGg4YnESnOVl+wSxgghhMyOtxP9Id+CwnDXNWmXMFcWkL2mc
ufqVprc275BYZk63yfkH7SYniAHS3razFAaQNwMgBQDBKIcDxrwLk5NQ0GfrBXZ9Ml8d+6Wj4GCU
xpZK0IwQB6og1TYZk0wW+dfYTZS3on6xKlSgXrmuWAACwslQc9igH8K9ogVHao86HLFAp68tMEmT
EQ4fBiJuVWA1wOhZ17ttqf0noZoTTV81A2XOT5pY7UHwpHsTiAG8QeQpQj1T6ngLWvjrKv+mgqEV
sxLF28bJGgKO3apP2Fut7Nh8SJgi+jM4TRFMKRdipAOpGPMBhiiiX4pb0QGdRNpYyY3UGi8Fqkaq
ETn9tPQkJQFWrOvBAPOvbygB9ABzVoAjrUJNZNQnU0HtlNC9WqIHlcqcSRlHoMsAUCS/tKQM/QOG
UShkM8YrwGQdBN5pWtfJ1sNDURj6TjJs6e1B6UXfRGsFMjQPv5H1kxGMN4FcErXgNh8mZhhCjXEY
J8zmMtZ/Z+NFKFIqqAFcQGCTHKYcqnU8dKa4hoHesFnAcytiJniWCSQ8qnKX0GXbXSI0SIOPIef5
impLGEYyJafN5BvRUoM4FTjzarsWJEwlnjjr8p/RbJcVjlLJSjivWH9Z7QtFaWB8m+nXYDL7pwGU
BMX0VjJ7qqFp2Ds9I1MvWrb2W4YIT7d6HsJPEjvo4ij5sgpHpj1+J8uhjNdVuJpi7EvmtdNH8CMR
qdfjuTPynZA5ZpxvModPqBA5BOIZikaTw5kuapFJKaP8oXMSoJyJ5MOwiMaF9CTOEdog03FJ9/oR
B6NEpDJMfaxWO5k3u0RuhdFdlVSwoLAnTLC83HfwzufqNEHTmXMd1T84me9vVYQVopgU/kZuEFlC
EC+nBs40PDGUYP9q8LBZxyQSWY4BXY0oNjzAEeYIHJs6mKm8VTVXZX2RaPICMqEwHc++Yxzrt7BV
dszuBq5qd7C2sift8qZzm8yZQZLArpj2w9nG0ynDFxJGXzs7KASYivBiNfCNR+4nEgt7/BurPzgR
UYOxDbMoaiP5rkZNgCViiJx6Z+i/0+qzIRAbEhAUF5vCQsdGzWWgho8osHDjiCvfXmZVPiRC1pZK
wqcogSkGY0L17KRf5jFDY0wDwuzFwc0iE9qzctHGD7cpWWQO07u91B5ouJaMQcZw2dhvMsps31sG
jS7+Nabn4TVODdXiBmSJGA4HMSGnuOnSxhlA6FJsJQFmxWtB3jBPKRyVTQnpiYITtt6T1D0R+tYj
Ne5UFceR4KuGI4H95ECtnPwblVrDZGRw/o+k81pqHdui6BepSjm8YlvOGJvMiwo4oJyzvr7Hoh9u
dd/qBLa09wpzjqmCs0L3C5rAS9vbElIUcRyxxUe0KvNPm6mR3lvE5BxCHuI5JoWTQa3Cb1DS6skS
qN/2Vn/kcIrwzVbRz1hitu0OHu9sygSHaqScsyOPRYLrSLZwdvZpuJ8mL6V8cBzjslfqMtq+1j2x
9pUJozZqd5N+B0VrAExDinQDDWqxbtTKKP0mfgywpUl/rtvyXYtuSEKiYHhO50sGMyucuxMS5DLd
Wn1wNAJerHWuF9QVnAEeT/Ze8dQD1UVKFgxPszjIcNmrK2PkwfTEX3CNyRQOms4PxvZlaBp6IcJT
qoOKyYElkenM90nfHaZiPMpuWH9egmyHT4i7hZdfZI4YoHOQOCJpColLUuKPlMWLwEAXYzjoORld
IzrVav6ZrQHaOMnXieF7SkgUH/AHuvioCza26vfIhyJLA+qKcwcigB0QiJpm1GLt/ZypexRfLP+h
zaHZRUZXAzfmF9I7fGAqhq0PYza3HuNuCeyLrPbUGi7KNWwGzAkQ1OKSW9Vl7ecuZBaGmrZ2ymMG
j8a+wo/jpaQPqOwt0AJ5ODLsj2WZV6L35Ogr2U2zDtHM8mmaGGqGLMtHm/Vjt0KQRgITSRgK6n3L
uVpDs+VYMClERpWIePfYR2+iiImT/BiFL1PwVBrVLhWEZPBjcUEJzwGmZdHBeJdeNuKAw/5UTtlp
0S7sPwd35TESdTQSTUNO03AlZsl6QnM5vqTVl62NawPNkY7hRd4VM6w3C2L5xYq2qRcQFsmKjLcx
BxmS08BMrJA9Bih65Ss5l0TvFzZOpbUOQTj2OV8ZQY/ciLV1C0/TvOdm1Pr7BUZJ5usu4w2X+FEy
MDCVM0QtpQzt/QGLjpf125SbEBvBJkzGB9lV53BjJKqhmHqft7ZMWDijbeteZqhpEtWUQRYp9U3I
l7cQtCdpOGBmtAZVYoufgBUuC47yxaIV8bJgQw5JMdME4ijietCAZTBe0sZjLy2Kla7qCPUG7fpk
6qjsaZadK+UR5SkHDVE1DhPnhDFi+91DoB/56JnPN6SdEITGCa63KRMeFtALp2h5FJMplzgm/XOI
mSOxKO8M46A4O2/2/1QabPR64MPk5GVkTzjTCjzOKk1fkqRet7GxnxfH10EeBjxT8q1lyPzc5kdX
Nn0Z3EkN1KfxhjxdyFkAXhUF/Bn2Yk49qCj1+DSQ1cDF6zDUtNQTgrbPvAmOYlRtl+JXywiGBhIb
hLcwRY6VdUd+UxRfegmjU13LuMSgFg+rTw9xmwPxCLdfKD2ae1VM1rSQk+AZYdxHhyaL5GdD69/6
0UQXAi4QpW1mP419u1r08l6rsUNwmDmGtsnfpvpryrVNBlZo6JwbtarQrJZi8LXwWdwGi/NDS9K5
5Pe5HoP2najaW5vlu9XeCw+JlYVLF43CSUokQGprNe4PvPWrPCEOFR419EEGNnqMWIbfRKPjyUiQ
kM9ypn+oFOuQMMoQmo+V/i7jswp3uez/NYP70HBdgfnrWoXhKcFWxaMTeif5zjwuiwEclfAhrKb/
J+YWkxCWfq8QOefcDwk1Z3aInCftnoskSdGscIay9Qxa4naeWY9PWKRRt4m+/E8e2Kyn5NWe30Cd
smHftQx3KKmkaKd9bYiEldOQI0uHDsHG1CG+BEFjptrnwhhPtV5+NCH38fkP3xnWtwJabJtipRaB
r17G1y5hhc7J1mhbqg8oi1zuTH4u3fTSMhZNbdIO8EW7SEgiJCPyLXnZ6IuznLUVtXvB5yc3Bv7z
SNM2bKHhyKNojk7WeODAhVcW+N5g+uqSfE3NhALQgLPCxjYmCAkfenE0A2uVGk8VhijbmncZHfcI
p19YUEb4wu3O7R2DYINsONbPtqDoac409KAKlXSuM29SdzaVLUJpE57Rb4sW0mOCEu0Slyhm/dlQ
kFnwypV8rdssPBfVSxGxl6BzQvJmQHqSCGQuYFodQ39wmPDzhEnMtzuFN1Xvj0wo0exIXUEP/snV
zsxHXhAZ0uGHGXnvWAx22G971TzICxmFiW8A3uqokhLUVOxHc2ZsvaVB5PvR0V8XTMfdHbGUadqR
Gfs9DQ+24nulzdkyQoBZFZGvtE+e3vtse3C7YuYekmd/ZPr5hwKidEDsIZQCUKKGEp7MpIRynu1F
RN3BUORoi2z83TxOMFe22pgdI0C1TTq/lt15Jo7M5IhCOp3xpKtdvvvjozHfKRmLCy87YIHSsWTN
+41cxaryK3k94od1IBbJfLUfwNGwfgfMLKiIFLRUND04NDwSj4HrBpn3UUQh9k9CpjRRUkDlql85
3V2mPTLjAL3iRBUDHxR7NYzPcdVwA3dZfCFXg/Gbk25Jx/nYud4T6omq+5eReVfRkNLPxAWfiS3A
scAjkaTdS9+uI0pTlfCrDRDO+d67QyB9za6Wp4qjByUvV2TTry0+ijH2PpqFhUxvbEzjX5TuuEFI
MD0k9Ys4SEYAwaoa7emqWhtTMDOHusWmW13ELCldzsDSllV2V2vfYrM2aC5RfIgbZElRH5Eu+U9D
MAdRLk4MjBm9Lzg32VYyApjZdw272FU2Cg6mYtlM6sw2mogPRCguuI2jMrsXKqk/hv2SGo9jdjZA
vYnAjoDErlu3qketpyNkGEAGRNl64anOuohJsAZZSX6bD/GnM1al1qM/V38LEQuKOJ6p4II+Yy7R
qjK5EOpPNPFSImJM0hsvl1m457aafJF0a23NZpmvnIt8jqYvfXH3tvfcMAPnOouA5pNllmrKKVxX
6TdjkYras98sXKgdwpFyP1vZzqq8z4IsUPUg/iUl+Kr7b2mhVaDPBdwG45k0PUs/zrDUW53iJ0dx
UVHqw8krGAexs62zcaNN0yXW04OVMWuf/+ljcGm8c1+Yu8bsz3iuk3YF1xS2sLUdm+AfVpAw0R5D
3kfPcfFdOk/ZyUDzqdn1sbM8giS/iPGNbeWoj4z+A+Qo+OJtwEkZygpJZeni6DrQwDHh/QPIRaz+
eroy1GUQLyPpsDRmMcU6HYajrMSUXcdufmSaz9Bo0Hrkxsy6Rs5iMixJhSh4v2ZcCs1nFv8zjX4f
ATJYrE2nXDzlpw0YX1v0kZSuVERC8k3MTfed8yEosHLRrTY2slVGkmF9aav6XbRq44CSfui42ZHP
eu8i+EDCNYzWEe3SLmIYGVORjs/yMkeRcYYBoZos9am8IgrLnuEH2gqR7BoMI1RtBehueMXpw7zo
OWqEFjXhq9S6yncC73OgVxQlQF3Mm85krU8AOeUQ9+hLFTxKukPXEbQi8sVnbWb11jsvPbssl300
c8cUGZs1pc/s+c8xwCWED1U6gna46XClGXQ0SnHuvBQjebym/uBGWQrwW1QcFvN01dK2SqWuzbre
1tlNp79B+ajlxQ5eXacoRxjb8KM6kTtSQMGfEDElsyQ7DwmDgUO6dakcwuJc1Q0Zx2w3uq++YUUc
3SkgNkNsCiH/wiHetdCzZp0k9np6CY3yUWbfI3+507WDykyxIjStGfYda0D4qNkTFvFXimWPE8Tk
QJBDSboF+l8xVFJ3M0ydUBIVms6kkiQRaXaxt1nFKUfiwxCFbI8ELeNYeDslmhF/MMKo3pwygALB
CkF4uMMt6QnWG589/c2EnUP8mU1gZ1vsG89a9wmIMyEtjZsCmZ2mFXhN7ENCFcRhyjPQLLhbmWVX
UGycIT0XS8hH+VFHdPzIAZr6e6wGSm5eU0aOLrpqhB5aZK/UEmQc5WbEDJR9aBkf3IB2R6d1dyVE
S9zHoSSYeVy+rDjqeGGZfWPRvp14spbqvWtgay+bwjLuRit7EGNgrVg+XQ5KBVQqWGsSZlVv0lw0
7Xiv4rWaRlIfgQQY1n5s/8kNy13DfQE5k6NLVD7U83MK5XFmVUFFwth49BDtRhxdnCY6ZMxJuTMq
DOolIH1yNR079D1jb8ffvXOq48/m0w6uefDl9jrIrfpOHXqgipHvoRX2m0wUqVykRnUeQgJhalID
/0VRAecZAVj741CaJlGykR+typ49PpPWQDQY9ugTyE1he9KzruOYYX4uXrOSHw4imYxBpsW6t3BO
aPgeSPak5kGGIggF4ppEssgg1ODNncdP5gV6LTpIPnyuNYvjVZRn7O/VDlC6c8CEVCvEBQMtIuos
+kyTe+5dYuVC8EPPqq37w5eJEJPyp96d0LTnSJJ4uWJqlLrZavw0M7qNiYuPHyPqP72s8EdF8ZNm
2FBq5ih7h/m5Kh616iFyjpQfJATKLp/5blhCruLuj1jadeSQLWOF+VrZpQgHmWvKzF2GpbM4lUD7
5sfQ44NkdN6DfSJ7IURwxn9D3FM0BjvXfnRZwPWMWdVz+5SgjHA1xr4mWQrR1WZYnxNtN/GLpMgr
eJ8oC0pdQTP4j+EdiTFmX2wFV/InNlXWMJeARKmd2DyvrvvcR99SrNMHYXZDZQjRVtwSoAsRHQ7p
eJnHf0WgMRJ7NYdVQHIjjZAZGJzRKP9hQbE5Kpg8IypEgT7HuMVesqZCqJ6TIoUkVdWEHhCmXNO5
x4UmsA+QuyRqcmvCFsdixwfXOcOdApK9KX8Evj26rl9B5UAoGMFURluIGsmwuQUdVmU84psphw7K
lc3cIp29nYg4JD+LSaXTO2sN9BZTU3CEzNKo1lhBzpQiafjlxgCTcZeZ50W24ESHtxZmhPYm9jSA
40Apl4glhi/idPSNMkVGDM6gKKi2Mrs3ouKudKuj2l2FCsG/6G86QyeocJuJIls2DxH+R+sJAsZe
yjs+XQlg7ewrywIGgTPiqQZFGStkXlwT3ABvsdhvObx1oiy09qeYbD/EPI1hrQf45nGEts1JCAzZ
dkamhJYOPfgLSmrookrq7lNUTCjuQ33HM4tAnzkTq55h7u/JHKUdrL3zjExDBm+g+qi15NmxEi5A
UDyjzQI+3LATJMylZYgv36x1jREeDVTt2s0DBNlZ6r1AkrT5+Hc9ko7h4evMql+R641krnri5yfL
CMK6xr665QWaYT6T0sIrUlIlBnxiQi+sQPbZ9oAi5H+88MJlQjZY9ZkFTwrLw7aOOC/PjfOkG5o0
IsLFsdQvLWONKtHHTLTJuqvtJzExpJ3lD0QB8hb4jOzkrAoo0ggDQR+ActEA1IJLypfWzXLUU5OD
6eYZtRsVx2C/7jAzym7CxbutLJ8jDWyYI2C2GMgh50eEwU9ga9m2M3hPuRrL51RB/m3ARSp+szx6
hSWhOs46bucNLS4LDooG/beq0Lv07d9ahQXnBColjw78TIRWR2zLPIazZl4LW0LXEzZDf3l6nl3c
dV7it1ZKxMGMcAWfQa7x8VuPJL7xKN/4VwhUo3HXJk1hTqYJJbtUIaJDBMcVWxxtxZlOO+QDpwDp
GILhvcw6CwRN+VCMEQ47RFVRBjKN0KJg9DP0lFxeNSJgQIYZwu6Q4rATtWSq+FNfXGT5GznaUXGW
+wVAfF62q3J5TKJpY82gfn1nCvhJlfvZntbi1VzU4DZjEi268n2ZWNPgQGW7KhgX4eM4xcjHrXzI
H3Oer3jqf1JDhQcVfGpl99tAC6+5fge3ohxgJQP/gtMDjbE978OKmgsAmTiX3Lh6MAEx1ou3t+AA
2UP6PLeVbwYDoVrqzdatN5krmTjCBc6KuAKVcaf0V3d4qbPkmjcXe/gTIDpG/5ZA3OptOLMdEHXn
LjOHTVcRSFK1Ry92jzpaBbM51czDUfkRFhKsmg7e+BRvI5ssSvN9MEfuyV81vK8VxirzhiOJ1ea+
SX5D81mfv8OovhpFj1ODEHb21KNnbHR4rRyifINZzlqojrY4m9g+j3ROecWquSX2o0f30MGyN3sy
YAOGPXgxA9QqJFgS93bgIXPYnhfWTpkyv1hYcLTWDl5Ai+Cup4EWGm6ReOuqn9Y2lUGsvVhG+tpZ
85HreJ22TH+Cc8nXpTMDyT/GaX5oS5bBEOGHOzYTzrK2KiaiAYYXIDbcNcm2wZecvs76qVzu0fjd
5clHOj0C7eSmQht90tvd1P6j4WKiQUuumxFh1/yvfu91tniNSLHuS4u05lxfdhoHVNWadGWwE4is
ZQyHjZvtn3cs2LSzyp/zJzGPoh/xViposM63oQqslz7cyRsurbnLZlQz3qdu9N2FDYBN0hm1WaBs
mvxZYACaveVOgyMzbVLdfmyRS4cAVCsuXRf3qbfjXFbdS+sRlMkwBRmtC2Txd4kvaPgVJD5UnQz8
DMaGq7QlKAiI6YDQCfBRs5/hUGkMHcIEcigHVxQjeVGjj5D1I1yOo0G4UKfHd2A9HPNQZ34nlRAm
VZ0vaQedrkh22rInaDxVEMxTYGg7J7hPwyMnRcAhJW9lHXLLrbwO2NbK5ePCKVHQRiVc2mLkfnFR
ygQen8Q+psbUyhs6NSJJ2GoPvspE26wWXy13TbLX6ftRuKl0JXUAPXVtIStcxuS5sK0zxfMdT/1a
mdEWV9kG7gvTLWU3To9NiVZa7zEHZI+TAdpwUmNwJOHeysNTh+mgbbAuFigbmu/GHZhq15sGhkrF
jFK8ZAI5kGzgmc+13jUQwSy/qt4dBmQqDlzkPjcF2YKqcqtxG1ruRrdRJfkxEXjusJk5gshOr9WN
OZxRPVBpPGeqd3RH8zBqHzp1V81IbuhNH0JSr5xqcgyk5jXxJhlMyCkw1o5VwDd7cCeg0Up6VXCV
LZlK9J93F36SUYOMrin1o3DekqXFyYY4gsCrcd+gU0S5iXLjUmV7m6HbEr45h6oFfzBgCnfZTJJO
xRYm9AYGeUK7UYCmMd1CFQKwj/nC2Q2f4v4WmRQr3ck0n2rgSl9dfuI3H8qT1nGMKLs8w06MqoHY
+eDVi289Az+qjCCChpY+ZwRD6Tl0OYbMK6Z/QfjrAtHBpYCST/Vrm19+2+nsmZFssOaYXXhZ1va+
54ZZileNdW/4E2QEmdraug+e3Jwrf9wZUH17njdLJ22epXi4qZmFess1w7BbFowVKVULlkG2Um9m
OxSHTZBax2XyNiyHIzCYwoNOKVcpUdiGqmr8kZs1WUafYwyaTCxdu6HCaIcCgMYfzrmnHvX2Aewt
KW+SgoSYlh7RDJSj0SlE1FIHRiZktlcDnxEisXVtruKQdRBNpbVJFFUEJ1uPaThjGxfwa5ihkmVl
ASN4Gkl47KHWlCMYMOhjyipUTQRUM/Oxcqea+Fv3pntuKN6dUxXzIFK2xHdFCw4keBngb4lGZUwY
hw+9n5ef0ueMVQ4g5L1Oj1n7qiOKmBGqVI9IOn02oDnSV4FFlYyc1FFbVRoacDrsFOdLwqMR7yy4
HyZtvGwupug9MZ70noEDWhGJheuBZ2SMGgKkijEmazGlpqiBU0hRlXfUS/QZXI9c1LADRwz/2/iB
BpD+EovETOJDRsL0Di1SVeo7IChi7i7m18Y4Yb2I2PLgUNOsbWqv8ueJmUrQPXXVCTNmZ/io6ygP
mT1Csnqsh9e+UFc5yTIU5Er/Cp04pxqQxlumGxjqEXYW9YOqF6c4fufIvUSFfcM7x9sLz5dMW5/Q
DLBmJlsyZz+OC1ueZq1l2U4lO8tBEyVVtBEj+m+NbSZDaZ+ZZGd8ew44Hu/ilbNPBsZBtT+g79gt
W4/iN6/rl4XwZjNMHu3q26pvEMLoJpl2z/eayTplkqBL33YQTaoPnK9d/NM7OQPVQ0sfMW7rYEBd
xCkZ8x+J15NlnxTKjT/SnPuvrZKdifEy4wKCJXTGWRXnp/vJerfbdRytUxIMp0cjYVyLGg7FCo/T
HP1qfDEP1s28sKNDItsaD2a/MmwKG/btjzl9bo0kEUnDOWJiwJMipEf500HhUtoY/XInI3NzQHqu
ghqhzaHVGeQbxGZrno3BZVprATZ/CYHXYcGz+DkOmnFx6oURAiY+6kRnE/y9nz8aS4kcjE1mvvzZ
CHkoPC4Rfal8myO4wb06VS5oLmZp7ibWdiJazVRzi/CpJRSirPjRcQR0jwtOf6s+Cm4M2tKEyGVW
HBpwCEu0ZGHEOzcY9XZQMbs34cWmFrEHfGY4TuTrtXNqNDPYsuIGD0lsOzOJ5n4xvA1IHRe7dkJl
iAb7te+iY5uzzhcArJb1D6F2zL19yw6IwEYLZ6rAZUxZxCEyyqvlJ/QcUIC7ptk29lZdrrVx7S2d
YwZ0mfPR192eFkjlv4QvqFvYDdnXYH5vgAR4qotPlq1rv3bwfyvmmS7dMdMdv7Vi8fOYP33W4yfi
yuUwQWzlKA/yXYfla05xIm/5nwKWT4BWSZppEffLnkr4SK4jBBb4e9GHVbPrr/onWaEkmQuwGSNg
XTDEO4sNbqyHJ3BZPqqT/Ug6oLi0tfaam+raADHXEZfSeJz1uN/uma9lVwx5HrHQtcMBcNcvLzVL
bot6CA5zSnHGiEt6fwaB4ldB4QYrvEGQMNBwZO8WXmEyxdyHItsDuKD4yy0ClkYmww5/hc0GArNE
jjS0GxgA0C+RObV8i6GT3CnaNn6sjDAa38m6NaOIwmTWPbk4YelfccYo9zqIHSTfLTGCaPoQc039
16TQ9LG/C6fLZK47BEWGIfYrSJUVjkAj/cjZdKqMei1MrMV25oJHZi+KCXyaXWm9tOoHdocsIzQF
vxfVLz8TK2zOxkoI/roKRODH7O+TFtwhuQ/xrWr3TfE96tQwGyYezbLvvBC66JkON7dvbpbThgDD
3bogCVDjNOGOyPpqep/V2xC8NM0zUMO53LGRmb37aXjNUBCzBGSzDUyvpxALhpPCEyrBviQq1dVa
4zMAXYE0AfV8w8K1wffh6JgofNKAxbuupsb5T1pFNRCwSDqmyGs9Akc5qtg8LdELe7tOpp933TV8
aoJN3m5G42EsLcb6+nqk/GBtbvWfoNKkEstY4NO/F9V9pTzYzZ5+bJkRKwGeKFlVugpczwYZVndv
MelUISNRdqT/EGG4SXg1kjevu+lhs47hjBDoGKJFBzexmwjfVNwJ/xPejxEG61auNIlqkSdctj/y
ZjvNvT36LRuH7AicyGH06K0DFFxUHCxf6m58omdYNYnEimM8IJjXewDLZA3dQdbPttO+zLPBf01Q
L9qNVkB9Y7iJxK8c23VQc5hot0lLH5x8+am9Kwq3658VvU33oogNSbeO2pgWtjmY0WnBtzsw7SjT
c6p/VARu8uoyidSjs+oNqDXOTgL/KN5x0kXedgTgb0DaWc1sDefYuKRvC3EieDU23Uz8B7CCLQFH
VgKv7IBvg6k76x9kKTCnNIgzcr41xlbGyTLfFG99eY07AsbqY4JNj8krJyEzj4nmbeEdlKk4yyuh
IEUcwXag+S1IcVncNVtyYor5KTHaXVWDqWzYwLIWZ7ZioDJkD4Y/lXczp+5Lfe8jfQKdkrQCc9ss
zKd0wqcizWHCTcKRfR9bE/yh4KJnkgXUb7qc6VChXbhkVrZbbTo38u66iDmZ52vg94ZsFxDSbXA+
WRacSVzE6bZgO6eaATsoZd63Ixw5lV05/CNoYrL5psYQ9X8cBozecXarG9K/PiL7xU73ISVgih6j
cdUNGcgKShTiQt7c3uL2SfY2+Eo9zG+J+Zt2Py1Xk5HvpACsQuWzt+xLwTgyn5EElm+8iYHCc28g
Z1RJL9ymrH3sfV2m++LcJpeuu+jM+HOZb9eXDiwxWDnF6I81g+MRH2DF/EB2PAyG6+HOHoad1ERp
+mvQZzXcmklFM54AhNftxtcbmJb0HJR+DhlNOQB/nFE9N2c3f5uciQSaWwWjp/LEgBK+RYz6i7Zq
ZabBlzq356pxfIh0dowA7zEnOXifFZ/pbIO3fxUZ0kwU9d9dyrXeORhMx0834iJumRMBOKeXHUt9
T3hLB8Ej3P6BaIcPDbnjaGHnU94Jy0XIJ4DCgwJED1os2rZbjfBDw1g+Ds06SGt48VBTaPYjZiju
nHwR83CJqcQmSIOgTEnoBCwk/hLBJVYlpahsfRIA83Z19LAch48kGGQn6yFIoEwh6EC6CbXqSQEw
EPwE81dqX93o5HBf0Q2D3mrc+qI0Kgm22vYAYd2Z8FJ0KvAIlU1vdxQcWMYSUVGqi0Uqkq7focls
8SaH7+wMyuyaDqRBoEmoPqr8Uljfc3saIPMZ+S1tj0Z5Wqi8kVNAtuKh/Mp/yxIc2KP1Xdrunc1E
mBbtbtpE+OZ1iCHvaF9Sa5Mr8Bo3dn9nEcniwenYMRRMVNbR4c9+aY/z8JSxWBNQmtZ+igmgUgxf
iUwGDPcuasSYJ8/lzspGC+k4Hgte7NO/c4hOKmSv1VwcfuHew458pdlA98gigbRi8Lt2fMttc2Pm
vHzJSh+sTcg9l6WbwkOdWItUKkI5fdbi14pThdXx0ns+mw70xHx/G32w6QFEgaSkL/FAet2hJIu9
ie8ji0lBy2PLYYVJjdSxG/90bZ+boeMbPfFnTr2LnH3MXfmhifgnJ6AZtAGQ+Lu4O/InRqIQUXbR
fYCSoz/IfjConjTtTkeHiDRdEv9s+1CH26m7mQE1QudtHC5pqXaKdBtQlTDHF9a0fIC0XywWKWtE
DRDb5o5DWReIUPL7x3JPIcul47pxbnB3xuvYkYrUblSQAgxOKFTs/ANDxToOMNTheK6YpjCcV9AT
57jcOlTNzrAr/4U9WUKM60OwOTVOKuwNcIKHkJ5fCXZtO21GmxAFJpnVQOBohmtaNj4A063NyDho
mi+OeawZd/htTJLBpnfHY2S2u7Fjs1rvLOU1ajDqjQfaul3oAO4PZzDp6iGICGqG4V1ZG9f6mhmX
NCLFYiQwskn05g3hI86yZajLdX5Nu/3U/euWgYfEV4xhVS8nBbxJF/dwpnvfyjxcNsUhV0hoMooj
XB1xqwDQhJq0k/whoeNXOvVS94x2aGtU2sUES8O0Z89x23YQa/qtTU/CurdrP0uAnHd1G14CeoXo
U0bkUvgzGsfLW9CN1um8B0R9WsKj0Q6rMdXvHBfR+r1dVFdjnHZafU5K7nHUOgFFe4ex/U94xcyB
Z/bPSzD4c8opnRv3aXBEgk17Df53WxZ3EZEt7OZq4J/aRpEHYeDz+TKpi5oJ5m7/5tYnk8TO+sHo
3uKvsrmk6otb1Ouy+ODBkRsxluUmq93afjPiEhNFvmGmY6CFQUWD0DvF18JvR6z4EZOEntI3kaQ1
1h6Sk9dJBzGF1qdbhYF2GaycXq2ibP1IqtSflweMgkhGyYv31Hdj7lfCJlNxjXqhzuCb2kWSIp95
Ht3lUWeAjtYKeuIVFGk748ohJIvlCosZWfqxKCGJsSw/0+5jDmVp0nI2gInHNf4JYHK/KJFfM4RV
rlX7TRQOrT/J3TXAIw8/R473+z7kp9OrR1XFL3DpqoiaOyR3qltbGvkbCNpEqR3SHwoSTMoarX2e
LfWQRFexCWnT86CBY0GhQVUl+jdEaAAVqCwpp6yR3uPecHMYIGJGENc8tfswXNB0LcWXy2GLIRxI
b49G03ga9Ls8fBtBoH9h1/J0lFwvYbu7BYq9qnkxAgsvl3nUtXsW8rQ4RA1TeY6spVBdJap1LGCL
JSWF94vaJjy+IoMauVWdtTOgJ3U44C6GxqcQHAI39RnPJij4AhuNfz+/xR5JkLN3YUHM8FtHYSS7
KXAMKK0rVljMC8WzxmIvCUjYhD7BaK5qELmOZJowJxKEWd21V1aXRQ6vCMAJlsu2PYi3FeUPJtZA
3wpATzL3AEvYILegAAgQljZ0CH+V5pkVpZi38jrB502kA29RqXL8wBoMmR6rVfNm0QvAXKehPeb6
IaZP7pnGNJZGTiWqX0s7KZ5xQZpHjkBCeJOEhRp80E15jQLw1fW/qN0rTnMrZsxE+Rzd4D+aLSpe
9OXEKI8WKqlyY7OrAqnXg8ojUG9oB1+fCZOwh7PBo4ejg4zrMAbADfKxpTILESR6vNP10O8NM4Fb
lq8qvV5/6cONv2+VV+SjWMjor1Zx1MoHUZkzORQvVH5MWWaGn5bVbKKOL8hBe2D3312DkMGBxlO6
EHQKzFLMjFmMUBoX9kOLTymifFLYlyrhLYbPTyvVyflq0A8RTwAQbOfWrq9QV2IVuQzUhyqtXcBh
r+qE4ZCACiXAJAh8qsdbQlR2VGog6xRIUCCaCHhtXH1nmdhGosyPax8Mw/IQQxXXHBZZobXinlhN
7gBf6r5RLW4OsOyg9op243rvlL7PaiWJzP1LMVm7OSAlW8d4FqMu43vLyXyI6XSrGgPlXab9UmFx
GPpxl4CvQ5HX/gwgHC3txZOJnnFcFq7P2Txk5Q2h58QfIjwrOcUYYL615jEZba66LKhqErNpFXOA
OCLVgCmFgk9sf1RCB+ZUIgziTsdwC4EsZublWeFOy9tLWqMTJwgpR4oVW+ggw2pl1i85G96JpkFR
l7VWI2BKOIv42ajHHSxD/APtROQPqgkVRUbZfbGc3Bn9ht6ZUeempdhm/NK5h8RQX0LeHKFjzxUo
HJoKUVkE5ScInHHa5EwRKu8AhYFuAsw7kuKxWQN+WJfAVPh7WImKxwINcZuXm9okZ8l8BhXuhd4/
ME78HRySgiXCIq8gUMfNEUpF2+KDlV06/58tblO26wnxW7pMq7YPQRqDowadIvPPsTY3qosgDDyr
R02rMqeQ9X8yfHbhWcvDZwuOaAFxtDOYCHhEUoB/YbgjOo4l/k0yQPDIXi1+iFz2DWq5KYBlVxog
8k1nca9V02ZukjU1UhHe9Nol6bxal2zTs/hcAKYYWLJjse6ZdzHJxz2/gJ1U+YIlAVBsMCSYJJj2
RsP1u5jejh+R1ZQw91CBxwioRwFacuW6Lu2vObHhRRwZvWbGghSGhSbMODl0PfTY7BMZc6gL8WNP
E/slFCAD7j4NZDtD7J3KpyeUMuFVI5/lQmpYgNU9Rj0QRQj5K+be3yFEKq0moWbM7wRIihVGAHc8
AAUeGPQFU3tpjYtoW/AFzQSQoh/o435jBu9l/OqRPTM0H4QWkvCFt0P9AH5kgiBAjKXUOelM7Ezo
2TNMUhl1bvcqUyy7Rg8RtncGcHZpHGwGW0Q19NQ+BmeH/Sj+qDm8WtO2403mgC2w61GmGuFvFV7i
GLVE8qchTXhrB1rdcGgR6+NNG8JvilxpMjmZTOcs8B0s2gmTadrsoHihW7o4LRIGmOYtpukE7xIT
3RgQP/bdzshZ7LDSSA+u87cbD9wWm3Ht49cMae2ACoyut24TOJd8AzGjElGN5EF37A3T54kStpAa
bTnqyu6JAYbCRqs3w53KuEdhNmXkfE+DJLkQqxdyn0+nSokeE1YgC34SzK6R9yIXlqjvOS/09t4A
x6BUGogkniaX6ycYGb0RecBozUKvHzk96gKyoBgsI0YSQhG/Q4om26QK4BgT5L3F2j/UUWIBolUR
5ZT5dI8qPy09ERZ5LsVkz90KxTCbD5+RXe+QBMxDeOcgo6mGJ773gb5s5F/DxaUtRFXcZ+HAlIH8
+uo6gObpGfPDeCLru9CuGWfsrHxq+pUUgUx9jBRUYqhd+60enOvoGOl7Z/gdFuzU013q9I+RbWz6
tD1oCaS2299QeWIKwydR8THm5UzsG1IfDGL5WACYPNDRL0nvS2CVjDvYMrCFKgGE5Ow0bH57qKa8
cbjxiWkDYtCbpLyItFHXsAUvlyy8gV6BhcRewq4hSioeOB/0eckLZvw8LK4ZV76cuSYZEbxwYAmx
3HQvnihKu09vsyweB8k6YqQ11iOD0Xd+rAqbYeIgm5nVF5HjEeF9UJVFSEkNI2qNhlDz3jyTBkch
3cJiaPcfT+e12zqWRNEvIsAcXq0cLdmWHF4IR+ac+fW96g4wwEz3nem2JZKH51Tt2oFSw4fmMo0W
Xtrpa1cD+UwvuYX7AfYYUY+zA5g84vx/kcKA1K3Glt1eKjfitC5Ey7iHPInFPIL0SAoQtp+ynZZi
Z13Z1xoTeGd+8ESGSDhcSsNr17D0GC2l2Q+Xn89wRKEika+s2PuomjbawTJ3WXcqvFs6fyhkDfrv
U2iTK2Qv6+7V84Z1RHWbOr+p81GOF1A5PBc78Okk+bEO4zLzcWE6KZijJkwzON0a7NUsUkw8E0Vt
CLyKQulu1W/i/JowSFaHLdGDsBI5CNiw1P6kQ5+u6wIfLjyGbesCG6BnRlIGOfqAAZ+qhlz1V4lU
55+EpFKGo7Y17SdPDeGs3CznxHyM8gU5PRGf5q9HrUQ68HJomteWXJWIOJ6paTYBFug5VlcWVQ0h
6i/yVne5v6k8NhkTmR/W1/6Xoq113PhQJenHSbUXDs6PJhxcoXUNMKeJOaAIOZWNven8J/lZeHkQ
1KY8X3m88B5rtGUOweUV9S8vBV+qEyPdkEpSvTI4SLGy7eAWLwBUr4X3jivEzGSWIC4A8xrhfsSi
1iZBDYm8yPFPmwFqKUNke9XuoB1iFisIDzJxHzSBpAO6HrtZDGaKvwMFfnWl8Xal+zywXdbWu9V+
opFjbZXQ2EICYcT8FS7vutBNXssP6SG8iRwpQknjM93JolVOmQDZqAfR2ofel+0Hx7pBNsSD4Cqw
FBNeQcbczO3SPYQUcAcYaEw5bSoN2ZEx8xcLWaIFITQovD38jE05AYcLvSlA7QZtVJUV2KQLXYf2
eTxMHuQj0E2weh3OIxHlFYWhAjIK96KkjBVqb51vkgg3JjzDG3jx+A5Bm4EeMDhPbrWcAI5cO1p6
Fz7P+7TNL76IOCJibzVFXxYOT1gZ8mRs6iTRjCBYF0NP/tZiYOoCValTtqVWUIBskUektbNkrqtK
utHaLlcDPLQBUF4Z8+dZr58jpqZNWq3xKqF+ffEUxK0d4/zuLjlCkhXign/QOTJ49FBxZITaCCGe
uqiD46y3zsL36qe6+6DAkDkfw78y+5N4FEvdyMLX+AnexOyT3UXOfV3fZuWIEpWWldUsyKhF/vKc
M+RPr7qXMFtQ64P0y5yn+lNcpxRynFDjrdafTfsa2Rk6vjWUoU1nlyjIaVYyZvQpRp2w1lIC6vYM
74EQ6X4EJRYTOEG2BVZHGwBtg0IJdJLY4Np/hQaRMUUFVRv1fQe2KwCCAZ1nsvB/UvTTAMsHq8vW
wBWDmcEwQorQHCg4ykmLdfhAr/QAlC0ooHBLln0CxknulEu9Lh+lm45/R9o0+rZHOVEld6M4YlED
W3NgxQUEHfh1AQIU7gr8gmWhoNkqkMWKLTUM967KNkhMxQ6Bqojnz//HeNYFa1KoVdjTVQNptbMU
UkPUgJ8wmuHQRNPhcf7KuEmQ1k6lkWIxFnjj+dwGWv9VUD1Rv22w/cFuAiuuGVP3K6+gbR6D9ko4
gjTXhBkvcpBcHr8oD5IU9wzgvp/2s3vR7kW0xEjqc/407sF78NN/Zj/e3/wJu1u7O/fpZXrpr/MN
FePX/Bu9Dc/+q//qvs634Vn/dl/KL/0dnOK06O+f3eN44/7bX3T86he9QxQ+kI735b8at5LhI+gf
ODbJJR+0AvDoXXbzL/GteO/f3Sf4Uy+E3HwPf/Nz/lt+tNjULP3X4Hu8USPemDnFD/IVFfjzV2ox
Pok76S/tL31Zn7A33Qxb0LKTs0v5b7ftthZ/nQ7mF0FJwUP9YX0SwbB2v2Zw7VD+414aY6l4DhPC
tyoBiKieuK3QJPbKylnR162iDekjm/a5O6VrrN5+xwOclZNzUj6k+MYyjI7q2z9CqFwkq2wVLxEY
LbBx2tq7h2jjPVF4HdMduMhxXJt7Y1ucyi2t+MOwJojukdi5c3HUn+0LNp3rYuNspiNxhWc0agdr
66z7XfKUnBFJnqN1s0X5soHdsiB+/pCdgr3zVBzrLY3QB0LMxXuzvDxdjh3f4NV+IAwFqzyOokWz
jM8Y1J7TM7Y9m2Jn7ZUN8hvkqQ/extljirnpjuFBXU67eqE/FJd6AyFuXR37lbWH9LCcltgO7NQj
nKWn6FLt4gfckknWg3ian6elvkyWxVqn2d22C6VZWwxhZgrvBPMGBD5ArjpzqTRtaSkhDvMmN+qr
Gn6Nos8Zl06lQjvyHyrZecKDy0tAlqiFLYBhZivdf/Htk2GCyyjKQ0VLPvk8S3eB0AZOz8xRVJUr
oJGZ9Fwnmrb9BPDJnHZA1DZH+ar1WIkUDXg+u8pvB1vCj4D+WIwzpzyeh37w7kTfgFT8mbMQl4tO
JXeUg8PbVdMv0C+nW8ouH6L+E5XpDNlQ6RjkOisxoKAkUjJsg8kmxuYTb72/yoDdxJ754DKtKsz8
MlZOuCyC9Id4zSoHlmwz2AujRuUefYFEPKTYDBlC57Ltc67REzPuRUv1IHKCwm8fS2fYwZWHfwCM
B+TrewinYVCP8wmFI7DMQWWnwKd91bcq+yiTNvVHmlt+p433BMo+2PN5x+Adyx/YMTobeoSSgqii
KqI8WaX6m2cP9P22jP5jRBFjt/e1K5XKgw29ysJDOtUvjXktiLGoke2QkdNwXoVkVTbmhyAunPW4
gi0l6D178qhzC7zSQQFgOvYq8GWdIV+gshnRi7UbA1kVg7muVxioo4vpMPCw/+1wBkoFjls2tcbF
idfCogtxQm8GLyytvZ0uXLC5Aor+/Gv9GgZhVem+nm4iqwTqtDD/4GlWKbA4avduocZ3k5ea6C7u
UQAEFzT2a627z2aWk/b55PYQMUgKA6x7UA2IR/XVxGO8LfLHSNWRoKWrAAVy4Xw3TOOq5KwZny2g
meoxrQxvfkOqaQjTPvtjqiyChWYcX9jHEdIuFdoU0pofghArj++kA4se9gyYMVL8Z3eSwh4t4P/S
HNnmn+O6gA7POeF59noCqMegq+9vgP24iplUtUClOeVliYmxfMvm1KiVuIQ/xyBJaELoKA3AEwtA
QhdiERUYoSUKlNjZwF4dEnuIt/ZkLsviwPK+jf6bRqUk0IC0P7618+itwKhzQn675rkItrOGcbxC
Nqf3R/2owpwOcLIukXFFZr6DI0WlqahfHGKKa2FD8ImsnpfBWTitAjKHwVV37tPxqcP8UZrj7JoT
LNhi+RAHexGeoI7QdZxYE2DlPD5yFZyQFYleZQKDJJy2JFcBgO0d0YQ5d24slx5IHdB+IAwImbWb
v3FzKSOFgg4mHeVUyE9iRJ6bWCMyylX/TOCIPFBOuHRJXHDfjAujKM7MrbTiLopY0Q1r5DVPGwch
TeNeZkZXSCRa+2Rq5bqjC5HDV9EMxMFETgNz4oRLcpOSXSUhkKbHCZIPsBHNOnkgYibWFkRQ4v48
LksXwPYBYhaaUFTdCeiOMhpEEDZrr7b2brNQ6IiN5kk0ZC59AoK9lWPiG3JNzC+/29Qgy+bN4aBE
ImN9jLmBUiHeFuq5bbERyzc1jj24a4lfM65YA+oR2glH25gaPKb0yquksheVoCcjLorcwCJhytht
c/TYlrTGGDm6Jhhu8Of11L0dedvIplI8Zu2VhSinZBPfayXcbp6MC2/ab+4zqqgsqBYu+4NpUna6
2R61E8vVRzOFN+gBtjYQNUF4kuRCagD7RQXWMjFyHdo9qzWrt4Gybljpwb1L3wR1M1OAl5IgPEgn
M3Q5ch9KbpTsJTL3hX/BjI9HCilKlp7NMqeGZ4+OJcOAelomMbgnYWa10pXtPJ1LJ0QpS3oRhuG6
qdzQIOPTpOwm6BR6dglpFRWob3QoYa/vCEk9BiPu3MWKu5Hi9t6WiD27a5Il1zpgYuBoDDVJTO1M
NthdSV2WQ92bcK3Yzun4lvvdQ+XNVOBpch3d/AOmAGAo4khV/c7r+pG+GmtMtEGVCaWD+FugIbzd
A1yfxBghVMo7/Jly7vC7hcjIQAu6bO7U5LylrANU2Z9a/zemytrn/YJEAz9t31CI6PrVwfNDBRzq
8Yedm5pRrcsb5mHBY/86I1kPr1pcwsTXFnOMMJRsbjtDMASpptWSfW+y16XjUqQvI8VkQ37OYF9y
OEiDmxMlyw0Mm6uX32ULFkFhoY+rNqYew4MoAQ+iG50RXNmoFTt6SWsoDz1y655xGQY1zVgtjDH/
4FYycmteUQWlw03eA/7UTQ6cv72MTFPCAdv20msMozSpU8ovJm6bMrSfQljJ5ZR+uLR2YvfbqUA0
kBHZXjJwJMhdgYXrFgNXrYMo5+40oyZaC3oQSJfFv+lPOQ7YK9qjGAfKgZxkbIp1hgVsTTrPEuPn
afylxUR5upF3PbMY1kLQCWdtkwVlApmN17NCU5RWDAYgOobiKV7A2Usd7O+ajZ6kq14AfdowBqcq
oMD8yVcxAU2kZR8cIq8Y85e8S2KTV0AMx3tGWdbJb9/gkwM7J8lNXEDTlyKCWRwD/edyfNmMqE1+
QzUU59hJt24ObMbOPWSlnHMzHFbIgPzOCiUXZyh20OvRfRdQEYI03g4kgVYrNgZ1jTM2JgenWvsU
i7IExu/QUlbFKzY/y7vhi2Rgm58pP7wIM6NuRGWpKEdhd+qqfuRFlKvNhSHJC9miFtTSn3G+etBg
SlRnmc22wg2osqOffAZs8TFhh6kF3nWbB+ZWE2Z0fvEwdNaDHsDkje6ToaxtwCwOtgg3v8j+lVOc
o11umkQelAr6t/YxkYIkalYGWD8NYqgqK+Pyr35Ks73NZHlEfGXwvEWDNdLF9eyw2pV2n+AyFT0J
f0qTmo4MfbUArCY8xFtSDztrejTnZhlsQn56TL/7ZKk218hzV01DkYSWSAzX3WUPHUchiBoz12zv
0QnkNRHHLUwyx9/Kw+TEc7AOE92YQzQKcclNdJhjBCwGFuYFHAocC5nSteQjxpvMr/9IFjQjzKcs
hpfY1le2tazn9pjihiA9NyWVqr5YMel60y2zERNHBn1wumOwvm5a95TR2020eqq9Cw0k7RN7qdH7
sPZACaNJNv1Q7VayWtSkW9VluaFr8w4lcS4xNWIgWc1IdYWxykCkg4HLfXHu3khkIi+b3KyZH5S/
JyxkB4lr5MGfvPOb65xOXaxG7uMs8N8+YmCmdty2VkFLwf0pPp3RAxCHuzLx1mI8hHxxWVAuIuUB
9vWt78DdakZ0qGkKhgFlP5ioRlMA3C3rCPogGqwe6htSSXKNK6YifvAJaAUUbeoYYfr52uM4asZp
Ie8ts8itvEkztKkMFm0AuzLHbTAw4pdU6Z8d2z+Kf10efAIE3Coddhm+CUByPC7NPhbTPzOdVcxm
pUGf9tPHDG4uL3TgQe8voMHdQ0B9PFoYcC5nFViQ0ki2n4VrsXSxLhluUqnESFQAp2QVKATe3Dit
HTKs0FsoTNX8elcwVmFEXXHeS+6oeWPPuYwYBmjOvWSOTIbTOmSGMae4mzJrz42R0SO7HuiCVl/B
SRKg0W5+KjFDkxGOoh99ZBRdQGZaVT9mgdD3lGttETQDrvyWmtlSAdnCnAJlJBmMAP8cF0g6P7Gf
k0NdMQhF3/UEnGaECpqM4lzrxfE3JLOtCUeZ02Rdd8XBqdtHZGvOJt1NOrmQ+iOSeU8/Q/OKAphb
6fgIG9bjW9H3sa9KcwjtGIbdCt9NPLZqvz11GN2mIdcxUMLRUjlxd2g6ZMdPZOPdM1I/m+5Hnx5J
5CvyZ2/ESYhtjish2mibzVt93onl379YXIAhDJ4rektYcAN6ABRvpuR/dNEDn1hQFkIrYCYRVXdb
XGYAVsduNTl0uQY4qRR56ZNacqHY4gMlVrDeJwXT3yF/qvFiLN35MRjeBu/VT5sTbKg0oLsMHs10
Q/oJoeNI8oETMlTBHjjiJ1KTuOfYgzEiUVdIoIQEQeeVw6G3wAArkCibGQBGcuKwJhWYBiTmLyDG
yOkGPMRkJaSxQH9iRHyGeWoZUAhdgFGfTYoaS/gfFQO+hJu+GtDmhOKgZlgLRw4yHL/6StFd5bm6
Ho0/j+lK77fy5aSvtaHZGBUKfs/d8uZW2id/5YN1yPYufsA8I05yspPJQ3EYrsBTxvxKNN1cfGc4
OFqgBOQXxWqK9Q/iF/q3GYms9j7CxCfsJCYeW8IIgxZ8poreigM9JvbfP7aDcY9zjDBDGkMFgzLg
Lm4OnAqftQGaXzanHFNa7oSqftK/MqXMvFfFiDYdIhQN9pF3F2Ba2paEg76al31kEYzEMYkCwPPG
TRRMVzQEOzQKTfjeYVVm1+hiCB5D+ZbMP/KjMzQXE6cQgKAa3lsdDMcJ1jloqhNMhHRZh0q71fHB
y43nbFI2rfeXETmQwD43qPix3nTi/OCOK0Pr1z4DpaHWdr4eMYOFwospOYNHkFCF3TNbD9iZjUet
7h7Sm25subGwRgDRWwS7DSwge+jhUgYrPVCORtbcaWjC+C4+sH5comMwqNjVEirTc13fVIpXL5rP
haf+RFMCqx1WGXxUItAPleI9s2wQwr7LORr05GjFZ2e4sgeWyjGmXMtqmJkfeQvcc9YQW2GlvoiJ
ANeat24qTqzHkroe2oxl+cz5yLXHNp2W3py/aht5Hsb5Rm9sTTC44W8Yv6sGS1BsUfL4YDzK4q7r
N7UkG7rVF673mkIeL5I/WSBNGaxa2JPlCHEw/+y0GxYQ62bmWe9t1z/V3wjJEvNqsH9OIwM/7EC1
8DNmRm32E4x1XCnzz9L2loGnPHhES+Kff0nQsYITJZa3aZt+YxOcULH5zNDBEgYMmoggfWWd6+2u
MfuDo+ZnRCPyu9UOsyeP2N6e483EGwIRQfxZMK8ozT+3j1AbAx5AHcQ3y/J11HkVvL1uXTC0Cu3w
0Ho/w7+TYSn+j1lhbjSNhyxQMpQIKLypuG0zbE9iD6LNHk+HMtjL+RN7wa6xiCdrmoNT/onVnZpU
WPcLZBvAUHFIqLjMg8tqAlz0mEm1PiQRl3ibaOHCOCqeGGulj/+qdmaNcESRHAkctHBrIG08wtXa
W7fTY8aUw0yObgITS0XgjRpQwUcBBaeqw8WlFEoRdtvoRzuWv2t7aJGg/ofn3nrvPegvvY6AJ0Sa
UKwoqFzfZ0M7dxDI1UFlTkoL2IxrLWPjc+eNiYm0M++M4jxwjEwAdF1kXPWIrVlv6DVoLuMZfl23
8gza6ybEZBExAJwgRd84HWJnLApwn7Ir5F/dsMhHwhaoNa0KB71ER0esPcQuQCdgc5Gy38eLmvwv
mX9S2LpSBxYk+dAJ6DcLVgUmwal6S9NkHxlP9gB7XoVT+ps1LtHu1So0rYtXPVsxZUqqLolWcvuX
ydHXHu1PEqZvaddh/HOvaEgUThP5Sgns8kJH5f/a1ujXQz3bDB7yA7z2NPu91Stch0fkauiMlokZ
HiJ2UjXEXmU2H03/VwygsqRZJdA1vAzYBT+0xFiOc/sw2coOh/IeYd8Q/oz8rWUG3pClm0OQh5WZ
UhPBIGPcHWrEiYXk07wF+o/Dba0tDrMe76mxo4XGt7GmpDWmBUYXBJIbHHQOjGPpZG24gmAUGSK6
AN3YQM4fZiyML1THXWn6C24C8fwVhTeYnhD3ivXUVbsACXSGzmkuafSMeRu+9hVJ8XaynfLHqWPy
P9ngot4pwcawx/5q7pdZRqntB29TGcJaj89DfvM51SC4Lcf8PneY0dVsvEkBOCB6nfpJGM+p15Aw
Wa4Zf9tQ/TpzXNa+djBckqP7ZDUP7a3J4Y40MTPgP1w9CpP5dwNwwDLJdWsx4+Skx/Z5aGUmyNWh
cu5fmuB79q1VlEKSabEbZYll5hsba1ZpD/Q3/Wc8KoukXFvBeI5HXELM/Dr2PzMJ64zwSiZNRLKI
abpYGdBmpSVsMh2HvwnNpxVtVeiYk/GU46Nddg+292tMXwIZ4P4g36IK9QWGnN9meQ2pWwAzamw/
1QYGl3eGZzg3Gr4FH5gniQ3HBAPUpp0ba7ijIdgzvJWGdWTQrM4zdgU9lG9l00WoThlvsP3WkMis
PVV3ZDg7/AeNbnp8D503BwAki35gwuRixDXo2NwyoqO+9ZNgOfvFDYgPCxZ4nCsyDhUg3i5RDzS3
fdUcpKANOUM8I1ibl7TmeIXMJO2bfPtMahS9QwmhPWEiRA5Ijl59z7WVvXFWeIjMpAx27t5oVtjP
2zdq8p0DjUvD4jWpqBLtdqG5+VowEC8yH/PeXomvpOCoEfMrV+yOcCeHjyicRY8S2aH+zZk+BgP+
XxtpHWmMl1GSn3LaqKrtmVgzC6/8HeYLI4Ec1iVi/EoYRAPY0MyYtvnjsjWcz6BZ+yCrLYBOES+n
/GjVDCIh9FF2/bMoAdHkka2oKsCbyHLlThefsr3OMLTo8B1ALMfY80gB9RcBzZA8z4n5RAFYF/B4
dSx41V1e3QHITJ6jFSbLJH8cn5oYoztoeCqFeMOAYardo46zf5y+JOQdQ40lAS8M05/azYknARE1
miMIEDZiWs5fsy270oQ3a8vHVJAHByajJYVB+Dhj5DPoovigPYjOHg0syQEZgJDHTByTxGw6VBMW
3NS1IykCTCxrFSiBBrCQgx8+R+YUHwm+yTS6Ate6oRMxftXShcaqNFcWhpY9mhEnibm9H1I1/zjd
DmS2crZZDKDdYoPUtBsF0NpQmqUO508LIMBwaxoPZ5iw31rE/ADNCmbSaO0OTW+ln/3yzcMSEOKz
zZjUBg+xsEMM0aoViDLIJl1IZyZ1oE6XmCJ84StGjPXzHkofgAh4Cb8U+NQAJ9Igp6onC8gidcW7
fYHYnHjYJ69lkhzthVLtrVR73IrFcMWsDtSZ9o2BCJrYbhdDGaEvC2z6JADkGnNlHVd9xb5TA5KV
clBifpFtR88RLMnK05/0Dh0xVTwwMxLjJ+nrGaKsGnXEs04FCkPy4TP2H5yt6+ToTldZh3tGwsuI
6wlQKQSIelU41SuemEyPwpUolRMv21jzsK50oHlGGalLGAt3AMihYizqRCdJvxAHgy4A9eMFleJd
qnN8gxQIHmUBOsluktmP0Mna+tfwh2OTWhso6WuphS1IainnEcQlzq9FY9LWu81Pl8XrtHY3M04G
/eBu5HmUbGlmrgGvIQOl4vCZdkSVtoqPvVvdK+/s+hefwdAEzQBzN8YyuwLrmdKfN3YAn8q951YB
ERWgds5XWfCtI5GBFOJS9dCYikl5F2jojE54+EUOrr79trcmTOKw8m2BJ/nIYOUyzC7bT1wOaVAQ
TK3DzUBoU6loyx6/Ky/B3Lr/G2A8UIm3UXM1PX8ZGeEezbaqEJql+7BAH1MFnhpYqqbrhyAiPQRn
FU0/6DXlCSZIcwCCCa+B3Me0YqgTbnMe0+heAeY9Wyx1YSjw5jcoMqmOsm4jvb4J4mTfug4/v38d
MF4Lq8zAGLo4ywITJlsF3UQBu5cJRH2KK0SVzkhAFoYNVDBzraJ9O+nTO37aVeRy7v3ZHpUCHF+d
bC/LWA6orH1KmAayBh2ITzaNdqpDmEGF8Mj4pQggs75dNPPMJeGxNydbWR0yNmM2pQVUsVmxTJNf
kBxRCUQ+rG7tQxY55MzGuGXaO9Scfz1evBeQ6V+pCEo16NgdFPF6iI1dNBevpblNMEnU6AXI5sig
Q94agCwaf9pAqt52/PTfBM2z6U//vcZ19Jyaxtp3p4ulUseprAGGHgx8yvkDzS5MyQ2X0PUGem4O
QU3H7EVb5KicniPf/Agw5NMZGacE2KHvtHim/ckjU0NH06Uhfk70PzCqevgT0BkqMYQoNXSRMDOi
Ai2G20OjNL17mB4PzPP9fCAw0FtG0CAzMnem57q9ghUAH2/IWaHiCqBjtf5zNoSrEUm00o+fFQhq
OYRrsYqU4axAK21BTWuUbBU4P/GccSPZSZ1n4B91sfHNLIbiMQDBdDvwZchSOae3QxFB9gVDJT6y
Edf/CJ8fyk8knvA2wGAT3IyNCHKtqYB0kZ/w6rfoStuTzDhLgEKoLqDoYhcJLu1WyoozQtYat9MO
iQ+Ap5aRXmvsRrt7CGZM/SHr6x/plK5mP3gujfDYlOhmiz+X6/dj9Vi180KZssuYMTmAHamXF91l
+Ls3DO9dqrhJdx8h1p96FKVs7RvZ2keODovytot/8bol5PrDRp9e9/la6hcg9EWHMtXGzlWrtzos
6AHIzh2qzej8loA0rPM2xuK6tLdQnCNnFQQdfrgfWEOxD3GcBuBMtr5garKO/M8uMh+iOL4Iyu9l
f2V3qzRa6ZK0eOvdhQNFxFhUbXFlhdKI9XKFoSdq08Y6tnAHnH0F1x5rJtjX8xK23ralmQjbjPHi
SxN/U+LNubtuQFw0bH0siCcAvGOJyFWK8kYKAGH7WDgPdQSbFFVx6pAGUaEht8QXo3Cna8WG5LBb
ukB/HMI2i89PWD+ci05fCdeUY3Qqs4sVfwPlOe49YAIIA1ZZQfD54VPyoTnowY1TUBxQHTygrzk8
pY6tSf+rMFYYlA/c63kyoZfvUKuA5s8Y7ZOv6AyQmzLcKpmhuXxqRUJUaKEIo5b3k+7Vds2Ly14I
5EbDxG8YaaOxvZ9cXEF3rfYnKBdvgqQKyKMh+8A4u2h3+2baVnBxmD2Vc8geg5UZ/gi2uw2ycje6
/sZGoIJaxMlPgp3T0ld0tCll4zweeudXG5geFiQDcvXCVQip7YaeC/vTedGGmDHD/CDYpF/NK7pd
qbnk32nF+JFEBr4N/TpULPf/w8hmunEbqHemIDgRS3+hrJUKV+oIdkQeVjzfbF6kuj1MkfMesBIY
20rj2HPeSDXfA8BUQUf18iYDhbSYH0C0cPn5p7oY9mn960La9vQXE/fOBmg7Sm6cQqbeACwlS2o8
cd40rHtIuMwAf8y9eqF6ijl7dJ+TmfmZFPccFYxBvdTcOjiWqS8KM6wewbcUvPXXSLVBBWdlG+ac
6DCZ6VBUDiPyL0YgM3HBCV+uAXJP/HybVsrWVzvgEujB/RfDcin7WqYS/3r2e1BSoVAjS6kuP0v/
ouktMkx3IyOgjkVOboMU8wbTGg+KzO+xLy9SLUhfhQEG7d8/H01fPxK99h1Qv2g6DgtwsIa44R+R
H8RWM3bRmtqfdgQQXnYy+PpDRMUL7tNz8PyzoDZOBsW/0u+RHQAA4E5R3Qz3CsZDnAtUncS6uP6T
7Gqd1aC/qJdCBpUlRI3CNlr+qvaA9fpxZlAGwWdkksqu50Gx0yLc06SRkbEevnZth+SMp8EFy1Ah
TjDQq6+tAb5E8UbVHZn2zqDomxKdO4QQnReXoQRucsCy0DYBhwvtmnBK0AFQSMbPhvBYwWneNYJA
GPejvJkHKPrKJs4JhaVTCm4Kh6rU8TqXxHi6RUkz3Ho3XkKIERoDPsLyONhc+CoN3U1GgZcScsv7
aQ/lk5+fR2DaCW4/N1Buml3+5djy5HQfHklfUAHw2fuAzcpHjNgXBWqxT7nYofG2GvzVZIrWEkUV
/KnOLTMOQ/otw+FCrYUSNI+/shyVgpLZhHqIWBBjVR4atESGxreMSV7CIiePj0QM6a1OFqKxaODG
8Bg4mnJmE34/oLoj8CG7ahiQcAIW1LBtJRnKmyrGaVEJOaaeXN43bbg3mMQSPzZAvvKUWzkDn+Pp
shpBMoh/or1LIG9UcmAcpaQCfMuS37jdUz+wkGaGcePJ89PPwKd75Hzh8lJ4puyOOMlyaE0xxVfB
DJYYcPTUZYYHjsTFawcOQIeEtmKk82PMbSGbmqud00EOCBDGNXhEssMkDOunjoUSfU45ioDmo4lc
/PgBcQFoZJhshmebA2WKkocnBTDJpbvgO3JtNgQJoITPEmyw5OHjCcihRBi4epV1LIgNNJqQWYox
/DbFk7zk4vHdt4i+mDtLqhT6bNnSFEpPy7UuOqbVBAaKk7e8Tbq/FBfEHKGooSZ7Nl0weFYFb9sQ
B8uCybf3EqgfHEHBqQnGB497o3WwZnSGR94Gb9gKTj6bUSuDjnJJWoeJFIkqiqJhCmLsivO7pVw6
D0qcw377KDNzcNKlwuBw5sH4wSGhCM7dXycxH+KLTNARc83A2QGpFNjYBXcPoZbS38lKZfBF+CJi
WymcUJMobb8KaOCJ6aFhaHQSdAGMTB/DxU0zbJhncA4aMQZf3G9UJjiJBSDyzK+4ifyjUgZ47qM3
feO+Xf2l4ZPIghhWy4SqyjE2eQ2g8E7BtBZOlAuZR3fu0mJoRD5bqrkbDd532m/xX8f/1HWShZ2p
Ky9IjqO+w0UIrlWA8+PcQ9CkVIEXHSOB7cJ43cFZdueBNPsr+7Y8TgaQGr2WcIFClP+O84bzHX0n
p2yA+Wg5O08WwYCDs8BRPj7LfZkM/VwmKm4zVyyF+auYsbaDTzqOtkLs7WIKoI72pfVA3JjhjhaM
Tg4una25YqF3H62nHdleeIi8YbmVb5tyElIUT7Bt84Uj7TNCb9i3/FuqR7fLFWm88qDpdPBJpF6Y
3ksxY9tkMBrxUrWY1tQt2wiWT4zswTGiXw1r0ylmNEV1Q/pqCe32L2zOUmM2wS5vXpFfdRk8T/Mq
pT6/MiiF0YwzxUcO2cDZ+8aR9S4qhqHnDCTdHfEV6gJHdp3sz4hQMsMK9/48M104I4+aD+cATSdK
kKpZG82tC8xT16Iu2LCAanJ7FByx7Jklk39iHSFXZ3Kcqs5FdpQQVizMLpO3kylpqRgQ9dHq4YIE
c93CKSFkh8OZ2sidjTIJh0EIItwShDlRzUHLlys5jkZafPDtZMzgKW1KZWkTbwe4Cxdt76nxk7zu
/V9jRZsyA6YmLgQGODQpmP4+ZeBs9meVcFjdGuX/taCrskcTAgVN5glGmZ+vBk6VgJk/5HwOs4gA
SqS8NRrHCsBQjh+oP/BCesZrlCtSdfEpNJUqRK2ew5r/xYZL4B6ExDt8MOqEES9LYePxWBjyUcLx
SfAhpc4JgpZsD+x0ORNkEOtX3VFaM5rlDMqEEDgEexnN3Q53nkJnwrD/R6gVeNHGJoZBqTkmWxPb
gerE9xJ3ZS7QDZt9B+OHG9ybG4ECubmym83WfoInwDPr4RGkJlUGyImcNtTNbr8LmdHmybzmLpo7
Ujq2M0N9AQk7hmBhVL9Ic9BM6bI0eDmAIMA84KbMZ4VpnvAJaHFb+9opEfueuRT0BskqbmmST5rC
rWrYekOeLEXwbLGN6x9SH7eZtqA5tceMOhBctl3MvpEueCMwPSDPlyPWAOjDLtIhzLIgszYAHoe7
UGNUH5j6ohn+bE3fCIQELWFEqej45iqFki8rXniZzPYH/CrmENKn+tEi8Z42EFl09JnCijERoGS8
LWhnOKwSxr40SGzjGipxgfD4owNt/MgYOBWVAe9yj4i8nDcksw3p3wAC2QF3NFufBHfM0DNcAKlN
5P3OYdHk+h3eoAp22Vx9OhHZOdhX44p+W1CdCn8NUro5Ta3OPfUUZVWWYoK7guEjbDAd7+DZWIik
TxGjdsQesIpdTpEgv81QPtr4m3vP5imFHCBilzAU1BGHPMmGgl5IIDLAg3iAkQJQBlnF+UgZ6say
1/DpSefSbX32GdMaBjKAyjK7N0lWl9GvPAIZhBrmM6PQ3EJhLHETbHLkwkthsvCoD0RMBmJcXIxw
rZC1K1t2Cl4ONosD7symoHCHNKoJwAtBseRw9dNXHod8rsN73cE1hTgibLCmvZb1LS3hGMFZjZGy
yk92yntWiAvpR4ENLwQyflWNSYEQn4WPohBsgQYXDzoXjkuiqsvahlABaBHu8YtsAi5mQFaPvpJT
xLGqpcMEcNS8JzPnjjvFmgEs/RcJwIDxUh/o3RGR6TJy1TMme1qwS5KdEojmjlgW7MzYFDNzbXJ/
B7tYNF55EGEttm8blNNgA/8bCWj5gBz3N1C2GkabkkQT8/ZG0v4xK0rhVXVJtqeTNqFlc7d0D22m
7OkgRpzDrvE84SHTuV+a8srRSQNsU8MZODYU47pSx1esHTKQMC3aTgpb/M/AjhWy8llxXL208FiI
U4n/x9J5LDeu5WD4iVjFHLZWlizJsi2nDct2W8w58+nng+6spm5PtwN1eAD8CTIxm961oR9VsvAI
2iaESfLWIYAhlo7jAC835ux/sZGa/rDtaQHWfBdkJaJeMP8EfM941eiqh4lQF5IAEGMoWpVxo6HU
gWbEvBaUa44YomURqliOteHMIU6QY1wOR2lI+a8ewYTS7zA8o4BGiGPmJN9nmO0W9JY5wbw5dC6N
EMkUxJvKW++24a6DIdIhB9hqmN0Smj5MnhnjNkCqyJ8oEM9opnPB7ZmysIrqarbVYti1XIwEME97
R/mb3eT+QjXA8ymd1ESQPIcErhca4MFSnlsg2oGsWuwPeL4i8mtQAin4+ntMDKKs59xaVJghP+Uj
u2CyZ5sbO6U95/vcw0CSP7bLL0VSbzB/+ew3ea/It5tj8inwp8VvzKsdsS5w8Su+ddAcC9qmQlla
PGLRcMpdB++CNF0erXzvYQaTRII0Q3gNx4KIKXiVHREm+ENTiQvDqUO5LsGbRACHsv+BVoc30WQs
E+CebsR9qmLaaXKRbMwT+YvtebKYndqGYCxxjiWWA7WF2ONHA4SnJNE1Mg9RR81oJbLwWBbrIFF0
u9+UF58uRwRVaKiY7pgEKHeMzwL0gwgwZAGACLzkxK9llmyU2t9JwffdLbOONoyP/lM7MZkH9bej
N7uCQSv3XpPYWimkBc2dwwI656EExmUupb+SniXre6INVWh6cwvlE/IX2jp6inJkBoThdnJUB/4m
ac7utvaSnxnSGSSAln0eHda8TbCpCHcpsGufXaB9AvHgEYJSqD1DE0MP3kUdPbxvZUzQzbr1eB3M
6zT0+wAbZq+w6YZdO8uZ17iEhkA+1TbdrjHqk9BjHdg8FK5+lSFfHbggRQPHRZG49MHDRxFXbKRT
H9GFjwNpcnMO/R1s68Reu2t8acfOzm7EpfzJyZHSFKjDMbYZvyrXoD6m+WKM+x9VDbde4mwMwCZO
JflhtDY50zEcaiaDo+0DD4SqjFm1gjlZ/+YOYK3JEhxCzwjJm48WCGzAByVqPbWYyX6LCZs+ibrQ
AxQTFMRAE50S8mQqMBtucxDATt4fOshN6XzOQ7oNwt+qRBFQzTI3yFiMDYc4JxyNfLRc1DZnWppz
tTRNRGwwwek+Cb66kbRuzOUReBJa97M1tN9DkABpjuwLu1KjGFWpAbT26EOVbvzMmLPzloaSK1aK
50iB9lqX9SagUcBQyOo5xxxGttEBeI/pTSvaU48ekDOK5OWDi4ZC73CFxehwKg5HR3M0eNpaHoUr
RtvIXBr9qqADMScXQxpUQhe06za0L0GFWyExZa/y2rL6V5PlXFbePRE4sqMnFgipsVrQS2S6ccom
0ycb7Xxr0hdwy8tgyWchDQfooJlG73TfNbJEvovnxctI6//FVrDsXJtghPihdVlQhkqC8A7fZ0E1
8z4FL30WkXLWm484ZQ+8dBg9Jqs7tQOcCF9lUJyD9NoCxdqGv89tjC8tp2GizHanJAfghBWC3AC3
g/z6TbRn4HYoarDocNu2xyIhvgNxv8Zz7a/iJRjwSOQpUcB1+tERLUVoNVpglhaN7irMpyfP/3Sp
Hvb0KYhQ73WArAYhmezi60IgdZSVxLs37NB5pcOP3Rdt2moHtuNo/abwjV3QKUSwqT9jFa8yGDKH
oW8YCF/n/572pHZnRfyYO7xN/dFkI5PHMWLFWoHtOrvcIQoMddhywDRUth2A4pnmPqEbcly0MwGk
Y70RsiHjyGQdv4vqI1X7ToKL6OWgZkinrc+E/2v1l8HNwNjKelyCOlwNUy8Bakn80A30lmKWKb79
7IZYncLAf0pjYtAqZFBkIRTUWB+CjuKXFIwxCATj7lOYM1+pYnSF35rKei7zVrBYoxrWSYCvr/1v
pihoZOibVZaOURi7Aq4jPAjWeL/8qGmjtqCLEZSA4VqQSzAqmfaYP9HhdXOKwbaiWWLhWeyzTjNg
WQ6bMwFABPclcpu0Exzt0Rg8FM6TXJ7CNekl23b40Ey/2Qz0E4I22Uq8tYvhwYd7S0XsXr8yZNQV
BDjb621YDNJyK9VCj01sGd5kmhUTYVQDetjoON6O9zvAuIyEzzjMCUBoCuQ1Yl4w55YLhE+qdL4i
HgH4UdjB1cB8q6SCuQL+mPHOn9aGnbCv9MkM25MFrQG8EcffyZQdohTVsEtqXXMMHbRejNQxvCXQ
GBUZiQYlCBylwlFXDBfT+h3EqVxdmWx6kg9cPAZxGe55AeiZG3h14CMB1pr0WcgAmbopWujSLctF
r7SRtyVJXRK5iUuR1T8sJgMnL9aek18sQk+QIavNpgUn9nCZG7lI5r870SxR6AtExdg5+jcHiw4a
Cxl4WjoMWqcc/IZCOQ0B/4XLP3tmVFJjAGy9RwrK2uT4gnXjuQfoKLgmy6L/kf/lnZeZVuAnE/eB
NAsJtbOhBvKyQpjV4bWTIAdyZShJ2Wg9CynSJclWuCruXjtOl21pEN3BcwjMN3qlN0/zV62z55Fx
faoTck44wdncTzq7ekEgpj+hJGU2HllhMJLw61rdQte+i+hTRM5hg0sJSjnF0a096SWWNjAVPouo
AnbBYIvfn+lTGkle2rD11pwFDq4S/tLjh/GztLsFG5Maj+wu9V9vYsjPyFdkCSWbOPJlwL15xx+8
JSNdgExEhgPxVVNd+JmJE4NmJ2CaYdQE0nG5pORkWm6ymsxkLSC+Q8dI4yGsYC/dFMiTYU1nmcv4
QJhAFoH2JJNvU7RLlyjEwX0rkLUDQywhIRaicQhpgoAbBjY7yL/XYvaCc6+UxbvGUvgeCmqmtRpT
j4pqPPQqXHozLHU8gfw6DSCZ9VVWe1/F2Q+cvTD84M0EwO1IILWV/Kq4Oswx4VA47/gxNQ2AqlB3
tD99RRqXumt6h2AtHTUUma+sRCcT/VnuQLTONriGNKETvZqddptmDje6yMmcN8EBjVTFRQAUzPmN
GHlUVBoy6QZvEx8nzE8HSjZWR+TYTJ1BLnuU/fXE7x0hfWwg4nqsnfS7gj2D/lnzVeE1iBE5UHqd
Kzsmvf5TQAfpKdroZBFtLFS8q3+xAnaRTyAmPCo5WmrjrgWRHZpzR9A/AyJMkrCspGZA/HLzu9iT
QE56MIaCuCqf+jOSkud308Voo0dBPwUApr+N20JmWhFls5lYlHZ07uioKLZo+EtchNIr8Bpmyvwo
khy/+crhUCRwiRkzo3fmagqY3REdabPUu+gT8Tcz6p1hp1VJxw3guPQw2tCfDVKCPHoFlW2vYKc6
zzZobil/Ug86XNhvHVZref0ZzHU+QNpoGSdjLUeuyAJRhHQTvlgGBBuZY0SbJ7+NlBI96bYJM7WC
lEEPvJ0x/rMpXFh/gc9p3zKbRSflvyTupYEWhE1+phYZqsDuPfHTqrNnV+eZpVA0BX6yNQoQgohg
8+RxqpuPyWE678lhKd3xMKgX4PyJYHOed5uNHwVvlDkMq8I6RRxii+seMDFVNj3tbmmB68KfA16K
RbTD6XGTSZG3UcwTjnlhrMNwEo3s6eN08zvyLE4zQlbAky49tzn55QCoHlyFAGLGVUQfYzNRgUhX
oB2Jx5vwdLSM/nBxgpM82QGBOB9PzNnOlavI+2OAR0AddEYy58gBJ4PI1y4WujQLXD2k5AeU/Htu
ldoviS4RnEPOlEcz6p/afsDSQAA6KxArPUTxUhsvQm7yhDXsupwPAQLpINn1vLGNfzbO4pJDKHcI
63MEwGodGj7yeaQ/IjtEGPCebcxcarw7UFTggebADsngy8GtmVs7BgLetHT4Q+gM0Iu/vyfZH58t
c+6gkYXvRLs710DBtKb2pAfpokyjC3Wr4X5Fx8ZlqiYFemn9XHLpjxxYJ/EepH+kTMsJq6folOPX
l4kH2kBAMl6riP8npR3Mgy/sTQsOkwxnhvT7KrvDwCn5ERM6J3kb+AWEzA1Snf27ziuteYXHwneN
B9GizfhqNHtEjOA+JXSXlatAu510bDYFvXkAwCQiHocIZpCUv7szmXGn9phs+Ix7/8rV2RAfhgmj
VVGvGuR8mvF73hsYCZkTwRdo0HzOU04jyCG8ihPUiPLdjFRsJTyBHzMSh395yAotqInoTyAG8RjJ
N+y+3QrVDXw7rTJ+H8bemqenGz62ISwgdP51/CPQE1O34AQkiYR9fRzJiyYyls9E5CEC7Rp/MriW
/Vth3uKJv6n3aybxMrBWIeNHxjsNodB72F2t4tnizCXmty85+Jc2PLbbNJvXUmvz4zh9iVeaVOqv
mA6D5WElmsA5IpKCeoyF3OiKb0EQeSNk+Ea2bYPKkbOnXAVajgbWiOEA8eq1w1vgeyOQ7Oxs53p+
5khhbgQfnu1dz+9HRIocL1V1lsw6Vo8SKLkMICRp4rM90OeLvwkqaiCxyLxhw6FGW1riohVaiVGY
foR4th74+j9qmghVk2063UnAGKkeLqJLAdYKRXtCySK6Jnpv4R9BkwbDfxDqGhbbqm4O0WIlrXR6
GOo39kSATgYg8JIqBEgQ/+QwJSAtYpplOFeRzCH/YPUDidUrMJWaLF++g29flflLjxgMqT1CERXg
QzUyTLHWN2505H6l/IYR2LgmOXV76XcQHEQUHbi4golR1zGBjw8xd1JMMRMmsYXQkOnA4s84mzk2
Mfgfx842oAoWFZaHef/ygjOVxsYNN/F/4TEMeNBUhxRsoCJpoiPQizbJ9fUlrzvTAdGhedqVi0o7
4udoouTRKOqDPxFHPhwTrLdKtnP0XSoGh2Y70eK4f3KPZCDFbMRd+viBhKb0cPZU6IM4FyHp+vRC
7OtkSY+yFPWjgbNKabKd4I9ZCVpPzmgG5ODRsII31lx5nBoKvABvbeZupZLgO7jzi/ymdM3iSGBt
Npsg+MhiNiIp/oZcHaHC+E30MXih3R3ocuxx3jv8JUEvPZCZ8D/4taIA4+Ga8nrPLJRW6rrp9C/V
gGnhJphGMp8AWaRB01XtpHSSWFDq0CsMjz3R1TqBg0VwoMquBOumL+L6F/1NO9yc9qlMkk1BsBOF
RogSOQ8uPy0r30o/kItmJCsg+ooIx2j9FoVwBOSIKBGwI963fbXh3aLnpGFWkTP2Bn7ZaMdapJ0w
5vakrxlrCIYWUzIsCDCa4KH8aAKbiXR5qrdsEkDm9srKAZwU+Nc6RKMNhOO94OHqzshkAVwFaNR5
7ZuzIH7AYBMyATF2QsDJLCS67JiFIDwUdLgwbebYLNvQeu+8S4VKwe0OtEvygElyA2GmYUvYA5hw
W/AWC7jsYAeu8/wfsccsuN+YlDeAzmZE70m7wC4tBIVMfgw8pP7yBmewdnNIAeZb8kdRFzzRqVRk
I2W8iH68CUgMad5sviVwEOM6TttOVqpKJquvDisn0oiGuUyYzsGRvXDemqAflMSSABL5iGpL3ahE
YvAM+dAGA2kUC+rkqXq8qaTZpLQV109MuUw2Wc9TTW7S1KdchUZtfoomBUi2sNDeu8af0DV8eOkN
Q23I32fdAE/S/oP6liHK4DxfIQVEJnOHZPxPPNB886s7dvcU41qeBbSadN0UcE8uueZqsT2RPtVC
BFv7T0n0VoW3DAwETBM40QR6pk2zCuLXoptLvONYv41tfVToQT39S6iTZHwS4HyaTHaLv8Ua+zDA
/Vh1EnJSursMlgXosAF/8M5u/Sdak2Q+umqwNdv4UIHP8JlzshQGe/I31i7vKHkoY/LkN8paCexH
fHoshWelw7Wfy9/Mvzk+3SKkGYyalW/m5m8Aj1W8x0IcouFNMDgEUy2+0qZ2Wb756c/WVvgIjT2o
McpLIi8t4hrhn+Sl1/BR9oABol9eZiLiBRyvx3B7LwrazYlPE11a0vCBXqVc3kc9c89/8ZAXgYNi
GCuReFPJkj2oCMQqFIFikh2AHOdP24HsWogiJb3J12xwJfQjujIC5jShJ6W4cJoSOrSNYV3kgfaW
vsg6a0uQ3oW1hURZHml1JlBr6ejGWF3gRCVdkOxLlnERJ1bitePfuJzfKswWPt7Q1HiMx3uiBcCj
ZnWrJCXQkrLdEw8i83vFTiVyZj3ardHBIbCaWAUrZUSabaVkAYp3lXeVG8AS2sZMz1TbdVNvDPWr
AN5x3iR+RC3e9ImUXgAGuic05jrll9u9Vl5DS/lm7qshBBQoSoOIWxJdHxA45/iITGOjNKuSesXH
gcdVT0kL5T6l3qrNs/AO3lBvUSUL45tq0VJTNIjElzRWX0QhBLoeXGXS/y9PBlrDPsOLVkij4rkV
5z5EpGKGqIhQx2sIHto9AKdHm6OAkdCQCyorVVn+yOsCDhNzkL4J23TZVST8od+xvjoooax/k7Et
o1FM/TMBlIizicjH//st85dov8XmT//W67BFVFghZQz6bRvk30ZUGkm1FtpB3vbeCYR7CDw2OU/k
UAIIg+aX1C655ogEsbkHkHKMIVY65jmCmjdSioRqF24nPmnKoWSbSFMV733pSxqIjVTRooAnKhar
fF3r2aHs9/L50bexyAxMx4TrESxrVke27VzQmgrMwtteu8M61jCXA7WIEcQcsF0leCg5Vhlq6E4D
w9TJv3JwurXrnjwSYd/GPDj4II89XEzXf8u9IDNhjYDeaTua1QemxPCfFbHn2AQcf6z8NQ9Uuj4K
S1e9uM5rGqo7FkARV8lQx79gEmCqkjysOpk30uEJOUcaaEmnjewxi8qzfOakbomhouaZCQvL13Tr
C09ZZmilZHPPED4rhA87NVcdNWdCEZ780d5yfIPWfCYkElNFvebS1k3vtSAvlvATAaJkvFQB8bn6
0WFozhPqNwsC7i5OUkAI7KMx9jsv+fRYfFHwC6MJEdWEKB3hARUVE06zBCzKQF0qxgyLrSf0OonL
yxIAMpE/CRru+TO6RIAtjnwafA08RITTUXeJuNyox1KqRQAo9TGFE4B3sLlyac2l/oJy4TAlZ+wu
J+Ae1YL3nnR419TIaprImNSXAHRqPD3RffTmhcQ8YZrd/rGgqNqAYpmJtF9vvwUaDRrECt/CZUsg
r6jQy/mRhyqZBSxbGIzq3SDBQRpvmmToS1rHRjBZUgG4KcaaaNuMx+GV7R8p21wIvxi3XDLk8vjN
0I/y9sDjiRgi4BBrpXkA0Wz8V+4/JR2ekHCAEmhBf5UmgTlLUJeBSCwMB2tpKGgEO9tYz/8UBX13
BelvfcsHL5SgIBgaaRVF8c4rrkMGFDSLTDkyEPP/2X70ETIHCTXTFaAvylGBu4VLFaUsJ2UbshO4
QaDeteBG/NAk6hDdbdA75UG1qeG4aghKmxvaBpAQog1jEbLUeCWkFya/kAVyMZCNVcGC9+FZ1ICW
6jxzI/a0RYL38JPF6RdVFbFeMflnGcE07l7nHmPlwcf1qb6qDHYmHKN2Xs1Y/MQSIhip5F65bfUE
kSLEV3Q3R2sHzxrvsF4FWI1/wwGJBbOV2whhKtfrXQgcZ/uxztYRctZBbS+GSfyXN5DdAeZYbzrI
g6om5P9ic+xcUiR6/1kemgAFudBV6Uwn5C99YPemZcujB9dJ4xSSjZBlwxITGsZvFPuAN6izELgq
S4NCKLcZ/ZmYekgskA7e4OpRC8pLfgMxlZtiQDAkRm/8ZEsFkNwqegzMAdbJDfLJIDDlVUUAwT0r
+EnkvNJvEJAGOMrMSQg2U23lEAtO8yu3jpFzRzMf1DT95rjV7eKxsLODvCvcs9KbywyQJs1nxdzh
DeSIYMeOUBJVMVtIKeH5tUPdxc7LNSiKAE+SxsJNEMGscMkCsqAy4/em6yeEwFOzlSgxCKJQKs5I
+vF/Ao9/bLHDIAZIhLSkEyaEiasHASGAgIiXXLM/j0q39I4zeKRcynfvXmCzvTE+yCU2A4TR7QQR
e3kMC7AF/VCwMsAQRYAAUhzA19dZsuYxSLNDTvvOCwp0LIA6xOupd+xXKZR9o+ZH0QcHDxULbD2N
CAPF3WWteQmATPv8Iw0eS9YF2OVzNW6rr6phfTg8fqSpS7DopaGlKMgvGgU5bziMKjW4K9W1wFUC
h6hjvR0I2S/sV7UJniJ67nb8kUtK47Yr4596OOoWAS7sRm82EoMU6GinxNMjNhauPxhMHa0qpHrF
Dk41iJfGCNh6pXFQqrONxKsp39ygWqtbvUIB2e4LDTX7lpNEHZiwnNKjRIgsmLfsgEihplu1ClvA
6zk5FuJ84jYJBvPkuhGzIZWHrYFLlQMfV82vpcvAVmWvTtifauJ1Rz042exosmuQqj8Lo3meYmKb
NP40kdB0BOtrIh56Z2taKAb08CKtJgW7buuXBGtJRV6aqT/ksJMsNZuuUiFN2rzR5oBn4bqudvQN
IwednCr9Ak2/sHXvwQG2dsryL9CrAz/AEpkdK8GeXRC2+5EoVvye93JnXssc+S9DtigqmMlZzkN5
hLucEcPlZKtHP0wHPFF3Mk8Do6w0pKIwrwOuFlaJx3l+TpxxmXyqEdo4n4yIXQ5NXNIhxs3AfE6j
PP6GLZROXSxkRpUjKuiZ0nZsxku3QtryTXyv3EmhbnGhwFyZPC/Rz2VwDAUXiJaC9WgXXgm3JpiQ
Ln3CDUNFK9y/ocsPM6Uomj+0Lo8e1H9qYh5U46li6X2d2yvVc3eiStfYQiCQk6aKdQ5n8r0XZllG
/CX9r9zCyH+Y7Ol0JKoEvREo7jfu0CiljWBbk8ijGosAUKwfPApqAFoRRG9wckFw717lek/aftN5
+sqIsDxBTWSZ8qBOxFIVqKBK4KRuO/hXRg+hN8j+YdP3dz9G/89NJICxBehgVgmSeksDyvBnVDQ2
4YkPTgAiH2BO7Vn3RCNXbkS4psbExRXLxj62xR+uPocvUFmEvtljfiV25K4JAERlSY8kk8xFuinV
DjAJhksV4fedkjEujkJKWnPR2W2hesqLXE/KBPRZ9t5LZbr9Q2TFK9HRoAoKZcQHXnNAShjuCW8g
fB0aV6/l8cCdao3+hYpNNI7An2KNsPyvlA6aOHLOXO/2CIh0959chE3jPQoYI0gVt9sI7h7ohMDT
U9tYLEjvZ8a0y/rMFcapLFjT1QbEQ/BEdZQHtHciWDFiD1cLW7pzvLcoaN74ERMiFILbdjRJCbf6
JwZwOLEB+0YeXuSNmvFip2gDmTwi0HiX+12iaSztX+CvosR8jQFdxpbNHjqssrZwbLSACF2mL9VM
93CaYv0yeSyV0CAEfcVvJCe8xfpN0/R1nyWvpaOvkncQZ2Bww3sBvvSJV2AkkbvPItv6weNYRVm3
SoG7wXAMdE0SKE1BlrcDGQlNmI0gkTCqXVo1LLD5sOxo45ALlrxSf6VhHJj57tqcTeyEHFLl2QOV
CoFzvXQ6SvSpyYjegCDULBLl0A1uuauIu6S+ZjYej48UL0bOUJ+PspiATfUUnSJ3Vp2sdSjidyjH
g6Ykp7jQUDb1Pv2f89QNfS42XbS+HAmUpRNkUx49SmqFCOMoezKswM/m2DdkkpDbnjpmBiVBRsZC
FMO05BTFwI/2qrINueJkWK5DmyXdFA2YM/8KK8XajT+2DAsxGdQkTkxX3BedVW45fXd6J/CQTM7X
GsOnGDkdGCr5Qhq9nGvhYlA3w1RtgQ5QWM35cwFOhpxNBwsWjLUiOlzgx8bRaMgLgmPci4BheZi9
GHy+JpGgomkkqZ92j7x9mq1KwWIlfQ0aEJm4yhs3ekWYIQDG4FobOjdgViH2Ett7ksKlPBUEhKg4
G3lZNTmz3DoMgorgn82JDvPRKI2ttNbScMkkLYQjIjR5jIJvdSY4M2BQMveQTrLdoP2mU8ssf8FK
d4YZxi762Dk6BAN+H21v2X/C+El84IxuRU64g+6UyCHpqyKuj2Zgrwk3bDZVexG6mbCSHVZMMRrQ
/srPz9AjUZvgffLJhnT7DgFBd78mFzpnSAYpQbeJXl1A/hBFBel6Tokhmv3uOCp/akz0Cpdb3Wlv
qG/W4vl2x2Qd0OVKOYIEY/Ple5LYJHUAHo9Yt3qPkInqFZpTkCohm2nFRHmwCjpCgG+2aX8g6RO8
mx8BLIFYKA+SeeiJk5g+1G5E6PMlxLYwm6r/GrIlhF4nApEWif9IQoQH/UlDwmryk1fxUfK0gUTZ
yBmsmIhCQSSKjc7Ui2KBe0aw1q6j2bfPo81aEusIc9w4EL/sVoIjpKwkACiowgXSQ12jgNrAz0rz
xPiMRU81NDB4X+T9LnsAneyFOVotMBaKcl892kz8Hfmh4lxQzBsOhdnad5C+op4C1hdCUsY/fErI
RFlMjHjfZsMSCLOPXaln591R7Gz/yedd9t7B0/ImdTxRD26BJRC5dc6sdxH2cWMxWUkfBRcy0koP
Qy3jIctmD5ArjJZG4++EH9NwrEZ9tevwGPFhdBqaOcBymEqWy89A7jP3CJQKvy4SAwmNU/XyU96M
zjGX2F65LSisIb+dggYV30dppb+WPV0wsQv6bKr/2IJKPgn6Gao05wEOsw6IzOaR+xbW+U0z9TuB
XeSwV2m4q+ZkreoOkZnDRuGaFdvKyIKdkKGdNRrbKEhXSdZtFV51A3S2PgZmTnDGqg015FO8fT1s
LabOndIl0un9WLX+5TbpuWpsDayCWRrvFr+bcRSfJL0ib4CL6kkxxm09DpCDTFe8kaaoV+x5QxSC
obENXOb/tjy7PS54IrnK2Hqf7HAp8LZ89h0uUcsur3E+r8kJP8hdzxJt4RMa4yKpApOq77k+pJNq
+a2DJHhGQ6VgcV8qSBoE7MMiIjLHEPMTkr9qRGinUgOkrKASFhLYJz4GMERo7BjnokmnAsnkUxLl
c4l8Y2Wiogf1kVBWcUWWk0E4KSGntvapMYk6JYEl6KftEszXfpMODQeOdEribqzjmTVMygvFEKOG
tD6Oia0PEkHxTlC0EVbmmG631DyCrY2l/DvBTDwf3HyGTCkWfv7cIInt7Xo5xU91e4E0cUb3tcO5
raLFRUX7VgNg6In+0vOcG4fYrmRLcDam0QmSCn0lO1N6/aT7J/QkIkWWt1EkpgnkYEYQTrG18mSV
eBe2Cj5wsFx7SfffoK2zKVwGhbfuKFt+cWKbltqhiSOAF+3C5LQEQ6JDtyZWg3NVxixGZDZHk78v
4FNH8yWIoGqZ7IXjlc6ZmKgM4ciVxxFzkYohXS6vzKPXyXRuqWkAdXLXQrJ58K5TGD8FrotuaOWw
3UhxyMNuTP9gawweAlFRP43sYv3kRo0Y+jlHIUtTI21BG8UoXNlQCt4YeRh2gG/0a8dXEoKpq2oy
II7C74c1Cj/EYclNT36Uvt33hNLVivWP6wjPDOqWwJgJn6b5Ch6MX89H5lvdbcEKr5Xkreb8pAKu
OwkLuygGQki7u4oIB0F5TcQQ6gQpwQJPmFGw+FbTH0tYB5Rdd3qFLs3GU92D1kyRxpTfrPAkxAY+
VRd/FF4ZYB2ph0b9p0HcFGn+NYHlDYDLMvC3mK8caE4dlJXIGrIjDrH3EpTHIBuJFTuKhldKXFCL
NlrAx4Q20WUU8KDEC1bOh8hr2AWtX4uCDGG4dpTWyFBQPqBfPVsSp2qO76WhbGOPdaxetbH5hAzq
aZPEa366xJx2zBp2KFrJ4EztyckAZLUhOKz1QKQikQoODhmQ0i47YF7QLH5QAsAybQN65SaXiSy5
ymPJ0gLERwb2LmV3NcGizKKlta3NLwcWOacc16m39+BkNJAIsoxYqozRTvMfK2YsadAafBq6vhsC
8zi57dJh3Jgi673QJ2hAB44iMXYi1XDRCbCXl1m+Qh7Q2Bd2McOjh4sgLUj6/hs2okloDTyPzlrY
HXfQn+eM+GTn1zJdUqto0Idk7aZbRncftKQTzR93PSz5kmYgjL9b3SfsowEsw2fADG+rOEx4RjQb
UtQlfi4F/TJN+1QPH3b3KxopIG4AUNSB4oQfsAenoNccRYG/jQb0wT1HTftuR+NbNO2LRes220TQ
Tq592TNrNE/xpNMRGadQfQ79T2A6j5otdEzNEcXiyQcu94IPISMFozRJO7D76Fi5zdFy/9RMPJD4
oozxSj7VNupwSvBQvOZML1U0485BsbfOW8owAJ6OIKC3Hu3mN2OPixEACbHYoIxBcPgGLcqCibfX
2qWK6eKPgSJy6flN900gIaCTM3EgIoCYnFuC+C2BguamXpqVtWMSlQcVTLdxegWxFchMQNYSl5EB
BEEwPxvSN4wFc8Z2MV6dpjK+BM+t1Z8spkWICE3kFmcUKS2s8vNTP9Y3kfVpxTMDcw0KU8yHODgL
f2WW+aMDPSfNnLBVM0NMTYDL0BOul2/9iiwVogxtXk115+mfprIuu4+S3b792rGMtYngQfg1E1s0
DZGADUaA/dqsdiVDI/Hpc8hwD+glOJpA4BEqFun5cwJpxxTNi3VmI2XR2qdexcwJJVNxa2TBc9dN
yKTgF3V2Rkx/nYXFDGEBpwmE4+4EIf+Me1bIeu0NOk9aDfkOUvBiNK2YmwpScZB9iC1OcEsg0zkY
IKdLrn9jOYM+Ye60q4kRCgUqmR1YgEkB0gP1MrmA4dHFRtuOt4i+KEYAgZriwcAG6CBqnRqkH7VY
2zQc5fQBMjnVzyKvsiDV6dRlFGdigvNA7oOmwQElDc46qDYe0bjFyX7DfXXUbHXhu+S1gLqAvcM3
uvGrUyRLMYOyaR4SWOIOIFTpwQErmJ79FCqEkwCozgihIv5YwNWONgKF+gTxXeYnOlHsHA+xyi7V
/qdVhGyTBE2+EW2L7eBAVhcxsRtxrewjFqP65NJ7XX/QyuwR4GRt4fiMimteDwuBk0S4QRc/m++W
oEqQdA6lQHxtaphs+N2boH6sAUonc1jMVnhyq9f7l2MAz2ymw2oZk1JLrjaQBQ9Nqplvy8a/m6Qo
tf70qFVfPa2ML+5AXkiZEGQc9+X00CbquU4SiirbGSyiQ5iSHP9WphM6CwoVY0M1VFsftjzrbqIF
kD4dbRL2H4CLVZb9Qygt1Y3D50toN2BFarnPxJLtcX/fm5jYZ/W3vgwYjVv8UrQJDgRLgCwgntpN
z/rLSnk1kC9FOtJy/LusU+Sms/lLYjwWUAPoYqGsLeXuxQwx9WXZBSZEIIYRjKomwUjCi4Xj7eiv
VRLpYjd59Esdw/XRg5iVcyzIGmeSD9XF9ONZ6vY/vyS2xaL8jYalStYnYBPKnXvYQkz+gAMRHt8j
d8Gx+a0lBtlET0YnTgdfhR7iWPqjmLFiOiTIj7107w4fjQTj9cWhh4DTdJbAGvdyuPA5HynTRNYR
rSlWMoRYtkLTq/5pDSgmsEJix4s2/4mQlbPMj2Mh3ILst2wU9VGaHQHhBXBEZaGjwRdOIbbLLbLg
C5GmJ7fQXmzze3SapU1bmcxsRrS7ZTb5l0EZOkjdbBmb3cEkHW3CrmCF/6qKdi0gplaXHgop0bMt
da493ldo4PETIarfW+2iNpwDwPfVG+sVPNueQE6KTx/RqBAFyyHQq55UjZu8xzWeFgh+i+iB0mm2
bvAlBJYjPM+MJR7XkLjo/A65b0Kx8F96NhtI31CN8zaKqxMRIXvlKW60fcxtyroApHjHhiPhuxn7
GrSzU34T3fc6jD6j1lmPz0WVsj6jtf85OU2gyD5aNoYVqrnx+qOB1UJ5ghnfO7A5MhqLhFTHUCN3
jXygNFoiXQs9ErOYROzE3fR6+6qwgYdzI4TbwFKFobYPE2tVS+bcaP7Xg0EMCqvcDbijmu5puMBM
wYLIT4qi1+GVICAXbK2nv4omSfs6ND/8HcHAeI7KXXzeIbu4yGs8Zz85iX53Q2bAEiWu835Ktkjz
WeDnbOJOYoXclRl8dmq2ESawHu1fobFjHE5paZ10kktL2wcFWaZVKAaNda9WbERsCV5Kt9aEZgk3
xdT3BzempKb4THghnPqjt4M/IeHTCv0a/a8kMpfookfW8wb5SzWXz+0vbKTCypquL1mtkj/hHjgn
IWlWuCDp5gEpCUNyg406ncGs1r5ePtM66A35Sv2iH9mg3uLg5DIAw/l/gE8yn6qIQDuPJZcccpky
oaKK+iZyUIkm6JSVg34Ir8WhGaPXifquwclPfvLU/ma9t2uL13uydjbLJj5iQ6yEexOWTSWlOSEi
+aXhwY9xsJqxxqBruIvPzXN4JVoIaqw79ozcavAR2euQa9gdw005aksBp/jwyCae4wzoythLw9YZ
9lJmPSxL1Mx6LbFjrLdTbToFaj6YBQcD1s9nQI1VEiWG9io4kB4cLSv+mMiR61skvmaxaWf7WdQN
FllFM/vBaB/wOcZUCfx8bBIhJZMxAGZCQdWs0fGEjngNvKVdQCp9JrwiJluRIWbkSBrGtBILwYC3
mE7ByXeljWdV/0qQUjIzbxwtPaUERrsFQoWEdv8zrtxVPpVsdfOgSqid9A2wJtJZMMBpTJMeDeko
SgXMWeAdmFMsQmcKj19UZfsBAeSk1pAe5aZkbfvfuaptQxCSKkCvw34gvooHVNCobxAMhP8jweFV
q9g0wpRS/Tg1G3oovjBIbbuJkp+Rtt0qTjkyfi1Nt9WcH3ISVEyi/0H04+GqzuOxwQBqkaXm5yoa
8p3OSJL5AhQJ3DnrBgimfVDj+eLAjWHMRCHB3BL9j6Pz2m3cDKLwExFgL7fq3ZZsyeWGcGwve+98
+nxjIMAmAVaWyb/MnDkFSVHeo/+2llKu9I5yd6NyN2IFONrqu68AChu4Axlmzu4OiQ4NkcX5lFzN
q/seKojPZuchHwUykAVoq/Ak9plzY5QDxcWchm/FGJpdKKaf3Mqtu2IkCDWP2S0uF1xk0P3kkfpg
nwIbtzqqHbwu2H1/6sUBXCvcp8BYdklwsvJituGHmyIYKM/JCLt779H1xNpatcK91WUn13cvTZA/
Y6u9kmpI1QCbI6yavd7HlxPTnR7xBN7H8+9EsFrD7W+b81Htqvtc5R/48LW4eg5UvSIdNPzwp5ua
96o61F32gilYhpJU64Dky8he4sChDyVHoSusjh6BY21HSPyM/EfsHTWI6PpfLb8LZuUkN4LNSxPZ
RaIVL16OYLfVulWacnDEB2vQ/vIwQo4C11XOOvAUDzGB0h4zmWrDaCf1UZ800LqTVSrxK95OR/Ll
BCHCqXgn38ChO9QzvPFohUOwcA7dpwT9AkXz3jFySOUwoozpIIaSYWhA7332ZTxl04kxDgMnQKpu
7uS3l8i0acyeqwkZvjB0xPKAAcngB6sAGEfLRozbVhkXBxOHYPIXXD5rakmcIxEMuuhl8u4b52um
G8CH0/Rd5Dl0JXeBipefid3p0nO+3EDbJPGf3EgKvQY2WGR8BDhsAWN7CVGLG9/BqjNAd1OT2hHc
ME3bNOEZtp6PXSeXlGQv+jRo4tFHCQPY6vuk1TNYm1o8RrWGss3ZWSpubLYav/d1+RZgaAcQdnRt
yAOyR9h+G5d+Xoi2KRekxpJUoFDYuOqUOgSRt6AjncHF6S90Dlp+rebgNkEHKoRyB3HHDfpdITxy
QKaaTDDt6vNxva9epvIWhe6LM+EygchRzg05FksZPFWu/i1/Q5CDzgx3CpcGY+GQ51tEyiNFrk/2
aSwlPoVwOixMV93J97EJLwqjD6V+Eba1g6aLA3IiZq730OD+GVKVkfZTUOqEivuKHclopX9umjKg
H0aKVurTxkz3mh2c0PQ2vbJKEA2KgK8zzpHtbFzNMPGoHhaVzQRG4SMigwn2tK4daoZfSCBvpeac
4/kndQkvzMwvVe1WdQKIbAO5MSPJqEYD/5zq30O001qVfKto7Y2kmZb5sleOo0YuULNW8n1KOh+D
BJ9UpACPjmCbaM5LArfNCcxN3SWHOfNLWpeARxUeGzQi8fCr9s0OoBraaxlWV/Fg6/IPXdC+2dzb
NKpapWxAjlTNvVUZJpMIlJzyV/J9JGQEJyls/Oq7xGWEg/eSlvPR7q1NUky7OK82BmO8SflLpBXT
NRXwNovLlQSMO8zgLV6Sbil71llM6SL8WUwNlyZhVrqBs4pqJgjAnVUfiF472xkO/vkhOauFq2/g
Kd0neu48rJ4DOD5+j9zYlxETnYtxyzQkGXh8FyW8cudBRNehLdvHaAH8Y31ZBdOlKiilYZyh1qq+
9QabdrscfwWs4XqMOVztFGdlkCxuR3EfjfVzW+EQOryr7rgaGaHq0ZfosE3rzhC+xJevm+H98nC0
Pl2qWUuWF0Rp9D8cSaM6eUuMxJeRw91iYd3UVu6zrpLrbKVHJol/RiAObipVFTxRKt76UjxpjE2H
aNfGnllBX1Ar4S7GEZFkgeqhTD3+WjApmGwN1KZkB+xbVqDcBk5ur1IBc3rrM9CQ1gE0F+ad83Wj
0N1MatviQI0wMsz119HPf9PQ3qvZ2Zjshx+WzIVmY4cb3R7xWtAeEQ0vu2Hj8lWK5ClUk0tlfuUK
eVX2s+T+TDHxv4bOQZ4RkT7reKqBHcstErFGps4/GinNh3WsOFdMNf+SmYfYfnJC96O2FbaeAJEi
Ki9bHe+uRV/G2zgFZWgnRkHVtBtgGaf2x2xsY/s1rH/tTdpyW4BGleYTuOYw5tu8nPaO4x57w9iM
3nAqx+4nbB69RlL3dEUIM/kap00ggyGFLrR0JyCRdCfVQJc7z+Wu+XZfotfwFvx4jI44gt9I5q2O
DaeD6HBby/yWNLta966d89NQYMtJrWMSCEdLnkiePxqTARyURoLA/IpQFefY0czF8Px06+Tb5maC
v2qpG1R4q7EeNl797GMmYXUn1VEf0nfjKFu6cBe8/ZBF+/Ki4fCnbmz9X1PiKrboq5PgUf3wOswx
uffmpu0upJW38RP2XAYzcdEPi2iopPcZdQ+vCUypire6s7cM+8cCdbd4kFIEQmZgoGmcQEq5oAvr
n14++fZNGANBaTxnhDQptvGR8LLg7HGV4lJwcvR3vawukLD/6D6cVeU/IaWNMfsEm0LxGnIMMMSY
1+BczJ7wKF5pR39tTeJDCrKLddiTlk07DxRm0giOirSXXNlZNrmAsqaGuty++N0zaSrMC7sQUGFW
Lqp1muPkIIJrPAFwfgghMXqQ+lgueT2/UpFirX1SI+fQqTwGtDtwDyvdfxo8LsJiWVg5ISzIAsYK
N0dL34qDG023UOHyoSMckgK7Hi/N8JtAEIP9hkScMRP25DgG1vpxaPJTNrL64A7KFTtcZbzN9EaK
5zpZq/p4inMyL5jw+XQJdvuCQ8sawaT8JFnpVOBYfruAXQ24d97gVvY5pvETfNFNGfn/8ZzLPDsM
/iu2/pvQRXqLRmBE5ta0pIFwjGdXsT4YFTa/HeGLPxLrku1KrG7ACwqDUr/BG5vvS6ZtNsYMv6Fw
oLRJsXqBMqBF8VOCtNAfu+uMz4Dwg+a2+Fb7l9KZf+fiIc83MpJjksZbzaX/ACQp63Odi0EPT5xG
iqZXjIGbqcTkhTKBbcLJYqceVjPhB5aaKrIMsZH1PGxJ6+xMLMdIzEgMDBkYHk7aGA2l7Z7LBbFs
/Okw4K2Jg9658XCIuW1INpnRUnjUjDB2L8nIrTPir+VvxjB+b5tX+BHg6IMdLCsffZptv9sAF3L3
65QnEq1G0SwjsKxdF2TajG0bMaT+z0zqw1S3K8PutghACim5+OEiUpDgSN/joA0wAzSN19EiKS3i
AdA2DhArJsiwnjvsZNDL0R+Dv3FbYNaxNkYLp0D3wn/OSsGo99nJTejRjPEquhYKHwgVLeeF0Vx6
5s6q3l1UhCHiuWHAeso6wiT3M448r20LAYjeAJcB7J9RwsDqudr1oxyfxTfDpKJIsXnz6ugLWJ6+
NfrxvZ/svXzUX3X1XOkIn6fNhI8WTzY49vA0CGxEd2wS+DSHN7Gx+oOHiN8ckwD+zV8SgciPO0+o
0wMqWF4SRS13M0dlXZmyPQoOMyVlN41XJ3mP87eW+0yyACC3mj8I1/BR+HWH6REjXypcql/c/Vsq
PkWFUIerjfaH3qLekEWY5Z8e4dYhV6EYdo7WXWz48OqkvIxtplekjVJqbmpMLVMIFxo0XdRKcKYM
0f6AYsupS7GKEH7TWY/RTg4lk3eZVhSA0D04cETq3Owe/QoMofkVMfI8zh8REBQ8gcY0j9GwM+Pn
hMLZtjEJT57zRFt1vrdAKUUZehXvGqOJnscgefENkFpIPm5Erz3drLBeu03B+sRRggF2yR0kwu66
wu6qgdrvPBOhB/KKjUFeH13qMb9MEARBRC/+w6IaOzLekrvuBpe3DYkaKzNILW7aLX0o/A2Tad1b
axgVdSHKrnlYT5iJsPvMCAU6WO2MsFEZ2lWiJMe5wKsV92ADXRdr1HbWfXaeCD9cOEPyrVIqm8iq
MakerRaJ5UDtM55qSCTii9LAHgaUxuJBZ0djDLEbkk+TYCQ/bO49+FLIwhF7SsBgQD3WbbzFvFEc
IszsJn7hkA0UCs3Rr75sckLxmhBTQOwRT2ywngB1vcgZuLhbJHSuj14PLmyhYRvev0eZcUZ0cPDp
yoMY4hkZ3mn1BmJ9d7Tqrg/m1aepxFvnaXRQuEakf0s3mvR3VXuvBg0/uqB8zTvz1IS/OpiGalUL
Qyn3jYOPvVBfq3YNu/+/pm3fPK6AKY2eohHRgZVwlurEYwUQsJMHnpzE4HXXsWHZdCOa5OYxhNVu
9DgYcCSn083ieqMo6A6st7zLnnX0haSWlie/xUiC6FUymE4Gxk0EhC/0Eaoju5OnyqMsqwPs+BUj
s7rcYd8+pvZxjMEX1RzGfqVfeSH5wmAAxrjDwo26YpIpkkIhV6mxfsjKZ0GMx+6gkXWBkG9gdRWI
1wRWjwLzOcj83wEaoN2aUPyEJaW0PDaCB6a7F1gEPMClrLcmcZ6MTrAHcRDsJpsugqeSt8lLA6Nb
/M3FRzHxTaIE9+3w4WPVGtwFT8rAUsWLz7WIISJCPQWyykooULGxsCecFjocZME6lbJYBW4Du7sh
KqL3X3SvNJaGNh+NsDqikL6b3VMxFXv2ujE+NPfTLe/OOHChu8gQDtZ/UXrJqEe7uvkuiZ7T45We
VetkOIuNXIo97kA9qvQaY08vRJaI9bixx5CGwsrY5B7vyq693Z/AGjBds0ygHgZDabAyKzdehwxr
w40eEY7G6eWsunn8Npr6SVPIfay4IzxzPoQjBuymA7waJVvh1TEECap3JYr2FkA+w1D4h3cfc62S
tFw/gAplza+wpZ6mqDiOKRvZqg/QqFt0tPQcS1N7K1rr0vXjTfSElvWDb+xxLqeXJs3/OLVQg2bq
+FLJVvNk7ckr+i9VcKqIVEZR+qwsu7p99nLqlI7cwx52MGYWTBCZpoAFjNr0RU27Zrh4DVQUuPb7
BNRWjoDiWH+YHbVPCeg3r4Jy2gVSvFsBzprNkr2w42c76qThmNEcMxo0fB+N0uOAQ76P7Y2IU2kC
Nj6MSVEHFhhyzvpzVl8cpG0QmoBrvN86QsGZZNdsMr67gN6Humf2iaWCDRIRGiDc0yb+D4r0RYST
puHdhF2Daf7ShQvVIAGYU4h1a9Wf96Y3Hi1GtEbS3mdS6v7AMRkfMoX1gzlfaMVFTvK6eBN9lAvk
glZuhAc9wS3z9eAwbxrDexqqf3zEBqF/yECBSxsK8uRnlNvuYaavc3TyV50nV6Ns9SmZDPDsIWM+
qjRbtGwY7KjtZ4ORc1sZNAvWalCJLVK/y5LUp/FSlzFrm2LMpPmMbr54aAsLqIiyU4sHReEkm7w+
/zluIEhSLCodNTwNg3Fq6Y9wcEJfgjVPd6Eguk4401PsLSvUcbgqxeLNominBKJGGMPVgU6RBhru
mUJRCLYlhe3CsQLsDb19hX9hm40kgU1LK/PfJt3Z5GO4h57T18aJSDV/0MAgGFgWX0RJzdpCxHYF
ZAMIIHVe7kkcTmjMdXvbp9G6DzgsNkV8izkMxsHFvV7/YypVmnj/KU9urOqoK3MAVxtou38WudQY
01Y1Pna/KeIL97Wn38BEdsSjH1snMXfokAOmUUjKteBpvDqu9RbQGW7bKvO8a9PHQF7QHLQ/nQ1t
uodamAE0/uImFnSuWr9r6EoBJmycRyPKK+Gi6Zp/FCSfyUjMPFt3fnLL3TaDS9XMdNpSrrg7rG1C
af2iOwif6c/xlTWRQZOACG8AOnPSK8nVgwNdkSFm4kWf2sjio4gMB7jBsoK40LA9kSqDske2igNe
yK7pIeE0f05UFx83jtjKN/j6eSdR52WtfxFPc82fHwFopMztMuzE0LhPNjw3rlVnICQQLFdMM7Cl
2zBeEQDdglE/lcXFzoNDpCHLycDS6M0sVVtWkGlli/k4zrQh8r0YMgq6PI2RZ6Ujp+cjB0ZISc0B
yGoWIcxgwbvx0rMH08FCSeJq5aKnBHNGndiS4gURFwRb0QvDcI+wnJYHZoGwSTmdttYxD97FZiCH
Es4Qy4fbGQvKkQQ4uzj5qiDkN9b0Ww6xK6hwSSbkpO1/6jeTqXGm/eaevSus6mjkgOMamFzN+aNi
YcDguHDKXcl5HDAJq+npOgig5DxinBnsJ7Q9CmXakPmnAJdZLyO4nsuvzu4uw6fEPQp3IAMcog2V
sycBOwitcS1BXZ2zjYCwWoDRmXWcD9HNYH6pTC9KmkGnBR0orgleO6TXNMF6hOnUTCDyt5CJ50QI
fSrRqNoqCL+g9BsdiDeqG6fSl52FW1M3obdLnm1SzXuDELq1GkaLuD5301l1kSK3Z2SxvfXXaLDA
/9DLiQj6xlw29Vs0QNCzPxPUW5XSbt5TAKSedRRSXLdkPjIE3CrDv4AoLF6Hojy1KtpHb29G+pML
8jYicrBqThE+wLTNnY0VQAJbPdMOKuvJKIOlMhmrpPAQJeJlNITLMftMAmc3YezRxNsaJL/vcNlE
kMQp7FTRrsqNR47nPe2zxxgf/7eV65QHLRnWDYXZwurM9TgVT5YBIVinuBkIA3KeSh+05ZN5sjZm
m9Z9CKsPcz76FNWczmPbrMDCiR7gRALcLDvUL1C3zGBVgqlCGvfm9Gjr4KUKkZtSm7bGylKK58l0
NvIq2paKB6Omrjw7n1n+BHF31pKNwb6olG1NhrCTXXDvYb5WRSXBN9Tyxb8KZkFFYV0jQXEgOQ2g
zlqP+Z2NCItRBAB5k33G4SrTX7Wa0h8rg+SVz6ijW7bribdiByfzvZi9pzQmjRa0sf7NXRM3NBZW
RE4DeVAx/VXRpyxsZLTVdvL8tVYGewtFr0nmswpPRFG39G2MZt4qTn2Jt49wdDhYDbKAQww5kTiw
kYOwqS8zzvbzJg7J5ZtBF39dCh4Rv7OSnSki/u/blvGPhm4EgC0RTgNTKSt/4vdt1d88+qrIqrJA
Fyh8FCjN5LO6TFTlb/X+PqIKxURt1pA1Y764tdPrMP6D1rd3QH+H5ogWMenQ6jK2Jg2jZMgVfM7N
tRiqpwk2xAwi4/LCYgb5XCZpLyNgc6+O81aDvpgEjwZFdgm0BFNGhKKTei5gFuJkJTocHT6iDnMO
sd8wvw72e+RA0YIGqik/mtGfMtzNEaH2+IYJZIMHsJzIQtoMBkKcafKFIDbS59ajd4ARCmiqnmLo
wEH1HA8iBOWW0+N2Vxq/ql+RjYjAN2RnhtV04UZQ9Q8lovkM+u5ViVvg1AmYWWMfYdfZcocwupDm
W/WqVec+xJ+6ALkW1YICckMn1GVEYNu/YjThM/8omNoFjJBFSR2W2JXSUcE/s18j5HBjTFRyXB7w
Zvsa55te3okV7WGyGwsHCqg/3osgWTah9mxgwC3qCbfnQrDn78K7tcad3HUh+7qEPlho7LuQESOa
3LklKtXf9DhcdbP3n1rGPwRhHIJszT/ClnPpkatygAt5kc0YjC9SncRf1cCTxstJvNRGlVRj3M/9
EQ4svgDweiCBgG9ta7iGDKI5k5ZS8eXYUmGl0doIOeljxLzAgTsVwGX+EGGVwY2cBV9jep3ADjI8
32HlRdCy2P1RyzHKYc771klYrgy8QLlzbSdexQplGhxXnektx7n4EXn0BaBza1gKtfqs5A77gBAq
rs3ZgkKMDyHWnPKzsd38si3eQG4fiSQ7qV3Sr3pa3qgPV04305NSJo4D5hmatcZm4mJB42rJ4LFM
eMjz58BZWBs4fs7mtiquAfWPjz9LAu0tdI+xwqKgcs0KF9lVvXPxpq9hjmZFtSkG5crfgMftRJhq
Rf/hw+TgPaWPt25apezJGsBTwTPb4BgfXUZXLfRuZmL2uanvMXhzDSlCtmMg4pnPkVn0RGpp3aG/
zNZUVKhuML8VlUX3L5ygfweHmosfsCbW7b0C3WGekaEm3tbqIOpST04OqbnzhBM5tOdFVHQXp2wu
ruVdvAjjO1h1GiSdjtdTy/jTeCJvjF6yts9BSIVV0dQzQem1/5zYWkG52iBy0HG4baZkq/r2OrJV
jilkqFOXvgR6eIr0+AYjAR1e1p/SjtBArF55gQkREci0XNpPYktzNVim+c2V3z55eMEBBkRmAQ/t
Ir/ZTDABIwK0ES7YyELg+TNIQSvh9Y+6o5Yh09S/63iHcXKPcvKsh+qaO+0jM2MgNeM1GzADSnNw
fzD8srkVH6aJXWAX7/Kw+85J2/M19qdDSUHGmrWYhg4nNaS/en4YXO+D6m3KcE3po0dsuUeznjOM
0N1j2DTHONI2mmHvCRjRAXkBBtpFPkaYI2K8h45zUIqVx2DHwZjaa9LD3P8zwFIb9V3DHEfV9gEl
pfOpTAlEi4zknydG5HXKBRQizYDCZBGCSm7W3h9gdMBcYx7RxRIKQMGBfTlstE0oDCfsaSDTlgNa
lktKCeGhunZHiJ+4jNekjSgoO/z8nuIVXYeHbvbRoe4oGW2AG1wBehNtGMpBy2eu78ClY3yN9S8m
9kDEBIrJrJpRV1hxCpBUdg8wV8+ARUlcjNWtbAIGA9JXyw2ccECy4gNoNkVwcIGW3AFrmtlcauiy
IK8sk6nBxvFLadGB2Z/e+Bk6V5fdrWFNFHurJA3w2bnaZQhX0Hjth5IAOpgQNbJqJw2vheNsgbLb
zFymBFm7XLh11965zgAnR2/fBdGBa7PVH4GdHDWs+iABzlGy+XvTzECJKcLVimRF5aoc5xZGn3fo
6blhR43xIwZCa4AiY8zkegxssYKg9JGqoAGg98zz36PmYwp/N2kvLjQcGBurwkDXmUnY9p/jv2yX
CS/XmAhZToKuju4ZE6xkbJnFHoyyfbamZm1b8AyLQztsQyV5oZGMWTl44MKBWPccYwnennDWzbOV
bnA0wwUSWMbZltjKOcGnF6YnwogUezf3Ti+BY5L+JQszgG/S4IIVU/vSg7vpTa0565RMP+AE8jLD
Mk1jAAI/9S7EEJuwUpuJp8EWHY3ptYFHOnTGdUo1c2FS7qo5EwX63oGh7rQtaRxC/4zIlBqApTnb
uwifFrwsp3ALn7aK3vD7t0FlZatrh4waPmPUXROBu2YzF2zJgoYCVgzWgs7ROIbT2vrEgrtNQnMR
+FLbEy0f13+Dchj3Nm4Amts++u6UEcizqlvGp3HCDZnn2TYTMZA+tx2WOwaMUKx2bJjAJrWVyvaN
Q25tSobBus9T7C1qVjQG+lkRAW0Sqwtx42EbmA07Gjc1U0qTGmWEmpjgNDDYH02hHG3aG5UErXR8
QzmzDBV8xQofn+pLNnzx+up6C3QXlLBYYRAY6RbBaoamZCTty+tR23wyYBTmZ3GR038q8Ik5q82N
/RpVbxNIXKaLxAfpQ5kRjnk37W27hZuAyuefAXah41v9zFN11IC3igfreA7He2lzA7u/eD8TaBBg
fzaHbxgN9+qhrrGssOfVUH5Ilrpg63b0CGMCR0cOXKr0WzHnzzD5AfIIu+O6Y+jEt+Z7DpQMHrfa
OGJ34lEKg4Qhg+Gp56/JXH7TjW/QSYDP67DMeY8wM4tDxFPjC6bRGTaiic2cOeQLy7zTM2MqwB1w
k+h3/E/gNrRYvFLkLGr1YQzXnhF6N2+GEj8soNTwwTKSeZSvMlETLQZcbNQ3YO384WJKw4PyqNhY
XV7RvlK7Uib1lECqQ2eWYeNJn+KF/yr7Kjcou9eFXixNkK416wHjLseYV20bv4bubizDNR9EzvsB
w5Wl3pBIpRhoOadDBlcjJ1twmusTrwQGrOqyrGbrDh0GEu20wP6rYeEz0gcAm+qTGkKB7f7xMK04
2Gjmewsf0aHz4v7SFNyEAvtvKVbeJ44eHa8JdM4DxDOxl8gpv+nAU/U0cMZ7LXK2d46Ougrg6X+I
etOuGSM2yxkyqxkQxJ4yWAXJD19nMHmO0o6+MPOvMfqLjpqMsXA6nIjX3VdUGzFPtC9bnNqcjTyL
QOPco5tuhvM8EriIWBZdegrfiDouaQmxF1tepAeHJjBxdV7atDApwOH0XzkcwfSW8rYB2ahrPfPd
CUck1nvZdErUcPwSjdJZl3bETp2nH1JaFdOviriyMTddqmz6moJaw20uuMucPCiVTdIRETMzcUKY
W0I05lcqGN31XE0TV1FMvLsVH2p96+Huaz4FzEt5tpnXbGm9W6D8etj1mCmxBWzlV9ZzCczMFUgL
yy81YCjGkhoGeJLrEVaT53ILmue2/zJ6ijfBUWFpsYf84ouD3lWQeKGPU9M1WQaBtG10pvxESiLq
NYw/LHXLxrPKW0yXyjtmgIItkAd0U8U/IxzPin/V6HViaka6YGyFI4bt53b8NzIqVd89tOFwFBLZ
6A4uaZIKU4bXzoZfG571zNrr9gVslBJmNzfN1rY+yMw5QGil0j1b+TnOLC43XkgqzD4Oh8ksdzr0
NIxXVnn9a7JrXMmO6iB/DeOqGv5NmBhU0tTn7WsNkSado90MlRMQgklTFeAvg+qbSsor0XsgmvSs
T1YGSyLAsikyl/yi8tMyuh91ZhCgbWtaBYsphkAw9Yj7BAARL6GJLjAQNlLYdsxoOIDoPyVnr0KA
XjZHpIrHBGBmdBDvw1kzRcvLGzLUbg0dW/YD9CqYBplxcIVBHfyL+njlMWiUXzO0/LVN+SNfpsbt
DZoVtC25v4vRvAhXLyuIo7XtvaaiZ0oePqWRbAGa28Y21sQHFqRHQSpdxzwefscBeEpPrFMH50kb
iDq3MPjnYd1VjFa1+BKY9zi6jmhXhn03vvKPD3sSX491DF0z706NgpCYCygDmUV6vsrSaQ0DSwwR
SkoGiGRS2Wm+tSmb5xF0yaQbpb1HCTGxh0cfS/oQnhdB7e0A4bPADKffxel49F0GqPPVtMovxfgJ
LGcdQuHPhNSr/qJy1DHb0XrEtP2AMytjSbu5xD00pCBwtFXcTY8uONoRJwypTrXi36xsfhMERTIN
K3qqTtX+y0v80GadUsnoz2Me3iwKACchYqpEEZB3DJLsk42Fg2W3lyzyvpAPTpAU9BgmdKog0bLo
d1AqjdC1landeUEKwQQvvXhWtgm6qxKLTTMmSK7OHk1dnX2BuXIl+zQQBaTVi1LrnzE0pApTZqPU
d7GQJ0astWBZ5dfef9Vn+5ExEdGbew2Znx5FomBNgjt85npD9igZAgAFCzqIV95GUBMHhLiLCXaM
kEm9Gy3jaqU9s8+hT14Vjt4k2Id0jFPVvkxkc2c4miW2uAOu4cBBtnQ3cG7x6dyQPoixW0t5NjYO
ERQWXt9/gkVZbWBgZKLS6SvZFr2QlBGCumHDvcYy18kR1fDrLOTtVPDJjNBYpToG4FG/T8yc2L7w
U3/vK95PkYGJASF07k8LQCln2tBcVTjhNHx2AZupJDCGpAV0Xrnzxakaj/2lU3/n8RpxUejRWx31
Bw2P5gQB9gxPRJ9/DQzi4m07YZTC5fp3Hso6NfU/khY1Hk1rAtKCmyYm4PTpKL7+Vemt6qIT23Tt
QAmkmZC0qfgfoZIidCQcBQAGN3nSSIVPSq+Em6K/C+lSBWfNoeoQXBb+UUGuApXlyilHnI9Mq8BS
72BMFxY/3hlcLVzvWUAcleTV5xfzveT0NARFwKKxhn44XxsFurny41Uvs4FTOR12vZSbAkxt0TMf
gndV9vbDih5V5NGcICronD0HVs3UhPI8qsj05c7OCnvXkfhseCiwENHPePIzwci4+UeIARzL+kAF
6uLGvGh0/6NUhMzBDkvXaPaJW498Grhp3qV8UF6gsumOSI6Wau28d9hUgUZozN6YextcG0RfQcQ8
uGoO046mB/v2oMy+W/IyyM9RDVJzk2E3MqaOuH8MKyXXWlm3MFcI6D6WRKZE3rWeTEkm+ajr89zs
yuQu7Yp0JYzEbLio3PNYj41rl9Nx7hCiKup+9Cr8B+K9I01c8Wkb+XtpkMHE3ReY/crHyG+Ku61X
fKHG3qZMsUy3WVq4K1DDu9q0macCY39uZBfskbMew1cORC2BjVLsS+dZQqSZM5ddslOCnSE0Foxn
IfcwsmIT22dlSIQDJW28B7Ur0LYQi1WYUxrnVdc9Mv1K0pzcNKlUCTSeNkRoTvKip6Ly013LPg5h
ByA6hPp/4QqQ7pRFP+FP3KikbPrPzmQsj5q6sbRNZdnvVXArcMBKBWQot2rOYJHTqfbfLaTyNkCB
CyAVc11NDPgTj9kesPbYfFolPty0gwm5LyoXYsCcRodPkcWHkif11wJGlxHHtC64zTQeFv/qTSel
xviO4V/4FJdwzkqSssCprLA9qczbw+5rRO3YExTECIWE2GarWMUxh7SfeUTRbAFwRljaQYQJcnSE
VRKkD72FtQSVT0G4oevdvxasI+dbu0670Otxk7rNM8WGoOAlWcecgnjAHDiXXhLkLEwhsNvaj3So
RVMxbUd4wGBJJxwAe16kIQX3dEs6dOAaB8YeSwUZPFgVnYnNPifnnMoL49cpuVA86yNTL+bBRvaF
lkEoA4sBMSAugA1a7MTh1rc47A3h6V8zcnZd19gzToDEib3CFUQv9/wzza2SpSv+8HGpB4hXGZyM
aQpAOR/7QH8u4KSBZg+Ft60zTrruKlN5R59uibaxSwvPP58RdbbBTWxrQIgAlBX3QwowotjKaHyJ
YaX5GtFW1m/RhVwG0LDVJv+IinHtZD5E1kXDXS+Y/3BWCZcrAKalTUZb50Hpq7fYlXDxmm++uLPo
bbTMq98CxCaDKKcymwxIiJCfmzn9m5lVrLb2YlnTWunL/RCt9PrDmx2smdjVaWTCOZ/mvdQjpNCY
087HwZZmWm6kEIMipgRqQdGW/MK6p0PMHJ+ZhH3DGnfBaR02lsQy2RTS/CELotYIu2YaXf/wHoXl
16T4AyF8SM1pXcYu1fhXnPUbmkpwjAF+mVTdKRz1VEZhucEqBXMjIb2G8oHfLirndHLw5OfFnmUP
yrenzeE8iLC88HkIZESkeDBCLwnXPR1BMWlSBZtMdvqJh0VDY3DPGdYrcTLbFw7eoLzAcyYJVORB
PbVCluGxV2+FqCJbKBHC4i8PgZYDAK/4VMuvjH6K0g1nF35aXBykKOTWd6ZpaaLTlb/qc7eAxkD3
zKNu7/NlQ2asehe/tLDv5S8ImGLjqrFQocVX2ChKw8I9I9Vez4YH8WG6oFO/udcaCCiVYodTcxHG
7D4ShtKUxLaFHBBy6BjIQXD69B2+AxQWAIxZ/cpd+iqsMFwv3YiYkgI1UljgNKWuM/wVEdr4r8Xp
15ixMKKnIH3EWxT1nTF9j6w2zXNiCuJV3oYrXhLe1FibMPuOrmHFUE7fSp07B9jisFnS4aojjy50
f6NBkh6hqkovJLdLEx3GUEGDRI2RXQh4hBvNrPtBcy1QmqfdBwfFgcprKg9zmhxpNjWKJGk2//4T
2LJGnVTB7W72hjBrqbQgWN0HBR00cFLo/VehQZwKIsVaY8uLMpB1tcN0kutMGaoVVaxlYvjSiBQK
HlNnBy/4N196Rtm2mt+6pNzB7Px0dPcYuN4jHCCazrMLxbWEEdofZetjvITYUlvnJfEebbRybLRZ
RsEFM5pUHPY5dbHz8JgL63p/x5Tt3qSAnkwvABUyEZ/YfjovaWCO+cT8L1t6CIdLzh+6VqKYBx31
5gB+YeAq5a31XFtRWl+w6hFLsnjM9kZpojor6rUdxlefgnzt6YDgE3hWn2LHH2Y1Bf34MnmQJ6f6
Q/1WOudVakAVabPRt/coiV+12cBVFGB0avFMS/hAGr6vTmZoik5F1qq3ooz+ZdVTyQzQ8Ph//5N0
XsttI1kYfiJUITXCrZijxCDR0g1KsiTkHBrA08/Xnqqtnd3x2COSYPc5f5yxGyRWsz7mUcnJK4yz
VbuveZCSVxw8VZR7lxPvUfZiyvYHHewKz9q9rMkgitcmJ1Fiy2vYFEdlK0rrtxjUI2xfQ98AiEqO
LhIAxCHrWOFV7pfpohKA+615d9QWGrr9TqXIMJz1CAUyCqyiggTN+hKetcaiEhcGpWyWHOhPzO00
hWbhCwJuBO088wUaKh42FjoEopr09rj0/XwTVxSScO16zm4ceqay8MUD4ldg1EwdseWmL+ogcym0
cDIk9SVNdRtlROj9h8BQgqANtdCpL4kQKH50do7yEaJ25xH3CQ7lqEfQ2dMZre8FO9GAlMWe4IdZ
X4TFwYmOF93GiAN+vEgVf0X8xOCH2zn53wKuzsQhB1Ltkg25c2BIuhKYTL9oJtEWrRirA0cn2Lw/
wUV4MDq9rS1cFZLPn1Din2CwR0GvSpQ8Xg6fYUPvwvSmFW8GZwszFU3rTxNfvZnrAifEJW8JHKJ9
GOlV6YYIq8wL7zoab9fYGZwrNcOzyrAKAB4JA0r7iKwkeVIMCUFMBhQwzQrxxmzP1k6hCdI0kaWa
S856vq1byWI6cyF6xCKzp7KmENWOdeAUsAIHLZ1H43BT17Yis/jVMjS5TC+qjqgCWrEAEgzTPIPu
6/WpNc9+Fh5I6lmyHuAGWKileRzvMY2YMRyB+abw/CwwsGf+Mn8QwBozUuhsZ4E2PnHo/fTjMnGM
5SxOLohNw2klzBV9IIxBEyq9wkI9SDx1TOWwBgLe4J6rAERnvtEcVhz/Gj/WvyLj8tO1rwOoFW6A
3n4LciJVXHAD9QBTNZEzd7aTRBVDv0unLYF/ffzDA1Wa8oMb0+DkjBny6vhq53x48pG5aDpnPr8G
BxWycWyBbfzJ1RW7CLCQYNDpFt4kO7hEelXp29G6R8WPHWTErqw24EmNwZ20d2JJgMdzFwXLvopR
huwULjiKvZKKP2dFcKvwYMUW1dDmaxU/OmwVHZQ6Z1ll3uaek59nd8z+QfzeFO5w6jYd70fPSfWj
y2StRzxdYiDWrvgMOeJjD2BULYRwylPi8QWqPzz7xHnPxBTrH6Rn8K2gVHP2i21HaD/eOASJcFMn
lypg/hhMgoCag0oUe2+YRIOBbRQeprNvBl60Hg5P7VCZsTdHCvsU4sXyxuYakhjZeQjEGXeUkC3g
sKlZWnz/Xqdc8OUvWHpTO9vaHv9BoS5PbjO+uTbG+fKJy11NMOra0hCtpYZFQxFaPokqBBOZCNZi
jo5hxB30p4KWJCOLRKR4hDQ9kGMKUQdAzVdKaNYDiuWviPVu3YYHr8VcEvBaKt8E63WPwkjRHxe7
uNv2rbbL5sJ8qiEQjfaVe3Yo5E7JKn1G/SFirOXO1cpnI3iGfFuUV83EYRV9TsXZZZIIGveFSOxT
Yd17J1g1CNXLF7yEHK/NfqS9rIS55Zgn1t5TnmkX2UbgCEBrcwcU07GBD2lOXwSxQO0LQFhVL6t+
m9HOZKXrGkn8JJ2VSSBGzWABuaYxamZMzdngUN+oXZLJ5XlymagHC8aDTdSP+XayudgnIxPHnLwB
5JAU+Z1gTRBHLVx8oGa4KVDj8CEN/NRMPgL0m2oG9CggtwPC3rymCtM+D3P1wmW0CxlzLfw6RjU9
S6OKFfiMKt61iR5OTrXIX8Ip3lf9BJbcfPfcp9N4aUZxqcP+IBAdUKREKiABZgnSqY7qgdLcDHnT
LNOa3JVGvw+stvic/CT8TS3KBEqxoVWBMIcf4t+fJ+3uJePeAxxNLawgqTWjqaSHRFArPOE16Jvn
VI8JchTbNIgevoxvwaQdKweXLdb5yqKLkqwLbGmINV5y2oiCMnrOfEnXVH0b6oEijXo9dez/mozJ
MPSWY/btieHbSqpP6RR7oRfvRVxve2fcS941e47furZ8y3wdg5qp6pLUu4jj3U0d5NnaKfS0b60i
jwgS2MFKrcjRjKMEQ3zC5FXS76KGjQCgaw4ky6Uq1bA2dcNFYn/pkmcRChhdnloq1Gf6O5nOM0nx
h+jDSk3y0GY6k4mvwEM3o2fndxFGxCYc5Boh9np3t4YZz1ArNjk7MRO6FZzUTVi8l1amWDnBzqcj
u7JRBGnHZriM5bBJGtZ0kqEsZum8oOTqBRmkenjV+N723bl09hqVwAChKO+vuAJBO0zEkxa6JG3u
V0mHndvz9L1TjOva1f7OpZEuIyteaaPOMVuylhM7uc6b/YzGC1o5I9ACJxCXLwibGfGA8sSMVv7M
u6n2xjB7nnRk+U10Y/WEDa24jPKQMlnG1yQtCdsMl4a/ykLxTJbnH7Mlqsm3ueyIWsGLDe3sm5vW
SdHY0L2guXs+lskcYGaxLlodnZAS4qNMP+fYGAmz+pINRR0Fy5KXf9iBgUnWS+iJYlcV77r97y8F
qqSU2jNUzcxwL5OM90Y/XYlpPs1SfFY6asDGhVogDsQ13Dv5JoANBy+eKQwtN+14AzETCTEeHLD6
J3Z5rN13/kQt+k0Jqm3S9pIgFhqEeE04awrhkm6gZPMnHed706HMH9PNZCM9Ht9JGJPTt5daSz3C
q1o7dyNxjiz2P36EPX0U/wReo1msQlgL1s7BiPGaFKwcVrW0p9eR/Pg4ZJdDFFkUw9qc7NtcWn8C
CjioannOaSxajGQCfQf13+nSxlRJiq+AzsrChEygvPOAhzTkOnqqnzB9cZU/tbCkhwalu++ky9oL
rig2GOnocVeSIeAykFT4ALPYGWjCmD1Y5ewoX+opgdU2eOHkEYRhnydrZ1jVR8fSmNsO5nXVOOyg
FbZ7skzN1UyomUU+6+CkHL1V9R6yIrUYRwwNTjG50+sMao21GhQmI2WCeGrNFTtEm2AkJGmQ/Rb3
QBE29dkM6sjITUimUorVLPi0SNgDgBoaVKl5swpRw+XsSkZBNFezbTNeheF9hsWwUolgzojwH3AE
Ox3fDqcnSnv8toB5MifYTIpy+cRbp4Zm1QMMs6uACIYl1PMfg0Hm94Dl3EC8nv8yKLY5n7291LS3
FocPge9oc5AACeUaXHmcCwF/u9MoYkNywHRC941N4dNinDaSJbCc3sLEJsIc0CnmVnP19AUVBoTh
MebMskcMLXwDiGLBcI0eJ66XPs8GIbI0rpxrGa0NB6MKiDV3WqUl+G1g0Xn+sXIuPPEbNBc8h+Rf
NK1cu2ACNK9nM7BPT0Cp++HxZ47zop7HPYT9wvJYjbEJJiz2MVNDrV3GjvQl9UudeLHbAWVmh/+e
A9DY6DinOK4hcDLFFdsomVIzOAQYDXLCN/Xo0yCzbgLap0ZYFdCjSuXK5hJLivOURAd+pvPQEEdl
Dvm2tfI3hxeS0oNpi2tR6z8uSkcZoh1J5y9dNKQ5hzcTiSIpfts0pUSOTgoNabERMoD7NI7tEh6g
kC5WoVuIIYdVjZxbQ6sSkWRGbhMigfFzCFY+UTNaZGyUb7nxuqsn0eqn6rNFhV82eN+WVha9YGC8
Um2MxYDeST6wpEL3INm+EZlZ3ZfPv56HCkkObL2BVSZ9hKSCNHZ1ne1p05AWwsioKK2OzYtwzOUw
/PXQxDN+piFulk3CbqtRDTsZNNXxTirgRnGLzqi0ujffiNAm+BiE+k3Zip1Ki0tiDpOjmpwbt1kj
Kf6yXYNeX6AA7GaCvgeowRhxYsZ0ZxRgp9mZJDtGjG2KFg3NflmSEwV78A+2ZIvia721bVJe402K
P0TSbxNBBbQjiFoCH86WM2NnsoO9MGoqQ9TKq68z/dMcE8KfTOyJV1IfESaAKfABZrDCcsbQ77EV
EeCeddu0mx9R8ZpPe156YJO8Th1vXoqjyueOTLailal3r4P51lCs0jXyqfnTWT4jW7iwU3kR7sUo
cDNXJF45GVbKlhcFNDUzFSM93kdBTlVvdHRrwtmEmWxmp3rE2dUMmpV0iJ5IJQyCs6Lyg4c+dbV1
WBITGFm3KXjVAw8rc6m4Lr3iiwRjXzreYoocsPIPAMnaLz/aviW4wAFAlEJ+FZpzFP3MlutWePyp
LSkAYWZwDkARlGOMQbB9RbGeZ8A3rVN/uL9L2vnbnrE3IxXdtIO9KlUcNI82IdalT3MJOXJ+EJzV
X8cOwJdFwvOL3zQo7i4/mEWXr593Fz8B/dAan+s9GbdG4rNSMiznX7bJF6bis0VX0rbLPsyOQ+ft
K9I+LEZ5rfybFuYqVoLFedT2Zhv/zr1F0IOzSaW9sma+2ma3ag4jEngimJ+lRWxPHr8ZnEgODIwf
JTdhOj2nl5i2hkgibHfu1wC52osZ6Ry6nbRa8iGLdEL1Cw7lB4wHJYlI03RWZZaJTbBjAgZu5yzO
hfxwi/I9iF+jiQUTAy4BJlHwrYhW7jgSaNOrnXkgAOIj0CCaCT8Nh/Rs8JlRVoBTDETkuSIOWmFu
NRdw2msb2Jkvl5NNweypBlxJF2ABWlYN5tLA5cUjGv3h8CD4lMHDhBNlwZShONXEU1Ok+CeflYyy
iTHl4vvFXBjUGa1UlWraGbOWY/l3DtAbEgqSVQQVBz+NB7ZKYk+UJnuwsgKkFj/MQa0gNtMUYiGD
ZweM6mWywBKnGxrDZsWhJMsn9NCEJpOZUh48DE3DSBo+JosSZa0v5qWNmrscwxWdvK6Au8Z6VYr2
q8CBqnM4A4SyFdm5XCk1a29JUiqzXSsInfyaq09WWq1Ey9S6r1k839H/mJwZM/OrlYyXkP9tDJJ5
0oAkPjc1dob2ie19NFssgnjJmbVzBgWbj1IDJMOdqu+nSu4y9QNrmzgjaIwHkZvSU7DHv7MfC6oy
rVsWznbSXHBsd4Dt+l/wq22FBIiKz+0wcUMMvGERvMstrL/7YAJqIMAQQ83fFqpBMxPyCDEgk+oy
lOnGr0ESo4AhwUZwr988dkL4EXQ23YC+xQrWZNP8T+R282XUzqXKTNMkqpG2ms6l5rzM7fQ+a/YL
nnCIkLqD7ULrUnBBxkhO2SfHau1RKOsK7V55xQ2UJNGLWyCCXT5fVVQaNhBGVXKIBLaYIhvOIWeh
PsAnUDuTsKDG5t1HzdNltGFYOC/C6DUbo1tr486KlpbJjpqIAFiP9Cxy91jADHKvN1B/S0aJgvdx
RPqUp69kWM7DaUq2s14uVb8FsFicldt/KzAHRP7gTV4McNeALnhaYYpSsHe+Zki/AKU11AHU0ACB
azAlM/QVX1F6H90vlTxkI7goMEvjx9g6au+ejUM2YmlFZ952ZxXWOrF95qZ4dFWwkvmE7oS4GGyk
UuzNcN503Po1MC2EiNrSDBOO1RzXSqM6mOKPuvYGkNhJ5jsPlxarLmus534GCfHfQM62ZTz60ttV
PQ7YcfyZg/BihUBTTmYtQmjpgbcaB8zGdIwvClKo2F0JE4TQTsUiLKOvyiHmkndJ7R9+/xgJH8vM
nsyYv59qO+mwpMx4pl1jrxxN84R7cXxxtRdRpauwCJfORD8VN+qQfgpQfsLHn9zsnk8EOzFjJmnF
85QffS99RNz1WIkQkuvLOAADI/qkHJojiwGieJo7oWIAoTQwljowsAKF5x6GsD3bf2djowRlJvMw
OYiY3RgIJiBxIEtGyqWwBh6n8GDq8gvKXdHnBOuV8YP/Y1gE7DO+gTFY/k/a3OBykPQxVjX5StTp
3k+di7qOJV9Hm9PZ7nXyH94oxQWfgnd1mSaU/7FPMZfAQ3DLjv3Zl5A2Y6Bk6kIw3uOKFmyKyr4y
tXLlBGiOh+JoT+7BG/y3blQ5L0S5q5sszNx/Ahie4FXInaCTkVkibXAIPNV35Bf94zSaeumS8yTG
qxNumj68e2WzxZO8aJEq0fhV8Fv8H2+g3pMAJ/OEirazNwwHlfnVv5Y0Z0Z1tGQOyhcVishIWkzh
P5FQgsKAyNlu55ZoyEKmybZ6H21iFRqWwo4ELhDEJ0ayVzvHXIRqM9IHlPxHoy2vXsXmYfSgtBw4
6UL0+mZ0jx78ZxWXfFm0mkY80qgC6qwQ7DjSBlgP1+VI7h/qraeuH06By10W18z2n4neLeLpC0K8
iQwsyf5GPWXmEACkabdRrwlys1VvcL9UQgFzFnTMEFPIaG6EyU5lHoQaWig4dGcMaKyIO9jGxxwk
y4lFVLDXlzERmfhUuML6tCQyWCKb6qhWlzeaoE/t5K5SAsR8jhnIAmTY/xw5LYHlwU4AvaXWr0rk
lnazB+N1Jnk2JLU6040SmoYB0oyME6jxSv3g+iiOmtXfnTJ/V4kjuUryYi/VIdI7GDJ+TEh/t6xI
YkZxDBiPZYnWuPSa9PGLpdSOOatTIBk1YDsqYXzkobufiuFF1z5h/ogjTeSGNZOfGe1rj8QQzD2A
yWwNsS0wqunOrqD6FpDA0zd2HVZo3seXKUy3lp4cewvxyzA+B8gPPK6JOYftDWLzHJhQqkO7yQkZ
B7UOvvVihM7N5xcrq+/1+BZZ1zwIcJGTdoYtjiiKo9eKA3R8mJEH19xq8PWoyUkLyDeyXRf4nINm
ZFu/5slNMw89NZsQeGiVkU4EqcdR8atH5jr0KF8anZVsW9IFvOHVBbHsyLuzQ4vbjwM3Hdm2+4Dg
K8gUZnPLsR+xfzVJUcnwW5c6jhEer7FJKUSteIRd0uMmeSlROUXR9NceHNyo/aByjdWbYVvhd2OQ
lR86axIr1xMVFSNa5tLq/oSzv46rAoNtvixY9tTnkWLJKVqorY4RICLGMY1RwayKBBiw4AfAd//c
sswl45Up3JSUppoKexZwmbquxGTjMWWX6K3PiKwUi8rvCL7IqExVUcJE1bH3CU78tC/pRujPOHu5
UjgS3YR4Y6CSGbVa5MGnVSYVkJr3Mpj1SquTY+L6O6XWSEOCVOJtKb1TMGvPMWAm8lvlHyRAqhrk
OdfPrcnK60wBnYX2thrLv3XV3lvSN4z+GAn/OWERK7riplnij+Eb4VrjnpicISMdC4J1HHJm7rnb
hW75EU7TnyEdL35hs0ZnLBha91X76Sat0WZ2FG1400RTUoxRa2wxBvVJVayDIQf9clnvw5pQCNGw
/erMno5LKo8aRir+1a4GcTvNxsP47ZnVycoqg3Xj5M+icrgUterI2n5HO68pi1OK35FFIyTFsjU+
mMl/gsh9seKK2gawab/90nB0JU1yDEL/A+F4vJtNppUx0Y9TJSh59E51Mq2CAGujF+HNaRvz1hGo
srHHg9/BXwYOB3DiYy0ZmyI44rpl44wbErHxs8pSvmi89kq+ajYVwEOdndvaIAVLB83gsKeVCzjL
BRY1vWNkgcBCcCb0E+FGXrYjdb8eGBgXqD4nH0Ho/k16F3xInNHTnSFZZbPjum9spu/U6lbmxIPZ
zMm+7Ag04bxubSrs+ZeNI3HzFK3F1o/bah9aXDGAxdk21Q2EOIug84kRpvCLRKGe9dI03gqvOvYo
47nKVgRdrly/urtwqfZIZgva7cHI99kUrx3+BE+vz60XcMuOjBPmdO/oxVWhAh18Ce5bqv4GwvCa
fZnNCA/i6FC6g7EsZsqJusmLliWBiILskumPemdGZOeGGHfEg7zUrX7QCv+iXh1d85vB+kw5zSmd
xEzBDqT6W9NIrgLDXycVpZZuz+NwwtUvNDfgeMXkPBtfQEQzTbNJWa1TrX7pptQ49egfTOZVDceB
bseXzAZrIQogGCA3JsFMV4hDPDergd0+hHdSAzi1qo3PeMoOTKLeRpIpwKI/wbHoCwsPZJm4X6MM
d0FUMhsEx4bYSeppzeUQ5h9ANcuJf9COm28t7Sgm1gg26dwl/uyzLou7UfqXyM5p1fOJTrH6TTeG
yzbM4VxRN5kIxNuCkOOwDP9OVUJwKKJlPfMOJHd+zoy0Wadck3H3ThQbmV+puRZOCdtqIa+tyu8p
mpWjf7jlDVbemtVakATvD9O21qZLU+X5dZq4UxPWL0Ijrk4VZ1C2XAGvtXXNfHqXiD+KhPtOPA/f
PXzLqbXIIk5fb+huZe8+E1FZLgOvIxeGM6+1fmQ179wIsXndeMPKULIemdHFxGAxTw66Z2Pj8V4F
brYu7fwyO6SyTHGCGAjYIpjRfai8l6Zw1rKJVl2upwQZB/wKBq8+QzZqZKjSJu/YR5WkNAb2wZoI
bo+3AJs5Ro1tU9a/YmgJNEy1ZRt8SFuBYTYREHW/LKpkJxJxGXTGTlEzS1ZMxxVxu/k7Qaw4/qNV
NuRHWie/4xkXnFGbIMPlezy/eAlr5ozS0YcMsxewTI/Byz7SYFyFqbatwbKjTrledGLXsQwV79XU
rKm/2goZVzhbFY576FJ4P00m6cLih5a8Nq/ley/3teUVKpHsQrLggNGbDS37qTzifzzeLM9FgsUH
4ELox235xxla/COInJdjX90xXS1trtvanhAdOtvIUWVX06fE2lTSigbSnJTO2rJhBSxynQRBw+ia
PJzUekfZhjc4+1nXDgMNCGP+0yFwfqp0tnirwf460ebm1pTVVcmqEeAROIFUfTSrUd27y7gsOUHf
LERo8y0ghg11r5MAXNJx4xUd9G+0K0rwYxSOw638YyckpPjkBabeWrevlQVNWE3ip06Se5Nba5WH
HEt7bcqKGdp7pEG6TyocQHQG3koDIy6AMxMHcvAz191laHKdZSG/+waS8Wrurn6XrwxJ6J9O6xKM
xhFhLqLsoSZDjX22b8V2iASKaqb+oLw7rMFPvt6S8/zqOP3FxKAxPVsePa1GBg6JWruT+XNgp0jP
MBeqtNwJxUOKm40DjEYUGq4Jp0RgF5HGEBPWw4mVMENGBqlnAT2BWAqNE4HlS2BIPejgfxZ4NF0u
63HkiOL2OZtgOGcvvJpMNmcfAwkXrutNdKX68VPjwc1Uc3kOKsLD82npt/mhyZZmSW1QAR8+oGcn
CMfQTi0Hekkr8zwypi9tJAYVIv0x3OHFwgkUIcAiYUpO5talbqaCeEvMCQktNBM4j4QHqDGiJWjh
6vZD/RKay5K1x2aX704tPOn4JhhgXKuhdeUo/HBDtrItNtWPD+IWIQ+NBaFi7nwQSKrjX0EVLUET
5GQoDNUgAy2HUVA6bXUdeRq2Ig7JIyP5rvWOBG2hFQCSc2aC5lBDDfZz178YQizrdGmJ5yYAt2Gs
mpHp8I2ZYHf4GL3yM5qcQ8HuVvr0AEV73Xiok5qU/JVtgL2XJP0OT/SpkoR6HNMInzY3oX+S2q8L
bFEwz859dUUnt9DFZxx+VIxVreU/qTuKvWcwjafZMJbs6hV4qc6FbGHo64MteqxVKX+Deq9inzPl
kxMSVQ6uBfk2xiXa66vR7pz8NplE5b5rxmGQpDctAoSizbKblwlMEgI196sZXiMmaA+EnPKiUEO4
oeN+s96cDOGNuJO8RswiN14sfFyXv0hPsuhuNb+JoR4GZMilXBQbE5Utib7LgfLTqtjleAdIclq2
7bgCcyf29YmtV7lcWhMS1LjQwkNLKCa48FrlkAnakn+stdpdwGMQJeeeCKEWmUORrZr2NeE5oR54
gcvObh7Tl+4Tn1bf+uoRNBSbM6D3BWdzdFXfeFI0ZHwweanXnu5CytgG75LzHqU1SZBbG6AOiYqn
W8cZJ5BfrUx0fxOWcGD7im+zWGmRwB6SENpEEAdPi28QGrnXCgo0jAdMjMOlEQ3hSt3Ribdz8AF1
xVEWu15+s0uqbYAAPbxKMbTipiTJKflirVs1xRlcSiWFsf/bqLoRk/EOfCiJjV5vDhJBpZf+WD1N
VA1dlv0G109YlKsCFQ/ohj+R2tx+VM4+SABDAAoTTQ0UevaKWDZsT2qlU7eCWiesLrvb/mcd/nUw
N/jAxykdKWjBVXwkBFYlTynO/kplJnQn1SeTIyqOeQB6qeN/vuiOg2WOl+BACTJ2ocdHRpKTlEof
Q5ahM5Ynpc3krBzeJn5eFQpfVQddY1DjJAfO8kxzecp0MOMjUZbVe01BwEcqDiQveQRxcixLnmu5
RW6ZOaCGCAB3FjynizCxJkd3/LbzPw4NwkwdCZQiMCknQu6b61pr94PHKFwzH/ja0cmWqfzMmdky
YhIhOAlOKIL3+SAR1Tjz3v7JqzWPVjIs1MuEx/B2AtMj52r2agdQMhbrX78psDsF4eOOF7XBo9mz
ubdvnUvBWLanb61m00DGx3Mzz0civlqyAznKhg+YnoVjW6igrjmUg72tMQ8zWsnnogCF440Xt5Fm
aEYcz2wXACpwt+D4fPUSY/+uont6yW1cXRSIr5kwLO0KFJf4dKfwFsb4bHA7TASTHIvuE2vpU4Ul
zn4ynb+27uxrntPngK/9k0vK8hzGGINRpuvfjkIS+Myk9auIQ5TVaPfrLRzYRJh8XN1y8eGTf5yD
USP1oN7inhiY01HqAiooOqtQuTnWauoWRXWYMaxq2TYCZnOwEVsI+MEphnnfanei/AWVcAmcJ8GU
G7NHldXH/Ff3Z2RcN59SpSdKXrm0WgzGTd3Qz24bz7PaONxXSTBc3fivoxte9A4p3IT6ztGRyNqI
erj1RZ7vTKs7IJeL7Og0peM2S3JC3MUfNXtqTQzoSfWN7K4ZH7bgNQY8kW71y4vXjXmtZMN2dNDw
/MpXmx+jIFlzYpCK0KqpW6H0SNSSn5lGG4P3qXQzoVXD+zInIrIHeWsQEyVA3u6wVmJ49Z2mzwKK
/WyibTaHjTpEOIMSEmvJrNHHizA/R166BfxvSO1ptiDDu0OlxVtXZA+O1VRlsmAR4XdxH0FfMdA/
ZV8TT3yOp2zAmHZwEy4Cm3BVCWLG+A4xTlLJuB3kz0BwQfoaacGpQZBQZfWrb5X/HBMR4bDxypn+
NKQLBe6xyC7Q9Nw9djxtsmx4VjUO6dsk8R4N79FaY2HuwpCQEofsGcBPMK72VFX9JhiDhcJ6LPNT
QduADEpPVynnjMpKQigjJeHZP239qdxBrYWOpcbA4H2jQfpnPEQVpwSMOdwdvLQWLyWJbe10AehE
+MvXTumuVUlPDFbSekBAPOywEKlaTturw7iR9tbH4FvbjhulKB+QJ08mSd7jimgCO1c9EybLcix3
qSsIniV7x/4bmOfpJXl41RP/6egeyTkuab1zLbSrFu6gnKPrTIz4wE1TKYYDVR+Kqu6Cl5QVqCJX
KLJ2Emy6RdLfjonSx8uKItF6Xuv9ycRx1bn7kviYwOW5QDmbju9grXyUvr0GBeDpKi1CpUBsovot
ymGdaOWCx+Tl0sUCZG8vBU+zMX+g8wZ/Nez52HpvARmrZriS07kw5cVxi1XhMfNpJZm2T1N2HeLH
ZL0hCcDfIxqfzJfmJRNbelEd96Xx+lULB6jbqy48Mdzgn+VI/P/dtv1Xous2qARRgZIjOEqJ9DqB
hbZWfJ6Ri9FefhqBIkC3lLxzYcJhPPLqu85Re1wUJ6e+CrtITdjNS3qor3F9qAiP7KwFR6FMKYbX
v9wMT8cqQ7KVn5RDVF2frRetiEzsq4L0pIN6xv3SP9hMMymhe834FQ53uzNtOotgSRGJoo/WSZ3B
Ex039dpVtvHpi9UqJSlebfAqtPH/f99GQMPbnItl9DLUz/ZgLnSEjVFNcnG0bSmYqWuJkCu4IEiu
S9IUnZ/S9Ykls62X0fPcpRyoPcXLnHc77QurYdfERP/Oh4oyrom9ZXSZzHW5qZz6MzeMN9Mev4i3
eur1dtlUb15zUTCnutJleSLNk5xBUnLiqzJYWDBvZvIo80OrvPlaor+YRffMaSTqtxG4+B8YixuJ
+SAafQYdMnkx5payAbD8O4rPBDYkUr0D0US+JTj3VBJZVrffRVq9uyHVnylMq04fGqZgpZSwOZHQ
apNKd5jIwmscif943RnjNQyauzRZl6Ybzvih82AfVDX2nyD+Btb3XFQ1jRf2yxqnaky+Yj0PzxCp
O7cL162zS3Cxpelzmd1Nri8/Z40BjCYLxYi1e8GJn8zv3fCRuYDzP0a0FfUjN2+phDduyOsq7lir
XPphCp4IxcIwVClMqJPloSNuJVjWYOfjD0BaMVFHxAWjGFg3/O6JP8TA+RZ3ESs8RXfWw0uQZkeM
n/ny0k1/Ul+eE9xdZ+z7Hf56DunkJEh3Ve/8hAJ+4zXXnmRcfkkciQw6lgfHJ32Ys7U4ywlCgh5e
soUL66qbeBmHbcpPahE0CUDn43OgNeGUEj2dgUKrBbjn+x8LghsIRRnfgqw8iIHfXj4UoKTuoQrC
P3PMvd+4WxXQYuz5es8lta0lpW4bxYjw97Jx2qlprhtQyqG3ki1e5LgjpgHlKcnik73L07+YNkxc
BU1wH/x2Z/eEeGD940vM2cIQh4Fo7XaTqlOm+XdnsHV5lXYg/99pP3rPP9rsyihz6opYszcHuhZN
Z2atwvylmzE/zbda03ZcXntgEQU5rLV+3naIqHQPe8loPjwZUkOCyXG6xJA+k+Qrx62dkqCFx8dD
yBTWb1OYvPl6foiLdIvpHu1OC9SVLlwaHUdafI0eLS7yjRnDbQCO2LSkKJmolkqKiyMCqajHYWhU
uivP/aCtx29WQfhJFg+UTevZysdI1Cip2oeiJN0O9R77A5sPFUI0tgY6Hj9IVfwohtPh4/YWK2fr
Y/tiO7TtV4g5Ja+PPin8bZy9QZOgdS655khCpfGqbw+hvxN7e1epRQiIrHvl7ZXEI7ELKTdnSz6u
Zx0Dbc+flsnPhGWux0gG3VeQzt9fhadzRPbrMLniy9kCELyFfI1yuPDGx88JAZOAkNNIBKxonyKy
SVTD5yjJWOqqW9iSvqJg6JktrcpOuX22YcJmv0QSEgL1bAoSXfh6o/tYDc0bAgG7YqkuHzPlf9a2
aQeeuJ77muBsRDNq2ayp6UAe4PTDIpkLYkK/9JyjmVIFL35t8puoj3L+IuQ47DYBu2CGQ5/DkCQK
PF1kMKLlitSEzcmPgLnRHoIrtTeo1ZH0NpDZZbbjvnHXrhNeaE9DAW9tOvT8bLMIXdnyTOOhUBwv
RqgMsULRFX6itBzWuU6Un5x3jk8teXjosq3M8vdQfxBHmdAmxU9dEmNH2G1F2ruclYHteQKfL5HB
Mrqw+6ZX4jU2UM2PxqUUKLY3br4fm3xj+sUudOhooN3Cvar+C3LKSEecOrETi6mJDjZS/gW00LpC
sSOXUUjpXED7CJdx5E/3go/PSIjw0/VxbWVkDG9KMh9yf/z35A75SExpcbNojiQL0N9kUQFMT6gH
uZT/sXRey40jSRT9IkQABf9KggS9SKpFmReE1C3Be4+v31OajdiJ6e2ZUZNAmcyb11hxeE6jDUOs
fZlyKrrGsLMj8zDXXvs3qciZ547Fnk40mwzyRuqezcEjSw7akCDoMn0aNiSDqemnhjueCqZGnTxp
wdbCAsSqm2vZv3XU25jKiBppulWFskh6S7QcAsDkDQHpCE241fU/UFzrDGyVJanhvhBr1zyoL7ba
+YLJRzwfk/7eQmqeTc/Jl9tSqif7px16RD10itj1dxuGYOuwMRkFVS/6Q07CWXXsdYY4QNZ4cvdv
0UBbpgkqD7xEK3TrCPbGAEvaUuBdyaiQQ9z9PcR1/W5i30m1jYfxtkkuOAtbKB3Ogt9BuhZ9oD/X
q/gkSLubmImP9DRMUmlYUBlxRVHDTC16iCH2Zo/gFTd4xkc2hL8WW74+tesqIBIRDR0gIWYHAzc0
JQwUaNFemkSsBaSLvrjP5H1KIAJ+uB+HuBSus/6SwM5tJ2osQOThfcFrAMsBqb7odZSZfkVRJWt2
W3W3qA1nYIAYv4kC6Ux3Q5q2k6yEmO3qeNS7gxtvAhcWhZO4OwjvRudJE9mK6wxkKh7o5uD4zMqP
xEIw59kmjt9PJ8jG/ECTscGwCSJzk9FnU8lgBwJ5fekxrScqFMAGfTgVjw7m1yxwIaiWa/M7JWwg
YQ+MTDxjdLJQBUizgDLn1vrOwccRZT8WKwhQvNEu1ipdQSpoaiVM5uSPEK4ioP4qv6rOB8Aqvjyb
wMhuXalSIuEptHxLYIaBBnMUDf4+NpVi3totZOcBiylwxK7DstOdPWnXJRLElRgOp+4DxAxizOge
c9Qm9EwqlF6ocmubSZAKKCFXFXcH4+xHmH7wnDnVFWYx1SbnNIt66HhltwnH/N7b9mmuBygDuLSh
OyqiXYNGC2tkef3JXHD5SRuqcMK5Nq5DFJBNlCFRCvaumA2s8aKzy2ncGr7E0EI+FpytAsgnpKst
IeSynEZEvRz8IRyBfCK0U8NOfiCNPVoxgW9hCcquIQBMMGGt/cKW9EolrGO14MRrxg1HXqo/sHYH
f5pgIhiIpR11KzvIFtQFuwFP6a44+RP9Z6buDldKqeZbV59NdRyZqarg3A3JFAriOELk0RHq+1B/
Ctr5ZMo7h7aDCnuA8UqUCfZyZ61DpJ8BWlLEd9151M8GmxB9LU9CxydeN9Ot0FDkaj8dcJEWVQyl
8TlSPgha7sStIBsBHIbPwxUbQ61ByhTQVJhrS1M8+RN4IKIGTF7BA6LZ0MyfWt3b+KLIbg6gitkO
1ft0BwdpyH6op8GPIsYqbBWGfau8dVdpxrgCupkNcyb/FrS0VPoupNCOzE7IZ8EJ32IHbW7b4N7Y
G9u4xy4QOOP/z7TSynXO0CimldZlUsbqFLVfVXltRf5wmaWuuvavoZ2cCamjoYQMvl1wqQczEVwf
ngqXiwtFhtIEpxatI+z8H604YlOKMY+JNcPV0laM7mwxQ43xYauDSm3nfy5WUoItxzppojfhUjP3
O8Ud6dEd1GPhoQ/svTDnq+hIVwQdL0lCAgtnppOFygUJTSb85keBfwaq9tS6YF6X0BY7eQFA4khp
SC3QXBozBf+v8dYC2fVx57n2gkn4h3VIp8/Yfa1c1IBM9Zrn2G78PBD7obgkGYvALW8z41i6jz7C
sxuX9wqWOz0i/mewFTzMMugZYGVqiBrpxyumdhj4zzPaetodFHHtNSVyBTlVQFRcswsYz3IAlWy+
MfAXhh7EwAEaBf+YKeGsyJUcYIgWrcEmBeYMkV4dNWpogA6XIxWjjHVXMI92X9z4VU7ZBLTNiskU
cz92Q4y1ckdfAHEx/NthegzQLptOszu02i7QD5g3rMpzHTxq52RH9VVCt5DB1BC5LOsanFFH1RF0
f1KCcexq61KqhxP+UdtwPkAsoZkq657upIZszN0NjEIMDvlwY/YFxikPdV75Ro3/xSg+VQYWGeXB
ZtjDDrs0e6x0PbC7DZwJr+bDMGfaKKvwyAtcATdulj0w4B5R5kH39B1e/Z6yotJFluFwrKyGJ/GC
f8E0rLfDH9ZemB/6T/HDAmqxULpwh8y+ds3O2j+ouNvwDplxl+2DMy/Gx4Te77aBH62X1/qMIuKG
vevR3LXn3EfM/91gHsguApXdT3vz1H4or/UHY3/MFlbtfjgj3Fgz9/zjvJv3+cl6Fs/9G7T42GVD
QPrzCa2YjStxB8VMFCW0Gk8H2PsGAzFi3EvQwnkIRLpqreTHRPPb8RjEp3Kx8I8JuNApn4snMT5L
M0crBJ6mCeEiUqhObbos1aIMdi50PFyT7zaA1lz+Ccdnfl6QvaMbIEkrjTyiobP8u9Z+9OZu0FYm
TFdWUBLyNxzL+zfrmvq1xwwHn9CVfjOe0BV5cIQ9bNU9JgRe+wbD5J+9sfbRFrLEhrmuB+VlBTds
Q/Dt2blWr4sE5W81WmY9eg9HfCe3ZYTVzJZMD7PyANOZnv9JKpR9Kwgry7A2Htl7e6muxstgbTRs
1udjmUO/3kUEVBVwxD2QMVNAnvAQiKLKGn2TEPBHGJy0cYsbN4SiAnKEV66+6nXkFR5y9hXW9itM
3VYhoYQ0o3RdK34xtXh/ez2uXDw7WGuA91tWihlzo/nlnQV26K71ZX5kf5Kr+5ewuxArRLHqP6Fx
6nvrwiyOcUj+JI6DT/VTffBFoa3bCloXOl9YG8mL+lUcqpv5XX2Ir9xjZ39FN+vCroNHJ4FPfNew
tZLEQShh2NSwJzy33Jvl3i13NjagpE+FzN+pptb6xfDCve63J0YBNQ4+2zA8VuENtupCekuOoyxM
qn1ibdt8W5R+rKO7oKXycD9qs1MbXobqOKhPgXKujZPaQgzea8KvSNbNTg71M9Um6WORX2j7ttvN
8uSTMDheMT+Uqpbrz/kameZWOwNqo6NRKHC6NU76DDwBJWvITwuZXqv4H5wWWmXjTT2VodfdsAD/
7l+ti7ujflqe1A/1bp/sfxLZfzK+4mUbLViGQPCm0WoYngGrRs1+hIwDpV0nDdLMePGr4di/2F/x
B/0QA8o3xJAU9KRXYQ3zQZrSVVyR8HvzkcJq3M0ebOd2C3tx03oEN6LS2SMRHfAB5nzG0vSzno6E
PO8J0ti8zNvXT4p07w2nSCCUDRpr9WgDUMG79bGIjFfOCiqLvsaS9cLCVB/WT/MCLfBuKZ/BW70v
7hB7Idsg99jot/pWoett8Ro7wTJ5jOfwUb8PNOpbRI3I3642lVGyinapb/9ATfR0UJ/X3q/2JgEx
m3LXHvAM+1mwAadU1QPjo7xE58DdGB/BJgXd2lBi9cMPo++1s4lIVomSqxVBp9AoyVHZwVaTeXpS
g1VwChOiugWFyRjvmExhe+QG6YTajxkbCoVVwfkB3NSG0R6Z7swNlY2YAa6k8mNEteo+oAfjcCgh
J3kL1cPfLKaqwSy9rkNZ6dsm1cNM9/k8znvXvAeLb0SM2sznYnluk6dh+pORV97iZhZklGDjZW53
DaPBajt0V5psbFlpVBEoS6C6PUrz9vI6cvKzGOA1UlIVR91+lx1QCy49/qStcQgm95QS8E09pift
vujuNvJKwGOJ5BSfoIFUsdGEiemfWd04dn2PKEnUovS4p/HDEGbkzwPEzq8gfm3EqxCfHRJrWDLA
A6sILAkz/K2Kak9a9rkWiVUMfoHYJyPGCPpblcxW0tIoM1X3EHe+FVXYv2N84PgMzBHrCmhbFOFK
n3qweADb+VPbWj3LElm6PFNe9lSyg04sBXE7LZNk+rG2fuXfo+4ENTnSjsX9TUraOSrkxV25nz30
xO4E2dm92nx/80oWLT48mMMyaEQds2qAp3o2ZI9bWJXcakTAFTiI7gnin/J/skmwG6Zl1yD5K4cJ
slbM0389IyoE1gpwt05IXvDccRFhVtHu3Tg+59cJua6kNUYV+E70T1N2zF2AMzdDK0hv+skQUIBj
a0Dm+FeuBzyk9HA9k1LKU2IaqvTMswAoOC4ntHNhivMpLwzfkrmH6JL5Dp2MbE1gUVK01TOm93B2
M8NjsznENpHRw5gATUNyNJyeWBH2foaKCy9CzDApbFVoXnGtsHqh7GMO4MKbAtOZIgqd+G51kgd7
ZiwdyRNXIRwDKShjCKjUolavZMQJB3dK6yBnGh4ZTA2zB9uU8Q7pnsgJu8Nj+OyGbwbc6lCcq+Vi
odpIJwKGlRdN1fYygAyQm3Rgy7OtZCvgtgflRZBib6x7sQfuWIaFZwta+2ojQh4sd+d2v4rJGvU7
wSB8lbGFWpB+A+CNrYcLygqYTlSfS8d8Ex+15Kk+y0cVGq/dF90cxACdWWhXMZ/Bp8bCYEf5CRjT
0BHSYDakVbwAU7s4XKUDo3BrbQ0kANAtszhgEdNQED3I6dHR/t47uhQzYHCGu1MC8Yidwf4AgEoQ
7Vt42RV3OQKa5vvUhjuQ18H+4RYdBQLdgf/U+JvwCvucdBB11TV/qiH2y0sJWmEmn0J7Q+eJ9zWS
XDK5FfOp5xFbxq3FflNqn4gLmZG1uC7miDR31M8Eve+E3T6HDDOgkM9/Q3DbPHlz5TQQ1vEm128j
VPbwOYTJC0zfPEaunyrricK+VKbvZH9/5TxhsTFw5kbGCjUDNC0ME3StINPZV0uOxhjtjfkpzv9p
f7QG4tpeJ6w3PSsA1Ors+NjXtNY1658zcG4Iy9LgzSSYgqJVX+MmI+yeEe6qvFu8J8weVimw51Cy
1IeJcdMxGek7BdAviX8cTwm7mW50oBCeoRnk0x5/iIxWS+5HWU3rLE3DL+FdmSXDxAaaEmbQcXlo
+uaZVLPjjODXXpQjDE5P6gDzPtnI/69Lc9ePqdnO7AB3MJ8c6PpN+YOjS5YUFE9g2WiRHmjDwPS+
SH1YRQARNUUqI8OF1K/kOBcxE2UcAIv3NnhFUBSET6WBnUv9NWooeaturSnKFVYfJmgqVLjlNJtg
ZHBn4w1OIn0NqwBBC7hTlHJgRvgo5PcBncR0ZHtJeBRhP/MSnFggY1hQvJtDPDMnVCGvTDe443xc
joEGcL8wPwoWV0YuRLqfk9PgXjo8qnv9J2bYG6hkuBtfKQiEpsQ+FtJDv+1otXRMoA2MNvQKj8HE
3jaGuQbu59QheI8RcXiB9LKR4UIOQp6yJHCFlyGRBWyniAI1oktX0FAwIltSmq3quU1VPrLCOr1A
CWD8iH1ucZy4VomxAlxaUl4bwD9bc2FFBvxdWNifhHdaPiaeVsO0P5tOcDE4PFT6AXkwmbjlyTS5
3wRF8ak4cIWsaO/wY8cZlhh+MO2iewt2hHXDdzWXrVABUOpqxcd1w5vakYW7H3sFZSnwt1Z9CosB
Pq8rZgIb76IYkN94qXp1S/ihD19FDuflORuBmw+oubmZLBowgPnZ+WSaIYDMtfgWk+gVfcoXyJDK
AagyIWYSZTvjGyyip85u7wvvm4KphXFdtItXxHfpKUQ4ufM3Xbh4zgn5VUSC9rots0dJOVYObQLh
rhvxZyU77oeUz7TF/7h1jmZfbtqBdnf+yPHfdwUhLWLjjL3npK1v6SQHhL8uufr81fAtZPtaRNuw
Zapt6rxgcDlueAmUB+MlpFDLIJOMTXGU2iFzKXajw3RC803mghnzltC1eTXJcYl/pEGj+Rd/PMxV
6SUBiOwI1ytB6UcVVfUaZg+hX+PpcLN1cz0SgJ5rE8PG97H7py0FLn2wlF2gJpBZ6i8sslYt02ud
kkQhEKYR9S5flDMO60mNaRzHdHcAT/mlB/XTQSMij2uEz6454Mw7a3pbGuvJEmRpsdtIHglXIeVj
aU+7Br2XRPFGh9FrtW2LnICIT4OzJmOSjPX0xKuOLayKO7JQiARHkAH57km5jNULlmXcr/h46AcT
wp8gozMozXWRGL/2dRXFteSjVumr/LN7vkICcKkOr2IhKEVfC+SZsMjUOiVfhXzn3tlVFV0iuM4o
aGXKCHL3c4caFGM2g9oxcuFDps/mxslDb+kNz4bnlTrIIOB8Z8m41duUvO584xbRn/ja1Rj/YsSB
MXjlPGyeaDk9xj4iXAiTOchJ0AGB8qUViTTSylJkFqqBQuPT1bYC1nE9slAJ1TJmMAb4rmYsVvxQ
PmG8WiBG29CBc4MQrQge7/zCn3xO5h7hyWfQfINh9KH1olikcZQFrmOhX4UfqoiYHxDkiJ4jnxp8
fKuD0KjUcY0ZQ2r/S6d+Z/ZH7TxG84vMEiQinWe5LxUuTYoVXSB9uSSfuryXnukpWRtYAm9xsgkY
w3SqykEcba3gq87/LpQ8Rv4spBFW8z1PGG7xFWNO0gIQBZWdHzKcJLIApSlV01xdMwNwKuKR4sj7
Ild9nQIEz2dlwretIuUrSb+1mZEsrqXBTGHHYyMUcQVjNMXrHeZdiz4FsW5f4TQBRqQB1ctWF4Qu
WoxNaNwc9WOYfwie36pdQTAGXRPec3KNg0RCZdVJsNerDJX/vcNl1lL+NpryktDaVpgRIao4LLSI
5OWM1T+2DaaPAqZVyDH5MJx6C0rLleyaYBc48o+1QITO3Ly85QTfmfZZFM5t4A4xc3GNKV204uxE
lLLWi5BRvFKxg6oqFeXegq7LumOv4uAQUHua7lbFhgH7M0+x210d0cTC1nEAICb7aUQOazXf9tgg
t8NhNSj+NhtiR1Duw3PWrR1U/Iuc/NXxvTdTzybG1igZTFnZJnZG9hoZmCEeCRLaSf0pbsgykrQe
TAi6pMMfkcJ82hu1TgcD517DJO9D+jMxwnFdAfKH2xES6b46pFTdcD8JB+DCWtd+Xt0zZLM8gAU0
vIYAI0kblFsaieUK2ejQZUL3Hi/6QUXPlXU9p12wW8h/SoKPAiX2hK5wkI5icKZSZNaq1j83DFY1
4y1Be8CzJ3eNo2camOiG1hMeGTkXOr0GjimQzw9Ijdl7Nm+RqS23upWAeIICCt2C+adhDkWFEELL
gICAVXiB4xHkHBlmUka3Cco+lW+gkaoqDm0/XttcISeGMHTznPOqW4Yb+acFhhDDG0qW8dRxmEWB
ChnKZRAycNhRBcLSkOMrcs/Rrcd4ZPAb8kRyDxm5bvKrqy2BpHTen2n66SC9xMRu1E2G5txEbJXB
hokw7PhaanSHobHo3ZaPkIYcldOEahzHquSLVG9qF4yKbN2DEGZSL9NJyoPIIBtvmSrefXhg0La2
h0fCKY263iktX9M5HPGrtaKda4ApOtsKb35LTd9aOrqm+WpBVODqtWSMLD829/MwfAZq5bfuJ/NV
KqYxLNDGfxFQmsM9jO2P2fwXKxG4F1SfmTQvQKGpIHiKCshYq/O4ioHL+t71qq7CPZDfZzhsJ+Dl
PwOe9C3srZnxRc/JjxJQmST9tN/pRbaz63lXiAlSf+anMCrsKvrG/Wawb7bzEff3tIMFPXimXp/l
NcEG5NWpNeJzvqWGpCKA5QmjbK4+TRXvQ5NRI9h5PbQ4XJdreVGVbJyCoOdpzo4KIAMP0ZXUWMLk
mc84A8axjwSfKKBvt3xFyFaTEVZSW8iDiyWpGeN1znsvT75irjvIv42GwxRkwLZ9DztOQLd9mnLA
n+Qwt+RLpY8wvkliqdwmasjsnF+HjMA4mWzWCe+qN1QEoWcd/IKCIzUZXwcvhIL7GDVtyKpLkTaZ
rY2FP01f1hxERQZaUcD3xryAXtdCiCQQAyWzOGGwxtnH77W+1HExw5JnQNFbz1z8Iwy0J7tBwaE2
F0s3/cbZ6k10EYGyZw7UwNSWnHuZ1z4+HAZjc/0TgGx2MQ4jjbYPIAHajOoTsdWWnhQlWnlItIy4
N1r6JaqLMd1lXCNGiKpu+Jy4cOsekKTSZt3Es1cN7VYnVFgk3JWm2EuqDzmTJKARW43Z0BtGDRcB
N0pVvgtyx5v4DsAjrbbgffOqQ36g3Be9gZsuydpG8DPSDXZ59JGpmJMyMYQcP+XRduBw4/pyGCip
+NsNyKPwB8Mwl7neZA9ohwQQC7YCLQIN/hmlGhxGQq82g6M9RRxhQOEV8zIbZJD7MkBNiac/vUFQ
OdSyG8w9sQZjJmNEp5lWIe3TTcWQomFIZk4MLMC6CusLlDLJ1xMnY5FjrlPcO+vVeE047QTFfAjK
q6bEhY7BvkSSypr/yhjitMJcY7JNj/X7lY0RMwaLdq1KMAahik3JSjCLQ8RUNNMfeoAvGSEgMmaF
uMUhOhSYqURIYNGCqIJaGNkNi3mpmYmD6Taqc4xzE58wJX6KwPMDHPEgi4uXvrRvdH456W1I+XAi
nxbOlMV8chMF36jk75CFr6eyS+5xAT48Tuq7ShM9BQUELyjwZXq0cvWAP1nFNvu9ZMKQiQHIhhdS
+SJ95Vxg4qZLRQE+wX1/L3CkJCTtd1vILRIBllDAJuz+SBwaCJySpSfrFckwbdSDbA66LKK+cLLj
2LwhTICL+k+0mLk2dIh4iZwCmyA5DU11a9FK5odwVDZZDXXC2hDqjAVBSevcnuHUToKMOx1fFXg0
mIU42CzDh8Hh2m8rZv3KYAFpNQBLkTk8E0Jw7HMgqKoQbBej+pOaf0eFoXLWdNTbyeIp854S5d1o
6nMYkuaO17aeAFaEWKVSGIibrLN4xPLC0AMF4fVrZDv7oL5Zzk9OJ9wTFsKkepxRUYlran/klFVs
PMRaJAjVlT8RntAZf2rIClZZXrljW2BpVq/mdjv06XtJwZ2W9zol9KXArTZlfT0xYU3QuEL2P1HY
O41f2mfgxwoBIpcAJ/1gDEBdtGcKciDc2ai5gqmTAIfTC1/6kfJjF7snOZnMFJsBJH6y+WigxmR2
YxFYToB2md1y6yVkNKSDzVGnYdt0CjBCiKHbyEOyUuOtTObTsRwaqulqxmf5vfCj2KeVsTfGcRfm
JWzQSxZy78GtzuFxkVmxmSibrZCITkYiIVReJsYkC8vJow4qmj5yuhMK0taOiF8B3m7oHfDAglU/
NvYaDRfYC9mBDm0EFV0K2aowFFLN6Wk4tAAJqvyYU/K1bvJmMpyTnONIWt1hbjCxwZ08uaoUpThQ
adlDTXakGsaocjrJFGHPVvmTwjVRuYSx4wZDV45nLWSKhFk52eS7QfuQTE4iszBsYPY3MU9U0NxB
L4TvpX2E2CpBTd3LZ59IgSFqmNr9jAVwsNatodSZrBr0JQfUPj2hIuH0BO7dGtUx7tS/WT7AHX0Y
uCpzVnIIeKKPSfzAdf039JOYRFJSmfK5I6asJYTb4tB2DkOBYe0WT7aQwe7i9/jiMMH9Zl3kwbFq
96W6G+yDYV2HqsFC6DutBg9/FZBlCy/gbTYzVevCXYYjhvSRotFT2iv/c4fAG/vi2IAicV5K8muI
7B2H2BQdGKs/pkWwMI+hkQIpXw0PeQgnwKrYF7X0tEHNCYwugPAJNeZy0zlgEspWVJgT9Cir+pvi
3aYgnENf0T9bEPtmzo/QZlujpa4+6/LGUpedyAIbH2ujPXqVijjigeBQez7JxAloCQMDvdr0tCRa
V7nmV82AUrDlDL7kHMHUB9IbZy5RGTBUyDEED0iKIQid/8Km5PkZli+IY4Az7jYcdThTZGyDM7L4
M75oYTElwZFksEm+oWGonJvLIHCqobPJsBa8dSKQ4oixkN8p5Joa7soaHlkGRsege8CO+KQ1Cc+Y
JDD4JXBqRPwzqTTmPC5LNkcGdHKiIhTGsnKhsmhSyWlBsARqKBgTwJyUZ6csZRmTqAAafDAFWVHc
7t8zuARR8Cd7woNjbB6KdZCqBAg58nYzHaZf8E/LxR9s7FqxJaymBzqALaWzxAj5qO4EGxtbDEgP
bECF5XcXFlw7mEjZwnoTBk6KEBMSohMZ6HAxFwnjCyf2FlyAwHaDYUNQEuVesFBxRHc3v+FhxdZc
JWaDARXkD5jeuihvXXMMfcoZg4wu0MSeyd74lrTItXTSu0nQiXl6AUeC6/c51Gv2qkBeLpVwXZ37
SQCDp8C4Pv6VpuFDQYQuzoPV4kuzmMTqyMCjHWB3uHHgyQapRd7kSm9GsvdAoqtO2Y5DsdYxPctA
JLryB1GhfJyMbs6lxVEA4NNQWTugl8U6TrujimXdAgQFcMfBIVEV69D3eJzP+Co2Bh7IjCuB4dSu
fZK3ozwmM2rEbHopKFsSMFeb4ob3Kaxl001f1fgjNWAwe2zAPmkjFeWaFHh5Aon7IozNBG5G842e
YXE+BI42LhVj0Dt+swx70EnnlXNiF81fVLmdQlNhwoyBuioNM4zz4nwpE6q8ggQYM+NE2wIadPqn
NH3isvXsUMiwh23JaZngCTH9sI94b6HunBpQvbZqDilNbMHR1fGFglbfovccgQoMcY6p5KI7F/gL
i75lM4N5yu8oH4Ms4HrYtNSzEmZJKzhm8FTktqZ6kwz4zGw3w1w/hZrBAQI9ATysabYFi9nmeIzA
GcgF4VyhIp4DbNFp6Qcw9eZbGOwg2P2II8EcZd/Qh9tEAzPilcfld7kouHQp2OcxMR5Kqn8TerIp
o+vA1MCXkArJbScwzuQB1s05GlDVwzuYyDk5DiBAqftKghL0lWXbTY6vDPDcFPmnuZSh/M2he11q
xtIBFtrTBXG2lwryByb3mKLtrUVzyShGHW4+GQlK28QjUscWmdYX5WhUoORjoWhqzzx6PoJryIcW
opiiifdkvV5H4z2JqrMRfkVBfMQCjKdvnkyC0X/RFVrfQLsKG3asHKu1GNEQQMccNeCjmcGn5P2E
8Z8+Vrf0+lJvNAAHUbWMPOi23s041QUydfU9DBCWuYmv2COmSOFKiV9lhi7Ou1k0chArOLeiNOR6
ZZgpWfFllvxeZPTp8stJaeukLM+5zHHomUJhPqnT+k/7BcH0DANY60aCYfLVvCAUzp/l3Sw7MvcT
vikqpOcYPFFwEXDQSv8IukskWeeFfBYLgYJ8UCh9R8jXOVVfmBdk54JKTtWztLNSiTyzcXFQfYd+
hh86cA51H5X5Kfs8eWclpu4zOV2Y+juwmfLq28ZyoutN9NTTTm0OjrTQic/RzEwwd7ZuZl1mqSXm
MNDRLCX0NMhz59x+qZIRzoT0GsW5n1aIQe4odsC4WVfvzRpXFAdb446F1oanTLwvNeZBkO8mCva8
gzldY5Mv6VVasgOMRExUEMjjrsA3t1YJH4pov+WmuzI1+6XuP+THl71cQOE85ehDabHGmJTTUkcN
e7ddirh43M6T6sudayKtd44dBTzugM/wLZAewikuypPQx02ZXTr65hG7UzWXxqJIAbMJL5+2e5mz
gtYOzxTSvSbEXhgNJctLIj4KDS47uExWOqhTBySP1GcQdKJrHEkp1rtsw3+rXeOO3YWfAwdZvb6u
KmBzdeaKUzxOyth9yOPfBTyLKnelzfxV3DCO5hz41Bd9r6tE4DaeXtc7VYlfROaczTE7zvPEIQym
Ih7zvHgW5CcLtFxajOA6zygw9cqStgPg2SxJOIe5oIv1zLweb20Mi04NpDkJxSW1e5MaWY7KzsC4
QjyY7lqKOAiH/poK3AYoH0bOREuO1XUmuT3Jxi37fl6B1Yr8HvACMRGRZWwTvBt9+XuJ2LXxh+dP
bPhjjFwufyKHmbVQlHE+WujwzeLvkvzpir3Ipqe4mzeSfenkLw1CG2n/ow7mo4RNk25NRqsJrq0j
fW7JNUVsxgRizaaVign8qCLObdltJnZ2mhF4twxyTZaZvKJaS1bZuZekP+zTSuD1OFCsP+gqZH3B
VVUDb5gGkaWIn02byTUhjWgTqQJFGVxiKjP5DBRbVk9kKeDCp7igZCuj+5oGsSH8VlZDJsyAUeGe
tXs/bGCgwRk34UyoHwKni0pXvruwOwTRCFoefy0x1s0MW231Se6bvqi3TNwSgXGMRfooE3n54eTV
LknC8tJnsQxQp6XjvsTgltlFwJsCzD4FglnnKGPZcHkCel1cEheBP0EqLXA9zWRm1oN0Oq8tXi51
7ZwBE+letuQXS1KiFOqXvo25Xy8QS5NRxSnUWP3GRiIdBip9HTN/osjdWRZxLbuBcwx1Vce/HsEZ
ttSdhTxgYpVEZrpnzr/wKauRdphMoWG49nBk3ORc8QgLF//6qdyjdpV6LKSffEJ72Bk6GbBsNclG
6E4FIr0zJiRHHVasiz+5NCTABtwHtcExOXgzpFS7Vbm6eY5IcJOswy30M097Inv476m/uFxGo2YK
843PcQaKq2GwlCaop4CfWm4m5i+04j1y36UcqW7hhdZ/MRC5pDjTOeTQ6uDzGe3UOAoQ/ODghNp1
gN+guhAwbSfe6kCmSsKFwlHsrg1Nhj1yD3YfaTYdwu49oidzq3EtT++h/pZ8dVAreVfENZV31sQ7
K2FTYDv4HCqkxGjbLAA4jCSDMv2R+qBYL3A+IN3knEKWxz2EApeQtOin7RJAcI5OBKrybouVk1ue
ZYmgNCmj4wdIH8WPrHF1fTegKMHoxbB3KowRlneVtAhh2KozE//ukzsLH3xFKc+umd5DhyQz4iRN
KXSQ1QOXgieHAj3lmsMXYnwSqKTXpVBsKdQipdyrUOVl/ZIP7Y59yPCHAy8LPXeThv+sAbhHrW4k
sxuo9JoQz2GNoFNKTwgSYzHhkPZRlhoAH37BZ0NLPKN/l3RzeQtAtYqqnYUvUknXJz+1A3QY4S3Q
4mcTcQqzXrhr71FVeOaAwRbGrSgLWIQSoXGxxdLk1ctfCZFgcWLy9oi764rXvPignULIwNV1sUBT
5Yx9XN7lPF7j9OsX1zM6SF0jDQGWqKoOa8JTdMhXXQBXGO43XWwJrd7EfB66cR8sT1w5MjpQnwii
QinRWjSQc4CmN9qJHkkTFgeGMu0F1Y4a1XCgS5+BNhC4XS1HHCVvXZ5jnjDCL7GD11LVP9rA/bHt
rvLKt5hjnkpAtkUmB+Xy1iAmRdmPqf0uDBSAGJ7q6CjbJgVtHo5NSYcFmSa/T8eaSkuyAlxgbq2z
Hwpf1gT7c1GrrRrFOKRoYY1o/FrwnckYgwNl9mtNx1/K/Qo1gpuG2ptC9VkqueRzh8SYRD9DRGgp
0aiJ1npaSe0CghFpKPBRk2OIl8Gxmq4FTRT3oceJ8/w7X3KT344hTGhsE/zqKacBjqCkyFOv7wPf
0V0McG1UMegvmo1EMcuSoS93mvy1lOY1Du8eQ0psB4wE4Mr9Fz33Y+ZFNu5A7Rdy1hsPagnVjfzZ
dswEl2CtEFRRBGd2hwPk2EzYHVhnqUMECFbBBZb6i2MO4iPXr5siAmmgGtmgLI+x6k7/HRt5i/tH
0qPXQduP+YKJe3bxsrCQbBh0sqrjmnN1AhamnRxwuFSZY2R4CxwQRptOYXhj13mmsmwnInlsBlMq
DrwV/2wMgCWGv3j1QefAz5h0zgwV7kwdu1RoJh26h4+xc3aImyOwZpdgCxmxnHThoSkDL4IzKt+8
hIYDrLL1GjspLks5qHUEjksYnQ5CrOPo0qBLtbn6Y3op5u8jIblNhzMENxOUjEMhtvjnQi3uD0bv
IP1IjnbzbBCRLRhCZkbky+Ir5B/16J7lTEgacCh04jAaYR+5WC7OHvjSajC/+hYTI7UHkXLEnnGb
vNVD3T2CSLaRfcRQY6y7dUcepcTh5IyJnonWKwG6GJX4gMRIT5UNqlwa6d8Fwe0ui0gJHknjSKfv
D5HwC5Nzq+1uoxg2rUa/rXcHaWkvZ3+ggOMImb2u9sxoJuO/a32COKMYP9wtAim0iZ1OiG5PBo4h
VMzBNuPRXi1OQD4KR0CrHw3NfZPNcm9+caxbLW+FCoSaBCnNg1zfWvKathPiywDJSPxDtN+YQSBr
X3A4W6ZXpjPqAtzOjy1slgy5eds5iDYjz721bQLgwEz+hUSWDtGqYZpRjG+CTBezfory/3F0XsuN
IlEYfiKqyIJbRFZytuUbSrZH5CgRxNPv11tbs5M8sgRN9zn/+YOJIgp7Alr40gAEWasQIKfn4yhg
EhoU4XpZvs2+da2fukq3DePndUMIIyBo277PmkmX0SnfGyRz64I2bqY0YpFrvj4qnCT41rCjzZCU
87mO9VT36AIe9yfR3d9r4C8rzCHBWN0GVB0ORX/zMzk/MpOyWPQ0iLM2uzoBCzcfho7cXqwCiTEu
9Tf2Rx4GyHVNQ3ZguyDs3N7p+/HE2maJuaNH8BbreynHnaKhFsWJAB9izNDgh18NqPZlBpVMww6i
/zEoFOAeZprqig9pwnvsJR4jmvYH8zk2PAmgpl0n54abAvnDTjtVu+xmRSPgIHFHDbl8jVW/QXpt
RiWckYQ3jPvsG4FLrnGDGZ0ENUwY3HPRVBCfwQq64zexaZddZkBzub1vOMeTR8xTuDC6TOHDciNa
WdlTXWJb2RYVcCujWcZDArhVkR8wHodT3EumqwFPqEwJ2uKV+DUMx5f/zwl2w5UGO0WSmrEgZBPb
jMexLB4R9FS/3pCGzHbFTtQxfbnZ8lO1Yqiow443oIbcgw7FYOXnaQUNlJYbRgF2GszsNjxL2JkC
ATF+loB9BvAXSInT46UT8leLEotzfiOprqlN+7WComfgbYlqboQbaxGdmCbGdpw2fsfoZkKLttjj
6caIL5clbyH3887gaaOob5NyFgjC2BW+yVRktBVUQt/ixGCZs18ipn1Oas1lFb3zyI3lp9R9gVbc
TKi/ffd3054tahqpIMdrM1CPcHKiU6RehyQlmnpkWKLoEMu0Z//nXoszjZ8wyGcit9MwDksn5B2o
27gkWdq4eRk1DxRAIElDZ7DiFGhnwnPEwLi27SipSR4xESWYzL5oKgrY0RvOhhVyQ4tNdDL1gWIP
eL/w7e+E61iNb9WPd4tpLOu0Bm+zCYDg9K118rsvG+1U4DyCWrOScUHz882v1CKOsZ9SeK//h+7w
7gVkaTGE/38syr0ReyxLaJyRh6xIIx5PkqGESrpPKOFFGTaU3zbCL+zX589FX5EkQnEe7Siji2yP
M6xy/P5XTEIMcLobHvsJBrjVptvd7TP+BeGtK2ndM/CNflU/WwHNKfIxrfAZMBvW33eihXZ3NECy
CwBf647JD62UPGOTpLr4zmJ7VMZC9seNE1Jfzs1HgpFRjgxV+xD7EvNvP5NA/0UhTtvQffKrYflX
jthI2jgjG/fjAtHCkC10OtOzNP4ZC4ZJCtwVEVkDL6rQPzXYI3rzJ2eegaUtNYGJfZBOwnx3Bcq8
d21Ugn/lRFa0+DRXyffK7KQkuX2DF6KEVFoIP8lqPNy6KLfNXcv0XMArFWJMYbmDnbo3MWRhKUqo
RjrSeUTUZqLQpCRnRVEDqY9nbfLn2Rum49InOx2kYJioOIXfNdzj4lVU3YOSOf8/ymV4t9/hWPgZ
k/5iI0BAanxfgZD1f5lb3nZKzzYCTl/TVaq3+2nI1hODW5MChypEhntcEzLQMyOLJUXDQIQRzaY5
dHDSH+uGfaYGcIspNpi6ilkQU5IJD5QCsz1D84QRnQAkoHAcZegJ2IWtNCNSjVRVTWPhictzw5MP
Vznj6JVkRMdmDGuLP+fwbdP2VVFvnNz3AASRblTn0+TaRYxq2LTtEpqachnphaC4w5po6ebq/+dB
M1z0nnAkhtisYtVePN0kSy33cnqAWnm81mVKmvQHzIBpIdMF6XX+XIg7mu3E3VAAde+Q65MRamC9
FxUuw89JGslE+LiDT4uldrNpoJ8KsefS3Mntv/QFprtwbCEj/ETPuaQ4MEyBwtMz5Xuaem8Ae73P
+Ksh3Ua1ar4vuBYC0lXV+7xiB0Qq9/3hJxwQFg+YvNMDFadXXJSo5WYmNM8QFj2COh083dqrwdsS
5cvMBEJEFwgoOinWz5oUWrYaVflfZNlvLC9v9gnRzY02RdnQx7JCaVxwlNp+Oy+ipTIAcenBKeMp
XkWtLS5G3+BaMFiheO0U7pnSfYpKWNYGTww8JCrAAIKusD3XaAGzrPLuaGGXl/SOThgHp//PbeO9
5CkUcTnDD1uipeiRcMNegA64RkNx9+H/A6cV2nGGIbtOhi/A/YWtcPQk2itRlPCVWOgnu016uqU/
pQyGh+jbeBta8VaKH32DYwxV120yUJ3xttZ3oYUXQyLwb/OuBFjGgPSI8ZAo1TWDBJO0g9byo6PO
53jYCY6IOEDL3thhVzZiYywWpwnSMQbjGrCdCIMOjfHMgzFfAXJrfRjDhwFKKBroUf4bbShURUJx
xOCtfeN0sHlRFnrW/jO1X7yvavlnWHQH2Es8DuIYFmOH27qGNLCw0DlHk7vEih13AhBg9TTMDsUm
v2hGqAhiDYcd3jXC6EyXp2PSMhADlVWgn2fJRTz9KcCUIK9T2T2YvuTaw69lUMIN06m6/mp7Yy+Q
4LRM8MZcQib+42ztH/RKDuaLRnFK2meCotrFxG22j6r8ZRraPVxWd6XpHQ0pkGr2Y1gQYK0cpP2E
hQ4bxqPMYyxu0Brq7OaJY9Nzj7IWTahTxSDiZtASdC2dNRnbUH7SkbHTtMX/D9SFK75OcFpTbHMo
TGVAbXTMLtNpkP+3hFl1g3MLi3Ox6u1GxgQaUnHBGNLg0yqbUZAOszQNMMsRSFPJcckbROEk8Idl
RAVQ73QDeovORBW4WVE3T+a6CZfWX/svGWNhRhCIC2pc6WoueQ5NxsYSQdJmZD8V2CV8E8Q0YiBj
I8/WFuZoJNvH+Zfpk4mBxNATUh+vQTfx2u7LiJyGJ3RLk8MGhBvtj/TG6I70McY+2H9Jr+jm3qwv
G+lZqPvPxfa2Y/euDjC03vWf6b3eLaf7efPa20dqftnaFufB8OpLkRxWxNk+8iobC4Dticxzoo4y
KMVwjnDAMXdjGeOsBX6sxUw9NJzmSUZqd7c1hLm5VtjdcRgimnQMJGCsHHQ2znonqG4nf8ioNiD/
f5A0dGtPWGItl+pIUX4/KY9frg0EhKoLK8jZIVzH+puBHHWDbWMwDhqKiJR8k1j3oB8wz5ezaPOD
gvutP4zPSnjfrXD3QrV8UqiguBcQ+PXQYgakv/bdvm9+VpWO40njIQWRg537qlFrt8uhSdESHFm0
dB8ZxoP2Vl2f79meNzSPp4pi9gO0T2S4OS/TTgtIXGPP3ELAwBOFoKj6AL0YzMDnT+p5q1FIs2tu
+yJAB9XhU1H5NLYPQg2cpCMRPpZKN198BZG57M8aRiQ4HHkQ7szhbfPw2pGQ+t3m/WFQNXjdT46+
sNjADUFNqPgwcxpMVAl2wy2zcA0XEJs2Hwaeee6bqA31b9qtFG0lBjY4tH5YcngD/pgc8nAPVbIz
ZIxZjn1CTgOeCEdfg/jB1Kd466fZ3egnSwe9JfTDJQ+1fb+vv/ojbtlGBmiSOY+XcdLfs1eJ/kv4
7mwpVx/pFv5SQay0t/zJivV6+yQYssWPzNWJDYqJ6vnAvOHWeHjhMPhmQIaeuSdrjsmXW50Ajs5F
AgcF/+Cp+sZdGasa9cLbMYfIVAguBaNAVzQy7GBgUS4MvwffAr5yFC1qpwM3Wfya+uwPWhAt+gOE
9gM8pz1YEZLnEm2n0+8VPLK3Y8DQKA023yPq1QxakuWmmWf5ySdBf63Pgd6G92eMU3nwhKUk1JxQ
iXF50Mqg6v+aYw8KcPOljausYT1yVy55jZ48gIw6MKyFUbzZpeunyqyBtirj5ZUjzEhDDXBsmpOL
aT2YXpKJUIHWfbYT3f5vixK/jCihYGfQsgFTKuj0XYxpxj0vOpPEckyWnZUcaPjJgL2FuLXUNrvo
7oEySrmzpI1fM3UHyPQjZNlxX73c/lDREmGARgd3E0R2W5mH9agQz0BJuW1+MnbxqKvDB8+Hm37R
x1J1BbdQext361t9JAHwT9PdIq7wzQcWxlWxJXLzkEtxIXlFGTLkG4PpqRQSF/URoFkZa5/K2fzq
MWOHo3ZXzxUHbr0t2awcBfJ9zOTnzhtgOso1XelPYrN4z67VFUMo+7oERTxCf3HyVwMrVQbIXmNC
rMQCAQOBiGnvettjl0c4NlOsY/PxIMjKt49bOJ0SDpnkRgXzG3U0p4IM2NfiBe3LK0fovlUcip2t
LYfz+olcq/WbA6NAUiJAt9d/Cwxj7nU0v2guPPvOVVK+kA2B+kC4NpgtjEp8Zsf6bJE3YZHt0TFI
6dsR4H5B/HUULATJyHdyagkwfviYfjI6aFNQf5oX0RDSyAvgIkVigD+DDKLCTzk+oxorWEBiiv5v
To6PhrAGE7N8sO2SF2AE0TIgHMBbpOHFsuOlS7Eqaz3mFjhWeKgzEWo+pXCpHpYUwWr5wewlwFau
kz8FcnQb7YMouFEPdqVgOi1kK4jmUB8fp5Q8g2WO+gpXMaxu5SqUcqwBUjSAG1TmN0lY0YhKW2DJ
ohQhlgAvPjTvVE/CNLS7vyyQ4qr+KS9eulIPwN5EFfvY9M9YMURaPcNuXyCv0FopwCcG4LiG7XQ6
3U6k73rixUSJnnJcgsrpojVsDrIJ/yibMDsNmhqXyTKQlc+iisVkTF0yX3STolC+15idl1/iy/gT
xK4ecKHNlKLmEBBW6rJsHE1mbbYcLVT4d1Ri8MxauqapV0NRhVV58y0+DbdJn35uj+oNb4XkYAZd
5jX2O1JfXPoLzsATSBDXke+TdBjdfmRPPZUhMCPHohyCAvUs1uiNtqKaMO92yh3ByKnfwSPybPbZ
zoGMi99IxXyOKrx7thSXNa0N+2Z4WXF+QbnkbGL7HT90ANw7CZG+ssuD/ED9DhdxEZa32zW2bL7K
+rlFw0dxvEUKNfhMCO8wXjTriPXruIEa41UJjftrTftR4mf17yGkRen75nZZ7u9m+q67CYxycz8T
aoo7Nb0TPSWn7oFYwejxy/jD+MD79T7BD4mkoESPX+5haGBBZygwd1ixhA/5C1TLej0uG0aknwMc
QXC2XU7UFPimM+3KIjA80J2jSZdfRgTO5XgIEgnwyqSGkJks5CEsz4wPm+vNDIfEwy+1YuW+CYuZ
1c3pjAuu0Bb3lHs4Y54R5DHJveLQXeOaAh6ATsWFyb3fX+Zij4P9QmgmPC3DVw1SUoL0ScOxAL8v
UFaYXMcs7PdMWWzkxQQXDSYMnzCBu6QHKxShHbYiTxpA4xWClhW1RPPRJA4+VxWzqMLc8aDP7xRW
JvDRNTkpgw+HmQ+CUkytv/v+BE6/wa75wdaDOux5PrNgScgoiRpEaUGV7LJpYZf/UZ5hppFdmUbo
9kyH5LU8YrJizrtGJbie9FzpggU/dnyMYdQ3PFvFcm9D5EOfsEjBaYmxQFcl+4/ipR1jdfU7gsKA
QhDiQYx6bJMcAzAYx/etrf6WhR4+MG/DblPnzksWujAM+YwjJHysQAg+L/e1/TxV4dp9ILxB/dDc
gbrJS5vG54zEEXmIwDGpXmm7+ZRQFCr0kHCUg3u6+JbInXoYO3T5m0kiVOlaZIPL1IMtz6b+sLG0
oR5gYntDdGxJqKrENJ9xHj0qfR12tdYj7jS2fA4JGcP/hDJ4fVbKuyt4OrR3y9Bgw4PnBg1HAV/D
CAkP/5NpC7AK2C7D9CFQbGvGo8t8Nw0OkAnPU8qu8gN6N7aVcUFdacINhWOi4z2wMccdvg3oyP0Z
M6P+/lXOTSBEEy3fQ6gYLBMvmhzvuOOsZQTPEpKAfGZKur1ZL/ARtJ2tVSyzItIHTJKf5AJ+FFjs
DdXqBgzBgqadvQgqwCNrtvD7c3a6B2hOOitRob/O5AUCxUA/gGKEHc+MWQZj8lbgfFQ2AL2jBTB0
qQmCMIUEQniUJ/uOMq4bcjdh7xQEF3BGCWtnq9jbgGTCbbNcsE6t1T/Qt4+Jkc5N/qfjqbEyyYBq
/j5v7p/y4/aMlWJyb76TBwBzIaF1Z+Bwj21ewKj1SNpUF0EQqPCCEMQhEIzisWDcLkUM0COhwKJZ
E5wcXt6olRed9mEYeGqU9n5o7SRG5m1aL1VXvJaQIFJ5QxYiR0s9YZ0utBILPqvMQF/6ugnmGr6z
ythVvQeV1rpr+oDypuJMu9kLary+yXdkabs1m8qKhCgvabVk3edmV6sSlWVJVXLqgYEhV93m+sMw
2kOqKr9S04epfvM3GDIRQRoKW/akbxmjw+XMCb/EWsRIh1DDu1Nw1XW0GByuZXtRKVwJpJPzjU/+
7P+kEzEFnW0hCNjw/hXwu2/NdJeiPvYmHUatwCWpQ2CSjyYnLrS8sWWNPXROBU6SHtyrrya3Y61D
vYxwR26noyYkmzxxYp4sFT3qRV+AubiX1ua17e5vhdHtHmz6fJoWWwwNugQEcbwGxg3TlL8kC2Zk
AC1DH8g4prXZZQgt8XHEBLOtC18gk9jqbYCedtKn+bEAx6iBBumPFMVXpP1PeNW17zcMqh2djfv/
aiSuXjUSQ4np8qTP0iB9D1DtWqHqmiONpMFG9E8HOiC98/kn5MyNp/tt9zirBRQjjx0PPxJGiL74
/HhizOQWuCM1OY4zSMQ6nwAqndEMSkxGxbyLmT5d3faVd0PIGhgQU88rmeM+zufMdCc8y3e4FVFz
ybdYVF6ovVAOhjDcJSnOw7vsWth2QG8Fy/pG403WffpMGnxTHfrSe5AU/1udl73dndgRqPyXPta1
XXHnSQmV+jBXvxpsAd/s9vfmi1kO5fFt2S6vD1Mc4B02htBwyHVwKjWk61ORGpW7zZH6oU7ChdtF
jkM0QzDcTJdMIqSPyHhjmV21pvG/UaS0DKsbDy8chkinqd+vNbPMJ6B7x1ReCb7f5sLlKrtvzQE6
IS6TXf+Vry8bbGGV0YcgBf+lrbD7gaF9a5i6Yumi4kFBODLIw3aSMqezDyPLwtiwC4LzEWAb2QgN
nwRHXMfoeyO93bEdlCiNdLEn4N03EJM2/2b9s4J+Tq3/2pals7wqNEVCM+LfcdEHw6XldIdNoGMC
HZaPcJBdRmfrW0Z/j7D1DeBdw0/JI3qL2UpVv4/zi74dbJyszNQHKDDoG0KJmebmhCJ0mL7YDfG0
YvuSl4A6m66YomA9DQjbb1EtHwRwdv+BpHSrXs32CWdEEOca9+wGRWSGFsNXmcVyKF0Wg0JML1/z
I05JeVjGkJNFcUFV7LElkFthkSuPm6HpTE/mhRY/x43vxOS+Pg5o2l82nvWkhHy69BFGVEFcHdal
rUXr9A/SaFoE2Q+Uw7Hdr/dPY36yWhTWf93J+IRYtGt8Ldx8somFiktYb6heyp3ujZN7J9ncpkR2
JrbddzLII3iP8RjOcRclAXYJydMttA465yTFiZuGC4SNzJX8+qeKYB4QMbXfaNhtetaBcJc6fc5u
oZl4xFCD+WbeojFicizCPoHCkbBgk5A5c6xpW5SUXFo+Pa1HiMvvXnsj3xz/Zh/GOdlTsWxvhwLN
BKSybfFn6BTxpEK7hMSDsRxwkmGLkDHb2c53uFuOab8SlwkpkAuMBRAzCOHIWbzzV4BCLXl7fwij
XbKmKH2V9DinX8Pml0+OQZzcX8b6WGT4HY9fKYpXZ1YOFo1ngjFGUGhO9SfcLRYogEA/zH9/ss/H
WYLcfQVwGcJmDee9diDSKLe9+Z1gqgQqK1aWjrkJRsXXe5dHEO8vzMzItGGQ3Ts1ZyVSH21PiGqm
7xdVfDJ2cr75cO6BRCl44g3Xp/GSQ8pEyKmkmF+lBwDyChcPiu0nLiHQJx96RQa4MwoPc/Sm3RoS
Rrv8TZjjBKZFt3nP/1fRXDnGPxPRbJikTxVSk3/VV8GwBqOOmAVgW0GqotfF+DigGdEvFYoEYrUA
LaPKjvAzUauA/DYEzNjAIWtHdZZ5SWAigsZ2TBgvIQc/lwsDyzNpgmojePMleBeaakrxMEclE5nx
jTsLgvcn44mJrTRwUr7FTw7r5J1KjQlvCArq8j7bkPODTPN0fKkoVLZc6/4RPCwv4ULah+RrCjDu
w40FiEpiZAGFy0lYXqB7MZgWOxRlbxupPuBK7zQ/SQh0VRNV5iAljEvI5PQM2GnhEyYcIymdLTBx
/Hl4D26WiD4GnhKSEhsDLKhoDcfDluDxWJYjbtOyh14J615n/TNUiW0fzunvct0E2jPTTUStgCS1
MEPJ/oYowxUomELm93G1r1px0+hy5XjM/B5y95n7+GgiOUCyNIT2rxSaTCIP0i8OCdg9YbUZ8C2T
nPgcL4+xgy8IRAUMb8XZtoCDglkCicxkjURcXECpWLNP7EM5gm/4Npi9AjI4YjO66jExZ1AYpNSV
QpyCKDD4PUsPLKalWd3yUKGFIAms2Wd/rAf6727P/CM7AzTSsfGh7nsW5kig0sZt8D5FYOvM2plV
DFIPuqVfR9oPehqN3sHtmY07Kyb3KUUAVf3PmH61w4eiAlny8JF5+g5Fs7ADLhcGdJqvMHmyqVUc
CtUHxAra2ZAyk6BQGkdi1GPOEcs+NtIB7LW7uc2Zt5gCpF8pfNhz1gxdJLsSnoyn+58Br7L2WaNp
t+MtIByVmQAFwMFtuxN2J/c9W9V433OgzKQ/Eg174XUlw4NABq9ejusV2sSu7f+s9XuQYlb9cI+Q
OOUYTMLuv2hcEdCiSOXediwl1jxClDPPyFL78+U+HKp9Zv202LxB3aleoZGwBCRfPL88XSjGz5rE
4qYkBcl5trojBPH0KHawzFOvj+6Dr2RHfcQ6tm/91oy5abBgxot8YVmoF1ZX8ZdCDgRk/S5ZOx68
kOYvXag2txj7AxspUGWwcJx5vO5xsy9gvtbXDU3YY9OhET6Yz13/PKMdu3vNEzeiGw585jQ7qGqc
vaUGN0HGk/igDn84r01f4LcNghQdGw5nGL+MW7TYP/r4U/ZQBG0gYpDacLPi0fKm5b6l7qRjD0mU
rmlvMZ/yNCYzoKvfGHtmV0oWuuhiQ3Nbqz4zD7uB7xiOvsoyJXrircnOCmBcoJAUsYUxVep7qDG/
EDOky5Aw9orgwexHH/Oc5JS93N5a3GFimMrsOocOp9CWyMuQnuUHVJeS6nTfVZ/m2w1765dmR1QH
ODbxiTRtmNybRG9wXq0RFKzfafdSg7I4dUiDyIDnAOQJpQPii94wqKNqC1G49fNrawUN1HevKCJk
CpAOYK14WRlbfQQdG4FZekDLt0C4Prdwyhn4TRckVJnup//kMkDRTt4P6zqaFSRA27rBWgbyMIaT
m632bKNCY+rLk9YfDLaxcm/wTKDNHvEtDE3sltBXvGJbTHmle3LpZ1dSa1COjRLzJZ96GSoN8B2a
FW+JyXCI+8IFLugPZTA9GJXQGG9hmbhsiRf2zfVK00lBM+y0WLhLhGyR98RNwvsFGBRTRS2WPtSb
B1qUKzimO6Yvn+HGYJdR93sJxhoSexuEa1vUHpe5DBLomiE5VOzZyW/7m/5JASOKcn0CyeZjLrEt
NmNYurja8FOGiZS5u1Hj3TwIuHwyBO4EZ/LGiGFGYNxvGRr+pOLdJ2M4FIT/eSyOgmN0QzRcvBDt
iqJ0q3zD9aeob9GYb9UzcBB/9VBdcAnpWRaHhfIianxYOW72mUdlhL3jh5oGD04J7H5/dX+6YnMT
aZ6KDLBxV2r4aZ//9WMMrNXJ2/TcxTp9HocX8mWGGvnL/vEF1pqfeZmp+pSZdZFc9V3DxY8ZmXVx
d+jh6cxMl7gc5T4PrAEs91gzPgJdfUvwU2Q7oyw8kGICqastIgJ+OVHo2W3UMffgfp5880GDFsAE
kq8jzRWjop/ut4vZS9qQjYX9g38t/XX/+pCCib83A9IG2BEOCmb7TvlTFbjvQj10FdYrFUucKxGH
uEU/wz8HNGIFVnjxbYVImsTK1aVswJkXttSHVsVmSLVR/FMhnBfbIoZ6bMXpn/FPe+fLIHrjoAkb
+LO6csPPRL7puovBQDS/6TtMPkxfiqpYsFoYIXKM2x+mn/6pb8OlRxiKsjR8x7Ek0s79iUXH8eEB
2eywgNtsNwHjAq4q655LpsnRwJwvTjC4+s4D0gc/eGCnkEV94zvIb/IbgGAeTd8MwOlhPlf6yqcK
kgThNUFy1Z6kCLijO9iRguQbEnPItcIRDOibVWpNgccNgda3XvKvFNo6DQ48h/ARGOfpssbZZx2l
fzp2Odsp/n+zMNM4FX2kczP95nbIcpcj5V/yV2AWEJS8hQACBIaAntS8Ftkz03y0hEqgqvv2DcQA
HVr+jwlOxvB6C6wm4B/ADlfkBbxCH5EM3w76co/XDQmrAyOrqN4voq0IoKMw6zlP4Ros11s0BXQq
kXqeiICgLOXp7VngsOWSENVu+8uyFTzVsPvHHEDd5QjzaYVl3Aa2AnJDdkW3RTmrxMoV4A/Xz/Xh
KVd26tkHP+xtQCK2CR4zddmt17by0aTNVP3zK0PiqQwhHiGWwfuTBxhDcaXz9DlUdlyd/B9O9sYu
jeVzibE4wbUEBcYrey2pmC57zhLmwQSVX9gL5/E9lBKIyJBHsVvaT/jChcOlxICdY3EUj7ypiqo3
+WXjYDw1tidctnSbhFaEIl93hl7/JvSoYRMv1BWAJ5hVO7ja8BxTHFC4Lu6455okv3YekUVfRkv2
P4ArtdfuApNb8+wPohYNAnG3A/XdLZrP6+CMEL4ePntCHgE4r9fpAnWJYWRGsi4bB1OONQYHZuCJ
MQiRRYy/0c0Bm6NUWuB2YDLHo8KGg2U2A0mAO3Y66DaxmrgW8nPYwhtPwzw79Sil6mN2toVQOKBo
Nl7J6mb4w1R9THB6YzFTrLM9pD/9j3WgGsEKEFGn7RinB+epR9EhY7t8za9fJVWEdz/ovhnKuzkk
nECF3uAN1HW8poFbnINh0ZvytZwX+BjfNH7jwIp0AHGnd77NWEaUgCkjYZkQaRfA1Wpwf8CDDssR
E0jBXawf+5cti1Ymv+QfPFKLeqWwWdweCUKMNwPTmhfcWH45Hg9sdgNMMYBEn7fJN5h5YugF6aIQ
0JBJTvtQwb9fneqc/Yn+588EkX+rWA9XvovNIqBYCOF6xcbH8s1QEoMqRh67nvuMIuB/R978j5N9
5qNeF+4Ip86VZBvjxlWwRp9JVgtjKl6xzOj8e7lrMOHqaV+3g78QJFdTLytmNOLCzXoOGW66c4YB
F9yorRArswSkQH4r99Wn9JFGkBhtOBmAG874NjISuu9mVjWSFMRv6Ta9uZY/oHsPVLYhnLz/WAa4
ByDegGUcb4L8bFypSIyrAD6xnXaXkOMvJKiLypV+Pd7QCgiCfmx70FqIHueeCmGhw3FKfCwI1Ud9
XspoveBCvJFQYUeMDTRUON0pPw8Q9WMDwTfah993Zil9vT1OTcC5f/t9nOu99Yst7M3wbNKU4ASf
NfBrckhQE1A95MHt7qEkF6UCKmo0Ci5lRbTEj+R9Sv1eeZLfmgNxYhmnBSNPsY49sNLjEt+Z4xwn
R4NbbqouvJcHKtaTrQUQGNg42/eFvHgPSjvm2//PVpjuOLjTaRJN29tBL91ulxEgu7qP6jN/MZ9V
IjaZWlD6M6C9bWHpS4to5u7wcs/9F69/88diH7yUB/3JxJmKERjLUwlK+C8Pgdrrv/oQdWowov/G
JRt/wjcMvL6pR+4gBG9HmA8F7eiJLaqRQ3FKYz9GpYaZsvyEnLaafPAsLhRzUQYa2/WFEIEuw57K
2RztC68zsCu5Smw/bwA6JA+VMiRoBmxfjzeYum0E0w6evUVBR18eMzyeyZ8na3be1i4MSk7rUfhD
esn9i91/wQsGkQNjwS0V8kRRCrVODO9IHylzMUfChsyYCXfEIGGrf91SUTfb2+4BjX/boGzgwjOj
Zmwq6if2yw2Unqv2QYWDzbhnoRKMMm/912Nw0HnId0wiHiVhV0oWyMC7G71k/FyhvBvzP9liXgBQ
a+mtKzECVh7v8o9BWslIJN1BKf8lHeTbf4V2pt614TdLHvyArNYxo+2wCOG8O8mPHfNthRHrU3Op
qeRx9j7A4Y5x7WbpXxhyea2veFws+xmJ637e1283FxzdkbzEJUVvO/t9NPqdl4OpOC2HY73Har7a
yl9GoJ7KPdPECCEppEHlZ/1Mvcj5nPis+CWdePKz59zF1dS9e+I1j++D88kByX8vT2doJW7iAP9s
NYeylp+vaGMcky/Dx4c/HMNxJ8HNkBjlFS+6j2oiqP3V6yNcm4PFu0VSXD/BzIgee1pIJ5AOUPhP
if9ELefWYeo8fZo8+CFukNuHT3kSQOf2qFqg8gB+bH/PytYK2er8feU83Z3/31IWL/8wILB2M4+4
4Gd+zLljo1D+gqe0NZ3L+y3qPn6fPo/NNk48SOL8QOS6o+tmCQ1b5hmn/Kv9g34BSLtcFHq32frV
949Ie7d+5B+8kjezM64vC8Lc3IEl2wTa7+yhy7huvhR/9CixuAPUjDRzCTTu/bNOIrAdvW+xuTiT
XLnl1r2fF7bCxVO2Y2QHVHrBGa3qw0di6xKZssNFCC0U4bTFCavUrbmFi+68Lc7v76eypbBlBIlv
WAAvInx8MmVpwLIOjxBbEjgS2/i52bI/ObJz4eihMmL+eXy4lnPcOy9NTu6hy9wr9Rh5/z6O2KF4
ZMM4y/bMajpYIa2z1xC3BcvQQZHH/zmm2c4Y7hsKc37ivzBei+5YsWjEpDlo4hCw43M67kzP3iua
a+DJheDBmQF7Pbo381WZ0ZKSYORzN2RakBiYcPtwyKPBOBt/AzvblztSXIYbBQRC6i0jsxXOFBPL
i3HqvrRXO+xcmGrb9nV4pxwgPYzwJgjm2Vv5zWAHF0IPT+SdEZmeepBC9Lr4TVCu/TPfHy/m+0BU
BLEXE34Qu8Wd9tOe1sFnYupnEekIO8mHPgJhL7giXkmcH0YCHE1wB8kw2BIS+TrDoWyP19Tf/EP6
zECqvaovKdFrlAemfcRR1+FV8HGZHeNsfd4PPSAZpGkKQD7yN8ME+6/cuGpAjMLv4xUb0vRaUMfu
SV9nm24o3yFsqc5XhkKWWuOQ/JI0Mm//BvX1Ol1rRsuv6m2HD+KLghCcBt5prg+4DaSTsFUh1/eN
2qPn7iXEiw4G/eX0tflX3XyaB/0WMWlWfYL7KFpFFcs99/Lpk0a0Bwp7KS2vlAUaAajQ9EH7D3fP
+yfscrAznKS/qGONeEQu4AnTPwY3BLL6kGEsYrpgYIFYOp0DG2fbXR9IzHVhXqWVYT+4qH+ra77P
qI5oGSivQNxvnn2YcKO98Voeg3TyAdAFM3mlu5WeLSvI7vtO+pwGf5xe8+ZcHKnhcTYp2RoOgCFP
xuF+ZWvkrMpZuMMWiPIO1QAYeXlTN671Qd7GQagbOvFehKE/RwSWye/Z7SiLmYFPQAxpOgjNzU31
CtHUE2zEzSfRDvUx3bXBzNZ1e+zyE2NtfwpyX8RbU6EyhoIAxamBE3XqgV7znkBBQUlswlC49CHT
AI/f8aPb4W6DE+ITpLLup9mZEYN7BEf8btftzD/lqBzVN/mvPUhH88mK5Kdfe33JxR5J97S/ndTG
Md4JWXpqy+qXLs/41kC325NAAP7Sr650kQJS55QpKjY8aDwUT/YzGFALhQaXjMiw3dFPTjy/Jg4s
AdMsTlH6gRoZRu1iiMJE64WUQEJBwPlMf/4tMe4B3IBwRwsu4j5I9KR8unCxtARMMC6OGX9pq89I
HkQCGtUegiQUP8TyrKjaSKywnepyA9GBBacBCEOidlCyewX6XXYPRsUOudMjuANmVTrIRIBymlKN
LL9Gi/HF7+0Ixh4UpuxYNj6n4n80nVdPJFuTRX/RkdKbV6C8owqopnlJAZdO733++lnBzEijb65a
DV2V5pw4EXuv7RPU2m8M7w3lRmmtGLnO9Fcgc+p8h0eGYmaPfHRlsTqwAKer2L96/ofZnD311f7H
5p+UG4TZlr+xwOsbcHRfBoJT/U+PhM3dSF+DYSVgr3ds/7T1cJ/a69XorNDfkQtzDCl5OZNQNz1E
zsM339iGawtcGZ/fE/uEx6t4L+7ufrjNR8vZzwc6urw3YJUGIvqeOJQh+WUozfyCplF47Z/5TPMr
EmmNyOYnt7tUFaJ3GhCA0tsbFSU9PoaTUpSNT6JxwZUputfDkHDIgHTmvRiE2iClaQtGgzoHUN+E
ARzz1I3+/BwHI7mo+tr30y3WbB+7kdhF8Tfve8g+4ugRwlOfZk8VNmN9MNeF+25H4ZvyyaBgzOAH
4c6fMlEyjFSOBnmppdNDb5xJwcVDO9okpQUMYdlx0DTgpaPupqSb0l+xvsX0McLiRSYA5T55usna
LFsgwLBtaoAPSOS78Tj3fxfnpHOjk/4owjAn7x9SJt+AAPBSI9OmiEGk6WnFo0Hvvm7pHlqbFL2+
gXKxQjpuMzWGmRJkRJZSMTY7gdXF/KEZLtiAnuoq2hWWsb7ril008Ncg1WLUtz4RHy20jzbO6TTi
Pe62eYLBiJLbb7RVO6ZvZfUtGJusNl8inRQupDPQSqI5ghiMAA/Hu5nsBCAKenFn6OahT2gEkpUb
7MTKq+gYJQudOwo2SiyV7cXNYE47Ag5sX4y9R9tn3O5IAnCb/KspQQWWWyc8z8YnZjKx13pz9WLG
7K02QlD3IPJXAhmBb0KgVWdvIlWYxSADhDu/EaA3V38G476Qho4DJwKtMIHctNShZWkM6JLzzVuM
V3byBS5tPVY82ShYVHrvOXyM5TeXEkaO4s7xw78cUeDLWzFiFtaf0NpNaBl8bqJTMfyhDWcNAGUA
jC08m7gpkEAIPtDvyFbFzdM948D7FOVGSeQl8uosQnbEgIkRgEL5jQiI3D0/JWtuoqFLuQ+zsmtX
Rg6GhZYBfMI4I9goWYWguAC1PHK1kB0Jcca1/W0R1JtwMP9TfKXEj59M/EepKWqWrwGBAW3ueHwV
eMuEgUXBrvfd/tJw4J3JR4rb5qKH4xVc5jihb9M2PgQ5ynbojQWCJFZans30q2QGkUYWKhcHv9gN
O76O+hu+G6YLPMKh/a9gFy01YzXRutMSglaa9Dg2xsX2S6p5mAh1EW/UBAWDfnNO6OanZ6ATDem9
+ACxsfjO0U3IhB2wBs6PBU6GsSF+zR0eLPMG8wjCmaBpwSm08QZTVUddxec22N5QYHHRgVhkLVpi
m08Swm2fPkXIIpRdZDUkZ2xbfCDCJBQsc8F0x8sOiPEb0ViyfZk0nOQJKNXzkoMZRRWfYlRPsaMl
GGl5IxcaiikirQx7e4KmjPfeaN8ApAQ8e1nGtgktQrAnmefdtQEjoLyHPEcN+zSEH8GAgZueYcz4
CE9Sw7sNiUJiQI86rBBLY1RjCgThYVR0gfQ/7XOLTwkcbDh/1dCIVPDjJt/sESACZ3xIGkmcqrMe
kZeWo4dU0X3q7TcRtwI/5JFi1r1S9WmiJwARJXvJ7SPn3sTcRbN7CmmypNrj4myaWq0VwYK8pejL
TMtdLcOnyx/AIqqolfAHjiEjUvir46YEJhXmwcqS4sfCCoYjgwTk2H8a2r1FVocWPWInxE78wC0U
L0vLIAfftuunmLKvMMDFL1UUztpxazRRPNTm12i2RxOQX0GR46jniIWvLIMjP2ZgmeiYQpWRA+gm
3Cp2OL56Q2YSB12foxwn1zGhBepAbrXJWCFUNaRk0sIHkGgxsP0lZM1hSo0ADq5HaHGkN+582ZSl
rOveQmywMzXeXL8DncMg5MCSCZFuEAeJFoAVAQNSB5vKKYA/8ljqH8B0HSwiAqirEeDiEINLgEKw
q+K3qEuA0r7UY3aqiB+fln5bFB/QkAJOr/wwRS+aUKNCEkwbS/OBhIXIaQJZOFxAY9wmoqxoldXu
TohRPQpuxGoOVtlw8B7TXnsDllBxe8pB4wH+zLnGVcWTAPsOXgJrQ8Xy6jKpbgFthtj7p6wDVnPi
W8OXEG32VGFNJ4PUpUw3XQBsf2M6/shp82lA2JI8IGoRG7JtlbfQsh5zcVfMLPhDs4EmKc5/l6Zd
blD7zPHO4FeJVIdr5+F9acrrUnMgMpJLH9ymRkRPpgD1XHnxYAFxp36BYTpqJ6ulAFrrmrbvCoZP
iE510m9NnsyiRpbiAJBhc2yQwfuY5QfDJdgeEGf5X+3cipwWDG4uIeDRsJm9j8Kq3gVDjaiebnWC
Pzporgg5O0URQylhAW/4v81Fs+gT02+EkAI9nEkRxYDSQIwbCFNtXGd+vQ5RfzRH8WxOCfqWPLrZ
E6aYhJhh7PqYZ0pWc1gwuK4t3PRYn7gXRgKi3X/oRgTPMPAr1BkE2bQlv3FhNkqHhc2gDW/NhEyL
dk81iHIyfDIZ/3FxW4w8ISwigc3Jk/v7/6drhygG/ycIuARxW85IsxRAjMs2b3Ech/E0y+ATCpeg
lrTsDQCmMCNZ57LqnbSrFZLOjEw/EmaZ6xPu0HLEyiFJsEiJirxJwrVoJTvMn0Wcsalu5CaJjFWQ
T4aXrbuWBDtI/wodMTpZicpik29KoOwyNXQuurysqUuWiQz9ECLHW13Nz2zHHsujwk4mzIoCZZgh
UBXoKfzYTGvECNYGxktUnUaWfxo6OyOI9CdRT9aAgW1seYV6GwMmJB2ttZm+uU1Ut8MjC9Kgn+Gc
qP7RD623lsGAznyTbRTr39AwFSUKbMMEep31hDD3T75mHlsOpLrBcMjeoQ39RWE0P+B6cGRKYEIT
793C/8zSEusfoRaIBVggaHVzgAqZYGZEeRqAzWxqNSEueLjghSRKhKglVsE/GiLRoTJ2fvIFUxoL
/9qHh1LzV4UuOwGpL7AVJgvgZ+LIlK4dIzfa4P/rWggYBzasamGRI01PSsIciXI48eD0F04EpTox
yWRXEMIbe6kYLsDzTtRNhv9pQ0sU0BXAQW+kjXpeUFG7H5n/laI7HICTio6YRUJqTChAx7opd0w+
M7xcIf3v2jfR+nJUyE7RFMsjxp5A6An2TBQ5omdmButdKc18tsXAR8PEqJuL2I35cQi7KwA+2egg
BQkA61ftmWb7nt6Ox1ZMPsDgqYOLUAHqxybrltNof4XGMUHbHSKkGQ4VzCrTvEFzaGmKC5LPL74S
JJimf1cVSKfkM9Wx0t2AslRArHCS+hyG7u1B/UdQGNUnlVZL0ACq0JF0XUqpGauKxaiJVSx9zrFl
JOkhRyqn8BgE3JJOcnwjrrTe497q9uXMbt3f5+rBpdxOKLrqUsba9DtZ+sYwQI5b/fIkZAvofepS
LL92QSKFz+g22A13QcmC2SxdYhVjtHbmc05gheRclMGy79BBpxoFeUlJx/BwYNZLt2f4w9Ulx0FS
LNqZcgDUKCnJ6JSXeiShC9bZgngULU7l/XgAe2CPMiaLumeQ+YK6TEiZBRUlrl/qZ7A8DwAjW/tH
qKPKcl+zqdmNWbtNeAYUupie7LEW4hiy+NHkkMsDOpVvs3kp2VCQ8KQeZD8kjeKmbuSsh7KDSVNP
h4+4pwzhgiyd/BsCOmEuSXubYnBxmvX4tLiY5yi5CE2Dw8gM4m1ZvmOwgzxQUxpttJzPy0G4Sgz+
e59U7wC+Oz5BUuw8NHm/FZXAGt3PUeuvM5uYoj4uAYloWIW5YxZyYdUyxSK+d+k86G5+ch20hvfj
K2XBceNjTJiNOep/W6sBV67QZ6Q73zpnlB0zPtj2MtYTPAlQByQqN5iiQvJT3gOsMmXFwKqxEFdz
umnjbQ78HvpUTk3Zps7BjruNRFEYzriZLHftyl4ST4Ah9XhXUYxjwQ6xRQvYxVdouGrCTi02+/hA
CYC3+sVAJDoM6AYIAgkskx07vMxq62IWxtFp5e3XWPdb2kbsKzyTvOIZRJa6mHaCYDfH8SC1ZuUZ
+zJy/ybTxBd8zF0QiHjOhQn4vzuA6NVHTspZqAlrA324zvCQQSzvrLfzsLMhTc2f4E+suT6DV2+I
8f7/fYlxUI3lvwvy9dTeXKapRF17OPW7GS/QjEk0OYeW9gq+LSP7y2pPDmobLYlILWx56R1ejI8i
Do4CMcTW/txkUQlRoz3XZreiK2cDW0mMeQ+B61mL/FOKvdhu4xvrC4oel8JHEhFknc5Yto366hrI
5dj0NFIWlBfu69HmjQAE7Nf/2og2RUlotkYEjzERicyhc0DK1AzROUkF4/lZTu4m5eyvMTAW9FLE
A2I1FU00kpwFhSh4mIJtHd6CINLHgU4PwhFWV6GaDD3dOuYsDkoHvdz6pXmQ6gc4pQVyQi/bS978
QKVg3ZQYGg9k+QjhsY7oN1HfTfUmGJwzYAVSzAraJNEtBT0tjYmpJFTTHzEGwbTEd9FP+yRnDXCD
g8/4CQMJQ7bpHGTVE9drkORqA0jCTEcKTgGxR48A756GPNlp/WEInSdPVn0Io8V10jDqMAXsO1rO
3ZXtoB7zNcQjnGMBvA2AzluYicJXo7REy0T2Nb+N+B807b7Bc9P8NMm/MHwbFjqniO5QzZTYHEvF
4Ier6wL8pOLhn9iuSHxvwcfDCd2289sS9ofSOlE1UJx7D8NrICpdzsZlcnJz9lXKxrz8TPo3YzqL
ZaOgirVh+gtQUdVoKKp2I/lFC4RbYWfipqMy4X3AhGS6rCwRbj+QxMGpI788Y8OPHuWXCkldV/G1
7d17QG4Zy6EPu1/eTNm05nDLUtsWwbuP4qKFALhQA8XIDztUN7FWAzjNubLzMwfpZMquhjtfHSTf
Lc1Jc2uJZ9ovrknNeTdwsJUGzFFpEMHj2hrWsDZIhTdoL5hLsGqIp7UCm4qufbLIonLURgIn7LJa
UZoKFJo9q6OJJoBCD0z+JN023JoNzGEnUX+1ib4lf9uwto1F+56VSfMUVzMf3xu6NZEyTh3Cfn9G
078zzOCS8luS0jzpdIDkIWCYU3cVErJLPKMeowUyIyQDxgnMGESnidg7REXIyz8gtTCwDk5TwY7x
LwvmZ/rygJwfAKfF3Vs63yKt4twEe4na0rnYLZM2OT1SHxQRvRvaEzhFJ6iAVQ/XarVo2OIJ/pbI
TWClVfOfi0FxwMG7/O9J3qE9wLejXOstZ+em5gmkwZygZ+HI6TcpQnH834A7w8Tbxhzk/aK+CKTK
inDVZflfGT5auoGchKEPDQyr5pVKXhKhwxFwEvbQxzhRu2X4WukAwplfzveYsn12fvjUNg+mdKqy
6XXuWLeRL6Hhmc2jhQUiS+mmgljKryXa7JpBcwjFyEsOHfLLtF4+MmwBQbuXVqOgFxIY63lsXeIq
v47wVuyq/kDAEfjfHKY2NurRgNAgI9duLe5KnoNXKcdBEE1E56R8Jqyox35EaZYcpkbhLCXgerj5
DIWCfufwtpZ2fa5nhj+K9pSr5s1kYs+a1KUerFuNvLtxGAcPe3lxhy449kqtW5RxAljsgPRGyKrX
bcAIbKMvJLYLLcvZxiMcfp8MGOY3MbVIjYkbQ+K8l3bCjPYWhW9VHjrKUhAebL7S6aHqavriacQ7
s1TTOSOioAZcOS1H5VHLUWFKBxuKtgqCJ+lmUbNw8iC/1rFhglOma7i+R4PulPuTKtKRjJP/24/Z
RpeI5vFvyTV8C4RbmCPsCrSP1MpPMM0w5kaW5J278i71TkMWkj44uxFV6zDS+5BXgehO2RgnETI5
M+yhVbBgLzsNZGr7QXFnHRFqawT/LYieOhvsPjUT9lZWCUYbONxA+KxZXBJYxSFdeJrSHrgwP5kP
GSofdgYBYyyEdyh0bqmZfMjmlDZ4gXAwU2rSoSYiAUvszBhsGf7W6hCKlXYs/k6OhT2p27F5TnRF
nAbOMRhyxus1O63Z66wUUmla5HCrVdTZO5ADd1UjJZqtm92Flzr16b5eBeATQAhhjv/SlZAHsKnH
xUQ6iPkc0K4QsAvvsl5+xI67n8f+tavJpKUkliWrHXsmVMz2Ej3cV+k2URkhtzzsLd0HT9PP3UjX
Oy3mY1WTpwGIUniObCIFre8t2wTnpcGDQ1BzYqGdLF5xWsrEkzHzwat5CVzOv/Cv5qDbBcgT7QZP
MR2YinPFQM8frFSxdLR5h3tIYk0JCWrOvM3cXIKIRPkURHQe8C6Pvb/WbU4AVIz7YsT1RSGGjiYr
/vhUeGZOLDGONNYi35uhH6NzaB8qTJsd4xGgeHtlgl6k7W6Yt1KrtvgyeLZHpzguqj335if41oJs
DiKI6RxFxb2MgQe2ryNNVGGGUoYPTODEzw0IKBfxV3Eq95zaIKB3ybg58reIgzQmuKDLX3CMNAJf
KnN8VZxds3Izsa0zUvbIG+JswrzDo/aXhKCEEB+bJCvvPtDV9Dk526hEYOClOX7lZrgFbUGl9yPZ
qPIz5MxC3vEH/dWpeJcT5FC47ZUTX+pg0R4zAHSRljNLwCuapAMEEpqDlJ1eyawXVWMTITrKlNWS
tqZfc4Jm2oFzjIXK0bR2NHWJHsYg/jZ2X7/hCuMivlhW74TPM0jtDkXKgTs8GewcTrVtRKzN29Iq
OORfM+HqoJw03Vj1sXHq4/2kA4N2f8aKsJ/pQvyeRvM8J/mOvgcdbiEQAUwqeas6G2MBY4BSI1Ww
bJ4NbX4vDe1kWMWHRfjhEk07AGmIlokB+04RH3moL4XJZtkcA3sM5uQbQQuOZxayAIbJwrXOnQQU
gvee2YouFXIRTtRdrYN1YMzuamDmerxE71Oa83r/lmO0APrQOjWB9+QwUlnQKVqpjItQdPn3Dl9E
hnUAZgAkI/I/f1EC0L5yFncimSP/6OFbFEh3t9dbZljci7NFmGdF8AwHxIYJRx1/mu61D+iYdTZp
F9mWc+chsUjMycCaFzTiWY/ot9h8gID4ikiv1kZjH+HJ19Od5rfLG2oWmFs1ovw4jPXVuaVE41G2
YRlXjNJT8z71BFYJedbeLlMLZO3Naf6U8c3ybxHDO/2LtvtfTit0CAMihDsfhjlJeEl/rQqRPvh7
dmYLSWFIsK49UF7BqItafNxQBCxKMjlxpiMaQPAGPTM6xXlc0KramO3oBqirkaMMMLp3hjfyOrZM
SnsjPeiKeogb4MIlEq9nHuIMjHOE8w0t3aaCuLZlLGMwN68q/mkH86XgaZ2XmT5/vEoRnRc0zwRv
ViOVlxtiOjRPsMsDgrG8tmAEXD1KRUJDSl60ZdmrviXhzAdaRt47652/iZNebM4fJV/XidNVqAuW
YeDclF01Lz900l6ajGMfOJvAa7cjZ/pkGtYVkXIRkJcM/SH93Zaa2rd4mXF08pi5vKsdER2Q3QGt
uvipuKbVmp+NSPyBG9XaDOJQx1zd8RPvsuyWvQeq23icEgqr33iKnmjCaN/R5mrpPC+Gtk3oO48G
ZQqdFjq5WuxsFW1FcDFzaaNJw08RLTtXMbupsAfnS3RRDToH1gnpO3Zd+mSiKa1z+BMLLnYZ3Nns
HxydVznd9JKu4Ezt5nCoyFwMuKX7KIuMreWvghTslfk5xsMLm8mknYPqRzbMikPxUHn/Uqq3/jXQ
yieAqS+/iwKFnVw/hy69QanuVm8NIQIMrxjhJPmXjxyF7TX2NlUbbIfkvyTxgfwCVEKI6WXvER9N
qGhRgO0xH+XUz25HEjFXAQ1lAhOhwrl2IR2DdxG6m1nfafIzKeIF5k98Sv8KJpXNajKsVLldhue2
jE8gsh/j/rvsuy31yVr9oucfTWE4zV8+ZhYPQALnGmm/yXMecO3iwL24XvaqT96+r8Es4/XuPHwp
dAsSEpoSj9l/NDx76FLizBWIPl1TLHi0IXvwIuQrxBRcMIjnsn6ttJ95dldCKxGgrEHcVQy8kAPd
QcCaIwDuxNFXA0DWIPDOkvWNM5fW6LN8Lrm2swFmhMXMNuJdFLOvhhzvlx68Dm5G/xaX1XOGMQTM
Sjh+S2un8Z5ZjqRbKpGNnK17gPOY4diw2RKDMFhHw5oY7oeFwpWjaWli3OLlIvJKYvkqnRhfgt1S
XA7LXRNEPKWgYU8bOTkW9GUoF3ucnhExObJD2AU+BMV5uV0tBjq66nMmBU5jzjWx6XY+cpz4GjmA
TXtwxwSYC0NBaDFg3JzuQN7RTggEdcFMl0+vwV5k9exw8CzSleZjR7BEoQG0TBwY2kBQUX4HzwoT
Ko9qgiiI2dbKaO1DXo5ng7PAuBC1pEe7UqkPhxdTLrumhSvoaeLLZ7T9NcRksnT9frDmTcPMQFXq
3vnWQ5j0Eo7Ut8WzhQOMXkLcoh0QVjE5AsbVCowHllWKCLkprjOtWYdJInsY3PTNkl5opj3H7V5n
0ZWitGz+BcNK85cNd6OK83M2FKs5QC4xkxDjwC/Sn+UrzB0KZ05Ugh7WgegDW+79Zh0ygWVqbitI
6pyy0Kekv0f5T7lrnZZtsrTh1YMM8Gn4l2r+cDmdjBFrvlpT747uD9SMKjXJq0GU8sMnj5eQ1Cka
cjw/soKxBPn6lYvqYFkNPaYLjbejDU8KQ2tYF4OLAelS/pA+AnmPxwCBUOcsFIzYc7MtQNIHN/2Z
3Z3PWEAeNyvc4u2PfM7vN2YDbGK8zzNzVKQiZUgIXM2G8JY1P3S/eJgqhpYaafWDhK5/NBP6OyZM
rJMkQXVU452BsAnNmkUhOpBdUIG6QpPU/iyzsSsR8gK3pA5Jumllhf3TAFwPmcBu6j/JhSeIIXhr
VX0j/FlhRFSS7MAlCs2YgfCc7AMGwnbn3BpPvyj6tjMKqck5S457xWTayd4r7PKKzxzk157vmiRk
cVV/DI6bkRuuzMBZVwb5vUwHvZBHKCZ3JNqFRAnLijK5xp4akhfsoXXTI68S3aBoa/r5LqUvlTZI
zZlVc2qvbfXlmHj04ENr5UeInbQeCGW3tqSAbZtwKx/HDT8jAG4UQkwfrVXXI8uxeEp7XFoQAzi+
yEsa89wNuCytcS856fy2lL39m46KPSBXTH4TbNLJeyRHBFva02hianA9pEcMWogaUTwWvKm6f7QY
a+j4ZYmaxiCUXJKAljoyATZb9jMOapNZ7Ybi7DSAC5R2SBt9L8xn4lxWdtQmDE2RFNIzjCim6eA0
t9g8zHHMNqmtKU1SmgttjUqgu6ewtKSd43FSQA7K/IWYLmooeXUW3X31uhqRXMOB99WK2p+4S16D
sbgpwDpAALOR6R1SE9t4ZAlchnydEiDnmjOrMImqPOtd2Kzlo8MkW6F2OS7Q2GOsrY1F2qpLSgDI
qSXCWGRA6Yg/GbnAJpEKMmG2r0ffUljoCArnsf79dFJhm/6wDRf/yTUS2YY0nC7G1gViwgPv0TLX
YTrlKqJJ3tGMwL2TX7XgPqF/iiTo0SLPTz9xP8ZzX8KjLZ29xxUorI/ZYslGv5RZHQDy8p2Wa7Ts
LUYCok+y9Ay7ofY8pKwIVNK6RykWa0dTVUeAySkMdD5+tBdu8DjXe6DvO1vf84RwLB/Mz0FS6Z6n
F/kKTAp5f6jDHwxQY1Y8cGz5SBfnHGvlzmYFRKZWsD16NYIzNaB8I7pCKdgXM4u0RdTootX5w8AC
VYTX0v0vdv7JyqjX45OUBJ7bbGY/32gBUHNALTrrCPrIemzgNYYsJP8cbsisU4AjUT/F/h84ASXz
qJxsGp5050ckRqFNRKRWbOOkWTGv/KlxzsasHmgj9rKKyKei+8rOpAxEqAHbvtdeJmM/ZtnG0Ogb
u3zDibNr/KI7FKYjVB+KDrNmUGG/5wh8MuMDsy42yNl8BmaMI39hUH7q1GmqK37AQ+hOIvRrAb00
AIk5uD9dsdWIJOklFyHfqxJ9K+IMGt0IASkLmcnb9LAwbCrn3aHTp+pmbXXcDsKZKF1LWOv6dvCv
I2LMIhjxyiOrhPyv75TXMJM8s2LbwZ0Z37XTvGPNsXsA3DVGdOipO5vpzp7C/ZSDZhO3Xx4dASai
2UAejm2sBczdccmbCmEO5qwuraD0RdqqLBZ0PyDQeK6b96mPH/96mVo5uQ1Ia2s5QCY4WwZOsK3Q
gYhQqBGfQHynAd+2ydHCcGSG8Q4uLQKaN528r4XQmn2Ym88mv4HEnXymaq1+GzJSeyH+YfLg+H8S
Xng6dmBNMFiTGCw33jDg3xbqGfFMkER/rTQ86fO85Zm3gEMt7oDHnffHDA+EpHOeJKlt3Ape1qQu
CCi+S1SWqfEhLxKpRJrYqnAhJi0vds8lRtATwc1pGpgCHEToTrF2KUqEMNOPA9pEq412Hh2gNmIq
7NPekrtjsYSllrnOwo86wg1UkRUN7FLurOrqPRO72EOEqjNv0B1wnD1R2hrBtGyQcXtRnjgT/+Nu
apjGQoZh9FcIC6Kh3N57IgYKmu85FZ8fE3+Y8J4QMbJKYCzWgbcqw/HeK+D17qmDzsc5oh5TSmGq
TQC1YXTtEaqw6cbc+Mpyfx9/ngM5ycnDMZNMQ3bmYkKoyhNOT3tmdU9WOjNLozdVXlT5PE8Cq8cn
OscTnMOKuUNN6eUDtpU09vCbYymaH2YeeGON+ZyxnHXg2tVSoMyxHzql/ZUtyGa84zNjrB1MKupf
owlyYvpZen3l+DuX3m4ApS+m/V0yHKrZKQuLVymiD908OUD98xqWSsiZQs6G+PpnJlE1ExGit/Sw
3rHUPLXyu2tZ8h4ali4D+UjE2mCX8T6gsc2GbxML81XO+HSB1CLkmebzSPg6Z/QSRnL1j3SMbLb3
ufVv8hF/kAE22w7kcQzdMK/lnG/QlZdmZ+/ROKnmvYZ/Ukfl7/rbrAbm6rlYmxH70b3StJU1VHLo
1kMg9/XdJJBELR9SUckJuoUxxhCiG4KVT8dLyH+NZdOr+VCMCZcw3MftKTbPQ62OMjoVtZxNFnlw
MCBQiRrJSuItNV1NcIci80E72Yw9k+6ShKCZ2pXl+o98BY08Vea3txRhfQwTwfrXQowYhJRjE9Yp
zwbIDeNs0R+R9t+cAZfBS0Sx1CVSOSKq5Z+XAEDR7IjKkc7KWqJUY05elresRK02MNAwObwTmLpO
0BzSsTTNDllQhf+b+tE5OOneBYrFkJF++HPS2HCrVpAXQ8oxKRrdjy5J1tX8GxqA1AfU8swUceNB
8Ucq1zIIhXelqx1N6/k2lG94cbtpP3AYiTcmJBG/3xFo0C9fcf9s5LsZUJLa0fXy7D1aANc58lfT
5lCjxo/pDNzKBOAHyWBEuLxBiMtCTOLP9bAmj5QjpMUILyffGYfAc4bLvXueNTj5xxBf73ym1Ce4
qm1P8yvCDQ7g9CcoQ9rwrQGUPnMrDjR87GlbFyK3qhu25QvN3aS5F7ItBC/MHPklA6AMLBH1Tuzv
8ybEfcoDP68QM9g1RrBTpS4Cqaj+Dhnu073TQfA4deFRt7f8bzNuOFkyxwutfe+J5DRwzjoVwZNv
X1yCa/pzTp1tbcAX2DxgLSdX809uwQ08cGAItHWDwr1f586xcQkFOPAFtV2Co5OR5wS2JEHlYROh
F6iObXh037oZKKHpnvy23VlHl/V1oVseouNQTFpi1NpMqFX11MfMCZpN7K/T8kDsyWPojS+yNDRY
PdgSpFXGMhsg7nKbW4o0Kwhtjmu/ouK45dQ3nXL2dCMEgiRDMIl0tZerRGN05lXhpO9tBJLxyTHu
aXqOeaUN6AURCW5KCrm0P5rJdcwKJEvFyffy1fTHJCrB1GDVnpt8lPmdCEU56tajetTZfuol38pD
nnguwOB6l0+v1vBhFqi1I/dzceJzy7i9IfnYoofAG6uX0VrI1y4VswSWz0261orib+WyYDBzj23/
oCLOsZD3ozjbZvwnU7VnS9R7BsCW7iXl182kBcVUol4RbjJY9jlp1PnMllPZ4BQTFHbUSiFVs9M5
2wFVD74jgW0jDxGpgY1BaKyt97QnRJFVMMUaL8tFynyR9VKA/U20HUpmxhyVF/hWFieJViOcgd/j
mUxfpSFtsuVzp/lB4duBjOsI4vMZdEfJLSZoa6IBZaOhHGGHSGxSmEOdNSXnYwA9eM+YuKUKcRZj
Vcnisk+UpgZdDFpiGiIQB1usjiY3dZ8TU60HWrQMBi+V8Yc0TQYOTOIYXhl6juUHLTYvgWiXPONb
yK0W7mCLxVekzm32xSfKgI7J6uJH2dHXp02A05imizwzIpAZysZ7OLrufAj6cm2k039u6+0rPYb6
PL2ZvrYyuQht7+wRiiEFV84XRfC27m6Lph615uZybUQBHXJfVFkfG9GjJ8z7jP/SeZ9hqyF1mGYF
9dvAfHqEV+oTijDZPPb4H70XG4AqIhFJyLZiOhC4Ezx+Xwv+LCv3v78OsmBm9eSyaI8yzw7r91zi
uoxbhUYWQS+Edh0uk6Dw0vTf6CWbmElMBhDyLmtyycvj6dh56QwgpmoDujDMCyzc6mllXpDAj7Sm
mFRbJENLFLLeXn3C4FXIezLfacW4xPOMny4hhktA4dHfAuwbDNMWmgnAqM2w2oQaRCvMNnS6dcdj
tYNQGNkos6p9PWv7gHcts43vGO0JQwG5+a7pvPt28mIUiI35Wr+6L+8/+Xgc1prqHtEqaChy/DYh
rmtGhWf9hxZYzfo32sWo7/DZMi8SRHaGxlr0VB7xrObwITI3kkobD+EZj1VJRyVmn7dh3lj8opZu
2Ji+gInj5E/MhMOgZroq8tvnr8yUlgzSp2n8ynGT2jZwo7I4BAMEA5x96KfIH7D41javER0JLaVK
ZIssGMiUk/pNZRQ1vSPs4ym7aapeFwiBEjs+MLMd5htSzXXC1m42zSGImkOMuKB28V4UnDSCT1o5
CinO4tChppokLgTvaYJyi81vYZdmYFWPf8z5C4xoWEBUos8mwjqXKc/4S7Yz1mVPcvn4R0amA+IQ
XYFv0p49Pz22fMxiuTXMtdjU0egnWD4vNhNDaTI5GdNC2t8jaVstkKTQejKTlzZEFUymEK3wSun/
cgb8dlGtEUccK9IN+nB84mUR3TQrb5aOL7/X3zdxPaKI7v1Xhq99TZcI4722WDA2SwAazoUQoscK
AQcluzOBaLAb703jzFoDUqvrY4t+lcCVxp+/JbBJ6YRNKTAYeQ1ER19Ecwp1hDY2w8Uj5gsPiAHn
6tm7z0G+9cJlR/vsW2vLV4NFW6CtJZ0Xqd6d17ANsHv9a7q3sffOKBse3PyPicXfbAmkW+adXrk8
pW8S7+dS8gxzsg5BBGH8QxYmYlXOcqJEl0tkseSOI0O0cnqHHym9cF07ccaQpPk/tup/ZIAfAPP3
FKNPdORSCsU4ohCjX2yJ9wWlYWQNChUXjcTGa9QuwDzToFyi0ishqQVVzD4D5c71NxwaOXsHsvKU
Z9mIDCSEsq5WFJikdvRLel9onNg+nDRoDLHDf9NNDA17lWHTYU4zUP7HvM8lyD8jbnbKYcA6n3wT
wcKA7Xfe17qxtQMP2dC3+at2OCy4pveiyFp8ttW0dADiRx+5529E4DoA/uwWpg1p9S9Gy62sc1/g
CRx+ZPdzeDirzqIHo6800A40lcc8fG15Q80EKeCwN8Z2rSOb6Ke9RHKZHLh0UcfEBHMoGlxiUFH6
e48Qlhky947SiVDimNW05bfxf2kwbVuzObnDsu1jNCuGQcYitkyynvM4fO/yn3ppVka97GaT1rNt
dG9UWZwkYZ/jl3elAc+2p2VIs0aOo+xrVGciqwkp0SPp1bv9owvzZJFeyA1LitxIjQtlffM8ZjVU
Xp/OlEyKfADDXGT2Zrq4Pxb77y+aUuXHhaetobHk9rCa0LT08aFkZCcPqJtpx9hD/q5X9nUa3Xut
5usUkE2XfcoDrYiYwP/Dbz3JqZqlTp8BBw3Vdg7vVY1UjdW3EBX/Y+e3m1G2X54N3yRRfsIgDKd6
zG+6e5aBQPcvYe0SGUveYiGmHUTwjTvx4/94FKy/sVFt+avxPDH4h21hIi/yEIojAqPZ8lt8sWHE
sYPqO3kKCIVu++9BewnuXb5p8AfWrBNwA6bcI4MMoDelecrUNeIIpP0PSee1Gz1yROEnItDM5K00
UZM0o6wbQuEXc2qSzfD0/noNGPbC0GpGZIeqUyfkyI5Jfp32VYYIkvNurMVqypv1qPbRM1bScMzi
239DvOiRQ5vEWbjnfnuebe2hVz/4YXKSPoSC2UdT6h/msf8LKrPYjEHEbwmNjWMODMBIYZmC+Qew
ch1OwzOPbIYOXdjlusnxdhDpowvo1ge/DHtUXzzqJ86gf/bI1uHBm0vAuBFmKFV4SFPNdVt2ZDsM
nrfrA7VK2vd0OGfQXzo7vliw8KnvbbxqWiI3FNWJTMhcqRnkhuuh+lr8gLUfwIkF2tyy5k/tfzkX
iHcwtE3SizlCf6oOiYePCe8I3rSeZ5RUrfSmyzlGWODR/w7iXzC9edJax91JR4+ZAyYtjn9XId+0
iVvZWbwOeKX29Fc79Vr2OG3MV9oxjBfx+xnECxu7gzQPwdNaJOanBLXUxVOH44fVXS03IurizSpe
c/VUsP8ldYEumDRXhqjBj8GyiFsXvLaLCZJn1tgouMOJWZzWj5iA3C48IH9lRu43F5RguBjqiwoP
VSfRLBCdOEpLqXOewvZhhs0awIosKX2opU0uVCPKT3DuGmYT6Nx8sKdAXvVwpHDwcZ9vHAG0TD6c
CpbCKozyT7BlHShnl4SmM8rXx7NZMlwGCbV+5qU92KlFYtpTvdR4jFIHVLh/ENqElro/+tZ0kohE
NQOrg1GrbjZPfUKxEXUYVMNlAvK0QEGYe4WYOGkNTWu9USDpP2G8lRie0AxzMEuC0ChRw+a30ZEz
UJ/ci9dioZr8tn6NUgReKCyc+Z+eSzh0pAsYZh5OK3y6T61YIIWVa7P6JQEZlJ3Cq5XfhTVfdf3r
hvm+hSJi1AJ+H1IUQOhGwaXiKh2pMR0vxVLCiz+IavhZ0r8mm/5jUebqNQUkkmN+s6qDwEsI6Ck1
QDbKL1NhSxCRgdSOa/0uk7a9xAtS7ybjrvFtxQFM9mWO1+TUt3jJIHNcvL2o8SqwrWbvTulTHzSP
oM7cR5q3rQOePDAJq6d0ySEOmxl1nL7N7DjZ1gOmInRUvVfBOFzu62kiogXntWGo/pRHixgGTyFI
iN+MsKoCJY/TQLgkBldWtRkocYoZ15MIsaO4hPQ/6DV0AWmZCG/Sga7cOpRjdWjs9MDUDwdJK3yG
XPqQGtizLvEmIJpNY2xeTNxPH+VXmWWUUfq4H9H8KTR5HT7/0iBw3A9fYbZcR1zwhIEZkBz6Fz0Z
SsfsVnXmnwhqaKHTjzGH+zxRRCMbxOO45gHY+xv7dwIgQJpae4RjzTcuDYjqzK8dJDNkD1K5llqz
zZIrsNBZpoehMbiMFTWXe1ReQEHP7YOmRU+007LHX4FWslLfWQ8xsq83uZ9dtPP14E/HRDv/kD7t
YkhQAbS713iMDvr2XnjU9eCSyhB9aeYMzBI6d805S1rrFL8LFFuCioGAL8h4Lq7wVfUvUeewHFYO
ekqYNqKxVoIZ4ZiZ+3IszhIIpNXh5GmoaVW1x8hkxM1Gn3ooyq34rKstDpBBEU/CMIkFMYKFSWqD
gPrMNmE/hm8o5PEtZ0htHv/jWiHKXpbu7MRad1oduhw0UyBpi0Gj2i7FRaTGbIzkt+clqNeNhbNP
rQbnTtG3trTbk7K36dz+loH1NDRi55d4aaB+R9WEWlHtWmfY2DhSdnxJHVZlFjCOyvFcG9pcFUJD
pCGDyUGV+ewRhKX3ZQLBx+gL1s7LBK+YLe4PUpfqSfMUJLjQcCZOzWMnOGVasYo4joj59b3loVMH
dKiSvL0qy34KR+yRwkeJus4kEc6uCR0q83d+Zb8q6uLReqmGcV9CKTbpGlx6XbLMmA4rnDBnD8Uy
NhIgC6haZmD5Br6wmC7NqrefohivL8qPZQRcQPY3XeO1a7hXZTirFqtaDlwdk6hpUrrsG3GQMXF5
48SYhmY/YFmqwxUVOmXfh4JjhvBg+/zWpbiF6AEgF5kTk/k93iQW5WkAkRbxKqG5Y44xtDUW2Jri
HIM2oU6SkwMzxG2e5sj55MznrlP0pHpW3wQL8IOH8ZX3QEmNp2pzHTMQm+6buRCaBeJiUiILtBqH
EqtDNZDNmLeOmFUxMEXCP36Bs3p2SJp8jsYPD2FGISSWNMWWZAYHmbnWDWWMgXT4ILmcukBK5NnE
fJF/0kJeJzobnAomuGOrw3oSvvtmaviTHlxMVbQExstfGeXzEjOsK8ZmM3sC9s0VMasu4qwU+6X8
TmMqRfaueUsx8oUmohKr/f/iWpIRNVt9DkE1AUSNAJStGDaa9TFz9wSXGsZqg0ObDgxtqbx01G1O
p7r0I/Tlf1H7oPGAHpsO178UCQoT865Q2JAKvP9fOwi0+I6o+bi1/GxdOF8+76jrX+wMoXW4DcB8
KgCZEFNzzcBqI/lkdXeG8U08BKz2Wb1pfuoy4KZ7mAAdAikORWOhSuM7lJEBfS48uEn9KhBWoheN
wOS7aZNoIyt4cjxVj2YvH+gu2+OUXyfuTCeE2BvhPqxpopqmwfSpWunV8p+YCg2CTqYtecsCDYob
VByj7caRkKEKb1X6NpAjmNmLMj8ljEKS7+4XaMBmB12T0aTlEV7L4KGdr7b1MiPwnCfmSL36IpUC
n+l/EnOdVH1GUbULadRd50Wr1sL44sFzbB2qRhdVUtiSkV3KjCokhpO9J879SGerB0BalsQ2YfSq
38oCN84CfpN5QF4rWlR7gqTS6aSDk8sjozGn2I4pNQxd3lRXYEKzZdzPowgDggJorFquwv7AV0hE
dTcGL3K+kqDuW+MdDKoyr1cFWtnuBD0XR8QfQMCVfnLkGz9YyQ96wJUb46vIL9PUvA4zVB97biu8
RUGwtn6Qxz9MBqw0UND/iJRe+m5rTg9/5n9kfuS8dj3v7BhPWXY80CrPA06XCe8EIW/2VY9AzOBr
mYvqAFdC6onZfmlOQpe7SJUxxfe40qedYCs1TYftP6ERFM5FuB0A9Q3N/JDfpfSvjZGtFMT42VsY
wWU7HUukCUdV1NBFih0zb26wCgsBgkIK/JbTv0Xr82hu3X5dLjhrPCfttvXXJt3RrMD65S528j0O
E2akS1teSTHvE4T+3aR++8g6OjDrjSU9NiI8RswVa9PDWe2U8x49utypG24FpptUEkn3lJblUcDZ
JfBRF8JRm37b6AUHhoBaEyWYMNsM7LR2x2UgHThQqsmErEKTW45xxwiHeBxPYWsfLY/XXDqrXAc5
HroxAFTKDlriYATBd99K7lFkJhJ6ThnuvNYDN6eS5wzXqcba34MGnjkSDLYAoFYUKEgWDG9clOZg
wXWgV+SgpltUks8YNnsPWgl7rnaXj2Tx131T7XKh3kbuiqSBqpuFeEaaB3rMNXdTJb71Ihw5y9nr
tvwe4P3KfzMoBaCyvTdAyDlDI5RThJGAD3blsBk4ZsuIut2cpnM3gQa5eDmxyTWFqgYs3Tuw+zph
7Hom60qg8vW9z6bk05PrOF1DZGhl1pxQfMgYaLn4DVIyhiiphrrf2NmIWcxCijyP2RvWjUJtSxlU
gFfU4rfF+IrUjLDCWLQoTyx+GrprAEdDn6sKuYVP6iwifa1J6A2iRvB9s23nkvkASepZ469e4R1a
j3BKTL1UlK2tjB9DLkd6Djuav1djalqJmKuNmZLdC3OrRhHVkD5na58jKFMWAHmHjVUOK1dBFXSG
myab6js/xpGSQMq5UvejHR2mqkJk5zEBo3UAeNHvMOIM11Nb1c8QpMB3BNohRZluX8IBLaC5H6T9
FwdyNUfpLnBzcjck6aJgk4wFcBUokQTXvlxJKU8DH6+l3An6q3r6p+kFCVPE2lYrl2Ntkjg1qwNT
eoDIrt3jL1M5GxOMk4wZtz1oPDBD1Q7aCCeD6aeE/zzBAV0GRuk5Wohi49vPpQ/8UqNuo2oTIzsg
xZ5nwc+hvPmx9ehTZEzZE2YWa1G1T7Cu4CRwInHF6DJEr+qGDIY6bVdqPplmtXEBgvh4PfbStSW2
5Vh5rmbjvpXJS4N9pKvzcMnPSPHij51upb/oQJU8075q0ilcxr0aHnEhJJ4IjQuENSQPZiW3Q4FH
fAT3bs6z9Ty9Rdjk8OwglWZe9TlZ9C1gdVAr7jOYBcsA+yGwjkrGV0XpPApzY42QujC2KVguAl+V
IOitlWzd+xFhU9b0BH8z5Ae7po9EjIRrLwErgQ4ZAnEZXQzSNQpEGI/KTxZ8RTSX20T6OCEJhvvE
qET1o4OHtJls0DwCI2EObQ2QQUd1tDBt8XOcn+DPVjmpQT47XxrjR22Pmyxjzvk5D9BVhrNEIQCu
gbIX+uYAFhhPZ43j0HZWXfOjAmiRSWF85cG417smhrGisEGug+El9K1NmGC4PZxS5V1mCJVRReSG
u4FGerYIUBbt+wJjgZqE6kMm2c5o6l0OWxcEJN2E6Vsphl0NEN1BhUgpQF34bWnoaJe0zsBjlLOP
Qxu6gGWXB4EVKb2HGB4x480OHGtj/26RWBi393qFhPnPNKzIRj5O1MVlYu0iA3VRmj5HYbeDffTg
DOjsMBSveoIDbGtjoyezfWgVBaOqGL47I0qMkkoXabYWUxoVGyz7gZ6jqy8mrH1Zn0I8kjTBeY7h
k7Jtpz8rfsH8RVrbssMKs6kZlmAsxqPWrRRXd+8Vext+sKvDGZZ/eoUkIBANJ33t7FXvAn7YkG68
Y9Ee/eKH8xNtpP4MzXJgeWfD2UzdHa4eMrJ0h02h8KzGxx6OW8N+0CVsyuw6KKa9Lhkj10VX6VvH
3mpOsWqfiqLnJqvAOvGlNLPV4yKu7UAoZX112ERwoRP1GefPhTn9eDWMFLyc5RvYUgyDVBT2EzFV
LDLVFS8te7CCE2DjNgsnAgPRHP9KwCP6Fa+0Hhc5rKU0X6IKTSCybQjyiJCCxFkZ7bKbx2usWWUc
DK79Xi8evDv/OmMXi2ECsy/gmmOX3QbC1kyMDTBl1Yihmux16RA05n041WNEzOnMJN7xT8pmsbFu
WqByexkx5TNXA5kDVqee9ZlcgokO4huSHPKrv98w6t6bCSFqBPiGsRdjMSr0xVIvSEvO/LkO1KCm
aXdd9mL3yXvrQV1kQmVdJweP/DR+cDhBJBCuAaOxdsNHIGnITiDRdDvAM9y2S+t+wqHDfS8Zyke9
LTXU6vXqI3PwreLJomu18S4RIPZ0W3JR29wT5wFcxDQFlMMNDmp21mxL7xtd8B1tX0LjAPsB6Vw2
CbjgAF8PKFn+f9h6DYsd8AmPGRpuSuOIXj11VhVGNB1QrI/JAEcu4u76phWeQQxvrgVpSjAh0SdZ
A09m6bV/aoDZ+YTHT3qQ0XAoII7py436U3DANW24aaJf29yODTonJqfCe6nENQrcPUqHZzGrLV13
WdXMat5ByENA6zz0LwB8aHFPFu5uXSTeltijgiWgsX0bA4ew42Cl47QdGaz92jkkLgMS2JDjKUKt
fpeppyGAfe3eoFWITt+t+rrTmyLNcer4zckBsRF76DOSUdP/O8BsgWCHM6ShPnLnixGIfpBR9ioX
wk1p68mCMyvYtz16QWxDI6TCgWy3MGyofLH2oLac2CJ6yCRwK9HLS0P/sKjwyzFgH8Izsd9gHsEl
eI1oAIRfP1N6ayqOGSvSOXaJDPcNHudg1jHDzrLd6CKgWeDt0Hy3OC4VgthsrvNRYKDKQDclh9ar
cKSsb6OTrubO1H4jNERu2G5ljHdlAO6UdR5WN/ZJ174tK9jHZsThN/PpWhFSwQXVZSnWQbpaw+FB
02p/DX/aLUgyk6xea0ZoCZDadLswsvbmYhCRQW0QLTfXcXatb7zpqzCH0aTb84IYIjkeIgnaluDJ
x8S4CVdjMd1bJtTg4psykgX/H8Zvfi6Dt9N61nQokBHFrwX5gFqkyaXHCw+pMcG1675cuQYTJNZ1
yTnrYl8gUyIbuuNQ/+QzcLw+IP1+uh+68sxJD+0tQZWoi2f9HUkLP0pqJ32OSGw0aWa6TtFCGwwB
qfsBwXSDG0Ja+u/wLfEH6cF0cpMGAeqoPoJrl3QD3hwiKsH5KSqoBoCgNndEK4gVK+gPDDyMXye+
O28bT7+/RJHcweemNgREb7onCBDJGZFAkMM7w33wmLIV8JZCj74sNj9jG2sb+G96m/kSEs10NjDg
rGOSKvXspv1yAnGOvc+5Gg/6Hq5mH3WzFqswOJ0Jvyi3jT5mLPIiqs+e1pRTKkPYaabTmnIQ5JoG
T5cb3YvtI1UHJNE3giIKjxXRwhDWjJQIcaUGwQMm0w+Kil7SbaDB3TL/cicGk2fo9SHxraEPH5Mi
PC+I5g521Dt6VtfL/oAbA7SxthtfcSSx5jdreo6j4clxya3oy0e/Dw+Y1EVvozZSAXDIbAi2AVtD
EqkGVPOiL+U2J6qUUFBcJTs6Y+Z6z4DuLQw+bUOmp/uxOHDP6n2E+q62szvp+5vOc4kcme75NWvD
iq5l5NwFCWEwCUYH/IsxZOgcDnDYhSQJwK50gyMgItdmP9I7jN6Nvz7jQvOaPwsuoVgIjQi2erCU
gXKZhaROxTwegGrAPaiIQJt8414L0xuUeVRDC6VztPPGs+5/UQrUBLHnzxas6Z5fMvdvfXvEG33E
U2161ZZuEpwlhGATyR87vZEx5kNa7+BXlyS84EsX3sbolRy5VcZG0YRNczRO1URqnm4dmTJGTAxq
8vUKbDFC5piq8XVXs1kAZ9K6eHf4mysrPGtNjs34WB/9nahvhB9yuTl7vS3iQhz4igX4eYIYasTT
wOKKkTVDI3pAL7q5BRfXjAOI2JqMlO6synoy83gzlDVuhclZU8EDaGk0hwgPeH/ds77vzRANazNu
Jk+dqkRuK9N46cCVR5KQrARC3FWvWGEwOkWDphTR73yuPlV0qRxN04PFWBai01VXOWiB9MrmMt/O
+US6+1vekHGuI65J7IiamzE5T/lCViIU3ADWQzzLF22YMwaw7fg3hUtWNoQodI7JUjy74HGj62EM
n+Hui+YfMNbEII7eP5ZMGrpkJuQvvxbSPhIkIcL+ZNtzcDckYiUt8GpU2HCNdWcIB3WR3kbiaq7f
/JLzJNWnrkssu9IeR+g6tPZHL+G8/GZ/Z902XKYNrk/oYGJk3B2Yjr6f9emsafbpVOjQD0ivbDgY
oOQlUbItUEPy+ugEFUJt58h21MpAjeEB7d+7TEGa5k+JzzZzT4XZUGV/QDDXqIZEqUmBQJcy3ts0
j9n4FUHthr8b49DSf9sdlmt/ntZ/QdmpNA8QX5QSxqm2eczJdkBNgwZhAP93QWtlyuZa9oRagzym
igmHXz4r0BQhk8vSvFkG3AMUubofckXxxL5KTBNRMDUjvYrGPQOeSIFsjzj2crTWbRWu7fhdGk+Z
VjlR1BdJue2J5wie+uXNyI6ZfRRpRIlAFchsCc+PVaVVQot5MjGLIF/YQGkd1Ozn7VBWv4OI8S5Z
oJbaQfMzF0wUE/99wJyQ2p1tGdy1Efuyr8aVERGT4cPcGaVx9mctz8PiCLOqkUszzR/hhj52BBHL
2uEatlBiOYjyFFOVhDOsxSaU2qC/+YFaxynuEXB+HQZyrf9UMNo0F9R9HBOwD5/H1MP+aoE+eerA
LbvgEY3IihoCx4vbbIoPh3SmCEerlPNFryzm9voHA/g6UFf4X1zxArrTIsPTCB8Hn1EON6Q3f+iB
vtnad9pi04/2PeHREZm+XFNxx5SUl6Oo/gKKU0sZjExf7RlVK6P2nFGvh4sU78ymGQmkeY1pqKNJ
rw5AmBC9s5ttJhQlGX+osRycAcY4cGXJoTETk+wSkNuKPbzmdZ+OryFcrqrEuPsNNihqpwy/AsZV
iCS8vTfgRg8VF0RHk9plnrH6RfpRdANBcPieAfLfF5xlfit2WB7ca705g5X7xnA/Es7slLPbqghu
CcY1zHg0dwV8BQKe6G9r62jX9U403a+XjXsLwpNkkhlWfyXIVDu4q0wmpySwz6DNbN3OevWS5DKj
03Ob5JMjYg+FSR9HSSbO6WOqCBdj3qDWPXJDNrTpkMdFqT4nX63pX5O43rV0W/A68Txv6CaHPOCy
rYmC6N7/cy9Q724Bp0GRP9AJ0rgHDy3eu65tdSEfOmu7PanOPI+0L1Xwz+L0T1jdTKzW6Gy8838Q
STjdmylTcDgOYHo8VEtKJHV3wAe+/dqA3RZwjVC2IAe/x0tqCA0CG6a7sQqY1EfvXvW2UHzZ6Ho9
DG1hjLVFBLbvAOCaCi6zsYkaDrTx2mGSm9Y3BqOUGvGX6Jhp2HV7dROSZ+U2mrEUOjCgL8Npbwbk
oXMWp7StGbKCAdUPuVrDtpy3tssCMsXWmrvXoFYOmc4MIFrJhqFVxMoFkVBdj7tSwbNJoeIty2uJ
xFVLv/Qb1mA5fNLF+Cjd7CUPIJbDxtfVSxg/ehDh2j8VnyFoY31BNuxE+IqDDsIlBTbu4NEVNw0x
WTegi0x4b8sM/98vbqM1MlYHHRM7/c37QT2WxJUOrSSrxD6O2AWN1fI8U6pDWXnzx02n5ktrICoN
cPJDaRoXu6ab34PFW5lWu/GAN13nX4K9ZPfakhjv1he9X6saXSdHqIErnDWXe9NrNzMXqA/jkc05
JtGuax+HWQG5+Ftdo/SpdZxxKotIIPYZBMmAEhJuRtjzgBbqzOI2YCrjR+gnjacYAvUU7hXplaSs
7/hHoyPgnQyrAP7G0eQOacgRHcxPLpmKTOBKYPjccJAwJ0RRMGHM6GEUMIPpzMiI8/qtVj+dCeOV
wHt2+twmn2P7Z3TjDYIqg8R7+PzwVaDGtISyY43ML51JBeHyjId1orAa8LJtRG1JJ/RbDN5PlP0F
qONF35yXBLJkSPJL5P/ZPfaPXYgW0faRiwKmiuS9qghOnnwyjl5cPBRVkp+1fijjhaYMbRRIuXVy
OPpDHugE9B0x2yrUtG3KBjfqS+MbODn1M80NUB79DcJaPKRuSxkzPPVDijVWbMWlOyzBwc67Lzce
L8CJW07iQYGUeNkFJhIHJEZsTF68Y4j9EEUlpQ9EUWp4aVbvibv3oM04obhg1XrUYlWjkygcKdSH
HkN3P3uv+2QThGCa8lfMeOMtruLAcMovhp6eAgRo6/mUJOHDAPUBjaFwp6e0geYh/VXXzO+9iG54
lZJoRFdAqvB0SRiOzMwPIujFC9P5ZilOkz1vZJO8C4vrP/ubig7FNXwK1ILvDYZ4GRPzjDPNq+rj
kZH+Q6OKW+x5PxmaldpEzBD5wW2Y68s8aluJS5JW0X3SOk+Da1H9QcwurKeaEUtXUoY3LK2O4I/K
+6dleDk3nQ8ZtsnbN+HRXdflvE7Kt2iutpoMBJ4NHzEn9F7uUQihVpE/c4//F5ELJtIhHKhzN3vW
1iWNPW9rXOZj3FbabLxp9YprzURJw30DO21G+q263BOVxWLQumlZEaMLWCB92kuclJjrgiQUcOV8
G+4qbZdXRgeh3FUbf6npRyeyF/47/5k87zaX2jZhfvCkulFw0soE7yasTdPECRWXehQ9QJwpE/cZ
lbgNHxzAlID5Ya2WgEqB+FSDANLYu59Ud8iCQ9NHp8bGHQ5DNpuxlMCRPMNFUZXFX8uz1GZyA5Ok
EVoCDWb07Zb0V1hPBfm8Fi0unSUxhjlx7bl18TpMXkcz2FU4xbV0dy71sCQLxY6rezOOX6uiPFgO
Aap0iopIe1zhk5lMY9Pb5KKjMMu/J8QcDCkIeTYygfFkHB+dxtgtNjFbJsPMtKBZN871GNKsr5IF
izDtrFRM6953HqSSnxQxEHmSlZ9aF7uw/hzyK9ApbiSFoP65//zxvH6vI+T9nIIRy4dewh8hcwo+
d11ZzBThG1FjO4PHCWGhtPIcRnrhDkv7+86jXOUpjD10q6q5msNyitpps8yYmhBY4TPJo+3uqBPI
YMrca/3RVu6rP5s7v2ufNV3TKsN/AdJcs30UHAmm+kzy/qYUmV3C3gCssnc9JtjYihKJZaXQWtQ+
9vDHRZG/KlCsdTM5ePDwJUd4HH3OAlmM4PSE+5GG7aE3IxKgBgi4UaGO97GYNjGL2kqjB5/9yHDV
A0FPm+pFP4XS6D8H3znhM9D1j7kge8ft74vGpPxzvaM3h5uosN9917gbzeoMp5i5ONy2zr/2/MWB
leANNd6nzfzZytOSMIHM5nNFyR0p+CsO5jiQ45uheAz9eSfmCdXPeA836iFZjM/EyvYOnmgw0J9D
Ugw6FdFwS0QQRfikX9DyJXFNWRRs1nh2KVa5yVACosEhPNBUh0hkz0bS/OIGgfOrffU0G0CA9k6/
VfAuyamwnOwzUsVT0/bH3vOOJWGVGYpsDLzoqYnSw+K+/pDM5TB5OfsDURpm8G3J7s9ZUCMFwVsN
25gi+mc4FowOBQFj6WRt09p76wZ0jyGiHbm0f5Elb1KCxjEmA+5LgeElhK/R8A7pdCgmTu9FMpcX
zh2OgwePwsduAcp6+Z7V07XyA+qTfqvajW+0IL98ukdKLhDOZu6w26vS4+T5j079AMKyGhTiuHjJ
Dnky7GIahVXmfdSWfAh72jeYA72z2FDzsVmCApwQzgGXNsbUS/sMcSBsQ4PcFWPELP5qQc5SjzKP
r8yGQY4z+5AO3aZu/a1Ms23ficcuqbayDlY2UXFj8eCIXtvWGlDm9EoNeQNW6SMlg5himFjJaQOU
DteEMfZpnHjEmF0XA4mrybQx8aPhDP/rU5ymsqMVxZ+L5iUlUNxyH6twDyKa16ZnOKaZ0Td3c+fs
dwgy0RTFBIaCvSO5xF6RGUfeX0KHkVsALDTCGVD5NqSKK1MECe7YwdvzP+jUcSpFQeyLEus1ZrYA
dryDac/EEkcljOla3CrJr88ce5dCGldO/8ZkcRV37Tf5c5E3HYuoJFd1rnHFLoq1ib5ku4w6o64/
VAx0hpIR6kz+V2/CB8B6v5jF1W6PkVHehhBTIIPB85wSpdL5sD29ZGslDTnn2vrcnYNtYcfbHu11
PjOiirutaOBBkTEYt/JcWe9pVnw0EL5htl+ylgXm/H+vOZX3WDk1NsrDGaPZabkfIi7GiZY7n46w
niCs5xfMRHzCDVPrUR9AgACXFsN6a/CuFnN8mpZ+65oXH7tQexsWOx/VlLnj12Lf+wryjAqxW6kQ
3QLm7Yas11kvAO0kiLXJDN7YLJhh+Clzo2Q/q6ZdMeQGrVyYjvR3UuaruReHCXVDGAd/jp9vC7zm
hIELZQDL1p6xs43a/YIc8j6WlHQNbDfIMWejlORRW/iLFOG938KfX4Jx02JUXpJH2AkMgivZvAW1
tUddr3KCdbxVhf+mGXdXEigO2OBvhERkiyKtQhNcwFumi2b4saWNMpiVj3Q9VepsLQkYh2RQLtfJ
rD9S2GsONJolxyS72Ap8V7QcKgivdYtLiO2uUtm9GXOzKV0wCZHdOw6b7a2KTWp5M95Wfb6J2cC1
9Nbc+5N3dBXSnJHaNdh5LLq4AYImidbnXs/mlZaBabKVPqCb5FqRXQgb3qW1sUDmDUCQaYCzRuhi
hNe3rIqD/uB+fplhafmsH6Ru8L1oKADKIpdBIHtCYWo5uC8h44ISxHxqu0f9ppgsaX6OjihBy4e4
qKJ5DSx/33jOIWggK4fYwd8HOKMiG4Iw/OcFC2IFsTdDyDdlv2AYT4KKGz/msbpXZOPyL7m8KyhH
gEYTS82AVqUvHRXKQ1Iat4y0RLMVZ/wnf/ipcXaek8UmKaC6jiA4osBrpTlBLl97fK1amscsaf85
ndi5Q3OVpk3Q7XzEkD9lsobJiJaSpzf9/xtlsTvPJlQHy32N2Dkja0o/vGyAOMokNWWan1o6dnum
weVY4obVvTsjbDpM65MFQhcc0zDzxWb464vPvc/9ZRvnBnuS4RrnCQFZ+VrfR3n70BrXKrFJ18ou
rfhXkM+ri0Nb7PUfHqviwe2Tk8FlZsOzg5MF1h7Tl+jqSgHzRhxuoyCcqoaku2z0Ly2mggOK6zEE
EhR4nhdlccrq/QSopt3RJZCpaxJlCJFOlyfJPGgTI2gxrybQn0Ao2tYVFQ7tnqscjMG9/JgNvGsy
Jo6e+epAAIBj2Wi2AbYmJSDAxLHl3lcLnEIAFs0pTtz+xaIFCBM8jcmqKZgsLcuJ9JljpRiES0YB
M/d3TPnlkEppDkAamA22UOxRwxjl8pNMcl53DgFoqdpU/XfLZhdz8TPaeFh67g9o4T4kFm4Qr0ON
Is+aDzOCYB7uG2r0VdOrQ9YVN2esPzskxrFtrrJ23LYOZGBhiwf9NY9as60hdME2smr3tWusfQyJ
A4/BTZkau1zSMKL6zJg+RdwXHrBf+lwGQFuhec6Vz/ApgIOrNkvf8Tbjrzr8VCisPJLBDJ9ljGOR
M1GpluX72NQXMTLMcNlvc/vcVca+5A322F+Kgz9ipzkYB3PirEgR/DTMZDwJ5IQxlRqaR+0nC1Wt
Nc9dUdH/Aq7iMUJsaYMvh35QogbhcADB298CFzztV+3aJBmZVnQkXQmn55N2QdAXFjbAbTefM11a
vYcW1qS6jPQYxN5FdflBvZkYcFabqhTAc8apBwdtewPefbdhqvs0GA9ZguK6CbdL1Ty2RX2EUF8a
2HGetf+tpyy0dOa2z98q396yKbizs7Y5lHZyDBPjfsB+4U4cTayWKQWPVYGGsF4+E0kV7w27INlK
285XugDJ8pQnjW101pp3dtntezeDrpxqD1bO8+UxBzhMwO0sK0BRj8Nr2zJIoa7EFLtY9l6yPFav
muCptAUi+33bqcPgZJuWh1bSUha+0Kc+BhiP6FAiGuokOw2/FZ4num6Lcx1d4eMpTOwd4VNYsO+b
JNpj5CCbYDNU4QruBVbZ4EdECE/Vh9UPOHkU37OUO9GrTbF86UNR/2SWu99JL660IJpH7kX2wRWX
KB0/Jq5Kl2jktl4beJ1hWrFDBai/gA2ByGzMjaCaps7/SWy46Vu33jryI/E3PCz+e6wg93vhi8j9
p3Jc9oVfXqYkphwAutSodFH/VNNl7us32FPcqc0tCc2DDXm9xGKSdeDgb2n2NXFdiMDhbIw1+NRU
ENenDcFYKvwcsClWJ3goTZ1PLFB79Vz/xxiKe72LAybaZkywCJ9mpdWJmX9mpUezqf91jHFHy/sq
q8W/F777ZKREoU2hPE9p1N3VPB1z6XU4w8VK5D9bkqTBCTUu5BVGYps6X3rGZCCZCWX8kBUprKqE
czN9HGvS/UwToZjhwHivAbb81P11JQC6AdA3F8gpXZfRf4SzlEfWGFbDjv2Q92gKMKIyxugorPK1
ToxdkblPijGxcGYsRRjyZZQ1Na7ktAzJ/zg6j+XGkSgIfhEi4IG+it6TImUvCEkjAQ3v3ddv9t52
J8ZIItD9TFVW1eyFrt8GPIRWoK0cm932VFJSot/UM3fvVTGqbYYVmRus4/EjsuEwtdWLYizEDsay
pi4/3QqbtRGw+GNQXYPAqHxCMyw4qlaDNAn8G9Rh6SB4YggthnSjtqsgP9R3jyZK8GfI0a7CzzDw
Jiw1zlW3lFCMRT/rhKpImaiiebOdLch6phMWaWfGdz/eKIbjJwUUw7e6zNx//PTbYOagaG86ox58
tJ2J6wyhUpX88XZdRJYRwImscEtIVMVF7aSScSV/Qx/20Bmb44A93ooM6qmm23k2aeAEuofGX9n1
Z7YMi1yL7nbmnWZDWyWJ+JM56eTepeLbnwO5KwL/YRvacW6Y99VojWRzMwSCaL4ZI8t/pNcpSopG
hAzCCjbAEtRMF2dvoVmpRPHyXSQOrEa4Hq3NB99Hb+oXs6I9Bf1fPmmQQvjTeQmuWkuQhHig/vDQ
UnVRf9+i1PtIcxv15MRsI22ikpqUjsV3m50k0aM3kFEHmYU6VPsaXdKeE/Hld/PW74mwMoZ4F2Gb
4apPPAY3+rfUU33fReJvGNKYOrg/8uL9FV4BXjNQdKHRpnqbiq/G5wCekyuI4H+hOx+6dL7Mtlcu
0rne2TEQ0ayGD+i6X4VrDAuzrEHi/UXwR5BTp6o+xIKS8ed8lgL2AFS9zj6FbmytKDx2UXdA85JN
20Lr7xauk+nc3wjnSuL4Zoceo25GFMNxMH/02Fzx6QOB9OlzqzdnenUnKLBjFS95mt8CAOXu8JUf
GzBvYf8JiPJ/Pw8YJH5spKS+4CKRvECwXlyKwCoOXgzO76lhN4vMcKxfBbkydfF/amZ0C/GwlQVV
RfJbpPqH+m18mZoUIHAySvfmGvjM2FgipyvfxqPehpuABreVJF31aDiZuGzUMQQhdBM13so28mVe
OXhN0w0f8t7CPJyzFkp0eJw+mYMtQ0kuCzA6MLXniL8KObVnEmBI6+UMKXzQZpWAzpaB/pkb6Ci8
/NwPdDGEgM/SJvrWxqD2EXtib8mXRL/ZmG2WNdmSyrSvt0z2DZDD4TWYKzaARICUTJMFi1HSLnIa
9BziC8bxYrZYu5MU0zJZ56eLmVM3NfwMJbb15lmgY9J6cEWouymMWM4qgGlDYxI1cI6HzxBgMVjW
UMffr/2Yqb+zYUNZ2qosW3p1uN3svjG6VVTfBetI718XwsRv0icYy423D1DhEvar2P1ED7R/wmPP
gKk0PDuEXCOJIwgYmX54kPWDGTa7x4S1F+Yj3rimCNFP5ZsRCsvEMp/wJcJU+nrnNaxSMaKkiKz9
iKCkmzIGTNGJ6piy8q206dHpy53hIGzvC4WEYPdCmk039ycjKuFDEdY93qdZJ+zsMPE/aJrHOwXu
Ei4u5+A4MPbod5qgu9CCTd5j9sMcOqagmwNsSswQ4gw4JXiUOhI7I+c9JoeZXn5gVxZQS/lHdD26
p0zUf3jaaPRQh/vRWqbRzmRBGRBrsJSF92g4Bpm9dnm27fVGZVt5Bc94RNHAGCZ0MuwSzUK9QINk
6jCsYFqDZ2nsN/pzd7zbFd5VEBncV+hVDkYKAYtrCaVugHmRT2tdW7dcAS8wUPghMQecHBPUexeR
sc/2jHO+iJqF1Xw7IOM0yqhpPxbPKZyj8hc3FN0XzYyLTLBst/7Q35xO27gJhiE6LIduPtTJvqAh
eGFmh/IdWkNVvucuYfFJSaxPe5/ZKOXuA88edOEI+1y4N4z3YrimZnIa+hnkIgEa83hkv5RiOint
5iX0wyOdM/6IctVZ3Yc1uK9xOG2jsaeTPPiSTyMX28qZD+g1i0KFZYFM7TlFyMNlz7dWiS6Td5nZ
p7AuBWmdWO6XTBgVjM6b1rDqJBDoCbwRNyyg8qoODyGPSRcwJbBAPJfuDeLtougMHZC6f2GnxsjT
O065fCccZoiGLzNP16nFqCCd11V7GEvK4aQ99QFNGX+VsiqlGtWJuKUuYxbXQjeduevOf0xBicrv
o4hwGjQlf8F7lH3H2T1GMULjtoiimkQ6tG9tsq2t4qG7SLppB5EbIwYYf9GJhRSm6FIb9BOd3eHv
x20UnV20h8gVnPow8IYo1Kr2iqHRwUTP0dKCDHWjJ/FnNC+SrbqpmUxJ2wsNIuLDdNuYwcpy9VWF
NCZrrAUHeswOpiJFXjbQ6wndsF0CbpJVROSNP6KJyR/xbRLGSlFsXbWo/xc51GZAAk+ldx95pBvy
K2C3LmId/QYcC5oJJQsw9G6le/JZhjZcFUT4/D+T9tRznpWY73+xu7hCmOQ0LOaj4ocxYIDW1FLi
aZuYo1u5DQf7bEuenKUq2Lny/NGBrkbDNx91w1/prI98E3WEQ6DGALEhhP+t+f98pgFl5L5gekIs
MB67sGOXTG+ve1seolw7xyyPCm+FV72J9c+4/HGN9mxhtiujk5OrOLCOARdRGsm9HX+aCA13EHkU
hC9jWiyHWh6b+r1Wv5xCZOMRKzuMl5kBY4yQiW1WxsxErO7Am/Mb8B5WjOqG0T6aA1y2uTk6VYgI
C2x4RJDK6ENVMU/WIFca7/E4INeA5wLSWkdTl1TvjnP1+WcjuGcj1Duf+1udUIL9RRSECBo/03MP
D3xmNUHQsJ9hen0y37p605I8pDIj2wp/pDhZ4q1kE9yVGVYNHYjrsHGcjz6f1pYJmsz9LU1A4DHq
3+Imh9ZYDpKRLExNycPgEZCbsWiOL62lb8Nh7ToXnNJLbe9z6vTVa621a8Mj0Dx+dox3nXc87S/t
4G/0nvqPVZrDpgAb+Ml2DZDriBdS5GrtMhGnzOqP2ImNXH64PLZOTvSfZ9yz3ttpveInVs8pgcyt
8Hd9P/oc6MHNGATw4n4fllzcCNqsBtKD+Jhk9e1JfQdjjzscK9b84ZGHw89FDoeajTRiWjW0wILA
yZ+7yQlO6F7VtbyL2ArGlRHGa62Zty1vn8WqjLXWM05chowUFNnAhM54Je9hEY5vrSh/uRq9mfsA
k10M4/zPHO2dZYqj13HVdS0sheSCA+7VITtMU+rt6b2HVKr3L2BHzRocWPaSO949afk8x4b63jJQ
YkuOfwRDrXIW6kSIl9mpKt2DjlXn/yKcPHlr2OnpqcIwyfzu1Riaj5H8LpRRay79hdHSoZl83QnU
apv1x4Ip1m7MeIzD8kM1OyMxzhLgmigwaw7Dl3rtirI4+XzMff3KCnHf8kYO03niT5WpdyfXBFOB
yp6L7Zsa+tUgy9U/aHvo+FXg9/hl129Tj3G9r77h/JdnZucS6310AQxr5reOsGK9cK/EqT1YVmiW
ttf18TMj/gjNL6uR98neDQaCr+HA4h9JONGDkHaYGLPBhkcx8fkjjRopH3PycvMtpCaHDSWudmWn
bIiBjMIdWRUtevFiP5RAR54qd89MH/XVGvPJ2WKHivrF4j3DVuiGOEr2muDpYNTdtKxse7WbdG+x
w+U/9BctB7lIQRMrCD7b+aeBy08kB9Pbj9PeC/eDhTsAIb/3PWAhUZpEn3dtEsMm19CuxeNqwMoQ
vEG5e7KI38r5CXbYaExdvwxYyGCWKoxO49vsEtPj6AS067V/a/Cay+feL3dxeDYtcoLE2WC9yrYi
3ZnMmvLsY7SQMjXaqxt3twYOWDXNh9CBbJQnwTLtrE2q2wfBs26ahP2opoqVYh9EW912vzyXNO8k
Tu7MgADilgMHHbeaW9vgrjviCtbZjAwdlWBc8GHWZBFBJ1LVCctRIkQU7E0iSHH46fKoAOis2LFy
nQAjV8XdMvZKMnniA3NdqpZqnxLUHGBF5K/BfCdfTf9jsqwS7Bd6I0UQoKzyuhQtuVsyrEJ/1RaY
44YeoyVsn9K4+2W3ifiEFU5dHdux0DTEtDlo/HTDCKmPHoLS8UnwF2DV1AcmSkQox7V4D6rqyqSP
72cf4pF0KIuheTKtDrY+uKI497YDSd4ttFf8gsxK4+cqumqEUQbzgcc3RgA0ESyArk35U2w6PzaY
F19VI6bY4CjqKHfjyDxxvqiiOuqCHe2Kp/IIRxtLAbP9HlzH/Ku6kzaUQEnJ9HOXDuMEER1TDtrJ
TUmsDFj/WN9lSuKFzSSA6TgfTy80qixBDoOOOO5SSu1UeHAxSQ7LqRA4VhPidXNEdiwoZfZt+5vK
x5qhXH39K8o/bmbN0Nn6YWMscIWV9U64M9hId9hXY7iVHINpTQXu4fgefG9hcerzJao3w6UqKKSL
Nvp/UlOrfcWxuR5j68caWD+yLwj5ecjUxhabwar+TGwUCRWQ6AioqLTXSVKvXfdbfW4mZ5Zs0Jfj
Yd3oLa1rxb8QzbcKl5CS56XJGtuPelAMNJyGE92LSQHEmVm4IUrAVavZnzDKZ7ah1SGJi7s/PzvD
lyGLZTMB/i+ezRRB9NRAo92r+QJe3qe2Sa6Sv5PL56RHaDPymE+f5zZoHyQA8FekdAXM/hcxVTMC
K1gWUBDlp85IP5y6dShcSBzN2qcqn5NDGw20P/tevloRoGN+0dD8ncmgRd2nqsBCZaR3bAQZ9+Q8
y0TQEmpgg7qcqoPrEYBov/cIkTM0c6yqMCvpw0+krkeHNoKvtNd/NRrUQl60BG5P4V8EnxmDLBj8
7Nf93zH8NwU4KpwSGHm1acNmEWvPwBOQtVi4Ot44Y2ueZ9/NdnyjJA2sAJ8sXSq1COlX1udXJ7J3
gYjfYxX4AvK7nz8YQvaYKKxCZeUiKNWHx2zXdP79l9OWOx2Dbk+3PH70Y7Yyyc8sbAz9DY4xCynk
v1C68BNYZXIchSVBYvoZmNAu42MwoAhxbEq1uALIUaUCV15zVeYjF4t5U8GEN9sjEODSr5gucsZk
6K/UpIr9GS+rI/aZhK/n9M8j+zXd+ROpvS2kdeW1fegCmZEkEbsP764Zoo8Hz2BS8qiLkFNk0TZn
rJenbtQfbYiRUhzUZ5ROP1N8SrVkoyHm6jrz5OvRs1LLKX6TXk3LUS9/ujAB3ULjiVLF18HLMSKu
k7vwq60zJIRHszzR5+godR2xLIPT2T6mrX8V0T5JyLI25x3mCWr7PDmUYCwcPkZ2Fke5TEWIrw9t
JCWAxWW+SIboLQh9goMlJtbu6Pr2qWu1I27N9VQ2mGSh9PQICiOHbqbCaTSvWsPj8EMg1/dYNru7
xllPS7XF9ILbcQGxY61Sc1oknTFhVyia7OB/usUuS6tbb79VWFXmWfJ1n3w6JI/lXpr8Rg1KOACa
yunYniJg+xDsyE/kgf8GqEMUUl5uuA4mgzQz6jZClQclLqV+19yJ0Eh2yyHV0HIW205fueMSoaXm
LHoWa5tS4yRycI15WALGGsOWRG7hPKV1uHbmTyMnHg8dGCNCf0uU5dHh1qABZNXQrHJr34GbRIJT
DE9/Yk6eXdqaSWOn2J4Gt974iJLt0ts5Iab9g1d+zTlP/DSvQXzjXOUXUVv+oGIz4oU3Ly3qynAf
uoy7uP7ln9d46sI+l91nhjE7Ts8aNmdiHlAO3RVSQNjJSc7Q7zMdsSgWE3s69AIplx2dRMTyLSLM
BrtijSscbQMrx8+Iz014wIRc8qJHAyUTC+qqeU94/kF3P4vwsw+tg99NHPTNPuC3JsVfBOzGzFGe
sRjFbxJSyCYGMi7meATZlpiWxslZmgH1l3bvCqAnzPRj09zxWXN1XQhuoblkHFT6zDp2A6IOBZHw
ueERxtoUinQ5Idnq7DhYn9rsgbLPgpgzV3tx9XmX5HQWNLzctAcdNJfJaqqXBQJLsfXNYQescmm2
9Mf9sWFbycoXbCjilnh6nksUg6H4cjjsSl3b4MrHockFnMZ/YDysnEPVhaEXIwtXPxzd8HauZpBB
Z6/0elNoiEI77veCAPO4Ww8xwbHZfq7R6UtlrMWgw+5xsTDwF0e+falxFIw41PI55byhT0dR0Rv1
acLrH3b1pXd4ECUZZfmeThLROUNw6knbPo7CW2kM+Ob+2VjZQUyJw4outzcaEieVnsvMFuRnwm2O
FYTOOUvlbZgxU3PedxIsfC1WXhw+hsDYCo8g5ay/qBfNZkHeVdT3apB1sN8SIqyTer5Mvv/SemwX
UgjujHosYhcp9xegD5C94LnrICY95yNDP25jQeNmWtuOy6ny/1lMBDLsOMNoroa5WvsoUjOeH70z
mVawjXvpp/6QpjnStXg9qy151h9Jc2X01sDk1audiG6ZNxKmRWeGoYc2iunr1Uee6zEDnGMc/d0Y
EmJAD2ZEz2KMP7r0U0bYbzLcYzjkWZ/6IQ8aQwkHF/EwudAGz0kYIjLOuwf1SPAUo4yoO7mO0rfM
88gZBfFdxAEO71wFICeIdTzmETHmB2iPqZNv86pKVibyOaMKmaPiIu3GdRCQPqw03tqqCPql57w7
vreC87bMyK/J7XCX2B5ZM2w9x79KkDGr54dhSjoQuRo9B770BGoOuEs9J6SETs9wgnNaFYvaAajA
saBdh/Jq6qdQ3ybRSW/x0j9l30ycA0HXtzS7De2ONS4YA+j4S9Fs0q0Rw7XkD7jNujXu3kSrQVve
r6glVGpATAUa1BgTnsP23eafzflQ+dMIM7n49lP3bFUPdp8xxhi4c/+8L564lsNtfjEN/tf8TMz2
wNF40Hd2lpwCOkiL+tgieUOR5TuqvLxxV25Fbg9EBGZNxkYOx9gMyAA+GpW7stNDUwdrpNWFgYyC
Ezi4SQGWy1NQQwR0jBAYs2msLfv0kGOVM8ZHgN4NMztgITS/yWuXkr+EbRaNbb3W8QU70S/oeIc3
qkdeHqChgWapTx9V9Ot0Z69c1RqBnbhVn4JfC4weP7QJZqw8I15iyqShkxhW8cUojHtai4NOZz9p
JJ6I/otRJ2Zv8DycSXrB+mLUDqZ1QFlMlxKTTQSX3XYQhQrc/6CqXKiSV62yns1R/6tos4aLxgDA
qeUzhW9qGeue5tGv6BkrUgKMHm2V185brQLrJD+lbV+M2F6Jxj4mnECIoD6jpiOGxEYzsY9KQt5I
nlb/kZZ7hzVRcMVuwXHbL1NI1mouIvHS2sGeM3Y3+gQYpK0pFm0Rr/2S/DE7XWS2ve+tb5CtL1k4
98veR0bUlXDtR+3scHiYsfHXY0TjEEzVPB5ycPnM8po/aslfNjxPmiTKEjq2i8wp8q5ERrm4iWOi
0vaIzusgOYZIxyMlbwqThUfkA+YGTD85fkrtiK+NhPAYXz9uHqWz5su27egeOilZcTDSNMPGWhMb
lzH5GkHBxEiJ9LQlfoNqzMaQjhAxhLskCCVofqNseA3RFOg26JAsUql3MSMIglnx0HqP3LGApEro
Td6t9jGmd8U2zxiiotwuZ40NXfc+gPQJWHYgJPsVSXMoeZ6y8RzmyRYlzFsog7XZF7sK+jGZpw9M
4zBt3ZL47+YdPVrO15e1vDcFkd8gbfhfql1Iqt0O8To5t6SgM2FdtAZRSugAgeJ3DFTA9ou7jgB0
al9TUocF4psaLEiLYH0xa+KKSv15dlv0SXeLOYCpI5iQiAXROTCdLWe2+NajmYuPBPGMX2x4kbR+
k1mb2vmXhtmP4g0TYjKDHImi5g3tTlLKj6IbrgXrAxlLvI7BtYV+iw4Z6VXImgtKNQpU7rLJ4Zc5
m5t0eHht+fDnYp1F5D3Qb8RDse2HP08c3E7fMLTY+sisR39trhLn3ZVrJ/yb0Pjgf2DbRgYsSaZN
XOwDWW4TZQHDHNJ5xeckYcVnxnkiAKkOq22LBaOBYtDMM2sI+u2G18qhg8HsBwJh/rA7EkOqcZfK
DHJkRwIJ0hmbhz9E2FQeWyc4MsFyRQzROJhObav/vzzxYuLRoPe4019QBA+dMe8YBI+ci9fXn4uQ
LxsPEplUBnhpFsGk27C4rj7L6WYiYh6mA+3ayvblUsbxcqxHpgwIx6Uz7JRwPZxtRowUmAViREHR
hxHikCTARJkuFPoHc4ZgDJDQBegVYwwEg10dRqS2aeIdCzfe5rmxqlgbUOLeoqpYX2LkbY53QvWK
+XyVER1W9QDpernxpuklqbVt3vIDihgK8ML80xA1Na2/C3Q2NNJ67VGj4xL8q5RqjvRGQ4DnD/Dn
kRGfZD91CZrVdRCxGc018hLQY5iJBgub4g3Sk5X9I/yXHdh756QnoFbwztjhJ5QeXH9Cd1mpgHeC
3Oun95RRCFKJpQDDUIM3Tttg6XiocaOePeZAWmH/YiAQ63LKaFdTK8oKmMgEvmotsvhiTsEmlbnJ
RtazF/agMUj9cugP2p5YLpngIJni7yAKHj6pLuUU4n1BIVNEiAaMGwoHzoPWcnd4M5ZiititygDh
GYY5ypXe+GMfTYXBTS1Rf8DDdXiCIoYCSHPwqaYC7JhK3GZrBsdPRRQyld/XTPHkswqu1gwP36AH
HwjRShq++vUt5JLCQA+mCqBVxd52jp29bnvvU+0gmZy3MU3iDE3TmRZxgM6y0pEhKMedf01QMxJV
vXV0ACs5Mm7SPpEt0eeAHORfPmDe2wqqIQA7wCe60ViDbkZKVh+9ILjGrkW3iao+tBncYDihGabA
ZVAQEyLRNRwVqNjNKDs0Wbv53+KHOdTmJhltYy2L7O5wBZlZcDYYkmIsrDKP4BS+XdtIHijd/meX
BYO16YJXQ5INxoydgSyn8TTwVWBxpwKBNcG3h2d9YBReaKAgEa2XVUJAdQdZh5MfxdBOdx5y3A70
5Pp0g0R39HvnikJklXfYnDOydesz5P6vMOW5s+Od7EoWztOFyN2NS6/dJxhxEIbxkU4sNkKwT1Hl
wPB46xioCNgOUOG9dOFp6SsQlgUbWCYT6uuLOYso70XL88IBn8SHdLLh+7KGZrmU9unajfOtxZci
NaIoJuOU8kKZTXMQnXaztTfBtwcrO7OSFxnSvZjzJRa8PiipipRHnIjvYGVSLEJoPYIu/8hGbJZG
+56D9iM7Ofc0oBdYZCGuqmExxixOun08yI0T4NZXZlbAsKWGV783nqqBhiO0CVCcfobqyyIBDZwh
qSLW2lGV6W7KWDzv0P/WSBZte63x561qVYJbqYBiDO7HOP9Ojr3PQihsz8JmrRHCaPFgdcthp+HW
7jxri00wKy3kRsMNv/WyFp9NYLx6GJ7yKNk2FsT9n0q0rznNfZ+zwnC0/z311ZirWAxWgHTpYCEU
LNZl4xbtbduBkiAhE4Gf8E13w+XwW7Ad67S7y9pTXSse6hePM98BCTX5RIgM5dEloFfPyPZWHzM/
wuLT6lmwT9ZL0CTnzmf2ag/8Y/Z0aROG8fbVr2ruzZ8qsq+J+Q/AIH5YKvl8wxLD3Y9YHMcqOqQz
ZynNvtWiLVJT94QWh11BWDYfgBo3E9pIz0MK6Wd7dhIof3LzGz8k7FAjQ4eMXzsbKaWVGBd2IQq3
FT9cwUanJFBXtv9INdX4woBJNHKv1XdmPKDfFARmAKJcv8yM5TX3o6qcJ6re70pNBa1+3U68ZTT7
lQ3b0hYVwYDFI2SW1/Y4K730Nuvdmrk4/nUL7ZTgEbXTEl5++2Z1w7YY3HOgXEuu2Twj9q2RFgrt
6oUasqBg+JiNmblfAPd45gtPtVfNS1+CgTJvjvZV4V8HLXhR30XN6EnP0Ow83GLdUgw1jvtHFCIO
vdTalc6rwZJREdD5J374YlcKH9QRbdpPf9KxPiZ40VZNCDYL2FLic8NQXIf+MdPcnXCqtSYZiOHK
MhnUOc2bTWkatd2FvWEXEEpXnoF9T+wTUQszfv3VyzMIlTLcp8OHhSDKYY7jsGRSdlrPRg7lu1hg
ObeTV5HE24wlo5p/GWjyHZpYT0e5x2fIJRebW0C8DNOGbqf+GbR8MauYwb9FpNz9PxCvEONu3ZId
DK/6SacJfas6wmht0g4+HJMgcbIHbKLUHbF1aaK0HAoJ8C2Re8+lH9/rocFVOC/mPNp1yIE2Wjts
VQs0RtEfGjWmPPqSHvsU1eT1EUlkl+HVMvJLqjNFo3riU2BM4Q67uWC6YkHvrNiIaK7YTBIZZs3i
iB4HMY7BLrkL5v9dxYVsF2PAExNY0ytmxJULC0Ed7JKD3iune9Mb+5HJONGQy7AkzDMZ9urZ/X9Q
yPI8YDJl6MSTtZjixdrp+pXQv8FcRcijAdDPQpzUlelSADER7g2XHYlP/I1A9XtrBOIQT3efcZ6t
tc4gMDMZybSMPgJGW1nz8CwTVR422I4+YGoz5ayhjPmpUpVRie13rvgZmiMjNBykkmGNnoCV82o6
wzR573SLOUV7mySGWYmIDGl/2I0EaNC6nszgq9f9fZdOdynML9Scvz5hvTpTPTUVEgkBllXxbxLI
5meitEhTA/i8ET65TY32xmjs3hsN7kGaRFewDtQ5Q2dkjrZlP7dztquS/BbC/h+oP2Vn3icPNWvF
JXexKNcNGj+Gz0bvLQoUOR6qrCKojgpDUhicwkTKUWOpvZ3Sm9c81wbtYsBvMdCx9SgmpYEGFdkP
RxRnnMSFC/YQznGXIFdC4KVgMS4PPMl/BQSFczmmABdRUOhrt/bPVtGfZ1oTtRGHvL/zJXO4iqX+
rOGQQ1tkaSggtCujoqXmkMKBccFyHqgIndQ49KbO1axy54RaZRBJJhG6skRD6ECsjOdthYmn0Sme
3bHZFVN5asg0Hm1+l0B7UbovjuWdSvxHzSnQ+M0vwjWuk5HujOY3YCebVfGXBbQWN3o/vaHXhOKF
VKwp/LUiSGRGsk0q4nXZ1RjvlQwfvP3EUCmJP9VVQZKNR+Y7KXHzCKO8fk1mwgyi7kjTXoTGNmZ1
VUfr/GjVBShA3PK63OmyIqz4zU+RkrO+F08zbX/MgNtJikeefIXNS1MG5wIPFSpopGSZuzVgaZvw
hZopvegj5gJ36Y3ZyZ+d5xztgjcBY8KEg3J9MVjg+loWFZlxQ7y0stCGsWuzQBn0LKj+74mQotZQ
e9QOytLQBwMud1Bi062TjVrVP0xyl37vH1yiBEMYyp1BQ8ZqTQn/1ArdNgbEL/UyIPl9BC7GKiFs
+TJMdqX8nUNlLNVwLRrjHUKXpWUDi+yZPIAAsJxg5WvPbAlqlieA8HxXPML6LZ+dzcwN6QLBrdqO
Hs3dCgKTmq56RW28dgMuMITHbAbUwHbQXn0TMX+LRlRDK4ttIbp0iPZ97umYF1oazk49UKlHr9z6
m8RDz/YXDTmwlg4dK2I/bn8LiXsYvmBJ26r1gqZkAvdMssNKQKqpTHNNYohkV+hzN6givSLXvuM+
HJqP2v0furgDKA2J5pT5N9FeRja0RRaQHl9vYtxGMVDibgc9/ylK9KtDHZtPACjN6DOirp2TTkl7
n1j0OBNykWwp2JAUDOASerDAHdChsRDZ6kDhg9d6MlfoBVhbSudVgE7piNjW9Cd+obbfC7qcgTm7
0iTYY/fyl1VkWZoJpiACH56QiP0Jbl+mgsk20LNN4VNaSFQXWip2Y2E8qyFvQWULfJZDNmUhK88O
y7j/vwFjUYfFSUkBYl6IpoyXqJ+XbIMzrh8w2WTD71z8KfSekcZsBEke6gLGy+pV8dIvQ58QPGRn
XafTbXHVKW++3EPCUjpAhFtL0V8gsPODbOtXBVhRisCCAw9hFmY8lrfApJhrKPky7VxExJh7+p/i
k3bEKpp724crW/11FE9+oZ/csD3VTXMMGAbMVrCX5byx5GtPGwNGYl1M0G6n5zalt7cnVCHaNu4/
Wj3+mxAFDNtK5itdR9ySl95iRqDa4REMaWwrI2KQNQvUzDPv+nhk/Kx7JyOdHr6ff6poagS+uyYE
QMOKwjI/HZ9Mq4xx7JAikdjG0Z4NwKKIeX9TsZ/M+REwkDDijGEc5ly+V6NBvRq8Qz1cepyvvRcg
8uKSJS7Gixa9m+0Vvk8t/qGR7+YYrhpi4JDy1GRAVcd/2lCfpNfue446YI4GjbqygSVVeMjTsxto
Cyl+eFCWgCHXA0UIY8cFYAkI+1SjbA/TMH5qpgv6ENW1BIxdpwrSKuof2zuN49fglht1ZfjGXalH
eBs4D30yWvthWPvq2e0QQnmr0Xyorz4KorVWsb8zt+FEemCbvY20ZOr1U1KigahF7raAJjzVsL2i
gZ2mlJFlFT9pY4HgPkR4YXWfBdWfzZ6MTZtSWGs0Wba2nAA22PAMqpM71tu2CZagMbkvMBGuJwO3
H4uasXHP1Yhdg2PMs7o7FwcMJfsS6tnDZjtS9t3l7iTaQwnInBiLAABpFF0hygvfbAHpUAly8a6V
AVKaHr3bgFoweHWoQpKq5LYxlm0c/ArtmdtLH/INC8SIU7cRP5oqGOk6m+AiOAfLWDsIgrNXcNSx
fZhrWAkLFtmz+vV4meLrK7giOwBZXvMj2609cqhi2FYXcqJY58xDXU0/lrzSMt4XhYEMVV/zMhnM
3iPpbRv/HxfAk9LzOKjkMQBRMgt8OuieYvvD7t31OLYHxf6oD+qn6hfaPwy6mypGES7BD8qcMSqT
2BZer4a45Qlm184PFAhrq3f/4khse8CbTtv8aw3mGZkhT4TMbxJD3KVL/AsLB1A0GUhqXNG9Pv5g
C71iHX2o/x4nnMizieWG8tdF7cvIGm+zjZCzqfrvFhpLWI/vuUF+AVlqOt/LzMSbL5sv8CXMUU6w
zXmf3M9mzuDhyO8iTXZdlp3EyDAYr/I+Qo+l8Jl6Zc4A8CDvoo/AwhLRRjKrl9WuiKqTDxYtpFC3
8YhJmiI7db89dXVbWJuxIJLq2PXzcjbx6GcgMDFNlQaml6Z7c7ToZGJ4SrC61tDNap5ohJ5HBQGk
ZoyYxW4VvH/+IFaJ3DlV8sb6Vh1qXRK96kzIhx7VFIxTt/+jsb+70v1JimlBxODGyaeHKUgN/3U4
DRpFGxo1AjqFPJdOeg5VA12PN5Y2BGSOb72GTsjyr2nWnGvDIcmcDRXUnlsVMKuY26OLkdds62vU
OwfT7Hvyy90FiNO4aJeYldjVknGRa3dSTeDCDy1FY7CMQVU+9VGPTc9SulkSS7LymusVmhZiRfPh
DNmys085KieiphYmfr+2KxYt2oSqA5aGm0vxhDPBOTJ8M0F3ScVrPedCTsRqbqzViJ68NJ1bO1rf
3T8JdiNkkpdxGXdSsM/S9A1dyMkT6aEs50WkTyTw4NsAgVY19S5JzEcqHy2xJ1G1UHKCaTRtvB5w
PRKz39i0cSaCt+k/js5jq3FlC8NPpLWUw9TZcsI2xuCJFga3cs56+v6Kwb2nmwasULVrhz9AXolG
CRmfch124V4GEQKM9GdImnnhB+9e1CNbBNkG6QAC9bdUfle1A5gRXrkXngFCI6T7iuWjo7omk7PR
oi1qgDiua2b3qOJksr7IkRmYSukZYvVimPHSmUuydgjqdJGU7b7tz0H8Xtqv3C+YLDeLzKHmweW8
MmQ0bLNlC1YbHIZhfTmoOEEfsg70nSSEPvPgbSh/5PpM6iDpBpLI0kocMAxt1ojSEBfoHYfmrifG
S/q3baAaSe8iHT/7Pt82SnmRlIOn4HZaVGvZAbuyU9Hv1GG1SFPwq/rWomcmgiriRsBg1Q6rG6So
Ilo2ucxs0954BopCPPsBOBEYLgGURfhrBVsnZCTsOZooSlYK9faIYFik4Rdgp+HR9//UV0FDTTuL
2lAAcFLzpoUdDgyIRpVgVwJEhH32dxfLC11Wdx1IJRMpQiA0oOTzMriPCZwIBracZEZufAtgWV/a
s7TyjkF8sqJyrYigTJkMiy0vig3pNupf+t5BS6ztaNIwFxEHHcJYFauDim8RkFPmqf4wUA+eRSkl
liO/SXRziKOyNOxKv9+j6Y0S3xlII0QHRnOktW2rb9QSFJdDM4AUQQHRFNG6S3F9ixrEXMh9MtgX
w9TdvIdonoO4DCSH1EMDfq/NjeqeZKiH+cDF23MEbEJBNXLCCkvxL52ggWQuDewRrhKdeGxx5l3B
+vYzSB0G0oTxxqE4z5L8fQKgMI7mtoj3DhCZGuyiJT/t33JM9jV6lCpTryIcF+LyR8TV7PwSVwnt
P8DSmCekAKoNBFWxg9qCaPKRrYytbGdlIxohnMp/6QLzsB51buMStoKkiXzfaUiQwSYiMHtUkeFH
ueQtAe2nD8aBjzeZbARUJG2tbbM2BRBDxmvGyillUjk+wCBSRbPcm+FrCpH6q1C1F01Yk2BN3Y2h
W7BuVVBtSAmonnym5oyQB4aO7YqWYy2Zm4QESRQ1VoEu9IClBIz/2sfRxACXAEai00s6zuPNZr3V
vkImMl0H9LYOtW79mzo+LPPlVU59YpHj13a4jWHvSz2Qc0AZo5J/TyBjB1Xai14bBDlA0qC4lIdU
16cGaTSuCeyFEPVgWCwHrtihXfZr0y5Nwwz0U+FSAUBYp8BGZ2BEudN2DRaGXCTLBPBG5kg7EMeo
ouBVif4/rb+GaS3TWNGWEMAse8D3kQahj7JU1b7JyOiHjOQkn8Stm0cIr3fnmz8IlJrmioOlgTnI
eBysHbyFrO9WMQHSJngLKofOcLgeypUIGxULWfgBlMC7xIHGu5WbRQJQIiHLURi6+5b/ifaZ20A3
8xBvDhEdaUycA/px3zrE1oJZJxs4nG4sZlPS12K+MiLkB2x1aecJcE1CU+fgB6svCnujJA9/kv+e
qlOgXchERmF84zBXlFBCDserlRsswH5L4hMWySoI4+UEREU1/jEW3olaQTR0RFnUaGgvEz8Lvz2P
3QFxqQ3ArZVpQ0EDGIpVoclyAYhtSMteT5h4GwK6IYZudlusO5oHpolYipetuonWVcSys91G5Pg5
WkYMpCwQObnabhrAY9M0zIuhRV1NngttFi/v5nirnei+BZn0nkZkY/KqJSVuEzKkrBX2bbBITLta
B2V6nRqUFQwE5qNi76T7QbkqJTtGJzEHot/LyYcgAVG+0fNfAIafD9VvhkBPoKanBs3BwTkGqQGS
4sMuof/S9vGQLUBoqw6Jv8WtxPRPVupNINmLAT07/vys6CW2HubJpH4pkajEyyqOd0qMgomsgKOP
dsUERdd0Jx1dTDwUzBpjXFRs1RWaTo6sLoXhq8IpMdak15wjfwh2CgK6P/PCINfh00irzehHTh0q
Hbj2xmWgs48qzzYr6H1BUBFibY3EShhi89oDa9LC5Ecx/rWUelEpXSUOPjWChDAcKtOAGI89EkMH
H3nyZryL+ZbooSZWtRSNfGtCpICyYkho4zAVQWP+I85pZyYkVjwQmU7NAOtK1ZmxMPnMM2NZaNps
ML+UIFiLYz7J5acj0hn6uA4Ty1R9JGZ7E2doCggXvOOySMe30aItWM782KaqFHItEBpjM9uMxXGK
KOPFGEVM74sq2JU4fddVd9UhuIhRQzPGaxM0ZzjyOYx4LGhLZNxdhMgAgPcO8pYYGGi5DBTYQFUB
sfkBOVmlO6WT8y37K81/E7dZtMG2zMMD9oNmkOzEFCYBtTTS58gI/yKrMUykJgXf3K0E6tLr10ok
HWq13gConCl2BfRKPwhdOiF/7FV0dqmWUhjkfXCWEuOm+cnezv/1RnAsQqALSJWLi01w4CJei2ut
MqxuSNGLCLxEjaCec9YM7ZagPmQF+ofF5NoqAPiLUh8EjzK9sPz9G44lcMWHzjqLuCtacX6Vfgq9
4BGWjinaucwMIvArAhMBSk9n+F7takKVAFiINyGa2uwLbG4BLwYLMhm1VtdW1ywCj6q9GYAR6Oqx
ARhW+AhnAEWQxfl9loD26IhjgsPLFVcUZ0lGDoeu8Cg1O9LJOeQE3zZdOGKizDOGlADxIQ3V1VqL
BY9Y8kyP24PHCMrmjKyy8qNjokJS2DQ3EYcG0t7awtgKXgej4wDVClyFlyWvIWE4JXH5PudDzw+N
UKOphRYy1mpG9mx1WH8oSaOmC2Y88Z8FIW1Sj0ECicFCCpimUSl7jAeQFPNXjlN8V2oJBL88JupD
2NSGAcB+OV8NjGICsCswjGzIhaKhm9K6EZIADq868IrP0lDWApQsYp5OF1dm8VZ05IJM5+SjG4f+
IkPxNms3XdYxiKzddkJyuIIDGd+RdL0LnpOSIVKWIZ0Uv0QyLM4qg4R+5KUiU3PKiopfTuHCdxQ/
4ggUMHVmI3Ihr6nCi5CT/6eVvjVLWgaphpqIiD3KqeykVQPVBTz5zlaNu401i9fsHNue56n0bGNY
WEQQQMGHnKMkqkJS0nvfDLtpSBjC0j6iGTGlbFYm7R6XEXe/5DFJhDhZsOgMJu70SsQAvIasxuWX
0x93whVNnKxKNp5OE+HSmthH27xr0/mV6AxGyRX2UOLxmEPWqNPTzfsSE/eIBMknGBoq1OnW+aR3
s80skICA+Scwg61OygUArLDDg0h6LN1YnJp02PmRthQKukYHKMXGYpOP9Wt0ySgLwuoLER1m6Y2r
YW6EWKuYTcnyiD3x06rXjX5vvXusKS6kFUdyOMqTW5yNM1nXjg3G5tjPgMeZsMga9v0Ai4UqElgF
WgDj2gCHNATNwRGa6sFvyZglglSmE3VSOBcnxttilo7OJNySWxYzfEzUo8x1quNygFafNx1RSFr1
pr8Xpn/t2J98j04zvfwGEHzbLmUhLoXNShEQOWiRVmG60iaaDtH3VGRbELZhJNGn0Q+w1w8g12eC
fpTVLc18+x/U22EKFsJwbKSr3Wrjucjtpe3ZW0aErgYVj+KuZSRRxqkLt2JZathUTEACbYE8A4rp
LbIxoQlsHdlZrOlvv8Rx5D3zZCBm/YW5tQdRxxzND4Yz6LlK+KDR77IyOrTqSpRgOVsdUwl6vGIo
ZVChd2Q+HQOpid0rMh4HUa+UTIiUDFPeeBkHcEYZ2XjUhjpId0DXU+yKfFP8JIpFhxyxFMpC4Fnp
e8mEemLvKanExP0jhmWHIWRLO3pE4hr8QcsBHpjAQIJNTNGYqJ8FcJ6+TtcKjAqYAUsBfYgq+9ff
6Ua+RNRgXiD0gGYjvAG002hbCOR9wCoKg/SqCtE1jZG2wstphuAL9MenUlYXkYO3nbpLgmBlUtuJ
k5AhHHU4yxMzsPo9m3blpAPVopPGz2fAT08y2nHsegEJEyAF8bIsUArGxQcbKnIznwCdpcUqwI/R
UXSQ+8pKByAuHnxsaoSQvyJ2CAE6jbrLAzRJuMuQyWia7APrF9W6lWc0qLgBRbaleU/qlaY4R1Fk
F50LUKKGhNFE1D2DviXmors8bQrRIgvHjbgwsTETH8q6b+GJJ/ToSCCntW7b5B8TfJfIABcToVHG
qf/nZ4+aOSCYFBFocVM0I5wuW0EDiCcGSxHG063+Sgdto8jTx1AOx7QcNwodRpHtqAwIxVhZi7+b
XwEgSBlNyhEzeCS5FhN5fw64K6fR2+acdQOqbJ0IKLSGexPSeOlKJqY8h5R8VwyLUQHbCIyiMmYu
+UxbgahoMNdNAs0NDGISdcoI0KuESyrei8jJdFIscfDjDCU+bZbmGfI+2Fj46lqQm1sGz9OY/3Ak
NlyyTAk9MIfLWajSwrO0g4jk9KvjFjVvoBeKzGHUuYgoLZkIdkq4G0Yf3vLTGkgyUn1ThaeMGimW
LpzLQsAkBUnF3CJ2YB34+465hzElJ72kNWEIGuO/ELCIN3z8xenSuDD+W6m5iS35jX7nsklgNYUb
1WI8P0GPB7IvmGoEXxpJyN0wG9a/28ECj4sVrRi6JnvRJw9rwDLYTUh+/xavqL8Y0oL2yUh0vMD+
tqCNgOTzIL6BSBvAy4uBlWg6j/z2hMTNQaRzvOkgjDFkqOIGRd552GSIcjd0Af25uBrRRm+N9ubQ
ZFbVce/AF61sAeWHgMrRhKkmbAiN5FlMKlJJWhkj83DOmxR6I0OShKE3J33pPGQcyxC62tL+XkQK
PnBPwde2jPugYQokBHQ0Xr34WgV8jdNTtpg6CBBQBw2SN6TJnwlOE1zeOgG8OKLHETaH0XolRs7y
ceYeo7JUlF2ooqCYQy/JZ2LKywvIlirrH2Y+gIeZXCDSbFXG0iD3CKj8BS1bFJsOuG9Rlgoi6ygp
q6qiZWKGb8OIY8Pkrf+G1CbLM9K+VJSlJyJSEhifIQmdXp2DAjMEeDCryLgGAIuuPWLVAOoRRz35
6BopOSwZVqjDgSkG0NjVzIP2R5dBgasmWQ16YegiNSUvnwUs6Ewa2B7Ueec9sGdRweUIhYmGFFgP
Is6HApXLZpDUZ+alNEAl4I7uJ/HakjtmL5sWImGn6GfR2nVoSv7RtfuNhmGA6LcKZIVGHhQikFkm
+inJQRikZ1Yq3FBOwK3IioacjqYg8udd7IrEK5gsSDe4bLcvOXc12oeisvbBU3pwfUW/EojGCkfk
td/4DTnSQrKDPyRoVXefGoNYMW8Uq30wmaSQj4huGwmLkT5h3uE2EGzRm5prsbztwUK3lbnK/fIo
R7hhlcEx8sVIA10YGPhFQHatvVf+Z0CiEVbetcN6rgRBNWWPhvYyKDnduyrIOkws+gazkWHqdwIv
KEK/JTfYDz//sCz+FYnJBdwuwKrt7O8dEGSi0T5WFejZCs6IwlDK415VXJ9JG8Lfzir+gf5ZtAP1
dVDM7X0hfYrSYeixlkLsJVA7t0knJI6enTcC3qr/YctIToZLMueiltPlAv4nwju9lJQ9Jmp4jwkw
jnoHjRhh2yTQ9McMeXCx8Do4zQbpQdF6ElYPomjoRntTG/Eype8KmXYpIjn4vWdKliNRHwIaG9vR
bWqyj7R/KdPedoKNRc5oN+8pEOcR05YQIsaIOA/rqe6hCFbVuYxoOBMbWv0HjRDKx/AFT+OP+oon
K5OqmSF7QJu+s/oIWU5gTanmQuto2ABSmacr3wnQusSTLrmlEvz1LRYPPT+njdFS5ACmFUHWu8m2
fxQ3MqFzlC4NWrBi/9ZAugW6cEiQVBkz5DJrEJcIzUrtP5KHCogoHgUZYko6u1ST0DqY9xaQPY4L
wVrKFHXtEG3y6h9TvmXbgJmhkZQzWWPogbog3uFohNB+/hZldUOo8ii9MgZQQGNWtr3L5WWrIl2s
63+JhsiBBLxaNOkCHAgr4BgCJyWKNMHmEw1Pj2ev4WalSO/Un8yuwl3U2n/ZnvhxMUSkuTDilIwC
NlIIpFQUsmP9ozqoc4O2DaKRxlG6LAp4rQ0zUVrAwO2PMcMNL5jWgPw3Xj2cAxrTMZ1WkaipATrQ
chWEc5uuT6oHbybkK9jsjjqtA5tzNMuzj6Rv30QRKnImNNSNqN3IZvQxZvZbiQ6EpU23Ol57gmkA
i3mytE8BwtOnGxWrOOtse1smD57oqu0gHJHN6Em0tu5qT3mGUpHvf7XNMwLVKUCfglL/t0DpGQAp
QVV9lUbiYZzFY1LIi5HVYUSV1SuR+cW8IZP5buND3qBTIprJuWK7HrgH1RvufxD3rIUgk7O3ELet
2kPaYlHLiTbZNq6IMt5XEdM9c5eT24l3xOE8Zf0Vmfxn3tXfSlZsg5jWsDhyZapujT9PE6ZCaMAz
AjeAkdqBP7cQkRKHeqN/lcy2fVVHXDzf4734ZqVuWQMKjMAraKAURo6WKsyPGfJPzNplCVvA8a/0
gvY14hHWyUzSFtWl7TgiIjRyiFagaiceSgf8SnQfxbETWCG0ofIaARXVqEk6zvoUnxKpCWEjFWg2
WPxikk4xGNtUVLbI3PUhoDlhPI4b5DZW1d+x094sI7tGQb6RLO+zy/v5oIpu4Rdq5Ps+mc6FA7FI
TrWzXcXUpfAkcAPoUXeccZwEeeGilLBKAJ1hwOaOWrYbI/s0JsGyMq9OCPlAAFSxScRVm+FBaKyF
ZEgWcNuBtyiKV69MKNTBGCORFDcmIM1ZAlP5E8jHXtTUVvXqsMBW6Ao144/YdL6pM8O3j16Zn5u6
PIZqtjTbYj9k1ETtRVZF775jycbIJqcu5iOkqD6UdtENQcTlD4Ucdh+I2S6E+WxYqCfR5RP6LxiQ
0z3Jeoj8+tknrBPFUtp3KuOMMURzKweHFQNjxG4P/sY+AXRm6tl6siMkjyXwuVutKNbUrTMPqS5H
ZTPmEkPJHowGRrtkv1IDCDoChsNEpYVhEUPOo75GvCUqlgKNI+zMnfpgE0ls2k4Zcx+LcrQu7B8R
gwWitWS+Rv8XypqCaBYqLRmVptO6WTZh5BSsCgkRA8wDdDRokEdommmtpJ8J+EXxaQV2fdJDPA1d
LhdjDtNSbbYJvQ4mcssMKxzprQazmjkBklXVGtGpe0XIEdmgyZO1nYceq5vRpv9plReBe+lTPG+V
6ligr1yQQtLb8eNiXTvKWiAEyoqGUIDjKxbzarxIaHWJLwkdiNqbyDhhitAnKONTIZRjaNlZAzV+
HaRnsDFNxruQ0ZCotPziOB8j3pEZB0QocvvCXCoeoRlT9nVD87sszd88MjYGUiKxLn3nkMJQa4HB
Tcyq4J4L1rvhubnibUa6yDCC3wUchZD/60XlVgdiOqAQ3AQA2gkQOFtssedYDYhVZSBx1QEgLWSV
ngPVvkeFsfQLSzRR7aVe1sghGplb2flK604D0+C27ndw1eglroqSKdA4pPG8TwewMKg20a4ewo0G
YYKaUIzaOmbFPVEUze8luCI0JsH9SCjrA51xLWKbL0FNbnveGL6BmY/rtLQX+IWQAVpmhtu+a8A+
M+QbsrdWQtEwmkQWshUVM6IiYvaqlokrxIoEPcQG1aJxwBimODspFMMKcsgYuNfUayDBhD2eQAF6
10jijEANSE/QrEEcJTkK+FOZSUid6m9Z/JMaBfiYzo0l9RSWgA0xpbuoGq13kE0R8wkbRFmA6hJj
J5v3XYhy1rbZ39ovRHA39SZ0Sjp8mFv/LXXk3yrwcUyDB4VdwrvV2NUsgYLvwZW6JB5TVdoPTeS7
nYNmiJhRpCBzDRkyY8JIBXjEXOKvpEJI04QhY88Wz/fa1ij/NOVlVn/ddSxr6tWER2bSsxLR5Woz
jT3PTsCWbDnZiZv5aCEF3YEh6Tj1zdzQwm01OMuW0yjhSKvHfxmlaDA4KWKi9UotmnnbK7yH7l33
yQN884aEzzrq8W+ieQIWhoxQ/9I4EjVUSQSVilwopY8bxfSjDcvNK/T92PQkuwtShtUIXylFq4QV
b9uMcpWKhgyN4LzlxOxii6orc/3J4ThRUbIttozVFd94+HX96cOlR37jECgWHUp66tzXHsLIyG6Z
9PaaxzEal6y7mA5mzAMNl12J7JGunkS9qQq+Xr9VMwwpJfRamKELHImYWZtsvmBEmgZIAYR+SFuY
WyrQ4apbWefXUYA4xkIHaojlTi5cLsNoGRTeCk01bD11AkfWx0w24G2pjKzl9N1RGJIYTn2J8+AW
jWctiAHAV9sUSAfF3UD/SaVZPkOOAF0HDVirLNx+um0dtmdFQiweGqq4TiQZ/vmUJU4wLBRBBKjo
wTCcr6P2DRYV8nkgqruM2RXtXqPdDXm3EU3VqfMvhVyCyE4AsHcb2mProWzgY43roD1xACwU5nIW
UzyaZwFzsiKXZhGrWgU9Y+lQdsKeHjNeEIiwGXxia/SH2FN3fW2eR/iOmVFs0mY30euu0FJCJhV9
fAv0prLzcnUz9BikBy+MPVj6VvsRDgwQBz1aVPiqz0qeA0TdOqJv72yJY7gNpAyuySL16FTDeiin
7l7R7hP1GbOiMTA2WXz0oXp3hXpgHLIM/HFdld7DH51dlvlnW6uvHZz5ALNmqQDI0HtfVdisJ/pU
dZQ80wQqPwDQsKOqHiZsV3L1LAbeg588yljZl8xXDRos/tAcIlv79TRGu0380SUUfigUgJRDsau7
1pN6FsVgreA+PJjBxlTo7UTjBpKqiKVSpC82upz+UzhqxaHQ85zAWp2rAg/drudsAg+BMZ8tP0Ud
H+RE3qR6t6PyHPvGpqWi70x6igCjPIpAE9hIvArRKKABWFkduAiAxJHlCDkwZbLPoI2MgGY6IcIq
ZD6G/2IfaIGM6FMQryCm56YyN5oSq84RNt4E/SNDWbfS5XUKX7xEfWXAuGLytoYRsICCbcHZ7Fnw
8nmCYDALu9gM5XRNuba2ZgQPG2hCLsbMnb/CmCziDdWWPfP0UQkfUzZdu2LV3ELQEpWm7v1WPjQa
nUq4yZJiHpn/KbOcstQiBlrDu6Vfhyg+q/YZp4WrwR5Xu7chyD+y8BXRYZYMtF77f924Br68s9p6
b/lgHtaNjXPmqh0+LHoCpYu0uuJA0Dp6tmsiMwd8unSd96lcMCXnN/rZOQYYAkKL+lFfw8smuhrm
Sh/3qr/nedOhhfWvF9T2gIC2be6W8VfC2GR2zLtZ9g2kJNjFTPnn/qI/Nw/0Wxg2A2H+VYTFEO4r
J6PY43wLV3XWtwgKLgENdd9YTox4qHJo4O0OJxTfjWpJKlV+aO+Ovkgh8R/of7ZgiY2j1nFrcOYv
xC/04BgW40rrGAvbg6Mz9z/zeI7PeM+IFtQancQ39Ym0GmUwRVLJ7gWoUiy4NxwWU48GwbzBmAbM
kLqzy1PNqO4fpiHwlFBhxH0K2ZHpgVymZhxJV90sfouVi+af4ogeEFPLtYOaOj1coD8wDpn4m2t6
7FW7ELq7/d/jh73mIdtMp6twBYyBUycjVZgS3NcQmorXw3jGbxUCr5CKZLmi2qpI/xL2gGLinotf
47TXjRNzvih09apZhv0/SNDgVzRwn3T8uZveRHxkmwHOJkdCVvI+EjuBlWwEvhqILLw++uRPUVMw
/iJ88oDF1BpqGtc1C0+4miN/Jr8Hj4IZQT+HtabghPtj4HJvIv4AtAdrhll2M9FfBJy1S3/zLwoO
CiOVVjCnHultsVBe7R0RAn6kDWg6zqtH32BCPhMTxLX39J0ZiAA9m7EaAAFQjOEL74UrPtMpcNRl
0M6PILiIHjznVPjDgVIwcKSg+6jwHliTzG0zt78rv8AnOSS7doFgB6sogzf1yF5YA5Cqt3QWEXnA
prFwQzTQLrQnwnA1apuAgQaBCLTLTJJEnoKR0FkIXKEzsNNoxJ/AP3aXFHR7PMcrmywuX7bFAtdF
fOmE/Iw/q5/Dy7vnX9wekpT0kHniCJFxRzZzy6XDRAThY6wUvIV3BDXS4B2DpAXlGzsOTFY8Z2qP
PKF/xczuXNxIilbI/Z6zA5I9q/BUHbylvms3i2OwyebJTb/zs/VJxn5+q2/qTXYmp9jmTE+uWOQ+
5Dtdfl+bwZeJv2qe+j8sRLaFW++1ZXLDJeg2HHmGJeCL2x9YY6Y+pbfo5s2nZXFOzvmm3zj9fHxa
vJmNii760wOfywUveHFhPEcqjgvQ2CZvgGv5Gt/DvqHixmEBtqiPPT3W2/hSKuIRgHC6I70+vKh1
uoO4W94h7xdkClUOYka0YNDT2SCtfLIv6RWC6MFws2P08p4wQOfOAqlz/c6z9i68lurFfkA5r7ug
KNS9uEEiFBQ+OszvCGKwyLEiuNdues0u9pNL8+7TW3K2/gVnNLe3rNzyiQCJ/lTvvHGef/GqMKqa
oSOqvEVnVmr2Gnc8He/eHbAGvXhPdgYrQ1z+q772J/nJIje5Z6762p6aG4jCTbfOT+YOLvzOW+ar
+JS58OmWFL3LciX+x/PZMlSg1n8VB2nBW+Mb9F28crYIkm+H1a+ybHfwM1e0QbdYXy4ZzLrDumIJ
wDIhB3be2MoAQu9CPuUk79WZvpc3qJq7ziJYUmi6yIOdwGwuaTwscRNzafduCPkrBA7fhnV0aXfy
onCzh7wiWWXLlhuceZbVOjhmqM1Ey3E9bhBX4r/SznhrXvQ+L+mCFuyi3NL2W3Xr7pCzIMEavLXb
5Mj3r9kvj+yg3vWfcleuqO22YH0WwVlbjnfv4s3NZbEeDvoeasemOuibbK1vgku19k/hqTnoOzYv
9ugUgDdUU6isQNm9caZs7FPi0mI497ts6Z9IIS/lKZv/GovqwK2waoghJ+utPvFRbxb0/EN3IJ69
FTe44+f+rt85P9DMgCd0K85ONMvW8qa5yc/pUDzgA+70XXLmR2bjXb3H1+LhXxn7sJPaN1aa82Hu
CHAwUyGaPLvv+lqsvXm05gjcaMuae+z4dcmtWPO8NzgSzoMLZq0nBqIuz/PR3+vduC432DCvEVBY
tfviWLg+P+Wd6OS6+hm+yFdyyHfOXt1lN/sovaVXiaXAbhHLs3gF56GcFQdOhg6A/IzdHm2Vr/bE
7urv5Yn7T17mnca8WKosxhfqB/wtt2kWzxuiN6C1l7KkgiWgMItyzR1edRv/BH6Z21R36n28m3e0
CXcoX5+GdXIYt9hT74JlQGTGc0NmyZWwR9i1+t3YVrxlwHhL1sWufeK/fpN3cFlO1YuH/Lc/xQDm
haPnquFVoC/Jh7Ng4HreuDblYO+6I+Puub2S1pPrsHSqQ7BXrtl+PNtPjtMlLnEXiWiO25lbcjwZ
9Awe/RXCjzzvDslZ3uAVxGIXr6NY5/fwDofsCBkIqgjHH/9PbBFjpA95ZnwRbDkyP0g45DstHSI1
CJAINV66ofR0v/1uHtyqx/TSvvIruoYfBAMCn3fHZdaY5e/Kq7mBblMv4FJ3jTDjmqFoRNJPTJkX
j8gtT1gefxkcmjvz4nwRpmL0ZMQLAZSKqRROh2VDN4E5DhgPYh1CujPtCxG1j/KOn84tvxBUSEWI
kg0kaHL3WfuGv5NxS6/D2r50B3tDwCpuLXO76JBelROpiR7NWX9Y5z2Uf92jOzN+TZ/QjtM5L8Vl
9ar37ty8Ys4sQI1I4hWLF1kQZzJ6749xa3wQRntwVtjbsemCmaLPogftIGJ35A7kKriLUy/vymv3
YhXQ7uevycRWiRBFFaJrNVDrNTZdxPXiM71wnPl38kcCfrlqT9oXKxgxOcD9xnfxzaocBs4z5wN+
MvhPxLIv5jsLWHll5xFkmzguta9hPb1g1+NWHwHUQaHmqILfPzJqRIpO5qts+pPE6/uEvPQRA92L
5md651wDT54d8cW8enilMtEkcL27+WN9sO/zk8apRNAd77Kz4FPRzTP0GUkGj5AoTrbIycUCBRzG
4cHKwDWpvyInzXLSbsVlvCbf6KZwZADa45DlUZBe39Nr+Tu+hwvly/qKP1Oxyodv/4ci7awc8lN0
6LG3HWZoVPFbqxdeluwEsgAKuuZgwwrgnk/OL//IYQkillkQOQhqJcjPnnlk9RXqEmfrXIoWPHQ+
n9+mklY/CGzNrfxlmeFIx+Nqr8qB10n5L+3rJwHwxtrznqw1vLf55urBJ9h4jJ2bG2uX95Rf+RfL
Rbm8XSSufSSRdaG4YgBgufIeH8dlNaO6/3KOFocJcDi3O1B8U6GcPhIOiHQ17ghwu2Ztz+FWLHBJ
XhpbcpZtcHPeeJbyE44YAuNbVkbwVuyzZcTGLk8q0vn8Y0qUrV7hD8uEhxw9mpf+JNqR55mbiKCS
X0kzxr8HzbeQimJ36Nqbfluf/M+E+A5P7SxObx5BCsG7vwdnWnab+DpuRfNWxCEO4914LQ7YdJN/
PmrSKCLboXjx4eh901Cl9SxWBqc7r5X3QCoRN7PsrN6jXQNvd25fSGuKR3epXkO8LB58e38lY9GJ
KBtyFrFASGFeZKZ5w/vvbvazeLHEigdJTbjKVwWRQ90FD6LtoTlymr/oB9k8Pb7JePnkIl8Ene6g
kajO9X0pkXaJZsuVMF5feWfcPg8efCgfS4giP5Xm2k35lt6gw23vycYmolf8XqJb4gbn5N1YaNvs
17+O12yO+iDpQHKG5HuncUvaEEDb2Vtv6Ep8DY/g4f+wQ3S0xuBwZuR+ZGT1lS3P8jA/05P9lJ/N
LXvxnI0vbpiTBX0f3kd3MZ/11bz3z+4sVphLVvPSSR7aa+BWr2STvUh2CAfsz+nFSgRlf5fv00d3
5BdQELRvBIfiQdIFYvFSXCC5kXHzNxzDZ1RgHR+GJiDbmu/nnkmPO3uZOHscXfC2tU+KG66dc3WZ
0CwltyQ4dHxszwMkT0TZl9vJvpuDf8ISiZd6y47Sl7yPKJMO0wsro5d+sK4l4smz6NxdmiNh4oVU
GFp9cwnCHHRMRt4fXAmLpX0iL0U2PMCzB7onNip1CBlnfWKTi/fDtwEzv6LRR4FDwIZnOkNMx1qj
YVL9g3V21O/yAx7XDbRxMkev5iC/hyf9bm5g0dPJbN+1N3S+9s2RE2H6KPfJsRErXLlJ7/22/40Y
x4Sz8k4NxjWyw3i2Yg9T3/GqnsVAgTb38GByxNMzXhwmKNgOD+O3QtSphEM80/4hS2q8d5h1MBd7
UdcAoUxe1GzyO39qcMtloEltSrG1ZOHL72wSClm5ERW48SVveBUx28gk9g2HaJdf/SvElQdip/dx
P94LsLJE7EN21h7BBpL5rSet01f9nhbhifYf9QxzroX0BaRviSzZMrw6X/kOpefVsNZX/qnZ96Qf
2TqZw37ecBasaCKd0326QnT01ZOlTW/ttbqxX4szTMPu3LmE5mc1Dxfmyuc35CcKiFd6Mr5An6zb
p6hCaSVw1nY38nUSRR5q9Skh9EoVgc70c/ouLs05PI1P9KFvHNzEBVIGXktzo5Kr7yidkVT8UL0N
N/PJ02fbEwm0V/vLec2rZz8QQ0bmZwhZwIYhRW8BvaMIeGaEhA/M1qB4NsBeiIpHLFEOGEpnxtDs
/QenD7YYaPIhtSg4vdh2MufkAQCK72bxD6cg7Z+/gaMINxAgaPHwW+x7eWXpPZSXwYO27yz5QVRj
HgoXYNjEccVSEN2HcsYNDR+sFJIJspjhpe+LMzcXfw4HDsoNa244jvfpxS/n9v3P6kGt0T2IPtw7
AkeUXP4n2Angue8I+t/4JPR1uO9fcr9ePHFsHh58lbuOf+R3Qi6+CliFBHwaoNkz4ZVqF8kReHC4
3Qv/UUbndOeY99OBwdubohFNQoxiKc0rqFEzRpd85T9J59WsqBZE4V9ElSLJV7KgGBDTi6UeFVBM
KOnX32/PrZqaOeNRJOzdYfXq1YbB8bGmOm4TgSVCCXpNqbL1TWPDCzkjBOnEt/comH6sPSALShZQ
QbhJU6bfdIYzhBrx8qG+DFAdK0eIGxY0sr/AXRyeQ7fjnKi70jxM9e0W7UOe1xLPxpBEE+MgvoK4
UTOZSwqclG3436ujoYPU74segkkILryR1y6bw3dl+MrxFvNRfMk7LpZ1qPh3MoI6xg1NITVOBivt
mPE0pkjksZ/2a/oqB9uc9w0SRpCuuak8GGOdTbsd25wbiZ1Bu4YuoPKPD4jHcDt1mI88ZC7GqH9m
BudYnXcH7Nvxs3hOH2cjpOuGCPBOElz6P479Du8+EUkIuHIF3LlteoTysonx1yfM/gh/05L1HkFt
IUYggDmTlG0lEVANzhLu+Elghx1cv90qgldLgIpNJ3kIWGFYIlrRNKoI2ERc/yJb6X+v8323P/Yn
yMJUEdwKQlRW5hEUSdjKtbG4E6ZgeZMqqs5wv4Le8rN7x2wLAyIusnb2Lf4cSHOPTfTZ8VqIY8VL
gVHNQM/49n7CpiuPyrpe4n6SdK4t9IMW3sXaJKfzMWPoppsNkRJ+pI2/u9642NK5dj9DJCSrIsZm
/+J0ydu7c7UrK3GOYkjk3xDFsISkim9kpzd3CDBm/YetOBO3QCYWprc/uXGT9a3Y0oQKb6cdyRtj
2jmNR/wZ/Za1nyefiJaAxHBTkIGnDUdtNlwyqn1OJDBJz8OZEX4mhNxk+Zwq39Ybp2G9ZEzKDK1M
t78dzNgQbs/Pg2ssjNvX1acEu5dHQk7Fvkpe50Gc+vRDRHgkaM+pqY8rFM0Jpv5BNLcTC54pldgF
4TlpATgNV8KLjZsdN5NNsD+SGICCYnoo5eB31VW2hRRw6MgHn9t6WkUIqiRf8mttXZLBvhZ8VROJ
X7+nYgnSn+8TQ8RfECtpyREdbUJYRpLxJejLRncumJmxO5pFkmqCDSku9yXjRyW6dQCi0dA6vNYd
4VuBbt2m23ECJ/C0mPSU21bY34nYKBGTNfw3uCKdaiIsIiF+x/2/ds0i7uFrREbfO1bJc0osMjcW
3IqKBQ3aAUYVk+NPuWFE1sKosczYWPzAc+UB8zMIFwmdgA7IuUKil5jHAryd/EZ1WE/5Ef/IhjOO
77hLWFAcjPUj7mHlycfPji/F+vI7YjTejbk21ixQNvXmQ7iwe+34Lh6y2JXkD++YmApH0py5maw5
/MZDmCJgjN3viBl+zLMfL7G6cKsEmDymI6sOc/z/tSPgim9jv3E3rjUtmGLvYTxwcv0J5ydtxQJn
EklcLfgqOGdkW/8cAc3NsB33NOWdKUDgZeAnqtWURYwR7TA/mDz2Lt7i33qC5yaP6+Ubx49/OBGY
9ifClNc+zVqIW83QPl/dmIsasMYGqs2VXD8OCV/xsgtJGAWG1q1xPMXpSwrYpqZoo2DNcZLcoOsJ
2xlSj8FuYh8P+2P5tw85V2Tnd+2Rj+MKSaqZUlrGeBkOie/TV9cT97PaiW3zQ5yd+oqlo9B2Q2/K
xUfzhFvetuVimoigF6+C/A0upYrECdL9F3G6P0AuRTwEUACeicHzFpsbGakdu6VP3ZlQk+WDlADg
9N9njsdQ1u2I9byDXzMHA8U147T4oXm5PDYO2iV9go1HQBGJhUDiwAK8gESwMGDWDc9XurZwvST+
IPngUjs16Z8HCUYciR/sp5gIxas3sSP3e1tgGI1pGMiSEOc2u96RVzip3ssmrfvcPADtphmxHgY/
eC306WGziclxzMz9ZMkvyChxp2DcJeLTIl5kk5Pyqyi5HYl1DQTAIYeW9oAvJ4qFrMB1fByqhsa/
whC1KeYwiZl2uXtLZzzjPYIzFDyGzqvx+W87oFvbRSGjlmyaHXiwnApnz7ZlObL89TPRERIkBDbE
/jDFoGNwQzMbNeO6cGkRrCurBK84PXHcxCA47H8P9soBIQiiln2F0mXJZFVfa/ByiRYIeTUeHasT
m4dEYc5zEDsJQS9CD0jLrDScpnrO/nlM3kL9RaG08KRYDtnCIY1g/RKPKJwKN5O5W9w5NhWnjUXA
iuL8BeRKHNbZGPqI0wcd4SnDxsOL//N7dGBDvyeP7jeocfEAEQEXtxuzyzPj0ORMYDBiCZEtKmbM
bYDRqq90VmYHvM0IFFsF+oQ6Yj3wyWjZ2FyFeQiSsXdwIm8cRZY3jsdx4Hhb35oHnuM7VuBEvhME
Vixy9T1ZS9JZSW0mwdi5BKkZbCNv2zOTQ2IFuZkkh4B/PmbgHKzAd5woig6RFUTx3LGSwInNII74
lD8OrHFqroOgNp1DvLY+5mEcmxGVBzO+eFEwP8RRNLfGF38eREEcXIhAY99yYv9iOVbspObcDwwz
tizeyvWYliNO5uAnnNgl8i1/fpg7gQ+ub19tppCZYI9W5PzMBDlB0+EY2zhBP87c/rEMTD4856z5
W7WSeWv6QTB3+E7LOlgjGCmmf4lrkxdudvwwA/6wDHhZNg8QvOw5C9CMw6AV/51HsR/4l+Bni4/E
kROHnDzfFASZK84yuvjB1Y6TSxDETjKPoiSOL3FuxgnexoysS5wEB3FzveBhBX9JkHysBMKvmXCj
yVLtmDdwEzk9JwoYwRz1uPQLEzLMuxW34j1cYmpe+K0fOBY3yQ74yxoHcysxD/6Ke5pw6wP/5nLO
keWLMwyivfmy/v4K8++S86Dwa+BL+OE5C1UhFwP6FSBPHRfT/rmHofEwsJ859vH/eggJKvNPG9Zb
Q+cXK9PG7mqA3oQ7MtSXTR+ZLKF1o6UNtpkpTI4ymDIfRC03hkxFHKm+PrKL0JhklEvRoOyx1XTK
hGm5eT1VqG14qRJC+2eFMpEPi8fsnjtmI+3pw1GfNvL++/uq4S7yJf0vScGESUKfq4xKEXotQN7S
0C660i+Lp/MYdmEnXDzm4feu3az/9Hqw3Rb7Fv33K+0u0HAQvXBF59z7hVTf56+lL75H/wH87F/5
m4ge/aFCI273c39qNknr0od1mr+W0quGg104ZB6PPd08jBDU9kNLf8RtyzVkdTCko2NQfWjgSi2p
VRkBWdGA4GUD5lN+vdfwZVWDOerW0SvsvJyNfPN/Y3axGbcM5YY4jqgHzoW2vRKhrwoJMs7K5Vlg
plQMrIFMlux88ePyFRp1842LlJKhFrz7TKZ+OO1vOYRQ2Oxn59N5u/XwkFa0PUTJNgqixIrWkWxu
E8NC1J3fkPIQwTKGlA5QxjhanR4y25ea+V6mK8DVC8BuhxiQToXS1A8kzUjmU4sTkE1GDszKethQ
+0rGT87uixZmvtkc0O4j/DtA3mZaNr+qNx86izpmqyqbnsAq9EtJpzcDtmXzvgBnoNr4oUuUFiTN
4bKJ49S3yJVelkbHvgn9g4vTeFx91AEtPMmwsQlayNhqUV+lExGBA4UmzgzKpAO5RSlErpi3Ft6s
V8LehGtiSUBe5F1LSvQRCRgipofhqhhXDmFoUE/fY2ZCBd9V4VKfoFqRzRS3x2C4dl2SJgNHokiw
RyJFZHMGqmdcHXMXfPVCp97d/F6yLcRo2tQyj1nfHgh3e9IZnQ7pFxGHAlU6Kgj2e2giksQ8EVPZ
9iOJgUjRgI3zJy8/F2lOm9UP4R5a4aCMgNiwP+n5Jt4i7kaMcC8K7PiGuwjGuALCgPuc3Hdfmd9V
E+gtiTIdhYvnrL96zzhlpYKTS0Mt4xae0FNR1FIsPgeBjzaLlL45johmMvROcOGV6sFCXVyD96RI
GCJ0gP3vAZePCV+d60xf/EgkZ+m0WQ+CL7HTqvN0R579Ejz2CE2aWbronZhKhyY8doPIvEvuPj2i
1ogBJcENcqc5QHgIA+t/D+REpa1OZLoXJtmUT0umOqfuOe4BCqerevSIGGwWfKPe8rvYb1g8D3o1
uTG777y/IuXE5zVOZvfCoEmoISXlrCEDeLtkzS58BbdzWpupDs4naUflLFsOgsciWyo2AZjbjj7O
035NBg7qlTSk5pHiIn3nwbvwKP8CMUEldBH2HB3g4VqanRSjpBwNg4FTj0gVQ2mhjOj03bwWhv/Z
SQGlzNNrASRyQKpS2WYjzd67WZJO0ymEYiuj9iKN2rGyHFKEoiTEzPNNs3otlPGNedebbFxvrrM3
So0mYnJ7FFCpPDYeM+XGr8V7Bpq9pBtu+ji0Yyg1swEJYbHc03RND5OIReH/RQgWcqWkMRkHELTG
v/oIQkT96LMiA2DexTcobhRHCS13jPKdMH53KjlIg6Mn9PWrQHck6/A1M++dZCPdE6lX6tL4sshO
1xmNeA4i7oHsV5EStiPNJRDiIDKYOqRb7zqSgge/2UfgA89lmjSTl0cJ2HqPFVLa6zb1+frkujPG
AjcwZqiH8RiUMPfA3iZShLTxFvZCoDo/F/6vfY+1WZno1ttFEzMceAyCCPJIYG0wMOIUSPxHsZNR
5xO2KrW8b0Lu8p1k49dK8p5jze2Nh5PbVplp03J8Hf+gH+Dk54/1MPoGtKtMNNsY1+4gkHbPsagN
pM4wQCBwAsjsfdYvH5kqEPg8etrS/OohIkM9XLZBO+xu1du8qbr2NsOJgaWK4DLZn0iac5ajLoJN
Z/N2p+eidU0kBlnBkSa0xlDEOBceN9z6jSUu/znKXGYUsWCwmZ7ms31Zo1SriRRZk4c3k0rBYyph
eKTGfisWU3gxqI3GUCG4Rh6Nd4iXW3D9Ddoz2c20elPUl4WZIsLEOtAbIaXCnPIe0GbSfKZ30U8B
ba6zUGRJe4JsJJC2Q70sthh3JgliI7Cg+dWtxHA5u+vM3qnYoq9/O2FiwfkB8dwcmRBTv/AFxL32
I5Q3w4LY3WQiJZ/H/DYPu/hrDgwBoQIOfnJCfCxbpoDGgOtP841S1mVI9Sc3MXqVYZe0OX2cD+I4
mPbSRqrlydAUzDWjo0CZzhU8rsLFclELBUPjEJjJdkTkct3gidSVsX4kOSADNo99pJ7vOAVog7OD
MKE0qRF4g8YIFJAXORrzprqDskbGQ6C0Ke1n1k1iVioK/qK2RjfAWweERHbKNNBRM4slOSAYepGJ
B5Iu7hc10IPrsr9g3m1MLjZAZXWzP6Hko676IKTlUjlRtWfuLY1PNLaJ4px61o7gDfj9uw+TpXFE
gf17HCaPsIs6yuz94LP4TJgq9ce18zHcTbXS7Hb8WdzxwK15w9P+cRt6S2DTf2Ud7Hxv3F9VF3ls
bIwY4kv4W/JmMhhfceVNf0WjJKj3jqUmBosB7j2nqNVH5KcZzJSgYYKI9Vq9InyzioTNppg1K3VV
T2H6f6LPqk+euRFFwwWFBoZN7G7bYjm4fA976CYd6Ri7KdZO5ey2eVPrHFxuApyoj++ZoGyueB+D
fy50zEX9icU3Pqfvgd2ivMX9sPCUmAEDdsP7KLhD5bqbpESsAvhRPeaqTRQXjG108/rhM2msu68H
td0uH1Eafhds+wAIRTw1Eur7/DO/ngaz+/nr0THwB2YJZaAeD70n+w0O7xQMxKu8nJT5abdU0kIS
tfdM4fY9Z7+QEsSq8t6j3E93z1m6A/ZBLmP5BHqTRr0j5M4xQ9yc4ZwOtPk9AnJy6WyJ6/EXNgIi
m6ZiXx0mQNn6Qh51VBaG1nAOSmG3VEa10ZdaKG7H0m0KCEtphPYQRvQ2QrvC7q1vI2meyBiMxtr7
PRcmkKtF6bycgkCyfCi59R3AvkU7AsC5+6wNeVzh9dG+n75dqBQQYXjCGPr8AujkD0cfssAfrgWt
fZdu+lm1eiTD+d7/RA8HMVl37zOxidf7EY2kc8Iev1s8/+Bn+pL3cAAhnfeYb5vmSR4NGesxBRJj
PUSVr02fM8qp02LJGXTgb4b73r5HjJQIKF0xtmQjn9ox2xAQPYFiANcAkhDwx1G6cMf7Sbp7BMN5
wZ03AFpvp6sKJAO0gcL1RUb4gdbVFZ7sudV4YD0Z3K2KiEBJT5b8g2Uju2b1l7IFfAB6TEjcwUNE
O+xl4/JQRulRQQF1R6e7NWH6ZcyOGpoSEzj+8oOkEvzdRspGn+zj5oLUxnvZOOjwEsDR8vqbZqcv
hVseBagaE9Ohv3eIp9nfhb4i3AQYAKtTD/2EHQGU/gMoSLi9UW/MLrlSxwEYZGgUwOC/sB1OCKgQ
lbcOvTq8Cq6TyJtJsKU5wDe7mNZ/4mlmd+5RFCOJolJAr01Nq9OkQr32XwmmSyhjAroCnfxRgaCe
wQIWRYZ1DgXl3dmcMkgRCRoRHhYX5OH9dnSG4NY+NvEjWKcAdBgG8KLJeykfMfcAWgOat8HtYH1L
lrImcgMyAxUB9eub3xqFb6eCiXazadyS6eSFlXeijsl6hqIHmZWaGOROPk3osMGTEK0SvoDOwKfB
wPD+70eAJK+dgOJO3BrSQ/BD7o7YuNF+DeWGV/cCqnvG+gpErtpRLxLgZkSxFPLMGsAJ9i3P9n+w
CJBEEG6ZmyHkHxzKkYA8QNAkhI3sEjWTkcBSgK8F1AQZC3yN50Isz7QpxLkNp6hd0oMU/p/u3LhJ
lHAYdZ1ZVe3AKJU0k2zkkwCjgcWACvLFXe2AhVGkFbJANMphXCG69kVRinFaYvnx1OBQUJnlXnCn
Q7IE8B/lWE9lH1iMK8Hz7IEIDcS+aZpBTZp5gALhQVEKABIGMMuCMyDM5z7ewAXBj3esNIECQhag
OKiJlAByKv8FoScVAqaEkfHZqRe+iwUgOEAwWCmFi/ogcEExZUzhjLqnqLMQQFPlgroisEyxO5e8
H2rJBd/31QR7qPdyNFZZwbgyUTxD85Vdhkl53KmnQK50H1H5p59ZNuBcn9rpDqBZ/1i14GocJQMZ
w5WirBzUsUSPgyL+jx/WBa2Behi7l0X6Amn8+66eMZdIGYeVOkVPOVEWwBG0ctBLLsr8XDrrGEIl
SDbPAgiPB8H3QdgZrPDYtxO/4KRB8rgh+IBh7vAxQgvK8amZLxi1C02SzmtAeeYi7ThtbhNrk6fW
7QyqNgSNVGUm3EZlXe0gDfE52v+54RMet6jNpSHbW5pRfsdU3aY9arwyhZkmeqIPCQzPMUWJlDez
6gVZFgaDKgh1xD1f6je8TNKWnWDCgw/yVAFdqQ0dc4qfnCtrlYujY4BtzcURjPWp/FrVjk30ky1x
rqrN0FcOc8chPJkRaleMRWUdvQWM2J3ZRep2uCK5o/IO0E+6B6LNytIxA2uyb7ADGD78mnY7QPvX
oXj6TMm9waUUmlsWHIqrJEhZe3jqDyQyLaxmSevqz0JwBePI8yc7jgm1tCMxFNDDF/xS1MT4Fq75
NwPjFykfD0jYEGoNUMsApYHduWbWIcAROxfYFKvF31SkQTsxRi90jakI74/vLWsfXwO4y4oRnA00
tezKe5wphOir14oBuYK7Jcg5UONocuNvTM+Z9I6BePiDHXRL2hL0c4EWGOaRejGkaiO8bgR/kViJ
ksTtxCKp5vsj30Ml0XBFYA+Z2xM2Rlk3kX4w+FdjMbJauTImCHArbSJyUbJhW6Hss6LL7gzUntEX
hEQCAT7vow9J8M/FrcGuMbqYopQijiDK/SxSNvaOFctNq2P+hbD+2ikCiE86gj1AnXJKSRLXKBxF
8p4NQCYwF2C/v+knwI6ybvUz9419gAdqEo4ICMODFjZop57ZZXwhoJ5XrqEAEqPyRGwOFHBjDVab
cBjM9jJM6e81YWYBwRU59LmNMZ0cjMfHIoFLNr7NcqZ3WmSS/nUD4kSNZErQ9jpfN5Jqf8+cpBHW
o+rcjvZrrMP3zFVnm96S+I8bFA0DruEVQK0g1h04bCRKd7eYzcJ3YG+g21Dk+FIp86P3klCT+ZSh
iqk7f8DkxdIiox0ceG47UV5iZz5tw9fi24zbqYQUjRLuoMiNKWJwe1mW72XlQQ8lJ6XSSR7MzaBs
taMmcmR9iRUgnIpwpVU0PPNdn/N3oQp6UB7sw9cOjISbRNiBEsnsRpyKm9/xPAZJJ8o7mSgV0ZFe
i2oEuUdxwj4Tg/DlVL/ECqfIuuXhYF5553XDNbC3ea7kU7Gx5n3lH5epcvi+SEF4H39wq3gM/eVm
ssPwM/lFt5b1gn4FwgUlbugyKYQnI1ohWFDQMOHWvJg3QP+68AQMbREVlqff0ajWeky/qRnYgSgs
w1YM+xvh8wt0LDCPQFcqfVIMlBf1vmGzpJHhQ/PKJ1BRNf/MvkjPvcNvPtGzgCneXeMzQjhtfZxZ
CRRy5RW0Od0fDXnFBMIFdZ5qx1FZYLdN2ggPROmLHh6a2ygmUWf6DpmvhgiEXZyYHttvbAAoRjEA
XVF4AUzkgsD2VMPBcZY9G1/ynbDIqdbQFNjs7o6oSNKdww7gPqk2cwhrWrfuIqojH8VY5kjA5C7+
X5Be/lVh8PU4Ujw0Xh55Z3pS+KJ7ZZc56llM7kSXRRSuKE8RL97c/o8ZCaL0xvpvrq6A0LinQ+Ef
KfXoDDpQbdwf7kZUaFSPfQZzGrNl0IVB/47MNFVHOKMIkg02k7JMfhelHB4rpTxahmiVEmGC7ADD
GJi+2mE8G3xZupFgM3AfiA6Gbr+BcRi+9y4VVqxG3qB167DSh7dQ7TyDlPcBd9QzbuPmN77f7Qq9
z9otNY/OkAcI2Mdpc5dIgE9hlMDmRWmLviGm8jU2qOiVafSGyd0WHSfUl6hHCdIZp8XN47So49b0
YGOXKcg1Dh+tOd6VierQXmwS/i6zSJ8FH4bwT1WZiughn06ozaREFnVxYlnzssw+2eCQDBwKHZW0
KnEAaswYGcISJMMQEeMp0kDATACx+Hg8AfxsrkHctM5rjYD7w/NPWTz+vfG5YeJv2s5oCaECRjMQ
6xDPDaBWehB6dfbKvzPBAFXtkooiZTRoQcN6gqnhWYsghr0VskX3LDRqAdTFB+hDuJjR/RonzWuF
EdQ8gIFTDBw1wf0Mbp50oyfZbmPjSMHv0XlSNSLkluiHa4Pr0P3hUe+TG4T3l3P7zX7Gcq+gZj+q
Go/G5dJw1cdYz0JtaCPC9rj6cFkFB5qpGOpM24dX1ZPAWYoXcqB2o0StMs3Pt88ayIF24eHTrTPa
wJFIEy060nfaU2BbXt9OQTE3rvNpCgvKfBnjXzuWcu/1Gg8kn3tE1CmN7vRjtN6LvEubUUAviwk+
OlVRVprSBUIcXjCrgxaVpD+De98TtXge/Uz2CUuueMXlR1T5wdjc/S/KquguiKXEJwR2gzNvgD4L
ZXsuHx9ngETSowQPiDsV1hLi4b+kBL11zo+jQIz/7IBTiPDhdX12fJ6chQQph6YGv+AOTYK2338c
CowIPIJmAg2RUCQj2OwSTv16eq9TWKs0T0n/BxzaP+qPfKyPzdk4SrnTF5QQPMf/3KAy7ihUYpzX
ek30DQq5xUPQqzO772BVJ3R29Mwnp0+KQSDJgYu4Xt93iuCBSAOoC2pC2xyn8yISOeLteCP/S1GU
xN5DvlunQXvEh7IIbtYN9sH6ORWcP/9fD8MjwfoDj8K7oqg8zWl2Fd1uXDq5IX6D33KddzgvpIdE
2GQLUM/wDDfxM2Ty/OWSHJDrEc6RNCji8sUpMKmI1oAYXiH2hDPn8NxM0i0+LG3Lo/CUpA1cDynw
G0HZEeVkiG88bVHFJ/l6icQEBRrp6ZYZwrOOoMWpwulCK+baaP9OWNoIdaYGLbZs7KBrg/cg6RWb
7+301ljLo5IegVvI0fFq9CfkO4hTDCrRoJmLkLefPOP7pOSHcznl/LhKvPUnERoBGAuCdoqJTN8S
YWtF9oZaNYApeSXMBsYwEO8Q+hHEYsz5GPHIlyqcDbWeoxCrvmNKhbyXFYX3527hLHHrrLdqTv5w
hFlLAI195iHTkNlP/T6Oi7UruxBojvhBWMdH2NJ4LRIYISsgQkWeESwRJokQVkMuJDsnUyDlpTOg
s+l4lGWHtO4uqMr4O/gQhDjc3W+CM6haDzf+pedpBM6h7WhwhJtUkfsMqfab10vPK2lBALFrbdq0
UanGhQ+R9ueBngm80Rl4Zq5Bz+O/3/xoCREDI8Rw+a6msoiDsn6M0/oTQCSgAM2wPSiIpozupcL4
CxvQU4ICqKVuVrl2Xs8Lhgn2m6AHR9reOzBwf+h9UuOrruzRWfqSTM3AiQ4OmrZ7yRWFM4nBTkjT
PTvWHTky4pWP3uan73SDWeCnvcTYpFFFaWdIcQhFNwifA7tiRlHIbiV9yIYuf9NZ8mOi19MesCdz
Wxbzxy0mJz/3pLpBlc9+6uTWjpvcq+XEyJfX6nJNt5jEogxTlHQRzA2VH3p1TFWPtAiVNoVBEM14
/3OHDxoT2JyIY34wxY8R7+sNRh99jF5Bi0wTq+ZnbN+DUb+a3/Q5N+T99rpsVXbHoTLTpdG+QAhp
MaTVpF3U5CbVvK87GvVKgiPG3KPygJyfDWv7IciSV5KhzsQ8gsWw68Q4JtYT2isfBlzTWNrUczZU
lzs5BbbUKldD4EH6+GbMEw7kyR62FusVSiQKEEprF/RmYmq5V2gtQeXNHSY3cVwldeuBX0k+dHEZ
ZPAa4CM6MXgp/Fx9nRPU+RKPh93PPXng6zkxHp32VsngJrTS0IDIw9tw2dyPdA6/1UmT07LkFgwq
rx2MDo2IOJCa0INMEIiJhYWpxmqzMauExT7csnM00EZppIXXKd1Mi94ab/mZvKfKWJrRcQdczG+q
M2fPvbr8i//ZA2xD9p3YzOw1/zfrhdWZ8IU4G6/6nvI7mXyKdAtTAIf+SZ2BFBs63ZwYWsw6UPH8
qJ+IVJw4rMqC4eo5Jbajd29MzPJNSJWv6F19kEdxiGAIvggC2jXuiBognyDfxBNBceILyKrXfKU4
IqgUQTL0JrJL+nwSYSlybItTI7tVUBqxcwPVMoqsUNAsrDrWa3AennFd5FgU2YEvh2cZcGfLt1Iv
IXzJNvpKNCHrIkLj1eLBZAfB08FG/V6CYSWCSMrimrBHJLhcN+ROPCABvUcTLrizwMf+zzpZFbwM
5LQTbXk+InrCfgBjUaOa8wjojiYe/iHIg+lxsKkkGRKDKE0OAdWBcgoR6EKj+45GN4F+8xI2XCRV
lLy5Bow8RcujoCeucVjCiQDK8VjISc7cb1oiPdElNGEW95R+nkQmPzRBoLlEmIfBL8yDcp3T84GC
3zad3L06ZDzAIp80M2VBj3hOwmeIRQT3UVAGz3hGfsRRATeiAXTkRuPwsziLadS0jehdWu2xJ1i7
cxiF/gsmseDwPs7PqbTlu/XZbcrqgj4sKPMgqiHY9YSAYvgnh9KMkyXVxInxjJJ2rQcAgz5UXe9N
f4DwxxDBaCysqQBR9JnnYPRMlYRd+lvnNG5RlNixOj5zFjtnBs6prbWjgF7ASuN9CEY2kf4oWsQX
XuGG83B4NPrs57OQuPHkTjwcfmCq0pzf0xzjw1wQF/w9E3MFDwr+iP2xXZqkt/5O7jvuZX1k+zLQ
iPsNf7/0Xx72YfuiMAqrIqSdIHkk4iO9NUem/QbLoJL5zozkMa5cZdLO94eGFYLNUGy8REpQA3um
NsFg9lYvFJdiuANkaqY8kHTX36p/gy0rnlvOrVn/1mw8GiLzCdKpM2OREm8hHWCmDuMCdUjUbE2S
0WJa0vZa2Lr989koI+KlBAzBqqFPvTh3I+qFxoJmf78Ma//Os7lPGHgU3MEa4FhPbi55oc8MEUHw
pQrBkHnnzrLPaEQmeJ78jsSr76MSDUY/B3qnbVgQO810olOkSL0yXF1dnfZgipe+FpG/OMZC4vj4
fCxSUPvqzNap8cohzazTazy0Wb1OStcZsybpjShs5mxzI1Mnpz9EFHGohViArE5hQ9oM2aKAIXwK
EQkI1C55Gt0ejIsf/Q3h5g5tJGzDx4Tor/Y5kofIHI249IT5WYxA78hY8HPIMYEQMaTS3/2MSd0v
eBDYQaw4QRVmhLiaAAaTIgK5n31DYKtyiX4I5IjUJAjyYMcwcaf79SBpdiBMM0mQzeb1mFp/lC+6
nWzGX7p9VcpCjWhRoaTFjmeD0qxGzX6OOaK23FCGhroVV5MHENIroK5MdZkGcsjK34l8hL8sNBVI
M4l76yPbikWMCWSRZf/CL0XwCwi5sAg09hCV4Rs8JNxD3iG2UElfm2gH4w8rhMCERUJ75xThIqAa
T9/yC3wgDoiMAiNADAOaQecP0du/jS5iXXxM+DljywBEaJBl4y6gvk84G47JCeGjpC33L981Z3AA
7UjiRSpP9IWJhVTLFxMlKrAC1Bn3/WtjWfDBpFHshxZTTq8sd+bfliBc5hlgRj7oUICG1iIU4cGw
XkPI7iw/gGf8AO8WfyZcJ5ElYTPbfgCAJm5NDiiEWA814H9xpojyhP5WGkByZdGTicBI5xzyMzIj
PgEe0kVcBj9wYK4de0FkLmQPGOFu6blHsEqcywIgWm33ogMTPUgVr145g9xrCdvhViAissOA3890
TBG2U+jhF4TKnD/XyDSKq5h6KGB4fotH44gYf46I01CQ7SMioe5DgYLOEgozvM5Sm2GN+R/NHMl+
wcqf7SOa5xNiDA7FNeU7bi1ulPOk4E32Ua9FVECPFURgqiZYrjVoBwuD7yWaJXuk7UmcHusJJwOp
RCCFrYiVBQJJ2xcBN07q+3L11isBPACCGRrbBSW9H9pKK33EWdGEdY0f6wQh//NdsHvBWXG/GV3G
nn4PC3U6+DE7F/GeKKXN+3UwSGGMORK3khJJkq8q8V6dgi/0m7m0v0i/SaXNjPav1qYvafVPyN7R
yrhhemw97+pJB7bzYrDz6K2gCMPsY7fX/FGz4AcDQdtbOGAMHo0z1BoHBDN2R8PEc6x3GykTWLhD
1lPV4CbwDiuc661ZpcyglZFVeT2PKbLqVc8JwGJY3Oq1FWzv237OwtmnA6jkIY/q9jIVoHSITgxy
AO24+1F/yBQJk9kn9Y1hczZITKlTapgZa565yLNLJI5BPPje+ozmy/06YgeRzPegIHTM/kGevrev
3Vq6Inf59W4U/gpogoMfanxILynoE+cnNL9hEgcZtAHEDqhMyQetz0Z8ogrKAHC20YjxlGiHkylc
Zb8pEKm2ih4TZVjOTqGH0jQzrA80FkQhPoyf9aoPe9OV0VUgq1kYkluAna9UJJIQHf9B3gJyvtGs
+Huiz6xBz9aCxyllSgClV/bS3n+xrxapxF9ZyD9QtsunPzx/DpTliWnLqAcvRbZuxUJXJuVjLA//
usK5tlGDHoYx/YZy/6+7mur30H3Gd6SlZWyKaqKp2X6Dj+ZKNAq1EyCmOduyB6p7Z0fRU8vWSNMA
MO/FUGusZTAgu7ozWn5c9loKE7XDEm9I7skyjwatrjePsYTvRiDqtGPmzYRojfk2nzaQcP/N8pcr
jORijtPPBOzZN6cu1nJg3QeSmqB2sn37plabuYrikzjdWyT2R7I6abGXNwBltKdRjWhFUiWRjN1W
9/QsZ601fLgUaJ+qhxnS7sCf5HmKTzirXbdyPrD3VFnSoOjGpO7SHUbGO+hlrlBC0vzfJ25zZiVz
sEYJZKAehio9/Z6x7P/ru9Z/VAFzMlyVgBQpvH0+lWZZRrfMddwZYxaILsODh8XI6GDKRDjfHjBY
iNXjdx/ZxbkhY8gYbP4WxqxAgeYVCByBYlZf8CZY9gX70QIvQ+2eFn2smFGGyGkDMijKiGqTOEI7
5qTzWyjsF4anmOAVMRhX1CF4hY7nb8iix0a2cnJTPQxWixclV6gnyOVQTyPmHqIiDA1vstd2nCCW
k29AbcxQhDZLRzOTaD+2sUEcD6wpU6cZQ+NogiU14A8a7sYYUwnqzjMlhuEMqMFiVhgK2RM95Gg9
NRQo3w4VuQHxB5KdoIfoX4II1KJFWJTFv+LuZOoIpPh5X4LfP8FFyfAIMdGOANlmUYMvcrVyqD6R
OxuR5fe0oFBGH4QRBbL5crltj39IB+AsaQsfaxJwyyGzENHts9qP7uHK92XKtdCfPjhI0nOJgUcT
LKf14cbod8R+iBRkiBMELKw8eYA+FlTo73mY8iyA+qA7ax08wSmACIp8PpuYWjJpU6dGWrERaGD6
BxZz1Sd1p4weTI7PkR9ScB3DlRAP0CaKTuDZbK/urY5uvxHzplUp6snWh05wbbbXM0vhqRj7bX5f
lU3YFvMvQo/xjaT+J+PjELLz7zts472/wcL/flHR/rHj2FcEzx6QuYI2Vj1waInplu3Q/0rx74qQ
lfPNR9CEyLzyzCehwsfmkCTbsLmGV98A0WdeoWihkwGtm+1PHakEKdQe+pP2NHgEreg3YuNryP+P
wVf1Uda3ntxSR0WwhFWMjjTFIl9GOYs+ePghIAmAOsWUUer/ujgQr+I5EVK3Q5dgR8Bn27wWxMfw
irxsKjoYeZISwHA6EzB+SMGE5jymCNjykXCENA2ylVeygBo8Uu4+2iD1iNjJnIz1R1s38DCeOt2A
1RcwDYWjHoqpSaO1FiHuHwZcQQPAcNmGWEwe6BONx/d/JN3VciPJFgXQL1KEGF4LhbZMbXhRmEbM
rK+/K32jZzrctixVVWYe3Huf03BnfheoiZpwb7nuXOZDQ05fBJ/Nw9O+ca93bHLcJ4BMkabZVcMM
LEBUhKAgtRS8CJ0rIdc51z8KczklYvZv9fZDA8DUR5MYH5azUBygTqbsfTBd9Ut35niS0qf1UyDB
jFSlIRgvehwSc5NCSzvdyOn7bv24bXw4qOd63uQszwdKzDGrUv1SDJ3dJ2LRxctt/6HNiEuugXX6
JYkn5utxgpu2YyQ9awxqh8yoTO2B2UT1ZjALkwCYkm26qw9FdVKl1vvkQUTOHtq0KQrasoAQYzat
DE2nIRQyheS3WUgJTDYUrX0JURQO/gp9l5eLziEeBMTl+mGdnNc1UxFg6VaDy6JXmv1uF/fHeqdR
YSYJFqkk4gKPuzsN8Zozv3zWfRvzWIXCMT1V8/rssQRSBNqxNsvmighpyEG/VpCYt1yVZnE5Pmx7
jf8UxygMbt7huxU3FtT4djbJJm2cn2GiOirg68cNa6VUfy/AIpThaFT2IU4cB83ExnC8VEy/vq9a
pciGpwsegrLBeqTIBC34uxxlu1+0uuPHBgpumtVUNE/JFU+4aX7luvCyFXMFlL3Yd6eglG3pQI3s
8dPMQf+h07JbvsI2r/PN5XNU/a0vsmUtrZUfWnpjx1nfiKHS7QP68mTY6PptenyFxr+uBLttSNbN
sg3XdAtcbkBqtHIwawFAVXTYm6oh501yiMXZ/fE01ANbFf7RYKzKrSZASqBX5uOWNhHF3/l3bd6r
1gfGum0GigKW79h6mG37s4+pGVknNeCBNh+7vTrd78be82tcnne367eNjnMYYju9H30VOsJYW/8g
Wi1N/6t+aU/W709OXKXwb72pm/3BXE7/M1DK3JSX+XrgRzsoCIMBcbo1IDcCPfONQo2nG1p4Hw4x
YalZr4w0oUqh0tBdyh/MLwCrOyaQzOSr2rtIpv15t8GyEG7Bby6HXTY6fhoFplIdvK+YjP/IV9g9
gYtdjtYZNlDc3cVL2PYnXdEMhzfB7SW/bbif8ALecBR1R9H75yq6CxwikcjdOH55Qld69+nLpPS5
BD6Ga38+PdhgCLiJ/DigDAxjoyUVCGKEDbrxJsY4wfsd9brxS5we0nTYekjTVt4/xbtUCgDoSqNL
/1LDDjvswuLpz8vrD+S4cHTcO9Rh5FrFYXkTR3z+RrfmHQ65kmpWUxKSsfZGr924Eq+Tbu2z2L+k
MdAkTlg9m3gGDAeEosDDu8SfuCDnZ+BHnVfaDp9IBLF7+9RViD79N2vfFeXzt7T164O1UaPpW9cL
uun/3yaGQVwmnrvCTPrC0kWfi5T8XFTyboEdhxkXo4Z1wivaa4hP3IBIx7xzyTd+RNvDhYd3Bg1F
28Tg9mcHeCmKD9Ji/oCVE6LxmNPup4bk098ThYlf+y1bwmeu3dgifQJWCY9n57FdO8fhmqqHvAv7
bBcjuT2VME7KUVffNCZoMYNZGMf5E2RBuKFPUgLRESm6nBT7XrNoFxHBEvTlbeeSmhQXveC0QIea
Zmp/nDsVJJlKbKuFnYdC14tLafhZJb1jp57jFaWeagZpC2Z450epAkL4jEa3lPoefrzHMAGUXb4D
T6QoLs9i+rdJexP1N6nhB+DeBZZEItUpAMysMNR3MF5hmQNeVdncvdWs1Jq4lmqyExS/vDy59pap
hflL7ILsw8zO1WJ104s2EHgtDrfetaLGpzxP2tAChYd5/9CjVRGDfsaqU5HN5PPkqj7HhNecYLH6
0Z7Eh4DWamlwa9wenl+u+6S4DOBGuNjNZ939L5OiCh2GTq/6c3pd5x+dj49CdP9FKD6pxh98fwqR
mXw93/uaQYyeHyHfnNprcoE/XjuEZQ/blOY0MB9riJab6K7/Ohx+D+udZWxKbNRMRsk48mv+F1Il
v/2onmwTM8MigXa09ewknr5zzSCh4/fw7WPyeuuqdMSw+Q+ntJE7zw5ZhHwUrRztp/4n8LSiFUxz
UozxhRKzt6JLcn9JLkkjKsYG81BKusbHtFqLdJrvT5muc7pPd/7Gm48rfhd2mCIjBT4VNmUCpTwE
ryj/R6Vg/LN43D/TdhwehyUXYMo6Mkb7aHJcFEa1R+fYIMstsMIq6KxMRYDpGTTh1dRcg+1jZIVi
yWR1KLmbeq8+e38mE4jIDR+iR0/kZdSpJNOo0+HiXP46ygqRh9yKLACH6f9rau5OSlrc15ck3OEt
aVmRy9+9fuAHRJd+y29UskrW7F7TXce4ZdO/WtH2btdZe1fgQ/+HdzUcLh3ll2TTOfW3dkwWvl12
H7dk1/HeXggFEKtLJC47JuFibV6bkeccGHDF5OXFWlvjXVSKWelPtW2QbRQB1hsHqBJPHs2H9M1R
BCHhRTxUMOxZQwUPgS7z4vSSfpazSXuONWZwHlxCt/Ffq3tLGyp0bGk123d2hbtjh5N43gClnxnq
c59E43A1yc+vx6/G0Fq9Yi9vYLegsA0cTLe3rHrMb//tj3FN7/FpGQ83kd3j0qdJK8H1+w86f4kX
oqr6r/VwpEB+jM7f5U75XWKUTpLhu3tlDw+KtJffzQflN8Vqg1yGpfhb/WZQ5ZBiafg6aKIQR6/V
E+r+dUOOtSSZCcjBemBM3aRGlhgPL/6aJF9QLPE5v+KCDPYPJ5gTCFzt5KbIIrkO5r1JPIlV0+Lh
r7XcZBgT8T7+QpeM51bdtoiG7O4nbF45ejEimWZYF0cpmsffpv9Gw1P0usJ47bFbd+TTAVACsTl4
U06D8+X2WPyyxz9LkWg5vfgTt5O/KsX8l3YrX1nItWnisJyKfDnDk5Ze+q9oyLO4J/iLVgkAjkty
bdGOZiA5lnSXHTId9LSaq+V21WccKzce/zdxkYQDH1YW/QmfN+wcmKEcD6Y7GUNfBm+SvOhrx6fu
uJN/B+O5z07R4zh6Xho2GD3eb6P7D+1ke/PjfhxucpP2P1+82yl/aXPkdy/ovTEa790pvuuqkST9
T1bnPV1E+TG7v3/ufHQ6gwzqezhZzV/Gm6qBpMh6pUFtcHs8qsqKFw9ZnXVPzsjJKurjavVJ1YOB
G0eXKMveeqfsGp+Sg0o7bHe2S8A+s2O8+7vnf+GbNfZjn6qi16KfUzLwcvjtt2169IBqUXkQLJN/
Rb03WrYxYFsUrI6kMPK65FwzoJU23dxyJipr2VTEfN+ISt/HtBEdWSiXto0GJMs7Cj7xvHMPc83g
s35aZ1ETYaKcHdxy1HmuZOYl3+3/1bv1rhnwlCayYlpOr5+NrJQc7m2p+/uPj+dgvzNP90uo/ffn
Ej3mq+gToToEECEceOKdEyzt4Gyvnfiu0K1n3XCsUXBslE9C/ckpLTnf0dcqs1nHjeh6d70753Vb
vtavQFhGWLvYjmGF4+s9l3NffrrlRtvfH/HUhmpdfXgFP269IO8yuf3bQ/hH+WmflfLWy+WhlAsp
VW9MYHzIS933ftqPaq408gW+Y+r+03cdgIggK/JGeBrp4u79/b2Qh4jyrrvvgFDhnJfSxePd3Z/f
v+PBq3b7JfVmjUE9Oz8jdgnbCvnVOQEaj/b92mD7TVPjDaTCsa4m39KB6iQ+I0TWo9dL7AKj/TdN
o/vKRzPEJkF985Kj2irb1v/lrzZ7HAGfR5v25Av98c4jHqePv9/99Bd8mCJGu3FXSDu36BmeLHq+
RMSn8kJqBOcgf2S2+tesf/macnujXPd4crfN593sOXhQyo8wJ9HzKvn4Wtqo7eVdvdvsBld3/G+U
r6N1NNAwl42y17cHlQ+luzIPf4mee4dsneJFJadB3C7dn+NZX2k+qCx3y45wWxrZr0X//tWiHrVQ
dPTuOn0IPmlgD2YfHx9G77SLPMa0fW9MbfTIKMbLOLeQyevr9xatJxeJaMO+DV/zXN5ufZtJ9NtR
s29vu6eh/k/81erdN9rXu04h8mUl+bp0lO7i+9FDNT8lb2/lh2X09vb2URUrPObfeeElqE/Xo/T6
1vd5tUE9+v2ddr7D8gxXuyi3PuX71016iofVZHiKX79P3ShfRP3vqbV8LT9pqiXTfj9/dbpSOhXp
66E7HPb9elTK8/x7Gvf3tqoL/n7dZyK5cN2Gxkdi7mkCUZg2e+JRIWNpEASGu+Qcu09lwdxJg3IS
PTwxl1Qf0qfuJk4oFLzE8+yBbXpPIeojGzDA9Fll0fxLBVd2PNz2AdhnWIMPzafFv8ln+fvyX/N7
jiTUfBv/4CZelk9aAOtljGlWfdv8K74VBtTZ+sTDs12q5H6vxS6yglqIQ1T1e/kzWjhm/kyj+8F9
j+nKCNlHb9ngPutE2bDft3svkhah1RukYKef/56ixl0jjlSThVsGZyJjFQaLf1txxZ+bmx6BQIEe
MwO8r+OkOk5b2oXST5J7D7VaVL0fd0btWrryfz0JzFjzkONCSskjgUAV/Ron10Us61Kb7Yx68++L
TB3MSNWjGeDU/q6BJQEs/Yl9yOPptP22fqFmAwNCzLDMdoKA6TA8tdZD46H1MAeGVtfswlPAATxc
StlBz3LXWwCzNAIe5cg9wVD9d8ZisntKmDRR5Wf8ShgQalw5GkeCxMIGyDO5XvQZOuPLPbDO4ZKZ
G1n2BF/Lj7XhbBAauPteaXh6n5ioqt7YLu3SBlt8BbyKt/qfm9easofdZyTh9qO0+hwZ7A16WHiH
lUMd1lpUN6MozfsVSe7N7BHdBAqZaFgADzqz2oW+SW83kzkOZE1Zd/FYlg90KZaAVwyDJaMMLXeS
iQ02gzCDUDOW3sUm16QbhkZs866RNLCPJ93W8Pqll7r/avwQ9n7cI4bILzrVh+J/O4IJBNIK2WrF
AQpwr1iTl7LZPpgYh7FoAxWj8jpWZmnQEvi3LgYkGlKGGsGmW64Kl0/Dw3xq6waPrmEDRHG7pCq9
i4X25+xnc+n4rz5pJSXjKcAzNiuTJdVf5tfftUmPlSpvYfrlJTYzr7MOerBbChCH5NykbLD8Vz48
NWAAZmYLrctftYu6nQLGZP01vv5XJ8pzuj+Nqe5pYdyi/eKlpgq3ReZvJvVJriYxMxvugHwKVYjx
nc+XmXBvXIBy7ZRnL+UWWcJOnUwBWdURtcpQydZaVFEHE9YHOR+lsYcnlXIl8PFiANcHP7istYtT
ZfpkvU22Bki/j4+dw6QD7TwxavxXrVOdnM5FYdIty9ZNM0iRk6rQWapa+abaDF3KcyhATpTa1Qvq
dWXgERSi7gVwN8b3x3T5jN90fSa9YygqhvJRfTX3jgec3sUyBa4/jvIAtvkTVpiuoVjiSjGeCo0d
UXxlqLQ/CAb23HqTzkAYNOrVJXFIlVor/42HTuPmP5rHeLebWzAsqMG7/65vLf2yf7L63hpNfPGy
fF1DG4yfSlMKKLfnknYDyEB1OdiAz28Iru9eKutbNGv2L0XhvYxu1jNZKV1Nf3SFADsAxle1u4mx
KNuu7X8pmGTb36ktr94uVbiAjkM77mjLjPa05sz0NIZb9b/6pPlTWPd1GkF2rzXj4XutIQhH6Fq/
1kCd3NBp++KeNDk2m88W7YPL4AncRVEzVMa1laHtzihCcW3Y01jbHe8Lit+b1FsBRGkO4xmoeWrm
fllhdK+ZotaM3PtLUQu8ZaTeKAmtaWQvsfi12zq1l5MqWfT5clDWkqjdH5ullC77/FtDYDdnop8m
86EC9Ta8UVKsDcwhwl97hqP1dCYe8brOJlU7pnjYS/aLzrMDpl1wnD/fxk/K66NKu+LFukQ2sTJd
vvm9ndq1wuPq8nylBwOj5jGf5kLTtihf8jRQJdahR7Q4vUzt49VW8P1CgZAq1/x7cm6bD+PttUs1
Zzy28f1o/gwUNMkXDzoD25ZWEf3TXA/fT+etDFrFINm/7v5ioBN8htlVRzwONZkOhDOqu6fR7bFW
TSbE9Mbtwru1s9NoNEhEkunT5vy+FTsOXNQCkmaZmUDkI5mLiQwHGkIfEHbn8tOa/Rvby4e7ESDA
rfIE/1hdDPQagHSWxS9WS0sa5+ryz825a8rv60dF/Ul+vZjMhHs0G7aMQHatVZKm5ZcdXRV9ikne
2h1TQyYW87vy5H3eov/cTGuzHm5oZfwznt0rchNftyOseVFP8WKy57g7ksS/GusBQlU9/afSX6HB
I8/xCAuPrVI2AsZRvAMDXZolaEaRVtiq3JtLVqv328WDvTRJG0PIqupneJqHRJsPeLo3+z0Xehvt
xfbuBF1UNbniUWejdel6HGxGmKSk/2gx82Ig+nRU/EGu58+gD/qwi4fCGfF7/Hsp/I7vbdrd7J+u
BvxWrosHWLK0hr8uDaiBwn/1s+VWTwTwx7V7aFn+AuDVep2p/72vhWjNh/XqbVx6dOtonaOwXHqv
oxoY7qMqsz4cJiyW2KT61Oj4pC04WaXTqjxRqtD4N3nvvYU+SUaNx9G0yS11d5YfX/Uarq+lK2jZ
Kp9uaMaPXViYwNKxbEdYTM3lQrtYSt3jhX0bzQfN0ouxwl5zu7zvq5+n4tv6aJANtEznxDo5nB4b
dJ5dWKb60jZAhJGVwc177ri0+CKYcYK+uq0eA/g5p6q0OT3Yo5PKKTCIj2Nwovu//gZLXHxdDSyN
NwPRody7BWE9rR7rdyDdllqXR98UMtdthVPoFKMhnYb4BHAluAUAndXWs117Nbij3Nt6/NMwkAsC
tvZ+eqg4/EVisgZ2Ba1zzTGVPh4U+DToEp51Som+slUfYSfPHsqPx/ILiEuh1CuNu5dxd3N+gD0T
Lps6+sQ0uEQPPkDai69VDwH9kAH4Iw15BvDTqAbB7jgc3OevvujVbl+x94loZdMtscdg4MuBjv55
3dZf9vTAtTjpck+PXrMeHsQ8rTkfZBE0kR1+VhagnlPf1LSuBEHJvj4IHWoDhDT0KE6H7dVk6DSt
0biBTwOvL0CMGN7ZWus/LBG46roIHnXo1d6P+mPOMLpr30UAipjyxV6M664lGW/TUZGGYEAqnRTH
IEBqAw/L4RKyjFawFMlOC0jk1kgFIMXtK6C0ARzac6yVYoVMV59yhiTU9Tf8wOzaPVY7ixH9IEkf
2KqiYaFtNB4Ev0aux3Fq9jcD3e6dLqsLbcFpdBab/tQgGxUqrTq66vKjX6BVpIKJHjqpaJQcs2vO
HSffnrwJY9ftg0nOjS6igIkZyHpXIwINYWsDHIGNsvb2CYzVatLlebCnPTpIJ9YoQK5Q1tVngFtr
iQsz2xGA3fwAiLBzSPpaneC6E2zrwikNVFbwcM/YOe57IWSySdV0PkrZfPnmbBx1ifgyIafmvXtZ
hcFfICMGpyfeoN7MPB+BBzI3MAYUx4aGOdTTngcJTGbz7kGt9e5pmSVikZ15aluyX73rpis2gn0r
Kcb+gZBttwJcChTz8Y5TdVJmWungTC6yaihez2dzLYd576QjhRqiolFOz9e+Zudi3mMc3C8cVrn+
YfWvs3sQB+ZoZtiORRVgrnE9OuXjHabAcTkoqdiraEA5NPtCMrgqoMEFcRPwnoBBqmr1Kn4f70OX
GaKHJIa/N129x01TM7RrNVaT/wyIw6oCTGCjuClPvQkx6RM3E60bg+7/Lit4F8tpm8Amn8PejJC3
PFirt9380VRp5mvz6nq711Z2W1IJTd26A6F/6bAc/h7+FgrKxUNylP5GbwH+T8yXm13zEUF/Ucrx
ztH00I3QAmMonA0w0xCUDZBqhgrbEUxAeRfzNKBlZwPP1ws4dvgkUVdDbzRAupsKgx/rJxBqh3v9
pEPb+JValc8ZOhkri9Z23ed4bICzL3jXW/n3BV0JHVRDKMSUdyIqXzT5H1cMhK/xxa0oijajxf4F
nxcnkKAzuiWTVxiuoTXUu2EE/2QZvEr/Yv59Lsee1fLezmgoebCk340wqNDj690G+5+baix+Wnem
vlKgmZaKgkxNCByXBMxzIS3cdlqD649JY12yEjoTLkN+KKiChofJxYU0eliFnNnujwaN/kwoGsAw
gH1w3w6kHSq5cOP1WgdR7XzOrioTwvtz2to8Vuqv5TCQKhlXhPpBy1Nzm5EOXBXp7jyv/fo4a3tp
CtzbiCz1HaRxYl/6BDgCQaGYFouRJoL29l5dybVxMbLcQu9SBeE2SzSwNEcmD05/K5MutzOvLYzy
0NtDjiGd7W/8w2atg3d3PRsyrBvzOq21sRAP9aeFYZh/q2fw6XqndUc5B/Fe2XMftMdIJOgVwyFZ
sFqd/oigF3P4b4jGjpSdAhJlH1N6Q/ft+qyDDmVuF+9HYXScvbjc5YwcUp71c8ZAMeD7rvAqbpBl
2/SlajgsY36kkm1aGqBgaj7s/OP25k8W8VjrF5VZjxFxCxMw3HlgqpMKJJHQMfMrDJcfUzYNOgji
Nt4LJjek85e2yyEWXv7L+m/6dIt8PspwCOaETpvd8rZr8xN7gPiYPaxrndP2c71p3zCQNm3EqUCx
LGdlpTm7UHxXyXy0Hv5m2vYGp2nbB2JzYoqjro63gfmOVy7UKje6qOfNFkNBvsPEI2Ta2loToBRh
KmJnAdUih09/trvc7pi/UUBAdNVgowgXh/1qX2+Aw6ISMqdT4KnWk109wRbWMm6Ms01R6e/4t0ik
C7wQIaqMrQS7XGnX+B3huEIHcYlvB9fnSSnKr/xm6/pAQBYJXdmmFObS+K2A/aoPuLHr8c5qzGsd
J0X4Xt+/yk7HzW5j0sZEpb0MJiW8oeQdVGmRrh1sT9C9Lr+tGgDpH//+MABjcko8ttv1uYS3QNGj
1Uf+nFUYrfhwfQCttG9FVZfaXZOZloF6xrgZGL3KNKRFZAZ8mHlw2y63bVFBRvyKbFAqyJmclsfY
peFC+TX2Qlx/Extl87fAfktgmoJqyrpzVp+VKQAAxg3UQb45MMlPL3ZXAAwUk2Xt86nCHw2O9RxU
dtY+l+k5gWm0jB7HUV3H/7EwhaFgDNtoW//gO/ganMxANgUezspgaAFB1/Y47Ck2ASMWM1e3eP1M
7+lvPyOLAj32eHa+BOIJzA9rmhwCEg06rwe3fa+0kKlJVAJrE7fCNiNGZfPCLihHScEPlQen8/jT
7E2fKACdLcIfhwh7Rbw3mbZntzwEiZJ+oWgxkLmn5zvgnPrX/z2wC5yOMmReajAUGdhpQv1giRqI
AGInddhiTGKS1qMSTbNCIOblXeWmPXpefY2eCfqnzc6v5lw6zo9vu2u6OifXRbxoxmdtwGu8bznc
SQlIp5TcJnF/899umc4AVq/pXO/mftnXFkOS8Ucg8zZvJEs/BIh5q6soKSQv9TUW4d+nbN9lsLNd
nzzxg3nqai0KZ8pq/gMvA41tPPnNy/f43+G70b8N5UK33GBKaRWPoSloKtcpPo57qpmbWwoLs7kk
rYnNF5popwkFlZToUO2c7JrkTLJSI8uLb41JXJp1Do1E2VMBoVsnlyBKbCCKKW/Wy9lYmemp9goC
3F5pc5R0PBcZsrJmxOjfzL2tkvq/8109fF3/t3g/PwLLsai6rWZ36zTWPrdmCe1/QHuI2NBRWG5C
CcVeqTcjiw2qbP0cT8RIqkaq/ZnzkUm7bUZ2sTTuCHZxW7UkxsoQAQ0PQHTtCjJDTCWOZebZD0fq
VfQFmH3KK3/B3+IB9LLeE2ZAMS8A4qBqUY3EHgZLG5TcZT3lEQYSc7Hres7KeyPx4iiM3iu8syhE
cBi0wJlv3PPipUGRq+eMNm3gP4eah1rad0jg7PIFAdWU8XTa/AADovPqdBdZM6AC3cQjeXdGIEWY
NyV+vHpeftuv5fJjgYu4DsjMNQumLz5v6XS00ospIfaIEGUdW2WGuLH4F5yrvd4MejuOXwWw9BbU
Z0BDhXB8/SZGnyBgYATp6PIjy6gvHuaHnohPkN0wrkRoqlM5iuEMhffyF7WyaYUX6C5MIpJTbZLW
LL+taYRX75VJNio58E9Hwyj4VazuR8mA0B9QUrnhWrS5yqXsAmkY4JynZQK+W6BnVaMbc+g1N13p
ifWxbDIdYeGNBAJyuFlO/Pf12eqxHqXJJDD3eH5OrfELHMZMMFZAr7hxYmEuiRu6IWIYFKdGyHSO
n4zq4qQQ53eXMJtRknCtfnpnMZ1Qb1RtB/lfQEmlb14Fff56+e8cxn1/zy4d2lLrY6+uMkbWghH8
Y/wbLW8eJB9y/W+66diVTdv3moPW2YTNQy+E7WQUIOCnf+htHngwa18W/9bnTFR0bH7YLn6TEAST
s5oaOZmem13iFWvn5yKyCg5tbYKQvVr6nn+XfmkbkBnf7tLdNrPF1vUXKMn5WBAd1ymTj4MsuUNA
LiremTIXHMw7j6L6WfmstaTt5r9SxTX5JaFK6FzVD20iC0yc3wKbM1X09K+2JUCeXglKwnLyWcvs
MB1clq+lm8AuaBbiAuxb7cVKtNGurFKyiaaKNMtRY9ODW60e2mOEzSWGZVF++L5oZB4ZF8T/B/zu
ulM4d4hRncf901l4h/7guBmZayvi2tU6qH5beFOjKguxv+ULIiRe4UHOGL7bylT54JYXoisJiZf7
W0aHgCjwKy/fJMMCf0Gjwijo7/jWhzsfMzN2m/NGeM1RULqG2LOqk2m3Me5IsPhw53P6LRo1UN3q
msEeAzgeN63gPOabjuB/CxBcrnUEL+G1IFSFhGA7LRJhFl0I2iKL+p2tx1T5zpIH2WRVEMcQmrbp
Qqwu7cMuTIATL4oZbNlyujU47PK7Hfdb5zbvrf5up4qxWhM5Qbo3kdj8VDHMb2nZoI9hk0RHU9Fv
XUaIXNHhdF9vZcVbOCc32E4Dd2XBqg+Va6hgiYehvZVhoRF94afB/xOEM81nnp4m7ZqqGR5LLgQX
IAdNErPjDmGQgRuq+Y1NxzOyYy0S5iGVkkmlRwzqgEtymHTDAVUWcicA8vqz99fyl4tncxyfEC+K
Kfhh0T/9KL31cBo7Qi0PU5wChc7qunFg/cDVlqpVelW1zQsYR1Bd84w9JQX36/Wfk+iLTaXnIuVU
kgpv660E7DIWFxyeriruscdesN0eiO0mkDsqBl46JYBz7I/MSlqVEA/Mf4SegbCCYOKLYwBSrqkI
BeJQclgQufg4LVKyajMjPCs5HDccI6F+kUHx0BHQrREmKGBf+N2UYT7vc3t/V8mXP6afXJ+Kk1Se
cPwRaQpi3LHPhcwr/M1OMnQNgrLZBSKtGe9r8zivbEEzqAOKy4m0bbGPoOLM5Snn9KyrSwFQVhae
tuLplK6pp2MKG7i/6k96rqU0kS+FdHbsk4genv9swUQruWO3FdY5fsf1lqnjtRpvt1VaK7arEyc0
EckVyjmtGWrU23f/mo46DnIFWouOHAtASdvA90YPVoSRWCwxKFxjPAcOWYaWRWHW0Ta9XrNzk1K4
YHuw5/VJl/om9FlTPNX2u66uPIHO86lSJxc6r8ZHAE55byWMNGODxG9ubAaZtvsprZwWkqd5tcx8
+bnnoO12oatdFdp1RC6m3Lt310RRykV7LJUKSRbV0YelkaQQwnAOdErFKRWdlVpaKrZJ0VBtFe0U
Vvm6Gl+PXR8kItKrckPeaAKvoaFBE32NouZ60mmr3VpwnkFjpz47RrVS5/PWTKqT/KIJQGivJe/J
W7dUSLUcBmnUfVYuh9kLq1VSe7GR7EFJpijWoi4qg1Ul362CVJmQlsQ32Z3DJaWjyOVfDW8kS7N9
bP363rmSsupyBAlj7dIRNUMb9VtYpt9EzHl3Knn0/k6XEOZPNCvxMXfxGN5TQCdDrbU5CDlRadNz
Z+efkkm/woj1kJEvBvX3SEhLslz0vK+S/ONzzrd+7ddQs3HwBpTnmz08DoG8QFzRodr8YHznmQi5
ySJQfrfNqrWUvLWlvOFgneJFqRPcQrE9PqGQRvWCNlICXjzCApe/XYG+7Dddk9tyqBwyuT04cK7T
YZK71YXWtwwacnRI6bUrOfxyb/NvR9CVi/+gVDeGiKBw+OjyGFcj6GSGhODQPv94wDXYuWJi6Zb7
xB2afwEPrIbdnb6J5BcB3X2ExMu0y8l/LjAPCKkZzvkrFXGZi1Z4VvyZgoytVezrg4c09Ht7vxjf
hz1GEt4nl8nuxvWJal3m2Tk7s0OmSHI+tLf7ZFVqO7nSlQZNJv1yY+PX+e6QobWBWc2aiS7stZVb
Kf1LFqU4CYd6dOzun7fPtqIfqCrtbKVK1/4XCFvOTTOxUa+TdHdTQfgLjeUALTfMHKS1zxFZrUty
mMZNWtCr9FDqTDCTj/06KNIWb/Vn+X3Gw2pGUwLPisWtS1vYYM/Ui0kR11knT3IFl3qNzWK/VhIM
Bv9kvVQQqipYKv3Yf5+XDwFEuCUqXYessDLUnbNcas70i4fnKx4NNBMF7HVK68+pthSsCyhtcYJP
lc1aycYZmyahMHLshidXybeVJGzkdWpHW3RnT+VkBGRUSEUXbJu9BdXPQBxuLEhuwABNJxBsNfzr
y2KcVcp5tdlukMy8ILC1dw5vLT1UuvvGlE5vl+Fu/Tdnug/wUZep8QBmOeaaeK11zi9YBVtE0qeC
Ir7a/1ldp4Lml5NcckUF9mp4gOxYoQlJ7uVTnpYk1GRe9uti8Zdt96gSs/V4uSeTaPQfxmGkzflH
nD6BQoOc1wmZ5qdKbroDK2tPOGQewO78CPBUt+0C8zEpjoeTa7KDDnaJajOmLuSTwws7oHLGQcqh
lQvMwQDZ4120eInVhFgklBaVgMh+1BNJLhUsXFQ35qMJSnMDpsEQRPO70/ZJiKJmcgkPvayPDpRd
jTd/V8RZjKfJqJVTBisvs9pnMF6Akbg4egTT3HO3rAAkzH+ZntbA0R6bYxnwOMt3+mauXgq0vAwN
otmwJtrWDJtA9jDtiouMplNzE+mGmtukE6S8HpWefEqdId/F9WV8aYZnf9jGnIvJG6OWUQueLu/I
FkEoqFHQgRMgU/ByUJzcXf//dyQjqkzb9jM9sMb07/hZ8uOSpiqpiohi9h5tpjqj+Wt7hmtWfqM5
1/TNQ5tHpxq3r6eOL4tvl5eLT6WVTkby/7/t0qmZSrVING2Jj7uguVpzMipZtaE1hkOFnUBw2+Ae
VbZiIl0RiPD/QozKi9eH8L4SHhFF8k3H7biWIt1NviD8ukiAwtjqlISAn9SvDUTvQ7657oRKhvk+
zWjlCB3bnroCoEdi8N/t0vG+B5h9s4p2qYSwWAsvsP9IgLCc3kcNs/EplLFRbWQmR369fxbm12/Z
vJ46xBzfZtHhu7CdPRLbwuaxxS7A/gSfhuH5dSlGblRGx4GEJ7ScVDKxreCGatptIBY7TTq73WcI
qwSP26xMJOgslTOKdV/rzCq9qbht066Ue2iH7ktsLEQrycBwvyR0PI6F9nhKzZ7Hj+qzFmvcsv0h
xCusi+xltMycw+X37tF4DOd1duvaE2XTPX7FPAIFkZj60LaL3a3qzZqg8MiEfL1YpOpgKtFAv7fc
ItbrucGXDeXoZDv+kL87rQIOT9kkxVrtqSG192t/aVLd3HM+bvJ8reMvx2qYbnCkS6njYJHOIWD3
TTnPgfpDK7kNxC3Ol3KGOFFe4EQKiMnkiXdbm75KpqbDxuys+31vV3wL5bdLu1jPcfLUBNXetAiK
F8TYsASHB6t52vQpcM2z9bjfrH7qBInGLQSw1l6yb62E92qU+tEq/AG9gI99bu8kt4RKZM7ahGDj
y3/Lb9BIb1o9oCD3NDNl5hctngZ0S65QK1zX0VDMXXVrk98dQRcdK2IT/W1fWOhuyNO26FoRwQrF
VJzkZhgjR3tEORVgXZHx+qDOXcfXZJX062p3exm0NIwecU2do+dCZEuKIhP1jkhbU85mQ6g0Ejw+
hRqLdpkmk9T/SEXiw3rIpZx80CwCygAR9UGj3PNMmT7GQ8qmZjeaZVYHTk2uS/1TBjzLauveeMiq
Tb8Ng5Rx1kKBwT5UtsErVva3RsZ1ElAU5k+PqbNR2sbXbCJS+qv5kQkvzDtqjwYStJbpckLIotiZ
D0p6/RrxAwVBCfH+x5uE+mHj1dGbGga6obQA1hQpLmUBK7YyZA8Jpy0uHRbyVvfIS4cC1/xt81BH
uicW2iNN3ilntRwDPm6lshey7PVETBde6CQrRUmteM5mm0nRhFJ0Rk5bddeQcBCrufqW1yho0usv
JFz8VZrUMOOeoQ0D2v+UJ4NlcmosBKYPnsREFTXcvdjiHNKmWXtq9M01qzyg//YFbNM3T6vaYwLm
pPIvAy2vxrW7aDOC1JgMGP00IEfFE0kgBEl9ISGP6bDykb5gaNVvJKT2ONak5o4sznLBb5l3FmQf
WxDq1hVfTmmForRIeMAYBLnFd58qUAoJyG5olqSeh9oyD71g9RJrTXoptJZksdpc52iPwLHKSgKk
Yso+MqbHWgh36pO+oLN2iSpcoMpZS50z9yMB9Oj6r1x90dRYXd49QFm02njlt9ke4fB8trp2ZRA9
qHUYq8s8Z42vtU79FWVfI08zSsODBRElcY7Npvm/MkfLv6jkjU8HScUqZPjjTmMSBHGdGHKRog7R
4FL5n8J87cH2Wp41vsQ5DJpCuFeJRrdwghpI9dSpCfLViulUofRxDlntt0hZQ/Ec8fx71xUmyl6W
l6zyqawjtLWt7XqA1glkqKywzwKwkiIaPsLegJHmGk+5E23wwh1FgtZn5do2fZl4J9O5CeAlj9TJ
cyRblYxHMLnlGc0jNF4uIVba/xiny81qDZRzvpj7D5mxcFVqQSHnFAfb23ysjnK73Zm0OVjPcvcm
W4WW3gRry+zar4yGjUB1lVgJEqUXqj/VswC6u6Vu5FTPSnIxk1tNPrn9j6j7ampja7oA/ItUpRxu
DSjMaBQQAsMNZWyOcs769d/TvBdfnVM2BiHN7Nm7w+rVq5/4Z5/vfuogOKjAsuXIC+IPny3pi6FN
G2nz/tHZ3ExahenDXqfQ8iGXHXAZVa70FeGmlh/PCXA74Vvpf9qWEKTAL6YhcyxctpB84BR07kmJ
2D/jUJM99bFie6WdVaPNhYounb0raXqVCUExGjFjUaWZ+CjOvB1frNzu9FRvtHPJQu5REs8cpaLb
CG2K3Si6tte9agOC/2CRiI+4yKLmG5/sopSCt0OTemRaEgIpnpcUOmKz2v4fdydXuN5YXgW/xJAM
tkuAXLR3KZYcI8GTLXmNJSlVcBo6UxMYio8XijZL+MOv9at6mXz/MIjMQhRIhPvvuPrZApTC2Y5N
N17YUkLRxP9gsJRYffVrM15kn7iWQYgWNIASpWhOCWekHKjafco9ilYCT7k5jaLlludq6wlnbZ6S
YizP/Blhg+WEfIpZPIHjMgXHbPqq/EBp1h9UBsX1G46tM2U1F/kmgzKrPsm19vXH3epDpgm6WMub
eXhFvPzXfQojSGwG9XC2TdH2PM1MZqntcL7XeV3gETSqBS3+nlsCHuNait3JaPE6MWnt1+xPA2rQ
mTNY1H3QWr4Y1Go14yyAcaoEyEbwYueDNCMexh1urYgISISiOTjmUfQVAz92+vnA7VC2vaF1Zofn
Hsy8/bDXNpdoIBZymh1rxFN4Bq3Qfd9Tk2JIjsqBmA6MRwyC0+UJ+WH4BueCUTySO+KpSeFVMCaH
in/ZdudXf8yftWcz4d2bZsTX+XP97+oFn3jZmx+aTPOyOe1tTDDqX/PZxoyhVZdpsNu2r+v2Ytzo
taqdkjFE693DNt+/dQ+mjaTe3Cit47JzOg7FfnEda3YfAyqptq13XlH0rmraUSaGoO8qvFuM89CZ
2nigUu6AP8+MV4PWTAvZ3ql+CcfwzgdquqRXl/jJZHDqurHeXB6FlI34qgNXt8sJSz2vyKPpsi24
mbd1TRbarFbR4JXp47xXG77/+Olclhs69axEI/Fj9fOe/P/qN5fyReNOao+zQThcRIYirLq9Ipvb
Z0b3od0cj2Hx+9Sx/6En4VlogWk4HtrT+S424/01jlCcO7mm8y7rq7qWsstkjz/A3ZNLq6yk1pQo
9tbP3uqFSayeHsq/96S8jhbbuuqIfpv3V8PdcN4vpLsYHfUal+VDRYrbnhRwo79uCiNok+81HKMY
s5MHiOx/DC0xoQrrap7NvyvoSXSv9bhU29O02uZKjNGBmvWmz9NefZTvl55zvaDcZdvXwl1DrYUb
kq772hmtXewKO/C0axvz1tY9aKARKM1qKkAzn3e4TSiYlx7vH/dMhIGNNs/o59kqDzu4hKJsVqSo
yT+17p3Lnzl17JfpYNZrjC751krzlgprQlG0u9HAdakkpc4VrfS9ukkoWc1uQSMO0sq49n7atJVm
rgm+1ednikFUfab0lhVx176rvR0N3xEFEYNcs+2Y2iMNNfXvRX8C5P9W7EFwWg7z6XJ4vnZY0MWi
WW+rkcCqCZQwmUZBjpHlkus0dAaMqyoeWlK1H9/c+A7Vdeozeb+E7tLUrMehvp6H7N2tA/PzlDeg
1GntsdqnG7TsXTqNXXcj74LDTlIdWLnks80IDvIA9vZWNTord26/lyap1NsCtaottXixLaEqr59y
mt58my5e6iMJ7TwS/sZgeu4UBpPevXvpXRghqdiwnK3S2oC0YToZ0dQpDQ7pdEh1wt0b9BXPCU3+
auIVjAi8g2je1S7y3Khk9QGWYBszI6sNxYbGqWMD30IxmBc3oSiGEebir2QyKj9Pu/m6BzfplZ+P
c+0UuXapv3md9VzB8+ezJSaVc613g/u8eKq9s8c401TWB5ORcLNf751qvyqDKV05mYW7nfUxoIeb
P9funYPun26/LskpKTcec103CJxWmn5Z9Va9a3c7WLVP2eRjS4NxtBneu5veVpS7e6gjHSenglKb
QuUDuazhjEoTZeCfUVblbLFJKv9mm+SyTyezPmmi0Kl+/pw26Viv7o/5Q3o8hyoaOp8R1tlJxRdx
wrQ42sw/zA9UqOmQ6u9H/guhDmHxs1fvKeOe0nZjUD31Cqd+fpXdlYzWmRKqZGyizQ+ch2qprIeq
zpR/07CxFVmM/jHbZ2Hc6XGhJ3LUm5Gsc1ePgeYOZVJMFQB5GYIC047Jv38Vwvi5nQJ9W42oWG35
lE09wWRBseyvh7hi1TbZCaalLaEvp/YuKaZq1JiqX0SoK0GwITNGs7Awts33kGEk4SQyz03HdJpF
fzG6bDp+VExntRaLrfCInGXuAXsHNVbtTDajukxI2pYo+CDeKPLsl+m+FBkhsyf6+5rSlVC4rlOe
RDN1Afqjdm0CL0ROMk5e4Xh/G3oxL1B3qwAGGaWKH2RCdVE1UlDnT4MN9NaYd/Up2a0Kb91rtb3q
WwnDCsZaFzLVdpbn5y1unXPG2Sm8G65ebU8cg/JXkSiltFJBizQ4Rl8ekZLb3D2582CkfRS/ilHf
Ojrt+ai9mjY4XA6t+2ZUTaXQiz4WgOI9Ave2q3OilCIVrfrYQPlaIngWl/Nch3qCanMYPbBBBCJD
QLLMerjidNc89CUSHgd7a+VYiziLOVqU4euwZRD1huWgDYoUZDbMt0GDYbrVSBrDHOIHbLvJicgI
wKlH20ehSlV4RnPynEF91rNk118gDbzxqGeKOsSR8uiV7Y0D547A8H3390XNrfimfCTfVwSItai5
MXvvaP4feaH6o0Cy6KTvEx5QA5VhL/nuulc3I1R72z2Zi0wTS4dLXg4h6LNGC9dvf++zs8EZS3Xo
X3GBi5EMT/a+Vj3MlmMzTGz8TUWDF4WIyIhW74Us5lnOBjHd8fwqf3yCWMvFZZBK6Yd+/u006apq
in3e5jaS/pCqnpZqKl+ypSU7ouOVrNFFMZE109OYSfh4tyDwN8vMVKr2GcbWqvcXpjT+2f/ZvDTc
WrErMTyKkf7dTG9sGGK5eCn+vSMnCOjrBFqoUMQhIloOWcgNdk19fKcHNx7PcNOxjVUJ44u/514P
vwwWrU+IODT9sKArVS8cg7ldraW0zZeIfrfO/c9q8FlvuzDe+nnZE6tEzP687QmURaHzXrHwOO1N
BovGuNG6dKe96mCHyKQ8PSQrlZZ6y3T2co2WvkXXVaLv2RUOlaKTfX/u1clpfLqKiD98XFbIDlQn
GriaIpHdtrMeQjlic90/VJEinrF6LiYml1h98UlRZBiRlGBQPMCzvRzrj6futrd62XFYdOqOwr3V
LstTI7ikNAbfpnjlm+5mvPpe1pKiHiKTAYf1wcRcv3Ni2CAwWANiOuua/zvtwQXqv/elRAgN/Oo1
2lqmGW4duURfNXpt3krXBAMLCsUO5dOYQ6SMMjt57o7YNpnPM/m6kFyeGJHkUqQFzCWKa5pD9clI
gheI5BT8BzaL2EyYc0sqfBF5TCgRhsjHfIg5gIBmgN6kuxoxZefv9bVzjkEMFnOb5CevTO5q9QLl
E2anUtaTnkNKWs3l5Su3+87VUsUFbZ25Y7dY6gKIF7lse5A019oNnXeF1kRx8mhupydC0fvzW2uh
XjwS6LoJd9g/vZLsE//pkEb7Dtkt9OTy49ZEmd5yzPFss3CU7EHQPaEGs/bqL4wdNORQCk2wdPPm
LJ66p2P72rIeUkk0XQ+6VmytCx1hsblIilt8kHfBRoKMIHAW7eCfmNXXkXwsHv2IOhQdzke0vv9x
3NBPmG8xLdwd2HDtKOxpz/t3OsWkXRWoyu0XqyQX3UlHzaijoNvc/c2JGuf9YgcXbFoVX9BV7e7S
BiMnsjb5c5HonrrVqfMn27Alk2yXFdLZsJBOhqXe1ckzxy+wD+XBjgQ9UgFayJ3771rpYTqQWx1e
61lRlBOKWKkYovoc7QRk56m+UqM2/KjQqR9M0CWj3q/21+XW1E+ENvEoCHCT6eVSXqStixe2Zs4Q
szeYCSu+ImcAjqHCFpY9HbKQtUGue/59KSZLzbTqR/nmtVv63eivu5f/Gv2r3s+ByRedfJZTP1PF
er93r93Nn+lLPasOq5OseuxOB4fV43b/uFkkK1Q79Z3+KZm93vu76cO60D0276oQaTVrdOsy1HZO
o0f7nk/3WuxMGjDf78lksOeSC1kXUirxsZmmmfaYyqD2Lo6vKAaMz4SR1x3B/WePaH5toH1jm22+
Ku+l93KvgRDXpSv8gqqK7zQhAd2rvefaNhyaw3y8S6fdRntF7HglY2+tUu9mFQR6RIX9ZEOFWJBG
JznVaDsRgdXaS82m2oKeP4eVvhBr2q1ml/1DrVti4du7t1zX5G8qjsVeWWvQ7dHfG7LatnuxN++W
4IL9XLv4TLK9EiOVrt1K3Equ61ke6bUD6j7VUrrzsThK58in+9qYqdgTnFWcqOyk/4fEiwkdZPZJ
LV7ePntr3VhTpsIRgiRnUzN030gwbsemlXA9iK6UqcMFSt5Gwr8NoPEk7oyIJzfQakcFETg83AXz
fj20/SMI33SmGsLeQ4DZsdPe0SdvKkaAr1Gz9t8M0TtmIzElyvtjEP96OK43TdMSazuM3iSfFlO4
JVrc7qZZxVxD1N4RUg00fqYj6RdUb5ngg51bOPTXlsgjzHW/nB4OLc603Dae/hO3+Crhz+uBgi6l
9cNbmV8P63dtzf6yWsI8sTk8PD5qAGD1PsY3SU8Wv0Vv2EEwX2HIZxpJOMewa4odxsuZAE/oiJoU
6vV40uXUPe6nI0r4jgNYdDM6xagsOW/0NMS9Hg/ftcJO+VOoho21nwAkZWezlkLh4pwiaXkzxLkb
dfDZqFROVI935a/VTM8HVn6pda/1AHOFmO45bdFThWadyT6c/xR1nte2v0gA3B/oP+hBEzb/noLF
56onzdrjhO1EVBCAdG+5vuR6XczWeWMJZ4Z5/7ohb5yegHxmoSs4KHXVMAtwy34rubray+FRfq8c
Xro/XfTin8ildQ63NMCdRIm8Pnu+zNAU+8VJi/KbGd3VT9NonhbTpyvy6rKJsVKkTeSnL9XraDrN
6rts2dvesS6vo5l4udr4UzwmU9+omuI5ObWu+2Yj2xyeLhOimtm+kJSWCggPJ9JPKACnrvFGpcnw
VBiAYqjOqTaINAqrx/rfXa6fLww4+eOzJ9XSbhb0cjURQ2hoT0vLMsxybYKS4CNN1pWOIVlvLj3s
kHmz/1GiQ2Fc44+1401uyWbeLwk1NMd+zU1RoRALOaap3DPcUSfjrNwZnr5kjui+m6/cu1TtOVd7
MtllY+COGTmMznvx7TpYjg9f23Ht3+1NNr570/X6vuhv+LrtuNSZ9M2+kBoZsdyrP9cRdEYywCU9
elewxBAJteipLqtnLUNH3V3MxipzJHUczYfb8ZXk6Sqb3bvR4AOF6BPwrHfLmisTZ+fKM5ZFOY6r
8t82OYZRTw0kibwGZs12GYHctsvbi3q2k1I4QmRg93/qlNrvmRoy1KUVgu0qGIIKic6nd1D8FBmR
j3fUduvIdxvJedG5/jnF/KlbV8H30sfnlZkrm4w51aidAH82nTkQ4UHjIk/JM5v5PloPgXnqJQoS
UXJyrat+pEOzNmHoH6fDr0dsvhmFkKYZnZW2OIe2uVN8jxSpzGwEPhSqRRH81i3N9Go+GS3xXT+E
+yUe+oSYt93oHmNJK9/izWkH6Fx9c8qz7XAH9VmM8l1HYf8Me9JBH9NmsX7qABtwU5+ROH/sE6UH
GnJVmYPCunKwD8AvRd4biSaH21mi4oZ9d42Moz1dsZCyU+0HazncrSPlU1VLZEHe6yplZCRYLVcX
Nqacsjr0HW/vigwRX2HlwEKMatZqem1Cv2Avu8Hqr8O7rREY9juCZ3YtollYka+UX+o8ki/SQhaI
zKdkMUTlPfx2OV2KutcyvmMW2wFlOtKuSK6MFk909rstC+uWZJXLqEEjDeEzNRTTjtnkr+WPvLoJ
7l227+R2CRjEpNJlu9oudu+ZsgFbRs3uJis49xRGAjeTsOYbeN9lZKWOdCu4BAqPR7Da5l9tIpa5
kNBsrt5NHfN79TcbiBWqpwC+E1HshyJsVGUElRZxgLBIsjMUuNyFxv1Mb86B5hEMuuuahJEz+ag3
y5+yQvxaMRzKs0bHlryj2D2cnkqyDMNTWoVSixk2WFsYId/vTt5vnWmpdfi3T2SdkFApbROyjUmS
rz5VPaSdhxT+YQ4jMAi0LpSWGan1LCdv+OfHWRsn+lj8veujTcb2ktyKt9PtUMeVzK9wyfSScBlK
VDrzovg0opk/WoxWfbxZuTK2KHo2yV3IAzmKBbGMFU9swArqs0MP+fUNQxAzfNrtUMKHVS1Rdbrl
izGrNJ6upR2b5CtOW38fZf4swUGL58eGzfggTPux/i5/bZZTwex2vLv+Z4jXbpR/O+tN9szVjU/9
ZSRqUa2Kwno6vSVaz+cZ67lBGx6fxwe+DMkbJjhT1gst8o4CwrkFNHHACpQXPALuE/ETQKBmnwV6
VWo2vgOwLj1x/Ba4P+uWhpByiiaB5S2fc5dH2dU0lbKieywuLSy+nZzSo4yeEQSP+jLTtBJ7FwVN
ytJXr7mEmSuP1yYcf8rRS9bLIrMKtcR4E3m+BuosulIzFGazQDadGEnhHGbQHDxll2bb96/3VpTt
f/LDasQ0ViJgk+24KNgEXp3BhaadAThcyD5DBzYZfto+fA5BvnJ1C5ieaZVV2xshyTbZ9AMU982R
a51rBdg1WbfyliXG2YBeBMK/qpMZPqxkOjcj9NRtD5oxlf+mT7tGu6iou3tBi/qsfOOAn5fJ7p/y
5XHye8cy5hI1IWjEofKvdu+Xl811pbktDs+V5mpBX6r0cj5170/aBKjJdfnoXO1xvR001mnp+Eyb
xhT3PAnEKA+iTT5p+oFpTO9EvJ8KXrBVJEDD6tR3neN/10rztocGPcm7V/VWQSOYEABXVnvmp8bI
p/snxYmHz31zLfndsw/pBb03aEFacaLkV7e2W5xrDvGsVeJp8m+t2ef+cJfcP+B4rv56L72/4lTQ
wBVypvNqZp4ki1MeTPed7eF39fohLygX+/fcVYeJE0LfZna4/lqPq8uG2UsvZ7IUCr6gqVVW078P
mfmE2IqNd9o2Qn/6v22puRaGFeXl5QqR5GO7TMa+Bj3brhfNbeHcXJ7E/dLfYumjTJ1cf/WJPAHi
+3I8HeqU/5j0VyJhPPpSvauOWTyYCqNYvNmhnDxctPMfY07ScD0ua5Ek5Dx0sEQgssd8dKttHEkF
YgCZ09PxvVXfVCPzHyHIUqzMpoi9VLaNFO5wsW3hDRcxQeoIIG6q7HWu9OYU1jIHW9/6lSE42vE8
qMSl/MZ/BiAfx+QWfv5/eH1yHIYiyjaBfoFjYoyS6SLpQtlprjq2fl7yBsshX+FRsGwBN8JAWL4G
kGhwbmFVIQ3muye5Dgu/GaBC7FeJuskthV8cX0+KYVKjnAn0gcEPNpUnbVCqTvdq2lAZ375ei4l6
merJvLf9c6Q0qz7a4SBTAj+iiCnWe1Tcw31MUwQluqfb1mrNUzAcEfOfW7xJmbXYJ5NaC7pg7u4f
Aer8WRK/eVk/66po5N3MqUwUcIHGgLmqvpsyLE7UbnBWYCh2cU/JFa60sYe5SfEU7x8O261z63Cz
u+bqE1e8fX1VwJFPzRzVa+/WER2mWC2CL1kDEs5yWHwjPyxfXJvrNevPT/2GNj2I0MMuhSzMbbnH
xkvxudw7FNtSca0Sb6iwivzyxb0RPgq2z4VOoyuTvW2SbSGtzJ/uygmzvmxULhiVABmdEFYsaANc
p8nehBsHZbfK1sbJrRe9y5t+6esdAC78AfmByiGdbPlwMQJfWzhed5qYtKRaGhWPCBMjeozmRvGR
Sk8BtaPF5YchBnPNn1cDmNsUFsGNkpliFG/d0KCdiiqwJ1guzRgJ+l8Q1po1GEY8nmJQFLa9+m8T
3JDXJ6k3gTge8oP5M4Y3D50Y2i32FhbY2oYHB7PwnC1FbSAnRV8Bhh0+6Z+vifKU9DibVFEYCB5l
pZrs90KWauAoHqdI/SFOMxJ/m/akK/4W5AJxH3MeFvjQV05O9BHheNuwUd8s2jzF2DOaiHuKo/se
hnNA9rZ6FTYkhay3RZv7bG5CYUn/FQw9lwI2raBAfD5U6phNZfiEQZCEfsY0yAg8DVtALB/92fSx
ddL1YAsi+o0JWfE3eOEzVS4p7t4uygitixxq6iDrE4ezp8sPT3faIPS5/tCkshpp+w9E9QpJA4YD
cNnKdunPiQlmKeObCtzhBL9DP3mucqThB8uq7+ojd/+p30m95wn9u5R0Q5GCXqxuyjp+6KxVRIZq
A/esdqRKx1+N1xgcqz3TAFsze//6V+VP4bv2jfVlKjpq4/f5Q7TNNggsFF8E66fwrTrUyCApIVBV
Ucui8W4Ye0xzkzrl0llpHJsOOPCz8RRGjyCCUjQO/srLhm5vDFtYvQC9zwwsHaUx8s82O46PQAM/
NYMxLhLKhmeO8yeOL+s/1QbzFYMRxE/l9MeKrrS6cfPSDYXyROUD+h6OnmiqkoURyALsenc7JtTE
KsMScOLB7uP8l5OwvGTbb29lKEcuXrvk1cFLygyZilECNMCv3H5ERVtIBBlPZ9R4qdEK6+ukvgPB
3oz2soyfRsa7MGDpRRgKuXgErPOqb+3Qw65OjKa5a4QLutAfPNUftonwYGEqAOTEpLM6O6oZzgO6
tyKUW8mAym0CyoEPVlaPgHioHBZYnUEHy0C5BgptgLhcZ3JId8ZxKfeSPOG5RqvRpNraj60Im7C1
DIogC1StNy5nP65+LfrX75Vn5GJHGpRBQFzUmDMSZtIJE+u4eAGfxmwuTw+x4p6o0bvT3xnlfmYA
eFKyweZkYDzOcI4KAFOn4zuAwE1GUVvmpHtAKR95jlyz4EHOs8VI3Xghkos85vwtX0/347hfnpRu
hiBNkgrkAdymjnfZA3k4moa2ds/mCwht/Vm9vlpotk6BxeSxpTLKVcnuQcqG2zH764B9f/b8QmYx
fVOyx5Ttg7cSseXitww4wC5lxCRCNZeCMRRhoYDyl5hd7YledaZy+eN+50Osk6FgDDGFHwB7xMVH
Lsh7IoUeH6wFrIM+Jq8ffbFhiLkPuxA+hWDmbXlrU+yuVsHZsvUVpHQhOpSGLDKJsWIWt78cz0Yi
KLuNyT5gF1pUQjOfPSDCSNAgso1fD2DfM1L0q8s9krJyjtvoYckpxTRhvQHeii6H+csgUgtPlD0o
ymYUXLYbGg5PViPYs2mRXTchAms48Hyhws/JpkKTenSAc7PydOlINaHcGlZ+aKCtqRxVjhj+eXFt
wt7p/BMCUvaJ8nz9K0JwVn3bhcd4YsRuzK0YWBnX4Wl/9kiMlco9KIqlPHXQf5FugpUVSSvNFftS
bvTlV1yInnp9XPRPssW9Kxa3W5LRMpFl7QKL8xR+PIwUIig9clLY/l+sTJglrjTJEr+pHGpmmLrK
IGc2yS8yEIe0avyc+cm0PEK3rKbJ4MnzXo+12vpGQwa0h4M/U2ZTE6Rwpf217489S8JuOqDowICC
NyuITKtgUPr2bEsgllunhLuO3o0X2lzuusfxfOiEm5fGNl3bdp/K37AoeYu0xD4dXtV9bQLeuxjz
pf1dnb0zugsO22ncMf4sqFtmKDO4qL9ACeVosdyPPcG1dL+Y8q/4F8ji0cmwt/2At1abwp/egnYw
OIZSpOmHb0OMxpqZCvxbtCBmq4p1XZnlAVYald/qJGv4nULoJcVJmnIlYwIJomE3PunvCRiMp5RN
bL8Ia3nMWJS+1tAY3PPdWPT24zJdF1pc8QH59HTvypCGe5VZnN0fKjKG1CwBPpzqyfbjNFqykbM6
H64q2Lmuv5Yf5IW8sbWf9MmFTcwwSoBfbiG6HXVJVmWa57EzuP44Xq2mw7AD02jH6rMI0nPnlVmV
SKtkf0OSdWRuRuYzXuL4jGhwxEROUDthCNsMyZujLEavI/RjsgnWNR/KPmrteRCA87m4tJDhYip6
EpCC0HAL6j88hKDVri490HIds9EdYzveLgPsNvYmj1EZiBcja9Krphg5gKyQTVy2UPcO/e2CuIDj
FKVwrY/akdky+A9YiMM5Ot5sFz6hKZeOCR2oP1Etrqea1swMtwUQSjEJCmjoy1bpT+OVCYt/RHkM
ijLNPyg1KTmKy5x8zMFbp6xPivikxpwSYGa6fgwo5DyUlwvm181iVxtN4H8YTLzWQBfBYaA0sJOE
1Vp7o5/ahVITPiRAnJH9Pifl2dO1d6VaknqNzqgXYtyf8TPmBquqJH5bN2+B5G0hjZs1V7bbuTPJ
hzPrUITICJjLNg6/qOwkcg3C0yFZvK7qD4s/uaWZ74P1yxVPyGVt0kbhcfdfWftGdpp1Sv3lJS0V
fuU1OyTlrJrNa50z6mKy/H1HAS5/nZJzrXXvX4ZKTbPOjERyUSNUcl6rxv27NahwPV7X3capQ0tO
ufEcTJjL6btw7K/QFZVUesowh5o6/EMIxmlBpQTSabx8PgeRp/BES7RoOHGpsx4buk7DyojOH3cQ
owAx2h+FSYd0HhyrvuFdtWtC7Ipg2IbM14HoY08h5PPZi8j30cMmhkyrfP0ATH8mGbYUJfq5cPPW
jfD3R5Wr5Dx+TdBUTHSlKNgmEyKasVeDKynLODfN/kJHQBHYZzyJNEYUJQAU7EoLRFokQ5/oBdyI
slA4h69+kpx6Zvw0Aag374w2FesdebQLitYJlrfobfLPsxpwtEeGS/pLbUclqWIqS5sg1OL/GTzi
8yXy9JovZ5ZYSSdasLp7m0MSDHy5m3z2tMx2BctyN/We9zw8ALcjLJguX51Tre1as52/85jWAqDn
XDOlnklbD/GvZMQiF6DYSISlKsQRnHjF9n4I6xT3fOxGFQNAKyr8zJRN2deijlMkLrwCsKJ8FdaN
qiMnFWXC+iLbvC0KT6u0/DzPQRx+HQ2NTSsEAnMvm9TA4MoashdDHsvPlffauxprCZvzNPD41QfV
EbVMSBH4NmU6xYDcYP7t8VfefTHWhi8any9eG5uuHML9BkR3N72IiNZuPGF/YQWVRa/OT1uHHGiU
ucuFuOUOk+P4Xbi+lAHeih2RRRnUeovBmGzmz2TQqU54Pd1sY72akSaLCr6a1Y+L4Y3NuzsbW6eI
/qA7XPUcEIZxPqx/keNafuy/V6JrzsHrYvNQ+si/fS6HJ3JrYTgZ9fn0P1+6x+nH5YszIDc3Ivn7
PaGv54O+0V2qX9w1uEu0wcD91OlvOoOagXBMpXsdbesaeGHtgRdfmvhRwdgtjcViCCF/+Wu9EqT5
o/9PJVpEA/fqHT471wmaNTZ2By1ET+KaWDJ0oqv9s3Z/4ucIXH6Frh7oxzxXwhojOZjnAIX7EeOp
KB6b+KRWrdR/fqI41sc4aNSedrIA6Wfu138yPinNanSs9JbkPGSfqjsF88hz6cmkwC9EqHr3dPtn
SYqpNEJMHM9hnwFyuWsqbTI8J/N/NCIu0RMITJcXtNWEdbukcoqiDSTHn5LzkbeAUmJgEmIkvPO1
wIjWgwyNHNXOGf8Mwd0Fgd5RnI0cIHjXVuq/GlEo0iNhnmG6lc1Mk5L2m6BfLT/E7PeETsDipPU/
2YtAMt5GQ8aPw2mQAhkXSuk12+Ve9gAnxDaV1tUImBrA0gab6Hx7n97atRlephAVG4iwBKrJTxyU
1PQJyYd7jsxWhexCzo+0KWNX750vUr/aOx5pjcbqcCnAxEf8piQXuUPsnT6sQqBAykA4oOocCNg+
46arwoUP+1JXR4TmvDbw+5ZcIrfrleZm2RYPhid6CoRlJRggu3T6QWepgc2pmFbZdIViMhYPotho
ckx9Cex5LNigeaDZs9G93bqnr8+epHw7+ZHEu6yGxnMv6skVKJPV3zSvlNNSVM/YDeu66ZZ7ORyl
Uqfc+zTsY0rOJJHn0qskGlhBjnw4fptiOL8lkEenQE8WWT+bpOB/t2FqgqGCEh+RkjiJbWa2FiMB
/FadT2gbcZc8RAYaZTG15PVH/ctBofjAhHt+6Yn8RBYZyTXIXT8psT7AO+j53BJ94OY6Rffv47D2
uhvV04Je8/xL9UuloloWeNo8yEKLp+X37W15epyO52Pnd5tVBiHI+M6f5N6dE2BLEDeD7bE3hzqI
coV7CzCLxiQeWvRusnvyHYKvvkgZIV26XQI4LahzDGUz1FgxAAWfIbsvTCp/uWagaJwLXxOwOLQi
oT7IYzwVdDBqGk7rmMmh+h0N+bIWlR0gHJxOR6wur3qj00gqxq6s1e8hhvFlTz92oZRMjtGYfOoC
fXWoSNkrWWGe2ifn+aD07swSJ8PciDTxs5pthNDasqjgJkB85dD8y7jY5ZsOx86Zjm68ASGN6q/y
8anwWkFPI+0U20TELXTfxtD4yoAjVVGhcge9aFAG0UlzFbWePqmLRPNK9fgiGSp9612ub4jCdD4X
BFIe57V0+vzZ1/M1fdy/4i5Ojk+b6VMBgaaQlX+jDp3/LP7tsc2Uvn4oCLPHfU/l/v4hklTeE/Sv
OaYNlHHanVwea1osdLUVO/neDint2gWbrWtdwcdGvn02uRpYZnGJUgqg6yi4t4RII+sjgeEvSFIL
CM6U6G6vQf2kdU4/ipIeTbjNvlWvtGxv6oduOvRwOTaSgCxPC48iwmGpLgKYZ5zC9RxfwCruX0cM
ylkjVsGYuFhZjC2vLgOwng/5bgEAW9kaASPOLVPm4E+oNvgcVCh/unmXje51ptWdevCkwx5ArPAJ
aba5cgqZPtpd6FGEBwIn1HpF+XnEV5TLEHDRBltPHBA9y3iMSOgiylW+uRpoFtQF0b50SFnol0qp
PWvtkzllAflvmjWkzZ4yf+hyF9JDLlWPZ9mYZkhaoPy1RLKFeymVmRzfgCcl9l+PJFPBbR0zybZr
ujNIw3W2+8GI1SSCRUPsLpw7BCohVSo54h22Y8KYUalGGsZ3kfzl0UTH9qb6lJNCw8XyIVOy4ioi
wL+ZfXyywDIHydYidfcs6HnSWY1EC6fqT8HrkvkY6eneeo18guuwBwhv7d3Kh3xOLIDLDG00sxSd
K/Y3VTi2RCM0Wi8twXv3M//sqvzfuGQ4OJGcui7TFik4/Tjvxz0+6J16C071jRXg9dSVddaUni4j
Klp31pOZquEw67qJQke1pc0Q30QtS4NmoiSrQEjmtK/StsdfcI0wFwFiBCr4VJWs+HxZde6MQP5X
bk1x1J4if0+o4Lcd7fFwx0gd1UOa69TKPeaMccL3mPSLp0HuDHoQhhKx3VAZtN9/SMHlMGKp/cjU
2jb5aosiIwnIPP06skgabSJnlD7edIsrrjrTkvh5qmeIe1BZOUZ6bBNHLhfcZux0W5txs5IYzrLv
XRufArRmIJt22RFjpl+rr41H4n9PLNiBlM9DZSzz0ZIuL6KUIDVS7JtGjZGmkhNjEC+rvx5CjtQT
/Rlr3LyMbgT7Tqniq7RWnVXsceWtiTZWW+SO1st4OG6N23AYSBmJnRkvD03fHVZ5YAXCKv4EDZV8
3yqzp53LyoTkZWBT2Bme6uQv64j1lFI88M4yMWdWp2VFK6WFwPQIBD1AvHjTW0VZ2pNmglFmBWM/
eFUQNHY/JH4EjRoNAzoqLYlgvgsjsdwIqZM1GvLln/MfTH7A47civD4rSa46soZqPdqVNu6VOren
Ily7ttkXJJMdjZREB4E9V/q2o68d7hEYRKpo6N6VFVBa95l30UQP7WRc8L5D5bHj2ZE1jaymzUwc
dAn8MN49SmfQIhQIuYsP4ADVDDm7GkCrOE9UBRtA4g4Z0eD06yxw1T5WWXxjuRcpJBqiD5qQKhG/
xzYNcnSoA/vgWZvRwHQbii9FB3EM60SUhTE2fiMOVduxK+fWYfYctUi2XL/nDQRgSKnvzX+6Wytt
fdeeyP8qOpG3SOMASbQeRPoCChC7lp9n4JloLmg8YhgWxNUz2FH4cQbuhqBfMoASA7NHHNd24DYA
HRF9aZAkJ6mRwQxjbsOJGdviXuRZszgBJNnrhhL/UHj8HkO1ZcgCSAFEKLU7iZsIcqImtRInJDWa
VvBo3RWbjlqDnGNtnpjQXqUtCAQd3YzFtujWPVKfiGKGD2IIIa0BWptipTGeubEk0cbat9BGFKzD
1KFQQMcEkgc/hnHbulw1FAc/IeBRuR7sWcNJ5sOF6ejScCNQj2aSEZG4KphHuCwucFlWTDCiBgDe
JbApuCn86N05ILHl4Dnzp5wvNn3qAE2ms5oiCCuVfTs8BappbwowZfJaYCW0AHTqAHWB6K5vRCnA
YcSMyDdC00B+RtRMjHo+C1Hg2mIGQB5vKAL8URhhNi2or8Fb1bfpkm7p4/Ubon8qYziH8EMA9bJ3
LhtHigxwoylSYznmyaLax84I3VyijgRmSOadeyGAJpVArtaM4uakBUYLz9qiRRRmV75FSiT5FFOa
y1VKQpXe9psOADdyrui5N1xh8k0T//ZFffr2tcUwfcwBKZt6KIzHZhzLf/bVwfwDlBBKCSNXZkE0
ms3xWkimJNZoL/nWgg9dEEDgPlEM+Hy9Xf6TB69gD0QEAdpvP60YRrqCsMdcrOstvtnYkAuNa7K6
27/1kJ1W+nZgUM7A13QVNXOV5n83uuMuryeR6dwIl0ZTNUlsG3M7Sm15itRQik4Rm9tvXF5gM/+7
xijuyhJoSmyaq7KdTLs9RIRbTpiu2Snrnuvoybol/xPH85EX2urE/yGjGkfqb3AXom3HbyLatB0p
59XrQ49I9hzTrGXSEkHoDRz19hVpQhrhzBs5RjTOVfFLfuikCiFMFEY6EUZLmw6kjBd9SaR4TGa5
WQ1FQnQ4j5tnRsKv+L7rJ2sspLvCNF31XSjxa7FvbZBnrIWOogl7LVQVxBN4Fs64CgiAemPx8p+R
92H9Jx1R1pSpEacRCXb6qoMFeT9piMsmbevjCMl751D5NHR9YdRAbfaP6P3VXBm/JSFb9Ko0Shmr
6y/xLB2DKZqntNdzxt0xgwSs0yAc2mKM9Prfv+3jTU2XEY0L4u9eZ1VlwAdQmmk8U3MTP1/mHxCI
tWqsIDQyyt1hxFaYZe+15DO8qLGJKDWa0j5fF9rhps4rTiXDdvsZg856c9hfnuj9+uKgIF0RhK59
vooa3A28QHhW1Z5G1p7EaajGR6EddSL3QE6SA53oJ7g0ydYd5k22cxljl0H/0lgbPf9291HfVmpV
DejdabSTnGP9cAFaFd8W8t5qRbXL96Wbn0Zeu9e80TNEjwsPp9VvediC4sDdWILuaYk2Tgy2HMTT
ueDINM4zGbRmrfZ0x3R/msyapU03AvNz5wTPr35YFo0hF9OLClfNMsMZuz0hDEoqxdMT1rNFTBdi
11Dp2qbWMswRK0zHeWCOpPVq1VCkJ6iP8QrKVpUOb8VqLZqTkWf5+SQsYe7cEtc8fxJjAtljtotb
/K+afjZenEU22xvrP5NoXfX7h8Fz50Ikp56V5O9uX+AsPtxBDx2Wkf3ouN/Upnm9cmQH40+8mNyD
18JmQB3edDmUIEgmSSI2ICR6NfakhvoeM4hDVViTWf//aLqvpVayGAqgX+QqZ+zX7nYmg0kvLuCC
E87ZXz9LUDOXAdN0PucobElbg/3tsk8mkfCWfaD0kBmI1umDDN5fYQiXiOQezfLwa/xdwBEoe4WJ
uFPfN8wPcfrwc8YTnVVMo446Gw4AWDP/IXpszuekkGYuCbuxfDyTN6CLuJcymj5ZSvwnQOVu3fLa
reAlM3x3jbuVreYtm4ak4Xx3o3E34aJxg4d3OyLRI0z9ICgs1IWT/KL0qJkK8urkvMuCciZsMGvI
OEybgPuVfuwSB9PypUQru+K+AR9Bgqx/V9t+TRr68X4VVd2ROROy+PSMZlcwavhilGOIYh2GDTd+
EO3gIy5SbneXvJk0ojW1nJJFuz5XLzzHIC8NqawpfZD4egzo41t5yvYW3WoeZx+T/Y2tnIzix11l
1VdCN3rL9I3vkZSo5c2CNTUdqRrsGfqautND+Xp3O5ynmo7nsv2ySf+JuSJ9Sk3E5dsiI7YdcuhJ
+hCykSZbvpSvd6pe4T3iZg/WLR9K7J1HHKqLB8ju/MrEsh7NyEjvLbYjYpaemYVff2LLWg6T6nr/
RouaWrV5h2y9oyPdsj2nLYvWwOc64fJs3yJH+evcR0X3IPYoAq/A6Ez/y9xfpFQt9YNZCmNvlm+r
nOqOq78ZKMp+bgryGsjl5aq/1B5HD4oHoQMtkUk4W9NgGjkefztyicTdGGHi0yKxjdmPTThi3pV+
kC4gcLnz9KJG6zu5rgzl9/X94WZdfNNdTxXmVjYgrDSbDu4Ee3bVRjxfG7RvUbFXxaVdqo83sCms
HC15UhnTIKlbpkPoWhMGIpB8o1BAvuU+JcAuNVw7PFiu408wzPL6PL7b3k+iLxddSzifPqZ1veiY
dO5Hw+3V/Araub7Db6JSodCQIpKKVHWjVsuAK0a/lU6pvGbQ0KEI0Dzvn9YP6nGm2+RQ1oo4r9tm
g3e3elZrMUi1iqFbD4kQcZ48R1bx82buFj+EYb0rc5U9/dcbq/HDQe3T9ssv63cjq0XBD4U47RHY
xytDrhsA/PDUm+iwoQ/VHhHNHaPFuB3agiSWA0rzH9nC/eXb+m7WVBPRlwYNDyI/hAgiYCg82geK
ADupcQCotX8gz/2RcZmx/U/5zwhwMLi28nuBZD9vpswyJNn0QVcxpwp4G+yTdquS6Xje01fWloHG
0Azv/SWkLI0jfGxlPaPJmUvofhADQNcy+Az2QsnNqFeUfr0Pb1P1hjX8DNfVVbatXwNo8am+6g+R
XKTLxi5r4aYYSYg4dR6Kl4eHnWZnpr6Z0h0vM4aE/OyPSKsRgSBW9ANi162RbZHCi+wszelVkENF
3ul0v861C5PW8XinOGChT+vrReGqeG7KHq0/Ld/mV/M9F01xUjrPtbYT+jwpnqLLy2oKBoaWKoKg
tYb1x8pkC4m4XJXetUGr7nQJ1CFloJ2gyAvTgrGXP+vepdhoyNnpn5YMjfFrsf54lEvDkKHdzvu2
d4tRO9D94z9NTZqDVYs5WDtI8Kx1wTOV/iSy2DEhogJFOKEWEuQp8XGUru+5CV3kBC+THry/vurn
D9/nLyCbtTLTyoTntqiuxQ0eCYRBCb/QLUZvCMHqQU46quoj1qBKa/R2Rj1I/kaJYnXVcstko64g
kdhSeDpLm24JlgEJCyyMyalV/ydgNlm+a91VxrrKjit82LxAVc5ZOV8Kcpwuyy+F69qtPpL4exNd
Gqof2uyIroz2V+vytYDfrNIS/6vsO9qUnYp9xVwaNZkgg9odBHyI3jMVk5odn2TVVWvA+aRUuT6V
+jwFkksXho3KQoAJk5exvkRb32V+b9/2k045snOomp/VfVBYuvFYG63zpLfGZqLxmgoj+aBaOpU7
k8HT7vyJ3r2O2Aqn+fHwSl/x+bAM+YAqtHZpwTFbQZBAhp/K88G7VbjCF0QJdgYzlk9POY05qVnN
DpENogHjE2oDcL64XRUleT1sLt6q+6ZegjN9L2uN814roEn0PivV1QXfUf/hAB0P2WoCmz9frup3
FdYE5VS4H7L3z+BHffnGXz9SFk0wL+n8o0wZO8TkuCCFL5iX4RQzaWbTGxoR0qUd5a5X8/a4aMNL
gA0qM65hvfKAz477dKi2hLz14QP7qw9aSyxjmgDX5+ytw6s1BECglpx2oYRw32BBSS+xx/Fg1r4Y
VU+0iVK1Hm1A4Y+UAp6H2va87jwHnw3TIKlv0uLuQQo5W9xdCLpLM5g3S4cPTINShqaHpuQORKOe
+MIFJUcCJb6in1OD9v5tRkIVHr+IKcbo5I5x5c0ABMX15PLDAGo9O2zCKSXhzI7JHRUN0zfvI93V
+hFolQgE62B50F+2NwAPmECC5x3dMkrmL62iJm+UARNf2YtprUgknX/54QiaKnqxkerEC0OXa8V0
owEp42g4Q+H5oKzxi8fFMSPY6/s2AnxqX/JNbi/wK2wU79n61ePTa1MJlb+3o45ik25R/oALN8TJ
yDAymkjXLQyzbYOnEJrKRJeoB7sl478YXx6UO0KtG3p1Nc3Bh1V6uAHdOVui7O1hFhHDSit3y0d0
2Z8+I44hy9SJhwwkWu+z0xqxaEeSbH9JAwSnRRLekZpAOxWfuW2D8auP4B1uSH+e5tv6uka8hroE
U5kVZwarUWycv2bNXT47KF2PcI8y2Kt196fBxAUkjj/lhUTIIgFjbDpULKAEpeHiBk9gAI4gMbit
lCDhVkzmUUo0DaDFYmbh8PX8CVY5ownDHx8FIsjlkm7+YIpOwsAx5dwUNam4pov5Oxe2GfDoIt2+
VY6mQZ4kfGZkNbjA9NsWpqtADF0pIZZcPCED3cpZCdokDOcNjFSrrMsoPT2eo+QDsW2pf/Eubaz+
dHqoP23v5sETI9djPLqsfYgNj5b3mxuIZL3QlCgmp/6jUmiaJZrkKdesTFqqnMsZc8FbNpc48ZLo
myYTQ3xnAd0BI2oSIkrttumoJC8XjkT5GeBAc08aCByhccJRLb4O30LBtSSd2+PRard6jRDZvaY0
YFBquIbJ7mMnv1jTiWJTnW/3/JUPAnnl9zL8Gn2PrRNc59xYv8FEYzz5PFj5kJQBqg9M6ySyHbrr
FpduV0oxGs4Qoh1auaeP+47/Ws3OMOnoYX7/2LlPNDLWR1oD59skuUw09Na2NOl2u+1Dko6S9jzV
FzJtZybGdzTVfaDGk++7h2Xq03e0xB1FB/NGt/2g+/xDW6eTUSKU2u+fZCsZrHzy0IXY2Np/sKNO
jP7ZGPctU7sRbwj3gI3th4dps/sQu7Yf2n1wJfNh0vj+hufFuboPv4fpEe3vjkgfvvv2diffpwSN
ZP78uZo+yocf8txPH4tneQ/oNPFxAlED2ML/530zOQOHssg6/Mdc5Xqqe8ToobpqFCHGZiP4CN2n
JmQ3JNQFr0j8B5PZNNM/AHunqaU6rc/7gd/eSPnAaktM6oSElLwV7PAA1ezAvWSZfsoFXN3D8Mel
xv4NKJ3zIOfjleed4/fBXAAy/V0imDWL50sKCXZ2E9nS3E++JQkwTb6ZyxLXm69qMaLPknCOnBql
obzV+Vu2On7pftwnlU4fk37uVVctnYROPb3fSMEb/Z8YFxwWbs1X8TlfE7VnDQoToZtUWyTOb11P
P72ydUtwWudAfQzno7a/OBJWEU6JFGl/xlLFo27DLMKoh5ErKukVn4GbqgW6LGGzzzJx2xvlJZHj
HUmGiCgnSQn9wwCc8clY2bWr17nOmnlWAfonRYVvP2/Dl/3XL4Qr5w55xw3LJR9xBETW2wBNz/2g
x5E/cNIipc2zUzimUD4TC5jmsz6fWDyQRasL9Y66o4h4XtWmI3XFsVrfuubcNRO7rzcBUs56c97g
xPkp2A+J/+lC82vIuQwSTAzyStIqvhupa5Kot1i64OB5mM94Ioh86t118iPzpM2FxbvmSZVvGj/F
rG9iCvw0o3a4kWYNqeUMgVFDwmZeZgQfcAyDo6AvOsScdWmQ8w1Z4is/b+9KX8PPCtCUhJRI/bl/
4wp9ycmEmIJrA6FWqUQyD/dY2NZW3EGYM8tnq8dJyO8cSztdoybdterbt/W0iwHmykjrw8cY7I1f
Zv8m99WXzWP5sRBuxk+6lWdYPnajK7kC9YtGSRmMJqeatrA6xwfu5Ka3rIpUanPXHt8AJU4UOVHp
jR7COxbnNxL1L4YbA6ucz2aauX8CqLeCH7NmUMEpply/WWBgP12iFK2emPlJDuipI8PP5+hIfFEb
Ihlgh6MuUdrHaOkgwMVH/MAhOqB1hX+OzbpY5DEoPjFe+06aIjFFqB8kE7991dCDjC6u59Jej401
G0thzxFm1RJO01PqMOgEQeagNUGGkaq1VIiOJ905cP2vx1ez12juI/H7l4t99ipvNccDKlPiQQy+
vS68s8K1i1Leg0s6OOFnwnQa3GmuGaT1+WIQvTsmStnfkamAGNbAnMgo4ICNS5mSEG0M8vXWKbv4
xm2XwyOnZwDbfq8CJ7owYC9RaYcSMldLbamWUpXt+tKVZpkmD6qDRm18iWg4Too8+eoHXJBNa3ax
eQZPqzVYa1x16DCKdd/TK3aayVzbH+8E9zhf2mdraOM7KQPyY3nBV1kNotp8sOHxa195phHBtRUg
Hi9AWEmpGbQRdOpDwI3Q1rvacu6lvuNoxGOL2qcD9bn6CSaKdNFYZ6WD+roCvBQstLlIVxLbPyTY
aZTSrV7PX6oNTXMZWvgdwAhKrK5lGWjkIu0ZglKRTMKjFYwWkFF8dWygbMkP2gcLQ+HdoiMVYCFK
BOVcjDXclevYV1xXmSVb64TlSyVDbC+gT72a6yDekFefXGivte6cDhnakHVncJnDS1Sic87pvrtp
1h5rjCUDLlX1ozCEoTf3zBe+FQpFfJshc3oEnO6hTIHiqLnPJYVtNj5HV9aLka6TWzn47WmpfVh0
99vsdMpWLKgdEykbH0+BXlvFJNs8YgBWkMbO8FcwBTImgwFeU+WUbx+e9bma/TrKS747MPe3paE+
VvIEYVbI9KAgBDTgRLWelCZd7Zhfq9ftXfU+3yqx2MxnqZOVZ+kUyJ7oFxpMrix+83pyeFzfIyOC
9wllj5Iqt8D3Z2KSqfKjB7k6Dvqsfwzab6ty/RYZDfLo+uNXy6Xwnn/kRlJoak8MFZZU3Li/RPUE
YWCEoJ++VbbuSsmffW7fDuTy24nPp+2g+B1yXUt1PH/8EURFxierCZ+ipIvb2T+003wki8tS+rkv
9Qtf6eCDgLR0S+9k6u5GzYDzRR6CtERsqjDUD2/2p9+ufpyv6k/RAGUpnnv+4o47sgBo6lhmSLv+
YVd89UzbVmgORcRWq4RhRLCb7Z33fOyPX0iCOQzFq8UNXm4e363fY4uynjXnk28ERodLiTUSZjZK
wvXwOnPfC0k0tJcswV2Zvm5u90tJSSA+Tsv6joYa/pu9rh5OKJWkiuhT+P1zLR8EEoDkAR8ua/XA
XbhBxXHUXORXdGjtVBL7P11Ob1e3y+vi5aC3ff+5J0SwTM+S4/vyvSadR2Sp9Y6692PaLH/wr9at
GbQAki2fcYXRUWF1FKTPmnnUROBKVrRSeh9CxIm2/XYghWey4BkcQb9fAjQHZ1q0gKTgqS1z0jur
S+tFFExlzIO9CbxkB8NoXkSIjzWh+4a2O4rCNIVs6lTgxTvIiyiteg7yd1av2GaY8edg2YWTuIdi
LeFyOtRMczK3RJ/QF5TI/l5nBXupgHJPhstIIYA+jfBKxS6u5MZ9uQNfTu/ckD/Mw7jdaVBnktSF
IsC9CNg5jzvSrsJ3tcKu4L7dAolu0tFb//yYLSnqBK2BP/zdpFtS0+cRnNe7d9jFl8yvxrHck97j
krb4k3vyPRJ+RDwkAw6bDpcY5kbtPJ/1WIIu/HPxYIsvBAE0rau4LSPi2ZBBO4OhKW2bw0P8qmjW
8zizU5H37s2Z1ava4lS+PKf9bbS/nakkpaX2NPjOXDEszfGLk/5d72/UzVcj6G9+lU6PHseu7sZd
Vs89KLgHsNEDx81h9mE3a47CtP29pO+jfOt87QHdhnM4vZeA+CHux8nseMwMhhP4cs84y9bgtm3m
HH9TydUMSYw1H2gUhzvWISaALX+ZuW4hXt3v+4wnGDZVChi2v+nmWF9/N2tOGEIvyoNr51CLciFH
O2ss7d/xdJF4tbJ1b/CTwF29nN+7dTmf/3Z1A76Gx+huFq9KoEirQmR7v6zCxije9qHpGbXLMXbO
7lUZGqd2A7H/71D67sb+rmIfb9GD+FXCmdP6wm/hkL+RdaBbNNbxstmuBI9COb+cStFTArsXyou4
wDlYdX0Y9YoB2VlDxtxqnkVYwWVMNV/O5Xmk/3iJfxPxrPDB8MziIBzansdTuapXyXwxY3yQHOPd
ObkzuHsf8BkyVBAOksjTWXTH+XspMobsiTpAQk00NI6zoAWTW3WOIf171sGhiaDMZ3fo2mCNT+/Z
C7diDb0b0VnXxIDi7lFqp6V3m5RI+8W1blVYZbPXPvHXUek7u9Xoqf69+aeR5DJZvOrl9jvhhp+q
RbbvhfDsTckluz1ovadxqf5smE1fVq96nGicBR5o7Y69spDFgs7A0BW8W3l5mWSKdCmzvwuuEPFb
8KJBrg0abbW4I5BPejfJOBGDLsRY5x+NtlkchXGc9e09VbN5vPhmk83+Lf6BJAWV1LZIIo2eFzCe
Gg0YvU8Ya5EuyNff9p2dGma8mQrDxVXldIe8PxKlMutvttYaUYlNc7ftyDNVGF260yUsFi1pthNc
IrQsXhoRlRJC9qFoVqF9IR19GM8P3CA1t4uG7TofuFClz/xVUj9ZNByh+V9tq5FDLMzZtn2xaQ5x
z+T0mWvgyztrjTBqoFfXh2s3ahiNiwucWnpOiQFlFUzMuNh1Liul9XxnDKAKs1XCbHOpOc+2wcKt
VtRwNNA2YR5fIPePvNnmUXp8dOlZDHvF33r5jR5dagoxjZS/ToMbtE3Fz01z8LhiUq0TTdyYHfem
HiL9wQbRcEPzHyXeEvFls1Y2zd2Mh9ye564LPo8azOWqeKpmqfXv1VZD1u5035nuMVJr1NLUihVV
PKqJ3aY9UYzpAYctbZ7KR80642ys3V1Xz9Th+fmwUwTb3dU7cy0Sgs63MdVRbJEUS+l6lUpjOCIa
H4mTZsuKNM9shI7iWRLB5e5h8DH9WL5UVV79ZOuhVirsW3nCKN2R/KX7QrK92bVGFX9O1jju34+9
YrXYnxdLGipfj7mJ1ZlyzvVLefBW3/aXCn5OD/CHS6rvqno9fFp4MSMtndNlIZNUlvjaa6DAttbP
dg/Xu5t/bptTEXrDBKYuadCQXDBOzHsJEWURbEVwHQFRpZWpIa7VH0eM2Vy+gLdrU7yv7SZKHf4N
P/PV7NxXpVW8XifvpQaTtHeRIdYF+bzU+uW34wsQe6NvXqM8kjGWLr4vtrpK8BazilBSIcu7tc8x
S2aULVbp4l4KSF4zWlPjqVARU2jNFZRpEPs6IZByN6cN1y47mMKs7+fR5+n6RjRFnx4ONEhKHwB+
s17xFgDILu18bG+WpUbuY0jvv33W/p2ReNCLF8RhOp9I2EG1YSKmpwOK5daIjGQdy2sR1mJokePA
HMHI3jzLPS/u6r0hRrynY9a8KjSVEylh50lr/XGRnWaNLaimJk8hqc9f8zMhcxWJySk9zFrDi6xU
yKook79nGmxSaZfnTeP8eVgnK/33aINRHIdwbGP/u0F//VKH/RSydd3JGFxBOjlSmAUMPKQPir+l
8HBWpPovuvlTVp83VYjlyBShHng9TkrpF8Jj231neM5g9/kJYzo9svcfK1I665mcbEUCm15lmZTX
ycvBtd3asXJ/qjTzucZC/rTk2qxWk3aUoUkEByW6EDdqCEY0P66b0fodZdV5a7nJDIl3wdhN9r7v
ZtmK/1rL5v/e5rflp/o4MZFLLwMzYC0LB4tMMj5ms/fp+8Xn8t86lCG8I+OE5RfNiroQowIMXDT5
Z8VJaz/QaFZspL2WW4AEBf3Ax7ic5IfdbaltvHbA7XO2EDPV6h5y8rGkN5OJvqEKZa4PQ2lWaa4A
nupelDq1Q1pTGNevQezed29VNWNr2SPJ/F+pqWCsIhAnyHW1J+lvpl0o0vWIC0+tl7L4ejU5Z1vK
uVFPjpf7y3G4IM2yVAh2vn7J5oIGzt+oEe/2zcPJozZXGiPskzf3eXfu7e5mccu115pwXz5JlpO0
0Jq8778PxXDpTy8JG+1bPxBdZQYUxNWurPlaUpHDx91i8KAYqyX6uS1fq5rLgafRkOhcmQx+kgXe
FC3o3od6pH2Xv2taYDwu7te3/yrNWhe8tW3ITHs8ZlIb02F7f/nzDxepRVJMR7ZgskjkiySxpaAs
uV18il/YCTaM2yPk1vYkldN8Q3Zo4+NKhXNamjmw7LB9h1HhBOuHfS0B4jeQgjZOEhHSi3YpixOb
CM51ztB0NzA5NKUAtnPJ7q1sn6J2Ar/3gFY92b3DUZsEX6FZ7uZJ8samMemMn/R484+3PEpfojN2
ts0qyTqLfzo9XBImi1lj+F1K1s11NkkPqYajaSlBLCglJz38ZGpm2/Igb00HYg2SezV+XjdzzQ2n
PKul7fwQcKpuJ61n9Y6p4uBce5vt/NToWdjPj1Lil590+KHYsYwcL70rJVIdk1Xb0h+0xzwqoAJu
z1xSu5f69F0diH0RefejXPtUbk3LN44UG8mlJsrNqCEQicT5F+aeAkFuJoIqXbadBPWUL5lBk9pU
uvXwaKImlaBILMoGSgcQeJIkRSyTvR8uT78NO1lQxbYUsp78zxb5XXvGxeAfmKnUiCYTgE0OKt96
fWpNDm0p6VUeZk2JN2BIJ1K161/iR2/aMxA2yrKWWTjq4CMw415FW8a+US/OHipD2gARo47IG78a
YKQW1fQnEDUqH37ntBwqyOFLtyL5llXrcBB1QX+rtlQf8xGKp1I6PTVGa5hcOv8sbNOcZo2F7HTx
sKtmg/cyw3XQuCgZ1OH38SiE3qzOepOyarzr2fRhm/WQJOa2aR1F3PhyctLOqTH3fXC1utDYuTd9
B+DMZjJMWrmaOvf+sNQtrtKLIrUPRufDpOtNdtKk4r3O6moUn4opKvYUJtuRomB6i9HgGruNTYPu
5Fa7GPBVYyKe3BJdMeFRkbT3nfnt6Hbx/lL3RLeabn3KAkwuPnXPvT5m60tiIPdQPqX7aOnu5dQf
1uOQF/sMAfOTOXS3a+yzfRafyFV93xKMxCkBk+nKlVVe6MPk4iXvboqogt7zzgRcaeZTOSf1z3Pz
53GfXV2VxrTscJ6V09V1vppY83lo1eWwXevSHK1pPd281xPLNz1mo1u9BV/iBjELfcdvP52t1XJK
R52fl1BC3VP6q7b9eIpra0WTWm2fdFzv+Fpr5O+RmKTxP/4xdDgln+JzrqkxRkO3qIHNsYKUpur2
ZNX8/bpjejps1a7KpCnmJSrZXdsxi1XTB/tTU3FYHBNXPN+oLkS1mdZEZgiQRiWpJAdEjekIHVmy
zWjPWKCx1l29t0vltvwu2Ur87JIGpMQpxddwOyz0qh1VMf2yE2irtYBOJJPs9MXFGfk46Ay70y4/
vL1uy29v1tPPQYaepgHXfd0nYvbJrilM12NaNOWmNJhuiRqclgi/w4XXEjGBFOIgfBPLswL8L7WO
KRprZUGJXmkqLxLeZzbsy7K73Sfne7GO+xCxXFrnX3lzqch5qvnePM35MPNvvk2YIukSnOhu4tZ/
5Ol5hnFjcrO4miK17Y7dpXyI55X4rVvZirRkOyF5nxl2NyO8ys/FPnFOpZG1DX3MEl28/V+5HKWT
Q7LonjukfObNyhgg1MvptB0iG3VBp9wIRYB+wtYQ2/tH21Igi5I8aLMpp7u8vddm/qmxsjG0jIVC
g7zPxqZcoam+nuHMwXzKvdY/J4+YE6yOczPmPvWUbS+3l1qDN1b81LR+c2J52HoyYWfm/OLp4nPD
vUvyrC7bTtZM/NSjr5TiI47P259mvrvNNt8hc5hjhc+TKZ03dY/N6RMdgBQqq13tfCBmDumuW7u6
WDdGHfYXN+OmfBUKZZtBMkyeUyiQ7qaxfBn0F42RKf43S01DiOnn6HLT2LFeX2gICrRVeVgjnUrY
1ZjQidBcc/rOWLiudb2Sp+oq3Q+8luXjKUwH+RMZktofFhXxcGKvg5ov55eO/3S+Rk5XNFa9aWvu
K6JL5peLp5NVWrujANPD9zFbdlzcX0rrbLNKD2afy432af3lxNpaJMTInu/GSqi3bN7oRdVdXE+v
t9lQdODFhfU8s67dy++LDMlQNFDrTtFPVuPZOz5eGjwTZeYPFmvNjzAgNFCWxJyUuyEaBnfnl8JL
vPjggTeBnxhpl5YdQt23odcerzLX/nnBxPs2uTw2ty/7Fw9qdyJw6BFW3/m7qiNr/RiaOiZrI6B0
27oWsiGCugsi5dQqJT2uzcVD8e78uZi2K4Z39FhyCyt9S/IxW84wWCeMZwkZune3JlcNg31aWCQx
RxiZ6fqSML2JO/+TpX8/czcxo/bjRI2bHc3BZEqCZrU7focXZb40zCezacHICHF5SH+f05zBhWvs
sDnseFBEUMyVw13c/u8jJIsfU8lG///9C5m1boZzNTFp8vch9c7SWNM6wI5tmG6eD70dIm52eQ/k
Daov3ZYQLGAKB+yzM8KS13q6d9ZTYCGG1Z0smjXu7G4f5BCji8v1AAfV8dCllWuzzjT+3xW+yjek
0dUPRZJNL02LrPogGdL1sgW7PtUIozEiym9qiZmTsjUvQ4emgxexuYgjskDgrXeQyy72v2dJvh/j
7OQnl+N+KFdZU+crT0JJeBlhhh1+h6HOVJXMnuBHtDj1zP30Pr2MVfvHfrq12mbRZvGeqZCrX7Hd
GvQ3FOePwSjdxITZZlaXF2xWxYlCY4lUEBhGZTRy+N5QzC+Lrdi++RY1ugRk2I9ru46ZZgR/LkMq
xF2FXRkaZZsxLt4IDjJlcLW1nxU5vJ6+Vz6tsM9qd8UkPTnvOjvexPj9aUrrrGwEH1m/Js742rp2
T+Zcs9Y6EkiVskujAEAGZZ3z9PKpUKXvdfUVSZ3SaYxuLyj7HA7tWAuezK6hcmfXjK77MK1zwK5O
gfC9aKPv9++H0Cbh+78KqCtBKSt8MAkn2bYngbk9eZZj2sallOgGkVTeyolcdWOpDR/VUjT653SF
iiDP30zVBTQ4SwK6i0uGU1pv5VphLppdnZjEx6xMel28zJ7y3YopvWUmA85TPO0NOczmQ6i69fX6
3cTrwPhpKYnNad3Fpp3FJV3UCm2mUVc2pnoERNsFilRc2u0pGu7i2UwL3UU0Jnk+vIid/Tj0kOFN
POijIW6abGQjm5jHdPQ+7axE4saL9721XSW5/twZK/5lFis1hujXVjC6PMaXAytpW07nj/OiASqm
Kib+BNnoX8i409Mg7MH5ba1b+w59dbzMN/Yznolyy38Xe+JatzxjQM9h8U1312EVGgM2yxNG33TR
pRe5L9ub1R3Pq8UaMEgTtgHbOaOnm+ffQQv3h8DMDvez7kXN6AFnMhULjUJy+pq9Te+QBCbnNhHu
NJt0bKxHPnPE/OZTOnG7AgLZ8mZF78+b+vt1l82L55gNKlkyxG7ZTrVZV4oi6yJ3zzToFtrxu9KY
dPHGcnWilcuGgROWa5kXFxcLsMnA3NtmaGLGeTGk3OLN03gKx/xetNTOM0/4d+MkrtSQiwz+zeoo
xFgebM+vcvxdRVIMdFx3c/c4j13ialN+3UgKghcxSrFH2CTZTp2QD2FwhB0S7yjMj/hpovS4nT2Y
kz3CJ6U6XzmR7JBwN7Xc9XmUNj3eTGaDjXOZtJ0cKZOz/7j99/M0VhuabDvH0L3T+63lx3kl3ZUK
EOnxKbbE4JXapyvFX+na3YX5EvuFDjVzRo+Hxs9j7LZrlRvbjsV+Ti8+Q7+EOvn7fvoG1jiOiPvV
OnV6JKblurN2qBIVgmB0G7rz8LS/nNwWipRo7garDqnza8BcJIWXU2BIcCErzjDsGtXW/HKaYxX9
CpZsvyNnyt3mhebECfVNjnWhRs+jqx9SE2v4XdwQgzeUza8xHoqlYjEje0wv8s1VdHdoE8t3pRu1
snYKsxsiSn7X1umCAR0S2z01e/m7J35yOL96cf0bZkz63lxWzvxKnyf0MarCdx/1zjDbtQeNOkaN
gdMcsdKiEiMVlGmcertndH/JqC9juuavgkgfkLdUhYPyhcgT+cEDuNkm+kGgdBBVl83jJFAavxwS
eWRtGWQHTvlYscmBdmEu8XtB0p2fX0mll5p/yL3SC8Qdmszoz0JAh0MSDwr75WLLDqK6ap9u/5lJ
IbC+eVwm76PeOnIPA9cn88JoHyRyqQjMWlbriPB0w3qeN8/JvgfEzHjc7nDalA/UViuoFGXd8jCP
ni7UQjgaE44UlNUqsgZaf3M5Bxk7dBe9Ra8iOav0LkbmQiFoZee8EKQtxZ9oZb0jL04DBtz/7QpT
JP1tOxiNBwWA2/N7SdQiM0mupe2bbCytuRs52SElsnScldLCExotZw2h/NuuUHZPT5i4BCzIY6YR
GnTiQgO8Yz+04/ImVw/6M8j9KLanmlJRNv2oNIlcg0jpG2ZwRlmO+gR9ndpevsZqWf22RtPvpJqN
9PAbpAhq6np//KvumiZWTDi4Yjb7yNezItvMjCtL0UsLnRgZjiHk4dfu0Zy0u2RMd0sPGyANL4QG
bOlCwk5/oMYh07HLCFvWipb+c+biPR9vWAePcPIY5nI1EyJlfTl6IKWvteuK/nfDnihL7Akzn86q
t8PYiHleb8OLkolFHNaCNrkrSu38sGjU2xW7MO0z5gMrZAvINp6Mic369+JmHwOYixF/XZbS86dF
+UKBY56W89PId8MI1uqOBcaTGV6fwl4OWzSfTiqNtUsi/jvLpTE7VFZ0f/6Ry4nO7b9Sb9nctcJn
S3ZXP1lo+frzrDtpygoSt05Kz+HWnXvDxo+Kj+aidSr2cIB9KIu7oj78rArGprPWKPMv/MaRNK5m
OIyTB1v+fjk+H8OJxKX26z+a4RBWEaxQVc9xpAz0Wz6lfUKVza6GCj84Cq+hzoZ3sX/ss38+WaGd
8ySlzGe682zbOS1esnN71IyriUa6oWFj33M+62jmFn3/GmQLQHxPrbQekj9hutAw4Tufe9M7wOH8
Jhzyn4zy6ulBexcKq0QRLG/wV9CJueewIUoc1qqiJH4p4Z4f09xgmtP72bvmtRwEHkEe3C3pKXsv
Op9ve8vZoJbOrqvdWitAF9aYDoNT+Id6cTAN6+0zbIoYq3yq2wnTbXB3IJrD3wrTguEZK3sTUDhT
jj00AVx19xnnCLcblvTa1ez7lJZ1jSs3FyczaUODf27Alz+XeLSS6fsodEAnDN1dKjZ2VXhZO/Pw
6XgzIOcOmWPDCl18jy5DCmNOs9vpztTtFDqLhtVAtseU/m06FJI5kBIuQqysgEyWKFD8MPWv/hZR
EYFcCCYlw4yOF2CKro2WhprOFgjGWhQoDBAlLPXhUyRxWC07iqDad/ux7g6xNEOdLLiM4cOQPX0F
lpcl1NiWU1y3/li73vR+bXkXL1m9vOcxcRivrHRztkEQ4k0zZgrLLZg9TiXPxRM5ceihuGu8hQ+x
z7aZvw5HUECsfBUPIJwVby3cRMn/MzeSv/uT8mur/w/w4SN4N+Mnt5hMSaWguq6ykNgjjZwrWf6X
CPZIip/ft1tJQJBsWu69Qe0P+sWfrHwX/vzgTQNKa3qngXV6fKkMusvL2Ttvd8clRh9zXRhlp8bi
urwyu4DwrIsyovbkRvigMkjmJZr9tEkmL4F86wfHlth3lo/Fp10A4MOeeZmu9+mMioSol58CX5yT
BUyOd/g37OfXKokNP/8K/IIweY6P8X/5KSxQ8K1YI6tA7vb7jlkPR0svhDzfl52quXtqIEGiJjVx
wm3PLNmfACDHT5j3hdcanllA4U/haM/oVrStIaeXJsQ69DcWaZJSKaBaCpx+Z2k6ygPkUPXVTZD0
pdfatYD9BCGepq1/BsAwO/SGGTJUYUUSioofNKIEtMVwaPykSizCSKjen8MxNNY7c+cS2rcAbtD7
16KGafmq8BDOoZEYXEFH1Kpaocx2UFGsy1ivnLj3eD9YjPj4ASHx+azWnPULFNK+S7Qpdj43Y3f2
23fdkiEovCa9aqUXAsXIg8C2mHngVQyg5DWMOjk3F+9GeQVKOTSq34JY+8w79EcD45SGHfAbvsZa
OqOTnFwZTMITAY9Umufmad4qvQSk9aNnO4HdDGsQkCPF/nrzVCo5dAN/af6PPug5wHeNu/UYNR+g
F93hvUPkJj+em4M7CISrdqtxqeVlxNgCLw3bL9QXelhCSpNyIinO80PLbDQWN82rravZU2yr31x8
Tq/Dkl2T3u/gMPe3eqrzbAMc9h4hf8cOycpgMFnrzT+3g11dl5x7E45IKdOnqfRrAgem+LsDzHDD
JJYaLapT9XbCWYpwEpiwccTR8yZW0B4rYRLbNm2H7Qj/FC7DTF4/RlAqZLhESE28Wecw6VFWPKfH
WfrDUF5dWwv37P/LWftwXxPyFH9jqV/P2lXebbYA1oaiDD9l3BBgTy/qLLUCBRNaY8p2m9/En6Bj
kFGFTj2OimJwVn5We90+H6XA4gnp0pHdRVriN6GmP3CuJqHUBq/i/pPMh2z4tWT30Hzl1/lzwLez
q0GOpyXOJQ+S+3Tof3hlM07R7IdTV+lx159XHLhQ4xbvOBU4UDp/Hy+8zNzI1iNZ5YlVaniK3XAB
5pCKbcbiCWwipK6Wh8lc1cMyRaZv1R5JyNvxM/7+21ojQPSwyIsA2Gz1PPrCoJ0WwUijVp15U4am
kY93IZ/DfAdVEp9CyKXfwNavxfwo1ehfoPZEOHgtGsVZlS4eh8annb8EeheRshxxEXusGoiQMqYX
lg2R/LT0UPExYnD1VXsTsp7WiOg+nXNg3R6y6tITCf2TsW+Thef6VYAvu1Cl9M6mcfEw/S4Ms1lE
6nrArX6ohj/FIBPKXdC0l1yiPVy0EP7PoTF7B5NMUiSmuAnTU6aHc1L61mz9nFa6zIikfLPK5DvD
PcZp6e7cqkvUlUmarnh7fVUsunF8nob/EXWmzalqTRT+RVYpishX2AzO85QvltEIqIgyCf7692lP
3XrrnptzkhgksOndvXqt1Q5KRXrTgCBdyxwzxkMwE+czaM0PjIuZR3ZjTXIBgAJlcMDEs3m40abx
DqBeGT8HX4ahWBXPFK/7dNxMlTxz4Gq82r5uoMTzs6atM08NQIQ1bWUusIj92r3UZ0KTx2pP2gwi
mbVYtGAC2xfk6KJyDc5bOzOP3TY4RHP68HkGrce2229e/3UFIGD9tiEuz+goWOZE28dXZaY289sw
HrG15d3C74ZeBXTLgUAo+kAKGwSX/ffoWDmf46ufop2P9mKSxLhWSga41ei80I8ctsgLnpB6Kb2G
8ATw1GNfl9oNEoP1AFlcm6w7nBwOVIAIphOFgSwVnLl/b5s8Trgq4JmCTymAhbd8essLsj+6kGwG
lyu7R21Fyq/+oAzBrL2cIVWju4lU4F5ueDiIyAfrXxf6gxBesRC21pcjUyxwWUFLh/SKZN+6XMST
EKqun7iX2lpLVbb051nfFNHMYMn5mgqB9fJSWGdZRC96iFL4oof02ufNZ/mkYBmemRo2fRyNScYG
DXR1wjiPpcCyWeLkYzdp+jz9E1YiwFiIGRQ1VMX1IxaU1FQFgNHGuOAEIBQ7A/ou1/hDnRbA7KU2
pLzSmdeX8j8TuETnCm1sWvvYELlywvXysEUxjJ+FOPczh5MKVaA3Smc+w8tqDjuHZOzJ3nQHuJD4
XV+KjTZI+zQoQaXIe4mPgoWUq//QHAIe+IsgTtLV/6+n/61DQWYk336vX7b5K7QLagAJUQBAfIPY
SbB6EeFvPnucY0xpfXDLiQNWNYu3XE65NbI4mB6IYwG3CTeCegi9Ov8JqPlT64N9M+6BPIgF6woS
5L/fp+d+7v4RM0EBlCFZeF2rNZfP0g3PrfeBO9KHNsi0pSPb5Ewe4EwxXmySjeCVtXnEAc0ABGUl
E1AsfK9Ui38hgKR9vGgzuaUOKc6Rl+/gClrxKoUBRr2ewkOZJSvuCy+DAaWuk2QF8qkPEpjeTE6X
J15gSsiDIzYeW04tWPHVTW8qn3OSg0dzXLvBKu4j9WHXdbVdEnISj5cdzA5Mq+H+GwOEGtdF5WTI
Beh2OflRczsuCle3xYmPXv035ARR4DEPenI4vTWFwkQ5DEHip2G9IuSggY8pwX0Rr6LzB2SZAnZQ
bp7sANZ9EnR4XbzilFifyEVVvqFaEBCAX7F20S0dIXWRXLuZabW4QxYe1/xuBwh+hISOOplkj4vm
jJOYmOC0kJ9wVPjtqu6ZUYJ7Ro4kAMilZSyMlGgFHXBd+qgkwNSH8G8mt3HrYD9/tX0+NKCmKI36
HFwSKTdLdB26vX7gPEkCZklEcWEbzC5RuBEceBcEr328id48V9r0sWkPKhBfLusGshwgr98Gj0iR
/iQgMhKngN6xH/j3FGCoxBqCNe1AcgfXKCfZChix+sX5Qx4Yvo3OSh48OFL7AIZoYKNwOsvyS2bp
BxdynKCBVZgMZxWzZJ/QGeF48mi2xq9ZhslfTmICO77aBF3m60DQlNOAYcCSvPqoyXgifZirEBa5
8qxXuCKsRqjwbu3mTudkzk0P5xVie4//klHzpAfjAJ6h9dxoO1m7wQobHGIxq9YTeCkejbYMn1H1
DjkCyDxOq66xbnvyGWIP9+N1RwSgn7ulLeMHkpPIPvj0UisrGoXbnALGOkEbnkOQ22ABqIx1xSZb
ubLh5FZzWbes4pQfHGnvtMcc0RcgvsRxoT3vLj8e2xKb4OskHe3vGQzQGnisipwU2374tPxswp7s
YCYvSZ82d68Jvv90PpMKIdWbxjVbE7cVRi+HQK+iGNtp11PZsiI74PRlKzIkpD58eDF2l22x2Uc8
v6qn8pKnH9FX9OWVJW8K/5Ods+TvFqfHoE+UWDzP7JnwJx1+dKmPy4E0NG7sRPZ9eAM4ItbZ3VEY
O42NnEPGhsdZjO784PbwYlwCz7eclnTWZVPm9zbsYpdeMvVJuXvy3Ovzw7I+yc0tyH1IGjpAjTzq
khNggzFjvqkEAflhBriyFfCM2JJcfLi4LZINgDS859EKcvOzPhiMW8P+5auQPQbNJToeixlOX5xD
Um1z+tokm+4gpXQRSoegH9j+8Ou3B9Cx6btJO8b8iUYwDbgk30ZJX2JRZRc5SwgJNW1j/kI8I+GT
CJeNSgLJ41gSK8Dm1ZPYDEzXlzYYpJTGiY2D8oP8GnoqVUNOydS0C2oDqhs6YFIlSRVCK42ILuBq
a8BK3EGG5iG4rVi7F5miVTo9K1ox22WUES0JQvA2sfpYxasev0PP6pzkCeju3mCRCLFmxei+AJ2k
zdTkcc3hM8H9lkcaQxYXv7QUbhPKbVHrb5+cN4NzULin3lN2R/a+iFKUgXtSkDr0iVVDvf3iF/Gy
A+vWxtLDxr75myxSw/kltk5gVvWfdFNIzX8giMxvUDQQyHKZZYdLZ0JREIA8oMJF5NEHduFXFoC4
JijI3whIAq4eYmEya5Nr2RSqvGx7zA4iDaIHO2j6aHmXBe0mGE/cwLZvugd8ieVETSVYdBNPd5IV
fsUDDR2OBhqRW619+GfyizBnWP8m8KzlPQPYeKcPrkU0xiDo8+L30OwjXZdqGn8C3nMc4SqAyQVV
NWeB7RcWL/JloHY/GeaFIJ+CPvNrjSupJEnNpTstLXa6Cyeaiy1y8nog/Tsg+Ov3JB7jglHnXA0p
OKQSuffT0WtDB3OHkZIrm+mLpdeC0iIxUT7L+q82e9fdx5mYsKqx/Dvud+dlPTI6TbBnH3yb15iD
FpeTfa4f2EcJ6BoSXrjjQ24r0miNrOg9lW4ypFBJEEl5GCP7/ZukbymsOPle0efdj0CgLLBwAXq6
Y07rqMnF/z4x6QbFUB9RM6PQWKoEYI084a3kCeGBJIicmvKoO6QCq33AnOLLnfrbvh45DALJowQZ
qNoVbGv7eTFwa0TtSbggQO8kYdcNuz2WF71UsatCYoH5Q6s86pMDeifCBqG4u8QZHWTf+1BbEx0A
OYliHeu9k+NIPAr6EY/zndqIZz0nkOWWI7GSiDaOR98d+7GhEe9KW7Q9hwcXY/JhPy4SeDoBkfEJ
DOoU7A3Fia98o3h7rDseMcGFJEq6L/H2pWazJ881B8bcgPzzHNP4YgcmZpOjczAJ+PqYvr/1mTPp
jG8297kv9CbyXvXi6/LD5YCJoew78NInfH3VQLoZjPm6FXmHEVHQh7hECxtoFzYUHVAptw+U1eQD
OLv9Snlz32JTihJna1IqWNXwugRFHmdjWEsgxQVMayDlB6IeniGMK4awmMGlAYPJOviPtmPgVHRF
oTuFIMTSiayoQkGDI6c91JF2NwGPm5X1mqPlj318vkbAYsAG8rS7v4Yvx5XPyX36TSclA1zQUwQr
oX4N+J58X/rq0oIkD55J0szlGt4AKroD3c14sqUX++RfpDq0TMn5oTgLh6cDrvBFQoAi+C7AvhzQ
u0pAp6+L5xa9U1wqOAOE4yD70JIl444GHysa3KcSmWjGfmOWIOZcTy4geLmQ0xJPGk8MKaFode7s
C/1gLFnZzdZhneEdBxjRZrQHpcggmDcc0k72WPkuO/tQVLbX7fttp7/wOQ3rnkguxt1/z7iX7Nox
Kw//ool07O9DpvDyb1kBKJqpKA8j2YEpkYMRH967loc36AiGp0NfSJ6sDksoSFkpzbYtz57sBSwb
53k8nORRzY+PBepkcn7SMs0yNrSfFMownXtJPSTljZQ6gY30WCWzMCeBrZUWwfAj1Mi3Gc7rEIgJ
m3PqWnZP8jVCM+6AqPt5xZ1B3HwRiWdNpldiiM2Xmac7leOuJwFbTd3HBEMyR+TzDwpHzDaIPvI3
cjAMeefi1unzAUs3+K1o1NkGIMdOCUNo2Elr6YkhWmfqkU1dyxRO++vGJ67HKnTYqeYoVfma7LYZ
90lVKJdQO06Z8j3ulm7k5i9MWVBuRuxcGnWf7K5SVqdr+m0YIiC15bsFcYtMtg14JAM3xBaBzQKJ
Jj8tb48ik6cCaTYOM2t2gx/ZryK2TaYbqecfB6RNyr/sCq0wx9P8D/xM+qjEz4HARwexgf7uY9Ll
ZLtluxjKJixbMUxiJEh2ErBDIzQtraP0JiUHhxRvpRsmt21akiE/FmzwrnF59Ts7NKk2zl3CdWyM
JYuSaPv5Ii9XlCBInfqvfkhTnx2D0bkZ+gErG0lARhs+uJJbB1R5b2jrU3NeOnG/3iEWfXKg7g62
2qTHAuMgSqKUHJ51Zx3rXb0LSrBhcjPsSmTZsdTgr5T8/02HnFRmzteAQTEFV7Bigo69L4n81FVA
sbY5b4OHkL8knBlF3IgsJq62CX0cmCBs2qdbP2S27FKf8xnbAm/9/yD+Jl+MrqPcSb9hOh9kiiA7
lQSTTJBnbgT+A54EK/gigT3ZRcxcJTPGx2VnVlY+eJTMSOHuhW4FqSBRkeE028L5TJ9e0lkk+YCi
tMDFtUNrBi9qqlI2WXimLHnQXwC+gn9YT+6OSfP78jS3bRSpVF8jvEPs7rkADYB+UwL7UcU5JYHU
CtZCIe2en8OYrsnBD8bkSaH72Fb0/X8jr0QJgh8jQGeM264yUMg44ZQ5h+CVHgN+sd5TPRV72gyv
EdytCMfdfgIueIWkauD36eAwoNJtoyZ0cHv2pvPGTBGabMMpKsBVc1H6ddnXmTnKBCKm2r3hTYIs
A74R8DusVQ2rU7sJhACsTDC1C/rmL+w9bB0kF3R1zLgc2TOs7MU+IP/kv+9m8WXZsKlA5WWP4G+7
GgZsSBJHlRkDjh04FX4xbhWl7+LgnhBhLQB0vr19IrUfE/UO7kthinHwkW0By3n1tGKhQJITkMKE
hUzFyhpiyhYl+pvchtY7C5DC/9IB9ohn//ruoS9TaTUl6E0bSxKc8OvhfcOq5oGS3LFB17z+Jtl0
UeivFzzeMr5GciPQE8fwOjvJFniwiH3dhEAAiR+bz2otCVLCBHO6mpJpU84+vOuapouEmLJLQLiJ
/U6k8A+9AZ8BKoHVED8Gcmj4+zwGuWV4kqFJdh1hOUAM4cncEolPEnKRGshcNslWaySGEmLIxjkR
Qqvkccr0MO6RGZwaERVYU1XrFgmF6DaBhtA98hMysl2yKXIUHrJvecT7SypHCj1H/v7vlCqoBpAC
xIHoG5PI9PgsVvKRmXBMtM/hGEKI8Ik8DiM3Zk/GUXbdekQqKVyOeM8lRZHBryaT+PAkYFI0Fqm4
8nTa3MPs58Dmo99OhHBx/ZwTTrs4CZN9yrVt+qTa+V8PxJ8Yibr/iy4SMuMl6wj1sebiNI7UHSkm
VqMYGkOKwDqTwecCTTKI7esCflNYnKRwS20uBJGV88ej6g5qDz0EKAK3fz6IOQzu23cnmcaKHQc3
RQHR1kvk9tQInL/sPph5AxOyFQk4yO1mgKcEaZGBdIfEbG4NKBH1pbysLXtbb4hVJy95c1i0nXYD
9G5myGJLLZvh2nenvUbrWZy7HUQSlhnOmaIWNF2sCN7wu3PnRhOSGwtUt8UcZsP+3Lj10YpEX1Fm
3nXhotx2wFYoxoNdV9Yc3mh4YzJqg01Jw+UHhuhTHYgS+IzSqOMuFdhjQyZVOl2myI4jB3Q0BVjY
oWb9OJ91NkWAAgOD2fEwWW+/1VRnEHHS9ns8r6wDiPJvlK3iF4azRwla1LXxQccPgQGMwDGsZfYj
yCHEytTplVYL2HzVdUkekg41stPtbBoXNLj8RJOnhzkGhAXoB+AXeHSj7iM9pC/bczAcw6hXnPNo
joaD6184x60Lp7kKR0MM9Jh0ePOqdYN9lR2XEAH0carCZUI7jJR+nwL5pIhJ3Guzr3fcELUnihHI
aCSaJLW729nYIJ4t8BhL1zEkpwCzDWSMFkIgeDKZ+IRKr5QExclonCCsFw99s+GHGEbjNociJkSh
KBK9aBKRjZ8qODuR3YPTRQsX+fEH0SZ0kCZ9qKaqNbdNbkjbqOkGidNr+s8Ptm0+XUTm13ecCD4K
NYWO3aFqw85ouF0yflw1nui3/S6QwANHVgexJ+8t0g1oAVePkW/MGwk5UTwlS2L1kxl4MNEwmkHl
ZwU53nG9eefvsWxs7+zYYO+FF3XdBK+WLmvNqbn/BHpwWxAIMj3ElBTelbpjlWt67RThrvvCqqBe
p7H7bvrMesLMctM4MLLC3sGyOTgv+hVPrPXc8vR8QD9oLZG+Ls3llZaU6RsrY8S5prvCgGLevA5w
A32pOKSqNZZ3VvfNTxAGj5pwiYzRU5lLlDNciSKFB3Ed13K5mZo2vI+MZW3nPGXkQlODRt60fbqv
jJ4fs+KoG075CNJvfESOdph9pqZ/A8H6LdnMzjTWZp1xgjrajRIFi+DUG3fG9VxfITb7ebM7lbRG
HhOz5AbYITOiSP2h3vw+WHUM61n7A6w5hv7THtTWcuATlbj6Dh++uetgKRXxgOBEAr1er8ly1+lg
fbQntu1MKmcycCYfezKZ7CcTEmx+ZmnbyzWf2JOB7c838+FQnef0+s/8Ob8tfzifK+Wrs80H31dz
NfDnPp/YfEqrZu77ywvIy5wv2mrsqvFGDQtLnZWtbN913dgaKyR1hb0pbAUJY8ixhz2Hg15t+o4+
bzDc/aix2myglRS2f7POm+F5Qz/yzHE4FqYOvK2QAudnk7OYn335YbXhQPPheSinhVmcv1Oc6NpX
pav8Df8cCjX5rOZsd3NegwWd/GM+BFaxhxf/oi6R8pecZYO/fN++LGkRXdZcEq4s0Zt9dB1jtbfm
uw/7vPTpPIFDwX50MU92YsVLv9vbJXQuZOgE3dLLPZuwjEndEoMw2QLkZ+dCecCHCLGd5Pbyv7Aa
50KdmwvPcbnkbi1537fFRbe5ABvlc8y3D+6Ee93gKPvxZIDGzea40i7zlT1zLEsgk8l+7+xbtuPs
95Vjk3o4o9HIaSp2PQL8hBtrsauTVz+tCSfsSC4imchk7zjWPhvx4w7Ac6Gs/Z3NeERzo2NtLc/z
LLz49vuHxR/SjZyXOQW5todHh+V8uyKCmebWKFMjp3JGrDH7mFprLvkSW8PLoXeMfwK4q16jY0/1
Ubm6nxko6uuRM+0eq1U79x+Hfrnq8e/0/CYSSLVMFpcP6Yzefgixg8PImBxIOIGp/0HTH48cjDSS
0R/DZE3v/WNYCTttF+hiW7ewQl/VwaX1S9fzVxCISloRNfk0AF+MHYPV+GkNQELR37B9+o+J5n6c
rH+DnnYsN+0eppTxijJkigZi2gmc7FSfJKeDDJZYvWWxa81vI5pJUkY0dwj3qXHvTP8oQUpO2Y50
0Gyt2uNmv95ff5t7Av3dmKPk8pCoT6M1YdWlreR9SJqnIE6D3klzb6uszTFD6tlA6dFG/MwFOmtt
DjQaju1BTPcpZCh11+0NqUL9ePYemfPPoHZpP9BReo3MV02DCca+G8zIT5kg/phU82hEvTWlhGIS
wCVaH5bhRB80NebH+R9j2EQxQp31LrAPswpKiUuMmWyoPqG9NX+upE5D5vHMGseUVi8pHtsxIQ8A
MFFmE9nxzXsw/wUA4elkMGnbGJsi8FT841TQj6Jpe5c/+k8Lv5Gea1DOQBajrHqI40MZq4Igmlit
o6ap8tig7X0yjo0Bbsd0UnoQNSECp4o2aqFjU6p6HecD4Gp6RahifNH4szK5gxndkdgrXC1wUhA1
2nAkLGcsQLBXxFCvgJuAuAgwje0c/gnQ25lM4wqdrCUOMSQs2PwiL4alBVGIXgUVVQlT4Jp4+pH0
AIMM8rYaFhWU9Q6t7XCddhQ2nfRjnObs47U8JkhdOquGPU6HvdXN9ox1bs1mXspAKTvtuRHeo9Ac
AhTtlvkbIpCnbiAzIwmDloeHWWG9K5u6xej4BiJTzdPWKyqUhA5DOTmwqdY6RZxdaail+2ZzkdHs
XX7ozWE4BeowDtbGBPBmmCcDfZF1VJG4n5ZdUotJkvTDz3UYyAetvKmqc5ba5fTtHSo7xmQyWuap
06GpiY8NOVAf3v4VRxp4cgqwqkPWRJlF2Uj23rF7qMTpxuXYGHh6DQ0qhvQ8/dDxpulh2tUqp5j/
A87rMgSw5dRcLZpeV3Wgvm7BOMINkAXApA7boMcmzkR4+aoH7Ya3KzmPup/eD1XFTOV2DU31wGV0
x2CanolhA0xdq0ZYsjH8NLfbkZKPCJqdHpXQa4r6olvjOkwxxPS1WYL8YR4NOPx9CujPtajJzZe3
sTbTzs1ltbhvu5wnmdOytQAFO/gpPr2mCpfV8LXG2CFcdiA7am7KZemOdbAMXXVwwnv2bzVTkLwD
tq5g6H89ul4wfoK/8rpqbR8MkfitViLj24XnZqy6qUVe9eLs7xaP3JgXxOPuvjTojmWJFZL8gk0Z
SoedBSM0sV4If0YP1EVvKINYbFudt/X8vW5p1lF8QmTfCBANqZCmC1UYWGsIzVceE4jempuVWKs4
xKsWs5JsRFkABEbqdhvuh6HmAUW8F9SuTq8bRtogOXXbimaubmIAgSkfGZ1/e7p64VYk9SDf9DBp
fidWY25Q1NKL3RWujgyD4ou+LxXspLt678PL62RCC70Eq8Y8mnWZgJqu6T5o4KGUWaSud4es/FqT
Ltv4QZfGhPQfc6XbS4m7Tev9+2g6HZqchRNQPR7fq2z2noIJkqh/3NYxpPKhBmFrMO0ocqQ24SEv
8c1wc3JEloeG/VA/oyfbdZ/twQt8/zVLGmPKFqO2qod3/zg4zXweXnXzi5qZI+dXQZAkIbz5de4l
9eS9q1I3o0ONAp2EPXU1nE4Kr5kqtl9J38WyvokUrOaU3WqRI00ZvXcNWqsYnNwVSHcXF9YAcrd7
/agEI3gM2kh/SxXcnR69A+y0iL0Y05CBMhex4764MR1XR3YbqK6oSj6UIh/rfn7uAbFv+iQmZtLZ
6LNq8qfzunJjVfb2M6xuARPfq+tn8biuqisgO6UCc43K/qHsv7GfJfZ91JVJfQ/0++M2/drAb2j+
oXDahpvXqhspPXFaiZO/T72G1yznpv1JBs/fNhM21vmQuE5nP8Ae5GBfuYcw8ht+r+Um7zkuGwfK
8HGns+XNXjzboUtNo2EcggXCDLdEM1GdL57zbPv3nmvGfd7CeHoROJep2riEwGG/Kh6dCAZl4h7g
k2oOEa8xybf333DTmeqecWmOHovW4LXKF12ZmTbuuRUSzXWxzM4Hdkf6w6n9ATweQSfo9iB5i08Y
prl4uFI9Y+Z5jRlpQeLT2RXTF3yV2TNw9Y9EeGNwHfIQPTeYEB1gQ9DtyVyIIqZOYe+8qmG0SjN2
asZQT1+7NnDje4SEbaBBOelZNb59+OSNsDV6bj72bfVFKdnRWheMNRkKePlsejvIAjPEa3NtakIO
yfHp2XA2mBOV8DWOWe68Vq0NNSIwXZphUFTnzuFUAxViE7bBnTNidCcm91imoGc1LFrXDJEclQMc
VhtrsNGTcz82T73lwYcVMNBwLV0+/Iff3PWWxk9nyp789K8w7lddhhnINXeaGEcc1KMzvcJheVv9
HrUF1qvr8jf7uw2ey/vy0T4aTrDO3uwqDYc71YlwpsF9CLPq7yLoKI2LPYI9AMUgj52wOb7Vboxy
EioBTkUGHrRWG1YCra6EpIhHBvPRPjAL5TGGrm02Il3dAWASn6L66ZkdPsjchp51/XvRPBL96vMP
K4l8/kbzYb0z1aPTA7AHONezWzcfgJci/pitsDAzyIyednsdUjQa+DZQ6vdyJzRtjZtUivPq+1yC
8VQqRKyw6d5dE6c8jZGCTC13boZ/T90P3bu788GFrvdS5jpav9atYn0ddMnGhmXKaLQi3TVip/UT
62wvqBVpazvgwAlAb9trjItvR046KoSn8aveai1ypKsdGSZCS6O5e75JoiaEnvoOmbl2y9uAj+3Y
uxvq2gNG7RtjcbSqQL4M1WHWe3NQYbf89Hp+wwPdCl1MjynCEYFCSjl2neboMIKpgoUPM21onTMW
FMITnb3yfS5G+uFSbl7jJ51DSDarhL4pB8dtEHInXGnKdsytuLRwKGkj6PYz7odw75ExDZtTmkGN
dXeXM9DrsPicoXDiKVSRqYQ2rHwUN3cYNCH3VeaJFzglvT1q6ja0ghZDHIWzjV1pY9gdaOMejeyz
wXfAa1F9IN0hlXyhyzGY3IR5rDGQlOwP7CXFkp+dFDQ6sEJz0jiA4FVXOFIdTaWLZAk8lv74S7EA
pjyjuw3TXIstY2bMGiSbNvkY4Ek3sIz+ZogbreUiE4nX0Z/gujgBNZzGpEFlkQ9v48pfwAGe0jsM
6Xn9vXBA839FofgLMT+bVKNi83bC83icWPd+6QpTuw/DhG61JcYYtRNPHv1A8559YWIL5fTaD46Z
E8P6uSuN3Im8jtkTB8zyMreiX7gCD1cfbxGMQ96T3RW4mY6l6vRXXbVFJglLpOW/3b8DfDDhOUKr
hz3Izg8HI5h+ZrSsHLTJM2YM+zW6t6t3FqoDAlZ1ZX3QxIekkSvo6k7Pc2uouoj7+zi60W+89y9t
64dM0INBiHhFWpr3Pj0kN/auSA6gO9Cc/MvoWCJYQNCw+7m7GnL6H06Jn44QLd08/Bp8lkEfJRg/
rVGsJ0CZHY80REHGhzzStXehOyb/fTv5COqME7mMSh3mI+bgeMizB5cMBBVNPEo3whK/53Ac4OmT
eRiPOo9pfp0XeJxypZcpvyMjZwLn4aKG7So+wfYlX/Zoq/xVQEIF4ArjjUC7Ii+l6ZkwIX6QElqb
Vuv33fKCuZn6RkLhsWvlFjIHyCCU340ZhQATxn8Bs37Dxn0UkfmXiCCadJTs2+Gv7f05lXXCYJkG
6x+kMyA6Cl6QHQdmGi1Ul5T726I1UijiU66ItSppF/+gP3ZGgXMCe/cm+7sTOql9Hw8hKg8u9P+8
1CMh9oVQgn5HOnwCaQ9Bw9XlABhPQxOsABGS21AAN6FzXrPPgFuInPBKS+/qTOaX5pCZqSyDoawP
LJ+sqzd8EjHas6vHrRq/qL1xMgVJeEqdbq8P+PE729B30GFbkJ7uHhXfkof/K0wUjaGwgjwsQW34
TSTy/HbSVqOatOyHR8XMmqIxOdAmZQ9w60p9K9WAdQsJPq19Bf5+FUBGR3/D/K+fxx+zIpkhwFC2
EVDHT8u5W3tyUSZwa1ilJySI9IDwVkT3ibFjEDsdxuPqe8YMTyPYKjBhTe/A4oUg5nVWh9FtHDgN
e1+7zyFN6xVxLEiYsIUvpX045/7z11hEf8GLYUWWyS6l6NtDHKDP7PRm6S8q5zUJCRsdpiI32ATQ
nSGBrR/0Arm+NGNh1NcOJFRF/eK3hiIY0IeoA5bR/D5N/sDkIAkhv05+snUxfs3rcbVM5qtw16JO
OMyIJnRGdRswQYZ4fPsCvd/0B6405AZkoz2M7D0NYQvMA+hhLwe4GXyZ8b5m4Bfswy/PQIMOSx69
qW9SSMPWH4XrFiPaGyNm8C46k/j3NWSE3ZDWoH5uLrRFvQDhDLahCchFMF9fO/CYQ4Dhd5+JQaRr
L4sNtF5qNEAJpF9LUixDoR/rR/Imgzl/nV96xQUNVogDjJTFUB5SAsv5Y73O+b2PH+WNnuOCoSc+
BjWQIyyhtRFL2eP+/iLnt3f4bev7dJC1Z8x/KuPTrb50MLzuvblkmG4+B4ea1UFj/gZkXelogQiL
GlZkA1BME0wPGE/63uEAhnBHsgHgdnFgJnmGbCrERGmfaYx1iEMLl0/mz3v6LMknJanNut6SMnCR
Q23X6i0/zZubxD8PdpBGeMd2a3bIgEpKxoYzSRLrmjbVyqfcF7Rjt52mVf3RNzj8Vn8tuIs/vc+I
m2PQzzbETx+fxCbpIoAHaf2pACeI5tdhC+JB7Afh8PYZhk0wD0VigTksjRMs4BN0021Gg7p5zLxJ
Nwm9GIAX23bIPLRGQ6/quvrlkXhFx04yJCwuHpnYRgJ+0PfGgFKjBHBoFZSQirjUXavu+TeDBnqG
NTjdUKcVzCn0jJZHZlpwVbSBGTv1YfwOFx14aBATeL6h8xYWOUsQqgyZyIlqJXeuRziN0JLiXv+x
uQI+wEeGyIRLxk5bsv1rfY0nYJO58EHJ40DYwtbeaHotAUkYOuYHdPegb6C0I0H66RHD4MJcSJq6
o/e+t2pN9PH1ov9EEQ3ngx9uXg0c5O0cagH59BtvPLz7nCcYDQqh4+3E3ngF1KNdRdsdkQ6Mp0Rh
f9KEVUazWbeNlT6L2kwotz9XB+hcq4EfVHj1Xts2rh5Xj4k6D6xVu0CBVm9H5k1OT9EHrFdhDTEn
4Ou0DFoecqsyXSGdHLdQjO8QnQCUfXY43rxR0FGSoz88FscH8uH2UlSAm3DVG0cFgxwcne2Tjh/m
T3gNTrRFMHmQPyP1BCUQyYk4LdKmoUTL8TgcPHLGDdkx5o+Gy670QQjR22Swmnou+ZDWZsdSLSiE
6DENhE8yF4jHNo5c5BPYqweUfiCr688mn7TROlHrtpiU/fI/s1+sQbatDu1r3vWbEUBjCsB0/PT9
F70XZCa9n3ioLRorKIUuY+qXnDLn2FwY5wIt2xYrGA1RHTrwEe0iwnXNJk3Zg81e3s/uqj5I7Fnd
kaiow2N/AD19VlMaVnQNXzgzNOYdBNxNbuW9hXzx5Sb7DBY6UOXN9IOW6RgR2rJwGX0gf763Ff6h
91kELz3U2v61SoeHBOiwtTU3zRUNa+d4FIoOkozlB1G70KdBpNcwTBRIBoyftkPM4UtXPzvDT4MD
KN3vxH1Py8War8f0Z28u+2TLtkbbyJ55pe1FtudhNWhDJchJVWaz2WjrOM7kCJFUXrouvY9neNcc
rtd92siU/lh0H30Mvc2/Q3fTzo4p5p2tEewkCsjEYbZLrR/1as/ESU9DUKbPb+bsXjGg3dUQ4td+
ykx4JhVQ2C5zc9B9DZ/m4MaYnfN99MKx/u6UY/z66GPquG+Bcn08/ICxtpaYjHKny7QMu/ukOajo
kuqYddwcihm+iBU6U7F0pMWBHcHB0X1wS3q7tNFx1ecFEIHoB5E3t//afzoYGiRd3FY0oH1yBbro
nmQMbMLQhpDHwAcJ6B2D6bhCDZU+e0mDSF6JaoxQTOoB02hJT0da4csHc5ueMhiVK524REveneyJ
fn3PynFoJQr8xeSYLxXWPqOEqO1AdminMgueAek9DMA4JnUZRFISg9MVFWsKSUjnucPv+bgM5WSJ
fdgquNjwMsEjx5UOJxsy48LJzsx+bLX65kd6zV1awREYPcVzdawm8Z7wSalX4tuJGJOP/Z5fLkLp
aNqUz/wQWQa0+MAjmtLqxfYggChEYkbTGu0h3KWsHwE24RqTeHgCY+Gbw0Wn1Z0pQHH+BGcKVyIz
EfneUx2Sw+ewC9abuY/WOCjxM7UozanR7xMd+BnWxLGI7SgdA2zz1SZeNovHhyrfDO3uLj2CdMd7
NCV34D4UuAHU3P6n2b8XI47XyQf7mrq0O0wh6WX+Uwcx4f51t631wU232V60MoABPTuMmcYBjPQE
KWKIFdM/BuAK7cvtbA64+nnupoHLSZsDAHUeH4AO4Oncj/6YxOJxAlemh38YLIj37bT8MTfZjIkL
B0LlFN4qnY03DyBZi6wWZoqyY+I5xNjQuE8hZ9VzvA2wI8bJgoSN0WvWc5yvu1Qs08MiY07z8sEc
sXzMnMGczi+qt3EGzfY7Ua2qRJVVSKe6j7U22DwpB1gN0eWFuxrta4ze/zC0nHyc1+zInFBgAeHB
1VvJ15NpZ/sYGJtwCNTCwhHOBbvIY85gBohvf9HJ/KvabvvvtgvpUDSd1/les3cHhQ8RAJzgA2Hm
mJxBhJh6wMyFfJNO3grTrMeiMSgn5by9KUbJjNgLLRLa5xlCAqBFe8PmTdUdPlT7Ag0iKW0Dk48c
q2z7+pp02GU1q4KGA09c6JXwPEHdqeNZZcmqxE/8MIxc4kG7D+kkHQs3kWIdPh2iv2pd0SH5AO1N
TEMx1Dx2Xn2d2VjN2RPWALYrxSh9bVinvHPKsgbPSGl4UeynHIgno/CKEUoh+kagB5S3GeOa0QvF
yrwvAxw0D5kThmONjaXWMdEd881Il1dCUqqS4TvzgbAeDyfA0iTwPu+1bigO1WI6FMkAZxJ4jOps
pqrDnPjPhFXazJn5Kb9xDmwRg7ISnOTdw2LBYUOa9AVu+V6cqkY9baTA+Ks7X0cIgudxDdq45jUf
KFK7zPBrfG9ufla7EOq+oorcUBF2JVTQaL9iR89GEP745r0xI6HhoL1AtfXho7ZayHf/x9F5LanK
bVH4iagig7dKxhxbbyztIFGSCPL0+2NX/bVPnw4GXKw155gjYAwTzUrRvYpoJStcyRlVQPdno6GI
pUzAQgAuGh4eYKOJhZuzrM2uz/m7n5vPuciP2JWgq0DPbz2xcyeKS53L/xVyr716KCVHPjQyAPit
cOiVGcTtOpoBfVWw7Cq/j32xspRLk/ETD/aIndVhOXrDsd08zX2mLUTVyiDOabNxAonRGGw6pOnY
FDG0xDgKjyiozx42xBqTEEab8PqfAA1urL1DLZT90mutYcgWr6MEQk/Dt60ZV5HU95oPvKQSCZ76
chQtQAGjwyJJ2KLfzV8bfbfdTMe6nAb4A8Afvq6hhOsPxRSmBygz000O92wXrRhJRdBmV1xdD1Hz
6L0hYPTxWKglJzmKWE5UcGC41AkV8ea1Zl6lrh8bBdul6vexYGKMDc1tWIycp+Egjd+gwWJjnASP
n/IGI5/h4lz/zil6Rm84jpsJbTDGQHCaCNKbsyazZe8+vssLwSUMuyYeGAEyZzwd/Ghh4EwBnej0
Vy/UkHhB5gicfxyrnC1lECnuc8suDp6LfeRfHVCONfn0/SJZatSlqplbqStDDptsJyFDhGZXb3UE
II/pIFGXrSLsC3CZMu0xTJeQL9I24f/QSfVeR4/IruVG0Lzg2Cm+0QVXmMmoJhjMgIQl3zgcEXzd
xA5/zcN0b8cj43nc/CAGE5YJTs8MD/bigP3LmIxUEDr9+ekp0RJHiQL2LhE7wkFfyrpLoCsazxID
W9B+FKQTnCVCdvUH8AohJVf3A5iJwycbNmp0HLVfnjjxNQ41NiUTGyC6DXJihwuUpbdpkzRLeuSO
mCZFX19Vv3/eqSYoPagjDHXkHtLuDROMcsdUiho5zP9ADJ7tCkcTXXMWsMnB/sJmnzONZ8C7HqUi
BynfRIzYoZMA6+UtMCaGBkwql4sY5ckoYBhtyBv6YdTGjAiRmun7JhgMFzZND5QCcRark8SraV4Z
mwBYUPbQDiiX2nmc1K0B2ud84JQ7Q+Vn0AVfrtEQJTStkpnOoI9MJbyT2aFR6HZBXgR5SRQB80R2
Sqto1/KVVDki6OlQ4cpaGgX6ldP1J+WscjLSoa7B6JjZuEK9quOQR+XxRMYUOC5gLcSw40okJE45
iIV6t7q/BM9IqNwsqmBFpTh3iMUV27V44pMlSh2qJDQ3EIgED91xJbAe1HJcWaVpF3jxk69eBqRk
ySyEhkTkAKQg0cbJtNTvr48xMl5IXGLH634MDWcZlouE4TTmewDc/ZnXwiy7XshkrfqETvcM37Nl
NLFfrFP1kOsuNwV/yMHOyqWt/yABW7wP/A+3CiurZk7d///uhbqTX8twHe2cnLoBpvsQKMoYqzN+
jQ0YX0hgJk7TLcnpADjgXw5t/mVFEp1Cvgg0Qk5slumb/0Rb1I9vNYBrKRYXxJP8QsWZS2hNPBuX
FeA9/A+KJiQQCBaAa/hVOmZWHScyS477mBMxH+c6KuXVMF2SF8KAj7leKbHTzhLJY/DX5A5rj5ug
eLuGYLP2e9i3aIQZ+X3CtxHW7ZwSjwlog3NarnLprMmw4lTj4CQXqml8Bj5oiRXwzcbPyD/TthAL
tMGjJ+YL1YTX+oWaV6OixdKiZMWTp2Mj5JeXTIg/rdeC7TKr44cfRtoYyJ+Q/7UMpQ2L4yuSNwns
cLwqsQXMHI4sDg6kQPArGk6Q3H7/f1QzmvbwZnOqTYiG3HuCy2nw6VyOHM4hcHr+Feql2biwBJkJ
Kx+Y0S73LVedC6wwN3vPuOWSdCmIoRKHL064fk7/xmIfhOmDvhIF7pWlZI/3ROHBIKRrxmq8u4O+
j/ts4ZQy1L8pKBRQCpGLfNEMFgu8QB3O+GKFs3ekWbFsZ7LDrU06bcQwAukhR5FqCUwb2QZZ/hJj
5hkqNHJzn/md84lwZ35TgByC1x929abNczcnGeOSwmpPnztPC0UUNPYD+RoO5oAZ9zT77abjCOgT
vH67e0kiZOFxZ4yvXABGm/LrbKOVbP+xuRIvhxjOhIJC8LoQgumyqOGHY97ckYs+U0/gcKhhWdIV
m9OYfsljwRwlLhb0B2JH6ZAoTaR6c3+myxZxJFRrmB7cq3Djz/TkiU73Pk6mxuhqKM21CyEY3JcJ
Vk26J4cDtecnINMdhT7haKbqiw0Lnp0HP9QFTFKuHi8VjYd6p1/jaOHflsjd0nmXDlV2LFoKZ8hJ
hnAI6dQy7+pJP3Grm/z5YyZh04Mw6zRQUh5oKYkWBQprWDwgaiiZU0s67JLejmssupzh93qKcXfk
TX9pv9ytEICfvZ1/D7ApA+61+IvVQ3XLll/3drujPv6iDO8ppEUo4O2O/pKd/H0ROLiwqAJq5mSv
ceqj58Ohj1SccUeZ6CPpltc08q5OXF2+AYzW4xAEI4AMAtlmffLAZkWXauXtrr7A1WXfaVY8Rj2h
wtvwL1lg/HG3y5hmTY4a8qv/xzuj/x9quF/ItNeTitb4Opd+tWpKmd5fCISkd8i/q8oS5+9tCmj6
k3iQbQHs2L149VwBDjYy1kiQVDun/Cyqc0mcwNWF9cx0iS2p1X/B3xQmt2fgIkJoqr3xB/VHCEyP
GGCwPQmx5Gzsd+dGHABnmJjecNdxxDHpgpnDjkV7RV4XpcfYWWhHEnQYNl5zh9bzjQACsY5ptT8M
MCE4KHaM3f8NbgNbIftgBvE2J1hqCnZI10sMEl0JD1ed29gCWBxLuf8A7BNT6UlIZlOHd99NRN8N
p7gbc6l4leRog+hCHz5LuvM4ZyCtEInHp2TzpR8qxvfR/UB1kv9HZUmDy6se+0Rcunb0XDmTC6aA
ug3ESUAUF5OALIVGHPnExILP/d6+mJ3KYzLfjYnjF8NzLh/kb91hLEtfBJ86815LCl5aYi4B3RII
bL0dQU4k27TdjfWkQ4chVy/haTDoJrSSLp3eCgaLdmTvhz/Oto/0Cz5DDvlDY/QM74TtED8UXgyu
F/A6tukPjS2dF225SoQQJKTB7m+PmAIZ9mG55NBAw8CcGZX/EHKdeVAenSRODYbfmkF7/oNwn5eK
7aGJ/EKd5eKp+ZFVaoVNY/zgCbHmWXlZQsChBRke6RmOCj/Iv/pb3eJY0HxzBczGa0AqlHOOR1i5
uvYhPfjgmnMMDQw2D+vqQBW2zTvOI4BMCLE1+ypbV33b1ntm+VW5erdzo/iLZWTrGkqVEg9Y0AAW
/dPlEBvPvcYzGXwKOzrEUlyR6on/QwRebC8jqrzB/ujbFxYb0kLmSFP2gv6fzofQ1q+pcRj2JHYX
vo/QgejbutoSaToowGusOel62AqQ8BVntVpAj1G/iTMXF2jbewQmQVoT8xxiJBBd1z20ak4x6AvP
UK6wil5G90nlNvDvGQsj0ilnxmpCSVXOZIkr/DD9fIvO2WILZgavjKgfwQtejzlKG9blFjOq/xq0
cZ/d5cqtkWaFENtpsrquIIUVPl/Vcw6N5cSP032qelT/8lbdZG/ss/vk1jEqRNgluk/I6dG6stWg
/yrhn0Ej4hADXXGBfulZPrawk5fkvK0myGlm6UqYZy5ZjMu3nRy7+WvReIT+OhT3qCYxaxpbLeLE
DQSv2nb8uvCTQ+pQL0DWzdxhgdBxGtYbzjTwC/HyLicuK9q4TGPfZHdDkzMq0TMYTtbhf+gXJ3TT
MEVLNmT70b1MmEpBPyQ0yAg4F2tzLqu+tk40JNGcxII/4VTOH7w0CvX6MMZ34q+/o8Zhax7KUPQY
mPMj0juisUgHJNDw5GJFYRPjv0MFGdTDfyKcNxw4HFSSpr2Kud/1zx7yXNyPEijIXPKwg2glYlKH
0rZhIgiG957DoFmUvccexd4QFGzJMB8QBSxVtSfzHkQW8pUh+Q/9WMY7DYpphnjkiqnu0xKvLhmN
Da23XMDfoIXRViqJKokjKGQBAXQz4TzWfxCxPukBoksxOEm9bMVdA/iDX3g1739FxsAqNW65ESt3
wtROpFdGY9cpnnBOHpT9sFikHMiMefAxqRa5vAGyV6iUFRwZLAlige6/36FBxB2egn5DQAj5iA8L
H/ieIQb2d0ggqw08/6tBHe4Ux6GdfphOMjTqdm006wbffK4ZFXw2wAqfhYkU6S6RobbYZAFS+wMx
XBf1b4C4x1ykszRzoUHdWtTvMFUddQO94TqZNWOVAP0aFgT5DnsDwKmfqpAV8CormNbqi+ZBzh2h
RxaFBCir5Cj+IHwPqAIZKJAf0a5b2sqCLOlApkrXpFBSl1cEHNQZH4hnyi/AXIUumX4DKR86LA6O
af1r+JRIkzPThdwhKog586g8YkwiDXa+Z+ADPffESS49HOkA5gyKxHmyhvHbfcMJhLMDh0e0JGBM
cXJhJ1X7X8EfwC9yX79k2PvgSmY9ocedo0MXJvQczfTF+NIvQpqvji4GrRkFwZ6z57XQKML4c1bU
hsSmvYqxJan0/KP5DOW2gHtztk4T2fua0svGxMp+2cKCkpgdlI0Tdl8WVsjteeXylS3gv0CYztUg
ALc0wHp/3+laSHBwUU8PCsldsmiUkcYOTf28pFLGaDB1lvPZDJUwd+J1OYEv0WH7O1r/Cg5lZRsy
eBU4dfvVZ1v8oaIxvtS/YvtcE1c085FK2O7WT5mW9BbW1YsCeb18Si5MbF9n7Zw2YU9PXeITqyzN
cqfkt452zjgrYgg/RRiPaCtyE5fRj6Fan7uOfEyeUZm1xYKZsO4Nk5lyvH4ZLrLpyR/10eO5kP6n
Sb7wpoxBzabg3DI0xCVImo5PVjxnqid/E0HXoNqBKI03QupQsJNCu9A9jsR4LwAiMwtEsPndtWEH
pp2aLOcV9YMAwvozgJ6C0afSqVf+N31D+y3RLI2H3tMMEYCxal7LaCvg/DAvsK8S/erKaWODS8rG
iAmCR5sKJKSEdkg1A730UP1QHOUC2S2qR0dMe9uGJCbpS1Gy4xW8NnvkR+LubWdesgWehgPpRPbz
UNyHHRagROut2pVgpSe83pyrreh24ja0ClMo0rPumH1z1zMZnkOd5Qzbpjftu4KovslPr++K1Edk
hggg5xrzqml2ayhZuokrwdN1cHOABFK7gJ3nh++A6mI37yuB8AdT3fz6OLByQMRqz4wt/6J8X+Kg
u64rBoYI64etRjKPX9+kAMAsxon5qG8e6OhHgvqveH7oc4Uh4R5qXjY9iBMnPQEn5YzoESJ5StDt
aKmh4IbqfrKhkEhDpv6gzMvXV7qU/wRMQLM7sVizAliF4RsWdVSpUJdWquGjRH4d470qWdUaxHwS
iI4UzbS/MSWQ8cl7wUepX885YbiIwvqpxxGBX1o3y8sgiX9aD24GI1MarQcMa+hfoXI29pzc+Izs
VWaBkLNoWdBhwmQ7CSAcJnn3+HsWO+03zheGaTOk+iAGVeHOv271MbtV31Af+ukrbIm4sgBpkTzQ
59uiA0ltdPuiZjqKX0KQIVB3QeQUBNz0sBneF4P/vlGgVj/9Tb2uui+mxhVWEDA2NBG/oBh7rzkD
kxqNeChEjrQ1CdWl/VVw1xjRfxjOJvJ1klx2tNeyPwRIKL6AyClTmK+8bWPUQKdY6w5OhOvC+jMv
QfvNcU+bGpfHupjj0ccxHkLOqik8V8QSzIsvPsEBhaglnjOIBbQt8B2SnUFJsknuyZ9pAT8BZKQs
YDwiomTaLCYGjAgVyxEm9jVvoMbJ6pc/dl4urSE8lSNt4h+EzspRT80pk5yHk65eG8rMp52vEClQ
1OHas8UORJnhJPIz9v/UVO6LgUTnFN9YjhkW9LwK4iUCW5oz89wjxnjwB2AnfnxQ2HRtc84H0Xwh
FCFGHc35zXC52iXvrnMRbiDdnujBm1CP1xHG7HMJAWGvrkBNzgzXWJsWl1AmGWUGNzUJn4iSWbZs
haOHDwF7e/wGgaxJR0Ff+hMNHvN/cAmwciDtaxxOrqFRuWM8+lpd89oeLqqbZPcarraU7HVgZeAB
DCP6GbIAqMURzJDre2Hi3pYrLk7Ro16xgy1qCU+/oPQki68rthrwFzPOYRoJ5w74Qfx6IHT8JMsh
pgeiUyisO+b3VuHK3aipFJ6WzCaC93m/NeVlE7tcgecpvXp4NfJ5phBYykV9y547/U0T5j7EHdXH
rFw2a5EQM9GO1QPoV7VLu3Wj+1CdOvyzRA+TAKwoGX2kF5QoZeIzCoAy0X6N4hnYJmNGH5MCJiMw
MfCs0leS6Go4rUDmRwWSwTGzYZMqcMURyTeBSQH32IMMPf9AggZAFC9nkXaN/Rx8xVxSakdXG6K9
cICWdKcVrUKu37iEIRodkfbiwOc2W4XIqn21kYI6lNwPNgTLxKncF4DI4bpQvpRV1VvQ29J4jn8L
DEnq6k1GdMXHfYms5Gm2enT2M3aaX30Gl5sCA0a8sDWgnjK2E8M3fD2KyovYkxr1Ljw8t614S0u4
wODDRyXBU+FFAusnsfJN9Rux1OGqf0oHdUenz3hCkYGCEFbmPN3ofn///BbMazUIH7OnfKgQkMhS
qAKvd3v2RVjtEdZsm2e6YntUf4hUJV4utYqLNoZjNYh8316x+Kx1ynXAXmOew1CHcD7ey3HvGltJ
8cX6vYwVZxAsjUlDYHBSeVco9A7O4YBdCAOZj6+i3WQ5QBh7Yexhmd8Z52UgbLovY2aujQn7UL7I
4ZkAU7rve8xQ3BUPaWiOXqBTOBAi9GgWcbwQf6H0dASSezyayW7YTd9vR4IKS7Fd8z3VtJLGekAT
WWtkz+3x82amAowF0w6F+O4Nzx4yfA0Fgw0DN80IW4g++LQLJBlRdWLi03BvVz6l0hUiG+cv9UAp
uRMMuXj1GnTTGS+lW5uJbSyjP1hmpPRGGQgx4yQkWEz4xkm2kYUd2Ojuc48UYjPX2SE2HfBAc2Kb
2/K31Xz5Ds6c5Q9EF0ftplRbUAtFcTIzTIE2HksKQiqBngqX3hmmr2LVT9wIryENOv01LVC+/+ho
Q+AfUVK77CcicenoRRAYosCCDSqtUeG/LoxIJsd2j20jiJPXAaIDJ66pkctFttDWTLxUS+ndLDD2
EQQ7aq10Teg3NFNaS9kGJyjd61a+lxfxBPRIp/ChVEZrCCkUGBEkvLmDuvUXoFu8HaiznlaOFSRa
pNgBCKcvo3CGbLhlpcHDYMZd7AyYnatECT+Ni4RlzDAG/wA0D99uvMo2z19wtIKZ+GUyR8I/GswY
8xfOGzeMtcapxoSkXysz7JpnKW353oTpDpwf+viJ1rFfg2C+3I+b3jkRmTNh1r1KCIryOZaEAPQ0
4baE/4AuihoD6x10Ztg6TYFK9VNKb4t9vze2JtFiB9CKmD7pFtSYJoTeu+BoI20KLPS6laDF+1TF
lJrFmP88hQZoDFxM5Pg8QQ9wBwfowgpJgk4kFRXmmk1DERN8Ns7JJzOJrR+tA7L4N24aC45xaFEs
Ou4XWzuwBoD2KTOL9eTIjJtLC+aWIsmzlXQJKPvClN6cqsJMkQnFdnGDBdc1XMben/3kD+ifroNC
Vyvc3KEm24DvE2efvkcBY475C+Q3ECcs7ID6NJhANu55AEi0K6KEHNSXUQKgWMc66T1dQoUbgSFM
f98zmnVxjnGnjGnzlNIDlsR7k+5Y3szg9CDZmJxiK0T+0Xi9QTs/HhIkmMFfLHAajvFYOb5unObN
HBwPvI9PA05gcul2TMBhwVto8mO8E+bdpv+GtYaQR5LxoY/vguF2WGUy4JScJtA3x4RjYdEfkA1q
Zw0i8ZvKfzOZg6O3I50df2W/CccbFJ4RImHEXLsM+1CrOWprBhjAOGwSJwnPN6/ZVR5KepDd7ICd
RNDcieIARnZVza1YGb+AzwanwiGGUCXj9PP9OrCYLBMFE/RdUjXsF/O+QyqOXgJq7MDuwMYX1yd6
xHoBUhp/6StmG5AZXMgABmdZzB8CmOvQ4YHdLd1Rr67wXzWKXsDNqi1tDN3e5+4J0Q+uRDWj7e6u
3pUzXiU9LJaR8pRi78FfX50HevZNswN/vvKY4M+YRTCVgvAH/8Glas047lya12UGlvGYc0127Brx
yuCGTlcT68UglFahrtGdvS04IxIWXCVOGb6QrmllIW9yUR+IpHUftBZlWIayH/AttkHSIBVdv8yQ
T7PaSQfm5rEDgh/jGFF4sE6zcs51SS7C/i1sGeqCzuh36iJ9yb2UwjH9fYDw0FWv5MoFgec91Z33
OX0q+yoBXjmzV+lUqCf/l9LKwTSJRQdq9EDA627R4p6+RLi0pvlalp4QRIvPnezUapWueHQKcoQx
nN4/UWpz+7S7VvUUxLS/cDFn14WnvaCLNwFJanazh5bGXW74VYg2g/INNqKfYSox6xfJ5RpC0AqU
wHSYZOjbj9d4CAao8Wnrrndidn6YJ7AqF0D7P8/ZzYiw4lMObYi/CXQV2LfKObVuOr0ag9JtdmDN
HykvCLyexmsWTOTiWWix1OccfitoU08BsTl1wy+2JHsg6qmwftrQNfHXEkNeHwvA4c6aMGpLD+Cb
eEMCQ/j51SVsnXI+/Z+3/uopNJDHXQwoUbKrgBRvgnHefGRKCAJc+PVfvcViZ4O3rpOepQnsNF4T
C4dwgde5pD135Fl2x4/Nhk+q4O1F1WjLHJaeadfx4SVb6THy2zx8YyWpuKlxlsuTfA0f0Vl6bseJ
8Zte/NherXGiQQgNJ1S2iZjUoMd0GSQLTGfY/rAYwBvrMWVLSVX/scNX5xlQKRJD7go/jzufRwDl
j/t3AkazQwbllS6kPTakePanAT9vsLiALWVfyfleQLhoD8KdzaFgmvc9eCZ1PaoHbV4std2fmu65
lfHEYlKXL2j/kCFyt2K99HEL2W5jJ4/P3ASQna9krjc7CSY79P9f3Qh6+avSV7yKGMlWC9/QUlA1
fiXAOtwg2DBhK7wazpBi9QMQ622yygiicCc+tmAJUlAGFC5OLRCinx2WjAagBB+y5mmA/sDr31Ta
mtvu3xvmy2LEbGwNkD5K3AqIeu9tdUUpErFZ76OwXFYjaIEb3YHzv2NWE60ZF3Rt8M68lmWmIcKR
L8VKvo9e4YzrR8IDkwlz4kMOrCpPuvXSYjiC1sOhjvJxqxbNAIK26D1WWbfhenPIMvCo1uNdP9dw
2odVjYTE07bCNuE8w7rcx9+Y+EG8guLpC8//ebd6jurNkTVN86d4T8x+nCvnLmXcbHTacqiUYxDi
CuUdEibIossyRMie/dGWPv/Y3A4Pt/19fBbtgg9xBISJOsVqDvycQ3/6Hrs5LvYIMAjHpmNeSgCP
siwZ5dFVAZKhOeK8x4v8gNgAeQGCDhaAC5l7yWkI/JPOpXACGWXFowWxK39v89JJIIzMpG1/Qp5j
65Sr3DLrfg/T7KtZ6rfWffzWq210ROqP7SHe4/YHbuIp+WK/nYKnrYuNMhJ7Cs70PwydLhMIjLJL
LQV3E256WI96UyYRJJbxOXPk3fpgyf2mznFmi4FymJ8J66pymYOqIa3J6AVxJcbqxbuObsqtXdVL
UqXPcNZNyFgWowyu8rhtUPSVv82qPmBffs+d3h1wQyBrOWzv+gdPWrahdi21c6X+LlkL2LcQKseU
U0RW6jDg/XgJWibjS2us+ElQcTIXGiiIgArd/M1pfmaG1ZDp0+yYoULrDq7bN+Wq1/qiExse83ol
AEYww5oEJkrTE4VneuK1HWLrvWn2ndNWuAsotnpiSI35ZACvTBDgKT32pCPyjZlsfYSZGd6SGy7T
y8imLocBjOfk9h2y1miCigXdmbKkhV8MxMZRU+7RFjJ+bh3dL2Gc3z/YSKKYW8EPS8qAPv4KQAiv
BbYK424VbUuELww8cmUlA1ZplqG5g/ekYrsoLE60qazTHpNNGIkRHhkVBTd+FGjj7bfmFZRxmM8I
yxSXh3JsW0qsovKZ9C1T49F1UkZrfgEZ1PsAEM/Fw4Si2K0IIUTOU9ojEmFjj1YhVjFY10/UsbNo
JXGuoeKcCvQC36pfwck37AnEzlK+SbQyRQqF0nnhmcOZrK00DMBBiT4uazz5GXy2uysmYiA6pPep
69Ev57172B/U7umKmw8DzNIpmPodHsbsU8w+mvVa17vsx2R0cSG7nbfHa0f9DH8snlU8ALUStJIB
6jRGDVCnca+EWEd4iNgc7mhBPpGfMnbCFI5Na/OkY59l4G3fb57qx3T1TatsYiw9QL/kTbW8Hvt5
h0g4nauIk/6axE//EsaFtv7LOMNuz0/wSIrrOTjH8y8aFhlyqs7VfRWyH7/wbfw1pFZUzlDYqT4v
lZXYgc/9gY8ZSyRKEtx9DhhtwRCN3f5tN+Uh0gOpdZ6htEWq2aHpMc+msryy6NA8J87Lr1yE18x3
ImMlwZx+OTHepJ/JV7lHx5B9wphS2gzNY7lnNtH8VttJMVXAdaqp6NdhSzHtAdchSX0wULCR+NOl
xZv6My9kJ1vlj7+OrpyoOU7Uwtfgiyz4gYmDHjmdNKadL3F1UU5pRA5wog8BTx+JTvLyY6T5zbfI
fAGfVkapcFzfLnq/b6TdTe+2TDQaZko0qNjBgp3jRvqbFF7xq9zzj8snrkl2/0LlgjME5wVuHZtP
NX3hxkGAHjUrFDhQQbwSoznOGfJRZIKMIg6wB6h0y8Ku12/2eWbAeAVAT9YcAUbl+Vnzgmb4+G3e
2/rSguTZj1264iyrPQ5flQKPW1E9SCDjGYDfgtupTW155N67HcyO2GkPJGg3F+0eHxoHJmUU49o0
a+Xx2jWLYiO8wGUYHZVgHtl2mHhqvOhyT3mE3TIDgw+LbYRKK3jt2iVLr/7RmHJnnsOwMltPZNRI
U6SMIqNdiNbtwzGAmng7pAHRvbMjg4xT+PKRYR1w6Nn1Ov91L98/4ICPONQiR1gWH7emBDXnebZ8
wT+EK1ZTQQISotAZLyYeztyGHI2wPZkIjW+aXxIJHtCX74kvEaEKPmYjk1OcaMWKqbZv9AYhv4fd
onzgJmLUCxGj85LvGFyYE5yAUxB6DGEne7GFdDTF54APO7Z1hEM5PRXElLczQi1oy0n8ZApmJ+0y
0xftr0mBzkbXw26NdFeA/sP8lYCoJjTa9XMHlvRcTaghVU835+OWUQWTU8UDEgmEhoURPIS2AKiw
rUYzkPeuoqdejTa/7KmwR6t5jm1FpVvFFUrDRQDzu4kLc82j8lPZb5+2wcAEaBm42AC9dgvkjBSf
5J9jC/w3EMnIIG0t6dsCCjYd4YXrVRw6eHVN2JGMzWgvmkbmhQM5P7CGA95LwwwrYlgNDABVcTqc
RCZ6jNtJXW2xijlzLYDW3qX/wt70tUpK63WXss0LuJMk0AQtzU/C+a67Ph4pvFs20Cd+jqpHSUIO
B4Od4ivZsUdWnc/RIAiz/aOes+v17EvmWiYyvVpjV9YdW3Tu++c81qdX0vDmOrcAxgjYK1jFIfrq
w/xwpbI1bQ7pSfgm+A7TeKpsjmhlXmIwD4bPrTLKIGbsMxmeApDrgK/H7T+U8OFhZDOxm20N2+Xh
mD3mt7MalwlsA9ip2qXEjcmZYRbzNlmbKuqpFUcFHQAuN9mGb8dRwMGD7AJSGKYPTB4clo9ZzfkE
HvKKJxKguK4fR60gD+3ivyGJpRZ8HcnTOFOJdmJs5K9ePxoYwPyDYfe40l/gGRVizjuIFxYQVCKr
COkLqYYqvnyV10mejjkuxxwDdZt59aK7pc00OXdbotkEtsxttZTm9b48a3Mt5EMm6cQ3uLoY0gE/
/0waO709X0EqucS+MdNGDo97bOoJvaOQSCNQ5WurMSKlZtxp9D/NyL4NH0Fu2hJ/JvrP1jXe1fRP
b9LAaM8SZz8oF6gpBZhEmcVsET8KeaogrD7KKAqgTnzL1JkoAgkbwylZQ8kyM75e8wRvdUYxMQDK
FKs5PuycH3MhqGmRKryn1VFlpsRmoqHm4OXcOwqus3yrMQANPwv1YIDE3Lpbu+TdzottjPM2nBgq
TpaAOiYA6NdTJ+/fk5sMUpCnuzZ4YgRo7Iqenhx2HNvzsI4mN4lBy2eqIJ20JN0j87AXLs/4IChb
vVibudvBdkSNoT4WTfx02iz43GBMAbjjfvHdZc7oyM5/POEUAPvpXBFTA1LtnrBo29UjDfWOXsvL
XfHx2xxU6viJkzy/EnacDfdLzg5BuYzgFY1275m3R76WjfUTatgQ1ljM5KxRS769I5BcCIobDokk
cuOOFjRIGc8CchBNidanwRJm+oL5wiCCSol7AvNsmNnzT2G/91J+0fSt2PF+3Rhe9CvIlGONMyGL
D4bkdwkjdcvpV89fPIq2/QSMMyvrg/qncoz3zqh8soWu9jWm+PQ/iERIVo9Pso4TBi7ZcJ6fxAB7
Fd6FdGDU0PPy+4HcD5BRg52VWdrVgYsQ8emyownzFLlIuRHIf6AyeT5c7WFfWSU9iqD0MkDEG1pc
/bVvAxmK+to+5P3TdOsriBbBFQC1rJsFcUDL6stQHUZCDEePBuShn3qVrSaH4U86VnhkkMmXehMq
tY8rXNqJW4CLIcglG1RmDPRhj5DhiNA+lt8Dxuf5Ga+Ist3neBkBOrVe97lrnVt/PT9O2APQoT7S
5xNtXqFUNXYTOCGUX69t2x0e7TbjgtebWvuR5UDAKeKKdMUyF2LtFFLwGfy8mZN4mfHGp4lxgEue
DGu4G7HmiCinUhI6iXYGTIGHlVMCCkecbDgctcZlzWP0asU6HEtKDE6QhblPjvWFVrS3e4klfc5Y
lJ9NTxdKMUIfJsZjq2t1r2MF2J1Ia1VaQD0q4VWgv3rBL3bZG6gu09wz/xo0v4PDpg3d/XCdfBXc
hxPmrczYmX/COB7dUe1nGVZsrYnTJucagck0+pNXryO4Ur9AU6t/Nz74OxaDPlr3/35ZekSz7XCE
S6rfpuFbdDjAJD5vOhik+w+Xji17znKMTaOxAGuNpTwzA7ZVHGtp8Ivwmc3ZyyOoEuNmIAo4w39w
+D8mX2yImbXlDEytffEgYvFUQ63etuwmdrqJSIw71LqroLfoDu0v6Xi1iYeMQVNxfo+VN9VItnkE
VwBD2EqwLh6jxr4gJt6lkEowxhS30nv5gtNJgEC1SFEVwD70ca6VLfAuGxFIBw/Vihcv6ZDHiwx3
PsknWFP7pR8zCxvj0Wz+chKfRCW7h+6SClTZwBmUzwHgbZRThhAdiMORI8JNh+yI7QGDUAFGIQQP
EMON4mke2cyeuZ4MUClwT8KQj5LN7sBsGe0zN4RaX1pMGTHiBc78P2RlzZfjyYyYb0rNdb9iREDc
kS2TMvmay4H0XbF5ZsTqPMAqccayYAASGWC63R+Rn3hjX+eMD5cqdshAcg6eMXsst0D+JsFzaQSp
L7kVU3myiiZ/yh943ZcR2JDSjhlpXLUV8SHsP7AXisbTOA0/IXqPF6NZ2X3ksLbdNHe0aBHTO0su
FCl1n6zIggieq9Q1V0AtrhLgEs2jQBvk1B4g0lB9z9GLPDH1UOfqIzTKPzjzyGaUp1u280hcVelh
KNd5dgE7YX6DzjGSfAOzonhxfYTNsHv3FkMRBdeZhNKO/k1YqDImtPYnpoHeyxgTLYCOtc7iJWpF
SOAWiB/dP+ZhiMWw1eM/WB94GgHxQ2rk5T2PHAbbbg97sBjZkQNsjJX6TYQTBFB5KrArAf/9ACGi
tBO/c4Jkui+dqAOUyjv2kWIuMbcDs4Y6EZ+bnwcsEziabFCY+OUW41qwC/RnCAWgneJ0zBNlvGn0
e9ucvZ/MNNRkFK5rYKcSLdIEb7GRjcrrnFwYhKhf3L2Qg1+CjVkiszzcvWbgpuOQgYwVbFyGUZ0P
WMkYAp3gBL0+/A2RhQlF02OA/K6PCRNF+lRAdR7xsxJ35qq8AaLxDdSn/c38SteGYT1Fn9CSD3GG
H/AWyAuTPwjKbM+8B4lEHvzj8LUbHCCwl+iBqQwlrYWjkVS9LhbGPV/8I+nMlhTVljD8REQwCMit
AoLzXOqNYWmJCIjMw9Pvb/WOU7FPd3UVsuZcmf9Q4+Dtas8CqqA2hwQBEPfbHEh1QVUMgFTW4wxY
iTYOqOAlYz5MQvekFh0AELS9AZmIuEdhBk6Oc/55Zj5VoEcoeteGvlc/AaOQOuPY7o9fsBVIeIZj
DoTiJdQc42yMgtIL9uBPtwr28VZZXGf9kUoKm8WNmxbzAFW19u1DcLXw6wkm+JGRDzYXxlxeJ4cv
Eos/17OGOt/gzDZOxXY+nHIPKJbJNphd/RdH/S/bSL/9HuEiI7wECK+zWfPahmz7Ktq/tq8lU//W
C6ELMNvUAsgLkpLHzwxRiWr+nVKT2TNzPtzb2SJAEj3pbr5oJowS+gpVSjoHVQGokQCvFGgdGRu9
yMXRSvKn/AE2CSpdT7yNGJKMWcBsftlU8K+kHIdjsBIkZV3rEmGtSzXtmT0EaDMU+gR0HG+TIWxJ
sQt4Kbl2bv2hbVCnuJKoGBvXmxUshIUTdqKxS08m1Pvp+fP3l0yUuoLg+FkZJWRJkqXi04PCKysT
o6p+Amt/CVIBPC1qYu6td56BO8UoCqAfcZc0/WBghkQ3IgAgHlxo2hNheaj7VESIwrhc/ljT702f
kIsBSFfYOQ50FUjW1WtTTzLophS9vBy5FsCfMyBjJLZBdb+3OSCKfNqzap7IMNBPWNONFQ6FBapL
HmthNvTLGdJOTjgRyh7I40waz1zjTkqBUKhE6X7yK8/0Y39r/imDFi5tnyYTcBqOsA2Yj5zz8nw7
oLjboNsb7PK/nn2INM5kJv/iBzkVUiIVeTTSw8Ve5jzJfzgIqjdqZ+OX5SYYSVE9gTv/8mospDIn
ixyq+wscTTzsVCYhoC7jDP9lLoBpogC01dZ81pocJ7U5aB3xharq9ReSMauS/eWz1W8opCyFDL/X
TMNtvi6gFDyMSUX1Ay2X6/b7BfyTrQDkX0DcSZiMC26weTTxT9GESDkTY0BO4N9uQKpkgPMAbhlk
x3u3pgovGOuitom8HMTeK8Ret40poIw4BGR4oAIgrnCRBe3U2sjKkenGpyUB38Vmp07aYGNGP009
UXWPvHmLy506YqqpcxgA0A16dImhM5gUy3zogxYyE6YrE0EviwcYfgsV5HI+MH+1KXVfAO3QF1S2
CD6ixhdi8kJdHBAHiXwgKli89ysSKYkLJpNaJNDGGyqVkC3ibRQsmebtrZFds/WQv5k2KhaFibJk
2yYtaZ3weGnTCeFWt680J8Vylgie9UWceZuKmmwNu85nNUKW0jaox38BfyXTHkslxYdl0QPdAaOs
xJOynqfKkhMK8hPJHKrVRrvmxWluTTxfusHVByEJmN98Ljt5GZMci0kLt7GnpU+q09kLAY9N/FqU
kUdC4Z0A3xGEe85EVCivyOYk4xIVFa6TONItJcQDh4K1AV/gC2g/sTm9rkBi73A02HZ0cgmkXHN9
TxlcRxo4HwchxduDeSyFVgbADm9JCMXQQ3rQ6t/6VoQO8H+r9fnem8RFuWgCskZAwcEdJfgYQDbA
e06ahCblU0eDu0r1koiCGtc/FLmFgwxOYDmK7tOOmNCCzufG0AChFRljA4kboh7StuSQC8Czmzhe
8ldQIKj0gQfUADkc8uLwBYyFJ2EEhUXZWtKx/vxa5GQXBizfoSiIA9DSUX49iNhZgxpQzcrQa8gM
6tTOyjgej1+hZ6FCy8W8NESds8cABy5TT/xUR5Mqc76XTvqcKCtZip9Fw/F1tJsMg8STrHndna/B
XDFpu8yeCW2hGS56LrUaBV8zm/cvTEP+NNyh5eElK8dt6A3KfYnGh8ES71wJYgbmktL5+lvo/qv1
UrqiwU53KmHgbf60xjKgMBS3Hs3+UBd5kyBuYC/E6zx6vHFH6CfQrCzuhWX62yBEBnyCL7OyI4iV
MdD4oici9YY/H1E4jxBTbZyIR+I8SWUJVUE4jt3CQs+jBk4Xtm7GxdNQloZkp+Sa2myWJ+sqU7ja
FdNQ2mT8rkl39yZlvBi7Fjusfli7YILzxatZSUwJGKWkanTty4ydZfqhA62P/9RLLMpZZtykeMnP
JPnUQDI46SDiEDIDr0oMW0eAkfEIfEZd7l6j8OulxgqMp0A6xGsd33AgKwOvSTZljCC2A0hZCnxq
L/DmJHKjAFNo4G5QL/MLP0cvlN2Qg/Of7CbqEG8gDnCm2gVkNSZPhC87l3h60lJOZuO0Ncxvhewj
xVGVmuTPiyKXiU0I2ysZjOkXd16AcxxuEWhlXC+5iDRriI/DfAJvEyadxbRZhp/FK3xGIDQ6Ymgw
AlpA/Tjn6gxrkK0rPXXIpmpukU0z2Qb1Eg4XX7wWf4J23XXHT3UJu2YM7U6JHnK9jIpJS45vSOJl
wOcY3JS/bqJsv8YuMvyuWav0YEZmi0ZFDLpOnlMi0UCGEc1oEjrqWVW36YfQv/Poiy64QLsyaRrA
Bzk6q/gUcczfJVmZmi0oRGR2/VxzS8AlKreznjoGOZz+/DZddpeqP6JSLThyPGuoe+wsPYl9dYho
1hsuV1AD5TpEb3maA6To0+G6gwKnqCfaIZObCiCVfax5rJ7iaaVsVTQpRMQFa6+hUm4MgQ0Gb1vQ
B1O6GtiW7uVV5MrSOCUQIFDTvlspJHSGBxOvP/UqgniVYJk7sZr2KMmUBIrcq1rJzfojRJK4x7PW
IBMiMGFtsgQiRn2WfQJ0ZSxPeTdEXuE/wlrsJ82OA4929X+MVXiP7ty9O0p7qDQbO5Ywrean0Jv5
EiAQM31tVbZF8V0HIsHNnDRg5gEpKTeAZ+Cv1JoLWFFpYayvs4IsEqlGB+RQYE5SHGENW9Fc5HYs
1tPwa+stoHcSXUBCoPE5IFBUsBCgokgvNa5kLIsVP9xI7CcCfiReEe8+/kzqP16xDoX5ithp+CjA
U5CmgU1x1qH2AwWG+gLtlHQMkX46JIDYSv+9YKhuAYGojRtqTpy51x/lj6iUhxeyzVcCsln3rz9W
41Bl1wCBgbNlUQEHwvEy8xhWXhrc2pDCF6mjANoq0TPZHtbzGAIo/mUgABLN4Vd6tky0gVhSlx6T
6oD60EL0eCu+8mRJZZTP5l1eFJubFf3JMyAk8NsQMIHLdc0SdBYd8pIpsE/Ki8WdO7DLGHo0t8LZ
58Wr0nb+9iHfxgUfnBgCcv9eoMzc9pKtvhG1u9ccCmn22SP0R2/TVbx+Ya7gpKJywBedLxk7ns4I
0Tgop1887v/RTbVWsFevxmpooIci3kqiKoSeZu6wpYd32lQKmircTKYJ45Owbb5I+TB4DAK/a2kz
po54bL9hfOkShlOJBXMdwitHZnnhH9mDVFLYm4h6UbVjBKlNg5hsL/QY81IjnU/f8k88ixOse7tD
GCN/eD1cmFlYyoE44J34b5pPgdFFp/BE8FISKxONdOoYrEOziU4UZriHkNDn0YQgL+iVNB7ePQUZ
YXcC4MAF18SGzIzmMNDMHyYFE7S1HJYNr9fQQCv4CT97cWwAoboCxbxEJz4a1SR2G9D+KQA8AO/8
pwQKZMA+vEUnRl344RyYLNqhXXSD36Yc63/dPt8O5jzHRBSZiSFkqkWVnScRYkAE7SBq7lG9OZP5
enCNsgiLHkC83XZRUhlmPzyHJ8Sf4LwabrUCbgVcVJ4PYQFwkRJkVeI95Wg9mz2RCnmVE5SkZI/h
DQbohKatTdzZX0D68RLJGQYnF3BS6NzPpaVpzkgMw88lHwupgtgYaBrp797hZj/nAyTAgJy36Dax
tT6wq39NzGfy4AEEudYRoBlZhUdwR24L1AxI+2xdb4GqQGPOBXhEkHXJZQoAXudHZxD5cAOn0anb
pw/REeb4dZ3Dq4P4mwNhInFAxBXdQUld2kuH3dKHtyM2Q50KKWlKUct6K+irgduWrvUnIkNafwOq
yA79QRbZkffc+tA5V7mDazZAlusJ+XYdpG2+YY13u/6CPgKa1rQIHczoXKwZrV3zAL7D3wktieu5
OxQPsLb/Rq5YK+Avq3m2hi7S7dIzYBwuishw4d90CE7NijELT/mWgaCnhPLj0O58DWnl7Kz/cZz+
qfPk3OE9xKpgml1/xDl+ZyWzTnQ73VUr1B9gUc3w4hqKXZMdgi5EGjG501q6Jvu45VZmNxbwizgk
LP/HnAXNaKBfAh0ZfnRnN361i+48qw89drgOYMbI/Osv0JE4DulcuobbAkNH2/pLtSoeyMHnwipH
QDmTNReW/sYo1suK5M+dIJaXZKEz++vtcDhlsRG3VOK53B7W71mzZ9JA46XdLAemALDT/iIsDE2x
lZh/bOMb0L0D4tXNgI2chl1ddlm+kZ3BHEF/pvfySz4d/kCzAUpc2wZxFh0lNofs/EL/YVdfONdb
zI/GOjnpJRMrYBHAgamXtI4O/6ND6H507+oZJzt0LGj35Zb3bSDtX8Vpz5jRam5Kp+oBaIYIkqN9
FJ2IH2lAiwDFITvTTfwOQW+3M/8Ezf3Eb8p7eS9uHXt0c7fvWbllQFjL2k24ltPbzFT2N3Fg2vUF
KCgvYlD4BA7GVa5ySnKxTON6KiPY9hbDwN1SP4R3nsEbIKjORK8ekLetIxJv7CLsJ2fo0yQTQRbM
FUI12KLFGp6ZvOf5xR5ru/DfuIMbo9ZwZztV50y8+sYUePCx/yj8DQfVjcsvT+ZbZEUiw8mnNK7e
sq7Ce/Ng/eqYE1LvW+WyEB/4f1uiTTLm7s2etUKyWQw+7WBe0HvJHCU5JgvXKahvMBGkp+pm62bP
TsssrZAuAWEHGX40MCYFTJot/HQu8vxKdmb3Ym7wtoXmCOUCiqNEBaMYpCskHWA1Qm7J562qB71W
lkd6mo6Vi8mV7BnBIFMFi+wL/VJvJbCdyM9HYCAQoAe9ZpPppqE0t3oIlr3qWwQtbOMcHUHkcpKz
hfPFJzI4L23BHsGqR7MAHr6siiCSacSLft8L7caO8OZBKJWxZMgn8H3mCe9BjzIbzBsrUzuiSoum
gp1ogtTXgZSSXa7MZbPlz9zzjRfRETITrn4jOOXDOjSGcNkZ2s2erZshY6vp/HTdf3ZWNRf3WbK5
SNWT+uceHtoSwFLuqpHP10B3hAMD74EUETVZ2POIazOd0PukSq1tysEe4ZY0cbnGs+mh2GRRiiAf
S70aWhXlNkTir6dPveWv/GS8JPergd98OSCzoTyQ9r6ewvNnGZxFRkKd5LdgHZATQOVv9B6eAZOa
welKgv2FzwnUxVt/ZKLyJlfd6Q2XFyaPTOaDpEMKEx80aOkII4DGhkpGfjjnhTlMuJPi+cW17F9a
DceHuQJ1h8FPRxDwcIQnf0ueLx36AWoR1GwQjSFxkDKUFNVMD5IGqEEk/Pg1lDST2CXT+P6QTYs9
9g2cFpGFmnLkE0yUG9Lfy1r23pD9SHWjmJoIkw2E6fkUAWAENoifjQ/izFjHliufyogtcbCOSxTW
xqVrHHJpoq30VXq0LMr/A+x2yK1zSf6g/8SBCeCpJIw3Pf55+Bpf0dnbvOZpYhfT6xjgZI5GEBbb
+2itPZ0e4TCbBG/AXvukMz5LIhm2TUrA1hq5Ugvg9x+w82BHJD10B8VMS120oMOBbwL0Y8MAXv61
C0T8cPcl34jG7VPSIe8RHNlI5JDyzYdjh2Q2EFESq+2T/6dIEJQAWUfmpn3WT/MwXGeLkFwlPYIh
zuCu40lY6zcrJHeLzBUq99JU3wBBzCyRw00Dp/+OM0BpXKWov6MDSXIel3W2PU5g+osNlRr+Dzwh
fdkZc6mn5jwx1m+81in9/8H+R7SBOq4d/HMNBZcAf2P5Ih2ojsycTHxqf0GlfvzuM49/O6B+pHKQ
chtMDdbow8BgAtBtuab3izHIF4rsFdIA0xQHIKAXyRz0D7WjcbwX8vFfv3dlKsXuYuXv/9qRv/e3
k3k/chHzxL9aGf2uIg8fPg/TeNsi0W6r4wyBdfh789RRe8QplIXcIdHRAciPSIQh1vL57FQKrvLg
uBzFIyS9+7GLbqsD14C0poKtdrrApWO8ZkmZTs2+Kh5L6nH8fmhu4NXzwNPczsl9zQXwf6vRpxgl
23aebJNt7hOqebkfr8WfOwegggbY+lRJ7VZFSWyPAP6657ek1XDzYVxQQKFGABjAbn24MPZnVk/x
hxHFx9iOtq91MAP1kG2NY244LYbeQs4bmc2x8ZdMq3Zc/WEjAnAXmRAM2d9wjDyyKFa6YxvN2O4h
ahLmcJ8+sy3lN/L2r6VQJXwaq88T0eJrZquBg7jS63ZdsS4t/ZTOMbKBNKXBbIjBtAFhXLBumY4D
S6gmI9oUUW5W7IKZSlGmcLQnZaovLV93D4B71xl+QAMgcrPqHM2tBdD1xv9O4438g5sFRAj0k9LS
RzgNbAKkAfZhqupQu2C8sBmyPaJlYj3TPfWXmKwsNZE5RTDiVWoOYIfWBlqLbHwEwOQVqYU/aRZf
H8xlqXeQGyTop8CGpzQ75GtC1YCEWPHeUpFTEYcmG30k4gGUS391CQjeXX0jY/vi0CCGftlg9fsb
5SDE1fkvoSTSaKD52ULlHzRTP/m6279hB9djXHfqYI/LBLYC2OkEeyJYTfEJwl52foQWei38nEiM
aE05Ui8LHxS/SNlTU9PEemfHJmvN5/Q3dmI2dzKbHBv8l60b7RatuFMNz6hbUTXlLpBOqLBJVCHx
VqjJffm0h7f9P3Hc1ZO09Cg0lSTooa1SQwyFDAA1TfZ35fbR92zvRX0idUwnG7hGzluMvODlUoMH
ePyhHGOTkab7uXIQ6fAUEr8cXzyr3BI5RxXtdcvlLRORtdo0I3LQ4RWdbTFmn8DlXERwlpQvHkP0
MTl6PilX4DEDh4BpQrWRIUafjGi/FUI0BWn1W3vjKsPPWkeOazLAvC6ZfAaN6t3VmhCmcF/jgzN+
mMR94pJFroZ3pg2iORFZZg5VkYn5N1jZELRB6qQPxeFepBPmvus5TeZzlezPKGHkAohxrX/H8dAE
DIQxK7em/kfSNob+JEYYABGg4ITCJ8WE74x+FtyYoffl0M3+oPaY2RKQc0EQAJIcgOebXLq2UauT
WbjctSLY9vKKejC3CxJbFC3fW2awEk/zm3bk0H6BCIlYDtTHIj+hTk1KHGc3eocASgMw4Vb5ggna
DcXdwXqig2+3w5Mu7UBG8JoyuEPdSSidSYD4nyIqYDW7pJ4yy88eUTzPZeiZqJ1Khw6BoT2EChgE
Ga7TH7LqoaNoUyK/9vuUZXAHK1aJqENXvyk0pGu+UarfJJjJ1q+J9sN1GdPibqTeScIgxLSiWoTL
+KOk0p+JypyVY0V7bKzfdDA2ZQ/RdQ1nz3I6bHd5OU9jV8O0HLAWDlzEMYpH0UvCShpOr7wKh0Le
6NDDSGKqMSEM2HriKam0kqspoAd+WtYd67sMsvO18DJgpO1BkNoL9HvtpEDBxn5DFge+x5IPH0l0
oC3JOlSoRVEfsxVlYX7XKAZTi6Q4m4kZCUI9pmjio/EaDT0ejjiEdHVgYV8JiiiQTBCEfW9R14ez
jr4zwk5coTuirC0VXfqbUR6Ygh6yGuTggS8vZUN1vCs8oiNRrK0P1qKsbjEsLRhhFlKf2fE1PCUg
of/J+CGNFLSkc0SNXGi9GiTgSeffYeLIErjWWYWq93AMngGYvtr+CPP4TzpDKhbfPhWgIXrJVbbQ
EnbByCvbA0Haq7lR4s6CiUwsFflo4ho5Ggqrwjq8P/hdMq2JQ2WoKvNkjXoS8ATIgP32fzYgS1x2
cFR9oS3jUpE8ctFkORNoIf7H7E0YP7YISqW2/pQl2CAwNZgWVPSJDokXMzqSGfTeQk/LCi/R5tH3
3CN3gvz+d91xvA796IugHv8mqrFfAUQwoVGXKpg53MIoWthq4rIjAuZoZZ/9M0AfmuEFyvP2k3CL
UrUWbNRuphN0StMvpGoFBEYOrAR4BceDmR0pRiMVUBUeJYrhnUIftTYgDVGBdeWobQ6vJRs9TuNz
tMdgZiIJLJYh5H34E5Tnqylqnb28oKLFc4kuKeabkSc6UF4vm2zzvdW3hLowB03r5bOhmOPJ8PdL
kE+IhrcN5zeTFG6WRGjU2mA8LDAsw9+k8Evpp4jmH+2MpLBxXXHcfJaki5g4FXIMdCJZvpnaL3sq
bvGP2aN1Q+cCa3K+5iyKDnH1q6BsUk3AfiBKpcj+G4XQBOor3XvtESEZdi7OTZSbnucvGEJQe/8w
HUxvhu9zM/5poVATu3Gsiqo85+awR0Z/nN9IWv8DnFSw4WwC7RexP8sRNX7y5VNOVxNqy3VH2M2X
RD+Q/eYDCsTDAJrkz+EOLCuqEzjz7ZkXIHSW/JXmR/v6CBRDlKqFZDFIMn4TKe3G2FKb5dvDcIsW
JXtLz6n3so1TNgf8EBByFwL3mBV+U3gCUodZHbOOHoyQ9iRVIVQugGBwFxlaYM3mvCTRONVHLiVK
OiMciPbx8Xv83DRIbrIHIANIinoK9p9jMh/c1RO7kHoiwKaDEGoJBa6GSDuOp/Dh0BJ+EtOkSIMP
73wSjxNeZSTmAsgfU7AhXzDH3EWAg95e21xE8vG2PvLK7AJ0MAAFAnaxooizuWpYExpLM3kZ5jZB
VZPbOf06RPqcKwDteamYO4rDpz6mOKAWHktLDByOM4DU4GwveUG+QKEgg4Eh4uAeYRQzZMEjFv2M
b7yt2s6Ym9RcuQzy9IqTtELceREQbHSo5o6pC/N+NFrwhnNxm+L7fBYjR68OTtcVpF7cUonFTm/Q
RzAf0V6vxvQ0jwdv0T/pVjYYuB8Ia/37FQaBKdztcIZjEJl0VHY1DDhQxS+EBAnPoVuYzjSfaYYb
6Rb+G9/iozuua4CFeFE+/rWlpdcV3RGsjRMjDpqIbzP6fBCDywszFPQQH8Pg/ZvV7FE0UaeCwhux
WdHz2jl4sDMNT8MT0m/0LAgE4kmgAUCaOA3LI79MCwEHcY2NdKeFAM2gca3kNdHrufOh/7/eS6Ee
Nhbj34E4Q23bpusAffJ7xokzYXBiqEEJcahwDQ3W3MStJ3uK/oTfQrneFGgEUrOa7PFdrudMAkXA
YVjELy4hy3hb7HMhGQD5Arny4Z1Wsx7yGxOGeA/1INoN5onOpmPpQHqCVUeXMhMYFD6ehvPSrAMx
ClQJjRlbEIPMscLcYeQTOvIfC5zdjeVLF9XPWncHphicEHTXiZ58EaM8+yeXS8LNyOPnXh/H2kCE
BNsuBNjHlsCPMWS8etjO5BM/YtzpPXo9WDPf3kC/bvqG1cQjeEedfT0eRQ9sApiSR85suWIxsS/Q
jb26Gd6DByNKO+KbGH9jlhJ/xyO6F6AUn1l1LlcQtsdr7oHgQ8WNWwopBtII7+EYlBtzAR7liZuz
tfnceFD4SNsJytxbHIv/3VCYF8gbIfsN+u8e38SyPdIvYqOAnEf+ixT5Jj8aCCaBQCO5ARhNZBbM
q9PcS6bbPVPnpRgrXrs86k9e+LX8AK5ISP2OgOvxVuUzf8ZHczNcqSdeQnmy6jmJDdFUPuZTuGLK
PpG+xS+zgz96jNLVVUL9YyIaFMNpGQHR/BxTIWOD5wxrmxI+Zxhf3Um6lE9+gu7m3d639skzyanE
Ln3PmuSb3yNcqutKPl13HFovZWIqUxBPzT2nS8aN6XPV448N7sXAkOdvOsUd7KQL0FAgW3K7k5lI
IMtNjziG7wzuBDa8h7mhpfmzI7RdvhCB49aHBvArnakFGwXDwDbGfmgMJ2Qaai6QghIvWyyW8fep
3vMj1ju0pe9WdUNpgZAQ77fV58gFMoftJ/ESDfay888PTA9hb9ZvORWPPAqDVLBMbB3wFKvJv7cA
g0hiQxL2OZDs5DvXVGJg9a5sMhZjORHybGwExTzhdEHtnbHju1gHGhQzjs2JqWKs+FGdKdXMvuzB
Ohi7MZoyObQHUl+jobD3QbaHPw6qzRCHoCelJ3A/c1yBqPPyccxE4IXlk398HUkC5WLWEcqgBknX
SZdo4ARiw53gIGvhXEf1FJpvN1YmX0frfEhrAa7XfHhI/kwi/cUB7iDUz9O5iwPTw3yWvxZ3LfR5
VnHHXMCJCNSuzvepoLbcjaVj/DPKyZE20MtsiP4Qr7uxvIuvY/3Ck0vDVh8oD10JrmDVAkUmJx3Y
DT8b49uIaot0zO6YWBPi6IAMQFvQ30JXTS6RLsC5AXi/AGDWT5ZGNIXnqC0yCzbVKCLQ45y4tJ1P
mii14NYh5rKirYANtcmVvBKd0K1KAYCEt8AMCVR0RpdmBx9xjGS0KS4D+gajJZJQmHHSVhSHQETG
N/HDuRDJehH0ty41HCB81sXIvSwnpQglaNLitd3YdJp50d8ek/qa+UbrCpslvkBKkpHcSLeQadEA
vYbVN9gxmM3AYcbRSiYHb1wjTcD78ot5wipP0ChMmVIgu2zUh3hqdJ3G+ulzdQRcOnI1vDz0EesH
v72mQojVTUy/RKWLFQV9iglM2mme3UNgDTCGwXYWHVYV4+yEZtond/kjj44KZFknGnoenWghtEjg
0605tqhcLrGV1IHh0Uuk1XKXhytU+3E3gB9J3Q11RxYfW1ju6CxahwXcU9GtgH7SF8CbRiJ7p2/Q
DTPmkUThbsy8sFQfYPY3ndYmATzWvNSKR/LZeIAvHBt2hKKqJ3ED26f3kNAVV3NfurwJCw7Grt98
yBB6NFrZVBau7SUoUoSZPh7ak7wdup4TC1+fwUV+wPAuzswtZOmZNDQA2TVkbjOPfpE017plzFSs
rgAQb6zbB/YG4GcmXgfYYPw6WvgkkYcE3Ye8V+tiXthy6erIj1BWF61Gpozv445Fy3mFIZTlXaog
fINCvt1hPPt1vjpuqsz2Zh0xUUndsO4MD5HNK2D9Ne7YVGItBweMBPHR0IdtzoouBo4Gl2Gl7hNE
GUlPCltlRHjGZC0rCYlte8BeqThYwtKhAT+zplPkR4IZ6GudkGRjBg2XKFr1S3mtLayLiv4ICxD3
zs+SdBhVGDgKZEJfrjUjz7iBEhksGiFCNHigTQV9+mvNcIHnS9/wan0iBGXpDaTMuIDpiKGP3ppP
i98AD1PSvxMFVmfl8gr8F1fSECXMVYOqkrFBH500bgXUDQEyBNkQnB+zdk30cqkBBVsea4HvHTN8
JH0rlEZSVNcFgp8p3G5pep34zVkNZ8PHoJlqyP5QC4F7gNVx7V2/AJ9+IKLCBcgOKprdcJpwRpdI
zxCAjQp4TWT+NwO7YE+4ukxFK54k2rakLgWLFp25zGZYepnMjI0kGuDcEpxlLtqqqT6vkfAzzOTB
JJZHerjKoB6Qh3F7eGbYc7zoN8gJrQzND2dt54M/B49A+c6ypRTytcuEjvEzfCjAGzj2wPjbwSjk
fy17L7UefvTlMhrdmiABS5MK85MB8vGzrrSHD4xPkMuK4JYDv9R83sFi/nPH/PiD9+Qz8IFn5b9m
Z8ufeQcDQiHf5WT4N4M/0zxEqbjTDkPSJRsZvlotnKRfBRfuvRGueRh2Is0bbyG3g+0At10byVgI
Q6692t+S0wCAoK1vS6i/qNVhII1qJgky1DhTm8S6EN1DgkpCNhixdRyKR0EwJQMHqJv1XWA9LPQb
6I8eJQbN519MYWNHxvYzg7c6Qor8D4vqAdduiJHUzhFcvHox+eehzYAHuKMGjxYiPpfJ83voVibo
doIs0V38Xpq6ijnibQFXxP3vID3A7oa6yXzumBqshzecRkIIwVBnsjAxr8AizpnkwyRJTXxv/gYU
Ac5w/QeYygzWYTuFpAKwAS+z0pbrTSh5cQkHk49Ac1JwqeCi5OMao1kV0LarotoF1wtJF8qskCWh
0FODx3ALx1aqyQ6jE/4xojQRfUTWLlpz6oN3gZKcchi8MZ8bg5XnF3l8k7raYKJ02wYLgZd7hSuM
jqkuPH9DGvfDt3kQTjl0xOAc/7Sk3vfMvniG42m9Q9+PTQ96MdsuRuHdv1WEiFnNbN0OccGmYZb9
+TFwi6dE3fgtupF0/PgzmATYx79PUFF+2DnnOI1/qz9VG2EmzwT67NC0OFhb+pnffUuzkBlSIJJm
MzjXtbn8KuNa8wzTkQf2gHHlCyj0ebhmuHR92qWuqrjDsyptURH81i7+NWgJhFTRJHgoWz2bvCB2
YX8jzSwFAk6NflKDsI/d/tAzRbPglEiwKvhDY05nPrRzHcdjOu8M4QtW6gu50j/4x0wqcB6gOzd+
M9hBU9VS75P6kDnNGGNA+yXg1Yvyt4dU/acz89A0xcN49kJaFKUnBVjWmH9TxE50CUKv3quH5g/V
SMQMK9SxDsUfLxp0UwQTP6SqrTNCpK+Wi7HgSb3BZnkG95T5Fer8qJLWujrPnhEXvL16gw7MZ70p
eHITAOfkQFqHtgWIV6hIcVESBM5oe0Vswb52zntPpSZfyX8ZInqXZhEhdTv6rlFIoFtgYYMFMZ3m
wPwuUUkcnPl88xfiPtCMe4La7Pm7jslZH5SCOg42NSjOb7u/0tO26NwVmDvPDZDBV7u9CnEKdlBK
ZHRHhqINgDEopwZIJk/BHeM2xAyUYuysn7d+vdO+/qXc6+CPEQdENXPHRghR1O6WUKjTA5p9P43B
RWMs/fQ2dSRWs5KSrrETcSEcsfNMVWpbB8jVEtuGMQWCW4wHa/Z0HeoXQp3aDL0GnHswPMZy4/ez
S5fVhcn4hWM56g4oTG3qX/ZAxjpQZpyr+pJpyfIbnN8DP/0eCphtOEShmRh4bFBdK/7KRFJ+KVT+
YgLMtY7gVTC609DrcX4D1zyLDmhZsikY0wg1RRZIOi8GowTcHjDRXdVDA3daMHAg20AgrTnVVCym
/m1NCMeHd+Z+3TwExTsYlT/DtZBX1MeR6kKDZsxoxiW7aHbNNXqPMZhIxAg2cE5ugRtF6ITbEmoi
QDl0tTGtEkR3nEFkCtAjUqrRVJuT2QeRdM53hh8fq3nlkwPl6sBBqYj02CqQvAIdpOs4OqjNRhpw
m+P3vqsqEwRZHvlC+h5gBwB2Z1AvKIg1Jufe0lSccmpdqJiiFuSx1bRgpmDsMcDEaxall7nqD/fw
5N3vijf87sJLgUgHS+bjNe1EHDbsmNhk/dsR2DTYET/tHL1Q9EXe1d/n6yCRQa0VBys280RxJRyT
sf05U5U1E5/l/b1iQWi/NA8tRbbFvFzG9V/VTqD6BX8YoTM32TVqlCYWwZTJ3jAVEJUEFifEMJ3i
D5IDAI9buW//STEoEdG3EC39Ir6wlEEUApYdXSd4ivrto5kMbyfcmMF/4ZZINWlCsDwuVzmL9C/e
1biRn1Pql5f0kKLhIBSFOBNAVwJ7Ac89pn0hLAjlIJmbAct+kn7d9iHOCLEl4qjhYkHqyuTQp4PH
4JEslF/9tzt0F47FrXyMkbAMnRcF5YiRXUZL1lkAnOaGUGr7WywQHdFm6eFLKleKbVKEXDFN5Myh
d7xQnUyn1H58UDFL5gYEVMpqi++q/bHccFqgXf6L3v8qXPCPrE08RZAjp77/KJqx9lt63VqlGAgi
gvhY1N+3uievijtoJuYDdpfL6A8jyAmw8b08hzjz2mA64JGbUGqbuPfVOfETTkUFr2fKrZfKfXid
ckciIB+CODr3X8R+QzyfRhUCx9ZsoHCBTe3mfA0nEjAbqKMcswbISIeI982VEMkb1eMw+w4Ybkj0
aKSJ2QRfTPl4n2yirglGrhjKp57ReNXB+ilXFWibxeDMPwJ+PXCA4CLiDMhceo0Alo4SgvDL91xS
+tqWe2Wuk9pTFvUuEpDrUXfM/dpHfMDawjWG/dmOiMsQMY2lcbhJ/lA4mSXaFISBjvEQ9VDWYj8i
Mv8xjglAthVGedGspAQi7ircCVPOTsRi37P4l3sV8jb/0iXS5l9i3+TeLWJlSmpE0z8voQVOttqB
C7xlmroNdadoWpqEsE07QheSA4be+CF6IAYg6JexUi9tIoGEwBqk3m8vA38fsfnHvx/5EHKWTs1D
Vy/Cw7vAu8Q11v2EF+qQthvjt/36lSCNgBS3iwPZrAEqWpSfq7GyUS4E6J8Z81lFTr1eFJUtAhq7
9Yyz6aUTILQv1JN5MUptElbB4R91B+oh2i1ealO4e4RU3GnD7kSYg19fD95drJjQ8QMHmVcjtK8+
KSu2F1KdiOZ0y2IcTonNqfXXT9nWjx363oXdsz8bM2VJbIeianUmbCQS4wY7yabwhrkHzPrnGdQQ
fGE73xqr9109VKd035FHjJECL5eZ4CLBLUYuTRF2NphwYP5Qu0NudsjcwZBpCwfVFbs/I7iegzIH
2Wpukr16olxcPMi0os/zq+OMLjyWgMU6yP5x7F6wKfjnQhFMC2mWT6P1AFbuJZ8gRAmFDeRZiWbb
KFjJP8n6ilKM3/7zvkPcTvKpzAuMKZihIcVIJufN8NQfysGO5kvwqFAuEFxHgBGgD5Mz2L1/Itxq
4yp/ZTyhRMYkIsEpbUyStlzAVlDkTDBf7JhM/6EbgPxHMwa++p3ngEL+99LAPKv1leQ4uSq0Qca8
p4FXlIT8jmOhwUIIhKQjVmd4NLUCEUxDgTeHIoEePK4nnIz+lPXn1JBDWVGKX2AnDHkcFQIQnRpp
2f9ouq/mVJIlCMC/iAi8eRWDZzBCCIkX4iAhPMK7X3+/1saN2Ng9eyTMzHR3VWVlZoVb8mTsjFg4
TL7ltMxv7dw7bVJqiKLu9mPnrsxz4ES/6cBNfz8KsRr7aFVJOeuFOMGp9fGmzXoZoEVALCFW+x/J
67oBrV2WE1IbUPX+hyjV7lHAG8/SK+H5AIb3r5l/v41Ni312MMoJUjajV5AzMj/H3xZ4BY3kLZTv
0fbDMWMkJjwWEFu9DrPT/br6OLc/8v3HozyXeFH2tbZdjdUjoK8IEbI3mHC/n4eGbLaX7/wX2HGW
GobAkU6t+gxe06RKtHQvnmFv7owdQx4+FxUyhweRHylTGXTuXv32HhYDxqLnkpBrzsj9URNe159o
AFloYm3XdyOTrSPDlUTd+LqiOuIm3S0T4BzxQWfu9HiLypKKiwpdrf240F7+8PozZXVTuVfy1UPj
1r0OUz36j8iOqukDltMkoQ8GknDsyqJ1V5DIoZmfk4YOSyjFP75GaXY1G2PZzddNrWLEj1dZG9z+
/AhHJZO2yDNamICeISJlsW5MnaeVOgSqrtWs6smXr7RrBEfI+nKoC6ZAK3Pp5qd2oQFTqHJUG4Gp
X721bqO9LsNHtrZOytnDLOT8uYXP7gTsZ1v3DqmPOSIUSixuF39qD1xjE6TIMAb6HePtIIzxogRY
seMPTrvPWbH6jHk2tFCilp+TD3zRAdnhtgd2wunlVnaoHLo0n3fTpI41E5pLD+0LR12Yo4gp6oJs
m990OXN4mX8YTCQj4MU4ki+9n77NQD58HlJov+ZRmQV7GCy5UN2mi/Gmfy2YHxsULd794UaswpS1
R86s4XZ2lJGoEKXYHrOkmd3p1mrR2H4W67rrSMs0AuxPS5+rseC6HnC69ffZ9oQ1pasdh4EJRxaf
JgLMTr1bdGkXq5kXS7pbrC46AlxT86hVMIjz+MGXqHatGaVaM2ZMZwnHr58eJcMsw5fVbBnxTPFO
BIHm1tj/mBRh2htP1mv1zEf00Dv/O1dSZbuP90fzHLupyZFpQEieFTZGY51YMuQSHw/jC6xXA7+N
QOPTMSqF6CPMd5cRGOUbylzsGjuBT/iFym2owSNYOFsC6Wnhl70m3urtbQlombnYlW/gLJ4d+XsV
fp48I65xZriqux/5bCNKfFLLVnL51q6zaGXbx7GVqcbA/2XK87FonTvYEPnyZnyoFqvJefvy+0EE
Y72uWvMvq9ySZPOSD2vgGqeM89G2kl+9FUzfCAKLoXN1uJTpTXfD0gJD/GIyOSa4Pnfr9jJYxD+A
h+5EXA8Oynoio9Syvukfx/MvVPTnkDRqDvwbnWeHwTwoNDB/k6F3v+9vB6ZF/jcr2acfmzmWpOhp
SOZGbcIPvrdfieapXerfHJjHTupH3+9yxiAp5780+iYfV4att2pycKxoxzoFdXPA3qE/wEGAlDuQ
szwup9390AlUMM2m70LTgXitiI2JVXN9q8+bqU5i3L7DPQOAqkJ6fOQ/2LEaIHPdNjELhLZ+Qpfl
ZTFmH0VCfeIRjIo4Jk4YHBq/lgcT/2j7DeepJSK9if7yPdFK9IA+TuVJ+9kBiFaKxgI+Gql3zbDU
v2xrUWE32Mb3rR66pr6h+fd4Mow0IceKylWXHX450Wc2vWsmo1VH55CoRM1p5IC0oZ8aUZxPepjK
lc27NhwdQ45D/NCqtHgXY4sgbXa0Y6zlMI6W3e3gxKkH/l++jcyHKZuxRQ+wxoRYxI/6r81aPJoZ
mm6tPftl7/KWbc9vtfu7k8/s7MDTv71tv7HvDNr+cW8LP/gamMaYYAInGpOmm+o1tAlzP7dGaaZV
0g53nKlMvVhfaSyZgXt/GrhWRjQy1swPC/3TRy7Od5eN+VuyKpJS7euS9lf/roXATiQSxQzGQDi0
S2N9iGs5dAvd/HnjaNDCn0G81jPqw7t4uDzVdQhuk1i3L5kidwuA9fVRXuqetSGJzcwUjFKq6ELH
dx2R31qmlRqdKF0hhe5mrqw4Zj03r0i+wI2b6mHsXtdWI1mvxsy7wOwbfwYsrU/hVs6/LSVj9z6D
5TegYfdcYWBRzo5451RPmnv7l0xgXZRYN1jv+ery7TJI1BIxeWbVhAOjMZa93T8RkOY4YvpcO37x
vowQnP7Nz00Pu4dQ0eFI59zRR2Tx/nE+V28Dc7FGpmzVtGgm84g9G99KIE+CRpt/JQ2CVuWpca3l
O47bc+3YSczje+fRzg9knm20OjqKJrJO9JgqY9+Q+ANzLTAV1n+u9WX8ogpXmUlEFYof8i02G93T
2vezVRvuUwY8efPbuZ98dVXnNPVPbvaGBlhedZzlP76raQ3lRXkRpRsY5z8aBfqMp/atrSG+fCtq
L03qMO1SrA00Brg/X2U8Qx0PgPJmtLxW1vG8z5BxLmMxMG66uFY1vcrMgTIvTuy4oAiFAjj4b91z
oSwXq4nmL4l27q1YTr/cIkvAt/FTTgTH/oksLC4Ss0OQxqRxjnzvHSXaAkNU6K7ak+E5OnKKmJgF
epzt4lIdm6tsGILNHcjjp8G9c3z9E5zNpVsfmyCEC5cLF0LoP76G24tyED6R+MLZjpCx6IQ8DVcm
xT93/0PslK7P49VItsa+JN2Yp6v7OsOWslSgvHDnJl2E60SM798rNe+13L+dGBbWqgafweXG8iy/
WdTX9+VSb+k8t1futnI+KI2KHSpdeo4O5fyq/RxMhLRdkxYlzeCVVrJ8axyqGwOsOKFEDKt5pavP
m1fTBQxC7ie6nAVcsNkdbyoeTJXlW95+S8Q6wUxzWpQPaBX9S7G87pzQXGnXF6+oC8WqdCe8rtCT
B/YSUdOgFT+8NHJDd1ggjS4Ni8t5R2vjQrdtZlzxzZy/Y4zbu9uL8H+DAAQigy3+sUuI7uXHd/jO
9FQ0qS0i0RzsaViY3Tu0OxceK5I70gcc29y8umvSZT4a1nAbKzLzzpAa090YucbJ5xUJP3LD0+DS
Uy983t7+U83csmWM1RMFSKAh39O1c6aZ+jFFKSo1cz84nfNvcfCUNjejyXbEWYRdgUpzi7DaethN
PbN3XdYhrR0OdMhrZgeqtIIAM8Uf9Pq37fMPMMJSRCJM5FrWQa4IsKofPkrDcyVH3h8ZDFc9fab1
syrgTkDG+NS/9PP/7u0UZmbV+lFKGgQuSeXh3NgYQX55k5d0ErM5u0e4y66emOlTqph7mUkZOKl2
fFVoB3y68EqX3YexAbdOMUMw00ucgvP+onpsQdgn1droK+BY6t5UoXqvB6DlxIdk0Q10dnKHDh5E
vDLnkJKHZw/1Uv/O8TwAavZR5l/q/dQrVqX1Ua43KetVRfea+r93tzfCzlAjTYStQlO0KFYPJJbb
7nzfOA1knPtYaruaIVO/lEg70FDnkWGsU8v7b392i5Py5tHM/zaMudiPrzMTHs6Wxa2hCPDSpVLL
lPdGprGP09P0SJ5kBFm8ntI33eKzKa2GkyBp2hy8fHXvaJkX8uHI+fli0TCdKP+mgvj5V4Udr79E
YWomOqXb9z1VJxmis0IJnwB2e7Z0whuNSlzZu5tZoWcLUnBFc5fDxxqIb0idXDLaz7InWfppYH5B
g+Lo+U7mKJEu/Lbzr35l2T3PhOhgC6CJPedLGoo/PceYzptDZFF/BV2bPEr5kmgXOxKN1qXn/MWr
eqrlM5KjYxyyyURv0qFGcSuMGNiYAM8WYpwv+pYE8PlSNT9adhXy+VFxtC7ESzpCg/KY2IcruL9c
wwhtvlBVI9qVPL6iTM3NKizqv8koNQxSwjCzUKjACijv4/0MDLBprhdtmuvd2Mx47+Kv0tLI2lYh
w4kiNqrrT7H+X1WSfdmNlxJvLc8+lCAt7SHU7yL29ZafhkW3J93Hl6jezgc3lYbxdq5S2E8vamkf
Fd6/7B4vXtbdvHpyxEDj+c3PY/GsqZq0bkjoO/vO5e0hapaaD4dC0HXZJF1nfXZqSRjP7PXnX3Iw
eq1oWarS9vh2r7lc+fkZDvpVbIqJxXSrsuhrLF6RwXadsFhPA4PIRZXwXF9WJrmEpys8BK29Ra+4
CE+ZANpxOimX6vlOvmOaQJPqLzysfPf6U3Jcp+JjfJyZk7Uar6shYh2qlzYCWan//OFJRrlhB/62
kQObFzu8cG3TFydEJzMobadLI9veydx8JIeVec8rHTg0TK442cBq49WCaYl3hjD+LcDybXKwHr5v
3dxsfncdabR+9zLaY+5Jfvrs127t0yQ4d7CLMLLQ24etqLxzp9h+kLRPV9ava09wMLegF5VsKxWn
ShWbm2aAbu5dqfUu9ZsrBQ3PWveUP+H8hdDs6saMofm7Kb+tk7OLdYSt4slLQp+D5Wuhi34VGeg2
dm/Dncv1mGKrUVKxaQQ9phv1zdj6TLdcvpSdFs5gRA9Yvtny4B0E11lyGsqccXZ6VHxTgb7fO6d8
M9E7z1xCAKzUnEYl+qD01Fbd5xWXYaB7c/JRAiYP8k4Hg6TtfcMQjPOp3McpQG60qj+UkXoaUjJ5
c5cG9hxzVC403aDCpbsczNWeec7+oYi/xvmRu5Ys9ZWxrNITt0YWWJ67WuSJRTAzefgeBK1wx6+i
BVysmiOTeceVh2L96bfTLUYxjigoUu1v66anTi5r32LjxVjOt2AEs03TjEnLsAKrQ+XY159wumru
VreYfRXfwZCOSzHUkwdHwB+AEcp5lb1/c1qoBmjAZ4LvJPVUEUt46SlKMNnrkXxccMsl16fGqp60
3QzbkbJOiX1gDy32bu35dyo4nJmM+6D4nB+bmaHArKb4m6Jm2Al5ncf0lNEYOoiZ/00kSc7MZahY
tRaDUH7fEVozP7J6XHBEUtzZws+jnXm3c4ViNmOg8+ANuCXsHicXnXMY+hfWxER06V9nu7FLTE/d
redQ8VysLr9u4gRAEszmTZQjSYf2yZjn6Dj25TixZIbKcaJtQmdTAUERliivfb8xSQRdNS+G5xga
CJq8x8rl8fbLMw+C4Q9qWWpXf2RQIE3ZflGjSjUubz6NSkV8SBkaRJT//WgnsHPBgb1S/1yZ1I8L
BDpztqJ1z+WEkJhUv0hp2upRmgd36tDL/QOa4MzoWn3tX7ffClYDQiToLuD2Nods/QldsdqNhqie
vtefQEN30S6ZiAtXrnO6Pm3glR+n4rnVrtsfX++VJ7cqGavFZjLfgXx1J1IVeqs40QtZsyCdNIxc
dFZ1f5feCbiZKGSCgMf9KYVMOL401Yj19cek9Xupbz/vyuiSND7y76DCV23wRwOEBnsGZ7ALsqCy
bbJfHibla/sYZV5ocLqGMWVbTuPlF1m6dkePUbktS4zskZQqjzAvYflNY4LD1lxJcNYfu+ZeLQp/
uXdCRbFu/+VYsqqVJMxkUvkPg8K6vRhRdreWXc4mDpKkT94ZCRNSNFNhulKn2ATJ8J98SVzjeBs8
5EKi7b3utFh9Jyms0//xnSxWf4mqZHpuxoFHPji4hfN2+yj184zuEYeVMI5sOSDSKBrm13kX9G2L
VH3d89/7T2C8tpff26D/RoaMH1+rztpKfvdgQ6YZhGtgtI7Tty1jy/aQdnpUcHWjJMohVeUFYDi4
LbeLQ+jyOKEAvWInm6kdN2UMIQxKtF4SNAlTqb4YJ1VwGG+Oj066BWUFbh/l3cIl9/11VeCXmnPc
q09aJF46W4j8Bov98ZgXFVaNCovtuk0PS+lbaLriZfvcPH1dvlAeTdMbAERQIK9hlAhnsH0henz5
4+2rhvi5ruJzIWPjyP0guhu7YWl3fmeJVbnUSX5KQuexDsl6thrIQVm2GgvZx01IdFKpSpa89Dv5
idmRfRNy3IQlXslg2ZY61rfhoLPiB6HUKenMqoukhyBSaRZ2nITAhc4cbo4omaE8KjOTsHBTgah/
rT+s5mCPAK2KwYiHW9WB6DQE4KuuY+flfra3Lryn29x3ArNITZWPs/x03XW8hs+LktOzPme8GcsB
spPosI+OsVDodIU3xqTqEw2Gb/5ltsPhc/tFV8+vpX/sS+ycTSdH9K3ic5fd9d5+zf/CGIUO/wOl
cazB3lwAWzAjvsIHXR99ZjNgmRocG7NwHEwQBA+EB7uMrX3dNDaD8BBXce9iIJ7XQPKetWNf1vfU
SDIHp3EYwM+y0/QU/H6MZYLu4oFgLpj0MPc5xuuQZbcguUelcbhpDPso86n8fepjsPyC9mZmLEDy
DdYskiCvuQ6Pm5p8OcnMCzIJx5txZBncWFdXldjLLz97/jm4zM0HHc8vLfhCazOer6r7sQFpnLNY
qY0SOWW35DWSdu78h8D+w9jqVqoBoI/JNix9Xg6DQs9z8RfjXfM65rZUenespFtpD/swMG7+M1So
1DmTD40HxDdu5CHhaZ/eTr2leXwKg/oyPqiRrs1wJlMKOesKzYyXsdYz5iHOacEsGGXWOPTEJu4Y
NBucJMMuJFE0si0VO/L28WRXL/WMLpuUE+2VIN4l/k5ObTVLwR9DbHpIQYAMoRx4oIIMgt5dqRSC
pkkqn8dXFhcudt7VrqDp/HOMmHfTyfK8ayEbC6N0vLf+n9SprLgi0q+Sh7AwretHneNLd4WCC1+A
/Vdvbb4zw0SfW0H98KlD5gT0PTCvWtbdXETk+BGb3i5Pn39dZ+oE1UvbTemstOjZaYTvnzdXjw3E
vl7cxPaUv77AeU7pioyKqY5lV8Siijy5fKs4Omkk9gv5zn6sESAFk9Jchw5eh9Ufhp0fneS1iaav
DGqR4BZxuBvky8uvAa9APLcmBLSXoWoCDioE1TOrOnObhNVorPOHm12CeYX8w6pCnEy5V7vmE6Ck
fR0KtNK7oAHqGSvk1jryXfYnbvE+2FvcO6HGL/2Z1dkzYnU4f91SUOWmfqgKmOXMm8OjZyhYjbrG
qavkEEN6vqNfB4we5Rp8X9ydcFxevm9v4Lvm/Z/OQtei/x2ggfadO3LhqXp03+cIyPvQHJbRU0nc
ZfHjBPA8O0EWFgLUI/g9JJrb3gNx5eO8aT5/TCGz5v6elrMA5MKCqH9+PXeIMYmZqH3EHQcq594f
BhO95w+FQuJYdUZH5NjDdfuIxuxHUs/y1Rza+VCIGAMH2sdXD6BXILAmbnyZD9JThUYjlBoVkC2k
j3wrDoIG9PY4exuhY4uOy7d5jnCQbIr4hNokpxSlESfXIpf4ceAjhAOxjoEQnv+CrfR1xaGCi3/X
n8mA5EyYDSG69GgkB+k37Ikw3I6xN6fQ6eOTHwYReYADTAiuO9adA3IHdMrZIQzidMTuZ7JMo/tm
j9dCTxzXGm6F3EIfKdhGVAIOVeogxRuXHIXK7OIXTiDP7uXHyzp/aEGpvmvf25P+4+dSuTSVdaEy
3gtFoRlSXyk9LgGZC/80P5m8R+kv6FxibBT8rn7gJCRt8TUlDnXvGJpIt/7+YzJbxFlleG/bPY6l
8Cl9IN0znEm56ranzEp/ILauykY66j6VmjqAjsNS8/LG1aH32zqDFw3G2ZeLw82tKS62n5iKowz3
fpDty2m0mDGZ054u7Mr+P3GO/NsqGgDUUHwMrUFp6+6arNQMIuP7SyVi39y6AbpzqvsBG6ZjbIN2
nRKiBSXujIkZsEJ+ZT+m4eK+GokPTWz66/6zKNjbQF0/a4fzdtKZZ2sHHkc4tDv/57SbzUmLXorG
9c4mSMQdHR4gjTQ54nygCOqeo1X7+rke5aGOYIq9+ugYH/bNn32uc1p3D4NUfOlJ9jIE0ykKSMIu
OM37PANJkcYGS59znJ2GwmmaWjQhf8OwoQAYmv63wT2+jiejY9/FXPmyxXOHz0xGk23BMvhxDmA2
xVF+Kvod+7nh+XX5ef7HE6sj1b60H+0UnM6gGFBwI2n63Uu6sW1Tgd7aIIdIc8N1n19Xw80s2jq0
QC6XgQQgOwVpOKRfL4aD8EGVB88HSuMQrRVjcbalxXzsa/+vPwr/tl8ZNVmCQ+jdTOGcqXCYuZz9
yupWNo0yjYCWLOqwqvSUKW0xPI9seyWt+tqPj4tmdioNCYen1AOfqaAkellOMy/ZTrYUgXMBO6Hh
uTHGSDaSCEDGMiQ9kp/j7Bx6gzmTMhEWdp3dP5uVWoOYy/SHHgAjYCkBdEn0NK48I9y0FdhXGpN8
qXM1waEViReV601hnw9Ojtmp3qfYlG3NuztxThdpXz3OJJQSo/W+nnnU0tN5aBCJ1MKHfqV7Jr2B
FsD/BhqmvweK7/CtJqPTID+F0zghRcRdczLaWsTM4l5VGJfB70BmRBgxvHX1Ej0KQ7RdfEYTjcma
Tv9z32LjQ6WtXoX48hC+R7+fPGZLbCfaAgGb8QBAX/9t6tqZvZIHma3nZpNrMyytcUCdNn2hSyqz
nlSfmw5U6i7lws/afimOQggV7oWAAKfDD1tbRsjSoTf13u1tp05sWSQhfdoOxPyp55nVMDuZ7qod
O3T3Q+2hlmqFT4F4C6im9D415CfV5UduKH60g0C5sX9l0IAIVOxunYSoHONTO0AaIGiTjwBPUp1o
adDhDF4/eLSbJZP++EjNezdBLkJleXLMV5dQitG7+cP824CJtBPHgPDKrQGjWw+ALa+WkSmdqz4r
vcK/WyYqvB8+L91dnGrkO5MOvFBdl3krtdN6RZ9aQ5amx5ttuUI97b+YnnT3+sp6FBYrk4pYi0FR
08jWD3U0nNYvtDAgQL/G2HPb+EoMkw1DXgwrD83VxKLB03QyshYWf+hggDh5oUFsVohqZVmqWloS
astdx7bEJRVyHO8ECFCDKEaYCglKBN4atCdQSYX/Ba9j12jEnS2QhviaZYDp7GJfJQ5ucRuAegub
+MQf7zLYzXK939F64NQcmIJeTT5ejtVMb6cjso9xRewiFy/9z6xqdoddqKcjh9wyH02ZOxAIX2hp
iXfeya97z/Xt/krltw8+9aybzx0GF/wpDuXdP2Sty9eNLNEEwIfNmP9If53f0+1J6zEqopW/shIS
f6z4TLTK1DzZh+pj3noG94PgomFcKJMEJ3SeIX3GOMgQoSYjZkWr8oPnGCLlMyqQNDwjRI6imLqo
S9zgOfgt6hJNXkeDTH8LsnVfj7Xfx9xMiQbKyCRhcE6giKRHRhhrNbFqS1fvxcrKpscEdZiMC5N3
PA/guH8e+4iFcPLWk0Z5yql/hKzBReO/GxIrDSsc4Gv56NBev61e01+b9yWdXXfxKmEt/VCK5r+e
P5MvyG0nYV4mx5RSf/8OeqxfVArH18K/ew1P4S894gFHNxDaXvJkXJWuROCCC96m9GWp8C5P0dLl
0LR5l4C4/USJANVmaQiEKCPcxomZXicfc7TH+qRrlfq6kw8IOsST5Uy6Gfq8hOuXBo6GiQ7nIJpP
9M8/j6/dz+kLY5Xvf4ja8ur5t7vU0O4SVRGg6grZK2SCLZi3MjFO/qg9sYgF58ehNrfrFac9wZ4V
PC1GW4es89TGBIOWfqCj0AQobEAL8BJCtVEAC9bz011TJiuFN9rl9YbaIMNDF4bqVibtxdR11JnQ
vJPP5nDxdH2PoG3fPpzlARC+f0KCtGj4NiFyyRyjRGtNDFReDUv1W/lWOUfae210jFNzPZ28HuMA
5Zl23QFlKrbC7dc01LtvPqoGs3DJylTyHuAlr82GT7Tqy7fnvdzP5U0WW1GgTMrEu0KFxFneGr5G
qRc6NVUEyq7wtO5mp8WpVzncx8yuO+tRKCQbh5z282+r0E0NvCC+r2tLM95IUxUiycLLaqiS3w/T
IQbuNLHuGgVW8V8tAaWNcaYEUQFwLLpeZ9tb1d+cdSbWpl3qMiVbV7jWsXYe2gS4MPsZOGxdg+ke
99VHmCKeHZ32keHMm77fEJaTquHZhGdVWvs3ckKpw3HTJOG+CVsVcSkJLURPivC+/ju+hHJm0N7U
Oaa8S4m3Q5ErPUUdMY943XWCXkZmlM/PLe91KzQFWFsLeOp1RZjBgVHp+5FSrum9UrfGBOnecJVZ
qUfxgHdupq/KUB4EpJW9rW89f1aW7dFNoD8i1kx+pPnldA5D1JXBhtHAdObYM61FsZLn3mWACm2u
wbrmFv5dmiImwMcAYjXpH5fpDzI9jld9YMe0YBLWYD1wje43WOM6w3nyhS/mmqPC+UOifMxxGXjZ
5MLleIvjLHSN9+so3G6XloIwQOnUPn9AsxeH33av/q7ZNVzjVb4DepEQOJo1nhAoiXeB8cWX0K6e
3udlpto8sjfN1Z23nnPw0004j/mTnxJRML6EI6JrcgX8KCAIjY/9B29NCMR+LCyrioOP53kMhQAE
j8SAcz8zK05P+kxKVnaE4rmPuuRrVjZ23LFfHGV02webvspyXBxJCATzWxeOc3njtWZGb2j56iPJ
DlSPIVXUNXdQNTTmT1LKy7ECjQgACsitfCsvemHHhZ2hRxY6NM/mpCsD9dlSJFmfJCP9FfC9xOvT
XjRfV1L4xxqAOR54H4Hy/kmWu9oS8rBVU37310pf9a5vC+2pW2Xb+e2Uus+vfHxq/uZezheIUL3Y
X91bxf7f5DTt+EI30Z3EK517yYooeZjiNsBVbn179ai/qt3/9HUrq2Z+lG4j8g8vg8K/4zy0vAYA
L+Hml4ToVp8sq2e52aoKPJS2FqcpmJitaPuYvj4LeWjFmIh9ddPPa9LDmuU97v5a2MdfPJgreA8x
3xOConqoBOVsnxputCqb+a4fh9ZdX2tNpik4ZqfzRCRvsv3VAM2Q81tHDhW/lp3eh/5CF4XttX9v
QoIFOgtQWLjrxREoSlbxiwM2DDAnSl2msmfM7VN4v4Z2cxo6s+5CmqJjUw4i1p/vFdCaBsJgF0qM
G8XWpRUWxPLSWvS3XSvoMm+fZz4IiGIDLB5vwDonwLYrnN5zOkpu0u6ubx4aqr+36pwzNBqNvQQd
mTnt9Klit81r9uP7zN3w40m6otyHFVjZ7soeH1HL1cJN3pRwhTSoTI2Zm3GVhqBRkXZFC67cAWsZ
F6cBRsPEk+u4RSGpUC4tP6RS8mgFkuTx+poa8oXGFJzlcVtBdM8xX1j8WSJh9Np7R0P68I0CqsGa
zJb35q0vago0qYdeBlNJhOVPOfcV6c7SNKDkTVbOgSsfTMiYVvFOEkp/v7V4MqzNTqHRk/gJ0HIw
YwsUOw4wj+W/kK5a2vbTM9hjyVf/HeUToGuDPIMbCqQBz9if0SXwKhYwiiKSU5MdUkk/g9/Go7I/
wlQpUNvFxevTJtjW1jyTUDR0ZeQA7exHGlyXrbSzqzbjRX2BosJ3jA0YmFFyOp48pRcgBYhtP0y8
3UaPVgKLnSHcKWS+qHV1bjmvSZyS6fzUWiOnkoDiQiDVw4tf7/uhMixEUCm5NFLOGLruTk3ZijRM
ZFhWf7u3PUVGef7FYPu/h2ulOhrP/5VqVyO3ShV07fh5jSHA4Hh7KlGWESWDnfVa+30od5RyhQEj
68CaW37DAqJT5Ry2LkstXwD99zhLay16OZg2OrV1ljrFjxVa9XNQFJhDhGcT+4l83j0Nrv117zGJ
NWfCYAidDYGf8h7ewzVLWofw2dzV731n3kKpM+cippuqeRrngWLH19CI+igVouU385MwhAVti7HE
sr1n2Tn+/aDpfjIhxSvCzgR6r/r5UUgPoGhNXOd9PK8mW7thoeeuC70B4Fa8V/WdQBfS15GD/S+q
SYYAeNZhETSv9/2JSqiLb/klnhxNX9jNmZzF53PdKP34Ip/HRz3xTiNvwPQ5SDxuJDgEGYnaHboL
u0rE+jChcUMPv8YwCMyCTBASKHUWQu7LY3QLrdS04k+36K4y+uvej4tDEOECt1daguB/0XyHU4EM
HpHqQgJU6GU7xc7PT4AliVTrakcIQEi9noMcDowxtn+kssWbJ9teYl52kzVFEwryNiBWXC5epfTb
3Bh3fSniazqqO3TSaT/9850D/mZeToJLyaTSlxyR7yPC4kQlhpI1d2Pj7uKwcgPoqNB2nGj1SDhC
+/VUAO1zS41NMxBoA1OnWKWoH8HoVyD/unWzak10mZcYTMrnDtZF0Pu/AAfTZqEH4xhhSRpcTrUf
lW2dzZCkGHnHseDgQBbN9EpIc3PXaWJal8ObBx1WzLVvrphmYeh2ZDb1rJvuaFRvsitrrF7nHLsh
rXHAX/ad5z++0G3GgYpXkFidB6VVWmoSAiCTbUTWUpfKi3vAN4tNEJ/iFhm0levekN10n+A3xxj6
sPxMRJlN9VRBPdP7vNZKci0dihYOcDf5TrxRDwShSapGXBPn+5nulU/B0FTPzEqP8h5RaVXAdQF1
JHIxUvYRFBxbUoSfA4uVZlELa3Q7lg+adcT5l0pBlsEuD5Lz+jtKtE7q0BJDofJNJ5b6bhIZYULA
51esr0yj8CmvfF4r32SEAf2/XiubYYZqfV6/r2qPEX74GmNk6Eelz8InpTWqhb6UoSBGR+s1nQyi
NJzxBSKzID0ly3Vb14F7sOiHrSXxS6xa4MJ0ZWH5uyXCA8xZiZx8PdPZ3kMjq8UMyODev5TaK+WF
B+Q1QvaGsJ59RrJNn3FhoyuXlRcnfDc/Rv+4lRO/1bCw/WJS0SHui8IQH+fTrTyhNClWloOFBikQ
CKmjV+SbUfkPdcX5Rkrwxca+9GbdSl5N867s0oghCxnYKv4NeLy+w2q4Hzpku4v47jTDtpFk9NOm
UGuWSWC7qpuewTYI8wOMsGEWOzfxshk6Vlxt4JgUO6F5tD63Jh0/lJjj/rSCMOBXJ+Rak6+UC6Gt
fQRsLrtuun5HIYut40FNsrVTECVE4VMrm1hmvYgDrql0B9Ke8dsHEIPzDNrTdUtKkZFJE+uq2Dk5
TYnI1+XFGIi34Yve9lRzt/LPbbonMavK39cKlpHqdrbrzwce/1zsiN0tSpaxJ+Kd1SqbmQWgu6n3
2EpOddS62e3HKi71NkhHWjNdmCySqFe7HYtw/+FF4UEwcQjviFtUijbD26lcXL+psgJzzIruI6e5
1eIQWPdmskRoYNahPYNJJzBdT+dWnkxwogBQLghmAUZLTxW3cmylh2x/9AeK+p//LsW/Eb1Gu3F6
pGqDd2oX7ZV2A/hEeD4ypEVoLP1Wf+UmHjHthY6LREiFoAK6z3RY2g6sZXTqmgCgD+LHae7HZoGO
HwG2CDoxT9YidSEWpn9bzdbBeegUVGIE/HNITKXImmAoT0MXxvEXmp2lHkvTKQB1GzYfknuN9uIh
sSamsyP2IXMl3vqDkKBIi5mjNcscwzS+VPVyqG2Gv777OaQAB3cDTqqVsio/rQwoqmo7V1YhKh8f
1FXK11X4/WeiPncZvGsGi1naYCjfqyBlbKorscz03M8dB3mCG4Pi9+/lxY7jwdqTjCR6ft/3k3K4
gVD3ZKqyG2rTXTZmKcltq0azWa1USDT8K868gc5W5I7KI4O2jYZ5Xk+fWj4n/Ru5XNlN+H3aUIMj
XRsuUEcLw1JANLQk8XUw0exg1KpJlPltF3cNq9cDXA7qNknPjwvzeth76tF95GVBruPH4R3wnm5T
x01Yq17lqAknxt8T29/qfyW7w2N3qyNviPkqi12Ouf7L/gFXAfMMeAif01XHkieqerY6Zf5snC+R
KmC77dsTu7HJXcLHfx2t9cBtWMnKaWT2kAKk7D9I2it8o/J2YG7Tfnbft73bdSaJLi3qsAJrLD9V
PrDvD2OxVH03tw2VNlQFWj3XcrFLslPNzDUcL9GkjoGgvYO+tVNRUiX9UnpldXSu/xJ9hj+Qp/G9
nMWfJ25AdlC4Jnp6BKJ7R06sHzLpm6UdzV/NFxGJJAjL6ipe4apGm+jcK/bz/SfL6WvvUblVct3r
qaJuy/dLdbZrseW1fNqdSsQBklMY+qqWUVqGtvgN+Z1SpNA9YXFXjgF8CgUvctNJ+wFRYAY+WeZr
GtKqdvV5H5KHXF0tqk+J2TffW8AlRs6iXeqxBsBwQS0Mh7XtnPiWb1QWPWMyO0cI8QVW+JfEldPQ
+lJTUnavwSS3g6TckzzLwIkFddP7398q4qZHDLNOIQos8kXvVNE0sTfyzXNvtasufkm2DVOtluol
YWiHhWgm4Yts+RyG0sj/EBqUTNkp/pV5HPiBPJL6q7bGtQZtaHCrW2gtBkvxOvNx9Ob0VZ15iz9S
7AQImYguRuCQrwzaLdVTXRrW/pEkRbccLzsRpv8Vy2apdbWjdEUdjNmWD3ZsKE6vr+QXgbN1oTN4
9r8KuHlaDq0skcG6nYvX5m3ywFbZ629VE8nmVkLJp1ek7OCvJZqF9zuSmue17W4d5MMr9sHgV4tW
x5OzfWj/htcidCViwpa6smRTX3UUTu7rpLWqIGONNSdS8W1AyZB/mgsp2UEHam3rl9dCfcOv/aKN
MCG0Qfu8M0tFQBsYpyfP/7xcy4GGzpj3Z445gzBXSeOT+h1e4nes3F1zsam53zeF6HBXy75uavt4
VUu0Ba9i+dS8VLAGZU/7YbHi/8qn9/XrsqWN9h76qAaCqlz0VvDMiqNk69kr2lqvp+ltdGtNXhe1
92OUtLLmp5foUX7UClyEoJIXf+00boRle6+e3s2rMhbx5dB5VOat4k8OXZiPFY5bfP7edc9usqg4
eBLejTl9mFhJSNi5MBrFnPs0bHrzlZ5tqgvbzcdtIre3ADGbhezLG+Z4bVwqxWEQbJANMe/47RT7
suduoVtk1aVhAvh1+uWj5HjBCutSmcwK3V8ktY/zV4oL0kJbJJeJ1lMtuLD4MQLZnFUMDmmffrz5
K31BORcyCAL/WJ9srmAHScVmo0br1/T7UgNPb6ycGEgC3bNjtK2fXuevd9ZxoTOnd1oalLpGg0f5
SokJcLhJOHbJlamOTMqq825o9A4CkwOIGoSeWUegNX+p3JkjeX3GiXunSH8RHSTcYKoe4WNgw0KH
41+ZSqT/TZnRu6BPiu/ey14pVYuzSxzY/OkGb4Fe+ly9vmV/gEXwp4prCvDu5HUp7oePXjlhHp1z
FM4dqYvsGLciCl+WiMzXCVWm/e1yO/fP3YdpmO2sFkakh1Hya5m3s90Zcvc+vpo4sReFMy/h1Aqg
uYlgm/6dIsRiRAkYzkelrhND/ASlSseP33rQNcYw/4zg9QBWs/+xdF/LqSRLFEC/iAi8ecV7JxBC
L8QgJLz3fP1dxbkxCo2ORHdXl0m7c2fAf8Fnh77YSAj27SiqRHVjP9t2TiMEPIUdyHWFGgiO+3NG
Nmm86K6rGdQYeqFqnKnlFnKLYuRj0sNjYp8+UTRLMSwh7AfLV+kJfLgszPvb9mKQUFDG0wEY0uv3
b3PBUBXY/f3wKu4GnpGylRpW4w5rCpVwqUX/u6bLCbhAzwernZ37i7ttnv7zoN22cHwpJS2Zjt0s
F3gW89f+MlPedTOu4Af/XFuZqgbllVxVQl2zgMssYrfojA0yywnW+iAQ02Qx3aloK0R+bpgyGtl9
BSO64q32uXXh2dcfWhW8yonOsTRv68f+aOqA2YsO9b07VQIJS++pg/e9sk7l923qIFBGYbwsLlQJ
PUQYU534X+Qj2XNwqo9FY1JfdKNZ/tP+LytYM8upCutNustf/CZ3NYvtuCSFHgvYN3RUrF9hSJgm
5TRrNLBinH9f6crmY97jLKBC2nWO3+JMncgoCaLXtDU33QQu1lNxR+P0d90HfM7ArOszDvyaq/jj
Cl7h069i18oFpiNFA+m3asN7puiQzluMQNx213xkeutivOwkhycIo3hxNY4o0USF3T2SSh8oZJRI
a/vGhGFsIT9Xslk4t6Nq0rrJz1W0HP9vwT8rIku34gIer8KxP01/3v/bCtQWzP6rjHZmDfGvAZbc
4BK3dTlsicFidoA2/otbpsGpu1U8I7E5QogiitKZ/z76MtE/8L2hm0sXRFh797YYFepKUanNZ5e5
KmbPpJSLvkPWFnE4XMc/50cZ1yn18vw5f8Xam0YyUbw6QIzH6XxoKYaLeGn1kWEI3guX0bL3pBtg
tIUDh0aQ/c9ypT9v3dXPq7at6/NRnpfK6/pDlLOyKefUHHa29+riI7cs3zXS1HSvtzsSEoyPwVw+
jaEwTtzs8lv3+J3jjK7Kd0gSt1em/Hv5yAiGqgjCVJlt4vVpXFuJ6aL4qu6/79/m2C6rP9eVR3Xu
CtYuyMaeUDfClEezwv790DGe5O+tm9zWo/8tYJyjOmI1D7P9PL8Zn4P8sE/T6cZKm7Pi/gWRWzq2
CdLMz74dR6fQ3PdjyvUGFEo71YhNEyPDywhXLO1UT9oUCbfvYw/9SPLz2tvj9Zlrcz+Iy6JUtrlm
9HfCtxkuMwVMU49L4f59+9jWF/gsceSLWHN85UcrT8gqYCaEOyD268pGtmheeyhCmvCQC/vhJjRS
4fKIJWtiB4NYXHwoUuzaS4PssYrpMDD10QrMszdpX5OrNUp3cyokHvXsh8zqCcF6TwlXIQNfKC3f
z/XxrcHx/mRaEF7Qcj+RFp9OIet/a0UdCuaEJwWlPVZZoQI/gwJEq+rxjGbomGrPS8vWEzXNKX+s
IZZtatOt2nJTAHN+/C0vJfFzqDGFw8lqQq8he3mMCoZEW830fp3HK5M7kvvCXS6zr/9pFRUk6Eqi
vOks9ZAevQTNhDlHkUlj/n0dXlt7vsvgsWjev6NDFDr2k3y6HHZ3Rwz9PjhDgL6YKHbV1afA7XLw
kJZ9U7FlB/JVPBMeGZe1O0hUb7VbczVIV+b9IMQXBe3x2vGa5isfme9zcd7E9FpgyBav9f3fNkps
prqZWUwDXgmAfLIXSUNyVZd+bK/EWLoJzQBwwFFl6alK6v2KY80X4U9cY9qqBUfo8AsQ8Bzx507z
Gh81hEw4FdCpAi6LOud7M8wVOVqiO8LEIObctqWY4GjOA+ASZiRXs4nKxqJpfsHAhLfgfgYLCwX5
z6SVSpbWOMGxN3/GYsWbLLYL9m94UbC/Pe0Nt+9LIW6+ssNLLv/spVvz/x7U+XybP82Sn6ca0wEp
B9JoUErig4Qr3n6evXjvItk+eCA9yDUXQxGN1rxPJJ0/V919+9KNDzP7WvKBjSu/wpQQy6d/c6NH
Nn//fQ7JxVPnIpT4odic56j2dvQaUZy52mEcH6ZCrTTutT2CJt3AqRHuFystXJVVq9xFYlSfNyih
PpF9xw1dpafieJyDRi9jxVFz973trY7BoEandFm3VsdKFhire9vVsOAdbmXHhYlU3e8LaVNxY/Gg
v2UbFnSd9Ugj2Eh4DO+tW3eivUT3UUx+3vvXhxdIHIq50banyro+EYuHoxYUHy4K2+puUaGnbwNK
9jRYL92rNsEPsCjsJCTOpeizlMphj9UqpbgWEk+VV4OvBwbbLFLfoj/52FZO0hFAyQ12ggT/Uslc
ORSd5Wemc1K/r1VT/v53feYz7L0Ve+CUXy2K8UUhJ3ip95O7LYrudmH+ce80lFgUz2iMU/mFflrb
4uVaiKNrWzXP89Y/V2XNcOMR3oZRn9mUgfw310LyWdj/JZejWCe5qdjhW0XNGhL+JXtz/Czqi5Yl
tiwrOBpSGDbmQg4sO1XM7xx+TBqK9lOfWra/yurylSBk/vazhFZERdDxZ+3Uny9LmQSa5jeCTGx/
3cS9tGkoBPE+GsR8nUrxwQP8KjNIXLrPWCOtmlO17IDVUsxKjAwxJuIiukPx5/dAAXd1u1sV/clI
Wb3ruRl6KQc3J5T7SR/BL67+drzt7WDRRwIAX7TpLweEE9LptfrdTTlkI9qK/NOd0yfY1HZ2hAFT
JLEcINkGDNp9gp4wfv+lV0T/HDX4OWOYCguchhHhu0kfHs2jJTOWkOSboVjA7ltOQpvk5w4nUCgv
CXURMvFvpqPDN7NavACqpCP8mBizTM1gNuR7NsOlSI8yt/8OX/EWqsItd/8Q6zICjp8TrU0/mI8X
JCDaCVXm8fr6UxO+/DdMcTOVqzxqhGD77CgmP5P/TT6PdRMXyd/FV35V0YfiCKwZv6vOooCYoZRp
zqcb8Zv8bZxrxlAJzOUEbpgs24uhaItljTduvWdzHm3n6quSMs4qJpD2Urn4pqoISn6tf5LOCT0y
1t3Xf4GPSY5Lqd0dXy+gRT36HTtWN6pIRL3j6oqFSgsZYtL21tE6VTihkToTM9UV5qefJen2vY1V
rs5MRz3PIMVBSAEuEHNMwWqyFe0lXcei/E72MicFJYpUxIWFL4a7Sb2R7Ln/uR5cKW9d2rdvtUV3
H8Lrl5/TT/I7p/z2iphZ747CQol4b0c+DtNclUxJeNumnkUaoKYQfAVH0IPmz1IO7Ywo0c9yFG/n
1B0LsNTxQ1aexWQT8gEUFdjgIvqr+RVuBcDaWWQWgCeZkkg/WlGe4WpRepyKrUnPgYoE9VEOnTj+
zAnP8s6KTnVeX9nKvB3v+fNF8v16L+4/+XMvqvPrXmJFk8fpv+zf8cz0RGR5Wi5aQlvx2v4r940C
gVKVzJI0ico/rfrLmRZQcx3tmvpvHQCPkh2Usa3t1yXjGg11irn+roEVfE5MtRiH97GjF/hy+4l+
9ECEAmhXkYjhh/NX5UP4ptMfuz/9X3qBRWDdXEuvxHRUkjsNvAPLAVRovPPqBao5/L4//+iu0wOR
DmOTn931T/1caNC1HmhJsXh3HAGS/dzEqkBAhGlzfoH3QkFlwpQraViya+y/VlgIQ1mVXkI9UQS5
eFRDSQ1zwXAFVsCeJU3ODXH240tema8T0guKbOfJaiTbPHaYLvDJvocyDOiLu7kR/kH4oqvko6p+
VgnbHYByiXXHOPUDYwHBHMphyhfLHZNQL7QauwYS/uxV/dHJCTqy/Yuv1ccDg1emlhlu/sxOSrYG
BcWOj17Zcfz23W0z5Adf1cDF3w81j3ovhqlSIHZZ11fiTG8W/Ix0s0OomrKSaSEox4q80XgNfQ+M
4vrxgbZOmnknEb0ogmZ/xcWh1Djm01+nz8tfrmUFIr3bH8Zvi5ri1M2eUhvtpUjyqrBsHRo69KHj
21bitdSmtG/qPnHhd8F3vYI8hAqAUzMUNWywWRTCrqRPxBvdG7cH43V9oc4BYyIWXToEiaXC+fIr
rioLknFCSa+DMtVjSZJBymCyaT2nQISw8x934I/nIA7HqW8k1yZZgCLXj/rRgq9Q4h6QuTk4xnsz
si0+Sid5ZvXDCm40r7kF4OMa1i6XP97y+jHENa3QmEn33FD4/58Ct/7BwETHhOBeQATnrsqeBrML
gE498RuTYZjGJ6F12stQHgFknGTZ00EMbZ/gRYbdJtMOSi5WpzN8jFTa5tN6gKiM4KHrE1qUpn5o
ngQVwj0egYYR7Hp330ML9nXnQ5BZjoS44meEfNx6RFWmh7GPayHae3VioGnwNDml8sPH+N4jAx31
7V8UJMkx74DEE4WLWCO1bMTbB0SWXzCnNwYMkjAsKgpvmQijyLnyuiJiZDRooJin+59M5nnpfirf
vigOGcWnaIaqPfWN98ZT/vUrCrGbKpMohN/mCBzYeNlcBOy9ccaMwWmYlNDvTVrMlVOQkEwN/w53
QKaU+rqLXOWwHDzbnvj4ufPW01oEpPQlRgYGLFtcMEd0ANTfAigCVCpZupyq2WGuM//PZ447XdGU
hJVZFNvHdzRZ3h9+FsxMOAPRUvHqHNhv4QE8geEKM7t62HSynLrmG/7FMrnbn4nCGaU/HwfWcMsK
EYMti7Il08XN1/rvFWMwFXyt3AqOOV1M7AYpDAzY5b+W1MT38yC8FG/RRKLEbnjcltIs38u8dJ6g
8Stdt5jkorlRuieUy3Sefx5TXx65O1XXf491Of59JuaQ+H/l4GGORS3TIpeC1bs6ns/8ka+xrUVP
zUWsuF/WfI8w3ubFc7xDxGeUED1wJ+dvLJBFOTG7qUxdFWIzsdDBIQLBl79hERceSbc3yeIaQb2y
w9EVbh65ba74YHHjp9XidrzCo7HTRCR/+xGbTKx51R87gTNtFjqHST21H+z/DDu84aS0Spb2Wxjj
0uFnkisdlbfMi49jMaYtgLSWxgXUcaK0MWQKUdMDxkQp+X15hEh67OMuI5jLb8E2v33wWDp8MT6z
w9vP8jP5PYkOos/q7Sez/M4cix50+Foyx01JppCIQWDXI8cqOpJI2ezYsmswGXaQrfjM7y6Vww87
gEFgbXZoCr6di7Wg4viSCKZmLFF8jMFMhAiu5cd4OdpEbPXqY3w7VrccJOXFRt40tPXo9eGPy8wg
NQN5OGz7l515NdW7L+94z+hZWsxFi5cdunf8uvnjqZ/OyWKWw/06t1154iH+ci1fo4VthmFZ2KpH
FpBRuwMi3dbzDguQ7tPft0Q3ui/NJQ9K8X4yykSoHZD8g2uc89YkfN+X4KEt2/yge5ofaml1Zk3R
y25Ore0839is7DSwdZg3ecTSHsRaboGFM8qAlmfK2WXA0L0+yI59qn6QYJRcFKvBOnTI60q7XZQF
X7dGSymrzv/268nvjrsFvPFyG/YjQK5XOGE4lr9Gv4z+KY7Y1JYPt3KBMXrNFfbS9ICQifdvY/+4
CrPuS//2l+ocPuZuV/AY2+4MWWESEnkjdT2bZoElSoBAXILoVJfQtqd9DsIEZBSdk4BYKgxojdjn
bAr2h5KtnD423p8DcJj8F2pPzFnmWorNLBXEgwEmZrutrjvffryMb+PllCRN8KqrUbBW0B29A4Bd
8NcLuF9rbs2EXE83EFTiW4uyMTyjQ68e39bm+/pFE8C8QR0nBSCKy3iWutdjY0ctkSAgB/L/UbLa
zJVeH/Hv1wdUlt8ZXbyVWwZXx/J56iTeie3K3n3zpSy1mWSBTI/JSrw1n+4ugGhOrlA+bUqlLFqJ
bqQRXtClNUu+n55WlUxz8l9sdrGcF7Fy1KHIqbGA6BbLyy+tNaG9trLtSby2eO+GzCw1mz3JE28h
dCe7Ghafne4ORyHYMSiPUqmHh7OQQ6CmtExUi4lUYYmq4O7LMRQjVrxQuE5hdRNdNvlBtmBqyuxy
72VmIlIOSmRHQJ5eN6PnecmXqb0uypY81G1sejKPxWSfIuvGLuhZ18++9zc1kYQGwzofKKmorRBs
s+Yject8w6vaT80oVSdBkiQqIApWgnouN5OBlt025wBJp2TxLtkt+A/esqvGKOI9LM3upki8yBuJ
dY0XQC7TXU/gF9Ui02zsrbdIRMEPBYNpfpvvOUOm2Sr692LopT0iDBVT/8y8ZSKVsGulXAUMvVL8
w1/C2DBiv9PiMvAuYsPkWLsgU+ER0ZJJOo+4HnAZTAmRGZQQCiIkvuWFIrP91KONGQfYqrFIgyiX
IuNVfY6vI9ZNzLYAD9MdubSv23t229HfxW7k0y29r9j4rP0xClRg2GBoAASpqmWFbVqp8XZS9KWd
ttmEsJ4af2y2zxUdilBX6zZ9WmIJFWrlRyBcCQgei20K8YVHqvuYeqUw/35jwGJ93RVWxmcl4Pvg
FVj9xwr+yvptTBSYlNwMjsG7Q7eAWsvz61o/5OZCIERPDZUhdlZYJpsN/aQgm2zKFhxFf+ehN+of
zeVtYF6tl8vnr2JiVUpwIeTdHvy6XlIzGJ6m9zBlJERrMVSCeNFVgehL1x/J7j0T8qZtoMiHuQ7x
sis/WsgMBEDtkIoxcZ2qbybzoW87vEJ3JwAx/4AJgj/IwALFag8+Z4YuLZ6ra77CtXw8Vm6xsrWK
k5fzuiEe9mAzRSagF3C7PSA7TH2ZJ35zPgAPXsWUdIUEQ+JDGM5REuoQ9xNyU6ZnV7zxPFnQCfQv
JJJuC5gzXtM5CMKjDjyE0N56K17chfvfY6UT0sZVMTNLdEOSPN02iOe+frqV/BktEJfRTRa/l8TH
ZhgsZxtkL+RbMiRgrsvp2wTYGplM06jtzjhpHOBc7+7hr5uCcS+R/f8uKq5+j1PHHnjDSM+b1jVd
Tzie87oPhfsqBplLEUX6wByqzS+rdjT+31wbCqfhhklT4Psw/03MEXpzUjApHKAc5h+p03d0pS/K
pXOP/3eLVCP3XgaTx/6/jHhzlKS/CHuBXe1v3eVe6876aV61iY07Hmlc7lVIity8/vBWophYVQ5p
oUduVAbVVe7Wuq0+J4vxNjHcpEaZW2t7FXlHmPm5vnaPowCXWXZ0Az3cWrZN8liJHivbVGsn5Zwt
m3vyY3tuFIWllJK2icXbODZLRksODm36uLQ+X51nP6ijKbFH1iszJa2XMJGFRHeZVW4PojBbMiYm
v+u/c53NptIlV4Vrn4FcwlPSHwA27fVUsa//v7runRtYQXtrPc00Ibiqia6deZL9RCK5q70oYMKP
uiXmhHFt51sprmHLR6R5iAFpylH2JV2D+3SOi4QwT99Qv9wMzifZ38XKkQHJ4ATbCcCgfbEZp5C/
cj6OnG4/X5JF+86R8IzM2C/m8Agh0xM2CXlqM7u7OQMtYpr3k/3VrUR0uuG5ERFnC8Fm+xuUkKxz
dJ0aYzVuhz5AI1FMIfa0xxmpt88oUgkRJFQEFL2lVG7GsZaf0MFGeTvx+0gGcJJ7AsGlAxDJ9ICf
w296ZPQ+S/YdRBFt3/fHUAbjUmL1aDE1LC1eX0W7Fl4oFqnawa8kga9tL3GTCmZxPbFqxPZWi6eG
yELqZegg+nhOGyGSNFYSas8ENsmASpoAeUhiz39O32p61J7kyoAEMQufRnOZW+LRsghlmI1egItE
G9cY+B/xHusup6lZZuYts/3IwAvpjNHIThOh5kLBYhH2WOxPLQ68D19yUUW4Ja2d7lvkIJ/GwTyp
ZUJdd2Tg3O1avMNk46Wot/4Ubqj8s5iozVSXBrBu55FZTXTvmjxM0+gOWbcszEk7NnYXa0RCJNN1
oKxDqJE1ogAdUDuMKYHPqbo+oL8oqgAujmWa6gF18moFpBWYDuyJghdVvIoLJCAU1ooMlha9zXd6
FPslZfYV5ZCBnyBQ68Q+A4QZ+VeaAyjh+F80XkSNiz5Iod2lj6/mLpxdXLWVpasa5bwKB/HaJekD
YBxtNqdocIrX5RXR8v3NZzB0+CCTjg281QqMYdHNKerOKoSKtZ7qXlbVTJHJTsOWM7CagSlz0hIO
BKzF85dhQPt/Kd6O3GSSE53jHyBGO9li+mXLapc7Anuh8B0+IhdgtNSCcl9Bp/n43H3gjTj93ip3
qZIA2cmyRChs0OxuoKdkINW5J/t3IX/KqMDgA4HY/ljQjUBe+AUCJTW0KLwgDgSp6kf1yGrTPWzM
cOLJK467ltJrOKdUByQDRuReWfnE60cEkYuZqWVbwAMCuMVNQ4IpQLhRLUJFKKPpZf2XVGN3o3bb
qyYHNdl6/OQgCHRm2XS31VTVw0REBSaLmeqkLha4mkErd4/AIlspCK+gDA+Ypn4vKa1UsQfOAk7z
aBJjcBq1VAewuLcx4cEagJ5ibsdqq+ZdmHRdvQJR9XI1c+OUZltxbraAfPdWy2blpM/9ewUGIf2X
LOR+VnBeKLOAtyFtFF/A66vYBbkRcHjeJbRrdygI+OxxEDbUKNESJI/0JoJ7efHhdV93wPwOWPDQ
iuK1axKYEmvdcz3+zbGYjxiN5/pyxOF4jHEY2gvJ/haqPTIIUfREl8myIwwYClThNki+y74psTlY
TpO85/xxyrrcAmVHBpTdYyzMPcqIJIezPin9iQkl22ym45RoNj6fEf5JYx0AjQwY2RDT3xev7wE7
OkrQ4A8DrBmxSVATJPYWhcybPCJnThet/bMYbycG4S8UQhDIqKiW03nxwH/cN2xr+HyEPOnSJ3cl
MYAYs4bYELBUguQR+kwDaDfQXdVYhxiIdqa76CmRwhspmoa6lklbCzsXHrO8aC03vVSXAbFtrEcU
H+H8T8GcMz1GbK6YGAdRTt+zKqdpSobgZsMren8VKVPDGdIPZDXpIW6aK8KGj8LrlwhaRBB77WOI
b/NIlaWvZduGSThHOiuaHZP/y/aJq3WqtdLFWelxHnjVGUVpzDNksLEcniB4QHr9TSt9QxIhEdHn
h8iQjCmC/emDuDat55H/H1af6L67hkeAZUNdeYaVWIM8OgZYqSml8mBnXWhYxKmnJC2FxlhOJDyg
C8bclWGMfj2UfMCyMgwm8hiTUiQo6aDcWMR0Una8H6GtfVtLvl+THdaV4dujFIfR2A85QqbLZGPP
Eb3sOMMX2wOj39Kn+Pb1UXTnOWBEmL4giE1kBMDnHX9WuxaMOPd9l8lnAjqahSoiDa6uAUGs4WXd
t3ueLlrZviGbetrOtHvKXBMqtAfCzOH+KhPrk9IVcYdZptMMMBcrr4ZsvO7iPnCQXH6d0iD0fOJW
ZTn881ieo9ObymH+sQ5+BWNnUmQt0PjXKZhvhD4PqOwPT/Q6wLxWNyS2IC6gC9UfwhJSJ+eGg8oo
mFzaz6nPnmVnzTiaW4vB3rdQbIg+lv2FDmztt8FiD4kRUvcHyZOiRQzxVtEAFikSIIjgVaA8IR22
+pWpyQu70xgksYv2gKjV0P+ofpk1azFmHpg1tQmw+yoDpucnn8sU52bMMQS6Ad6dIcsDFDQ+VaLh
59cK4Wz+yTg8F667moeaqV1g4twjQwCaUfCqQvbWyhGer2IvU7MXYl2n6N/yohbGXEckBJ0bNphn
oy6+S3SUbVsKTb7uPDLnkmUtpjjQsI5f3LNYTcAgIMxMozpmlmNmtqjshul2TnojBPUo96VC50hz
27iN6XqbostOD7vY42OC6+8kU/UZ8m+JULaIO8THucMQvuAL7eDOiA2viquhq1T1rpIqRP65Vmoi
gvMg3lYBtVbw8HEHFIFX6fLuIplmsBf++bBdsD+UmCIWqWUlhEfuQZw6LLJhuW5YXF2JVhWee5CM
5n8rhc7UEqLu8op66k26NmZPlUUqEMyoGsiWbA67RNA9o1hnN1y0MrNABGXOlNBEqtdGWFpm7O6/
62gFhS3tHi8FwlJXDx83nQqDVxhGqHBpWXYwfSo8lUe6L7D4oLDLi9/Vr6R3Uzh62d7VsvWk9k9D
3WaO5ahhcPKLiQL4P1w3EHiAmh/At0mvO4vjLQcDkcryQ/n4dDslcWw+jaq4bLOkLTzHZAruyNMm
420tpIL6fETGkfHulyA29cuA64WhV51AjH0suGqVuTZ9AgORQYA3EtnrgGDs34N8tpckQtRVgdi1
wRZUfnjkqaVOfP5hZ51HweNX09IkdHJjVhsFZN4/Qq+JOwdkwT8KgH1LayY5e8S5ipPc2Cq9Vp/B
rQxDDUoKgnYE3eDaW+nEEEpWAdyDA7y1bLlVhXvkt7Fasi9V4YATD8pSP9zTZAQK8l1Q0CIr2otQ
AXSsrw0RQHi9OOu86meRU9S1TcfhjbuZMdHEZrMbQrxG+wwFYc7ovhx8BdzEJOt4tW4YuRiK08vw
PATEi73roy5OoiJkavtBWCu4Kqt9/zL53G56q2yTiGHXJxNV36FWIWrWH4cUhpfTrymNK+GNNMxh
/NUPO1XWlWjl5xJB5jE3r6ohAB0GVnL4dAFRbhArpx71IMsUsDhJbu75h/CdrPMBV1tbw1WxEEpG
fI6LwQGhjASLKJIkzadtghgBPBww2+/D3qTIfufKB4q2mVdzleIKdYZBLx53NaEDZyiaqBqZbe39
I4QnGgWjoJdcAJ90q1LZdoKZO6cwbJ6npjjuGiEoEVduvXlq/2mTSbqJPySCdiKBOUXp++dZDYDE
847lWj4thCzQcYQ/cYq8lu//3iGd+l4ma+balIR4D8uPMBfE0J5GkcWrmNmXBVVW8bIlnf672ORQ
36JKBuCm7KlhgiOWya+eFYqN6kxhkFhVrqP9Te9NgiPo0lD3Rv1tpmm9ovxTTfi+YGIde4J3sS55
KnsiaBEA/1UlHRdcUXeEwJChcyiam82vS1xIgVCofsGhsdymxQZTWGumTF9qXg1yYjkzBY/Eh+m3
VrF59bgMY6RbM7SJWfdm9Ct9CHtc38QbzhRF566h0kTTvEh1V7HWynEsFOXl2XZe9PmTWP2cFZRh
msGARMZxVW9lvmSEDTUiSRCqt+7xYdYeYscb3Co/21RECvq54rmBGdiQ4LyAvFbZEn3xrvGhiduk
9hrHAp1Cq79rPCxGREXCZkggMRssCWGjgY0fwtQF7r3AV2idIvM6jmlUCJlYqDS+3HumzXplc2+o
ioOwoYrD5ZTzfacf0rm+UZ9GGprcIJ+zfW1xdlkSGMNDWxbd/jH0oL/HNoh/mfRJomoVPds6LYYM
pcNvFBPIBwgMSaNoan1tWwZvbcR0APXlGATb73dz1NEotLaSgDXmyLy6edatg3Nndul4/CZ/11Gw
yUX2TZQ9NlopPRx6k2CDh6VRZPM+MsHYwVBzCxqYw7+4lyyAaqGFGkeXeYQzaJYE5t6yzc7aj7yN
WJYaXNsGBvFt61rDbbJqkGKGc/TkljWcG4YtaXdr2WockrEriGEj9cZECR3KVAmC/F1p583flFp8
9f4/Y04gcRnuwLCwbOEE2x5j1xtlKKB7VgyPOn7XRoa1hkIfOuAIGQVNBsepMM1xep0Kb50oOPtI
mv0QdDuxST8xOgI+/ZqsKRdWTYwy20QEMxR97YeiPPMoIOxhHUvhnmJLEipvsUX8hk15Zyrdp0a3
V4u1UoB2tDG1qsuW7iPViMNMskjE2lmS5aErGVYxvGliF89pTr+lEBqef3C4g6FfSqlXVn+meI5T
3wv4JbEgCL8HaZePToXDVX4pvlor3G/YUcExGAX+xcOQ0exkebgBMv1tcudJ3OcOWJpnt3pBRCGq
76zm5pcpYJBO+YXt6BDAUUUabOTrKMwzV555cM87+Sw5v2E0ew/T9i8AS+5YXKN415FWrFuYSKb2
oo7OaJeCMwjb2BY7Df2ouRL1m64H25hgU1tGC9j4bnnPheZ05HriFqh56GxjdlfRnVBlq7SW9dBY
DPafx9Lkvwfe3VX/oQfYqncJLT1xQQyohmhuYOd6MftL2auzRADZGKobuTj7MknLt2LHH4aXYeiu
UwI1uDixGNBWn84yah6BahtK3PtWiiiQwqvPW9Vzbej+ZiB3qwVzzfS+dWuCmGB/wT8sgu271yAw
XTBLAZzKJAtHxM5wYv0iiLd1aae2xixyzH0xO/WSc4Tl6Jgp8ZKPSScYrUuAPTDkGL/NbstHZjyR
fbYcopPdNISprndTI+dnKBcy0ffS6jtA53BCvRz4guvtcTLLybeRkWCU5pNx5hC0S7jfqqQEq2WH
kVmWKOjI/6dHCNQ7v94pHlMDyUUwRjQbGk76RuN9g6GgfGVdwcTloNkD6M1H0am6UHoaSvfhCXaO
ltnBDOA7BplFU+ybu/nfmgGjqxPyH+A5cs75F/JSTh7KfPVYA0sOpk8kH/ZZyM4zsKUIJPVMJYUa
2jXYVZbuLqjESpjSeV5IwICIDuE6eiAnuEGz0QAdVFnqWwX31oPFbyhjNb3Z/irYm2GfcKBYhlxw
fKDZJm1n50mhiUwzd9+WjF0bvJK3DDThJsMIIg58WWGkP5piZ8u2e5LfobC7xp523xzL39AOog/0
m1ojFZw0Zqy0fTZ3tzHtaU7ElkYeExRJ77CoQi4zvfzL7ZgUvjyIrHTgg/ZJhHLMf8IglAJ7uB0a
S36EHfhbdKgWv24r5GDXTHeSEaaMbx3p4v/roFBL2jvrbesyfChSujRWPdRKXsZbnaepTJMGI0GW
ge/hDfMhEMNkf4tsXkM9cphhd0wdht4CS2RWrstpIoxww6EACERH4QgpMFdzpPI0zq8RCmPcfuze
Vc3smS71FOn6FO+GMDT14eX5RbqwJfl6xKpmlJyBTN5RlbdRlWzqJtJN6/bpjou5x1nb9y3baeiV
zbTxz4+lMI2SUJBS2fwtW9p3qC0HI0zSr6SRKaQG6QT6nPwip71E5FYTw+RRqA03HBJnHw6ONdil
2pt1xTBJEjuGpUiLOeOkEtPHMTcdy1CkCVZOlMslJ/MgWiwYSh+MDj2V02L7B9UOFy3oHwwAHPE1
nzE98enhruTeA+d6aoqgJafsh5apvPw6lTZTsKrkJnCLupLlS0XEAwbMtvWupC9bmokJd+PR+6qP
e1fxaMt1MYZ3yS85Zsn/+Wn3ZM1+XK0/mWRe1Rn+d5R8P+BFDinIEBywebytYe/3KIW/Mrea1952
Il0v5m9m2pSLY6BOmX8YSJhgThkct3XWhcQjWAHq+gj6Iu13DU4zDjM7PJ2us2KsZnh/5b5vl9Yt
bCrBFgfeoQwtkdA60W3l5LmxYOiEaTORtKSJdDGbzxnwQHzhcXQNNS4ZM0bchf/oWLCNXeT8mzHL
RVNy1hqgwf+uOikNToamgOvOdWqQSLyK7wgMrziwTpiFIL1CZElf0LfUf1t6LooUCVMPtkikFEJ8
w/wnOz0a7FU80EA3Q7LsfYTNBYlwIqTWg2BdK93fl9cfz5HrjEyltW6WQ2tk8j3QtdQGrqn+xJsz
VN8TTlqGqSTvrDuvbi+myPAxo9x/qyKvaXJsZ85VSKkWN79URmqlPjSs7O8Bh9FhyCJ5p1d3Q4Y1
kpiOJfDIg2pRm314+cUylukqe0fv1sVQ4NPJPpsrLLCS78MaYZYNv2hdBa5efdtzFcgSgs4OKUut
6gwYzeyuxg8lJ+iX4PZb+UywdHVbOTSdTSZnQAzi/30ftFDq+QZpe3XW93g3NKBcN7gcSOUub7YB
zUIZkqGi3W9pUddjT3mbFrshtSWi0mUk3LEzQEUqnjYaB3ge7Ztic7uWmIdBVHobC20+7p0IMaPm
Qw2YkHGifO0uHE6NCJ5NGj+Oegobyyl0ep0XcRV8OI69eVlYWkFE2NIrZY7h/4HsVj0zZ7abbOhT
E1Ue/Ki8vl9D9ch3hyulW+k2FK2o2WwE1gnTSX3DrqhTpKPVhMqK6lH2GIfgtsJsud1vNeEvNMC3
X1xr2RE2DEZouoo7N4RrOVfSQTKJCArZqYa56Hm0nh7a9AVCjH2IfAmJTULLuHNabsbzaTSrOY2I
QRA0VBsWc/GcST9biE7/kTeEzk9JYUuZrd4TZUAMLdWtFz1UpXeCdZxu099KB/Akpfg6zrEyz3/1
5iDhs0CIM3d7rN49iHaJidBD+N0ERQ37QuOcxzC6F65YIllcrvoZ+LKnaEotuf2Gqz4E0GPthkYV
DPFaTMTkD+a1xfJ3vmslnoPIsr78SW5by2zrFKvhiroGFPT+ZwOpmSlu4vX5rXCMiMSBKWQb61Pp
cutwCROHcu78DcptAoi8XaRqFwklviJ98YO5nb3OjJ+PKU1Cwq3gPm1KQowkp7HD17kQF4OwIxlA
sYK3D9L6gr6e8JIsdA6FJvSVHAqI159VHw7qx/6e14Jsu7eoon1o3UTPkoRCZtl/vqqkfYkPRm5y
N3y3cjTpWwoEBfquT6Zo3hqSKMVHxDDhx/6SP2zG1S9tRkI7yrvl+4wGawe7hogfoYQXJpu/SBmO
yawL6jJUDpM+IwofdzhHLHFceNW1IuDOpO8UH0K/yd33HoRfYxGy7J+us4Wc1CDtk1WuConhPPt+
+J30g85lFvhEKz699R+nPGiz7MQaJZHuv3en+LJqUHvB+/ZhdpfKxWMZMTpaZz3HLi3+6JsFhL0Z
rGGiQhyuHVIoE5plU3HsWB9cJDbaHtnMqnUeSWCKteVFoglYx88L+mfQCz7ae+bKJvv0fdFcN6ti
msTjNC/qsUUVx0DUi7yVPJ+RLLWWhLjjFlRuZXKqBMJEnDldy75ZC+mbEZHEoQ/prMQZUlWGjJ8H
vZNb2DZgIo6jXDMyyMzkuPRmoK11I0KkTN6PQn5rG5p/2M+E5RYVHJ6n6jkLgKstRtkP0SkiFJbK
bmhkt3g5SK9J8REva0Rquz4CT+X6XsbTzyQUET2p2mDPVG44tpEvZBkfyifqqO2u9/DeSF5ikO8l
LcmQcN7a8ZGHZKc3nJ4uQ/13qsh5ISBrbOpYEDqEwjKcc1S++On2HQ/CzbtMVf028au91Rixfwu6
Pt2Zdx9/uFuVJBwkMTuvupKHwg3CHTR+Prv996xt2XH15RgQXytwPK3/wTt/3j9O6A1QWIdwqKUy
08mqrgrZfCxQ14UmsrdvXRjrZB0IwAN5fmizhHgUOGWAfDXxp5W3NpOf666OtsuZGgJ7DLVAKdkZ
q83I9SDVlZLr2nj6PHymepf6qaTr7ZuoXsd5nWaLCOraKRTiyin+UMsuB65bNieeMd5/HeZSpVp3
BZbIC3z8mUwePh55HNAFBUfCh2KeXAqL66whl53aHfZaRGd59Ts2HYRaSNlJiOErglTal+U6II8w
2DHnntNlkXOtq8+CJHeUk6OXd8zmk4eiGos3kYl3PQSC7CWwwmyH+Kt3IZRvdY1PZo8XspfC/VZI
PIobXWraGAGnbsPpc2zkE6DzoKsSoJ6yxTDdioMViZOKGoZd+juw4u/LT/w7dSole9HeFWQXtQbj
+zMAnOtxJBdxFfqb4v9YOq8lxZEsDD8REfJCt8gL76FuiAIKCSOEPNLT75c9G9E7O91TjZFSmef8
5zfK130dMFVgTB/Jr9UXFUNjnNHR3MnLgXqp07JBKPMGJvpZD2ajOtNIvSEbAcYsk4IhgAly7XoR
N39faZyj1SiCR2i8HK2fWvB+hmeT0yrx2y9POeK4xK0+m6byu/dCH04zt7TGpY5NCYp/YOo40tNe
AD558hnRh1D5DpppkYA9mq5Ekjp2ccw7YKAMSuQLNfzkucojwu8qKBbKmq9CxHlXroZA9hpUabtJ
51nQF3PVcB/D3O6sMUz2Vuxa5e35nbTQmGwjmTfaYkApQnqie5eWqhEOZewHMXGyVi8SJ2Tkm+vv
kMklDHu+KDRPqLGmNGZaDjfXMrEbK7khx1OeOuabTo+DtiOfBBrwCE7mKfuOpM4xsbTAxmLJt7cg
ODxlHq7CS609lN8OD6gEBgYNnzZVenqBhwxoFOZc4+IU9GuzY2+45Bh1TpX3dSjzYHXeI2ELNwPE
AGjRv2j4KCY5krFAkZYfPiLc7Fb9MfFm52Tm4LO+iwFWAHAoTNj97XuX1R6M4fRx0F6u8nL6Go52
GnzACWBG8/ti/j2pIyU3R7qx1R5Ri64GhZ+M7x6MA1MQbCFBw4+O9xzSK0jh/d2HD1aC0/EQrZCH
v/G2E6xhiAbxmX80ssAz9Cu3Eu2GCnduxNiOjbXlEjBytpzaxPP7YbqEGqPLhVxQ1vjK71j1VeVw
7bmU/ElMs8SoEp4APTcL8vmcvpqAn2A6A2GoHHrPZsefSNVCbjaQj2Lse6uZWQfP2iuadQVHKXMZ
1vH9Zrwb7wMVt6F5bpb9EV7hArorTHV1w4dGNVDxOVc4hH1GMN/kK29hTWAl8yEH1sq8WhOmu3xy
COhaJz6D9ObtRnl903v0Hld5UT+nJvtp1bK5bGAxG2qYEP+ZrwF5qLzfcSA3Ibgy019QWYpjMemA
Q0whLXvQ9dI9A8W0miUQ/0xBZxyu3vJYTEzpnAV7F0A3Jjst5N9hUfMpYXpAcaycO5sngBv1D4Uc
VA+Yc8i8KA9jMSOi6U62zOc6ikQ4+Q8x24EH+W2C+2MD+sSfyGgQetivCz1EaMNU6nqX/xHf6Kn3
Bn77neBt874tdFEYEQyP1YBrn+ExEQueN4KDNkISAOWIZxCWPBcWNQ5rIAGsprOqNzBUoH9/j9g4
PoQ448NsXRFsjkT2Cjie9f95p1xjVgV3XxWsczcDzf36vPtA/ac5FEwLnG5IuxLigeYoOOrqSCaB
CAEA79U5LEwIxYTMLNpknoHpsfokGwuZ6mjV4vV4B14ePbh15Zoyjk9G0iw9a4kHqfGsSx4f/rnn
vzOMctQr1P5439zH9zNrV1wGU7AYJT3KPvhenjlOVooSlJrPUoEQzpBpo806KEr8GzqogLfj6LBO
gRpKKy4N6/y0ojLibtd7Xgxmyn8f5xNfmR7yVV7gmivuI4cOr/kER+YCQUXMx5K54f+5I23iwZjk
JdiDKAKzM7VT8f5lMRidU7HCaPhXrOX+TsgZWx3SBn9AerCx4gngm0KlsPWmc4f3zasJS+1HZXuF
rBb3ELFXADPld8I7iacJizY0NQyUBG3ZhVzCy7KD8Jowg1nbjNpYrCykbM914X684cSAlKIi4KkD
MGwCPhPcM7QElHwoI3gMmLpvVDz5Nb9vBPWvB9eH+O9w01keEFf4UUZowLt0gyxNiI0FtFFd0IdZ
deI4JoRMDVAI3Phq6TsUb/Bwv1+/zfcvxDPlGQ6H2F5bVbCbDbAEHspSkA+A+6TXAcipp3zGoZVN
BKtRBunkOkOwBYllqqA3YujHL7zn3gmgL3K/GCM0+ENBD9E3B0jDQ/m5+552NXWpGVF7UZ3yq//T
wPfxLCbtRYgm7GpXOlRWhHuko+vD/ZU8fQlgsi78t6t5eXgP9WVOAEo35kbZWwXh2E7AFoLT9wox
b7Jz9FfIVw5dhNsPf1KOvkG9xdfXhXdXu+xbI3yYHfzPfXOUuu+Qzud7AS76lfjbxEr41uhAV+pJ
u8b7WPyVyqPBd9lRYtnlqsO+fI2eOzYC1CNsiJrPVvt92yhl7sDI4FAZkLTAOiRwt/8MyJcYv86A
wGekDdP0I1gKLZ+hCtUITk4O2rRFt4Q6599vSXj/RTK3e0AihJ2YRQwfsaroRs/GRjTGtgB5nKLz
lYQ6XElGAuOKAETmi28nYfl1PhNEIefZKTccMDRzPMgz1H4zvA1en4+4pRY9GvRKhOkrIR8yof6M
7/KKwvcLcoTIa0OBV1zaZjbUQ0zVu+b2af34RhveTR6fCWICeqJMCT5NSMEOcYiSDr38BDHETkb3
BA+XZfXcS+XkKbtMUJhFFCUCPnNyV+B/OtClYonr8NNBlD6mG0rFZa57aJUeMB7UUE/nHDRDfYwZ
eIuopNaJ4ItwY9TV2WdwfTT4P34uJWaqykyX17QY6i77RDX7LqUtoBvoXUn4QtOM5XRVMgXDo53w
gizA/ZTTZPidfGly2ANyn1Pu89w9SOdYskUMJEGWqDFCwP6atLUY1zeY/QdOCKUPuM0qnMQ3NnpA
Du/go7klTocD9jWOJ5deELkCUdSkQHz2sbA0Y8sq1uoO2EwXbYgvGDldWH3XHxxNqKM4x5+zIZEz
SI5Igiy8u0WGiH3H6I0t8cbb4p1UWnuuJvpEhFR1v/rcZ21/VuTUN/B3FdUv4Oy3cT5C8sv0XO/x
yljCQmqeY/REdXt9drvn3hnKsOchMR9O2t1WcV/IsetJyh88ru5ebyRe3vEQymetBfvLznUVYrgs
q97g5SOsPiF5Isuy9RlG5FTrloZekY4Lb2Xgy/eKbeTC/1YEPHASU9Lx2d9YCrxsSQkLumE+YLZV
jIjklB7fiNRJxuYiu+GBI3UhnJWT4Fk96czhCc81dWdhS+OKyV+PKCmQf3BLoCE/lX9IUWCKGWlY
3mpC5jpEruuq99CWUnap2OVk3eRlfwZiwN41f+BxWTn+cIB+uoi2tFYxgLhvKnxakdleoDU/+8tL
un3NycCYaD2l+g+ajvYz8HgnSQsAwZkjGNWtyH7vrymbZ17PDJxAdMVDokKRweapagsFP6eWitV8
nZM7Z/J3IyUegAY6LEpKtuSeZhbI8M6PiEnY4pP9WveFlrlwVZmKPcT32qh1SGQ4uGcr/w4MN9d/
dLyclYQUuLdQ+OH4IBzJhwpNHeORLo9ILPrcowq6Oefdk4AMSzjAcE/vlCSRav7SI1EhInqF+81U
xdCjd8yG7Gnk04gq1lCDBIKotk8yBqc69MgUUcDdpxwttL08BZDtqrGMHhSGy+A9qVl2WXJ8YiYu
6VPUZOX38lS3KR09pINq8HI7nQNugCQdx6FEwQnztGr02QC2DvEsz6XaRp8G2TUvoA4SInquqGKa
7+bF5y6+SwpUAQvDDSrJhpBgSTjZ6fjQGDSJIL2wLtbACRntFLB9Lob9LXMdtjgukmIt+YmSNmcw
04ZcyqjC26GaGKVbkBwM2TWdwHK8kNXAY3oqCW0QjA5009L5W0V6fUS8DJcSbe2DCByEzPKywKlB
0aIE3GBZckCQnMMef4k/syYP2aiYqJAMqMbYwH9Hw5NffkKVAS/lIns+w5Ir8uEaXi5jIUq9wDpF
J9CGBmaMqAYG7RrZEi8kdJszGPlIWA1yeLAQx+6aTUKTfJxYJAlbMf8kR6hB0+u3jHRz3j6DE8aU
Vw0XwlVxMWi/OgILRjx9HTEfCG1i8Em5QoHqSJgj7Z9sQkhF6Cijd2OXtPpvON2G32PEZgbvdT79
YpEsexp+U4DNBfemJaGln70L1BgUz1euTvx2nzhkcWmg1+OCn+N5b/2qd9DGSZ8fLFmwIlistfbD
M8WwU/8FMgRp56g5/Zxuz0hjzO3W0haXmuSKyTXiP+zUYOe5+gGhOBVlMXn+FOH7kP5SunE1Tn8G
OzVDMbudpb+nnOjdUN6o6l8axDxnqAQke/hTUwBiL0nVRFHtqjMelOxicUjDGCMTmXdDnMZg0e3T
Y4nq74VLgt0Q8qPbxnZY7yjA87F85Pj7JGvlE3D4SeoER0socHhRxq55KX9EP3FrcXIYt+MB3juQ
BUE/aHfY6vjwWiRvcNxRVsAm3wWeHHj8ocAxw/azGKw/fpbazZQiMi3W3zlfb8kReqfy7Gw+Oh4s
7aglWNp/WSGI+3tHlwBZWhlu0JpQ9DbJRTGQF5iM7ZUZBSTGwPfHHL62RgScp7O3fMwJlr6ihXvO
YB616hbLfn4rz9/K5CV7gnABTyvj7B4jfzXR3x+4cICqPat6EFhsQNQ57K8mkoUOyz3RyBqnCXsd
ema6hpLJdzkfanCrLpxgDW1/j+d5gfR1EGrP5bDhkr8DtWGA/g5ifHvi9i9jLcMpZDhFaaTsW8KB
W1+rIrQ/TIlAcOdN5d532TnHqA5InYjQXgeGZBKR+6ct+HlHGEIZUGBUJDgBU044NCUsQEWUOKRg
5P4640ZFTJIGsWv1thlWVGvNFhukOye/XT/2ODvyQWO3P4qpyEndWn1EWMTXeaO0PoNoA4m2V9LQ
dZeJwA9S7j/zt9/heKfnFz278lWbFQh8hxKfZT9w30vriDETlpgy/hiThhAeXFEOPEaxL6eOCJyA
jsz1Xj1IeCBjE21jxmODwNsjU0K+o6JEioARD0TdS3ozCX2YGjvJhzQ6jftRi0MSB/Tus3gLD2On
b5hyomTgdL3f4t7mUR++3Ea/vBbF/HHVz/RthRF8UIFgxcQ8bpGfJgZdpEKHBjVOihimvQbhZ1sg
3YU+NNIFabFbP8nWgizyEYonHvUCxEdzQMPJ5MJjNHZpXTtiyJZ33dN0Tz5wnlcq2Bu9lfu4qtie
9RfpN86F/d5gQhAJJeaUp8ZYG5ceu7QQOwWGF/bTa/FsgXEpooZGvPSTK9ICSNKbM9ci0apwhaLN
IE1MhAGBFTK5GEhi+kixhVS73IPUWnyvMVrXof0ixzvgb0i+EWHz98HW646+pnRFJRa+rwIfQ1eC
wc6BDl+VMJMX81Djh+6ZCvWl7mV6+Q1NlEFTMvQSXwEqHMlrujkAnbw/5+rc+s7U9fP3tcBnAFuK
thMKef6FB+V9YBtTKMB95ZzoK6z8LcVhR0qGPhAZaEKDQraN+hR2B6Pn3wc+8UCLFc26NmfnSA0s
TpsjHWkCaaFqji1+aLALgEqlZqGwpdAEqqafQE+gyubZYqoIFMdEugQ071cMeYqXmN83uFSpPr0a
TkdOy+ieVJV/rDsOcmRP2lLBVu3OHwGVqxz1jF+GiSd2Ts8y6L1xD/B7dJujdkDOIM3Wh/iralvd
2oH9GMeLZltO3gSIRNqm32YTAEqpDKgAm9aRCHams25+M/ZUojAb+Jz2N7d1XE6ug222ANlOZqQh
jrefQLFE81ciZpphSXOa8znVv0fJrsBJKi8tHqwlq1AQe2bMD/UrsRWc0gw9NDxT+NSYaboKQD7T
G8IhdknAyingPGEWNEd/Wv3VkeFpS9IgETLBdGLu85uHxpmJDLVE8ceqV8GAsgOhLcaQMZ8UMBSj
26/ioAHzu3bnT2D6VkbWrAzcJ+ZdZkgFqeRfYtyiUzvJNE+3otMLl8/4BPMBSoDu5v3oHlnPn3Qb
j/PpK7UZEcyzlXHUiZhg+U5lZnU/BfUDaXBYQKjO66xF6a1SnBgPw8+8ueTGqGcnmbyYvR2K0m4W
2a5cYsP2ut5zuwmKDW4TMC5BjlTboNBEilSfeZbzJT5VgXpQnZ7t8PbAVcOL45FAgOddSLgAIF5H
CgJprPTAWHpcB1wNNDwBIR9Rc8AQBu1hCA0ett5UZjhRh9mAgMRJ+x732HSBXWDwgk/rrZvh9KZI
U+2WTgnSi17DAMtXPXGSA002/MaNqdoPGFsY2s1YeNXG6II4sGY4/1UcXih6K/ZT5xNiDrLphN6M
OhVLypQIRRyu4KuRAelxneSXcFiQ9vkmD3Bb8wgbP3wW4B8wj/ba4X55b5nwFIJcJ7Hirt20Zri6
AiYaHPMQlrzCVmlybgD64BDA/N4+HR5YuoGEgMRiDbOSluWc2oTzKsXkBstiCJI/1Q6cjEFuZOhj
QAY97A8D50X7jukxojEhlbg7Q8u3rvSexXwIcUCZKidXjh3Dy4PqYBIP+rKzlj0SF7XE7iZMKLmx
1UQOTHmEULIZYSf5zxfNf5A8OU4E+d3B3PP+mgN6gUoqgvsCZdbDkgKc9t7b2o0apl7WO8xgU9Ss
YOjlHoGMT11nrtj/+d74CP9gGGh6tciGxAC2jsrRkHloyX6F5ZxdQQEjhplVhIIddSuQNiPsr+Xj
1MdTl7tYIWL1ApCVFh6JtasG/Sp2mi0lgnA7IRAQNEgJHx4mgp8fqp6hP/yeS/yoSjmqgyTQZkAk
+l4/yOt8p7gA9Xa+xQv4FD75EFMpaofj1/G+M45AWhwgJM//cvyVB9w261kH+25nUhN42Kj6LCio
eRwA8MlQhVDi0s+dto8N4BKrMKVsUik/Ryc/5dHk5LdGGMaA10YCEaTaA16jZcdRp5qkUfsPopU5
KJn3Pero2bv1sry9kMt1Z8ZgixjWAAWrUG+hjcDfTfgoQj9/H/rWg02PjHydwwBop4OZ6lFLxCv+
oXrxVL/guYNRvst3f6+T8O1Vn6hcyYtXKDE4jspOWAhhn9xvWarVwbrw7CZzCXZuP3q61TmpvcHs
y6xsJLOTxFPcmIRfzX2Zzfo90/S/+mYciZKhqfGpBCmcMST/Lk7TgmkVa/K0wOyeac2+26XTdEy1
iZvPnLfNxxa0CtbevMK7n2F3zXgSVnW3epVzPFgT13TwlHVxAmHa5dG06+MmiLc4NeFMNdFCDIxB
trx+LrkYf0lrVhuFap6zmk/bZEGcCr2c/55rkSg4CFoizoCFa3p0HkACO7IUwnT53KuTTx1iJ4mZ
7EzZtUtu1fS+445JP7i2vqcJ/NIRjiUitUdI70f6pRuZk2LSfVFp2wWP2RgzlgmtLVN4V/fY3HhE
7r/Z+sR5KjyNrVmS2mDK4P0868qsC6jtuWj0otINt3cAjxUBJZmLo4MDgtNixI5iC/LQGMvs4U+J
3zwjS5Mec9xGTwk644h9gUWkrsszS8jNdlAkrKu80869kAb/wRd2shvRZ3i+ZlNUiQ0qoRSqHt5g
qwa9aIBi1McVicmkjZ59IAsCpYHQGPjIiD5o1oZb+IdFqEKWDpndPa6YF33xN2SWh+MZ7AxbMxys
bTFZUaLC8hNpUT1W7MZ1jT8XX/ue+Xkkj8u3nazV2KdJY8HjrPnlEbkX62d+rpqlUV9xLYnb64fa
hSHjCzKhPuuzSW4u5Yp2fmSF9/TQ4gIMu6vUmPsvCB3kkcDqnNhGM7L0g/QSVnXPu1sXDqZ38o06
myh7ikqz8Aa+SU1wBmSGKMeZpA4DPAqxvZJz5/sD1YTQo/F3oS2ZG1D06EQre9xM0LEY+pmnTzgX
gUHVNd6yWDKCp4IXnOQtgUfVxBpjYZ2evxeGos+dsPY5DBZAtxtmh5/H5DEImSIoj+j0+2Q9323e
GZcqxi7wW6gjwR/VYsk6MDpmmz47HC7TluyIwojaSVV2FU1olU+bA8UmDtnYo76QNN1Bn3AYdr4G
LQQmpcDjYpRAAmrYnKUfLn7WT/N9tyezTvoZLHrIII6uCPacDETWQy/0kbw/1yhmuCTxI2TkcE/m
1vyeg+8CJOEZMCrgw2xSV4ECqMwV1QbGbAIz8fPPpN+wdb/nqmfivEuEl+4ZN0tz85V67i8luedQ
nUZV4XT4FcvjNLJmLypjCnZPrPtVHPbbxnB6QMWfl0r2qGMwpuIR1xbV4nW1YK/iF7kaQnNMHItl
hpa3D7qLqU6fp+hTzorE01++eVax7d1UiYOvJP+kS2vIfR46r8G8JRcaNtK15bC3exIfpbcLjomN
+SnCfxn3WgMUVaASeNVmd7v8JaaDKtMdiBABC6D7ku/YUV4a7AJR6GDWD9x1M5akiwzW/eHz8t4w
GA7xjEgOHAobLqpDqTaJVzRHQ0J9exsT/ZRUAsY4BK2RnHFj+zIwz2ST+eX3chFQP+V9oJJmFu+H
WzoZ01GWtJrxLwU8nnSvCZ5tXcp5lYTYgHKLh1OWUsxbJ51XHe47ipcB+NvtUQQ1Fj1r/pLMhv+M
aDj4hQGZhQ3aXDIcWWYzaQER7VqZxzc6Tk4q4dc2XDvdknk9XQk/U79nioSfFBM61gZFHTu1Ppzn
5cSYKj/3Pc1cgj8LqmRIYdBECmH7xs8kqnA7NbYKkuOQoXSBC6DmG5IrXiL4Zw5QXFickAkyj4Ms
F/FtG/OYTJPpyfTwHbliOjcgSwVWD+BHCkLrsmMJ/a9x3+jJBUSAzUVYxDHhbPXIEpPjdw352CuQ
2KgzZrHg6ns0MmwczKEGE4WxJp5reDoxZoApv/zCOUh8Rm7gKXEQoyGeMMNj0gVux5uh9sxl94sZ
B60lLESg64LWlBfzGJOnZ6xAOPUpSZggo+QwGcNsM8odNSzHr6mJWhRnxgPq5cHVWA28x4QD1djm
Ae+lHlFaqsJkhCqO2XG/0BnkYFr29u4Vkln9CqwEbpifhc6/ta+UbkzTQvlI96fO2Y1eqLzOnwcQ
hzAXYrrFh3yw5OBgYAGC5W0WtGOcmdbxHJY+NwiND3DsL5Pc51k9UlXxfUEi8mIv6b7J31npi4Sh
mflvZA2BFdugZio6kka8KpwOY8VnQGcwbs/wvJnyIZxCGveYAnbU3QWyDQY5Jyzm/vkbMZwGjQXg
gQP8JIjqO6uFKwkSVEFpu/eThttQ5+7wHB+wFgkUJ12Yvshth6I64ulcDSfgIj6M86nuA7fClgJs
UfaNr3kMNDlDw+IXs07SCqudHN1DoqgBzG2C7W0mGs4gNEPSVj1FGDlz3GA+kQCfc7Klws1mqs+7
qIt67zRNsd/EknqSzirE+1CcvO2NtXEr8FNCr+vXgeFWDkD5vuKndXEETKy1BiVkh88jduQ2wVoG
1ssTvD+G8DpwUl1yji/wR/7QvKp2tnn/krVZ7O5Qp5jvjEnHDFvngY2Emy/I9DQjutKRRfNp2nt6
c8Ev/0z50GGBcg3PvuPLxhFzSV3EiBDjmLE001lnnB0MKfbmRlqNOQF4vDnkZ1UIqjsyqZWrA8xe
glvg/IYwPR1zHc/i1Wsi+QHYKd9MXKFikvGHlGndLVmYnuTCo/Eg/bjDblSFG6IHRpLLYqT+YhRO
Lab4d95DYwunc3Dvs4HssI/h/XOgdGObUy+n5X3Ve7sbllUhc2z7RhVB4bCppXBwiWMPdlEoMQzN
xpAxUAo/XLY4H8tVzcNRmSpxU/18/PY8dFlAh9amcIBIpjjtaAdISzTNqPKeu3ilLYsJw0BR+Y21
P+gVLrwtV5AWF4lvlCN1TTAxyRuf8NmPCHVwBjMcY0lPtOMdro39leeZfoeWa0VjRdmqXuE64bEi
i7IK/zrhUAAOVKAtQlYB5yAdgWaDnUsz2gi2o87PAkxvQrypHjDXx4zck6cvmJ5f7MAh+93ZDv80
PJ/agPhOGKUCRWIs5sRYQpMZhEPPmwLAJnkWhl3zhoUEJtHf4LFN9e+8cM1iVLl/8Qg03PnaIj7y
AJ15xiRU9onkjZ5Q8XZGgIhkC/BU+K+ABHQaME+3y43ivJcIShB3L4ztAB7Yz2dyX9ESLACz/yW7
xGM6zSW2zHPFxyizX9TiuDhtT9Nslwq5Da64ossYxbtMjH0hjV47+02KgGL3k3aVz/Qz1pxe47wm
+FOWiR3f1KuEJgxGDm8kDA8BrouDwoPHpXzZQhoOdY8NEwrm46cVIj3IlagPuDavn8qHrXLGDJBE
0Q9SK097TqEVtMDHaHxxocQWg/KD/hLlHejqvwvW2PJNuTxQnzH44ytvH0s04IRegYKz96EFH7PD
ODxBRAtiWeMQ0MFwHuOqacyL/ZEzSiAhjNGADOIAKm3xx2AYVd97+vLB3ujwbsOAjyb4svBVAWft
10Jype0Qu+TdM5Art6JCMuEhEx35k0UDmN3o7z/2W6SYxCswO05qE1S9P0LImmpTBDiK093SmeyY
Y/Us73HgnQxvmTF6bcobVqwdz1QRmh4JK1TaFFA0X93se0LrSeL2KPstf08Y0LYOj8Is+9UvFCIY
0Q7WPIbFhT2tjk7bARNLl9O486kLyeHeC+GBD3nCh6YKo5eBUfAKi8Mr1C9KdFqe/O/mO8EvLGjO
IlRN9Qz/PeG2fi5feEXAwRx0U1yJgng2mL8mFOv0BM17wstzBgv3FBG8gNwBfQiyDLh1eHBsU96Z
FmN8csllWJ5+kFedIW0/lu/la0kDTeyqDa3GpVdj9NR7oMORHgrbHuaewWBNjQS8PFh/L7SKgqEE
ooWRrmeYzmcDKjV8RdRlw6UOWLoGZZfJdju5OOFKs6ESUmlkYy4ChwAY9hq4FL7AheyK5w0QgEnY
wkw4yAHZ4JPGAQtNcEge46cWEOornmxIXNPH8o4FMQpRYuPo7waBWs+fXhIxaIU1rDM+DaCiS+Pm
T992EPm8+vzxi4aTzcAtuOegIAtmzqfas7DzoHTT3XNGfeUp/nDZuZBXXWY5bjaVA+ZGkDzuNzxR
oavsG93mK3DYo+lohRaLJ72pHWOs/mYe01oEgHsl6Cgs+DFtNXR5pHDhYBqA5Q9b1vR9obvnPslz
pkqGn/92UUqrw86qjPSDXrqDtbUWV3ZUTVs2tHaJYpmETAdE4OORLIY19DG54vS7qN3WTplUyHNa
Isw6WU0dUZ0iagt/9wHsHcEwk0PJ/x6seedq9t1Vx5rL2uC/YkOKYcIayDqQj9amggbPLZIETQoh
a42AFrAsdRhA7khEdIpbb/+m3puxNvS/fp6E8gFcaPpe0PnAX7ZTmKL2E/FdUM6rbc2q+PmskpWq
c4zLv1z50XepLrOwJ2d3BE3AVRePiJ2f0GYQocEU9jtgLESrtRWqx/7IcX9iBxDHX7yCCjvNgvuu
X+djBHgUUK7hqnODzCRKf7yMtCWtI07KKGmFrx5TDyZT08eEJtpa47g/i510/fZzLFmE1S2WW3Uw
8Lol+Dutb+MMDqqnEWkxx3EFuqZXuy9We2YyoqjHHVtUEoBzzYuIUYhNpbGTQ0ScNuDY9PeGmyZq
ADBT4GEY/xeg0qmMGWsXZF67wVR6T3nAqQPExuBqpx56OhTuwRgGy5E+8bW8X3rLhuKEWQnnRexV
dhL9CysGsicpbXtkTu/jLTGCr46gAozgzU7J84AbB4t4BL+JtJDOPfnNWiJNrPfoFgW0stZ865KD
pFQei/A1eYVsFkE6BhW7dsReY3qzRQ/7GnG4SZinbam79VFzw9ofFY10JnVhC0YCHOxshaboj/OK
ykT4eXwOz/2dZITvIgcS2pEKScMn3L6VQjQ5mLoeP+To1YgUuj0XcEwCBgEO7t2rOdDrve5wqvnv
KzzCK+AJvEofMohLzUblB/SMqcjx7syyUHi5CObYLGcWNz790PBxYq5la0Tvr00NvMaGUx6fFsN7
EtWaSdPY9P50f3ceXil1COBiGPXLwLudyuc8ei80fO/n5ujcj0HOnebymQyjr5MCtGczXjuQfGwk
7Gz5OFoHSOzR2ykWEITehEep5FBZWIrC2IGG+XFMVCn+PYA3digmjNKL8HQrd5C1xrHbwZ8DVgRU
2NbMzsudAcZKsEzpS8hvRtbhdTRscsMwSCL68BsQFCNiZL5B6aeBGnzHNPTHOHjOTn4WaW73W4Rf
D+/qu4A8jCmDnTHcKJ75wkl3xeERliJKzFqzpE/om15TktxxAUtvnKZrRm7PnRTJ3j2AjxNYtkrV
0oxE+LRxMwmxKeaM929V+KSl44gjL1rxNf+9SXda1P42TuY2HrUl18Dcn/zE1s/JnI/+/Ds5ROh4
B9yVhQdkjiOcPpe9uUr155oupEH7C2Y1arfZ131Q5M3f82Z92hkiSZCT2gPXqFfWQdoVmz5xy10z
UT3xPQ7KrY2XpDXdoXa5mNMJwx2dQaavzmn85QO8EO0GtX2quPIkW/ZkPUnhfZIS8dB50vwzfp+h
EJwW8lnfayIyLLmUBSFy5TZDp/cjB5YXY/UC23qs8MAQJyH7lQd9DgNyjMofoCzCpRnbIprykUcE
BQjl+4h7KkSegISTZXEd/pnM4Q1gDen3u6lO/gngokc8NwKvpkSov9hKusYQ9rir3bLTjGpu4LbM
f2lriCup7SLFs5pcEFA290NY3o6Qo9qXjLHAtC//men3j23HHxQMEvGcYHTtW3NmqmCi+a5/efHs
+ctpzV6oEmXCC6cOLwmv77+yJP0VCR6AMZ+F5pNr4D9/iwmDblX+F+UqRVnq1C2Oge0j1E9RJvuG
rzOW2BnZQlZB7NAa2hQ0hEOQS1L7pyV8rAtVFI+6cO8/sAMLAJnByJKYmOLQX8CU2s598+0OBeEl
LMKRehkuPyQo/OhrJsTfGMBvxKGa3V6hImwFrYO2axblMqbBQgszvgdF2LL2eg/DglDxkSU5BI1h
72Ee8XgpsXiDQqjBgmdWh8kzc5gP/tuCnIyv+4cdH9dE6HMX0EKo+CfG37Q+lnjP4WnSrQpqm3wH
2iNXMIQI3bNBI9jdUgRLnN6CBTxWRQnX0mrOldld8yRcJ7m4goTNG6kbgmvwL5QEyYzGPBt3RAUc
2KY+A5qJgPESAAX9ClytF07TdYBqga4FQiEELTAGSja4v5yoWEvThQNkfCATC1J9RKEhUypLNvHb
WYUjKJzCx7SBbb+ghGQEcOUso8UlpRRGOfjBGUTChwa1auDZChPa/xjR4N7gDRTOZaBvQAlqgcRg
9YHnMBNMIJkv6MrJcaBE/Ht5NYT2iZOaJ5JSP+CE2KsKD9GKE56eCTtjHvD8TP0JalAKmzM8jp/7
5j8ZgSn8BwxXnjM6H3NFKAkgkzdHZYWmAg0CaJb4CgjGLYfaRL1yiWhFmFJrkEoIfqL6oFvEbQ9I
BvW5NnvewMslP39EFFsVduFYgjJgbDYKl0xbvOGOZOzG3Qq8JJ3nm24MkgMMAEulHTWTTNCqiRQ+
14ESMKyRhfOfueHaVUe2mM7H3AxKFruBlx6xo+GyFWEyATjCnmDfT19s+dTwP2oku+bv5yevGbeV
7PbFhEw+n64m+C7MkEa33CCn9U5LVui88/MF9ETVFTD+mKOtzOg5sSjQ5nnInKELwempM0gyTFeP
dbl6/rwGznd/l/4JRodbyJqoEGbax9afdKHVBGKFBW9lzWXpVjD0vhyTVIs2rqDvo3xofz7kDf6Y
aPCZRiGBBksgF0xlOkV+1WcjM8FnQx3LQT+2VsW+2hMcMyZ+nCgfQjurL05vxGwSgHIkPYNUL4gx
pcFzRDJsJDj99I2y01u/98cez1AKH4Y/YoVpMwhJeT9NNh+vCMznaPVD/qmGDmnMM9JbPEa6DRWZ
xgLR0qh16oOoWODuIqdieiJk89yhMg2r9PdhMbdtRxxI+OCf9cX758FYUZsOLuRb4DdFl0pZHxOs
/Vy88YyBRUSqJ2M9atoJa5oulyYfvgdFCHvR/YzaGxYDjwAFSymJVqhEebNjpDxkkQm/9zIYgvKP
EGDAw29RA6kOyh42CebD6U2+shegLoByg54XkLY5CjIIlBrcpFj/zAxYqeichR9yDToBvMkIzSEK
mRKsjbqlZtoknEEy4Qhrvw5zK371oXnWPbGNmzbj9G8bsSPgoA9jntfLjR+shungUmYs2FxesDXA
lNOEK09nBMdp6OWtV09IpXmtpNjNQwXba0KjRlJAWTupYMEBH/TBE8s4HZnnCQPg+JzuUvc5xYso
EnsS4Ag4DzVp5n2xp/EzAECCZ59LYZk04SEmxmyiCViLXkdaJVGT+TBjwgfJXzBpgmRpXj++GUnC
Ua+C24ZfDuIDvPEUv/QHq8xymJzE58ffYIM3xgJsAfQTzHP2P47ObFlRKImiX0QEAiK+yjyI8/hi
qFcZVRQR8etrnYroro6u4aoIeTJ37iF1LYrG7cQAVWtC2cQB9znLAW541x/EdZA7kxBnS40GE+pC
4qB8RjnCpLUF+2GRB0Q6M0ofhoWEzeKJutk7yz/zACHuYTYwfsjNKt2SoZ57Jbcb3pxXRq3i/5ys
Mxu4Bp8xEZmFbZBf4LSozbzfvHF19lPs5EkeJGYPVRrq6RA7Aui45YqN1aQ95r4x/7ZeF6nBZzZo
d5BQ0Cmgjp7fo/602SjC4hQ4Fj4SIYi9qLkga7vLVtFY9ew9lU71EJ445yc036AADr1fFJ7w5LOS
FLHJ66VT8nXkgVOpcZGLHSlWbAIURq4Fte8VsstKWou+l3YEdiFI1z13n+UMQMYw66kAS1pa0hlv
oD4JhKuKHieimdlNchznxLsWkTLDNZhOnX9Pl8gdj1PqZO0cvvNXs2xUzJ28pBEAe7OBsYNiGn3t
T2DcMnT8oDd0+CAL2iPkf0DMlXTFmke5+wpbBfQplMenthLLwDRu0dX+l2tzVvO4gQd8ISWMgWkI
DoSwIeoDFxflUYtB/3U4sLWTUpgfffRcYJHqsg9ii/86Ixw7cN5xWJG3EybLevm7YKvAjHaCsNMb
I8I0PLQP33XhkIa5UAPd63CpOn1/HA84DMPkAqdJOosF+sfhj0ANcbPPcyKaRxV3P6ACoCTonvBK
YlIE5tjiGaLMxV3AgwhewWmTU424rcWxCscQJGjct4bbes1n+zqw2sJfVG2fjcOPu01SbvUJD1p/
BzowfKx0+EeJoE0kuAM8UFhNq2xaUSz4HJiyI7zpmmndH9f58iafwDzSfIqo7ZUTIune0U8Av6sx
+QIPzAgex4ZJwdAm1DeSH3o4pwjjCwstcEYvOsm7EUokzbnP3qv6RDYM9oI5PGD7bhOBRQYhlpGK
p51vN5MDZqLMqC1/wOKF1Xd/9nPZWwyh/3Cf0fv8BODDsB6oNuJ+Nlx0t0vJf63QYQXSy2ekCEnF
4SpfL1DEkd95CawSwJ+IYhQYAUNRRNL5xAiYm86fxSP+PsdoW2vJVlL2FdB8TPbzxQ/Q3Hswe2LM
35kMkFw9Jk+tiancXHEV7ZPPt4UtMSZQ2Legi6egvC4VTHVK8IL1DdUTQrwqOxTt9oS+X1E947mB
r3g46W+/t7qvHkzhTByWFCS71BZ7twE715p2xsym9wAdTmkiq8tX7cKAnseDwurhMNccbYuGCkTF
yjg0bZyxiHmEKByW+wToPp0a43yM31LjH84ltDphsRz1d+UW3DFO7Scf1QMkLWfgcEKeBXzbd0jI
Ed7hwv8bR3KfOK3sOsDGu3PTne6yQiRitAe0iwaHbv0wwFn7G0mkHb8dXE/sfJccyYIqsSDtbz4c
CAH6DTvjdrfBQ1h29RaGW01KBIwAKNDf2G3SREWCoO/kC33JF6ZMINtZJc6eoD19q6osmXs5JiSV
4tXtMoxBjkmQ5FZ1MO+0gaeMxpGm7WvyWNUI6CAN3W3lbhGXeT+4FF9A0vxcpm7VbEsSHj8cF7ac
bF+HlVYRyT1JDnH/uxgw6Sszho104D17ART3qm9WW3jIUO06mz+malECedyyye1P9oZR21rUJ6cl
ktLtT3nGVr3Js7UYEsYEE8vr3raCzBlCm+8rI7iR9wXs8P8wYSy4NwuNYofbuXSGvQ0Gh3KC83uS
zvBJWECzei9fkxrbVh8Qs6VeEW82KdA4zFUo4TSRNAfxL1Znhz6UgdHwJNMAjAuPBTXEMWONS8G1
Jasz7IEMIky5MAGKx4LKvBa0XXZbUZm4zTVdQuBf9eP7+r7W//rIQiYHT9uV03LHPDQfQmiEtB2r
PAobCQ7jrtndofnGbxxHMu/XIZSfvfp+lnl66j+0oEqmmk6i4+pFiXtXAH3Gc10YVpXaTbm43W3y
WEuAT7yFXePGCbX5ep/wAwOgFz4D6fyOpEnuZ+seyYIgnS+HVTXP5/flf77hT/tLpM2LXjJVo0La
JN/f6MVKLaG9Sj7Ee0Yo2Lvezsi93mt7AJkjEOy9fcs6i+xJjWC/u/8d8sVvsIJ+wWZMGvKN+wfO
o/eTdFhbv6/DHChfJGTVcyQMyc2FQkahbSl8iMYz21BdhPf9V6Ddptp7df/GawDjnzSTkhWhWF3l
3po/lQAHCQ5LeKfn7GSIvYO1IW0lCdndRAXdQniDF69SjGEGo24v3lcpjbuvTYAdQZ5s0u89EW0G
Rt87XFptgl0eqtwX9deuW8IL2AzJDGymcR6uYa9QiViEIEk2YghY0PWUEXWvjfsTgAMtKJ2M2XJA
k4UVPlVfmDnaNJeArB0cT0YTMj/xUaRjAvql3POtwremOaHZpmeEtssJCRqMXp1piXYNW0JIHX4N
WE3a5dTwvjzKsEY4VRb3ysGBSghdoyYebAqxOrm3y1egH9z3MZ29JBSEzQ/zwNHNgzcHKUjEX9Mx
Ahqv8IYazDMcjve0e1/mwIfDLA3xb9hyWtCm0dkgBqgDOlmqs2q94BwCO1sHd8nAm22MNkIrrWA+
Bt4lsb2zULrK+hL8BLjWVnCeFvsij1GAn438l94Z2ktb0Ety+WFxtvHz8vIF/xk6hBjXb17GjEX1
Rapys7kpYdZ8Bp7RWls2nKWE2SLqdfhFYkSRr0JP8TwVhyl4B3BKgylFSINoBDre2piQQZ9mzMSI
aANwgQQUvDE1AR2W6bZY1+ABlNYjVBQEGS3qThaCOwQLGOt3sov4X7my3/iZIPbNeuChnVD8g5cE
xcOGpZIMwqqIqm/4euFibpeEHRFazwFNo7ovD54o20fo+p8tEDWLYVhn0Mvo7I0T7RLdd7tpmHGo
FgsyBcPn9bACxymOhLltUK1Cbp80HibXgtXMFuF1TvBNATf7bDAX6oSdAEt1ghXx8Vu9Tqp3n1KP
gCyGSxzWcDRB/guKcYOOwgSpQLwsPxNs2f+DtBaCkMUN4AOCFOyxdPeymIZumg8cwA6wI6+LfWh4
O+WRkO/fZ48JAxX2WyQTTnNhRYsoQ92lezCM7FiB+TIHMPafy4gQK168wXYwGPpihMEOAOMiZSHC
Vr4u4UhYUzNocOdXVeliwg6YI02fAK+ccQz6TLqay+1H+0gPdii2DNMEFymIAWBWm8p7+u6FLfzN
ymWCBGngHsQc6N25vP8X7Kv/EMid5wzGQIVdgV1mYTXAipcoq29UIQBsn+4Dr2bYgknQYUGB25TG
7tVDZwfpBI6jSgiOZpFc4uH4iiBUA7bPThQaGuf280eHBlMOzgnKxgduAVizoik9sZhjp3rb8Owb
7ym8Gf42WiW6MCliMwEMgWku1g0P4lZi7UpGEP+e4Q7hzH+ePP7UHSuYjTBd/GMsY019OODa4CiV
1S2JH4XboEP7+9mqbbBUEBp6772/qZaxPfdi3B56I3yDPF7Pbf/LIkq8LlAgBL+dsecJFW4BnQPd
Ipn3iJy+k7dptvsHrkJ/Hw4i5tM5GvPjb6NSmCOmBQkWkk8QWrHhZNDZWo6xtp2i5cGKVKJwsDFi
pAE9O5iUserLAyw2ZHCNNo+exe5kyqH/l6+gBPHTkg3JKyvl/ArAaN54tMM//zlcp2KCmxj3dxK/
HG0Dcr57zJUVjZH1J+bqgQtFgNnj6XF5aWhtfYrZbVALym/Fkd8g4OScf26KU3HM1v0lG1ZaCMoI
gkOvvT5mT57JziTlvHd+HICGPCKYKcw4rNQ3YqLM6mbKDAQ7ISnZqNBLElREGbhtQ2rJBHnErcUp
nexuoYxu7dv4rk7aCzg9mjTAiV25uO/Ig8K0RGSYNLN8oSLpmVYb1Wti4o2BxB9BEddueRqMeaXy
nOFxNW/XVcRKBBtQKJOd+SucD9o/XkqyX0gsduvmdNtBOeGZGCzBmrl1kxP3BdKGOiyO7YxbKNFZ
h3gA04ocZoH0Y5XNBWgtZc6AXayJ8+N/D/vettOdimIzb+alMcq+pk7C4EKPKJcHirpXr7TdaRh/
gydITFRa3bHcDTHUdLpLgTskvJdJBeOhMzmGIg3Kd27drU902BtIiUf9k7wut4dZfRRcZ3QqMhnY
5aKW4AKiVtAD+pBbUA1GORDNGcJiufiigBzpkis7BwjlFhwceFiwJEmu91i1Pz8Iv1BHY+LPAIeC
Ikpv++JrdX1HMjxotCkuinwe+L2F/RviZPTVR4Hw0n0uBpKtnR8IuhROBQv/e90A9XjBdt/1IZKi
T0dlxjoLt3Gnt/kU5mtXx8XQFGvsm3Wb956kjI6atbFuIM5/Rio72hpY16umzZe+rXHuFZkDk8+G
k3K4/wJprRLNqtbv8O6whfq+w+cq+7/0OPQ5TphzrV7rVAcfOaayQlfZUOUvfUyVDpyrPAZN4TdH
Cb2U4RW41kHY7K/BGDY/HfsQLuBzpmu7OqPqC8Jv+WG716DyaOaM9lXjAjdxHhrjdfFktIIEAR0N
shrlVz+VK8CW5OdnJBY1vwmHAam32ZHmJ4+2eiA0F1OJJYyyLo7A/XAc+SNIwuWuQtrF4PVkrDO/
yyF+OEJVaJotUIc7yWY5zjuXG2lcp8e4VJiSHHLBx9xQ2S3smD61IGO1bljPI8TybYbAAweJL5Xf
uuvr+u1Atu0t97fLAB1NMWa6+IGbDPY/cUVYt4JuaxvNQ2CNQVx/go8Z8BUSbIRyQUok9J7Giw06
E+NjKj/CPoTsfHfY9YG6HusBTnvw05f5eUhCGqRw9iPb/iDgiiHZFzsOoAgGfGavFILpjpIB9UB1
aK3JbIOL+wwrv/SL4Je6uIZCJFrc5h/nucn9ntU/QS09kihMUC2a+mU5BhvHCuxuVRdsBLkxbZqs
hx7SeD1Zuk1pIqrarTRgpXlSO91jjUoHVvNaMQS/hxXtV1AjGQqL//Yn3ZxMBIgk0Lfg3e46t73C
jqXEXVk6oAlWDAfKopXP0Ft8IDgG8ARx2eGXh8mI+rughG/LZQb5ALKK8MgiBWL0mJKreZHcu+YM
9nlcnrqzwh9vpNlrMBoUpk5WHkwlhjuPo6UJ1QmlgxMTbvE9gkILHyaEBxSw9fmcqcRe17c/PfzY
8DniKUTdahc/v79tYEBBZmMtgUZXxd8dA/VQR4yBjYH5UeDeQt4RcL3VRLVNZcBw67F/nZtrAT1p
yRyMJNX99eJ8irAxcUXZ/b9oKtP4GSsBUKrGMYgRm/hSMRSaFAIY/5DxLYAL1emm77/8jxRoLq3Y
K0DvLhnNo8HBYXlG68nWiaL1RtNi9k75VoJJr1InhNREv+KvUG4fQ5O9obF7M/7RLIdvDV72Sj6+
fxvlihSg+JksufqYsf73LFcBqzqT+bOwJehc0EwueuO9eiY+egvDsCi+h9phdOZi3IwtE/EQwyah
m4TyhOnLJN3rNjgZpGBIPTR1DDO7pPWec2WAy8WeZpK1m+QMp0Aigx3ctvsFODV1exF7ZdmWgPgf
8PLx67monh5kIdcGBhSl/oD5v+xQUjRbBdsV6nV4ATIVlvBypAhEuEOx1oMHSrBx/gdg/ToX7MkV
U2VfFeVLxVbIRvg7/MaMSr+/ITHihstkTUcISppsRIuuijThhnZpqY1BLb7n/pIZq5phkJeO9XEy
59yByo0QoLOHSz5DznGLX/G0DSBWmm+RKMPYwLqfAeuXBLg7khGRcVCdyfzEfmTUhswUqXewD1c0
PUyKvfG9cz5vcbIAGYAddQc8CsQmLV3hLBAre/hKQE2Y5Iz7qgkSc4eqVloo1mCh8kq8fx2FByY4
H/sOUMAWjpWhDaEDf7HlewbLUvbrIL/IaP3HxormjXcMSjywik50Eie8aDNYnMkVInn68W9IJ8Bi
zxzX8p4fx8qPXLUvXlbJNwKaSowRsFwdUmju+9Srjuqxt+hpQj5GUWYttG4hOeB0IKyPmoDuNoSy
3J2UMYe8xBP/Zmib5aSsJwEbK/oGJJaY2rEnrIg5H4iNIizg9Hnk4VL6AbYqH9bSI/0EG4kygZsT
bmZgnvzfrGMf8R09dvLGiDNHn78CfM1hiRZxeWEr8BPfjz380CmtIYzACrg79NrKYEaC7SMPZHgL
mQtQh2vBC+99BLOb75QmjZ8Bp5luUOV+mt43GPHyZkY/CopfkEg6es9ohAcRfBjnde4J7RYk3jRS
d6TD0GBMMQ3C8Bf6N7cXFM/C7IuELb5VUsr++4jfGlvbGHhue3ntc7tSZBkXgSvh+o8NzQFNKp13
bcPCH7SbFw14S5QfJkaggCQWT/CzHFdI1RzZIc0Tz0F7MBY2C3hWCIK2yTYpPJU+IGas/rGSxB0Y
PtC0tGUeNvN9hUt0H/ValBgboL5tM+vDj7AAfAzYAqgRzSRkLTN9+z9sAbTRb3OH6om1J+f2snuE
spjoEN8wF8RYI2BAOEeKJGYmUrD9u+HDjI3SPfNdiQ3gVhmnQ7ehIuPfhoHA20SnbIGR9sDv+lDw
4Agnsap7JYGBSoDUQ6MLhCvBFibu9kMpGKY2WBXXWLa71eNu1cfHlU+VTmknOJxgesDH2QA1fIei
qiG659ThQl8gJGLZi4Qa01e/vnDUWaByXHydGcvGAuftp/jHgc42QS9x0W7QPNVQGPcweeAwSOcP
TIWQ1S4JgoSact8eRvwWpy+lE2lL+zQ5o+FOQiiNVdSwVKLE1r97mZpU/2hS8BSb9GqPvYzOaXhw
OGG71xwl/90/MOOzsr4dKyc/dew2FsMttx8jNrgxa2A8jj5bYyY2di3+wXz9uDky8XfMcIJuAX8h
+9lcQnB8+PWGsWT0Ewgw4p0dHtDQKJmjljDzsXJlX479nqD/vTa4nPYx3608/Lw11QMvUBuPCqQE
MtJDrD6xQMJyASVDS8hkswJVwLsRSOiTnZX+nrmO98Q+U+si/E0LmY8mrOE/kLf1AJW7zGKn73YH
SzVshrsFzqe18R9caW0mLBpc/hJzIcL4jk2Xar9gorDKdTk8h0EfgiW9v4IxtCntte1jyyGPFzHI
w0SE4WqkWfqy8F8POwndMuM9RY0fNYTa5NSKXVMY+uidwNsxGFZIc/g4b2bx8he0TVhLszTMY3TT
B4rLTyiXGOI1esjPBP4l1Omaigh4Ax0guvmX72g+cvzJa/lCYLf6bhgulIX085vl/en01/39HSX9
I8yP0td+SBgBWvWZ2XMG7pRDCywLLzH7S7FKRe04pSiR4ayiJeE7CLhJIJqBm4WSW2jnSjwglgIV
HrKGX4ZpjMur8zWZXj5mFf/mmTDV8hvI7dFrP9xBrICSNs1p0aLhvg94D7VpfFh+zdaSrrLTTjvn
a+/aBUYmzhNvBOvtwtZ7RrgAgLmYb5tlk89JRsowMXAoEeHhwa0pgpRptGV6mSPUeqgmH/F+twdA
NpMHCIHi9VCF7zT01vTlJM7YoIva9DBFNelptFCuBn7GPmuuzn7pUp9i1cJlk7iHyMG44LuiRg8c
QEfJXmZ+0Ygq/DtMlN0BzqzdgV67nK3clUAJ2DQ8UcJhMiM2AR0b3clrrS10hMGLISwD5F/Z+AOZ
XHMrgHhYRNdiyyKOK3urhHd9n78isdMg6LILu+gNmyk5putu2iCb+oz4Vdt+kKjgfrqE6DeWwsaT
rRRCHmJxmDYAJhuUfDVopmF9DnYVI6L13zYWRMa5h7Xw6o0dHnSxGiv+1Wv9FOL0AgxqDbfmxHHZ
c3qsKKIOC3OOA65XpC8Tvyy9wWWAJYEOHCRICrcNz0sLwW76vsosLVO7g7sKUMvWBRb8Zngp/rDk
VywN4gsGxe9ZugdB7pm3ExtQA04cLSNKPjjiZe2hDCuunL5lpIyZN8B5PivQxoBzHXl5AVkV8z1A
hyMEZDAcaH6bH7Qck60NVbig5WAsx4JvycnHguP+iLhF4i6U5wwc91XRQ4YEtUbAjRxre805YDjn
85xJIgPFB2V+YrhLN4rBj5P5Zcw+tWWc68Ke5AIYIj3Z4b3yW8DjFsMd60BOpDsMYXT4SSxOycxO
DcJKg6+JEVSyLAy3Ntz05iqQxfFBxiTMWB7YakmuKrv9eqRPb5fh8QvyBYNXA6mNjV74ZRP98X4C
jR/AXWaw4ZSHJ4RjhTkAIO2PZGWU+d2EheJjW09/wWFCqOaReO+rHFVI4aFivqzeHj+FchjXiavh
cBHIzk9IcT4IFZbfXqBAPIluUEDPejV+OsW0XAOriGeEiQdvJnB6xLHLFiFfNNgn0+bMjxs8neHs
MGm/js7yBGC8m/7A1HVIGpZGLw5dYVEORjJYxmz4Hel/heTyN42I2nSLeE7oOWGMcWycWgztkZnA
iVS82zYtxi3McHGA2qKUXeu3Bb0FtODF3bTOr8oSckHJnVDx7UV6Fn+x+MKzUV3cseXS3Ho30MZy
Swr8+F4FxXBdQVJ4qZ77qcOsc7WP1zsZ9/mdfk+644pOVuyd/NqhLRnLwTs2iJ+kne/gI5m/77mX
OnJ+eiZEAmCjsOwQ5jqPHPnqdHjDYQ5PIPaIqyp1tB0d1huWiEMJ6X8OwJToyl0JxRy5GOTY34+v
d1xiAMCXSidFI5SYt221qSBNAfMMnXQwVkA7apIPdip4CZVN7UbfPy1dJP2RM1Bs1QiemBzlmZtV
rtgoQqjH8DtQMXVhptBMVTw+kaq63curaVZgqcmzfDDScetXpwjY6745RMTEm8p8fm2hW8PNkpcd
TSNzACl8LS9hfsERoL3qnqzaQ4jkfMWNP6gjqfNkDLsGLKi3iu6pcM7Pxscc3ELjaSlvU3nZ2WPE
HTOYldfhqvcllyE4sImpgx5etG5/XCD1yHx+YNcu3jTtvaD//+fDtgLd4o7RsZ1A+Qj9/KxCdwrV
WNqjCbi8mE+6UTqwnmf95ZXXG5yGc/kI391kcI/J30lNSfgAOxAq+HvA7rTCA3MIkxeC5LbZZj0B
36qa0yCLg6bYjX7B6/pY9oLh5f2zE8wtA9DwEUroNecGbeb/EmtMhJG/EvQxhUQmuWYzjVUZv9c6
H/hIfXyA6Syhi1G8Rg2dVeGxnpY6M2Ex5R5AUYaomF1Ony8bycZ83+1hhYlKO5XoHiFuTvszHGOn
726EnV5VePmx6ibV3R3O3gjJuolOmsBw/L3mDOE/X5/UKZ/Drjq7qwMsFBVghZTo+Thj9cW7Pw9n
g6vCXA4KtX/U/nB2xxcR5TLBsgBpoCWdzQ+hvyudJrUHEAL6fwZMVmks7bObeffSeHCzE8Xqd6yP
3awLJWgNsA8IDcWRm14fBwpEXxxL//tRGjSWFQKSnjGKEGjOhmTI2F/iegHzGXcMfCvBe5A9K5EM
dkedRguGkACpmxINbzt8v+GAKrnHFFawV86iAcoRbgv4qCynuFmH3BYOjkPah8WQSWaDy1SRggOh
Tzb7BMEhn7x533pCMQbIAbnhTOJv3rM1pFSce4joVYDFQ22e4o7HbM3y/raBKBbIQjADigMiztIR
BEeeISMWnMwZxxiZzAz1UNl8VRW9KqsvFngfybrTiKNAiYaGe0MTVkfDbmpAxf9PYca9j5YaE6c3
/XmZr3sIleg3f/NhHsMGYbbCkHchgGNsHUB+0P9iz9N4fZRReN0xNurz7mHpqkeDSqAn4AY7kM+F
PYkCvv905RgoyGBrA0sUsNZW1r8t4mVsof5HYZO3w5pJgdkfVkdGBki12Nb1fd2tbVaA8lyOH4MR
5idcWKAZkRm7JcDkG3x3UESJs+/IARgbsqvtcST8ANnjl77nCpUr4zP97Fk9UKJPD4dUiTk5XEH/
j/XKYZIG7DXziIUtBByuMIuXjvZAndwveAVD0vrgDHDVhiFeZjn22PNnOW6qgPmAIRS6KSsa+Jz0
tRh/QiDVSdFlsafgfwTgu8VOo+++ArhZHcokOEyQcMG+EQ3vSI2jp7+Ph8tyls5QWbBwE/4cTCKE
C8+NVX+hc4xdbz9TrujdbSzJ6zUdmSsPkfEwq+kzadnWWFhAooTmG78FupMHrJBJmoOQxQLdp4tK
UWsgTCkgHkOGYCytQ7ZCthYwDwLnX747KWSBzKwPiRPsAEzK2NPBIcO8W5iVsTEhd8aF/fOflffw
IJgxGcl7bgMSSbGxkHYs5riMvykNEB+KOXeAnoN+kvEgbeGy4AY6wcEB3AuuFGAAs+TgL0eFznup
bL51FhZsfbmLbpVFHiDtD/5wGJuxkiOTAVQXsRek57el7B+bDIYXPRECHnmTjn/bdqbPGXGSycvt
ottkAJfx8XKrABsIQs2BXfyajJ9Zf8lS+TXDopNH63PuTZn7aM+qFVE2CJGKCQAEoRjhxx3sbg7u
Rmd2cVseI/83EbHepzLS5kOv1SAaqmjMRcjI4VSJ9QFh26XdepgGjRUi1G8WjzgeKJ0HMycCDCdx
NypF8vvHZuOdodEatazx+Ef15uVAj9p0qAS9/t9DyBjV6csl5f7Cf4GPZTZo7LCJQynHeBSHXGCs
VdfEA2OTCYL7DHEHfunTetOGaYVar0P2xADNhrHnP8WuEPitVj2YtYPlcJlZgL206XCri9PQGkyx
DZdnIPzVls0QtyZhSsBLA7s54fsMjRaBK3+dxTi/8onBpNio1SfeMtAQqNTqPhugIa/sD50oSl6E
FzCOivkLV3QqStS5oOZ17sHnlnj9hnv4eXpsgKEEkuZpLO5t/YosmtV1upJfYrFfklNYH0xwocTh
Wsnxm9S6/7efgMScxySbcME+7ZKBb058o1ecwLEIpIG6D5MJGAjAe9iMa26uMbazJDnpEYOJ2NeK
TPKhkEHBH3m6Kq7WTO/JH5xCmNd8xsc7hD0BIM/7aE9ElPNE9v+oWnm7bLFdbXnDmgs3jx7XGOzQ
9TPsHx6e7uX3OWI6gIEmX+osConfg60iwTz+ukO8qrDdLMdGvuQHgnyrpMJxRQWWINGsJDilDNnl
02kLq9wV//xQudyiSPPr1MnhbMB6JBLjA73Aaha9absxAJpoBvmymRq4lXuAgOJKxB9EEe8VwO+4
Z6y5gJx2bFxZ7fDMSq8JJw1/9ZV4aReAnQ4KuyLVkk9YWO3y0ITEWQLCvlb1hHtF9zh53wxOx9vb
TBZUCL66HILgCoo9ZITM7ebDP5DXatWDr/bH0L6VAAZvIQUWhxQD7h4vzbyl7QHBq62ARCavMdt0
Xg9y7xs65vvyteWJdhYz4oHQNIduhXn4G1Trpmd1OSRhn1wWbq5i8nVfq2ouLwdTLh2wGGKv9e1r
sYBEmVju4VRyrrBLAQ37lB5VosYDZAtfhVczvKdD25SymLP0bQeeX7qVwKZGnODQoN8+7RKF3a9m
pUv+YoL8lHgZwN0JEBMZU6wS4LVGuQuTErIABtVxb0E8FENXDHbbICNZVBiUjj7TVKSog6GxVsYt
t/ZYsEI5wfcVjBwQnKesYsBgFOuTzpJxFC7/Cz2FP+KJ38aIE90+TAOm9sVnTIFyVB/jfn0MEna7
hx2GK//twACWIcLROqI27FkwgmB6QFa8MUvh7vaa9W9my1hOtQY2YPBMfAVCDZ3AtDsq18Ps5QyQ
XQx38OmwYdMwHHbhdwwliIrwZ+BbNm5rJ+tqRioFmrWl4iadYLUjX+YTHQU1KEjYuwWUFORwNKlP
qwHRRCvpg83wiuC43N6YsIrjVZ6DRv/wj+a84N84P6dxy4UaFrFmZ149Y0700bLaytf7Wph9CJmm
4tJk+t1/ASznKNew9WBnGhzTZ5iBjEUL1ocnwbJeECvE+dfbsfNZpTiUDpc6GwKItQjHpE3rNj0S
DTjpFULJk4k21mbZ+kDbvsW1RuhYIfIDYG6L+GEz8PvkwMcIBJDG7unUGERg7OO7wuoOzXeV2Q+8
klnUd5iOawEHME0QIl1Hs1mv6zth0HiwWPWDeOPq9o6fAHVONT1YDxcHBKB4CgGak+3duaPtqBbI
5j2ZrXsf+NcC3MT5MuOGwILVgc3X2za104tUwKk/vIiM9xzbnBarjEdMV/c5v1weQcpReiHT4rAa
/uknYE0ScKl6vGnmx9+WndA9qpyhIwcaC4/HPAv6zvNaX1sJkbeKVrU9NRq58DjAsWRGyOkNx8aE
7dl3Dp1tRput0X5iArcA+pOmmpv6NMvsEBYy6j3gW/acLMv0a7HHY4AdG2cS8InziIGOsZj/w0M6
psT2/e+E+yKftrExzk66i3tJSDLhGHlZruDsje0HbzYJaUXhMeBD/QJ8jj8vUBtczk1OPwjww792
Q9SZhcQG33j8lKBBiCBQmkQ6NB4eWkUIQ8/UIR+C5pXWg37ARtnJCQt2S/fYT/7AyizWpLC9+U8F
D+jgtVCJoba///fSiVdBrYODs+CM10XaI5r4zf3ct+TGESYNDj2F+oYivKmxWYCzR5YCGNwC+jPf
BFti3EMQfVA2CW1dtd4AIu8GVh8kIu45SnQfzxoOCJzGN8Rxeokok1zW2kVNN8tONF34rtOXGnDM
NQu0CBfQO6hSYysz1jM3BVDUlsOeAF+ImzNJfOHselPCJNY3J6pJBQ+NpDuIGxgVd2IJw5GRXnho
5Lkxg570h7/5F3T+lCoOZwoBPrwApzy9tKxgxxjTs2TKilAbLH1RFAjCFfmG7Rpb7WeFEd6I3CYO
Be5Bur503J/yW7T+hIXyDbyYKuuANcUMh8BPHn8zZvI6TLX4lcf0fCJzDBvQQ6geLny1+eqZL+kn
yT1g93PVuVOyZorOq8qnaP4NTMJT2tdsgi+/AX/gB75ML0rwmSyfnvmkfrn0wBLRoD4nCpN7nC3Z
78e1z3/RGTMtjSVE5YQDxOhwEZcjhHF67P2HS8OVj79QDbntiiP+TbSleO6Cx2UWzUIeKaBl+mgt
Kuw8j9pihnp/hRRJQrk0TibAbZKbTbsN6h9qHz+VPtxnKrthOpJgpdT/G0y5P4X4kMF4hLsERyLG
PMTagph1UaOPGRkYHk6ktUPVzC+04DpkOx8jnqGP2aHLpnXBAgH6q3g1Xvf6uPKdsQ6A4InXBdQ9
/CoeG/IJHgugR3VHK1ft2ez1xo+FHsqnKlC2n3F5yaYoDpGEe6jLeU6W2YLbgUOV00xxDGiMmvkA
2HWLieRCAINB4TDvkLJ7oSN/LmhOqbxfIiCmLdlcYKy+tmnC3uLrqGeYR4QJIbU7zJ+hcs3oIth1
MNYpiOkQIsmQlHbfC99+N1OXLJ/WB67pFSs2Vj5ABLNSmqfNRHlu5BMGs0jKuUkWxEYVyCw2CRte
+GiXb+Ix5zR/sjEiqhgXRkCJBIGJKACYut8wi4wIAulj7udAr0fmv3tvD3HuqSwdaPUW+p55aJPt
yPUNID8M16+4qbkU7ytkYAhBZFDa3aIai4BHiYjRyl3hP2IeyVekAOreZ07AFZsC5ComgHPr3JaQ
sS0UppQwcvdwhm0ipJ3mC0XaD6IOf9hGb9yVcBs2sTjw0ZvOODic3bneod/3+wDypr5lN4M/xd1k
LskmZZDv+UBm8GFLCp5A98PxhLabXo7pbMpBOYIpEG+h38WPUJkhNZoYMzrxKaYLYTXG8z/E9whF
A969ThnA6XPgkrhXWGAOhoMiB2DyWg2mBN5p2GUMLWOjE0P5drEWOOZ27h1GbIEZzrkP2C7Pnv7w
8l0tjh9XhKmApWPA4r34QUpM5QIU3mD9OsKVAGyls9R18ofHGE4xjcddX6E4rz1Of+GSwei7UBc4
HcH1diRPHLgTNoK6m0+JPJq1cDTgE1lfGOi3uK7p7SFdwKPGIYj75L0cYHIe51sdNqGJl1KE4R6K
3TUvA0gwE/4duZu63ylE7UiKEPf9pnBoSLQdtzMgoRFPyRF/JKY9SJ1bw/1rsLVjRmhhj2LCjHEA
lZlr7facR8jTCuoI3YZv0EeKHRzs2sMILfiOySRtsQ2mwX6j+cJyPkX3EeHHyTcN0I518IFvsIa7
iG4WqRmSmDj1D1jhcq3MdvmJZaFxHLBn4Pfel4Th8GXdox/mCQB1M9ki3MGBkuTDl5kN/fSisjzm
8zrKmBxZpk46h8NMWiRMjoAJPIkDNErIjQhJzccvB3sDzlWs5ea96OaBXfLW4ShfgYhwGehZsKVG
eqAdMd7GBEe10NEFPQ8KPetqYGixC8XVRtBO6LfP3bgXsoQKoTm/Jw/TsDaNNX8t7rgjujSc5GrZ
SVhaxRiTkgySMy2t/fYS+xbQ1/wj6cyWVEWiKPpFRIjI4CvzKCgq6ovhUCqOgAPi1/fK29HRHbfr
llUKSeY5++yhClAOEEnFnCDDzxMPXES4xLdxPiMuiQEGmBuHD58ZB/FGhrBYW+oiNYqJiJQPojIX
1wZyHDE9bL7nKVYn01SOLujp7tO1R/YazhTrAjd4B3r+CLMnj67H1gnveZqs/KNLX4RywHnNmjFI
FoYBQlE9DMDg3bERoea0zsE5o7nCQSfDytgk0iJ5bl+usOC6s1bgo5+zxSkJ5fkHY2tCC8n7eYZk
wmZwCLBMrSP8fLDqPS5vyxxfKgjiybcSvDGO6SFWdD5H8tHUHWYJzjtgBcwl7i7gBxhVf8zDQXAV
cVHQdrQRnGlbxfZjvXtHlT1WHGZCESWIY9/FMU5qfLT5hSFSTewmLDlE1idEMQ1/aDO4hk7rnkbL
ujjPSpe9xKGBxSP/nPS2R5uVlWJ6h+U5HnRjpHKuDpdWCq5jtMqEQLONYRZH9jnHzVRYYkiRxkP7
QrJP8TgXAn8eDqgCFrgo1WCPm/weEcvMusBqddNiOU3VhD9cFd28dUaHYcq7V9B3kLXQJI2QXELe
wjTDhwPK+nwFKvw8hO8FpOPyDx9CLsKbG4Ir4+a+VGNe11ve6ZchJuRI1wUn8hXDuywnvXkT12wD
6lAYCz2dFmnZdfoeVfndPbvVj2UOLBtWuKsYHuIEIkLwaiDeAt+Dw8/lewyoHSNWcFwfEN/yaGBe
46+zT7SO6f+RiAw51z/wWfAJuXk378j4u9Bo6Qzz43dZg9stJX1K5e/eM7YqTGb7eyZpa1v3OFrs
IdR0DCKq6WPMw1MB9C7gY8a9AHydgFOIPQGwfW93i6sN+Zurj1UG8vg8N5BLWSCBTKSD8wHnioe5
/AE/khNi6qOh1e3BAEfVqJca9jG5t3PFVlwE4EzCwsqFSfkjGM/C4zysN7L9mLQTFYqUYGlCuu2o
Fv1hA4PTuk2IKswRlHllOIyGBUxeZCoIt7HmBSO04Tpvb2OEtMbyvUJqW2PkR3yNe7LLcZ/839U9
f4R3WHm6q/pqUaVcO/9Ng8jAWWej6AWy16tMooXDP7itkinWDUE2BVIFvEJqb7uCxHqMFLv1/nmC
9E3NUuPevMJVhXd7d0+usLKTFrqL213pQBTl9g6jq+thzOGzON7LdcyMY2APk6dbxl12jNWJkeHG
mrZJ6UhwJFYVrgp38AI/1aznw4PLZxwYhF3YnZbfuIMZu4E+i8lGLJGYBaJ3d6g6FWFnTCwocIa8
EEiDUC66573uwzu2mumR4gsBbud1yH4cWkO6SY60k4cuJtBjkJEEuU4KFzA1DusQlitgFNlsFKBq
KhwxPrsX4degqm9zxYjW5YKYOlQ4Er0ZzaAlq70zhQt+KXfu4dNCJalZuLSfoCEp7m10c8TdHN1R
sJq0/IjxCG6lfeSWwZERbtIIvaE+Cr4rvf7Z8NWrC37QDxUBDhnMK5D+sbfCycTiP2TXZ4f9xW9H
PB60z3h9bZhRHvHeLqG2YDvgQhMaRhDFA+IHeBhpLfIdULR9WpRQDp5/Ek0CUKI75OL5DXP32Xpg
n9MHtmsP7xs9QmzpxBJ1UOj7Q1DwgvHlrlqWE96p6rYXtjIL0NTBkM0HE0oukRz34SepsZDIUwlw
hsn2AK5LQnMrLAwunAUI2lAqwlc+71vczh/RHSIVe0SUskHkR6ZZo+eEpfaNP2wRt3GDaeuyd+gj
thYu6QKdMZJrDHrBiB9tA1eMPwPkMFeBecT/vvFngRP5D1aQO2ivLIUAOMKTs2fkg6xeNqRbfGNE
Lja8213ClAAnwoQeVab8hf5LFXx2kJr0R/Ie9TAIdYtNEQcFMKVzKbSExaPm5HeBP5STJ0BJz8FX
OWV6ADhTW6u5OJ32OJUH/JviW8CSKE5/vfHJK9n7+eeX6fgCcOIqu24z+DtGhveCf4XbDBM5C7l/
9JtqX2gizMXcQcWWsRcp5MiUBNqd9UZ4p2HBVI63TazwuD2si9MsB5xMrsFGgt3Y6pPfcw+K6wif
dQemOHs5GysN7NesQBHgI21R0n+mEvaYBlZ1BmfA0+Z3ToYTg+okJ7pwhzfP5Bid+tzJ9xzzfn4O
r3WhSbDwwUjIzgxPLgNst0q/vrFn30Vl4pySZwgHb8I82aYdcwaQ9ZHOxOwrfxwRJLEV37dwnRit
p1AVeP+oNX1cxm0ELPCR3DNf9D8UVGhQM2hpR06PXnK164nQuHACKYT/RKzZoHFgBENDTuq/U14C
haZrZktsKGzDP9m5bn/kK+In/2ITPLu3WYMqrnUU9FUBE5d8MMNRyPuIg21KeDBdbQIb3Z4+0TWv
7q44KLxHxiHrfH3h284NvvBAIF6Qpx/YHwMLd7c3iXhRbwZx2m//0PpYIGK41e2bPfYvJoxhysTO
VTmZVFEOsb9nOEogu6VtRJfghu7rY1EFIjXjRZAOU064msewLziyPDvnKtUOvDegLZzn9PzJ9X86
ULvhS15GUF5URtPQVJiOOnqKP/ozRCvALWIna+0aTA4eyWUlekCF6MHDbwdzGR7zOhSTSpzFNr2x
xGeDeYb88m0Nxt8dI1BGgJgWctCXZcB8VU4/C8p0IRB57evRNdB3vEPcrZXFVXW+TBrwcRwDSmKn
Xet2OdfB88r5KWAs4YnSeZhhVEo9RvFOwEMw9D/2MUJSy0QBc99AQknhX1NW2JO8W+o1pHN6QOBC
B2cTh3EwGsbXnX9j/rwCVNaSB9LYewZh9BQcDUGvRn5324jNm6whagGs9MXnQmZ9czDo43JIu+EO
iiTXifcLUei3eBqkB9CY8VJKC7WhpJpi1YQ5iTHGHgn8nMi+DQpBZsuCJ80/HDSGmNEcaYHABO/Y
97AtwVl4hZiZUYsI1JVFAtUoYSn0RiBQawhWwNolAnAU8lcCLmmCMM3AdoHhOOXL0TnR4KBDwabn
33QbrxMdFmYq4itr/5f+0hq6wxsymghYxLX5RHKur65BJy3GD6xxEPYlYzy2LlAKIC7sfwrAGcYr
VO9MuvqQ40Av+85DGMFDpGom56gZX1IKVO1lksByS2ma3JaCAk2IitfnUaAVwN9EFw6XdFrADFnt
C13hYwse7v5I7Pgf9LD5CZIt5GJVgqcI9q1S9kqqRA8Itf/4xojpLzNL3gxg8ISGimAaY/QowAeF
PRTEfrBtVbBOv3bpt09XwJN4IrTILs12rnmnIZ3JC+c/OFMMXkPGLhP0gbSUNG3xl9UOP15brnl4
J5eR5nHdeuF5ClAaPEegF/bTYycCwrutPkXpd5MjTffTbx3OmrU5mL0TdrHsvFAjLTz69hOpWx+D
UVpMzOW6JIJVnspLzUHXLE336wR2sfPb0w4UpS2l9xgHQAf4sbd6bxFHtONBeAavh8cPD3taucLc
DzGslxLcyCCC0/mev3Le8eaLWWcwjNoLwiLOvImyENLa4MEg4oDLguQqVPhHt9sKz1MBgOsZ0Vop
qA4avCWrioNKZAkjcKwc/HAQNnLQALbnTOfbL9LFC/BhpE3ALjvYyqQkCYeC2gH1hPf7suZiqlwo
U6bRDB2RsQEByEvGrVDfIOhSJCHcjVvN7ieMAooOLBf0q/bG/HaONsQVizZky9nqTw8TJVoaCKXC
90SEWmNBLmwsB2ED0YDRp19u+ZWv3cBjtH1HnArFGrdKTtwJOClO5ixOkp3XE2xltmLLUabENBIZ
i8U2n+uXD6nY0GNrs2b3YVJXfHEfYA1FdYH278jHBn8BWhQW5H3x5J0ZxChQtCwWEH5FwjqEkdkb
Lh8vLwt9z6eV4o9gkwL/Yhu0ZzI8fUTIafsTeBAFigDmKygO+ANILxN6HCwxtkFNiOvTEl91vjrk
xCG1G/tLQqVUcVd4LHXN+Slmx09hUtQjzM05kgj3b9LPowACzXtYgmGub8Fw+ulFoKq/JUbpzFfX
m5MHS+KUIMjuj/h1TCCZPapcQJgYDdFS2IS3/yY5mI1Bz+iJ94Y+4PoZcwWYrnL/ICcOS++yZZgP
uYDvIraTnUEsn0J8bNBnDDvvFiIA+mSecky/ED2Iq8BLSM6ZMByFFT9izYFE+yjqTx6/Rlkz7j07
BIoyU+a3QV2+yQ7bA2DJDzHoNx6oIaXTo6CnJtuKZ1wMAGoPw/nTDIIBg09im1FNtBZGThB0HgUQ
K5+SPE5wbG4p7lFoaqPvEsc09k4+Ca9ZI+M8Txmg8G5IN7qLVPJbBH394wwgjATgnqCgYoaAcVrB
QuIJgZTCah1OeS0Dbz7r9nSf8BZgjvz7FnyOMkxFeDPqkqtmTDpfiLYY0fIq3JKh7mDnisGTkgGm
1xF2Nqc/qOF4KL8GwhAJI5/oyV6wHp1WWJPGWM4xwmuth38rjIm+vOS4gTxsOBVPhKnC+ltgQfDi
p2rAiMGdcRdNfhSSDhYtNZ7kiq1xAs5O7f6CNw5XBsbPmwmdwDS4JUDJQCWJwAs1py4gNUB2OHvI
HCjxZxB0HsV6dJ9B2w0Vxpdf/Odb6y0jggNov22NUbcFIMXDf2/AfVnjwcXpgDs/f89oADGNkhkT
huWYMXnKEuYQ/9lD1AE5AzdlXoq4moBukSfAAJybyGrhdpOHzmvZ4QeTimaixdINI9ysVVLuwA/b
f64r2RM8QjCeRVg4uuQuAnxjkrRFbcMNk/aEw8OMpUyIuAF6xogSxN3vACjJueQ5TjsaQCrxCPd8
UG8QbEb+IEBQeSYU3GRfiZMOpBFmBM8PgYezyn7jRfuxB+zrKgaxtNQOJBawQUjqXGE6u7t3y08r
9gV4GnwFqcA3Y/PiUtZbhBXG3RfTzIgfx6suLkU1k3rcZWcsmXP82zOP0kbinJR8nVoS9rBb4iKr
ZHwIMYAhgQbkFBtOkSXrMv0+j6XgSIbxlkWxxGAi5rFiNo+AFp7TP96OwXTuHdaRHpS5AnFQjOKs
64L3ATwOUQm2F8wP3FWQjcKdsgQsig6dzy26KiL37ol46Ap+JssMO1EudYoMQLQqsNR4BLAIz/Ch
enD8NkyzGUcBT+HXwtCSlp69Xo+Rz5BCsLzw3itbtd8+TIz1SJoC8gtoTpqe4DWo2S+HE+MjnkCx
utRtmf8V9lseJ2PAzM1ju8q1AmLvRGTInUKSKvDDZAzCJjsYqQghK3BybXJNyKLkeQxgh/lEYp7H
PKX49zG49uvtOxLYH5UP3saW9d6+vIuLpaTNtilnPJ4LlYOXQT5OjGQwixpGDeoClu9MfJ+AjqEp
ASb2cSy2S4wFv8kLohKPPg9dHP1shtIWNAnR+y/A9NAqhAIyh3sfFZuGFrENOYZgcR/dOaekszjN
cix4HChDYOo9B2SNDZwt47vk8kLoIYzy4z4hFDEdZkEIn/53xL7P5sFJpyLdql0UIdgEvJKePVgY
6ddp8bGDV/3sm+fJiSPUw5n4HOkh4IWP1CkBIh2YzAjwK76wNSPPX+IOyfMkwt/FVIbiyFFsBrRU
nsMpi5sJg3kdKU4F3omBAA8+LAJWjLQUkRU4E2DUCcXWfxuE17h9/7TikYJ2gT3wGu+0IRsZr1EY
iX5DdlTqkqENaloeENZ7Oo5LTFQh9vEmil5E/F5OBQ+70d7wu/zj9gDPC4Ug7unsi4MQ+q9tzPAS
ATfGPgVeFbMwbC3gep3CO0aYl9TwryvmLAbbArNdds7etnQH0fkPNpRzsznKZwSUes9t5//7ZExR
4GOhhlZ30HxeZtiRgoCNkMfDIDyMmUfdUsSBlga6TWQDnLSMA4NRb4WL7+q++qxuICZmV5xXcO/P
K0gnJ2DgcICJM/vwc8t7ODmnCMOWWZNw6fHVmgpj6ytRVbA6SI4lm5JkG4GDbb/0iR1yQuFWX86/
6YtAOuY/i/7kFl1h+qa4nbZh77AWgHULD93E0I290/2QGQGFk/hNOl5qL6xOAbf/GbiiD9fj/mi4
R0kcAgrhGBxSj0ggWkZCpCdJ20rAjIaJwhJNNL7Z1EPOfYeILqgWbGXkU1INhhIMVinW929oSJVH
mcK0mhqF45vwFA7aUqZp6jGvz5iOo6wkPAALQyhbOG6wegb2Fw7gJ8Dg499JKwxJmd7+wUA9hS/I
/+VSP+A0tulvZ21MtEggjcvsNycXJ6Xq85CPujn+mlZ4D5s/BnI8XlfMrnnuJq3PNmPmPY8CyUwo
DGOmaszaHvbhbIkrlDNfBV5A/IfbPoaylElkLXEvelEkJiQUPIzTMpb2HzXSly2BbYjVctxBW+Gk
s1ldLG8iUBiiVRZUPp6RPV5r1no3cCsicCPojWtIPtu7x5iACQXlNtwf68ZokTXHo0723cMshiPO
iPnALs4j5dDt0NcxShSm6LfsOiIaKesvGFTesj7DjpY3TkoAp86Zd71m/bITASDGh7OPZBOT7I5n
kT6cWQqJw2bt3p2GsQa/Gvj/Msc5ODAS2lXcIR0ovFEvvmWszmsIWW8D3odLiY+9ni0eL7fyYPHY
ZMO6nF0lspdLznW9WKG9Qf3KqVTwi6LPrPL2j8Pb7MyDiNthQIHbAwXWDFaDw5ZPb2e3qUKOAk/N
XN614b60D42NUZmwdz5P54hs+CgNm2quzxHXhY9s6GHljS3nGXmF9foTN+uU1SMDffWE7RAaKoOO
6OYyPuUsqISQxL96c+b7FgWvo1G0nFfMpuGGpZzPbNyrd/rhEFlb3xQzJcPptug8HOTZzidTmDTG
c44jjizN1zjnYGhpE8qvBd5109aZr0fz0/RGEJ2YMT3Ga4y4y6jJAWPl7ac4Af/hwRU8eBhR0oI7
f6xbWJOpWNAKshXiMF6OcWSFDEuwIWlqL3zU7HrVJue0NZx6drVJfnwDJmAciks2dmaA0y9i6C4T
jCGehGgDkhAMz0B7JeUdpHqBV5L0ea7/scYAdg3B3up11uOwR/No7Rsy+IA5X/BM1RyUoFrASkHL
SyqAD9stKQ/rP04Udj3gDafcCJvmXX+loaefUHhheUA3soSGdV5Qgj2Y2XUiWcoYtdsrxSW2+tSK
T6eK4QkR4aHs9Za+rTqGpc3diMiKWp3GODPQ3FPoKAFrkipDIJ1QUl0VsT3BNvCipQj8M6cBMZh5
ga3CCf/Hslen/Ym0FyAPh/JXpkqHd0zxqQQk8vV6DqLMJ2POCVs58AP772rgUyfGrfsK1wQkmQi5
JxiF+D/IhOFr0k71+SNAYlYwBdfYIN6IWkIiWZjMli7RTuKBODk0VhZQ1FYY3Sdt0W7Pq+sfXnxC
a9WQ9wuvcVtH7fi7rCM2/hdnb6bZjL9ogEa7jzNr/pAu0iJ/EWWTAUAiFqecc7w74iilcR+y7Vyn
YnD72wmdcqrusNbcYGZKdyZFGFRMm92YkxhzqBENoP2CI0w7zdxLiX/unnDb5Pd3Ct/RjUf8kfa2
EnPmf+2CTTASDhPBj0EFtMF4aGPncw9omcJAJeNlMln1DlD9Re2oUykRfRAOIIl1Dj0Gu0s4ZAOh
BscX08NMy2stLGNFPLmw68rlXHx6suOsBppHP6RRd1aPMUS3X0ScUyZjcDuBac4Qy5+Dp3FBOIaY
0DFBBHJcZ8b+BQgK0LeVI/ACmIVMS9begpXKeivoVpUUbl7wtnImRHAsMBZm8xRi6CGjgdYRCuJr
zMJ/zl8Bu4dANER8EgaAbcj45cCaeJHlKwzqnxN0rdikWcdRxWk1/izqA34HRkew0sCqMU0eKtYP
u3woCF8b1/VujeEh44NudAIL4NRIlUDaD7OHZL0SmXLe+jjlUt3UGT2E/7D7Ee1p9syMBUWFmLqY
6gajuQ0bNUx8JOtwcZNq0gaQ9BKoFW53wlBz4D8Dw+cUGu6FuRGmskC/C3ERbPZr/7FV9uy2vxRz
Opn467v3pO3JX87av5sz2REj73MClcYuMZFhE2YaHIjbyf9g1i3owiW/H+c1/g4oj00RHAZoJoMh
R1FXqEs6LZnoGAp95JnCs4v8rClN8RO5Jtx+QbLpMzw6MivDkgNXGrZP3XwvkQnZ1agLmJ+49Mx4
zjNzYKOBkj2VD/f5N0QV9AplD+moirAOcqrITjpvtAXZKCyn9LoZCk4uHBNnP/Bs95KuJxjcAepS
GjvkkE8aC9eqI284NtzLDr4ULgFX6zbviakBaVKQjV3qcks8pIPFDOlfoEOM4e2Jeox6HmEw49tF
a3ZT0MgFRpER83b85+7M4OnocKg4xZpDLbm5zK9TfKgwXSKngJ/AR+nyd5CXHJJyOr6GzejFGjzT
Rv9cBd4CNbwLHsDzrgYOTJ8Iv2jOGrp9W3BLPvYlQgdaAIYwImyZWvxSKb9QmCTrGbsFeYPDXcut
61iNpxhMUYLl0MQkZh6ZREE9hkTCJ+QMFuL6lG/tgMK6kBtM+jFZt85pCsmBLZ83i0Edi5TJdVDB
puUAk3YYTDKvydo5IwA88eS4HFUB3HH2W6g7zGHP+cUTFknj9k9B0Q4YYCWUXjAaqRzhPeDybYkJ
lLQ7L5nnFDXEju+Oh8fDzvMyPtLgUOOK1AMxPMblQEyRii8XRXIPIDvUJcSIjUhxdNYwCFCNjI1E
T8UIlSGAj8KCfeZEDrLwhSQm5OcKeFT85oFXTXsHCCzHibLj+2Aas445G8BAua8mbQ6eyOy/DCGR
3JkLirn4CNpXp3fvBASF8QjOMUM4+hj32R+VRz9XNawmev56RIfEC8vJm7SjLmx1wUB9h8Mc+1RL
rKwB8R8VCBMM0NjwGohGXODafc320St+scJevPwIckQlANTJgutBWxVYNvYUHp0aNBq0Nfxd67wC
dFFejzqE+xq+QYShF3FYvggWEV3dMP/CahLcQSxCYCdRvMMG+Vd+Mn3tI2oLygjcgnuP4dBIjGkt
KDX9g7zjQsVl9Ca4mwvFiODDekwFrOpiU07YCD68ZFAJrotCuwWN88QGLsLySBgymZ/oOcPdEatE
4+otDDLyrlQtqBY2kG1N8qasIZN31WVmGCLurTKMKCgNCHxIhU18LzdsOHDqpNtr+2bLOf+njpro
NkNrEV3GBFGDcDpwHm7eJVHwksOiaXZPcfH6IES2fsz9k39ZPVxzvIxtedFx+PAYkMMp8je+L1y0
LPBzeXrPGuxsMas3QnwqLnCOLuM2uacMHA3GYAzCCWrBmCf/+aXHcPk2ZtxU4l7RxGK8B2UoReuR
VC/zmLQIqJlphjeHhLADoxV82GusOhkVOb2v1ceSa2zMsafVsL84SGlJUY2/Sx9W0ZHqiZaXxxHa
r2T2+0FvpHMnm/gez98owEH+qB8beJuieQAXdzB/jvqwAYAtYplxxe/D9q3gJWGVuQEO/VmqGUD3
6U/jqCf2NhYYnbTnLkI3+gXYsRZQwlX/MYIdkJ4X3VxM7hhC1NxaQdF4UrtYUNhQo+pEJju3CbUU
PJapEr+ynzgbe5TKcTl/w8HK6A5fO3B3AFnKPyx4x6+Li1yBL0GU3JBjwd7TslYJxrM45I3ZD4/7
YX5H3EPe1xNGEDaicAdg/tFxIlI/bmkWUecquHjyexg09ZP2lN4ikrxSNQXmpwcdIvtHDQUtifaP
xcnuiqDJ510ww7pF643xFVIOIqgXL+w7Fg+fZtQHJgFio3rSBoGUXZBFaG4/1iI8NoB+OBR43Asi
R2f8PNwnk+8SAZBPnOX0DjMK3qg3pqkCoaLkRW8zYZkPrLM9raZwetVFzSgQ4/IzKNvCmD8mNweK
M8IE4cpJJJKRUOko8OBqUZTyXxI8LsXp7NweIVg4qDuc8ivKR8AoDt5DtXsjBYaes+mvCIi9BZDb
cgqqEYBZb0VvbmBPcmOgcvvnygUW9CC8OEe4CmR4hnT7jhg3FcMl4y2m01RfUIHBozH4BLwcjJ4h
NTXgH4BLMzmFAAW8QDEdfHDzr/UIPnODzFofU1XnPOG0ZIjp0luGN5cEDAyN+xQpV3ihpVtvYWtT
lWbN7IZdgeDKUfRRDZQQRlUbCZ6NmZFVE7bHTAfcifEqGO5MtRnSusSZxfKinHAkRHhkLjTu0dtc
tL5kDwSkolOR6/FR9QBmZWAy+Aq4+pUmdlroJGohp8Okmw5z22jARE/gl/u4wYQbQjexAB5Vn053
jqyh3CopifZ2Lpxrh+Fjf0caB7ACQA1X/Zxok5/o+jziG3oMlLaX4rElGAVDRs5bodkCEE/aUCUs
FK8vjTwmtg8OUZiK31iGLTIcaQHpB96VpnTUh/ZPziwhDer2S2DEDNpDgH903P8S2yQyoWjzlvro
9ndGKsdG12wVaFjMZvz7Frn6K6KOhvUi+2/vuy0xyAcFgxr3SKri5NazT/Ty5QksZqs7mynkoajk
zNAhI5TOJ+IshT+XsEd+CzYxPjZqJvOaqVs2Lu/uiiPJoIN+zK9BGx7n313DSUDRjTnlOmyWHe3Y
cX5faImE8QOzL3r6eT8E+bHfItye/VtChw7XFMtgbMeoDb/m0DDXrK4Vft7ohs5qQH77VhpB2qOA
cLXgPfsUbD30pLeO8gwxH82atKW1wmgRjsjA+dkQQ8B0Qw6C75ZgxUTLDIxCmRz7AxbreABkmkjo
BUSx1Ls4z5VOd4XFABDZVqJgUPw+jxHtcPhvd75ZtSdv+xIGT9Y1ojw3yRzx2O8JlJSdquDaiS/0
eVa11rwk5axb4jXgvO1eup4eqRJYVDqck1vSB6tdXhkKIA18uPeHD9UslZkD0Gdwr1vrg1qoOH3c
45j24+9bVNuvv172dOciVI7CEQUH9MbvZ2fQWYBbv/JvIOiprNlvJE5jPcEvAifPaR/CWediBPG0
u51mP10tpUH27v7bfQR1rHiVv3b7eUM6dCqx4cVDr3hF8ohEpX8cYWYXIDzX8DvDXzKTncYCVCLc
D5xRgD9kVntG1LePe4ZEWbnHrNI8LlXDKqcvBvw/v959QmkFLhRLnjqWxv2dTk4cIvzdJeCXJXJj
PjpXy0/zylm/LNl7BFA3doMc9fcYs4s+v4PKVY0fu94OnxVUgNDAPHny877W2+2yfoBq0O1VJn7v
fYYfP1O+mad0HRtAuRh0yMgfXD25Ro0zyPnb4+yM8iO6rE62jCWYed2sU9xdRFyOdwnUUBHsoZ95
H/FUTxsyNrhKD9WpY92rp4phQSwA6e+wCNM7OG3khFknlPkwcU+WBoQDJYVUVqYmNSRnh5syvAsn
h+ru83sbuBDhNWfyTZ9tFx+6iaQXVBDTKSMr7GFvyTe6rar05r22w00vvVkf/zIbcKuxeGg4nsAj
sHzm+lCS6+DlOofYQcbw4GQNoPN11pmsLncNy2hAAMVvUT/cZuC9gUydm6cUrLF7LmLHHjPlZT4S
fdQLLqxrOK75yWWwt/h5R/4ZpM/l64BLosVUbfqGdBZ+53L4djEUjHS2YQpd6nbs8SC59gGQ2AZm
+BUJZwakjVec2RhjHUokCHVguBRKHjgzyKiWHjMCM2yWJ8Mlyhre2QjWVQobe/WJeNv2PbrE6xy9
52/8Cz+Hxtem+LQFvcUweYUGmcKlf3O+EQ+iFhMCbz2DdoFfoQ2Xn9kUMIm5NPIPrkU5ViRvZuRQ
xhH5vpf10W8/MKQgUCIqSiX02CSr/Gy+0n69h1UtL6HCQHkLqmu9KZ6V+D0myTRCcgepER81YpfG
P1NFUDS7eVw7DsKx0aJpxHX/4lXFx/qFsANn65jJV4iAyW5mCHeYvXPAOSMtB+cxdRQsgH0cNL6B
m/XFVmBzDEwEqp0teLYk2n9CXDVYYvSmZXABCUfrhrJHtzTN1+HXLr89YTrSg38FjPL1qtrjdg/X
Ufm21Yo/WPUfkF6tWVgvwQ/Mq7zvVNMTWxkFJkNe4Yw4ksyA3Yu9DD8tvggZLzA8MEb7OtUg4GnZ
h3E+zTnM1dP865A6YsMyI1vbOgLgZ2qCPrbMzpiZwoEeLD+FDA9aYv5oDf4aLCUsQUWmesPM+Ot3
J1+GsM5DWXAlhwj0saPoW20ik0HxXcrYmA7MEwJUZD1fzPLxW3HVaEDBQXk+63OSYwrVs/Wtplna
2zbeNgLS7q8CVa3d7q8hRJ5IRJGYh83/XU/X0Is3bdKk6tM+gZjvVNYy86qr/SDB6GU9juYrf7JA
oA+lv6dwAe9t5Bgibnkza6AJik3vkw3mEL2eyZUx9kjb9J988ebfgew2NxwlxrxaxXTJ112dWNBp
R4oByuF/xnVoIKq+TcYufCxdgaQixB6YkeKRXNUJfDHobPCmUOSDo8rT85JuZ+BQWUP5+5lfH92C
b/wNHDjrtCm1hS8tIZVH0dTCQX0kl4tNmGGFcBWiOI6QWNTT+rM/Fsay9DSbzGefCvyRIP98vJE/
8CgYy8fsMbuwdIcTNkuIke6wseIjT/nX0p0XMOXDNZYwC7n15erm9Zav6BtJzrngEeoH3HLBDB+Y
GCHfKMFJsci7HTZRoJC7l06y+sn/jEZyqKX3SDD9364Bi3BynF2QxGXng75SQGOESM3qmNaYUILl
tTXB3ueD6vKKa7dPqlhS0mKw3QhgiJlcivUE/C1TH/dTfei8l8aUI2p7d9GlExGi2RzPj4E5JKsc
hwSIhx5GhoFsMrUeUbQYpo65QoLd6IfuwkOXHBIySkC5gkMskW1ZmfwiTl6MoggYm/EIUZFwRUEK
caTdwlum/jr+dWdReXD29ymal7h78S3DiRY0/gsn9JqfPJjJseAzlibBPSyVeug8dSIVXfXsvjmn
QCuoIY5M4BeNQgjgv5U26R8ACmobSTsWRbjFYcdn8Vqaaj3Fd+Pol1yUjw+wospUN+w2/uHkrTck
/AHj857ZC6dgtTZq5VBFg8BDD/oAEhZo1mD+g/28ji+oG3hrTGvpMyDTu6yu2cXSk+Gs9DCLLVAC
G2K/uMyO43XGYuKkjNY2f+gHnJrty+aU4ujp7c7z5kCloF1cacbXXgceZVMUSF5ty+Gs80fa7gPZ
9fjHhWp81Rkmw1Vv9z2sd2ccbTFRexAOwrH8gLizwJD7OmeT3/QYvJQVpQXGmVJrrifMXgH3hdTm
l4NTkf9HFOVFuARTgbSRtG8G/wfoNsjJkFB+nfvV+/3Gz8b5Xf6k47Q/sAxuBf+lwj6htL9vWrcX
NBBswBpQKwZ6hzwBu7ysl/8m8rgHcY2UY8gdgHq4BrM+h57ioLdMaEisZlRxchHkxiHjUMRsnpka
UglQbXnldJAywXY/EElhqR4ezEZ1+2lrKRFJWElEGuikQpFh4FHcKyBqwAgDCDggowTlgWCDSBiC
qCqcaZivwifBoI3AJowc2XqIQpRiuCkpph4CdkPC4XRR4/Wjtqj+yOgRU4I7TRLzWsG6wAsejRlc
RZQzTSjZcmYwiUIOSGsbdP4lfRYy5IItTRreqADT8GQgZUA2QctH/4wdYaglLXQS/07bDyEqZNZC
30NFAxMPUgsEn55JhBi+yGzbzjU5SoKPZUxUKEM4SEIQetv1FpiTTwWJi4Hpk4XCpaCZMomEg4/5
0VAqDyYwIqQ9VpKQZXtMIOkoYUgxzSWsooBfBIZlQDkzZZozdjSG/1vlF0o0gMGlcfjkzfid8e++
VQCDoTwHPepIw7YGGGxt5I3Xs6sjgZIuMHEJ8qzY+s86Q6nquUNNzLtfOCbsmfm1a/MBPSxqfsKs
oWVkZYp9DdxNiWXoYHBQN9xcHCFIWMRBDZgyfnKfcUn74Xht3qbkL8XHAdXPD0Y/aZSH66bMGFeC
hbvDP9TUPJrha3yfNJM6AGK/j5DC6qHY6rTFMXjEsrfO7xBb0vOknBqLhiJvdQkYLKve/fBxJGrT
xkH06P3C37gXDPa4h+GJzpAB2RyEA2i7FBGo2sdDuNg+Pcd9a8QKDlVUEt1Cg4qS13E//VXWc2h2
O3SxSRXpiT5unHs0sC8xz8AxqHE5ZfVjWXjChmgJv/zlf5h5FkemWj3vN4KcltfAQSJ5+dfiHsYP
bw5lYMRa0M+u0aWNXlj6mwbGJhzfHJkYhM+Gd7/+U4thIYkKnCFP8Qyo8JhpoKzE1Ku1KdPgMxz+
/732e0db2IEP40P2vLgdVG1YuYDI0lyzX8U641iDVPr4K1WyKMmmZAsTUB/16drmmxMaLln1qJ+z
z9F8c0BGbxozGHyCbERTSygtrpUa3D+YfLPL7OW/kOrj/2Z9turkkgyRiunJacTnh12SKiNkT1pe
xgQj8CK1s29M1DgQPrQuVLT5LamxErW1oFsiQzJMgSaC541/W8m5bsvkvtViHYmQIowFq86vaQNB
oqHNgVxml5kRf3ylOOPkglwf4R/BvThiJZxNn8L4OM+/GyfvBHNuoMqoSt+Xf/VU1CXdF9jMGsxO
TLkp+1Ydx17021aYfRJQxyh1ha7FkkbHGUN7BrS4z5wYSxgm9nFCmCQj1RrsjWBI0cPpBjVzqnAA
eI9d6UHRs4zlB+vWgU37QPkhFw21G/ATvq7uE8jzgTsbYiSK5LP7AxS07+kpRbhVGKgtJcI9SwdX
Xpqj8XH183XMAUwmzd89WBeIFufW+BqQ1YesRLYZOAt1ThMMwE0foQ6QI5uZtPqPpPNaWhRbw/AV
WYWIgqeSQRBzOKHUX8EACpL06udZPbWndk11z99tgMX3vZFExgs9T7y0Pdt7c1L46MPKa3eIc8Lx
sfFwWX3ZAnncwAPReHYPM9QSBNLBAQIeMI3s5SUG09PNbkg0za8FPkya7NB2cPQi0Qbx4DCoyCI3
EoZyJL7crky0vNd/k2UjFv48d7sTS0K/8sUnPQoHBbnCXKOOGF9LcziyGXyZQ7kSNOZYntwEJSC2
p+F6cu3/ESWqo7C0v7uPRcTy9XnlCi/EbJPCSJUTFScKLSFRhziQp0ey6gXjp8EuK/21kQwTSRCn
30Y30LR2WhhE5nHn0AiMZN5Z4IfjjLN5GIMzjPaauApzRCsGXxJaK49bIOEUwVTL93iS/l47nuIE
vf5sohnb2+ZGX0bjarHDbqUoBn8IQ1N9yCPyj/GgEdewiIk+jiRSYdn8RZW94snH6q9P7KI48Sfv
mXxh3pReeq6JT5SWVwAY/hyUkFuuLiXSWru9G90pdpkthiQu9ux6TzSnvFJWbMHP0/0kj8ybnQqf
IDsCnzKvfrgt8T5hmrd+LhFygzZUcqMPC8B9wBaLIaYWwxUXjqroJZMhHhwA00HQrOgaY3Bu3JxL
+diHLdxDvHT4sLGeHcdEnExvL1OMbYn/Y3O9mUN6FmovJ/gZxSSgOSsnOjvZwLTCP4JboeviZ9ZH
aJwfv8ZoccXi+LUA8GKgaeqmcUCTCzovrlBqKaFbpOHSP8Lp3l8Rp4E3A8LsjSm7MrGP15sBCkcS
BJG+8dTGFOEOhA0gng/Hk2zkxwGcMfqIPtxO4Qj6MTm3LvEDFqEjGSNTHVuo+B4Oeo2odPo4iqTj
SDBUYFg7JShRiqNv3z4GIulk+NdAD4QP4Cr4rf7sbcj/TH1smCQ3nL4nBiz8GzwxT0OkunJIQD2u
gkKHikCYgxBZUgJE4+DFXSVva4QaMOIaSaz//oG65Vew0LwUq6pswgx/7VbRlvjHYfmRBJPxQZge
+IEjcHFEAbyfIUosdT8mUj/x4tGlH6lgOwiRKEPQJZmKjmmSIBahwdwEXILo/LuFhCm6KqA0cb3c
viEsKXGB04rQgRR0ivQWGZY19YcgVs+4xtLjSPP2mFQ8RVJCYmmclbieSDZYKPlSVc9Msm4SZlcF
uxWQDoHcAWy7OoPyggwqTOilsRjZwBVYxbheBBeIFRGu8n96HmvDeDI4j+YkzGMeIvINgctwx15B
10yNAm28LHeQGSqetvQCVkyjGKrWO1aR4oTKuDZj/NOTIS9MtIDNhrshElSwzDmiF+H30GAkkzDf
MWMZBPDNvxSesXqCK4Z9TKiQakQZIVSZgn5y2vAVbO5wTEKt+DPuMJi9JTcs1h3hcc2xn/6cy2N6
uePyaNf0yVLGiBl3zmqeQrEiIDqyGm+HyOchbyaqP9qwi4S4tNBiIFWedeLo7qYILFg70Hfw0Qhz
PVvFA7SZexVTUiZsWv1dNa2PrTkviapCZ4AbYUBn9ROFCCen19O7BYjkDIuupVxxvvStAT0+HYuP
5qV7FTM2zMc5g6qVsK7CisJcEshD4iTO6YDsTpwqfef0nmrzr4kZ1CguTwvief7BKghams5SDN4+
AfUwf73YyAL4ZJyozRCP7ku46ZzEVdxRlJ+o0UAz+nGFmVlegcKCtLbthCfE8EPBcP0xCSMBgYwG
QX0Gfwve9JpyEdPezfM2I7KMjCUg6Mu7te7QHIzilNWPCFESAMONJQJHORnubPIvGyKRtsmHsn8B
fuXLTgq7Mvj2zPG5dx5ww1SiYoTz5lELvr2BXCPo2Ow/LYD1FD0zEkze6/GO6Opj0SkjQ8pqXO14
dL2ynIvjiVTnnz4+l5zWKS0EQZkaOEWrwbR4+ch8GpR5JEn1TNFDMRGFFOiNpLvLwYObtFOdJ65m
flc4X0VRDI4YTq5xi+9Y75OBqcKymuS/t9xMek+hKsOUwdCgCXk+Gdw/Veu3mY31q9838sHfp+/l
7ZbmgAMEVoMacdew8sPFfcbLQUzRs3GvbdKkxn0Dj18irzhGNbZ/Vb9/wydT6VPsyfEFdg47Vq6z
BkwKF9wdJgiSm9RfdCsi4YX3Ll7iDuFNimlPNgVYnNg813jGjaCZYeky97bGJV4qs5qSPzJ9CGQk
JJJ04YN4nmkT2cQUBBcLOjFkfsGR/V5r/P0vHgMgfdtsaDDNADxWk4u0lFeam86+MmcPtX9AA6wR
4akIXmvlb2j27V5g2xxNHvMhiyGLRGf2PPJhiymZ2dw3nRv/9EEMl40z6uagnv+DE7oKnzO7u6a3
Rx5qnIg7MVaM7DEiDbiLeeejTsPwDVYhWAV07Qy9W8opheOySFef3xqkoUl9vIUMW5j4VMSxK3qd
+VflynOnt+RTviPvIGhzOCtMIpag4n9WspCwcONIFEw0/0lvSWs6ybFBtvnOm7FHgpbs9P8esnNH
ivBcjWcjT9q0CAAgt4CUOOO5Ewh0QVUQfgPelbqDr8c8rYI8MRiYPzt2wVpKXrr5CXBZg6O1Zo78
IYO6SmfgW5nN+cqBRfGJKJBKGeL3o2O1GhGY8TGkTcrGezM/Go2hnyM3FP8BtnL+v6TtdEH12Jtk
yQ1iKelYVWZ7fPMkF7hLS9RDMHGHWLNf63JJKhuh3Uw5c8QkJ3DMGJFRoDo97tUCXsEsOp7y/Oj3
OCS1DK8DSExYrfBx3zRjmJqfMBFFYTUUWkKx/R2/0bTwMMc3QP+T7NB2OtwRUWs1vt8GRQKIEWEm
fxwGxTzBEgXkh1GYNWX/0tuLRkgpIgHzaRGWEDILYUpXYdGRx2Cpi4GvVkJu3TdOfH4YX7m2Ox2E
HwUBu8EpX3KYApRY40XmoRyoZuI7ISL0azxIJscrAXMgG/RYMeDwzhEz3FApMBeRVcKqi1UzGtEp
zvGhGWWMnY4k4ElLmPEi00SKXft0vkeqQMQvoSL9GExX6s8v/+pjJRvY9IsFmQskcQjTtfgWE5MV
aHJEa2kDu29lUCL02vDFZom5AXSqx6Cl52Wgnr/XgnQipIS73PgZIBbYv4W4Hz6cra/ADLj9A0OY
pyBfTZAHOLmRDFFk6fJwWDxOMLWXbNn+E1o2l57xRPoDZczv36OPOUJ+KFQSWL5AK0YjD5xJRHNG
fVcGSJZ0wJUPDpGECC7xnJKJ32s6G0eVI/lEAZu0XU2Tq/SGhCZX+GknGs4OMm6chDimfIEXrLeS
SHnDRoYs7++2JehuSuLcKl4T7UnyFlPwoud6fc8Z/kEoW0Tn7CRuKPAeYnKMPjrqNVIzG3zUjueV
NXbe046b82ndRRZiNRCphhVuUga5kWL3CGSAk2SUepC7jG8GFpx0PXdM+DSPeuamLYyaJW0RAuKl
0E4i6pceGutnAl517ErM+FxWFaMLZZi72sEeYUBQVy3Ko6ZP2m13bs6YYtzbleKvgNAA0vB7WOEM
bFW4Z3oTXoCCdpQKGtJu1Qnpl4KM4UtSV3Rfkkb4OZV3kRlccwFuOb2HOP9IJ5gnJM/tKBCcfuz+
9kfAx90abbC//4Dg8L/7yjGfvcnWGfDtg5zKwMVGsYFDninz0rU+Oh/m/kYPClsJ84jmcVCMNnRE
0j/34fIZO2pqPwD0Oe5+E9D6ekHN2lE6QlEnvmz+aPgrNoDxT2Zu+quAPaPKzEPVJt6Zq/K7YUf9
cIoIDZyIkUVOEtxN2SChK2ErJVaHImC+D1Rf5s2ELHIzky2Z6d3GzeozaLAF1Rfg9O70USaXUJog
OywMDYACtpjUpBPrfTJPZxG04eq1kneFcSFp2yJwYgCg/2JDYnkTr+zMGH1l3QXMocZAlxjC94xn
PNRiV0Q3/nyQGjV8o/fk2uaKXSZzQe3dqAm1i3XmfWjuw4/IwyamQ+eLqCO380RHlUtaMThjjQAj
Ngq22wjbyjmfHhZoKbFlTUlrgYks7MR7kQFl4AFFVt3fE1HKpxFS/GjlZM5BS4BVA/igqasQN2J6
jng0WyUxXY9p6Hw81MFLGA+H5aPW1dnHJAyKWFKUH2jfyTq626OxmSJzfFwR4hknXFj2EDXEGjhC
c+mttBv3pd+C1CJP3Zb1xwF411ZngzNiuJUovtOEhQKRMRuJkCTnXhM+jATtSEdSzi1E5DvhsvQk
4/onrBKInq3cQ9JyInXMzufEaOAoQaHLz8h+PatX1SJJjA6Wu7Nr3ian8nTQd59jvYQMiicAd6hY
OaW8EYy6ZD2dN2lqFmCgJRloScQNBoG+lkBoeTLw8AclIu6n72ubZGI/ou44RubGFej0128ELbPP
X72qI8UXi5g3OH5mDXLeAJS7XMPFO7hKFhobQVQbIFFHSmMiul7WMM462QNTfGVAW5fvqQqqEIzy
sb9FaXibkkC4uv1BfIaa5rxfZrFScWIAn46hbRc9L4tu+/eRP/4z+bgNadERAV+rEDs9dDdZDCFd
H8/MIB0XpLI2SBA7lmEG0G8TLm7iAKCLpNBByCVqUUb+UAQT4LmKyqenSgEk4c8cA4MQo7MZgmIm
1mf1XnQ/kew8QL1DRM6WDLt5ExCYSMEPb7chEAmIhSlmiT8lrw1nqBicttj2a2JzoK3f9G3qvZTQ
djSz8nR4UbtJsqtdeIbGLAy6WoxOTzhKzsihoyGR2Ama1Mr6XBOKmcyPMEVj2qdgpcZniBMXhxnU
T2zEmJ9YHnbdmjDp7O12BIt2LqF+CdAyEzJzTU/vX+qhw98YVuYRj5lBZL1O8DcYRkecH/+lvG25
p3HHzHjV/CUPtBb8JSNRQRQTsdbTe1S7SEaGHv0og+Rs6lUBtWi9fhY/xXNl0l0eMj1ixPg9zS+O
Qt77+5CctVPsF7kIHhxf2pW25fXezl/3m1kq+nDSfBV9xIMXlHSBMnvaYib6zL6rik6z1KbjvFDt
gQ4dgOHlywYOZHz+EtVeSIYETe/mCz5BcdGR7TzaZiB9Vkx7AiPgnMsoEtLphIwwxWrdgZ5NP9Oh
16K/Vs6dTn+Gsb4TB4VXtAY8HQTy7EFSwzy2mG65qvaVqewGdo4k6TmasN/wOupdH+sXhD+M6DE+
j8Uf1l21pWoTrmcd4UyZQlft+Wu95IkyyYJzsgLZ++wa8z5Zh1/reX24RGJLnCdHbSad6/PwkIjw
t7qdvJ3cj533l7YkBen1WZ2DbUt4rqZ9eEnkFfpgPgj68weyV7IUDGjiDZBz/p2UV8D1jDZWbNIj
o43s53Uc0PBBwtgJoJhJjUuKtmVyPU4DGGC4tR5IeWGEa7q3bckdr2tsm40jD3WWz8YEnxzmWC+Q
UDAD0xkU3oIYtAReGPczUy7PhUofK97vazy3HHkZXcWOQpAbnyIagDREHUPKj2jZ4IdasvWsB/Dd
gvA27sS3Xn7NDIFloUsrvrByRPzrRMI22qFp0fyeh2qQ+7A3p/+iGJqvaLAZOSWT4YT7k7Oixw28
UMEICOXb9GzVbjxqWyeVfT9kBvVZHoq8yZqOZvRd6DtomgUT4eGn6QKEeYr2ZyIL8JeX21uPs0AQ
ec85QZjhLULP8UEpn9J5VXLz7Qb6YC37uEAxTAorM4Vy+5qIWt7xRfLxaZMggJJu3YM/3lfr3v65
zi/YowTHhSvTw7jgkDnA2eula5SWEPERoxXpzkHKlJZQkzc2mn1lPTakMD7mvEDErOgyYQ+L051z
j2iCsSvSxglBdTTry6eAdxJDIQPhiahK+2FoC3L4oKtMZk1CeNk4qWYixIP5ruq88Z6Y557LnYzf
FZIHi6atkTuRGKEyQ06Agw6NxuHag8hGlLVsuaFhjpCBJsTfvmBpKXni9VY7egGWzGB2z17+ce9P
AfwQC3xNcjsot+WQQr6zYvQz8h1UMYE1tUc6Bol7+AqFY0+a31cV74e0vDXGF9GHCGu+riEAe65C
GH+CdPc6cnikkDbt5wH95bh50wD3Pm3nsFy401R0wWM+FsECEvnK2VhscQ85+Pwd8JrJOjHaORJI
IgtgJVcvUzsUbx2cr5sZtM9u0O3xG+jegT7RdeNYX0HyYuBZCos/GnFu0PmIKg1wBhF5Ce2NrhkM
KJC+zF+/8++MtYCMxPjgXwf6HOcUWNsQ0b2GNl+y+bU/EllnxDGGYj1gyh2RuHS3K6vZIdbNp+n0
zSJCvDQ1oChAsL7bh4ER2y1C8c2Q2CyR+f3bQ/1OoNB5vSbKO5TQVxIKo/6SARfQzGn9DpctzmLM
TOB4ZnKkiVy/MhtT+oqMcxYfAEFExEplzZGnYSjjLXgkBZFvAuQqBpvHiHr5xzGNA2pVkCTD2n51
hIm9Ztmx/xZGQpcfuLKIvonz84+ppTQHXBYcNQnNdUY99EuUBUzl8ptSY4N/ks+CXKLbVVJ1ilLk
x7Vk0iF1KnZ62rXHViN86HCwBaP9UAfV/RHigv6KYC+WWXAqWi/I+kLgTcmghtpA5/EqA8wDXsHg
dKILiX4xlbrdIV8IgrFVO2VFwNBqKmfVrqdkU68G4O7E4mOt58lc2ZpDeG0Ol/RyY1zcMjpfa2wD
y4gHgwpVmE/2uYOIDEsxjyKXD5gb5h0IPRS5CtvnmleGf42cakojSBZ40eeSB6n52Eki5NYDjqFq
KJsyaVl3puceI5sWUjCJhhhPDde1kAV/CHvkEinMgGYAQ9MPt8mKPcgmR57trxPg23tFxQLaRs54
m6zlgHglRdX/cB8CzsKjAnPPu4lhgRU/EVuMAraM3QE0HpAS6GRySKi+fSHSVp2B367J1dY/IYWp
wNGAtGyyzL7AZlzTGQWK5OvbnWISTt8j9eJOepOoTcPBDIz/pUDsCMcuYDEO9Z4IIMl35a7+QnVD
OU34hrvGB0QmSAonzbRBjiFSOpBB9PwK0JesVmy8vBxCqjL7+fFosGnv3uer3+44gAvey9jsIJAa
tjeE3zJKmcIY4FB8+Sn3MaZye2ioYCo3k6RMuwMWdZ93EaQAcGFWYWnuNQdS3vta69pZHhma9WVr
YF4lOZeue1uzN+Iwu6rGesB3FPu1fyUvV1f8kMIIUwmhA9APUO8LwJeg7qX6CiScfJ9TinEb2XoP
yyxnKnkn7B8tec20oqDDfIoHkIxOZo8mrjloW+U0NtKAV/b7w1/Hgvzb/1shMXf/wKKzUJhlqP8W
wWD59IGQdU3OOE4T5AoKaQ1OAbJJUh6nErlGrHFfr5vBt9q4qXH89YhcABMQcCZY1yMMnhG4H6xj
HQLUOBDV9MkhxqJ6cFMuUbER0EjSgf88EepnZQ77IannaCF7vxC85LNJI+wd4I4PCUmuTQTXALwN
eKZ0R31PUSwoIbwMfWqU8C38ET8iZBo3fKjxKVt2l3JeLPHgoW0DoBWlM4kBrOsQezLjdggKNiJU
risK/nw+Xy6o3sAkRYtrCnyWj6A+slvQWg4STOCA3VlEpLjvKdFQ13SPKGmET5pD08VJJnTYYDg3
v/uTN4T3E05UAGL5PO5wQ4AD83RhK5S4Lznz0wDW6JSucQMQjvv1sg3Ouqjn5gfazHx1ylgN2eUK
aRXPp/XgTNgSFg8O+2bH8c+SlrosKXzEkpcVFPnAWPBc013ylVfDHRq43QjBXWHjJol4N/QxCKH7
l1C7h11howDaByoRgcg5nztkF5MBZ+7dYpwKyRHTkfat1YXiqgfFHSSCcyxPCGnxnT1n2FDedoci
BMVd5VAlS5gZtyRYOlPR04KmMqRgyKOXlyaphoJn6Xyn7mMf2y92Fno8H4dXbkt9uymC5B1W1Cnj
A+e0qUW1DLeyiNiFNhPBX0rYcjRCVGEJvC3HfNVdpB12kidJQVcEmGgX+L+ee5Wj00gNxAmollny
YXiX/AlQOmXUTT+b8ezOvDvHe4cMTiUKOzXZ0LcseBK7pGSlC6zSuuYIPzmYkoUBGV8bmRPM9Srh
JvieucIlbtYaox4/RUhhi8TqZmxg77j/NeAhRkaThUVfiEe1Ojt9ApwNdBzpLnnAPgHgRmYTZGYQ
mTyljuGChj7M0MWj6oTncVILyXyCKrZzfw3IofOM+qRlju3s+EDpSETz1+pB3Oc+7/yNI4tHJ1wc
dAHX6VPHjgRsA8NNlwjPhtYYMgl/dYV/zwQNANrVtkbDM5X7EwqSaaxLF9zPWKOgC4ZwCMhjY7Pb
aarOM3Y444diPPR8Cl89BfmDBWFz/VqYzkvF7KsuhASxCm1pZa3BX64uSeA988d1eIIxVJHGCI9X
2Ygu+gYPa6gM7q/fx8N0nvxYjY32F4wJpSUVkkOH8x6BwUAfYwFSecB6Iw7JjwnfwRA0Bv1AAOrx
+7VikVPRDimIFOwiROBvP47E86uhlNwsHNIsTPEyiQBtSa/gGVAMJxwW8bo6Y9GhyA3qIdugisXI
XwHPwFS2ecSI8rjek0V/Js0hVTq425GBbeqdmA8ygcsF1aaqXtEOuBt04WDVwpNgVBsb+J36GCoB
qKZPaLTRoTqDULIOEhq4xPTE+frAyVBbpBxlBGbo6RQh3gJcBaz0X6Id7UvII4IndZoM5dmysa+0
RNtYpPdci5PB7laSCP7YSmF/hgEbiFdojj/rBpFiPm0ZYXFeCW0YBpApA/zYofoDfcNYREcwRz9J
Qtfs+MIDnkqTBBcQCicSLQpM7cmWF083WEEOljynulSEvpAZJE1IVEJpplGBcyf9Cm8Nn5Pgo/mW
LFKGukjGQbkDwrzxXh3inODHRZh0fBBp7TJ/n0GdUWWJ042UkHLsSQfQ0MFqCIfHCB/UJzCEPV0Y
eM5GYcs0zWsj+xPBu8vf3ItExuPrKmx26ZpUnOGqufk05d02+bk0FC+f5gTHNdZuwJfCWcz4z03I
OGAKp7c6SVc/JpY4IHxeTKchXgOmK6SKOPN48DPRDHfo9dgtyBniPs98/GktAyijNZG3zEKppYbQ
uiZIKcrQL+4scilnTzvjJYrSMhCL9MTaNsEYRTLau2/1GYIGM3Fe9KNfVMQ6U0nXs7t9Q47tlGd5
mc34pTfnGm0l5IP9qSv0AgN6yQhAMhnGzyRVcGHxdZbtxK9ItkDE+jIAkflpdh2+LnrU1JsITchv
PhjwEwsBUSSnx2lEKgpGEzYZcLTRlAWMP4MPVVSro/9U3jY9TRqjh7ah5OSxVSQqTMUFmr0MkdTS
uA/Nqh/BCErvX3xZaifEwBDYokFuFDSEd5z9ovvqJyLzOEMEvEeuEgnnws7DlSWer8OIEIR56xDd
9vK1kGcvJy3e8/+fuf3oZXaWCPTjeNchwscwYpDrAdGTgJM4Hrhh9vS6oWTkHYxd4pf41S0+vFin
yEA50XVLUzsMK/UGw5A9VHY4HgNtclQ7PaWmGMrRGJg58ZPCC8B743zCpYY500nol8KjyyXgAbdw
wt9xz31Xr4gGTqL86WtmtGYbs56svnzP5B9RSUKZMVeow+DPfPQW5nuRqYKoYEScDg50MiRKTisB
AKASzU6JJW+JZMLICNsxoUrDQlfEzk+HhUyMgOITNYYuyhksxeb9XieUhhhN5xE7Rejd/ss4X2x/
hPURRWEegXEI4UUq/kPhht2O1mfu4316xaAyU6zBMZ5IO0qmS/Ptj9dDaAX+FcQGdlQHZQqJG7eF
j+KoOF/MeTa2PLYH1EXuiI+HZAla4XmqaTSGpMT2kftDxRawWO6p6I/Mztw+7CmJ+Kd/RePsGew+
7zV4RzogMOZ5eQfPQ2MTg0NcfuETwgUPyfbHezQ0pzu8gfqHOAeC96WAoQKMq2eMZPeHfZctnvSE
ihE3F+D25Azx2IHwYYFfjjBNpJ5yyi/8NwhaADJEGBafW4W/hjgr4u22HCzvM7OqILTZZXYISY4w
9VoAre2U5+e0m4m0Y4rnGL7+tfzAsCzGKxoj8NJjtE+p9OHgHzsKqnIn3/32HXFk7zN3s03jX8jf
jcQE2ReOd9S9vVUOufTYYjj0RboCd4UYhMlz3X2OCl8Uw2K6Uuy/PBCBZTyUzjDOrGLIhckO4PYj
GSCQ6StKNtIcXmvH1WTQB0hkR2tSAYb5G8b+7b7dIifxSsQOkZTzWQ70oaeN0VQAcvc8DXp+N7ZT
2X415AQNgZ9eoC2zls52psrgiwadsjouWnV1D65fTGMSyGU+79bKFEGRCVY4xbTVsSKcH6tqQwYY
frP7AiMs3/cH6evIElYh2nOx/CJTmGCueXrgx3AbEgmSQTG7YZn1a9JVFL8JPn99cOx21Rzecw0Q
eEvtOcxPFDXOq0BsOeBEYpSEaJJ2FfHwhATedQVf7eljtbtxqlebdvqheQ4G7ulA/i87LtB8ojnl
WAdcI0tDo1mNgIYhiT6cB0BBWxmwjC+HE5nBWMiHIG9I8UAdzZkqNnjiJ1n78HbP8Y87nfvdvCOK
0KzVzcTWQKFtagwnc2lChFg5X4r0P7oRdAKH0SRfWRupnSDQRD6y25noJEm+701qfpRkCrSleurR
pETiC1cC6AIzxm3TnBN2fhzSmG1lYU1hos02gCmE7jB3JTKYpMU182K/Sf9gFpnsnh93PJ4UxzqE
b4+ZpuEb+anFY0Da2UCEocsfC/IM2rzM9MR/R8+IZOzDzz99iTkYUByXGYUQuvG6bxIryQshOdZQ
cmZE/wZPQrKbTEHw0atASwuukB38D35Yo+LIiidNA2ueG/d9BQ4ovL4/t3TvK0QNP6J+nsgSoMqt
35SNnIA18+e+Dg12I7vGtqryqD5B5p8V7GsEu48gr8hwIO4gAuLJAL3UvaaL6aVClJA4bGI8+B9Q
0U+qu16m4C2JXfVPVAPPkuO/WV3sOy09E29CosJbwmfxjlSHfdJsCsg+Hm/f+Vd/r/q7OLgd0ygR
8ijNg5d87xvoABIwtjE2HYMQZD1eweylOGO8mz0ACnOFFkKSvfE5/VOubG1Cbhu7FavQG2vvc5nZ
X5IiaU9gEbKfxhBRWD5LPP6jCIMr9jzh173zKz8yNhGI/LZcEZZQsKUz5Fq8/XNsW61QRhPALqTV
cIXqAquGzCq5QltKkjKmm1M8l/WFBlLOAH2EX0mwFXOGWB+MRy9SIVAuCU1aH7ULTXXhm08F+D3s
7fi+2Lr6xn158yi6IMmKX7lzAiwKnCcCUOF7IaECUlZ8LrQ/WOqW4nCgSBJ18KZ1RMV1jKxkaMc2
XLpNKypdO9kCyQKKD8lkT+SbwqV2GDrFg7SqB24vYxebzxdmg0FEuBgOmCLISMVqSYkiPBKD7+xF
By8RKTD2v92/utuSjZlLE+lNXegaLvFwjG6EkGLNI7hkKiKGzfvfyHsssMyJua36G04/84BWJDIl
BdDBCNPA7TcGFADnYc9Xl4Qp8SE79P84Y0YHIrVNzI9AC0TozW7+c4bvQlRkuKhUyG3GSmdSoIEF
MdXJfeG5RQiliOEguXDMIt9H5o5+aXpz+tMHL4sKhOZvvHs4qO6gKXE5qTP5Otyhh2q5q8i3JbFJ
8mjdCKsZ983f2y3pJSSwBQ2HpG8YBhm4QJcBsdB/sIJrxohwDQcenPiHDlyh4ZYaBQzJBzRbENxL
EA/CIQXOwWvjwUN+IY9F+D4hnTRRGcUecpPM0yJu1ckBh7g5tAr790AV3odQJi9bZyBylePoAodN
Z0/QoJCiFOmNXBT0Jbsgoa+2959Bci7q/Et26YVC8O9wLqew6CSaclSgxPhTNs0M+S7btJN5iJG5
dEgV99Ap2609cHCPw2F/7M8CCHPb+W3wJqQCI1bDXUm5Ak8aU3xoHZXwuNe/Zm7V694WBQtHQ9jf
jc/NNENeiG9rODnVc+BEoIgVNy+ikZmQgiZI5hdsOKgvsaDJ1FHMW7rfuPNjA5/B9HsWxD9ddKTa
JDybT5U0qTDj3pnXaKG4zXnHCZJBmmnK7Yg/CKAWydCMTwzv4yTH60Dgf7MdRdVWXdxPssufHvUC
ckl0QGF8Cii/6G8LGqAP4S5GwhDIqL98VELiOutPb97rQqp/JoQ3Jp/gy34vUeY/l4n3sEtmFLqQ
0RAoUbZDoWVr/Na2lwMBaMY2AVmdVBp9CRe+C5PIOOwm6ySi0DSePRcJaf/S7OaqNlRSYzZe/DE4
TN5bnLWz51kgqa3HU5l4FZIJ/h1P6XIUQeLOGnDtVYc5+IsWCT4PhduC5APUeSPyGpCOc/S9dKU2
aGn5zCXzuSKtCBqSHSfNyBEY+y88yYhnsTVNWhIiuL+fs9Q6A8tYhfFwIwRXNmIKXV0wnk1oiVmx
H9uqyaHlAqDplf0bTf6vBQMrwedms+qZb6bPPliBES87DyebGUdF8EVAoYHXcHCSbCvkqEK9Vtvp
vooeGBYktlsu6svPEU2S5w9tuZNk9XCxJpia+7BJDNFXyKhZ9xLEFBzbAkukOgYTHv8jjaEX4rsk
74EO1KXqEIvPucejuDPoH9I7p2X9uIwM0GPv7k8JGsBS3gvP8TJScUzOo3FQW2Nk7DjcgJaYU6z3
hIigQDolJEY9TbSRkPbS7GsdkeO4OFyu03hWHtU0IEcK7VUYo4QjC5FSXHh5DB/MVvxdTxyNk8/u
i6l8UhLjtnteU5F87X+seDVkXBeUb3ltz+/r+8pXOpgPbVx5Zhg7i5ITv3Pwh+PLkIxyni1Lj/Qo
47mBmY0dPp3Nz4udL+1Tt0g1MRhCjH6Ik+jsePUmdvLEYwjjRwUx9TN6sNV7vNxYCHD74zISNxLS
o3byY8BGfIkIi1hHxMi1kdAj8rUVYp6poUGZUxsdha6VXyDm4bhBS81Jh/nqYTSYogeWQtPF2GrZ
mXnaYj/eDnghhy8x9bjQDxLiBxo56i54DEQdTIXjK/N/RPtjaraGsRvnWxzH48br451DwFjR4Yhu
s9GrdkBm4pEHlSbNutEFBWNfQzRmFLfgjoAO3wI1wqScaY6i+gn4IM1hn/O9N0ORNywDRivClRSA
DaTBZSBOquGZoDFGqA0n/H0FGMlQDszNsY9oV4ODGc96PCRu7lNZjOZsAdZogaw/eqLBruaZRZrs
nJDY5gKzylOQmPU7JGslW6mIo6WD0akw5fGAOA8iFkoQex1zIYK5PgoZQLbBudm9p+XuX84dT3uY
u/cuuQ4iVLmTwj6IAQxHDxFcqD7naKB4nrj902deubxiov5C1fqxEUOtkdTFg/4RxC78HZ2LIK4d
rggIPTX6OOxHzDw/YhjjAyhYlRDxqiwo+NslTHH+cJafqWc71aeqpjbDwDE5/RLSyXt4iDJO4rcH
Kg8j0WQMyoALglTnxBxDxdiNGPJOwArURBLITgoq8/e2zzo1WLZzIrRmEqmCpP+kPCa8Vzm5EzyP
F46Lb0F3OETyV/RHwnQTAdyLbjOZt4mmaI4W/PiK0myCOLAXsYyx/hMQtO5Fz3mL3k62mYyYiFG2
/0PFcrK2iHRaAH2+FZMvU2TdwnSQjANYp3cWFwBpTm6FVQqjAicbCR+H8c0omRLhx3tQN0D2hOit
hzT/iN2/9EobxYtQS75Z/uj28WEFGEqYwGidOdTmfYoelTKAVqfCCsSTfDERX/U5DnYq80mLGFcQ
qjUhQsgZuXBIKfbJuSP/eDj7h8sJeoGsNJsFsCoJdSSYTNf8JZN8LXBOcB4QR5j31skorwQdt6jj
VjogI/iiF6Kk96bk+WXnC6FvEZGDHFD2l1BEP7d/uCR4xgDAxAv59CWpUlhG0CLMx5ds9gzyNd9W
x5MNRYA7jETG59cc6fmyvXBfTVR2SgtHyEZdov2iVbWMRh4i2ttkB68NVgfSwzQ5WvRcLSycgnkQ
dLbVr4qvbFsRQGps5nMaVCbD06FGWpnCNcdzinTwk98R7tgYGScY8UWJBqREzRjHuS9BD43pBYC3
haEoAuIVdhzXHGI+KQe7CweYhNiO+VDvvA4lXXSzMYr5UlR5Z0ZTMyOc7LOuKOz82e2hGxgUBc+Y
JGpiXOaf4NHpzAQoxHu7OiTKb3KlEAzwYwR6iYbxSIE18y8Mxq4hS2hITs6P5/zYLBDK8wCRiDSQ
uT+DxsHwyCCg2nmYRd8VISi6SnFZbzNcqAvmBk2EfDnZGk9g4zOBI8Wm7IoQL5HnBTPB+k9RJp6l
mmQ4RuXx7INs7yt2VJrYbqi7C1jSzIm9pjIbEovYDCX4lWMRjjzup0fYTWloDllN/2ROLXpubdWS
L1WUOcWBkhDvuWp5tXR/2/KGv/FLadjHeeTmHY0a6iWSeT8W/6K0619ifx9OCn2WoWteyCQVIcJB
8EP3Ingtm62wXBlC+a6rxTzLDJbomsou4rLv04bupJ8u1mrN/gytPusZnt4lhyvExLD14YPur/33
54wru1/uSG4DJ1CdD0V2hGX+XGq6QPxzboCPyf8PoA0obc9Aswz+n40ablfO/eLnDH+QLcTI5DP1
4/3KnWAVONOhKGqdvFuQe/nu5GgbJbuPhK0LiffmC6LxiHsbzWXUoKmRiWx7bT/kdrfYKwd+tkRy
e4NiR4nilkQxww9RN9pFAN9M5zp4AoDJeF64H/fuv0C/EH+sUSYsv7YcdjOWfchzQEoeJlHpNSL7
B+LfoSWXPIINkWLASqTgb+F9XKZgAn4Bu3Z/D0u0z3J6MBegZxBgU+FXu2732pSISuA1gOgVhBy4
vnrL8ZK2Q+OKnMkAbg+4AP4tyc+/0fX+V4x1QYJxQU+ThQiYhS25uz9L4kdIf7LZbOkBhdVxBH+F
R9cRKMdg1v3H0n0tp5IsUQD9IiLw5hXvvRDihRDiYIX3fP1dpbkR18wcg+ju6qrMndsUzcNNp4MT
kfFi9VSlTiqH8j1V7uw7O9KW6/g6DsMxSFyuG4gH5zbsrLjscJuuvow7Y10o83/TNbEBiS4tvoyk
sKcgCHm1uGkDt/vQUNVMpCJfq+QOcv5azgz7AGtZb97e8C38WuCJSIcsHb9SHGSzieAEVd+Wco1l
43Yx3FuX0PIV36fitJaonrlTzM4diUYMuuZ7t3btuKR+aiSqZsClNInetZgaH+StKWday/wwRh2y
QtEop0y+tH3XgUxMBwNnUDPVP5VHemE7TtfPNQBFVYT9J4euicbuOT43N91992Fxj9Mjpj1B+Wje
Mm5RgxAgioPsnms3P5YFJDPTl6zsA0cY7kIYzU5kk2uY0EgXn61sv71WGvVV9/FNFFp//2A5rBe2
/AyH70x58yc0JCf7d5gxwOORL3vB/OjCquCl0/lU13gkw3glJ0job0zRDTxdi/9deIwYoRQkn6Kw
LpIyqYQBdQ6iJYz1s/3b7PYpVPeZ3yODxNvpVjAAlpoQaMXn8omXndOKgyzrcVULJU49MTiAVjeC
qHjVdWPdqfMxUVgEq89jkbhOmGgvrKFgvM0QD2uEk2po0fPOCQwzKztWWA4OoBOJeiBwXd+mOAm2
vpmQwHLZ1e5feMZoEsqj+GQ5upvSEHtas2ew28NFnwbbzlH3wPcbnFHKMH0PRHgBEvjPgx3yUgtx
uSCVzCQq3QOAtWLzdDulUnKmmFokipHGqhYZxLl1Zj+2i1dvlGyZr6RLG9TpTe9tPhzM+38LCzAm
1gYHtERxj5VYRg/zBJP1cbRCMBA4MOLDDBvLHld4wnHwF6dsVw//aTMjZc3Lahqrf+gFUe9d2HaG
0L2sY8/cHgM8pOIeQ7oddsy9bPDcfPTSfDN5v1Wi7QT33UWKquit1JHoUQ2ncyAkbIAj5tAmYM9i
nJYlzCK87Glli7qilqqBSkKUSbw//efOlWLlaw26uPpScGOistCr2Si5/RXw9g004Pc21z8lQ7hg
49XSb+WWF047atwrG/XD4oSewiCzqO4yQTQaL95DXjP+GJHiiPJlGKaTAG2Hf9z9AefwukWSyE+e
3qtA7bfRBNLZn7d2tAr0j1YZ67WYEhnDufu14GDrlCjf0UXC/RG2XntC167GfzbRI6P6kKI2wnwx
MfiQTa8Rw7WpKGZMo7bFX3OfaPU2iIvLMM3o23OCay+/ETKKiIln5m+8b/5pId8l/4ZkLYNwToje
jWDSj2UYIrXX7Cip0uzxJ3FPV9blZJFQFp1SAV6GABKGjdvJrRXLz/Cqb+x2LUkJ134rFAaU9vV1
XlHNblm/bvOCHiMVxXvLb2lxAUiSxiBpN64+vJQWDwyERzUwoK8od/NF3CQK64k9NkoNclT4duZL
YQyFteZ9WVXkkK1rb2Ph5bcDeRmt/Q6Ti5stvpkbn9rLRtROR9+IGLH6ASjOr7Vb/9q5A4RZVau1
vxJ0LoHBx9IW1LhsEHuIXeVuFauu67HGDmrmUhTpyaB1tsgcEyJAI4WwevG28wGyOTOwzTSeijhc
I2hbrn8sbY1PTdaDVq8Q7ew3BRTce51WLv9vW7nP1q1s7VKBTCEOP0N9xxvh80Subk+vbv+lCUmz
tUDwVQC1pl12Cb+DQ+/t/IU3gu4fJVy0bJ3i6neuED0s8+cOedZ3UMIeB6zN7Lvv8nsc75mu9A1e
BMR8GNF7Nff/Nq2QNLf5Zxdq5Ob4PxfJgvFWtL/7JGeSUGOzubrPZkbuda4a+rBlCUKtJ2oZokf4
D6RDIlSiK1ajom7vv/5F8r+W/8r7n+zx5qUvS9bFtOYPHx3zzsqEGIW+iuq5Q2LcTEA+385eE9RO
iGtP9wzHzc1piiM4OBiW49GyiBXA0jczD3PHbCW4FFNysxreFGid4YS3RhiR2mJoHNBSjgKawlR1
gnbe29ZzM10VhpbMIxeRmwdvo5RrtdhtM04NSKRDQ0DLsbku3g9lQ+ws/kJG/M/0w9xWwVcOk+dW
YJDyvSyOzbAGx4/HDOesjrkqefEtsE0zHLwi66n86FDWCb+qnGTDaYEr+oGl0l/VAnushZBCjKP0
kWSXKruYZojGCFaoO4eIP7md7X9Ca2AuNpyqPcJDQO0r3Tph4QcqKRzY065n7FieaNuI3e/zgkst
okVTW49XkEMDwckEI9cpXrryV3GxzmNeT0AYTce2ekWcECUtXAJtC14/regnc105KyHwAIswPlEh
2hgdg58qwlTtiq2XCBP4mO+aNdKNFN7/zD4lEyCLjIWna1NXXIq9D0XeA96Le81MZ7FdHGmsXy3q
4zb9FUcM63i1LQgp5eYx+WPZ8s93BP6kUbgDuOuFa4U/euy+89vKLL548QY820N9/0hZOsZ7kBgs
Z6NjQAIPbWHZM/qM/MSTZYKUNVJR79khFJdP2sFjdxvYatG/aRATcWTYZ3nZdwOb8fphRF7UfXa5
lf9gmJ3p9+KVoyLobGgs+DiUm0i/LESsI1zjGGqrXf08J06x1y7ifZUxBBGgUYlUA+RdtCDxmfyh
t8AD+3QksLS76IFhjyNWDRyzteYyFpyjdZ0OkSh3rhu+mi2LCNPb6MUmlWVrzhRxQW1Y+DdMgOhT
zeucjdw6v1zmBadmGr/xwiRbka85Tg0ME2T2+A9SUGc3yg2W+wpgWXHnA9qEl98BBdGWqsk5Cg7Z
Rhiuau+rubB7xNTc4v+Cq4ACJfdAalXyyyIg1j0CZL28+r91eTeBdt3+/XaytaS5A984IAYKQP/3
J8hKQxJJBNKCglpMfx4GB8a8pDQ8W8pIucmWmUbLzaopaVp+9c/dv36b9eo4v2Qg7BMJF012Gc2a
NhTTg1d5g8jXTimQ+NrAcss4//VrKdoBC5KFJGv7Bv84W2i6u2y927sm9QZvpQfsGHkSm268m19w
XlmHV+PUTKsq+hTL3d3A1D/7GS+Kw+A9YywPEljywrgYla8w3ZbtbAV0IQ/sXBR+29k4KXoBCFE9
DvhHg03CK2X35DCl+g9s+MenEfbP/EgSs4ibEFETyB8j4fHJ8i7xwWVplUVA3oHLEIqrlPtwSqNN
BNFaApUrq43AxK8s2yP7kLM90nqX9GMDFH182AjoZW0TAn6K9QA8clrN1XfDU/fg7D/QHJGo2kwr
+HNl/SXKQCg8w1A418QPri+pdstYKwYtFEV7NFHVZtfWwooh1zGUMu7bDG8277AX0+17y8JyVjql
xqvCdGTaUZPMcc53zAWHO7EU7lLdncgMlv1cJzUw2i+MR9P+VEUd9U2ky0RqSDM4Yol8Xa2hebo1
3Dlrz3YumCpbsj3bvth5qTsiRBkyBrohv0gNb7OXo2em/SmyspgJBnlQLMscjaAL7txWo9zcSfND
dw4PcN3swstoQxVhHLVxLOhBYrW1FIRo76mMJO91bSnoxr04PjU2rdz8Jpfi3Un2Q0iUQtZoTCsq
jvxD3KhqyE+/VRfT9qUqYQovJ6OnUzx0dSLZfpTeUO7IUErMtX1xUwH0fBDh/v8EiX7G5thiL/WA
nE7exGqk5Ryy6diap/tX1PtqGlk9RUK5K58raW9dS7CJCvPD/8SrzUh729q1oC5FLi1cebgNFz+C
1/V2cKo6i+3Pj89D59XAad7keU6RR+PZrCakK3qLAL7lZJIEf/1wUtxFxryq1L2N8HYvaG90LJPb
5OVVjjF90aFZ+zd9SZx3aa5zLva8p4uMR7yvzNPegMlvZV//DfpGFNqN6GXHHsqAuJl7Zdmh+SjJ
Hi32ktYe0y2DsglMRq+NiiV7kNS+sCsc/p0/T0Qayj/+K9fisGNnlZHpMcQnDJhJzg2SShNzkX5I
Y7rrxBXBWKmsAwIjQF1dSnytntgPr+FvHds8v3X2GDAe5ynNvuUZ7UsEEK9QTS+IkXuhIEn5GDe1
IcHjrzG7tE/tdyDBVRFXgMyYk4X9U6AoY8BtGfsnLneuky0EE+tMgMXjJ0SLv9lsN2CIownPgMKh
j/A7POuC4ggLgXQpJZqJ9aG0SDekzlVpE6ew20P3OpHGVEq3mCJUg7F4rJjgZlC9d+3m4TYu4b2n
q/dbJeBUVgDRLz4rOrgcBk5MvzXq+X6rD+0Fnp5Kq9S6Tk4kP73YaJCbv0SnTD9y5pjnJlA8/8pH
h4mPICqc/usde2LVMfuhxC9yGcoFVIvxYwT3uo0MzwNF/LcedTZXHo2Mh1td1UIMSXqEIbDCAHmK
l04rLNhZKQFDEjzyf9ZLYanXl8Xph7VfvldCQtersjPY8fOpLvXaWNsONcqWcXrCjwMt7gEauPgT
ag2yfC8QK3RcVu42yFM8dDxxeGk1JDVi1btlOtBiI9z7/ccovJzPYmN+lcKloMOINy8HsOgen5jU
ejhAQ45yBr8X/hawDyw+ciSlWJuKPEp0h9Rmd36b9HRVarwDfyvxzzmdni0IGbgwD6VWICXhFlcX
xtMl2I6U+g8MrwrJyqoXsVWr70qPWrpadZ6RDeuI1UdCuorxGchH/lRgf4rjLU1LI614BaU/o4g+
4uQAw01EMImkeVTu/DEd6M1UbfNvb1RbSo2C1itZiY3FTsLN5IFnW/Y8s4yCiEGaUz0/koH8jZ6d
ZfPB9wg6bw74Qfp2024DFjL5rSmNgzwtgG42LYUE1AxPTG1munDkg1h3hjTfi1Sw3KxI0QXgZlSy
EmdkwteYAe7m0NHuZiK5TyMwx3Qt3vt3MZAh74llBqlqsoewu5vj3gaPTap/FNpoJZRioalaV59N
69BCsc3eq6/Ps2h47eUNGF+497C2GCmeuoFz9er4FqvCHdrJngLRo7isTIOpCQjCNLCccIpGG/bN
1urPKvAyPmA6BsnVwuF+uhcuc6Tuyq6zHbgVkI7TLNq/1cU+GRYYKCBEZyvykOP9pSNo2kbT23Wg
/5UsM4fpRxYtTY6MtnTxLh6/oh+/Pyc5UQYpZNXALWMNncgXZpWkyETtBM7FGyplhpfqH2kXse9X
cnwI0VgPIuAH+13zwz4e0JuPS20p2uiWR6oGLDBsY7EdH/P6tayT7a8cf1Dognd3AA0MC7C+04m7
33r098/g/i78kTVl/fU+1uDYFnYa2m012Yvb6eq7/Mepe73kpw3ScjSKq887lCMIeEfvwWg3uixi
lJJJVt6BwXnIe5QsgJVBWCWjZHivUl8qGTnGAtj2w/jOsfGHifAHlbnoNQ/pB/MViB4lXhI3Xclv
Aa4XejGIVDVFxVWOhtyWRFNsd99ZvH7z3+R6d88/sgU2DFclGEFxqpwwEVcBhsYsnKgAmNqy+pLE
qGNoC4yLKpWNBGA2CJZfTK9eOD6KYt3kX8cmmaZ67tolNvoRKBHx1HbkB/ILqO+qbGqiFw4sKdyM
DH1Clfncuk5u8M5nPrYV/z7AjKhlv1jdSC4IriJ39r/T+e+MSb8mvvauhW9wtSVFK6ZjR9OPR0ur
pM/9zdcoqsJEorVDOsloMC7f2/4Ms78a+bx96FxzhdfEnHLy+gcmaC9P+aEpRIE71OdUUMGyhIRS
PrU4PFd/poGsXWejUMzW3uRgipnGrgr7kfHCtqGK9VQlGWlki7nSrknTkptpmz5wsjrsm8IuFpMy
S7YUzLFAp2yfV8PrmKin+QaFhpX3mime7GtA+QRZzR5SZ18S2Io72N1xHxju2u5awO2p0FhA9HRG
ekgIZ/NsFmc/1RJN+aJfK+eWwd2AdFyQWxZQajIHv8/2dzOH/Zc7hfBzG61dLXMlGBCFFGQOQoHO
eRzOVuWZd2nfPeUZoIgNVH4JhOOPOn98X7sJARSBXJQGuz+/QkLWkSHLS6ffSIq40NyEI6mRcBTH
uXjsgASruS6pM8v9KJqe+WR1oQ+BAehwBs7r8bMZOmzDhee2GLVnYtTeW0vg6LkCbEOqDjFJIeco
JK7dGm+mTkBL/zWiEOCam4NQK5rZ+XzyW54Wz5+p9jAgemgTBhgsVUDKAvPolC3iW4lfENiBP49T
lfpFr4tdFh6BwN5aktHcszzZtc2xS1MXN5Uweo01TKFJPcPf/O10RpeG5pWA8c/WDF6T6BC7pnuj
zYdMoySW/wOHIxLQc4rpIuV0LWiAcQ4n2PS6scDg0khWlvV0ETsJn0wEuNjPYCAXhV2lZSk0fb/2
prxrdRoBwM2Z5ZvrZtwEl1M9d9Z4wlM8XWHvl/AfpjUXbDgt1o8pk9ctHEGZomxIFT/VdLDVjtuk
q49FlMm4d9Za2pjuBPd70VQd1jJuWXhqO1wnMZwf1HbfV3b/Z1YjCYibN7d3BhGdXDz3jiQ5RLZ9
/kfhHAisLq18aEhlLuz0QIKZzYUXo2PzoQ64VOW7JLqDhFGVO+JHw5eNBml0SP3r3gsc9VLS98kC
X67N17eMVt8CBN2xQTWePjsKGx2ycKmVQzaf7RLF6UqPxNyu/K4ue+mv6+ed09Kywr+8vComZEbI
UZC03I99Pv5lqoe6BBUUjsFGqMBjkmhcO++AYvjZ2miN/lSJzh5u0wnB77VtH/hY4lCIiZb+2rUI
ZAsXKrVLZRdsWj+ejfXHmyttsAsrJWuQS+1Q8XfGAgEFvIFDzA2b5rKb8hdxf/B0P1jP5xPVvcL5
eSmyh9t8/V44khVy52Kuk+3df94dJo1g7VJQPi/byxG0FNKBSgJ7BHTsh8tqRHbus3wZGcVAQ+gR
LJkeYxRuJ+FjYGCOdMNh/UnYH/bDdftcCw3jVc4LmyBG6NfOoTAt40iUCNK+zp3VgI/LP7Yys3e1
+yr+4ydbTZW4bvRWDNNXHTkCra1+gEtXMRfcZZjLQl7yJ1BPIdsMeyCrlsYBODKmX3VPJdNgnMrm
4vzbAHaqZkneZiHnILAYQyTJvbrpnBjdVIP31yV/BVUkPh/thJ9xtKC84ibLF42cXEcTBdC99C8n
PcwwBFpgZgXEGbHMs5vRDTak4ojq6e0qq86BeaxXtq6x4FGH2ree4Ibyt7eJI4adO3DYiyYsJh9G
+WLb2HLVehRTzGLXjLXSxf3n7QtakejnooVce60KM8xnRvPmPZiWkxpADAQ56pbPZfPJW7ciOMfn
z1LBORs/71FMIoPh8vaHnA0RfEMCSlgJzjdWaMcFYtVw1Zfz9ZX7CISqS3lfDXEt2WKytqyZy/d+
dv/WNihmaN1MKdV6lQM5zaA1/8/Sz+ufSr8c7ZFs/RKxQQUox0AnqrhXHtFV5BaRHnM8c//15Dzg
9ztOlV14dT9b937LuMddV7hkvnidnXVlNj1km2qmcOfdJSIiWOKLer6BPHDWA0DfXOUR/fp4m/+C
k51uuRKWg3Oa9Xt2ntRPa0FimJHXuvfiKmjoPHv3QwxN8/VZR/lrLpHJqtnuahDSPzIFltzV+Ji2
u7YcINeYUrMQP5YiDNDJVSjNoquiIJFvZinN1SW4zTyN/b/BRtmfeOCmJUv3VyGKwznfmcQxLH/k
L/tC7FV8dd/9syBdUvCpwNp8Ooxmr6fK7tDMeJlu5US2DByTPPlPEtGyl+O203nfy1t4n9DZyXpZ
SLAwvxTYKj/PNtfuFsmumTvV2TxmJbb9klaI3apuUh+ZdGX56EylQ+XFUD25rLdS26+TzPTJWdnz
RGRPUTJvytxO7RJUPmEnwiuNrTHiy1FkoE7KQL126z36t17yYzNe6p44lE+QzpaNzTjR3FV3FEo0
NK24zdHIoj9dF7KjKH+L/kWLRND9V3pFipw8YduT9CgSz8c/XuicRIDojuviErFveDBxGHLPjQ0p
OBOa2B5n3dDZYirg1SrW7tLD8stX8Yi+byAaDOvS6xCdERlnxq1EOdY03s7//Bv6svuiKIx7zecv
gY/Xag6YAv94FXMsbhNFf9XPxcHtMuQ6d2PDWPOEC2br6P9+Hbu5cnx05GceoFIlWj+aLd6uvFEq
9/v4dzU7Xop+5SVyZHjLjWPXalpdzI3q249QoPSRtC/J3pLhl5qaD4aPVVJmiwnOOH7LpBKGwUbX
56eGT9TReyU5Yhw1p2AwgcegPv73KfGnPfmKuHcpJt+l+MiP3MNzEzPFbOTTxqNAlXB4LJ9FEgRT
TLSTFAJAn8TBMGpdXO+LPjDL6og3GfOCeuzv47FguC+qRmpBjx2K69rq61lbkQkyZ+y7Ge1L+9CP
rgsSVAocH5H/fLcNEwvbCL2mYyirKg0QwLYPYe8yAFUdPrU+Ce73dR6Ikm1HT/iEKgcggsR0/EK0
/mgJcFU9To343eexGfulf+q788cvFVe26GMPsZAdaQQxj7+DD/Kln+AnK+APh7/gHl4NNw555f54
Ms75AYf8ZNtfNrYNz9a0TQOQMKx1Fwn1/Cb4sTxuqSW1Acjg1awgmXUxbV+7kBQFl1qTySw0cImb
5WqZOGLw5yqxWPeh+M9mC9JU3JeTu8ErlZJb0umuMEkArL1FpcmfpePTjv9svkZTAZ0prXA3UEJs
8sqGTZckP/xLmGdlmCSH2YnjIV4qj3kuFsatcdCTJ+uTmI98MSyKM19HIJInv7W9SCr1ichLt73Z
XfV3Hu77snL7dg3+P+lKom3fyNfMrUpvOeCRkjy/eDYYKb4SPf8bGZ+indu75Dlyin7sBtlFctVK
Rkr7W11Zpyg8Ib8ydJ2v7hU2Ajotr1TkFfzfMpHWNVUyN1iRSz0VFYsNPuEtWo2tip6Tni27oK/x
/kz1wGjdckrXeIal9yoIZBhiRlpyOWtxI3k9wbYfVAR9APiBWo1AznN6FC/fPo3143vbDN9HiJQy
kepaTWkEMdwPH38OB7kf7rp1rnvlmIQ9tddxaKG2PevIeMfb62fFTztTPHECG6ZuHDZCob/p3qI1
q/9JO7EuENIfvuljOKleGJZO8w/iRxKQkCx7rT1GfsVfT9wKvthR9N1wNd/13QmjkMu74I+5RBQu
bqTZ3mrawYDZtQMhf06osY5WkcNM2r2M8a9fNpZaDADZruhaXtrYVDncGnZIsUoO9Vs/Uxtne7Ex
h+bv5bNoAOO6I5lqZto6IJre4IWZcaTDV8f5yhEXtoqAS3joVT+2lRGH0WT3HTwU8JeZPIjTHeHH
HHOV861CMIKA84pVEtd6PDgl8F5fnEbuWupnfSkfRlFICKq7HXFVSvyWdWuaEkM15ggvYRetDAW5
zKC2W6YgVsNlijecFEtOW7us+PG/JI8a8FsFjhARgkPEDwLwsYkglc+YA/8GF2xu5C5n2Zc3tjhn
a7isCkhi95374WcY5or6vlaSqTynikdusD356511qqxv87txNCqjpxeSY/XMZ+vwFX7ouXh1fx7F
1aFzp2X4o9f9Lis+itLfj8CTm/pAsmbMefzGP0NhMv74oYt3t3o2Utw0+GuR0ko8lOld9zwilNAI
TQT0L297y1/NqQt4YFNYM2kVrJLsn103a8H1B2YSfrmu9VFceuXIB6wtRF5WDfHmPdmPxf9F37Uk
xfePn+XqQCduVPpd2xoyPhrRd+sOOhCjzBxsXcuJgJFlkcsv/Y1fuxXWdE3PEACOdrIXGwR7n18z
jLXn4IszJCHFNW7ES9ar+qRJuuLYOo18Q4MUUrrAuVl+n/BttWfodWikrAOm/+jc4ZZZM3BmWtUg
sD3VbNnFDTdgjLfKb+X48dtKOs6YnUCdMVKCYumtvZlWdLqlDmisdlhIuiRLM/zhzcSEo3Jt1V/5
XnLCCeYAgI0zfWCwpLbgthJiqB9GFazuftIfq5aO+VSVG9tDoNlKb10NiO/zR82ymzBej3LV4Hsc
hkkEqYZx/XBfxzpCqwjmTkTUOzUSA3BOkUkqivQDev60IxLWHxZuUNhyDbzzB1ZKq5vJhJ8Cc101
e7iy2qv9MOmqwpWN1x1jrNp7gDLkDs/ourBZ4qZoWjC991HDjyPVHT2ZrbODh6PxbAdnPltmb1+3
hiFkto/+15wW2E2O4zoPBb1bozyqBzYQJPwxQv5rpluT5OhBsvGmt2KBQGijb8vW+jc01IBiOCYs
Q6cB+Vhp1xKA0D5WI6UriEupczGhYTmAP2K3abCVqqG3BQ2H6fwjf4QkaZs6x3Ik6Dlti49vJ4EN
yUZgL/W63tINL8Y2VrkmSzfS30jTkj9LD06WU5naAdUNtyFZXmZ49Hq9pU7UzglxAoUL2I6twtj6
vEy7rU1izlHHP/GtiCnlSnvIoFmw2S0ghVN9bWOWg1GQtwwBhGcm8CdXNUv8LL/TMKgvdDGwQbZH
/MbRNfSWNrt8sr0umsHwx7b1srGXyIJApHXVBJR9pc06oNgWKCvdwk5+eFZ7vhzhEQQB2O1z28mB
YJJ9ixZGidIBjs51EbStmJrfAoEkK4t50lgp9hPQrAFBsDikPToC2Znj+pBnKrTYVN6D3ecN4emP
feH9YY/BXp4nk+n6pb2mqnm0DhDDbR/fmzZr2d8wvT9yjYEKwsVeo23/0C6v/YFIhyXoh/lheXf9
o0/BOzHpGE+cbsEv5TMzj/dDv7w2UEKtk9n6YHbfDfyzNuLNMAhAn3jksO+sCe3xJzaHzoaxWq5K
39Da46gmxkvD5qaq4dJOFAMycuc17PGHI6l2ckzyJS8uOQeVXh82BmHZ3P5biWFy8v45jpPc/i8L
wvyf9CQjf+4z/X8X4pN5n5Q22Vrs8ezZbXj2axIGYw4PIqUd1H2N/4PW1b2bdhpBUjMePr2mpe13
oNFqx5sRQD7I1it66AfWglTzIjxe7g2m3LPNh6uS7r/M1gLxcb4H3nFsLfBqNFMJDnZLU2f8XyqE
yHypD2e0wWIqxXc7v/ye9pgS8+wlsWuRR2vQNdemzjxiCzPbFtw3uFIIICAa07jOwj8TNCJ+BPxg
W/8lOcBoDbgLckmyhKriHRQQ6p9OhkHBVs2v4VrEA76gCaWS0X9K7JZaCJcQewexEq/9bNwbayJJ
WEL4K6CU+UNsXqokZiOVKNxf5cz+a3WTC3gs7DafEP3sph7DKXkUn8fefVk6sWg5VTeXOk8tpCbq
ASOp96rPmGbDruTVyyFCZfI5MPKpnMwEA5H0UwKVPMDemgHzEQN/+xmTeRQcRSISUWeHRmbNpEbk
HAF1GdOqOLNEqiHPvhItjdFye4eFmeca5xuGZO7X9iDfp6Kzwsmynk33xfMV2yOFUFjZDtIMQkYH
drtHo+Ts5+/k1TjM+KhVn53dJ4EPczztRBH6eIDxowWWcWSzvIw713/Rz+jnnplKIJJdBoFLEJlv
8R4CHSgkUgckKGaXtWWjnfLpRbT0ZpQQEL7is0cwrg5Epmc5XR+jaqKqklURHKSMQ7dC3bK1SGlG
1djB/DR28+2rKLJq4oUysZwABt0mM3i/xmqd/3fUMO6HIAVQiJacmRYg5kYWkooFdwqLyLk0XKEP
JY38D609z9X2jg8LbAPJr3Gq3DuZcrYemgY2L2ybTplw3aCxczPVMW1rJwBM5V/6pCcmbxjmjYLV
16aCT/Y7vLNjOjcbKPNmxmu2DmZDCHPDENaSNWa+VsyCaECq208vezVUCvnnP0Z8SAjYedbhFkvO
MVfbVaUfJT/23aCNR2iV37ei5LnWMtVdT8thoaKAl269/Rfvm87j366+haDbntb9RzsJ9Fyo9cHT
1/5tYes26s0WcrHRlCvbEzFBsE3ndA6+Yblc/Z2uPjJSapqMA5O/pe2m/qTXPHe2YBkEpHpmmPOy
PlBbsh7PG69ZCcC7XDoo4tx1fDDRXJm4AtFw4hNszjcO5qAC4JNtRFZZYcP89njCIttAyWtYnZ34
C92weCe5iXRTX7fZ43M9YI3L5237SXtyGCxMsoshKY7flR101XRWmFfHzPZtOFdeBB4Bc6ljTTHF
WUJJ0gpsgb2kj3d1tmvP+oFaPMN71zIG3QDyObf+dZUmuOgwDYSWZal1WtzLyvDwHkGgePdTpATK
aLKkeg2+AWqwqReLDyPacFDjq5UePf0PMdyPxsWast2Mky/ZJJqSrKtjgKEBEjjxSSOKPBZEJfXU
T6aTgbNMR4w/K3ajTPgW2zaOLK4V3diLWij7kZhnL22UEJYrA7aaoJHO9eNxp48KlJRV7T5W36+6
ftJ+uO3v53xvKm+cOB4JfXW9XTy5c6kdUyiDFwWQfi3YZqVcENND4/9gp5T+cMZmmn5svL0vzImd
ScTxAUcPAWbPcgQqlmYQXHj0GAYZiuHX/bj3zzEhsvt4KSvfLruSo7rB2Kd06ZqiWBXtEx+lhINI
opEx9uSSLJ+enek3lck2RpGTsfVSgCLcm4UGlxwyLHP3NS7/evY7Pv5QjZwYYio8joX3F42XU9wb
T4HAvuT+5SG2bV9S5jVJAc6PNDGXG76eirCfU+jxn3h3iTAIlT/R7xLzW4az0Pbz+JCRbn5zaBzH
CumzemwWuZXWplnB9I7m78oEaR7djh8YHsONf7mZrItcJ2eybPHpZ0hL/OZXHxhxKD/Btv1c+a3e
aq/hB8vWxnqwegKwilxhVjxaLpVNprRJVzcBQKm/3122biRE73NN26KTUmilQQoZmV6GytSE1fuP
liIgDBaLzYZDwIjIfmShFm6jHCOF9R81cNMF8PBXuFef5mXTkawLWsfzuhxLVNeHwKgxbmAOHynE
Id81bcRhFCv/ds+dU3va83uf7OC39UPvxTMyPXl3Mt7IbX6+U5iFAB30ZwOJndECZifJMIS1oVcw
zS0mqtx2fhK9CEpzUti1oSAFQ/1slhGFLO7+Xqzj18OgArRu8mH/jVfEPjAPAGWAGaistNG5n9v3
7/z0HV3o2WI/8QdK4pqAKx6tJSEvcSqeTcoEE9UTbLCIZaoJfC6+A6+FPlzuTNwGuoA6pH6It3bH
rjAb7TjVlaoJr3xX1J/HDw53HMlc55Qq6/BVfb+mZ7ZDfZ4O3gvw7sann0G3BT7dvSZxf+hcO7jo
9j7ePOZsqQ75Hx1a7lRzvv/yXOOIIfVal0IDDumYhiN+PToXi44G61R7FMPr80MmyQnKSuDZtcLS
/BATXRgcMQYV94E9rTvp5bQ78b4NrfJ9HckYyfcu9dTg2Vl8i62phbNqfm2lGTSghYQu8uGwfFUs
eKZROFrlwGa1qZWWabAc6iDes8PQv3EqUahVVYCJAfuRMu5dKzAJIwMq0fbR1AtpP4xYN83nmBdd
bhCe7xjss25vahgcQfAxPmlbFMMl66IWpu78FSBygTKN3dlIQuagtD/rqvIRA4Uys2ARD68Dk30H
IVUPs2GL135aRBvng4QxziNr1cMOCqTb2E9YdhRim49dY5Acfz/yKvRmsmfnybZTGNdB3JFtrf/m
UH9JM8kF1Cm5sHNuulxZatcfbYRRkSGOeZ8u4hsDpkKBhTMwDoXftQoaNYgoR9YfT3MBW69DyzZf
6u26h1qiPqCqO5dfvRukFd0XMVBY1ku5i3FYOrZ65tt1mbe1V8urUBXnVuTcjkQ6umggc9zifiu5
IVJ0rMPTt4VQWsRZRTCN5ufvQaq2mAbRzG72NJCcxHsxZ8Dec6Mmw+TqbEepXN7ixeAO813CvvdY
6aGwTPZaSGS9bGGB1FH0JZ8siXej0+h3uOzL19E1L6KLkGv1Ro44VJH7sam2iKG4I+ruayG44Qo0
KwbCrYCsKkv8Mr8ECyTei9d55Dm9g4BEUfzh+Cnt47gE96ZEqHJaJmvClC9Q/TPtYAcTuj1FY6DH
WWp8ClqhVrmUAmEuZRZtebQT+/ytkmk82stqQOIWp0W8Fwmeszyk7PaRXqA2vYrrzyxNAijZHPhU
PmMNGD+s9Ze+Pn3xgcu0YyFSUz7NASP56zfYCuvkVd33fifrsu57h6gs47AhJagEvezvh5lyFIYc
yCtZZcqmlhi/Rg/CN6Icznpi1tB2msiUwwgVMFsR7KCwUHgiEfkau0CeARYQ43gAjhzEBEDmJtWg
NfojWjUWwfa39w1QKaA3vMeJTkq8ya8puP4vFe5zE5F29Y9msi5fyrvqEs3yvwL1O5OfL/+Mt5bF
ETaUhyqqnUhHpEHTDL+c7XljC+RneuFAoIv3Lzg2RzPOEvf2ymFIqIooCzSLKdqD9XUcuzUIdYM1
52XwGD4nj+Gm1DOqL6G4gStC56vQPrH3iw2SrWBKHfLU7KFK0SMOUepbPQ4zqgR+56j3vcU1giaC
942l+758fm4mXHy54DAvpxYHoOxYDN2LPaFiDVUDIj9uB1xe7TrOBJJJbUc+HFRRmOV5m45aoA4y
97GLCBQ7fyZPc954FNw1ypyOzVyfluWh/TscLdLGivOUnhFLgzlhuNdRIl4gWWmy/H5oBd/F2eEf
MyLfjn1AEEnyAVTihVthNvdvX0pyoJu3sHM2tRHilBURYgazvU0ttBHGZ6QG/CfMWiJ55MVcA/eX
cyaDnHuTdpiQnZgJh38ckfod5UhSjX9rPC8jv9FBA2jwh+nnMDCvnMXwQEPvyU+oN63Fqo+WwWHX
yaKpwPXjTdn4b1yC6lt8Nje1Px8htfFKW4QE81vc1VeDwPvwEtNOhoEyYp/TITOIL7b95wAR1pxc
V+sa0v0zyMMTY2KAaQn5bnDmJ1F1GEJCXvht288NXU/o7I3/qefY3eNDrcuZrleCl3p+V782Z4Ls
SqMgUESBJO6ggZ9PKzifNCNBIHZhDntXI5X5AatsecWXTm5ztD4hDEj3lv3ZRJGmpdq2g76WtaTF
9jsP2jHxqPnt5ETjQSj6JYouQglqOuIdCOaz6uUNHW6QUoT6HVYY9gjlVZCK/D2boKpMVniLKTCP
tcO3zckHBIFZcF2/9DPVK55goZvo1a5d27DCt016MDCNvFGPTevBwYgKu7Ju4NVWb71TgUhhNgaQ
Qg3FYEOE9sU9jnEBbqB0/gwrFwmHEYMOHwERB2s/iOFfhWbGkzk7SF+lMNpZu9jAZGLx1FrPNnWC
mJbNKO5enPIT8IeTfhnMHiLUFatatJ7rHEa7tmFL5EcqEGirdy3YlyvknsEszXZFFmVYTxIHNzbr
oqwwIM2bYq3b21G87gamKO4jP5EO/jq4MWw4ZKy1gy63eSxvexFdzI75BUy+/ds9fpHLuMMMHoKr
9mFGg9F6lnv1wQFhVhjTT7wSKMtz1TxqC1b4gWRUV/+xql3Akt7bRyPXxIlG7QGq8TGzgSgf6jPb
KMIfySfYZ/ft+e+KiKj7pmXZwlRqqfBZ6OOgdcKeegyBPOCJhEcXN0TbBaMLBpgiAg2E+E3Fg0Ep
rtYBgww+Wtm9g2RmBNy37aZgjo13R1mviIdjKYvDlGFfSo1vVgS3HMYfp1Y328mAczhM6Gpcv9Co
/5F0Z02pLEEQgH8REezLKww7yCqiL4TKAUWQRRTw19+vvOFdzlGcpaenuyorK1O5ECFcr5vtLNn3
d09fxVpxiGgyzk4E5wnRxU6qXlI8bpbui8m0TE3se2weWVIQMQBGRTJ9vMV6U/XqVjEoRNFaYGNY
35HF0gciCm6IZYN++BG5pFioMokuziwRK1a9cvMXoG/o5AF3eUvZLwMtXTQjtOYCXt/2XvbN9+vf
bDqqan5gPsXHveNN9sodXIDWYrqvbRsWqnT0v1U3x/pT98jv86pdjGldPL3f1vEe6vPRiT5qHHAq
cr3MBIkFqysTa77nEYuIvHmkh3BaAWzBWuYxAYLOlt8mnxZ4cEc4e33UB2oiLpwaG3ZIsu4tGtmB
+kNNO+ZCK523gOnXjGyfzT01KDH2xFfXlCHoU/NRAax+jF6C6/WJ6ntoR6dz2epOAasJsz63FbaH
OwOh1DxUGkhsq5wl9nVBBCO1fJ8C1jlBarR/8FYoN5GJXJc4x5vZfzn2v/tfnDnfppD41bktugz1
/IEmJISnrDz7ZYu4YSe1ZDT3nU+AnU5ZSonIC/eZ7sVkVt7w7pDKCD4ySeQw6cqGA+VB0DGNmEjw
F1a7IjJOCz90afqliXrRUkc+DPqZ2QS9Y32Rt1MtQ8sl/8QWAuqXez1gqaLG9rVwgIPoDf9OyBzC
M/Uv83f7nMcf9bC+1UeS7bqh/Jj9CaGkJsZcFqRarRMspBDwFa0bP/OvlYV0sKloMxNjGO5M8xfZ
7L26uj/NnkWEGUtp8V6ufhst7vMWryGRuCE9ZRgdWq0IXsBF5uFdN9ucNvZCbEiaAk8bGNn/HajF
Ktf2zdyYmpS03DFyvl7Rpx15sZfLCnu3Zd5AgZpPZ2Dnq8yqNLdiWfHshybi3yKcoyeZ1ez/KA4b
lJECgopOll3D0b6uYVrDh2GBdENdkO8R1lHDAZF88wpLDfUNbO0VCc3+70RjjvCm0tPCuBIXXl9d
E9GzFYwkeiqVbGaXJgfi0IfYeV8QqbxqqqQEBK1LNOY6L6naVK5n/dRnPJMk5imK7p6NsYVuZKmV
wICN3/uUxNZWbpqJWrHnXzcHsi1UGof2YEFUy0ohFjoIAsloqPAQMoj5+PwzNcUbXyPcKBuxGTnA
ftOdUvtRuxPPELb9y7jVIb1Jp3oerLSe/bg/sTYnCHtlz16UbR6dkFGEZIudn/VdGGOTWW3b37Po
CI24cAHt4639qj1Ahzfm4qFnPRF5a55QraNlY9+r5ibA+e4v0t97R+EoWoezQy4/nM+NHiKY6Vzb
87t42KSr25efbnGZn3COauXbhxf8KBJKWbtqclIJXi3kAq+bW/VgYInCrZsnxtrlduHubIsSMA7y
CPsW0vPLAmG8+d4r3F2Gt+GhG2RFdU8OWQUeCXUEx9epfcCu+t4x4abl4KktTKcjmZm7wljJtbmj
l1bop4eFcXl5fjg84HcJHAlKt7K04nPWYVg7cmsOzwuF++5aey22f3SdW6lpwNEz/nd7zPO55/O9
V5EcXq/1StjHV/HBepV6fviFgrjtZkbXUR4cSLiia2HtfhK74yp8X6pnni4X6nSpMZKuZJEvZi3j
om6Dcg9x7VfAhk5YTvjwvjV+x+iK3oZCfbGsjDPelK5DUug7tQy7VCleH9ES2gIet+2nyTm9VdHl
CZArP4JRghm3eXm/54DnUawppoFRMK7b6SFdtczIoNPHM8aTz9XJMt8vJqcXCrEcWD+uvMgbuWw9
XUj2b20iV9n7SvdybHzSMREMYVehVbw90rTJvSpPorQClEc3a1/lLiV0rqDNicZey/qNbY7ND23n
u/stvswHEbocEEw8r0YC9MFuujvRjMuM3ZnqUosCYhE/8CzxUdfzdDdBR08w9D5X6UFmlG07WnKt
bVjLrn5WlznyYfeC1Md68sdmdjjU+cEjE/XW96D56/iiXealONwgRd6/Zxsn1Rx927t+Lt++fCf5
bEPUtnsqfdXy/MxM+W09/y9/RRYtQsg1N+pnI16ED9nPKttca5dQXIPq++MZeEmsmRZHuXrSSkZY
j1wSqnq+RcMplZQv9SMtu0uj/EOUVHh/raUeriRTy8PTqX7N1n4Yv3uH0YFXqKB3oatRZhJoX8TN
pMRnFSAl9nJ+KWPRDvOP+Y16CPs2QtTX8bp663s2H63NMhw8JsqinT4lOAfv5qelO9ZxxqE8LQ6H
jObqmZfKuHRXqL/3XCPH6vW2/jUqfVDQ7Zd+RCBvIrgyR+XOelelB6oluKSNGemtdK5r197byg/d
rZbJYEvh4p1/iIoMCnmL0QEhTK/IrVv40YixH78p4f/WT0usse3w+3k/5hEqrntBfW5vH39wb45E
nvAfFfrFQSsapFsIPvgcMPBurcILSvG1WKHA3UKK9vtgq73Tnyy0KdSzeCUL7tNNtKT38e+pX5nf
0EQq0R2L01JcrQ9d1CmBDi4MyBjDqDT/Tg++mIYKar5LXZj5QvcssdH1PJ/tlI7Tw2lEEThPnv2G
9zbwzfzv4Lf4SkD1lzriaSry+5zetp3zV/uATFxqYfBcvoWPp9fCufPOG4/DRpCADkzc+xVsjE9q
yz2tL0XRnShIWQT993Wb6tgdP849VT1ieLLHz/QwnZ1mLbvry70fpPJ1VJ2SWKd8vzkT6BUzuwtZ
ZT7kmX6iCHhqnPPLzeUtKe50c/uOT/hHQRbVmhdWpvmW6mwWAwJRl+NrGpn3nJ0VYMslclDSLQCT
fMYjWBTm2cUQdyWjDu8N/blfn8fXRcdxfOjqBtDBhKIWFgHxEZigyf1C8E/1/XBq5QiTOCIIDR6k
e/BKoUDcTV21MMgNxEN1W6sVqPb1sr3nOK08ODiFoJuav43M82LIohGgGX5L0QJmcZutbf3IXnnl
8a/6Wz83SIUUGtWKarH6Ou7PQ2Mip/xYtPOjjTiOKOtFH1FN1Vi8/KrjZA6G8WsqFN+2t2yzy6Nr
Tm0DvDi/cD2ESyxqVy6hKjJfMwQdDUaFwfUV56U4Un8Q/L0qgK9bP5NCS2F2318khbtycqjfXqsh
nHZuMa3rry0+h3ph9ByN7To+lE/r37iDVrgcYc+ve828/4reLAWIj+5+TYTxOMqlare+ocxfE69N
+qN9RCpAtvuupQ93ucVgp28Ef+71sLkPVHn9LCvRLbXTZjr/IYiAGUnDB9eG21FWi823LoVwCnaV
wgi9DmK/+JvReSCormXuWr8lk0SWQ1oSPjzzBFTKozomUBLBpKEq0IGWUkuTzPbzYMp2JrEwftSp
dlY3g6e39tOZ9hIGycjyKVuQ0Kp1+V3eaMKH9fNZ/xxSQujrR+fUdJFgLquqEry957/Kfo2M1YSd
UACEssEkR3vtHUoMo1pTaF+DYQuw6sVo0Y/igBWidn2YUpnW3rYYd6jCEoXgaN9dwio3zecTYhCo
t6UNml6MWmhvO/oQrG7bAcYRxrUFCbrcIdZq0hxEUX5d/+lOw23ZWRTGNRSV+yogZhyQVHxE5gcx
VBvl++Qj+axrlUNagA9ltS//AWo4XaX5GQTE5kgj0m6WQbR67+DRfDVxxQ0JWSEaYZ/3Apim4hGV
Q4jqK4V6jBiIGRlLegQILtETLIsD6zRmofwkrpfGGwNwyhl2BEtCB6Gt5/hdCruN232RZNYi1N+y
EV+T1yhwyXr6tfOo9OoM05V6bL9XHkpoVPn5TyOKbRC/ey5rF1Y7V7UtKt65YdkG/sDSGKBZdb+V
b42DEFzThr5P94ZiQYyA3GEFReQ2SufpVl9QZrJqBpt2tvZyggQHA0o5HnJdSn5fr1I0jPSq9YmE
ks0fzgbqF1DKQ3fsyqFTnzKw0iQ1yWR7MAi2AR4iHwiVrVpXt2YNjTVotLK8mLlyGFUjedemMdc+
BYxioAVNynaAeazFo50G5K9ju1RfCKUA761Cj+yWTOG9esUAqdwdNk/vt0HJ9srg72ucCZSIiXQx
QY2grTWxRnjshWP7TKxy9Y0VQguGAc2mld0tFU+ODW7ZD28cK1/ZvOxJpr8/nT/YcP1LuwG0Axxh
RXrGhexx39sSqM9XQblCoKwtB4Fhd7hlD9tQY7QOpku1k1peJilrMxAErhbvreyWNhGFNs+h8UY5
U4ovE2+eX9NP0ST2flcYHOaVFo2GVmwQL6ckKmlHVfKOevLr7+RX4kVCdv6OP7RRCF0/UCdjdAin
f7LIYmOctzVLM9FkaLyPWIP1/nfTd8BkZ9Rj5aeUuXp8aPI6ReYpDHeLqUobMz9YpymE4zbMaqf9
2Y8+i/QXG6d1cn0EqFNo+m79Lm8a+Rgde3S6G8E6jpi920WfmXiB8fTPKwiufaV2zxlL/hK9b4fm
+Z4FJQ/jl51OuGxLufXvmO87+Ny52HNbi10r/XX3/b1816D33V7kmr+fjc1793dS0YaaURsxhcG7
EzkwTvtnretvFNMwpLK6omiCPtpt0uPMwPDwv2ES8vKee8qYX+LCxnVodl/r7uOXlgRzU+8lFaLO
x+T3H+Vg+lskBzjKMAg70tP56p43GnjCG+f4kOqy1b775gcGi26+gWHlcId6BuFE7WFcsQQB/NtF
ghSKu3YAd6d3RQudIbJAvn6+Zu9O+EWZweE1r900P5ZTD3xAsXpfz3vXUGtAGn2jiNXSJJsUTbYl
vYi90yseJSIBEqcWj5lq4XFV8FybKAPLCsPd4QF/0TW9XFsDW2Lo7e5Xvw34RUWfD/CUroz1Zd//
1YHBKKldqJfqWQoICGYt8UA3VE82SsXV9/uSTf8hxSPLqoHDr3wxPqJWta6jP/3jH9jiVDvP8iad
Y/83PNS/tUeJ58+6ox5PtEE1QGWHadt8PTUrJkTCiYG//6MHOHI+bSqnJsL8aVLpqvOsCpM/HS/F
3nW/OJ3a5kMgnRvhSNB2qE6VDVaBkNqU7arnh7K+OYLIfUJfDaGlqgFdJaWB79rfSgq4/WsA+cVj
klBXuvA38lwS4FmUuRedsgoNdGa5pw1r8lg+pqfpJ8LGOzHrJ3EAQp2J3gE68ouUcPOK1u/40ZKV
ryCuWa4RkMLZdlhm2Sjlntp6CO61Co8g9YDnAAFqCm4jCLmAsCilQL7DAjALBVo/KL6NWGKcwBee
f/l+0Y/v7uvvszVsuvcShN5KbfxkOwk+43s/dTfQyy8zXSTZ4QLEUBmLRHRGXUvV3Dg/DQkvKtTX
UdqEBo5J9MyOY5Ke5NvyZZvoP7NDRq/xrJn9tyDYHc1GNvePTupOf6QqVvKzXHd1MeQoJKvIGPFF
u1T7R06+5sHum1dScdvGZfzVLLVQ6O6juvBpX4VfEtHw9NiqXVbsEBQkFu38MAUvldIgpbnelGT2
N7nIdv7wRTpKAxvbrKBvM9r3EVM7vAvHkLW7z+RFLZFI70cnjZUP9tbEN83OTG2CaV9NRm4XDKU1
fDUcOlRo0blor9GMdYFZNoh+9LAeff8L3FPeNiJX60U4v0g25SCPh67x+f7qHFbfr9npjaEDfVsR
Z/OLX23jMjxvatlp7i6j96e7nWTVaR6yH0253XmyZXi072+IhGTb56XGJDxbrToyKEBveqb5BumR
WslpuiWgKSUiATbdDD+wcXnkRf78logyP6e/Xy1cBMlKaX441z+nn780AGxl6zHqgkw3GyadZzHi
oAgaTbcz6yY4/22aJa9n+DvEX/VmF9f9NVmSddDqyyNM95KueWggJr2d5LiykuQGn8e+WJ9ZHDTy
+zcALaDy6+Jf7rHIC7p2ZetKYx3tADdu97x/Lg3OcyHM21SvwH4lZJe1HHog9DzS5Szix2TxVH5v
73WhU899DSlBYBa8FzOQSNUIy0H0qrVdl1sfdpx5RSD++OigWucG6IzKFcp2sWWEZVw9s07O9Gnb
J4nGDFFRiN5hMxwhhe7xNtK8MOp8amVK97ZxecqihN9dflqL3IvsCCO1wH7kBOcC1U93q+vr77np
W24g3EK1j1fIdLi2vQXW/azrpD/3qxLuHqDaWqD7wXXMjeJWHwKhQ9UYAfWpwZeueG+Ps6X+jSb9
262VyUmqt8OrCzmlGrzyTrKlW3tD5Ma9vAoqHN9GvF7Us7S1sKXuC/u+gK2Uqy8q9e1+yiLvxMAu
+yR++1jlJtmrUD/fXzwXJqKvCx3bn6SSi4Puby1/cMjfdWJPE5YI61zA96ZV+mi4Mazrn3PTwyhN
SseE0jYnSz/x6F1V8dgo57tuAFzrV3PLwplgZ/HJDkjo9vbZWVSkGezXE/Gi+ID91+G14cMf343L
6S+GgR1Wxvtbsjnz54uqyg+Fxk1oi+/R+aJJAOH4dz86cKvjva6h7q0KMXawVKG3w0QQ3hwbe4RJ
bLXrsJhrHitJZkLz25q7kPknH3AfBtnEqZgtdiqnehm/INMTYJ3f0fzAXt/WwEInT/HsU3R7td9W
WLXW3/iXFTqFc//mXS2fyIKOP0Elze38A1Kz/m4scuE/WCjWS+UVD7426bEID+6I9Nr7ycZHgNy0
diOVz/aqnzQC94nSeaY9O6EaymO/kccLgNpUOJo0Lap3y8xjqM4E7RJIXp8dhc4KUwr+v/aNnMgJ
tzHXTo/B83tRBH6ZeigdQD+5jdVFx1GCF4a/CbBEYq1ZSNWHbvBHtTvD94mrKzpYScK2qKUIkMri
glenzn5r4to8BQF9D/cuekT1UnuJPEEtA90BK0NQVJpmWN3tSdg565QUOmEAUoFIlWEeJkoS27th
7dW6FlyIM7/Epei5drogjudM8AjvDy6EVn2XwdC6qtMiuGopwgnXx0gDAOxxdUsw8fAoXC9NC4lq
aI5mIBKSW90b4T10/ucRzj0QzQtTu6zvygaac2Y9Oy5g3MlwnTAu0aVF3ONgRei41KIPMAm4P4z8
Kj3KQ8U6qtwi6HTjkJGlL/tRnX2HMWQ8jxjNOKNZZEj/spXabPdXEDJEPhJfWjqcPOOZRKEo0tH4
ru2b2opCItaeUVDGcndvJEcEcHyIi/WEU3t3QQKo7OH77uXNuOTvSskohg4uFPfayt/FvcWUCA4M
FnAz1YgJFN/NhxhadmzcoTkN6jX4w9aw+qK2/GqNLi1huy8SRHFypHUjSsbJGY6tZVxSqut5jYkX
GKkjYS3yDigya5XV+M2RNCCudskztLrc1JZxsLd7U4cJoRE81mfxRH8f49eWulVaSIzaKUz2xze5
7e7h48Gfh/lx/CIyDoWGOEcw9fnSV88oko4Qv1/0S3GjmdDKkBn/zVhcc6LJpurMcJoc+wehsP64
NnHjQ3VZaY/4ftVGI76Y3rxCe0S52li70H19Jrj2LAwjrk5hGZfrVHuuYpSNjO7IS1a8i9wzfhRj
Jq2qXaqr0RLV1czItA1ZMBIWtZV3y/CTjlFgNguKY+iBJopk5qCnJGZBwUeXl9aIwVB3tgx15HiA
viZxK3F3Ckp/1zMvVLtH2PsU06Wd7ef7aS4OOBCdI/IFCuueNEp6rJqv0hTTlA8Yn7kgnqtpNjPt
fij2m6ajZa1Vy9TJXy2fJ/dMEFuqq0n24VZtjUYUMpS4qzMPbbVMMnjJz2rt/e5qhM0WWNoy8uG3
+j1EpHbHv/q505m0kAHWSGJIgCgtxCVqrVYXRjbfVSXavsy1Uat2/2y9S37rz60OQ2btSQ6kVkgH
jxm8N/hkj73UAByzpTI+v6eqRYH+8GgyIRvu2Ktt0wu4qBvoXHXWunMP9bv7zmTl9/2zYraA25Hq
xXWaNt7fUzKzaHrpkp1VJN3sdt3sxMNqjaK9Iz6IZuKjnkbBqHvFa/MYgCKB0GQm6mrM1QnXLdVp
6ibchBRg9Wgm9K+qS2Pi/RuBFxAFJGezpRGvgk9iHuaqc2/XLI2J8NPozikv0HMLBRnPXvf5YAcw
c1V9f+3Okz4d7pubraN3SY3AD8Fn9MgDnPA/KYW+MFcTxZfv+vya9Of9fvTeoi1gcwX1aN79Sbrz
p0u9Hx/ykb92X3xuxXm+nyhe/afKwwt2TfP7HMvGctm6byV0Cc+J98npkz5vnWofnsIIW20uTt4n
lDdwVTGAJQn5R1W3j+sOEkK/70HNu67kqT/9v435qQ9P6Qd4Oi8350+O1u96VJPlqPtL8ASxxJNt
JE/9weCt5me4iknS6CezfmPaUPg2enHe+dNTvx9D4PMB4rLktCzu/16FbW0yutCFmwu+a97Irvd+
flPW3lUhQwYrLtW3XKTJpIUy/mjMsI4b3f6s/1ZNRj77o0DeHc0SjwwlOH4n+bveUC7fV3GCui5g
XkqSwWDQMClK1ZmTLZ25O+snT4MGXlPDLhV7ZaI3px9PM1vzYOc+Pe/OcOVsxrFmeNGtrJu+ZRxE
WNsziQM8UQcP3jXMYhqzVWuYsqwdrFUcy9FM/M/a1wP/4vGGyJ33zpbJ1/ICnColPxcH1TQD9vxd
zjY/wQa0FNh0GtYf348NB7qN4XUIRZ44Px20u9W7AyhY0WBbEyiLw1WSkHpmWJDgqznmX4xRPzXS
d9a/aKDR96R4fhebjzCDZXmqt6Qlr+FHH0NoutFw+3uJCMzdvb+IOMr6qy3i3sL62/1XV88nCxB8
Ah0kefLmBqb5bSlZHl/+X4H3IcIc8tzukxpY7CI8SGRCrbInR3Yr9xh7ZSZ85+kah4aJztJmZgJA
S2afHnkW1ywY/zIpDMWMhpS/PVBMdG7EuyjeeilQwtgqU0/dAcdj2HxrGeNC2aI/8/BikuSbu1gL
rsP0eLb8G19r6Nmtt5ZiDeCIixEo2iriluliGmZPzNG6ayh4Jp5N/CzX/gTO2rJzbYFGPN7CMD5Q
evy8/37wLDfGPbehZfQ+CedRvHrL53rwyTPV3Tff7td+dgHsx6J6MXJhZuPcd47S51mpocb06Fag
RladEX2rVmGSIlNDib1za4bK5l7QyI0LFIELCS0Oc4J4H3Cc1DiCRxyK7fBkXNn8KL6nzGO0zhYr
skDg8pJ/Q8UJJxuHgsh1tfxkdQvmaPilv+lbiY/Gf2PPgiMbIYGZII8ga61IQYJQqL+L+BOh6l+I
oLNRv2RKJ136hUqq+dwtaUe9VFOP78kqjXrf3an6dje6eg/NHVXxzqZzU2o43NOsPdzfsCsZ6XRO
zdDZt+9gl29ItsdcHgke2zAs89XwUuxL9QB1V/42+xbcMjYjlNdxlGW4tFqGp/uuD3xu7D97zKPR
V4tqH+6sgsxjhJIRz7gymLRiBl+Pm1Outh3PbDWKfcPGHsFd9il999XBqOlpBAfsdlLqEEa3gZsU
+l7JGih06AUjx7C9+5ztIRTzUZgI9RlDfInYgma5wW4Fe5PeWKd96pD8TgRclrjPVxcdI/oRLssY
JdNjK/NYgPPlRdVsTV6Is3izvdVYht82qLjc1COXbdMo2zo1uVLhLfIwcfmxDvj+CKxngoWLAmsJ
1HyEOiU+7BBT8tMuzfUDMzI59d86DtIN4eDBxm68ujzogOrrQel6C9rGgbY4gnFmMsNIjS00RXc6
2wxiPr10k/CXUO4lhJA7hQhP8Iwb6PnN2HY/vF8xgX4H50aqcWoQYhqTugMvB0kmW+gIPix4odxu
i4/3YRSPydo1vIkHRoW/l6S1SndT7LpjSUvbqsyCyKKEs1a8dSKo/nopeV9UfDbNY1y49Y+4vsYu
FW4r2TJSD1t4LV591QhLYASCUunYIfpzApxaOdlgxPyJeDOWyJm1rLqkJ+yQmH/OEEPP0LxLkFGk
wVFB9BpzaWm4kNZjpi0joowVJ4Kz2B9iljHHsB4SJGyJVwm1EVxsHx/iistjurvxhzjs1wsVt6Cx
/in8xPFkUsvUtPBYWfrpg4862oOVs/Qornoky/mP3TJyOcT7M1So0YG9M5w9zRcrluv723D+Dv7g
vvFpQ2ZX3JopiPAjsQiviN2DIL4fb4YXWT+AFQuL23vRiklmqqBxfzREY5JNy3/BXmKdJNBpG4i1
yxofi6dHmKzNQOoELpMydOrxgMhgP7LERUe+q4rP/R+RRw5ktrf9zfxeEEkuj0tWkPI4umupxSQ3
Dz2+KPEGlTzdNcmDFuqyTAY/GX6UtXFSMvWtd70D2xGC2iiti+Rr8NM8+9oNQiCPyhJD8FBV3SW1
lTfeHaWSymMM3peyHCMS4xeNxSl/jkMb0urKbasPKlcO3hMV0YYL+Pee5Fud+iPwrf7A0nW6D+/l
rx4Hv0apk07K1EbVTUgPHJqEj4SbrWexNOcQRsg/9XP9C3niq/HV+G0ek1wzbL23dyVyVG93Ff/N
dWDPIu0YVGuu4C3WXkK+LpgoJUp6qJhutCevdRXqflWitIR2dwMKpPUwDqAq0nDh76a/VuW6oF2f
47b+07zAXTqo+TIICFYs7NQEVAqt+hAzT3QZDiGLv5/oRBdbKafb8eLtTXlJaE59P7yZBjQaNDU8
r7l8RKhPfLlfGqamG3W4I+YshUtuAsX619+Y2sfkQPbEDRBeeXnXDZE2i0Cp9yGTFptQJzjVN+hu
t+rPa2kCkYOBTcv6beQCxCqVdQ61NPwmSOnnR9nEUpquthl4d3ac6slpRIoCzIrgLorOQtNKVdTN
AqAz97O4g6/IQ/UrtLRw1+TA29poD3NwitjA1hhacVnRZudHERXF9rA1yivdffE4fCMWk0g/UlN9
pN+NynszN/T2e0DSsr+6Zfx5Ngsye02o4aqwBylDg74EH6WJYOVHGctKJBaK1DZCuVSjOypUMSS/
60JcoF5sMrHFRI2MD0CdpkZPu27XHvJVn3VHJuJjs6en5H8xA62lfWrIo+Ws+1X3nGZC4kAnrkNt
Il1pb8ADokbkg2Y2wpVYkGJHTU3zd10BAjSEJZDaOUokJxo80H4/VW2019X2dLyrjdvjqfgdu7WP
CCTRiMVtdnbHkqBInL3HzuE2LAowJiTiCNo+e2fJRuPpSdz8JG2Zz7sAmVkkj5F7FPtnfM2I8GMJ
t5iuJrcY8doSbOEmJFtSVrumz/8kyVNjsK66mD3TgfagQdswVJQGg/bT03xulZRD9Q/+gpiHI7Gv
tduohWZc9QUkD7HgQcPVNpPoN6s1XqZTrI9um0cesigHj5gvCNda0aoSMcmUy7WLC/qD+YAa3+BC
jPrpiI12+6c6Zsj4JEF7UueiSKVHJN1xkKeXwRSVsj5VCmuItOZ5rP8+ilZDuoFt7fFSkkC309nt
8l4GL3GN4fqgDvJEM0XyldgHY/se2ZHgB6vRW1PlPDrYhCBt16P3uykqlm81ZmZF1F9D/ztmW0SF
8XDiq9tNSp3n2mSSLAO2kxOJr8ONDAled9FCne6ADbFXZenHU/QrHmF8UOJlxspoJWEhXBtRZSSr
fynpk0E50Ixg1FiVdUWD1bE6MF6hL7UzIJGP7qsu0HPDen76qrb5aLeTp3m/MRg8PaVrEik/i/fV
JeAyu/Us/rdG0Vqe/pX2lWi7U4yd4rDVC0RpGy/naaHx9I7+F6djVe0kpxiMb8zrE77xsSpHS2FF
ECSjzPs3QyNtD2SQfIWNphwWSXCxqEUU74KFEG08R47mdnwvYShCmEeBg4kabIRFn+xr7y8lf/+J
VCW2t1gWwnHGnvf4P24XCVnksREPQ3q8BOdXK4K1M8Os8jaOjskQfpUcTcG+cRV2dujZt2WIVv9d
yIfEHrkYs8SUeBTHJZ/xJgcipj85wohoUdA5aTF2OA5vkQLFCSxsnfgKCAt2mnMd10HAXYHdxZ6u
yDQWRCS7tCgjYL83Pf2juP546yL2/WxGwAhmGUnP7AGbf3FxEQnFiQNIBsMKRYQTf7mrZSROECmS
YGgo4om18dJaCa1jwCKtlZ6KjaIrpVwzPa208N4AsmMxDjLI/4syzLclBggnCB17cbrRcrSKC/v/
KwC+8l3pL70SnMRZKrwFPt1P7FVSvOj7jdzYHpCWGUXs9bcSm9D/x19W5sArRarjCOhB5SwNSgUP
QO+aUCsRPoo5CXi0lzCfkqV+Pai0j4ZrGG4nHguW0P/P3fl2D5Werj34NHDcfahh3JqH+Ulk68Z0
ZbwcLEG9N97vf6GfQSs8/h83fglKHgCpg829nFn6sRbO+maJwWx5HChoaamL+/9hVzUZfc5/AWeQ
Kx2zkZ3/TR77xvrvkClSgSRk2gA6mC6dfMHT4//xaSyjmcf9Q8Sa1IYeNbML2wLSNgTcbm3YFeXn
dszjmISjiD89z3t5eQ6O9RBpkegWkira04esknGYX4czfeZu0HwOtPyH3VRkYfHCLFmFvizqq2/W
IRUJV16MG0F8xFE8wfgwTjDJ7lfSDjHlAUSRGl7E0JHJSImFYMnIcWp/mInSwseLbbnS4+CEJfG2
mckPhhW6DLc/K9oKSkS8Oy1dloEgt/Ly+ygMxD4eM9NXk1uYDt1/gsm/vVs8J8vxeu3/ZhcH2doM
cdDhmcmVML5EgcJpuXkEqZ76uvr9Ivg1tZO/VCpSqM5BwrUZ+T+cVIQl1JYqxg9Equ3YUzf0ZP+f
uyniifIFCL6wKd620ZcUoPR4aa1pBTnswpSLsG4zwuvHwXCHbfL447gKoCpFZzWXr5fYp5erldzI
2JEnSaJpK0wd7ZuOovbImUYUJjxs5bssYVxN2N6uGaHELIv1Jd7caPCMR+KLdk6yiYRBRs6Al+vE
X949OfVl6fGbVkBwkkdmujZuL5uP+oV2abaR3ZN1afzo/vvoZt8bP1ChQvOTSfSlfdrXNixYSUnd
9J80Mx/18r51zqOrUpV2iYNMDTm/kuoxt9Uu0ji276VeMqHWhAqmePUrKZgBWoAf3x+vz4fx4bf6
PSGqP2QP3zvVi4PN7DBLN1LNSvOj97yanGbb5/zkZ3VrpPqlJrGUu4zoOFdLjfLa1VbpRqbQoF3Y
QVbu3Obv9sd2psOtfUPkDZO0x7k7X6le8vWF0u7qSH5hUnmiMdVdtxeTEt+z3+bbTDjdevxtkqhN
jQqdTf1WfY5fbn8wlq79Pu8fy3jBYM1Ks9S8JeqPjVPtOEDabK0xNpuVEm7KT+3WSDe+2ttZdv5L
l270s0syVHLmpU5q9KmVmxQKQvPd96L6eXfWIPDZOte/tcv2Lr3vXmoUVMHGtzaMn1qWX3qY0xaa
5/qZym3vq70eMrtHcc02bolu/nbkH9nuCcf8AVEcIbjKwVE1VxfFASOlc2iVB1+NQz0/edew5X3m
bLvr/dbz1eP8mHB275QHm+dL41q/NL4itSlckm24sCTFRrZx7HHFXe6T0WKUqURoKrNK907PEYkK
LHt4KViGbaTkNyKJmyngOQiUF1+pjrylg1aJTfaAMlVFHri+mvvLQ00sm6vtErLsUtkQzIrgnnoz
2S4aaqh+V5wOWDgNFO9OjzLAXb5Tom3Uw7JRoo93tr5tFZ6zvU3rrXvj1BSr1xZJ9W/nmhSs47Ga
qXlO3lBUv1uf914ERqff3dUBtBy0Q8alFgmoiNcswEMNZhyjtFRhOQXArYtTqBfrpr2trEGI6Aw/
87l2X3iVw1S0BQZbftGvcB8iL95Z0F35qn6WdczTJr9q9tR8FvLdnfxTBM1LbyjU9TZOEYUTmwm2
iOQahp1k9oAwuelv79eD6Iba1BnK1NNanejHkxOhapS+UWz5na/vSgS9KFp23qb55kGzNl05afCm
k+/uZj9Wetm8tK2zb6jTNzRET9j3RFrdsHqFYURsm0YBhLUH8ZRwZoqaB5hxhvbY1qkJ2ACGYp0S
5QiWI9P6pOVyA4NqzGxmeZGesfJc1Kmd1xhZ9qhonJuQaf9mk4/5G+5IN9v6aZZbxUalSZSxtvdD
uTILJ2Bg4zA6DvLd4yCoxYjGo1gXV6KvqL+IdcJfxwprmZdvtHgYu8dfSPFW+IcsCXsq18vj/7XV
HmCnUK3Fi1X89/GEM4qVEQOk+2+85usUjZCaqxDdxKpYc57sLNO/6gMX2YbNKIFG0Upov7OsnG6n
CxoGtMbKzTV+Fh+gu1/GEKjuNMtCVci+0tkxMt0+ZVuQh/52FHiVGXeXG86iaItVCP07z0sTLBOa
SFOqiD2EkBDnnBHZJALU8WfliSFGQyMeom7odoHPreuTCdpKP2DrdLiiL1wbDX1Bb0Jv75GAcR3M
S2Ee84ZLq5fEyxMAxA51ete9oTjR64P8h6rdbyOcrry/HFd0SHD3wvxNLr2gI2erloL54aOdq//8
2+ar53vWyI83BgKdc63MlJBrQmGob48CySQLsf6A2d00meZrEjoS/2+JY5Q5d5A/6Nwe1grv2Iro
+7BTfPNvNCOk6IhjFUQUfm6I+fojlf4vum0J/QBvb/+3E2Z6qQdGrUuFmqDqHclNqoUNmKAdkPfZ
e80VMU9TIpwkS15IECJ6UPYmpl6pl3vr9mbWu1bR8sbRlp59xKXeDvajQu9dh/tlVnw+TI46IKoZ
nUGw3MdyIuF410ik4QM5+1zrULofpsixhUMmym2jnevuatb9O3Kpo19ogJpKEm1dSG/XdulHdk+r
GjEwWFXxX4iGdfy3dhzH8w0D3+Z3n7IOkabB6c9AD82pdyKZX5SXfvcfGFBVXxgRr3+rm8czDQiH
24/Lq0Lof3zQXNRHTirJTdUqNZd2j2/Wc7IXrWT1t7s2ZVKo0ZTsllXTOnROfuhGp/EDscMH2j+2
0xMI6YtSStE+xsUSvN+4emVd7rkdfyjN37QghnDKkfP4wTKGEIoIvZtfO2NszcnnkCLEtPBiVcvW
Uq/Zeo7JR7G9aPy78t0e4sFhPfg3KwYX/YTrwamB/mTlpsxG1LH7/hK014uu2LCmf6ON/uT0IWCH
d94890Kr6qPWnutQoBOkM6Che+uNxSI1FrUw9sTW6fz41gl7aYZubXJCc9oFdRJn7eLo+vjxUJkC
Kd/Kzd1z7jVH0P3cTs37CDrV/RXdzuhJaDnQ6VhD+S1+N/gmyifeBK+CW9zI6ISRAcmmXqPvc9vO
zM+RJxFDS480j5a5gUTdt4jreeideyFeGKXh+CBGcvJE4IpGL6Q8pExU4VWvt+3ZCmG7mmp+DVnD
WU7XQ1SwkS7BGxjPntneDcqKI0IPXkBrLrd5dHo45XA9EW/alCwUVhq98XC3H6l8XxB4v326hA4d
f4lSe9fFmBqBOYfHZb778VpZ5ef5xl258Qn6W1A0/B2eXi16u1neCVPiwfcZov+2d1zZqS/tSicz
K7d+1Al4hsmMARtQmmclrHeZyMczj/P2Vq7pxeelHnbJEmyba/EOtLYThS4PMjKis8FgQigjiaKX
QucrfKClyHbJyLzeOtKeU/NaF1K0nq+16yp6BCpJYQqGstyFU2Ct3nyvpRtZ7oDR7E1gd7oYgZWP
5Sp7CS2O5EeuejX0AovMiw1i0gZ50z8ZktIcslC7TPeIC4wGJfccWCxsG5dasjQW5shrymlAUqZk
mlaVq7suLkXGaMfWsNhHMdtD9mu1koLYtFD7uT8I7ENFiEienZSxYit9i5S/fVKTybU5SiOyIRuW
BreVl/abpgNfktoPzulCuyIJ1IejfUqrdMht6OBMdmBKfYy6DvBH+igdyEnBj9lWqlnKm9TuAyj7
j6Pz2lKUiaLwE7mWZLklgyLmdMNSWwExYiA8/Xw1648z3WOjUFXn7LMDw3iisTC/GsAH0RHO3FgQ
D1+B5BNqBxUe9NMV+bBkIDzd9CP2qRHJBCwblBPj/vLrqw/vV3hI/HJPOyiYj7Q/ogW6w7fx38tC
xJijCNbgQVdz+fSekb97R0obmR4/rqUOmcl7hU1kL1blfb4YMmNgyhtqtkChIYPt5jcQFk4ikhGu
yYEShyQJggaBZoRvEXze4TcWcj7qAsAJDUDaYKrGp4dRO6K+CZJx4l7QaFBx4FngsjopTL/Tb/yK
r0mNcuiOCFdm8ZootGvJbRiIEsPW4GCCYB7TYRlrO6I1wk+SRvGLSSmOCkyM2X3gL92G8qySR7i0
DcZiFRkLjsNpD4a4ry1EP09l+/+t/CfXkOBoKUSJgZ6vZcSwAaMNxoc4S6Ag7B3bPbpILyXNFZsK
VMdsjm8fnwA0YTpCnWKXkyBxi/WtAAYRoXpI93BoxcNxjvOKwx8+4rHb338SOGcqaBexNOhvSk4E
PYSYGGx9c1b4v+hosuUhcf4EBPeVfsfYIY9eJ/xe2rGIbLpNb+JwoypChDS5J79hOjGCRsRJ1PEl
UWZvSNyZyx6B1ysi+De2alSkPDzkUhTR6eIcFI8CfSVi5oXe/Xa+2IHLvsMmczsLrkEO6zpf6Chp
TLFKqDm9HlbI2fgPFzQUNSLRF88mjGg4IBJVOACUbk94y8AHHtVLAzMT+Yw8SgiPg1f8C7qZEess
2B9of2FfBO/4u3+yBpDN4gzXBdJaxM50eBnjZ6qe8UkbYA9WUtAoPCT8f1Siy/uRQVGekg1jSHJG
aDKIzHKvA7Kv7uvGSoT5aknZzbmqeQTWhB5jch9rkqAJBkAukLtF0CZBLxkKfI3RKp8L0kRBWy8C
hPKhtO7BubZffoUhJ2rznrsQ7jR9yOrlkp+gJYfGOvDMYUEtmiicW7HcAG4+CwY46nSf/+Bkh8Hd
+s5l/ziYhVXWdYMiR2BKDJMSDh/2SdWb4yExWBIJizCCU9JiFNKwSaU7HlGkQcI9Q9i0p9P3zelj
jOai+06EgIONjI+CACf+IE0t7+421QIleJ1QZQB0sa/X0RRiFkMdEKSRGkt4pgn+qDmv7fnAQ6UO
V044x1RAucJX59RB9WR3Un3TwiSAjBKxf02OP5sO1UHM51AejdMRIjhE5ceC7cYPFzxH+GxRC70c
vH3tq3XqwafHc9Y+4UpoiRjxwlatY2nPdCoGDt0xj3jANh4bNsL2yqq9IkyP7eI26exy1I0z/xZn
8Qgi2wZH4pXk66g511+vxBa858Orr9zufFvQcqMnqSfG2BhTxon8EmTcvXEfayG85TAS6Im0IU8L
wMzcLAaAJ9kypBwkmAal+QsxPpUGI8rwkPlCfnl4r3rWSZoZswQ822d2EPF+Qx7gIYgG+S0dW3DP
NmZybTWdozILk+xmZsZgKrsrTg0KmxQE+/f0M+o2PAsH/mGS0t/e/Cvzh8eY3zCRLHSYsP13Swjk
UzeiaDw8ee32QbnZDPDxUgK2y9XhRMbBAptKV1huP/w+ljinF7GVrCnkklyjSGCEr8vTI2qm9Y8w
mYyLKUgSVsbYBkCwRV2greXTd4ZihSSMgRJJ2MeO3nRT71WLWPTMDrXAs855B0j4eqQmmRzbwOeQ
6qEyELQ+AnxnqIOFCtO5/6UPZEdSEt5jPlj+Sf18i9XlmsggoY5waKTsMkbXQFqvZwAVki3NBAJ3
CXZxAfAzdtyzowdmcpCCC99P+gduPPC4oRUKukXqt6ImZjyT8WgtRMN5SK6w9CiIYeo9kGOwxPhS
wuBkh7T9Ze/iwyEVg5UhZCEXh//bmKwSNlXv5V/wRr2htS3ZhU4z5lKLxjqdWNwJrx/OMK2nZIF8
KFBbhRGIGE2t6D5pkP+A0HHroKdK0CajWaHRpazvWQe0qPiN8LyLp3zCVVKlc0WAKtZigYwCC8qS
cc/DXixQhApVDQ4DgcSxLrwGdwcmWj3qeH82m/2siXj8cnwt7ePx2CYmh+BgNBlZYswhdgQKgc7x
dosQT2GjsrMRbs2ERLOP43xP8cyghc/cV8PUeQ778x8mPCaHMG8P6UkV5Dgy2c+AVfIcfpghoSMB
3Froi8uZgBzMFAj4FmeEyWTTUnZvLD9ybwd78Mxr4HS/Lk4m4YhMw9lSCXPgRowRaXAiM/iCRkAW
2wcaDC1egWuPGNOY8PU51Dpk1DCMQG/Yy/BbMfgACmt3DYXPRF3YGxB5PrBLyV013O1o1ljhASMh
/EFlPAmppCiRmFzh9YqLFVIy+7bsuSRPnrUx2WUsRnEXOj+Lf0M0W1E3fmyebj/EvwFYk5HI2Jjp
YW/M0Yg4IpLJqj5RFuHDbNpqEb8HZPB4BeXU3b0QMwYIl1pK5gsvQc42whxyly6ZPum90iEpdZQQ
d5FRSCo7vgBfyMhAi7hX7h+rwSVEwE9cR18Q/IcNdBrN5VysfsCbiCIxh/+lsfBzafH1CTUcH4kX
56W4UWfsU5+9qAFXkRo6NE8qdw3N2VFH6GL/IKWwr/BSrffjG1vvgxmdCJaIWKp9as1HYmT8LFs5
4rl6xnPmZs5vtdN/jO/mHqiD3Aik+a8aPY9dZnF6//t2YVWFbRdm+0vrKc+4JmYC7TdemsUIhIlb
KYQ3SFJuYG4fE90mzh1DvoLFLsVvdU/u94Qv5gYjsJejMoDJl5gyUwXr6n9talyMsRIWagIA+oi2
457NDMOnRRkwW5wOdoAZaDJaw25IKK5c/kbmojeuhF6uMfbZzX8OEkzAr2aMuuS+wXdRG8SqOvz9
hoq0/hn+G9eQdxHKlGDkiAEO3R3paRk1IphJrTt9anXdMWSbg/dWLF73IN0PTOAYDaOM3/C3vVP6
AfExGqoomdGn+Dec0qgfL7H6pvJ7uLycPHuBSK6V8HZ443mH54o8Nn+Q0xuOGA6ovtfAcBJmvVCb
eEUJTEQW8xqdtg6HOWpvHjtAt5J0QcmuHcLh9/e95CoET1ltyOTbX8ogt/eoOZVz5HrLe5yu0dsk
VXxzBkPEzLvbwIKYApECNodI5BUyRMFHXmLuDWYIVxVAD658+XQpyFHPC47WG8xMPVAIU13T1FBb
cH8HqfvGHge6GnihI517sQQKZzpCW8vsg80T4wdsvnDiYjrAxbF7kZMV/Ij0wgzOP4MiTXUDdXBv
KNJoS1pgffmFRgStCC9Gzv7RsPF4ljk+IjqlQB1d3Ae+kjGCs+QG5YwZ0yETVNc5H9hMs1WaV1XY
pn1D1RRprvQWJtMXgowP1xjyyQvbSX4fSHpRRb8VLA56SxpDJE6yoFfs9KgJS1HSUVGC9BF/0ufp
ceqHA+LMsSa4b/h1wkeZiBnQupT/DzUE8TAdWOOvU4SDeZ+9Kcw4nhhX3CMGHpvbAn0UwyLBbRFh
t3nwE8D7R7Dn4L413iB4TeDrbN/rC7N8+loQN30JUW4FDzRa0tWCaPct2bnR+jAvu2PtQZAXEDAS
M7e/foAo5/PX/JnZZd957kqH2z7/kO0K/GREzdd5qfsOV0dS9fB+zC0Dxj8T5y8bOBOHz/gWXvbv
UbrBR2ea1aRiWObqvmphL0fA4bPb4rNS8Tv5uBcOyUWadxaDlnfuvCAckGNCmsawtAdbPMD8bFFM
rjOU28EAg3QZo5dP8Hb2ApG9LEvQ43LypiBZXcYMJbTc5gNjOhP2ni6TDnOMFLdF8lmMfpES4xSU
H3qn/NxbGvFgxC/v6/tQF0G1fj6+zDpSwICAf9YD0TxGDi/mu85lxljjFV4xwEOr+bO7VT57jVI2
AOrCySXATSXolinGHlCqAEWJcc62svdcXfaMfu6ubJl+d+4De+ZIWnrh/InDdRcr+89UDbjT+ZQ7
9F0b2NoBYupxGv/JQ+FHmZ4Y2PPgnUEhj9mK9taph1v8l1msCmACPGVLYRnxfzB0oPK0ub1s3D8I
n8JMv+dF4rFwHiHqC/tMQeYN5gCwSNDCOe0k13BLAD3Satg0PoJc7wsbtT7kcXvIT9D6aFSxUZhA
6WYR18PHmjFyRYkpuMSCccZjtFVBMhyARXAKOHz6+P5zWUAM9ukkMq8EH2ZegGcGJ0UdCYiGGTki
THZwOrnlZzNwEU+ydJ33hAZuOs4wPplz/8Ccy4kIkeUer3O/T8QfTTQ0VTZpBGwTGIk58SMicxrQ
OKPEZ4OdZ+PdPWkhtjCpZWz72QJ9edRi/6lfKv53Zwnki+kGnG4BFXfbLul5yP/1mAMH8Ou+IoLC
va6+OCa+KBCoHCZsZSSU3zzVU84sdVwJJt+R7i1lCBWAWHqQR8JyNh91E/SXTI2QU+8p9pGe1LTx
OngOs07XjIpFtW9H2n/enMrD0GcTyjz08/AGGROfGRS3dIQLMe1YFc5WQQZLIWROuZLve1N/7SLs
cyxD3X3Z0mopMIvftoazGtbwNpHjTJGzYkuhgCAR0wJE0ZHeynGOWOtJ4CipNsTbPPqMahsfuSMw
HnodR9jW8lDTeP3JPqBBI3YWQTH/4xfkIUVQ78EpkbFWR3NkLASaBnVWdTM0mwozXmMFMPib8X7W
XSxyYgQ4Lh17KAc7SucpVvvQExiZJDj9Z7qlCX9/DQpbO/qMv6GyJEApQYfATKUSGtuzvIZZmQHu
5aLaUGtwYxx/nsLvhrMmGAT3WTr8zr+gBskfRfxGgDH40kU7QaRB2EiSwAUfIczLCTVntGsQ9yhi
1HKNKZC6At8eEcf3doCTVG4dLh7H3yOh7OmZFqbmJtYWhNgQJv81NoDGGA/VWDJh5P0QOXzVH7WZ
EbyXr5PA6tdvHNc0PBmEMtbS/7JRN818g2CaUKM5QXc9Yach8wTZ9mfB5eCOAwOZ0OYRTTE9Ukcg
ComVzYFXqLfNlJxLHzcrCmACWIB0nh8K5NLPnQWgAoactNPLMtb/RAAwno30hJcDfd4DkHiIdZaj
xfjFTYqpORycPiHS/z21Gvk3DvaNtwif052GMx7gP6UsLpY2UYr0SQAHIqyOBBwDV/wHo+7pC0LY
Y5mBDCbY7JMAiJk3OuQ/0iX5Y7/FcwEUQISoSAIRaNOOwpBpls693ZtH4fv72GHktK1J8EYW5GMA
S2qq8M/HPg3oScY6MGeEvGJkqpIq8427IZa6yAAY3P6feH4EOnkXJhsDEEv9hBHo6ok5PQXIDfii
Q5EG4aKCwHH9n4JssikekavTjBbY9B0vKxXIypjBuB/2Gdd+RNYCD0LqX7dXNrHVd1otBPpieI/Z
bbwAjZlkkYKwmMnwFksO3foq0+uWUJAJOm2g2kwjZoLvthtE9URhgMe51ItYbLlUSYxFheoaLyiS
UIV0RAF8pjlTsOgVM7/azbfyOQue23dcTMsYM4NI0O0gl7lYDZQNn2c5fE76K3yf6Guprk14dVgJ
XAehTHkFexg7acRmD7TqeJKxB+f0WIkemKuWNSPke0ChcGH6Tzs7y2M2zOKgTCi6VtwXinAK/Xyh
wb54QsSC/4/6l+qo61kaeo6lCF9Agwz/P+79Ues0bAsMPGGu8sRS1CGGID7qTa5o/K6gVP61tErU
cWJF0TV4EPNhkHyWfU4F4TsFWxfGKykNxCYlFSFVJWai2UrBc1X0FaM7tbiMNp1FB33HObz8Hafa
RJD7DiBtE+yBQU75iKGOYMnHNI4tlnofICrdQcplooUJtb7scKDg6fkcGmIVgAVmYg4gak2ovTiS
7N6RSjG9hjQ0oiFGqAkxCtquMulxybiwQTIkWIAWsXQhCgrHcM4zLM1pLjOEMq91SqdJ7y/ZFwho
w97kS3x1HcprO5uYkZgqPEv3c+pePIzPUxWDzqtwoYrOMQ33Hpd3zj5SXlAqYUA1hOVNKVzcaEPY
7WlnUPrtP+EvAXiYawYpOeChr2lB1NlTmAkohMn9tu1UQgKS24j7WYYsuA/aOI64B6atNDK4pMJ4
QlY8rSHOQiWpLHi7P5Pul3kf7mvcoGbTDJY827mtHT4JtDCeJGru8H3Gdlqkn1R/AmPs2TTJwAkk
WeE21ATm7Pj1DLc/0Udt0k5qT4rSZM3orcC1CJOMIbjWdX2nIfGbNTtfFmtyiCQ/1KI1bo90+BcS
eXf87+vn3i5DzE0Yn9G+Y1xg/TjL1zIg1bg66MRobTE1pGy7kobHBPWtWrf4uRa/hzUJEo21HDKc
xK14WB3eMKMPymytbvBGOULiOZoc1hMZLh0k1ADAYXQ55C8fVxYmDD98Oue4O0Oxg605kfz+X05x
fCh8fD2tLy26sO0g3xbbFH2iTjCaGL6iB4hru83ZobBEnYJZHFmqyct/UUTj+tG6ADwCg2Ofx2i8
CfRJ6QMFwatAuZlIA6ueqXvhDJIT+VzxdOJhhT0kFt8BNbbd2/QotEiRG6VL8NixJBgXqJenj5Y1
cHfaZc2kgvmLaFEVaBAAycP82IUNQcCj5o9YiErENmzxA/HFISGQK4UJTs3Cf0/yT/CKPnP8GmUY
b9Pf4cqASbWe66skEpZJXvBuIBjij+qO5Be44+gTHfbO6HH8gYthyTuW8Xp+xZ+kDJh4u8SBjEXo
LhHi7+nDLmI57MYywdfH7lCeLh4zU9JhgWcCdWvOPoB/v8wy8Uf2uXvU9TytPrcX0OmANcuu2L0b
i5EPoJhEchOQT8kpSHjcbyGOWqDbbY23+J/mAb6BEMyMIXjGDMZ2Um34Tjp2I8FSelwOmYdivTsF
+YBwzVAK0Rk7RbGil67YJvgL6ksP5zu8WlhX3JMc6w9oKti/PsRRjml9yDQLO5WLd6hdUf7gI06Y
GM7/gsliJt9ztqLCwqsEiVF1LM+CZcydAq6P+HYR6Qf+iVRzMPmse2P5AozE8GEjM4idv2MJ4aY4
mZ7JYA9RCD0B596Aqja6O9f5M2HKQP4Ww2Vj2MJ3b89ppC5B0EfmhkDiGIe/2TORhP2rkNv9n0zl
CQ9zwZkasPY4i9giMC47d44W8FaYJgS/UYa7TBkZ/498xHexKIvVqXksmQh+l+Inan18arKTaLm+
YAtbfVLEaciHyCmFQTTIuKrZ1ZB3HdQ+ITzMdrjlozf8rrvL9VsSO7b/c/X596hbv70gnTFA3X8h
1f1medB6W2mFYdviC50b8cj5w+ACAACM4w/D2XbC+matxzxU2oAE4P/W0uTQY+c6vc5/gTETtkBX
XBFPwohX0M86bL3LuGatlctsRz0E5EiRY3258OdBrQl953zlTiqge4LznjMwASonThKy9hsjeNVm
6XYEPbPlMR578WK4uDEXkQmhfx76oYYWRue6iO/D1dzB92l7D+7rx6b1Cvu3vkK9AMaFidFOfmvh
2NsAVdv18tofEdvRVVG+ebDlKX6PiRv5v8TWg2biP4WrJnvwFvbF/Q/8kTEe7vT1XqKRTakjvevf
1+RLL0DGP74I9aLmj3c41rKJB/ybRFr8dK4fl98kLJdgXw17EmxQVxiFVh+XdOJq8Rq/BvhTj39Y
50J7Ytg80YjlRSxViLktScjvu0veL/6g0C++e6WYDeToqbnm12+qqdl6sDHUx5Dz4srQu8N+xpHS
pH0M+f0fVgNVrOkYDRrDvD82vnaTu+0ZGPK2NxO8YzjPkdYJ64AUtWqOfcdg94UTAHeIbmBI20Wn
8TrL0K6ckqxIbpvHCYgoIWeuXoyBKDthsvr1Feh22vCGI3AVsHkZM6Wjc+d5J7pNwiY7I9VpLAB4
gNMZQxUW8nXL3Or0Wv4OFWMQHFUsfWQw5rCNsbIzl7Wnk+oOuCuzG09V7GIS7RIZS9M1xdRGEEuu
qzcp7EwYcezf4Pb13fIFDq4rBtLsLw2+R87jOdJQVwOH8MOyHatIv9NESHYfsmNja8hcEDst33zF
eSoW4eq6CP1zuC9kZetKRKivRuEHEGV/datmLeFAS/NQOVIv5k5kPGe521NGBEBzp/Ta+UAoBXn9
RCYPBvnQEGiqbnxNk+9zQkVlSo6WRimrkeXHYEp1NUiRV7JsQ2Z15As8oFcxKksjk1ZHhFXJrUu3
SC5vjjoqd78Dm9qBuorvJayPHQ3SzNXuNgDmhOOIl5bZNbgQ0p4Ac6HJkpd6c8FlVbq+t9uj60Nj
W+IvzoibxAmKEJ6F4uZwecDzuA8xyeG78RWkdZd8KhpiuwBpMwyYeI0U+8IEB7tvBNwLjkzZy4Wa
8w53kEuE6U/dBQq5LvjsAfWz6HPne8bHlIynyi3PQGwpNC8pIlXqUwVUllj/yYaNbWsftZI2vBOp
jkgX4v+KvCkZuhSxbsWuTrEnBIp03kyuILjINiLZ17mN+F1+CtcKsEKU3ILiFynyhl77fSaQCkTW
sGChd/M05n0a4kJwPUwfLuYcc8pvOabufQo80b0o45w03da5CQ2E9mG6dStjStRWciGMS5r9VgKl
tpQPbrfWQ7I1bXIrF3ke9JltUz6cXtfFS1nKB6jOGfLZ+Or2F4Aai/6xDHV4GbktRQ20tv1j8VvJ
sqAxA4+Z8va3yjQXJCGfAWPdZ8ZKWlXj5m19xs/oMjVP2RYIN0ih1ZPWxAAWxWuAORsDkqfHZIiK
GCSrQNfIf2eoMT1UjuF7JLkP5xpddmKcC38RK6BLfF5ehNbAHK3s5R3IDp778kE+CS4XH1754TLa
FWiLLDCHwfiKwXnUHp7MfcG/oDmW1lbeaPYARWU2f8KJAgqXMN7pBXBmQuH7CASLght+NH5aWIc+
g8xn5+UFoUnJ5wHGbFf0gImB8qUg+QjcHPXJ5HnsibgH1PpApJBWrxsKZaAyeE9LM4Y4iAhHqGNL
a55awY8KjS2MBsRjffTPG5Yw7rJL1ZPilyd+Uc/VdR/UG83cAgwGdQfPBLodB+UZolZkzAJNtQSd
NGNW9FjTOEWDHfPu/ySLjrNfhmoGcsBUfPqN+n6xSnf8LFDEegpARTlKFyU6KLxAs1nrPqx5A4Cm
+pTy5E1hOId9LLQ9osDmDboJrgWTReFGfFvkvBNMZWZjLaqsPwyOonTfoGFdGQlvyoTaq07Fij2+
RSzCCsE4Bw1IHJHsIO4f7zmqWDdwKnnw6QyINIMEyZVzCMPAwa+t8xsicYlkJ15l4BhMNB/wGbKo
h+W71U7wE2RpYCF3kHijvYRY+twmJY7JkpLkoqsl22PWTa5pALC1J807qY4i+RD4vZgbW5rS3xbT
GQ5yhi9sIPzg6CMsF6CtAZtsCA4lJGQwTXekjPPwYIwLe4m5BsZDgqJ2Tl0M7uD0zpH8MASy/rY3
3nj8dmREqNRsIIq94VkPSqe31cf8ewotLv7U+GDweMM4wSJ3CDA+wfLczubQysH0yP8WZ9lM5C/y
4bFLghUONlC3mQjATIS72ktekTaUFo9Zt6j9F1gXcHLYjWjUyJ+jR/DMo/L1xX7MUgRmPHcgWK+b
ZS5kOB73gAzFDpP7ntgQOsy4hrShTCMIF4LjInkG1t4GgID7fUap5H41HwhAUhE0fw9sHu0di4eB
S3KiPGSi8MRRgxt0D8tH+IPRWfk/2dPVUGUSWniA+vT4VR58ZRdE/1XaGWauyxR4hkCjQdQrXX1d
7YrNC9L0/EV6EEFK5AadHpyIqZcitwTSuePUbEtYTN6875909fsLM7PNVTrMA9N/jRT/Rr6A2wET
02RoluL/sH0vkGY46fzNY7fMqB2fq7f3zdx2A8Kp0KCSNvOyW6BtmdmHCpUjHwsI++WQp/AICeBO
rctM9x43BlgaqNqCAgWgNcK1fNaMP/5zydsDJScOzG5H3L0hZBV8IAAxlpwjlqhWNVwfesJ5ac7b
sqUlq4vdcir5aaADlgG1nu+r2kSp0LiN3/MZdXLg0RiC8P2viIslNb4xY5q6UFFE3E40svegHPVi
4NvbSIbQUlH/kKmw1aLnCjl2CHHlkI4+UZvcNsqYriz8RL29cLqkLaphTx602T3Q6Xa3kLGHsOTu
QXt8OYW/lr2G4bzimzHCav9PcKr5sJ3GjYRpsXA1EFLZ1Xww/9nZQot6gtMeCcR4xUMC65/wvlg5
/eLK1j0mNM8ZE6UhN3jJJBDBwsNu1yhrhAAREworG1jQH7iiZerCsUR5LAR853z45Xn0aXfw4AdK
7t+h7v+46U18mf78NjRPjKdO8sAzGbsP+9PHupvUU5wmYJ7yCTJsTgD6+96SOHKgwsGum/xnigoP
rBdMiRagC4mcGND2x4zY4OEPAMzvJ9RGRHOAe4OLMRyAaIkGkXWIKwqeEk6E+d8Smzt0cGT/ou9H
1u7C+OWsqQOwF9KhA/OcnwDmIiGGFNMunAWwgkG+KMfdRFjRkhCO0B11uD6DRC+YQjwpOVL+lF+3
UzXGtTAp1u102tuZ0/v+tjAiMzJWJUmZXAjOEx6ZqEArE3LWZs8NWrbCKzCLIvlZnzEl41GFaE/H
Bl2yCaBScWzTaBZD/JU4CAhdgYrPoPPjMfQZXQiDEsoCBtiYpEqqi7EFuxTgw2/OTqhJ1CjggZoZ
ydDQyG6kwmJHua265LnnlreIIaojvtA2xL8F3q4riVGBsCgTdiOv+T3SoUTqaLE+fOTIoeYw7YK/
69JwKsLpwNn6/t9V1ChCmFpP+4cms+fAkBwTROmKu3iJZKuxGTL1mBOKgcMPMRyMKkzkGMvQVo/0
TYdkz3l4EB5n7E5M8pQWlQ72CvElLM4ZrHRGXOLM/A74E7hyGzZ8fowuoXEue54cf47sBHtIsuSv
nUjTIgEb00wqUw2yoChXvpzSjDQEpVKIaPHqEC5Ak+umOPMJ1xRGx2rzdSl76f1a67HPF9yKH/IH
8Rebrb6UZ7f1ZysufQ5sBreAbxjs/mtb0M8wkqupH2TGpIh5AaoHfjEDmRXTHmA0S4te4Tu8OS9Y
AfgbEl9wNINsrE4pfbnjQDx/wMlEXMKjffkNqa8PRGSFPTmFtK0gwDPl6tFlPRf6+YABLZcxVkP4
hvA0ksNGCZlag9G/4+pPhZ/5gnSjzW4xS9rJPUiE5uz+3xu4oYP94olyP/ZnFw5b5oZMvQHbacDw
47jElFPmol4XaEoV7AqVhO8H6LsnoP/go1T9EFhFDk43TB1IdZGorXTfgKHXwLAUlug3eFLlDgYl
mC0VLYaEELI6uJi3WoBgxKXnIQ5xE/S/8P1p38xDOX0tLzhtry8EpcCEFOT+7wzTUTySwTuQhkLM
giS4KhJEwixKYRcgJbSJn5ov9G0DPa65ZWUpYeERF9z7w9DE+YN+8Ma+as3AL/P61lRKeuyDb0St
2Vyb9MLnyaBpG/U2l4/9JcUWZhDMB+wexuUaQJ+6JBuTQdBxOCOV2KgoijDAEVR4TnJCVF9sFt0V
NQtPDhh17VIBDc4kuE+JdE6upG9dGQxgojgHOjhDp5vyabMzMQpR/WwMvSEnPZDAEOhr9xB8EVey
3+YyeqKHgl21SP2GzQCxOypWbMz44lEmeSyDskZATbP+BJaxVCFSfQH0otLvnZQZlse4ANMa7Snl
8HmDBk2iC1IU7huuOI8VQeVABNcJkWXBy8cGMZBhOrO9ubgqB99ZeiZuqbQxckXuKOxBcVmoRqQl
hlmg7lVQIeizMDqFfkBYXDWC4Dp5zaTRYF8TrYyEC31Qb5MFIvdPG/XR7uMwSKw5lBO8IIUpuj4T
NoY9qM6C6UEHhab/NWwool9UwxIW2tGFEZK4MPQO/iHbvSwFaMt+LAll589gYwC6EH2C1GvYIPmo
4nLc8PRhjQuXls4SJ2xthD21MKjmM8CX2U8nvTl3qiWXkw0NZbv7IfxoJ4xGScJE2hpz5Hi/HUrE
GZ1cN6HRKg8/iGFJf6fN2YHlCt91NgbyTIoZOEkzAmq9TRV+zGt66TvEPkbPZX/N6cgYgPqesDmG
ZxeOyIbtBkk82rM3bXKMQSxdAe5EB33HtQMhT3PeIDs7Ug6uUZieM/SH2hcQ10tQgZCOs5mT9jXS
gacEZgwvaiG4qUBGoFd0DKIIL96sToOQ8h5G2yV8WHix3CGRAiFCphmmWOiJyJuBsszAMRWp14It
T1U1fEQUXIHhaUNBXbw4D3jXg9D0GKyRpXmhKocOPy2hXucuRnVooIyEDS6i4iTx+H68+KpYaaJP
JIALlYo+RtqNkrdFuF/1rCkptQ70AuxboG9KEyVhTLXAB76/4xNo4R80eFnzgc1NLE09jj6MJVvc
+E3MgoXhvFAvqLsBuz4xa1fiedEmYq3AmsVkF94NQav4Xp7X8HeZOdKSvTiC0MkL3zdCOdxBzDxO
W0AKYL61RbBhRkyMG0oAzEYYDs25uzT0RDZgKFHM8HKjT0cS5ijzgYtoRR5jzIrpONodDyA6+q3J
3B4xbcNFANWfPMIKWfjfUNfZaCQ3zD7Zwfo2AzYM+N4sdN5ntSEIAU+Bc8u064m2WTxRKlGT+lRJ
Ku+NfV72X5wPyi8J0T7kiDf5zO2QsZxPIDtMIi1kbjfE0ha+NGrMB7SP+f0o/OaMkao7zQaeHZSd
Mxu2ZIrd6wsp8HjFGD4bGmuVpZ6RGiwNiUBiZ74viDbCj+I30TxFoNIMea+uNMxcOjQMHBBnnniO
ISe9h5CmsDW7LGtaVtJPUZj319cl0O2wwXmqDarllR4fXsiZA17ckfsISxW6SYwfQ2FfLijzmG24
kOzAwFjGDLjYAFBTC/cKzLhCiZRWbQ1OZq7FZz5TZ4IYQlD2pAnfaGjmJJPNCgR0yNsQWSESG9Hd
z3Muy7stUWQQT6h5zYJ2KGmcZADx9c5AqxxT/whfdLuav+KG1UkKFXvuTSVdWafIuno9t/Dv/2NG
YFZ11qHPb0dvm3CAnRRwPn0CBfrwgQE251ZzPNymJ3lBrNS4PyEMoL9ia3FVv8/bZy916V1cjSkh
oxzZxXtZgnVvjO9DERPwdBtWZN+mkmg8YRjP+Rhl7OGpZ7LyiHuOIYnCpE49bWow92/xa2oiane3
nHYAnBnW8zKcYUDOIcc7sQiHywFD+aE6UZlVA493kqvTL7sxFAmhjoilzWMGhgpUz/ntmKyzoM8e
+rH6FNLxh6Yajn/hyn95yzHlyLCDmZGA7W0a9EmeQSjiQnMVgHB+CC/9Yb7GeAExXVAxy+mQeVOi
uIP5ZfyJBqJ7M0CFgfgiOF3QBZecmqAg47eTxVfwUOd17KbVjZ6vOhu+SanMYzxtkzToT/g67/DB
d2bUrDBPSI+fvmlncCqPS2/0CVRxgY+RntCD9UPDsHsnze0nIsFOn3OFIYyL+n/GXpXbMsvh2J+T
U3ddZWF/ns77gKBEYiVXuPrjEiCTT1mbXhBLoqrHEZtNepG/1gojYEabL4dX4xOCstFO1PltZE5p
BYmC3/SWmWIbTxv8DK099BuZ2TQ7D8FTgbaSneKP0g/KLwlaPBK5B58ZacGonwjmBmxg73usJ+ZO
T16yxd/Znw467VV8GD8sv20D9Syco89ZPRa+CmhBw6qBx9ofuFOwXMzcq1Wn3wPUJb9l+KxXF6KX
ObiqZ6SK21fHg8c+/TE+cVvZU4gbyKCsILUvfa35612nX8h6nHpq+B2MnrJLHfYRwW0X0G8eLeIp
IiQ4dSy7+hnEZ2ikW5F18Pa/0BJlj9yBrAlNGFXMz8GVGuub2cYbyNquGc82Vivmm4tq/n16OUOz
2Dw0IcMMAKuXDZyCxTEb58hI0O4xgEMefbxM6v39Sd6u6S2eCVNT+uQh7Zr3g/DNJj26Rd9Tc+Ap
ngqhAamKDus2roaqNSFiAcyded11flt+htI4i1Xn7VWuGt6DIvwCzTHWtda/dc8dNTCMXpMrcMjD
Q2A+wX4b9ZQnuekRXl8NQ4+rhKw+/1wdY9lbqgthRTCgpCbTCtGdXTBWeVBh3S0TqPNtazMx2i5H
TE9JT2BBrqnQIda/LzTr5vgusSWQTaEjuWLGnScKnfX8Pr9SbaGBdPsr+UzRNohKKOufOTsGemJi
Z38HE1b4b13x3wHNp1PEt9OPWwOc1sEiB3Og/BDBVHcG8qnTJ4ODYXibaG8eYhb12yN/j0HsD+fh
P7Qk+GjEjOVbrNXCGucSSrLQJIpi3CbSDLc3DoMW4K2JWMKjdqOx7fC0jGH/exCa7MyHsxvqSRbm
51ttEaFLGwx9PW9BaKjUD4xPpLFBlooyLtks2DEGmg2C8aWrrLl+0oS/0CnQGkAXC2pBIiLCWmOA
4T4auy19aS1BCvhY7//PUj+PlNSpvyQJIn51qtJ+N/al9uTafcJFoSqc8tB19eQ655nrwV59eoxY
3k1YkD+J0KoJ+6cKY0BCOYro0dF6hk1FmBVPJxYRFUhWUtVjuSGPaPgGZHu8PH5RIfVvyF22egNA
J6vHXcLVAlM7Opu5XhBMZxWNm5HnefrUvrmuZPvRbbU0LO6r6mvdWqh2VsHTDQMYu7tJ2Topoidm
rTrSa7sPupDZ17vX7hTn9/d42vwoLYWU6+Yw8FCZcbhm3oM9ObM/+fCFkVLvwFffWFZV47SwJdnm
+3sftwKlImxw/4+m+1pOJVuCAPpFRODNKzSNN0IIIb0QSDp4hLdff9fWxB2jOSMhaLO7dlVWZlbm
3Mht346YEMaGkGER0AzNRF5he1+biGkHWwvlZ7KaOUX7n7nRYWEoR4JPGbcEfQkc1ytDq92xX+SL
wVUxGV8CQYRCbqcX0hc5SOq2FkjN/MPiKONou48RpBrpwdimZXV1qS4LZYeqdbkxPW1ZXevH/ey2
dXMUn2cDuFq7YuR7+58Ht3etRVCH1vHaOqmfxVqwVH8PBRqWfqOVhgC4W/SVBn8cMUFzlUy6fl70
NnC0fNtjtTMs89G49W0FpU8N5DnG9qWcHu8pEma5R3mNrJltZzb2s/pkUb2ma3s9aNCqzl2plmPX
heO3rDywgtlBS96y1eC0ojYyO82dKyd7gOF0IyHwbCXT27enyZnsSU6VAgL5rpLMYoRkBla8pm9P
HNyXDJeI7l8p1oRfYYzoy12CYK6m2bFkgHej87RYRILmPlWRGrDuuJWPZOfYLqBAqeymc+to8v/b
UZtBSDr/rpVCbT89Dec/thc7aLEHLszUUqvmpF7o7IOSinIk+Zr6zM8RNcKTPMg2ws5MAvxl10p+
FLolXkqNPALgjq2ccnW6+Dp867c/BfVOrovUU7NdbFrpPvAy1X1a1sNlzdzsT5mVUj/ZyzsY8CuK
G2vDYv2RLmf1mXVE+1qhjyUsBwP9an5Jddffd68m1/UTtUUdKjc+bSur+qar4wNl3zS1nS56lcmG
k/EPAOimVp2hsRZ0XcprKcf36mh60uYr+WpgzykuhjAojiHBNXaN94l3es0Yp1Jfau4vxarSCw5t
NfFvWTCD9mhw0yFajG6YOhcyRX197RDWPtFlALrl5iU7+spnQyCygUiXbI1hu+IyFOPkn3tZdQhC
e23PFffn2Fv1li+Hz7v97Z+hf7n30j6arKvLJslYJEZcZAXEPH3IeHvtz7M8jGMiwfspvp08bFWI
UrbCi4NXQGE8QdOaYZ+im5gSaqvseA7Ow4MpMyaqtyaUjQw11IH6bGa44jF1lq8S4XwB64zJGgV4
urps0ZzcRvrA+ZnBOXHSkM9ieT+JCzBB3PtAGOQoUF6cGksz66lW55VsAlBQ4Y6RbeXuyBStXzcv
Ey3Hl9fJV876vFcL6yhZLOd2FZM8i1/cRvEUV0hu69dVE1Ht9H5AlwqOrLmPZ66S2H8ykrOp/Nop
Go+NCbC9wE3SjYXUjrKjCf4Jodk3Ekjl2fw9hmxy7+kb7aun2DTiSjYqdQ5tOViqmX19IpfZ0dSr
x7a57bXD2+1T+/0c6U5Gx9l+5HnddBddb7Jhp/SsGQXbSAww4mwVua8kgp16KQAFxQSYC8mt9ArB
qjHszBcqWlZX+VSps9aaRndE5IwVRrrbk2VjeYsShdplUoUHGkxa+n4Ked3dFJ9O4zYUbcY7Oggl
Ri1BRH/qHQcaC0+uRG1DVeK0NiR2aigfU1Hi2NQ0mBWDFDx2dCsi63XtUDv39h/CuX9K15pufyFd
Zp6RG0/Y0eCf4Lc3MR5WYULdKIXAfuJm9qKXfYEOHMv6Y9dsgB0Xm3guQ3hUcRyLsrbKnC5W63Fe
vaikH53le/4Y5jysstFqF6cf/K6Pc75jej4n8lbkxiHPskcARk/iDtpFsbx5U3Yv/h3QXb5+O+53
lE9EuyKImDFYIcoIiLjrj6ohqJN9RfMdu1CZS3wuUVtVvclmjRra3e4jwp800bNUC+coUckYEuXu
pOP5QSeXluWwqy89PmEx62gHFqShi7fKld2PhtWkdSOco3A4Vp4fkOUCLboi5v35umJanfk+zdSz
dF8Q4JPRBNn49zvzQ1dgmibi2JbVN7YCUkgxWgHFoYBXo4rjE7sNFDFKpWtlX6pnn8Y2mctXzRUG
2219hfifNnC+bCIVqt40iSuyGsw3Df25cI/u0V21R4RNPq3Lxy2P49X0Ka8zZm3TX7fQ1LJvzBFY
PS47y9vgODxu3taDMC9YANXCl51uY2/lk5LXwekeHVKNDTPda/mopLzWMrQFWD+Lmh3WwT3NgzxF
j+zHHNXnRCpmazQFMFpt2uvfCPdtN0Dc2Z/rBZon5cYpJgfEFrlMqQHtr6lTY/VjKzcjfr1Aaaje
U/0dBLd9YAOSZaDg+Uh66Mgid0z6Z4oGnzgUQxY/jsmgBoK8gTPTVwbqwj7jLWLfrrv50aps57C3
1cf1rL6BTmGTgDjFpKcEdR9swHao4vmZ3w11ppM+dTMgqdI4vHgye7aNMPbkRHw1NYg5ZpkxwXrB
vGdkn83PoZtEXguf6zFW9JVDrcrAKNp7ZyPBzC09Q7Fl3lvX2aXcDsI4Y/rpafhvHm8G4zgAGndX
d5g0Rizp7beDXfeEJbNBgATMDhihNQ2id7ypGOEda8wLBZDJ38EEFubOYadgk5nxuU113MREGrgy
flJsZji0BFwx43fDoYYL5afhXeaD02g5EKLVeyj9ZpXmgh42fCJkI36QHBi5VQazONBwEni84UMd
cPAoWA/gDuEPqTg98103I1mdt7LBcNVAjd30ZnxEN5vA16hsB+tBJr6MLqOMuxeOL/zacpAb76a5
cbga3DDgeO6jE9wPj0NOKt2i4j52TH/fFESMIGf1oUDtHrrhs9urn1V/Zwp3iKO13XQT7mc4sG13
28Ur4BLGgaNNTT3NN/MMfvTrZztk3wQ82AlnZ+Hk6aVdAJx8vxLGpFolFRx7/JEJPQDbHutFN5wd
RN+tzM4uv9Uz4YVHLXgAhf+Eq265Du+aI+FDtt21v2HNvhN6DRwtfvzbv6NcQsa9GiUZMq8RQdyb
/nvFHfZ09nbhHdN/nx9+Nyw03MrmabpzSkHWDrInkjAgMkwnOZtoGcypXCichiZEp3mYYnlWPk/Y
p2Ep+zvYxnKkhcmnxusuRlVwfjPKvH3ntHWnPZIHhCsBEZLehhVgaIp44DNgR36w6Lv/fvyMgprc
heIDs/WpRw2zaO92TMNFC4ebW/jC8U2PKzlj6BJlxvMBoUI45fCb9qku47vQHvAdqqfYOVhZXVy+
QnAQcKVpDL2bIYxhY/t7eub1I3rjfyfiNjvVfQMYvGc4MB8golPC+LWhFwVyxaRGud9AFBf5+1ng
fBhl5wNdLNOkhxizTV7nXn1ubPqT2rFR8tyG6+S/o+ArnKw4+r9/s1yI2O01Cn7WwTWzY9+m4YU4
aRiC/32wX+MzHM4mx6BIHJARsO0K42Auo3CT/rtRTnM58GQsPia1klP4bbhpDn8WQO7/7mKgCyqF
zJUv1sLDHu4BYra6oRGeOPdxygOuGS6fTy94kz9dWHBF8sSx9+ElfRgx9HFhEj0fG7Ms007RBAwo
BnaaA01C1QnOomN78lLwp78jcUFL3jCc6X9vqyMyREce7TllHakiHqw8OA8/EYj//3CEW5vUi1pP
59bCZ7iK6IJyvAeFSko3B67oGaCId+GecfjUcLvFlraftc+Nz3DgdNJVc4TDug4/uVSLL9na3/CN
Yba5HISQ+/lZrDF9kmvd2wlGyC6Kk5p3J51g98caUZPEOLUqGrXD4dyMsFlmovzpIUDUsSILYW7E
KNjXckpo5ju5gJxvjJ0IrSTEJWelYTjSQaXrD5E+XysFelHwzaEKgc2GQUIhIojFlhe+b+caI+AH
oX4YiqMthM4cwjnOePfzrocRONHr1tfnbRR6GlnTF61cLllWiuB4Z6ud942k7tanL/gOmkGOJXyE
w3X4FLs4XAmMiNY4rISbJ4AT9tO8IXvOvE7n4R6avvkZOiIZzasvNyHMPBpz4/CVwV3iNXyMuxNk
xx3+0LG1A3DTojMt0oexsx7lGqOxM2CnXR66cv8d5QW1/NOvDQ0Ev5eH+vNlFz482leXYWshfVqY
1vN/9zT84LeB7F0ox19kHbG/0NHL7B2CITEHCL7Uo5EzCyssrIoHNrL8LsxEejg0Bxz80oOmrByX
7+Vy7f23zKMhfOqp6svnl7qr1QATlv/imrNjQF+kHh3zA2coHt645Ormm2NzjHwOJkJ4ln079P06
rY6XGH3p7o89JK4wo6CWpyaQTcKxZGudVriZZnA58HBT941xZtwJT3E4CK/+u6phGJMPjIKv8+jv
40ltGj6w6Pn974J8xjG3hUGt/dF+rw0aX3mPQNavrfqfvcHc6dXK10rt72SCp0W+okvpBW4u+l9Y
Ev7aCfchEuaY/TCh8efFT1hYHkkXILzScyOmxx1yIiGjc5oxuwo/T+obqKHX1Yw9KWWG+00pp5xr
fe5G93HhGxEbiUsLDmGAXde5ZsB2kgLhOi6+fGoLpWGIPHXyL4dcTNW0nZ7VOFcVpbbleoCGG361
t55uR+mm4G7i7njZWpuEANnHGrD94I4JUOOD13m4WLO9ZF86c8k5WNVA9NtMZGizuyOx2HO92Mf7
HzJ4WJ6IqBijD9QEuu7KaLoexhlOcLRDsnw5irDj/EuCT5A2p5udNuuajfr4YdqvHdKD4MT4cN9N
r74hEbL/GQWXPRb9/UcXMBz0D99isfm0zEe1w3uZb3UVPi5R/8uNoc8+ynLKo7+zKHJhfwrbV8LL
5gN9ytevRG/fWEFA2hycmkc3I/Gd+Q79s9ApWrUx48g1NNVfT8h51zDvlBr6xaYgY8C2eNt7M5oJ
s34+M2qprTzo2uPRUU7ODqPdNEpwCwikEFeQuLH5NMRyyJAx5KSWymrosmT54ku4iFTCp4YGKB6a
nA10ZW3dX/LR5Gdeg0k8Knn2A9PMID98IvbvxnOMHl2F+wA3LNYH+WLd01vMMgBT+ZT2/O2DVrez
mt0HRf/XS1u40LAyVLeS0uGeVPPfoSRGvU/FwbuwA+500wk/N+wm1tVCqrJr/koYZC3T0nto+QBU
tzpAq1cFQwRiwVBU5bYzAzgSJ6d3uBJEXmGSusWPOcox/mW+UrSnZmQkMMf0G0GLZhrBJmToX5qA
7VhJTydKlWUoTApkBNfa5ifxaME7G8QHvz9kNnjo4Dy9d1H1WZXFPp8xlx4p2jNWLm1TDQJe+VbS
7WdTNSP4GUk+Fz8qGLVLdiRnkZfTTM/u6WgVvp0KuoMjSu9YNRzeke/miCfvinDewptZK77lNYoF
Mns1mjxoO/0demiUxvrzuOFNHwtvMJUCEBroxhRQBcCZoq6+6z61yKnJHQ2C6uRFjs5fZoA1n4pp
d4OI4jGiYLjxeiCQ2fRvI25L09KYnAJdgooqOftFyKCpYLHRna9hHeUVv64A4uxOceY7GGbCYlJj
tq0ykGd1m6ja61Z8qEgN5R8X7ry4sj5BAlb6ltFIth4ja/7kCToh3aaxd4NtS+k7P9t2E99nw0uA
U/xCdYUwecITsxwAj0rf8pD/Pn8TOwfJGDJGJkhc+JWMSTJWQ9wjR704vhwbN8bSGFbJztVALTUr
tZSG/EyGkS8n8y1fb+t6Ec+nWGGIC427vz7+ujO7USanGqnccFA3z+4VKWUIkkinahKl5HmQftYT
6fZ2ShV9/LOHOepaIO2YCzElsb6kzDOPno84ceR4XhUP9g4XbVPBNMvX/HjZTRVrOQwuavY23S6E
wz85/WqNQi3+YsOj/syyMnPl/PJRwhYzhH2EH+Xg1MnO0+Y0LtBOjc+gzPGmUWK+wFYBTWWWeBVC
4r39+oBKcY6vY8OxcjhZE8zARQePgHQ0BI7kLLhf/ASn2zCkhSndlCw9Q6KKkC/XKbSWg2sc7NsU
LGH2M/tecz7p7R92fbNg68rwIb+AlrYaClKQ+XpV7hVFKTrb/QuhesnX1rOgTj1X8piCz2/0uSwR
Kpe/hpAechk2O5w8g9D8VBXMfCQKxGqYGBOnNSefHoLfIWOmJ2OewivyjEjrrHdFoE8FIvSMt8rB
fXs9gletw6T1oCP/BSXiRCcRvKiMsd7FSGN0MA3aI0z72ml24Me1L9aTPJTl7wz4rvHsWH41YIpd
Cn404tXsEFOVBZV0OMdS+1LH94q/vnKgL9oVBsGoegrJ1XAUrCqlp4QRgZ9YzzN1JRupI07FEBzE
qGuMK2kULe/EUTr0/nbT4suhOksygry0cTe9/h578ghf9g1ZtShMOISdAPmqBH+3TQzziP6FSm1Z
Z3dH3/NsPbrbZhFm3w/2Y4XqOkfzU6gEEu0h+hfcGDmctdfNYI62YCnOOpxIbPeGQRSplajY0Kc0
+zXcI9+hGlhWvp+aEecmTL+eg1fmqke4VHSr/UYUkTRnLHXK3x6fONu7PyoTLQgtwrxfPteTjWUt
3TjWi0ame7M/F8OXQyd5iRYkciRP3xeVLNLaWG/qWc6DMLnE9Q/d8zChHBYTz8lIxwmC9ZgmFlFi
vPlRRR6HYCyTFGiyYDvHn1I6DEVfHvqnKexnWYUKiY+XUWE8V1s+tapCFBUaJvtu8hQrjynkBVH1
pSXDlXzVT3ynxsmZZcfBMEjb6bcYIoCNz6f65HemZrXWVxywMV4EnaEe1fdZXzhRPVKoHEZJmvNC
fTOv5d1+6L91n6kII8djJAb+9/10esi+Z/4USeMiZqBBuYx09ff/eG6wYjHDI7veRgIFjpVXJo8x
fVAQDLFpYNKkVjpGvoZn3Wy7Y91OPkctxrb5e+dSAuRYOT7CK5EqC17wKAsGIFPPCFwQSOqZRAQ9
pmeXdfPwbJi/7gVLHWJ0nHWcO9ckU/7AaSqZam7YZGR+7kBVvFGvnrATzVZLqbYJT6cEg5jBct18
yAUM2P6cCwScffKMaoIAIQS06Ei+zpXbCmf4vtYZiZ4/y68N6aaqB7ovOGAdHb4Q+dNd8+B+Vp2l
3oJhNmEwQu08YB9SPgSwfsv8s7pv3jvZL1BtCqmJr46D4lbLV4bThUdOh2yKu9lfQOQNnWy0KIPv
rDRXQ50H4uFyM2871XRlrs6sm/NCunr9udAvop5Wd4P9D5HZlSPEqa5ase01bkepYLweqPB53xVx
SCa1VnFwNJgnoAHB7dwLKAx5RVXtIlc0FjQxvmeZeCkjxb4WP7PyUmW3evErZLC58oyBt8pF4ttG
vS6HnC3RU/9J4+AB2Emg3JG8c/RT6tN5PJijG3iTGeYaR0Dc6Ferq7J+hUrn+gcFK4WkX9lVx6uY
faWCjNwM6ShP08K8APXg0rm8LWlASaoFcxYlagrhWOGuJlPXBav2L+13HoB8aBKvEImYMu/EO6Qh
ibm/3mRGfkbALp4eiLBPo00/1JUoXnz1MZ3koEtcHJbmZT9S2/af7DcydTsH6uBV8YSuXn7N1x/+
s2gob9OVjAzzXk9/BLAvOS0A+KBjUf7lxoWEoCZ6trNVst/XpP+ne6umCaj0CaKsHHBe12bAb1o3
f+Nzj1v0EMyo8DRxVDexi5mF14sof6l+Yu1jN3lvsn+OMsUB4phqbBNc99X7xY5plF/m43QWVYRr
hPhicztNqQl1vxhjADdBbvHNNG/OL9JRxxjMf59q98No9QPrrd+jzHfuNVv7wRFinn1WUx3BDh40
W0MALy7VML1l/RpmtcFh0EKXzQ2VFSEiwx2D4a6sKZLN+XQ9S38uEsrPgqrVVMTUHVOQjmsIOmIV
Xm7mHuVtonNZME+eGd/onoQ9LglGKJRDMb3t3tBUi01CeS6a49z3vEsDRCOa1rLo7Ua7kVxq2d3O
UozqC6zn5gNZXKn3chpOWvbBgtQ8COqJfyJu0hXjBSzhMF+F920Njf/nHkvFMtz7M9Ys5/EZWhkI
7xIcEk7dXXPrpq9/g7BSMiTT2w5u/zY9y2sVp7XOvza9TP1KkQ8r/R2KrbxrJAfcZXfTHfXVnSSF
e74+2VSJIlz7oZcIYqSRrxYnVxdcOCmTerkQyZl0gHAf8QRVdVTbfxlxhiPTtnoOGQatRErHv/xk
1EUpdP0XVGz1386PtKSXM78uQBKBgBZ4xRMGeLpdsjvJIbx8aYP4WsW4aESzGGQC5rxLqaXvlA7m
EdSb29n2GB9mScMiL/UwRIBXV1M8XTVCRYttmmp9ym9u1CgtzbH8CxLtKltVz/nnZq6fjtyinMKu
OfPRPON5OeBU26tsEoz7BNFm7uewryI63lphOuBzFd2+Jt0Flq0himat0iDoSM0Zc/Fi4kRHPzwZ
5PDCP0cE/+XZNmKM+fsW5kpYbVi0nSUeOuF/rWSiXJiDGWbJncrPM17gciMZAk/3lyzIryxN+HTE
BwIT2yYevwdYdOViXHlZ94hc2iO22+VJMwxmowSSucxjo3DynV9j/jaNggI22fz5fdsfypPB9usx
YGpLrOCtCI5mCBnCZjSyeXQzaqR6mlOMbQfaZsqbFB3Nv32y1VeRqax/rsZwlFFoB6db+1qu8oZ8
855wUifjulLmZS3jaYKd+p+3CinFojt9uafMvSdgwuK+qzx6eNWihzidIU6UL9v3g0O0GmS6LHP1
eQIxQYaBFnwZnWBqwc9l8pmH6RIWVNL9hbof0C1sbogqbkick06YVx7Y4+v6NtSoNdHIgBKk7uDm
nOilvrVJSCEl63Sz0/DcFWfGyGViRVBat/XPnRo34bd+id7/EXp1lI/sYj2rrKDnL0wQ+jdtiiKX
BvhgQ5mwHLF8xa4Hq0cZB5mg3Nwbf8Gx0tQLxU+++ZnGu0SxFHX2Q+gJyOKrJxhoHYgXPYbceLIC
P4qn26DsiOAFzVIwS1tPJy+/DYlTaFGAfGcB003pBxnlSPZC7qceNj+TPZstzH42Z/HeTcdhM2Y0
j9caAFX+6tHbIsx7HHlWGLSUp8l41S1QluE/Z9n9i26VkEwzmW7//oS0/BoqmXPbUMr6ToXYZAFj
i4KXBs4xwyYdC8fdWHISJaMsjNfTYFktJW0FIUa2qTlUhR2kWr/xYZCrL63Nc+NQiYPVgysQERFr
XB1/kiWGDdig0a1zetn3L10ww3tYaYsee28XaGUXy8Snl9Mbmllwzb17m8Xr/A1DjTgmBEi7M7Tw
M8z7sJz349vLUaYKWcA76F2/rnT5UBvrAw+KFFges/+36TxIiSlZm0VFUBgZynCJCDK60YS74Zny
7NBY8YUIzk05tHnxYT2zYEPt6RTR+2zz4LAjWMAeTpeUtAo9Q2X5bryv/GRrmPKKt22EAqAdBnCu
FCuvOfMCzGojCiqSVVyjn5EGi3ckzbWZ55jbh5EdtxkMF0BZbCrx591WM1lupdVm0MJ5nVmG1QYv
YE6r7rbu7o3tAMbwbHhW9zFPgVYjmI1ptNDMQTbB95UeaMpO/WzdlCiLmKWUdTyvW3PDLRsO5Lct
r2SJgFTmCwY6egn7WnpwHu/b2qyCVcgsrNiYLQToCOu1Fvj7HozyF0AnfhH/Kj9wMv3FHM8WGyxQ
y0xMQbsdJlhcWgyBPNfnNvhRgNNBR1LWE65OPoXZsoEP/XmQY7Uob2fh0/TRmLVd3JZg44Ofcvq3
a55pL3CJYRrtArU2/gdWJpHcqmpIT8Msr2buA2VkOB8XY1YUr6Tf3e17Qlw6VPOskWrPcUGJnrPy
gXzgwkeZmyEvH4cQgMGQsZ4GoKL2BeQQcJKe2vUv78Lb4kMejPFOX95J+rSKV9BaLcHWrToBOocx
hYbIRMBJyyGU7pBG1lqc5I7TVNVT6DHWkcZxo0eyr1uy55eHV977SnhP7aKzgKyHmvk+3ipjOHcZ
YiQHDYv11xSJLCFAssmVPDT0NEsHKbu3oowEBIGnbS5OcvaA3YTSpPuzaIbsdq+LtpIP6zKLftFV
wpSK590cuGeWrguwO8/F1PozNRmLItHgLNrM/JPivy7NWwq2eI+ZOOSqg8RY4r+EAciLl21v+3p8
KeLxyU9QjbIvqe/UhoAyymUFKKGCrme2b19chlMCsCkFHDtYviCZMert/NKGaIGJTqP1s5oq1ZwC
8kCCkIP/EFMfUEtYBkG7bL7II/hJXMIonNlvtVWsOSJOIC6Dpr8+2KSWBt/g2wQ5iN/ibzgpzz/m
H7toFtDpbCHUqULTJnTYgx7oqm8GTYhtFOZy4MyzuM/ovIxXdvmWHXmaGitKS1bMusu6TVKikT+y
HZghgySQnqVtxrOQmz6ay+ld+wtWUlEfZYJ4I4Le8uZZWVNMkbpPW+r++zaXNpY/sgoPctUvhGmt
DElJA/gsmsjvFtUfO4nN/PRy9SBf3pA14Wvp5k0EoS9shvxBiPgO2WvezO0w3omjQT/40ofR6ByX
q6+pRphHeif2Yc/WcFkKcs8CUAhWL3Amvgt2jE3lLQ2kM1aNFhkJscZgwuyxmT8GXw3bpb0RhMg8
xZIpfxZkzHPbK9JZ8KjLKLWrA9y+bDTchZ4+JCRW6lniSFJiFNwybIW/QxyFerKanyqM8OUYAvKx
DxiJuRi40fdyD5uHmxDHlKS4JbvrcASqUk+B0Rzn7I1vpVkkQQRMd1zTEAQD9CdNtDXd99LrvhEu
1Z1/SqKCwsQetrJufBNP8HxJVtXNlf7A43H1S7epcyJ3V6/ka5OaiUH201vZEK8szIebS9iw5wNL
hQqJHGNdhbGhuWk7Pyviscy+XXpf9cCizhDDqmo+O6sBTQldBbAHd8IeNKdyibeVoX7yPRqihK8r
/yQuldI3XsoQKUmXnhEUcNKKqc2mlf3Kgzr3TIDPiuGKrKf7Sy1RHhI48shYBl9NC/e9V8KQ5lVy
CU6DiU7i+4SwF5IGT/4E//Wr8Gqhe8hOIwB5tTAYKlC3hgEzla8uRuz614Nr796yJzbszIMvaI2K
NSzSWy1U0XqdIW7/O1YzzYGqzWSSlT6EFe+cCt3l5w5VOj4NcBxiLfpygUO8LWbbPbG8DhdB24/F
zT+cQg2a0+enPa0yb6bqQNHes9UvBXaln2pCl9cv569U+V+q9u9u5woccTzu93093wgiTNtIF4jD
YZNGiUnKpZlrjIOFhmm8Ia0J90TQEtsaYW//CdLmcC00wSCQi48wG2Lb7ZkiuDXV6usxWxj38SvL
LH3lTRM52Lxso9398FT5l+fF2E982eg6AylH6/F2b1iyb8d+pq29thKQcVz44eGazRH1J4Ob7MmN
MS4xG/Od2UfPnu0x8DriFN1XiE7KwsoJX2dX6yEFhVRJr94jg0ZpwqLTRawJxmxax996eeykF7WQ
th2xGvgupF4vMBexdsa5ufyzDrQNVzjsBKXez+tleLSBMMKA9ag2ZV+DzN/HkwSLQkHOaMYuLnJt
38cHiBVDt8oP6mQZGQKzRJnwY2Gfo3oyWtXfRiLdtlyXC5dfkloYV5goD6e/eTRIqAgi+greI3BG
no1nXaLudDPvm1/PEf9/fxMet569v7IrFJRQ+2100WmTm6i10mEeSpDrvyFRt3PcstkEqz9KrwZY
qc02/YdWSFK2v8SiwiVwiDZF9WM86WjsqAilVOYx45n0bNvqn2X/5YIZY2o2WNQ7fxSah0nwjR7O
ls6We9F3ErFMOVz5J9d7+ZM5q7a9RWimLjf1wiLydamLJA4KHUUryVCVa29ZzbSCmdsiRsAd2jP2
AfvMKL0sFJxzzCVxdXUrJ76w08b3Dw0fcLHVpL+xd9WbRRwTjIQxyke4PmaS5wepVx0f85JDBUx0
uhfZH+Hexcf3eZNYDOUmo1aBm1hF0gvDnaurn000aQZvqIS/JzqBhFz4Egzsov0sQSJHAyghrSe+
Li8FHJPdojJ/X5wjrWBJkmGyhIGdcNVo8xLSqbj0ehzymGXI0fptKPezVfvDWWYGbwQbOkmwN0p/
TtQZXEbmd31CNHPfxc5SzptGJ2pOnvSKRNW8Y8KQLV6b8JEm5FFVBPd07zPFRtiPFbyQfW+ksn/M
5lOmklznM5P6lQVh5TA8TcobMyX35sRm4PbE/2bptFZVdgTRbmh+3xKbPRBkuXzG20YJ81zjUkYs
1xJJ0hHCx7E9lw48ggXNw8RBZQ5eCVrvljpZnnpRNu5GF6/WLh7jFMbMtVxgMbO6cUKGRY3zzVv3
NMOAGuxjIjz8FRo0D27YDBYGiW6CdCZaN3fNQydL17582bwfFIK3YsQeC9CtMWKQ370k/bgwGjg0
tI/UVPYql4f+Dv7kGmpNx/nvZXT+Di0e/0ZS/WyN/rpdaoRCtsTy5dLasYu1Icy7x13554LcyyNl
eKm8phRthdf11BwI772MC6GHXXwTK46qwOBdnUQhqyZbLlZHQbNq54aX1rq3D0oulvPm2jImjy7j
jDfK6K7kzF3wezIkU6maNxQ6F5VDVHVdS/e/oDm9UguvCLxg3zc8bmnaC+h2PVOJdHNaNSx2mkSG
jQfbxOG8ffx6foX0yNzRIuc5OighsBiymOoZ1WVBiMmTYAmdVV/3VqqegBsuuw4btcoG5t5ZomqE
yuFNZl3+02POu6XXTW3dN5WVGDbzbSNmesC7fN4/VhadMCoyW2O4m4kSmALwefqkYOJU+MZqxFTF
cqjdXgBqjXzrOjrbyVG2fiAqXF+Lyhbo/nc6hvHWZbiFntzbNdD0HyF61Qrfi5DGBSIhKkIexBlY
vwDC9detnpQGfyZ1Rfn5MHFuY0Rcx7bnA1CskfoWf4k+ymq+Wnpw/Q53xOh5FSamLKjG9iQbkHP1
xCRtD97CkJ4gUiBjsIQyDEg4a0zzL4XvEXv5iksTnk+L1vMVLFDMVGPvopbZEdxP76v2aXSbZlqT
aYLNxUL4SU2MxJxH08wL1yb5IeQcDuaxfcQ8gj71MDZtjYnVvKbHyfHnzGDyaLqMdd+kaeVXoj83
qYoeWrP6sJhw/HJ5VjI1y7e0RhPjK/wLIh5d3LWA8GqBeBi8ILQ68CekYOl1XV0gLSwZRpguPw9D
ibPWAf89IE9m7KTSL4X2He5KTbHQMzYw+HdU7F2INCjLmMmkIWC3VoklR7qcHENWqrmw6U/K12ZB
4kQMnjaw1QYX9spE/TTbAnShP8ptMqgRu6To6lzwuMH1eagHAm19bxd72mqW1eMwVMD691ve1ECW
QC72OFCumqNbAVOCxVUsaJBbxVsD1xL7FLfeXFSZ1KQ3bx26dM6bvoImjd/B14aUcvA7XE/lBSSS
HN9Vj71NMx8vJ+VkexkvmqV/vrZR+ckiOGtKosKENXbSbyzunGCkPZUb/3I7jAoSheIspGP2UdQ6
a9hIZNm4ytMDfzG2r1ifa9+pDsIo211sjV+7y95d1clJZnb5SxG2HRwKg1Ne8y+80Q8RF4jpsp55
9wyOsms8DYJ61ye0j7ng/X7bRbetRB1sHyWGjxpRwXlSf+jBdrO/TcM6Cu3lvVdMNo/Sg1dWdLaB
+4DU4XcVzSWVgA5uyegF9qxtSzG7vHMcn8SpQ8OYjNtieEyw7ipUz1fKg+p91d88arv3RXNjimOi
zwppsAZnis9MX5j71Z4CqlG4G4B9Sz+g4Ry+92M8jtjgBeFSOgMncfQxpsVjlnzxiLkh0BUmWq6q
SMC9JHDsJn1URmH3UWaXKveya63jZ0mSk/iW0zcnI6WOHDs4tBXgQ6T5JhVDEgN4HPAZcsXa/fsY
j7IDJZ0OW2ga0JG/7yZR5uPe34+XU9Ek1dNXMyNF82VevomtPOyLmGkqPk4CS93H6oldWjFODLet
PdF54AWyE1kSa3V34fWXXZQZFra9jTzX2a8+56+ZFfNO7lpB7z+3ppkxbEfn78W8/rK+jmhiSj8M
8G0GtSs7/86muVQxSqTwEqWbo8QrDcrY884FZQLlz35aoOdzdE6EsQiJDzMWmsauTGiyrR0RKP0p
9NXx6huJ+vNj8ubuO86G8PdZME748eJK2qRLqsukcoYgCyMTf6uFfQAvIgo4hFaCQcvHqLivnGay
+lwv9cqYxEqdseRgwZ0uY1MkjtX9vjO5frInXGZrd3pnfQMa6j3PFwuvctGhutQTHkvNKN29scu+
3Fd/v8+GBvTX71vj3yRfd+ogF/hQv5x9eRTiBeDjO0UX+x4mAZtu2T5/lM7GXFqgT7L3rzUjNdj1
u2u7BKiiC37kP3PYYB8rjq1mccPZ6PLNdS7GPAgSP4f33AcrDK1oGNy9yfrsPK+fs93VrbHHtlrG
x0ctzbeb+RTstHJPsl6rbfuTL+qaAWyi/Gj9Vrd9LmFnzSZ8DpxWBue7mBdrr1SoLOr5nkGruinL
KRLE8PK+oTTlbxdPerKgRZ2JDDIWXtxoU7EJKH9phnNNu9Gmm27lOcDZY6Rj0g5r/KJF/sqwgj1Q
ze1mRclB8rStXrUNhPiB5WFjW47WZvQaLles2K/zTP8WzWtngq5dO5+YwOlqr6fyyuJLphGAsdmu
/5Dah2kgb4b92T9iSyPPVaGWlhyqYFrBeuP35aFLuWoHQ+PvG/qV0gRxbxOVmjnh+ef2M+ml40nr
2vl9yw4yw8SrkOXy7PVRzrFLYPEHYgii02w3O5jhCPxY1tOBRzzTk1QpBD4JL6+uwqA0psCSu7HH
1/rVrNdbqhw+5vGltalKdM5tiekFFTsMPQXSNR/O4Jfe7e7fPPfDzKvM9JUbW5w0SaQQ1qz9CnFR
l/9XiE3GV+QNITre9VNveX1Z8TH9wvirvedXlqnegdQEne15yaAQDTR9HpFGku0p+G1rV0yTwDvG
qbW7CQ9tm7W0nEscu5U2jhVuMyA9VWyc8ljlCIZaOTaf31LN7XQkSAliBjORwitmwvy3mr/xtjHt
UMNAGrHpl77VhHZY/C81i12s9Wxv+pKhg9ZkcJpefFxsciwPa8IjKha77IokNk93PSXqUOm4nh0X
/o8E88sraZ8OKBAk0Nbnq6xF1307JRtt7obd+Qc3SWRrjMVRZ/VTdC3SZhbYYznDr5Tr2VrhHChb
DDyqBaGaeAMEiDVUvRQi8PhfuDbqk4JTq+BmM0dOMhBpU6oVCnU2Y0NVidWI479QHYfpmACOmYwK
NGVfeV9GiZrZYuUs1Jp2Dkdag6tjL8sxVuZKTlPP+it+ThdmH6Slg6fZw8D1INsocpQxcaspsx7l
m8sW5oE3Kc8RtSV6eVQzFS69SB5aGqtXzpXF4BGxCdM93JRHu4CcBRx5Lm9Syyn/LrVLopoBpRmx
mq04OUBzUTfLro0ImOMZc5j5VUA4LCQffSEY2ZuoeU7dxU/Kfh8yIpREFCsVt5+hM6L/KO6MVZaL
bUoNoBtdcOCig7rQcEK2q1GuTtc5IAF9zI5DwaG3lLgvqfqVzKNQvUZLYMz85dAl6IJ/NPP/Nq9c
39+pPt0cgQsMc6h8UZFpWTM/r+1fr+/GhvE+54F8Mtjx3rohE4ZukO2KQ/od/n80IjbXX/0rRPyw
si/PUGWGUT7Jlhq+UJlNIMCXpv3PU9KyIiyuxGt2hhjsE99SkSTqd9zZ/I+kO2tOIwmCAPyLiOAe
eOUYbgRIIKEXQgiJS9w3v36/9kY4dm3ZwDDTXV2VmZXVtkKy/eu/Pwec/MujSLMjYmnZ4IYL729w
DuNvd2hdpqd6qPll/lCKR5deVwOh83ooZ2Hn5KvYQtK1r7vMHnLwcqbfYx7alOAyElL1IrrmWhK0
xTOa51PSTfL7eM12J8MsXCaqBToY4zTGhIyL9UP9HAePrPx5kHuBODpKzGM3NSepviwtTRoPOL4D
Y5S48VAOS4JhDJzuClG+lJqIuoRFE8o0cH66dB5xMwVs29Kw6i/BHeWyiZ0Xk7BDsJe7+l3GGnLP
ROX+leQQpcdT0cwD8FfuQ6Zpxi55c5tX+svfGySUnuIyoJPpB8xt+cPz/dswvvJTWgYoPY0ycOxD
Zz6gc0rDdgPC/fe2kZwHaThnzyoBn4U/t/tDF5dWOXNFkJbVPd+imyt/1MBtRd6ebMz3s+hVYtqC
nGQqEycQn3T/XUGzs30bU4go/FLrCmh07i0SypF48Ztqk+jqV/lafq16nqak2jw3seSvziZcf2wD
TFRU8g+2vY1ODKK5mRCWyqg95q1Nf5+pFpkvyNS1VBYq6WXoXD4QQGGhBGd+NovGqVhebMsbGf5V
J5mCdHh9vyZLqWkyy7oDynJ5usdlRdN1HkRlh0TP/qUBK5zaWy6MoIJbq+DUnKxer0Rxa68r/FVz
AHVWSQak3toSt1YYrSdD2pZzm/ZjcEbOaHm+LeLMpZHfNvWLjiXUmQbzV5Pk/cvrODdjllq61+4j
vg68DX9NrjLuKcz8ziMAk022wZMyqrCj3Q3GySdEI2wwXHKsbt5TY9lgoi2x6B6zuKgwZvjBIepR
5hSf67pvspxsJ9vV+dz8HwwNrI+jfD3SLOuYlLYG7N4Bwf0tDA2V0oYUYjkyaAWX+RmQzP6qLlsQ
0J0vH4eRJPr+MfIpIphQ7rQsqcv+vlaDgMIUyiOSJDIHW6lCL7Wt+enHqgQYv+JU1gYTBVnkPs6F
Fs7Hr6A0H5BqSdRPIzN4ahcn+Kl5wqlDBbr0ILeWPeFs0LXOCs3cLzF+PfKS0K8uC3YGvS6/LBFf
RM0F35zpCbjZ6gpUB1aVLvZWimaX+uZ11zByyt09tLKD5+zWzL1YwOuuN3v0cy/H+2shCuNajAWi
UqSGsrpfDkFMPS/A50JbZ/ElfLLuGmCE8vlRTnyvZnqca57m6wqh2yTgC1qVfC0MRU6TcuuXCXT3
Zogjde1m7RgzZlxmDUEbvFROTJW+j9WfqJUzAvzOipFDFWonV0nXrh9F53+Y5/3WAQOmUkG693xV
nnVk2TnIct9FglBS31wBISGBw/w9jSQXgmPTBR3qsvhovO0kjWZnQjOcm207PY+h0iunTEWD+VbW
8FU88ebyuJ31NIMcRhPEPaa6fqnJqDAxOvK5FRmmxsUge96MmKGrXdbAJZyiTMb+yMZQVtWTMt7x
+Sj9KYckwtXc5uWMp1KCHYwqxYoWKxmj6bvLQ+2iHY0g2IVq01BbG3d4iTO32rwQn8wJo5EJ44rS
MvBwgv8WZYK5xkEBMF6myr6a/vFCVwi9avx+M6OyUOQ/DGouZZzX+yoQp5/oBdfrk4YwHGr+88Gt
cUJb1pfPn5rr99uxfPVmVW+SmDGVLTBYBdrFxbdTcy+bB+ryAk3WL1OF6V+NBLKb6JCD8s1cymgz
vWyXg/pCmRmo9aMpqYgE5L1nPRkqtBt6xpNyHt6gglv5zlv9EjseiYHZgV3xtdoUXjkd5ycBCV5x
fb02DhPC0xIIxNfYTJ9ZsCE2IP5L1EIhQ4WRjZe51iTqLvL1UxS7m/nzLLd9W11fRZ7rpH63W5Kl
/bWx4w9EnODYQv6O/Sx37T9NEke08d2CIewql/oyC288/mx/Vj9sHaKZzvUTDEK8WmmKp3S6Xvni
ao9v5Yzi3nPxKkdRNZWKf/+4YTGBxzeX7+bBX6u0qfvhGe7SnHTZtI49eGUaSGCXqhYOr8l9dZF9
z2y/Folfb+67cWQz/e1WTqfrWWPjl4CnkoLvsYhX87B4H6bXqKJZLmUrSv4dG4hCvAfX8lqZ0Bn5
cUoFIeAsa5up1v01lmLX3t2+N7msWuUEuyvMq6tJarxJ6wGYXjlEbSbXRj7ROjlPFCbYpKjCSOAI
LLHdZFuqbuyDeDovcb/3wxAR5JwWPKsRpEygXet0+eWRH9xfltNiGwoOmYpK7nUajFCEVeQrFte8
enpJZOMxusIjLL6mr0M9htVcjmyeidEm3h3YI/1uHmDoR3wE3kJ7hdf9I1Zm5ddNQXI/6Vz5rR2N
Xf1XBMoD8/XNabC7DJP3qvGsqUx1l43Xz06q8CIkZNTgZHnsNibDv0QscOj2yuYrgM9FbBMWUGy7
t+WmxkhYB5M2uUuuZfiteRlduuL1TQ8O8975uwdgzRq7ZoAOpw6G9CJfJ0B0KBvMA6njbKLl+i8N
VtJnqVuiQrTQAhnMY41j68Gxh2ZVKaK+5JAtnTqyC5hgqCFSpKqiWLDuj+Vxe9cR0pDDKKNO+06K
J0QQJz6oVVf0d2oqWYsL5Tqa5CNnQKd8RzErBPXX5P6UftSI8+rCmGCj1Txz4Or1S4xPzb9Sgvlr
OhvnouF6BJXEkMrAfY7xvirR1bm5YT7HbiMRX7YtH51nzbsYOuVRFptH9S9TLh4aqXWcXTZ2k6rf
HK7cF5L9pLv6b0guN45dsvZ3rhmNm4mCx0dSiDksG6fk2yMj+LT2iVp29XFOti63bzjFDsFcSp97
SUNHsh1TFVDuu4pNHxwySAxrS4fh5fGS/6v4dG4gR7297G0yt3U5ewYLViBNt2VjkWrn/6rwodtf
RQJ7whcxnzzP1un6ijV4ru+PxcVnWrSIRo9t035bRNXDJb4WB5lMJT9M5evL34cZOaP85y1iDBRb
S8KK14k152Jn+8Gdev+RHx4mWLhb8zhpsr04haFDUDd11jo4ktB8hgzUwA8zbMCioW6HGPqbbGdR
gwV/54du0EcU1fA0mW/1r6BZ3amUr2PKn70oempKm8vuUF0TVfv64byh0X1NCghGp920uTqL5eIr
XbQM2X1uFDBFIMw+izC99VcURadqntR7Mkj0sq0jPVsg0M7cHETXcnH8KJVX5rKM1fKTYbDQjvbW
uDAlx/hU7QTZpEf+WwCT1YNQi2dHRua/rCgAFu39N+YCXGWTsV9h87v++jwHgPMgXdvx1jW9oPpZ
lPBzGx2sSASNtsNPCZ6OJUdUoi6y+wR6pxkIJlClA8JLJV5Rqh3G366ZokitNLQ9Khvfz0nGnTtf
1VUjO3Kc1AheG8w6iS+wKDfLsLwqjOBUiQm3bKeloaaTQb4Lz3HKg2viBYzxc/kLJ+AKfWnp8REv
K6Fp59Bilqkym78/SEN1yda86tDissO1+Go7A3DcIfNjHlZRKanD9C3TczYsZRLvkx+HX1KU27I7
A25VtQsc6n1nsKsQqxfDu7rMFxaXU1X8UgHUamjTszTnt/iozJ1AXRBL7DtPulFvN91XliM4aubN
aX0eR22nl2QAg7nN9v7w2PvSccUmZbTcNW9FxlEVR39q5hhxPYk4StQKFOrVy7TQ3UfVS1HborbP
gOG5T05FC1l0f/QzlCXksZfRcxy9OVSfROGN67h4MX4lltVnO+fxolOcgfrCdqSW60XJOLeNi/XC
5666fn8Mjt+ZRlAzJZsbk1fWFopulo/tt1TlfuNdszCI1GGyshukGovYMOuobcuGBIXqLjiGNc9Q
AiKWS/yAN2rO4hZLNsop4xeUr6lNTKcqoG41wWAR/y278OV7olbcDrf3WrT5ulzi9CLcvDMP7VXN
b3zW8hcunf+EqnuA17EHQ9FOy7VclyOphFU8TPWSn7Z36traSqJ1pUhODhVHxYltvZTA9Xl+aSxC
uQBK5L2lY3odZw51EcPAb4/kvqpuDA8qxLKFbPcv9KuENOhl/+E7ng+V5OcqjLjvFowLI2pkGU8t
cbaamcQmagaCM+LmbejFA4rdR8V6dzc209VQ6uOm3CQZPQc9Q7320aoyDZwma+ozMwiFd0gcj5/O
lnkqo4fmupeq3of9qGJpTcjvSaNprVOvN/8NKacMbLCUVZFbyBrr4OHphYh7bPgiSJBJibo1mnLi
Oupxoa38M0DtpAz83ABCcVew86h61waw7l9ZHQ8nmYa9fZveqJau1YecY5jRF78HoIUB3kl78e3A
enB4H1tEs60pA0hgrBQWb156Lb/2qZVnfd3NeKpgO258KccAEfViGFBp/216p1HG7ly2O383m6ca
9SbVjem4hsa+Uei2fosMkPM4w+7qWi3OfmFc9aDrxfM/yh+dD5ou3Hc/UCWJenpgpjqKeVBMOlu2
bOu4LEI6CvGGfZyGOlAvEPyNJJyX8i72vttvgBlj4PwQPv5tJLN1U9tzTgvJdvGNEzSxOl+pcxxm
QVv9074r6P/2+5PyKFQx61IL0lbnVeyFcOkbRC4B8LyURjduB670VlYJhdYjaPuNYQC1KLlkYegG
WJ4z0+Y9ryJUuCyM3Xu71g1NZ8fMcm9smDZT/N9A+8r3UaEcxRbJ5CSnFyW2yvKuwzQ1PrUggqtO
YZCkeWpYRFZhsW7+dD9LYd8TKBemrnaeIK9e1DC3882YBtJo3uRhkPDGSRRRlOg97z97xVtzQS98
/FHBTUMrYVJyybqBKbtBPYWu3sQOkt8p8yb2pTWkCpEGShgQCY5phfo88/p8kYBNfhZtdVuxfv42
0Twk9VBznhsDJ6r6VFNvaXZ/eW7L0bg4TuDNLNRsNzETTbMd68sXtXOiN9L+LvKje/Hphk8PLUDw
mkhsAstsL+VvyPT9e5srOhthg+FYT6EPXKyVYji7WdgRVSsc/90tztapoefsl4AKy1isqu4Xh2WV
XOROOQQGPneSrntEF4+Yb6bDhHeU9vuQn5eiG4gylsQYFO4IEAjV3mE/V5bT57kiP7a1c9wpr+Xt
h2rWnB8m6wylp8gd54cJpAsQrDHORebWiTfZ/DPnG5UdLJ5UrselHNv9Kgmhwdw03Ahvzw+966KT
g0VbwvFuANSu3PzVllP19VLjQytIaTOGDi20k23ec73H4P6S7Gf35Wyk1Ccy2aUYWt8usR5DFVBj
Ny2Ocw1DfzjDp1mplsNmebf9tP28rIAurtbXW/0ofE7TOcORpKiSeVtOU8vWicN/oZubRQz+Pgqn
7hWdxllWyFTnvl+29eJM3xN1WsfjPIbVu7jWM7PspnGmg1n2ltPdpLw71DxMrxNQJlVTobqgz1aG
Fmu8u8QdOcOk/MeABaqSKrvfKUr1cZ6+L56/CKAbYMnScDMfouayArPcP62HN4/pTCm5iCWnPu5O
IuQ6jwa/2gK8Pz0g7vBkv/ajhMZcbOXIJctfLzXOwTdka8dtOI8QnJ6Fvrfktr7o7N6FvIgcfh4K
IMV5flK2qZxyAPjeHCUNr6pPBi6tILx1bjbekGdf8JMHFLfFlNybTXx47xu0BD0oF8jPZ2cF03ok
pU31oLKGvtfQvUXss5wiP+Sg3ipEJbfV6HfTZhr/r3SyDHDScpQ0LYHXjt6/ESFj+9K/vp1nOlvT
5kew27jDgNu5V2435c9t5Ye1fFRP0V60j1QFI0ZQ2PvmjqP75hcVQU4BpPqnn8/UN/X0CGYPjM/3
4fdBLA3P2lK36zysh9Ypbe7dj11r+S7V5UDTZPvwFeyx7m3OaGRFzI6WXW1IQj7VDESFUY1t2Xa1
WdpukvRB1FNM/5tX8lUwLCJ0bi+f9b1mJfrmjirvqYdCMzIX16ZubhVjmwVcglgUaRcVvpzp0o/j
h3M5+Zlogzhb82kiXnRwcN/GGoqTG7PqOToqxKlBAnpSlgflmQ9wj3E73iSbmwVHO0Uu4f1I5pTB
Ysvr9XTaru/hMLgEQjbdyQBrio189z625Q4t0Ua48D6XlikY22HUmHABWWnVjmZ0FwCBoskwk8F5
mDBYjkutPOtT3+pUYN/em7AgO/uRaxaXtWhb7i8CdkYNsAMsnIf+NBkch/sfqYeFN5j8PJpcopRG
CJ1b0EGZtaI+gP6fTIQXsRQI/6Aip5tvYGLmPxLUKD/z12iYilR3OfKw/qb/NEDYvNmCIwWfZTLm
e6qVH11MPDKxgSzp+Ko9+ti7zm7M25i8R+/rFu1zMIO7DGDSJvdMtEWfuvfXy736+OLJsq3cfqJ4
P9YhrQ+iDgP/Q7XX+UNQPIEB76HB+tZJVr2Yg2YQ2ENprx8Hx0/UkLl86vAtnV/h4b3bT65O8mc2
/cBEQ//smV4EzC617y/1Oz978OoFzkQblTnSiHP9v+faMhDSiFIkSUp4mWzDSel0ggP8fYjwAp+s
NPxsw8dfYpN4kyBIg+8v+Q6Maz7dSWvCVIiT7rpdN8WyVWO0MdmWxP07+Lxw3xsmv7JEF+SR6Yp+
e/oetBfuQn29nON4fDM9XMSaqSAOzJGRAL5drkbawjD76UQUT7YB8stuCCzkQtDYzOtjgGnPheD9
CToZnMmrArrX2pq6bhgkypBEdDWLPnSKQ0JMldi3UgMO3KZs5K5kmAaNUn/qxJZtHfokNKDhaNVm
F3GO6ppv5VwKkNPAiWKj5wm4yZbRDPcoMJ3Xvzijg4kLmqaHN0zqcV5jhSF66JKEQqCliqe6VgVf
GW1Kko3G8OqnRv15rbBuwtQNqp/MO9KbD2Y9DEboZfNO/fpmSw1x1OGp4/084YCAR4XkmlKa270I
QwFtfi2it7UQEjHSO5q1QPD97GXE5faROquBin783gBYH9rBU98uFBjz+IUXofxv+xH2hRLyyjx8
1V7PO1tWaGt8XeZbn/rhF6oF3bBXgF+pk0pG8l74hJw81LYC6abKjNTI57ui2h99vORoUd6M1qPE
uZbMlZa08p4hXDhT3qwaJlq6wOxpsE71ryFu0IFzn6Uyo7mcTwy8cD3Ry2TbXbWv3xYrF9TTqV3Y
jtJKh31/l2quiQFRW5dasahKbCC4geo+AwwkHfW+tyYSal5J/lUcyJ0Ag2fjQqpPTqeDzlumV/VM
NITbbBE3j4YHumg8zVhTX6+aSqq5KIroFRyf3mVVfwJRFZvfFmUG8rcs4QFSGmtZuRwqnEZBbBoq
niVH4uZdfYX00MM8objzkEqp8qkS1VLl3Bdb0XQdTKYmOL2DfbVd9BNGKYbYSw6oCYRB9mLMXs7C
mWj5/udmPyw0njSQuug+PODoO4z4nVfTZD2Y3r3pMTZBaBCbt0KzU/Y3ULursUVz2lYyBswQPZQj
UmnqXSCaoP/8WHb5TwavHe1jVRNQQ56DxqlpJgoOSPugppYpmLZdnGYqC2MxKmTFlSKn4k3tLz7L
DKjHSO8KpXw5Q8S57hcjps2n8d3x3ihwDKGrE6x693769c+GN6ZC32+5ODjvq/tCbEhC4/xrXGpv
3Z6/ZV8g8RjDlok3DXb+menu2UwaumcgG3ifWPn9NrjP9k4X44k/T/1LP8EU1PlPaZqsZrdVrSDV
W3dPJLp4jQ61onIBJi/J523xbBkXPb0NVprbDKtyI3p0D9wrQ7dhqvIYTdnzm9ZTOb8VMcvCl/5N
/2vmDEI3a4IJtkaFR9X2zTgG/Az1va5w8F2gX3u7nzvDq9fH8NC8DGS5yofW0zdNlpbP2tZgoHt5
9Z1rXXimZ+LbF98hJ3hwzdecRNqJlsLIbyzjpzIhyVVgOXiY5r5qRKcg2CHbY2dTaGywHC7gwqKm
etL0veBNsE0Tj1cWuWoOmnZs0BEmqAAItPuwMiY2LCn4VxyKr2IqUYgSTIvVswFWDdIc6AE2pnx6
1rXr8yQ417aPGDuz4QUPyS5R1/JFDuGT5APko0kQ6snI1scYtfBvAi23CU5h1+K/XUrTQVn+HXQ7
rxZ0pgwoTW9qa4ZSqSaW+pwdzCM8wKkJqBKanEf2JindgiLgUImUVwnjiNvpQFpdP+gC7lEDUrEc
pWs+F8ElGfeKyaMOXoXwKfpyPCeCXrzQmbOfFsPaghck6mTIn8QjG/8d69AJI3MFstGCaZb+TwS/
TZv9SGHRzgrL8g3olG9cBHZqRH0wJuWpzC5w8ffoVMsxlVfbuoMS2buMQ/m1Edg2DRXQTjnMigUh
dmsqT9Ro8mbp8CN6kz3vnZAoKx3Jj8pzfB2v1wHevWZ661yTojHv5Mefq+uOrcuxhZ5Q6PDGmkIG
1st4Ai4Ed/wNi6vqwuyuyQ+wweF99zTUimpLKOEhnuj6STScjdtLwwksBvpWcM9zyFnKeOf0tvlI
1ynSEm0QSXpf85cbJzq7u1U/ugEJfoF5Ej0oxoZVeCnAzLmymk0UTXNUgmNK5aMZEafES/E5zQ6S
A8P7pJRB0urXs5uNKvaVsVuUQzqew2HqdrOCLIgfmTL5ryWeTL+J74ATNbQZQGgTeSm4Xa2LHkwc
KtYYFzarAKpdMBjjyBWmPneKTbit1CT619TPOT2LM3e0mnkjNfjUWU805PFamSiBrqYCBAjteaud
o1pQa6iDGPUEkZ7iBdAjvUwf4uJ8mKBk1fno/KAOTo1Ty/YxNUoRS+YlTn3ZUIUFU6ahHHZPIVaw
1oSxqe6+dd5DTULCovY5+trBDk61v6g6P+MyEKgQxWPcZzgtsQp58xEWoqLNTWI3ek9xGiaoBd+T
G58kYTqtXbAiFfPiU5OjwMIU57GP88LVqrorVpRUIFIKxDcUHVQm0ZaVJWbRzLvbno15vDHIahln
yWjAkdAxUv0PaQDlUVQFeT7HC6LZW4BVM+Pduze2YNbva3xkQKFkS0HdD6I6TAvHFtj1uqptMnWL
YX9vrlB3MxCunH/zPqcjB/8cD1K8gHy70XBRPEGaGKPrXTMzn3/SIfkPZ/6DHin15d5IQ50TQv2u
OYfTXO3+Divu473muVzVgizj1PFvklCs5juzmahqRUaXvhzU2DeMeg59EKAAbuDcGI2k21V2RnK4
Y7bCPdV2kMk7QwqyqW33/W3AK8vFjJwoyJHn1tajFx7hLD1ppxafpwcfoNA1tP1QyWR6JgnOS8r9
1KuohFDxvs9DxaNZoXZmNsjy1E0Q+uGn0++3B+V+I39oPR0Wex4+VZxAriXlyWZxaG52yzonqBxl
+xKf4rlmMQtWp+3slI03yVqyv/+4HhpXFvTLhmvDwtncFg2Zdzz5EoKiRRePcNk2haz8Ab8HiIml
P76giJYN+7eO7xA8pdmn6qm5ONdEAB7+j8YBBewicC4O4qS7ta3PMbPa1Z+9QJYrkeal68+2A8Z4
Mi0JxgPQhUVFQp5ho5DhF/ayx29EZW+5LzYXIumnNgVlLZcI6Q/b5pYUEsW/+UW+5YeiZH6Y//xz
JazfYSKP3vz+WVhBxJnMp2QFy77VAnGPFi2bLHXWvozJlGAK1itNIE6mZA3YR5mQvxtOWHEIseTs
2KDhsr7lfWkAuRQUQ/EXczCrKzddkzPgHxcCLLLl7fT7ILdobRO13KWaWCLNarakxZrLV7PL/nIR
HxMK40HYmMrjsBnK5zFNjrriUbGR/we57AgbBND8t5P/l/1CIlh8tvJ6EcPPXXbyU73EBOwkrlTx
EoazLCt4sNwpiawvr3fNPG0j5noWhrMmWrxqxTSJnD5xvmeGvMMyDqcupP6wa8K/MuMsv9L3GWgn
DF13qK1/00ajCw2UNkrViqLg5WTRVrMEYp1iQ7HRKTAkHy761AGN4tj/pwFAKUnUqqfKl09v5P49
80Vz97LtHH0dBEiid+yEaunUMgwkdm/P8QF8QkP0Y9QkHVrom5TSkPah3flTXKqz3SvUoKrYGxFW
KoMCNCGI6tkubV+uHBhCv+WEFOt1/3Nix5aIN++RwXyO1HdyNYuC0DZP4XMywUznaarywvX/62hs
WEKNaxoYo7b35U+m9ZwWJV/x6nvNg+D4bjBOK28syG38hOdZuqnqecpwCBxviVxjzkFMJhvahRme
mQKoo1Oe3FKMn18KX6rooiFImfa+d+6lRxs9WPqg2EBqt57XFIYT8MiiSkv0511gv+1z7AG97IDD
zDISQWyqbDrLM3m+mg1cfeW3FHNXbq+rq3WZPc/TnfHFTy20QhzMRPBnvUBhFkvTxSuKVVmjMTrM
1Kqc68iayj5mDBdnK7QWeoiOGj7VlKB+7X+NdXcLAGLzHawhTS2kXQp+qRzHMNWnX/JrJyhPn881
M9f1rWK8AIVRWxgrtsMRtKsgpPRp6UIlNvDMhAwd4J+OrkzD+R9AVD0YbuU40VLr1iY/u+nm3Q8C
//iyq809+S1SdFPqg5m0E7VUas1gJS1FRPIrxbvpTMng2GAvPJWkl94O5XXnb/o9PnbLf6VGI1Vf
xaZdXCpzioqf+U9hvKC+pam8alIjPRgVRsEdinA59/GQjv7ecD5BZ/YZmoSPIbXgMKRIZaFo7GKx
TrVtHGAoWjZdvpsq5YNm44+HhoyX5ZewQO+N8Pzm6FNTKy1HXlwsNkPu8Fc6/OpE+p7AXBR+qh9i
n5oSWrqa7UMV/FnWhhQ9TU0IZg1kI70FJAqcbX8toJSTEBYkQHAPGOTKmUqcoua6Bt8VvGf99Hka
cslgwKkL596QuvaNpKuz0vcV1chtOY223Htlz64aXM8eNttpHYgNx4+aoP605KjTO3eGs7jWNz2O
yRZ+K8ECiaEV3ibLKZY+5bLGB+lm7UTc9p5vlhYrMKoL5rTGtsvnOe6Vpk/DXoLAbPfr1EzE+WHa
NMqlRtqtSRq8FSVhhLYwouSjdGEY44G/7MqOcXREKT081dY8tV4wsP/sJKbr/maYXWntTr5yNiRt
NEaQ3MRMzz3pIWi0dMYVvah8+LfO9a3cStlChQ/O02yTPzOBi9rvdfkHY/4J+Of75qGYv0fuTH7+
tETZ3LLz8AMghXivSEo94pWZNZdasojGCkAFgfQqNwgaDLsC5KDdxqEwqSb2HWWF34MSUt/SyOvH
bkQgYPXvOyIURPS78LnUmDYCuU4+4Rz/RGjEcn/2VCf/uSefydcddieSjeb6n3/V80NFpGKReKe7
0DCnzcexUCtGtSCCFP1OzUSmanb1Y9lQ8RjSJA/5VoCoiVQqAw01HAlMa9fBlWWTdxwupVACRRUu
Gmxm8ABvO2XYkafypLmfCbj//HjITKDgios2GQpLWfMYIKDV4PGr3mSvYKPGUY/zdYPvhbGW8Nag
LyhohlvOMlUS9/aeWJCzae/vjTaeeXwwY1tW71K+5rn3rE+DD0w7eCd4r3axsqubwvIe3vPWlKZY
QUQAzFjCCbB6TQy0Nb5DzOJ8LfVGKeVEoI5pHL6Co9jNEIzjLDI3sLL7vVrYy/YZevmR/aSGWI7c
kB15msbAgKNsvx9gxFtNgYFuzL0ikfe0H+mOvSZ2hbN3kP689RcO5RzdWGktcVHwgPQ5Tz4quZl0
WJKDlPKObI6/0A3wS3INGUMAIiGVhExeuZniNRU9IdDNKxQot2QAO6lr5qmyXBh2THTnc2V9f1qK
nCaMG3Xmu/tz3cgVf7Unk58Zko5I4Hwg63/B2LZ9RGZGHKi+Wv5uipVssbV5L9CJ965jXyI10130
j6NaGRn0RguHGocNJOPM7JorPzINxZSaT44ro8T+ry/xfNfMzUbbLNVl+XHRTpn6R5l52RKyTYIA
gA+965nek7pORRBVd6cWxkSW7ztex5NsM0i5PqWO2BGYNr4nJAj5gbwF84KEWlE3Dm5TEHrUJo/x
PLKd+buuqWQQd5knWF1pZxSIJcLDxEyRI9eX+SpsH/g8G10LQ9fVyUeI6XA5wdnwZiBOydWap2st
ScDmTXB6AuHqvhfat3T1cag+CVXJ/iyd1/SztWVl8La+loq1L0hpZf666Bs27p8FtyUX+WODmH/b
T/4SV73JllZv5lEOoJocnyob/MiW/4eEXxstGNE3cONUER7nP0b1Vnd23wTqrTruGjvyEOM9zma1
4aMBenmJer7CeqpgOenOOr2f3jNa1i5i1WqWaTNDbJGnByccBpgB95MiO/qYHHR5VusJP5FpdOQ8
0xXzqunFDLTL4P4WAWUl7tSuBS0JLwyiFbi3keEYYsKicqKqHoli2orKZ7bDOmr2bSDeSBSmKgde
zL+OLHDF8n/kEbjj+iFeQWIuDrWd1gw46aX56JMYAiwzJOa3luyfTlGQTyVjTCqyRh5g7rdd/Ch1
tJrT8ErYv9jSGB4ONqeP377ARXiQmf2tL/IR66ewN9UPpzbtoDShuIQvBLmEbFmtmli0UtwOkrEU
O9crKH7gbG/3F/d+Z+C3f1P/61w5Kw1SZ8xNoO5KRJpur+oRomgFPhOlZaauwLRGpCa6UrgaWaSp
ofMvCk+O9JWGYp6qYiG1hSa7RD7HOXQVoJ/q4Zb/FWS0JhpexwtymUSif/2H9KZez/l6ltlFXX13
ofrJBBCAskOSur+VrvePY0I0SOstUlvQQ4lqBEyXKjED/tV1qUxp7FxEzgacEsKczMt8LfY0aBrU
NHZH4EXojfu3MwUsJaUAmqYIWe7V9ap5tb9lJqoVJKXvHVWpVLHAohlGfZZ5O34zVVUZz6nvG2Aj
yiGM8vSv+tff1hCk9QOmCvjKQJD6jeQEjeaWAlJrTe6OTY+LqHuLW2ac15GtI5obf0xoWWM8e9hM
+jhirqY2TTXnb7qSrOzL29q9o4tNFwabT1k5R6AtOybD2syuieKIQduEK//jNzRtJBKaw9dfiq1g
UKZBGqcG9fpiBB18TKQ4mTj6+P3TYU2h4IeLIfuimXtoTjsZBfD/nTCvvjIxOxQixDnKTHV/CFEN
BddL1BDMtDaPovZmmhnTugSXnuBLWtRuSQX/xZspEeB9ixHuomIFexSGeaYuxxwPIgCAfOxnv46t
dg+wOFt01plGqMnwgjBkpca+up6m4AZv63fxIBPUASHuoqnv44QsMjQM/h7N0k7GTVcdEWmFrmHR
wDPIedeSdyzOgvKoK8pbNxcpM8yF8wbDGKfsNCNMNuflQ+NA+b3iFrYF4Te3zf28fL2X9zkXUUkb
2bfTqa9pYzcN6mwxBMzlOA8DO0DN+zhBjoXMqv4ZY81qXiFTL348fsNkh9tfL2H9fUbPNqx9H6cZ
HB1g6OneeQMpP4chs5lp8f32Kce6TkpMONBNQL+0Rrv02jnAkoAhIEuiQ23nQRRKqbohgYfPZzBs
vjZSmm4gvET+mtSkYFElua1BlMWp4GT5G7oebhX5VG7V3hcaN15YE+5rXM0V/ItVG0q3S5iWJ3WU
qc1NtmbZRbPIgMX3+1FbZ1v+5lQ9I1HvL+BZkmHnK3wNTkmpq8AnK0l+Hr/P32kQT3h6H15xwxYt
Aq1iVtph28UJFevQgRoCf9GR2CrMGmg1lUgfpKABB4I6hIvIzkBpm+lmau/N3yckr2A62g5gKsir
dU00VObPf/RzUr7Jlmf5YpT65FTef177J4KT6m0b7ATS63JaAcCzxBq/yndwBXIcHR/vRubGfIez
uiEMbHh7vq2+6bJXY1L9F6B74CxdLCi2DIZ+Sb5rB1KD5cayDSCBfXCrp6dMC9Dd0L/jx/M7v21R
CBhexPvGkMhqMl+6v024Br4YpWAc8eI1Y7gu+7jZgUtMVqdOnOKLfwwMqrLCzlWZtqEEsivRnj+D
RhxtYDbj6+S9Difwa/d6HxZ79/H2e/uhIe0lWAvtXzecFVVAvqFE1BU58jmDUTb+OS3WX7o/OVFS
SithHXEpFpDfx+/bqn7Jxudv49PVAvbXjCQAQpnhc1DCbO2mz/H8HZZJ17dpid/3XYfWGXJLUCUr
kU3RZZ7HcrrErZa5NaNJPbStL1v74jyIhIrp7lzyE6QAmQYIUkh9vsLwjqZt9x0+tqHLkRiqcdPF
ygG3xFZxmpFMUnMlOOXB24sa0Q8xMEk7t1OE8GpLLScWyyCDrmhwAWtdNCYCVEE6d7KfW+vYIWN/
+I1MxpfRENAqfEYla4thU0/WRR8jEddSsoUb1sGaiZ6zDExPZ/AcBxJPByaor65TrxrEbNRCVStX
C9aD9OjI3W/SBw4oYtf1qJ4LHWr6o7J6XBRaCemIjCwXZr+/Z++lt9X4byaN0BvHCe+FVkXX9xjB
BLzQWvQwFoQYJ8a2h+ozyIMDOZiYcoX8QThZM6bFEjZLaDTGmqqn+w9fXegXOuwNaHKkebnAG0Rv
CzXjUTvzaRDmazldNGyzUYFCGE3X0BEPktYB/pPfxa4yVb8MV0jxH6WzaKhQLMZ3dizoyDfdpv8c
J4xt67N2QWAToQYi68zpQ+PurodmRkJt0J0fBLGF3bG8NmsdqrdqrlK/OHbLTxXvFHp+Z/OV0JTD
JvnRkNKku/t/apVDDCXF1ZC1O95ve9Mkm2t9RfoPj2rIqvIgVxxIXJ/EHfdYA4N/D2EFUILNo/bJ
g9VbZVUGjaEYPzeve1UqpOv5zIs8IKgXmywFJl8ux+fmGC1IIpKDud5WHu/mKQaxlLW0a2UkRbNH
P/9J2w4r3efKp3VHPi9SrWpPYsTx8t2q1QLoHdBGtoAjTL4ULSH+upwuTXlcsntdtlxeumtcZ/sQ
NNq5Hrifi1g/w5xaQt/jRbSqxI1VwzFfbOe7spV91N6x47bkJS/ObhYCcMgg90zqnYIO7tt/d3ez
tD6XL/A1cpGAAB+/lyN0y55R3rkmdKQ/W9dLPU9ETzloiwY9GhA18wa9DNrjucyJYw2nF7hbAplf
dWloIkq4mWxPKbK91otm5zKc1cwdSIBVKpRf/r3o+/ezrtAdWjE6zT8eFf5k+Q5LzZpTRCShLAhj
qKK3qMGMhxnCX7aUSLXmUXMZePxyjtb8Xj6zmFzPLpW0qbmZ5rOqgVQ6U6je+qICvqBlv/WoffUj
Id1UVaxnbtqr5KAtF1rQ13CvJQeJVijc0VKb0VaPALEJRpNuftO65SvqJo1Cah4gzyUKuoFaXtIU
p3ZtzViTCZ6trjdgqYSpS2ZD2HIKZyu54+dCgzgRNS2e2k1n1c8aa4TFqzC+IWlrbfsg0HUFlFYk
t94FM6BQsjGckQzrWAkalnQOrxtPLrFlc5KKBin0fySd1ZIr1xJEv6gjmuFVzDSCkV46RgPNzP31
Xvs47rF9wx6QWnsXZGVmcUKpPGVBryTkeGyVpMsqXpxZgiC80Pqb4hv8/IMdHtihZG8yjRMczG4H
657/jq3Jp4HmBe8ZwCWK7KvgHe54RmO2cJ6omG2A7Q9eFH+ij3ofbuUdrjFLUZZBC2ReRptO2SrT
V9M46+s6XIIPP/th2ee7QJ4Vx/6l7vJDD1SfTMe5P2+2vM6QTot+krnLIroquDJcbIMzOrUAfX7C
rYXR+hojKxyvkATzrTUGBxmaZ3sO5s05OVA6T0hOc+3sH9hvfzeW/aaZ9XN010cXuSFtMF5CSwsf
adAZ4Rwhzcx3hiUSYP9dJRqelelGWjsnY02y+sbhukKl3N3Q0Z+O7wJPSYMqW/jB/XOh839oCRYB
IFeE4bY5DTyoQSzxoZ0jz4JVYV58JGFgyu2fKWThsw0bJuEtdArQS9ZCXtsrO1LFphtMBCAuIvmo
3Kn2LFaoMUjcysz/rFMQUBwVNwk6e3ZOMpQf6W8x2fxg1gHiiZcdA8kjjR8xhuCLaeLDwmRkWZ1j
NhCX7/YdeNPkVe3Dow3R+iBzBA/2TmYC9GzBn2fcMgsd98aaBvsIBI8dDUByv9SQX8Lkn4xjraBw
+KRvdAfO1GEXZ9tscLfj3QLWFeB1X8UXRDnfmEMrashVR+Cz7IjnBM0kbSULrliVQoWcbH0U5TSv
Fs8bw41mQyMevaFl/it2R3q3b2AuBgQBlju8I0rPeCGmvWIdGK2xF0z9q3BsQ2ZwFUQ3BrKMEq7j
rvzJvIlDOctiMA+5Sz/pemyjjzZZ5QKMGF4hRnzT/UA9atl8haESMtR+hx8Fy0iOA8TfswOIxSe4
iBbmG3+nJ3mauWMGRxecleTGYgMcA4SIB7HPId1jAHwxL/rFh/RYz4jv+h7gf2ThMZ+wg4h4FqBM
udC181vAMGOWyqPs4YMTDn0M7wDKqmWGgWV2C3kRI9m9n3Zo3hblajiKo0xw3hcjGlEFl7xXimKP
CcSkftdU++YUv8wAw0+s7GT0FKwpwhTTwciPH7jJjwkV5q64yHfps9HPhTONPIht0reiznrAHLP7
0jnSFOY8T4bo45rlTExN6OsBAsWYvvtn0toj8S6mULeoF5nz4SeJBpGyH/8K0jDu3JSRytnz9ibB
+xPdh4AYBPdrBJG0lyRlb5jTllNiq8Ce9hJozSwvrNOmffJ4q/2CG6mHHKkJLH2aEvvXZYtttcFG
plWho9Nla0I+syKV2XuNI+LerB3P2zXOBGTwVIjRbCaihYN9QToxk1PPAYfv8AIVDN40aeBD/N39
VQ/MY5PHHb1J8FZffBtDT5rh9HMYEJmgx9o6P+Ev4ziIpyQk5QcndW/Onp+nSGwPxocP+I0ZVLEY
jVcJ6T5IV+To0dz57Zl8B4Ga7yOGYO0HeADDmuTvRXteF6NCwIahnLpfwJMZy6CJGha5k7DeW3cG
hfEneZ/G+nLPVkT8egFWybc7OOQhU/yopaWArnr8iEEzIapAXdlqV8HGfJKKtRMTOQDb9x8Zp5uo
RB1qCSzrSNSXilRbP8kQYKLx0p/Xl26nEpxq/KfCuTT7ob5DtgDQ/IJXdItmDmI+Eyc1ULzlTXql
kw/g8D/5AvQ3RTuIKht0Ex55Tc+D4bVN2zOc6St6ClcqfpIlX1dD5mWMHfwJXsQFZJcSzLx5b9QO
FtP7ZusvyaNQcno+2mRL24O8ArvXegEHgrCDO8IcKJMMloAWUEQDAYUYOaCFLLf9iY8Vjo60g5Xe
bXEKbHbVDhhqgoX9Rdr9sNV9Kq8P/kZF/n3rZjdpTSDCXopx5oKyD9MN9kbNWBV0qD8JEAh1qPCm
dxIzq0rku7WlYER6gYf2oaZPRPXHwTjAquCpSixtQbQCUf1H5Jcfjj8YRr7E333rTtjhASNSTBIg
K75pGNjmAITpT84h0l0Mi1CwqKscg0a2R23EngX9/BNOzkIrItQ6Xx3qQ+9LuLuPrFOldv9mS6XK
DBxbZvZwYWH1WWM3bjPHOuBRiDg/uCMUWzLZmZVodT6iWTwf51RfL9boUP3gJpUs/pAtBpN9tdxD
klIxficBISnbMf3E9Z0JXjTX/7xtP6tEuzCT529/Bu90rZ2XeL3AKpa+HeFcDSuaNUbG5AO7GpN2
0NmNHwXbVOCG0kLBh0Z/Kq/+wNAhLmH0hTZx9ZPN2ZeDWyLsKqS4y/YbKQ6fNgWZs1P3cCGsD7yo
uxn24WCneA0x/J3fZSz0mYqCk07XjPDtl3d5exuQ67/mK/xhvnget++KKTNDo3nFS4xYISD2uiQH
8ChacXPtMQqJLhBlo1W/drbdLVyMPJI5lGPhQgvGdhG/Y8SqWPyPTVqrIpqk4A8rppcjFhjJryBb
w+a/Rgf134ap4MIUCuYdjEimgoxLmSI5ARIAAa1BS8Pr5QXXAux1seJnfYJ4OnTPNMwdxmHMAgp0
mD3rmyYggXzPSFHGvLHaaFft6SFg/Gqf/k3Mwznf0jXdgz6gVthx8kAGvCOyyXW9ALVcuRsgZ6jr
CHhujDWp7yE3h3tYqaiLqVLobFhnwRSXxcLk5E97/0o2ZNBTvtuOC2qHcqbggLlR5uUSpuaMbAxi
CZ9jjSc5VrMsnsPTjkbscofrgkSLux3dofyyBJXSlydvY7MrWkf5zwNqpxtB2M2VQAsRAmVhGjJj
7o8zPIpLcZ/4HtwMmHve8c06w2HTkY3G84hiySJIz4l4DTZjVL32FDh7H7z6xwg0vQNWsF/Soti6
+I0avCUYEasaBDxil0u/oPM69lyYas7ZYJbtr1W84ly87Ty8O7y70JvXVx/FaDzBndqcWXvcarHO
RruxeNt/dP3z8uE+g00OPd7e/DO2QsSK3EPbUWcsCi4BdPZvqC9s2hgXL8i0TzYwMYpZcLpQgnzg
ikY0lDfxk0kbviPOAqTOeAxgQiBQk4BHH6z8E/qj3V4RKB6jsB2Hm5X1+iw+grRcbczHKeS+WVVM
2THCTMAZFU9YmrVrOqOvQkqwdRfd09v3q2pvPZhoEw/s1+vq3VzKiheeU8vkLV8Aa1hOXTAkMKFR
0JNPzZOaT/SnClvvUcHfQqt4c4HgP4x3efTZvWBNXXMiGXNTHPIp9jqfYuJur+GOFl8CLzQnr+Yu
DMbRjXBjv4kEYj8qTrkHwfaBvSIiA/Yh0RewbGbNtO+Ata8MLSgGUXSSIVCUCPoa+vjP/tNDF8hy
YP8JGRJM1UTdLS1YDsF+Pka0lAYMR2GRQu9jKIPdPYwHIfqVL2KhUYQ1MGkG3jaTbEw/ZmjIGD9U
G0JMj4scDr4cXVSRmzOpQjhLkZPWxZy+DRNJPr18ChuMJMB2SObo37LNF8N8uOB8ieW0ejaX2LLA
hLYx9WdHxxz7MQ2BIjJJhC81P425zIqVWtPteXhwWnV2NGjrUqjdB5ZRMAcjv1TongiLS6SL8x+M
XiBzVRuVvwpuo3dX1upZvjsiFM2AMmgUhrNyRCwPA2jxky/T5b3+xN/w0gDjGJQ/lKTsqAIpBBv3
kE1+is0LPSpwe0pC3WtXqp9/I0iVQQFmXApiTcRWxPPuwBIFlh4hzRJ+C9itUhWZc+3HWjNTAeKB
NbQ0b4So4EEKXvIJRn+utmfGiCpMW+ORDUCL7QnqmRs+hTMKKOKesA1CkS5qfOUkBrYgtSjAxicc
PFSToJcIshBjArtYO9pDGmHMOk4kfdpFsAFnl35DrQqX/B4F6tFe2tKi5/N43yDNRXX7YAWQAAH5
OTmvA/GmYNOuird+oJLFJ593+dDFODxhjgGAi3EvIvt3/QnpYi/UjMYJKI4yAhvF3xaLkcf4w5ow
FPcs+PhFGkn5hGDxgWSVSdPF/+0e8dK6SkIaihXkkvkTDgsKEjLjCtuVh8HLVgTDkS7BpzoMRK5L
IVHy7FL4PdickOAvxZZQPj6BPmFOwgIhvgECCnoGrJgLMZy7J8T7R34tjXyxogpGkQtAQ+2JmJyV
m/nM/w2OVGEH7McXOa5NssW8pb7pPhUEfLkt20johTllVD6zp7Qc1vo23DQriwVCJACGOVh9QZNk
pk3FA5GHEQ8WAcGEPsVmHzGGaCxWpYFkXegHCqYFwfSbzsA/FXekb+SPf35NEGBZFezd2I5mnzH3
iRfe5oSd21fP7jxWyBzJoFjXZjew73V98lAEiFVE8Hp/szOsqpVFbgKnaLjwL8AnltYZj+bWb5k+
L4d9Nv0FOJ5aU2cabLIlfQ7ecdYkuI2AiJf4bZ6g0FcZbcw0VtEFTKqbyyPuJn01ldi5xZqnkAFG
ALMEXeI0u6TXch2i6XKEBVnz5VqziAGNK/RSsN/ZY9bcKTJw7zimMfZRmbHw18kDHIVsUGzYXnvF
DQQCMnIYFCmFcwAaoXnNrVXxlwgbeOcDX2NIja0IYkQcEiekdDIWlE1Mbml66gWMd0INIWVYYVVB
WABZKVGjhoDt7PX6X0HMgENkteyNPBoVILguZc02e1DaPzlJOdsDzT38b5EYwZWe3t3fyS+4u84O
lEY9UJXiM2pN2JbOhAgGJ2TabfDnwnnef8JfFfdYAbyloRiP6gXO7QeNBfVIgv0oFgH0MWL6QsRL
HvQ3dKcWk16cRIQlABQxUF6hn4S3CxuBgoWDTshd/wESMTFY5d9AASscIp4YoB5Lsi6ZgBhnzsAv
8VLFVyF603dRwHOdhQnChX/DtHR8gpeqF4I2slwLN0r8PK7MpJmQIks1/tmx0lJVb+sUsqFbO1KV
IvmL3ia0TLp8eZr2Cxi1sLYd1jajGic6hJKgrPEHpwOAVKa2wKzcfMIQf0CAkAcy3IMKMn7A1qTp
4Cr+2nP270hr+0J4AuQHYCsX3dmCZID1sr2E4/pvX+MSo1jWRZTfM/4TQlPQQwOyD3p3Sh2bKYS/
x24ehFH4WfjLhjWSazrJ4G3P7Qvo/E26rqCrXywInhY+2lj2EQ4AZZi3YJu+iiK0xeCl63Qv4gRz
BAj/xI3AOiOTHFKcCWdoZYGbtR+CkElVh+0O/SN9H8FxPEkr5Ow/4pQwIKfTg3jGIOJJyZi6F84F
LRSyZXBvenfBz9e7nX1ohMgZcTWzw38njIZx2EonSZip4j/ETJXfySjFPlQMTX6I78Ya3sUBgI9Y
RCTk8VK2wnJkwmdcayYiP0z8pR/34B7AygXwuYbsxPE7gTkHb/4dq+k88fqx5GDgz+vk04Tcgh9H
8dDAPdbAwPvqTROoEM6Nq8KzqN7ylo2KC7ybF/SBW+2vPriTcWPDZUoWzomtAOCHnHV8t47qrFtj
rbz9kKGMQt6c34ITtkm/8aajzhC1AODul/1yPnCJZ9eDjF+4mHAhQpgqjwiTfiJffsqE3idaUeUc
o6X+DCafdC3kO/hSWMqAwbHLnsWKoFaskMNMC6PV/NizTc6cgqFoC2OF4IBQFlOMgCcfhM0Rq18P
VJI3sUAsXSeH/ERdt8Dui6UZkD21R/iRHmGhz+lVlj2E+KdyqWYa5dQ62VWLAGdN580wuK/pfoIt
C8sU+A2+2MtABSP/MVji9TBEIUqzq5q/45b6b9zHhA48DbNTYWch9gPS/X5hgocBINCLcULqznRu
nt/giDE84MixtweU78TkllFPAtTnUsAC0EHMmze/yV45ZFNj66CnmbE9HYolXMqe6VYgHPQoYvJv
+juKC5rm8QQdwDBBtm26r4Voi6lTCVUcvW+2FQhmsGDACns+iwcT8/v9SQw8IV9YOffFrg6xSskg
P0WX4i4IyPAEFniBTVLgta8vGEviVzI8I9NZa06uzqbUysI8GzcDY0pBAmkBsgQ9Ct0TBK10ZV6I
i+RqTji9vH5ASARYz4JYQACIWiUcAjGzYIiT8ZA47tKOogXEx4SDBRrQMb/WNDEcgjPAuSYWwy3i
68Q4AzfZExyCHUhNuvdfVLxP7cmoeJ5gGZzehC20QTEJsk9MgpSg/WRQrdUIswhnZRDoEDnD14IU
g5q+53gB6JTMBBMyxFFMp8BkH3CwGHfDl4bDFG/6ZXcddhXV+cRiey2J8Nm+rC+V6oAEiLSr3DnD
QnLEhnbRLOkX1nWIDUV+PWdh4If2ydEhBc5EmnaX7PNQZ9mBbArmPmIiO+7AghkGr7yzc8ip0iag
/KtkH23obLbyfYRgCUWF306zLsxG6s8KwggYLItwEX3CmQgmxd8MAqW/AyHrRTgmAlJhEcXZ3Ihl
WPLHlIugpg4zFEfEdIb0GHIYAV2hiZXBiQ+HvGic3AsrCg4gSCQ9bLUPOp5Ba/VAPScGTOEW5lzV
73hKPDH+oIWhDOtpUvUHAzGCm3KiXSAENxjDYb6Cn96FjzbkqZ+ieI+RDJ8oEB2YHXgjZ4ChmSEY
e3CXILTZXBm+mgRAkIVKIjFwDucsY8HsAnuLbd0ypJrjXDnN9ymrtVYWy9gQm/Fl8oJRNjqAXp91
9hVnCym480OQ5FAAq+waznbUhhwXQygJsOUhEIY3TMeZ9F3F+AdGHXH3kjdQEyAmhpBkICrw38ny
WLk0C/xwoMP4CQYI7o1bob6oKV3tCG2KGMxz0J7tWU/XJQUhXUDW362uoELZyXa7oeZBSfLBibLA
Od3mL5KjuTu4iFr8Tx17wMaekKWlID0A1vrORYlxtJZlOtp4b2o9lLF9X9QU/oK+9ZsAp9jOQ9Go
0mPzK5JG3Cq4IGU7V1Ns+swetDOzlaWpE5A0XZvHSXZyHYrnssRsto3XroWlRTQEhz7q11HkTIyk
nzq2XEzaSt/qhjzABIGUZGHB35qL1k82oVzddHucS3FzLNlnyVDb7bt1wNEZq19f3QZlMA3lcFGN
4z6l+1HT4VJ1JkPuRDobwa2qvhNTZ2Z/UKxoLVXpoQWOiWSbTQvOPG6ZZMvhvGJrRGky7vxtJJud
Fpx0q96aQPPtiOgNuXbPB5HlSFtrtlR6LRLO0vh28ujqQ5qrwujbV2uEhTpQmpNckihaukZBYWqU
58yRd43U010qlbLhTgqZEhZ10sFJWGI1HjWNmlTxfpWh+au9YdsiuoIb6bn9I1ardZhQYYXHwLXg
QpbONrdMYCtj72rFTs5euZRtygDAA3+PMreZXCKY2SYNC6BoPILxnFbiTCd4UWIT3rOI1tWgkybK
owipplUVBhZGjRXJQ8f3dpDPZnYKWPhaM2XL7IkcNBezTXZBvbNH0pMWcJMdLlKd0nD50bSQtqYB
PUMBp4NN40ctXLdqNpjjrGf5YQJshk2umrrrgPhokUeDp5KFWx662oHeG4Ywq3Bb9PkABd3YTz3X
Q1rBogFYDK49aVNMujTsUJ1ZECT7pjQX4neHKatoukUo/WYyVXjNfMVdZC6Unhwp5cPOTj7+599V
J3ao+5jp46kMA8kLwBgy7+aY4Upv4n0iOXPJgFIwLjoVwO3uojQHncCfIa4epYITp9W8ZBkim4ba
zqEGKopJ5nX7jrtcxyhVu5sT2Z/iznR4AfXBV1lIq7RaOUM6DwIoIdo4s2u21KbxIbaGSf3pj+Ul
lliF03mzrALW6bBrrgDgAkzI+uEoqchi7Pa7Zztd5OQ4y4yFB4jTtAywP7Qk1ZlGS1O1WLamurB0
AB+bXeANrZQ/6zrWsTWMAc18EXJTxBmI250+EKgqHJLNduaFbDgb9VUQN8/eNfn2qj00obSra5sp
lrNSlSBeyjXW2lZ49HHYUiLtrZUKshSl3/muDgxYecw1FG+qGxwdL353Jf4YpVkegoxFGY1UUCn4
KzeJmYOT6Xyz6Za2w7vWS5ZNSM4y6IKroQW/ZWJNh1w92zVW2YkZXGqfUWBZneySMQVLBNIwOeos
LXHS7mWZmJ2rHoTyCE/MdlsLo8zi7dIchlU/SylFQyw36Iv1ZNZxbaucIej2matwaa1fXXd4Zk+5
ZY4+frQJhDf9bNjbKFrY+QwmUMCu6WHtRzvFpFkeDiq1sptRWqQbpwIqCvVvtG4edm3BkTmSPeJP
dsLODKY1P8CvF7b+Y5nb6Bo5qxRGWsxkWwfBjNkP8Jcb3wEFLsWTVX+29cZma5N9w4AkBMC0vgCU
NffSez8caqndI6rUcdcPfnp/LSWbUdtYrIlgMwWHkf+XDR9mj66P7qcbH7wBI2LV1CHvb5l84Ffz
rqRu7SYLg3XUZAPGwOPc+OtM9kfpQr8JQyJLzoV28z0SOrBWe0vitQmxh7FfFq5a1Zw6oCE4XGDx
mAsrzbmls9Bo7CgTly3Gc8OhitZF8/aZjpJGzLmvHbTyMw1vhFxV3WPQbyqbATSj2CnqIsWwyT52
oFsOXHCjWA/q1VB3XHTDuQ3Wp4+NF8iPPjeUe16x62ykwaVSld8QE4h5lfbViHa6mbVQQQhv9rkL
nibboZJFlSH020H0rLd6tuHrh/xjPGXW0wdFkXErBWo2P5Psh4fORxbazNP3cX7TscW2rmca/HCj
Rx985I2Gcs3GaYyfckqKhapfh3hdlV9m8y3Sh1lTMEeMpIXbk07FXjIlwpulZHjUPkr7z/NQF28p
caIck1L8Z6E+bjvRJwYMxPtNGt11a19iT8DAiu7aXjv5T4ihlE+Fg+NfDKWGb6GFSsdlq/61TEKZ
HPIhqIRsEaKh1PGj5PZbsn+5RfzMKpiP3pkz4bLPS9ko2Zaf73cYUHykQE7NKcEuKlxSCAQKxhTq
kQ+CM9B6HxYvSP1wu5Cylwy8YbJaDK+xWsXlugGV7n85hVH9TiGQmsFv5N4r84QTgHJLu1/Nf7bV
MmRP8rDMvXvo74Luyd+jDMnCovs3Hmk9nax4NJu7g5DN1mTxtFRcHI0ZDDzyOkdSUG3Qyehb8Q47
98EDDyRYr4dguLb1PvUPYXQMulVqPceMbb38aIgwT7n6LeA7hR0sj4JGEztXil973FeQPIaV6e5k
lY572TrzJF8b2qF0L0TNAMDXP3ZZL/xKAudg81Gz2Mfd8oFxbUbSWqxe8/pSYM9esPwcn1FsTmm/
z715ikqmxvKCN8FhVdVFkG/lbiZB5Qco0DkcgbrKvIeVrX1z70S3MH/62qXJvlX1HAV0xkZE863L
oETxmYOKthrFObokeldNPZXQB71xQw42slVo2vzkiZnt+uhL166uWi8dFRsDv16VNhc+Ma+iyEqU
EXYK7OTaehRN9F0THpWvQV+n9cvJL3EBq2mr4y1SkNznxLkxXAblQ9VuXBYCEACaNi64wsQ/Bt+8
NwKAkj1FFLTys2puUyBCWFYw9IsZkVAel6gdxOMrDyyOGr70P/jqaHtovlCW1OHB0E9ql4rAUqYL
ayuhF4i+Avi3juRMEzXBk5ipocdaH/mz1RYSr0n9qNUdFrqIpIkZsccaLJ0lZNgL6OvW3EFMSIs9
XTHJ3R1X1Dh6eCpBHAEhQFVCdguvm/jUIlItPCxHumXWadDVNebq3JhmHdwbOms/f5rjTQnNzeD8
+sSYHiaf3OnbpAi2sRHf+s7DGpMiD3WYiGxqdyXFpF07C2Euir8aBZl1aslPOU1ejh3/RA27UQZ3
3OW5DPyGkXGg7Ou0I0WG5SktNXyb8vjgSR41qv/Z2zGRO0Ju0bTWXiL+BmY6TwO6KPjfpju81QBN
ZIt8H5qABUhfOi+N+sxEU6l2Lf4WJqcHIbJroD1uZiVpMnL/DECJ3p1lTQ2SE7JwrzQ+uxhIh60B
zhjRYxrSNK/SkdK0wesHu4Moug5psZG19qsu7GVSck1VWHUQzUuDXdxSP5EcLMX6HyXC6X1ERuJj
v9L+Fs1JVI2GSvnaKwyPGE65JrmMFCHRvw32JDBeGnmbE+MpLtqYFqGWcmmpkg3eR9x0s4xKcsRQ
webENw5gno26zAfEBago67kzBjunbw82q4tqfGSHnRX9SiEVkwnXvejQJdGtFNq8sEh4dG16yz/z
OWX1aO8tnl+BeRfO4DyYSoJnbsKiGSPGG/w+OVWWhhI/M4611p3wQNPMkbeIyWCSALKEgYQpQo30
HMEeqm52XtbJvWJYbNsJwPQhHWEJe791fTNB1fLPBhVUnD3Fe5K3OtM7hl95q086RqFhc0gDpE8Z
+SJjSUVoiQsiHkNgfQcA410HV6PFfJS7kIG3KcEPhdFckbFQVxDeufFBXBwp6I62dHeQm5SFv/Hg
EEc6NsMJv1NC2wyvsXIoSj2i4kcRX/isJ3x9QE5L5GKuWP1ElahUWSXBh9f2gNb5UvYIoz+FIXM4
x21bXAtetVIBBARnpw0Zi6POgu0TE/lcbeOFoH88Wyl7tI23lqyAErrYhUhxcqErYRjaoDmC68SN
X6tgyZnD5M8SLiusOvGzdeyVB91neiFXxCmf7VZ+tB0IP6I0CQaG2C2tZI65a+Ic/Khfpe3GBSwT
PU2vkJujcGX647QJBEeJV4NCKSlYzK6YVKY8Z60u4C5L5ySWXq3n4peHHwEh1uj7j0JV/zTqRStm
3uflM/F7CmjFBQGzveWYGfVFuCDk1cVnIp8dN2CDSAX7i0mvKk19iebFlBf+AMARZjpMdunRDhQC
3ZhvTdfepFq+wqi+yuKLW6k3I2ea7CQAP+pHRKAVV8pLYUGjG5N5yCT0MoJZZTKL722KiNq99U4P
MqFiZ3XWMvihqbcy62o/sKiJkhlbCjzgfI01TPJOawqAOyBqJcAmzkE/bKNrlK1nK/ngvyORwMsn
mR4/klE95jDZXe6iLmt7L2ByGKgcay8BC3E1bPIM+V3uB/+Vq3gDJyxOSS5ywGDMYkKTYa/CQ9Z8
k5iQwhApnUXl2US1fGqps5F5lskLcZva5JjoX63DPtSoPVglLAcNC/2aS8b2RnCD2sWGsCpnqWot
Zd5UTePi1IkzQSoVZPUBSX6bDzAtwUxV18RzEqVN2F1lihfDbY9tFXpwGlMsqXR2FXnh2wkLSEN+
OVel4a719EuaIX04Mhe383EmwlVFKFzGm2TkK5krkLKXg54ogNGbAwTEOrZJBpiSg0waKwfwCbgY
RTTLvKmDIIEGgBUC3FbUkREuOiUe+HZ/G1OGDZGqbNU+35cE8NZkbVo5Tl+x7x993q39K7rHzuYe
Z9UiZYJU158pB4nMqY/eUvHuWWZTpTNDR1/WUhlH1qej94saRNsVjHj3g1dKGEExQOkRYztYp389
Os3AKpZdzlDW7jdDFUcYy7TXpEFKxUercp+UwaZOrACsBMjSWBF9YVX95OaAjqCHAEQyWQJulq6H
vVpm3xyV3r3RVJqeGgnOkGCRYL9Hx1578C7MEvVDd44lUJsEGT0AROqzMS1Qf2wVZ+pl1931Yqm3
JM5Q2fuZ82Vp0HASmbqV2qGN8ZFQt4YBRt1bj96nax0we2f1ASCa27F0DNFB6zKSA2xRXMxqdI2z
M+8y/C86+U23NqBF0ov0URbThoXZJv5fazvUtopfnV1+cVcl54h4AwBzcRKdBREYnHWfCtuoXV62
FOIhK9EkOaRF9qYV/Ltu/I4jOHgpdAxIQQn4oDm8gwB6RN7MicS8T4lbqwQcm5Ljq1S3EmCBKr6x
kkVnjBu/t7G1w8iHAbE+ap+BRRuVHzTnIA3HKDsG2dEdDrm8V8NdU28kRqfGQlZPLmRBC7UZ2bJR
+30bY0aYdyvXhIGWw3b9s2M4czVVExs1mvG7sVgejSDFz2eWxUp0wjspcag+IvQEFKoCGwsMoizp
yEO7x8pENdm41R0jwd5eJ21JHzHiG28vFOms+dK8qSkjxrNCViIJKIGyUQ2U9MheSdfEJs0tr6Xm
foS5u6xaB2pk+NnUtNkckr5JuBxstK0rBAjrjvWGOb3WGEhzS2K72F9abeiljZadH1u3WXtnBbuN
8YjwJv4DBcLxaSX1h7Typl1MstSDpUKPEGastbK4wq4BhszePWbCJkWQkzSot0++cgeS9MdxHRgY
PEVsxmJHBrpCNvXl9rlW3GmhpouGZ+kqwzIG6gmoFdQQAZp2btRuN1D6K8bP4LLShQUNdfSS69uo
izi07ZnbVQPTjDbeW2TbNtAvZqasDVJG0x6U4Bz1UHzVbe8yNDHoaPqXrC1zYgep1FWvNdatUphC
KSNR6VDLSVSyrS6oR/UBQrhCG16sS77T3BAdWm552cGcOIUuexdAtUSeNtmxlYQnLkfnW2gWGK1Y
1i6Vq2XnYzdSSZdShe6GvCYu1A//aQN110WwhMS7C0ZRUNIIOVEFnmTuBy63+BgCtDImApxLSWcm
fmYeNTODHY4tmqkG2yStlve43UU6Q3wqFalJVhmAWaJJbGpItOrkKBCzAZgKaow24v2p+bIaoplG
gwY1NlMwkqADqKLwOzTgC59rd9ZTxVLNaiFrdNPyWNfoge5a1V3DjAFx5bL/wUOlUqbXVJGRIXfq
1vGkea+XG1B2TfJ/FXu85KazyBr7HlX1Zuzb6SCZv4lVX8NAZdMHFkpqfrbyaqVrxsb3BV5Xq+lU
qY5VPcIowwPAH8H6h1R/Ioevaqfca039W8d3T50mLWraeCUVwcQZmhlFo8pGmU7fJQ6QqvHwy5fc
/MU1VCgK7w71YAitWrxKlU02oy7tBWxXddYlAGJXedNsQ3L1YYHe2O0I9dxKUdnXkrk15HJuk0nk
hrFWtLc7dYIdnVywDKvGa4de3sGzrxkHXLUfQ/QYE0rG6jeyoIM7ZIDhWMfyppXbWTxsTQ6UIh/s
IJjxj8aEoW6ZFH2bsu/n/zJi0CIbntotfCq1IrR+/yuboZKLz7zUWSTf59NQNWaiNSs6fJN69Pja
JmrcXa8RukOcOPoUW34fXUzZrMpM+Ua9pUlIEdsUHnN8cJnDQOJoI3IjUjusP1oWmaJ3+geX8BI1
qVhoA+9KDje2mOYwcrYLymoj24gqQ6UMSnV/rrQrag/RYPNIRDQpXVjN6Kt8pV+FCGgT1nQDwdRW
CTAy9/EmCfu3r6pfYxivE/nleCyRrOwVvcDcN+If0a9Elsc5KDemKJDkQf7MdTXAahYEyvXXWkOL
a4Ik69m3UvYbNeO+gKZ4HYi0xwxcIgNzxxaa845cfQJYJTXhJW+R0AbKsrWXbnUZEDQOsnJE3wYR
9KhbyDvBHlUrv+WxsRMVj4lBX6O4AD4O/oNI5EJ3OClmcWp1hbZa+5ft5fYtW3eJjbGl1q6y1tnp
CWz7GBIrn2kBxm9j+tV0zG5076IG8FwozEb8u/WKVManl+ntMrT+bDKbZJXHqHNn3kWng6mq6PzW
f+NnmUSvSrLgKLfNW2ulR2xGPUZkEq4NYTEpAFedKGVUnfvXQUEO6kkjZMBgQMpZGOc67LI5nbI7
yXOGQj3GrdyEqlOAQIlUYfaMK+OQqc476XHtsVyIGbJkIKM0mrXvpsWMmjbxBF3gHBQoFz17rlXS
1KrBmjzkWZBQiMBZDrsT4HNE7pRnyE1IRjrNS8jEcvxWrVtBGUebO7O7ahuY6iXsUL+bEpY62Orq
+r4seHWVi36YTyocM/bZ98W1khlH+tK20b+M/sohE8/KeEhyzExk+OyaYeXI5bkKxneWl9PSpE1I
Y6o94DWbHaH1vHRRYLN4fcAKvvouwj89SpYDRzWlLfatlp3urL78j6bzWK4cV4LoFzGCnsBW13sn
v2FIaokG9J78+nc4EW8zEz2jlnRpgEJV5kk/2cxLZWicY7QYc1MqYV8zsmwjXXuRKO/mhPVvXtsP
i2O4wBhkRuZfZTODn6JtXupo0dtwW1UBWq9BwymCDUMpnnxTHeqUEYTlZSunf08VgihHTq+mOf1k
Vh2yJOsHTTPVU26FGMoRAhvRS0PqaH2OJAWMqIhRyd6CSamFFruoYCLSlh1ios1l1JP8EXdHxTQn
MsPnOjR2rZHD7glIcMduorn/lB7Hs00qG01wxwm/qV6LtRyjjWklz1PYvzh+Hq/bNH5Yrvvww+Bo
5OM57GqsVRVS3dyIiU4CRlBXn64Xl8siAaBm0he0o3RZ9/3aCQkO7534I49OU+fB7e70R2lY5aLx
ipmLbaXeuujIKMp61g+nZhZewYAarlMH/INOqxXV20Ajw4U5YdfSv1dhuS/70F1UQ0FwxSi2Vfpp
6KLYugh0agKvhgJINMO4hVVN1R57fUDX3wi0nd/iZinCgxOED10rjk0wIYwI2UHLZFyPkYVygJCj
Js7aNfOFXSXdalNE3bXLLPE0dvLWZSStJTXugRJ/ST1k1G40cYYuOwTGpD+k3XzWzniIZHMPLNGv
KaIudtYc/ViblsTGBpn2a2ra8/Qei51gRsa/smZvMBrDoq89RrXnv+j//yd/zDmf8J+KZp+I3fwH
KAEyi9HG27ylToAeXML0NfdG6jh7x+jMh+cnNPCL9pzH85C047heNT9DyslLz5AKaxFxnHHa+lBr
86PuHFTMvDgoKKusyqFypv1hF+6dKs5epPjt3GkTdPlmqkuXGCFneBpwZpn2l28i6W3jdyxCEai2
JHvR0MGGtADFNjMIriXNLh/0ZV/wo9J+1zN3dJCf5DpySAHbIeJgP4xrkSQnx4doMTpr1Y/jU+f4
9qIqkKn18toi3ytTEMMuL0XWv4WxAqnjY5EMaSNFlJOZrp0Cy3zufUgFVpn9sbCvPYuTvCwRe9Uc
THL1xTGnVe5dC+S5MBN+uPOcFuOzGPJhaQgsFaUJkCDi3Jn/9hUtQz20t8KVp74GHVL4tc0ZFZso
kkUW6YtHKCHfw6SFzBE21Yt9MUFj7vVkVzj+dTT1nVFQDxVDec7tqQatGyJFdRd2xFk0Z4Q4LyRW
91okJuMnG/Y0x5Va6b9doq9kSjXZKlbugspwLD96bfhIZPmjWcC7JjjTGXV5XvP96/zTzetTVI45
drv8X99Eq3wCXCERbWr4mx122DhhEZoYT/mOuXSFuNpl+pkkyATrd00a5ymGXjigDCuYy7dFc5R6
9hzaCh5nvZSAswo+aIuuNU13mole3oLW5qLfjQrJYI3QgcTb2ipylm5cXOuiO7iue9QGY5Eh5WiM
tR3Vh7Fji6liAZuxYoIRvpu5/quPn2OBvaNn7qx12zLixfUH6g9rbQ+cmfgFFk2f71NRIxzQXmTm
HxKPwbwPsiPDVpWaO90q1m2dbyrR3vJe0TnvHl5RqR28Y4tbO1TUb85AOFvPNXaY3bqF+mqm6C3V
2KPaEE5YUNwmK3j08zLQRfWXnbEfae7RL17jyaLxGJx8dz6i04Lg0cg/Mu/byeKr3UNQ5qp00vj2
J3rnA/WzLufi01vVXXIv6k48mfrIbDI51xF2G0GfvZMXVxuCp75qnw1GgpEa75ELkqM9icrdpL6+
tjucuW6CWTUyOOoY9pXH2ysI/x0VxLyYHlB8Cyf3WxfEBhobL/6Mq4ZCLmNooPs4YaxSu2hQK8uw
ufGco9UN0w3d7B1PhV3T/bMtjsV5fO/ylNZiQJInZ+J0RiZ62vegzLXT988a67J0xCoVuIZ4GQND
/rh8al/PX1qZ77qo1BfSoAEf6cCwxuza9rzUwfjRJvbPfH3Ylc4p4gMV99Rh5U+TtzSiU3S0YtqU
QXFldn1MMvg7RnYPRyh+ob6Bf0jr3YtuOhaqOj02ln9wZbmpIlhxhe9jQiPWt+EEGCQmbQyugCjS
ow5KtpbkSariZoGFzNJ8rybmF159iwv7z0eFZip45XXi3FIdqY/pRBZllX+0rfHZgfZq0J9CkFb4
+rOIBrUp1KdZ+ZzcEgOlBYE8o4cGo9Uuwmt3QkUUoRXeNF7btOIJn/9uXPU7YRkXyI+Dk783ZfU9
9RhsZMwooQmHg+LRFLKD4yfeayG3VWEigois99rXnmuFkIs1JotBZYrgUtHjUHqxLEK58kt5C/L+
05Ly2bPhSgS2uJoTZBrNYNWLXwJ/Os9Psl0xHzS0J39wgX2zSiTx3GGTAG2HbZc2xtMwiF/VFmhU
CocHkPXZWbUiutiFd86T4CXUKPnbcb64GWrPLP8YEu87KYd9xM0VLTe06P+Ee7AE5v9Ed1eZnZ40
1IeBE2Lc5TQm7LVjf8uQU4vzrYkc72WImcwUj9ibFzP6c5rbLAKuRl455qJU44dMUN2mSMppDt6B
yjAnmEdF8Qd72t4wQPBLzrqolHIyradTVMlL6+dg11bCzG99g/zP6TmnFMUj6poXbzABf3XWvpEk
FpCAHWk0Kv2yHBZdZ9EjpBnvQinxuk+CNroSwzT0fPHnWfB36Np7kmM/qpPaoDGilUxDREUagG6d
I3d+ABVJuxktaLMmm8o+GpSSXSTB7CXyxUZ6TUG7mjJ2Am1C/MkLl+jlB7e8W+SReqVd8tla+q6y
Uckb9tp0ZvFAd1EBTadgOGhe95qOFAqsQa5ZHOllOmjFdDO6CKnexqBD6UXSm6edhoYtLrC7bZgF
8F9G86rYq6LYWI2+JOygh1dSGbBXEdGbtk1Kh4IwU36mTvnWR+W1GtH9BFoJ/BIEHltV9lS42ab3
+nUmfZSR7opzL2QlDppVknOeWQUKMkqOhtngnR1CNqThr2QBzcKf0pQPpxy/ZGMg2jCeydpGKmht
UlHORlia/6M2AEVKvTdL0iDMVPTbjfrFbA1yDUEWdSvfrHnfAs7XbNys0GinuzF/Lhgg+K2Ji74Z
iX4ddjUyNZFBlKtt54pO0WTGMrXqouBJK8Uplow+kzmY3jLbJcqAodBdGSh/G7iHXXSyS3c5dJpP
USTu5TBhkVYLNeBsqTObvp/8LSoGfhOCE3jFtXC+prBB6ujgNgg4gvbc1BA9VS/Dzx70UzFCVMw9
pgoRo3fSfUTTvtJHy5gPP1TAgE0G5pdd22gisciV4dlkXPmUpaYJKX/lWWO76dD/KUak3ThdgwBF
+X+/uF6cZV7SpkNXSOpSnGI8HknWdt1tp/+iOxkVA03NRJlRYn4x6ogwD6quiPerK8ullhtvVS2O
U61vtBSZZmUvjajeNJbaaEVMXogzbEfXXBSm+d7V3sOZKg5fDlUkx7Yge7c0A8EoE716sjaNNHeW
vPchE31zGQzRw43lzffRkTb8Aj08A6ngmCegsWzzL2s+elAHzHa2MaAoNiQK6n5XhfGfM6UfkW5D
cMe37vybNGOdWuO3rMQ979sfTgELA0dHEvAahS7NpVI8BqO9jgqFs5+2vzm3MNWSjSXNf0HMrCTH
AopI8SeXw2sooTwW/jaJ6eLO1s6JyltFCTSVbl+O+jIxXA6qxk6W4apq6VVy8kFkFX9POkzM+phU
3j43XfAf0w9TjRe/pIxIauR+eoj4CkF3U+HFIDqUs93CVAyv0kL8DQ0QGB4/DtJLjovHrnU+pOKV
8C3M5wfXpNzJwUNQeE46dTGnanKUzZWm5u6xn28HtHLt3EuJH4FPd6WJeHJsOnAcQ5sPYZ26MFma
rrNIXaKDyBxjr4c0UrICRvQeJgqdWRsqflvO0DGhGwYTxjY891q+k7kPJw4lmtF9oOdBTdMKRlva
3r8FMTdbYEo0cz4U8/MCFqM1t3ODRQPZEcre/A092nAtC6OVwBlCm990JcEXX+iYguwf061N3NDV
5X/kOXRWM6NDTCsl/S1FsFAlWTBw0mLE6BSzvgGbFgyudouNaWnE9XLiPjEdhFdLjjzyA8uzIciS
1T0Zi6l6t+Nt0ZqbA28WbIIIEz58wxhvH01VY1R0z9pV38Y7af4BhbeYw7bNCz8w6Pl6PopkwRY9
rGyjuVOVnN2gPgTZvHO0wJ3QT1IljCkF+3uh44jPf2rxpoxqgZztMiJW1TBRVszRY9SYNfNWLf1I
xEUOV47uT4q/SIlKX9F+Ct4s2vsaQPvYnEflwzpNo6e8ZCJydANahnz6uv6bYnbH36D6biSWAUyb
dWOStIYJgJR1gy9jL3Xz3yrEJ4nIMKJELNmTffpv82U30WjRz1my3fa05aI5L5lvNN+Vlto8Qwuf
d+ji8C3l/PiSzafA/KmhIZwm7UTrPJhOvfMeCuYuGSMFYBAtlO3CbFYi7hlk6wtLmbv5zlA04OYJ
bbxTzW/Ar6mwIWdpvSyMmiYkJm+OfGNaPygEfUWRKav2EabDto+I5GJjoWMsWmsVP1uBXIF6puMg
6/qSONM6r4npmJ/cOAIPg3qHmYTvMJwYp2wbvXJnlkMxggRsByAVmI/mN7Zsq4c5jyuc1OcGuhSi
TQ8zF7NiSzyUi6Cs0Jieduqt4YgGMCPH90r+UpZZeBxNwtLNNHukNVMfIF4yfKEhvNNsb1PyRbmn
PVdlfBoMPmzzakXtPpiA0BX+e5HpBwcDh2cD/bBG3JycjDwPfVXR6K9VeE+CZM9k/eyDfHdlt/GD
/rMUaqtxY91afg9Od3eMdhNP1HEq7VZG/ZHBdGrCamdzYqhy+4+W5ibNNn4f7KlHg5JenKbbvHHK
eMtMZ9c6+iOYT2VD8BAcEnvQG6NHI4aXvwyndamo3/KBvib6KaQntwprAHlNLK39IN4MNWvj2i9z
zvsD3mkb+autqf5pXtINRtKNSfQUWeH6ZpL2sclMfIOTDi8HL3ZLoQTlqoivQ0W2nWXiX/RxPFhy
nyh1MHMCajyaCDJNfshjQOrMOj5mp6jjqU4x589hTtlzn7n3+ZtMFtcxo9CGqdPz+8xbnk7ZLi3C
2LKWKQJNE1JmcZ8rmKejHp5V2ezdYaJQA42i6daiAAvlmMm330bbhN5AnmeEDuly19YoTcICnRNO
ggpRqedH0X8fZeSKzZIF272WQ7FvyYAq7DrYdu8yZCg9XymqnZ8yqx69jxWb32C0cddn8Qf8tdBj
EuUjjglg1qUGfuVAf9Te9GiKm5jguMsJPk7N0qK0dC268cBS689aQ5qT28HoXmyTFYrbkLfRwSrL
dSFQS4eVhhyH7VFrjeOU5JfUdNY+WMWUFoWQNT6OChG6U66AgeVeY27mPmmhd1eNKyDcGrVUzykv
6jd1yH7o2UzoYJR607lsem6RA/+Nyjb18nOSJg8ot2YVf9dltDKwF/pR9d6A9TYaeOGp5Z81WupT
SEyv8pS+yW1nQRVZiYzQ8oJDoxNXrwMjvSLYDPm0o4VGit5UftCWORk1q1BvXgxOLHNJn3nMy3jK
w0L/YMXXidWwkNBk0/RUO9ZbaeS3kSaCzD6CgZQkH6x51H6FvnnNB2xeCQMtX6RHjGK1eg3yQ5yQ
hBslZzOkyY01lC7tMxqk18L69fp2b/WdsQgVUm66ykk6nnOkxibrSd3S8QpE85zy03wTH2vKM1O2
8PpkC+k2BtzYOL/RlB6ZNtHfSp2N13H6T0Zj8R7L9K2voZsajXfpQh+n1KNqkg8zDAFyGqyv3UuF
b7Ufm5e27TgjERM/vw+zN0WCuyLZRyXFwUvrr6iHXaHrz3WPjdGgryc4BpVB2aGU75bc4ERWz05H
5demAiAZ533bhBEVVlc35iVpJj1bpLQPPNiPGuP/RWsFgHeMjl4despCcePGjscg7MtTwul7ijjH
9M4qopnvdsVXlc1ToI4WYR4VLzNoB0k8bQL7FDF6nyZn24N+lk3LAHLCndO5yfeYhNc49MCbIMBn
TdV/Zx2GvU+0Dl1hwD5TB4xcOOdVNgMtMxlfTaTzjfcSmjkhOwpkIEhSs5M/jkJeWE/FmxxZ2Mtp
ZxZsHKljfmRJg5N8oqPpayNsIUoCuJeiuejsNHkcMsbEH0B3MjCCfTFrxRtQdLF1kxlGxAwcS5te
dM0/NzocMdxJUCRD9ui0hwcYJXu/Sg9JV7hPgvjAocpWyuPVThEPcQhIFoIAt1ZnFGZHjMTfZcfc
Y4pwkQ8ZNqcK3blM+p2qu11s/TOLif7whK3Z6TAOGc2qV4JtKTDpGLn1qUZLL1j2oyGjkgAmmDgc
0FohPvICsRivEVOhbaVRKIyq6PD4yr9EgulvCu6aQ1LTCB9qgFvLPqMEuK5G35ZCfsna2TqIHeka
kiYuX5jBQlIarSuP/V9fFnNCDFtjVEL7sQz8ae7APcCUlqWXZEQmJ3EYCkkYlHGfa8gsE9vGEgiD
zI3j2JRWNgwQ3zs3FSJBJdKHbvX2PE38UwEKAg8LI4VYlETopdRLt+5qP0e/P7cFq23TFMR605J4
GiXKNnipTvkpUV+6TBFHLXjPjfDUteVHp7/GZmctPFf+edOAKwiViRhWIgRJF4Yj0wr7Wmkb3/BP
lVUCPKaCLuabqW6Y84K8PnO04wkA/em3WKvq/DvxP1t7Tr7ozFfEdPeq8PiZ+ZwyVn+EZnmLo2wD
+MUq2vfQmN1kgkLTQP+a6fQ0Gt7WjG0ukshac3BN7E5DIu6Vi5dQWM9BN24I2ZaNfRrd7m8waVxP
QMPmJd3obhWbcpoEEML0TUtVPXiS9N4A6RoaAq9dRhzdfS9+NUewOybH4TasD7IADz3Vu1FfDeRP
hDxLYdb+2UlNAhouitTeB+xTDa7gnDOUGsKTrQwWE6psN/rXcZiZ0MnWrbsLqaa9Kr6X9NfoOBEz
ZmRLSS0Z7zrTv2bhsE3siVmW/GuYZTUofg2qTVdvcU/Q5QjL8sPW4qWqaIF7JQV/qk52jQhRL6sc
iLx9oavC26HVwJPpQU3FuOgc50009r8RscVogYR0EA6wZ2MJ2bLX3nKkL1YARssT51Qzl9mYvdTS
uLdi+slr7cWFLYoHo7aSz8ifTmXG8wtSWuO0rwRpt4VYztdi/nenjUeRd0j3SL/1vvoURg+vbIpH
0EvcRwj2wvf8X2d0If4n13lcijrqtVNw7LRo7WY/7GarNGyWWoaV8ifOq71vAamny5o1wWOY3kPQ
vu1Axg3OogDyWpk9K4SGrs9Y0EqhFdX9amDLLdBVak2wodkNWqUkDwnlIILcrE0uHcfWsYLBEFkb
N3beDaOmo5Us+w5QpvCrgweMpRuzRcQGYNTBd0DhmhEqXrsfpunB9isOqgRyp95jDZBN4G0Mu1sx
U2WoNGxt1yZdFDZKFNKMFdtcqw/pWP2lvJuREMsxs1appk6jcm/ohO+WM20SnHwamnFBNTRg/a45
3hadTgt1IKRG2GwjLmxOvb2WnWRImF4yXumsStfoNyEaedp59B5umHDmSwUeA7zXmb/F6+hKew7p
od3DPH9tjMaz+2JL9SsUCv+Mt03XSRrkA3I19Qn1vPCyR99Qx7W4n403VVgvQ6KQVBvGdewQzpgX
hhs7Q9hHz7YmJEjDyrbzU6jtk5yhv22b6GRZsXU2TATPqwJRYqS/qMR/7wQiVKWIFwY5oNJizSjm
qbS0M+PqtaHjzPSzLznkz4NGiNDkPyOF3nU+RkkVvtWpIJWs+EDIfBUCQwuuKoySXuMdbAuaDLZm
vy32ncXst3XaS9kRQO3D5u66mTGCLjf3yMBDYaWRVcXeFOOnb432pyGwC6J2XdISM+jnA+vm0f0t
+vahVLEOXZSfEXhw3a/apWD0okIykSTmSU7AvcJOYE7XYXBXTN8C1I7e0kkZXnr6ye+7R89Ha2S7
Nov8n59aK52mKjuSgBUfDSYYETiRJdPrnN15fuPLwv4OEYcoiBi6HT360v52SvRsfj+nlI4DJ8WK
w6VX0+vS6ujNE7DCKKgGXquGLSmgyMRMecpZMfW0Phm4LYepWSAaC7JNjm6wio4JC7ks47sdyJsb
Fr9GYT+ZMr/OcLqp+QxcCpZ+5NRPepnScKvKgG57l9Qbhrlv+jDgSMDug/id7Evegr1WtxKduDjw
h4UsZ092LV+KnLKK06ofKToyCHoCih8GE/56tKyNqIr1UPqbJjF3phh2eQ2zkMOe0zS7MQtQRmc5
E2/zaaIqnaS5bTV/HRja3hOkPFsxmzqR03++1y8nycvFtzUGYJu9y+DH5UDQFc5ulA9xy5PHXJWz
78Dtis1dZluXyjMJ9KCpYtk/QS+RPpWsRs1xkOpYjTimEd6m1Z/GyjLRnvdagX5w2HkYama9We5v
R/3r3ynKw7tljRQndfBXw40rMcg0OM21u099y3gVF5JS12Jy/hK/2lcYAWkpMwXvqdVCAltLDHa8
+4NOxKAoSLqIm5NtyOvYv1pefc8ZGOR4smvZs/WnMIwi6o1sGLAmtNZm7sx23mdUiXPFuisTa2sg
1lzgsIs8bzGUFoDI+GvM0B+xyHZo1PNawdTV5aYyoee00woR6mqitYZcjD7p3F1MjPzZU3DzPe/K
k3ZE+XycymQuGg6DN2xsFq80hJctjNPQI/Cq6oLN5y+gXQBceV6lXRTkDb1XX2WLhqO90qiBJ8oG
igIt/IenrEXKQVqBwfoApz0snTvwJtxnbYr9jaa3otKIZLqjWY2unicqQkfhvYoCiV5CvkX3XMf2
2mbWK72dsifQmP6zZlpfdoXxRsuXflKvbUhcbhYusix4140XK4hfbdn+GAGwLu+fa2dQJ9ypWk7C
fw1qQqgMmW1KS3AAYdqROPjeM51mLX21XV7QAGnjQ5/QHIncA2vvYuSIsu7yqV46+IvbKIN4IfJ9
LvgOeQZ5VNcRpdK2KpuJhcozOTeGSxz4/sSLEmiH2qC/7QqMd3X/r60mSfKf/jZW6V/okiM2ae9N
lNEan1KeM5KQ6mpYWmh6WJMiDWel+1UHH+QHRuFMAH4Shvtekovt6KCmWqcBshyi7rGKnRfGryTZ
+A1G3MalNUWzpOrJx1MYS/LBRjnBoCSaolOv1w/fjoNlBzFFEOVT4PPzjIm+bOTycDggmD18RlED
EMhpYQHmtJItX3sw2l25Nfxhj7yxuqJ9NAyz5eDLFcY1UMaTFnSfk68WRVQt8EmNrUvSgnvrJaIr
wQ6pYb1dZqVcjfhAs049a5b2wVa5mlSfLpGwMKR1m1uqXBNX697zqlsegkuLIAq61pfB5jlIu3/y
o8uAFWWe961DBaemFhvHYAKe68RlIYPWwp6xfQc8IEkBZuYNTAPrya6yzzLwr9Ly8FJ/c4pjrwqu
c4VYNOK76j4KpwUDT2ZMaiNzmrV1UAhwl+bkzQGCzprF4A9MtAkZ+jEVJMscHUG35gWANMmpSPrE
38gQ7k1ENW41F8dYK+dz5KBbA5PgjP/U5F8Sk4ot8a9IwGk4Fb555+iCj2JtjwzA8mZR5Qxs7bcO
Rys3KJfPZT3gUD6PTrCmZ8JfcvNmlQDjyuw3rlodwpGjmV50WzjevQcavoPVfzDiqzscaXA+iZ5d
SP9m8kyQlZ9O6xrxc+rtm2jb4i7s2bZsPAv2E85Fe2YTXVtrGw1sCwy5tJ/R+CqgDjCgZV/X74mi
W4RGC/Oec4p8kknewmBLlTyy7EIIQeLK+Y9VyoPA1XPG8j8obYly0jEy80oPz1yyfobxbI3fPFj1
j0ZRri0Yt2kfM3Jb3jxUFOJQX1JOdeLosie6aJe/sm4lIqyIH0b25RGP5z3HL1q4zdSBvnxD7gqy
9CV4JP8T2i5oVQe2LE37fo1rBdgYARg21hVMR2rdvnXQx0Dz8OAScBMSMrwu3nVnMyWcyZ/0mJaT
t/L0X9ROZns1ZxQbnoV/RsdPyu85DRmRAbtYOtfCO3KvdD586N+BWXCEC6qN5l61YTMYTEQA28F1
6T+oAeQ/JBYmxZju7WvnBBfdqUd6F0drKoiwShcOAHn6SzfTg9G8sEgUiLEhPMXPTYNLi5VfWyXN
HjyHh3mdbmF4zEng0JbdS9zvyvRYqWDFE1IAmO850P62wIDEO2c41hftOYLkz8qDGNR5sOS2IwmQ
ZxgOYdKuDSrEbwhKtY7NCe8ISk9aVfvEuVa/XnwQBMyWx8FG/ogn9YtTa2I94pYHH2j5tnrJzW3m
8+NX0Io0UGDrEBAj1BKSrGPQdKj6oPAXaFW6VTM3BAXpKo+9xddDDZQf0GZFdOu56sinv9NHfpG/
Gr62Fz9Fu7Qev3nQAsGZcGW2ryg+oIKSZtDa25R0moSO78GBxDOuEQdkt/YNoTDCYvXePtvFZaZM
FP+4nWn1SMSK2fn8zUi8bG+uOunFBuoulqeqOhKTAaWfn0OXyjQpFN7q6R72l3J4bdur1V5chb4Q
dLmGBA67+G1w3lKT6UF+rML9yF1m5GIj+V0jd6m/MbvFTvk0hb/5+IqnVDfv4js1XzyF4X8ViZ/E
Xbpnkp7HG6SqMdt1w4kHoC336WX8btqTh4XERjdGmUDp9VRe6cxiQGEDCsBfAwb8hwuYspGmwFiv
WVd7qBo1qQcLw9uKW2cEaMgYeNGsAwgImsX3yJ2gmfyiYPEiyfAPaLfxp8feotbghyx48+j1hM0e
bo3rX7X8BtO8x6CLHcRL74HAe3UOiV2IaHvbuyS78xpMJX4D3nTdufisckPxYrhXc/itGF73bJbU
uJhc9CeFOBZy98kTK4qXlh7vofhEishsYsPTipaQpkiLT+XLHFf6Z9wzbT2gEnGyNROU7N+0A/VE
zhreiGzZYQIkFwmtzmStoAMR9eD4dwuz2Z5lC3uDoQ64dovovAwVSoldFjMxM7mUb0Z6RFLn5C9w
L/0lWC57WJHfEDvmGpsXD0rNpFCa7HWobmmGxctR4/x4G7B+x5zYtoxdueQklrBREp3H891Em5Kz
cXUCLIFSOg43JcO9ho7DHD6G4M6+Fe1ODhs9Z4SwCXts7LT4buBwOrUihwUE/79021wbHsTvruZZ
BjiYLUqxxMaqPYhpgQFIxSK/5r7znX4IQAWEecmZ7r9f7JmJsVrwiynvlObbnEcEbHJJpOzPWBEG
QQsa8XD6D73/oi8WCUC7UU1bCJWkPgIwMBHMNr96eOH/w8rxIaaQyt5sdBrllKYTvxfwt6lCPwe2
i7dfPdHDbm4O8KzyRM54/tY7G/aniN419zXC57DCB4YSY46zL+cTDkIR3NTj3UY10m7yVxJz7Oso
SXpaSmxFLmfkWELrK4qXPMZi/mYgltgHzSMgxBtsHnoywijyXwMNMCwnduPhym0XwOGX/SGGrWOs
pA1t5DD9gsGLij0bESGZtCTJzAT/59oXLfzxWcwL4AumvmJeCIuNu4gNEpsylgEHqSpe9SeiKIdu
iRuGXM2NtpvUTJyEgAUJHwI3qhF3Ez5P/j7W9iUxpyXajb96vPNRuPQRX2VZS4SUUwLn6h9nzOEZ
6yfuqP7LJP4i2Tf2MWmo/Tsgv6T0rft756zAK88ES2m8kTuC3bEeKWL21LPlK3eW3QIHNJbbChNk
vcbY47wG/QvtAaQHKGCGfp9lWChxIZEZtgx3NJPAOVrIby1WAW5mCA5ZNOh6CDbUX4hz4UnxPh5/
BHLVsIvYWtYsdswDuYjt2gruibtl9ElqR5TvaUc35RNn3rP9rlPAmC9o0zaDsyv+RbyzzE3Je2dq
5XHhnqATQcAQ4QXknhc2xPhspgvoeedC47EzlohcuHNsMYhgURpNePK7ljCYlubNnAJGEjY7zlhs
ebvgqYvbFK4keBN/lUNKXY3ZWccet4xxw+wIxOBrUxL35nyzJagrwt32cbQNsOJSAK+mtXyPoxVa
ajK/fki7oVvWEDwCjU8txzeWECWvhJJP05kBYbQiBEL/cjdBj5B4Y0MVd+aduA74dDSfHlN1cwkP
J7Flq/0TC3ZuiGpyx1LsbhAh6ShkbzMpa2TYjooAWTC/PyliDdlt3fyQ0VedmPgFGxZRtpw5Zsv7
tI1Vfai3vOPkyxmb6kODj9ItzH1MyR8euFq8cimUq1UTbOXRTjatu6dfB9cxE6j7GJ/zSgKVfUG1
XZxYsiv6mkvJKRI415O4E+Nj8FgAPKRWjNAb4e9jKycnEFQlYEhI9foe0zaRDUTMYGJZwsy2jsyG
kiPdHJMhzh1tAznRcp0GO7K9Vhaq18eIxf14YzVKj+nlwepgIVjSt3MHf2n9NAAr1/6f0WxLTlOA
sBXUsN0ScaDLyYvIo3MB1fBfREIUjQqqVnOVJgftOyPT3jzxpfTQY/1NtHd+XHnTbPeJEQ+3Jixu
YCRg7uUQq8lEmDt1fiOo5WA1M5RPsKcZ+BGc6HvUN6V6dFxy7SfQ+DHOngxyutFMQxr3xRO/Meo8
ZD3up4bkmvQo9oP64sSr4M39DPWrIPzsL3h10HL9j6Tzam5VvcLwL2KGKuBWIKGCumRJvmHsbZve
O78+DyczmWSS7OMtI/hY663FrZszxUn0PMs8PKD9+Mi2qWczDwd3YGuUNYR1EOlMSqH5Q1KneNSX
ZLSCVzWYtOjLdaRgBXICIOPRG2+jbkIGkEcX6I7825T2qveONGKy1m1FGi6Cv9NwbA5E3pH2xfmj
bti7kTCp+4FurOSoEoZEjKQrm+dXgMdMpjvb3Ok3iuqqzvL9ZVRz7UnzDsmYgx49eJw2wlUlanel
GNhSMFNRGH4EiesRa7UuQv6JyE8Q9vGWjtvorLDWNm4MwGQKh1HcxgsNHLRE4PXXAEIaNXhVufW1
l9BA3sjtrFm9J9p3Y/T7RP7h/u/ZAMrmK5BZQ+F2a+wwRB8Bw8fOGN7L5jiYH4uIuhiVKIXN0GGA
llERox5l96k5ubU3ThOZ4Zr+dNMOHlF3wN2zoOaEGGaQ/ZIkK5G3UMHu2qJkWU+fyaZOP+XAxnQq
7nEYp//o3DhTiYEFcUXQG3RD4ehvT1+TH5ePRAW4jEx8uNQWWsiPrWdY0r92F81wK+7wbUz8+9y3
p53lfX+LkwdCDNi6eaqh23LjDdcARl3x/2looA5/iJ8W3t076qHDsM76BI6DboID/o/ztLBH7IW0
vAf/ABpzTBz9dgq2POOINQfyENS9J61oKmo38ogFFkyIdsWM2dz28BI5DJiCztvuWcRAdsC4M4MC
clStxA1RqIBZsrMAibsMRBK1uDM26O8z5TeSfzEuFuRUE6w37Jr+4HHvUouE5rnc4nM00EJpTp9v
C/Yf1vb8GuVu7LvhrWnsds8fNfgk5i9ldILLpCBk1/wW/uskkmGeEonPHvPohYiCdNU5D4IM9TOB
ABu1diqf+gPmN9Jv0LAv/fS3MQl7Qu1IMWkmU0ml3YNd8lv8RjvM6dJNdDRe3jL6SPM7Z7qKCcLs
P1PizlqbA0qv79P6I61dEji7c8qdbhIu2h3yX+1ZKmuU7pFx4ZcbnOK5MFbddzeiebLkO3SltpLq
fX6hXWU2S7iJd/dju9tjPPEHJy5cQ8cO8G0C/CPpgQKmmoUUKtUxk4Ms31IHBjKb3JATl3ZOcx8e
aH7ztpBxDOqMHQur5NJoC2eph2uhfGKcrfMr0iAU0hT3pJAFJD6bTnvtDzkpq720bhn841VF9iGB
M5iKlZXnmiQzaYhycERSdsHtrzJeTgM8+ZWwve+BMc+VNtDoS1+zmdBGUFV91USXVLoh4U/sEKiz
Iy7sFdK1Qt1Ja5u0fPrFjr2YVL2H7iQflbavils7B1chNualy3ouDB9FHIA+n6T9wGY4sd2WVNL3
b7W4Fl21TLH2NcAFPgZFqV2SGlD9GiVNnZ3qfmYdehwvtUs2L4Gc0Y5HkrBTkXqayCdx8WzCbjbR
bI3adsWpYysfRI0s+x4eA3kxTUpmO+wGxQ3CjAbTdBejNBcmVFcMtUKM8YhFn/wzBlfm62pbkVYo
yS5pcCmJikDs5k0eTzIyeEQgeQ8VgeZqW8xvY2E9qFjUXSJllo3JLASvuUjwDJLOMxJAQEu6KbhK
6C4WGPtxF5ceKn2nZl9iV2HMQ/uSrKt6y2SloWsu4YlnN0LkasYXT4ARzSV80HBBsibOKwlI7eeN
MvxLmy+jkzHpHUufsnNBW45IlAyISMMghpKRrOQtSyifP5FvRQIFEa+ECixN/cR+RbMMgoihWuq0
SfQ0KcKkLWXSEiGTLUhf4q5pgxQ/F59deeAN4Hudk5MPZTJ39KK6RPOtwrR0Jmnao4KQZ5FvQjiU
CG1KJjBFCC8mfSPaDd4/EjvOnk9FopkBlWHOmSrLl754lclMc5p6ZmDLAGF7mKv4mQFBQUyTBmoQ
JbqPa2ASDrHwTOudJu5jH/oE+0ickc18BOZi4AMbUvpwu0DoVwGvSplbMrkbYDETfvmIUmjLxLuY
Y68U+l0HcyTuMxQrT6zS5r3ONnMNX/ZFzq6OXiE9m8GGP4oDFSj2TIsgYTS0qFJT1UqrCLmuLX1p
42rcGpUFT83e2yg3/C9kCtGPW+0JvwWpThiDUKpboIj5R/jXlLYhb9WccKBjTmWdanOO54vdRHUO
UysU8q7dqYoTyhz5wp8RvMNmPiEZiQjH74/FI3hQeuKNq+isUQfsP9WPOiV1el8WjnkHDwl46/Yb
cXJL4xAzsRb0zm1C5VH5284BXhcwm31kF9oMSgBTed2KWEvRxGK1XacA5Zw9jdv809+Jvu4Omu5W
v1WB6ALRp1V/8KD12Y4Ug8LbBpS8LO7lPiBiOibWao3LkYjLHpb0z//jBp8elXGmKJRRrtb01QQz
AozIVqy7hO2WN1M6VNd+67+m2Ui56vDNk8B1oaasRxd0Jzx1HtkJ4xiORLwnytMw7oQllU8B5q9w
kRMS5m4G1zw4yOKhrD4U38Fgb8j32iCqba0B5QCOKTfkP7ya2Eh7jouJKOAlHBgrVMIgHO8S/UEt
R81xYDAegbNvPIV4BBwqTpR+6cKWl8v0FsizAjHw2UOF/XQzyD03l+G4IgHe+6U9W6HbXbIEFjrq
ORDbvMPxn9kemubEnKFQ1QsAEn/IAA601M0XZK5jm1IG4n9MCWyHOQqATj03utsLsO6MmvILzBBg
MQ23JiqseXwf93PVGEuC+on4u372M+BH4eqlhL1QDvWc6pt/97irhoWbvYQNqfzNhsZhAEZ4B4YQ
apAYJ+XmqxbvUvBBum9OJh0xu+S2tGu2GNp2/Pipnwr1GiFlUAqiDm2JbrQ+xMn/QxKWaazM6oH4
hH5eqkNRSg4Wt3TxD9Sf/wFApECmLdjJi9dr/pWWx8Egdu1Tk66Kx0a7idgEO4WW67px9VNWXmYD
vYDOWkWY73WfDeN+yGNcS19eyHMFQNJbtYjZHFfknRx3Ldqr41XBpaiF0DMpfmANgE9DdEFGtgjj
UYenUTfYYVDGxVQzqecwXVidHqwIJJ4dEgXYNHlFkliT4ofal0m6lyhRQaFVPpvZKQ9go1PgJ0+7
BgIiib9nPoJx0hb5M2QF0w0pExW42KViY9dlt5rJjHC6XjDCR2W8KUDt60o/ZFxR/EyO3A600+jL
vnRi7TDCP8c+yoMutWJTtzK+CIo6EGjyfiMe6wol4KsntMbcOtEagBOQy5TWBvlI/U+D2nRGmKZr
DvCec8a0VWBVOEdMjUydDVptNleE0wMRFcpNaN9g//yt8qytyAYrIZphUcNhWlG6WWwUNHg+6BUv
a3KIiIbBZb5B3TBzZQah3BZXVBp4ChDp4OPPA4dVfZS/2vA+GmTBWO20EQvoIfpVapcHIy5uTMDg
1JrJG0h4m8KVqRVagHWf7RauVmbH4gwuq2GZgOalEWJevk44OvlRymQ8bbX0X6OSr+8u9HeVfRF2
hqjEIp65MD46mQoPXeBrAVYctlXxaHNQNJ1VwiGYGncv77wruBHBmnAPxNoFGL1C8TvvhhXVofiH
ljlliLSJpQdQzxpojMyjbPMD+IxRVqQUhxh/H9kQnRfYwsDV4hMfUP+pc5pE4oAVz+rH7cQXafMx
cTVAB/jZBWhJ4JsZkMkuq/EFJkCHwlg407t/VrENhk//mQZs6tHz4qAiCpoTzkmobdO/df1qDiMD
eCMQDpyHNFvye/g3aIYrWyHFr6J+rNpD0V0C9YhMngpbFjy8NVp3aA4lEBGH0EygopHj4CQCAvoe
vMiKSchYbORkVaKyu9B/ANY9ykAViF0kSwxPi+rWTa85NROb1wE8l1+QoKIIlDMM7HYk+58UBEU7
m2S1YWDmNijqtU58Eqzd0r/xEi/KbUM8xcJdNEfOTXiiUN/5+asQEc2sUS934NwhQZdrqjpi/0BT
BYnrf0F5ADzQfqpDM90xSdcjyIA9bkgV+519MP6V55VeCsBUfG68CtNxk8j7jKoI5aXyu6WYZ/Gk
dN4OuwBG5kanrWeldM9QsDhCm36j6vSWwg5Mk87TAoVPmSmPCKEXSuLbxKvRpmanNA3MT1UerrXi
AXGVEX559cM13bEyNapz3o6pszUG3hq4VhOujUI4VZCt5hC9stgFmbaG1jHogjRamQeZ+VG9peoj
+hTID/YolxZ3NKF01sQWX64HKDIiZ3CvzKDR3wQSiquTLTXcVoo7naC6hHNSfQJFLppNrX4pEzeV
uue/eD6DGG0BOg/9HUt+IT4Y4yTcrBRmyXD+17G49PDf6UoVHuMN5U25bnzE1LwKONjmfqecTo9D
XF9F0k9hFbbT71gSw30V0UWWy+y3CPeIGSf21UMS7gzIdcIhaKidb+36XSOyuiBKbaTPof1H1K6b
6ffad2S6KfvrwlyWKJ8BBddExYpkmqDXWipcKumQIs81uVCvXFll450tVOb8a+Y6BOOi+CuifzPx
jFguTZ95+aHnpwLMFF/uNQHRp0eD2OD6uKA4m9uC50PY8cWNxMpeEbKlT4Y+gPyaFjZ/JchuPTxA
by5JclLVXRe7TfQYbqQ6iN3dQMJuUJkSnTr9UIo7fdznX5qEcmBuHCbZAWdp4waz40T+balaUVei
AGG28QpylK6ttvZNS3mV+blQ3azajuCzFM/6jhmvi9Zh2MNCwKRAui4J1GO659nDtSza+lukOfoL
DTOeHdpoiVNd1h/8PIpaQXAScl5YJIhugYFYNKTGIzwhnIcIVR/7HW2fnHwtiGkds87cDIkoXGL7
5/y4xhg2LRl/sfyotdBS/F0l/I0lP5ZYhOnaMp36sLpeOW14yUI/1Uyag3LUuO9Dfk6UVgdPlRwe
rrE5E4PDc5yQYGdSPUNxTA5LPCxlvqlkfA295VHnYaDTaH+hZ5puI3HcSyoNLdBRIQpHWoZnR1ZA
6qNgzIoM4oK7PwhrGbKrp/2g/8X4+hRAXzw4kQnU049O/ugmB0V9BuozAy/IynZVzquiokAr0wby
36ui8aJVk4JcA9DBnxnII3w71Ki+1FDfRCgbMFkSHjagREG4pTLWA8k2obitY5aeKEREccl8+Fyf
TH7YZrIPuY9EwH6Wb2g95cuf3NF8VwURbJrtUWAoP9TwJOFPuApdYfnDj0ZNQJ/Cil5inuAROA8I
OzV3mp87Ui4Ab96G+hOeKhtMbpwr43jPR9SLR8+f5322zGkv5cAL8mkpJhc9osaexbvp+9UGSlAi
iA00iyBIxc8BrklzV5acooZgrHXKMJXYDllNGqNbh0ipGyJUxWP3J2anIXVyzggFDY0r6j/F18T8
hLS8udQUmQSsp/l7giOkKUKyhc8IEbhX72KaQH59lObZi9CdYD2K6wnZOya6DxKeiq+ZI8Ta5G9F
2sS1A6h/wEiGKR9P6bIVGFrZEvh8smr1Da2hwx8zOwA9wUfRnUon/48qEKAoSsNLisaFDy38ycCw
OPcKZe8P67gjOPlQLfalnWenTlu35cnDe+mdyvoVlyT5ovwRiZNY10D6WXaLAyfQ69VU/5P4Rtsz
K9u8OM+Qi7CqAP4bPi6v8nhNf17+G8fIQ0/JWag2XIaaFeMDqIbGXkO+NMlaCwur0f4WXI2YlP7G
QJu0DoZjKm6wwcKW4qFrCaLhCVxDxcjxAWKLSh9YpYGv3keEl2QIEz6l6KFwkATNq83sZvrQxWOJ
YQHQhY/3iSYj+1EQPS7kS5nZUswZZI0/DTVkhBRBtmf+W8tS/sFvcSRRmdOVk1+lyF1xehoZBFpE
NM4rLDuhTkhwYMX8/vkJ/R4NIFze+tUryX6EHSWvGhTVg8eR/kLujxaIQA9b4AIU9Z246TmkQ5g1
9Vwnk8N7uIlWVLn3UWmljGkMCnp4NNjp8cUPAI5MB0bhMIgoyGKp58iyL1hReUChrC8DhQjousfV
iAZtvOr5I+OJj5g3mlNwCE1hKXh/Km/zWPzm/KLCYM9DUU5sPjAhFN9jrEV0RuMcPYIRInCjp5Xt
u0Af2eUPPtkUHueZ22OrK5H0bdDdUdlB+hdjP9khvNsuAv8xqGeW4WMh/Eo6gvjoQ8L0wAnHcMyK
3DPHKzxvvUAOjMiddyBpB75XsQyJUCUmSmHTA7wXtEAxC5H5iPAPMIWxsVlGv6PyFS4Ir1WZYbID
TIgBkBbQWbZFcaPkVyBVgfRo1RmUM0U4BB1Ou+g3IWeKVR8VuWwHZ7q6euAp8wDmQKD7AH0RrySC
lvxt/EoRbaCbtfPyUP9baO4TK66GTTC7dKiWGDnS/hccyf/WQrt4qX+EJU5r1HKLTxZLA1EHYJ1v
t6RFj2tJ/0Au4ZFIOPNfpHOdkh25Vu5ccU/EiU2Sj4KUCCU5ZyNEk3bn85pOUcLBIIees/pgBvVH
n7CcHVsIlDnqbwEgVqJiA+PiyvDjqEXqd7Drh5IWnVcHE2EeibE5zMTmIK+jR8+dBSy7a+BuSdBM
NyqjCpPF4tCcDCRD0C8HOsXdWFt2xbZrtiQ6CPpGM09zWs4da1n0NqioLNfjtPX/Co7s42zL3C7M
Y11atE1Rt1O+lde0JgWv9w+NhMz5yF1ExV3augEo56/KjEf2iPpsVYKffcIEl0Nod52DJZrHWvxo
P8Odz8e9sap12KRbaseprWpcdsllQ1Tb5B38/Gh8GvSr07uCKniBZTwD428emApY9YXsbnrQo4K3
KpPmmINaDWCoIcJRNm7vl1ch9NSAlgYwT+TYYTFHjzoeqbYDfEMuR7MMwm0u4ZO5if2GWdnrbRhj
4DlG2YQ2yu4fgEfmgyrgxAW763cv9RLg0Qj071I4syon5YHwH5k47fa3Sr84dpgQ9gU3/c+MUQ0W
ghrICgqaaDd7YVLCy4JaFqeh4F0/0j98hCXEI51en8pWVR05oD4sNOwEZU+uoCZ7i/hkI283LDZ4
61AevaXwDFKSb9DjNz1hl8uxfI4cBCxWvnbQy0/8GWnJXigsjZbhjuBTqT3EfYTLCKGEM7SHrEK+
wEbOS79GboctpFYpSgBTFbaYg7mSBA90Aa8XRzb3OFgpmqDPkg3IzNyZJRh9K4O1wMDgsBOx3viM
N2LzZ94R9XPoDGjqjI8FH1jhR/V4kkCIYH9wesUXzptOd2VEDBvli5ZI5H3ao4wKxpYdT0235aln
M6JwHh4isyqLwIANJOeGQYaAf3PVxcdsOCS/EyEIYIstOguiJrb1ROrhsSI8ObUNCrsEHk8QzEOM
vkzzbfPUy7vxb07dmjaLg6TQdWXyDk7w2XjoaahHvvRqaKXefgQ/G4QfU2FRcDhz+qf6lMNVrPlL
ai1F/ZLq97hdj/lH2nwD2BnZPhQ36TXMdg3pn/4Hc6qJQSI/GUQI8AoMHU1dlWgWLCR2QBuEsyxY
5akIQQjk+EpocRbyf5HBQK68xEsdqSOsLztUBKTEYTOalxlAmnZeZGX/PImwZyAtvdqBiaGj+Eti
l1D2Xn0n7Sut1wQN+eI2ASKo1R0S9b5seTdb4cAGDLjtoqtAuUuWtU8PYbcmBTHtjz5lMTZLmGaL
c9N22n/rnl3dNKAxUBs3uC7eiB4Mfwd/gtN6WVz1FXhMbnn+JqqfA5OlNrqmdxcVIHemMuRuHreG
Q30NyTQQ+DSfl2yeU4utlQwPye/WkfzTX/ia/W/qF7XkDTg71sdeq/dav0sHV+9R2i2qtycRP+yG
Bql7pmBrGWVb24RVMzTWBrjDgvcJmrYpPJfPehNML0To61rZGLyEYr5V3MiIeommIlTCUx1K/xBv
wx8cK+ZnQFUos0Bel8HbW3waoOGepWJ3RTXt/QEZxeFaJKW1OovlGylPD0cONiXvhzd5iWL2A3RX
U/5BHDin+zFFhFAezQt5sx50pr4hV8UcPwPhhtUwjk/+jbG/J0HG7n5lYm1n/cEG0RqjGuLgxYUC
9coe6GOcx8fQqrC7lRevuVYxInEhsWudOFZnnHaTAWolnTrZCsg/AkeKjzrTEx+f4vW3J9rkfcUq
+qozPG60iuVbCJOoLvX43n2fFJQza0U+6wTo5ij999hq+WaNc98DzJC47hSYvs8qjpuL3h0Tmy7T
QGDoIf7daRZ3M3FwmU7GEW96atXVWY7+ymTfI7UO82sB4Vp5b/IzSPXzOe8mOw83w1OmsttJ3dbb
mAEK3YoHHJGZNWwwLfa0aBCgjguPaGsc9fzgST2Z1T7mbqfyIHZ46O5hu4eSIlOzvQSao9B6RmHC
twoFlhMkRPfvXikwYx2b6Dpjsk8H33mx6qI7aq2/gJ3tZ0TvQnUUVU09JeDwSH57b4qnNrh+sJuk
b3LBS3+rY34BHArdgiYgnSRUg3BRrk8KAZmuwKNEfwV62qMkxmppeBuum6E70GDJRkX/Ra6EAEG/
k5RHSUyQZWyv2pUpvkKuCetC4opNg4BBm5+yEzlsOCbsZqtmN3KBLVeOH4PkpGcxJcQbOyV7I+NF
ulZ2CE3RvNe2bG46w46ui39ycRj7vTa2Sy87cYxn/N1B5vjmNuGxzVbIMzFvfZUAQPlVUHgPozcm
BmWT/Eip1eAM0s59sVYiaMZNcgpOKRKBpUY4zK+3oblp9qXCqNpDTST0eOg9R2kJXrmkSLWRysSW
ZH5X3rZNQ4trytOfTC5Rmyg/DSIeSUKcPgVto36wAdwqeODrkK+V7f/h+bRam4vvgsV1mTvJyJTu
vbz8QhaBjlc7+ZDMY+edu+QXL6oPsXczOEiU6upDjobgFO3SpUADsQ7SkvGkBraH1TNdoVFIp/0Q
/RyhMRP5QmxL0OK+3lfNmYcAT6TxEd0T+aOv1+ZVrN+FRMQheZJn2jXp262v/WIPoN/CQS/ajQ4I
vDp5MH1Xg3Je1pZVS+/5sKywB6P8Lj4GMq0XS61BlynyqwqqtVhY4xuApo7dWJgDscd4XYEE9jv9
kTVn7FWFa2JUY70noKJy+mivkaN99XjNkPB1HXb/YqvLt7yjTH3JR9eju8mck5QOU6SYONOTsbLj
izpI5Te0ePZVA5RCWLD2VdfqI3eBPZ9YMvTFPZcoJGL6gLuFvC9d7GlFtCZpDUSHDYSsj1cPWQOS
HZDs40y+rV60fo/MCfYmePWPwKC7gDNr6euuBuyQrxSIvpXYs9W5WCXojRNrTLg2T6+8Raa99BuQ
dcoAH53qiNy03bYZ153xBfgQGStU21A9LIAly1y98nWo/lN/bB1ABj9zA2yYypWrbhk7MbX90GJ4
7fjn7XxepFamK3p7qnphd1BZcvzV7Ukk8PLbVByydolX6ja0OxjYH5aTXdzH6p+BXgtrVe5E3T6S
nuVApK6LBd/bZvte+ZiuwhfLv0iJVbBpyBffDQJPJ2YQuJJVi8q9X5kAX+lO4ndttaUhbtEmGh3L
Ob9yQik0EX9LGiRKXrm6XWzplM/2CIS5uVH8xfPdtMBf9CB8PwivMNlprFpg7VHkMpa38gbdRNYf
IHM0xvz5BemJXBkaHlTjGZY3I1kN66beNt2uVnZR9rnAdm4g7ClBDo2tN240+C4Z3TGRbji0azDA
r55yIMmhEnHumLBaaZfpWxKkYy5Sq34mYDVA/SWC0dzGB7XMimuFsUBniJpFK3xLgWt8LrJf4G15
PjcQ7ub4TPidcnpXYLqQlrX0AOU0+Rn0Sx9qvtOpuBDkKWNBKe65cF5P7R47laohqoUTu02r6cuD
LyYEna5bciEg7bAF0ldBX6kc0fO4EZNDEPwBsS/0O5sqPROk0Q3Uw2RXFFYQMJVAwLzVIrEiFV+u
rQl1ROiD64NuAq/Odo3HSOuN8Arzf2SW6f2ecR4ZXLYiGloQaNCj+25LJFpKy86KMdU3Vm2/Knnp
YoWGVQ+548rqIYWYeldpALfdoi2G2xe3dDOG4YsuubI/oCBfzw5Dikf8+rflIzLzDPDK2I4ORNCy
QujJIxNvcZcTH2lLL6IH1MtgE/leaI6ZrtVsVSB7ACX680vqgtpvozw22+BHUn8wQXKqIgCuKxeR
I6qTTke1DfORv/0CpHM3VNvhlbduXpwRXkvKrzCu42OcMsOc9TuI3yWXKNmE+Nuof/w9QbBS/hmP
/ukhvqQSGzPCHjXbKVQ+F07VOrpicRUWnAuYrtaHhaNSHXT04KNC8VIhp4rsihR1RX7SiLikt4jM
epmdFVvM0N8ht0TzTlfBgtEstBUOF/pTqQ1ku6N0TD/h6G2pNwE53UztAV5U+G/gb7r9xct3QEjp
bfJpzyE9Yd3FW6h/STw0X+bfwnOEzCkGoBNy2rTbrJNe7JBjMyT76CHqvd47E1xcTQpUTVY5Tm8A
D7Br05G4J0XZHj5jUrmhe3Zwd8S8I37IgHmuBk9Z6/i4zSq3Zu6mKQS1cmVTva7+ZMzVvDNH6VZy
/2x0tCYg1boTKLve3weoINR9Mu0SOKXGDojt6lZDd0naAzQq1CyaidElEktFDyeLV1CTypIeJsGd
9SWfnm2I6WxVrqk254qJL5HE6xKa08ZfWabrMF77twURpSKOS/gU05b1NSxtiewHg06xquGXchTK
vmRaHB8RwTc3VG/+BpkGPaljtKG+L1cu3oWDgKe5BGzSBdj1aYMVckAbE57k43T2joAyg+ECwkpQ
9l654ytA/REvfmoyiO66Qa3M8KXTQ+89QoWeDtXFhGJiX2PSQV67NG3p0MPcEsQhrBbimVSSyuFJ
y3+68qOaw+ar9XtVc01H+L3kGcYPHbwSgaS3btEYEI1j6TvV/WrFfw1mH37u5+I/3wjRK9zubjQ6
0Q6bCmWbSewkj56Moxlon/Vvc7zkCOZLa8RVf1PMy6qpvTvyCCh4I2tZnzUgkG0pYzuH9cH/4qxr
QbW3RmCpjvZPIpRig+Bi+of9TryOVwI0iAUn2O0ZQpq//RM3TkRxe7rH5O/qFBy/hzfp55fwb/oH
RJMzf8zDvtW8ECKua5TyxpFvALMuoPEfHwiTFj5sh2IW79K4mmvuVYtsVh418J8EtWa9Vl6gY6Cp
fXH29wPp0QQxElSgugrT5helZCj9MBwte9J7lzC7TWUrL/0k3bxPhhboAiQhzDPiOfvp5CX/gjjp
P9DVTVZ0zs4GgT5Ee91D3KszXxnWa99fk0qshOBYVnopBKthJQP/puhUtYdnDM+EvnsLgx3M/JmG
oHP+d6v/UVi4wMjeBsgwEC4JaMhjV+proFXUYujK7xF2UwST+VI/FCsqGE/EYTQBQWHWeIxCmxYa
K77GC+CN5ezcXJbApAZdNBAb0Q8DL3rTBXHMvqXRPci75tHn1vRtvMU3jZTs2UdwlvY815kt/UtG
szTv7Pge3gsrOCSH7CJdEPUx0TjtT3Ic/9VwnAAnn4TCcAfiQSbhmZREzTXICVfRJBG7SfW5eYXD
qO/wrj8ghPUPnTxL/djzTLjE80B0rKaPZi4t1DJLpI/tXW6pAS6xjUCOzMhRgRbxEwUTNy0iCSh+
Fps5+ndZJHZpLlNXH8GYl+kPyK50GMlpnLMOLeGPTg08ZDyovD/4ZLN0cRx3aGgWgJbPKCP5x645
waDOYxptNvGwTB8K0h7E82ge0FwwaLwk8heAhskW/MeOUZyIcQgWK4OIaoxE1zhHwM8pQNeaLVWE
9a20GyA7HpKZWCO1mZ1Vp0oXjN3yTeLnITZQxhBrtyRX03pxj5G51F+Fpz83VNug+7KJ1m7NawEV
arHYGMho+Ju+aKyX36R0C5E7ivCf6xKmNVn3IeksllSuuNhkbWYyxCk8iZVJvH0JjrYpQRDJjZwf
0LyCzdyRyMUVuSFcRWjbwQzgYbPadq2T4rFOrLJY8dcjqFocmHn0ajMZaHFZ77dle/WlbTDuZ8GS
cABxIVMWUXk3HdPpBDVHwcIQXJlUEFlLhPa4oJn6m1GwWuv5eSJEnD8j21W9HqiYFFY9Ansu70LC
GLXtGOnStUQgTrIJGSDY5/CAQAsDsDRrTd9r2ar29yknBaeZN7PCuO9QcSFdMPuV2GyxnHYMEpgc
Ysun4RZnywxfYNVNILG2lXcAZBR4gclOFTiJYoOVFqZjov74mvvdxjUxRUsE2nk231B6Oh+ayMpn
SQv4MeB2vdL53ns7ylajsZUkByYsZNkIabznOi65ySWrNd7I1PibbNJK5OmKpGej/ypfQcFxU7qF
dOJ2T2xKF/mo/NQUNCg+R0BhLsEJzGxiuBIZTixuO5Gntzo8yQZY5R48ybom53rpLNgPhjfC7gTH
QrxllsDEjqp8ovcBxjUvn8x7IWcTpF+++PxDzK99GgR0JNhNU0vBk6LKD0QPvOuV9Fp+R8ijbAa/
wZCQ/tNr9QDUEZqTSbc4662dZG5EM4vyoOSSVIZWQ4SKEh4XHd55J+0+FtJD+xF+fA8PaP4d4PnQ
CMoVXjJOSHwGvDP35BZH+QP3BrmFJLj54iPX6L8Ezg2t+DMx16WxEmqrP9TeSzC25uIa+q9megp0
lboeHXB4vmaR49UUTnm6YdkgkDcJV8D2U/zZ8dU1UnnUFyhF0x80a0znxO6iK/RJDSIJdOuX/CIN
6D24T4MReGC5ommWGCK6myoyJ8f6CmcgVduS1+vagA8EVCesOrApMTQNDohH+GUijMZjE9/0Ux3x
U9JfE4MF9xeEP9yemBNh8Ac9E1QOHTLsnhwRMfkdy5dH38Sq5JQMsa5Orw7cvPI5oGecz6RmRrhS
zHRnWBbJfTKfaMMiqBfgSzZ0eo+0Vz0LVzhDM1tgIbSTW6keFw3+UjKYVcAFFYPtI6LwAePkXsYY
gw/A4zQQ7KkdAI1uMqsvtVEJ9A5E4V4Yn9kP8oI84c2ivH0RwCNnsJBI1ynOegnBxGuR4tBpg0RK
0a49GxCfnTeI926SQ3GqcU8YKwzN/E1Gv6UfD7/7lwH/Q2ZOcGAYwPvU2Zq5lF6Yto8oXAhFnOME
0LOQdGvrZP9PWKgpBJzheQBC+VwYG50YNe+UlHcle3sIkqEheDdLukB6vQvdHeYcxTX72QrBc52d
s+1CQy3IGaz8EY3BwSUjHGZVJkRfPDN5BOpVIYi33fAIm18FOEWEBiI/4EPUm0PIoyQo0gGne4dl
pQTI1cI9bBdluVL+QDHwg2VaiCiStU15T37hchruMoR868m0Sh1748KamH6DN9LFzIJYoatW3INo
MYvM9qaKQdkJyjt+C0GxFXjIfqltda4aEwDtP7xATkJ6g4pmTlxMrqF9eLxRVRvSEJg74V0AeYkt
CjO32lzRK0r+ZlMszhGFvwu0X6hIL3R6dvJOl+4mc1hJie16IK4T2fJ19uABrSo1SYEXrSJXC3n1
GKE4vaizq2LYEhTku4HuLH6JLvEuEcNJlJ0o1S7zPUYqEeuVDOe01BlPxKO/qZF6z1s270IdNEEh
8Cj8SKKzCIExLw3fnrKlfromWq0IfivhQ1dvI6vuo0cqjnvpU6UzzSLtZ0vpQ7eBYangumYV1Slx
ackmdQMzeMaP7hfYIBAk0aNkhh8zqi9Sjb6FRutaJ9kiq0EEWfoXqqYX/yPpPJZbx64o+kWoQg5T
EoFgDhKDJiiJT0LOROLXe6E9sMtd7u4nkcC9J+y9NrLPFwnQMpTHM7B/0HMfxSzOgNXArpdSFZEi
ajVJ+zBZTz0JQKv2Jg+WtSyJ+Hg/8+JucBaTX275bx5KZAmlfA7w0iQoZ+lUYOhNQM+B4PqTtkLa
3Go0x75ZncCiTYjySDyGCNtt3vkz1P1qfGButgbbwtH5uvTpb1kNs1d0UGyh/pMQIRmFrWXoVZy+
RW6D0dRt8nWYEWuB7gybOVxSBnTlsyHwNNkKIrQ8EUWywP9ci/3ppdNWAQn53o7JjShLAHYE5+QO
/U7FkHfxSted4EokWg7bd0i+zpLgi97gmmMnhY1HO+Yo0hNhUxNyc0956coQQ7pfju7Y7gXZb5yy
Bj+LwHFRbieBioHBgs/ooP2R1D0DCIw2IwaEifoDFxsmh2nxTlcvcJq+YMNhqdMPvmB8ePJPVqwR
4ZXEvgSRO2RIdliY2j3pEt8Wuaw5TyexlHj+VHyKxfaNHBAr0kWXP8p8zSK42CpuIDh1ulZwAHDC
F1RFe/Ya3xpswVd9rxSiELwi/dSxK4p+BaALC7JED82of7QBBuB9LSDtPxhdCKDF4nkNW3wgZAoY
9eCQ+hBP5l/FFHebf8tnwo4x2gqAs9AWgcdKvt7k4oi/ozJbSwGeGeETmTZCOz4eiTdEE37Rq9bi
D7Am1E1du0kz1Ec9fzOi9CKSdzk6mVlFQ+KqM4wMKHE5RQVIbJxmQrbPaxNGvs1SMnNj6WicBvmf
jKBrC8vkFSB0ZOy5ZV4u/itYJuWb6fnWuSVRn/0Nl1y5zsI3GAOlk1Ws3j6bftvsGWFHb5+nSQXH
oa0EfiUR5Vj0Y8luj8Kv6g+WtWUkwYtim1hS/3jskKqihkTiVy4o1IeRh3rJ9LttaTZxGzGVX6Dv
a53S8ClCsNNgbEOPQnlFBMg7X3foRJhSviOXkOJoBd8Cu90NTUKfPetjREqTelWuVXjIW69pjt9c
uT04LPE0uaq1CO7R+1EHfEcM+T45Tx0UEdpaffmMCngKJUQpMr8VNh/BrjmTWHaZFZMzZ7Q4Gm9R
9jS7jU7u98Gy+S1q061XkIfwZsi4PVHp2GDu0LkhxE5WIK+WAksErADsFgEAth99vcP30oOXWAOk
gy4yLGUGIZr8D1MBcdDcVN0DV7j2b96pwqMaPrlm6lnRwbBM1/ie6Y6PQubqHctZ9o4wHk7xFUv0
tZXXSPpNpkPUB06HAvlVFJsU500msDq1xYoXJP2V/PeR+LI6p8rnlSHnhnThqdszrUWzwxCX8Imv
a1BvjP7UIKiV4GMw0FkY1Zlpo965f7w9qXBE6KdNR6y7jDx4pbr6Mv93dVE6roiz8Q8tLYs7SCKB
8jmHzYGzUMNtdeLp4DB/1ysLZQd670GEFOW98Zc4LIxqQtY4GAS2ibQps2Jnz6OyJi4Ra4GjIvdd
ZSxpc6ceMMfccTugS2Ss+kqI/bS1pyqvx/oUB3tJ+311awVDOrlNudOJ6/xan7MKCvBykGmGvcg8
hCJG5X/zydGnzHAC2/gnl+uKvXj6YyJ6SRERar2vkvfI1qXfAUdkMs92MnAC6WcKt4m6UbIbfOMW
mdpJzj6ImWIzTXngg9ZGMMoicbqwapJfH4yfJt5QVVu9f7EyoxS/GboLbeW1hwFo/PYsXWT9MM1V
LGTggJzT6TPjYi0uJg2i/o/EaW6VYQB3UW6G4Buvw7Mm/Q6RDKrnw3RPvkUsM//yet0eaJmv8uSi
hs3WYrWS0DpD29280clF29zImSysoumj+UINzKrReaFDZs+gZT/AElBDokHQTbcfOdUOSvxPnZ7R
iQ7mnf7LajBzXGXEmDkC9gPZzcaT1NkzqeXjPe5KLmDhR2dX1LiEtUIvEVclc2sGrNS1y2bdbjXs
q3RWl0JDt7Q061Pt5hc4bZF+zA8JE/VuidWS1TMpqwhWFuGBy3/YWPyKv1QyTPH4rmjDmEoGJuYP
0LMglrzqjAwDKkHSHkLodjCDGORF+TVgm7xPPrmye6buTAIQWzdIYtiDwBG+Uq06aEE6bINL602K
8sUIPe67RCMFD0VUfQgZcdKsymvhoj3RLHXoBTydUQ/KHjVDCns2DuE1VHdWs+rIz1gDACFhCCfu
t2GtLbaY7U+H+T1yUOyO9U4Akf8WvnJeHY1nZHhWCIYsDnT+UNVWUI6gqHugfJ/TElzRUYKd8naZ
FW7bYas32/6OO75FTnua5aSuJDOo6Ld6uxXotK/as7AxA2BKwFlCCRYdaYl4EzijhLkrZJ7qMuQh
xopAovetxfadw0O1Ez4iVhNsTpFac6G54Zqu37TzfsXzwrc741tJabINOCZ8PjVOy5Hlrqjew78X
nVzN6OSKBIoOCr4SNs3SbgpfVu1XxhJ4l6i+Ll/03qcFqLyCQB/r8Aog7bgY4MlLVbDyEp30bRDu
tpj2Ybhk9JEsWKTZ+jcjNeQiSF2wjkluu+jOb1/j14Y+wc7j74t1jfCkLA5OxiHYxTCp/+Q1UhL+
ozyL47TnN84uySX/ZDcy60EIsFnmv/GnsUe/vE1+9O3wlE7kMY4nfm9H/6uv1VZ5Bl/8uwhrORQU
knv5XG/qm/DRzSKFaIfn6DZiRnHfwsLwDV87vh+z+Ra8AP8ExzL5HwuGMsEu/dO/5ukHx+VS+0dV
zw3l6rhN/sxTsqWu4OPD1CiWBDD7AyFErJi5d1bpvbKbCJDDAR8naldWvtTXTDz1/YutUMoskK1J
tZiynV2zSeUtoZuovpDvEJJUunhpEUIRWIbpbdbMrvk/8HcYfjhuc3MtF1S87PRkCBHbLoM7Vrki
8WXWSlrHkaPl/8wXu1LDZ2WuJDuLTXseck4vMZIuqukAj2C8JKSed14n27A7LdYg+mHzOWyobvUM
M948eYIwYU6+vMNGYPIhSGsms/lMQAHRZgMNQEX+4jdeB1/kFRO3UPGMMMn2SazLNDsbHzVY228D
zioTOpu1fQOFMnMaxnvoO9/3QD9FEwgH0nGqc2yt2sAdSNOIUWgt+Rj9/jO9Vfcr32RhrO50S9TN
JzTssepbtrrHuHYI63PyD7l5YoastZDQe5iPBvrB/kSwUpneId7ghZ+FnVgko9/Z1xKpolP2+xeM
iU7+4eyZ1IM0PIYN0J9O9TkiK44mX9MJyOP2Qj/Jpy/3bqaT1rXMqBhmRwkINHH4B4rQDB58jfnE
8xxsGqwvOogwVHDBo4kUh56RWUnsRl9NtS3zE7/cKeVXJMqM+iVqv3EDkr+W6t6k+TVazGFmUpQc
+7cJvyfCtdLRDolyNemc8/N/tCibIZTmv54sc3mXGSHFHksa9hKGiBtQ/HlrWGipLGvGUfJ4HVOE
liHFMHSpZl0+6EDMu7IsHG7mWbqJ3y5obhHKTPQdFdfCAw+QNn1AAsh5fWToDO8amhYbGBHPN05k
lq0N/lL98FLuVupX/ZlM0RvwnJgOascLIT1CDGbDDbQzEj2Dj/CdPgPk8tsUpOSiPtL3rKJt8RTZ
Hyc2RQb/ODwxbHblYlpaK6GbcUwzymNh/zMeXQxzglAlvwR7Ysu0rCiHbZElRaztFKK7AMrr7x9c
+bMM9ciz+xr36JFmfdw1TAkI/kb1hibpkVIrJmv+JfBSkK0PaPLh5A6c4tlp9YdcCzYOo8QWp21w
w9rEjlL47WJikR9vbERUIePvkLgplhiPp5ggTPw05Bs0a+uYILvlMx4Cu+B9bC/ihhKFXzzODt34
Z/izrludSQ2P5vU1TL9j2tgvkudEV3w/Mw9VcAZtNQUBLtFDAb0lOhgWXPQbONGappfmQBP4+VsC
tod9oO9wYunnIj7yUmZeflCn69RuVDZD2LOY2/PUDb76k9usE8zKljfQjrQDnrnmvTYGmFqrxlJ4
99fR6QTSI1I2NGYqHnlu6eAqodgPzpbBHGX+mNd14aOb492Tym9+GAWsV+28G9jynRfJ6jp3RWQa
E9dUgsIK+KP8RHQB0L5kW8JDavWsQsjKobpwsY9zTuGiYJTJ6iakO7E5jK34yPCRFxAgnLzlly88
iaboF0kYz2rxq4sfanCUJMDHXPvw3XEnc1CO8V5norOaPMimqCAX2QEg1jKkzaOalS8BKw3NYzbh
Rsfs3m06AINo2C89EyenveK4WwV7OLGOteAKXimXtsScxM4Bs+FBWn8Wn+oeXIOezya18llB2rDV
f2TLMI55dMPCcB7Vt4qTYYVvVFxhcIYPATnQ5unmUazAYJRHVLFYz4jPhF2zrd1LnS/mSDM3Qab0
lW/wxg1OlKxVFpUbnkiUbijEwR8s9Z/OXHcEgaab1KV45aFgDGj5dbQpeD0KpmfawazXPKypdpDR
syWewFXMetMg/mXch7KFwOtbqXBnbltQSxmDKL+zPMNDZWVRzSS5XXKJ00GzylsQGMwnhMRWjOav
DNL/s375QzQPBOlUD4a+mfiLQf0ncHhm0xeJBPndWFLqSrPOCT/NjlmgKbnxEkgsWJn3MjR89dl+
TPLSGlYyd1fjKZE//AtJvghgWp1NHb7OuUNyZTZ+zJgObU+1I/VedkU7YmZHYBKH5rL55EPlyykf
BqiGRfyyE+s402HZO/MuJxeFA4exSemxXzDWOcum6jCay1R/Eg7L0MazJgAVSzpdtrWvD5Kh3ksd
IBeF0VLYEwGoeI+6ZgqinFJa0mtfHGtQAEZC60eiK1NA+ktHTs7V28Eg16Xn8Srfo1u8pjhBXwdt
pVs0qIaX+afJsguLNg6ZD0RZVNQu4q+aeAPawXGTmBdkKK/MZrPqy5uQDFI71tcd8oovBvvvP0uj
pcASiFP9gco88OWHtRR+xSciBBYhuOVNyFtLWXcS7ol4Tz4IoWoDBQaQDgsJ/7y9q0OiUAkWuBGt
km4YffBkkCqAKZiOGYNbhwL+I/mRhXOV78xZKKbKG2BnO7bwOqlLa/GeXMXpmAu93cXoVnYU9xMf
ArFIrRMA/QEiucAIuO+kRXcp9sGzDb+FyYdm80Ihayu34sGskOu33dB5j40D5ClzX9OmRitfbSzL
17O1/Jlh7D43HwYPQhtcFBOhTUxxtdDYCgXH9hEcVNeMfqLVNF5oRmnYUcV9IMUTJ8JiytPbqTbk
pZc01wHqpPfuRZ6BSDMnFccXT26+a5i2B/ck/IopI9nvFYeMko81AuU4stFFA0Dwu/NYJONRDTHw
Ya5xKpqq114/VjcaVShZ8neG4CB1yjMQefSWh1dLHW5tIP+YV3QkDiENNntu4iwiP/nqdx1OSXeG
5sB6uMEbnoNDmPJQy/QucnwrY7ZmY8dJ0WTQQzKx2YZ/E0nl1i+EfPqSiEQUBmV4U/kgXCxiHl9m
dqouyb2YAWMxDRsCaIzr5sKy7EQ8U//HO81kqkA+GyAfbnkLOb87TCs8vCYxMT6GSX48EBipn654
zw3juxnXFA/4Fa3N+CRmLeC6wApX+qX3yyYJWacbUKls2OMhUXlCmrW0rTg6MZ+zTq4Q9URYO3bt
dHM3wQq8dMpb9mmxv2icInNDfnzUFokXiB6uDaRHybpU7BSRZnCPH528nKmmpK8qjAkBqRurxPiF
IENiz0L+hyEEKOlO2THtgd9SstmbEx5QIoIGdfsP5IKiB7LEcLRze6b1V936nHvDUWOEA0iKahfz
+U64NgoVIRuETXPDHUYKsMXXi4vhkSdMs+mgwRQIp2ZkSrATMGPwFTG928sHD336VOIqpe9Ftpn7
Az5PRMKli8R2FkEgjlswu/Mob5RVEH/o4UMd/iF9ZksGA0094QTlaaGZnLlpIbp4B0Mp9ge66QmD
WfujtecXO4LSMfZQ2TC5QH6VnKLbjCvNGfhINvU2IVrp3P4O+4TPblMBq10IO97MnGIv8MkR2SYs
u9EVZ9hRNObJuxa11ogibAv7dVxrt5CIPc6qx/D3vsBN5iD0htlKmc0OaCJAIPrsUwaQqLo+fpR9
xsCS2GBuTzSmlNfTOZe+WZvRAzNvPedfhD2VkkIT4kSXbPw35OcM4CGbZNkNWXi99EMjLX+r1fQP
GZDkeWiFuUqBfe9QebH7Zu3derUDp9wfF5Nxzb+UGc8nf4WsjAKqQXwc3V/wW7K9L+4NNkGoreYn
kI9qC7XkGXm4ExEG4KJjboCkYNyxuH5ne85sdgrSgwYdN84L3r5d6EBjqHLosVqEHv+E+MDAaFd+
Zi5OCtVy5gG7uate9gyc95X02Ec4qMcDTSpPmyXBDfMJiZXKLURDSM+k18krapldbXjI73HmHiL/
mu87dd0h712OdvY02uUH9qQAWibGUwfyUcAo5jPiVS+EWSqylIctghpAWbBgWQUaK7By7IYIh4HG
abO55wEsPoN/CQt5ZR9/Jj99e3x7BK3OChNpXUtAOxDpOoDdZ7BXRWAcGx+H84JcZad80Xtz0onx
8imtjymTgA6xCtHXQryCpFP/QBdikMzKZNI/kVZzui5QJqd4aze1sg/RtZ/TXVE56vFtuungACSX
eHQsrHdNXqLh9hUQFvV1FFey25i0KAeSl8LUfRl4FUeVLwbWIWcBIL37ID9bVGCJRYwipz2R7I/S
1pTMzo2/pqBZuaZo8NvWjrSHJHsBAxjpmDYfhLHNAqfk/ZmErsLE5plPbnJtUXtuKQaQ8zYneTtV
9whXsukKb6+ak1dAPFnWvY1tyQHKVvvNVZwxR8tegBnPA6OHAD1N3i5tafXfSGvT8KciCplsmxok
6x7JsxATTH0aKBy5N6B74hyAb5h7autU8a5ufXDl8KqL02Tr6j9Vc6Jqz14c39dn8otFCUMNYSuD
9/pChx4hYZ3RkcGNtmWsYJ3QIS441yCIj2sU8d0WEaJMGXzRmGQVtKu0VPVep67kvTBwTKOVfxk2
d3gc2uMvXhTQ2fW5rtcItlLk8OwNdO532An+yHSFhoFtac8OdxYNQ3KEoNho7hv9G/IGY1UtULXE
6DeXumg368jBGqtjPuOnZGuCvGqDM+MVrfrwNnRHcYMgfjxhYEt2srDp8lNd+Zl2e02nOD3kNchr
MqLeM+z4g2HoGN4jesmxvsJqURDEPqmQMJJqGJzmGiL92AN28JBQy53PuJ/lhsDmOYTYl+1RU2PB
I9BIp8hgL45rm6/eWhYR8PB0mbdgWvOTMHl0oFwdDkE97Izaj0DBmPDLMJJFXdUcxysaQarOj54S
bbhkygeXKei2Zdyv+o14ocBb0y1HGB76LZKrcUdgVbRGEf7diF/hy59d43PXwLD1LbvWiFHbDpYC
e4TPmOP2Fro57DAf0w1DUJgFNbpxm23msrPgVtkJeiT6eRxrs8GTGjv6i7nvRld6PXkNLhIVTTOr
lS4Jq59C6YGEYFNhYEaHQ+CRtdSKG3NtdHUXAe17DglhOHeBF/U/GQphxqhyDLmR2CCEv8W+YTps
gIDwBBSmghsLaxgNyeTzY/A2FALkqY2oQJcCL2P37Wch+4YBmOpAP9sLF1lFdk5t/5W6A7Dtj5cO
DTXh9aCqczUQIPbb8N76ltDH1k8Lr7W2+dq69bD/7IGDjyjnU9BsLWPVkGlqs4sfmquGSietf98i
V1196Fqk6RS08jZFoFUo50Rf0ciJCXJz1a9+sZTqtZdz96ukY8JChbLC5w/zQUu8N54ml8BXFz2N
Z1ZA0iCJYkGMjx2ecSxqf01sJ+mW5rUaNyJkWqzRtW356XBEQgZB5nWv5XXZPjvGgfIj7GHKxDaf
oNnB+oK4bi0S8W6O2xVTJBTKpBgdBy7ZKoTqRs3uwx9rQJOkbvF/lCxZUAxqfGHGXcBnmTbVHUU9
ZsrmfScfcGk9eJ/DC1phZgLouWCBGBVpoGib8Y7NrqhxKxVwitxC32I3xMCGl4t+S7fJZJgAT8qc
zvciPWPYRO3Vvc696RdvN+PaZ3wiIBNsl+NPzjHDjCC1Mh+PSNywdxNY5marDk2ExhkjV/8Cj8tJ
lr0YqxFbG2f3Kh/VNC8/38hC0YVNS8P0pBnBQT7aGWt6jiCWzSka6B4i4OJtrAyIt2p5fc26RY4h
sJYAiuGYtHv0dYhcdsF4FxHnUTfIP6/4kQ9gptSlpPnDGc9q9fKzGEMzC520+8EbKqcrEbVVXl9L
9Guthm0uYQf4naKrjc+ZBECPmeHHm3o4VNaIX8hNZlYBpwrBd7pinVRj9gRGUu8YvHbyY8r/JGZm
CQNeqGxmKy+L2iell3ijhzrXvzh2QdBfMAEbBbGAaAyp2k1Ki+RV8Hrs0B0M8U2TbIWdQ/kkSmKJ
dwB1dePyrZXoEZ4AMLEO1DdT/BZk069n5Qbbllr1ZsYTG5CgwkSDu4iHhdK4CeCEptQg/DXYCswJ
r0M/O5yocWCyiNRZ4wt9DMfPHMH32mMnV+jmImSaRqh4/+R9M3pNfxofJklDA8is5BSZxXJUbsCz
XiWAsOpG5FTVX/Bc4jrgiEbnoEE8ppcy4LGgUR+RswUo63CG8Ud7gHwHVsAMEnPrwlodk6X6i+E4
3REgYrmSRux87UT5vRN+M3YWdDZUXw+FzT4WaP4VA+NXE8n1d43A5TPWeeP+RtjoEp84giz1ag2R
k/PdWpNr0PAMSmHHfMfSPOLuUMdDCqHeucezeZH5dA6U3vQNjVQ9VKdDRl70SjB/xnTbXhP4S+ga
/UL5S6urGaJKncMnYRzzVA5httIRgaT8AQleJaPaygQzjG5k+mOwHjiWi9DaE+O0TOQrfAE1RyiJ
BMg7lNNOvjLjCHdvepsBZYB4bAd+t9mNAb2QldMEsz8SGF7EOikGG8T683kQY6sDJcYsSCCNGQY6
VQU0BfCfWKvJNk5+W/zJXB6vvfCviZ+Ii7w335jMU9GqX3gVQ6BXcXYfi20gAs6YBaAyQxOyGiKO
7Q2gQ/64G2tkfF1Vsjd5tvhn3w9Qqjidi+DMPs9AX6vy6KBfr9M/QAlvAENATf9V+m8hH/XIz7uv
iGyzX2IbcEEeCSMhnslaMwcyUfDzNAz2iLqC8nvwyv7E1VwqFxUFD5T++rdOr9hQxQK6Ip/Jo1+A
/gYVIHh1h8b2IPe7sP7sJsIG/mIndhKdkRqC05EZFEuwJW67BfGUY3wobsG/UFiVoJvMDxMkqfPS
TwA6DJzyIzx4bt9ntsFyuFEfUrYbb7y56j7GQH4xyDHxGtF+zaMBCc7PHhM01xyXobo2wj1aBJOy
A6xNEoCJRP3h6NEFxVHxvmqVrW0U7TCuDG1X3uP3nqKIPfybporFhDO7RXjG20uHyQL0VrisKJA0
j+JALhjzI3xQFulfW1JMfk8UBYDPxtlUfJ56WpzlLJSn+mjVFbEHovxTMP6TjZJHG7fAG1wMrb/k
K0wm+xNKhKT5Rs1c0Rcjod+rw1NTjmb/pRmHcqN1p/CHhyFPaB+hMAIa4Rp8DR9cQQz5SW2hX7pK
wkzfRgeGZVcbLq87e1ECo0ZiB9dxcpvQvMefQbsdyv2k240beVbMmjfaRpt+D+EWxyIbUmz9LAYB
WszELYb9VH7KVTCX9TbWn+k2hIa0QAvw0CJGPJ8pePxj7ONSFEh2WolM9A7RNa9O+by2Q2WFQPib
4XIlkx/GJd7y3F5kpg/fqCxHUCNnBgClUxBgDnv7oxlORXnOWR5ypNC/RZ/yWdF91pgjGlxeo6PY
QfGzBRhFdmm4curxNcbJrk59kCRAmHNphYCn5ML/Q/mPI0WEBvEQlG1VuB1biIXm0FWHH3Npa3fH
MnePIdSK9dBvpAI9JMkj7rgYfsts8+ZuZoPqGJijsDBAzlmizyfmI/Tbr8OPai2jByEXBagacHJY
eneEJXTZZfhjnv09bb9p4nOTFtOhXqM+Iuh14NeKvvQzZf63cinuzFiwQORnyNNvXOfQHRlWP8ka
Y/nMhtBFNNOz/GNbmMVHcYKDzk5XIj7hE92+DGY738eaPQNKcz/wAc9VCFEZTa0UbU9DgU5r1ehb
ghjaNUFneFVoZLGlGM/IRMZwRn5eXq3w3ERESOBy71EdIt6/IcnNF9K1ZrkPY/QWXDSv/uCsXuv/
Qdg6Y/F6FMIORhXJuilC0Av70MBJvlA/YddC+cEQ67c7IaJG215fk/HCirx9nRnyqCf20o37NwQu
8pLwENu0ATDa0fPXDToDagrY1aQldp4GuRaNUHGuzZazYjv+tfWHVF1RPtOGyZNbczmH9cdrwvCA
IB95378GioIu0AMLeCNX+ZKZh0epdGj0eVCdg45bsRORHE3fTjR4nVM9rUjzVZkcB4fA0/3IyyWL
awmTsqq6IA6BgOBYgYfGbaKStYHArw4eMbryPgNAwIn/r39IknDUCaKLcLoaJ4583nALXhwWXmgy
nLzaB5W+llyn9IRq9JWfE07NTvWQRSt82EFORhFVtfbCWovBlOlXupvJLkVyZLm4GeTPPtm/Sjeh
nxSeGTp8KIyD4ifJc8bMgFhE7TLCadNi4NKu9FDoLSDOmqhDdp3+haFeHcnbwQW0Mr8GQqAX7aoe
rrk2zwClS/LJxDwlR5kRuPVRZye4eypld1kKroUE0IIW1LOpQtcxLaty+wePE+NKyx1DognkEZZa
47pGUTkFS+P4YjyMsKo4v1DrUbmOc1nR6q6kQH09KIg/yrMGqzHpH7WwGatvllKp/qWrvlzcsbT1
qHP6+jPXv2KEzyK/ffoEnNUMu6G5dACN8MAV8b+Uzur9A6UqgonWh1RgID2N43v0qgFeJBIUyQlt
lfAaiV26J4xcJjOQSts1qcdCJ+rxGdXlnDSSan7/XqvjlqVSejK2eAYOKP7Ehn3RLFHh17LGtdUe
CJATFb8zT3J/LNjEu6rs8ykXn4KPDEj8aUm1AS5MoNZqaIEVwOFgDnyAg6OyBwiqGUaB34edKplo
3AHJr8YP/or+dB5DDdcLTpqdjAlaYOLC3zDwT4HbioQ/Vu4EtiBSUCkkhV9uljB+vHB0st/DeEGo
6EIT75kIp4bpWfltWpInAgA8kDCS8/PS+8QMbrMPulaaYzaabC/lnw5IMPMFKeHPnrZE0gmUl5pe
XAuAwvYY/iHrkjuSRwBXA3Wi0f9pg0dPOwoDKPuN9NjvWICUjbCtM/AFt7SFn0X4tP1iyVwOvWNl
8WWEQgsyURSf5uuNU4XZxbem30QUmCcLp4vsRBkUbabrxR12ITkmuK2mU/2mpWd+IVnbHhWcjIYa
zVrzoulr4baDwRZsacDmBDuCdJrGwMeY/CUV6/h8I2OJvI+ojGTUSdUUflXUaQz/WS8mxl7QPuL3
NR+8YNqM8Ul+ORLNjhN/tLBLJsYGCC1DiErFDz+cGcpOn6eOhV6a8dQbqonxIhT9WLyuKJOKyZMA
inbOCJwEDzQWy57r2wPMlDITpsW/WBOShXlZPAdOxfvwUiaPyHAD1bF+kx2JEm/xF29gY+GPWZEP
gXG3vkEbLr4C1rR8A0sTjWQwHABwsIHP9yUjY5f+pc49Ibk22jFSGWzqeeWgvVVvmTUvHF+UohzX
6NHjfg89mYCw4n1KVGk1pZnP+k9PMmRIH8zAIvOONJR3ksfusK9LEXwTY1MDXR/dQagB/00vXJgN
bnV8101vK+JKp1jE5xoi8TmW7anCITxdg5+GTasECRofwsGwrRdAI+hlc0MBZgAEYJf45TdsLWZ3
p3bV8JiHXI0hS2V5EHjRltIAVfFbMCc3wKmmLkWFd8TYBNqv8nqqOki4b4wagCDreCMj1j8W8HkW
OcvLFWmBdYIsfsVESWcosR4njJYw/mHz7rTsyFcoSVBNJkxWjFVg6vqmeDSVX4alIkgWzOVWsZby
TYJI90PHvcL0F71bTwwG4yZSexZsQHKWQEuK+YnPhoBu/gf10x7NUe7Pg7PsfEVLEW7ZZZrBf6pI
yyGENCDPhTVB0qiM14xWW0MTBx/Pha+Qyfuj5DcmMfHrzpjhBXxiaYE5cFQyFS14dALZXes3nb4f
45wXVaehgUoZECTMc6WBmADlr+a8ad5IvSCNBjIDUFTPGFBztjC7l3ySWJ7zJWjjm5Z3G8cIqf7Q
kQ0sazPEyzdcDrmXvjxku4Z4UhoSU52x8BB3WLTwQbr9TAbG0XTQt0q5owdMGo6+HgcCnDT2LojW
mf3GJ4Q7uvUjsg2gz2M31+udI1OGItXMLuKTN/3PEj0ZbRbOxFmW7k2hQ1agM+p2h/lfWVR/4XEm
1VlLWaLqu5fh0dRWsraqKqjdLnkfCpaqCduKQH4Bxwvv5IX5mBrM49jCUa5Ib6MdAn49An4CvHhZ
QPOiRbV1c6XrPNmC84jeXxawfBzPfMkWaCs0bJIdj5cArkY/bAcc024174FSR2P8irkxs5nW/UV7
EcdJtq4/8Gj1v+mBJhxlSTbuGLu+8U0yv81KjweEc5lQ1ANT3Yb7L94J5MjrqzBYo2cOwU29j5p+
D4wV7xofT2Ki7DoZgZMf4eWS7qI4DIwzeR3zd3QR+E+7waaRXFqIsISgsfRlXnrkjohxgilMfIEL
LoB58HdV8jpt2GdLJyncBa1t5Uj5sQrHey29iyRXMBeKqpXC7cVuhVVn5AmLn2nH2KgnUJsUc1ih
bXBVfuIJHedPHJ+giojZVWm9fJ2FyRK8QrwnL7X3TRaHCoNbt9++I29E/vs2z8HrC7jVlK0iPoH+
8BaW3aeGoWy+3JjgnZ4hyp46RummHyWuyNn5cYtZT2K2lundRSfC9CyvrGbHZvVKYLTEo7pkYMt6
GHWa4srj4jBdCf4hIhdR0g+XDKWtMd7erspQoA+9QP6YnBYq+FK4B16GzjB55KsCSYoODaSnJ0V1
5mb/xIi0Shn0/7aERnEjCVZ+FNaHGhIhZ+dnavMsmV28b14nBaAikrjgaEofWvSJ7IgccWPOHxIi
4FIPEdv8Q+PYRaJ8a3fpL61E2x8kc91yAMGEQQbwCzGD1mlL0gp84nVjLN+F8w7dZv0XZFw3FLa8
wAuAM0jh1Kdg8EjeYmVfYQnqYCIB99lX8aEqV0XvRgeyLAaJVfoVAIL6CHq/kX7mnCxqqK/YWPLT
fqEjkkI/dMfD618OlDK+DC0yVKNkYBqdkFH0n/KGOq6lyzRd+si3K3qT6sMWI8wAtuEmyg4FRccp
PKnJxngHcAd3uZd/wu7RRw8Yxflm7OBMBIAeIdhdMJiT2YXvYdlPC/NSoI5yhKsQBSTRElMi3AX9
VFPkKsxemey1c6Lsj5pcjW7PRd0mi+ASFXbNW6e7IUOqdRQsh+ozrqlElgBnxnPfLnVUsZQbF4u+
4v2cxCU7M+RjOLSmPyQG1SPFC2uyid21/alFDwexPPvWu5NyzskFHxEKIzJj+TvXrghAGcRM2pIl
/9QTXsLytkQ6Pf9wzOeCa/05MBZpuG/MRVOtFX2XwbsiU52x5VKFJwu2CXh/v2YEz7a4dyHJVKxD
eMh74VHJT+OHJJTIWocOrewAjTZlRrUicHY86T700BPrS2Qz3wzMiWbwZuPqLSSK5gxMDrDg/0g6
j+3UsSiIfpHWEsqaghKIHIztCcs4SCjn9PW99XrY3e+1DYh7T6jaFTwtY/+6UGMgsMGL44Xc9Qzl
7WhV+zLAAUKvZlDaCT/EHxkF00cmovKb0Hw8zX4t7Zkdi9oHiyHoTdc6vsTld5LCfKHPyBzgF+w4
AcVY0rguR5bImB3IapXpDU5G5lFFsthonyQZXMT32kLYpohv6Do4vFh4cGLZ6QOz3v5f9WJLpTt8
ZBUKN9FBxA2YHNxi17hG4maMPRlKssOINSIb76J5BAm/DAI87YtfnTCAPXCnX8aekeJSX/GeTtgw
9yHiLRLnepZyKJnQWRyFBoDZe9zY2V56R8YPn39xJC5Byn+m8c4z0AKemjn+4UJdUl+DIcR5MP69
zmxvg3+pXNL0iTMfvifhU+uQ9oA4V6cHwYjDzQr/WEyLVF8cMNvAEYH+48h7hnazYvUIPWI2QISR
PY/o4e8JSMVJoFhwbjOSY61PN98DNmF4V5WfM51P7L9ZyqwJyg24XR996j6ggZaLrxrlJWjOK1sN
W0L4FxkxMzgXm3V8UkQ/JVYUDs6vdgy7Ny6jiIqjKF0ZP+8Ah3C+nex4ROsLP7a+J4/TAj+pFaOD
Yefwor+UyYK3yboJssYZVSD+zWjrKLEYVL5u44gUiVrqo9DZk1n4nxJg0x9qxWLfGTzTzuXdC+Dn
8KtRaXZONWIvcXIBi+FGbKzOA+vym0EaZOFP9Yqj6GH8CXgITTZS34r8PeFt5VKKjdsi+5nUdw1d
Rjce+oUVTd7ipA6ZN0H/ZgeoCacYsnzTwiTg20OqT0wK8A/yaHWz6H56kass25jaNUOgTXLoh3TR
xY3GlEiYQN/bPbmBXN8PlBfyYzvlLCAyJ5SwtIl/7cJK8qP5uTgF7KHGpTYec/Mgx3+S9hx5UsUD
0nE3uD4CqyCBCy7Das2jDyDlD57OLxE1+mdwmg+r38xCMgLDGPIRJuKCFT+aG4UemxSLgmNhk6H+
LC8JYzSNDU50j3nFhLVlnhZsRqQrd0xkOIHIfFhTpRDGtzXWvPwQeN55Stfp61Pi8DosYAPY4ssl
DZasehccFFYjoh3CbJfGVn5jHEqXsUIHEb0OwqqEGBOvroQ79eEGs3HrmmSJTq6RP6FGNUSpBVjF
N0a4VNbBLlCgoF6LzsmHD31xk+i79Zym6i+758oxCZ0GlcYAynNT3VkokHLjZOyqXmuCmY0t0hyc
89mhEbaGPL/vZXMQHph9V9pFR5h6zoU/bISDF97TCGzYIDsjpEdI4PvurHnMULQ77ZjCevHeNedi
caoUZ9S8bJYMVOItqNipWQQ90TsyyY7cWLkz3MqtlGn46QU6lIvYZ/xJiaxIK/SMc/ArvB3dFppd
gMBavjEtAk2aGy7wZZVdzUUuHaZBheqD63IG9up0NhFO68Jt3xlkfokWdBjJliw0gMqzhrdl86Re
+mmVfOO/XoARg1HX2KhudF944/ESTjSVUP1ngX7pSWeRKBnVMt8Qtn2123LLjlrVL7zsJvYCVOPz
Th/H7HUxXGHVtEyIyd9i/7XM3vi6EqPVsqWD8MfAdN28KYZrvGy2U43NKtOqGic5h3smr4aO5t7R
MVSus08FIiJboVN24wosaoKF0VVy7I8oOPG2kF+BUf/FLQE9y/3KoQQcEPurwQlnXiiuRozH9GZ/
JySo/Whn751SWqBQitAl8Dny9LXwhxiAPDWRKR2iR6ZASzS39L65zgKWuoKyFQ9ksu6rawWh4Z1q
2huOwzthNorLepHROglIpa1eK8LJ0DG1gC+znfxlFsccYySMN4ePbCn48wD7ACSTrTkm1Xd9Lb0c
rAR6x4ZuHdpg01WKDQjiG5Ib9L96GzCkyn75/XLWazYbucbtcdrzQeJ3aywuFkm0EOyT19Wc+i2N
NH9sDGlNsQqPZ/qXjbTTNTZSH+R5Nq7sVgk8+2MEcY3W1MluzA1lZL0Wb77drqs9WQe6Yas0ce2a
9Qv12h9voMSBRAotZBgyQpZD58mRy6giAFaIjGzFKXIv3GhVgmb0HvkdKmkz8H1CnodgeNtlK/OK
pF17IrgQNlgtc+W3ORPleVWtt+HI1lO99HcyxM6zHB9QC78aC0jeZxlVC2fBy0kwE7QeUEVzk6wm
2CMMJLtvzTbNcwmG5IDihEK39aHJMdwBWh4uiAQka64tNiqhbWF0FNYzaLnbaSjpi45+5T1gKtgi
BeNJQrumIXhsD/BRpfRdmVF4cFzivcIDl+5AdEr9b9Xj5TpVaP8VSqL5SGFjpMOTVQ8KOXJ8DrlH
cUHl3B6jyMAVM2tIrbLdVzFLNcoeY75Qq9sYHUwq2MXTJLIEyna1IuCb9dsr2I7gWBgZMFppht5m
VsYYr1Eu/KFZFr9EiRb7gEveSCz4JdKhU+9JuGHKhq+ii49JsOqamZ/1EcY/KHgWE00gvyBKvtJ0
VJWcQF5uARSvXJzzGjR6fc+YC/GK/JZ5MDwkfuSs7DY/c3U9vX5T7BG8ynwAdMzQcbHCyXzVaP9g
aDY7tXA6cwtiD6cV/ChsSzJUx5OEOzo5LfodqF4itlEBIKzRZETW5BGvcHSMjR8Ym54nGQjqC6Db
ATtx6vhFfkET1UARQBdLmiLve9kd8WPWi5+UjTobVFQfWF6o+Y96ZycnYN7qRs786hydKu1Io6HO
ppJqJy6HT5m9/zESbPE6LmkL76AyynG54FGoTLvt9pgZ2Bzx9VhKh1mDz3QpsMNftYeiuknHH/47
UzYdq8OIte6pkD7M5WQ9mhNfJwh7TBIZiFe/gxvi+6VgJk+ms7o9uV159hmIb0UFVpmnlJHk8MES
rL0UCJK/owWmZIYAkjsWB7WZkf4PtC/mD4qgYfS0b/AaPkhwD6td9EtGFayywCEfu4DBoyDnt/kE
2vWLLKSvpCJN/Qk/hYUg6qdgH9VvXBYcmlJJ9gk6VBjB4TmMEcuDybsFBIvoH91iObNUYH2NyIdX
Npw5rhuueboA2S0rLxTu1EhY8/NZUUB1Ed8D05X7WzZ8xYR2IRQQR0dC0I95m1EmwyIO2g5EgJvs
5XzfJjj8LSRGX8wsbkhOFGeyqy+BiloH99mN9iQcTfW9m1lJ8aVGenBibEB9lVJOTCc6/xKw2rFu
D2nzYUTH5lncuUVKGT2u6iP4axZXcTa+f8ohxmlqUiQOrmkHyzWFAbvP8ldCP71TlTWG8aBdfbTA
HJZ7bAio4llnL9xG8lo8ApHH751bij/e2S6YrU3bFliqxTnitT/V/CqaARK7UoAjw97hoM4XtwkW
ilPKNOuaHovTG9Y1Rd9I5QaK0nY6BwhlQVBi50TOgJo5/E5u6GR2r9odeWWtLcMxeizbLQalXELQ
mF4KTGM9+ScSCSOCgy6WjaQC/gnwG63sTV/YHfPuXajvpmdohQGAhaUMHd1OSCZd9dfOfnV3NTvS
rX+igTLqDRx64YS2oDPv8kDU5bl542rT5DXu32gTrEkCeVweE86CHpwpKWPMzbBKyGzSbgVg9xft
v+Aem41RrtV6q+9Q2Amq36EVoVmvGCm6+Lr0wYsfzhT7iIm5kcB6S/t4PA/svrwZsC44xi3VP1LV
zU2nUS9yv0ZPU1dw+D/mMzZ5S51eWwvc95ZxmxPe9ccataJKYFPkZMP6oW/Q8C92wsArsfHi1B47
jgbFONgrRihgeXwz3eTBs+82ER484bS4Zau3xn3cqTVe8fnfO426qtcZRbqErRl7sjUA+UXULjv2
4E4r22RV79AqzzsPcEaBhSSzAYAde8PDfpmu4fOVYkl2ghlTr7EBcFCmrU1qI8BA6Osn4ZPUVTp4
HmgA5ruhAAZ27pD6fBvfMANInNIUz/AKMKUyTErnAfWI/aGfsLV5URTUS8bFUnVIFKco3Kq8xPJe
gtCH65L6tGEgqJNZvBJFQIDOhGlad5rEZ2xo5g75Y9EAW4uUUAtHzNG7+QVTe6x7PHzhjVHHbNj5
lfF7LlBDU7tm7NOARys7pfk1pufIZiz225p/s9rURyR6tWxFGzYNhjfBfV3SGGPLlNeBfkXJo5JA
Kh+zBeMLpwXFBtryhROL3GMCGFAc/4upHljhstMeVs1ZSDxOUDBQ2eylyPt7KDIuWna2OLsgazQr
kw0EbkqOHeP3Fj3LkhNW5+R7/eSZpyr7qL0SuxuBPAJ2NfgpUzBQEu4CpoxiVdIdTxeeGX7FOX/v
wH7iH3Ce+5209hfByLOr84E4ANfyOwydWl+J3KbUbo6an9QDoUQIqgLvs84vGvNZ6D0AZ4joFXMP
Imu10twWBZBGBOMy5/fAOTEx+newf9FEMTcx+4GWnlynI+Z+oDssnt+mbwpIQvZU9Uyonko4MwN1
sD1v8b7jdyaPgFOIr1JnHoAnGHz6MX5p/kL9R2tesulMf+TYiZB107r2WM2LO+vSFrLNnZyfDsnZ
HOE0E2QpgrmJNP1j3v7tuADbGQKLMas/8TdWEc662M8x+sHUuGUEVwhvlEyGzBNDESQVm4myk++e
a0mKS9rjyxKblfLUPzJGR4eOgObxG8eV8PrhW4DyrHA04coCUmTgGL/4GDadC6B5+kp/wDOqDNWl
dBuBa2MS6QKT4nqEZK042vKZPRdzHwiLGODLkg1W9jYb35LnxOyKyJDkiaEWWRliLknxWL7vcrjp
64D1kDp/zPKVIeULN9bDtAfaCvbakj3siUQ3i321j98DC8kKNP9sHSvX8Q80EcQdalR9yRYeFWtg
ER8y2wgBnxSYVmV+nHQzHFSyss0lpnhTsQ1WhK85bOkE6/VM3BqgoeBxaL6H+/CBFZDfbSUCn/t9
EFsNtbvBYhTb7AooWcLeyx++Wh3Y/prKUbvp/WUoLUE5VznHxgExoyKfFu+sjoCoGiJ6RSd4k2DX
7LW/7qfdRehmuj0z5rZx6NRx8/j6iiFMijH8YW4arD0elwZDgqr2p4f1oELTYhCwJ2Q3jKxTtELm
wHPBPK1irROdI+bIYov6eh8g5+eSIyajfVgpQNbXvWMAXwWw0uI/mbmBXbIHEsBdESmWEe6ESnA8
xpzussKXnMEebyBSMZnrGEE7fsOnKLxjpKvGdz2yI0TgL8UDcAl3aOFLMFGUI3ExMQda96sL31rl
s/CXjz0fPoBlqt8c/d9Rx0KIaY2k4eyLEEO9JciSQKV8/ofwBNgFOyKqZalHv1R8VeHGZMBAYUmJ
b5ya4Sp8iOFHQ52ubRqWGjBBBLYi82oxeW/w24aSX2BYjoe30M5cfSoO2XDNzC1+V37CvHSZ8vPj
8fGg0qVgVboj0NAi3JAsV90m3NQa6ypcqezq4TkliEjUfQ1BIKCsGujzGhA2lgRNsX/AqgQV1lBL
SghIcnHbsWh66Ltcp/ZubjUWnQc2GECuGRHeERT05q1LXBn6UnMtXvp6hJXPAlbZKuGzGr+MDP2O
4feml2T3jK9OQIzBuwCLb/TN2mkRT4naeTF8SVz2ivHMX+dJsNXJY9FVM7Hngc2pc9DZZ/mfNFwE
KEVohFm6QaCDB2Uwh6m8AedR/Fnr3qaxecjU3O4/REps7D1EckH8yfCsMQuJyRm8MT6htWDhj1Yu
3dHmqcJ7NpwZOfCMMEYyXt/GR2zYKAfQ603hIUlQcyC/ktfmecGX31y9aIPt/hg9/AVJ6Jg87mes
eAAcL3xM1D61o13AZKMIv4K6PCEyJEHs8aGhJ25ZPfvUwcJj1T3z1ePKUiJ2ESqRLWSQx0r7jmcB
dyYH/hc0KIrrmqZCukqVFVwHG7t243Y9H9eyRxq4HHjkLYpeVqEslBWL5INBXg9oMZ78Sxpc3RMd
lI+Itx676CuTNqW01VNiRMWBW/sU64QCLn6b6hmYB0nG9HIVeDtrQpr6UyTZTNMoWtHsraKziOGG
kjJ2zHgJkx5VOr8dI1ntxdFrSWvpstUUm09RoP8HOTmRYbeDDozGTHv4JMHQYfCEUcjxAnl9eGwD
QmbG5w/RwDyf5pbfjsdgh6HIZJCXkpZI+joYX80WMf8Rmv7Tkei+VnpH/UJCi7oEB9zm9WOIe8Am
yM8l2YMkCT3aTv+YVARkUFReozJV2UB24pXOYT7/wFa+5FdA2H4EyEugpUUHo8sp92Z9COfVjulI
7CknidkKy+lfZXQoicK9mloqcLW1vtFql7+H9YPMCY+mH0ktXHE79dHvIG1YwWauACCu4TpkjgTb
AOvMT+JyxvhJ4iWG/6LmupvEXRLeQDDN+9BRYq96qhI8IQY05xzzr8McQP8oFYjoTC2G9IMWF2oY
jBlruow0U8s23U03uvA/TEBHNvW8jwbWOYje9afYO7nmmqjMUvM03vE8r7ygdiF97ATF7hkRVjF8
1VX6VsPcYXQETBnFU7gR9Dk3OUf4gzwAI4LKgItExbRb4emgONKe6gzmMFlNmA5xLB1Tc2MTMK4J
rBULD7K1N6x2hZa9/VxZM0qg6y7nGmeVUqYWtwRcurIObwpGGGJXcLQweRkpS11dcTA+4GOkPdsa
pEwxkVmJZDVsi/1AVXuuAzo+mtxwy4XOEGTuy+ONuDKgWfWWSmvHVyHdG2w0brBlKB4K0IwaUOBv
0tAKYpZaeUMBxHIwZDSEDp6YlBQ5wbCuZcfMP17kmgWtUz4hQZtr8ay/I4VHWWUFeI89+aozFlyd
WgqgvfjkCtAKxEcE6ZFQ3eGOvzKDSoI/I3S08I6oW5snUAa/IYVbSi+zYcUawttZWBNFmBc1Nv8x
hkQq2FK7RTdQnRSBEOF7HiwXT+WGyitBWNM5D8KLGspmO5O8rnXC6CDFb/3kNnTEqbX4xlQxvRvV
95QfyuEgE7G0HEiIlFavPbBcyi1Qx1Dc1uIbm3eygL8sfA4BZJonHguY/hWtkgfAUSGUiXpjoOfk
nq8QbGTOhKy/Z4uBheGY/rEQpqXkizmexYIRmFl/iM0NiTORNWhphlVBqjHWgWWpEvRhL6oDrQ7/
CznfEnlYaEey7PD2WGXkMQBEEEklzPeWKRxCCSwlXLFcvuYZjsuhwjTkZgS2uny/H2fGUIPjGSyj
SM1U7MeN2UQMaecnyUg/sIRr7eOOJWcT3Lu87MmQFF6ML1GDIQKmMOZyLn34Yv2m31TDpQrAtM/W
H8j0by9EDFD/SX+wUJxryUYBqshowQm+2vxOKBwC2Ajp3fBTU+tIX8wrEYvAJTG6twW9mH5KfucU
upNU+8AI+ZwhMMR8C7Ta51UJr7dRuoWqVXD/UruSxKv3J7pNASgr8jCUAx5Hm8xIglMzaDdlt9GU
24hOBh58316M2hrJ//FIZix2C5aTtlEfedNGn69BfQejIGFDZd2MczHdMZ16KSvEvmhm/XCHhnOL
e5R9JPJDuDc6oci2/mZ4nvTUzhh2ZroBP7pJyKFZZqdiVzrmrzY5aC7CL20J6X+dLNbwCGfvIOWM
g4x2y1Uvr4o39SSDDLOQ7oxbJGAgAchnoZVaVTu4mztmPsxR0KChyQDtYZLEiMoVuYBFExoEVsX8
R+6esULAHl8kPLWQvDaoL5mfwpLkHzlqSl9U3ceq9WtfoH1DuKw4mJKpsegLC2f6bUtQSkS3L5ln
No0V35EKEqQ+4dg8C9BFraz8SrX1JH5KrcsPSjWX/39E94OgDHFDfqAYxX1k3BjqWSh5XkRpIVZZ
lXZ/Cth3LEl6N7byrYCYug30c0cp8JhHRymbFEYS2DuVaFt3PkgAxtEwmR/iHCRYSh61X/LwIBQJ
12wHXYZlA+bZDbBgg8Rir8Ss8TnmG3Yk6qUqTgh6yzsNMLV+gzdfWGa74nPapd8Fp+5ix6hLJIny
b3HjGQIudPmjb0ArTpU5TR6gAuboLN1L1U3v2g7uzovsPRThkKk4rElZnE68oUVkk0nWc+in78K6
bHzmN5gfNRDLFZtHaH22+ZGgC3FNGl4mHAxKKZ9VgUce9b3F2iRDVd1I1E9esy8MHxSQxcdeMh2N
6LBQSywmfammuLGOjA9DcjJt87EtSKLhjK7TlbLFmS1c4Xvil4lifLKzvolGCC3NPLJCUTmZK2gA
5kpkyvkCjDNrhStKAcjn9PUVWS5hy3KJXGaZBwQYq2ClzTVgPU8CDmiVA9PCFFOZioRNdlU24IX0
/khv/HMfdAzEKtgegFA6bT9r4S4p8IvXRsVq+Ac7wuC64FKhKhjJXqWQFza24EIQmn1V2FzhJXGW
7MzWouHKkSAUXxlsEmKi7HAn3SNGRQe1ZyLznsu8G+o81ELCw3WhHUVpFcuWVp6SkGXxCn1dPg/Q
fMnLP1Kod/VOTi/6wN868uxxHPYlJH4U2lyavFhOPVjPeXLKyKalFtA/Vowwhg/RU4tbtMOVMhYW
xzRVvMm8pN9LfkKfV94mfbvoPyYFidYbQRCcyExHXvFV2hfv2obkYG2wKZskeQct0/g0Ga027qh9
hBgDadS5KX3soZXL1p3YueEdZ99r2pXjITIODe58jRBj1jztuGbFjrYa2iaDpqOcPFt5LYK3kZ7/
7v6hXaMNwwG4g6MADKfTUPrQ+bA7JBO6DLejTBSvCC0KEf4gLzc0X6z2INusmLr9I58s9/tCAx/B
cgZjPcVS4LD4KdKDTIDoDifk30SkwAYhiSrziS2gSOClAIaMIPvGMWrcF1zPLOhITMHbQJzwLdjL
ybZAK4bKUqdI2fHUF+Vnz4B91nWohK58komH+WywjvAKcmahFOMelsSYXFHyeNK1YaObDAQsbwxY
bEoYyle5vY7oNZAgMOPglqQgIja5PVTljcs2ThkKcXYAaqe9j2nfZ7VJNTjCEODQR3D1Ocig7rQN
r7t98q4Qs6wxPEGBHBDmuRFB86BHwaHAFgFFM+P3wuGHmcdhdsE+TL/iFuXpZ/kTfnKMvSKH4YV5
fDClD/g7SJXWFUBWnDgMOFYz3XCpv0GOHFk9WaGvnjjekvLIh+YVbKMLZ4EcAes0MUcM0RjOoyzy
F6KvaFdq+eG9GKA7uHTRCQ71d605cgC++ptM9+qA5SrHrflD112qxDvxLiKJu2TAlnyO/eaTLeJa
+MGgQZfO2Bd6Yzp+0sFoTE7rDTk/iDgU0Z2YwsWU7cwoOuUsjus895stohmdcXTOr5hfFwsrKPYk
jS7STwPDooUHRY8gTtKJjE79WlExhq9bKtwFbKDzAgZvovYUKHuGOz8ixib3lah2QCOzIiS5Tb/l
4iAiQfyipmNkiXWBu2rhP8AimNTdDTOfSx9eJuCike4K7UWRqDx8BWknBQ7ScLYjePiO6a/RL2u0
fTU7IZAp6sDUnDvaxuqErFqezirIh8Q1MjIGz9mj8sqiZs768+BxEmFo6LssY3XD8Jp5WsRqio9h
iYAh1NxAdJEBCUAxCf/5FYEQvr2+qgxZHk7oaC3DJhj3L515E5WGYencYWAag88qwvy5pBk2M6+g
O8Eepq+CZsNkfQ8Sc9b0kVEyrlV3+AtbUvqW0fIDVswSC3ga2uK4p2kd/vKt9l2EuGPehtEPSGlI
qtmZwu+hVkD/V+p7FrhNuZsEDja0tg++20uFyZgcbZUFtJdTFLpZY6sccgvkuuQFqa8b1WiHwkOQ
fnX9aYZfGXonb7oyEZ2CT6aYA4PXdt/H7mSe2tjHkIZZbKrcFKEcemGZ+o7vBJehDhZhljZdRmNc
Bfy7W2V+jEyAIq/5U1O3xhR7AxoAniZhwLWwGoVsMtdsnDja60yNNd3WCGWmZGuJNem/3Ty7kXOH
8kYKEF1i5mx8wTgN/oMZHvRmoQMstETqUUg3hl6gGtiLG+lXkq0VFAwPbdvEGURun22Q0SF0ow1A
hxDbw6zOp9VAQL0UL+S4sWDCzKgz6Xl4CPontpPz2l+ZARTVuBXzL2V0pTU/bUGxt2CDyURyzd75
Nu1RDtb+OsQd5TQ/RYcMdtMOD0ssfnDZxWhZLvUfFb5CifH2yv1urv8Rf4C7kQ4FZ1y8pFtCB0jQ
Xxx4MALy3YvzIvN4wcbLJWtQQxJia3zP05WobTrxPQAvkGEoskPVH6lSG/mLgMwKVCKATPn2YNcs
G+dMsMrR5RqmZ96Fkg3yWiIJoLhqj0+N1etDfBth/fbGlzY4U8og57uBjJFezfJ70d5Gw32ZeGLB
idXv5IyrOl5zRqIzxpNJw0jsI6u617ppfjXzrY5d5pOj3f6Jn0a9LPrTdOisp35f+HUwHCIqmruG
XRLsZnJKg01Ney6LX3W0Txwt3yYXcoMQOWNJafeL4S1vD7NGJ2Ltp3zwufGciMEmv4XOQuFj2NYn
gcskOOK1odWjJr6Obw1q3IIMqJb7iJUeEWIGf43vRXcfw5swzCErrzW77hfDTAEG0EGfl9QRUtCQ
MIevmlBiGqVec2Tx2akuw1WBHC11jbYxgHrf7JuS0NJ9grpODT+U4VQR5puvOKuGe6mbLMhw4HmJ
uk4V0GRu6krB5qXdleBPi4/GB8r0ypbvqJaYWUEWxRuMeOuWy5SpnP8atLDDSCchzxVvugmTmxz6
SYc3LbmigypZn/C7AAbJPqvqUMyxx3A3D01I94o0OW4cEdRnt8251YkOeGwesRX//sreong3amTF
SwyKAwbowomYk9eejH9cZw/SdrcCZRzNhKCvzfSjMQ5y/hk/kZ7oBtr6lR4eq2EvjquaWL29RLJO
dWj0H/KEGb2X5Tf8D27riFRIf4ZIp36vvJfFN0FCOWyI7rseyMxmOJKoIOSPwR7h/G/9OE/RJkIh
3ZgkoPrwVYhKrJ4VlBnlElVuHJNGyiVqicEfZ298ql0yE3TTU+ke5c2LahphD+Ud0he25JZ+Q83P
k1nwoVbM8oPZJOoa5XEUyeTaLJA21k9I+Vyjy2Lax8SnAWP4ZkiT5vsyZMUuulV0GyV3ELdkT2rM
K17HEIqj5ITxQVWBf7HW3BlrIG/lEhFJqhyN/HOotki//pBuRgx2Eu2dyd5LWH8PmxeWAxKyHmTY
rKB2IGHJtw363GhPwKTOjRauE4x31abBS6nusW4m5HAioInKXdR42XCP6h1EhxB3iLrk3xTaYBVE
hVU2LfX0g1mW8CmF85epDD3ovSLzbXHS49nGYBVkHEB05pKPxYa5NwP1FHaqeshcCuDOZheHvgTv
TECVe5RYk3Lw0qKpgL6Rc1gE9wrxLLZCzZC7SEd7p2QQ8I9qGQCvwSAOcyNb9RWjtJXJvhj2Wdya
S5YhHBKvK2OXakcBGdL/KiKeTKc1nKa9UuEGC+KiS8uAnvUyVtX7q94q9e+j+5ZxkzHVJOoM65SQ
MrkluJoslchNYt/AzfdixxL9sCJhk7Gr6TVnIQ0ew80DOPi6vYQIiSFACl7LcqtOd/NfG5gQPBNe
qcR1Vi/2dbupghMTfhwYwDMejw0OwkZxGClnBRiP+SqGb9ORGNCu9Gk9TnvyAJmovJO+I+S+QTDD
dJD/iArsr0p9JRoPNTM1FBOwG5oPnfhQ2kUgloXk98ZGZXDK2hCyHfODwmN3lF7ojRg/yLGdxFiS
IL10nwvc/8MC7CwXKCGxq0wk8sDVUX3iszSuD5zW9OoIjFkjhaegWFN4S2fMrG08Qw5XWLPVXZef
9fZQstGaoHe1fI5xumMXgkVbaf8Wyp18gPhSmicFWHHxSzhFgnUxUHdD9///D7HDUH+QAEOyy5AB
pT+bi5+A6VuKsVSLTkbqdS83Ijxp/RkIWzX/ZOU3MIQhnInivCQHhGSQMObMREA06+x9QVhPqAQp
rakPMBXmzRGJlM7MJ+Fh+OkM+8E5rwpvwH4L9dJ2xzzJ7IxcIOmcA1D6WOTPmEFZWbyzraZ/NT4l
IAslvBaoMGy5eZql8DCwBHv4FH+TRcGLzlVdy8RvhWv4F+KA7IwISDREjVbi4PdL6pY7CeX6w8N9
ZqrgpL+iz/AzHF1mqfzJXIasQZkd4vVNS1b+yCt46lK0pvzqeXvsu+9GOfbNfkKVAVtsgIgEwRey
0JrWu2cWlYNgRooGFnH66wAtxuHnC0rYkgbW70TiMM7x4DRgmoKQLQbZhtJZg0Td6PvY+A3VJT2Z
nqyZGxQy+jRXk58T+qOWKYvKlkND9oZfowvWvAt86BJY0b60wU7tRvrmSuICp4YYmp980dkxdEQF
qPqxpsVqYDP81MKX/FVnu5lZauh/mPOruXG/9d6fbsWKk9IJAWgh1nBvihaHuv6hB7ds5rVtGqb3
w6fAV21Rqktd/MMvYknoTLaqsJ4f/p6QZQc3Y6ztZLIqMBXgeumfSbDmz51Ebjdosp4SrvhgWlsw
HfZ5MTL/6pSVO04vvdk9pnXO2l2HdWPH6iXpifEytxXzE5ilo8sMF/VEss1at2dGa6xFeVOkN6bR
A8R5EGbHWLcq9RugC0FG6Z2Y1MEaEG6ELBkdEBi40lOK4wjuRhvdo9c5hpNnXiiWXwuX2jhub/Vi
k4x7DUPQ41NX8fzRENkEn6ZWCtOgOqXZX/m4zza9OdpAMDxO3sE3420Fwo7OIyfmQriEkD9ElQgI
3XuEu2GbM7QZ/VBliGCHH6+9/NhU9YJK3Y3EI4nyjE8lxNmAHxNLT7+67IZ/YHohvTp1xakCNi3v
xZTxHVhd5mT9ishVOvBkm/dbUSTQQTkb+TElQEY+M4xmR17KhyCNN7Opgb1b3IAlyBUyEonJYhwI
KMBiIxpR+4WrVN21JBLZlAudds4zd9DwQ6xKqnQOv8DGMX9AZVGxSoLEQRg6KkLiGNB7tJ2j7Usj
RvXC04cdA3Vgi0we98E27HYP7aqB82FM2Z301xsu45f1V1eEb6JpUcgJ5LQFoUoLv2dG16przn30
sDD0cpRMCD4sndEzfV30Xjcodletx1wbvCJBJxRf4XWSfmXxrUXfzFoLT/+aWMS4+NbA6wUMHTon
4yflcOtmBFnXWvg0MnQh6HIYbuw8NIZQAh+wb86As/l4+SIlPsCt4/QjfebZm+AH2FUatLGtT6SC
LiLSWTKISGcIL7nuk0UHyV6G1xS5UbtrqMnavXAMC+fCaEO6cyNp8EkuUFL0Bw3QSl1ai4sgWm8c
MUaJp92Cli0i9xSL91haaSThYZ0nN7b4MfvLyPzTpBUA9bNmtJ2rmwk3ebOaSGZr9gvdZqyC3CMC
xqJgscggIyi78LedtiUB8JicCdF6WHB6JExiW2Zexn7SVqVsc+GCk0Atb6XAd4czXGVsQQz3J32v
BhdgvHH3Nr1Q+2FkcRiOvL7RGY8XEeqg6ILaIa5KqDeLBV3+u+DxdobcsxMOnocNmUXuUREdIjIY
ojdEKzHoF6yxSJMRE6EYYNkVHLLVA68ectmEubuArha5O5xMVmGnASEOlWT62I/TzrglbPClg3Ee
xXMy7jIX9xSEqzWcT/aaisc8SaOthHWEwrjBG4w4iXqVpab0DbkOfi9dApRs3h+MEYHLl3jQPShX
wMpp6uBudw7WRmFDtos7nBqq71X1hnvt2P/wRrd+iUwBBIX6LahbzkIsL21niat439qTMc/cyDxl
k3ySPocDlMRwznACmeUnNxS3KbdDbCm0b9ByDDLVjH849W33hb+eTxvOyYXw0SNm4OAdw5xy+Y+j
89ptXMu26BcRYA6vEpNytqR6IWxLJsUg5qSvP4MHuOjbqK4g2+Tea80IYVejxsDruIEPbNITqP4y
eq2gSAKCe4gbEKdaLoA2tjGSHlg5qWbYfNBxEyb4S2O3vk1RROEROZvyOfD0w6Ch8791TIivr4HY
rcHrNLupaBFEjtPRMc8dip6bybQEMqcp3GWi5vXMXYxAReIVhqOQBU5VPbIJwpqVZk7bF6k2i8+J
98IKL5G+5jAhu5I9MWPPvlewVMpJRpn9JkbST1zY1E9j64o3uJTwUGcbuQMG7SWknRV8v0gzIcvR
pfp5eiNiCr+8QX2qwZV2rdytBD7dAcEVUqDSQRVSItAQD6lMH7qDbR6wM9MW0uvx4vGCpFb/j7Q2
I3RLhFmgHnm/ucvxMWu08vyj0u+fYFs+jX7QvMJnyhMBcEWhHb18+nR7wkAKV/1pLrxloKuRNsGb
A70AW/jIkeTtrFnFl8recFXi6Z9nSMwmjXMlzocGhGJuhMs4Xb2fBvE6ZBBfyC0MXU7GQQBZg+yv
Z9ATyvz1TR69aW0RkNGTWQz4Cr1y5fdXgnNu0pJCYoJnCOYj45xEB4Qd81W0l9/4+qkX4TPi9bAt
c4UuGTYq9ZvSpXS7/akSj3cYaNCw4eGp4uHsQe1P2y1Nz4/JGYFG7pWuuQ/IMRU3Ovzd8q+D9Mhn
7HvpLZi/Fdf0FWP1XvKvlNWKgYnZ6qTyFs8L+7N/7XjYst2nu6obDAcSNgtMK2bpDN81zXSf2R8V
u1QtTun2/YkgyQXfY8iFvHBA3Vtf2ssHYs3U0emp6QBuHiJiuL1kB5Yx4x75PyMSBRUQsHilFRL4
k4UCVbNBNS8Tnp1jeHlmP+oK28ksO4+utdxr31PCP5WIwMiFTUphgvTdkWuSouav6Sfk5SjC03sG
FrrlJSCygDDBeLYeNo/YIZIISJ26OLofSEQEgO3dMNvBBRB1FTpj/sXIBuEq2KRIimjI0LNSsEGr
KD85e7Lxs5edcTqQiXPmWUuCvYxIDEIJiGFSpztwqQRT8jyyBMDskg1c6ggg5pwR+vBotSXpbWDy
fp2tWACMRfYzkbnAghD3tnBHNkWfXupF6hL9s1G59aI2NyFKToNey2UFP0cuDhrwnpQkujfAi7di
x0numtiCjH2yl0xb8KLB1r4HBGqcTHD4kUufO2+W4FJtLMc7OEG9f2IBEfQtB7VBTOJh0nSyHpbc
300CyHVOnx1xWKbLjsnHtQCq0xde4RX5QJSyR5mvFPsUOPSblI4aqH02OTqYDlFySLvldEgvcoNU
YnJqZmm9SM+9tUXWTerP2/IjdvhiHz+Gxjc+25eybNRHGq5MjqpqNyXJzCTThYkzXGmlf3Huk5BG
xSITCCa93v1coykmsFu3f6/Mey+MW0urHHis6XcxWTE2MrvGoN7Zbj7L1g+eEaCfOoeC+VROCsSH
TFF31Hl4jFpuH76BfxYmIKTM5SaAEGpcWVyo3+jAdoJwKZhMC44orGoU+OHs9nTPRoiPCSk9Y74a
ECjVW4AnRBte9CsROMqqNYs6T4RjI+4x8V9EwFnIL7ZE/Frh91vB9Uqpz0xH/fIHelIgh2eA42yA
S4VdZspoXlshe9sS46IKhb6CrCbiz7hzvEBP8CQGG4K3p1ggis25/m6U12Kshn/lh0wa10icrkui
VP1ddNCzCjVOkZ0MdvZdCuugOaa1Q8Ekib4qZcxvXtmFhDzq+HmR5QOUvi0xcqsnMV6VF2tcJ+Va
GjfSEeAccu0GkxPj0e++ChicnDOpJqPZI25Hije4/RTz3pJyhgJsl95eYGWzGh0GYXuwKzQkMaL/
61bdtcCpTRUebW4iVPN8HDzg0LNgkN5lax+emjlXZB9sCmY+xyL6IRMIgKWXpmY7KfAa1RRrnWRS
hQl9ISxSRiGhoO7H//7GGvpR/GLFfmHhej2ghpaSO/FXQ+WBqZLatmldqPkGdbLwlZX8cK9KxSef
aT+icqqf8QkNXHbJUVwXfmI5nQ7xCRC8fJ9DecmTys+wLFyzp231UnBwKb7FoPFZMnVRKeHLw8II
zvgRP8nNjJ2mXCbm/qOS8AWpUnnAeJ22Dku37jeEOWMpwAH/Yv4elnVj4+UWcd0ACR07Ydd/UYUs
I+OTwPXY0PJkGeF9DBp3WgS47OnxU6noYsdc4x4X3ISLF28CEq7uITFHSI6SQ/n8JoTxpTeTlo3Y
8ENkChTrcZOHlEWzJmnmwtxErUfQuVCx9CDsCOkp9uSDFbiydqiZU5mIt3ioyAKljhf53az6iZON
GO0BWHS0Z3uLKNejEayQBaYCzbdVm+2l2gO0mpnjshwWSHXYQkw6NKrwH2l+ezW9arATA7mFZyA0
YPKYZDzlaionpH5BvjbvvB0R4xr5LYrkGbj2GyRXwW8YwtfxdPe8iTAYJXoEVoZvCb3/UgCF6n+b
v1L36Z0sEEN+teBbGFOPFeH85ZkdC53a5Fwc5tqT432YBzusrv1F6i4YkCIEXxGF4DUxZCB9I+W6
s8F0DarxfrrSoQZX37eMeqa06ppVrp4++UJjzPSzZyIJTjN0NnN3bI/Fv4Hn5eUAs4sWuhDMxvaI
3iddgzqpBgVXyI16aIpP/hywqSRrjictQHCwExGyEyFER3D6rQW3cbippGuTDUvWFTz7fjFZcS6y
uhdfX0T74SIYgSEptGHB0NcfghhT+Nyq/RO6rwEZlPiTE/dKwThf+3veZqxUQBvGsWq2KrGnOD95
QLStOd5CCzUQY0xJiXqz0vDXTXNB+Ge0e1giFe8j0aX6Xy6cjPLcodJwi+ym8FnwLJKC4GTPABr2
7av3SS82oG2DvAvIoSo3hDwIxoGfKxIAUbpZQP865TGIm9RFXV6C4pv+MzHZt/o85s3m23UjJy48
jOTrNauWXHLt+j4teM4B7zb8oSLZSbKTTwNFuCQYY4RXq6utdsulAUGXDnKpPkbOVclLpENefE0t
k375DWyMwUm1RFfj7pKAMwBkaUWj6Huk2E/c0J6Y/5bJVYdRGv/C48cd+SuGf4W5IDguJLc5GnEy
4ikZVzBD5PiRkMvL+bmRkU6qfUJDgig4SfnQggQRvJOwRFT6LynCaXIJELJZsCopFhTitRVs8QSh
5F8DO85HWjOKdwN/G7KGLeMTJgBAmIDgjYiZkXR4WA3kSlyyFNqxdjXb4Kh+jllY0pp1F5D0TqG5
wwOZNMiilfwk/ddL3Q2QbAQh4CPht4yclSIFBmuRtUXjIENDSqQ2ucQlM3bOpprCuEU8JorMRCZD
cDQ71I6cJOAmLILSZUBqGa/eRMaH95iGQpqHdLyYd1X+Ltl8Y2Lol5+laCeLBhSCmiW7ObIoMIbQ
vZq4JMP3MSlf6F2W6EhRT8xab1iMc/FQc2gRwEswfecjthgd2avGPZMGDwpTfvY99tjeApb7DwOu
q/Kd6ULINf7eF9MzZPw2p+3hXVFcO6k6r6JQcs7eQACEkurxva5PdWV2JZ1ULos3wb4YmILi1CjE
/mJ1o91t+I35WaKyCgkRJKzEy8VjI/z1SGtzsvoQMBz7n+Kl0Z4yLye5wkajIolbGt4Q2umGf6MA
NXgfp/R+3OVnfsIlStY0fBo9mSDxVnfSjl7SGdGWo0hol26rr7PMQDLu2G8GRzlFHLKAFPrKkOfj
+MN0igrv1T1l6y5BZxLRVK2D55Tr5qtHPdtbjygubB0tI3PCEBtoOBZTnVdw1mtuMNyqUgkzhOEe
CVfJnNegzGHZNJDnxoZLCzvyZdJW121omzsgAVzruQuGBNeSNsQ5zmM090yLgHU4jglthHH5JL9W
DCrZL4DdVkK0twsLnYWTIVBg8BGpCXuhcqqmyvD5i8oFdW7ekn2YzaPth9ARcdHw8w5W8FHiEWPB
R90yzF6BxIwA+ZvP5yPZi6R9P9hBsrYLgY293sGqoI5vdYhom9LJXy4hEtdx1UfR/No41VeMv+No
VWzzc16HXqP3a66EG6yOWNK5drtjgiAGH5w74olH6JnNs+rw2rMxgdXrn9SpH2C6NNPjGjyqzBxQ
StYpIxbQVzGZGWwFnnLWHdQZpuGOo58TA8BXWSAu2KHvguPIC786aHNMogEkCoE4UfpoJccyeb+n
0BwiyMphVYJsISLIOWKwyaDSOw0Qs455Q+3EPQ2AiDaZB+OTb9AMU89A/YHP5+knigZdMtFtwz9C
vrGaB082PItZLJ0zCKjmHYNpfqWKFAKmtWGT/EDhzOLUqMKpoHJGfCSxUy/ZFnW/vTE328k+pu2x
nFvEqbCF7VpqCIhX8VBQeehXihDgKa9nDuQpjcvLN//6DsNarR6JcUqVhfQPB37GQRb9cLH1MS1o
dvoDxy6ZV+iXsTrkSByQ7RD9/0bzZb+v9ZQ/lGw5aKp81x65bT/nqsYu6oUreR6sm+FXfm3JXd+S
oAgThdLuOkhf0Zm5aBII36IFkbB6cSW2JHg/LR5McybrsCWrGDtb6amYGPqFeQ9fFHjmWEW+63ZT
ALZYGJMabs6ZZlAIn0Ffk0Jmk3+kiWvDcrt2ntek2M8xq+WBixyb+GOgJooLoGjfaxZEwaUpeNv/
q5HEcEyoG2htQf8n8q+jAMdckmxwmCIitQYbD3hEKLs3fGnmrWWlHIsN71vX/RgNvef406hG5qFM
fLwD2Be6/sK/0h4t62RR2tFsZEJbOlI3+RtjwuZK9NHJX05keaqtsBPo+DtVYyH2GP0cAV3Jr5FO
fTEMevgxeiKPJV6PmaBvhhYL51nBd1jPfrEzkNMH3GRkPrP31Ij6WpsGIS7WCl+a5igUemDGY+4Y
GbVfBu7ga6Ii0HUFPKd/9Z5nf7Q5d50COmlO98aIOExYE9EiL7uvJluiruKBBeHoSdthbZ+9fvQI
PeBsEvtjPSGtmmcaGQS7qHRiWYt4X7JgP6pMxjuMTNXHM5JFvQeDwuwieqQOxFvgOMBQDgwN5Erw
p1KO8chzD7oNa79nXwYUIX5xwqcx0BJugm4DwHsseAz5PTqRpRVM5PNAwWHffY3GARWIDneFhT0i
0+NAbxhJg/MpBJPhT6UrAHm1tSfZnvVYiX61HIB+QmbTCx9rRLPCeGBjkmfXfzm9srMYywssiABT
Xyp6a2WJojeY99e62yLnDtpHGsVEjm/IikRd3K/C+N5FpEiuksoTk13X4UXc4SH8IBE0STjt/6x+
5kPxzCnZ7GknZuh5b9r0PiHN4O2c5hGYC8okJ78Pw+ZFSzsqu/7rTSg1VsuAaY92ANKEjMXLOgNd
r8j8AUji3TlNmUOtK8lbDnke7Za0FBB5YrQcFtYRhWvtle2XhuoBGW9ml8KUVA0MEi2QyDJITCBT
O2+grd77QF5GZ4VmBZdMnDhcfuStcdfuZB43W3nLWUqmysEYlvk1X/ESUT8KEY70WiWpQJrHS+WL
tgvZf88hOHMdsj/aoQibo2uFlZt61/uNLd0xjMBcWA9mmXhDwFOyVcIlvRR1fRLlC9YQipNJuIRs
QFtfG6dS+yfKCyt2BFJgQGjhiqAodJQ2P0P8U15B8aAxCXQYPKpki2dF8c7lg8n424DLnWn3AHag
91GzD5QOgxnGZyCSK3QkFp2ZTPiGjSKwr3bvKdthQIvxwze2vCYEs2DiQMXnRrhr4ngFXzJg+Gcq
og4n3ZAiGi1P9HbGc+UOtd4ZBcwxYDidiKy7EiXdLJ98qTzt0LHTWIKpos8XqvwTTR/FLoBH5pYq
gUKB9PJ9nBgMyBq2MyCD1k2fWER4ZeoVJBlyIb32pzorXqNxyfym3cHe6cIBTAvIQvGgKzWAVwJK
xe4PkJtwzhJM9USQbbU5IWRJT9EHbyg+AFf+lRvqovfI5MRkDu7ECiqDgIRk/qPImvwnRCSA9FqF
qxA5jwJiIh+AwYKAWFlPij0QQktcUeYMvjxqlMC55NLKPnA87Fo4+i0ZHrIn/onHiHoV7sctfBtm
XWiudWDROeCgO1Yg1e3p//dzVn36polhpnbaJI/QoItu3nm8Jdjo2PyW2UkCvm33SkurPQzCnEBC
vE6i9u/TnblnBRrjyTRAOYhGqUexRoSeraHb6dmrOgTfODWya3NvbPJIpyjKeZ/4OmYnht1qVWj7
YrylIeIU7ED3N7FwlaNy+GCttDEOPD8QBlwk1vONu4AQVZS8fOnbiV8/WUvDSyilpsNmB/FfRf57
SS/TSnKohm++XjeRVw07zlUTnm+WImEVCzgCn+N7wYOeDueAGR725N0vQvkCxKvqG/T9RnNn0kcA
P50c6oJ/SqMDBnQSiQCvVdP5UHqQOaTf/QKit3ghSMUeH1bnp8JiQAhSbpghI1xPtGlTDL0Sr2i6
EreFRRm/CiDB5mKOj4Qn0gkR8Md39fqhLCzF40E7Bn4g/SdlVkw/XshADIu/apAhpi2GfYemSPZM
lQe6//iBdTBKhC6QZ1iunnm4NrUpLZaolmz8Q0HA02iCFKqIrbXWzVCrxQobF22korp6owtNSUX9
mCTaw75Jrz8xUZ1auBv1vz4je4KmV48nknbTjKxduOXFW/hSwcLa9FwN51fh67k1k4e9WS6DiEAN
HYbXrxFEZ4o6p1qmyyu3SUjqJcxW36eb7qnwWT5Ux9CSRSpKZZTQcqApA1XJB0hp6ZaIdiPFlAYz
GkWLwiIkcpXtxOBeWt2iLW7tKbHLk0w8IWLfEv9ogvDebPiVh14x5Yy4LK5opRMVFyLcEsn+XEZC
uESA8B7PBVL/hMsjeZQjDyj2QZ44ETASL1sR1TMdECsK1nqzkuI9QRV2ZK3zdGd9vRCBk200bDDA
RvLCeObNVRiQA6FcGLWLjqQhh1KWyKjsphOEK3pIHpn+/Qr/aRZNSqd02r/Npb7KO96x8T5ghMRM
6corDd24gtyZj85D8apnFxElV4V5u5AtUHJ6qont09sG0AQwhOy4N4baXHWkdKWDliVRzTpN+UDA
EXzDvci7p/R0CvPyGXG/FqCOpj8STIa9GvMg/j+Rr73MN4U1JygKFdCWBI7TxACbzmdjCVzX4yY3
NzK/Tf78pcVcJra0w1dgDLyGfKUFgRQJ9QGBchrbK4xRFFpoGbi3RagDVWCZ4C5ZFMeAYpCQXHiH
BSPAAvEhEIqixT6+JLRJfvbdPNy/bnimFBMfAnlxcO3djzRcomMGELogaML0yIGM82VY/RuZ9b6D
cFWGe3W6bhV7Kucqt+j2NazrHUbvLOACWGrIicVNH3kfh9Qxst5gNP9xhQ31s024mDmzGoIMTV5V
sA3ZY9VJA9zWA+8ovz42MqlpuL3nCjHG2lHfEeoavcm5xWnfODUQlJj+I0AlJ2+W5FbZDoWLMnJG
JBfaNegNPGOxQhonCrbyquxgFba0yP2yHLwKYgyo1WuGDROfnPUgByK6E2Ls+AHm+aGg9mDAkfrW
DhX5cAxgc01Ag8MJrMt49x8SkkCTwBlyOEN8ohiMsUrlxES4IqcmlctLPhGi7WSLs8mPXEzL1Gjp
pm/uSnYOYlAM3ptl+Oz6R9veSwJFGWQQ6xFTYHkdzLHPU0GMsGwPX5NMFjTIxn6tgDMHFB3U1w9S
BFKh7fc8HZfvf5k28d8EkmnGNEhF7Y5jm6iBz/NX+wMnzCCUR1dlkTV/5H+Tg/a9y8up/QWFIikN
AtwrWE24qRfKN/FeGMqlo0UfvUwDLucAsC6WQgQqUF8QFVwKrMSO/IPURt5qeBA4t8SD2BgzRCfY
RZrJmCFbv6LLMxajsTnFgL4j4cuz6EAsxgTq2HLzx52i4bixmeQs1o+59uCXSyd2Xsq3etWeCMnS
fy+3klYvtCScKuzuIJ7GGXMw/2V49prf+1hTSmvfrHPNRVdBqSundxNSMy/XWyiyk64SecQQR28z
e8cLI9Ekn8A7FW8S69CFf9AaKuNfvKKOEYWFb3xzU7PbY8fCeMhE9Yo2sCqjUymcvZAG1snQFzcU
VFiLeI4bC0CaDY/TjoKGmEWGkd1AUuup55qDa8W6cZUCV1ur3y/6bBDAzzh55wPvYcIuAkInkBOj
uhKxcMBqRKBbCOzx5y9UmHe0CbHbrKlsfDeiL4Yk9JFeIF8JLnh3dCCtsuSsVtcCjiDd6OEkXRzl
71yknRK4gbeLrKbQl/pDcur6+2v8kkeC5e3sV12XjEH5I/JFE3JgEqbTxKE+WK4IYI7NAYafZLJq
r4m7VhzcjuYiO/gMfDB4n9XIumzcU9mXb7ofaF5qrssT53m4I3HnB5VvbJN0Qk3D9Pj88h+5b/5o
6hL9B2PwzLxU4xS2DoqLjoLBmwvBneYoiMIZy7S4pJfkZmekYwxLRH7sMMYXOVpmzpNK+p6j/sAd
EGxl/El/Jo2QgLfDEfdz6XCU4wXfJLyOKBVw4oxLbDoZ323jjPWJ4JBxnPbiP41Uv9rXTmiVOY99
HgvUgQSwvrEBh4RFn3hSaf155NIvV3Krwb+AWsY7cRW9v6JhGlr5CvBURVz8DOV8w48Uw3pkr7Nx
4NZbCMHCxI2OGXUr2HwJiGn6n6Zf8EM5JDCD/Twa2B9ipMQLUYSnT5UVSiH5c48IXCL3bZW9N9Il
9smvnmK7XpO9UIfGxU4hb2thnXI6b/4n1XiYmadKnoupNAtXDQ+VmXmtthpgYYltojH7NuDA8rBI
dqFrfOFgR90wF4/9HFkhq034RX1BpuzAXlgG9C3/C8ZL6oLOiLVYcId5FpIxTehsRJYL2zCuMgNj
kze1xJm7N2G78Doq/Mn4S9Iyh53+WbMKsBlT5RJf6C31DQB2EFIoRDO96VvItwGkh7G199i5w4Jp
Z9nFYHBEOgQ8cw4p5+EtBSnsX3e2COJZOkio8VjWeH5PgXzpCObqeYKC75zcI2Zi4vrEc995xnPq
aweQlunW44ODOPZID8OngPUlMw56va11vLn7JDiIiIz+Ia1HYQ1fykZgIinddkzAYKPcjmCFPgsJ
Gy7CoxCGjo3YIH6KZXALzWWWzVKEnURXR4DHStK2o7nE3JioqFnBPhr691CpLN7qlXBw46HssteC
MF/KeswzKkw8AxPFuu9nf8oeyxm4OKl3b9oLOKABSSUacNketWZH0nDvU1hEQIqRuOQWymTPnara
4ShH8VtXqxM5B90u1Dc0yGcYJMwt71hN+C+bHsLko/T/SvMS1+/Eq8nRfG05Uccj4MfE86IvE/aV
aY8wyBvCmeVqXZGgSHPFjPsUEqt/YDs2UOnc0UOAGiRXxDiUn7iitGXMEe68aO3bD/NfaveyH1hu
gjAQEp1ZXuRqlWe3cUTjHZ9p7FWzG1433jLujBa9PVJwgRV41rR+8lkQqUkq82kU1wHfvM7BjGCA
Y2Jc4oK8CdW/ADFDnRzEwivwvQ1LNLJA2Ac+AqJgkgep6+UecqsNv4ozcskSkf+8bO5I/Rh+1ig+
SbsIZ5PDPD2ihAC3xrMWcPu0exUlCHhfuuEnymtKGpXFviT4qn5GwAT4QlQLRx4/TfShrU9Uh8ph
2n/h+pN6b4D7vSO5AQJn77Mv935BlD+q45fLKVOT1BN358nlMHrEKoJi1JPnLn6+J78z12G4AIBl
j+f/+ICg1S+oi3kBtLn4e+0IKatXxE+iWtb2dDMi8Ugvk10XhgYbZi4glMO8jUhrhgoTIIeQRsnl
mPF4bF/1lUCgfqX7PGfp3NrXK8p1B51nL31OoIHkat2BnEp06L3PWoxcsyZl9Nhe2WiK5Iuwx76V
Zz66Zc2u0brgTjbA7OJDXbDhizQtMuESFu4GBxR6HV6lHVaCGZ7YJnUQ5S97tosHEj++d/eKVwpU
LgQYeLd2+zNth5S43dj0l4CZ1LaOV870Kd8xATdgHHh2G46gkwIDjU5GjM8EvXIqBCamHlJbHwih
oyWfm28vmA4mVip9EE14YuTl2QZBJwL2N4iPQxye3/DP/Qv4zcKDZ5AD5QM3BSkCictkVNNwvkak
iUWaUZgX341JsC9oC6OFiasTRgLX7YP3zoh8pV+azgVpDqcn926YnfMY+ypD4jL7rB9CCi3L+sgX
heQFbqtd9n7J/EndPSL3OeZgDfQVxxHC0/6O8uWjrLDRlsPDIt5nm5zI19SSLZJ8lHy8jsUmcUvw
nm/wFqndWckKGU9JZpOJvoB2CN/mCs6BQTjvSzfAnFaeoMdQ86aowj2V6O8LYgwusVXsSRQNF5cW
iXyFc6L0hGRv9l89a5rR/qOElPEo2LLlo/HRHXxsSb7XSKvYMB4FocQAc7Z4nwDbKwOdDC+YibR/
KZgrs17A5AgLTgU+f31lG7UC8jmQpa14GhNU43zL+RdTDxRNCP94jhPpQm9q9uCWzFlut4rhvQfP
yOiV8kePtxhrLBK8aooel+UdXh5cXDCQE9/AAaToe/A3lOcky47NIUNUqWEtefLr7Xsz4BSz5hQE
F9Mxpdy10yvcWFPXC0sf2xpKXRdJAsisxJ9CtAad+oscYCMabg0yTwsuJNOMoG/QAc5S4kHy7pG+
HuUPH6f/0YQ/DjQWWCR6UL8sgrZ5I9N3OBjLDjEREWQz8e131tMAKraBHRaYMCiTMX5HJ15/aLAn
YZX0fZnKPk5GrA6ashTPlffpPSTbCtP8sIkuRG8ri45h/syjKqu7PLib/LjG4Mwpm8RLrV/WMAac
OZ/iiE37rRCn2B8Y0QXdUZC6JAy2c2tdqxsN3TW5yTltV0Fy4JIhFKaIniMP5nuenHjNC1Kz/oaJ
ncuPLIs62Bsa9/CmCFuC+SYXPBrN5HeqRiZLGG9P9qMDkrIJDLS/PqebEytrvnmj4LD53MxWSG3Q
5I0YhGZUTuBEuvB1lPD8d95X+Ffkxoi5xJWBFIBwKQgfyhTFOYWm+TInYY+eXIL1e3ys0odlpI7v
n95H6MhZsSoQSFbXRFgluEUp5eTErxKIkv6ZFusJcEfGx+Gufr9ZP4UB0zj2W1Ug38NnQ7y/pU2K
PI9MXtBcHvYw81Tj3wRvv8Oz8S0Vx9o8lPU2n6RAnaP8pUgeXCBcaa2hZf3pivX7Qn+XBPTU/sg4
JZOvnDgAuNR5TUgmoEn33dQXZiggw+QmwQaQqYyvbPqinJ45iZJDj9d5gPWsSTTS82UgLzRlcnqa
lSv27Uz7DdlV+nEue+DcNc0ElC+7AY/KH7+DWjLUXQfFIq3iohIlsYvX5M426I5ZxNiScHIZ8sMk
KziluyG2SM1YFkJKfMPmFRl2uhGrE9VegbrrMUG5Qr5WEpJJgax0qgJ/rOFOYi5NhuqOU4u/pcmz
maYjQTOWZBIEOLn7TZKdC4JPqUvSCmQjpEuYKKPWOgoVnNuPEjpJHP7G9+1FSilxD3wbx3VXwaQR
SsJMHH3mEqkJpi0afwQHka6gqg7hQrA3+PXHyiOwlmiW+RJ8SMSbSYhSucyRiHV2bS2u8YfUh9lb
n42MTKgH+EJ4MaBnqXjioTcctLnNsChJ5H55JYb70k44CnrbtGiC24oRNPtWeT5AhjkguUC7Qy8v
XjDkFJJQPb/Ew84UBhBzIFA6Q5jf0Yo2UyNPW04JS9+/BaoAy6nRP45HTjfjw2iDKPGP94FtxE03
hbTOi2VI6dmqYN8qlvnndwrTju6ske2iI2nh//sN00t0yPVNXfGvh6euYFUhG2YrKVfWPANbejDd
T5SQEL9IhZlyCofnBwb+QcZArG7JBiF4oOn97vmJToxTNJPF1WXqQ46XaAai8t+gbt/KCejbwsnL
qbUjQSAmhxsLp77EMJGpi77dlsXynTgvJml/onV8dnj4o9qXyMlHVEBGiLm2vgLK7hOb73Br2Vw5
gbB6a7aqe0SDvhWilFAVodG56OIPZyymhFo8cy/IK/TDWAQ5V6c2RG3LQEBxXrrhaggmJwZ3COM1
bywbw3Pq2p5ZH5zBtvRAW0VADnEfCs0fEtUO87beY+nvFm+yqtEmzkgBBU+C8sBKA+h1i5xDRPnA
jPzZuenk+ZUrKN5k71vzzMdnUi4LiAaQYzToV8QERDuSG6t3LnyWgYQVoz/XGg4HkpDa6bu4SZ3x
mpqEBt4Vk/ynVY74yjx08qr9HAn7XcnqoqkueJuYcQFuEq+5TMp0tsUar/AdP0sRwjZPtUTvec2s
YB5I+ZATjaC/6dOrW/H6Oomr5AMCpfvFeCZK4Y13eBPBD4efB391gjGRCYUmqhESlD29GTzrLJCP
xc7Wc993T7G5Aqx9EClFz+Q3R1vNqqp807lGfxvHKraN55Ts7zLtc5Yqr18M9RAx+AJB5atvgj/b
JdSe9vHwFfp8Y7HDeUhLkH71+IwopOG50Wa5hZnGG02/RH4FBqTDzC8LfnhjMy/Mm4CIapZiYFsm
OLVWo/m/NaMmqmECQduXa+2t9g5jahobfJ/650dNDnwVMV12U/Yc4YLdUXuvER+baMTIe80p3cUV
Mx9phPzm4jQMQgDn7wt2hBq4A5Gzqwe8UU5teHxEHKjv3+jCsHTCLkM3DR/xH1uqXNh1vtDTM7yq
uAeUrslYJZ3Piok7sCMshrH7x/yRj77GG2+4rYqFdxvg3CMa/h8ha6yQdNBijoABAZRZwVUBML8z
n69NFO78WUT5XJ/F2xbMeRxs36A7RFRRP0XSf3eUHJ5UlfI+r1X8CmQinb51gMDo9qoQFm75EdbX
NTdGgaUVaFp1OnHHtzxprjBpkQ5DcRZKA35hWvU/iHl89BhNuyZX26BZcEuFmOAZ4yzaTtngnN0C
NVLbIGZw5VFeEd1froqen7hdKj6nzbDQLiU4Vkp9yUWneST9x1pcXsFQWFDAaquL1i9wgHuYvTBV
cx5l7rzxPqDpL7fDpGm/Tm+Egu+P1yGKJFUWbBMhHZACcfaUOmyk5Amh16+ailsQOR5zsrhL6XtJ
v3mAEL9NAmNI1Wczbni/GnkBxcmPAtqlZKgOmmvWXLtkJcLEZJtc2zEPVK9JYkL4wm4c9jqFcTAN
MBytAZh4LxSvPUvf/U7lL0GN5HZbudqUVEY4TJvyQv9FcbCl+QEBCja+z1dkAXIEp1ad158V2H+s
EARCDp4T7Aa8gCQHkzPY3rA/t8Iu6tZIOYNfDnqhvADyVRkn3zIfaN/y0oEVMHIq0X89eNnZ7yjR
OmW7VmW0wMw75Q43mIxUmDSC2etFQBIiox08W4kIhUoP1KaJ5bGEafFCzOZ8XGZ6mBeW14yk0QWJ
pDRfkGRMgoRK9aWPaM4UCQA4TAg4YAarDUviezNKYMqfBzGezVS0kVn/qL3oH6mxh09gNgJtq/nb
ZlZ+BDMUeOYienj6Dd4LdgFg6HKOuiY6tmRwc6dH5HQyHXJEUmwD9TvpEGyGNpFTgYsXItT0SmaH
JTwlr+ifUnzz+HGPs2WZEuo4W1WHWfjonM6cSx8E7+gYNsineKnlwWVGNW/5mTE1ensNyxv9j9Q0
Ivk66b9i7cfAhy+7M5C/78vWt6QltqMSsp1ZGQCckDY7rteGfP5oU3ZLxp7AyrDPoWfHfQibGdpi
OyO4XKNuxI76izm4ZJPyHX9PWaU+SW7kknUyPskFg+rgVPVPay17m9cO9aDJt8yaG/meNejDY3B7
AyId2m4WUJ7Mc2Lilpbscbg2xWqSLqVOdyiOpJME+k/xRUpU3mzazCWGtWsJLkb9PhUcpt/Sv7QC
w50FjxJPEzmJA2E6ZJYgO/oci9HPKtomH4aXrxmctK0IFGm4A+q8isfOESEEsfCU5Io6DX2WKSsT
VX5TRl/L8mb6r4/7GZ38d6BeUYNN5vKYo4LCTSNkSL5sLGs23D0qawuJFb2/FE2hUSZkqPrKxa32
B0fD6BWhSDvV1sz6UwYEkIh6mN/wJk7wLpLg3AGoH7RpoUcU0EmkjZBZO5cm1ZFTEuLID3x0KHmM
ftCmMtYnhkcQEdwFqVYVPUA4oSeAg+elBorEgMrDAChIrIzhYLH8cAr1TmzMrQfKTn7hP5LOY7lx
7YqiX4Qq5DAlQYAEc1KaoESphZwzvt4Lz+WJ3bb7SSRw7zk7GlioJS7BjYoMgYwSpPzc6CP+98Wf
khOT8de3Lg4lH6sAR8xy9O8jmqe5hFIHdovBv+CHhY4mOPNjjlfXfon42bcECsHAkYmOSy28k7XW
xnYanSi4pQgXJiXtuY+19STahnbi4pHSbxzzCGS4oftryMgS2s/gQryX4HLfiq/h2mRIc/BkLFgY
n0pWHBk4jD/wLWAtIoS51NFLtOOGmSdq1zZbwkR4EvKJVfq0sleCV4u4rZH3GD5rkbOQP1qO6O22
y/VI9rq2bQOPj6onWQJ0lyxOG3kPChNiCKhbCrEY8rq/TyQkr/kDSEPSSGksGVYeQWFN53IxpoSr
R5THOVfjEyWcKm6LeQNRytcrSqiR3qCOqhrakmwMl2+eRsUcMosMCahhF45a63es5VxNEff07Mr1
Wz6conotfVDZBS/a/qKJJYkePXsvrhHNQwgr2qYeIGFMm5boDIbmAyeIqX8EMyLoM2GeVkxiOgsY
CU/Dj0LUr9G4qfDD8xUKXOIDyjngwRkYZ1ZOuvTNvGlK32p4rjAbmI+ZqAsQZUUGlRrJE5YxKqDJ
TDLu7vm2pJmF/4oCyE/7imNCBI4mcQO9ymmV4W3gXQuCZQikzFcx0HPh4eY+gvUuq+cfK1J0Jyp6
uXkU6cNgB2WRDGL4PJbJWiZiC6ggVRDK9hzs1B8M6sMnSzj9MUT6v/nbhpH7obyN8W/B2qiTFF2N
vIJMhdN1qT2nxPxMS3MWHMrZ4/9HWJg0XdvkElXbKL8m0edQbOcosmsiMTT/LaZVatoPvPPAwb7N
s93hE2XKQ4wlMzWTJbdBfGPpF4swNXQVPKGSfs81miXQvuHDIXrOPJTJHluXUX4jL6sMN4tRxaSP
LOEL6dA1nqsGE9rkJcKnBfMsBX8a4JVOl9cXIQnjH7nWoEZ1f05hX1K4/hBFZaA9G/IEihHJDADD
AieaNM8ktp8vbDigH4ARC0odvvvGlRvbbbI1AYO5x0GHoqw6TPvcjc7k8EQEEqRe8Btc8Otgxl04
+Ypz6B0RSeq2hKFtBnTODm8r00jliIu6DLq43MXBjq6kdnEdwxVBHGT4qFzibxjC79PAEfbek2zE
XLoAOfUp4qy48MshQZDJv3how5ncva3R2ZgvgdSLNfY/cHFiNPgnjemmTNDdAS3gGDdFr6A8G2xi
aRtIFjacSg6nBHOp4JL2dBg3Z6YwLOnPhpztJU39GW7/k23P/GUdKeLM44cyd2fF6/+EaKk6NeYv
ysER3+lw0msCCr7RDBEQASTavJp3lWoCEKgDEdTzf2pj2soQ3qxh7i7+Hvu5YFd7oHdKM2pyJdbc
DQpSaTwGrHq7aRc0O/pxDTS1DP/AW0JJ3nNtC2TaufVx/mapj/dZdjVhlionIch4XBr62icNHfF1
DD2PKpniMKFiXgPEIe1t9c8hOMg+mcqYuCEe2sirQMw50/4Knm9ai3dsaoUjYNulNXmdvzG38j7/
B6ZXLzyayXHQr/Cof/y+qnUe7ukVWYR1I6oFAZns71TpZ4HBnHTJW/imI5LAPj3CAL0UlJs3OIfw
yqbKBgjRDrTY2dhneQ8EbLOsZrzPlBEExOHw5TYekn3Faw7sIX69K5d3gkcrqJBoUMZKZLLS4S+s
J48RhWgPWtuM9egqEd1sFbWpP920Ty7VwvZL30q4pXXS8IiyHQ0XBHFRvhHYctbbZN0MF648NXvw
shaIQbeAJKa5lVSvvjbiDw1vxPnQlihTfqm/w5dhdW+3XOtZudNmnORM5zcwzO7Rz7RosKwRqoH+
ZdhCZT987VftPdRwCTIW3+AY+y+HZNK2wcA/lHR1J6iv3S/x21iy/rExYaEeN7FJhzd+Spdzk5t/
r9sWrKb+01CZ3TjLCFKt6+qvehjXsnGyB9rawdqBwzqA2+YpF9xI2RkXrJhmiQsFBVKgvnRMELui
2g3EylCymIEbc0e/x3yGmssrwqmkvuQ9R9QS3ahzOdL53SEukM2bjLje/JHTRQ+0IonAVyiQy1ef
/g9TtvojGlvcHUQhJUfhlgFBNYh+Thy/iHvW4VsAmRpsugFZKVkFW1QviBkHSiwc9cGSc8hxd1k2
7A1YPNjvoLv50fglD0kIgbkhfCIHlIPcqkHAob5kJ6J4lQmrXXp3tMChCRP03hfs5MPXzlK4k0gU
ZB2n1hwPxyIZ6A+l+RNtxcyrfxtqcO0CXZhyi0KH9Aa1PRXSN0xCPXzKPnguhBgWVHsRjbPTiytR
RYHoIQIlQTYr7cS5s7vHjsVumTSfxlvSe1XnfYqp0zJrVTdRPxZQWysQLnV+628W3VQOn1J5DEBt
1snDNFcsGyF4xqI7k7dIAvOJDLN1VGFwv+ZeZ3rc5WrnBSSO8MOvSXJ2yY1J+bnVvS7aYXFXxUOZ
7hofiA4mfNdObKQrHvVVhnicUDKS6ACtyeXbCNHaRzSqqi+WpeYOAQ50hDmZp5oY2DMFQMkPmEHy
mZ/Uj6k+GhFxa1556qT3AqnZPKSrGDc7euSNUv7L58XJRleptGkwt6YhERbPp/mSeiQNA7VKtoHG
bHpi5MZ536N5VHcEtDOLnk169HYpcaTfEVNPKL1Z4R4xBWo0PgqneozDmf8Ll6i+S49+6U3ZVS4+
rMlrwkOeosrc1l9euAi31d1SWJXb0R8CEvFW271NYcGejmR8syttuEOOj7giz/LrXqlPNX0Q0bLE
CG5UnEg7Kl7CXx5vQbIBcYHqRf8jUz9yzN+MHbTJ8a3nDOSk/nJDQwQlp+gMAxQNpxhwD9CGQ1xn
Uz2AXPBuEKaydGXDFVVoD9bKjr8JbbhPGCmhvfkeTZt44yf211eESOCs8yWHy8LsHV+4w8H7rAf1
PeYtsumhkAC2i/kAk46Mbj6yNZYqPxESG/jjYxG+WgpLotE2wZU4rqbpbfIdJN6q8K1n6/7EgeRQ
7vpchgzhDz19aaxj7RNgNjTYADf1uqs2FpMSIdbMbuhIuRst4S1iOZI3/BLpcMvmdwZsaLtYe4fJ
CbdY6fw94sW1JrtzdRlRjRlIFLap7Ma4zZkIxNNUEOfC7wqS0C3oNAp/ke1rTXStwDQWfnHY8AVb
l5rqGe7+sv8k6N663Lfp1at0+toO/JA4a7QNR1TyQRWDllwGgllwrXTEmv1DigYejUpnCPa0thNz
XO3ECqyJhlHEdDg3LOTASXbg9qk9+V0uPKD1CI6PWHR1WW0sHFl25H+2wZaEBMYY/gUaQqXLJQY7
tCXiBArhGpqXAcEPgHzBDJB5zYN0moJykMGeLZY3rynPin8vjY/YaDa0g8RLHt27qP5pw1Moljlj
KTn9S/zebjFRJtVV4/2G2NYqBZT01A37arxHrNRkVG9kakGTHlxN8ebwOgfnjleAfR+ZZ/YTMyNJ
GdJIctV6DwMVv4lEzxn9nkxC+RffJjkFCk8NWC5Bkgk+LyRqYbEOOGVQ/EsXCMHU2OnYWfvBq6ol
DIv05BprJquiBeuUnTMCoTVj+bT7+tsE9UIvzOcEUjIKb3q5LRWqNqItlZwRVx8+IvLyyMRkttHx
Cf4TltUFIx+GJ2Dy6l3rjkCRpKOgZJE55mqvLm+WfmrbNx2CLep2MrevsI6zV/0slBcX1C1S3RkV
rEo8wI6JykeE2Fg/hnS0ij9YXybZt7YiMHtg9mxTLm7UWKyx3Tv1eG1/wFpr0SRi/Vkqce+gBViY
xa8iPDBKEfjCij/ja8BAuMpPvXDpsrVEHJVNNi/gIAXmA4Z15DAljk35kEb/oD8ACeOtWNAcJ7x0
A+ttzN6irmVxmXrFgC6kt4gMmP4j55DU2x0zJDqQb+lYZI+R3Ff6g+DnUmGDrBNHIcqPcaeDhYb7
INijCmWUxwCmeaJ6TvoL+f1Er4fjNYYEsuYP+P52HRab6SUWNrYKXBXlkVxZ2Kj4ESN3pPyBH2ZT
PpJqjWTySL4XzHcen7KC8icUHqRXc9tvB9QF46qhjg+5BOrM6zJ3/lrTBS0PE39f7SbLZv8OifUt
+G4cCzzHYzGPjZ1/glX2NzS/m4/kRcD0p0B2NZaOnOgrgEzVWCNlyGSSoZ+4HzXuwxpA/SMCFoNI
gMvWn3nsqjfCF+5F5nLgktEVFZtki4U1eS61y8EnKaKTBe9rrChTIRU14+HddKRSA9AqW33wMD4N
/Xboj5F2CQg6yLSLknt5T+DZj8yW0iLRaOkyJb8+gwZAQ8f8c5RnN9rPh2a0QRg1UsKdst3glZs/
CLtBGQ9kcS4AfX90N1zjYvgUqrv/CJecuHVlnU35YArezN6GhMVr0mf5BoaDrbkmTpY21+g9CW8N
5wbGq+1yGrtEsfrvNUc2Ob3zY1Ah/fg1TpZP1de6ru1zWV2zzO6lS0DuwxKUz8eeNXfcYcB3XvaG
dNGfvZ4FDSSpfQThJwRguWaC51QFbkfNgIFsJZyJwbTGexnDlK5J25HVYy5s9Qqa7ZTHb4sY4PAb
++eScPrMTanlzE+UaIy8jxsUgOROKgRSYM+6Ev/VH5AEGMixnwOL233GIUSIWLIXxjdOVBboZj+y
v2Fv09LrzEmOaHXVv6TCjq7mcbZ+lUPjDk/LdIZ/yUZAjklkGsToB6ySKG9JSiFgRVx/ENWLo4BK
VSpMAvnDYPLZdxXpF6vmGkpE93bLB3ajp1lBd0Sg6IT5aC0112hbOuGPULtSTtizMwTXtlyRDSk5
7Su/l7SZIwBwuPSrjXpVI75K4NhLAWDzwMxGuKc9v4MpJ+vzq87WXXubqSyjkskhHYM6g2qN0hS/
Q+cSbI2uQKSJmeDSFei6r1yHb50YDVeNXVP4CUEF23dF3VXqe/IvgEv70vaE++J52Uggl0BP9wz/
Lg4r9SlPj0lxcafZE3cZkdooOokdfeY0BVluRfbVZkl2MGx5sOXmNc3bmR64uf5oP9BLKNHXEstQ
qI4qelg/8x8CzwJtwaGYepisUOAC+sHaaStEiIReKo5yIHzvXvzj6WwUN/wY/nX9FrUI/7kXmXl3
gQ7ACVsWRGzXW4MiOaZ9jgBWz2wXmxAu3VGmeob9iyZl9LfVm8iTzTA5nVUILnM5R3Etmrs2Y1m4
KyLJ3i8VLHOk1zge0KvTA7H6F0HMYxb3nQrYECuMb6uKJ3OrEPtHQ8aaUKwa7uHUS8SaOBrEA+xt
vJ78X036TiUc1Rt07h06NsVtESEl+1p6hfeoBYPCGMjha5v3ysErzO04nH94JY70SeHJjc+EWM9b
ciQI4sFpvBgwiXpJeYVdhHQqAQQH5WHxM6AD1j1VACj4nn1iQgwaAwasJhwrTp4iBCmpZVqlP62/
an0H8bsWYoM7ad1HbO3q+VRaiEfWJnhP6o7yPV7vLap02OwIAUPn/IGDyxhwq9GBwK4TX6vhlyAr
0bOgKu28vWf/9OhH/dR3BFTj/E2RHC19WxyD7xayx9apbkh0CwQIhD1szuGdDdKgUtUOaPt1WwLl
bW2f39P4PL4irln1NOYfxbjq4WoIIVQP9c4v/g3y1UcnS9NN41BDR7oLEbvtwfC9dJfxXfTcnQCb
aJr3MzYExS6GWx9t9ML1Mff+7qMTLP1aerYyq6F24BBcMo7ew0Ok7fAWIqP393StqG9Z8+geNWpm
tEK2/oqfFT0q/PSFcCmIu5u/xbeaRyMQubKS4EwOchgezNAriBZR9kQ/Z4EjqGC9nxnfaUOCZkNW
5fTMSaMvA8wXO8woWFm2XYU2jSLGpQAbaVHdunDekL7JSUf1JWP2Icuq+38eFbh6D53uhFj8sZ6i
aURNq88/ZvpQA9I5GjxDTppSO/Eu22bvIkoBayr1S3aPLPQHeJXwqioe3aE0e+KqW8hNGoiydQzL
waBXwxeo58bGPwL0YPxZf5LuBKFbAyUPu57xa55Yncg0chrEvwb29bxHbP6Tag9pdoVhK74DogAF
YuGq1PNMGiqyIVoNEDXribeI3kcQFGr16IvDTg5JRgN3ILGkkeqaf/o86wQoGTcpsgfeZj38x1na
YrlgRUD9Qmk8zVy3Wrz02k+3YT3+0T7SBwkqntqdBxf5JoWDxKe+KRwhKj1grJCu8hHEO3PClP5L
QoGBtg3OYblNOhYszvaGHiuQZJnKk8EzAI/K4hlppC/vqUwGQiQ5d2RiZmZKtH/iA1nhMo/W92rP
tACatFQqV/ZcXqF5TbYvrCqEo6vnkPUVyiErvGTVoo5BPDpslwXpNzFP/BTfJqoV/kRfg7MTZxfn
Z3pDo7W+ZU06cpKWrpI76m0Je6OjBVJg3VwSgTEPlUqPWWDzTSl6RjX6mrLGdUGI11rt9/KjAHQs
cGocBsOVqJU/JeEGfnf0hDcJFciO8jDaksipA1vDBQekVJ6lv7rc65irmYepzxRRYI20ftGJDuJl
GvOKUzV+ESAZCwQDQPdeEID6NuLZntNJdqrgiQdN9p1kuEBEBfTuqYCVhBR2lhtKfGZbHpsSTvfJ
kF+gVEh0Mm4c6sm+uhJxO1aOWAai8V3tO2fjZl9h2M3YU55yeoYs6BVaLW1jOC/UtfhLmU6PPL3l
EH/6e0NzTAuR9DkaKe8EIt8pEsnvPwnFHjOCqY0W3fnYoJpQ30A1FRmO+vQrGFAJ4H4/qVif1qQm
5Eiy+B+R1MzaltFaCOcEFEJsYU2hD/yl0195krRrIf7rT4C0RegagD3i0oIka4xMS0ks3D/4MXXG
CBrRHIAmWGt2EkZa9a14UA7DGG3BuqzE5grUgb4hVx+U/kbtdgHfiYp8m2wteITiBgMQ9DaOp8bB
MwvjZdqm8CA3Lfb/OjrLMRlY8SVh9TM/GwifbrmIHwNzL1Lk6E1AG8h4W3RLniktna6JfvSpwpcA
mWHcBngt8CpZuku5aOzBg3VbCBDB/IfEawofMfEgRALWX7O/bcSXhDVVJN0zsoNXtZ3gZsDmab8g
Ew+C2Tce7Mb+eJgvw/xZ9ndJ+IdbEqFqTSEksHdy9put9gSLxnTHKo1bGGF/Ej2a9Ji0JzLkZIgm
UNVwvoQ4Etx23pNUllJxTZXVsTn6Ih/VK1NOhXaxoIoXA9NFVk5NsBW7T7nfSMbDL5ySbGPNBBUA
OX0qSGK4jqF2Q7SBNHEIOBFskr2QqEJm2sS73ahX8xlg4/5XjV9t+zf3vwSX0X3wkpkUA96cnvCh
Fp4EHdI+Cv6Nwkco7FXy88j65AIkX4nSW74gJ0ITC26oPusQDQOgF1WuavNTddimae+lDjg6EVRf
v6wOoz0cHTv5mmy5KCUyYB3pHT8JlSA6iS7ta2Shl4pzjyYg/l4YsHZb0cPzJiPy/agkskfR8Rgr
5OhS+AbPJ4vfkU6NCnG2+iY/orWMNFcbt/I2mm4gCAbnY9ddGh834hOEFa0FSRke/TWEFEbkyzMj
gLib2IULpxV++HoFRvTwSfao1V1hC/3oCvc2K++RvdUlcga3Gn5XKfkRPknUGS/ZqUebwqTuAyUQ
YUu4u9sQtfWlDGRc/JuCI8fvpiZzx98Xr1hiH9Ns7L4KUqdQORHvAjPLYsdTyV4TQ0QcZTdfhBX6
TvrNxysQL04Dq+bcfhW0yaj26P8BAhCVDUAqF6eGHYGBHd4TAxo4OHoiImlxUSPyEQQc5PyQbEg0
BYRreDhcuyc/H3EtqGwnPO4T5TZrEV8T0fLhw/SYwVXgZ0jkfmviH1uAB7sLb1GAOojyiiHYkZy3
G7c6OhEyJm3r2AEJoT7iPnz1t5l9ZS3/kjnVrxJcAXvdOLfFRTR3uB58mn5h+9biU/ZoXQG/JGSZ
kyfxBN/TrCe7Hk4+iddyj7+XvZMRmfq8DXszNeEEikA9v9eqW25DnJDwBrqnFDulv0AiZjxnLCvT
VYpc0Fp+42GtEtDHIdK6CAYJ81mwaianYweIPyDJ+Q3RLm1wLyP4NkMSEYHLAA2H+EFL9oSxStmF
R5RVFqRnzX5VEZzMA4REd8vwPisbbFbJGbskbjy0Gdaj5MvFIZSOG/z35epAOggTOyCn23+ipoNR
47ARt7qFvR3ieL0OdtWH37iJuC/fM1wavOQ7Bo8RccS0q/YILFbDfuYThq4iqIGcLCRPModmsC72
jLB+sZE9JYR4uSEjwCkxducGPdmBKQTgAF3vi9EMiVxj/5n60ZRzp+PuJGBD2sES8rczA353THAz
C4G2nL8mA/2+oQT+EudvpU9YI/svMT/pqtiJeL2DYxsTuLdKhHN1SPjUjpcA+SMCH4bRC1+OMJDr
hI17C+7HLsgYzUNn/iXsdHDNe8IzN6GJbIZmWoxyFdMH7pBjwx1oHXBhN1cfoOy3rM7RtJYqAnrQ
V54K2r0iaraoICC+CFBmQqLhTD3jiEdoXSQhmtnFcFXWs/N/yLDppLcKfwgBlITQkqC0scja+aiC
rYzS3RGjQ08X9oSsA0Rcy34DYGzyFKfJma+d9IsYjMC6dEksd1BsKk8puSBKGTqP6w11UlutEZsw
We61pzIDowFFzEjOjwreJZMuXTQO8cWiJhthD7pxDjtSPy/mQ7smxTqicCWigGe4lMuhWm+q3eyx
HU0cC8Sw5VuC4gkyRV/tVLgSzjleUoege2gZpsSLzrNLpMgCNN46EUmZHRjwv2R+vknLYXEjtYYm
4MqmOEFZau2s95i62aKlmLt45PFV07ww+8j+LX0uJauTW75ZXuawFpQ1zBN1XaCROyZ3qr5NRiMe
koiq4oUqNrF3nP8irNp2tSh1wcEYPQZ91xRXnwfgRWf3FnMj+jURhnVe5Cp8jBnxP/lK3iYQUe/j
V1/9i6tTiqYwZE+bKqKAUMovIYAJCiPEDORXSbZOGPe1Y+Qr0blN5SNEYCWSqZDjd1E3ev6oJSj/
18SWWaDWHPM3a0Czb0fFeqRlSNosNwtqVIJv340TJUEk7fG5m49y2ghHFl9ET3jXtI4hw/fUhksa
YW824wEolY2M4N0gFJA/CqVHNZ5SqnCGQ/tO28g822QZHsGqFnE2xcw0oQA9GZtEuZUI0CUQy41K
968IKe9wehgRmQAI5kmoGLwZH9EguMSPnDtr17QeXmC+r5qSwmDDkyRzLJlQreTLrAKUUZPwMjx9
fK/zvYKTQvoXVj88Zz059xvrmlyyn6LCHG8iIOPhZGoqJ4yQdysiguOE4WH00uGLq79rISluNbm3
8p8fPvP0XkRfysl3OMjbl0ZKi1DeDTq31tVHKiGxXGniuiU2epU9jVMW3jUYPIrYtF2MuogL88I4
wfFM6ijARvtv1rCZXcf4LkBzTHb7ioHI/PjUtGcdV7n44nWEXhkJ9v2Spj1ttWny5aP8IZ9M2GEh
uiMdL6Nt/Uw0VxJcbFwl6frm91Df9PE1fiIJLZZ9EFwTKaCByjjrHYVrdIW4d+KGIxhk/mIVorYT
Hk1VNtMHXsfPigUlA5+y2S66I7gWjtqrcu9R9uv7DsgrJ090097n6a1jPsUYkSdLlG3FRq7tcnmd
Osk1ov4Q191v+i6xVFMzv9Z5AMndQMHu6dVNkU6R9pjwlM9AeTc28l5Ckc2Y7bHSifkmjJ/U3/L1
BxsRbLFzbFpb+TX13Ivibc3bafDkoYsgrSVZbQgsiA+6I67WBMWeWbMi9SsUtpb1D0cCabaLL7fw
Um3pGeyjg2recchUu75bV81rrhEYEmcLjmEH701mW1uDzqZy6+9Vk6xvpzJuinJFjQc+1HtNgAlo
HR354oBQxZ+F9x+aExYeBTFLsVWIsh5d+gpgdKGcBpYyYB3WMPL8FhkAScI4aP5aAI+fYJ2RXISh
DoiLNpkA2jGhJbu9GeREIYDoVy2YxioBgic9sLrK0LrJragPMtdGuJE+aPZLFz7PFiYXN8bA2FZR
jHk1eupytv46Y6BN/xqgVT5L0ElrXXxFGx44YmMjPiIbnTSKASzEyhZr4HDs33X/FsFsI1gywYZw
6btnEGxE9Gv6I5RVCKGAEUzccTtATJPfd4GTUi/BFNvipcYNeNV4hHAOCP/MgLbOxyQ7Ks0K9XdF
LibUFnebvpHUjzjaGXBVY4XcLKKWYEMqQ/AcfcwaLcDzpqNkMuLIFgE1qA4WEEX6jsL+Z87DShED
Z1JoKY0h+ajqeaoq1SsvlUmqRgClbJ0K/u1kanvZM4l4I1xatCMivQt0REKzT7yRgxkeIrIVu+IS
Na86FD6wWG14ivIU6NlCfuCC0ufvQvfXA7ZnKhUPvJ2pTWfomU5gHvuyo0eawTCUoBI/tWzaGP5T
IW0enS+l7tmTUGb5r2zQDhB6WC/kbEV1hKMxz+2x6WDD6JBTf7XhJ5m9+b1zCXiXHvllgk/n4gS9
mt3OTe8lUiYustoFWY60lVYfa2s7UBFUOnL9TO/9VgTp1+xRfioNpDihOcNRJf6SPCh80yDKIDgc
B2A7T+4lrhqJfNKLBPLsbxLOFhJY4k0BNb4TQHFTGAaIR2qZb3H3Z1TvorSfaf0qeLkajhSXFzuX
XGWkXYrk+efIkRSsQ7La8eKvm/KopW7aXiqiPgz9GsjMnBZjDX8B0NdZjfYEtJkSUfBLMBTy0fX8
M6OcdVvSnW+p5QGU+gAj1F5oFxlF6q+oMzzwJX5OrEH6pjacYTxVaPuZ7AmRZjAf22dL4hntzvYQ
/E7xC3Vtew9Qj5BReouNzyE6yS2FV5TyEfj8r0TBEGzr934lW2+1/J0J4EjIITGliweTmPsvMuqw
vUWKHfCZQwpZTrWWKdgUePkONEWCcA90s8Oq1PTJwRXU1Xs73VL84vyENU3rlCw8gg3yQ2aPhsk5
bXdTzZWMqTQq/1I0OPrvnBAlpNuGuLiVE8IS8evGWPnqRyidlkIsWh3vhUKI1xvka0FnHM9J320C
6YuGFgUavbO1w+RCn2mrD06Z80SdNwpsKHoER9PqDU8SkY9eeQ7JbI0f+RdcJSzl4h2t5k+13AP5
BsVfEUO/ApUM34nQe4ojoa2R/+T1kcwn+bPnzm9oBiSEbBz3Qr+6VD9d5xIWjQO0c8g33PF8VHdp
mV5NheQQ6Inkyg7E2w8lU8FDr1MgB4f+QBJJc+MVkA7WO2n0HCHpBFjp97bbdT6jtc4AL2Mw4lhd
IQoLf8gWJdJtFsgvRUwbB/afwHMwMFmlEm5iYRVXX5HCfpojYyFzDWzQ/NexO9FTbMLZQ2n8MyyP
fU+Wt7Q6laodAq1WSGQuqNgRj/yNhLwQx3Zv0AnNvcM5xR0mbFR/ezEFIAzhJ1a/VPCKAEEY2lt0
mzPC2bFUUa342x9G0eVuNI9FftCRXKxpY3tksT1Gj0vDkRUnH2H7T+ScNKOXtvQtMHR9iI35G3RH
g2JoOKcMqKEb3Vx19Ye1UX9b3HTjoeP8CANaEsAPLwsfhQaV0p5q8gqdrvtTM3tju+/G9dSIqBSA
LpOajJHc7gSeI5pdxt4J2a5mJGgV0ankZc6MQ8ZdlP6qRrOl+RiRYzR8dUs8zj7gccitvaaAYYeB
regPAXhWh27iGG6iw3irSAcMv/rm0vRXtX80MkJDIGAkMxndCswvMeMGgQmspANdtzcLBgwiTj5Q
nAbtwoEcxPtZPS+nahefcgp0jO+UKHKNdVu+5JCyg3xCspqxx9TtX8lC7sN/opUFgjxqiDSGq/lp
sojSM5kx0qeFB19i+uDHOx2cQkwRjQeeLmxJXmXpKGeSMpFjf1kor6dDbT0MCDVTQCGAb+SWqUC7
OxlAfKZ5FAYIu+xAAfQw0m/5GSG3kPP3JL/7rD3dEpwZxdx4roZzKxfWHa7+7lTiAIHCGu3cGI/a
vI+M94A9CnBH/hJHJDQfAdZK3YX1sKzAGZd8BnhF/5qVBO0ejJ5wgpNW7qrmGUR/eb+ngdC/VuJ2
mr4037NIDQrdSL2OIukVhxQ2kqIX1vVFRO61FNq0x0qhTFLO7ZzmoIJIq3fOM1g8DlMRG6oTdjtL
PeRky6QVyeh8R4gicjblZ6o+xYhFd6UnP6L+PpXfVfIbDxddPwXGacwOVbob4fMQx5HwbEouPQdj
cuhkD4Vec6MhoNlOg83P2JOlDPZlPZtqTZKdMTsCnaF/mXzU35SXz7kXcGOztQz7KEPQQgixbHEW
U3Vy6J5RdtIZMvgVRi6C7mCmux7LQ8xm+1FElwGAnAeV2M6Orxsx9iE5BO2HWW1b4qzVTUiL5090
bClIIKsVulG8KBQBhdhcdlX4XQ7P7KH+sMpWcN60ByFlYvpF+FIjmTpPd0JLU4hI+t19t/xaiOjf
7mLwD3qblz8+Fqhg/nSwXOEI7tQyzBnutASWATYeiEdAo9vCHeLLQaen7QyJ7qDDgDZjpojkOhab
8cugu7C9T/ehOvcUUnKHdx8tKr9G4cb4Q+uvPgbpIg0RSbEhRhe7zLw0+Ag6nCLlv1h5lNm9zt1Q
ppgFmoh4R/9To5Im3w6jk791xWdHitazLR0GY3LqAuZp2ZYxAfUiqtStlBzDl3jPQaDv4l1AgQwc
iCCh9WQDcf7K+g7TbZ+5wwdyOL1xBbSYB9/0sgvWFCMD4XQR4xviUcr3YrPVz1GzgQ4wrhPVX/Cj
7ASf7GwEw9HiIO/JUhDwaOqOb+4QnhO/NvAujXvjb664uQM31p0RDPSR/RLzRVxhnHNEPUFojYlV
ZwI2QIn5Q2Sg+NFSvjDuQ4QNCOEAyjjnEOXiVQ9trTtIfbqSnoiD4Oo6YDlUKrlArTPeWbSX4od/
joloTTmh/pKR7s+e7EZhkc/mBnUkGBG3rGnFpaAaA6NVh689ze6fA3Ew5lbLMHTgJsi/h05bKfp+
UNZDi1Q5caaLFZ0LQofxlBMqajSn+VYUZ6E8lThZBEfRkLOSvPnXGDf0xN5QLj1Ys7BE/fR0JOdb
nP8mIVI+UrenHDkYKiN62qnGfWLlDnvx0JLC0/h0oOMiVPG/uPJ4RyNGukrflWuCF/ANwEAo4THB
jYRL86TBoyPUAG/4y4xfUtPwQYXU1BZvmrFm2LSQGV7CzK0lt8XM9J60Z3AitNTX4WdmH0ccBAzD
et1OG4Z1EV/0GUUPpc8WEfUM+TlJ3Os6eGxoXuJR5AGaPsG1CuC7a/+MkxMJIxJafBqHBPhH/gtX
bvcN9RAxktVnj6m7doP2vUDEVp8n89iEyKDuNVF5depWaGcqhuqy/ksWjVz2lLMvIq6RHJCUnuwi
iJqbX9Mt5Kuqo4OEhKR5g+BL12Y+DQFN9HcU1ri9GJ+abjdi56ZTYlG3RVRfNU5ibOvsHwgAdjXi
fr+ihLV/VX0i6+apL/+xxmXJR0RoCcjVnbQvdPhUNlZopzgzGAv0g0Ec1V9J2zJ3subKKKa5B4gw
fLe0d+g4K3cbxRb0fTu7xOZBdxKGJih7NgNF/4isndQsCZAobDl4OKrqrXpY8jneTGwDIGf76lUP
HqAz+kaMEWbL0oZqwQVuAt6c7ksc0nRMI65IxLwnKBbxTJuBb9Eu5uiJo1pHNNAET+PSwkRqJhAQ
jCIaESV4atRbR3SRtTXVDf8GWZZ/hA2sao5RqN/NeJOtVfGj5t91c5q61f84Oq/dxrVsi34RAUaR
fBWzsmRJtvxCOJWYxZy+/gwe4PZFdx90lS2Re68w55jRHKTMB0M+YqKWsm43kjQr78f4nP52u1Q6
Idp7gqytCMi4Vdjff9q9QFYdq5YHY18weePDHE9Fa9d0AMVr1/d7/ssObYS4XzKQZE+DkptcVHh/
DPH6I900LxNNr16fQY7m22omc3dJkkk+Wn6HyOmL9bMChTZ8aceR2S3m4ltDvZ1Qnp4ULgmmHgoT
NMMZryhc0hQd/wZhfVe/A41ifAdHexbcBPO3gZh3M7zzZj9xzopbSbLlEfWXI8hguYDcSAhEFpp7
2yL8d9LBFR6s1epPbJQoH2PhlDMUJHuVkJ34gso/DTK6vg4siqXvpJOxmM0BCREmiNeLxLKI4D4d
pQbZnfjqWXoqaTCgZae0lt4macNAGqWdItjxRcwJTcCyS1jSgsMrMPvpOw5ZROEdRXxrA+dRD4C6
57f2JzYPMEgH2kOZDv8kf5YAgprzOL0lHf0un+3lBRet3ZidtSocKg4gheLrYmC/WcOTTc0TnyO/
wzA7TPaYNzyDkIUnKU9AGqjVUG08h11CnO6ZMOThS6VDhbqWel3Bbj+gLlAZ6wp7UZIt407xxAw2
Iy66cjrDAfH/yn7HgavAziuY5i9DIwUVrcRBwGAJAz1j9/+mGG516eXdQN+/qt2QMInkRoQFdU78
j0EU4h0AcYf6mB2fnya0FQU2GrtntAnr4au8FhDea+hJ/JGD4ISbsf9Ist10zzgZzLcexvEPa6ZY
HWyBvdIih5iXfZIOZQBvtISrfi3vsV4vu1FWPcSsPL26uUYp/GtfN48vY2uiV6mYOKOmwt7CwsWQ
zqL8GHlHNLjG7F3xjuj2i/1MsrCwWOCz7LQwQcqXJ0OZ8jAyngaFAbsguVJmcGCCXtf4tDly5gtc
8NwDAI9gqpk5G1xiyEXlM2V0SAIawYpwe1eotuA7osHmmcLAn2XO622BdLfo8Ny23LPsoilu/k3/
5Il12fQmTvydax2xLUoqKqdqRbPSW7xogfIr43uBt1T3/vSyy34/MRzX9d1Ej2x8Nt/mb7NJ5WsT
nrA25uQ3YJ9aPFVX6XtkcK2CJwKWVEEZ6+xw4MM/MjqqFJdAttf+RRFnsuzHLDrc4hcI4+ii/MwN
I68G7CtLUsPTpX/NHJTDu1IFRUahIP8KijMyAYtFWL5LO4jkXRu9tHNViTObLYYSL3HLeTUinzrK
ybnGlpJFHe0h5RH9lsccqWOIl0cBwYpyiEg9CqBJYK7APjoXX3AJV3ASWWO/5K8UNr/y7m/4/bvV
htcNVXzCdixvtnMxs1u7Ah2WRXA3oJy99szNIFtyT/rZAqjplvQGOd0vWnfzD40IM7kWpoLTEBzL
IKXcvAFlKLP7036r2VrxM3bLpOwCxYbZbabvsGfCLOLvHd5XGFb5yhyY+ezRoQH9zxmc+l8wCigs
CiR/PZhEMv0GQpyZo4AgObQv7qQtu3QCBGPGcqTbgfK0iXXskAfMWMOWHD7gVegQe2wRC4X5p70x
KYTCCZhhMh+AjniNgpw36kBWJaaS2gMGK2b7BuUsBoI0KHcaQ2q8XVeaPYTwxB5a8032uaYKakWP
2oZ/238KAkuHdfaJ8wHfNWIpLjtcgfRLLEgO4yPGvudA777MnwZ0Zvo92MbCFukuA2uk4YhSKBeh
r3ZB+vR4l1O62+Pz1DPc4U631WOeWfhrzL8W9IetP0CpDf2ddbVu7M1TuWK08DEtK15hm2kkDhKB
R721Fw8cfeyg9jrzRjx+41+eHKvVvjgznUmzy/JEUjQmdvOO6cDHNWie7qEjYld5x1VibokplqBK
CcilqKrdKEAILGw5y8FGFbiMnHjc8rjozF0dCHos4UMvp37gMOtPCPnworQ6AnJbpdvHPzNGyPHg
uLv1wfxHpmvHDWXHtT+YR/g0sWolvrHNouXZYBI/Q+ayiSNaFx8gExvzlPULO7xM3YQhTcJz/iHg
ANHtKd/ooIdre1A+YcHNrxs2No65adov4CvpLWdB1SUSlyjGBoPymhc+vIDoh0KOfljFSJb8IS/C
7BVytF46+SsE8zUQ2A0tNq+JvVJuHQSY74aySk+28JGqiGnf8BAJ7pnRmm17he0bvtYkvd81FaJi
8hP1x4GhRb2S1jIK/iT5leQe+bgVR3hBEIWxr0/QSYgv8AlP8hP5WT7DF6bl3o60a4fV3HQhWOt/
eVATlezG0BcSfG6QhTgFyGzG86lgX2ETWREz3WmcV0fkDyPWTUjW+RHCnLLVYKKkoKZzmvCVdEkb
r6agGHCm5j8T5pC2gekTfRDq0HTbRR0d70Eer1bHQUR8nnkocAyOJgWcDLKDyGqiL51sjI6ly5Yl
XHxS248cvEh40iAEsWhtV8i8VdeIbQn1zBFWAId9jEjZkoeg+VN5ke3pQ6lQ3/ga1Rnl3NJF6FRb
t/xF03TIEyf1NPGbNdqskunkSMvrZMd/jMUy+4HYmHWrVm6razF9Ch3OtXD38tQTwSFWB5YC+H8x
Bl0QXwX2UL8lPw5LGuB5tynoqnM7BUR9eID3lvEjNBAL34KG2+f/nDo4DQdzY17iNYYhFqK8XUSN
1jeVHcEtgkw8u/EylN22sCe2xWurMB4HEt9v05WffQOE1RSPRilvPe0fL0XbMwho37Xot2bhZaD+
gmLHXcbEg2+ETnpkCrxojnBLENjOykt6YPEhZkODwryYXxBwwKZTI1cgx07bo4YRfdb1jT8AmIDA
dRZf2DBoXKollOry0uV7GhKTlnMfJxTsUHi1uYVXzRClY4f7mOMtVv3wE/j3JKKJpPy/aXnr4pxT
lc9n6cQ80OpJHXYrMIBmBOXWfW1lJp8+aBoeUIlu+qAjEmLYTKCMFav7MoF8cwgH3S8ExUaXRXQx
ihy4dwwte7bGv0syA6fN9NoII0tjJWjh7rcDVzWa2hziZqoRWNj9g6DEQrZCJSw6KhiWadyp87cp
BKsyshiOYgJk3/T/3U3AEgu/oE22Ugt6nXewx/0JlkZaGgSi7BEsGf9X0yasbqtHbqF5BDchIIlI
/Q3ibf0ee7HTn7bqIsRMFV8fkdPCuvwBq9glzIElbNYsONVPanx9POM94shmdTcTeJbcARPFvOSE
P4weoqodwwC4WFLCNZnBE0eaw+irp0G5VvWbZqKJ467Jv4f1GdRCjeLn5T6hL4BSEpIfFmhFcQFF
JUu3CM2wclAnNnotHQ+4BvLgxPW4cG06DGQHjvZWO3HbdpIO9oPMR54SsnnbkzF/g6rgbsKTO7xT
13cPicK5v3P3PLsDj2GL8ntC/qRgzjG9iYUmrbW2mqxe+DetmMeE/6pph82TfejSprzIzoUDwYEp
+xKKhUMUbWoUrnl2xo5VvGYQ6PsVpMzezQ3dCvnWuKkF7dTy6MrN9nlMngxL6Rskt+OQUDEbU7ci
xiuJoQ2tZDyjkuu6A9c/HF0oSmayxak2kb8nLArLYZEIaIzqhK0YHZDbrJ6fMF4WfkXDhYni5f/L
mBkwLFlh8PJ/4kaqHd3m0ULk9dT3iVpx964bKgbNa3FcAYwFCL4cx2hPX8a6/mQ2idiJ/2L8LVBf
I/LHge6ezYBwcZ5bkDLIlnCJnB+onrO76B7GQ7mXKZWYYX/ivUp2AlpQW93hHgTaeBp5zDx8aFQ4
0A3xnCZ7Zi2D8F4WFo7Eca9YOhABwNP0eQNZV3Coum9+ApHZFRAxJ/6Vo0vEQlbfvlpKWUTKT+5K
u73wc/PVvgLTlhltOjDUl+Rbh5IpXsK0bvyerHiUJYJnadgrZuXIArKDKrDNv6kgJKNlgCSGHsB3
0zaZjFGO/Zr5YlZexAbpbd4jyW8AjdMNIcDDRF46KIAD0kG98cEHm1ACIoEEz4lRexW5nAMnVVla
vmmxiOSUjWSFs4OQlggQEMDCb822Y8rBKFjGBYwGGAeqM9EzKtKP2RURa/ZC23eOmWHDRwRiBAp6
oYAgg4Ul1Ue/8Dh0dmQYA7551VgpGosaRdHeIz5/VT/H3IoVY53eSbMzWW0LjQLOucROq2fq2uLz
4tkCXnpJaHHhS9MHNlaUoqU+hcAt2QRL2XdDVt1J0k4Ex9CKmyV/MhJ0K+UUYrF8Bt0xAwC48hlQ
Y5tPDAu5RJywvyCnYIlWBeNhN8tPwobMDuOYPilSAM4CzUNq+vxHDF1nk4JUd8cq3NIdZXtiJ8hZ
5gMRihti98hb5X78DUZUeBTxPUNKYc14n7DGVbum3EjzZgpWnC7ExXPQAnwrXTN1jGYb8e0arhCf
apG6JmbKiu4eRU1OOEoe8FazqF/p54ZJHrUvBiv6deLoWfnqRJZaw9uTHvxGMT5g9L9KIysHencm
rD6z3GRLRaonm+c1x8tMKgFKH+Q+E/ErJGnw9pDfpF6i/p1ZH1rukD07ufMLTWPbvRcYvrzV+qDp
BF/5GbzIXbdZ3J0rl90Ujeogf4nwiXw+Tzhs1RZ75jO9NcgYrI4EHlq26rOHzJefl8Ia+SK3Jeqn
Gz82H9D3Cs8kS7ISO4EDfxhl/bL+4glAhTOs6XH57Ms/6FqX+kC9SSupBasLHwIMUaYxaCOfyBVg
avFb0U9Ee9wraNt4yoqbvNrU6Vb/iq/awbQq9+avvsleY5KWxlbyy9bxd+YxZMVzgk3NGbjU+WBv
FpMQ7ngrGvar1JrQ9P+9ijNy75hG2281fvCMxKBzyQAUSkUWvy2TeO5Mh4nc1B4kjIPoX7ZMwuc9
6j6xdOg8tOimiy5ixE50a30nXzhM0Sjif4XKzL0w37D1jGxgepLYmJI+s+PkaglcC5ZmxkU+GFb4
pRzV3AlJuBolzud/+Ru7wBhxb3QE9EtdiE4ppABmiDc5OLWZyMa5pfwrM3qZmdnE4vx5trsuA61D
jqzdAIA7E6VOc/gsDlUSUMNXrLTgSTG0mNUz8/v0u3/w7RveHN6wHTQbQ7RW2UfJEtnrz0Cxd0PI
EGChQBvbdqF98nwPlg31A4tkt0GknqPf8/mueIB5dBOUiQQdodlW3pkTEvZAPwqimQr0IeJBbW+v
YwSAwdwyQuLSOZb3Z78mOettco3axq8/+Pk3MHZUmwwLmQfQXITooA/C71Rs5fZmEg/kQwBObbB4
AuJXPKWU+roTOsKVo4Nwr+Wq1Qi6FaGYoIcsDstSzgcRVxunHNwWW9Lg2R7mNxGJIiphG3cy3r70
PdnXEbxa+UZDNpNUwJyv5V35QAhaIlcmadjXzmbtLiLU4o0wlcU6mHj5O7p1HuYaZKvDJ85vwUsd
IVxeoBpM01E8LbHu6mY1uEDCnwOYB095RNj11/mXIH0yQkfhikYDcAB385L6ibH7k8v5a8UnutbB
0tvlaRk2JujjBVrVlwu9Jgs3yWpn1n7OPVH7Da8LXwMryeRA69QhQ6VbLOCWIJZn6BrEaMCKc/+5
ErEZmSgc/FexNfYTAbJOKAKHVnOXPHREwmqAuFo61pkF+YQXt09+ILo+R3RcZ+WPK7E9k3H4an1A
GspCUbtAkcIjtklnN//RSpdEhnGBgUAOA4KMgBhxTYkSxFV6vyOUkDR4pk1woc6MC0Q1iG4ypw43
NMU4s0vhYHqxSTsVdD1TJQdO6eBj4c8QjWCae/GPAdcN/6dz8DeT06ekrFNc+Jhi4pYo/Zgm3lBC
WXzR++yclF9c4RQ3tvRPpRMCF0KXcuoAN4NTRUrWEHTqSHucCMkfzFpIhQVxHKwW2+uQ7eITmkXW
3ypzjJuJU8RlL8mIWD9QVa5Oo88SFvIXfj4AtE/NqdDXQ1uYSFlzyKgzT9KeZPt4rX9OjBZ4sSDZ
sbGpLOYxzLAam6HpRnlny049bbEZVJeFILbVoIBJw6bXI/QuQQmguflry8iUpW3I8C/ar74wpL1E
RzSAPmGvdlMQrKsjFqgWvBpRqEtdja0ouXYvPF5fSF3EDYOd8BDbVv4GDCSnpBQdel1UNwy7YE80
AR0t3de6kIJSRPS4VDpzvhEyf5i2KoLzIFzhnsUkSLgtdxXxX6wcIGvByXoKNrK6e/tPJ3sdGkcP
7oAYGFZZXbefjjWCaM0BxUWYDXgviWHmOdqArAmiINxjHuWRowaQL+BwiwNMJ5hvt+6dAjo95sDZ
p37dYysXf/n6sdko5B9lGyLoMunI+woqjMKXBvLa/aYwNC66x5x25tHOLbmyJecd3/FJRcqkMcTi
sFgVPtZgioVkAx6guqsR9kWfUUTrAgqHNMxMt8An30WcYFQocHDm9IBJXm7eOsUuL8jIUuYpZH8+
5296JekkV+4ExA2drArOZIvSiD0yM9ynstEk4DANd7nENt19qXvKLQnBUmsrnLAmUkSbABH0NbWb
VPvn++rAmUpR9EIoBmMVkTkFJW3b0zjogpt9IDWijFGhx0vr6Le99kKAZ56JGSmCuEkJtkfk1gYq
bxF/7KE4FmhVV6OfHFFlFa2l+5gw3Uo+rwxOFl+i1KgCbXjvGaaQgaG7T/GM4481gLxRP9VPPNR6
wKojHn4M0xHKj3HwGPGBWi6dvr8+uagfIuK3PEDXb5pedn29/rhKbP0t283GUfqlcWIaXWw4nlL9
s0AIwLKEsAQVo0kvrfmzi+RHuALjxe6BGQfSACNRPJ+ifG3Ny+C3f1qKY2K9YiVKoMX5qTFnA3fP
5MtRUQUwudQEfIQ4ER2G4phrAOR1OjWrIzJNIskvgAMJzLV6PPsttch0rQJ+2D0VB7t9X/fi04vt
JXIriALEmPKZkB+KCxZRwxbdQzouAKIqccXtcNZVxzQDHdsUFXz6lQ/Htlyj4T7Eoq/SgHITdaET
UZS+hbU73LWPGTPlh9JdWTPxY8MMZuggmPeXvleePrhg+FElFmLK9sl9Jj5lPNl2as0j5a7OiLSl
9fCHvVNwXihn+b8G+gSfGn0vkR3h8PPEwJRDn1imrra6UQxyu87pV3Mf67NU7Tk6yvkgCIsDvtO3
5A0JZLmzGqwiqKSspbc6ga2ucMTIzucSORi5ldhJQCAipX7tzBHH/lk5sN5uQ8YKNm5gR9kZodPc
2aHQI9iM0HMd/aoVkpmAWdnDDRnhtoJb72EmVCkcth0Tpb0i/gjjrsBup66/MbUXp9bwn407fGGS
HYaj/Lo8GWfY2g8w+OZfaxB/zd1nl+G16OiImLh78mYJtrPBH+q4rl8ceeRwss+Y4cKdkPlo+tV4
0OX/lM0+njGYHOruQLzR84+NYu0bg1fU27qBO00R4vfhYy4Cmh2BQX1OXJ6xQ6fRwFAAxah/tCq4
CIgT+H5YXYJhlq8Jvzu16z2SWZ8y38GdR/PusLi81SurpdTYV9+56IUMypMTuoiyOpl3+l+aHpp7
4gr+ZyNuzCWkG+VxapX7kjHri/dyWEj9wxalL2FKAGOt7gIkgJgphDzbdmEDoL+BWQtXDUPQzPto
DwS2wIf5P5JpYbmDBKqveUXGRBA15zn9HHeSfdVZoqGVZjBGJ6nYRxM7BY88qHzR5+WIuMTt1S3c
q/ytlFC49rXfsHHL3QLCRbaGgDRGU8U6gLZp0fNhEKfMDvV9+8f1rv0SEl7E2/CGH/3J/36roVZU
XVboHBEWixUZnX3qk036hShUabbS+KOjA7ygLBvgQT7JnXXRimILE9aN4ZQI090QxOvCRnruhoNk
N5U1/MPMDHmirZ2QpEvKatbwk6vUGwmnQflroOxERmlazztFIj6mQCs+om7LzjD6SDn2oCcdBZ75
1g+5GkPxKMdvM6equqmwGCHRtxSEQht2hmVGDbSPY7+y1FvZ+Qh8Jc3pRj9m1siMot9W5YUp9b79
KR4wCtIoEDS/iZ5AqBA/jdFnK2wQTi8HcX/Edc3rvXKWVgXJhIW4diD6kMnzfmUhKCvNIOpoeH67
hsI04MEA/fQCq5g7cxNQ/TsJzRPWy3mr5HyG8vJ7phcyDSVMfz4/n645QPNHTNLX+II4qqNm3Sv8
BaDS82P1utMxN4TEPQhsIrYBhdK/EMvbz0o8z7VDYfhyRa7XS7vnVFhS1nLZE3UbsCgHYDg7uFWy
D46E+ZN7OfsAYAHol28yt3S8VMo/mREouimb04kZzJGvTmHl01ym2i2XrFuE5ViNCTebj9WdaRWI
DVbZerxrko3yq170XUQadr+efyBozHrAVBRdXvnDnou+gy8j9yTyzz8xZPYLPr3A3Nsqi69syNE8
zLuCdi1cYWO7SHz25sWYH6tzURy5NYGS8XYKPlrnweuNYzYdMg6I3+ZgQhjyXjy2bDlwJlk61pLI
GtT9AKDAjA755EeMVRsYtnKO5J+lLhLqfzTTo4FwUvA0ZqavnxWCY/1BJ/VEJrj08Tb/HyZCnBwJ
K+L2Dx1oMAQmiDfmg0xfstAX42sBmOI44PKFr3GMO9z+21V7J9dt/qV1N3Uv/GK+Ud5oLSj1X8qn
Ei67O5NxsLC6awDyzD9GPCz/aLz1R0MyLK1fdmPEzdikr3wizl//uM44oJJbzWL9BobNtCFmaQHt
Vmq+i9NeZsNUxLsCe516hN7d8jyaRJ6LmLr4Rzn3ab4MQ3Eo4+2rVY5HWmB9capjaL0q/LumgP/2
RGqAy3ds0f+TTp4jUY6YujFhzvnEKl4xYPTPhpHLoyQdD8NuHNkJf+wrzIMG4GBloDEK/4zunwlC
fbx36rHtH+bjWfoaNWCMy1aKiGdxXp3PGi9m64P2oLnM0g70l8xmgshMIm3ED2oBykbmb/r/xeOE
cUaabfXRYoqO0DVFTnnvpQ2RGZCJRGUH+LiSv5lIPo9A8tnKMXms2QuZ6YHWyuyvw3gZmRoLV2CC
ENDaM6tzgctbO6kUxhQ22RKaA4IWIHos0SWaoILJ2/ZHhIuLyRAzeQtEO9sA7FPTHYCkMfVWxrq8
JAKhnADxLHx98xdZQ2VQfL7hGcYOA0jXef2+GOiPdn0IQR0ty82XC5ozGfYaBf8h/UBalr9hlQ/h
gM6eGjvN9SQ3gRF6BI+q9NLr+o5pjCFx5nV49x7Kv668vsRTJ3GmYHgUFqL6V4FuBQk2sKmeGqJE
tLs0YBoiuneeBFHYEqZGXBHNLy6X1789NANlIxyRORf0e9mt0LikVgnMVGxt3p1ieKj+UYM2d8YM
PZSuvKC3czpA1DK52rTwnmR8Py8AWUFZLQEDv5Wv8MlZbEPMCjECRnKtI2zHFmxQXg9VfFsM/Zk1
gR+mOK8LS18/+52ZuQTgRXaKCa1oNxTwyGmptXgmhsilgWTNU3sGg3w4g8LKpVgFJgyOkAoaHYZY
bSTVXsY4TKfZSh6AaKFnVLMSZyCXpD2s39LuwHZIhuXUR3h3PvRkt/xgs2XirQMnCKX5QS2n5DsA
RHCMX07/4Eo39jU1FSySizHs+EHS/l/yulGbLkuYCk6kBzKN9p6PTrgSh0wrTCSK/oslihUNWVMz
dOHwD2xeiMTZgL7hMHbt49MIyp+VRDou08d1KPsz8xBpi8M9ucXoh37lFPLe9rmMjZ+bX4RDNXY/
gqteMoOGv2j/dBmIhOCaLLY8TFYngqiXwSF1Pgr2x+tbw4sR/VAMAwkkqGTA+JBSb/6p2xCAKeMG
b2kY0OzsX989frlFOg9OumlPojePB6JlmWWJ0GygzljMDc0Tdm+alMu05T8Vlg+AP8b/eqD8IYIv
wgyifpQ6H+uNy5U0NMx9dXoCA0w3bD7k9gBgeUf5LDzw+5Jp3LObPhTxv8ptftOTkttkXYW3uqWJ
vI3ingIFfcLw+3VDht8vgE1ed/PAShV9l2yjVKTPJ64FIRJ+avzQcMtn4RDixhp8pClol6r38gYn
YkAmDXwPIV7r4r2i90vcGpoRlFBqjjdgs92JLhHkOuM61hnszsx1hP/TGU96dipIf8aAiBUF33h4
N9xJIjJ1yYOFLpif2SQaENSiQDV5Bkm7dU2f3olBu1v8sO6aqGPYpyG9AtbFcIqG0DcJ5sHSoFnt
sbAh+/LT0g3YnU9HOV0U7jvyg+DoGC6vbPTJOo1r76lvYE0XtvITc0m6+Xd4KJexbcP8/Vp/JOiK
fwU9KD/ggjMRycmJJd+XB2gAmUEiMjN25/+/JhkA83ukUzy1LTGsCmsW7ZRtqtpJYbaBlAQflJ1z
Sg3oHZRaTNgGh18TuBK78fIsI5vh+pcXA682pGsFj6uBtxEOjmmle8GSA/H4SE/wDzETLWDWdZsd
xCsOZ+Hv9SMLcOMZYOwK7I8eLgjsYZwtLTOXAJzohpexoV5n060F4I3Dd6DCK2qe0ZHwRr6OCL2p
TNdSyKJhb0DgfEtZYgF3P4THH3ISCa21Sf+m5mDtaUP1RwbMx6o4hF3slOaT30cHUCLaA78n60WE
fF/N73wvqRsM7CxXPCH9+Sm6SELBiMO7svQMZybH2b74ZFrZ3yBKsq0vM7+9NAZcHxKJb0sL8ARi
RgH0gRchvVNSwL8YMQiwsefzW/QYrImiDYoDcDtAyXltX46pfhfjh5azSvApKtBBLymFla9+mqpT
vbar2zJlZEGQnfliZ/bLtKTCscHo5qbJ2wS5o3Pwa4xbDas5wVa++QHCUzKOWpDR2u7BJ0Sn6P/R
AohPAVBv7IOdN1r8SqKBON+FFIHwbowOwiJOtcV9tclLz3yyjLdBjIl2aOPYoSPpuJ3gAMHLW5xM
7oCZKCEVuyTlc5sM9ABbzfySqo/JIhoBbf29n0+IyhBORNTLS86jXn2AZ17dMIoW6kG41miOFCpK
KIBJfBuWOb/P6xAJl+b1HhE02yPfsmaDkUeyZNvQmpFhg3hN2LWxxzYdeBWtJr/XdCp3CPgE82gw
Y2Po9WVsytyqukvCJHgnmSQLXccUic2uE1mpME6vl3QB5HdJzGsKWTpZPAut3PnIEXPOKMOZbtdq
g0tHMn7mXbciIiOAIW8gB2B8txfyR7YTqVMma7BISUL6mrVeA3cud/j7opghrhO2zIw8vjpZ2/PU
DgErBPkDOGNpOMCLGLJyDiu/+hM/E+0ce1rRB8k8+JV55qyaKq9X3llT8BYRh7rmjkXKganwtlKD
VPXy/pdAJHAe9PK4uJR5G4HUXldI1NxG2SoMu490GL9g9rRmMzE3S29a46BlbO3ymoju87Ol6bmp
DAZvMqxZ5Vsh6CDbJ285QDPGIto2/irRS7kC38VzI0RXfPWJ+iWBga+2MgBeBOk2zq3i53+FDnPu
fqvzWpw1X2swJPvN9Fqv7gj5jPjtWe7SM4ymqfCYmon3PoIk22/r7GgMD+0JXMHrhRuIExp/OQAx
AKs72RAM9F7DaZVQ4iCesAwSTXJCZspf0WRZwH5HPHAf6FYLvuOAvV+EZtMJfn4WV28qGXhhgJwU
mSdlrjx+mIfijY0erCdnDiYWIVPqy2JwhIWsZu8hs4POeTGxhqx8f0KbeAXgwiEofsMOYHGW+xJQ
K2wJ0H/6i3zmOxIv07+ZZGPkd+/zTNddI4togtGgs6EwuJqCNaVe7j9hcS4kvcZ63aTIDQMePZnc
Nx5/AB4MijKd2TJxKZP70gP2zWnAFJQDD9s7Q5AZfaW1UCCjY/eIqdM2KzQvAKYjxpnERKRAG9YC
/1ykyb8p9MOFWz7oag8RUISDGH+oLJpffrqZ/uo3gukZv6T+wGRbsRUqhFVq128NOI4PtbsUAS0q
0p3WRySJ82cUXFAiVGwc9bjJ1gojld2kQF3nDqa2Qn3ljMu6SXJZz9iDFoQoCfcGtMmIsZRsxUvw
mi17DStS3uc1JoNTydOKgha7VUvEY+gRS7LhWGHO2XnQYmVu+5Rrk1hrSVyDM/F13WeEMPBhEk/A
doO3fv+tmL7GGlU7MKnqFd9IbM90tGpzbTlr5XVNm8Iq5I4kBpsdoweGFGzDy3dw24AFeAyeADHx
zyan0GOYIaMeUNz5uxa2GPdg+2HeVnu/Lzf4T43Jw6A5hkGxRFJuCmGzhxo3nkzODhzNhiflBGQG
7I6YFrrhJo3P49toguo/Rytv7LYqrK9TdMS2ei6yc4bP9oQKaLKT2B1Wfkr/berWKCMLC30IQ8Ih
a0l8YFJCHeSsgqF3BCR05nOXD07foNXfjgxxky7gubT16vjS+Lwi4C8M0fnXCtx9O9/rynnyyO9b
MNEig2tkmYvxKPQrBPzbOd9fm2gjQU9i5GeFD4Ybr0+IhEgMwl2PvenUoTEfSYpnakAYNIMXBhsW
xD2qPdkBG8dMZl3tI7J5NUosbOPB1WRnJ1zk6M4lIw5oXHm0ezeY/eZPQGlTURgw4O4PCRA5Lk4a
criaVypPJlSOMiJm+ZyxFgjvYero0Hry/fDHCbeCg/Ntyt/ibQ6YUkXNfmVQ/q1l1Fc3WIGMok7m
mh6otUas49+yZtWplTD5RtbmI6yC77yEpOPxwNoOP2+azvqM85DtJfyx1Hudu8odWasxTtZYJDwL
2/iaGcv7aH7qbb4nZMZNjM1z2qg3JQxew5FwdZ7NlBBjFCLsap8T4ysD3s+HzEkicA4QFYdviHFu
ThCuruPc7nWIQ/skKQ6ixKnF4G43NsyO1d9G3kTCJkbKUJvHZ3lPeCia1+mZLoz/lQPbSAKpdEyl
C52Sqe06ELIyNwbIIvCpKcFlTjXdhLpcC7mLk12VvTBjIiPQg1M/xeNS34oTPZxq6eJpEN6iEAFN
wCoHYXpHPLQt/jGaVHY6hV2y+svqo8Ryr6FFsOsJ9RLv6AoCifjZlH8m5O5wM1BvSUfAD/FwI9Mw
0e+rswwsC7+Vn+LTAX/BOeB05SUlaCx7mMZVGXYl6hYWf1xaXbWdJ/7JeMvSCYEaSg6bP1wwv8TE
B28Jg3dER4K1gavqkALrIOpJ22g6OyTUTNBfsQ0KbyJ5WP9GkN/03tI6uPZbfutiunQP/FryBrsS
IN3iItxnuOc1/Ec0TtYAj4M2qkNlYvGeLiRbZIPzR6n4rB7+kaNapgwQye5ezo6M517A1AQnCgb6
Ga9CHL2pDA6Hv4bRe8awLYw24G3LbMfHLmk7VbsmsSMVD5kQB/6srxG/lEryk8VOZ6bOImJ5l5Nw
FHlD/RvhqJ+mijKEh4qRv4JjlgeURS8Ax3ibJ0BPeCpFq272Zv8x76h/VhuU6b12MapvkVnVtAbh
im92lN5BdLLOeoHaiBdVGUYJzMEXlhFyt6suK9bmBYf14E+IqUvhkRU85v3WPHAwPT08vb14G9lN
wGjVPI5Xmd8W78BZSC0JqJsnoEIojyOcJB7wNUPP6FdYZ49SQBPKYNjBSs5US8J/9ggyd/VYPczZ
Ht+YO7ioQwnywCGkoEu2enKnWnc1sLNgKQEb1YCuzuypZDFK80FWYbXD45/i90IobzOoYnq5EtbS
rgarSO0LN8vYDbGPRQQf/nMvzZzbuxJVd3fuEruG3EFqJMY2JIrWWFmKN5yoB2pUue/8tTAKRYfd
W4wHysU026wOLNS9fD5wDdfOfJZGBy5Shx1pgtAZAp+2c0REfOxv02efgugntG/lDM8j2ULMjv7H
val/r2kxnAwoOjzpYpoU3Het2CLZTr5gS4TiIVE2Em0SP5dB/hqr+SkY+TEjl5+lOaYEkLBm0/ZR
74qc2GX9Jiv2uFkZ3jS9EVxjGEdhPovxLTqoddDEX2bzUxaYVQ/Nkt5Ue/5E9uT6+WBPY81/xSdB
VrLqU2g2Db8duxyHRJ6IHppylDHDsu7HuIzRJV9H3GwphkvglOt89QlqmAyn2ovfhgIqtpcf++nM
MoFkm+ZNGvFfYon3N/xRK8K+dol2bnp2VfwekaPBYUmhc+8bRvSyS6vMYGOgX6F9ZfAk4aHd1r1T
DD6Ti2QTaeTBAKTTsInmSzjVeKOsx+JkbpT/ODqv3ca5dIk+EQHmcCuRVM6yLOuGcGTOmU/fiw3M
wcz5B9MtW+TeX6haNSAFffGfsSYk2DsthXaF22OkRHwOoC3+uvK7llnYbPzwmA4fzRdhaHvlVY63
juSb+nt60NcyYELesDGY//5Z6AoymyJ9lk6wRLoMPAIelNYTi0vvq+D4yrZaSxB5Z1cELz4Yi2B3
IR5kYEAj4mpAM669MV+mvZr33kW2Zw45sSFId6nCRObbrD5Gj/sWd8M2F8DbM7XMMg9y87oxC6bp
TFueEljafOah9+oe0j7GC6IqURaiNJ3lZT0qYloTorI+8VwqLci9cbdMyI/Id+MzZMRhgnzR5RpJ
xVEBOowHVwACJI1rDwOhhOG2tLam1a717K3iQrPEtyrfsrdxjasaPkzwcgy5Drg9y3n60zltvPJn
GjXmBe4B5cssdiOqsQ0nVy1RaVyM6pB024qRMgoxHfb8kod/nJa1iZIgQaOFbPovzw0yw8SF8dX+
5vAywKQV+KDOQ3ZIMZpzHsgnBvT+rypgNeJERH3fQhAsh/XwM4VOWf9kJlYWFlQ2Bvnhx5p+xPBW
H7iALYCYxjLkLMnn05T6ZFVvlM8pBnaXbFBcxfUhZsiPC1EEMGw8TdxEYLCq6L3TUScvQANwoEfo
f6iKKrLgTiRjInfAhCzNFuiTRt8wNcZCgTik8WMGKsuwysnQN2bQ2dD0rxGsk+DlmhtrWbG/1C+T
+d5LUGDczLD3kNKlZj9RdLO7q/NXFx5U31+J8WffMVvAjopi/ZxSq5UC9LKFhjWG0KWJLID63l1H
/WT1J6Xd+93KkWIQDZkj5/yzlkEqH2l0SoYRFEJ1tLc0vIIxy9looaTrASwlS1F/BrCM59LmMlF5
KErywcmRIzyPNqs+dMrFglfFf0fDIIyvkZM/eLR0m4zHGrtjucVkcylhi6fclMfdqFOBtcTrfFU6
lmFypKPmi/86kraFg0cY1P7kMl+xM0kHC/SkWtX1az++FzLmQif6jPUv3M7EKQzipZwbB2WZwTfi
ak8hcq8wamDXCrtLScXajU6Q/lX4IbRa4cK4BgitCqq92qNbDlcgMnkL29/MYm57qIpHy7RQS89q
+MrwqKLBytjg+sNqGvk3XTpU/ztIhVg4OvudsnyMNtpLogQNxL7oMbHZN5gCRiZeOfhGyTWObE1K
gEjIHVQMIfjo+3GgSL8VjPzaO5aF0h4uYkNHuxADqu7yB8lqCA0yBEDKAF8/pfXW34zJMmQQcZRF
NywPMneeiB1+G0t7EwWHsqLMaHhTqTlf1puQO571g6HWRHFLMB7VcYGm5EiDGPELrxbftQuEp2Tn
OOwTRH9z6hd9HPDIuL9opWt0sJOItObOwFmNswJLEfBCiMx2/Z3t1GxvEEYK7c5LifLa6OBaYWwu
E3H17e1RDcArMW0usbjfWFAAfzH783cXQDjDXSmsB/0itL9JeTNEnr7qFpcb1JJdftbw/ZE3WaMI
piQpkaSQpCC6DRa6agf+tyyIwVnpHefG2fsgfBj6qfegwaHJAh9YmDfhMMf5onNfqd9UI+1n9MjG
U8Gvn6gxPXPBo/b+GliRkBwCBCnevcYCTNIHPvVP1tGSmx8pOFh7iv6h4qyCGUObtKGL0a5l8edG
gaOLKzLce1vqniVshHnAjp7MGWfslURx1Qlby3wrh1eE5VO5p+IG7ydwVYPMBrRVkrlis2vBIxDe
4P1ktreSXIywOJszHpwm7NxB/bGUvQ9j5tGGf9BWJP3QH5o7+q+UIjxM3pvgM1a2rXDUtN/6U40Q
hsur+GpoPyUvTdktAdou++KYy5U7lMpSKO8eB9rI1imBBOpR6IwhnWDBKdKhpmrxMRKGyGtGqfwa
l1p1NzkuKm6xeit6Z4OYTI90j5eHyhU3tc4QCp+sbUEbO6XDW3jMprOvL2Lh1mYs6n9jpkYJXE0t
cWtxY3G/0MtopDGMdCbiXGfxmRXvM07eoc82abQcxnfWGgMYiTWE7JJAEROnoE4SsKNMbFQF6rxK
W4wV3cepwlT+N4tFA+tati5g2dS4ZKvsN3GIl9jjGPS/8y9AkdwE6U77MRAHbyv/l135GXFzf8lw
cUjhOeQYGhglv6Gei132DpgH+5HMQTv9TnKgsW+oAa0IvmNyZ/A5cwEvA2t6Brgtr6vGVRF1JwOE
U7Wq03sGKTT8TNYGhqfwIcPpJ6BmocwfF4asliyVb0SdNRm5kPt7W1MpXRyzYabVXKGdeCtiiDyf
XQiSdv9kjDt0ZJhWcvkS+xd14hIzF4L4UOAu+bk9MPWrNln1rKaz8h1OJ6FdEY8bdc9Od4oZqLGp
UwuGNpJz7yiKGx7rznzr28/54WRU6j2Q+jk+iQAbxWUtl1TPJnwTBjePcDhXwLXe2Yyj/YWaNeyL
H00jotI8AITXs3cSXWNpDTzMZIlky0v/6F+tXU4qBi2E/2m+ynVlD4hKxUt6NbfNZtqDT1gbbrxt
FvkeweDBW5t7jsiTaQ/vQL92JdZ0Rt/KmnmnLYpHhS8QB/dG19dTsavJFaal9YH9XFN9rSB3TcfO
xYTFLl+7SCB2AhDUKiUBEqtF/+AE0mmD5+XynqFENf6E2BlvvcqMk82gQ+lqM1m0KTKX8i0mK/Za
17Y5x9k8GlaR8DPi+xgScNiteFqxhnpAgnzSTp+jb7cf6ZNOdnSrh2mh8yFIb4HLUnfNhVP4ByuZ
L0H40DNmjvuehUx/GfEA7jXtQO2gTYtzC63dbiSXmM4Mgwo7mXlRS+dl8+zTwhmzGAsl+AdLnd4p
H0bjIDqSDDSLC/1D+AWI4gvI5u320JiLSHZqZgzIBUdXNVcoMMFBTOnGO5uDPUTgLPZatZGY9j9J
yYiQeGpLFv/a9zzUGf/KR9QzXjwnKI5Z2y2sdXJQHPUELxasLIKoOzeTv0QEvyhYqSxsosn6xR8L
VuTa8lWSqDAvDQx+FD6Q3pbppWngZOMrtJuNeVE1sAmeQ8L3l6Hz4P6xgbnmDAKDCunHcmQg9WV+
8Fb6tFqRO7yH3k9WbGN/wyyvfHlACc40TAV/FKpKaFbaLuCYwKUbKx8QB3RmzqDkF8RB/J+HP2z1
lbN0PBr3dEcEHiQ9UAn8C+7aCxLS0boBwkLabtn6qv+qTEgKDl6i7MZkCJ9l5p8b4VSZ35rrI29q
nFLfKW4AeM8lZUXUbi1ixuYLNFPrMxe1vW7jv6bd8IWAiV8x5gXrV+t+VJuBHZTVJbfVqSjWfnXF
7lXnTDeWlr5FwUafGr557lneoFhFlFzWT/hYE55lhpfNmrHxm3Lg8aPzjEZGuBTMoL5DR3XOYnlN
o69WvFGOFihTEbvP2uwd9xln5Y4utk5bYIJniVnVvlpbxWpsD2AMMtONvobLZjHsYNb1+AMVsoBA
HB4lHH1dvQP+i+8zIlsPQj8ACs+WvqjCmYQz5mD4Nu2mZgefiiCAmgUplTg0qS1y85WEqNtJj9Pd
oi99sliiMjR25NqQjHEydj3oPiRD2Pq5iyn7H0r6hrApnz4AnQHhOgzVAUcx0DdkiJX0LYY0gnTy
QGlEmBjSkQzBu4AiruBKdSoBT7DbbaL0zRMoPU2MYemp5/fj/89IHrQ/4j0k7U0DDtIhGWPmTqmA
CnULVMC3nHKbfKvSOkaiZcxCLSvk86loRjw07FuseBo/Br9xOeAR2DAPUWwrPsUX5b39ZcnDezj/
SraIYTIiATE5x5xv3rO58QhP+AzadM3zw83uUwniaeMJhRmE0oRfe6HuVdTRMAX6K1NI/vChotlm
J0qz1+7ZIFz58PyZiFEC8ZZeZbpdPqOIjDpySSRpK8ZZeLinfVOiJYU8arhRfUirXw/DGnh58TSV
xAU7AVM3racwsSvjlKa7sfzrGVcI4zvXxUBC9kSUD2PFmFV1QZLPIr5yAXRIHfmKcJqgWmJBvbFm
Kou+q4jJQXhwyVptYXxrKmMmAKpC7wzlPf9UiJfV+J0AwH6G3WfEqVlP2YKoC45dWiELhaP3ad2A
ZIyIo1qTq1ay1j5NiAJhKf+juogVbVmMx96h6EyZB7lkVYgGdvVrVVfHBpS7yexYxwVQrovG9uqB
3os+TXLysF8YwjxXdmfDpYc9K/yI43tjzuxv+rkcIQm+TKWjCulWExDX0Ol7TJq0NMwb9xL6Opsk
gSf5z/6NOLMAGxuzZhKNoKMtohGrOcOq4hkgxIqsPwyzwl07G2hl/C3aAdX/yOADch4QnME/5P3v
aH8PhsZry7SStT74mu4UBuecSafyjPq9ab665qXhEYUGEf72CiLDSw5TEitgdOggqXa7Vj9NpoP/
rWmwQv7hY4zEHeYo5i+4YjHOAjMolXUBOpCQ7+zNVE5R+MDkCn6wkoh0WjEkru4exyV6A1w3RFYq
n5a64k0P2H8rt+IWA/tEtn+sqlOnfybtbSIvIkKDSq/MyNpq1sPdhxxJ/OlFUZcBuTX4TEwQfeFL
NvZiB6lrU2FLBVLHWcH8nI8p+0xEzhGh63BS+a60zK5KHnPf1YujCZeeC18EefQRgG8HjJEux+DA
NpadiDyHB9mM4h4N6lFhbzF170FtMCjHMLsNi6vBatU8M0Yf7jFgzAwlbFEBkaSkNC2QrIu+IVIS
zST6PQ8Useh48nMoEFLtgdQ3CkIp/jno5YLuslkkykaTmanguN8AlawYxnRHHb5ptlReEIzKfRgS
jb1r67XC892GjmydcII+4TtN0p3+Y0CbITF66r5j7Ovtj0fFEf8yakxhdxDpJ6kbQLZa/W4lIG/o
9EhtHHDr4q4MLFdXcNZ1m7jYD+hLimI+W8vVYF1qv1x7GlGJrzG8NfT9ffyLgNRgNXi8Z8ldnr1E
MOHhV7IEU9WLzIA+0fB3WxT5wimKPvuCvQ6HcNGskxGUdS1vauqLovgw4mLJUQGojMFLj8erRRNl
Gd9ZIgItZtYs6H+dofO1zoi419RuFdJohICKxOj3Alws9KE+/DdqqXnR0/Uk8pg8+o/5vh44wuCL
egtSFxBslta7Fn6p8johdHHW3AmujV1LWjFMwxCU3ZHNVmf4EpwdtJlsYB3l2wpWhX9MGQ+krO94
1BcCeMcDOkuETQbNdrQhDYiq0lFqhxVW3TJ8W6rYdH182k7CWJJKz9X2MIFxYJAEJ658uLs9xP30
V8kdH/x4DViDNSbAZSCi2illNayzye8dkZRFMHetM7JeS5dxM693GfW1+0eh/UHoiViUIAlK4jff
v5jzHofpAd0WQTCcKjkgpvKgMwjvGOZqJpwjtIu1k8YgkxDcI/ADjTjsQoad4x+VzKF1TGQiXn6O
8dT05eynI9UmnYlHnUu+Dxvmx4gIvnFwSSAVr/OjOswqCArGXf8HcFPMfwbeAvOL31bDeFCgcTK5
EjvUjzrDZ8OnnJpjGVRGqIAuxoHwbUbhFRk9VJ853QnaUAhQmUsKS0g8REpDrkrJssy4BsBX0TP2
FKNAxV+Jsiqre5TdVJTjGBU0h7HlZOwq45jfWoSbuDQIBlWzNZ9dlEhJotxmAQAeheHofzEsa/B+
wbhpiGasjMzDL69nVd5hznFReEcAO89cFUIOjq247JHpJjf8UX62i/B648Hoz12PF2opicfuHnnf
tbimYY0USJ3cMqp5bEa3GHZR2C7GZEvOkp7Maw+f+alAvo81YsPSe6dOfzTPRYEt7kryF8b+W5Oo
FnDrkqCrvYT+7h0RDPXGK0zvFiepTCEPPuz/mGoalgOBBAQfaWfS0/FKe+m6iTAMr8LkII+2gdLN
8f+SjY9cuKjW1d4dSIxfGrjkwRcPqYXK5d3qHx7shnfZP1F8cD4zumFpRCuRtraMHoUuoh9Itfjs
sosUX0fyIE6xeBrzXUdMC44RbOww/E4GVRsq6dTtGTsdiCAbVgl/E4kGhlOU5MYtQRgDi0aHQXip
xrZpxf8EYu5Q22L3lbbsg46Nsu/KO619x4Udv5ftPoRqJ19apnEqjFLUrF3BlegdJuoBaYKCjiFK
enohcNb6FrS3BKnCugHbwSNbb4xnxPdFJzoyBGCAx/vZ5z+0xqIcX3R4Ty0CSsh7eQmeWiVBzJ/n
QJK2TRC5CAVKNr68geUGd8AV4aEqYzCKwMgy/FXT5BEw3dctbVsi0uVRsTZ+fBJrXCYh6DecdxN7
JllC4+J0/tzW0zH1jooqoRg+1F0T/wyHxEHKhtxUsp4NuwOZUE6nJMtLJ8m753+LsCAS9l6zCg1q
Pt7RoDyGLC4slBiYzZjRr+T/TFmBiNrZykTtYSPJlKy/cbiqwSnhbsk+I2RJuxBEhtwSxHKJInkW
4ApnRF/ErRPlijfPBOPzLvGjdRQ1anKABEH0uhjdMdpb/CMB6mx3wDte/daMsw4V02wrPvsl3FsA
Bl7Om1RtG6htpmxL4itlEWm+ZUA/nGpcG3h8yo2PVMP7hBpaokg6JLz7NRuGGX6UG1fGsUJ+jKQV
cZDE10PuCNl4FEj0hL9JnssSwt5gwbBc8NtbixzMtBkJE/YB/L1/S5D1Ufhwea7AR9ExCnYDUsd6
EN1WEd+B+aQsbxQxyrglbixYkLxKtoz/GIy1ZsHW2NJXGLaAuoWagWP1ZbgNBS1iO871ccdaORYd
wh/RGbfW0bIOArUSX2ZGj3o2P8vyE4EJ23SByEqGMJODYYuxZHvI7P7FIZExh1M5YGv3xTOgcU9e
jfRAwlPhTtqp/J2I8WG3UZI8RcjBSR7u+nTxa/K7JzdnXT6oAZsdBFbl0axcg2ZHQ0g8F7omAysv
kIk2Ay+kzngZHkfxD80AtEZgE5PDkzgCfkI1fpWsDW9tHW91Phftk66haw6BxXj8kwdaG09cRfw8
+aHEZhHZTeCy5uy9h8hgNSvXKXZ96TWJx+qsuLr0KjgGVSyuI6+tS4klRB/ScO792bL0xpI5QbFT
AP9CjMGPHfwY5oZyTEheyLzyeOspLsNLpj5yCzsqcxjhKTUmP4ZNTrgVWGhIb6wWrwEiukVnHDJX
0R/sk0nQ5c5XELCnv/zPFKZI2PuDj0b40CWimgBGffb9ZsLiDBI6+0irJ7NiAVG50T8m9CGSAjUm
/KvQpxh8U7MQRWTDXnbkXrsxlF55vCeVuczMt4geDWBeDB5imhW6xheGpaeOCc01yEMCxOWM6vuA
nz88+5TyGEelZaDtOuYLULPEyTE15n3taA8pPN8ng97IP0ckaCfaDxt4Y/pLoo9ceCgGEx/lkMu0
YTJK8o/G4KYN7PmrNzHi47aVprMnk03KOC3+YfnMvin2n6rFrXpQsaPzxCFxqdGTvxGkk76PJktH
Xdwk2tpnPjSQgCgIO+K7lK+F1uwKBQ323qwfevvFE6XGaOSQz0FdZ6Io48G+huKOJVIdnC1S4fxq
o6msheGgErg9e5vqu4Lon+kT4h7kFrH+HbPRJcgN/xw7iNb/7sdz3bBI1cRl+yEgDSabAUmg3tkl
Bgs8NhUUnpcS31uyfJBs4himeilVtKgnJtiYe3Qsslz40TWCE0H/gwzSh2cs1m7kbdRkq7FizueV
NnGJhBJ90qiL4oE85MnaYiwFhpbMUarc+5CVnvCry/Bn0NYdWWHtEvoY8BGCJue8bKI1EeETS3iQ
CyyU5G6R/wo/M2MTi+YAVwGiqYH/NCE3pHCi9Mr4dIHw2Zf1rnXEPwug5aDwpvKgCHrnwIOm5uSA
CyjRZrXNe9VdeNOZzeKK1EG4FogUSgBhqEFah0SFcmHHO6V0+K53aUcJIr8Pw9XHWtiixFwSxVZB
dGCtlF4VcIeF+CVip6nMS1DYnZZeC7CRYlPD3McC1herU5AdWhC1ifeRQflk9VDcLHXt0a29W0Qp
LMXmSZ6ShLPjAsOanFJSw+1v1SbjBG48GvgNBWzzxUOB8UXESbJkllTzbjEG4p2zSEgDYs4XYGAR
8fZZ+z6oiUPnrzKEkOn+WxF331oAiqJR6Hu8myUve98xpCaMwG6x8SvU9j5pKhMlfQUPQdaBnXYX
A5uHNrrzv6boQKGZUHTwbyYjuCZ+FSl53bRHfndJicTw3hEjOQ14N2tWTtDpBv9Jypy65ZobjKnh
bDi+CBZ+uEMZ+q5QEJLkqRtElBkBx8bSfy9Kg0MJQCei6TY/muniopfcKby8BVRdpgQC7nDrR3zp
ygrwpYlekm5ckH4MVOeYOFkkUEFTbJC1OY3ZMjG89xGGnoUy0UDchgPdMJOPSGW2/hdoTqPp3Cij
sqeEr4h0FIEeCfJD5v8dUF31zB2zCDdt1B76yd+IwrlmCBIXu//n36pQ2HPyJvYdv0zjmRfHmdo6
B4cx+TfFQw0rIiR5hLBsvDQURhqzrG1LvLK5IaNYZ2Kir7jbkCa8wha0X/0IzngfZZyOI1q6xpGQ
MibeaUzeSTDHDMfTPLJCwjhJGrW2QTxVhZ9lchPY5/J3p0eWTD5jDhYDdtUuv9Jsx1kPUBkCdf1N
TRfmP2HlQhsNfuZHJGkcxVh7ygcDqdpjzUgWz8Cn3EgIO9E3oGIiIA9jxd0rdq3wXtyr6Z17zbo1
zxrHC+bu/3uDON8d5oE2D/gP7siaLZBoi9Zjw9zThynNPDa8dtVF/iOBPaku3POsRZLhvdiIWw3L
XWFjuXgE8/Q9PRNdM5kb8CWhcol+OEv25GyrkLeSnbJWt152NJFYwsXdav5ZIOYDbLxp6497d4pp
pmuAF950Urwv6FIwhI1dof+S/c1Myty0+a76SIrtHL3OTFNcs0UZmXSBiGceEKLfwSS04//QtR/n
eN2LeDBJd2HEOeyGau1PG4WQBcLBnt6K7jxBx0nUX+gmPk7YlK0khauLwn5P90cOBHJ8X70Lsi3g
XVxI7THKNqyc8OfTKS4ZiecXf1WskSCGoIvcgovahGmov9M7FScWe3LFpwRjdzYCaNmbgevl3YAa
xBoynhVbY/JTl38FhLEc98cNO6deMa9zumqDhktN1kn+wTeGfFLyVl3poCGmB4UNZM9t7kVZeysX
VyZPgpiSikTZt8E9hLgIPme0YetHw1743O82DiwWFYxWw9l1u8CezAafMfrc3SqiPeDQ4KyOT6pD
36r+kdg+PTX4hutSvkucdeKJw9enYNjHF0KemlPPKwGQPWb146ZXIz9BGu7fypVROKydi+BooNT4
ztoVpnMtO2GXzAbsacTYn4K3/F207Dm8XGdVDVo0OKBXg00Qrwv5r9pTldB389vUkR0VdrgNGH6i
4lgyQDmWgG+B5/qzKzwHZ2UTfFXbMVsoQNTVRr2or+JbrHYdtiZsUgOkmNV4jenVuc1ZfWnuBE/1
zF6D20nb88ZkpEavNG81D0M2PN0SyUCMHRmq0XkgyIDPgUrKy85Veef2YvjMd8LIxl/5V+TRK/HT
cOmYkmKdEwu14SzDjlzP8UbJqtnz8hvgLCqyqRm40SNGboaRjSqoesoGHtqSIe2TPzFlM2eucfUq
fJ0Ilkonq1cW1JhqyeTsznCfSZNNNKyyLfbBph55k9mvWutqTgPu5gV29TMegw+aSRFFPwMvqFrE
wejtyQyX6QFvaILPlST1XUY/QgZSPCwO1lPOVkW8p/NT8N01LebIDmtOfIuURxLuK6ANAyIKc436
DKvKRbtrG1F+q4dTv92N24DnL1gxzQInN9/pMmGbzghP+BPnf3xoRNvvwCE791p02DcJ1orgjpyk
pDUPp+Ljt9zW+UM+1F+07dDIKLY+vF9lMXwzOMHlyIzRgKKHtJ0ZgCsvvZUPkTpkDQ+g46Y34VKq
1jA7BPNTJ8CZiq7c9MzLUgcC13QaxiMwRP8E0JlfFqFCqEAS9noc7cgWG6p8Jibk3c4lRP2o8xX2
F8JTGcHEvwgm2HL+xL/lIfFc4Trmb4LkaLt43OT+vftJKPQdfkCoz4V5be4UHYIz1If+TRJtoriu
3TZZfDVrSUJgg/6IrTSoZaDtbMFIGWPRVzxxPxmQ8vmlf0xfqP93oGMA/BEM/Ic8bnDVAgCHM53i
K4Z6rned8flS884VTS0TkRe6CEVj4rCL0zU3l/BEMNzPlnMFsA++H6cCSUU2A8M3LpnO9Syg5ahu
D/LKTFdPwQUmq79KJ/1knjv5hJw67Fq8LchppmnBrWNiM556Cco4LQGPzhyxOF8NzBnVdVi4nMEs
NrDn19UPEzeuNU3F736ySHVX+aQz1tYOzoS9sjLl3Yist2h6r/bp54AMw9iM+p2IAJ6d7MrcF2Vo
v83Y6A5YL1Ev7fOBWdjKkPcF6iEOdRBXmL+YUqHJ6Oxeucwr8+nMV1DV3C8G33C1Vsy3EKa3vva8
dyu/D4P7Q8wW8dELa6NmWyAbdK9ifc6vxRzhVR9QiJXCtROZwtCr4eciqCQ/pkf1v9SBC5m/ZZ62
2SYQvvVmPEY0EjxBjGTucXlmvaGs8180dZg9wIt/9AwGCrakUHsu1NSAJmyImLGyQkYXxe7MlNFc
q4e9tkRaxpbxD+X6bTZqFevyCo+G09m4Mh43X9M3QZWMW7FyTSvvzweu44jTBjR5l15hieukz23p
BTkBYwzME1S1o7ULXMZGn/qnYrnVD4rpglfnkvG5ESY2ji/OkXK0vmjnatiEnMvCnjyk4YSsODb/
oy141IZ1dUIMUP4SYiz9F64S1cgPiR0jOyFN0D8mmQQO3WHAAELX1uDTALpfEXVhdZ8CUU5gsezC
+iDU64GmVzX3s16Upi508qVrQTbBFSQFx3C0a+pBlu4ZJc65L/4GAq7Kj0YB15ivdOJjADwYW4Jf
iJER9/x8TFOJtykBzi40Y8FtiMS/uxnWsvjKh2Vq7Sn8DUPhVNqKph2h+snnUTkD7H5WqN8s8WzE
L4nwgGDVsXdvNrTiKZ0i33BCXIKs7zrsIRvaLau3AwO/4E87OPx+Ej5ljozSZbgmzQemS8Duy3dg
1ivrwAUpARG9fTX7EPf6Qwv24HLqNa6+GOD4YIsz4EX/83SQC/WGzi0FeuJMzQZ5JWmJuE92aOiZ
arMLCYQT/dxAbHhN+vFnju+AaZ8FAi5lTc55olR3UbkUG2DOyj3zTlTeFkKnfCdV5Inlp4Lbp2PZ
/T2FPPPMPQLW9lgUajqwQEKQ1COyMGwdgZUp3yOLx7bi/YXbwRzS10V+G4j6AdHNdcQqalfhxL3C
0TA6co9tv4cqkBA5xl8zm75adO0NM0wiKpXgU+9tg22/XiyrJw9oSTAqD15QHjzrRp7PVHxwHEza
tTG+NNyJ/GQJZihY1xMaeGtFferArDQWDVcxg5Zvg5TPTaiMq35+GqoPph9Mz8dih8yciUYbb6pZ
JYV7hrSGPXAg5s98ai7VooWWwRy53pa1y5zz01J+TOkujyeIPex7WZUt+UWn11nDITD1SP/04qFZ
By3aB5OLxYibJAAaRU2pubw6AorIgeClYK4UaC2oKkR6M3qB2mEvKo+vAcu8dRhHRs/RWzpnZeo/
yFu7DpohgA+Ing8ONZYtIBKwulMcwXz/U1ciB3Wa/VK+zSdm2y5lftXbFxNy5ZLWrj68VfUTD8Xw
DKYjzTcFK2nUxSOcNl2NguOgriR2+n18QxdWl19TzES1OZjKizatKg6TeRgAAluLhpmVFJiQHHWQ
R+x9KHhZ8UQqsXDWZ1x8C+p3ru/E/KFmP1MjLcT4Jtb7qLiP4kcU7QvpV9G/6j/gMwPGyPZT8oS9
XDRvOow8RKsi5oCAglxO/+CI5Ejf0ctMFkLlRw4YuwZQjLqeb443uOp3Ay6Yku+IJ0vi2Rv8Vcvw
jnX7oP5yqCm8os9h2DX6NWGYB/Op9441Fft3xvUS4/coNk3LeAT5lfZtZr/Crcdaw8dIKaOeIwNM
iVl2HCEFVb8nbxumNlsqvdnnpI/7yD18VCzxp8eKADVdl4GaKFmh0wk2ObKE5DYya4s21G189IwB
F/dQlzKKApAGlD649jznynfDdzAy+Gza9dyI2iaOFaoU1jdGBFc/Xuf+hT+G7WPKnsEbXmH07mW7
jlgOmdhRqjANMPLCgA0xXnKKW+nEpLCiEZz8r0E8TszGm/m504yvhk8Y06bSW5bpX6b8UEVwzkvZ
R1Remr5wTBRlsnGjObepkxYButxCArJWYRLO/uAlmYa4fKEvm40o/RVMBKWjsmfgjYcIuJiyoeeI
AGMbpzZAVVeD6aNfQvKO8f5Qr4LTNyVBzYQ7PpSkGMV/HVNPZAtsvUE+U/6haSCz0icrTqpW8Kn8
31CHJWg32O0zNHWACJWDBRznrAB2GNN39vP1t8Xq0Wuv+eRITb0Ko872scnwrAQi+bKjPldy6Yj2
ZqQuBLP6No58ZAOmb0dq3BrFJkbClPA1kkIJbViHOyyHdFxk+zIIMg9hscJXFswb06PeXkV2szqH
PIKM0VpO1jd/d01eY0ixnrM78tF3M+BKATYjzx+89NhYB+rgyhHacon6UjkUNTEsxSEFwhbgIL7U
wTJESR5gpx5EhprZKWLpRkTHhvFaH7570yaSztGZr3oCJuPXimviOI0gJUjEBPre+eDTwICTHGRw
JNDAJRWbzJuGJKFl2qQDK+xZs6Cf0pFRgzBDVchQDhm48OzljeCh7W627Crb6QQ1KpN1B3bP+CIF
AHgHlZGU340KVDo0tx0luCLtLQaZGVs2L38Ynr8u2EhaKgaB7Kw3jDA/gfAIrog3G+lg+jtipayj
DeapPZEC2rfAikkK3+R6LxMC2mIo7ewET0bHxeBMe8NlSifChOY641zolqFUEUa8ErfedOiqdeem
LEiZVlhsvzx+Go8HGwxQU1IEUlaT/kYD+UzRpoIdDVE8BdNZw5ZTss89tgKsG99RaaNpHBXrJPU3
7bth6FVWDwYRE+0Z3EBSatgmGJCPIH+KJ35efVxJ6pLOWGIkZfmjM2fZcT03e4FBpAmo6ZFNx6wA
5/uW0S9M7vCMpw0oeApE/iyptMWAKc+nah0lxDcD06oIB6VKS80+yshyt308QswJ5OGQkKcHNVrj
GTW/ovuZgmtFq8Vju5gIuYF5wny9RYwWLPnRehKoWkIfLPOU/9U1EkzrUDtVcSkYGJUIxpqSlxGn
tqxhQ+/Z4FTkBQKIoXkjakPJkx9DpJKQEWViZouXun5PmBZEMi+sSazNJpfmxo/yMjH5hT/C9Ksr
1hkFUwrzTtx7/VePwIMu7Qk8Lj8iyQAdle9ASlkhNKVwObSlrTzj4q/LP2T5jgo2HN5kFVUnZTLW
SwBbdCQ1eYHWKvC/CoFRHN9ZZ6Be4NzCi6Bx+nf0R6r2bPKPAQGJUl1E4cbUR/GPwCRrlylVz0Ja
+q6A7mg7U/wI8yMYGcbHsDfPmfoNvUwB5x++a7ZMcfGu1AA10e0B6fMYIKKysHpOFxlqZLry41sI
DLrXqk2HbqyOvFOJVmmQKSBVYlna+yD2D8aSOmTb4hXAYC4feHnU5Myug+owhpatfVGCT+JvBfUd
LgxCGnJOkfEva7QC5+hghRCCyeL7/sfReS2pjrVJ9ImIkDe3yOOh8DeKMgc5BPKGp++ljpiZnn+m
+3QVSHt/JnPlQOqYxJPd8DtWsKNCMt/UsVyq0bdgfsnAWFuuRgkFU0Zp/Iq/ex3iA+8At2irYrmE
AfYaWTAQePw+ZygEDKTyT+YSQy/jl6PV59ca+M91Hrkd/7bn0+2KoxihWsZORGBWDGn505j2xOQi
2QdcGYIFQb3mOgYGIEjNlGE7bkJ23K84JETPotuQMoV977GIJpYN4BuhWJiccRzkL170QbYSDbNV
j4ckc3osHBV8F9bNM+4KZrVs83ifdElcwYKE3Mn4riJvBcVtRQFfvGskM/Na1p03RQcMsgF7T8ft
hRgaMzoBJ2gxaJB6CtACtTnsuIGJdrWaUT7Y8FapQGfU6BmO7xZNOTH1/CcekM+GwRWPBkaFSYPH
iGRQD9TINMmmtg1FijWzqxDf4lAIU0awV3G45Diwemo6CJig/BRO1uJ16oEZa/uC2cfIHS1pq48k
Ebqn47ZVrbAh6eBLsQicAkROTlRd/bzCNyri+YfhzZj/q6gB11K9ecKvYTOPH6GE/KSzuHfVeS16
dfOjFCrT0McMZ7qcHGoKl0F5AMdj7ZXuBIwB1DTlc1GHqPCw8jy/JPAMB5KS+A7YNcplIJOpzTL1
xVMMiS3HiiDsoavNzEWPeQRdeEbXyErVwRvQcBoZ0r4AvC8lH74ypy8g4cVc+pwWTDS+pyaRgW5C
MaJ7LXcLz2SB3NXvTBz/0i8K5ypcdKTIAG5gEd6fW8+8Fmbo90mgGSAsGUnz3xw2IoWFy/q/vIx+
Uc7Hn3QIYGBPcsAplW2uAX3JCfcFv7dVW2fGH91pKyDTFRvg5pbjKZVTmh7yhBIBAgPMCiiKTmSY
yEts9a+5cQrqOvOn9r2rzO/pvORKRDlB7/q88vJhCTaX2KmBHimgrYHizsI/pEgVqKG+5p57H0G7
fuorKHxBTKyPfn7FKPbSjT54ZML1KXbged+eREamFXXWGOMWOtJcaBzW5rgbyqv+xlu20FNIaubi
zdJrANYbo5jig0Lhk4nH4bUdugsVni4xWlRnrh4260QyfbHF+72W0gsEPEYgeJw/xbqBlZDXGfKc
q8HXPEjwm8UHqcgIgFZxuG55fRou0w40uUzry5YB5f+XjID0/06KvRayMUObXD30EEw5tU/iIrBV
8g8jGqbwolfpvpSaVsKxMKMFErwxx8h2VYt1x5Y+ZgE3E8/5DKcMd6LORoghdi3SY4J/LayMlR97
PWeKSSt5oLsMXwe7Asr2sqU5o0n+DMswrkgtgd6F+7Oc6otooVLcTe2f2Cw6OxyxDW5qUk0TQD21
fCxYRRCdTm/+RIE7nDQ6HyYqmb577xHG5nLqqTTDVfDclRLoGg9zesGe1zDwQHo5ZMOn9heH20je
cxoYOp0uR1390L/INADt0zioYGxAoMvMLX+edLyYPxk7JxAANKS8MnrS5FAkh5YBDOM/rXxEUCaL
c86VVv4NrfeeXRQ6BdYoAkjPtMJFRK0S2RVdiUm94n3oEIFHspXCC8LPJT0MXuhQCNQY4x/jvojf
CYs3py6Cykm0y0F9oxAmPE8hYpoQ1sZPhCB7LZ/ENgIrTzlXuJTmKbegCP8btx1DyhRMDuEJzMnx
+a04E7sVZ8d3fGSfwgpnMcy2AkJ0GMVQO13mNG32mwAuJb6V8/tKal1dnUvDUtrT1IrLmWU8F5Hm
8ssNpyY4QgxoiPwBM9L4L2ESkc9hRUBIClR4Kyqz2a+MrnuRriqsGA4m4iODEKZYNGraDPkqF1QJ
Shn4JEGxLBkJEmcSBiEmVlbVhDr5zR+tg6zW+hDOJu7E2uc5ZW1IZY+6gHyXPyk66owKBYbiQGLt
VAtYC9IKW7PZbsZ8RHz6KROfU6B9o9hmsxMKLU0IBLjhpPIP0q1Pt9/n3uP0y2giR7Qe9PlatMbB
pL2ZAmEKq/322W61nEEMglvCEMAwYZcnbqREz+0JS9BbM7Kh57iMWbbwQHyOoa3FO+E2IBhlh/Jx
dcJNYqstiMNdVoyPBBjls3Fu1sU8RLRrMINDIsWSLteWbFie3OwkO6wMHL8GMRNOjVWD70ncmFe0
3ZSQz+OTBAgelVfN+fYXEzozhhuYEQ056E1QsiXy+ztZA41luooDtZN6juR5tpdF7g75nTYt8UXW
/el6rM9qvW5y90kmPNUqtthXwO6CvxfQH/7EFng2wwNkZ9wfw4O5Vc9SOR3woLnSpMLh2KN04kzR
UJjzXNsM4xzRfu4UEqktfQJ4W/F4GZ6rchN66NHzb7YnRNNAC2d1jOplI58b0Uel9eTpvaBZGBRH
26OK+vwByw+H88Cmbzv7lcmO5w2CZVIRpbBByYnoXmVQ8AzU8sa73g8WrtbXMmut3i2fTCz19XuK
swY5UnpAB9JxxUqQPwHNJY9y/XGmwT6lWY3zNxvX0aJxflWv+FbDDf/4RAkplzLM36z+16SkQ1uj
cZ0pDwTF6XdSbqobom7cfdgnCAPT0LSz5rh2ZGZc2BB7r+zQZKv6/fX84wJ9Hz7B097mezG036CT
gcRMQBXJeh7RIDGhKVWX1EoqIYnybf4Kg3YPuKNSfAkVjHKs8rtYbjvhEvFP5ZBeVIe6u+IMp8bF
BO3pxg9zhlmKSWopiHvyjD5YH180QNzs9Gm0/L10ZPsCLIJRYQNPQ2jugnwFdiMxQwPlzOO+kvF1
Tc6L7E8ughHZyQviGRrB6c2r5EmHDW0BAG+yryCVgMmmi+0c2AoB/7bylwOalSQrpVJco6CIqXX1
n4j65DHbtu2h571s8BxcX1MoTmsZn4BlwqRFJGaFsOXxPSGpd0hOQoFyHsYtSE32iXQE8WwdYlPD
KAL8730zrxmbV2TnwboSEKX/zX6BzaDMidalUzPveADo4vIW8Hba8m83TpM+MPVP61peynjLAVdU
ndVztkfVmTWWRrOqeQCvNK7oxmGf/JuGpzP+DvrRhKk+qQTcGNUZ3RAjAoRbT5ebJ/L1a7hvTCTT
CCK4hVOM1qMv9fe44BUCtg/77VsmI0QIXirOFvPEHlaTEE5fO5j9HDM4O1uFs17+NxuWHEK00DTH
zG9edZBqv9R5BVQYPdyii26diucwowaWuEKBw6CrS2N0fysmWyL0g8m5iqOcbpwbLBODEQU9syKQ
w06HfsQDHU0ByRVsEl9uBMjdImEdU3u7CX2bPzviqZj5Yweg/l4EnF+m/1niWBr/JQ4bnfdaZA/0
tpgkqt/JfkRl3ViCSbisLUh3LZuYQDlsprvJEH8JQTbdSUOQDcjTWh8gk9htpIEHDFQHL7pVfu5V
tOxWiKUREtgRNaO9DPd3HC39ueZEDL2t6PYLwyHRhjbD9DW33cJYjBHQsTzx6eQzBD/SojKDjPQP
bk4nW5anRt8jqgkHzr01Igr/nWy0Gy9T6OoersBBxGKcEn69HO2KKd9IaotNZNGTyFP2dhBJJi38
KLL/WnJ6PIC2jOjtRKIZ8MrqC+znvOxMCSh0s/a3Us7mMj/lTFkXOI12knLD4ceMdFGLmB5tdr1T
GKz8iKOliD79Ewg921q8J39Mj2mM6AH4o5347TD3umFUGR+9cgRQVwkrof7N30+/bHp3QL1LYfAS
dx0rykS4D8ZPN2tXo3TTJ9TDtspOuRgogoyqn57/K72mt7Ia56ykgZKhnnTZAEvifhauqS7e4kQ9
G0IWiId3Swc57rP3xShXENyJEfqu2sV7PDFiQ47hGV77/JJni/y5YOsl3bSRxA/1EAlbNVwzP8FT
xCoOi0YqQQPydLmaDzTDM4x1Ju4BaB2FW5hH4wae0YxuMtZJ/RV0BFM+z+O/950xdR5fmuFfrHu1
dFcSH8J8SHZ2+twmw63geyzdpF/h0vJibBImu6+ZoxIvP/vGkay646ZWbfq1x4CLt9/Kb6LlTT+n
0TYOg/7X7BCDxsS9BY0igkVAPRQvE1xjiYUtF90mKlQqkw4DHPRfztaWsXzu4pdR8i/4cU9q9uKY
+NO2kvM/Nf7Q77SbApFiK5J4R/2/eQG9gZmh7mJ9oT+PSrYT9F31VTbMIbH1IdLitoYGl/kR4buj
aevGb4uKK8Hkx7E6VYU93wsff0ipoXKTsjPz+RuwpTXQIAZny35QnUxvS37KsXDVkhW1fP9YyfGm
1B4MVOFXgytC+gzz4Ve5lSz8xBmLpFd6mMb2rc8L6mk2mN1ox0hHuJJ/ANrxs1EwfvUohBFPjKpN
s59Y4QOEB3Ox9ukhyIz+adNiq+W7NqwzqKhnpqCPOaaMha+1vKcYfQXLOtpr4/2jHSpGN4OE+3Yh
nAGJ+S9fKPc9JmeSxYgfeH4VIB92eGdQD8IGRNCvLPLNK2NpTepsYf1AL8KGdIoAZXZHucYu5Wax
07CEpnVJD8hrBBN1G9oZJAcVBjAEFW90oU+3ADh5FH/T+ARHHU0bLcH/BIDN640ezQens8wKt/rp
iKnVFlWzBA+WKYysOqLerXBPQg1BWbNDJrBJYAprK/uYoTvzRakZyEoA/5ntixmRD9QIMsGi1mla
S1xUKyabS3SYCiGCZsJhI9vfQsyIftXIIj+oO7VLqMcc5Chhm/z0wS+T/U2vG3O8l/OcrWfqQeIV
V2eLIl0x/+MDj79SACRzKAdwYhP7daZGDt3I+eAWhssRf0fZKj2j+mMZcQuxvZ3ANKk5qlgYoV7U
2FKg/TXYeenM/g3sAfn7vIydlOIm6kIed0b9TUuPwSy/EKn0+Xu83U3Ftz/ZtOWHZBs/qNyRrfuL
etEpjsKwR5hIsuI5rFcUGrSeduhC9igANEN0gvyAegUd4QQFCCKfQjdXYJMv8333sVVh8aFTTg8D
u1F6P1cZNtQrb4cFrZfFC6075uuUpNbR0vXfHrWFYrHdNcujWB1nv9LH7xlnzfRtNA3rEKvo82oN
MfEledqvMrox+zR6afNfZSEY/lexiUQ4RVIEeCkyXS0yyZQ5qLsJh5AjAFQshfcRUgodZnHWHLgn
mRV70p2iOST0rb+LS+mmOl60QICPsMo1n06KtNXlURdkLxys43NbX2Np/eZGWxnEC69hm+QByUIg
mZwXm+5Jv4TUUqPG6bYg4IBB20FEmgYIADhaJiUgiIQQNijKFFbXk36QywsDB0NbwOHR/nXUrwhq
Ra6vacpFbxGhAgRBx5SGMI1owgM45aZ/OzSeTTvd7OlrFZ6eHI765EM79u8N4uqaO2upl1BLGHOQ
lnRG3HVvMQYw53Sr4YxVBfkYW9PVR/QYiMlO5dPNoKXnY6WD4r1/nytw/F0UdN2SzKR4LxPfvgde
8FyYsqVxiqJ7Sul7MyIBHKZdQ2L/oD+yzAtRv4zhT7I3yz3MMqQsdZAVWU9U2/abgR/G1RCuFQaF
t2dgM9evPUxdYcdy60WhMy+wS85TG1ddzkwIeQOB79/TlcqWRlwIwjryK92LQ8+s/xezaUut+AW/
Sepa5NUyfnqbSBIWtB1jRzbGzBQoNt+QArAlFjviX14sCOGwhh0VGyKBl4MAcerYN5rX1H5u4D5C
5zUxHgzuoXnnwr1dx8UKH8reXm+br+S5DAsXjaacHrBZ0iRVxEpiT/xfrdZ/51kANQ7WB4zW84u4
j2ftaN7nqPVrFhXFeeQwTIZvdpcaBiOUI0J3SMQgBAEnP5jL0aSJDeomVHhoJhx5OcVVMIc7ot1G
DoUMbdbAEH7QU9LBVTcuA3Pi20LigUC4nfFcIIMVy7OMuhvOnue5JFRF9a+yoCKfsZxmKBONp66G
Hm3lo2r1d2VgDesAOpk0hSyqB/mhTWtrI6jCbdEuNM5iCkcx+S74Lp7agbG+eTUJpdHVYCxdHPt1
5odnyGoIuBQkLAuWZ1z5gAZz481Zi72H75V+kbeFkyB1OVyLFJM5FkB5ES4YVQWmcIAwW3Xs2ZbK
KSTe+MdUAhCnqpv4o+gX9a3V3BjW1vdYn9hLYut+YzWiJGNgu+XxSe2gLtzEoWLN3h6vvsGgGCLS
hpl9zrVS4o9Gh48uhk2c19K7VQslkh0+/3rTldtBdup7q11igpRr5tCGNiEASmWukhufYZVw64OK
ToT2mjaozhc4uqZCvWZ9iJDI8IFkUa1acMom7nCLE1As3Ehel4Vu9QgpEKxrGmYrFxPUS2PGiZ3u
B9idJcTINYF5YsywmHwDyOr+eniXMBzUzqMSolTIGXKkV9gN5b/+3/rjyvmWXTRSOvaoaeX146lE
JTiQAuCysAymxOc2/Ztp21k2sUxkGodwBrdq3acM+TDBI5eAj7erNz9BaxffLBXB4pEUnZa/TQs1
/mbwFU/GNxFOVxGzAVyC78AxE35JTYIjpkOP67AJmJYRk8CFWkJ6/6VfqroYgA5Y2sPkKSV9gMJ/
mdDAdw7wSGVaHkyRYujXaVWO/bLgjz0yE9QeTyKJoGjBzWcsxlSBJb/DFhftrgJSBhjge9F6HzYQ
kNy5jT2KR4G/chflVq2z07ANbcdkIN/jcUYCmQaIChjrkw2hkmyM2g88OuS5CZ6BeYc8C+084FPZ
DQEyqclZD2rabsuTMQuGy0iIQssMvt6pNwGt7NuNvnROglBfSCtF+Zss4J8LgVXEfXXoLSnYTuqJ
IkG3jCMK/2d9qd5+pMxZx444AfER0rstSjdePPRbUi0zpvSKvumpOfmZ4Sg3sP+OVewRJaM3174D
w7zgS055DMFpjH6VAOogymrDFIrzBQ0b49krem7WIHh8CduFV7Ikh1Vt16VwQu6TM0GXyCGas7X7
y4ZDk6xk8qHwFrIgrpYhMBUyVWBxgt1C7Qh3aJ88JNiaNcr5JziLJfvUuLxRwPFMM+wS5YPSfY8c
eaxzFzSghbnO5/iByqlj6wx8pbTFBsYoXZvsAYXE6obdyoNdLtQ+XnrJYRsKOkS5UQ8Y+CVBNiIG
khAng+nHa/DZImzqyNx0QeIAp7wMu+Ia5fgH7b48I6rSB5fd7252y2zzLMSgN5ksP0gmMBwFk8J6
Rlh8AseGLVqn/ZrtFY08ww7juSkXP+b/ghkwo4gRZwezDYTBGfqLxiaN6o/FKhLNBQzgFt6Qdn66
HOT5DyBs7d+zcpiHzInXYPTH2wpqLP/WThgjod3CnWCx17mJtOyZfs5B2sBTZVQtMgKSWY0/7zUh
sU+L6DGi6Qhh5uQyHj2VAC0wvszkm6aTfX1Oq7aHnjFXyYyjLSFMbGkG4WlkqM7/F6z2N1pYJE5g
Bp5eShIfGosWYSY/Bjk3cBTLaZ7KgKAlTlg4hHeuPOYwKJtXFK4EhX4mFSjlK8BHx7hKbhtQ8izM
G/FBfGHhd47Nno3pmcG+a65vECLoxPulbs98RhcZfzarW3xiMAQJeAGehJ+VrDZweA1eEkcG0iIx
j53uVmASLXMAkNgOPxnciOa3rvhVGdcIj2lkzFSWx0pHAOGiUkANgS2SJol1K+NUflL+JAwFsYIf
yMOOy+Swst+9jSQAp07CzcZuWHeZl5+xGLHhmn4yAlOZHLE2wTiB7z18dMcm6FYsVv4hsaNiQd45
nvuz7FbcEaVV/X1WbDvGh4zCHaURe6FfCDVw+8E1TXMhlG1IZ2PsNTV7XnSUT2ATM4ffZCjJB3cB
z79QMEC1Yz3Y2ahNJdgwkoUzHvnYSibKJ3Zx8aSWshY2LIPZdD5p1XsbywE/Z1hMnxGzfp6A2ZZj
a8uVxoSVqwpWxwy4Bq2Y6CAc3OKFa9Ec7SiWCfsxiCe16j2BOM74zXaBuoWaDEVOb8u0ENNvQcaQ
ohGb6LzIGaIywNa4IJDnmOO8shjoURadJ8UzXniXA883AvoRWHNRb7HCmSgiW/xrLX9HOKEJP5QZ
lYvNp+ShOxh7JFQS3w9dJCBaNimr9q5exB989pMws7hE0hynlEgYKv82pLG35oKXdV97LuxH4ggb
J0WOTnnbIvhg82VFhMjdGCUznuED5wOpvrATkCzMHhvRD6wGbY4Gik+6ZGjPNJjX5RH5I+xn0e/X
2AR/q12z6+8tP5slYaynoMHVgcONtC0uTByqQPxIuWrwyS15a3DXIxvUqIfR8OVftL8MC4otw282
aQwhZyNcKCIn55zZMwsZRc5wGzKtQoAKt4Gw0aZ/P3c0FmTysVG4s9s4PnF7NagcoKpbzY7YAIYZ
PBoupBaL5EW3nEPSAKbAMjd5GKd6mW+h9rsIrc7aYnoPeGlkkCbTG2BmzPGQN9r9v/dedtGAuD0n
Xjt9p7XDG0iUO8Xdleo95vt4xLfJyXCs6WimxYz1uiHQHtkyTU0wXzrSMhwMLmcP0XRvPg0mCgeJ
bwcNK12oSl06b74o5Tmh/lHQ8fVW5VESvV6fgyWt/9jfgiWYQlEPxlrDF8iNgs6qdifTCY8hiAHo
WC/aOljfAHF8amJMtarDlds0DtNm8hNfHCrOnUeWdThHAT07P2KKkBsh1dwA7ccPN90N7F85DQjO
go2ISBSeKBgJKkWJcSufKhLd8MF6aVc+OBjwERc7fIbhGakmMybSAmTst8TMcrKDrcUyS1DgyA9K
e0pjcsRaTB2Po6WF1TVXzrhYmJnne/kHaZwKeWmKKmGRYIEiQH0/S1yEJdMoSJk+Ob2yZqhb00Cr
nJoVKeF445zFMTMKGewY68DKJmS3Ty1jQ/aXgrsaNAGOiAxYsdO+gtJ0X1AaCgdjNS82vC9a2ogM
ImqayKFPRDXNBpotDlPT6djAOPAvQYuZuDXS4zebBT4VZ9INIclA+4DihoTWBLgdqp3OXrNJDN6+
uRPYZgX7liBr3SZl2Zt9GfuPe83P5Lpxrb8ZK/PgAxgvASpxFnL2IFLP79I2X2U5FFbbQFcMY2xa
LVpESPHC8znj0uTiNBl6c+zSfXIZI5D+ptpudng3pjk/je6Dhf54Fu0t3xu4SoZv4x9yG5WxxoGo
BjY7fKiRZjH24rUToB1Aq8Y8rVrshX6Tcc6NkzDThYfaIy5g8MeRxLtM7R3yhLnSIScga56eyKJP
k/lf/4ePnSRWgwL7X/hN30l5Ee75K203dwsXKbZRVhjmr35Fo+K0VxlBBN5P5lNEj2Jkw8DNC4pk
nZ9qBkKAhfT0lHwKp0/h8EOUnG5C3nbSoVA0mK0Ti7YhOAxO+aM5E9tv9dL86JvGD8A4hKQzIa+h
KCawlRDkwTJ/WEQWN7YpHwYpsJym6sbS/XSKTYmROE5PF7g8SydhilnpnGs++1IQV97qJXvjL3ie
dreuWU751BwXaS0sasf0h5vGUczGlXrmhXgeEySYKa5ZS/5Tt6OTeykuB1BTZD3c8T8K5/BsXhie
Kv/kFahruI9+e9bna5YVPCIJu+n580+5q7+my5snnAhNCpCh4/rT1tn/jw3fxovh8DQ9QO7HwUPf
B4IIaM4ecSBpGfPsHG2EBeuaOljTGgv/33xA4qJzjejA4ijnKOPznCFqYcKC/iT1kWrxX+gupgTB
EMWKVykOXrIpRjCCdohjpnYQQpuE4wHsHH3OguTjczejjNDIzu2XqFw6otTxy9ZI8Hktpqv2qiMK
ZIlMmWDL4FJZWBMSBtgNsg+Yx+xYhN/ic+ZEJtrN4c9g3eV9QKpYlDSYQfHAUQnDzsRbzkcUH18r
LkDPXja3cbTfbxsZyxvt01FbvznK4fSK1CpwIyyaZ7Sx0b+qthhmw/TAFdmqJPNZBZeFaqccCmST
B+MZI9gqWmg7cjBX6Jd8ERTiZ9ksiWzasZWPSg4Y/FwzGs15uRFOIY8Gd9Va33j9Lf6eNKjzEW/t
RuJR+k7uk2QF/t6ZZExcGqLqGr/hxGxVL5z0kx+MbCosW5bwjxOvEvkrZ69yBj7EkB9PJHg0+AkL
rM+ZtOw2zb+YhuQRNlaOPW4hXNW9Wi/fJ5KFnEmLtG03dJqn9Lc/sHytUtpxq9hGS+kMlUGg7qL6
YpX4aOVltR03JEstwQvABsQ/xSLrDW8SSwdHAlEfBpGAtPZbkWiHInAxcE7NcXrV3fLAC8TzxmfA
mJ9ZD/8z3q05p5m/xDnaRCv6puCGTNExS3w0v+NeuleuAP53MVxpn67RmYQFsiHQJunH6CL28z2t
4vjDWpjorYSt+bm6vHeMDMvCTv9xOkNBZWIcjeyCBYIUuX1ZvQEY+H11Th5aTCVWOFa/Ej/+o0rB
TswpTumAxI/JHqlf4Un8UjE0CWgyG084RRu+G5QwMSc2ThBGfQxNAdfys3OmcVFSBrOGim+MAPlo
tdauMxvEBo850o65euEMhRe4bbYs69zmAjTCdAQ3PajY0udGYydrc/MhzqafQk0L3nzifS4xM1kK
1nrCBh/mqElnZ/KwkIYlTIBIvWWPzPITnEVE64DCF4H9y0HfMo03sPeiluV2OdaXHK3GdM2gFfua
qGJrgrr/OBnLb9kV7WbXHKVpu8ZQiyoXeXx4oobj4+K6p+AuvWN0GOzyzD8xXMdDFYh+6ZULHlWG
/hCpdsWuOzLHoWQAsTqVK0A9uK7QXBt2wdQJGUCH9N5m5y+6U9lF5xA8jyoaZ7IJcO+gFwF2M/nW
ZN4/KA/rgPdCuVFIAF0WD+gHNqHf/lJ+phRcEAnnzaHZ57/DpkS4wWAMsiWyi/mwYNo2zlsUKhqW
8fkC1deI/BrOFa4Bbj2WNIhQqFS/Tt/poWTIRcHz0DmJwOuiuQs0eKplMl9lgQkJmhPkCZVK3KiQ
lzwsGYT/oq/5ee/xpf3jGEh5amHZbKpgsDNgfMj3Bma6Z+08PsK1uMJ1yF2mLdinL8o1uxScSG+k
mPcJRoviKgP0kHZ4BSHijHTNjAjIgAAQwDXGvc3cGC0z5XU5ckXzSbVXlhYSLKrEAaOISZE7cmxX
w0Q+cavZmkELcJH8ANyx3A8r0kg9vkIRAZKNggP9xpQNgUBK+wabAn0HjzhJfzPyN+wk2suYlowf
/nfGPNVaaPBy0PRVKuV/1mJ295pmamJtesdK+atS0PiY8aE3Zd03P3wJIYRXAQEac8YIsyFfdXFU
oIQx2sOUhKJdw3ZBYccnIrrrJvSoYFfcf/uJlbqfgfljoJkdRGFVJKsOexq+E6INiDD6nyZGVUPV
w9WzvKYMCG49RNh0PgoOR0mK7oap2WBL7wcayerICfMhuVVy8hf5vZDOf/nh5cC09+m/OJ56VO3e
WzoS3vsraGWW3NO0Ggk52znGuU21RstIn0tS8r3g6+FCBFv6IZLEARaMHB/isEaVLr02NaSS+qIG
8h9bYDK8BckT+a1mrd+E99YE8FQR1G4jCUFhy/OhLMjVjS766L7+yg0r5vgXxvkwN4LEib8A7NrV
r1Hv9NAFZGdTTBClqT3XBQFKBKGq0QSjwJYBnwTZ6rxNMeqh+amJIP+exczNsyssXK0HHx5E/I3i
bsCaSkVjP6lVio5tqo940zLUvcDzIzc3rUOlqPH0y1vD+Yjq3Ne4RcJmVxq6lZMgi7KtP+vi8jXs
Gz4rtdq9/fc3g4oqg27DdFvBpuMKIl7KZX0p2HpTbXzkJa347Au+8Gz19LTQIj8P+gN+OMOeSAHT
uT62j7Z7VMJ1eLl0R8mP0Y9AZdxMRFW/JaG9/1SeikBo2aprcH+pM7tZr1MRL9K7RqJT45svZwiv
ie5163Qh9nu1x/zNdqdK/uLhGDNo3kcsFzXsxcODoV7kzobFu2eOaDgTgqzC7XmpRq9g4w3S4cXs
hrhBUupZCb78XGeYMh50yoePziMAKJvVhCn+DcX8kREeEh+fcI2IpLdCzPIZ0NX5ktoQzhUPOrFD
rqLuP+LXu9kZypo8qs8NbYnKApaoj4gcUMjaLC75Avm4Y6/kyyxxFQjI47fitF5hy78m0k4ZAyld
GKVLamW8GnYlh2Vg8zdu4oCp/9TsfSgkf/7EL3SaJsk7q+gCgg1WiXTnR5I5WfAsoYUJrYjBFyIb
DGWkCqoeJPk3yQ+KrQTGkW6sM+bE0XAMwf57y666VP6piFxrb9KZtHaicpZYzy96fdYQXDZQGCLE
9uEiZerzUOcKjkOkpiJKKA/xeFQQjjCtyrh5cTGDO9RAjpGPxQKAUe+eFTWXZYkd0if6msDWhiTZ
D2xxa4pr1OAeN7hsEbnYLD1nK/1Y+6Uv+P1xJGMi5Ff5qe6KX2FEmyuHAanYz3igk4nu7JQvH6ac
7Lb347rn5jK/Omjk8/zMoKFivg1W/cgbxCBGOocTC7SEJou/ExbOxxYbe0QBjZn0vkbyxBepuLRh
WEc4FFW0dnBQf2gXP6DR6Qn7aQRGH80J9VpRD1MwJ8DBUsSgLrrcBulighfFl+RAJNAA48/ML6AH
Iv2aUPvEKlgpXbZiISjmV+Hp45nI33ZX2iISU4bEnfss0Vw4uerJnaND34Hdi/+CL94eWJI1h4HU
g2On7RQDAYufvrafmYvgSNV+mUzkfG+tC9+aTpXCsTjOUPI/5KAnrRVK/zzaGJN5aeqfYwFujC0m
LqdAIrly6UWGAzoD2AFH3fvpMBBGTgIUsKNhLRwUFRS2/CB0HP+XzzEqO3OJw9nH7HKY/eLcQG5V
NBb4ilglHXsl6btnvxv0NaqMPFkMjfVTuBz2rJQGDf/qtNPNVO5xfO4OKhn2Ou/Bp+kcmclAZOdK
cFrTMZc4ZsvnklK9HBe6tpC433rUThZha09+ClBDhDq1bNE6m6eaCzuTsSd6ICmblJeJ2A+70DzG
NhKjjSgA+dLxNDGqQ5VM8G5m4zaZchbJxH774LQoVAL+bFJZPuNKI8hZ3Wb9uqe5I6TBdGmUI7I+
+rWk7Vhv8X/gP0lTTzb8JH3wHhcii7dxBYzUpFcWaG7YH7anwpgHfIyDxV3ALKXgh7XgkwG/AK0x
fRMd48nFBxSK4pOAl6Jo4pL/QYP6hfyFialEpu3H1t9Yb11+zCdEZn51yQWF8FL8tvc/F2rLMOCe
YeJOt0wTwcCcap+BMhAAfuPpA6C7t1TklSW5dtDBAINOwxV+mPJOLTWt+K0OLxPdELpJwSbiC8hh
a1rPX2YtdEt8hVj4QBLyC2n/+LXpozT2s1RJCKy5shRWlvMn4z8u5C+GXFAbmdMwceAUO9J50O9r
A4/0nO0G/8RCSPDxJ5Ssw0PSGHsyYXOmfSqi6djXRJcSK/tHpU0o0o2IRx7LD2/jPP19lUS0MCPC
AhxQlaLFMQoIq/5wiZ4OCX6fPTaItdew/XhdeTRnzTJkYDi9G8/Eiaj9AKKB72PSixNsRhvG8oqn
SPz5JLj2rJLqObRd1BFoOXm/3rxinDYliDyHzB12kyFSuGQa7dH/UI7jo3sre3I86WsRiwJ1Cb0X
j94aGM3GBaJOeqZMWpELQIN2aVpF1j7MN2BaCBeh5TYuP49aYETHNjm1S0L9E8b4VojPzGeOWyeB
DUFFuxfg2rMfTIr0HphP+Z0maNa8YmQ2nHPja936z3squek6++IK+qgograRyA75i5Et9hksKfRk
ZIo/Wp0ijiEq+ngOpQvB7WLvSMQD2Obb+2SbIaKj/xu64NnvXyJmDr8hHQTK7tPLQycJsTG5EYPo
gk+Zxtlt04W+WorfVfHNQvaZnlPsclhlwzmrMyuvkKLA87OqPjBAfbKgln2Nl7zlz7SjS/ZTdYGu
bOphRUqthOdRZ1Vg0SySavujsbVOouvLfgI7tGa4UXiTAtwvTPjCAMp6+gu0uTy1xEeS/75iCMF4
64ut/kplK4ptTFkvX+VRED3kSiQlQkRDCQD64flZBcrMwdHAVzxJJ1FnULyGjIUAa/4vSYxkl0qF
Hr88yIz9zuX/TApAF5grJucmEa9sHFHihaADraxbdVxZ925nXvm3jAZ8owk6/IKlHTvKC7mMgxFk
Wj6QiYJDTlgjXwnp9Q3NLcSpeR5IBuRhP8I7D/tAJ1UVTSi1LpUWw73clZj8x8GQotUMsjvXd1NN
51G9Vk4ZlEMBE6WFZSnCk/NNjxaTahi5MidztODIKQsXLX22nSGybawCOXexYk7BSxz3CD7ApE/B
hcjlgSC2gsNKLoXfxpIO9A+1WbnQoxXb/iQKoihA1PX84rceJa8mO27Yw+qD0PRPypx69OgxLWZC
029t6HbCmnCGm1Es19TZFJDTCulsOPh6GZN9UoeQ7/dFkvy35MMoozTSXks6dVVG6O0ky/fgaKod
opbe8gOit6tkGOIuCnTTcBsabt0hD/fVwV1xAzT3jAupDl/uT3agVUN7QV2D9Zs+P2O/qzh65ScN
BHcSj13ufkRb/5F0XrutY0kU/SICzOFVokgqR8uyXwiHa+ac+fWz2AMM0Ld7fG1ZOjxVtWsHUHOI
r4ypz/xnDDbT2vzUUHigDZhIhUZMCExinQflA77qBHoIuKJ5M52kfVx4i6guPXM6z61XXpQXi2Od
VQ3H5K/8wVE+PBv1Y8SwoAVL5gJY0E0qbGZuJLQ1d3i/AfvE0uauz5K9xSPKwv2byYVyyJWFiOGJ
/nzhLcKqJstvdiH6AdS4hfyorW/sZ+LG9Tu7++yWWESP7wafVk73wFxz7EQJPO3vw7y4EAJekEds
2KVxI8ISz53J2Fuzw7EhijKqb2V664PPqPrSspc4PEqK1OWMijSTXlP8A/cX908+7lAhVxJqaLXj
ToUiAgu5lU6TBOXhwwKUyMeDjDU4sxta/JMEmwd18KkMsco5YXWFDNbpzxnL8dC8LQ7UNFfXUTvw
RxQQGP+P+pcw/k24zvfjX4XbtNzBh9lLBhCxo2Fwqj2iDO0Hr2IxemvrR4MXBUpX8V7rnVNCUtUx
hoUyaqjnLvjXK1/y8EjzV9jtjZxIaTYtfDDRVetfMdqQfidWhzGyYZ8pThnslf7VmfvZoJyCGfQw
4vp8WEniTySfCXdWrQsFBSKb2X/DGe3qP6IYAusScNRi8xjEO1HyzOoCo3FIiT464687YSfPdkkU
YISeoC6J3QEuyxC9zOFGjpsvbaFE6pDTMZXZ6tIRdAonW5FL4IJUFDLdLrVcrnGOLG257j4xjC9V
e0BjDGGAuKsbeiJhcAyqPJuyxFuU0j/QliX/WptHiE2U5XRxrKNN0jzAs8wp0y/qPY8WgQl59mpw
2N3gyYY9e+LCJil3CjGXbphfSZcrJtdH0ndBnzIfhHLXWo8ab+B7JzuQJGge4M6M+WuiodlzK1a3
rnDF/mN4C268GWr7yUZQBBBCJUDfMO54WkXjmRr72WPROO/T2IGUVOArkGwqcGmvlbEHc4PhSFyw
HD0ZxwkG0ddYN9LK8t9mIk7bszTdJDTILjrRZLib+IkG6n2K3ap6Q2R8p4Oq+mXZSztE65f0RyE6
kwRZNL+ksNPC0r4UmBbMjsP9JLJjnfYKTzb4OSO6gs3dZ9BvYAYZoVOoNvAIDRxdMer1ooOizdZ0
hYuWi6Mcb/wisQ8Pmn7mvGFrCjRb9V4NtaW9xOWm6b3Yh9WBOGxTAvT11NEXtqZ2RMhSewrql6/e
cumISGYybgE+jY4JRykhGoO493sn3eN4G3KGEvRm5IY26wjzoNQO9J+s27Haaumlsem9wkXT0l0i
22XwSp/CF0kPUNcnqLZWpbBZ5tm0bNmHl4Ycx98UAdmeMHTJcLhYky2ZDohWhIooS2mJ7eEGGhUZ
Sxe/NIpsXYxJWqnypx9gdrAm5K9A3CfvJ/ZLZJy33bv6X3J9l+w5w9QfsBzpiJgu0+/9eKDAknTq
FehTomOUnqhLpOEwg7EdFPEz3ifW5hhioRO4iK74eDCl7FPHnIAeqVnAZh5S9L4+xr/i4ucllhcY
jYB00GXYpTGwoRJfoiO9mq6LO5R6f0Piwl3H9WwYO1B2uJk0szzu0TrHDG1EnXYbeGfW0WeCxSGI
Lz4uMeGM/zkALe3yrboewesCD7EUKkr4Z4wz5QXeU4+jj10SlUDGDbvbvPTGZeiFeO0qsRMum3AW
5h5VSTMxXnHUJcenGjwacuokvQVr7+k40eCzsVHPfn6LPpmHoNnh8DP8A+uCzdLQ/qyoOxoKIRTJ
9TpMHGHxADsoXLwreHP1PTmJuCRnu2rccG990/YCz492x2oSqpxkbhElcE/TVEBj+BnNnT+5psq/
LHgxrqL5GadufpUPvgD+bpZxyJGFI6rZRfUJqIxWRsOtBJNKtshsJUfbEHZj8SoYNdnwuFP8rGUP
rG25X+oL9x/tAfRraJB00ODCYvYESeeGMCjWfAAqZmfiH/TWvoXFi+nB6szt7iB/B2hCtMn7PCMF
q2FuIcbQnVkgDy61PD854ad3oaiDVPTRF4ImEiwB8QJ4rJFXV7vpKPyIqsrO/IjVMbo8DITYiJ9G
a3E/1teawy6ywT4RO9ncpqEX883CfME82dpOJUsYr8VBDu8xT8s+8baA5ob5CuMB5I+EWG+MQGM8
WdotfLszkTtk9/KmV1c205V6heMpV39T6/BRw5mPoCe5gbHs/HnrwMjJgJM5kaIncMjhXuVUR5dt
D8bJOai2LkM/ItPPNr4TUjTW8dn88jGNWwLVGvpKkrBXmL011ckovdTYEYbHoIJLMNMNnoL8cupi
EYGGjbdQlneIrTTNC89FfaLVhVMg9a5Tza5ky1/STDD28ruxVY72xACN2yzfPY7oOy3/jW/LwINt
Gt0F4xHLAXg5VCtihhjIGm/WwCxcBhc6TaHcZjMg3JbYc+5EgxudfEpgqxWyKnh1QM7oZ8F04fAy
+9GV1BdVB7kn/I+gvbUg4xEL6LEIOM0nrxL3z6U2t2sADCkiKWMpbEgCC8Ji2ah85MoqPkRv7MvW
fJRTuklGTyWDZaO9j3cm/ApgoVi3JJVp9gPPVJKb0/1EGC3RtBtpcLAfQy6VWXtugrnaMVGzHIaU
yzVQrlXZuRVACPAvNpOyt1DrsWVgY77hLZT1hWELO9gi9TtgSE3HP/jOPOaUju0I3gOVEtVtBGNi
UyjAjnv1g8eHkjyhbIJHgzeGeuATQ6AndmeVqAHmC2LEVRLkN2LgNYFnGhtW6ZGHLkolHaXWP9Nk
TQWFaHOJkqVXQPPHkgqfLVn+qNJ3Q7yErNUFjKZ2PnpSajpzNEBJuM0UR+1sLj21dEx2mQlZLw5A
BYSLigeGDmFwmLaJXGU+X/g3sHnnXaOduIOIeUEzW4PLphvN3BXWAaP3AWlKC5lgQMnYLTvsfn7y
ATW0aj4KT4UtVk3ipsqoOs+/afeegEp38C3VNwYcGZkhUzflp31B9g9eM2B8QpXt2bGOaHjL/tWg
r/YBHhA6qdKnwJFvWAMJCCcqYG8eQ5khSQ1eCKfIafG7Zq/TLsZAfwl9q7KdioNJ8x/yH8TyqzU+
0ffk1jUqDmhjguoW0IL8ZtG/hOAhaUk6iAHlVASgb2J9EvsDrhURlK8Toz48aL4rh3jHBOG75h+S
v0v3lKAStQf9b+IDQUxtYvcLoQX1LPsbduMrfKszyIpET/V2tJeR0CEwYN0lOOgucXYjggNUewn/
s9mYIABhmIkny+nB3CUwHyxfCTqd6a5K4q7Haxrf6nZTW29peuj1ZTXCxaGSMitfJtx/s9NCaoeK
hcl96eC/k7qa+dUBXon9dcaERN2S/VJbjyH+SbV6zfU/Wg+qvaATR6l42OZWb7X/kYxXQzdWtPsA
JE11SBKYSPTCu57pr4Iz8RZhMBEypob7QN4SSMZ1mHQ3aoe8I/mCBijch9NeIj2HxR/0rtjaLod0
sBPjRUhOWX/U4ruf7Rr5iHsmgmtduRICRtWxfsx4m6cgCltGY1gNVcaLPFfyI8POuwMJPIp8ykyC
5pOCXpQugCOOl0by6LtTjlHmAPOSnu8t+Yzt4kjJFSxbyDGKwvLvvV0oHv9CWuVlLazQqW1N2TMS
Rz5ONDi5Nw3/yuxUV2+DsB+UNy07QxzKp20d0GJztafHvD9b8qc275TODpFx43OS3et0qxIJmGyx
RM3nTfNb4mBMNDWrqpUyvBm7GQH/qeOCJ5AG+pfhdRqW2pScd8m0lT8LZi3qCIQHyrrY1k+JpolL
Cj/2wbY0h/+PcOGQg2S9yQj5cQE58VMN0/bnOwaSVo0FTu0mpddmP37tVhh4zK41uXKFV7c9DhRG
z1YyO6xuZnuRgAr3LZArrby8h7AcnEtcouWNv/iWrVpzwwYNvJzNuyQ7jUGeL24/23hB+eDDr7vB
KbIjILcALxsfVseKf3Qfe2HX6Ley4sVQ70HXko2F1zoNAlLDDfy9+rMitq3AwHajl7bBMO/OwbJg
gSmLB9W5bTI30rzqVzNBLo8WvGG/QVX4MIp/a97FHBEBOMLEleeDeuYsJBMnhVUgQP2FaI735S4s
n5Vk+0N8igZPwF0ZHToTA5bfg9N2tvXBjJZDJ+HJhFXUk+hrRVhfSl1/Egix+DE6tvrwyguBgJbq
pDq17kQl0x96Gp/KHAeO1h10dBtouoXqmaTngAsDJku+SOuVUwwkdpDVfQ/pICNUrMIt1MGgP2n/
ZvWnAdTDQ+u3AcTTY8y62Ajk6KXiDvYTSIzUfbDGbMC4+30h/+TTNU6eBQWweUqcqwhwvgiw2WMp
U0NiQT2UYDiRDtscf6D+njQ4Jm2QmGmJJ8pQCI4zn7JZ7yKRGPVO9zSBGXQjlfscnABDnk+jcjqW
J/qEXZvg+Q2OV5upvQcWiSunOfrRx58kOzY9hp1uiZcwUmVZPWbCXqzvirifuy27MljvrERCd0y+
Z+ufZH5VwkF0/RhyqtO1xw6ZLkQy0DgifmZOa0+HfF30U2P6KWcQiRYaV8aGFsyaZBVGyBKt5lWu
v4v5k8w+hAz6Me2O5RK5rF7EfNeRytzK71lImPFzJPi6/QuJ5WJNxnZNMMj8YW3yOfq3eNyF+W3A
3FNG2HKNWFUhgBld65c7gqMIvHs3uAeH44TbM1PPuUxs/oPMvnejFIc0OaUqg8suyLeK782iYyxq
hKk7GfFeTB4BmmXVy2G/lzu+X6B6k4jDBFyJ3UjNRENBMBnqBHB8weMximq3DLlw3NDCamodYSYx
bCY4SHTD6/KTlKYZUMTvd0NGK4f+q7EUBoR0PRMQWMDa6umjpkfeXGT4QUp87eEB1el1/F6S0vyA
3aJ6luZDIeL8r0NWDP9VzPtA2D02brtZ+ycDfTRQM9qd3MAW/+jLj4ExrRCh7US4DbGPi1noxPix
COpjCvdyjbcedNRgT388v2cyms7wS5VOAjoV07PSd+T0fHUPuQz3Uok/TpStKT/TrhpYyYnVw2pu
7dYy/iZ/Ifd8c6LXeuYYnGg8Ozqia1tXQKqvSS/RC7ZSyyC5jLnNo8afnp5YeVjBo0zuJqW7Gw5c
G1Fgh6I3BwSekNUN8iBAlIrPlf+RBvfpPc12A1o+YX5NDb8XKA6A33bQzv14DROM8bqvSXXMGXhs
kwdb7EjwJQOiVgIyZvesMJPx0of/IvIDXQS0JqXqLVO9Ujs18letnBSIQNFpJDY5pk54PIwxdoBo
CMr8VrCcgc9SmNep/7fX4bc291naT+o2jH799CWwy/ashGrt6mwEjM+Av1eEH2L1nrMfI2AHBMap
sR4fvAIt9PxTZrt6wWYHzDMuKWGClasBHqjLY1/gRC+uR6g1ECUBuvHl8UQVCNXGfSnABDw/CIqN
kzrpRL3kNKqLt7zY/VMs8pBW16AHP8UvgjDAjbGowsO/aXDC+lmWEC0COJ/QXEMVbjNX+sAKmF3y
Qp2HzFTTXKBWzW9TvsXchVVn8hR4HQxprIko/hFPdU0iOevX83iKg2OGaE+vISl1bhn/q/MffJ0r
YqEJ7YYs/DXTiZX4X72LyhsXstrea8Ud499+eNTwxqxnWx7yz0a6yMv1iY+6aPTlLtRpVBaDo+o0
KjujP5REq+XXePjQ5lchfcX9va9efnMKlC1LaSH0YvGhaPcsQzzBTRMm7BwfIsYg5blBw7gtWtdE
mkwTH9k8wW10wjUiOoFO441pVsBh3yFU6aB9n9pH3X+nyZ9llv9MLrMCXScmm3/q5Lu+2q5H4AuJ
SYmsEaitMJ/g0hC5Pg13cjrZADKgE7dhKbyn9Lc55p0tUEDwptBnjvJLKBA+hMVaLJlYF8+uVLL1
5tSQm5WypDVC3CJZ0TlMJPgYJyEazau6JF9uWOf1XEfJs4n3lrU4NJgaGgmnSdEF7Nry0SE0HqU/
Lf1qYCc0kCFwGwsUmmrEg93TqKyNyhahx2Ogpzj5zDTSYLLVB4IE7z8IyTardw0mDu2pmuzIdBQQ
IOuxfI95Sg8FdgPFd27CTanoJKyLru+B7GMW1UC4xbHr/xXsjF1L5z5/jsNdz3mHiSQrCX/D6z5S
obm4okXQ1SHKj0Fy7YQDfoHDvGFk4ioryssETCAk35oPLck4CNFP5/tIWPNVaDC9rwLcbwfPp5o3
svadkBauZq+2n2A60LQJsIhNJjqkZIkUwoKCQUsXNUFUJ9MluhBQVwLq6TqUrYHyU0K6nsj2gecQ
BliZhlfusmyEGYEGWwwPrfLSVZZbuLiKCNUydosZwDkTW80MzLsSjYg0wOQ6+SsjnKJEiaQeh6WQ
DVtV20wD9ZG1WkOAmUJjhLSAK22KB+YImCVGfu+KjxLajQVy4uuAAtG9CD8J7yF78kK2mJLuc5wr
mIaYDRkwlPRP9X/ShZTR/Kl4dpXsvLPfSfkT1V91StaChr89R89EAl3fJald9Uws3XIHhUxXLAJ6
RmvIGJaOJ4e4jCyvEXXzRGsoWOVa40d3GfFosOuhCsgMSla4eC+91yUKS1ACufUS7Wtkrs3U7+E+
sOLN5y+t5u8pHAzIl5WgQsoHrpZGLHfydVli5QTpvWIn1fKzZP1fjM6w/lMWfRidFtRbDUH5yMwW
f1fztygB+XGlaOnTJ81duhGLyCDQqI5G37bDcG8daaqbIBGaYEDOLMZTOLG4myjLDHpOkLlLsLNc
AWUzBpql15lH6BeQvAF6AKojBx8TMs/j/CmnJAniUY0mLfbmf2l9S3Codej74n1CfwCTRfygVd8W
pGBdUsURWUOUwpObwCZ/pMaCuDxG5zT0IujO1pKhqUHGnWdXhvqH9IzVVkl8Qs4K7jmP046WvtrJ
5Ub5hcpRurU7UtZV04m4tgzk6d186NG9sRBP8Cm6Qv1X5lWxHZHY2/63Km+6PsQ+Cwy5W1bF4Y4N
bAB7MbGRJNI7lqBy/SnkAzdXdYj/IEjicFTgtLTaexEQA6utyhk63HuGy2/U7a0SEh9SfwTORpKw
KmAUy5jeVFLDBjtWFW/S8UVodVhQn38QspkrcGjAlhR/QZ4bR8jskbB4TFOtK5earJ2VXLWnVNmN
CVY3YrTSMgR10a7tUDhQwmqEkBoYM+rq+iDi9Q6fUHf8mCSfs87rFYxLi0GM0xDoBb5Okcpr+J5Q
LSULfhvjcrbIuP/wXa5NOHWI54TQzToUY9JvAsfH+FI2OAzVMpN2sjiRcdgDonhCVgEAGdiFDB/j
ybhhLLk5QM/BjwBXK7uMdj48RXP2tyJ9mejFBKp5nKQ1c6EmGHsziGiaGPdVknvfMMVrqbP1uA2E
x9BfBF6Lqn3R4Ecyi77YHdKH+D7SxZc3hYOBVelcfPm3Xt6jGypYJm4JaV7tSPYK5veSBLWPwWIl
o0BiYMekMTlyUZsbLlhIYWZw9KUdJCP2sphTsOKPr/kn3gsuqIN+JFPGDY/RfXpoT+mJp83WckVn
5J8Ko7wtiVtSXHXh2KPII7NusYFFi71GahJ8YMUgN8t9FcCGaL0CNS8LFP4MfgdhE8YRQwJUPexC
VuJDRUSGfOoXBAt65XTXXwL6Q14tH1sXO6LvaKPdF26N9yPix+2oPUhanemNIe3QDdCUCfS0mYH/
5q+ab2nhlfRbwwe/J+rmphSOCfuzJ9uNZwnmf0A2+lFlJ9FvFQTvGExAqocFKDxTCCSS9TSxx2nC
M0MjrmjxLjW+53aHrWH2hMupVS8RmQxIToJ3E1Uv6f+iDrqBornhkpzSXTAcXcjtAz5Gi3XRlri2
YrLFkynTtaLLKunKXG2L0r9n6YkhMAscscT+BrlGK4sbA8KCIaFOpwCdq3iH39JIYTcpUlb0E/4z
jI3Pw82FknL7K4ih85CUrjfOZfRTKAQVrBhgkOLQVqpcDNqFqUNZCoX1wXCEakQhBhFpw0JXWGu0
FH8jyRiFs7ciWx/4LV2obTqoVkvqIrQxfFe4AUMI/LkME+6vhLoDKXzmSmwgSUYfWXIuWEiGfNqr
P3y+XN59Pp3IGfYdqwUp2BKl2cbP/F/DSe7sitjlAocpqD8NY08HM8sI/wJOJ3ch477mWjWIhrzX
BdOpuWlHQLpc6tjRVdjzcGdu6+NE7x5BwxOaycblBaYBzxI+mXa+A8LoeO5FmIUxd4SPk4SsYZQ1
syWZXSW58FZpo/tEFWIchm81Y3fJD5g/vnYKon5m/WfCc6boDtjiWo2QPzN+2Kn4PWCs5f+Nk433
KdNXgA7VZZ1YQxCieg8oXNfSuM3HBacxlbVc2y2/P7psf4M3iYAbAzUN9RG7KnXTBKyu8Py0Qx6i
2gmFTTnj17FuwOUQ5au8kBRlG7ytyGHkLHkkVNYCdo/gCJYgVpeUn4TgJaxXWfzQei+fulnY+nf3
AgAFX40zt4jwJcZWdIPSBUwC+NxiCiAh6gMLHlZ9eMKL3WPs2NCyT6OIYz9wJcKJ+o5/bwtnO9ho
Vx6eIGN4Y7F7HsJbE5uk1S0NKES2RVpWf2nJNiVgxIRx96N7XMAS1cOJBW9UkDVQfccXhPda+A20
z0o5tx9+cG5IFsrJNv9J4zfpxygeAMBGvWekyFpbcaoTSy1JxhaW7Dl4bzCrF+YJWibMvpERoVqU
/zqMOtDE0kgsEr2aNvlbYq+FVp41JVTO0AHLCtWVQQwYYVXS+toVFFf0FE5dOMxRdHFqYVuRmyIj
z1Z8NYRxjTxG0zFZoPjrBiIrc9gN7K8znR5wy3Rw8A5IKCZ8Dz3RjIsZa4D1wtge4fSvgh9ezaID
hESDFQIAOqw1HmEA1mB5P2Rtl5WbQnUxsSaksWBj5zBG5CGX95ruEVMAvkvrLgyu2IFZU4GwE0i0
NogHI0k4BfVdw+2iYCqopVmG9S5jsLD7yudVp665lfkDR8lEoA1SDrjCmApPn7pFfB8oADIc+hJc
zOHbYXPJQ/JOq8bXQigNkfpEq5YvRwfOHLyVvvjN5PfiThHMfvH0RoWIgB0eGpJVREU5tClbIXIN
Q8TFtYEDu8o+QnwFIzv7wI1W+8ecRz9mPfX3FO0Zrcmf/N+PCBuEmtgYrjXNGVQ+IWoTmt5V+SX9
gY22BJjJthWuG2Lfdnge+hieZWseHoPlIupgnE/h7KAyDjZ0eC1KYM2hcFs8kA1pMPbESEyTGdgK
UXlUPf6Hw9uWVOCDys3/gKn3O7X2AHUaQ8ef7Jea1P3yMnAL4qfwa85omZF5Z5tschpljc8S/Wf9
VQqbjvUjutqDpL1a7BUQT0ERN2xspDWDIK3NcJFOdcazBlnMplfgQuhAUWDXPKIPGSEPtPJsH+Gf
jzSOjU3owMU2+3WFohV+2rh4Ok2/PVo7bDlZZi4jtT3/MR8IjBQD9hCs5V0Z6VvIsstlCmgx4w7d
YYa3tgIErggYlNeFsOaapPP00RxidU57M64KuMSIdtnxsBfEtQTnSdnRUEpL8LEB2GyOOTF1lCPm
bwXyleoCg2DvXLBbu5dvHFKsW809YGtA/kEd+SvceOHVEfSCVagMW8LzTXecPSwWo9ouDRwBHTRp
AeU+wwhorQO6AgctaqI1yDudUHGg4zcwQ2GlzPdAn4oZDMZ5jAD4mSo7Tnvyy8XCWcIamBsR5DJf
D558KjYGm/kSoH49rqmL+jtQS8yvxS+Kbm7YFDAwjpzrMrcBTQKMniIbc3cubeBE0jvpp2cTSS34
3tFHyJOx+nTG3LaoPXxzvEpnR00OpLNzVBO6JCw7WZ6SIIk6+QRoewCFxpPINlXWGDC4V6Z4iIAy
lIQ34Bk0Nj9KS/ZTfQeV0cAhfyM29Z6xzzDwZesmwUiww26hzsrYSJ+4KmhWIMWbPgpou4T7mmzG
2M0k5qF1uCEwxYL2zz0B1cTh0wRt6JqLKl65F8X4PVWei4wr4DCg2TlMEY0yFndCfdQwY0H0hc9C
zR5gsScMrGUTjGERjEWUf4QokkC2Axix7ibCaMpRTwkAESt/DCJxbISabB7Z/Ns6i3w6AzjFzJv/
LMBZCQLUM5+4Lu5Cza/JMPnKv3jK4bpj2mOtoQwwbGjheiadQoW7ZucWXddaxsdKtnOWptYqZNGO
H4XyTCyXE88ch9k3cxZyrtnr/wCiewtQiP0qR2Q1foXeFNqCv5mg4CONghjL9UYkAJJohKDgNcoh
EHao//HB2/JZEhfr0HZqLbajlLxqdEL1lReXsLwnPWuAh/I5GIibNsiB+30c49oEpP2OSDRVQhd8
W2w+2bj1zft/7DNCuuAJQP1X+5vYNtvJ//etUvBwI2eXy2mAB7SDWjygwGcLXtoggejJfxbnBn5Z
kCMFvAEqxhqOp78YBaI9t+HxLcEi2NkOEL+OeXYwWYSv4J3gMwTxmDq7UAU2Md3CJ7r76G2uj1hG
tOZKQWOziv7V4yH9Rt0MoTu8C5gs0z1IG84ZDGmcFha+dDW5UN6hjRPhyJdhA4TQnw0Cgz7yCUhY
6jZ+l39S6asFT8SFqjNOSzAHv0SAnqNgytq06VGjfnbO/9WkmeSQrEzIFx5ZSE14BJs3flINFnWT
li1AaoPJ40Q89Ad93pBFhQEkpOPFXIaVXUUFWkmPjhaKiQuDGy6WxRwrRHyDpwCBDCT0UZTCdY+W
lfuSI9U5iIhjkiLJLeE9wTaEBSvHfNyyWCVoNOThWhasMBWm0Z4+8XXjx6BbBeBYi1s4sJRnNhfW
NbxDbgpiW6y2pXAxmq+OrMqzRtJ7czDgLbdoBCVcFLRfk3Qo0oIlSMGWobglvFlBvjLihJAwtL+0
hKPkNggwpMSV84eW/jMbPAnxdkSg03vN6FjWnrULxYo6U+HA0m47gYEhhB+e8SRhIytHb/pcYZYr
8QX/+VBRiRT11be3rN62aK0rL0GIgpVcwBaBXrz3NMIPBHUnlK4q/cbCQQ2+utpTZHNVdl/Vo6vx
uAM6gvW9yrlIA87eRH88B3/D+K/TyOg6T/KmbhANsu/TXqB6BFF6OLfHWwsU2NFJmSWMS7W+8qS1
/fA2DmdNOE14/cFPNmlEZJfiVsjPGQdEhdt3B28eh5Z02AeFHX1p+i0W32HChOh020OpvXLeOMmu
YHXiofbQrK+KAD2sUJKtBIllvPYcxwZzl9k1HVE9VPXRbCsUTrQn41fZY96N8xsFwNyIH9U1GtBg
q+8qZKP+WJbWHi2QWhzjmODAs6bb8419iJxzPQ/IeSB8IEbCvK4iibMn9ISBcm+SR5f51T4vKDJc
ieHMX1Pxq+AWoZuojm1wrWoehh+pN2jRALuetMli8mkyFelsy3LVRI76KxIHQ6BJw7/hmAQqkC16
yvuAl1vcs9UP0blXX1Z6nIhXzHcGOd5cSGX1I4uXUsdXRr5qIT2cuE8Qa4VvDTjuBmpflhywROjs
mSwJeOKxuFHxcscSDo99YVfT+WHQDwY3FGdBdaigOtEGWb/NKgQFG20xjmFxD16nFO8dRheQr9cF
BhbI0QfjbMBTpbkJx5JV2H4qQ6eJ36olgqdi1UvRRgoV7CmxPmM0i1BJ2SnKkSq/LGiy/MAHn2eu
X/lAoTeZYN+JrQzoMWQVrjCw0K7f9f8NPQzMMbnsHxNbuI2Ax1c9ewG6CX7OcBAxFYo3KHST/Mxn
VTmlcJulszeqEf6yFbYkpy58TwSJPK67Ge8juGU+q5ZbXt8UGFXvBoJJ3AVKNtXBBjRStwAMl6BB
yBIffnEGu8K3hAnX/zay91qma+NzDffqhOyUA3vrNwf5p51xLufzWo2Q5yiFWOOfU7yDqkvUu9hr
tHBr/7MtZ7jClsx0a3Zltb7/kNJdO72ZTnnUmfNN1jwHcT54MyqvCPYD4pm6B44LX/oIN6/EY6gA
nvVkmJOdSQCgD6T6GSpuHkjr4gKtOYSyyFACzYiSav21I94l2SrHeVAatrpB1DcvGkIXn2571fsX
rY6/Km9T46kzPk7KX6f9CtO5it640TI3t/HswgcYwaxtIjFcDDDo0Go6+v6tQdwyNt/p8OZXx8nh
OORfGT53dG4zDHdOB6+wcIdt0++CeBUxZ4n0Ox1+NsNtBnrWMnIkHhn95USRliR4891WTdY++gwZ
zKvX7BrCLxmGI/MIhMtxYL2BlkijZ/FxVHqJ+N/HrEczMDucfPY+7q7Mt5O/SrAri/nRxTZM3L9p
z2o0WdbbGvYkqxgANOLfICiE0y7/l/KXTVgf9ciVU73BMrAYBINzMh0mFAGpyqSPwwAnjXg/2L7K
4NY/e9oaODcYHVgFFgLOt4I/pTv+mtiXIUBiw3+Ul60B3hhAPvVCYjDbvarBzaR35mKdQ3oQG3mi
D+OTnRor+IP1bvnrjgTk8aLdy9+eQWrT7uqNCyGKVOUlQpOElOgqv+lP9QmJNHEMLySEcf8PBq3m
QBfceZb8XlfHuniA09W/mLNUeBsA9rRH7jlK7kXD3MydZ3u4aLv8xpFl28ybsTJP3N/Z3ffC75yt
6Kr1AuUuVYRbk8oGP478qNdiGOWWB4EN9jnx9/LRYLGxEuib3lBWn1NncbloESXilgFkjo2UuNgc
YMC8g6mwZ6OoDRhRHCvtOArjaoKcNo3kZD4JPgAx4RwweZvp1d+gSRLKfZ9dfAwsiD8QDhmi7x3F
jXOoPljcKvoeZKypuVLCE3NGI75rMgbJXA/iRuAdLw8s0kFFeD4ZvvMjoUvhr/iOAFUbFjxECCGB
tedM3VrtOeZkTT8NnJQl+o7WHQ7UV+Q/YLKEn4HBaKCuGhUceOjdzlNlywW6TcSV3ZSu3L9h9ypL
Ckf410Tqm5J3s9I/uoZAbtOVfZyiszdGzgFc0o42iN5C3B5iwO3lBy9eDwJsVMuZ1r7igpD0beD6
QgEBDFjlHX281qDaXENdLO9w3jv1ovo3I3wMghurzMvqyiptrkMih4UzJHMgiMA2aRKY67EDOzWg
OytkNm+EE6CxH/6wfNL8z+gvTJ0ZURmemlyZhAWktiP1PMCbLDwn7T/8UAZMG/f3doIbCsA/QIyF
2/LEMvIY2F7zLsLmNl/Rq7Dbt7ajd8esKUlfXYkFLETibWqdraXq2/lPtVHxqUO8f1Ycflpb3kNl
m/IrPwj05mWm6yA4dn/jDxMKjubHB9IsqNoI+a2bjgjJGpnB8WZs2PPqjxEZyRvsSWLX7ZV58fUN
3WEj3HAv2yDQgNEqIEF9p4AaoWvRH/AwFqzkCfajgu/wqf0I1c3wrn34C6ojZuiUDq3E3n515fYR
8TsyR5dD8i1vrJWTLhau1SlATIKVW/QdJktn/i/OPR2CAboCWHvyh2//q991DIccA/odVlQrRDFt
fINLHvMaBNiBP8kJRSKqj9GjU1VoSRPzZJub5jtCkXDtb4xBwAtghfO/gXB6HihUmu3Kw6OfzfcG
W6d4WLzNQOloaBg+cofMYxZn0N79ZNdteCPFz3h0x+gZD9fBwl/ZXIWf+A7EKzhbw4NZ2Hr0MTgK
amxwKgHfrU9M/GjpSGpcaZ+6zrz8iqy/weCUcw2s4qOJnMKZRZY+JuJX2uOY+xZRorduka+9Q2lr
1Tv1PgS5wq9LQtPPUdHV7V34gABRwEXkiOCflfguqLAFTDys8x/uD7y1sWSNuCDUU8cVDmuq3yC6
q7nL4VVxc+AuJ22Bxo2b35yFaj98yLwkULUfLtHBIljbtYEEIV5jpAUmD0i5uaR3938knddu49YW
hp+IAHu5VSHVe7F8Q0iyzSr2/vT5OAGCg2TOFI9F7r3WX8U9V2XLwa1PkecK87aeXNkszbM13Xd4
pxBNCZsBg3y0ldWZIk6UeyPasXbzwb+hH99Ix1u083arrECel/Q+WHteBPi/enJJbCSwS/GsyMQ2
7ATLRh0ezXFwVGQ+mEfKGHBl+vpcBDhAI5RSPTmNAYQ878dnDcYPKEUba0++jGZcB+ZCEh472yhw
OvBnrgWQYyfexjxyCazEoie6eF6/VAbytDn4pNXCanQ4SUjzEbOVLr0k6Ss+BsLMhBHU4l2o0nf0
oxB4MF1hNf9V64K/8rcZ8V05DQyrQDRbQHOgSAbmxk6uPGjm+MORbaLUlSZhGjqwwsCDmF0e/lqj
MAasn0MX1S7P5kLDloAL9qfo6d2mf2lZ+Euj2A3CjuiQGAnLnBX8DMLAEh79qO2US0UGjp7XZM2w
FF/Jr3jXF9U4dSas+5SvQuoQaNr6iSFMeAAhCUBQ4glcs76Yk3l285MFaB0UjJvYhHWNQBWBnDFu
oztJAAEPo+VdC2Hpptj5rmmylEYAJHaYM1oXlb7dwxWGJLStBrYm7ydDoK9fY38KEtiJTvlFXZ/8
QoxFRzFyBs541C39UdLvIonu5lrJ+RJmNL3iZT5DQiq3h9mfQa2MYzK5euUi2gTUU03lh6lMzAeP
SIdthotLpK8RcTg3w4JOYrwa9MGI8615QGZBh1FvD1N2i2EvYgQGlplFS37Pqb6EtGbDGJ+6OYLY
Qdxo5VHZZAjwWcm5ykaQfgptTWfrCX1fkx80y5wQe4SwJH57eC6ifYbZlOeA3OJrXThhvxJmTEpo
lUaFGm8pM/XZwrvJ0QgcFm/Bwv9dbp9uoyHK5/1z9D9pZtenUDrx7Kt/PcMIKgpc7D1GFEbNKc9E
h4+OAZNpQnUIq42diDbRcbPv1bNKc4n722oHEVfWOZZ+0O8II95AXVUq29KLkD5k2pL2xP6Ohf1T
7z/KOa+3gfks3QVwaT7b4FNGdqb+9O4qH3Yb/QuSENFmrqGzGAE3do/uJmAxcj6Xao/cqf2s/k+o
J0VnOnYDDFPCmZolvxuaOA+/xUY7sjpgHTJmKShVstthRpzJEuF0y/hzHzD7Escs0C6NuwGF2lEm
j83OpL1XQ4eAVhNnTvxbTIztDLyoZbAeDzg+dadYPVvxzoivat2kUo8eN3JBUKPfw6rEy1QntFuf
t/h+nz260J7EHf/YW+/U/BGjp5iqqPz5fzi76HfRlgaIqOL/WTRW9B9OFhII4qPF8Nq/+s+XjCyR
1PcxSytbNdGOM78E8fa4S1LgszPkRQ8VKVHK262U5pKblyZ91to+VxcNMAI5o99C+wC+ZVdA5pFd
a4YedAZ1fIT0jJQruCEKwanV4XGVCVIbdUwpeYTdgyCvPbga/mEE0x1kCxYArk6MEcFNof1hjZnu
MX7d8PiQhRHNDBfNX6jhPv4O4AZVgh9Q2Fdrf4uHKCdXjFFZ+DP5wU83b5/aG0ukwx8qj0UL09j7
s2btK8MzNk0laB6gP/xmzTLYV+5Na7dGPlkBFXOk03BmL3nCGqQCxoqYNG/7LubRW16HGtsoBLr7
ENd6SVrELBnlyDWeoRGg5TZE6ClKz3wt0CrJXUs3FMcu7B9y539BJCpa+I4xN9pl9Bx9Kc2jdB/W
RdDBQqkVmA4b4hkoiGCSBKxi12asoQyOKV1Z4D4MKWkjjUbpfpPmEIYPY02rgrtV1F2AI77HFcja
zcDHyNVC6FGQZYJdofvrF215ZqxVqEtFXW1NxRmQtGCiEZxVDvGUY0Jlso3NDZcENoBoP5XXxbfe
OBbO9H4T2OFcXpRnaY6B9aA+OETqfsWVLkwDBx4MlnaO2Uto6T1DbjcFPX2Ptrx+LCYhIm/UjoOH
gcvfiCGIdign+Gpa7ZmKm7iZ9yF5laCnyVMm9WvT4riJ19l3MUq7bMrI7koHRz/+Bcbpf5jV8aUI
f42W7Da6bNei/zDFd+bxsb57MtUkVvKDW5yr7tILtMeyvl2GmlP0qPjn5Ft4xL91yKGZT83TJ12V
Ir5h0p+x8q388a35a18RuvHruSKTXvgd4HvBr5SWC76fxt0j4Ckvfn2mx611wNdgzeq7lgL8Ilm/
8nToFfCtciXZACYaUMxLrmW3+bzKYozUZGXvot+PQfyCPlF9R/usDEZJQXY6NrbfeDAZXQxUxzvr
Y0x78Q3Z4vvnZiu+4u9GuOHnZ/nU9nUxEDnqmAgvCk5gYHuoUAB/4EmM7/yhE6X4LsWTYN3U9sfl
VBrzMad4sIUl+EZ0wjej/GvuDuV5fq0ZhcekYlQ4gbFiVAsSfCt/WbNVmoUOd7safQJAH8dKnOb1
AuzDnBjOs0WWPi2OlYw/fNaJc8kRuE+3EVFp1GfQNG7wbdu3EEb9CpKzrKkrmzPVguwn76aaWeEu
PYNlAcKFU1ZaY+9SgXpjebLgN+fek0SE3xUGLQfl3I9CVoET2eiS6LOkGRNEu8H+g7ycKGSnRCIN
WQvhqs1x32qT0rqwt6kC7WKTP2upQIAyj+80Ovha7cc3yJxZAXvWwndbbeHgzBEm2dftWmpn5gQH
mndsumuxQ7wnO61Mz0ryHSJ20iXMRDkBjj2EBfhDtZS9XQcdX1bHQT3iJEqh5j/vygwdYK2UXOq4
epvvABM1whSJLXQC4/3js2ugkHLBPvRsJa4T4QbCVhoo1QiW27Pcsj7By/QTzuxgFplHX70X0L65
+s1sTan6tV5R1z2gaEz2ZvxHDC2JfRg5X5kBiob/knyjU+MuPr4d1pdy3vAxTbQEYY9iQRH80GPs
LthCE4KLIvWb2uVJijkAJvBb2ferXHKITaA4l8JrOtkJoq/wQJAUgL6NqihsI/E9bKaetFdv+wBT
x534AOyXos5HhgomQUzzGzrRHSka2MKSXw8HAQnoU+TKnTDmoXgmcYkuZTvhSUzXjM7UWWHzYhWj
PbtbLwxH9lE5Tdtl0WzETQQkpIrnwFyN7hhe8YWubV3+f+uhkEXoPcp+gzqFblgpeCOd7RcxHPXH
1n6RHEFyeGtVuZUqhD9BLo4ODUCuAobbzpH8A/7ZYg1CGAHakHjV+eRo+deKyXdRTObWnwRA/tkE
2qvHkBtcCDNfJOGaBZ+BBCTy0Fmbrn9wwAbCNTgwZTVAIekbcwdRJKrd9ruYaitjUSR/0l+ckMZe
LgPjJwyOKlHftAF9l/chWBsCJgUiZ76KdK6ShbhCF5EJd9FY0ESDdICwuXn88vgHL+W7J3JbuPYu
BTxbZM0eGYP162O8IXPVEC8lo/QfGflzRO1Ea4gvSduq0c59JPLTYJnyqXlZtnha6BCy9qThJovK
mGSLT/9FkxpG7u985qj4AjoL2fVqOMnEhFOBSDIi6YG37Game+h02gzITRsWcAiACQc92A05tTF0
f8TlGT+3ZS0MCG2juoigPoQAYaQurtrw+9FYRPUzXjJSKnTGXrIs6pXBO0UXXDvW1MW6g04ZU5eM
ia91/4T+ZBobcqS8I4LNfIt6isHQ5FZ0CmgCf3oL3UU0amfKQ/tHVxRJGBCeezrkheZHuIWANeXe
c+CIB9/uPCYj8aggKCl0ImqMhzI8lGMJV7OHmZz295AYK2+FRonjp/aeTfanyA8Stnhw3Ul96Mix
AsiLf2psmNwk+g1tZQxhidMo3xTK2mRB0u8jd3cuNSoTgJLQpJrrICbV1t24DBB1SZffliFQVTcG
ByDhk4C5XUcR4dO0PzXO8a8kQ1CLcRUJ9Z/xB5RLaam2rE6cTciKrebaERmGXIEFih9CuNh9CwXr
6KYWd/EO0LvDt454iLYXG8gZ1Xs38ZU1fd7qK/n9IL+xbC9w8HwFdN0QTKQ4o14XCy4/D2dNjEAu
mQ3SApxa0M9I8QIUAB87YHDq823er83o2vZnbomxuJhiym4eVGtYdZCzRuY/p6hJ451obAU+NvMn
8FBdE3LXSruqW/KnoGaWB+T36Gn2H5KNhXM/67LDgELdyn8QuFuMJ9FVLwnghdck1iX9KQfeup1s
cEamGaHNu1Q9yel3EADbswdTciuvomLhF7bFh6xy2cd/IS1Cyc7/wC/fg37XBy+nbp0qnWnSq9Gc
okOOoX9/cC+RbFD5dk2EAgyWsIZrwcgNFjNIhA78gMLiRSA1cgxQGhOf8dpVxpaNyzVJwY7m7FyZ
8GzAYAogBg5HOwKst2AskF5OgkUOYF/NPSQj3Gj5A/e9PBz7bku7BDnp3ddHXlh8MMx+H/UIUUpb
G70vKa7e5CiXP0Lt0MIA7GabDwwcwNXpd5mv5Tls7mCimGFTpUQKkgsynmOT+rfiQiQz4aO7r1Ze
lVQ7J8pNQVwj18+IvKa5Nmb+dQXLyKT1JreQGS98B6hZxgh8BteBgqviahy4kFp/EhMoN03buSiA
Y0JxTk45cwS7GQp90DN9CuyKT+WOb4PtqaKHBkyXGF2ImQm26Kkc2yHFrcVRxNuPnzp70JbWKA90
/hBQJd6Z1lZd2owddqVP6/Cq1QeP8jy4/XpYKyUNbBH23GLLRFeWC+rnJsfo9cO5hWZQOrQF2+4f
t3/iaOASE8EnFwpV1sbAhreKkufI4uoQIUTpzxHTDMGqV/d5D6pP+ugcXS/CIeJAYJk5+lkXWQwI
Voh+lVvLW0YUQApchNNi0cQz3Gtr09hK0iLONnW94nuGj9Rqjv43AidtFZ/S1vZy57NH5KRmjtht
huacADbBwHwOcUC19MoIZr7yO9jA0iSQGi5a/VlN2QYjAUaOlD9zQfUONTEf2QmUlUe41F87kinx
zIhWXeII2hqBijaAjRMtIFenJjzVwkFEfSRCajSf73i4WzZtz9iMBadGryJveA4E/mB3OwjPGMFY
G2xNA7EHMcr4Zh4hdI/k1KRWyatOm4vKJWL8unaeo5BQRNm4O3wn6JvRVBAAUhHqNFMiW3ur4sJV
VmNLLZoKnYqwMe6Jmp4cGn0TOcBuA0DqcCfN5KPviIUqRHdSeLQ9FLtA/hrKs+JeImyNKISMDYNX
W5ObR+KcoweO6e9SmAdmSi5DOkQH9D2L2Br1WSVdAnzcxPItoCe7zIkERGDzFv6WcbwhHmp8HPu3
YOGDnLQK5olpR2p1i15l2q0pevodSVH510y3QvNdvnNUita5NBbNyiDzW/qTL6a//iTc7YLyITp2
EahQVHfkjeLy7W2F38+yL5f1piy2Q/MKkX1+Cf08sF6qdlLdVVxfiz/akcB+rCUzl8yRSZv6JH4G
B3S7yjHd8KNZcWNKrHE4kh5ybBmW9Vk1cfiugykv1Hxptuu4PkGEbuDQuvSmwgoRq1FtJLYelELa
xPis8bkwcDPXYXKfco3fSukkKU519CijKPjIzLeUHQrJARzURVsnc41fBEKJ2qQIti7hT2OKC48X
F/iZaGP0YHoHX6U8RANVvVvPy/LYecdCEEfJE5aVmuYoY90BFgfEF3TDlCKRNNpU+leTHdD10uqF
jhMjnZlhKYLutpyu4vE2QFFY0El8rmgNnZQbmtGIdPCnGu1DLaIh/G0hlSZkzpCAwZh6DdM/3V0l
pLTY7VejHPW9CNbfzKJ6WklL3WYy06SVajnJsOfG9r0vk0QSA8X+qra2rvdk3E8vXXNts23LXPb5
Yw/sBQ7Mg0h1q3TN1j68s2B7aBfq7CK+hX5qRYtS3mgrF0n757u0Xnk9mmqRWBOJ0E2CcsGgH1bP
lDiZ8hSoG3J7K3EZnsZWIJrpxXuSnDXdFhDpivs6Ir7uYXo7/pP1tSXcfsoXIXQn6C7X2hLhk3E3
H+pgU8PDYj3GB1G6e6RO8bAMPMdInOpp0glLpCLzLmLw4hxCmPAof3ZCxDY4olx8jJSsCAQ16cTx
bhPVZoWbx0jgrwq5huaut0mroqtposwV0WFOrRSnZJdnLS6ZGE+pb8fePN4W03Y/pA7R/tAsNE9O
EdSVDCZQi0l4t3AGC0SjzMx6W5JWyndjlLzhT0MwP0pZkcbITp0dJYJmFuj7kUcg6UgWMQ2L6FNs
Rlm0qTHUfOp8KMLrQLE44MfP3ih3JJU32mTVz4Ab5HvAhP6DNgPra4HeizXUDNknFuky7p4hj58/
fGtUAHb3Tjm6RLnXEeVIJ42BANxr2VSb/j1GP0RLpKMJfA9Cn1rc50fzkWs9Tup1BsHboXUj5QFR
404oX3W1atCfFnM5u/TqSWgJnSJmL9+a+mcGW2/guEc75nlPteFR7D0C5GpHBkyUugEd6nTDGx1c
zN5Oy2Wp/JG8JLC050hW8XwRTFWLhxh6LydV5YMgKSDlr41Z3c2XlxLYfqlrJ0RN34lEsh7y8ZCG
iB7LFUGHRCLKTvQFcptlCFe8p5LdmtuHZwRcr7j02imPNi36sMzFtnhBLqZQWcG0w5tjveJ8l1Zf
pTzT2Rnymmq67srzahrg5wzf9nDrdAwxVIKtrOy3ZGpQ/mJ0Jy0ySI+1rGIMsNJ1xlUjPSOK476Q
zBnmNNwpf6CjaFmBBfgHWyKbhfj2R9HvqI9xu7X7Fo6uBS+JRkIY1T6j8pfsC+Z58IWx1G20+vLa
QUIlNxUREF8eYJ816W6ksH8ORrQcycQSBGSG/heMFODrnp3MO8pkbvHgwX7JabDyDkhKeNFY+viF
zaleWr84SJBd8A7xN8kv3c07lGRf4fNOKIGGmB2+3fgK0IGuoEbcI/efRWDgv5xWAvKMBVSEkv/J
iI2VnCKy04d84sB9DTkPDYoVFGQKy+YK1NdkulKU4+eQ0as+e3BF8PzpAX/liNk23ZCendx0XGPo
SqjKnNcGgqoDUyjDScZqzHeR2lx+P8o5nVBZSX+IpIPGslEx45NcKcQwfqxrNowrWUv9XGuNKt8O
QzQmgQiN+yaqHYvOaPIdh/wd7tBc4xr48OeM0hTjJThdtqs3Tctdw5bKL1RGxe2tJ54USMQrluGN
D1DYVtbOSH5dsCaqBEL5iAIo9086iSZ3qeB2tTERGy/OFjQyKKp5KFhO2lqY8a4IIOjdXA6vbxkg
pC6ObrFU0H0SK4YuyHDQ+TY63bq/A/EfWyZLa3Lnt2M8hfILN5VPWcl2gOsJdzpdx/Lts/SYIPeb
DTyG59yFIqZOAvoWxfU0+JkYwxYE8ouzl+epmpt8u4DrFuPjSBIIZ4m5L5jQc3ORKUdZ2Ma7gAhn
XjemB6oPZf6SETY5edY8GatHljwj7YuHML2gIJfxlDvkHzx5u/kCsycnIriYscjRUr9DnJP8VPoD
0OM9IMSEYS9VL2mKPKe6jb91Qjuimh2F64S7KJ/VdnRBsGyViES/OoGBwO6oNVMJJ3VXwbKSnIR7
E9O+TE4PHPQ8fnp8fGrNXLBFMI3QQBVBneMF/5jvXMPFwneZMzK+EyqnPLiOePDnc2TSsnqqxK2G
FgJ5kWqRnnPokBhN5PziWc7cu9CRY8K9fkvKNpszB1OCNhOCDok9z+0Ir2TCIhDQfWObFI5Bfy84
MDhv/vxT39sotdiZIxNdzYTT1jIA+pQbozBMXuMwKdAYRxXMGAhHMNuBKhaWlO8BfE4vSUWh2YBP
0cseCkEaGV9kE58hrPp+jbbfZ4Jmp0Y1q6yiaCMJO2bHHSvnz+di8dj6rcH5hGJK4kvLGIA4jDRH
9a9MVrXn4AMI1cuYWpH9meWRJuzG6bx+maXrkIO6myeICkY8g9PCbe89CUVtdom69Sjj5sWuCP0i
MdHd+sKhRcmcEk+dPlTml0D7cc8JrY1LLEc8Cnm6F/kJ1GQ3NwbBzMFLhb8Vr2LTLfCp8ykxcrsn
GcMol1Exj3/RROA/4cZs2uMgxPOFB9eQUKrCt2tFkgWC+qwjEX2TvhQi2GVwiq07FxpApnPfc2uC
C7P0hOosFWbwrrg30XabDG3wEPqWDAj83dzq/ARqg8xggXfKQIU0rTn/XpL41a6xJVveCnNLIizJ
ttSE01iLe7ZUxuwZQT2fz3HBX8QjWqHkbZnRgtOrX9heDNDdGV+pbxyMfnSfpP2faNk1SZb1HsiL
ESZb4wyJnXZCY7V0GMMMJpCLmFVD6J6mPyYmHnDMOvE+FWdrgl8SpOr5mJPMayv+CMBi8KjmQrZo
ZzTXFaI8QSAz4A+Xp8AGZHfGjIaQ0SGEh0yci9VvwHWKEQsbEVFFgp2bjnRMgNhnGQr1zfhonfIH
x/vHdFRao5G26DOfUmpbxWkwqsUJzSDRRgWepZ+tnyvWHSdU6aN7G9/5VECvQivYwBfprj76a5BW
Gb+CzW2QZtoSYAB+hu23mVtWs0Jci43jg7CpIkKS2y04fXhNh/QQmMtKPkrSijnPdZdU14SzIgeb
oHnoTu4mBTMxJei890iNJqou4PNiDpvk2mmusPCJXb2Qu7OWv1Ee6ZWjOGAVTkAIWn9OCe0JQ2Q9
2g+bh/VX4+vj9iKhh+zH4CDjiRDNl0nSDdzIaCjbjwekeBiYMJTmqfYGiocl41uMDn5IyXnd5sJq
NE5/jFOgU2QzDqo9TCw2i17cieVCSHEfrLhBGnn8zfRRgJy61rStnE3HFdQka8zCGpCAeKkrBwzS
zC4o7lXlN0uc4Zi364RZC/ueiyKRawYTZrzQCxR92rwEFu1n2p+SHcbZHhzXnElIbIEiuatNEffD
d+H4GMHDz1rwljKBo7aUnqOKdNJwupv39apE+c05T5pdOctuHZkGg9XOfNpT6VnDp8PZGSDzxLdT
2h3K1fLLBGZit/Sr3aBf8i/1TK86SmDAmfbCZZ7ViDzGSt89Lh0tm0frbBlQ8DNjn/PhFjEcTPhh
4VRwvx2MYmMCEjHX6D5I2ba1mXl1WEPS70m8cz58PgISuqK7+iav1gFQl9HhgwV0B9SA7Q4tFsuR
LTfrWH6Us7b44rz2b3PtmwUf5TZrFcDmJMMKRpwAtibtZ/Q0AaIuspt0NSlz27QYjmyUPMOuPLdr
nG2qb1sXIKB6NfwI2ptyrQDgWVjMpAOlEQhdNGsfYSjgcF53rG/0HjD2sUQRjWjLywTz8QYp8OdI
thymXveu01dMWckYJv9AcrRVnZAbbVs1CyAa2ks8MiQJnWLPnzFmpywrX5hSLKKTCMrQX/qaA1Rs
HXUBX1QdkZuLjnYUnJE+Z4E3HgG9u+9nsgPRQElRBWiSJxW3XDvLxggSo3xIQGz11Lp4xN+lWM0B
CEhQtEnSS+x+jS2xpuZVd6hh9AFykcr8Cj/ZG1OAiLuAOoftkuKeSbOJk4coHHwiMebkllwFhN9r
eY2jVMV0vOcgqQB/x1YphDBTfBdpNxsbVGYf+EVt2onrph2t2rD/wq/b3LTQSfWtKHJdkRx1Vsjz
0+geSjeKsKgBkDDrtfjXemoIy7MHDGRCQ+eMgjI8W21Jv3J3qyDtpKS3G2oAO5jfAe+czFGY4Iz3
i3Dlei9vWKeIkLwHUVKWsRbAbFrrJdFxg09Ot8tLv+GxIiGl37CrC7xmGWAVRiWgTMQrCvcpY2SM
LudmfFCwaxcZj07FcdjTBdJaC91ba9VGEB39B0iFXth9Adq60uRtTFH1YAsOgmckw74/LXBKbjpi
BEFkydLjXCpn/az0EMpM2RZMCyAb9odNjw+QVS79RR1egdcyj+/i1y9Bj80ByVyF1mAaLFljZfWH
Ehof/DZZLlkJPhv37X9QgRFbPsO8LurzmhAwreIjwN9qcxwMilNzzkPDdsRApRyiFZXg5CRJy+FW
7Dx2MZ1zoZZZnrPfkMJyvwuXRQQBKW2Lmxt8Cyzfh09wipiGve4clydcSKASWFe1o9fvhPRAK08E
c23j2OCvhWvkNKSt0/RPJA3/5kHa6tgex6OLFJV+GwivQSAZeVSE04daI78r/IsYt7Dztl/dFPVI
5lvM9KHaNeyTgZcnpkewak8+DvMByzwGHKKSCtAUhUwl09pjU0phu5icsoijBL8yP0qsCiM270hp
MWnldiv/uN0hguqaxHfthLuX3yA878tfshMte4/qYSVOG2TIE5p82JNDlP4AV7DXWP/VbxERSCZO
CHwJqx2uvGKkedcVrU4QpGM62911fzg0JaAAnzOWxbnkGOV059DPseUgIM9JFi7V92c4pMHVf4Wj
j2PN/ZgNRHERRD/rE+iJq8C1l8Koa1NkrcaOYi9BJYB7UrEiN9xaUG8LTScnmmUads+tYCPhkJL+
rYbrCpEh6YJIFiSm371oovK0Tj4BJDiZyvbyQXfOx2nwSRe2rKDmGDsPwIL1pci3mW+84n0FwrNo
8IYYCw3OKCpXzKl5tYjZplWuZJZI9lW53SEaCMjsvkjRzmrJ6lyC5Evt1uuZuJJlNyaekDXtebgi
+CP9v1E6bHGU6lgX9X1vbP34p/HufsJnmT9LY+vyVmSnSm8xDW34LTVSMqM1ZvE0uqLScJOvVHwj
z5PMeco+wxBNxbdAoIH8kkh0pcOjv5nlXUEDSpavah47UsYHeZ2iJiDlCYILIU/cgeLBS/uNOmnV
hcuol5MN4LKJJwQxCWzOXmiruVM3AEDxl2teFPJmlWoP8dozwfNrNaQGPa4IcHrlKVIbwDwRQDTT
R6NLr7B7jBQC4h5Pesf9xYejH/Ln4C1FKszg4MlTIUXEQpPjDw8Tj6laXrrukVGfUeOEPguSrfL7
tsC1fK9k3MEptIOXLTIix6SeNCbCxtSrwt+gB9BV0HR3SMF77emTskicKHIi/k33MOfIXxpK4lbc
iNlSRLaF2IojINEuzPfsgoAEggJvwKAuvc1qWVU/sbVuqVM2fwOZ+bHjej1AAozpod9+hgrH7s++
tG9dXlhjDrLjptROHLtf9JNW78TGuAqugh6pg3nogznQg7gBSgG8APiMhy3qeqbam/eGwBQcvIWA
8OSsXwLfYQLyy1PyBwsE86BuRJvDQy9XJKuBaRHPagv0kyWk2pp1xbhPEWgMb566SxUgq/+Ax36Z
Y9/pr/FUW2HhKw4BbOiAQnHZAvuw5ZId3R0TAp7z60BAgHd3uXN6GMqYrgCPWFgWlrLMEd5zcfy2
8NGBeIvhai64uMh2c88uF+lG/RqylwIClz6SOR4KBSO8vmXFXPiYETiL0aCZxL3Rs42Ka+rK0egb
r0bErz4gHZXymQvNhutBkh3NPUceQ8FSJIQZncgCtzeozyXKJomF4KNZ+Z9xkzdmobQlIMHMLxFq
le4pfgGsF4gLDQyqeLcW9FxryQzcSfSurXazTG/lq6HTPVPy5FXoY3PGQzwbbo3O9EjgElMfaS4t
t77lcA27yK2bzzInNvkvPdSXKpVs3API5Qip++vSV0bk6TzyiHSlGZ1Bbpo+9Ohp6ITS++t1PB8P
eSTqdaCuVWQNMgeRyNu+FGYI6MWf2N2EGIGV4qAqRJ3J5iwilK+8BE1HOQFNEGChMRKuAnFYn5Ma
dAF/nPA9BBT5ACeiHknDq2eSmzAbBkiJEfkt2y/+t/K+/PaJk9otFob6JRF/2HJCVP7cMfcyP177
19zCr7L0fdKy2SqRvXYvjHBNumianwQNOf6MJD6WnB9fLRz7RPoiYeCgoUyb2TaFOfs6BI2eKSw0
0hhNgZpQGbYBEi7lliukKc1c6qjDV10vk8L2lE3l7ty3gZG4/uK7Sx4MMKziRMEcgWxbTTVEZJ6F
3cfFO9OdxBiV61LT0OlS/cp1l+w88j1aIrbKY6oc+AbENlaeg8SsPlyLz+5zGLKd3H4NyRnEzEV+
wwsZKhdo4SnOa4A0kZWlw81m5Yey/go+thd/KykKesYPUgH5GcCfnexY1pcgnMWGTAeyFlDjHAJe
Wgn3KBBmqGOZIRSPEHNgLjxXRv9NrA2w+pgZ0KlQVIssun9QLnO8oGHDX9bvWzJg0p8Kkq0g2Cin
h2AblYR3vYjrl78MB6jo0xB9h53a2zX+9uPPW/nPheBhRmU7USdnLC9uuxOrOe72dkNwA6xkcaUs
zUKuSO49egvgGN45KoOI7hVvcKiudqvImv1rxfOAaxWX510k9g7N08JF2O2Nia9Cy9FS3Mfu8/Mt
svtFqJ2HPgNR5IRcK6iBOWdkdHAaIVv0zZWk6I7xlP1ni8fcxKuBp4W2bv0YfFa82+TPfESwi2cg
ExO9AJeEijiEFoTDJQeiFvYpWyKxSeyN1hd55Dib4imSVMhhGtKKpXCu5I1q7lxiAXkx9u6NOJuJ
xALoSkcT7RyKEZA+lhkmed7jgdT2FdS2KF+K9BHKKNyJipuIBZ8yZGOyIo66/pX6n/TbG4M+xoaU
yFxL6m0ojsi1cl4D0oSoQiHtrRL2Jj6B1CA/RT4k/i7G6xQzTps5HYottSuo3Ee4nFz+1kKBY6A5
ZJmubz2edkzpDZG5bAZJuRxwJDErWkigWZcUTB0lzz2QD6NxRIQXrWMny/zNXVwXOIr24M8R9gPo
jz3OLsyFhry3dhVN4ISmguxTyZKvcmKIvpVm7eOxAjcqZoblWCrS10NAOUxOGs6XBKtXjEWzooNV
h0fRtFGoCu4PNYJ9sDcr/npdN49XNRKre1kvcWOZB4kI9OjKskpyecW/98KEpKQT+S/4+/GQ2z56
eryXIFDSNbZ8Wy45n7xFMYp2mm34K2DnxV1OL1xDUiBcr0mlBUVCTPe7n5l+wiLn0YVOcCqukmab
lyhNOmgrAgjNzW28v6t1ieqSqlmU1IHk0bazj+yWO8kjfStbCIRnkQbLaV9Mbvf04SLbi3aNA6jZ
ei9CGdBe8yDoa+8SkhHBkLq9N80zXfI+eQiE9K3BsJYh9Ax3bvg4e8RMU9QCDW3F73zPuuDrj8Lb
E6jMJNj/dsiRHZcct1aZhZSfEhtFvMoIwzJTtNqV66jj4zDF3Ygnk/IAsLf+mCtf+UL0OrRz99UM
DzemdcC2mFaUwJurukPdQYmzeVKYa5ahSrugiP0TUezwnFgTkgtC8dsFygfaTfJfZJXVEQjlbvjL
IpSmXrcjNFJIzwItCcPtyWGwAYXqaQSCjCtt64iFVMqnxGb5C2oBV6E+U/H+/0TscNFDDGZ1vmCu
/ccrjL+gtBaSuTaeebN21wYUKF6aePUpFwU5MrN3vgzKOQM47pQ2tXHq8y8Bn6Qy9Z8g/S0tpDRL
sVWKdy7w/sIfQMyLhfxH55vINwM9ZfHby2jGYCdAIsOjP5DASZX8TrGmsM1EPJXCI6Xd7ap0jojH
O1mM6KUAbIwTbJ6AxN3FzxE/Qn/vEfyVdzeHsyKrbsyYf0E3yneZTzn8yWtyNhYcXeCPntzNxTHp
d527ryReKP08g2ZoZ6Sz04FjkC6UfDN61KuM1F0G64xmxhxbf372+Mwz1vQmeSfWpgYQzI0K3vOl
DgS64X+2u2ZL8nC/boe3+x9H57HcOBIE0S9CBLy5kgBIgt6K0gWhESV4D8J9/T7sbWNiVkOB6O7q
qsyX0r9ieNXU+oK8VHNj1Vs3k0QFdWbTy/9igUYT/5jtNzj5Cx5YuyRc6P+Jn9F7BZEiPn7Vknko
MLiV326rcqPQ2fdNL0OlVCqWE4noz7ZyCCgnp5fQBFwFODwt5V/tlb2+CxRh155L6Oc1EIwJMfVG
go9o6o8esHRChypBkqVJ65YmbmPOcxSLkYm6yEFAWbzGc7VozX4PDV0q5Dzj5Xf9jF17+xSUiyy+
CPqTqVy/m2U6ZNnbOW1g2qVrZiTaGjl3Cq+te//wnBcTleDbXMPcDV4aAP1KOpXVQy/3kGgwJnEL
4tpsN5kruoX2b6zXmrgnT7mkCmNTwqm/QcAWrAaHkp2JKsrCxqVlBTZFyK9MY1H2FsaXRQYY20Qv
E+x8wNfF8+HNPlanWqaBukUvgYMk+5CW3zKrQRKuUvcVb6sX7WT0QBPZFwD8/IoEh31Xc0QSvIOp
LIEZHqeEf1V/LAai2doHs7I3KxOm9Wz9HZttwyVlHPDTIzxDic/80S+f3fBNoKxAuMM6hB+7gA48
+vPyGh4mtIkLsJ403OcGMk0Nw9lL13999WESn871Y25AlAFtGfo4PvVGwVL25zou4IfHTGj66rMl
ZTNiuMjtlzwdZKX0FDq0Mqpx5O7QIFIeqt/E38RbrzJWyvtLrIlnnnvclAMcTeW4sXhpiveVqZyh
nvlLEyehD+mX9He+Cv0vqhsuVogvuaYk/MCGgXOK6DNgDnzSaR5O2ifkIabjmuW7b/6g45TstM8K
haPuhgWSMwJsEJKTXphA+itub7Rzpn/XTG0ZvJIO0FOC3ojxCMjqv1qEqucJE4jkmVNC47RW8crr
f9S4MFMjnnOaw7EBxo5FT0AYyCNsv+eXt4nTVXmZGvbhTXmh9988xoFgSy7t7GdReMrokXQKbmCa
Kh4KfyDZRWW30tFDvkUGJ7h44+8N1QQC2ZsvXQToNL9vKA/AMbMkTGBF+SG/LOcfFC09fyto1zS1
K8YQwsAWzmtzUuR9RBSVtqb+z9hfrd/SPPFKyoAKMqFGSbMywnXqcdnStBv3gZ4zkUOPM0jdogq5
9qbXqltd/OgxepLSFFBQ5x+W4rXZIywlwpmEBT0dnJ2M3Kv40mIWRDXfrmkKaMMm0gjXO8TdzueX
QSedHQXzSSOvjX/794csX6SkpfFykni9TTSWeMR0u0J+u5t8Fmm7BguGPLNE7JZKHb/nPqZopYIx
lV2c28lPoZMLymu95vKNwcmi448+206A5vo00pH30Vb0U7JMootIPU3rFVsf2sh/tT+XstuiWyUB
81ltxzsmdouG0kl+r0xeonlAGKAX6xgn05tXdmZIa0ENPAPYk3bReM3zPmCGBDYzzt3YPwQng3Z0
JVEAfDP0lYctiRE4gFXlb6xuVc89yGA+IZVOVHZLnQCPt46LHzUQZ/P4IYkQgvwCCGqEDOXPAzGg
J/GSjgJNHQbXxbAVEcagbEu0n4FolwoNNbcMybp29OSsNwXQmwCJkH6qjKrwq5EfOhr4smdz9xjV
zNNfo/yJmIFq2a/aeB0Pd/I/TE5EulkjJk4JPtOovHK4RCDQ1EsHGMwHGQ0ghO5ybBTbtv4nZ8w5
eUPDn8m4xRLZcY8W3X5p0s51TRpVbkOEU+HKJRAiOnky03vM0KsoRkVNmHd1Tf1tjdeO1iMRZiTZ
TBuDjuSnfA9+2w7ZRbMtNZIJe75yFeEOZjcEabL8FTFkYPULIg14Zwp3BYc4SRiS70bmhxyRx3PG
JldVyItx0TI7whhmR9m3lv8oe8Vwu3XoRudp/LXGV0j0LgEN38Fm/OErRagV/EbdET+RcMECENyF
bI0MTeThvLF9E5jMxsLTQMO/6zCVhr3dGMNh4gFIxlWtj2//tRmIl0EdvpZKTCbO+EIs05bMLhrN
HotzBJTsTd3cPxQoTXThg4AROagnXb5myb8+A++FT9hJwUkNuxaf1cJgDgOwpyMzAotBfTXIQN6a
wkXh6MUNWnwnBZlZRB+yNGT6wSh32kUW3KR8j1JXMc9E2JH/SxzkCKGStEhocZ4qu2QSUhjzAmk1
ur2DyjWKtS4zXWKKyWdDbPmV/M4hvR9CdxAHOr0sqyez03GlqeshdnFuWwPH/PgQR4+wUO5VTBkj
GEO0cQKCVwBYOWLIjbTyGjBgGBc6BqAP2mZG6fgFw/4Fe3uufJf4hnSeQoN8ygo+rf4B8ElwfFvV
4KghtJz9zerIQMf8iOiS0Fy3ols4XSzdC7n4+Z8jei7AAYOrA7sa6RvPgW6gxch70GHV6vDR+mti
XVL1i5EM7dOBjYUil8lI9RNtIOn55dmkAxuiXZyBbbakezrkHGayB/ouTHwy7TJqPK7VB6Mysb+q
xa2XXpHh0P3Hye5L7C5sN4WdoeRJgx3RneOCxv7gZmjsQX2gKRPvo4QvxzY6mrRetUEFJ3krFMBf
ieAp4vpUkITzN4HrQUBC48YTqtMJOZiyRIVhXavhmhOvYmB3YllL3NZYLMwvEGWg5bFF3BHImnZJ
CAltCs5j0qzEkqIxPFkBlfcy4sguMrrg2G0ajkHjVjS4gbqXv+vZx5fRfvKHpQ51K5tdxhRonPgy
Gh7yDhrCrmb+279a57ZH6YVfIO7ey4m8Gzfky75Xthk4fh7jQircMP/rYLv1CH0MjSKhJih62mQl
MhW4R9T6TklVpqMTkXLkFH9K8YgfEdCUUCeFYTnTeHjGOSpiJFncR2tiYpDbtKmTsmeN3NukG+sx
2Jm1M+HgL26+oCwSgSTwGsMI9e/AZUQS2XZ9QstweA2Gy7NIceBWAxz7/CSw6+YRLSHKoTqC3lYz
xIqmTYD2WQe/o3FBwlc1dBAFaX3EVUJQGi0QFNTKR1Q9B/FzdtIgRlNOSgEt7EtLcwgnVG8D0rZp
ASOLhBY6KbF5q9dle8ATZiV7893A/zxmRuqNykdLddT62+Aexad3v7wIETK7/tzJd/pX0Z3hP/qa
KP7RQFaH3V9jQhPDTujb9DUq2vYEVqoRTXmU7RP9H21vETcIMCghJpI/puuCR8OUdlyRK/nazgHv
0QlUzPCRrLhWR4yFV7FOYt5KUko3ZErSMlpptqnyzT+cfrBo6FJmT3U2QlLP6nc+XWE+WGu+z426
YQxPDT+eeo2Tl0td2KN6YtZ2V4onVAGr/hhp5hTfKQZVwBSKOyZ2Q/N+0PatvA4FOyFMZZH8kijZ
6bc43IMm3Y4M2pEnDGe03R/NKQ0BQREhQOC1Pf02R+27p9Z4pA/szVg07fEZalviwwq2X5Yi2s5k
0aFP2VvTPtt9cp1exBemNnSyodC5DpL3hi+TsnT5Ns4mGzixCgOJ6vc3Q3lLAjznvsPYieTcUzGl
oEuenY0fMgp0f3pZJo2+jt3BcN/907IoeeuQzABlSc2MRFDKnALLGx1ogTjHHeqJ4aGUW6Ic1CPv
IPFmrcfdEn1JemEg3k2buL2MyRdioNJ3MGeT4n1gk8OV9pSVpWDYlBTcGK/9lcv5eIUwScgp5a22
13svrlfKvn0Ubw6BOcOC5Tg6MYEE8/pyUFNUZJUupTM7B2ccSgy4Rpy4sMgIoQSktWvZEfiwe+S7
OpciDWPR00d46/T/yKohIsmCwkN7e0LBzQ7gIJJQvkQeEpK3yK3sgYkhiq5Q9jBbmcdwzaRmOfe3
1rL6F8xy8IrfDaiW9IG+WgK/Ry67DU0tAgy/yd7ndvYSMX1kt/70LXdC2Hhbws98oEA0J+aa8CAc
1V/TZ0K2UFae+ImiZXCI12X7mpZ+ZcffXO3ieSw7eJbqBgJDcy5GByIMaDcDkjHWzPLx3hiS1zRe
QXpQumZEUlx1bOHcEvaSo3jVvMEfOAJDKsxZAx/x9e14+BrFGEIHQpNG10FYT1dZwKXg8legWzpM
pFGC1INDTEqYbq3YkR5jvWd4QxQIr5GwnO5IWSvxKmQrlmQ/M3yn5ogHAlS3ug37XcjFmSxMcVEc
2fC8MvZqZpNsn2bwRlIh0RNlxkpraF0LWAxshq7cc4/jGrUB6gRd2wjDxvfPaeSF9YXRBVEFMlOQ
iJ7TqjxIMNIH4nITA8lguj7FBbeIpcKIAlGHVAD5caE919mjVPaxtCnJbcwcrP1QyI4YrXBzEUSl
PsXmyXg50sCCQXdk/0Xt2r8IxFJxIqyrfA3+JF+Ve7yQ4VfKvgTmG++L7CbiTCZtYnKuFs3Vil/+
R0A3LoIfHNMKksDo59RJtQEOGZZW4JMDPfebpUNFS+NTE78maR+cJupStAuXE3JXcVcjWWK5bDQu
Cz5FOyhWmo0JeZXYxOD5IC8lgwhSYn1LD58ctvRYUCyGyVryT80TKqHMi2sdjWi8NBpBND+KYVvn
4tl/MheRiaSlFoRB9INMpqBB16zCvyb7lLKatA+iWRcVFqtvjAQYDf6/Uqp8R1V0YSAGGRYNevwn
fWnycfbZ9stY2BaMgw9gXVykgcnntG8xobA7E/rHLZ6p+sw3tAOGAMkq+aEzpUPZo+hUrxm3wCs1
NRd2ZWKCgeDclZwmgWa9KrolbbebtYcTSVaAgpCbIazb6GufCC3eeP8k09N4Gxs6PiE8Z3HbfFIk
tfkLHMK5c9qD+a9Kb0t1DX+D2w9M4mWVAs9EhqM3T5Kf5V1+pvtZn5vX3KzoCdbGy3Ri3VlniZCe
i/8c5DOCYIjItCu5hrIi6j3J6VfykBjfdJCeaB4hhAZbbdzkr0fU7DhY6YO1yDtwwVDxJ4e5YYY3
39iP9Uo24eHS7E0pZeU9ZCuydQZ568OOkCrNTRnZlmPFzwwWuL2r4a8nnD2bMZouRkKCz1Ydmi+V
5c/dWqNTq68GzgZc2InzHvjieqfnzKG365deVHkdiMWUgS8jMAKyy0uiYebdABh+60dzRJLA3YnB
rZlbzJ2JTyCS7Ddk6ETDgGPx/cEy1XOOyZWCSKfwz2+zWObZIciOtXYWYRpo94IcvX1/DE6x7PFU
mfRh4apogRl/mCujgSMM6qnLi2qcNWZSaEjl1TRHwd1mYZ3b06qPgeg91AayFKZfCit46gxr59le
xs1YP4wIfJF2Z18FDYJUd3UmQ1X0bchnYLHpYfS/kbVEs5LV2iDNwexCJx+zjfqrGE9N9kRzo1Zn
3mN+VwQZ49EiH3WR/pMRC9Yfcy/GdFo8Yq+cVB1HPoo/+k/9sP7CeknXGZAIH0AjLVjbaKiA6HeQ
4xDDhx43wJPiyIt++g1nDWIdi1l32XzT8MJPZ0Ve6QWv+tH9Dchi+HqwD/z0CM2/KRm5jDdf/KA3
YZ6BHW+ph0+MuejtXmQywhkKKw52PBXzbrum/95lOODJDYIS6DUTvg9SSjCRJu16FtAeqQYYZaPW
J1fF3zKPKh+N5tB1JbYHl/u/Bj0jUmxjy05pMNP0lUesA4mr913x1z7yb4RvdfFbcxPXRljQBTYm
rD8u0nW47P2K4UPxi8GsAuazaLf4v9BH0C/k8zbuLJd6GmfJo0LOXojgQDqRmsTNnnu6HH0ZZ+Av
xCy/1z28nMAltKuBE0yniD0vT3AdWRtiFuPBWM7VM2Yaa+U/E4yUvOn0oAbBwRHMDJp6uRuXCLuQ
JWwaXEgr0/rWAVLQ0iBZC4tZ8Y1ihWG0YTkTdUfB9XehzKUC8TQKooyX+kkN6SOorrz3sPhV/vH7
jKf8D9sB5T8o4zdKuF33S5RXc42eejt3DzvmZIzD/sryZbLCcUTexZIckJX80r7kn8i6F3AkZolO
aCd33ivYcoXHFj6cP9JFeeG4peLizJjw/F+rT2ECw7TWyIckNKGHzDq/HskO2al+DR8xQR4kDjoY
lhunMu7JjmGno2/zr5QntoEpahDasCLzBcMPVwcGsNAtw/44VK4F7mL8JrxBI9MwVUDuYbdFo0jN
XC7r7CepPZzJOBJB36/Nd7dsLfqUd+KzCOzlwYe24fVYeKplXayIFETPFr2iWy443Z/aPBGQ9k+Q
uNrZP6YXVJkb5cS3uiW56YQ2izaTlGCpdXAZRP43xwnfTOtF2Gkg1/xPKCZJuLibPSmTXvYLZbjb
8lZf5COyIJUe7rSmK6/Rxhzoy89AfgU13DdKhPcNXxzuVWIkpZ6Kv6bx9OTExnEAJT4B7ar/C6cN
aQ0t33S2KdfjC4SPca52qNFRhGzEjXkrQam9Ws+8ht9sP1N/b7+bG43m6cHAn/kR28sWG0Qv2XQ7
uBzOrF6CG7jqY/6tVzm++jedsqX/quAacnv/ooll/AEkwdkFMnk/3HPH8PhDBT3meJX+shtGvJlL
v0K+xsias174ej/psqVU6zpXEAh6kV2opyRmgEg2FKZSu1u3H4S3e7l/1v4p/2JKUTS6FqNa+kEn
PzdXyqUwnJ908WmtOoeVx5bqdZlt7HOGQtuUrAKq6whl5mU4y6c+Xum7HzyIbI/w7pf6p7qJNrSF
8bw40rrTOEggRbaY2xhCSI7+EpY5SXpLbkXnhHgOUAdYR+zMv4C/ZOyL0runk+9+YC0QyQ53eOft
8ldYKQcuLYajHskr99gS5S0ZoL844D06oTxlJ0N/om45VCebxInMdogvYHLEJG9wGrv+sPYASakX
gUriT9qyDt9H3pld86M5RbfOF/x2JNhvkB5CZpCKrcOBhAbW40r0ZBCNnkpj4dB9WZX9HuIMkQQ2
tfZuzNz+iBwOMspq1nXxgWr8tg9aefvxw+hR9Y//yjNF7wF2BfPk1DgpAxX6YnoYf5iBuDCUyBso
pX91IKxfFarvEn3UgTFmM27pKr9vCNww4P+k8l6jYcWr/Z1fJgOQ7L0IttCr6GvH6aYWHRQ7A5mR
Q4Oo8ykN50nGAERmm38uuYrF414Podr7bg18badihkJGaTQPjRGeeJSFb1pAxk8JiWVgWFBol9i6
Fgbwj5ECqL7QuqOezxXsBtXXOKNbuPG39mU2RDjxEUv5QBX/A2uS5WdQIg1cTWbv2xyOcGbd+CGh
zO60SjYIoMHCLrEiguRaTQ7hArKb4dxuEPluBA+rD3gmonuUjUYrFAIFt0A7lOnCrYPUuyjYkdYC
VI7Feh1i5enXZbTmLsceyMnFJG2feLT9aCHRcajZLrgGgL+Yh2DhmkYsEmQQMBdxW7U4nFYt2OkM
ewDXwh2B6JAByDkgowsplLohz7YdV/BEFO1AyTWEs7YNYoOdonglCRBxNqnIwOpN41+XO9bZElfc
83Udjw0dUWzga/+TtpfM41KqlUATo5jrXFZeo57S+AzljvPw7eqJW4ROdZN3TcQde8dFMv6aaL3C
+TSuXEoQFkDAqt6H1nSImGHWYfp2jxBynEBHYT318P0Hw6vkK9c2QbCTRrqX6uTEIRkVXJlkp8QI
YjKxN7s/hSVQfygJ4mXxWRXPSj2OzC6A86kNZqTF8LWjKBw3yREMNP2CG5PwHtXvFZVDIOwQAL79
T2BkurYq7/K/ZnwI2kn/wByx6xgmwBpFZiq7hE7IsLYnMCbIECOGKrxQaD6mNexO/Lkz+GB2NASR
LWF95ZFJYOgX8Zk++tDdcMGMBb7sOR85jjbBjTmY+M8n3N0dfkUc5GvABKpLBYckrQbvfdKQCLPU
TU6kEf7wspa2s4wRKznnAG5Fl06SFOxpF47hqr0kT+Q9P0XyISPvMpb98KUEd0CDGTTvYNm0HqbI
7kxogyBtuYUxadGRID54h2lQL9nfLVgA3vTLb8H9JsUwv9Qdemxz/Xus01108VXX8F38VvK0A0HL
f4+UqshSsDQt0FkhHqzt73jxCcPG4IMfK9qGoXKpf+jpAhZGbIRehQZ/TvNp0wPwRfcSHuXUnlrm
ErhaL3FyABs6GCCAH0bnNOTI7MPwtw8/0/BXwnKE5eSOx3QEz6lfQhZnsYOBxccklZok0wH4r90a
G46bBlWCDW3W1G02PPGD0dy1J7U7dMqDvlbSOUpP1T2UKFUBj8Crf5uS5t9Rn7ZRu9a0J+sjByUJ
qXbccWsnkcI6jmDaCHRvTwXcnwGuJucOvCRbX0mAab4tRtAgC5cGfsFvxEONp19oeBH9/DmdzDvn
FRUTep3MZY2OnoXcGm0BoFiDbwG71nI6MQGvPnMGX52N+kBqlwWj5gURCmv24CUYHGZbfJh/7OMW
NgBzhfVFxl2Zc/66VXkYNHYfiAq1U9ryQSe6gCboDmJQjCUBtEOyiABwkpOAouYAzJSrlbHDaRV8
cEdp5s8gxlexJ64IsSBCa6LzMMQYSwYsEQS3xNE4tr47DPEFI9XqNqL68L3WWD/TjfZjhkCqt9lD
1s7y14B3zwB4ga2M1LrZRs8rYuV3qeOOuh4ZbxOmHEhkoVy1z2BEn7yM/rA+AqHONS4Bbk6m2WfH
2ILvFwjGqSbW5IriidLQX1WXr+AwjIeAbg994kXYwgoG7InhgcYV9ifMg1/TkWKYbTc+kGSi4x6+
dqnbjdcoPGvmpmfAbmKSsjthbexqO2ZXwHaTrGs7ozIF7K3TVNTvdX6fhEuF6IN90kFJJFJpuJDq
lW7FM+OlAPtleS2uyPNITaHAGeBqktrdJ30fchGxRZAwTyjoYLeobZdoSWpj06/Ro1QflPjjX/Pt
38noqBymopy55sqgyYpR8U9m31d/hieBOmhTcl7GlcrP7FAMEVe6ljmrXYPpA5ltKgS/BazOPyNd
ljT9HesoRzAkUFRC4jn0K0zmNe8ivFbKgZ6bGk1Fu8Bv6x9Fca/iznqXL6ZqBCsS05AsAQn8TDf9
Tyb1RXMlBWoGvTkcl9zvXV8q4Po4hXiTBFD2k9PO04boxnoxMB3QRCi8OEa3bptnnRW73EOuc4N/
EHkPhAenz4pGTgNeuv8tfrN98sWFG0CXgpgQXR4aA/GcfUu3DN7nC60/KaC0jLiT07GogkUEmHpF
n46uu4Psy1yOrxEtrY/qwNG2akAW10o1niYB8G+CzepXiu3jJqU7OV9J1iLG9I3PBkvGL6MrtrPJ
7VBf8T5czGCfk1fP2yqQ/EZv3h4rSDXRTlgHTGC08N7R5OsY9rDMJNBgq8Br5hYDavY59WPYffGC
KrvmHqIauyP9/Wwsj5kQ2WjreuvPFXLgxDZI2I3gFCjpTplXXlNbhUlMigViGsBowam6VJc3g/0Q
WSzAFzv+lCtO7EdABNPB8O9EtWPnpYWbevG4DbtV8609Ex3txDrwD9m3jP71h72ZeAH8NAtFoOG3
V44sRzQfNAcW77/igSQw3+heduiTDboGYnSsH1El3XUJ5NqizeiJPMGTviqL4+CmdIicOV0GM8yC
/Zb8ek5ouG4t37G/H9B7L1WWjLoCVI+zX12xYBxldK2fmA5DifsehvTP9Ay+maJocMaWHY0lftQz
oglNLIcTHIxjixVY+JprgYG/rP0j9IIwDo7SflsLiZepuFPL1BGxyWLkiuJl1f+UpFJV4F7yClG1
6UTqc4gj+HH5I1IAyKFzZ6zh0juSuWI3b+hF54J9JjXzpcb26b9fwTC34ppthYk4FmjUFp6WAKlX
NhnLJ1/hbT+aLhNthPTiVqEhMzPVjhZCnE8GgckEuHPfGG7Lo43QXYYf0jM7SM2q7LASwOC5hIBF
QiTbL/KVLQXg4aZ5n1ATVOM6uKogZGizXEhYR5hoKBBLD+z+jXEF6xa+GmU9UYLhC+3XFO+KsKDn
zv4a/5sAiarfsCdg5wkEWDOAZmlbrvDSNvq4bqdTgxu/XqaxI+frLD0LN2jbEZmYzJQIzSjWHMQ2
ySslOrO1TAk4aSWXspVC+BwZi7p0Hw3cZHc9ADqonZLxpxK2ZLsHfOCFIKBrx+W21WKcrs77CjbR
Zi+nxAXcCBOb//ajDbmRYegYfLEvRtBFtINkg3HlHnSc/cv0k7Qb4b1Miz1Qqua9k4gWKw4kIOrn
kEOXG4Tk8e0LylyJvfwROTJEFeYf3Epv8rQYcfT/vGI+Av0QEkvxOi6w6w12yqnJ3QDBVPnTBl5F
Vv057hw+F0+QfjTtV46Hvob9ji6F85TAxb8rRexHxaiZXXqkJl+FADxnRdQCkGXu0dU71x0H5yoj
ExdqXbySjuIZzw86UuslrNtdFO31MxGOFG3dWq53KpFcAED+WiiGlxhZD3GkqDe0m+mobze+k2tp
og9dZS6+hAMrB27aRqYqx0IJGAaBP96SfU0GKmOnQ8RgYGGXOxl2xsa4sTDuhnGiyK8se4ppi6/6
xZaPE77YKHvZ5ZmiqcFjt5wKd4KF/dfeRri2wIWvyCoRhpA67Q4r8FrKqbTZBOqfqYfKHu5QHoto
SVucBKvgomHt6y8EXqAylVci97RPla6LxHNHRlSTd7nuTTzCXz3iQZQrT0PitLHRuo0uo+NUdfxo
PcbnlrmoHaAl0CIwom5/flcOxs/8aRgb+QyIkzEUsjOFNILzW7wFhp0LSAoWrYZx8JoKZ4CnmDaH
wMG4fWxgd9bXTvuwTjIThpgdRja3bDYEOoyL7SC5LcAmphsZaT0tyoPCSz7GzBGYavBGltaGrTLx
mdqwyy+wc+N47vEUQf5w/C80y9cODXRUfnBTCPF2OdOJHaMLbADihMhZotvRvmRouzB8gB04zJkZ
Mmva18+ejuCRZ5hSvi6yPeQWyKjslur7zr9Zw1laqv2/kTbHRsdy96VIqEcW/AHbYRJttGEbwxLD
w03ea0u+yMogTRl1GZwMGroUDsl7p440SqgQpzU1H3/E9MhckGVz1yWPWmk/RStlw9A4WFSTbX3K
e4zY7+07cqAWHoYjWWgWJ+58wcBglwKg+h5HVL9IIdCGuMrP+zzua2g2G8ThjDPwo1Nk7KhwAbxJ
2wrKrKf3ty7bS5TPkV2eML315QmunL/PigOq+hp8ytU/sfCNHIoy/XZbEy+BtSUsC7ZEi6w92Oq/
cnKoaWnf4u6JnF6MXxb5lvLekmkrMFPMqF6U5xvoE3a3wEZ7jv0J6ucfiMfhX5zcOIuUrU5u1YyP
3ECh87lwyrM+HKEEL3WuOTUezZGRKhCMKraV6aDNw5T2+UYPmMygP5DLFgQFLPaA74mF4pvNcc6F
lLtyaxzEv7xrVj2vvXDqfJPYCWNtgYJNfbCFfDL1l82+EpyMt1gDyj8L13ddLEB17xiJVbxbzFlA
q5K2W5SHEAhZJYE+yFs7rm/RgfFOvU74O9EbAQyefjFbxRFdHX9f29aVm5LRfbzFVYtvoI6+zH0k
7mUzWc8rBJFiP1VOJ/0lvGxTyZaT/o6gIXkhlC9emUm+BtNlClEnSXQXPKQkKXmxsEpPucCUUNwW
VJzGcLIM/Eugbtrg5SdE0OC2EFBV1ddIUBwRRBiF9CPrgl2jlzZ8V6M7dz1RZLvpM+xo7ZDzGnhv
9sq+e2XKRhS/JfGBlJfBDMploG88LhrVvmdmK3QyMtrE/JS2qxb6TtAdUl3ekF1soxbcWLmLv6OT
+RRKfG2UyE65OWWi6YqVW6CaEc1rBEAuhDYk/eV8sSoaoshscT3LtsbiqaigvOxr/nJzk4SSGem6
IL62/Q2McwyUlzvOUkLpAlINjcR0qtuLYZ0YG6vyEjA8xCezIjkABoNTDzYN0cylQuhogcFDKDTh
RJCDv0/hqnUIJukfmqsouxYIbN5QVk5hvTaZzspOEW4G9T5VuBG79yYdqWbRRbTulN966zmpvM20
lnTkBPI7v0498EMd5Z+PEqsudgPrt8FHUpLpgPFEab2i77YRQ5P5+o0eLqTMlxIJ0Ruw8nLCT0jR
aplO3vird7BnF98E6XVox6WqJX8ZV58iYUtBdyNLiRugwtHPIkblRpoTs1teugDFoXAV/PAvr85G
O7hmNVtToanIeOloM8cq6lZiOfJPCwAdTqPcWDfvyDXFnLfFJ5dPW0h69RBkeRPVnZ0+4zR0s+Sv
K8618W0FwUkAf5WZMf2sArldz3ImIAgJKHwWwTqYCoNXFeWtDs/iOP3fOH5qPhPJ997XZHjYqwhb
6s16f1p0VZMz4F06KspHKqFIKjDbETmaSlQzhmkPGjf1jGgNoqMzsnKKjcpbW0iznOCD2EmZ5nI6
eM0/mg2+yoWzsMm0SPd/tNeMc4LeJt/JYADN3KN/BXpTCF4pZwthp1jdhPoZcXpwu7QETziOf4n+
nF3UIzp+gFYtUUPU4Q2PPYMRaAq7kmC0oYQdl/4a9VFCbhGd+uAz3MciDkp5HahuFAA04lKly2C5
waSovduhotRuysbI3Sn+V3BimwKTLFKQJQK9oodGPTtAHdNpbnakuObJ6JXTU+MAE2A7sGwIQ+Pg
DfdMoBG7MHMdhN8qSValoi00MYJPt4iI94ofvWjxL4cMkT7hrqkwVohMsQUSQkWN9Bn5qh/K4lvT
lkJ/1rPNcER0BzSbM6NHy6Ce3sNPr/HPPJROxF70DBHoSOqhAUzfXENmSR3tSZPOkRJ4wpvMIAF6
fHwQE/j12SxAw3pEQrHklDN4l5tzH+IPNR3q3Ryiepdfmv6hV6gDKmRGargiC4Io5MREHk4vEDeT
Tjmbnquk5/C2A9Lms7OBUBe9FvdxWrL53eDerx2I3CC+eCbsF7uQnab7hWbvRkx2R6RSNsodON7c
J32OboH/2rbksOc7XT8Pykd8NzVMe7gZw0+l32T5vhhf0CrwiojyBpyzYezQm8i6V+8rDmbjJCbw
Hjh7id3i5UEhx8UHfcd5vimj6nbTZ4IqQd90OPhpyTJzAZtLKvWZAg4KLPzgD2NDR2Tq9iw2tPbb
wIW7ouylU8c5f5hOdBom0mAk6nfq8NZkJK+sM/hDtHmysyo5UbYKuQh240EZKZrAV9MlxFmPRGci
QcFug7V1Q40b0LAJufJMPAC2b9B4QHkrOEXIL1HfgfzFPq9Fu5i+MykU3UNwY8Q2aA3kncjvZOIr
fIydi553L9I6CDflzzvZ18bDiBxD+s3n/qICixn0ujoeQ0oEdtOaqxKNuvIQGFtj7ge9L0l1EuFJ
Fav3tPLzfyLECxKhNpRa2O56DsBwP0NGrZFGE/8HunAYuEPmcoS3oo1jjcMKwc10DYAST826hOOg
0HVGJ0MR3S2SQ4oOGuE33JeRuoxGwzsYyE5jaJiChqdFZxH/uaXwE46EfVIAC+1KmxhdPoc3Rgt9
jQx++JIiMoOYhMh/KnKbAJWNKTGjoOHj+tnIUAyaNNJgUgJFGmpJEK7qZ02uTlO7E7rjpjiI3T1t
vcxghEHvmhA8kSevss0mDbQBSkFSeixUxo2GL01GyMTYjAaMpWMS98IGSdChfPmeFP7TgftRQCLB
wJup4/I04NQM2xqKZd0wc2e+LqnkNeWvzryHPjI29AWidRgm6jCv4KVCs9x8lNcx2dIuqZ4t9Eg3
JWOLqgUoMbSHYD31LyFv3JR16L+rVUBwQ8gImU2chgYv0J5xff9IZyrs+5Si/d5iJXxbuy746sj9
EQfUSUvNnKOc6fsGB9MrLsaMFBKu2LMYlb/BdESsRqRTIssC/uDJoIusqjdzsAPkWP+RdF7LjWpZ
GH4iqsjhViJJKAfL1g1luW0QQSKnp5+PM3V6pl1uBwk2e6/1rz+cVHgFLxnLCw5kHxxLbn7Ua7ev
5IeFZkQ9CroHAgJNQQoUkcUSJBBQG3KvqgWjFAVINCGAHrcLjuRGPDXJvjPYPVUsIbFjw7V2/IFT
zQNkbaSHIj6evzn+no56mfKA95qyVb6+4VCT11XIiIeZBoCeQerJ8C/9kOOVmrXAp5dJW+WGiMBn
KWAegVOIqJ7hqjHXimpqtPSf3DvQiY0a+s6lSPxUdazk9oYVieslNUo4LWI0DhCmdGd2xIho64vZ
Qj/R/ZZddz0QotqCB3PeuxrMicnTNO8NCbPDyKRy9HInteu4QHB5KoR1onzI80PcoSLgcNdaOjrp
omMhUTZvrxkPbE7Y0E/QTEKG1urpLV3D4sYow8gGSjtY+wI7bo1Q2/qN46v+2iUydsD3l/l4lx81
PKxwvmnvX0W2Y1xN281sUDVsQbgU6Hspso3UIzGa0bcBhd3awPWbhC8tXUqQ/l7YpdO3H1/uE6AI
/UrFHWyMu9AE2eDWGeMsIAbZM5TNAIA5R1xBNC8611Tg7tJIf+jxX5l51vQbpkFm4di/45EjTbCq
v0zjkHQAiT2KFQqDvT4ctaCWVxH0us6W270hXwf8McxfoAaHxoIlM61UZ5R8ZcOWZyrB+9jDrlGS
ZX8tut3LvDdYXOg2l6Xc6RB9NkBo0n0Uznp3qrFJGVL0mShwkMTfDWYOWLVmvix5hFe/bCjLDLTh
sJoLBHvwAHMGe+8am+9rrnhRjHyDwAJPXY8Tka/SPEDIX541BuVwtTC8XoNgojlwX+KO7gusFjjP
5CFBMxHudeWiAN5ytO1V3JyU6fyqLvLSbXBPl7Y8c4zRpJuBb8qSzvQPwXH93KrxVh+vbf1TWAyb
1jJd55Aa5ECtI1itf4bxIBn6KRyGHwOGCR6jWBxCc4UBroKNXtUIRfbpucNF2lowdXs2J9LIuoYJ
HgDbhyEd5PaETINrGcubHmhr3ogLtAcmvOYghEVu4nwLQYeJimvVa4N9FtuJl5NDgGI0Wk6OUK9S
3ab0KUJbsbNw0eyJFlDnA/x0D49EW/q13+2B/hwskLD7DLL9CdGz4bytjYZbmREo2SaiiXYSUjw4
vzgbxuYHQbiYrZFeFwhTy5OQu4Mq2RmqXfz/4XQHTWzn5b/4koY0bDSwkXBm5qPgZbal8JiTSNwL
B86oncP4GBMh9hHTGfjAk+p0H+By9Jgv0iR77+PANM6hb92wsQkQleJl+aEC3H5uqdiQng9kZcHZ
fdMB7ltIcMpfSPco1Z8qw7QBuW7XrDFBcp5QSIqWkFCa/yX9ezPt6GAFttewckVUavgzQqWa746C
cgeRBQGgafvVK2cIOSb0BaZZcPbf/aXS9gmpLwBCgfxGZF+dLTZFZntXbZMB0HIaFdZSsVb1KOLM
4lSV81IfRXiEcucL8kL4bE+GuJDg1bTzVhshfoKCfMwd6nFpsecwRNcnAtq3ax6V6NJhHHWGdueg
+CEiuQGj9FERFUvh1nvjB7YPsp0c1D/g7rJKMRn74wYXZMGxHvgv147CgiSlFdf+2bjC87vcpdol
jz+l8CHD1aZCCLnJlA9kvZp+MJRfkfmpzaYpo2UXKxRFyQr/d0dkarYCrRlqn+mfuhxo/gE0Sp/B
xQBqk+uwwNEnHtSXJ9OKHXTqT1TU9nRh81SRKkNvkttFU+0zBak14M3GFNl+09kfOahWqPY5pXjJ
sNHojscFJ5SbWkvD8FEx9ZDA8jWDjanaCs2KwJcFz3kM6eiTOFthd2dVvhUPO49Xeh0uqNXKe3sC
PPps+KEnzIL36B4jHPrM1du0GdvScWSWT+TlBl+Dzyz+ZjF2wjUfruZ4fV3qj0xAkgCYyboJ8fPF
N5euLr1TRmCbFr0DKpOyx1kthkCH3AXZcdBODv18iVNzchIMwMBtZc1xjsk/rToCub/agAxVUVnn
PrlD0HdQ/JyRbKUBcGVyEDBtk51uHxtb8xtHRYZohWI30AcWCBk1N/wbbJ5g4Vxov2X1xN/+R8tp
HOj3R9b2Z44p3iQdjK60Add5BmKHfUyRD0NIZq6dtUQcBGPpktE4sRYpjrRpZ8pf5G+/WNCMb6lO
w/pRRF7K6QRBYsRTnCrE8ijramxP6/ca1hIUySzdAEv3HwUQG2lF3j1Q01sFYBRqbqX8xRFFwoSH
7TwrHeC6KBqMNb/FNs/udyDYr1XdbNKdov9gRbZQZ8CA34jFgwIbs8QPUmMc+3J0Dy+E+jNMczbR
gLOZTSDC0DuE8BanhFSTBeon4XdFLPcMScnhmWhxjO9244eW3jX2csZzx9itiUAQPlpmpP6A6hGm
n+Rask9gyVB5b55966PKjky37+P79N98D1lYeizOXQ7ATvP2XBvhSpW3IzLW5jnnG4Ww9FAwivd6
AmNFNYmA7BOrCDEP3n3jsSN1kJvoV5/LPjsoIpZ1f33/VVkXHdw7sXunBNzpTtWq0z4M8RyKyIAP
7xlJ1z5ijcLpTKqEjv1Jw94GSEJygPaYGpShrrnW5m0ezHqBTSIFcIJfEbQfGuETrAOg0yoKigt/
p/iJmLYSlMSEx564NON1x0lv3UlXU+GgesLIk4vmyTN/G4xH7PcOiStQtc1mxtSxwm55Q8nATGpp
fYZr/ZugVuJZJVDRL6TuEi5RvmCyP245hyf8tRvcWRUq2mUECytFuC08Xt3a7B5R81Gjap5jlx+N
uYjW5tsFIqUUA5Kaphuz3VIZqILsBPhUZeSOZoxfPLmSfqojF0lPrn7J3aY4qDjHpvhlVMY/jF4k
VrKumxiEMWt7OQVMJOs+nz2+igD50hBLEbcrSpsudyXjp+UWjkawvTOX46Z5PM51euOKz4ee/sue
rTLxIPPzJdqatprNMMV/rRq8YJxkhCoZbgxHJLIU5jcrBTKzcR4g7bEDE2MPsONE9wIqBtoEu4cc
hjRZWJo2BNisdyUfF85MBuA7thlHc7iiTK8nnE6gmVbVmrSIqkWnwn77zuFTIjF3Q0IyP9/TXS4I
+diH8kUyDNwm9tFzO0CZwgJKwNEIx0SoSkJ10XG5KfYdGp/oMqmbeUHJIEDUv+N8ZyOwMsa/H3tg
UqNEt4F1mEx3T+/OKNLkDMEnKRg/5lUN6J/TFfwNEoEhcb8k3iWPi0CDunY1k1uV3i3mMeA6Oc49
TIEY0T6Jl0Jl8971AqU6ovDyq4DcmN7VCS/bRfJP/8uJK5rOOnx2Pf0NCcT5aoQjZbn4PfG4RFll
R+8zQJZuUOTyLRHO6y3u1dfGXOUJSbNAa5KB/TZezUzBvtMjCHUJSmvtwn/JA2lmApMLVyiCol/k
H/5UYJJGvtL/9U23kJQtD19VIJ70h+5fGp7Q3yrp5yhgS4d3ftArc5QgTBltK5Vn/Unu5jIMTyMx
Mk/aEzAZfT2R59fa73GNaLZjSwfFUTi3swzW+T26Sxk5br1DzT0hei7s9Eh5AfAsl9eOZyodvkgV
nr+Fmh/DHeOgQ5chS/pZ2+1sGaZ98AmSj3V03jKplCgfoGfkV3Fe21pz1onvSuVt252evsyhzMjZ
DZ9LMfWY8C73FwWbdJTmS85pKtE8veGeH5/NbzbuOAoa2QYpxZb8+vqMDy3ZUHa+pUV4vuy7gmvI
IocE9GfqgeJ+Ms8SkXGzfad4EkwuVRe7OT0cQxDiISCK4n3BfADDc+LElzrROvht0IsB+h0Ld2YA
CMW6FBH3Q2dazeQEHiTGbJNXtIy7tg0nkQH9ucLTz7Q7hMjYedLVSJZbeuwEX5iwWulXJDrt9DUn
SF7hy8TJt5VushFBxTH5akkRPqUxkSQIp8E3Wtz27vnLNqdLt6JZYMU3+FGY61DeSr37jFcdRQiQ
IHEP0o4TNpwulUSMwm0ibmDZ0cdHHznmxPqwVOBR6vvSY88sodbLSpB8RjOV1iadaPvUzzqARd4s
RNKNIwiiPH+A1Wq0MvGjNH5SFm4u0LjH/LpzecRzaThahPYp/qs9CCjuaL8pRLGpY7/SOfRXLWqj
CDXJkoe/slaaItHgbuRvKomUhhCT6gkxF+4l5JJ8WTENhaN9vggPSFclE67t06+qrU4AbbeO2k1j
rbZbZMF2Lm3DbQo6/MmuymzOpUkoVvG/YiJfzE2alU6J9QJsEv8GrNiFw0uB92pPLWk44KBwpdeZ
fjINm7IrmQuK9u2MvxpJi/mnJQQUVzBmXiU6ApgbzPQG0ULQ4nVwV1M0QDTYf+aa8ygWz6bo1+VG
Cb0I95J2Plza8TtECSTsJmI2apeZsOShoJTG4C1tVcNO0T+PTqpcYgpipjC3sMFcja7ug06Eza54
wkNc69U1zxyIJmIZ6K9zVh8N85EKZ3mequCP++ZnMslW1kN6iiDYlpeWGEEZwjrlLCiLiRdjyr4L
pbzfJ5gbua9iJbTnN2Rk/flpTQF3vsJVJyfsghXeGGj9yr0Ae2P+wTXn8RP7NyumzTHbh65eoOwA
KsX/qG0tsmuX77WsH4heayFUprbR+BFeGrrC5V8m5vqZ/saRbQpO/WEgysxuk0h8FmbmMPdIT9HW
Oh0qZpZOSkLJZ037GLOrTzaeh/11zM7pjkJNUB1RApBm79SQ+dENAtuFFHFz5xR+W4afpaT2MhCp
SmWZWfz+7tpNGGHCVAUbz84VNtp0XKS9SWgTJbdIN10jE/SHwyNJeGTxSYfRif/Fz5aCDf6Q8UkN
EiLENt5fdX8tqc2EeQwznFWrXmaELhsEbSTPE03iW3Baij2Kv0hc8XbyGd4VU2gEbOgMIQXULFQq
yiYtYedxuBq4dRR44MkXxq9qDKLdkY+KW4sM++/9W+K81SGYrEhJHcqt/mo2U60iTme2AZGY3KS0
JsJ5Hgmz7o0JYBmb7XJ5Fz6h/ZiPAlCJmrLo8MaGqlw7llw5TcS7R4sCO1mSAZ0IMRqI9n7h4Wpx
kM1YI++bIboQfyf0YlXGdhNi0vP3xDsJfzMLmXE673VMvFV0BlF0mUslc/H0nr8V1UDqYM8M5VQH
oFup1JcAU5rOAx97U/Tow2I5P9Z9TzIAhW13MjGmBy2nImOgDX0YmriTVF+RtCoBSMJbmjDGsaEM
EeiWggDiCYWKFZCkeB9L2ZMhThbSDrAvH469Cjy7iH/k7gQCajBKdUl+yv4lsZ31K/ZfHqw3jTTP
fIQ7IrwKY2ncjJ26kuALR/cBTUW9NNJT1gVlRr4dyecKQ9F9ccUvuQhk4Ojx2uGhWLqs3XlAgQco
jM2CSQLOyLBqPO21beNPsbuLBCPPJpsk3FnZKkro1B3t+UV0cMgzgplqbeOdDP5MpdPDnMgMDAD0
v8RAxLDE3+P1Ju1AOD+fZ1O9jIjSLSQYK6M+pmUQIns0fusRp6pDIx0UUEfIk9j1wS8rnYLReQ99
gxdUkAFQk5I0ogPr8KwIwNimKYiHXWP5zLRN1LTyUovdyiLDpI2rZZSAQUuSaKCfRGj9eNaHccJh
kl3dL+HUaOO5o3EU9mV5aMdrJPnPAassh25Span70gDgV2yiDQ2TtMqhp4STB7tPUFJorBhHiJDA
A7FEzwFqf2drZvtoH6a0rf5xlCTAwdCDmeD4BbWfJmzbbyhC5Y6GvYYEfyOJTMWl5QiiFg22qH+G
uTO5ibAFUcu+QmGHMZ78V1leXeDKwQQGghYIh7yGHTm5Bu566A81p1E/ZkIDz1eBTyLBpgBN7uAC
hlLMxIw7LOU3+gZhppkGS7EmXPUB6GAzKZ9l85hr9KURnyj9Orv9oKzKfK78ezsoPn4SAHvvYRFR
TQ602C9Pzc+duml5rnTmKD0v92j+tkd9/OaYK+m2Cm5+dcnJO5iv3sXSfMxNxqsBsxKlxVv6F0eu
/lN/pV5mPy1H4HzTNi/jH70kjVru6xNain0H4/f5bZJUMi3ZPsG6JMY6vHIzUPNbXn/sJdgw+Esv
2uHpK6YPtlJEO4uV9jBhnkolxB4KxVVyAH4HYkP8zjQFFtFKxsqyU4hlhXrDvR+/i9zVxa1J9gtz
EO78MBCoUPtidMTR9hCuB/0vFGD9O/wpgRHZd60+dmNhS/k85tGt14MJcS76G8pvY1/jhA/thIfJ
Lo9sac4+hLF3Qnwwcys1TBJFegQRq/xVjVYYzQjZcO0MnoirQcYfYtHgI8xehx53tPDrk4/zaQ+i
qPwbIPZMUCaZcHNejcNVqv13eZDgtL/rfzRfgvXoaAkkjspSxowgAFtusG0LLPbSkCCfdMVxfAcQ
EKDpZyseFMgLAYeDioatqlfA8oCeYK+8nxFxcHdlMze4KMhdrz20QPMsVydRxskqwpu7v3eDy9Q1
Q/2uOkblD+Jhtk1DizmCw3PA+NUyWZNKPvVnGfN4vC6IyvsldKOKeVfI1cjcGmd5rvJ2n4ytja8n
Tg6MVaMG902REX+PafL+SbwmcmCzOhe/qJBVHe8vFmsAqF7ztIg3mRJmXxp7Iek3NSHnzIC9ekS6
7zKzFhAOTJ9EfeFBRDoIqiGOIeRno5dq++F1MrTlkYakscUC4GaJDpw/I37ea3FRowS/Qz+8v8VT
vk+OEVTYmFkr+mqRBCvo0aK6ryKerlMc++TC+ynp2Uv9Nty75xEj+LQJ9PJm42PwWz8GUgP/aPGo
QLJNY5NauySEt+YQc4VVyqi3+P0Tg39jcEU2UiJh/lWYFV85hRnwLHGVd75m8WXsoIng7GuAi3sf
K79N8sYv3X39vAle/L8ua7tGezqb3abYf/vGF0QUbAANiHF6zjiUXh+Xe0bDkMsFEEViF/hNII0G
c20UyriSc5lK2h8QwOiCRKR7O0vIM26EmRPrhTQEL8aI40NK/k0aSSXQE2ypXk8qAhnn3Qbqk1aR
eIAGR2N+CMN+wu1zpAYDwY6kt5F+8qi73X8Bpz2ebLeRwa8V+lCeWm2G8KhmcHHB5ZHMlb9C240i
JPvhiIfhezoxxOOQf+Njh/wyCGnt/BotESw1wkJE4Us01kl6SIQ/CB3DP77NUncwxM89OaEq/uc2
U37w4THZjwFyqQadYLFpftmwGZekXrJeWhi3SAd0LldGm82cWO2pj+HK0JSmWUIspXiNQCZqtZl0
xtjZJaUfIOcEMkO2C6dfkSHbnbJfc/cmYozeiNAazczSbMOyFLoAet/w5r4H+ZmXXqZfzx+mYzv0
mLvy8MZ5kZRL7dDiQ/6ck5fSw+Cg85ZPUHkxLxhP+YOHprk+y5VBINtH/6MdMzK6gP6QtGPkb+UB
LEY43wOR9B1vltk/VQOOkuNHjpKCeCSqjT9tYgwQLc3JzVEFJBu4DQR6PH9gNT73Q41JNBgTiRo2
kdWdp/6oxQW+hBPuNaBIGB5Bq8wqnVrdWysYOavaJ88G6JJuiw1pTXXHHTWGOaAv0uCnuUKFdc4S
nwHMwqCxYQwwzB716n8SYMFBlA+43TD9lxxyNEwiYrGCQ27QTvaTTpUajZiKbxgQBqZIDPCHpZm4
I67wDtlw9PM2yuPoZ8LX8O0XLEX51DMbJfyGSSkg0y6deaow1AZE8ZKxPnH035+OYrpPcpqMcWkc
R1LWrOWIr55Csy/hVC6zRtS1bK3e2fX9T9zEHGkXACHVnoWlFjijcGMg/P7ijfJrqLbIxjAKFzrI
NzPJenbOxxkFGiDwE7bqC7xOagK03+sKsi2Cl78Jp+xmkzckMs5h8dgNtfDDLCLDhNblevEoEusi
NQe1YTh2ejFYUH2BbQzXPfakp2TjEf02vXy2dYHUttJxRNkLuH3C7UJr12/SbUyRUi/c7pBKawMK
xmfzj1MYBLrwcVOphtPAQsBosUSJ3SUOzSXDiBi6I0Z3kDEWYroxS2d2U5Ic8EkOUAX6bkVYzkI+
KelGWNPDPt74FKQatG5Sx+0I8j1RStOGCKbytZLYGnEYmaNJUKEM6iFKGZSjthVkUFxAuQLXlAnR
NOQ8DINo2V9/k3nNR8KHbP5Aps6eZOQJi5m/W0EHy+fzLdtS1rMnQeN+QU0XP17Wb4vGApYaxatB
QDr22XTEMTusctOv/BiaCTGDEQHVBufKdaz89BJ2Lk6GT22dMBIDU8H/V7xy2lvtqqsJXC6uTWRw
ebdJT3AtgsYnJTk0K4ydO+gCQ7EpOSVmqNmc/0TSiJITCQvbI9pVkQUSCfYTwBLA44n9TY37Lcwe
A/Iv43x1+hlbblF4GetblWHjU99ahq3FLAjAp5zVzBakr8PpQQBKD4KFzcSs+gIHnzZyd+gQ7yn9
pe1+q8RgUsg0RPw0pdlJa53iocq+bBX4jzktfhWwC0vLRbkYI5Ursg8xvCTAJFX6r4puufiBs7oV
rUr9vZSZWYOrRcAz2cWcGAr9M0U8PlwxPaXhj1x7uXUfqO9ZDFW5SaLbyEcKjs9PtBzHVvsu8Xho
k69XcQorz0z3Fr9IsDYWKL/eBp2XiGtRd9jIEjIzZPMkdZuBHADxlldfBqNSoBZYtnjCvJipjFQ3
Y/gQZC8liBXeRat9TN2mA9sJOZlCegXMcFP+wgT91vUmWR97YTjmpEA0xFh1h6xA7ZL+cHaZaOO0
/7w78giVNVZoY3p5Z0xI6xnvS7xIwE/MfZcS2VRf483kgwSon7yJJ75CJskA3GPl+RsnvxhDFjz6
z2zfDh8JyUDculF+GMUGW+QJ2wYFFxM13+YsA+P1aCnkSwxF5AgeWdThV3QMs72JEgqDjq7cjM3N
UIIcft70F2JaxwldGViXZwdsM4weu1YuhYAj0Oueu3i3OKr/uhd8XHmNV3k4qrBte+T3wvcvvLc9
W5GPPln1bPxfOAd4oi/eZs4+wdquzD/ID/EGWUq/iT7Kaj4p+sVvtZUDVIkiOT2zQT6TtHWyln2Z
iBM+mL8G8vbrLvvJ+nUXg9Stfnktazjc/At9vFt4rztHLb8tcYZf/YbQ3sN/2NcffIGXn3kVvhig
IeUzKv+bv/b/Xy/zLyBZ84ZP7ZDxWwvv//8u+uQG8RtFH5VroKkL3ipRPXw/fzvN/P0pgQikVa9x
dfRjvvXtZmvcpx985SxjwZUYHArE15F+Oy/je9BlepymHi5XL74S2gh1/bXjeqp+tu5RDfolH77d
6o6GwuXn4Udt3rhXzbHxJL4bBM+dX0PmzK/h7TLJ4LMvPh5+ueijDyQscguEVUXVdiNVVlpjiIYn
9GwShJEXMvnuhD4WITuadj8pluFDuuoC770buJfVb7LuA2tlrCwbhWixADRHiL7EcMK/dtsE+bb0
m7sIKrku+Iu81tl6fsWv9fOz8RD1gxh4/N/z57Xuz88f023PXIO3q/udZ946ru58vTuu3RJa2bLy
gAd4O/JcZmdrkAHO9Gr9Or6pDOm/MFOyzRtqEq/eM6vmK7EJX+ast9ym86S3v1Okdyeu5Xw9uFhn
CBDulZrSpUNe4F+LbKPfK98JWlC3dE039hUn9kPQBpdjyPrrN9NH4sf8Z6xjv1xpa+oZvnTFX8Qp
C9786edX912ukCv7EP6/TQos/4UdGOF0K+YQL+fFQsm2Bc/CyN9Mx8k1wSRkK0D+pK3f9b5g4+5J
zjERPKeJIhO7AppOW/nQuLjlPz45vzVP+m3PBZ783BDCo3xg8vXwKwdcFjHgakQ/2fq15hI6oE08
hileWqov+zhdzF+M/AHCEUPbffSjBvPC2fKJZlvvGWdwg1WflVye33u+lKdu/ptHej1iShzgZ8SM
iy2JpVltEVy5aDWCdPF3lhe33bCmdCdKk/9s5v+/rDoeyjUvqdl2Wzzh/I6tj7ZALWz8uo7Vlucz
ZGxk8qP5G4P55IioMT0/z/GxuOZ7OiheKHmMZ6yY7GqbnvNzEiEhe+95uLbZMeVLmu38SoutGIjB
EqrIMT0nxxyqOPd+9J775x4ZuXUgWvENmAOgdo72BV/fBsLqtX2ehYOFJiw4v67FNjprnUNEm7F4
wjI9CCtEp2hqsm0fhCfrUBfr/yRC2sE4mLsIafQbtgcKoyDaw3Y/WAzxtnwhDeRB35k77WAdkq11
OBor46AJEIY1aFUeRH/4pvzc8GSe2gARVXxNrrBibu96GfJd0IfxiTpBqQ2d94OOLYB9ytebuxo2
IzJtPjxFtPQsm2SLhHsb8tuEDRo0hVeg8eJmLdF/n62DlPZR8eNtHShfWAXwHTURZnNzCXGZF1T1
C2ETb+dXvcLeCG70qg14qYcySLbzm8Dtnyi0RXnDo/0EH88hdfC/X6XAetlxTmLoseUsTZ9usuVy
8G7tdhGck6WBtsducA/B9v1Gl8GVboEq1uGJDhBJ7zU81RxlV/MEy9V4LfUTImrtS7igVr+1//2+
/vG6ctwJXzhnzF7xzGKurbQcH+2NVmi+TBYu7oHtH7Mr63FnrDJu7XxLGXLCcuSVaodsa62wz/gt
QBGRYO+FQ7SfP+e3AXeYH7J7bcunG81LRTjMa4ZEBQwnz1LxPXtmjTSrTY+eWL3httWAPMtUPyuc
IvBhIPsGmw+Px+eVay6tXAuPM8ZPXqDTrTMIZZFuv6J/ggnekABW7wfGgHWLYV/CM0mnF42NHT+x
mFDBKx6tfrfk2pYYIuQxMZiDuNAYFj9HAioHk9FS6Ch9jw2h6mrwPovraKHSb/bwpUXdfhPtGqlf
vXTJogC9EcM9k7w/F+v4VNk8/0m6i5yuw5ZBY7PBE9Yj8q20b0n221DEQmnkYV9gELiWCweRNcQX
NzmWU9CjANC2RfXdw+VWGwbKvS/V47phKD2Gl0xOkLirCDX3L9FyuPCoM/vqEpPwZwq2gKdbftY+
yEvKsRjl7hODamyo/VIsv5QpQzGHAyyl20tzte6oZMTDJbAZ3rhOgIRnXeOOmrGoNY8aexlxzNsl
RAZAF5MQCcnNnoep96pkVuiVgNvKoqt+sGkrd9lnnq4mZHCZLXzV1Iv4FJHc2++f2Xaw/mltgUye
MUfijRK2JLgfd1jZMbYEs4FmwLLsSU4zvRr+aIOQqwpay3011+Fbzu8x8RVurEPcZSKo5HBCdfYO
HDJKLKaVnUkzE/rsXiHxoUAmCIwBqpW1Ii8/IOeVL8w3misYsfHdp1ei3t+ATqRuIWlJrkgxC+Yj
KSy1EH8nsjGbijyu/RuB9pXhiJL4JMrkP0KsOarKgBWOYM41UiDUGs/3ggDI564fflji3DJSPSSk
iiLvqFyF0xXyvmQ5GD1l9V4wiBj/qhlhoH0kuoCBbefypuJ/eMx73RYFAxu0GDQ6laaDtUi2jT3o
A2gGlu+dBSdwsmEK9j7j/kD4IysReVBts+wX40rWvfgO1EO5a72/cStBM8sACZXe6OnAqkO7l+nO
XxTNaOv6Fa56fbonyH7sdiWKjFLfv64sp8tcXwWiywVmmn8W98LvdJQvP1lCjh1SSYyqCCyvwh2H
NxuStioL+Dauetdf9juIzo03DfbLofq89YPDk5iAb2JC5JGgQtd00H6ejENoFxb1uidgYZn9IpXF
1pFREwZ3uBJDHN8qFMAdpmV4UBBGCZ8E38/+oMPp26oH7GUrH9cwDDYpZnC1OSJHwF3viut1B7Lp
1iAOCwoyeSVwrKQO253UOQgyCooxGgYGC1xmsiIpbaFw8BpALKhyrzgq4HmIFTN3fYE5hFvtcDgt
N3P4MrXI+RWM/bIL8YW0n2SHLaAQfcLEhJq2eP2i7+E6Nm9k+ZT+RJg/GjgK40muf5XBzT+sn+cf
nCCcEk75CQgNdgyC/WV4f2GEGNkpQbZaEH0A1wt7xv60yhvwPSAVUfF5iCcpiMwj6wnlBJAnUjcE
O8MB1eQnpieX7Eu9AmU/yn2TrYiQAKShl9G3hWbX4om9wE/hSaaHMUMCg/GuDXlPx/uTDVw3Fqvx
LN7A0u5tvA+OxYLwMgwUt/FpN+zK/buwBcMBvVU17hnP9dvB3b1dUNCQ1oLlYBedy5ze94vjNRC9
2ZHCXEUvh+Jw1qvCQDrGwTncpbec8B40NmfaHufgIQGSL88NNvIX8QJ8UVZryqSIHD7ZZZk2+IoV
xG5IyxSvTlJ9fQJqGHf9W3fH9/6lIUL5yvd4A+OeiGLxTZlyZUUhHp0LHGrh8KH1ZGqvaBepe/Rx
87aO6Iet+LmQgZirmF5jWg/9VrZcsgS7+eDagkb1AibnK8rAXwpmZMZwDbR+y0L3uaXzgVt4ZMow
if+SwN9MHgAbyRCx4/jowapkIE08Y/5JasnlxEukA2VwtXxuo23CZIPCeX7u6uVrWYDV2blHx93i
H4m6+Fd4tNe6tYWT5gx/oavbOFZ32IIsZVRtLAgou16tOlgdIUt3/ml79EIP5dB4gpcWR6AbnASj
6WasAbRCoC3IYBGU448vwl1Ii/gVN80HOYj6p5Di+4x8c3KtvzHbxBMtNCyfOcY5/JyrrRBvHzE4
XcxV5Vv1gnSU7hufWU/CMmI9m2cj1BrnytkhWgg/gMLWnn6NvK908SiOMaWfbFYXgdovlamtsDBB
RhbiXfvCBWeu8jQOeL/Ymuq+xoB4UT7oRkZSsliRQGCKrQblo0Fs9Ny9//4bKKAJjn9R8iNFor3L
ye2gCgYepfEB6Q1tio9rEa14EBG6i6LXxWstsedzipExTiSYOoHvbKj/8HSKObaEBfFxSMVmlSnq
T9OdIh8oN4cK1i8pUtFpsWsgyap6Py94QTxWxb3Pt6OyHxlxwDR5jDgtLDFBk+DdgBADZPcLsZgT
xp4/ygwPttWGIQHwLQUWVRQJ3q+WGBH7eS6OgGndHXMjaMrE6g2NK1t+hB0hi5i0IW0FxPzm3T1d
fi6GD4jiS3UV0t50Tt+6/GmBjFgg/ZIyFgcdth6Ab2RMbG5VOlfnXWuPXBk4EHA3k9kH4XmmQ0Dr
EnQng4mUBDN6gaQmLPyYmDo81nqfIpJJO4Y/zEnQrJsWSBsBPTicztGmcDplfRFfkjd2eg5Vb5N4
ueQkkotUitxjollNKNGAdLnDfSsNG/4wHgBr/Atan0v5NmElOWH8/9c9Q74UtxRC7wcNAf/CqqkK
lxiD2ZbXFZnQS1y/ZXhjuc2aDyCyTdStE6iKyWzfy5So1zw2SBU+jgX0zRRo+bwx7SfwHXYZVh+M
OI3ZjMtK8ENiOOTKcFwf7BTMFOSny7bKhlr7dAnyjUs2meRUQLLwNdMBz00bwpc97FsHtqAOiIg+
uSavulwzBCJnvqPtwWmbNoYqizgcDtLEdHQU2qjhAen1ZE9OcS+htXFeW15r37lt55bGeraNHTe5
sZZfK/E2J0nOSVnadzI4UvqRNTaViobZMOaFncsmbB2idodxECrHDGsyP2nZFdPSe8G98Mboi6EM
Kof3Xuq2FfbX/YIZKuordCB4vXMpUBRgvwHhvVth58CWzsdcbqnZh6+1oqDes5mKJZxNFmFUKDeZ
miwLKUCjiNfHgIsPXRMT+/emitaRCqvyxInarWg3OpyLmsOL9MhuNXG8Mg3ElYICHZcL2UG2yqLL
f1T60P9xdF5LjmLbFv0iIvCCV+GRt6nMF0KZWQkSRlhhvr4HfePEPX26q7qqJNh7mTnHHH/a112k
fs9N3idAA1H390g+CyrRmm61mV0B/N0kRaYOyXFuQbISMFT4xCNR+dKM2p3XVSzGuv5PLUNmnBTI
fG7GeiFKqEG1oEBZCwtDdsopNIltp1Qpjnr98VAuGv/u9v2pvD/bFE3BWs0Onb55MRMtvjW6DpV+
Xeg/RZFw9Pe2Hc8KkDGQbUmYwKOClUF/J6yM9IxneUI3rTivV9C8XSlbMehkYkeacdNQNbKqQlUD
tO/wJuw6Q9WzYV3EQcU6CddynX8/YHKQhnAu7w3Ln7UKdpTqmMO1QVTACo1Ir0R0HgVYvVUv2LlB
bAgFHKpDVFZwRjb9d9otFykilYMIjou7ZwmgWKv3dJgv9j4RRpina34yLOX8oOUGV6WoH+l7Wwuk
hfiRyQ/xm2yXXAoYSJ74QJlvF2DdubJyH4g1Zy5FShW23bEV/SHDg7rsHy5H79wg4oZ67kCjH4lJ
H+bZHUe84VJiMRmDlY12RQbPZDNrhDNMeJuY7h4qtSA0PBsmAOc7tYj3hJ+Gp5fys7dNUJYk2mo4
OfEOQ+s9VszXmM7i/PisVxBV2YA8R+5PB24sKyY2QMyByAV9W/15PLOvRh+b7gnDqprNInz88k/z
HMWsY0hLnJ3P6wOuvGVQvcFWZBfyotJDAXInT9XtziJ7K5gZglMJ96dh5xw1v3nNEtaPsV2nbcLi
Ufa7PN4pvb7tR/BgcOLENx0F1sGRJ3qCpZfIDDlOD+bFIiQ6WOczeyUCXidBov9XLteANjko7DNB
k3ZxpB5fE+QR7zSvXhGCvTSdL9Tk/ca0Pqg82YZTOVqp33hfJNgwtFuBnKeOAtNJyHOieg9C74Dq
XaMb5bcW8mOh7VmIpZG6GkwWWuB4drTOspteAPC1GfjfKRY6F1Y84VAlKC+sPe+dmHIi+vlGfIKo
9Eo02TDNZMzG3H6xrz9/ntFn+3DzOIjY9GwkRudifHrK6EHnFA4X0xputJHoU+qxA1i2ZFaO2JRA
JjBEDSkAXiXgpBtU/nKJ4yZh1oWSxhVB+Ow/ECfYw3DEDt6pDmT3AlkDYSBcQpdEIoC1hqKfoZBf
45lNf+d5V0drA1DsvRYMW/Xbf7xXBWjKjiwTeFK2ijWeHvcCZDX2DLtRtt6zdHqQEYUI0KpWwS6u
TNFSjguCDVgfYaSlHUBGZRutL2qM5v1G2pJhVEu75yq+0QRlx7F1JnSABlsV3jWMwIHeYT9aJkfS
Uql3Faq828IS98X3uYg8LC4gYd5sp3BNUAUdiUbedIyyj80VJRsSjxG/D/qc4yRccB5ObES2cubh
pCE+8ZajSPWl79KpjeDNF9mCzPhY6vvGo5dgPe2zswFfcXteSRuxlW/QPvyDhQOacD3NeQIf01aY
08D8mFgs9m1qIIIUsgEAJF6/iYJz4a81Tzv0j+X2odg87Bo9Lr7Zl33sgNRB/FjKN243m2Ar5zkb
azUloA+E4+EhQ8LDZeEI48T+js64LOWFo8SfC6ZpO/5fQ9FCisYQYsaVjoNuG7sM7/wR5bKMn6q5
q2+sPQ6gY/LwtLC4Mhz0Tp11q1Dx+4nOQ2AtGVdTogh3st08zrlbs1ZZE7cO2fXm9FUONotmTk+y
grVZZms1pIpNrgybz6601rpQPtDCgU13lDvyKCU60UiQ3UWGBUns8rJZP9aGvS/hEIe66XW5RTeV
WfaTMf00ktY7/y5oCofXGjpBeyk29H3z5o2T5TKP2cblGqHvy5a/MxwJPv3/Np73n8tsh1PlF+wu
S2Y+KugKvOeHoXSG4eexxgje26XEZPxnD5yFQyRZlVK+fMBKFB6r13faRD7l33D3Ev5A4uPK2MIz
YZrvjbcWjMuMKb87DyRBYIrXVT5yODSZner/EtAEylu1YuXDU7yESVv5+iU0q+fVq0cnuxJ05Ywz
sJn/Q5gotSvTq0M5WbN6WwKeX/MJsWa4DBszxFao/anfkSO4i8pm/Hdo+i1XFYcu1zp3sTYxek4g
Z5gzH0oqjwNDFyI97zgHfT3owPKwCN8r/sMfsJiuq7CHnLsUg8U2/WIIuBkCnpVvKJebHtXGsqFk
9mndlyIcDHzYmzzfNpnjnpezSJsezsVXdHmFbb/tDgP8UU5y3iQnKlfqYBMXA2bCQsok/kYedzSf
M6sd7h1Ts30/nXluMGwWcJqVs8b8XF+hn63ZCOfXJGgeoQg2egr1jVCF6d/IcuvvlX6imD8wrer3
GaRqvKQua1nBr5PgMKjHwj3nMIy6ry9t2Z5uN5wF+hepmbFjlzecuXeYG6I3SEu2hX5UMSGxYSjC
bNqJ7On5QwYlW4dbSqWGYHe32PXTsgiUBv0xYvQ0RlzkYnZHtQvMr2RpXiLqopirh0fY6aqtW7jz
tvwj12TmfEUfjc8UG/25CQ9tu/knO0HyMfvTGHSu6oeTkN8JPd99siDzpJnHOG6QqLaKXeyLnaJa
eLZWSFaRDtg1ndVaZ5UZe8TscYQJisWJ1twnXL+DraZgFkC7eMjb4HSKhYfV4SEBs1tWdxTdC/Mb
64TkVuxMRrjcOLXplazZTXce/zGR1N6zk7gxEIla7cNe+NKaB2cKMeXlx2GNsO/drZoj0j+AIOUa
n7YEccV9rMj2eqInKr9fLwevHgEF2EDXimATMYyYG02BdC5sBKQmAc7F0q2+PE59VCAvYBkr9voV
JAlLAsHKPg7+neanpACpM/wq6ZbyRfo28ZNIHzHbMefanZhOEEvUH5qV7rwweiC8zMpgY+Tlrz6h
/7KaC1vt/ijP8igbkymi+Ncx+c1+G/UTv1p6BNMUI7hgcfVcstVFlkxemW7VuQXtSHQQLiMhVbNg
aAMEtX3rIq9cNEEZI7e+VYYN+BHUBAseImL9tP6HfedX/Vh1znwTNEGPflbY8RO4zGmM9s9mw1c5
rbGfoGbgV55xWZ9KZyFxHHBwEf8BRBdLBdJwGmcr9rGmkbfMFwGj9HNYPgYUBVZiPW8cKptAHazb
6DEXX0n+FNmSX2BetNqTWYZUP9kOGoXwkYZx6kVP8tm++yN5yMnM3sU50u7i0Ph80cp+jtKKsxEV
KbhWy9hNBmwVTDqW6cQhWhdphb9npI6a8skGgg672Zv4kx/zg34najP0ejaNL348222EH9X3i5e0
k9Z7XnTTSbDg1aQu2+pTXMaUGNojIDSGxCYGEDaTdMrWeSafexW/bIwWsjoo49dAoZG5Cn8GExF3
ch8nqocaxDl+2AJHrw1GFoLS0G2VtCFUMEQiitMZ/cEuN4MaYnz1BEJnE88OqamZLRNwPpw5dM3K
bnDkqE0GWgurWyGMW3xqxKuR8Sws6RSf5brDAPwKzPcmj4jiXilU8yWTfxIrXoFIk/P4zJtTFFnQ
0FbNGUUW085Y+9fw2U7OiwxKVJTtjaE7ooOE0Sh1xRyYMkA5Xjri0nC4z3hwmb6s4+pEI/f+aTv+
9Fv5WHTYVdgWv2xJdOcecEbbLlnqY8Bmi6Ijm1gq0k0r3Qf+c+BtfNPsNdxyOsy5n3nylaM8PLWZ
N+DNMatjETE0hYdtE4smsX5/nGS+lMVdhRZqHEvC65XlWHwlKxngJ3K06a6OK2ZJsFSWKiAYTIHz
1YLM5k9AmVVZc34NsQGF7I24axiQvO9AHE2BpcE9Wt5rgavbDFDwMRiYL//m3JgBSpRoiah0PVV7
tshv7Px/5TYst1V0ASwOoxRlW7ltKWXaEDE516zc3fJ4a41nbrHW0g2SaubUkuLY8tpV1rOh3v02
FTrGf7Riwh8ZP321m8pV0wYJobEtOR2q6YfSdOGZGTCSkzowfF3oe2lDlFnBhr6TyyZGy1psLuSc
toNTdSvEfl3kFqZTyeRw8pn8FsPGkI7TJUlor0n/kG/jgvi9Y1ccej4mYd7j0GEgs2EslWVEL7II
QDrSxetc5oMM3gL0RnrdChkhCm7yq4YkeIp44aUfFsxqvM5Q9HMoH4Qk7J5udWqnN6tWmxAkmS5L
YsY7ZD9NjwEqTJpLnVNcPPEtcUo63fhvQvbzQnNYfCv/SA1oiOnE54skRfunl4HG6lWfF3aJwG0l
2KQoTtn1oeFphA41ha2GFRvWwJxObiM1q/p5hojMBVHWggbBZvCDABOuD4fphbHtJRbXQr95Y/5N
0Vk0iBOerpzPg2Myqc1rNm7u/AXTP+9N6YKuoYROt1Q/BMoBxWXq9T0ouO7/vVhnF82FyZFZuujD
MvTS/4irfg6BjCOtOGQczlDHSS2Q+WmVHgBC0nSLlyBSA8bm6Hz50/DvnnUgR+Ef5Qo1pVNVAKOQ
NzIdf2a2oeOy8bkxyJx5YRFGelU8/kT4F1iPFhu0HgybM8WNu9WUhDE2A+4DREtR81Hh1TkkX4kD
SoPVUGrXxJ8xhjvMSugXbyPAD/7wn20G5IErjLsfKgxr/MRcV0/yHuy399p3M78pGv4J6by654JL
QikJVSYLIhN2WCYMGBmdGcWN6vi9aUCqI2UmCsd0IgHBGo7QKsy1e0t6lxaQkcPjoPx79Vt0M4+f
xtjwpVrsCani43pXQd9eeO8rCjmUEQT3rqhkEcq0hLkgo873nbgujH2ODI6TfZkDDyH+pelIZFGX
yErhnzZ2TPzO87jIiHUf1IPTJEC4AAadRp4dGkb43j4DBXSX7QGxNh8GH3JlbMK5Ts2c8vDmUVfc
irl55SC54F0rg0a20LMYiNFAAP4jYb7ZoY/5NQdytr052dgqxVBHixXDQAUZke0qhHvFJvpY8EjM
p7fQ2blNWAVPz4uKj8hjEkzh1qNMOCkDLhxOpyM5WO3knTKFRQdsQwwI0J+ZmKE+g76EiES7q6kV
1w6h6y2DKzLKMVxwd00e62pevh2vJIeuVLoS9GpqONkhqoiTQf1OyJPTwszPxXUaucNFy38uxRC8
N0iveWL4Wcny8jrzUnJo59t5fKyD5IQFs1N5fQAQ9J7mTBtyVP6Rx4QICM3eP86gevfaMzCgm451
dKkclSSoABGrN4yf8EG8PHbSg3HrVSuhy+7W3H+fqemZnBjWInxJe+Zbyt94Y/yBqUlwzI0+uChT
Wcx27LX/qrX4w52GDPZvaFlEX8RhFas8KELEt2vvBxRi81Js00xAAR2aPMWSCkeKb/y7J5g5XBrk
iaPC5ra9Ez6UYEsVdwqXHBsIyBy4H86PyCN4XI63oh6ora+jpWWaQpKlgztrVNfFG8wtXVZAZiuM
+z3R4FjiKYWgNocM2lEw5p/NL3FGZBqwMNrR1PErbgt9ydQIae7iT8SI7ScrFtb8nTVjcwQ4BFFA
biTBhqUJmu1RP3brEd8tvyZ/O71khp2Ylolzmz8w8QjX+kEmWpl98MnyI9LG1qQNnyyi2llAwLD7
NynsUWVubulQ8GEC09cubLpbpMSEQi/ukCc3VBEM0mdIKmpHhLaMe9lEjlY/G+3pxkIWEDgGgAuo
kDdvczYiHH+duoMd40Gncs/p1qzpSh881yyTpejzWJFriQWMeeXjmxz+GXl2fzV8X1Buo0WA5EO2
ycqIyYoX9/xFh3BQ2IyJLSa2qliTNfyBEyDDpyP0UrF6Euwap6vOSDMEQh8H+w2yJrGNH/VGcAeY
JlK7ZtqzPcegUalFG/6CRLF+2kp4TGX7zb2P6pvkKdwjjB5mJAqo1/kf8ZnjiyBPm10An3wn7aP/
/w4fPeZafi0DCJXgtNf5i4juWrlHiN1eadLJMGvOAygKVrTI1w6LMySDTferES8Q8XzIKOORg2HX
nHYlUxPPmLaVuIeoqb92Ca4C+wXiZasPbDKt4pjw2Cte1pIQ4uC5ZZGx7dc+Kh5gS77IjV/9yqbH
AtkjA3NxWWzfxjkuL0FPCY0oF2StFy8XWyaRqD3xJHGL3IUgtllcDPEvyYV8ADbj6Z1y5YHmERm2
7w1zbRWp6v+7gi/NsGWbsIjpi6SdaMd8Ew8vykhyGLGTcGjOpDfU6HaDD89FjE4dRcbK5D46h8WT
zLHwJ/7UVyUN0snFRcOsikkER1X6iSBI8p7HV0tAJS5sPEDL6dJuWH8k2R4TkTKee5LtyiMHqTJs
eI1iwu0zPF0O87NuT+aT7jIHsNBeMlN/udEKHQXZKYReeKXicnaym6BcZm6zLPRPFpWM2seAs8jC
hdhhP5tnPLM8//Q+ZERlglVEnyPdRi0o2T6zZ2w3xgdVAscxq5PFDEkla0QonOdEFiMvl+4aN/Un
lpf757ZhSEjC09LIuFdRTbxZ2+P0JNyNcqoJRps4ZcGLTsC5MHXm52hV7bRZvmDTx29ZdiIN/Mlf
G0ri+Mb30Qd8tPjPONbLoCjdiWwVGA4B2+qI4TeL4yREHM8NUsFaFOe0zpJQgP7ELaInntoh1vep
aXCaHsxsT5bcVLqdij43FBA4GstUwJ7+XYrYhmG+Ul0kK+YOcFUFX9nXPA31it0AI8EpGEIEw3pn
sRpTb/QGggam7xAH/Z4wqOyDCR5v5yvYsnpo9q86jKnjf+bgkcLpdkO+JUvk/bYXg91n6+ne/D7B
3lJWatVdqda1Ui71no1c/3TVVSycq3RXLvZcWHyLVPjzguRN3h2uWZSLDG7tBK0yZRCROdSVfDoK
9CUeW5ZkUxgBOfT64gDAXJedvPRfyKLZr6EjFfIfHgpNg1rlIyofRfu5mLdvo8FExjbHA+pxIQl4
uLn+WTQTTX3l/mbspHCpRQJekGrhxZVdtxcDfd3CasWwFJ2c0d1CccUzuTEirQyzVbKcLO5eaggU
qQnNLYYRzOoq/hiUqpQ6bM8JlUpsEuzO5EriMcJtGtCN1Kxg6NFBLhEsxsaTOwGSQ72fl6i38s4J
pIAZ3CrK5+MdAuKN0RIWdk87gwAnP4iYhZ32wESf1zvUQn4djs+v+PaGyndAbomTzZaIOzO+cKIY
7UnGxXzJTIX6kzDz8EVpbewpZrqKUW6yzjR2aJbxgXlo8KR+R5PBH/1pfEQg+sWTlAQidz6mF8mf
s4C5/rQ/jjktDR6QLQ0UELC4zxzEsss5XkM4IVzrh14ci5pxZtLAw2q/mNAH8q7++CeedObFs9AN
ORDHqC0yDxUZX4elj+t6XvnjAeIJl0GzWvGZF/Ikr8x/uvs4c5fEe2bgL/9EXmK3fqH1urbzHBHV
kaZvaVYonJsdMtZ1bWmXZs/ZvF8ga6erwTRwm4UG5eI0cU1SkxL3JttOzdoR+zVLDM9k7Do/CNyD
1SfVwf9fcrRqif6K3RBCzGd2NCgzBt0luJNqAmH14o+mMct83hkij7HBvFYkVxq3loQZooaw4fzN
IE7iH5bF3cmHVfsH4IyxsQP2QvQ4WbhMXgGpcPwItCA4qIurTG7Hlpb8wWXOhbuOmSxvRxcsMPEv
qbxE3ehzE4PIYvvuMXc3bpJBNpfjINgiP7Zx9J8Jjh2biovmYQZU2KPb+K0++Wi7YPJawnYZq2R2
XhPCRS9CDBxmIn5faABmjTm/qWE+6ZWQUw5lYpxbVN4d3oMjDxxKCNRTaCORUjdBF3kUIqBzMC4u
ywOvQSHP0bqX2OJswuodXHBgbPO96TEd8KglRJcvjgooUKi75t2ZbBM9pV1o7hgdkGgIfiAOUOZT
itISPRgZM0swmbEtYQYsqUykDTcNZY+Q+SkX73U88SPeHh5P0n4StMo1N6Q+l/p0pbh6O/uhU/wQ
i7yjvEZZTptMWjeL7ZbuJt9lGq4HS/7A4vv92uk0TNXcgmBGC+gP1VVY9wiahw0lDv97Yq/M/HRh
Sf/AgK7IDat8Wj9oinQZRmjSBLHAZJ1CJb9heUsEMhtUkxEz1f8bgUv+Y8Yfjx8mtsyG51av2YmL
eSddYCU0yO3Z4K4CKCMux6riI+RzeKJnAVqNrxAdzkRtwH8TS5kmlIS+yrnDyJK1XL8gU/KoYpVG
tqaqGKhQ2EkilW8D6ttvadD4qHkDnks+dQYMqPUaO1mZqKg+UxFhvXat+e7YSap8ojSm6S82MWC8
AgOhaLl9ShVB2OO6AZLHpERec3GWxipBZsImsvl1KFcFFAreFhKmsBM8gbJ2vVV4RcItPxGE39sr
ZYxQXgpsIHfI7sTyjaGtjxAJ+KKLkFS4qW8k5fAHpS7F3X/O6UXzsznupGlTDsxWHxd0/NYbsoPY
huU1R+4pWZ8lWRoLO5OoJ6ZlFczmtAXBYUzpyms5ojvLQq3n6oYBAoiMyV4db+pGcftpX4EurUA1
if90OyoucWKjjTSxTB66qA3iHtJOCdAvWx5ZWw03IhsljCS7z0EH2BKqOao39i/Fay/w3EY6pTCm
DIzUhgwYZnTrJyylm+IhJsjZlsds4VgFoyrneR2xjgPcYl1yk9n4mOdpCSSC1MFdjq7xieSX31yt
NGFuXHoi9C7E5tZP5HX5cJqAAAzhU/IW2moYd48AoBlo3LApN3xabesynQxeBYD33n50/IouhkYO
xFP6K+LS7LyWVRCA5NdEgKYr4Ddmo0Dlb4GcoCWfWDu0cu1q7EMr4t7+RHmtd7hgFiKb2GtE1g8+
RL6CN9WgGZ3Kv+Q67kZgC+RqlvSiGFE18oM2k8M+BBNenh755ofsxNaTj6VZp+kXBVXKK50cqPQn
xqcx1AyQI8XfnnjwYmVAOqKqfjHqG+Jb3d8rhR+zTyZksS/vFTOI/dc1vjk/iAyYU7ALvbQX83Oj
O5UpgLCFLjF9SM4CoZZAUFbJBoNytMVvxixFJ7fjqX5wVRu3zwb2nAj6hsdqpp8V3itX9jkvryJ+
FXn2p5rfIkuYKTrBjoGPwNy7/Gd0XnIcnFY5ywSQjk/ewJ4/qGYl6ujXBhFkEzNwbfQNuUXQc0v4
12fHBYFXC1LJvXe0j9GcdprDTzcE/MbQf7KvpxaHJtJY2qvnTDygPoASXCD/lOfFrROjwsyb3G8b
WD3MkxflFSFhXoGVfq0ivtsmaKEQFEO+btiC8ejS/pzUcY6NY1LiSE6Kfp+qjrhlWbK7TlpW6r+a
S5RHyZCupRw2w0eZnni8opOeEDbRmeC2X8uJ531XEIu0mK81rq+zvFShS2EkfpzTDjj5Uhot+Yf5
NfcaODAoWNwnf/V9AXp7myNSeKzNP4YbxZd0NX4QIqe1Xdxf5ypaPs7ya9e/w1Tam7D6QQ50+7Fz
+ocdSY54HlVMQqHqNjbvRHcr09tLOY6PVc7aqhbW443ASBITawOz5VdUoSEgdGz40HFQZe/LYMRW
hcBLk879reCRHertQjOW778yDVmlpv2JQi2zu123jmk1VGi/wDLurSMwjmEGi5GSvEJQQfpqBK6N
7r3cSMU/JuZTIBBiQAG9TA/EFtbHFzh98xplqwdxZ+exDUp9j39ggpgA2L12jZ+FwbCRmSs2yyoY
F7Mteeht8f2hSYeBFy6V6LzbdesYzBsQ+9q4VrtLDV9iTeNlLH8MyrKvIjsZzE3KhixNv712A9Cf
MzRSA0nboUv2vPXFyIXReSPnYMfC9g29DQL2ow5qtHcpEbaz0m1BC+mnUO/TTdasXtkQqJI7MKkw
Nu2TRx5v7CDfTYdVU/WRMd3aa8+NmBUwjgm9PmraoS78WuZBlP2m9iNXq1aonhFWF9TivfTX0bvE
xLh20aatfx/5ZeSwf1MHOCz0NecZk4nkPY3VyPJSvRbsRzVXEf1HA/bAF3/erz3p0BX3sd3DSDEu
1XgyqvP0DKJ5q7kp8uDx3GawUULOsDr32u2o70hXFqJ91HjSV+3MRfM6OzKSycg3WrJoGTph+Xx/
U9sU/BbKOXeCQg3B2yAdEAu+3MWVGFy77O33grXWVFgmuOeUU4JhlMwOisBk1v92PrrU9/0c0Rwm
0JPSJCfw8p+p22q50b6Kv9QEGesq13zxw/coBj8lAlPKUogz9KpS7mgck9ImNvEBd7ep+a4A/Kk/
Y3OjFePyy2R6Nbr2at1rv/LimzssD0eWvc9qK2tHctcaDyCmVW5rMjdlW7pPxr7S5xHUPdV/X9HP
PGmipCT4ej1gl8TkhNXFoy2k5TOOb2Y1I5lye2ZoBquNgTKTX/BR7xiAKRuRajTx7xzTrESEEPxU
4aS/qYvySllHvHscTWnrvBUXa7Xyuk9DgIBLWNwwwkHbMVZlhEIGw1Lxl1R/Q/PNOIilyMQ7P4Jy
p9I00w94GhZ4xMWmTv2ETB+U/kwhSd1eVEeGeWn8PDzLX5OkmBzl1XDq3EVHusfjnkQnDhgGRk8y
fbn5YxH/21XmEo6Te81sHJbMe/pq8Ji233St1Gil8A9V2bM/GvA6em9Y7FvawAdnJDuMyPzCvE/v
PVdLGG/nyZuA1WFZAdAiXWJC8RVqk0fHqpwZFQwxAIjT+N5TBRvaLqY+ac+q9m9hMNlrkQ2b9N7A
tbJDxEhEQdz0ACaRkwwh+NWwfk3zQlYBbMc+HtxXt32Q7FgxQ8BiSQiMsYVCVCzWTbPPK4+sPlaf
lBqyiytX24o92qsapOfLZ2GQGWu5pFNjjfartDSYAaDmkehmwEK61Ss741BuS/bQKdRucsooSdnD
IcvxFOeNQtn4LLtd9oUUEyFSK2yjlcre57nKidV9sINFiPJYKYEs74Cz9LVV3lZP2j6Sq5EzrB/P
w4LebA76WY3suptveqoqZsrsKK+1+qEn7kM+04vLzcq0ERNXAcLdrt2/EU4KHPFfffNdDOGbIJpk
VdvzEqg6MF17uSiUyWlQU3ItIdqBbHMaH0yG6BsR6RBER6LrRiI9FWtYCcsBqOnoaVi28GcY3bbO
j3r/I3dbdLXjBrH1AP2Uo5XyCrmAu7B/aYM5lmezWBIKcACRWDSsbhkuBgr4cUjNnBY/ORDr2YFT
zZJqNQp0xLhPt5eczGPuJ6KZt+USOwmkIqsr0bmT6baJ2GCO3tSSuTnHjs5rUmZED489buv2xifZ
yOjjtozEyChissPXU32rCoWup+Cuovb3JAUCop88LrX7JpQPO2AsUBf/mjY3gQbk2iRHFTktzNFl
ghTGyr95eERPip0mYnsH6Y37FAIF34PH1rjBxDjxLWzfBHsACkMMbLWpa2x5D3BK4FNfxazm7Njl
G3+GBJl2wzdc5ULYvZYbjYzOc1XB4+e3Nrx9/QhfWpHWBA+qiG1WiwDld84fU2NlhlNF47eW/iTF
bpU234rBkP9oQjARD0KO6IWH6LnOFKJn93LI5wTIxO/RV8Hsh6d2iF7/kjOlcDPrigtgRGXqas+v
oelZ7tkMzMhnYfeivc8Cj0F5AKlopWmoa253R04iHximiT6JdQSWsdD5IONHzGzl1P1FkVNSTvAa
MP5ihjghZ4n8wfDeta9vGrafkgdLecydGJuZPlQOHiAP2yLRaPys9xF7Ml5tNDwkSpGigD6+QAL7
0YVEsYlTkDfuo7+Pzw8kS4l6fZJ5+yeYO9JVKvy6/Wu22Yh0U5t23GYiI7ZpN1uO3TdCsTa8Kvjd
Bha15UaQr32z/iJnZ9McOQv6nKoamjoW2CkYy+scF9gTr9Xf325C7h5tR10d0ANGflPA12V6yHoF
kXxiTfw6qsahaY0UouDGRpd4qu1zcUH8z+brxSu0NzYmCLNyOqVUAw7wtS/huSZKRX+yLV11WfBV
9XeVME0ZTWnC24+v+xU2+eppIknZ8Az25VaWPnXqTT5qug/WfOaWF6DmOHcne5pxh3P2CCS1kUSQ
advczdtbWcN/JE+NcjcB0Q85b9D/mdMeMjwk+cITft/02h9lN1raSXsxIXJAMhos4pkmPy63t8tr
/azI+0FNb4tYLGgVUcE/EM6p+D8Z+3nCKb3HV723b5uEaAUy23ai94SYy7RyD6mKT/z1WgEBrywj
JDViJCiP1ML6vVp8+gsmxpL7eiHMiIHJb0r8yLyLvNTP1+fLp7NuVg857MN+5MVctfBx0pAz3p/x
MvOZNX2aAYSRGEA0/mNAEkXsH9THIWds22EW4l12NB7xH5JqdR5AOi/1+5m5zPc9jCTdaKtHYQ0r
BTKcNOeo5QHaMW4DclfUrXpsRvqClYGZxxljl5AOyCY8vmBHCdobWiiddCbAk0jbixVjqTNuiJ9n
5Vw3oQH/955Gsf2Wt6jD+rBSbzLD/J/Xm021ifPkZjhKsr+O5ipFDaWXJ0kiN/GjUr84a6b3udT9
VvDMdjMRkvs0F4Har3ssJUEFRSxyF6zVn/mRrwofJ2DaxZkQLCIGobNETEyUI0m5PYSC4mpie89/
RxSfecO8n8JzIjxIvXXMniQRpQ+/fNaHml3KH0L0r8EvhyEjEzxYB2NCxcoQ0lVlR92+10rLnIHr
mWmWSWFhE62MEIzHmUeyI6ML2ZJTI3/O/Ynqrjc+Xr1d1aROsL2nuWORmf8OHQXzhxl9VdxJku4X
AVpzCPCcwvKZ/5S3Z3TEd5kpH1oCTHWrVaC2mt04cb3btNCjoOHqOTGYJoQWLc7igMB4JcM8f1vT
LmUgysJuP+wr4jEZ17B5wbE8OlI1kyCl8iB0gfzEcLVrczzlpi/OjYelYzTiCU3DxzYaWdZdJX0d
H+N6q73/Pw4SDpFhp4pkWALeRnq67nxTX5PJJFMKWmwApH0606lsWDLx7hWTNE4ea/4hQkJAJYlu
PPPiOzpoFIu8KSmuFh/lQiLQaC8FrkDorK5hyWMwCwktYb1QOlKLVnUbmgjvsz9g+gT7pcg0ezQp
puLJwj6piJilIa0oazrvVbsZLStPtM1Ng5Q2IQiis1JGk5Nfn0eykVK/56Z2G2HN+dU+v1L0nRGz
cyhg6Fcz8mL47h+XkloCs2uyplKYBDfZz3cQdPnB4cLV7HGEFXO2nuO2Wxnk4hRr8o+AhKGYENbP
nldd6c5EdOA5bYBDqHvzpOc+nFIkmFKzI8BTqnfgxaI8kBaA8pcyAQXBQlm+Rmd4B7wUhHgNn1C1
W7tiQMjdygfYlD8lZAntp9FJXfJfM+YxVOlrZRYLjKCitaoSIkppAds4ZUOmZwQlpLeCYs3M76+S
xGVLeP6pfv5daewfncVNIZk6Wz7+3lgaFgyycEWRQ/+p/bHTpMH7rj5qILxf+hf18+rZ7ZKBlca1
NTfTz2BytwU1GOISt7nuP5Vt9fioMbIpMO+wUbUiYdEcgRLun/e5C6fkEmlh47MvTi5mdIxLhp9u
0/92vJyTiRCjdnsBBQjgjpi7OP0m4A5zM0OpkZHyVHIw4dVVVd/87eJPQE+DfMtSW0Q53xw73c7/
Kt3RtwIbvTqAYkbYFO5LSaGyRpAXYvpEO83bxr9rWfw83neN5oTUUaoT8e32zNAOGqM3CqPHHZlk
iyMOjSfRC13s5AypRrZ2xZmAOgmP7MPSJ/L01CW+spw4YvjT556hv5s+Nq0RiKIHqfFVrIZWW96E
CCuZOQTkevZMCedZ7ccbFg1kdcMzy4OGAl36IYu+ab8jY/sWt2PxL9eNZc4Wi8ZMhdQCtjGmd1ol
nOCGD4rg3fitGU4ZIsTsVCnn9xwswR7rhUVpNz7/4+g8thtHliD6RTgH3mxpQYLeSxscUWLDe4+v
n4tZ9bx+LYoEgarKzIgbm77ZCua6HxxSZQsXtAFKpAnrq7BNa7OuNeYVyRUeYXTT+TH79MGdZ9fy
d1AckDv+GfWLKGczcVTuAoXCZM0yPMRby9r3LJz5pB6v3m5iG8NBKjaT/R+5NbcQe7zIfkyiDlEQ
xHlE+doDAGW9le5lleew50Fnkcj/DHJl819fYDYqsP4dps3yxXNT62/iSwQq4/CUW/a4I4GJq9CQ
hqK9I7qfg3Q2mFHq/NE+BWk2/HNFxp77MjgR+ziU6IQT28sW3mWQ0EITOxDrdPIlEkGWPoKYXvtX
KS8dukJCXrZ5Q2UuWE9G7XCDEmK1D8L4ViiCFzDFcp0ewLlRT1K+VMJb+zZcwrz+WoHj/jps7Pam
YRCXJvGgyYjly+t/sp4Z8C42wKIX7bxv1pxTxkOO5ITC3wQ3bDCch79ZExvN8+NOw6bsaE1p1vqK
vbYdgU7TfTSdcYBqldpol7MTpwiZvpgC6YivkUOZTDxvvxwZaGa0xSyJ0M15f8qMBZRvuV55gKAQ
to3edxHYEvP2iJ2fdFXjo+xKwiEwWMJzauDQwYUWwtzmxlB+9755rzl+KjBsNSzBJUyu4kE0I2hx
OeoOaOWWPgYh37qo8T+XRjbpUUS5D3q9ktSWrKa3qdP1Yh7lMlGYs2ShxN4Ghb4YrxZR7xbaCYGe
3vSei4SimANP6NDLFvCBsks/majmHH6OqDQE6HxQRg0i3SqqVnt4M09T8f2xWAxv9exHOxnlrhte
x51PAsIhBiei3AX16FMQ4mFaeez4abFX6aeL4raJ+GN8Y1ItOeWTPN/CqoQ77OTY4/DOV5dIWefR
sQK9YNxbqITr2LQV60fpGWnjgEWbFqwZC0QVbfy5kG0bpI+tDJUYdG66HpbZkC+qgtakh1qk5lCt
3GIsXSadiyb7Y0PKeAsCHR09orlzwZFq0jNMy0UIJ0D+m6rg3xEjLDnX0w0FrUXeBdmjw4YUA7Ye
4X+kxXrodkbHmpfMIh/597ComnZD2gmRgf0x0Fj+hVeC60oP2AFmhIAx6qqONeK3VLoLZOE1tuH+
0u3lHGms+AtyzntBdCQT9nEKn9AH3mpGTmAqwF/6QxMygux+e6IWE5S30QhPSwcop+GqU8QDgagH
bmTOza2dVFxcAfxuXB77XD+0/DsLIEic6oQ5GSjNQ5E8CPoOcgLCw+UztMZSL8l9GpS7WifA0SlE
sng1ZsbTRDmltrSRpJJ5Fs14f7xLjfxMRfygkFRGY2eyWDERofFQLHXX0dovU9n0AhR5ubiEfv2M
y+8sD77DbDft6T0llz+h4E3krTjKLMEgK49Qvi4rscb+DXyTrun+lhKC1FbJbq4K/FzkxOaho0BI
bEGM11D0x5F67imyE2LN9VS5qG6IelCtkdGb0pfQRBct+B0BuyTWV5CNi4Z/l6CZyM3+2eCX5jFX
WPUaLEwGfJioOclRtijUo2z4Z9LBpensMaBUML/6xiWIxzy2Fc4nRqO5YfE5PsSaLKuh3nrDbuj+
/Jh1UjRvgVn+E9CPWmH9DOL+IGK0A4AQ9aMjui6WDf1uC7Xq+FZPPzzH9fmRUvOcie9YjglxxNSS
CLuM1GILUsowFJ+Gd037o1ORdbtLjMVirDFGQdpJ+qirMBtIspNJld2Y4q4Yk5t3jWX1SIZnT6NJ
32aBtkhdcyNh4OLexarC90XKAoogTiqC3DICd7dR/4fHFkm6LAC+D6tTlCan6croanERSVMVWTya
9p/r06QaIz/nHbCUsmIMv6SNfNKW5rfrLRWcIGbx9OPk6oY3NWL+TZFK4T6k5bLwWM2JjRKUazLB
vAZGxWS4u/+gcuUCLmMaBiKKPi5/XB+1CmZOmf0krjwvzaUmZRd87CIKtya2MEaB1uDlC6XEkM0a
XjJgl2iCq8XOC48caw1B29h4SY02Xmg54RZMZXtXORk+NfZz0NDZUfJ6wNtwoNNgpGgjtc6zQQ8o
Gbsngae8mUb5yWpGqrzfkerToLWWR+1W7hBr9381yYBB/9e8B8TUfJwK96EGbv+v0gx6FUR8pmS0
8HZZqHJhiokFj0P5rtgjFagK8l4VadeKJMviwACGIw5MlLwSIORcR3jbc+4apk9Io7ByIvrdHl59
kf6Idx0sQn5IaQJYzuceO3fuXnL+ve5iI6PDl3rIQSGYSNIjjZZpf47zH0tvd4CjuANnvICI+O0l
8/OlzLGh/TcRcamQiwEyjnmuAnxGzOuBQXu0BF6cCgez+f9lo3Ex8PzDnqQZ8TVwJ8DdTbMf/k7A
sOFyyxVQCHiFUByWsv81BeeWfH63YJoIpldroDdYK/4fP0dSiWWEF5hSfom/REI6NsdQxr59LEK4
g+LbNJlme7DSYNTq3/63yP3X8vGk9MIn8GF6WMpVbP/pzWH6pjvGpGlI97D6NtDGEm7mEaihqAfN
EokY0Zbnnue4FmGXC0h8m0kTedbz5DS0/+Dl+h4ONXEgpARhEhP/gtJXTnGyVKTQ4CblO48YGE23
hKAe+s5c54hFvXgpLGp5FYccDBRbxC80fdrQu2Y05wWEvmiWzTN3ssqLlBFiHrwppFiT87So+cq5
vi3EFBWmi2qxwk83fZn186p/eBXAscXdVe7F+BsNv7LyE2fAsxYereda8BcTyYSrnYJYDcu7N/zF
EQ2vKee45uNW8lKzUAaETs8b5c6sde6J/tYgWA2Ttz42qzLflZ/8kzUpyuIbFpAcLolJ3TP29Ma9
7eiFWzqpQA94f66Ucr4h1ZDPzEdFUhXli1Sm5BLk6ZflFu6k4c1QLCalR9aOanTDo55nET/9UZG5
KPwnSG7uH26ZtJv6xzDaV/lH1zBdUsfyWwTWWStc87NDCh/GDBYlV6mkNYOh0SMGlXakt9UB94X9
xeThcyf8RTSspTBfjKwGffTbUIECsdI6iFcfrPmZTFe4nxkItqsKdy8sbaUTqdPmcfL2DCb3OXo5
PCmYcWKhgP8r2m6Wr83hF29/GT0iT0Comp2m9r/BV5D7nxpdn5ZdYIRU3MAgcB4iHEORVnUfA1HQ
eIDvYDgi6qDeJ0qa20bKCZUb+x0kmmmWiJfc6JhoPfmtnRP8T6Ye1I0SPlw+dcPHigwyGeK5yZ0I
7kbCgQ2tm1DmiLKRkYMjcVXK/lZGJ42m7/uRA9ES8VIi5miJ8Z61nZ2Kr4wBAKVAyk8pkbZ0C3Yb
BmYuFGSf9Nir2H1q/aTl1TKroDbxNKrY175BqXQEasaR40i8blXSgemWLduKd82/dfM8rRFWQ2ZI
o7LoWQs7Ir01cgQiKnxvE/rbCiGCGay4k10IGAq9O25eQG5q1xFNx7yyKcHMMykBUNVGmLJIZ+u1
Z5TqDtczTd5GDyhPe+pcKZrxBr8nwlf5ACUO9SHJNhIQc5rtkUk/jJfrZ3JYnMeeqay2ADouZiQ+
rgkQRoAUhn/u8Ku7Xx7vpfJhPDN8OMWfEVThVelsqBzTskcnlOwlZEVaB6RNpgm+gRKRBt42rr4L
7hSf5zznoyX7kuQw4Idly6KK+bllvBTic2fm0dGVtZZ5qJ702qGumJPf3RfrAhsh355aXWswXIKy
l/yPAfsuRjjgEVeavupur3RfMLxqIlabmtkZf8pcNXGyBKUZkOa72ow2Nt/tgy7TBPIdAZfkuF06
faX3pIpX4900/HXFTygm6cUT/WjoPxJXhbpd8T8DScrtyS/vU03nGMxWQQ9xgPJxqaF7TPdkgYnB
SuPWFNCFhzX+6rkRROg6lzq60PIuPhXf2kjaQQNQw8UIix9p2KYSOu8lWVbAdTPnwSv1DA4tWhGY
sNnunHNFU74EVzoxyCLsMeecW6UCU5HRTnD5ZqOQDmONZQlVTRrg6C+bdYUSJSywREMSIAUebk6Q
zpTqG8JwNkBvgZx/V0t0wOpPhC+hJwSwoUws0L3z/cGbng9KvRWCkoAXFEH9x+W9hPqzQHBk0kZA
v+jpG1hfwznIXoF6D9yvsreF7MLybsI1kVeVjg8uWJlmuTBQSQjcDWJBB8+hv81DBR/L4OWH4Gtk
Pa6rb4UVSJwy2qP+00GLyFOaAZ1HYYk4cvquGP/J9FmHRWZM/SHkxQjN/0bpVafjtcS5nNEZV/ng
AdbKDoHpsCPoPd1XpL/DKyDTOgvUpZvZXYk4KZVmbWLMZfRmGTEaI6sxQEee03358eDwWEg6gLWX
vg2WJzqIBW5jYpGpUqgmKrSUhOQhwR0xbXPtO+GGCWvwdmZGvIELopWbA9NBxm0zWZmkNwGV80Rn
Ww0+EUEnco+k2scTFK5cSnceNKSrovBV+lso1FJzTDRUX0CXhofIheyJU0q5XJzT1iIPFFyVDoyV
hUKBodqc0X33nqi5XKeYUa7EESprxrtItkEOQCKaOM10mDyF9EUwKB1PH5JzlgsE0OUHbA/mJr6k
NJGOKOB75LBhOyxKGS4LTVYpoRC1IVIY5Rqk4zxmWZAuKkYcnfSdEkwNw0at/m4/7MSgC3UUiiyb
/Re2q5adsKNhmMAoCkRjH6HLLKOV5XkI6jlNofmjQxOHAMYd/S0YzPFX3O+VpzgyxoggtWYd0+Q6
Uk8G+y6o/uoJtRA5ueh0TNEYgY4aSXH1US7Kpcd4v877Y8vIxNMQ6UrMxAqsTgeFpxJcTWQB4MaR
kiEHEYoRLcVwdt2RvPaWGQJDb7NF5U85uW1wlhmJSus83/YpNigEJvlAUw22QM0U0U6uJn8aXJ9c
f3agCWmMKAPzSe7wIKFvxTOaQOdmy9PRB/Rq9StYYFlKCV8KlFM6FSjg+baC+llauyR7wRPXSx3F
Y+iMfAV0QpZRYiyM8m5yW3fGsClFceWJmY0jTosfwrCFtaQT2Th5ENP4UeFtCQV3G5AUpfGmWn8T
EAbZ3wNiTnK+a5a1ZGUMt5DROb4YNdqbdCJrBY4WF0XhYwpwJyZ2tG7BYIHjPClG3YlNEkzQ6CK3
OedZwV6jLT59qwFjR4XwMV5b6HVboVJC8IknbtQWVlktBZ8Je37BDRY0fASNWAxz1hc7ROx4EsdP
uBxjSJAcGklrflCdopoOZ2r9dAsqADLSI1ycPYObXH5F4q6/h0Y3c6OjyfXGJonkf6Kb9sCgxU24
FKDQKGwpo/8viL7YgGDG/wn5pQw/zdg53P5ctQHon0nQ+LeMj55hZEX/GM2MFT8kEvhQOgwe2u/0
bEC/43poV4GmVncKGR7UYreokhuEI64Fr+bxo7J6x0cqwBotATSKws1lgW33g3BTGmRC8ckChkT2
bncozC3XAVl+K7988wS0nG8i8HfByOhe4ABHoztMfjNuDKVfih7u5PIHC4QcfXU++mNcwiZjNNSz
aYLsFJ6APv7LxEef0ucrt7Hyittv2fr2YMyYpyF/ef2IOeSk8/qYiTNwBSCCfP9pBNcCBWE8oFpJ
aNgyVyK0BhRIg/lY025dfQ7HeyJeQ/+WWCigvUeYPT3drjAr1n9m/jImuzCBVhEzWEmgcyB+yPnQ
4WXXf4340ZDeusJbVd8iHSf6H3W57oyPm5tUUXcteEkdJ95nYf6Z2sMsjh2N7bL6q6s/sX3Jxl8A
T3K8591FhW/f7ug5I1mTZWMhQudKM6Qfw90zL0V9zhmGywuA2IhWcjwv1ZkScFYIZCweceoVUxLi
rR/uFVXh+KjCSy7knNN/kmqPKFOpf9EgFi4UsJPR0YO5Sd5NNi5y181iEx9y/85Iw5A1psTqW6/W
dxTeBtqjgiw1C39CgaulIRICdi/rS37p/LWU/Usy/+hpD8swZ6ecxnvdID7ycI0tOV0uZRlTxiyD
+9vRqsuPgr+XIzQSxc3KT5Pgqp8cZCWfOfXXjD6RM8nRvUAICbepu3NYd5GzWRJfxS6cfPRYtOjU
1NpK78j0/groUtfhpkb6OMhARkpOWuygbOPDNSdfcXDvRW37zArLfVVkW9UFiaSLREewOJg2QlUG
GYitJHrDByyLzxisSn2p5a2qfPjfrUfKDWrAhiNF+6+GPVF25GbWW40gpq7GHJr9JRhcxm3VPbvw
O6TDLlXvPP8r9Wjl+uK6yTUS0y68VkEq5/hsDafzsC0+DTrtIg5+tEgIrpCiYxp0jyXwRPqLEr3B
iFshojuYo4UKsQUo1UVlVpdJSx0/SZ4/YulrnAYsyHoTiYUovKIcTsJvbwP6ryvm9Io9YVVWO2oN
P2HaXsLsBBvvbnPphqCYJtesri+Z53Jv/5PJoxm5SOdSe2WGrYioVliKpDOWMci98T9RA1ykObL8
yHgsywRx/bKnSStvkfFh5gxZJ5CaJoQVhvKaGmIw7KClQesgtR5gH5rmTwOHUqFrKpbYd0yg43fF
wvTCbLdQ/qES5Vw3x01R8ANMDvmSkGya5cbQaDh5U0bGkyIxLn+l8dt3D3GnsAtSZeUn/PlewGhc
Za8iw1Gf7b76QGY7hXAHfiTk/SXVy2S+aHoiVkWODP2qMt5N2ZE5ew/96DiSjOtH2xCajBAgMM2Y
L+6szMksu+HR4l1TjvLQXkt3KZueYw2bgE6UccvmwELSng4zkWIyAmSF6PcfibJFJHSQIXrek6w1
JxmWdqejxqhMjV8TBmuL6PPYXhBC4pFAXV+nC+J90Paw/LigrtzZ1vVJASLhglviYTX0cZb6S36N
/1DXia8QdMqwxOgKXRMPJCEpUHREPBGzAUUcDnNxIaF/4+iaXg1h2VYrH9b4Y5784jQqtQU8x8j9
ilbNm+ObwTCsXdGQoJYviiUu9rqfgxxc5XNvMaedo2trIXo09VPTTx2Nhm4/xDeO8JxyqTIHav4x
v6sUGxLdsXFh0bhTQXMUOPvy/hxBWoMgPTH85Khh1EFdS9/ErjK7Dkkd5TTbLjXBNiwCDYSeYBW8
SnMFaTLnN2qiYo18BdkSDZohOgu0tLONQE8n9v8WIXpkdqfIRed8T9svA6A58if/CyqGRjFeqXjT
M7t69/iERG3PuzOwIcF23k7NKwovoukHmjI0XTzaqgH9P5kbLcKO0ghORd+/z++S/9dxSCW4Rw2P
In0FOy6QPIbo525uuimpnzhlUk+ZXb8jf3gWsjsDKtc4UQ5bAIUKpDbOvHV3DpFoZ+BKQgfJR9h9
ybSNuqfZfQamQTiQwTNiNKfQNvBfTVA/VMc/TbbhamP8BpQGnWOvUIvplbQYqx9seQUzM1+hMoo3
WrC3oPaMbO9A+ss1X2XjkVazolE5l4hDycSZpH71aI3K8+C/tYLNJNodtHJV3ABLGhyZS7GZQBP8
igw+kndLDDi06QpTioQxSFnJHNIydyVZFM/4T8Zg66YvLPBYLbsJy2AyaOZ6DDcr+NCgZfYAqwYA
mruDPY52O5RsYhqnIEn57SOLo+6xmU5r7q9fL8Y/FcFk06erDDUFtk1OScwDmCM0JoYKYcNZrqmw
Kl4RLfbpvDJWyhUyOeIBVjTMciuPzNR1eBu26jqslk4dfHfyxkPq2Ky46Vymf9TiJP3hrCQims6C
Fq6tG+WCFQwrkPd00bvN1ElEgxlGy5KGlIp/Q7+M4cmkg5ditRVdkLHcznkvrir0N093vGTtaTrF
x/Tr/HM6lSGxNZAFeSi8ncCtq4/YUyPwIsFCT+gx9bfWXIrIHtuY1L9wZUSoIY6M6iDBDlsyfzgm
T6Mdjr19P1cnEgXHXsIbgOtMutGt0G/y+JBwTDYJuZ+OxpXWEGW/MPMUoc1eBYILA1wsOeNrE2+x
KTGlzyVN5w2AsqCiEliZcyrK0ZGrs4twhCkRQFdX34SYLQrSGPu7zFIMPiW2WIfR+hOCAlqcgvCf
hSqSVhENQ5RADR2YN1Z0pOe1sBTLc4s6j43BeMGuZE1nxhggEynIlsW2v47cY6x8dQMRfpiV2UjJ
DEewwXX2icl1T0rKca6czSxjVd2xtT4DWG8CKJbFGO3V6svtWRUB9ZorHWol42B8AhnumR3wuYob
ArbwPOIokmFAxL+JND923Hq+8x+IBS51wCzk3NDSC2213nKK8H8K9Tdp9oX5qBAWPeEBuiuRyvzF
w5zaNI9baOOtYrvRgeow1AMKJVRLh/Kt+V/VfsPVQWAItTml4zoDiRjlc6s7mXThD7kzyraOkqxf
8wFxATWtLf9BWGGZgJOMIm6JYZLxkbbY0Pb2KFJYX+YwhuHLfxXlVdiKeKAdLjOtKIKRrqJ+g32S
MpXl6KD9kMaxZtLMmoD+b903G+pT6V4eynTNEYgjMO5IGvu7yf4iEmkf2nHwhKI8wK8wMczhyyO5
zbs2DIOCjbRBUEydfafPLanbDoNgdgRbypK0RUDvtxeJfqm4gGNkWmsYAyr9VnnVWWdXI5GH5o9g
M9JX4ZgQsdcYx9GDjzI47pSku2Ab8rxTr083E8ptBVL5JLpBpdTMdgdP//XNefOr07E/mu0UQhNO
6mKwIij2tXHDkZL0Hsor1HQn/uW2gg7IY4SvEQuQzfIL3la/MMZjFWEdB0eq+X/sGf43Gx1RI/Bo
8y0d5nDYAj+mNdp7G3SRbPA8yLSQr5m+gYcHT7evJxSzeIPhriN72aId5E5a6caZ0w6GaC1G4u/g
6jbpBQyYCG8MdNa+cEFFhEYUlVcV71PlqUp0YxaVeowxp8fnnp6g3qMnYBOgid4sSDDIcts6oW8L
Ceu0aTVSaUd0b+r62wNpIjyGfNPdul1O4tV1wL7FXMd1fMxrC1mCkLmkKTuqsGVn5ptJ0SIJAc6S
8QUDja7uSQZMA+KF3jYDBCrXfFVpR/TY2rrPLy1OAgjqYBlPfLgBLeOaXnpypHzkIDowBt/WhNIt
ygcdrnIePGS6SXvyCoQN9ko2bxZpqiPi+cJJkp2epZ9UPkvz7JRuJablyZzBHA7BuXRMX2nHtSOX
ifcCCOAAO5AZ0A/UTvQVYOgL7a4gWHBQLCMY0kcotDMwt8xf6H3o8gUbhITMDr08dVeJTptx+RaK
Kl2f0OB5dzhCAWjhFANtkS/GOhkb1HHSX4s/Hg9BsQoItgzWA6SF8GgINlIbt1i3H3pXZc5I6dsn
HAtty0iZfEVHdaD9Mh2P7Ko+jHu9XXtsyPVCkQ+miNeIEOVlEp87J/Ttv86iq8idSt3eHJJ8a2rr
CpNU1APam0XHgt5I1Z0K1vGaJY0+cEQeD7RVdKKK0JPJeiS5I+6OMTBEAcwjchqW9tRcerXTMCs4
tvvAPXd/A7T1n5yJ32rX/kMnw+KKrTy2y++zsOENWcJZANfRkts8ZfIxs2ngbi+0uepYLmM+dOKc
vqEud0QwEOqFIg6u+Lx5t/sRRy9JO9pG+oMHjsoJNmG30NHDr6GWwwBHYLFCaZSuFZoNxEVuTUYF
FoJBrDT0Hhf6UsHNRHVpM55xlxxFp1Orc25s4WvcE5VQEQHrQ9AaCXCfevwT+aket3AmOOLFTrar
MGGBPY0WsHVvDMlXyJsY48z7r+hHY3vPN5OgkLPfHt42mTX6d7mp0ECuxUvl9Comjj5Z/uA+UyJm
b5XjYPZcGX8pYUiYaNFjWJDS1iqZ0SM5AcYJJvnY2pb2xE0+xU2ho9ijukMOlS0hG2ibFuN8u2RR
KQuOgShkeLagD8i/TIBnAw/03P8xXzFJG1M6AYkuzHTAonA2gGxP2iySmcVdD9HSF44MkawhtInO
iTlwyZgvK2tvAdu9PHOJ+TfstT3E9GgLE3/y0WBHP3XvCTEKlZUXiQD823/a1EuETkDddcfc0nPH
pEvS75a8p/5fmyy8OUAYD9i4CoGE9lHkTL2FkfxzEn0Xw4qJMFiF9i4x1YFnjPaa8yhtYEuCgc8D
PhYg4mY2eEM0AVHIPbmt/evUDgdlBGko7ejD+fTBycVSXzVWR2NT0YbHwoQzJD6TUQhznC6QSAfB
+gcBz4psDcHsBDLlXm8OHSCMangbzf4+xu/pwgbhF43aaG19xXekq+x44WkoruQAaycyH0RMNSzL
xd0ildMIwM+vcO5McBc53En6ZEa0PsGqPzZQGFaIWBrpR1ZhR36RRMtWIc6pMESXHvVc1Lc1+Z7+
N+6XQr5AkGfD83EH79SdJtrRdMyxDhJTv7mK353x9qyDPieuUD8eOgskqLHh4KsBSbqYGG5g5ayQ
dNKzsr7yPVXjG9HEoGDO8U8IFqHduMu43qDNQTEFh1QPNlq5VaRr7/92+ZIEgkrkZLTyv1HMyMm+
PnP0MZ0yxE7/ZO7auEQFYICFUKL9q/PPMKwA5mUByna7dhcFEduONd4DcgmmKLX78A6IiEp4FvCb
lueS52ffLjJbaBHRktwQLgsDfQAEopP8gqjL8IO1FMcqN75xIq+A+aFIrjn7Sr6jDEBlIugLVk6k
LwzzEAb+619EOrCPHeCaXLG6zsoNAh+J3gPViJ2JRJM6mvwXZXiuWDDi5DIM9FcXRDBTJqJKz6Kz
15wSMIKcQwfB4cthAJKyHbr5lv2NNKtaubKYRsmrHtaKtyV8ilHcaDYvptENQZi05ytg7pQ7wLQk
sGxVyTZLj5UJ0tAD8VrjmpoUBj1HcgF4EUlG0yiwZn9gzpdGv5nx7WHfCpIzFWXBjIkFSQ2/fC4o
6cEs43inyEUhr8JbBVf1KY1b7s1NxJLKgklNJr4k8RUEDN3h2RjYE4nKKUcwEtoz9m2O8dSY6Nel
gME4igi3xUsLxvbpKcep2OQ7qngU1I13nebDJUJZsplKSk0uUh4+pNAJvY/LK9CAazBhcOwUsfpp
5XeLkAc021SMoIPC8OUz64vJcCHNISaetbzGjAd9An76P+KChEXJKFS1AwEyPo4fajQUDR3MSHVT
E4tB2oGwkVR+iNWLeGJP/ZHwyyXGd8J8oAPPQOWvls+e0CqZEimQdDwKM0E8gmemkkPwzrA7ag7Z
lH+DcTo8NPKddYt8CgLCNgVa9saZxvxZ+xmke8F/JYSm1tTIkC5Rqi/a8LdkV+zZC4UNM2fJ7W3R
uik5XWnqQO0g1d88uZyWIvKZ+uAzwH2devMN+hFrKaNL+83qtXmFjaNfqqv2BSF6a9rBjbkkYkui
dXGrLSUqUQDyDBDm6S/qeYXWkrYqf7nTlCXfLM2XFggDByVGF2sZalgDMARkvo7qgzuEw49PAfRD
EJCPsZpjNZzXH+5zdUfjmO8XZhQehe4s2NY1I9YaXcd8+BlfOD98rJsMEUiTqlfGkXPRoz9d8cdz
+276V+QfxS08cEx8bIbqwSXoKF+5S6SGukvEAKKBTWVr7mVSALGo0XkPTynTd5UWAn2mitPWsuGB
/gIrtin+2D3bQ1JPD5HiP0Y6Ku2S8XyrI+JDx7ydClfHSi+9ucOAymSc53LalwQIfdZX61EacUKd
m8NCmkLisQiH/8t5uHEboowZCrKYXBClfvP7OQubxtY6DWv3DPG9W3YX66jVX4Ltm/Z4lU4I8wh8
wKkVbu/Wo8Utvg3xTTgsSmpeckUOvkNKg7u01ofsi1teM9bM55kZ5tN+CUl1o99UdZEvdfgA3Sae
dG9lsEZ9D2dk/QjvCpJBkQDEIlrhqj6yaiNmN5/GrTqGAimdBpKY/511MLE4P7B56UuyNojIPnhP
VSWN3Eb51X5TB0OeE7LZwstsZFRVdWU6MwcHeAeD1V3JBWyXRnUs3n3+XRC4rdh0CwziW/p1Kzs6
WFH1x6KA5KbFt7rGO5I9OZQfXMjzrKFz8R9kd6YJFivLjc/IHGWRbgzHB2a0rB7aTLlOq9YUwkBf
r3haHKpouU3yIeJhuvGXqSA6pOpIJgmDGWkpcUO4+dLXFv34KnJw7rOmQPS+YG2D5j3Hf3RqNhQ6
iGyXGXPPBXSjNENTOKeMxO1LDU+jnZ/xSKdcz3M7fpqn6JBdJNpFF+zPtvLRXxyWL/LBv8O6Xvr3
eAdp8o4ByzjRyYIQ2UI7gPYsrcf1KZ+C4hYwdH9H7L441p5BsIVO3xnr+IFPYU/DJ3nmFKbgdNuf
+kLlzFax1qxdGj0ZbVjb0OHklBrLdhFcmIyG+SyweUvGraGDdUKXm27GRbLFu5Bv1XROs/SE9w43
evx60D4sXzI4qFnETeAd5WTjs+Yh6/A4bmcdTs3ZAN2SdY6uFvBzuwJeecyQX2ecExxClwDVD5z/
1tUNjDAzXWNrT8cupZ+T/OBelXGmfgnUQ3PjDvQJ0XW46PcTXxf2D8QWxhFy79AcdZfiN8/9WNmd
/JVu3I9Cv6LdCMGaHh2EpbnLMzgnpNQneg6BhXZSbl7NcSSaPN/idwZHtFmBX9sPHw0K4pJ+H/nR
o01dvfCcav+h/4+Mtwb+fpNBFx9pODZzB4MZx+RM3SPs7WnOfcUvnETgEcF/YcTYa0ziv/D+cspo
bCpAYsQQnU2K0iC+kXVE0UgJGJD82ocPC+lFturoPSXmOnQQ0Bgr+TuGxjYrOSHs+mKv06dnJY5C
xD0LMTtJoMx0hzGPyol/1pFMioXO27btyZsw74widt0h5mRDKBqNEBb+P5HIMGr0qyrZQ7polK1k
/HaP6qFvmXBK4F5CnhuvDRjJLnzzXQqrIstXuVwxwv1uQ0x34EhUqgEt9uZSCR1H+qSQbRkw4zmC
IfjtIWzcmsoxqE9SvRdE+ODSjy4uC35/hbKN3r9YrCPrhtkDWYW1QFlUINHJVvLF4palDIxo50s0
qtvuhj5e8P/UjnJBQ6vndqsanYzb8TQ3TMB8NCp+uCTKBeXa4GTk69HMw879LbBo50hYssZEE6M0
R81CsH6IZkQgUznIiC2pIvTxPXgIRLqb4RbzQHAoaiO01S4m1YJe27ypDw3VcYroqyZ5jUUZMW32
dKUf1KteQFz5F6k89NFT7xNNokJ628aJHbO8qqiKNaUlnHoSYMMmp6c9rSIZUlqVtFXWeEM9xNRn
6EspKot3juhPmnIHOz+n8/7R41dN87SAQFg5tfcvoA8Ccl2YFJTAk3qKtRLmDWk4sQHdTzv+//Qg
jaO3xBktRsWTQ8dI1ejQDKBgRWBnA/xJjtvBXh0/PWu9gN3afdFV1IxhnTQvED55B6vZvVYNZXZ/
rShryvZHwfyYYJGgtJRp49EILld0kJhj5dZTqB8B1t63hRinnyFiKfyt8Kxt+jFP4TCisPG2zb5/
MubVmINfw1XrdJ9qbWBufMO3cPJncdc/1Uc41E74zN1laZun7JxsWdpBbn0iJ7FbRz6JV+3b+LbO
xLvsdYa8c3dH3zV21AVIkas+10/9tnZ0Ug1UjH3n1okd5UxP1NoD0PztNurbu3IhuPjkSCwQacT3
+uz/ePA9JxlQvu/bPX/Vz+h9YmrgAK8JG6RCwVKbOuWdQyNCFp9SenXn+Gito4eVnZh3YkEJNj7q
oBo4B2NoXtWLhfqPxf0P6QzlPdBfyi9wK0uwUvmUqksezsqLVxO6wh/n0kO0tT++HaW9Nm+ENnD4
5JWQHVRcJ/f/SDqz5kaxLAj/IiLEJuBVYtW+WbL8Qkglm1UsYufXz0dPdE9Nd7XLRnC595zMPJnl
OnjWBPyaR0K/islREo/pykoXD4JOMYr+kiSEIdaM6NOZDYmAcw5ac2QNQBhvWAcVB0dUZoXTo23p
mNbvGOiV7LY2wWiapYxXE9ZWL2Qz6rLesx2WA5grTP8mFqaJ5uDZvNezo37ihhTbP2mNsQWZwk3o
gOqkzhpV0TeVfxUCnyx5hcYvjNlh1ZszFLlGRTdMwjtAJVwv6VPRoyWXhlYbIsSJhXNGfcUdvHFQ
YuuHP0CUHYCAGJPsBrTj/z4x5oykVE+3Oj2ySapWNgflXAHaG+mal774x1C1Rt5eyEA7qo8xJu6e
udgAdzN8nqFIbX5exJX0bvJE/wuWg2gUxWW43K8VZyjIZOClRYkQonHfTjM4q5k5pZSMFsh2mXsw
bIMKDbBknFMrmEAfZktKCFD++siCAekS729wEHUpekE0pQPzPrsM9+NkIP3QLsPoMCMjU8un1kdw
KnVFof8Rp4HoWttwqe/2MEz+a9gu02+E6PCjcB8DksJftFsjn3SrssacTLWm02gQREUgiS2njdc7
3DhcgBipwDiI7CjUXAR+6gvtLhlrlUHFxJKQZQ5euMrZUdaCTR4SGsfE9R0Qmw+EjYjwd5pD5JRS
mDiq22MCrtFzKcppmnqmUr0H7cFHSIvaDPxLxyNcetTJ1SBNbv5T//poTRtLP0UB06ioWh4ZZBnl
AVgys8C5CpRpd4pDhFpA74BlSWMhVGX+CQx4jHZ65imKF7JFNmQGqozuWGTeovKiSgcieis/YfyP
XGDyYFpOr29wXKiymepQaEzBQFS4mJzCviWxO2LggbHASILbeOL2VpRfQvAb4XVY9BegQwIzP/R9
tD0izREK4/GfoR5KjHsUL4nuKSaEKepWnV1a10Qri69o06gL8+rMST52FxjPuPxC4g/BqFDD0HsW
WM35V0WmR6l5SudpU+bkCpMDiwdonM8x765yy1Bt+yfw3aObAG0q809zTsYOHpVTzjFkLIo5aO0O
CXKIVK8acSkm02trUJuPLWlTRAe9VNKENIDQwzT9kCPjpaOBFKS+7oz7pC11XQ1Eawc/TuA2aWYS
BxCKcQH0vLCu6fww7/Cr/k3zUwxQiHJ4jky7Vol37ZfkQsZL1vgNxFwz0UZDIk425QTpzKsR7hh7
HgSqUtNaM5qpwFOiqT4mzZL+crjB6+WSsUSkLMHDAb3QgzdcIsL97D3fCOpsyvVDvZttCSQnxGuS
0b6REnf0neCxrYDNTb8E79NYDriko4tCiIxWfdQRUvC/gt66odNjmiibLirSzHgOFp2hG4OARmFo
wi2HGLiPaXeMGPIkwGEsHiNlg4wOXOD/Uw5wBSGfT8gtSZUFO8abq86R33PXlbnGE2WEkzj1DNwW
E2nMv3Xev8mZE6cqzPsql7chLpZlizfxkljN3IUkmFiQ7higsH1fEVWOxGSiehdgOblXyUiYG5IR
AzEfOYdheQoM1ICOdMOUn3gHatJPf1cx2u+3Ez+tPCdi+z+KX4a5o1kALpI52mdzLH8t5dlOdwLm
PLlEOO0r4uCN4a+vrT6/1AtZcpiDSt216JWVgfmhbMC9XkCVCx6IU8ukP/Tfx3y8FrBkMsTyWFZg
V/g5y9jtctkKr0xJqVRwehYr1hUjBQa64aaTQK1uugANBg/XH9v0kHxrNVnXrwSiqHNBmLXuKIIM
kbvY8LzDIZiM9KFh5ttU3TVv4OrIjLDbQTGoGZGn6ABNzcogZ7a8wKMRvOMB3xtbUqkzDKXBuyvJ
Tb8g5SiXmxsTKJXiKfMfGjKsWYa5peNRAen1dohKpa/FN2ncRxd8mzRsu/PD+8o0IhYRA/NtOy2m
OTxhmaZMFQJzxhv1K/3htSpDW3AVeSXRa+6ATXUmvQzsL5AGr7Xiq5md+v4I4IR/9/MzKWtZ+/gG
659bQtmVIDJAmy0SCfD5gr0mUucXgV4gnnT+K4oFI3l1sBZ9FDuCvkExdBt4tyMEtz2ZI8Snteou
DN0pXpBWYcYLxK5S4YhZgNENC/AlGgcRk8mUqYKQGjd1cPi66TwsEbSYnxsWpxDdroQPp4TElzn7
iBANob8Mho1Tq36I0Bvnw9XALu0zjeHL7T4gGRvBj54RS47MLrjh00+/A6PFSCSkY08MNKFy9ru3
R3JLjPmtGa4TkTJBViG2Bh9rkklrE9fvR7GbUZ3C8IUEWNY92xIGZAk7dZ1QvqNZVdqQCZIIBTa2
nTAsBpZJiJ1w7V9zfuvzYzC5cDOlOQ8vA8UHg6Bl1VscFtXwTyh+AnhUGe8iNsTvkh4cRTsBylBS
kQ1lN22ub5BqmL+VzqolKXDcJGiBPxZ5jPj6Vm/U8E4H6tHVtz59GaIrCLshEawg3CTVrZrY0e4R
h46gnCAquMKOsBC8gZBPQtK0MTYjeyYrDIohcBKI6sJj6rba9SlKrP1bmMJ0ya9H47HDlnAg7euo
ofWZTBZcZO3CH+Ampy3KlxjGPDr5zQmNvxxZ+jGoca6104Fdz44eV3wGmhgTf6Bh5q+g2ZRtn21i
8lYzL052yXxLqYEjFYV87hrE+4TWZJlAvmHrynCbmqXGNPPw1oz0vYV1JkPdIuZhYUHgoesXE4v+
g4/UKexUJ8AwZi9JoIVexdOIi8jZCalSqpWBcRFefiWO4baUbuvxO+arE2BHLJV4wz73TPIqAFlO
/o7AWUz+TtMIeOzJ0lXHSkfeglNHnAfluWqvdfSPOdhZceZ9TFvmV+i0XHxpJlqCWb2eUBinztDJ
r7VpDhIuvSU6UhaOPGsANqE5zgdzvlMmQypcfi4di3pTQ2gqDoic4Qmeehc27/FE7UgRwJh8lXF4
a1acPMcDf3yUEV0mZumWFOPqD6sodfAUm7mAQNVaVc7h6OB/nYv/AEcbDkCqIX9Hdg8GRIz6kHqF
8f9SPAN+UKqAwT756S0D+SJzbybzhlHhheI3e2eQXNiQSZalBNPJccCN/MLxxoFY55uxRSK8NDxQ
yi9eutEi7AjVS7v4jBbhDQMjMkq3wYQQe/zPCUsowhkEVhFjSLmp7zjOlLdX3ihmGhX1iYgHRYGB
Wa2TxvQ78fVgWAIrF/1VdUbhD6MguWG6lgyXGpG3IUAza/n+98AewOuyhemL3eSPhc4jBHZsr5Bj
xis0rnK8g5z4nBHhdVgV4y4Dip+vAvhON8pduVs2RLR+JQy84ve58NUt0WmglZzFENLBmZGuEso5
Ek8Ir2ZMo6gmUBt8ew2lxtfR5Wfqjf6ELkqoSYmofthTRiZFaHVB9ost1QAnNP0Nvb7YmgomTQ0S
fKaPmFhSFUQwzKfWiDaMF7hMhRsjp35/kZ5StdZhkhE9wjh7dBz8YM6i04cQNlP5MSGJPo2rRujw
AhMlLePKmQe/hXdHA/qDuQZT+PmtZug7KFbd5xwAaSinVa9f5UOuX3iVa/Xga0ej2RoZ3np3udk2
GJ49FTzabhBgBimME/z9RyFL9YzymopnNMtbwyxGtQxn36kj1nRkxAq61S08ShKMjIBMGt8nXI/g
JcLPj/aa14c5rBfqCRcn+XVBFZkxVOHTfM936guruykTOr74MEw8+fnVV7HKSUMbu5zohkfE6xXC
LUfti0UDHRI7mP46hQhpQypZIc9cBeQnHVYc0UBVnBSI26e98mPhWk2aQSpuoxcA0EOKOJVDVggM
V7fFE4j43wgzxdr1U5uM2AbvTuqEXdUwpO759Xr2xGc+2I/lFGVNVbHJIPyncS5pahauKNVAX2Ik
bo4c0XebIZ7S4VLAmZjsCxyHDjg/VLg1vy35Cwqa+rtbC/EOPfIVtBmuHI0svgWUdPq6RJ+Sov0w
ByyJTwJtoqN5tIJYcwCETjeZahj/p3mOh88VwwyeLNu72K5VPGwZf8BLguPGKib4D2eCVfuSErwn
eqpPGLVsl6J8L7da8NCDcKkGD0jIWYto5zo1txH7BAG2BLXK0UFI+uUo7xR/oyMp7q4N9YjQrfTQ
lhsvBVTo8UwnuSg5dEwnq1DCgoKhCgg5/GzTYheDegn5HZCYljMUNoUgfByc+gdSu36RsooJZg5W
E5mUQh0ckou/0kx20XKMPMIN8vwBKWr7CwBGmrb3/jgOpciaqgkHt7dTDSZFGg15+VQD9hfCTM7d
sv/33RnnQFwBQnJCERD4p1ZW5tVVSXduhxtpfoRpGiSyNBTyYnDDQ/jl5GwO98k7QK//tMbSStX0
Makw2iPbgxCTAr7raBoGLP15XIsrZVx0/vs4f/g76j/YjqoW3kpsUp9fHQcar7+SgfDod/g4yYjl
F9lmRu6Z+QYDKkEgJlWtnD2xta+7I+cJZa/WY/LHQ6b1EQDg8OVTPmvMyrr2GrIXvj+34X1kQjKh
KhVQrcb5Cdp01iGmB/0zNCz5neJXgbHcI48qqDtG9iiaCjaNtxNuzo3HbONgGqMnyRsN4SkGHqiK
MLMDtG1u0ZRn8EbMM+UmUY+NCybHmieiYPGlqEQIAwws1fV7XJUrVhZxT8kfHDL9Gr1dT/2D+gkK
608fLeE7OFV/MW48dEitLb96knpE9gJsLEG5ts2NTi2uTeU4fg+JCyw8F4l3cya7RRRB4q0Q7IZM
TAyL6xXQzohbACrXvIYMFXklwmk6aNGwUxznvYXdnGZsjY7WHrLAbzJbReubYnOEDhcLGqyzz5H0
iLXNGP2LWwxwCBfGeSVC18T+/P4JxEsNqcmCMYLTzECZucUQkEZ1lM56tiuweg4tLiailsmNcyZd
UwnzQtwUsedEcmQwUoIJmX4WMww/OxPuUI42mvibq9/6gG3LKp9dqJgMiKb+/Yi4WT33uODVrUPe
9zlzWQysOPP/4tXRPjfVoRq3ePVghaJ+9h8so8Or/5AIe2yPg3avEMzL0T/kOcJ9Xt5GAhD7I4ol
BugwHmhQExbCy3iJ6P5S5p5BlY2TNHPwqXpjCo99FcGHu7J9GAJWlGeIAd1BBh89fO4kbGXzNWrX
mqO8aWy12QJzQ40hYxG+Y/zPUA4vmCetDQwqQZZJh3E/uHTnl1HfxkK9XOe5KbxQhxA9SNWkXehH
0Xll9x6e56RVLmbXSx84ArSSwcgLBfBkM5HEqF3wu67wujR9kCqk60umhVWsbPTTm1G8BrbemdHh
zSxN+4mYlibk8yJKiwKfiJDDIpdIF9z5HTGFG9FW/iq8GBG/qKcxQQT6wVyZXBjf5wBsHnHgtMCU
d9I0dScnl4iqEB9PZoJGibImst6fOT8bvCNCngqJBiHq9/jSUUiAuHO9HxvaIf1XG8fP+cmS8CoL
Q8yX5sXHGYgqn8/vNlj96fVByOxZuJ/PWcZeBS6lCN8Yg+HTqRlfI7SIzrwlbt+IURrp/r6iV575
GJmsULvp8mDqIi7p/ULd+1pHrDwIN2zBalIFBNgvdD+afPLl2TJj9XUzRpbqSxjkRO/8TM9QKpiT
9fmEFTOM7wcZ1vRCZgq9OpiMvyQILgZwS6fqfAT3Pip/ZAvKvuxIoAqoRnATCGxs4LQK0aHVPeGI
ZCyxG0KaaqTOH4Jb8bMwdWOdkVSVS1gdMajV/0gp5meUuMZ2hs2thDYWk+53gCXQV9Nh2SbY9XAA
ru7tSKUQRwAGky6saZNFCtSSkpOPE2J61vrzJdxMiZCgls5GrD/zGud+cDF0DhUVATxQl5C6zgii
YZYAxGNmd7OHxCoPGbIJQKBaTD4mX5vZsRU3Qi+5CgG5H/FXOdKup1Z7KZ9NszM8isSRKGRf8uTg
S5uRsncoMYpJB3BZ4JOgwxK2cUPhH43vLJ/bClUo+g5GjCa5VNeflCRwxXyL5mduNSjWQ0dqrkyg
YLoGwUhL1uMTmXx3n3X2PvmZ2TaXT32fmgicA9ARVbMvhQ8SJd/67MuPSppMdlwirYddJARmg+dP
wFsTt5dQmiDWyzjfVBR5kosJ7niPYAJz5iw8ehJROofNPQxW7HN64TC4KZIzhF/W+wROOiTfb39N
D4CJZxjvOArD1uMQRKTKKRxAixHm3aOusbHA+dRmRbCwOLFHkuxp2SboNxofICER5SoI3jFt8fJ2
4Zd8ukpoaFREAYJ0t6BvAXuuUWNxCnnnpN+U/ppuI2wtjj3sjGJqRGy50NKpy4pDWL/CXwUolgoA
zJ3+wWNj1cgeDRCGtLri8PPxp/HhPhFccqqyRWFZDggIiUgXrzgyue0MqGZuCEevczJhzbDoseFE
76BOwpNJ7TVfcbkZV3bneI87F4HrJFQpLT9zgXjpDmZ0aPNNrjhInij+Y/Y99ofMrRDHYTHi/8GL
4JkTcaWyx20CEgfiDSUbtSsDWWxCQIj0l1Ti6mF4MoKymVMWUbzyN31asxXlXccjCO0clJQlWCEa
dpAHSviIMpkq7/1paGTNG0oxNZY/3FHAHO72AMFXrek2DVKB+sn3M+YECFykQDhdQNZgKI39p3pv
bgo50YMJf0lvCZSbUKreVN+dxMINMjCPAZkyIxzJazDrQuNDVAmOrYqTqNtc3WrtBQZpFu2V4ZQo
e+4715A/Z/mKtjRNdviRIT7hBwD6Ah8rH1y4qDXPH64FxSmBtUg7UN1qC2bWBBcjzA9IY+72/YpU
9AGv5MacTJxVJ1C8kg1kcjYMdBuLOt5qHBZ7cS33Docr+kLCiqibQHxgLHBo5aRRWjhvM+cgMAAE
vYTOh2UB0cgOjw6XxhgHlX7DnQR5mflrnj3ikHL+kxh32vU23rUw7i8+HO8BZx3LhqtEi8JXoX0v
ghWDFwwkzXbQ7nsB+Qd5Id9HViAsK31KrZj0ebRm0kn8N4dEZaiePUNw1GyjIZrx2yuoPe+b5rtt
66YxMMZZzqHGeKy8buK9x9RiOPGrhqLjabxAUaCTadlocLgrPDeEmPxqvMz8GezBD4xX/pQPwusN
JY3FZWzR/gJ7MBUTy+cm86bF/aSHnJ+0V4vCEfmJ8OIBUNkKF6ADoK3px/FCapB0NJ+XcNsQWib/
Dut4qV2m3uuFfIo7ybp6P7v1bOoCGceTdvW/fI3vM8DUWnouE7Ti6GCZ0AFy6aYGUhTAEa484smd
s2YCa6Y1GL5QYk0yr/Q7EAqTTYSFC8SBYIyp8F/4rQp/Sc2qbkWMO+q6FclbdTIi+7Q7FsA01YcZ
ElLf1P36qAoAVWwWLssOmi4UEI1Zgv5haHGPajmNazg60G6ocGlWm/FW4rTFec4UQlx1+f6U5mh7
6CzuU5XSWHhb0vQoGi+0S2k4A504pcWXTFcYoJotaH1FeHCVpUleyCxzZ3yUknLmTSKhABbG+290
lwobW/2uTc0OX51GCgIbjKYR6MRsxpMB0ijhdIpGYCiY5m8pi2CKConuB+mBgbU6o0/OjOmBQY2W
3bT73gU4vIA/0WMmFhmXCuJDMu6wV6AAIqtLg9jPhL/AAJBDWNW+G2+Sr0awN4gVshYRfATpqJQL
VH9ThdVECJ5O9PqycGJKap6B6jB4ZcGvVKgIKMlyuwhcdtEXpZAS3n2gklq5ccAPDc37ryifARDZ
NXoeceAK4hoke64jt5gk14x3yJhMqMyGrejipm6ehQuo1JK2uKQ/ntQkrcvkBUAVAwI6dsWRPaL5
URh920BCcgmTe1OLfeO/eHAgJtjgpg17PMnZiS2CC2DfEKDGYO1o/CnL6G1ByHjVO29QsQS0uDzQ
HMxIAHKRWfLdBKYIY2uGRA/ouSSamZgUTH+PlDNIibgBbBP4oXOdHFtpPnV7YceA6SEX1nzG4OMw
bci3SgeHkQ4SSeA9jWDFJ2J1flLcQdGzuL3CGW4lTESGaPG/MoXWXD0ouMXBrakOciw+MHeNaoTv
FeuWPv8hmZsanrOvESc3LTZjPHiQ8HF3uGggqLc+aThpDlFnQjHxaYf5iulE3vj/3t/mySXwdVG9
fiO1lEiinLYk/jCPBVaNH8YHAmWlRUOjz0Dn4JvcOX4qJ6UWc8Ri/zhtINPX04PmNkAscx+sp86i
R40JkYmBtDHNdWa6nfvTF3Ijsl+IQ25ygsbTNzNuWrfExgvKlpkWo8am0plMpvDDQJCGmVJr8635
oLSpzX9LBRCEUUzqSh7NGO9gillFfAA+OnM9rCW0RtMUCR+3OfBMeUCcJ7zCw3hiRgf9HV5EXICv
7IXuojOBBXI9O/F9+Nga4iXWXrvlpvKZ+QRgxVj78eYwRjdp8BnxunK0sRNACnMwAsGzZ6VbAD+E
x/wZLhrFPZ8h7Vw8Fxhl4UaCf/EUyA2bfh+AoLBkASKIInq6x8jIBE56WgjeK9gt1BrMO72JHiN6
E8+7eClzK7nnTNj98tLxHUAy+Y/MBKKpZL4HX5fZs3lqd6RfKmaL1Zo1yi1DdCnmdsurmJisRe41
SDlrl+U0fWymyphZ5SQHxfzlXQvR50w1n4WUkz5K96eSrHliRRL2lMtOByei8ghTB1toiFPxt/iF
Yceb3JxOGKyqYIjxgvmCsgdJZX9XD2xh6Rdu7LmNlJi/YXQSFhFza2wBUBgQ9HRseH5x1KBaQDOF
7we1Ax8aSd+TEowKkMsAPgF3FQS6d0hmi8fUxgd8QXgrKVG4dyxobjMqBT6oxGLVYexwK2JG0sQ0
B7W3cH8zIlqsWNKg9qzklmVCwYe9KYcE/4DrP/eUAZmPQ09cKox6TyuUOGtuE8+FPwh2iUkX3yck
zJptBs66c7nXqLpBtD686Mw9M9bWobVk6bk+9SIuMni5QNUAaOCcJS5xA2JxsMDzPZAPzKGsoKI9
YN/CZlviFaOtSsliiafIdXlhi9WIhYtuMWAF/8E1or9glIMnRBAoqxZ1YuaQEDBCbocuGl8s4rhE
zIRGNszA4xOicsZ8FsoE0SbeJ33CvjIVOgyS8Cj+21dNIklGfVMUm1JxlWY3Ta0WG4NijXU6bpT5
VhtWQGl8Qn4WMgg5dmpM3pu9ppz1Nw6sF7kDHzwT/M1QFrJ7CcYZ2f1XI5iSPkHY9S/DGsONypmr
4nPPFBd7LY1s03DVyyToFdrhA+vbqF4jsXiXKOVjecLt4HFhcbspQgOfH7YYJgfQEnezDXHWLMZR
NVNCtlWPQPGwJwyDgccp20TDmiR035R8EImFqyd76FqEFPxKgmdrWBgufDSGe3CJRD6/5Oiux2UN
Ttsuhw8NxqJA5p0tHpB+BBzyks+QL6FpgNuETvCIslSd9+fIwCFBWsV1DLaEzrWkmmnuLLWJwMnf
ti5BcfFN+iWCagNa12udmkMTLokJhWkMI7+QpIPdhIIqhcljcdUrdoilu4IgyfSZd0bUvWnsCHko
TP5ivrAw70MBwl1dzvYN9CGxQrEEIGhKlVVpbrrgyS0qG5hKJDBvDiDWfUnT+OIidbES0Bcbdg2z
+IuMfYLnQ2gBqIokdY0rEtr2hataM8+5sfn8Qw68RAhkMdBoig652wTwMGlH9NIUTrxg/1mTwGD2
i3+19XmUl+QgIN9mxBojqD9U3UzswFLHgCIoTBq630WPHBcNOqEISIn/pTtxBSEq0ixT7y0V3C5T
vHaWbzK9Ge2ye7QmOgjzhHfH7DJX6pk36oA1viSH8qU/sy+m74+lvfIXm8gTfrUvLAJgvqnwUxv9
SQqb9nGr78au7MRrl9zkz8OF1XUHh9mpBfs49+Mmkp2M4ebhMcCr4tVvdo0DW7BG1JzsmWB5U2m/
eI6IIHBxYa0IK2GF3QtOEywRPscjYXKZwXVQooW2fSPsYrglMXcPHpd6lI+DKVvpz7SzE5BMeuNP
tiXaYRk6hvk6r+KFtWNd7fPLF7PAIBdrxm1M9TDfhceanHthpfGXeA132hb3if37INlEix6bkFmt
z4okxJ/hn3okx/AgrYkRYsOA1iRHlKdu/L7P8hdLWmSea0cs9R6b0of2N4VK20BO0G66PVEVONoc
vySSeaDIFowtcXauGD9YPPTFPV1Yt01nfp3x81ocJ99RdFvb+a68fbbnnb6YgkGLa3AIwDrtxBYO
EepDose/hVV+x59CvBJ/BR8nvNLv4vv9ByOxWNLpEoNFKU5HwpgbwwkMA1I3mRwb+RORDzfxg9sR
FcQlO+nP6lx/DbxJTvtFSsnsadw7brHuvvdYzG3fkxEDbdXUG0A5eOinPOPCyD9/F9wuQqYhySji
GZkeJ9U++AnjmxScM7guTjL+/s9XEJVhc8ht48pPXFMTwNOU1tyStnNrOGL+DydJH/F6ESZJwgFh
zziXfaNLW39+BW+a5PiiZETKhoQwf5Js9ts8+SDh8QwixmnCCFY9uUyA9xKlGFyBd4MH4nL/l/k9
OlBE8DJgdORE5Mey7Ojrt9+4/9mMfjlo3rCmKenGFpPISHP0bb8X3HwNgTexdzcwAhSYaDMyF8SV
LBPDnTmz3ciL9QB5jP6Cq0iMiXaOrvW38qO+uBJ6IiDXktA8WiYacr4PvwnJ/cPcHupifjt320kn
bNyNF9B99wSlaJ6c+dp9OrpPPXD+TT68n5RJlCt0SWQJ5TfxgLYSvzGm+YBANZOygFkM+D0QBWoG
TkmOBB9+59h4n1X9JRzok6ba4dIfIJYq2uSL7PH+szbkqTmbniVnPjyAxMPCzeNmxLBLi+yLlUHD
hS7kC4uzJ8JfnN2EO04d9w+oGngbQqOpqKDbpERf1/Z8G/2BMcP8o8KAJFdROiDoXfJz3yI28ha/
cpl0goArswG/HqY1l3q1kFnCGrMAfxFbFi4b2GwwfIqbCP5/b4fMKX2rnXGtL//iDQyJZkc3Vtj0
wCix///TWLw7aYt4wGF+a1ktOM4fFEfEsy38I3FTS7gSs/bwG3/ox86KD/IGExYPVs2rXWp6iHPC
3Ps1yafFa7zILm7jdrIlysxu9/5KBr99vE/NSXxWX8Z63ICkWMmV7Aj9OOB79Of/aW6BwdAtFJZg
/HflMLvPmel8MrjgCFQlM7PnmoZV6XQUc7/NL70n6nrSURLMAJ7onrutcoX4Psdnde2Py3z1RvH5
TI52tq+gdDDcwb2D15B1wiD5tWO8hqnlBV9FNLRx67bFvTyVJ+ZtlzjdHstVedJu+UpcJ1+MmsV2
dMxsbH5O6au7xgfNfkZudU0voi2a5Q92O6dorT3fW8brD6Beh+L8dt9Y1i/Ko4yWHZrk/D4CfqGD
PRvBwj9wz6rfip0VTKleBEfxVn0Nv/0z+FF5LNriN9gWuC4wG4Sc8tzhQNRThpoaOiZXdIt9+5pf
4RVGBOz9ovwFRhVOyTHfor9aKVb6ai/xSzRxC/NX1VK9vY/ZdI+qrUa+gfrtH+V/THbOnfyaMe/l
9Jv0kpywplrPH72OxyLzn8uM6XZa/4oWGZUPPCPqNGp0UsDW/ArjBSOZj0jfH7V01cD5w1NGsqux
68fDTP0uhz3sp2LVpg4JqNgFAUdkZRJCYDCKyEv8q9V4VrlzfVcJm+pj46n3Fu8FpyMq0uEwzI6x
hhMRgJrd6DsyuOLiCAs1avCnRLaZwUDV6USjG+EP+NkwdoY6Coy7gS5jcPABW8AcJayyuGDD0Cay
Tf+KN1CNJNX0BmpfTEwW6HTAvcsMIReu8gtpqxBpFjogSKUGzCisUUbxWrHz4W/W8IpS/yzUb0g+
RBbitBnzfflqfVe6DOAHH5v3EA0XXQPGm6hgNVSPQMnshTEY1ZooJAv7JZAkJDML5MJwBVBp0xY5
A9DhqAkQ6qG8ml7sjl2YnwwUyNAwStHvaQN2m1vxlezDo757P7Pv4fT5l/xl37CUqEbYKUtXZDAb
Awy6FgAfVKA45jJyf/J/pW307BjviC2a5akjQqtPHE61vmKSsUAauUAqsWCHXbI987oBbZsNLvyZ
9063oFUgkJmIvRS5m85sOBXiGiwX8BYljLguQWayE2xMp9vMGjLNh3TYB+33FH8NWFyLjB65gO8l
/Yx2DOs9EPxIFABaf9TvtLf9Bgh4EC1A8Rhl89ubPgKux900EZjS1YOUlU4E9uUCfINhAwxC5CNR
HgD62BLqA3O9/DSRPwQor5BNQerDgmfAw2QJFFOjMGnwOfJo5rDtOJEzFU5jS5+eJmvPx0wIwkLT
NjLNyDcxAQsAb4E2ICDA+HRMaFqXhjC/cV4bG3SoEza3hAboIgJClxzkc8PsY2LnbbDfCW4AN9Ht
Nw61bEOTBz2KJIgeD9VL0/xl2WlSe0dgZ/hFIglnrWEORYqAoS2H9hcVmyqcpOQYomIFsYWUpCc9
KbvxNT8J3sjsgbT+7y9iKUscBeIVY/6nGPvHaj39JWwEhs4bXoFnrzBIgVJ3+7YHAm+r7+67uEaH
5hz/sP78BxKqqRe+0VTg4MlLsBQt8MkbuCbj4oSUE3LXDJM6rbpRvDAOCLbSLyqXQ5dbhQc3zR4A
CjMMybWmC9WJsuZgdFoXtxNL2szWlds3E8mu0XPc/VN+1pSFQQ8oQaB5VeEi6I/JtpuqJgCCjgmD
LPyjL0s0tK9OAVzNnOARgIMIKcJF5cxkCiCpSQY6jjN2C8tPl9pWORRr2UHCuiG6glKash9PgPcr
dXsidEvI7qkLUXQMByxcz5Te1muHvqZka9qpK+2on7Md0Yiu4Shmsmw5BaJNtGmp/t9m8oKD48RO
Ht3fbAewTvn/WQWXFkFO5enr2TrDZ4Ko8B1UGKe/p9jYAskrf1mtWgdqZSr8lF24wQhn19iNnd7G
XbRJHyGCZDpwTn+oYhNdFzrXFS4ThI/7WLKCXhNw96NvRQ83iD0RFrvAxtBhF271E8X7qSGwLLwY
rr+j6V1hBWCPq2mYov8ZnmTv6V/Rgz2r5IKNVbbDdwfXmgkXgfRhzsXmAcfrACEOytPDzG08Og/m
Jv8FB3JEzjKje+xiwZmUqQMuiClRfMj/b5JLIwFYi4HNL91I/SiO1IlLohrs0em85JxzrZCTDybj
mb38uICMS4P/4lMAX8DkkhsmR1d+dd74YtRk0fqLZXtyP8hT6df9G0WsU61GTtr3br4l5sWWTKxV
cpPwYSvd0FmY0SHfMydECcNL52o7HaUIPOg5f4oHY5M6vfNZFcfwSK2dr8UX7yjfmyWPthJODad0
RN2bgpIegsQurzU98oPhZ7vxaPVo6+18n66Aea3qHK+AZCngpK208lcq5SlVuP6ZItmIC+RF0Heo
3p/ai8fFl4l3BACkgj8hiajXT2zlwynCjB3dBcMzMFv5TTtI9A31drj5J2pFjOIlNzAR1boBd1Gn
pAjtuYk8Ht8/3svBMc4CRhuhJdFqpF86cwIcVGxFYPu30GosdJQ7w+R0tcg+OpWuga1qvcQyaVp5
fGNyNvckJ04pCxPasp3xXtP8rGFWbV75EPPbdNkso1OxGf+N++GUsjZA/C0kgv/mju+knvKTx0sV
92hMapclPSTSVZxMBp6Ttg83sYctrhd7BLtwLZ27ogVeqXyiwsG9wapQOmLPtxbhy1DPndBQ71JH
wPF/ET+6bwJ/ErNwVC/dRNggsWCJBT3guJWeUpeWzJw7Kfa/j9jDrNKFmljQ5C6GpY72YzEfFjAY
hoseMzYYj1LPlatbbNIIk3kN93NHWtUm+yACjmE1dyrrRd798igtuWSTGfztixxUh0GYNYOiKyAP
/i3dhGQWqnbk+scccybGM57Fqt7NXGan3dlq5ly5X9xUaUe9ZDbr6KacpnSz3ExXxVLHfCkxGQM2
ZyfVxLXJk8/KsYT/e0k//XftlScgJpvB+Y3iMBvmfl7xKyR00/gO1iTOI5u41R4maB8vPTSIof/h
wio+u229Cfg3BlghsDb9pvtjlOi9y+zY7rEhBo1dGrQeKpQYTwQggZLFY95tiTaDC8JTixAr6j+m
GSxoQzCdwi1N6suL7nSr3p5Z2Hv+Jisugo9fs00Uv4CXmjfbJX/dX3gIPeOf4DKUzZr7eJErr4NV
uU3NeI+T2bLdQGZi4jbBpOzkqWNssPF31B3jWaa0ilkiQPEmhmy2bJaPmjHxjFtceI2T/CQraQk7
4mh2bzcr0OETXbKVW80SYH6BEtQiIHshb6J1YbduQWw3UTr0fWt/9dlEV02wEXKJgZM/BEw8VPah
yhqWwr/Pq0otBX8gsArsILFMdKM1435W+YUgRl23r2IfHcEy3fac7t8OBmfMRjI4a0W7fNdPd8by
nc4R+bD4ODkF1z7wO8DATkgB+j+SzmtJcaTbwk9EBDIgdIu8x5u6IQqqSgaEQAYJnn6+7InTZ/6Z
7mqMlMrce+1lgGmxRQej3zOg8uvN/ecdsUcYcoz0iznEXFt3FoZvSfklvNznjw1rbsFkg6pkhXks
9jmgD+eM2wHFvDSVy/Svy416at2O942e3BzhXd8E0KgWECnQdNMl+ZLNEl0Q+8cOFw3GdP50xMf6
hNLmtWaY2Ca3l3FlD6FhxMGRXExQhK2yf8YU+8WGsx53sxJIQHaInaF4tbCbY+G3Hv2SMiPwgcQ0
PBnndK+LmUdXMqawXFZxdiiOEhcaIpnfOa9FvUGT7P5bVHG6ksJ8SbW3uq7azmGyLDsg2kkFQDCL
8NiFYJSUewLQgrefrlDs/t1wMP1+xkTvsapv+GrzXEG7ip5uvyyJLkTBu8wTLG8QPbPf9PxFkjNs
zev2Ezpz1XnuhpBGT0s6gljYQkYeXfbnKH/hJYz0E96LA/V+J12w/rhvpIPKMwQThvtwHDbF8eQ8
PCaxJOFN/yBliW2GzBoUE2AV7i2RsDP4UbcovzuaQS5B9/WMhfxxcQ2QcfmnpcjqJeduheW1ag3u
1Hs6xeLmSSYmrMbJoRi2Tl6xBlW04eHKfy9v9q0cpOQPIQ0r/RmXMRJ4rBRXBBbv2Kws4s3iFpZX
acwcKPkWqerG2BkWs+Vtw66xgKrabmhKYPcwCZiTn7gbEyw+L34+YR9lJo0yv+7rxpnuACEuzHO7
KeJQ8/bT7Kq/zlc5Iga7t2C1fCg66EnNjCcwxp7Q+QTQe8xH+ParHW64DoQ4P41hQXADZ8sZLF2s
vS/9clhA2YH30B7ry3v1F3Mc+DRYFCv2BCigch4i3dpRRcQuWw6ZrhNGi/KuPryXo1BadJzcuTve
pTG4BR3U6wIyQJNFeyoUZDdzCpbeOk8UPpDTRKx2yoEDGub3S+0Hg7pwCveeR3qEeyMeE/VBWtML
IQzX0RYaV6gruGHR7OHhpJ88QK18/A1jFgMQ2jMgF91t/EBawAUdLzuSnlpn+iCNgDTZcUwMJ8pe
OC4KjjxMZwCNrZ3SiYBqFhd1hHSEuHcnNwwKHiofCydO3rxuHbQOdGzsMXhmEgV2BAYDziLM6nmm
i+KVAPn4L1hs8KUIB2a3pr/jBOn3sMCC/FxsU/u5vn+BcjESpU8BGKL7KH5R1FMoGJyNhF8HJqfX
AscWJDAkJR/IFJDWfFm+TcOCh0KwJKbEgMUJ7Hu3QCbnf9l8iWkPpytg3Z75OUDiB28vF69FU/I+
a4oCo/UgehlqXO1ze/j11TBPKL+35G7ZkInName+l6aSPESub9z5U37vgUFVazNHdcbGNPoRvheM
UghOyOY/tbGXjDKcWPvUG/zxnA3GUCNYFcbrkHn9fnLBXveiJY/NwysW7ZHV8kf1lPBBiyWImVej
+r0m0B72xbY7u4oHyXrxXmlHVpbP4AvPKiTEwt6L3ZD9S9lw6I3W6R//c/qCGNpZn0P6ncaJgpkp
lHWa3A91NLg1vPpDkc6rhQXUXKyokf815RApGJ0WC+HK87BlLIrYpvEydP6Sbq8v7ktyhimlR86E
EucFdGbOgizovM+ONmg9Bc2cuaOQeF4XedfVAnB/beltGAsiB2BIaDCDja4mSX9JKyZudMJT+Ixr
Zq/z7BfBB9XCm1oY5A+xX2qylodi8TcxEd8bT5eFauoe88enO40L46/3mAAYfzTTo5BubT/6YXV2
KqVVF4jJZxaSFGqY4/0DbRiph6xOKrEE9PJB8sPpTEt1jwA98RuebHZkDeCciD2qx5ZzX8gWFBqr
AbzbceldFd2EldtglJCK4zdnGp4pVJbZpmQTY3+ZYRAYY3tgaXxa1CYOGzwehlwk+gVEclvFfbAN
zvx7Asnwvs4tceo236PDhLOXY+SgHKq4i5ul5qr+eDdxMdFOhnXdmJ0cdct+m3/Bg8UefAsVHBOR
69eDeST2vMzX+DQDHqboI+ZjVGNBtW04wZmcpd57MLTG7FObaO6ryKozMYUCQMJU5DD94rHeqU62
mS5Z0DBQQOehbM47npAKK6PObVwxrDlFn8NVdgZahTiNsYTjSmkLZn5hzWYJvcatLEqoQxESNwx7
r7BykFwgCNEAFCGOEE4dcnS5OT0Kz4gjXn6wsw1sa6fcaXjEhOpX49c2Au54oJLSwnQPmC4t4EFW
HaxNAW7Vl8ka8uGbkpwywrueR6FYF5kHquOPFlOST8BQ5mThGXx9SwLc+WAgh29L+jfZQNznUYUx
x/tz1rwtcFnWJPeL53iwq4D1O445Qo0cYfm6CNl5nNwkKuxI00X9qEBSnvrAQ/OAY4/lMlqzwZOh
UNtq3PvqkhLdysIT+7U4FqmC/BtVve5e98RZM0Uwr9+isHwdAbzGtJK6qXgPNhMYkCzwN31RbouL
ixh0uOS8pLKB10VaHJ1M66jhyJmyFeHYj7Nr537XqxuGEcPivaQAZ2iwIa00uAmzOr4hRYL1CLOf
B3XtFHN3HOymDimlXKHmTBQfHcR9oZ+vFnnxZmZzXITtmsyYG3Pur3ekmJ/gdLxu+2iCJ+Yc5BZ4
FuP7fQFXQjJUDH0eJkSl95bfdDFrTyqmzOd0W5xx2YjaDSD3WsH9TRW+GjDz1pjpDmNRiVUcZpWR
rVVGQ6DBznShQD9Q53hExNjgODMPS0mhz6EaxhxnVW2rZR5gc8nvgZJQEujBmwCqwrgCuqOWoJ3k
6WywBiNcC0cDRhRznjEN2kXmjBGwXiDQE92iHxTO5yZWt1e39eioNhQf4JL5rtyV/JdkKkEXNXg8
CpycuiplQ6PCeu8gWNI+aXM0bthHMNJG9DKvzy3UcigdtHkY72jWTGEyPp8w79hWF7iJzmSV/uI+
1h1OLkHwGLPWxrAcHyuHKJcVhZH9jOQdbOGIozmBumYrp3kT5VtY0LBcdp0tL/TVc5n7UxyzdEMi
AgVB5QNHFFOZEJeJmNK+uqD+XFXapga/COB/77GRfWiuFjpC7+RVtBAdrQTjH4OybK0uUquwqbet
ysG1lrHFyZtYME/s9p8bytX/BK37CXDHdEXUMBjtYGS6PfnAGpjfkW4zPyJ3Bp83wH74+w/zXRkg
9tev/IuffkjUVEZGywaiQVjJb/l7jR4BtFCKxk8o7+Td+5vaPiiSKmKCHWXrK0OFHrlTIrnehyqy
5gOgn7JLRwJ4NCTeEDyQ4LdyqQeS2zjFekC8upRMuoBvomO6XfP92KTfaqRtgBWYwsJxKJZLsq4c
URBf57AnDSBwW9p/9rl/XT7ZTodmzUs3v9eve3JbV1sKR8SqLFK4eSxSqTFa+FWcFonmTnfqdx/z
7gFDTJ/J7SNGrmPhP2Wmfrmq1+OttOfVoPc3Mn4Mrs4kgqMTvcfMVmbLjqcD5hC0ZsxjI3oOSISn
3bBRYASilquN2RQ5MmRMszh5mWKOd3QFw1raaBitsB8R7dGYLaikQroA6xCju/C60ugcFCT6c35K
/hiPzZXpPyNlzj4Ml6iPSLD5k+m4Uve5EpeOdmahoiAu4mH3iu9WGxNoMYzdz81vOmJeHLWFb8Ow
2JERaSDHot1SmZW+c6OEUl7K0fs++DPdJ2Nx145P0Q3svwPcmVq9Qsl9X7y81KUVoq2fedghsg2r
Bi2OzhwifoWpyyjJ6ZhfTTKTfj++e3nQYNQx59SZ+dddQSB14cFaNj5h7V3jk1+62NIz//z9cByz
bK8OET6MqugIT0+Ke7velCuMqdpFEzffuJKDp4DlSIeP/fBKq3ThDjkl1CKDTm2LkzKeoKvSqX7f
bDlkGUycDxXv/rl81NbQBdzvz5kd4LqV3OySHRi/7TXUOfs60GOWR7YereozI7tNHo1WozhL9Fhe
pKHom68RuxWdYoVtgVeRVcjhbNYJ38DtfrUzwzEmeO0+X/JQwBH5ZThGxPhtjxurfmJXmZOL84IF
zsiVySoUe3fy/pF7qyFOOoOwaTFbK3XrOYY3Z9TEhAIQ4LhM1XeoVu+v7ECrhsUON6stbVrd9INV
h8sSqwDDyCyD1jpXDs03ivrj/Xh1Z9ho5uaAkuQO0xVauXXXHVovWhEeqhum8COr/md3Vla/veTw
+7Rxao95tiFl5it1SL9lbPZqD5KyUw78YcXMG3deU/VvZumefDGAo50knX3gqle/mBzk30+MicnQ
cBhALvHOWekXGquCZnhmwMmenRj/OuiVbp0zVW1IUqqlLilgaXLF4FxeTqPJWl9jpcJORstXOl1v
Er5G3Uule/pC24Sx44dCW2bkEg5y+HwLNXkq4R5hUEeAjvEr23TxsG4XV0RkIxvBXV9aE8kcLqM1
H+eeIRrA24vcGgQ7DKGtMXH2hQf0hkoWkJh2HgaxoZH4RJo2eODb+DRYycxfqkV8eMnEndgT/uXu
SG+s5E1mcSIhrvDygvRRCP12U1p6tclre0pLsaMRRBlfAxrrc+CCHZcNrAGM6/22BrhFb+vxtm9V
Usk+4k1mc1rrDyM//Vi4tE6K8FFsCaW/NnYFoQgZUm1/+P5gkTMnl1FahCUPFsqpK+KvRH8u60+s
fxavU8SkcwAR4uf1KL0HDVcCP0caItXqwRVqXNiM5h6Ma3v2cWcynjS/Y3k5kFHsZ4jGy7V0Sl6n
ROZznWK1XQ3/Xn5Ue3x6MmjeNjcVyIRLw2GrYWbcYfhgE73dDEk7dXUgMclEEsj1lxrrQX6OEjJu
fRfeW48/j82zXU1f29Nr+5ptq9u6vkGusj+1V7b08IkspH8eS3PIxaMwOTzIaxkxgY1k5x42Vg0y
UbuZ/jI76Vhrrn5PWiyb74nc0EYH6BAxaR4TmjMJdClMdTaj86n7LuVN904myk+aRvc3ws7zAzhr
PFurszXXCXiH3v36x3SVEa822BoxQo2lsOHtev/eGacv2n6eDfXv9qOEPH39N4QCNMbIRdGDaQZB
nFeNjd3Bybe9C3cupbZJD3hTnv9NL7gRx09bpSeWo3FMkQkgRLjJ8DRvjS8Bc08xEPKuqn3CEJjh
wIkV7mEmyPqhl0d+yZqSp6aMhrXkuRizoc6+kSjeFd4CvsH1upaB9/OQH0UA+WhRhWGc7GD98QKt
ZiGO7An7PIOgq53V7r0P7o+ofkQKpTLmfFPzCmut8LlvUlL0wG4gAyl7goUIMicTvqkuMx7anN6M
v/R0C9XCEoULc3O0LJg9g64OtQGjJ+ekYDEU9+02L9ZIlycYqxFtoDBUFNNk8kygryAMpx/uw9vU
1TBzKb0c3Qih0w+IpsSXzz/rFkdwYnARKhNBXlkj8qFkD1bP0Fky1hkjD7kXE2j164PnBrrfMUJJ
jLlsSnNhcT4IKEUrQwan/EqpvW6MfYxPB+EamrfBb6Jenigmem1sHCcwJOjm5CTDKIhpLtQh5Lza
EbsuaCpZHrxI3RMcJ1Pi/dmn8ezKYOQs9F4IMsk7QavxybGBcBA0oOK6oVnm2B8bGUoEIM6cQTQ5
w+I3q7s7HB9KjDsZ9lhMf3kB5IEFIFJLr34Y6Qx2g3fLFFH/GYGkF8u+OxG+25ufbnNSIpXYFLRD
pKGy/TFeBwbRTY13ewnrE4acd301ogoEcKPfj6/5RgOARaCFFCWld3046PNSoU+L2/t2IscdyldB
RXa5EVrO9+Yk9dSSoya8d94DP3TV5n4wlZAH9E72rXWQ/pJP9uk8pXOnstf2vsRbT1GvWkDF5FoJ
ZR2SOKzNQl6S/3yWHi82QxGCxZy0rruN3Ic5Mrx/t3KmQ7IT93+mOHxAWs4hdx5c987Fk7llTvJg
8I4kw1J6R2h8OpfmHSJRvn8dB5rEBzPCkc3WCn4Bv7yw0vVoc90zPgedypT41CxOHPK8Vh5AI2Cu
AMp1v7DWaGz5SMBl9KKjMWxkqNfkXppQK/hUQneC+C7tmcKKtQMFi8E8HyIXOjXczsWV5wPwyVAQ
wjmgYW4KQYDi7/Nj+CagZhdrE8uLmhLUnOH7BiUJH8ki4msUXVSoi1sesGwzef0pUdmSJ4c3gySk
TDw8++q9atXFO9+MRtDqg7sUoH1CHJnfvaE1mel3HNWNtMUroJzZGu6ouLJUbOhzxqNMvLPKHvXO
BDv5cKrZ4Hgs8RFw0NiAB3BDg587XI9RoK0njFDxWQ7rReMoe1KxKHfzzrSpNiCW4I0Bc+v8xjEf
TMi/+ypIZuEKlIfGFnYCqiYEbIwOhZAL1ABPYDrJ9+oEz6S9h3xYhG48aEr5/b5GZeXreaDkqIZM
2CZY+JWKi44x5Z+z3adJeGqgSPDFwBhlLJwKmGMG7ImJvIYGgk9GUCB5aRK85AfuDyVdib/LiOmR
uJcw57jgvJj0/CqIM2jQnw1hK6zxBDMDhSUsjB71XGYLxR7jF7jvkAHktdr9Is6bKDwYgsfHu0OO
qJoAhoX02vDvvBtMtjvUgBEURVSS/J72wxqEDdO+XK2LUOidlKTq/l4IhcrbQYhF36/dU0Crox+8
g/lL/AwmDwh+OmIv0FhQkH/MTJ3z4Vr8H17LpthAzOCP6pf3ovgfddG7ZZYIE6sQOkX0lVxo3Jvr
1O/vwv6cu16c/qo2HpWYIbuzIWwmkcSOh6n/DGNwC5HPid1JhArAQ/G5WNXTQU45VR0+CBeElQUF
Bw4j9MA0wfYWVQ1G6ZS0s52KaReK1NSXi438Ob/gg2DPQAQUqSqaDD6w4n2Ai5G8wyCBWfJ+WFyO
lh62wC2RZDobpSka1Q8SIQU3AwuJHV8bCdeHtYr+arbpMQdMXX64xwcH9QSLYuqjy3m9rAckkSYg
DIUX19OfFvPXzxnGDIgKgguQTfR4cBKhuchDmI/PJ+7GiHhONEyY6cLHQViI2gnDVgiTGBFN+Fme
VJJmAOJgQGikP2Msa2HrwyxcEhKykE/B74BslpitTH1c19pid8WI+Lp5jVYfjJEHH60M+DYG9Ogs
xrj4ovG3azXu1EST8KVaYOZLAFoPJ7wIFHy3GVdJ9PoBruwoDnCdeEkBt2/8dEikQdk1VVwYKawF
XHKQ/nNpUOB0e2QCQswIh+EWvcC10SkUC14AWQ1SogrmLYaCCCzxjkNvzQiwXz4YI1bK96hNMhxx
xmduJmIofs2eQtxVpCQiweODoYHTI9cYpAYny7W2KCIFdSZZrXJAqmv4WN4j1gMbawvnsxN7M3Jc
YC905/CS8F0R2kf5W4OTMIKfaXDZsLd9UsOh9JJQF/G8JaDSUHrhAUF06sUfIJ3hb1SvP1hF5NTN
nvuMbPZeqLVg4oxfNtoKdDt8So1RBXpW1G3/ZJn8O5pjHscOddfdQ5rzP9WJZYZ7dl6vM2V9ex0R
0rE5QoriHkO+UqTg0S9HPJD6xGDJilEG8wvwOGjCKJrvmGnCgAu5R8KEqf9RO7vcU9kghGasXUBE
9wpoUe3i8aIU8SqEfGybIweFIZsIbKzyKdhWLDaeABb1/RWxbPMmSCcY8/kIeHnGZphVwT5VEg1I
EHIEuw9L/oRrvqiMBKOOao6bCeLF2XLH4AVJis+jwLNF5AOyI2xAZzYPojD3QWSVB/zzXgQamt76
q39fWKHwpdkNIKWN7qFKUYTADxnesQvKPTt1z0j7n06M78s7sKS4KSqjfXWuUplCecWEhCnX7/s8
2qS7506ll6GrADNlVsNEHlgXYzD4H5DT9mUybLs10wFE1D+dT1MgL9G4JsrlZfP6vB1Ll3OaOnbo
A+pkHENKnJkg/HGW4diex5DToPsR/v5Cy8FEHj0/IBF85oYAQXYUW658+XyDCNI6NzTBVUJYxrJ3
iYtbEesBLXuwTxEdycf+gmaFjSgdYNQz1EHss2LdcSRR7rO+tnx3HhgoNECszZnJPoon/YgcilUm
2Gl43AJDTv5XebF14BBnwniB0AXxHLJb74KTM7q7eQrVRs0nWlzdu1ftCGBaolxi+YNuBCpzRu0H
v2qIiuDopy0mM+LsFO86Z4blUPoxC4OVxGOGVQgRdXOsG7D46q4JPDFhsbNnMGLVB5wV38Jh6PRb
CJsJ+wNXmKmtLm7AFEpY52HJNIZ7wfiQbePuvWBld/ENtzAAl+sGmRoGwEjl3qgpXx4iUOXlCTaj
zfdS4VLiI1uhXkC+UARE37VgXoXdJJNtiY0pZEPkQ/heo42Kii+Y4WrY/VQM6NcE3bBi3k+LWwYb
iwea7e/pTpIpsR2BjplSyeyA8T0JNSAdfs6Qeewz38tLIp9hB4dv4ijrgOMHi4ErqkSKIMpu7tCZ
mSF7BR7WM3E/8jUrF4HbxL9faMjqefOndGIS/FgM6zeZfQL3Y8JvM7HJCCqf1wfmeSF/hSPnVYXC
rACVIySWC/618Gcnlxk0Yuj+pO9CeiS+K+Xm3LYNWXqUbbhmQEq52y18OGzShhVl/iep7eqPZg87
nBOBIk+DthBkAYDlo1rprnKzLfYvznvTJ88kX3NF9B8xUr5+84EAH/jYKnA5QApqnDccqogXwGQH
UjCdliALsZ7IqgP7I3ruatMe0vVQi9YpAhzBC+ZDjjbscWwMPcg4wdiQUB4WErZsSWXWnKmiGPaS
icG85UZbRBA7fvt6mEUIK7dlcCJNz8ZFi3b3flGXoHXxfXEjiQ62R7ocIaxFX/kxbURzNqw7FjMs
VbYtbYPsAJIuWTEUvNIJ/4qN1nlLxBUqOVXwfdmzGCPwWR4+pFm2E44LHieSz/IDQpZm89o9MOFH
DZIvrj+DBUeKPA2JecnMwoLd/STTVb4fM2TfZMnpMddXQ0Db4DBF28EWsYnwiV8wbNqwitl8GS1h
GDTB9IxpsgUP4sA1A91hOgB/iFbIGPvQMyBKVczGe+ZGvd/BdyIyYD7yH0ClIGrr65G+xmrJ+WJa
k+5PW1pU+J1XkGU2OXh1S55bDIK3SjIKlJ9PAm9gm4Xc6V/qKDT9PLTd+UkW2cNiD6YIhEzXP5yO
opd431CM4d4sHAb9vEqU7k7b6dd0gpH6vEW6Mywm8Em/BoAvc0yQSG2xd6IoWc22HaE+61HCdATc
s/evDNEoDTeYta/vB/bh4TJJpMvrqMbvoA8IsIoaxkRMgVD0IEFjKiSwEhzPuBawrlBa7V5hu6k3
77/MOxlYhGwmBKtjKO48xTyLe02zCKHxW2QY7PTNLM4T+fxMpKjHZUDzpit8umwt5cE16BBGSRmD
zpAUvvscpEO26f3PYsAuAPYmk9U3rLXaVi7KAVXcHz0qsz9YcmLzzX4lpCQPB7dEmKb3CLNRGHKz
OdthglQQfiSo+Fe6nmAVKJYV9HT5q70ol2IzWROa4E3jN3Qfot0iNb6CvjNd4Lku5pM12k6P6ets
/o4m7M1ktrhiBpgKoQzWITRgOb2LlgiSDvYtB0ZC0+/bcWzVHo5I4YDH4PxJIAyVNmBPvVFswBUs
lZj1jUGMDGwX9teEHsAbjlXArO/S+DI+kveQ25Xx95u/blf8vELBKZvAVSMjwO8SqHUr7pMjJVQa
JmDM+vF1/23O5f69rIIswts8hBHDTFY5lKs+xmjodhlCnEGTFKYG4heN+aMmTIpYO9Povar2cnz6
Fl9sNYtnK+6TjfrLVgwI/mCxT/fzwxrhnJhu4Q/GNwNaPh3Y5/g4qAwLgIMhwH5cCZYlUVl/g+ZM
UZSdJz90OtA/XriS5DZHH8poLPzIyID4UO9k++nV37BXbzFySpRpOr5EKkyJFeLkX07SUwxlyeY8
6wIeavctEozl1dj52DDNMMRXv/rleEkGxttBug2dqY7aSHUzmskqqBnmqo4g8qGmgZx05w4+vMl6
OJyiKkYj+kXJYIqpLVS8BcnKFjvTipygFnojD9TYl30RsTGL2GSZuKLsOGA+Dz905iAl+YR5DCkJ
FhzJ1Ym8THcwBH1gxjQ3qt0tvMHnA9ChjU5hFQgWK5aacouL3NjWlwNgHYWRCO2ukO5pfrsjrmiC
WOJn2G175sd48mT4Q3HLVtVODyHbOGWSBSiH4bGSkWlm7seaGJQwEHrBwiBX5jaaQTixN4cSyafq
A2Keoxq3pMX9ggzXe/u93/CYFOR5rUa4cVR7PJsOhdf8VTtt/dDnrwMFfv6tCsJjAiXfIn4tZEzs
8X9hA1X03+dZMfgcUdTtOrKj2IemUYM8QvDjCp6vXR4//96ryVHyEI9HNaOWghA5gjW52BfsynjS
k3QPnCZHUFYSDhag7PcfCh7oqsDykJ2aHYIhaN+9qcMp7U0AdfhxYxzKkaTMYhAIH8I1Bpz1L0me
1piJf+0NcC5fbOdDWLoTJpStWzo1cQ2yB/7rMqpwc6ex0zB1mIwGw/76NbZUX9xCzELcdDkED/fj
CPWt5M8u6Wa6HlbTcBJDofZKZw4f3+IMNHWnMltUoI03WLDHTKFeHXt4GOydlgKM280QFjEWVQT6
3DPv40OWEZSu+PO22esmCZzc959yeDITyb8bmA5T/xVSAhgMY1ERW7359O6oRnojOkNXnBM97hBC
+NhNqnhE2iJILE+wyH1wK/i473l1mIUMmBen8AGYQO8I8iDZrzPzYDGwpwBDLQ8hLKkRgzI+7ojc
cRmKzfBYf0C1VH+fy7s073Wrv1klPiN3Q3sZU924sRUei2MJpzs3GiKkWd0rNGV95UxZifhlyZjc
hT1rMbMwXr/OzAeTdMwELywNTQnlu0PhxjQIZkk7ivSbrWAfumAZ0AUYxQl2jVM1AA7CysgbPZcT
ze2rQGuwO7f60kSBA8LLwLI01H8c3obJk8iQNz+ai4lfWZoTEHze4sAgg42tbv2+8MxpbY+lZT6x
C24+04urz2zjwburFtOghxxeQT958beFfiuNp0vOe2IYKKVgy5HhvGSA854EH8zfGuvDvq2OjyRR
NPr+2qzKWXyFyDR1qaeA5xFwzsYOIPhk3Y2XyK8mJwEPFy1NtDNmkRUHTVmMXxeQ1Wa8HcH5vgsr
Llo+2noKrlIWJe9oISGa1b1qPSDp2BPPGuC9E9UrnQdiM/LoXGtfxuN6Xvhv/MCAU3STCmepHFSf
JDvhWm5Wg8HscBL0Thcz/5z9caoC5t3D9qAlkZ7k3zce6NvPbXFaQuP+nn5R5TDDgRdMvyE2QaaC
PMMr7fCMJzJMA0ukxFEZQw6YedmAmtVh4iR/cIkiMoxkSvSkqJSc6dSUGp8hwNPCw4mYWBDvaemN
daZcLkrVPAMExVzcJOCCWhBkbLwigXXDsKqhAobMSJnRB8wgZoPFWQNFaKwZOKVXf1TF/d+E+p9C
tzeZet1Q7TOHJLCNyZ3mMBqj8oHJwwRMfuyuV/f591CMGVOUlJBpN4U8xwGY7+5tImkhEQ/ABPTp
tIOjH/AV3C8GWH/XpKR8xIvnHxqHrRbt8lzFV5/3ZITwtouRzwSQN6nvSfXxGIpgUfrCIfaFZQUB
Y+aMdhnriujOnKqBxK7AesTmFA7pZ3FtQgpvsF8QSQzGEK++GElsgI7YjzPIqAHNG+MHZDea+48D
BFEhkveEZ8QaXgDzz2X8Ve6pPWgq0GxRLoqmAnl+NS+eS+jCm8eGAXtYCcLr7UcLHushmC5wFofU
AMcGRSr6yIp4oBletHOF07LjqcCDGGxezA8zthPNZGQFy3QW1X2gc6YVwJ0e8j30dE/EhANlkHaR
ITicUJIyF8KCwq2f7OMQwtBYlN6kjYD9OfZI26CpFMdYKmZ3Ksvlq2V6pc+ZH3JNKHLQDFJAqMJa
kPkPiuiytGYvkz9nevZ8u6XsYrHKLGECRRoV8ytgaSkK7mRYVVoMeDKsTWgoHH1s59gd/VB38Ddf
U7fWPIxHWx3e18SDAZ/iwwT3xNRwmZgIlSPsUhJFYzK7yNuR0NrYhJbwS79vmHu0dElApjiVqcJT
G3t3ABNKGWC9/+F9pjhPon1w3usiWY1GwNUgM5Sd6hx1MwgBZFXq+De2yqMfynowC5iEiPm1/7ED
i2X38+qF3uj2T8MMZgi6DDD44UI/rNE0vA3OPV8w+GEaxB+hAQcgvhYbsCPRHChuraCdCQT8qHj0
/gA0YK8AT3jhAT03nY39JBBb3tBQCisj8Qu5Metes/FRBWvmdcDOeBjA0z4keTCkuHvgQUAOY8lC
nohdG3hFVgRtYeF5Sd2H6QsaytMKUEvrl1jS4DnEwhWC+j2TAio+4F4QLgG0cxbRrtMtAXVhgwT2
8THpm0GYQKCww+Fz8+GaM0Z+4KzgyDjjcF3AcSFtAm2l+HVjB4U45193NNpweQC5QbD4c4G2MgsB
HPmHvYC2YnN4VVxgXABIjKiGaywiUYB3CyxkDD4NZEHSbggoLM98K0kT9lAzEhjmd2pxAE/9Meef
fHl88XCgWqNKBOLN1+nTas6du2RjQOEO0sdFg+KMPnDUi+hNPJWeZyBKmlskZEDo/CFfgl9AQ/ys
WB14tCJlu29ZI7ctkM8WQT6r5AvvoOIXfVR5zqA3656LFxU4JkZLhEKLgG6ObchT5H4SxkZBJQl5
PXbA7e+Y1MuCRpyPhDA+i2heTrIL3g4PWwD/wBxgQDCLeUYiZHpJETUuNRf+D2hegWu6eYvEAdWy
qR9xdMACw5mx5eB+Qb9xiiaJutQ3mkDPoID4mFU5DcKCUsiYVp0xXk2jf6IF5ed65vKchRgGuT+E
MGEexBVn6MBn4hdrRmxbQAzIRXC1WhILwc/df8VH+82W1VoCNYY5BacWs6Nfrtc/Xwb5TIPXCSkw
fnyLyUI/MrELaUj2kwUg04LUsS2UUSaJHn6ZLLrRT3/GmEdcKqphap311awHOB3CqAiorNoPxyJ6
OIysg25xI4WC1u8VDegTW3xJSaskjfoy3hRuu6tCeUMoyD4NMe4SgsZ57pzCKVrEJ1kFpo5kqrJg
/SUc0ojCe5Nm+0U9RwU7W9aH05bRr7J+LzXMxSGbrznYrWEhoVbp0f56rAMafYK89+LSb6v9ZwEe
cIVi+gwYZYfXTbF6m4IXjjmaT0d3vJ7pXQGzWCzaJuPVJP5fo0OqMCsAtD4ol5ELjgNRdA24uhgu
VDFwF6Wk4i3f+yrpFukF6/2EnAbhisYk0r8tueFOF1R7QlKwIgVJk8zR1Z6OnQY6KKA8JMdyLpRz
eIMRJ8VSWfFqQeZPCRD9JjOFiPI3/B1nTeNtSzQKVBg0N1Bqs20X4IMMN1xIfY4pb/15Ow+sOGAH
L/q9xv9CWPWhk8Fb71xl0TCpoKhHyeky+T6mP9JOQsZGZ4dXEpF0wQydLyxYu6Y6Un5w7PUYLkL7
bvhAMyGqQFxBYxI//UlAISSYnGnw9DEtAFudn47Q9+5rtE2vdc5l/4HSDF+JoiLdXenSccXAihGJ
umpiAAeYj1cb9dbjq/PwBvrWgK0brzzNP7sasilqAi1ki6J/EgUSHI7MgEGEjwe8NQalJgPzZeOk
lm6UDh4mmPHA90Zal/1kP5S/PrENmTF+0PDuU/26LpGoVMv7+oXdLu5aOMYP8xb6/mVEmcynPVaY
HUPRakx5IEVxglf1nIJcvlsqZiXNnCobrc4HbhOUr9p8YKIvm8+R9Zp5bxIacSjQ1zB5akg+Hxcu
EWcwpSuf+FpaVLmTgTEVb2Bl/4ImHULCHrlDvKIythm5w6i4o0WHu0luEeQyBEeyy/C7pFtUPCoa
BPF4eYoZKIjnT0+oLb4dtKhML3CKI5Gsn7MvsutO8VydbZgxZVgFDg6QMWfev5MkmDLwwOSLLKKo
3yMhYWrxnPCv7NG5Dd7tguxzVuFv+0QqBZwjYXxLPwaiwsAL9jXGf3ivCVEII69XNPLY7e+/n22W
+c8AvJcRO2dSPzoMCSOHyRptLDITImYJARZOIcIG2KFswRzFVW/IM/WQ4gdkXEAz9NT5NXoCw+AI
S7iQowBTETuH6ZG8HiDx5HmCzBZ48rGGa8C3ZeKjQ2U4diBNR2FuknF4FEvOUU5rvpRIBWdeIHp1
JjtcBsbDFUO7XrgU4FY7RhgT86+4gZZ7QG2maNj2MScjNVaYtYw2wjdzw7HO2ftsAW+YPeFpyxpm
pwDjoWQpHF6g2AK+duSPPfVj1VOTUQ2WVWuVsL4XDNh4GSS7ZCow2fk33kDp4DRnrOphAIgTIHU1
fNaZRnscsD+zFf+1IKSwF/ZunGc1mtglOlyHUJBkZvHNMUnCQ5Ss1HQ9jSWPYmyJ/4Ic84AxMOMA
RBZMk48maWQyM2EcxqOfbZms6Ec2Gw45WBg4BaH+OWZREbEUMBm1mcy6QlkOKM0IQf7KY/1S2/pm
itkzm8ZydsiBgGdbnR36xr2kRwjQRIFKwo3H7sJI9zJTnifoFCkr289WOeKbYMBmIrL1QdTInkOs
9oevNtIX3CFqDHSe0SnWFyl2lxvGvoT88hTAXltPLU7BGPXKN53VHwnzIFb/kXRfu6llWRRAvwiJ
HF7JORqweUHG2OSc+foa+5bU6i5V32vwOTusNdcM0vgANScyaYXJLmitfH4+Wlx0d0cG+OEwq2Sj
+VUHtBZ+ZGb+7/2F981f4DfeV96nvgyyvVEX4baiQoD9L8r4eyoTU3SyqhNvP/eGyibWVfrF23yH
UPIYHQem/zzzlfZDhuGObakQocqyNELAs2Hu/tej9gM96AsdzP8Fgpf4Dz41jTdBRl3oJKv3gCsN
3aK36pRtf8H8wOsFw5dfY6OykjO5em31ti0sx+bBL2OrWXfqZrqL1qGjKoIW8rFW5vzuKxwhZkfm
DuX4+Fjff+dGzKOqTQVa+VwY7MrrXpwuB1PNsv3iPDK53ngNOTZU7sGHaF8YKVxhteqh0q44cBiU
RmtUyOqtcR4qxoz18pJMWz136gxsHkouRnH0lKH8zi9m6t2MJXvuJxvLnqH5o7Fg9tXLzg4Ded9+
TxtA4UKRpILl+NQiAXuWtSgvkkeNSgsY//xizhKlsFDtM14xuC6kNdhD+nNVtsc9SYbYPD8M4vzI
Z+ZkKlxEVt9AUmV8rvr+snH0gEN7ieVzur+8l7KFWDeUPA12aSFuIlSpSF41G6i67HnpAgQyRX2H
825Koe8lspTsOl7WQ7Fd2q+8OShi8UAY3hU2Uzd1ZwypfPVR3LbWnWVJUVZNzEVlOCvifksDc1HR
qdFr5nu6+7RNBqqaJNOsRco2K4Tl2BteGkS3eBk8aILvZK4W6fIS2OeHSYXTsSJ2yqxswKnBWI//
xTOZb3sIjSnn004S68zsMld11EORQdiwbyw1R19NzY9dt1w1oaNo1tblUBNszSPnLay3rsm8Avuh
gM6/PaPS7tpWwm9mGw1L7TZOU2HZrUooN+QvzNsr7qx7QtvKWA7E0A86c9d3pJtt9xxwt11ohEyI
+Q7oItRQtfDnb3O1NB1brpvr+p+3ON/f6BjjfRL9AK4a/H7FM06kIVEse78ulQZvMVZh0mtCTRwx
85i/lB1Yvnis5jLKXP2CxjOVP7dXX8g191/1lKf+b2rgkMvN13iOIpTpjwHEp0LMWRrpnjr70tv8
D81/Yn9yssCJK13Lx+YndMRcp5MJfid2U/7ef5JIflwB9MfKK99g2lNlPtvKYRg3eTfWzO+QI4ar
zmnuUA2Ts1D0vr+vbW6lfF778V68B9KFNAct0gFWkRucodYHUhD3i+9qQmMMRtUKOJoOKa3+xU4Z
30pgdbIlvrwN1yPDuuR4/8s5ZlF4Nbhcn6r4Ro5LLeSxGG+Y0NS5Puf50i5biI5K2Pyd+BvVLjM3
V8Czah/Wne2y+hqjyCwMhvObwfOUl8P6UiG+uAVm3A4N/r8fZgE2QsMfCca502Kc6ESeygyj9Va0
d8LVu+mhJnh0Gri4eBLj1lv5MBN3lYo1+Ok40jWUgdajWmCsw07zI3aeZKcNI3np4yiO/x9alRgi
XYX9+11EjEYHwQfZKDLtB7tU302gROdvZXv5iQmiS2eRsKBnppljGJfafzO9BSddrgOZSpbQ/tJx
GU9LWbCIltDFOZXGZgyJHEV6f+ivWNU8qlriWHCw153ZVz6PQzOYiCQYCUbvd8EEeGJogJbv1eRp
rPiJS02TxBoXHcxb1WvwhyAu58E6Xrbrp8WXsTxvb1KyogbaPll8eXwaS4zPnvC7U91yi9E2xhue
+3VRSBVhaaP7gv9pcGH1N5eb7r9GOm/2ewAhBNRU6pX79C/J/LJ/idcPf6Aav1akHJw7YsPIK5+r
SELcSqzO44e1Y0Nf74EygQxm3/rMeCM5iwe1WR2mx3DPvCzDjQEDQ2GrH7uBL8I0WGxNtn9tbeYK
8HjxeC4MU7+X2vsbMPr6kOJw/V58ZIbdZ3/KqmafLa6/b58MuLLozbruxV+CD87Ppg81XHbDrJSC
E2SDopsuvrPi+MysXg29f23NU4Pz7GOwukjFErfUvo4eKOR5uDDtwH1ZeqQbkW35WjNBpltPlGmy
X/XpM6xrJXBgj6jn/o1YYphhXKxlx6b03FAQyQdm7QHr0L7wXEsXkqCVHlj3NZgmCs9hpmsool38
5WX6bLkIMX1QS5e/18pmVXpPrr3Abbv9/qtdcO7DkLiAaJdYhOSzE9vUlouMqz6PWSZCGDSpBaOZ
ZZTHeTNX2XxFuJHi+pX2v9gxGBOH6zfWL5zK8RtTV/mSoWntXP4cJJt3KXPsUB/y5M8V4331wgZ3
anA4V3Tr5/pUWG8wgkfgceqXsXymx85hLrUsQeERklvxF5r7awVKiRjCCtVNQ2dSSX1x2GXonOVy
vSmoYp6XjhIjLIepiimbV/d7Spd0EUi1EA7bSg0lveZG52T+OnmZJYmA2dYYCuWYqujVs+UoQCBh
3GQaECGvWBagv89MLTuEsB3Gzl6XHrqq4n77iSifWmgG63qvPfPodElQQCi0DvyuQ4L7cWmqkmeQ
yw7YJuT+/+KI/o/2mMiRM2FvLTdGpU+hgfFvXzZLKJItSa5iZLW7dRWql+VXSE/3qcwdDAggfR8A
ESTKgG2heWL8YLmO0ZP25Msg6Q31wxT2XkRKhW/h7kXl7b6s3FNCurXk5Wl/IZmKy2OXAfLrMd+u
g56QgeMJ7M11dvwO3twN1jF3hsPl7GmQpYu4INkNrpH+4t4N5xgf6Vli+RMmD4t6ik+JivwyMEgA
vM0lNUbNHQ+ZUjLVSkROheoG4cgVdCSyMY697opewRkdIX+sH05FuNmvVbEbs05EkzcEjv6tP16v
fOIDPKq0Rw3K+GExgXoVJYmTxVF0xW7kR4eLeN7I6KaVO+Qq6Xten62s1RvGlVk2SQLjWjsYkrWc
P6B8Qgy/oLG1CKSAFMLTthUE8o1BgexNs4Ft0VwoPXFCccvGWMRF3H7f+/6e0g6f5Ep4fS+8hw5S
Da1WJrHuvjH4Yo3kRDomJWwu2ECHIy9WIJDQwE6JcA9N7s67dXmZ4Hkuo4I9SdG2Q+w+3qtnnkmt
3EImd4nXmxnqOogh8hwg6NqVRTGUs0Qx8yzc1Ue/a7imqVOmEEje6Me3DpW5TLjttnh81hz2d6Ac
I59H8UpUSK2XysdNfww+h9vPC8kwDSv1MjSQsuGQT2pYH0z4JN/m83dFwqcjMUyGoL6RohPEVc7P
YuFpd41xSJO2n4Qdh/z7XTiT5YERdYXktbh9qFNux2RXmZze9Ajv3SuvPu1HJnQLSP2E5BH8rvzj
HtoYp8vepPzQJnKKfem4A76qN3JERIuPdIvf2V1GIv6PRlWC4qJwFYTDPDh0u8GGkKxpoqHWaN9B
WLsSuD43Z2E+yY4ZMTHS96wfd5A2gqKKSJSZN3ji4snCFmFlCb1Zzx3pAeZX42i+jSuzNcVdcP6U
YEp/swugnDIxtNF8AbqPpcQ4eo9y9mxYJawisq1ue+LUgQYJBQmKuUG2kgVDvICzgXB2wNww1ceL
/JV9+xuqO8h2rgjwjvuzM+BY6su6scjml4YDfN29DZ8zM9dbO/Kz+E7M17+LfwZbyFRh4fzjFCc6
q1Mh8emSW+/Ku4mcTJjUVTuimHXUibd70lXTXpQMzIgw3kqqHiXac1l8/aF56cXciP4K4Me8FWur
EK/G8ScyA9tQAtWeo4haWulKIU5BYvI0eTWg04fg8xeqOEuDRsGALNf0+oMS4FiKz/jPIWoA6VE5
k1qaW9FVDVsXP3TA9GXZguH/gFqKayUuSxZgDkGxhDdw/PGJ2iB1WOhZNCUfMfyjb2X1KlNPgPHc
Bvm4CqGydJd83f+NSvSfiuYgIfs+T53+xK552JEZb/x7xYPqNxVHuw8ZEkflI3r/rrCmsjGsbsfp
O2G6f+8v+IyGxQJsO+vDDR/+TbLqqHDAyV7+pvo0BbaAHEMZ0sAtAgTnoPNE98AQqbZsPJ+h9lON
hbJWsc759vfAh2bDZZup9iqfGL5jlTVhxyD1i8WS6lLxGSiduXPCeO9oGKJ0y9nJZnSO4wueJ2s1
9JjE6fnju12qKvaEL8yKuhPyHG35oBHIjv3o18++p/5C9y+tTUO/Lj/Jz/2pkOlFG8ZnXpRDycZ5
NU8mbrqIFHeV/EOHNlkkCulPWKQLSW+lwGRCHy2uvuL8GALxNgPZyBRWXgcNTl8jHO5/K+C6KC7+
hAlcdYkMlOXJyfFwlGPYKs/1l8e6ytK+jcrRycg451B4/knETMw47aqGjLLU2Hjn4diGs/4xM43Q
vZ1qpuQcTmnDDuuq2WwuOjpEPqfmgclki+bhLFk0+wERzBrkUPRn6niHS3YTvonKLOfHUO2XYWoK
1GCLPdqzwQwblKgmOgFFEbOk9bkKUElmR/rNIEVF33QQMTvRZb90KPu6YwpL5GsZSAv56Wd0ZpXr
cCUOvpu5O/tLeSv6eW2mLRzgpmQ+9e1XAYVkRhftDgbAbURWvc5WkSQeTzag2kZ7JsI5Bx2PWJWO
JzA96UNMbVB9U9lidls+nwo5BSXy30u17v83zxerEUVs/br3NEbCfYF8JCHvLz3v4yRutXhDCfAO
EiKri9N/WAJWQIq6JV13BZ6X9asBTKKctKRDvXgurv+Wy0J8UTo6Q1wROcni+fdQm5tD9sl9xeaH
PwXlZDu5ygv5fHy8atv21LR4thVJ9OYfML0WUhUCjRKa3t/xJ/Am75W3vMl8+mdfVxX+w/HPP37R
dnqWGH3tq9nBqaZmeWhNzpX38MjqmGsNtiGz1Hg+Gacw8MKuQ9fWOi6iJyxy/c4NOYvEGnv3HzZ9
+I72Ml1UttqKRdPHq2GFaVdJV4urZuT70X3k/JTFj8FAc/N3/nHYHapgmdds+3vK5Le1dznzuTEk
GcX/9h+mHgPq2HGihneYCLaPlfjs2Mp8Xb9MmOEuMd7Xls0q2XnyV5lc+mTgl3zmBznrUUl/Iygh
iSW/p5UbCm7tpoRcFA2kMze7ODZwolORWY7YvmEF+dh/LGeK9lD60NMkgmgq2FhmwH2HMWjmd91/
/yU/dd25JlQqawN1DUIn696x59B+8Ds2gyjcJ7suiqwzcvQvA3bf8+xXH7kJReax7X5efUWKoaX4
hzVmJ5nBgkdP7t/03XU304rOzr9USGzyf8KiS+XvIsL9WthirwZL3EYgoaF/JJEFV7PTbPo7HYar
I+MccjawOX0PxG6hBZKtNS7jaFEKYZdbxPcOYJhP9u5GSipSx0ugTL966EtT94vGTJ5ujT74LWcB
H/Bdja/GKd6gunY1CfbPgxdBO5XsOpP2wk6jSQDX2KqB0wDuIRJYJPndtIt0kHi1EzwBpClE66eo
NK7W+SQbtqEdUTRrbTC2Fcf44I7CcPKm228y9Ri7LEOwbvB+AnPXqAnrJH+lSI3qr/D5GCHzRXuX
ula6Jp7O6KW8NEhbdjGTeIi51SOD7CQ9Wc3SQ+XDm2/m4mdXvjTffy+3j6jVB758brCLlHJsCfmK
sNJj1zbO4CoLQu1E5mdWcesWXUnljVbIsBBsM7lP1g3bbSrcQBzFcKDrL8x3eSDGKq+piou5deeA
Kn/X9Wv/1rwiC5+4BcV+kIiGrxkOY1O48MqKqQQK5Kv/5qbjV49iO2bb6hQ3RaTBqsoAzthSLFcc
zwKe9HMnBYz5da99PILfkG+26QwHYnv4m5J5S0dTnoBzJtFdaYJBw5Q7zDTUbJ/iGfOe0UBFgUXF
+wSqawfkdywKzEhTujmgiYr6CgwUkRpn9/EvKmOWFaYVZr10AbmPbW1JCOhn3NSq7mbNH/DjVVPJ
KSAvuhzT+pZhlfYoy5JCYEPPJR5G4Y3EL294G+kxi7aR5PCSWpkaPhoJKAu68mvA8j+e97XJZC9V
7mi9w5iL7SS611owvEZzoJ549LNOSEfHaaxuBT7ntJCfKSNkRkSlNPZots5atul4TvfWX5doTcU0
fbpjS4vZauT5VCkAuMOk7oH09gDSoevpUv5sZcUQZP3JjyJXCh2QQmXyEv4iHcRhnU9mCwqX7HD7
u3qSpukVHMlaJPAxEBkBEoUB/hJhR5OPDN9Y5aLNsM3i+RxOrH6qlK5G+X3O+VZ3Vl6t+4qBntHe
NOgCWHZ4qAtOTcGZIX/9wZFyINkk+h0wU+z39nGbmTmoTXlpYRagB6RnFzNHswLIlr7nwSzFee+s
s8Gjvae6LVlIsy1XJ2W6sd/M93XoMHaP3Dj8Nl3rZ0NdIlQu2U6+uXAuUVlAAMisRJsc5KD0lsmp
3FCvmrj4VbsJd+Ix7xhz9b6aTg+Lp5P4YF0oDmI1yOIWpH26UPTwZNNc6zyWdGPtgexEt+cFBn6t
/hRyEXzd96C3Gy/+VqM3t7PXWEBEmF9XXr3on2disoShW9h8RZvbnhQcixQI+e5Mv1W+6dmROQ0b
p0tQ5S5/6ZzMQcBMZ/YNl/I0A9ooSCM9Hhm4s+LIzNLqjEXhfSxS49ffH5FxIokq/Bg9gmYJ7/0d
LoSc5PdXoKYtDIQz//g5bd0ccsej/P9cX0eix8nUhL52cx/xiaBe5SIDdft5UT7W9YM6CXta+5OZ
by2jFiyHpt7MwXPfmtvuSG9K+0s1Fmnx5roynX3rQOVekkO278vK9sM7XC9LjvEzw/3gRB1mN7ca
VJPISXg4Ye6JdjHORB7AXgz8d150ZoG/Ujd12N1H3SDTeQIqPlkrtxmMD0RTtfKISNAhU5d6pElf
qzhdNZJ9krIcipjbONlW5Yda2jPOkEZFjN4aj3rqVL2fiip4n7sLgYj2C6nVanya3QNLw0Up01EZ
7oPETGk4WahHmlTxT/eTBUIqj7bkWOCU+6o4bJ+KQjqf/9Xsv4kPn0Y6fy1PVz1DiwfO4a5j2psq
gIqenXgazTlw7W1FZZHTjrTg82wY2l5f6ybdLM2EZ+qLMw6akuILSvHs6LQ0VtiqxztzkyKfNfNC
2uYFuPJuYU4g5Uoe9R3L4Hc3+HIy/Ve17JMOzdddaq1M7dG9cm65jsbvFO/jYLgbDravdW/J+pDB
wubPGBMP9/fdcd2cqtuKVrzvm1DBeKhMLvbq5KAWcT/r3/DOaZ6D0vlRmPsDe6bPBonTUpwrZJj5
eZoe7puoxum8bq8f0iXIGaBcl3U9dy7dHwPvUHy9EO04KpiMXw6PHexU39A/aoyXhFRr6R19ra93
BSMj3Vgee+ir5voZ9Odbb7Vt4aFB0c2uSST9A8TgkFBoVhfp3v8ng54xJ9Jo/WxdBhEOVP+ecLR9
TjAUGFx/iNbX667nHuJhaToTg/l1+ndx9YQAYiW4yiprm2aCik87k6irKF9eF/gLmpk/9/l7n8vn
x+Cxob/ZD5/vCvld+bGaMNCKtBfNPUCjv/ydfis6p71czhZn1MyaCPb3zgcfDHlSrK/TzdV9lB6+
xCpkW/tsJ9ekgESqQj3K3vMHF8jE+ai0Q/1iAyN4Gu5Apyu6MytmqnB/l3KnAlx13Xdqv0Mn+Hbp
aluz1Xu4Ok3an2wk3kHsFJ4szKYf7TvebrMF2wp4G+LhIhhQKeXX1R3q5C94lGSMEuZ5rU8pb45L
ji61G4+Db9M4mAfpz637TKjO72ssKv3Eald5XZsZAwsIp3y0RXM6szq99eutlyxdHkXCtVvw4JbC
M8t1p9/TaAln4IwDvywzlMiZlqTzgq7eoA++udlwGsWMKt8F/zne+PMVqVv3h76YtRdEbNF87glF
a5tdwXl1bGnwzd15D0u8aSa/aTyQKSHeNMH7R435vb8XrWbh8PGvZxYWQyheiP/7zzJ4D5WTSOGF
REuXaup1rC/DUnr10hMAR9db3Di3yFN49rn4FHtLdl5SzrtJlDAqa+g1WZXeL9JSyGPK4LbCBqLa
5oSxQVhO2wpt851MPq9ROUGd0m7hMNDXRLgj7CywyfuAFuFydbKJhUt9YLGtsPu6oOhNRwEB2NTl
O6BznfirtM5Vnj/7z0fv1XccGH+WjqPjn3SCEyOdyeUD1I7ANnx2BXWkTjVlVDr/+POUXN3nu7EM
MiDWz7m61Ziz2GufZsA9FfQhVl9mO3C/eC/1Kh94yjN5+MkO312IsiIvfivQu3mIl2XRXzxok/F0
E2JmCwmVRek0Nqhe8CvVcEHgKfw0h9Ye5DBZzv282nAsbXs4mtAFxSHlUNF2g93cT93TEl7rS+1Z
G6P5S+9zqO4n99GiK2i9eva7fwvWsnlwWK4/LiakbQseGuwxs0fXi6q9Ynm4FHq0UVlssMQPRJX7
F+RESJ+spt6l+0h/p5pBHO4Pz5VTd281i9QNSkQDLtvuzV4NmaxhjMfB6VaIDB76MAYikKlMfgrb
3qhJgnxWjcNZIvnPR1KVP/HWQBla0/gsmqpmb5XU73XV2u0Km/lh04wXTWQq3G7/QXHKW04K2cJr
X7x9mzrxQ/Jb6Vh1nd1pJo+c42KYMhYIcYjlZ8XEe4zAjCWSEuBz83HuzHe3EUBP1IKZ7Ltsrvwm
nU2XY65F6Cz25qmshUmwAtQArbvws4QzBnaospLgsvinks458qPr2hknxCweeuYqC6nsmPLN2wka
W0SISwebEIpTCZmp+xdUwOmETGeksu0JsX/H8H+rU14hbwZf1am5i3bJsRLpLzcVh+mOirj3zhbO
inlRTib0r2gxcCCyrd33Agukn4jnPZTLuucwgQAzgNhH+jD77RPqrrqkU09I/t7OAHyAYfYf0jzc
SiFa+1697Fg/syUzad1X7wsfYMAM5483smN+cRS+6BDw+nWybbJhX07dTCxfDbjf+Z0g24YA58W9
fRtLNH/FhksjVKV6uq7c3Byqx2xzMQjEgWM9yRXv5NfIpifbp7TXwjlX2gx8JLYv1gVuyrrgg4JN
gDFSRHah90BRcyvO8ayTyFm6jg0tDkPUYx1arRjKJRRGhTWVlO5GSmiQcL83lfWrcjX3xMS9Pf7S
yy9ZnudtG8dhO0xCz+pQ+Nzcqj2EJsPszMUOOM+gVEfxhVbMCz0Vg+lUQAZsTsMgo6N3X2jqOjC+
THhVkY97WVLkMuB36NXf+0g1ZK0s6kkMDU0v8nEs1nijXukWwULxEtQg8qz3UhEIb5xY7pVn1F4Y
ylqMxT9z29Hxl7WOhQR0QXNfsVJ8DXPL7uaBR3DHwqsdY40FLTdhNq7otpd+cX3ksHIZnO5deCBC
mzza3Fp5BKb6zS2yxZTQvhh6h/nBFR/FDM6qJNPgnSI33i2ISYrUlqo8H1XxmrGD4K4sA9kf6271
nq9Lt2vjkiBIes4XymOXSgjt2/4SRU93Va8ctz2YCSDR3TqwwNiyistyeJTXz5KeZWnaG/2wgmQ7
q7Ex/TJfbBie5VsuuLdIorHizT5hvUNdIGbuc1NxCMNwebosRQYLq/WHogUxtWb4egckj+n4Mk/t
+aUG2gx2G17cui4+iXD6rOBb5I8/7rX9T7wvp5fBCNDuufnJZuqHayGT+5xmEZX76UayGk82U9nu
ilzl5xgRkrIfnuKm2DVXjAQ3Z3hX7aMmVgoymtkc635Ph1h0PabGyxQuDb28mwS6tYsWtxNBvE+V
yOYr8T2ddrIa92Qwfgn5cfbeBi85gZtRw6p6MB6FoJgoPBgKnOooOXg0TDwQLPF9j6Xt44P79h37
4lnYT0eZVcbeLTqcHpGCxS9xhNnRKrj7xPZlwGwKP/VVPx7Lj4j4orIDJ4L1uq+lb/F8hP4h2n/f
wzagNzBGFFp6ZKzkCiivtw3y06qq5xSrK1IVnOAyxT+uMz9nvq028a/j2WsPwn/FqhEYt/xlkWrH
mC3a4/7UU2/qwl2V2XX1GAGiBrXAagDCYB30lKLuUiYdclBdDTra55+3DCvHQuM5TL0LlBVjxE5X
uorXeFchs6uw4wNDkTAwf73XMveWpeIsNYY+b0br1W/iYd5T3USLUYkgISC6uNAMpXHpV+1o0HEq
wRl0kFpkFtXIM4Q0O4iMi0/Lcow1kDGJGjwUt/9kLUCVUCLcwxTj5LKIhFQYTPUl/E1nZMxBSsNw
IcfCKheoj/dnexE0RnRRi3V14Z8sWXWa9PJHosP5450M/A1m23c6hny8aciInoD157J8doPDAX5E
rphtx+aM6ZeKe4dK7vnppdJROMmevy6D5TA6YchiYpe8NxL1QJhhEAfCekMX0334yPQX7QBV199J
UMAUwpWtVV6Vjy3bLj1JZPOTc3PTuEz7+yr8+DpbpQsLbpdj7rw0hqfSx/4r88mMGmqzA2cRbFVw
E0M3NkIot8VAZtDZMLHt3T9Vtf/0Xh6JXIN781krs4S6D7SWI6NW7FZjGZU/S3yzUr5wYv3Yfiks
XfpdlgvZXuZnkWPZevxKNF+tPQ/PbefoSqz4YtjUjcsE6HhWfvrvburT2j/ztoy2EpfaJjLQyNOU
PT/JtDNVdYEMuCW+II/31YS1q631D/5HD0BBkPp8aZgTeXOGVVNTnYzbH00tNddVA5hYnkz7sS6q
BIfDwaWXXtM/Fxgk1ylWD2cjzPx7l//gjhjNGJJQt1ojUgXInJzTp3ARBrSlqNFGoE6Z3f4jyJAK
3b/Mf+tLTtWl5fzwjbCtpWCzlE1VkhdjnEwgq19CQGJinpR5cGupYHrXztn1e6osEeVb60+s5s33
YiRqB6VGW8UtvXbhLRtJtRgMr+yIfCKitCleu7HiA6Qfz6fKp+9kXaC6WJlXfdv0wIUDripzOr7F
bP8Tq5mwRQM1Jzs0BG0ZZu6+PdFcZ9oTTTywCTd9sNnuO4kFR8Vfu5YfU+tFnc4rwrwQtmORHJtE
hEHi13jn6hJfBnDozfe7rFte16yMc5NU9lGy59/lO+/0zvXz/NkCh+9/+PYBAJwkjzodV+/xLH1a
yLkqnUnAteIVlen9c89cfMnvGBxJCt/aPVo8jU07o/kX+Tb1p5VwC78kP4Uec73uw9Yd5QYGr9Oe
1kDZHiDbAih59S5xDuXMmeNGnyyBd5KtaG9ZAyFXTD8RTeXGcIuAOLCyphWZnF7BjzHxkaInbxyS
FSWbm+UwdjDMBXCitGucIp8BTA4kTJlk9h8pEmwwXdo1Tny/uLQXLBN+CC9po/b8CzgO7EAlxf4M
nOgwsWyEweZbCGAfBXdZUSHzAcoFn63U/FB9WPz72ilZMYkK010fBIMMIqUgWXToIMrS0gBw544V
gaHk4qprZieZWpA9YXdk5hpJ11Tk48mrOkSsF9MatcH+aRJWAWoy8XgYa/GhcbzDMy6l3I8dB1yP
etsFxD5F67bJyAeeuC1jUQGXfYjyCKzulg33kEHFG0L7KDpIj/NrpJDNFggaYnORSAb45tUQii9T
DFwVpoexbrwPL9nNNK7sMzBUdXZiBBxp/7xjK/fZ6ZmPj3DLuGzSq6eYzm1Goa0XYyjqWPPc1LbM
c9SCwVtu2Zt2Ht1n7/Ehj4qjymYULeyu5cPIrjn80U6U75/mJmtwcG/ZOpUxvbvHdtpem7CMYO/i
tgG7XerTX7AeEkwb0NdNWWaq3elwV1+bYKRlwzzL5obvgRV6bupWtRQeBcmhSxTM1gbBOBdcGzmq
X++LEpWwrKsAgEEeA92xQmJxGC0/jzW3bryy/uDnRh8TKxw+Hw+exlDdSOiQXv3716VxmnmFzghC
IuAXnkzvKf7FwFA+ZEMyO/vVFiZW5ss7DLlcZFXPEsSSRXD2Tyt6NAJEXUEek9s3XtZiXHA7nrxP
ZEjOxeYFYHfK7/7SvU11KSlo0fDyz9KvdmFp8tdwxQgw8lQcmwZFvo44KHRc8FXIomelEd6tGZrt
GwjjZIReej/X/aPgCBTg2zhw18GNWkb/f9CNaqOsf428I1l9Zug39EeojoP5qI+zEPk+aeZaTBGx
dYLHjSvRz+D2iat4ajCqsj6xzOfpIUCB+6LrlxG0I52yr8LN00f5DMS+gBaY/m5muOHIRA7pUzXb
T3XXFSdwrqZ5mLYvGAVWp0PRPQYtn6Utxct42kZot0TnujuWGLv8CL0fvrEK8YCoLgyC9ETtWBcD
bXUeBwIqL7Dll1qm7ZfI9iFJi6I6xZZdV54+cztDIcziY1/bI2osteEHsiYnT0SNWxXnCCZkKEUa
mJogse11sDmeGuuuuDZblyWe1lXlDfqSRZmkmcqNQm2tq6XRDE59hVNjdGsoCUDHnBy6CF5lJ1RJ
dxW5l3Qr81tj5Ffx1WTOO7wsSQqLZf1YAQjUwSzJmXGa3Y1yZ4zGUQ974zBGpx3liockITnGSwgu
GOSeFYqSB5mmiEXlejb4aUGaI18r0OdovSgD2WtPOHDreShonEYg0+1QMmJdIfwUxnj5fJV381v3
zxf3VPUKQ7Km1mMA23j9iJsPSxypp3czAj2F4oTdxZQsFLxrGnDLx35J8sa8PQ5d9w1q4VOwDXto
ychF5QhOtzG/2dxjbDLvx4f1i3zHZqOBK/b8xW1MVlXEtyBV3LeoIjCpekrwPPO/WuYv3di2MqEF
iAxSA7h4fUkGiUrJw4tCgY0Ry9kXamKqy/3P1/L+EBLgy6o5iulV/znPfYrPYHJfe3fovRGgVhKI
q3cuc8bE3hFwKq+CKh7nZtv34nNbPjGl2JYZG1QoKZJ9ydfHUkyzORnmas55pGI+Mbscp4SCq4QY
V/HNfcyCzz/yvk3hWn6tas5H546bp/IuDIFp5lSnL2SiktCZnfNUbWE+dK1w6DCb47yAV6HTcK4p
Wno2qzPFyUHQEHGVds06Le+N9ezQUB0t42HOznL3nqng/cn89t+UZuYHsDISpJHtNfJI2CVCGy7V
1a091DWfs+RX1ZRYF5nj5PPCAVVLjLm45SXzueIG13kaw5ssgqKTpGGxgrYQKECQYPawuDacH6NF
8f21SNTeX6hZSOuqnP4In9wWQ5dEkRULNtvM7IlMTZM1fI2vreMwLLL868I/rAFzcDpgd53Gfuj9
3rLN8c8CqrAOzpijfy6V12f932vVa+C+Kh4dVtdXPfb+xK3MsWw41lypzy/dxWJwbSHgbNkF/96x
vMsvkLn34rr/2NpZlJqnUtSg0t2ss6E4Vymif9MlG2/RnaOwJwd+8WXP9G/BHCpZ8bP98+vWBlGs
mbLpmUIUuzTaTHcO90AP8fgy3cw8vJhtZZotBw02QN8DIahFNC9FZ87O4bJ3lsJgvi/au+vh+QoL
f4ajrnLK9V6gzZ1T4kv7SkhBaUv+dizjZSDXpLqOr1G2PTJo8EWejw9EslGaav3agC7fGnIMvL5j
CWGrjlMvyppLC45hYYgonT0WE+8K8qcmLFK8PMqMBGPlFxyQROZK5bctHTJ1souoqpihkuBSDo2M
IWf7Vn23Cw8a293Q6lakiKEMDD58AINIDYhECjSyGs6Ai829u3g1D7Zd5mzGl6kP969wc6TXH2ky
OI8hYryYqfNJ0yKTLVh1UI9XxbcePqOfU96n6dYeSTQ+DBhQqjVC9TXfAC37UkkMulv7sO0ZewxB
ZCvBUPrwZ92h7O+9HsHCowtEud+KT3nGqzkl7+JvuJdHRmI+AIdsHhWHa0rj+hrFpx8gxVW6lD0o
zjjGSAirBCOudAMN7zwh2aqtR/cXNfH7Dw3fA1GiASXcYY6wXHfwaCQsk+LQhZVhZ2Gz4GmHk8Gx
VNTnUn2pdjJNrI7v+Nh7u2bk17hg1qURIAOAUEZn/NOEOhS/nl+qHzeCR5yleTiVBn676ZibRyE+
uI4kRjAAtfT0O8YS/oarGijmn6nzkVeH8Va8rUK2ia+VKJLxogzVQTRcWZmsoPyuKI0IUDAbjh0E
ulU0W839NNNLl55f5o6qWWRqos1TYwHtw4wqZNLmvGqocNxHGu7wMHJtUrIn25k5Pm7ofQ/cv66V
eDMkcsJ6e9E+BOOK0ccI02I1SM8UlnX1SbQdw4mroABXsy214JTUbQVgLJz+FEJZFpF3FEDQTurz
pKJ9ZodJKeSSIWLQ1jW7IDzf4kp5Cpwj8+SLIB1S7qO8Bry1J+e5ZGhvzp+mN0wHSonOtey1TOKo
H4rnZvh3TFNqt/o5lASx7mvTY2cZQRe41aMh+lm8T+1Uivs4Xw/FnfONsRr7kPvPtRjsrFwfi5E/
c1ZKxvUKWSJX1ZKLvLdtniP1E1G74gH151QCbowW4a8SUP4tRrfSYuT71fgduzQ7fu0Io73gOrYJ
viTJZOc0O8yifWr1jojBUyH9yqe31WwggvjwXvjOKWXjLeQUSsqM9sBsMytmXdnw1SlEUSuQAdkV
jYO2nXNRquwmO5x/mM4wNDTQOBeVkYOsJegXjlNZNiJli6a0GbPAJAnep+Rwpgb3n0SH5dTuz+zm
3THa4aGmg/XwYzWo/T+Nrtkx76Mw/wVMKJaf3RMAs+BOVdRRnptVnHBfD2WLNNYl8hw/O6IlYnmh
AZcSX6Htu41qMmW0iNmjFMbcNVBKVpKGi/rNp0KLO4VujsXdB2ArzUtl3wmBERcTnnf+ff1M5Sp7
flPKsCD51oOvmbToJk8usfHzAzkiMkhemlQmcYEngFrog1mWdbJuuqd7ALtzdWOlXTbMWmvR+Efq
BKk4lyO88DjqD9ZQwnzsLLRebS0pJOTOL7635xqlaAuB5I8Qxn4YWCmPXHta0cnv0z+LeCXSyXX0
6bhK91f5pU1+nX5CzAcx5lGF3DwfOi/Em0sMb/ZSO2xqqWwN7zh0/iaWOMtcXWE45fVXNFJaiFDe
1K4pUos+Hx3+QRhzy35s00xnGtNV4bztHJhCMBuo4paQNBgOVhOpjtQfkL/RldnL6dpsnS7l7J8h
fS7ZnFYOrhwiLBFFqT+UiEVa7HkVyLJe9XNsikaOg6XjTinaenbCpnjVU4op091zO/pkPCkGo8h8
k2VPtBKiN2KVXbweGcTrZuyew7kZeZU9t0S2uhdcRgWECffkmIiDJ59OgkvJU5OHGY1VXnuFOZyi
vBulEoUoHo/shulgy+fvLTygGE8VD9nmbnKtwUnwO1C2ehQHHrrTdId5c2pl2XsJbXuNN/rCXbQa
ezaYn4WH/WiwrIq922ywLkwNWV/5NfYVJJH1mfMM/6lKXBCmeZwJqazjhUJHh1LIXethkJgKy9Un
ClNEs4j2rp+mgvtzjwLxKihmPe2s2vEcb/L5cSNyoXFtJqeDU/vczFamvalUyMIr1uPUuA013Uvz
akEcawZoRoyseYBAOlA6Rk5cn/98s86KZoFvVIWPenqybgJ6k/Xb3/v2H0tntqQotoXhJyKCQUBu
GWUSpzTRGyJTS0DEERF9+vPt7BNdXV2dmaXIsPda//qHQNqZY2wVHOPrGFAVXkBiks8MnaGYvrJo
qFPiYpNa5EGeQNyzF4pZbvQ3N+j4PO13p+EbmymyWhB/Iv+ZEP7MNtEv78gt+QPOfEsOxxgWDCTx
dYAQu4OBClaAgqnzdbQpIYkiF5gAYoLuVVZGIocwxDp+IAji2RRVpQf2WELL1B1GUJ8ygjMEqkK3
BKaDWso08QYGBToXUYFCCRXDHFiI3Qswb4kBFrUhWgpndI67u8vycOy831ZJR0rwCyvlF2ueKTM/
sc82mHZTWjvFeFoeuD7c43jeHWdnNkmuDhpcQqZDUDTsnKhsONls4UC9VoTVBCMuSNiD91p/fJFX
wtnzIdhylmAnS39xGNoSczlBgjStsCeSnPTnCyNQ7hcyKV4xN58xxtvW7V2UFFAxGIovgG/JzVlC
/bi5EPOQofA+5COZIuQGO0VssO4T7R4eG5ghpCrYGFyMSIh1SDfCEd0+U4V/Y6/cuC0r2NO/fgPD
3oLzhmkuQVadcbjXiHRiWQs08oYkdFa1o1uhho6j9fmJa4+141+MbP/gvy/U4WGvuiSnStFRSm+0
CsPbf3QL6FTEKHBQUKxQ3OABAiz3DMAmuKRDTj7QVftX/0ilhymLGvE8H8GIb7hiAn4wuB5ySKtH
smKGb4JppBkvRdIg4cSwyFW7ypW4DXSSi6HpPhw45JvGDDVIGkgDsNSO9e+RM1qzRv8+NnfP4t28
96Zyd8bs9H2/RPI5UWE+rhdXpqfcSEjncOmCLBH1sfRDWm92mRkxmZCgd6siw2lbt997fVjAyXQr
l0GJu+u+dwZeQDh/zy2Al6hj8webvkXKePsk27gYwqcaVq/ghCHWLXuewgaw+5GOIM255FMuGsO/
N1/vYew+P542Otx5ZobRvw8DcRXbzMhg7f6wuamm22HGC/zGjK960swLLhknofI+0EAvF3h4gFqF
d9QOj+Ibwy/JRPl5WY+xPeGcP2EE7yVCM+ugnJI5dlkj4L6S8Ae0dZ+Ua+Yxb+zDmLNLu4e6EVsK
HMsOdAmfOqY0I+av4LRUJCLF6e6Xyqp9YyKHbefaaEXIEPKglzxvq8wsAWoWiHMsZBfQzAhAL+zX
4rp8NN4r5aScdY55TtFDxQMB40UsYVmHDJo/L8G4g7J2ohpaPuJzjifYaEtJ8Rl55x3VLCgPRi20
0TxGH9UdrIwQoWLk4xTYmWFdpsDQAPhnNvo+gJRikmIGG1Mo3NlkqIgqPgW1IQE4Mne3oxkT0O8H
G8EYX3jQI4eIOpU0RACl73vHhMU9VQF+oehcX5jKvJqIJCHCLyl0LYD7OvnjbNFcV1KknmNc2e7m
F+nutN88viDUrQeseWkxKQt0M4CzAy+0ErtV8XXEOO7O5jjhvtaUBDlVJ8qr6h+j99EoRqTG0aLn
eP7Fdumj/eiDc1vQqesnzCJKo1rogcALkVFq4wDgcVxM2ehBHgSRlsEN10fPfdYhlghymcgMjSq8
PTWhdimnoOl4EJkT5K+kJpeDAyZYLuDlPNcWI6LpWXV/ezeDbRGzFzrsxNvBzWC6ygcmBlDhEoAP
/eYWqait9qt+RiI6EYUd3oUqP8XuTBjLb/SaAPnqIQRP3T4ga2dttwTdtt8omWLZ8TmJcWhi+bKP
yYvQWIEPSzg4gPN0oz1GB6zbFGtIdrLBfVxjayd8lJEy3UJqdZDY0qWLx5bjvtyfHIgyghsmQzNE
ji3YBi5wVvwCqaWjjlHkaAjwC0/whkArwXrBfFYX4ED7fYzOWA6QWGkzEnPXvct1lAGzIp60209W
zTgZ2duzMp6Dyzoj4PVsA5BjQY7DI4Dk2gjWxFwjtcLTcIdz3S+bxQT03ttUWIoglvQOLPz8ICpY
0Zu9Y4ajEbA5Ze4pH21NdhEYQsSTPj1K+bj+Eb+zObNzM+fg7X+VVS2ulPdwcB6qOOp7Rqz2ippJ
88OhjKt9uchOq97llmWO9Ofp2lvpA/9e9v8AKuNxwvkfbWkGUt6v9Zg9nNwhj4nkwpfdiQlPq5yL
LV8dvfF7d01Z4o3na2Mei/Ni2nHvxkbw0H1sJ+JyGg+5OEjxUxyMKz4CZS9r5Qlltdjf98VX8U+i
8XpTdODV+7aza5gxuSnma/FXu5x2ai9zaDePj8078lb8QTCtQMIBtgYfjCRakzsFTZLnlyKH6gGU
tqdjMDNzebHFIVA3i/9wPBzhKeTPHO0pGV0dE9kSHzPlUwVs1kyz7P14W6NusOkS3+mrDplqYdvq
9AThxnK9EvNddvDp9UVGNzrocDj7190916gGOCQWyqx/TPJ6ygCUz1zRsuA+QsZjYtK0cetaGvMe
Tj+G3lnKUkSOHD5PmezwBQMbWXsFRsj3+Q+/xhHgIDcOhkc5pSZnAlI5xwdURYmFLWKyfh5Yh9TW
XYGPM6k8kLnu3XesEA0fDW/jXJSg58+U8i9/RSTPYXcDx5HbXzwFQEU00JiZAAqJ5+Hv1///IMBt
4FLEM9RCNAX2wAfFYMmYdziKjwWgiyNQz9MEd54CC/ABR30qv3PIA/9b2owIsB3G6J4BmLM/JrAn
/rsiXL8LFIw5xwk1ZQdtWkM3WQZmEcXtmjp3Y+4P13/q5PAlucQBgCu50cv+4qGgeP732XD2dxA+
QLFdXpFrWrSBHBlBTDURA7n4r4ghTOHp7j6uvqxNs/RQk3o/TLoCICdSivlMnEfuTIYpWyDbw/8/
tBnGDIU5J2PngDcPjF5S2GzulbsvbKyueb4mKwmkmftffLIqvOec148vht42pZIzgYOFHVNHHAqg
L2AGjTr8LRyRDhaGZ6YIU5uPtnt2IJ6BxU11Dl+ARTMthK0E1R5BM1OUlI59cYQqyenuGUxxZ76j
9RzgdgekDezCidc5AQguGX10PuCC7tc/PISviNWSaS+TRHbGZwjMDE+a8kCIiVhCtJ36cjM1yoYS
ozCHivTjI8lYMzUTl+cUiodMfDD+RPxQzqPz3+PHN0fB3zcpTHm2eMZ4fvhqu16zPbAYsqWwGv5y
vuiOiC3Fa5h7kiRceKDBzV497DpekU1BAbw14wHaAHw4tHUxmD0rLZ30jxjz1kHyL9mNN9oEbmha
sbnASYBHYrM2j+3B1gk35vfJtuSFLjwzF2cMYSKkCsI2jmd7NoqyB1TYGUncnn9xslv6CqSR06/Q
CjRowsCmvrNilp1AFWzFxTUJ7Z0Bg5VbFDyxDCgkh4SlKBDpxGRualBdC3tVQnd3UaBRb7NWXXVP
PKqaX21ISn2iT+OLR2Rt1DdUVnyHvO21siMjk9YvG0W/bBX1IpOyDBt/trGnw/WiOGDlZ/1kCM7Y
FyAx+Jw2LdP1Ee8tVs0j7i6dDwuDO1Fco5LLMxGpxSxlDESfsAf4qljC9nK0Zy3iK3zh9BBVBJfP
WrI0XT/T/y4s92/nE6MJzCRW1b1YobmJFO5McRR/Fz9mEkaEOP8jXgigGDziSdSd6GIMeQWxnDm4
fc5Zd3X35ehtYvTuHA6LEUIjMrMRfKwd+8IrIkAQmi7HKJbgds2ezbC9rFJsR+gDeH99mTNqfzK2
4EOROfh4fkHSKP//0Y2/vY+BIfxyOCmPCGiMezjnWNl72MvELYealcx1Qo1h2Tk1U9TGI8T43tkz
fLVXgx0gAXcKN2gDck1tix2Su+nOzWU5pT2jKODfc3wJgmvh+qVNtrGc3vma+tMSY9dTxNxb/1f6
fnCTfevTT7CZMepK63n7IOqXsplyiBKISoSkzgI33kKUJCzoIBzNxWtgkIyq+Q1tBG+PcCYjQ5tJ
6/bK7CDG3JsMHZ6Y3iXSgvRqCBssnxLqnjB7rnG7WI+wqqe8Bpw/wPlbidfWc2SzxtsjmHSNsi+2
spggUiIotwBPLPwvQQ/VaNtCfljJT9zLVh9z2QYNQX/QNt+IAVmg6JOTYk28tDhvDRSxho9iv766
zPTJ3vJ4X9jJw65d17XDG/vQMcTW9ffxsM1bDa541jPwo4zC0B99trfnAhV8Pc07lgYoSKYjYyr1
9XYm0Jwy+g42CTH7etkjLC6ok+zJwEoFOr8Y0O4oWe+KAFhXw+HepbBAlAhdHxxsfe0CiMrAN6i5
K+QVdMT/Sgk1l4MuUCbTGG8KTyJzhsYFGsaBOhcEtp1yzwhReke2MprwXwkdPHEE/0ghXnDotHj1
IGCJVbXXxSN/Xh1nApUxXfAoir2HV7DK0qq+CRzJefZOCVsHZuGYIYVSdpqpaJ1dMLeaZwotZGl9
08vipD/XVubqzriTCpOCExksSr+W7KhAz6jGO2hZRGQHSuVLECG/XldkOoBbRI8TB+7cf+kk3JvT
LXUf0a/ubSvso7Kzf4ID/KVaCDmdAleQFDObSR2Vdh090hvcLQwWNMIyJ1inoocKz/RKhLJOjfOB
pF4VaJmnMUdVuwZVEMDqn98ylZQn4gTY3DnTPTsL0FAIbQleOAd8fQYkvqqXGCdJjxu97yIaGBCK
DKgWnR2kdjg0xEZ5FOZrGno2BVaPWGfpYBfhpIn1RMiT4P9gsQtP4q/4Tg7tL2NVDdFn1BhxDNJ5
gspBayPP6E4eSgBKYtp5/MnX4n9goHyMo/2msRWAB34+KsOe+DVwW5JyjCjxHp5m3aqcqA6sphPO
MlA21oM7uGZhQ/xrp4iM2ApJoT34KV6b9BxJYxIxMX6L4gyYhC1NMFngE9jvj/P8edWO6bPA9/vL
cwcoiF8+6B3WnErlwSAaXEzJUQzp/iptechZrCmVCKHKB3/IYRgR6E1dDzrRNuGJXopIZhrkj52d
3cvctHyQjIo+zHn9O2Znrm/l9CRNQJWOVSNvF30iQRW5dx4QExgfO0kxB3TEgJ+w5uvq8dMsWJfc
y6IqCVAAyxwf3ghiKmjhX7cxMd0YiGNDehdQTKEEPKWaFIHmvnlY+sSC8+RVTkrnyyCDnbSf1LhA
kH59S0fsubUnIzDzQXPtBhZYphV8DHc1nO2iIeNU/J0OfxX3iecpgCuY06xekCOx5kF/qRsqH0pO
f1sE9CnlabI1ohMgGf5I9liNqHy7Lgdng34HxMB+JXETjbTzBCELDxSnEguzpomeDE+4K33G7aQx
8/wxVQGvN1xSbC8HcgoZyj8UYHhOlKvbFOynBMEx7aro4otPCLIXvVAtto4vZYQdqEH7cZSnEOeB
sqKjVAnNjtjiFRGBrVMPsN69x4B8B7b3PbxVCDuieGPblpY067GwXaMnu7tw7A5seuMvyjZUn2Om
LD1eMjVH0mOWt1N2YCPG/EUBGmI195Zm51Cgz3MKYFQyc5aNUTCMg+fh7eTF1ugWSJwLhu3EK0yl
PJMPInz50KqBZk4GkONZnwDiMaRopkagHm4iVIrCQdADtSyGQzfeCompD18ISJVQT/6AwRL52XSs
eCwFJ1AdEyS3h/2IUZ3sXH4xN0SJPVowhPUwukfOXLmULYpfLrr7PIUTlI/nZFcfJ9YEAgYOvoIn
zc6AABEPxD0ZPTN8GsWYTYr7ncoKZwSnZDxvKLTNHWhPjopZKGwROCtE8t5WfBRF95QuIi6CdWiF
C1qkY1s14SY67UEFfKh3svNaMDtxMj6Sx4jhY5cozFp3a+Xsu/I6F11PccWlMKFj2/K0K6DoHrOj
YsisZXrzcgiBz8tU0aiazfw5kIoZijLu49eLETzyZnLlQMzdaTY+LR9AOn8O+/7I6zNjZENDu2A9
CadrcoXfzIoygza9ksccLE8xS3AJohUr7R8iC4yoLwgrYbNNMWoYhR0TeXb/Zm79KnbWz4roMVWd
9+GalD90h3e6BLYFtq2JEXcP+/5lTAVxVLPXVULmSicMKwymX6JJaQ9PsYdAoS0P6paQZQZUCx4B
ms8lmfPemu9QQzV4Kfd2+iI/A1OHNw4qRJzzCELcxk+Yfe4IFYPJVn4bzbe36QfzB1GAUsA3rNkM
LShcoY7R9Dl9mTyc1ejMnjT5YPP08Uhtc26YqbnGAYzHJwERck8GeDT/fMNmYbbtFSGgYOtIllvA
C+RDQnTkenhNsOjZp272Ihwm/Te/KZMRfD1mXmeHpI+4w7BrQr369fwq5z2ykCEqNqMhKGZ1KpYf
s3D69wJw+vZVR2/4T0DYZIxjnoPQQrZXcG3D57aAc2oE7dvVWfI097YoR9FxY7HEUCSSAs7nr70n
T55/JTInkTC9/UDr5rxeH7QPOiRjA9dcUWlPKaUK6ZsB2RUY4LzCZT/Yvq/T48f/wIGFvYQOGa3J
jwaxhK8A0VpBrUWssACMRNqp0Zs7/t5uL3f2lv9esIW8ys6JGk0tc9ZwIUtz9R2RL3iVhLwxzMnb
68cyJz21Jsyb1oiZpX5yLiJ9G5MJMuFZS5VnYFmFDexNNDw8yWvI/sXY4YF08Yf0HdYaBvLwA2+r
X7Y1BnEly8YGQgZjC2JiXks968c0zezVbPHPA014nj47lSjVd7WwJJ9ikjmVpsDBRnJfLnh9NluT
Ubr0dEzivBTmKbl6czTVTueoIyGNahH30/w0u95WN9worlgXNMT3kLik7MxHBJpH5JyKaF8qYYlE
7Zp6br6ab7UMpPK8YreIw1Ny3r0XDLcL706fD4V7ciwxWWimJzQH3IOo7gT+xm5ghRRvn1yFPEU9
TB/DooxU1llxB8uTgXg0hxUM3gBFbyKhcGZBS5+iCYGjTO1fhWsGuQJtrFACn3wLs1U1wgM8YdhT
+qqjFQF2DtcAeaIhijwUvkXA18hT4qRwgoIjvbs8ecfdBmk3c5YttNe0c59gK6WPG2FeCofUurLd
ZglkMgEqcEuAgoUVazGD4waV+xNLLUjO5eK8RzDt3Knf4oEQadjsrSwIznfSzEBjR0RUYji2vAQj
w6nt4VeaFgBPMGNgJsRU46Uyeay1yr1NrZyFA8bQ4YJNVmHzDKDOb3Fgc/LHWs+p6ECFqFqYHNzW
DJ1pC9DJyYQySktoXSORzWUEXC9UiRkUq9IDW2fepEa6DeN08jxjnt6uRRIIXDD4Au9IomzVodWh
AQGjernGeTqo/5gBes1FrE1ouNkIPxZe7sStELLDor8TuyVpIVw8PTsTooaInh5QFw4n5HHz/gR9
DRnYK0pFiQAiTwxc3W5nDdNTcqtDQP9r3h74nlBNI8aTfGpIqOQGz8RxDPYikRG9b+rvJ1ICgHQT
lIb97dAlLImCF0xlDJT/jfrm6HLNMn2zLr9hKXAET5N7W3A7gGru5k8NdQpIsjxc3bOS6CtSgiD+
EV+mLQeoC3JARp+ATRI4KgSrq9MxvmlbXRiv48OubnnF3opUlsC7T0qdBgfmzyYbYzduq24NgVzT
gcJElMxMnbNrr+mMq5DvwoSQF+wFeuc8kP1h+JuCYkPgs6GcN+cZAwN0N3T+9dN3CUpAEJcwzRij
ZGRxvgtYnbWAOQzKK1RMJsEUPBwhVghDNgIysuJhZrUJTGrlSc8yWhge5nM4BHj6CtVA/keeABsZ
f1E4lN0/lOCcItUHnjsRG4iZNjbBOIxF59knUUjxehPNSFOms0zo2QNLABh6X/KJzo46aHBTamsF
8JxdXlRWlKfnjfzFyiz2lGPtsqRw1+I0w0o2PhPHAdnMv69YYSFSzoyA2dY4ZcDELvaDHAXiqKux
Yk9YPz8EsgLW5Pg8BgzC77a7VaOU6EQvjX2MoW7Il1AWt16jBPWz8UjKYVivkxrJX9CX3KIwqljL
OU52ReF2Z3M/X5lycRfSzNBz0BPm5YQtIbzgxPdwPzqc+cuUZsE/Kt9QCOiImHRQGvOr1YJAxaFJ
3/DGe7r2cfCi42QuiTCkZNwHt9xFGZToV1ox8Cagpjdhj2bljiMAg4d9vadMxHP0H05arW6iu0Ip
AnzkXtaamlhkUb4ODHlzJSPa0mvX5fR2ApEktWee9z637CPCFQN7YOwLKJdFLTgioFYFMFV8eX3t
44//OLAJqW67MNFkjIVJEOtsJgGcNWED71cVI0qOUxr/mtRLt+x2mkjg03ggs7TgT/MMRGl8hBp3
9t7Uqj3zoafQ+cjeBZm/RqCFCU2L8yifme1cuFjnGP+QJSrn953nsAqthgFioL6xLn0JeNIDpRLX
I2NqeGO4hD7Zp/dnWG4w+zMJy+KfY1jgucAGiBXRMM3oaxGzDOJTjy3xHF93T7iKVyKRGBSqAeAa
w0Ggdi4u/RkM1uy96Pw38Xo8Fhcv6zbKbYLJmq46hENJssuJomwycCy2742Pgtypkk5E7/aX+e0a
mCxhSoIZnxApq9SkIokLBfwpx9qTTlf4wgLmlQceX5hNpQjIes+vpezxDsbJYxmwrnQwsv+eE5pk
Gh4VM7xfnlO4BmjpWLXiCwIIyO/GxDyvePpxmwDAwvCD4+epHNHgMT6ClscrwqA/ouGn/XjPWFY5
D7VO6nT823oLatGk+rg9hHpr8diQV37zP9PqvjR6zxr7RZiMQ6ukDLOLV6j+ewW8ys3T41Ozycoj
hq/OeD3IJBA5/ichcbzHTCioNpeF5kvvZYohT7dXLN/6Nv5hh6j3tNbc68BhYLIrjH8E3YWh6uIp
eeZuoGlcc2NTcB+M246nmaEtlxhQzwgwUbSWlLI3Ohu2IkY44/5HfmcFlk1pBXyGL98jscyAyo1z
3zYpqUU43S4OhTOZI6shT9oR4TMPfKPECYVdt44lTKmh+9TeCxkRzy60jl7zurAIHk3YTqnnWC+e
GolyHIWNPRkMpqlk2Sw39A3jkKkrawXlApwE2gqOHAu19HFaYlq0KranELiDPgr5EigEnOrKmW/Z
0aDQnTdMc0vYXnDy7ty5L3lzdzO2RKhesQE7JGrEc41prNwGj+P3Ucir0FIyctOy7FRE9SgH+zDt
FB4GruJgvfQdJQqE77vQ7QMnMQPmDX1m9JC/CMBmGuan6yJVyTllx2Vv46k/4sXK6mJMtCWIL88V
OHXW0qvvVwhBcuZMwqjk6mSIaObbI2sVahtmsiJAExk+fEJqF09G9c9OzrVpFaJQ/F5xITHho53J
UlKZX/Q1yIrjv4wifOEuc35V5N3ATNliLMiHMmCwNesXyjFmzuxRJkZwIIW6/quw5Ir9ipGrbtBz
e/ijkK3H9Ban9wcGtGIXn4vM2+LwCdOXd199WLZIqyQMDfcTxFE0oceQHcwrD0oFO8IXUysW97u3
ogi0Jri0fWdPObAmoOdH1lUwdBL7cE17YFDrER5SaYvmuOQr8pa9VIJlKv1ZbeLlycP3yRlfulZu
0UAM7jjo3Tt+qmYGMeVHjrga9OK86ytSAxbT4OKpW6KlC4+AV9hoJwjWFntWG4k+aDwr5+Cu1dV9
vlbXPV0FDwd45BWvjpHIjOmyEinr2D4vr8SQbmhjH6PlrQns8r26j6PzI2hAEVCcX/BNBby+oGJ7
06nIyJO78a+lL4xrG4pbVWLsdntAv0Y+CUA5Ou8LbMzyupi1Q9Ye5wy7XzKt4IRdzC1e2+s9hHKj
OXfYXyf/DTOOsME6qRBcpkq1OBGqOesQOV2vGV20MizZRW5I5tUNaysCzSvQJHLbo2or2MQeuN9K
FjWJus9cohOjbnx+IJASq0l/wgP1cWgsEKIOL7zGHqDE8OasKVS1q5L0OXQgEMjzNdMpimQNw6KN
MsKxPTIAxuEu8SiXcdFGFuWv5J27KL1z9kzIgR/q2vYnH3BnBhBx9b/n2RDQC0HMnOAcyAS1Iaau
RfT8OWFcK9g0vUtD8I5GgQw9DJT65ADicRp5BlwgG9MGjdGH79eaRMWfO0qinkAZbIHBDAF5bYkB
EnSTkSPtgNmh+gnPNhHW2NJlD5CVsEB5+6xwpPf1OfeMGkE5EQ89s4DgdiC0mgXEY4WCJZbUktcY
+WXRz55MTuB3THl3+RPelM0HsgG0Q8g3l2JmdD9MhVGkMKIvL1OxU5IViQcEr3HbvlAjffGUBNcc
Fzsj0vafZQGvRsPWsL3VzknBLGmFrYcBO/WcoKBCr3wkIODCQ8OUGbOI9SfR3D853JhLSRir5r9+
mN4dn6H8rwTXmTFqIJaT1Y9u6Bii0xSfp11rIHR6di2iE1Ss8XFZqQlz0CMPgAyQAg6SqsJKnqPQ
oaaialBwncgswCLA1uB6dY2Xd7oygO0jWFKn/W0Qld4Y46kzrjJm3I+gc7sniucGo6pf85gd0Qc8
4RTcXK7Fea98/CeZ52D7bICjf9QtY3XVdTdXGdVibkO9pQIyxAg/mLpNcDylcj486AFMrOyqRY+T
6NM711eQRPoxVW8dyhZVWVGhKICMpwTuwU2PLQW77F2RMnJnX4YhzV7+gqusdj9y/T1+gZnhYsLA
7oJLIA4bcAiV0a4Et+3e05p6F9L/J6xuc62WJiMsc8qfMcuh4C1yva5ww/2Cx+j5zu68n7qq7xcI
HWNCDjo8EAgMcsEE4CyWctio8/Q2haAH7r097p9rJqyjEnAGpXV2RT439vFHsFY15/+dDPjH7bpj
0qloibR/Mp8OK7+G6rEhQ8n6/lxBli7YQnWYhPAxOqA2E5BAZE7JcMCAOCn2njW18PMaQzVhppqB
1h6PYp9Wt1RT+JTQK+3Uw4vzvK/HcJWIm625ehR62lot2ailwXtfaxcPAG15oeLg9Em1K5AAyy4u
s0KZM3t4Pvy+83p45Ai1Qm2g6wz1kmrW3MnoIhhbvF+ACuO5aC90ZFUjTxvTiYB9Ftn5nHW3VLg1
KUvJx3K6rUNw0BvU+a2ACdIP465PfidDHMLT67WwcnoV6iiZ2XLv5nQGFW5PJ7fP2YFLk+qDep+C
QRqq+CyFI1OZ4LNmzAfrFcLguTJehqFm+hW11Zu/3ekOWoRbv8aw+Eyx/RiO2bD5sLy28peFZyn+
m8+X5TzACOpfQb3RZk2JnpztecCGtloXz7Uh9F9xV8cYi4+AQcb3wRuwkoDP10GmLpopjCrieHX0
zK+kg/nAj5psM4ILre21u+y8jQdJbND/uxdSP2HMRN1LmQs9hHgtyjM5hY6s0kd8UX8mZn5dVcti
X+xvuAx8rp6OYz5FcyUGcKB8KEogjGBI8TWoHrCN4Zzv36h1Bugp6IiI6RzR1TA1fhyXz1HSze9f
mFegA1kLScLtcK486MtMD+gx30/NBnoeT9rTRIYuPjCkeEYdHlH3IR5BMbSJA74038yPeS4pyu7u
x5yYzOjO/2prqsHmvexhhg8+212XQxQa4Qkh9PJMCNCERQ89pi6+Aq4S7Z5omYrlYaWuH7df9Z48
z7NGiSRl/34DMDogGXwwAu+FfOUxu1kxloTdc6V06U3Icv0RaoY7+S8JNwG3+ZUF5yoFPbxkutDm
nLQK61L58OndnyQYXK5YSFFTGO9fqtNHMXLvn2oytmLZ9FUGkWg3jg+fK9LgUVGZFnKRI8fdNHPJ
WiBPhT5nY/6QDCWD9VHAFZUmwxgU9YwNudP+JzKrg/7ItK2CoYc09jwheUf9oQBFM8rVgE+ibQwd
H+d9WwhzcVTlDWD+pdKEQT4Jngb9xLvOOtC6w0N/+ah4OlCwKQSAyn/x+bkR91o91T/ElliuJeMg
gUfhgt/wmT5zvMJrbkhIRFXOQDXZ5ZRj7I+CC+cUjogNFIpehbTCweflozvcojgpUPBJD5Jgg+a2
PClx0UBQNhO9y9Bpk837ZBQJebwMWMSJEZb9F+bOY6z/0+djrbZLehV8ecJCjZFjvI/Tj7yAs9wb
norBOqg0wlCND53wQD/xT6Dzfr3sxw81wvkRqk4zfa75c3leyvKWm5GGhXX0dPJJOH4dmO5BdfvA
dyazGmt6Pb500MdutRtT0TBiQtJYsWAqaBaO3GP05RGTGGvJIASc65xAWt1i3iPsDPvdmQZRnitL
U3QPfFOOdDp5C5M8piuZhCsj6vYTnUEBilT8u+9E7M/dF6odctq+lKU6H6XvgLCrO/CLBAJJHsLk
PddX9Xf9O5pqKzUVPwomEH2ADL4ovMbpNRGlNhvKNWdBRTZahSWMq3tOewp9kRjkyEirBP4R5hHW
RJo8IyY+zCcRhKvMdjCMjNEsLVV+kE+47XfDDoPQJaGTkWmEb7RO5frN4QB18ub8bvpgTOln+Ygw
04zuSIiQMoBwyQRg8L9a+MJnI7YSba9ie9zGCra5L2qOWF7gHMJsFnomgyV1cZkYC+7i2EJevQBO
IfKx+eWYfPxtjvYjrtIqNaYib5RUpoSRvWjBraQjeu4mZE4LbaaHemgSOFeOfQ3ClUC6hIxBiinq
GTdqoTRBV1YFewyvyDbc6KuBH6MPR0SyVZbwqJIzgMtxJtI53xEk43U9Oa+MqJkCwyAlSMsfAR+L
+deVYPvrHmdKUjU/OezX1T0cE1o/0EkwJZUyQptmQ/gKzszvrV9iL3GCwuH8uWgmQ9LhdnxaCSoC
/IKPU06Q9IPiMvvrAacFdQHvvIbhcIVtyG2NpcDqcaBBoxpBKjY3M9poaSlHTMm7hH72moB63RNg
2iVNJvguRwWvCF9kUqEpSq2sgawB1fvAPUGcOPPHCJbDOeeWigi45krSHwhXEciaA/YEY+G8XIXm
8pooM9ylkDUxAi02+pl2zFo0/abz5H4ijXDe9x+U5wbya4xiW8+aj7MmlLM2VKIyrJNPUCZGJkUP
/h9oKHukVYZEK5ZSkKHkOr1hf15NpVT8pPT1zgw8eJxhgcOld6EsmDCcCob5CXOIcBSa08tXm7Zp
meqpmUqozYKedyGbJMQeLS6SUWgkZfjMLzynkR5pkYTO1tOjZtbM7j/DoQ0RUa3KWb0yoQiuLuFT
zILtJqx+3thaZkbWJtp8iJqwo1PevfI6HJivUiwmQ3Rcn9Z1qM/1gAEg/xrLal0mZWJ9HQ9y9si1
9ByfYmX78Dv6jelL4/BPVOveKcbHdkrX+TVMivAeW+klkfj3kvSHmtEbsOfPLeF8rboDL/t37q6o
4fmBTzSio0kG552ru+7wQNIybxC52u/8tL4fEAQl5aqmBF4XS2byfjXV8JFZD5GVSts2GWVPpovZ
aKkEyvwT1BytMpeXcvbBm/MCgLV471+z54ZTXZHTvdCmRaLhJSSOl11lqs7UcPx3DT9zhfNipo/d
xbIffhmq2YdX5DwMHjveOYZvuCgSdTbeXydI3BdyeKMswYxpgaFseI3fiCqh/0lTc6p7NUhHHdcT
LWdgTzGG0mfF2ksRO72H9aJLJBxrhEXMnRzb8IpBBlOOLoQz5+vJyCvGyJGG2SgVQb708NoKDuUE
aZISDhh7oA3GuSGFb5/KgNYW3bgCieaWXlDVRv1vH1OryXy0wi/247DYtGkRSgtpyp2N+ok7lHsU
v9WltBjiYdL+3XOXL2na4KnGpDlt/0mLYtZ8MdXsv82x38dQN74B4IYJw8qaeWm5LSMlvvyr5wNa
2/CDxOHiNF9j3NsAp1Jehb+f1l/db8fhfH6HyQ3KGZUi78Y3x6S/20VobIC+4LlJC2uBwyd3fg9v
SJoaf39WvtG1RQMeQbEG5axJzWmPPcGLAt42QYF5hRnCZxJ3a48x7wTDvlBLR2GJ8ufo407mlqs3
wPrsVNoGk+J8cL6VCbbBeEczG2j9Inr9FJBlYAD/0YHG0dur+YH77DYdz2n9e/qHtdjYWsFTqxfn
2e2nndISW8szu6K5fKzRFTB9RxKT1lwEbVJElo8rWqRPxMcV51qa9vH9mwgSeXNzR8tnjjmGBtqJ
0arz2szOvzKM2Vnhc1d6hssI9iRyuTF6IMQRAHQ0fx7qxXU1hDenwQqqdMr5H/sOvNI2AL5uHlvf
ibXkZWtLcMcfE90nXIWv+kBGCRvvCXZBfWAHm16+H6x1wl4HZ5ZiKm3KTP69B2r8WI4JYbhlfYqZ
9VKNXxP194xMXY5HscQioxOacPGbJZKTUE0NNmJAvYi7nUGalpVAqF34YHMoJ+eZEdEQwYn5KReI
JaaMNtrpCXraaXX7gXw1sHQBQpVTXmMuIzDMmb3e1gKE4i9N6SPeOLtihiymHv/j6byaVNXWNfyL
rELJt0g2YWz1hrK1FVQQCQL++v2MuU6d2u5ezg5IGOELbwBgSlOZlZxwicL99Dv5inISSqGIzcoC
ihSHeSDIkvQP6cfsi9qJPc5GgAOBoZRTpGzt944y6IzstAjs431TBETisA1DCp4QeditQEHFVrEB
iskBPeVa7QCEoc4EAKHdQoiMPXA1HJPyjEuveAwlgd3ojieF+NT+CrG2v1J9BTlPmo2gHHBWCvnr
hvTsmu7uwa5FrYJrBroB7aS3jh86eNRIKDCwIKA3R5Y3FUXA7/kD3rG5sjF6GvR9K/MhmuKsZMm/
/YwcH2RAvTmWbMexB4INAJgNWJjOzG0FSOvr8o5bSdY8FwUJ4ZZHi4gWcRTPOCU6/lOg7tZgoS/Y
SWGyXbnhtFDTEwHAM+ALmDBwkmDAODRtWromylUIlrMVCSRss1OlOZJf4GIdIFH1tNkNXbom+pnt
3ebRAWhG5lxYblCRBTY1V95j8Bfkv0uYhqn/Wg2sGWVJDMcJ8MXvAdPkWsaAEJpdV9qY5AnWL6JY
KGXRm91R+aNawKwjmQmFUNaVrI60jeILtSxkkmy6xzM5czGejjmUwNHRk7v0O7iMFRi5XpwuVcmA
p0ihDl4CB9LPRBd5UCHNT/Xkuxfs83qazR8CwEqJFKqeS5VPkFqgD1TOfjZYvOZc3QmgglgNTvoi
n8pngV4YjV3pJEDc3ylOapfZHaow2mm1gAXtKtp7U9mVWFpmkI1o4Wthg4WI4Rke1yyAGfhWAMYY
7JVxHgE75/vwqzr7lybanYFAN5GGmCgUwpz88BGccKKI4InbRpVOCbEBMHi0sxxIa0x3EqKs5rVX
Ug7nS3d5IZSdubFUZ3ZUsSiufyFYwAwXf0+vyy8AncMMmO+p1LCjAwCYgsYZ7m2inww0SCm4tbWN
hTe6HDcHlE1G7M5QAxwpMM2fs0IDgWyVQjXwZpRj7CQqNq/5Y15gm0K9Ctlnetr0XDxulnZtdsmF
QjxFQjqiIR1BhiXDGXAfrU6VT7uiPio6eszJnuOBrWPu9O5trlYOh7ML7Ljcxtoj0oPGCvr0KBaM
lgR5UsB4ktMt8f0SGCUVJTH0HujKMS7ABG8ovomb5MZXtlxK9eiZgRIGPzExJ7T7kXXHt6BCQrBl
frBMvSybBIg7/gHK9SGbahCfAiGhCWE7snR6mSVHRM2Zw3r6nqIRxucEdJgg5J1lx1sBkgM8wmbC
M1xQjO3oPuw66G1Yb05gp3AbP+5Dh5qFxx9NVTiPAMOOTLhWIGT2IyAbXIb6ZQERxxDkpgnZPwo8
2Q9G28mfqU211RcZpkmFsZWfoFNjq8QLAx/nXDtRcWXnSlna/ZT+J2XuseEz8U2vmaaRBjbrehiw
8jKrp73dRFss2gYBm4QG5OifpElJSVGQy55/L7YduCnZpLRtOK2Mk3xK8YwyMyVifcEYE6pVzp06
kWxNELUiYqf9xsqIHNH1iSu7AJWgiIUup/IL43McowG4RaF1nGLcin2aWyzBL1DdRfLKPuG7hJqi
HqIFLbl3Xx6f9CtB76HU6OF/nfsqtoZ01K1ccxUXkvK8t98bPZSoScIUurm3/ZdmKzWXv4RhL17m
X1mOAaZYzQbcGiLd3AmLpmNsOXzIAbOtztGvKrBXu5+qjMrtjUaBVQClRRfV+qC8YCsYjVBq926H
kd1UlB3GTYRwFDIojEga8OAnaVUtKzvuo3Q8wP5m1oB19kwqLf5tM0Q049zy73yXZ3a8QGo728xb
ID9f66wsaueNGEpmg7hAMnmA2S9iLzfkanR7eLnZyMjwaFbqBX0alEl+YhpSMGAA+KGhWAbM1gnv
ZNPa743Zvv29Zq64RL1HkX5MZYQm5UJ7ByXVPKoCLNLj90ZytTNS+oTj6H0Ht0utcbvZWahqju8h
1rUkmkw6eg4a2t/sHXvSLEUUlPsQ1jMq8u1uoUUEd+Zk8auMH6thgqIeHaacFGDHXsJOyy4t+eo5
D7DX6NbV5/TBq2YmmFrGpLsyg/rjLbqhU9qeEKZmPdVAITifityrAy3+W55VhBrp+GkjoEh97Q6x
Bmf1pnRcUMZ8Cy4ZG0XWEGAPcal2kiFFkVIFLvDSJ88o9RNQCSRgt8lbn2TQk8FJqSgVBGzrV1cL
UWJki4NQ6ABlwxyXQMxu5xIadB7mXUA+EG1wBD0S0QsAzOApqQLjpYfoxql5OXriKTnk+ErZALzW
3uDa/SR13oRGoyGrc/UMKWOD46S0C0yEtPh+UEfsWdnqO4qyfnuTZ6mvskBCVfiY3nvewLVPkI37
Nf4+Rqji7bITWCl0ANgtS77AHBegz9FOZ39KhDvGkipRfovg1hdxMOvoLVGgrv3PlOiGwjNlLHRt
4fkDeNlAKxihCwJzx35u9PsKSOjQLx6n/lSquwL9/OazKoLMsJGtkN1/HwspwU5Hs/y+os0Xw4xq
dy8U71i9Mcij9Ba+mhXlcyDIhkcHiOY0p4dkQFd59S1CNHXRqbAdx9kNkMV7VRy+sd2gdjNcNayv
JDPLFv3wu/th4dcfi0cIgQDhaxv9kTGREDEwYMmq8zEvlAv7WY9proBFeyPbzPz4hEiJumYRtMCH
BDUd10zs+2qQQotmG7+nn9TpX+s8d7+bJiE0qTaPVVnzJfaEWgF2LJf+ROP/oYSVHH4eUwCvN49B
BWWDBZm+WjzDiBgslgR1iEj1S6lgJtdAFqZld+51VIvoViM+EkIco4LcBt+39/1NmfYQrOd/+U+G
B+rLjl/u7RHdR7+D7jLihxpalS5CpfHdUmm4gk9BLmnopLc1ohEkW+Vg3HYo+ewwKBTozt5xtQec
F86Uwvzmnfjv+zknO2Rjbx6Tuv5J0gOUM+PN7rbQpVWBeJEVxPagcOTM6gf0Uy55B48wJ/n6UAQf
OP3QHerLUbs05HWCEKYaDYcsBwl+EfxF62vIYPuVx2N4zQwFWX1arTycDpcs3Bq2HKOUaJKOcZFc
i7avgZ76mFo6ujJ3dCXv41qFUAquxNHlxf2nY4E9GBfpgFb7rKbvRbsKsKw5zz7B+7Pscj9Ld9ln
84pXBfozJFCw6XkRPqqhhnZE56mOtBY5fOyaiEHAPxHpVjarf4C/p8CxfpFNAKZLslj88qX80efm
PJ2NDipADqs/1IzCqYrFReeYp8ET6Pi4BHHzsvVyUk6or6rz20w2bX0FEX+lz/n/SonqX3PVDyxF
topJMeFQ4vf0uRLdtlr0+WG4rqu/56LyZIDCPCJkKmb15ONrAXc+nXFov5w0MGJ6u5h8aXUMrIrH
Pn8jTXUoJ1pQ+iM4mL+1n87EJ8QUJGQvmzYuOLegclWHShBlh9rnqBMw4eFjFrsgCvkp/2OBCF7n
wn/+amCTS/8LntnFfsVDWC9Mg0ZxOrrGbNOhKMsMwxgkzrQ63wJRQsn2hS8qJKX4/0Se33/SgUUJ
BUoG8BHUXNGbse8skLLTnJPSzcENQhBi+aV9Ai6RTRd9fSXi8r4oGJGwITcDSY5LaF3mqY0ZZyCv
bn+maQ/w3EWL7eNkQqff06SJlk+bdtyj8Hff6MosV49JjSQEiIXGTcjriZ3v3ghTJiS4P8FId9rO
0+uITjO1OsNVYt+s5kaLBhbCxrKd6o6RIjZrp+iv4dlLsHJ99s6NIQWMDr2bObFDNWLqeQOCw9wb
UkkidAI7inwl8/oL1iKq3obfG/Fa6YWgmsTjldLJ8LO9sdWwrzkr1ribI6GRAC0bXBf4vB4Q199r
ensdTMw+VOsPGZFpspO9dMAOSu3LeLjhX4hLZkEemXTW01p/xwlVrqq1vsQQtnHGr8Qsz6ZqRZI7
jUykvcGavKJBS2gXGQv5Koedw1nZPJB2T18kv/4UwDcKy6pBb4/zXQWki50K1pfV4Z8xWt5Pdbv1
MCmgE1khfWmzv2/5j1QuMflYv0f2zxNUSBlo1pQfGetxnXkreKfgHTGIhRAzsr/XwwcEOq4mN+8n
2+TmuhKlp0v5BSE/E75iuv/alFKgAkqx7pblUf1bjiNTtz8DtCCjsl71T7ehBtyNNg8O+PUNOhFL
tSQGYc/hfGh+jL3vdVPknrQ3rMfHilSE5m6bFtWS8ZZirBWfB4QdqmJ5phd15PM9LrM9sAHx43N8
PkS3yIqwsHKUs6kwObjXeW+N6Uxa9fURmP2CxY/oSyegGQw3MgpzEGKsbzi/724QrsK6dMfjsrRC
yEoWjcBF4YyhR1TnT9iNN1LnNnJU/JQTBZb5n2ED+ftRwU+Mkx9cIkSMZZKQ2iqWaD9thH/WdU5J
N6QLTQCWoP12GsxGZAKoPQU8Pqd4zZViVmUH6AEREwa8ladQ4L2jpr8YluMHp2/fMGgCMkbp9AHR
1/mGzT4D0T7rsG1lCYPu70779kf1ZI8O2gsmyDhGA54t4MNMzDxzO9K9NmJKD+Rjrsx0hwIm8fzx
Q+oJSXX3eC9r5xE0OFyhJWmRchGnlME5BLrjNPsx2i3LlpCeBpdXXBn86uyGxIV1/80Y7n/qinLW
y7zK2uaGzK0nV3/MvsK/eR06m0A7rKz2Gpcy7Y04sOfe6jNTsz9AwktySt2Tj5grWMPh5uuhkeq3
qYdiv2ux2oSeCX43KIhIrdBAk1oPNGPxQWqPcrlBYJ0N7bBGV2PJkj6CPpGP38PdBqOZ7BJ9ICMB
csCHpwluH/9xdwY7VR8/UOaQ5HnVBIPj4K/0m0b4GmboeMGyO+ts8vcjg0+PHSLR1jaRxwZUxpTt
AG9W0zcIHfAPjZcWSxOWHWX77Q0Mhdr9SrjHJkMdExW49SAfMIUwAP2jzkNjftkNCCmfZB6YfgqV
9lHEWhkZ2UkuJ+xQDijHYW+OleaxSr9YR9PbKI9tv1fjSU0G8wbyeFNZ1BYPWGMvGhTG0FVerv6l
rPS5PtODnvtgie5kPvgKH3DIJMAd8PJLJfj4pnHISY9frgTY2u11Z9hNoRwPVkqi/furIbqd2J9D
XjcOKVVluvP+Heylb4x09w2LxtxILxcYhjb4G7Z/+SfipYNeq0lvn9piJE+KRf6dppAHzPRgvLcy
WuFkXygK0VqHgQxIhprew9LSEFpMjiofl7V9rhMtUKeIfSigBIHz1x7Au9YpL+DNUB/IIwGI4FQk
avPdX5b4/Wfxuht2I3g6aO4f2zeWXZaKftKbHDSoZf++w8Q77i56GkqNSDvDGhW80cgeJQgL24nm
4rDSnT7KJhuhDYxN4rBHG44N2YB8UPtvg37reyEDrcFPGFfmDmWkHrPiNlJ7b0h/ZolLDM5Hc4BQ
1tOY4IJTaHaU0Y1+bnNzLG2MT1iyGJTjiH4zfTKHNu1tjqlXrDqhYfhkqrI5Vv9axsBw3tf+HzpN
CZ5N1h1vH3jBkAUtikrx9A60oj2MmuVAO2iWt1CSyMitX/kIo+iZuMN50eyUZplRrIFGhFjH+QRb
mdWknaiYqw5tz/hM2A2cvwHdnNgxkFKEFTn+4+E05H/E4Hf30Vk4Pm2JeYG3+RqFZXbbO+UJgqgy
XRS/pu7+6YiV13bXuIhvvbDtcuih0wtn1I83WNAXnHEaJu5btZ8LJK8GY6LgCTx3+0WhnH6CTzOB
rkXi0mdzbvS8bl4dgjvagDDFVowYJJ2m/LcOKxdglRO7TCY6YaPgy4/wLG5ZFKyCgI4QAmThK4FC
ZiyrdjaM7bZwOQNdIwnDfnVgf/CcaGZaBHjotU3giMD877YQQQWNfbxS1gPFlemEvc7p0x0cK5t9
/f46NzeHN3Tb+Bnz2ECYtGDR0kYXmV09fExZJoZLednuy+t9VZp2xVZbT3OCHbgfsMMuACAIhPSe
0CzX7Qe5m7Kp8a0kmFQKePzEdqn9ndJ4WTGb4Ty3f8TpjWJDH9uCYjB2dR2JNNg3fxqiq9yJlUhP
SMaAjj3iV6htZL0F/SzVpAHciUTGBONuualDwAx5pxtTqHcIdWbmigA8XdLGqYD0a8C5fG13g20i
yu5ejmRGf78MPqFGY5RCcnkg0asHodQjA5R45WBBIl9w8g60kqc1m7ytmS1QB6r7iw8GGRtZGFjC
NwyWlZ3NgT1X4M/c/iT0Don1ULFnbYBXB4DwPXmlE9NFn4C0ujkWa3J3QKDqHmx0PZyC8TTJS5ya
rfU5wq0R3LJttOPczVrhCYRI0VHKYUMS1lMuJ93nIwhPU1Snu3UMR+h7hFl9HwmVhbt6GdDZNux4
1369MiM9ylcjHeRLGIcqxexeeRNusiJQS6Cv1INpHGbKpFVUqBMoceWb9zuCembkN9fowacB8oMD
gwir/pkosGVSRMGmw4GXfbYDFK4oxuZ/X5bNB4ZoiXrJ6ImzMPBbz8btlOm3oG7Xn8BqUdeiI9nO
tWLCzf4oeIZzDf6XgCsc0V6soz86Xd364UMm/QznrNbS+pX594PgS1OyohD43hlh4VbHLPv9Sr/N
SXafPIVcilDHGsYhkgIMCCYh0GTJyd4R1fWsJmt8hgjqKQCziH7udKUxN6kQNlzAE2X+f37vC3mi
nLKVSrvAXNxus6KC0KOeUw3P4VF+AYmk3UMdStTtswW2P8rZ2ISIb34nDSRU/OZkSGxWlYxI+ar9
SdeltMcHCafxVvHfi+R+GUqcKQU5LKxkND9XD/XYfZyb4tcDvwYQF5WDC/CZGymARHz/cpO7Q9lf
giNpwVjGoeVlTobA9q+tysBRonc5Kc5mHMA17aqwIgDFJ0HLJrT/R2KVCOWgocuCLMM/A5wsUDdq
6w203dMAzUhMe9d3D/BW9d/TfADeoTrM1luQ7Hh5jR+Qy4akQ9sGDEvQRCIIAes+MRBqpHaBQswm
nzePaZ755azftPTBSOSMUwKlUbPwZNs0GmRBYTr1+gH5z7FL7GrqBf4rMUYZoFoDei9C5+2gAs0w
4MLhuHrBO/qGXBUo1la0XOjuYaIheXRrUIEFqauSePk6YsX24Ce/oEiKVCZQPUr7dVCALyx/+QY9
pv62UfDjo7LHUlfMwAXBIxrKVwldAKQIoF9uKBrWdCZ6X+qD3rsTZzDriPn+RomnR5MR2pwdVaOR
twNYilP1fTmw/cTDEpSCajD4RbTGB6rjIZqGKAPKCkBigBEOA2MGZ0gsBzMkSh7h7Tb+/NLv/dGr
SXrM1w+Hzla3gYsM5TFXpw2EVnboMRRAzG1eoxAPvErd31qWdjwqmHY/wwuIMAkkH5bOdCSpcjHS
H5TCaNeDQ0LN3VdJKIsfys+6Pi2SsHk7CP2O4NIi1A4IFPo8oRRiQ86rd+OFvOsAmMJEYZioAlEI
eY2BAwsG41pK6vI96n+11JXodit+QsObsX+lQQC2ynjgpRcaRQQ3G2mFD40o0If6PkvHGZVzuPv0
MKvTV4qojQ3U8/2+ZWa+x4MFbCb0HqeElSOhdUORifq6nE/TdjeIcP80wVm0YX73ZFBbkoXkdWGO
yZtnZvSENfWlAGNYcu+lsYv96hlvZNafHWhGqjTvv5GjopGC1zDjYg5ETb6UnQuSIB758TxGLmjW
rLcvdfpZab9oNmFqTothzjN4rBBDmL9RE6BO3k4h8eDbilo9Vgx+wdI2/K3iw6edIXSvJ6Hczio9
1Gni4Bv18cFhQq4EjDOMBC5PslBdBUGT42NnOB2b29ApuvEHfjp2awFK7y2VUiaRTAF+fHv5MqHs
zUfn/pmAl/MbwS75Z06AySzC/zAJP9Kkxn5Icjm9D2QBgAeI7l4gMwPqByPIXTMv2gqriT4Pmt/3
V3zm4NAiGY+B5h+bpdzYLaTGebd7pmMZncLcQzTTJkCjq/DetD+4WKNTreC2U+9HM2S7wQqZvkTj
6wkmPXNkMA3N7O4WLuawc2RXdojAZOg01UG5QYzlNdd6Oq0mwawWGqG5B/gBq52NDjOD3XMTLwGH
nOmfaDN9o2+4BahVlpCfywCMFZyoOfQHgtDgPUvcHOePOeObJ/PZvFf1xuQDVvmGrjXL+0nAW6lE
8+gZZiTW//QF+h3+LKkwE6LJq1whN9qoZm6rrTqpliW+aatuXdCzWFHnmI7YOB5+HdSb4vA85Ad+
c9msBj/derQFKDZp5kX0WmX+J0qtLOy3CMz98XU7wmZnatDe2xg7yuVUdb+bBI8hxII4d+KZY3Ho
1vWGvu++ZIObx7v+WKE9RL2YXwACndr3Q72hQt3vjCsnrk6/kDDRT1jFUK327FfcTKqwRGE4ezxc
qH8hmI33qVq+jwBRlt3kdWy2dcQhiws3CKXmIVXvTblBFcPV+QTwCBTMEQvJL92mPX1YWYXDeh0N
kbFRgXzcVm9Q0zAZoCamqzIQOJzkLNG6s+uNsqs30ul5iMXZPYb+SLOqeR2p04fk3N4TE1ADOmGq
C+D6seILaymnYlyNv38Kt6B5PhduIropp+qENhLc6A3JIqsc0ZDEsybA4qmxRBwIx9DxEB+DXNhl
8GPiaLxFZSlf1/TDHPWXwDajX4JG4y8RO/81omxqTHBrYEKBHmeKYXfI/n47v6MSd1sWn/rvtW4x
rJgbcD2veIui5k8VKiGOAL1IKEG0MKZBNCnDfn0HSjNPiDaWGlklp4rcQtjtlP2wt77XZEVl59RO
B14y6bEZ79fx5M672yGL0kszfe4EvkUCp/X14qk6Kx3qvgSsVAJqRCjGw5/2Nb6FSLGsjIt2QCZV
/2nAvI9EzoH0o4jIE6t6I5DjPM+ot/THB246Qs6KocI+RWdcgqSODCHIPPpJwwqAJy0bxvnHpP1Y
7R6+/GO8XEQYODrtqPdfsmhmZJow0GGnP/kH2dPvK+z/muNIcP3EYn2lT0J7GlGDgoY42QQdQmUM
PIumAPiS7vIOk4Mg6kDw5ffZTGskeb7WkV2TxvKXdlsVVJqQl6B1wy4EaiBlz2c3R3eAyiDBKQAe
9gRkDUxLA+tL1xXT8tZ+sJQIwLFPVIH4J6tmAyWGdgBdSLxGAYx2MHIQKx+jP8B3+Pq9IRRiw0vn
a/VE4ygyTAf2Fwsof/5NpzSVwelmmQMhJvvO+HNatXhRwz+DgokkT/ozuMhRv1KBQObTDzBY+BJo
TKWeth7MhivAY1Rgkp0SGJt4o84z2LtC3VATAn9oe9yBh8AiPQORSAYz8gFWGcB7sIKoYqKXOrK4
elreIBzoWHMP2CNLMCH/2H10KoUm8BnBmCXINidxyrk2mgJW1MECpdYIbTaru9JHpQZZMlLfGOJZ
nyulGX6nONWV+9jcLq/NvN4V1DVX2r6KzLelstny2Sezh6diaWeKuVRAqwY9VJsqWfINqrO5TX7i
qTGVZzc+CKrqtdonJ3nZn0dncr03S825PRdX+YkbEMlde06kWb+n1NtWzosgE8lKSlUQtqzuZtHD
WJnb977aF9cHjUg2cVCVnHJK6FOMqSBifdKeSXwkqJRcD9xf1aL6/rw+r2/TUkhFgd0fqz3/Safq
PA5k0f/Djxuqr2ATgtJzSj/2KUHy948RN+cNbFKdkQtvQMTRiZCi7/y7lI/GjTIwri+zeKrPdQCY
iV/hRQFh8wc7KPTKLhBOQe+8SSMZ4AxlQU+FzKWpAnr77gXXjf2IjKDCJBoEDNgZ4AwlpiWCrwn3
5x07n9qDDdfQiP2380LDr5Ix6noGHhPNGLHV+E2K9oTL6eDOMwRIlayQxIPWAmyHv6xiB5dKPuAG
44aCHvBeCGZoWVE/RbGdGJHUDykqausEqiQrRL1wNJj3O/YVltfX6o4erBKK3ZVHC6xrgGyJ6M9B
2MHWCFAZ/0Q/jTkHAxBgAsflmijzwrZukY5r10wpY1sD7oZRFj5Wz4tBb/yU7bQjqoCcktY55T4B
csSyeMeqER57wOnTWmMbgpCJRxcaloQ5xT7dNa8JsC4EEVGQYJLfGeyUkZH7fo6Z+SOG8oar+YJD
uYcaIrZ4G1GdpItejwGIE8YYJZomwooDAoWGncpAvAgupcaNUcnEDYI6Ojd1Vk3wKamXig9oAaa+
a0aookIoYXs/goGhYwDqKj31u2+AfyipF93WymM7/VraKaNJux1gXgN2rtiAmBM9ZlKJczYXd/oK
1ZlJDEwHPSEyB9bWPXkCRPN8Wu3Abg3W6bU4QwH07/vXUfojSogeJ3E/iGgB0owgveh7ntHngksr
RM1LZTrxDlm34bQ/ljhmlpHAhAMFkHag6caspi1WIBTZ8MU8kQ2SzzLweTYA0DfpnGfJTRVWBCQl
YCqu6Sl+uzQnZ4rzOH5/31uE0AF1bHrQzWKocDWA4Ai4ImVLSFIelJMKfxGcBiitD8XW8MV4ouKP
ZsITEjR4I7fGtT4T6s3UGZ8oh1PyGhJHgRgRY7wwBem52H/XvGO9RagXji8DJL0a2ybsyXEetA0p
bQb3SEf/4RW+HjbbjDkpoi87LTeeIJ8VA0WIr0V6w64iFBYkn/5/dVKunDP3lvPnjjAICfGoFfAe
SBdXxEZC1mdQ8gaNyhRFOBrpkzOGFNWpnra7Y7OTrs8NFtx7Aj/CPJrmg3NyQTEPdkaC/YgBQrb9
u/mQXRbMrOo63PNhyYWnTT2Hp8wQRypnhEI0TkpoTf/zlmgMcCH/TCYI47k81Fd6oV7GbWNSA8ej
HAIIZFj65JlCi/3KT+6ApP4h+hDrZzNGmYdJDysUFg51BjLn75lQjFO7BR2ZWLIr2ejJ4fE7pb1M
3oOwSgyoFhgPmlUE5CZAXV9iogwtWu7v1uaF0otQhf+HQeE8wJyxSjG3UNKAcU5DB49M+N2spkxd
hAZgvAl3epjaiA3890TFFOfWct1sKmzQ5r9ED6wm1ycoXrcruhn5meWXh84vkHG+0HVJBTubX2Zw
SOzOijuQnc/NKWEj63BIx2i7JOQR1LjApNNaoFwt26RaAHMZM5xGDdS9F8OLk4GewJHJXPABIjHa
s+w+HmvI5A1yEay5pggFWCNqNgi8HTwg4AiuoL5QwsSl2mopL4cD+0NKsLEP34PcLkeGRz/oDcUi
oFVzKExf7Cla/EU3pVsZYJpRUkINJz6l9RWLeAraFFkqSiNwu/pRMOpWyFHfjWum4lMGMYrCrzF7
wSpy3iO4nFDrsmqO+qUKIyebdPlCoHO/gdy799tEx5ZGmo1UaKUe5Tggt5S0AHAKgnRLDFdEz37d
Q7uVpzsqCL02ycDZr27fo/LGYG/BEipQftJM8ag3Icr7h6rCsLjR8d8mlY9oJjYpRo2uCzDM3YfM
SCS06GZOWBtUKxie37vqSrDBGCOU57O1fZdhVAZfIbVU8STZ0BYqlBtkJO9Bbm4rdJbc9hnCgZcR
HskfR0WgGfP7FlGgBTRz1n7lFaG296l8AvKphKfJUsvpajmjDEnMkGOawlpHgUMO6BJWL/4Uw96V
wX8aY/o6V1QM7oHAJCJzcipBBrZACzkP7FXQr2pB0b12zK33c23GYYEaVZeeugj7Z+H4KIzu1AN+
JaN4DJvqjhrpjGqKLttVqCKkiuju3acIaZTQsxY6yv/FGJOdRSkN0ZiBMxWnPkoFwlYGO/IRZtk2
chCJKYCnRug+AFJT8nq6HWBC9CEAWAJpBjWMKY4Aa8FZ37HqcvmklBDzk6iufNJpZCgqf4nZXnFY
NqfBY0tF+DVZjh4/A8se7ahIcdicmnxBFZwp68ykR4g/Aj148g5EaCog95tnwE41Zq2gHJcgKFGO
prfBz9cIRlLA0gc+m19+NNM9Ax/g5+7IVmN4GTXYh99DgIOGj173ANHD4jpCSXUnOMJuy/rIvgtE
CMzYe9mDhrXr9c2hOKY8UNrVciCxJ9C765IhRBxPrZtHBYb2PiUyA9ENzAjZ3CmUTApsXeW0eF2v
F3rDzF/nw2S8EDv5EZnYTwHa8RntNsS2Ksp5o7AsAB647FuMIwkMwSAsDf/S0oKEDIqML05yiAqh
YVzagPSWpkEZTVy1oxE94W4EeVosJ4QWxGZQzLWjKGQ+XKEsNSZRtHWAKUIddMdzYiR9XL7I+++Z
xVUyf0hgWJeTSqyGC+qVTP3HVZt1ugfNjiXlI0e6OiUZ9FN3MtwQY6yegUv0gDdqkP5w2zYf0AeI
21K/SRasy8axuqNWgEE5LHfOzOudCnIppD0siIfrCWskgRaytyhDFGcVvh4hCIMQVQpjxpyL00Af
uPGRFYPkHdRwhtiS4oBI74j12FtkMBgBudKgYSGPIbxvmOhxv/hWe9Tl0V9DoKTrfqBNc1cfUsD8
ZmoTazw7HBaAFNM14lZghKL73fm2SsBnHXmEaCjteHbEJdCduQV7wlyiMsHnZkVFfhMMCz/uo2KP
bxaLOXEhg4b4lLWfJKf2OmiGQIyBVsAT6CDdwJrse2GTxjVQF0Na/y1tXtAecqQ9HVTNE8XOfh73
MXY9/BCtEAQ9oJthIP5q3FYKK1S2sCxA+YC9BrQvD3VJv4BFFBB3D9lxTstDwBkDhhH4w9gDwk5B
iJyUtRWAp26bVSjDnWQneV2bPCSURKkAU4KInoSCkjgiyB3lsqlaevSSRn9dYX/Rv8I+lD4Qam2A
P9lyJagUKLKBJgP5CVaNhn9JMAueMdnXA/smed/C/sCh6YISCDucIcJhzSEdQb7HxL913EiOloUa
A30gBEiF0He+0GhaUZ6Ag82SO9X5ViCyYzy/WBlFDeYGCLH2k1/HdBT64YuhtVfhjaDEmvkVJJKH
Q6i6QuUWQKLVGHQKIT3/onWDdKZ+rkIhL1kHFG7u9uiAFxQzFR2PwQJ4/xAYCRWePRoMAC5lAJnS
jvZTMweV+a0CZFofuSOXTJYeiGiUARYWATFOMN5gpTvwt5zKHy66M9HpvzWjOVHyFGG9uIZ2TuvL
ee70qzmnTtNwKGrGOJNcRDDrMMHxbpcCSOBIAwWcPsBHRZoJ3iT6I6YFNl7/jTl5tgG0o46wRopN
8XUp1eMcg8DoC0zfEz8C61PZCPcQbQxsdPuG9IornzHAzG7wjF02276xZbS5AgRJfOr/134Xf9lT
HTSZwKwAw6P1XR0Ji8tfaTNEcW+JQRf93LMGeDr+MdzmcgBvbeVhSuIZ6idq6WwGyORqNpaF/hAo
iRq+9nJYrpung3JSif2o5mgnfWBzx6qTzq17dAS5HkDWnocRB41m0cqb3Sv68qJ0iYNRV42Hvy6z
B7AAOSACnQjPUsrvr+wq8b+qQVq5Sk+Hffr+LgDqJxsWtZLp5WTLmFz06Zb/hLK5bzw7DPnITlAW
Qd0fKtAZ43MKIgptEWJ6+RzjUsgzh0pgrtkCagxcCEAgNeQY3gtdCqzBiVpQTiBm4EUz0iEY4x1L
xH8v3hM/igiN1oCNADJ/wL/+/zUK9QU5JPKMvcWL1I4Fg0YUX4k4+UqAyXoIo+RIzkmYR9hKBPoC
kfIvZWDWUzLhxXf4PnMX3gLCOp4cQBxuxbf/+yGR48uRjoQ6vJB4gMHMdORT2n+eukwHMkLK/ohg
pB7Q2/SXVRuRCUpFfBLvCS55wwLG2fGGpEVEwhyuFUQxFvf/dBJ4w4sDx3+cMKsxCQFTiRePhZyD
0J6vSSFSBN7zfUY230H15r87xjc/7gT7TJBipB6Ur1idCEreIY2rfzePG8obXgS7LKx8BjpVjH5e
HItdnq2251lTzEaImzjuZR13PAimIAcnn+GzxF56HcIw27DX1wgfNlfO76hcOQIDCV15unFQVv4d
iTc8G54ZX7l6rosP5w3PghdvuMXEzTwdcgGeCHeCVyWYINzsohUvoKY4N3EMgN0iFPh3CpwLb9hC
qH9x9lwv1/bfbeBNdgLkOiO1ASHHAJomXj+hlvWZC6bmv1vD0+CiSOz+79zQf2q2dKrW1Yk9jVID
USl3EMNuCwLIrGel+Ff+AkRH2YtgE3kMnhanz0WoZ+4yMyGzhEsGHjhWfWabYgDCIxFDkRHAv/+7
AR272L9bMuEJ8DNOlxfDlxtPMwUlH36MPPIO2gnIsbu1ZDDe3xbtl447tdHt7BfuvFMTLtGRQfIa
lSPRYyG4RqeJN0QMsEIaw33/cybG8IpmjzRRt8+3xT84EF/5Pd6I99R44YdC62Do4tQMlJn1m4L5
z2dbv60CXhhA6X+fwG/znq8cnmPR2gEpyXekn9aXfm+4D/xwW/Dr5YNLsdbRFcJkAiUDR/LLsPMM
XyIjFCR8AvI5/itLMwT8B4PCGh6IrVr/O0upkN8dRAN2VJTyiEJBfI13JsBXGRMBxKj++jn8pD2D
TlqyRH2jl9Dmo3AA0w7dhx1Po3Sw2f4fT2e2pCqzROEnIoJBBW4FQURxwKH1htDWRlARBUF8+vOV
/GfHdtOIRVHUmJW5ciW1UgNBnaTLy76GArNvjp/FFEtUEnbXTLLmOtFsBW8QPBlkoBh/RD+eCcI4
NSirAaY3+FC9xJbGCfQrxh/cHASQBO5Me/2lY6EbGjRuZ3DD5xdegoRmB+TjwCd7STyE+2IEBSZW
yzMhSaEmuU46DxdL3ftEiHiUYUtzm8Jzvklx9yQ62dOlzjoB4Yw+szQm9qT13p6hD8BgBoUTIbuw
LpwuoHlGxZRczh0S4xD0QE7dml41SULuV7aYWSXZz6ohrAQ1PINgLImDClknJNDG/DUwQyIFBEws
970BwsGTftgadGBOCJGm3B4ennjMscqyZd6ZS/a5XoIi2UfEPnvI+9L0hidYJTz3mO57kZAcNd0j
0iezMXBF/PDYaahEPKI+2GSlM2RxePgvlyHepVb+mEMGjBKQMYiivwdbrEBGwHiEYolNXJF6hOfD
VGX0l40FUJsNx9vqwFG8v7i4LESWe1898Z3D1RFQhTa8TECHbW74KAP890o6V78kgCwKf+uCY8s5
bCp090zF+WAfjS+pO7he5u+1hhIY5MLyjUOaU+0/6MJh+eq/R/lgibAEdlmdgZuUJr99sM4UGxcc
2WEMbR/BpfKSs5tMSrj9O2BlB+lBx5JOcgyaJrgOQk6K1Rb1tEHLxyJADDrWG8F48SZQYxuDDvNm
7bwFZNE94/W4rcj6OZVX74v1cssQxCKUl/iRUj1weKxhXXqC/18mxLQ18Umw5DeG25EIAzh+TpMT
Bnuj/9k8w24XaGBv+1Cd4mVfLpi9ERFQ7qfTx8vupW7kVb0RZh4wpqAFv2FNEsKBczMSaexVBAc6
ZeHDRfyEYZGYPlcY8FnWoYcSjA0fILDMFxCSaf1r7miXwfniqkMD0QLLECFrCwsK4wPMJCNQ3P75
MrjWc6JmRnvUIk9i2uO3BT0M2JI3lHXYa/HaA0cLMgEHC8KofM6ENXWAaD0U/0Wo+RzoSdDDgJsu
Jc3rQpHas3CDgGhV00f3akpNXBh+ii9osniJ3OYKx554sFPBPXKbC+AjHFwbQhejar0P5e6E2KoS
mGo3HZ3Nwa3c3P0nEJrU/VxcuTNUXlOifb/r5ZuG7qB1cDSAzHg1E68P25T9Yar0i2qoKyvlMk+7
LsxFSuVU+G0TxP0aZPrk8p4QBWVYSH6Na006i4uQQBj9ikDh0kK5zgsMt3Mc9mXWQOvZnfJCoDvj
1McCiypvAQG+oxyMysNee52aVA4g/HiQRiwQaDkkqwnvMzz58lNnk82vNeGurPgiAlSfYXrYFgD+
48v0A68zMb4MVKamk0jY8T3Cv18vQVL62X1x7c2utffszWro0YelzSDNner2c9ZW7E9M7MYsJ/5j
L2bYx9wYIUQ8MCCH+Pm8zii8x8i2lx2HlBiHJcC2PgAwydLxd2RrH4dSEUrEdyaWs5cE2g/stIrh
FtWKjR87PT2EbwYNeUU87anxXjderWHDEVCI2MJ0umaPSqe8bxqx2wPbXvrHNfrF85u9YldDrwoi
kSnmPYegHTgRIVJYQdH9oGh8iMirNRxnM3rH26rpNFXQqOBA+9JlmT/d+9vCboHz8hofrT/2feTk
8R+VCwokyKA4vv5MOBYAk3vlBgNKswPD8SbETtMNyttcPtVr9LDGXJCbpTBGfNi8xiL4qN6XF5W6
1vL5u97A4/P+Kd+OGo0FLxicK/Woh38rY/1wN5wMp9rKv4ERO6+Tg/nu7jXZNzJzdqvHMtY5PRtI
jCw4tjqQgndmvcf2/jEmmaVsAbtVNTy6Ga6Oy0sPbeeVOIVOw6oHfY0urBUV1NTYjWF+AhYcizDr
WSdADNpDaYDLQS8fsAxkuKdTDGJmv8csJEdpKXA0UGiURNVkOYb6oMgH9H2AUeZSO17xlToqXSvW
hrFi9aq1ED0OSHAfqX+dNAcVHRu80JUXA/pUBjpM8ouPtpENB7wXaOhXJhRp/P6MR6bkQbQamXZV
DVRMK9pUAuaTusQtoBcAmd/Gr9lNnz8Uq4v3EEwXHxvYCZRSsDgZ7Erx57IuiQOgTUsHnFy7dOl5
d5Z3Z2knIGT3C5p/xY8lv4hs3ktHnFT9THXo+xL8II9BkgOVmT/ucOESJVHaXiGi9muQnLIQORHR
uyh+//5A9rECjbGX463/RmMiikeGzfCJkck6n3JMRcihnmLJ/fkcbMjgDh/y3XqEHRGNYZ7d+ukw
SP0zBv7IMzBBZsiRsa2wRDuNf0scNR+cRzr+ac0YfBSwHAYt47NDCOIOtjjCm/gXnIteRLEcdcWc
PiFIXkfuX0fqBgvyCuzM282utuQ+keWZqAYliiAX8hjCYP3UIOwQ3tf4FPt3TBcFu0jMcLiYvRxw
3wvQfz6OLbFd/Uo6k+egvg9RZk4b/zwIkx8yT361k3GodvKSYLXVAujcrA6b0Nh8VnI/nyv8iCAJ
uuGBTR9ZBceC7/n7lM6rU2+T7apJvrKxmcGW/MadGadfJAtPB7mw0lav6XNOSNbkJ/6NDnX4diHh
kOz3BB8K2C4UnE53CSRc6r5cV2s5wKq0RdzsohFH4tsgzvKX5kU05cjlFzAo9Pzfi+JK6iLBciIh
E4JGqvsN8xRV8BYp2ytc5EQk+IKS+Ekk+17hJFex7sXT5+RmOvxEMsBf6PU54SsnKSZMoEws8UjV
3xy4wjC6OOWKTb+DqTnbtT+QgsdTVnlzHhnKAhnEhUvUInT5T3EEHd8BpPH9mCdN+Efrp9fxA8s9
anukEmgmaFr2amggQd8DdMFKv2zUfiDb10W8Lfcf5BvBfwlPD1PI9rp7zHCMRuWTkPA21aD+uRwR
glI2TkzvNCr+vqebHf8CnL9q/lBqXDQWrrn+7ECM6id9zyNfR7oWpWOTgJ82xYjRrn63Bm21U3tU
HXVFPfNhqapDerlH/fCTQOmFF+fpGofo0F3JAhs/eEyRQ+avkDVndQ3KQS+MhhDvz+tpg4wOpqUv
/M+lLDR35T7+YScB3G94ce4hC5zx3rRP4gHsNoSRhVkPrApTJuiV78kHf1igNkzguKeeLr+PLV/N
0+2XV6fampDi8qF83FvmDkc+z1OKNTffPbHVMwt+M+DFH1sqgybZP47F8rogCz4PMNPs41Y9LKI/
2o6h0favb1F4/O1X25OM9vjgXjm9HD+xcyMWkJcSvcmhIq/fbdfrmE3MKYaf+CBmOrmPzE8/pmyc
0L8NKMiIFn6dsFoBNfzDsOTBJ+W/htQBSc4rvYO6pz5hargjI+FdVV70ftazZPRyHzwZ8y7rdwTr
Bq4AxqCHk+ETeaN5jOSep9/dBiDKR3nsdQvKPBubORrGJgLYSM0qloTpQx831frG/gDPkBtDw6Yl
ZrIt+3DXsN7M850RvHSHDSPFZzPK6DufAMR8X4RX4ITXYbvYhIwAc8YmkoL/e0/eo03UDhL6FKn5
cJ0r3MZQa5uHIrWV0v56VZ3ORpl0xtzCeKX+Scn0yXkSxkhL9EtxjYrLTu2viSlami7Cb233bMcx
ZW9HM1/JnF95FmOV8tLDOHJ7eyQZv7YPIvf/8vEJJu2/Zuz2v6VvE3Fs72mGlykUFHwhOR2VIohz
ds2PeAwnwCTdlSuuv5g5MUKiKYQEyClmIMLea8ENwcq97i3T8LLqzqUR8sYYdUYAbTdw7vNOTL6h
EfUrQRfx3GU70VAM413ym/zQd3f6vlmyNCiIYoM80AHy/eX9epwtAMXA1sT+wr5hAPgxiDQAY8/B
iPvNULJplTO14M7Pq/pAI7KTNjb5SuxaGUvse07l4nkyl6z9F5Qi8FGggjiBMqX/0ngc25ZnchCN
//9GatuyxB/kO3ypCUZtO3z5iXonm7aSPieStI3LnMqYagcGbcFXdZPumqcbPjr7xwWD8egWpsOY
YJPrcqLd9xSx52srZivmyuzU28nzO54bmL3Yi1ixhR11emR1QMMPLRXTmvOe0X0RADjyDrQwJaY0
bRHa7gOjZMh3GhkyQfoJHYl2ZYppws74cuA2liN0T/KOv1RfWxckbPPhhBfjw4mw7nxVN5SnWnGg
C1JpXOOxTza/B75RExfnFvIAFeTYTsxlsI28+vLwNiUPHoJI3I44qpoycpHbOFIyViWqTKVDsXED
CYXWbAqGmjto1ZdAyKBI2YDDHlboahwV0gyq57GMCV+Acgwl1UMXys22SjjB4oyyjigBaOpSnNjw
atKxZf1XYW1KWkjdPQb1nLLlJxR/EB5DmT+4h1cIr84uMp2x+MxgErVTt3RQI06lZffngx5daInf
3j2AxwCroB5WP8mwM4C8zRHBuyBgWqI+McNkry2TBbAZ0IHdn27YW0lE3kb3CIX3T7FH448+DSUe
ighd6DHRTaCSRLWm/lWajTWDOBN2speJcpGPe5DMPIinJa+z2S0wJoi92akjgo6TA1z2bCz8A/nx
Qbuh+8YOxR1bExAAaCe1vH8ZRGAHcEKZ39DcsR+woa31QOK0Cj6ejLBNmQQeBNvblMtAJe74aqui
WEQ0Ar3PegR6g50/GkXBzvOfGpWSo4ZPaRgUlgKw0RmhpN5iJAUDDTEdsF02pV81NJXPJ3nANCqa
A90zJx/00IDnvy3I3pvOSFdBbueci5rWn0u5SN12+LbzkqL9MNFywlTO9byc/jtvTzhyncbWttGA
RJxxg/i0nR6S/fPqNYRi8zsJtEe6/PkE+SbBewJtq8+OpoeWU0sBKPSvAlZ/xVRucYkuTPdJGRCM
MnrsN3+GU3vS9nHGIM8imWl3tyyS3PM6RAF/2gHQnnDHvxPu49EspJM4VFKX64zx647B0N5BjpyQ
hOMf0xv3ZiQGiv6d8C4hms/eBn1cOslfUJoT3D3fUYOko2zMcJRHPOCrKCUPfm++yU8Uj0HPQsIj
SIG6JAkpObegB03FXz7k0WZAIpIyHXDkOkdmhLY+GOHtdYY36c0tu5fvWoLY/XRzN0dlJZ5AFpzw
ae/n4UhQzEE4VZBdilPe9wq5cMJqoQ0eDisP6dgmnbJTu1K19w/Po7fufwYNCsdX8StNCQZuzU37
bxSmrE/aVvM0GG4zv/vwujZBeQ/5Kt2Bl+ND3XKkIflQLLFs3GEpE0/lGPLu1BZnFJPfOHJOOlJz
zprCV46k4StHXpkrvARvI67z0t9b2gRtJtQHP7W5/cuEi+D22ndt36r9SlackKwtEDeSM9m2N/Kr
2M5864wH8StP50T6TtZ8bUvCLW15+MqH29sjtck5+YsV7nuxzbYtM8c2fVkPaAcScIXEXKQwHOlo
T/c84hI/852i8BiONFQrKHAPCz6pKUpbUFKSS3s/v/KV28Wv3xxILMSL75GsOBflBkV1oCGQuL+7
t79HyA188I9CDObBpCMvjnxl7W9fiz1fOgcKRNJp7rav1BZDmBW+BeNrWxK+citlpjztc8nmX0nI
guy5TibnwXWuGAO+8KGg5MWnfTeya0scIu9wqb2JS2Qg7v4+hEdheOBXTljV2L+2xeFmHs4t7fuQ
gBs/hig/JyTmeOZ9RO19MyI7Ck/t8bpcaS9y5E4yak/+FbM9Ifc2GY8kOyQwUnISZjuukGE6b4a3
sH1emy1l5cNdJOj46pBEfJeR3XDRxtv622yc8xE5fj+UgOvNMJ/8u0QGFCGMDvxGxm3tcs89JKu2
Gtqncu31LQoJ+XCR+8QTmdi4K0KGGAshkkT/ju3btG/AFMJtH3ZY3+o1geTQGZk4oMj9XpHFJktc
+L55830WTyFV/U3FkVt5KBdFSb9fSc/Ff8cEON83My6ygeN6ey95057teQMx2fc6ObRvoR7utuYC
pVhuPwOcTwl0U8VMesRhdG/5unoS0iLCjC6QKxg0Etnm87xEqFUdMN8xsQo7zusxAW/e6UsrlPQ1
Zn6b3fsNkIyFpIwciRvNkkmP+ifrtpCY0D7fJqQ8bWn/FZsez0VKSJ1Rc4YK87hoHOqPe4WA3rYH
r8QPvAZ1jtqvrXkukh1H0vCJ1AHn/BRrA55HbaMoUK540H3b4ttRyIFnkzXACHEP9/OzKpBLfSqP
vkCDcORK53vS5t4+huzaRuBeqlkcEWsZPyUubiThoRxJ0jY0X7mDvTHyJVlykV/5cMLn8RzwEE5I
zzNTot9h/xDXuIkKRJtBMbnvvzy+zUraMP5tM+N6wsIYiwSvaVt4S4iyyGeg/YWXmngNrpgnHsCT
XqgoxV/zhEWTn66mqG2KaZ64g1YyT9zGh29t2Sg8r0iK15EHcGt9pFykIMPvKduvtqBd1DAkRQOw
VtmaUXn1kWxeIj1P5dNmbZ7Ihbz0E5coYSFSmSfzRE7w19UiE55XHykOKTjWotT8xP3fd+EbCdpi
cM6r8Asn3xdr3/+/UgWqzXXy/xaF3/lGqemg7z16m3V3dd/e2NxgnUEiPrtdVN8ErAXJ2+/cLA0G
zmpk9pw48rqnyK/AbJTDO/p1YLwEMnKyoHezzqpXoOp52yhiOjehs0jvgwK+e4MQVsL98ZbYsjCF
XQgSH0gPC6/bZKAkkwKUHFzfdryFJuePb1liFTMdEDUiKbtQjGcmDGdBdhvJIIIKG21UDdkejKF3
N1UnL1j2gR2c7SqDAM6re791sj8T81obd6DYv4yvi1fUL/HrwSkD5KSJaaGfzFJcFJDS/y4fJ33M
oBNS4WbJBk/gUWwkoN+EsQfZfS7NIQf4EM93ro1qB8EGRpSLJ0G+//sZyY4c2yXc8b/wZz896AYk
CPNHKC1T3J6uoYY/Bbuj+/SmDxVljiNMPb5VVhecWOfUHaXDcv94uVGoNzDG2RVxbCocZSd3SNqm
j7EOaJX41Df7Al93oKD9U+fd+0yf5CAtf/MFpIb3lwsxTUpYa/AU+DdB0NCFWUVayaCaeQNigBID
K0zo5mgC9pIlBUkHM+Bl3lsmLuzRrDRONsUXz30Jn6u7A5fzQFt0bIrjK3O8NPe4Jt/sVzmCKOhl
9gUBC/u5be+oZlZQh5o7684F4UWfD3wZ/XMQ4Y5ysy7sdX4gRBped6+QRnqOkp93jxgwlqjE6i+a
4udD0s/gKQ+VdacY3m/OGZbYY3d0XmSYhH/eqB6dWIMJYpDMROWx6O7hQIJlsYApZay5eBLhwoOL
jwp2hjHgApVT3cLVcdhbqJUHJAOK6uXFUUbGrwKidnF/Du5LFG3GtPnJAMvgzQZjDL4d4zOMeX/K
nHc351BB8DDTJSAk/d3KRix3nWEFSbb13sO2dL2OoukViodA28PPCMPSfdsBOEtZvBB1+UgGa0ZM
dGC4TwdmDA+T5QB79IoRe9kW45cHKPXuYN7ZG4B9fukUd48i7GGMQmm4aOzr3DD6JTZYbLzO+fad
2nfdlbKPfpkDct0i6gb6XJuhRzyIM0AUKG9wqbNyfK0ZXT3nCcMKw/kGewn+0zYjuQq4lmkjxo6J
IreCMMWRdBvLUL1kWMJbkhKX4u5eFwpoQLzOWfFUHK5ggPAf5wGDRAEfgzl+qLvURoHGiVSmC2pG
MqwErVKvr0QB9dxxdGJ3Lx4F+kcJ7zmC9v6RVPtTO4PrXz2TTQL79mvMaX/FzWJEg8x3lX3vR3MN
rOiNJxRP0PjygdMLvCxfBY8nVc7D6h8onR6e5OLBQVTkl/XB52XUm6YHKrxLBDsxcCv2ynYEwhez
zDW4e28gGS8X7ihsHiVG0nEP7OwZgtp+ulC6DtmKHnZ1eoZHxyzXvDBjE8uoPtfn/IELh52+B6ca
QsLgYQ9gwJ+lTK29aePcPNlmsqULMOQL3gInqWWBfkyjqXNQsEvy5MMrvGGwZH4/288uXKIP7+XV
DHccNBhkoilK3GR5LrGOzlYHNmDC7cVukizOmVsxohvCCblMMDLsAkofUUPByxu3ic6s2WZ/KN5z
aiYevSZ4cJrOExXKa8CIYbcHQ9e+wOcRXMmI8AaNxeDh4WPcajXrhU4Pz68II1sfbzd911EtpoxI
JbyLLRfb6+ZWg/smnoE6K1b5tLMqgg9Uij+PyRhnNEsbZggrt4lmE/38746VGyXEjnYlqo0N2vc6
RWq148fSZAc5j3GgDoE1omVGr7fo7tVxdRVbiPeOnqwgmU1x87+HiH3ozKIAYxNQG4wkmase0HL9
Nh8Hrh2ZBgFa2HWUXTUg6oKK0tpSx+kIoaRaPN3iqPzVU5NGU4QmLIZ3cqidnhNUcyi2ccmYFbNy
cZ8ZGzO2snk1Z7VmpaKGID0r1xCtloRDpknQJSnuA3+1PzhkY2mCiyM1eR1CYwteQnOpQNwIb166
l6fq1AijUkiCWWrBhWIqq2gJxaV9n2Kpf8JTaGkesVP6uOt4JZ61U1mYKFSfLo8RcES0QcfAsVG8
kT6CsDZdJNveU3Sva/B2SxTABTPDPAsSIPwHHbwFgQMH2Y6akjfIjtIDRzarCDMyU1lO7y7TABRr
bfcz8VXBamEqDpsxNuA6giAOFezOMc6eUCImv/KYPoqxZ4fO3OnuK/flX+ye3+SjDk5i9cSAG2AY
RaDuh5effJFUbjFLruPbUazDWEEDbUBhH4SfEuP2OWfWN/zaM9cd52GXLtxkEoCXcV4PbkSR7MFf
rKGFs28Ex9KWhR8tzjvag4mN9Z6lUIPgmVdFbGEue69V3N9A4Vt50HMeU+bTJtT3PcSC5yQLomhl
4B5pC2sXpljWohAPTBF3I/INH0wtUtWrY3VxQAEvgFgwL46DKrgtmQkTnLEMT4KICoIO2CFwVILz
a8OQvM0QDjpXEA9uMY5it+gSvyPCyx4WKhj98BgkeFThcSUBSHI/ZUQlpAR3MWXCxlYXQ/nlbmXq
RmOJt1bAjfy/+TWQ5mc0bzDYWJGCK4GnXENukHqYn0fReSFrfzlRYtad+/YDfuAzveJ0UMAeiC/z
Uu0uIqPp68VY331kq4ZREGg0VNusw/gdQ6HgPACnqL4BzSb8ho2n6fZ+FtYA/CHymz2J3JQJpBjx
SBdXsc5EKkvcX3YqQIE60p+KL+kA0DTUzwPwFCJckxMd0mG2v43r8Vb9ffa35hz7voOpZsgUiDuD
4FRGVKadw64N5MtBCKAH01qP2B2rTq9/0kbjRQBpX5EsmIIMgJ4zE0Q9wKjOb9dtbMwE/Zet4jXt
7rO16szCx9km58Ufo70LPzOM3cAgr0hICjFRYDOF/BhmyM+ku08RL0ZESHBYpYB2RBuZAI7XYT6v
Fi/vtsQcP1QrF5bIXn+Lr/GUTjOtif84oOkrSxuddcwLNsEsEQ+EV3EBKwyLM+t/n7l8NjsfHjal
YOHb4tUg+Dl/a/g9gZdBukftQdFlzn/NtWCzTjx8GH4AKHAz/sVsRywC1JR7JjygZOwKbJxgcYw4
mq44Ze1ELins7uhj9UKWOZgubGRP1jPAcgMKYGf7BJc0mwkeE+s2H6j48o2w4jmPsZhLIbkeMDTc
1cMhhrCHoBJgcpwrZNi1WFwtSESd2skZaZIHl4pFkLb+tc82uLExsKJmrEO0VvRxArZMTIgK3+ve
5jpCkABh58HQ4TSbd8CajWEI2Nk03TPHseA+fkHp9c0JE8LxM8hHxaZ0V/Hs7KOKpYTPBRq1Jqz9
dG7JQ9NO59Egs164s5QX909o/QZxqC9xr21Qz2YgLZmJzOXLvx+aIZrRIqjBVg+HHbZHnrIVKBXi
kx2FKQQ/PcuEzNcmF4VCBDhZqYQ0nolQGVbsoDZdNX4Grlf10eqsev7DwbkYU8P1FIFvTzEz4Mgx
+Jw+tRXiuLcCPDwpV58tY3+c7XTIpFz0o9kkgt/rkKBF9a4jE36RGCb7p1WLuWpU/Jlj+aBveUM3
tnXs/pdBHTIKxl2E3vvx7DMbojzfMs/8fkxQOEO4UArQ0/Znr6zvs/gIq6BmxdssgGXubVdBlxi6
I9PNg2SGePTwGvuDH8Ntxg7JfYpm5UccxZf1uMJ3Gu4TxC/NkqWJjHuwNLh1xrEBlSthemlGpv5y
jVyZfYjubKWwQTSYdwi31UNSeD5/WRdkp8qDAue6cpStu9cQkQ1nfBJAaVrgwwfw2wOgnx8/cOKz
xDpmPAES8mDCdG/EHeg6XL3SuvIki4Lmsuup6yxfx7Gb5YHVBV7yvIapNKsbnMSlmdYhUnMz1YBy
MpaLqjvU4CAxMoJ/AvAsLwyCEkG2meZdxG65ZKf2V5AjfrQJjgmfBxSEzRNvntGHsEvKiEkR+vNo
aID/vwe3bJsq24QZ6TF5/DxsrWeXCNLc0Jj7VEbRELN8w/9YjhBS7jhq4HdYuvfzAomLk0e8ZzeF
iPi8jG7RJFfcZ75WzEBtgjd0x5/PRFNGKtafphiZFxi5nDe+ppCu2vKsw173fA/KYkH0R4xw9yV8
U33NLZ9OQTwYqEnic+TnLG+aOVPD/IZZbPV5XoCB7iQ8Ljv5XO/4T5woo1muzHv4ZTBJlIjKGkCN
C0CQfoHPvbLlVWviYH7MzRNt+h2gGcODd/kA93nD2ckuTR33wveoE5kW/Hidqc42AYaDFxwBBpNQ
hsNaVST4MIFhAcT0ZAN3CdXwDn2RPlHm5qT+yf5edci+9gLguTdERKRSYkRSpxqpIYZgZmGWlh4M
Lzqwyb60Q9iGj0Hacamj9DfgakU4z23zw6YBkf9RwFYtWB2QMKFUZe8FL0O61gUbH/7Ev0j1xQ/c
u9KORZvNWYV3BcsoIhDy7hRC5TFSqTJP169fJEhtUmxjMYf9USxoEIsfVo00tfpyiNga4YDBrgA3
ZgS/xunEYov8yS2eiLis7Ji7JHymUNlp1gVftgpcJjhLvAUgT4D/rC/tbz/yt7q51Lz6NUN4TB68
Ea1AxpxwGXbUZnqlANjjdmfqp7b0VeFUeJrZkI79KDvoffWVGvIOEQL7393sQ5laP7withvyd66J
l+r9GpeO0mqYQJ7ERLri0IY+DR4mWLp6gzMoAuJclDbxsaCB5ZnmSl9xF4wWdyBe3u3nobChEOTU
TeLCVZfrfROX9ZBKo0FQE4FlRE8GidSY+E254C99bbnyhCN8WxI4sWMri/xqy8dIdkqdugGziX7K
4rdHAtSZzpYe5C1uX5M38RQtw0tc/Pj6FYyKhe3Gnjwz7IubrCL+duzuQIOR4vd9td8IJ9BhbaR9
byzBL6nYUOKyKYHjGRrqe5d4rUQsEGTUt44taW5Xtm6QS1VzxbQz6FcbwWEZEbU6Gb1WV6frv9C1
o8lfaXo/OzRoKJA1AVBBaOMi/ehw+wXkQU09G9gGCabpPNLB804M534W0YVtyMIfJRoNOz878Mom
HftO3BD4mu747Vm3dPDmyRvueAIadl6Y7AD0Q5CFxuvYWb6ovAW1QQ3pi3ITn+QtSU41UTHocOr2
SYSQCI44SKKtBqYmCRg5HrWWsaT94LfN/N6Rr8rdpoIpuwbXJ2RCqDqWnWNb0icaBIAGXSvqWhcX
1Ze/oJXJLI9wzLdKCknot3R5xeiKb7l3xYR3SD92PPksKpw1D+cDMHgK+IB0dRtPzCA+RUcloD99
AqZ4QsL1jhEgawxv3tnGiWz8S7g6thPbdNM59pARoF0v+6enD297M4tQKnX6J8MjVpx9mZzAIvzk
g3zQsU+wo8NugRS4hQxzFY0bEGpbaQCZT3mITw+p//QblmE48d9u8XZB10fRUIcCE0dWuD0hFDqq
eR9cvYoKl7BkGFqthIBgLxg2ll3WzXxUHvibFVauWObdRn0FRjfBPxrbwE7ZKD44+jR8b0qMsWgR
0f9Iw3gUzz/kGXu41WF2GkJGAm9pCqnp3b2MMgdevUk5bdij8KKEMTlC0gClZvOHJ4kOB6NwHIHT
gUif1yMw4HIq4nze6fmfO+EL+jXvhTNIancB//bGCnIjRvVVj+aGKOliJYYoXmQnQ2ZY86fr1G4V
dodX8NcbcJW8Q46VMexskwms6q6+YqZUZEvO+9c7yP8BTe8SkqCpievjGEt5q856xwY1NvjnVNDp
Kwl0vYI//aqseDQs+d1A4JA5p/a2+gKm0XJDFibU+dEsInab3dtGxLwrN0RugxrossIjArUSFv+V
qfdvk8o/GyISnAFLfUHtw2cPOb9ID5ulHyMEX6zPJomt+8T7+CzVU1Cz8/sqmV+nafjxX5OuT2P8
XiX7nDAL4ZlaLVU0FtNC3SYmLGJ3wt0Zdu+8SGZvnDbP22hWEWmuNys3VJuhQ520UoaP1ecQz+kI
xJ07RdvLJN4VkwLWtvs8m0JZN9F8DU5a2GBfLlwU965tdNmbDPGh7KwuVw9vk4oIGdDL2bkDQ5pM
1AZWQFjT7euvmDikoTGrNr2ZoCFTfKiqdAAICNXbZpciftK5h5kTz/UACh8HpWo3UILIYRxncEpC
4C+Ie+D+9HArXcgAxvxyJM9Ipy96YHYOEOb6XZ+Q5dDInEDRD6HbPduE+lsp8P5fvPxvLKi1wYwT
JCAmBlY/JkgjmS5MwRfOwO94jBv6AjTGUp+0E434Wtt2jBjLjMgC9x8Rr1Ddagspd5kXsg1wfmIH
bLSgQzDHp8/0TkjsjXhMDKlXTkCBzH/DOiSYoYhDMKOriHJP6y2zEJO/HuDI4cveGZ2FR2gJHx7p
d5/gf74ArNBSCUOdOmiOIqSiXPeJ/gc7PI303iRzZfj5IGTRi3qpfZvojIdpfYLEdi7g8aV/yoci
3iKFmUDeSozDHrErpUmXEJyqkwYFuLLeNFubk3PQdZXRHU6yz+g2jsJ0XTjmLoJLSVoz9eJL9pd9
3+RDlE1tct5okxx+YRHQMT3kPnXDJPraasEHjtaZHIqAC2gahiQMusF1Q+3CjLXQAoHERi8TOZBm
OaJ6CDwQjakpmua8EVWpLBhwPS/biFGKXiBIVuYCl4dygzsMcRkDEfuwhPk75igiIkbejXiQyVBE
UDUgKHoFN4ILig59P0UzhqgZiOTwRS2JaBngxg5kyv24zAATipMxFBJGYXkgmOj8stIMp9zkh+eB
5S9mazmMe1Z3QWQJ0UKs8fRgeL57xO2oUCODkznGqxrhIyCCxAxtIMAD3kJm4uBtke/8N6NdzOfq
VkWomOWbaPlsy3OUt9BC01c3LJzg+mei79AbSzED5APmm+hoLkh86xsztabDMoJ8ylX5RcdOFYu5
iMgjdnfBTE24joW+IGJItil9aMo7yE0T3mNYbS4rIk4mOzHPbKSgPJDnpuclK2RkXrtieDDH041i
5nxjyyQ+EsIGUSlPrGCsYvmB6b3ErwTbhBSwXHAb/yhRfmCRpRLomDLLJg0ZDWnxBQugqKju4q2L
9TMbxmMZ2iN4BTDUziHMQIQOWNGJd6HMFVed9gSll0zIV+J2TSF6Hpqrq1+NRLRSNMZTbd4Js6E8
lVbITtVIIb7Hh7suRPBAFYuoTjhWXE+nqAVLqzspR+oUiuPiB8MJKtXY/tzc5hc9MgEEbnRyArd2
oeJFCERyNkJsRQYGFXLqTPtnVLtz6XT+o5sw6Ufj51AnHqi0MGBrnUBEPCSoJDFEkHoQ7wgyiwIU
awrRVQj/uhei1S8C9kM87eNSWhWGaBqnM2Nm50gQBEKbIOYQroQJYQn3/6QcKswfYuKD8pTJ/TLP
kbfEtPX0NTF5jFWPQCM+4gstTMOJwC3R7E1jmoHhfbC6QPUtgpDEDEucb5hiIgdfOReFwr7jdQMW
0KHmf3wdP0Sf5fA2SUOxGhmeucDL5fTxeTWce8LcwXkogKA1fDAaCIVKwXDkW0iLeISWjCAtHwgf
b0P95x50RQGZBZgZhrd4oIbV6IOGOwugyxlLIw3Dy8PBIPocXQeoAKaGn887PoTFrixZAjeTT5Jp
FBiLCytpcHaByakBnpNOL8BJZAJaEh0t6ovnBETnKF/Jm2YI5tWLp8ait7hONO+zldnJbcwlVKiE
fN6eVwrKbvSr8rCcgPWAWRgFgv+c1H5GBOIw5nH6DBeu2ZlQ8J15j7ja5lAlnrQy6y1ePooJkG0e
eocFlDPDdCTKB5steg1pdp1IXraqN7VQG18KiyDUiw4z7sSkRCghYqIs9tX/kXRe24kzSxR+Iq0l
gQK6BeVENsY3LGNsBZJEEuLp5ytmzfnnzDBGobu6urpq194BdM3UUU5uFUEMHDzIF9hTTkkUwrIm
4N1SdEc/NlMh1KZpDiZNlOw2X9ZciZtgkLVxE19jci53aIWG5qzZmhktpO3Iht077bMvASWi9YPG
DZpTgMByb5vONG3EcF3jwhzZIai+mBoL6D2jJeNpTarlIQWNvtrM5FGrlC90qxJMD1wHnhlIsYiM
IpOnpBaTUqGOjSp3bFIbqoLnbz6Xa5rAIULVzzmPU11QIyCh4SbLx2bGbaG58wYZ+S16avoQZ3Yx
batjCHsjWlG7SJ/20nOgIcpthIMMvB5T1FvJAOdjkbq7x12A3nfYbtV4P1eD3nvk9PjsMY7BPSx3
Yix8J6gjUHAexNLhNdYmV54DHvTJHrpXp9u4cIQEarb5fU608Hqkp9haPNdHFMGBtcrgDWZXpq/V
IGMOqG+F99WJVBQqe/fVYAa4sVjecFztCLXwBfDJgSUAwQ0pLZC8osRXULbNydjxN1BfhD+kF1Nl
wquNe6niQcbLfUws+r5lRk7Y7Z76aGr8qgynHZrZCxK6/dmhFcwi425NBjM76Hz6xsGK5ittYu20
8Lg6rpotXV8sCTMr5wAZuTXWt+bP6SGivjKvqTHwy+3/HqIiamMROW9WxhrzDhnJjbxnIKm/h993
++491L2aIsYFbqwBm+UxU+YKTdCQwyfwKbDYNjNrUuiYhRrXKfRXXAelb+ymi2WyLss6vfl6XMma
nSsThgVMqDbp/Bb5+Bp1caRt/5S4xwkjK1gR1xgU8XVL1lAW+IDPjJA+hCplwSp0s523Dc95je8x
wMuc9u+Qp11uMiUxQvpKs01GQ0DarljMPASGO7EngopeGmET67P27OgzLKByDkueBStaFfxcbM7A
CCVa+MIAlOQaD2b5mFWbDmZnRgf+08Re/L8838swbFp2aNa4b2VZ0LS23xaptYPg5zpiDV7j6+pJ
yLXjNaw1HwxmFjQULDFSnYsBxt8xzGZ2j1mm5IF2yo6voPvLB6tepoVQlE/auF39f1cWniCtZTia
LRDa4pcvXVfk6/mvWMp3t7L6gejKYhCncsfNLCGknA1mOKJllfa5sb1oVgWTZGLW5qxKcZVc4MpX
lPVpKQ9HEjeGcX9B57wMce4Y7bDiXzb4uDspU/wgjxs6zIiS0BqAn1n1J/LstKqsD7jLfI6655QW
s0jlAmibTQjWmVfxnUrSiFRmWKXnuD8uEv4eM6g8TQNmXPwhf6IrBhvCQ2avtfxJFrkMMrdmMvM5
DxLbE0qMrB/Q5+sTrb8dOFYlLIZyU7E5cW6d33x0sIn0pnUC8NpkhZ+SHH42BE/GSoD1htB+yHyz
fdgcBOOWqylO6ckusB+r4CCue2QZ9fg4lsvzlkETw0xxZqKetAMyVthSIIaFLcp6xvR8+A8X4v4Q
VYGPvY2OdPPIc7bBCUdUcil8XDoI2rDv0o4U0evHjsGugalM7uwCFKhhkTnROXjx8Eq4f+j+uTid
zXy1ZpT4Gx60SBVcQT+0gzZSAmBqjoajuHObh6+xcvFScRfVScdCq5KKuTksaS+Kwe7EOl5V4TNa
V6YGNVu3nCB2lBAFjZFeEYfuH9xDSjPPlaVLOvyUGmx/jDUO9z2BDKbsRJvoEdqeBqktpPQzIVq/
eDbe7BrlH//V069/8ICcA1zdRKcJGivFHop0w1uRX2ZXh0b4G6mWSRk+Ih7DA48QdpEIuBtsnSW9
BWVmj9lx4aQ8oTnZi/KsQ1J6wK3zmcFcUgylkxybwFI4y5OllJY+rxebAUOZHbJycU4sH0GyMCfa
OSMjTrohKuIT0OibX6ddkM9B0tCs0yHLfY8pT+RzsWF6QQFOtMk1UVKp/BuTczxAEP4c2BO8eejI
ssM3BfDbTSUMIMkfHsM6krqEzRgp8xxOSNwYcXbEAWEq12npsLzhU7llckyuoUn72yNVuZSdsM0H
OHc8K2sf7XRlDG19pKeb73vSc8QnbmbUg+7JJcOnL6VZRKVaIvtENT0HF/TtSX7A331Kjh+nRBsb
i3PQ4GvkOS3WhR12bJz0meJkM22irfusUfG9vVkTs6RlqbdC+yFuhAUHfG+F32YlGhMrZPNec3cK
RHExpS3HihxIbxWP6g5+nc5gyIsYwBNBGjPr0G7qSHsgMQOOhn+Q0IasnQv+xkMTiC0G1H2kb+kr
vTAiA09zC7jqhFr4QREfuIXCRsRc8j07fDsPUI/8hSUTiMdEP4FW9BIJZD06hPAGBVeiANAzAQdt
fqLz6QHvoiKUfwDAHvCKYoV3IkKKRRdqTbimUPGOnJv4VFoIlFBcQC8wt9RJuS1fuYqRGeEDuUic
FG+Jdw7eXi7g3brgPx7e2LGPo96Hb8Bj2yFtfLKZE4z0XVaOX7A3ikn1XZ3LEtXBdK8wO9AKxJgt
MFcs4fZL0YpdT34pXisB6h0n8397aFl98vI0lvHkCiPyH2TfBY/fi3/EhhlRBlEHBuTATxafg8Mn
jw6VC99kewkuXhGe2Hl7EVSwfUd3T+sbVPsdVQvqSngS+lc6iM2Y1DMej3eXUS+ix5nQu8LBDraH
aE9lWUYGAV2/HfeZzvJHRkPm0CYh8IrInpMRYPbQE4mM8M1ZJ65BpkHMQKz///Op8JHwchy3Q6Ds
Mq5KKP/xE458FefJK1NaZKLqn4twMMR0aDTEP6pfUmjwaWvmTS++wq+T2wVi6BXPwl7PeMpTybCc
HVLKQTGFqYWVRqxMmzeSgshmYNahQOXZCGVOcC9Rkb69Ng9C/0obo3vunVFuhBPa70cviG+ISqjW
eVbI3K+kPUPhMkRmIT6zxfmL5Uy7rQQ0uFqPWI3pNMluy+Vkl7blJ4tUJ6zhGj3cICUtzwJKTCjF
KPC2iqeFjRvnfwgZ+1dMU1aPvA77HH+jPaULGiI0Go09m3EyiBvYRmKKsuxlZCgYBzwsBEbv9yQv
JDejra5yAe/48r5YsoyvfAoIJBCEVgPxvMwNY85cECMEt7X6dfHULwlUIQllfcgD8K+8rkSL8n3Z
B+VzSNIorBJUYtTv2/HMTI1Mnxj1xSv/Ot6GVzNGDRsFLuunEn8Pf2OiRheqUtwDoM2a/Y3r7TGf
/yudYWSnO/8hr+bxIzIaZ+rm/ahPcVXHmzAtoAdDzRcFqytanKh4MrTyBkRQoUS0Nx4E90YKMQRQ
I++s+OKKJD55u3H3gM9X+BtxkFf/aDwfgef/17GplmuYeofxiPUpgax0cSoM5Hthvu1axznyzvVv
zZarhD1QKBiB4skSxvkGD3Mk61au8X/3kOXOq8IAEwAmF+fGsJuwcbtiGThZT+cz/AeP/t5AGUnk
x6PL18EVq5Gp4l6MCIuI9XqPIRoq0gcEfrwodAcsrcl7Liq2epMzDOEgxpDJ3MmqfY9zMQwuv9CO
Y0uyLfIYMWdaMSlQPmG+kmF0sHrwtJhaHykyZp/zL11VMVG1xJWsOsa5I5wxtyCKv4A/qLKJyoqQ
7YcjZWhCrgm8ayTPM+F5WEB4V9n6+KJE1Tg7HOx7jVpEOcCLsreRShQo64ajPA8twy0XlJGUff/4
YA4ZNKJfMOsBTaNMPHXmEScvrhuy7ORq8ujiTcztndPi26sEI3azFmko3lWmXMGZyJirjHK+JYrE
zMX3ylbTiDEYvLWcOlq4cLhVnco5Sp5OnkmesIjYEv4uZ+nXYrhZf0Bl+SWOS2ZODQCnyimfMBWc
CKE0K6f+lTXFuZB1a8mOQ7zP48q4yBWD9gqXRRtzySI6PEf170XMqONEyjUZR/kxtgKxOHktYmMs
RKyELpg9MGIemPPML0dYfuNxxZjkYa1Q2uzIXSN8Iycsotp3RGsQt8t5gHi8SjkHaS7fIrYkmejI
Ji//gGGJEchJCZuiBQd/wzjyP56k44fFZmWYmQkO7Tw4k4HNDTYjLIDTWdbSPfzL3idbqDKRyLYl
FJPnwkD5GY4fsPKKn2HBCJqDASMi4cfEVrglcydvzjDJCUkOD7SksYXLy+Ue+RbuIMOLDSphOSZA
pxaljIr6vTH8tyMZGW4Y0nPZ5//ePlnWnYy37LEMPReSQyfHHuiCIekRg2VBxDwcs0N9U5be+/CC
U5aDDP2I79yOTBK5Ffzj/weV8EKGgDXDLwy2iOT5mXS5F3MpjfnQfnIHLnu8cgxjpRAOco0J71KO
89qRByZMpZKe8rq8Pe37jAhjwpu2gY0DPnBog1IgFDAMc8G/HJhFxrngFPHeZk/vMdq4hK3cOriZ
wpXCo7DkZC4Z6P+OgYDEp6eHB+Xe2Lh29uTn6dPiUzY+XJesa7EkPsV3yMby/7SE5fPwPMLbCh+/
LJavGzu02L4M8P/AiNf1uoUsOEbxvW80OChZ3uJkz5zTDp+oTGHAHQU5bimRDMgiGXDxXrIA5WX+
7yay99uQeQ2ZsgFHKnk4MQ2GFOvgL5iErOwxZiQvyH1oEhkMaTDizGT5V/YJbFEkGthsWPdcAYek
k2CSBUoAhHeWx7T59B2xMAXvnAfmYBEni1dSiTXk6CSzTXqNMzMjKrMmpoddSfwmrlbCBFkfPIR4
Qv5dnBdr/G2u9wBjErfR35Fa4gVwfnyV6BYXyESL25Kjs7w4bs0YkbATR0CcgfvghMJ/GAF351iO
Y+Fx5X2JSd/Hmv+OX55LrjvYQObFDkQEx7ay2T7YVtDfovWERYa1Y48pjSb/VxqeckcWw4E0G5ab
t93LmpUrvY0u7nEAFV8njylu8r8jwGb+v2/pzWW7YjuTpXRHqe89Ne+zvpg7RswBXiyEPJk4Wd6a
DVWe/r3ccFly2MLxswbY0GJSbeIT+PFbwcbFHU80AotN4vNbOay8oyYMT5aTGAX/JwGs7LuSGj2h
1shdmOL37kW3Fa/PJibzTqcf6+MXST04M/iJtysB5yNnnO3lPY2DrR4QUjFy5KgxElkVPCkjBnsG
64vvyMITly8DKUHDe9ROv/8t+PEruy7nQedAUCPxnERgVSTHIopXIUwQ8HgVYXf1gVhPgZFO2HiP
iAjpkL1APEeOGtu6pBeq7UawK+fks4lTmB/psxa+AyV+7D9IZcI/eF7JBkwG+hdM3++pjPQV2I6l
vcDf4FYR1UCSkbUDOB1udIcM3t6hreID2i3OUon6/JlO7xvnFB3hLomYQyBLrUW7eHTTJeYwJsXw
Q3nABQa4ruf0P74nqH/bIeFZbX/uqTn5rw9acZwDXVLzvP68jT7prNrnk83dr77NcQ3+NLF/VSu6
DqINEhM05J3hmSx+4SWAaXNYLOvlhQwF9OZzykO+uWrnNFHQ93JGu0o0py/R3rmv+iGsVLD8LmsC
ZjRwAg2tm4t3+66GS/ZO3MSGeMbRp8UPXF8sfWh4R9A0ZTcPJA1Q91EVY4JgmsJmDai220EQpDgb
l+Hh3Cs6COOaQkHXl8PQpIBjnKYOuq0AeNMM0yQwqAs04k6i57mPe5ykz3M6TXpgIdaQzADzTNHU
6QDiskGW3udmthyormPvIrKbDsQ97SjibA2ZwsCn/7cAzjo6ga8jrPg+fg/S21qjzu1LwEdXZqB+
9aaHyX0JVud341CTL6fXh9t9UXwDqzk7gGhUR2N0MuCC/aBTEo1l7/UDD/oLEHYDVMnlasxB6So/
MAfXYK+ABO4GOpAM4GAfp7AunOufMtxxja/pxm+Q46VxEcIDcOxj5bOa1BfncXO7fUAV4gtKCeTj
DkrAYHU+qhZoLKLqYY9swFKv1FwaO2MxgDgKv0eYvbNojPzsZb0CHfphA8oByZuniE5dISYqhQhC
pUQdIhZgQgk+MiGnpd3g4Bp7D/4B4KtP93Byl6CLquF+6BQhnOxQgxtODhkX+CCIElokcsatEasj
sGPD1odBDPg57P5AFIEdiADJnhuvOEgFvew+ZA0iZiAaGAaVupdrDdM0R0x0VH8WTyLCE4dpUjdm
ND38kgoNKl/foAkxvEMah+Ay+RkQq2gvrPltAyW9HtWm1/9YUgdAint4WELAeIUScnHxzVooy0g9
P4TktQ/fF4Kdupdzxp3aC1YrTZl0wFvD8jClaQAQKjjsJlGdZ2auHl+Q584M//SRJx2wfZQgyTmN
eOuBV87ZpA69ORnqWghuO3WUnx2z8QwAmGCI+6FTrk4D1MxHleVWmneG0eLnNmc6TB+dTUKwJbwC
JAoQhwID3cJA6SOCdf0rM1jYmVd0eeC60KI+axOeUqeatq03P/h/FHBufVFBglXjCjywcU4IoaKb
kBz/TsJYfjz45l85G3xBmgm1Ww7HF3fNGoDS2z2llIxdg8P55VfiiLSqnA97If6fdA0hMYR00HJt
QSBjQkd6gIQ9+vlp576aatCJRr2HMLMvNMAlie3RPgc8gtI+dWnK218PskZthDKotXuOTz9NfFpu
Zr3ssOQ0Zqy5DccnFepKgtovC7Xfkwc7HZn9lzEqV3wEAxuLKL0oIkUEUNMev+7BkYYdoIaoRfNG
tXf227tzMAK9h4Csj+GlVxHdO2d1z0EIZl9PtJ+y+4JjdTOlsVmqN3IulBMHK5+DLhsAYHLwq+PK
HgPQuX6P4YhvZr0RPgGgK9QccHoGiuogRoGeBxplbKnK4r6tfTLYxz2Y69xxgMVZPCt4U05Uy149
Yhqh9f7EB4zrn5Pi9aa3hCFV0AggXW6XbjdqRV8D1H89ejio4Lygkr2AulSEK/i81UI9NWmhnEPW
X4Ux3Ik1vWH+vnOZ8RAOff8Cq9eJk4a6QjNDCEDqm6OwTkUviAubzuBLZ9Vl9Sd0nBAcZsr4iYoT
JUBUUYuB6ADdyozX5+3pw0FjdPJY8wR15RrzCmukWclAy9NioFERwYpRkDHTB0JSEUJDPb/ctv1x
v5xAAf5VWr7ZIH4JE6m7nxfQgbPb1kJ3AfmF5d3dMh/eXda/XWaMvEFXLd0NVUWrWEeEpDgS44P4
G5GXj4kPNU94gmHTeY571M26+A+ik4m2c3jw1/wF5Xl8AzPobqYd7LZ4Gv85LLj7TI1iNEwmm7Pz
BAQxGA9UHyzZyPDuz+EWJLIK1K2EQAzNxHs+hYF4byMBvc/yDI0v/GGPpiQbCUX4ZKGRqaHYpZiN
nk2YQnqONJ/3ANElVDPmhT+i+YXKiobyz5KxJBi+xke2Po8TE8zMk9ccopmHSN3CxKn/NVpY7Orw
klQw43/GNzaDBVYiJe9ylXvRYQmW/zlBe+IeKYlE/oDzpzgTOyjHxq5BbZ2BEb4bw+vg2O75VfI+
+hI0y6GMoxjBWBX1iKgkii0iAvF3gMkPSJ4FtfeQenEkpWIpbEi2Mocr6BFuIvV78AfRMdSc+dHB
V5+S898puSWS/D0l+z/RvEtQkOEvXdQjzcRHNLul96hIJF8jeTTJuN5RN1ZIJxXkJQ/JAXE+eIOE
CLmEYJIkaBfhc+ULkmvqIvFW0AchAQG4ZWqJSG480BblKW6ruTHnZW9HuEX1i2dO8QeoEHmgOaqI
7BECPsilOX/amvLFK3iKaC9gjIvbMoCg1+nZpJucuZ7ls+cnszZ+IK3sDQ5+p7p3UKnDXHPhCr1S
EayHyoLa/qtylPoOd1RznV8gfnVaFCGWsExOnSt5sQCpdtj1wyevZgYWgrV2arq2M0XZ4dR5jRG3
9sQri9G4q6InGZrG02ufqI10wwWWyBG3Ir4ZyQrXRnUemDOA3RymOucqiSW7P68hknm4GwCVY/Rc
482P4g+Aw/wA2eAY5l4/iC3Wh0UO75E/3V3lQGMGvR+dlkJA5B595SBtSZpqrdvLrOFlAR9TtT4t
JIpAzCCSIfIq06UZiEhlMEKuBf2J5AZQIT04HrrKC/q7F4ujb81UDjnqqHtGJwB6EBd1ERjDe3o1
5tr2uCy88wjJjkbH97nnn8dlBooYaBY9lPtR3vOOOs1jHlTKx4FbgeULVNZZtzgpjlU7dW9WPDN9
ZJMqptA8QHJdj27KmHY9WuwyFFDLmU0k9ZWqfxfDPWbXE4jIYfFzapwzeWV025GFAoSMNEcdDqYx
Ij16dCTLR53p70ZHCGqkhqu3TqzfkjOMTUODCOky7SwnNJpU+4QqmkANXVbkxi6p8crqzTI/u1qi
pqo5yusEzCIBnTKcso/SXfea6jevAy5zTY3LdIC0CRtXhF5uvdtwpDrPtNVifBlfOBCL/HB1TTWE
MGqefYhQ+wV/ujdB4aO5kl4oH4Q37/EJ92uUaynipYmZp/orqBaGBKJxschPrkzUgvJqbNjhfuB8
PhbKftYfBF+xWWe9P8KF/qJuFqriphdcvjksOs/0x6gK3HLG8OgXzpPuytvwCUPS79W/WhOTpr+Z
df9smskjeUFDQxvyYJur5KpRhio8Ok4G/qOHjUfVBNECOsu0xfOOtwJY71qNf033h115GSG1zAHu
MPToI6RrqRve+h9F8Q0/SKaOUJ16fJbBCVtbF/Pqx3yyt8Dc9CQiI+yoQb3DQvZtULK9egjGbSJP
H5XxwfGt7QXM2d5v6cNQoo3/JYKI8Bk7tb3cRNvqU/8YfH9xXz1iA4X1/xV4OKbB1+aUjQlla4d+
tZ+XRuTb6F9OxG5q9oL9ipVQakjxyI3rBLkejN+LdZVAGsZ1UT0w/c11i6YRKGJjpvt4e5VaTXT8
o0B4mqDdXIVEAKIy6Y6hTj6t9x91/n1I7HnL1k/k+7R5DAXqYtDLdNbOkX3T4Orvz5ia6tMuHWJR
NHY2dqwsDgSCHEI1Wodggdv2stMJzvDxGSjeAPC98+zBABgcEIygrY2eozz9KL+N+ZaaM2p0UWMO
Ed6NFXJYWHC8R/0SYi56B+ZH3d14gOonKJKp+rBsPOsxMs9+c3J02tHsEEg3CmdQsaNP27KVkZZj
O+Gg1P8bRIiA4UMP3rYfPOiM9W+FmyPXLuUrzkomHXX10LU5/412lP4gRXDO9L6ZsXL4OrFdwhCg
jDUgoxPG075+3s5jyIDdEn4S5RLeCcKe5+Hn8RWUj+/HwTtByv0aQ/r84gwP7IrOfs55P3R8QKHh
ppYcSlCpoZJ2fblELq05jEkm3FzD2r5QzAw787MsRyYK8JxyrIHfdm51cVCxOiXWmIkW64XU04M6
Tnt6qmDfy5V37JhCtj2W7/k5Pg/meygJe3A/lx+9qU5MBuPfh+hb2dCrQ0nHSek1VmmLXA3Ub+X8
BdbkmI1Pnxwbr9HlEiKL57Af57OBb962LYa16WBtwQt4Pfc5hyX84NN1MdJ/8S5jGO0UlKPOCs0/
vi5Ax3o0Fpk2qwk5I13opLs4qkvtOLx8IjPKIa85uh29Vd7VPX2WJwBbu3twKSdEUTtYnDGwDkY+
Rnzzp/fS5zVEwBa1eRBe16SvYZNVaI21H7FUchTjItSn9twen5LN1KSqe3eBcfjWGCm4z+enPr3+
WVTFSS6mxw+DTw+JCIhXyeWTAx+6CBbHehJXn0qgfw2WHCe0OUX1VPWv0WApcDJyd4kdtOjisg8+
1pBDbnuzx5r69+wMquMMlg5AFXiFc3wnb0idRp3Viki7SFTO/grYEKFybXLcSjUgR50ARzszsz4l
8v5acDYW5XJjYhPU8PsCeNFCSYBnsc7BmX1LRR/t2TEqhPkfclkUtjiGRCpleGNBVXEBtDB5zS8e
NOjxa3JcPdY2ocjpp1zp/MRrrbwvuQfOY+xK0hxnqst2AglmREOhDTooigl2InVKtL1HvyXtuIG8
9jWiaCWIl0Te0HB2SvIE2aFn5DoX/8dFatjapMcr2gtmUEn4TQccoM+0SRPw9vuVDuyYlyVuowoQ
2iB5jgD3Xmv+DAgK7n2FDBV4gUlD3Yg2T+7BjWdWQqkXjytjyqBkhKCM11tLHpDUeUv0sDVngFrW
/bA3A2HEWUyJGQMynHaiz6ieC2zTpJMnPAJfIKvASey4Goj/3K+kcrHfgtEE4Uk+CrZw8l4zneZD
0EScc42FOtPQ//CJ4RkFlXdWvBgcEnFeBcpCAkGwMtgip/0b4mZQvXeR2OMghWPU18baWEWVMqoS
LCq5M2MKeWAVwAqZhXaKrXT+4Dp0+iAKgAqUPFEJnkvN8q1ACo94c7I3MLzKG+wEiKbsLJKUD4Xz
v1SVQBIxrNqEc8zC2F083kJbMxez4/Y16TP6DaVVirCo9YWU6Jm1gDSBFJh7M4Ysw0gfBihE4kaq
k7PnRJ1xTiXLssf0eHUZIZXBeGGT59haEG4DawAYpmcYsi9FH2aFmbEW+y3PRv4hNrNq2WzJ7VJJ
DAXCI1DMBrVjij3g/UjUgPEkmFgKFEy6gI9bgXUpXsEn5y2Q24zVwaJjBSgJ82zv1BkTERo7Dvuk
qsWumLhVyUke2AHou/7uhQpKXG4R7cX4HIvB6IMJ410FC6pNkIcJMMAd6RCx3CJ9rjnyUlKmaCD3
3vVmgP4aKlbqiVfmOVaC7jOwGkZRMrBgO5sVfPYyAWAKV09a4MJmC/hNCkC8JSkcyqRE7yCfGfIn
LPQjscNy9VyzRsFdCs6J8F6f2QujJmPEw2OUM3snJPZ45LVARmD3YFhea2YeRCmr+bm2E7Fi4mqp
Ncmh54iN1FJr5doT6GcQr5DMT+e8Daq5M7k3UlsTxVOz/qIfcnrPWG8kgDkQn7yOsXw7wak1f/30
Kmz5HrHJABsQddf5PQLScVtbiSA6DkQbwKVfQxJAWIlYKd1prLETDapTcmWwyPYyNhRc4IKljLdk
MZcMnz7DxsALsShJLJFwAc2HcQrvZxNwICfhVZMwWeTb9+rih0ih8bsJwo+ZXwgS8EpeInmve8ak
lR8448L0GehZsioK5z3+VbDcwNSYL63m27wnXgda082IFQtwT4RtBvjHlhZpNuJ8Vs5Q9ZxoiU7r
9BC6b7eJOAU78El9jOsdGvK3xTE4BpzAyYaDQ79mGnrI/NQNvD0NC/zCJ3rqGOQbnZMnkPB0EIzP
QCs6VHgeIFgPgIk3nxSqkgH0BGenjrRvO7L8jUeHGkC01n8FSnoNBx6IpdQc6+MHSHqiHHrlYnU3
SG4gBINbVMPiEgzCflx7bMuQbXBYRWOHXe9HQEodmRGs9L2uQ5lwMk+oS0R0bI0fMXxOFObSDe1A
NIktypR+M9p8Jubk/Abk0+ITPraltGBUtIC9AhpTIhq9zqNXoKEak57T43PIvcfNNCf7GXBKeYS9
b2SssxMIyOyV6N+2h/ieCZ1YyCHjl5B7Tr65Sy2O4K1facN6jBTjisDtTuzG1ffLYn4YE3NH2rvB
gdaCmUk7P6JZKMGszUlJ6xo9L1tpH+zR3UTTww1JUurDQR4abo/2NZteuEdgZ9K3Q76Z0ZfWDitV
0FffQ9fyivIQoJxnkG5y2slrKm0N6qT0zZC+vEdcjUuGqFvqbt95kS04zmBEz4BOTsWZ51m14CRF
7IhgD1EoRLZUSSicYK0ZnTPxi27YHqJuUf+LziLMgbNXoPH7K9iEtEiFe2BcNHNU83p+jEj50OFw
CvZJzv1vsbREHMbn5T6yvMOkopWo9lq0YvYBoWpEzhxD7k3zrCbJIIFjLyKHt8/szweG2GbVj7Ky
8THBNYULiw6kpAwoD8j36ZYAVrmn6U2aIY1A8gTxHi8T2J4VGPyiYY68O31c09P8OL0ukUdjSvIv
mo+ic3qa94NjJC24lzEp/DYF8BVcfS42LeWYPOMtA75NU90Xo3IYl1NpDKRNZcoxb37cu/lXA0GA
8wyqcZOev1ANZJYRYIKDmukz3Ft0oLutPzPo9oD6P2BG6F3r1tqMJi7ax24rK7sFtN3Rv9a0w02g
hsasTMtludyntFaxYWpwWDm0FNbuZZWnLT0/MStk8aLNUt3lKW3GecrP1aSCJ3QVD9xirtFAOtaC
I0qzvB5L40Z/jDV7ai5dp1ZGa66FKV1Wt60ye6zOzA/9j3PaIs0JbZY8q/SJ2Rlxqk8jeEnrUe4r
MDpkNCRhEYHJJ4PEDHtc9GbRgMYS41EOq83usJWmOyMtPrSDU9PH0qebCyfyWm3CTUiL306dsOrp
6cvpkrpsCzSYUmllo5Et540v9NX1Z3R2Tq7pMWrTY2DQkPNLQxmOInhGNc5Nuut/aM8vk2plXUYs
DfFOPfriXj4Nc4kKEM3k34xMWqVoUaRHa0mLT04PD+1S4+f0EQ3GebgBBnXYdqSQ0mfh8YINvWQY
bCmD+m4Szjqc/eQS9Gc4QD3UF6eg2r5mdAzeXRp0JkbWm9DKRMfwhXbaPN6gE4b8IKUQWjTK2Z4e
aM6GUcUIkB8hdVA6OtG9vS46h/13o7psNPbQ/lFdsjuTK2oZsLI7064XtP3wAywf/oc+eKeSJFlA
zSsYAXgs0oj9j9YVbdh7Ova2s93Br0mLvRZbTXQ9OeNt8Tngll7Vd+Cs0sh0Rh1HtyS3R8YnLDsD
i0M2h8CwXjTWiKQZmAxS6KvbJ3Ewyt4O2VlYlOi54L2hM6jc0iHYuW/Z8YCk5CTVhpRSSU3mVKbA
UAAzBXpgzjXcYpDThVN5ZRO+9ogFe/T2UPhG4EX6JwjnCDAEkiS9CAKaNgkmCPAKn0hC4i8CeTog
QBMRdtJzALAua6fdtPfVTpXYSogmSdFSHQfKLAAtQAztClk5EOCSbZXSsVCEy3XJTxHpkl3ltEKw
PhHwu/THAAkOqq8iAkJ0dqhxoy30jMCYCcDmKSSltOb0QLYDZSDerFEimklw2stQhpB2EuIMdvpe
5+jsxJx9qlHPIp4nVAPyMJGOiSJ9TYgnAohV/hB+54DYH7MxfxpszLI5vxVAydFqP2R9alDQ1lhk
QTmwvZO2pMyhj2A+OQKRi7Dm0g5yp1ZD7v4sH3d+b8pRk7wgVRssbRCVsc1iZ5OJr/4RT257zeyV
mB+W16X1+OqLL3wl9U48Zj/W4rP4yxglPBDU9nwwpR6weCaWZ7Hz7ivSrlPKFRd6H68xi55cv6n0
HYMKQkefzeyhzloYrerk4FX7xZmCNmvwdpj22vUNPYLN+lCHijZrydHCxvKlXNb3A0flzyfFzoF0
LwNOsqONkr2gcsAyi5wDEQxctZrp7dI0Oyc3h/urd292FsRyx2VeTjcn93gIHpuYpzq3KfQSLds3
mnR0lNPseSA4g7MJcywCC1YHUk4vlw08Bx9hoNE7JLsCRUAOgB7p4Q58QkdwGOW6o3IooEfzywy1
2EwKqH+oHp1GFa+EzFkDuhOxSXWr1G5nTl5gDcnL/A5e0emYVKCw2EDKJb24UP7QGIKM6SkoqGy0
HwxVDmeoTWnxmLb7rGqi4xfbClvSAEyBeynd/WtoEfE3uUeD92O8WdNsXY1oWj0AF6jndwDy2avx
S2N1NeAq9O2ee7bABq70JVHGC+oRsp+/VLYGf+cp7dpBfvCfJJZHDDAqZb1oy17QsxKhm2jPo4fq
6L8MESrMCKZSxrv9vpb27216HqMgcaKQxmEJ7B0zNO+tNquXDn3tiNooH5L0Q//plUckzu9VgHVQ
ED9rAYVhK/eRTUU0/VFQV/UkD0nZhfIsrFBklp+koZpUoXWRDS9HfQJVbCsa7CcLUs+UdEq4BRlx
a3TNvf4NGihIPEaIGYTN99Qekl8dkfCYRQP4HLF4f2c9FyDkFJ3tyCF5rxikPcNWSzdXnvsyUtvZ
pkfWcEH8cjmlON88VdCK8bZaFsHAsk9QMMxgqYFELC39jVOvr6SNbIt8QHonBMJyAAjTioh5kR5Q
0X9+QTTUNzbIV2N1YQHMB1bk+c30qyIxBxM07O/T+++DnNboWSEhffh5TPSPYm3+CdkCitba6jSv
5mwUYA7YaCCzohw7PaeEWaTZ9zDA+Kgssu38NaJRrCAliygbNv6FxLs9pDXw/hoaMfjdL/Pph5Rn
b7pfEtvMUEF8rOzOOT5QbvAukOwmg9F+y1g1L/ohzBlpMf6Hkyprcn0Oep+4Rk6WHDpJLXCG/Moz
WB3I0ZHc5t6UuezGeeRQ1fk3G1oxdqWLo6AOB7Hi09m3s/bkPJFD0QFuBfUWugoJzJB/XSCLuAWP
JIVngodHgDwiCw2i3OYWXKxRu4PhGSboMx9rIw6XqKKVWw5U4BRYBSopCY5GV4gZ0Lpc1P6g8Q1Y
Azl53sbV3WnAEr2ixyF+HnwYlFvq65MjvIcI0r6GG7qUqVD5UADT+iTpQJbWbUQR3jThS+pTBSa3
ckeAclQ83IHt2FCksuvf3Z4RleW4OUc49ObsGMXQdMEAUIBSMzJlHKs4qXJcNaj8BDpfvLttM78p
UC1Z5Ehec7AXZPjRze7bAeWM52O0AZHwjTA5YJQNsnvo6jJ5cJTewgd0h5dIqTzbBlK4fDjPH+Qv
kNdoEKZmh6Yt4a/YXXa9j31QUZGG0zHqYPh9Zh2JohbqifA0uX9fFiADJMOMPtM/ks5ruXEkiaJf
hAh480rC0huJMi8MSi0BhPfu6+dAE7M9O90tUSRQqMq8ec2jo47OkbbuQ8kreQH8THM3k6H7Buat
+qG65E1d5t4WwDvrnfxvIDRw2o+kgHAScph+SAcFtPBv6s+uQW672R+LMdDjH4NI7ijIJju6f1tY
6uUes1aGOGDX3HSe3OrQcFjMK12nb3ZCww1Lj2Yif2nVdVivl/E3nCgg3owrDrjjKIzAf565bUVL
oLj6y/dy0ZhckswuYHUhrxitVIuLkN0wM/hHYmsMXygJxsZnjYIgs9cwUGj2lJ+AIwTgAuDpVDH4
T4beVCCftwHcoQrEKf2hA3P+jjVdfSZlVY7fIOhwoXnTwOh/sc34aPGEVQb1jy2YQQXHDyFbu+P7
hHJvoJtnS/hufpF/qJobM3F7MAuNgvo7+50mnhI7n926dWrxkEIM4IfjyjpuGQF0jhjueTcTnx3/
DiyD8XAVj09pP9yvM4DQ8JCmt7C+qRy4grJOG1+NA1l/L8RAJKK92DKgmdJNgWV06zA9Y4JU9p4M
zb45R2hTZqfKNkXqayzzUKaDJqPXnYMncLJOMWHfz6yH7FHvmhv3nXaPurSUHaPAIACLwKa5AKrH
E13DWsg/Bkg1d5Pz5nxn8trurG/zMShbk1waleK7ZImIrv6R/4tenlAjDuGn1bo0HJTi4mkko4dU
Qrx2zRUNzA4fPemtbLesULH3M8mtVAebh+4YzV/PYmeZL7HF9H4dje4o48iwSn+lS7GYq4rVGhZf
NqywZjGlLaGh9Toy/ZQq7a3yhgvnl7Sj5QdXY86zrkcyFQGRKE+FbIdAEPMA1uLaGqhlOjRu1U9i
rPtkLfOK41qJXcl0G0ai5o40+3rXT+/pe/ebnp6KWyWn8WWc3AKzb+y5ZNMTMJrj5q4kuERYPzUn
dDuYo8pNkOZ4Q/WlTZ09IAqhu53t4aKj0jupuH+yTe+WQOEaEpBxX0WDm2wb1gYOsvqqKD0DL00M
FvAvg2oAwXMLvgO30OJ0ec1cg4qjQnDfSfAi88Id45tyB0YSjXP5zlKVuMvplVig3fMvt5vs2nHa
ZZ/dwVKW1+2UDTWQkQcqJA1GEfA/PumzTykZgzi7JW4/vKQQAM1V/pmEr+GR4deACqvxrCf2FhSy
ZPAKJ+MDQSyq7bNoclDzyDJNqzVMWiMSu+wSaHncoSxQy41FLbngeXAi1WYbNm9Jcob1IrePrDzA
nGL+yNQ2RRWf+EO9+oeh1EYof58p9ohM7WNUeVLvkeOVIVsU34XkFmEUpVyH6aItQ7el6vIzOMPT
bgyvGflcFOjYnjfY/DY4icR+mvYwjHIIb9toMlYtHJj9M3YXDO8blE3Fhv+q4mCPd+qvCtD2Mmon
+hpT8cFV7/kPY6fsjT0fi+AdNtRP8EYcI6n9hXep+lR6P6m8COtUjS6OWPXNMlNi5VThx40k0JzO
gxrmr1JSMx9SQhw6aeOk76a4tmonZA+Wu1v+3asAe2jfxC2hnxFtB+5pBODxVbq8YF7M+CeZDU5+
4R3jILhq6yXXxJZEGNB18RJex2Hdy1d+/CRCtHBLxa6FLXt2RfDyMjFy7rvmlfk1pwlWeJFe6ivK
pGMaOSUv3zhjbSfVr9A4JIMTAYVrqGgXpf1kwAyNJ+Mm8CxBQLR1w6Y6SzsHkyF8riT5GLPrY64K
+1Zcm/CKTQKUl6qh1ilRXfGHNdgysjhSQE54c56ZYD11l4eQoCnQWr58wGrHkW9hRPA2hYYW/Ou/
c90OhXVhfjSbqN/rxpV3yOs2Ho8h5keMffDiiZ3hqHG+qSsBajJEkPylI+eKMXdlk4TlW+8ULdBF
StFusab47L+5Qmm3FkP0fMY/HpOZLAZ47KQSQluq7RyH8ucmyC6o9VF31eF6wjWOVm6JFUwZ68Ky
A0DFmjazI5zFg2fip6fqk3fGdJ/zj1wgN4OYEcN69Ofks5XRJCU7HnYm4n+bgaTCwSOOnfwuDKTz
EzXzcCHAmsvLsuR33YME5xq7jSB+UbaUnOVvj1ss8Etyk14yxLjksqt2aWILvUstFwf7aiPpTi66
xv0radlAz5hWV/OKu1F/8NmM8YrYONtp37Kxnn6jyIO5SqWHaUDvVjedTvM7geK51nzzH76Cz23T
7eEWcBTfyVMQZ1/Tv1o04gD3svUWKZcZWqS8JpGbjoSjHB+NPEifWIButGKfmLiyO5BH9fSsysrK
IthWCjd6PzptDMG12HTKozE/OpWUR4007pflgbYuMAoH7elQg9XmzZpO5L1v74UDQ+g5co616Tq1
4Iysc6ChDwboEG/7YTs+P7WjgjsjvA7bnOFpPxlSVzaTnvulTOx76WjNsVM9gBXoQVFHF37/YQh8
P3PeT7jFtE7nFa8jTrOjtAYPfa6Xa+Yng6Mw4ngr6Qo/TM5JLLUsezDOsboSn6SYermCZKT7QjrC
I35rm6DAx0nexaG3tOkM8iAt436qxb5+TAHCNIcgXLRg9A9RimRb3mZ2+agmt0wWK3h0rJ2LG2tm
ruixjMSe5m39SeiwiJW3gZM2PEDJguhR4h5nuiJNvxX6PLz35sE+Y9GVMdhQlANjk6n7F2H+Y/2W
2aP4mgGoou+2f8n7c98FjJa5YGWFI3EQCqeEGtmMfexFm10NRNrRS9oyogzhIQonnfcpe1b/Dl9M
d6GYGJ3HkB+6q85ep+B0zpdSGygwBbL7dUqvvfGlqBfRPLTTqbK2IxHpOG6GH3p5nU9wjOXKtXCa
xL/zOO76o7KFbtoQ0W4SkG29YyXgxeeqtBsihNW9mdu8+55HvF24geN3vKMdoZi8/yK+geB8kHH0
wNP7q/yMLTsD5+8JGxbfImCy5ZlZFY7OprmHQxNqrlD7qfUqMC1OyOye2JKKB93w8El1zkPxfBgU
3pd+CYxE9WV2ZGY4lUlwHwNPlymUvqtjjwzdUrNpYviqZ3GGK4qbyRS5unysBoaItPCZo88BFVRv
eMrTkwwH0ROzmzumkCL96OqubedjjMxFkLBzDm1e6Ja81CvZLS8jQsL+YDJFUt9qjHjmCzYopbFO
f7oWWKDyjN6h5Q0rijWBfHK/uX/I3Wl+3pD0MZwbPRl+vmozA5Iqe5Zsmok5cWmp+PFSvL1Lrwx8
GfWgdSFujSwQWIjFVy+tQsh41VZST1DIpfShPXdNvHwKRdqZ8+sTkQX06YxjDCeQd/Ez/L1XW/b0
zqDqguVWx1up30dAV0BJQKgZUZxaz8c48dOE6l2Glp39whodKIOiPzlPEx/XDRUJw3tsif7kUezk
SCNpQaEKyVy07VCxRcLwYXr2UoQ78MOYYAisnfGfRzg2ry1Yqj5ZGUQMxIabp84U7axwMRTQvS4+
QrXvTYfjnimzVAXZDfp7hHc/w9jEEXVnyZTBj9iwiV3JvvlqU4cYd4jPpqv8NkdkE0+PAX60mV87
1jgzIogb1b5FlE/0qLJSTdzM33jzQu4V01t2YgWG+SsaQgEzy0/DXEcAbMlSOliJk7Ba0L5pNp7j
SWXL/Sp57xl9fAqMJvVNOXqwuPEK6sJd9DkLP3myxQBHwSm7hasE58V/fuSyJ4K2qms1Wfcdzacd
j0goUtkj5EcQoP2Gfgz6qmybIkjeFzdvPP1XGsjgBdUcZxouKYJdmAhbtuq8n5/vzR0K/uKmrHs6
8xXV9AqLyVzWndEHzXtTBkJbDbNdzRcS2D+zo4pmUF8TRZ06JsgasPJwzmDtYQOKUafFRmsP8Usu
2Ry5Ruyg6O0U4D+3JyLkp+ZqfNwfIIg5h8mA/MZLjd2sQVt8tTBh5NGm6R/hK+PE1Plt74PHsgEM
275ZlbFHLcECYGpvHrC7j6YNwDnC42+K/qTaDPIrV8VcqKDvkK2dFGl2uMbU/lrfajRNFnUcr/d8
a7bokYj1iE994pSvvNPSk/YYo1dUiiDKCb1kMtB1bu64+lFvJQeNWeCrXATUR9ZP16+lKEiSi4yz
+b4p2UgIgNGdavCM7jKou4bB6AGar5dhgluWvwW/x/m1DUJFOwyDRsvJshQeY3chEP0ODaVZ6b1r
docIiwfLUWYPrKJfL0njQPkhs98KXI9K9+7V9a4TbVJ/yD7oKe9QMCDyxCGxgA/mDOmHbPwz9KtS
EPgNQRxCZ7TtjKOVbshZlkwaULJZmi9WttJ88kQiP6Mgok1pg7uAxiN6z0ybirDWv6Z8Wz93NMRo
EKzh2kGhgchsetC4Kfmzm9H61AoDsBBW2iTAfxYdJBzy7vFLR99BOat96JBScjJzQjhGlNXUBFTI
9/0wOsgiMsR1NJ1eqAHN3YrILYFaoXUazsR7vSYPdW989D8gkeKFH1r4eDQtUFXnQEG4czzC/eoR
Kpzbbs9WIeVuT22uBBQhJvC18G/KgkZyZtUeC3cyzhqQ2F3kbAC0ExYB32v500DoYNgASfgdRdor
KxvbMXjr+RoMKt1TLN3b2ZelaSXTM9efUOsJbFCFl6j9rMyNJLtC86rCgLWcvFzr2qNi5IMjKDsf
yTMk7L4Tv9V6Ib0tsabCrynbBvy3J7vDqrA2Twnb0VOiB4K52KvrpZ0JX8U/wlYIl+qaYL4tVuvJ
qV5hwbJIrArqltZXI2cWObFDL7O+EjCdHxKsoyhgicfEUZElBf3j6c9hEL7r9z0vZ1JsVtdyhgZ/
ybvdkgU1bjvxoHW7MtuQg2VUh8jPm5sZX9SMwGwcLuzcWpvEKzELyd+yZm9anojPyLSVugv9k7CJ
68OjC7dmh8LlK1Vf6C/Y92JE8cUHcTsk/8Q5Bf1RaC8E0ERioHbrvITnYH4l07any4RM2MUXAbNV
4cvIHSJ6Rr7hoXIaRiXd+nf5kBkyIyeS8fUGRoscQ+cdLd7m7N3ifOjB7J/dpiTku3Yl6SN8Ub+F
OJjTTaY55CgJJzZqXK+xErpfrWTTCOnq405OgUwWFlz0+pxaa/m9v2m8ukmH260jPAtpzSfrKDWX
UdtWMt3u8zNbonhCgFgXO+20Ocyd+9xhsZ3Hb9GMbcQl7V6xBhf/qcwJFFu8gqwJU8C5UUeuSDMu
uHhv48RMfkUXOyBtWB6zzhQ7s2AXEKThjyMJc3jSfsXNOq28XtuM7aHP/TTetOJDfW41hbkwAP6A
WslVT2FChtbehDcHpM6u9Zlew/CqEQ0lMWUu7QqkJj+W8mEAlsVCc1XHG7P9GJdBKMztTLPleJt4
6kv7SxnZPhSTS0RjtLGIxX4G3xo64ywQQmiwK7Nfd+8YzocsJrpY1Ckgb7SytPkvpv51tzaNeIuf
yLc99TqJbuLNQPN5AOdclm/4o+PJ/00eyPO5w0SavzMu1uu4wQVdmpxkcrvUlZtNuehy8aoknIeg
AiKzdjickwbGLRaIL7wpuO4m+CS88x/G3SFoqIou/L3yO+THCAUXHpBFfKgJMUHTaG0zw7Esm7/I
sGYzX4ChuMeRehSh+FeeyV6oHXRhxbxAkByRwxipHEblPMEjx4s//VvNCGK+NFr80ul50+hLGEfw
dLxL56g8VOUL3TDYSrNKfpLXCegJLpG8IQakBcSPE78b3grqBsjARiBKN9gcz7uvHYz+M8F4yNjJ
5WsufYnCL1SQFDZe72Tr9OsZLlbd6gdImtyu+SmsOemCL6gBMgcbAz8Lw6lQdySONH91kKoiOxzW
lbzDk51vf6lcouoZYOYOBkEKJqvxIvm5Uh3Hgv9kW0MbQg6osdGZ5iB9ou6W1kridT4lYUSJDLeH
NAzNHkMANORjVHmgED6jWWT3nPZSwiGBBSIq20YjcNnGBqbEK26QnVl2O19CyhUG5PlQ4gz4GtG5
jj8MlqL+yKT4qXtw2GhpCO7CsltaF/qxH88zon5hOyOqHW9Ff6LgHcdV2AGh/khDoCBDTw9RjaD1
m52DlB2NrCXZ4b+vHSgS1SX0V90rDbcmwU60qV8aO4IL0JzIGrGqi9oGGrbVAIEqeTthsuveh9PI
fg+LWtqT1cOXEUxXm+t8sPXvuHXN8qOYXKzdzaMlOF1NSYmA3C1Cb0iYarrqF+UNqjuhelBbxWs4
8QNiwb1kYWoB1ZqJ+6KOrdcTKrHwVYDRaPklUER9KZ5EetC0NfYTE9MBqsEgRva9PrPvctPk+oWN
9klvzHGYkHWm3EaaNsLJowOZgATEJLQJh/Y3awID5eAQXe7aNzSNKAvi3x7KdILbCzKjzk3fmzmA
KDACowlLw740Cvgk5AzaqHdYGXXvVBAwKgezAAsTrGegcoGpwMwbrQx4kgiRzQM3g0bIBIP0E+FH
hGnFLAZakemwllRMu+p1StLXUoC2gBsxzbzfFpcZaclACae+yTH5ojZgFAuB8OmByvo7Neyw2Qif
Jo7BDMQC60eWiU+C0L5CGDySDfgw302Ek/OVo07+YlSlXJF/pO/UkIirnwkWBAzLR0eavDn1wvhD
1XxWUqrZtegU5rmkfW7XXML2Mr7yuWl0sennSH0eaWoGf4liO8QI7nfUupxKv5wuCrqLeA12raqL
vDmqTxzdUUpmlk9nUnSB/E/Qz1x+bkdJw7JekC5mRFTXrxnF78esuPmFPoU0RsTW4bwck621FkS8
4nx2NkLYBMozrKhyV6CSOYmRR5pQ9i1WDqUACU6C+mJgTlNusxFkGWFRZ3n18Ep0naS/D9axk2+x
/FFauK537yOttQF9CUgA312wjdqPI7dtD/rTSe+nHKESTOLcxjYYY/2S9AHCKNBpaS4rPSQfheFH
wb1XgrH0ni8UEM/6TI6DVbvEcgBXCATQx5+itAQ1jDFjkhax3ZI/4YwQ7UJgSa/GjoxBhz0ATw+e
I+NOI9m0xf0KUp/j3GFCjJ+EWDTOrlCfq52kupyfGBSXv7qEjPgiSC8TNOfKLe4XlbCCZl0QeRAt
EqQWnDE/hjVL05FhGI6n4nlTn146Hu+G12okZECYZsKPEzFk0Dr2pQsOdx5P1XzhnJI+aaPvpFbU
2WrGQ0rwnohfsayRuKyrnfEM8ozMDL+pgghdBzoc2kYP/uFeOZOTVt7uV+2zIhhTW4bFwq17epzp
Aw4AWCMumPOKxJX+V8MPsH3Arl1ZNwVmPaLC0r3jQwUbxlxRkqtLDjaCsHSJQ8cZggZYXDOVpQ25
M/u0bD3Zt4DB8fbZM33YziNxXDstv+CtUP+ob0R+vjT/OsUeb+KuOerbcemr0E9j48Zmn5D6tE6O
8pv6Ru7uhK3T/AvvwkIOLi+1IcIzxqoJrn9DwM5dY3n64HHYNvz5X/6uCamHJ9/jWJAWXHcJXKtF
nhwJ94dP/pZAbPZ3YLeYDWANrRjy8na+LrLH/B10CggO0nXhE3t/SL7ovseTBcEYRdob+02E4jx2
smN5xmV1z8Q0fkuTHegwOmpavQWe56o9F1qSoHtMCwty8Yy1PNH1Moz3ZyzuSIKz0diBKGWFnfyK
Itg6xTV6EzTVJV4b0mtj2ablyKKXvUFIAtwXD2h2etNL3/kRXblRgv6bXgI7htkCF3BqhC6UImF8
Zeat7yaml+rCRUIYaM3vY+w0G+R1gM0aIxiKoTMAs/J+34fExWUIN6WAV3uCjg8u56tUMtt/vubp
GkgMH56nQ+sytuAn+IBM9S7teb3kYJBkEMgaD53dIPZL9qi6rWJfIvziYe7W1SN5QOyhz6EZoS1S
73YPTaOaXXAH0CcG0symzTNviCsINAM4l7kYB4ApMxWGUBSqLhs69iIvOqU3xh2oH87LSzKgndf4
C8AxR3hU2F2JKHaU7LH2WYn68h7uP3T7XeEvGAqVArwYBCdgfhZWFhRK2MAwakTgZPgo7kamr1hP
tzB27Ai/Y+ALhrmuQE6p7JjRUqsxy2D10avmZ/MiHYec4gkCW0ENuiM46BWVRb9FEq9cFdByBPDx
TvwVH628Fpd8mc39laXVth8NUqZu/5xt3rmmuPgKQ6lCHs4CySEIwFX65rQCG+GnEa/6IKNv/mF3
pueDN86IgkqK6cjvNC/cmEpEjyqfO7ZCBJ3lm9SfMXuU4Bt5PbytcSPYHF8dT8U3vSmjkQXTKy5g
F+H7HZZWD6aOL9Z6KZn+XIf7+x6JEkcALWsWn3FBiqyLQhP3JZ6fB35yJNngPQp8HYn5Phbk/b7Q
95RZYr8cgPAYqIvQjnbNls+TaB7Kz39h5jGQ7XWfK55Maw4DaAqWth7Iq4bysOVZZvzWzBcBDwfd
5xbP41Z+5EfphYkdYwncKRhRLJCL5PI8YOahLwtzAZhg7eF3+oLUhakVaMCz5GGiA73y+oAfabk8
ThOaoMk3h38YCMzqAdCn+iiODTFIX6ia0smteTZQ8V/ShkPFuSPzAIuOQ39Sj6rygFiI9sf4h5OC
+ZpPh0H6YFY/XbgSpXWLzV3efxjPw8BYNbZRnZvJuUAvq3oRvoIqDk6EsRyB0J6UBtTi38r09q5G
a+aqd+hkDNYET1XQw3FcdiupNb9VblC+T38mqI6CsAphCdpCDLLwPozwHwgNmTEsUXlOIdpJWeW0
QmQLA8PPCClLza50Aomdwyuofxv+Ssmp1A4xycTqlZK07Yh0Y3kZFs8hVgL6RhlfdPN8v28zzAbu
VILHjOgG2F7mivrFZ/Gz5X3eHfhT0Q5Cz+J5HWtMg/2IDbkxSIbGmwojO8Np6dpaapfiEupHKpIJ
QYe1vHn56QqJx3ijZ97Iepkvreko+roFDQbXCHtCrbW9bL5EyUG9d6SCboXQTxZMGetuuwFeLzdA
zIAVzGoKRMv8qRL9dGwW0fiSgjyrVyXeyvWShcv3MzimywCvju2Q5SGg5pWGl2aJu+U5juZ4zcET
pfas4c9QQsfYRUZjtyyrqqUwfyTSRRPfK77VKC4pq2uO/rUhbi8EB0pf7bprrpXqzzFYVhiMna0W
/jTd9P40Awcapyw7J3gJJLd+pDWBPwsjm5QGCDIVbdGbSvowcTq45yu+JviadjDTcx/5ZhQCCdM9
kipLmMqeim+qCJ7xWDwW9pDZvlRc8+neS79MDkyQDe3N6I+jvO2ENQYz3T/0C9ga7ZcuZ2CKjfsp
Gy4oa9L9HZpUJp3PLFrpUHN4Fs6CQIQxbn3VVgs33B8r8ehVcC1o2+MYfzMngzI5k5agufiv5N1L
+GaAIVNFYcmQw00BjoQBw5wAaVL/o14U62bAODYafHaQWoBgcQd4LtYidXSMQRIPTLLl/qrc4nGv
DT7wVGwySBj2+eCX/YdMlsOFR6Ke34tCX6fh1eRzDFQhLs+KgiPZVujI8FnoTgPCbtjFRD1WS0V8
StVrJLsjDI3Pp5u+1s9/xqkGiwPcZmW1FBMm2SM8pLgQJGfTOLNN8tJm9ZZGP+3wEn/K6hGWINsw
ahfhpY8dNh6wma87M59g0FzpftQWiisownTqizMaWwbBCEoBCxtH3MzFcqKFN/kCv+/5hT6e+Vu1
Rb6ITQ6aQdSrZ1XcoyO15kNFWPhBfGWW2j1EODZ3Z9GM4zVh+WjsXqJdwbT4nRRGZhmd5BjcufoV
m3ObqE6efeZgjEY9Md0IEFPmYKi/GrLnGINQ6dVcnLe020/PYwcLtDYcDnV93nMWFJQg+eIBK+YB
AyMOADoj9YyxRwR/ColugVRkV5Tbc6VvWgTR79iI4AlHN0dLLB8S2o7IWfbKZjfCw4IMmhev+biZ
2PKpHVvZVVBWtTZSF2x8itHOOcOXIGAPoHQC2EyYVa60iEYeRRY7trzPzDNFUqQeYGQoExSV9S2H
fMeuXzBdXo2CT113F9ZxsqVdiwwHYJ5zs+J8MHCy6E9G9FHCp0CwD6VzWlsvY3wQK3KCcekiBzow
rlLtc6IwTpZ1F/BXPcO8oWB7HhR6WFylsgDi550spXJX9oensRiYRO9WHsCQiZlrZ39Fg81PRdRF
5cJHh181OVimcMuju0+r+qw8PjRUR6h0oCh0qEufNtwogxh2gvXi9NGIR3gkKKzFT7M5FDOcR48t
9z7ciuRcF7tlOFrZd8OGXykVflvC5/OmkUPKTRiWRAyLHxL0S5nIl/qLOm/IPNhccLNKyPS4Hs6Y
F6wb0nLnAGLDMPvd/U3mImolaYEYgJC7hDNXaleCAzlj0nD6WendLpS9EYtZIn/vG9io0M64StJL
NwQqVM3MHSmbCqzMTfRu5FY3qMHg7ObyoiTqCQQUGRGG21QHu2AM3+sANoTo+d14hPsByVU1r7Uq
r6Rv2Jg9kc8Ntk1Ig2luBDJfLozqVfGF4pdCGGk+Z7OqliSt4tVS7LsQJZmBtqF5DONnuIz54asm
V4uQehzfkuts+PIvGn41YuScC+lPgto6vZXxj1pzwz8ndirRulN+X/jfJFEUhiU0GCD00tErT2Fn
T+8QeWSUKczUOTtaHORVpgwiQuYIpl98g9+RLbhgyKryNYZDhUtnMBq76JUFD54wjh5DseF5VDDw
MJxaPdT5hZqsXPgE9HMAB3W0ZkpKZ5QqPEuYrSkwmHDC0xYXQYVj1FYZmX6I6X40WMZABviaU9X5
8hPWX/9rBb8RAMPynQYd09SdxlzxakN2a6RvXfQh0txaPYdSs2tEa10o1EWYg4YUXaeifluoSBwP
U/Qx99wSNyKNWNvPjLOF/BKmpCGazl1+HTjQOMDZeTub+ehknhnjqvpnnJySyikh55luShHyrJwa
Zzo3h0efeIgpwErwoePwN/E0gJlpxd64fB3SXI19gqMSIdoQsPFO9TUpgsLYxJE/Ir2oxn8hPjlf
UwhBtd//csRnGN4TojbsK4jA4/Lq8OWTtYkEr/+FKsE53+L3NA5BQdTn4rCpf7bNZ/HnmpJmX099
XzNYLJcRVT7sC+3IrI7XUOj+Sn3d9C6TwCrbd8orHzuXt1jwlZRFZv3GWWXE26HDwRx6ILkapQ1U
KH8Zscf1oIdp1GBQHvEQ8LaE4dybu7rczZAkjM2gUSXhvyNdGI4ihJg8ddrdO8Ddt3Q8G8M51A1k
L9Bfw1+MXgGdSKDR528jJGL6YymniOFGcAMPKLGr+4cIcjGPi2glmKyXeAS53RaYsKCBZOu623zG
EREFchNsqcvEVcqRaSNXm7GKxNursGYQuBfTPadS3iucSk2EkR26W2K/I0aHYn8aKwaW4FY5XiKd
IBOwDptdIwt9gNgZ/jbNNZu/M15pGn7U8ZaTW8N3Pa1zybG9VEAbFj2caHqAjA03gnVufIr3D42S
Do3qUlElW4nBTtvRsfrR07cinxHxpO+5an9GN07/ev+aHxYuf57yw+ggce7WSzv44xPzk9IHky3J
ax/X98JP3HDeacPHuHiWF0fZIq5prciuVLoYuWBSzbe0ebnRv4bsPEZ+UfrAAjKWemQcrOXZvpIS
DKPScvWvK0P661pkOvjIaNOhSvXQeJlTF9IlPZ95VXCQVUOKNfXmZGxCZMCyb5cYUi5+UR8mEycn
g0xNACpOlT1Nmpdt518KjdFhUCmNiyUXCw4+sHZsFDQLrIa8dHWmP2oCAJ6/E+bNOvELJiQxT2AW
0DPH9Lb1ScQi498UiIOb5XvSkajDOfd+VGwddI4lMHYbtByQAyefNUj2U3ihFo0dak92hczt4L3L
2VmK/Gm16RthtYmARX6n5CFhZoNs2LTn+lWpXyVkXuGV7QhMpVcPA4IxafAZTSoUtdlGZjrHrAQ6
Vr5lWgZCBNGD6G8ybGHLtwQ4lhi/Md4PaDJEfGzJoYJbOXzrOTv0Ma4fNYNeZDw8/bHd6nQioGMa
j+2ppXeID1BBphiCHs23P3LCw4YyKYuh6fNOMO3GQk9jFdM4GoeYc6dObP4HcAms0//0ewCfrsCq
d5ew9xR0z6LspGdlIIbwNpYXgNWZQq3Iz0LKeJH8Ua88A+m42En6xXWmoU8dsK4ae88Sa9TSSz9h
mb421+VLl98vMQf/m2eneIQPx8zmH3f5tbzMYua5fB/AKH+Sn1MnswFWU6e5AvQ60D9cbQ05fy3z
q7AJieSbYuf/f1pvMWyXwXcZaTYvs4LlebF7BmGw5Jgt/0743fLfz2De1EtuguFpmww722L5tVP+
bOuzoOIfCctzbSNjZ295jEkfjDdxXblIvIflMyYubqPAXIvSbFGr/W+AC7S3mK/WpIJw1gOV/7RI
+pzu7s0oK26At8uPXIIAQ/zXQwSK2XsYGPvZkwjM00h7xj+fC5Kw5EouFindvDYUSRfDAB423EI8
bd0/LGDG5a2Pv5rH291FhyxgVIevP+buC8GkPSym/tB2ts2xcqsTBSF/cZBtlD+uxNF84vxLPioM
R4ErHYgeFWPmLgBT4BJhw8InB4zfFAHTHDJBiDv38SvkqsyO6sq4yGNigk/Y85AGlNHDZrHuT4O7
l2E7Vu/yIIaRyQXCATcoz7WHaa9rHWEwBGkQ41u25EwgxwsAmRZjB8x4OXcwwFvsYAf+/f/qgRhH
oECFsVzmgr4RyfAzVZs7x+WyFLgjoPodAzN/ODanErDRWd4vYIA73qqT6jJ3LgIOeZG7uPxKgpgc
Rm4+Cb9Iov3OXbIXgI5PNGtrmoMNQyTkyoxPPcWrguVyKQ4VLre75lZMG8qQgA+3VLx0c65kQ0Cn
TMBj533xJUZPSObBct8mNleWAYt5woUYQRbbAatiMdJnxo41dAThgtUzo4Lk/zlE+IwAmu7Et3Pc
EhGGw8JmeXpqeIw8ARXrHAYK97sI9HSdEenYo7sWbqHXk2cYEklQBISBaKywjMsg2uVF3XVYUddu
GjCJ0jeovLkn2PIF6hvp8V5OoAXSncXKI1hWLHr9cw9Gm+H6TTlCtoOBWfXyb2xaAqQ5g082BPs0
jeHu7uko8eEqttIWK0/AFsyqse1H6XUlI5DLyVPKEuTm4X6bETsQAw7/LTikHOwG2LH62OVeeL6R
N3CVsEnBYUR0IDOzXGj3NiVrf/H9plnAqXCCoau/C2wN1l+OAn/q4eCw637DrwjZ6Scr7bMfV9VV
3bE3OAiqeKyX0INlj2Bo+rdvAPywR8Bb48HEDvXv+Vos70QygKz7Q94Mv1FAJg9Hnw0LJAgRyMv8
3eKWhzoSCz1Yg4jTcS1alrrpqYC5ZWC8L9KK5U+nXxVXvhxlPQp1h4GTg6AeAaLf8wXLs8FP4hfb
KCPCYUPFQWXKbWFrxLkbf/vFqnryIUrxnpcdYFGvknDCz865CssL37325e6Ji0auDORfXtbFfI+3
VgfiDWWOjt+WypsJD6pX/l3HPGhx/FuyX5bPgDbozzXQtYJl/2XPwqEq5/HVf8F4yx3z2Q1vbvl8
vCYpKMslSHnTOfYviwGMyO/SAN9bddM8MLPFuE3fLJfC+P57/eVCsEKWNaJgNdWT7YzXki0muCbm
wh7NTXFYrtFy/ahtqDTow5d3ffcWk8KW710uIiKAnYgtHBDK8e/Ku89L9ShZtsufLS8Q8//LR2H+
9Hd3SMVgD3Y1vny5P8ubWYKB8GFcYmWWKDXTa/lQmI79/kfSeS0pqkVh+IWOVRIEvCWLOYcbygyi
gijx6c+3e6rP9Onp6TbADmv/6w+86hHvUhhK4HXI+Z7clfBIBEnsRZyYSZUy8AMS5ofdgwgmCI8K
I1F8oD5nAevwE8wtPBQxVaQFREomF0UMIJ6a74ItslI02OD8WSqK2RLQvRC5HiJJRzwQhu1CxcwH
HiximnEAIs0Al2Q0V3+DXMw8kW8gfkB8QF+i0qfFAuHlIhx5otGdLqRIjhkIk6fHKCLNCH8jbIw6
RJL8RUr9PVsfTxDxogH1J8J5h3/h7ww1IAleYcH8+nvN4Vg8mpAa8wjU5T7ekOI1i1AZQBUuhFBl
v/AEwkkJn50PjyeMnj7YQYl4OeGKxLrP39m6XoK0JZxkhChbhK+IRDLWS5jPYulHc/Hv25zNmLIQ
SCUizcW/QUZm+GMy/yfmFm+Xi8g01Kekn3CrM7jynK3/Bi3jpjiWI9CplxXj6xl6qVnbBoYgYlAZ
DI2csZ0PNG45zAc2BIYFDpS8u/tNPgAV4g6DzlyMA3pXItMnPOLacvmAP6GH4EIJ/xn8rkS8kaB+
c+H+3T5uRe/yJ1YnuES42nO3LuIqiyvG4+PrGYuWVm/6+BsbYv6Lly9WFfFm/q64uGt/NlRQzrv4
eYqPB2sQAwtdb/B3W6HcB8JF6W8oeU1/BhR1vwFoYikEciJs+GF492n7eX+3rRGOq2LCEmGEDu9v
0QB8/Y20hjWDxWBw91lGSlxIxTwSVqbCd0MO+lNxid94PP17lbxOtl5mPPv8b4StsZh4ZJp5sG8W
lfeCSt/DLePprsIBjiqDOOi7uitmqHgaOQjx7nrZOlAnU4KhKt6NsA7t4nrKG6Q9WfwtRrxV8aRi
EKZMBUYQ96MRTy7WPI1bKh5R3EYcYT4scRqLjCqU7+SM8ao4y/O6M66v2Dcy1G8R65J4qRBlJrjT
/r0nsZ5nI5pjMd+Sg1LKnUc9lKbC16rr4Y/2NznFpBFDQXzOzxFuV0+uDwvhAOnmoOdC2v27ixw/
00k+KEcoEvkOX2TY3mFCGIj3f58I3x3G2gjoQ6S8CeMs8f5Ego8cYKGKwyIj8T1qd+I1ip+F3M6V
4XVDGGcplANCu1hGxHJEBSQAUrghXDneLveXbzG8qiA7K1yw8Nj1witUTOcCkjBi+fn74WzAPBGv
7e73mBostq6w/em7ii3eS9cRU6brVBO6eDM6OwvFxtWR6kYYBtIBwq4PN1lxUTUupthWUPCIKy2u
5d/KJ9aLji8fvoEuzI4Y/wXGbX3WFhF3pLBaPBkI4ubdeSphL4OPLtYvL3xoCH/mycWcFYPvN2oH
Oc45P//fxt3DOSghPFrYGXy9OIBON3tOcevxY21WDxX/472JQ//MvwK+sHV6hMsEbgMy9MhuY2gP
aL9xzLfI8e517IYCxqpYyiLU19HPetu4kCIXc7RUbNMfE/TvvSxqr0NSz1LvDJW+K8HdmLbQo3yQ
oLDr49r5gfX/QthsqU47kCIAs8EnUOwidZ6KMBo9oQlCZeQ+AT2XsAioLnEFSJ0E78V9+MYucfQF
w0gsDcK7m3fsbr1KD+h7P9Wir1rtqI5tRInVtQH3XqeZO4DGgaW1E2GRn+OkaCZBGbqhhHVOyg7J
2WKE300zMTYVKLSFbVMMkmrqL0sFwXS6G6SuSDp+FxoIMaEpeK3CkcUtkhR4CI2D6vjDTxJwtkf1
1hy1Ww8Ff4m2KvQMfkD09t7f8XciFTsJnRHacvUZqAUG0/Ww+/Zetb1LNwpkYSyajroxeCqQynCk
ATqbIBPLpQnWBm8aQ2Z1Z2BlIS0hEynHWA2kXQ9cqxz1drg/g6fU69D79g2hJc6AbFtrfGgcncJw
x2/c5/ySFqSLr4QfQIdGJssCJokhgiFpTHvXSFhCWe+QbGHrIPz2abzYOgaCYNUa53y8hfsmfnXS
uUm2qLVSQpfFgzSAC0w05kx/WeK8+R1J8kgNnTpbVVarhSYSX1zLdz3d75s2r4hlsLVjAqgcZLma
V2nD5FjclDOZCDZTmQXKo41e78o76g/cLFOC+oSqgs84JEvQQTWEwIWnq042ilZhOqPx8SAsFCyX
nhq+1ZzC7o7qldgrfhf8Wr7TGqBlryNfSo66+EwFkAPKPpkg6q58Aai6fdxS9aPOcS79nN7nDrJr
cKroDj2ZhNsq6K1y3iTuZR+oJixTT6/zI1e3RrIQ20SJCS5C3yYuFxfK3jxnC1gUNfg8yDFsD8Qg
GFalKPmgpKkH/O911KO4fufD8HeDKcDmrYc+jqhsoVkxLgq3d8m0EQ7FxVwZCPUSFs0PJpSDe41y
6UczShIM6YRrYpXsJGxh6AlAjykxyXWhv9DoTuZd5Aw84X1flzSR4WYZUNbxcM4gY0DZpWvd2ll8
BojrzdpijJtWPizodpjpCWJbaP0k7GOMXiC9R6XkyoUbkbPQI1bgs+2VK+Bm/TvVVTI13Fd1oScW
440OCShCbQuZaUmTHtKBcNuh64KHC0q0JqPhc+R8lo7aL8dDS46nc+iRkNM4vir4+lPfoIBokX/w
ULQRkxjapl2ZZeloC2KJf5PQykpyp3H1w7CaNl9JsfDmDX6IwsFaCGUviHEG6wOc1KQ2QkdM/jKG
T0DIHMI4Zij+t69bCY0p0HFjIbcnm2fiNdRvUT5F9ysQzudUFDMu47ZHVPUWjAmfG90BfSVWCi72
xyMPJ1yQdAQayz8g4QCcpdqk2aiIYynOONBEJHKxO4nFaj67zedSeIONQABg83do92klw/h82OGi
Vw5AZVN1+vR6+6f3eAwvtLyrj3eL1vAJ5nODHATQWPtOw5hXN0cr1H84/R/ZIDwKz8pPZbxhReWM
h1kQmrfn+OJr5ZXE8Ic2fHQ69u9+bchcfX9gyWTWnff/ruYP2m5RAin25/RFyYY3vxLTMSv5CcQI
P1wQy9LUsdJ4EqQqsaGXdHLQA8FUifB6yB8/9JxB57POE1CxtzpPmtHt6fXzwikSkoTQ7qQ5GRua
gZcDYiaQ3hI4WcbuN39h+6g8Qhqbm9jlJCpX168OBzij9A3hBN1JdDbaRRfSQDdZwSyI5iDOIQ8X
A4omNq3pMCc1Ma2tHysQ/kSJfQHQ7cJRDJUX21UQzd+vU5YM6cIeLyB2v8rwvr9hd0tSjvrykqUB
yVj2Qf57HqEMHXH2MOgRJY58Er3NyR3XsZyCyocbQ8QKBN1kKfEmMg7scEDEe4F2+1lutNd4+FWP
/Bhrxjtd5Nd7l/1EhyAbfCKTRCD+/W1uuCAXgfz+CNuCYwmGzOb64enu2WCYTumaSwJdfI+XNWVK
/FvC4Y3M26P1GnMIxPpeSygSftTJIOpl2poPh2CyjsWvz9/OEPYyGUEm4H+MHAfklTpXmyC22Hym
EJN7dNgxDiFTtbLLRbFtH7aBtBDfv512AsTUfJpXeAMYDuwJKAE6EVmp6Ht0gfphAUa40nBsauc0
UTVO6dvhHS+T5wHxnR40WxoJ/TvhS2h2ig+jyp5L9aoEl6EBoh8KTgHNtoBkgQAzzNAfrH+8vqwa
vJ/sxZFPI4z4wry7a9uvFRR6AKr8Uo8yXfF+gYUSluf0KyqW5REgL6Tnd5cwCLb6x7TKHCUWKcfZ
msQA77XEDilhwX4cX7KpIGuUzBaiISwMr4t41vmOYgPmDUq+HV1dGGrWUN2q6oC+DH3pbuZIxeAO
ojtOhA0MDN5XO0Jr+jDFTSybeTuW0HwG8JmNr1+i2Jilgj8qINQGQbSZTTS0JmFwX2msVuVEWUem
pWs0kSEnzB/0aiJTGvcYbot7aD7NI/o8My0hGvpcCz14XfK7WxGTZYb5mEvO5kDTCEuTHbj9+2Uj
Tw8+ZHCGNtxOQmb8V2zRSwUJTwDzB4VLr92FncyOZ2ZH/ZAhvFgXPErHfPfG4aj/PlekPcABQ/Bt
5RsIsIrH+vywjAGEVwQNlnppA3l3n73B7lM63SpXxpaYLcUytXNEW1ZnjnnJAK8JCf/2cLh6niLW
etbAGUDhWSGSfsUy82hYg0x52T9ILZ4zz9qBiIdmg3sAaaoAvumg5eqNqtkDjgAmfRxdxLXOD8Ns
zjKOdtnZgLS6QyRltF9z60ba3BlYosWnFEYBTp047Eo2eRzwSavggHMJ2Uk11Rc7S24DgHU3muLF
KvEM+pKj0QcjFnrMOc1UL2p20p7xHlqQViRrUrINO98V8xrHAn30oAonlSuzGR8pWOjXYziGdOh/
NvEXrPTYkuyZHX3aQS7eqo6Si1pJMQbjHbEpKfJ3JCRdwW4IMOP6jX72dMwBo3XjCayE+rWn6XyJ
vCw9yrBP9VGCwyqnzNYv+8GlShH1z+dI66H8KeMKcmZo1fTq2tFvPaSJxKIlUgIvyozlG6P3DPol
NQuwZDSCAS39NuXhB40rIrTewA93QTny6Qx9EXvDmyDVxIFjdnkgt1wWzaaOsE4RRKA6CsrM/a1p
57F2lr2JaHZxYojEisXDqTivY1kybPc8+x6YFnJMsiQWzW6YK9MEQYOKBYIZsLFC5MuhyqAW7u6K
2DbcxNa+RE2TdiyUqmDYwlkJbBf1JpZK1AwqtNleBRtFX0Z43hA3By/+jWmU9+5NWI0i8ChKIXoZ
OA6YuRl8Bx/ZrK19ddbX0cfTbHBbZv+Orvz0RSuCDHDIITDE9SBuaC1ZAMjIWKmsMDTTgnt9S36o
exPFyWTsmQtsRhbhuXacQD2/nu6rYy6uBklknAUpnDxpck9X+FAY3Gj4YGY1ekz0R/C1C7v9Lu6r
0e/2hG2BpOgmG4PW0iNLaX2qczo+2K7QUZmhJqtWVWnVh2c+oqvQ3YV4Wbiv/YuCADgrKgfp9jMU
QnyoU7MuTYMHlHmMdYVKhGIDuR98f+ITWRDiSjR/AvkEd4AGIQzdVAoyiDRYUK4eu/d73J5kJBfr
yOqN8M435jqKI8IinJacETs9KiA9uYvBji6s1CosUiRT/aDjxrpJJASxTmUWbOrefg7jWrjHG3PS
BfoDKmkOW9udtQs+34X+s5SVvWafqAYZGWsif498FGQO1uuDSzxMELTWcCrxXjQa57frmZjXGzes
irCqAOIQhFR2Cfll7uF2g4IjoRD5lizsBhbF4DRvXv8w3ZCnBmkZHdQFFywynijdHBr1z+uNJ22G
72sXhr8wxoiIgIG0SXDano35CLCGVrFn87k7bMxkakgniARiAnfEht6CLNmv1X60T4BvnA6MmhGN
uadDa9GJJpLl7zUDLggL4G/CCqfJ+BYAFAVs/AhtxWMWJ12M/P6smHZYmfA0MFM4S5ySRi2sK87o
QbKifUnfdoacuqORg1fOGQJCdLRZNifIrINklQyyt4Pmobd5cJSmpYNZxjw7NMhchfZB9z6z7/QR
wKGDJ/07fAuzmJUQhcllEZaUuFMjJbvA250JttDvFM36uo8vEv4VJYAcYALG/Y+VFi6TZFDSKUpG
KFI7MBhbCCrQ6Ha1na3qvg+ZCEpFUMocl5WzNt+1WP1nP791jQNnBOafTfOZSOznWh0WiVDIgCQL
0ItshuO74/5k843Cs9p8vWj/M/ww2b4+m37INRsm7ZR2yosiGtmMh9FKi5kdvCr5gF1jv570dC+z
AUkWcDdRlYu42PiEdBGlx7kit/Fl44ejEqC2p51bnDBNqCjnPBE+xmginEFHaTOQpnDqlQyyS0od
feJc1O7JJaKZBJRo1W66MYi2i0aITjz1bOCK1gyibaNQjgT1tqfjyUT04JSkhNbNGB/SBpXyI3MM
ymDZig/vU2/+WsX7trW4VR8aiUc4AJOBcmDnuzuPpX6qrrCSlHHP6cLYx5yIqBpt0DQTXbPh5RT6
QGLzI8cD+hFmWG8H0TyKOQR+Xd1P2wmSEhW+8PGz/0wpHVhk3+FCemBJgc+Y9ZSGgQLxow8kMlJm
OGewiOYHA90TfEIOBo/6y9oKY51eUGf/9opkRfXMqBet/sgXFJjXXD6NNjnFa8U504aOAgunq5K+
ix0Reu0tHJdXZr5NY6nQ7Ngg+hTaL3iNX6cSNGA7ax1h/TPrvb0PHlGupm7uGKNI9iTg4Hnh4kL7
Vhonbia9eRI5sTpS5PF9Jlw1iMn++tVj8UP2o1jWljfeAC/8POPc95qnC38yIu1uFe70ABkM81KH
Cg0+uOuuyLsZwvQtyBNCMQCNk0M3nueciaNRhFaGWJJoWk/RdAsOGh5ZOCqBXuTn1OkMUxG7tsND
H1tXaB9Y9b2sYXE0UDCyo0SLLpYQGOrQIXwoOKsjo3aejNLPYMh3t5CP0Ww0NpdYsAjIvIICr04M
XChhZ8A96i5wYoL4HQW/KySQ54FzDlSr/gx/BsRMOLxqVkl8BaDWCSIFwY5v7D5aqxjFewjyIDOC
4o7c/4M6seFQyDfhyg4irNdhR8yw/CMIdo0aXyw+HHgwnl7QWgAGGiWLMKcb119i5P7qBaVG1Qd+
grHa5xGovbkhT3mMjLWc2JvL3xKrTPtsKArqK2RqPsRP3kZ0KOk7utr8BZDngWS3InDm58L9uN6X
N1ZXdAgrdBTkOmIxGvaXECdf3CCMQSkhFGo7/E+6kscSj+PQY1YPdNGB9TFmR3Ag28w4Y8BKZ5xR
cDJ3gg4KZaaN4kfIf4gUNLVpQRDLDKnUi5W3NVMYnZZqF+7b1wZvakNOXVt1tWhx04R8GJui+Dej
W6WYYJvhBWEa/6nYc2L8XyFpaomcAy5aKAsO4xRnCW5k+dO+DzgeS0gWw5OwHjXsbjTsGLPdNzpU
0tYolvDcqwppyxiXEdhGeRP8+iPYNZChZB+ZGGCOhQAQldKKGooMLjvfsBxo1A4avbpdDyPMBBqf
L0qSQpqluHbBw6OG8Lr1DI9CZ0mwdDVU7e/5eVIxqn0478LtLjOnnn8KocerRqFi1RWlRqTb4cdW
OI99btGC/B2MGc3oaEgjCYkB8EplPTkia053kO66uV/ZH3zuiz3aTRo+V2Caws78VBt9Egdh8p3M
J8gU2vKRY8hsKJhwP7YSurLa6850i6o480NlIleBZLh4WaevKQtWOCr9mU7zPLmoodla8GCQdGXs
1hAjKI+UcY3MBJTXxVZmBtu+GLzOvGGXs4Fhy5QbLgbENliv89Zo9sd2vIMO67dmbO27bnHhwMxC
pAGrDLCghUL3x3hAYHAACDA4yFOWcpqDJekAsPGvg8rtNabzmVbDn6cAH03rcTRvoGqxrmsuM0os
WqpVwtad/Sz/uxQHILZ+xxgaghztyCpFtYvcC1ol7AsMjS6aOE3/rtiNVB+nMe9uY86BCFVTIvZi
S1ywU49rT3K+A3JpkFAI6a6ZoPcOynEWLPN6IHEM39YYl3vvw+sT9ImvoSpn7SBpmHaefcN2ZMaJ
zXAIC2YcbXGKgTaFqgzftt/wRrdsZZOkUAXk8BCX/lmSUOu8vYon3RIPid+Ez8qH5cf16VVQ8alV
Z3EP/p/9AKEfxxzNEs8QcRI2diuPOXzobUzVAHXWIoR3/VvnVnJ+4Orn3d7eY4wfBI/39aM1UgjE
rwS8WxRjUBxwj5PhXnufVaxd0hm7Ajym09v7YkkEe2J4370KnyMejyc7Ctbwwga02MbJlEPB3UXa
QGrDFvkrK1nqPiof0qiqTsPFDWYjtAXVRuy072GHZIGs4+Y3f8E/2aaQUskZPOC5Q2wRuQj9oG9z
2knVdfBFe8mbYlrLLvqL3p4zyvx9oFSGILDU9zchenXBqIgLxjQBU5I3TfreDZPjbAoNLQsCUDNV
sC4QA6G5O1TE5kDMfQesrPLT1V9BJLgQfViA1vfEJW1gp7jgrcs0C/La+SxB/IBVw0nsIqFtzCW+
F8jR0dnQUgmgBZ9gLPAjmAJAYydpKkPqFnE2YGGyfmco4ezf3Hm6qskWbvul4Zzppls0Hczx5xqY
D8KDmXIphyh1kiWH0ti9PTx2/u4iJZG7j37IQ7yOfNlKcZSsVni/9QAKBxQ7dKbRsN3h73kuxb1D
QxC4ASgMoYFkofuNXbYA+qLCzTCm2AQ0ppR7XnlC3hmhfNYnsWwyhuiK4TM5ifBDSDyGErUVGGLD
vIwc2e/jTI7mBsbM18eDXVlxaHmg9fdRFAEuPZBbjnm8V+NL6IsjwoZX8vhB/UOIgFsEXZrBAFBv
7ymkdNEauPgAvQ1xE0ywxoaYZH9nxbIDN9j+DkkO8dsz7jDBMzrntv118BnFXEx7DbNm1rAmTrls
KKU1n+w/gWlBzHqRXgggL3yp7viBuuWEQYjY/DM2dnCMFMdg/9Aat13/d+9W/b6RRyXLuWb3Ld0y
+GzYmNxbEIDZmv79iS08Wv/+hQ6O9RtS0OKsH4+zbYcNw+o4iZfAN1JrG0/5IQbUE2j4JxFDI5gF
zOq+cN7keASuBzmH7LmR+Ig3wFFO7dbEhxZOScLfbwRcN7gP70MZfkwxZ37ZglB1p7HjUNHx0fAh
ueJzS0fy3x/Rlfz3UY8wXZ38+wnxU6EXo4XzxJcS3UTJre10Uo5q+zVJJzVWd0ZQ2yI/lMRMPuNl
Z4r/u6gK+EI3KfTt3JamOFyMK454nEl5zGYjKF9/LdRsUPAX8fiid14d7z5PSHrnJl0o7m/VdTA+
dlRL23DOo/+mWoBBdBVxgXaxBufzg48nlANgLhBw89pxrtKJSAyLLq6N/s5iy2a7AOCjQ/c1D1Mj
AFYwJZuDKnwGLoNbcQ3zEecQzjIlFkZW9J5X3BCqLhyL2qAeoJgko+T79GKc4QNorwC9NPXSxSOz
XyLNQvGVU9vzSOQEJrcoQbjPNbs9PFLGwBY1qfWD8cbhAI6fuu362kkeJjagtIXPj0ndw58ct9Kn
BzwObR0GqcXOyu81g5/FUgmNCcLbEjdMDCX0vaBJCjAfqMr9R4AUjEvittlIs83jWDdm4+K67Rb2
dnYtMUOBmmj1+Zhd8bPhWqGos0SDluRF7mgYkFVqiT+0g4bVuEfaYOLoQ5q5NHQ1vn/quV/zRBXk
3OdAYGtauutsmc7fmN6XS8JAREqzO02c02qKSZNbzGNzylfTyDpNS9hFghYneuKfhRiHojkdeuK7
rY3+0VZ5cpGhiFCVewzWZkKA+LttrXm9Xs/bs5hNJFBbOBxYV0yXrDuXmfnM5X7xjsQ/JEzB69Oc
gWHwoZm8dXEfam6++DF6LgwFcX/IgzZPqnOiODDBYfgoML3/9wH8jS26GMpiaFcOYnL7H4ujJNEv
GxEN8DfUIRjzc3Suh5wtkR9ik2WL0U7cnYNnPmP93xwQ80CE4P3s9ly6Ysp+HLAsMsIhC+7QARPw
J3zgMUyzMAK3ODBZz4Hxx9oKvYqJ92++/gZQ346s+Ytshlx28Z7lzI/nbCwIXSWuveVIfJUPXpMf
hA2CjWFECDpMODbGvanBZ2OsQMpQpr+zelAP7x20Btmn5u/OQc+RTSMQVgj62bD254POWZAlutZ3
I8h44lqIJeDf2gCerNRDrAuBiwi3DFkFDO+9Epdq11jD1ByfvtYJHxPzPuy50+npRIbPNeLO0gzl
Oq8Uf7X6WtMBzZ+/2/o0t4jl7RFHZO4cOj1qRoPjZMZii7jMPLLN4jurgWj9+xC0T9nWoLJ2vBCS
6nPS2HrQv3U8PSgd9qhV7eQbUfaKDxmmpOo+IYk2NhWcKxHWXvNTtRg8wWeeL/VhPo3Ogjyh2G/7
4YohhTMNvgXPExYJA84ALNLGQN3/W6z5PMaQ3hyIgUU5yseJBdADHSSjbUCrqAlk6E99X3CHuh5S
dYgq2rxwjDnHBMJYYbWwRsIxcqJZbYsPbPpYkfEPpZ0v1ut4+FoQQtKDOojj/DFah07PjlDgN0T6
PEa9JenXG5l4ifsRsg7IdalYyYan5hiWwRWG82/p02hWbF4LwI7+8n6kXzEvbqjnRnyLfRZ/dxbY
Ln7P1mOX7YpgA8CmTe7YRg/BU9SJT1D2UCYixipj7IHtDf6h5BF7YjWn7d0u88JvMo/E7oxUg76j
Q/80LMwvoSrA6cHyHjOWJ1UbPAhwU+G2U1EX+y1KUWH5L0O9xi1mS8MdBGTRxf/FbC4x5J/Bq09Y
AQGQ/IKdeo/pZ92FkGIRI/UCkXgOZQMohGa2jfvKpPbjp6vmdvYMOAaRf7EDXYhZ+DbfVYOZe2lG
DMYLNlXJPtdMaWPs3otJl/u20sAP8CF1wAxiaO6VHXWcrmJhZI5Kj7h5mks0Q+68DZcvJN36AM8A
0tBHYLwwjIDkZv/Cbq54M+mTCFRloa6URVRslAxTMds49zzxlYvHCWWKpTHj7dPL/7AJldRFVjLk
hREI/DJ7C0kYVFUU4JcOFjUzbdRdkopD0lF/HKcmP28ZHCgvzxuwA7k+BBYl1gcPX4yZsG2sR52u
tSjRVmGdgGENJscUv+A7AUe/Lu6znILHP9jyJTuMZnPsre4XCVoHNWKXWkQeSAvuUWV2nAhXIV4h
phUfZAvsp8o25BQ2Rc6GKb9ghoAg0C/ZQH9TdvAEsXMmBgWuy7Fz4i5/PDxa7N5Cvhjcp3O6++7S
nbr8nqMtNniMs4t8eZ+afbj6bSNSrOrTKpnr22yaL+W1dkVmCHUI2pF8fOwSmI3+dwKRiibOJF/B
o4I3JltcYVcUJNmKoc1+EvvE8cSW2GBeExbo23PQg4wxlQYv2F4r4mvhv6UfK4K1YRJjviPiBWpZ
ekSRSOHdVTmkjBOwX6xqSEY0rmDsndzRGQGgvaxv0qmlqy1ZFXMnmr4OMly994w5ulFkGmNjNcXi
mmAYWpukgvVdaFHxIblyhQsqcSTOh+IcUgTAH8HK6n6Uf94Hhg9n88hKkNV3MJPEy9MKv3aje7+u
961hFdkJtzCz8GLpbKIv1ERf7jBjhiGqHGG/zogyHyHdcZwjrTdUHNXtnrt9LNdwZ8DIAF0Vkhq3
6nthf91HGPH29M7so4zex84LhgLiQ7cmlZFqExABmvat2RGfsaI/igfblekLCo+INaJgxyqv6tix
Pry/RQ7B+QXGEr+uFRkYCVbtfbEMPfcFMzUxyTCzsmEmOqoDllEbd9eBTM5aMvo5MaIxGhJO56qv
czAxQikUc4UhNmxOXEggRc9lQkkjsLhmzuqWLHKMbTFk/k6ySzaD2LaDY0joMAdBSTSsICRjsYGL
qY2omV+QzgDWDdLaVbtL3l5vV3kKyXQxrUx9jseYg9N00beKxW9VkSaRDDq77EJJQn0vgiVK6N8h
aWVP+udOOJAhRFCKARNU0DSLA181a1qr1DkqbDD1WCz0Yf/0xVIXYfEI83MsXUD2OAjVAyxu5VOW
gXovdZHlqBPJidPXGEstlKtosGr6ZiW4vyUPMcfDuQi/9hq2GX3fWYRZKRA8klkqCxgadGMR792A
KGDdU0Z2VhnUNvO1yageWJNJaUZbeewEfSBjnEU5e/RsutR08jFpNYbdU7XUGeL0MABznJgI5F28
QjY9ArQGMlWu6bL/gYGHAxb+6HTsonl75SDPkvrFyhCGAY+EVQr/zZOTPP7tcE0hOBgZN5cdU2xc
NCxtDGr6ojiSxzjF4kKKx8n9loQic+VHWC+QEwARx3zIGT14Ig6rCKndRD6wsFb8Xjey0o0+Q+/4
Q4399NrLN7JKJAEREC9Rz905Wn94XWiMOQZRrp3hBCPP7R5qSXSSisht6cId6Duhg8buuMYU/Qyd
jpmvEnU50TDUE2oBFBG3LrbNZm8XD/Nlgz8P3bganS8Yr4lj+pddgGEEehc5cPmJjeMRDg32kfQK
MXejbOOG8L035bTKSo6pK2d02lMf58k5MiDrHVPsFNuTwlZCKJN7NTumaMR6E31IdNHiu6gmGFEd
vlfGf71FWHqMFxRi0xfHDYyQx9KiO5WCxwZnqFkcKDoaROs3YgFmPSQ8pCEObdOQA8hcRDLbiMWz
mcB7y/cZivDLnSP7npCQnMwKBgUUBDpKI5JBXjbF3vfYc1WMubmwUEnXr+DhqkzT777Y92j2CP9E
ghh/M2h3rwXRgdA7pxrsCycMIN+RmtJS13XXOGZaCOiWtJ9RGHSmrFMz9goWysfbSpxiQdAUtdc2
CcgKvMYOXX1Ks9ySx+oBczGUyh8kHfns111+30FUTSCJDrrAnN5LqVyndBz2mw12UBt1F+5wrxOP
7croukMzn6REOyDAAaMTqkCTL9LVYwHE83WrHaZimPXY1A8zgHsviV2qmxu25+xsbqFhJ7zIuf+3
NT8IGtsMMw6tk/7V2IJSv9Hv4TlqtbpFO29OUNlAxzPLL+f5pN7ka21L5/vDgWMrUzZeCtoVzBKq
edlML/ddNgfJLq8dOzwZYIbr4uGigS2W+oaeXrx6b0IgZJMVHx+loN7RU2AcY1nGfbuWAsdE+Yjj
eUhLnZ79Wll/+EfUChyS2KUzYY8MZAI1rld7Wg5Rwaz30bUa9YLnsUBZz2oPc5Lmyp/PsNw7gHaV
VwW6BOalhs216qc0E2QDKgzWcBiVwU7JWo7B+GMP3lT8XRGcqdcOb4h+NuuCfu1d2VTo8mAhSrMa
KLvTOAXh3cCeDIanoBC1fK3bEFpr4PBdcwb7pWmVyKZDy4ZFjJZ2o/s8l+D3UCiC/pLVIxMd5ADh
99IhVCZcQ5DVNicoc+1f1pIAalgWYd9xFnybKm5dz4Nokwi8CZNOPMbMpQ4BAfLFy9KPIQdAxh+v
SWRc0e1ClCxehrbUD8qhg0Msl/7G/5uZ7ujrPkRPLFjMc+j2HdToUxoNi+4+2hJSUi/Qs/fMdKfQ
O0xNODOEuk/YLO97pqEzkpz7vs/SGVOjA2iRJhufhBsgk40hhVsfVA/az7QXaTwgeuY4quCNKFoh
AMIVwv5rOe+O3pO+SrwOoUgm8aCT6ETdUHFEphQGcDu9txpNj1XLzUXAu8ZhZg1dg9A/2noiRsD8
nqptBt6LSVVGXX+AqEXfrrxqW3SelJtzZW0MkTNfUxY51MNg9UiRhUtYBUmBTJ9NcsN6gRQaB2Mn
ZY/tyG+vEftbiBf+Q2KHXRBNEcWH4ifIlmOWQBZCOAfPXbj+fQaqB6M2JMLOqgmyZtWF6Y5fKTJk
FgjVq24Hyp4D7EWo21taXvTlMfVGq53GLkMa4IsBPOqRYkmKNokOJoI4qGan3oXolqm0TB3skgEH
N3T5ISGTIVR/HbKA5IgWFL3jaZ/BbDGPIjzIoFYf+9PmpjIUN1iTdDcRUMPrUJ6Sq8bFX+gLyg7S
90SUZeUQjPOEvT1s4PvhDbplG/hc8xMnFTZhs3/K9wpJYZELr5yG0Nf7BPq2xsqZx00XHJjhMOxB
g/z08FkncxL0fOVl3q+U0jmlB+5RRPZSeLhC3oHMY4yZ7HKRzB/w7+OAZ6nJdE3mypaigwOScoKC
3FmQirC7H+lCewSTbRsfLnKzpMWBBdcJgg+NBiieUc+mDQ7TAB8ZmB53Ru/ic6JF15wYYf/8ylng
2fz6O7m14KHPwbyiGWoE6PEtZ3tcwSjn7x00/pacWdRVLZ1RfoeLzKUkdelz5GfRLABkwTGDCN66
H1agkLOCdfdz4r89co9WCOk4HsogefbP1eBtCOGFng/Yhjn1AoAgj+MMVdHyxW+SnAh0WNI+dOLT
W3eIqSZ0HiJdDSEu6H59oFqewlUvOkw6aORAQ975vVE8jj/JiOncAdPOnfRc7PEmNFZ5IHo5hCTf
IWUY9msmHevWoRaqvRp9YueWXMqvG+6eE2S9dy8OzcfxIZKmBj3wSnbHyG5W6dd+A3LcmIvPobFs
JxXeW3hXTivd/0Q2TER8ROkoYGVGn5YiSUttlMrdE6UR/V7AdtrizI7fviTPnWIgdDPiyCz9CQsa
YyIzujwuDTX1nh0y0Vx5c0JesOAvoWomw2qDkoXhrRemNqe6pbWB0VmyaKlwbihWOtSIxPGhmoKw
ci2GLIVY4PREJDYLTHJKtxAaiIygNKE84rf6S3WiwcwX5daDdWvVw9KQps64vqo+Xgmb10q2ixHB
BAUHYtZLWq70JrsyRnp+LMyvLRWEZob5XorZF0kIBDRYMv0Tjh8Y4euCmdNDQExLGH0IZ/lVO7uf
qMTiWwGOD8cc/dgqn73vNrUR8VETjqPjzqlehl6y6RPxrczSU/8i3PVE8PpjzIjgLQK987nrQQoq
blQtKTL0yX2Y+Drnt6G6/s2qcUNBYlOzNWPtSuk0J3h7RIDJMoVLTMuENYprsn2u+5cCI7D9HZYc
rBcINShTYsQZXB0u6GcL4u5qfjTsz8ugv5YOddAZY6lMZ4ShDj55YNmH/T7tUkXtyzlkYj+hxoh8
omxt1vIBo92XR9/ZT/jupkvq/0kzem9K6AOFgBMgUv6O6q77P1Fn1qUqtGvhP3QcwwYVXukFRQEV
9cWhpYK9Yof8+vsFz75nU1q1bWnWykpmZmZmrHSKTGPm6R+sRaieSExLahVhZs563Jl/ZhAYWE6B
KPIBKyFq8+rNhPmIHDDG/UMrP1i+Qqi7bF9ouP21tgxERj7EWnLOPE7ecULSBqn3nGojYt5z1HHI
xAPbMXtvcJMyOuUaGIHvDlkJ5AvPU6rIiew54F05UwYpCSTvLRHie3qFxm9+6iJmAjpEgo1BjYuH
UKfzBSMmr2EWCHEZpPdx6mvue/bYMRhQ12vSMrOpY79QzOkTEIzpbH+kRUu/NcZXOa/oOxOXQ2XR
CUGo1uhANWY3lt0GyWtjxvzB1aE/bBkvJx/d3fmhT9XKLDfPuu95mf7SQ38zvYI1gzcLJDwe1nT+
HnPKzL3V8sepHuFW6mNUwcDq7sYYOqNl84oxL6aVFmBSG7B7Dd3XAsUbF3p0NSLeJtvZ4e3jXqr3
5EEiALh+PbARQfejyIm20TYzo2i73TuRMxphkhznbupRFI1GkfPnzLe8qAyA4J2agcWKoh57M97r
Uc2K+FjZh/GY/V2vpbdwQ48KHQAdFHC4kONcDxfr4XixoIGavliIshYpGH02U5zZYjATBLEJhsgT
4AvWQPIupb3gGT5xMdB0qdkUkBGik/kFWuYVKE2AOmnyHgb9njyIJ68Ds4V8OuRRAaXu+vChD1vm
bcg3odqlz3xz6kMiCki/nSYng/jMjxGFhPS9eaHvf9T9I7slMPaspU8/hv8xwtQMd1OkY6nFufUW
s0HHgdM3+xhtnQvW1f3BWZ41Z4PZ25RUUTfuIHbAazBZuck6PmzYlDtaRAdyRWU35QhzUl7IEHPs
/HY6A9YE9pF4LuSsnPXZFHoJL5WMmBwXyBH3hbmoG4vBx5Jjl4yD/L5ya3qLxVqhAEv7HTXXBugA
fJoLLkNpvZYHGA4He7xe4wYyKoTLUfoMlE4v4tL2+GF08BjP8cbIkbQD2SjeNR5y1yv0P3ng7V6d
wu/JiBH4TE7sw5pyJmZd/dDjwFvs/ZSYWJ+9DM5juOmaIbKGA6p6E5p96BwaZ9qf+ntIkxC/q8Oj
VNCYcfqnfm7PwtBl0t6MOOPiHPRJy5hczVWAAHawOei5PgmCm+4FE5Zwc0LyyeWFu4uxy6wvVEM3
0/l/7Pub8KNTWSKf5u1ILIc+KV8+kDqWFiXXH2pVNx3g6JvZsXzQXnar6VCoxxG82JHQ5y3u1PcR
6+w14qxHFrv4Wy6aiFo8XHADNzRhApqU9ZyMHd/lhiHpegNR5YhAy0ICq0L/SQn0oc3C3TVhXSYP
c57M6Xxrwjq2Orwiiy56AGLE5ki2YJ5YD/Nj90d/I+Q/HGdvOKNkK7mh7UgjDUvAZbwNnnTIKUFn
MfdVUsxxnjqTk58OTPsR/6J00IH/Qtm/yRv/Is1wkqRPgUAfJrWezOk5pvPAHEdK7/M4ezBlz+bs
Qss7cIrpcLk4rPpvqw8pyZLHedW8XxhWkugcihzhXOV9Nz3wVujYGfOAijizynZA+OcjJjQyMieZ
73Wdx1hlXTqOyZJYvJJPCuZ8cJJsE2syn/f7lsWFvul9Ein9XA8wM1uF76VlonHtJQ32cl4YjsKz
IBBOvz+3lroV8IvDDQL2abvtB4AE8qUrRgnh8xd5GFIXdNfKrLoe7kgpyuBAkgjvxZLxopm73d6E
K7LjyRB+mQ5Kbu/iGC+EVTz0Q4oBJhm+80ffbDYhr7YBefwDWWwKIBkzjPXQhGZiwOE3XG8TnknR
2kxi+b0obJkfs+nL8OWRKQBqcLUORrgJ2QcG+c6NdwdrR48vxm46DPqBkaE3JKpIvr+bMLJ3sbeL
d+4uNGUoX4w4hgIM6cANaVx+PrhgP5aG4eImloLqHtt/WV9jgD0UszNec9/lBbMBNlis7WKB9SCX
SZMeG+P9GOBBYCCwE2tuGAwMNYu/zidwHE+TWY3uMjNENvLF8mj1xMfA+vmqMeXgvsZ0SvLlbnGU
B4PZB6Hig3cgueGcuUz8Q5wEm2+z5Pi7EC02rHoYWoiGkjLkIzhRLxKPXfniBbvLQyaHJVnud18S
rWLuJBkpRnRB7E1msVoF/tlIjhKeAJa0W90TdbIjqrGZwj0y0Yqm7kflq1XDzxbgIZ7HYCDKZD/l
7HOiwRDM1cldMWgJiI1VsIIsMe9nrmKD3NRNYhS/65XIlBTQvmOAH12uDu8lntGhOIV+NkkBQ686
3/nS4SeHsReHm6lPnlS2zZSKbHhemwdXlGdDlqFws4G0F2xCQJAO7MbWk97xIaeWH1YbLsBbcrKr
pafISrl0MPkk2hbnSJY5QCcwrwXlKtWSsHdr+qDGueEFwhCgkbHONV1DaWHhWDx71cWFkC7LJ6lO
LqWcTrlhwvlOzKTPOsmFlcssC2JL91ntFrLwzAp7AONHHpdnF5CoWZZS9zslgwpkBggpSW+S4aXJ
0sPCM+6xmkSjqHJBGro91sgMyg4JiSFlZxvsilzvr8EqCq+caTNcEBbIoU9ZJ2RZGCz4Khnd0xA8
V18xyWMcKapsfR5xYAgbm3DasVq9KaRX299w6jmlFmYZe2zUxlKhudl9dGZ5ZnGx6JyMtNdkMmnq
QQpDoWXxkXeK98hmx8AK74lHvAA+3WUcePu2hd977NE5lnsMIDZq9EdSfz5vGKXRx5D2gyAQm4Tg
m4nt86y2N8cmFlawCrBKwQqAT2xTHBqrVRCjzcDcYEcoLIWRhRnabNDmG7XR/eiitd2xNtOazczq
QJdjvWIVVa2DA5qhxxOPg2aoeh6jT8ZdvKuhuaa78YpvkZBQN6i5svIQYiB2EB0d7409IQjB9B08
ALY189JFhqh65IjcGkAwZyA2JvMkQA0PtgavFEt6p2FWa0oRLbT81WTFoc0hLLOe5UjJQe1Hw2UF
6/M6lGcKi9UEHIT8rUkHQKgb9PmlQQ9LQ2eYUAimhcBEJk1DyHffpuqV8rAL+/akvAPiO3K2ciLA
vfUNcxfC+pf+bpC5FjmsBLr7sF16TAa6PTEQhYoDnEti/wbZgH7EDoKZ5PELk76YCCiIWsbDeli0
toSwgJqzfbWuGIBQbIBsnHDoevBRiUAQ1OEP9OllH7TqSTq78PvAKQcIJREtWxpAbUAWhW4TlZ8g
r1haqV0zxY7IJiROqsy4sSSIe4RSq44aosyvEpbQjzDCXvYlBfjz2Tpwj8QRFmIGlAtPzLfoQoAu
8Z1U6NtivOST5V4+mVCNDx68zcGscraYIzM53h91g15dnCopdZf5VDfSSNl1/doa1VLrCYAL+oNr
9+Ma4cQX+hbYxj07W0g2blTD8+Oxq1G4vHLYYQ716Mw1aNIsjaghEvLJHld+WDewBT8HbjaT84xF
UAiFxYyI5SKH0KcgxWFOVpZMceRR0v6sED1wNhvaSaxerYwKI17L4YXTaThl1mNbME6ygLFaYYmY
ACGrwRq9XpapIdkCzoRsWl/usaM4ZLT5lKFDNdmm2/Nx6ULxyJYw2E+Tnctc9+LYjV1pKlw4n3Uz
UoId00YMCg5IMg9WWIOVxzR2Vp530D0Kr4LV/NoT12eVzOdLfV6ibzD4kGF8XM0DuBuUjVr82OQE
k7WAmibKEk18Hl3E2mS7OVBXSYyllDLLOrPXmm6jSC1q2PQEMjx+WOX00U5WT9ohKKcnk8eCGrzU
8a0i6NB6g0lE+QFeVjCRgBH3drIqjTtcE/HBmHk3nMknW47vuIS/YT/Mt5FbqMeB8fUpe6qYIEIv
ElZIDfIUfGKTQFJipDFtgPThos1JlbhlDdmFiDG6uQ5OZsmFpnxWj0aqvgpGEu9BoZS3VTHFOJkn
UWYSHcABBCo8OiBLPnULZkGoIF8m9/ytIznKF9PRUHgyYkg5fEX/e8CWgP2p71Hfe1qF8YLRQtGB
qYX78W0KG+xJ1uRjY01mH/tJjgogLlbj36HmHHBLKAUwGkxSorjHZQC6Yj9vhvLETZaNctOKw3aE
/r136AAxTyfppGbRT0t4i0vzOKFXpiX7VqtODpSYjPOjzslYyMCvdp8Y6aT/3Sw5rdQ6PUx61uKd
kmHuw9/XSXteYG2Zf8TPSfLHS5962xopvT88Vn4wk7CEhFqJxmp1JjLuM4gUMtHg/g3o+wIj7E76
qWL8Mcc++GV4Zs7Zk/kmNyhf/GTGyyFlBwYMMZX7zJgRGOK0kfAkCGSDNiBLMJOnWRG9fvGzeEmL
IaCCPbiZzDDZKvcKDJnYvGsXPVZm+Rahkck3iu/AF8pKLZyeB9Jl+BH4E02cDdwH1VksGA5iTSjS
Y1dtCjCqd0NPMz4TenUCS1wqQpJQ4oQU9xAEw/kdD+xgG4qCzZFwFMBjPC7HI2w9oXaKx7fo4pKI
OVhz7LSCMpahxLxyhLJVjuobn7HEtaVPMm7t3n1FbTsbLs0EkZikM396rYUS5wjYG63wPusMv8Ns
3XDqvTyVuonaSh13xrzUOPbBzEI0AWHPBwXOt/wIQMBvCRsy5jWTD+yq2nbxZBJPdrtwF5KLZsWE
B+MKH1KW9L15G0h8KKsaf/Pob4vPslbTdJLH5Z7/EMaSaDVkvaaE1RVMgqW2imJYzFmHyQ/yvHjS
EhCDsVW/5VHVB1uyZXlu9oVlCQPTPA7lm+BmViv+xJX3yDtBsIxP79UTb5biozY6mGTkayFqoXAu
ZaY9mWmNMOe+7SBsyZAmb0f0JU7Oh4oMMUQocZAqIiMEr40qNednnE6UDtJTltclrCUZs397wiYV
Vt3+mCrrfi3EkSYgFInVTF8RPiYXlBYp5HY+dstre3eKRu9jBTqcHLOQ5SRuyI3J05h0t6rPEeJ+
Q6lmpSWLhC3doeEqJyNqGbhwJmyDihEn3yrM0dtUiKT5VHh01WM4Y8Ki4+KW6FXWkSwUsdAn3wRp
G1udVYKhdL7hgrSNd3TwD/5rRAMYvCnZgJCNuk0YSqQp8xYrkVrRFnMmZyrBy42iRK1mu06jGP2Q
aMbFX7oSoHfMjqmONazMZc3/ehgiAxMhRNZCt23hat5XlVIe2nnk75hfcEkNjen0oAWnENrxlPlb
Jk4e0/Sgmg8NM+no/dFoO8IuMyuZrCnLO/RSsfVi/TBU7B40R2L3kpId6oowRFyjHwD4o3KLTRKq
oNC8hfANUs5ckTWkMLLpvvJ7yW2x3qD8+ke5vlhpXLzhi0HxorSlqL4H+OEHRoidEwL52eAcXZnw
DVcMW6vOvgn8JMxXwTEfLC9Iv9iAUVZq/ayhmF5h98pqIURZDqOynN3KlN9NkiBG4UHikpXkaXH2
ZYMloQuI/enLUom7ycHK3soBy3E0exeGg6LpKlQbp82YQ4BjStHLlOWy5WQreaDhHdFLbQBWdB1k
3G2NexQz7fd0+Xeny4NBnVrbe/SlGEm82B/nV3i/GGT/6B29G+aM2GsqwZZsDTQ2KeRHSvPF9cOA
cYHEJAuk+YZwSi8TSKGQLyBw05RhuqT7x1j48GSh8OHo9E1sLBExVF383MLMRmLT5StlE7NceYx4
jgi5GPhT/BbziIeEd5xDKxPPEmjclXvxBeUmuKI401+DIlcInYIyyufIK0i/MvDWmi4o3ouIVbw5
cfIEe5Ros/pwwsYcaOPDzglX+E6L3Zfxi7qYmBKUYCchAEpULDiAbHS0rz5QiMN4+Cld1n4uMzKh
+H4mPr+4t4IS4MKwtUe/t3Q5rN+pAD4BohP4VaDErMcaJPRioSnL/ou3LJ7xSxebvMHpPPRwNsMN
3VICUAkuNW8kxGM79SgcxDF/28UfhcI9QTDEX5ZDxfEEeZZzIZOQa1b9yGq8Z9wKbX8Pf1ygUhmt
VN7gTggfnf8N/zd+jwMZw7/tNyOE3S1zTGYJBVguJJpeKyhAVbkYBQse2MtYlt5qMR+ux2NcNCG5
w1TmHtdgW6yZMJQFkLdlxZXplFbTqd/XHIKvIAE4dKIahyAIDgcy6zhyYVXuP5QKzBrE2D+fXZ6W
bYiPLS/+ACMJmCTn8p+4nlxsOROLyq7cjeF4KBg+0X8IFhaC8p5x0hc4g5IU4Ac7VIIYD9dy5hZy
AgWfkFHzpWKjqAaehDVAPp7KvUBBIDS/S/677CdDRoysnQwgyGFNagxI3DCUTs5OqrRkVEn4fLJY
O+3fYBMA+OJQW81LaSHFKw48KxFyLPHsV6/19kMZVCDBgAUAMZtw1TDwphmmsp3QQKLYSsK/MI5Z
lWOX8fNkjrRltPKeDTQqwsmSwPM34Jq73+T6Qn8tuHawIMQtRseLyyM+1EM/upKN2aYWjA+3gcn7
lXK0+DtjYIm3JqdXLokElDKyv9CcJU3+ix1RlKwiKXAtr6wuXRrIq+Wbac3NWf3NRwhmvFMcPcYO
P5qYDNQv5XKiBYfRaBqfqeynWB8ANRMqIq8SPvx3Kvsha4sQwQkF2bZ/HVxVlijZaCrEciIbjXW4
77C6taOn+6w8fLHXWHQv9Q6x2HGSVnwU+SDORsPkhDQYoRJvSD5LHD0p0yAHMxLASjGO1MTco984
sa+B/IFMWyAauR1DqOz0veUTa2tI7sO2/5gwuKH1U/FNq4xYHRHQgjoNSCWkUupKdNDTItzfXn10
c6ETrI9O11J6N1+j9y/NGV26UthlML651AFbsIdcUl695gihfWH6zlMGgZdONEuLmrhO7PWbs0KY
UEVR5D8MfPw9sUPNag+QAxAvyXSW/TPFpSm1qOmA7rlmp6f07tXC/7Frxp980d6Yl87DvhG0nGh0
6NDPjdVJYggKQi2+3Dn3396XhUhKrVC8Io77u7gBIh/66jNSeFDiJkrO7SfShynxjma9Pb6113Au
vjhr+97d3PcK5KsP9wC9o0n60VX3rZpf/T4H0bHER0VZirh0Tz0Oas7gHh+0hpAXevdIXzjAZaiT
1dhk0okTWdcnFq4Y4h1LHXxJvCBoaCA7FOZI7PbHIBEjp1A/L5rTydkRLAH1KQcG6v+v4L+RhPNB
1uOIZojkPyS2e5kPU547JYRmI/GUFI5XVvejAURRMnYkfBR/RjYJmsRROJgSXIhQ5NH65z4cbAmd
8vhiMkwYNEfMtBhrQhACkzMCk+JFtf38pT8B+heNIFMJ5GmXY0DFWCGg5Ej1xsuUOiSp4ZBCOfGA
xZeATRacViidyEvoK1q5u/KUOEYvs47HKT4DZKoGzec8WGXq37Unmhf42bjbj/6H2YpZ7p97WXDt
k5DPgi6uSBtvQ75Q3v01A+A3oo0vcQflr5DW6vFxUfo9GYdYD2aQbKTOuRE3SZz0Q1vROqEW7Oda
IJHs1HelTYMds0Rh/W3WhoKVycQvwdIhmnviRSCmQ7QpBWj7cB+KH5bZWSy/AWpZ9FDGYB6zwAzu
DrZ9BAcUz/APDIi0cmdE3AfpF9OhUvJFaSm+uCakhGfTPG3eowdV63QEtGkJdhiqI+1Gd3qYPob2
d16dRii2M1nNi58itX5aXZLjRO0TWeOjtRBQCWG47YlYxm861JH7RIOENk6acMqO0jzeLKhvP5lU
WNwALWjQWQ5ag0PD+o5e89OuE592X7RBHDR1uMRdlywSsti4gXQjfaGgoNdpSaRf+/WZFoqXmAVP
oJPTVJzZdCyxEE2CYdba4ufKNX5bcqWaf3SeZshS3F1dL6SnHMgQcuXsOzDw07r2aXgWZIEMGJkk
P3eUyvEq4Lhu6v3UyKOmrtoCOaNFM1TpNSvBHSVy/Ga+uVWgOTyEzL9qomYLxVXcpgux2r2hIn9Y
SMMEUSSykW5CFaG6UZ3K3P6vpLm0I9CmhfMYieojEu6yVsJIhbPBwJIFkpsVk778+J/1Z52CfaKe
h8LMYEmVuS9q+1m4j6UrqOLnwupmZyUyEkHyg5UapOwk8OknhZEAMC2Y2UzSohqgMjz3VNBJzeI/
f18CHdnkN7bVqo9Usx3Q1bCq5IN+ZTOcIHA/UelqWFfQPDuDwl/i6osjLxjRf80JcI0EC4Amjgxd
meFa8mTpoUNXzTjC2MKerM8TZd6cdxVHQzYM+SUUKaz68PzxU0xAAWVc4uZoOSPybUIFpx8k4lCM
C71NtvlKVwmJU0+eXA/xNQxwAK5cFQaKCZRjB7pjsNOeQXYOQygL45FigbcuAJCY7co0csh7Kq0E
dRMXUcIfphUKYdUmk3qv406RRb44YQjqSWpruMDTAloBP+OwRxE+FeVmTLWano9lFZcqK6l9RdaV
m8SPObUkoqwuFX8y5dd4jgLAbfeAYx/69DDMuyHG1mpX9zKmiWFYA6nsIQIiKJrJGJdYGap7BOEM
5gsB86/0rG5q3qt3cD/cJA6/zh8jVldGBA2+hoypEBSf8jbFpSqHUnuacwyR+Oc0dpLcUNeMHHI3
kndggJP0yMH76XS/luFcrUVDKkMq5F2SdEj54fQrA2i8JO5yW8ICcoa+BCSohSHBTJqsJ3EEebYq
4mj64hTKzcMF3kNtiZwVbhwo7irwJgIjCGxCOkRAYvkcOFyi6MkmeXvU1CkawlUUD7KCbxAcEV9S
rj8ULj4YWGX77zmZQpJUofsCc5Kif2MjgDeIfw5YLyGIbBLfpCYTGQ/0Nz+lx4FMckFC/gvMuKwE
vidIhGxN8Ac6H8kZ5uy94hbnUpCbNiAHuhImJXFVjCtTQpZeWWF/SKKgh+J7nsy22/blNyMskWUD
yh3+6OMI+EbgwosoXBQIVxzSg3lcIOFDFC7L6nkg6M0/FFLee2ewSpDBeG5jKgXsFK7AasWEYNcE
aBI/4UB/PuMUQuZ1SH9W9kWu8A+F6mBBHnHTfR7190BOgAyaMwcsBy0vF6hKHlFJ1Xe40bNzIP+/
D9EkqKxXY3BBnQAu3wieGitwksCHh4XQn5Nfwy2hI713cNE+7ImFfUakcFcV2MQFwm5d7UlbprD8
j5CUZOFmSkZfAoLY81bB3BJ8BFvT8FRmNqA6Cw4Gum3UTflYOqXwl9y+1cZahMmn4gg/gUaNFHBC
BbXzqWT86jwKBAUKATBPUeeNTiOU5eMzqQAmJ2AEDyVEivQi8TLyKTxRC7ehYC7KtwvST01/T3D/
/UjgtRYAlFz2pd7kg1rGJRK35DymFKt6Ru6hgGLMJBPwNS986Zc0BPJhAHWo71Is5tZ2JfU0NU4S
VTWksBEzQp6ESV6BHNLp5gvqJzBIyxHsJwfqvpuyKWbX+M/32nxky2v+QCmg+UEYrI1WjnPXqPG6
67B+cfw8lFCQn74YjTy5I2QNLfvknxGRsp5QLgu6Wxn3ttHuotqno4gN4/hMPSRdgw2q81pHirbC
D1r7YAktvzGGR/rdlaDAwKQdt0WAuDv9pcDU50C5ho/OhLD59aGNmwHBeF96ZS+jgdNtUkLuoTah
6X5uxneHPG3tNCz7r9RW8V5O46uCSk7KQtRvobI0ehl7zUTHmk6JGUV2T+fatsvUaWF3WTfvNb1A
krSJ19KjTo0K+g9xenu4P/11zzP2tHj56WPSeS6OGRRIKk46I4XCdhqWNSftxuqizpe3xfPzd07J
ujVZWBEPhoeZlM89Qter+p16LzwajY8qO+jULnF6KEx60axK78y/w5Le4VaZ0nVOQ3XhsD6tn12a
chvsWDen2mA/ej8D9Uwotm/FV4iQ0H/I1IriOcmOhr+npdrVamSkOOEz64e1FnWphQmvlJFAE9fs
XOnlNf/xhH8d0YIPeGE5X867aDqvn8lznSfpVpl3WaYrNFoMlnRpEQ8A4R6az7QsRpbzwOmpDTrD
2kAdaiFJ3qE2eHul8/SaVa1cSmcdiRYzlutGcrDTxcEuIJIte8ueWm2/0HMvUIYl0YNkZqT50cNu
Ermlg3SwH6g9SU/Kewq/8CXeLP3Sp6p20PAZQUev5b4ctNepoqSfsS0gGbR0nIrUIzXlq9SZVDoV
NbyPWnAeIMPkZ8NaJFs2fAwuthTvH5HDf/dUSNT0F6DdOtJQkjaWqndqtOy3mbpd+wx35mtJhP4x
eJ5SCTVQUfZA64ZGFpdB7iBXVZkLlkhLuv1caGxz4vmHf6DpxUFcLfpCTLrz7vyRKBHs0FE9eHkd
6gvg44Rlsg8f2ztbub5uM3COrZbq38NISP/UYkalaiNa7jeStv8NWk1T+0O1a3akedjR7jbJUdP9
3WlSXFoQ98MDgFWLi084Pfx0DOo/l70rgu1Q4chVz4/E7xpadPptXYv2l4hht2xQ7LxJG/7lambq
vKE4CjZQM7d1yq7ftBen4IhQ6rx4rk9UCRjF0u/0WrsnDbQLM22a2fSS6yWyGkSxT1NFD7zLYpEw
R8+0otXbQJI7/N9I61PcpvW1jYI4i9Uaw2Y+jbuwJwUiX72broLmIEKwLo5TVNCaqQum3rhal2RJ
tQs8xqeOuBZL1MV70uLaOpS09kMjnkTgpRFe+x/YekhlXOw9PD7FuZx79V75ReZ8tVXNbYRDZkeS
ohR6XZ81jgLCEZkhiUhL8nb1HhRxxnBGk2+Mq8/h8CedNevzLdJcyS05Hmga1UpR4VpuaNO4va3r
NXYpsy/+3bxMWUvwXegrTzM5tIjyt4mu4d5sDFL8g1vvOFsmqttxl37eDfYzPM8GZUr6sbDpf7TP
IUiASnb0J40YrtgJQuMMnWZKYBoTtR7vX1ZrqrowVWpemdo5jdEag0d7wjrbJYjoNz9mO64v8pv9
pVxsDen6/uvAyzTKbNq3LyMS508l6Sx9pSpkOK6ROb9RDEyNAFJrvay5oqhk8EQr1m41rE6NhBlh
490RXYTm7oNC3vCKZhPAHoURyvYSX2rmPbyMKBFYDpoDuNT00kGI3KFOxtNYBrsn170eAau+UmD6
vMLxuhH2dfd/dDZEVE6bvupr2vW60i5e5EGWKA7Pb9vr0y/RsslcZIHeLf/kQbI8muf4PLyC4JEI
6o4A8U4jKqloNHpy8wUKSI0PPo/0eYCScmnHXSpBFHhpGpIB9CRs+ud6dM4TpbgMkbRDuwTWubtD
JNWo9680XTuO2xPkYR/gvBTladD3i2GdYrOLodbXKirpJkqCCvwiwMqDzh+tfLHH0S5biUrBuKo4
S+oe5zec/fpzdC4uNsvexUXj9izitM0I/YzDut50KRg6zY7vB2OcApACwjgDDxF0Ws2hmUPt1VNm
4Kumupe6fgXmbiUfFb9DM5m/t/WppC/DllinoCqYIrVWFxHGFulg/ChEs8xmHZfoYTCDb5/pN/XU
EW3S9UI1MNCjMlnOU9aOdWtNKdFiaVPX/gKwNTqbPamgbXeJ2B9h/rVpP/FFyN8CqMJanzTnbz8n
l0/9SLLf1qbLDR7mlQKkglYT5rNmqHTn/Lh1mpGjzT+lXMejlLxEm0VZlePGWKMiSGkLhzg/2cgK
H6iZPpuvr4UVayRNQJoTUbJ7tDS/ybqf3DtGHaysMK5H/4vcAM6D2zzSn5OibQF0ckrB0MKgYN1s
N0A6KBXJx9rf8qvfRnSSQLwaEU5UEXbvRBm2HY0vImSO0tHXRP1UlBRUjE9Au3OniFLnNYHUMUpR
tLJewWlEtsRq0oRFoycWPKCo4zWGqDu6jUjtZ/YJsd9+N3nj82y/q3ZyGdYHh/idpJPlqO0jSms0
R535e30ZXhftpMBCJftbH6douKeE6jAicL2NupALSKUI1Smlimag3QFC7JafSu39bV0s6cBMxw1j
WdPBTrgGXDZFMXmQBftG3wn890mZKEgzjI/vQfNq50zW9iJvGICaV0d7jZRLdP160R7QrD2UjFUN
YBII576ft2/eJXfOmdegauxtc3L54942W1x09Hrr5mNL7SudwScvZIQ65iN6BV3c1aiB2BhFY0B2
B/0NFEwmJjNvm8tNz0dvYICrnv8tB+n0uKLoZXFc3CjTrKOpzamSNWTdpuJIWrjUSBCah4tdjhWW
EBUI77ZRVqezQc1bPsY2XOY4LW0UoqhNR7WggxITfWJU/UnXeNbZ2dlDyoja35b/GFzDsp+ujlMk
Ig/xuRifX8hgmHzpIadhDOeCJe/p5ut16mXolNz15/o6aZ8JmFpkjTjHmxYguwILpL30D9pcNQu3
FYE64ml8UT817jS5+sPKaV+7yaht289ZNqiNMeQobzV1pAnWSnAQGTWKqq6nQUfzu1oW32semCDu
Pvb22Zo2m5NafaAxSz1KfU4Ef2j3kVzvo6UGgGBdp19q8dtmJ5Xyytea8q+LZlBQPmp/oOIuF0qg
RMug7ndHCMitLwNeeB3eY4pNrWygUWh4A4EDgIfGUvpdisDaNrWMKZ5Isz1Q7sCeDQrQqes+BC20
eNvGnrLrhK7VlMR/I5aITsA3pTDWkwb5jfiDPFSd6klpTNpl9LdHqZmnbp2GEC/7SVN61NJnrx1W
8rpGtWxw8cCwBue1qBtS2vuqG9Rjt3yyUjkcU197o8Hg5x9/SfK1dGmg/foaT6zkwfhSk1X1CWuP
PyFS4odeukcI2VDB6fjPZXSFujGsAcSwSjI44ED1lbD1d1hGtGTvBJAp97TnoIqTlB/zh/YR42Le
GOW41hF9TGqQyc5k9OGdUbzNCSNzOLooX4PuY242UIIXbFwWON5IVzSkMhzooYh3RTWb6liSe60h
neyP6yf5WaTa6DUDAZbM2tJI4bdgXg9SZIoY4Kb8SLUsQs5EALg52oaCw06UPoyU1GFdCqAJCzil
XDvesXvBvsU2EZoKUQ2trDZFklrXOm1fiTZnSNF5W0VMweBPwemQHx7UKaKlsWRKaweH5gkd5hfr
NgDEgoKnSfqKFcXN3kMNTsPR+fjX3HnTi12RFiKtg0mBKvuZMgApxKNKlUoyvwOYkaUxCoc0FqGM
jUUv13J6K/d5zwExM9zpd+957bdJdjxHTdR6edeDfF6PgygPVrcOS/5DbvNp1vrfL5Tmbx0hYCh7
9Hq5g8stXRrA0AVmzJXgdWUL5Vm9hoo0ovXn6NUB2CksDaERKL2d/gG2MAmVM4I1Z0I4FVFHCto+
N1QROYdHmKoHLysK/fmOTzF24jLE1uJJea8BVoFYgP65ftlTUCVqo7FCzytvSSfBn+CUaLlJE7jC
7pB4x8vH23/bT4ijovx2o1aL6mD8f0kHSvr8dxO9I9nq1prqSXJVHXDPlnmuEg4UxsY4xuF9IlFK
CkJyNMq9fd6mLJLbA8gRP/F1cohPwzb0iCpfSErwAqjHQmc1TJqKoYmFoj7NCTuO3P53X1aSWsKQ
gs1CdyxElD2SHkRC9wFcskGZvJMjvaXkmralVlB7eErHL9WPUdzmGaWhtXVtVmuQ0XvYRLuXFxE6
uoHwO7rtQY72bXuYFWK8e3eS02c7bSzu36bxPaPsejp5XSLIGwbjexmfujB+u5PTu2Uqi+NpD78R
BtHZ7xTR7QGGclGhkNYJ9snRXe3GsePmb9auGmwBFDjyW79de9sXVes/Nrfytu1IlqRmvRhBnw9Z
YwWiHouhyMF0S/M1r29KMlOKcR1nYWdx3sHEJZ9VrNRh2rsFB787JTBG7gCIvTUtIa010TvfI7w4
RPk1PM8/rX57l9WHzT+o3WoR758WhTr3zY1yT2pFL0fFfWSRRsOxL71o1sUByRXcUUQqymOMxlIB
0IWbQF+pBxDH3zH1tQaV1vXeAa7bkUrpZ0jlrXLqt2iVUQKVHTd03LghIInOqftmxUNkFMYSX0ov
al0NlLa7pEP1cdQGJqm7KVDk18vbZoqfC6jOikfJe2rc47iGrGhrnd1BbZbIRZbOG7rbnXDKfMB8
VvUDCCRRE4RHzkDLzNA7A94tTIVTQKA23Y+QoN1vkBlGqddbDr9/xz5l6E4roSHGe4hU1w4dIPc8
ea4f+JjYVP/LWQMq7zQQ08XrNEqKX/5IxnAKWmErbITLGEYMy7x7u9v/aTU7n+PzcX6Oz7VeVzNO
hKAv63igcZZ5U+300zuixUL3g4aRw49cGkfkuPGFsFYpUgHL66qGocYmU1lJQjx4UFI+OdH7ErsJ
n4CcwNO80VmGipB1DRIHruAAgRGK1NvReUCUfCemRe0bvRycX1IMhyHiJY/tY4sHfnay+Gh9HHzJ
U4zPFVNBz9HSTO0cMnlw2Z7D4dF/RCwjXj4mQW5r4LY0VyatiLQ7BuTh1KeoOS13OQLMrAgzjdLW
+T0qyE5G36l0M1UNnhh8phmo3/TC41ON5emlny1k6cL6VPWW4cPqWEh0D45etsdPpS/93ajFIjLQ
wnfPzU5mNEUnBv0Z/715ol6QXGLWjaSWnJlT5h2aq4TJ6vSNfBEwStdsXpxGy6DCGPlvhVYE40uM
1BRyms2vrtDEYPjZasltQ//1+rPfAkfO7Rw9ppNB+6M7XvPichFY7j18I4iobvHPMKGfbRutDFqi
XoPHVLT56Kn22T3JA5Exj/YBDry7Dx4RgkblmA4YBHF6GzOJTg2G3CcISVeEsA372RPixw2/tgsr
BKqBVdWkPKawngCdM5t6Vpr3Fe4bETHWNSSWkiARJtvTr0VI2W1rqYyL/YLfKusMlzlJVatMADFa
bhexUEr+yQYdwXoIR6xUqOInaj8fzsV+IOtSKRM0Emzvcl4LapGG3FrpX5074+A+yeICZGw5v627
4EJFkqPWMFT7D0DbO+BnZmoWwtAoRmwZp0Bz6aK9fgxqIJDf1cf5P8LObEd1LtvSr5LK67TKvXGp
Tl3g3pi+jxsUEBFgGmNswJinr2/GziOdv5TKVOwdDRh7eXk1sxlzDLdXstLz2uS4JGQHqMiNKkqS
MfMGBpneI4SHm9Rd7lMiqjPiFMT4TRwbGXb3mSa0UI8BdLlIk+MX+pWSboCwmeCaCjRfpMbl2jJB
gopUrN11VqcBhcVDsCrakFWJMNSUDfu5I3LyWNg/EEkYlJP21fTS4yUawlhyQH1tguc+0DfBHToT
MCVEc2Cq+7hBe1CFb6RNScoVXefLwev+wgFjuyU1UlFNJtug+/QeCvJ+Qef5UbxCA9uNGDUEDRSE
7U4/1QrCF/3dtQhJf+3LALG3J+eZsWnDh8BO31G90glqkSiLi2tYXDOs4vPJN8hJLe5ecIyfHyZ0
A2Qf4OI9eVSUtzDA1T7i6Da8Tk+hkDmMy2/hAvneLNvZaZ3vWB8xeewtzvvxu3ylPYH7bwJW0PVh
jkxaAaODiSgWRSThpROej/gtqYGauXDNaCS+CMAjrObO0MKxreiGQgry2f3b0DyG90k5aXxlLFUr
RCLf8bsVzrwa1O2Vanrkarz2If+epC3qAPax6ua10HXA0/iIOiuKWwxglwSNwOSycq2Mn3r2wD9A
n53AuguTgwZ/o8BN2wxQ7SD/Ok8gOIO+AZkFHASciPOgziD/gckmx8wBhAJWAVzBIWBFZ2kv7NCl
Jv4dXt/h0+mpNIcQRpe+a57EOIT+ob4Hzufr82J6yGzrGb5Di+o1WM+nd8E6vKSWHqmc79mFU8X0
WitoM21xxwwBr2L46j7io4UaF3XYKfudKjluBneEnajfwJLi8ZBVRLfgkWqXAHOszlTgSIegRCJh
HzlgEE0Eg0I4CNkzLoR39YXjeOdi8A/r8biebON1n52XDjj2rQM8H4gNE23nkhQGl9Mre+QaQBvT
Gbo1grmSelBstNidnE5BpXZLqgyWh+lzy6rweMaOQ3Ch2vjvngJ56PgwJBV8PcFHwp4LJxWGUXT7
RZQcCZ2yTUh6rEuwle/aFhZN3ISUZDJ/yv99dxJ9R9FutAS2PCDbVO9u/u5OeQbUlAB4pNCWDDhA
ZsEPCIQIf80HGrQmPUcySVJlZIc59iUk/AzmyBngWEIpzYJCrD0iCuNf+4IfxKlJKMJ/cVFZDQXh
spEahBDSFcmKn3hTkFUC/ZPy68s3PDRTSSTzt4cS4RyDCtnPD8htQVv905gk8jYwyYfN3cEbiq47
QZDCJ2zDHngd36cuQc+smUikop5c4tesWD9gJ2QNZ1djYVEX+7g0Pf7u/LSLZuHurNV1UJ7nlTKH
P+yraT5FfwFZCzXG19aSB2nDmXvMoMtRhscRpR7TwwrqLMMK3nqXrY0D6k8T6+Pn9mnC06fG1rVb
zthRyWYHysPTSVQRR1tUs83PMyG2hOZsVvNoUnZ48FgGZWpb4wMqJqgmFigufEjW4ZJdcOhJsUOE
UwPWdcZuXxu7nw09YXRNYPEtXK9klYQvzjjIn/tnUANi6GuDy5zQyMbybgTyy+Bi+tojBKZyeiab
Wd5/R5dEieCUyzZfr+1hmE82yN1u/PMgjwpSJmSciIj6m5Dyj/h8CNkRLPhAdBfp2CY7dZaaDk/2
5h3B2NjdLJq6W2kkgiAiM56ENXEZeH+Ysw7mzMrwAm4Pd5RgYA43vX96+BYBpQ9G5oNFSwv3enhA
jS/StK2EvN7ZGcIKA93VC3AggBa5314j/e1h0IMUcCNUY+vxk2zAjGyWdsMv6RAGgWpzgGojjPeI
xpJQPsAk5hP835RELpHUfiNBIdF6LDPL9e+xBul7ZtKTR8wuIsAmhpbaPzfRa2pl76wYYZ2x16Fs
wu1RJvPFX+oPjDn3e3D8yns1gK/cQ3bH/IEDaZFDFXcZo5QjRtMGVFZ8+2gHyODB7+pGD0xXqFuw
FK7yC5GkN2LULADkoXE9YOwinMz8ZFRSmVkHbJVPOLwM4qdQt2/xu3NAWUyLqmsRYa9CA5wxIQWs
QViCwQz/Kq5qWlcfaxJhFG9/v+3MzTEpiRcjcVoR96CEIr3BeZv/QMpP4P0N4R9vr3Uk9q4gAo7j
DsFzSr12MMNw1hdrNaYVKeo3oSrThoUbKnp304XgE9tuBeXQ1831iEa7ZYzLeiBJuuk6ql8hW+ww
YQmdqd+SqK/W5zWcV3eveXe37AZoLO67zqZrZTDqeltsu+I4YdYkr4zJ3oPN1F3lE3RJbmp81aMr
4AohGMcitbILnBSkqo4A4EcbKFu/LwEM5YuSzQE0HIW681z1MFSfs+MXJt0mek+Ko/f8OcEXe/dY
lZ/kfkjYsJB1upJVfW47Xw9SgKs/U+ty9m679+SxyqnAmjdlV5++QcjETfiOrjqAZGJFvhxaZMrn
JoTpVda3Ig9zcnfcMzHPWsJB74EkjZ3ueeNtT95rydC3AlIqiLeY+BXeqFxWWzN9LJpPMr7vSa4x
466AAVnIFe96SGmXeBabEe4vjDXDUxOQ7RVOWhH8JAWhBI6TdManOtQAve59NL2jdmwpEU8fLo41
Ah0BwZg9AokMfQmSEJYiiBGpzUI1h8Zae8Tv6e24ysWcr/tgiip1q2isSZdmjHRcfD+iWxQT9Gay
dnDFD/qpi039PA3V70t8OfnPO07EFh7JnBUIZMdpfe+fiChR6YIwIykRpB16FRWIggu5R69OUFw9
iLC0+3CP1Ac6R8geaSviRuFtiVtPPKYgNO4bI1UIBe5o/DwA/JvjDjFJZsSTZuyJMZ6zyo0v9ahY
v5F0b3HdMLxY7HaMaRWiR9QQsReYrMzufKARrIFQi4KQ3jMkYj4ksFJYHvEzs4JKGIW4LgmRYn4r
EJNLKjbnksCLd18TqoOq8nj0L0ttTSgICqWacOQFxBlks9zkZVw2iJaU6bz4LD8r2NPzmDmS/8DJ
wVlrAhW2h1Jo28sPsNYG03NJI3CzqdMpIbKgJIYmFvC7Ee5qhpcRuREVnYB7PkOJhYQjYcXy4402
DLay51KzaHQDh8QSxcvI1yhrBxjfSJvuuaV0rp17N+LNZNY6PnPt4pWEP0+rS+6f8ZpJbXevz9R+
It8DHgMCsoz5CZnZghIiX2i781U9w2i6hLjdGHCA81A3Kg5x44YOS69vZtrcNj0OQQYNG7D0ro/A
zDZLjfhOjdUKIqUeovyIeijaf9fliWoLO13I6oaRB24o4Sc7I7P/QQWQme6vwT0prIAVMZ+4JC4g
8bTCzqfxXBUA4B5pEwCZeI5aLB4EPyFn0xfqGSXy1xSwxZHk46Qi0xoaWTlSoQH7yfXoXfVVlm2M
FXzSHPoGe/JI97EN25LH6vgg/QDrGxCNn3IlFddSI5HDX6HH+ZCIJs8DfqR8i/rMK6uXMF8lBIwZ
CcSVUWwbYaaTK3151ud7PoWtj+e6/oTJOtPBIo5vw+fkPriM6kRbAJPJHjOt3+mV6XPO48ILOX4j
nJ5s+rfF4es6MFApFF2T5FaHrNR3MEAtapAhIiOKBgUTfEunFiaeO3QsLtw7McO7FK+E4uJ6US+g
0ytAWk5ui+s5JuVE5B6K7xcWGCyL/vkdvnwo4c2Ot1cR5varKX5id29RcZEHqGwfXl1nRoh3YV+i
ZuygufleCbkZg0gjoAVmlYxr6OQZiRu9f1nmBaTNXyd160Cj361eaV4GrhLd7l1jP1Q3ETVUR3LU
0C9kN+g8B/e+ENkUCBGAhwYKg01IwSG6zPSvnw+vQwB1jJkZQoyA2Mk3VDPCV/bKOaUVrLWIC1JG
AcgCqkiYrjo7py/aR8SlvFpJOmSKknrXjLQJcBjmeLJPrPFxYeHRdCLFDB8mGHI7A79zBG1OkPv+
aa80Igeos8Z37ohyu7DtRBrLBNI5NSsU6ihucgrrol/XUXWOVP85UNLnwA5vYCk9LK0RAVykJ1qv
xvACgp9j+ubRUZAlVsTS+FoSZcisyWtchzklhs+goqgZ/FL4wCXuxCaigiCk9HCgRM1GWMQOk9PI
RdZySNEHUoE1IbS+sj6MhdqU7TvAzWpn5aAgRkISREWXbfr+LAeQW352uoM1XDUwxlTdACiVB03C
YA1DjQBaoCeZum13R873wTsPIXAAPIaTrnfX0NTwQYFaScUjVA57z8TcI2AIYot4OPwI9cxNB04K
8YPmBdmDOjLo/LprQmOkV+h+kmcJGGZzd5nd6jEMbYC1vM3gtnSxo9mnSJayO9+iuBDlGO2Qwt2Q
mj1UNKZldA707n1CRh9WCrN3YUMdoizEIkwKCLWhA14xpS0MFgc9Z//w8hg4LKYoETlkpfHTVWHz
a9lV8BaQTmSpXZ6jWB27cQ0Nivb9mL4Az6xeH84nvcdeMCxU7zQyw2tC4iHZDN+BkcK/+v55aWzr
cK8/lJA4oL3376n29E1ffY8YgSzqn8AczjhzkzaTjzWVv2R03zJl3GR4AIsbWPxR46MymI/ykUIA
8ZRcs1ui0okPzBWWBnsHgRzYb/fD+XD6ytyctjBjU/uH3bHHPN54xU0yzMRkiBCWFHmTCiEyNCcs
pEywZWvLu7yilgdG7EIA6JU9BvKrfKLj+wSICptQ452O/gbbG2wKI3njqV+2X2H5wPgAC9+FCgUF
Sox37PQdwJT9IgY7TJuYaede8dO+wsMCWPn9mDw7no0C3wBu8vbwyS7EluEs3uzip/AGOJtdo3cn
9I/sbKwuz988LrxkCh8i6LD8ox6iTKgfh/COY7jeuPYm1o4B62oNqODLrqbu6PhR9Z/fGKRRm114
xj7DZQ/uGSR16aNK9fCxVFDHWqtxszyzngstK+K1D9SFFFjw4LVq/NX1E6PZkQTGg1JluwfJtTMk
Skeovi4juIBbF03UcFxvDUIlZLOULks5FYXTa0/JHssSIvo4tWNlzQAi+sPAosVvaC7zt39bwng5
tIj1RCzd0KtV36epvlW3R7SsujqO+pzPV98M2iqCd2T8pNIF8eXeaWgOwJ4rHqUqJKtgvLUAh3/b
TzKROugLKm+HZxGSSl8LotZIzLGhV0w0EBNzjBRacQep4KMu9IEJo+zO62p4nbxWOfS9dPWO/O9H
uaIwIV/uQYMRWlm5u+OMrCrlJR2P4GQF13daPjxItZ1qZU2psbr2jVmTrl7DVwP4pPQX7HDWiCRr
NT1C8B4fmqC1gacSioKn9jS6Ti0PfamXxarPZgLDGHCvxmsndWyIdHA5z8F+Qw+fvNYGGjxwKwco
ver9J80neZiZA2TSELy3RRDqPTIH2ui5xlvrAvnwcDBOIJ/dAWlaN8/0cdXKr811QLkolacBTIiU
Uq0uk2qdB9oSHIC9Lp5h8+zb5uD0gQiQUxI3cIlOkoHC3xO4SYzf+lra7LLsSJPrnnoVX/BkGGSk
zii0sdiGSG4klzLTrKFzHF7RicYRv/ZBBdjm9HCfPhUPkR0irH5thAq8dykkjgHGRjN5PyNthg9C
BolIgn6ObUJY8ePt9U2P6PP9HR5Gzzbs50IXan6qlKAZboQLC/YOJVjMseQ8IrpgH5NOCw50/0mf
k/3bsXPnEJ3W2DzUdp4+qyqpMWlJy5xCmBvv0ZMFjSRo6BjBlWiUGrVs2G3gOzS+gn+LmDRQIDC0
VNZE2pQhwTauTTsf0JKsj8BBPx8pjuN+wdEkjklS41YuSQUjWHfF3RC7G/eSdZqn1fYwcBB2HoPc
V3unKfJ5l6EZW3OdUNev2PndU6ITFqZmjNvVeWJvRUlx+YqUyN6RV3nRX0CorJ66SdnKQQYQ2WCN
JZp2X9xGFrgulud+Bazw1gP17pBC6uAS+EWgpe/JEWWvTqCgT3JDYZAZZJy6JWkorwxMCjuwH+zl
aWqNmh44p6WVIKfxWIMgkoiR1jMT5mPQ2d1mR1JGIBaNjue8h8QdN/B/+yUxJm7odY4vI7xBdXjF
1AHQfB2h8dw5ZeVjQpHTjYhZTq1GDv7rER6XuuE7RMtB6aGPQuFGCCfraG8nV0wT1oC5sv+2rmFr
JnCZ+uSQr1v9gM64bwuvDZgI2gz6CRBjxc33TAdGT+MedWwcNOYMGkTq4vw7Zyh1HBSjtu1eBY7Q
+116ni8Cnp6pB2eGCU7qsqLkcHKgR1jp3yGbFNHZZmUMKIe4dtdUY7mXoL2uIesGQ33K9mS6sJVG
2vrR9YXH9dSBK9b4dhbPSXVOcAaep+QAIpAIZ9dW0hbY3ZloT/eeUp2kT+8/NaLsRGDfXkB8+JXW
a41UMTHymG+IFEBFc+/uTPZMKWcX7j4cRgpiBJ7RSaoeR5lJDtr1Dh7B6Qqfyh3MKwBFsLJHyCFu
/oW4iJ5dDHZylpYBSe/xDVNl07096XPvDHhPo87QHVMjpfQpIINsGzf7QtHltIav/0Vsc4bkAFYC
ybeh8xhYLNC3wIpf0+Fz9pwVGXOLefbSfDRM4dSHUdt2PEBwZpG6ebR/+ye2hu27M2zc5eUn/yGE
cLqF5bqUIhtQCemb+1X9K9z9OcA07yZFp+cZ4Ouue/DJKSlEtwc1lLfbTdaZlex16Lk6ooUK+s2B
kpLok3PqZkcEzDeBwR7seIob7KF7C94noin5dx0CPH0MLlBGk6L+sGpPfG/YSF7dG9U7ZC22BFtv
QHCoigwAv+lOQDxrcACYcZg1VM1FDlV/AODsuMOyYQG+AV0JLuzZdinzMrwcXohPh53nBuieiLgF
aOjnljxmpDMxz0P4q18+ISnKZ7C3wewMGBknfD5GCVH5BJvg+alS3/CMqJWZMgch+8IIe/ScxIUq
GvwgiwGU74V3L0MD0fOUNMd43HZj6mIobp7P/3B2YPjAGYZJ+slKhzMKFNtN+X3vyX/oCfk3mIPD
BtVPBpKvOvlU4cPgM8Su7wupQRP6DvnPAC0XS8rToKPMscWoGV/+1nG5jx80WYiPSyF3AqBBQzht
C9lSLqVHoLJhiNp3hdfn+3vf//52eeWbF3tS1fTqTiQ+fen/xs1neTrLA1Bl3uyfIXZqgoFs+nAf
PH1xIvsn2A2/vgpvTIXOtO1BzwhNY9l/LI/zpjcWPkaqNOKvL/gE2YCxd/kSrjpC/KHqfaykRpgq
4V+GnG3eHeIN80oRWj0D6cjx4xfjzE51vwU2JgXCUmAcgCWsUaGpjexKxRp1pS/UmyH2NwAU3Lrl
O4Ov/JXcJgTRznWcn5Ij3n/jb/qIQHye0X4HQV/6+2/coevBVwlc6O/B62czBEQZv4AMz+q3t8d3
U9liZuCs7WuIYYrm4BtAH/I7gxO1xV2Yuu/vD8NxAs5iDymPJHcdvpmFX5AZ+JAbl4eg2vtthGib
r8D5FoIOm5hM0QeiXb3LIl8SckEe4NTNF53xe7XvqUrwHJH7aBzqLdKLFladkPUCgLdjp2xesJs1
gblPmRhgAgm3IbF0ZMmFKBENX9iOMQfgAPhCURuI1UYmSWy01HeErDJgE6q5YU7BC2HPHVK+daDy
ANuGkhGoozdqFP6VYt7Fc8DuPT/OsXMRGQXvRQLxpCLCVd9HR2ShN7Gi9lQifV69rYeHSXlM3JaY
PwZg9+WGNkJNDWHU7Krg27pNYACVsCklI1NYflBVA4xyd4rs1/hFRQJ8UOAF9765bmGhANtKZGhg
UTlt9NgCNhbq8ZB+/dYr+DeEFpZsKhQvorSM1DtFq2zd29vytSZJ2QLqEjYCwfo0KfHeIWS+GBTy
JYVodQpgFxRYrwNWnQPZ/eHlo853JEVpdexjGHr24AUw2MM4BuYr/BSrlbAuCFoIusqrlzCvJLck
5X9ClADkwZ+RECIU+kv8ROpJ4qN/Kp4lG3Rhd5CS+82MUDm/gfkA2tYlGNYTVDoKD+/BcZl70MAK
EawOVn03+v6e7LtSRP/hknkXgkwhBSBHCLuykDxKldox+W82PBEIl8YKuMkev4A9nZF4k5l2J2HR
J71AVhnJba/p6b1ivAe2h9V7C45uhj4s3HmQNMyRk2XGFnMhNBLyBmp1IMitl8LJxpOOiSR1wUaD
APxy/C+6KnizweoDIyl96aselq5DPORrIOuURnWXVFevT/aOxKpeQ3wvTpkAqqnJwQ1bUCmfkMHv
FT3167C9kytmKhK/pEd7m/C2q4nYDa2+FpFrjTY9QgXDhkK61+C6ztfFRzWpRwC1V9r89V2k+rbd
3r8buJQqnTXNBRDrwNBBWo+FsQou2SZ+D5Tvf1SVY9huCbjl/Ah1/J85IWr2GqC47+XtA7kEat5F
cuOyyhCyOncSGKDJp8WvJTPRoDQGA4EtHa1ogtsBUHSdTUfzj9meknuySfE5Q6orBzZpTfdt10C4
OHCAZSRuhcsfVm7aQPmy6/y8pgDNALtcgcChfzur3hPzCQjmyK7Hnkc9VkpWYlEkLXyJDQStc+QS
x2zphMKpyBDwxgFOgxFhwYj4AyK65SEenwFOfB09fSJkK+z2jTq+rwtgB1SnkNmFUIMkJKoDqeRe
UoW6V4APsCjBTILYxkc9ZlfvAJwpZixZewV9wHxATs+geLEDkskDly/EIoLmJSzXTqwvLGgc1RJi
ILKEiLHfyEF9KjqZh1SDG48yg1gdUI8AoTrATnIe1JLv6AOkzHLmzLtbPL3m80wEmpyyjnwvECFY
rKmSafbfR8VD9+vuEzGgU57vLXaQzVYreHnMLBbuSUtt282vgKDT++iEbuGB1DydtWcfn05+LSO9
S0Sb0rXvdn5YYTDVTZegHdGtx6r4Ofxgrrg4CW1XhVboDFd+Rol6vUf6JbjgDr9RY2PmYhHadeJG
aDjP7KmyUIaXBaDVJ3WftV8f+ujAZaQViKFOrOwMEi+9lz5onI1PnqFpABx4JkXRApkGYK5g6QfH
YYUsFnhOT9uS9B4+KYg9xCdKwY2pCVIzrjpsv6+4wRgJNgsSSVNEdUmp5IhsHWb2HIb7dnzaYnEb
X+oHeOMuGJDzfDPQmi64DlZ9XJt8SIBhjq9zEPXoF9T8qhkp8AVV2R56Ul2NiFSDViKMWoDToEKU
y1FYjQU8aiZg/hCQGzhofraMSS5odq0lsMfOCPDW6VthjcD0RQfGBp9zICvK5jIth8aSkYQviP1I
NlgFBLOgVpC9eU8Vw5a8ZWfE6K/nTb+Y3RbK9DbgZhhSDFFjx8AWpz9fnFd4/CCywzfyeJu0wry6
ritC6TOS8eNjL0cSDHeEmEY53wzv37psB8qaSBoxGcTOnh/lB/UlQ50qP3JNxK5B/RNYXwOHPoA6
GpHuIP9xxR/D+SMB8Bgi5ROZIVEM47spKeohtyPxj5jN5/iBzHNf75nUO1/8zzb3LWL/iHcSV/Hv
fYQojA4F1oeK9A/4oNhUeodDvB/yfAp3ATB4Py07mbPeTHKCwgapUR/3hOgJSG0KRoY99icVP8P0
H8DOjTV5LW3tlkxyJ7uvz5nYMNrKBAk2VbGQUyx9RhPZZYomjuSbwFNC9zB47zqOd989DXYsQuwG
mXwRy2xTlibPHndAJxGNBN3uxCqiqX3A0GtnBEScIu0HHkTa2WFU6SI83UNf4zWo7cR9xZtO9/ke
F2V0DUt28WtQTx8ad9pSARw6IByNFFa2a+4rdXgikHfQ+kdSM+kmrhaHCbG4DoPt7KnDmoSvGTSv
ntWgdoIWWVS8Awse6Hd8xgM8Zfat/2Z96GOYVbjtZpALSBWuh1i/ewcyak/qOxfPT9AzikUBKM62
j61/ws5yPEJzRREZLC1EKbyHmRHzs8YvbGVIuFDd20eqE7fHrGIJwn8jiQC9OMXepIizpTF+DzRJ
ondFHfA9Nr9MggWTR3gfaD+WhUwf8ktV8Pe//a//+392r/+9/76Orud2fy3+Vjwuo2te3Ov/+ruu
Gtbf/1b+eSP5+q+/25ZtmR0HY9HuaLrmWm6H93efVOntOV77RyevOq/Do33NsFfQaz2jgapGTdpG
yKNEh0Tn904fZgPocJGORDYKjqRMRCR1WZ+nFKEs9gMCYWcOadMCqrJNX2RezWg/KNDf3fRhynqg
BXtEkNcZntFGKrKSM3TGQrEr/9HkQKoX+l3KY8jYjPOBmiqsFWnn9yzyAZW3iDm2qbRIjWRAIgCb
YKMlF8hg5QvGo2GZNT8O87UzLinykA9Ju+X/EyY1Obs7le/yuzM0KQNgZ+Muz5DlHmBae+2Ov00m
rKNH1er2I6eUU+cDwkbOsE2RGMxUakK4/TL7c6Iik6Zsfke5mp4Wtx8XxWG5rT8NaBj99IBcE8k+
PuZOi6xNuYbcxjEpMz2i4/kut6FH0jk0LDzSqAcfOcjvvFOgmAL6c9MX29Icy0fQPUgRMw7loHPm
cF45DfEn+dGmHPZ7c7xE0+U+9EhaxlUIaQ5anqhMTfJ0fzrwyEm0oRIjPEl1Uqev0tX6WKUKrSuO
PFFoTkDZEi9bU2meir6vtEEu1aTSJulFGTPG71H8PqYkO7Y/GEFZpy8nlSPvIWEBkkGhDK0Hf6rw
4asRSK+wjThwLt/L3TWwYflVPwCVcMR9h+67i+VsB5jSgYs0PNcPtcSeAz/8VOJLT4nJcq6V+JFW
O/uDEC4Y3PiYtZz9Hl6YrcEhotqWz8nnO/OKyyGKGnEO6nQJ9gGXpB43uFCOAWwDox6iQ8giIOvn
9Udap5tPuWe0E3+czA6s5BApX7fYSqSoQwkJsvWUMHZmqNYjfFz/ae+F8rftNW45gFIEmshZb7Hc
NChaDgSiGTzX8klQ79xdzeyzAyWT2y52SoiQGi2SNlWhXEcgnTDSQVTOHXMHcg8K7+l99hS5isMd
X3pYQck1PiA4cw/PpPc5SPGvoFLkWDoYHOcDDjx5yBLKxJKeSVvkvAfyC0ck3DoDiTbQ3yRHaI68
ceMFakoSC+11JaljUXp7xHV82da9Gw2WR9tGBh2icLw07Brc+M3Jip10NGjUgAwDVa/BNZZrsMvU
pJJ4jR///DIS7bdH5S65AB5S3bP43UoMLgkoZyT+04vCxqCdyC3Jdezf68ijkDYqmZOcltK+zkQe
EDpANImDqhB3MjZJQ9/iBgU1ulzaKZ1NtXsGWjt2Gdh24CZOcl7JewfOT79yX1yHe5FnyHhkZDIQ
IFHiBPg38Dg1ZCIfocDE6N7uK1XmZVAGCsC8pCRFqsrX1ArOFTzNAFljwC0U80/yyP7CNYsduIUI
YjXrfaQnpq8s5GfBy+oXW0KkToX7y4IwBtqFxPg6RNYXqRayADxfGXEyNG4wmwBarbnl91ruWG5M
ZwoZM5ffpPk2VOa/49uNy5UM5obhLaN1v4TjnL/V6JDJ8JR5I8NdBohMc/kuKwUluSx/iQYg5DTY
T+S3e1Ymf9TsHWrndbAGFnzAhk9kKhPerGZ+Dn9L7n8L8DcJuTj4vWJ+XCJnAvFX74JWMptkKsBq
geJHt+ga/YK6iWJK/7kQpHUSuOPiDiBOsECSFS4Jnx1iPHwhFOjDI8WgbKiWF4YjqhH995z4XFhD
T/FKH5BT4ICEmxjuNgqQ6Vw8H4jWmrUVPCBW2yebULqb875wdPCInUAewj0GlZ0DEQS9B90AOe1Y
HpYT7CMzsWdVbMqrPZpJhrqKrQDMLc9pH5WxNRBIqhVUiO5aARjOwKYyfR9VlLuTO4E+AWn1ew/6
i9+vPDIuXRd04PM3dMtb/JTv5kjU14FACRVdLOSPyKlxJbDNIa+BdgUgBQBLWgXlAa2T67+pQ+UC
XyVXh6HuKPnKsmcFcAxJpFhuQuXgfVTExyVUWlkR16Hpv4WK7he2KKcCV4svAu0d4JHADaSpp8gi
ykoVOAYsz4nq+NiE7iAfCF1pk8oqIFM3X8pyIiMK/cTgkRpMXybxTMaccPDIwkcZM5vKAdtBRtw9
lF2QrVG2K9mo5IQcMH7uGIgsZCxZ8lmZg26s9/OlLN3XWL7rCCX/WW2EcIEYS8XeIAfLfnFjyrLE
cD1m858ViXWCt9qoM9e5Lrvjh5g9YgaxYc3lY+YHC/9vW/WBG++XzBR2w/NK7u93Z2JeVGw9ItAq
93cPn7tDcv35s3vLvbl8gXdBt7AKKQiReyEicpY9H1Ogoj7LYbJc4LgufDOgGjV8ZQjrpR0GCRBR
+h6oxe9AimQ9yBMSvLAt1bsHoxjYaHDgsf2uEDyo9+Tc0wa/hBeybjAiyBPw1Ioe6wHHm/5tt2d9
MjgpgA7Wqld6Am/wu16RF3imGqQZskzddi4WKCg6NZHxXzFhqviwxC2M77BpAMaI7gxgGfQyhmRg
yDyS92UKyDCXAUpEic/m0Z/jZITLmVjtKJZrsQz3js8zBirMM8dDwIxo0xcPWo2ejAMZFdKTKN/F
bOXs7Dx0+V+xgknHy/BRWVuA8VGKseHysjzIZZ5MKrIkiTlz5jIvZKbKTCmZ5u/oEeYSlGGAC4G0
fLl96ZdHeIFW8ZS9UiNyxsJqJf0hr1tjWRxKzkCvMxPki5wVD0g6CZQwoN8UNAWntaBUlLcfLDWc
AErgdwoj49CIyh/pXNkgHtDW12snkCZQ102jWRL69+2TdWCTPGsc73csqyUv9JiyrHiklbgDiAm2
ZDcCjRWCRA+de6f779wtFCf8VW1tOR1rhbzPewObXmGVYhw4om7dg4viSpo80D7kjmjG6sm66PaJ
YkfotodK3+C+L4kwYGtphUvOH1oKBoNwWA67hRZdVtKhRY+mfDG0ZvtIBqLpb2ID+i+H42EAojeu
OICR25cQGPmyoXAjy6mgUiBPRhzunV4yK8qTE1+EPYBhZ1yZ/7+U3r+/Wazacg5cJBm2sPDxZ564
H/JY9vxV0ofPlNug/58p0BIe1luGdyY3d/yRo+TByUOXthOqN8ALyTOWF+TtMhBH8U9vyI3U4Z7K
HTm1PCyDD/II4SJJ84Si/8hI1R1Uzzw50nMc9ggBZ2Umt0eVRwqz9PCZkvbOTui9P3YmVYXa+ADj
Nc1/pdZYOueUPCtSRXJ8B7KAS9buGHiQbu5nwoODQgyjBvSTdA24qR3zs3vKpF7uxQXyRKDr1M5F
SAjw1GTWyhOUlsr4vXBhUmuhNMaISC5Km+SiSl/pv3lJWELpK/qQdkmnyG71+H3y3C/NuEljeA6y
0gDZyWRsyAdvGTktgxADCKVb4kJ0Lw/7CiFlh7zXKXGA45yyBqEFHhGPIqfrD7QVOD1jSabCCRpt
eegyqG4ZJZSc3Rj/eUQsdhhHsmaJZSSjXeaW9fGmDXlWrzZ0+p9H/qfN0IqjV/jPC8nTccb28EVK
63eFo18I59Cohsfn8FNu7E8jxEwTpqoTIDYga39mNnc+zjn4TTuLhUxVGWgyWTmQNZLKHR42FwHT
r09Vhp6YDNIyHYOuZKGUQfE7o0Ix8dqh6Rv9Zi2rxJ89XzhiCji7C/Y0O4JcAvfr90sNqDIdCztR
JVsz5h0LvM9s0FLpKaUv39vwOIBe9OfP7JS2yWEN41daIf3yCJ2POrwkr8WZbBj2UFp8HFLKuzGs
MZ6xgwcUS/OzZmc7sFce+h12Z3EhZN/U2JvFcrYDoQsIxObG8gc7ju68m4gbADFVjE08qvnEA9Nd
zHH5HKD8ePP57wMTlvofwhLuX8MS2uPZ7rWb9ZpZoVRE1xHalRhFJslMsZ7iYiv20D2GckH2F+rq
0Kn8JrAeatiCBf4LGSK8CeANsk+wCYsn8cdj43Z/rcSGOxRmJfs/RFU0+180vmN3DMPSdMexOuZf
G38jALM5lAoaugSrD5u+CXB+Hz6rYHOgei2pQO5dl3pOSeCHS6XTPTkavUPV+v++D7V/1Ycdx9JV
h6Jrk9b8tRlV876bl7fRzuoDyMwD6X8F879oerZFskMnL6Ns+kb+ozT76D9c+l9Flf7npaWH/kdU
SVcfunGx7HZmXkaK/pOflo1k/bSobVOF5EfnQTo5nxNpA9FodsAHzo/FfxhDmv4vHoNrGLbWsQ3V
tjraXxvRWCfnrD+adrZ3iNpTZqEA2LaNcWEWoVKf0uLaCax6u9E344752Vrpf+gE8180wFVNVTOM
joTWXOOvDXiqjXWu7o/XjPqQSNIPyGMTqzdTOyWL4qxywl4m4Sgz1VOE0UwK9CX2JWGlAhNRrN8y
Q5VWx1IUZwsK79/v8rZ8rkgkcCanA3QNkTHlq2z12CEsOZuEXBIKGQa7c8lSKsYCCacyRr2dFfXE
uuGwWbuRUPmdgwbLSsJcUnz16yKKj99CLctk4gDQdNQxRiBrjfT1o6VAYcS4UXdwF7PrGFxWdoiS
DVf21afH0nThLb6za2qpHoJj/2862rT4bmJx02RFwecO/32/6/9q8fhLv/9/88+8nF6v/f8j7LyW
E9mSKPpFREAVhXmV8CDkW+aFaBm89/D1s9ape2N6NIpWqNVNS5gyx+zcuXNnjus+hkq7IifJlZp0
l3B2XKs6xijCb/wrAkMoeyUxdoL9NDxwrZB+ErLLdKUhL/ch0JmQkHKavlQmLWoVzo3Z6nLZKeDs
AKQnNC5fF2AsB115Szk3edFA9+0JMuZENfKn3lvvrqwnVRe0PjfiG7GHs/izNUFXu8C7AbnkJ+AN
zIRpLVG4xhyYS63P4hFkCajgZrpFFOuCLHGE0C1LVxQ6VrwfSNqy27Lzakc8AdpASPwinAMsu4Dq
tn1sGG2Tf2SdnbPauuLi20E84t6Ura4Zun4vmyRuGjMc9ii1Fqnyr7Gr7zSplz6yUBENMYm3PcdB
jsCR1QLbfIaBhhy6EtUWD2X+F7FQo9r98F8fxf2otsIxq1zv8Wy7uUS4YGJ0CdXB76nhQI/HWJxh
aKzjaxbTVEZQm8qPDHTUtM5OJWklFWMsKEH491GV/2ZJK2cL2WK+XChEhSj+sqQN8/P9Pr9eSZSn
PC2WdgyblMx0a/Fr1TgxsAqtCVdyxZXFg6s7fRsEiLWkF+mhVr7ddDx/JlNt0QFxRxipjy9//f1o
E/fHL7T+/xxt8X+XnuRcHrAirjEqY1Hp1TPPq7tBI6HiAye4bpY6rs3vNaWItoyZ01xE/p7lB8tL
lpIjIVrm0WEn0pJ1EmMg524hBeuij67MalRFdikQrB9/YQhBJbJNdyhKqmWAC5vG308ml/1mJ/uf
s/mSpNhGs30pv97SPT2wUtKVWXhy5AWB5/Y+SPdLq8ufJ+956CkJqV49W43p6YTrDNIYSuAY11m+
i7XcP2M8YrQTfYMyHPkLYOcOX1aWxV9CCR1Oz1VH76I5/x0z/3KtLYqdfX/yMMMTfFt1fUuAsa5y
rnhesvIr8JOFgLUV/XgdJxKsbByaRqwblte/X58ockH7293+ipY2k2V5k2wcm7D18Bk4K4XbaDhM
nTAB8qil13up5SaEzTNLfboEesW4cgbhUb14bbIhDpywlKD0n3H3FLtNRgWrFJ1EIOXOjdwbwxsT
zd2CsrR5bXtNyQ7RvdRW4cHwe8FqAjNEmwj3rTnEh58krZP60FBJSDswG92suU/ZXx6V6zPeGbQR
g3Ez3OVeuP7RXYDBaCTtjnIOsDiEEOiHwvJIjEZo6o1guVv+1i930ey9Ozwz3ISIrlAO1sGHTXlW
zSJNeBYsTce+pvur5rFaZKWZdg3O0s3Rf/doZDcdQpTmqZKh3N6VijWsNmwcq77GNSlXRdbFqjTG
cFCCWhYIvqcu1UP/RZjVYTO+P7QKIZcis+Fv0FWcX6RrMx0g9MemsWrHL/muxNRPYyOX+25slAv5
fC5bLOUK5eKXdWu0XJfzmz2WhVN6lu8rY7wGJlg3X2+KlXjVKN7TTQVJ/6JtSZRJ/dK8slQzUJ08
rUd1xExLTn5bmW5aWDJ0nz/ucVxsxaiYb86z6yWVChfk6qgbnjC0L6lA3jbwmiUVvKgccMTa3Rz2
Tcw1N2jRppXomoKPu/dx8VY7zeM1GlWE5IdRlxKJ0cXqht5Jyso2+IpUM1f5UWX3fGJNIT3Sa98g
aMhXZ9sG/gA9rMF3D/K+S9RC+5cBzdOeT09H3DULlyR/KuOPbaWd2V6fdjfYX3WfB7XZ2/QqXtbI
feNe8cP8S769xsVcVIqKUTnmwf+utlFmE8flY8z6hJYZY4Vjezm7jDB5u40pMNX4l+rkCcFony5N
IH4Kp14Lt9vKWstILK/ul01qdHPD6q66gptnMtKypD29Pj3u6Ye4vTxtanOamul8hrYdRYjyjWXm
cnys1R5qCOtP1S1tkLvHYmt0C0E8aeCes4RjwA1odrNq5rAqwkM5X0G8t8w3KX2J5sfL+vGpu4W6
voH9pYBuFlFh3zxRO5qvFbK1zRhu72bZXihmJYVxKHTKw1qpk7/o4psDKUUgS6J+cvF2Zp4fO4NH
yq4uP2ePs0n1TNn55SaHqruRfzm3b/ZvvZvi6e6AWV5Sx+4Q25VoXJ+v6sunMZMbi2HapN7Gv9Z1
Cj12tGpoIkZlLOB0QSHkDrFA5f4qvmk9Y7eB1+jujBrj+RapQHtNQWzlxP9fR5TCT7qLXu3w9vic
PX7Qm+Dy8df8MVvAboKSyhJjpT1+TMg44AuOING+teeo/Tz9RICGIKnSHddvHxEVIbKd4g/5Bl+8
rszexo9zbOgpz7xcPXVnFzQcooal2Mz32s8tKiQuzNldgedn7QU3e0G9HqqL6nMr04lRJ2TQ9q+j
Ng5ts3xjPUePnm1R6kJy6q18M7z9/bx7wz15cl0q1XIfP4xLN/mv20K5lEvYO5NsqRTikz+isEJx
ni2U9mesGZ4Lrwe7cKPIm3SLtSyWPaXK66S6p/Tpan4RIb2asrC9DGfo51rdqLK/RVn898PJ5ePv
DihbyOdKSSEu5JP8l31qF+V3i9UuYChXRlQlYV9wV8AyDd6cpDYAOe+OFEQCUSt+F2unYF0cX7pN
961zTVuv20HXiMlASNgNaRzCImMonzYlJTGh7oMsPhUh+wsIdyThSAwi96SOGXqctIcPAAhQOIEB
koZrfzsH6SpAS/8d3oR9qTN9mHME/tT4CwnWmjgCAEWdGP8f3G07aNt82KuP7mZdYBdNhWfdERmy
zLsvWnf4GyvY6wjkte70bo1LTn2xCq/f0JFpCSijg1/fj/SH+VbmevHbjxvenPpsjhyW74SLeQBv
xpNclPqkW8L4nQchQBlwTfA7JB1Dot+TM/Aw3DByIRTFPrKOr6YBixcpvRKiWl8y6EJO+YtR14vv
CzmWjseOaGfKSXhxC+AsLnjL3pkZLn0ayogrkITgZHO6MNTxk03kEFjSdYUj5/qPOHT+ZyiGzQMZ
RD+hfK1uQ12JA2DezFyzCsbv3twUq/gJiBVADx61J1hE/OE46d0e+r5McYnnApZBB9HMDymCTg/e
y+fl9JobcHkjotaOV3mExnFcDl7iGXl5M9dgYvK3digtcEiMHV7LgOL9Crzi1Pcd1x3ETfyAp3jz
cZZhFvFw1i3VX3MESz1M97w3ESZ8HsC/d8yfCoo8lXRwl689kGnzn4uE94W/99SBS4hgvCnGrFMO
zQPyBnhRCTR5nKZjOX7PwJHtVWJ2+BxPjZvvDfe3nqcfCh4Lv0SUg8kMAc0/KTevMCm3G9O5uKld
c7t8cnoefOqs6ltysBy6nyNJQbMxrplTbtfnKvIZ6cf2bhlnCGc4ci+uxx4mcN3GQplrhmqneB2G
a6HuBVBBJIL3rqio4ePqaImJnZHn8DtRPv65zGU+CZ05J4Qm1d9MmycEq7zQj0aEhDQ2SIQ8MZsn
DhkbHCWhfKqLMbOEPyHvX3r1eI81x5lKJd+LmrErERxiIB75uVwcT1khm3zAlvTfVhgXDsw0Xgnw
Ov1wGjvfDZUR4jYIPSrZq91d1Br89syj6qBFXqaSpocimnKiGQUx4z5DApzwv0jq1rwZKryAe009
rIkajfel9/HH+CeSNIqfk/AzuWsGLk9SKPwLZb5um2o2KSyCTtNcPh+SGnrdxJXkusyCgBlBOzlP
02rj+pq4lOjbn4KEZc0N5P2JobzJMI8MEpx0QFLfPRsWmpAsXvk8EJy9L8uUs+w6AOyIBIapiTM8
xZIkkF47fDoZZpPwJfKaZmWSW4OkCCMrU/h4QdFJdVY7PtLmg+OZvy7u87BQ4+qeuP/QODVoXFQZ
NuwaIMMhx7HA6po0VY6HND/D/QCyXOqcTlmkJqgP7siKlK7pmQUNYmLvRNCw7Uutn7jC55CY8BWH
2rCLZo/MgUdr0oNsDDR8ysGcifxoucXrKeLqnmqF9yERw6oz/m1iy1ptr9WKiKFIlsjWTqfAfpHE
6u/5NCIJRKYd2gOj5S29+6+cPkdsaoTX8L7pVwyvA2TjtBbUNgc+hzo1PmRfDefg8w81rzcvcnB4
y8wLmfMZd+V7qIbsTLtzat9PlfOvVXPB1/J30irXKTUyuceDENX6VFmWtKfHtOvHmKLxGnomnhvn
Ebi807uj0LSOd372nGbVcO4mbWa6Bgq7QPbGh6YDVT3wQ4YpoGxHqskwjXQeaYpBiLRiLOkJlR1c
ZAWHXD/Oal3ZUlzrUXDXPNIZXNCquYEdst+uIyGDOMngiRxG3cyGfI/p4GJziYVB0QvC8UyfPIwR
eUBjco94Q4pk9477Vt/UnnMMiX993S+QLvO8zPBtsEjoXfs95OZIchJiwkfJARQQksjdeGw0AuAG
5uG0pD+GjUINewaO1N/Ths1wM520nJJCUK+lrA/fLV+ze8hWCsSTuWoejmGH203+2WFBRTvvzSVw
cM0ZRCQcmagOJoaoXWKMWFdNKuJDPGp8i2VcbfSRxciXz/VeOyyL9XGXglAH25QfS9+k9zxL9bzD
gxIzBiPD5LdnKofIqGNkpaPLmWF1/b6fzia5D+PqdNRkbh1QxtBjDtMx5IEWiLhjPmXTSVo7Iuwd
9FZi87oiJ1fkx05ZOtNf+2aO5riV8GjRjPtcNmpGsXuFbp5W90ioq3Zsxhq8e6wSmzM2FiEhlq5P
WWbqxnfn/mz4uZSjTKjR+7/jk5UnucCDkZucvXfpcvF00enVFL0c72jQwChV14I2IOgByo87Fl+X
VpRFfKvp2ba3QbKwJdc+4380Dwl0qQkpunE2dJhf3ear5VqRxh+6A0sw5SoTenzE9BCUCFQzBLeL
qUB9QGDILaQPQUXWDALhDhUzyx/fKJamr/k3Wj21Rjye108seC57tBatT+u7Nk3WYNfG0OdynuVA
dypZSTURcTP5MJln9m4Hu4C6jrSd7EIo/kUzUXiMH5BB/pjwAtp/E2pkC8VClCvkslG5KIP3R6hR
Po5GyS47l4EaYiIUmB523sEdCAqT5F4dmRj/d0cutKYPg4a9UmSIvDyz6q4+aPO8W0XHvlZJK2Un
/B1fK0dGb/OqSsf9W15F9cipVb4fs7OnSASkIsWf2h2DokFdYmBxq1g5rg0/EpRpkqD7jqSUGZYF
At9Uqerunly75YOwQVXZPvhzC9JI3tm+74BY7uC5595tjPfVvrG6Cgd/W6yRvfsQH6vGTSW8wkSF
dLQOQatyADkILdKYpFTfksrZIYExJQOPFjLCQsttZ8JY8isBO3rMyxBq+DoBlUDEzAGnzSmb9Ilr
CobODxL2cYUkcj1uTPmbfpUVlO21SWvDpcWb9m1WPdwV6WGJSQEUMDiEz+A1NaGq8AgJ1Bnl6Al+
CuUUZOUqze9CTY2vyh/Tugbsu7dME5p9/ZlvuDk7Qq2HsyABpV1N9lcibIftR47mUC45zvmIRTPf
cVun3J2RPMaSfFonRPYfs0AOcWzHavNX3yzLIN/A1VAjQTdR3IvCSxSKQo+RlC7DsAu4yiitwP8A
PsMG0O6oSyhHwIedAeDOGdFOKurBFo0jlWXPKsGYCeSEZWJDjodRsibKYYRQd8lIJTwEiZonEiWX
CC6NdUKQF+IDYwwh5rLDeCAK4+nhYVwGa2fuxewejAFGCXRKsgRY6Th07DAm0EOaErBl0ZZkvzBM
ieGSXVLiVGHUmtWGGi8TdS4Z5mlEcbNnswcuZmIn91t4VrIutFbh6VtyMUfedvS5p0cSP16+pZLC
0sfgSlVUqWlDVVSXKIoYc4ySHONs1pL4ntdWr4TItegTGR+/d41bN2h3+9sWTP+qndzq1crggAZM
HQVNw77Vq8046tHVSADbVsKw1xSXcWg6ia7tfPv3pk67azzK6ATKIVAdirrJxNMAPtlGStvw2lKz
90IzHkytOQWqH3gGDDPGTdXjx6QaP+UamzrEvQR2f/6CB2LF1TZPd9ZJNct89FFc2X5YD0VczkLi
jHTmpHfAeCtiaCcIexl8V1HD8Uvlzb1JJYad0llGhjMiDC4ibBOrzi5TYvPakvePWOk9JuYWaZ5R
Kz3TEf7Dfo043il0O8cNOYaYdVFPRZKYqnsuoxZGb5/ncH0mKLxyT73m5NM2VtxutlO3V2AORVyg
g38zDwH69cVeKFQbyG/q6yqoNYiYJvTOcv8VA+yaEV4Ru/tFBXdeNtLNTQm0DN1F9tWWlGLsLekI
m+LNarT3uD1ivASGAbUIRmfN0Q3V8ExblE6v7qTjX+IkNUmgQJ55JBeCqT77rKIYt1K2zk4WVVlQ
AJJ5doBMwI/r6rGvKCmI5thUoYW7RcpCg34OUM1b7KHUSQt7YKwlBxw2OD7/gxtT8DhOEU6hVqBP
mNsjmyTfOBrx7/Jx3FqyQS7rFK21g9iXDov850QluD8uvEVv7Kfh/T31PQjDXdaTH1GBXdvW04Us
fdKYTyDSqNmH0hjDTzvQPtASo4imS8lvTJtuTHPBjvIT/Ang/0MnS6yr+H8nS5YgAu+Iks7V1Y05
iAhMJzYSV5/Aben/uL5kaTFCB7FEz9G7ONe8hkjViYb9wiuvZTCIaxT3hGv6ugfeOwkJHb3MLge+
YHwCW/ufNDo0vlMio76aKcWkJAcUAIgrirLBIFzmXtlq2mVBT1jSOvQZUHONEJtFat82onRtSXWe
6QLFT0K+F/1nI/8QNaMH4BIR3U3mF84AAnk6rj0YwXo8HrWR4Y5rM6tlmWBMR6alsvQ0GaYQPQbB
r5h6O3aCTJOm0t7FdG/Jch/dVVTpTK92DUoJi83BtTDImoOdX+0pu8iwmpsIusXi518i68GLt3vG
9PYNJrX947pOh9Hw5duSlmsNW8urOTBqSuYYgHUV3vmKuvxTO6My6JPKvDc1VJmbIXqqbDtqbNnp
MDJhsOzZ96YNWm7elUhQ5xgKTLwaPaFqri6U1//Enn6XZPgTYn2Rs/RWuWx8PC1J5MCnpLTIsAmL
5xLnciW7Axt2NUO0eX9qjfpb9AtCJhxryEqvK9Qx1nHE5VbPrmiqBBAbUE08A6ti3Wkqn+HhHuSg
GbG25atLGu4NULoVEMYrTGMwPiDePL2n8QIxsDKFYTdztQKMz38ZMBg6Fhm2hsSGEPzNUlG+CqLN
d8WZoO6wibHzsQeO6uMn9yg/GdqhNeWG4b/DoEiHhUMjgcG2DmfytAIGzN/XDJ/zywpZW7k5YmA5
/W0riLkcrxJ5/XDx4+/z6f/Ft18yPMvMcr7szcmnSwClhVMp2eQ2o8KDjkdQT6F6i21DWs6fqijP
UkVxvv9HVgIwhINr5ioAtc9NqHDQn4U2NoCBHbLuVIKMRXJ985xlVXWnz3LJkOyyMrjmiwCcwcBH
0vRKVN0ZWAq4fWUyp4qHp2xVGzZfdeXLsF2FT+EZWNOzLqGeqDuIXW9JuoSvYZXmbsyYlHlx5nhR
l4QhqnT8VlA3wmiM65tWPPnoBFX296sdezG/5i3+HOlfdFPTeaZ4noy42LJsuDh2xh0k+9WrXeDo
BPPkt9mIJ7BcROFwImWUrfO+qw91N4xIpEXF5t+PqvRTiOP8/DPEGa/Lh9WM+XeqT/ouZNYXrKg6
A082ps8mex0ckIWzfiAHIW0heVv0NSHSSZvIL4Eqh0/gV1tF45RAYAdcFyIBGkBxBdZUVPfXWXZd
uZ8jzIJwOgtjQMfVDgW+mEGxKe2aRzouG/AqQFbpGyg4zlw07jz4+9nHOZeXrzclF5eLxSIqmFKh
+EVNWNwPx71yacEMeCW4qY6JwojFALmSnwn6IEe9pGzK+Bfqmetsf9OXfjYLsHx2QlOXRUs+w1rW
3oD6w9JOcCv4cjhZaWUMaJGn8M0lzLBHRO5c6z0OA83rT4wi6cIEjOpRQzO5wntBCMrOpyZ067xi
Zq3hWN35rFVwN3ORE3xHH+5uAu7we1rdDdgZe5hQJeymyRmsosBpwTQqXDrgjB9LnOocNcSM1cqX
uxGmb5CnbFftshQnjeNbTEgcE15TlomFEFn2AGU3Ro7ctVa4qVwGtjFiEle1MRdnB5Dxsnhxlp+0
UWfCbRhfxvRKO06EwuoxfBwqHBu5ey9Y/FCiIiyDoea0GksHwffDLYXdsFqAj3KNUEWBvDmsIjlL
k6A5sh+bgBpEHiknXH5Evge2TGMMUUTaMRWMwGP/NyWAzFb3nSzbw5IQNA0/c4QSMkUqLLAZZH0p
tmj4CHLb34lHxZ2uNO6z47qlaQphaBuVUEooiXd+IQZVQaEMokyQJqNn/eZPi3npOzXRnyP5iyJi
ulkeo0XMSHakOVpPrRXj1AntZ6ZBAFVMz15qf5JupIYTZi0dk6muD2+7CuwFX5ZEHRlb2wbuEOGa
Ddk4DfZk9XtEbaiKUPxPD5V1NXqX0pXI828bKMuBSXMCHwG+RtLcyR9mMGqEH2aw2dk/FrBkmIzz
q9IEAEEgajme32fpq/rhMdVAuarGYZjHkBAGsYZMhkMswyxxvUf1O0TKodhvG1Jchr3knZin6FyQ
N8kZ0BZ0/LnjJnqpiMdpRUL09uiiJ+Fz5rHyOOrIIIWpaYQNFC66ijlhLEJDP89QlduW5pMtFDyX
ngXZSHoqgUityStiYwvERuzDM0rPBjS0icb1J//klXQ1FCZaFXhgnv19Xcxl/39dTLL5Uhzlo1Kc
yybxl81qPtkdB/txeQ8yYAxdlihrH1EUGTKETfz5oAm3DXrQVJfhKsJYUDUKAUGo6TWTeLKAkr6F
LCo0sIGyMdQkLGeuMeOuZnxP6C48qUoMudZCYYHOLWiyUJDuFT7VH+Cgh/hJgWURkjmulhpFwha+
fo3p7BoxDf02Aoo/+Ru+1bDQGGn9Oq5GDTph/XSBStnvdnMIwygXZ+N8MXUg+GPYnZBHZ/eZqdOt
yJYnVeESworKNg7vRbYuFOODnthAzQCKozZ9qsPWz1CG71EdE0s0Aqb1XPZhUozveZr1YJCFuBKw
9xxaWhcIGXy9e3DgDZm9FBM3MuTcVQsOm+tnr/v5Q7GVS++q7YpjDZo0W5phPmMXEEhAdh33m95j
WmaNnfkMXF2Ghpo+u1QUP0ZPFAbzQtkFS+a3NZE3pe23Jqf9TpOQrtkwsC5rj1aTW3CLnBHG6NTv
keNFkwO3l0B3yue6rstYGSYxoQiQqGDg4gwag0aPhKvJ18FvfQ16V5oIBEcGc/0mis2h4sLA+Uhl
mq2WYOTwmLnmp2VkTU6qESTnyHTJMM2M9yA20exFENhBF8lknVfG70tGL32hGMsKAd0nDixZBdTG
J6JW69smzc1zhr1O8TIIjIa8/tbsiV+K9NJc4KC5wG1qUD+8FKsXpijdP9lNr45wOxMEx3A4LE1T
uEtD0QXJURghtvXg/fx0vMO73/RSoO6Jc10oimDeGRTTPBDvWNWArkUjEm/cbebaMCCOE5DQ+UZ6
Floen0n2rjVE67qTXBcezSBZ4h/dKnqUB6WGPuGe0NaFZlQ6B4ye0l0681GEQaKuhpnLYOTKctCQ
XJ+LT6yCmLR0C6cj5wvbQfv0QhUih0hrBLCCsN36PRg0ODPPfcT0ngFPpk7421k1gZcTFh5YKeFw
4Z0mLAezAZ0gSq6zgUhcQ2rnQyZ83MHGoLojbkZETNLAc1QF7Z5V2ddKr4xAThVju6cN/a3kmQbV
u1S/bepCZJp9FJW66qxuIerCZZcLEPrQF6UR89s0rZHUdqiI06SGHdgpuQk0HqZxTbmDDc92jJVa
ktEL7oiYkP2Els6mSXBy4QBc9MUeMkMFFoPJp0WMZrAdEPie4E8WUjK14y3WcM3h7zQHZ2bMpJiL
/ZJQ04qujfbnSHO7SYv9IOS+zK5Qp4Aal/GH6L1EtsmsEwbA/Jjk14O7bYY0ro9MIFue4DPs1ZK0
aCBovrHIDzZEFiaozESaUuMT05SsqT+hjgcmCneom1kyxbkmTpbQmZK7S1PP/haTU8c9BanMMvP6
noUvFI9R0Mn8EAxgOIYWNdf3sXlXCjApVyPR7numu9y57xmS2fOE0yycwbd8kVtfrlqC7zBywwga
+kuN6qY5eAEP4p8CT2GezcCPTuCyWz4zsGeE0WNoskw9D7uVh7QfvMgpLu/gvAKjlcaL8mZEibzF
KuRjfTPMeCTotpfsJyRopdWkzcoFzInccmTNchwJv2xB5PCFheVHQmpKBseoQNQQ6tJY6KhUY0QX
mxKDcn2rGz/Lw97xyBywb+5vMdtJLSD+vqd/K57/c8f6AhA36/N4tt4ClDKN3qMpKzcHNw0zJQh4
g/w8WzdbNKbcW0jokqv+ZMCksfDXcXEinE+Tzzn+P+8faltuNOUXj657FMi+6xVgxtFBQCqV0/5x
+/1+9y0U8uVstpTkv0pTp6XTNBNFYfdlZzqxoLGN0LRRhtDK3cnlTcLEo9lmdfHMGA51/aPPNTD2
SB2m9KAEoapvuGtAyeZqTmtR9TsG4lOEHKxmjHByvAw+mrCGYYQyt57HkhLwZZ1P7sX4TlMRyTHZ
NtrEUnFoYKN9i0vrTzg/l/8W8Ob/e+5foNk+Vy7sjj2SkoasLP2vZuLmTc0MVego+V+GsNusiHtN
rrG0aV51c3ckS2e+Bjkxl2t1K1SGFQuI9MDywLBm0Z0wE2W80C9UV1w9HRcMpCRZg70FontLDdy1
sU6TFRJRW0xkMHe6syDRzV0NVRZ8N2oUa8ePGRuhQaY6HrQqqA/OVUzgxr/TceU2K1omve2ayDKD
OuIcksn5sAY4J/0aV8+0OllOKgbZQ3Lq3I0ylFmo6AzVV8MriZw0HoPUqfx9IhXK39FmuYSRly+X
oriU/VK40RsvyofxYogCFcRm6ZA84wLQGorchYILNkDEU0HLgV+fLjA6vkT6oLsmyDuJ0NKxsmn/
+wye5WBKYGBSEwchHB02+rl7grZ30RZlEEFGtsAxb80mXebeymhKkBmDuC0tbrEfZ6OSKNOGYYEo
VtBOrpR9GJgALmEX5vHhEU9a0Mj+jdZrbGLG/b0PaXF39TQnpjHJjJ1bDUBMqV5KiHjT3bpj3jV5
IgHGK4tQDI4aIdS6b2JHVtTK4XwFPrSdf6HU1cknjwHXDsvuzlEkWeguyd8sImYGZf7lAzO/zowW
mXcyLcCLGVMWcTZ+ZpyBR7+rS5aUnw0hKLEAHCFsoxQIkhAgFFUd+SiDqzMkoKlUUuTqyraHgAEE
Y8/O5l9Tfqd0V8x7+h1XsiGRb/Gh4IGe8PTixLvgNfcmztfTRWrLfLRXOa5s71POedSgwQzvePpV
aOXIyafCWvGyMaPI1tATGQBiPA093Bgk/afB5YXeEywd4mkn0hbgpmEHQ/hhtMb4w/Rvitg3/MLI
Qn7cBTr183K8lR4zjfmzPNb63SJAPww9MMv9KWhLBdXgO7inKSpd5bymNr0j3oPML2FdevMx63ug
/4NMNt9v3ihXgHwTX2qeSe+qGONWl1xoJ7xG5Z8SzBSB2+HNHpFDYRDNMpwOJPM30ElYOvhvDxyU
JnrcJpZVS+sRV73qN8EiwIaiMk/CSQ0T9Z4U0oOPcxfn8Evvv6NRXbFKlDyRtvG0oOZQs9Kdlb9J
z6L6EIIG88DA3COEY0kx0+Hm727GamM+T7gjBlPbJnTKteBeGXkeGeW9wWAEjos2xy0dJRTXJaS5
fISEB0qzd114RxIk4MK2jx+AynzLhIDCQEG0ZJmPYqwiXxuOTfiwpyMiTJYkgLhHrdS5Wnqmzwh4
AJwQth21gUcQj8gBwQHLnrm8zcP8TlrF9dA8HzgHhJRtKEgw64QA/8RySLMcdyZaMKCvQUFTpoZ8
/Ag4adMp3Qp4969Ucza+GtSsYeVlWMdDLXwOrqXyeCqKNBo38C1nDj5xu9u1S10qBujPwOAdw3+x
srVDFYG56ORm01DaMKwv8Q5loGNPpfCBdBm1MLwja55RoCqeIVIMPyAFUDhg4bvFObiqq6XIwOyb
/FxzM7Ok0rJv888TnWDGVx7PmFWUeJd+0RRL/oQ0CtJH/0cQ/7HWfxH3x+XsblrYj0yRQAxbUOaX
EZfacBcdq0jljNbNII7d0zlOchw4wsoqTesgOl5ik0paeVk1fExaCtz8zpFhe9xeeuc8T7O26EbB
wED6MGSGXTKvlTSz+Pd9LP4WSPz31EKl/R8Uxn6ZG6+nCduY7JewwMXMTcKoycg4gcpwMfPxuuHc
UOlHLhIEPcDSkc3YHLSpSOYZIPgnfr74XXbwj5020Pd/HGI8z+0O2yWHCKfgqgnWofQsh6pHimSG
Q3MqiNBvKf9abnhn5EcCt3fCB07KHVNh1795BykVwG7DhqQnlklmFZsCD9ea8quBTvHV2vIU0L7n
L/Q6yyJQPt4m/FqCwIgFW+0fz/U7zi1f/vNkv2Tjolm0Xy+GmQMJImEFwhWAhTpqt3a+SXEuMOvC
UYcFlmond+V4fFm6ycM7kCkgCDfNeWwf3waA2hHQbsHSaICO/rrj+myKMmhvGrsXcmZQZYY3phgz
IQNNTVGcAVE5uf0bk75umO1q75idzVK3HCqTMc4Iuj1f6FKh9wIWpWQp1ZqENDhufs7+5IeMFQj/
uylZiEtRqUTeJoq+ML6D5bFYjhdjBwXudnjb9T5P9UH/gHBdkskdz12Onj4WWfRY4a8P/VQ2h03l
NaqqtcUcCOWC/o0N1PKCAT6e+neKDtLvcRMPyTQfav4nJb2c9xiDGiPJASuw16dSLOEHE0uhuNNT
M5X9pwnU8r0JI7FJqtuJ4LzckOHHEPutwsFN2ZR1uvwXK0AM+pL0sMyB+wX3s78YUCHhq0NWzo/z
tx68wJBzStNTOeI4UQeJc+u5p539uwDSLIQZACwSQezKAcOf9NiT64Qmd2m5gKQhtNI/ibAJRMeE
SAJ8+bRkWYjBNlb1SMDJERavTQvmqQkRES6bA0qxoXTxJddGrzkD660Qyo67aoEDwcBS6JdmU3ix
QRct2+YTJnQMLkgP1LaBL1BvgioZjXbqU6TINqTfQxLeVKHp+VGTjjFCiHVfyXu6lTtTxyyfMUyJ
REcqvCZphVE1SzEZyXs+/UGhmtY8gl3wCQSW3+aIFJhNEDhJMSmJkuSXxosbh0cFUgSOV4jB2vz8
Fk5JXFMZAEQOz2iMfmPK3zwSHucInc29uZDIBp3px+s24GGqrZ52V8NK8KUi4pwJGyLOVsCAUv/W
vSAj9Q0+UMctTuDfEIKnoELTHGGPb4EfEguWZhjk3Pm5zzWoEmN5zq4E2Rdh/r6dwU0Ddx7OXMy9
qWVe6T5F0mHWhFqJ3uWS+AA4HxG9e5jofjW/xEOPAD8CcuEDQPMLImlDHtG/saJJSSMJbb9MFCmk
EZtBoZLbldpxI0m9nQ4gIk9CDYY3VuC04KLpa8jzi+BMj9j85lFZHUxbj5bX63DUEo3mEfgwFD/i
Su/flvORmDDtcm6ZRVc0rjGIV9yPcxj8y9x6RQS4mOT7EObSDChNgPQBxJSbu3o7oEDcIGlUz0J7
pglSTw06lFP0rhcYNb5cpJuergp8tfWpnt5PFFP+O261Y1IFtXmXP1ZOIupMLzMjuk+uEQpPJs15
IOTUCQrbq3vfPQr2b+mYyvwKkRIjWMycgN9d4Rkd7AjRQ/bemgTvvjUyWGweLvR18lA9SwnTnHpu
4qPtQ4RNAJG+w4WPdqOPaus7hfzu8QVCcCk4VOy3aS5vWY9CsC1IA5IiOaK/RRkuekheQraZFAfb
deHquLsoPBYeDVzMMKgr0M5C/Uu5EWN9H4JdERxmrR+yvIoZZRBQZYAh+TFUQhfr047JVWJjcsvS
C0bGRsR+ZMyK6+Ngc1hVniJeC4EPG8SikVR8Xa7JJoVJ7Ytwwq8TbyGXroOj8bhokn/hD3zr1Gix
3FjpTZytY91rFEYXgBO0TvZ22AmZGvY8NT188wYG98ZrO0Qyw+asr/s0Mu8rTy/EehdF2mKs2E0F
3av25AnMepW/Axp71m6ZPA0s7TGAbG9yN142nCHIr21suJFpr6rrGl0Bti9pRtkA0TMwI5DDQnbR
HgGmF+1yx3J8TXX/jhvRvn+3AWO/BAMSJYgnvmi2ZrP9tBifY4EK+92r+xrCiHv88uHPBJM09ia2
NSu0qCqbx3qSe7II0mVzPh6qtyDYBnDfMNIlHjE2IM3F9TK3RCYIOS/0xa6evdreL+oX0vIGqpiJ
qv0bfW6R2ZLpbe0QgJVWqBk0ghC0KkzZkHnxS1W46Yw1+VrfTkHKur1sKD7ePAfg9yij6QIZ17Pv
VLU4U52xpmgN1npliouwvnCBcmqoeSw9k4xkikSoTNUksGQyRcq04Rs2zlXULGJ7c7YFXEUklhWx
nq9CdpJQbXU/flXN81O8Qsb/h5vzBUXuS5nsHKuXA+hIF+pVFZdJciYITKjxAxNofMsj4LPYmEJJ
B2pagSAgCUm3zqyfyoVFDlEdwG0jccc2gw2SIXkoVJc44KYrvEthuUonCXQnjfnbPzspxI9rk0j6
iNHkmf3VpWfZ2B1ZiiR3Cg9uO5Hle0W0nqz05H/Rf92llrLjJ1ZTEIK7pVkVKUjdJb1V6e7p3fHq
i2JJ9BKIKOCn5SMHqvhixoR0sUjXFD2VodLwVv37fIhDMvz/YkQs0Yr4osXZYvSVkd0OJ+vlPu8l
Z2yTvUUORwmmzUyCzzAVl69aslvnaSb4X/2PoMuAxtWSewCcOrOnpJsQZ0rjlqfTS6E5fsvTpQNC
Wi9SFPTtA62w6HPAXkcX+i2FkYG3a/vIMEDZBlp7WiixdbYHn04VeW+V584fty23fv8W5OzZWofw
h/gTG2uwzwbiWLAn3hmT9XIyTSsPyVPKIQp9FPrNsfg7o3I3jznEG/xSpX4OqDirnro5aMkYh5rV
XYK4Peab9oYVc9ppCTLptFwFvqzKvAQxWl0gblQAJ28tnpB8YejcrSooLa9oOZ5mIGrHfqrHnNE1
LWxUokR3Wxkcd04MA/sKUoQaSHidxBDKNOQIDwUZZ3ZZ4cYU87RnZWjb30GBUTv+otQrBLrlejd3
qfBAVqb0vv+VY0rLyujXpNrLkAg+BC7D5avEvrXe4jLozkaXUbrGvJoUD0Z9jEG9CHMf++VF8uDS
7mxKEwenhmE/XcC1JGR2Zrvxnqo/cwr//fqHOxljb+gP01/7lAQhRJPuUe49akfljkkNz9hP/JFb
E7bg//ghrvh3BY8jrfj3WZBLvlMS/unL8GUWjObF7SGaYxdS5BrBCLbw8EZZkLumRchvir9PULqt
XbZa6tOAh3Zxtwjd6AK5p+ET/hnD++m5QlHBMneZv/nMxLVjCT1IL8+QpF02nePi7uZqH1WPoNJ9
ZVrZJZWYvgjL+WXrdIs9TvNIX/n9zTmiO/RlJkLchoHIoDpgVdleFHbXw3taAE1LfNgOInR7UU7q
c9vs4NBRbmXo78xMugCgggQLlfiWbMj+wj5159rkhrpFoofTZZX+1NPW7EjNz4p2io/cuFZ8O6sl
OIS9bhp0QetflmlaeznZXOZO9VG5Rs1trfgZddr7/EXrQLvVi/IH7VfoUVQvFUnBE2Ejwqa7yePi
elCJPyaVUpbemQmt2Sut9uFQG5cvHwu1/ed4cJlp9rC37l3O4ibU3rZItdEPK9m39W5lLDUKES0z
kiT/JUU4jc+L82mFtQZKyFKd1jHTYSU6VJJnemXlOyUyk7sWfizNiKOhHU6LqpYj/nq5SqHXKIyq
iweubyvfECwOd3fZDsUFtLRa3dJH+vxKYNYvFF7HjzS7Kn7MhjUaxfwwBr8j68rlXImDZxUu/583
5GqxXGEJeXwYli9o4D5BWN/GlaVHNHqkHWeB3uYUkQ2xCLroVcud3Ee588MRfMep/XkEX67gYr/d
FudjjoAeQADffQ3Li0tiW3pd0VnmVMEkn656T1m6VI4u15d59CDFH67CN+mpJBtFXIRssVBEn/QF
no2Ph8XuHOObhTfSMF9dHCpjGMR8J/N8YnguaKRO2RUu7d1yZ0+OO3dRHFQ28zZQrlcd0EToeKoN
H/aVMk2bfhXb+XFlc1Gb3yTryonUxuauXFtc0UWyRPtcml52qTLLk0JYX85aw2wFoddVUqrtEPwy
QF7ppWtITdRIk5ooX91Tz0i5EBDhdp6rcz9iRG/rB4p8p6PLxUNybtAzarO/31Tec7fEwiNabQ/q
VeQDrB9DGP0N50O37VY0wz7oclTCcadGbQXdfbiXE7vm1XPLHy5oPgDa/93gkyxOo3nsLhPM8oIb
1R80ZG9SmK+HY0hgEDhOwRh5u8+fWLhstKuk95/yzVd4GRJu7PGqrvL1wDCx7d8vErRXOkugoIOU
Im1KuvRu31GWCItCHlHrMvqQAPTRhbNsJw+BP7vSs5Y0Mt+6rKXiTrC02JpQgV0EgDO8cifw+0wD
xDvz0G4w8YtbgnGF+lMCECIbiwR7nwxNunBQfaDwWO2WOadiJ9M2StPsy3gHlmohc8rpqQJkQUcr
KV6RvtJDQjtJQaRUVBoICNsljnQfsaRT1ZbuK9JrKYfGT+DlTriY6EgTDDMsIoQ2yqPkUmktCp03
y1jLgI4Qky1ojOfRp+07LBh228TGCICHbMMkCSsmZ2FKa4/RvHWAQphzA+GSrKlwQpZmfm+ybvcY
p8WCbXYE898IWt+G99Q/X41aihQnhBy7+ul4YcmpubGkOv49DsXvYPxQC2V1dirgNFKYNLNlbSgD
k0GaSLrDKigj9wHMgwYGMjDyzDpVW5MvsPFvf65ext9BTOkqPuDX8376dBHQdng5ohYABVr6BvLQ
Z7Lz0/6Gsn9DfGH2AOrniCWFNAIe+MNL3SxSXZGOECmjNOGtfWPrrXxZiq3F20ZUJvfFn2ZnlV6C
NoFgxcf0t4JFVD64vHvEJs9Mb+XgMnyUwS2D9BhAEOaBK0ZNRmNEg+1Hn56/0DfBFK8MUUI7W0Bd
Wk21XMO8SE4EeP8o0H/Kc6KzZgEziR6oC5ymPinFcOnf4r9ifV9dg9nSL6Mt2t53c1erezWx82Ch
YCx+YmQb4hsEWDa7aPx9yU/55v9bHZKI4gHC4QgTKCKyP1aHyW5TOCx6+wPlPCc0lYeWbR0OLUU2
hrgSFLi3PTuL5EbSwJemO5/2AKDHCQHxsJPdV/yFzAWUBKlbwjJ6gteggU8sOZCsFkcb4Cq8UOQx
p0g0i4aNvnDFf+qfTUP9h7AzW2osCbbsv/S7zDRL56FfkITEIKZkfpElJGieZ76+1wpP+uatKqsy
LBMQ0hniRHi4b9++HQfrXBnIApMejx+v3xpWYaoY/9wjiVa+BKtmpBJ8j+/qn2/IVfnQg4QbEXES
gmdeCz/Fl1l9p5BIkd+dWBE/w6vZ60fR/8XH+dU+0p0PUMrOHokmllL7JPNPngz81HlVz8TCKsni
xdPFTwRd0UTYfeZej9QPcgxW0BR1Vwt2Vck3ATv4metKK4czdarDbObx6yUQI02gTJAJRW6oepvk
BNExtehUkJ+Me51YkBBc5cBvTyC30maJnx16umN0nTD/5R3/A2TCDvLHHPlLmU19u/o9RzTgVaIh
s23maLZ6uLIJZoUTM2/lR9UjLWufu5J+ZA8uaIeZpLHgsAGOGKphDrILCWa4nLSGpyR6KTh50zwG
sWTZGT65T+RBqxAbJIb8D5+/Ipbw95lfLRQKtSzLZ0X//sfMH4wrxWy02+7v3RO+3qvTVigBhEjp
5BR4FEOhoQwo3NbSssTqZ2cDSFfGl/6vrdliWYsAI6rlWC5ihPUbUnT/c/f793VbqP3dV/OZZJWy
WaSsmP1F3WEy/qp8lcdcvRlDSVTmduih6W4s4ZiOaNn1MAfS4WYuxcJ/2Y9CxpZv+idYFPnz7adE
ILcf3+ju7/4fSIo5mdRbiLSTIW6VsFchjSi+lnVq+bUVJ8XW9nZzDZXkWrIwFAr0ONEDatJxD4ag
fMOgDERt87FZYQdy75FeoDV3KwADfnWtbLeY2G/QRPoMaxBXj/dFxmXRyh6+2kuKEZbPK2bXMskb
l+hUWDkvP+fTUdWt8ZhSd8IsaL6/UEKRM2nVi4Z2C9oyA3XxifmaT290bqmHv8VzVOpDRez/4sLV
qv+AdvEMq8WsXqqVEepIQekfM3A93x96X4OEdlnVogE1xyVXxqeqW6bHMv7U9kqm2pEDU7dU20w1
zLsOkDCmKh56M/g1FOZpJcTFNoWmCWW7wvHLe0LL7O42wf/JY6IjqRf+j3BzpOXsS4crN4Hebx5Q
xg/JO9Eg50KkAtf7JjJzsIFmaDXg9JADtO+f5G4ydt8zScm38CRh7qfU4PLTRBtKESg6UMafTnCE
aTa71CHDxUxO5+is9B6sPMUanJlS6/U9iwmDsh4geNd+1+fSa4tzIEBGtYeTnuygJyueJ6EQ03z8
UzttRMwaL/ohcJukGRErRDqgd6SOWwibuXWpFFHnd28HqTkEEH1ttENbTq8PoT98vhHtyBMKpKI8
xCQqAUgBcT5UMAa0zv06rXBXSXBwgKWxGEXMiDzkKtVKrC73ScHCG01nNP/LiLB2/V01xCq3MLhx
AP1dubsZZ/IYXmEorHjdrFaFCf2Y+hl6p4VTGeAkfDHS3IPnVjTRi3d4x1ecfPBLvmO/I1NfeTxv
x4oLFe5Rd/MsuP7IsHDaFXyEuAiHDB8Y7y8pqgUR3mPqDgOWGTUMr75gBbBz4Bf7J1/rI0NHhcjn
mKGOK01G5ls78VvUcXW5fOTavFBGmBnHRSUJvPqgMb4CmUGPssTIO2rF8z0Xp9YHs5N6u/RmPtz1
PuLBhgjIBMYTJ1U2MEfuVxpangfkfCm9oyrP0bjYdUtBmlAmjOsO3UOvOw2yGoDMgso7dx92F47c
lujAczlVpPQhDMlUiPmpAn10exzxUfLj2GuyzH7aSesQ+VN8aZS9G1/zcGbOSaAnbkDInihpH7PS
Ce8SM+HOEUPeL1aNV+GIewL1AD143davbgDcKw4YS9cPe23m4lnC5Pave68h+OkSth+oC0y+gOZB
ONjDOixq37iNRC6d8tNQsfTCkpSgl4HQH9Qi5p9n4fjSAbQX/uqVcxUjaoOMx+zV5YqWlmDxjUZo
cLZz29IY2ozKN0y4dy2TYoFW25h1CQOVWuMmPoN/ZewAvjhSECfp+sluaIU+VpMSZv1aLSd2zV6m
/qA54sgo11zyxsnlAVmbMibXy/DYqhNxtvlJ3yJ+u23aZgz+5YP5OxJvBeJO7Tg9Ok1j2IJMEy61
UQcaXsK7VEiTdOYzvGl/6j24AUTOjcI+0nxuClvK1XXpFGWg+SWOnvEAzt6Dr8ZXjsqlOTWpdBTk
PWK4SCW+0IvyzbyddGKxVd1I286YXojfRHITBW1EqlJQVnEqY2/+EW3juhCaV/BITW/pmm0vpiCc
EOHS78pkG6Xrp8aJdHaqimYb1vNatWV/ucoCSlxQy3PckVE6rRxBA7x6s2kSzb3y4Zv3aaM3A2fv
kzF4Obbpl55iocKZo7LjzvzalGhAlnXwgn2MiCWueJMfJT2EwwXhjeEGjCwwsYAQLnWRE7X0GbF6
up6iO4PWlFnWyC6NIeH4tFLO85Utlt/y7emRp+mDNS2YkRv26FJcucSLPvmYrQdnujkNmIyvZk2c
y56g3E2bLm9+B0xePftpJ4zXaMkat/bDx085nYVnfI8juW3LBYrf3LwBunzh97XyZ+varHuL6esH
fLsjYea2dL16d6V6Gndwe7wWcR+YtZG38XwenelKs1pvm//xN47tGpotz4R06eSRn/aYNHpNY1Pt
CqRk3ATORaSQj+01J/LRmZizIjWegNnpybPl0eaAkTtO+mHer5NYf8byfL0d5sh9/oon6QenF33H
PHUU4DMrJ7cJ2VcHgDXlaXfpRD4YDxVxJ+vM5qleQfyfby+anoOElnqhPhAP69SolNIz45cOiS6f
uwePlf0tPovxCqoSRu5e6S8pQ2637FO279XaxJeGanAvpXKXts3BDfvHORtPGYwo5YvoD5/Uw9TW
zeH8IGR85watDQ3DrI3nCCrLXi6PJ1ij4FvV6I5sF2HFr7TZWE3mLfueb9d0asTlT80uwevcD/hW
5jBWUOvTVdHMyv3A8/kfa+u7ere5a3Wb6udDcsx1JP6zZ7XHNhSy6Q+4h+ojdHvsvIObEjyo3bUU
/EMdaMlctEFg/mNLkk1FKasDaQgvuXz7sR03K0/2JqBC5TUxUQzTezCSpOsHUV8mNUE91VdltIo2
icO0uLB1Z/GXoIrMJpKHTTVtapDyqaYijiDZhBWyJ5amw4cvDRfLJfMgzSURiTAeGkLBSBK/ffjD
+wupuP4bnkLBJQVmzym/Jryae/EdQ1gi0yZaRDNqN4pEdeoDmTkvoWloPq4AK4cMOkqKE8hZh9b6
fn9pnYfVWTnanvqvSFY9UbXRbsq1hzdm3enWR1qmQHMG2tZZnVIBxqLTWrtyS2M5CjOz28K5Ipez
RwVNFUUVkSsAG1Ruc3DD9rC0FT4d09kNgchPsTWDJ2U2EDoFUzLMRswA6Snj6z6n9cQQAK5DUrXU
XqVAy4jqAI1L+ExkQ+pPFC8U6OyWPaSIi1BLWE8cRYp5rb35FM4I2Ew8a/ZztmyoUhm1LjK4N+1N
d3pd7KxoCr++Pp7NWlwC4X4ZjdlaBvVq9IQmEeelOR9UM7nwgiMGfiItQQoS2yH241WAusvsAfoP
dRiGfryXK/4m1wtBitz4vt7phvZ5gDKQ8i3AXlwc7uzFWQY5Ul4Fuj6KOb7TJH65mf9RPBuQoC+e
jZ7ozckxPb/goEdftG7U9c097s6L92q8OBvFOm3o5kEsDyu9Cg5Gwcj2dPKpCq8oj3w1L1xurv0I
D6hDBX+t1rUeQOgzeAXeYvawAVsVjAoQ1Dh4dz5/9mhiTEFd8yz9sxoPR8gqEbK5Wb97LXF8h0eg
y9/QpLqVKmUsnf30Lz5qh+gLhVjPBIsY1bI/B9578rNxRtSsvBR5bJ7i+wINpxnHFwfEV/2rqK48
CEfOZ+qpfH0H6ctbFQAqN2sPksu+7kZP1bMJATn6RZtG7vFwmz3MOsUSmO/y2U8b4KMEChVMUhoa
tTfrl8Pt5rz24FNav5TvP4YN1Ru0G0CAVKXKHNOWqHylLenRiBelkFmiY9QvaY1Kv9/gd1zU7hLd
ALKBPLzhg50+N3ASqPwYdqtn2VUZ41S9sRPwN1WufJPRsdOCnyKFjdANgBnvht3oCYzUn5VDdf4O
YSGVB9WhLQc0VOrku5IHiCaImrDGupGx54qe4h9d7F50z8J3yk9PLAWQyiWZbNDuPwEHQJPSETaI
U/eOot2mIRrWGco4/uBD9VUasfs0fF8j7iC9Ggzq2gwfdYwTvYy9oH7bgyuvuoR4uIyMaJeKEbiy
UGpHcbSyqy4UjYOmIBofS7TgzjEVLqTco8vGZSmnxcfmc+DRd+o7ujfOn2UjZle5KykZkjKsqB7P
YVhE9dQQ1iFcmenJCtaHlTl2UNYK2dqYh9ikw6pLlz+iELPqbGr86sl96CNWLq1v37bk2+N1NY3n
OZJ11rALFnswD+yhKff+JU8UfiXfPeKCRybb0uOr2Bj70Ri1GdIudOWBN8lmVnky35I0glL5uzIZ
paffqB88IZmamkOUgTG+osFrpnAYKnMOyXLAhNQyWnMZeNIY5HfJZ9AQT1QXzy9ZpM8RZLxK4yik
4gpTA+rXWfIzbeY7C4TPpKu7QXkMjXpA25GfcSkqOvSFQuUwQefkQVj5s89Cm+fdLn6uzsBs06K1
lVSNkgAXapg8YG1HldLvli7ODJFVwriGSEaJ+Uby80bQPkSRRsgUSOon+/TWOzB+jqrsfWfJDuhe
zr+FqZPT1Q9L3Szok1ljX2q1lWTkZIzvCKQYzYPm9s5CP/8VQY/tPFTFIYF7LU2bINhgM0EcROMR
EO9Occ9AdpKTZqhpwFVt3WZUBVAhfbI4cedWYXnaPBKtDNoXKzAr6dz6OnGPRq+iFNHlQG9MRGZ+
ZaJiyD3v29UPJwCiVkCc8sbXVcpULR2tIS28THfuc3brdSzdK8IKObvqzY/ZmzPcmX18cZCk2+6+
J61CoGmOdyZP1ftjmrvHEthnLI86h0isKKZxEHWDIuzS8RW/H18Gb85+9zWpwP5URuzP3qjspA+Y
RnbP5TvyDFeKKLm2qGszUWfub3g/u4IqMrwZ3lBaz4Cp12LFPQVgoTUfaRJ3v9or5vxZ9cDBHeze
c+tbs3Mratb3zlKZRlbIg/MHZi6RySSb6TvTbNGQCx8CEJbJDSBMATwuVo7Bi83MQrYxApcOpDu/
xWuSobnU9+xVb0epcv/3y2Sg22QAvf5sAaYj4HhX7x1rR8oskYUoXxSlSO4qNXc/Cs0D02uHxw6w
ZTZXiLyWGl6IkjjbBLKcIKX3DZ0xEkohjFIWWVKhYkEFok0+1PAYXhETWEKcYBaQgwRtCG4klOeq
SPBnrTGf4uhOOqVIAtmMAMBzKThszy2blTgZdcJVChENjdBFPfXIEgVH0E3CiX8UKKJEVoWHkMdS
IkvOv2XivnLACMtBh+r+hsWBSuew6Is7SG5vxxwir7HTYXApWJW0F0a4+OIb/JJx5/feLxc9NerA
+Ca/vhBFW9/Pb2SOWmBlfZgusN97MNSKPGnTAd+u8eqnxQNJICG52BDVBo2woz7W8aUTOFIA2qfk
EjKp3ZEqFsanhKxVDm7AWh3vkfWI3ZbkZ1mt4mDHn0HS63dc9sYwfrejO5lI+kKhDeCfXNK99uim
/On3yEMeUOnY3h1+hCqOwZ8PfAEPN2MWLRleBjMpA8clRCbSATYjf1Cqo/t1Qh90TKEVv5rDr4sx
5b9MRj8+Ruspyf7yIoJp2NM3tWgLb35i3qY/Exuyt7ZJIlY7HiCMJZ8bHgs7hlPdZdObkbCsMjQm
RbQDupUOE1KEWSOUR10QVkqwuWISqETlk/YGNzGaajyeI9/vEtvjslm16t7PsRXnVxvWhtnvtHd2
na0+bT4Q8mX4iM9uJFVKG6ovcXH+DZkPAga8/4yIqAAJ/1t3AK25VJ9ppmV6ukO5osj+NkLXhSDq
xUjK6ZOdL66sHvlCTVDVkNzr79IXc7peHnfZJekKgyLjkoMEoJqyigDDs/Kz5X5ylxW7gAnXtF3n
KMmW4FjfkdFLc1MC7o7+iYaWcMRgO/tTlcAuI7CxqYYSOhFraZ2CQC1xd9CZc0sVUrb1RE8ZEJge
UfpDXoNPSRrWL1aBIKZxcgyelek0QeXRzYGG4pgZUVkBxHF2BC2QJ4abkIgTbNJx/nhY2j2to1/x
PfUs2dASroXmrMltv+KPDlP8bCKzwke9/CJauV+tERqGxebhCu+EeDVrl7kwz8ujVTRWRyYOpA0e
48nHVAkO6+inpR1OFA96U6a0WAqHnoaPx3oPv6yUMoB1VgW9JDoXwDjhkBVvgPs0R85UUhVG2jqs
QYiMFJXsEFegB70ujTcR6T9HtU+QI8fkcG4jlhHxMhTHcobwgiPK7oWAyrGT/RLrBBB8k3FKw6/2
/nqu7Ak3y5MdUFRdbhrPb1rBvI1wW49Ohu3ipyMWVUl6WowOl+DK8bF+e077d0RkjJP8FyMEBSwe
r9vdHG1QK2QIvT8tt86nUdZPM/PpUadoRfvgrXdSUM1zGsAzPWCfMhp+nMd260teaFB30LlZMVNi
S9Vu+vkS3S49ZvzzIbkR+6VGtGa6ym7NasODDI/S4seMYkgQ3kTntQgkME5RFMGyyXOxS7V+2meO
d8LTIHdgrIq3b8/BCok7fKklfEn9H0gjOOQW7gelLwQzGe+NTiC+RZ6CiPIQhteC5YlqDJ6wDkLE
xM7fdYpove3hGf1UohWM2IPjGwngr/aAuD2iAeOBLXEhATJONAEvlIMth3D++pPT6yuVL+FZ/DQt
LPKi26utRPIoBRg07cFupN0Nfjn73AN0oRQkBq1fkxuhggKCbqYDyup22GrExFN5nSWuyL7p/xq6
CpW4uIuYlEpDlW5K+bg8SnE5rZeqS5fikQh8koU2wHaODZ60vsV7fxcy8XNDMAVvzHnorSlew42x
utbPzMIIPbQVDqX3vX33++yTQXShTpNSkyiBLtmUujLnTyiJMxwY1Qz3SfhFJpXERzEBIjvmk0tG
C8FzwqDpZhlbTT98L04pm4/Gwuuy2sv552SV6WJPHnWb9A3N+c8vW6bsvUr8UFQY+FHNcqsY3avc
o8o37uvs8zx0uTVOfQpYPIj6BYVz1jihf+908FR+0UsWCFg/uy/0zxRq1aHBP/7FMCPv6RMHh0jx
YwIfea7wijhBlh5EhMA2btq+9EGbVIvS+bX8zqnp7VQYLM2APzufXNKxcF2PmhEH+NtgHI5QXfxw
OL0CaBneswwzpt2Vbjxg15iGAv2zKmVuMR70bCpyIJgyoIvSkqzKrNGlqXaud61D77iAkXKDkydC
ZBtTJXnUtzqUlDW8P6QNu3zsw/DD+y+eAfQwJ0K9Yc5DN/QcQ+LTUGvQeh2+cwLL+FU5NdBU63QC
qOnOWuAdoiIR1ulJD43jxx/h6tDtgKKNEItOC5DZTHUldamjT7cRWFQ9XhI4YXd+FXbwYfvQY2sK
pMhlHxCUE0nQN00FVrHT1XGttaXUodKK8eRZvNdeC+06jWWXpcaik1s1BmjFw+m9KtC54HCxexo0
N+NG5W27b01vy425TF8CvcdRY9uhLvr063NLM6z3eXY6vT7mT75yakxsN9Ayhz9zz9O77bKxfNwS
PevMKwa5mtLYQ/ZLCfaLJVoqs1lKYmiRqjub4walRNOT3B0c4vkHVzPuQt8v9RqV2kmZuG569gUA
NERUbnhXvCK/hre8aR72J1+Fkwy+U+22v25QhFGgO631GCVycXSvbpt6DOYFKYp76uRgxJrOEfSR
G4sAC3bchh9z8ILVyU8dKuXyqa+gkCh3SsLVbmvkXe5MtBVSmVpI8Zg/gG9BDmh2yQC0yASTYDc2
UZ/FxI8oOvmu6YllGDaAURAy5T0uC2f516q9a6s0UzEJa4qB9K95YvNTgl1V6BhFI+vbzWUN3oQ1
596MQi6meVGS+TR/485hK8Re12o8oTKBqzx5liUEJavy/Jy16TaHe7ZoOwgPRlheEMmTLiVipNNR
qDSvZ9DkrrSnYY2ygF6zeWP/Vm0N3xSYqZLwJjtIuGUMYNjneU3Tp/Oby/Ym6tyOG5vsGnPlxmqJ
0dh2RsScKNJerpLUQCVXjGE8qAio5uEQFpUD4OhMLjNKDc1QeTxT1rzKzZlw25g/u81dmPY1S0fb
PJSJaYpHTf4PnmH9lqaVFCnOrwQnygQho+tajZDAAnTDIKxbl9opArSL8o1hGkrKF/0ka1i6GwNw
umaH52ozGBlOu7jsLEzjQGqhPYZfST0MCG18Vn4XgtIj7uEU4jAj2fepD3l4NJDzTynzcW8fiuhj
gVb5uXy+EU0fkJnA75+gOGyv5zCi7l5CEhUAQjdUgxwInLTbsAjbuAZ6J6dmR6Mx+6v+bqDLbILg
HO755WaVzWkIeOJmEWV22nk3i/q7ZVE6cF5mbB3acDem6rWvVSAdltPGXOPVwznCJgDXRMRZq34z
ZkQq0xPNbPWMkTQcFtdCFL9b44qNO00geP0g+eyemi/70nmKKRI6t4tPszvkY4idxX60nA4w7RzK
xH5+heTuHGMtxgiOdIdSLbOo2Mq3tDFORZVZeu2C9Hp+OpCKZIZCoWWmuoaQPMHxjLJQ3u2nI+IV
HpZEW6JsNIhE4g0uQAWkSszP/eOX1BimET1Mi5/lfXMy5VS9NifhrHYBDa0puVEewvcaFVfAxOrn
OyAKL02MMAASgRPBitT+NWnsN46NsFeJMOXsZul9C1NIsdAoaNWc4yMoHTIwZDAqkWIa+0Dy2leq
CFr4k6/RBB3pFD5AyvjZ08gq0RrAevlZeA9gxU5RLCs+pOmK3LiWIAiNGjSVJcxke1iXoclqTaPL
3EKBUBB0Sfo5DYtwjQ2IovGQlDMxQ7k2AfNA94dNJHK4uwTvR5NrS3iv0MLuR6iOVSE/M2rNBfH9
FBRgbs+HZkD0Mo1y1yJRkoXkAIlOzskWC+R7V4rm7s9jSGLASPZGephRlGxjWaIGUDXalEE+2wlZ
+QyUpF23SAJgX8kUuAGoarI9mTRyJOepobUq3F3EfYTaukQQkdmB7lI3RQekSSddeMlddZVyFMxn
L7KULQJXKonA91mBN4fQ88UAZe/Ze+5ddaHd5fGxQOKWaczMRp6M/53M2TP7DGCz2rfTqx0twZzr
QiwOpQiwv2+YgCTVP01N99oQufyoSh0+hfjnFOFZnxdoC+ZZxHNqwMrDizU94I7d3NOWE3nSmiKD
dSY01ptkCZeaQGVmsrPaz4oHWWvtEhqmn70ULygR/Kp8dv3TB5SWBBggjsFZ/dPdwF5V/osHl72L
ELqAgAtdfmDVaUtiUoFZuxu5yZrCdy73r3ZsFx7GhbxnfggO0RfqAplqrIeIXKRejIL06pVf0Pzo
RRmSrlG2jJidyBwJjsBJ5mAzAmgaOf+qldS3NRzVRbVDgTEmJSD+UiCk1j6rfRoAhpmdmzEwkoFv
nrQghD7MZaFdvPeI5ftkEO9NlMrLN7dq+BMu/YImWT2SRR7E3CwtyycZxlNkVktuEBEJkA1OrW5k
4I+6vVsacreih6rOPCW6VG0l7NH/A4fMMMkIeT8ZgkjzdW8Qbcn9JHj6MUfIROjQ/Jz5PK9LgSTh
iHUGkGW20/2IXQ1nd3o6sPsMcakNiyh25BsqQXukuhJTYIT6oWx91gnsg/4TTlt0ktvBvZFVEo6S
5T17mhaRolEOlXA74+rqIFNzNrldZ/bm7fC7nvdtgb99cbd6yOKIqfbZLW3FwwK1eWaglSR9ojSt
vQOpkAdhwGHFvl9WmCjIVQGJLwKlFp+N6dyPcmnzVF9F9AcxUyaMSjTxnHefbpFulEc2Qx19P4NG
B48qRiVFiWcDBGPxAZBvE9uCM8GIxBegwZ7x0QzsqfKCYjGBLTb6kFA24H85Gb5IKUPuZfRKpVNC
jCyc8XH2UquHTRoPn6J7rhkK55B9aTJwN0qKyGjzZmF8M42OS6mtoHqNquZK0qoT0ao/KzRskOAY
KSis1oxwEJXPn5ImvL9AwewuCzg4Av7cg2QaXxjNDa4CJSCy5PAcRfDFOHeIp2RR1bq9fZi2Dm+G
a6EVLByj2L2Bn7GxY2d3uFrLXI7RkLFQYK/eWIytS5Gup+mvZmDj3qr30w2p1toXZfNqZweerZIZ
8iaKP2BnNvf6fcQfHX0IgQcGjZp7Feltien0UTUL1fpWv3OgpWIJUEK3LuH9/JQ4OF2KSpXiMkln
z7nNdWZggwGzio9ui9BqrM4LYbrIRefzDcsy5PPxwrBZgGlmGCJDT9qXFK3Zs9GBZXXzFj51N4NR
5aawePZ7bOHflPYgoemB6wL3fy4/j+d4uPoIut6axJCA8md2ueaxIXfY7dF8C54PPjguEDYU+6lX
5B7ti4klzW7rjquR9quib28vOnbglWV0BG1rkrzyltYf49994hT7h6tkLGcPhsMFCmYXVnjwxgve
dLH+ALcnPxyEp/UDu7m/qIru9+ji99VZdy29q5BtUsGUnn4tk5/mngZIUZDztLgpSvwEk8RaNM2u
P0EG5INY04INZhMxkkkUwTXgFoChuC83JywUlYL5iQo0ZCfDwhtDx4G08/4k48dm1ZZIGDcfKkhQ
ur6FhtxAxpeuKL/UjAcq8iJEsIUu+NXNYnQ1oLbpeFoEAXKeh+XU5PZxb5lIb4c3sxrUrE8/CCtw
Rt1FVVMxqNmdLiGiTdD4jafklmku1WfkvopvleaHbp7v07OCm0nYKaVLt0RXUZI5SRtC72mS4p2d
Wm6iEiwhPK/5ZWBeuJ+hEKwbbbKnhM+a52rM6Qx+Vc/zLbluR4jdVUp+nIV6fzuOTydRjqPyympG
2iby1aXm8o5NmRsRBMCJYDXmifM4EAvFj+tS+mEmHidTVgxP23npR5zO/Z9RXyDxXOco/uIkX386
Z72j1bVzCNQCO6j5IEebjJVPUMMlOqLZONymB64FcsYUf7jl17Amqo5UeNv/fO1Pc5Pm8RRY3V19
DLIcgVGdkM5srerjkZYTG0YPhr2giHxEsUji3Kyd24nSnvz2qbkNSC8K3pwUhYSpaj0Dkba8a9Aw
4uInsD6sojsLChXKtdsBWc6Yxrl+vd2dVEED7XBoNz6FzgZ3qo9m7cVPT2kSuvqca5OGduLFJBTb
F0Tkj7dbephuaKhoEsO2ywrDT8+G99Dr7JS9ePSUNaQqzT8Vae3LvZHopeXf4Come0x4B03vKdaL
423yYny2eOz90C8yv2l4Z3koT+EZiO5aqFITL9FC0otfss90J6S6VX/QbLG1ISeA7CvDQGXh8/Hm
fYnjkx1OyixfYL7XHlJYCpH95rOAQgulxjJ3L+QraVxNP3age24i+kt6WzDbOqByIn+dIjifUK1s
J42FAergTdoHyFl31sl+Si/b2XR5mrH0K11paDVaqHvHRs00ZJ+fVKFvjedstqqU8LzgHmoehGvN
n5Pbu9FQhfcCWADGZlwrZQZTma5z3S1h4zbXEiP6nex5d5mz2OPeCpVs0jBYGj/Wu5r8YvvwnDR7
WDlUddwb4dKrqEnJMy2gHTjU7c7kdjHlzysMf0rxVD6n0CmdlyYxTBPKIOC3fXPwc0C+xr4Xq0fn
Uao1HNwt08xYnum/6CLRBBsUwNxl5C+DnyZhLgrPKr/9ZBAGWnrxaKWh6a6CaDYnAM7UUrM7i1Og
b6MPKzwgE8PveJhALTqtvjKhHtXesfVfks02F/p92ZUScOpAjZdkCugtBuXNKYdqHlN4f5nBqthd
zZRsT1Nb6MUpPn4Z3VXQHC+i58HiYYGwCvYQYkktdNbXc4C/EmMyb26uSny4jvfpR+uICxUR6rdF
pw0XV9CQjhcWueVGJ3RoPC/iqMKoBfSl6QxMpSnsmQqaMoxtCRpStBNY0nKzSBYNrVzkNanYx9tb
QvmvobXuev+C4ujcLFM4zbzD3XLFWGQ+uqN16T3Nzu9c0MXTGWXoSgaaDFCWRs/LR4Y7CxgLBUWW
7bZZJTuo9zXgjfpWEfIozO2khUzyx1cFO+hpi/d6W0viL7cWeqK8FZpsN2BdfRZu2EAXtMbUGnbn
ij6eDc81bzUGVHu4PdsgejXj1ietwoN5MrPUi9eoDhyNT/L4wJt2mT6ms8OJtYJ5xtD/UTtmHFd0
S46GYcWn/IXRhB+Yg1Qje5zvKAA8Ol+RjfT/Uat4MTofnSOb4nPYdDddO4bYPVXsbNNdtItWJLZW
7SJNL4lOuglVO6DA4g++ZMjC//TClGKWvzB48bRID6fezuPTGR8aXh8vCGn8AQ5ZVxI0H3xYdAd8
zEOkGsju6NDIb07q9WFzmGtMlg+zeWNWPtmTyptfzqqN4aI5nJ3MGlPIYOPHXPlqv71afCATs2zd
Ds5X2yYf/hycT/qfs49sdMFJJ7c73LrBoDNBrWDa7QFQj5q5XUtoYYJA7eJh9pFr5p+asAO2TYQ2
Jrf53AWz85i76NdPBvvueHaSBzset3botgyb43FjsO8s0cRTs/XdMy7hG9dPhqdjegYfC2+D1qwx
qTQ3xYv5tLsqn6wejhQRdYr5E961qTY6x5Nh7341feMsq31n2OTGxsvWgKNfT6fdwfiCe1xQ2Uob
NfZMipYW57mb4fXko3+656JuK/XH2a5TuCmOu8tZp97YITt7M1y0ButpY7j7tT3pHy6nT9XW9GJO
oKiIXRn9PyEWnOeUk85dqkOmf6PAXWlB1qF0ttvD/yxfQWy/QhCE4Imi78s9Ej/8mLuUJ6rePqp4
fMSP+lpij14UbqKox3fy2kX1isjrylMN2qgn8QqShTcZwhxzHHZrHo5wT4dPulZEaOlQcE5177NL
a3AKfNDfSRXAeUUmm6NBSTUPYMvP+to0yZOXYzphzn3WG6MG0iUqMyUKawoekD2kRkYOvofmuu99
e/HY9O69KW7hwmIhP5SU2UgNb0eNfe3kiHR7nrMsuVm1D5HbhhbLF3kIBkp9Qe9Uke7cJa95vNov
Oj++LS/Kdw6A2f+qSRbeVrixYACpRi6GYiSxrV+TRg3uhliYg0bnoPRouKB1h5N5/7lLn1eydgx+
zac06Mao5i6hFlyWbrj0q16+cai1PBFvWXfqVzTWuMBWmlHfcnLz3SMuj39okcvfsppKBI2uthm/
1m5o6I5ksWn41GS9f21OPkuaxvs3dJP4a6d2g5z5BUmq2k2gcfZsGX0gw+dRPDCd2XtX1NFvL/jI
TOwOuch5CtYtcRDKUKWbimcmOTpNvAEwj3dfyZBYAq/wgy19qecC51BvhSHiwL8100dJp2XQ9SVH
9buabN0pbJrWfa15WN5ljWfjwH4/Vp7UiNGmwgsNTCcSbwYtcbKUzg4vjnUElkem6+7FlRKVbHYY
8F250/5Tes/9kU/Oyd3Ais6YuCv+4KGo9CIM7T/9V412KbXQnE+O/fns7Nf//T/VSrViibZ6UtWs
XP5br5bVMqtP5pX9HlEp8WRp3LPLLWXM4HlR/ih/zzRW4NTioFHbVH9YEgabjBJa3CBRaiRvAFI5
LYDDmxcyrSWy/V0ZJWgdcG/gqQQ+ViV6iCIx5ZogS36T3ob/pGyPOFTg0YYiR3BiAxOrMkUuxTJN
D2zXJ+AGl0c0xDfXW9xMez2JCqlhIZ4ix8qYc3+aKEh6vHrDbJ1ARjhhadt183ULNviQpkAvBV3V
nkrDH5K8++e0qQHR0Bn142JIgc8YZYg2pTy+tDDIRkBQWeUkD3BZ/RG7Og40KR7BziBb7MAsEPYz
ZJY2XCayXN85hMZ0K0IuozY9TOuW8sCwJt2kCIN/C68mmLzwbsyVUpo8v8TFj8xDtLUwsDS2s5da
/3wDF9dOPHoTXk2FRl8ATyZ9ChRPmJ7S3cDjJvuko2rknT0o+CE0Vyb/VMKVOBoDga0B0z/PrnJo
8hlTGXKVPmtAdQY5tiU3I6Ufu7tTOt8m5uXTUcdm2fp2Nkxwp0/4I8uQlQoEv6G8Zo6jEuVGpt4K
OIt2v9avWPQbR2o1XaJJZQj6DeC809OJZs7DqNTCPQsXRS2147Wkg+6ZBi1dgsmHAP8W61zBaP+7
dkX577r4/3tN/UVyJl/pb8a5BZIzxvuqr5Kb97F9nYKV+zAAz6mf8ylLaj0Q+UhYdILiqDGNvqVM
Hb2sPe6dSFzGO8blRUkE0te/X3D2d8nY/33Bf9E/QadstR/suWCYtue9V8Esh1FcwC8De6dYWABh
DFGsIgG+3NwBYMeSYEnspoLo6IEO0AjdcOO/E+Pt3Hu14aRe3qnYFO80gBPOYV2w+BKTROoJcXwE
4qpn1JETS9HxFzlHO5/VMwgRXwiOlQkAJjxINgb2/H8fjXrln3RTEGcr1qrlYqFQ/6uCfXG4PB7y
mz3GeIdxkbWfL1MTKEhq33Ju7Xz7OZg2yuf7R2wdkd1aTDJEtQE5HIP09VZ4GyewKCXfHwXMfNiE
rudlQGeDmv2PIjGJZPE9S0jsIjihUo7BEFKXEb3kFe51EcdXt5quaXjiCc9/nYFE/6dM7d9VapkP
f4yA2ix/6HaUe9XFdFxBe8UUlCzw1c3qB9ANz8ZV7/IuoAUzpp/ufzXiLvyznNsfJ/fi/jj5IDee
lXJFTi5dYPW8YiKqe++0EyeToECdM3uAok2x4kW5nKghiOv7rEMv3btl9h6yTv/Rv7jl0B32NdEQ
yESKmyKcyvpLusV9bL1UK/+JQorIx0aUaoM+Mn7Lv/jq6O3Id4kEAWQIFVSB+4U4YCR0qqWTzNT4
7M1gWTWt8b5BrMwbXCJFskmH28gjHQC2qAZiY5JB7gO3/00ImRpPKZm7orGKVjK5VPSH0YGx/QPd
XXTkcCB/6Y2EZ9Jr7fG+9swUAzE/LOHJtMZnrlnHGv6XzFCh+o86Q//zwP6q1FOezvvZaMx6SWXG
pZajjyOOE64mgE8pSr0HZ7t37bJhqzu65oUCrifYLCjVolYL6E+5TMfm8VIISk+yy5dtUGzSQ/bF
si7XRWSm2fUoQembU76koTBB1HVI9Vhsg9HpioBLnJfCZHqgTmfPqCehmoJJbOfyQSsRthlT2/c4
cNENWzxBySPRhTnLVYa/6Si50zoUoZYPcY3WCe6JLgu/yiwR01dfmGw/szxbAfr5d1stlkF0AP9A
NCJ7NkcYWVFkncr/MmU0l/t3W5Ys/x+Labef1I7T3hLxYx5DCFjo1RWxzutPHSoXi0kKF0h4Z0iG
p6UmS8eIaoMcweHFSMyYxCjJ/8tt0OCbMdywb86Hj8KWX9YnCFan9ABcsFInVUjxwHzElhZoK8V2
BeBGV+IT8/vlWfXZfJa4iLWlx23q7mIOVkzwMOoEFgw3hZVpjkA/yoTqN8t08lbGadR57NNxoNA/
mb3tX2zXClZD5lafZthe7knvLkkaQ3gkZQB5lsdoAhBGG1gI7J6WUyAHA2CbiNUC9PNO/01jkmes
NCKOjDL5OhYpkFL2nojAkDZ4xuWa9djpy5I228+bJ5TuVrn/9+3qn2W+6vlCtVQtVDKa3v1ve1le
F3urQX2xv9cx9wLNRIUMi+n67F0SQpBvir8fi31ZTQDI7jUr7TCUPr9aCzoK9MEdmOTmQiJV4n40
BwHy3v7bfBQrf5eFZbOpI/WVVepZrZ7E2f6YorXFaFbLBiv1uXVVZd/sr5haTBcQVzZXJlJa7dH+
SNvg9VttYipL9oAZ8EgzYrw/gmZl2kBT7fM3oYlyPLrNulfz/69XKHLPCxlCeFtmHdmFl0UnvzhB
EzXHfwvr1lI44s7gvg4Y/Eb+EYJLVFFqViBF98h7y7mtQa3q5q0zCqw7/zJsQ7tKSVCvZ0kaAnyQ
vmfadX3fUWo3ejy1Xbf4snentYLghvc9TCi1kco+JbPkQEteMGein6gV0T4JpkqhpQoElitWjNhX
qRK0UtYk8ecY3SOTo/jaB/zwy8DzN5rCG6PJF0ShrVgJE3z45KeFVypnhxx7TNJDIYiWQWNwK0Kz
eakUG9qsrx/VVrOCtLZJ1WprRYOFeefwkro2cDjgEzZjFUtKCNP7jj2KGaqIiJcYMIv6eLF6E6y2
/9yi/qFRFf3Sy5Uy2rEFBJT/ukPVV8Pi6HhkikXsupGd+Ar7kOlGjtXMcFBy7E8QXnkNt86ACc2H
V3cNV4mBn19T2pooiyfArTNnkEkljYIKCcwmtsGs7T7FgN0Nes8rop/ttRuxfILYuwdtul0Y+v+7
OSim/pZ/jejLlUqNwL6sgt5fnPnc8lgcDpfj/X1Ir3ijEjOlkaKrgbaGsVJQdRyAKvGJ+eXZ2Rzi
D7E2o+E/68Gyd3h4sK7K590dYsKQd8AC/KJBI0pt8aXOWmS0DW1KZPLN5Us0ip8wQpK53GhW8GvD
RumvyW0z5zmlt4njabSftdLKkwsBjYKpbohO2dDPOnrx0YzU5Rx5QHHziCNc6n78bvdUnzV6EMPJ
G7thSBPZ0/LHQMM1JPd9TW1P6Xa+bfiGlIFOaSf3E3YN+mI/wfShMAynzJyhYW0e3nHx0gSEXrio
uH7V7BUaedLY86Faa6KnbomVfSYiwZhrHwl2Zd8kePxpcF7aN5KMUMtWrP/+8AvZ32XeeeqVrJDR
wKxcyJKx/cOYLjfT7XTYm+3vH7cNurk8rJ4deVAB7CoNXptrfCCJqN6spZHO6XH7I2uMNqkgPYCB
MskG00IxOH1apzMwbqUiH0MScu6yUFrYZzdYRezikk4HwAp0MtD+4jCn/NnubUc4lNYPdPrxx/TD
qmphFH7jmcsctTJQF6LwVnjS9hWwhMm4vpJ2Twc3YLTHtdEwIVJqqhg+sUGRWYGcTRGpgZq1wQj7
RMh7An0VKvnjh3+kdA1gIQENLwD+w9PhgP/4HUPJk6M9jrghCQR/dZ+eNHoQ6euUo7KtX1RmjVEb
CLV2hoLz+A3cIdnH+2VnsWcN03Dj60SgTvg5sD+NYeV+QvTy70+Y/rX/uF+WMxTU6xWecf0vAuLZ
5Gs8P+TpZ6Er4rOV+pqWHT6ve2MNG1ZPzIMif4uV7tKV+C79EGgORX0y+fnPoL5aJuq2K6DmqoUH
kB4aHaSYJoITlBszVfIvwnJubU4bsSNwYRbL4Alp2dGTxTxb9jh3rdUnqJvrR7goT2hDkgw9GYsU
hZSMrMb0rmf/JMl0TVbiGnIFHDBKUqU7JE+Rtq4a4AMUlgFipWofW7brdk93WpISo8YOF8CiSHdl
638hE3bnJG01zk4eO4SNu6hf0JjvQgWMRBRiVuo1JEEEtvLA3mhKT6guX8NRq7ctTA7h0AA7gg4h
r0FrqgCWryx4wjqDWrc85QeCJquzMRflstCuQYK+AEBIjAyLDWILngPpKuODypdPkSoDIybWK4CK
UG/1ISDfFP0WMJ/UX89PdqAP09biNI8WNoL+HF1n+tCx7mTImnK4Jgwfzx/Lip3HJdUtHXX3J/0m
DpyJEnBqRYMku8Jt+wAZZ5PWbXXmC6uN3wbtGbJW6rWJTiPihTgXF2o0ULrvP/minq9Lo07DCzI3
9hx1waUiDfwSO5OtsboL2qpZoy+Bo0btmr58jfa0eyraZqgFWEgj4qi1EUCCNUC9kObdcqxIWjp9
jJskeMzPoEyUgWydZBAesNI6RMxQ3CsPQ2YdH86Ye9HZ34yYnarXxBYNwwdrbsN4gcT8k2lEAy9b
Jy7fgPnJz4H6u+bJmlyQOgIifNOqD153DzOCxRnhIOnoH2NymH5a4zM85b7d1x3rifZAF0oltAXR
PEPlC7pF8d2YuPg6/DwyY/pPFWyIf7N40H8lILhx8r6CokyjVcP5t0z88nd6A/YlF+DGIxYQDMVw
zmVpCtI5P5ef9EM9nhd+GLmUdQPdro8U2BiXVx96D8B4SoOpAABRJwRQpS8ouvpN+aFQ35ghQVzy
juwHI/upSEyh8ZCdJodbuA/pQbd0gVgRQi/D34wvlWwzC0DzEZ3BJSOmwMcQSRvVHOSWlJC53fJg
9W1BmgnKCdCjvtOiNHH23nuOkN2iZ11nBx3Mg0HXAkdr7gGwrmFXOFr0Vmlv8EQOks+5aWbvWQnB
mQiRpL67+Jz+4eoGHSt1qt2SnnIvcPMYnqYUlDWkeqnL6f8j7Mya01iaLfqLiKCBpuGVQQiE0GA0
vhC2bDHPM7/+rlVlxz3hz2EfjmQJNT1WZWXu3LmTHgPiGAd0EyPQHmxsIPh76YoKl6B8lz/HOEEY
06tNf/oY29AiKcy9U2JYTmK+iSJ+eFqe3rrJ6HHyY0hQx0soEhqfeW6G3F6oSW2z7CIHev688PxN
rK9aBq4k1Ikn5nihhUYUWQE3h+uy+dRhOgTaibxlBT0KX0D7jzCQ5dnFWFrKsZQPaXSC/bIRYgbF
AunNp0SlKjWtOQJMa2j16GPIicdfqEfbVQX1ccDF8Yx6D3aNWqQXbnHDGeBo13AYHqzDjImGpNhm
JR08OSmK/crT6sN0ph9wAoV/CTOMDmxVp8nVhCGaDVWzPGt491C1DD05CX51NB3uIeZpDU7QLh2E
+pwqBTsw4dg3xywX2iZJE770FqMJCTiBKx+yT7AozoA9mqTYnk/HxaZlAd0OD08XK456d+2hXDIc
/RXKr9Qsipm06od6L7jXONWBo8+SfIAm6DRyMkURBoP26JgXKItwscEBZz45qQ+vscmuk1ytJXEb
L06408H4SwjRcR0XLM/EcW6tsmbNRhQzhou1dFHMQpvoKm0obMpG1q/MkchRmfRkqMjgkUWu8zW8
0+6bUnE+sCZwbB+4ZwLJ9dPFkEehop8qhup9eopOOuitqeWG3JGfFW1o9ylTKRJlJsG9WBCiw2r1
RAr+vmsfe7aJU8zP++J1GYNw17lnJshQfVXkxFd8y5tmJWItNONDaN1Mqq6wCFfyZc+UHt/h/wUC
icugSXLa5zZDQT0LsZPuzFx3LtKNY0WSE1PCL4Jk586FdmGOp2MHiVThFl86A5KCVSvxWixqMdL0
4jGnFK7sm3NO09uRY/9lZo/3yudqAaAqQLoV3gWe77uHW3x4HpJFZ3R9M3wLytXa2+xONrKnyJ3F
Cpc8Nw7MY+av6R1NgsDJPRErgNzZDmVZfwoDQX4UjYFxdX2Ovlzh6Y0QnJ9Ne03x1A67WQ679iz/
fxI5Fp1waoaSaruL5SVWcwXH0qEca6f0pXjmzE6mBUPfSbP/PBE6qjPjVMDX4svnpSkpvyeoeQ5a
s/sSO85ox6aOo/vQW9oCG+CN8Je8JYd0paG0UROjUVleo0Tq5GNNc7R7f381S9EiKCfrE/VJMw8g
TCyvIXljxtUrpVnklXQWak8D10RUTwPFF9uBYYTlOZoOT9aLqtyq++lftIXeWIc6y+qDp+jLYqTZ
K/YnJMmCvjDLrEMnzE0ejgt+mfXIc1hVsfWVJ316D2SxmNKPrkOT2wi5eEraS2kMqnHocZkVmDAN
o8mjpRHjUzJvDL/Tq9XVnoggqkfLBJZijsEJRuEchqjTSVd7c3d8LKDcLZM31g5ZiWcNjyYrCG13
1cC25bghvs/KJ8HzpiG2PF8nKMaLwSyOwBYg9RRj4sjzdz7BeeCdymKWwWwOVKQhDjPV37JQgeee
QR34S2S3//pexBhY/aRRKAAjh6D8KmSiF18z2IPQ7LoHcmunT8m4lY81uhusZRSiVJ+MXg1O1ASU
4BorGazIt8Z/glOjpwClOoiQW2Cr7Y1WlxvSr3SWvULz8KXKaTOsiZzkQw9aZy4tkvGH10fYB0qI
GfCGcBiJ7dr8VSVGhAe66aMgogGUlawV+vIGPYUy0bQVMUOI7Ll3hUekDWqDlQuJ2TYD33XolWv1
S0QtSnwuVkTskroUBQIeZI+IdAh/5gRBFTYIBRpPouicQ0hXiWMZ5Zca1a9Bwg043Nw/xIje8h5/
AueqfA33EnNfbCpgUwpZ+/LHulCDHIdoR9DA8gRD2cl7ZtL3Bh4vkQgx/bfdjcfL3YpITu/9PuvN
epPe+mfhjpfqFsaLvyAFArpwtrrr0e2QbSz93jsWm/ka2xS9th+V9ujuclOuM7p4YHpfJK15WBZ7
H0f10NfJJUa9c4m52h2/H66QNu8mOBJOaafsFgcZi5Hua/NPl1OnbUa1Y3zwfkoZ2vh5S98c2YH3
39k0Xhdd0EOXJBcl5+0FISt4M67fCe4d9BQ+QsLrIa4Dpfc8U1tvJgeRC9eeV7WdD5NZc70hJen0
O6A9jxfAgVShRze/gv67uvHYTO2Hh3MlKD2saEVDXr0ldHwCcqGkV1THMVZGc7DUiM/awR+Y1RB+
S4RKcqblBictuhTxFxpsK9gA31o4TU/Rqi0nSR6HMMoOLm5oUOwO91e1NfvwRckPDG0wUFIuAkE4
kG+ObFUreGZxGlBy7LiUHRxRcn8v34ukEvE9cWQmpd994p6TDByVbwzyTAU5jct3gz2aE/Ba2ciO
yfYEP6olR1dkmhXFCgIiB6bP3EI/qDmlxu461zM+XrZGd7q6JSjqXmH2xFbsNRYBMlZP7KhMFTTt
a4c1SsWFdaPuoycwZeB6WrHbM1oX57q83smzE3XKtLWQpdQXpXdW2N5SZ8pagKitoQPlltt93QoT
S09kPViREjm7Bj2LT4WmdEK1AOal8vD6bVGr2JOUIq2aIFj+avFVLtMSxRSJ3sbCuviKiGZPtmyN
NWVesrjokrRqLBOJtZzrXvFqS53qri39ZHY3pHs2OTlMP+MKEYJY/683Wm6l1nniry3XjEFAiGRZ
o44E4TYdXL0OfS7VBSqSkUMBUxTnP0M4WsGVVzZALtMCF2lwqx48azTzzBUIlxVZgNjkw9nogm3u
ihZs6H2oc+s4lKZOjPjmk+N1nQ/jukziz4RfBpRUYjRRs/kOmsAzNsKx7iA87zaJfGovg0gAFfUb
ag0Ym9hAUoW3q2+5nkl650b+C6MgudRszs0wR4nsygmgsKvoMmMMoc0GIqwc3ZRjiX1G/NR9zdhv
6LP7M8s/bC2JZzgRyFNfC+0ziLRPJcp/RpIVY+xcF+SOzbRgkncvnxRxkEgA5thC7TexbFIZuUKq
/bLW/nV0PQAHV2sAktCGWqYJVX3ILjHutu1SILvr2mvFIQ0TB1bgTuU6KoQJXifNPbpgoSyFWVLE
kKOMAlLjWJ18pZqAgZZh7+Wym81Q8iBPMA3F+4YY+HgtO/on2irE6jFiL2WLXaQoObh/lQs6J4Vm
4v3VmgsbUuOBQIz2okS4Safc8e34Nsjt8daJWrQ9xcEk9zumweTUWF5QWSF+GgDHp+VrSNQFlOCE
/LCpO0bIk1O0yNE8onYjKiwuzvXk3RkhuMRBsZEOARJ18xZSJoDhAIAgh+8XCpGF0MwgW9igBfBA
Y4xJvsi0da2bfN2SoROmVGdxRQ12oTlldO/ai+/+ZMBSaJ6fh+gI6KvoBztHjB303OT6mkQ1tM1d
G8qpzhFDOeaDEAwuWpVWEfadMcAJORKm36pbvbNo0HrqOPNC1b5hlhCMLl8s0zUZp7PoQYbfVijy
G5tkCZiFSbjdm/5/DD9Uok++DFn3hGt0aosfTvrh9QEyZ6FJr1i0AAvNY28O80JBmEPf9maWh8vf
cK2U3eY1Tnssdu2xrc+sChyhky6If0J1wgeNw2HxBACPZUZWvejDrMI01SExq2C9n1YsoUDJIeTg
jGZUj6PyYbVVsbPuplQ9FT+tFVl9tQrWORJTbc4aC6WcMdIy3MuyO+pZwqG19BE6NLSzLnguONV3
/S4XxOMeMFFr46pwSSkWomCWX11xLIGCKfkqfOImjidt7K9WbcNWddHIDgx1r8tlRkfGAXs0m8wb
fTdXOtUPuoEuX1ZvkWiKdm3LxXND2EIbJ20ofc+2SB9qfdwcmSKW3WDc+qMXz+ZXgmaCRKp32bJr
MzIUMHHXx5ZjA3SLswsTm7MWllYPWLdAo7dp5p6UMxb+OF4dPoNDx88CRB6J6h3aAdb1F5Utcb0W
+Ldya8pYz+P8pnjjNt8R6fL35WOpGQgfjV98HX39Xd+IIXryMRfh+ImBkkQUoQN1bGwK5XgckLkq
r+pDePcM7Ny1A7lYsGkr0dG4Zr8K3LhXBEnbc9YwNYrIA/xw7sY0bbC3PEgKQrURFvwLZiEC9q6l
UAwMB4Luqk/bD90PnjFwdSglbVA29jBAOfr0kHvyo3ocjISPcdcFaEHzRocAt9AKOJYMYe1Li4wj
GzK856hJRrtUpPJK58Fid8eWTgXV+0/WxftgRy+ZAwSx55foDAtH8WHEFVc83/gTcQsLj+Mv93TJ
OPaCNq0BtLK8W1U9UVJmDufv2NMN8e86OOgLiv4J34hyxQ2DciUyftrqzSeK+ktqKAVd9W/8bNrC
1fIH6TiHzxJLzmxdV7nL+ePto9ul99PiQ9cK8Ual9+RIGZVVAZTQO/Vwyy7EC4+uu1O+Uy6RNyy8
E1WLy0W1NTwgV7hmbSLWYFr7hxG+Bjcsu9UKG2rQk2BEDrAAh0LZY+40OrXgVGnL7pa4jGcug4YG
hICQiSie12BkMK5CFV1ARGNlXVqnvo5l1XQU+oo06+FRbsgRcfvU32Oyv25mtcFd6ELeN5N7aW7x
vrQo2qLBnazyQbiYcXdwrQjF2Fjz1fuj9+ZW+njeQBdnfbnpiNxznkm2R6XM5RzCOGvs6HoEHzoJ
ZE8R3fK1FCSjfAOFCH2KA2yvFxRDjDpHVt154/CwZV+cDiNRe+L99VlQC+hVs3euQO/SpyWtW2fb
1gGxdM8lWQvlQPXh4D9SmVbt7APH+ETjTtyJoKZ4gZdqsZ2E7UNv93hCTHRXr+Bi7O8PDxLjqCBr
SpQzpyLTUJDan0aBfXikvsssq2j9RSqJ+S2hJl/GYQZCi9vZ+4aP6muYWOHfdajlEs0XrzQtc6Hs
RPwyELdJZVHcskayIgu1IRl/UK5lAk4+Q57BTJbBFRuzoaHWjKaTKwrDyBTf5L+tSPmOr0wUCINJ
KIdW3Z7cmlGZgK140PhVZT+DR/ZmoQhffjdwE0j1KDBtuDxIl/AHOV6JnFGuXVEXgm86TfyVehUw
Rh0otSQmJKNNUmQQhUhX3x31reJ1sY3nn6PSxydOTWJG8Qu7vaUwhu34scrTmNSrbbJTAbcDs/LH
oqcU7rPZbGtgonyFt4B6si3Z7P31gwVBYFt8hpqpUKJVuEgQ+hcPISv8qX1jiR7faT6z62r6Gwtl
esiNj5VFEeEnQM4SYOaZSgga0CwA8njrClSMjkGvCTkjTLxaSLkvwJpn1JkWeBMig/40Jvy1Gx3t
XYi1UUJ4oGWVqdccHWFcMkQl8wCMsXjFVoC+N2qv6YFX/XIgRofn0z0AkeqESXwhhCZG15VScu3w
IUHGoEMnKMQ+wFfDnk2/OK8AKijcpjibimbmKCBIzcALPJQgqDnafcdT8MCCeZ6ChErg46zu2xJf
ce8Gt7EFmf6SyISZInusjflJfk7lNjds6OAJearKDRi7sSWzUEaZd3UExz01uad8qAComkOaqnpH
vTGwhRvHHP4FoaYhjqnYlEIBm640HqXfz8/TbW3RV5BIoKHcmdyrdVW8Gt2Lz9rGL5T4Az7k7jYc
THTj3CyD8+1ZpysIW3mCngy47We5E/rQuVmBFkHl1uBB6FCftPihC6uLGK/HKNI7bVJZYJpmYTDS
dEZBUa/T79PapA6TgiyFuQXTmk628hxDQL0Gg9jXRttACdceU5DhTc9fwLChZ0hPNb3hvLEubh2q
24R6Q01cwE2jNa0GpFR4WOjVzLcUtIirVkMunNq/byQK1dalV8Xo1qSf1qpM9Br5FKFFUkVBsTF+
b5HgugjccwCZ1A8qfdrDcN5Tk8EsPJfUPcOpG7Uq4WIFex3w9upSLVDENkdC03hNouX+ZsvARqvr
vfDueDKjWHkHogawnr2eN3VIBJ87+lrRRkrUV4ff2xZwfSygdm/yI9fO35zp92NXILnjmIXbsaW3
2LzFtDbr0MnmZkYF7pRMSO5eM3i8xspgas188xNmd4fJkjezapVuTDGu4DfNaemuqcSWYGOWO4ry
fFST1qDnm9hPzDLVeRrmATVz2b0Vc/7JU/GT/jW8oCBoHrVXihBZBiRnx9rAQc9y7DcMfrC5ue+a
fpDvWgaPwadqLFVszxHa3ZPGscR7RY1u3NmKXWCGeX52GLS6bIYiAw8jkmF0O1OMyhDUTHhIKXMj
QWrHeITVFxPeEsxLYMIlWigCcWzoPGX3KuMkd+IcILKzs2WBFAXBWJBkkfemlJwzD7AOqN3NhBVF
7cT2nKN5BoI5i3JzEsDyOGOY84XaAAlEMsVd0i+H2hZxQabVnh6O5EKY+tYsiIqDphBlCfuJpcuQ
zTfB1mEsJgi/K+Chjp0i8MNrAMRxDUTUiz52kjsSN69QOSBhpkCJ2d2+aWQ5a9tZMtJ/xmThAOmT
xmVE0+NxbVsXtV99CRoeoHwHArbKfQiX0LQFD4yRMiSPjtLW+KLBp7h0Knc6cqrwqgKth5knhDav
qPRiCn7RAb0Xz1B1cdIbVJFj8SM2oFJcVzdYx5eYKISIQcL/dFOeBBGb045/FPpZtoq0yhbyFGLw
++oGYdgVQpEGOjE4mu2iIsGEf4heTrXHSWPeSW+CDhlNvSAiXYAph/TvErqM5LjHM5QnnSajNrow
8Xbkr00ZPINOitVcP4ttGe0XQAQ4HmctBoG0Ko1Y9m9qaagHpsAiRSFgULO8J6YsMwQYMSGjrQuO
9rQvxreqJXXL58ofB9oxcxUEdk/QnQ61Obq02SM3f8EPnCZQxQ5dDPdPuMCyhsdpBC3SJDDmmJ7e
qhAgDelyk8CWkiFFox+DxIwgEcjzu1zAQKkS9GCfsaglYjWeNY+3dab0l736JanaszYGznOvPbxi
kP6EA02HM+OVBQ1BhI5X10sI5bB/+PBbDPyFVI2A9bWNdA2Td0gHT4Nqrx2/oni/WG5G1zDd+9yt
Ic6ls0M0nFiMUcZpcdQwRKTgGj/pDK9kfgrc2RfrQlMPB6iFmksccwemqJcoF0BCqyfoLPycRxdM
/apQIgD+lF1JqFPzJg+Yk2Lc8wA+S5IRgNs82v0r8U+QbWAHBCkcDVQbHlYCRdwIOW/BZ4B3KwQL
edgWBQAQR7JwR6mNvAb++PfDjXVCjgLvnoijgaGogr/HsgUicMNL4YQh+3BQcJmAAUIYot+iX/6d
iYiwaP5qh2e7gNflEup3qI+BmywnhCKHq1FTvxc9hdDJIuOeOIWdZx463568eEoG0uCbwG+Os2pv
LFmP6QaoQ56JzJVYWoXnP2UslIEteJA87RNzSNTOEXJpVboRAwXVfvcpqaCvOqryLpz21+R9xfVL
zPOQYhgkJhjU09vzsb5B51hem3WwldbwUZzJVq66anRrxEmQ25ZD2Jf2vw1EY6ESsFpiiFOQOau6
ZI460RzdIo7OQ1iqHbJK7HkLt2kdjIYHd9ZGmNAT0AgIpggZCk/5Zasoh50D5Vd6wPvuCBu2R8/i
0l4II5sYMmpXO+7D9CDEkoRmuOokdQQacBuyA8NwjzNuj0MbxvKqrhy8g17OjT3ojKRlQ4nTjHoK
EuWvKMDVQnrb0PV6MZfnDMke3Ei8w1rmhFfhNQTPGBSTCgrplV4LROm7r0bbNq8oUZO7b5fBfZPm
9F4hFoM/qHIU52TMHcPvhABx2V5A4rTWt8hnRteI4pIpxBoTIFauKtTsFpvps6Hi5NoXse0QLeoy
m84eKQ5+pm7zE3j5XJveb4mCFWqS47dt77tGrst+lWOegb5PnAcbc65sg8BGjxoUEL81EbgloaUP
J3CEDLbtY9cgWtnbfT8hUk9o1nLi4ozaY7MW+KedOTsEmuicuyVAii1R7fBt/ja6PncjQDDhRgiS
W5fpJSgOU75aAZ7TS/NmzTsCBifEYFSb15hQBt0tIkazaJIkvT4hvctWhO8GsQEmRylFpy6t052A
NU9wAlSToyhZY5RcIOTVmcVdDRJzVUKHHTwCs4TyDtbXCFQYyukDG8eu2ZzC5+A+GZlGP9jyCR0K
vN+OH5NRKm1EWNgex7ag1hWhWSbBV4qrFYVRdLPcp5+oXkuwyoM6LF5LF2I1G9P+i6Be+FOtYJYm
hVIlq+aLhfS30uhhtrvkR2nl0J8jUn56zyWN/dekT91/bUC5vRNhWFvugKWKwkfVVmnUnIE/LmqX
t/X136nUSfInJnWWlsqVEpW+STmxeO4/ZPnDaLvLD0+5Q5/KI1w0mlXr5OlqbWHarF6NRkzrQn5o
ryjRV4xg2tkC/xcb+96mXfqEJoz0OPRJ/HwQ8uQlNOlpnqe03jF7ewabdGuKhgPtYXLlsu2SHdev
alYHoHRZcDEudw8YDhdcfz89Vp8y0GmwMjwk20jND/XkVsaflYMO3+Gb0Mzpdn6Vf0HzCBfeQWXR
5/pL5eb4xfr60kset9qxIjZyQn3i77fxj+XSlQo89DSrlpNC8bdy6d3scqoM85V9X5JQ+iEv1JyH
FK49ScaEHIkeaqFpzsCshXqGsWA6s9zC5T8aTh2tgN/+mLL6eUdk8x5qO+7QMGsX7o5Xu08NAAaE
JBa40xz6vzXgE6KG/R2ZswamjPk3Bdo5A7Qsv01fENKwNS/xWzPMkxAZ/P0eJNU/jOskn1KBV3Jk
l4v+/T9DqZLuqtXjYHDqg1A7gQ8zUA06BYMY6Hg79aTZKG8c0z4m8hkZ5N62zUnaXNYGo3ru49zM
U5V3OtdzpLBHjeym9Y2EYKuAgtke1HLzuKEYuoye/m2uM6jV11BIOrteL12da7RTyR5Wz+LBKsRp
+HWZXBSU23OB10ty4dIlNgdgEYbOsIrpFg0UIfg6bk0ByVA09HRiiKH4oiDoVV9I/XyCCmMT2RUi
AWzc1VGyvNPdkpoXX/Ros087w8RuLcYA4tXUj+OG6Zb5r6ucDEth+RhLRHw7LpZirkDGUmBYrzDG
pe7yan9f+qYVlAcFKoq3w+gGJDRq1xKeHyV3QdVVbuXvD7uQ8ix/K7BK8uV8qVIuFVOqLn971uvt
aXeejrNT33iO2A25RXWc5b9Jg5oybkWsKx/moBIWOHDTOhJWrb+fRyj0+N/zKFYLhVK+WspKv51H
tTRdposz5yGPTNiJxDoIllgWoSJOUwrJVR1VHonlOOSCeNa4MNbdosLZTD5lFiD6F1UbgmqL3BKe
OFM0JdVpHjT3rDwIdgjpvxUKiLd72gqZcDuxkO3q2h3RU1EH16bqd1CV7oXbbhEg6MTTP0vcsj9U
NSdUxrCA5POF0v8Y7kt+Uy5flsdTf4HEpWBKIPLAm7TAf3c17ElGs5hyeE2oDv5kq3PxvQhc2W/O
F3PQWF68UYhqt6eDxohe5FHRRkTLpCiy5zihgVCD4x0ZKAPuo547nJGXcjvXCxQDok4qTTBcdFnV
k9bIm44Jxj4k71b4/nj+fk6uNX7uU2FFJ9dSvzzSEuI8khDX7xzfVus/9LAN1Kb0VHHdwCqSOjeo
hdXRVVjRdJKrhY7jnMSHuc8A/I+ZTjocuo66kra/kfMSoH5Mgi87mynMhz/YLaM2OWtuRMNvRj9E
TwKAA7aN8BNVIyIGscP8GTKqA8RaQaGOiBoCb4BmaXTNUawCoMNouDHDrYVwOA6vJ98Nq059Kfli
Y3Kphj1h3BEaAWJ49LcUpFoJ87VEnLToelCS3i2WpYAAD81ARrBsPiSeMXNg8oGsSUcNmdx90Jmy
xQgooRmH86M1L3+ffgHB/n36/XcQ/rbuXQrLebaeJicQbuldUdXFQFEzSh6cNU9wSebTmMejn09f
6gexBFOFwQsg94rMDTR9WnqJjQ2pSbOmRMRNfanAeAc0BOOEnfwvS5aW/iD0wUQq44pV03xSDO7a
f5atTW6frgf5/QkPyKs4JTWpCWd+lNvqd+F77YrzJxC4f65nrmjWgOauZ5DuIk3B91zgRabz6Mj7
sLVCytSq/SJwZBIyJL6CPqpMl5iGWxFiaaO0ODFMtjzLEnUFHhRHUoDYPLYLjMIQCjqI/YDYgDBc
D4f15MUt0YECu7JAZY2PJu1YGF2rOEeqNqorlwO5NIUcK6ylsLEo4OFn8K4HZrCWvwr6rAZeZnWP
IU3M00PpEmYZxCojTIJdTtLn7CnFdpS2zfHU5y2hKtZbSYxWqlXBZAQKDKLhmhBiGnoa6zsevHbT
yoI6HkLReLemGBxCnT/Ngz3Qfhj2WYnnvfKzMWCXESr978CQIxq/yXoGtuGObiHvKe7pwk9VJhBX
JAOEA/ABD5jMQxGoZkoEx85c5kaN5YUaRp+bJiyKLsy4AG1Ub80xxxdNTLviFb6EvHzpZxyRkc0D
VOh5jNvqLFtdojfrHJ4Awpt+MpBHYZI5XcUHsDfjitPZcKN9DkuiOIGL3bTGtOcNs50OnDH9ODUN
NmERlpaehOJjrPXUfqT0uTc/6af5DjRi2QwUKb5vv7BHUqnbO3OXZ+q8Ylg1g6ZDLRizTya+zhxs
cnj6Vr4HPcEJU1U83XRkpaeVifU55h7WwN7+ay4Cy4NHEi5tWDM1Yd6NZELQNZQGNH1xXo+g4eiy
0IkuGBLB5dhuIxalD1rVV70LEi02FZnBpz3SNo4UtnXGXrg2gxTmN3F00xkestLzFCpNqlaV8ouF
NBRK8bPSiLa6M1/AOVKxA1LOh9B5NNXh5zKvFf+Z/TSt9aj2iyzuJkn8zbtzJlAc/LCiyosO6RIP
wpUYTiqZiMn9l+dV/NPCXyKjmFSzajFJgxbGf+zVfLktDvfF9akfy4DIn7wboPmKlW2Ud9xpsHz3
TDsj/yJWb/unyjs1cWS0ZPfqCJiQMiq2y0bk71pEI0PRXB66mKBKJ+YJy229hN6t0/V0bR+yxVX1
Rk2Kxc8uFrMri1PDNGbYb1lxZVtIKxIHEot0+XZSwi1l7oKKGfWsoPtIsxV09csuY9o0bUN4gdeK
3Vr7Om2dJ/gW4kmuI7rJ4qcxjJTWLn5Fdzi6mYrkra79d/4qqcVX7Pim7Hr80j1NwXYMLX1P2N5Z
tfqUviCP1UknHFIwgc8Ay//073jUhMVnsgjm0HjkjKnD2yytnxlMMcWmMkpMx/ndaeBQwzk/UCxq
pih5czr45uVeh40yCNbnWPD191U6+0OMn/x3xPwGOFSG52o2ThgxVtuaLYt1MUd8DqtLLMyyHTH4
Pes1of27+Y0VUjKRqglU+Q4+F4JUze74h6hoNLfifeJ3Cg0Kz6UsGFiln5NSvEaf2Os1kUnNG+LC
XL6ic6EIl7siGeLvF1z8n+gECZVqKZ9nTS8iAFD5LSo4TAaV0Wo12vantenX3F2uduxNbyZfGEEl
qqCrzelt0tpN6j9mN4vnr6fmprZtX5euj7V8LfdW7iW5WnI/aA56g+asfnr7x7n9j86c55ZllQrR
E4DL75HToZA/H9e53Kb/um2un2ffF98zFnfYguvb07f5jyJMbBIIl8e3Qe3UPPUqu1p13xg9TJBn
JjtIQnL68m9HrpDk/6CakOSzrFwuFwnrCvnfJMeW+82pkg1yp751jblracrGFQ4Qw4N0X9dhIMYt
1IDSLGwZ00pq3ktBN3YEgLo5QD33u65FanIodyTc7b/txkXeMy1oFj3+tUy8jO9MiG2SkJ8fgJH8
mHGXNQNSH8zte9Dsg+qTsNMTnedsiJSRsLNIYU+Jer5D7Zs5wdF3+JeU+eJmlwnGQZz4q2frvmx9
EfcqtWL4qENOeh9vjX2aktx06VZEj+0Ov5PVjBpRJE1ZdOxZxH42terdpA8hIojCnckWWuZgRcQU
ssTAdkM4+d0Jgui50LnOgoVy69RY1nJ3tkaYcBULjzdme046d5d+FM61ADTARfAwabE+BsY3rlZt
ZNPl8DFp6pG8Me58+Ch7wpvFXiw2C0+Db3YT8/fYp0hDHzaE+TDpW0hmIccQ9W82CG2LUrpwESND
Y/DexM5MZf7lotiLfqMNHAbm+Sn/KXPiDFrSsNR1jmDDu3pEZu7JyNFlxNHiH0zWDh8rVM8VEO0U
Eot7tFbOy6je8eDb3F8fjG+IoHiN0jlWBypICp30NZwt9Sfszpota1HC41p1fzZbt5DU284T4xGY
hWaxKz+Yaw6lc1SfzoB/XQAn7f0nTZn6AjWeTezwzpPiSJz3oSZnwTXRE/Rnh54N2hf95Gr03YS2
/b90qGE2MDTZCVs7QXT6dfl9cOyD2IYLMbSztCuUCoTRzF10iPvyJNzAeZLwAIpXXIG/SkORw1L9
8Cl45yKzxEqamYKLfnZ0v+xtnzn+8Dbs09IsB7wfHD4WX91m8HBs0kxr+GgFjU8x7wRTBaXEeTq8
xyBXnkOJaRIZzCjKcms8J4cDw4g5Pbqf9Xf4DA6q+Ai9rPKZsz1/5uvHZo65uOlCKLJownHl1p4J
g37G1TgH/BIkc7jYSs2GGfw7qlfvBJyt5cx3ls+jvoPIKc3n8U1U5oEQ5dbcVHfhFvKF5CDErhvS
mCAynXn+WgWfv/6jbo3MAzf0XxCRj9wetCM3q/uIvRwHnS3fIBrsmzzFQq30QN1uer4agwawRo2a
r1c56n223+aLZvnH8vaDrsTrxrHwvKjUT5/VzdXkmaYKySOKuohqSW3UjSh86OHrTojs+Q65En6j
83bgAORuC1UqF/zT5KvEbFPWijTEplwRApQrO6BXDc7OABRKzHxzk/bUczBlbPrTHKnNJqRKhyIk
M+qUI8VIaPbi+y7ZMX2XnqkGEvIstQtvQi2GWzuCjAA637Iiltt4WH7Yd2OcZLbwgNdXDfDLvDWv
o4BOiHWA/4w4CkgOzSvmquDgJqo4LNyyDDRWUQuz+eKw4ptmr04hh0VSA6qsnFL998szFAh+Adem
l0mGCwEcw9/Mmv0iqpqEq9zJX7dUJMPVqNAqNqbpLK8zE4X7QZtbU87ecV/CPt57ASCZrJsyGKqJ
BBreEIaZCbfrhxRiqRpCsIGuSkdQWohAoOURiSp5/vEIfvdokWCatSjJ8rMxuy5zQ1ywwKWuvnqS
RbJ30khn8FtXj9adlO6m0GV/eqQMBi93Qkbx8Jl0JNXSCpguajZrTkCnLnzF0eAIMdO6pfbD3GtM
jEd9tISE6OTR4wlqxrFE4SS3hUcQcpXeaGUjCAV5KJdn0nCcKWJw7AfihdWsDSsXopBhhNzKfXK/
HEvQnLZh7JkqxqZEVDNtBkJUXsPfRci1kXsqhOyuqe7uFjFP7l/HPIQn4Un59G06Y6nM/s7Yc/az
hYWUaQgvOPQ7MIFzL9B5KNhd0EVJycuEEwNSeqbsglsRUfIhB8s4pQtyfSV+onY/TKChncY/aGqE
8o431uAj4eFYGqRWa+TN5l906i+MVG4pBakRuDCQGXaM2QOlPSTDJYAfr6BqS0ZRdGP3sLznsBRd
QMWGvi29xxEDO7znEPdZwVLoS8wYQmkx2+78inPMgCdiohdPjEPEVAS+9G0VLQaqafCizB2ZjYt6
rdaHnTFhyogbx5lCQQEHuEQ9C5IbgVTgvnxKnjpVjdD5eQfyQfWJZBreu4kFQZDBtVQkuq4GLokT
xPOXyh3/9Rp2xD+W1sk5mQaGh9PIG6oQgtHS3qIsHuAUmFLIToaxVT0qTO/BISHWES8dJSxH4Xoi
aCiHs9fSO7yqUPFvpCSwOiLQDARvIub4r3ETOd/vhiplsDfxtTysWQHSSXcLY+sWrLGruIxfJmWg
om4+VMmQQ2nsTQIEUX8p45LkJEgsr+1gfIRkOPjqkdDnI3Az7N99nFvDT6M2881LaoYI6Z7GL5UT
WazKkwCI0bCvhMzKfkgLB7cphjOEFImkgK9Jtxoy16KF1hvtyByJGFZFI0jOcGN4x3d9jyn0M/bx
bM48XFetFUihwihmmApNteQlVeHuARBbmhvkPUJ1v0h+LFLX4zPn4rZ+SuZOoVkF988306sTTrju
SWhyiicU1RVQOXiDBEcuS+cJOBoOXixlirkuwQCZv7oFrtjRe5q06fNhbYrYgMCoeSYYNjeyKyNU
DWf9SJwygcpuAbWEhhzF0RLHoIURyc/JxVR78+6ZlcGBF3NfNCETndfW7SEiGckPgASGAdpzpG8+
h+1qGOk7UjhqX24ACC9gymzPYiFxQVkjc8FSGQS4zJMVeUdaRMoM9WCxfPVXEStVHy6+LgPRbLti
5SFuUGPFWqWNt5RgepXyBPRH9RXgQZIg/2LsXxFaCjt24gVodM7UGL6tvtpq0DqWaMqlc7lIuEyg
uUp1V/Yks0Xu1rJKald7gR1pxorFaCbX979g/rRe/HqiUQ6nyomO2+tXlJMBFOVDsZJBRwXEY6k0
IVDkHtKfCgBF1GXIIb3A1fMaaw9A2T49zyjmmPVcJ6x7XMM62Txq3akmYY8seNw/q0SozIC0Ij+l
wCVteZhpx+5aVUmLywNWcW69ZkiyagtNWGYP0ENwgQKgfaDoZd7u5mlXKVjqxXvJWiK7acneouTE
tlqaK1/ySsp3Fj/DL+Ge0ayKViu8aabGQl/PmWYCeFwdKhKrDxUKUDT/KWnGCeem+EEVO+VVgZJy
vjYaU3ZtxV+9AqteFBJIO/YU24NVLIP4ePm6SLhNSyh4BUswVekv8oIk7oR7EZYsky+z5vlLETjV
L7+7rk5ormSd6fa7702AcdGe5D6OrtckN1jgYBQdu/B6oJJyYlJ+Mk7ljacAp4guVu2g4aBGnO+X
rjawfRzK4sGeiNUnv4pkju3R9f8Tl1jI7y17sfmV7QJ2oXJF0lD2aa8pKUqxRoVpChuncGOiaPPg
pXr6MHECG1V/1aIlPRwrCJEreNx3nRkOEsYsvZs83TWkpQTWdUi4wVHlqdL0nmlkyr18N0YyKaM3
lHOZp8UEmHxOPvNflh8iRVN0Q61Ft1fimu8U5DHHqw8mRLxQxd531KjM8DBinWjU7KpiwsEz3xGE
wvLD00lqk64W25e1noqIra8VWUINn5Wg+P38j1xzKfsjRFIppcVKIS2UqkFi9T/I6zCdnovDcuHU
V9hGg28RBkUJBJvQ0GUs7Tvbzhy7vpuQRNq9lW63QClRhglI5UmLKdJ3binuJN7ssiMKKDqdstII
IysnRA6ZK4bNdLNMWYZcMwj26kzqm8nLrzwHqZU6bZO4MaXbylPxTqYC68KYdvZV7g+l5uZ95V6o
bj2lSLAbG9xbYageC/gwJx1LSAiON3wmlm1M2iypg9vKrTtUvulsgMwi4icsAnFPLhUGVy5cIsV8
hPgOHOHcFHMAbH4qP1Vu3b3Uk4gniRwYe7lOSU08IAw4hCde5ky9rZwG284/1W4a3G5ez52phSom
10SsvdhR21VZaMqkNpyLUDcCZoBx3nQvlrnwgmhCVHu5wsRf5Yp14aH8s75lGthIUXjzQgnnGues
VqITYInsiblbaqea9TyqA0mzV0RT2EUg1so5PTJ8IT0p6+5n3zYgdZJWrdHPY4UyJqD4rrhupYl8
9o2lYHMmcrSJelx6aaeO/lpMCWn29PW1vlp1LST/UpAqyc7kT1y5ED9hOdXOBjIC5tIuhvqmrHf8
tESVdwg1yzJQM65TvMQdUZ4sZnxR02zBRw/aEtjoeWADGzX8klqZ9mN0ZAp9jUerFJblxKUlYZOW
QU8+a9Hv0UjHL68qkmy0zxrs40cojfQSAI6p4tSuK6jhWihkr+srl2IPt9vwghDX60FomhVdWuwG
yTE8AARrxt0h8g4Um7pguETSFpE/FN+H5A/cp80Zs6fBlX37yt0CMnq6DFKFE8pOvZEaIZYkog46
7BGubP+RAv+jvHyS/49VEIz+j1XY5nLz4nZWNgfuXLK6qfRANzJmFrBD91h/3uO0p3fYKRxXqh2W
jOfFz1r2AE0wuxCcDzPR2eTchUiglpkTrPRQfsh9wQuzfCO7E7Oh843ZZaeEIUEeF7j8UHmYIs4o
8BaQE51JfxNbkaEkHBc7kkcGWqVFQYS+Hf+I9MQGJoIMq2vjiqw5b60ZQUpn6EmYsHQRiloHpdd9
1yigShBmGL7tOk7G8yAKQrC46hdYNBwsyvcYDjqKjY4NyPVJdPwU97GFtRoGzocxVc0MIdhZTANd
QJ2EPb2Dpl1Y053q7aWzZJGxvjTpjHrWU8S4T/8q6okYFeYbx3885YKler8THf77kH+jSU7GlXXx
skhPffx9SF4xBy8XftBIesaMdhifNyi+pBGfOUjohxjwv+cOCn+kO5WSUrGaZKV8pZD9pnu7GJZn
k6SylKtAMEAcCHaKFkG+uYF7SacHSJa+QukNwUOROjYR+CHbiL5rBCudOVQnWe0HEB5T6BJ3EIAi
ApXa75cvI9Yp7Ts2bAWlp9LmmxCP/ndQjWAhv9kNCMoPIErDZX1wP4JwLj0eL79DV2oYBWNqLaQ9
2tF6+yAfacugChyGoDmhC7Bupd8UlFjSnK/DtxglKIWdfxOigk//qCNr4k9a/orAwBO2ckTz5gXI
n/fnFYqZBWY5TStD8WpGxnZPDtdauoz0k+8aplJs6kMyUFFE0/aP6ZEsuUn01cOGFvbEtkt2tKET
k0lzPWxf67vdg7unvyYNBEOh7gglbP5cl5ljJbDEVL2qtK4zk9za20Z2tB+z9EzFvfGV/d04k3vz
y2aJzRXH+NAwPwdCatagEn4SlF7g7eg+6OvgFFAQRoqd7zb69JhLjmcfSy8nY39bGj8pGAdI0y68
bLgIpTHPQDd/H5PJn6pck5TxmOWraVot5n+bGtNlcbOpHhN7F2iKKu/RKxB8H1HIiwlC8FAiaPQb
WL3fdTL0I1zRxc3JYWishJ0v0DyxRheTHgfwWd8VFZcqZZGW9ZX2/5QJI/djiIWXL7zL15ev/iDY
Kcopx8hBc3pgbeHlUuB65YolEFltVUD58I1d3DViBgq+bVSqp+uKZ3nBGWjO32OiWGRT/z0BecpD
/Ut86oybDU6DWc2/391S/ne7k2VZocydLZDKLFfT3yb8anxabZJRsu/n36t3N/tm+uX4Odo1D+1N
f7NtTG/Sbom2TJ1xjWLrxnxdG9zPbkZEO4ve8vvluUxYTa+orwuqE+Z9LDT0iet5Y/Btsa5V7/9+
qsXKH0+1VKxASszS/xkH49zscFocDvv+zfS5fEtW69RdvzOTMAoKStVXST3XTHrjbqlQ378WzzUY
vU+rXvq8bHweb4qocaevpHZoiXCf4eNvX8431W56rP39NAvp/yaHswzKajHJsmJSLJZ+u6Xr3ei4
Tffzff95WXvnf74OjT23dNurdEr16by2ri07FPw1Zj9fk8a4ObnCuuVr1NtNrk61UWNZX9a3tSqC
1K/PqHI1vn8v3n8/1p799Le7/rd1fV2fXU0fsHY17nrjeLtoTMLLT87r9x/39/flxo87Dn+T1qhs
r89rr8jq1g+NfL1a+9b/8baovcxq94faj8d+v02tYfctqb/5Ls30ggzdosZvb71uq9nqnurl2hv/
JfVOr4fgCq/7F/66qT0VajRtbzx9ubn1em9u0sZDsXZz8/qa1V4LnV3j/dB4fX29ufne67q7c8MB
VHur1F7eaAlb2zWbi3c63jZWVHcc7+Y1nZvX1+9F6NcXXeSk/lRofP3a7b50918Kldpl2sAosgh/
fsfK1h723havkUJ+LpDeI7XvNw/b6wfkoeoVTJ8VrTRB/cej/j/CzqxJdWTZ0n/l2nnHLvPQ1t0P
ERIzCDHDCwbJIDFPYvr1/S2xz7U6e7dVFZW5M0kQUijCw3358uV/UmRZPLl8nslYSOZSxd8t0yz5
yn4Ot33Uz/CJhfjTL+bGY8+NuFjKH2cOFY+Ggi4bOAdbnDwWgZPgDyR9qTT8KdZWFbc5mU/m7UHv
bdbrNfoapuRU17TeZFDXtC1kowDsNOvGkIv0qXyp+sOrM9zaRPOfLij1B1XxtwsS0eMvrmbqlbvd
ggNTF0TU1rbOx3Q3zI5Vh8jNVHsbxw/+YQxTydIfH5rL/Yd/+9uHHq+PxDaxS7762ZY2KFiexH1g
0NQB535K5Gq/CoOKxQRKytJ/icaCbvdSKoij10rxTDlAHmdWvq9MuZK1VxRMQRg5pIS6FSYChBLs
om1aA+zEb05xAEV7OvKvckTciBO4+rGBsgx+5HFdQiBlVkWvTAGEqEZ38YUAF1TL+lp8qYg7fBEx
I58o6SrdIWGnm4AI7xI3YBBZUYSmZCuHtKaEfMBfCTGR5sBVgBJMPZN+yrcD4uovyqsCD5gGOvfz
GO8fOJlAltSy2K+CYfO84HnlEiQ6/6yLE3arb5sAybArFCJIWnHXTpVVJrKpFviakQpW9YFoEiqN
B3VdzwYXKGpg0oM94a6GQmvwG5oTfuPYE37zvFx8FeJm8bgKqtbBYdvUJfhfupK1I28XVzIeCL9D
ctlxYpZiH4kPh0Mhu5xSLB5BnQgBi0CViGoqdYEoyX3CcIDOU6u1EK+uQHV7XNOurhGKnLOjc0V9
w1Qg/8YxUdWNCtoh5lGbEAGMiJcm7ETVKAruBU/IE1Ao882iK7OrufVvQFpZ3m8Uo3+fFCWJiJus
MJggGCD0UyUURMHVwCA66TxJHaUHGedMOocOAS1knyiQ/nYiCOuFWJJSGrzKMctjicUZ4qMKnpeL
JfqfHMdja9YWPVFVZRC6+scxPk48O0VriDPndfQAv/i46N/v+mYogEcTmUnbPI5L5C4kTCuqIbRx
DqpOQoXlFySQQhmyB2MBMt9Fc1lrvZCBoK/yFzxKkx/hiNSExU2ExDcjnZFTN4JJiUFOV+n0iw/b
ksCz0t5M7moERk65llOiWAtcgEAl5rjiKItQK7cpQ9iiktWvY61sYtpTXBY+TAJ6VPSLRKccs9JT
cUOTKj1OdkjV7SrUYuNvd9jYOSJZSgG4ym3J68pQnq3Kz0e9GMUlwpvag5d8Y/Iv60+e+xn/nZxA
HK/LyxeXf8ZhBAHoYCL2JYYR+YMXEMuDOAGkRp4+fzvzt6+oXqGV7SfmoADus0MhMHkGyRiqJPRR
n5XR84oDS1H+g3bW+/zCBO51pRf0ackaLgnv5pQ5n0xbp666hKxqE2J2spKhs2Wine/Uik6pTQ19
bFVgI4atB4p5GXxR2nTBtk45RSYFwRZUnttQnqtIDSjP9R7lqyN0Losusu61zJzMGtrNrQuyLhQ+
RvUQ0OsFtwDJlHzrzQQHUCBjEye5AAz53U95AJ/CwJQb3NLsW1TVfFtdXlX2oeQVTH/lZWETYjLU
oRp4sa2F/J3UCFsQQbC8O2IjSu35K8aXpIe4nheLVQxWmXqlGmGjeLPvWMQuNWkKRj8ui6biOV1D
/QDwixFsKzDUuMG4dt+TcxVFNn7SfVXMJja38qzXuxHxW7c9Q2LoDlkhjy5wXiX+uqszITrcDQpC
nDQIkuo6vkTPDdzqfUPzSPpzTDWifwAitOzk3B/Ag0LmmdADCY9lvRtAmZ4TBJ2qdO7m9pNpMQmp
DRa0IIBKgFRueisrctBEkWqZWO67WtwgWcUi+qXUyuQAJhKg2noIWop+qC75kXAeCZwfFXJvYmRD
BblH9wb2LwUw8QBeawFQ3xJmRR7C+wkx6qI3HFXKEeeplKUSA5VKZWB+wf3fco+bpyrlZNy9Sbid
ktkpNMSUhQUNJFn1wsHPgp7nbBYEkxQ7e+J+/lgr2a4096OiOuWsUBcyJcJppLKpFAOf0ny1LyA6
ymAogDyBz4guIWwPkgMZIGV/SiTy1VVNubSHr+SDMkJSM37wb5JC3gcIp8LfQ/npSWVT0OmTPNKH
rFPQVYB1pvujaBo34BvlsAQlKme0ISo5dkv1oBqXG4Nihn1hmhJN05noO+aonqsf2yQz+nHZS/lD
tad2mC9e+xVhIQup1uz6JWhpn/37uCEu4fw7BEjhz198r110+5wzuSz1Vk0ZWCkJxt4DPsSnKrE/
NXESqpyFmCw50g+DGqD/9VWPecbcenVKgcVJadE/1bHQ+kiB9h9nWKIdUpKSMJilvzE4k7PS/hQG
GYFDyhjQRAWDAl7FFkmylsy29qGh8ijfbef7Mvlt+lKgvmu/1yjUuiq+KdVSKGGKt6lkdCvjJELa
i0sDs0g+TvKUBeYlgTF3M1cvmiLkJyWOKBfRJJUSr9aoUNtNTV1qlCGV5Wapay9SDvfgnjuLF62C
kq1vd+RcWQ26Nujw7lyNZoqeRqr9ujeOi3xf7xbhW4D71ypoKetLoLnSnEVPcLl+Vn2fgMYnf4lr
QbEKIlvwd/aG/UiY3bdzk8BnPS/LonNFrWM8qwF9ItCe4dI3OEogE1K5VvJCHoMUGASbYiFlzwVi
4MVWaDYDukE2iPKfebZOoliAbfSGrJr3M2wF8p7l8UgDC0+LuFAFY7LzNe3/EtMKqCgikULixheN
4KuTpK1jt44C63wlu/CY1LVGTnHG48d97fPz9YWEvVDSJ/cJp0k/yFvn5L9ERrFS32uR/2KC63st
jqMuT7w9JbfPqEyd2T/wMPCuMl4mxrGF3ci315nLP5MDmleOBTprYax3nmiV8FzrYoRlKzejMdJX
qZf1g1p+SgoKWi0+0teB0yF0sjpPBLcEdd3R6tl3oOSSw7kMoYnK/48RbsZZk5WdlByXBHvQCde1
qbQYLTQSVxpC3YzTWhrm9588ilK8mWuXOxULj+kH+dNiU8pLFvZNvooHF0PAoVu75eyUsXrtkSwT
7yZPzCOhrm9VhK5PfX11ywTq63f5sYLrqa1mmXFPhfF//xSfQHwQBoVkmr4rJSAlM2SUUDpqad3p
64w8W/wTwyFy5Pgz1h3SDJJPH/MOYmKs2LNyXCVr8AX1v981qmKRkF3QlEx526YiEvnJCh/kL2j2
RtxxXXbMWuYwypTp4Jqb4VquxjfZKFJOwFXpalPem/SFnFu1cmE6y13n1HB2Y3Gz7/nrhBT7Faea
s+oJ9iZIElFGCVrKZzA+ekDl4bnzmN4OQHpKBcZaa3ji8us1iy+ERpKLV2h0h22bQVVM+ieEQ0Qt
YkjBweUGssK4jk0X0EhjJKb4l9dLUElU2lVIFGc+uO494ytH7I2+akDwpEtQakUaZCJ3cDmbNplG
TREpXEGKZqrJPWMxwhTCH9PJpXoakM2oRN9O8YrwymVaRVBK40ixJJuzedK/MZqQfPhMzRB9Cg6f
YkPqR5nIkxQarwk8PsZjHKG+X2S2yqsT16jYSgSYEU1g3bwk91TR5mygqaaz2GIpJBKr20GkwHDH
k4/cUp64VAc+NpULTle4nm/6lQ4tmpNZfysVQB2DEqH40lgUjPSrZOL4W1dfYMWHqkctwpLVzIPX
i60bR27YLniyXOST5jJWMn/CdEn0QqxSFKcT1SnoLutEdCpBsZolfDl2IjgSEOiax5nZoN566Lwy
INzBvRWaQqF1g4m2Kc/eqDjWT1D4Q+d5M1HSPT5sdm82eN7mUGjsQujGlB40FaAfPoYa/T7a/7Ts
IJ9MuJ10Z3XFz2RouoXyrhpW751nm9ZzKEDlRmqEHXvrjsqXJHqlffsABMRWo7SEusmJ2aqkgoIC
iTh9GblioGhTU4Skr69ujTLBH5xeUWwlI0BtE5uKyg310EalRNWhE6Ljs7M/Yc7CtsQxxW+9kgJO
TN3H00nkoNNQTy5CzS00Tdek3vYZuT8xnsFphBcaaGQuFGBcqsB+GfrmkbAY/1BBW5iyVSD8jjRV
1uTvtrs3tVTBoOP1oDhTmFbgnWz3UKkFUBGLEW0+OqmtBb+cOXjiFFpXtovw7rwzJtfeVRIAk07g
mNzWFp3VptXdjt4hlXYd2gw+EyuQyGLYeAEyB4/yIyhvk/PS4+eE8vFhfkn1OFq2QyIoua1cR9uU
G6XbzWJzi7wYDdmzCL920PUp9UbiDTX3ZnJ3i9591qn8wPFhMzVvHLwf9Rz9WFMIbDqyn/XTQWXX
mrdXSJqj109RlkTsWL/Xw75b8Es+NCRc1avJrW/NDBIzh45J1OvtaFkaElah0po27x6EHJN9INh6
6SSduX0250F1djKXWubCL4z5zUHBuAjSae51lgoFGTgphefR7E8BZW+fYvkB7yLRoL12//VpkZBE
UF2U1cl+lMyYc2O3dY5bGyFQlpzfXuXH3rmM98bAhrFbSSVDkp51XqO9s3E3ZnuB9UBRLFTr5+SM
9MnOPBPAjS8g0IOh/jTV7dwydtN5wJWWEhoqFymL15Sx+/ZEcOubrcPYPKogD2dfxyBXcv1UrXEt
H0wpbXcmUfA+yUYOFQLnsCgmbb7kFLvO2/hUVzvVhJPozGymc6uiN1ly6Ld2B6s9W5UXbc0Ax30P
1Pz8KVmmVSLpPrem++6EG5i1FABvjcmVnM/LBYIuOBDdnejq5HH/oFxdnQcx1EjyZZURPhXEIj8I
LTcJd9hqLaDbnJwEzqp/q+SaH0cinJhv8tnUKHTLF3N0UFdApu2yKj7Ny/Q3biYJ4p5bbNPWSyxC
d5EdZF0IAWWvn3G2R/MYlTPtvHoVEIW+eH856gZbs7jf3bebtuf+xyH3GVKqkq43Hs1nJbA5haA7
P/Q37v4MkI/73vKeg0z1Yvlj0Sy24wNI3KOTt1F3mzEbsp/1S5dK7jv7zZ1dKNcs2Wcnv7eRk/yZ
9Wiki4Tfyezf7t1E41naBtnyNihv7s717bw3zvsnuYEg8nR+0Dgg3DyZl4XDJknqyXYedLOvxtPZ
FKtFJF3OoKFDaHXWnWQDpzimDOximaYPmPG+C+l49PjU3nu7a5rISSPCU6ik73Z2cyKUfW8BSuWE
3C2TXRYQyENYe/Sy5E3nQTtyjvNJqWJSLCrEY4gdm+jnWPjbtgNtsvwYvvnxtCRNU8E9dOTM22hf
jripqls4NQ3s/GcZUCfnIzSd8V+21Eq08t7NmVWLAeotWDC0Xj92Oy/SaPxTv5xgR0L92tsifjDU
WffibOf7uXucu7sZlH/jciZu0UxSFxvVSJimzcNPOghbPbB0BQLPXaf9GZJw4+Re85Q730xIas3M
HUE4zhM6DN4vqbhLR9HpBd5ein8VzT4GIr0RkzqF1cl5tVMkZaU1rW4N4jCIMJcsz35OHTXDvNsb
kSttLeNXJJF5hsvnnSCwq5vnnmPuSeHCANcRSfZe/SzRJ55yTdofJF1bwVTg8B51ZQHFSsZGPWnO
fdmUiqSD6qsd8QmS7ElTcg2X3k1X+SKKT7lvJ0ucjPg0EbUKwx/EzqKt6Ex1DL1GUl5KU9L1nNKE
C9BEXKAAAxOAQluUCJIihYp7I7H6bCz8LkaMsDZVgSiSUjz1QoaR+lowm3jzWwGUTvflu0eeHuBw
V1cpKAsslm9QU1UaWwnbGan8V7lXbZPQ+PiS8KYaCUo/IHRf0v+QKJ6AOnE6BM4IhlEoRikAiRgy
qV8xjpcvCmtuKuKTpAWk6YbKDX/Gif2VrBXoImJwit4wKcifIpGIjyjq6YkCXpE8RfXUAKXjmydi
enGkQVa9O1R0R4l7TYRrJV0VHUuPJCxlvle/yXzCnukB0vAOLSVl1PNkSZOxFPcdUvFs9D8tPpgG
30+hjt6iruQqohf1We+6QiQQHitx8ivHScdH0HNnmAIJLD5pBA7beDakUZWMm2jfW7zVU2rhDY9a
FcZnUUgGzCO4CdeV3qxXi+GrQzPbYStIA+s7Nw9Oln5UTE6RnbUAlNNWexON8gnMTBGxnBh+Ru9N
WgBXpmdUU95aCyFbfjalLcBzLCKxFSRdx9KJ+0ocoWUKyNeVJmPARZR/0fwR8ab8XwInX+FgMRlA
tTuSTRGDfwvDX0Q4ub0xCgk4mf82k+bvsUBvzIEXMi6AXejEF9zO1NIbIzrngTSDyqf19Lfo/lIl
A3Fip7sCmcoX10MBhRCVRNzDdDeKXx7jnToHhSH6DJ3H93tCzrjaVutPAtv17xc9DYh7VNYvD1ZR
sCgUKguQi60AQLqxxJx8l5d7EbhPbLNvqfscMCsJEWmgf+udVfSg4+NV43Jnp3q9VFlKtWvl0YIw
gJ2QXpnUm6SkoDJxWrgS1glnkZ6GhDJe9G+6A4MccVe/3b/2ZT0vFrxo+joTWo9ecugg//sytyQa
1F/0C/UqllOFuWixIihJHKE4gJ9a3qx1neKhXlSkwE/qx84gEZvoX7FRRTJRsgItYfXfZZprCWji
iP8nC6SaJAEo8pCl5lgYSOjy7AaLAl2O6bAag71AoCUul1Njvnyr4Ut9HbKkEhFVkaDnzifvkQbW
3SBVwhQqLXVHjkSLOk+h3XBj6+/upeGo/EizRi/gZhE0Klbi+1QQl8JNLtfhz5qM37EtwXoV21ZF
IQrfNLNyNVoeZyUoDWlXL9TE08frJ7WrETvn77HEklKmvyN1f5XN+Y0yeIouh8IjQjbnPFagJA0Z
RWWCeb5JuO93TR1BHIrtFZLGCAU/PVImP9D8zCMgrnQCdcPMlyJRy5dimXXU4QNGKyVVDxKAuxUi
q+JxkTRRxAJgNlY5gu6WzKuM6mstZqlYfgUYmMKsdT91H2XF9Vrqf1hmksDQJ/8TvTqV+4NAUoSS
UcgibJHLZrLJWKrwLwhrkEomi8XDo9SLoELsoAvQm6j8tkrcF8zTTdqXk7Zv92LSNmH0WCyelQTs
ikX/Y/q1WndV4b9mswkR4mNhRnxByY/94KeNcNXGzWa7SSZ/fjZuc7RakTzv9/sLHSoFaWM6pVNI
DYpE0rYAldwHMScsSTgLl1+PxXSxWITG64tvU+t2f8SwGF3dG1EKqLvJw5XQx7YHG9tOmwwI8N0O
kBTBRxEBa1cOnbMNndA5Wj2esAn2dm9nNkL4PVwUbWT/fqql/yAQUcqfysNXT2VypVKh+FsPgkQy
8TzkjrliL3KfNkWyKkeUW4CmuYXnwV5it7YvUgbdtGf/MM25d7/P89/4Cr9h5oXP674JE6cIHQZY
7D9PO1YZ/HSaMqILEgu5J8tYetMLBI0W7JeDaQxh0eztpvw069A7W7/q+1vr++seQ1dZbu3VadQ2
Im1UAqff9zzUHby3S+hw4xYWRDYRs4XDwcNZSLr76OAiindoxYkhenU2ptvtdxc4p/HUEjMlXYH+
8ja9sw3cACrFWrem5NCdojLLG1nej9k6qYV4IxfRhoAuDpx0g2tqJXlq0Q88xdp95mOmETOGeOmU
E/lSX6be4lSHy9A61I+OTgapavsxUBNgcegEATOgLzzqaRzljeCWhxPP/7r4NmO4JRwKrX1T3tlE
d+sFNtyYRIZpwzdfcvOMGY0kjDM8O41xyXheSuwQwkqzWq02xmOeL7wPI7ctn2Bakr5o7b0oq8tq
7D0pgwNYtCZGbCE8eTOozyG+TNBmM5MKR2KxELs6t5ZoTDrsS2LcpjLKEr2bEYqM7Z1tngkszjjo
b+eBX1/kzaOdrXT7ouE/XdHxCbzNtNusVDozp1sZTeYsx2azU9EpkjvgbDujyqQ5aU/y4j/BgNJC
7Xrjtx1Ppy0uobPqdEbN/TDRGkEsizlFok29bc6Md6ZRDqw0GK1X6+skV6uTycR3YTgOTLs3HCLy
l3souuwnDLOxYCL/WK6surWF5gpv0hTRLRSJq6szaVaaXOmq2+3Gc6+2d3CUS41FihuS0pA6/XiE
VmAkD/PDUDEbNak5H+oO3eXMLg9m2roxii9uvAzPzhQ6S2mjfMovfIkCx9cbF4Fd3Gz/Ym9Wk21L
gHphbEi0Iz/fPzZyrQeAwKAOqytdTTfS8LIqL/5c2zJtUvyAfhn8NZ3VqtIhOg0hhhVjFEFYgqzh
h2dEF9sTi+756XE1o5szat4O5O4OndNyfupckb/FYbx0gipim7bVWPrzTL1JfIbYzaCYsK9pmDJ4
vHiOM7teNoY7c3PrH9t+uTOEVNKLI3Sfm3tz78zjmztuDP21P3Cp3jbnYRFoz2ywry+nxT0dt3Tf
fL9RR7F4DgaxBYgINHeO5lU5WidnGutevV00va2bcMB0kGs504/h2jrbcwUDsfSPdv3mPb0ezIRK
XV0Q0o2jPdvSpvqG0Jk0zrpur1mDu47jvvEwFBGkO2zFhbVSMC0oiP4S47Ou9jjMGjkYf+lDzRs2
eFK8rzd2SbWuCafEY+MUajPrL4f/+q///r//++f1vzarU+frBPzXMWIUw+P99n/+lfsji/ebzfwt
i5cp7AvHxBaOV9AEs6VZwT3U9OqzPXnhAF5FM2FHHZbGiM0OChsTvFIZQdNj56lDScNUwkHr+b2n
4byfph46Ws1/f5YZdF3/3rantPH8ZbcuwULfvHWeDSwtE113cNny8sxbLA/kR9aQx97seX58YxhT
zm4HjY7xI9vkTRd91vvF9kFgzGb64vVaTjuX2b/wUgBBKVmcVbdScUerne00ISSCZnRim8oOrcfb
faIbO2XVxq/sYDc+VpbnwXA0MTIryJoe3adZclg9V/aPDcdjNMWFnN5M+cYYVmtef+pdDJnJWSdl
vpuFTMQKG9WVZfq6AN8PhTc5HDbQ9Iu1YdLr5/BVW0DRDN2K7AM7Gp3CjMd13PiwXw+XM8SMHWRK
+/FLQrBAjNCBy2cBu33emmA02JMgRjIVl8NhZIdjaKrYPSbpmc2MC2XrcMGbS5Y1iAU+WNnL5mgy
6WAjuDwuQxv6+OqgMBT0QtPZm0r3hpNzMa8PIX3W/MDUrNx5ttJfpN2byXO6ZttjQ6qmTA1Lcmp9
FR0CnoNEVd+zZRyAhwO2BltJuN0PZmrLFX7YXrODBZ/J/5zoydydMtIWguZCyHb9BSMnB2rMcI/H
PpfVaGjTjCzf3rbRgD0rnSXmKt+YQw3QUCDMJyuZPRbU39UtdLqizTLZu/H9C9hxy6WC2WTBbHcX
Jk5Qni0PK/6I5cMdBNNl+884xWEAjLdrZ2guBcU4hFzep8llPNMWYTwm4vCSFbURluru0GkYjzOd
d7acdZX+K9iLi7kOrvbKacByO9s1iKT/XhwSNps05xaiUbXQC4vmPDjbdNIEG+vvLVxR/ivUcCTe
vx6oUjtb3wlBylx/gxMICEd7GsyR4Wv0HqUXiY6osyCyzpIGMZoHCWcdOn7o7CCdVjmuP2RaxO4A
JosZ7JE+wZnRXKh5C9m0qLrcOFiuJcMcua3yqxYsZ36LENFwxaErf0se9ds+yo2GL1O7NYT8ZjCQ
3Vv7a24DvaAZwZLZNBKmz7Azsn2PuanbNfTTbk1DzOr+LoiD9rnl0NeVrqEWt8Ze1uqG37mFrZcz
bfjVNcZpTuk0Vl22nRf6Pte35ICRXV7ZJDDEv9YXU/cTM3C1m97Nz4PtX/s8s6zGFFhhDP/9wcOc
wxGYOpHhtJ+4AIoB5QoUWARpS3EMbGr59F8K8IN7fBgC0bPpPi2Zj/oT4nHKy7FHvXjubdc4xtxM
Hvr+xpuZD3rrXtFvvJxDu8Xiz7Gn78ywVz1adgkGRN67z7Q2PvuGQllalqGCaAgoCrLC4jqzP/Jp
9jOWo5IEj07yvYTfyOhiBRjLNE+8Lcnnshzhob9c+w0W/649jgOSsrfwcJ9aYxSPHCxCfyGbp/Fh
eG7c1NYUFreHq5dwZ7CYVxUcr77MnK5cHcbeKDQl48Nz752Xs+28HM0EnrUfVm2JoEevHnMlzLrQ
STBEGsZ7rWR2XW9bFiP+Bu89SwT24QgFnWjRDvUfuQciM/2lPzpWS91MI6pwbbK8tQRHhQthciCE
DzNCV4IEEM7dD98rF1P0DySV4ynpUHS0af2QknnUSf0RVmGuvm1fsHQQsnV5q1VllDfseT/yjNzu
AVu443HARvCJFYyVLdYSdITX2MreYvAVZZR0SzQceeI6Vs/TnY7DrGlWdLubHLAzYnZh77kIOeQH
Pv3Eqe7JSumLV0FkmkBd6TSbLiEmEKT52CORn9wpb/opK1QtVvgYltvH2VROP0XEQh/8FaIc33Fp
ih5V6k1iANZjH2JalgezfNVH5lJznLUmU879XmgHvZgWK308Rk6L82tOmh0G4cbS70YkXkZd/Rqb
xQU2L0W7It7BCmeiytXmNNLuQl7lFBvAFHk4rEiF0gmTpKwBd7GRMod3xaxKtjty23Pc3eakMqLw
4Ocgs4IPXOuQXsRTzBrc9kqNLYzz8liTjGF5djbUJPcr3R+kR8n04LZVVsrwPRmzojcLSUTmDlr3
7aczM89myl7IaxFWkOXg/wkLLW8YbfS1JyeoyanyIkAFAlbgk7k9q+bYxgMCpO3T1OINZaH1fKxp
bXzXULyDmk6FwWnWkCiqjEZx58nm6G5GxCRz5c/4wMFmfF5l1gi1sYvWRnABW4kViSN7hIeYrrGY
DmTzJGqbUqlHaUsA8Kk+K2e20QMcaNtnoPvcIOheDAGDwH/xCmNm0dkR5+fGW0hbMelS8TK5cYs3
nJhm2AAbeG/JSvbabcol5P2E+G/c1PYWp/mAb5okE5c0FnOswEhGqGjSYxU7bqkvrIxyOUO26as5
9KqLWHt9W/FZj9UkbMw0/Et9ZbmYcyN61HathE0+bdiCuxu2PujxcPPylk1VO2rINNI8wUEnKeVM
+xX8Aqbow9Wk1/UxRb+ey4inR6P4ffKimJxMs6/JTmGXPuUPjA3Wlrt4urnq7Gl2dnVuMNNnHjlC
Z3R3K7+sNmPFrMRp+24iHpPyWbn5n2rQ+xTIfn7qNHKKeI/md5bxmTKXtdmdWGGcD1sAkxD+7uTm
n70roU71QI6c6ieHWZd1sA2qj4kDHIc1vcKzkg8nU3bACo/H4DgHpNGuNYafq6t1mNWqBOnL32N3
+V5Wgdc2Nm7YwG8Iu3uaA4bVl5MM7atWoHD85rPu2Bo73EDZkLxTGf28GNIWiAB7NJ5MlS8wDZYc
Z48D72GnL9Zj8nwa2NKjuVxMh/iWUWVN0XjdetEk7+zpsU2DF+O67Wa3ybF7TVPB2Kg6uwBXslh+
1/LVK44Dhro5uvXY7gmOjv6ZDEee4KsRuL4/pKaH7b2+Ne06vjeelxwuAhqha3gRCBYpbmi30yAP
2u/dxpKKFgwheGAT0Uma7CQdWKywRdPNsLOx5/alk6g82lu7nkyejvto49LX+YD6gLCLpFhEyty/
tu4VduX1gCC1zoxPOL3ePGPbbwKEk9uI7MmtVtuse1ZA1ow6nealF7jaFA9m6RPI9da2N6CqCQ+1
2TSHwITeM2WjkU/9gc9h9wMy1vF1MGeZejlzcQXlEGHH29d4SLyoJ0CUZCmmY5bb05mEnRcU1LPJ
1VlZ87q0Yq5GUWVbafUZ/3D+OZbJFo1lvC3iP/x8xqw+71wcTMquZoNG1Ik8+Xxni8x7hXwHp32r
Dy9KRDCweAKR8Y+GswenYLM7A+pc8OpsNsLdZYvGi+KYQ4KUD4zbhxsXW5GZbU4mL/eJv5EsF0nA
ww5wBCMe7BuK7WZ8b+Ubl17OybA/a9eW5cvWo6Gc/aTddB+OOOfagDQICq0JtwvUL0m3adtWQ7VA
qqIT7C+/tdsWf48hdYp2WXCq+CfDIfNo45DAodRJwTSeiw8OzzXtgFCGctKIhvMIo/pvrroVb3I3
DAm2GZyin2n02Ta9qdyjOLyOj8OcCp3eubL2HWps23B8SjgPsP0c7XWAADpfHB8eWT/ofCJLsauj
Gys/6OtsobJGkd0WTYXM5Na4n8q3RupJn0YyLyvVl7yJ9pl3K4JdN3C/6Oqbj5VrvaMsNmmy1aR5
DEoTPMPhjenSWMoJJf2Ha71zruRr9+7gyrQo7iyjslwfLWvBDsAiNvZq2s2sg4PgVq8tvY8wljwa
6O61Dg7Dg/ZPZKRFk/6Q9CXr77zcl/uAJfGCxgLJvZ9F8O8nPZ6Lkh1jv6p4A74rnyke9DXgLFJu
iSrN5FXi0xL/jZfLtUII1pdANaZCLezILYV32ynyb8pCFWG72MEESbKHDPAPmqN4O9k5Sa7gaDfO
kcaUFOg03iMNDZgJg5I0V855MJgPMnZen7RJQ1NJzKJcnWwd4Zchug/OCS8la1Co4U5unLUvt5dR
Yq2cTZsKwebEvGvUGIImdxSRdujHPYSwMGPs2cj8er0+11aHDXtZF1J4vPmF5d4cxKn5rl28jZfd
cLUX09cUehnqC5llRL8qsEuaIyA5vn0BYoPRfJG7zN7qLcbbynI8bi26461tEE754/HWeYxqB/zN
IRYNZCbvDqnDc1r3Wt/bOqsEmzL6hRUcRo5QC/nMKWDm4m66sZfFBn6OlbP4GLakCJMkMHpTXgsT
5i74S9xvTvSXS+nzx4JD3EqNI8B0xngcn0+HOnWwfAS7DoWg4zETDsMK+sWewHgQ9/B6QjmyfmD/
ay51udyzhHdtEIM+paaOtquAMlNtCR8zHWptVpkPbFxlfCJoSguOTfROLSqs6x/szrBRZBhKGMjG
kHrKS9Xxc8YZ46rAtqGAVKNK/YoKHjkvkuzUrVLy2Wi0Wv2y5+HGlNn15BiqGFYPYXeqW4F3SKyO
TWMEMOQzECXgldYaIXrGF1MRT1wYY90rqRn6Exk7ASqAiHJjRtUb+PZEh8xkGeklNCU+WLxfhDLi
BMgQUy0r3ZrywmUPayEMj01lmFudWGOswXsFgXrCRoro8Y0CgE9N3ltP+XBAUL6frbYQ1sma3QaQ
gscgXqWc36bMuIDAzlxQuzKgPpENfcg95dVhPMGfAkKsLhvVuUpf27iLbTalEbmRRCfwn+yzVFcB
O+KzsH/Lw1uUKBkGYmc3v+HIjDEgg16aEwQyPzn1Oit43ZBdG7IGevH5+P9Qj/D/qwwvpvI0fkED
Pl0o/I6/Xa+XZ5S7gb/thlH7+DSZ8Xv+DGNyU/05vFVARe6GRisb9o/xafluRljQRqmx87P9Yzfb
e7lR79GN+tkF4giMl5/wLqE99MKxv119Jv/6W1Qzn/4TLSS7l8oWqSVF97r4WxFpNvjc9veIUtyL
G0Ebz5LF33k0PnjRLRgGrkNX4Oppvu88gZMAyNu193DX3dUP1Sd1RYXGrHOswgy5/byobvn45/ah
H9CMd+flsNqlVsF/DFEm60BwKeed+zBop5t6RdEevEPT7MrUK/5jZeyfrdNQ8f7rNf2W3dpectvD
IbOL+vefR5qAbNv5jBPVIvuh+4a32CyxUQw3/glPu36Zlsqbxq1yoLvUpr5N2BCe5NNm3UctIBbu
XCefRqZ7H32quQZ41XzTyFVvSZtr7F4mUz1Uw1ftsno+zSVjwmbeKXQfi8QqA0LjX4cJXHU/BVuW
YPV2gmp6p5NcYLLjPEFL+TmKK3YSLu7HkXNbZvbG3ofvtBOJY+uEpB/PzvlZyyVMdmuT5MJad+cy
zJU//QKBxgYAKVl0whIQwWVxrRzrD9zB0Y11MNp4gQ+NhprYIjU5Ue18hh9zutlS8++nz599Zije
LhSQdM+k87k8fZ7+E2x+bAvBvpi4bPuUWIA6eMES9LUXTsO9+8pV9wn/w/6w85IbG4zPSSe/2k0P
7pPmBPivRJt5SyRHzT7wEGQ5N4tnQyJDWqjFLHtg6OwL5QJRODTiAH6t3Y1TmLKimaVN5OFPP3Kj
4tbu68fIKXUKRGWM2ecfIPU/y3d+u8bfSAGXx+f8CR7nLaY657zdEvtTaPtRd/ax4dFJNc/lQiPa
2M+Hux94sJaTL3NFYi9tjvda1C3dSEghI3+P2jNqMNvBhyRdrn1cPwJ7TbjRw5QOpP5xOn16xziZ
hE3lvEQ7XZv1Clezb882lQT+6MNujvYQ0UPk7KCSIsYKTi7IVQru2yty3rnaeQBbOGGuPxvosx/6
BW4cFypU43I0jKx4bbvebAadFehrtAx/gDVfleL0NoQuN0kNdr3l38+O9B8pkyKCE9kcWe5shraK
hd8W4mWW2ZICTwX9ezlpC/jjH5MfkkP9jPZg+RaA576AnpupPFwLsZBJ0ig2Dgk2gfTNPkfF6z8k
3VO6Vf/B78AupFOpZKpURF8iX/pNYqIQpAr3V+mS6HEmyYN7qB6gSn7MnQ7UGXNDx6mZgCqQNcUp
NuL1TxIXfxTs//bpssV/ycwkiqXn8b49J3qfyOBMo1pxTpvXweSJfIAQIufvhz+b/uMDZQiLuXS6
WCrRADH92+rcbG/payqBIUS1Y5gcBsuQjOP6PX22cnB7mqWnSXeD/oeYflggQdApIKHaK/2kyT8O
r71HLzjZfCvv03sl0Zx1s6OAKGqjFZaE9gs8dfLpP97J3c2FnpJPk0+Y/NPuA7MjsH6TJ8+Q6yId
1xd6iUsE1Cjm1bRUg6BrStU3ZVz7yXZM8gLgg2M85zsY4wEtEQvlN5Mjba54UCmbp3Hyzo3I/iYN
NyZ5se+L2cNsJqhn+s+f3V3CLS0/ZG4nD1iwP+cOoMPpwyl+Zs7t7O4Sdr/aVs4Zm7+axOg9fVBC
NtiDAezsZvim6qFgiiXY5eYSGOptl9mkueA5jWBcF+YYnsz/4+y8llvVojX9RKoih1uCcg6W7RvK
EQkQQgJEePr+plafs23ZbVX11l7JKwCTGUb4w3tIMgng4LFNXbGeQqeKXKFW9IaSrp6h2iL1j7O+
23e9fj92NKz1Hs03Nm1tq0zP6/DZfCupicXkU0rvQSWREKlJ5EuOMT08yK8iHDy59Hv6Csrrydx6
bzbZI7Kup6kqOQE4edUBFB2VzvHl8ia/MnHD2jFQdZ0CfuApPixN6KAw+ryGAIdDmV67vD4PoImg
OSTIK6DghknkhzRp+sazCiuaCOtd4TZWZS8eBQcflZUR/8JuRkwSzTgTm3m7UFYlymhLQOWXRvzj
KUTr9WERYt7zlr5zMC7gXs7SUQrOhgSo4zAh2jHq983mQiPt7BzfwosTBe4Zx8PpjvN4yq03kyMR
+cNlqxNMbyE77J3zC895HBszfmin9oIpxWtUJ+cP6U11zXnHC+fSXJ1GkiNjzvmJ+A5vK3XOLNg+
et+I11AweWWvPWwgRnCf0go+vPWSf6jjwzAuvUR2j9S9T05DE/zoQbBoORlNr6QhB9Rr75lAt2kf
9aNlfHDPCaB/v5LHejps7RFQ7gQ40XEQQQk+P1vl9AJ/hK15bqe908GVgYWRcXrx/CRchG3wYC2q
NTy2hwK9hqBG61SPEcGw7cTowVpuaziHp3JgtlBpunwVDL+hctMJrVJkUAznPLTH4Sd8u3RcAxw+
OAQxZ87FF40iQwcAumOv04OrMpzbw+zUrWfZR7XO1zvNaTOnfWe2y4/7Txb0eb1f4ktkOpHGIlHR
oXktX2mgIRDx967z/9h0LMPQbAOz0ese/GWX26nxLjtqu3Jdvx2X6bxY51N5na5PhlN+5Bvmbbk4
sKBM11wEsxTN8c5w/9QOlVG7kV4vsX/enGLXOty5rd+DQsxd/ue2xFn15bYMqT6URykq1wn5wMWV
Nnnq5kG/KR1w8/kgG2aT9k0noX2PfFZv8HJnWH6A6MRebOPvgh2mqqEd9f36aZAUVSZz/WxdAGJ7
lllFkFMkR2XpszbwpIc+u6o/Lgv2l/aJvaUzOr7uYSg45qO8Ph2cUuxICC9Z90Kcn2EcN6eo/KcY
CmZ7V6mZr4NTVsmukwUF2ts1INeDL9OsoQXhXQYzAXeC2nktbFEIGoLJ29LH6QVze2pO4crERDMm
AEZzKODwbxVkBckRrpvBdKEt3i2SbzDZOaLJWn/nV6POvPz/ybn+u3/G+PvgHs20khXbLtbInbrZ
QPSToFp660cLWNojTjjE7hfvOaBsgmMKChGwMoBNNgD8T11pHFDKr8iJG4/MgK05mVh3IHfXrO9b
5CFG2EAaUNIUSZGV27N/rx+PViUX68On+la+xB/2Jhl1NqdZld8JcpRfACDfLiV+/8vLPLZlaZ8y
vVg/yLPdm5pyHIcLrLpg1yyMxLmMbNs9vmUPxlZ6zZbp0VVILZZhwXF2JwL5bc5/feib+KOjZqUZ
mRKvZSw9mH34VNYoXxnTv5eWLMbur7G9CdDlJs3avcrYElchxxE79Qhmy4ljcHCeMsKUZe6kzcoP
9Ob1dWoKemUkP+T538e4MYNzaHVYMJdrs7oDGkLIDSB6Qh1HYRt3OPa6p9nO15bN3bRLFXHqzyf+
7/I3gXWaNVkSxuyx0ufFa8fB/PABFs1HU2m086KVBEMtnidDpW8Ola45x1fFZU6zLAuA1Q3l8MA9
3VmD6m/BpmL8d0/i979MuzBWK1PKw3Idfjbgo+HCEkyeIZta/uEVtSb6xzukpgHDcP5KA7LlGYId
rmBcorq2d0vBRKPBP91R0kEZ0sv7d+aJmG5/jJp6s0uEctLIJ5WXBmEQX1x7ai+Dp/NImRl988me
7yaHO2Ni3nlP1/f4ZUxa/dTkZsMVTex7Gp/cDLbb2UMSY57CaTdQjVIW+yVUeWURPNd06i5U3wUl
Vu0Xr/BLbXe77+1WqGo97SfqMt0iuknoMwreCRSwFs3fShT7k2k5Py/0RTIqETuHuLsi1RaO45RB
oQ6QKhIhUFqeWdOM0ugK3nR453xV7j3qzQa3i4s0zna8/gabbqF8mjtUW2lVi35l5bWwI2Gmkw5A
JnbvCbD9uucZMhqYNv6LLMqbBWGVnUYz9nZOGSuaZ/M6dXJ4g9nWJrlEVJJiPE05xFvoVnlobU46
noo95t/z66cILJvC15u4WQGVdrEt7jBfdx6NxiGE3veVT2NRYoAF/iLximqkwCmeBYnXILmKl1Ho
JHPMY2dkQB3TyWF9bnPNSTPvLLshjQNKChy8kWu75FgerX7BUx3CCuz0VFcZSKXQajwDZnuMX+2n
s+Fq28vUpJC4+1SfkfyjoPyqAN/Y6p87kH+mRxv3IjntwWnm0mP6nD0QTdPsHEd0fAG80waiZIuq
wMXfv/49Oor022lgUA3QbI18VDHEDPqyGIgWWyvpNAwPio3HgQFAEK05nGUqPztMdpf5Pp7LndG5
GeMcD1KGhgALYCl+agGb6TAKAj6z63aQBzywnZDlnLdK5RBEkf75Fn/M8rQ5dOcONGl9aruGZ7t7
/h6USz6ac3EFvJZ1sVitqPgPRQ/7iR9XK/BBn2BlAKlTmKaeTrF7GLqb4Yr/KV1/0nVa9SPHl13/
ZTilrcofoJgsgJyEj/QAoh6oVT4UsuchpWzOdcEmEGgdCbwrRQ3mA18QpW0yZIiNCjxo0cEyujAu
BbTW4gIFmzQF8ob+Srqp6ApVAN0+RS9CdDSoCLOCuGo428/E7wHI9wRRIYKqYNIwNOlCCoKQaPId
XsPXtnIywAT6LIF5WEyrsvv3W9V/2/UpqQiXd+SPKap8f6mlnV92rVHm6wdaFTRqyP66pIjzK+z/
H5yPDR+wT8cXwIZ/+PsdjRQBAOLFOv50OqRLNoTevEl9AbaQgMvSK/w3eqkrAjLRkalG986Dn74B
LFjT0G3J0nGoV6SbSKmq01MQaZ1iLY+DGp3Tw8ELa09+s9xwFNBgswFSqy6MZQUZpfd6nKxU1u+z
6cpjLNvipd1NQi8QP8MZZiRvm2ns73a98OwGw/JzZK7VR6HeJ6Ftceb1NoDMji87zQ0aX6aLQ1MA
d/Xjo+6XNtXjgIR9b3mHfmebdJPtbkuGoqzP1ASpYbxAvnpOxu1jQCcW5vpra60j00lGF9MpCcf7
yfwV5hkTrldvEZb7CCBPVa4170RuMdKX7CPaHBXmufRuzG100Tq09Ko3c7Gn7u2ZOHYEb4bmaqOi
85BN0mGxEbTL46qonfjR6IZUuLt7ShA8P8irp6i/Y+KiKNh5svqdnVt0/LR1bbo2NFaouSMRhSi+
PWxWsUUv99QNQicdkqhDHdE9CXb3ivIoY04JRqZKnk40QGhEDPPgzq4s/7btfH3JN0FoXTVh1Ni8
ZDKD7nEIaES8KyhXyByw7pJ+NjQciQjgbrxx78o3cWl6yVS5DDkS0UVelj10MJBUOeVO1UtGJxIQ
IAXLyzQYGf1k+Pey/DU+/frQN9nmJdAS9lseuvI7WypK4wufAKFNeVEMhXCBUM5+IEpATDu8E/Vf
g9+bOMumwmppMv0vQ9fEuHzZ6Mv2UAUdyWSjTx0F9AAym4mze8KK/LV4Veb1ojM9flCqSUa2f3Hb
ofG2f6fQJk+kV1F+ey1Dh2z37xHRxBP/dVM3h3OWqKdmHwf5Wi0djUY7kz5FYMGtH3dj3UNqZb4b
G2h6htPq035sfOkhHKVP6VMx2w+LwN1ZXQkoF4rSqWsVbifxOlCSQDPVnoXAQO4UD/lcG182nbk5
V+fKtF2Zd5otv3UWv46rfhO/xjtTDeOjka8rECY0PWU2VMGEwe+P3rblcTJCBgcbaL+UwIYFL6t6
DXytd/b6iuAgRC7wnwKGBM1PgWP4e4iv8fPtECuKoSq2ZFBfvwqSf3nvgRnkuhRe8vUZrU8MJMGn
AAB96zA+T9WkBfsC7tGtNhENHLrG7/o03zsSaiKNc7HcJ0N1o73bJk6xDKh4EdXAjtHv3KRiiUD0
9i5VyRLlcE3S+Nn32bkvD4p9OaVMBOfs6dd+sQBdWkMBvNTc3FF8oYcvbHCE6qxgqO35Pl3Fz1QW
qY4msbtfxM9H4CnP8mtZeqePiJLjR2dpzSk7hmBj0Z+8jFo+6ugwpO8lbcSn2RS0ga7/U+zmf3Nb
bcyt/qpeP/prXgMAQDfc0JzqNC5W9lb8tVR2As1RiOBlJ6Nc9XJ++vcpF7EORaqZHvrt4PK+Hyk+
7bIuii5XgpQ4bf/pJwvtZAHE3fMRYaQKkbR6rLr6wrx+rFm43k3DtQHUeKHvkCVxEL+R0QhbpGlP
e7t8am/1p/EWzpMpucY4BkyM9gFEexGmEOOA10EjAg2EdbI8rOP1YR3hnISn4tVjseQg6AyjftIv
Fu1Gjr12cx4GI4rn/nlojbJFtjitLptiE8/i1W6xX9lzslXUfAUdGMIzQlAalSR1htAaDh5CeFhY
/DQ9mZW221jLcguCZiQw+9WIuhnFeWr+tDgoPVEzhcdMlZOWxbPyqryiL1AAEkMnGq5RMglnOT2F
uUqxYMplgbCFq3C15zbiWSQQcxNtlAzVD42uNonDEFrAydnxnmbpJIUxHn3gs4Y2gOCKCw5uDjf6
H3/5XjJJLn1n5t5sYeUuz465xcw9ggJpu3gLQ5gTlhL7vvagjm1ABOKjjwugahNpcmEChSalzmJW
I4k/M0fV5Mz3p6H4tAMkgwaXQTAsBvXYGgodL/SR+dEa1pwV4mvH6XEazQ9YLAtFXlJYNPb+CaSK
qEYIxCGKggIY2yUf2TNcUQcRck4wMyeoxUzER+6XH8Jy4jDpTJFrJURX5jZqtCrsCJuPCEVgXLL0
ZOe1Q8Me4zV4o4IYYQN0BelKh6ontMFZiPBk/u+HrDh4oqtEoPY/HyEVvb/a0ndc0QuYCnmnmCyU
5uIHecGBK9nT+rpbKnPLi0QrY49wbjFCwXZyxr+i6NNb4I/uzTEZxlr05qCYBKO9Nk0Xx5lt+cWk
5cCYiF+JWGhWTAJQLzUoz0pAPY+zfJUt8tmZaW2jRc8v6s1pZWxDxb1szHBgvF4+kudik4Fuq93z
5rg6rI6rCyhCa2SMLtd/OFmUBCcji/YQf1p7TZ7FN7Ne5x23ONFbHtG8ouPEvBayzmBv2B5AsWtO
cOpVaB2UI+Qf8H489v/e5GXll0TfpptLUxHDE3b7m6hGQ37Jam1moWD3/+P3C50+8cE9CpVI6Jk9
uEkxUFpBV+Ktu8mryMg6pGgdXNTVa2amT9EOE1+FE4B7MsmNYBDgLnLeak/h5tADm++88fLcOQU8
EM7j4QYAJCDOf3QS6h+u+JD2CPUE91Bwoi3eUxeuB9kZWZ2Q238S8DaEELyC1C10hWIGi7i/n62q
vk2wGUzNJ/1JfTpuD9i3C9kCefD3iJm/LtsvA3YTi0VhIV3SlgETZGvRANSvwNDaE9mSYLgLagC2
LLCZYRRe+cbo8DpLUTgR1HUBmf4HN88AXwvcosD7w0vI+qKexsA8jafTzZ5zPSSYg2/DIUEGyP7Z
F/L99jig7yharmLo/n64X2qvFn5sGtIAFF9M+gc3p6nVdk6hIh/XyM75x4/Lq/LU2ZSDYGkt2X3v
4U1+KaOLy5m0lRBT1emofL9cXhWHQ3ZqjxzetQrcO1oZ8AmyqUWV686T/dCCgJP/9VIijvgSzehn
NQsjQzquG9QfzKYbaW7zom6zHNiWDFElc3Yv0cFR6cJuaSfn27+vL8KQ72HK98vf5KbJxW5Ppcbl
UR40uqfNmTiPIs2suvecP0vZ3y90kx9ZrZRZSsuFOiN9FvSSWdgLAZWDcr5TDf3FiIQrAQhRDEvm
J1egzZcRPRzrU1Y30XGN8tzKYvxSp1ruHm0WLjWo0KWNP3w7P9Bl7+3X+6dikj1nQ+Y6yjfQe2nQ
RbWTIxddOOgl0DjrIrD9aizVSpz4f4/+7/P6y73eFPjzImrKQNxrui4n4Qb+9qKdRv5uEXb3SOHd
GRpFbJo/3rZt0BwydEbGvDnaO2ZiRWUWHtlUiXBWp8+Q8HepPbe2g70YOeNlFj6HE22WjM4Pge3Q
Rb8kjrpzK9rmQ4Bk/p3nFxf844asm1wjKwOzCA/cEJBv6Jhv0bqz2q3P7zpckD1E3tMAnTAkhZPp
YV6tpTuT8pe1p8uqQbMMeBnV3Ju1d7SruAyl/ESzlBqgMit64d106vdr2IYG7pHpeJtNaXqcyKp9
POHgc5nbZKMJh/e9F/vLKtapi0mmIck6idHNYalr0cViwzqt0QF+Avu1RcX/vGnf77ytn2cy+E3N
0GXSbhvw6c30kSu5UczicFojDEzRbS2BvNwtqwHJVDoxvb+v9vsz/e/FbgcubdSoSDrJaR0T3xWQ
w6juLI93VsSvb+e/J9JvNnqpPVpRYHIRqXdYog46iXDn+vs55B+jdpVg0YFG0fmmZXqz80VxTWPv
pFgr3H16sEvwFtq7FrCco3cP+vUzN7651s1EOGmXTqCeuVZJGB32DSyXDMrUIRTvDuzOhuBXWK5e
SKwqVPsJixGvUQQgepj40qu+vvcWfyzwmxu6ObjlRJVyW+KGUJ8hTTQILF7Av9yZKz+rbzeXudlH
O3XLOo64DIzjB5NwJ4eYvq6dt6dpQI80mp6pwZV3dm9V7A/fdq+bq4op/OWkOelqqetA41AsKgSf
9t1CTluYpD4nXjwU8rIxcSjoHR+RDag9ohCWo+pn92AggiqHW97T7kw3xf7lrkSHCssw6s5grW/m
W9q2haEdd/rKA9zfcZ6FDqbcFfRek2+Q/AD6P78+r9ddaAqohvgQApgjO683ELEwukbdLqxFIZIA
yW9d9rqIK4WQOAfwKETqBdve5XdyVAPWyB5AsqX0Tj5EqV0wLGibQGeDqruE2uWQE817ztwhuhyP
K29c+1eFpqo79rE41t3p0xQqL/ove7cnSgbIAAKbmOddqHwJEpmGMxfNlG08eNrCFoOXhsbD0wtk
yiurbdX/hENBr8NH3PRav0e2h8h0AfOjdB68xWqzGtJT+fQWfVoYglz2+f4JOX4E7UBwsR49j3Cf
L3lw9UbvHlwcyCT2QLRphHSJIMtVEEFgOTc9Ksf84uz9U6dCZAFe36TxJzChJm330Rt5fW/l7hz+
FwwFrS+4RZ/9d+/OtqWKd3gz8xQs1nTDloiKqYB+n3kHXdqBkjbTtbmKqfkKqezkCfiFTzP3uClk
NyZl3KgTdXpyD8PDZo/zQjrcPeNfuOx8attVcnIkgNqQbCa4hOy3d/Y8ETb+uD8AMpKOGZxtGTfr
MVTaFqsqNQWSaw0rIAto7pNdtOx7qYsHzp1CtHzvejcrsUgOWZLbBvgvCgQayv2QSVH6BySEyCbc
pzuL7Ld9VlG/PN/NSag1qXw+6FwvG4DuXQBhPLjSwKYQUEBxF8Wx0yYb5WiwKVTA96t0c9wGrjSK
NhSOrGnzGiz1O3vgz7jXUr7ek3kTS0Vp2VotGKX18bOdmePDSJwB4COVh862/EBFfb4fagN7efpg
clwKwMBO50FbmYvjGmRyBTAUgiPgvl62wNwSuUpK5Nt8W5lOu7ozPX45FRQk3mxyOVMhnLjJOsCu
ySfpXKeEffW6fMYy9PmwqXpVz14WsMG8y+L8TNdyRl+xKL27vZofuYgYKXDizE3U0SzjZqR0lpUe
mad0HT7gheDvn7MRXPWpQanu7wf9aY7JlQyKwMDPVYlU8mYvtukI2udQStanabH6R8hfA1H+l35/
QG/d9uD/fiyDx4o6IA4mzd0UQ/plr1Bh3ojQQ9Fk3b5ZGwdZaYoy6kSsDaTvBY0TyUHk41u8PXCI
gq5iuQjLYzaEmv4URk6vxj0ooOXb+uyMNmV8kn38Hfxs0HnjJBmdBe6Bjt9lVG+jmb6l+0P5K/CM
q3GSNjfmlpCj8tV+PDTdGlMeIRN8El4uPSJ6tGCFs/V+oMz2yL4KRqOO9GtA6y7qw7boHbsxvBXh
sZdM0G2ZCzFR+HJgSzoD09sRat6z1pV/9G0AJiJJyH4qmATmdcF/Ocol20rDUopjGEn27LSFq/Z5
XIY+rtSQ7jGC8kH5IlR9r2t477I38adq7a3DqeGy2Il18YhGS1kmKhNm4LVvUVcRVnjnjzuz8pfl
pwpGBFngtaJyEyUqgZqH7S6igE5o1Hab1MO8aXmqnWJgQsB31CnyvtjoXfzsAVXyYg9PGT/RD5Ac
+IPEkGBOM5nEWrsXUP06HAawDUszTNQgb7ZV0yhy9aho0TpnEz9MKMhS8AXJW7Klyh7kDgfDd4/u
Jr2ScEGjGTlqRDoQIwef4rzgfz2sa4fyW4c58/eg/UN33pxpqmJaNoBjQJ76Nbn+MkWsg7mr6l0T
0+zEYQ+Xgapn9ql7zRHe9i7dIztJOcknKCm7x2E0p4SNzjvq/PNkSQbbPCUzta88HSbmFp92nzbM
BiD9ZZYvrRdpc15l0I0hVu6ccloPaAlN0j7K5nOonhMs2IbHdxqA0hgq5Ej4OCAYN7hsolNXjT1D
dkF9hBa63ApkN+SIVlofhok9xPf+rRk0FGnLvuTHQzICyHYl4t3CHvkJ1erF+WM3tO8cRSTQP89/
HSdYQzV1Kg0kjd/jE1k9WFpSnWKcKqnXDikzIOgPPQMwOfTSI3PMQvcQCHDraJzYdfc9QZ+y8bFy
gJ0QI7U2BFc4EkhekCeg2TooCgn3aO0DQjLRduDHnjZFxQc1nYTWENBmpmYAhxyMBN0KxW8HGd01
HQEH4SJ96e+4IA0A/OUMpGFC+Plmj04TbIRolH9IG7urwALoY/R6/Sf2yH5wig87r1rN2KVY6aVP
+jhd02pOafKjpgiMjv7BsqadJ3oSOw+z8i56VIjS4OMgAzMEyt/QPUWihxygQEnVdpsZNg+I20St
m2OcFNDD9FAGfziu9E1uOcmDTINLBsYmPIYhkiD1oACBEJrMmpC0W0QLaSRtD14GiIdWkZ9g1nR+
Rpy8d97s2TjrTQ7Mi5eO1vSoIL8AFj1BgHoRLCnmK/2wa3o4Sbq2Fyyjyd+LBKOpX148DCE2Us71
n1wgKTHOcRmzgi9vmAz1Tj7KW0Obgl8xFgqkWu+CCICKU0qFXmVBBvQJ2wQTGNRdu/G06uXYNaI0
BqYNxSJXtLoEjT/sMmtdTHcw/2j8oEezyAmGwNYocyO6j1rLG/V9FEEDT8jp0KehT82Ld6N5yeTC
FbJ7mB7wgrwgeE7bDohGMIhRyjdQWv6AA0heLBRmUDWCIBNj44F4EI1uG7xX7QYkShhfAe8CTNHF
z458RHz1xPutOB5Al7qFTyFkLETPkSxEb51Y1weojmuaK3VrvlVYySlXezzqusCzQpKIhnYBBLrM
ydcRogUodqMfcBqJo44aIH85GlqMAtKsdNSpsU8idrk9ohUZo0GV3fsUX/5cSQC53oUeQdpjXmCp
W/INYenNvU3wWnS52QN1WHYCkAzwQrJv4vq8LPfHKsgp073FBAcX0sqWtWf5NYGEiUr8gTHK0Tep
PbX7usRgHlIq4yOM7cAKlF4MaoDC5gAEVl9IaguKUgCcpwOqTGAFavS5OgPL/Xte2r9Ny6/3fRMD
BYfOQYpgxa2NiVD+klARhkLmcnX/E8QqBkK4ZgCckZiXEQqP1lWgK0BtGsIeG9TOxfXBKcYVs8la
tNiUCQXboC/W9ck7++J7PARJc/DaxhMQBUG8G2CbweCkE26gZxWzQYS+gdhQJaSUp/A18USJ51r3
TFhzRBnhk62upwKrE90VMOb0nP4eBl28nh+vTzfJyxSL9oZykzbGtbqPpCaJSMs4UmFq2X3BuzhO
DVaE+Aq7WoorB5oiQn/2ofaoD7Nr1kKsS+/VwFyjBygNiHidNiWOiIHzkqFv32EViHR9K1pI+IvA
zWCiriSk4O+1gn7WsC08vb88w03uoFt2WCe7Q7Q2nYCEHLQbzHzNhdqmYOgYcpNHRKVKzgTRh6JO
ABq4e29CXRtOf43kzQGnBWfIunvuwtroXY0WskIG2PKKRRdZR/pjjv4qqQuwSkvo3iWujmpMeOeF
quJh/7qNm0jufD7rZmjyQkUoLzTZOFpx8HllgnNCBQxHjle4zk6UoXC+BwhZuygjdVP3XVmwd/Ka
zr33v2fZdRb9uCmaDFTWOftt7WZsgjg+ZlEcilnWEBLxdhAxXqA/KVq0qMHTbGV/DN2iF+OGKE74
v29Atn4JcHVYMLoq6tQqmNHv4UfeGKl9DKNorbPAW+ALByyWRQXsKiA+hZpAQIbOWMUsL/lW8XO1
q/PBQeoTVymUnsIROEUgmLg9jqH1DMwu+AfCUqhxqC+rOEgLXTXwUXtUICiFCTTMBzqJAlwD7diJ
+zl0DZYVRUBUot7etmh0tj66SRd0YaTuP+EWoRAOOtcFtQhcrnbxuRhl/fjqGt/ybxqEQ4QWqEp9
4Bi/nU5fNuykheDZ8z2OQEuhPCPgMQKhC6+MnbdhNzYdNEVCCrspx4fwGBW2DtCwAe5H/RoIBG4R
Mko1wmBE/Cj+NWFtEjFJmpGQzcFmqCvsQG0w4DofaN38qc1mhS4gB7IAA//92n4C+ljZ7Elia4JA
xxr//taszGj2SaHu14iDonL2EBrO7p2XsYKky3gzyLl7zrFTStmD9r0E5ZrPBJLR/LIIqUn6FvtX
2v37pn6r9IAlp54qon7DvKLlvkT9ncqQazqXewgHl6fnT9Tp/YwMmg2Q12O6p9otVqcNQDM4pBJ9
cv25mQOCT1/QWZDWZxjKmXcBy4O3y6v69PfNab+UekWyKkh1NoSvKxrxy80B1WvN4nzZA9XbT8uH
JvERQoiIPfZORrwbjYNFCW05Z+OG1Jl2y8dkq+CCDCDu4igE4TN9or1lAKKTvnlCFKh1FwhOqTG7
wgEtr02EoNsYlmQW9MPiTrYn/3Ia0WEH2kGVUDasq2jIl7s/S8Wp1Wtpt+5AVO8iXwJwJ0IZypHe
9rKnPeaz6nU3AaapQYq+h9SkAnK7d9pUfxBdMCzdEl3+m01CogyUw5dTsN+DN4NRfTPAVQQEU9ck
WwkFa9sBxQRqvFZfg4yaOKA63rdC/KqSTFRLaT8k1GyQYBVgNjefnkD34c7ELhH2j/y8lPuW0qtJ
Cim5BDRhmpfzoat8YnH5GI8OrqGP49Njh2Pq4IfgF0fQl+vlwU1GAZpNp8tCAYsB3X3Aj5xuRj9/
ilkbbm3iq5OMdM5oIofUTyfl0QOQX/vyACLnXnLiV5Z/7sLlxJDkoxnxNoueNAIFBJiAgGtUoF7V
q9CtHVqXbgZWaVutZAQzoLoDPRTlPyDVe+X6h/QXkHdDa5vVDEaI2wRhQQymFW0SfFv1PoJQFkI6
WCThuQ4zfCo8OYxnXOrXzBrtTtHk2mb8dr6IF8exIrQe2OalmyqBZbWB3AlCZaUTpxBoHtAKcHNo
G7V3BC2LkY3k28nsiMBP4b6eZwXxyMmnvNGUHluIwu4b9vVyesiWDTipcLAHXFHMFEQAUKqE9Q8x
BjwA1t67vlTNz83CVEcxYfxplGMrjyX26YUlHVzm1WFy1lZFM5Q7d8oNP/FP3x/yClH5sjjkQ1ad
SqMj4x0OrFk7O+WL8bJ7Axh6+DBgp4fjy2f6Ej5pY5WXCligrdzdnXTOFif1z5Gmi0QfiQGXbnZk
SjGxoVaWvGpnp4cQ04XOVC5dfGWRR4jJ6A1PBujZ9C+aH7R9JZs3AATz0E1AY1kLSxmdwM6E3o6i
2rZFnxX0UdZ17G5LGoUFQbPIyAfQvRwe6/4BLResy5KegeS84msVJYzhnomq9VStp3X6ZzKtlxjW
jQEcwQuBtmee0fFyltm6BCpqOAqKNoR96NQu0qannXsbJrMBADX2kPvQrfHxNAzNiZGsm8LNEHid
R5+nNzZAxMcvQ/sBOYZ2U6feZali500rAQFXwMF3dm35R3RyfbX/jepNMmLHxaG0Yl1eZTgPczKT
f6LeU7uQ1o/YlCB/DcrvCTuXB5WGiebatZunEwvt7uzO6fbzAOFW0CkBZKcpqkLA9P3I3SeSlqW6
Ia+EfAN0rc9WdbPOy1l/OBM6YCmF/Gjlm9tmo/iV2u0o/u7NwgBC70XEBxd/p/VsZVbjIXUhxzPH
DfGT5FujXeIZtLjhLCHzAC1qc9T6RgGuKKDpTeshAg/391n4s4J78yg3UWcYFKotRyyYHT7WoFIp
h+UuvTBqt5Br3MszypSgFzf3Fsn/Ywzh2kuqbbIn3W5HaVnn+1qWV0LcBARd6OYXDzR2CRNpkTE7
d31Z8cNTl32orHwj6kl4blBeIIuPfWIGC/bRu020OD+sgGJWBdt2V9L6bdMr4p4M6Cvz6ri3Pw7i
nVCh2J97rdLdV91c8eW69/c4/rrmZel/H+cWd7FX68OpxqVnVaPMDpaQQgVWsEm3cx7ku0loPUbR
MtCJqMuHulBRrVNa/5IvQA2zMg2Hfo+n4ziYe2fIcBe3BHuF992jHbvEJvlzB3Yw3SVmT+kdKXxR
Qrs8HeqhIY2O+s5LO2NFfZOlRW7N7IywxQ+tXgvA2xqoVEcMMOrugbFtvbbwyrS/O3atzI+Urhr1
GJdzPCqoL8Uj3XYPhL8gHtVhByj56akNF2cEz6RpcZoHe0/LZpo+IHzcEUGeniqrr+z5i54BM8wY
VkdPnFxodr8Vx4UO9Fp3zwXz/k7M+xMccp21/432TRCihbuoADgkr+KH5P2YO+06wNkknlPpnUJc
+vvd/gQsiKvBnZYNWQJda92ki6klRVGYS/IqaNz66UCtP/fDg9Nazo6liva85O1H1kuDcAZNfEsE
PJHdNRCQQNPgLX4/wd5n9+24OlAOvo+9jubsLt7+5An1mntwlp9Z9s39in7Bl0MwQ11Nq0Lu97yO
CMMCp2WvhNAH1/DisRmZJz/k2ECXhsou/NfWjXTHPLoaoQsxZe3wy5Aij8T6Qbi3C3j37xH9mete
7xBwD6EkA3rbiAfAp+zyXSGvciSFVIw/XTG7A7SEkHBxj9QiyR2BV0e+8b6fwza5fKQI6cZerXtK
65XwKYu76a+YNF+ObaELyF5ukrTIiAOq1/T4y7Ado0AKktBWxmjwwJBJqEzH/QKuY72JU98CklJ7
rfpAEnNEA1SfZsrrTl6meAvTI9a9mL2Go3tyVEaZOTzRjh1VH9ROW69SumAoETs6TgriTgwWkHs4
BQ8FZ9PMWF9GDTw+ni3w1MDt4C/Yh2S8b6iKBub4aFGAbZtxlg0LvUfAZWjT6DBRQsJnDGEyNIfw
s4mczMfHDPXC1rtYi6qzzKjYCfwhrZE0HzWFF0e9Zo5YEIZmITJuQ4lqGb2YpHemGERXsXBlNJSn
IaDGfV/VPQ3ZsaMr2+MzJddkHdefCJmdq74WeEE0szWvwpLOQHQIO876RdgpUtuk69eDJtZBfBUJ
J1oRFG3hywTeqXAMUFReDsSu9ApK1U/Hbop25hMEXB9xiwxJgWJ5+XCtfASItBPi7odgcTSM8P7K
hlqOB2RdsOv3FRSMjgKEUcgiQD92S8npH7VZQ6MAUyaC+r6izSywGubu3WCdXrCMRGvPIieS9rMo
9o+ovL1CQcHDLi+mAWeIduc8uCUyXSeTrRD90RcFzHRdAV8mk9q0VmUZljKGtLbc545luYxVIPXl
zlCS+uHe3aGbDhmF75HsnRZV71j7zW4oI1VtTGwkr8KPjuzXyoZZldMQkunjFPZTES9qHoSOoxXQ
IXuDxOiYl/edsgG0qw3UYJTKPmHGHkUt4LinZ0SWmINK5LdwzfqncRC7StYXLAlqIJe5hURWABss
q3kz1dMJbsYOAcOVpCJJcphE6Pqd/FzdnDIvrlE3oO9FH696kPkHL4v4VdOHtem39aMc9HPZr5Q7
If0tQEOMJCAAwMmygIPSbP6+m+VNXtVR3aKlPbX2Q3tb4juJlmI2Vls8uCIpcAprYfO2s2SR0KGH
3VAB4Asn0bR9MT9lehEfajXIi5HcDA+E2DmlPP3/EHZezWlz7Rr+RZpRL6dI9I4NsTlh7MSWhHov
v35fy99JQt4dD3EJGBDSKk+5y7zwN36xspAAxc+XQh8AjvCA2Mp3xX9Ann+vK4LSpjsOpT2NTvmf
H6BrtNK+aYG6sc/lxpl1JwVBm9a7+TOldQOw8pgHzvJ6G2uHsP3pw1RMdgFpGdv4TD7HlI2QjbZ2
YTZlY6lh5bw3WNAJhLYb2odmPionKDjtXjK3hMD3+qlHZgAtLaYjFsA3L8pOEhcYBc02XzW0//AM
jY9RsPCPtiFWLlYXvV9ZBaoopHoAXBR7lt3nAKP6YxPSxsbyQj0bxdzpNwWycc7FXjrpwoTbdI8m
rbHt86nCWuNjKR6rZ4uiCQQTVi+U9jE0xwoiW9zDWWBcwQvH9rOGAyYmlVO/fVZubkJgrJwNfcvf
jiXp8aljF9A9Y+RlyDAWVnhsrHlNNa/7IeMXCyzqMGgb48LpWZfFJKVXQhFEWlj9HBuZQnkPwIu+
E+zcaSFVbMrgBrOT4S86rnN2ku1jHJc1zuD2JUY8uWsn4/2iQvLonkN1aui73Dz4cGOSrVgtxGqk
y6e22fvojt8vEsbO+SzWn/zILbttDU0pNkhHJlK/4rEbE9O4ppwKiUpps7OMgwURjJ6uNQ1wk07e
iwiVf8Rj2cjIk4qMxSCfFORz7zkMdbDUEgwY5EHteFtFzxlWoeFMg2Jvz6r36p0169+bMTWjbwbo
Q3yTh1qlt6GvblLdnPio/KUKuNOigYMZFetcTnZ5NnwWGLprRroOh1AUD0aN7HUw1gCScCeXTS8r
7ZkTtxvpVrp2ak3SAW6M3BOPB0sr0Fa5Fb1GDYaqWk6mKr0ZaKQVAT0/66gZykvToN3WOus7NF4n
0C/xHf/jNH01pWBtWPnPrI8W3UhNvE2etDZGQ6pXj46k7xLNmdZhtclb5dlupV0+fERRuK+LapY6
zzo8fDXgaNqCRHnlN/D68VuGwnWjJS4Xkywu1/ZISy4b0AZ6V5tibkTsaDEKdCNaIDpGh/WdIiqu
HAgMVPFJU499QdFPwV2TZqFVrG/FitM10Qdc3Li4cewfW4ftilhGugcrX8OJ2aCHFvoLeyC2Gpxd
zfRsoUz0dyrJqyS99iM00ryYUCIJdBpkw7EI2rNKXlvVboH4R1b7DHJ5KUG/0629WRuTvDLR2fgo
GiR7c6iufBxZbT2zfIXGYcjePQ7ciBniy1yCItvlBhwnzqtOIFoirte1/aSJi1lXYNd8RwaAYMA+
3HzzEBGY3YdkZigFKn2+awdU8BI+flq4VrnPUJ1MkuCHVfqHXCjuInXNRgXlrP2UR3XfyiVEkWYr
p8EPg7WbndY+9limWER4vlFpUxb6xi2QHTWUcKm3DVy//ClQvsnULbE5PMR0mlh1AczRWweD8ufa
Oyq9OTpkuJt61nEAXl16YbSwx6Xp7NCaI38fzDV6LyqDXgL41wwu27FquSr1wB/FFH4HUV/Xe3kl
BBklxMgYMsQ1SHTq87heB3uUCwm/dPiPc1+d1ev4B4taTBBD7pMuIgqKJNK2W9DJ1Z4bLMw3WXQt
NoWPKYWqu0FPPD4xnKkizthJo6oMducJmLuCYlQ266j1CM3+O2Lnpct+xZENp38vAY4oWPx1mmzw
OVC3VBUM0Z+nKS9vo0T2g1zuRtqHgC9ipBvnvXPWOzj1xEfZ2qBd27icD71wc3Widp5+SaMNJTZ0
MHP8OJ94OMD3AksAJGLjyT3a8EeFzbmgXTp8qpQzhNLuZqhmubbRLa/M4c+g5tyR8n+d0ghXKWuG
by6iBLObPAuS6SYZZn6J0o5L6Fp+alivRgsn/OFwCet5Vi50H9vdEizeT5+Sb+gZNC5bt0PxERmr
V2tl3HZSvOrQtjOmN3thoLEm4j3XuGT1MZ2yNPjN1FD2KoX7rRF+k1VQEP+PU0uTwbJtG0679ajB
ArshKf0cnUqFAgX0wqca4E20UOW55k8VxVMIEfkhUZQlgOPHmLhps4LUG88s+mOmOJFGv9aklVm4
8lunrTRabPFyRJhG3VJImBrtXK4m0II/y3HdOC4FAcKDMpxG6OwF876mrrDtKD5nT6OnjU/06arJ
AJvfENcpd+b1kktBcEV/z17Fv1Q4wdrcwgqnRXp70qMQ1w24BtHjQwkM1AZWkm+OtmnbiRS8qeCi
CBhl1/6kJoeogL/gAO+0TWyvjU4ARZ11iDuP4VXs1bDKrEM3zElPiGPmYbgoA+hbqcWnWpSolkP3
0CajtgyDhVb80J8BHiFem7pZt5DtabAnLCB/IVFK3/t0GdPYQt0+dgfNzVRPb5hUXHstnfs39EG9
6BfVys5rNnFNKYZAd4KWha0ckl+puswAhWBZumNMmDO5dQ0YbAG1zOEnoMU4d/2Xkd7Ds4lHxcUM
aGC5TbVVzjf13H5UxlKlZX1BZdRQV/UplDzyEo1apJe82tXCuZbZAdVaBZsVf65dZN0d65lubCSM
cKpZRPbj4L5Div2WNCvGtv9KvOqWlsfbMf7BNyAex2V6lpR98kpWpgBOeeKpysr8UuJ2PltqhvFe
uVHLHiK3bpFLRIM6wG6n5/Dn1bLYmPRUAb1sWHxY7tVpea3qLTWngW6JMRnflK8Z0A/nHgsDAIEA
LkCpLlhmqDc2BDiGW62dX/9eblQR8T4uN4hOy6IzCLL2sYcEuay62VmlbGxLrCXjTwYQuKeLgTPN
Uw0mlib8MkXqVeh4WCuLUQefDZDMMvM9edGs5W8WQPW/FsDfj0j9cwEMlWiwIidTYKEku8KcMX9i
6D0yAXi04kjCebRsNu3J+dRnDKuUUZpOnG7aHGB5W8t/n59H3SaR8uj02HSHFpui8OufR6NZgVpo
/ihvos5TurkJtRQNqZx69kfauHd7iaC7Km2I1BrZLWfsWPg1MohJMBM68QZmaQjp0rnpV/YyxCPA
cCPtpIXHASwZ25JCy2matAtj5wPBj7wQf7vIJeHzj6SZvuLlBtOCAUZf3jjW2ktHgy6a26AwDU/p
t/DcUXY3SOLf829rew91/q8PD7dMU/E7kGlvPhSGO6nq9SqzlE2nzO/htLl/8NforBkUMb0kc7bl
cC7M7U06f8YhObyDbWiw0tAuMa8R3nUIPP37cii6CIAfxit0R66HQi6v649ctLIZctuOSnmjm7Lb
Uf0plO3d/Aiao51/WvXKshGVluc3fZsRZna0kiPQCCUiTPWlMEA9+ghLqfOmojJarbQsRRCetlDJ
JcsKl0Mf2BluBsf+aYWXsEJ02YkISM5BerZHtuB4eI+1cVor1VPWA1W7fSYIVt00eT4M8w5yZGOX
E7+6OsbWqC+JnnhOPlCmFCiezJz28GPxWcr5m56l9krGmTaLFAZGP1eDVU7B2hzPrfRaECAa2aoa
KX9x+JGMBlDp3hGFDS61rk/kCLct+9w3l8YiKb191tSRrLPZHOXs3ABOtC5ahZYwINCOoAY9kWAV
oPlZlfO6Q3iFIw1v3r2r3FtyjLoPFKYa9CTTadZYnoXgQP18T+dBPE+zN1ld5FQh9SAnOVfYWDD2
DlBwUY9KOzcbkFXdimi1KLdOf+0D8Kf9+dayTxyliv9k0wq7EroJOmv2HSRasTWTN81ia3RLnTSx
ATHLw5WjnW/iCRFz2qB6d5vK6lkLvmm//seax9iRTdDyGu0O1XpYYdKs6WO1y9Apw30Apgu1umRK
7wM/p61tTQdKnc/avLljH43yCg9KLhpIMmWzKevdOvpOHO4RBMU8Q1xNB0KgACVgnj2UJWS1q7tO
G7pNuUkQNmNP9dfmR7tkEZb0qfpZfOhLE2gMefeSJBzpDqpL82DEjFqhYohq9ThlTe7fql/pqnuP
MhL1eS5Nvpl88t8BFMdpwsqjAAR88qs6/1slrQWqoZZK222M27UCWc/MULmeI2GyPFxTmmo+QVLu
71q0ZMLxXIdvXRlvM/q/RboaUO4Pk3JGBZcALGDqlTEDSbqO7TYvz/Qqisr2UgJ4kwoSG6+Yy4p1
doAGlDq9cOaGWl+V7DqmdOd4pTzlUlVMLNOfy5QWiiCf1YrlpfaHZGtUQQfXzsi9KKYjTSWmQ9it
eky09JWYqTfzEMAJaBKvtz4s4A4t2oHqh+5fyo5aJbCc7mqZ4b6kj3P3ZzIeEeOZcd6ZyAU5h04e
l3fb2hmsjhVS3LE0jTjiIbNxpjjKpcG7ggJqWS01Xh5Igr4N0RQ2+aMiOevtTrI0Vw+htsV0M/zP
OkGEpkZxn2maVMwJnejBp9piUHCq9CszsbzH31zVr/Lnnysqow+wEmgzwYlWH7hEVj6oatrY7Ya9
S74vo2qmf8aAvU1mAOKR9aqkjAIIa+lA5nCWUr4baImu6E9TxcaN9tsiyN9L/J8H9NBRKpSgbRKf
A7rDnljZ90X3iYqgJZwG5t1ruuiT6eDPx+uAU+V3EC7r7y0POI2J3CENCBPi38NUlDq/S2+J3m5U
8PwhwV/zxgI0YJmAcoqBkcCl7XwSoE92j2xwXB1AqXNmrIfVuRrORglIQFvnLF1G/zlGGB6UR0a7
5K/qcBdTc2lv6ZydJW3mUnJsiXMphbBC8p1iiDG2nl99+p1O7zfxrLCc2m3u6u3dpSk2CRTWb7Wb
Fs6mS4lEYhqxl3G4SuX5fqegGnta+qkRNJjKR4qbGmNJpgzX8S6tDuA7RYwfc6Lbz6pY5BZlsuBo
D5uhBC4XJ8SlpJsI4i2CfqsCn1H6Y8vW8u9F5CtmeBxuBJtg6w2VRdh4KAOYrZHIUqM3m179qKVt
opueHE0dusn+OWYLVln842R0pfFNMgoAD6gn7MREEttYU29rUnQV+gw78y1ZhvUkDy9if69ofZJu
cKJlRotp5N43B/6Fynk4cgsbefxQEHBhZDzU5pxCHqUy7ptN10+TN2tmIxwcryxnTrCnk6Wbs9hZ
BoeBBsnE9IXvxc3xLN2L6OLHL+WsfKm7lfI0kFBCU1rAQeuf6AUqdASmJeA/oeKEVtWTjEER9IGC
l8ByInVv8VIg/+/7chmAnIw29me0C9m+WWopA1SLm+U5YLxX3bGVkPBy0xesRzT6OJtwYa/u1GYx
+RqhmNigPvvEVctdfXumgp0Bt4NwAOJ7cENtnqLMSntfB9eN4r9NfePu1YuumSjD3r7NapypUKuq
MM+5hpAMHEw2Y+JeEHYx/gzWZ6UIjT9nVc6lA91BwnIMznLA4+/mzGFRXKHjblDU8eRXM5w6b9HW
ZwPGBnA0ZmG9RN5OOpvPyTa3J3m+cKo1HkG0HofX0MG6ODdmprSq37Jn39/xPrTUrbmKbJUgF5FZ
OaI+gsE7Kf3GPwBeNC4VspWJoLSgf0RPbdWoPAshGoHpaFHZt9/LaN767gCq2HRryvDIZDkzqsX5
lTDpGvOnCxRt6VwZbDgAaXoQI1i6/1jfBo+OOg4Dsuxq9ykJZ7D6Lvn4r7gA5BI8N/iXmhCT+jP5
QMOQvlZa1XSuGBII69zoKq4z9lZcINa0t+Ff1YshF9BN3aMQxvIRXKzP6LnZ6IEnw4jNybKnypNK
GecICvHez6WZre7z8Jsum/IfqzbH6pAtOJT4TPthG8l1c7inY1JvtNodFY8O0aVXXeZsvYgQRrGJ
EGCoKufvT5P+H2GJTT0RQpttG7quicd/C0uiVhn8zArrDVFajhqbBmaK3bZcJFS8GpDPA0H4++3Q
rlVaaFvn6uyEk4uyJkatXoqtJqhRWA5eKW9wcu2UJqurTQ0WlaVKgv9EKk934qs7Wrj2zI/dltWU
SvT9u83478a3+cdHeUg3q/Z+d1o/hmuEw6AzD4PtvTmCRCuzZQyotQgLFDZpxRCL7zAhj3AFy2mp
RZOAmIltpQthHVErN7NvCOqPICERoxIgqGwz8Ew18wu99NtJbpJRi+7jraIuS7OBFvpkNJfxax56
X5FDsqMOha7A4FXX+z7DgmtLcqYtsi0lInIFbao+0aWyn1kxNH1WIBS5660dHmVGdLDfk3KKQU26
ZatMcT2LPC2aktR+s4T/3V0Rn4E5Q1kV3YHHvUcb0ttojCpKAowN6v6ssvaKHwYY92qu4Rq9VnAg
fqZShP5M8QINhmn3qTMO6uttR7RB54oO/umb4xLz+GFnsQ1HpQAJ2oHN5WFnaftBuw2VXG20p+Ek
8+ZUEqMVCH4Bp6mxv7CI9G8b9UlbUS6FWz6/r6rvFBn+rrtwcn47iIeNebxB/nZUDuK+JFZIdtbs
zm5GyZ3Cc71sD6K+h1+Jw8lgya+WxO7aypoSp1MenFMpnnbBrNjk04Aef1CIfOk7VYa/gzP0gcDM
ik6+YoNX+3Oil0VkDYWuQo9pVnUP4pKgmrhdIsHWcmWmjh936ePf1+ZRmIVxL94TDRS2fkg7X22N
38a9dOt9PbPGbBMUATiH7M7GGAF7eE+Vc4tCfU300sVHqcSNb9Iij62q1RPZQRTFiGRXXmEkcyWU
vrlafy+3FgksyBjL0Cy0AOzHhaKIeqtsxopTMWFx1+GoJqAzqLG7Lb7vuObiPA63lv1JhAL/PikA
yR9HrEUxzNIIlU3WAu2xDNM1oHfM0S822wttGq+aRhTzPXMeL0HUyV+8SWC2HoVmTBXgo81wUdsY
B3NnnvTd0cY0mGLJCnHMebNSlgVOAxoSjM4iWOKrimBmugFWNx1OwfK+LGmFmPNxpq/QxUWDEz1O
Zw3YBvEmWLK3VbHz1+EaZdd9/VTuk2Oz1RYKLl6wdA5CwfrLf+3MY1T9jwbyn9Ex2N/hPCRHbU3P
HqIfIL1VdKzOzTndk14v8oO4lYear/bQ7sunjkeq832P7OJCSNZGK7wTUl4meErOzk49aCf1YJ0s
rH7sAyIQ79bJ3+Zrg/873EMrj8zdgT1026A6PoedOVOR2wjAf125IfXs7G6HYtugPGrqgIxpHPoC
jRmTDyNUOy40RHKjFVEZPfiPgX0VKCWfEpE3MiP4Jbjk2RNKGQbtayTL9QmkEyTjQCeDWOQXtmKm
S09VPRDfKYDpiM9TmeQpUInBtNaTZ55MosVrKUBOCuHuDnxA4KoEfkXcCVzqf/+AUUWoJQaT9of4
wNE5ePKPyTnj5l9hhv+4HWoMhHRPfbbAQ/nzfGpPJDzLBRGnnEd7AFozB0nC6NBeSm7jZxFM+0+U
PCCbj5+3n+Mnv1CY4x4djPP9Lb7IL/LP+8XayntQRXvpWG30mTmDpbrKllOYPi7h3OQDo2uK/8sA
tjFul4duHe1bBGoBMUH86RY3BqH/VG6zp2xvr6t9f9Z/3CEX2yfr4BzsU7BVltKmWHcLpYAUIK/R
sF3xAuf7FaJ69HQ/Rk8D1qHir3PUeIunYh/t6QziyHtOz8OP+1VIlRZP9qKf39Z0Ibxm3xyS1+i1
+BW9hq/Vc/WsXJJf2iV8DX9pn+VbJExNdfajX/4v0BtUdgbKypTgaYqSlf80n/Qnm1tHvWCvHJ1r
UnrlZ4ahLEqYb8GbErjS1kGjONjZT+2qXNheX0/Kdbq+LZxtfJGuw0t8gibOEVrMQmnDArWvz+CO
YmDF/pP4zA3y+/Y22Mg7fQftIlmbW+2pfoku4Zvyc3zxL7RtD9aG3EI9Ka8FRhrgtpr3gZtM+gYH
5CO4/k8+GMOkj+FHfo6v5jtgS1SLt/HRWjZuhcq2te9WmvA1dNAQdTbKEpbPVj/6O2cPDfB4I8s+
mkfpKXoDp9//tM/mOfwxHpznm+wm78m780v6xdVyERvhH8eAdjEtEhgE1Opo23Mk/M4/mBw85DNQ
JRdQSISIzfDjdrqd/L10AED7nT3YF5Xqj31crIq25jg63C+kKcQW+9teUfmJ0tVWiAzNThDyhORw
vRTfITeiSkI57zZPkQ/GMnjVLqNFhL5Z5VICgHjZT6njhYfooAbT5FALM+Ad7ngKNOp1/Q0tQnnk
oGKw+eeRPpQ5lMjvLD2+Fxt4dkIjGXLhz9tcR1KFfnOJBn7IwQl/mhZv3/shOgUHfaBh3G+qXX5o
+EJtTiVdFUbYA1rH/i7c+acIBeRwV1yqS/wcH4pTeeh22iY7ieeHO2lfE51j+bArD8Wq21ITWeAR
MTfmgnU7QkGnwskQLz+Hn/UncFicEvnXoqhtvlifNPmiX9InyaYjfpfDifZp/9Rf1Bf5Jb6Ye3MP
7vg5PoHuWicoZCcoDqMSvDIX9RzD7UU0y1EaSOcOvqkxotzh7Db99V2XWfnKNv41CB6COdkP77Wl
c2qDZbCMN2VGTiIToLxoL8Wl4cTkz9EpPsSH8AThrXD9E3qRBF0ylKPbm7MQske3bbwZ5s7Gem4x
lCC1N+cq6qo2HkjgQ2hyvqhQKhFdx6gthKsttKSrrYHiQzMv5uDM5h9CsgG337mMWIPQMe+nNCHh
WjWoSoHomlvcBkhYulcu8vVto+xSvB4sWpXWBcAsWgE/VLypI48eKE9FP2VZIxBsTMuFWM3RwFlJ
sDHFI8Z8XOn7aDOu7rvgFB6CU/aMpSOCl0t7Vszg/M9ZiZfKtyLLXwHf47k2FMA+KDYI5ciHmDUZ
2mSoes516ayM/KjA43DCFj3dCs0XQDl+PpUtSF60W8yw3N6B3xat6JYs0/Ic6E+6QxFGWqrgq9Pu
+O8gSf8iGjweHZk7iRNgGst5PLr2rhhVHmloWHnRqfeCQ7lM8DZFWgK+ro3DHvAWF0+UmYWPgsYc
vIkloveopiPoUC+FzH67FHL7GYzfetMi0efsBR84haLXTW/HFrN7a28zcQeiLkGHRoaCKe0g+ioY
3TXPll3lRSf9R0TP4S68Vd+cPeYGO56Kw7u4r9iNvLSM9d8dliiUY75eqHlAP1+jQbd9eTlW01+/
/ieMTFuKGwxXZORQFPCQL0FZSTDvES1EhkKDp1xviB0me3T5cHub9OiJC3nx7tVCPaRc/GRacxP2
GuXkx+Fj/vEhpPeEsDNhiPYee+ke1aI16GCkJolSLKQHXu4/A6T7HGR03q+3+daaoH3XTZ09XgkT
QGXLEdajOOZq+rKFOe9B2xYO9kIeoPZettsX8X+hm7C/bhEW5NnICL7wMalf8ULXl/XgCmUXnnTS
MbYRKus+YpPCHkBoqmeujVAgwH1BmWTZzlb7lwubsyvECCmwiXsDDxwGPjLm0nFbDB9/gtCY4LrK
8qa4b4b79vqmTYsZU1gs7AtpLu7PORf2xJmjLMctnszzBc8lmPk5HH5UM/FAPtHcbil7wk0gF2x8
hOuRmxqhRAsO9eAJlILwBCJdBUAhgizBj+727ak9Zkzj/FjPqVKhw1K7+iZeJK8yEgf5JFvavEpy
wN/kl3LhNRbRqziyZhm9AreAdt0cbAIsDS2n2hWpHk6pboc+QTqZn57xzxNKL9IRbuG02cCjuYj3
hoM9A7QKdftzmDxp07c32RMfQbwn1b4pfjce9bPP6NdO5YlikcIB9pkC3nP51iMgI8199/x5XFz+
PSVJkP4jb0GzzESdCY42MOY/d+iyaZNRsgIQy4zgZHKx0NusvRL179hFJpFNm9IsXF7BQif25Yai
Ffx19Pg8oU+gTIR/YAx9FGb9RAwKCV1JH+Y8j7j+NPkaLGJXF44SN498APlMHds+k/NsTlp0mitU
VwpW2MaD7UpGgK4+sqJCegfg/KzzMIGDz56yQ2ncwFS7XNWpI9jxTDpEaJjJ9L7dz6cV0pEXZqVb
rVA7m4Vft2C1gPZXEv8vUGHmWeJ5/z6Pf6MiCB9QkHIM+v2OBib8z9OoBp3TGb6dbQZGP9hRtAKE
CwEZBhGO+O6frmIVEKIqQn5D2GoQ1E8+Dgw3TsVH5v4EFsWAfcXGjV9yFEbEz7d++uq7pCxoxfiI
PAz8Cdxd1B7+/Qm+nFof1maQYAofANoL5fyHgdCrseEPg46L8jn3AAq4LfIhgEguwqIBnsg0XbJK
o68iPCDF2BhYhiu+QIV5Oous5mGywahAvMMVeniUuo4hYqm2Z2ITZT8LpzWLL4TIFslW5H7imlfe
MENIlT0ZKVCM7VGTeB5QUxnxPqZKihGImGv65k6KhGWWEO3ni9E5xw5wak8tUmpzK5SEDB4lbkd1
5/bt9f27C0ZfnCuMQDKVMv0vZ6IiSooQdnu2gaDcTOMlgbi6Mn7SnibAE2YW2FmQlZcbOrvAHRIy
cBF6RKtsGx1TnIDaRbko1+UCDFmOaggy/Gtspv2t/hy56YL4g1CiJSbRZwQRIUtWQnAmwjNI3a4+
o529DLDT3diLYRmsyx3/XffzePW/s2C7FYVP/ENu0/v87n5T3fgSx38cG4ohI3ess0T8pa6om5EG
a+uebTrX2qOa4Gk/8821YlhA6kdHZ0SgolxqSHcJ+Y2QLR32K8NeKIPpiJKAFmM7FY+ODBIye1e4
64kJTvt+5S/9pUL8FC2HmYicsg0+3wdoSkvxufWZ7OloXJizgrkCd9c9vwn5QlFLGSicQB5At0IM
yH9PCOWvGqSFzghRCqxerruiPEwIOVP9LtSkbJOMW3A03R3oKVJxeT5vjA8roBZOMQDBmGlmz3Tn
u+6aoouM4+GkQ82gAok7Hl+mOL7fcifLlFI9s3n/tpTZMSGhGnF7ULTiNe0tbyjOrYVUQF3MY7Mi
r+0NqDGmGm1V9dprXteRNhtBtCxpCgaUN+B8TySAVKAKVCtc1n260hIAPpYwPJRfHdqcEfkpvX/H
ll3fXqQghspjWM3RF5pqVNOb6rUptwC4wcf4ClstQWRdsvDej2mjT3SA1nLpJcavslQ6SMaxR3Ni
f/fNVVV3XpYNXjdWnqIp87wnGIY9oQzB3Jbpv4wyJNpxc9fRC42TXRqCEIzfrNr24lyZRuNuaJSJ
qn/0xD5+BC5S+nCqq9ZvQc7UMgiC+Joie1cj54TD47iNtNQzdSAQWAV1x6Qx9oOTzLRCW/g+cGcC
X3mu+uBGQc1L6aXV5WVz25rgg3n1gw8ekfZxkGrzETPOvLn2ZjBDK90VEP0cf6LRXAPqntQhrqty
s5Gj6qnUg1k1jLjH/MpU80Wiaj3g0E19/WeGeyK4yKFUQIM+pyUqcjnJim174gnSunXKfazakC9x
BIx6aBn0I3uQ91lBd3yAWNcvRElXVw+S+p1i/t9wBzHOfxtnDzl6lNhtFSc3Jnc5UECbNqUbYPgZ
F81GCvRZHFjzvAQOFCpT0oQieC/j0tOeu+rTME5KeJZDzVMAwSZ66CnDMJWS6ptWi/JXE+jhEB+S
cy1NEktP2V1v1amRr32y759HjZZUMu3kg0/Fw/GxCfwuYfmrjcbboqipObIMv5ay8p8z0AmUNKpk
J9tUydSotkW3BTwG6ViMwn8vNmIteZzrijBRJ4igrak/IDzaggFBfpZt0nqlBXfULEq30llaobz9
+520/zqXv7/Vw4eyOXikjjWITxaoa/M1yBTAtDWt7QlY4+Is6cvEQkAI+K/UT3LEW6zXG4KGxQ87
fb693Ju9Vlwjc2NkQJazRVJC0nUCpjY4vc4rs2kRIubafleg+a/VkBoNexCRlnDq/fNaKFJbp2oh
ZxtbWYXWSyVNaRK50Jq5JKoMrM+i8yEdumwLcdNpX6Ph2w3hP88csTK1LFlV/6cm+tuCLMWaLVdG
T4wnH2PMzm7lB0QZ3l+TiPm68w2r1n7bF+d/XzH1v4ahKmYozngMQvNhcOSNURS2pGQbhc+pFmjL
GSfNuU30dKf1L1Fxka2D0kI/4EogChT3G0su3XgYp1GBzGCbTVUV0DVXs0cRSGXRj1HWiOIjxr3l
eIUn5Hw3c760TB4H9O/H/DDK5Luc+W04ZJuifrvFq6o74jmtaExdr5SmOQZZyjen6a9WGJP193d8
XMbgbwzoMmewPsAEpStFPYOpyLSPsNrG1TXRvxuRIqT/10d8WJTkSNOLe8MbWmBxAhR/GIzgLQZK
zwmqscZHl69upfnNSvGfgwGMpg0zyKKo+nBiHZ+l4TZ2DAaI+/XK77cSypPqARTrN8NOlOX++nwK
70BDDT+Tr9rub8O9QwjOL5022zRQkIBzZ7QwmxSgL3s0RAPAfYz+L75a7On9llBpCta200y4kCsi
B6aDFbWerPXgdK9aAG6lpnfa/8zr7zS5xbX9+1DB6imaTjf+EZPempGeVClkTvuOZhPEMz/9FDNU
Qt4YKoFkOHO9TWbjSBgdXOIyFIhbEMiAaX1mTVKsQnV3V1U3K++LEnVXRDyKb87nfy3xKKEZjqUp
2Fw+tk0tvRulPiKDsJwz2DZGSolvqfrNLFD+JndzsSAuiPKawoL0Raj87bLFtdzf0qJKNyYR969i
lb+OS/3tq+oMXscrDyJoV8npilN2qp/zg3y5zaUXTUiHo5hXPovKm4ZqnlDOQ/sFzTN+dQgmZzpZ
f3UCjsmraJthh28kJJCdhlJu/NPEwO126YoZPLThGrjFCtlJr6IqCwhvfackAOyfr/8ZS2LvfpCX
wjxAlEtuk27zv2JIdOhJgmQ09h3EsqjG1JfsWdzF3jRQBlBn5c4kLxRF73LX7jQoLm5xMC4QMd2R
qoqQZzXcYI0WIT+RFVmqG8DirxiDInQllL/m8gTZXaRW+fkjR8hG/F9fpCu+r9U1nn2opuH1sKXS
uw69+zE4CjOK8ElCew9l0RkesG6+jfbyD3ktfq+34vH79Ik45N9z8P+5msK0jJTTgmz+sO1lErhB
uS/SDdEkNQ5RU5CoT1K3QzkbP+K90DqUKIG2nkL6FRyQgfC4WAXCPz6pqUPvQpllFCBqby2sL8Rf
9i/2PDoZ1FiVWXMpkdIVjpCA9pRZdBLDQNyRvQmjyHgppJpJdPFVXYqSImPkJV2KQuv/jkFUTK/7
ZxgDrnDjo+tEOitK7dZWpPTOFr0Mjwbdti8nw0w6gnhuJ0IwMTgBGuRqw56eDlS7xEUW96cXquoU
hBqU67pZTWkgR4u1R7qw4T50lr/82CkeMXZG2kS0CSeipCjESlHu+/p9/BpTNwpsvpu8dsth2e/u
6/taoYwkb4K1MFCnCO9y1Y5CTxFn3h1SvFuYjN9qIP5nwEXZAGEzjANkiEV/Ri6R0zta3jPx1XRn
Uyabm7R7iV0zakTZVuEERpjvVoabdD+qTvCL2Crjd+M67hC1idfha/lhvQJVK6WFjZ5CN+k7WtPe
v4ea8V/LvWESgOqWrFr6I34ChWdTizM7pRCoux0kfzFVRe3m4z1dOoy65iSUY/93Yx3Zz/aFK0rZ
P0fmr8LVQLedzi49sMkPUcoS00goYaIog7ikaJugC4ru8e3r+7+P/tGVgX6CAWcL3UT2ABOtlIf6
W1OH2lgPRbLJurN5GaV3EpketKhcX0EBT0af+QPoL9hZ4yS+IXhivhL6ABMW9IqMPQLJlQn0sv/j
7MyaE+XWNvyLqAIEhFOcFXHWxBMqoyKDIDLor9/X43vwdadTSdW3fXcnnTYCi8Vaz3APJ5MEdhaX
MyOeas0YDE2qQdX/ZS/4FzsmpwuQkUBcxU1C/xI7BERGFzONEu+iRCM21HsIzQSgVYHdddUaBuhw
xVgat471FoxZD1JJcST/U/dFbY1QGJKKyukwKLWSVs6sTT0AqLVcLzyZAJKJMa0NRMe8KwTE0mDt
jtSVAfu0sTK4dVQTMpTtb0Y/QNVLpefdZIqfo32S2DbGpb/FLIjEfrNBY8FhSUEFqokl//7HphQl
R0utNCZX3kNpE3QMdSFq5+srqpWIE0sBN0OL5LhGWp7OStHD9MkVwydcl1BqDodat/Tv60RUGik6
96W1gKhhN12h6IgvxeJMEbrBICbsIRXHK+plq/Yu7oLxECfmtE+Fen9eXDC2xWh28bCbZX4nfE7e
kV+SPwvaKWn/OsMPibKWzgp7Gsmqe+udaV+LovjybWeIMLk434hyt83C8/HRTGRrky2OP3kq8oFU
vkNX3azzsXRoWt1yYfQuzxncGoO/X2ju0u1OaXQ8m32a3tvTc7EMh+KpawqBFTmIl+so+LyzVj7+
Er8fQDCHLLZnd+ZQWIMlK60b8HA8gv91ZKQsLwVYBGzX0nmR0jujQacGWpN0bPpSdcZCfQBQbHDs
i/O3eNkGeKtWrgigG4jpywpLmXaJxy2/I/u3lO6lX/Umetenbj6Qj01o59CJ5tBUe/kgp6OPUG2c
wwh/FPekz1N1GjohKGDwLjmddq9x17m79jxt0BrM6QxxXPkQ4OkoWFLgoqHyn2Hp5bFbA99hzZcV
XqNGflgDfeF7NJmXUjMnGaLlg141XlI76ZxBgOej5E0wvH2VDaPml+d3qUU+QAXoNktPSJR1g84K
R2pZp16svvwqHuJLjcYCWFJaBLYPlLUcopMad5QuTRuVwOEh/d5N3kVhV++ecbrU+bmEANEsHYi1
iVhaU+hxP9vzoIdANGgMbFec7hlL3ZIafkqh0u4J6iaaHQksor7+KtsPde13+9HRcLrkr+SxE1k0
BawhrpHRDPdoDoP3uWvSpBoMBjSl4Ba72WDz/NwMgHzIlRDsENfUXKC899mjWea9vKju57t0KCua
OJAV6WG24G5QL8Z1Jab5f8D943HiKEonXbTcQTfRYpNPFO35Go1rqfgrfB9ifiXr+snlbc/yDNBB
w48bNwPefWDbpW1F+zt1N5joPo/ft9f+O9ERS/+xp75GK7EzAC7Ex4jcsezDoF/ZPzJe3mA5T90X
+Yv0/5A0ZWw5HoFY0peNRSK6Ay+9+yJv2cmZPl84BXu3OnLj5D0tPBhQVmUYopn8BIYgnyOfhMkt
vvboURHiMdXGoNwZKPYjehr3d7tj+LAGGPTDClzU/L9ew29sGu2xsn9NVf5cCb8EdGpVtC/KtZ2i
Ti9dbWVG7jiCacikwUaLztWNZUdCK8I49zUZOq41VjuzWZs9ls1XusfIAE9gG/BEiodis8CfohOM
wgU+F9231qAZp5/yeIChobcmgZKEQ3qfZoo0N3dyh+aD3fzui7+102M5S3g8j/z2fHPpQMv8rDmf
2u28eLbrr/AE7gQfykTptyi6F+P7LOuqfvaYE6VrzunHzKUA/4myHK8c8Xv5/V+1iv5jwvwzduwf
bJkCu/6a2lz1SDGvRzP1tjJELHMs5Y8WG236kXTewYgwpqySXA/hC51qWXbOuEgovYDlWVY0ImPG
mek84qEggna3C4mtZVMCQtY1FpG7ejlyAXK1dMF4B94NzMaAaVxykLKXosXM/WOYEKLrKEP+dE8L
aUqIhDYMFObacYobR8dYSq8KsUXcHVCq6ukDaxGPBF8kkfSt5zxJPE6fjd+TZ0zsVMTpEDUyd4u4
i7uXmEvjb08Rz22bl/7oGza01xkDvFHe6Dj2pCsHpJyzEaRCKcDbrjGWR73Az4apxlXR4OXxl0nX
wOVy2UCCAWLuW2ne3GjMSH53Hx1Z8CErDOWn0rDBHsFTpKlfedkcocZeJpZGfLW36jTtYsjSPS9A
iZLrsakOXwVoIVs0MhDsorUv7SH5JHsgHcQ7Tg33fozrd8N3gn3Le1W/NQP0uQX5ypXkPZQxZ/qU
xk5Hn2Z0++7MMAOAHm2egcmyKs+oM1e6t2GGrQMLyupE8iUv2PokETdMGeFHInYgnXkSCxCCJd31
c/fUO89OPVkTLmCdDqtsKrYMMnYZQUn1JNOHwGQgkBI6ypz/f60t9UVyYUmLZKQgk20FoyaPH0JN
TDRIVuz3SI/MBIAEYovwxgavZ+NrHgzqrXrnwyoPoxNS7f8+pgUWDj5jD8tzBlyAJjTZmZtqh64F
zz4IXBJteeLlZxKCYASwFIST7Mg5wwoghNhHdnfZpdN+spB70OqKrVKIvc0diM2tFy6xixOAzJ1u
Ltir7pY2A3IZJadYMiEvtHrlMZDPT+dywThcLEtf4zPlLktQpHcenyGzFjUSMQmX3UMmm8zJpivI
K6vDrBgUzE7OlSMcB4hvcT2Cf9H5BHkmxXCy6LQncs7JNMZNTIADMm8wyJaJhl0Wt4EIT7x3zOHp
TeKlY+1KJ1Ve+ibrO/18XGLjI1Y+4gZErDUg0uKg164Yu1f0AoiMHjWJvgQruAHRnJZTl4a1QBjk
ZuJTJIQCXjjVLe4P/LI5yYjUpNrR4GxzYerlO73NQmbTWtUnLG8o6YfsEW2e7KyTzwQzJ7PpxvPP
0s2wqHt8WlgH3iV6Rd6C4Oh1q7C7IpHF4tDCbV683AWXJFNNknfzTZaA/xJ4mQfcCwBJwUISfEyR
FmyfNc+/DCINVeBLldc/vaMfRqrPiPFpcidi7wpcSSaeLAF4aPAwVX1ZVkr2FTm6fCempirFAzBB
hCOtUcny4LDVnTgbmYHvoCceu09PAXAtATDOSDR9AVl07ivdF2yqgRwg44yqE/aHTtf2kVMk18v2
Odw2Y0ehpK/z57F3G8oKCEOEidAwuQpf7SUAibRuNBHEgEwxmQoyTGm3nsqEk6hbpr/gSmQNlGGU
wPUumoKa6r5VPHCmn76KzW176QAvUJawjIlmk4HNCh+Bdu1Xr/8t9fLJ4N+ZwpS8eU6xCiJWFTcv
hA3RI5RtLxkkG8pSmzs2UTGw92LBI7bATojpDO9GpsnjRYawQfuS5c6ZyIOWdg2ZRAe39hG/ZtkU
fFZOpCw1rpiLak/k8mISC5n31dAeCSzmNHs4Gr2iRNM7D06ycaP6hxMRNq20UNms0Viea4CCbt2T
36BzrG1V7Hyl9iXlrCvLGtLMwIYkatIAHUnAa3TniYTnFbgyMOYbewQqq5dPZXCB4TxegjyR0pGg
52T4EYKQpEoe3XqJC1Y35nFDwbNTLKics9Ck/WyWL7At4/rhT3GPQvwz0BXjDjXdhNISCC/ZfxOe
ODYtApPOdSYPHlVgFq+bL6N07nyIg1ZFlqLxPgHVYfnWAVrbQXqH9eXuTrcZkDSB3cnNz30pYQk2
Zi/bjmRdyHqzdUt+lUzvLjeVEvOEVZDywwcz4oNioiWhvy9jImGjRCLsAwKnYWYSAeLHwY9a7AY7
6pmRR+kHh9pHjIkPl6CJ2BOIO2W/qHpn0PJStpLoCTkahl4gZwX+X/KvAP8BfaJAQ2pC8iGP5/vK
l3SkGcstZGq+hOBaENDF5g0NKeRPPa+Da/HLS+3dupkPaK2T+nST55DHukfADiCfAPsKEqbpYVjY
O8yDGc5xWEnRxHmURGuQqxTSKZGBhurkXtVzFre+2r9sxXtEfjNcY7MBdWtwWNszuQSpwUm1TGpy
greoSYjkI6XKJt9Jhc0XUBlpkMw79Fwe49caayBObt7hGYxdly53rxlLLY/MV26jBIpkegD73mx3
I/nBO7C2o7vBDPKF0Fx1N+RZY1kQ2SxkdSBQKocrpq9LIrUiwGTMhvjU8hXKxkD+TsDUqwb8ohSE
A+5b2Of3JCo+cgvkx5uVGIfxflcSGqqu1HHjIRUPX38E98gs8a+HDuXcm7t5lgfjUYbC9aALm/sR
k74bg0Ux4/18nqR+lKR488194eKZcdgMCRhNkcrlTL6D50Y2nHfRr+XWXnoCXGQi9eS3ajji4veM
oGw3IdXgPDtd0hWSI8DU5/4F9I7xCtB3qOPXZkwSorh+NWj27Y9mT19/EL3d9+FTM2gG9Tv4w7R/
qN025R43f6Y9d5zY/XgYD1svKeoXPauPekkvACUJJpHUjwq4riOe61Yvko3ee/FSEIjaQMrkN27k
fwj6mHU46jMi3dTPmHFAMPhXZ3BcJus7iwvl0K4URfX+87PX439up+f6L2N5WsTHJiFdg/fL+24s
OYLCKwDlGKRiYSd6r15AFzMrb1TdWZjARrJAvVxfsG4sRspAD10o0KNT4SKg9QmYv/TMcaoO22N+
iVazAKVv0J35Mm4PuAHi3ic//fNVeGr/PAJN+VlRKpZ5f+sbb//NeQ0MDvMYSz5qxpdeC3fLwzwZ
PQagV6//O2EGZysdhVvXerKe+MqjYrwBkQdn+V+KKdEMU1iwovepzp8y7WWcpN0g14cG6gLYkaSE
aLkNIG6T8Ng99F5I6CUvF0BhOZZ9UjI5+bzSHZ/czeLnKie4n2/qaJbdUjWgmrSRvoL08uIW3G/2
JYUfclyHy2k1uo/YaKb3HXqpoKKn7CjFJhnn42YkhK18Ka8w7dp557JWt+VLjJw1GmQ07LfZmsrb
Nn+B4T5WPw9LFRTZ1kImFS6hTkO/k61PoPIL36Q6tHX6Bm6iMMqcST52Jhrc0FV70h7yTXuCI8es
mp2A5o/ZBaeA3qaXSTbMEBh7+g/x6w48iydox74LaV7xAyoOONgvQwCj566ybF6TTfKRfDS78yaY
J6xPWuc4q3aH/XnTvJ5W6SydmZNkrELOGlazZsSR8KJtJvaoQujwtCo+woUw1ooP7fVUIxuJ6HvH
wNVtz9dkYe4umNTBZzsv2jvnFX8KYHnxLF4dYbCZPQ3v2sRTpkc/XOeQ5NGcnOGFtpKfQCECy4/J
3bB+chZotqGaMj8tU1/WZEwAAzdeHic3TxmjhO3n69qLxCI07EBeWdtvseXyH78GqPVJ+CzR/LzG
GGCuevkcKN9S9S7+xVe9jB10cvWNpHMb2RN7QoC5SB7kqpwUHfZGjFIS35wWpz0FipUzl46F7bdb
yJR0LGhah1k2TWZn/jTn2ugICcA1puIc7XiGn79aSwfq/tKCznRgE/WBdCzPVNZgIFKvWsYbK8Ch
GRp3vaPbVXeycyfdOHP0XpCE36eoUdD3ukBcSlbxPoBkB58kHWe8mgEL1JgejfgA514biok1Oc9K
KqW4W142FbdgddlQ/4FKvrvtHPocyxz0KDQbSGPOnIMO42mwPG7OvxBDvwO2tvDH0xw4+MIPlY76
H7Xn9N6yqjI/piQ/dWdKT6vunUbp2bWnydZe6OMnvr8eetpMm6kLdWHBvLp9Fi/Zutzm2/ab81a8
xO/58jSf2ouj52B0aY0jCJdQIKcQd3iq5CmJ55pnDqlHw3Es+vdxe3FYKwv6XdQeFrVXesEsWDlT
hzl19pxFuD75kdlDy++yVaY3QIyrcG1Tg/SrsT4zF6nPBsDyfxqmS2ds9+0hEuuUpY6/oBj+1del
Xfzn6HyhzVpKlaoHndGZqmMu9wkJYrLKmbY7YUuzUZbHVTY7TC7rIOnetnKxRwqkF3LEy3uxvPlY
sq5aO+31vAmn+hysnjNtc3HBGwi/4KlFLdzolNchGfn7cQKKl/+r64KZfNnQ7drpvu6rfvPsrEsY
hxqSEx/xPlq1Ru8/r5zfIVj/uswvTTgjOWV2pXGZNTjdYIFB1Swb3buH7FMKFpqOF8/dE/4ZBDWP
+zuMIKBW0EtDtFbH1aTtH8gUUW6AMlSwTrSm6og1gZsceSkR9xF+3SYdKtNwDXXTtyfnVUrxZVau
tKnh3afl6rwqJ9H2/pR6NqL08fjMNg49oHf0zXE9isfJKmNIyp3FgPx88YbM8K91MxsvMZPmi2Uh
XPf3ExDWcdrEyUm6Lzlz/0RPlx0k6UFJw+2+8gJ2C8mqg+d2r01kB2GD6BbkfcjslP3y4YXJTitb
fQt3NmUsOyf1FurDQJTjgd0zf+lHav/iJThdDcgXvT3AsdaXFlkbWoJWtILYO91O/bTxRXXuHpLQ
AUE1u+dxqzUwTTcuXgGKBomK3xnB0HGKdNbPo6f9i/PhREDF412NZzggo79HTz0H50Okq7HHSTTJ
vkRV8xAugHBkBEFAMuEEwAz+DfL4b8dMjvrAcNiwyZ0vHTNUgLIirxUun0x6oLBsft4nCQqQGAiG
PbSMbqj1rlaXj9Yvj4r572zhyCb2AGJlD+rgy5Ev4bnW47wVe9lTZfYoEzoz69aZgpYNl5p3uPh4
0pF84220agiqiHZfNQIzrfNMxOCqXdoC/PdCVX7oS6RKhZ6/1LMVNfqj+/m5/Tz2PjMwE0r3jNcT
hIHnn+8Y3ep/JrxcgmPrIlIgWnJfbllaxcb9psfeVshMe2l7UBIh8ZSS6hb8giNUp1exj9yLDWTV
T9wZ7225595CwQzN2jGvJXkp3UsfEQ9+7b+6SDqXYibIIrLQGdDrPsgHaYm/Xp6vc9Nr91/5HqgJ
ab5UF4DcUa6nZLGscMkkfRKMRDVp3OUHBpLoj/PvwvNaN+6cfsloSTv96pKYdvz5sn9wl8sr36Jn
DZep54UdbDeWo8qd66Oiv7PcQWdsu8/0tEzIULq7eQzvI+VSeT7JaqStwjcy8CvdHfviYf38/Myq
86mOjO4OcRcYVaQLdAWEb4KoX588tufBgpQep/S3cJ7rS5ALe6anjKjGkaxR5x6IF6s+2J6ZnpH7
9EjWpVieMGYKRbL398l2MZFhlhK2tGstRoxh3G63i3d4OvtWd3/tdifvxY7Mjd4THaJHl+u/hpgg
+n+FcKr/Yjj/nhlf2i/38zHT0oDJfYE/fZtYKpTuwwQbmgykSnFDMQb6EvI8N+f5ll49LVzGZeOi
5YeJwuSsmmhvk/pZz3dFpKEulBv3ehsF/Qwp7gprcG5DuBAlyvCK0+bx4mXJfRZcG4CWZT8yHbc6
EwsqFyCCGtYjJEe+dftwDEpqoXe7o61+oohVZp2zOT+I6CQKt3O0ne7oLprdC+TfUzYHcwo1zrp0
m7MOGARt7ua9xhe8NVfNz5MCpaYNm/wQYpEjalRUaCjgno6junRc9KrPH7VlE3rFnVQzezFOpXzM
Pae3kW5tlGxaDd2bo9YBCB4AGs3TmZ0BC7/bvfaBY8VRVyuy8Q1vDlXvpInWN1RPNcmAtFu3fXxj
UV+r4C1y6ze5mrb17+0D02YA9ABJ41gA/v5+sOusrQWWFqaeUPMNYjUNEi0aYhCJT+uc8ht4oPVt
m/gEdosbQrFea+asWm/KTIFK35QdYXLfPdM7k6dU0M4jeu5OPyGXuKzPvryUmb04rUM/9cJtOT4S
MLRnx3VOLHh+ORET1tt0nUP3vvC436YXwiPRocAHz2v4pPQ5X8KU9BsvY3Ntlx1gVOhoPtXUS1/O
W+HwRy8g52fRFhkB2HatWXsF1X+bU6waQPCZFmNeLFtD3S9QATnQ+q2gFVv9emQMs4U1hG2CnkyN
7I5GPXuXIULtV8iLg2BC2mFHp5g4MVjSIpln0L1vo/gRO94m5aSYKCQC6hL/dpEW8eRlTe1p9RRg
mCnXidrAApX1pfMWLsNlsgwnJZrWXoieyHXeINJGvjmUxEsKmvnAGhvj0/zIS5hQGeoiiIJMi2lr
0uY3WvyemVCra3kyJjcU6ztUladCKd2jDi701PTBLnya3joophKg0zmBZK91pbLfTCp8c3keeu1h
MQDiMcZghIKWcMaEIJkNDbqcTWd+gChL8kRPVHBggh+DWUQQI28WEIBUS4lb4GtLJIN4mrJFTo03
tHuDUTbR58HamGevKBC3fQ3f3J01dw5u9BE82/MDnHHEPMINz2iqdZxl+JGBdppXu+r6iJCTD9qM
q4TK7x4hEKrE1H1RE9lAuSYJzVaokpk7hYrfrNxE+/IjWdSbyyqH9p/7uX8EWeFXXjo/DPEfmUMn
A5xKMi7SASkJ+mFiDuMVom+izlJPowlyoCX7cMNEPixRNL948TpZtslZydRLXhjlrUzuUT4movVT
YBdPU7RwlimYzfsIpVoFFzAmLwjOO9/It6V/5ZcL/7wsfGbyKMHq1NwVKOzZI6vLzmWNkLmb1huE
HGcFWDxQUvviI5fWye7+mm8eqTcXG3XiWbi/71CBmWHsw7AY7mGfbILnZOr4jN30MixRCS9IkZVB
axyN7uMENMhhhAqWPkon+giS3MTxlWUi02hIWX7GQXBxnAQj0XhNCL9DBML9R0Frm/kx8I6RJNDK
WBnbNP7naN2xiOEhRTYVse/OichxwiUdi9ZHycqPy2obvGVsdLj6+mh4j1M/eCspA/t3fXwga+eN
S36PTZGMnWPdAYeUXjivwGfxD8HsTq2EKHgG4IwsQH3KtonuOot0217cx0ffWcgPcy8GY0LyNypH
9SjvN2iuYMAFFn9xnlkQ+eLhneo2D6kFl08kVappObOH1jB5awPmQFjUq3x7aA9FrSVZhbOSFcFe
Xsi6m8EBYTbEBAzEMOIx504QgMg8hGXJFfmojY7oQ7KKyCuwbNmEK1H/WFIsiDeHlcLqYKNTLzm9
8lzvlBOI/J4yjzfms+IlE4f/G8vWXPGOU2WteOdhObansm7YnfdiUu8ehQCUrd2G/MbBCAB4ZeNb
6P57BifderkuL8tiXsyvy3pd8pV63Eu5vizz+WVpgbuaV37+Xq/1wM3n5Tqf5/MMqiNC4PyhTa/L
K+9sbwm5/YCk8Th5gYMN9Xd5GRdY2tHamUmFIVtU0zNiNum4WLEprjpj0lbgImBLaPgaQ3UisjTt
uTlvPSe/VBa+rcbh/YSRFkD8luV8qSyYRXTTzlcHFB8tfK2P7NuIpvfa6fP4Uaoii6avGIysEcuM
QXWT7jTl4BuvdPo5TFb/wZGrwZnTjemb2b2fA2HzO1z8nyf4JfErY6MwsiDgBPv1ONgbg4B6R+al
yBNM1+zb4+PcHhyW164xqOjKR749Bjsc0LYugBSceJs0gpROiW14a3xa0gQBgWsOEK4EZXB20y3W
BtgCqE88MvNgchwXw58vAV7NP7G8bPn/N8hfMvdbEl5Px4hr0DnHg882z1bPFvxyAL9moyTfbT+V
7M2wbrvs0WyxDs6LOrHBbVGMHRGi131tronUFhal4SqkkpbMKEYxbapF5RdMyFKKZpuY4tNtoREx
RAQCmVegxxX5ylM8zzzSP25uC6VpWsYbKXACpEOcyoEfn84rr9LRpIB5w53PZvqm9jXv7B/nDntq
yNJ7ZSFPhqWfoPyizIIpmz8UYVZaZok9N/3AS18tRLEu6Cmx11jzyw5yna/SvZ3Uitta4iE5MYEA
IqyVTmxPzdygf/BEYqQ1Lr2WlNOVhTY20Y5x9pQ/qcSZi3AUwqyVyqY1ay+Clf5WAjB6Sqj+lh3j
rabB9hSus236Yr8lCMU0L6pXDQQFX9I/GRsT1pmpMbEm1pAuAUTc6yCcFUOY1j2ygNmKaiJKESjI
HJE4NXZgfikRgLsYKKOSd11B+9bDsE+bhIyhu5LS+C/T45vsHG6K3kKKjty8jXn03xFhWR11Nb2o
KTcLcRnkRBpPEJX3UfNON/8o7c89LEGgte5Vc1N46XZXHWXAyqVDcuv+xxPQOvlag/Rm0kO5jrFo
eUx42mDEFxeChuoBkQInqrnJGGxpHw4MzWKwBSzmwAmHTA4EaZoZG+PuTJwFbkDE3TQ0sKilTBgm
27f949TyC+xgJ8oIExA6RtNsGq4CCd/MFLCQ5Z8n56G1qfrqOBiEQ5TYSTHzQbnR3JFO9RWFfXZY
KXNrEwAfq/PivDgyR2bZrN7c2Jg3Bie8Kjds0pTC2UIPizVvHWM8N7B4dsU5F7HJkeWin7iKt+WT
sjFWkWfRPtknT8mTsk1vHWeDIMmRL/qqfkNDa6mMyT8GziiePl5sIBEKX5eNivp7NU1A8S2uexs/
2OmJLlczzXnCqmkx0zZAqy9jm8XuuMd7fmMvrWUE4YIvGlW/cKf6vykBWv8WMJgSLRVv64fJoSMr
yh8FX3x7lTSIGil3xYhzUr84zvOX9hPw2eOz6dHdX6ibmlZASUjV3iV0GCwAgq/Za+vgZrvgGQ26
6EOkfl95EpnogwKeetF9vmx7NBvpFKM2qU9swj8ustlYE2On7i50ydHZ4qbavUPWdSBWdlK65ui7
ZuPTRB8Gv8z9fwtkIPLbqGPCBUNa61H1++My2/qlOOSNdfau7UGAGl+1hXQFs+7nJ+zfwfz7KF+2
ED1P0/vt0IaZCgIHUBVogGZQOqPfmUv/1tk4kjiuqqItCdPx621TtHtkwGyr6DmyB1mdY3uc0UoD
03DtR9QUjF9qjN9dG1QBGgMmMHxEUP8+Yhm3mnNTc8SmoQAcbU1g9O39BV/a8PXnUZSC098VWAqY
fxzpyyiWp7Z1vbXg0hU4KNl512ixVipvvxzk36NABsKYRIewrCLj8WXip8GhLjFV4HqUxdXeKLGD
c1pres7anWhhR+ePQ61+qi3gnPH4qlmugsdRtddjar5nJOQVbEoO4xxTgaY1vUTZwIL4f9dB79B4
uoP8u36k9cYEddZm722yYo73JYJ70fKgG/0manpH/g1iJ1bs2F7c74Oj1XVOSElWVr8w8QuoD55S
9Cpr3yo/Ikw96KTHAzNBPy9aqOlCR+H9eC9/C9P+jYL+HpYvBVyM+oxGFepwhavhXVM4Vfq6rAZW
BjI2XSh0PBLCh/x8Yvk0p2Zx3+bxtmjP86rBePZEnVuEIq39SR1cT/CtMhXxEgd6zHVyv1Mxw//l
pAQTtBKqgjXA2ATluR9paE+bDDad1J9vtPZvTPT3FckV//Hox4Ht1JnJxBVDxAowhrGwrXnb6SaX
hamjf+qljme1Fz8fVibp35P476N+qcgXxdmszQD+M3SU82UjlOO4F4dTodCE0S8H076p4YoiH6w3
atGUcL9cY3pyonPQQnMkvmIEkE5DfRogLHvqYVdxNMmeUKNW6QkUyTRNwY/FC7P85Ry+YxVRPUYP
B1FXWJXOl5mDCU7oFFk78dKCxr+6sM/3XsikOd6Rl8qQRDJAHUcpwu6AL+70O9UR88muO/Bduqm1
aWFPcNM/ztJUL4DrpTz1NdDOCjuztvYZI5FZlUC10imPws836xH4fL1blliSGIZO76f1NTAqT6Co
sUn0DgYOEcr+cge2mA2EMyxE5WIvc0e3ABA6mzy0u8JiVg6+JlRiiEK4GqufdXrr8k6Lx1phFsNx
b2M5wRUdTKdrmnsFkGOAQzCjk3RzfVk0zgQu8gnJGxoUbWTE6wXGi0b6ec3RZ4XYE40zihjBCBiD
W+eLWIu7l3s8OqJ8EbNkANkWWYF7u1PRPoNA/fOgfPfg6MjzEifS38DG8csUTsqyvt7qEjolQCIF
HJU2xZBKafdZ8U76+hKsbITHfrON0r9Zgf46rCzcfzyvajuKLsq5oqSIs177VQ9WWcWSQYHSxL8y
1ZveRWERRhULuATLYTv6DKkdhciXJCqADd10cUNp4re89VpGuG1QXXDWv4yNTOYvE0ZHqdNEZEG1
UBn4Mtkz9VZdLI0uIUYfLZChKDqZvQQ0NWSkdu8wqg5PULpPh9HPx/03jDEB8yNvo9Od17SvvMPL
QcO0ppURrWn44iwwQUKfn4n681EkS/x6cYaOW4WN/qDzn3zzH3cgz9TmYp3g0WZgi9sduHaavoGD
jRSMZe1vv2St/wYWXBMRKFxKBLLx9vz7fodNZjShc2Yo9UVeTysS72iDjPuvl/XtgUxNQ/mBLPmf
3uSNNoSeKUmKBsEY7ywcrwjNZCmsf3lyvj8Qwlew91iR1S/8SstOM0uvKbzj7cIV/deCxEDr13Xr
2xtFs7qFa4HdwqL876ErLnZzTBVqKkXSUxPcvvYoHXG4uzptFbiFX/Y/Twzju2dTGCUPTQ86rV+e
zUNZmq3qbiTe0VCmao3fUkSJqVHwoHm+4XqZxpjltj8O2DqdQLjHL+YJQG040OuBlvVyk3WNmlXj
rBtzECkft2qBIkh8BDaZjpU478i53/a40hiIuF2NTtt8agGsaSfX+e24P9TYE1SQ6E64lWTIJoCS
q7LnEpfr7s8X+t1zZrZQbMepBcl/68vAlurpmhYaA+uQ7NRwBotxpU2ZlD8f5rv7hz4K/FabL/gE
/n3/wtIJ7CKyE1nqVHWaKV1L+WBELuAlisGvWcOjlfv1wUb7nvmPx4aJh8Hfx6vqOmsO51aCFytl
ksvwjKsdEPsKc6thBYfPUA7oO/hZOSlbbhJF/dJYOQi+wgSmEMa+lU0tMPvBTIt9PXGPzegANZ62
0gFTa1ysemblarsSpPlmHh669uTlnk1uOkH8NMaa4LwuEWpr9W/c7KKrW+MyGVxRjV0RZuYJHmX9
E22ziE6c6+Tdc9DVIyqp1hQuQMvXrjO8E38ef/27ZRzJMoMU4NEC/5JqaNlFyw+RRsxCFzN2W2/S
+3u/bcpFQj+vH7xVn8r+9GK8IczyZr0dP6Kd82y8/nwW380CRGjRKAGtiG7Nl5PIWgf7ej+kiWej
xYXWjDqsyt4Rimu8D2f5efTz0b4JTHV00hwHjTrS/q+LU2DpZds6E+pc1e1BX+DtesCOC8Aprnu/
xhDfrYR/Hkxi8z92krh9iRBl42BkT0RJmLQa9ghcXvibwch3D+yfB/qyH5eHjMxF4UDYw7HysI4g
v/X/2kH+PMqX5+eSJ6p2aTgK6y2tJeAl7Iq4E6rxLziab6fEHzfpy8JgBY5d2SYHsunrF+4BOVS0
Bj6zfQ18WO3/PCPMf4sJ+IagmmeieMqG9YjI/rhLB1u5H+9WQuU7dI2t+lmBLn6j9U7WZz7+g3C9
DyApIOEkegv1s7F29tahVzwFff0NQB6+coS2l606S3f3RfRez+4f1w9t42xvq2JlIfae7K5P6uex
cm8LFSOhDyyunHdz/fOVfJcH/XUlX8ZNta1Duwy4Eqc9QIrceSsgxuzTV/ACx5fbrPm8JTgJdX87
7ne3S/j6xC9ojzhfw7KTmRTnm5phaGUP8hgWAptUKx9gNerKnpVGZP6/SQ59N+P/PKac0x83rTmp
hhJqHPOCZdaxd0/XpwjEe/zLFvVIfb7uGZJSqghRI9aqyyP+x3EMR82yW8mQVm/W58z0rqd+dqRO
fN4bK2tdv5zerys8FV+1JZNiU7NiZi/Rs/5Kcc/eZVh9ucUrnvMH5CI+ThvYnnAA3n++7e1vJjCD
73B+NppBxJF/n2MVHpQ40nhc1E+dpmMGQFGXWUw3PnQPL80bOaXzprwd34/BoFllz8d3xBQuT7el
+Vx+IuC4vL1U8/brkUTnVX+21vrz3c+f8JZc3J5Mk7ytl760P8PnjjYNn+lrBm+39XURPqcfCVXz
bfhuPzkXt3m5Li5Le62vspf2ul7oBxcjvHynPf98vdY3861FJQ4JD8JzBAm/TPPLJbPuTVUkXkAD
BWF23FdvaC+SnE8qZVGFUFiQ/BFfuyqyuuYB1+A4oPw+PeXlwKrXdln2mrPRR5DqfAL1Ulw65h1y
U3NDls55/HJor9sZ0qs4E4JkP27raJyD5bavUBXB1uJQKImuk+5Rq++DcQ1TEUon2ONcnEDrI7Mm
WiLX0xk76uW9mNt3zOiOTbsTqumkdeFd7DlJtDkcNqk+ro330n43DURr8HdS87JrhvEwSM1ufTmi
660NK0pmOOtKNe0aOr+st9pjyL5MczRRUO5C3VmcBb8MqWEF4bEBh4Sii9Cig6k+Bgw3uXS75x4U
RQaXLwu7s508WISrC8xDYRiTeMNkaLvT2ex1vUbxG6ZVBE+VrQEqnZD14OOlfU2AbhDYuuX0jNYT
XLfuaSZ8MwBqYUdEHfwUNpLBX5qlAYem7ArrQmgVIrRtjjMXps9pqHuoYKOnUPkw+92jUE+Ek4PC
MQavqfvzPPtPKPCfUWFDIM9FyJTS0t8P1q2O7mZeMypVZA+xrWwqqLxaPMAD8KY1kMCQALslQU8J
6iFYqr5R7YPK7pb4TUfaoS8ln6ytDpVDa0Q2O2tFRreVI12ifrYKiiJtCKE3dXM8I5vcLrsWDslV
PVf1uFv+j7Pz2m0k2aLsFyWQ3rzSkyIlUV58SUglKr33+fWzQjWDK7EIEdMo3EZ11W1FmsiIE/ts
YwdrV622BKjuUtxWE0f9UxPzWNf2U6k9qhwwVLKiVWQC0jFxIU70KzlflPpB5Eubgz5xKxCSecNs
CkZ1qbZLP8AnBjcYx6pWskIi5FqS+tuiaxeBRJhh8EcQvQT7zJHaAYVeLjwLR6f70F1vrelHbPIS
9ylTF4l6IFq5adB2FR+qqpLFyCpjreJx9fefKQZdNdR44fiYVCt7oknPCqksCuqeMjviIagFRyeH
n5G0d4kvb6xu1crVKmnUueXe4y7E1RurwSM6C8Qr45j0hQzH0bKJ7Tn6haStJraMlMH3Zw60szGn
4akF8y90Md2JhAJl5/6J2IAEyKo5w9Ia89kYL6nyLMtbEzElAjrLQ1N/diPaQw2hc7KPLThAHkLV
hmwgcussqd2nejJjAUg7fC1hhGQAmIONK9p2qNv5qoNk7AyT0d5xks76cdXUyeyyk59yJh0FFyBH
49t0sMxhKfs5FaXeHgvXZh9q4NVlnnJr/am1cJco7jYPrT9VBM/Ux1PTQeHZDxvTe2mblzpbuxby
FSo1B9yNFXDQYWGMIJGCQ6ahiCvtaUc4femgE1e1hZp+utB4TQUKlrqJ5HQ2QuiV0qmjXrc0u3a6
smHVGzQSPBvnZeT8jZkvPwfInik3NNX8wcSVyCNVryzpT1LEx4fO5Cv1h3mefKYWPh3IFzX60DRa
WVytgtBAOJ8SqjyD1Mg9IcFVTckQk72YbAL9qEOwoqzZyS6yO+1YJ0ugXYGXcui3+2XiINyPNt3t
UL0auPRVK5FPDEoHBglcOpT+NI+uXTNfhz56TzW6tRXy40N5ZcOfgc5ov3gtskbyezONU2CBB6X9
GMvIQQvnplZJ0eYZROSW+9yp7WZzP1UJ2DsSaNyP1XVAdkbuLQhRnJh6uCNbbCZhb+pW2urrCwUs
td1DFmVfbGxwUTajLqH7O0qT1rhLvTvwmmnYEyUCOG3kuJHWfrCSOnzhC0T5GHFeWNjEueN0XVOR
uYBsKnTPzJNCvo5YuPzQibeUTRbMtmpcEKgeZhtcUTEzjloEHFjLDKAXv49snt1owJjR13DsZyKf
bDR+KBtdbBh/3TcQVVyp6PmFiaBQ9kM4C75cEaov4T3wG+rhdsH6VC/qhXzI/wh5PWTSYiUt0Nnf
VSufeLTx3kRTgHXpcnwZX/qFuTSX2h+R0SHk7c20XwjfDOEiIf5J2CnK/HIpr8qjt+DBT4XRjfBq
sBb5otrnC/tNmBHSU+SShMpcwSpBxYzJfBJ6dKTzCODHRUeoCJYbwo3AXAZvoOPjn2HTLtS9uhQi
+HwGaJ5d2dN9uHwqVvtGaOhnUbvAOgaDCqxkOuzIiyuhew+FT/2SjQTfGaGUF7Fv1sy+c7DbwYsG
9/rmGQHhkhICyjFOPoIoQZz0q3+IvnIL0mWzcl47ZPQehkHxslt5N/youYcBAT+I0ew5Qvy5ejfe
KuQF4JxhBfB2RP6HiA8RQg6C2q9thO4WDBP5VX4Nn23+lHqIEAbxtwSv3QntPJK7IyJr6BFQ1/86
M/B74dEgVOto1XdkhgunC2GsIlIevA2H0Vn9nuzcGS2g12QKz0CwvP9yvd+FPZUQmifXkJe/bOIR
bHtwwHnoU2379yUIj4QQkvxRfUimRJ7Ab4HH+dcI4PCCnfiXCUdxpzCnBFm/QXz+10vCXfsLCQcc
4QAgnL/qlbnGumydv7crfEhhgvK3jyHuYQj1+SnDmxi3vBUvvSLcRbx+UbPgmcN98gQehUMMoV0k
iUZopdMV2g4ql/H6ePzz+viIechGWNgJKfmA7FuYTAo7ogqxNhUN7oXo9ZHgVgi6heGOCDJJJ9sW
p7AeTon4F5F1Qed3BrFikJ8oxmdLlPHz+Cl8ahbNH/WmWfR7qqQFfokwDoYbYCQMVubjMkeeWH5l
JNRzY2lhlT+8DIi5hbeJeY88G76K4MEKbSzZCTRf0DILr8RqFm2r2YgoWNgAvb49ogR4FNIAjMiR
9YifhqiH/yv/JTpggySUcpPMHtuDsLYY0C71FGWCO2s8SRtkscgHhPxciLSFGN7ZC66tjB+B+HfY
3xvE7ft+/teZEZnk+i9BV4gLRJjLq0uwQfl/VQXCOUsIE7gk9i1+5VhMeQvhLCJSZwrE/yKsRtjb
2NNsnvFPMsRfLagz8R4pgrCB+b9fggisaBdwp+fqvmVVGe9zzECEpQ7gG1oEoUcQlhU2pR6/4q8U
id9XQUURC+w/CzCYg21DJXD+Af1t3zdKMzLjraLMks/6xYPnXb9kz8W7+H1LjtFL89m+eE/tH8xu
7lxSYA/Ze/7iHuCn/8ELzv70X6Rn9bG90Y/NvoX/P/H/yI/6U0Kawlv60d4SXSgiBjl3phPRG0KP
/mp5Ik1CQSSOA/qz+pq+gw18KNYkxPQJR4O7+Dl9BvJ1nvP3GtJY9cJce+jxqXkjSW8ka89+iT7I
Fv/EKfOmu7ff5ffhnWNPd6M9AXYQBXKvPLkvmKs+uM+FP1HfdRyn8Nvi1bFdv/fZFOv9Q3osj/zt
cPf7c/2SV/3zWEEFsM4E4aUb+7NIohkZm1Kux9vsM3iT/jRv/qv+qX8C5KhP/f0gqDsDLv/cs//W
f9ovlIjSBFQufktem/vxKO4G20zpY7hTwuXvF/dFJTq9ODrDBqCjTk7xKUpiZmGROzXvHKjbI+Mx
qJ6D5q23qgXlZbwLNRxoEvKRE2yJ9UPEw+wVPITwIQ5Se1Hn/UKcQAH1cpcQLg6i/ngE7iOKZB5T
6Jqcy0uB+Umc2DtlqddE8/T9LO9ufYx5VTq7orJrdX+qyZ+0ZuqasnqYjgUJi8Zw3QvnIVxxbHfp
+CrNi2EWGXgHJm+4ZV4T60EQ4NGl1DJqfkpDoJaWr6vwj8llW2vVRN8CrTM92PHC7K+c8ON+QiNt
OnBk8mGAauQtOONOdOKrxN6ZnJ6qeqnIS1OFmBngiMJpLkqyzVfEGGwUC0JJMGrPrYgJMNR5lzX0
Qzvsui+WQ2cwYYP0a7ArtCL239yjbxhPLJVFZfldCskdkwMOVbn3Rm8+844WkudRZolU5WmN34iK
qxLsaygxrKHGTLGwWb0rzAtcAl3AtSdT5ccFnRRJqu1B1yo1jN+YBb7/Fvf5cuwIdrCalVdKk4dU
YT1nZpC/svRLYizQ7GsdzlihNE/zYK6zxRM1XZc4LgXWs1tIs76AeJ1rojk24jlRAwmRSoizCjWn
w38uBduMI3TSOyQUB/NygEELmlQ7/rwz61U2Etsq95+dHOw0vpHfP45/g4LxJzfA5B1ARNAH+6Sz
Zkr10HsVXe80CpZpCTk68+Y1SRoZk52wYEUd8cC2F9ng3kLLuQo1Y9pE+ZQq3IjTWf8nzIJlpV4S
galnoDWMbjU0nQrwsHra6K4TWWr8EYdsSXKmBhncDVOE8zvG+EoM3wxDp2EZ4r+LeWrIGUh0EiTI
6UODfZqDx52/a4sn+EoXfWHPPjLT0U1T9DIgKZxMkk4qSqMoo3SbqPKklcHfjEelxlEs58DBml5b
OPIq8Y0AmpixxriX+VtbD28s4lUar1jUOGeF2dvvr/IMMAtyTz+HdZjm+Vf61bePycmNSKlGiSYb
DONqKfHu+kfZuIBYXRjldKXX1SGRQpdRWOmg+nB0AXe5qOc9AzRyH5YIO8d9l8f8cz+pg0zuuwA+
eaHsob4wkFglW3kjWCyNeci94MLR7Mx9mTSldIB0yJrqP1Jew7S9VHX+333ZwggiPhjQ7f6/39KP
cU6QrSA2ekMTrXN2EDGJEZM464vRDmeeHw9OJ3Ocj8g2tZPnZ4RVW5hNlmx7tFTKHkRB/syvrHyZ
0vO+SD899+yIQ9HgHSg6QQQnMLgddkYa6sIoGUSGDBY6bqHXwA89/v7szmwXYIK45ZOdSXSmenJX
hTaY45AzK2Ra/nTbxEsiKoDWHgxFPcrnvw/31WI42Q2EGTIJ9yqTQv5inn37onrJs5Wx68Qs3Bnw
C3uHRkeEM4Wc3RMQIFI+0iF80MYjYGAXBsuCCDtP81k3JTxmYnVpx9K9LD/3GJbCcTcweQLMyGjs
y3I470aMNTLALtNZXLjyM2UuHBCdq4ZlTbbvySzTzDLTG9/46n/KiNWyXt+zPnytVnb+mbrl1FZf
mhB5iNnuy4rKX0PRW+HzBzrTxleVHtzW+quJrraBR4n3xNwypHmY2Beqs3NzhxIAMIRiHR6cmMnf
nnHbpLU9aCrMjmoHb7lFdAuI6F1gxpz7Hr6N8tWJ/DZKXIUQBwtGkfMryVxWhQSGfW/Xm94HNXaW
4yXGytcKdTp3vo940oGG4ZTr3kiHXylWlXM9hNak4tTrPtbtrWY9KKEyg9ZU2Ys+RKUfMTva69h9
+n0eGOe+mO9XIeqdb/ed1ZE8WBHzoPYBPkYQMM5bLWhlc1s4HOJkdaGhv+hRd9fxJMuR5NlvXgzx
xH0y+nmR0wIY75PqMVc2SstZIreRDHcT2V3FBpufu2j6h/qmM++jFIKwjF1axpu8C6z3PF5zVNhJ
wyEmOxxQXKFFUa80GkMdy0TkYoLkYY9ARk7O2KqUr53WYl9Upx4mz8h9kn2AZKYbOSyE00yMNVSX
yp9z08+UDZUeAy083Dd+PqCwVAuP7F0669JtFuEkOZM/R/newEig3/qGNlEKESY1NJ+mu87Mevp2
kaugnJucVDnwdh2IEX+bId9ekjNSliVhg0qxABKcODGJ6qC4XkJDl65TN0Q7HQA8iqQrpkwzOleW
jQyVXm9pAShbAzQa3J2LZ6NdX5g/3P3pJIbzR3fTxqGBq/v5dLRYCtVCL5nE1T41AVwI/cwu7Yjn
5uj3QU5egd3Lmmm5pAL47o7G4OBAthqh6iJt0h+b5D+QDE2AfPYQXrihGiefhDlEiV6GDCd5b67/
KVo2jSbP9W6jWx8kM8+s3Fj8/hh5keceJJxWFbsQqhrrdDWwwyqLLHZImrOPzVH/rDjAm4cRr+hj
XMyTg/Nc8b/mmB3MB8hQQpt8HI6QpLqj8e6BS9cTiWSQQ3MniBLGQ/ZcvqhPLU758qv7+kBnPMFz
i+CJZIK7ZvkufgaIFq7kCAGeS/4aDwvxpw5u5RCFD+2e4vChe7CexAm8wroEAGF8K16BfB/dd/Pd
fgY+sB7Kl+59uPOerQegBO+1fxvu2zsghPyYgJa968/ue3JvPtPg4Yj/Dq/ufngHy2cmY8tuvYYC
fOCvfn+g5xrReOSgKVNJ0VH104mp60Mvp3WYbHmC/X2zl571p44GzKF4c551roRn8ErPQXj2l6/h
S3fwX6pDzUqnv6WctaDtHoFilLt+bx3Me+nAqUx+Ld/NB/+J1eqjP1T37SE/lHxnx/hYF5P00B5t
FM5ALliU3Te34q/4l3pSHtVn/Z1YCuCY8Bh9tjh/YXMMbPT7TatiZv7zNVqWxsZOIgUA1s+vUU7t
LnNSO976D1aEyrJl75gkqOLoy5kTdOJ+spc5f5Zr/COibNFQJD05y+rDfPajue7Mfr+eM6o+istv
1yOKkG/rljoMcZqomP/kzk1UQOGJZjlNOvo/qr2263vX3LnqhUOOLr6U3x7CyZIEnS7xtZiHENAF
9kXCQnBX4oCTzWTcLMh1xR6kndBbicBWg6WM7o+OVjfXvY2DBS2MbiWZ9+591Uzl/rrRJqTervJh
6UUL/4BP7r538Kzob5JqqngrXumAt7J1Yf6e0cuKulwgZcBSbNAnjy4I3KjJOvCyEDttZclFY98N
s6soFn48NZ8MkpQXsEK0Ow9AHNr7MOuDaUF2drps91J+4Xq+zgP/PNVv13PyVLUkUYJQtbieas6B
NsBEku6BukirKeujh5EiqDli1QUBH/5yeEQo0NMyaieq/0Zf0cJkb+NbE5NKylxI3jSDVIDTO82+
6wG5nocqYaJmF+rzc6wrDuGEv0Iah10qi839+wT04Wl0FlQkNXtK04PU6esYPQ+ah7Y4jj7EkmqZ
AsqBAtAk9or3bhguPDnrXKX9/RpOzj5d7lS1UdEelgNz4pjlJDHwHVefxsGagTKW5U4x56mM84NC
iAIKCoK8IbgxS9VuIgVXI1qZajOEq13ZFhMNVaMfHQSdAdtQEyDdeczKZJZab+K/LRt6yQlNIbta
eDZmp84hBknMFHpb3dEc931EQZAiRLC8hRHtnQQZDEmsJQuFc23me1Il516HLNzCFkg/1sMO0u5M
kBVg/yIiqcJPSXzCUjZPvfy6HuttmEKdyYyJIJM18lEz4NsV7yn2eTZJshtdVdY5NLwLa8vZz/zb
qxVFw7dXq8d+2RgmB9iSEywkiLDZ91WJGU8PBPo0gN0WGiYel0MRxfs6/RIsmdOszFnEofL4ObDR
2FU4DrxPpZ42GoGIHDGdNSG2F+s+Udf8O5Ju66L4ITDzZPZaqELLWKUmABLmxAw8SMTd74/xnDYK
OzmOr5Zl2QAq6s+7acPK75WQdcZMrvGSLrwpSHwaYZzdXA/6gwbbCeMYfFn0JQ4B+L02D3Gy0omc
RAzl3popgPaUpA2iebxNd9W//n59Z7cQ1BcKsk6VvUQVddO312x0Y1/q9KW3RCtR+0FegUEb4utJ
9goCdQ11zfT3Ic9VYt9G1E46FZGTSpXR9TSA6mn/EVdLFfcEmF72/Xhwav3SPBYL5z8vGWwV8wmS
lf7xQnKssrLkvqXrzvJQO59wmVBUbJApBpCQJJfetbwjvnZqpjvUp1MrXaKV+/2Wz1EpSRrUMekz
INtqp/T7ph08mQqbjdpeOvVykFaKuWqtlavvBnyPh7WpLpSVGSy7+z4Gyp61cC3dffye8SaqZZ+x
/kyCl456Cm94/S4e5i7tHAXW3X1PFx2bfevgeHM926jmBXzgnBrsx8WfbE2qlhhKnXDxJk31ig5a
9+IFf2z7LnWvsZDJc/bpYZI0l2r2cysQWwuSBUOB73gKakml7yqVXn5NFB2LTApoKxXQFjMUZg30
wc48uMn+93d19nZtAugMAAkFusZJZaC0qOazMiMqgDVOHdaJ81JLWFzHdyISrBweIfRq0W17MblF
LAWnM/X7wCfP2a0y2030NN5W+ROfInJiKdkjIlWMXaq+1nByoidvPEqXoBn70sAn57+wgyfjDTzo
qswXYf+qJK/+QH5lTZKV8+qUe3FBZK5oJogsLbfGBElLV2n2xt9J1iGrvDu1w94xe2u7A7qnRjmI
jDbdyrFjeAropfRJPkVadsXtUF5zBvJ3OtniOIoZ2TQCGhuOuRnMnAhxlnkVme0iwk23wio+PCoa
7TFYBdWha2b6Q/npyBsUrVp+3cV3SqtOLA1iVf6i9JOcCGbbr2aOt0mNh0KQeWr5KmsKLI5vem8f
4QJhI4qVn3pTxlY7m+QdKWollvkWbiE4h8WkM7n+xuMeZTldNCCGtWSsf59j57a472/6ZONp8kDS
YjWJhfANciE1ngb5DA3QJXHEuSaO+X2kk83UybNIlxIm86huQ/uIFGZhaJxpe8zOOXIqGcmeHvyB
ntKJ6swm2Au55WB8qEGE2TpGreFCbj9dZ+ZTLf3+FM5tBCAA4ktDAUUW68+thz+pzFZhI0BJ2drY
EdnQ7fJliH2vujO9g2lcELGdfeyU+wgAaS/Qbfs5YFwqqtG4YyzI+mm5L4hXbqeefvmLOrur2ppt
o4VGoofZwM+RavCs0I7Fran7oN/xBVPdycWOj7jwtjhKaf4F99pzvApERP8b8qRei7Sir9C7Y8Uj
LysM7uWFBg0if3PSWQHfJZjUEE1i2ILzpLkw9tnninwaiMqyUHSe3K0ZeHJul+JuRaWLKCZ8ItsY
Qt3FpersSFBAsW4gcNk5lSQYiVPmRcx0Rs3PXgADsksOiPMuthjPQWL2t4FOnqYZ+6NW5TlLYvLV
JPI+4UrIeKJganIp5vLcWEAomMiiIAFXOPkO+q43OiVjf5UUQRzFZGGeA3RQ9WMigAvM71/dpdFO
XpZd5YHaRtwZFhN0cNhlSvSZAOHaI9XI72OdXX6+39rJY0z7QI5HlS2NClvh1EPFPW0GZOtZuPIz
Zy5sQhV2Cqn5REylo/Lu6B4bw2sPuNBl2MkknI8+Ww4dg5RfcLw42yFwVHBIkYatwJ35+ZUmttYk
pcXVCQUmluP6LgF/F/xdm66jYuzb9jFsHtGlBsglpFkraOKXntH5q6BpR2wxDk26dXIVsuxJuVHG
8dYN87XbFvNRrxaNvOndR0HmNV1z8pcg8mbTevWglvO20EOw/f7+ts6e5oXo2+JpoEu1T9ZHGf/m
GvFotFWTezf9Q0I1AkFIHzFnEcchb9GbgtPUwebewc0yfLow/NmZCRMCYA0ghGjun6+j0Us+BHxV
gKHXjrfVkWXCqxbHYhJm9ZX9Wr2On2o186JHNVVwVX3kKQ2ct7P/ckRxvl3JybTtkiaTukCKtn29
9Cj61AJF9bQdd6xpsjzjRPb7rZ/bCTEnEkILTgcwpH7eeVhklYvdbiT06XVwTbFr54+MOBQ7qgKA
sN+H+zpinVSa7H4ceYVkykAQ/HO8vNQK26mNaFuACvmDP3cCeHVA3nnnTAzjo2/aqaMfJP2q5O7j
2J1EOJMCxUnWva0RztxMvPImA3wi65OWdvjRk4+q39QEZj/10CmHaaXeSsGf36/bOHOW+3HdJ59K
ZjmhTx5itIUlaJhzweKXm2ABP4Fw4DTNwRBJO/U3rDZBkC0T3VgKyQYlZlaIrq81T4EfQ1GPWscc
bw3ZePX96y+z4mLv4OUgkAaTU5U/N5Txi7SPMQ/vwMFro+mogiqMIP19YvEjASZokWi+tg60YmGQ
wyZJa2R4o51Pbe8w1P0s8jHY5GQtoKNa+YwKc37/+zM589H8eCQnH01llKWvJioE1vypZ+0k0xhT
IQxuuGjr0k51Zvv9MdjJd5HlaDHyaOT566+U+RoN3HKloJWBvf77bWkaU/DfKWpB4XNUsKBTsrxX
mqrPuT3a2voCipaNn5z5HOjzKJhl4LNIxe8VnXTFbN9B/6GDme509XqQBWIiYzXuz2JtoxpApO40
ezdJICYZrZ3YWE6/SLjU5Byxl79f87mVnMfzv2s++ayk0pa7wh6i7SDvmJB1uRRKOURzfbPhn0K2
wYRRx6OWH1vNmqr8wUU99Bcv67cnd/KRhOUoq5LFkzOLJ8/ddq09ydV0wS4fOI/AaH0HWhC9Nq1H
EMClNfzMmf3HIziZjlZqIr6gX8oWgqswSdsc121MPdhXxfcWpku32KR8U//FEQMYC6jAsQUz5Ysz
9g3ISpTcrBu9JWcCu65+Z6b0GDBlmQunlPrQubMLL/vModnSaSdCS9J05CQna7bTKUbaI1CjeLBY
BPG3aBBNyAcYcYGibUywX5SYUkmue/QkjHv+y/hClUtH0wIfEdf37X4rj55xVddf6Ihmr/F94n5t
Y2tupeTzr9A+VRfezYVhrTOgqQWtSVZMgxIcy6Sf46KokdQwp9h302CVli+lEeyH9Mrxqpu22NfS
MnICfDMh/n35BqXtRknleQ8Y3+bSXFNRhaY9Tku02Tuh2K/obOxoPHue8RF36XKga+Cl2VxzH/xM
uysMbS358tzWtLVO3umgbFqonV71CVj+5YKDtWSYTbuxWBSNOZUzkjtNwWBYBvTkY+8d5jE0XX2i
gRTI2Z0iZWtFO7QyPvR00tX+cWyjZaXt1Yi6Wz96MI3qceWzSQS4iSbqyjGh23MqrunL6DCAU9wl
8/CdTQYe4m2jsXVKt07s7Iqa1SUlqYv5zTFI8AIk86l2ym3na4toHHYF5+5ahtaMZhjjkyQm2htR
W5cijC/MaZ5IC8PUsICqYIQEU5sTcYmdXPJp4wbhhYQqELWS70vlzbBmafkYqwcOQNm6AVc2ciEP
w6/HNR9tog2lHSPY3tJDNKRpcKa0fmrhS2ShhPRg+goNZoanWx74UyNFy6pqm6LeR90x1tFBYM7v
J0STq6jE2l1ea9CPaD+oyzjal9BFjFRbasZDw0st0fXjVTgrO2tah0cJrjadjia1XuKov6tt2llg
DsjXchm3mlKeRjiMQMfGl70y50MwN+t1ZvfHQotmzpAv/BFOtBUulRSy6caEitAF/WZgH62UYeJG
F04p57ZQHcMXLMBwu4JD93NGw1uVGosKfNvQl2w2UB056/Eo3WbZ2ZfQxXNb6PfBThdIVdEGw6oA
ZOxdX+xtdWnB8BLFRkpUVzCXORENH5HN1FU2dHGBOBsjYr73E6m95IJypu4EF//fnZ/s513ThV0g
gD+MMZtgMyDaDapdXB0AwVlC5OLCDnn2SZso4JABWDYK9p9P2kxTp7cHDlzYj2SEjA9AxwXU9plT
k6QaXdqMzi5V34Y7ebFjVeW6L3OwZnHka+XFwpQWdGq72fn5cfCXZbfD4szx7pjitCoxXft9ueQU
zy2d7sbgCMwrS3YU/Lt+3jJejq2rjLToK5RTy4h8rH6b3Xkrd5ld6/EEd/oVbIFVvfZfq2v8C+q1
u8HaLLvD/MP8tLG/J0uFRClMHm4Jj0iu49vyIcZJmeitdboOrofP7A3VB6nR2bVLJgCUfWyWt91b
dqfx6RLjMG6ra4UUVNIFlK35pOFjH/A7j+gB+JPdNc68GvyiWb8WyQXGSn8cdiFCqmV9K1zucV9e
Jatu2S3HNZG06+CqX5N2UH7Q5fdIh2jXIrWgfpDfxL/1a4Wf31xn6AjvIoyWRW4nCUkFiR+I2Yu1
Qhrq2iHw0NoQ87l1NslHtfZXPt0PVO7AAngoi/TEhj8UlufSxrwq8f7GYXnlXxlLEUOn4UXfPknL
Yu29dtv0bvj6QcNWeRq2yUf0AdTlrxhlk96RQ0XG4vjUPn1F0OFhj2F6eoeJ+5Lm+rW2IVtR2seE
jRYPRCM5G3xCxPCYmuS45dMDHnEA3dTX4lf3MKzDlbxV+RWTMBGvDIh6zUQ4P5sr4QANjRCFBPbl
mCLwG1yhxa94g838KkMURMZluHcv4G9fjcp/JxmusPgI0cg7bWSGRdAppQJ5gJYajqaQZa04n2pY
UNjMAwPJW72jXm9h6luhM02lbkYVasXeHtTn9xl/tgiGF0TDDT8jeHMn9YESxZbnqeCQfFixP4+R
vqVzljm1X2buC+Qng7RbY94Ob7l64xICccla6xzoZEFIAFgG5wVUO/nkrKEJ8rgC4aIesdwDSG/e
bljhKvu26DFquE6kGw5ILPIuRzi4yzE2xnCGEUzHw+ZiQX5u0cNwWzVoxNNZPC0Uo8bVbccPvh4I
53vR0Gk/GbXqLq8351YbzMQ0wwKLxYVOLPjfikLfNfQ2iFjxmALCkZJW7hcKmzSfv7/mswNpmAcp
psIK+4+iK/F0M4FjvWXDFPOMMh/rMguqynjpWHVuk7KZ1Ai2ddjtpzoU3UlrBPQ1J8Fxl5EcQVg8
NB1vk4RUWxz0L3UJlHMaJELMZAMyvcLIX2GA356iibSkVwQ8QiG8aEt1nVsox5Ju7jrcaiZY2ORD
RMM+xLE3qWHx6sE0jHd9GC9w6+wapl5trpMe2qhBFicHhLG2p/QUZxE+J6mJ6FgQff1rHIbHvJg2
ODVInHKZHlGd3crVkUQ3gNF9PWC9C45QRdGzrtFsk+SZ6WHYDSKnwvkRHi6dVd/EDk4N9rA20Kv1
jbzDulRqyV6s94MAUo29qxu7BElt5ZBEjGeojL7uGgzwRfeehmaYmuVrZCCgyXZG1M5IGph8IbDg
jwCgPSW5nRG0TIs6Pgzo1+q4vi2SR8PTFhYs2BRLODuwpqZyVNjZYdc7cFVUWVlbTor3rTzVtSVb
LD/exalB4cotTEwjb5j7dEc0exqDKsktkXvZW99ac1EPJDgVyC6LbUTow6AvI+okUQY5njkt8RDv
NGMWMuFyRVuMLrHXRHGOOK7EWIXUiwIuT0nH2ONkplfZSvgxh3a7jX2YzLhxjFp9Hw/0BSt9nWLI
0crxTa6qc2Gh4wfRQu2zZSfvRcYr/hgYIviVvbd4179/R+cwV3rcgI2sV6heTovPPnVdX0ujryYY
zSLhsmPoPRI2yOD+JxMCs09aVOKtDPRQZXPtVBfaYufozzbKG1U4+EK6OV0wh7oww7jxmLV6dOPQ
eIvqO5PgUtf0ZjJkYAkzHg9UjOWkQnhmVxgW8DVE0kOL1VabFlvhKtHU9Ofp7f7+gM4R42xZSBNQ
oOmQaATi8O1j9EC3nEzi4uRomaTlQtC6mNeIq7QeC+f0BtKNYDwWfraU0HvRO8RwE6BWZ2fP6Amb
pIXhzhI085G+LqFE6jgxs4++ePCNYgZSMsOyWFipWEJY2u+Ew4UzqxRCii4tLaqoOE82ahyGVFlI
HPHeP8X6sXDNdT2wASk4YjksYEnmLRRoHLz6soG1R4mqpGtJPQSGPR2NYZ0H+kP6/GVtgz8EV2ix
WSFmixN8DsCPBLJQ4IpbkOkFHN5y5vz9BZxZ6W04nRaPEaKUcepRqCh1HJceqDxzkVW+gGDHwUg3
Dqpx4Wx0diQcN+HfwyaENPXzTcuDVJeVzbJbJUv2LzpTQOCZcnuxKj/XnrVFdYARB1YcrPI/R/I8
3S8HA9A06Q88eY4iApujIBBHbPgsWOhftIY9dxL4MehJWcKWYVIFcHuU8aY5DbeqvEz1qV/OrIdQ
n2eEhH50R0TscMa1et6qsyaYqt26lGZ2+j4iGwkfS23vUNn6cEIWtM2neTUJ33yCoWsBxdfppMqW
yFtanWhxbZ4PmzSl37bVsUzNV1B35GcJ4Lq+8I2e2aFtIkj5SsGFaNyclHy1FjVhlII4BuE4r4KN
FQGmJKAYEVTfDWdoTb/9fVKeWzbhUiGtgqHjoJo9GbKTknCQYjoBskt8SslnT/TfEAl/SVK80WxE
zV54IBWuNnF17aZKHoV9URWNswtXcu6TRrGoYn1O54wG/M+5FATd0AWWHG0lDgqcMmPv2mHVEVKK
iu4NO513sIxDhV6SolNrjSuxs7oVPJP+P3xAwHII7XE505XTY8DgBflgGMDzNERo7YL40lTF1OY/
gZ+24iDbsW28Af9xTVfIn8jUPqERwKNnYaibK7jnXXlozXyqvxAP5pBGVy0vUjbPvniAGoV6WrgR
n/YoY1XSC7ekGhR2T1KGb4+p7wRO1hCRLhgkbAWiXslIilEDIYrwp/jLXWQiaGKGnS7lX2cMYq1k
cNiT1Ur0lf1cyokWEtZMqn3lcSgudMzZ/IYqcIomMU+h6fmib/oaJN4sNI8h/DUvXZe1tQ3VfG0B
bVGAxdRComAasZsQxZDwhqLkWCZNMqvqtyBSV6LYEWs7PrwRR7vYIMWe+fz7XD7XF4SQQ+2LfpmK
4LQQUO0o8KI4jggT1ma2tUC0NTOUI7XSFG/aEGsC08knA2m6fjorPXnaWiTJBceqfRije9941dND
mR5VZTvSpNGsCqCzn7ka0e6QSesEY+r2YNDaJLnRukRj08Sq/c8bsXBTxpadPOTTGIKmacNMyqJo
64X1q4sRB4RPuRpuhFs1hm4uqGxFfp4H6mTjdlZETxW06TGkngjHaaDixKNgZTN6m+dYimdmHT5k
cjzvPVy6xoiUI9+ZZNZEUsKdgPYFLUrBY46J//trOHeEJuDFYWuC4YLY9mRqtcmYW1ZphOIIXWNa
ARPAT/EBmJAu7mNQHM0VbF5Y3WrqgT4/UhRqpJNcuIpzExw2CpbROHaI/f/nwtZ5TlfZlhYKi2r8
7ic9Ln2PAu64Qa42TfNPSV6zuFCO1g3ZqG8Xhj+3rv5veGbjz+Gj1PIkP1DDbSswZ/wpfbbo+str
4ND0+kSAlVo4zgZBBTQeADIk87FP8DH6P5yd13LcSBKunwgR8Oa2YdrQSC2JHEk3CM6IhPceT3++
4uyZIaE+7LO7sTE7IS1ZQKEqKyvzN1Fxnq8Lh12eDhOADtL4KlnD++eRVH2tcNtOb+Oh9u35qY73
WufqzQO3tZqtqBln8UnGdfJjTd/Bh8aL4OM5uXTOagh//t9HEFP2JhVOU3m0+3DGrbU9yeqJYGLW
Qp0/yx4It9J05Ti5OBy6IDrO4pZF1vp+uLHt5DG0OGPJKwHik/yl3YuTn8BbVY1gm338dhezMg21
WcYCps2t+P14uRMPsSkxXojzJblDZHwzAM7NgWXcxGawouxRXOMBXSjOoLz975ib07uzat3seyu7
rfvv4F0k7dBlP20qlXgC9cHHL3gpvxXoQ6rA5NH6FufV9cpcNBVjpQl9sAeALXSDEWK09Sukg4uH
5NuRNjOprzDfEaATmbQP3h1iN4kJyi4ze0XHFA1HWpDuA6EFA3X3/ytDEItjG4zfPsJmYscsiu1U
4mVzjGn7J7VxKcKRG4J1LRh3nB4QRPof5pdUUCUdE+ogm4AVtk1bjvSQbvvulITclcc7DldINkUU
XRnqkh0Cl+V/xnrVJX6zFaFqSXMmk8yHjhHEwotkWWnICTSvHLX7meN6IhLkAPXRPnJRT4mm4zTt
Y6FSnp2NsiUX/UmfGnrSumLPM/ykKaFFd0JRsVnEXaRIHg0DKdJhH0n7sv8rQ9h6bA820BN24Bri
1Gs9K8T9Ct1poB5ale7H+dpSEreS376jKL4BTEIJZgvSLUM1XFZbB9Ow/DSRkRuPuvV90nCZcGGy
dx0dI3Quh6NxjRF3MRzoJPcc5IhGUZZ4Hw60xCno1ZBgUfQrEHFBmEdu3L6Af525E5a+c4WVnP/x
GroU83TERkURnZby9rabGLLSj1HDVQbiBWUhoqtI1wXHIT6JJhF2uB+PeIlvAACR26gsNE5/U+6y
i8GxC9VOb614R0M6Q8rRPCb1bQK2KvqeU86COnpNWeNS3ANxijGepQvmj/jsb9ZvWTXTIi/l662e
5gC1YmIReQT1j6vIDO3aYJt8RsnKcsh6vqRF1SjNER0Ebm7WFhqnPx0VyLBaQPEHuFEdq+E50qA1
Q2YtpilYcxi+vAbdycin1keXlpoOMmXJ+GSUyzFjRTTRHj3V0IKGqx50KpHN+lin8U5ff8VQi0gM
1Kg4tIV2SBf0HGeJwLAcr3zES9uE6hSmfIAnRb/v/Xz2bSvNUknuiQo3zU0kHNWZLOSZrgtdeFGM
rCnVisT+Ksb/khqSAGviAeZorJ9t1l6rWqa1kp7eikOTirIkPVC9Q4VaKN7SbiiRL6xehFnHc9k9
5PpZW35U1k/kcwGpfDwPl7aPIEfjkASWnkrX+2nQVz1tmB/Wcn/iSZwIY23RaKHFW1H1Bj398XgX
l9bbATdLq+4ba1xL3l3wTSpz8Gp8+fLwpTSaG8BPPYppPEdV26e6MTyt269s7Hb9ST1Awk87RXox
nk+g/kJ79ACtE15K1hhQfbrgS/gQrVwYiielBTi/+kViicKQfY6rH+V0DsvHuUdkVL12vFwC8/NJ
/53H7XKKwyoNI16Lhp54oxkk1RSdiYF1g5v0vgKa4PxpxxAGR//qrF483VCuEcYoSBcBSH3/GbvE
kCLJ4jPGPeJzULPpB0zLD5rC4t+UVHbN5YdUdYGS6wHZxaI4r3LybZEeHE1Qc4B8UMWWkdkCjbhw
g2C30ocAQ80aHRUwmfQhjF+l+nMAEu4sVoDM/NRZd02iuWBkkhZdE5jidLMF2hmYisrvXGiwVO28
S67ywZVLyRmIX8UhdxAwsk1uHWZdaVaxxZ3LeTBp0pDtimpyvSrHW/T7wLChzZwnCBugDikk5R5k
NMZRvF6T/wXahdcINp9CZQkm7GYXTZGeF0PH9IPrQueZvVR3Pl16kK0qPQ6ZegcCq9OpubadLp5F
b0febKcqCZvYMbjzFavwJAr5LrNT7XSYWbkwXsql3ex8KaXyyrF78bBn3jkGLVqKv/VsNTnKzdrh
tqfYgLvoNYCfBM/Gtye2C4QSPD8EHj+OHhcv2sRqcdwj16Zubzj5EPaAftlmok23WivNPi9HbzHC
iLloArBUBG8N54IGdYo5zzzRIpDK9FTjZ3XlWS6dICYdGErSItna1hEHWZZsc13S21LrKOOijbuM
vqI/x1iSG+A5ip/UwRe79yol9cXzfDz+qzjdNtHjqk/WY1JCsbY18a5IslBFV12kW6xpT13623Iu
DjkWHmpjoKX/sCKMXbTPibS4/fS9RcZDxCYrPK7TekhsPJdtaAvcMcgoKD7a4o4x1n5Js3Jkl3N0
HSHJS2kTdAlNz7G9oaNE3jHh1WeiCCJMH0zCxsy5tbaIQRNi03AvTZPHFTTPZ1/rMPDVMV1uqMQ0
grbrOWZ2X1OfAbt+t0o/Bcl/Vp81+8VKTKppurcue4CBV+5yl1Kat7O12aKmhI9laStsFOXUU6CA
4cW7DJKNu8Y+aa5sj0vHKhx1opNJDwzP2vfxOI3KcE4QOrvlKoHWfwdEMfGlTICYYGNAdvx4LVwM
AwhjUEfWFIAc2wJUNofrWEnJ63hGZ98Re9gLdGOi5IFUIkb4mI1ARvy/jEsfhG4o0A30B9+/56zX
nTU14tizHpT0YZQDY36mki984ujokYVTxxVWBFfGvXRZpXb/n3EpPbwfN0rTOC9Cok/516h/0dpj
heYpMv+IK7QHov31rsGl9QPuTvgG2UzwFhQy5VZnDcho3opeQQkYdkbiI6SKbINlrQYLS9zIJfqZ
xRNQkRIIT47ijIwjfXXHHFhC+PNaeeniZ6dDK8ohaBf+Bu21uiRNYjlNb+tlccUNWuSw+Zk7EE9C
nU80n+FBSNKXj+f/9W23sYdkg64owBVAMpv5L+XWKPvYTG510LNDKgWIbgw/cx2rGFxAiCbZhIIe
+r763dAtbtT1Ad6foieutnh+RAMWCx5b5JTOvgz6X9aP1fQySP2VA+OSmgONW9QSeFQOjW0zek2S
eVAHSgxtDuL4VNrtPkRTXtI1jztxCEbWuZGXk24eh7HxoCAL4Dvev6X0UmVHO/dCFhb+Q6mnKvfp
udD7nYZwf9zvnOQxbh8+ntdLOQ0Rg04EqFY6t8b7Ze3Eo9osFjUY6siIha7dGcKkrLLgrl2bL1ac
YDBRKJQ5w+wtd6upmggXB7pgVJzoc0TJGQtkT1D8Ul34UjrMA2w28iYO0eyZ01x4FH38updaMo6s
krsJCUxxpX7/vpVTyWnTQT7QKa9EKngAKw4c0CdEy5AGP9cwdzDmG6wyyyIX4jDCdcImuBQ9WvL7
MbFFnDNlpOfBxJTDC0ADqkiw5Y4IH7hWnh8m9dkgWRBdJn5/2wc5KB9o8JMZXsGOXggR795mcwfQ
lWwMY5Ou6t8ANrIhzlQSf2yBr0JlLxwweELqNPJYJYj9bjbgUMSFPac0xNtBCPtWM7YoEWwNn+yL
C7Q1XHm3SzueAYl91HVsuNibdNuuzcg0QlqVCApPSY2wXxY04VcEZ09Djd2TsiAe7BcyMHWd8DP5
C+r76JGsT0X3fVwP1op5AQJghTb9pabrS28JK5XsOBX/S4MX3T2KJaJki5LL5jvUsA/SSJ+oZJJa
QFUnHUffoIZIhnnWNJ/UGsWQcWfUlCwI5lBFSZRt7g7K8eP1DdyNBbyJkzwKhFVZA+VnbjtcutKr
uVYPVKeADkRW0LQPvfGccFSwUCEdzVHyKUYonAoE2CbYm86JzZgsP6Zuuhc9K0VPD4rFa5QvUfLS
jcDW6EvK6NFDCkppLAIUhH2rzJNHEiXHlKPKvYDjDzN1mOSx6hO3LR4EeoW0zwL+ZvaPUG1qRLlF
AsjugeKD1An4V1hGxQNFzW7JPdl6MNbRq4rCk2vU1ec90PYIrpxtlWhs5MeOxumKtVHW/myXZ+EZ
2e/N7iaeCCCpFSigujCX9w0VVkb5lPWNuyq4kOg/yY0D/PYggWWGeZrlh2w91/pLBtihSPvPTpkH
BvZUxXTUo36nYO6jdZnHdc5RHhCEIBYhWdE5R4GpEXnoMqt7o1WEj2Qs2RCIKkhcGKUVpicaUFZr
3fWZggXaU/KcT49N3gZxYu2VGPCOMnwfe51eHBgjziXxv1abuMIJhwPUrvSd06cPMndmSoE7hT6k
QKhBQ97VeKdVUXNTChhSWh6MJbpP8/BewmvClH6tya8O99wCoWerfjCL3JcWWtuG9vnKCrvQQqX5
CwVVaC+ZhiH+/m1ZUEoLiO8tNVdQugh6wZ+TfD6tjgsRRr5wZTB3M66cqpcgXu9G3STT/dotVo+N
nUimaVRgTCph/MUUV9B/YcFGhcdykJKSRfeNzwVbXKkeCVDddKcmZ6R8cmS2hNMSBXQoJ7BVf6ot
1+O7uhWkdglcHypbr7Z4WXknTNXpeaTOtQPownkrdAnIXWneCnTRZvYGql9LyuzVrN+BRHUXN/sw
erreHBUn2W+B4M1ImwINRq7lalQVM7beaa+indQryM+pWxWKZ8gnCKwUqIhWgEU/XiMXjwrOWDSg
uSSyRt6/pNa2QLwToB/h4gvkL3pptbAJP3NUkJLm1zinl5igNAGAT8ugccktNrPaj7bZdzrvujZY
k6iTl1rKXyrewnB5H1PYUiUe0dlK2QhDF9h3g4SzCkz5Nm/Bv0R7UzZ9Z7pvm6+Kse6GeDmgA0ph
h4wymh4xl07W4iWCHmrCCF3HI+ITmDNIbj2BeMT917T/+7vjuxfafLy8WnM76VM4krlfj4sLL8Vy
PJFxcHZc7Whc4oPCqQedhMKKQlVxM9yC2nnnAFy+Lbu/PR8hAVSnJXphvejg3VQ7gDJZ1b6EVOh/
v1Zod1LJ4sNp1mvC9iacAHa0Mt0YXxNQjk0wSeKcAZQEVTvRHzgnPx7vUimcGt6/A24WZ7yEulku
DIiiA5UzGhy7NgcTJN1Upmtr94V1S72BzS9kA7jYSbqHPamSnAUV9yrk7/LUv3mcTZbDqQhiNSV1
wHZE4AzbB6S/B+2OySd68SQaWhNpnXlXS7iXoDzMBOAsbMwtgZF7v03XJJwsLSamClhSxm7J+vyz
LrqiQKXFqcUNJ4jS4oSVik1yTjqQZOahzaOga7AUUDNflQFdyD+rHN0OYIUJF5wELyIhj0Gesyjt
HnbFON610xn2IzYR16qCr0XXbZh7+xKb4wiVosmIDV5C2ErGFp4NfCaOB3vCAgt0Hc9NI8LVMjoc
RH/BOQ5xoEBXWDbbIAPEQ7dbYGcdRCkFAg+8+H6Aj9h2GLms7T6C9oGUhsoJTQdV7+7ibkI5H6Cg
8RwrdVBxTaDrs+vQjeJvWbD1fJPUn1+RWZzIUqQfquVmcf4UZi8RghXTT7qE1CpW/XsZgh16XVl6
6upYWF5Z7OJY/Gh2NsemM0lD5kysrgiTnFknmAzFQSrA1zd7JMc54OTjWMJdTU9tM7t2eq2JKJbv
bw+gCuVEslHEnDfLO02r0dImsHgQNLxee/j7ypC11yRrLu+jNwNtjoClWBY9cbpXPY44BNaN0kP3
gFYhSYmgs/K1qA1RALzOs750pmOL8887bqJn6fRFPZQMba/A/08EFS6EDoqrIG4+/p7iN/0+m+xV
oRRpASZ9v2OXMG9HKIuvBPYS5N/fEQIcERTQq6SkS6c4gQnrZJq/GBSIv38Tmc2kTtVRpiWbDo6X
gpDvz3QXmM6qlISBunqN+nmpwQL/8Z8RtwYAejaM4zJyjCNo/kOJZaRYZT8x7SMyCQLkhvqL61AT
WCj8gpM+DDrpMLlcIzc7ak9a/CQ23cdTfqme8+6hNgFGaea6xD5eSM5wT6n2oyR4clTdq+oePJUo
b68qoot9cayH/ERDt4pO+owHzw0CtwIZIBpZ8fopWxC6zU/FvJdgyQiTY9Eq6PuH62WOK59u2+4t
o8FO5p5n/g86UGCMWZNcWHrbCPh2V+UrL44IFAMFeos78NaFQ6dfHvUtn47pgNcOmxZFPIA8JNho
oaBw8PFXubgRqEUgAqSDRd1mDRHOGdM4sjaT7gW3U271ZblXkXKpIGJd2XTqxSD6ZrBNxpBLCWZT
Gu9WYnDFHidfBl1Hz5hjmh1B7ZHX1bgcMsWiGVS8KFGLC8NzD5TUru9I2aQWoaazuPF/PA+XmmJw
3v6diE1EqKJan/uJichegNO3Pf4gmasPPscLCdRSN+50Dcp/qfPMmJaN5CN0RSilm8BA0XRpHFaX
gMoaYFthYgz63ko45u9yVWQvIjhJFAJSmF8DQl4fv/XFgPvmATblFkXXkmhReADhRKY+UGijolCv
e2M4fzzQpXI3vkY2PQ5EWQXG6P2r4npUq87igB1Qz1wzY9IdoFkQJsU3pcEa/hDSBR8PenEr0WBj
VTsy4oCbt5O72e4jlTYzdZWpeq2bzMMjJ7SsPlRI91zDcF5eQ6LHwLcUuOjNGkJcbcZRl5cUwLPy
DhAezKlyeqiak2jpht40PH78ipeXEKAtICCCHro9yCJjbGOjldNbCYg+8EOKwRQvc+scTucpfkTV
Qe3OqvwLDlE6XbkBXMx7NconrBOm9zc0lZOveWK07Jl4xDTVwC5oBBtEcct8FpkDXUzKSFgWMQur
Ht02wnYYTQ94a612oqEnMCpRhWaM/bUKMYeA70YDETCIQduJbS6qZws+LH3y6ypQ6uLHQoiOLiyL
D1jTZnXUja1K2gT+Xvgxl4cOxUbH1+cTVkXUXjS4j+mVWHtpt70dcRP+mhZR1wy+o+gskgYQ14sC
dSzSVnbDx+vitYi8TXDejrVZinPUZpBcwUitKg6I5tms7YDyzYokfAl/UEBLRIktK54cXbpB154y
jklN0jB+LEaCKIy4MAoRFhPozsfPdolB71COhshBBxwZts11iaRDrQ0lBAnA9cYZ9nkMr4VsJJJ/
gkRArwS4/x38HZHmc13kCjubOpK0SHdcW8IXPwnKoZBrkL1CNXoTltLUIC3hvk6Rl66NEDnjvl5x
9kZXv8nFvQqb95/BNt+/HOW06G3CA4PZs8gzBfAR4xf1rgHjoMhPGJdz3vSUQlF1+3jWL3YB3o6+
XRE1U1xOREPB4KJq28XITmQn4Y8lDa6G2VCBEKME/EPR9uDV+hArYoP6315TH+gAil5WrbZu2J5F
5XQMHXeGFkAg/fhBL0VtUcIACU8+Ag/1/SdZ11EqQyV+vX/0t1l0BhtTpa8EN/tPZHQ/Hu3iAnCA
3AOEhwy5LcKaGUoO0sJolGWa6NOqPLHclvDb1XKJmN7fNuSbgdT3rzVoxUqsFJtfuRPAZS4208PS
XTvzLh603MP/eaFNTuHIeZenIsiQsa4rSHBMFESnwOJG9SiUGIafoBOHqxaWl+Ppm4E33w0+d2Xn
KVspTnzBs8fAR42eQftx+o18twWOs/Lw8df7f7ytgZCPBVUENNn7WS2SWjEym7etgGKOJ3l+wFaE
QwctMhqPr3DudCecaq+Me/lrIrkBdlnBm2aTzmSo7sSzA2pskNHK20VfYPC47YDIPlA2/Q7YGO2D
vwtvY+WnGFjN0w9aaB8/BojlC6tKF2RylNGQUNgKgNRr2pYq3ma3Tj3tivnTgB7Iq/dGl82+Oj+Z
Ru0RYZDvVUblSYgRVGvlc7RWyhk1BiEHJiRYNdokKxAfGkN/qxMZSXmc+lurPZRGijbX11z1ltJP
LArAZ6HtgST5qxQFh3N9JKHjlBkKND7QTfd7DREWZd03dBOt6RN3lkhyjeGQmu48eFP6w/iRHh3N
jYbbEFY2mkB4pVHzUf3IuOvzn7rykJXhH0loufEoY4AqH3Xqw5QcJPynZTgGyWNCgUpIDxC01e6B
IpREzF6QQSO2CgyT0lHlbbllKCcR1Gtu2pNMiUq9a+0HISOpWZ+ldqB3iB/deickAMDzZ2AxsCYg
2SBNFRMjqlzV9Mu+lxFGmLiCNnEdNKynPPoJux2YEDIJD7Dy3XV+7uchkOLGi5QbkKp59t2ScQf/
kjbxqdNOSFLqcBc6ID1yfEyNzKV4Dq7njyX9rEafbOXG1um9yJPbpg7Z1G2uVa6WSp5swr/8aoSe
U8jf7PDQpJ7Q9spZYcsy7VIJa6cEZwdu97gcCD5mCZLTLuavdoSgg4sprwwpw6yPkXFQV1qQfjcH
9HXEe5TE/Xn6npt79VcDGqZMIOclolzKTYvNm0B5F9xeoCw7UxApzFeQYIsDU8OsnYkoJlYFCLWS
NEXSuR49QUVmkaGqmvC+Ospn1P2nGkqmi4WxatyRC9O/oCbtWJE3VFlQOqKvRA2Gy0AYe40BKseb
TXTaqu9Ssx+ReivrP+wRXQjcdUCkJWgHHPjSeXZfoncRPknQD2fkO/CWRnfS2VE8+lR8i9Kd/Kf0
Q77JsOBWQLiSCiU7BJLWTviEa12zjy0jKLkLkH4IqbshfWiT6FVjgwt3M8yeKImMi+lpGc7Ay4PQ
8pDHb6h/3oTLy4LPIGEcx50KgC7cIlGBaHPdK/SnpE0CvSs8jbqvaCiW+JHWC/dYtKbZfSFdNw3s
pYAbfRwVLiEt0VYDY0nHiGrTVnE2r1OAIwIYXlSfFftLGzp7HaU+lC9cPflzztDi/1Ej3MqaqLy0
ORZ57xY4dV55jEsHOXLsAnCgif9sTrx50eYedHMqKEJRzZfBqyz5w75T8xCm7b42v02B093munX7
CvpY2UCc9E8sMUUaAnN6/viBLsZK7qDI0QPSkbeAt0ip4labiZXUGSh1IJFXPjfK1UKCKGNtD3oy
if8Mw0Dvj6RZ1sKoCKGYCKwLh+K+4CKhw5QHCHrzGscSJD2AutvS8GAUTx+/5MUkE01OhOZQt4YU
thk+zgbUJEFRiEuv+pBb2EkjyZtMB21BtcaVEBJj81Uz2z5T3Vq9ovN9qZ4kkC1AoDCqQ1ri/duv
Vtrja7m80mkRPReMiOLcpDsgtdQ0Pn5X9eJU00BHGhM6j7KliS7KKtmVxBddzf4Gsq6Fqo4oIVpL
eVLi1ddXENwmqjWLAzigBfv3UFrpp6ZE0U0efboQVJkLDcN1NvoMnhUv+I8f8fJefPOIm/lwlAVD
K1H3EOrWqlCqJaFmAXJcUN0RXHoKXSJi2mBIZLtyFdQa06s+zJefQ8CvAQHBXtkmClWczGUxsRn/
1tin2gaGTtw6KGXO+Qvx3kCykvs4m5Wzj26pujrXApPIPX/bGm8ewni/OJReKqep4SFIEbsEK9r0
OQ/rm3LsTxba1zJ2g4XcBGFzoh6UofPUVP9TwYQeKbxepI7p6m8yt6Go2iFLBIklQxmCci634oKQ
HFOYQIcy4Q4sqYsfIXGBZkSjnJX4Gg/2YosFUUbYxTTZ6f1tnqFRLS7+A4BmxHBCqErcB5zpGUYM
9TCjexE1uNod1BVo1sPH6/HSdQdQMw4giDrgm75ZjmgRSHW/mq+cIfYmekcI7leoVyePVwa6uDe5
VNHMIQbyj/ff2jSksc4XRlIiP4rMwIGSNE5A3P+uM1jWeUrsb+mcIrk+Hw3QU+Jo1e0XhC2w4klW
ZLMwiwZBYj5EtfLFQYWhVz9xPc7b5xII4RIeTeu5U6pDaA+CskBWm1I7KAfPkb6gL7dMCnSiYJLh
QuVoIIBpRpkWiuqYncg1hApNUmn0PKyThqFiGre7dYAdakEBWvXdKFneBJJebMZ+lHGKC/82z0GY
ltOsJtFe/syJ7RVZh5YMpzQ29giEByh59lksOmQfT6n4Nr/tnjczujlPF3L7qh+YUbawjrR0fqZ0
dB2YLO5pvw2DxIyCUQzSgtsrlVxPtdq04LMd51VUuFeEBhTGktxz8B+CbH0QSg0VSr9Vj8S0cRRJ
D0r6H7/tq6bHb8+BTbHDYcaj2CK9eNM1w+Q3VyIZjgQX5nXu/U+QJk7AM1E3Y0uhPXMikkpxdhC8
XwOAnHUu6UdnkeNrsY54GqSnaPJiW7+pAgNBsatomUubSShggMK1dAg1mw/SaHpocpBCHQrvBuFL
bHnsWyCc18kzl769oaHBohIzMIHdTMZk51mXGhUfRfa03B2N52pQbgj1++KsYpFYf0obv8SBPdrn
NfLCU3QzjfeTo/yX5xm2bkiu8wCIUSObQT3//VfpKlkm+emUrzYQvtV1RpxDXJQhutRz1EObuuZ3
vbjD2KlofPZ2aVw5Q1RxRrxZFr89wKbMYNhZ7kwOD6BoSDajI+m1usslxnxSn1Z1RxG61HapsjMq
r3PA/SEztat6yBTknH5pe2sXJKNL0g14FcGmK4t2851+e7rNCUeGaa2ZzNNZjYc9FsRpbgBh4U+S
n2NtysC28CiW7KCSDtLiLY1X5EEXgfsEjXQEEAKjb0AZr/dwYs0aX128jx/R2qza3x5RvMKbfdVi
gZMZHY/YKgicQOcNbAoE7XmU7xPpvqlvhgG7moMR++gIRCvKiMfZ8J3Wi3V42b6F2W52TGZPlfw6
9uPhxF9prYd9d9n7ksoVey8VAUDwLPfaYVcnXh9i3+3i2NvaGDO44Bzxzyv8ur6PzC99fT/X9056
lHmW9rFBQTYDWOEn2q2mnsPmDNY7Y3lr53X9ZJk8HZveTe97dT90nlq4ce7l66mwT8N661AimI79
5M+jj4DMxzO3raD+NnNiZt/M3FCZhRk7PUvP2VEZb8MdcB8JjYXZDWe8dvdmCln0U4RVsrWbBtdR
9vNMFcidYWKjT2D7qnaAGh1PbnHNnniL3Pvt4TY5RVSp5mxLPFwPyBi3XyJfuFPZIKvYE6pQ59lp
9s6uAu7WYG/VKgjr3Rq6aupNk1sjvMhHVD1tFcKOXSZKNVwc1BAs0E6BEoO+fXWo0ysBZXNJ/O2x
N4Gt1eu66FDr+Fq9JDec3hpFpNv0Hg/d+Ko75bZftR1s23ioTT3TVOgHX8Pl2E430XrI1dtQpgO9
Z9YQz0AeHqQl7Oa52mWP618rlgaR1yx+w/QAHlQPyugXY5DuZ+mwSoe6CnLFo4OlaS5LvLtvVk5C
PwMWJbkgh53GH2Vv1ryGoht4KRorKTHz1PduPuziv1QdEBNgIT9XdibaWUir/SJPcuzdknlyFdSM
OQeL4iECZFiUcfaJck/Va2FDKkezO0aO2Dd4PPfZqYn80RXmKJUflrdaeZDnfTbxjAduf+ro592N
Oh6sZj+A7VZ8JQkW1oB0SOKDGlG13Euml6qnqDum5BXaqaQt4RxM47DUxzY+Zvapsu4ipM4EvAnC
hqcYrol/HZ7Uqy9pnoK9jQHaG5M7FzvkzN5pj903J3EzybUw4Uz3mnYlmG1bSb990U2WOc9FaiTN
oHwtv/XfRhU38F1xiGhX7HA4xYr5vj0Nf6p/JN/lLx8Hg+09+z8jIwJALk05xdrst2XVlBlFWOVr
QX099oyR/eMigCf/YitR/m7NHdkINNb62hH4qnfy+xH479CbPYOJi13nrdgzxk2v+2l7hOY0/9Kn
nRZ6CYP2PlJhq72fWd04n5BKF/tc5yxxe41Ps0/SY+rsK8SpI09R/dmBuBOkql/Z/qIECWhNJG3J
J1bPRuO64bTcxQ5lth36nQAPdRXVv32nelAWitardN/EUh73hA76Fa19F6oDx1hdenx85UfY7yIU
zoadcbA/r+4SIMRWcJZkoiL4S5WvnMFgFi+mCP/Mz5bhRs6oWonCCcfqTOD29pSQ3Vb1aoQe18Do
/QYTaAOi4V53XHF0lX7p7NvuIKHIvpAr+gasRINdFkgJ/NqdYux7FYU7cf5VFKOzQ8qvolCJTfjq
zuj+rUGvekifNY4b8662p4xuBomAvIT/j2+l5COuY7oJKlaLS1gWf4xNEaJnrjlj2u6yKWttt+oi
qYlKqPue8m38hWY8AiyE7tXeJc0ulXfM4zp5WrmncElptV59NVBVTwIwFYMWuW3lT3J7p0ri35Po
xgrvJ+kuBLZu3tThPZcgM/zU2QfOX5mQZ4Nq8aPBb2Tq/0E17RPzuNinEY0PyaO0WnMxtkS2pOro
7rm1dOVMBYt95WNtdnAZaXqr67X6tetMz85fhuxgFXey9LMY77D8+EMfS28qtN20Fq4km4FmhL6V
xIERFnurTgPFCfSV9ta+GD1oMrm2U6nbj5rH1M+7HlYpP9/tKtGNCqRxB89Vu1VXrBrPyU0ZKPPn
pf3cQyukHt8997+sIqAQEO77+D45WAdVpLiNFeAF37pBP7qrt35LDgaR9sCf8En4tMEeHy5CPE4D
0xdq917ieHWgunnkociHpfa9oX4BZbVTvpludNDQpi+95PAnTNjd1+QwfkoO+V/SrrvH2mm4b39E
4lejOvGl2/Pc4G+d3XpU3fXY0KSFa/OFdTszgrRLp91w7n8lWAdgEdWf2YE/5HWnuuPn2RM/k90o
MV4C/AH/pwIxvV37g9+E3PAuOaiE7hvOuy94OvWmjy9C4yntD7n6CuA3jvf8Waz5EbUImh80hTvo
oYcSwKIWFNpdBT8s+lSXQVoGKOvKI/egHZW2rr3XQvTa7pb2fuzP6/g9zr9E6Z3Zflb6w9I9Nvpp
zL7U0/caM27lPo4ebTxIlWNWqbt4ODQUCcbTYN/IysEZ98X6pCn3mXHWbtv4ZlU/a+2PMOJQPETV
10w/2d1jjleBc5jD4+gcen60/FoajzzhCuMdGcT584Rhypywa4DU3TB5fGS2RsHyfo7G2zLGsuEY
qndrCP/oFFVYtO2m8ZbS1NDcrM0nqfk0aPsapzzormZgjHujPzj6bSp/rSqfZ1j7I3RiPAHIfCv9
ZEX3/DhMq8Fxka5D6wBRnDTZtyyr4rZSPs20KvVzXv7UkzsUZPjxgS0+nvDoZXodsM1adC+Ne0S9
Z37GOfBkSb0fxj/ROe0SkrPmE6FMdr7bMQo/a+Cgx60v1m6N96P1Yjrf5Rmaa3en9Mc1Fa21u7KD
sXaf9meG1Kwvg362xz875dB1j1Ef1D2KtUFSHJo+0PMjD8Rv4mWYqIGvsAargyym+JNoOcIT43To
U2QK9mp80Iq73gnWMaDhMVaHEXLMGJBRmJA57aDWDiOJf2DQp+ldbmXoW9BzC3v6UuzKoG8+t+nd
apwT+66IcCC8L+bPXXXXskiSsxN9H6y/RvsmNB6TumJvo1wgfWqLexlccqYf89nVa0+aAdR4CKAY
pCSdi+4uNL3UIFi66B8Yn2jM5sihzQeuDBhNE/NqrIW6ndr73AcjqpFFYK6BrrtDc+DQivrz+Jyh
fN8fhAC9fOikkyqdYjwoyj1Gx6V8KAxEAL3im/Kixn42nNRoD4VzLPcZ9yVgHbqbL9QWvbq54SDk
1FTH713nyRyocD4H4cQzzn47+0ofIJct9wd5heAHQ+QgG5zpiXCANEMcMYK1OD1pJvovh7A7VCOW
6QEtNMkIOmZ0ae/07hBqtyMWbN2ZaJ3zOfNjDfmZICMHYxSsttfpkBKOMldgM7BkGINPkrN4cV9+
lZCPYZjGldVdi0QqsvrVzs5+RskXXff5Zzzc6qS3XSC1wTSgZncSsGVKdxj0BY2E7HG0M9ZDtd6j
KV8iK6+eCjYy3bgWVuuLnQX2DGQ+iAbXuMPCjh7yk/ZYhDujEZnCUNBx9OTWY9Zy9BwSLy3Ff2MQ
e1HQmzs7/VLg1KK4Uuqh4r18rxrPQnDe9PLRA7It1wfIg22CVefJWuFOHJrw2EKiyA8VjcJ+NynA
8glLYgR+ls/Rtq7d+BXhefT4CqjDtnBvp4A2HaYisrlP/hI8Tc1vNL+Tg0kjR/L7JmC0uAkWJ2gm
/t3XE18l0mkBYq1xfm/FB1txmYNf7feZ/aj4lu7J3A/TgLtf0u6b2hvYKdykWt9OxD9jK0BdIFR2
A7zE1WtBnha+Evp4VVGydFjWjq9KXuTAvXBtkiamBrL07FOxLiRxQYsikXKvGXMHuZMLu6/eTx3V
xx1Nd/LxFF3q6ZCqN9WKnsEh4rhMArk+xdHRNsnxA9zk9UM/HXjxSvUH/ShVt4UTWPofMVZdyNAs
+ykJOjg8/4ew81puG9u69ROxCjncIjOTomTZukEpGSByTk//f/DN6dbuY1W5vN3esgSAC2vNOeYI
2Yi2Cy2KTZKIObJ2A5AKHoaAiwsRf5UHa2uFVkhtCMokCdSMIzDzZQaod2LAHUlweo6ox5AX5mM4
8Srsw/3yxMvZXhjrKoNVuN2D5Cm5VysUoHb2wDsKWvOb9EvyYvClFKNr6USXygq7HQjB5kW7qG/U
UnL1q4JYf06488SmaoUAIrWYT9mdRp7Y08xqw27WBah0FUu5DMFD61n890uP0FHYLvMjGUyjtdzu
s4sue2q2cJv62m2oxnpbv06NlWn7wTWv8u/6sX/EANwub907KTReQeqKVXr8VrhMVJTYUn/wkqsL
ie7O4Ms/ppNkMFLfRwScC/v6nBe4GDj6xop6JtXyg2k/QWDXI+z+diGUIDna9hs7e9HWB0bHxrfy
241DU17EQcmjPgJ6LNDhntg5tDbAQ7M0jtiy9Kv23ulZwv3zMD6opZ/otlngpeXmlbUT3QLDn1/s
gHVzxkGbB79FVMj+zstvKzp7MlWA9MLb+zBSEkSe+qrRIjplZbGVCQd1eU3FZ7n1lN6fOdUK+47z
AtI21WVeIsRuzwfF5lfSwmI0ZfFN0nfNgGHgYhSnpoiYPmbxXc1+TJOCwexOmkiUz95zUg5aIbRa
+CApuLywgS5A4wRK/U3BKX/XHEjUo/8EcRacT0OV5onpAuiWBL+cOmCw9dACntMw/SUiDaZLgdmt
LQ82SRuF6XXro7f6wi47nLcZMLh1i8+xM6q8MTYeXXK23dRWehZv2EyotPoGplFe/11Y7v8Hg/p/
vc0X/JViWRwRS/65fFN0tBFs3iUzdujcvLELY0V0spZpFsQCK91Y5lEnq0Cx77LDOhgHW3no34zS
ab6FPtef/Jeu9OuEsa/znpgcrgzSyzJ7reF0ALOGnbQOSBm9FxiUyAx6/WUTGYq5I684bfKce3QX
8WKN/D7Z317ZH7XL/1wZ8TnA4etM4w909o+PfNLvg2reubKYE6inR7XEn+1r8SH8yB4NGMZQf+6W
8duULBxcX8y3GhjqTRtpFayis7o3HuaAwz4eDbFtHsUd2buIz36WH91D+s7eeWzsys9Fa3rKrlJh
dccEN7Y36U14u9/y57/jDn8e499u5gv+PS2F0XebSrzBeBn5xMlZxIB9sQf2lNAi1wZcHAGuaCmG
Q2eaxkeh3DeoaPCbSA9kPqYEXhd+E/k0sJEQoC8IzdOynLLwXFYnFRYY419pRYRnyU+FtfZXq8BI
3bZ3usFbcaIiKORA690yhkxkjzK7lNuaflucV4/1xikkiDBO3fv97BFZCGTLn/WQ2sbfzOdOOBbL
ebMEyOXukaPVrgpgCzX8bk8q5aHbTW5ec1IGiexnAt06exyhwHYaet9S9tfX/W+P8wtgPwrLbApx
Kd6md9TOUuvBMjZGTGPQfljlR/oeIk7+Fon8Twye5A1GR1hLaNIXBEfTyhzpOgiFLDlZc2QUTgeW
3R3tdagc+Ef3OwYQBDE6KQy6xeU0NNaa7DukZF0rX28epysUGeqaOvJHRvaPF0Mx49AsDNYSkrD6
vna6Cu/fxo5KuyUTSLIMdmfFMlpbLMnu8v6+lHG3+ubnf8HQVNLYwxoDiFuVepy7oK8/WZrK6n/m
DpGvjI5CaFHspL+zzgl77y65GMbDWRmrINYDsyZ32C5nFz06MM5ERHZrGa8088bdpsEd/uzqxd3h
D2qBYtRRXvljbAaFGdAZ4VQjcL+mpw3bWDvW6SkeLlF/zvqL0h+rkrjp89hf27uv4S6ANbyGrtVB
aXrH52K20WGyKInRjB/iDdr/o3nfUubqVLp6EKHAhlw97NPNNoGolvul6AgKLDxHLz3TxHjt7hMw
NZJel/j9Zi8bSAHplnyIk830B3CVXRCjDQnfxLgmvkKDla6/J7Nv9m4hen2+/fsnov4XGPPPBfFl
XZbdoo/zxLoMiXmaPIDv7DCqXq1ZxHWznZeGo+BTM9jh4BoKKGAQFnbVWY3p4KCryYAdGCLgpofM
kXGB3YXAwK4R7ZYy6Gp3ecAqIVvoyJ3EcAZCd0J3UDw8/2SUH0mQzp7Ruj1MQ/JiU08HxFH8uxyM
2i4kyKE8DNpFMx9ZAFK5q7tT8p3/AaKr/1qSDDZVnCDxl/hqOnWfqkZsx4QxSm9XW6Y8LUmCole1
AZYz6s/pJweGSUO9k16G3ioiV9Gcog1GGkKT4DFX4PGobrd4EGb7hjrWq5ghyE5ZOrPo9oLVvuHJ
S6gawTNEd4HVJCyK3M1zJ32qx/XIVtnVQyevn/LKm6V9Nx/iDWDFlraAapTUFwPM9e7cM1vBLQ1v
ExMEwJXIBdDXTkJ+CQsvVO10p5/YSnrSu3KS250NL/EW/P8tLqz+2C2QSK2lCPLjLNOsOeVoAQjq
1zK3Mc9mDORCtuzs+GF5JfrMwaPGr44AE1kbKJmv4wQx2viwaIWVnze/FkQzwn7ea5FV3gYXFJjj
6Mfipl60OKbuUr0WL+N52E3PzXkCxXQYmnX75Ebw0yc/Onpa+DqXYYgwkvnrSLqLg4t+mol4/CGU
FNZy7+AGSrcReUHGrNTKbCr2zVamm7olmx+ZDaE0nn81+tpYdLyVBs/dwprm7+/IHwLd/2ya/1gh
XwpIWGilMospB/DMGWvHuWfkK/Rr5vYg2VOHkZutbhD52vVnGu3GIWiKrZqwvm08pdLEQX5Rf2xU
Z8GAsXJoQu8FrFU08U6cW/Tpd5G0Zlvh5AW7B4uq4NBasF/q76Tef3wJ/n0rMIB0wrGwLhARQX15
3aMpk+NU7LrbYFqroQv7PznInwBGZBwxkmpfRMjZBmMdO8V+iebYtE12vdjRDE5F2xACdgT2hQgL
MGH9ndk7pQeUuxCiN6Z6f35JvYOsH8WRyKIAgeUbSnbMiuDkF12czWfTmn5PmWX+vn9sfseNjZaN
ngZGVsglhWTMO8tL9K6Qi8FoElYP89fBLmWHSSX/N1EnaYVO3QK/aSuGDdgN0E3aGWW5aefv0htw
AeOo2lhPsw4Zy2Q1kd2xoloY1m7VfTOW+uNc/pcH+3UCoY3KsKhR1d3i0hJLi/2TSQBz8gVPQcPW
ext/d+oMIqcmh2e6lsj0HvwnPZliMwSI35nzERktWe2wwjP6j/s7hzHdrAVBmgBj5jFYTFEVhP1a
cckY4+MMxTwAP+WTEFmjYDXK+uvbMeqfLfB/bg7Nqo4cQZXkPwl3/6gahtTo1GiTdzfDJ9w2so4p
9/ZOlB/ElPFPOc3AvycVtsJuw6KwiWTf85KP5ENnmjJYwg/+0XC7Y9/FpFxAAGcVv+UrCS/vw1V7
U97KW7K3ux/GQX3QZGu+mC/Su3YWT/2v6FHxuqN5md/QUshP4pP5u7zor+JTHVuaYMFoHj6H63hO
3ytYlE/fvPl/Qg3+feerDRCdBMpsEjK/ejBk4rSI4kKxOKIWU/fGfcsQInptsaVuYNYHauS2yfae
O0qOoT3Ilt+Ku3vuG6SwSsHQnjvdjURqXYBntygOOA1T6dApFblHmaP3sEDt+DGBZVEfDfMkCcdF
IYmme1iEC1oxBpxL69Y6pr1eSQQX7qt3S/kdgwRL15rpTobBhlc0x148wpq66/u7fBWBBptjWZ8K
5YDYToVgEbvEKImS1amuGjuNEdyJNEZ5Ty9WneCibkoLYWL+ML4IbEpUTMCGrdOugz23A7JdvEpz
jR5kEOKVH710N+SMQr2WB5oGMr+Vf0I74L7qh4Us5LU5wFqOGtZmeqG/i8xKxaAyA7ZPit4RYzNx
y8gkyrcMzAle1CpPXhxCbNvyEKvHsD8m6rFNTukmtlrVxnVJqx2lpq+0l8Pws+IkjMk5X0d1hEam
ow3rmRRRhpG1ZGEjPY7bGUcqzbvXp9jcctsz90WWy+SMb6bCjM4DFmVaNmFM4AyqDcsqrD0ZC+7S
wdXWyC3hocFem1AU0K/YE9+JDEUsk1HTVO4cBTi4sOe3bHGSNV3638q89pT5y+ZBhWmISIA3crRr
0RMVXyhsisnatCLwA/LnK9+4sywc9A0b0D6Z7jmIOesVjxvt7ttSJ5g8SIpVVIIpqfRaPokv0nnJ
fck81i2iJ69OvbTd8eexJhd2e9e3xELVuPEGLWIOEPchBhOGbbSVi5N631bLsUOfi1C49JrEjWHL
GNyAJeGLOjsLcPSEXMaWQ5eClw0ay82udDQdngK2Rpb0wZvbtHZCVhbUkQowxBVFlJs2Gmc1waYT
2XwAD22GXmJ4obYzat+Mgo24J7F2LrbzvDLDqGujEGcpV+s9o2eyZ+O2DDc9JIwP2iaKfyB2dnRH
V50Ody0wt9JfFrckz5upysa9g4VLVsJWcxpQEYfPpvjYNd5m2YJcL7lLtUkaGHQwTGkWG0Ig1RJQ
Qx37QhtEfOi5O6DsKF1kNJqKHsdKuB5YWT3osiXTS28uNK+zsVWarWb4YwsIbEc/KQm70QpDm+ME
hJLTCswv/4Dv31ArlRYFC+CXrlpQEDj54cbpgjvN5F/aWFAhATzIPzbMeF6TfNWzMCvnzEo/tDu/
jYR80ev9jF9aFjvHH2Hejyq7mchrYU0Pdbbi6jVqAh/qVK1+wtSoB9ug+kA9wVeAqBsP6HE28bY8
x3ARwCWBnAtw4Gvx2fmbrfYW3YqXPpDeeo55zO7fOh+36ekzPEn7NKWlcfVfddB4yIg4t1IwOWw9
wXDAwxm4EjY7+BmHNI/0M7bCt2aHtk/s1o90GP1B2BfRLiFTIzlv7vs4OfXKMWxPprAPuwt/E8Xf
NJJ/BC3/uy/jb4nvlYYZ6RdMRFPKWajnULhBV6GRuGl+BsmB0k950EpXOzXCDwU71J+SDfFZD0ri
tWjfoCLYWBxqvl5aarerX8cH2pUNnONTWFgDqBDCnW1L4ayArqc2wWa/WkiXhT22v1pcF1XIX4SK
2nJPKuI5/l39yB4Y8RjgnU/CG97Cqdc+px4PmXMY6Z2aOvM3cos/9vRfb11f48sQIsqG+RV1E7LK
HBuNI8lcgyzt7HD/IbM95m6KlkyhauZcXKdiIguMpYvFZ2FJP2CMMnBmb9SJ9qLIWmkfsrlicyoD
f9b9bCGlSLS9ekXahmwEYd1CVl7sKvn6EpXiSrOGEP33E1Zc0Za/3c0XNEYRs4w8cQCJyuT4QJ3i
ANFucju5mS9gIoZoze/AEtIAdGgZ3/34P0Y8//Pj14oGNaWOgOZLaY93W6dOCqW9oOxhhrXREX2I
JGwzIxA3O626yPIhM7dadYIsqUTY9XsSVYrpDel50HfmdGDmqW0eJjnAxhOdWUJeprlto30RHwdp
F6fbHD3shsjos4qVkj48SfV12sATs5TSQf6gwJBk3tKd0gmZ0rnNjkSYKOPhm+es/xfyQhUjE10u
ayrNLh/EP2o4MUnVqRZS4ba8xxeOfkyeZSV2YoFzxEr3phGk69Hd/IJ9AokzNl6mkRGuFZ/1joCe
rThcchuh/Gd5HasDJDKiZPozKdNu+tQ/bU79GBD17kUvdLIb0RUgv9DboA+1yhc80eAfpp8cmZV7
p3xYdWnj+hnDI3roSW9CMOSHF44bmPTWYr0LiU87PMKxfF6Q7LGCfy1B9UY2h9j/Nh6ja5/4BHrT
e7IqHPHNlIPME6LPZTqIUmC+sskngHvjHsMVK3187w/db3N286y0ej2ofqtsqL0t2u/ltA/fifde
uJInJoDiK0OVcuOIRzP1ezgEy+MwXw26nhdch3pjh21Zqj4BYebxYfoEwBGWz7ClbUZHsK/8+tn8
ZZrE4/Qg9OiSPlqBDT8Y3/Acr5+aJ0Jl8UfVd/Wt7ZGW0tNGb5JuN8q7Nr4YDbPc1OPflfleEBhD
1HaSMfzzN/tIsLKfg3ZgEXGKdoVHN74ZvnkdJXltAL++EIiFMClWeCuITfr3Mun0oY21IYfmgJ6B
w2XWHmMK0NnRkqDTg3YJOohgQkAZCts51BlFUjhRe61NIdO/5e4p844Ryjxui+WQVUHR+lO1VZZd
Gm+V6tCuJwdSUmtYAZEm9EqYexqJJ7v2JdftSvBmxoo31k9j7FpqgOQnthkGCJj5qI3benmUUn8+
tqkvKSuFR4I2qdkrA4ssFVtgFKk9AnZUlv4sFA65R3CsAGp4YzuYwl5zE0zGrT4EH+EVige96wAK
a9r1aVj2XcMBZq2Ccgzg74Q0/BJqqz6Ox+YjxzZVcprL/NT8KqK97Mw/YB7Jmm+2DixWasFNcdXf
8mCsoc55en3TRbcdbfMVWHkTwgc/Mykk+lxkxmbCVjdJ+35QmOM5AijKT06d2cKzCXCfoINdC23t
NRw9UcVv7lD5TFW76SjwuEZP0Y9x/VosUI+thCn2zZyOf8YRVJHKnn/BOFCJ/cofz2uXBHdE8hNs
EQ/Z8tRutS4g3emVGcxGY0S5RRkb/VJfhZwy12l2lbiFPx9373gCN3ebKX2uHHRpx9xrsktaVdgw
fnMqt1MWCKHPBIdvYOLqu0DXvqag+wiL1W3DiByrD2WdqBr9fkEJjL/0r/q5+GTu/bk5mOXBHNz6
eZ2JgkyR13ZtPMpC6RR5YUsKjiXBLnBmq35uGD56efPNQYpl7DdrfUUG/7ElpnUoiPdiEm73kc/2
0FYXNTzX0TU9Ie2tTB8WP8q1PtnmCW2fC6wMdw8fq0l0GMT1DNcMGwttSqUSrpDktIUb0aCFMCoC
3QiK2Dd2k3LYMHg5qM1xqs70ZwqOv/O+bb34g5cGlFFLtvAQLxAGh8iNP+sNPm3nuffEcTcqnqE7
kIEaSB0aDiKP6fSY5Vc5v3b5tWr8Snekpypf2YRx6M33nVxtC+2cTts6c1EyZdp5GC+jdpINIoPt
t/hnJjiCF/7S2eHgK+YWhCkt8vTQz/pA0eyc0sHcmnAd8e2MLX1f9UEMl2PDUeVyrzCc8X2lbcw+
NNAbyJFkQRMQD0xfrXw4NARJ7BeDzTs0STah8pO+ayFtNK65fKS1Zyp2WPqh4cQ/m+QXzb6w8VFQ
6Q9Uu1Pl5KbL+xQufvaT4h36wDLhCQ+lVN7WRSDlW3qXe1DwN4mHUH5mIg5UogRQAbsqYOcJUwR9
zvD49jZtGeVR5kdH2soZumXlFR8jNV5sIcigOD/Emo9xY5Z4j/rgtS17NuW0t+znaLt2dxTRoDQ0
4MUKW5hvzNb4rO7VaZZ2/Y8IQLNY+WXCSXvrg0pxZ8En0meLw4oQwi98nAz/zqqhOcCsetxP1bFh
RBCec5Fh/kHB+RpQqme9rCysfrVH4uuddC3ErOVDOvZIW6GiJ4HRWmpmC7lDX62JfobpbrrLYjeH
D3QMbyRA0nTQJsJ1kaCtOoURsFv1LflunsT6YS+MfeAZVvWdSExgh3fVgERj15mT0nZOK2INJMZo
pWiCbuNldEZvKp4aneWYH4bqw2FRaYpfumbLjbYhRSEvucUgZmqCvNhXG6/Rt6HmMFMC8ntM+7VT
B12e1XVC3VR4QKCO8Sk351+L6Yi6l5Sw5Lcb2PM7jCV4+AK8GCBIWmonigMhcTA+aEUmNe6dlPZi
K007fTro6i6j+NZcRXdVkqChM1NVvZhEfEDfgfwi2dDX7sJW3ewYJakK6wnnTrgg54hvzHhcc+4w
fjndeFyRr9LEAg4MtimvjRFWopDaB4NBpwvdSYN1j7iwc1DH0h0nDDoj26SP5WUT7fG8FKT2emyZ
IQj/M2GRd2DO1CXO7FMEAUSclOOACxbvjwy30HKFLugdRuz4X8ByyX60JcjlVl2OY7ubiouSnwvc
LPLAgGA57fLEaUWn/UkZJgOkwcEJ7Tz1eWs2x+gwpZb2zgBBfiaYTfWiibJ+q/annlcgDqhL69lf
noFVGMYA6lY2ffwwu9Bhpn2MGeND/kGDDf1XGgh7RKp0rqsg+pkYe5hfHFrmirw6TLZg7pkxupBd
PDqY7TZ2x44nOonixyVrPQC9pzAjgbNFFgNhggmmrUHIkfGP8GrRqXJ3IuR4DnJch073p9TPwEfg
wQkuX5MrLuFluB/2NjYOGdw5xhJ2SVeme3mCsIEJESIIqgyHwxyWQ2i35q4zbjy4KtnOQJDdbv6j
ZNl0D2DKmF5G4qVuHhvJL6p9pe+RGFXptrIwoidWzZrv+I+5d6Y1foUBWOghjd9MoF1ODf3W47Pk
SKNLXwCLYsdgkO7ou/yyvEgVPmuruKFDcRh54mf0jg3HYrpp6q1ArCvF+753x4+43icJuT47WdnF
gp8ax0nZk++SNAcD+d5wkZpno6cMZz7k6+axQr7TePL0nDVXLQ3CZCupSEH2UeRJJIsQyzZC89+X
+jUoioc2/zkaV3U4RslZMLwuZq5u9+HjNJx18yBXHpRATEvu74wWMogp8JsBuhCaYe0q2fJKIbfT
F7ygBvI+ndLY6uJ1DlcLm7G5RvNt2VxaMHbw6erMMmYUHxMTR7NDEt2DXj0YoV8herGNDM98Gwg+
H6zuBnnmfp1/tS0OK5dCui7SVe0eFNxQ8ptrhKT/5rdehHv9qNwfpNWW6GHZnJZ42w67uLhl4pZX
LWXZpSctPQuYznQwa24lCx1mqeD29+26HXo0q1UDhmXLO/YnYgoq/dKZpmWcZNEbNjD8nbACtvIE
RlvGdW6eU+GhbZ7n7NqZP6bhumiHsL0s3VFoDmXv1W+Ej+vMKSoL4hvbwFj7UnfRx90SBh3iqfTa
yue8/wbCkOT/msUzhUG6inUHGMaX1nfJp3oWp81yKyEAdrtmc1RRugFLxMfM9EGK59ClswdWVhqP
ShugFwiY7QzaggghsvAG8mZe4K6R5CPrLm2BNtvDY9GhBl2La7xG4m2Nz+TP7H059aW1PAtkeOOs
4qgH9UA5O0mXhRXRMd+mAnIXoDU492eeJsV9nTt3FH+Rb24wTAG9JnECkgISBtVbfoItUCqLBwPN
I2MOmRQRp5ApECxzD1Nvp5bWfCx/EgagPzWoMj5i7K4ftLdkj56hTaBeedUdYQgETwIrrPQkgIOH
l3wEi3Yr2kD4JolfMTna0MpZOtoTMLrWnvADKiET4/cDTEHkA1CgzreGJppTnDmh4qbMUCgM+lUJ
x7h/SG0I7SNNAq80vnNoldKVRwmshR5RIrdmZd2C540fTKpJXwsFCwSHr+iYWD4xcwyBTSubQ4Jd
vO52GnALPHuwz/dQ4UC7Y4P4oOY+SEq5evnYbefgYgQkfY+g+uOqRmImJmsUNDLTY5f93WScDJcB
eBdgm8pc/A2CmENJLpgEulBAx8KC9gnXLgadZbM2VgEObGT40whbhRaW58rEYeyFNW6SB3hOcfZw
UC4rcQQ0R/+RAHPjy3PTOG8jRrJ+SygPTGbTZz31mEYN7t4cAmCdudpNojeqR4Dab3CH/0Tq/rnK
V3beP4pszPgl7Kpi4ZYDLcNdU8GecZX217z7YG68EgeGBLGaM9MzFh/xSx3avBCm4aPHCRmDvi/s
7cI23bhA7GiQ58vyO40dfJiGW1NZzRu7DySkFX7NiaawQPkiLNUrdxFs7KBGmXraa1YJyXXcQE1l
bBbcRTjidvLcJ/SXFIE7sBwZ4sG0o9BYDG/U8Yh0qz0vCygxFU33BoaRwKaUg1q2lUcN7FO3QkKT
4egDMW/LiDqI0w9PoRVPjqGks1B3/Z+BLpuHGjnDG3MAQ3aiiGGP97yWLi8bqMspzIFAxy3mIxbX
77fonhQGsk5iTzCmVPWH4r6tFTeP/PJAP0anJkLdiVaKTjXwhW4SbTVt1w3bYgiiYluJeyX22o2d
VF4ODN+4xcaD36EoR005qsWBva3pnOVXeA8MxHPNfpS32XCskn1FV1Z4DK104pFHyxAojZz4KHn9
G4ODHrE3mPZ9PxaBNh6qMPj7avlqbobEbgXiMDclhQcyxldYN8RbiFzSrLvJtTPaPREYzNcwZZB2
SLTE3l846bFCQCu8uBGqY+HCMB6iYc7pTfgEXgCQ0zjgmXUNlv7GFpH3Z+qmWoW4A07PE3HG1N0w
lceAX2FgHSSGR6FTgrEjbHykC2P0E5ZOCQbc2ndskhKvQRINxk5fAo7MH6BfnsTcwTawAXIdnYVG
zcUNPyIwdoa55srIQ4HKqco/4UaDnjLBBufTAPor6w5A+4xoREKCReSqXYme11v4hP/9Wf4HkoPr
kYD9uIgjFBPML8dLNJihvuhMpMPPHj4xezXtZkzypp3DwyyZRWF7YvG0GNDzC3tAQJkUz+FkHeVH
V/Ul+9G8MjRi32JcXx8YTTOqCI1ARXz0BIPPeIOiP2kYY5BOZMnfRZTLXwxF/qyGf97Bl63jrtfD
ot/r7kZCDds91PkgZuMoV0ZK+coglrGpkSJDWOkKNSxyuMjAiipNBhSLNjCjIxs8PAtyyWA41OfC
cCvN7j/wBfrO6VX57mJX/PUf+1yYjEWlzVzsfEXmVwwW3DbZtOBshriMSJZSXerJSiAJ32/z50R7
XdG7p3791H4Cg77rv6P3/tLfpEN5WY5M6664obO97UBjyl/IQGaI1pTmu/vt7wvlPwjG/14oXzh5
g7k6449cuXAdZ14ia5PZM0lSx+62QT5kjb/Kx/yxeWueu86iUT9NT80LBxWuLQCco/X3y1H/F5VZ
L4fYGJ2YSsK+v3zqYxZF3TiV3Q3N6tIE0FbLcg8BC+gx63c4LAsw1QxYNmdTYay4M5IL0VRxziB3
N8M6R8JguHhjpKpDd4mJXdpTBz10D81VPILw3uF6wsGKrO5huA4vzbW65jQ4Jew+K9wnCBSaq3FX
g4lGC+mf4mgMvkb/73cpr6Zc/8ZZV08yjTxag82OlIB/Lxdxs1m0Kkm5S0aJDTD2+laWFNuzlbCK
YwbvFsv93MpEN/v1tX6KHtlqBtEXDXu+08OstYw077nq6KeB4PaGe9788M1lfoWD0TmrsiiTK4Dh
FrblX9ZGOZeb1lDm5iaekarrt3yfPpf7+6v0u7uo+yhIXW2b7c2H+Jz7zACegPsLbXdHEVmjQnDU
h1q2wjNmHKz38Q9F5RNbASFQkLoEAgrN7yim5Jj+F6URZ9A15UHEuUT8AuvFWW+EubYRbgXgOplF
jGYHW+z8ZPYSju3Ug+jHPoLPTMbEInKNlgjqndwEMDkQRIj6VilPU3nuynPbHYTy1Jq35f5Um6fa
vEHFyKCnQneuTnp5buSDjJf6QKTRWtTmkasO8Ad8Nb2azLLhAKT7zd0bBripzXNSgrYi8Lka0bZ9
6IVzWJ0y8cI5SHoj3NsSlswBBk2a/iaADNwNJefYeXFKBe3exXMFZmvCFkT7i1ACchVaQ1fYsAnu
TD0Qqec7N0wDeCNR4SfSel7R8w107ZKTcmpV1AUuOuCMOC8qZQi0NTwKd8hss8fqcI8sGkJLvLHE
3pU14N3L2B4mfZvo2wrzhPS2DLdp2JfcA/X+WhGUj/OZV6y8ZeD8kH9sQtO1G6P0ofSbGUf7sxQ9
tYyL9c8mo8rzNf0DyxNUyFwGYi80XOr8SEHdrVUbobu4k60HZhRa98qqXtufrG+M8EfJTa4S035i
/8IuoIO7ofR/aKApMpi8UeXfZ1u/hf6MIck64SQlhaefvTK0QQdTBRPos+obymm4n6X+GCtbsTtB
+J1ofIo9PXAanjGVnaDUiEcjiDIbMOQ+XMw4WTNEhfkQ4YL0IaR2vqad8S9OWfFLNc9heSnhuGzu
L1r+qRm3rnZadWdq2wqFPGhnXVzuxq0uP9TqUVOxF8XzUkDwbMO2w0jV0C9Cdomni5FdimG/6a7i
so+mt1x7lLRbv1yHEpPWfWReUv0mTxcx+jE2v6XmopW3SjqZajCozA2v6JWZ3zU7Vbok3VHidTX2
mnKdxBPi2Ul4LsOfyGpjqJjdVY4uevNrbj4F9TGNzmhpkXuqMRLXrWLsEdVC6QlloqaD8H7soOug
ZpQu9+SIWDU39qCV4NGyGcT5AblrW+DJgr3nwUDZ2j7GKHMj5u83dLvp+IDodTT2PdJaEYbKVswO
SbwXkOoVL532e1QfNS2C4IKUGEZQS06fETMefZLVH0vxYjCOp+oQFaLrzhUX3l6j5pIZD3p7RKQ7
INI19sPm6a7sJnioS4dWks9p10mXJn3IQBSXvT740Z7/raRLvOw30T7EM2lzgt2oQbPndjuCYwNu
AjYnev8CvlP7h9wJxYrJ4uCP+Q5xOIpbRqUV4DD2juieY1/LghwhZ7adkFujBv6jEi75m9LdqC54
HfCwhGutZSywe33uecm9RTnMOebIRxUZ7HmcX/l5SKoNzUP6jFtkKh3T4RDHpxzprQpC89DHaDPI
4TsO7eNdfWyjR4IDGygY7aMwv053LFPVH+38tESEJL2Fw0NZ/8b+pb4fcTiEw8V3gZ4VZVsu3Jz3
ePWIJl4Q65OS5F1mQlI7doPf8OykI7TECcF26RsAyY9T7q05e0iVo/Xm+VWLATcBlWxQDq245ati
xNci5CWfgQcUL60+yf0OSjQ0MtY4UmtJeWxLH4hhrk8J3HKRVuZaiSdjA4f3KRRRDAeaTmjsKWPp
msHG9GVMhhjoLW5yd2c+G1ZdfE1Rh8vrH/IN9ejmhKZa29wM8MrkNZ2f0I+HwnlC4y2c8vsRqzYe
e4UCur1KXNNyy6JTUZ8Zx+jNUecJDLi3+ZLNz2WaFy4gIFuSvnCa9WtWnXQU6tNG+QHfNUQxU+25
bm6Gq1HB+/V9KW7V/KWITlqPOdtu4eca2MOc52qPA66IwFXkwToFy4dOZX7qTBosn9UEM5J/khF2
VV+6Q0fd/Yr7xqrGzw5c62YGfD1OfE7CmQ253pzuCs7NW75pPTFr3ZoYI2WscVz89swMyuGBq+E7
1tFj0q0rKOfq6/8j7L2WG8eyrtsnQgS8uQVhCNCTopFuEKIMDEEShrBP/w/kORf9ZXdURXRlZmWX
JJIA9l57zTnH2hrYWMotvsuXJ5hzrvKNuH4+53XyzYoXIuUaWYr3YjbLRgpUdmQl1MnCYNKPF43s
d9U3loDSvOChY0XltjHUk8oWd5M2T34bOcbcq+8iuhblexZdGc4ZTUmo8YyKferEj3tyIZLflNtn
9c176OB0E3g2L8ODxi0T6ldPyHvynbgJi347Hristqo/7SeSyq38YUstR0gItGEhDXTmRdN+FCRU
iRXZjeLpX9Pk0sbXcTwjeWCpNZpwLDZJvJZxQEbH8XaEadVWb1yDO33GgpDHZbrd6vlLXZrF+hEd
yxJUBj76fcpdwMXLz2362aon7gjQV7dmKRfrsdp1xmWIL1JKa3LZJKtE2MTCuv7sgGIpO/1+0KN1
o+wq9YR2WFVvA3ARSjjaA4PTWU5ZeY/3fOoZezGmrG/UIO2bXHCnzGFWaYojYIGbMQP9ZvB52J3B
wbzDgNc7bPS4q4fRLn6BgUACQYwW8C6RJ3EqCozal9KFXqCMo7DwMc1SevzHgjBqbCeHBlA0iYMW
0ol3kz3aEYUAPCaI13depV+aS6NedKrz9LUDjTQosX9wGT4ABjgERhvCssh0946MJDmcF7WryZDg
iAzDTIjgLmNvCLKrmvmcpmVmQaJso9ARCOkW7T2Y9liTFiTkiHVpuAOd7jYoe482WYFvGPEr/hwl
wA0bfIujSpE076ywTJfZ3a/keZP6Rrfs0kVxW8kdIsM+ZbZguoGi/WGWH4L5znRYI7/wvzG/KBKJ
fYYnjfu29OnyWeVBT31mrJq62xe+2C4eGeM+5q3oN6TstxXuty7U9CA2vXyPwCPuABQIxjoz18br
mCanu/AFI1o0Ti/j7Wb9Zu23gNyCHvOih0IkJMVbS6fqW8+uffrWyAc6SvynuvWb9F9J/J6nG15t
erveI2q6yRjavCvttzLsx11Kk3MnYlLsph7Uk+4kKrnwK48XANq5/qGqMKI7yp7uR0jen7evpPtV
b2ulCOP4UChHMf1+KUdVPVTiPteCsQjF5EeNf836w2o95n11/U7lvJB9d+Ux6aiC+KeoDyr+Aw3d
ZhAvdxMNF3V4ZTKUkjnmTH4VOLN6ZhtICAqkxHnJY3Eoh7Wp7p/gSyQCkMnjF1pUhG9QCEtgK5T1
jW8Wb2L20UpvYnd+SO+J9C6IZJARisrqEsu/9eOd6XJ2Ns7ozBbx7i6uDXF+q2Gmr2lsNm/WGBqN
M/5SrMI7SMeFJc17Ity0A9+IxJWNW1D/IcbeEEKmvHOqLskjP5TdkO4fIvUeghhOzpVWbHtqN0jk
i5jticE0xbsS78b7IWZh5ezHJvUW9xNoB2901OyFPwi8R3NJS5xmPOr5R3wLkA1eEOX2BPFwT9D9
fbYecfh7uzZNFLCV0gdUoxgeH0x0o6QsWeIdOQM05MQwzMnxdC5XlJs/vnvIJ1XhGbfFQ1nwhbeI
bjNTtVHCSCU4r32uvCmfzTlOyGbuSLvcUn8U5yTYOSBNM6CIUsZLfBkoiMSqec730s0d3hAfW7LK
pkN5X+NQG5y+9t4fYI1hTMBFpwHBaGF9ol3gqqX0Z2Ftf5DTAUSIg8f0330MZAh+WecrUiCYC1Qh
8s1y6ab4NeCakMYKQJDdv8BEwAR77HlNKWAS1jZyIZXDG2tkJ6uZ3WhHskOjOkfwfBBWmqZZKpmf
ERBjqSF2x+aJIF07KiDLe/iUtlLOvBXbYII2A1l5WiknUBu24pndgD1nLjMyyrZ+0nfAZO2J6NcS
3KgV6tANqKY8JrTzDSvYicgeM3Fbf5NNz/AmbMUrU4kShYiSQyOPcXt1Pemtg2m3p5wemOHKdvwG
sJA+xk/M5r8cUCleQANsWBHYcB6rG2HqnfCJWCGyepFkoMWxla/t6Q4tKCDVriM8MSEAkzsOz/3k
R67xj9OdoF07Gcc6tDBiHewyGIZGV6u9/pdedXRACyOci62F1gQxRBTzjxgKxUlBs0E3LcFR2czi
lPEAk+mPaQMvNBl/EsgFBxqHec51MCZTdx8Ih7Wj+/JayhoaPUfBebVG62teQWFO2oAOooNmgOxo
itcDfOl8xIwUYJG4jofFje1XWLXPhTHCecRHBrAMPADpJA+NKP80bmE0rLHJ1bGb1qHADGSBqn0m
Sks6pTj/ogzZH9iJremosvNeCrHWWZTumSvDrkMtYoIZnCmJjUvKg5cYPNUl4bUsCYbKf743z+CO
w88rOZjBJiEBHHnJMFetOaAOFHOCxRJcaHJV95nOWBN0AM7w0XqgsmzCgfDRV0NklUP9Z/cWC/7w
RlyC7ZIksuyAIXhq2NODEtMezWEOprRsaXEOkxY6rWL7Bn2W6OkMuolkONrJ2jXQNoh0ZAF2gAcb
njb9H7wp/sAn1PDZYG1AaNZmYzKxS3gAYiI7xmRVb1Et2d27+aCBX/MmJZ13JLs4oF7WLO8d4c6s
dVcnQVrY4MYl1RXHeWzOXo5YuLEBOygcsaGsQNcYN5d0KbwViZcSuQ0qxETsVxm9rjo1jWnNfjGs
hvuerib9wIvymDryD7ieGDew9WdM7lygZ1bCvH/sm2bbPrnH5yqG/Zct56uoOjTm7q6vNHN5f2ed
uH3fwPlCfnt6vHi0Y465ocTe0AfSGD7ps9XcPL5ImgtYyssTk2VReo+ccYwuWawHzB4KTnUpwpXg
2GARI/FYbO7E4Wi+4XUisy443JYwHvBJgLvB38aUFo1i9Mk3CQi8NsW8nHJ03oOVH0QzptMPnjFW
/qRddvEpll1TcBKucEiJqReYMUMVDXrdjF6b4qqBPeo9WL+Pd4IEesAtf+MUI8+e1pxYOUQzYrh3
4KoCYuoc70bDYAyKc+5YHrnCUSGJAoDRmVszv+v+vZ/wPJA4eN/8hPoZSAOdg4A7GGEACIzJ0dDA
CLoUU/f58AxmkiQ+8VZQHXgBSJhhlefRTQltRn5Lc3dCKpJCYBja44nWiIKCY2xq3j1Hj3EdNBvY
ITGQlpKdCrj6IEcizNCRoSHC0ZTNM7zXE4UowdHIaUvxjXtYYgGFJcN8TKxeIlItYD8oNhN9zyUE
wLk5WZAs7kcoSNPCZVBfT2A7p2n5aG1ZmqnQPVFWgTjeCayFMEp6c4a8hXbZMkcl2Q8MroYjUHvc
vBExrshGGhVwleRreS7rG32a37JJms3d3I1d+BT99BfIRo2dPJliQ+TfsHJMlo88sXuGp2Q2p2zz
9Nqme4XxHDOan8W2/o0JRSLuhiBU8Jwjp7LxcgcppwqtH2sQ+rTikNehY0VrCUwQC2tSAkqypdqj
tHUqGmgysFO8ORNdB9shBh+cGOzrWe42W3CZ3A6YyIEXskPxCSR4OogDiA5mEEAnBAWb71HB1BSw
wSKsAo+quWgxJwU+b+817G6Z9zzQTkIK+gSG7fQ3hxYVScQ0sYvM168UDPToHxRzrLRRcOPPFkH1
BTQDQQnJaiBQM7HECOPOrnVX2dI/y3cPEtdr9VIjQjchBD9yfTiDAbbcvvlh4h1xcCWLaxIs5B7Z
dUcenA8+AsIwWDKpCwigCPvbYsLd4QT4g2jMlR1+lzL3yKewf0vPBXcnptCJt/KYlO6IDv8bd2FJ
qBgEjmrXeCBtJlFDHIBeC8qEdkr+p+wCQTN26HCTxEMx1Jf2ZFwWJscQxK2BZlg/Qwy7H9VDgdze
2myNPFl8mcWAFeIkXzGw+QZn36RIysLMvLbHSv7DR3oEJkcGCfoK2Dc3LRx+1Z9z1s8JV2S5r8KT
MBNv+Le+WGoF5pmVIi8MZsjeFnpFUNwFuZLpDr7pQeAiwpAL5W7LOKLOgDjnK9p6wCuZhILs6eqc
6TisygySEdQ1Afxnf8q6ldpu+XvptuX7q9ZOJKIaB/eIPrsjw5dLdo+UuY57hY042/c0hBsfKiuQ
MAqhBGMtBI0RUXVR/+keVuAWBS8B96i6r8dCG4NKBmgcCqvktVSsQ8RTNa5ftWe8EwVim8uXBuCi
yik6Z1i1pB7wFUy1a86xOwTNRVnVWP6YdLOhX2B5gjrwkHxubNitqemPFe1hWjc29qi6nvfPxYAR
HhrBuL49N0q9N6Ktgp+n2rEjU6po0vxFFpFvS2DfYfuCPAQ8CrtQjaHNCHtzWd532g1PBREuGlCh
RvuEto8AtHlxY6QTeT6DHxXAOqb8wP+bM9PIlXyGhANsEqcXTxOYFXk4wIgSQuNDWI3mlI0oiXXk
gTGllzg/4G/0qZEmXKW4nmYvfE54K+zODJCkdnzZVFymBOh7Ar3FtU/RbfVBNsXCSb7ceZACGsUk
o3issG4NRlhlvmG4PNkSuYMIVv1C4tj03IvWTrd2akcUKbTYrZCQ8iVzhKlNOG6k1jytV4q4YU0l
oz0kxJW2Gj5RQo2EOWhZqcs2D00AZkQyxa2Ku2nYZHhgCqLE86ZbMNKmf65vZsCnL2PxlALCWPq8
19aCvk2spdbOuye3plfjHuCEBom8WZBcfWTb+PYWYUhVslMSH8x8x7asQ9Mzl6a5y27rV8+spZVx
2xrNJjG2ebe6qZ/9k0MA7eCQsTlsWtjD84SE5+TPgmWH2TriNi+9UlumTQDKCbpdsmBL4myQJoth
pGUQPKNdFzOE9k1qNtVz/7itx25Xj3u0/elAowaPPuzBlks/T4HDM58cGAanNVAP9p2yie6BqgTF
cEnaNz3ZNN1yvG8kK0Q06I7ZheaqyCQB2Dl4MgmJ3nHnE16ewV3Cw5GHuMviFs7ChPii5MzKWfqu
/SZn9Q0KlYjZ1QbjRiXAMedFydXMoV/8s7CFBv5fAhxpZlEm3csoNYYO/KVspWokve5mIR6S5aUL
hY1yaU7obyBca9gXgLyosBIXG0EHN5Mtg9MNESrWtvusIRqFU4qWC+Ev2HHMl5oBPOLv+pY84Z+v
BhFFnUoTtHIwIiHvAezBUIUAb1belPmtnIZEGgV0b6vcrjUAU7vCC0+iiLZRNHthyDF4ZDiZEJ7/
/0VB2D/Ah3F8xWyMyeS6QsuatB4kKYFeEgjtyfREXB92ak9eh7YYytHjQF8vYpGmqPrzgmkQk8gm
ri0t6/Vtrro0tVfG2tgTzlmqm2FDT044vZArGiZm2L1mZ7/a6r40dqAMGMndVzYtj2bWWQhXsxwL
BF6lyokS+wn6E/iXY9CKUmYjYGHgAH++Sf0u/FS/zdfjZPjdFyc8EbsE+ZbewURIcYdzqSP6gGqF
ww3gljGxyVkMBebMpYheU3EyVM7rhMkL9CJRX74CO0wto1k77DT8gXqBXgBB4AwlFfAxB1hqFu4w
PCFMCSM7j3Ho5WLOAA9HUYjrE8QAcAH2pUH3AQUQ9KyO8QYPvJP/S7hGnRwX/1fz5ZYzREuVAQEZ
ZM7+r+Zr3AW51DqsUC/sQTjFH6avqlAFKarxutjWRrtAv5iqLxAxiZdmjlb4WrKht4Qnjo4bZl+V
hiBP9cOrzrDJkuLMRL+NgWhM9BHILJs1gMDSNZx0I7zwHgPx9oRFpjrRDyjfNtn+83P0P9kY//me
/tKxmcSh9gyfFA91FmrWajwoUNGjlDaSn6kuk2BwlENL77CMc9raaCn9SVcMW3J+KBcbKn+odlMU
q953TlOsLCmMitWj+BqIUmJMh7gBvvGnvfsdI18su3kriAJ7//wujEkS/s8rg8xtMr/ZYKSiiF/G
/GuEltLUbfNS2vshCfIg23Ik8ZVrQl03mac36kwNm1+erqet/1pPDJDtBpKLsujnNx9AT0CvvphJ
/vHha4Sy3qtjenANXGLIk0LiYQw0vSD9Kc42m6sTbSI7JBTmP2YCpTcZ3bD9GQ7tnj71Jj00mIKI
086Gc7xR3tXbyvge/+Wi8bb+er86Mz0sUTJ1XZENWVP+WvwshmiJj9IcD1wmzQyAWWfyEjNeBIfr
SaU9y7RZxQWgWVuRggJPiHXexVYlAG84IEZH9AEHJtk6DAvEJ4a9asl4R9QGacQ/Pb/fAmzMGpnH
amcwaV4JCwQJYUsCARyTSbHRBRhPiY0o+KxcbQmJLTpFOvKbg2KG3xOGBodd8MLgDzpSu5iz/Ip8
xrXfkKhIptrap3cj+pHq6ZPjBsSGcJmoyIU0RZjRLIhXpOSa8Xp8Ts73BT106Uyh/Mnskh3BfYaW
8MgXbrOKYEIRMUREztei6igf8raMw7z0o8ldjyCBY++sLYEHWDQKmat3HoMJkgBFljiwwbmYUtWG
BfPYwDdmyziSTJxMRzZ8Do52EeaJGTMsRMlRv5oqEHqX6L+2xznILdKef6wZjdEP4wai4euhoC8v
kWDpuZPZgYzwxKj6Illq8zYeNDCwFIE9iWwF6c0GDVTsX88FhRDLAM0Xfg59UnbPYn1LpoMTMJF+
pX3jGWCzYALVEMA4oETnm+j1uR/9tAwZU8ERiEkCybwKOQ9AFiElvulPMIDiGQtkzPJ9d+hW5UQk
4QR1yFPwMbGK0f6bVVShv8lJ2bWDPa4j9PtupgflinkEZBdg/EAeinu/KWyNC/ktAW6IHIUSz7/S
iiYxBRqkOlvxBns/+c+FmjmAZKKpywzizqpW0p+Q3SSZC0gcisH2RfRqBwNUJWbCVLWZjNl2unEG
OmDMOMscGT83n8ka9hCpXiih7bZcsTNsnj0sdJoBazb6h4Osk2DQO70u4ze8VGh5NrGu8UtY1IuE
4Pu6c9knW+++BvTT/XBbXPvffGGs6ZiTW0QkiRWPF5l8P5s9NiU5fM4FYtlmwFyz5vRKbPMk58GT
sx2DCgrF7l/n8WV/3X7AbpjdBgrhl/dYxkzppkvILnfJvxkWwavmFmWmBGhzvmhkhp8HS4b8GdkM
l3uO6BOJl3JyHmDa9mgiTo1HW0TIDKEL7AnT+YbduZfeg2lFjIkrf3fayd5dDzat8IngMX4VUCju
uMg573HtTZMWoPP46i/apQ3IQ9V7ElK8MJLB8KhFbKFz9KXkIDeEaCXNY4sP8ULf4RfQjtvHx5vb
no1rexZOeuwKRD7Ig/R+HGJepuF8WzBzwAykaw8dVXZvCy6V5T1eQW8F+Iva9Ei8ThdDKkawGm28
5v2VFv4Wd5RmBEWTC9h1pukhJIJf48bycfAsCBlNHdbOHyWX+4KBOyq9UyDftrDPLYdHhqlV+Ylf
tN/e/aKUwE1LTVG54PR5CoZlxNm+ZuDnH7ZDNd3Uzy7kEpCISzYAjJHeAkJkVzC49AOYrrpvGChw
1r1+xg/H4yR7pmjLqFhh9oTqZg/ec6vnG1pvClLA/nZFQHjnMGVCQ3v4ojMN/zmpF14a5VXnWCEv
aoJSy/YXYGX2Q9l72c1yDIVqnZyofNJt9gl1meZRHo4/Dc2bP9kHDt+0+Xv/njr9BxIrhiOH5PG0
AHB8xUqzLb3ClyfbMD+alYMzWvZZfdLcn1HKIQjshUC98l+SMXZeDHH64mFXqINr5/XJIRc0FQSm
FxTdX3AxDUiNBRZYiRlcJzLVvO9pAbAln7QzTqPcjlnIEXADy/+aDJk2aQ3aEu1nE0EKnwnE6j75
pMXXHK+QvOD4MjJH4r3Z5vNp/sgkLdAanxBZ0ueNCBFmksID5kG+mt4gO789fvDqWkYGsl1GPp/2
eOK7tZCyY186RRrDwea84ra0h0PV8Ym62g8YYxoVkcuYoAdGcy1I+LQFepB2OnCmngkfvHIxeFGG
AbFEjA24V77yNbFx8Uv7feyyI8IC0wpGREhsbIaNejLoK3gA5JdetBEX4Pok0tKEmvjAyvnr5ZAE
ByeO35POFjXZgVauOL7HTnenhveibqMzbGGmc/q1j3iO4ZeRieEjeuszVwieV3qNBF8sdc0CMHtl
PilwKxhb5r64tJxV5iujGpClpg8DWWykKQdwGmP0EuZK0Ycy5eL9X7yZivnfLtepcDANxZQNlVmG
f/HDOjHJsqi0yKxErqQfyf2NXzy4kPJIsnafIKFQ4lmi8L6wJor4Q6KAJ3kySF1ZRkzBnVZyRKiS
GRkNzYr+qEvzwe1cXLwdtpHfEWE/nUGP5rzKmm0Ll2HGscrsHNGN16JrbZD8+gO3MZAh1rkU4rHC
BhkR13U4uDMJ2Mtbe/JGTNPBYgiPM0R+aIYc26hgxM+Y3Wsa7LHOSGGPDtwYL/FFNDz/xlFOJ8q9
GuQVQfSI4tuvwW7vUUjxQVCk4E5iEgEIBLqKN4dkaP6gdxuyETSofnHAjNH0A8M5I7GZ+8HWpnGY
tvtrRWEOUxZVwML5vYAPJIAt2iF9H5i2XZL/BWQy60yGIYd8llg5GWrKdk/Fy3OFuJR9GutbyLr6
ge6BHzfxCenVEAvtasd9pl7pyvGs0osscebiQezm6lw7gmBW8K/POlovg5Pv7l+afycjinowXSkq
mhcPHDk3ph/OCcpQCQ3JnMB9vnld+XlzbY4SnntcCM6eNQNWkxXR/6dLnpVjkgIGrMJTAgkud8mx
rGS6sRFmcw8CJDVQtuEXiqi7MMeNh8tA18jVeyawS7ufjyFHtCd+pBnxG+f+0X1Mow8K+7F5WW/y
W7ylgX2E3AaRobCViTBxW/Qc2kBMozg5AySlK2fytbRqf4Rt1HrR/na4f/XH6dtRdwiz6/0nK+Z3
GuyPs0r9AYzrJzsDofae3wO4wRgZUNlzdmIUCrEK6hlOilL5UypO7t5hwJMDF6d5z5ZJTg6m+gp1
jWeamFoJIYs8TWF36ql5k1asnYKTfqH9SfSzuYQ28bhizSLIgrDvT/WWHQeckH5DEJxcsnhl3AdJ
kCmfF9/2gMOJ9pN2G0CsyTMaAEd04Q7itp252rvw9EilIqva3VVg3tk8Ax2hsi8RkKKUMwibui/t
QPOL+ZcLGqe6Bn8hTFl2Uf2RLeOPahUbPn/xGt/EMpz0GHWBkGONfpPYD/PcH7sNELWaNFl+P1n5
N3q09C9HD/l/+ORZQSBLqLpk6aryd99FjhNz0HpxPPQb8Dx3B/NKEvCAjssGMBp9ElowzJyi12wz
sIF5UnYemMhwF+NL9nPN1X2GurPkgOtmVRkIPtLJ1/245/lJPzQ0bKakoC5fhzUZrd/mVCl8De+p
zHm4vWGNRa+/H0mxqzc/Yu/EEU4hFrwsp2PbD4QPcCH4dHJb2FGvU0Se4EZB3qMVEQfRluUCu8Sm
YMPb8oBS1bD9YzM86++3j3T+dOvrcDZ4LD3jMGCnL2Bm2dlbuyWQx0kHPLLpK1BFgX7IM23T036b
led+wxNGcZqAYqELJZ9I3E+em03FaWKvXAvCq5B8UMOgNXbgLABk0lj5JVJAWUoIrr8WxLw0wnCP
ucHq8km8qPtCDAXbcUIZ5UVm1EGn16/sfeH/HZMVMgVwwX5/C9O5soDWUn6lb8DnqrA9IqlgguO9
A22WBNc48fcAm9sdLRLyoJzZ5cuUm51FnkBPaJrhTiLguYnbBUI0XOf7BqJl5naUbfXsEWIb+pLZ
zxlkeXeQLvhIWdT4SFn8sCEPPDRk7Z8uIx563hL+3Y7xIICo4K0ztsrrruWCtY3nLtdnPZk+BmrP
pyoBOULZHhnaIF6197a3kx197OE59Y//uUcAAOV/HZr/4879a+97JULdD62OVU2zDYUREjNGdnAf
cGBY0JY+sC6+3jiJqOjNn+Xpj2Newb1KdubT5Ob7NcPb4oacFfKlnDHYBiPOUEjWsVuhDpr7geZa
+pnBvkw5cCpX1kxKzzgzKKNccTqxSvv+KszGBWkHbEV4SP3hPbZO8W1dLJCmH3NpGqM+syck7/oV
kVg/PBF4wnE9LcQCUo8vC9NNiz9ZRbmfUdMw14DSDJqF85hXZ8YMFCGL522FVewtX5jfpOp5hso+
YP3OTFxkoHynk5Z1NjtGzGNMROh1OOjgeGfG+JWTW7yTSYNPe6TP1mgWyz87pa2+NRecfBUILbuU
nYJzFFnNfN0zYJccwe/QEYZ2ss3XDUTVe7yyjmxdNO6MEyNDRnZ7HitGrgnvOnBImgib3CIRDkLh
5jwY2Be8AJktEu2AWGu9Tysl/5yn3+8bqDPIyv2MVW8Fn9j0DGc4CzTTqOinGRdS+k0BIwHwQo43
3VpFabBaXBKs/izADeI8WXR1IyVzmNSZW2Pq5/vwCTMPgyXabiJnWpKPosjP4yDx5PsWR0R4BPU/
MRkZvN2eh+Gfb0vtf1ZkDEPXVEkyLPXPevsfuSOhEca8HjBQYob7wrpMi7rfsGnIayYUPrb0ACmG
AwWVmfBuHYD4u0D5Talm7QyIjQIHzmHk06tjriwlyrDd39/U2OGokL7TUaSFmtkvl+ksejLNtDFu
ASrSYAWomtPeM8C8nJQe0f437r3yP96ZIjL4VibGoUzkqv/bLq0zPROr8Tke6I3ygoXYET857nPM
78go4UL9E6viDE8ogFWYfvalOuhvdJslyns25onmRKYWzZVdGeuVpttoIeR/Mb3981WQFfm/FweE
BFFTdEvXDV36q6OmDXElGyYvFpZMBN813pspgxgpJpzxS6rc18Wg08C9ShxFhWr02g53OzmmzKCc
qxywqIQu8bjpUdwN5/lJOLoGnsjYgpgWfgsxlcd7cm5r6FHYi8YjxSs13IvPY5jnuotFuXoFD+uD
7bBfAH+WTJvNcJy3TA9DJhjnVrW0eswYQdJ45QNWn3tXHRWqNyrA1Zg3O1pgLDgQi3nOcZhyfAbd
fC6/QP3gRPsc13AnrE92kaYJHp+T7+hzWPa/yPvxLEG1nRYvuA92N9fP0YITlbJ7BialBYYHFA7E
aU5C+G1cay8G7FNr7jEaWBhpHqPNpQkxswEx3DWXZjngXF3Aj8Y68lNfq8yON88Dt+OT4ufJt6F0
+7rRqg85O//RmLFzVBzkafrne4iNxa/ezGNML058JMdBq4Zbms6Jg7kA0c7E3oazYEb3blbygV0B
HYj2a9HvOenyCt4UUDiUvHMio6qTrxuPnbk60/c88L6sFXYLJoq5T4ZNgbHCdsANR0KeGREchbE6
3i4cBnmlTk0RNmPMEhY5bB0gxepF0YXIWc8MQ7FvmT+U/wrlBhizPWFk3rYtPPDCOPfiACxepBdS
/4KPzS/l/J/vWe2/ut50gblnIduSz1bV/++w9x9LR9npstiqwnBgpeiBa4ve6xLt0Oy0juUjZpxl
RIJ8KrbEzwue0MoFScEhSJvTuuu/2coqOuL5gb7MtjGmYDl+9nSt/lbL4ZeaTbqwv5Wn5xrqDmV1
5Qwn8jJk3kM4Ll8gg+kUl3hW1lRUgMHsgesBuwaBgKwnCCLvBgDXA4wL/aY5sXIH/SUCv9SwimsX
5EGajZSL5YxD+JoqC5IBXarRBB03k/H29wq/ZW+MPKYSNOuZ2H8QJlZg7t4p+p5roVi13YGjZ723
jGNDRNzwxVBgXNy5y7EDzqp4/9KuzRAI3iASEJ5pbTAiP//gw3nt0XEbeAScbsB+gmmB8IbWNi9P
g4vFav1Ylhp7Pc277L3Fi/aJytN+MVO2PCdB8QaMVqRFvpmSf+kMv90Nz1yYecKZx5olrUne0vr4
0AOtDBn1p89E5jP8cIJsF8q5PzMHlCFr783KyGAuzAjRcxihjS3Ztx1nHIehMAK3H4DXbgaDlZLi
Kn+TMv0wnm7+m59MNod5e6aZ91p8URzGP/miZRacM4C/AV85Z1DLGRDfOMdPPS0LLAjz9JiBjy+D
p8U853JpzDKTU+T0AOQLYa1cx3aWH9SA59ha4SwvFtQaxcIgCK+DDuNn6Ftl/Trr31Y2k7ccFOuj
hqOQnuhZOVfvLO8bnsua1wyqQn/Pr69rdubdFdMDjeWhDujsYOwYcJV0jraiZtX21vH1e1Nn7Y7R
VDhrqvDxER+sdJp+RSHuPH64Lv1k5bUmW72wKHEGMDULJH42e/kdQFxnXAMm2MWHPPOphdx8AaNa
OBk7EWnSBk6Tpgv6Ky5zTNfxT7+n5Z4jpr4xoHo9Mr7J5Wy3EPfIsuQsHGuCxtITp6jRsyXuHJwZ
5uZ1YhoKrSVNZuwg4Ai4GJ1xTMsVZwh+GmPA2mqZXPmwb4LPjwQjUPHw1OFNn2trnYPHuGatiTz5
+zXnQ3ot8kX6xhU4c8Hg8dQ4YWvX8mkdAkPgqFm+UWdZYXGCoQUe4yrD1W+8m/VNwzH6qlyuG7vj
G9U3w3loJNDN27OAsZIZzBo7IQCsKoiXDutXN+H+j6/JQgsro1maB2RKq6N1YOPyeHsG3AyBuXjB
HYocea3jxt/VC2Gh+2yHXs3IE682sNFWIdyw/cShheWdrOKDtOUbdzPZ8rC/gpkinUuXkkuVSrPC
19cIUajAG7qT/AmkabfA70iBxVDISQZxkCbgxE38WsycDt0CbkdQT5+AnPAPwtNTvyJPf4f6xJSO
fM8JpTgBwFtQ9A1UEdCr0ODQr7f5ktMy7gXMhQ7OkfQLND9b0+tn4Pi2mjyEeDaIUNIexfokvIl7
imDGsJpzjuDYAhf0V/h0BADOQjjuhGyO3aUJxIXBtIKZwvIFZ1WfP74isCCZQ4O4hT8ABYSEkCNf
44MSdAN12yPULw/X3P/zSm/9LW+y0GtMQpI1MAAiC/1fxcmraZ7j414MB1VdVMOaaQ43MJIFFWGS
H6V6hZxgWkup/x1V/IndKtIOdf4VdxtYp8NIVOOstvRkJp7T4ZXtH98Es8Q7HdcgOt2x/8SFL03z
Dxam3k+dJVlfw8nOEm8wJ9eiIBz66iTIEwlt3xTvevqJvbYy0TQeFmcP+KPqzBBX5oPZor5IRK7f
Yg6VGEM0hGz6TYtt0L8nk+FtLNdGh+0aQPWJ2YHakSZFfqlpBbwgYsMdbbZgu2nGJOkuy/9ctxYS
oYO3LVJP4AnZb1XRraTFLWcVG+nU5Neo4y7Kyn8pCiVlko3/W1amzSGqGhvtn0m4/7HBio/7OJiP
F9wjxl8e5V38Ofy2mGN5DLaG1/jc9z5boUfT+sCRS5vjLVFpmmmlXzKQB+4kx6zNM8TIdyhXzare
lTsWf+7AM948HyvT6rnKDuWx2JSIIsSyAObbye+Z9j7mu5nmqoIdbelvaGzYi4KgdvWCwzSRUvpr
u7BmjSesWMuqkwyAkk6ZD5n17pN5d3Qa3B7MV7e3c+SMYo1vUmfCCbXoJxs9lq96i5iQMrwDkNym
4/qjV2ULDj7dmbwElS3APd4FLWpM74bdClxu5mTYsTmR1jjNT0cmHtzM1cG8TKdSp74aW3zpj3+5
EvLf8Ns/+r5hWarJDAOFK/F/jxIvoxyzUnjeD9kyXmg4WY/pB+EooLTlT39mv7zm1+EwBO2OhkLx
k17NFTO+XcV97MrF7Sr+WzPhv+Acf7+g6ezzH3cGx7lnniTVZDgQXA7JW67O4f4B6FbfgiEN7mHk
xL7hMqR2+1wJ65atsJo/zo+wOMb0eK8skjT21PVzzmFm4jBsO0INfNAgHf+lZzcdt/66kacFxFBx
R8i6zjlT/+vzE26ZGaldPxz6kirlmvWJ92ADR3Iwb+wyFZo+ni2JCc4MZam/GQoXWNys97OGwzrn
XlTvD6+zSMWpkCpVirAY0N7tvY9PCoXBRjPLsBJ/7jVQAOz6UvZuYNZ+UBeWoZ7+KjJZA8qIeuL7
c6qpkCMHtNKReTKbsnsvxZZAFyEnXD0tvfoKCISsY1oagDoZlNam4Vk3i2MrxwNGHPeFHhbRTgFv
J8YKlhuh8kVlArLiO7qRH2FGASPOeQw7hQoP9n/1aSb6TKbJyPGRacl3BJ4sw1BT+/UIHwKThvF7
v/0MmPQbo57fepcDLf5FThWw81SJOkJ7MG+LG6r6ze8M14l8HY3mjj4HMYqeTwTBJolos4Fh6Tk2
NSJ+/2odDZ+1untMMzWoV0yoEOJSLX/FmsKcBn6x0Pv/R9l5LbfNbtn2iVCFHG4BAsxBTBJ1g1JE
BgEQ+el7wH3qHG9tl12nS+39W5ZIEOELa805JvotsaKGLfTbmIqmjzkqmnNBQv919HEFIyNmqSJU
pI6cZfWpFull1R9yuxHbY502NrZqf7gIEPB7tKaVl1Y3laBl5JCINNV1n25yA6LaeBoeeCDvyKn0
a9Szv8P1NHoHoWPVxY6GpRkNEorpljWX6cqIp35cyzTmepAJc3KVNfbDFYVCtM35swTov4xeNBMv
6tokYj6ZKbQyjKOcnUw61CJS/8qgveMq9TlGd1FEmCNrz6Ktxw2l+NRes01EUJpKnSc5ltFT/stc
bqUq9oiX8IYFWtG/62Lfc1xysVZqkmiPQ7JspEl2ZzBjYAHDiItzxkDy0M3DaB4RRRIA7izXYraT
WXOqJnU3rD0YTkXqfcpASGh7fNTMGNE2U1cJLHlc7QqBYU2yzO+vhnRQCV+uCUO9xLceL6ZET0Om
t1CR5wIRoG0ILWmQ2aebbLjImKvViisZosv1RxSw/ALpEOY66d5ldaVqHt7jQvsGSRzfIoS0lGLE
VwKnI/yxREwPyi2Ttx36VdwQJh/5GPtLsX8TpeWowv5lqoZ0+UAFcOgR+iNa6ZAlYv9ry9sDx9Wd
SGljbSJ+GRHGeUF/CTm3GZu7Mw/wmF4ehg8iySuw3pJXrJxT49MqbqmF9yt95hGdmEuoQio3E9bV
Y89g2ZPWGmJpwncz6/Cs9jYN/PAY4DtbRnSPvsxoRkCW4LIHRGSQXMRlAF0T4TDda+sEX1WTIW/T
7gbMTYGOFjrGBNqMn0a8x3+oU+mx3h/SIi73skULHgLyJlOtyfQgvVVfPDk8VuO+HlxZek6nQjqR
8DXGcuf+ETOy9lv9phUnfEqkIEYeC0SCzeTpOVkZdoLr6ibAJI4wMoF4ogZmR69ExJXNolf3HHsG
f+UAYQwmWA1Lr/F6It1IUHKt4DiqDhzqoDuz4MbsStEB7Twm0+HZhNcx0imNi4P/0HBiUKHhnIcq
uLAYH55QziON6nhLL6x6yQlIa2PIUgTLr2to3L6gLar+Xco+aznejIaIjeVJYHtZaesyL+ySztoz
lf12l5x6YS5HE/qvlkJaRGTNSF4mOZJ+aMc5RKuwW7SxS2IDao9M2Aj+Mh92sbCFKAs5NhoQl1IF
WiiniEsKQlfHpe3QHRUILAHZC/VJm2F0kA6agX+QuDoiLaYGN2soZiVf3OAgmrBmXgMXNMQ6QPXW
fYx7GHBU7idRK2VF+gSsKwYv3PryBqlB/y0bS7iv6XqU5mxYQpQbS2I9ovDyIHxFF+WFMN6sgmU2
qWN4FqixcadHm85I+XToOxgcO4yiE/3t4w6Io5ZvSfxwmtJ0/MTTg0sTHpUC3Hd0uVfnsZvJFI+K
+k3AacE5tbS1bG1rfc1miggWourSMub0+bYcXYwBwgmR22fUpZSvI/m7L3aigvluRSxESmZINm+m
mJAcoMasnRnKN9WUknya8FjElwBvS1ucHw+qU09MgEB98luFAptRj8xDVK5IBefGi5bvOdu0x/2p
UMBbd89IgwxpRr9o4PZF4JoRIkYkoBfhLkOdh7E2BG3IwnbW7yXVsSgMKtPaKnqO0eTsUfaooB8x
kUyWupwdOZLh5qinK4YlAEOsRwkIYhsu2A+23qjUhAnwLO15FXpT4xcouCpwLSLKN8InW2cBoR+9
Dx+uq0f5PymuFfgByq1fPEQNirlh+YhfpfrNfKxwg3V3Ws3alfjmId/nFdnN3BsRdGCsAQjS0u9W
XyE3vpvvD8pFftp6pbAFrJYWu+KxoS+QAFRDbSCf2RDfpI38LRf4rhlKu96rrItOTUDtLnflSVG+
afYrdbOKHtjI7t8VDkO5ywgK4+bYxyW9e3Rm1t4cFlY9534q8r0O4RFTBVlra806hNW6VKiPUy3S
VSyd+Ks74MeKjioTZ1RRpRQyEE+rdFNwCRlIvuhg9CIjkeQOuB+q+0EeKGhxVin0hhdFpoEHL5x1
N/pS5gy2X/eYEegZnY9G4FPBRVBulnwWETA2BgqfbdCvu+giDFiy0b8qGDhwPZNHfy9vbEp98aMD
DV2HSKNMWLz1a6O9NYm0CYcnU0CL1fT06l9wvSXtSkrncellbIlTes4CoW8hNFfEf+2w1Uvi7eed
uAnY4N7BIlLTvEdOEL3fW4rJGa02OjnkdFb7DmdaQblflQbHRJlQ6leZdZseCjb+vLvxlaCT43Yi
rSci0+KOsy27RNR1wB7W0r4bnytAcgFlA581QMf/KtnzQ9MWA74nn1mpNX3PjN50Hi6jU1hIbAN9
EfwyN7SMwAl2osE/t/pz13/l1qYHhU/4ApYCn2WhPnyNJQy/8dqmV70Bwbt77O9Uxj9iknAsGf61
6aYKJemPqgEqA5GG1QQZk3OjvzXBqx7fYnElw4oiHD6XKQvou6JnCfqp4BoNdby4yhpjoDmZFnok
wbnX5ydfrewIZbz6YOGxSFGxaJTEs1MZHMag2CL7VEcUAa28VEnhxSScLhQEiSOPTME6qpnklNFT
oF8Qnuc6hB1P6bb0/wXpRQnobOvUvdCvBuJHi/MwjZMnbHemUC+su0AP/OzDPycKPkxYcpeLuBZn
1atm4BIOCGE43XlQY6Rc0nC7yzstZv0EYVSKAnAzoZfGaHFAiAk5RrKSIQE7kPrsR1jpjWmVBZBM
G1EamYeqvwkGloMUdW63GpBf1jULs86tGxxTWAx6jjVcqf2XVl4M1fCq4i3O3wVqmiB8U9CwGWNL
AAW6JKnBQlSsVI094i6tX02W5AZHotzf7/kWl10stuwxYUANX3cTGob/pLKsCrRNZT5LwTMdQMtY
G9QbGqgYWAyYj/Y97f7koyadCmO8wSCbHCpahop2AvmwafaP2BPfAf89aPTXNEC7bQdjVsYQbehM
06zt0CNtk3KVoQdmZmr5fyq7RYb+Ln95IGbL83cwVXH11aYsD5dZ+dx2SykfCGdd40mXx5mCEit9
SiOkWFKDjBDDx7gxSElB1+UT70tK86Kij0DvvH5ukptYMIQvTPSYkg+C+FQIxE0Akw+eGFNoZlJB
Q+u2qZ7vSzTrLs/r7AHZBKfnqWLipEoOl7Na4T4zdrKwLX1YYVsjP6HP0w/UUuLHF2+BndqCg7wU
Aqr7B6xQsroHKzAgpwFdMKrPI1SZ8cQaDCroGMDZJ/aCZLQju0En0Akac9i95Rw0IqRdre6oiAt4
lRMX8XbmKler2Aj97Z8pwcZ/99JQlunS//IfDUmZdqO/bY7HNPSTyFKHk7Y335JkHZUeJQxQE+0y
2rI2VWUGK5uy1TbrcYm5wQVvRHqNc5dqq3gCNT+F0rCNulNB8iRx1iIaMV3S2mz6OcJOR1fJzY9l
HNGUybeNVXyRny0BUoITxKQ2rTiJ+VQvTE76OkGiNasAHMz9Nav4bk9/952af14tgRNGFEFjJoV5
SP6Z4TbPqrL//y7fYRmxDH0q4lkiG9H/PB93MerL1JL7U5e5dDeiZBE/lhiL2EhNSSQA/w/tGV09
XKpgWKYa+Iy5PK5SRnGi5cRZJ7qxQuqmZ1FwmaQ+9h192kjuvadgT4gRS8zKcgm5jrVtEpPDOoPD
b0oerUHsQDUtVzcCt8+9WcGidiWgdW5NCYCFFkVYGLmfiGcdeeGzvVCnc0amWgMTwg2KVfzFRo+2
Eaw4fSu/q1SGqIgmeG1A2C4FjGd8ER0GGm+Y6+py7NAwzJDjFReTHjuMjUnoscFMZ/V8pKX/+Edx
iJjf/6puWKoiSvwfskZT0X40mk1TNARI3P0JfnWD5cGioQWGLlavYvqMg0H9LqpzNgHhUQYGL7V6
TR9PqvIUsg9lBIyAU0l7WGUKdlF9iRwwyXYaA7n1JDz3xSJVLyBBMuiUyW6qB/hw4E7dSIrf1mjW
/IYYrYx8y5/8KvHA6CakZp17QrkyrCc53eXhJu12Xb8lAMSwbjodA/DxBkLqGIK2RHTBXkq2QbQx
AxdwABZUAO+t/ESKVy88T43Y4mAKKymbKcZL+xaWh0Dckfo73r9H5Ux26LzUUDxcle9G3CXjiSUL
UxY/W/QXTdybxBT7F74vqlec/hrsLZ98l4b7/tj5e1qukO1lc1WKeGPXD2M7djcpfTc6eAnbMP5o
4rOuziWejRZA3rk1NhSp9OCWaHMpWKmPNeGBorY1ge5m9AXKCzdMfD/iYkqSs4g3lfomjQDlxL0l
PnZ/f7gYVf509SXVpDhumJL5M5ldqoqwMPyiRw9/ErJboXwK8WtO2p8Z0sEZX8XqIxORcR9zXHOW
8FYxKLLBt7SvlvVqWLQUvjVbDAiONndyv4+jTSqu5WoT6S+IukRhZyiXgQTOoHzLcF2PG50coNIb
DHzHp7r/7M1zjr2oWgsdXLl9E11HZZ+TlMOCvV/lNdduGQTwDEq2c5cgP3bwCGnJJSG2OBYz/fae
HojYIEIpoCgke+17rr/SxKv7jeyz4XGJe5NYLQ4r67Eey1OsblVzS+agiLR9wEzOYvYjzU7QLqjC
Ty166UZrm5xu1jEjoEPpScOeJUMepFtGe3jVDc9F8BLVcBlWVfCkCKeMWgx9v65Zd9XKtBYlNtoc
X4ijRKtcXT9YofxKQ2haZh7oDUsrxQazkPRd0h063Lk88FhY2y2hkcWWnSllzTx77/Cb3FHDhhGJ
ZUgZpup9tG/9I40USUBbu5Uy9JuLgUzO8rmIZ5K0FpTnONolkDakja/MpfulkJ9V/faPG8f6WVQG
Vk0vRWTQ4L7BRDoNK79NU52QSYFc5v0JpF7mFOccjf1ce8GPQVVoR9YUMHn74YyL1xTZDUynWe7J
YJOc+xPx0MAW7Pgauc0T5ad5ucUFLJ1DZ/I54X9001m5ZcWCOKGZS+9Yor+yi4Z7Cco09eLIpV4K
QmxbrtjBHNJZfSCDS1n4Syg3G2r4uReznLCBEbERWiGysC0nnGVPFmqQS34yPELHIecnRKduwYhJ
Dov6irxwaZIpa+sMAZ42r9cQQOi9zFt9zYTPNkaad7f/MzUQIf5snkCxL6VvizrKBbRN5jEE3PdU
zeIrcpDeRe/XWQAKPaAIERAelqAavfmPx1JD9mprN/FO8WAB+k0EkR7P9CPFj+YZnzTdWyQIqGAF
O2X1uxXXICyCfVO44ZxIUbfBPCRNceQQT7xsb8wgMBgTtr96Ki7Nmqp95MERQKtFwBQaEjLscMVQ
rDmYlCle+201h7A6Zx83rOnIaQrZWxg4wpXvap//uFP+W8hkqdwsuqkqqmFRXv/PG8WS5dDvda05
IVUwsTWpLPscw3Dqt/qJo4pJLhP/IQuzfo5qPxsMP95TSTtZL4oyO92PzU69tssOPm/waqF0yb5A
ImCYR2eZT3dBgRTGRG+HIp1bZkAO9CqfGNIw+Kyipb4hjvkpP2pXyJ8fHPAqX6Ht24RIm61lcam2
1TZ9qi7frOXpFwFH2D54gsWFSUel3cZfj7W5G97TrYS1UrzIXL90aywfbn7GejTPz3j3NDvwkr1w
IORoVd9twO4bOFNutIdxeIpXgtc9a/9oauh/PEGmokwXRUfs+aOloeZ1mQtGRLH5Inxku3BJ3ZHd
2aY/54cBi6CwjC/+UwsglUALILDda4Ery/xlumJtQ4/xHX988vQIHAPASfvMFpEHxYYRO2sO0hYc
gVu55blcpsfy806uWbSz6FGTmLobztktXbCgUN9TBvWn7mS+s86Wa1t8Fv41Tv1c3fy6E377oD9a
TWmTGffO4oMSQuYlK6pUCMJdc52v6KyvleXfb3btp8l5ejvU3aIo4g6Rue//82avkiDX+ljMTsh6
PXP+iudtP+gOAPwVmpwtUUosw8cFq26v+xAuAEpcCekpjiOHfEgD3Um9JuIHDS24H1roNlCIQ7m+
MP4vOYuLYMYOaImIhee+vZXrx7P2L3L+1A7/2bb97SP87BbGuqo/kPJlJ/zvK+GD9jRONRTXxRJi
hmuc8AK1N3lHUc2u1uaBercTzXEyvwDPRP9VL4ItZUUbJ/uztKUlpVwnZejfz/Mfe8u/H+SPy5qo
D7GtRQ6ymGGQoZweIN0nGBGUMgwWzl5yEFaKu1uWT92uOaIH6XfqplkGn/KMHKDn9h/3mfyPC/9r
V/fbdPioqOXU3XRAm8dVdLs5VAF6yRhb59EqZH/APsKrLq50zBdvjMTVnCwSJ/7HefnVivzvi4dc
VIeuLhrGj/uvMNQ6U+/cf/JWO0Vvk6neRCeGw/wFE2RdzSTc/r6bI0dEhobuGrPzzD9T7tKYmz+x
llIvConSoYEdO1D8XHROqHGUOdjAhDaiLbxW1/qta23gH5+j5fRzNvYh22S2gc/KrbHzD9QlhFyX
62GO4NPRZnf371df/tNDbYn/91OaP0YvUxQTNbL67HTVV/4qnyEA+GJJKLh0/Xb6vpvRo89QllBm
3d1xssbbvx+A8afh01I1WZFM0PDg1v/zMb/Xlpar1iRtcNDbkTCOpIEKGa5IOhUAImYVbji3nnWr
xqUSh2PHWKipXR4zN55ZDmGReN9ABNuGY73W1/sS9+eC/E462axs57Q10RZhubrevfqCokOYgAwv
yGQWyQkZETmpzyrBG/EucvxZONvIM1rAbrWKj8IqXl9Z6i7KtX/8+6eWfi75DJGYYKxvki6riqSp
PyoTqVLIuZxG4rFFOkfKoUJUXyYNC2HvXwOqywsyf6qcptNkCP/s8cti8U66l87/x9Mm/VxTGOIE
kjAUg7qASEzCj/NvZWalJJ2JFEacV9pnH70r/VSTZl/9bqAvUiP6psNMLU//OAWmOD1Bvz9hLGUI
AyCfQTJVg/SCHxiLNkjSbuyS9uTXl0Fe6tkiiZah+aZBVWUKJSoqNhBrTlyHx1EqnkLVRWZpZTd4
/FH1bpQvxn07ZJ/+iDQyv3TiqsvWlr5Ea0XAlymuIriw2toXn4JgS5Gl02GS7xVhBXuXfvcYH9X2
6Ku3jnYsJQ8j89TiW34jozkW9h1O8uF+yP2tXB/94goaH6x/LW+K8EjC1tBs4H/TGTalZaW7FN/N
aNUb+6x4L7PrYFCVx2IqHwuC4MqjQoW8OSnW090o7SbdVTGuFczJdpKSN87qExvDq1K6KKeVdb5n
Xb8vYeaw4k69xJUWggCoqN23FBxjbQn07j0WZ4Fx0MH39Leafx2Hz750i3FDwO0DRtvAiLTI213s
Q/o+af4Ea+21fZvsm+QadNvUeAX/Gj+e65HoYo5gwyJEvJPcfKvFo6ZcRv/sIyHR9jLlR//a9E/A
YWvxQ+62bbuT+mv7IBfh3Cf70Xoy+6ek2OjhqoAYFGwCZd2E5AmtVHnddduRQDBjxVdPZdQ/x8j5
1IWk7YX0ybwfdW13H1fUglMm6Gyr1WsD3tKjgiK8rJI9X0G6hhWsYGSH3CrjHFyUw9m6L/P4Vqbs
z57CfCuN1BleMT1ySrQ7mPIrh8KLitJLAecPHEOxScbVo7c1dRGxX0zoZy3T7hCkO+Rn/JOfrMdq
XqJ6nD5Iry0NqnndwQ8X2rjRqGRn+q6xNu2BUBsRzwiJpNBbO6/i4iXK2ue8p2BKN7yOUc2nNGHy
sLBAQv3j5NIIKBZFSats4XeLtFlX1G2LTUq5Ot/W2jKLVrwrR9JAsSWecF8q61Q4RyFlYkAYoKQw
SuyC8sj7RD0/jjKEj3UY0oOgLkraGNT000PcrM12nxok1Kxahm9lDcUCBb8aODgm6dWz9oS+zDeN
YkErdoSa0cxiGbGeqyJdQCiOjLkH/gQyZoZm2yejnsunzwvyMIMpJNmQjty+1AFNUKAYECxAAW7s
E6WJuRhS35xfNIpZLcxY0Y6gMoCmTgGus4RoVSBrBFv6Hpk1/KKvzULEkRQW2Z3yvpbLu/AWhMMS
xMAtHlmuhh5Mdiw2sr/egr/6pkvlmPPLaslyeWpIlOXbREW3ncfJ4GABg0ydRdyPppvHXlGQ4uks
+YxZv5CJdhlXAScQqB5GSXa1kBt5UwzdtLMEh5PAJyIali+V0wJetp0RZh5XLlsdOCMpvTGglfR+
+BlmacKqE4c+P3l5WJhIjq5wH5QTkSRxLcw6mMd/OXvhgkyvl8xwPunSi4kOSLVlawPasMX99Epd
Bh+cavPKMj2InrLXjKvG28k0GdhUczK7Q5TOhwttSbI6CbLjNQMIMcmMXCL8VbwUnxIzIzuy6f5m
CGln8NHxtSj6nCMCDULTt4eIhlNLQkc5m+Qivw6cu4NiAu/P2eNlKS4h6eEFuQU4exwOf/JPDfsT
yw16t6bdBLFjQkzA6nblLx1l9iTkcrkPqJiH5YyAPQ6TS84gx9mJg+km0Hln7kIAbdyXvBs/kHPV
bb7PFeOD00OlpPFBBZOPzjGHxpw7BVMxd8R09tBDJKSe0pWf/lX9gnLBFeKLj8LbcSPwU0pMWXnB
wfz6mg/IBAGiqAMj7QhpfIbegQ/JvYeBk/uTB4RTg/2My8cHJsMwBZ/C6eCNZdq1rsgejepcueG+
5YSiTyVZpWI3cnfeOxCSsuNZBYUZZTFczK/3kih2PIY4i7E3IWgybTF1BcRbOMXw+eGM5ca5oTal
Zha/mG9KhDUKjc0MvTkh3XTMjTmW8EhDEUXD10GsZgEEo1hFSl/uNDwhEEIRo6D1wnQGJi6Zzg36
M04jn4HyQFvTYnPQ43Ah7rAYcRlYcHUXXG0GxviDEhL5dtPVpXozoTKmD8ifGcIIKvuVY5b2O/cI
Yeq8CF8IctvKpZjEJ+DOqm5V5SIiu6M87nnAoWcBbHI4sWXl9J/FjTfgt+jLpQV+QUeCWV179ad5
HVIXYcyUPjet7nxpGSEpY18GYSfGTDb9fBkQZmzzK7/a2raMlTVy8GwTGYE0waAXzg93kMRZCRAi
M5MonAHSIc7XnCEB6ukjIJAih4TcVt3des0bILPhjVduHpxPu98omJcQz9l1veS7IZrkt8cDQSt+
HKf+9K/4U/xv/dojVqN669aHx7E5Vp/qW3yrP0mv9IAJNFhbThwhqjLrA0Bdgg4v2nKheEwYGimV
co4HR72gpsNLXDyeYlyU+Y3zxcCnsjQNXzgP0EE0bS4wRxZLHJukZrMQ4FmQmOvDk4K3oyP41ibG
T2OSBt69yyQbYGIButDfkeWIyVybo+LqkNfqCxX/1TeteX1fr+8bRO/jNcAHci5YGu/aS+zw7C58
O16hysgv98WwGMFV24zQz/EWPPSFTV2H4dhFEn3/rL8fdCoyRH3Euwc3hC7aG6sY83380tmxIskv
ZnTVJ8peaMvvSKRrfeJJ6Gvrmt2Ql+prP0JNFb0E4O7t7kzGwxc/XZJVBwmU4hGqLnOFpGTkCBjF
eFDJ0mFpTjBshmLEIxlZyl00w5gHMQla5HlINCARENjUScpyH+NxYC9mB/TsMi83iWCZwQmH+kxf
FukLwFNMXYgqwJ5CKYf4gUc/OzTn8jN66V/p1CE2xJlNQ7TGTv/Ub8NoVfpep7iCRGLLvhhBKKvV
zJBXfI8eKSDRfDtB20casDNZnhmaV8jzYYben44g6X2+4gho0DGlRw4vCjGVNy/BLRENQi8xmTKM
ImKSWfHh1Dr3e2yJMU4cGtfonEqn/zDO1o0rkJg2LqPBjp/6rwlbgoFHXdTsi0dPkeYcrkHLn0SW
J3rh5U1Ddhw4TomjEkc7pNxmVoZ3mtHHpMfWW3rtlGl0n6v1wgC1FxyVJ3SqMNBB2cI8ZTvdJ26Z
bbJDfQRcLjHSg4RAojfyMMce4XL8hwOLhqY3/0ifBuoAgOVA9LgKAkO4Pgs+2TeYpt0Qs+Q12Zru
zd20h/eTQGOUWZMd7ju9hoQIIXx2VwKc5MHLlCvJhySHYsobXLVaiNUyQLyHDXrwaIQj9UBD0ZfT
JR0V5mzY8ky0JP7S2CMDCUnXEtijjHaPP4GtDOrHvYRQZSO9wheugd/gyVE9KZtjWakB+dagxzwd
mw0kbNAiPJ/3NWBAPTzCxjXuc5AKFruAx+OlNHCOKcg1ar1f3nVK1XX5nfYogtpMAg4cnwNGJNM/
5bmwy7R+sopyeLeyxONFK15lwGFkBLrUMok598jV9LVSHjoQft37SPYQwDPdM9UJxX8nUDqcc98P
EE6CCSaECO5eLB7asudqWl7bueg7yXvAi9x3i3ogEntesKokIgxsiLHSiCLVmO1hFUJS3cqhl5Sk
oG5VZfGYGN6rSSVRHgtlXYcn9NGxBJ2AMJzSfQgODX/IqKB6Zdi8CTHnjLxAjqYnj2dKIehrahgT
e++CZkS2AsLdVjWXx4+cQe+xyK7tjbA7ShkFFufZCLtk0lRMAHxHrue94Y1HHsgHIeSHMaf84d1x
S0uT5C8SUZydEvGcDYs7nWEiGGOXf8qLSyjzfLGomwYXdQpAAVLPAOD6LAB4ltuJ4o48gqBDmLQB
Xlnu/o7y2hWEIkMAXO5FNVyIas9QCzKS4XXCi0rO5yE6iBt6CRP8lThvFuzUcYYZeA6GrHNsogPB
g3McEZGFW4DylfHS5+5gLtAtq9yW1UKlmEP6QEn9F8808jTTI+EX6LlJN4qVEEx6uNnM1r9IO0rO
GmgdymQ+EQsS2qrwDlllZICJj9Zg2OnjmuE+LN3UnBX3eWe9V+otIfXn2NULBBqUAdPag7fM8Iiy
mXQLZKExqxQG3XjfUQ67A7ojYFbdWUul3Y76oWbLxg5CuCnJNe8Wg0CjYsoMrZtt2j411VrOln7o
mVMG+3oyvKnzol2m/VzN0MytZWa55JFy7++QOZTsUoEuQ6YH2kQ4LTHM91mBtBm7zR3atyysWzYY
PdIAxm6SeO3ko7whbLEw/9Ap5EGjoBOStGmjBQOoMsDvZyF38Sd7PrJbfpP1dT2FLSgI2Fl91xOj
apolwFn3jmzSH0U9fsI1HHLPmaxeMCu+lDfjzaIiDdgC5zzbScs1qBvWwBFd8ppK20BRwDvys3jz
WJATDV3vY+GLRLnerrHLAE5iQuR+DT9Ts9k2a0lYWLj34119d3CaQFm0sG4KiEMdtOE8fc1p3BIe
4bNhRmLv3NHmIZ6kT9Q5tTozNZSKCxJ05cYDxMocWnyMBwnu033h1zZYCsiaBpbJKfaD2cKh8WSR
Ry15I68Sz/D4ByY5dkhpbcTQEV58qF3swJYaOZ42jfN0oq4zNEIhR8VIdoCtga/LpyKi6ANqtXnF
Ccf8cGQJIehGVWGx7WhnmTx1gqPzaLFSxuM9zHs6a1Nwt8eNVKNyYoPGCE6gOZ+GSEvEaoC4Y4Bb
Oyua59g7Gw/HnQlilgmLlpvb6CsSgbmhlGahVSxi5rA6ozv7SFvBOecQtYIwSCrZCzDY0xpeQp3v
0n300jFByZDbBaAhLpcwzj70+jQNP+yF4SaEq6q6wMfXvvS1TChfMT3dcTl4IPHHb+2LdQPaqcDy
NCRX0dLfFztzYVZz3HkTDfzxnGnzQJwxeKrEnbDrwkuIRTsBtOUxhAh4wyKyBhgYEYkjMXNpC0Io
NnBmwOwLFjksaMSGyLmYvyS3QWVAORRGRetBkmSGBe7A+gkRB5JF3kJBN0llkmxwKNDvKFMe6kJ9
Ht55SuNwpfGfrccJzQcklaxyeI78iTTCcKeq854qsCPz4pEXN2zdIIKjA5+hcvQd2Pqfwi/URApr
QqJchbTO7XxvvJDguE0vzUJZ6iQ3krc8N3uXSIT8m/A/oHpMi62NirVZ6cO0yMDvTMuSQ2GLk20Z
RYG4M5aAOtBoUjDTgI+hXLRFXsaKA6WXdOGMxuOclZ1lukrn8lhPOwFIm6saFR7Vr/ENiSaYfaTB
PHN1z+KGyLGPAua6h+u3XxAw4GcO+jxMi/fYUzgf/ZJmlYS1uEbf6TXNIfNHhPOO/l4ROdCgYSZ4
AOG/04fLpFmPwnUMFw9WthCcik1Ni2DKa90wdvXEAeibTLzoyhx8WprdYmUnHzVxXVIh/kcB9xcz
4mftUqOAK1u6rFj6T6mP1CVCEA5tcwqlWZaRvjHBV0ogndkMHRyUkoR9PKN5TIgHptw5In6xcukC
gBCgildjsgZDK9nxLltq+HPZgcCVk4+0TtnOIZSm408HQeS6zB7DPxpT2n8TaCxNQxmnaxphrOIv
Qs1vLRZRbQP6HkVzaj8otELBsGA0AK+0ZtopOU65bR6sUL6mEkHg1EA/ekxhzgB+n8FDo5jkkFz+
gK6JTPtVnbXfqIjwnqFwXT2WwUfpCfN4xzLtjSUEkz9rUhrUzAcMOf87ksYXIHSw7pjjJS/6F81E
kn52kabi8lTQVjVV1y3zFxTkt4/YyPJDFVS/PlEcrRliHJMtxzcm3QYPOFNNY8+G1UTaQaw4Ondo
bcTbAXGoGKTbD5lnGVXrCxs7CsLsRdhEMKY+bH8aeYDVTtUdKkmUNjBuhLSg2HsXLoFhc/7i31rJ
obObF6uIwbVw7zrDH4ORN6HHZA9OKTX2jtkQriEyCbYdA3Jr3nzWssAFp5STicLw57Kwqog86WFO
sIG7qOEcMQx66KLCQfyLx47XmAm1+yRDBflz8gHUIvlgYQCKi8myrKdJGJKbLNoMJ0xBSKYgxqNR
oLUEzCoDicLcxRYXY3Vn398r+so11RM0sKyz7e7p72V/5Y/XRTYUwMHmr545TYHfrktGS7QTK6PG
QclIhPfu/qbto2uJRM7G3MYOuj+hNemYVj6j1/urfNaOlH4jtrOfpIeTuwPrXX2uX6ctG5ZSSshT
sgmCUzrgj+e/H631sz326y7SJUyLIoR3WZ66V78dbarERq7mRFqXYFVpPhHDOWFOyeNOYKCq7pDh
3VmMKvATx/cJMZl8KPyVEF4AguCKBk9MVppEDWyCrAOSoIEoTo73WQcmiUAmnEXdbCDmDN2NxfKX
fBmPnxk4GwsTHZwtXKg98yVKE94a9ImWzrAECK8h9QY6tEv0/viRYN/nrM0V0uZZm0PTcBpEvCes
tFSiIA+EM/Z/OFpkaQbfaVCcbvBkDBjy7AHkHfJIOFHTDci/4HkATPASls1uCCs862qsjNDg/n5y
fwnifo6h+m8n94dcUu9bY1RbArqzGMXrEu4FHOiUiYl7snFpttIMNGnebazEphGUfpu/EPDynu3p
MjjUV/KBpDcNGhk7wV26Zcn09yP84yj/+xH+aI4pip9kgVbUpzElxsahgNDgl4C25UjY7h4uo0X0
zWx6X/kbie4DGCOo6jydLAOgKJPO5rABzb9TjhHPDS3Oxu449ZGNCWg+okGjLOEvyOTgP/5+7P/V
Rv956/7oX+d90+M84djBX08DG+MEFtqTcITzMNzEz/KjAaT/eGmZAF7UTckCxbgRNvlgUynY0XMV
238/IvVPs85vZ/OXEuG3h0nIhE4bjLw+hbAlLOrmXOYp06FNvT6kkjmFDmBK0nA9UXsDrXFN3tKZ
jFbbPOPhQ5MP/kec0F12yQNARnRDaX7CI3LDoxVDpoptjRtW+cY0IVCo6h1WRowciNWhZBr/+EB/
YDUxx+iaZMmIskRN/HEDm3kZlGEuMjp8P67dGzjEL+25+cppx9W0UCdkitjZ6tl4hSV1P/dvzWd3
0vEo2Kzixg/m3Sy1uQuYPvb1K8Lx89/PuP7nM/7/DvDH/auipOiCRKpP9xRVpxOQjU3aQeaItLky
R8scCwAbwz/VyWldZnuAetIzjx36YAoauLgSpgcXp0nMXppyPYaHz7raNB8+dzn0FK6TZZct9UaX
zR2gDHCUjB48kFgI+Kv0VqOVv5W35KU7sV1jA8YamYAorH9FiVfLVr6YqdjQsb1Aw2dE/3iErT81
mXUdJr9psQww1R8jeHgPY70bBuYbcCX/Q9iZNamKbVv4FxFBJ8KrdGLfpdv0xTDTVEA66QR//f2W
eeJG3To3quLsY5lIs1jtXHOOOQa6RPCAwGNGeje0mzgOTPgd6CqCC6iDAP3mkzlKH8SGyy7kCqJ7
DCe7/rCfJLK9XczlaVRGTnzB25uTuPr2GJMzRF1KhFbIISDlg23VSyz7Rff9im2cZyxccKcAWgxv
8E3JYK6Z6cGFj6gD6gPHyUUB0wDoJxbTOaa6kJ3KR7dqzOzcHGriBFjw0GeDm2fvhA9BY4mwu2sB
ThNUCh4N7ofvnmxYzJNvdrTUadLZFXx/2CJ3O2Ez0XoSJNOKC3IRO4xdJduyk+XUg3+be/4Ob3jP
PUNVNnSQrUNVEf3yLyPdqgaPp6lR6dLDafbPTbmE1a9hh0mTHytisF/KFwhSgfgnk4skLla4c7lp
P+pjS6WQT2PibQQVQXjpXzqEOvz7oABYZskaGH1FVRVVlsWa/5fCPeWo6MhbIsFqX+EbWmtwlIxU
modk8G+gJUxEcInKpJkZgPQIRwmSTJz98SVbwZ7mGOsBPE7ZrNz1/olcRoRajtkOm7KFVgfCnVm2
es67L2mTrzvnMZU81c8n6ZzA1pVVneRXSKn817eJAwQYJ7MvT2cBOyFFJLRgkm/CAUBoYV8EhV3C
Bi78lw6KicCWa+QDTXbdrrKrt/JHu8VICPBVL7CeRPlI39g2x/u6vcSfWFNDdn5X4kM3QgNIz8BS
9ua6gxf5eeWNjatK5g9r1Muurs9rZECv4FAQTizYtUcuwx/KPyjpq0W8AspIFgIagSP9h8AfASxC
cmQNkK1Uwv8IAgKZAncwRaDUrwKy0ICRXFbVoVtLx/7Amlcs6mt/qM9sEW8HdVwth/tOmLWkSBBV
GJ7j3jZafJbCSXCyRqDCcdbBPHr7xH9qAfcFNk+hCbeTSAto7tqeET4lMsGqsLt/Kx/3b7DD3O3+
+SB6Nq6vAyBiRD1w8l1uj+B+GHw8L0hDyuP2pyGEeIDUaHUSEZJ2nhwRipPIzSnmxhi2h+lj/FqZ
rv4FUwaAOPZHC/Rf8ORTvtc5vTD1WXiVyVyBaL6ayN8ckA8v2FNSKKTKyQflxOWJx4xwTHcMSxtB
znh9/0aYlAmvHun0b1xJJD6yAYZeaxH66Vc4z8cCcJSP/3klUASO66+21t87/d8AR73xLKpeAryZ
u8QCm43qsjJVF/NPvSa68M8PM8QI+vvDFHA92Mv6wFDkv4HK+iotIxNWoG0LNPcEVV24QwbYYNne
Y0Rj9jNzdvhrkZalsfETMlUhWYG7i6iljHANND3giGG7hrT0wzrDCh/CuFSeScsv9pimEfYMAawS
N8GTdQNlCFTm1vH0sQyPyYcWxPPsp/5p/uTTcGaNT2750YtVNzzelsPVP78s7/X/va02BMypK7Ki
v3//y3wSygOjDos62WrmXIELp53qZC61Hy8FB6lX0aNY7EPngWmC4gCBNThBYO/Hj0fiezJm/4LH
b6g5+C3a4Tg8LVEHR7n+BnsxSaOvGSAdxVq/qu1dB8gzTUKv7UDHz7pmVZHZi8NL8goI+yvju5Rc
/bXQjIOkfiL9UcCh4sFOpcaBZS2l16qUV6k6yVB1LYNh4w5iEjqnp8ZTLbjqHBR/SC9Vn8jAky6/
kOqFIQUmLEy1X9wnuuJAan8n2PmDmxTCUpyy8R6jbFCvLBHs9LXUV16ClUxLXfQDu2RMvMswAwQX
O9SScQbnjgqVEgqkGiLdhLvwXdF6/4JpVP7L9BWdHX4qVR2w/9fJqfi/M3ylGMktT9L7VsPQHI4L
EtviTRf693KlyQ5ruiD/Q/W0tpuF9t2mBGsDrQo0nGMmJGfTpA5usFJlJL/BkgyMAGOI6HKEsxMo
EhMx+JdDdwoimE1gHkCCOveGoadYmxhGciuoq6CTlo92ozazu0IYa44W+jJCKc+cdKQbP4OSiS82
5h1Rc0OH5uNPqx3zcHWqUfdbof8df7VM2QWuVciUa2nGng+WAQXxiOOT1QeiH0KnpKsPl200bnNC
UK6GZVfaqHfiKS+g8JdnJjAU1F/wiZMDLhhWU5SK9XF1mw1+qhKelb0V/wy0aWlBfzI2B4EK91m0
xUOOL55Zi5watRgLxyghJdygiB5YM5Vmb3+0D633S9BWmxr77/Qv9sMb/vj3CcRUdJoPqjHLeu/L
/jKkCt08PcPGirfFIVXIMRIsx+GQVOMYMmCxcdCvGKkPOL9W/Y+0AJiCLB5anXibY7sa2AAWIxh6
yKoDRMqmMcHodZBL390+ycU6DSdsCvDAq3+wPYlZwsNI/vvaAgph/ktntP4bX0lf/Mur/M0ET++l
lRby7b6F6TlV1idlnfSLFI1gdXaytulr2cqrpHZByuSLpvczkiqhJeCtLW2GSyrSqObFoN4hdwAh
eZsdTrOCdZo4CI5sQPAXYMjFBTpHCXWuaqvDF5LDBvElN58RYqaww90Qc3T0i9I68dfj2wLyASGU
hOaSd8PmWIXrrg1g/q8BFXjqSlaIZbOJBdUTPMudSCVW581rSq9IS7/avnLniZqwp3TjyJqQXAWB
BJrZXeomG7QkhuqhfK3r1/phzsngK+KL9CSzsV21ivfPE+9bIuK/OsnAwoKzoDhhY/l/R3nKalbI
pzbehvHsma8GBjy3+1hlJUg8/C5V8Y01Y6BLDekmrtV6iJzoUUfjEv3X3q2QmsRPw/YRGg6hwTlW
UzcTvnbQnxPGvkIMFknNDzLG65nC5P20Kygysb7uk1Ao64DiepBzgKTToTS9AfFP1Sm3yTUqA7JZ
qUQZRu7erpdq5lY/p5r44juiZSD46KrbEKslgWTDr5PJqQxUa5lg6oAOUNYqfp3yvq3zVW5+NINN
VK6NErzYuLiPe7jOuziA926Y/xSPfdE5969/rtk3x/B/1SyubTF3KqryTlj7y/CT8luY6XUeb02w
TzfIBYsnOV8yWb6vDoQfcGUkInOzWFqDIeFEFTl6TLiX6hh6tonvhO3iIlqGQFlJFv+XshnCUvmn
wv1tQHVdFWt6VsZbgkytMmtklKE8HRL8V6DCtPqNT0EQnQBdM6Zyd4leQYx43IxsuvA7UoMB6icE
c863xyqk+wMPInfJEwAe4B3G5mVBHjm/Q3OFpj3KmirNjUnsAeS5o+9Cg6GQeCOaP+oUHMjh4b5m
95yGTJ+kyDm4zB8b8t3DdtI8FuR9azePAL6lw3ThE1MzAKn5pQX0Z4ptXqJHrMxvgEoGBP78Gy7c
lp2on76pmgkisBOAWh1+UxUXO8x8BXmSsD+NAMINF2jdI7kOs1BzgCg02mEJM9cjbRySn7t4Pnds
IPHntY8928hcRN7BKPu4BxGgqImpQMaA0AnpWXCmfOJNpZtDBNAcod/A4SZ309NpefsEm3DGMmMu
xfymR8Oz0RHcsmxCrER5K5S4Ipu7lEeCiM+TgzsD/ig2F4Um9k2ngRed8XC+4lndYPSiuWYBXmyA
LsIWg4mfAWy3pNWwntW3dab+S3rB/7+S/KUr/80LpvSq8eq0R7xNLsC92KGpG2g+rZ2EMtLVSGGD
wZNLfYIwQnTHJq0af7tF+gNyzPoEHN7jg81pip8e62wTgYqhuqJLc/Pjr/RD2+B5YkORwXGylnG/
O/dDttY+/6XPixzy/+r1mNE6zJAkSUBkbgi3+l+GZJtrWqcpZrLFqqwh9FCcZ2/vSZPAifQgmx9O
8yH+M7e+uXIUPGOgAm49xAzxmmwhdYsYDUX22dsWItbvBkY7lkdmeob3yZWGvtR5tU6SAYBMTz+5
JF6Upp/fx6jn4YyGd5SUKyiXPBlhCOQ5h2B/ADxgwaNC5ERMQUyE0GqieYplr9vmy9aFNATimq6a
TmIDFNEEWJ6RE4h1h60/aMEpYsQ4TeYMwDVkgPZcg/uYU9l0JEJDqVfX5Ot7cvpH1yb3JHhwHwv8
ClzX4yEK15AcNRM9czmtq9ETc5EmNcBkvGzIx+610NKDO62ox+XOgHoWqjI6L+aQ5cf1GDY5jLcG
YSwIlUl6GriaOQ5D30AMO3Mbsk5qt8lcjtxyH9K5NPd/L2wMD/whygwt2baGFyHmLOCdsHIbHi9r
dhjJ9hDIs+zchwJZaf7wPyjb2C2DcGPVwDH8/jkZ+jGcRFPAlMbPY9LBCZs4sKemhQ+gVirGvTV7
fgyECoKg9JRBitpDEvtwFz3cHiJSJF2G/8EoA+YlHnW6u2CXMzaxbzz3kJRVkNEA5lG/Rv8N+xvX
26QcnPHAsHjpA4ffQeyqcHBxHSVOXI7zhSP8aj3cXzBxqDAdoAbqAV8G6Q1wmguBZHMmAOLfmwA7
xRp+CDA4v4N5Bs0NJBcgLV/AbvOliwWu+Cl0AkE4eOB0gdPmcMhirXau8QMSN36MO+DO0Mtbbhpt
n0R5nJshMLqgUqkubTAmDvfoXJgRjB/Ek+Lve2FXFmF6J3uMSZKWHfCowHp59iqC9hKuaEfzT8S7
X62ftJNlCmiLqBh82KCJQTd3gfkYqY8NGNpqCH829xNcZy+/QsPSXQ6m4QH1RMvwTwDukeXKiJMt
snwOJpii5tzdFC0KppVMbSCpzBzcNv7m9xvCk81WjcZgf8tPEw0M0hgIEhw62TN/uD88iQaiNbLb
pOMBXH24BWXHq9QAUlwjGps/NXtIQI+d+8gmIENVzW+0ORRxWbg4ZX/qU5DHcxnevwwuJmZkpxjM
9Jtn1WPEsOJw0UIhBD1k7pOikpaAASHAGhnmtIdKiRNItYdUKPdlYv/pB7RzKOmlY7VzlBoeBrTA
phr61vdNqyxu5OS2tpV8pBpEbYsGbazGrSwwbdtbvoVBr1Wh8fQyKjxlPI6V9hCx2YYwDupGJTAZ
eCqAnzE0jJI+ax/sjmbpY/pi8Fbzpdb6bT3uz1pqk1UD4SAZDDfAlGoH2Qfyz63x/FZzhIxjSICT
j+6Wb7r7AFW3tW5KR2S7MNjgzOvpA6RPCq8XkIs69DuzdDMFsclqfdPXEJpQ6A6uup9ehyu7jfFO
OwYR18x5bF7VOg/h7H6EX3cLXjhYwOiGxfMA4yNljLS1VZlBqkAJCD06sOD0D0Xz0w057l3xybsx
yCCQK5DhvXcjdnvsvBM08sIFAOwQTTY1A9Gr2A/odaMOrDSh4WiUNZBHTS19Bpqd7OA0wab2TnCE
17OHtDX1XVf5BKDr4XggLxpeTWU/NzXAYS6RRMNKSQY/p/YLuLEVbU452ukOiOhe26l0pVsLQvR1
c9nsQslQTyzjapBddZNwM/ZTIPLJ5XTtz/AaQj+C44+6kA3wyY+F4jHBj4YjYtS2+FQ8BBZH7DJG
X19dQMA6gOdnb0GTj3vBtvgNesYRMyNJehLfgVoGGCN+PcOVShafTPDMOoDsH+FGRFwS2gDuSMR2
cQRLPFG56Pcy8SBsBP7K//PfagGkZPV1JBzJoyCuDC9DwNS6/oklqtIsbG5L4xJnR2Zv/DRsswzf
gIfU+lCYLNLTgmVBhlSkZpcks3mUoO4lWgSGWxqOFRUIcjnYGyCMccOlL829R+v+tu5hV7ytQ+hs
KrcHpa+mf7J2esunOj6VxJd712Thy0GnLaEnZV+hgNJHrHM41drJSV3LaH+bd3bbbDfg/ZqVpJj1
uHtgKRRLmNo9F2q5eMKuQj7ySyQGFBfcx+oVhg+80IOQ6WUEe8mUGcPco1+EaxYItIhKNGsWjTa4
L/Ahw4FxbSISZBwEv1GzIn7OOAY/MHCRHcePFF9gLU1v3g2IKd0AN+zlNq1nNMmV09SXC/0fHQBD
CK8cp3IJq2qfuRysWxE31Oki+QZVvGbx2BDtTDcImeJwJqoIXSrRDQObYUHfYRCeJs89HnMIA+EH
JcYysHxiStwQYtpbaRef2IT0elx/YCIdXIInXP/oi28GM6JMdHIq67HXSKSHByNiWHa7lGUW8DGU
7IYnegZxJnoMXfo2fs3q4M7nY0Hq0+q+iDbpRt4LYhTumG5Ok3yTb4qdddCw2jf9vidK1+8p/4U7
Wodi9zw35/ummzmcUOwgKt1ATnIu+UYtNudsVS2yVbGCzY461jwyfZzelemGEIA5mqd5svtCTzC0
obTw2D7Ty6f730K+xwQ6g0zNXJVJS8UrA8htFlCbBfkCGdhZN3s5bcDu23vN8k00Ju3TG3rZiqou
dsWODhp+Ypf0ZxIXLslnvZLPESRpn6gf0laYSHzSVfpzfKnfTauxjcHoJ4ROXJFkkwv7GlocCl8a
E98/4QWSEpJVHfx2BRqd3zgT+4afCXLRhbhp+ClTV+FnHSyX8AoEyFFdiW8K/V2qjKcACeW+GjuC
PdfxFz2C2+Dp4tgzGQPj4CBKY3foX4HlglZUR97g5Q3gPCTbnRYnLkg84iX04ykcR3gFbiFOjYBE
CiQIn9yFg3znHOlwuuJPOPR76ZBukhVZ17v7ptzli9s4X4jvxe52oy6lA6/RzQQQiygmhfukHrhB
cqGYPJ5fKQ5BF1ElF+OaXMSwIMOGliNcf5tSfXd440lbALGILDyxBDAQjA1gHb//2P+9SCrhRPPK
C8YXeS+F4ga4Zuket/FjIaZIeZ9Q4Gxljei4yUWm75QBj8ebtuJVmF331BBPl/fF7nSVDs8z9+Ax
zzPv3L9fHks3ufBenMhvnJt8tztsUvTRGxN9eX2vwApHQL1nWs+lhZxtu1k0FiMivNw35sSUx4RB
yUSMURM2XEl7BNGmDNINNy0Dscxpgx+lHIiRalz1lOZTxrKBuCxVAhrjhkQZ8x8xG1Q+wKwM2LvB
5cMOeKVJSwtHKhvws7RsrikjprzAR3ppFs8zo5BlhVirKPPOXNdwh9RBOZO2yoEC7LLP/kxdEG1i
y0moqWEIRJvhsp9kQbaDbeTdF4EDMBYH73D0EDg1YcMLpIDAuET4LLSrPf7BGulNJhgkczNBZJql
niovaXwit3EF8sV5sUWgll/Aa8TgYBKlcz7Z6oXA3AT2gHdviYdXAWqhlJqycy2fmPbMXgwXbBP4
j5kXmXmYJhmjnC9J82yFwdSb0G578FWzw6TaeVlia/v+DNkpmw8xIzMjReKWFIFAsmhu6zs9JzsO
URI2QKQ+5Rvmfjb/z0XhyTD4COWLnkoNL5QIhSa6Iqg0eodwXuO8MB2GSrUha09iLrshjUOE+cLu
ha4hzqpdXgClK/68W7bGhBDh4EVPwYfGj3Xw8JIXzP45TL2IrVKhBDxVKEUdGozeLN4vdND0Q40G
sNi+uEAPxVxheMb1cX6+XLpjohOfcMQCrtGXUPjhvjxXPpPMpe/xyrrVVVpSzHTzIBra4f3HU2Nz
D76jpUo1Ujo6GkF3CsFBBj1tIfS5KDLTFz6EniXIvBYX7CNKpnjVnh8YPCKGv1LPr6DcSn9MYksO
27z7RkFjiOyuyd3FdAA698kEwVozdCoKLRAm2Q7jcxM77diE/RIIoGOy8BKAf9l80oQVxgAwEsuH
E4/tbHwpZ9q3tc2Yt7+UGYVkNeA0/ItKyKZyRFFZ8VDY4jPj/NZmTUOGkhcx5YC1hfJS2Br6Ohai
3KdGRa3RwaCITo/0ifyx4JXpXZzA3agQqr4yHZNa9solJj+qtaztzLjXLKtsaLp/q4sSyqzh7EFB
b8Hi+3aMb27g6ha4LQ+mf/LZ8TwW+oSg9pAredhvQSnlQ5uI/TJNtiPgi3+ETa3Q3sUtGu6GzGr1
6rl4LF6lky+MSYoD7PCqnHvmwGtPl2Do0/FzvFVMZJgsERlz4UWFL4JRTbbTvp0h/n2m4/FWj8eK
lubRFEDe8yQ6dL6o9qSXH9lc+VRpscIXU7GCQ4g4i6Hfn9HdqU/GCP2XZ0J6vMyPCT16Vn8XMxPC
ClIZh1OQKnwPOtxgi2xHT+YxjCpqlJeknujJ8YVNe8G8JCZdIvygb7E8gCAx6MkR4hxyVZj/Ojoz
U5WnH/W14T+ZrqEGDahfMElAY1HMPPB2/b45s7DwZqRwNgt5L16wI/2TKETiHDUPMZqNNNZ90/fo
aZ9MTtmF7EcGN8Vh0iNUz8PO70kOMYGTaUvfHT2aflmS9gPQFJmYDd0yWVHRVBwPoCbovy/kc/c0
EDGsYncfp2OS9tsRlcmkAIlBY2Mee4MZ63q+uC/yzX0DuBW9Yirjdx6gACyymAKYZJSLg/GlOnOP
122asQmd0s9OTzENlIRbg25GeqSyO00oAeVp5DGlU/dEbplEE3w3DFmEd9+YGaYefTgNkxkPE5Uc
isn4t8n5/jy3O70cIeUCFL1zsOTZJbDYEtnHX4ROFDWCwOhGP5PC7iFk4YFbUCfpngUnCzDPWltu
Zr/DjdbF1QRzBgYJNbVg8sNEMlzmVnZz8YWAK/TS1oEpu+2n3B/PKp9MEf2i3bbcTVrez/GKdZ3O
E36yYi6A83vmGo3WA/lCCyoUimhG4WnC1PyYkIizoqdkQeMax+b62Mcr3okJlggfvQmHIpWM1S7q
EwmUd23ryYQJgtNo35Q3tmxqCGMfjuVDuavOsit06THlZjQejbWHtMraljOEhEhk2pGHcuGlGaJc
yX1NtgBkfZLY2k8ZELzP7/H//WSZ4PucujxSsZxI+3IWNp+w/DJH7M9YKgJ0bNm4ygKs4dFOzE6U
Md1kYoT+TvyMMe7Czeh0DGjKzzrMn9yTIvCFf5w8pIXfp/HuHGe0cTkX0kicjzGwqpek0NGJFxDW
I/12GmF5cwKn0dycxuTOxpY/CyC/ZSrIyE0MMgOgB0SIZ3lP84gllEgyjE5cwswrUrXEP+qDYXgu
L5SKmqcLY+f1+wfWMun903yizdjggtGEAmwT1gEX8rYYVh4XcztegEOnZGJcC+BwbHxAU4Xuf6aE
M/MZbcN5GIIYp+lGkZZcQpfiDLZJLHU8GBP2191JE9IPGKFMfb8lDhtIkjHt2DhMTnMAzz4DCEUC
hZG6M8/djn0+FikPkQ7klrBG2cxlG+z9PcseVcpA4dm0IEMNQ5VcSArzjkXzAJ4KPQxmCXPan/cU
NQCm24vraAcx8SH+kjq8qmg0Kv49J/IC9BKm/BL5L4bP7+yaCor33+p4LOILczG91Ni3y4dNYpij
O8AzMG1TprzDbYF7+L5gzucCCsQnt6Zp6AAsafh5dGHWcZgxx+9i2L0Nb/aZ7/qhiphi+IVS4DKm
64menLOWU3R6mvilgcBU9KhuRkIrOzB6E5cJGwVj6W1ICbueSD7gqTMvRPH1Owwvo5ZUufdQ52Je
nUahaZmxKRnHlWZCoRBw5yfhvXqfyXyG2YgriM4gfWNDUVmcy10pF8e4gkfyyfff48w75vUm6o/7
8Fz6yKCZ/FqOlL57l4FK5Dx6NlWDiYjNyGih51AJdFyuxbyXCBGGDsepwR3lcXskvEcQMa24mpIQ
FJwh/fe2h5h8cCmwZLUOVhiGGjVEAXklDDie+lstlJ2DzElYCEXro0vCaX3KRu9taIp1FAlO9l9v
u4/fKFHMRFE5dEyxM5mS63ATdgr1Vp2HB7Gqv+dmLE4x2nB/M9CoXcHThIuA/lAEmFmUgAdTCLFZ
Z93CBsKgOdMDs4uxxytK2IwN2IpFRbKg6haOBtqTf2IMgrZ7r3m0CLNVNB2OAZ6B5ALUcBrR5Y19
eGgD45ouWC3p5MxPdBacAhhX1G+PO+P8XHBiF8hQl8nQrfXaJIKwGEkA0B+VtOiag1R8KmS3GGSy
eso3zKobYghi/iXrv3axa8wJFjgTBJaAmDoxA1nXrCC8LWjoPp3Ie2QnkVjgL35kR0EbUkFdMJgq
Y8gfhA8AGOGA9CME18XCWGkTACfPcz1wm/98ZT+BPcF6gHOERqWaqPde9Zkc+TNJZo0p2pZVhPmQ
u4gdUDOhjERQeCnrQH/R4k1zHhzYFCdevKKr3kGSi1gcQD83viGY6BLNpAZ5kiiLEvRnaovR9bur
xWLBsE4mA48REq+MK09LSvIdS3bwaIYSze4tYdLgz4pBodCPammZ4QGgoKergiIYneI9H2oyAtEo
7QXqPeBdsvQIdIn+w6Awr+wUUPCJhDOpLwlGWsG9Be8mL0xlTsgkZyqR4DugmuXquzmLv5943W7T
FFjk+/9Q4lPP1BYH6AsnYT0oln96XIxwHlHQMt6YT0R4xFbzg+oOE1kstkMotQjwKMWy3DHLSdKZ
C+nD7YydmlQsRRY3EkS8CS4W+q/cffBKSP8cFUv057fF6aYpVDHz4QlyfYHxZbKnFZ8S/PnCBcPi
bLG7eZtfee53LQAoT1d97fYFJrisA47wdoQdmBVVWAB4mQishz/EwEbVgPCSoNQWJghRMFgVSUjG
wUOywb699O5ShCY1NGdG2qy+1LvHIl+gXoPx1zpMDsNvckwyfEpdQIreCJ5XB6WQOXHqOHTLxEtu
PnLeO+G7/JA/+o8GZ+gR0p55Nj155VXx1ZXukJh7jRfdVf7uSi8Uu9SR1tt3qLaIq3zedKf/RJ3J
QvMqs0MnBMINV8+cKEhM8tp3vcUXBGNK4zx/km1bTBJTsDThEkcVLVnKEA6ZInAlVSSVkhI8IoKV
1ETj0DWyRbipFoQ3oAz0n14cgsWESFNLfAbWJ8hKBD0JobPwIEJCR0DEsPFArcLjVcvlBxMc5wga
Hrh5nhpWL7WejmWi7esGl1E1Fjta4pJCVchhCWfDxiLmPj4INZPaimDnFxw7qQyO6DZaAWX9rHaK
bTqQpMA2I6jhyyXv2RwJ8Axij9CQfu4uA96ksOsVXQIhWoCqLAAT/Yy/E+K5fAL77Cqa/KBAhLgv
S+2UocD6GXupj0+c/QXOJUCrgVcE4a4hCg+NtZMudt/4z0aaw3gcesDkx+aK1jjyVD8bQzrkJJ+C
8o4k8jk3HVvenQknmkguC+KMsWKDchCvAtRswLq5I4ilnbxm83x9wBMDMcvdcAasYZpTQgm1A8Re
bXCoE/ohxAb+QN4O6zEQtwHkRCC0i4Bst0JzzH0B3w7B8RsQFx8z8nnWJ1Cr7ZVA+RzSJ2DiFPti
zVFGOYx9vMNzLojlHdVd4lX0LVciPnDHuGHRu+ApHWdOGbDRXGeeMu2+oh9CMWbw8JUp9LkebkGi
B/bAB90xAlOnYE7ZNNkIboTpfQIl2UhhN4oD24tn2lKesDzuqkXiIVrb3N2OxIunffosx9+L3GP7
vXzMGkwoDxDxjNTxfowUkmS3H6QSz6LPbo8sabSLSufBsn8Ne7dfqmJgevJlBIbDu++qEG4VUk7K
a92jQyJy9oqTCzZvMNcSB16B6jOaoYzNOmMS59kP5tLe0if5AdF5+KaBPGpodTtaDmuJe4ud5jNm
hahGUEGmtUMcqOhtNShi+wnqchflTFoj6edE5bxB30OmBAjQM3QtbZXsc2iuRwhtQGrRf6J5G/7R
eod/UedXtaOjZJEGeRukLdhpZ4hpuouj5ZNUFGNGsDn2LdJtgfcQ8WCnnW1SzSQq+JoWL0ePHVAm
NWExxa4ZrpUAdtfv7xD68mfSLKha2PxvDbm6tolmFYnnD3p9oQgEOEAzFQZMyLqBrJDPXrgCuxKz
sYYZyU2B2ZF5AOLZ9HiOdRKn3X+4C/LCZuuGaFhiAkOARebf0xa/R545nBmtawTS4t4g1udEiCzG
kn2DtQpZihjblJmGO/MXOpcvRaSp5rA3kS+dk59FGgGRaMiAxHeOUHzx6wlvC2TJoqNwFZdwQpXb
3JjjaJCnBsQopNSLFE5egaJwTixyYPGfvpHKdMr3heR10kHZ4KQI3PCPhEtxXHwiN0Z5suEEbcgE
hhx9FAAuAdEPmKaC76eyNUUE9u/HAt4+xIoRM0JttrLvoFAoLakbOQ458SC+D+oRmguhiO6LGZWD
j4EDqx+6FdyJSziZa3veEco92AoeUN2x2bStF+cg+DRuyDxXbMT++Ncbdsug5C0g65GEcDlJrLCo
NR8sFdBHgQOGBAB+EXhHjqbpvqhyXBpEAsBqw+4GFdEbi8CUDiecfvdBAcDex0EyAjiHGwwpDLmH
TLJfABIg5oIni0WgDEkA4RrOiGuIbGDEBZRAQNXiLWAQgp/csKkrugWNHM3r6bJkpIdBPqk1Zzgl
6SAk+PJ+EU0fk29zUg48ui0c7s5NKD5ffj/Bb3EyXGd3JkhCN2/mNhVVlKdAKYSlC66BP6kok4wT
KJS+nh8UjLfik7tARdhBOAIvbuNwx3z9PJq4pghfzgGNKX9wHT4gSXO0GTEe7xRwkFaPJnCf6T/F
NtkqJ9Et84+bW4MjYDn8eH7E3o/sEcb3EMpZIZT9k65jGL7Gr+nrK1tCDBZvmx8aziA6LAnavAjF
aNgfmfArn71BsgX70Rzb7fALFkXWUqAWkMQB1wAsJn2Bdr7AGDj4Ex5grwc1T/DQsB/w6JEGfUk3
uEm85uf1B7Wj+5QykZPgyfPhH/jiSJGeCMrJCoZ5D7hFNGXD/ccaQrIlViNIXKDmuZQB++htRygj
tDE9l+kctIcTLqMjPZImwgbOXXTMHRgcXMPeJQ7IuVHnvQLeIvNCSH9GJmbHNMStqbCsetnl6QMJ
ax9u5mU2vspRvSwkB5sicjt3RZB7lO12UCKPgSwgPq25rPbwsoGBhQCRGsJigAUQEMg9cbAM+In3
BY9nTaNxs6aTwa4H3gTLSv5IJwHvRzWrEMTMocTHvVOtacHPxwSQ2JKwRoOUKkvPofJx3RgALry6
8jvJeYYBgA94BW99oHZj+AJvOuzw5FciziToErFkSA9Xo4mKnG1hF/BzgFtBwQ2iPNCzrUPHAMxC
x+MTgFD3hLFCQGUg0+NXZEM+y1UfjYH/QK8IUx4HsWp4KCyDvDMwxOcx6kUpYGqrwxkxkxz8CeQU
rNEnQusaJP80NIs9oCSAi0NoERMfZIGORfNZJBs47vA4qenqpdpDVJFePogVDICw8+79vM/dYuhH
IPMPHEZhkpQ2chDkwRoQCq8moDHYWkM/HAiMkxoGlBamOcyZ56Yq7efDq42AH/XbMs3/ALDJEQBi
6SRgZDjl04ftrbvgji4/gbogGNF5Lay++sR4LrvBrCvRTgKXKLJ/2WUaZ9RH0SPMUXTMhN2iE8EO
Zw19GeOEgcLB0q1k1xJMcm5D3GQDU16ReWW+vqnLL50j+qS9YGkzbj+5jxmx+x3Fh/Y15boqB+4y
MjVvOB4/1hLeVZB8sve8eXjfSIh8tQhgObwxkX0qhQrgYsi5YHczb0gf+pDyEZxX0RLFtHRBAIOu
4RG40qHRwwDl5QAqMLw4z8G2h5uup0yMwXi0JJ249rCuHmOANaAPGFgXC021yPc8bqKeCe3QiD/G
yxfm4sqadhfwY9zZIglN8ZbA6c6Dab5uIP4cvRCSElsKXE4UBg/nAPAciG07uznGWeDVGhcn92BG
T8GdCbARwIGMM17zxWsCc92Xq8fbeoT5jybsLl9P0TlwYNEFYm2FYBiNxlsNIYxqXDRTibxwHZ40
y8bupGxM0bQXnIXmXj+jyebyF4ikzgD9RJ+knZqN+WOaUxjyDAOLjv/2tcc9wc2x5VYt/DWiN0VY
wGRgYkwCO8UheI5hNolY8EbZg7QZcV2eu3XkmKBVcFkjl7fi7sSHWPf854KdGnehUO/gw2PD/Xhj
/QPDtnvf5osgU0EWllfvwiZg6wH6AkViEdEgHDkYzIwfBtNDDTjAi2FNUzp44pdMTivuwndAYWCK
H5vBDGbFjL1/HeDO3XBZBOBF+dMfqTr9DIkjez/agnGZNagSo8kpyl/hHRiKaCZ9pgv642AG4WB3
aS/ETtmy0wGB+SJpNmNcVxuRugdiaE8cqCCARx8mIHSu0xleK7ZGzQbDnA5spR5bUqqaCgCWjAXP
OGEyk+fht7HHmy768CfOJbLAJoeSIUUsqg4qzb8Tb8TlRawUh6DpEI9kPDFAHpviIkatgad6ya6V
WzKBECvpwiljFBFC98FixGuJu+POoTvsuRMNyvwh0J14SBOH1uiPTFcG7qHE6QKx4a0gE4IGWTQw
n/2CSY4ww75ag1TkpZk6yMahDZsN8DbqhAmGfmxNQUBaf5h+gBMyIbF4mj+Uij0kD1Fm9M7km90u
E/GHsoOnFXDlmsWcveN9jVmDsVMCcwsnFYxiKLlRy16yzOcg8Rxtbn1Yc/W79wYINiNFbUvzGoiK
5nabDBMemkHM2QL9MLu2HED+ISbolfV5MQAEwUYdggBmQW3UDrHP7JQJKg1kZh9HUL6QZvX08wyW
KCcb4gKxk6lE05EZfogq90T3ILpyYCivrXM7sQCDPpz+e3gcrHUVIgkcMnZVwik0Ug+QNWhsIsgI
6vEwE0IkGodQs0hHvBGXYcgndtUA6nOKKykw8CXA9BDA5rUj1zFeyBVoXXuIALHuWmQDEhg0eJT6
HeFoW8bExhUnRB3BxAoZCa/NmzlC4XxQ09+I/UQ4+W/urDz9QcE2DR0Zh17p8TieLsRPn1O44Xq6
Bt6tp/M8GKafkLpgIQVC4jj8E3Hmp70nHc0taWWZCT2VcyO4XXodnCCYQ6jaluh70enFceriqUPL
Rd9BtlmcLJvIwbqnG+YfCVtL/BbD1IcOQEXI8X9ouq/lxLklCsBPRBU53CqQk8HGxjcU40DOmac/
n/zXqaE8Nghpa2uH7tWrV/cKtQMNjE2sYaojr1A4NvH5t6QgyyQuTfqUMpzwUVZlNUlgl7gmD8NV
TlKqdZOwxeiARK+cug9RqCbx/qbAW1jJKzlY9aVsBRQEbwjn25qMRLIbmVu0m0cPpVSxtm48PjJi
gDAEiqpelnKz30RLhWlLED1mAnWp6JA8Um+UjtXNPL4I9gqvnUgvxc63y0aLQvwA4fBOC3GFnOQp
vm6iR4KaaqvJxnfo7ObxFmFZacSELPZC/GP99+dVtIaGokq5CeCcpO15OewOLr1F62eP6ocW+fMm
VeYWeTN1pKkXGV/UGJPhBAOktKWq6ra2AibheTuJGCcmhQx6sQ+U/kesMxyptyQg6IliJcjmGS6G
KiUR+fVRyoMsK1Ad9Hez2vpUdZYJybddQEEwtbFzx7ddz+mcVCPS1Eu+VO7UD/812DdUBdNOB6Ye
8W1WO+tFpY1v+K7xDQyq5ZQcj9ESpvfy/HXoflv7711dJpdeao1c4lVyP8mrLCjoAR0j3zlZlwvx
nPTePPZmQb0qzVDrzDgW9RK1o6Ci3gOIRozMbUD5SUzQ8xQWABXmxo5U/syn/vS7gydiuQQ+5olu
iqtsNmy3gZY4s8dzat9Szf26uTs1juWCvfnjquIrsclymDbYvmmZPEQE0g3SkK/kfMzWnSrg+t3W
ifb+m1s3c0SmcDPE4gtVKRmkAY9/qoYSYkkwZKsa9/B5ur74Lmu/Me4DNsuqMSMMJtlo+4y34FGT
e13dAUkPp8atUjtPn7tW5Wjp4t3N4x2+qspws0uzdLuER2Ed3Z9qzoqDZJxOOgTFrgWmUu2cbkBI
9pNu7va2nnQzT6Blov9QMN8p7S8GNynWClGpj/1M5Dn2AhXHl+u+f0k1PcxC6RGdc6+n9u7xro+8
Kbf3NKt5qubJnPjkxy7XVn3ukBt55Ae1UKw1yjozmLbJiJqQzspeklmSWb1vT9U0oG/Xmq3enPCR
/3kfj8NYQCOsdd9o6gZ9+k5B3N0H4TV+2zWa3Xs8rx+nUuzj2rh7i8YK3gaH9qNKiOeqQNm0UlN9
KgGSnMPc6Z5UiCg0x93xqX1o3OP3rnNtg/FY+nuwek3V1t3x+yMKwaBt6Edt+r4lg7V7pUPXl7IZ
F4NbFHbb8bILmYwnvUyY/xDQCKYkN8MxQDFqtzVw6WzbaaH5DNtlzT21C81KbfHK73XWddfeFExh
cr5zaOyD92f8TuUP2N9XJahLilXNi/HYOI9SLxSBg+ZEeh+vOyrrgn3Qbda64zAIa/5vT9/dzHuT
knHA5Qzfx+3ylyoJYVJ5xsCOmzXXuscmS7wPmrXmPhj74rjbDbrTa3z20Rstj6B2DJbBpX0UlAti
Z6RrEE2C90u75BsQ6cGlnQvfnnF3qjid49/ab6ZKUGmakM15/RElt5yOpu+0gPSTs8bQjsDHmbC5
DNouko66za571w4mVDTsklgLm7VMGL57nu1pHEy7oRM3u8ug39xEzfjtfRL4wj0+BuNlEJzD9rVW
ywbTsDl+63bz+ikTdp3U+cPu0de7fnqgb+Xg8Ir/hoRPmELg7rdcxZcI2k6S5D/eGhZ/egb7QROI
o2E7x6Zfw5pq8QHcNWR9BOPNV/etfQ7jblNfUwi9ikTBluWxZOprwgv0RNfUI0T+t0ovEmSMdoW6
uupZGoMAmmB3qVaKcenev59r+XJ3M3k/ZtvFdOe5fCvb83LtyrFeKL0RMMkcGsQWn7vXOZpGblDI
vJPCW6+q5cLL5Dw65TvX7Pup0Fzu3jaZaW71b36O1pfOIfO2JMWzRzoocR1Ol99nxeJuHO2voj0q
DHwVUoqoZN7Oy1ZenUU0q7M09YayJMF2N81tyfJxEQ8VQDAb+CYsyD1Z5Blqxzs18VKQVBP/IqIF
PSd8+VqGSBZA+MoIWwXeaZJUfDZZd3JLwYd8ShrHw0pVUsqZAr84SL7CANljnh6xWqGdKnpm90Ul
nMlgrWBWxX5WMsv6VLI4tXKqUNx/ZgTKb6te+lq9EBajZrOfFtIf+1X/MRmvervNy3zefJO36uvp
f/Sbl3eGWlDMsAxDWp5kS/PqJcICE5SfIkyYrlR9lPzJVgR3wex6Pj/O60RD95RXAQyC1G9Ovo8c
4AyLVEhV4Q6lY6ZCgAwnwCHbGxKyCymzKNLl9SyGeQAruGsSJRqJ9P1Bq1QBiPr+iHEqSjAk+axv
XSMPxcwrjJ3othCc3M6AeUmbj+BG8GE50dgj4lnG8KpUtYSO86pYm+3rG2XZgF7PaEIS9BTSQUiO
h4FLmC4zoFSxI9brOt7TH+dZQ6OSS8FzyrFLOTGlV3fgrEc5jis51eGip47xLhEBWFhWTqS1k/aQ
EHDdbDpIkQrNhA9298G4j4uKd1Dqfb9o+0xZj/igOMLQF3xfl20OichGTvXj9/XnWdBIlMpqoHKy
0ADZQV2eCt36Dsyza0jg00LiNkh76UTkRp9qkXOvqmfmfWfdubwTmnaiPNAUrCjV24tIyV9v+5Ku
dg39P7lW3d5KUg6FQop9YONiaEi4/wNJUkMCypQgEjSP3fOprpbsTD0Pi69zAQtVOJgkurHuc3+L
dYR3NJBA7lKnHiRbJs9PSVrv60IHPy/Jeb1vEDmvgpVbiBUhTQNCx4hRnFsOvgNfpY+dqIskv+vr
pH+p+ACaJhGt1jKNdUTAPZFQVIGk6w1DD8pASSbmrOFP3eJF2HmYU10EaA8iV+1bfM1gXHdLnpUU
MAkcpOpuimrQRg4L0sWMao1eRfM/wU+6ASXlBZ5tSeAVyp/0c5WyAF3h35vnvq5K2ITIg5ImDOug
sq/uhX2Uo5goaR4vwHXnd2riNAVoiG85R+XO/dYr3eu3U02i36ZOJuUBI17E5MOb52xj4ukvYlmm
16XCZ9U7SPFcXQAteE30s+fdc8kY6GYntQxkalN9is4DWabnc5Uu8o3ChjQCsTRuJsgHOJGprwij
ItQLqshvwjtCLhjTCLt8W4BL5Uhd0HlaKDjaY7+hzFPNl7XH8RT04sWu686/TOAUC4eAASJuosO4
WcRldNFTkhY7k9lDfCE5ipxNETdyU12vGxb+sjJ5eO8MFZAaI9JeW0nqQ9O0mfBxEGWcdbxCp8Kl
ci7cCrTK/kSQHVDAmUZTFEq8hhLCgUzP+MBJf1b3A615tEu0cxBIkW9QQ3a1Im2U8WkfbOSuJgXI
4tV4900EP0n5hbfP26Vi9w62/pR020i104NLScgnSC3mXW4lC3BBbl/CAALWR6H4MZ8+8STR6RN7
gNV5aq/ZJfdpAbO4WF3uaudiNbshDO87c0BQQhygkEUWs7XAtxntz9UJKE3aZBHd/k/CX8i+3MqN
8uf4Ob3eI8kyQWrV0HO0whYTScTJ/eSKQeX3me6J+CepCxHVR72U56DW0y14bjPTZGksfcNnMrQE
3flKpxd6QavD2Bc8msrvSfAdYoF/zWo7Ve/FYP22bPFKWLTn0X2UzwZrgfp1fQ5fcGwZ6B6r2X1H
QcKFGT9HZe4htjc3IF137mOuWeSohrQktgM3eGvH5Y9KM0s9m9XCeL8WLVpsDvUUkLCUbxPcke5C
xRAZqbkdcQMzR3OGkaleMp9uhsT8jHkbDPsigRXApzj7M6nvUHjGPILc/a3tg805tjurbOBWNIRK
qFTvCxsVKVAejyAzXxki8+cs7LWioM5NlavgI8c7qVN70Z7xnP573UutVIoXFh2FZzlyYDm8SVxF
1FxVNjDaeT04WcwRpiBNe4ACctuHPGidnU9E1x2RNNk9cUaMTrqlrklcwvV9toVk8owlLpWjI/YY
0kiw+r69cg2jXJBJCrkSvFlHy+l2esDxB6QWYqeRe+6u3GT5r0uc5onVi12SuH3JS6XpSeXthExH
qoHDqrcS3y/5KJ9r89Y0WpelJG+/8nV03X66wGCiBcP/KbV8luZ3a/M5vvELKV16MjLn/9wr3aA7
XdKI4CwtLRk8eMwapB0H8Dd1mO5HwppH4/nfx07hznmUDtUlbruw72dkka2rKdxzCcrZ5AupG1wR
r7sr+f1Kr8e3CM9JK0Am1yu8cUVwubiovVji8qr//vTTLbiklinnEa7D4S7Slfgso8Kvu3ffJl4O
sACkg8jgc0p5AOKkex6DAha6U6+456QgCAa+DvvrNp3qYB+5qK7hM/rdCY9/T9h3PXS3Y3Y8TY37
Mj4jPv2WP8ofZOBxfy1Px6TN93iH2wYI2STu7z5dP2A33RIP2Jm0a/K1NV9b97cFAxlK+LUdkcUU
eZ+9gkN4Qdzvv8Pd5HagyoawUflz397DFeAvOG0AzXASDpHzEPBTHcf55VEc6PUV9pY8kwwWuUcc
sBiZkolUl4aZZh5Q5dkrr6vGiJtdXgZ6m8v4zC1aAJK9GyO0m25MJh2a/pZBeASEw7IH8zhT/0PQ
o9VwTrwgWqn/uffmbnKWVIe7ytV3pLnNI/XmdVu77/vcW8fs+eN/cIOrZIwDrUMgtVgeEoU/fO7f
3euJf0mjOIFpoD9LDRFOAPQoWYOZQKOEulgi0iqNB9wWA9qgLcdzO/3hAsCim9QkyxVUlqeFyoQs
qd0IlCllqkIQips8I1ZyTMRKbhQ30aVAVgmA43zz7gH2XKimdVCmpl9499l11TXBNO7I+zeseVkA
gAFkNK49EbZs5LX9Q1uQKLjl5Xzs9ARgLJ6lCHp1/gUPLlH9SrxDsvdNFtX7JtHjPtTptNCnTzXy
9fsIBas2GeZq6UYxF+QGz9qssR0BkDyL1JNgMvg4QarAWnYhlcLNCnPGLOKq3MqNcbqaraaa61go
K3yEhUrCkCLuQaQDF+phcJVoW8kmi9Mlz7RaIpOQEuYM0/a4l83oe0qF271+afh84NGYlh7iplLT
+7owgeWQy2CMMFcOkjwa3PZjoOPhTf70UxdpsH5Lgw6Oidpj5Vn3s50AFTrfmJDwCs5JejAGmq0N
nbnlqQqsKn55CHkJg51rwjPxtd2r/Xc+yBH6oyXrIaRij8ILdAuSOxYS0NAmsof0Hatgu/W+f9r8
oXGFXbc8m3ocpVWznKrS/vDS7P+wEaCJe6k0D438x6NqlGwHzN+o0nfNBtz7pdIhmFccLnXZ320o
/wNRgUtdpA3TKkkgtyUunASBQoLSuXEopwaBAwG24MykNcb2sWGKft0IMbUv62oxH2eVarbAHavu
ByJbRig7y0q+Kd6ZAJVziJWR5/6kxeiLY/W4qq8LVX3gAsmEeCQv9337g9KQ2yo18xR+aWh7W5Oc
TE/5KrTRn/81zJ8mpkcGevI0XAFE6EyaJD3as/NAAIXeNz2XW0BmMrQsXU/cYkjnL5zsKS/1FBsk
8FZdC5B1Qeite9IfyTwwTEp1zdFVs9f/3vOUYafa5+dBc//6zoEmYDKa18P83zdyqvz+vWmc6Aef
OsYZdAsQ+nCplXu65J6pXX+ThRKW9oczA4KPUpYuNaA83N7AcJdO4dZd0iDJlurpUh1MTSgGhre6
UICJzFEDLQGlJ2DThguoRmQUgazB186Q4N6zGnQcIp790rDzskHPDWq7ZG0ml2Busp8M+Y9EYVrt
7WPd6Z0G3m4EcM0PpfpWWi6u17PhrDP4INyUdleprsaPSMAxU9OKyam5RPjKhUt8MWvKsX5NnN56
5qFGxMDPrclWqosgCGfcDbuRMMbl4w7Csr0PV41rfIw5zPH6dz492h2f/RP6I/1U6ExFQrL1mewB
EbRoXRnmQGdzNe9ESxJAXxH660Ttmqpwh/Ic5+Rtb8xL0UKQ5REeyLH/vXYQEki3REmFg4h3n5qn
VHXiwmtOYvVyrq2shWIrm4ZhqOjLcNZOTVMCjWGuyTQdqVq0xLK2E0tCYcUjkWJfw4VRmzkCID+E
+Wxiya5eRQqSIUyBhFvQZyw4lEEHtDbThDpOMoRuCISh0pK7oHxuWiG96NskZaYsX8axl4WSCK95
DlF10JYjA2/hAoyMQfuULcmm9t8rWfNEhxNrPgBtJxd0Zlfw05gQVvpyVYERlpp1USwiMfDZx16b
S9Ou6168/OKEiY1ybzkPE87dga3TC3Z8hb2xiK5cMZK5V0Z+4DquedIZmNbZ2iKdd88ILAh4VYv8
2l7PMnxQm0pQbTNxLREOCGQ9yDYh75lfi9B5ZAFz9Db3amkuLRua7hc/bYulWoHjglMLX+OLeUhC
uVY5kDmjmelEtbiQ/BToMKz9Dm0Wfpozc+dJ/+2JN7KqmEUPFpMZamZ/5379xoLyAqoXfgu0vZEd
A+b/tdRKAPrgma6n9t0M+TR5kyrWiXMdEyudKa+M2XXqq/qOeaprtt31pV343S/C0u/i2ye+f37G
frqaz+0CTHzD40DWjeFNsk8ujM4R4y8Gyyc00pU9Wk1wIPPZL34maqnOvvquoAJ2RW+GfORt61kn
nkIO5Tz6s4uRXdd11QOSwgFjtWIR9OuFsJmOroPLd54JeGwrpzMrhCfaFGp3nIPr21EMYZXUUoE1
7fPK+IDwgrkyi/ukpNAyJVs0fNCSHB9TipvTC+w+e5d4J+u90DoC0NSVQaNLhbk/KZtn69qiE5sl
U0K0r8LWrmZfblL5ZJ8VbGfdR7PYOYuZqrXzXulvqsv41qLneVOWIjgh9Aweg3lNBYl8KXB5dacy
SztUcL8q4oIAEOQH5ev3atsofWeSyoudA6K4WOyWvRIu/j37D5oZ8Xpp2xDnHxfJVGBNkNvBQNQv
b4dMeC/Fp1KQpXMpMPBPNe7cpP7Y1/LJqQrS5zQF3yqjV5SCBe5w9mq7Y0BtiULY4vfwS3h6zTii
AjYPJj+LkYK7ltBzrYRX21P5pHd6BLdZ5+bn78U+w4LplT/VF5DYVijXViMZYXKnRF+f9fnrFvs9
wjeLysqJp+JNTfOiebdUWzVSL6UX5QBwFORfLL+lVUifXHFAG9IrzjJAuPeP6k4SM2fI6Bde5Br2
ip8SShrpMPLsL6+PIHHMlDu4VknbZb5209JXqrd8zf6e8ZPvVvvEHC/4rrhsTxd8XEbLPppN9alC
QBaa2z1NoEHRarQM71XJfjQacvIDWtWD1F1Z3u9UsiIKObHaQ5U+GdxlBwf79/lB+iPc/KzpKeSb
2doLDIzkHLh11lt2csFF/8QJ+Tj/sm3fwqZlM1VDju2R0V7XijhniBI/B15DpZ4ZpglmrsPMV95y
+iqdV15K8XfVvaT/XeN8lVTauWuasLwb11ou3nYXfUkhiLrxcP6y7sxr+4/DJvgVOhjd2hytz2VT
eYkDATP05pdlbV3bNlU++eYICgA3to1WJSrHu7j0RRRDIabqbLRtn4VnGfa1Z/VR29XnPyP1Zwfn
b8kiahc2s80l9+RLYbnUzA0/o0Lr9IIey4Y1dHfvZdROwW07H8Hlboas2nj/ljRCfO79EpK+H+UC
mQLv27A8uLXS9alcoJBc9L8tNuNwFmWe0yMO0kvae+pn+Saahvu+/AUK53V6xJkY+rGXNw5GuRFB
Tr+LHKnaGtzaICwQxuusf2ooBIY1jTndKTOvi55DeKnPhrd/4OzZ17GWisqDSj9bnzdTfTO/v6vT
dOrdWvNaqmVyhY/WZjhc9YQuFfMK09Vzs1Cb9LiaVeTEAayutX15BDIMBrOI2EL7L+xy7YJ23yrR
Ro8U6H6kqpBATSp/aV6peWusY0g22c7uvZZ7I5LRhtqdevvm7ANKCVZeVZfNQ76uGZ1K49FSaDH7
DpjVOfl/s+hYVQiN+kYn1cCGBoVF/KTa9WMf/VqkAvmVvcUwURyNH7VCL1u7Jn29fEH7aVckdwYT
6fnZZiF4ub+JVHQntrvatsbKac8Ga8yETtFoSDLGb7EybCrPmDflF3zwYLrqL+tpzJPOtrM0hAuh
nNEOO7YnjK7M6JxwklTAj61o2c+heq/BztVSbq4921vDnqDy+DBbFUMLZ1XARjQPQIXGctV5jD21
js2B32sHXyiAeveUIKkyJ6qLKNUQEqrfO8vmopohRHw2tfIeORpvYrdOjzWRD1xTioipINd49tcK
E+w7tzM/LUXWCriNNGO6YYjmZWJWFze25DG8jPdi1YSgwHJSahZtQZ2zXIkhE5AVxmpa/ybOyTya
9ZcDzrg9m8eMDv9x6Wer+S8zUnjss7CKyv+OQOwkfhDYV4RMksgs/zXcDCtRpV3+fAGtGTuoODDM
e5B+n/UmcaZn3X05VMlN6QNrxTGwPNXvtftb7i+0sW5CUg/VBeD7LdUnyq5i6uV18b0dnJk9dTZy
nOrwt7hCt/e9MYq25wnZaarLhifaSNVHb9kqM3O06h9eAX4fh8bpFe7WUqerQz03ng2VgPlSTzj2
+JFmjdV5l42gWHqcrZ6iUmfVBoEH+Fk9WRbhpvpoLZuzBG0oNHHnkqJdgUX/9SGwLI8xvLQvjcyb
ily7oRgGKXFxU3OidrE/kNO+/K6mq+6kKXklEaNvy26y4tMCWL/Ks/1WmfknX19VZXN0Cy9C74NL
Y/Gl9nk0CW/Nl4dhkG1ta8bx67a2UJ/LMqASfWyNK3bSdBteFtG5gwUapVF1VIUJMx/ntvP+Ik6G
z/qyN2mkxz8ft18Lbr/QrzQW0aaagg7KP3kz0+8/IizLQ5BTNE3OQesUkwe7ButGSGLQPWzidC/J
rzAWNt+7aNfLvh/DtiBRJHExnlfXQyTwwvuhtuhsfvLj0lsxKghln9rw4MfrtZNI+DIGzp1prok/
WxW/CQCML7Cixn20+5aL1Nz+lMal79z3Y1Cp1zN5SWrBxrxWvA+SWj9Yp8J0o9SpvCQB9hzDR2KE
1CUj6THcDo6DTFh7El64fbJe6pdDgNJO2utu3WhVRDI7SjA8m8vuvG5Jlfhyrav6df4nKhtLtPnN
/D7DRuqf4FSfjHK/xFspDktxarCpFb8d2yEf+ZKrlWq1679FR5QjpIyQjJ8kGFYI2+c6utm2nu1x
R7JfCbkAbrYdiDIcxrt+juBhcKuf6tsEEit1cp8wMFv+SFBDtLqJHPAr/W3EkXyZ9Nh7uz5fZbi6
BJOW4lxT9mS+KkKQiSu8YRcwAUZnHaeGZrFODj/irL88X/gwXaZrWtJRfP5cfBDTx9Ecizocm8fP
Qlj+slN8l+Jc81pTTU6K1scW/Lb6chO3b+Pbte5xaVSslj9MNiDguiuZoy5s2UC8GCxbp+GdvFqQ
+b2Oyl+GQ756HewwnluHfjY618zy689C1o0EW3AFkk2++vy8r1SB2g1vlFBF8cwcS3vn9H6pX/q5
33y1JBhau06vnfuPJ6qnipIx4JEBy+391i6E1keB43g7IIbKpH27UHaqF0TwqMTAyHy2UR8rXLZu
vVtv9fHsFPHtbTCFCwhP0gKGcrBKRxmEmyRJQ3jp83atijquCB2mflPjGz2dl1VP3dHudrrtPke7
aBkvP9U5udVJhFvkwSL3v2jDXICJ3NDoeegvJo0y3uTQ2VOVXG3bWv7mh4m7XgIUUqs+tY4yZrZJ
FO/4mZL3oQm4kkNRV2ZXroRNXSuI5Uuz0z6cwr+Sa2KDlVvdgUuJg/iK6iaKilBKG9MBvy3iS281
i/b7sEAHXVr9tVYW/8Z1X/f269b18Xr/YUFY/gUkj0KLb4U7Wl2oUqpw+zlcSLK4B8OkdqC4tH0Z
Sf8l/xdqTaLRSlnsIzMv85PTU8vq/tMGXdA6fM+f3cx0VaVVHKauPsxuKEprh7n9m+MGKIzMaMeV
7M/eaTzTRokv6iat7f4V0RilOtq8Sa6asApGQutWZdxBUZPQW+gpXsWjvrlKswV+fXifGlaZwBgt
tg5EwUXApQGIVh6CS2+mKFIutlnkU6HB21i8xo9oXS/i7EjZuVsax9Cm2Gj89E9AvH4OzTAATKNY
ZdAOzx3lrZP4eMAsAdMWW9cX29sNVbw9+3p+7qqHnkjzplpuGVkbXJlEaF0Z6UHpl3+3rpsFzqOu
hiU4LP9DA7Dx338KISbS632E+VE/d5zb3X9vvkUAjwNFU1PhSU1T/FcBZMHuipq/52D/w9ojST+6
TgXFhNiEHvNS3dVrNCIkKb9d+pd+vm4DkF6ZTJBZlhQ/Jbc+NAS98vYBAUDqLPf4xAkPymIt2eMe
8dYRPep7PbSfUsy3NVdejiMuOuQXB4+LDiBIgks2+ZEop8Vo8ZGbukuoTffeVYT72cm/5+voJF/b
gWV6QIDnx54xNfN4mtgJVVtRuq1IQbzpi7o0j7V7J1Wb1yvuJx09fzY9RZA5go10sGfllC3Wa+bp
/AUlYnhqzOvJvnd+Eyhsu8d/Ivs88r4Q+b5T7qbVHclX6WLGpz7qa2vPkmcqxkd2Bt7+vlk4jYqN
SX3RkXO35zFJSP5YNXIPlicoAPfndQZwPo/S9HxeeM47oiOj9QDRDg3NZi4AdGncsa0ESSTwGzSi
i/Xd6+o7nVw28a5p5E7Fh5MxKXsTlhNdXo8v63qqqSNtb4Zssbq3XqXdCtXYJIyw6R+qp+E2CQhe
R/D7/Nd6avMcCfH8IZQW+MmHSOV5+mjfhrnRmbzSRnpceJ3CHmZ9QwGKugvEWHXvPHgRV5t+sE9A
Q9IHmW2neYW6aYyiJOglSgj7FDh94paXo4dQ9DzuPqmVA6cgOK9Q4kM7X31gQjkJqAueofEsUL6d
WFSUr31z3ca7xrNZmYq3ByLgykNjotQrP4+2wIzuASXd2sz6MP85i4bp6DjV0ammYqidyaAUrT8m
eFYC7lfeWpgbaXSxNkoIVucpXlMkVY5JxOarYU+OrwPhv3P8GM/apw9k43y5BhiFHNtTQMsweAhV
atkAGiXRsj9ap0da/HBP4glCiwnuC8ESySlHKEpGs6hZEvesiX8sHkPxhuIXRBOguy+AdaqCHClA
KuA8YU5GIkHgtfKhI0KRwEfUvArSvZM6emimaJUJ1fHvTVCaY8BcsDj4nE9Fi7yThFqBUdwR842L
hKL5BxiWk/qtdovZtxUPZnc41YHQIopWPwWg8jKZdCgh8LrokolaPn+4GbHl86TrxjTDaTFTfaQ+
JzO3wPeI3tkT9SlR81fprC8Afzd43taUWgF60TF9ADobEPL/TgWcA48nQLqkYxIHgiDEEHkt8/iq
71h/RAfwcAVRCdmg7xVVP2l7eg/WtPDZPpg8qwZ/WqHoJJy7+j71K6NLf5UUv7JsALdAht8T9rMz
drPtmVYlpdyOXXtoV9ISjHS83Ub3bmZ6EV2PZ1Gpf143JFa3IGbhtivY0uFUBvkevt/vIkrXu6Wm
Pbl9qZYQBcUET+xr8yJ6tLMFLMMtZsMvc6ieqr3Paps2AJBpj2UKchWqERCn60Ml4DeJMH7zvs7T
Us3n5oD4Giwwl0B+7hFt5NJ4dqylN6lhYZ6Iemh0J9yBHaWlEDMLp7KLsG+ZELRy3nU3wc2nNhED
bdstTHNTQNvFgz6CJxvA8HOwacA5Eg8Nn3g/9VHxwwhLorsNQxZVA9ZrDF+7kFXdla1u+naPp5nB
FjTuRUj19BPdHuYAiYTe0iTFeJF3J3UmGXs4jpvv2Xfl1z3xTYPJlxYL+lqFkui9O16MPZAErQzu
OniA04bLQGVCClaEt9IH7K7GWU7mLToOWG/daYEAqQSfKuQ03869pZUwq1OR2Lx+LUEtq6/NWH/l
fvWOWy9+nSY9vy4HvECjBPusy2rUJbbxBEhubl+ozZ96y89idfZtQrjjtSIVuej8wpWqYBwIPoaM
WVrsFtbdIvYTT4aJgACjoVg3dthvPB+Fwhu7SzL7mXU6rG3hfLw+FAkqvi2socAQwOYfWovW4yYq
zYzbS7o2IxAV6DDIc6VGBA8qnFCN7AEgg2NiztpBZeA8g4oQ+XRWocroZnx9O0isSWll0Hwr4bWz
yyWl8FwckvBvfJRTJxfXTs/oYmWu5NISlYYiNZZdJZZv+fr8buUK3li52Tq+1qJYO/50N8Xa/h6O
2Q2JRfIvhzSGiDXEMUP12ickxzQXwayLpLH9lKu+DUVdRqfe5Bx/JVjQXZSCP7+Kts1DVlZ8Jua5
Oc/jnTbDT77l80cdo+upDEbiOy5ry4aoVxK2SDVLo8UhmvybSxXNBEbueRZOy+9Mj4RIV7vW/Cc/
RuZ+twge6HZWv6CswhCQl1W0YB6mm6v3+1eWGP2tkbD+688fD93xkufYjQncka0WqzyG60iQZddG
NJRxNWZoGg7nQfmrXK9EmWGqpebtNI21oKcRN970VGrMIDpeo/TKDluqsQETFS/q1Lzw/Wg/MnNn
fcVUb/1Ve/0uD/dTuQaspR6Fi6Pc1EdXshlC6tX4twBFs8GzMe/N//mKoIbxJ/YlQr95PYbXz2yd
jzJpoV01EjpE/fCqZDw5NbklDTP42aG43Sjdw8XXdW1g8K8Ya/9gVJMua36WTJzq7WKpSZjnUbZ9
Gu6Gh/Fj2D4Bc0KG3nFwnyZ2HsP+OyVlWjYAbGfg0alMcJAvQ/E3KL8vek9PsDBCf+CV5uJ8OSjX
t11QWttqUGqihmHbDwpTzMDVF5MX/F8Y3XrPQ5BunU7icAH6RwUQkszKkyoRKEiy0YPNOF1p3AR5
KCy+Hr6v3d23p+Jh5Eb37vllzyDHsmlm3rLvh94dsRq2ehxM/mV+GPkqFCmHnm2rSfBdmE7ePb7T
MPdT+Dl+XnqLr/3L5N/zbfKeexNfLI1yI7NxeHm19y1MleXLpTXppsbHz/1g1bdwLb5N2Hn9OTWj
0rz247T8kUxw+9qrFcsatu7OxhjdFtOtmWYsQCAMqXk+yAFRgUodb8wkMCV/F7u3+vLzNjy1t4np
YcWCbB7ai86yt+2de+UmMVLgSiKVlpR7WLM23q//ZETnxxOyBOt/Jf57uXGl0HFvkDmrL17kVN/r
XDfikqfas7GoizP/W7/nG4/eiXOZbGfzVult+8uwtrVMevffI8t2Ntal99HcwxJq+ZDZ2k4xHu8x
M2nxfR9Vmrf2Pb60p+Xqmc1KRaENhmofqrOhp1Kf/cFJRmPt0Th2nzE+RB2UazxtGvcmSkWtN3lZ
Np4fK+3JUi3OkEJ5xLlqRR7mrLmp5RsEImoTQhy32qqeo9yYq6Yofm9Fqvn0GCLL30k93SsODZBp
vrf7OnyVh/g2LJjNqp0EDj2wSpKgZGLsZRuGOpT/gDGyeBX8zH5Y5YW0AKFfTBZ7GcvI9xkmKC52
QbyjBDuYfF1e71019vrXX6FHfQaqsPLO+vuRqKT483pqN3RBe6i1GLcBXwCdhkwOK/5BRS7aU5X6
C+zj7IhGzr652MkX2NZQYgOZ+hYvnxAZGh1Rv8FWkrnUVtk4YDfEIETMK3cYaMI5M9OmpZHNyQi9
DmZfeKxopc6BYpUR9EyC7i2GzWyb0BbtBxYt5/M44W7oqDKpGA6jXHPR373aqI8/+K48uN2raN3u
NcncWSQRRMZfQg9ybX3365ZXOK3spGvNsoKztR7IZRPPeSLBkCJqGR0KWNpDUVMIxCF48lIIQEpB
Jt+dcI0S8h8DQkf5hRVyHGU/Mk0cI5FQXe/Kp+Hl3+6cTIUNsLhOxWQhn0D2+q9mu/dMZ6GYeM8j
WIzPA2vGJDJamum3VfNJrvpEbXtXQ+B5WVaP/Ux7Uy+1Zq0TYVtBLjGrytfh5VrPNorD1Ofxl0lT
2bZExBnl7OP1lKM53I9Wp4Q5ITZ9Ojcz/6dkMLL4COZz7teeq5vdh5inbjbzC34R/FRH1s4CyuWk
WV7Eij9LtiIiLe+Xj/xwQqUIO2TDrnvWiu1C98TtJl3ey3+fOqvmTMj349ovj/5qZZIkt/pHuc/0
h4jwnvHlhcD4F1THukDHwPDhid0qb0xDYXl9YuDiz7HzEiNOlwLiUKEga94nVivfBy9YCsMszOC3
W/GOP+l/+lq4MkHfbWTvt5Z9EjqVXqHOByI0TyIPn4nvL1mAX/9vhf3+b4WAfw4e6cC2KGRW+hZ9
LLIbbqGfFZb1hkVZLSgCMSEwFy+29Ydeei0R+qdlsQ2FMDPfhRspxATet3HMvozTBMQbzafFL+NQ
e2+pWkWaHonJb4nJRBJU6bn83EuGRkR+Bo9OHGkWFLrLf5nBZbx+V8g+vZX5hgwfSHutVKJEq0YP
+7OSVMJO/czfK2+MbKo5cw9flm2Q697J+8zA1Rw/GglgHAIGiGtcYVmYicG5eU23T+ewcPeNaLFG
BCGOEj1kv4uw4usefx8ir5BvGuFbBHx+S4QanpUfLhGZWUhoMxHti/eCIGz4VYjCLr8GZx1+dyur
LZqYWkweZguMxy6VAI6A/20CB9k3bVIlJns6KDVyjV29/HlBOXkkgqN5/g+CtkXTpmauRRWBSGbu
tNIiHiEdmQDKMirh2pfjc5LBTp4l+g/6tt7/7kal4e6f+Iogiuq/eeDGTxHm/o/h9VSiZZ7U9Vt9
XD93w/UnxLK9XgQlyXb4fqjf3FyU9kqw+11/5L4NJEMIjnkHfis50ZtVlwAZ+hL6tPA/zs5sSXEt
6dKvUlbXjbXm4bf++wKhAcQ8BtxgEBCaAAlJIImn709xrO3kiYqOMOuqtDyZGZmBhr19uy9fazmj
yTtkzdDPgaopwtpu+QO70UeXbRBwAXm3s5ZOQtZlvHD4ccNu8z2jq3UCS7scs81+G9jJTN7gsCtv
TOh6CzgKn0FR/6gPoMTx4LZTNuHw9R6smcyzKUf5jjTTv7aTp8yRuSOS5B+QmZR308622O9/PKDj
UnG9CW03rFhHPpre0Wv8mstzaXs933fXhLn3FxzJTBfOOml3DkaUTi/zfEydpXA0hjtKX68mmZuU
7SU/HHFTrVCCRxSGZDkkJZwm8G+JTHjLiLjNcT9E7ONj19Dn5F630oFXhefIHYj6fK27cisz6erc
o/N4B66mdAHMDKwX42pojpGzo18hDIbtD67rip1BWzfp8D8I07kGp/llVzgjtkd47KVT2BfoWZ2K
aCu8yyrwc/fmKZMWHEPTCEWJPFW2SCWJ7BCuifKcRy8SUJJdHPAP5hnV1SjePWfwM0Sy7Y/OBzGQ
6E4w5FwlRF0OJBCcq63QGwf00EKmXcDw3I9Qiv8VtghMnLREf7qmtPqbLkRTTiaOGngvAmwSaF8J
7NllNUkn+QpCJktKGksj/EoH4rBuZxN061U2anxjLk73bkJwx95hpLi1g1MLAp0j65jqwyQr/QSH
qZ5KYGlULHdbOTLqVjqaWzpkOIkA71S2pI3QTLWyFqgVSttuCXjCZfsLGv5hDbfLRlpDnvbYGOR1
S3l7PTazB7HC7bR2Q7eFeewcywWONRibdDbpgF/xIh91u/kMzAHY7cz4WeoQZj4QjWFJgI+FshLY
JyCgVFzMUAOaQlLFOx/Xx2L17N+PhNRPi/g1Lg6Hp2N+0Ikz4KHjjgm/pQcAzgogU94fiRDmGYUK
MgMCL4staXcuY0ReLUx+qqx4uZ/Vb3QgL8tsTqkkBe7+PV+zZQAheToQaa64pZG3rzjzFuXsWSMV
gKHVo1/GsygofQTape3u5hl4hX89wpdl81LbUEK9s85v0xQ69RZnU3gyNSgDpw8nLmcWOTIrCEIv
xTN1OnyEVhFDzYKPSes2EeI3yNLfsVNM8MBpudA3nxOn48nLFzfBbk9qW4zUwuowiJc3AyzPBGQe
L7GSRsIGOx0ec7GjFVYCu2/0uSl0mZT34mrXj7XmvhbiRBgrY3lqDgU36e5gdGDurazLEVwLgNu2
I0pd5Ipz46SPYWzaGYpYNgzdL4Byp9yhyHpAhRgJ7RKqV/XZIEa2HYxsx2u4k39vKJhJAJqNcATR
9W/nigvGQpgmDVI3uCej+4SjjqeYqxZF5p02lcqzw06f/O9gQt8DmPvQ3yO0EgftAy++decN70+e
K/H8ibNQe+vXFRNrTxNhJOChaG4wlBDOiewwgAWXH2XFilJWl1MBUALxip4UpdSngSvtZnIUoHPy
zblI//1Qo88FXSCEk4uaIHjd8L3YSZ9uRCxhnGQoie3reM/6XTRH3n3nhJUESQacMjLlNf6bS2gE
GVuXP2F19aES8cKxIxCxFGTyu3UBlmI/s+TybvmefEi7YBPRuiGlICQvgrmCsucNQCCZluvXB1Hp
sS3ZLGy0w/WNo3g/efSxH/LukCs7MwxL17BCEW20yXSbZrcBA443q+uARsVUuxQHJIoscoovRErI
gjRYwEmf3z4PTascMHeUbUTyv9oeNCV2BNHL7LHQ1+JBhORAh+UyyFysG8bPZb28zyMfi2kHssZj
w8HFDkt4aIit3rPdftMsmbbXNuRQEizMdXRiG9K8OtO3PxdDcyUtLof76TbQz7R3OE4pXwmw5gdZ
2SpqK8hwnIBJiy6dLasFkGObIOUQFvqmXWP5B2asmPSZc9rAtA62r/kT3ndjKVxgSyy1GDLOPIzX
jjOAkModF5oNPG3QikIzse9LPIn58+K2/R3iWd1mXDQGm32PdksndSKG+bDJeS2IZTftiwnfyxGi
0knldXr4WfY6js8Qazu2Oz18RiCJ7e2bG0zCEXtCH/oh+UVPmsu03aliwxFHe8q0cn3IgFJtJZ6i
vSUvH7F1P4Y7uBQlzSDyGls8ikd28n5bHt3M34N7vMZ36CfHi08GUM+kE01tYUuNS04AvoE8yTN6
pYcRXE/mUuJduDO3HBJgxxDs+AHdq0NW2YZIPXYfexxdsLNtW49U29QTQmbr7+AnrDrhIB0ec3wn
F+Imnih2vDXfOpNqgCe+nx51LgukQhzlHDXZADzAv27VNc3uU+iXu+cIOS13wo84c3LDFjbNJtwl
C+Eo+HjA0IUjdVqKq3QrDfM5GCKH6H2L5G3vpydAvGJKqOaPKb4gYKLfRpAEMQcqBO1zsib7MhhD
SnLIyfvU8/yldKm9pZyLwhIgYRmc6g+ZdjrTVjsuK4lvFXoXJpJTlXGmgpJQgwFYgADqjE/Z0s7W
W4TiMRWWtPPIJoHFWAbkfQR0MLH0hT896EMHTXT3VXX1KYvhGXdfGD2ekmNnKE5N0G9YMFN+Ioh1
ptcF/9GXwSZcXVaMu1t1cI1kbiJcMfA1Mv14lUKc6YOgBT3BDxb8QwN4A7nc4DIjPh7hQs3QJNJe
oSsGd2thTiHZVBu1z0vNz50t0+jpg9/Ol1Vny4Jzgh65d78dB5KOX2/msGXZdUbV8Hp60PcpppJP
PcNhFTny0+Yfw/kb3n0YbS7WmithE84wYWBf3laVX3nRhN4kLzKGKZDT8QS/l6wFgZ0j8an2QD0J
7QhN1RZMSyeUQLDOQoIonGUKwDaNf2DaB0hbOcISxJWnTcuBOMTruG6fB9Id2jvxpwcKnTjSo1bD
4Qwua6xvpvy9/RsdLeMNCALG7W1MI0wfZGs0TmbhUMFBvAbxhoGtYoUhMewYUTN/dZ3SKYwtASKf
MijsYKMzsmK/ajccyQyQwvi5RX44gfdmXXZqryKM79ftLCgqqJG+bTyW/6Rt82HD2LvL3Y4FhI9h
xBIQoa/PlEkA4Ufia6p9Pkp20V2SWEHqhICuvLf2HWR98+s07ZsuzfI2LkMgxaXndIcFAqnDQS3V
djYutuGr59cKTa+6lu37RPLVlYSXLV9GY22Tbz1X8Yy30PgidEUyqFVOu7X20E43C/rDe/+xwBsG
QOSxxKt4IPnPXciUSbvoryKCTrTGw8DKXcXjH8MRqVC9uA/yIqqPt+pU7u5ci0CTD4wi7dXn5xmk
qrBYZY8NKw5C5Di2I+dFgBiQBtJ4na2v3XXk8P5Jq7LZZRbc3pBgP7ClZHx7D3kzlKy7Xa6ofaFV
pQBS9DbwtZNskkWgbjmxkU0jTUcejZ75WeEEN7viORl5BauH9QRB5LniKp6km5hi3rrVosOZT9Ig
QASrqX8YYklfFrLUNl0wgZRb9K/r4gPeE8iTJZ0VG9Mq7Gn5+YTFMBbSvALro6V+YY3qCAPNLXsY
cvbiPgz+HikcwS+2M5f6mQN6mIyB7LGBCmb7XjM9A4LB8JPflNDa7/DcHhY+LnDMyAO1An2macC3
fDnR/Nmb4Q/bMiHd2Hr2zG61kk8wuIh5zL0b1XY6BKhQevBvLHUWclZvb4DxljrFswcu0WN4WbN4
gmHmmfMrSnyP2o4eWz+bP93HhGIAO0hpVYyoQ4baUtlG7gaVvAe8zu4Tjtqx7fc8hpADgfUQLvYB
J7H0MS1R6zb9aBtwTu9tetT6gPqlzeHd+7R50uqP/RawpBnk1i6mJspERSuLSMDwxMPep7BK3hdz
EsnJ0w7ad7K9OsxfJ9nbQxZ54wJYEeFAZwDJfoCxueFmZ2D2AaepOYArBvxtpYt08lyZ2C9SXA2k
DfEwGBD/6i7dEjN1FMPBPECN7fuG4d3B0ykr5Aa+Pszf9rtoY0BzQ218IElO5tcDx1RhGxBM4LFN
2xY2qIZ1P2hux1MpBnG0fPZhMzv1VJsDpEjzaIPYvFt03ySbLDnDJpDmjK13WT8QhwgdXMjAIwY7
9344zj5cYVr6EeeiC+rC7miG0KDoTghUIXbQD6YYbGW8nh4iki5QPb1zWlnDYKiSzrulHc4BviEA
hbZBUyE78h6lVvYRnDpCPzgBudPsEz9CYHb6q8QHIBCOQRqpbe+sPmMpsWFlhp+bmgNhBIeIsox5
ZlbiFMfIIat+jnCH9csznaJ48JhQl5QrchUdyjz+Fvc7+rOWnvNgcfjsNzIuvrid8PsrfhvYAK9o
XPEFEY7/AI7PfqO3uxqhWy+z9BpSClXgZfB5lAUdEr4Y7uFlQAko3G3JM7c9yYdIDCHW7CnHaEGj
4johhPjliquLZxCQzG2+uk64GK+lbtwG/DprTR7avwfrK6N6YFSSBS5DMTAq3WzwXLUHDD1eTmIR
O4G2PQdmRNeAJpfbeC2RvOrL56b0IJa6dDccQ7KfZ22TzcQRmWtsNx7wjHimw/UcwQGmrxzbRPsW
33xNPtOvAKIKw5nYIrCHvccmHt3c0GWC4YJN55h25CLMHrU5JqiUo62x+HVzQn6rYQrHyNFarh6Q
H4HTHAAaUy4u6YkGxPhwfuCptG5UJWj6FGsczBicy/x5ED9aHikD5W0GEMMudOI5Lgo+DF+4/PT+
Qi+cE9cWpUvDFM1wy50ymPvazThOwhylb0t2qPqI3k6x2doW1HUPNf8e6BeWhewAiQFcqudq+TrU
zC6nFhqoLbeTY5xNS+uL4nDK0VmOX7uHBNRt3TI6YMXEOEp+girChW393kFhtNPZqPBvGay74Nxv
MsxN/BYBAIMhDhwzVH9I/trfs324n628kkGDRqDtctJ7BlY+g0Dih+2BwrEgbGAAR3S4Igd7E7Cn
rtFdsSSATW4Q0Ul+SHQwlEU1a7PdaKTFA5jCfYIFYNta8QTv4VPhixAV6tVtUCwQhfCitQ1o2m1F
FQY/nbKkfeFy/0aSKXJO4Q1q16y/eJC0OTsl6AKK3ZOotL4NGnYny3kGnAhTzUfhQF6ZUE2hKJzc
XOKTVS3zMQ/BFXyehWxDSVlhLGhno9I6gHctiNroDaCh9AqfB+HKpxs71MSogS6zO0O42IcGDR9v
QnbNYrqOIsLJtb9d7W2dq1R8kD4nJwNk9bdwpn6Gd2+nPczFnQh4eCEgFeBcjL2if3UUTihWd599
mloPxcuhOeJBQzsT5QseJvU4Q1oJkO9iHd6nGDe6OYEAUcYLz6ZN/ugFCxLXxmt54iBBglfuSAoV
yNs9ODIsZ27C5yciMrGnxTwTOz8zB42ige+Yj5IF0xagT4N/sNkBMUDafDa0q/fDmfBZKdF27hb9
0E+gLmccstfFxVoTzYclxZIx12EMH8k/o0Xomt6+xcmzMzjWnpTIb9zkA3KmaF1hfxBMyEWWxpgl
zUi0N9LFvrmE5uG0x7/kB85903FUiKCXFSIiop5Gz2cEHEOSm2VODPudZfhZVlJ/yqj/LPFMqsJZ
1cbGHGdIB2phPMPvhTS82IQuxPRmQPkO589h7sf2MSUi0jmAoMBJx/oLaPwS9X2DqMmob2ImiOWZ
N8Tn8ETQHCzi1R1QhJ4HOS81DcXFnYSXjg0/o1lp2sAGg0CiB1ljxdpLuZmOpSt4G2Ap0o2BgrkV
/8Wb45s3eOTSMxA94jFYMxj6HopR1KNspdCBRUUq78LLXdGbrtIez26f2ZfQi3Eov9sxk72Z8k2d
iuwDF6Q5iCXbs71oXu7uyhNJ3ATLVFxujLbRAM4Xc4zAggZMP8QzUumReNpz/lFsGd0BG1UmJS5b
7Av8hjSvdWFaQAkm6VfobJpT47PkvK1eEMJxqeeYIdFIoDlZgIUVxN19L2Mldlq/IQ8WJCY4nAnw
cqlFleMN5mD/4RdUEiwXCm/ONo4LB4TBCT0AbZvue890qyFF50Ty7g5FqMf/N+GAPjxb/Tr54MqE
FpKhtDW3sCMovvbjZMHVUrUcm03l7eftGScQVmAb9i+rYrOfx64x52eYh9gS1VjK90jEeXwxDWy6
C2XXAARFe8HCzHABGnNTJLWR6UQQBLIBN4VVEtuQZYUkiJIPSyZsa+kFwcXFXBzToz1zVtyUV6zp
LXiLKMN8eq/UEUQkjTj/uB2dKZCuya9lT0l7/Fa5uzxJid/CUHg6vAAGH+uosSuLBhJlKdoQvhWI
Y7p58pWePG3w8z8x74EP99X2P/SjgOA7GRoo/aSeUl/cSvOrr81rFs2GB5UwSCDFidl5dbohsvj5
E1UearfPT2JN1ZSaWOnSw2FwLp+690K303m/0avHhgdABfPeBkcSusrLvGTMHxfWqzv9WLcvJaYf
ziW29co1BeeBKwSTz2/WA2c5uf0q2r5rNfz3v/7n//5f7/V/BWdscy5NkN7+dXtQRUW3svjvf8vy
v/+V/fXH/dN//1tTdUEUBFXURFVRBV2WVL7+fphHt4C/Lf6PNAmqhxRI5CQL/agYANnwmoeCxlk0
fCgwbYZYy2aMJYicEIumrRpbEpmdW+5eVV8hJgV9lekVifvAaD93xceEVQyGAQ0L8Qh+8v3/rws2
FEOXTUMRNPGfFxw9krSWX020aB5DrTp0joK5FjHejYD5rg/VSnE3MuLTvVleAGOwTZJBKGlaPUb5
Y2wwgeajUFcqg75acQ9bsCKzg7KeU7mq8brmOzyhhNTVLMTKl8yo8H6+AVH/7olroinJsi5JiqD8
8wb0212NjYobYDjk/DZJGveyuNaegPZ0M9XeSMzuE3KAoDkRAwzrl09vv/vX9y3rIi9cEHVVFY1/
fnr6zO/XQpKTBfaXvSPUFGuO7qXb5u45Gr3Q/uXzVPObDzQNU5M1WTBEXftyu2HaBLeiMuKFAtUI
Te3Nwu1ZYVZB2A+pecyhwnzYHFk/oyOdF8VdsOkg8YYLdMfEdVzjiy84pj7Cm3qf+aawUct+OwiX
5G6cq2tgaQmtE2JMTII6XSRasCGIn7Q/O4YDjv0kCac3RL5CUoTB20bGBVjq6WGPUTICcIEy1l9z
9RglfkZvJ53nJv60No1cqKI4MxeFc1uKw3Sge+kgm5jqJFy8KOaAQIF4OC2mz7R/yzxZOQjoglGp
dvCtL7stIKK1BlqU94huUC4/BtAowG2T2kGOcN+7oejVz3m1AASGKQH6kaV2VFckITMJrt9td6nm
t9sASn9EMJuGt0FY2yjEWq8xw3RuGE5X0yDrU0NcZD+6jTIIUrpV5S5McjnwjLT/THovdRMFQ7my
QAmJb1e921C0AMglYzEckNEIRxIqzo4LQnWMeVSsfC0+U1BH99wFlUyTidTgzvZmBr1oExS/LUlT
+G6JmLLAdjAkQZS/rMnmdkmrQJDjRYkpQYgnlveAmU9n+t4VqtYWnDeM5DTHZozW4BttMP5ALjy5
9ETNzmj87KqVJvc0OICI8VWsJGDADNGg3rLJPXRjAV8WO6U1kuGD12KK6lseDq63N6oADWp1MYLZ
ANBdlX3aoBfdCmc64z/8B1M6GeTqQuxTxvh/TJvMpynxHNIkTzeAavS7HhuxX7w8gTYPvg5QlIPZ
3bTi907lZIgEBWgUfiAP7tn4lW1V+MWni7CIEFoIzHMfCrL/DIZCuGD+Q6lPjJqkjsQTiprwHGIp
rzaQGzgC9w7TAZqwX1z8/DKB0seMxDDwG8pRRKSQmOALJLau9Euc+FApk5ocFdhgDWn/LENDYHqp
MlRfE/xaQqwvFCekrUriTO6R9oTAE2I/f0xTffjMmW3Qr5qWZE/pqF68l7CjB4xzNSs7TfwmcaTC
rsQppGs9n6rXsXidVrCcyRbh89RUNqM67CfB6nId3/eO/HIz3XkGEwPVreA898MiHKKnqQ3bM9kv
Qujuxamkn4Syn14mTTU1GzfI3TTrya83oI79Jsm8KMfYmofzS3wyvl97mioYkqoamqSxNv84/4ri
XsviXowXz6U87CCogKOpzT577NFKUa3OWD3W/dTunPZzE2IOBJvkUL/TlMywssa6bcQviWi5l0zN
nXiDkdm0M1dofQUe6aA0ENrekQO7ZKMy5JveI66qISGqC0LS0WG/86o6q5R2wiLe0IHcb9vG0oSC
bv8ebfUDNBJKzWk2a4wR7A58DNWq32ySFkW4JK6IamgbW5n7S+CWvt2Ufz+Y9hj748GI+1p5VpIW
LxqXZqKHb9esnXuF9QNQzOTh//xxynenomn+/XFfYkCpFaqqRxIfNy4X1eo2Ec7ms+33ISnncTYJ
V3CfMfum9G/yIEOMVLdjd0L6xki1NwiMF/DbmpZQLiKlKRaQlMsdgmQQ3znAA8sbEz0oVfAi6Upk
VggN1Ra3P9+G+JkvfT1f/7yP9jj847EFYp2E0c2MFzG62wh0wVUNLzQ9yQQjcF6IO5Yqap/SOj5J
/GQbSgejfLJtAsladm6o7BYFG8kl8VI6zNBwbko/yoaSNk0TuwIaoAwBaHn2sZxg8tQ1nubwL0jK
kJJWdOJFu0C82JcDhj7ejG52zCEiH9AywDhX7wxg9VFU0L6kvdOAIMyFJV0IDfPMe4/1BPCgZbaC
mmlW0JnsFxOB0hSYKaHqxYwWd1PhmI1oY5crCp8a7sG4xSjpA0qbdKIf7q1bAiYAmlsgkkdkYEUe
+C4ac/C1TxjNQ3DXeLQ13cuIb1tdR6D0icrokxYmpbLqcNhd4X3c4fj8/HbUNpn94eXIbTD44+W8
FCWXzAuLrNhdsLPddcbZ5PnWGRYD0Xm4Wj8z8TCFcmHFk3ACqj2tQIinHefV48/uq3SUjHRLHvFy
J3d6g3MUo7QTqZ1cgCtAEcpcxGxgbeccoQ+rkPSDl5n2L+f4/GDgVvjb2fmZr/10S1/S4bB5XeL0
QfwKMfYjoDi4zsyl9S3r6oiZlW3iBoPbshpc/XCJGm6tvmuzvC96IRwCrxkAVK7LYTUKmHa07zNd
5QDXI2CUBfqorUYaQu3UTQY3Xjh9EsUtl8FC3yZzKHR5xxL9CGSrH1s417zz5PB6mD/c4gxBBbBf
nwgzKCrFLho8QVb8qwfira2FM5O8YhFpq4tLujgzJrgAtW44TK4sHFz3sLiELg3rqFWFwSW6HDT8
qtbyIV9d5mhLRESl7TjivqIidsZkoZ/voH9RdwDjUh3uxwzdjX+Jh591xX8+aNNUFEkyNVP6kse+
rtFFSspnvBABLGG04lGOBnlx7QaHEBXYoToLLASm913n6bVbw6i+dFs+mqx3I3hcDn1E6JE0/unM
MJi7x6AGOL3b4myK1jxQe+Sm6PHGmZ9Ybcs1oDnwdpNc8+OuDJG84UcqwDa59VKaS6BD4GGDeAkS
cPfF08/bRPyuRjD53/+91S81YWQq9UMwuFVgJsbxANBMQqGrwmqp53AZKY+xuKYFGjm/fLDRRvmf
HvKX01gSs7zz2LNBg8Mz8F97pwCWLlEegd05tTEqyxFJUx6OmTOTYb10ShB3wU0GwcChBo4qyGPO
UD63ycaV7htQRwCT8CKSuqkykFnaRMOOe2sJRuUb+FX43qBOci6Gcy+HudwN7i0T8hE47YDjaQfO
Aq+ldO4MDAXfqrvM5WQaXcIvQD88BeSDIVDEY3pktxGd2aSy75gI42qcWtIJLVnbYMIEHVb/y5WF
efEawGqGvJC7jCCLLzPYFtgAwzxpmy354HUMlUml201l58fmlIQHpHq3Cx0Ohus6td3Iw1zHcaiH
BW8Cox0dwlkZpxhT4IlTI5puHfjS5d6kK+SJRi/aVbVlbCsENKtSbympcMCvlJiy/RRstNGVirux
B1SnLjOYPFh+yfCDbUVjvOsk02VLfmGFNImD4aWaPpm+ADjY7PvgyEq5BGe73EoItr0HxK4XbKre
DR9HsS/QQTVstCGQyITYQdxhUDJlHi3chA4uIn8Mk2nZYM0dI8C18V6qNBe8r0UR6D6bQxqee2P2
DD0dZb7m1gmjip1GxCzwl0PhM+j/tOa+JDpy3ZE6QdkQ1JeQzMx3fHIG2liY3XkZt0ngp8y2Ghtr
3VFWKfEM77NgiZsdQ1WpBFr4Xlxls3iQ9X7ZDN8cVqIgCaomUBjpktomaH8cVnJtCGqnrD4L5zgY
x9eZrgK3wunhsOp4r8x+Dp7sRV30lHAbwm0N33++hO8ejShoqiTpIEOaoHzZjlXwyMNHfuESGHH7
gDoMz9jN+hlCO2xgW/JWciiZCxI4AhKyaTPGN0+9oIt44tREh0Ia/EWALmF+9aAY0fMAILtUv52C
8n+GjX9c55dXmFdCHYTGNV68FtrHZavjT45ZEJsw7uW5BRoNJhlWNm5DPz8gUfsG3fjHS2qv7I+X
JF46lZrXdbzQqCRf/SCiaLXkqPuYdd6MY/nsyUvTg3fXaBapKqzpEILOu7AOIx6lxXkoY6GCBJGq
k+lX0F+CniZ6Eerh10zFXIFi6fr+gMp5HTKpt6blTati2RJj3rMSX7ouQ4WTxivv3qMdxOeSZip3
P2R3Vw7jApXLur7bxM7OHhdJh7RZHQsMGdgzJdijcx5AK4QnnII8eoHoX55R99K0zPcgGieapzES
sWktB4TFXx6XODaiXdk7sINRuWDr+IQFgAp4jEkro/D8QPdwmET6gp5DxfkSEfzVA7AgTtE44F+x
4288FPqopBhamwKu6b7puK+HQyANbAoIEddjfaC5AlIuLMHxkYuxz4A+AMD5GUxZlf3bfhhjhkUA
0qcXc0hXIc28zr31KCCVhRSPTz3oOxb2dFQZ8shM3npQBh6+CyCr8s26LK9jRlFIKsOJn/VAfPaB
2GkDaCTV2iBmikDqiLFdv7cETPW3FSu2edmXqPOPhfMlnSjqRNiLSknehrZogSErdNfG0Rq7Xu7R
p70Hx8bOT5DUDYSTTY8lFOKZReVQOcq5wCNtwyRJKKskYPvpc9KM9X2vxH9V6iENMz7Ir3jJWgvL
dkNEe2c6GbRhsYmCJdQZINBihOHWxDWKpiQH6Rz7h1nreIEtxAqlusU0MalxCxR1FqNoW7fCHH2o
JXu0S9CqYJymrGXvvsr8Egit5XhDHCdvwV+PE0RfpUN0pjV+8G+dduYvKuhyjk0Dsz3baeNE1XE0
FuinjGhLQqivbZgbizK36B82GyX7pcxXf3vcX1KaUJdfeSGT0giuCUEZU1SGVkPsHYecvAUz97q3
U7HLfbTFRT8ZPE/F6jbVJ80cCjZTcB/MzhUoPTWW+fJy1G3prTNjlLOHQGhe9JFN3bcMBiC+xT6F
jIkRF7xGnz0iLOD217/Fnd/CzpfAfLk8Ozc1zONF/q6ift/KrTGI3cJnnI/hdQQ1Pz+KsofsH332
PlkFeD8Z3dqlXfNzCJR+e7JfYm9TlYJ8bbgUZWcGCDY/knAUP9wns9TMcQP7jKJxVJD8bi8Mm+w4
sG2f+TsW7dl1o66vm58v5zt0/R/76guOsH8q5l0R2VfqpPmAvzRs8TthYfSesKzesSLBsISWtvdb
ffAdzs0H64oscWjL5ifA8cdJoKmhWGfNnRU2C7zn8D6GXvg4iAgJ991ofsWGql/w0xQcjzKeUG/g
WBLZN2DLzJeVIVM6ieUMNr7DEFI89AAMJDkZi9dBwg0e0wjcHKSugZxihIZIDhwdgkTdMz86wig+
6Kl/Ma0a2zt4ubRKoc5BQEg99Tmi3wvhkKHKT6fzS6WgfHvw/nHTX562psRiET646fpdr315EuFa
DzYINUcvZhfzPUgXubCpiOGjhinib5lzZQY4cib/Ab07t+rMugiuNoFnDFNGi5gK66iJHQRYh5Sp
yywFOJB3GSdwS5rrZwhb+SBUWqsZSfgl3/p/hIi/X+AX5KaKwqwjdop4oUNyx9qpchiQ22GOyGsQ
7p373WHm5R7heN270q8uYKZYGnDUab8O31+dHmgeLKjnEZWolk3qzAeASgUH/RZK+VwZBLgw8Bwk
K9vR/1XsGyySqYEJB7wjqPEggnVXfE6qrOUgyh3vVvXRBP0Cs0nfwJ1/rlL1CwJyfSVpbERsD8EV
bAN6+6jYyb501jevzZXe7UTo0ZtoQKQRArRXBdSDaOXnTap8U+b94yq+gBZNKUdR/eBRJwdpbXyK
OC5L/d18f7jxJEOAOYKsgS36gNGVdjit+7X3bD3DLgMqfKjcbeUE3U8aKrBwdean9Dkf6yEitVE+
I9pWxwcguisigV12lhqmcMHi51v4DkoSBTpamk6dTIL8ZbXsL2Gi6zGJH82ctxe2MlCQmm4iDxqU
lVjoJ0OOSUJA4D00vPMd+lTR7OkjDNlhCoApecT6x2UQGccIQwHn5apjqFPwzizZxVgPB8Mczo84
wt/pkM81X6bnLEywqCCON5H93CVvUJZKF0Th51vTv307f9/aJ2T+ZySrwiAIHgJzo9/uSLTg3bSm
Og9UokgFduYkXeeVhWHkUJvJHpqN/S531IU2i0JLXgShY+yu82AFlHFUsG2VRyiykKSyqFlQKG4Y
B38kAor+bRJPal/p06fTYaGKfgzBd98rVpfc1WJX6zBe2VKqLl0bKM0F/hrNa8hsJ9K5AqddBglB
AsOPdhxhO1H0WsTEbCXFWKWtIXKCB/38YLRvN88fD+bLsq3ve00SrlSKNHvq/aTAwYgpGzsiAux3
6B95j+cloFG+MBymd4vgwdjKCOtdvnxHLYnbEPmC3GVg9pUB2MRB2kdnRrTni2L09K5DbfJAYAcP
H01k0wrHdeI+2PXnDzTDlP4a1O9PMw5OgAvWkGT0faBd451EjuegFS5EGEb+IAL9+e7pD3+Xsv5x
+9I/a50qq0ha20K5onXUGQvBTEgGJbR4eJYB7MNuRlW6N3sBzrF0lnD2RRaID0U2eeCuhCdQ6DKh
Wk1WBkMbUZli0syAIGaW1qOXMAyZeetdSye/DLPCaz54mqytkhk3qP4fb9cLXTYcuyBOWMIawSqD
eYWROgxWNO4jahGzy8GiR31UuZIJBaevZDMzWXQwJ4FvTpL9KeBnVgTO+2WGzKyfULqjzUdippco
x8Cb1nsS8Xkl2yYQ8A44FeIItCL75rGKHY4kJobDn2KWqaPgSBD4MhoitnniGc2C0UCx6AGi//zc
5TaB+o9KQVZkkgqNkl9vz+A/tmNUmokQvXjs0UHvooTC/Rip1xWBPq5vuZPJwxuSOHArzB+5zfvo
gV8R1PpTSmaIoyVKaIhZFGQk8OgncRIQ03EQ9vgFTFsGuCTTeo12slkq3s+XLn6bHsiAB8RI0RTk
LyumuSiX5CYRJKu5frxDyI5mqBgw20BfOxM2kNF+/kCjrZr+81n9/YFfnlUYPTpl0IK05XvWT8d7
KpVVM5DWJcYIcLrB5xkX06Lkr/frOGA9YWKNdKrXbO+9avSiv4dpIlXKnSXRxfHimgJQdTVYd0MU
4eVG2QpTYSFj4ylCcMXWAiNgAIb+Yyk5r02+SFdQomEND7Sp8jmkslrq53QSOcasSfG3NPwX7JgA
2UV+uvRDdIDXRb4iPCj4jsz3mC0xJABPH3X9W2fq80D66dF8KTjDi/pqJIUzt55EFdbG2qgmygzv
eq/C4VXt7kfXBILp3X5NpVGntBBwFesEWTzQoJdtcUbAjGdl+voGcsPNQ7uWjwMs0BkBP0xnzYhG
toXLR4vUE4npjRdOtKNlzz7lQdMsJQXOTwWAp42f97bGfQ0br0PzlhFMlb44I7nDvuixvE8MjIZf
T/u6xB4UF6f+bR76+a44Jsefl4v4LcT2x/r8UhVe5Ov9HjdkQ+UbmkbS80fdlSju+lM2B65dxQQY
4n7sib+dseJ3GDv5w98r9UsF9zCer05pslJzGY2l89q7Uebu5QGAOz2TDnoeQLW6V4rdAq3EnWl4
DFeycioEA7Mx5regSLPCV+/FVCoDQMTK3xgwmTAtBnqICorrX+m7K96rHmYPZx/5F8W9ij1ZZMxM
lzG6gtGH5XJTluXeTs1uVHu4ZqimjdHD/yHtvHrbVsJ1/YsIcNh5azVLlmzLRYl9QziJzd47f/15
6LVxls0IIvbaQGAgMZAhh1O+8pagH70RrQfgv1S0AcVGylpurvL2Guc6ErcyfuX70Sxs6D2iJn0T
49lB20W+Ei/y0cYAHbjmAy6NvYRck6oiMXcF6oQAP8MH/Z5KEhhtcUhv5A+a2TG5TnNog0WIcByS
zigMsmiUbRyukkeaT46y6ZxflJg9ZYsoYd6ue2UV29dtBeF4ZUR7yFPgWGdWhhiPpr+2iybASNlC
p/o6OUmyWMu8IGS7IBHMRaBhyrcaD2CzhAO6T/SToRx6daO79xUJpbz2YsyEVlrzAMDJP7YIiiCh
BeUquObUvac2zn2YYFN2lPA+hZyH0sB7YW9dvOLTFaxz1OjMm17Z9FjdtcS3zU8rv0/QMMXTvn/y
jG3OoeQhrClW+edVh5dJiVcqtERQBcboAeHVCNZ9wK5AHSb030oDXBXYehIREPELRfvQpJ3kPAr1
Kc7unOKIYAycU5VTiMhCwY/gsXRPTXtnKL/c6tF0rzv7FGpbnc5fc21mz2Nb2F6X8X1C3DXs1Oy6
MFZWvpKyPYgEcLKesy8wS6TWqq4xXcSrsfB3ZDMsocufRzHOxqi60CzVAkWnfjaSvlyKShFntTYk
lM8EuOBj7tw7pMrWcw+VIH1Xmue6Xar6Qyndu/Khwv8quHZIJRBp7G/L5lmxHntY04+ivw/JJEhH
9Z9yiUTOTzN5sTn6YmRuDHpL4VZRNoW4VUecNS0hIrtnAc2NGAIduZ/WLZdtJO3A9WiQn3VtqSbr
xHlNAI4YwD/+COetKg4EhLWyE9a2Tx5lXJ7RyAHKJu5VaadwC6MZF+4BvYXBIYPiwm0OkBniELZr
3dJA0gvgO10b1of2pKkE0tmdWRwKgmiFUm2vHEtpxZ9Bvm/p4Xj9DcRUWz1RC0RadpDe9OKJeDRj
y1bNhmozAAQDkfD2nraVibYS9XF0Z7V9CjOYmzp8M8WD4e3oQdn61gpvWkRvFO9aMl9bdM6KZ7fb
lnC/EEALNmn6RsfKsekIJ2sDf8doZQAQwTkQSWjvSbcBtHDjWt1tZN0O8ksldm750w5+GOYvlmGH
M6ZDoVmcxJhscgkZv+3kA7kiIAusWqv/UeHUhZe3vjKKo1VvWnsrsndcRbK7UNyHvE4v37KmS+qP
Lpd0KB0k/Sb1HwIkIlF0pJiZ3mmY8BAtVg9E1lG4tQKEEpDhGcAhD4B8quEgiScJWeLsPszuBmRi
avaq+0v0z2gyitsufaQmASEPNUxd27XhS9aMZuWyBCp3XTz7d5EJ2tq9D41tdyjslT48CXVN/d8H
sU4Jo1rFNdKSG+FtIfBQDjdAZ4sHDcl/C7bxQGV7TG3JCovuSUHzMVrmo6Ppo0xdIdMf4+KHWVFf
vPaK0a8xMJduivli/Kfx4Gp/JjsmPte0HnHGdfcgxnMZtPMvI0Zw5FbK1nl8wL3Cjh4u70TtbE6k
a7awLSFk057kRFlgK47hSf6jgl/JUqCvy64hwcWI6th+kOsouwFDJgzpX6Tf8QM7wfydfxi77oe1
NeOb/me7TpFjcj+bp1s84qKU+4S7Xzp2J+N3hmncVbJRZh778/j+63j/8tjj8f/l/GhDxa9S0/Ef
q3xbaX80YynUBZ16FBKdQ53dRxagyI+6+mUpO2/44bTPjrKLGnT//0D4xiA4RST1CptX7uEeCmEY
rV0Exy0EFTGIIw1blX+qU6QeByAN/dpEg7GxoBCZ15jxJQO549pxVyb49t/hPdkRCksvDiUCHFbm
qi3is03398taKggqS7NVefKygR0LKVPGckty49q3znBwyBvKazNfEpeV+trX14a2FuVOx4MLlHlw
8H4FQJG2EvQ3KAjvSK8YbD20Ltk9ZbS1cNhEArbeKx7kNeZuC8LDGGgx4BazyaNrUeKLtKKb1Rkb
u0BhaeF2CyASISZk67xD3mvtj3oqKzS5+F9L+TpFKQQ0G5FgtqJp4aNRECzDBrfJZaj/SK2V5NBl
2CYwoSmGiA1KcQDqqCiAWL1yw72PRmx4jZIP7Cr4V3RygKMjeVRkuxLKRHWD0hVShAEQW8DpJl1y
42Go9hgVKfI94pv4WcZgJ9stmXPcHowAOPCpG8/T+DH82f5SMI9yb0oMeIHnq2tIvKF4oDpG7/0f
ZI+U3tUj+wzxLAXHj98d/t6nUrqBneAZ0K/RGF6r6tKk+V0/F+Ud5RIHAiRy4fzPtGiqDXhvo18a
8Tafg/nb5+/Lf5fAJJxRzNpNWikdI11JW8mwtrATtK4brOminRHtCvO3MjbT0vRKR+M8P/jPurFM
MIJBrUEdnXdabhAkgvG7R8X2zidDMtcS1H41OMYIHvlbSwWUgITKElMxLMmoZFA4hHMRo6bFS376
PgKUlH4ZL/SDkEXDPC56y24LxGFezKOk465MlwVDp2WNDFZwSJF9+FDwhAWQce9ZGISWwDR+y+Bv
dtIoY+4ycTdMoPN7VB9C1QYIARBa+I+geEfzagwWCiTItriQVx0sUO/VgHkB6Qm1b+BowUwJ+XxT
T/93lic5lim5UmNm5BPC3mV7MiMY+AiDiQcHAvAdCLjLh+858oaQv4w3yV9Cs3GbXKP3kvwc3FVZ
rPMP52i8Kd1CvWFKqpW749P8QYMFkLGE4Q+vTjjfrC2doHYh/9Y/zJN7V0U3GnVuGWW9FVE6399/
vPykxri+Lh1Bk3THLhU9UceZAbCTWJv+qP7pqCYC7/ygM5njJBZhm7ZM0AdokLyi6KsQWP2h+Sm/
Z8hEPCQ/KPlmJ1rINnxh3MJiZBauiIcW+IXCaKbrTsgBRFsjbdt018qT2LHdgYuRV1qgsUfz3uQN
F15gC9g8iQ2huYsSNA4MYNhGV6+guaZ7BlXn8rsrZ9/dENyNpm6ZxmeB58tdM3jSkMgVKAq9vpI/
+pOrr6P3bNlQfHlrnprr+qc44qHZb2OeC02WXUdlQbk2tzPL82zT8MtzjGfEl+eQwzxOJRWURLob
4Bn+qj7oEfU/oBDGc22Gs6XCL0NNquNJpnRWpjGUezJtDLWCeyRw4kVTL7p98xQB8YOixc15hRo/
Fo/ETS/Kr+w9/0/dwH+f4zN6+fLKbaBrtOt4Dipj+duAdS8B1l31YziGkNfRKYexnz1UJ22dHfTt
zHcf1/Rfa/7L4JPQyOpd4ZQROUpkbQUg2J1/i24XakrOVjxASOByGz1VWtR3bpEQUJ8N1vEjdmcf
aM1iO2Vi43b5kfTxALr0SJNIoPAqPQ4lHqnC1+DJDxCo1/GTRNYxeUTFCVY3P+7sbbRH+O9ngEHf
qfvJjpRgdtLXOHVP4kmFj/k43Fgv2gsSd8Voo6u+Go9KfaX8Tj66I9c5x50FHg9Z70+/BdzZlvUN
pWoKAr1x50MnxzJXWlx+ufMp+xe00uT0deEeubY3LjqkWz8QP3htHo03ChtLOCDoknaHywMqZyuz
XwacHL9Z0UtVoGbBIzFvZ298isM0e4BM4HtmrLQBF9YrBQWQ7kRnsP2J6CMU/Rqpmui6tTeIj0fy
qsofKLbY7jUknlRADpiZleknh3Kl2zroLV0xbEJDedLxU+26CSI5DfZGaC+c9s0YuFyRkVFU7cYm
KcpiVIqMmJM4cJaFcReSOUvo7xmuui5L5DHrDLJHtglpbJnSfcHl4ponjeQTpogMfhhscXHUgfSE
UJdSAziRFq9T81WEMbc+ACOkHp0GZ1ycRnWiTr/Bk67+cJBhCdEXa/EvwnAqK65sF7yivCl99dAZ
pH4eqkKet04dgua2XZSYfvSEa5c/4uRQ/Gd6NNuC+WjIhqZOTqqyK43K9wNgu9FugFTWVAcp26SU
blzEVIklhzmkwDRKmA45PZS0sKhtv3ODfVdthJXxwjtVeR5SEGHPMpGX8d7qz03xevlFp8iIf4Y1
ZAHj0FKEPgUwF51mdZbogr2Ej3JyEs3GkQjE/VPPZOdFta79W788yCHkKXhRZn3g+UYSmPTUGnMP
MzmI/udhIJ8qmmJbYAu/30WRHBtd4FTBXmAEon6k8YcvvzbSi8fISf1R4gKCqASNL8neSwExQ7ia
mY6zT0D9FbCGLkYq5vcnCCSnFZrPvhgsBAaTlUhfFYITgLkVyhzZwak3MV5gGmj1Q1lg17S5/ACT
iPyfGbBkUzdYeoLn+D6+XNim68TMQFfQ39r4wDTS9shWcof3Njr+h8FsMJKaohmGpU7CL2nw5cAc
eNkQqQX04YzXut2YCRXEZ77z5bEmp+I/L2bDJpYV0Kt83+8vZja+8L04CfZmtevMd44IxdraxbuS
z8zg2a37ZaAx7vpyuSuWlFuuHQd7imMKxr/tpkMV5VRLb0p9H8281bRX8NdrTW+XrreavGA0s0VF
nhPL23XOc9FuVO8t9Y5l/TquXbMHhlU9ew7I6vTQ5c+X53Z65Xw+hQFXTaM0DV3Nnlw5lmlbuusz
udCzrocQocLqoGsd4pAAsKmVvyrIysntoqdaHLY7MGJXDZBb1cJwLTnq3c5o3tN818Y6xSUP+eHX
pN9Z4cEK0D8adjXc+8tPPL2V/3riydJzszqprTgK9ghaG363zPuILPeFtY63dkX1CvAuEDsX3P17
rs7M17TN8s/oQofvLBsqmevkeJc813NjYu+9D3xhbcDViyJ7FRYaGkEbLjBy/NomWUx2A4x2jWJC
N7P1psCwfx5BIdCEr66PVPvJMk20wldMy9+rzsHO8MwAnFeVu9TQ/uRqTY2kXsot+DRUzunQrVNS
Fa+xFiWcA7k5gJLh1k628aFvoSRL9lIQU9PuldH0NCod3LC6dn/3NA7j7GCAlfDyH5H1lCJkCk14
EAWV/3fLUqngvsWEXrS8DarMWfxRklElCG0pEYwCf2fAiVA7zN7CdKnR+JMa1KE8c22iVsAB6Nn3
UY+IsQDf+Nk8OISaO3con9vShmJZum3rlmXZk7NDNWtLjwAo7Wtwv5aqbiXTecljRFqNuyy7btvw
wMFVhwCMQ6IPAzwMm1G88/2yFhuA8l1Abm4oV11excq505qDWrF1Wz0Dxhd+GyuFZfh7P7TWMZ0z
P6rXgdntJLplXiQWbdOS1VDMl7N1gwtIrRDzI3a4yuynhgps9Su13uP4WAhzYaKX2NAjMSNsEApQ
QMAPPJakbVFmy+c4YufOY9a+qdKBN3QQKt/XX91EsdXptr83kSyXnjkjDfvZVe5LY+aIPPvxVFsY
pmXJmqxMFnpTd1bkqqa/t4ZDy3fJyhWQOTPdBZxC4zu2zvLyZzn/Vf4dcXz1LzdA07ph2ZiMmKe3
DV1JxFPg6Uv3CYJJ/e7yWOen8d+xJtlzkLqm6/cszRaLAPXD9XasxN7mreYu67MjEalzXiiWbH8i
br+8labJVdUZrDWwNYoNc0555osJEMmzQdB4XXzJB/85m74MNdlvUe6ksVQwgTGfDM3bMsG5+tHG
GbAP6nXnLFsDpXowLQBHiE4JH69a2kjoBvyHyf3yHJOrvFElx9YKlVcudzJqsxhR40RO46ydOY3P
rtEvA01ucSVvUqNsdX+MOxXlKMe7kVYbrAALMdwY915+sbPBvvFlwMmFHUHnLzJnHNDkEx4VKloJ
zR4DGEj5KGNF3j1X/k6X3mfGnfRl/vqyk83Yek6hxOOBla9KgYhTcyjRmEAfNG82NkACrJn/jyNO
NqOiCi8JFb7heNFTwStQG+5WRUZr8q7dFxzisyfO2f3/ZXIne7L3hD4U8rhscAKBmoLEkoU7snvk
Fh+ameNtbltOQokoH0JZNBqD+W+6v0rdMe8lyHPmqPczbzVlKTeK3wccsHy64ZWJVPUDObYutsRt
szH0FF02XSfqpEhlxPb/rBMbnGKnvlcUiyttZWlrWUXlCjaPkYmN6HKklxrigG6hNC+J8UH6tgjh
Okn6xqtPOobSVIuqMluPN3LmwcMsUbnDiRaHqhhbuwEmLwGq8ytrTir6SApiCC6adWG7JLjQo1n6
3Hh0/X20gcPXLZmbbxpKiCjt+QVH2z/5VYXsXnlA3geDmB23RI/nW+9tYBqOtYaZrXD2lCFcEBCF
wY5Mc8sobD2zVaNw33arECaUv3LL5w6CTbtrcd9i6WjuqdX/BOYR60FYmExBjf6Lr7/mKKH1Sbm+
/ERnl5Qpy1xf2tgBnMQAXe2IOBd0yQQnTrUqyXCThVCOqrGW3JmzfEpJ/2dJjcAMXScKMKfQaEnE
dZt66mfEbyofXC0VlQX9VS3ggRdXtRgv6jF81RxzaVanTBwT0NPhc48QdzlTaZgi3j+fhjRfmGC1
ZXL9ybbts7JWnVYJ9qr8IQmcsPIPGy5PDy+lROaxUw9DDwJU2yn+M90bhDngBxdExu2zjQTt8Nbz
60yHJgZS5PJXOXs5fHm2aRVEDqtYM1X5swrCOiEtEpC84d6qOWI10mlA8cN8lZXnmXHPXQ6mJcsa
8YVpyubkclB6q+szvf1M0eV00eAhShFKAXNd7argvc12NRf+zKDjHT7dkKalaqZlWqiNfbaIvoQ1
OYpjqdEw6DAKXrjmlQXGxs537mCuEfpaOfmwoljQElL1UbT0OnEzzOXP5/bB12eYXP/1UFtVqtbB
nkRQbcG5IW5nEAI8W8kre/A/vfFYdkVpS7U+U+Mvb5wFuZY6MiUedkGOCLyKD3N3aDGIazeOjwRl
dmCVxd19Q+NUwAWYGf/cMWTaqglJAaqCbk7etq/s2DflAvHy6i2pN24MYJ3oTZIxFaNOK5Ij1S6S
YCJmVUKlN4g3jnFSWswg+FVVrTWQb3AjZx7r7EL48liTkEgPyVVMp2RHuujk2TjwYZfTHWL4d+7V
WAAz/2jyHx7KQcZ6bgV8ptt/LUNOZUUxTMPiQPyeM6Rpk4VhTylMLh+MQmycBHnUJtsXIA5icF3R
UF1LKE+pUEoRhaNxrF31QzM+Ukiu5lkfM9Nx7qJiLxqUc1DgU6YXVa0biRu1DbW5YNcB1gLz5x28
dtcDbLca8J7g26FPQQZqZ4Y+tz44HzmqdWHTnZzcCqFLIUDqPDzIxaaqnvruRUElrL/C5MEAgTx3
FJ+tQH8dbxJr2IMTNp5LrV11H4paXFH2VPyjrAI2tYCJla+sxaQ2F2NWJezRwGmbWG92v7NDFzWA
p5mJH4ebroSvjzN+mC/b0yyGNtEsXp9cgFplSoaa4qiA71sNERnrViRs3dHfZ2bcv9c/VXg2pKKp
4Bcpx34fV/dF5jU6K1ALdnztOLLfqISjtqtuM8ox1F0WFGVlkVAXQiIeFzgtVK4vP8Tfn358hlGX
DzETmWLi92eovTxI/cL/rJ3yGYJyFByS/V+1vQUQdxXMVbvF31cOAyrjXSPGjpk+GbCwHb+OdUL1
zH+g9WOXCyvjgt1x87PNY/N1kLaXX/FMzYYhKXbLJutbMYxJQiLkTpJY30SA1aZf9fUvRzsUhbfW
81c5PWUNfY7cPNXphw1AyEa7whg0rITthQVilhgtc4a9RFXJiY9EL72HmDUW0f1WU+7bX9K9NAcU
OD9HXx54sjAkvwwo1LSfD0xymtL3cBFQcP0jRZRCi3cqFp+zRYApPoEtwDxxSYBzRmjCtCfHQCFF
rZ1blU8n5CADUos9/+BQhSRKpCOTJQFo4p46o465b3ZtAshS7DtVgbgzcvrBYA025Iq0RdzmXYF9
XhsRhsEtEdTx8hc9P0FfnnSyiGpVc3Up5Enj9llTDn7z6ox48XRHQVLzsUI3lrPVmDMl9+/TMzkm
pECWEykr/D16+a3xQvcsqI9B/y6TbfqI4dMQrUFTDd275t2ynHOZywOYaD1WbWRj68E+pK7A4uM6
Sx+6hC4BJl6qh6/JbLnh78uEh0VEkY4SjR7xVzuzVDvXArW2j7Bg0Lf1aFGLAhUyu/WGqKOrAFRt
9eE5C0+Xv82ZMvc4MiVb1YAQSanx+4lSpGblx1Xtc5H2txF2eHK6YqN7sX7V1bsIZoVhy1st9A9K
iYWUdGyJOl3QEKTTY5w7Lnb/qLwlvQ4z/8P135vhVsOcAadHC2wOsr04TY4cDa190XLzrkVIT0rL
tVOhcENN3aUlnbUELT61B1RBoQ1ro/IjbWhHfU+Q5+7eTQv1aR1a+EMAFVFrlHVtttesmTCRFlI/
ogjJXGMT5YRoOTYF5ooIfweg32dpcibpqgjT1GWLJ8WRhhWxIM+Gy1yJDJo2F3+eXwz/fpLJeVIq
smEELYOxcjlPbNr0ADgFsvGwr9SNpEEBotmgsGvmKrNnt6oiFHvUmIX9Mj3vM19JYw2e7z5NTuOs
p+/Zdenf9mKZ4BVvbVG7v7wAz80sCbelmRqtA+KZ7+tPj7sqzBsGpLewiBWQuYg00SsAekEXv9Vm
bpfxQ30PHgz53+GUaUbt55kwepXhxiY5wAT6bXTw/XIbIUF7+c208Vj7ayxb16A5gFNQrEnAHGqO
m8DH9fcNmHXJjo89MqdmicBOWG6s8NqpfRScAHP5zUO/yrrk1oi82wLEpk+G3QbvXZxtiLBlA7Nu
bGotDs3+RcNk26Qyr6MhhADmIU5ea6PCzAt5+zhcxtKzhnq9GXnHMIJcQMXSTZ6FUd6Wg30b9PzV
nS2cnFmxgs4PzWN6x9A6Jge8Z0mD2qlZsbezJy8r4SygNd38Jg5Cl/saHomJW4mSLtylVM980M9W
4GSWwQKYmkmIgrz0FJYRKlqbVXFYjAWjAjeS5LaI5Rsvq3dGfuoD+oQfagCik9qAJI728Nbg0kK8
ZkfYOb3isJDNJUpnZoOTXEOkG7VrA82570u6aXqltOikIJjar4WzsFE4q3t10bsrNT01yPJFO7Pb
SIHznGvmzH46t4NVQlRd1vgxilp8Hz2IROsNnjbKrQGlRvMOlhfQbCo4BGyUCKxFBCX58lI/UxEx
VIakYmcomqA+8X1QuegzkTpJTkqCXHMfoj+JxYkqL7i/VByCZfN5+JDbU2zOFQw/BTom319VDZOT
gwoZgKnJ0Ill+9QHgnzv2NbGseR1CG02LYB6e2+1RnKIdJKnnEoRA58FOB9y+2zbAi6MKa0yF/vx
EkGcjOA9iVAWan/LUB9Vx7rPZSyyy12IaYt9m/frpkVASRb3uZNjSfKjkk1g9LeGS5X1GKQPAxLO
Ka4kuRo/yI68p1uxyFOgKG64ySqMajLrrqi6pyHz/szM/pkzVFU/yzPMBJWayR3eN3mW6bmV7X3P
3Q1c02ogrnwSEMKure+LXeq+6TZILURyqRtWcCaczINdDWsfbx0BF8aIb1t/JlNTxwPur09jI7Yq
VGjplqZ9XxV2JUgJaxtFennXJi7oMmTPtN+5sH4MFrWrBvUhhI9bF1JURfAhHtsg25seYotMnlJv
ex3xybbaFHq5Uz2UlJv0ThTA/fvXVBTXow5ethNuBfMeuqkjbfX4Tc69H34srTX91YM31TD1l6fb
OPdalkl5WDUUmIbTYM0QuWNWyZDtPUls9SLf6u3J8DleMuXKz191pb9L7fBGQkZJLq1NG5QrVcPf
GS0M97nI7Bu5xpY8V69jFTF1oaLoisQfMlqNpS2Fss1lcpvhIAZ1ExhIrwk0F9J0QaN/FyU3iDIM
JeKg9Yef6genEwsJJHQMXy+Jsf91r1SUnmMoVIhpMTt9aO8C58Nosf/T0RCv6vVNgc507FR7CQKk
GhY3fR69dX0/XMWtC4BAWhoOhX2VNAu7O1IJr0eoqwa4PXdFnj2svkzl9PAOYi00XD/K9lpLHz29
87RNgUqWe08pnedHMK2arXOf+Xw6IYCwbJrefMLJtdwFgH3kwkv3bAOBNA8uFvsBsxQc0owd4PTy
D2dEDC0hW0bIZvdzdYQzKfW38Se7NVX8wspkN91H7gN1RRN97EJ7TcybBuVL49BbuxiRiMtr9txE
66xXgnxAezqX5fetWDrtkIe5newja0N3XzH1TdscJS5FSgd2exyr5I47p981Bm+TA+DbqJOzuXNU
qWxaI8GSYg3StrQRX12U3gp9VVBsKLVdfstx5i4NN4klhyhK6yAzkz3lGaJkBsraA23Ny6Ocu+x4
KxtRB8C2KqDM73Pp9o5T0TJN9rb7oGvPuv5aibc8fR58bOjwiZfeTRtLI7RtLg98duFS9VEg7Jm0
aCavZ0VFZpauSPZ9urK1AzPYJG+XhzgTHusqNX6FUbhMp4BDrWtaqS7yZAymoIPVwUFF/A9jO+d/
jd81dFU3AA2pGtW0qexWlIjYiRoGooLnhCuIeqRVAbUKUE86ni5ASC+/2bm1QYNyxAqLsbA+WYpx
IMlypjLgWEBC9LWBV68ZC4Cyl8c595HYZyOM0ubim5L2QuDPQZGmCZBN6tMHwoPZSvz5V/l3CHWy
/jxj8BxvfJVyNdQ7P4MXvZ2tDJwJKnTVVC1Qi2CPxVROKLQgMFVJkIxxpJTvGmBm8UZU1ZUDrU48
X561MweFMV6nKmB/c9RO/f5KPeW7oHaYNTChnf3avyYwg1jgIkBYp76ZbSecmcJv4022sOfrRlzl
RbKn1AGyinq97yPee7r8VlMhlbFEx/2iaoD5BYHxFFqV2TmFuypO9m12m4ttfpTeYJfiqXqMfmFT
pxknVNw7deacOIPd/D7s9LDv2tApiijZx2JH9YCCoNd9NDX+tAWtLKNcK/hgkvn28puWzCFHP+/P
ySn87aUnO603h8zu3IStrS7S8s33Dxi7S8ikhDfxTxnCDEpSRCfNBqEWIDx5dlePwtDbBhGfbbQJ
ERpBNAO+GwDLeGZqzq0zzk+aqBzdfJDJOhvkopEqr2WdKVupfpSVQ47rontsy6PtvwfDXCo4bsXp
XGgjkIEhbSp7kyM7SRtf6XqNrfrbJtpwrhAJtZBRv4t+aWQUSGfEVzjIwiO9vPLOvScZIHngCKCl
X/F9P8l6UYLm5hsMcC0TdDKXbUjyj+zzsotWot9cHu7cdvo63OQ1raGzjaJlOLmntLuhCB9Sror+
91g+g17b/3+rv1XwlKJjN3EBysc+IdJFdXoUgg2Nqy6Y2bszrzQthMWyi+zoOBbnOCcENTCyDVeZ
uW/nRlG+fye78Ww7FZx7KedQWaB5fhjiXQFI5//0gaayKL3rNjBOeRuQLVy0hn8CmDQPIRkTuuly
pxmKuN6I3qGO/f11fEfNBympk73kHFwqw5rYNvoha9e2+6IhKvxhw+7s7ovodqhf024mpjiDGmd9
ULYUOn17256qi5Q9xJU441QX3FkapDYHzyipvgoDONHNyYnrpVSio0VDXcS7ELkNIzz2yJVdnmxh
n9v2xPjEUCOEQJ7enZ6h5Jlkhdyd8mms5QeAtDQUcwbvoYPPW1Y4DSAs1WCQY2UfRhbsZB+dGlx0
3XWXvXYvIUAHPUCRqkaesneXlItCfU8PKUA/PKBAoaiI0f/O6qNmvChouDUQ5Kl3EXpg0vXQJP3C
RvK7AGfuPRHeR0hIR3G4dro/okPpOzw2SrFSf4fhFjo5AMcKvyyr33RwEDRkDtSnyno24LxH1a6g
MQIp8l6uxEpPDvbINVQ88OpoFr37wMcyiS2CJQ5wCd7GRWi/FPgGI28BBnARNuqVdz/+q5wiiSiZ
yHt/GPWRxt/PdNgYXfVS1OXSKh4YqzM8akXI5bQ6RhP9VZ8/59ED4EC93Fro60DXAG+gxA9CP5al
jpAaeG3jyoWkSHixC7t0meaHvlx16EhHwwFgTGwfKwuSDgYX2DCU/RGuVg4rUkXgtYiRUkCHKXGQ
vEFnt42v624nd6CdUJuuxUcW0POQm6XbB2sFH4GIKquMPbs5+NeichaBOqyV8uCo6g6UpOz9cBMg
IxGiEfpaCYLPlngUQ3vWd17jrsA63eTw13UcNAoJY9fkXe//UIBuGlTyDQ2J7yHDipBi3ZApO9dB
0DlXdhJdPQkzBUrlWJeiG48cR5vg9SK1v0TTfrh07zzvo2VgiHjpmOpT1YyV5kbBl7AklFKQ6vrT
VUu4DBmSEQTdmolX1rvcfGjOzxjj8s6bS1fOnm2KBilgxK5pUwc5o9OcRq7YBAMyBLT9NFB04Pji
fOaSPROokktQh6Ftxga3x+f4ggcos140uely6AwpK1veg44BDxNCssCz7CafS2rPvpdGDq0T4f+N
A0jtXm1amcBYkzfk79AOQa7OdpzOjmLA//w0edQ/25tf3sqta8VCoZf7B7VFSEsseDA2zlzgPTfM
JFAIo9ho3cEnWLM2nkTDha4xUricN5fPRO3ckUgITIeAfiE960nEDZ5aM/3ejPdIt+19tfqtpfTR
3tLij1KddOPNxLOxU/dhymOgNhEf9doYn6birAxpRGmAUj/bXuKuKX+L/MbVtyJbh+1VHWwKLELK
lyC6LrF6MO+R+qBeqz0igm+1yFs4P1oTPxD71YbhnEvILKijZMhM5ncGJ2MQd//7ipPLvLb8oqpV
C8l/D8PqhYF8WnnVqgfxy7pH+zZDCOHTNBfGUPybpAMr29mC2rnvabATaCNTmbCm1XCN3W2yH+N9
XGAmQJF1wKAmSV5D+g2F8qy1PzKB1yI6Ko2Fk+KuQSfEk5d6+0Ob40OcvY7Hp6ATwiFAW/v7xtTx
V4glaPx77RAgSPfhWAu/JxDdICob/0RoRMHE2Rm1UAENXV5u57/Fl7En3yIcAuFqPvNQmZsOZBxW
fgHOjShLyqOE6aZpb3sPiSPUSyOobB5aUtUyb3H8TQe0oeaUFc5mgl/nYhIZCbvttc7geVR1UaEY
hEOl9MtpF7W5EdQjkKL1VuVjrb2lvy7PxJmKjvF14EkNvjMHxXF7wUdQjpTFCGWL4ZVO0GxV4txA
Fk4bAoweh+O0lJv2DqWrhqSTK2gcKDp65pHiog/67vIrnTvwgQexoIRCdUIeSzBfj0ajlHvfsuM9
lWot+DFqviUUKND1Lr21m6/+w2gAkUwDM1Trr5RR0LICj8WXG68WIqUsW9nc6BZ9XAf06Vz3/8zL
maCehE7vEATUtBJixCLozLiM9lXlbzzreoTYccVoUb9KYKfac+XwM5ki48GPk+nPGHSpv0+mkYg8
EU0W7RuTAOkUOaju5AtonjbBhuG+zpI/zh0LJnV3BjNtmHnWZCsMUZ9LbZRG+5bj0SsP4FldA+MD
xVrJ1YgljMYwx75vknhl0uRuRuSNf7r8VT+LtJNU5dtTTPZF7vTQRhOegvpwOFxn6sKKlrr9bDDJ
VYijbnnAQKIc3dFHYaNbzdom/hFv8kFsSizQ/+RopUVzzK5P3sbfj8WCGjvHAor5989RumE+6J0a
7/tOvVWgc9LFLPAwu9KBYFjSvaVj+1tiUMpjjvCkAPm8hCC4xbpFBpaL0VZwO5b1w+C2cvJN7MIk
jcr82hvCN0lQfYof3cw9hHKxN0dC9OFkzrXkzy4pTaXsMCoI05n9/g51Jpp6yDhy2C0hKrUVjgGR
f+hweI562t6b/7Zp/h1xWtYxFSc1YlmOx1plK17l8p1dCjEsdMhO5u758RP89YmIYziA+EhUWL6/
Hj2NvlZLBtNkfz0ePDBmYrpylxfoOVwDpgbksVSRDRlbt+/DGHKYRIkaR3syw9Lfpighobvz5rlL
HIlCGM/qdZJe+2I9uIdGQBNbpPgRO0tMWOz6euZhzhzu/z4MzuOTupmkUQsJBh7GAQ9GA3KZ3efH
fIE+HP1biUsV2Zj/R9p5NTdurGn4F6EKOdySIClSVBxLI+sGpeORkHPGr9+ndfasJQyK2PW6XGVP
zYwaaHT4whvui0cdFx+slQlY/ZXpWH4Am5BGtx2yidkxFSbWoPtDwLGoIR+FJhHrm1ZBUd2i9/pP
xhL+XcDP6F7rsw9sJUljK7KfnAXvfMQ6zqD2za2pJFRP44eVqV0IjIE+/T2aePMvt1njT1nrT4wW
G9d6au8n5Z1uSDnkNCeRQz0Iqrc0eHszeSVhm/xx5W2XWoPfHmA2tXrVpErjM7UpCLNsh/aok26k
t4gaLbLteKZtL7/x0vHw9YVnC1saIm0wc8ZDvRphJRQQMEv2kq2PG2+OKdnK+y0PR8zL+SDuudlB
r5epkeSVFwuyYc9V0qLlXwtYANnFmyqfK9QOL7/gUoOQGf17yNkh3phO7LSpE581jLlD5Y8qfQqB
4nbma9hgLI1zSqkeY1yI1W4t6V5729naVSaptctUAhHZh/sacT7elZgPWq6lIR4JaUJe0/NYoGaY
FjwZ3RI5+O+IozSL/TQPDGbYOvgRuJK83wccVg4xiygeQaJz2g8810RFhSQWCPsWzWGnK+7N1eBQ
vOD8dDYsEmeLD67L84q7bed+oVcV4ubjLi9wjfoQ98DqMEvnEQcR5Q2gi4Kf/33XSoaRJWFbF+cu
Mw4J6wmLuMLe/5s5ubKcxAacv5LImVXZEWWOT5HILyeErwT5GA5Fca4lGz2n5iCAM4H/hIbvEE2H
EvHKPnubasS58jdRJ/DfMoqvmdm6RG86ENk4adaSXbFtZg9l64TEXIO67IB0+z4BY5sM5qTmxdnH
n97R0Y8flS3xE81cE6iRiWyaEbiajuAj0Yhgl0IKp+G0Mjfq0mOQ5spAp2WkVWaP0UY+4MemLASY
opd2qiwhioX4e9UiZXaX6hgxJyc/j3ZhmuymtSbBZ1IznwX6ew5UDJAAvyU9E3eiVHhqfi4HpKmr
+NnnXOk0hwvQ3GsUDdP8Z42cci7ZG1DNiL1wDtQ0fQpJQ9e93zb5R1dne2sUSBRnI2mja4DhAVMg
UxDRS2654A0VHojuoRkeoj7cOg4mVFZ/Z8QfgXqTCzEZzdojz7W1UOLSPO9g8rlj/tTluV7YWTal
Bf6Bd6KhFPH9i0uyV2tcw/kZGLJXvZIisLMy9DMuD/PZFJ3PKXRXmxo+IRaZ1/dxEs/sfE/L83NL
flB2f+kBOuBIrnacasG0z0P9YKLCkRQ/aynasf0UJd/SdHR9D5kYcgcdYR0hKTI8JPQUcYXiDAra
p9KhDMlv2bjcrzzyQkhom8hzES3A8Lad3+/wrsjrJD8TGe6GVlgPdireqShg9v5d6RduGsd7iWJy
miMpJ72miLTANCavuXEqZYdKqpRPELP1XSRB0EBjt0GdVgH4C7XksdSsK/DJK/fwp3LY7xP991PP
9k7T92reaTw1Rfm7pESPPHiLI6j/BfaDjqtDRGjiuxhzqwyJ2S7FQBSPcJIOv74NKCshsisoJAJu
HFOsa3zp4PuKWxMtBdnj5SleOG/h2VFbgJeNV9uchWoN6TjoVpWLOiXqVEhcjO3OHknP1gAcCzfo
t5HEwffltJX7rIQPUebiNovUD0rlyFrAM06G1wRexJoa4cLhznCE+AIhTstsdpFUfhqZacaLgZEc
mV5KcvoByOPYnkDvXZ7EpaTXZktxUyu6Y1rzPMmxB7OWhiw/650qVD1bezdp026kxtCpwV6FkiEn
496ObmNem72SWN22U14HpA8BSGhmSVem30UmuoJhtPfWZaeWZp84ApKbAFiq86aBMzT2FA6sSU1K
7z06IxISSGk83YrOVAo9ReyT0cK3jW6MnL86fQqAd1c5BcrpGExpT5NzkuwbG9L85clb+lBfn2wW
1Ol2PWSGFjF3lP3VG3V44M6vxqfROqn/ujzU0kn7dajZmtBkhaZUG+dngWDnbLMeBCWp+7g8ytKW
Yj99wqFsCxjW94WuGskghzo4xMB5AkbEeW5SZ4eaoOcr626p+skIfFJKwegqzI90cLhmkfY2sIv6
PMBG0KdTbROh0EpEW8GsX0g2yvSJaEU01TKiiX/wqgL5qCrsMZBT31/VlGulC3UmFDo37W+Fukj1
gHbWaptjCXqDmNvfI81q3rWsFoXpSTS9gkdUaqpCgY+knZq76VmulJtxopeKN2JVA9clT/6/vyZV
PO5n0CaKPQ9Kh67qnKwGmMhBUsbPQ/ssom2iMV07/JOR2KKwLmDEziHQeh4ohL8yeAIFGF2xMSxC
ggfff1oNsZZWKanFf0aaRx1AVqWuzxkJoU8IfLSCycQpW60u0k/lxvl16BB4kPezG36L5VJJD2rb
4tNljebW9g/HRj/iTvUCVyn/FUzkxNhj99EvKYQCDTuqUTedfqdIbmwPVwkuZsGob7X6Nm3hAfwq
oB6wayVsN0y6DMq5N6HBtPmmIQUkRyFCken2hiuhyOJW+/oWswVYVX3QOyNbLdZJBNCMexPx8AS2
pEetwI+sfdvcZCi4Cq+JsSEDXy0oLBGfyI1QrxVNKOQqZhVeR4vDutCA/Rr5sI/aYGfgIurgoEcJ
8NA2zdlpJdTC602c4uRsZ+6EwAmK03d6Ge7ipgbvh898rGzHynJra2cM0y72f8iA4DPcFzl6JUnB
dkSiQwjnPA0RQk2fVJpaI1KwvF8zxld0WzZ0vSimH2K9vaajCBuDKunkjs5ONkZXJiQLcAtVdUR1
a7fWcTIs2nPMB09TdQf0IAXtmGflzmqljfKqN/QaA3ujdbeTeVCmX00pUZOvN8qAH0KEeV3dH0cC
oqL5Sc9l2wTTRrXrg+O/9sR4cs3lFeT3MPpEPBVDVu5UGq5G+1JWRKYgwZEHTCxcEx1/LyUPE1Lw
2sHU3FT9Gd5n8bEg0SM0clsACagu9mmxjUMPf9N6k8c1ypa34EBhPcf8HK/2rqYctzP73spYdeLq
7hrpEHPdRxHIArAVrAkyixrnww6ARKGOoEmdqwptRx03bb+Mj7Hcou5P+uZ/2P7r6KP6bdzoreMy
3YmEtpiHBOwDpYFNUr96JlkpLn2l2v0kQrgqHW1nmfGKRvnSCYu1E8qvDvm97szJLiXmnWVYgzGC
GLJLQ+ctx3AciU8m90WJLWAzuybyr4QIbQzZYTXlXIhQUJ+QBakFZCzX9Pe7pGgy03FGoFS2OAPw
Jk8Eh5jMm7M2HliJq2KYC9kFI3JrigIWSfdsO2ltEueKQWetsI98pMRJXVN/GOwHRICVdOPAM8m5
S8LUOHCnDbjVO2G5sykTXz70VZVXm52Q3x5kFjGYQWIOUgAmwQjIcMrqJJBIdtHu4BBfOfgZd+9x
J4uWd5g0V9nQnFiQYftQxNUuSWKKPsUWvc4KX952eDeKtzjo7i4/48J1QVOJDEwGn4xyrniFL9F7
VERK4HUA6sgTEKlAqQlOtyrfqsY/gJJ+G2n2VVS10On2g+1VgjcyJV1+7YenaBzxrFeBOr2uxxbi
6J5P/9d3m02/LNmyF06svBSvqSFXcR9TNtU4bjvRJwId5ZnS1umf2NQdIiSXJ3Yh/AXtolLrgstK
bW0e/iqFkZUW354QSsThllofhb5ZJiQbJdO6vzzcUvuD6ppqCREenZxv9rL6GIWjagFMGeUb2skR
pNU+e6xwhRhlU8hfozRyzfFtqTtNPmrN3vZhWFr+vmpkbuqILpn8v5AyWFxfHH9C8gWRxznCEaeg
SsoawEawLN0uuPWwNZ2C20bzdlk8uWp/SBw04idMYiDbcSRoyB4QF+lSvdd5h1DSVmLbBYVjSD3U
SoQyDpXP3ypxapPLEky5MwpdouAFWD8ylDNC4SK+7qCKl43jykwHlNdctnfw5ktMf8zYXnuUxUVi
QX9AuQM+ojULPhrDbzJ7BPER0jmJiw+tcfaQVcR68VX8mfCkdJ7Er8oGQXnnqXF0SiAtnkKWoO0L
+YG0e15ZSQvZlEOa8z8PNTsSlLAxCYxp4BuFumOz0iAEIRZidgzeyZqEMm1RSJgyYuYjc3JthcYA
2VbOsrv8KEv5t8OyoVQJFpwOwexR7ASi+KBO6blwbhIcTxysHMboOOQR+L4HIKoBqsE21xkfDTYB
hilQG9MJ/b3wgHVOSI3Q2/QNGAtP2zXOSkK4FDs6Fp9NiK7QnJ+vpCJOe3SC5ZzO/LttbaOYnjdm
6h34g5Dm0GScjC7WNglyX0N+oDyxrjcjtvX8jLNleJWAEejyzbueDepmfjM2uUCR0DvGHdokBisO
KZ2i1PsA1+fk2s62EKSO0Pr3M5cIR14jbiyt47+fwpm3O/UReUXHqHMCVYFlCesn7/N+J+8wCa4u
r4rfB7NkAZBE6xCXZvDL36+sVOoDO2ub9FyngrCdswm4tkCuiu3grW4HTVxM36f4+3izRZjUetKq
fc1+qBw3NqPtIGfHgL6tR0qeYu+jZBiw41XsJ8/m8NBIlDwoSZflz0rXMJZSt6Ykb3WqfFYvc/3H
rhWBU43u+ynbtwVSs/DdU7OlPvgXwM1NngaHIYypi3IYlAi4KXSnmum68ZwtZ0QXYOQXDreEu6dC
70hTpE0UOqe6uo3s4UcZK/s8iN7sHh1pndWf+m4nNL50jG6xGpNaFQOOIwxrl7xAdR79QwjyUyt+
NdgCoCC4mwrcTDC0kpphI7TcbqAkbxMtetQhRLSBxfujW2V1uFTHG65PbcThCElnEdmlHQDm5uTr
scAzu41V0v4GLAZJBUrujiNMkd+QkWH7foS+6hYJlukJePdY1PLZKlbGkx78+ocX/OmrO0EKR8bF
1ziAKLaUKjxl8wnLClWmuQ9cArZ+F+9UDGEt7NaaMtnb2KWGurapB/1REDVLdNgbmsOx7fooZIya
tVElGb/xZxHypla+dQxpp+MIkZHEDIizw7JGG/zyov39HhSLyETyAaogOAgRJX+Js4IoCrthyDjJ
tGc5xLrxyERwvwRkv5dH+j3e/jbSHEvv8cF9GNHp2YlqLNV3/fSHPzz07W7wU1bjCQj//31AQd/D
GNGyAd7OArtJihyjknk1Q3m2JSTX9ee8LzYOBpCi4VEcrOj28oi/31Bw3r6MOIt1OhgTlpcXTGZL
FqlFLnVPFqIoql8eaKHX/32kWRRXN7WpVVPJWZPgz4hKQMU+bR3L1bQDB6k4cSzvIzXXFOI/r475
oWMg00HCBGuW0Pz7epEBmSacLeCa5Adrk7PGQV/sRAHC7PHzbks37fRNacc/dTm5q1N1AxDrSrF+
0Ehsy4cmMAnwXrUwPwxtuI+HEhuMd1VDfIgzyLfUfVCBqDSOI8h6WpAAtgpsdimlk8YbI8r9zaZz
/vTk4Mqa9B95CXCFhkobFjstNnYhPjVgsQ4tswEo1lPepmjl7teX1jGbRaQm2LiQuX6fAWsYjCkb
0vQ84M7c6pnbtNGtb3XU+9s/g+og6+1L1ITowNguUkbo+2iH2hsxpH3WzRjLhemRSCWibIDcIuzm
EnYzrgETgkca+X3yh9Z9xJxgjZxf5bLjBhg7q2jkMoHcJZlsbEVdIKvrzegU2Oty3oTqgQyKetdA
2vAQTzdG/aedBRsDkImGxzqwwI2PgtM/WYR/z8S8GlsOcY/hSZCeg1+ln17L0XMeWuIs1RIUhcsd
3MUNqjgroy7PP/VKxPMQZ3dm12ytDrLZaFJy9iGlVOFbSSrd1P5eyyjjJ/W+9r1NnWauZGRX9F9q
lBu6K8IcL9wH7ehGzbjz2Bf+VKycNwsBPJsSIuh/nmx2IVMzntouZj4mymJWdqPipodHJVI9ZsXA
XLT/LiSOtHqlVOPa3SXcT3a5Fr9/SlT/tksp2YlHEQmOOKi+nOp1mJpF7xhgzspnJ3sFprM1Xnrv
VgBDp5+Rfx3jEW5azT7jLCbBCFl9w6QfijTHIBQNo+4pPNZg35EgwDtSVa75qkWZXEtxcZKO5ZTd
KWhdqKPsaoS1l7/wQuOYebQ/k1NDhvc4O0aNjlsXKDcY6z4DvxlxHvhntJmOZQohKHmJqNGpHYTP
KukNNzHVrVI0Ozl/87QfmazeqWApNZZ+VZz7HHqsjzSKoD3nOaI2TqKk2zSb/pyKp9hbVYBbWp1Y
B0DX1BxSlXndorKdsgo7GxQYAZnQ+hKgHUom2ljuyCIBMQ5es3KzLgWeX8ecXXSmp/RWqFmMiZi1
hIkj8iG3Hn6xfKvKXvk6SwHD18FmHweZuTENTHzfaZ8RUrPpueToKYor5/I6WLpNTc4t5At0cAqa
eO0vizg0vLz1VJ3XUk5oZOosNCSfOmqul8dZnL4v48wOdF+yqnhs2SxVfcIglQ8Wp2jWwTNDGD19
uzzYQtnTAgL0P28174NofdSr3ILJZ59YvinbfSP9xRYEZ9841zR+tlwIYX1YbcAsUCkYGba0rYOv
4d/Zl6NfkbStM4IPlIJ9jKQOqyQl1ER2NN0Glb1LpQNSG55xROlWjSpgNu1RVGG89qMBA3R5IhbX
EeUnR8W1GgTu7OtGjV+VTQ8+PqH2yKqlxF/GJPQcSyvn8oKCJC+OWb2J1gYdobneRqaXUhZoFadh
C18zMM6O2u0qOHmyrwPwCE8SPu9qhKFyl24TE8Fvc2vjA+1Z8ZZKAvEKoivbLA7uu7K/jlN5lzs3
wejdWUnzELT+vWVhAu63x8zw1qrkS9NENcihF4nyACW775vAq7KQqdLEND2i48iOsz4N1K89koPA
eyjjSOTzqBjymMJSyqQr2cX3Ggjt9bhz8WKxNZTsAbWTMsw5elmn6W1rsie14oFWT5DIW5J24Z2k
D/EVNW9X5eDlRBDdiNEsXXGJiJuP2M8DAZDlb2Ax4L9a1CGwtcM+BsrrTmleEzoYFaJBJ2GP5USb
db6CsTSX1JKxdUHkjr7qbANUeVBOkz6xDsyXSitvkeXWgT1r9FAy+93XnMe8qI4mRoteBHBnDNyy
2dNOj0QDB7gMSJURzmhNwTa+FgrehllcY2K+kz18hm3vQwilESBsfJtsNbUOVcCLELfJgsMLdk3z
9kpPk0fyDvEht2y4q5i52Pa+D7uTMwWDm8fAwmXrsZ98hEO3qaLAPXsdjQdP/+FALaUn0GHbEKWO
sL/JggdwLDpEaU0Zd3JwW+67OkE0H4d7HjkxRbPuiFCdMAFK0xtZv7WGV9HbyfVjEsivkXQfIY8k
BdhJZ25aZm4YFK54DR0GBUoajfWTpsUPEvaTit2znZ+l7iRqOCqkg2i6IZGKJGPLZCaKfUc1rEKV
NSjMqwbWXE0SHHnBvvDrrUBuKuGDwEqNHvbcTfLcqhVqiudOetR0tynk/SAZ54Q9Z1KSFkW72pZv
HSVBNYx8vDiFYXho6bQl8buRymddzIF8KgtlR2gd/JFN2VajjkQvZ2RKraz8IatPpLJK/qwl3c5J
HGp0yZGYsNe6fZVCmPu4KiP1qtWaqzj3rztFvssi/7Fx6p8lKhuJ4g5Ssh2l9o/LZ99CUZy+Brx2
HNGgBnAEft/VWlJ7aqfKrESSphAqu4M+a0sdRck+Ggf851htwsh2Y+m9yH9aRn4jgGYmKtHdh5bY
d6MVEdLUW19XV2KJpT2CWwdnjTgyCWS+P5kimZXpZFwSTKOZQPXvP8ANdZ+mBCuTsHS/fx1qth0t
ulBy3ortWD7/uwenj4gObsQir6PUtUmCuIyL6XXQIMWDGyrNY53QJlnL6RbTaaFvhxaUBgdsbhEd
9qWdVeJkAHAB0LqephdJhewCZB/1snDUD2rtIUq31ntaHXh2C3p5X3qdzUJAhfe/jeU4PFFZhIpM
hWKCajOF/1qZeJEhzbODr287C3iqeGiyVLxtoDwL1ynKstgWimkfS3tDpA8aCh3CTYXQwP9v6Hn0
U4Mt1JWOoWP56Hu3qfoqDta6v8mc4kjINXnhcSzK7aqM9OLhL/q91GfhAFIU/76wE32cWitiYfvV
u+GFL1Nv/FR5SXXIjx4oa9yTjlL/PE3ZycmeRfF2iDCP50blxKvzj6nLXZEtNZ933U0B3CKvPogc
7wXOtwFrKaHklz5KSXFs4KYKr66QBUPnFOfHGNUeV8N8gkDCDKqzFBoIz8fHPqcwqManIaK7Avyh
iOKHrcGp7Mi3qfY+sO5J9qck3ovGf5Ddxem7MAr0J+9q5dOISOL3VfH3BM1KSkpYmUqut597AFC6
DAAi9T3Xkrd9e4PMhlNlG1+OXdFVAUewMvriYfDl84jf/xLsd6nRd53ff5474DRFdMN+GHGoBxIv
UOeUgHy8BalveYhW0IkTV5wlKZCAy6fLD7OUw31dKuKM/PIsqlaOXhwPEBsVobHHEShyD/rPOIWJ
2my7xhVdPHQVdIXQOhGB1ezQreVAkmS/Sc44mjbpjWo9c686CCgP7Ur1CtbT4mf+e6zZPjDtpJ88
i7g789964jRF3r0LI+KUloXbc+sJHkAXPHb205TWOCFIO8f+xZ/sq3RTl+eyemqKyZUhqYUEEomH
H2N8kNR0I2Avk7rNSmVDtH3AjfCK7DBWP4bJ2ArANjhLKr5gLtHT3aRUPvpARcboQZMwHQb4IJRG
FONmSD4EUatsok25ifQnvnyXjxu7Lw8Vp7+S0ygeN3hIqRPLok4PYrOoaAdZaOADeTXtt5aqvX5j
M4TIGKP3Al1yINpBqYiC+miT3iG7YhRX6vA89UcRmSYEPw1eI739ILokTaP9iwNYoFPpGyhayvM8
kFDn+U8RZRODgJPTwncRPMYKzt74RkFuxWQSIyVKj1guiVhHGx8U5ywInhmZOJChyX+t5F/CescI
fbSh1SsbcA9BE3+zqNMjj+fneJazzCqyot5xM2etcLdYYKE6YeK7bZBbfJ6VXxa4LUdd3hRsNpsi
RRDu7M7bTqAMZRnusNk/CYzHUCGnQt95lOACBsZusIp9oaWoylgnQtpgerL4IKEHrc7m4zdInSQw
QiXjWkEocuOMxcs6MHIpVYeIKsuC/wWFZpYNwdDsYYqEbJRWyL3xjQFLAV0gc7B55svHwOKR9GWw
2a6023r0uiJKzhgQbGqjdNt0S8oSruWniyWBr28125JWgx9J68AcbKQbdiFegTALxNGnIQGMRwf3
ojRQIiY0F4X2/99bzo79spLSyEh5S8kRgwtIG/2rVcfxxSPuy2TOzveUYD9re74cZaOqecAOjm2d
wrtfM9X5VGP/7R77MtLs9O68iLKkz2zKXh6A5fyRZx5K9C7c12dBuEorey8P1GJ9ba87kluFtcgZ
xPqp2mgPLCacqms5RuWcK5d8KUHLkC7O2PuPes3efoM2kRoUmNMHW/oVS/6mr54VbNvNOBW9y4wI
DjjCvVKaotFkN+U9cXRUodFswDoPwfh0ex8oYmngzSA/GMBJ2GV7ggcB3A443PhfioXiWCL6FQlf
FtKsDE+YWCSI48gGUAJ+M9SfchqVELJE8yURDR+seg19g2tZo5eftVkqjkUVbajHnxKOdXNCbnl6
bYcUc4cWVIuEDSD081LeX15Xa1t1Htk28eDJTvBZuAAzMo4HmuHipT7VjC+PtViWcGzUqdFnNEws
3b7f2FU32uOEzQESRdjIYOUO2Egcn2ljbUI6EaSyJrVY9lJCHhrimYI4jotegquSRcUBdnOEgEX8
jGibyP9F70YAf/32bcjknTjIhCmNQxNRrUmBcbFYs+VarFJ9fYfZKZDkXSdbGfzWUYdb6mPPx/Kr
Wt5H/TCMP5k6G0NpGYqR3NJ5y9/K5BHB6X0B6JSEgVTRLx4s7xZ4idv2oGpRhLTLBhkx/ZZ4TQeC
cnnWP3VffttpAtMtAB4ki7M8ojA6iVIQT2xFcJ2qxyHQN5OWXtf2PZmFKr3EnnSUcDYzfZ8WIVDl
CjtLmnhEtoES3tr6n7EZXPXcMFV27E3zUEibAbnd0XCOUvIyNW+GeqR2Eew1yiZ4KqjKlUGzU7L9
bW6+J+OTketXbaaDW7e3hvGXGf0psge6yQKYrysPcsXFdlW0sAizv6Z7cZfyXRFgUK6AGO9rBUV/
Z9o0DpCCqtj4BkBejaoFl9zlyVrA5FiQ/8mroT1ZgKpEUvblzh2yQOYAR58DnYq0fhZdlgkdycI+
SaQS4qYVmUI3uEGMhT34BPEiK8+weKN9eYbZ9dn4teF3NoVQltlGU6ctzIbaULc5hDbO/mp8p9jU
Bo3Ac586gm4yFnDBosfY2sVx5WlEkWO2fLjJEd3DccDGqHN281QkoVE4ZDyN9su4E4EUmRa8ADkq
rtJmix39muLX0kf4NuT8FjLtLJfwBxDBLwc9hGbVEJP/nBIBkVr8O8ZPA8dN2w8ry1Z2zNI5xfgG
6t1AgMHVzz5A4nSGZMkpgdcQo0OH6B8RrvohECoiqEajXexh4mgjuw+syg1zZ6sPvUt5kgO0iRtA
8UjjRKYw7TL4Taqm4s7w+J5tVP0B2Kokd3dOoEhMotKVL7ZwifP4uIsLRicvMZu+alCksJy4xCMQ
wWa6s3vuyHtKu3mc7wZq45p6IyYvBs8iRS5oGazdWt8B5vy0mtEvgPC45RVV1QVZU1U+XQu+7Ki4
7wOAu1z0Rd6edEjbNSd2pGSHXHkISSCcIdrLGeUNaqoguw3t4GQQe1lnxvinx4ZzDNx0IRsQhmj1
0/+CQLG4wr884Wy+yiQtaijD8ZlPHciPQfhnl0t7wgPwZyFKfn377F7+RAs7/NuczIKfXmrkKRn4
QoVHq4MEpE9fi+ppXVtjbaDZ9Z4AG5Nji4HgRxEzwjggXQgeKN5ffiGUlpeOiS+TOLtlKGgPsOi4
ZTTll1SAHka9o7b+iLLgrjPKo5YoG8O2NlPzAzDCpoT0gXu6qW219A+T6Ga0bgMTiRznZdKfsbdA
NvUlSCKkepMrp05/2uprqZY7zQeeSPc7y6KtgfkjnAowA/zwnWcFWwO2tyW9Cx2fRgJaU8k7EtOx
5HYh4Gi1GxUiThq/54TpcPzpLwfbPsoPir71q+KWuN63QpDE1IxM/SUthsdq9DYYXoGuhc8umDzJ
qR9OCVu/gPHBZQ+Kx6EIBZV2nwUfNFjTVvDdEna1SVmJon6vWvvEaugXcISlH+I8FxkwP4bK/gCz
WtbfEw8wTlAaGzlX2I83PmDUiMAAHRNEXx61hDOm6zc1zS8BuiEKNZr7NnIpkue8d68MO2vYaBlQ
ve1ohye7cZEG2+Xhy+Dfi9IdqSDhZGi+m/XO8m8ijVOBfpn9UFaYSSJYWmEoiZpCXt2k4bMo68hy
9JEMjxkEFofEUeTkhSXcjJ6IYwPReU0f6vBNBWvNzw/Vt8DK8Id0NjYCijRG205/7VH1TDhkCunR
R0/TbKEuhLh05NG+Kzs3nKaDlf+QjPKqFAGU/uRTOBj9xjVtdFXrJ817ggBj8YtJ1fcUuJF9NNW/
xuwa64FNZQ1bpcd2dHxfWcyLB4KGg5QggahwoL8HAVIP0smoiVPBS5bZyXPCo6hl0IFFI50vLhVY
hdTG/vKwC/UsKvk4TWoIPIiy/vdRB2uQmzRnVI4hAA95eg/Nz4JgL/j28Y53vzzeJ9L1t5sdEU9s
6Ah6OKO/D9hUOHZMjhmLZE8UZogtCP49AWv0PsguRXUjpuOx7qW4eEN9GXmWCGSAxcyqZ2RghWl2
j9c4WPtDEddYbbUPvneedDp1FC70wbhJp5euMlGxChC6tVwRcLVGhBXlqwhSrVA+jmqD0Y2Jhchn
M1VDMqkqy4Nyf3nCFp8aPwMhig1hcS5U1FGh6WoFnRmQw5l8axmI6Eh3mXVL8nZ5pIWsDMz63yPN
7oe0LW2k6rgzLSwvgPSQjA0nj24TfTJ6s5cHWw63vow2uyTsUgqSKma0li4DfF1ffgXLEUSPlnfM
RyFmM1A+mvxB4D+5plaGF8vst2X4ZfjZzTFC/RqdiutXqncgLFoNPyKKktCw1WnfYvTdUOOPDtTy
oJtfHvsTnPL72CZug1guGEjMft8Ceq4U2HBza+VoDKbjHwmdYKdR8TcN4N7R3IWDqlbQpkFAhiMO
cPBOrBptUby56RyUNrZ5g871AoY5b+mJjft8RPA53eYO+LY+Pg+ldhyinR2/6IRcJBd7b/wVjVAq
nU0NgVc72Fq/VaM/FM/fIOK7FgwunirQH/7zhrOtNoa1k9gFHxczUAJ3JS52NiaP/bGOr+mM1KEF
p4ntE4JxGVyh7a4QyVYJdPHxJAqP0EPXLd0XT9gvTzXLoi0nrpU6ZCuF2S5snuUBODj6ZuFNFO+c
+0G/XqdzLe5eYL8ExDCdlLnyg5GoNVQxJsLL5XOUZRzpf6Hfh8etr5/EHQk+o1LTnYP6c3KVlvIV
XdwI9Dn5jaz4V5dX3uIO//I0sx3uaFMYSjg9/zcLIeTI4u4mlmF/rQKel3e4gRIwXVMygzmlcUhC
RZLxYhOlS7+dtpn1msQNXVpyRwTjKaPUA/k/YYlF8SJIK+jAu8svbC5u8y/PMPvkaReByjB5BpjS
1OTETVO/GgrLUcr3dAvKpNsr3QfnTxygjBZfiVQT7RE98h67DhSHaqGMEl5n9ylKVhHFIGI7SssJ
36tpaCtM1pZ4KKAOPjyQ7LRluenhJ1fFu3GaMntvJMEWkZpqfNJhLNTI8tOa6qLBpWoo4+cl/E9A
xXhBfEW505FR3YufYQ9kRIsDXkMwK4kAiJ6d/C030CvXozutu0qy5HB5qj6RTr+dSiaO9CRxFrCi
2Z6160lTKkONQfvDqUC+C+EO0Ckj8AwgGFSfp3aPb6xQAsgH7YrGDf8t6IA+C6fKAR4YbwpRYigA
9z7oReKqEOYc4COymr0U+bhv6a2Utr+HEbi5/PCLCxs+E5bS0Pac+YlaGp2ceN3wGVTU2sPoi24r
zWrCRZL1y2Mtr2ukA0CVQuf5DZ0mS5Jd6ZLG1eG/VbiYTsT1KSLMpAU0nkaC/j6/GSGBECxISPyt
1suXYygGN1HbEI6+s1UdlVMemv4Un+0CJI19z3YicSTsF+1mke8P46FDCWC9ybJg3E1ibesayjJo
fVBW/X53xaPTeICEhA5cc41m/k612g/SVdS2d6E8vViwUDrKRqkf3YusowYjKJIAildKMJ7ydtz3
n/DBZxIbS+rOMcr1Edx9+mKm+U4XLQi9rd2p/2SFfHnu2ZTVZWzadSWmjBZ1Jj0hvhWwbNmQogZB
8XZlkSzgKJgnS/Bo4c78hkS3+66RY6cjM+VAYZXUCdQF/SZrU5dKc1R8jJwuSVSfCB9Xhl68c74M
PQsvONlqdaT39umtjrGAcaTxGU5P1DlEdthE2VHUvKG1g9zh5VtbWKy/1glrZ5WJtjYPs/WSFX0s
TX3NnSsftBcv+UFZMdGfAsQHCuVGw2O6dNptthJifSJEfzvMwLFwHliCvzSbA7VMnX4amX7O/Vz2
3fjNjoLjOA1PHtgd2fS2lS1B9ToI66QpvlFa6wi+YUNSoAy/NDwJHbJnwWINlMotnOlHkxE6OTF2
1j+GjX8lWehSoKjgB6fAOolgRpscxO35C+GOIhNRT5hmVzn20RbqFfwgEfSAyHR709g60pPTaY8B
AYBN81CA66g1NNLWHwGgx++0KDzKz/wHBrr77ytH1FwH87XCc1azPgHjn1i74C23jgJxUilvhnnt
33N5BOg0OIe+poiYafiLV8FTlnjvuertBEiuUP1dH5f7IEWpN/1XkVjb0NfuAog3RB/FmtTqgnYk
WlQGAlgqyjwaVYnvZ4ajNV4jCU676Lx0pdtDh8WvKm1ftQlusD9g3OHqOHtLw3MRvsh5sVXTDpfo
Fl3oduUgWIJVEYcB9aU26ADXFVHil9Kg5PnOlJVYVnjU0tsD69FUrrXsWNtP+OVM5dOqcvEnRGy+
GhVwzCIehnAx19/u47GXjBRCOSBI3ffP2TSe5ba5b0p5pxp7EB57s8K3s7ddVerPyLvsqeqmDW6q
FIsEsEEsIDN9o/bD3WKwUOlwe070WXCZdIQ80HyxKyCKU3tswMcVun3to47p6f/F2ZltxY2sbfqK
tJbm4TSVEwkJpA3Y5kQLu0DzPOvq/yfo7togq1H3Xvuotl0VKSnii294h+oG5cQrgRASGZdqecc2
0P6/BRmQ2cY9Dvg0ImcgeT+/0tDDsHDSEbSeqh323nw/WvUo967qtC/2dT+uNNtKwSQLnUY7vbFw
27Hl+hagmBPK1OhIpvgMLSgjau/N8DdV8yLyEhy5hdp3jn4xhEuMMPsHpbTclFvHZuQako19HX6X
oq8GtRl1JpUd/46v+LC9Mr2r7USBHm8iAYvqCicWMQVpu/oulji+iIf/Z6XZu7DzespNibeOhU/r
3Ca4BAY/DQZF+T+FlGzU7M1kbzm/ZfnOAiE6Jbya5tFmJ5H0K8NjqEbwdW8k7SENtk5ymMatZl4G
85eCJqNR3OdZuk+bSw5VT0U+ffv1e1pK2T7+evHnH95TW46tGWm8J9z5MOwB20ObU5oOtDXWGeci
3M8PILoWjiLY5lhSzhYDvhmLYROOGcqJSsS2tsQfh6mvUDINNup02xqoiAcXUvWvHxN3w5W1Z52G
GvBUMXWszQ0obAzs9Nbyn8XijlzsaOoqSXZu5Feg3eJXDdZJt2+KIryKBvN6zG55P3AIwJzK54Dk
CgiqolR8OGyfbHR4O6gKUvdd138lVCdOfz0k+5J+8vTQjr9wRNH1jV5e1/h8jmeApBNNXYYc0c5H
h613wZAP1kFS9mmEKPVJro56/C1KOljayhbw+L7MitvaQByRYtTz5F2bMxcnmBh5/8sEQ8UvjoBv
eZ158MOL2V7CVrpTch9o+kUtjzFXDXAd8XwdqP8ExSMm2FAslPxZUjFXpse74Wj03rZTNk69S7qN
aV5r9hF9d7aF11+EmmqVI4Wz6Sx3DJOtJu+sfKs1m2TYw/0BDJ6lFyq4lK4l/2AOZJwx8mvao0Hn
KLgAAJKrE8wZnGbEVTq+EjzhVzbSrvYPNFZCdQugSVVd3bgykqcGQuUY2S4V7ZY6LvVPXgSh87bH
s7rML9WTb36rIFyj/Jkq/iE2vyXQhmPncShPwBp2SZm4WvbmxEflnbxclzsmcdlFqZ+aZo9reAop
zbpPGUSX3iHrXdsTPS7U81M2hTpeU6a7Q0EIq+5Bu0s0wAMp5Z8gDjhUVLYr1OgVBgx6sg/9a4/D
HpRu6BwyY2/wIMN1XB4ZJdsQ9qI9/g6W5bsMewxjREDq2zhkuzgpEIb8Rze8nVf7btFvh4qOF4zV
SpUvDbxzqRy3tRRf2Xp8inYJ+ksg5sudPNyl6cUbgLlhWwYDxvO+acMNT+81oLz4/4pOuaSEVjWF
vsj8Uv/Vl9GxAEOh648K733QlaNKu6upjXsoqV+ft8XqTNNgdXMPWbL2Xjt9iCuBPw5G5iG/ETgb
y9mIHg8kDOTWXRXb3mpjAbzT9sojeISVlZfaSx9XFkHow8odghshVTQaLQYE78vk7eNyQ7PDhj2v
usPrql7+8rNCERBGQJaFEeTnFQO1wjGpF0zvlLHhzrGeLWTWreZSmWdifIkLbuG4mXKkuKqhcP43
D0wZSBNTQ9VCni3fBZneSA6UdrBNGgoNBYJpWw2jluTUVrtC3Y+rmHhjKZh+WHJWxiE+ow6ZxBOX
wH2H75Z3p5HAF9cjU6R+p+pb2We8rD776hNmHnCNpbBemzoufucPv0H8xg/fORi0Mo1sHtvAys2+
IvJ0CsDtTf/Tr7cdYFhnZUazRB5WsOn990XP8ittlHtGAKw4XoJu0wQ7oLhNgX4HRmuYwrnFUwAu
d8BBcCNIQ/3azl68Pj+sP8s0CstvRi+oucLya0XdytipFtvCAMF2hRhaZm8ryOX6Nl/DZKhiB/11
b1uo6GC4RSNxrhTTekodT0I0wWg0cN0/4sY8mvHTmFwN45sDm42JrCOfx3wzloS4/t5UfuHzpDO6
SM9jddIyAKxA9Yf6tS0xy1spMxev9n9/HvCHzzshR3M8jRxUJLpaCBIwgsXnaervAvO4ctTEvv77
RWAZQ3IrW8CqPq+kFVlLrYtAhv8CZ398KZ+VmhCME6KzmVJEQjYg+/TiVObHrF0Jqe/GoV8tPtt+
xpjIlQ0ihzADCY/LUb8YHZ28bpOO/X50tkM7bkdiXAQIf0CxsEr3vqxvJ+tbiRQlUQCxgS28VlSF
nOsSJ8xGv+ux+MjgjxoYwVH41s2dJ28jY3g0UOEcPSwsH0WiLkzCBSzQ2FUd6Yp8yY3+xQrzTVJ0
m8TR7tJwj/+Ya5nU4j39RQ2XyGlT0500NIlEJz6NzUNf1e7XX2RpwoE84b8fZHYkprTyMfLgnTA3
rbAf+4dKnw7xLwexb38l4rynp399ADoZwl4ahq4922deacaFU8fC6Aw/SzJVuACk8q1f8wUOhXGQ
lb0pfRvVa0lxE/IYpYPkfkgYyMe7IshduK2aus0qZxMxGUczTyep4hdH9AvNm8jbKHq1E+p2bbPN
a//iBJ1bd1ulid0x3urmbZv+QYTNOPYFQj1QsBC1T7Zx6tbpXiuuW+etNxBdl17N6jTqr62df08A
sfYdoNf8qTTPkwl6voADUPk3On1zco++Q+JNHQ6hkp0Mo91Wwak1VgrTJfg0jpHk9hg4YFlmzj5T
P6mGp5Eg3TR/NEC28hEJIVLWut+Z/yRvkXIu6mDD+OfrzaEsFjcflp3VG4WaN02dsazWuBoI7fbA
mDszH9EkEyVYcWPRgCLBw7RTua/zC1MAMsAUvC4y8l//lqWNiiIz5aiN5Beh9HPkcOQExIPg5Jfh
j0FDnL5/AS4Go9powFQWUJdXHn7p2XWLtRQLOyF9bp0kJUlnWoUFuBd1RqbmmGaUu0g+YBO3jvNa
uos/Ljb7vn4atJJeCsUB9aL239TkqgtAr3TcSnd5xfl3oiMlOHxY2YZ77D+UOmMequHaPqWgpOvA
c8fgEGGu8PVrX+zRf/xlsy2QD4hmxRGvocsZoLte9TqkQpMubw/DE3niRs4utOm/XnXt3c9qTakP
dbnLeB0YdNcWdxFo8+wAMIbcPViTK1hZbM7Xs7sut5AVghSW3RIFLSILbR9Rw2jGw+q2Wuzb0TtE
HpVdxaRntpEzSTe9bIJ5xfRWNDFHcnrEWNEIOujZObWeu27l4lt6QAstI9oGgK9pF34+Op0ua76X
KckNSEWPSQtXPCp5lHYgrspq5dMtndOPi82S6SnX4qYyYXvSkaY+BXpRmRcy6WI6DN159eMtiTVx
kTArA20EtsRWPj9c641tVCrgfRHSOSua/10FOV6Dmu6Lg9F1WyQd+0pDEet5itQDcKsz0qS3NcA1
CZyQjIS7g/JKp/Z7vaqPpf9Cv4+Lug5smnEUW90tEc2zo02c+G6ZoK1FwKs9lL0RTYMtqAdbKArU
f7mFTfRF0b6X9Kyr4HsXXEHqzoIrbXiQKu92im6z0lu5vvWllPbj48++rS5NSWaZ4vHTW4XQQHa1
idVfU7L3i2u93ifatnFgFRdvXulSFjOMB3DBL733pdGl1KmKq5qxb9r/ig3rBB9o6yndnqpL1W6k
g1rcMczfOU3ilh7SBtWrXFCQy3/MH/10Iwy+cvmPFu/85EHS+01YDCtyY4s1A0hy4U6uMX+fC+WE
caQ0dgOm3IftH2ycSaD1XvmJo7y3mptafq3lb8Z4UqRj7G3pQijVyuX7Lt86T1uYQykIQuBziUj4
5y2mmbk0mT72i5N18PR9UR+hZknZc9lNdAf+tBhRhLRXfES17QvbEb/N/MosHsf4ti9f6hRmivSY
Z6cWvTmt5sLaFf3B8pFI3hTkOQ0ygi5uJSWlkNMW92b1iyaHSBolJLVAhroNX0X2ir0JVIvpMVYA
/qGCYKMGK4+6GJxshFN07j3BkJ9F+8IvAyADgMd1esv+RThiScUuzVwH7QVbeKiAOFjT/1g+wzb6
2LSiqAnUeUg0KhT6HUJiTYLXc8VCYZKywo2YdrrKOB09XlKc3HvJ77iLz0Yk7WX/W+/BYrodMdJJ
IUnGibwxpT2yRFvIp1cT576Yrmpaa+GxGa+0lGFhuSvzl/g1YXhZjTV8N5zEO3fwH/vgKtT2GmAp
VTSIwqNajMdwAsqjPSaCsgy6hx0CL/M54MrzMG9KvxNkhFP8VET7enyw1evIepao5XyhQIpkuf+g
9r/w+dmF9O9l6z5X5d2YfLN7+2g2lw7uW0v9m04RaNU/en3yrezJwe+nHn9qRnDw0XioUXWybwc9
fWilDEeyG6nHnW07pvs+xWPRuUrQaenM3ZjB4sq/0ZhCtHXjYEbvga+z4j9CJlKnNzuZt4S4kxRl
u/JQD26HZzU9M3O69E7H4IZA1u+6yJUdbBkReLz36K+W0HJQmez8hxZ2t4Otip5iidkwGgTP2dER
kl7wPq3Gi6NH29Q6GfGfaopoPx6bamTu5TKfHIpHx7z39GOal3vnVRilxrLsMcwrH4vSpzNIFDUo
pIoBefzI9uSVELk4awHjgAyFiWQplefn42twfPnaieDjH3xpJ/kHz9+HYeWG9VuYoQV257VbtT96
9dbxz7l0lmk+BX3lNparay+xcQBLaWQrFi0L1rKWKgsiF6mAyf01y3F0XaniWngp6s8ZPXv4e5Xb
vqavhkDIwWXb9MEu/pm022lNHvtdemMW0D4uPR8dlsrQ5HHF0j5g7wCFkuF7Wu+1YItMkdgSr8yd
IJ0iiALJeIqYul1P9b570adrVcYbbOULLVU3SHEIfoMmg9ycS4UYTjHmmRNziT1q1ZVl/2aYSbKN
ZDdHMOq+JeN2MuEjr5QUq+vOop1fdPnktEQ7DikzgEFzmTjwGQrwTJBNwptBPsJgrteK7qWkmgfm
LjEw5QOsOrtR7CjPRr3lgdVzpW5p7CYmc8YtmQVNEJDkFbtRWalnljccptCAo/GmAvTz+RxY+gh3
S7biG+UO60z6uzl2loF5iH74D9Ob3rlqcJM3P6hf7f/qC3P+MME26fH+FeH7QnGqMAKyWEL8rDFj
gm6wgy3+XrZsG3NPy88nO12lgYurY77VPy486/lE2FZAHmJhLX72oh+VdJcrd1SMfQeEcROPWzNk
ABO4Y3/WH6bpkuX7Nr2M/f2kXxrrp+a57dUAD3bCIIXZwso3EWXdX78ORRZABTp25HN/iDTxjLzz
wKo1tZB/YybGbIcEdDUrX9xx7ypkMvxRxNFmaXLgd6ZSC7CXARFRczt8TkLIeS6zIaW58TO3tzfy
f/XZP646y06hpxpAKlkVxEZRbRV14z0pqBJk6O64hrWlbh8aOOebr8vHJRk40SWBwCV07+k1fd7q
0WSPdlsBm+G9+li/qfKRq9sGXKzCnBF8TB1KMeq4qJBEJ10edjXXWcBr0IztuObSttRGYYAONwGQ
NPaPf8U3a0SRswQ81FtuYR96GKLGXuKWFAarZ+vRM+4j6br6rV2g3xvTQRsPYXXos+PXr+W9ZTHf
bvDIBIhF6ADNqRl6W9fO0JbxjQfix1C3EaM2EejUO8RkSIfOeImXPXjHg97vQGdX+VlP410evAbm
XUIp0XrPLXg82hB5FFyb3jkqDqP6u+M/hyyF+thAc+X3+95Bbtxa2lrFo1ldN9H91w+yNDDCXOLf
B5mHsqGqy87LME4d0bl2DrL+IAdXHhnYD5wOdP2mYqZpPBbPo/1ftENY2eTlgSwlR54F0YIManCs
LL4xa5L20bwOrH8yM94KUEau4eP42MYw9Jri2ijXvMqXaiFM6GVd1bDF0/9KGTJ5EHrIKceJe1uu
tZ0MlgpDDVcPX+3Gvx+0+CRbN0CQYXWhGJyV+Djib0rqppXPX3+DhTofCXjZ0oiuiM7/VZcNI03X
MiSg2FfowGreLx2oav0ujpYAkFybofCfXQiWonmMuwzaxH8R4DtUCCAb0KdRSAYgjW+QTwV8d6tg
UdpSGcWduU+UGGvx8hAN+Yntfiw7/bqCTMefbQqH1nZgbGN1cI0h3FT1wzD98Iyf0ohyQpefzAlr
pvDaSUV7uaTYR7kcofAmdDGqFRL+BmB7/bWuT2i+9CnKsc1zhB4ppkncq9uiPOkIQJso3OUvfTq9
6p2z8/tjgPZZ1T7H1Y968nZ9b+6JOVOdbBAcErPo0hK+7zHoH0iaEFT0ptjC5NlLxXhAKqXTK8DW
F8TqIqGy25ycbjoKbDN9b0cBGiGLlUOcKd7ZeOqjsFKiQWcwQrOw3wlSeD5CR4jJChBvOSp3tGNG
WG4AFyd62ZxmS+Bvi2mHmeSDX5S7AaYFkox4eVtuCXs0yNEYqMKrPk0pbmk12gVapS0c8+FShDbE
I9WdOgv23XWCdVZpUUhl0qbrMU5+tqlzbb6REKfTpHo7NcmZ676v7hpefIRssBKjls7lUGqFO07F
uTCxnMarSbnYUBYN6ZZvfwjzK2eS4Qf24UYufgRZe5WEoN6tu0FihPP17l7CB6vAx2Fss8WRAJ/d
IEPQqnLf0jNL5e6s2WRM06lTMtdIS0pF/dqWYTG+SFGyR1EUOFvQNZs2cTZJMgppRKomZ2eIBAfG
vW5KdI3u/NzGLADdL1iK2a9eG7aGXWyUeu32W2j3kd0J41uZKME1+Pnya60ucMqkf9dbE6BZRhOQ
PUug1ZS61UruvryYLjAKKsndHMLNdZonoYF2J7kRHb/GPMNNmMZnoUy+CsK1xFufX2AMACji6E3Q
oJg/GhB+hVSGQgGuiXCzzg1lFyvZHX1b2hZ7w2uuPfxIWilyM0RLou6hw9zWq7531UvSbT3rVd3w
tYAuC4Nbwc8TcOGOT9wDMTiHen4I0CWJAASN3RX/VU0b8KBJt0JDjnP+bp8AMD3hQMHDSLubTP7B
X/NhwdIpP44GqkgvgvrVZBt2CIrpIJMVRoYSxBRGjJ7x0re0gQzb1YNfqSe52HRCGTx3A7PPAiRO
4ibSmfz9RrGkQwAdFPDTMBQCjA8CH+bCED2ZbbnxxjekC0bdv0kr3Beq8GBHXMLhr3ZstlEAEsa7
yygj00y/t6RrX3+SitqVmU72yGAWDMsCOT4hGcsFgUHSRq3pa8lWwIStcmPXS6ZNVoT3TWFdBYzX
uvqbV0EUPkz1izmYKDk8a01+0QNgEvEuGyKXkvMeWtLt5HSbHPaxVauE6RChiV2jOkdLxe7ae068
ai8oJP1oHXIOkWNgwtXdK00LmKe59nECy+Vnr++EhM6U4jlT9bfaoIE3BtddqVet/jYx6fLk8dhO
zXZIjcP+6CQkcq+O2W2D5MeU3yotghcMbIN62ghDBDgFsfeuuiekJ2V/Bx/W5uXQWWG2EIE5oAOv
J89Vqmzt8hiYzrfQK0/1qtbtUj0CWhe8rhi5MtD6fDj91JDMFJePmyK7G+r2NjdGah+erEw3mV9u
0Sv2CbhalLlRTwQlst32U/4dP5aVk7tYEkBStUlN+TnGu4DnB/wHE0PHKB3amjat1dASrB7llBr5
vlN1WlJiqGYQnCvHup4wLvg6wC6lDwi0wfowDFnoRHx+D3Vj5x0f6F0ODvWWTYCPIFxJPkFGJw5h
6BTe9NdLLimSAuyV0dmm7AY6Pa+BNFpNvik6LiBpAWfi0in8JjsIQYb8Dx51ptPAzP7F9Yh4geFU
nKp3k0NESYV0mjkCDelWSsDFF/HhR6mfX0QURDWDTQichJ/CoZ9eHJg/Q/uBWIWY7DqQc6HmxBDd
xJTQwpuQSPp5Qc8sfavCYFaon1ZGfxRqWJ2DRWWjen8UUPOyBggGBKB38rk7BnCOKC8Lqj4QBqfC
sIxi2BJI/w70fq2iKsk7hKze5vDnFUTxEH+3G+uqzoMVAMHCu+KnY/ukWRTM1FOffzqmyUNllnQw
SLogJiDkgsBWWYEHFf7Tq6JlS8u936EYHpm2Mr9tgjQvkrCgeoX/zajEVcitZLScgRVPCZYubzrS
O1/v0fdW9+yG0z6uKb7eh0NZqplvTxlEv4q9MMIc1ocRWb6XztI2ar/TkGnNLaY25a2IwY0LUq1O
kCBAj4C7XbO1B9oHXBWBaF5HBcaP8cEcaxgCfCDsIb7+uQspOXNMi7NEwgFDZbaXCsRe6qGFiOkx
sJb3sgyK4vcorxyRJfgUAjqi4DEcVppL10Zpb2TRBB9YTXAVCxBPGpKDHN82cnY3Wf1e8HIneEiZ
hNyif4oshKVAi5RkpVqPY9skFa6b68Z301aFrGYWmFdVONxl0pri+1KzGakfOpkENw2s1/w4F1ar
5jIMPqa7HGWhsSokuGDFeOkbrHAutZast2pvrfYeYQmvfFBzzBCRRpZ+aflArsKwhZMmvCe+/lhL
B//jT5udnq7JOskJoLwR92hyCotdwMTkEEhYfL3SUn0u/AxQ+oQurGhzpkxejZ2pBvRfhAhTiP44
1HSUl0TWRClVZNdj9QDeLYx+WfEroiMryy8d3I/Lz/q63Vj7CYzyd35wQI4xjnfIMF+l0Z8MVbqi
fhJal9AqqXwgDQurkl667ikJjTLdx6inaah+CuLh179rqe/OayEnR1TewBBgVlT4+PNahUofaLLP
GJlD36NyE2ptaHVhQ8J4yLhQboiQK6HVLViQuf+CWUErW8dSohaDn6VzU7aDvjZnXUitAbkwIkGA
H4G5+ZQkxIxEgdFIS0U+4wiBBCAStQzwcSciecqSBjngZ8pRGHbvnFAcI79+OwsfjSiL3j4tBd7R
PCMoh7QMI88TfowvVYVCKrn3QUcI4OYyNisNpIW4pTNTxjILIpMOCuNzlI37DF9XzwTizKSRrivj
btwxRBn+9TOJbG4WzT+tM4sGmefI5phid8mF1TBLk+BA1CuNmKU87tMis3MdOD3h2YJLRAmmt48O
MjLl9JwWb32HCISyzasrGUnm1YdbGhYzlMdj1cRwALffWS9M9bq+VaMgQ97+QqVTQiBuAeuE6QsF
IN65EpmF6lkr+2T5eU3GRNScjgOK5vPHQ/Ii0XH+4KW+5TTdpg1qeQ6O5y9266I4lDzDevz6My5R
lHTwsf8uOTu4ktJPVl3xHeG+jMILPD4p5XNDu3QSnt6Q5z1UCEf/Yvrm3kRKKM0BEb3HfhiLJ4PG
DRyOKrN3SRy842u1X3Gn7gV9ocEmtp8kl7+nhmgDEvcNOkbCa4Y+0epXW+LxgL2lWKePiEnEvAkc
GZIWjQ0Wjj3ySsqzOAFDwtA8Q7U4P+jTS0KhNRQ4++SjK+g9fRZvYpHvKT86O9zq/lNU/Vakm6KM
AEoZWw38OJ4qRfs8xBKikxFkDpk20U5SH7hd1OZ2oKU+xcp1EvwjEke5SIWH19ffaOmoUcqwH6ll
IGjONmOVhGZkWCDqTeCf0c6LH1dVMJaXAA+oqmAxTVn8+YfczC61yB/kNL1REI8VXBLaWIevn2Lh
jtbBN/67xKzBIdeKMjYV+Gj2EjKr9P1GVAr9t1Uq2dqzzPJMqw67qbF5FsZOOcwgvIfylWx9bYn5
LRwaRjYKVDlLIHDJEuuCoiJQzwOszW0q22xounSzAFtW+Lh0A+9LQfOItuHRUbJdLSwmA+0kRhWD
dhb0yWQ6195rxMm0jTfNQp5bx3qdPxc3TbUzouyIHsCul7WV0PFek3z1C2fRqgmrSFeaDtB58VSr
uKsY5tGuy6On9eDQk2Nsez+jut3KMb/U+50q3taDdjZpVAAxKETpZMD6kiEwFm2wF4DpqNi3nXLw
aXE5JwFTN6b21q6kW6hmCs1eY3SuU6KHgrJy6Ydup9dupYOQJURBT0TtPQJXKu5XqEXjLxW7F+hg
CmQ40CEMxYRWp4oIsHHugnNQpIc4D086Oun9AA9oyg8+jKghl2/J2K8SL3J9q3HjGkKS4usI/6IW
YvbXtaeTrmQ7C0Kw5aNmr2jbMOooaB8nRk82MBqa5rel7h1C61xqjxLt9orUOCQf8rryJNvPEZKw
1nOpPyN+ggTPBAXpYNNBjbw3P3kDM7ZytSylIB930yzMN4xi4Yyym2o8DoUXNMjynCKZMZ10jwYH
hdZ/cdyBAZAp8z9trvUtOeNY+DabQwteJNC81NsiD5GTx1Xc6VJkcbBY4s6E40Rm/jl4ZUpeNb6q
4gBWnbXplQNpQOxNnkUn8uuHWqqB9I9LzWJLLvWZlTb0zmNTvxcEzyGvvwnAvgleEKvAU4YmwCSL
OaK1VVAnC4znNh53DmCqFK9mthmg4tLXREkfA9ZK/dVp0lLg+PgbZ8FJxjgoaFTR31dOVfqYB2+K
jsP2kVgI1KVof4P9dVD8/PrVLHwEWj0KRvEEeUgQs0uK2V6TlQndcsf/BvuIKQ0lCCozq7fhUgUm
+moAauixsdbs+QJZNbrQG99Xsmi32qW/m+ieht2zcEKIw6cCcYeo+inetlI/Moj6+lGXwDUGuFwb
DyrDoXAXX+DDbWk1Zp3ZHWmarOL3lD121VlqXeRLhx/Bd0Qk8Ei9nugWrE25xZPNAu6ndWdXQpxN
jgXS4T3nliDnwCz7bj8QymgRff2Ii18TtQDqJpmyZZ5yBGmWpNircFlnt5j91qHQ6/d7CM1rXIQl
BAGlikINyFxUZuz6+WUqSlc56ft17e0HNGghrCGM8Y7pfaWFCV1VuQz0pTzzkcZP3hC6gC+Tju+/
fuSFO/3T75htq4oWgl2lWOPK1nWb34BZ97uV2mxx6xL6HVUlVDF6mEVh24wVtEZYI3KAqrNVXceG
TI3y5cBgfVNC1wKpV25a6vYu2n79gEu7B5Mk3rXDoTHmJbpeVzVDMvKiuHxC4Cwy/b2PWDZtCrZP
GisrsfK9WJnvVoWeFhULdqCyIV74h1OSmlGRlR2UqLDHArjRrluK/wHux2CVt7l324HRGSRV2zQK
mTZzUgHZqzqLhidiroymtZ9YlOwLFPOTyj+TG29UPd6FQ3x22jdVulS656b5uG05caFqwAQv7/TK
vtHJ0dEM/9ErsL5QlpHHDDWJ6LbLEF9lVtXQYA2+aVDnJ3zJ0nFVaFnEuq+efHYhlXrZtGrCk5f5
rYB+Zrm+kcdDJ+MSJ+YAUfy2bsGztH9VpCEJwXAw/ip+rH7S1M7mFux+opcp2cxmUS48VYo7WZsq
gRu+mbAlRqo1QBTzh/Pw9e5aKpnF7AFJDcbKSJXOPneE6hQ4VZDO9OCQBeh7LC+yK/CmzfiY+d/t
9KdvrPQHxHucv+ePS87esy7lfWJV3AQThsD1Y2XSzDmZJFlfP9pC7gSsj8pIpSRnJ8+WMXxs1ZgG
M1wJ02156McTgzVsrZEGDrn6PeXx6/WWgu/H9WYRMU+kJuk7HivyTgUOfdYZVFltvK7q/y0VzDwZ
0EhdSJQxeP58RH0pL2PNY56ubabxXh6fc4wxhFhEQSO+QF87qZ+n4ZYJ7I9AIslhnlvGT7lpHDo8
iTXOK7l2bAtCc73p219FjJ4/w2BESduDb+Hu96tpv8k1ZxXYuNod8vFVapv9FOe4H74lNIPTtbe3
1EQxSAuA3/FAQq3380NpZjHSRGSSPpL/BLtA2yJvtCnyU28fWFCWtjJTyXaNa7+4S+h9vps2w32a
VUNe3DLTMHGBossYjzaIwEfACXEd7EG9EmErtVzZl0teKTypA+3Jxhz1L/BdH1q1aQ0wZLptFwA+
wfFuaxQnLdzbbbORJwzYFegGNeI7TbqZTJr2Ha5FiXXQ9HtUgBr7n5rOVlHvIonSo3vvi9QUKr7W
o7uY7kD7CJ6EhY2SmhZX9mRuYSbSUgyNAeLqg852Ec2/tnuI6gc7BeyNoIEvDC6CS5o9pTH/Iqpx
0itoI6t/NUHXKzJ2BP0hbK3LOEjHrGkOWYeYRazsW5qJN2HwZwwhHN8Y3TOTEXjF0ot4d0EtX0l1
d91N5V3eIopie26JGGNjXsqadk6roWcAo7l59uBdCwHDlr9bbISqGSSKVj4l/lpCtnRSQYppwOXY
Z38VOWqRyHJZsdUa+5G5QwnS9l3B6EoQab8OCkvhnSaduE9pIDvz7RXYelT5U0msa0+w6mi3rmfW
Iv2Yx9OPa8zSkyywaqS+WMOKABDH3lnczHw/MGER0HhJubCpjfott+u9U73SFrMx2fr6OZdi+sff
MDu9qeVIvixMLugrw+ZL2zNUPqy5vl5l8cMxEnDwQQDjN5+XU6uoSPzypJSMDRKn4o2i9sltJZcr
D7QUF5jw/bvULGmXJ0UtrZGlxgmSjnKGNggjFw3838N07BDhWgOGL+4UDRk3iGUIEbwn3B/yrlDO
yzTOCERMwUFCs17QrVy8S3gDtvt/1hAP/WGNmrHj/6ImUmOaPfFGSoC7yajfXPXhBZfsrWPc6Tbs
HXkb1w5wW5xauuSEvgsq+iNuSxohBhH3rz/r0hjq4++aV6F6GRtjbrF7KtLrKcQgIuu2vVK4yTRd
oW5b6c9VbR7G1D4KhR6H+FTjGlIod9UYHyEaehnas09V7eycMl05wovHyzA03BDo7jM8/PzSGJ5q
SeuDh/BZ2p+SbSattXkWT4/DmF3UGKBBZt9lcrLeBGr4jlmDRB8C9IDUvZ4SLc2tiUL/LvSeDX7Y
AEFUOo0u/HD8dFtPOy6IEaJigz2XmzW7cToZ6c9ivJvKW+87KaiGVnK0CztXgp05bdMrx/yuf4Oc
vHIlLm/MD79rVpqrldzp+cjvAmupdo9RKl0V5UONydLUBy7H3Bq3iY7EJuit2DuV0ikZyxMAT3Li
we2lkDsUCzUpvfp6Z/5ffhjYDhxqGZC+EwU/vDDUti3obIQBmqUOCh1Vjsoi7px59qQ0w76OZJB/
5yCqwHjtagDmkQ4I006uDQndc+0srAzL2MbRceXMLIYLhrb/54fNtozc5Xk8ZmClOuls5NCirlZb
/8u7UvSkBLwcHtTnjW+bnhLoDmQk+tFcX6xCng5k+etXvBTTGY1bqoDQ0IaaFfBpGslJUbAKVRdD
+RI/Bv1dr0tweb9eaolwBEpHcLOZtdqUPJ+fKApNLR0niHf1m6eeho5Z8onLo6MZjPTGq/pH9q/l
btNSHvj2yuLig8xv6Y9rz7Y4c8kGKCEMK7+4lTl+DLPJyOA2wu3GCnmDp/jXT7v0+T4uOLvBSD1S
QioP+78Z9kjT6qyzuk2WdiL1lS6GkQpYGPE7PhwRc8oinNEBmAig2CDQT6v3/uKjOKYw8BIb5V1h
+8MSmJLqYaza796wWSl2IoKiq9fQUqdF/88q7z5SH1aBGdSRg1rsDvRL+8MYPf2/TMcX97tDLwdQ
AQTuOcPKH/uwyISSBPNNi6J3rNCYvJLR+E71lR2w9GXoubLfEZZmPji7uSLfkWQQLu+vzajPTAgt
49fXm2xtiVmMCO3EHqqIJYgR3FwsIQWXr5dAhXTh6BhQMeEnQutQ5juslIfCcdhkNyV+r5FcffO5
BugPJ+S7PtyCwEaL9Xvp7GiREZiTydh6wJeyJ8lrb7TSeBrUp64s90Wan0phSA/wuh+FAwyIteHS
FfYjE8HUoJdVPwZgfgXtTYHjoF+pVb3PK0BCtowwe7R3BhDNE7KA2BxpGxYLdP936kBUxV6iwl8T
ki5sDrt1tmEBqvtst+cONGsvsZRnbenHWgN9Lf1nY7xiqe74wXGqd+ceybESZkxO9S4G4N2A527X
uRFcBvEzE5+70XyRiYnILDLuVXBIlEHjOVN3L+MK5mNcz7itaQM3ZHboDf5tFyBKExtXmWLfo8qd
4fs5XoYqeJ+/5Vm21XrnqNVAycsLEImxfGzlYt/V9X5Q6p2m78cYSQlLfRKduZy+FOg618ZMKA/K
jfglcp+7Di8jNf/ILbSNNLzqoulBZI2iwTfxuyP5EIZopUg/Tfmaa2bTGhr6jy2a5fExHwRUAgpD
uGuQLiJ+aGi826hNmv1vL2pcjEFfTfAUDiDwuPyHX1Ypf/r8t5dkx8qM7hyY8CnDA0QwHawd1KnY
N5BXAt88SYHNG0UjHq0coYSln9me0Bt3eoKUnqUe1fBtpBUv3mGBDrCwjCjSt8E29gpMmP/h7LyW
47aiNf1EqEIOt2h0JJtiakriDYqSSOSc8fTzbfqMTcJ92DMuy7YsubQB7LTCH+pe2TV9ib7W4OqB
AeJeXveGvfV9CynQOyRoaSp5eCR1iQwvxjhMWI3of3J9a3LGUi8cBbi/OsByCgLtCh5/n78IXVzR
UEyzbGuqSIMjLW8+D3WwAj7oUdytZ3MjesQNnEARaTbIWo5qvqMr5vDNQqG7RWyI6AVSWABB1+bw
2mQnk3ROdZ5rn87GabLgfrXZDtGGmirBTEHXzQ2asMgSDDISrdmNDPGGcC8J1S1pNguRNqJupbu6
azBDnDdD+73E4In8o4v0p6ybPUNhEoY7X5MxRH1pmJKo/R0q0kZFJsDJUC8F50KLjAcVze2SMnBJ
8bIrAOdO3YrTukDEUldv1cAm/Y+2YjiNssIoOd6wM9JfNYD/wUIatcUTaEBeMXsToX6RvMh0VROk
uSibeGlX7ITCEiYQ813Tv1I2sHOQr0a2VoIfuawcxPeRw++AwtIw2KFTGPILGew7Rfsuyn5jUrs1
OAna0ZqQIgCNGeDbOcr9qg2fJOQZVj4yLCOPA5cGQgbL23rOAudCq+bclSYknenT8LehiYP1w2XT
6b2Vmw41CMo4nM1caXNwdxFbc+6y+TjK4m7WJqMro4IaKPOsVytK8OM1AqvmpRzp7NvAIRBRsvBv
WFwDgxr7QF+pSIIZp/LAKUioiPTs1zfB2bdRkTwX9laWuUwToyhJbMmkwhoqgrT0PPVHhzMOxZWL
+ldnh4KWbjIczhdLpLVeWXGpCbPutlvZ0RFUJFcbZELKn1+/09kL1EDiE+qBIOQuojS5znKn6jvC
gUaoE6GtydL9eohzLE0Dmi/iTnjy0R5chNgjPvfINBN6kukNEUqtiMei2zWeAvyBEA3JG7qgIDzn
F0OrN0V2h4bGxS96NpWip0RFXsdbg0Dx84r3NS3SlQzPa0PQSfRhJdrw9bvIMeLB1Mpto9xmJqkv
DGA9jMQSAnfQYRQWpTzcFmc57rNLDa+zSYFhs3AxsQC1s9Rxs7RyakoDyDjtdjPf8mXiCZWbZgua
n/9g3sWDII9c5wfxCCMtkgsTdC7AAQahwoSnC6QsG4y5YSVxP4BOhrhlzid86nA3dOB8xd0d2pdh
+Yp1N2Vpk765DkIPfSe07cSDoBLGzTJfyFXOwQtJkQAxARoXoNTF6QSpQPLDmhVTOr9iJB7Rus6K
X03EoWg9Wvh41zaaVs0JdSJCm5JqBahlpbzFjsDt0FLIcNPSLN8ze0xdKxkziAAu2XXrFCBOf1Wx
s0lDfxdMfwYHVy5/LUWUmJ6mTtpofr7++uueQ38YIOSI7HVaJuay6NHWjj9ElXDio8YVvsDAFzS6
0nu0uRpAGAFqhH/VTNvOvIW+AdGIkleRrUomGyQ6v30Zj352xlUT0zwNAQzy0c+bQVVzR6pmk6IS
cRN+efmW7qZODOkMr5T+ah4ryV5oxwjUJQsvIg6FssvZwB7u6wsnxNmn0REDsLiJwGIuju/RQgi3
0WDg5PUdSieCxwv/1v59+b3P9VhRWYXyJJCRoAo/v7cpOXo0prBJoGbyxjhEcVdk5VH4L5SHPnxS
icO+nv+znSUE4PBghN+msMM/j9l3eTjS5oEY7j9rPQHBCeoZbm2vmoE54bFxuq0Woy51yc/onPET
n/SfgRe7SK7lDqg31jhtmqNEprmmvjWSX4N69JlVPb5q0TXD1yqXDmjLA/pR1auhJyQ9ZMoPPYpW
bf/LMPDsGH74freap5PCSaQ8+LOODjo8wskbjebCJXt2LXx46EXIENelozWOeOhuBVlXJBRsXmyy
YaAVZnTh6Dt3/X38RIt9wI2YKUhbsTfzt0FViNKAmP75egGcu8s/jiHe+EOoJbezH8AyfbftIc/D
WAYpIc50+9KEn0UYWTYbCOgcXlnaoihnMNuRpUNZQNOEfiJ+My15XDVvfTVg164mUAXwO5zBWl+8
5c/Vlz6MvVTwmVN1lIqyFKv8AC84mNC/g09jP/XNS2l6Bc6vX3/Ws9AByxaVH4fknCv083eduzAf
yUs/XJxtdqQkO5AyNcfKucuDC6vlbAwBSZCw2aYW5BiLxTk0auK3c/FuemSWzZUDTQkEqmY2G4nW
gT/PD9h5a43pBn22G8lPFe0nsy3wng2APoOkiov2oJOGXPga4uRa1vcsRB95OK4YyrKfv0bQhZMM
xz257smm5S1Wd9CxiejYPJTEqIpAn0Ry8mKj6ux+/TDuYs3VcScpUYD+BzeJsDT/e0gIkhypF97y
7H79Z7TlKvMtSbEx9IayJT3k9S5pn5I6hK1JoYASePoN+blR3zZQBZNG83LnOkUobxwvqSGc32kf
nmNRTW3qABp7Er+7jIIfbjqSgW+OlnizczMZ1538CgYCD7LoEnjlbLj4YZ6XAO/OacMKf9X3Ve8j
fofZriocEKleGNxdRexG6TMkWbZAQCmgvsTgOb/tPry69nmhGaWKUv+QcZxxmlhYk4hSDMXdiMCQ
6nzAQ0A//U/rjGa5IXSygWnYi5N6VtLWkIy/6FhCkaw62OC28y3wkLE6XVhm545sR8E4hu4DPYF3
AcwPR3ZSRskAyCy+lsxTlOEmZ2h7GUWFOFiFHC3zMxatWCnqNIUEBZifIy9Q4Mjll+OVNUXrUZku
HHfvOexyg9Oeg+SDAZHAj37+7qqV6LOBmuB1nBnb2aFdFu3wQ8zDK81HJjPcEF725Y6UYSxcLoC0
uKbGmKveHMrEkTdNCIfGR4ZH2xYDZtvvugz2cz/23gxwMJNROFKfI+1OTb77VkBJ+PlVH0tx9SrK
uNLJmuxGRTdyuMkSzF8TF/UFgtmYKLbLEWLRTzGlM8GiVFE+McreE16XfU09qt6XxpobCQiN15WU
I/sVfmiq/oarwlzIyKZ4U+3Zw/cRqBROLG9jxvNTmaPI5aN7Wae3QVtugb+N0rOwhcK0Jo3xSrFO
nDFJJa3Ni8zjcwfbh++91ASUGi1Na581QIUED2kRMokKtnSrgywA+HJhyZ2LTJlXFh2K5kj6LK6W
PKRQk8djfF0Jsj0ymMkrqZcd9NcunYa5utzVAMJ55s4QGRarXEZE5L1d+2GZVyXqQu/cagrUqp0d
LDtxJ0VZFzuZGnANUN0OCy/0Mc2GCNU/F+O0ydR4O2fSeuijtZKHP1vN2RSO7LXDj3xS9+38PVa7
nd40V5RvqS/f8wNTUy91WBdpumvVahMrMwVI0/PVibpZdSchJ1nlKzBDQom0zFLEPFg6kzrfzYmD
4ieksElzMZXeGwjVU3sTfXd7NwJ6laJwNfanSaIwSl2xkAxE6Ise0p1O57NwTQWJIPisoLqdwCSp
H9cUCikmWpW8AnLvtOQ+GXQv3slGb0FtHuv0pvomDR1V1/lbCOAzCZ7BeUj5E5cbRW5hXAQZhKUQ
CJAW9kcxMrt6/jOSFYrg6HIPB0qEU6ld2RyKfTG5cbuJbMrRuYnG2CWk4dnT6sM0LhKM0NeywJDU
v6wY59c+O1XkvwAoO/NConb23gP9onMDWQBgzMW9l4X6lDiAka+zt/Z3r11P6Y5VinCqtgodBFy8
iEP59eut8b70/3XyAbhRDKo3NoW3zyefVNumUBxOrlP1DXGGdZutKLHO8RYl0lzD5Z35DQblzsCR
08+fgqG8tVmwRiGtA/Rrkuww6PhRpY+duQLuHyjdyjHfZAQMoRaH6Z4LAJffYwrwVEP4pFQxxPod
RNmvCkpCpcRHJYKdRBmXBnzl/Kotc88WphfvH9ElxLAmTOoT2D4MkMZVm21tjgpRfhbrrvenLcSd
kbIXiTzLDkRZNmg3RgrtTz0hpAEQXx2qfRzAO1PUrXgCan/g1U819lwceU2Eq7GlrIUwLkIGlyf1
7En34fsubvSyLln1wnVW7H9JOlnOaTpZyr2CzSsSJNiLdtY2no/z1uGAt+TUqx6qQkGH6rWkRv31
bJ9Fu0MF/3u2F6vZ8ec0CA1EJrTCnX/03yII8+58D+hB/a1HbvID//P6vzjhAMKkTMPaJnjWF+FF
G5ilGWnCaBhtMq+izgWevl4F4yqLhJczohO2tCqlC2979tN/GFb8/ocTOMmURNZihoVBZlXqHtaw
hFkEudoYRMfBuBTYiKlcbCWRvFhcNDiOsIM/jxeYXT8bLCQRrZdkLFRfu2za04WkU0aGMAaViyAQ
2uYxbYpDhFLy19MrrrGvHmAxuxFEKNrCPEAHrH4e9O1cJR6V+kq5tJDOJKRCo0SG8GjqOoI+n1+1
Be0uRQNHla0cWNFac2zNYxc+mc4J5zQEdf7Di30YbrGA/AiZEj+lyldH98hdcT9kE5bhFzOgM3HC
p9darhi1l3JV4rWEUaZezoKtz7VEg9HKblJuQIrnF1/u7LcUoacmazZii4tvGQ1QoCfxLZMBPeBQ
OnQIheTDyZ+SK46kCFuBrL6kgm6cWyrgzEW3BXnDZd1s6jJFb1uqgrJ8FPG2hiZYewSOR08bYHDl
HEsCg2IPG5Rki0gUO4X/MKc0RagwILFGZv15CZWWNIDE5rV7+S9HSQJ7DvKLrN1zORVKK/8MtIjt
c6kt87ATZUmuMz1/EwBMYs06ouj2jOwURor+f4DMfhzTWoCR5tCZy6nn5fQUmlSyRsuxni97bZzd
8P+8mrWIGPR8iLDrZRbJVMFX2dFTQGZaXcqOzq6Vvz/gsq5bBOqUqki3XouGqVGCTWheBSwNPiXK
fxgkbL9eGeeKunS06E1AWXGoKC9mTJE7OwWVhHJJRznvMFrBRoPrgEg3GkQyseRs3UaWjQLQy9cj
n7kxPg685Nj18mRgO8r1ONNYH9StDWegEkGEj3nlJaEhFIX+/WGFMC7wUyqKJJ6LVaJ2eL2rNsox
dm3RrTbvgXHIvbGJNHQGgQ+hTYK8IvZcEjh7i1RtrDkKZtR6wLHdAeFvQPnGmMudqu55QKSwSrYJ
YUYOhjZP6Pmbd0U4bf3E2ZVFhdf2K9f/Ngm+x1w9pVVDAzPvY1NDrU6+Fc+AL9u2jk9htmntHRgm
7WaacIgj35Z0e/OuxRBscFQWOADZPvrFC4eGGhBUNYJbKmI4ScYNE+0W41kUQ7P2liNTJeyiW6/G
8apptDstyQjbWDzxm23oHq047C20ULiKeFJBxx9ZZI5cLGMov3sJfRL+KBiJq1bZFjrGq4JMAAo+
fYpp5gzxSI0KR3Q7PGqp7qZWuBL6ibl8G6agfuRnGZ9PGZfofLY84SVbTrRJW0RjtyUKowbpsrJR
Na8wMg/tMYjK9EjyWPQLi8HcGsY9zQzsPpt0zR6b8m1aY7m2jgeMxT0U/Op5rfAyxn0B0QCWx2Y2
pn3fQgbFXA0WBSpAdG6vgCDdGJL/oKQFyIhnU+ylCFlJ3KzCmzQ2XMX/USfIkurAZCJ5j0nhjN2b
JN9HmXB/Ubd9Czl5oI9LyJZ/MzCvFkbXuFbAb4dFbt7GGb64SCNG/iqZqBiG+EmO5mbyjQ1VbW+I
tH2suLSlXQMof6dAy3iO8pESAqJA6rOoVIjbtX/jm+QF0CrUoSK13+COsbUI0qgVrwY0V5pWdhH+
SsIR3cvBC4MC49RrzHjcGp4NOYMfHfJmhP4brDILVhKd52HXIZRV83J+jmk7SBl8IO6UhEWbnWwn
2cM2WVnZTJPsBFPTNdHBJwkMrYEC0WtuK2BtTln+Yx52wXyV+zfDECD7cbTrY128ddWxSjo3niD/
liqSmmg103UppENpGLfmaHlha3sI0s6UbZQYyVoNowgh6mt7hIUWKJfYfBUFNxV5wAxx2jn6qRf3
XfxaNM9Gy8UR3lTqUyQbXtEfkvpnGSI+fKiRU2G19MMzMQmFwsp8hNpj0WM2TLyyoy038F73TTdf
azLf+jiFz2X4Jnfyuqp6HCueuejJkHeaZWzGWFnVfuoN8rBqxqfUlI6YEAGQQuQVpYV0fBZSluKn
Dgge0VVzkOE1Ry8Kto2WQFnFNEt9BmgC/w1t0LCQPKIVcDRBfooJPrvRxFMFNhBfEkuO6WcW3NQB
woOAcV70VN5MWI9JQS82MMn3lB4LkDo9dnazfRWqiFWWqC30+HINdKb14SpFuHjwWY8gBHkttroS
01KybzNgN+kp0DxL3eYppYrmeZoA3rY3DpCusPavZp/d5pSPYnGWwUuHmltuHUmQdDaGTO2gdai6
aQUeUusyvlYNVFxIvGUl91KMIwA4NAS53VCsSfqGjBlFRNPGSiG8QmgiHbdF4RGz1CACDZTcnhsb
thtorKTE6xUFcdHFNpP60M9ebtQgDvVNiCgFtXxRax1SdSf0Wgv7VZTo8uGq12Z23SvVPYqUwXgH
mpEcFLMwe9qJJQucbi6uKOAc9S7fUmddEbsZWX+gmL3T2MGRoOZNWDCHL6Gl0sO4H41TrdFL5wM7
QbMqUpOiT7fHLsRu9hY5UkLFfSpeperAcZVGT0ADCm4IRfFipQBymOz11vHSPNiQzIy64ZpwwNI5
2gmMR3lw8ug68tIUICC7qMyGHXqSoUXHcpPpBY6oT0mDC4h8wAgHlz9lj7+gA4pOTdFbnsdrgYXU
oCN3vgzcDmRCM3p1ox4FnhU8x8qcVsKbRePYa8dqD20wtqlq1Xd2Ud9G1Houo7zPxcooCQlfUxI7
W10kAqMRdEUV2rFoYAboFvFpRE0UkK2YPM4LAC7//yGBjKaAaOQD6l02wkzbt3MtIX/nMgZl6Dfx
izAo4obtivHmImToXAQCVYT6D51GxX6vEX3IWXtNkpAmQehcCdZARerhLU7uEM4TeL1LBaf3ttUy
XwSQQoES8RSOkkXtJ64qfw56Lb6GB3FtAbJM6es45rCZ53xHFhAP1UHgZSp4oeRbzXAUpzIJESgD
7hw2ZCx4g6WJUMpQu0JasHqkEmNzn/CKXlAle3ZBPCk7jr4ab2wpgPiscArJ/cYkCGFRczQgtQlf
MbyQ/r8Xkf/9eqLiC+9KleVFhhFPfVGGETbkbdFvCsglKFOSrFa+eZNzLTKb0GvjNkavxl61urTu
usadjHRHOgASEmQBVzOG9ychtW/cZTBVY86EKQp2ed5zAJprwxjXIexJSlz9JhdxCfBGgohEFfDc
kwaos6ISQMlhqJ8tGFmRf8z1GSdP59CP66lr19S33Lq9DttfZeSsRPhGjymUcSdV1rrsr9PgEIal
J7a3ERQraUIGrJy8r1f5udqjqdAAsthTxF5LBfIwUBO5U4z4uh6hBoUvnQScFVhn16HkGWvbJDnF
850JbAn0L9HXhdqnKpbav+bqw/giVP6w7jPHbmrTZHwF+3eTpCngItEHGGMQ06bZ3IWJtioA7aDl
wXcwD/BvsE+fB3DhMwcw0u4iaKEC+CpwXA7yPm01XjgLxOny1UMuMnVViRH6NEw6V6BK4Hgg/d9w
gEcWchGXeHP/y4xQe4QGjuLeUtWyqfOmbMTmxMrERFISw0b9QJWFtUQ5J6dU0B65eC5mX+fE6EFT
GYaARgL6XPZmyrbU7TGb4mtfus0QhzLvBsNAOOCERiVVe2Jccy9bL4g+7MT15aiwG5Cckw1jyzZc
l/K+g3+M8pII7sRlKtD8ILAmxPky8UegttS/5YABv17D5+4GxRYUSA5PQYv4vIQMc57kkMTtGkZn
GJxG87kgLoqI3NxGWtXjJdLPOegltBUKRhbxu7gfPg9YmLMWTJZOuY0pgYVbgidEkr+9QtZqDHAL
XsP74VXT7uh3b1p0JRMC/Zd3/ucRFiuyHGPTBKH+/s65/Uo1eeoEpNEOnuuUcvLF1FyUEP+1Bbgr
0HRCOA6FmM/vHEWB0HFjVVJxgMlPZpThZdWNaHgTIXA1oM3Xmz8jBAv4Ou/Rv3RJx+r8YfHhIRZl
D2uUqtpK5Pg6mY8ijxLQCH965LRIaV9G82mwKrfw+2vf6tkm7aaN051Kx0LkDKYG+71+4EdNGgMU
Fto0zjFfz8vZohMt7r+/kzjvPpxnMB9kxMgV7p7mwHqcQxQbttAIIY4A/KP6m9PHuDCm+DOXc4Pk
CuouqvAtWeI30tKp+zhhTHs+JkkGg+EIZ6vothg8RsorCQO4hZz4+2Ld5F2V4t9DOyoBiyGjZ7PY
e3hRKEWXUnkO6WRbtgaHa15LtoYzIB54Cpux9ARBbRoxPiLjHPvBazNrhaj/3ud/u9y3O+fKBLzV
VKiuCFmoJUEq06qyz7ouFuylrG6uQhQHQHOQ5inBE4kv5ygXNZ+mAYTMhwlxH8lh6YBHvojrOHdx
fHyWRWF+NPTCH+Q2FtgxE9m7TAjvUqpzLi+CcwGk0J7A/Qxku7P07oYhnCtSzVBOGW4KAdmtKGPr
NMMasIbkpfFBnOONjUwhCWX6PJMCj+mb6KflTNY4z546X9LfOfsBPjzVYn0EEnPUlQ2XmUMaFh5q
JLTlI5qW0kXb9zObgPuSYJ0ODCoCiyaMjuBy1goaaDWtAW1Qp+QoVsoLhcKz+/vjMIsZ9dV6rM2c
Yehu+6i4+Sv1m3GaTXfqN23r+ZdQ2+cqvR/HW9w1dCUCOwoZj0MXVW8K2KJdiPXo12fIudXzcZjF
fdKnUdAbCUYJMr4bObFpvkfJUtIfqyHzLkZ9Zwu9ukEpF6l4S/CQP5+SzpgHQdpGTFZxW6C2PlnX
PhbkWQYGfdXggix5ffYrHh6/fsvzs2ciuIW4Pxr/y8QnkwwFGAO0/zg+IYDvlpQTI5Te68TZShXK
3DJ+KhlS5ZfMMM/FKNhJkeEhBGHy788vXMRSkOux4EnA2NLYjvGwyb9xFEm5sqZE6hQXFuqlARdX
ZViN8tCUgP3/p96IhpzI7ARYVQhrpj2kr/Dp6897brN/fMnF3WdaU9eoMYsIOHsMILs5EhAJ0HlW
XYIsisdf3jtAa2DK4wyma9biXMmaqPAli4kcHVf71hVvKEQLegf7Q8iviiiMomZ8YdjzL/jPqOKj
f7jcJ9+kMJzCKoFIWohMwzy+Z3lIFxPr/peP+fdYyy1iVsmoRgPFcaIIfTyKJFSGjkjW3Pd3Xw91
7ozBxZDKFTBXYPKLtQIOyUfckUYZZwxDcUWFKgTXt69HESfVcso+jrJYHY5etBZFWZoeuuC/lOHd
fKm1eA7mIAybgGTzL9DLi9PS7BWjmVsBc6gd3HikdQMhFQyn8SwnaPETo0TlY6Fjf3BHnayNLsjb
n1sfH4dfnKKZE5fKPDE8jtoCBGDcghKOWJWXGtZnI+GPI4kn+bAS67o1lFTlY0q7WnmjYGS1O6VB
3wVHdeoKuXninWsDY+R8p+q3QDpBkRZ6AcTTlc191R9a50cd/L/00t9LBv+e6H8mYbE3/SQIkJjg
rAMjgPaUHgCfDbEBLYr9CKCMjnMEaCdqrwoVG6wXisB2Da4Lg/KEMgcnslGPrjU8lRU0mgAN12Bt
R+YBAYLcdjYRNYKIDr2QLFQpb2ZacUPdAgUBdAVPvnKI5HorijvFvTnUXqDesWWS3IIQPUN2nl3w
TkGSUkzoKORHK7W5H6rXjspww39VHX3hlk5WWW67uXDjpLnN5Pygy/33Sb5LlXLdF937dx7wbtXj
Q5sMt/b4q/+Jfcidf9BC/arM9I2tN15ofCulR2R5qA2nzWYCmFHLTzYQdwGOMuA7imFFQaFKpMcg
nh/0DLlFrdkp47Qf6SQ1DQ2mTKIgXO6C8mXU20Or/Nby8SYTQAXfQfmLSrz66qOgHievkgRbO3ib
eT3aq4ckWyVzcNuDc6L+xI6j6dDYf7D8Q1UuPFg0n4Z8Be+6UYIVtdSpz94Bt8CtNIpbXWH9DLtT
EA2ek3W34ghCh/Re2PyF86tTFwdahTO2uslYeKKXgDwFLYpsyxhYKngxaMRmuIX+2BH2J/NtIuH/
PB+V7WzS/itpTsp7XtXN51/imQgLc05V4pC1ekW2pOTziut0M6bd/QRPH4hhDtbfIUoN7DfRy0T5
GzhreASi4dW9fTtTpg9yxR2M8brWfzp86rSnlj4x/WYcYQmrwXAud2nSuk0JcI3BBTO4dmhg6t1b
8KCX3S1ow+cIDPLX59/Z4MNEosQiJxHijIs9Ow2+3ncmlBUrd1XjynxKDeB0a4185Leqrs3C+3rA
cwpM5scBFxvRTmSlcWIGDLHYpmni168RjdXWP2UYxQwnQYRsjQ2MW4q5eUH/gWzIuc1LazUTDMFo
ceXC4MtdKPq9I1v+dUJgCkDKKDK0JRI8VJpRn2oeTAFFbdJTDvXeE1J1pm97oDvpeG7T+IW+8ZUG
qcPv9oT3Kz9ENgFNWM7UYADybPRuReGllJOVjU4AAQD4hBCwM45RWtldB/Rh82r2kEGIzBnEbYpg
ubzWe2mvYBA9tdvCoVYtDStFPuY5ipzs/JtiRDhGLY+UcDcp/nJ+CEzPfBWHkbAosHFxHvpTimgz
mtGuSluqyQEpShQdKAN/PYPn7hNAxO9+8uDz35kzH055o9c1OL4DUU5NyZj+fnYXJb9USMWUWL4e
6mxIjlwpEFRkRahpLa7OMcv6SU1w7cUqTjFeZFK0+Y3i9oyIjoo/u/PDtA5w3b4e9lzoAT4QmI5F
0ko/4vM9NjtVmKgd3B+yNuAy6GIH/fZiXHBplEXSVo7ox9dtCRKoPUS4shF+5OgnXryWz84XrwKR
HdM9sICf32ZsrDAuGpo4BKSc/LSG0U5Q/OvLlMuzI6EziTklWxyx188jaUVU2BWuW9d5cA9zwq/v
hSAQoIxQtVwhJ1xQZgVX7HGmwio26eAF/M7FTO7sc1ByAq0DGV23xe9/XKHF0EuTIcXXvUMVdDxk
6hvkLNO6LIN9LqGxPoy0+LYSWiCWPAcA14qnnPYzXAuRf6O2QeccLdOLfJWzA8IbwPIB+TbOqc+v
JiftFI0yxUY1XRNFpNywMJIKqXGFPgEY4wx9+a93w9n4FWWuv8dcJBgyZWe1bBizQfGEZkOC6ovQ
dDVBlzTx+3tOuKgA7VShw6X21uQC+/oZLrz2EpuUTVaoUFKPAeXckMFRQRJuO5gkCeUOIAYGyi9f
j3iOAAh+VrFhp0OwhBr0+UuXQR04AU0WoZJYDqNrl284Q6BlvQqit3w+FmEtiJaS4c7CS5wWrPgA
yKf25mloajfB+kw0FS881juz88M1ZbCPBc8XUrOlqSaN2cVzSY0ZyEkZo5rnJS/Sj5DoJroufDc/
aR2cT5w0NsLI3CaO8yJ8s7wu3bQzkC349Y/lN2qcynw9GrvaIQu56tLvPtCy8I7MdDa/KUjBTBvq
HfofhYrdC9cf7pzmGw3VZDcgv/3DB/Chuprt1j+7O2J3/UHZARENAlfBCBkVWQv3n/UA8yf8nt1J
KwN0QQq8BkjWN8Acwdqi02ltbfzVFTeK3HQ3IX70E09m+VYBwfCW/Ixzl9Jn/GZQEVzB5lA7V449
psHY9CfMADMNVtAxyYCb/NbBKD04sddYa9EydoD9r+bwmP0xd+nbYKybeFsBcQLe8S0sroZ04zg3
LYCaeQ1iKQRbgQGH+c0vD4bkRsYG2I6dPqrjkwLNY/rtE+5Gv2PHheqGq56m38z5iyLtdW379by+
0/C/mtbFJjN8KZjoZcQPKRgufd0MnkkXsV+ViluBb7Jdf5280bwNnqKb8HY6EJPLPXAK2FpI/rny
Gz67Mi3h37GKWcljp246WDFgA0g5K7rCXnZCfM7K1g6+E0SyQwMUZSUYXD+Gwi1UD2feptsa8V4P
733kdn70T9znqrMpVSq3qORe2NJEVqzUL1552b2prKEPVIlX1u9mewsfqsNwifuCRSr363mjzq71
mOVr0DsDXXzXudZOSuXp867YTVfOW77SzLWsX43mru9W1U228+d1inTPdrpOYpdIKlnNuAm+5fez
ttYqr9VWnbGp/8TzRu/BM66JsmDyBb/6au/4BxsdKupgtqvkQLFW6sEw1mHpWoVrg2YtXFZW9Sc9
hPs69KbMS+2djHpDeeWXN4AO68cImVj6Db9T+G4YWP0IrmqdBs/B4p+UZW7rbAVrhC1Tq+QHK5Nu
MSSsYY0KWLhq3+oakXqXnco/45f4CpiLH2zrG913m4KUCGN0j0SNNtYPP6TtucuVRxVSngs+LdnY
rnprBOwTtLKulNN8ZSH5p7iBChPwtmnWYBD7G/vR39D2x4XbROb5x8QfG66tX0nvhuRY9Z4Wu+qv
5CsCkn6tfnNA1vDy31Mo5XeIhYSuVBzU2/trZIrCdZZuckjAsCGx2Dz6gWvHq+iB7V/6q/mOUD0V
joebMdkX/dZ4mUJXbldUHqbrVrnS9W9lsraGVfWrlHY9huwX8oz3qulXq2tRPyrjKY2h/MQP2kNa
/ZjiQ+rv0mZdmVeNeVXPN7J5NUuHQIA8oYy5FtIiUMRCr3BWGtqM6b7QNn29LX9RnNSUw+QfdXq3
3fQ9mK7i8qYPjgG38HSb6puUzl23h40c+57mr+wf+ckC4PoS/IDwSPsmkFYSb0hWjUBWvkLY6+vD
Y5nE/c+dADfqnQEBc/TznZBpoRpMeRg/FG8otZDgorNTSXAmVyVuR9uLNutLnby/BrSQqjXQBQUX
vbyEBjtFXMaPHpRv6WN0Vd1nlDdzV7oJjsZzi3kC1Dx7N5/M77js/Pn6ba1FmfV9cAVSmuNA9SD2
WMzsWBmp0SAq/ID0nqGtJ/sGK/qyW6XdygrwGrwe8qsw9LR2W/MrhCN3lXpoa+4giFqUodDA8GIA
fPY+aDZkFM1O1h8N4yltH8fwRnGe6YfuxreOzZivmW2ZPTSvT3rtnQL5BpCuae+bYAtjsDGAl4Im
tbdt8tA298l048DS7lZtspcj7q1DGmxgy0WaV44ezaah2WvQi9rDtKtbz3mkI0YT7sL3WSQWf30f
k7BXFpov2KZ8Xg3TMGq67/fRg1avC8OV1BX16NKBUXbDzYxkXpOv88jL/a2JcdaTEXG4rK0O23O3
2iYnqlTdBg88othKc3v5jihHzjegGe1+FRrcwuDwtjnFxA2GFWB+u25n+r/j8V4oUDjUWtY1CL7I
5TPZbpqva3nXOSdJ+q5vVNfZGxFTs+Iw1zh17q1H5HkykoBsl4SbLl71sdt3ewVLdPMOE1C8smLt
hqtAV/f09OULxdGzK5kAD4wR30r89fljzaE2a1EXxw9hsFUCL7C8Tj30EW1jN9ppv6xpbwBR9d2R
kt/ozU/TA9dA8O3rKftfngKAi4xcLKbki8xpdIKu7BQnepB23br93byV16C/skN3cm7szm2v4J6/
5etxjSf69P3rwZfiMX+tF/Sm/+/giyRbH6RCtgc2c4n0vztfz67/1l/nP/prYOjbeY/gov+W/gxv
k6vwIUJI9mBOm7ABuu1NXnw1H+3WlfbjJXfws6ea8uG5loXrsZwx7+SjlN4EWPvb/F25Jy54lr9L
l8h57+Jny9sCVTnyVroNsmEtJmCap6gu7fcJMFAj/yEfuG25yjZQE9uN9bu/bl6i+/gPZTnjGvqw
ttLejDcFWcGtBnjdo50PgHU1ruaX5s/0/8mPep8hVUGQVJSm0GxfJLRVYuVTBA37AfoOExLdWWt/
h0cFPg3cqHgi3bZe1F46R0SZ41/fRJDUTQM27r8KB7Wq+Ko2Muq8kZ/Qb8ueDMXVHuy78qE6Fats
7R/qW+cq/5Nukr1qrOlWvuFRdET4pliXf9o/xnebC++X+ZO0ACZAFa/tRwmS901HMD85rv5DWb+w
z1bZM/IpaGG51SbCF+wBEkUpCN6r+ll2Y3D9lftn/Kbf5ZR8KrQ+3PTHsBMVyvmp8CLPv5D7LZ2J
/vreCM0I6JZs/KsoGrZybMHS4gRlqEe1RiJzVV5n1OXnNbS4vF9Z7Rr6aKyven2F3GF+GxKHfS/o
FLu5jT0TjJeVdqP/1sClHrvIrR7b0VNW5IxEptpTzHXZbrJ2jyjZ8E3NUOZaJxvjQgykWKKD+68p
/PAii9Mtobtl/h/S3mw5cSaK0n2Xvj6KQEJouOibTI3MM9g3CmMwkgAhBg3w9P3Jf3efKqqiHHFO
eKrygKbMnTvXXmvtg3bnQg7NpvCY0KcQLNMh1X3q004hnuxX1xGIOIawX62vfS8dN+uBe+vGhmQd
e1OCvM8NQKhgXb2MFuQ0WZpYA1ZWa/C0KaHQuEhUS2KC35ochnWYbg2AiC7Opml4GBryGRx0cZN5
aM9Q2w47q3RtfaCy34tb7RdlcH1uWm9aJWnE2ZE1bSV8C5d43/w8BRf4fHsB5+/NmlFu6T4gaIhk
EI2sUHOzkZELo1/3kEg8V0oqEcF8NMhrKlttp+XFPRo6icPOnrJgAZOQ29ZfaocsvqEGt1u+8q7b
wrKFe04Em0MOAwLOVmisTDoDtWt5ZDcfRcQkq7v7+c057Q7+JSSLLUUbC1lI6KUwn6519MhrsTzI
J+bT13pUf1pOvkR01DPhJZMakmcK9rh0XNFzt+Nkfl449RtWsVBvU5817t/x/Ls3xZ8P3SSaNWTN
9msnkFZq55d7zujN1jB6Ll80JYKuCzEyXz9nnbss3JarRE48ayNKwDNHlfsBCrOOqx6CJBJFzAiR
hLZkSwHlIhCxYBY3/vdJ/jW4Y8T+f0/yJeDG6THTyhYjs3DrC+1lpOUUTltGT4fN/I8T4W8p469H
e1nilCNGsq1mQj8/aXWuCNpPuDhG3L8+8oXd//el/XU9/fVgL+vWLU2rvV1yacZ7HgLMbbCAw3bg
Pb9JLIq++9U1q6eH0CN3D2EyJup5BQ0B8dcR9tZw4WmrYVaJavLvM/trmqHpOBNiGNZ0YXxZR07q
SVfjB7dBw5zq05g85KbuHb9sGW+etoN+xBInj+7HWE+O7j8J7zt/fQiNKz42JPhJfO/YfoFl25Sa
1AqSxEzpJUP9i/wmkdbHfZZ5tF86BIchDaalub5M6zmuyhqtQBHIutWULh1PfOFGJB1PUkbEMpjl
irNjCazjgAUGTEQrEezb6ZpwcrKhtckG9pg2gFl37+UOjWd90J1/38u/rxG/XM1LkQDHpY55v3E1
YDD3o2RetajSJghBRPp53h0mN7jYB8d0E5ivCG2mtSn2XS2svP347OQLxHSGjN3aBxKYl4G+TU2R
XITuZB9RDw73aaS0BcbfLaGfKe3+gCNqzYj/I0j8cvov809/XFTzZFySGQKu21c9T53q/eECIql1
T50fvQganqN2sWE4sSuS2ZLVuXIs77nAjOd+lqn/7/v51wwMA3kge0Tg5DovABjWwe00P9cEhA/M
PW4fx/72vMIJwrU+YEkAzNTb89Amol88mlrGQqA/RDekutcPeli1v7R+lgTqAEUljWR7hx+SZLLw
v9ywX87vFa2qq6upJybnB5kx6nauIV7r91tgmE67NUbeWj9WkSUpl3fOIr/jG9Q9CWrS5Yn9vlOy
6KDAi4axLs9D/ema67hssolnKW/T6z28quJM16ybuEyz8X0b1fIx7Ogyp+XWZ3yXeY/brzu0kh3T
EgYP9vfs7bZkAn+VhXvcZlvVu7Kj27ZPshoi8yyGvNrxLg14C5mwFaY0ujyh9g3LOXdjr+OW+Kah
2z2xFH51tMleR8cxVO4bZKcn1jytC+bD7lcZKTwMtvJLDH32+x4/1p/eV9tyrm0MHTysVEsqnM6j
hC3m321Zq8Gl7B32TvYIrWzyaDsXNHDHkC1w2nKNAiBFFGP77d+j57XdzHfG1laBAygUYvj7+nT0
5Lq/qfRsmWW1R0tmIBC8vIo0uPlH6CaoUMf0dztX0mh5+9RhI9sxJclA+6tanXO3iKRS+dZPNEmG
7h+DRof02+gl8KqGBfsSJI5FGbWiDqdFKoWhSZCHx8JFdVSUDuB3mYkYmCCpCLbjpz0x0Au3XfzA
8SvC8guMsLqIXHOR+TzzwDYhk/Tz42hP6acexJGXoHHNL056fo/XeNi3LDciLc4G4O2d/bg4usYB
eaLD9DnRlw1t375f7QradenCvNFB28tBId/qUxizgbMgJrDySMty96yP5oa86q7KE/ZJOa2x4ei6
BU25nzSFE5dFUlAad3IytFPqP0y3UAKjDEsyXE6Xjt6872dqz17dTMYRvvfz2+HzEnfPwJfGMEkg
jshqca2X5wLt8OiR9w0M5ZKdVgVpJ3zEwS3uWtUkv67ikVXRk09Aorjsg7j0IhPocYNVcHZUSUel
tWXtwjPmgnqr3GplyPk2v4y6MPEe1/eT5d5oenJvrIW1JEBElqK5FMUAgLxa4H9/PMgD/VWtpKDY
4Lf2XTXxbodxdptx2QnNCMCRa8u7A1lm4dPyIjI8y71nQj84xY5ixT13kJpEmA/wi/MDSqqDs38E
Z1Fq8vx+ttzLgkf7DPbVCbU8WWuNTnx87/hncuyHf9JnkC72zzU1Zwg47onN0Abm0cHe5Ye1caP1
lNMBdzkJ+71yaj/F0wr7ASDgLoTl2pBtZYm8oqiX0aa4+TAX8qvstLt0IX9aDlVJ+sFbXr0sSqnf
Xc3Lpym0s8wr7OA6adRCK4oBxUgvZfsD5oB5JFn2M7/oZaeRnq6zYtCynejhJOfA7puqlxoSd7zH
vVfvOOweS/t4G0USIv1JkSS6lrZoVPBxcAKUZgSN9Lx7GdX70FjNWtngydCxhJ1NobpYTyd/Byul
FgOyQag5kRX36o4DQ/+qC7VwSKeva7bkCuA+jFygqjCvkex4aupoe3GKHCUVp4wMf6HnjgqZ/76s
5tdJ3M0GShmm3QvR8z3HrpHOz5RDzlg4ic7XtcXe8r5rF6P44EQoeFVppBLRd5VKk31IR1Lr3He6
lLzUNtsCRy1oMJCLmMe1sUOwXN5NVWSfTyU8m4DswcOU17LXgpr1kGeyqY4sK9rUNk/KTHolJIJY
ZHH3CFjwXD9odW8717RXoGN3rvuAXvLapt4ZNAeo5YExVYhT6XGpewbC2QE27mwtNkPJm6r10gM+
BTM4wSkz0lOf3b0q8L4AZz6p8hx03kDjSaPhmKE1eigUdnpaH7n1/SM1hN0txuXBrTbsQHLiQ2Cn
LvdTx1kzy72sMyyuwJmCO6QHdeHcOn7OpFWnDDQNeXJdcl9CiFrqwbmbq2OAWZziGKeBpQct5PZ7
olU+YS1O6+DW+ix1KqfdxzmMj7oTdfyiM2JwPDq4WXhlSvkuMH/aWvwl6FqYdUBEoH8PXvQvtOZD
ruYHLNDjmVa7ami2XXuUYFuB4v7msTBKLYxoBXmbqgjCInozOIYmqqDMvH+vSa+aOdakThtGt9qh
yX3TfP4l+GPjGN3qR0ef3sy8/7xkA/2mOdjMdLWE6gvZdnnUg8te69Ox26MlS2DoP/UxeFWdNueg
k2m323QUA9d6FWDoalZf9ycjApqmiUvUbysTIxrTV7q64DXhVTn2jlRq8it9S94jbabcd/e8/WU/
HwjIAw3/NeWMND1FTx7pAi6JtO5UvwpbGGz+CTWPW4dFLOPHw9vt7iIGtLRmohWKc8sdzeieo15y
mBTpLD90plcDN0iR1dTLN/GZ7mtvhvGkzbWXFm/R/at8q+JRRY9SFmrbURS/o60KLbgbfSP5aS/0
lwy4863chhTTlNFfe/0YR+1Bk4enNb16xzAPT1PdtcXJPU20nRrURG6/OHsHEvEJbiWdAF1hwDbu
QQfRwPYO06R3cJ+bi9RdIMLqQxWme3VLwQ6FrE2k9BV16yB3ozfD2YeYxKzgkR4GuGOE2Uqf62NS
OCefXXPnwjKEetS5wNdedEp5Dc0gG2dO7MUrQLBQ+dL7Zjfu2UtjxRYRdCEdRkXTSszo66O9f+lT
ClywWbjrzn5mOineihwqRgYPek4pgoS4FZQ+vMrUvXj3AYnqVN+DS8A/XBENaQN7PPiE77Rybdzz
4uBse0UHD59Q/wFu/+5s9fu2AzitkfbSUxhZ2KsO6mDu9538elOnmeJZNF61/CwaZTn9daZtgrYd
FBD+eiSvVgdNt3uqJY6RT9038WJ8koSUeNFlyDW9W+M+GR40SejKsqneWujaSFF+QND+DCXAwQ3X
pqM3Av9Xr7ichF9NUHhOH63QaE8q5Gqmjc32sD67ymXxtJb/jhl/PR4Ro82ERUXwync7prckoll6
a3rOU3GLw/M+of8kzW6nShw+bO+uhP8+4KtWjgDBFf5yxBewIlGTuo6fXGHHDJV71ss19i7M6agy
0WLgKOtHZF0HyolTqj6pXQF6FWxML0M9/aEK8reLx/JRbbUI3SqtI0mmf8EHoji5Xg/ntDXVklVH
3xr78NHCVSUKW/bieBru7eynPfyfm2AEzW04PpiO0SfgFZGIaVijKu1rOVWZvnvXhnoROx3FA9Us
vZNof5qfbMla7hkFcUtcdmf8Q8H/qFcPz6BUWpCo3hniCeUr3aHkad6qIDrn9Nc6kXphVUGTZwxO
DwNT8XO8DFM8k+VxcCzDU+6eMoT7/UxbxfcfRu1fwDVIk6jO7KarBmWdlzupKXlWXM52MT1FpTy0
2JgpTpGMjRiSuKV49AGsyHTi+Q9jqXnZ3yc3nTyoUcBNQnRJneL3B6i2Dp3Y2JfFNGM7G9OPMkt8
pMjX2zh+vB9gJzR+uuUPI/gvhCgCiW1TKcKuFO+ql4u9xkqnY2St+5xFNrRhMCvrx/ttctYRG2LD
KhAWOOxENoceqc4wJoBmEpNJ2Zk8+ilbHeyYbAFscJ9oGxJATJsSkKP3duqQerVSmPcgwz89oeZW
vNwqdNKNuTWdXk04Zr/fKt2+q7qR2Ld5e23Obt3Ix8ala7zhb7Lva2+Vl/bygTW153bw72f0zWL+
14EbmOOXSWYphbLH8eY2P7v3/tE5dNuB2aPMFYAIBlFwdRGNyyqIA/aVDnZIvgI/xepfnEu/9M3w
4Wt+FSRjSJX9KtR7mm/PosFj0ho+Ar0X/YBSGX+GBLqlw8S1Oy2i8B+cbC02FYuf3uaxJihiG9Ql
Ux9JwORZCGg28RazafpadijU2XgEi2JZBMobNmK+EotUE7QP0z8eH9lb06Dgw1oAsKqhItqrcqWH
j3GzEt8+9bnRh8E50+ennemS64YQOjBiDRp+zBz0wgCCo4ITnaEFseeVGFhrCWoD9hEm1mXT84/1
viY1/OMp0S6cnl00IkfR//tTyourHdNC/TZvTe7rh58M8z4u+CHFP4pEEf2MIr/qopeQD7gMD7eQ
Rdd6vywb8KjVbXsoJYaRh9/fSHceqQD/UCmcsK28Czz0KVDt3/W31kgf3XuH3mGorqsl0D/g5HOi
Tp7DbBV1Ief7hnOcPsL7AFU07JjB48P6yt6qAdGQkg4+u3VT3+usnmF7c4wFlcC5OWozKA6zywoz
FrZn2jTr34bPuXWWJj1XHW2uzdqTW//WP8yzqRUcJ1HvOLF60SpbZItbLPRVPcgH10XsHmZxtzPu
jPejbBeN6u6xd50eu0qIFNO13Ni3+5pvuOwd9Y3mYU7S14Jqc1/cF9fBZaY5j5a4L/YzVCvjf88g
qvF/eThglDiGI5hAXv4yhYADMMlUyttcH6TUgY8yHrc9mlW7y6tMxQLtiqRaJqENCfgnDhwKD40N
DCdkMz3DPbuPiemw65Snnj5QR5SagRJAw1F7f0WLuK/7sRxgsEb9+exWEtaBY0gclrqqp7uX7p0k
UBelIgFZDh3nER+lofWyGXgzfDKgn5aw3igOH1DosHlOZfZFA3Mb73eouuyAn2L6AALjhYFQDmiv
GnbgMQ/oC4lxBlgGuGHMzpYnanunSZtNfO7xW3Y7uLZw2GHwEBmg3myeB2n22BZc2BVQG8UV2vDu
N6emQR/97D5q2vGtzz7A5SfOug2NCrfZTJanpnUBzY3HOV7hT5AuYeDVA1oCfZHWfNBuPqzPSHVg
EcN9gJ2YHruYDlHDMyfFp/V5KsUJeg98VUs+ShH17otLLEDUVeBUF6YVoAD/uFFUuUk27FhQAv+z
4j02OWRSAPXNoalpkRxfUNbCpWuJclciO2uhvxCUdSetFdkQvRxzlgehrR6bZHMnIVvxvxMlSkso
lWDHTonhWGNIJIy76OyuOKLRXBedmwS1V6gmTpV5ttB6x91+dFvdVrUiTqsLf5b+ECeRp/w5JmH3
k6GSqtKspP1S4KqvelU9tbKYH8R6/X4R7yMVEA9arquKDQ404iJGZ4mSTTLlfcpQigsw7RBCnYPc
7cbj8ed4dRQr4Af3Dp+hcMalYED5J4lDmqNIoAfh8+6HK5zD+E/zcZKlmH6OLw5/XQpfYZID/AS7
8dvbRyy+Irm03O32K/GCo5xst22xxVY72Fpu6k++qiBjntx9hp3YTraRu/3K5XA4/JpMluuTWPZm
Xyk/6q3PXNJX81ux2HbEZLKdnARTg4vaKGJzFsvl8iCW6/f1er0sBCOGFSz7v2+R/OKohdj+OwwY
37n/S4xGroZXrNGipoaJ9e8x2joqqp500mLO/s+allCbpvq5R3sDzvTqt0TczTmJvbPdcnAwJ97u
DvZBsv7M+miuuQKkTEzs5lpMgQ0iHya/U1Kxom2sCwDTxbhensTNPfOz5oojv/ntkwDl5itX/JC8
l07z/+atI+jm+lm4hm/5zWsPakeTkc+IAEIT7wPVUfuKGOFcJEbz0YbPo3nmzEexHHEzO97oXRG3
LORqbvsA33SfgriAQOaw9rm6HLzzSpuN4707g4E3H3nNWPMGg4G2fB/dhCpGtMcUc91tDUYbjuU8
KYBuYnngu5fvMcTA6ZFGuxTHBrXYxV4tKDWJ2NvzMT3zO/MnIysRc94JUM786GwSMTIknxORec3n
3NvQwIlXzGfZrB1c5HUGgjkAUue6NlzV/x7ytuCkNiC1EDBkwt78IullxTTYi2j8FHXQDGNgS4Zx
4uOhJcbT6dRwPnf+KhPjxB+Ph5no9wlhviFquSoc7BUBls+laJh/H9VEGaMROlbhffmUlZOLp/vG
X6zGn/1+/yn7hbMarz4/D8y75kBAHV0OzsXDreckmlNp/q2419V1hV2qn/g7zkUmcrxiLrL/J/ns
R95z2pwd+/kwdkAOmdgK57zTw86UFyfCcnb4l/crD4KUVOUCfzwndlsC5a3QBOKAaRzo3kdOlbT5
wO1dHL/fbh4NY8EuICdwLHzfwQMm/70gbEmxun7B5uAvMvH2duvX7rCCxmKJt1w8PD51y5z6vbzR
v4KjdOH6y7tc7OXFa47bHD/n7eCQdfPvs0d/km7MRE7FxwKnsebrG/f4bTjkj7qqOxy+tbvDt4+2
HH5wsKcbiQ9CSTP7M1mJxNs7X1+zWDTvzRyvenvnARtcwT0AiL0tFaf55tdR4jDKHz16X5OvIqCW
3nyIrTHcfm0rZikwg7fnrQq2RU8HwGWm7h3bYab2lstTM7VKZmLJwKd8Ih7d3GH/uUYZybJ+Etse
LaFCyz36eKL5RCcwVJE4X60gdh9ipjhNHPiaBTgeykkRTCZfs69KTLbNZQD+fccoUljiUpMsJPxy
EyyOMpWWZL/vGS6hbLu1HR2OMr2F8W+Fkclz+Yk7/B8d9DWOGW3cCtD3NlKml3RGz/LMTE/t+3zQ
hB+u8CR6773/As66t2yLdY9ozDe5L9uKuMy/T2JQuATp9XLd3C9+gfggB01Ecq7O2lk3QXuwHlya
dee9iSHcxzU/P4v3dRPRMfx3CD7M080mc97f+R0Iqu77hngyen9fQyMV4YhQMKeplSQQsJ6NRk8R
TsPwJOe76XQ+Dc+SaTv9nhp+OBa+KT+Zs7vdzg8JLaHPkPZ9vxbT6U4BmgO4FlPfZ3r5/E24E7sd
uga5GxvhdHySO/7edjvupy0NZ7xr5mtoy+nY342nB/np81vNq9Ri3CyilnMP5uGeE2Lb5Ox2LIMH
OZ1yYN8f88Y7L7nj6Ltm6SSsnYk9fJn+t3SeJd+ffv9svnfZa/Kzk+R0+77bH/bfmtnpE0SGfdEX
pRyu+s0MfHv7noow4pjGrmyWyyEzZNh1ZXexWMxmzTj6+mIJBQhk+Q22HacQFBm2EcNQmOPvkecr
IZwtZsesGXiLo3sViyFTb9FdxCLofn+JRbc7vDKHF123y6x0F93m1TP/6+B0mX2TZjxvmVz8BaFG
fE0iuZ0sY38ykbOv2eRrwrJnOl8ctRLfvwqxhbanLuxiEUy2R78QkyVn1mu+sVwyOfg3a/uE1X25
rpgJPVZ13gsWtVQ2q2jzHzlJ5eQH1I1a7F/SJxM3iY4BvZKKwctaXj2KOI7PyX1+9daFjENUMP4x
NHyKTWHZr/tqf99T+yb593Nueqqjubeh5pLOBboENGU4Nx/vtmAcN0s51o7MJHHtEzlYhZvp8X9+
vG4W6eY3Wv7lewo1s6lZ/Jdx/wZnoMkUdP/At+jQEWiDJT+5uBe3d/eU3vLu0fjLZQYWze2BhCcv
IFLD6GNZj1IixxZQt8mBLO51E8UG6/cmlVA9fNJd1cm3dajLmDcy4+/PzRWwRm425ATQ1Nz32sEe
22tyB7AtztoUpcOlNN/IQ4iBy5Z8b1Z9TZJltj3KCm4zy5OgyRL4H692kU3qqUzvvXvv2st7bLUr
sR/kvTxArMTidnFMliuoxDPdKSXJ4+dutx+cWAunc5WpMD5+T41mCjazxe/Xso9+pVkPP1f9N0u4
LW/Y7zcJK2bG4hSC8jBf4FJBr7m6N+fiHAWv+vnJElmKewBtRO4MZ2fNmzBwkqz4QfNZS8Xu5DPX
d2PbZfPPPAfodca23CEjY90H0pc3zlEfXZwWH1dkMc0h6MnlmX7LoyeBB72zcnAj8HOWwPx7BbzL
o9teoOAxerV/Z0m8y73s8NGCMs1WR/EVX/MU/+mexpSLHZqlM7HVLgybEfXB77Uc1hMpBbsW/kSV
ybh57WbJ/G9hPTkHL30/eHUcXP3zLPcTj0WN1QbhWuQWQer/96a+3YLYN7e3SCLhMoaU7sLmO7Gv
eP/OiNX2X0At00QPordt0FvaR/yeEVcts4ifhXGbX+BxqVRlhzcghKPUHoOie+veWKP76kxPQn0C
zx6PCH1iHLrrNtKDh+is+XQPY+Tx3vVN+0gab3en0SSIx7AlbQYcqSmZXJNBxrMofPZS5zh69iiB
955M1YPcMzd8ZXi5I6uXyrVvUcT5BMspdMd4M1IfJ+t0E3mYXpAM0/hdgSGAMmfK6lqA3kZHeQnh
xZjAK0GnI1pteVxqNn2yHCVyH7r7/T99ZE700WNdVL0b1E+ubtQooTpeFTZJD7tDGMkJ63/zOMyw
E7Z5OwfNvv/s1iN1lrPEKkHr/eFn6/aMlpLjHNdv15g+tNGlh1bnZo9jnCM68kdpiGo2j+D3xZ49
Imp6ijAqHDzjBXc0MJl+XkuAJbi/NQx/q4uw7DKkr5zV7sEhKQCPujHc21O3bDn2XZyY8p2hDs50
9a/fVIfzcXxatFeUq46zWJnriyya2J7+cSHE7OjSzF9cNO+yD68X94YstMAjPfeMSsJ/JA5kweMt
Jq2kNeYoX/IAbMQi/YiiYinUmwBT/7x4j37Vv2ztbjU6vl/c3FlibotcpuNQoye6cWhJKvK1/SpE
O4RfB7QC+cVtcj7yKyAuUBiof81iRdNfxwhOfL0yCwEXJKxW5iJltK4RaKuTp62OLp1aoa6P2MCf
RnjE39+vj4HhVayPszSgXPutQvz+ejz18J590kuX7fGdJLAK/vvIZNxtUjt2fMf/MjnXcBXv7vG4
kUYFChHcWGCtbVHO2u+UTAIp/DAFW3/iADxf9qoGhl64enzb4Hx+TJNsf/uf/0P9f26H5zW2otuN
hUwJOiNgU0zanKJbybuThdcwCe7hPTyOL8MLeBye/0y5qJs0Fc0A4w0ff5MAOr/LiPZU0Wyrjt7R
KxYXv9pl5F+Z12yhYAuSyexIcNgyfWaE4ONHEw1txICh5tnEtafbQmfKGOatCX9Uer00aC/zaTF/
urhxu5rTpP9nJ+Wz4ZGCNE+HsObwrHwtIJPuVsGNt3PwY6j6A1dm7DdCG+ASjcbJrZeaQfaocj0v
tef0EMvy1u7eEK+18mHSYq+iTE+PrmGiLd9Tfq2XOO2gCJ0o5adpHBF+al5lBjiS7/DN/Pfj+yML
4aygbBstEzFOQxj7PX5anWv2TKv0MdWL6d2g/lR9WtTMk+6htfmxWvO3W4Cmo+kfa9Nxp/MSrG/P
ll0/FaWeXqPaya6pU5xpqtEetvRKFrk6aGsDq7X59wX+sUA0F4jICjtElU4j9kv0UYrUMm93s57u
i2lEJhF/xpmr3hbRc/r/70AvF3ct4rrKzlxcVI2u1obmHNc7vJa2LKMfcketOeffIirXZDYoMLZv
oEGvpm/Hy4XWM9qznt5ArI3czYpH33gurCza1dfeIbLcM3b0LTumOS09Mx+AtlS1TSzzc6MFuchn
iMXKoXd53madRPEvyU8349VFpWO+nGIzFH4JCqpRx/Xt2PrvbtQpVWT0ve+a3pb7FvQ2dVCZOwBW
3CP+/RT+Np5/uTV/uMUVWmXoqVZPOSDEBlwjsVxd35TBQf+IyIL+fTStmR7/eBLWy+i6mqX+OBpV
PS3um8cplu3660FT1AbIptJR7dIjMkwK2gmKomNG0oa5qELLjIf1blZzqxgfeTBpndCWZO+nlSUq
hPVn9YqE9//DRP/1xrwMz/xamJcKbdVUy3rYNUctxe1YmLMXMge4ObV+aG6lNa/3x52hkAYhiWKw
9RpYUjUx7pp6rqft6KOzp39LU//MM/qsXLNdeYT2os7OyVR77hiMyrOnIY8/WPG7ve9OIkoNw9Y5
zLFV+Pz3E/tbCLKaWUM0VWm89RqFcyz9zdOxnpbK4Kp80IEiM7qH9tLgFE0qS/ZPc/WP1bFtsCaq
1BS5+zj8vBzwcIAlFdsx9+GWDsokwzUf+wiKW9U1FVZ0Rf+fQ7Vrah/3XJW1DqlmjwNAuj7DlGly
G2WRmha9dC5OB77nwVRkAfavLpILfk93M0xM8wds/08Ocbsp4bebzkxGp0Ub9N9nb/w4YXISl9V0
aQ1M9ln2w6MlqnGm3YOrJuKMwmR1qoNOHhRQACexvFRULoH1Tv5xc1aEPiuhj0y0/n5My6Eo0NZp
8AWfOzh4BXVO8LJyYq1ZejWJ+yH8H0rA1qcmrqQ4YBZQH3AYIYWI3ATNEzWTH6qdf5u3v13gS3ja
m6ezFRu3ahoVGHnTq8Y/dC9nFiEaMwg/W+GtD7q27sNedozI6ViugntaUA4S7wLD97L696j8U7/z
+w1/JRRUtDCzyjs3XF23KYUV8om7BMxsARv/yUb/GVyrMdsNJZJAcwmsq3k+XFFJ27Cbdcs6sPD6
Y+MDxJ2H1vSHs2v/URv+Pj1mjIq7/J+t6mqrsk8d5c7pjXKIZmgR0QQPzjSi71ULu40AgJKdLpMP
y8dW0pSXge4WS+v98XEdXRaU606BqcvWAmnjZ5V7OMFU52mqw0DtVaTqBzfv7V2S9ha5O66CJRpu
2Jsk3TjtnMP7Zr+nz5Kkf0y1ayde1nIOk6MiE8tF4tIDFZ/VTjE5vN87o9MDCw4Rj0j8T/2EcpMa
sL0DjmcvFm8gXliI0DZxicayjc7zONFqHx8dG4TEpSslvGPdab2lnu3B325eBTWgee6WG33c3uSb
OxAiJaT1yR+X7p49er/Fnt6h+ouQ+RzCeNszhdE4DBanEF79xc2I74JEv603Nbx26eaal7mPwAyr
2SXkWVPZZr+pjPYzmvNoKqoACfm7gOUoy6Hi1CNc2haKs1UJGQBnU9wjULH7yji54+om6p0SalP7
regmOT1s4MHCB5oovf2MvX+oSoiwAoGruVUcuNFHFz6t1ftS8NoI+IP02MPRHnaBX1eBTj0E8Lsi
G957JjBd+U56JuymyiDPFnnz2PaxsOzCoo6R8HRGnYefH8b2+OBA0D5CTb+DBfJPiNIPwIEf6l+d
v8RSZu3/OwxfZu211c6Pp4RZe3k0tc46k1cIGnTRXRaQbmkiRLWj5VJLzmbqxpCXvby+nWEqd6N5
pIhj7xyOY0qvlEjG0ds9C+6mp9HDGXSGLkxNSXY/MolNXGyoi10WXKCiNi53opqlXUI3d+2JaKla
7g8y2fw0yZqV4GXF/PXqXhlUHSU77KvHtZoaPpnbbXgroKBKZNBunjgXxEnofRPy5kJc3tERFE+/
9RRE42cEWnHV3JpqzmUHfTYHB6F3GpBANwrOA0DDUemlczMRG3ulL3Gdv9BuxmcOUzDvU4A/42Nj
r1rL/dDy03VNBEGauxcZCNK0XD+9ch5TqWBCeK2asRpD5EkXBa6jjl1g/wMR4zIpqdlhRnqYFu9R
Is/ZyX3aXmn4p11lyP3DLwYaf7uAvfE8NRKKZ+8agGXlQjkGKF47UKUxkMFkcWMumUY7DHbcEuyu
dvPMEOUS2lSna5zQigT3abR6rBitj80QTTR0cckqcx1e3mq3PYA7cGoK/FX46MEUt6TmYaLYMFJt
v1ytVunwOK1GyegWAFz7lje+i3RYf5TTgukBJQLAbbeguwjfaLzqxWl7n5xH2cKarEGMG6YAw8Ly
TIC1/omKzsRw8Y+4jVMcPqbM59pVxkigCnBn5gJFsovNlEJfRwH04h6ywenmJ2BHQwP0yLsBHOzl
vplcMcSXfIeeqxRXr4LO65lvB4ItxR8E6r2y9cMi+BepNmEdpjaeJibVmD9aO7UvB121jqdq2pLH
MSXchie4Pv0vws6rWVV0W8O/yCqCCtySg4o53Vg6AyBKVAm//jz0udkdqvuma/faveZEhG+M8Y43
4BtJ3BLFmPYcE1GgVnbDOC/CCIk3kO3X+Gjw1hi93YLZyqYcfEwBOtkDVfxefNqZTExawD6W7MgE
GTDaAi0oEPR1ygFTIuiM8gsq4K7dlGwjJ9HsU1qfTTF1ptXu/dgLxYx+woHoUW3KavcpEBHlRCUG
iX8vrRH+j3xfdWTFWfBxH8GnnqmhoM01dZE+7ISjzI226TfmQsKxezunmDdmkpniFQpHRo/35H8W
e3n/tFkn8rUl26leXAfCs0TM/CKnwcGQQg3ego0Lkoo6sb7b+F2O8dy8vc6c78OXt5MgGtk7njC0
LLf3jasbqDakLU7nsPg+uyx16ouJCKMu/Pze4FmEV0yIUiUzRBQiESZl3lTaFSzJZ6g1GphHmKnp
9536+W3vDmtBqhYpeAdg1N68HJ9ArbL+70eO/E8nDk6XCpwCEU7gH13S/wxpGLEXMHEfzTqGw6FB
1jGSNby1H4kjRzmjrHo8yRZ0Eb0r3TrmwGWHrXe0sD1v4qrCVWpiCu13hyfxjJ2DRdDlf4wR4t8v
UUHIhmwYZhp8B+UvW5J2WiG5ekzf60jwmKMm70Utbe6Qee5T+5HuWQI/78d/vy1/lyzL/E5cwId2
HTOGP1gY/3NbtIfSXZqJDJU1KcPHmGRPDU47ovHmGw9CI4krulh4ns3+fXnbPQYAPFuTgiC4Mvio
GtoZr27G/9GTi38vfsrgm8/wwuACjvGXUbOBqljWUfZaF5EptZonMDDhoktGpA20MSoLfG+OEnPm
Kx0bcgamrD1IyyTFMHb+kzct/n3w5eZoEH9kcUpu61/ZguKjL0vSz17rqJKpFG301csUYuUz65WL
WUlvT+vVpVwgftM+/HlhlVVp5J+LK8rv/3pI/j5rskgby4i8JwKCkz+66//9wir1EtXp8IWxQBpf
Cw82FJIbXnPjhTT1P14bZrZ/eCphSao49vKMIPn5y1PZqJH6zh4Stx14Oja1EJcLol+xXpzi6GMh
WvN2qOd8zYs99dxrvrLtYY+c6OkgqH29bN5zLD1IlkqwdbB48z0kMTjL3dL9+bmr9SkVyx4lljpP
pVVNqMZvGrxR+UrOaGwp9rO3OkSzFHe2yT+PMMy+2WQ8U+81+ZYJo4xN9us0aPb7tc5/awQa7DBg
ro1mrxNkMIYqvOoYd24v47NnqFF1DTIHdRrDJdyazM55NQH+G4+tFrbHPT8Y/Z350i+nfNXeqI1W
s+ncHWmheCva3b520vnTVz42sl/chfPnYnQchX04Cif2xFXaQINrI57hgmrs1ibswdA4Cjt6DPFl
1Qh9SIqakDnJ7ybHSBdaE4/NfPXmIbYfCFxmUuY09CQ6IwfOkVTF3Z4e6SXrGLPI3Fn2nU/TzPd3
eFH4QX5ju9epRlPrKu/py4KkUVXuBc6SpDMOdAwuyIhAgr9awRiRdNl4o9yttVn5pBV6PEPUIB9x
wdiN2/ZEsnCJ6n1Zg0CTrKpNwzghNVbSrzoNAalbT8xn/IvJJeqmV/cTaZaIJ57MwMIvxC6md1CW
9M0yab3RjX/LJm7fz5icIYars/EXJl3Jx8FHsp4xTFgA5Ki61YJtr+o8TuLdHhS74/Sb9heW4/IB
u1x/hWnitpsq5CASbz0S0/fqntqAA49pyMXdB7WOXsDY3OHOyHhDgp4sENVqKugfMShAfJryuaIH
EgSjQmzR/sHTxWukMUb70bUip/DGiPbAj06zUaUWPcQQHcEuluV3Jk+VFiC2PxvxQK7f6SVZFaZ3
1nQ53crz56z/rRbTsfGWTLnTlygc7HxP81qvsoK1G6Yun2OBNk9/r+kRS4e6P403Y7ax9w89lDpH
zlr3jnio9Q+rqpfR/OT6e/fEnZ1wVvYo41ueEwKn0gsLu9FNiLzX3S4qX4VgEzw0n0b1/gjvUa7H
I5LxvCI1UBPTSDDf1ag8VbsT7Y4BIsehxk4IKGenPWHE3oIYPi7m472QEEL62YQCs4TYn85lcoHa
wX6UqRTBFfLiZl6qszUPz2Qc5nnED94g6kXnjNVJpdkvzR7i4AqXm1OiXCSgltm2tJox3v/mhNcs
N8qJyc3HjAIsbgJnekE1odJyuZ9bEXThY18o5qiAwYp83hKxiNzgNtO9THUJq7YNmJ0jRq/EjkXS
oa3o7rzvZg8r9WLEPSmp0GqN6AfnfKxVpcxAQsJD94F1s2qv/S7ZuHc26Qe0m+qhRP7ifMmzx0Un
rfW5olVPxIBHnpG23Sv6Ho+OWljT5JjwFRCb6MK1sMXaqDUcMURL005FvSHn7tP8CqlCigEeBYsO
KTRpV8uabBmSyfx0umD6kNkun9mdMpZhB4NiQrxxD3imikxn5Ve2xntXhOkZ2yei48xI5jpeuiQb
yg7XVm1BrjC0GdlZ6rceIiLEdIjZsvd2MabcR5i5yF/puloyAUYrIQXvhiJQ08iCI8DsGu43qjvs
c50Rumu9/sH9dIf2S3HhJauFLU3hFS+qdzDhBHAlrcbSYN6Othqq8rDajKHVmeSC32H/Fbe72caz
dmS+lqlmIeIrhzfvrWHC0XHcZcUxrWZS657z0p62utSd6ulJiuxUMcZpRZgyz5o1hTY2R9341fnl
GiwlNmMeMYIoFwnvN2tC1CWxqI93ycMapyQy+KAcZeL3bNDG14fiV7exEPDEVheSPWx03hXoAAJy
xCbXgeQsYcbLKWWqrd21CzT9lnTsZjT5Pwojl4ouPExk696Zkh09QSNx7EQRshJgrI1drd2eNDM7
I9AO09Dvm7VSQzzXZJ/t6b24PVp3oR4yJ1J9MEnwMtqzM11RzLgkHB7dKT9JH3YPtmC/jHQLbdXZ
8WQGeBJl1isxetzNhOXE+JpAvxXRhUPRns54t8fGqzSci+l8LGGmOBnTOhiY4Gjr2i5nymAQwHvh
RmelJ8jOwB2OpIQRfFDoLlQavAFz/TA+1gDKgnth00owIDTph4dVQbIu46tysaaVV00DhT4fznbr
9zxkmmg/E/sl2S323RhpmPHY7z/ri/1E3uFNfBlnkCtj6jmGGwEV24f5DxTDZ7/gm8tjEh2esELY
No71qjVo9rkZ29IWxxgU6nA5zTQsQ+BPD0rXLVbZX1NSOfcs2Rp/ORQOB6GWPnALVpHOspO/Je6j
8BKUwzJZ4LT4ehnd4WUk24mRhkgSPytMF2DMlGyct/dlDDFG4vVCY5vo53gpNKbkSHOI5KNT61wJ
G99l+q764ZXGD2ZeOHVYkGBoSRjAfhbsAZlLix8yoeCI5OZoSdMPE/B5yr3pw1CgqwdYBERERQzk
89J+blFWY0Bm8DfzTSIC4hGsYbeRIc6rbCCT8ODXyL/0J9CKm341THc/7zD37sHkqoIOi7sPxBt2
2ZXZ/pLcHaC7WMKSfGLz9ySjwm0B5wdu9mNeRL52alQbmr0MPRNA56k38hVQSpjMUc0bfBkOnQE3
fYo8x74vnvZlDT0eb5Kt1uEv2H1z2i6fHsuxQfY+kFd5VneXsJndoYxirLVbNoC+RrXI7YvV2ti0
xsa7hAjAXX7rkX3Mr5xqZvi85kG8le1ex24F5YE12Fwa94BbJBzT2ceqpvbElxBiiKy0oQEwXO4y
p7WloT8pzNGmJUzcSsx28VsdH7F5YzQmso5IHl2a45HQhPfnplGxLMOUbrjU32mAqauufU2eVBeo
28MnBcIq/JGbZ+bYp70zOyovL/FcWsQ/cLg8xPw7+RsbWO7mQFTfVXsO9w2CYf56spiYv7BolxKk
hub3AcQn/2bzYpGGyBE8BWZpvMazbX6fD15DYIEDCkieBGSxZbzFw6B060Ps33EQCS4vuwka4lR4
gozoF5JZfnpihWqrFyuH0eKQFYHjxBeeZNZohSBdXkutfWGNic2SuSxnSG1HirG8mFOTlmtqVvv6
GxNcAXCGQ48IoQ3o6JMYiEPpAdCMgZV1CU88JzGrFXHvP1N7tCoghNmowwbKouyTNEiSmgmh2MoM
6eKIv7G1S04ldU4yqQweCRubiVPi0UFZ4yDYXkJ8MK4TXm7IBVGY7L8RnOFPEVd4mpkJ6PGi9Yef
JxzSfl39vGhqOdE4Hbqgg5AtfYl7kCOEDVRlRwgSG4jWu/TIOfolM3/s3Hp7NIugIJBMAOcRpUgF
j2NAnOzpDUMSQ9l35u5+Lj3FYvDmDZWwDAmZKgil0x+MXHrt8bG0c2vly7cEDGoUjD98uX3iABlI
N/zD8+XL6OWg4PuKLT9e5fCbDFC3i6e6WMfLXE8Obx8CUGRzqpr75pddpdkQwR4dQJsnfmV0+j6b
vb7apYbCnuF2W9fme3NZ7BXmmCeSfpzAjSlcD9EbiHi9O+XsKa3LqoeXZu97uwOr1yfYSk18EXdP
VzPbpfpwRuErBGds7X5TwgSHHAh9MPNg4QYIX2E9VmY49qX5yNO+78jQBoLiaPsCchrvxUPzi3f6
gmUSRhhTZ4yykMfxpjpRhXOjW4SjNQ1dGwDtp1Yb0DJxmNKtj3kvLZXT8UuJdUJuAoyROaUaGDrM
z4voK7Jlft79KNqy+ewNDAoWMH88KBuCHnZX5Us9g7QeMVYc2jSEugbvIhILpBNkyOjZrLNAr+Z8
vXnwtprFx9y/b2TqhMkZYLfC2FMb4PWlZI48zA2dhu+9Y8y772jzwvynZ9vW24g08FJCNYhA0xAU
sz9OffH4kRh+mkCah615js7RFchmU80ii98W3UBjazZG/CoBJuhL05P1AwUjvO4d0yNeoT/7YoZF
xixZvL5kT6Fm2JGLRTlTRcOvaSzWCuOhjmkoGHK8FrkTEa/4vTG0Qkef33/tM1j2gNFWO8tmMnHz
OlFKMzollAX2fuqQSW8Dg1CqprCUlM1jLnFkvyHG4x9ijcdezKcPo8qZBvQFrsgR/ccjomwTc5fy
sN5XVEn+dMLBbn6c9qH7ib1PsOt0RVvZVma6HgXacndf/P/Rv38g9oBkxF0FYHOeIT4p+N59jbx9
4WFnAh0M4bFbNraCHQtIN94nN9Fiz77sNvGac9HQXIpbuVSJ3fKyq2qDnojzdIssrGLXIrysli0S
HFJnpzA0g0dziC9pOW9jcLm14Mo8A2JqMBPi4R75r82TKnBxJjUvArNsiYXMXHka902Dgl+/LMow
krkpxdNVJRO6psJ2jBZChRbOGeeSuf5qKckw8+H1K0uuu5iPXUnAmZ0h0Eg4jRk5w3aRrU4v5z2G
jYt7uA0aNMl4zxO8ou3Mxw3os1RzVz10N3ZTL3LB4JplLdOlkRQ6Iye91PMkbNMjYsaJ81jd32aF
8wTpUlir2JfDCKpato6etmrXNTxTDVBl2V8TrGmGwwTfnfRig4pivEF7IgWjxKi3H0xinw7KNL9j
pKTZK7hlza1aV3O0bTwxp1gvZchxLRTLTRQO3zZdjF2yLNzTHkz8xHyiQwZDpfV4WK8FtVngEj4E
B+uZ5BQLzr81KCTsRuH2TR4B3tpy+Bpejf54Y3ARbYxFxzS7i4ktoV7oERrhwhJvC0Rm+1I1PrIh
zdsvrbbS9QOQfmplWKgT8uVI7LV7O0ZLCPMgQ9cBHjK4/ZxYr0F9vhhByY7Ivlt8Kp05seJL2Wql
o1yMlDYdw+Dfdt/RkOCCNMgS8Xb32FtAOwGFlhRX4KXcpjN8S6YPm6hZhdb3zPHD2ja30ZLkYQVc
QUkYo5UbVgLaiTpJDxxAFZ083Ets9TRUrN8lyezhNmdmPpkVqDl7g1+Vhh++pyG30EjpAQ7xx3/z
9Fm3+lpqxrO2Jed5wpgpg/I5NkaUKSo+PEanQ+zlNRed5iT/nmBrN4FiL+4xrLJxcouMS1Asnmxq
nPTYoIJ07ov8G6MU0rEmyCWN/Bu1Pd6jb4w0cQkGa0jNqaJH7b4M7p2fAyKsHr50oFN+Fp7chIUf
9bNGs+mW2YpASaKuZj++4k9DDery+IBER+QBOZaCKWyr+pu0ung9qmz1SzClbl82OLmODPmnXkr2
FJMz80Tj2txKlew3h7tJ0817X8yzFT+5WKffpc0TVd5y0bqvyKUzpq7iTB6WuHD4yUZNM7fl8X3Y
vY/NX1XpoiN95d5QPjESrw0FouXPnv6zBZWfGGIIh6/TgpJtvLlXZF1dCOjGDMoRn7uBMXFoT+OF
QKKp14bxjll8lx/gezxv9YHNwX2+p5hyVO2yFSkHWAmyKpk/zqxoXzq/Cz71O+hu+SYjndCIZDTR
+RIDm1YXcE+jnBcriuVo+58m+3i1/m0JqZB5BV9FEjQyN/9Kl0siSe0vH3LmqhmJDY5kqCvOUsGI
YOfm+rizIliccVieP2Gmuu9ztQ1HB9VhJcumxo0Rf49EQCB2/F605mPsoax80NVRLKUrbBbR/nil
I5sgdpFLgh/FEwqMEc+mtOz0lqbGGOfwbmpfbwi2FG2/2DLjQXtev62AUutMjqKH79pbH31VyxG1
6o4/9GUZufUK/yn7ESbwCIxHOIVZhM0NNIov4h6DmJLN3qr0Ky/FoR4lZ5/p6YKxyAcyrf1ipirG
DccImUcCWRoyss6QIPvSE67Jp9FHq8yFHG9V++nm60N898RW6N+GWciL+QjEYsjPTcyCgvPzYynz
YdBDtjcN61mCSIfIv86ivYy+lRUCOJJA6PuhHJC660MCN57bHF1ZGdZLJgZkZ4wvTx4qDs0v8Do3
OdBjrNCRfSscpBHTBOW3c9v5yFRhPIctojk3XapuGjIrHnvqOF0v1u1Pk+V2vC6X1ZXp6qsxr/dz
genq58rfZrKeulfB3r0DGCSu5nReObvo1ZyBQzlh98jM/x+bjMk/ouf/84wNcP7/wPXpZ9q9xfr5
Zu3EUc1gR4Nhf3IvtV6H/lD/SCjMkdszgV7M2snnhHsI3/cF8HNIQJr72n+olNhovb0KY4j0AAlA
rDy4stuuN6MvajxntCGwmE3s6eG+627TgHHB/Y81kfIPGxkZHe4Yq3JIXJgm/PlzYOteS+1bfkHe
1R8wl2lopz/U+3KRQ7sX8P6i9E9f9iuBmGGNjrkagDwrx4T2bHs/StfpL+GKd47qh6fKNk3Cqwy1
46S3s620rwlNWDdPU8NketmsG9UCmGqoVVQamthpPNcgGmaYag/+r8VSApR62g98VOV48HdMW6Oi
huSGRnWCpUUlIUxFM7KLCc6WvvFr1D/B66ae7lg0cL/uDn94x3ptIJTaWWdpmfl5mOOtMoe2OfIf
P6I3TcJOcu+7GLbRoEOHhcLkFy1BHofVQYVa1cagXxeCbLfLFswnHs2c//7mDmEkAet/mMst8Qoj
TG8OmUUXIgSilV2ZUFY8cwOokW9VVyaznb/IIFfHFmAEzBJpwXNb2tihpnc7geQB34Sk18rR9m1j
5dFMgWpDMCFwau9rWKrgon2ZSWUoV4seDW7jTHBSFfx6Q61U3ed7sNn792di/A+bKFnAEUZCkzIW
MbL/8yMx/vStmJf9a90PhHZkzuW8OChWHF6Gs/Fa73ikMZ4mO604vA4C6h1IEFNgTUNjhng7mY9f
NG4C6KvE00dxcO9mbRNEOAGRFINtnv5kNI//gzT7z5cNJxsnG02TEfX/+bKfuZyN4qR8resKiGMa
4ORDVhAw/27ODkZ2Y1xJ9u8+LOdq4sSbDA9pvCDjr/rtKuw4Hr/iBZB4SPB67TE/HR/j8z31VL3e
MEFEX0DG8ncnWvXnt/JxKMpFiBXe47/2tv+0lkMEhJcTHt9kRf71YygPUaifItRDioaX2fg5V7gN
DDaostn9ln72rYXPNdmYx8928F5LfXHWoCMnymutdnrrDaiLsweeNtG/YjLx8zh0y7E3pi/GAPXn
bm/BeR8bdgDioYRgxH+ZUAQMbYdO6jqxIr9ZaKi19Sfe7aCd9FRQRGQTP/YlEw4GETZvyOn1Q9tQ
zYXtiM0/iBuG6HQ73utMQ5QCCiHo2PA+jQ81/xDISDNE9pmgiAhRuJU/0u3fH1tkOHzBf+YewaoS
ppqoaqTCU/j//ABMK3lyUXLuXA/zDaeOa4kx3Ih8BcxnbEQyK5CpqU9nnO8Z/ZC/4PVGAQ5rKwEL
NdPgjk6xdROjZZfFvIQj6pHxZ+i9Mwx8ACV2SVh9sbJJa2b7fI9hZbJ/zbSgvSlBf3vB5ju/nSeb
vWNnZWic9A/9P03dekQtdhUbR251yW5uM5lhDXa7b6uLHVljaF0MH8vo+2Fli3e/AE4hsoQYzS3J
D7o8B9axO5tZxGT9/LaFY7xOvv1hxGyAZ2sdIJZy+/YkkulCDhm69wKmUWpO6IVPn/OYMSeUgTdA
R1F2lxNMJS0c6vHyAPiaAA79+1ch/51q+edv4i+rZdyb4pR0mNcazLHDJukS1h0rYkZgeXaRAzxl
25vcr+/3EwuIB6k1fJYH/YS2Trfi/CJZr3VqpzX9ZMcqo93Xwnf8/npfWAUT2mf++9X+YTjxb8/N
8Fz9qZQ3Upu21WstdB5wyV2YtWNXxMWRjJbM1a5shp4Y+sjXbJgv3/+lJGfX/k8PLsI/WtWxBNX6
L6yIafWspf75eq1xKsLwh0GyGsizegVL2YrWrCiBQ1jZWSyqrdyR3WQ93r82j1PBE8Vu0ZcLH/b1
mBde2mF0sMVmnLEVX3hgnB36MjRng7GpcYMirKeH9wFvHRNQ/eNOFuUcOwivXvdB/rAeIavdPqgX
VNfxb8vBA7iIvG+R9tab8Ss1R4fkXG2G/euJOXXgKCBAXdU/kxJzZX38k+96T2TE2zbncWE/JyYh
4dIJAmq6635eruy0B3rmIK4NTHw5ZjAf6FiGOl1q/8ABn6Q0lfI5x5GhXRUP+lWu0VJDOlcP4Emf
nhQWkEYWTPy7O/ktIvvjVD/YZcYreHd3ZMOx8/nMBn5Pat2DMd8i8tDxTdhy7mSLLmjnCZKlGQNr
uhwt8yXVKGdpsebVLpeA2mw0PixwcIW9rGWi2AzCDw+j8QIl1jYJAeDbCzk3JHOwv+Best9RdYVA
DgOrHI69huWEV60uazhW0CyZqN7VQSKd6fTvD+0ffdnfHloqtDxWRZHm7S/VTp02Rf1q89ea0y0i
VKNoglIxX9tyxfmDb36/xgBbK7weQykKYX/Hm3eIKxy1c2iKF8lMqnkq/5QAnyOjHdF3UUD+M1Jj
eNH/7Sr/QnbttAThVktN/rA8F78GTgeQJenPKEpVO4/9BEcmZu2FhscnmtJ5470PlFtUcLRdCsdW
cnuqKwU7oOqYhj1YPsk4FscAA/K/31FFUoar+dvVqhoCXFRkU4rvXw6Ch9ZOhffztVarWd6d1bsr
xeFkagFBDtjK2+wWHVVZsJPdwyYQ0JDDzAPISOL5uYL+mVgaLI/GLQQzei4eoXbR7YHbKhm2VOnI
dYWrXV57b55mjrAToR5OvOa3qE1ed5IQX2+nWPIDO16r1h37n2b4tN2moEQsUntKT5JDQV/Ufrm/
z9vJIo48mYb38CzMlpygzzt83c3Lj5ba8rCnoU7ppNR/Ch3k9MXCAk5GZNTnjrF7YpHnkYNYeCoa
asjTLd7v4MOsgU04tdOdyE5EhxKzqOzWfJIpDotFVlBBpsA0SxzeCMMEU1hiAivpfKT304wNEYeb
bIgbg1u4knDk+Jaukg9EbF34OfftKLhj2uqNPHoxiIHPfTd4OhU/0907sQs0qPPMHy+I7Ta7IL/x
XsJAZMJsBk9VnRDUudf9ZljOVgY/AFBs2rKruiyoMnLjcH+E5jcZBVnnqxcT2OXVzF+fkPUv7dqY
8X9/36LaZYc1ZeVtVI0tTBZQNLv6Oga3wsCu3jWaptcoFWNfNt9Tw6ZkwWMFBIPav69wTwUXn3qR
z8C+BAC4JZyBP7b2lXPi2WCrD+TJst1i2zKfI4yEFiTIdpzZ8YmsegDoHf0VtBzZSKzHIQlkO1q0
4KEBGVmD/rayP99ZaT0XLAIrmy+C7ozHp8fL2h1VpgoPRxe3nPWQPRIcZw7jZe+zeLCSgJ39LrWA
Djbq8hXglzuT3dxHDtD8UANgPewexBZxLkLW3WBPtigZnRimXoPdI/QZcey14sD7aGCdFDrllyZa
/7yHi52gyIaKYpO23R+TRb5G22VHa4lFBIA9MU4kb7KexjAHs6kTTNE3JOaLzR5XAvM7qpjxZcd3
wP1pboA+dIjSDVPeHTP/dB0dPsfuV/XrdT1XT5SLgqN1+bk9VzjjLSsyNkFKfy9+FmoL/G9vfMxz
t2NSrHFGuF+zK7zqhXCczOPD65bsLidM9igrze4Vttshh+y+5eGnlhbHz1HFnm+0rh3NtuPlw2sx
yTiNA0BillNvz0o87guWjb3FnmeVAHVvhGO2KBYcBQFXDjI2gcyky9vHTF31TBS/9S+Mqxv7zU23
HTOiA40pW8ivYTXHanz53IKWDMth1vAHakR9o/48zne/DrM1WGXqdcdH0C07lra3/jYBdqZXJMiX
lprfE+kEGJyrPRh0ja6nHrZr6GpbLB7mk3YgA/eU76nO8gyWP6s/qlNx5fUk9wKg8fjEkMrs2c3x
x78ffA81ylt2zRbtIjk2AVWq+disn4Hlxjc4E23qjA+P+etMMx+xe9hEx+xMdgk4xGOW7pPfHIJ9
POdWYB64GO27UDo+lzC+gZxOLAX5Ebzi6EVgLAL3a9/KrPri9ssUzdgcDtKvjLPDK/fSWgGPnyX7
0ay+ATeyJVdOD6/0iVqefb6Ec7sk/gGa8fsGuvJo8Ap7YM4FjjgT1o+diKeGYt+xkSImWU8gDv5C
oyt/YSoeM/6L+wrV+K/6y8i0kPbqD1w8XoL21p2kpXgTg8hTfDJmfCUQTlnQrrQ1WE11Q2gPdCY1
evpTzqPd9JS4ylYevnJxCTFhLt9St3TLTRpOF1xTvMOqxCrCeeVp3mdehk+WigPxUBdFe3KKd+8b
y6X5dJ6MjGwFA7s4xys6b/YC2sCV0u8QGA+8+O+bNhmIBz3nLLjW7Xlo3Lcx2gDxAczctx/PrmZY
4AvsOhnwCo8MjmO0rnnlTf6fy/4s+ZzCjaXu5yLZPY1q7C+YimRLaSfA13y7gzMKTB7zE+D2OitY
1QlGu+Exe7IcJApvwNj5dLvaTudh5I7C6Rla0SbbTbyB1F1e2Wa60uB8OH9s1ZUwNZWwBwaN0bnb
U1/Gts5K1hGQ+Vld4vXyBWVW1tsZrD+DI2MhgoKm68KGDljo8+Z6nFOiiHQAUk24rHzX6jfBmGOj
yKCKp4ROOCj4PzZPLGTz+dPKPF6t4AWDX7TfHBwOrm77bJkARqGcGe9q2J8exuOwKPV0JV3VUq9c
yGwMz3M4hX5Mp4eRIgc2FircDUu+Rat6Tsrv/E2ylT3ekuoMjNQsrTcEDBkmiktQCLtYQ7TEVXGd
sqV8cp7ZQ9i0Pt7nUCYB3SPrEbQ+mg3yJvf1drRiia7sl+/ZHfUH5DjUL5OAsNwkAIYYW1NWQG7u
7ZAAiJ358aNvQHUIRdvGRiMiYtY4bwPqKJxO7KHqfY9dk6IArOnc8ac+3r6kHfIAH+LsTxR8Ds9I
B1Gz5xAkgyQKb3PB2P+K5C4WKENejoUbCq0UvAhml4kCmA+GwQMHdddjGTfMv/hmeQpymIfXbzqf
59e4b1liww3hBl7MG9C2BpqgKIOZszi7nPjCXzNeF6zd18kCNvkb9uPNZnW6GKoCiOHUUNDFDTQ9
MkEinWtCSKAu1BXyjN0HwtOGFITLR7feM5arBHywKZWAyqakoehKo09vPAWRiSGJM3U6cnmNyhEB
3XbSebRha9qwnm989rB3YzqH4UMUTSBR4e08N1mn9oAlOGnoNpsaUwX9XRRj436CULGrcEBRdtG5
J9Dgxk2mafDHBrnGVHLc4+l5DJXX8tYcL668jlk8S5DYGqyFktyazKIVEcHZLWP1AoP48DApns/5
dNsrTELDvX+zpN7y/l8WGoN/IC0onNtkkXBDaSPUPSQbt6eBWI7myQmOHCTUwyVctixaXzMY0CuB
L92KT4UXynhLFGG0giOJ3gR5NsYPkRcRRHJriNMo9TUeK3s53L/uzj6/JYypcLfRg2AwMj+rY70I
k5/MZEQMeZz8B85biWVCcBgYQHwR7HOxKyWd9GJ+DQ9Jtlj2Q/jiieopWdgf+cKel4h5go0wNSzT
v+7AESaf8vM1ChXbtFk6ROshe/XCwdwHNO3Fx4ZaOrI4ow7JXPqWfQFx58UdWY8MoDCfU3fJbOS1
MD1pJdoa6Epkyab9tlAkuNI69qgEsTe/DLau2QxE5sYYusE/cKzfONtufTBiSXmD+Viu4TGmi8RN
VkIO4oNH0U1Z1IS8E9OBGJcv/I+td6VXEGLgUKF3/KpZn0A5uk5EZ2NxaXfdeFxfa2Nxck68XL9k
hBPQ447YCnqwG0e65InnSQyfuMOI4xLuegfuVpCvaTMusNreuvSVzqItHRSxzbkJEatf1eZ9zQ9u
7MQCJfXSKOTKCYo/vMmAxaYOPvjYkQum8D18bwj3v0QpfI1XdE5WHtxlgwfu/OLA0sO7jV1/s2qD
pw9d4kfEDdDhePiYlytVU1FmdyPmS0IH+nFFcKcnnWn7tO1L5rBQ/sxGdGW/AjQtXrLM2KPJxTjM
Ki6sjThrHRgqlzVUrRwErKJXQnMGMWLiQjozYCGUN0aQFxvrEgbWZCDDMIk7LLgF7LpM3Z2S2V27
jR+ti8EjJeRgvTgV3eJQlxR+xvcgiNWhiA78TR6rzKy8TNRNe+xXBMAdxaMi6kxHzP3s8iFQLWk+
z/dt7Y+2RRFuK2grzCTNVYGfhjZSAkLixOFTfSTUmuRluADRkZ+6T6wFBR8qjQaLZkwbORcWzS/9
Y4d9JB+dtmmyB0CDF4bIQ9WLt7kpViS7mCULdA4tMn5iC62dYI+4Hk7MZJObVjlbqsvI6hcoZbPf
aeW+iXzR74IrmRYcSnwQ3nDwrNFJNt5HNur4S7JWc7rDIM0STE72bPe0LX7kcwNoUPy8qW67+sAE
vBw6l4W4YQpA87W6W93MUOYMj/B3fiPDYME+0BS4CFX/UpypDcEyctjX/R9h57Gkurat6SdSBAjZ
LrJIeJtJh0jSyCAvJCGevr65b+fWrhN1OifuXXutTJCmGeN3o7ianw8XuHZHncrnJKlhWxNedR7O
6YIY/k+6hvkKFc8yspmuftQs9qzQl5zFe97Qfe66EBSFf8on3kLYIv58xqwdfYmZQ/Kf6HikD37G
230eaXoe/uplejcCQxls2myGrw5dIQmjrYnB7YEabj8CJKF2C7sdh2rsEUk4/KruiiRIfclQxpKD
Fvct6qJ4hU1LcZ4fZ4yLb07yH3VDa3xfqR+vmaVVW/oJ8sm5fm4egzQkp/3SdV9HV8yYqY0EVWQj
z0tAw4rtiEz5SDkU4X7HVxHUnrrM1+2VI6v8pZo4c5XgmrxNkZutzVO0bYLJBYTo8XML38jhEeH1
bqbaJwQp2GExjXQMUbKgpGvn5+nyptiF5P8ojnLaqIjc0d46HeZxUk2dapddxfSnOTyeBwdGw1ij
sE9vzpOHDbtw+o4MB+6K5Q9cZrj198vy1DWAFghNuoisvp1bQLRM0mGdZLhCWLNwQw7/fUnKGeoI
bmZMcwtkdT4+1o28HuD9J0LwcyysdoOdboEzYC7EnzLCrczTeqsibt6xR/e9yyOvMiwtJtF4tZgh
y36sFa89d9fVtbsSAZa62CoYPKYtEK/LKKW20gkr/hzx0akP0i8puF34sf3KDJrzwGW8US8CH2dC
WEikAEGt39GRJO+AfDrvhDhH8elRTkg/iFptIsqhoF6euNlXDIY4mwyX5dsCLIpJME6B82FPOkTg
kADX3HsLxoFvUi8dA+xq1YkQhenpYCJfgPieEdJ36QlROCWWzoH5M271nfSHENnSFt7IPkHLI+rp
HdONJ5fpFmSu/2X8Fj3SqiJ2aVPNFdHuTC2kSr8AoqXXgu+BNlYetvIZbhRrbo0kmm2s5myeoGbT
2uLL/3FkZPvJUguddfxwTtboYujFSzenDY8tcZ3Nm6P6gSqN0hSw5H94bYYELGtKqXFnbjaiOqIw
bTn2nu7NewHXHfp7C8qjrpNdvKEsu9mFL8385x3xhAc8YDP27RAdtH3BfoFpqbyTpXok0kNNmYKL
M5z+zlC5M3F3F5NazfLkDy5y6JlDeZDnc+jlLUYEGLtFljMuFSay5394WzWVl2PuCx8BqOds2yVH
TbbWz3C4sEDE3N7F+iqZJGYVX3//PDAvuxs6ShOKjiqsl8iXuDepkX/7M8onW1oOUJ4yb2HisvCP
JHtYKu7uywSzxbw6sQV3isXB8PjrwmicV8sZFz+1dfD1dFhAqWf4AP14bA7YBJZ4A36xbLDO0FTv
U+LtJHYb0mGGk7qZRyK0L+rjjgNaConDDobL3Fc+Ukxd3O7GPIDoKBzHy5Hfd4t4bq3rA0RrQd3J
W6OjCmPny3qDszHQcXRfl8mmoyk9WevHxwT5jV/LDsmgU+/l9DsnWz9XceXCYr4PXH9Cf0yzfAQ2
o7gR2gmRCcJ34mwoTrQrl1ScdK/T3B/d7/a3h/J3M6H4mgsI+fv5IunQQZqNwm1NbUTYvrqQPpHT
LymcdCtdC/lTd9TC+DowydAXW/w0up3LT0rF/qFEhnCLUEJfPG6g9oCcLT2V3MZC6nTjONrIdsC/
MFY44uotYBRXzlpZmfaXdTtM17cFsqt5YG4zx6Ik+soypjOIzUfWkEvf0Oweh5mjw+4VHWmoiTts
mCmOtov8kBJJtvfeYvL7iHfgarOjvEPRAhRiLjuSMvOrNGc5NLD7MbIWY6UEZ8CB1ukXcGI4gmwD
GRLaaocibsttbzd+KbZN/70REvX7P9UNwIpVeO3f6E3+UBrEn+7m/ZyvrkIHq/xQadsAqRPvhrBk
EhgOR890I/SZR731VaYyMMBtXbn1ytUoV9CBjoS4P5ybHdGuroAob9cbkR92ymd6bfBZrF2XBaX9
Jjuzp8qQie9+Lx47HEdcWESJc361JCoCHk3vD6xdNKz2Aomr/XZbIQtKqFCzkGt25Jp3YEf0C6ki
j7lLDUT+MGTDAezr8iYLZfU6i/u9RKPe+eGLUVnUAIrj5uvJqi0tpeaQ6BFMoCB6L5ktYfXb+vSk
wlHZxAJ4dJN1wwb9TBnmXXvNJtndFvx3pssytdPcJ1fdpTdjBjzNZ0P7cOcfqFiP3jQvq+dSX1Sr
+CRUS9gGqNc9Cn/v3H5xbFH5ChAyO03W0YaX6d/p84ZVjgLJ44ZInBtLAKvUHB8ciiQ3h2La9Pwt
DKMbc66HT7RjlittCImiebumO+nlCYDY1X/iBYAz+SntqcZfM+cTrngLsy1PgrRQAIz+KNrjgFYF
fbKYT7A84G+jHWcMBFgKC2bmYg04Y1c4E6ICmOm6bx4kh37EUfK0dZf7d8KQIAAJ6pYzA9PEgEI8
Ja+V5nASeynTIV6A243wJr4XiUOHuBA9G4i21CzS7Qhoa904Fa3kZ0beAZQDuSeEoC9nKPRRcnD3
oqj7/tXm/EE4IZB0QUdqnwbb4OGhEHPwIGxmW8ybFP8Ir0wWBuHgHgjay5kspFW97S7jXf3kEVCY
74qjsDoomE8Gv8QqidYJxine09CCGEBCF77sPtzi10B1onJzHkiXadznnpC/1ppuO2eyFzpTDEf3
1OGILF3u1BV+iU0HTiIG1/MhD+CyBmAuddlfQvwn7yk76GHsgkQ5/TbadwQQAlRc8fZG3wAHVrWv
rE86lQXLHsH0CXCRMRUoc0GYAeThPOjZkmsWmrnzCopz85qTzNLecSitpz/4W+ZP55uWn1wE67VK
13g4CfpMKFqOZbvgvyAXcFrd/1bXnwDvXIj8UiZD0MrIdyRfm+EQYYhYi4PukIecIDwwcUapxOFv
iz+qleR38qnvsv0bMDVvLS75wps6WBQ5WNaMP60Shw9cTZ0XzSvnC0TMx3tBihu18fcUIIka4EJ9
HPar7Dc09lRbmGSwATOqru/dQeQ87rNjvZd/35f7bQEWK0yTjZP4wD/xgZ6QkpHdUJ9jXNPz79ie
rlshmvtDRicMTiiDDlMf5y164eBJBgaGxxiTHAayNwfrXP44Eda6h6Bbsiq3iANcwuT5KksNjG1m
U+/o/gPVLfFURNwDPwlrwuTAWRCSxDvvlhjjLwOZLp88IJwop4Y8X90C4eDiBezgr61QeKy6tfFX
79PNk3rjsepYSRxqPo/5GKEj/hhgLM2dzlV4E/0GvAKNIJ6J3gOs3KXCqcQtKnMFAVgRTcOXRzYr
SlesqGFKe8PZy6pgcsLNUS7dXQxh85UWmWfHOL5czJE1HW05fo+fjTMFTKBQGd3hKFGQSLucNjQP
I5fK8NCcqRc5LqlZMNghLOTycgtfDV4euHkd0iySLQTXhcqyIdPnHfBAyQEStXl6Um1CezpceY76
W4kXMlnVCqoCVovC8FnwZmDq1QRVIsTsxNax3QkRI6XLd4S/Tw345aeYpE3RHs6/X/dvPFAtgUH9
Hpsbm/SE1HcM0cCA3jHMJOAE4INRgT9ya1hANJe89DHmD+i+v5FBMWUDG5PDFqpQIwnLPHJUbCaA
yXclECFiSI7h3zuencE4Jh5F6pdw1k5pePpJ96yty9Jbm/tt0s8/g8ehoeSFzrIT2d5yqXGwb/G3
fUi8ZmyTlrl7ebfNE1S5Pgz3fDvdA8SDaFA7MMKCZmSZriFpdLRtzfwiflC6VknvIxQDX9Rr/i2O
u62MaBEme4mif7ZGY8d4Jw78EF4h84GsOZgvxr3GkpUclCXMOsGwgdeHZmiA3S1v2ybkutYtbZ7u
WWr9+rtCGyfaJ7C6DxDG8GlJCD/Bhu8ZITzSgfY/dRKSRVYITwXzgarcIpqEdY0nTwiqmVUQFoyO
5HQVFgFS5ryEc3/G/0nJyuaHGDnd1Y93ZDMGb4tqkhzbhvAg6iEK1NMzoJuiOMey5eX281x4AKHM
FAoJqFogswDO9HSur/elOQrhlRAIGWssRbglI7fObIJnMR9h5BZsOl1FykQpHWWf6KGh63rENb1N
2yFP7qYcvq8FvRxwUXQQNQoHxy9VSnuJniHMx+ewy37146T/w88S7c/SthLGOFPkrZDZhtY+1O7c
Xoi/vhJOMooYzSOS/q6dZoTqYjfgLagHiXe6yAh9he2hVxCaWpNWJ0YFTBWPupH73K4ZlfmJlIIf
ly7rL/owXCp0/uBR2WLkpoTaKa1+xbN0n/h47eILnAoslUFe7cLgHX2wmDGtEjhw178B470JmPSd
UsJ/EZqjH5K/DtrqmHnIu60WopRvTB2/jR14juevTKLAL47LJaSuDVZB5XEYLvpxl7jZbiS+Xtpm
O3EQ4viC5hYN+cs5PRoHKHXOcoeaZpfu0G5ElmK6MuN751MaYijSavlU7UqZM/vwLI50oTM8x1s6
JqF30u3sWIHtkADe2kwyWrc9BvbPiFEyF+ZARTQyN5coBWEwEGc8V2tOj+caQbmjxIDt9t+h6jMX
HjJTeLfxWYLCRoGC02j/WjbdvFWoDxOYk8uTCujxZVxzFDrmKT3EViPyLHT0Z41dn/Pmu2+dO2Uy
cpq3lfXCiilW2+DVuY3NCkYtUD/qN+0vap9onS6JHod+7a75b0uGJBZ/sNYndYdmp78sQmkJMUHv
KVrrBXsLAy1iVshIB+SDhC/KDvzE1M7kFc0um9SGNOVSwL5bWMkuIw7BpqhrqiAt/eHhTcwlU7Em
lFsXiLKcbpbvI6Z1cwsBEqFc7n2En56yyVcbirGl4SHqQuVsJT6QKsClsEidCcvyy9PtJ+PvPAgh
cqttv+FhQphY9U6lvkCkBDT2UQElDN7Nq+yYskz+iz+Qg5iuyDzjmr0JJBCC/YLkZzNbc7Wy5z1x
jJnr+vTCZMM6ICuDPDDSjfhVSHPPSqBSOjPqCN1hhfC/FWMn3wvWroTiFnm8HPBJXr5+Ka3v7ht3
evIrPrjpMwzFU3aTv9LPKFgZCLd7+288Dux2OISeEyVZE99Na4DVzlZO+UqYkwnagtJgTN5Cc7RA
cdIDL24/8uxg2n1iRMChJmNQHOpYqPmZCkYIyjpykJ+62psggbn8pzQYIZ0Mn4587wIlIDLxQooU
L1BbULhgGFsO93N37qnoeNACZnd1mTzp6eUO22cBDnnZb8WsFNWO9ulPjYLeeoCNCzXYLCR0EOs5
D5AxBYNTfWDJe/A2bVAxFJrDjuq5OxPzgDiMwoo88hcyDpI2xBMtvtX5nYyqTcIzem07HRA1C7DD
/XW0ped0ey9X/yjK9COikBl2MgebQahw5VNufXD3jWtAf5Us7Q1/DynYokdsOif425cOzeLeoMUd
fyKm3KCnEpzmsbtLLjMazpMTc4Zc9EiTHS8OeSa8KFxB+A5nq+TkEVJ4VkixRznhcbwrVgEO2ge6
xwwDodKZuvIOBgyKhzoFl9imCVGo+ezvGyT5ZhzJ/bqpbrVkbNyudpRAmut381vmMGQnFh/GarqA
yd8Xu8oGoGWNIX8Db+sW3UGibnzaPw2fk/kQOW3lQF26ZTIA0vHCejEbh7O8C7rz4wqojyOEn7jt
v+FaXTL0DcZH3qd+ss7DB2EkQUMHhAiTW8nGchd5m9eFulJjggewndCfxcekAVtElMfKw8DtgA1z
ZA5UaHEujhJWEAEjd+YLWgxtCOOfM6xCD4/98d5impybnyVkjmxNqWnediZUriISz51cwcbLvyk8
sLDdTz9+CmiaraDWUgLu5tkPR9PqeejD1uU2h5EdPP2bHKZgepx9zBaZCEBfc1Fo3G+Tv3ZOVL0a
ko/Cr9yOx9E/J+RMIU0wyBZSwdpW8bUigdAijiA70eCSkzfzcV2Subq+XXpenODDMMz9j4Es5I6y
kf4glFjJADlcxCFWf6q++RSE2j2/PmN9IZcOAwHn/Wf18aPk4bAjGkjbm1uV+Bzetqu1IbSxFE5U
Hp9x0mgkdynV9bBDVwCu2hD4qTnxTvAWmPwBFFI4aG1HAEfz/XZlWCkVQkDy9E/SIJVe5AGkYE74
Xir7QVrM/L3tKqsdWSimr3/DXsxInrPytXJudw9GQgt1z3U4cX/4M2YqrDXGnzioLa9YLQkVmr/x
S5/FfYv3t7wi7P58IIotyZyB3nQepfvWAuJqnqVPfCihIshjanYteFOJGNVhsyZY1Xgo1yepdKWd
q7CdcDVBITu4UKaNR8ggkqh+NUF5+d7L05DZ0CaAE0VJgYTYRQcv1ycS4shDU3wJ32jqklKTBx0B
cN4MoDIJxl9thEJHMnXQmAl1otwyL+2JUDo9uJP0YtL602qQTYJIZRK1c+kyQV6PgyEJXvrqedvd
GmB1jzySEXcfswxeJEAdEyV8G8GrxcJWZ44GjoPliLz8rEG86HeJT7YKJFt+LlBdccs8N236O61s
hN1IL01HT92RkpktyoCWCAEA2SXoWK/t1cB0DNzbNXwCX4bKBupuvQwNMWUOFT8cEfequBHF0cNG
flJ5JpCw2LRkRCMGYKJHMAwZNQApT+wuyFbhfulCCPjlB3zB6ZM5SBTQxM5PW5Bwvp9mqXf4pimo
qYO1Jf0poL8N6u7nhg8MDr3TUWb3bn2ahXSRUONk9p6MBbmXofoxW05W0VX6TeDTp8cbvhm3OIjw
lAv1KJKRe87dT6JsQMCvuoRrI3yqvVZbzrVgOBNsBDAjfiFUfRmk7vD5vKO0PL7879xL6M8eMHSD
MlcZhMZ5cB8ia/ZPRG2OGg4hyEuw9aR1kKWNXE8jjYnzOfWmXLp3iQ/HKQKN2WyHK0hLx1POZKv9
7Txhl2dp5+s7k2zWHbX8gTOrxT+E4jDoVrclNwLI5Pl5LKFUXpZ648+TPdOBeKUM0921qLmuA6Wn
nX2qPgKyF44BXnbqkih+KNxH+Nx2V5V5Qm8/WVG2kJf7gQaPekDboJJbGWe1mKMst7dUJ2S0YUEP
+JU5YhykRVbFQ+GwE6DPFWHbbKmTiWMXxymKIKJ+b+Ide5hdGGd9H3hZbDEv2yCK5CQcV6SLJuEb
Tx5KAQhxFTn9LnvbW2nPkW4nJ66hRYOG6/apc/bxsYQffz5FhrIqV48rT1xUVPyQ+XMipoQ+SUIJ
EeWydbWtcqzO8hH4CJx73MzjP+JujOPkaW8LnLkL/iVvJDCWhAAgS1lDSJP7QVra1BfFDSOQTuZF
m7lHBoFsEHGj55MqQrVmgHLZD70cz3cQ7m8D+KDD1Cihh+HIYf9qlIIsZTDJTQXhDWKpBSUyAXmb
7Ig34xIjQwBHIhDzXv2mugSjgdCmj12SRuDKX9n23l8iFDSJU19Zx169G4iHAHyS7Q7hZ/mX7LFQ
jn7Mmg0lTq+rfJKdYxSAl64ZgOenjdfJblJabPn741p39vBwiM1iuu6uctvV6zICwElzoG8OuQqO
/3lIv1k7nDGr9kpl9Zuc1P37Qp3Kan5Qa3Fwve/F4dpSQvGMO4au3rY805x0bFY9UfW9X35L+yIE
SXcZkHdckpFN8A5OyTGyZyvl+IAA84gqjxbpeRrU35hWNhyWQJ/6PevX1PwsEO34mjOqTMVLGTaQ
BC8vkz+KytIpwD662FZ0yHE+0g98YbstbQ3ZH1Eb6UnZq8eaXsIzLv2ViMMMmvzjKQco4REJ71Qv
HWx15Oy7DtN5VxCQgh6icvrnFlNbbPevpb7OowAYphF80fdAbqeHKkWOfBI8usF6IOKZosIQfKQ4
I7StkdJzxYxNZ9+QP6qyRi6KxWW1BbB32PrIPm/KoWDs6W3wZeVAlzDKgC3OiymRGnJ7lIXmXgA/
Ly5MhpCMh8n9VkMCxYCUrszcaLRmUsjJxtEYgwffbHLGbsZySALS5R7ZdjaxMTIJMdvThj2+/SrB
bHAf0IAqDeqZCC9yjcRs39kHRx9Tb+5DtWTTlEvCck/Z+nYj4W4+A8//60ch6FAOEyT3xHyAC2Nx
hkr+nbVCREIvzNbjcgOLiNnBttHbGgKaDUgzkdhicoODsRAdF3T/Mdv0JIcgnpt9cELjgkc3JMB2
gMuHleqBcSh5DUs5taVzvCbfgMPpxnNMWHLA2WfQByqw6icKSu4qTkIlyMPyK2Zmj1WyUirO9tsB
92q5YIDX7033UtQxPfCtf0N9OtrFcNaE9v4Pp9CbIhgYjJA36mZ4asNGNfnirw3WCIiIblZ1qYbH
dXkakHPE6MOIji4WsyU5bgOj0BMLFDqhseQ8VvgOTrrBMPGR1QeYAQwAWTCMziN8+ZWffjcUOpFf
MiJrcdsivEUCzfU5A9YS+b1t0N2NHUd1tolJl7PK5ZwZX4MVvb0x2ZX7cl90RH9IEEILgxKRgUBM
If5FRKw97d9Has+0gA7miZVXO0/bi07ierZ8k/IDnJO5LSp2EssCcNs3QD7qvGyzr4DluJRaqxG5
rdb0GB+4DJI9+XczN9U9IYnldi2F/5BH9FJJHO56x2gY6MVAaZnXqvVEF+rFfFQT4sKopVGe9HjY
dEaZN3HuJwlACF9Apl+WWhoz4+HKcuLHbNy2pfnTksXjkdtdnFltz535oAhoyjhxngphEMaMvTWq
RBdkBcKwhLXTdzzYlxOzDBqYVaW/Ts1hpUgUejf6eQ0wlrEV5NARmafcJarEUnNukj9K0val0yoC
JkqPzjWxmb9i0n34VUDhKcArlXBT7Mf2aeHVtCfvFuQyyQ7ao9jO2nx5SRInmREWUSLnBbsdJ5j+
gJJfYh4YnRuIYvRq7TGmV5kqrvmYwXW174XGVOtRBc0bo271VsKauLo+GbxZJ1tVtJtw8LxbOZwA
eb+fwHjq51sh8KwOciw1MXEhJVdw93qv4ndxfBoPz6CzfU2FLEdBNXHO0DKpzf51Q0GaYTwoeChs
+RgZjR7k8tWUFEuefQw5Uk8kd0lOByedblK7LepAa819WhYbjdlgj+zmR+zjGj/OVBFCdPJdSLl5
DSgSI4xjVeE8aGin6OYox4aYCw6AhiddaCfxxqMeWuGW4CL4i+TIlXVyqQzZeiibybuwUyTO8SPe
vOPIY/MrdZiTyzjTFH8oiESUPhsCKso+j/DuT/20JyJeWdU3mIKxyU9azleTtgXf4AZOBJ2UE89C
5fuiF+Klm+99J3WBNGgklb1fnEA93E25u9GHVhqlRL7m67bPTa2WjJF/AQlUVOtTgmDnMV8h8zVM
geyEXop/4h6NbCPsrFz0CQ+yefuZXO3eb4Ng82QHdCv+uNAb+2le0hc7f/hK8un8adiPWHaNtNxO
c81pkm73KjO3VybrJ7kXtfJd0aPcZhgAjJ1copB9Iv+rTkk+2jNzGrz1PiCg/CeXUCg24TZvkerL
XgS0pPBL9cwqx5lTmRD2fXuKABrb4bESdfdTwkfZ61ZOsXXjr5udFmESpVE4F1Hq1BKGLUbLaHUf
SLeH83jODn3RTDEj5EdprAODLFNJA1UkzHEC2rR9iXeAnGUGhK0+djWnQTthSAMsd/vciT1TZZEv
G6iye903ByrR6QNdngYPYjwLyyhX6vOkTkqvnx2L3VNm6FYSWTG8mNrIQTF+WWoDxZQftNfhjeVN
hSlEGSSPCzUmk283fZherlbeg6SOvJA2sV7+Tg1CtpkClEtoKMmS09Fb9jhyuuiNnu12MTMIhXr8
mMme/r7Z0xqIMxq3md5vc2WhC6k8C7yEMi25JJ5sJPNWYznudiy89atFgJjV9juqg+TJPaNvy+bp
VKCHaEbIQnzfJuBssxBHQN5Qh0ipo7MhJqQORsdX1W4lbUAfN0xu8/eD2+H9bZIt8CQ5pJ7Ob9zM
xPJgy0ES1hJ2vxyRVVf7ifJEu8ZpZxZg0NPoS3q238zAXZvTpwtYbA6W9r75iTYJFURb+TsJxMAv
hVwhEnRus5Mm5MqyxmGKpIxzhdu2QKyootfKFFuts48hebmNln4ZoNZN+tcY2jqq/V7r3Vj6lTER
AUr6iOjDv3Bntxf4WsV+9Qu7vM8Wf0PsDnN7ks+T+25kTVUoCMM4tfUfY6+tB3YZhHBK1Wg/p0w+
DkU3Ly2nTyYLnqFKzSNhXreRDpCfU9qhutV/BgxwzHmdqZYx2kRgiykJ61o+mf2ivTAuRe9XIDIP
okukcIriYIc0HoJiHvxp95Y0LZQKvVtCVzLUGmm/RmrGDUDDzaIg6l0jn4fQlyovhwYqCmZbdeoK
XQTIjxWa5H3+QIBVvVPfZcM1X178i+XgMd/lpT3McYkBr+emPUBp/8o7c0qal3lA//ArLbOVtOUV
LOk7pjt193nSP3UbiXQbIorfv3goR7wTzt8tOfIwTJtpZaY9I9V01ZIhtS/vyLIdY51abUFGClZ9
xXuXpKvZMiJOzEEh6o6KvNmw9eXKGf0SWs+JbMj5ZtczP4BKdlUxNpWGiuSFeQ30euouqcchCW1y
kN4f4il4iDP7ap4uJn/FtjtzHyGcmZ3LT+ZU8IyAMfVPHFCC7o+IJ0JDmxJKIyZunvgQr+djLz7R
jVQZXCI8qjIcdyruu9G5/TEN4othKNpJWgox+3hBakgaGYCM4ancE/O/ryBi+TvdJrGxTVPDfXo4
jEZbns6NuXeBAiTmVchuKo93l50GngwwJAInoFKDE1HM74EZgaeeiFgRPi4DD1IHMczDli+nKVwD
WD7ltmvc4WNRFoXKpQgghxT/dZpRitOLMt1yLeFEh+eFfxcxfvPnb1ACC/Dv4hdeEFxbHxkhJy8P
GMZwAEqPGpaf4IGvfzNboCGB6kPTdfaehB1RcoRa2KNnI8vMEFOGJGbqmEee0WxhoL5RgzfBc4wX
JHgFz8HzN6dCEePANRLX5wU0V+ILcezEOprMrhIQCa0Bp+braLp0BfWu5lRxSn19BKsCE8JV9cB2
RY85Oakoi23+bvqt0qy9RTdKr3DqTkC+tIdhBB82QdGFXfD6UlzV01cqSjyLP5ewpxKzzSom7pk3
zn0Xdn6MWwLFas9wb2ekcKmtm8fJ5U94m4Mj9WTd0PQJDpz5unU4hrLP8juC4FbXCfFLxpLklBQM
2gnwYfkn0jXI4q7mhzSMWWWHZNOhgjpjR8ZmscR4QsnJTYx/ot/UewKU1v1W9QUugQZF2DV0n2/G
3HmBnPDr6V9nSxlYjDzIhFRx2Vk99ppHXbNPrUYwA26/WSHZBuFmWjt0pntbz6r5boIYj/KI+fAQ
H71FCzPar9OJZFbD+swRIGhvm5i49UssLLtlsW2mpkVI1Ef5iYov/wmqVQlFAYC+UVYIgx1plX0h
J7FHiPs/y1nv5PkfcuSptee/7FUIVLj74WfqONC1tPjBA1T6tY0OKfrFT354EcihETbea/X+JYwT
sVEyN39TIttSckC5Ep1/uP+HXW4ePDhO8cneOD0xpLqDlX9xSclEKoET2dj4vBOobXdp/TDpXNVW
SIlMADpN0lqLpWABMGed+++SlshiyO4Kybmh20CEkNcYUHZME7Vjv6TcP+tBwDb8mv3V/FFYBIWX
rcyjTtpjGGNf+cz6Bfc4Gu/oT1tBDzBxVhVqBS24IxJ62+5w3rhc3AlGXUIEb957ke+4kPGiwHDA
vMxXMPJDc0gOE79CDMyG3YN4fzRLfR4WFqq/GKqf208mLWaXH5Hh/lFYdz/TVbspN2kgAGpP2yvr
ca+dyFu4/HFlKHsERvtphPnW2JufOicDnDAc/b1Hr4Ak9zv/kw5aBVlbicjXSQGlfJaSbx0gd86c
GEax9MTn+Fl7NYljaIbPmGOPv0nV30SLsfzgNfY7isJaFdHx0DacIR19PFJ6eXVbpxKRD0EqLd6n
6Myib4Q2r9csruOCIGlxuFgZqRIR0TfCVZvg/BiQTBObyLVFl4ZQA9cBjpo198uWiPLl5DiERFm6
s+/uPtuYEFFwTSSQ+sWJ+D9az9qjUiRN4K5alvhZdgW1ryJanZ1RWF6n25448ZzEGm3da2vZFB+p
2VkGSUecWZ/507rlJ2plMU2YlKiZExHMvYmhFG+WdueLIra43SyZBvPUm0uDdjyfH1QyJEFZ0XyQ
JruVQkz36LbxGHM47dCGNC5XEv+vaqu/aLpxr3lmtn0jF9fWFQiMvDXzi/X8ot3jL3bcFY+V2m5q
JrmiHKCOfy1QbpoPmHf9awLhbqZOex5FDqW80jes9AHtCfbzl5h50DrpB6y5eO6pOpA6qS+rVcvs
Htw+VsHLc2eRo3ETjLQhOLpGnz4eS8Xjj/w8ymIIz4VEROY30T8qYcxD+NoWjmlY6tfrT3leSgN5
GX8fFThLLrUGbo5sq3DERgtZaA2IiXMmd51cigXFyVQhSlDketQMFnEq1eYNaeZuxKjCMzf6tWMP
TO7r5iWhdHf+R3AxlfvGHHlAabqNSFlEBt2h8O3uiidjpWAYwi8LrbxPNywVcXOkHjG82D+/yOH9
aPhxnB//yNeNf3CKg7SY7BTgB7ocBsJyDLaHGILvMJXDZtdwQDPSiZT4blNPlrMEiHJ2MnDP08nh
Ixr/MgVEJWaPrN6jV8PaHWQS8LN6GevbKeE0R0VbUSZNiBVG2Su7lLN8yH5VEuFtUXchJZJCkj7F
vJvZvXDQ2AcNBZWOeITBarawl2d1g24A6KaDlUaCfI7BtlVhIR+fYU30+OWGvZPTVc0ni+kWu+M1
R4BHOODjYnDau+iMKnpzGlUrJ4FYrLOGAeTgfWRrL7IAIfuC4Rck2W8HWrBlfRf+Ki56LnBeIUJ8
5mtrzJ5QCdkon7e5UqD90zfyip1FmOMiChtXJnGe8uqaS3ymNwLBizkNpyvexgzdGSP8KC8QlVDT
Gz5xhd1R1EWKqDoGREXptmJBPm2ItSnNIbytz7GRxcHjoupEnMzZNhJd6VQnyUifnFNdXaQwMVkt
f3azv8m4zKvnCgVmr7OtRvbL69Z8vuXpuRl13Umrr3fmljQOqyhrbFA99CYYPim4Uie7TuSTJn8V
I6fVhjsCmgz1gWU0IWoNKf6tScJ8Rr///wiH6X8IZZsxAUgzJroiRrr8KxSjnunPRzHqzV7KN1L6
NeSBgemhe7na1K4YUTy5j/F/yboR+Wj/zoz437/yXwkXnay2uvrgVzKSNI9MIKNQNS/PcZXQ2v7/
v578H3INDU3TZnxDMAhN/1dWm17kk6Sti4b+zI2msR/nb5ywL8QCUDTGhAamx45WjSZ291caNEoa
yMi6OofHoeS8oKr11H4UsZuGd5Ne1kzVt402HpTZpu8Xb6rs//KJ/98hv7qhy8ZUl2myiWT61yeO
NWlMSrOs99WbyrFmDMabHVDXeKYpg2JYjqpIF6oZr+WEQ3P2rVYJ49sxxav4jOqb/YKWqYuPFA8B
EQyiDf2v01T/Q2yUoeumPp0ylY8hr//6jDwloy4nz3qvjg9k3wqNZCA9uHrN4b+sFbH8/rVW/q/f
9K/lWbzjIpKktt6/lMx9lbIzyZwk6n09GiDKf/P6v4zLnf6nBWMoTFuayoyJlWf/+mrtO0ne+qhU
++F2yaL1mCPseJEsT/FrFig8ERElqJBvsFYV6cADar/+ysXxX1bBf3jCDObWNFOTzRlja8W2/V8B
S+mY3PqYEbH7x/+h7Mx6U8eyKPyLLHkeXsETg5kCJOTFymgMtgHP5tfX5zzdkCiopG51dVf1xRj7
nH32XutblwaOx6o7fbDiRfBHm/z9lLtx9XJUl0fS6IoWuwHTbKmalFc5sTO9gKBl0fUKR6m26vbP
5Rmf60E3AfeaJEBS96t21zb3EuGVX5YSXmsRCp6s8/Te8nWkuDLzU3pEBy24FPfXkzxK9gZxRnSV
NY6n3cQyfYsGf15yjCPAQiHfpAzUoiEbufqoKFCiOHrbh48HScIlJjGGdmrOS8axGirSRL5mrgrw
SDhDu8dYt0/Pd56238K2wJ+KoqmosmVZ+g3ORtkrqXJVCSlN9Ne6xljeh2wA+7luZSoJjRAaorHo
bu0HNXTn00oXIQfQ7M6utXeJ71yN/AtV0OppgooImlXUzJuFUs2Tk2UVVrY6NBOtZ00bIytGyIu5
psB5iSBJkkI/p6EuNPOYjBdTYdyVv1TEXjMxYd1yNZTWGB2Z0lZRPk/pGf79oP7yflqqwlWahmoZ
mn7zfiZtmRz24vG0MpmsnOsxqcoaRj12jkuCsBtg1t+f99t+9e0Db+5JpElWvW8T3JNQS3kh1Sv6
1O6NycJAZ4Zl4GQmclATvL8/99fvaYg8Fhr4JVO9eTDO+pk/XVOzVcjbb6rLS6p4sTKTAEwWme4I
8uPfn/dbGB1JY6pI1phoEdd4sw4dBa0s6r3OJINpQkW6hxHbrViM4lZ0+264nBLNyVzuao0sIMsG
4O1e5x1IZ1DnxyftcvH0Uza9c1W/veKaZKqqTmsb4uLNVbWXqO0irc5Wcf5iCntHlc5+KkAgCl/Y
dkL5PIPR6Bqqduf293/uzTZg/fu5N49ZJUZxekirbFXjziTcDkVE0D/wFr0Yq7uzB/xSNJiiKmmy
oimSpYpqD5/7Z/GNJaYhgmSeVi3EWSZfGPExapxdw1zGB2S79Udc71p1FCevNRZE1dsLk7aYJVen
/TDJ8VAhjUiTUBFWcvIkxffyO/tn7fvN+H55/Rb2z+VJSazEmRqdV/1YJ2vagck8/FRwEjBrN+dV
P+xzvzl3z+SbE6GhVlAvOTOGWfqp5N29EL5fEGCmqKuy2C9Ssi7fllhsYFUfgp6tnqiq3JMXPeOh
TFEhHdbJWnOTd2XKVKlDTb3k5IObZqs9lAQXKItibNj0EibV5LqjvayviNJ0ik+NCcxOew8/0kn4
IikDvxm8JwjWrjRSSvu192QgjvFRAnE+w8UZD3vaJ8rSIf7YwU7yzl9yUfQ7nkq3ci7gDQNe0oDm
0HcYPdx8FLRoVIF/UwSSUYbLqJycPMlPOZpiiQ5OS5w66IEUjMxoMnq1LEIUwEPWknAS3KDyOp9E
HrqDGVYAUA29NUWdQjoFwoeb02OOaTmEGOivGKb7s+uc/h2Kh84evsQLzROCEqRQZesPpTaIrcEY
s0OQf4gTHcle3wGFQu0d5z0FWvdOn9eHws+8ekPz7znbVH7u/v1e//4bUigbhqyxwkk3qypV+Lms
JN7rCZlBAd5GeuUTElOm5lh0ul65vJVf6CwSvlUEvVDbwPHeDPGowGOgjev23sF0PPJeRqAWx+hi
HQzNI3WgzgH99428STzc1QMvWoCe8uE7qW4+PhGV1L4Ui2pejC67alQs6Ol9lIFBAhAaqpG2sBAt
JnfWkp9LuSnxdgOPNERo1OLNWpIelCJplezU76pXxrUsZf1wNw1HlHF3N45fNnE+Tpb6zZFq3pRu
FpO0SkERhnxcwYTlTHhoBGMy24THbQNvom72wz0jkEaFzqILQ7klzwA+XtkJXi4+ZzT26mdg+hFH
j4YEHOVaOqyEs79//6+C/WZJkQwYoyK3o681bu7JXrLyfZWw21gINI5kfHv0+5zERbqV2XqIi3H5
QDiJgxYNjESHOLbDuNrMRMd8SWxGqYDYW42emPJyYsCGhbr21YXKlCAcNHN6BnZiDquK8nlQYAzE
o4EsOsf6ECGjBhsp2PlGWKjlICXmwokf5AkKkq9oezqFCPYHHdAb04+eEjgasc1ciLcZk8OkwzXJ
kW1yfGDAhrz0/e8bo/84DmiapFg6RzHF1GVOyN/XWuUcsuNV1X6jXtwCHTKtAkdsHYNm9/ZCK/UZ
T7bqNDQexix4Ntl7yEp1Gw/BrF018eT8WB7WJxzz9KHOAz0GKAMRyeE0kS6FFaoMxIINqit9WuxQ
7R99bVluu/U1OCH92Jqv3SuzQ0jbNGywtD0UEyyamrE9ShupGiUf4Uy+8yj8pJvzjXULGDCPgmKy
yX//xmmUaOd9XEeb0qbRg5aTRdDeI9xHFDgjMAI5Lr39QWl/Ej01MtDx17Y00F6L7ZZOvB+imLwM
DWy2IUDNaOxhhKO3im8UJ3P83A7Qu/aBmrrdjlv/OGz7XKIdKylQ/PzZ8hL/WIFUs/OACe+ERhCm
OoT2DhwwgoruLXzKj72Ub2tYqqGYCj+0eAvuVq5HLZNLQ1gfpk/pLEACSOd7nL8Dg2HeSW9mIPOQ
ehmC7sI237BxPcQ2DaQ9APr5EMHwuMND7r8Ldzb5r3PmtzeSC+NgrVH8qaolqjcPnliUeSXlGkQX
xiTzMmeS55QdnWX5M80QucIhPDxwgRVzJIZGSoChdAzadJlOc2YlGmHZx91pTVjbZcEbVK1rj24h
YAx9Jt5pWSg/zin9tVKVm4RKy5ph3DwyytlS91XVCGuSnNTlE8XIwJ0jRB2lngcnZc5rPfwwhots
m049Zzb03zOkTrDO/35ZeUB//Jxcg0HbhK6EYsjcue8Pbx0fT5WqdtkKtMsngybvskVt0ZsADPgk
Zxuj8wgDwRoHELSoTp/gfsLiYpLMxkAQ63Y8uxqErh+8QztulgR4IEBa9AYZJsmPGgg5rKbUgmij
8dNwqOZBpWkrdCXOGpxLe3OUbEx1DpiLfDEQzTRbzwgIV8AfmCwgfLbh9RG9hScL2xd/5ciri2+9
q6wPPg34ZkKb1MCrLrmQ8EAxjZQdPpdH9PGdVzAjxptlh6C7BJYjdbxf6MOODCxxKDLwu9r821U9
4iZs8OxPFQSZAof0XD4j7fOEd5z+68I3UNk5+5E4xt9LYE4+Jbx52o7O7ppXPCEGnrjZFZ9AV7ZF
LsIEmf04+2j8nFUfkhrYNOwYCfs+2HS+lTwU0QAyPvcL/wR0ZCRy4/fvxDPBIgNJN02gglcvT08N
nj6ESQx7fdXDwO5hFdiZSIaRowc1FqtHaWf5okc005ihSgHzaZiPAPJi5GHi9HZ+ggD1lGCjwCZl
eod3ddxcAzrnAYqpsHVK+EVcVjySMDp1k6swuD70US2cUx6LihFzAfgAUAMGP0oowWcwweSxfjpI
NsFro/CDbzEJcQAiNBvry3SAA2938OJX+AsjiCdsPEtiE1WIBPKrOGHOjZzibBevHM2gfPCvIe/b
0c09Gs1EUuB2mKMKsmVG3nAk2aouPncEWtmEyHUuC9gnkiUEedg2yIkjIp7mAgZRkJASctKHo9vI
2LPboF4d+cexeId29UiwzAo/Z9uPwJeMsKG+FKyUUEOIjzkH4BKYMbl4IIc0uOdKf1nHB0YpfIJT
QLPrJ/Ixeoe+MK2w2ki8iwafD9fYMwNtwYF6hP8LUxSSzV5HbGaZXzEbgC+mUR9Qyn/Cmpk2VKcw
J6bFeD+qnywM2wo0eICJzMgPiyMnY9xUmAXg5clDdJ8UN8MqoLoOaj9/T1BlVV1Qm+mG2F+BQgOP
sjDZU3fziBcOzpgFwMWZ7hiEEsFq6nkGonMY4Zbkn4RTg2LVvcyF0TuGVgXRNfcWQyY70+tl+Mrv
uquGMvQ8YaoG2XS/bihkJfs6ymwR4SyqbCSrpNG0ireXEQvkk6Tpe6zAr0AYX4tP5Oj4H5H1cUQA
woFzmliyyjaGBY7uVEesdVhrkwt+Lizt9IjY0RFisVnhlcR/HvZ8LQc/x4xJgKNiSgLq6AiOjuMY
tfIwH9J75o+GPM7AidOFuuj/VoGXV7XJLcPF06BHzYhCuXgnD3X04DqEPj94s2Y1px5UwIQH9o6W
CMc1ruRdnjWDVEnmRfxgUauVQMIQ62oDknntELfOISB3mSvJ7GbTQyhlKpVm8Kbj295zOz7UgWeK
EPOKhzyCk0ExkuxLJu6+isJLzD5wReFpgrWQ9NhN4C4HD8ErWdYzpiac0+Ka0Ex0YRhWhyWvTv+I
JchdO4fTEE8OM9gdmhkiAhlSYhuZl+glxh08rBMv4JWFZ3+xBRn04kCy63du5bRD2CAMCP7Dr0AQ
EQZ+Dnl7duWIIbZqbU3JRlAOYHLIG8PfNykVeygUpmyE29O9v2NxecFph/233eRDcYpzHhPtmXjG
qE8jNZmama8SMdW9eLl3reBAOHKQNOfX4Qa41tTUo3li2iuTbEp8fRQsWOgd/YlocaaDcBMQKGyb
abom9QltxR6NfG/ERkmxjIlZVteCCjWwZsCQYT1hFv72CLfHv1IB7R8+kJcxUIR5YfakSl41vsre
EdaXR44IlEQslorpgLUhPhFStYmjDSSyI3vdWII3x6wQ99/r6ZU6DKETxPpRppPL9i5kj91pPzlc
oaOVTs/Ame9XSQHODeuYR6TvsmoOQfh+7UAkMVPLHejxTsNIdAegbSAuaDr11omBEMhP/RH7iroC
a5VN+h1GrshNghYVCnAF9jTez2rQcJA17CeZvjJqJGPen2bKq1/MEPVVL4d3E+qPnS2SHXQ0ook5
RGTr/oU0fOUx5RUw50Yf9+uGT+hGm7W0Pb6rrvJJXNplpINU3irIMjPwMS2qmaIj1f3gR6otYfni
fYkndIO0FXPQM8tpNtJmhcmhvzBH4LD37n6evDYSQjnrtOv2TBbPs759pEaeCeskH2TVi2qMrqCu
QGDPiF3lR+BoYiPKEN7Z4CWtpzzhKkBAh44GI1hG7oGN77ScCSTYTzAXWohmcJzMbVZvODGN5Yq+
qm7Cq3vIZ5KsQVIKjpT5TId3PdqBvc0hqsZhqANN+YTfofwQCfIksCfgsITuo1+Wk02HFhrr4rOM
bOQyZzfwRGx+OwG99Uh3j0hWpIAnz5Vhhqu+ipEAA0O/+MNFiVc4B4a0K53oU2C/ci6PkUv5atm8
nYRSAi244sWn8975HLeczDMW7Gj9IL4HFvNNCDYNEYL0o1u+VDdpYleWkCAP8JKj5bIv+2l4kUfq
EwZizUPKKnW8Q/oodNGGUwFdHVBt/v7ZQhQWOgn6fDRu5vDvyu+3I70pGzShtH7W96MLXWpdG2t6
usqgRMbV6kTzhJkBhT2ekuCMpuLvz5N/9kHNry4omTMKxe/teblS8pDX65KtzjzW6VaPg1jk2FDW
TpuzeljL8IBpBgl9ezp6xoHO7HmrYT/Rm5blGrpljlmRwU1EaPU1rPy/L0/6UZBTBpu6ZJiiwsmB
PvL3MliNToUYlwcGB6Z3VbdZK7v5ubUr4TPdY2AxoMx6+4ZXLFYdSbxzdPl5Zu4/3bI0g+mHzl/c
HF3MrrqY0kFJVyf4kdnRHBrXw+S4VwJ+ljA7LlKEr3se0ugs4KW3KBNagovNpA72ZU8fYepmUVv3
UnQNxK6K7plfkP9tdK5YNJkaJaJpn9CsmqI27S7Odb+fpfomlR7O7dbEu5qKlZ/FYPSJI+2IspXk
UaE5Vx1VOUg+C5tSjpybsV6RdUMqs3gnmd0UV0KvZ9eP2vJizvLkVYcSe5RKwglE78T3OOGNODDx
i7Xcnpjk/+QpLUaGQn//fPJvP5/FT0cfzmIs/9Wf/qfBW1ykLEsyOV0hUhcPeL2zyaV6VpXHQ8EO
DdMDKwHOAmYtRiyvdASB1IInThpnEkmxI8RjUff2xatOGAEhlH9f3VfD6tvJlJ/336u7GYVcrgJj
MourI4LBuCpYlDZ7+Pt0RyhEVWVmnB5jgA30oXV+wuL6eufz+8fnx+dLukGAh0nihHJz2hQPYZlW
zYWXHbAogiDUiIdo2xxniYVfrG8xN4/9y48MNG9eWzLhaPURfnsR76w6v14IExqRE69sqerNMGRP
4zts5SRdySFYcxLrE8KMuesn7c4tv/dBN69zJ2n14VKeIEdXqyIeSwdEm+lrl2R3vpD6U3tgysyc
yfKQNL0fgX5fN5r6Il0qI0pWbcsBZiinjojkC2NcuCqjDU8fHlUdw7cQMJGyVD8j3xzGH/NdgQ0P
fZfm1Y942q7ipoBfC6moRWQ9LHJ+mIuv6IFkTCrh1ZAuD8rJ3cuVfWm3NaGRUCgh0zoqrrS/nxbz
l3snszXIJn1N2VTkm6c1z6+heZSUw6o/PFIyKRIVwkC++iVw9ofjS/SKeFp/Pm0Bj4BdsN4I6gbD
GJEbZ58wan7IZ/S3LnEOmWTLOWwMnNvdDCkmtqxu9gUrTNrpgRqinUrLlC0c9k7lUqWSBkLylHtx
6w+oiPTtxhHsOUZJ1sxAQjzNtsanWHtwGahU8E0IhO5J4MxdvAueDLoVW2T/aQ3ndU7XbzzU9E/j
BcGTNH8gLjdrmSOTcGf5kX4O20zZ1ExZkg3JUHRL+f4UpNcO+UF7Pq7Op11xfCj5HiINqMRYGXuH
X5monBMBatXFVUM04r2zHiEKjDqcjM293+/ny66QK8NQnkuhS3fzsh8iVgGx7dJVgvL97LHQXODy
M+iNLs7p8vj3w/KlrblZWlRUFyJxNszx5dulpVTLCOOQTII2Pepl/hZusicL9DZ4yo5HowEKWJBM
OGtlTmYmj3fUS78jMjfSZwvUCQizj2ZznVyRvrMwkT51tEcEdCBI5x9GH9kxjUPRZeu5jSQJuO/o
BP1uzcFSROWhDKRNtkTanB4RnDqgU0l0eeRU9/fXVH95J5hj67pGZA99u9suWSM2h1iOs3jV0WrJ
prKnL+PtYSrAg1aXyrwac/Dy+oB4c9nQHfsKn/TSwITqLHAOyl8xUoJRODziah4fMaY/XdZXhMj5
rFqjSqbuDTGV/n3R8i9rkyr3fVqFtCFJtm4Sv45ydUzPtRivCIktlKWQhsQQUzacVkI9TvqdhlWm
uAx0HDM5cdZn2E3Q5MT3qGAEV2iwPZexxfktPHgn/c7IWPr96mg5Wha7tq7J398ZtTzXVmN28UrD
dQX64QgKz4uSbW0uW3LZ48DkCg0qvr/vys/Wq2IiRxCZZJm8suJXKfFPqXDk9QizfYtpHKpuvc6m
yYeqkeLRzerHWCDJ8OibdG2mB5DFO1jz7SreO/qAImwXF4H1gXRSRZ7NiX4FvxLcyb3F5JdKWVVU
zeozovr50s2NMRlUF6Ee7lemDEWBHVLLglOzLGnOnS9MdjhKg0A+3nnEfxHyIOHqs+E0wuGY3dys
G2KSpZwHIt5kbYU7mXVDTsnHq+bmcWv0dKl8FsaHwXqc1vXwlJJK2T89ae78/fv0G+btgqKw7+iS
ouiKcVuIx91lX572fHsZLSFPBI/GWR+H1ktuwsK7TDvxzgf++sUN5vA6t5zP+3r3/3kgzqIqhnqr
wDVikcyvh0VtZhPrYngSfpdMfTmJ9bCFS6SiyJKIMmkewoR8OXIZDwd09MX1zrRV+vEAqCIiRkPi
19DIR709KmWWXF6rcxatLpwGmk8SnqgdEs3L1cyelpQR9b1b8OOm959I6W+IFjuYdHsLFO0St1Ga
IpqTx1K27A5bwXzUmYfAluKMoHekXZycgvz4YpM2cEmRdoWc0VSAR/jJabk0+/Xfz8HP9eHmmm5q
RfGoXs+txjWpGRwGBak2wSnVLJdeVpkyLupZGdLrMpd/f+yPhf7mU28KxyjsMmSZ3PtSGJ8F9EMO
9cbxnjjnt0/hqMeJk0JYQjLzfe3L4jSU65LvplQldCWOcxcPXbp1ke6cLH+ea/k+/3zS17H8n4db
5gbmjRGTnHCdFdDfTyjaTytFAtV6mF3PYKeWeUdLHEa5eqc2kPpC8durrIoa5l2FnYf/QPT6/VvG
SlJq2T4Jl7xb7DhWNZM1bCq4stMEOxmMbvIkgGqlM+GE/xbotYZ97nxvo+mLr78u4+Zmt5rR5vk+
DrG69uLI8Tl5oc5gwlzBm92XrxbkVBpldfRpYEi490DJdz7+VpeaXNVDlTfchfxM0yeLGZqlieQK
+3pY903hy1Merw+EyWhaMeq6mUkdlJ3ZCavFuduUzKbMUZRtThUKUOnZ6KQxhdydh169vUUa8dyy
KGumrtCgMW4qBbMp9OM5TppNvIXgD3u2nlouvxsd2BFRc4hbarjbjYN7yi6x3YkLCwWRATs9GuvT
iCbd2YHvOUCcMhQQEdVjDERra3mKB4qnz0kIAPCGvdM9jvJAnqgzGrB8BihdyiL6tuqMFgQQ+3dj
9Pc3+znevPlmN5tpmh/CU14cm40aVIxyQDboAZF+w+xBH5MIt1I9kfpNDepdM6jf+uGfhAdSYPQR
BzXQK/yA9qvYB/aOGk8e1f4xELbZJMTZRKiu7Fy941SxFbg8IHtH8ANnOOmBtfT/vR06GvhtbF4j
vO8u0EVMIeJcnh/8zhfWqitsjVX4YHmnefp4BDO+1hb66u8bwAnkzm/bP5//rAClcqgso9k3G2Pe
zwHVgx9vyZgL6je8TUA8n42Heqq9KfNwQ77gYqKTA4m9ibBRlwyMk0POyrwb1wgJyHubMsk6vqRb
aY7XWA3yqWRL2OEUNw7UkcXg9AhF0SRbbNg6MMnglCyUWTSC6jIG8Yrwq0PKFU/xP8+SIHfKiTJT
ZodHbSavBU99UDyFAbC1ix4kz3yPvG5xXQJhAWwfxK44pxxihIDBcyxO4qmyVEHQJhM26yCZKGPa
4WNjaZFgYuKbM1fdhLlioDvSnWfK+PFG3zxT/dv0zx2NWiFLovTQbDpvkr9p82ibTF1mCcF5yhR2
wF2pvLOvTExOA5SX8OCNWbyB9Aj/cq7beH1m2nMUEPlDvFME53RNexlFHckhfi+byHxzmk5FF//+
jKwMaDjwiznl9BJWqGf9UVtZ02LXV8L02pt5PqVR7ra7K/LAv5+eLy/Lt7Xz66tSilAbUJF8qeD+
+aqJfMkoFyKmX068jbftW+iRCjEN10Ts+ldffefLeN00h62Cj388juALIhAgXCbxjDuF8c+VtL8Y
RRVZpyhQra9T+D8X0x31w6WJzHpzncczgkL9NBCc0D5DRtJWWrCf6VMtkHCjSo44AyWJZ39e7v6+
I0q/af24I/9cxM2mpsahWkmhUW/aJ+Eh/QQtCvJ7fn47T415umVYSP6J8UYKt7fQ0DO2yz3jzbk5
xwe+kGbWUngWlsU0C7RhPVafxClqzvROKa/8fEAtWhE6vVBZNXQKuu8PaFtVYZl3mraGM5kOno8z
6DTPc2mwXq0aDhGTs8+yjIV+CyJsONaG46Ev2O/IypaT7k4x+9W6/n6/vl/LzQLcZUetu8oqNCrn
KTitgmBiDie+tQiHW8t/enp+Po2Jl5xEgxVSvaKHXY1c1xo8gYRYTp7X81U7WBjO21Tzpurgw2Jo
TOsQN/XgOkNk+pQNnJmP3BUQ+GCJy39MjKc9dd5oHnnO+AE/77tmbycB9t2nwH+4PHxy0m4YrN55
LH7U7DQ/OLGI3GyKdlXpK75/ns1WiQ8JPVZtfX3Au0xjCvmMGyAQWa1WkcegeDCVPnfmw9QcOGOU
H9nwffv3JXz15X7c6X8u4aZgljSsNVLKJTzhwA+eavs5yOw1UpsZM9N4+Li7fu6Gm6FfTd7//mT1
54nl5s28KbHSIqpOypk9pvwSBRUBNrDgPBJWxgyVAq0R3bOfWpfNYUr/ASR6imm7nuKJnaUAhGvX
Flc6EHktuDCmNdyC4DJ1qY8PD9dVHEDNQjkremogPpsbwsPMZbhBRYOK2JqByMdWrzyogfQAApqg
zMI7TxP3uDwFhOP4x1lra76+AGk1BiDiqVQiBuyOibXcQ/yr+SPKSbzQ3XxWIFqIAhVdwBkYWDpn
sjxrgV3VU9Cusk0IEI/g0Ttsz1uBtKLDTHebUTeCwIuh3+SyU4azMj7+CE5dNi8n0fg8UUfRKJlZ
Y0ayLq7vKfuUa41FRscnUKCX2X6XAnkuMfoz43LaZQTYPHJ6CK256PhccdEsKLGmpNnAdWQcswSR
PzqOVHqe5jyah6vEgViNFiIk0kZfVEHycH1NP3JpePTKiTGTlmR++qmLPGnNzJskFHmnLBteqP1M
CDrfGJNIGU3lufhUsOVU4OQM7zhKoWQTUOZR8YxMvw4OS22BOAzdafQgTgh1nUIM68Z+6+A4JbMi
xsWeeNho2ZRUkgiTKchuXvFqTBXRLeEJE2Yqr8qnEvCtMco301k8CkmvIQfBoRQK4qnh9W3cijgx
ipHg0mt9ZgBVFj1mN5tfHzXU7Jw7h+TLLSilXg+BMCm4bURHopUh0DIcXxx8wST2WAtjbnryMukR
A4iWXrWdsD69wsAlF5lEpPox98UFDsC5tuROji4unmj+v4jGxmoAPWBePiVTWFskYOCRJd9qZo3a
IU3mUcdtkQkwSO2UjCbiXdzct4aLwgarAIltoDlo1cF7zzpuejPRZ3vvsMGCry2odIMsYPLt4y5r
F8r6zmv447zFpkgDQ5ZUEYGmJd4stWWkXBLhWlWbDjBsfnXhF+L7YLyTrdNVX6Qe5qDJEai3I7Yt
9+qHPLsJvN6h6oYTecKjTk0CwcDrZTOIr4gwsPgDxuhAxsUaSk+UDD+V/790ctmahm9HpPnAMPr7
0tl1yfGka0W1oclLpFu5yElrvD6lLznplNzeo2cNJao7KFGf8BtQe6AJVObEmaLLUBzgAneu6Ov4
/X0l5Yp008TQRlebFf37FRWtLh+7Oq82NpIsiXbzpEAzaqyUQPO0PmgnYVutp5PzuJ0VD3//ir/V
6/9++O2Jvdrrp7YUT9WmF44xmB9XK/1F5MlC/ji08MhDDHwsRirHQR3cCwpnNEG99BvQTxJgyPXu
tES+Zlg/boeBRRE/HTMu8+YEcZH3p7Q8cUVmn+RyfSw+0DxR5tsc+rwzCQwv2bje4MOIbFubIvJD
boIS+qlGsywi/sjuGWh+ign6J92grWBgrBJxCnz/gdRSYrtRs2qDmG5Uj6C6P58tJCvl6/URuvHz
dYTsrSZhKcOyLz4eNixVrMv8raVEKhgjtaABRQwYbmm4Cdjr60TurSvzSh2Ei3S4qoeMGECdqHsb
qA+5mx7MraEncGLZo+jKhtoMIOcjkJ8BuZXD0tn0+pAzmQ+OumDCDW2nDMjcWuwDYdc9oj0cGjuV
gVaDKDun6oLTAzPKHG6TDQ1l8TV1FSedy+VAhhaCxHEwO0DmKXzB/yorUf0XkPSf73XD9Z+looLc
AOeuqiIBZnL+/U7WWmPRcChLCvzj0VfPw0wZXsi3dy4milobcYgSeWHnVEc/I7MPlT6HO189DQ9P
pCkR1zROPfR9U+vSq/1QaEUf0cZwyC2zEELBEhMf0qfDNkRLRdid/HT+NJaimy6ugVLZNeEXLmZd
HQ4kepjDNiXbjVgKv5nXHz2q/O9XS+/r3tsH+d8ve/MgC8o1POGbLTftfA/x8m0/FaYnRwGO6GaL
AkXhSAHtr2+O5OhGE3MMHDJdGa42wSqJuB1hP9ESQU/dfTY2lugI26un0T+jkjaWKMYkXGznIcGd
TAyiBSbz0wJ6Ed9VfgThXTymj+IzpxKap5Zfv1l+jmDpzibws5vNq/Hvd1S//6B7Pe7ySC9KSrEW
7CqTftjqsVfsEE+h/qyIsruQXPj3nVV+23qQ3evY7LCBM+D//qnyvjpeLgZ3Fv6azzgXQn+6qV9N
uMWq/UGax1DcfWhO5b6o9D5Mwt0FAqdMdG97UnkK1GOkXPiXyT2B+8/5ZH87DEnDmmiY5o/m/qGQ
zhamv3JTIx/HZRGRHN76+aOKknOBSnVceAdXmEn8pjN9XaH96impYyb4KlLdRfcGrX64llyJoIPS
F99N3uzUjV0Ntg7eGg+c8vRoQ4LfnU5jowrMY2A6nNQRrudMoDsIfYiAAc7+fcO/DJU/HuV/vtfN
CliVEX3NKz8zChwBcCfZOBWuBwLUk8EzMSXr6jmbR8/6TiPXCMAmnszzoNgVb+Ichps4gtfpirbO
jxGurH5Rgtfw2UzrZemJjwgiWZZgLKFW/Pu6jV8flH+u++b4LDc4XS/XC+U1+YyXbdlbNc4jbDNB
/XraZPM9CmIvWyAXaqfHCZpj5MDasALINmsH2kSbRM/ElU2kJcFng/yDvNKF/JZso5G06ppBzwf2
C7eyZRuN31hn2T+6KVHJOsU8GZIPFZRxTEWrgxfOitfrrleWIw35aBn8AfhcnJz0U+tF6mFnQ7qI
yjvf/5fSgv4FTTp8yrrKvPxmvb0CctSPxr7cRJ8Rlr7QMc94AQkOzCcViTuQ89A4j6/DdFcuz2Qp
6nfWQPXnGsgFfJ1SdVnEknzzA+RZnMTJ8VBtSPGZn22ZfGZrML+MOTERn1va2PvC6RsE+LnAobF0
ipjRp/kGB4rouJptHd+oIz0YxGpB+BvtvcTbO9UiZTf7+1HRfh6p2dp1rGR6v9Grt9IC5WKFMnae
gq1Jm7euyOGKyCTWNJXNtV/Y3A/kHoMPmrl2+3qkN8DphVgvCdjTx4EcD45R5ONxmJkKSKmhx4y7
iUY/+7C88F0K1CvzBIrdgtiPe56wrzHl9/dTpVdlMUxWmL1rt7qgq3Ror6EQFrCb+rpN8o8g5vZ8
uJxjzTpAzkPkfRlLpDYY5NdPUnJtoUP6R3IWw3d9F9ElFUeKZ3iWwdPcbhqf8qF4hZgJ2gmCLfSd
vmZoiO7FCzL8+97/dDcidPjn8n/ce6FUo/zAvS9dJCoAEDlNEfWHP6V9wkHlJ0O7IfmPvlKOO1h6
JHHFosRiA7UT94lQSTf184e9rXMk0jx1Hdpwkchzqge4msq+sJo2feEKC5rIP+TOyxPvteEULjUE
ZQLIiqF5cDxxIWzlh4vdu4UzvMIoEx9F040e+jqXVMs5eW2IHfHJucbozhr79SV//IY91YI9rdcV
3pQLTdiaeOjlYtOMeS+QmCCzFzEEYHzBF2UfFvEkfe619FiqnQv9gZohSDUi6g3MOqz22Xnz/vfv
ovW791+XdLO7iyqEXqXWmMLiNoHnsR+8lr0D3Cl3bKMOEv/a7RCpoHZPHQLX3W24TF+QXcOjD6fJ
azxV7Qu4NALXumwI6lxeS8vu6UQbI5xHi15afXSt0eYywk4dkDDooRk93bux/fnp57ewcE+jGYI1
dLMI1kUs5FUFyJcm31AaiMPLgFMDx3dAerRoIPVj00Mxk3qRg7fA2z88ZpD8EZs7pYdi3Fggi2WA
cPY+8VcUk31wgvz5961W+h30r4u8+fWtkjl823KRzbBxhMHawLNiPeajckRN2CeBMLZFtEf84cd1
+Eh+czVNdx1h7s0IrkTjH2gD4oDKhuS/4J8SV39f3687CeKA/rwvot/WbzqOYWnUyVnJC0ouXr1h
Pj0MJzJ2jIv9lgbUomMFMxP6dBomf3+y/nXg+3Fr/vnom+JjnwF8SXoQM008sgmhVr6Z23ZN+GRB
e2W+twmVmMP7KfTeGYcz0OMsOxY4PHKGfBGH1sB63ROsPK59/qdAmnab2FmEcw675OPAL/NbsvFM
Ei/jPpKShUV1wH7yJJBQgCfiYKdLUhfSMfPcgfDsAaUlPQkHfbhIHvq4BuDItAxWUI23iPunFoTN
yxFyKK3AeUwW+kO7SB/R1m+Ys1IWd4M+0i40BtveCwXo0cvw+vW/Ooa7MdKXSTUktQm1ItYmAu8X
iU0h4hPcQ+RFOceTN73a1hsZFmbQ4tkzpujFByJBdHDB8eFCeAEWqI3+I+zMmhTFujX8i4wAEdBb
5kFwHm8Ic1BEEVEc8NefZ2efiC/TykgvuqOrqypF2Oy91rveoYGC7uAv3+7+GHf+ARLAIUEJxOoa
yQI59DY++VReFCyaxdI3LiiOoNKFJe6A2JYgElc81NJuRb73g0y8u1UEV0GtrKcaoTQt1Fo78FYi
iH2EN6MaGdnsEuU2+iY8B5BydD8ANYdnVHw3ElalCa4TMnoDo0LrxZiPmL+OdaRXnjfN0whvf4HU
7siY2dnLlovwy17erb1F9MG+q2Jgq1pAtkdaowWkKcRS4BATDCDJ8MTNwjzMWgab9KSbE+xD+rWT
GKQfBrnV2BuLXYSVskXEuEOYCsKed4G9YnYOrADbFJ+JNgXdIkA0kRmzfdjib1inz52ThVKYW7Kp
44MUSD74Q5zaEqRAFGbG/Y0YCPuzewz2AYnDn0wRzcnWIcUm6JD+g/PuYWPowdXVV0fUcDTxZu6g
UfFPbC2I05Zi9667kEVHV8iqqwwAL102w9sIO8o4W/LBdjFGyUZGnl/MOyak8qFEqFKfYhnlIm3g
JJsQa2vYZ4uAMvLpAQyMmzUqnJXQrryznbl00Ua8QwiD4Tl25aBtnbhjzgBkB1wLH5kQ+3vkytJl
jJWllxAPqFnF/LBmeA7EEhAYAlQtRiEcOIDKyG5AF7DKxxPDyNZXgIqLhVmzVfqpB0DEg21Fg5i9
3K57JTed6g5zWtS261HZDfamVzJslMbYI+IvGWx6ug+y/X6Y0sT3EqN0Fm20KRUWQe6DrHQd7Z1H
cOqVkSxT+yKUWVMJAkR0AX4TDwqKbrescdNHP4wdvSX0NMr7NMCz0CRvuJhDCPBV97BuG6TyLnYu
gWqHtbZDLq4GF/+x3DkfBY7ApOLMSYa9RtUAgtE+2pHfeSGB8uzVQ14BS+ftzBYnH05J00bN2fKq
jfAE4bpWhCX1LilyT0TCCPDuFtpcEYgNWfOddK6jv0TbyLuJJt26vKHG4m4ceA+FrrA9r308aS0B
8k6T6Dw9jtN++JE7O4s/fkSZig2DmxDs8iZ+tvjBbWpiLYCOJJI6a6ojLNAQJsbIHfnjlx5YjiHO
uv17w0ALeEDTj4e3i4cjCv0XcyDt14Pr2+78VOGryh2ax6Y6AwNjzWklbCbTzui2xvz9BPhFuezc
wzPZd2IlDtk5LNyoHUJraauMrXsM8XEliQOtiLU3ZltIH0e7suFRZyvJ2aC/Xav9o4X02xo0SYJu
BFfqORKMPJRfA82pBqdJzoF3d7xXE+B/GUWiLP321Z6AWV3O08P2zJlHFTZVmsb4YdEV2qCRq934
FNCIs4f9fdp9dWT/Hna6wkerkqJ92U59m+yd0Gp1MjU7T5qM8/cg6RXRuA9SiIoBuRiD3O0vRDBQ
icOBMyNDoPu4G8dhPWbDIajnOtm9V0sJw4NXF/bLvE/cjP9d2NPNOOzV5NYpdqKKul4NcpOSoAM2
R64btuNsAmeCI4KyXzo4kdL5QDHeGNOqOw0eL/BYXdRrf9yiZ8g6220vSllwixQcjG6cpr3dVJ3f
fTI5IQjRWQZ5pDuUq84b1AXkudfw4Iyb5psaPrzPi7MjXKsLGtO2XEYPhWPmH8V4HzMu++DIoHwo
Z8nQkozYKK0zsa3oKsPMxl+AyuxGU3pE5EqZQSwsPkiv4G9YeS++3tM4fX9+HButcy5W3S7m4EOi
CwHYVwhrNOX5eVqg+FjjajJ/zPnWzmN+7VKToT7nhDGmbIFwQB5vuMd6m0njYWwm9YLjVvb1seLf
zCV6EKmPXNwSW8voMEsBGTFURfrQ9kvcTyrdoOwxa4ezrDYY23M6cFLAdhFN+cHVxjgbGysphEIi
VKdNS0wEC6ttrO4MolAZZkEbH2oOMjH7Ntt2w1PRmCNY93Rjw7noCOMD/A+DipvPznQJL8aLt+hf
3AciYlMFZNaAPvTnJSIXyW2XaWxKyZICTGPWFh4Z1dHPBZDMmNY2beUNr0p6+Y2NGBdvKqzrOSiO
mBtcrYdqtDlXIJnQnvTbQ31xATUsvL+v8hc0nKtUQGW+/ONa6lNN3djv9LKp8UqdkbCkInWoyW4u
W1uKqONgs6reyccFaEOurYCPuS16AgRnn+VgQ0oneV4EHjlVeIdHzHYKUrIg7+tM19ibved784Sp
5LTJwIBzf5Cc7Z2PwqGGFnIPkH7iE4PIvYUHOy5ephlgo4szBAjF319Sln6DgDBJhGOMCIsR1xNY
u1G18/6ob0Vz3+ntxw8mSZXNFsJrdJlWPrZKAXYbRuQkbuXrgON4Q5A5i4+66DSpzojNxajstkIA
lKxJxq2VIB8+Ult3OnOqwzkZOeJJOger8gFO8dYHStr69bw536+wPe+2e2c+lJ6Z3HT3MJSaJLwQ
wY6duZ2MrniSPcxL02o72/5puvm4T7cfEsJ/8hxy9Ognc/JYU8YRBOSmnmlPsvCK6cxb9XmfSGNQ
nRdAlPzL3ABLO7mlYysphC6dp5020W+XVpHrJ2Ll9tbVj5jjEDJBuusiNRNaFkyQx7SF9p3jteOQ
kRoooRKK2XkR0e34KcNsMdrkVcOHrYMRh2qJYuIBWyD1WUZ4lOzdJEKETa10FWPPFIIMmbu4nTR6
G+/ibqOj3SK608QlyNfjZLyJNpEyRMdtEXbkE9FNlnJNZXznMxuIwo+M9kl6CQn3IzBDqKYPAQkY
dh5tB6T6Dbfugx9PeHhI2u4Azw24BJUr2wdbD8ousnYA7yuafGodKi/Ju7pw0O0CmO/M6PvAHkyP
AQVSR8NPD8Xwm/wHBrJZpOO2wgbSihvWO9mGdu5gUP2iO/8F/+aRMJvFQw8uWOtZxdFMsv1FbXLk
ZH7HK7+ASeGZgTcZg9mGQUYkRppEkxcQhlgcPokIQbaiPmQTuQESFlbZVVysaPk/NwDj1CMHXl50
ujhijP9+4ZqSWB/P5+P3i32CEnZaqrX3e7YVeaQaeI/3dXKGaxtzAj8jMvm60Lu4u9D75ZHyNtct
OmYzUrosI49Ebh46+qavUASCXPd48SEJ6ab9e1dkS9i5pzjs4JZqfNSzilaRIqjBPznEGxxGDHnc
meG04eJtYcrUKNCnrtAuK9YEhlmsAxwbySiU7S6DDgANs2Njo5FZO/f0hg3R+A7T9+ENL5ig3Dzi
VgCKhi1+EsNdmimmdyiVLQy8qYLtxkeHIj8L9pOcsymczCA9HvA4e8M1Q0HtRctSdAld4xQbZSYW
hrQ5innu14BnLV8s7KNNDJa3ddkh3VOM3N+8BxhMDIaaRYvE9+2dvX3UcnKL2Si9TduUKLfnm1DH
40GMW2t33W2OhDlD2T1xxTj/mPuu2I8+aPHDE5NUupY19J6zpxj8JwOaRnc3+/uZ/0IT/Lk+n4C6
h3Kvj2qb9ZlPT91N3KEIOMey1wOq9oshcBxtLbeQdMdtv4MtYsOFa0FLegbojPfeYO8PLldDYpvY
OC8PY/Hh/65HDMuE1hxDalHPfStpr4l03F7U5ESHcFuLPo2QDH3+GBeDC+l+olrbEi58icvgbsx0
CNxVQCh6XPJSd1vd83jvJTD3BwI7f6V+Un4rFHAIQCTMsK6tPh/B7Z16TdKqfZoovWpr6O9FXMbs
ra4c6/ZhescosYXALjd3+EZm8KlFWs3DhgViilkiXV1AxjHsqG0vc/9+pr/wIHim3y7tCfbK7omy
1ZviGIgkTB3FQuVOTXYk60qLKthPEzhZNLFmHSaYBuHFRtB7GTLnxTG/9F4hlF8eDf88xm/X89To
Pc6HrN6l3KrLug6aA20J2djnHFhkY5KKOqNmtJulXfl9P956Kj5DuJxHIrCU4X4E6O5uXEpz9xGA
F5AwK8ZqsJfclkXCuYnnVf8WMgTjTyVOMpKDM6exGuTdzVgN5CDpNdxDkC7bMLQAVPyG/6q/+RIA
/vX1nk7drNjLl83mayWQHRVtVwmEvmQJuc8/dgUzHWiue8WVtGMKR1JMeRgfbM2WtfNXQBy8YRCH
ti4Wpv/vQFR5W0w/CFWm0FBEgezs7SaToJcFw28Nw7eFoj0VWOfjXVFO4srlXoO9GaAd16crIDwe
DG5Okah19ejmgxG/WKL/2Wj8c9OoslH7g9v+Y4CdHhI971SbM0qOU5dx2QKzoIsEfnp02gHcF6un
dpG5dbDuu3bxShplPc1PLcZJwR3aZTGoRp8aWNzuy2rw+EY2N7HiG1gebKmckpwGc2V4DYqC+u0Q
t95Jb41h2dkrwWsp/Nt7ZbNPe+KMlTwct0ikWGH84zag7BF7ajdGeJqxu/c2tFIdi9R5u+nIAV46
QHCPqDXDGhDv5oFcgigczUXirPZ2hf0UvCfCWvxXtoHaL7RyXmsY5YgtZYTMX9Xft93wVjauW0XV
ThMGKLwccfF5QfKiesJ4azMoPs/RJdoN0En1doEaHkdHZ4dHTwubV04dR3eyPr1twNQaoghB5pYc
qs61e0JBo4JZF5H4P9BasR26UlOdYTgD0w/hqlqPrk6N3LKpscFVEbKD3QrXRslYF0Z0BpdlcbJc
Y0osq82PiLbDg3+gyhS8BWAcygPmhux61KBYleElFXA88icOVJWnrriOJNBMrpffS2KSVTjKVQ9E
N7iHW/7WsZu5krv3tQhDMPMIiokTOaY3RCbwYiWuFmy8jYf/H0PAE9zdHInHAXewI3zUcooZkYfb
Gs6VIr9K+Ort/ZQKlFmfpa3JO4cR2zITYqsbscS4EKokhNtNdEMLg+uVf/HwCOvPNHake5iTliYq
AJB7+IgkYPkVQcSg3ixL8rnZqYhgxbWrYSgQNirBvppoPqTx+BA+BCTAPzl1wR5CCUuMCgimC9tu
o1vTWN0D1KP+hfjqzqSmQMV/jhHjlhEJZnf8VK3fsU+2AjEXQ6MQh/BFQ+TCAeS2AXIZLYO8SrDO
mTpw0EghjC6y2hvcABkdBFj5zkx4cgshSPCHKaSyLdnoTDiQrBzdbY8MBvBDjqsAs+La2i4blE8p
eK/kYcdEavSDfmHHRny3270TiBZhw2CTJzeh2tatepgiLxdPBn0L1RNv4yOoLaASxb5GeY95cKeP
xJ5dnDgLqsIGlZOG/RmB6ZbOlL6Bi+HqamOkhttyG/wX92W6EW6Ai0ehWUBt04iLq2BxCR7x3cPC
yNbjNgBiR9x0XNW29jHscNP0YYfjlrgqEAa4fhhp7VmxJ2ORg8LjzcWRLBy5FLBR7MPImSHR0FKF
66lD1KbDr1mslZMGW6fjpVC0eUZUPbVDBJLV8gGbu4mj0OIcw6avRmen8hL2dd2Gi+2eKevYiO6u
Fu4FbZiKsmYicLBNLKjcVniwc7/gXBOqAhKaaLGl+aWLMIgKRkeYkoGW82e4xgKzKvJv6QFaFjsQ
E2QsHjF0InaZquvIjU2ZIuhYGILRLNuiESLXZ09rnOB9iRx4KSiFuac7op1jGeG1EOL7YGnMfTQo
bED7LAaBViF0QgwmiyXQG+wj4CPWUhoktrDZrHxgnTDv5b0bgqWbMagyQ2btbelTTuihxNcUjRdr
B8upDq6D2pChBtzjB9PQi5fExawVt2Oy7eBDCxNK6C0vRn7/8VL+OVe+bZJPJePucb1k1VXlSJun
fbGDXOHv6/MkOA+F8kWfN3r1lEDqfh4cR7uB7u1Hiaf1QI69NrsMfzY8jK499a0T6m+HXikC/ORZ
Pjj2dssUxzYYmLsIoEcd7ED+amsF7d74RFrDmF1xHOSReZzTDxWDPDrxYEOImD3ssn2gMUjkGUl4
pVV0G/YmQlNnXOPUY+YD3Rp3Ilj390Cf1P1N9zrd83+bvMgK7HwExeHNb4bbXhluHdlPoqx79h72
MYYZbrEAjCarTDE4F3jvaHCMo/fJy9MXDRTqANrjzM4YtDLoYyonUsBO7C21xzNAdkYQm8tOYmlx
hk4rZXoiKpQT+8yZfKiEfMsv2jmbJFssQCbR0uE+0oY1qjGC58yLyzHjNnjmmQtzhea8MlshPYHT
YBCaOCqL6jG98fY8+ImIS1loOOzxYqfIFTp+2/6i1HmbnjZUMCTV4htjlOYw55Z4UKj9l3IxUQH/
tUqeGl3poe5Ot3brNKFGx8VURghXTBr2zmMWeUWWxWp2iujc3Xv3qIrEkIuNw6y9nVN7rxzO4Aj9
ezVY27ax7dAg4uD58LPNIeXjkh/rupxIbsOQmU7eRfh4OsJqrbvDX9tpHC2lMh5qr9229TnYMeCe
96DdjDvOJqjCnMxpIrVhfWdDypkwxaEbr9u+NsJSCJUuM5yYXKP5damNa80s72Z5dM7uLWZYzRf2
VRj397Dtb7uacx3CCoRV/34CEDbBWhTQNMzqPLbdGYBLVwrbe7YahVWI9j4s+qmNWtSTCMTLwksP
dALK+4GSkh15XHeZx2DNoVAfHD4vvV3v/Jb5JLYvpaAV3+IOieam3idA7jaCM3+YCaNFUnu1t7YH
u00Kdf9KSDUGo0vlIw3otQ2c+ViDxezxypDmXx8StUWTqeJ2rLUUSGdPhfzhXF/TfXEvJ3f6cG2a
vrfMbLSn5All98Y78CgpHMUUXoXMhFPgJXy1f8m/dLzfL+EZ8kx3OXvblktomjlEAYbVFnZD5wG7
U68c4Yu+6ak65+vfHaP6C4WNj6WwJP2DKJRn4HBzuubnSj6XE6w+Q/kNKrGwQwQSNiqKD+9hoB0y
Sb5nymExJhfykYbNAtTAq1bXuJ850B3MxJvAYhRDnLerZl4/67cPjQnEEf9j/aOgvZiW3u0FwPaV
lPP0Kn+7dDiDP1+evFk108e9YqMeI2j00hGrHS7m4NqX7kaj42wHx5FCSiwgzLLGm/pNbrnwvgME
VAZCVlvHwcdpzREmwTu1IDS+41ROzpyHzZVCefCg7OfcBq8BvmLT3LzzhjCk0rg/AZAN1HBixOFT
Y7AigxEho7m9KeDBNBzQ6yFYoSQjmzYfNS3I9L2r24CnAZaJZats7YbNQFvy7jbZXeT+34+1KcYA
T/cGNYSiYBTIroJzyM97czumGRYlj3LShlTSspubqKoC9Wxvd/5+nBDn3W0MbnNGAOqSqcVmgzWV
gWvReeNeqSEI3k3BsLQXXt5fHnf/XBXuUyoeJmgQ9acndsrl1j2/3crJzb6sei0bnDDeLh+zLaoN
kvHipMeLdo8wVJqNDjaTpAjKqw7g/OLufPmTPF8I+gzsS/Dig931hH3pdV4epK1+nKT0NxdWi5N1
qZGg7raD3MPA2FPiB4X7mxwevASWYCnsoW4PE+vxbjbByJXyp+GjIlvvpiW8Qy0++PwFbLEL3h/r
MmyuNFeHO5SxV/uVsR1QeFLA30PI7iClG1Yc69DCbwpd+vsWZBVeMe+VGrf9K6BmIJAtGVncYXim
iCZCoTGADFNRl+wGd8qSQw+EfMDf14eHuB3ul8fgNHxAAf+UZlgG4tSfjAA2b+6DEjqPalgYVzfp
AawDiDetyu1khLfgxb9kHdAgpL3mYj+lSZlWtDHVAB6E1ju55zH2pZ0Wxf4NrgYFB1PAxwy7U6fw
5ekVaybYo83aSP11beGzGlFxMwh8oHz1GszYrzAPoAxP2/jqK27e35nvDA8PRmKXJVPC0kFYEsp7
8zxSsMKGlNRlfvVwNqCiu3kBoVYmIwIAtegl1M95IrReN7scpYPdmS3x74Wh/DJ3gvisEoREMlGz
+cyJzbVmmVe3qph0RtsYfep50qb5zCIu4BMj5EE2hwdryvF+pi734f7tONt0iz5xZyjnfQ2WXzJ8
BTL9Rof+fk3PRFc9KUv5Kp2LyaNbfdly30g0YE/x2nYCyneCLW/uBsrZrGjxJkXUvJE7jT3wgCyt
PkIO8C8XPIx6LPfXGTGZREbryAaHp6ixeCVg+e0YY8MBwhACvya01J8bj3JBhbw5pcXk6BNxwyC9
+NzgA7zQxp3gJAKSIUypi78f29fZ+Pw6f//Qp9K/nRyrhqLwoYy2Pjsh4uJyRSpaQ8ck67LKP9vj
47q6W7uF3rb3PCpcoZBgvv19FYr4lKerwIRAwkO2Q8ifqj4VEWp2vcq7pDxM2pP7BWSkg4aLZI8L
hv44L8bYixD6nFlJv+3nXZgO8Hm81gijaB3/iev0SIMgwrwzT3sxNP6lyvx+Yc9gn3671yd8NA8T
Ej7emn46aMDE/PvL/+viQ/GEYxnRIqjeQPbENXyDqDbFKZOuyo4gI/eCXXf//iYRM0A/cphkJCWr
Hy8+75dy6cfnPSHLuny5S+lJfB5evesN0kdtjGlhqdvp2Wws2+9qw1ATT3rlD/qLXKelC9xfarXk
LxPKn1+0OJ/1ayan+UQa1CCmmxj01P9KZ582mJRdhtS3ukwF1QpyqIl23j3oRpuAGxMV+EhbcJHM
7OfK9MS/L4vN+IyrecxOiesjSuLGh/Zgqg6AAwCwsUjMMj1CJOBt/X0Dm/9OMVRJE1UfYwxJRXr/
83vIiVJIl7SRTfbd3UoaKogUtQkMOihYUNlEHHKwmWAJQx4O3lm4fVTUflHjIOqeO9Weor5YQu1/
H+nPK3p6pPItkW/1lisqp+31LkDH0TJP71svRdHUMHd3hqVYat7g83U+QJq6lxhqb8s9Mn8i22Hv
3z3g826L/h48b5RYdV+iqXJ3YwJp0OdLk8Ktuadu7l+ZPFemEjV5G526AytSttGH49Md6W6rgv6v
wXHIPhkQ94+s3U5358h95s+w0WuAP81OluykLfinzlEjh0V6U186m6i/PSFYHiAdGt6d0Kh/PqFi
ty+PjdtpS3NI23d6b1CDT3S49Ns4BbhBN2+dsR3HEbdbDy8cwweLuF30n4KOrEJm2tKh73uNeIME
y9kwdTXzglyALDztICNsnDRqEYcRgQcZWc2MmZfVLnvZktyFjvX3ctNFX/1zcyT1RkRRkdmLfdPX
w/+2P5y07bFKb/l2knU7o44xTvoPY/7ldpTBz4ZajB9qWNgwbzYrHN6cI9wSH+YUcpoHFpYkhvmU
rbeV0i0ZSfISCUasjhmCaERq54r6Wmh97zacSFhHXWgrnSghVUCM/t3VYdpyKlv6AMcxKyayVuEl
5qQxmKBafbHbamKff/qqDP2JdxXJkow4np5bJ0kbOiZ9+OnAMsEgEiN81dpM0lUxPk61j+2d0weQ
nTAHf7P3G2f/4QPfw3cGe+nj+1zicZB0L2Plgem9kXj5WHMkIncWKtwBtzM547CNM61X04pHUsu8
E+JB382ImyF84dUh5dUepwqz8ZnG8ueNFAoM7vvHKFllbP1Ya/dI39gdXLVf1WDcfz/pX4ZicB6a
iOWl5pd93NNh3Gic5A3paelkF2eLxqizaMOtZaCTfjTv1nHcCDcWzsPd2oaMnn1IsDvfSmWkxnpQ
8c5e/atk3HXjKvFUFdxp3CpSg/0KVuthkC5BKLDtJ79bgToa1PSeyxNqiymQtcCNrpBJYWbfX2yW
X94oz4+0iUpKxpJTGBg8PdK0jZl5J9HSydVSHP/LJynttVcNo+BVJCGMlAnhU8BMF3ZbXzbeYRzB
0AXS6J7c8gPeEXAb1KRA+ShfLDfc139Zb6SYqS0Nf2eV6vXnPpE109PxdlDTiQw+NMdonTcEYiVx
PTnGIOUMvQDnki3DoFNJBUHKiOczjBNzM4RofHXkkbwo4x1IOAkXYwWECV28gbJYCg4HFGEMNUWi
ef0pXAARRIV4re2dSjFbJ1rnOMeMrcQiWmSvcNh5Hbfl60uR3NiSyYqTQe079sZ/kDOB79EaHa2v
rJmvDOVZ60HaUOLkCANaPrB/LGE5e8M094OuCU4+2SlEeA9JDCar5aPEfo+ZiBJovS+aoXeYYbaL
Oa1bwkSUkXd/nCJhDVLDsAnUuGTQUjuad6Z5gdkWI1YjSyNkuPDOatoyznusd2MyyhhLqBM6dnRH
MgDnzRPsdtZY4VzGpDXeGPNdPhqD/bRZgl+K32wzdl7Uw7/fnF+c4ERcGV64pMOSc/W1sXzbI6u0
c9fLbTudaHDuagPSJj6m55XaMYp1Z5SvLknc6enGAQSXUJsEqNBo3+z7B2qfd2APzrG9SXoIpCHd
eXyQ3qOYtKysgtx7vHH0bTvYCB7NQ9M7rLdj2W5BnR+nZwf47WZRksAB3aVGAz88fapgZs35QmwQ
2UkXhhyI340jCKJktfA9+TxXIYJxNpYWEYKzJrjzZ8Oh8hmhxsKopDApFKLOhzRsL9WP21s5u7w6
Upr6LwckmQQ66WAAqLDfxJnz7X5d93mWtq/nxlgaTHUkMc5SB7C6TEiwsnk1NaeIhVImGSCbgQ85
8NLB+uOCLdzVQi5Did4wPO842LJO9pM1hDDuTxQx0jTm13kYChuiDwWxwHo3GnjhziAfAI0JGjDn
1D1PSXZBUHG6wFTVoiNZnxZJxVBWibaydGjn8fIANZGId3YqxC0tzExuVlScjR46lS0KIyyNF7p3
VayEcQ9qDqIXGYPCPOXdNcb3t+EwhVwp8LZdNGz2ccd0Zp29pQ/u5uxd8iFQD3OzehNOU5rVmYhx
BAxPBOKt/t3zIXzve3evM+TQsCE29+4C5+Lo/PQ/kzEGEvnkM3urwmb/8+yo0ZXTwjWZJ5iNxRpd
icSwaoWRQn/zsVrF6mTVckgQmy/w0LaCRdmNg2DNdGB2M4LcmkjeJGYqiHq+hP9FgYtHwtFoBItu
KkZu3Wq6Qr29rI3qblZLXNTJteJXLdm8YeIrM7u8eR/nUFeMfDaw0mBysAOt48YZdK4KMQ7/yXwJ
FwN3vY+gfrkfL8DEXxBgQqabwKDCIqvTeu6R2vpGlap81xgjSJSdpUNPbQ/vHtkvpr0wa79pTWBx
vehimv92Zj8/9alb3uRFUp/1rDGeXq3o0dWmvXEH3pI1dsGMulCQayM+90fNcLS+GesMeevfW84v
XCZ8sYjWg/CMsTJurz9fof39kerbB69QD7oKVpoETVyM9D3tpwiCqy5pcBhLvhNbhk52bwieg73S
mFslMwmiWt0tHOSYTBZfOYO3/sWlf17YU3uCPVzaKO9cmNBx4PIBE6G9ujxQM8F1OC2QEHByML+G
vOp0ZIZL+vQAyxTobZaEm4uRqUY6EOPxA2SP2piib2DGmlFB/30Hf9uEWDCkSrNhyxoWpT/vYNnG
VKI4sHCsCIKaFVmQ700rikiw6JGUZgKHIxbTw15kMTbA5y0q4ojj1SdPcbk5GT0fVZpYZtS0n3iw
0Qxmxqg5GwV2V1WNxWnKERqfVkE9DsS0jyxq0La7MfCmf3+T1i91649v8rQYm/eOtGnt+CbTaH4X
rI1paSytKAzXRwyNtHDtDQZzJzXf9LcxQ6kLSjq375oQGYJJLDkLCULN7WM0qrm2vy9NeXVpTzXl
Ra5gxoibDH70363DINV/GD5nW+RfXHWmzIZpbzisuIPxJDOC/bLseRtnax3YZ0abnvdiw2j90q2S
pirBAhSndee56qpbRZofKPXHU+SYy9LojZnswu3NA4ZoRh6RjrlxSYC17Bzdnx0HTYM2fuN8hEtx
wtTmJp5agzpcIz1dvOruf+GDi6zX/13d0+uTnvX9VUk2YlV2sFfkWGkHS+2z55efD3I8IQZEPQdp
nIuKdTz+xOXTte+2vVJsRBh7O/AGmu0x2NdXk6YzWY28QWkPEOwFxHb//Wx/4Sz+vNSn2pqQiHZR
yI1kPCVsbMWdFG+Oz8PMTaWmZ3XN+MC5BDhmHNzUQK5krTvW4BVy+WUU+lTjc8uw3mcKqOB4/bTG
pM5lX13aXIciGtP5zUb1Oy7dcWvVOzrj3B1v7TFH8/BuwCDiN/xN5Lotw+6W/oJX9tYLTJdMWf5B
KmTM1GgWTwLvo3gDZD+4A90Kt+tB5q4HXoDYc+R5F7DzZPXibv7SZ/MtiEbBLl0DiBPL9ltNdGrf
KuXWVhPeFNal8/B7e8f/hGtp2vhQqiabBwyPwYuH+Av2yUPkc3HDUER4ztNDPF6Ph0RSEh5iazmf
wywzcHbkrsGP2NljA6zc2G2N7sNENcJhDxVovS563uDvb98Sx9U/z/DbZYh95Nu339enh9bItWQs
ktaoTd1oeR+NOU/PBjIHDdNJUXblXs8gO8pktgSdyRW2lzZlTWqIfGLvozX0vMx+LD3vxV1qiSX0
x+U9j/tvmZLK+o2Hk3ZzYy6ZaLdNbJ2Ma0/3xpz4BkSyx/iNJ0ZNN7Np/o1FFcf0M3Zwdy8fkwo3
H3w5L69eQlXs7X9d2dPerxadPXkLSjKeR3crWjIHXkaUJKGGdC/axUvMMnp+m8qSTfcecgqPEF6i
yY0lS6VGWVEUTNjetpxxxsfNQx/095P9xeb3xwJrP72dzbJuP7JrmwUWIS8gWhIKkjHeBeMhlowz
8crFh2GcW6Ot0yBwVwCmrxxUf1HZiWug02a60dKQS/xcXVnSrq5Zi5vU8OYRnBj8tQ3fmC0AnazJ
6NUJo/36Kn/7uKfaTLpvd/I1aX5tSILJyGjU77GM4RhvaWzSyl6eNUw20JAgxW8Md65POQTsjGHR
vOf4sG14SBjLNN9vohwvm3DYHlPQXAa9qQ3/CFdd+JQYYVYcS8QBR6++w+8vpILFL4iPGLQ+nUPX
LG0m2vmejLVldHei5TZ8u00R+zup43OEjwuziB7GJ+d2F5pcwRY1gS33cbQ8K4AMGG9M7xSdgsB6
UVH8vuC/XdjThlXe0sMxI62P9dRC3/e283paYeJFa7SPBmfkA6LxuIUeauO9oV3y0SKx3Gz+wGe3
u8LT5h0ZfRuYAt6kTpo7h7uLGK4vpOV/L31NbNk/300wHWZKhMGQWC99QavfNrVHUip51mFvPTl0
p+OGqDaO4w1WEee4HDan+L7Y+YAh9lf9Adc1YsQVJb5G9ixmvgHsTisIzCS1JkxxDbDd2pCjxdZf
yPaJklil+rRMb219XMwpHqrTV9XIL2yEn9/g6VB6KM1LmoijNYTYYy6vfvNsJNOW3dsYrtslNUMf
7PAA3cPtV939SmX2Sha28qLZ+erh/rqRT++vJl21R7EXlcYtIBV5Ar3Z2Q0RE9pZvx2QOWQ0Vyc6
H9079mqWpbDoZR2YvuHbhmkER1rtWKj7BAu1aW2PRny36U33q86A3AofCPNkcLKvw1fv0ZdY7K9L
f9oLlGt1ukk7Lp2ocfV96ZRY6+DxYJCJ+vllXIGZGNC32PZesiX+hVl+Pr2nd3grZXqui8+uZCCO
FhLu2kSpv42jyBG+YENYwVIH2dXd7NpAamgw/n4DKCRevAJPb+uuTI8PueYScup/YWoirbBpYG7Q
gcBKKb3KyA3QXBJorxYmkIm773cMR+1ylYYySx22GfxbtkZKpLriSFO8SRBmb2JEKFf+E/mr7TiO
2MxRuVqd5RbQggBixPEmE36En6ijzFnfNXxHEbzbUxwo9ig11oN1ezjw7D6YJ7oODkINjoRikxSi
HcRiMS4imLuwGniYN40J28Srmkf+t+YR+4LW1JjiNUHDnlCwbalUxe3aEdvDwcfght0Bs7qApEZL
Du6rRXuew9L9+4lorz706Y2WNrdmUp350CmvtMC9QAFNfV51S3BlyZ73+JWxjGggAcwwpjmOhQfQ
w+r1zuYbVyj6JSxwYJPNKjjtaB6twm8bs9pR3bKLgUn/Pj37qwnII8YNIA1GbYQD6+9v8cvQ+uet
e9oQipNeYEPPzqqMYOsUGEPevRpBtMhv78Fhe/Fx4kV5fol1zkAdWbPckZ+f1K692ctluUvG0DZ6
Q80ckkYCOr7SjIBj+KVr8b/1Qxst+/8+7ukZ1aRqFJnGx9EITAlJZ6HrWMyPqZuI3jbGhgE/2IQL
Ya2IkjWCnYG6Pnhx0H59qb++9NM9bhf1pXM8cRXTuSiXIpiTU3TaLA1nHEVzBgWPLm7Kbz18dvjd
MHLGjhPNraWoEvzhxnYN2zYn9mI2izENIJjbBoR82CvevglKRNhzZmyu44n1quT8ZZDHDWwzfNXp
QdEgPm26+7x1qco0Tca4OJjyCDMFmz0HLQJ59hDKR/O34QGEUEWpug8bpq1Z77iXZzNQWWzJ+zNh
caEyuvB7zrzn/x9n57UcN7Js7SdCBLy5Bdqzm2TTs28QlIaE9x5Pfz5wzh+bBDvY/z4XmhlpJBVQ
qEqzMnMt+3399+/tXb2xABYJXrdbaGUIy96uX21cD1r39vbvevtn+55uYnu93Ls2UwKUcOz1XyiI
ntfvDwHucvl6u5WX2zXdwfb2gRnd7TNkT/b1mk/6R4Cu6PZ2X6z4rPv37cPJXZ+AFJ2/hOoj+URt
35Jcd8ylnfgYaHnTu0nFFbXe96ml6/m6dp7TxZ2xPGk2j2wtYwiEwW+ZTnGiLbWBbQwljbWID5Qi
6N/eCAwGQFgIjwqsN1f3aG1utVdvZSz486ywWhFSIM2Hwky9tK8n4kqGzad2uePLYRuuTi/K9ujv
PlLnqgMlf9KXEwWVCAEU9A9Lfup9KDZyDNRDjhkM+/DiLI6OHeyhEFNh0Nrv7y/cUeuct6N2S/Mk
5JeIVM5SyKpXPTpZXAsYYLJsyD8E9umJQZfj/zNzJ9R2CswdCRKBI7dpu4YlyLV1e89AQGuv/ky+
afrdfJEJSCPMmYZy1ntq7/b1860HRHTTL3qoKv949umFygPMqNhH/BnkIxOFV8jklHsL+Eps/JxP
f/F+eY9kCbs/2Lv932myffo7jeU7NMGckD33IYDQY6BphAmND8CId5iv1w8x9+pu/cosb2pjSu9T
52N3ndrP7+/8sf0jcMDifrdbbwsm06dp3/fb1x2/KXbuacV3jh+P4NGMAaXrYAUMyKj8VHuLHeuV
6SUbyObpH+/SzTuDJqDyRFeyNHVTofg2+waZEOppXygW4G+I6O/uBaFHJBSYk3fKJ7g5tpQxHPp7
/nqociio9OgTAbaJOIPHuNT9xiCSu7sESZ9J/74+Fega5v1LHF5lTWZonmY9+BArVNclE0bv/ST8
+ncZvPqjXd0qpGjX9DFYF4zoOUf1ZUP+5cv4snQdN5bUImH2cCUuk6V1ByEYgNg9OFhxyeqdCbW+
LTVLtMOMUrNAc9uDyYiEeoQsA/a8U3OECuAW0dhsbe7bD5PhDQj8IBUzHi5dwJ9O8tv6s3DGCtPQ
zAXZQvaSaJMcZx3sqDvDmIAUQETLR/pU3dLAAqnrhaDmTEvU9w88c5ilmwbtQGvowzQ8VSCtDtgC
drsN7C1qk7RwSNfpk2lXL5Sk4soOUUXNbuhwZ+Lzwlc4F9R924WZ19QlN/HqXLdg4dHX9GQpi44F
GSaTXXvHsKX+Yq4+ni5s/U8Q6Pv7z/xdlbpVKSV8+s6R4dybCovPzzTdMAR7YaUzRlYHaYUTEnJN
BWmF71dJLgu/8QTJeoD0b0ta3V7dEq5OXBcl3AyM7F3YT21KEGZRCO2oyEUTIOPTldmpagutNkej
FB6kxgZmhrAWLPDU3Z3c3R/pAVqLHTZFfTWFNeza7SatsK3+PfSHfym6DuWi/dCJVO3aWO0B5Ybt
5l5Aju048iM9fAj/VBxR+kColwEjbkbBVu/893/GC97p8zF/e43ZCc3bsc8zraDo8NI8naKrP5PV
ZvbRedjC2EjI0ZvOnp4ZUDBvsaGh1NlQgr94TqaD8NtjzD5f5hpq0bm5MEHlOhirtiLM9+4OLTVE
469Agbtf3DDOXzg4v3o/qfys3vvQaRSbvvSKJrzD+93dw5+H7XjF7fIdnv3OcOzX12tod++ZZ9w4
z9H2FilGQqHn0QEcUjH0yzXwEBOilAZuiYRM4ufH9rQhO6A0K+jLbKMenrI/1oIaVOk4U7fzRrTv
QTw2T/2FXvHPAs9vmzC7LfKolpUucaTUQ1gwLQrHGRG2hg45EoQFkxX4Jv8GUGZ556arErWnAAQc
Pui/+z20JjHUiqpNSLB0GA2FhfXwz1FYHTf8bAeWRJ2lff3nGD7yrX+/fMqZNOTbXZj+/xdnkld9
NWgph8j7yF+IcCZ8lzQeqsh34e7hoVk/bO9QkSE6EFcw0Fw7zY3xBqfeh+n8czFJ+XmU0N2c5q7o
qmIWw5gBz15aVPqIkgaI/csLVYPKzldT1p7R4Ug5jZuJkIWNaOH++lq2dxTMkpVDMfzoH6pN9Xx1
YXPUnzbw+/PM3B8aw4EXt4IxVaNABgv7EP89lETcjNZTBCLAE7fCY0rczOM41u1mt7T1ezJWoB8A
cOH2o2Vqzb64Tz9LBzyXjqAIDE8a5ebZaRvzMtVzuTUerk6qc/OQHEPC6zvKPOvb/u6ZsT1acvU/
H1dPFF8OV8nVU7oeLtUvzoDw3x9idnKksi1jI+EhFIwoHFoxDHk35hN5ib96L6/GOy7rcnk9nu7b
A+MxVLsu2HFlMnDfL933J5gBQUFdqWktjsZDGjtP5JA3xN8j1VYtZ54cWc/u9pYBdQehpuXUl3I/
oAN139hHdbT/cZfHCzfpp1chi8encHJFBO3nCaLmCYZqxIr28FQuoNsOrsWP02lMHOL/aEtSC8TB
/O/tLSnWFoAwmKb8kbW1w+u3a+PtHmYJGAmAhC641zM3nHMyuTk0y3GwPyYRfFVOBN2fLlUNusmA
DsPx4Woi3YWN+Cmhj86/f/9b28u3N4acd6+UdYX9BF7n0PkHUF4EkBNARrT8fcPORFjfHmzeZSNb
UEJqtJyA492M9s2UJXLpK6L58bPVpgB1owNCtu+754kb9Z/f1z9TtP8m9fdJg/XF9Jmmn7VFguxg
vgieDFu4OUmL1V36vJ56CV5cAE0mtu/MfwKSNbwOkN1uOaz2lCGce//kL0mMjhcrz9YZGyh/FUOc
JRahHqR+5vNU4/3LSwHGSE7R2w9/Vi/DxwHfasBmPOFrp3F/Eh34Dp4qRsj2FOfyRf13orBFK0Yp
2E0mbm38rn3XeszebqrYKf6a5PTP8FcigrOW6Exw7uCsANu+o+fkOf64Xb4tcZfe4uihdEP+vsHF
kvDvqz1Z7bDtHkIboodLtkSaGVpTQrxKUw3FNBCDgQ1mZksyowz6ofXkfR4FWzHZWchmNIew1xeN
tY20fZ389WlvfP/9BPxclntBjdqQKd/J8OjN7Khcq7FU1YO0l8ZwSYtgGJ8k2IEawfEZu+sYcKXb
NPSePfrlf196fivp4ZdpCZdlBfF4mgw+Qe6vh6/2Vd/v2mJvlUu5uivkhxLdpfJgEMdAWguZt3FS
mxvdu7es15q+uXZjSlcRYJOgPBbGSvU3urpIP9x2rVlOW7zX1svY3WnBIQx3VXc9Si8BRNfin4Dk
zXJSNCQviYPMDN7nK8DKSHOEgXLEDy8UIE8UaVUNn0K8UlzZ7vNF1zhpWdlyvtUv0bifW22S9DJo
udYgvZwZe9fsy6AYsnw/drSimrdS96RVSMz6b0ZwSIcLVYZ5M97ny5EiWIoEmi79EFNQzVKLVNfL
94Kx9re0gm96IbnKTCuxpRqd4JHhdw2OglRcNGlJp2PkyAr7oJWOFB8Vb1WYDGw3vpNp8TIyI4ZT
3ASmTR825ezK54+HnruIewiuLpzquV3999EthpIUpiwg2p9FUVrWqKliWDDXNULj9EG/a706cPwC
0A7GZ827VaTIHqEPMfKdPgxORwMdTYFLNzlex7K6CM3eqXJhqXSRXYfZ2mMGpBXjRabrN4NxrNpL
MjtzNOXHI88CrVJKzUDy3GwPBuQ0qvaiozOTK+kyzYrXTi7uFatbCeV13kJ70gk3gf7epwx1hNCg
m5lrR3g1iRFIaXR+v6fzVtDPJ2NyWpuk9WQRkb3v8fHgjyYqvnq2z0thEYrhqmqhr2WoMJGYmFYc
I/ScNIF923gCEBEDev6TyOlivGeJ50TBKvJXRR885P5HKUCN0T78/oTn7gWaLXxsvDxB8+xrD2Yk
twp8n/uSwYL00MfwJJaOpr32jMioqXRhQ9QZJPS/G/Kf9WafKilktRlaLdunXrDrID+VC3GrqT6T
d9AO9dpVaaoruYACpM4fdCV88mvExeNiq/T9lVHkpyZ8L6ScarNKklQ2D25nHtx0WCaZagP1oI5i
LFoXJvqTp4QPQR4vciHY9vp48L1gE0jjsaud3vJuY7TlBcl9D7hYY6BvPTm2x0uDnLL6Pcj8933R
HgJ6xNABVHw/AE3UwLWlRPneK+G9gidy1Lqd2zTLwgvuZQmuKD9R7KjVN1qLvKIuLgkDN+l0Xq9b
T/ibCxXkG9JToEOqIOYHT/wz6HASpWiwJESGgZe8/X4izhqAiRiYDl6Leb75rFg6ZKqXJGO2DwDs
wvBNcItthN3yruPXEXLC+La3AmZnlBLxt/wll9LVaMiOH1lXnRXZqtqjZgItdx3dG555hXd23NZc
jj6Csl30Wg7VJW849/+TN6TZmrolO81zzzCEpu0iP9aLbD9qDIgweF+ki1isdyMcLHq+9TtjG7jy
MhwVd6F6IsSOk/1FrsyvrpWqBG5p0LaVBv/Bp7NsaCF3i/8yKr1I0pehTm7hQ99l+vhQSONOMaqH
fISxBGB4CIXV75t/1pR9fZVZTNHUsdUEap7tFffQZcvpQWtkJ/VTE1wHrev0Wr1pmwql0h3Iqt2Z
5spisIJBJ+12iMhcTOHC7s77BT6PsKpJsM7iNzXiju9HuCgyRSzkNNtXzDuHUmlX6a6BlSK14k1d
jndW1QNg52sBO1bLjy4sFIIWLAHe7VSEsEWHYAZR7mhwQt24Nzpogiz/vvbl/8uDwgchqcwEmqb1
iXx/CYosKxkbBVBrP9kV0Uw3giVvvAayfhnKM39QbRmVJV9IdvCjrGMR8mE0TKSUEvt7A4XNNOLy
XKTWcqxPMTJxVnVqLs38KufOqkkpwpJAK5kRmJ1VS0+lusySbN/klPpqdB+ldRnlmzRrVwIuC3G/
RRDc53W5zDooq5Oj2qHjEKVbAfdkhOOhyuQltVqn0t4TrViluGLDgpArB9WVtkGz7MT0NskRSZ3I
aAPRxI+UDwy32L+f1Rn283kuvr7J/KhGUSb4eZzBU9HZwXiUtAOxlDXsRD7170ud81JMFiuTBQXX
+dzUL19W6LIya9yQTZMYCXfkAfcOCVzWLUdtp0XBBTxuqgl9QQb+983+s9zMSVkDYWTs+tm+iD6K
cGOqiyzdi/Gb+jdhtqVb//5y846UH8sp3y8YTmggY2O5KF2WHVob4loX3kcohHvvKOdILQiDYxny
8vd1p+/z21tOruvLpiZx4491F0EjVi3F6t2EZU5/D9TH31f5TL5my0gT2yTogcEo5ych5ZdlgiYT
M6XBOKObvuw9BBxRQUwP/sqM//QVU2Qt3HUGE38uI8TN0pAh5493Xb4LVEZLXcYwf3+gM2fp2/PM
Xjv0CzFxs4yQzNrFqdObx8j98KoDK4bhBZaaM1dE0ujnR9kPJijjE0P48u5KFbid0HBFwtYJ4nWT
jrbbrLuqZPb8UspxxrDIjA9YMnNH6GHP8ZC8ojMiacVkb4RvXQXfo84UV1Y7VlneNN1alz80OGFC
Y7gxjciR5GOAdDwWplKhMxfcdaAdol67VxIoifTXXAgvuLYz+05WYUCJJTL5yqzD9+Pml6KgBpIf
7HNoXqx9kkCLqh586zYxTkXjXTBO0nRpZsfu23Kzuq8cdW3Sp0GwN33XdrvH3Hy3yuPAWLjwnkrH
UjoM/rpV04XSH0TtgkbID2iAiOTr6vP8vC51qY4aVhfghMvXRQZsl/zJYCJjIpuBVS1cNP1T2F8y
JT/fGkZXEwM5DWIpKEl+32S56OkJ0rWJKGJcqC7yvCRhGrTrjyhtJg9itWnheBNrz2mYB7PC29/v
1k/D+X352d1qB7k2mlaFNjl81uqdjjvrngzo8dyDEq878/j7cj+PFDEffPi6Ps3IQ2/w/W11hTbM
UZQ58kQgceWk1rFrllFA6QSnfimpP/dyUweUZJgyOnTzAyyFAcxuWc9q3p2kEAC36wTuV6roqm73
2RoD8t+/nklvgKUYUPr9IN4SpMFyazdMpliQxfR+nWfPgfUodk9CfPf7WtIUd3y/L/Cjf1lsMmVf
TFVakKgkXpTsVXGdt2gFp3RT6WtPeiq6g4ACITTB8Vqvdwreqd6l49q4dHrPfc4pksdagswrc96X
FoItrlUAPYhwwMsnw45UtPCXerVWjf/D0fm61swa6Ursi1HE3k5BLesNqHjFdyWz0NKhuXROz3h4
NhduximEUQ1NnN0LDy1yoUzZ3LRZ69aTlXI5/SsFDfWceOKYTblsll4wgT+dD5OYBgE7PYIGtZ5Z
pJloaj7S5JnsR/+O7cw4q9U0/65d8nJnbO33lWaRoJhTlYt0VpKZGu+bHQkC/7RimGeSHWFhJKx1
LqWco2qbTK7997N75kVVBXI6jAH1P/oOvh/dpKwL1ygxerWxxuoU47oKrtN4F6T/vVkHbP2y0uw7
ikXiFsnISrJ8jCPXidQjp7SkcUhcs2DnPqble5JcOKs/DY+KiaMhV/nE4z7B4C9X08NbtAyLfL7f
vwEwdseX31ixDHZiccGJfI6ZfjcF39eb3Y229SMyF2UydIkdRe3Sjc2FDP1Dsmka4TqV+kMT63an
+ddT1tKBFMmNuvQHZe8pZWOLuTsJEJqB6WRqemXg6X//4Gc2BGBSJdeH5UelCeP7B2/L3hD0Wvf3
XvOmykfouZLu2CuHNtpxvob24/flzlxfTtWX9WYbIqemLlSy4u+HfrRNeV1ap7L7kFEhR49KiewM
wtfxIrv95L1mn4FSNhNo6EgxKDSfg+uD2BJTQ4RWsL8O5IMcHL34acr93eJBoJUmO6AErPRHs336
/X1/2mF1gqsmsaQJA5pH7KFfdUIVyJBVI+iZXTfmYgrWuuI4JruLtvHSYrMrVRd9WA3NwFt6dzWq
BxEZ8AEiUVvUt/8XS/HtzeYmsVcKKZi2NC2PYbUu9aMh3HbxsVIv3KEzJunbQjOLWPeKWWUaW9gj
4RvelfqBLL1LTheDkrPbB88s09YiFbA55lHpYEV1MvqTz+zVyG71E06TMjJHzRbjCwbwzMWzRCpO
k1QJE8FzS6SnaqhFpitcGfVuOo/kpeDKDrElwbTid/uL73cGEGNcCS4Ti9bpaaB2uiVfjJ8U9OTP
vSxcueWdJEGHof5p+10YLPFnVvMRAPWZ7oeirMFwbVG29WpDGmtUp0WRL3+/F2diJJNUjs22JIlU
dh4Bqok/1L4rBPtwvI2iXT5cN/1Ja6FiHdcm8lGwJwblpt3FOXM9+UesLahHXHiGnxE+zwBir0Er
Cc3zvOjY+dRmRt8ijQruDKlFVb3Pd5V83cXeAj/bJCdFEBZK8GFkb2TQFyzvj3PNKbMwR9PqE5fY
zBLWJBhV2XrkNVL7yBNwiQhLyaeiVLtghT6P7jf7x1GD9mpqoDYUWKBmd8gtE7caaqxuUDxlLuGD
v6u9mPq07aEw0ixrfJACRD34p0Z5u7DNP8JhC89CoCbRo6nQuD9bPG3iKhMx+1fV6KD1JpredVte
ocyAx0f+4jnMvEWM9K9qu/n6yhAu2I8f15rlgd4VhE3oCDGMGeY6KFldFa4mwL+1JHaLTCRBmGaB
k8h7TL2LyfKZ5cBnrIlVTWG4cj4WGIVVAHpQu9O9Vgd3QbIcpcXSDIR1p7u7zPtrGbQxKk9Vi+Yo
IRwK96LlVOV9kI+PldhuzfDl9y+g/3B/XDKdD49kk6wZ/3L0f7n4opG2sVqO7lWr/elKpguUcql1
SESiqKw1po1XrCYZ3QK1etmOY9Nmo4QR+QsA/VFZpNuiQVPFghRM+PBh25kojmAmH69kBcIwq1go
ublMciTbzLXs3TWqtTANf5HJHzVzF73k3LbjFiDjITAfKRT0jHsFLIQ2gsIIrFws4x7eq06jagQk
2SGwKyyGIFyNkAeC1Cca1M/FSzAeCo0W2Fsfol5pOLp/SN9+3ypp8pHfb4pE9Q4DSfcr5OOm9N1G
eoViZOTzkJV0hp2hxOhmb5FyjROyK/Opldaqu9LRDQbh6hkmQ95Wu2QYftpG8PbJK+gTysezzPw4
pGappymFOxWpV4L6EcU02UfmFAWuFP9N0U4YqdIP9xFBZR0OU+ndS+SVdimL/BmtAXtgoSEO0Cde
zTkqkIfZEHh+jvSCAZmaAQd+li+j3nUU+W3KRKgLCf6VO2b3Fz7DT5vxGTebBqO1MgdjFl00QSga
oWhaV/I42rLrbUvXW+U9RXzCNRnJoeEETJBmcOwhF+9q47LTObIx098Xr/TPyjN32TLwU2S5kowy
wPcz0bS11jaG9QkecCMCzXPaUlm0MlTj8ik1TkLzEfuS7SavnTKuNAypXDPzYzCqkY2AG5UzmgcJ
YjXRX0f93e979dOPENjynYCFPw/N7MSK9TAMaVole+wbtSKw58GtnaY+DK63+H2pT4/4/XZMa9Eh
RCSrSDSAfN+J2ErCOjTTZK+fRumdRgRleI+ObfoSwrTVpIEjlLJjarI94RvU4xvPWoj0hviXpAHO
3BGDLE7lacBoOSYz74nrFEr0VuN9IR2Ag6eoetQCh9LetaWtEm3LUE3j3YbvmbZuL9bHzlyMqXRi
0qnEBYWwfHZFgyoZqnYs4r1UOx5lTyKoILnravz3wf0rvArhhRbLH+EiB1BDdY9XhecQ0sPvO2+6
biV7Uh1PCATFzH/fdzcUBxowjPBa0C8ZwunYzD/11wWnB/riM0qlg0cy6OK9D3Nv6r2BQvCSBIfG
eMiL/JCUxzF8akd59fsZO3ecv6z72fXwZd0kHUUpMJt4As888ZQXO77pdMkvQp4/keVpT02azaZB
QmLw+Z4O4qgDs8KzIAPQKXB1nnJhYQaAySd5hEErdZyLyNxkLH7sq0lNgUE2OKnnoViZmU1AiZdF
gzdWa9U1xUf9EiZ39rh8WWV2UUW3lQNB+fd8UpPCLtTl+q6E6z7eNdit37/ZpxDHby8120nL1MxM
ELiNtQ593Dg8qMVT3a1r5VHW/KUUo2DU7aoQDn11nUIflI8nLARwHTCTWNFxnzK5X6uXAvwfHTKf
H/g/ez07w31VS75mlvE+JgQhHiv8D1OgqTVb1mTFFKosZlziS5DKXBcOYPVTD454G6NMQ+VsN3w5
T/OoZFm9eBKhfSSvmropZJ9u0fqkSytXcyRI09IMdQthLegIVxPlmCkS3eOJX8kpT4vVsRmbVV1W
SFZOXQqicml7zl1xne515m7gm5bnLHND0ZeZ2PLVaFgCipn82dC5TBxITgQMw4XzoLIwvdXF4srP
psvPLfrP0rPzGRRRVlJNY4vGdJE0e79PHZMJlMq8jmF+VlKqD6IzdUiAYhiRePBplPMlhCObY6+f
8uxDMxbh+Mi4RGbatacsx4gGUXED6ZwAXa/klDCcFtsiokiqyQtd25hlafflctB3o7eJy4s82Wfu
9dfNnH30Jo0zMfUwJqzR1ofQMx2p/eBjkmm0TbD//cadu9/MkCMMM4H8JHbfrXPqjYme12m8z0pY
K9NVTQmKVQlEpr4hU6637qUm05/NTNM3+8+ac5okr/KsrLdimp5bp9FfY5qTdPFm8EaHSx8XN2N1
zIp2ETftyiOFJ621EyOwa8VwZJK7tv7H6FTobopFPjy2THyJyYMxvA3tU3K5Znnu6kNpjZLlpxjN
PHKNeiMuozZE9zN3QM7Hqlrp3S5p1iIM48H7QN1YlB9//yifmezcDDKgLBMrsqz8GbR88V1uQhlE
FNihEEzH0LeUK3vlI83emvYti/RVLCBgJMOGj3ajuK70wzCijMO5zLLnmMpXq8CwzC2cIgoDxmDx
oIy0telPufrRKAcjg0wX2yVpG8/dm+F1TIt2Jiy4PHaS1KsRLTFoXjFoKhEoHZkERn35nIi5HeX9
o5ZpC0lMNqUOgXC36mLt1eggtVV2NMI6lAUXZifZgpTaJUG30hvLQG7yKZLUWXiA5xe0aKzeheyN
ob2Fm8cXXP/ZQ/1l+ybX+XX7IlUtlJFvRlBlNTRBHd042RHQcoViiZo/Tby/f7GzAS2TGFOVn7Ot
fYYIX5YMh1K0opF7pNb1OnpWPIUGijUHRiZoV6ubYPQcSUQ83YCZ2dyWd1b9Fyg1jS6H1metsWFO
hEIcH1Rwvr99E0VE8X0W79saUlc5sE1yjdwa0L8e7a7KF62CbnZnLUb/esrNBcAxftYETm7cRUb4
Lg3hSs+bGz8VlnGhPU4NsZPZBFKKQ3GfZCJ9GuT0nmR3+sm3Hn2Z9JJku0R51XgBCOBY+asSYR2h
W1RRuykacScoUDCn2GLzNOrmiuzdBGEWK9Tl+2wxfhAHBrR70nkQNEeVHuYyRTyXf1vpU+4rhyG4
E8rippCMdZwan46lpXejLNCQZRcF9DWLdZnuxGppjVu32FWIjZb3AnIY47bYezkM8wMCr5FmN7q+
lqkTSG2yGKzQiSt3E+eZY4U064nwP+TJoeDtmkaiH2JHL4ovDnZfo6oiZ3Br8RJ4t+jQNRo94Cc5
NGhXi+GCqWFqD5y4v3OV9w5lnyFeROH1mMDNkHwUdJT5MY0G7HSV6Rv13ghquvOKu35wV2Vzsviz
ukVbnJ7QoCDRZy46WTA4o2Dcer25m9KPrNipETK4/SHQMkdOpLeogSBdRMuMbyjF4oIosBjeZYyq
k3eHqZTq1e5GdYOVX3ZLXxduK5JbutrwL1o5LNJAXkRwMiKO4+S+7MRkQCVaM26Elp9526YX0syz
KQ95sMk1MaYK2gxHG0WvGAG34n2KuhF5r9ol9318BCLPygN1ZdpGF76vXegfm4+WfQZT+B1yLPjd
wPFmkUIb52MTtkJErwu6p12IUl63aoCBDPkjC50WRVUlX8rq8DSG6CMn10E6rupqN9C3Eze6HZC+
yBp9I+GfLkSiOo3WZGo+OToFv8pUN2JgLfzxcfoV2OR3RROuauWo8DZyK9PtfEle8FwC8PWFZoFC
18WmiiBNtBeU0hbUA7vH8Xfbp99N26eHmzujqd4F3kvzBuyP3+2JNEpBW2dNtJf8N9G4HRQmEJpd
n8bvcaAfSz+6TzQTCAtS3uajJ6dv2VSx7rZDvJKkh9IYdqBwyJSsisyj/xO1dwv8KQ2fUc/Rc3dT
0H/vtcl66N8zl7JFnC38RsR5Xej8OoPJMYeE+BPKBczOwSv+/U2KPOJMinm0byrDpvPIQwE2+lPn
46JvnkQStXxcTzYocrekFHSelZdaOj5LI/PNJJZnxoYWGRU+4e+PwNmOGy3Woqku7lXQpjRUrKVd
XftwXZ3Ctl+klc6RZJPiO7M8Tq3z1E705E4m5mnHePLnkvjBF4gCWJOqaiPl3lWkQcxEcCjwG8Qm
e8DF6EwOeB9jKF1VG69kkJxOxkp5DAU0dYTXvGVehE5+6Ulxq3Wj1JvfT810+H57z5kTEtV6FCuJ
98ykI08s90cSN/pGCAIu59/TX/bbYjMQRajUopJdNdqL2ZMgFtiRj5hgKJcyWlLRVhGHbBXICAe0
vT0O0SGTYuX/A0o6FyqC11OdoJmO2vTsoqh1YQ5DHH1GbURMGRoXsRQsROMRO0A/W0yPn6EVl7C0
nxAnnSSkinAI0qVD+/L3IxWIguHiRqO95p5K6y0vkWjjkoEzMmYx4QIxjFcJ/ZTIiSkMK+FVGMFL
u+N//8W/PsYcae0DUxQUzFFbHLWW2aTlUJg2XpZJLsm7lET8rEGSRFg0v2OQQNh/1NwMIc9Lq2a5
UP6IJXw1bYNTKQpsyWdSg2giSU+cuUGHQEdF+zv94FoTr0y/2RJgaDIuGMq5vsOnh5mkwTAtU310
HngJVqaVbTg9UhkvRx1WOG2b48d9P9q7tyrK7nAPmij5GAlhQbXz5I2yEMMnYASrfWu1laW5jpe/
4QzrhCqiDy8aCKwoaKs4oq2AGEQboOYZGmcYnykxkqgp2qHQS/tW9vjGun/lZ8ZqitUy61AOj6bs
O5avTMluR6ykoxYp0cJc+N2xipulUAu7NF9PUUBN7OLJwAjtU2odGuUIvFwa6o0cBA+DOdhYcBUD
EiuVDU/6UoqSZRxAgyUtw3bTWvFS6HZxfSq6dkGtdFHn9Y1JYIKUFqMyxSqkuT91nwbRujcw7ZZ/
GzqWEFyAjz618uaGgCIocCpwCWWXmUts/brPh0LiKliPBlHUoB1TiUwyrq9C4yi7wW0l6U4eMf4J
wbkvHunwWOTFvdk4prnVvOJEIW3aJUVDxg5HrmonX8xWkVxtu/S6xBgP8i6kPiVDDjVa6YW7/An3
/ngBtC4o5yN4Su73/S5HWVxFsY4lIyx09Bjyzlxe8jL4wnKADah8rKWPqHtjWpJ6Uhw3aynBohrp
dayUi6qy9mp8Iq/QY0Lx+Kh3BLziFBZU1Q7qlJUgPJrCO3GLhWCGFBEbju9WbDlTbj19r4SgD4xW
BWqfkqSwyK5Sc+n10esQGABMl67MWZNp0MBFKRlYep5dy2OY6oJSR/sooVOAo2kF4ZRmd0O0kVvh
atT6pdgS6/oT2OaaMFMyM+GD8IXy26gELwjYJsfBWAjm2lAfs/fYk/ZlN16B7ajyASWIwAn4gJOf
xCcyPcJ2yHG1pE9LLxHGGB9j/lIGQByCZrWGO4Z+96hay6mwsrpH/gvzHcRcRMSLwFvtiFCwFJ+8
NFvgt+Vp4Eo+SExXkFcLVbgQAzKfxHgdynWkmkwQPivjbWj4yzIGYcmPJfpvg3i7ZLaMlNiSF4Du
lcjwoXHSaPMOEEkSekRcsrffzfOc/v9f6wTpFn0iiqaKc0xBbs2KKfU22uu15cSZe5uq+g0Djq7c
rgKqr6Xm7QfJumsig+prc5B179oOXGtRhyQCEuElUq7ZyhPs0Lo1aWuJRH74gxMrcORx+0EnK/FJ
h1LJT6w3V+ZlMn0ZCoodN8l1wQwlp9hnbs5Ut7540nwdQO5pMsVVwmC0sU2GZuWrt3KvIO4SOHT1
3ai0x/++Dz876SbH8WUfprD6S6auW7kR9irh7DClwsJrMD7mTElZnP5iiqLI1yWTOmmsQkKxo/vF
wWl04CHT9GVFnBbj13XGa4QAtWHrvx6rmR6PbnGRToepfXJmwkZED4PErwic6jeQ79YPV5L4BsQc
gZ1MJ+T37TgDleBCiR/o25Mpx01gwpfdyGFUT/VQjvYkhcwV4ijqz74oskgvfSRC/H25z4mHmYH7
tt4s/vWyUUjALaI9wL4WeIsxxBGQuRYawtRAUGbdrjMpu8sZFWwO2B2lQ/7GMJzpeAmENn3UbNF3
QQeH4Dm4nn6ZCVHC4bGF0RW7xaQVMkbCP0EFhVj1P6SdWXPjRrKFfxEisC+vXEWKVEvdotqtF0R7
LGHfd/z6+xUd4ZEgXOLOXL84bM90EUBVVubJc04+jGW4ih4ZLOvAl2R8ur75HmVrxXhqNjqDl+Jd
h8vX+AennBSJqEGYMapszYDbEaCKEEAeXUbFNs/TX37BDKE23hvtXdMpBystfoTGeLj9iq6F6PQV
YQEnhn2RRTBjdfJJSmAdBRHQqcleRg+TeO9HYBprU2G4V1xd6sJb62300DrGv0ZHPvW6et9q3c43
MfZwvHWQWNuqW1Wmvw08c+OaNeTpdqtVOOYnuKoXKAJLLGMH6BuZshYsreE1G3/q/q8cgG8wudWj
XxloQOs1azfqVk1C9dC22xYptDgIMTFafAZJ97foyAdDjvbVuHAVftUooZ5iRi/NYei9YqL059fg
tlGelhoHAYTTaQ28CI5NPPwOqNzzsLyjmRem+5pPBGrSB+1RkboDVTs4aRn+WQZLZIq5uPHp90zy
W6tLyz71ygiV9G/fMkU/gdxNXEe5vbPN8lc9FCfJrk9KjB+uIrRLopYkzQzG4EGrk50+jmvbN7zr
RXd708y1IFVYcJBEGRGH0GTytkZNkpOuTUA38iePYN7tffOcgDm47RqyCU0yrAA8Msjb64pgOd2r
NA7g4dowrxhu9vkjhUYgSY1Dyht731PpkjDOj4YYgPT/b5nJ01ldVtcwmCOsNZ7IgXgmktvF4DT7
EtGQwFIRchLotp+fBh65mhixE50oiwV0jsADoUXIV2S3FcablLzrNIfCpb01F4Q/rjsJip1vhS43
FlmfdG71cp+Fm/QnmWjg7LJCWcdL4gCRRX79av9+zslXAzJ1I9/jdQY0D7QnlH8dY/LIsdiztz/c
0kqTDwcm3jSGy5ORK/E2oREPDfKcs7zIBxfv6Msz0Xok9uM7A83o87dTI1/RW3+MTmOhQh1zmdGW
HApff+pATdHawUO3aNkKwC+rwvuk6RYQj9mPKEZiQ0uhXaRN8golsjFEbPkBno1oOf0u+mca6aHq
PxjSY4tRhGK5+9uvd37HMo35byqNPDUGCVw7dMMxi062csSTTnLyg0fKZtAsLp/4mlkucXE4RIH/
WGlMeKb19M/Kkz0rRVES+FJM4qA9qTUg7pH8Gry4TxcS18VnnOzWonOGRIpTcE4K0ytDxpb6nWHl
B/YS5C2RkaeGtwzWzbBdPz/jZE+5Q1gz9IK3y7k0HE8kYo2R30lde4hcLC2UYkuB2DnGfZF1/kpb
RjlExPmyq8EqLVk4lSAc+ryrZSf3O7MHP0jUvVZslfEkoGiTNFBoVplosXbJwhfrsq8WGeLrglOy
owgTyvUy/JAWNs7o5mHIZQfZoftuVRsBRshKfOoAGcXyUkINGR8t6AaGiS9bbIMAPIk9X4udjsKx
PDb1Qz0+kKUEf2KaZxtLkwtmMEYV3AtzAUgH/DX5PL1Cu2PUeDkqhSy6Rtc7ukBsQqnsbmp7IXW9
ur1NvwXjOXgxAOEW+O3nb+G62tiMjhuewiB+i5p6l9Md9cKXuKDvWmY/m1R+b/ryIcWFImHm41CJ
Ewhn5WgF7i6gsdP5TDUOSWmPQBfPSddvSy97qAbzW+y89RnDF8xgeztCzAVg0gKQQRtwjsri84+W
vRrOkiiwIWyL3hQZscU4yuTaa7u91Oxx+biWiJAfN02TqZ5qkrGxWTMsB0IgQL8Q2gfReEPl5jaY
fNOa9nPzzo6j9cL6t5+VMuPz+moWdJ4hsWkV+yBoE17+kAb7NqF8tYzHMHCukI5rpw+i9wec3qsM
UtXjY1FYK1RSe7D5hQA9+5MQRdFrEEK4KxXiwytJTV8tXJkIggYOBhqdwfiqo7eXyJtz3FKVlvc/
K02uHy/trdoveflRdyFK1jQr9fEyeO9DhGbT0jedY98xP7Tu/wQbdaVLP1wjZ9v8ipk8njbMGmci
7KgHR9EnXvg0IkZ/OTs4gBqaYMB+cdgIO73Ly4HOS0uEoO/c4RZbJso6AYy1+ldZf6PpKxhUjlkg
XtvAY1j4BTNIk6oJEjTDNACcpoWuG3mWWwUhCXJ5BiMOrXHFLamqG41D/EMJHxu4UQtriuj85alN
1QSbF8M7pg2ByGUAEZNxQsGoBYqvOqaOotmDURS/1tHGtJlrlTDudDiOdChuLz5br6C+/GfxSTI7
pFIaMG4YvCfdevGWnxDXv4znyM033BfAmICjBqntIJsM/kVUqO5EI7uTeRP+mlxG8LaKpF44pVOT
UYFDAWv8+3dNrrRssOokH4naTAAfv6X9o+CkBMciu4QMUwkAX69WW+RoTvem5c2R3QyVUmB+pWbe
ucYhY5+C5LGNmyJZA9Lw7+raBqwN7lp9eCtqf+FLXnW5X78krhEIfFQL4ffn0GIXlZmbYvd4ot/L
2fJqcx9WycZIrXNu25u07t/HpN6a2uOg/Bh8HMycEk9+3M28XL+n/d/rxarF08Huo90V6Su2ghwH
CUZ022ND2gp+NwQA+2ilOwsbOQPyb4yqouvbbUlnvo6ihZx1jv0s7jKgZqFlp5vy+bkku2mlOudj
RHjYaE8mtAK7fADKdAH37dQ4OIRp27yAgwRwzgkbTvfk0RO4vVnnrw5ySUKDpeOAO4lermyZfi7Z
4cnxfnvqmf1qZEc6oKKtYQDieM2O+jVSfztgDgtrz+VYjIRkJqSuM8Zs6h1u9VprdCWn1GHel9LD
uMJrs5dhg6+DYts0L/TVyCYyEq3bK89VDB8XniQUsu+FbRU54amVjjKdcdPdFPaF65leYdQw3S1f
IPvN3kYiFTBwd+RKmiQDajm0YzXo4SnLHiB+ue470ACHhz14+8nmv+eHlSapQFjnvVpZRnjqC5pJ
Z4/RWlAHsux77WikAXgHQLGHy2cyx3fRdmWOYYIeUEjPEYaDHU0qhj7yHBvLxFBkryjUWoqfho3U
2C9WureDHEUF2q0lfdj82/33qpPPOahpUgWGFgrWWaac5egBLNFXBRB0++3O5b10h+gxIp1A8Td5
uVna1HWErOUUniCbqeMRL9MgPWFdYBLPb681x8hmIgSgCKod22a7fo4QdRNGTWvI4QmeV929wzMp
4xwV2gvEKEip8CYFL0zk3SnkS3QEsd7uREkAESUiQVYKmIH20pkV8WAajz/+qsm71pUu6d1aCU8u
Exuo99N3VT1n2e+KUMrfRJYr9J4PuvtNas/SYaxkBv8tOsPNJRWIuyAVIcqG9Df5EpIsV045DqEQ
UwiMElIl3kVm8ls2qcpUoOnwpW/a/cI3mdtpH5adRu3A1D20ZV14SjTzhN9BqF8wP1B1cirpuadT
lca/Rd870KITgrodZXlqY6wKGgFultDpuP2DZstFHRkH5AehR7Am16MldTV9L36Q7T3H7YvpHTzu
slx77lTGLQS4ZQXoAa0QvxL1KSHRit2InuOOxiQAMsmpkBhZFoOvoz81vzrqJUWCGRyNIt7c/qmz
aAIoDXwm4j26icmN53t25TURN3kg2DflXtTTWraxm2wF4ubQlCMdIxld9J2aYx+BDlGsWiTpgKWT
k2RWoSSnzL45Fa66Q81PwxI3qOgoAGxCouIfsU5w2nWf/VaCv5qyXwXVfy7++fQTJsfGTxo5rLCS
OJX2JeniFb0eEZB5cJhBNDoE9+/2+57dqh8eeoKae5Dt9EHioQFvaNKYcbE1fVxVrXqF4d7Cx527
UD++4UkWMXipnIwitRQ46miIxxPFJ4wggXxDYRjbBWB69qpB0Yi+Eu9nunWT7TSWcptoAUEfpnYa
wk2H81ADb57D/F3wPEiXlnPo65/6JfxhsuGQj2KvMh272lRJqpcKQTkyQ2SuwS7UX0Ll0aSJnmnR
xbZootU0G0BnCuc8hHSahTlkk2xo9yAIoQmxNvOz1b3FzK4w6Lvy70Wvy2cckPyk5W8CW2JbeHA9
rjwIHO9yuqMoJcgGybw9Ld6WlM3ymG919rHaujujcy7iUlcq+9h9C5r78NWv99LJ/JYi2o3XqrMy
m6eDkJxRekEQ24AfriVuZxXkrKjhqangwy/Yy8U4P/5iKjy5QrWWNG3lRM5KzZ90p3mtHDDO/BDI
zUVKv0uBdI+V8DddqQ79mL/+F9sXPFdTHXorXIKfb7/OLAp1dMhLk1jU7xWNQK5ZvaZA4mf//9aa
BtG4Ym5HQTpIwwtI3sW+GfUDVC1z+I+tMKjBdFxEsL91dNmcOm9jR29IsTESipKt7zIGyRMoTQRj
rEoWTshV6Pxlr35Ya3JH9mU0DoPfk6tozX7Yar6ztVxpRb8DhjiDvPJg40l/tA4t+CTe50n/bHjm
izI80IvmVmtKY6uE1qZRUIHK5cZrtW3etc+ibA3i/Ohwsj38ByI9/6bo3c4av2FB0XtPZdGvk0r+
mQo+M+Rqqd6JDRta+FTy5wgEwm0L2BvqKg992O1yvPYUOqaG9RwKPRd5op58t1CUtZ6Cn4ygh77S
2pK09lF7rOqH3o23re5tff9b3mYryrWtYFNJb5KNsW0fHCxwahFSJciWqYc3DIVjliF27e39mGVs
eYz2IHR5/8q56yx51fpvDsr32/tqtqHMnYzeU+D16C8+b2I/lo1UKclSEvhl2lAccltbjXWPbP/c
hNaeLNkQjpatfwiKamW61n1nhxtFGZDgYsZnAfM+FmRWdXLWC2Wb06vv6LyKKtbMh5WpPw2aswr6
c95hmy2/yp1/F9XpFlk3zhU73xk2LS5/hMOx+RPhR+mbuwAjmz6TD6r30trBwaVz0RfvMYKBPHq5
/QLmb94PL2BS91SoCm3ZYQvS17Mrc48BIJkanB/dxU2ZUoRzJrge6SsdPnDKRe95fa7GRFwljL8Q
+iKw/vwJTB/Ioy65JuyKrlCHKQEeFrHh7/ufsDIbay10V16cbdEWOdpzPsKwG9c+PQdB9/V/2wyx
ttqVPpibjj37o6ys9eB3my4dHiL9Uvtnbu8WbF4JcL/KtwZoJj1LPoB6JfVxF9IRR1O0FlrAqH/1
+XYLb3k2GQbeMUzkxZh0TGKlioJfGXWCCvAvzBUKL6Eg+lu4VmMsbl4JTguLivzhS3T5sOgkaGKJ
HeRJQeZZWxe92Pn9Pu7W2Xv4zQv3jvQHPBA0Ugr3sPjIO8Ym3F5/FmWj26gxSxL4BB+5zx+2ceV6
zFvW77g26y0xK4cOFVrW3lX3lvMMbWDn1MF60F6U+uShHAN6xyiHnIRWMgib7P2SraWJ3Feq6dfX
QleQn0a6OVUkJ2HaFJEI8NBsuEtI9wRlwYLxBihsOXC4gp2sB3vDPMaO99JAFvH0/I4CLyU22HS4
s0jexJW0rlzsRUJnl7hotMcXYJne1Fe4NNHUjAHhEqifbbg2tPjQ1AnOyesuLC7Ac+TQtSZvNQeL
D8jYOowptgCCiiCL2Lsk/8UAbQ/7aumN1EPQ7/xVmexJLgIH2ZjWrtL32t4oUbAO9XzF7bBKQX8y
J18jQ07A7i14j4b6rktMYfVeu7C/l8L2KMSePZOioZ6OmrfwwWdpKQDZ/7zZyXUWuGPQFn3DhpPO
mWWvdf1okzgF40OUaAdCYV+4h1zG8/nJtPoNF4nGbVAO0XPNURYim9s7cD64OcAA8G6pv5xJTl/T
+HGLob5moH+3RxkPIVHpaYKO4dRMOCfcCQluskmdvxJj6dyLIzbda2S/YC3A66SkkxRYD6hGE7+4
4h6O9pa2R4SBkfru71xra8h7cLQ6jFZkkreffA4G+bjuJN64up+MhVcSU9MXEgU454b1pPsPSv42
LLlFzuENH9eahJnMk0s9hkomjnkaf4/RS6nt3tEXCpjZj4nBEjcEdiUAoZOPmXhubXVSckVbuDHp
GhFJxWwPQU9ErgKEhYYxxU6mk+E1F0xoeL79VmcrGlFU8Bf5LsPIPke0IsNzXzay8OS5PySGwnaM
p8TufKWoF3pXuhwdAzN5DsO/bq87Vyh+WHa6i2LLCKC+sItgivjBFsEI1HbQimzJuXFOOYBA858H
nHImUNC3KAdaYmN4pKZBIsIknVE5Vol0L6kXoKWRiRXx1gHIGi1osqmCjrxZR92D5DibTG831Czb
QrvcfgOzLTwo3xhMUdHx16R8LVxJycYuDU8qSB5IPG24JBow7onv5LbeCR4SggYMLTnNbskke+3i
y4xFgDxsHCynhBfw4ATNWo7Plrk0cmBOBiYmDcBBgDwMWXuyLyzfMxkbkAO5UWUOXfYUSu5KbpWj
55IrNt43NE+Q4vJNH5mPEp1e2z1kSrTBHctI6SCQojh74EN6r1KUbe2wQ/wHH7Nel4698kP7R63r
W52+raujIO79g5yiHi33hbPkwjrb9vjwLNPNxgnMXM3gmHHARkNf63ArbfelfHB/og+IyPj3LoMe
m3XxnCkdFMMl6H82duEIDVqmYhBoTLAg3KGGoir8K36puGfEMjCuJSjTEAf/D+3XudQMZzqchzDt
czAL+XymaSw1td5xuFCCE1BACTnNvbwu8xc+z0AL1NYX6r75OPJhzclu9ossazOt4qIsnlqp56pn
Joaxt8xhQzlWIdUpSurchetwtlOH7YuNwbsQ2U0Nn3ojqX1f4VGrjDHGr1WbPUI8Q4WWVC+mnqCA
yFbyTjLt1TjuWnMbS79CUA+Kl5J6Txg5Gyvbyve2Eq46600b7I2DT4FZyluA/ME4gjinsn62h7fB
3cbjY4rnIRL5RcL+7Bb58CCT91c7HXM8R/EgybYyhg1P4Xr2hrSrU1NoJC+3o898WITcAhVcwLhT
J4icjTq0MIRPELQPpRWtgOuQNtArpyYRotYq/u5TDDeFUFaNxV8j8k04P/bZ66/8+IXfI666L2nF
v3/PFQP7QJ0YcsY39SO/Jy1VUHUKtcbfJU7yLbiWnf5OyK2DykbOkzEr4UmYoOionpnKdPuXzH4I
/JrBSmw6pVPHpM5UAsNq+CFCdqm9G+wWyLDA1U9S1P2x2N2ZzTANJoFSVLCRafR8PqyG3Pv0qFhP
ozrNc+NQ1KzY/ZbUVaptDMzsUv7xEI5bIzrEGC7yRx0ikt4hvixXrrPZnTDqYnAaFi9TUZunQh0s
VRGphq2lvVv+RVjQwF5fWdGvUJgRK69KnIvcPq+llXB4iNUftu3hTKEfqzb5YQ6PQuDiATHAshdi
RIdGfxn+dvWfY85dYn33A3OT2nh6mOgTQ5RPtXkX+KAG4VvoXBFL4TVUt8U+5KPrcbXDdoXZBQup
7JUk+mXPCS9Pxm6J8TqTM5d0thPKfUASEvre6ocbhNvWeWsUFOBVdz903xnqs45S7jZR4uLEoxaI
V34WKHEN2j+jWt857V8KfFrzNSj1fVZJdPKdDfEetUG2GnptVQXRpte+G3itRFuhKckpn9ha7RDe
9TUoE401KXv0ue2VHhZBJp8bSf4+Zn8FI1WQ+VQpjMGJ1FWr/8ZXAXGrsWkTnAPM9FD6+S5GzqXl
f9Uhbmlgv81Fke+iTF6xv48ak+s6on3ZQ/+oyoXXd721br2+CdAkWeHQRgN7pZGPDE/BRj2jif2N
DcT0KQy6g5+SBuOKVktUfrfgpeDrJMNOgpMbN+qqrle99YuTuNZGhuY4BV/6PpC1rW1AWiu3UQkk
kiirij+U3vwg4XlgrV3vwRp+VaKmrU+V59/LYbOKzG4X0I+kCtPrYZ2vFAgZaI+Lpt8YnooS84Fh
jeuaAWs9nm8dpa6xDPuIlOjL+4B2B6EchSqeqZ9PcmZ1htWLk8z7CN2dwoz3RiSZ+hnaqjeYOwHG
3A5W89fuhzUnmYWppVKv0eASeTSFqUQbDhOoIPlN3AaFEamMwO1urzqLb+Hl98+TTuoWzoHbu15M
x11kpLxWKc824dDdOf33pHq19Sdbj7+58CkGoaJymAuHfVVCVl3V1Ta2uqNBr1g0KhgJif1icO94
54LmIRN0zfgpb7/JxTbjQRCn8oeopOdW+cYlOEr6Fv8d3zRWCcJ5ARYMOA1AAlup8l+25i486WyZ
wlgLaN4qE4GNSSYlN2oPYEiEoN9TMW8hKVZDcB/DuYNmePulzrYqqaf/WWsSjVyv7Uo8vSCmlE/Q
6tbJHtyDFIoAUbRHSVoxDm2tRf9Ny87EoQCWlgAspxevW+PxG/RmIMoQOGJDf/TqbWk+N0tdiJmL
FbI8hhzYIDBf7Uoi+XDDt06Z91U3BkKGIDfRlvFjd+xSMaPS26jlj9uv82qtMDmNzCGnTQ3zRbCa
J9HJMSSjapw2EElwjM2Ic6HC7omGvX4QOUZtEKZALBEm4j2BiF556rFTUOmPlAH3vfvuYKzWn60w
uIJRQt2z8BPF7rn1E8Ub+/BG0B36ZaAOgWg3CdcdwRrldggTAAB0PGq+LXSUl1n3pIVEeac+DQOG
/jCj3IMwGhSNBjUbNyItIjVDb0mNKDwPbZxtyF1v/9yvMyYwF/r4Ricl4WBlWhg7Pb7XTg9zFCVU
eVa8l9LYR28pxUxmHQDhRP8wSw3ojwuJ2Vys+7j+dKdarlpWXcb6KY+oIsWEcAMDxbNeUPvn5UVG
c7o4PnImqF9nxHH8BQFnqvOQDHMkR+gC4c8We+MKIlUh1aQsRxGf6JlSECy8Z3HQv2wLQFyNypsp
N9OgE2L802lOyUEhcHqpta2zu7a1Dld8fW021jHU92V/bvvnlIJbi9elkUKn/JbiMrDwW2bScnhA
//4tk6BU+O4It4zHB/8UsmdfbTqKH/158Ns7DDL3udad0+bPPMxPUDmeutZ69UdVWQlno9u/ZS5+
gLvLEHpxgTCnpEEvHGRs+VxGTuAvjQuc3K10CY9Dc1V3R3xkb682890xjmEpmhtCajc5m7rkhikz
NQNxsVIa/e2EiQIF7BokfzHxxl3n61dXxexMqgDkdVgGfw4GtToyLheb3JMRyiukkE81StjhV9cj
jfbf5V74RFg41ajltvIdHIDeK7gcNI/zCOMRcHkqFNG5FHYQHiwgwXRJvOrgAwEzyw4W7VGK6P75
453nSy8NStoIz2OE2hhqxQe9sIFAMHArDZo3TXxX2tH9oMKjiveDZNAZSJVDjOUEvPN/FWD6Hb49
qmWsqqFaV3oHbxMAKN93nb0xHSbtYknQJPLGopvdYm8hDPlFCecQmry+28gdtjXKjnrjMZOwAkwY
TIPeJtf+ihEwhRlquItnMzhxKLABfIrVXz6GFEIGPLr6nTXemwgd+QerWavhQ93jKu7jvIaZM+FR
Np97xp8oeBcJZvPIeOShuAxNvhVbthPNOOssuIqZtDNa7M86horU/VYJHh3z4ulHwZSpu/UA0y54
N630rUCkDxorgpsA53zsAW0mR0tui3WYe7AMeqMMcltJ3m9r/MN5rL1t7Zw9rIYKLhGcUQQ3Cz4x
iYqLS4cgrQXbHnVtgh9B0wzrure3GJxdndeuihtmd8bRm0e7MoLAX8pCEYukFA+gt5SBJzlWbnXM
/5day2CacUh/JnjufgkJf+LixgT/Rcycq6+kDtx+cf9YNSPGYXRnCJm9hyNctgXjxRNCNM3536Mn
WNXDkxO8aMqL6p0c/24scB0ih/Ob37H8Lz1u1mhWMv3dTv5QHYxJ4kvOD5WEeRj/Z0M9mxEDP6sz
GfIWCWUK2cmB0yHSRBw7IbtaqUZzyNqJylGvHhChC3+6kaoJ6WyR0ZcWzovqpTR75PpPOrovekUj
rDoSPE1+FXuIDge5bcCDiBodalWCwR5Ww762MrVvHtRx0YondxzzYs3kLizIHkcctVvzUavltWZK
29Rs/jBLFpW6kyBkm/pFAfuRlWaXayHDdqHQs9+04Gy2e1HLWrimRINzH7vv3GxVnTJBvKU8D9Y6
rfVW/Ym5xUotj+KFdWmySjAPtSRYkidbK9bXl4NaHeVDA2fIpVaptMccDRBkYEwC1xqEzisTP4vw
FIY7a75k9l9+2fMob6P+JjIYWrvFcKk5ptGRpNdUirc8bndJ85DRhCzMhdg/l/t+DEiThss4SPqA
EQ+JYfMbSOxvZAjIbLHbMttVxSFU5fDhpQQ3/XPo44NFepOwknBzSjN2+jkWFvVkaJr7S9X2Hu0B
bQ8fg5qOWpvmN2GYf8kGHtUjF7cwt7od/+eyDRWJM+MYCMjQiyepf5r7IdYPXACGeXe29Qwqh4VR
zKubZ5jDwWg5OEt3zmw/6OOak9s2kTI/TQvWLJQ9nZcm0dcIKFalSnO0PGvDKRMltn+o8Us1vDsD
0vgSrfl/eW4SdOGsgypwcvFZKv2gLtBEPQAM6qw9bPsH9SXwjL3PfYE2+zovLVAWsuGZ6533TbkP
iIz6cdqnUXW3rxgeD6cBp1X3zFWiGEdOOhOPpHYhxZrfcTCKmS1CD1NWJ6ksOjysKQyKA2w38HBa
j1BY9IToWx5FY9xKzX1bv3vGjzrFVZhCnu0HycjtuvWd6HQnFY5P/brsFmD0WbkMXV0McjQTYsXU
IafxfMcJR2TFLmFVUAnJu9SCxbkqvKI8iAGisEcl/x3JAsgCt6QPJWpIsTmGBJKk1YX0QbQWyox2
unQXOM+oze9rR93qdbViLvsmJZX1B//u9oGZ+36Q8Bmwh/CKqVmTQ1yGjgchCUsCjLNXXdntDMkW
dmQCDLSTeEOBcnvBax48yZOx8tfEOGJ451/GmTKyL/fxnItOvflnNRBD3TPKIhIkuMaXvEXYkW66
8C2xHu2YEQPpQYudldeAHOUt4ifRR/tZyX/UTKoc0t9FBK0Bv62A5GXASUE495iqs+oVnKYl4DVI
jE0yPHRyt24TCyYZSjLyLGbY4su4EkM9xTUqbFJhjZUZbrBMZ9kbfr5BywLfiMmRMC2p0NK833lG
dfAG+kAwBITVy+1XA7F5JptEGy/mkFJyMw7jc0iVGb+h2y32P8LcJvWdDZOCEhzUe824I6sUFjiU
bi4/WKsANsdgnYQ0bKR7HweqkmQslo5J9CaSSRMDoYCE29R/qCnWsvhpkrzdM27kEOKXxW0rOJ0j
BD8z/Y7RwKoKo63rWyvbfkkGNKhRsbOiZzauyGsQ5YFrozaCtkTXFxWSLL2TqIir2pEuXbmTohbt
xmOlqCfdxKHHw9472wlvM5E3SgrjmTkb9M43OtlYCK5IZpTivGeREGSD4JLQqSH7tfOzS8MiP/m2
BVgbojYb1jpO5RgGqrx7UUaiVpG68dJHv8Ufxj9hHCZkzXLwp07mmUV7HYxJuJAIDI+TRuJB0w7e
FR9VuK6LZI6uMn2aUvndeskGS1M+ex8nwrVVVCdumfIF2BXBby0/yX6/86Nk08UomGHBCe8tAQv7
5HCdb68NhrbQ08CNxwRSjfkvMdQXVSpOFZgQTgPQRPlDYw1fpSNHbiN875yLMKQVTQGXuZbCxQrn
PwvNcqu8QvGUEUyHNIwFbEYmaEOeiZ+wTRGYsAkNn8jG6RQ+L6H7XvbhRniy4kS/avuD1W312ACT
uNNIzGh7CcNpnHgqxs0L2zFMK9qI4R3f81S64iTivAda8R03ypBnisjmiwhcvMpWwukqsJbUpnN5
CoOtdeBI2jUYzX7e6lnSOvoIzC4mQrrVS9eLW6NWXmmbL5yqmZXwPMGmG/o3FOEr9/UDXhPDWQib
RhLEQoqYjDLEeyAtwjAYUSspvdg47B9I/n/bMbi4tFqvcFxF7/72b5kpTzUUGAh0FKpFOr2fH5pG
UtM7ItoCHUHnLQG6UcGInekfc8T7/4eussj3JuGWJQUeIQbd0Tb5vGSZWozkEmoCUxGdwgiUio7J
ysNXaMv2r3tQXu9N8hbulbmXLrRIQJ6axu0y+bxRMCLtKFjWCeHfNo+t+6OzzlkrzOyW+vRzawnC
g2HiGwsUO3nEqNHswii5UQyKSQ6H6iKV9lDzKmdx+v7zT/hxsUl+HatNpFvYd1/9DDDgz/G9/gUG
joNIWMMgXhqePAcwC4Opf55usmfsynG71EALI/xCATTw8WDUgHCGyvD3Jmhx+tmoi1YKc71mmvP4
m4mPiM/V5Ek7PcFLQePcsHPE2FLDeO1RBZmae2SiyS6DFYiLRBqCGinp1u7eAF+z4buTVqfcUreB
fll05p3jhHz6TZOX0egGFN2Y3yR6zb4mP5NoWRAmy8R+cEifwtbe2Ax3gWuLCbe4okU1Tgm2HMD+
l/eja3D6AP2sKQ2MHqkStx6/RZjlc5k5jrcxcDWFnox+3zBSxpalxV0SyJvxgeYDHoJ1s7LHi7iQ
hAm4Naj/hbiG92Mx3wa8TfhgfD7tZiabTd7YvB8Z97VyfYikN1dMGmFQEdyoJS/PudKHHA7VIcRa
svJpDShaBq4vI+IE0QIUyLjicQUAeWP0ifBHxkuhiuWtT0aQkrqN2bJn4vx3MBRD14U+mr99fmY1
KgqtHKyr/KOWN8b94JkHK0oPYB6VnaASfjKwlTCdC1m0R2qkhtJp8Egq2aTtY0OOfjtEzOTUmBjo
jk1Sjd/vNKfuXauqjJ4fBI+WPAcDMsSGDKOAM4/e8vZaIo5Ow/vHtbTPD99leVZIiAoFkwZ6DI8s
Ogn/jW/wp0eavGOv1iovUcyQJoIYwMUjCc05ZkKZtBFK/9sPNadM/rTcJA8u+yjSXFsok6G3QGuE
M8o9KUomLmryN8FcZnc5NPplYykzmRsT8Wn1yd3lKVYUOi46AKh6tKGoSQi4BS0eOxx/dJ6+cYQz
KUOycc30A10UCuJI6zjI3X4PsxebBVpzxZetqYa47g3HLUN464ZzwSwOu5Y6excagnChsp7dRZTw
hHkhVtMmod5Q3SqXYhZCxZC5KZMh6nvgWyaA3H6guUlA0DYgTpokB7gkTPYRak8cixz4ZgZXhqZX
hyDHkJSHSh5EhVK7znpoizvMZRl4olG3KFm7dfJ9kzs7MT5FdcGYTmNVr5O0vG+rQGhlR3yNxOcR
ebz4EI0uxvZVa8G2TAiCPSrbzs4P5L+03e9CLjA/+FfrLCls56/qD0832baM4qijStDOke6zc4ds
zTgTGsF4IAq7DDYNEKlO6XX7rc5ukw/LTvYr078kM89Zlm6paCfQD4V/DLYG4/y/CW0Omn08HwXY
Mfl+aQNXAsugKyeTcxFDeGZFVqsCb72YLs/HgQ/LTV6oUlpjH6bQWXOfuaClvWNEDVD4E/OCqev1
hJKJhmqCNWll/2Uk32+/19nWKWfin6edvFjm+7hWrMD1ZQ4AZgH9cKLkat6t4t7d4Y+nV+vyTcFf
Vu0WXvN1tOI0rNPeR7EivIJQrn4O62mW+bXhQX+20ONJlUPrAt11/ewn3l6EpA5JMNZI/VEgrg3q
GcffdlW9sgJoR3kJCBuuGP27kxlj0tX3Ti/vKDmol+VCxy/1PchgamD9RPFlkR6kDPzEVnWgYK6J
65aE2TT4GpPit2hTkiZGAu3Qa9DXPWkeLJ4qyvZhQ/NYZbJSe44jdx17r37Vr3zrKBBgN6lX2uBt
ChqPGY0cPleVcB977ynjIXUqVTImGhpcIeOIbyo+4GG6bfs/Xe+3U75hsSEyXFt706qLAGjEr4wQ
gwmBCVW2Nf4y3W9wIbHWPiJG4XaI0MNoVo7yRbSf6Hn6xwo40hoykKMRy1ETH/YUutal9LO9sEi9
vVvmTuHHTza5iVM9at0QQ7YTHuQcRISoqDWFqmhRz6yKP+rL7sDgDPtxlQlCzmQpxys1uxnZl7lC
zJTOmgOZyg+Yp/ao6g/uLwGCiTNZ7p0Ea6lqT+SxytfuHko76BhkCiajwViTj4WOavfx9ouYPbVo
SXVkLpbjkB5/3rxNatH+dMOr1kRY8RCCQf3pmW/BY9v2girRK7Zd8yIYG7fXnv0IH5YW//1DrR82
pcc8IIhVjEEEVUzbFzJfIIVF+5K5HI+yCMalmOyIaPPzQp08tko9MtGcOA+YoEBiEJZ2VAHByzK6
P/fBP64mfs2Hx/L7zIz0mtWi5jdTrFaw0YU01tG+9e698FcS7v95TncXYk645tXefq2zKRGePzyv
mOSANffnH5A3qZMWAzuuyF8gOhkx7trFujB3nYxidFX+1JJ9UB2yQ6IU19PH3lvMHmbj8cdfMXkN
WVjKSVML1UshEHb2Fd4QwIJu9UqPHwCn6rBKvVCTLXeWZj/4hzcw6T0MDo4UpcLacMrMMd4Q9cbE
EbbjAqNbpF0tvHHo3p/feBlHlcmkNmiJLV5gyZNBG4CYIgJ61bxa2VEQiilorLy4EwgW/CJJD7ce
6Lngvy58f3GvTyMOrk9sAMwmgSMmvyaSk9xiwEB4Kqsj4+2arMTj/7rxydEEQCzQgFjmHuIQxE8y
8y7F0JyFXyFuvS+/wmCoOygeosmrw8mHY2DgGm4loxsIyyAxkyp4c+BGKFcDH9GENjCuUCsR95aP
4OwbMAV2B9XDZBLj5+8xRn0ehOXfawM4e0O+HiQfixBXGJhDbefsC3drATYIbzbMnIt8IU1X58A8
RsjgjQfPm/Rr8hlkmY5R+z+cnVdv40i6hn8RAeZwK1LRtizZbbvtG8KeaTPnzF9/ntLg7LjVOtbB
AgtM2pkSyar60htSh+lmu8NrNMQXAo9D/HQcxCz3VvBglzC9oSRN6q8CiEUJE4omkSi9ETdj+ir6
unOgumgoXwl/9sWPg7soFqgqVO3Tb//ycbQZHkCHM8QtAPUbATpCHE2m0y2IG2Ot35oAgw09Ohg5
1oY7ijjkd434Xfg8GBTlzMjZWD5MSBE86c2LN+xj+NGF8clqiUEMzmdr3Rlv5IhJu43F/IGAkta/
GOjhhMIHgAtCaiSc5nJ4YeQW4l6m/bsSW5R+O2xrqX6xJlpatLuVfI1j1qP/4VtAS+bJiwcIZlO7
zAbzyLKrZkZSHpyOBUdU/LnEeB8AByWH2n9mPRyUJnErXwccgvAqJxMsHx9BzDZQ5iDhqsQ0qg02
KWTclLJcqJErV07FpZBnw/Wi+4JjGrvz942ZjZmMoBKschU2XCdEKSg6RCuSedaV83dtqbPAHjqh
kfg1Swm2CxiNzgWeEQYHskh0xbmL/ew9L5fiLsCyXaAt0nAXj66QE/3+p1xqpNsG/nBkLJyH84du
1UkawzGKxG0c1AfbrzyDYX9Y7NHxA3txVZpSPNr51fN1wbNH1wrbkmY09W4DR14ImQtmpILUZyAX
+f2jXXzJXx7tLNS2SYs7SM5KIcwS389QVvlpAhVlIpRdW+uEg/zzsf5F954V/k7hFEqdA11AeTal
W1q3xzI7jnwvGaSmJeRwQbJlceEaDE+Y9IX6eGvJvqj6DGUCT3pHXHRL3I58I4SgBk0PlTwNO74k
1lf1iB5FtEsYLiXAxmHjwiwDJpaRqT+3EtpG4IISgTG76m12olSfPZpIjxUhI0oRdzKC+nIfDaov
48AKcDnVXR8jHdEB5nz2Vb2LE3yEht5tYvkuB7wCTCchiNPYQuZS9pNP0V2m5yLsmGwUmGi8lO17
aQ8e2uh2+alDiqDeJQXJyO+FKkSOiVqJcxQDPXBc+E42azOvlnOFapS9bhP8F47WdBMY8bKUS5E8
9BlSO5M3KOtJNbdZh6lu97P8QR9VKKzqCvwPZ1P29f2kbOrsBxB2Q5mXWFI+++rfVra17RzfSXQq
+gdwxTpmmBw5itOEyeAwT2COfvWgBwrBcEfNdQhgZtCILYTHcrAvcVDKmAKTsg0/4+E9fy9G5SUo
5WXW7Xz9lzBDjLnYejT4RM9CW3+/yS9FMp1pnMGNBU9fPm9t9b6eWpEMlCNRtvnU7aA6ClVRdc7v
ZlQ7HetRTvhAeNnMBu8weG8wAMRyGcOh2Z2gH4hLXrz9ZPrQ1ffKef3+B14qYsTMBb0IC1iL+cf0
Ix8bafRLjmH8IG7zcjSRV/gESkm5qUWjBydFGPn6n9l1ybpLPkBI/tDF56zLcNrPsg16rUEs54Cm
WyymykxatpO+tOc74Z3MbWtaw2I2pttBK5ZJ3gheY+wUayXGeVBGbCq9Lzq8oYCQNmsVHaSU7UUV
lGaq4GGY5GkiMsG35ER3WucF3ez6aYzf7zFMYzcqP6sBldncvxP9NIt0m2BiZO9gymy6MAWgRAX8
nM3Sk11vf2Yh7GcCQuSD75tuFAlkRSoEoegPydaT0JoC3CH2O9obJw/U/Bj5qLuFB3+ELtm7FkPp
VkwH6QdOOVgFJd1mwXufmai3rsFXIXiceLK0C6LMBU4K11I9UHiRQRDuuhRmACOqYosR2DqN9LXE
f1YYxYR7s8+2Kv9FvxGoqGMWGLe9auw48wI7ULaO12exO4+/zELvUOZ6mJJ+pYHPrwpnyU8YWpuX
mntkLBpqdGiFmRPAafuvE7bQ30KGmHA2wa5L/JmkPTW82qkY937p4ORSrkyjwtgwXAnvBgO0koTJ
QVWTzRcvYkQisEDzkxIEt6lZrE37zUnihQRCsdPBPID4gKTlhZrzEAVPs4xquWEug7C8ciAv0cJ0
AZtDK19WkRQ4iwRKoTYdbrUUtKX5aBfJrvXv1GyJQAxqNjCA8digfSQwHE730g/Y8q6rCmxquBny
90gdPcF7FWAZywNmYTDw4YX5+oj6zQzpawLG04PdiLcOYUZkCE7DrCLjjNPzdcC4RGXvphPtqNe+
0gAAi2L6lLjiFZjMOLsdFOsgLBIQyFue1IWHesOGFOokOkZg35//C+WezsCcPJ+xEhfVWaYdJUqj
z1ML1Iy+X/IucpveRS4OlUazuNIVvxDxWQvTL8pLcducvfpAtXs5tppIoALC/FjFHyigUsRc566c
lG7Og6IC7shGHZ8B4bkWpg7/459bTbT3TgNlNmWwo6tHAa3RLhNA3ZT2AowWZumdZ3T7SGo8ImA2
N/gR9SfjRoMethCLwpG1xdIRCZMIsTrOG83uUpe9oHwNgxAWcubW2ACJ7hwJt60eZJzivawJbkKK
kCTQPEvjg7JZyNxjcy+Vt2JAF/QmzM216B2JSEwDzc/fJuIAGP5Gzk8CXoBUQL+Y6DSX1rwVbVC/
/pyajwYHay14x7uEYBa3fwP79eXoEXuWBHZaybEX3gcR2ODIOn6/Zy71/5FU+s/bPd80hSyp9jAn
0a2vHJWi3GBcJuHtUbJpFfX4aKfDotWylSB3XllZJPnffNfz4ivpwtzP5Jz0tMMerMYxtwb/bNIy
bRYiteFgUrHdSvUTyhRGlW3riT4qd7uw87vyW8TR+O63nMWucJqlCTOgU26Ou6tX5taqGe6Q7zID
a2WUnwLTTvT8ftlLh+jru9f4VV/SvWCYbEdGTf1WHyIhPYRQwBhx6xvb/wpkzMwbhz5hUQzd56zk
KoNEJb3kOxNBIQQQhgTUDBEt+qwsSDQm0fz+8S5hX39b86wAqYOprhItpcxTsYWQVzlZh0DxMZoU
uWiHchh7jEhiDTisEx5pQIgBmC0y1GgvwPACJBihVsZffv/jLhRH/Db8mGxgi4g6n/XlsqwJJTPk
AqMaK6XMo76XcuzUr2Fh/o+X8O9CZ0241ujyyeq5lel5DING//s5l94EYhRq8NYaKwR9y3Bj1dFm
GNn19bRQq/F9LrGXY0gkkHOo2c6Bxvh6dxUGfBIZ+GPn/+c9/CEKIDfamFt2LWhXdBman7EcP3Rl
czcAK2SOksc3VbLN+nQ/NfbKZ86K9/yCCMs3ZD4C6cPI5dsg1G6BWE5Zey+6FkxFBBJY75mvkQtq
3RPa9wuFrd1/jkO2rWRpNQwVaMRmZ/f1pjbNO/D2YHH+i2+sCQMXxsMIzJwFKaX2SwvYD8RMFSP1
A/Vfqx0VBLu/X+ZS3IW39Z9lzi6P0ilypZo5xrT4xByJ5E6QYXJh8snQ4PvFTii0Pz4YTAGThIcy
8RzCU1kxJ6UWlwahRlL/blP9mQMdOuMuNNTF2GQHDZTIbDjoJPsom81LK+5XHROM3rbu8XgVozK1
njZzSvyrd742uRKpXWosygFlP2w2i30//jWR9prlopN+jYniqlHpZkZHSq4tshZoSsOQLE29QdNX
TUSniv5h1Tn4DaheKeerOvGXlUMNTqCMIMLS3y6ifqHCZm6VYFk2q1T3d4OZrwZ7Xlwt1i6RCwSz
ABQYJHnawGcfZUgkhh0yLYlKnsRGBvurgl8i2A/tmgFLmAKzr6/0QU6wvT8+js41q4KjMcCK/36j
D1Uw6HZLHOlZhLci8NBCNs6aBxe1La+kIQfESumeRKsQ9FGAMwZAWcGxbWP9kTotQ0x3HKdlp22A
jKhNCNj57gQBUtUb1ai3AumLatuiz41VX15T+Lu4mRHPlLkKmNad9/DR0K79SuK9sVFwMEUrK4lk
AUmWgt3VS/hkU/Pn+/p3tbMTOkzcuaNYTUiRZD4y4yejWisLhd45NL1q2Bh1uE2nD4aDZJy0IdaW
BAnJyZ91RFkY/S5EfzOtM1cupZ0A/goAJTC+67Rg8Wu++7Vne2rWjKBuRUOt7uBML6R0hRF3/4L4
KZkov489dT1wX0yTDEhLhhhN/kFmx9NEcXImpbenzsHw7nQ3oZ8tUrRA4KOpoN/ZzXLxNmWGF9SY
oq8zSHsMNL6/dy7uCwBzuiWGCej2/76zJUDI1VDCiS26D99AIVFgmswbbdxeHRlcPrtf1joLmTVM
yrGdeWQGvlK/qyBcx8+kKpCv6cyJY3t1NnoxFft3ydNP+pKKldkcVL7Fkrn+ifA9RHj4Z1J4ZNd/
/x4vqfDoSPD874s8JeRfViqcHPBEGkdCXVBU8bh+ohmrqO1CDn4JcL1wrKVTyyQAlRp4iOL4k/XS
tfn+l1x75LPdXPKayX94ZAgbJJ8yr5WwRbEoUrDvl7o0BdWxM7AdXFeZQJ9XGf0Ms7sq9PBWAriB
6INyUJGov8+OEBcDf2EaywYpFegP1sP3K1/atjiqQVAxiAKMG37ftjA3i05O2/A2qWbyqskrgGzh
kY2+TY7zzfeLIUl74YagR0jzTcZs3T516L583CEruyRtAcvrsR2B/Mpd24F9nAyF2wFdyfi8DIRw
8TgyCpumt17MonV7E6ufDTPB9qfZBdsct/AieWksbSsUkXupdJXZvlGHceUP5iqly81YecPgWLCk
+WAUjm3UbQHrwoelnfMsoVQToN5OwwOrjHtzqOQFjl2YlnXyMik/AzCXXZhsaxgvGKyqyrrDPqGa
l51T3CkFpY6+pypTEn6B/lnOtgtt8jQgMyZjUQ+jV8XTBr9p4DZHkeuQqUsM7ArNWhFhaQ8ZUFZN
XrJh/lKScmml1qrvIHBMWFg6vkvpqxewa+gYAeY3mXYJGo1E6HPMkTahueCNTNkoqtI+hD+eo92j
9C/iecnSMyjlWSWvUjFKBUwJrNgVUintnRrAuoW8k5hM4KDmCh9t/rbWQVvr4TIqUYZGDziogLiR
M/tHyEDwkia/dWMU5MQ8OIZABM/jQ0jEiwNZ1MTgH5ZzM/MkSXkn+r6NtKY7yGxO6M3FUrUWTzkp
3WeXklExZuNGFv0DsmIh3Wof6bX1mbJMhtcsgZ+k/Bjrjd99hsqznOmbf1qCgT5uhD8SwPaF3CEj
PhzFbxFqDEok3yWO5vVBfx9hglImytKpMq9skYlZ263M+Pglll6YuDBWFOijTL+DqZzMH1RBLmqx
esdglUgpvK6JUvBGYhp7wtcEi80RvaAYqFJWZM9QhjE1TdwYuRJhoyZCjOm/4U/9YFsbRcFbu30L
1ceuoFEKYbFRtIVs7+Fn69bSB8guYGY0CYWLM5PSRalHz0M2rJo+XxVJdvCnihwMPjpTGjawG5Eh
Ih2wDvj/8sMs4PAwfzwmYgL6M8JUBx8hFc1zPiquUCIQU8sQdrUx67tALU8OiFV7pN2b5/7iFXiD
0FMJnNdJWSoh4PruU/Abq7i/F7RfshgxrqjDaSHmoVFQv0eBdh+NiM/x0pmQhGxnHAPG/iinaGql
q5apgrGX5o2d9QtHHpY5RhvdHk64bNw1cOMzZCkh4EyJcfIgNP2tBju+M6ONYOWZEJwE2FB4inPZ
plm3ARCoptIH1P8lGhQby/hv3Kf0r1fR2c2XW5gzjiFXEUtx2UhCQ0TkT8CgkU+L3ttp8IRMVNZd
iSuXYCDCuYL+INgb459L8uslmDRTZAUO9lOFsfePsY+K/S6sXwJ1Jeiiti9YeAmUeLxRPG4PbaTa
PBqGtP3+Or5093/9HaIF8OV3BCq64XULph2lBdr1tDwkSTmw8SVuVQr21ffLXQL16zqUAmbaGAWj
Z3q2nlEU5pgCOKelAMQKLJc5HIPgU4z/Ha42A7gJDcEJWC3uTdCnoszZaekH97076M6aYcWVXyRW
PE9YCbbISvM5/nRhcxK9nuRiOslzgjyibK9Qlk7GtUid5yZdmMGalgICPik+S1cWv4A+gVxhaYz5
VRXox9nr72kU9OMAxHeYphvatJQSGK/JluRBeQzK0/VD6krUsiRFiA9cHYBfzLUMTVeR6wT+Yp1D
wLJ87tpZBZDE5xAmJSRag3njND8R3oj1E5+5AbVpQqhNaRZrAISKtb6w7PlN3D3fvxCRtf7xMdgY
4msg93ie+OlNqM290IZle5Bi0p4HbAmdD5I1YwMYfN8vh/r/pQWZAiL2qDEQOIdcGkGKXmmHdprt
L4kB809kJsbMRepEXqJAYQZuwf8eRKzYK5kbkJFlrjOvDA0Wriv596cxMpiTbfRgPZr76L5K7uMB
8eRdXrjmXr1Tj12ybX+0h/qHc8iye+Qlyje5XYRPmrlUHxzDZaAWEErwXNQONYwziJ+BS9yZnpsH
8POHUnXJjepHTXEnGkAersu/grf8Qz+kK2WR3AQfyt8aIymaDe2ieYke/X3goW/YTc+9uoqeG9lV
A3Joz3h0PnJtGZtr5VZ/6p5s2mcof9koHd+k6Q9NXSZvwYNyj9iWvfALl+DVJAdr8pRNg0ykN68U
r/bMJ8kz5WU/uGPuyvYqQwHux3zwH+zjfFBepYOh3GitNynuKG1qZ6Hvh+NPC4YU9tF7iOE8ixmv
/cOoY1Pj5feZveykB+NF8b1ZvTcP4SP+F3K0z+5ycxc+GvvU8fTXQl3NuF9gWbPXHkj+pOfkrnqK
i00bvuqvrb62BG0NPPIWRWT1dYgX47F/sB/1juRxLT1P6UP7EcP+/nt+yA7Zj6ZzndDt97W60qxb
54c/f0h3TnREl78bMTZxwxf5PgN6YqwCZ12+Y3YD2vkhftSntQwKItxJ+j1C/mgQDIfsCRfqp/4g
m6umWVUI0++D+2HaSvfpqxavuqcZJUBnpcf7+MX0Vw0baV5NeK8c5r1j7JSHqvXkYAfXoQt20TG1
j85+QqXm6N/X75W2OCDLqd7LuSvdDd1Svg9+CJ3Go3SMN+UuPSYh+hfjQdfX0WMSLczb5mN0Dfbx
2lqrf1l3TunytyWsEV7Kl/kmfsyrXbCsAjdYSrNXIw8krQEOxF5n7O1yVQ6rcQgWmoJC5k1kL2V7
qet7+XXe+z/6ybNwOqtepnihYSLykBZwodi8rnIsm4P1UKk8bhySny2kffMkPRRPqKZ2nZcMm/Zl
jFbd6PqvxsP8IN8zo9LReAu8rr8h5E73vIAadNht3q+svfp3+VLLiMg8lvvqUArWSvdShAu/XWDp
PrjybfwcKF52Wx2mx+LAgDIDMIQXjTvukefAJlxZZPfKq/wXO6HBxtRLP4zYnQ7j5Mqaq92ZP+qX
DmcmZdH+WBXzsv+BkO19nMAtdPOXOL3DOs+K7n2VcLSqnIVzDLmat2m9SpV1TVLWAnZfI7xU84ug
o8DcLFysdIJd4CzNxMMzXH0qwcov48jLZDdbrnh3vbKMpM3QL4tg45cLoPXTvA5/9ljZwLSHdo4f
Ca1DxmA/9Se0jKxVoqxalA0U+LarWbvrSioGL0dtiYKXJsdPrLUCd/hQDNfec78giljSRFtRfdSy
W63UDOPphVxvUPtmOuhgSP/h37D/i8foXr63dtCdUPdVHp3H+bH6sGIKl5/cSbr5hqAZnhKWiVX2
Tg5XwDTa6EaTV1WL1vkSyzvejryMZm+W2DB6+jPxdWOdWeFRnQaI7vEWNiW6JTQyAQ9BWzjW3UY/
+pDqp5VTb1qIVp3XPg3yonnMH/h6iNOOyAgn6156aHAlqpekmzMdr/C/yUQgU0KDJblHav+srabY
kYIqFTI34Jsq5a4+zJzGNhXgV0Kw6KTluLlUi3p+i4ZdAw+j3M2ozo0urorfh6FLQQiJFWg3zOcd
MtLfkyI4cU2YVsapOU4SgCA5JG5peGpJwb9f6VK693Wls4d2hlwP8k7/B+lnH1iJRMeSDiRaVvT8
/VrOpYGhaaFmDaVBBNezxfpSGapWZzHxeo3soAajF6AvKRNRNPlT6ykt+8CLqeQweg3VekMRvk5b
Hxujz1luthI7vC/9g60dS6AneiLfRsVuzpHDzi0v+AstiNZX9sKBvlHu8uzYCOReXG6c/K2xOkTD
sgW5fBAda9CycQkvAp3qinhIsRkzeSlUf9fhg9Tq43Ia38EsNRGS+lQlM3UelTfkFx+PYP2N3Mdo
pvWsoEbTrbAfSNtqzx8o1BD01Re68FdqTZflDKKwKVWIH1IyO9FBmlIvVwaUzKfNZKFFbGq7sX6q
DKHMyG1nqpuIVnUXA5Fi7tLr7HbjzRoQdSt3jTxTuTarq3PVi0NtuAe6kJVGkdU8a8NLfZgGbc5w
r5afI6zf4mefS2ck+cZfJmrufCx3qQqnqzzMSzkeog0OmBSW5/z9vtsrtR+iMABtGvp3Am2iBy7w
uypcGvOxmH5dV3AU++w8qSTFxj0a3i59rrMFe1UbunDQTiddC99xt2u2avNkHsxXjTJ5Ctf5Ndny
i88olIMUZmoWQ9Tfn7FT6ZOmWXY6Z2AGEQv0E8jh6hP3iN6bpCnXnGAu3SHolv9nxbNSVmJWmCUW
Iy/myE2+A9YjqyMTqDUn5vtzfRFCZ3NPgQiH6YmR5+8P50zJXFV+IJRH73Qz3xSttXDCUZRO3Ft2
Oi2N9rlGZ8NX8E0JrlyWFwGgYllLthQq51OJ+aVk7Tu/0CoZQlaglYu43gKyWajptlJeraBfKGQG
xYzNXJh+OAkS01i+jUPjdVrAkBy8PNW1OqZbmZ4U0tU96nPSRAspXEtIPgAFFX2zgD6QgRRMhbp9
Sx/QRgqGVr5ATe6tZMCqDhh2Ggjgd6tZboMcqNr+DMz+GN4PirxOFHVR1fUyqKpFqwjWqqsE0UpN
P7UghTgmu0HIdOZNU/5qVOTSoveqBxScHdLseSa/yaU7mXQ55IIbope56UjuH2b/76q6Ef0RH9Le
3P2crXDRC79W/JYsoOv8C4wJy65fGNU2RrlG6CRURcfFlK24+HlZd8qgeXOz7EmxzRki+4M8v/gG
hq/Ow/e7RFSu54cOYDWFpYkuE/Z3v2+SUa6aOgmo5JgrB4hWogMjPeXXJgWXjFFoI9AuZy0DC/Oz
vaj0oaV0BvQNH10kPUIMSrIgFyuCU9NkyQrFOu4YKAt54Hhgj+jwIiPZKyhqjp+pmfJ+c5K3J0MK
aYe1NzFkyvWk/5roTOeQBVBhloddP/9Alcdhl33/ki6F46+//uyayCPVnqqEXw8ouRUb0nhjfjM3
v0CJjd3y+8Uu1rqYvNs4G8Exga79+yeRklSeA8libAkyu0h+EZZt9EZVk+pLeQ7pRMOA0MgE6AyK
QRp96SlHUwZiGNxH0zoq7ZsdQbrwt00Om5SiEoFN4Flm1K1SMAo9Yoo5gA0tAg5WUsxMT5JVuHqS
IXxv3EUo0oqGio1Ro0TdjG7bogj6VW8HS2SDVk380fnqJsTlUIuJoZQYZh29Z2XmlpHi4tym+2+S
hRuSDESt0R41AGRmcOU10We4tHXBvCDnAx4CE/Pf35MxxI4TNcSLbJ5utOItVx6xngAcwVaeG4Q6
Y2F5Ncw/pLI7SHP32k49lUB323A/ZADmMt2hVQdOrn+vKviymXQ/zpVLC8n2h8cMzVUBbhzqZ3b1
XzHFPlmD3Rc/6JYzyuuL4WYINpBoQ3CpQjtKBy1RGwrF2l9Ca1dAdAWEROW9yoW2qMp9nLkRtN2K
ieO48/nbylqoKphmi2sBoozpnN7UxiIwknvhUChlj+UC59xbv2C2UgQk9Edawm0pr+CbRZTXXTc8
5xVSY1gCZYwbtDldxzeFAWB0+iVGbbaQZf2kTSMlzXKUVvOkeDR6hWVLOSQblXxNUG2EenaLdpiQ
c+D1iYZOVj1BZpkK5O/au9hWVlX5LNwlGFsKwhshCyxza2seDMBg0ki4UJ0fVnJUb3hlDDrZtziB
CYyKKvXbTjbfhS6rGSl4mfr0xNmwv6x1gnWerCDdR7fCePv+KF1MnpjxAi8B00IwOjtKtRyElapA
QkAeEZJWsqdrlrxNvrHmbid5Kp1bHUTW96uenIXP71QkOaFigV7VOMO/b0wHgJOfqPIJj0W7Wjjg
jUl7B4XjVaOhH4dbNHjT4oZp6HSTo2DrSxudaVd15wswrf3J/MdAOVUvcK2fn4QtuQaaElKdgxZb
knbr73/wpRhwIpaedN+Rqfr996ptXQeRPp4KAACaDIzlRuyz71e5lPmQ+OCkC5bF4vX8vkrFAcpS
wV5iKsFeQVOEu/r/AzO4ttDZ40S6NFrqyEK06sVG1hlvCXrgdW13sX3++NBfHuksN7dCs+w1Hzwc
AgWoaIhDjtYXivTcKdFeHZ2FzYiY8iTKlmllbr5/oZei0tcXerbNsqQP9LzlOaGT6yp64pQ2mKMG
a9MoXFrR3692cRSCxCZkEcRd6cOfVb+qVamDr1KIjNu2JcbAycucn8IavWYiJcalA5RTYckCuM9m
TKR3BzNJoN7FHcVX7F35PRcfX0PDDsshZHBPv/dLfjmlpW7OI2g/gnJS617VM3PHXteEr2IAYgaU
BPcB6R/QD4hh2dyOSEWDMAFCPxxLCBbXGdLqxaPEgF4XTkAauffvm7z1a91IGr4JwuEkNGj3rukU
2M68V60DF6IgfkoUuaiI+YhbhhNNRnQ0sWlGwIn0B46JZnziYyCQUcKsA2ZzkX0KUK1vF9xgkU+K
OGMpjsQhk0V/QvprxKL0V6wnngIyDZEIwf8Qhud05qFmq9ZzyZxZaIWLUSgri9E92zWl39NYePWI
ux9GsVBLtZE/FGQoARhGsjBSfklN7YFwg1TQVki9NnsjROJQX3OTBom5GGQL46t6x1MKdgcz1qEz
FkbyGQZPuTYDEXsX91dV2KvOttdq/gnOiGxlBWNRzMnVAaEoOVtimyzIokX8dzpiytPsI2tww+IG
EpUnKCCiQhr8o4n9toG/ekMwZhxOA0JD5A6dAZ1gOOIz3RdFjtbrp8MEREDWlVS6GVpyRQ15ZHh0
ZjXcJIH6cxrmZ6uRaMWjqQHOqj1WVbmobsN1pekvYd7++H67Xqo0qaIdIZzLEOccNSIRhloFVwyh
1NX7TzLO8cYdqFMmJiKgXoM4XcQdISdkqYyKyLrVs8inxnqT6eMERppGFXmAPj+RtvjSGnk0QVuP
yusQuBPw+o/78MuiZ1e80jeqr7f4HkDaKhkhawO1zEvDtZAbIHKGHSmO7q/k1FrHJEZlFC1G9RGG
7uL7l30x7n99+rMQUGedESrCxgQ5cxyHR2bZpNALdijVF7KLE5IoY/U05u9XFr6Uk8KnE1hNE+Fe
Q1xaXy6lKq2GHkLZ6U7u+0XFJZl4/hy7Vb+0yk9xeplRfb/oqQX6x2v/sqjYe18WlQspNu2Jb12G
S+GJSeqgJG+l9i5pt3r9lBQN4EokE9L0Bh0ZNyxNLKLwIpf7lcysFDVFb0gQew27265LKTjrG8Ea
GloEdoS4PTrAIICbtHHVn8LGLx3QQb0h1wbqmhb6SfQJjAsCQAWi4rHpTT4ys/TtBoo5ACWI/j8b
8NpG/6+pPUztHq8u5BTJ++Qr7/9i6BdNBwM7CBN+8u9vglk2XhCCjF3bT223DIZl0t0VykEqrix0
+Xx9WensQ8cllI/cZIcFsELtAzqmAixkNgsn2HFnwyt1QL98/6Evyf3RFvv38c4+NMCeIITsRgMa
HOs/Ilej77GlhR6tmT2AVoEj2QdHFSrf0D1f9Vu88n6NsxwgBx/StcLXBSBGmOjLvPlA9gQyiwfo
5crDXj5K1MGQ600Bwvj9WwJjbI04Jd9AFI30BtluHm9vzysoHldxmqeD+ecZ+ne1s+9Jz3+WAd5H
txqBZKrgx+U/9ZT2UIZfH+h04sci1LfJ8KPoI0/Ls7s41Z8kw4FS/SrV0g7TtTXnEOVlMHEIzo9j
60XKSty9CIYgld3TVQKZRhoiJAKhCvsAeGaQdGi1K/Q31dBYixDbU46JplZNhK2yOcKj4DjjjCaQ
BU3rbPU58Y6g4nYzosxRbWFpWHhd3kNO1u7opgdytqEy05NPGG8Mgq6xQP6Prf/vqzrbhUFcjv4Q
cciEBjzYIqVaN5SBjGIIY9SbhfTjqq3CxWRPNEX+2Qzn4XOo50EaC9acwwcAEBxs2n2Cugln/JrO
/cUc7staZzkcLWh7SCqyevLqspM8XRiamL+u0mkupgQOdrPAoWUw0WchWktjDs4IwB4579wGLys8
STZIDMYRdGHMEa91hC+yvp0vK57FZ8mIjc6EFH87TgyZMRLeyfMb+RhxMbZXkfYiMrK0KtckVMAv
hc8wPSCQoC70D+5QHakh69Zkc35/1i++cYFrZcIBg++0474EsGCiTpedEl6R4MXPC/xVQKCFVwXl
Lu4iwjMtAc2iLXD2xnGltmonpPk+qs/CMFyAMyVsKunriNGOyvgZqLIxYn32Bpwnx8G2Bu04CWEn
nacO8muCsdd+0dkXyYO2ZObFL3LsNSZZhBG6AFypPP7VxuLFgQAZ6H8e/ywrckIzqQuNaUeqfva0
cIRQfA+vP4TApYyW6yIijEKq6Ct+/32R6eGyPrtehTU8RBIMlmltni09WA3COYJMQi5Cncp3rspb
tOsXTfNXRVM/G5DKd4y1kcxeZhWL1qq90LhPJs9EJzt9COS3GcUrmwl6u5Gnn77aIa2zrIqXWHue
lHVv3tn06hsnIc0MVwZUz0hVYLJGq8BsPBvQjRyg0tYgCKPT5ZeUtd6m7tgd9BjjBZJjRVoVlvPY
+Aq90R/KoK+7CakRedfnD0W/g75P63DZCP/QfNH2A1YR+V6NkQUMcFeU1IXFaN1CR95EG8G8KZxf
BqoXwomlfU7ggsBNxW3zVfPh7VcIcGhI7w/tQgC2kMZFG/QwyY+zqu7RsbeTVynMvD5dK/ZBtPaE
JjwRaC2Enwd9vBH/ZlclsHuB1Rr1TTRnhzEL0UFCkA7QT+T8TXdapJqVBMYIkZQ5yTdxVCx1QLh4
cZD8OtdMUC7cZwwS0B7iK/OpzwlDflWbkaxS4vQYJnFP64VDyudh/TgN1VZkklev0Mv76suaZz2Q
OJeHoI5ZEyyqbB3E/VWi0eBg7wbCw06eBIFE4/6WbsASj/3gfb+zLz4z+DkDgLiF2+XZjQIqUcoq
lRkbfDlstKL0eajf4Ppwg4kJ0HUK+aUaS0jJoySP1pNBKfl7WlT3dtQnAeRXVhywz+AP9A6wMoPl
v1Oao9+OQg0700hFu08tN3amiQR3eQWSd+Hi+u1nnB3obID2YY3/1LNxxHjtqcBxIlxSW9Jq+/4l
X2o9kQPiqqNTVSFde5ZxqKqVDnjBR7cd5YstYD/BO619GtvMTxn4gTzEwAAaUQ7Vm78QdlKwTUqj
unKRXXjqrz/kDwSIMZlhohBA2W4+GNxynU0I12BtlyyvmiheXkxAXSlmdLh/v3/pEaJE5Zvcmcl8
R8+0BQfH4Ck1uKyj6+1ZxiZ/3tE83L/riX/+JQonVd4VoUks6rR8MzKV1vrMo2EzxcOqmJa9gpAJ
ZIcZ3kYc/7Dz26H6nKNXrUXXhw6V4dbYkjRHpnRAgilKoEvfCj2DKPhpK6Uw2vCaqV/0XSR0yUus
of3oTQcwloJjeFIwM0P7yDYlD+dar2kAZh7leFoz/HGnrPQqPLzsAnWVYjWG+1TuvaaM14NtbCXU
afWw38a5v7UBAmLiA2WhmgL6Q7kbBM5K06WD8AthcAbWXRp+YJtGjK+H2o0NfeGM9+C00E+A3luO
2q2Zg/bkKrUYzNJSDQGdlew+qzQ2o8HNT6cRrInFeC7k3+a411D+yH9787W6B2Pj9p3m1eEswodO
ARBTnnEqSKkMA8QqoCFagNzzTOhoRozyUXiSymqz1eIlHhULBlIMQNVe5xotF5b8EKXbTnmr5XKp
Be2ianxv9Let9TnpMiXEc908d73q5ZA84jcj+xATIeztVi2zFZG6JIzLg7dZe0WCxBuL0f3+fF7c
OELNQiWRhT18tnH6YPLTFsmU2yQjBNZHHY8V/Y4nyyGEawzHv1/uUq1mYk7LsThp7Z+rIBtDA18V
8qJInBuinegtCFCDzPgdQRhgPi2TfqQ8WgUnR2ZOke+vZz9+zGyCvQ3+bu5upnH8O4G6T7KJRx25
dxK8keI22bZjtolALim/+Kw1MqZcrnzJsfkf0s5zN3LlXNdXRICZxb+dg1o5zOgPoQlizplXf56S
geMR1UeNvY8XYBtr2VPNil94Ay0ZCpvQNSTZLcD+Fi6KZNpIxzlUoJBJKp5UL1uUJk1986lv+p2U
1e7RyZbe9EgmdV4KxOFgD9GiVBHd+ysZgK6aXCHI9f0snUnVceNw6EChZCRlUj+f5kkrEnogSoDw
H2dHOxWI70PQ5QRc5gGeie4+jTXrg+ROpuh6C5nUMP4OLchhZcljxN1MTUKPp8XWz59c4ydxLYnp
95+pnSuKfBp8FgJoGFQWuYD7h3pShHtWwos/4v6Tu+FeMrAg/1JnyjOc0vt8x38N+/CHmr2TPdcD
KhxcC/CXqvxk2NUKBshiytIVKTuZwjLEYdmB51cr9lIqe0lqVSH1xoBGwjOc+m41usNa949hexBO
tIiiYh/RAsnRjKa9JT0mOd7JkK40/+cImb7c1dmDnkxXwcrNu4USQDEXv0XW7dKWn5suY/Ixlxbf
VAeSDQvzF6+izug2xC8SKFJrb2gswr4KfiF45ITkqKG7RHsCaphs+HbdkxfHm2l46rX+pLinNAJH
22P13b37BH8ykhbxUja6aSjyR6FI0nJ6LM3ZcNPqabmUzQWQwgY3EUYejm+tJ4HMt4Qa9B/8OEnx
liaVVaOv6azKK65s8DgCDuwiDa+2G8YNSOS+X+tz9wwMEA3KqUUkMH99zSnyOVLwdrNW6h9ROqEP
wfPP1XoxmD2TktKoRBRIJZiF4DB7fGM79LthEMGHMp9zAlpKE/F/U0/D1xuQHf9uSOGaz4eUW1Nz
gsD6GMUu3mEiC/1dZAg3XQjXzvWkGQMJWZ1LwWaozyMNbqv0zmQEsv9A8Ia1/LPGKhrZHc+eShfN
6MRjzkWHVI23K+sS/XLOEaKq6jt4Gz/fe9KNKz0JwGK8WzpsOVRWSuFvKMR+9FC+X2z77GoD+cWO
TQLI1NmlovSd6+QVq43EQhslt1RZhfI3SdjsgBTwFCjUG1HIumBAWi4l2Qo6+pOprZvYWWGbfq1N
7jJXtgkiPJNklHvlB03G0G/Mwkfh6N17xhJXUhIBcQhAZ2qtEqbQJ2zbhULPMn+vo1+yUCDbYUGH
3TjHiDuDrCY0MTsAgVpDA4JIgNc8rB+LpoZTmSCt4599glgELBWdsAcXrq1rhNswLdZ1RF6yLIsJ
tquywgP2WLVohUfmozEiscenWYG1/n4uzyUNyPVCHxJoISBxNUtTbCH6IU/UQAq3WOj8weeaRtT0
S79YjSXEElBnmfODyiqiTtGw9SvO+kUK19kVBQYmTCy6MYqZ7cHRauzWGvvgCiEVEAAUO6IswaMO
7glvakTuZulPsl2p7jVll/QdEKST7Nn2EfhyCIgKAc6FmZFfPitMMDP//U2z1IJsSWRuw2+iYSs7
RcldAKC2dZ8xBVgKUizq6/2j4wXrWL/QQ/hAPHwz9ryaXvkBT5EYmQ9OUOJfS8dqCiPB35RgQR+v
6747NYG7o82iJAQb+Dtpd+g+s3N76RlfIt0HN5l5bKm/No29CJRtXKAYCMPGVswj173p4YIeLmI2
ed+hXHKygpdYl6zFlrYOGnkY1uyGxtil6Z1aOdA+snVQv5O/plH3AXhOQ1BgFCh9rgagS2P/ITBu
FBdm4xzBzaY8ZEsbFO5Ed1Z2tVu96ImuuQtJZ4GyDRBmi0OVv+BlJNpTL+nWYXWgPhY6UPu5uyjZ
mQbipXr10YL6fmeci5/+/TmzI9OrY6knRgvNX4p1PHND8J4TTIcXq58Xv1yGV/8kXiIeDKUoIfbb
6rZ8q5Q3aRzikebaVr1ENwKqA5Phxj/CIoHWQqpB+pBTblKnC+WMsyeUIF4ClG1kX2YntCwnpBM8
Pprs2i/ebKu/Jwbx4NvaJhhXx7ww3rlego1pFL1aAYoPR4XPn27FYayXKp8O6CwZbh39zQzGgzSK
aMO3wUR11QQbZV5SNzi7uI6OqA1FFG6j2duSwHq1Ovm6K/2DHgD+hShQPTTpwcnzS3fvmT6WtGn+
v2PN4tMEZVAzUtzgqndf6uLNMq/6fmuYNyK/S6e/pBwX6/xnV9FhUJIkfGXFbD9ZA7q/ZPIfb32C
TC3oZ+2NlJsivrQV//6cWHKuvtxi/4w2W8LUrye9HdHDQFJgV8HBR2aByIB2MREwbUrPOnK3Ylmw
qhxxFSgQ3gI0vdPXXEf8QW1XhvJLQaqzSRv8UOh9+cEKtXQSFeHuwsFbIKSRJ0czbtdNBIBTKlvj
647VQgNbsgJGTtwdpDcGVC8/hK8EKbC0281InUIiHbgPJRpJSvGB2szErhyo16BdmJ2kTn4SPpPF
UblchvElX6ezCyF3GDUKEPDzWp3bum1UxFNwlepbCZGEZbXA11yLcaJHOgOYz/dr8SHb+2Ut/hlw
thZxW+t2FOuc3+zd0T3MGRBGV99oJoEcnZT3OD9IvzXd0nZEAuDjVJhuSgqPGBOxpH1u/WY7NdcD
EqpK/qenym1LjqvxN6wzWHMmlH9zSe6981UfhOmhmsqDMyFs8yzgpQMMGnGByT2xLyP6F29jCP5t
3EvcTZn+CNQfKhAfAtDBewJ7lWAhYGvrpLgaSmDu+cED78RPdVB1qAfoXZBMeHX64mdcZdsCjZCs
rndpFYHjcld0hSMGMxHxcJLiwr109n74Zx5n94PfF/TKBl7mWH1UuIvDv0hG59UpVv98v2LnejLg
7gEswL/iHptrEU2BnsGkHoKrVpM5DVyOjcwfEQehmIoeCtUdzbkl8bhsGXDuIwGp0X2Uf2HN+vnu
dRpEoJuOof+jmc8dKGkhFe7CT99/5MeFM9+WxJ7UyXlR6T/NprNBxcrQi5grwrI5ue3CYFKLPlmr
cXhfTt5G6r+RvjfIT7CuaMAY0nXOe02Am5OAGLgvARDjUfKiQ6QrS2mnq3ViGTjldVpvgr5AEwRX
5nA9IO4pSELt8s6F2GUKzCntOzoTS69DyhlhOAnJBp/mJ68NNDShRQsqVaWFTAmde3TGpdSJ3Hp0
b3JQwqVExPKfVPlSxwMNvptsY2N/BNHXZOAkn4nX33jWWhTdAmUnt/8LCGyhGXvZxR/II1IqByWb
GlhvMvobI3E+JPl7ZK25GetGHKguMesGpDsp+JJcEuc81yYhZxYwyDRoZF+wkrSoqtKcguBDm0xt
4ZFwbHLgb1mzJOnUrXox9KAJcRGgeoYJ8eWfcC7Qhtylmlia8tbPQcZuPA6WT0vsqhA3PgBIZDSR
rRv+5PbSpKaZaRIOLC/qlBr+9/vvzEYHJCqdIFFPlEqDnzd6lgsRYeHjHvv4QNWG9xCZmLHZE839
fw00D+i1qMgdkk+XlA5ywV2VnioglfHTxRNlnnl0//2kOSvWrotBGK1wj6FyZWHY59AyHmBRYoXq
Ue+bUCPJUEiMtHKTIPqSZCgbWiBisSRfJyqVm6y/tVEHb6aRR/da+PcGcFQPfRfMe43iOaFwNnYw
TSrvUXgqBftrnH92en3lUssKdG+Rpvk2K7RlPGkrjNqOBjr/fX4yC8ALleFdOV3+lPegNZXslICw
/B/PNJUB+m34C4AOmkv72X1Cd4EKn7TCwE86pXCBQDTAY+1iuflceC64n3XoAyhEf1GtszSQt5bE
u2SAAfSTRAPR3dQbfUnvjf0EJVNU6sKj41ZTVmAZ7ORVq59S59W6dJI/cJuzq5QfAxvUpTqFJeX8
Kk31AYIr9ZpcMnNQr4KpvLPqU9BDzAmxVvBObislyMROD99zrrXSpWYDTb19bVNUBKJhR7NKN/+y
WNNwpySXqnT/j/n670+cBbyBbbhhVoOf0exkU3gaAkf6Wu+fnOHKr7JFmOJTC9Grug/yfmNwR/LS
jd07SkzgsgE7fb9Tzr2wwjJUqewNv4E5+3z6cw3jrimlrQWBHP1t2TCNnFNvokbGYUHjXnDvQSc8
MPqFoc8UEbnqILPaWAkK7cvFgxhvkPuE/oo42ePJy6Fboly6i3Bm0ZYGiEhEjOofQbBxzILDe+In
oHX1/a84E4QKypjsXyhUcht//v4pNSMayVT+GsLu0LyDTA7uWOqGh/X2IpDu3FPzabjZBrWSqk+8
hpLm5K/t8TWRyLh75pzYG8OorH7vb+HOtUkvHRy+/1L9zK0ohFDxyXJ56r6cVDVQS5JM0tcJknrq
dyu9S5ZmvWnGY+i/jMGDU+/iGg/og5fgfLDM2pc2WjvGT6flcd85440SPkx+jWmKWCcEABEyZ9nF
y+vslhQICAhMWPFoF7MlqQtsWAIK/FdCVxeT8d5WeKAQEyCEqh7AhROHAdahk71tFPvCY3iuX4IU
N/qbUr+QtHuW4zuREUaRUXxkh0q7hYScNKCurnM8T6hX8ltiqWUXPEcS0JCaBGoXduTZ7yfl11Xk
DBHgNGffz99tzKlPyfqB0Oh3enqgAdFbdPKQDbDNBZIOwpG3wUWn3XNf76pSRldTVVga8wpHaxVp
EQw+U0/khSALnbEOf0LrlZmXDnbqs6LdmcGiLSSswicU/36PnolF5KwTjuCjpuIr//k0FpGmof+W
UOXS76qyW8Rjgw8O+iI2Ki6778f6ev24UmcV5TTU0r+aJMIirdRY75Ujc5yO0g+zdfeQ/74f5esX
fR5ltp+mXIv7yp8A2IxLEyJzfyK6on5MJvf9QGfgi1AZkPLVhEtTAGeWz3Nn6WUUO0aryPCKbdok
2R5RsFWQNCfPR5SbMpGvDbu0vlHbx17ZuOEL0AwA2VGJ9bpaZFcTjWC/G7cjsvtUdr//fR9r9/lt
lr8PZVDqZ5b4glhWKV72Icq9R5phI/bznf2awHs16fmHKDwWhfLkwzvQlqQHunvtu/yKzFFQjcmv
CjPYjzwKw5Dt48ZZyigD6gZ/hGxKhMmG+4k74R6fgYet0YU3GqgQGxm6RG/3gek/ASILYaxW/Dmx
6YDuRJBiHQV+eeEr58tN9kCqCuPKMgz4jXNiiai9yRlbRRwpUqNPZAbHEkmtkeN7AfUzf7c+BnIt
EzUIFZ8xa/ZuJ00mDLdSxTFPjxMORSn6htE1jc4yJbC8BEGVV86/aydHcwwckWTtk+d6diWV3kDM
Uo7i2IF27VTwsJewQ5dGmD2MXiKqaEwZQTWPuvuMnMX3229+2udfMJsvtywkbhlxVZLmhaLcAEQL
gwKRS+NC7P0FjvUxElVTKLU2cqTzO8xV+qHQslYc/egBidiVitX21lDSrVq8qdqLGyHtFAcYae31
K4Qpp6tMAk1FcGEnfrilfFkzcFFcp5LgO+8nxZMjwkStxbGvjI2CQ1MIqDKJOslgbgN74wgqitgs
L5TsVU/vTXcCYP9sqvTk43rv6sGwyO3sHuptc8lp/UuC9jFHsL0Mijo6xb/ZakyZ6UW5W4qjCHfq
pJNXYYhet9cOlZz82uP6KnRt5WLAE6aw0vjhff67xMivBxNLfzHq80Pnu69mYh1qbVdq5F7VCtTL
xjSVrT09FfjB9ZhPJ1IN8plkxFrjABuG/b0bjveV3a6DaR2LdCWCN70wEW1KNtFkrZOoeLZT/Q+z
cRM5/oW9ceZ20BFSgSCKdQ/uHLPHQEGcVnhF6xwzBPn14nqyToObI4R+CJ3/4bvDDH8aapbVm/QM
XZE2zpHVruyTVl/TqkjGg3rJ++PMwfp3oPl2H+haDlVV803KUz6oyyzAtwsW1CVixZfwVX4REEee
EDYN96uc3H/6QLXh1sNoZuJo6csBwTZAJiZZdWC6lJ2eXR1BI/Fcoa3XgjkZecXK96J/5wZWJwqn
P0T+5pBUhfqRn9am4WMW/R7V36PSXljkL+qgHz+U+x8gt2QzOrNVngylD1GIEseh3DlKegsqeDMQ
Z0dxyFIAwdUi5CHWQfQgt2eH38JCbbbaCJBGQIcbY2RftA0p14Ub8MyTwZUkERu8TQR4s981Tkns
m3kljlmULyZ9OClSuCmp9z1u7YFj4yZIg96NV1mGpLJNUb57zWwkeKiIQZbVPHPjbixsHsPuNQmS
q8TajvgU5l1Amv3SqebOmNLtgA6LmyfrVLFk9GyhP8rFZ1K867DMCl9YGY0iCXpChpUuarVeNTbE
iaDc7wvFWLeDsh5MBK+bAMyZrNm0KwXcY7UrrOSkJMHWlul65q2Hsj8kRrruJv3RRKhOC5S3oZgQ
g3zz7egmFnG9HPR6RflzZ/v1D9BJV9/P6JdIXa60ywprBlcs1kqzkMsrjApaUcg1BkAytVuwmTRe
p7/W+Mvx9UVSR3uvHbZMPEarIarS1eZ/9QtIEoj5eHPmuqdhl7LknS+OWIr7LSolBdKC+gY9L+U5
SPcWVqiIdqOCWQ7P3w/9QSqavS98vNSsQYBOUD79fB7j0OzdZMD9ZbLifS+8cSXANY2BDg71xa69
vRrbq8THX629boZsQUNh4aOyWFghpvd1COrPsY9U1H0HTdSb73/dF44rSyMNHIVUhDW+yp90Zt2j
d6Q6x36gUdCcBlGuaCIgCbkk2Ge/BqK/GwhDlYv5m2zFzyZG6vjwLwrKMpH7PDHMWN0CBrDl0EGw
5VUZi03SPOBUKA+K7p0oLeRWeWk3ngmhGFdAYZJfTgL3edx4yIo0c2BXKO4h05slDZPJBKWELqY1
3OtwA0FhcvkRl8gIMYro5759P+1nrhjBN+vSmQ7Iqzp7dQLH7QajEdYRkzZ0ihQoUbn5rqza6Cb4
H0susMREEHyuhNobxkel7Z8HYUqVPIpGyzrKe0to3SIxnmEFFrYDQgVhBVTCdQocwTGrQgpJdxgn
S/M2fPwO5nD//YefedlpiiPhxIFwLQBZn+feF3YrPNexjmb0ABqd0H+wDkH5XI2XqmbnVhkPa+5v
RMNA4M1Gir2+B/AfWkePLFILgmPYFftqUl4c/9UqWGPcM1AecLGZLD1jUQl1bcCyJvR5+v6TPxLK
2T5Hq4r01qSkZePQ9vmbcapzjR7RrOPQaHQZoyVFz7VW5j/k+4LlHo0n7BY3lUa/tH6TIZ5uKUfL
ezOGYJP7uONkPCpEQBxCjxoLIZm7cnUqngiA4WawqrzxWgXnUhfoniIDGi/dEpFNEaHLa7l7NliR
59y5vyyrWprufVtHj8po7APX3g7ImbIEbe6vRj9FnRhPhuxVvigDG+BG7kwlMx+qzlgXIMnDvHcW
jj5iCoxvhZ6f7LK9Lov8qnTfABrBS19p+HT1qNgbWrLya2Wjg8YY7nvFv0PecBHyeX7drboI9WIf
bvsN+PeEiZ/C5i51H7+f+3OXLxPPtJtUT01trgZYVaWi+kNvyvBOaWqMtR0A/7gV6vlqzJfgnyQh
PWqlwd5WB7SH+9YiwnXdm34XEESk3WF00i4hVuYlRo6k69rUjXDpJEybX0ENZFCu+c48cgYorm2G
pNqqiVh///Wm3OOfd55O+AJNkZtGBTwyu+mmxO2ifIhMec1Eg/3ieuGdnUM2BhkaNuauL9KjYJmc
NFurFojkcGo2Wv4qEfEl0nVhv2qKdstRGQyBJ4l1JSMxP1RXdbj1dFQzy0Pr9fh7rS0PizM2nWlO
y6K/95KrwBrXRYJGrhGvk6m8abIyo7rS3AwV4VM93CRtgc7WpcbBR449/2hdR6xJKtFBIjM+Hzct
jWwz9zrjCNuE2kdKWz/KERORlLkkXJAzeW1866Y0nFDttZC+DbtTUDcnrToYNiBPe5tpb5Xg1nCu
SxT07Ma8rwofrZFgE0PVtpJu5296XEXG1F6rOCY0g7HQkmvMBQ5merH18CH38uWLTDrspiqQqJkH
L5zrzs6U1JCBshdVi0DN9oZQdlaM8jGymnqAXjoleTjMTeRvCks8qumwHHE1btwrA8RtmmuSLbAS
tQ10ojT+9P0jclBjvaBC8ThBbhCmtzD14I8yhjB27X1kFXs/Vo4DiUKkAFPPloPhv4sq2YpeezIH
NL3a/ZQpVylyz5bRby2ebUKGSkf+mOEmK9hGJrZQaFb0PWSHwKbG8ycsqJkaSxNx7lIL9wHGz2W7
iFY8P1P/3FlPfTiAKf4rB8Fx/Lp0qk0ZFytNL5aJ123b1ttCbg7c2w49DL2nJMBNoorXEXmXAf21
MHYPcJ4WQ9RsrR7jDprQIx84xva62XYZFb4WFKRvQzqnxxg4P9ELRe+4X2jKPqzynafxw/MrZCR/
0a/MA3BEbrkqzeIoCwOWU65i987nf5+0p0BEd8VfsrDfIU3MQNdUkvD+EGfBfuiJJd3bEB6h/Ft1
11xbGvVDDMzZ+GvUfU6FSEAaULwbEVfHLtwdbjVfvRX5SksGrqhgN0XJDysCyGKmy9wqNm6nrAM/
lHo5OxPj1e/vC0MejflGs1Bewa9H3kzzoj6Wono4QWU+xvUvp232gwbuK0hpAh/cFOjgnRv8UrNf
uvJg2TdeWC3a9BcdXAizv0sfaRD8yhQal7F1r8Uo+qNCVj0KC1DoyWw3nbMt29vBOI7+MTbWbr0p
Lqk5felros+mWvhsUFxUwXvP+5pYDiZd6GELV4vrIFl6+T0UO3t4Gqz3QgMDRgklNgoeob+OVEyK
2lV072nscJCRlLlRo1YXen5w0M7W/yiNWHw/wWdy88+/b1bP6RMlpzls6kesJYOkWmfTuztkV7pA
A1zcTLZArhNTcvVNtCQB7R0aK37mLjKh3nQE5kW9joxbrX9xjLu8Ow4d2OZw50LMTZ34wuPxpQX3
n7kETgQtlRjdmSVtjgunvDQ1/ag61515T5Mn7dAOD5ttwqUJNjgPrhu0mgE+mpBlSvtCZeZMYU5O
1n9/wCxuygwjGHSFH4DiKmCzx6zaSdQXfgxuHUHaBmwuQcUdJqkvHXIWuGkthT1tlPb31JqrBCx/
U17VY3shmfwPFe3LOZGG94QUgv0mY89/Imq1GLTWVCPjaETj2p6GZT1Sa8nEsk4ebHNr3MaTv8rp
yiHwslAHbN6HXeDcptHP0b3GxFgNy6WF0QgW2V6kH/B8ROcejX6noOS6auoIeawMSjgGk0cETNC9
mpZJ0y/c8UVo1CQGHmEbAdEEmBw7yFLW9AeXnn5DF2VhuKCSUBnQ1ZWeanfQik9KqawyI0RpHVJb
VkNuBypT/8w43kMzbPxk7YJbzbgsryoJK6wVa+l0MDR4ZpemZ9En+aNl6IQY9xZvUBS/+G2xDAZz
VYvfRXa0jWepOZj4pzG8V5yX2ERyTBZIye+96yY7NN1Vra2i58C97hTirXBA79FaRFKQrH+pYf8U
/TO059BeRcPvdgSRZ79gpJ7YJ6Mody4TVNZ/beOnZd3HwtqYUk1aLWFIRqtaU/d+GW3tyt6rwt+7
qnWF+hlFmcBJVnEtln22RC15E0Kv7/TbmJp8M8aozcfLLjnZTb33FGftp+lWsT2sWqdFmsHYTF9y
JYfAoawsiyuwucvcG7W+qglxEM3kluOOroofXYLWv5LigI5Xgz0QNFnLDHTumN6MOGArmbrOqm6j
iEf4HGtyzOT3OHlLXYG/WkFeVX9MfITpOWtbjQ5V4h2q4bcY7fXolrjP9ze2OiySoN/hIn/loXD5
o5jerPJZ1VZlUCzN7L7r39LgNmvxxQqf3OyodasC/pgZLxttmWnqKnGTVRluc5PnJ/+ZBcNCn1Z5
fO9RM8rxNgl4NmOu8c4UL1nxx8j3RvzkYmLLH2nnV5THVxBLamWnVRugoLZ4NJJdixyfH7Mnml1t
7uLxigbe0opzFNUOdblX20NYQ+L+aQbuOq1XCjVn1XgamzUo9WWVh4CCbieMNPSrFgZbEdzl3MbV
GG1NQHECahYlIhXvkmBY0fpdmOq1qo7LOsADQUcR79BmjyQsi6Ca4NQxl+Pb6PyaTGkv4Z9KW7v2
k2xRpS92uUreq/ShbnZB/2S327y86cwc5wWQzD/BpwbBX6t6q1qfSpmLnTnnS5oqgGhNdmOx9dxj
0N33zi/b2YaU8OIYdpNLEq22C2lJbJkbv7qxDZSarjSjg5LynkH2FbcKxmqWsovVkwUL1/1ldaup
c4BskEg9DfqjI9CEeciy30p7qqdd5S0s+CsFQvjNyZ6WuNTG9ZUwt1P4B93UhQrEsOl23z9IVN/O
PPlIXLkEukg3f+GOFQblQVEq+jGtyl0WKbdBFS3jku9ibWGvLHpXOdpqiwaFWEMpikKSTBh+buSu
e2Lpns53pK+Nvl5kNm5s40PftiSw4bGihdIB8bLT5jYz0LIewMp0xlKUeF2l1+maUgVJYrurk/LK
cqJTP5Q3AeHRWKH0nV1DBITNrCy1umay1ZWWNbel2iz1WMVzt7qPtHtLlwcUNf1YWQThY6/FN75O
I9xeeuo90gIYh5dLL9j6mnpMM66KOsfCArimf60qd5Y7HrVaQ+87WKvBT58+uoW0YVIihgQoXJcG
vcOwUd3XHm/TIMMb5NH1/7bilW8XeNmaQlnadrwfMk5rU26yIMMtaFi6/l0Rvifp76lWV3RVl04Q
L1X7cWrGJZO1ssL0gMz33hEXfS5kADF/mWzKKqDM0B6iffz5ZUKo3a8qdESOemBisPBrigEHCJ1I
CJURS+ZDQywW6OG3CXXsMHurTWUp3eQFi6Nfss79jwnql99D5ZcaFwAVXIBnv8fXRqjMBDxq2V81
+rQJyLAEZzZQb9HFkm0tVlxGGF256loLGhK6G5Rl3axe6cq4jkdvVdZE+PV102JQVxAYyeaAqd3U
9xXNr2p0VwnF85YQLsjLRbLSNMzpMDMJGmnFF6AV/ESJr7cHtCweOkXZlPDkE+e1Ne4ikzurwGwI
uS76kRz7aR1G1i1CdssggTqrHIvximQHKBB2xM7v0cq3bnnwIiogmKJ4uIBXHeYssY6vNA5KigfZ
pGQgSm2ZcedE0yGxY8ygfbEzK2UvdTD1Itv2U7/QkXYbgNcrPDNmhjI9nsKV/oNHl5LLSwAFuolf
knTvN6s2fe6yxyqtbsLp0cmNTebUawM9mFYNFiP//zYhfRsIuyOOD7BhkJO1mSxCQ99Oqc4/Nqhu
Y4LrPtlgppSLkhb22Xvkn4WeZd19O01JD3nhmJvqCgrWosiK3dCje4XShLd1MOzpuE38sDgGPqZY
vbUKJn1bOsGpsJZ2dgiT90LP9tI5QW/6jebd9elf18SeUZ14VItFjhKPruGq/pJPtw6BjvqgohpL
yFI8Owluj9cdlhvG3ypd+5giNSXVzXgbZje97t5n8aH3b5siX6tJtzWiZimichuL+5Q3cELyTOW5
7INtPrK9XIRuRLwRJTU0xNrGcf/9rfuFRitDa0w4TAc0sSG+EIdcNS3UURn1I2Lrg/VkEwZZdYbX
67UWPjWQ+6uGjm4EOAUceqA8Bjlxii1NmJbmYED1fvXDA6RfhDHQ+r8OUuq2o7aJCMoispkqi7iU
LwnznI3H//3Vs+QldHPPdqZePwbUJTWNm9Xvl0VDbtwH94kOnjdfpTSaCFwWRVdvDIeWRUYhMdaP
nvUHYo7FA7pQeQNqc/v9lH7hpjKlWMjRvqfiawK8mF18VqWPdgFx5WgBzKy3WWiuffWHDjC594ZF
GUK3LYiNOfnmmOEYG6z8Qll23r3eXsLGfS3uf9QaQdXiewjCdpY4RWNd2qGiasdIbCPWMQMg3VyX
XFowMdLp/vsvl62CzzesHM3SQF9qIJnnnnZ6GlSepbTaEcawhPqY2aGwD7KA68btZhi3VWxdSIC+
8O0MnTEB1GD4gIyzOud85Dw/YdFU2tEZrqlgYhxoYuKe+79rBfSff82oOjXe7z/0/KjweOF/EKgY
c0H0sLRpFvW5Jmu5AKbBSGEtd22ku2xEkJlqLe1037nUpj43v2Be6Ri5AjrjvJzoWdz1SilUWUMd
83UWWDvZkG3R7hD+uBr756h3Lk2w3K3zRYXGw4e6shojZv0hn3JQG3qlJltUTLAR3dNLVoe7GmEv
0e1cPph8m75ZHb+M6tqjSv/9ZH8tUBtSLggAmsuj7tizpqVnRxOyDLV2pH7CdqIXZ13sS33tBX0e
Y9Znj2t1zOq80Y61wimhL5AO/jpDwD+67sOj795bGqBS+rQYz1jEgdO0AGLt42JFuyosHr7/4jP1
Dn4OHSNHRRWCQHn2gtF3McKxsVS5vYgXEhcXZUqaIJ8Wya+e1g1brKzQp6aONPS7Ljxe+AHyXpgv
Om1QjLIFFxmUy8+xUus2dqLXmSahavEAvcl7Uz76Y1NbrK6E8dyKu++H/ICOz4Z0pBaGzkOEz8C8
4Ncr4xSl+aAdVcp2lazxWXs1sHHfIKceTkOab7rKfEIYvFWKQ080Uyjdk27LYulSxWQySsgRRaIs
IqPb56B1KpBcgd6+GOlfOGdocKPTW8abrk8OETMadw+ymVyb1mMYvLbqQDE1vbdZZaS5PXpaZr2t
kuEpbcpf4O0x2uA3OfreVYK174VopODx5S5G0sHvp+Lc8juwXOGXSYwCMIHPs5/mYRq7PUdO7dpl
tlfyR8D+prUiMac/Rqma1E71V2Z2Ii/4fuwzD4aktNGkshwXOORs4cMsTwYUU7jCaUSy6jJKH+9B
Eq5IdS8ChC6NNnspq85L2k7nGgUKgQkwLdgMe8bgLXXv1OLl+y/7IrLES+HoYGBQjODSVufy+k2Q
9rVo2dNlc6/7yV2ujjsZ/mvCPuBED1Kaknr227J/OOFwJ8bDoGA7izupp9BiFLtm8t5VFRdyI/pR
mekp7Z3r1pxO3hD9TFyQ3dlyspIV/BMUpmPvSm4/V0LbaE5ZIIV8HAmtKNzpaSir8kdwBSFdqsyy
7yfNeVe8h2asHnrVoI9FzT4ydxLN1gp45HCc6jq97jIEHzG/zES3jkYAaDzj2T1tz03gDbuLDfIz
gAwDbh0NchiOQCPnnCS3GEJlciPtmKU3mXWPMi7q/xovjl+aB8XeiHqZ28HWpK/w/VqdKU4zskWz
HIQOyOgPFM8/Vc2sHVMj7AP8XEMVYSDxk7QOe0dqTFZH0YvsJqDWpQb7qNzF+b3QfzfIVgeWWChG
jiLQLTTlHcSlq6RxdkM03qT2E/GYjQN406yS+JKQ9bmNzGlBghVDZaynZhu5zChcxK2hHtVoR36b
4VpQrEW3BEmcTRfiyzNvFZE6ooG8iEzRfG5aNa7cymYsHgeOZxsesbBrq/V4CQd/poXBKvwz0uwy
UHy9RTSIkXpMwqRidbUKBRJPAFV8vFqt6VZQdmloUysktLbx4K3I39UUU80w2GXUM3qyLiP7HY07
N3423Ofvt8n5WUeYnqYAOm32rKeMrGKmRpOuHh2xZcqBqZGFkd0V0/ZyVP81q2Qy6OIaEhEP7VMu
yz9bstbMvK+dXj3mz4OBxcSqM8bFBoBcVLyX+Z3MFy+E0x+7Zv4kApYBg8IJtPS5loSSx/+HtOta
blVbtl9EFSAQ0usMZBSRLOmFkoNIIikCX38H3vfu5YV9TNW5tXZ00Izds3t09+h2lE1b0UmnizSx
BYh9mwHZb2DzCdfXAMFwlDRaGSgHUHeatzUb1QILylmc2DdE7u46eLdehXG6iZ+PVWf1Y6Jqm86Q
RTvgR/5kEWswWRSkCGCm6Bbw9/Zc4jQqRneo8gqAZHif6EgkRDoPrCdpioZcIzB6jwHRlTn9/Q78
qKTgcoxQO4kwG8LSfw9coSufiDxHoGqd6Q2QDaMiglsea7TsLdCeGnm6VxB6D5lIMj63fzgd9y8I
N7py9/7lm17ih9YWGRyP0TZP1Rpr9BA2rkV+e8oIT1QU5cg8kJDc0chWMR5IDf1xw7+O39vwqouH
TSap5Nxvr5l8QLgbFvmjzYH3bEbAIBr7fH0M6OVPjOzLohF9QxI00vM0CQHNEQ77782eJGrehNda
9QvuOQ3XhVf/PC/oR6DDJEnJizshG9tcmuLq3WyISDJm3on6/vuRf3pX32bRvQtdFtkYwa+/ZxEV
t7oMs1L1R8TZeSJQGiqfKpLskxG5En+V0RWJIrpweXksyYVI2yPYCXUbZb9mrJ+ehA1chn7ntn/2
5cuMOuXxRTnENxm0+o9C9dnW86L3i/vkbJedHO8Qk9WNvGkH94rk0hmnCaHmkv2+IX1F/W347q5+
Gb7U7umzkTG8ig0RqTcXiKVbxpkQnpMZFZnJzIEhuxfttzPovQ1NhdC2CDJeHyfgjamfsJUhWouc
uJSKZM1OGltuhxzgPlr1baG9d1aMn8kT5JKqv80IFqpXZExfMxsJJKtutbOZPd3adL00Bw74s4ru
t+X2nhqk8YyDssUOO05Do5jAFSCeLpF5SKyVOjMWNSWg+HFnIV3TkzPgHPWJtb6tuyfsgdi24VjG
bo/I1ttdtzXb3W12OBz8lFuBhfDzy0c7W7zk5MFnNqXOtmQZaWxnarInWa8Twmdj4l4LTJLyiESE
pQO6oY/JfZtj74HMijuacTcZzmZ3wK5Yi9AwOFnT9Tv8x4HB+m2pvg3WU0TPaipe7+LnhtzYbmIg
Kk8FCH+LP9YqpQuyV22E/lhIzbWzHDA8BtfaA0UEBcmIbbfWkuH66/rHgyw+DHc2M83l0Mb2jeH+
Wj/bXX+R7jxOtavWSfeOHbwRy3VfX62IRjnhdFbpppkbpjMUL/nxxiNZHAYtjB500+6JWinfpXNS
Q9Tu9naXHR/M06FbfWMlbF+urKX7CZltbHoyA7ockLYfFXwHIqI9BnjBkTX5tz7TxMm1lmVB8VPC
2JN7FfG8Vp8Y3Qws3PYFTviqu8Z+X1klmSW44U+CidwJ+13N9TP4Pvf+60x6ct/EeZ6H16iT+53u
oRsNx/CBtVqNmUFcjh1Ym2djbZ+5zdbvy/eBi/bjPf86fk/w4zAPR1KD8UeE7QpyOACasi1Lo4ab
E87RgJjYWDtdmkMjd3vc13hfR+6Jc3TGwcRh3F1xx/EKMq8omioTonFOnoxSm5pPMnTyn/jCb6P2
5Fq8dE010HMLJ+95c6Dj7Ep1K8ZyJ1BcNyjX3DgN7vLQWnviLCfordykifo5qjd/1eFfzi083Au3
JHjOMOiTPMmd/L82GeXTPUumam/SBL2lFH9qOgdP5K/F0i8oWcWUkL17HB3p+kyHtNePCuXfo8Wo
PWtFVjN1kgchrBUPZItEIDoeUMvIHcIJxGlmrvPOSFEHhOn3y9wVi/8t1rfgfNFQFtyNC0l+9WPb
z4yVtXhzKcc9RlKRhdNdvg+ok8+Ay/dLNRmj5gegKjyFv8cNpmCOzpDS2l1lrHiXzTzvSXfCXKa6
5lQ0Ya1EHy+YDNp4ZySjN6Lyl9ja457PMn3zuDM0GC4NU1iczlAy743xu5r5DyfyZ4Y9a+oi5efo
0aiK371lB/QKdKyYr94MY39HZJrQEPJmPs2lMzhyz639XwX3Z+RONL48LrGshKXaYmRnl1uQ8lfd
0PjiZd/S2QyKZckGn+5uLb+dRk+lysE9jNHoGPSwhDXUO0R07uPRNoBqGrxhs81aYGzAgPoPV+/P
Mnt6tJRT9CWXNMXH8RJPYrjwSGtbdXr8zeX8uIZNxNdnI9QD+j605H7y+7dN7unSDPRBkwaN7SHm
Ktll5MEOCn0dOZIZktfo7XVVO+d5p10XzcJQ5mOynxqwJFsPL5toNi/g56bnzZO8X01tyHdRelj/
t8n1VK4WQmCUa3cDbphaq8OonlfE8pO11Skig7uo3sNTR5mJHCNm2jYnsCX31BzQD/3qlG8z6anh
R3TOW+T7YSZbL1giEyGYHS7+w8pWFUFNtjd/eiP3FdmGh9d5ZfgZRdoSixM+dt0L59xevxfOu3ky
OX8ZLfdo9ukjidGA71fsbdvlLxneTFwwWISNY6430222tyNyKo1TAvJkOmi4DexsP21VnkT1Wckm
3WOGnfU8uAu4bwpz6SYh5nLYUuzu0TfRQoYuWIFQxA6o+29hFppbUU5LEWoEVZgQrXzxyEltdhLt
4gSf/jEidqqv11O2XA5RDP7onCHX59/Re8enRaoQBkGL48Nb5tXWiOm+lRlkRVy3pdxWKbJY6Bpq
bEC6PxX4L+v+dM+/KLELACm5ucmdfKE7udEJ2LxlpUR8ndzIyrL0x8LSX17gBV1W9j72uX0hlJrv
7ynUAYom2M5xAFts6OzFlefuuPMk1/+VE/llg0a9dzeZZokMlgsFHpLj6QqNSUwsEsCSXLhw3Cin
3cnAexx4AIdOpp/6hKhHpMRNdzJ4/nRdM8+6v4qYZaxUvuAtp5QG/BSlxHTeB1627sr9djS9l00b
h7l2rjG0aDDPg6mR2VC9OrE0bvAx3FHsNKUNWS8nsyG3+XNDfxu897ihkqbRriUG33nz+2wO1mi7
hZbt7PcpDWHAv0BrQBTR82oZz9HoBybtoPb/2ab9Ixej3oNXxaF2k1oJu888aC44ECuBGlPsPKE3
mJZnaiIdZMhD7tb229p7L94zEMtUu0MXAJG6zectIdZiSokxIdxOmQ2nESjJoNfYfepvo/ZeuiIa
iecg73YchqU3Jfo8orne+eQ3YhgziR9HHGpgzZwxH7hp3Tb+NnRP+SHVMpPUFNtcMjyynb8q8/kn
MlQx4hbufna0Yb4NWtM/2jNfjren9lBULQKZbxQ/cne7+dz3V6RdEQL7CY8LLpQzIM3KwB5/Puhf
tF3b3uJabHGyeFYcz5vYwN/knL0mV1YhOZEg7U9vmQ9P2XBpQGYXcuTn454fjyJqOoCHotvPiJYo
JyYXYx2y94F3/Efo4Iue+ywi+zLBHDzj7RmxAt+D834ASgZF/HBAH0RKk7idiwFNZ56EfWdfDt6D
H1/dP+fxaYx9Gb1+Vmi7lSjd6LoORWcVdGUYZHajkPOcOhM6cPE69+GXi6f0VNwjBxVufcdyt55M
xaNfw5i9kc5sn9UGLLjT0Hv3szX7ZYk9vXabIunp+cSIFx04aGdEV8C+9Bi6zXjjsGcvhKc+DLSB
qzekyj5JYr7s7VW+op0ZeAHhpwCLehq+9NLBzHDOub2xY5bO2XJQkw3d954mUx4VOhQV3esFVbab
4z752UbglvFi8JlK6TrWzxR944ZW+9mF7beD7SmzcNQqsXAefQraLp21OhzGw317cSU2R9QjrGFa
3Ah33cadTYibugYvrFmJhCzYFktwwE74kE05OKeelmuvE/k6vULbFHwHFddafrkG1N/pm4JRDmvL
SnSLwKWmjUVNOI2n94QO3IMf4x1fJbyn855P9RqHzaeu9Zin8LMeWPVLRqerVSKS7vYDmsTVv3kx
Q6cwZ7mcIHWFmr9L3s/o3B85UHvwSV5p0DNK97J6CLvAnirX1t2Azi82kASAKLxzpI4XsjGXmv9u
yi9gJYKRMzCNAY2j9uy6ArW8aZZhGlDIQINRDUMOMr34ByvkFlE9/lJ0MCUwwpIiL5iYQ+7tp4r5
5ab2uQyQ9CAq9RVPgsN2gYFXoGaoI0dsBCnEqFfaFLTMiT+P1nAxP4Abo3EcOuUwNIfR19FhjYrv
CWlIh2I+Zhvzv8MSv5xTT0Nqt9E1UCVcWlhAeCFXj5ePRUrdLjhl27iggnsnQ+5Iv/vfP97kl0F7
SjKo0Nw7zOFNQlJ2GjnM5xJJ9ISh8Mz6wH+txiOyUNjbpxVmU4GBycA6hV18UBPIe8D/O+MIaUgq
khi1jtYTD8kX7XmWsgD6BNuwfVKPzVXTtxAbR7QScC4ldI12XC8X7xSyQTP8Z0v4y9A9tZG0aBw7
SruhkXlv73ZPLlJgPYge1Sbit4vSXMA5BqUfmU30DRWsJUpvhkzSbpBvt/TLJHpaI2uyQmi79TNW
WnNdDzkKvx3LEugq8yCwCGl0OKDoxAyJbQ1xqgGF8bNl8mcGn0H1LydQtWpwf5bdNrDdFBE8GdFD
HiNmlDBA28bI4zCXZkfZRQMGAtNoO2Qa/WgsfplAT1XI10Z6Zlqt+A3cIVjIOgIK8IZwAzq7CFCF
vQT2OqCgfvb/vozaA0AjtZajTMWoFd/uYJV7EAWYf3rtrN7eEKST6AwxQjvWl6ehoX+0ykH60HUE
6/h1ekMHcakF4vTRoX1FQzPShRL0OTQTrCSLlNzI3PsOoYya2+bAaX/S5X2/b3/G7qmdSR4FIHl4
dh6BpyOI5K/SjwnzPX3rLDU8BNvKhE+qW/KDwyHD/XdfWgN+AkdUB1r6JAnkTK/mEB79H27hn3n1
NFOsCQ3SO++dOtTIzZ2S0ARN1wgWMtzSxWKPPAEO3trFZ1TLGVKM/bSifxTjlyPp+aOlernn2QhH
8s+rOdetaL1CAPMNOMCGpvOzcXK2vz+Rg2P2bDi0u5ekPMZRYMx4BuxjjoQBkmLX3XCB5wiwEFkO
ut4/5quAqfrf29fTuOk0ahShwrAX3fFEupvDclMdlKB60ToCvmm8IUlkn5Da2NxTeoIAnOngcf8s
838m0dO9cSJfz4WK497udqUFvHuqY/UwkhBcmslsNjHX5pCF9rOLAEZexDtGqL77dCK/aLq0Kid1
XuTdHcvIAQ3JqP8Kh9BY4NHl5ae5DmEfkPbpD64QijEk5HFD2pGL1bta12YsoAtTpvg3nTlIQKBd
jsRnPL55X61aoo/016kzPzwwqcfbtiCR7yVuRnQvdQobce2bCcYgyt0CU12t0iVgouhFtF6kJSBE
NzAXZJVtrMUFTERLufTOiIFWCwpmArJOlmCtWkKqp7m+rUqjclSVqlZkBMf332/z6IcTHamot+/W
iSYgfSqfWGyndyEMFeTbQKOJFBEbFN2z+QGmZ40/H2P3BqITMjqQmds5nsgYZwGH0ikc0Hj9Phu5
ezN6ag4mxRStjtEeCcUwvU1/ynKB4oXpyGf6XKG6H+NZzbyaKHAL7tZmvVQTMp4NHPVPIau/Ru1J
tFSPkvElwqiC6YC9iyOmYU25xlX8WbykFkcYcQlncMyHHO6f9Dp6f6BCAsmvk5E46elPFJGGyv0i
j3xExLugFe4Pm1sVBTOxMvsY71PjLuAUMjAKwA1nRmC+LQyOU7AnzVvIVCuhJbvo76YJxVPSU8DB
z0GLgefnJ52HIh0kMaC9J0RC601znJdIJU2fI3+rEq/KeTYGdQSiKyN93gEEV+Zq01mE3kRdbprZ
JUz9fjF+co/QoAR8U+Bc6kpneu/fWR2nj+QRjhD0cnA8h7mlFxvrtbZ0HQZHLJDQrZcvePdmR3N9
f8EVpbVAVJbQdkhifjADFBRngfgJNKBdgcHfpm+g1sgzri6yL3udzChGQZDNoGb0cPZ34Wyut3j9
MmrkpnsGKCzq+xgWILu7VyTV2ONB/fhTTFhBcQWgIKSpodykZ5coEXDp7FHKfnwqpyTQKGpF/MSf
ktLC41RROCkESQchb+1qh4TnGxFowESFabOMyvAcshtbkA7KRKF1QlowEjwpyn+pipiCMCBsPykc
zBY7J3b9HkCo+vf2xbL8kMRLJcOSgdcvkDnyzlAvPCn0VeB/3Pcv1S59Ooun3uh7JKHZZmVOUOqN
jicsEYhynQ35Mj/hECo6lUyRcYsEAlD0/D2jui4noyiQRT+LYNXtwjFyUyT/ist9KC3v9YokBivQ
38BXTpqKQRveqdsFs6ENP6NAob6cvr9fdHmIdOu7sYs6wI7gsyPdQZ72p1R8efnasI3E+0WVYGI/
6U2HR/4KTHZ1czpAwBX1zyRMky6HsjClzpj4Sw9jYOSGgwLiHz7BnrGhog4/C5NWgo3TxXfnhdEZ
OLR73odA5+8JaL2xejYFKFeiJnvWErKzdt4BkY2QfGhUQkjDRsabORzc+/bI9Abs+W7TqrjnbYsB
BXML2j2id/BC97IbQL3Shb0ZDAd/V1/dkOiFA+I0aTwe9zO7y/Ze3SchhkxJNKJI9KUKUlur5ZWu
QPTmpzaQXQLlzvn+AiZ1MpsilnOBG3FHosTvqnTyHWEBMwW6XIHAEeysKM3qPbLIWoinz6IVfQdz
EUH0U1kgdeharlho4xeTiehN38obb3hwGt3tlo23KElAOnbK09pEizyc0L2moxspKKgBLCsDnxK+
FrCMXlrWJE5mJPplsuyosmEeZhW8UqAD+McE8ZNonazlpxXXJBgvChoJ+AaMDXCcTPDkIqLGNImD
NOBJLzfU9iKBKUbFujEG30/BwjsbLy4lv40sJUehKrydETpaZ5akETD0ZzTJrUtAp2BzZIEVCyY6
5kmRnoMEUigNdcoeoJihzY19iA8TnwxOAyTUBx/nkoNM4mGqCRVhQ2tgA3IfTnv2HugMKNFGeJdR
T79XEiKVfGyNEzC560DjLVCblehtX9joGNMIq/HDTCsStau4AMWGg/xt5WEKM7hq1ji0pdw6Z5j2
XkyMuuQxaNYI+NZCtCGjEfuYFswHHlzRW8Ami4gFews51+ETl+P+UdAbOB7JBDG3adBNVZiFKcev
hjxYgCYtSJDiQKxpyX3sZoN2sI+XujJQQVybJTaDjQXzA78rgeMJaUJTTC7mao6Pqyg+0PKtS/f5
V/xMACp/ETQ0BEuJSTQhMX+Adzmktxhrll5q0/JTnDk/r1sA1mucKToQUhAA16+wZk10gA7tkKcH
9fUidNhywuoX3IMPtEzFhWnJ/QPkQJj4tGXXD5QXnQHmgRKnxYdYo8KsvIL6kIsR+HQmPE/RHg42
YAVeRCI5YGSvSmBfUzDDgaTZxgei3TSGIZmsVx8pZlkgFwU0E7UDMh20LWwKEBWxSAdCI752e4TZ
Vkax8SeASmBgPnEJK/z7ApLObnZFys7sjn0oFKST+Y8XhJezTb4GixmKxrB74NvkfrCwfB1duLpY
0OSJJXYDZF63+dgbGc9Z2oAtWte6vX04coJJOs8EtFvm88HvT8S5KBhHkwCN290I9KWpLlZsMfUQ
gbgcQcoNQnmubjagzRHJDZ1e6L3iuGnd/7Ye2jmeRS5xsNVJaM18dwMice1M0OAHbBAo/7QKP6Si
+3wvWLGWETbjsZUT1QYJDLh3vePdakAE041xo/dF+xHusBR6fRddbWvaOe1sOMGKON1MApKWJL2y
oxTqtGF7zYhmwnJvcwHB15DOUJtBj5t1GJFkScEdkZn4KAmo0zTUj3moo3odTGbpnSgRmZij0jkK
xtNq1utsvR6bM76frHPkYe6P63WBRnygCSKPlJ3ApiSDMqLqPFrU4FxZHdNyDOJTFMxhC9H4kUzH
5IjVGqhY2RvIdXMg0UR90T8AxvAJeRxRy3UBWl2z2QjlCk3MqGYroQE71YaWTaW1GBHQF9a0DukI
ze5eYUJPmaqwnD5viKQX65itZSdH+BMFjODuQvEj1ANefi2Hq48GQJvLAR8B2g1ATqGOst00YCPc
zicoE1FHwkt6+0hzcjZgWWmgjyKnhpw/xFewywE+Vws9XjcmeMSMk2ABqMmRGgX+mmhzNiKQyJOn
GTOzEBz8koGa7RVwnCjlrUBKSb+Tk/iCKH+rIuUB5cUgWMHPw0HD6SkrJ8WFZqM71wITbmQ4tifo
wMLBXjtpNyPx1FxoJm4qsD1enKt5rYFb35EzdZlraFeND0IyCYiTIXMGKjVJChJ2sry+PoBtJB9P
Elzo9bW4YVbYMTUBAiUm9Ewxi3fNgjQAmiXh/HSBekKa/hKx46vzPu1+7kxl0DK37KGwuxmUHD+K
dA1+BpnJLOxmMX3XEngxbe5i7Kml7pH1v7xKSHUyzxsNpWkhwy48wBba7TKSGJ8wGdYXTCpEs3Sk
RZFQxwni5E7gSb2jzD6hVeKDNYa8g5KrfpjSHiRM09Mk9VDLJEocLL9o8h0jcRI8WQUDAVsXgkP7
rUuXKKuCfymnoMGc395UIkHgJHR/WQtgs442WsyuxYuSrLPEVDL0RQe5f8a2jdKSG/p9jw6NMdXm
QXsM0SVTM5rMGWVupYK+xg0K3kprYNNoAZ4pRioBpY8E6/fX/pPuv2fJgRAavgEIUcCO0i+xDKq6
mLS3ces76rrWywsbjei9xIhXHYx/IyrppTU5jfTbjcPQQ9XRuKKHrkEdDfH3YxED1vb1zDBK564T
N1pNM4aOSG4TscqNjsLhQaMne4mOIFvcByOwpBgoXtXHJI14dTWlU45YzCwEPLROuAkdESGAQ5+4
+7grkIWnA0ejgfLVf1/4TyYsbC3Qc3ftUzu39W+rHpz11yRR2xYml8RkDpLQiF7W/qKQGZgQdDCm
UTNAlcXi93G/hyeACn0dt+dNaHdhdC0isfUV475t/URvTZmP7Ttvd3VMqqOkq3qODZ0wjQJXCS3V
CEh5GHF0PdFYZE63ojO1mtXv00L/l+8mPbjR4XZpmjIVUZP/937Igja+iqNL628FE64E3okChT/I
KwGnKFgeQ5p20QNLQPVJy1pwCpnz2yK5kxosgntlG6LPCRmj1W9A8PWYoElszkZM1QVSzdqY1O68
suc5QnPC7OMJcdeNLiHqQtuPiChAJgs8P6nlFhEUMyhFkK6Ykc0UPSnI1OYxelZa7q3hIC8n4WKv
2Uf7YazPEOp3RLP2p8g+e+vchlCbm82xsmY2OstYj6UMcZcU/AOapqQ5BTulAh5kf/v79n3HubtT
/bJ7PZ9BKNqiLs7XFtkC4umG7A+/ZvqrgpgT+QCTJHOfDALQnjhC151bmHvL++Cd/g5U/T2LfrqM
FDVaOL5W3Z3eORf38PoK28YH0r7ibupzkAji6S3p8o5SxQEE5jsK2xu7J093AZXL8g1j75CSJOke
Fg/aZ9hlK2MKz+nq7u0LzZcnqOX3AchlcOyeTDVp22gTdNdA5MVr6MUV6cS++NF+jiIDq0OfsgeZ
VYt8VcLAWGMD2O/H/5nX9k2L/jn+T5fqqyMexCmqN7F4gL3exPAmp4Oy8VuTGMQAETM0It1skKDQ
lafZuAuzIyothkAwqUPZvs+iY10HhQ0I/7vvf5mFpMGPlNqi24ZWxxkIyEaCcaznpOUyTJaBbf/J
awUdERxXFE0Bsel7rUhfHjfK5dwi5DA25JOkyzYo5EgQ8Ccf08JIjdGq4ydAKTcBM6Q79cZv6Dtg
oj2fDlvHyz9C1HwIztl7mkMs7N/zNnAfv06uJ5FZcJMeySRpERPX1vUufxB5Qh/pJls9FikHN/KN
KYBtEJGTjADmxAk6Br0ThQm9w+na2ucnEVzoisocH6b+wH35hqr/Pbl+cFZ43psoSdLWf9Jgmfgi
khTcmyX5Zz2ady6bfaXBFv4wFa3YBf9JTY8NujwTGDvmA9+/E9nMeWQKBlg16O+T+/FllEFAjB4Z
XfOUT9Kvr9dIuamKLMiNP12DDE8/FDRncGk8hV2Q9KMZoi7C7Bl8gX66vV+H7eGm44skReiY0iC5
UDZkriK55KO2p/TtBRbJIhlYZZ/eHYkJHc8ASmRGaAqAWu8eYjxRqibP27z10e6Z3ApydkF2gJri
A14++BTWHD5cTQxl8VEY8SFgH7lpIIA3E+x0gfTyyW6/2axRiDfwknzmlfWF+Ou8ekKMXkG3NHpA
iFEQCL7Uinrojwxhvh6Bp2smMt/gTusfKX0bGS975Y0bi1V4AOiHRKT9Md4j41Wu+LoroRnKasDe
/KBhOiIwyLyiYZa9M7rWLXq2PMCG6MQZR38kLgeAZFgDDgb/VnqyIUL55xf2pPGEBg1tIoDNToSO
OrAo4TAEH8uruRUPKlLXHYTGUIXzAESPCoeagFmb+Ge41j5A3+CCyL11ZtZH6K068GiuH9oOSMen
hLwBVZBs44WFcUFeVRMoiNXBNaWzyBv2huTfj1VBdX1+0N52FXembnDc3okZfbwj80VFBh0cscQ7
w2pXWcm2D33XnLy5nq+7T1p0NQRpTBYGIKuPMoAZRn0DmRtwHi0gMavQ9rWVDH8CRxGTOeRxNQdI
iO+u0s3Kz0w9PQCzWq00dD14xy/WmJs+D7ZwXQEet0Bt/i87O6OLAL0OQD6OksMUPiqgJYHCbwKE
C4MomM8A+Ak1AxNjCeSdqzYKPhqgkWOktPsRoBX/dQ4iXomh/F67EcA1AGU+PvJXJCG/gT7Jfrk0
5MVYyO8Iwj6oQlobxdvFHO282Jk0uuHWsXXhyRbE1lSaFQGikoEbpbv4BlfAAK/LDuz+Epqq6tLy
zmKZjJYAuh+K/tSv3f++3EHZaD3fcoAfKJZBSOOi1/aLODEa4OAt/QetiMwNuDp5wkEFCDbZDVIw
4PPlsMiQnD2ZKQCWzOw2E0Yk4JcatJLms3br0azuTJVwok99WaTyLHPqBVqVgnUoIdvRiBVcfXdA
uCeu8ukKJTv48KVK6jt/VxAHOA81ZVW6R+ObcIKl5JMhDmHInqFxGd/S9ipJja/gCu9avcD9O5T6
K4jhDKA7IEDUhVUnm8ivMVCCAdgNIZ7KdRH/ouL8zjgHAtKVsZ7uJKC3u6fM2gUmXvDflfjoB4Qe
nQv/zLSn3up7Ez7Eidj46ISMoAXsgdY9wJOs2cFXXwFC3RCooCuAmUiIIgiMRTHdz9atly+fXdE8
KlfwEpLfZ/Wjmfx1Vj3lpiWTeJw12L/G2HoHT08dFL52CKQlI4LrcoQsVJrhfTGnQAmG0hOUTj31
jw+cuCBPBL6toD3R3wbSXb1ObsL52fhJYF9BLbsrdyowJ3ShsiM/m1WzEatwt9YxGpc4903Mk3WQ
0/QjWY+ABKZG4AJlDr3o9XwCkW+YAf3w0V3l9AklzSKVKC8XYN7z0tD2I5XChPh9/z7tgt8W0Iu7
hEowldqsbvxwm81qq/Svy7Oeor0HWpYNjIXy987l+220nktYFDf0hLuOG9iTkQXwk2Qa04iI9jR4
kYGgz4ptlhtjA+bLtUvPbnUVzQ6hogGPjygIRxNLScyqIRNvW52haDXoMQ6nGnxrpECvogcyfiaV
sxVcJ0FtSCxCJpZTK2QZNCANUfkesBPQr9Mnvjl+xb1YrpFiG2226rtk1XNw9iGzYoIQ66GaTcl9
G892CiZBndu+g5gCYE6aH1Dnam/RhabBtKsMa7hy4FVXXaTgNj+BMxiRdXRaLEhz0hCw7YqqcktE
80Z86b6aXwT22lpzpJYAJVBsr5od5s/VmaFr4NS5reeTo6qAkgGZqIENImxQlckMaShQrzwAAS+T
ge0UgMgwsFdtdVjIsJPjhr5Wq4ogdKLQoOp+n4arXeDt4EK0+uEgFHC1D6lolq6EpE4oV0VHBye0
T+a7S2Cj7M1uqAaQS9C9uMVML3A+cOV22zvO49TQiTFOrKdkYEPaZvZEZzlsTCjCLHhcbRAi45Lj
rMopqXiMuL0KnIXKDW31FsOFx/xOq8yoMiA84CivZ9McpxZHunhB0wVdLJDwHWbYq9sbjFjA7xzN
i9Hjg0/NVCMdTycV9KTQn6QGyM0m/A5L30EmTD3fKhd8N+Da4ozzCZGaS1RRxxdr9IJjz9x810Zk
qQlW9rIEVreoH371OuHZ6/tJwbl1MHt3riAIwWuANalrHHiJ4o7ryxJobGSvA2cN2PRkjhbAC03H
u58K4jBG1xMH8DY55qvLZ/rhe+R1yZ+IHaM/CnlXLW1/xhPMYWkD+9cTI0Ij5s/ZRgIGqiIqlnQE
Ml0QYC8moo+dAcv0dTVtFlsckcR29aeRsmUe0t3A7c9wVMc2OrN4FkIQwinwXlexp6PTCNXO9sMd
A9/AOcfms8H2XtiN1fi7oWOjocLbFdkmN9bqrxW94qfGCPOOjQd+RELZy8iJ8TWRnq3cxfU6VhMG
5u5ZFsxwBWs3ROclW3KjEj8kvGH6vET8rgAlL4se5ALbkj55NntyDSmyN3eEq32CiVUhSOA2QFqm
pIBGRNjMOltP/tw2Z3KL0KkNLRI57nbQAKXlxVGBwB8fES/QXGNKoozm/sMtI3Z+kCQg6GEbrsLZ
TZe9K5f0iQ3rWpuPvfCkLAMvt25uMQNcct0GuN9LWInTiFSn6fwOTisiZxxNi54TePTxDH3Du2+b
hTOeSZY0D7zpHL+EWbUxGZ9tMPnnrX6GBQWFABXQmhm0gXCmoO3utHqGS2bWFuSTby810n6nizv0
1DrfQRNlaJolu5AtIJ/RhZUKLwtQ6HM0VGtwj3FCF4L+E6cnyEgzQ8XbXYJvnitNZ+dOxuyqkgr/
vZUg9hc9uXQ7LKMR1rm7E8kEfQ11TQImRgXEPWqndG8XdsFfmCqsma61AXBPdN9gVT4TEA2QOhA5
2Fz0YJOqTgz9AVpAvUjoBb1gLm4OuUl1OTNHOP/cbkT6BDseaHGvi3HBFRnVy+h5gfADzKOqYJcE
cSDzgSsAHS0Y8go/OkHkI6ejkkwZQ0Oumox4qp+Ndi8gVPGOsLcu4ycsgL/LK6/+h7QzW1Ica7L1
E2EmhABxq3kCMU83GBCB5gEJgcTTn0/Vx86pzi7766KtyjIjYwJJe/t2X2u5r/3zijkCUeplS7+3
j944tfXIz7k51YJbZz4tifT3MNUGNkSw/sZJfvvx29/uqTd+bH1IAwe7zL4cq0Xtfai1Fi9H0r4O
vQILUDoz88Hv1NGmdgNDtKopcygu0FgXPeYImfqlBkqu1It6MXEuq4vz0StjhKBiysBrZeCnx6//
NtgTEJPK98Db446yVp6Pj3NRKzOecwIZA7Q+I2TxqN+lQ/k7W9KnURnSHKP1uQBV7RcGnh0LSYQq
C11nqBeGVTJLLTSfOjaAvqxfcAL0ohvx56MW+8bBCgyqoVGyykg+Gsj9SV5/3DjAMJ5EVzaeRqRF
Fw1jLk00wnWhPWIVS5LNcz+9p7Y0/zBMHHd4pboHt7Znf3BBMoZOiyBWVOpcealPO6evihmujLg/
TRbJrXxpw2UMy1FqoZd62XXqj4719W2//MxpXXFAO8jTZJ1vQzXeMJQfkq3WquXEYZsKocoZyE+a
0kWdMCEcUmY9xBCSzfldtqXSrZLH2GerhXpqvzCnNEV1qH3mMKxsBWfmj315J8/BetSn0+kN92+A
JBCmtufWX7B6KNFWbz9wsVPiPI0mxssrxZ5LePcHLIm8ShDEp2M+1SqO2JERuG+v2JMqcPDIiGpw
hA3xT8Ysbsc9fd2JtMEDboSzSy7V71BLa70K9Cnz7kRLPFfH9s4mCwT7w8jxSuHMYmIVLjcKWh1x
nkZuPXMzzvQ5O6z1c3ihl5YNOUq+CAUBn39mtfmmW5svNMr7PvW+PxBf+V1WR7GS3d6n0Is6PfeE
R2vUzmgJAHNRYYkGP9mNWzjF1eqrSQuxL9KHdwEazh5tZqzE1ZuhIpB8oI0OPjqpE23CVaov8OnT
5U28EBt1yODs5Xcviwr+AZJb7XKpr0tfTP+NdVwKnjwiX+C+qLOTvHjSwepggbasrhM0GNbkILh5
oofOS52Z31ANF2MnOOU6gQC+riJVwMGK9pyPHlyDRWnXSnb+MrJV5ZlCrcsvDSIH+4+LWjDny4cK
L86JOzLGRxKg/jpkM7LAcHVMEtEbJL/lYXIqzKE2MRt1vH3HirwOfAl2Qh8YyYNEb7Ap7cDCgyhQ
8RmAyx8dQtKSwab3tGel7zMe0MCY6MMTC8dq/++iSDqfkj65EmVDURvdpxjTofH4+Sg4FzLYMN+F
u88tYn9KRpFB8eJTo3685xIbJz/lUKqUiyHgjGhFPH1ZFe4XH2+bix9ex+dGuyjTa/vW6p/sYs7M
iV8fc6sxGO6qzhxRK02e0A5IDWY5wMhJTX+LZjF+W9JQj6i/F6NlOJfJq2Bq5+OPJRzgaScja7rk
0ecMZD7h8UnqQPyr7kXVa7zcGPpKOAi1mk5U8ha0POgtpn3wLe8T1LHDeahPyYZje2hE3K/oPLTw
EztGFgnk6jsj94r2jEEm4YJgbF8auQiuNz9f/1VZnDCCU9rCXsA3npOaI4Sn9V8Lnlgin6NHmxij
LboIE5vr5cQo1X2lffseEMGZnOuvXXrje7LYDRzRwL0PT6B8n2w7rdBkqx3aZaRC2I9q49VqsOiC
J3jlFf+MFuMBDCiZC65E3F3Y4PvEGy3knwjvBC3OlexXthHi4pmm1sfLZjBWmlCb3D8VUVXQnkbm
f/Xm2GgP/B6sB/HdyHpAgq6cl1sb0mY4BoHAaG+DzGSqXEzikD3yxm7sT075QbQh4fU4JwAo8QLf
vvfj+xhXSuGVj/FcWOZW6k5IdewJvzDsA5SkYv1zfPW3s98JKG3ALzvSHqNdZV4CusI/sq0gKgMn
19M5IdsaONOnihaEGMW53NE2AZ0wc0aNMiX7/YHVnm6/Pkk2Y3X7c6DUZz+F9fVHPqBXMe1z6vzY
IPn4IBNSB15Mevvg2BcWn46TkjQhiq3okT0IF+P71McsM3vkdz7PD822eIIzv5OZp6Nttxr5qT1J
LJ5bGmr1g8D5rJSvP1yGdD3bUy8tFIEZzO7AoNTMDuFLy495gT2ZOlkRRInfr78o+8tX4Te+T22O
j5OBJrszB5sRRg08VWVa6SQbXWddMrfhXdArl1LVqvNgPbgnEZ5lFC0E/FWLhY9OtvtSJMxX1O+J
3MJunAJmTaOgOAomeU+fzWvhL8OjOjO0+zpsTCQsroUSrQW12TPHuGdm7GYh7d/bsfdCzdf9zg41
h0azem9akQ76p/nk5FCrWzDndFfvgZm6ElOKJCWy0QA5lf45PrXx+aUEO7gFaYkS7BlYAqYEJDm4
CSqTWBtgeVHV6iBWx9VG/ihfyUd1IxUGRxRSaT7T/iWJQiI0vmg5TpdIl+bJbhwo3xt4H9P+gSUQ
RVHvJ0r71TAs4ec62XtKbA61jYxxZDxJoBNt/DZSNGMTtU70BnZD1N+V+Z7hl6eCyFWJ2nROdm4Q
YLzwglMRPT31ISZMt1xGCKHWH+vCFdA1+jbqRssa7flUnoleNH4QOnFlYg2HqKgg1hOQ7LLUvi+X
HseXrOSb5Py6bCuuleU5VGFpR4fRAa+3T2KS8/L+hviTTcgFRjdgfM6hRE3aXlPHhi0K9bJ837h4
pup+kEm91HpVU1DNSHVUXEp7X623Ep7qWsEoPd2OeY4L0YxF/mJZvo3yPvNmy3A3wTkPNOXjIGWY
Bwt59W3oEchJO7aIrHnI40VpDVeBGXnvSumOhJH28TlONhcrPshs2WSH3FimNIMD5hrcWFRHiI8S
LUGOV6nVUoCZOVbbYW1POqX0RpUmE/ZXoT0w2DmhObT7nGhgBNrUlkAB17H5OcxswjOddehI1qNl
YaUe0bNOlZlPXs+H/IrSu6wqu3or0QT5IAkvTrvdItVaV/4ZrSurdCUb9mqsD8+lZFSlOsws8ecZ
a91ytgv34r3F/XDILVOGDpEzv06O1Z7o1DoV+zVCOwapLW3yR9upEjZZinAkKk5JaOzhYzJDk6bM
VvrTY8S0CZIK6oyA6DrZZN5lU14JVWvZk7cf8toYKagx22HeOtBnVPSkOMC+TnW9puuvmnkh8EKp
Jp5MhZMbJXXb4eWiIEQxlngJ633VTM2yUy5D5asmhOmalHOdH76CyoEIGY2wtNcabCI7niKtU5pT
hnBoO1x3Q+XtDKZq4A0hMwvv7Yg+l9aqMsSi2a4mXnMaLXKrvjfHrzkCuEbxb3xO8aFDF/ODg2EX
K8LFEnNjUCvDyv3rY3WAscTH/JB5TXtBZTzU09wq+ZMVO+5x8KrQJKxZsVbUOgQDAyWjea1SZ52W
IcDCJA+dSazx5wAvwNh8X9SQM7dWYfaqQwpKwOTSRQyTBu0fKMFvdZvwFXdWOPg0rUdAoDe2+5gV
Nke8KQ0UfABKYgNitt2Y2uKl8K0REyde1jjyUexFv5xVhwhCyJ5o5NqD/gUCzB2FXig6lQ10lK9D
tiN0vG98kYDxPkyZlh2bv/LycmrJoXm13WDxuvXaVYB1NBMnOdaRiHYDZTRV3oXGuxDeOmaFvxeP
nOtHAMYqFe4T38HFoni9wLXon5hrEU/f3OoKgzcqnohVAgp49KMUdtw2In1rEu4ivxyqn3hRF8br
dsFoUJuiRUQPwd1idJCgTFpTaE3e2nSKQaV6QQI27RNE4qgQaxFWTbLBGT+7uAEh46VxvWF2DFaZ
yg8QYjE8RCpJ4JqtZ3hjYvR4ILryBWSwYWXyMRpRZJyhqEetirD3KRoEn144ilz0bcR+/yHhColJ
wOlDHaEWpZHmWH7Q0U18rRl5/NTLmZEOVKqRhmB5qyUFoSehmW8ieyVoEnn5xv5/uf8gKPGGU4p5
gTYTuecI1pLXlRR+sP59JhrhGpfqsqAnkIjeG37uvofuuZt+NSJl05n1L6G3FRRi52+dmITSqtTq
wO5VnqqQYFONyaTJ9yKQ4a3wwWsy79WhGy6TV+lDf4LnsEa05iLGt/5dgGyGSo1Bd2ER+TkPuHDe
Pp9/PfXW5WL6N8XO4oTAgC1Z5IVds/C6jxWcn79MiSzUsWTjNM1vCDfFLzcm+QXtUDOTJVvxOIES
Yx3PRKebB26zlvFx5AVmxvAW+tE5kvW3y2JUCnOgf9eT5dtNDWE+2V9qI7FKI3LqHXrZwUXDe6DZ
YRKfrYCf5q31hWwu+6cfOb+B85aV0SFxMBEZ3f46lProHZ050ThjeY5Ic8MNu4C9N6MblUXJ0qwO
7UHqldKsDt6qZA+u6FzTW7cc14oijDiKlPyR2N3x4st+48VrvLii0wWbxt2TyHVu/HFkZa0xcGQr
M8at8tm8zxl09AFj0K5Wu4Nw0dJdNFAbkqlb4KfYPGr5UxksJwECyVSdLfk2tEBzdJu7vobSatbl
JqEAYKK4HZXa5cJXmYN5kOkc/h0s5Ys6pfJrDul8ao8GeM4pzYFv6ogQH6w8esHmoWAgcb/yFKEy
0XUmGzSqoivVGLYqmc9Xw7N0CHXRLVflvPAlUZcOQqml+L6ySFEqb1IndGD2J4fMz3zBbdGer3HP
+u7EmTGBr1xJtHVdFpQs2kZwKVCGHJhmugPfuKhxosXnCMggVL6B+tzMEDXjZKHhk40Sq2X8DVFm
ztvIEiyEeTMlacBKPFSBPVgiRS3P0m0AWnpZ5OZTVpIBc/aV5keyogGhTi02KC3Rlq7eoSVYwbFU
xZvgVud8hYv3oXPlxQCWQJ43akINZQrWeze5MSl+cru4zU+zTJnDo18lj6TLzxfDa7weU6wYcW8O
vii2aO7AW1CpIIwqbg8KSG2W0DL91tuUQkECi9DG6/zmU+6QyLys51itNZ6YWi361Ifx6/MIMHu4
Cb3WYOuvhgDQY77xpZxC90OTpU6QMroj+03lklkrfriI1C/CcrshatIFb5SbaEVcZEN+TEp49CGD
PYbuWqo/4Supc/kotGTrtcfyHXFGZoY+54UWnFvlfvEu2voNA1ruJ/CqO2yyAmVzjVAd901BKHGc
Ys7L5P7zzOBTaTmyeDUHthbB6Xq2HixQ0q7D09B7rt7LrydcqyVunZ6k44xrft2B2qfBOTSwoDXG
k96xiyFr5Ky4jikwEaND9kuqOuZWWHQbWCj0yTeJahNMepcT2kUORH6OJrJItmT2O1mKp1nNZZJs
B/PWJRW+2PEt8kR7CE7oTpbBrrJa5+WINmRheWO/Xk5j5qil+6eWA4Uz9lqwJfvF6+MCooO+XZY5
dbXeLYWl7AVmsOO6VApzm0xS51VbgKef5jTdTfzGmIRkHBemwZG3wC0fJ9r3xvOoMDPkXQWmuCUH
sjj4xvps13baCAjDS936OPitZ0pHPXsMtrM5udkiMiU7fZC3DHa1kR/a9VMTDFaOHe+/K6wQB3v6
LqDvhFPbH/tFrMW39CCe+HesRr/jtWwn1BhF3/X2Rlcem5GTzb+3RBWRELuiTaJQWuJJ3rZO6XIh
gt3SyCDqX/QKJUBbfK/NzJytObOk39jo5v0/gx1ZyPtAiN7Q/cFjtpoz7skKOY2BOSMDEVq3cqcq
qM2L6Um/krZGu+21m8QJVtWtdDFSXE1v0dknod99Xc7MxmzmCRuTuZ5wlSpO3AykiVb0ejj8qPYG
nhXmQ5BukRPRSdGieyOj3byXYwOAf3qkpAzV4DpxJubXCKyxMb1ni0ZPQVQqZbwBHIvUz/W7zdYC
wOQ2Wj8X9fW1xQNHqTat/dlL0GeGcOXl3Znx9mTzAiSUM/pMdFipbuTKTrEW9cSZGZFe7Mi9KMnS
TV9ocO7RkXJ563DluFBrdIukfmxw18meuM+X0/O3mHNzB5A8ZFXuxe5LH0lpKaRoD7rFFGt0w7Q0
uVDA9I+JCqf/x4JqXOXlVAbzUDOsotVEYmtkZ06wjqYQmoBmRiMpmTPmdIKZWXJn8pPhP9eB9bkG
nFDHxHr/SHskNswMfIJwjhiD9PYS6wVmXGJTjwjqM4/cS8r4qdAYQYbOv7SbjLmHMmAolRZbdej2
T7RyaQ3iK7jx2pIDZqk1u5f/+UU4r03g9ljHCLvYeKtuJ+2kfZupA2Q9W3bxaxlG2lvswYFUfR9H
Rodlb7N/292ZW7dkabsFKpGpilenE22Tn+9VPo5ltTNG5ndRueUtpjfIE3yKgw7uBPgN0MDBAjeZ
EbEIEC9LtAPO19zqc/XO+C4AiAGAMm88Dw8vWCz6LAtujzvo213ISHbjxVh/O402Zcz8mKGtH01C
wD2bz8xiS6baowjKGCvXVbyY+IhDJH/w29zB5SRm8mR6qQemzHRMVhZQEIa9fWTM5x9iGami2fgU
eErwU2I4TLPRtlw0W0C+gVOi+OBMiCRVFOGCjGFhilhuUqOC6UG7HOWjCB4Vagx5exVmPMWmRx1A
oz1Gf+0n7GqJnByc+7ZT8gUHTsbQzGWxhEe90t3yvYK7hi5/FKfCwCn2rRRLWlk6uzoPcev20kyJ
yQBmWsW7DvXMELXJUTYqsyD9iK3GFrXnRrbKReimi2L5WmTL5yldz8zyivPkMmXiQV4rrz0gpC9q
vOt8ppZgfIVSLihlzs97AdFDpZUbxbE5FR9iTF+AaDiDbYjuJRPIIy9jWX2pthjwv2SG4lk2Jkc4
BoNgpQBDaiIiGQVg/23MvHhXO+WxMhqX7MSUzM4ZuEM7NekwISHZNSHp0tQZQU98aF9x8GUeaN0W
a7jvRHlPYLzUsOhBtuYCXKnOZPy3NBIwMLfL8b2fZuxUtbBf+w+g2UfDKgmgNb8WNpbB4IIBYhMd
TK7RgF4d4sejRNiog3PPzrklKy8OmJlK8sQM285POSu7XpsKy2WM12+LAyjckDi+rYk2WkDhIJ/J
jJlDN5OTm5k2c9o+Z8NHVhmAJ35sAG8MeOhR1uTDSx07iV0T9BeJ8VKrq3hMF+U6L1UWVaqneuN1
dqeVfEzaY33nH/sv+JPT3fruWUeFHWyDLVVwpTv1LTe5vUZ6pWqCowLbNseOcBT5jxvxVUeP4KKk
1wTlFOeUTR/NSt4UMB1QmZCyfuGNzMAeOtwHM11wa8IFZt7T1YibY5Ru5HU/Ty1csMwp0F4EwcR8
uTMV7AFyTPEWosUTsoMfvn/iv5x2lbsNpR9EhjYCDsOUQC/X6TpbsudYXvU93afX11MFsB1P6PRK
F+EaRQidVa91aPW79mIJPVg+XCUemEPbozAp8MXX6XzginAvbJr7xeJylm8VUnD/nlPvLsfqdJ86
3Arv4lZrwWv3HSkae38FlhCp/KaLf9kEybloVOLAeFV48RUl0SBU348E7GgRBeYMsAUaj2EgnXqB
TyJA3IXja6qlwpzMLt8DQQu1/uFXfDQiFusl5ph8PEEWAxO4pA61T2rEX1Wo7Pej2vNtHWIHkVE6
Uy3OtP6uQvc1quzHi6rf7Y3Wf8JDnhYEZvm16mP6eA616U70J8QknW+ZUDMYTzu1hmpzlH257mnL
aJs/1ZCBNAU4ifYhqoIw8xsE1jyPJlrOViJO9Yg66HLZDwHeQ/3FTb4mLx1uIttmaDkactwxm4zU
1hzqdJkRp4Dq+yfz3L7XnUfEwaFcMAWyolYZ7SQU0SlVzUCrdpE/PgEuj0/xjs6ndN71RM8BdiKk
iltLmYJ8RqT10C06zRqchT6VbSsVNUJI8kNKFditw+0j7BfLdj9YiYYkomf+bOvlwJSNzCidN+l3
3b9bsKa1bEiW6A60xOjfCzz5xKzMCf/Wvr85QB7dFdizvylyzu/fcve8Sevxcta/vZ5qm3mT9aXv
hYMP57+hGa7pGdL7u28Hy8td1JJTueCe8XqCN3tEp5EuePki2IZr9hPb7jRxBYBVK1df84H93JTO
5dAg1WeVvRcSOQuHmx2/tVJF9bFr9dkqdgUrdC+ufACHh6iqtKeFUoNl2hFovynxBa6ILSy4bwo2
6hdyYl8UdfFQsq2DJVbZDtg+5LIe9oEwPQu31oTsPZTqVaJTwHj61a6mZ5SWRSddSTfRGs47CANR
nf6284n1omZPVOkggyn4hE8p0nmYEz7l8a++KJqeQr08l+iz475iSBTZDdB3fGkcVrBFf6nJ2OIE
jEq7p7h0ycpCpbvxkNO5YPUNgeT63Iknt8fKNqWMWIYC2gsJZkBId35UusXMmf7uoYipaHpmMFmK
XpepqfUEE3PyRb6fsQBFcOJMGdAeuxw+nqLy0mdqtJM1UEFadJFF0B5rNfc0tokK4r3aRz8XaGJy
IhB3DW1+L5XlzDaimIKwHZnjXbtrcHEmZoFxUB+JPpFunV8BBUEXyTwGF300BuRg2la9xQue5YDE
no3PdpLvE+jdGQ2dowcrc7gvfpgj+R7o8XoSamHOQyy2XzX/qqfwepimmsewtPo0UCOHWmJtfpZT
FUig1lnwaxP94sXyTicdydPP9Tp8qk5FQ2jfabIp5+EqNy9reA/Jp43WHi3hQnhxfUUHDrDO7vrZ
Ms8ynqDULDRnQ+pIo2UYoEqlOu6UjmYZ8wEIQJd9ugvQMDExX971uqnJqrzH9lEYmkeZMR/RYV8i
aKC9RJ1Z9GWmmgSlvs9uq4/b3KINZy/L8w3xN6DPF3NopW/iQuOISVeoJxq9lsbmudk8Lgs2d43P
Ch1wrhWeHyxdFgbt8cqDVfFINOu9ZsoOfz+CzXj5XYrr5+FRjPmBTWnSbBnAOkNuXyAaY0lZ9R2K
L+SmNEkCnNOLWu4Ys89Se4iW0y4WnO5OZzt86nNjC+46F9swKv0YwZbLb3zRJcwkdcmrhH52deHz
LlMUFtrj48L17KbMD3zHKPs+ltRrK2Yn0iUYbD4d/n7zdS0oD5pXZy1+A5vmvXwMtLrzrNXzpTCA
Cvb5Bz322IYijc2Z9gQ8UFuqM3X2cWq3LrTnBdd6EEaDiDiPA2slE29Gb50VxoT+J5WBXbvD5U82
0yBexwN7qiXdbeZFySpNbrwzaP0XHUe5ChO/m14ZUcuMoNRcMc4kZUglg7Ai+D6RQflkFQ+6wk1B
0ysaeskZaRT6mXr/WcMpiv8kzf27CvWPzpSn0EZRFiLNHfqfXhBE/IK+t4+M72CyrbHOzCKwLppt
HKWzi4h9aG394Xa7JVjO1xQeY6DhGRE/UhsjR9x9tw0Rnj25zpmJVCvFitS/VureqCxpNBDul7LN
jSFTZ2K/pQyu3Indt0LTg89oCVfSmQuoMy7SCA16pP/q3u8F5aFKT79eMD7sskSgn+gMbjNAGxxk
568bMOWBGuFrHj70+SsR7wdBMQ9eWebuSzkcRmaukAbIABb5eoHJBofNHp3xUKUtfSMfBGXHjVZN
fZ04nglMsTUZEqbrm43FYifyIthh8GxPfquPvs0ZYQ0+1H3/LiPUc9hoBT7aQipxoT1Qg3kcWR86
o83xaNHRN6/+WCE+Orp5MTzURDo9RwBkGj3Am4102AzsYMPO/vTtgB9mGHir1Rgy6T8/639s5vjb
o/7Tzypun9NXLKHX7WWK/Vi2M0VOiyAtYSgRQzKQY6kgurtnYkqh1U+zWjPol65IdSPcSIeViRWD
MfpQzQLBKZ15grvhylfuv7TvTf6ps+Pv7/SP9j1xlIbtoNeLJ4I5VpAX08dhY9PD6Amrpvad3uxg
tV7LP2sWDq0O6Nju87lYMWz0L/X7mpIcuvZKgnqGIEoM/ZRsS4WKjJ7fa57YdPgywNgKDIJRaOaN
vU8uSFv+8w0f9QL8/yBZnvVf/1vv0ghv3FHQccP3knme56dvBE4S0kC16eZbw1zr5mn0WORfZYRe
CaFVRxhIfMty/3WMzOif+pn+fkf/UOBjHCqUwwytO7aBxzO4pbxP70asKcoa/77O8FrHw3bH0Qvi
D4Au6lCfsWn/prmnlflf7skfovvk8u2SScyjzY/7cmDQEEBA7elb6CbG9Cf6GpcAgBKkp3S/2OBJ
ylPQye0OhJzpkGEgkN+xBqFBGarIrZMxHuoTLZfUIyR+pV7A4fWgFgRVHPl0FcAtqKlf//bfD8vF
hLZ+xEh1kLVUNn7bA8vcsIcKrkgAV1hG6n0DApM5F7vWtPpeXjp0pltkNdaKmQet6aiUnv1w9+xO
4QmyrcUjY/ekNWb4VXeM8rU2A+1nhZqRrfz7URhMgRQZE3F2UGC855+/zs+fH7QTZlBovQXBaItV
qyKg7GEWhzZeDk8QErn3U7up+VP3vVMsT/QTU470UvtfrtI/Juyks6jpio4n4rq+8VnfIt2Wl8ym
2axNaJCp2gdC1UJ/lPmkBBiMiuuf/b92wP/TXqEJYjRjuF3f7PfHpC0Rm55pNM7bLeuAOd+NiaCV
Mvi1YLjE5V825rCPH39uTEkeyuIMJ9fRcPhH60UmBkUmfEI6P9RbZjEAQ33jgJSRNvybc+a/vtQf
TRJJWo2KsuOlRsqQKYyNCWHAiHrZyPXHf36Qw3/aWn+/qj86JEZC082EKqJV0nprKLncRJ9xziIu
+6B9tv4lSP+XzfP/vIt932I/KYo+/f8e3r7Js5owAa/dTswLybrJOAlddlADbAB2EYeXWqPny0+t
nJuCFlzG+yiCid470l72d1ubgo4OjcaAGeOQaUqzztDcx+G93g8I6W/gJrQJ9PJWdmJFzrnv4xui
7KFxYyObY4K+IZljA/NhGqweopdogdYLDUU9N5IVJAoy0RH6HahHTvtsiTG28htr4wMu8OaLh56D
CdeLbp6snnAOq5n61Ap6Kj/H8CApV0f2r0z2oBFkYOaLrzMwQeiOwR0scjHSByvJuFMJIOhDVbBO
sL6mzAc45rGWO4gpM3Rrr308uQynr3VDtzXHyH87/n7Vysf/7t4LABLUg/VPZyfGgKy1/hevYvGf
1/n/f0J/nqNNUU7qJOi2DQqypzWzZnR7ILbSuSXu65CoQJRmTqMTs0gYw/1v4yWG/5RcMrLr/62Q
Pw7AcPASLuOI1y/0Fk302C8UP9ReGZ5zLr6oX/PEAJv/vAvkyf8YeUgvLSMqpwJLUp6xx/9YlnLS
5U+h6rYfwUQRJlB8vDzk88wSQUBGG8BotuseYNp9SwDCYCZEJlSptVFMlCl9N1/9y9jQr96ilEdc
9FRLcOkef1FpB0jTXoknIP6k13STjhgDpk5aXZSMaQ33NZ9kJr0G78YcoaaPbTS4o3tDpQIO8Bgd
n9dsLV1fG7FAGvVpe0XWCLjhA7WAjkqpxv53cuZ8ozzewVgniZuhZ0d9BUzZ+HBlz85Mxr1r3hcR
bLLMRcAh1MpO/tRHkZHDM6ND2D3HTCVToc1hwlF/MbiqGjA1ypm9jRxQVwR3l5G7WFKifyRlQJsg
AC5nLm3y0MQUlp2DeEv8zGvmUyUqiq4n5GmiQ25K48XkMw9Qy4NJJ+bgvWzpjnYLmLxjJzkX5+Wl
XLUaiwx0fHN803g/R5EoqBM1W32t0HiqzSKCa3pZjKzR5S0KGzRzDFRDh4EGDfUBrGEK79GneoET
+0jHglKN74HLOI/8Bz6iWFc/tIBcZWYSHRFz481eea2GEM6Sl+fL/KPfGO5m+Tkl/La0X7S4VpZk
F+pNUFE35vS89I61yOrU49Rv9DPhxsoF8gRyB03eTWgPQTGmRTRQDQk0R9EctUbxmHIZNwRPKsI4
NTTSgk50HjPdUfrFY8Y3qu1jpg7X0bxgVmTu1fqZ6GP67dH/uudG94Nz6uc0zHyPIpLsfpJfqwX7
eaC/3IJi6a1d+LnMmfW9OtLqqYsO/Izema2BHAyNNO+K4TCUY4E5WAfeQIXEm8eUOUwLcEVjGd4j
nRweJdZbaQ+pT/Muvzj1L1oJ7zumCMJArtRHC2n5QmullNSakiL0v8L1Bac1yLSgP7Un0xJ+aw0h
2qpcBq6fbqBzzeJoTBGuaxESKNSQ98JL+pEwgDe7Yo5WiKbnW6ox6IsnwYxzK9XOACPzI9Ps1JA0
q9US7Gwru1i32+r03kQUffwaUDSHX0Vmx8A1eJnpGVEAlGWzGnr5tkH5p3WLyq/noT/Qp8Tyj92r
dSMg8ugH0FqEgpjcM+9rdqDS9LFa5U38qJKkDdYIflDzwD7ThwAH9rXaA2uMNS0nDARWe74r+yry
/jMXWfzO1Giu8TKxhPlXi5fNInOeqqTXZrAqTBStuIuLesrlDpV6jUAUji2jGV/+Ga9DWLVgFfwi
LuP/yZKVrkUqiLse/crMT/4YKNrAr8Aw1M7rcCDbhtcQUhhEQOciou2AXq4V06/4gRkXiaLO56gA
rjfBcJ8vUPRyf5ip0HmqAPcjudesx8gCSIcL9+C9ELbRUhqpyTYJtRwmhhvLBDYbeDU4gXmiTjCr
uaBlW5gShs8ZsTNYAlmA8/YcCXP1xtQhicYwVbpQ0JN5gS8cKGhdEHsmp73nI0DaapFplRmoiAZh
StFhxOYQoEkPjPA8lTTOvtAOjg2qa1s6zlb96SJaHaJHkKRwl89f89jtbLCOeb7LDJmh0/toBKWV
LWUruF9cwS1BoKfXwUPyhNqUeb+n9iwm6msBJfdlyzBy5/5aQwvJoN2A2JkaMbg9gdJCUf2BHPhs
JStdAZdFhGvnhZQE0OrF6fvdv9T3DmCW+mDfzls0g9Z0j5Dn/5B2Xj2O48wa/kUGlGXdKsu2nDve
GB2dc5L9689DL75tNUdrHuxOYy4GA3SJZLFY4a23dq9GazkNiwRvfpHOriSiD9dgO33zQCAne3SL
WksMlRspN7e1b56fJqIv+dAzWiuu8xufYbM/46DuJTXSoBv6ZHaNXX9/SmbppkeO1IJat+Xu450T
e3q+A9VuBRNqYavBcRnvau39JNnRIQf+0myM7dYKwrKNb22y7Sg+eNHuCuEW+rACZkVi6gwWq+Pi
q8xB1jW2u4FrggyqWx2w2N4KZsNwDg1m/5Jceay+x0/788d8/kxjyZQa3ct+GhvrFOqx09eC9B1s
cekyFP1I2+hKn2w8+rISWtmm7XNjDBfecPpegNekAXFweZ/TwXMOyKIV9G6Ge+BEk8aGdMgmLC4N
ax84sP2Bd9lF0+PT6ZroQGdocKr7ENZttfC8HNZ4cTbpadMvvsxJKloY0iMZ4QbH0GXTI0D4kR3M
GsalVTtFpERY2uksOg/OCve1XhURW8xMNIk2oCGuSxHxaOfVx+bRLYavJEnp4uKSNWmzC5avZ9xK
fbhu2NBA5usmDm1s4ElvBuOoRiQqyoY4lGG9OTr4ZOg/oBkF0QUCZZq8zrIrSa4aNfFr49oAV/DB
yVOPeNlEq5RSVNDV6L5y/O4xOfkAkHbBPD4PrvMIAkGXyJBODD3uzWHnsz/5oshTJPx0Q8Q2f3jt
pXVLAfjCna+WqyNeu+kvH2dA9DvbxwOcBZvnS6PonuJ5245PHeuNnoe+w9sBuHz+CjjgaxKDnonp
rognH18igjmGXxSpMKtzmP15OWOUgh7iEcla4FLUQOHI/NAb1OO1Z2CDVKzoqCB/HdqRoJ+kfGX3
Drt4+7F8vnSxmma/Bkk+xHak70afV//cXgcfoghIE1oTK/54fTQf9Qb+GV0X9Dh2LRwTiNoABpNw
fJkSR39d88Wt6agemUMStjCp6gMnP14iGsuuHf7pvBKMf09nQUFzba1xJHl33wHVqxrVy4olxdPz
9XW7P+lssGiPvURW9PWxbc3zE9lHQQAGuDkkwb1QiHVV+izFtKeN5Y7sXb0YzttGDwxyaoZWVPit
vaDvJUJL5unxjW4AOr7nzWM+bnyZDWCe6VOkpcHHKLPIjVppy4t4g6MPLV63jJj3NCrQ1jeTIJKN
buwaMwJlAV7bZga0EVS7z+kC7pJ1tIKH0w7XqUsu8xCf4q2CCtisDG9LiitF0sejwzRpc1QMtQAU
DJH0AsaWa4zDxDxaL+IdoORKV05/5eMGiXDuGoAqD/fvx4C2n6BHf2FXNfXulpe4d52koHu5Lg6r
7YptB3uJpyk6FkVf6CzbtazEauAvMG7HjYzONFtmAtVO5fZKPfbY4kklu0/6UaF/lUFfaZ+k+Gd6
tIrFao1hs/33zCUB8AQjRKLWuEqGr5Kiy/G/VedIliZLt6l7ajAwO8HXxyTsXsJDn0LL/WUZIpsg
b7RtubpuEt4Z+i3WLCVTN/Z+t11NSRCJXrUaY2YXsGA4L4emC4iD+l3ATQYgihGaRcq0ZVVMWRYu
nXL9bF+sw2iJ0RyAA8IFP6RuBPqOet+O+b6paO1QrLdSpM1a4T+sa38QX2/Pc210dddC3VcxkRDM
C1oAHiDeNUGKgl6CiBFQarvxCTUAGaUpT75qlEJlAG+XPkIyKodiVFuddD6CXoWM5vEYA57Pcyfb
sO4XKiOUVUxcRRUhll7FbQORGy9zHdoYUyaAXIzO0/FmuSiGFOuhMLYxmuBa6X2g1YBVt+jApVA7
6kMG+2+SJmXR0v3Z7NanJXPhi+GjETBfD0Q6aDF4EY68/fXQzoELxVQGo8tffZf28P7BW1X3tyTf
ktJqE3NFHtSaFkMBowotzrwOAHjcgxz76j877WNAE154enotyIOTIgueHDLfh9QaFAFRA3QTp3xL
4frBy8ClgX8ed7xQNRyyMtlou5ajMQYEFb0VHErXcTzbHV3XHJ2xe1DtRRsGEZ64hhCDHoCEu+H9
TTErvBYHRljPsnU4/lxLelTHe/2sT04cistg7Zj2sMGeePJIPnwb1TrLppHUgUmKSBOP2bdeyMoQ
FIPdSWGq6l3o1t3TJbXl0gz2KXxN9z9Pr8he//o86Z4cnbEx3qwmxfAC+vJdOID9okEw4gMQU8mq
eOh/yZLewSsDIC6ugX7gHcLtPQp36cc4N2ghbY9j+kCVLmNFFu+XQMn4XVaFu53rCNzBUQMB3wdN
41C0YwzArBfBwzhe7skuKrZU/FbJ3v+SKl1DY1XX9ktvXAxpXSJVck400SZI0cZ/WVK/g2Y8epvG
2ydPcf9u+cE7guWZH+Z+Vne2FmdJ2BYcc6rOgrknr8XbCJBtPSvoIAq/UC76Nh4gEOlzLynegZF7
P6a2QvGr6gflbbClFK4+Pel2fY7ikwcK3utc91GLXDd9/4oHp8Li/hIk5WrPujNZb7csWzAqsM7w
yQCMoHJT9Ypn/JcYKeyarcbOerblGd+FTEK8pidaEinKBzOVG6QSJK5RyUAV1/N0s/DmIs6BzITM
EuDQG5GHKuP8D0vyzLou6Io1T7JNq83asJdF7Tw8QXkjEnAWQQxUM/+P6mnlnfiRJJkZb0HBpbZF
UhHPhuKUDimNKy1rgItO4A+bLcQMisDiH2zbj1DJ3syd1UQbLRC6Y3k0pLORTJXw3ybRXl0uq3Dy
UY8fYZKtmY4m9q4QwlB28uikZIGBPLWnsaDeU1gYlSzJwrjL8+Uy8XjCPAAma3TwBEMF5xfBakHW
XHWTqxXyf0uD+O23Qlqb5dzUlixtSfU9myctUFRupqLFrHqYSzuoa5LBmBQLc2I72M0DZOnvkB7Q
HjqC5ZfCVTLJ/0208UucZDYms3qtthCb+EjLaAo11NcVL8SAO+f+aVWZJyb84AzajD3S5Tkw3r62
O3uGLXaPV+/BCl8GLjPm7gup1PWyFOmCLVajzXxqu2eCjNNzPcHtjvD0g1oO8wShpEJalUaUpUk3
S5+el1fPdISy5/CBRF1BEIIpVNxgq0rRy3KkS6V7R3202LAqiB5olU7nORg5XCcmGcDdAHpm2nBJ
PYnXCwq6a0Br/bo/TMaTcPZGdp1ED/wfoi341OwKqgoKTziWDNWjZA468b9ui3QvGVw6Xl/OHLWw
3Nk8d6OkUQvtTLH7il2Rw9fa4Xzca0fEQI8BA90aMvhA4OcxbVqqPGtxD2SvonQGnnQta9fdyT6K
MyBTAplYIz40zT4tIfSc0UehOPHKJ6ksTbqV5/F+tfS24sThLoGrgVJOQZ7sAhJTsYuV67J1ggAu
p1W/paVKz+x17i0mk7p+HmrJIqNhqe0FtNsTIDGERFnQ1iutQEma9NTqB2ZLm652BsJ2/C6oNTFU
yKePODfbRmcf0i4DDm+RrqAd0l/ur9QRd/+PE3QNQh4DQ6O50p7OD2foLo+X8xBC6IYJLgluD4Yf
ipLnbFgbiGCRx4OQbQeFHbwH+I412CDpN0iL5pyeNQ36YTKXsRc5LTe/xG8XfwvQispCTMUT6iSX
v6DAmxCT0cNBeWsoHMvT42DdpGOSLLIdTklm3V9XVYzv6K5nmoZhYVotyQrVFoWpO6MDe/o9axmN
dXvD3KTxg2gMAZ2dtMxgP5jGKnBc5UmWpEo2ybtOF87FRurjqUVcnZELh21ApZ1/3nEddI/lmZpB
NMpY1t9vrn2dG27hXs0hHF1OPm8vXi5fXr7PgOTDotNzYmXa5s/7ICTWTYdBrMy1uN3M0n2YmaY9
MbZi+OQzk2N82h+HSf9jSlj6tPCZEOdmiyBURQkVybHfUiXrou2WtZ25Q6rpPz8THut+PA+6YkRc
e+an6Wfvvs4YqlVKd6Hw9ONlckBeSM1E8A5v/Zj4H4mtiKQrlMKp4lVQihRHXdpYnjDbPV5OiAwZ
rNsZZtk8CJKnyG8MmDznK6Khirzu7x21fovT9/Pl5TK/mLwOzK8IPURe2h1gvj5T7F2xty9aHLzB
e8+p9ia5aof/vB+/5UuWbrrY7KzrSewwUOyO3eoA2qwn8eu7H/sJBf4X0XrdvuaNb+VOi1/929D9
Fi05QcXIqa8dW4jmUXy9RB262WkSTmgJTqIXvLuJn4Kc/1RseYVx/y1XMkRF3TxY+gi5zRhkMpBx
GO+TJBoHDQw6qNj7OmyrdFiyQMbq4C3GhRBnkl+EIvWVsTBmmFHqhOA9fz4wqt5/pd/Rz7I+ex61
L2H08jTNniJaPBrBlN6Ji08phNTzJlB8nVFpuUh+MuvYY6qmJh2CN1suXM3bmbx0jEp/zTIGTfaT
pPXEsPDBd9pU2WNTmIg/Tr0kUNr9qT7bMUp7a0IpxqxwI+o4jTx2gizLCMO+LL9FsS6KWsEDSPBI
PLM9lcqLK3XvC6QD2WnGwZutxQ2Pods302UPkBHr7ne55JBucNGbFlxKqpCpAiaH4pWWLu5iybTY
80ndPRjsNeDord/JJmCPs6cXdhosdE851NJWnO0fb8RybR3WdeQ9Nl9tlKwOHAkiBqzL4T1LBOH/
yjfWfpu+j2nYCEDKQbAQkerHrvbSTRjmo14epsEWrHgvbT7evxgVCbBf23FLSZW2A8fxNJke+Lxj
8Jg3YTYAapUzsz1p6Q1wEkx2AA4iWlS+e71QIVylhrcIrST8YKzBh59Rw8ez7T829zSLpYIZ+sSq
uYdkBGgkCc7dD1q7o1YRtQ0mtvWUgHnV/buF2aXvKLany3RRiDOCf9pqiDcupwwzzBKLDTi2vAb9
A03VrRe3+s4VuJXcSlKn5/OxvjseBeNe+FwXZPn1HFj83s/i7oh24pb1Ue84nb8g2SqLqDx46c05
jazR4nzlAp57Xvp4mygQd0QXUNbdv9CJy34HL61GFAzSz0/FwRuVr87PJZQx2duRtj8c1hy87d96
UzBBMTM3VvFV2N8EEzClbawRpgptV8mV7Z5r1T17jtzm8/Mz07oZEo7JEwbvJRr5vD20Y9wXWZHT
/X3BJENnaLOzYe72XDBwJ3p8yrx43IPrDBxXc5LfF6a8UJJx02f6fFyzb8KEQ+qAxgheX4tsSRpq
iHHNmA7ht+jQ1QMrbiwY6TYgTgxTxflWNMP8WvTNhS2p9mI+Pi+MLaodNnVoiv0QmObzJSg+uF/5
O4k3P4NxoPtkjKMnMB8v7YeG6hsMxQtzewhK32BMnMtlezlw1k0INV4ZVeJsg06c4bq2kvYL1A3A
yQyfd0Z1sSudjR/tvnm3ZclbY68tzqwe1I0/eoVVn9hgGOMx7+NpxhTVdjtQqrZKqOQyn8gEmnsd
1Wa3w04M5mYZZEk3eWoHwfd381GVUa2YqPH7jCWnebaaUrIVApsk918PU4T2s6/+PoavtdPeZm/t
UxKImQmgMR5VeSNTcZNvFqa0xzXTMTS32Jgk79hfVjvPecdjoAIdWB8ZyiPiE/8laDxALh6lNHmL
qR6f9++bypm44a9KX7Gdnb2DXuekod2vYTu5Y0l/HkQ+itUgQ98M7wuswBv93nTJgJ03J2/umFzw
Z3Tq1WWMiZ9NmX8ebV9w1FVtHxUNo7/FScbrunBq+8LkYbx2RF9eM2cuxCtA7yxLPqDJYOQOuAQm
y3zPkp7iFlVUgX/LlmyZfdRm67Ml7u+shdlwLpHte4MLBOj5q84p94cQJ35xpVoOGFQs2sv122yM
KIwSea+UM+5UD6bctLStzY6mpaHvc1rTfEgiGX3QyeKMDrJvkMxQX3ajpxdeEULE3tG3CRlUp18Z
J/4Ylpv5L6nbbny+LBZ7jgPe25gJBEFOk25CL2e/7kcPzChRegniEt/xUW6GviQRxCFtWsKIhufg
URD0+gw5eM3pZ3wCD36MWy/T4QvK/h8f6hs+rCT3bDgz/Wyx2bAMp5DhZM+IZS5b3K89jlZ+txUZ
Mb134SxJVRGCrjAtMtphvbyeptqJO8aQGTDH7VMXkHvutqEBGXdXUR10Pgx9S4W+q96rm8UrL3k6
Ok1qIw6XsWFc7nrj9X246Qz7tQAf1GA80QMxUahwT5RaLZzUktTJ2F1M9xtxy3L7owhzSEcnlGqp
xRXNrP/RIpUMsRGOd4NGx28mMylcBZWJMSWLpu0YA2y5LFs8lgyiuUZ559TNOoThWpZELcYd4ZrR
mxLAxkOmSXGnVL6/DD7yrkdvoYvHeuk/PkORxVgtERZmREB0wDy3CQxTFaxD9W6Ykm2zlsuxdzmy
aB6vEJKtlhFgUwm7WtF8+NJepIHqnBXugSUlRyeMHDxqK5bZZBwPluMgUnnC3yfH5QVdYclhW6dR
Og3uP1kqX/8GgSpp2HpS25rHM9epeYibxBn5tG8EnUIsdx60Itoj6NRvt98CZW5LYbwssSclyWd9
Nt4fxoQ4JPXsDhYkh84u81dpdxdxuLS7pw0vVD1cqit1q9CVxG7txXxnaBxuswANCrj+uZNfXmOz
iXdEToeNXmfWMWhjSBpRGpJyVOy4eJXvGG1L7EvpA8yRtjOOO+70JUG9rsJVoNHqFuuQY/NbXm/z
WGfOMe+kKqSvTk7/PFEydss7jg7j7VnkdQSrRIeucxTMZwA3BmSgmn5bMSfsl49gSdZrf3Lt2W4m
tloMl2o+zybMBoHpnU68GO+o874ZDOsv/fUpgnRNcCd+LNf+E7m99mEdPVyjRmMeNxrRS5tEZxqk
32HvkSE9Rz9cJJDf8AsZz/ScQofC06o4pD/rwbppg26zDUoxbl12YFej2nZ5rC9MSvdNkQL76o9a
Tx/iGqRgSVQt1xWdAL/FSTs1HY/H2tJDHCMnLwFZZjJfcZYUY+bjMv5uPmxz85vusB6omi+qkvm/
VipZ+Nlmt1jUrbUJpoRkY056uZ98waVD9QCPVe2Ui6VI6v9LnuS0mofVZbYcL/9SfwwOYT5zPUUu
fwcpa3fZYihQhMuSOm3VG64rREt2/bhzNqO6xS6LQkKej5nLeSKX9pS8iKX2VG+nYqWyS3pcmdpC
A5ZNOiPOL+0hi2SI6CbqRi+QndBvMgG2L9RJVUdUnansie7Xo+ml5rDQXXz4eM5jKjRdWGLDK0FX
Oxj0esqUkWJrZU+0Vt8t1yMbic8Emll/mnwBFbD8JCCwW4BIPConWVa90mVFkp3QulmYy/0FkRNI
owJSVSSLlzDWniBm/XiK8LnxyFSVEaVUyXpvF+PxbG8iFUpdXKIl81s5VAjdgxYxJX/+o9LKjufB
OR3N2lJoUR6TgWeOGXnYK2obUfgg7buH0WbxrDB/4tLfuaS36K/0Rs2PB3c29xBK8vEUP1KQIfHZ
GS4DZph6gRMSXr5YYN0peSnvTVXx6dfBShbptP2fRWo+X6LXrAPKrYtNiITmqp29CjfklzTJHi0v
tdpqs1yJZKcYTeL68TNZVv/r42lHCxS0kRyr0jRUBDG/hEqWaHaZ1kaHvw41fJ0E8RAGp+TyOUoJ
UlFciLXC7+bnZBYpzlVxTWU/87wEzlVsOFeMvUjMwCrVZZI2I4CfWkEK8R3UJgqRlftrGY5h6SA2
bE86Te1aO25nmxnXtBXm8TsPW8fvjy3obqKgEQxG/R69kEovTyVVOtWdtRvzyEzENWWVq3i4TPr9
j1WTx5RsJkapSSulyuBXePEmDTF/L1U61dp5Y+nz/Vxc1XzDmSbCm+U5W/kgs8UTM/edB8X2Vj4y
f8ukB+C3N3lazPSZqSMTX/IMPnqadjZxRguAT9aD1Qr2nB0dsRNfDO5VCL+/YEcGOB6mx3GhHxAO
PaQvCpVZn9kovKmBv45xKL8fVYFSpQKXliu+qGSYLtvz9jLzONeNUGAxnxW4wzaIEwjHIPaE7i8d
KG9rpTUsCZWSt+amvjwa4lyfqcKPEiJQIjPhOot5H4KdDAoiGCHBC244ZVWNoioGL6mVo0lPTs0u
HPNy5AaJXXb9Z0Zb4juLRxai9SedqHQ51AOR5kk/H1UKdvMV/ngKSosXpqy045vj8TQZH6Z/ZQBE
TmtLEQjaAxxFykF+f5OKuHjmt9MdlUg369G/rFCz+5cZjOvvT5hbG9266hw6jpQA1AwzGJH6fRS8
9WYH7ZQxPlxmO1SIVWm3ZLlql9Vy4sxZOddZvy3bi77woLAg6YTQUGm0KoOO0lZLRms7tw7FesM6
yTtQiaGRl7JE/yPx4dLEl1HcpZuxv3eykrlanPSL4U3RKzIrdKmSdoAECBMixgH62RCWCL/L+O3k
HLfwNdJPSKL9FPKDN8a0N5WLVxyyXIk/ra7rhbn/a7fJm0IRgpPT90nW48fdOBcVntUtd3Vn/XJx
/XxaU991WD9Ig0N36g9h+IeH1feY+EJxZpOS3yIWtR8GFAvw1enb7NHVmDav3U8QuorjqPYsf05f
Lrfr0/9Zchy9Dt3cJPmAq5G+F63KwpNVZiIUb4dcWF8da1Nnt2IDxKg2oXLnKCcY00MBbDJz6q4M
pgdgEATjWGnVFJZcrq/bq2v9XL8pe/MYkXcC9BuD7Xm6Mb7RG6Y47apMYtmK3vLKJTtWH89qrrnG
iIevbkps/cVoQDZ3RwWdFh7RvqaQWIVb+yVRMlsupSdjrHGdH4VrKWqrJLjibNOEMIhE18LvQvcU
QVKRBrjRn/8uqQBGlnfZcgy6HX6bzUN9bS48zzGIAp/D52mf6nZGQlHAWuDOBY/oNvDgU4AsipX/
g2X5kSxZFvu8rE0PpmfgUzPdNe8M4RTzR59EL4nrYlamBGkJZbFgEPT27ynwGWghozfND24FSW/4
uf5Xnu/PZsieb929HkYTo2ZgzM9RjMstcsiQlEQm6h3imSkej2pz9vcWyHnV8YTmb1cbQ33Q4Pl4
J7MJ/6EzJGneYusDwBPf0N74qtz1Pyjdj1zJQZovzoVJmo91GkkzryfPnHrnnJAB0PvdluDVb78w
IklAUWu8YEp3XyjVn0b1R77kKx3mY80+XdlnwWwqkozvGbKnOfcNU76BzY1C2HdPbcyqH88fweJA
SvfbASa1WDkIDnMKJeCmRXk9aAUgt/C8FRpelUjlbv9Ik7wir76cjldnjrf53JmnZHZEupxzdah7
iRulehyqfZEfeZItuRazs3MQq2Mmbw4kMxtCBNzt+qQ5GHcrcK/NS3JfhatgIr/WKPk/y8V4eyo0
7EcTNtDOiWk2ZhPmzjQhZMROw5ZE/R7+jHPze9Y73xoH//M+SzZsMTbPdYMmgGHzdUjcmJGY7AZv
AkatNJfCKN3TXMlorfTaejGZc3Mec5rPGJDcNqc0CfiMRQThe2mJpF3DBnNJ+Tod3Lzt+xuuUiq5
3fVgGtZkuhSLjcP3d7zrddD1/YCA9fubiPW+tIpWJHLOPyost7Mu3fVmO4I1UmAL4TpuEMG9mid/
CwUrQ2dAmjLJCOBGYHySapqkTKgOGhd4SSAhhj49HRwC/CJK6SNV0bGqxPvryyQb5l0vO0ubChsG
bENwDmA6GeEbCnlKQy0M0p1jvyFES3ZjXBx1172yDaLCCa5RUBvUM6pu5CcGwfci+CZBy8/93Teq
fa+/L7QtmSvvPDmsrSkGhLgde8U6CWt4IwhqDg2exkYDEvKBsCR6phBdpeiOqXu08AMjtuSMonMY
LbbaVMNSPpvP7ofHdNP4HWa1v15ncnzjxE/ab0ZYs/wBc+NEHP+p+IYq76/8DZI9s63V0SGqFd8g
ckJ96rkJmGYM2f/HklW9DWVpkiUr7NnJnl90g6xB+Jq/15gkWvhDPCHEtuofPBJQ6g+WhBm1MO2F
iptW6dmXxUtGrDY7j2hWum34K9HrIvSzD4HLwfuaRBS1FHtb9VaUxUmGbFvXtnN7zWon2Zl4HWxb
v2AMG+6OT20NLJ8SlFFVRTZLImXvqijM6crSEQls+/V9AjaX0SA+AqO3Bkm+QboI/g2O75dMoWKl
i+vtrtrF2iEzvEHF/WF/EvbJeLGx6WAcK5/gKkNRXqNkldzJ2BlpZoE8gNg5RLmxn1HkYDrSLZNJ
3omRSvePsgpH92uNkjd1mu6WlnVEc5q5+ZFPsiaoWJF+ar/HwLxIQAEuSiBqexl/QhnO/CbSX0wn
6ClTMFXmqrx4yVyNnbO9nRncV5xZO162R0mHMQICT2eF3Sg6vDW2ccqMiZ7aQCvUWa5Zm1dvbNgL
oVtNkvMQhL5ncZI94WyBeyGACO/veWWgWF6qZJqu691qYmxY6jHIQ7BsU1GdJLH5QcaaiU8UXVBm
hUzV9koGSqvPnflWrDHEZR+nRcgdogjBTMUkwiwKivNdwLCrTxUOV6lhkm3aOcZ4uS1Y7aNorMof
NaKGPKb3BsK/vpN9UYKeByIHkw68F1jX553vb6WBVB2xZLE0p+Zqk6tYPsV22jkFwMlPPqIAhSbv
1SM9odhwoa/yq186ZNnV0s7Ty+joCpPczDvYZMKFfp/UHglkgBeDkIKlSqankikZLGM+Nuvj2tWg
x7yzYGCdA5vKVkuNAMpC/9TFAWDsYThi5/tdLUPbaKkYB4OJL+bADBrtF5+cq53ucz0V8QZqseJz
31r7EISECHN643D99N1r8I62vpIaXGykiLvgbNtRY0VDqwHPATP1XvUvOMFqn4tceXcUD+2t0atk
k1er5W57WrCtXvr8Cted6FlKulFr90jxTp0zVHgRsu82mwK4dHVhHpmHwqtD2g6/lVdHtFrytKpu
SxWqumyPZa+tdnXhWHBR1GPAfB+i23wVdobjRp8Z7AucJoaRBm+3ViV1VqWyql/WWSnm3K7Xi+1o
L25J2MnhQ/DHkX/TWXH4AyKwT5VZUtxLWzKFxWV0MRaT2/6u4Xro4B4zzFZA79oP4Na5JP/R+NqS
IXT3V+t6vgiJOIYedQ4UiN7DyH95E964UmFVGiSZP3tcXxTujD0VMS7oys7Q/0iSRgSac/CtWpw4
oHtGRzJz+81+p01mLO6SPOeueMpiMAtZskvFZYbLHtNDpjVV2DrFGh1xaUuXcuSS6Dautz3N34fX
G8LHC6IEq3BDZ/SUlROFGXAkS3c5afPD3BISXYKq+FVAQgD8iyYe4eAr1qdwzByhxaX1XeuONTPF
peQI9/4keB83GTrT7T7RHzVojMNDMokGCqGVebbSZbwNVykJHVM42Y0NjHmYh7cCs675/T6RU6vd
HgTnJ2hy/fRhwGrDT9VLcsM431EkR7w0JeETndEdG5dHW8Ssz8+M2hn2nS5TWmYD/j59JJHZoEfx
YZd/i86K9FFrKyEiCpflxv1f+obl2vbG04nYAFqHYgJYYe7pHOLhIstn+G83BA6JKZU6q5RLMkrb
w2Yyt0U0tQmfm2BkM7r6gRO0CJkpOT8qlEslTTJI1nQ58yCFNIjT89OABuTJYEh4HEGRkBoMq1ph
lBQixe24d7qSTXKmZu1ag9Hg5vACixV+fvYBqJ58GwAjlTap3hVHMkvbenFeFCeWyKMmEOaiwJp9
CZu78R9wwOjBur/Cqj6Z8jMqc0GYB3c6H93c3c6JZBOR+FcL0F/I8saxyuoqttMV/19S1IU9c3f7
W/wwyThEwBFF2l8H/a8ukySjKD0/KbOWindT5icxV5eDXRMReDN8rSd55zrMhrf8cC15OFDsCAah
QmlUJsGVIsWirhvXuSlECpx+HqOp9Cb0CzK2WeIX+Cc0Lt9i1ajxEKSfzL9sHX0LSn+Fa10J3ypZ
RpmGxnBt7QDzslj8mk+h0PJlDZMIoeRNlVlqVXLFlbyi42kzq9vCK3oM484y+ut56yYvLZrzyeYs
GBx4X3sr2I/1X9orGaDZ0d3vVxoSQ9H2MlxGbgqCVY9fvXjI8zpM4PvgstaSdgH0BhPxClpA6Yoq
7K8rGabdaKpdHY1t5s6+ntvvgpagD6+3cCX2Gf4ZV2kRqBJ3ytOVjNPZnhTG4iCe9jykUWA4/KvB
7RA0vpUZHoW/5EqGqTjZVlGbknF5ZAJi0MkcxnJT9XDCrt/W/MG3l32nn1ZfcZVU9rAu+Ut156g5
pnDTRCQspiviahNWsLHC0eY97eH43tcpVdKhLhkpp64t7c0JnQKvFnYOGWhLgYnmPAEhvsEXJWrw
SodUHNadl6YueU6nrbckr4PUQ0zezgzFhLcE5HkfFXbRJLowBPGC0aT84GXKjJpKvGSzZqfV1nZW
t40W/WMT4T7MyO3Y7eQJZg8i8VmU1rLe5wxSc8WGK3SrLrlQy+WUtqa1SGiFwhE/JtzcUZcr9OG3
GgZwrnk8WOUwTqjsY2WVxwH96VF8cTQc09/v0eSoLZeTxYGLy3wBxv8R4vjb8ElUhQWbiDJ1V73L
P/KkQ94dRvXaao+8xzrxqqgdMt7lAQxmkhScsR411lnA7JHeKEqVncD/oNj1uqlbJjOgbvak9Poa
G/viHC9H9vk57hCg93eaT2GWtTKCr7NixMmnOmVY7bT9LfR2BCWhzmZP8WN8NoY5/F8xppF7dCKL
9Ub/Ro/5zgpdEnboz2v0I0460dPcYbbFlR0OQ+AztOdB0tMoqFrNk/7q6YBwKGvoxNUYtuVv3z3Y
soO10o+rYA8T79LPZ0gHfdjZ+u64PqFYJNH6sKw+WaSM2lOIAceh25083F/2P7yDP/Kk63uYLK7T
ncmyeQqwlO96yvs7xGrVwz7JEOGvBg8M+R1MIoE+7X3el/8PdvpHvnSFa8ZkVysKVOscUALA4cn6
XyCZsdMpGAPlKNR/ePp+5AmTUtIqXaMX05qyv483x2aUgG1gnVco4EnQkt9SrK/64v7Ik/yMk1Wc
J5qOPCLMzmZwo4uc+9T9k02EQkXt9HLw4Tti4DMd3spcjHK9kodRd0bzzeYgDAcFDzr3sRzg8RzC
u/YD76Dq2a22yD/LFdtR2t76yq7Zq/PNUgDZHoqnHgR1hq0QxdBbae5RhWBWrlFyMfSrU99bByzF
Jbi9A6gv1kK0H76RUIUi4P6Z3poa75gKuSfIPR5MJjUgT4z9xX3cDZ2F/85ExgY2o1c8Uet+EPNY
gm6kJ7dexPau3dAXPuOlwImtknAOQWHABFMxz1sZuCgM5w0MXDoDingTy13xeWLYbw7ZGEWI7EAn
OeomjjxVBGe3RpJ7+yHZrPHGWLiLLTpOE2huBRm4nT7gR+qHX2uIokkbCSNS3MJQsAb1oMdg7m/F
qVQW40uW82bpSss+2nPdrR1RPboUhSciOCoKFJAcOnF3C6a1gNEqjH9VCRZX6N7yJRM2ry2njrEW
LwfT73LP37+94g50vxbNovdB46N9S+0y9Z0p6P/RfMowAG1ag2PIu2192Nl1hpNOPxFmu93msk2g
KP6uRyoF+4e02d+XXG4scne7+bFuomCP+TSlK6OxCN+vrRgcPSHTpA/WJdXel3EqvGzVZquUW7Jn
+nhUL7SrMDBAMWN8XZFY6UPBQvZ8HKpU+x8C05+lSvYM4tLD3l2wVFSKliLB5Bn1ff8JZQrOqZor
UHgZ93RJMmX10fxob/bIE11poi/idcVUigz9PdE6hSc9+EzvWzOV9ZTL/uPx0SF6QIUuSUgWckaa
d9SCIvhAs666Slh5fpZhOK7FqDBY4n4/EIv9yC1mwpEl8Mzja5rBEJzQnk4am76LR6+lzIxVxtgl
idKWaqfpeHQQ13PuP4qZjyyT3rD+10d3GtjRBzSikchnqx3YyrP8ESwTIi8W0JZetuLpBTZMwZ9+
4D4lv1bw8jbzHxTHWP0olaRJ/qu7mevb2hJpJsFnPBQTwTrgsY9QutC5LfJJZCFpeQEVXns7d886
uIP2pbWDmmob9cJV/j15oAvxvnJV35/SV0lPw+F8We21m/uBuxVTGV2DTCLzGgUP05Dx36oUmlKg
5M861+Ky0sQ22P6eNghOGuej243oPQTypswsi+//476W1ifZ/t3O21+2R8RRR8S7imOCbmasdSE7
BMKRrlV1kurbWhIo+a9r7X+PDfRquR7i58BvKLZzAGJVcXo3quJ7q5OcV6h+5+ZxzOrW0TY62379
YReGsyn8rSREY5AF8OIwW1YgK2g47xbB7JHWPAM/42M1CejItuK2oPbsPSoD8MpHt7QP0juw9aZk
J4ViXZIc29x5HQoyQZyN+pC5OS9syTlsb8hFMxDUVoEblVomWTFYPtbHYoN0gkVgFll/9e4LIkNe
vl46CpZPKitWnW0H/q+BZ4ASSDYmpjY56/ODo4sSBoM+XoWVjgnPAqDY33aouLbilvxx8CVpkjGZ
XvBu57O6Doh1k3VeOxzwiaFIHO4OyzUO6Xe/L7ESpyzmVPxvfZKhmBsEvpOti0SWt/ab+wji5Vcg
90OGzPpfvh0taLYQDCo+yazVK408aqZOcVvvLVsyHqeZZl4XezZZlOSg09ui3lOKkf1Ll8S7L7DD
YBKoFjVdpeESKnNPtmRJPL2+u44NZOO+Mhqb0d7jtBPDTgSu8qMbrTPoE5+paLP7SqdKddySUZlc
Di6NW2w+vEjiychfjYjyUWKFQBwnKd1DAzXZl2qzJeOibdYQGNosuNZE6On2PlC1InuHH5lEW/gi
QSer27YrLUdJ0yTLYSx21gEYIJomMv+zbt5ZptQ7MaPwge5bFNSX4UNvGjY/VZfYUC1ZMhsMsZzr
NXHG8J7kUCG/D2t0QBrAgNAtLnIw7oiScz36vH+7qiEvzPqwDM+zdV2TFHvrjWCS0M2bcuVOAkgM
5hZu9YeWmfmtm/riM2+yB/7k+K86qp2ScEmzL5fZRT+fr2LV4KRjTFfcdeDQoDWPLE96nanerSp6
ILMsUdLn03jinkZTltt8Zkr41j/26YSMMpEt9Z9MxIpAnKisNyBfquTbqi7jlRYsafZmYu0LvWbp
w7w56eav83QS7H1GzvGTYUq+Fn7RaKFoV5Bx0O3Ow4EXkpkPm5f+/XO/hfp/GpWfc5d0/XjQz5o5
40tEY2AcToJtbzOgugVE3Q3w/7BoZIG05joGCDQQukd8rgrZKnNCpe2QtH42OR0sV5w/DI7QFQ2H
/b7xIjJC8KIKoCtITAYrKx6U6sRiSark9p9cGAsWq/8j7TyXVEeWrn1FREiAkPRXBuFpTNs/RPdu
GiMQTghz9d+T2vGerV2job44Z3omxkV0lcpkZa5cudLiDIi2XZ/IZtjkqtW9114PMdTWSNe6NOew
Plhstfh1Zt1sGoUaJkqOsClSOixSAzoEgRiTC7m2yJFjys3B09Mp6FF/60/cpxY1XKKnCO/W//nW
EqPK7c1/tl8tjj3REHKd3rgHKEXkapZDaORSE5sjnu8dSjEO2pymZrvVEtj93disVxnbja/Y5wkl
8BEP0fuVhlcA/AiaY4cnTEez1l16tRD2GtNa04g568cmb8kR6cjf9Rhj8F3v1RpdfauPMhhsAd6y
08KjbE5z0svB9D9nzlQs3SY9V9GlrYoT80b+XsDWBV0uz8884rxqQqU3mmb4PFk1gUcmFKV86wq+
/sVR/LPniu27oXddcw2WQdSRCPgoWkxR9ka7AsKC5oPL/eDCByuWrnqOLzsn5ZLRJyOg/vcLd2Xh
NSiNfQppyjtZBf/VmbZN27EAZRyzpqaFLovDvr5zOV7STaHZ/IIaMaZqj0xnzmckBRYggOI/NqQ5
J1S928VRFYfYWV7SyiHmbnORPobVcHFoTk16AcMapTklBW3RikZOvfVgUOkM1mFn9P39dvH3vZvf
ReRCKs06GNvB84acWeWJTOxJmzoqPX3FOSoudNWMHaO2YI6oGk0sL1nx3GZBZQPOkhAG/5aDRplu
MU08t0+pwfunUGz1nl2Zh1WciOJt2I3GvXI4MpGuINBvSRvxtSRokvW4et7YgPZPNP65pYVa66wt
SS/zZYuDK3dwdlpUq3tHXpu3t6+hqJ0jpPoKxhOSrMyF3x4fjdLIpTigcuHqlfrqvtnwtS9vfOws
4lRe20O7iye7pp+sHE4MEKXRg/jXuksBAGiT7u0plRcpTkK5iLOZ656qhiw5tQfc+ut0eurDhwdu
iX6hXjM4dp6vfV5bFEb19cLylj66HYqbkVgzZ3F1ZPQAaRMa6ZKgXr8NV+EU9ZxU4B7ipufD3utQ
BPmiWX/daVPci8oqS5N0YYpBcKJk60tD6eEmIP/A4s8byFQTxqBIJwgqCaFuyCqcuj+LZvJMCbNm
NqWp8uJGKG7H/bLZxNlMTgP1y+L3TdtzkDYJ1GHh+TjYwePvL817FEZUs1GbbHdoLGXEbp2z1+/D
nd12eHDw8WDtdzpZBCdZuOUa458rqD7YdTXPtLxdG9v0Jp9aaaEutu8heVgP26vYm06HtabxQgom
ZPnpc/OUIf0VftZWvjF9hvVza/18a6ajuwL5PS3kf8zrYnbe1WQ6tHh462/HB+82kPs/hpgh/T/2
Hk8vOBnWV9vupTS0K+6CYvPMa62yoB8lu9Dt1ztvX9VPKUcBtngNOXdblECJ27VqVaVwYHFYxdrt
k73jnPJhA4GF4L4jtBbVol7ns8NwWmCoDNN2GlbDsGzCxWoe+hQWeWeezynrzCJnTSCaJnwjScCk
HowbRyTZq/ocTNkFL46pGNiFndFW0GbMxZJ8a5AnNMe/LDRedtRDrlAwFiWGZZ94fe2vdMSQUoWZ
4vCKaa3Et+s2Sa/i4+Dl4FNJm4dlwiE/Q2jjn720O6ZhuJSs5BaOhD5SNx+Tn1moLzIrg4mKs1FM
bXayazAlmY2IvQT9G1LOElmuJ+ugNkAOxG/Fw4m/bXYm9ATQmJrSxF9xcMXUrm+VnePeT+z+Gz3K
p6uQYR0Y8+iFsQlr6BOS4T+bPtwNtHb+P9J/us9XzGtl6+7vVu1IaB183CHY3Zfe1w5cAS+b8F6e
2fjbJLx3ms+zr8k6Zjq6VchJ8ardK6xCXVJchTuQVGuzdXZmC3ju33jpmvDdmvRqJFnXf+tm72TB
35oJqPB8g6Qk1PZ1MxH1FBIfRIHtteEhNRmGdnSnsDb1MYeTUe1CsvTmOScfYHMREBmMXr41D4X4
f4/mrfiwleq16tIEXB5KUoq1AKC8HQL+UNyLAMRIbxPLcn3FhVIc0tX26iTZIhWnRFDyXX9O+A0h
kXwb20J9q+YJKHXFigMqRjhd7zdJ/cgXWl6VBAUN5k7PQHvYB6itA5KMXm/RwyI/kxwPWt3Fq2aF
NdaxrljjlIr89FC75CejjyQkGKqHCC+uH6H2DOL04/FKrX/xexXLeKpddvfFndtA14gQ5ieJCCoF
z+1O68fVdj/RmOG6YgdX29m6AQtQ4mvC21kkxXq0uvXiDrE91//WHgzc6BNkRedTyW9+dHBVm7dY
Lo4OEg/YvEZ/61leyvtOzgeWxa/5qVmHEn8O4jZRV0vbfkS27NHYiskzV+ftikoVTJ4oxQa0rBJV
52jr5yoPPaMpJO3v7Zdma3OC/aNxFUO3uJgVCIkZW5s1kchGQxWTMkRbYsHD87X/ToKLPISwEebA
9GSe7A4SIxOROJvQFCYM65y8p2jsPKF63UR9TggS1W6LximzljmKpEOOIH7d0fUSXYePD2bOAHkw
e7Uyd23ay9rexURKkRwoO0jINB7hKVQGbTeEVdkfe26IAG2PJ3OAepZA7mQ2TDvU7WCpRErhkqgS
KfXT0jWcO6dnFxrRkgbhb/ue5dVHtDkhIy2yFbGfJ20hArzToDXsPdlhgow1rykFry1s8bfmIS31
2YtzUiyj616yY/2SW0aU64cGAJFoD8GTQsQdBxnVEMLE0ejxtujshVpqmyVHI85Q+4Sp1OREkfd4
8t4JDnHbEKvVIYGlZenFr1TM4X65vG13F7k7kPAhhjWnhwh7QWpph5Aroui0G/UhXcbNI9V9tMAc
nai00yHBpcyI4jQUK3mpo1J3X/HVlKNKygcsYtpcNqm0u679q4DyU7vbJE7nNB4QaUf19Gcx/F72
ZwDUABSjrpa4XhYwF6ek2NLa4bZY1NY8VNKtge5hNKf42raaTTRyrPCJV+oJejE/TnMCd777raNM
ag+gYlKdTb06uyQyAamXtV73Qwjl7bGND1sNSAlsRjdUEtHN0eIzGg/OUgxqfZfWj+jNMvIx6A8v
fTghNcPDsEH7BcIDkZpMlldvEjdpiKijT5RqnDhkz+v0FG64UJD+9t2M7a12cpODPCX0YkQPlOp2
igbI/nnRkY93I8rzRvWBLr9dGh8WB1buwn1mprWZufvtt9cjYBLkuLw5HRN+ZT6tbztUKhMtVJqP
r3wpKl4cVzn8y0M1sS/VvTmtfnTf9m2pdf+CdeXuQ8pr51bYI+nod+rdI1RJCVsIUwPN+10KTBbn
oJz2/almr5M4//ZT3ninP/xCH6JF34j5sRv798ET8qQCnq4R4IUY9BN8Z+81b3PxHq9GeSxnW65w
7JFTVHMTVwgjWYNmNFgk1h+oBHzg0J8eofuLvs58DFTxCldoQCBn9gUwpGBn+fyiFyordRULM1EO
4vpwO1YrWSIzATYXeDZyfTbDl6akOktcbvgLoymnb4YtSuMbo6VNoRUKj3HsPWH8e4NJR3fFy/e7
MJpy5g5743raHrfiKRIigUkN+5j8frtOB8pKSKzMVYtwx5/r6JVT3vfthFocTs7UPzyQwhyUM7dx
79vZscEcaG1Gh8ARdp+mS4dIfA/EM6mZGZymn1LFudIiFqW8KacwuGJdV7tKvW5tWO4A583wZ0f0
nslw3r+F6QAzeRqZWy+SfPDOP0THBLq60CDfHY8WLulz59LuhNsZgNWlTdBQ0fiW9G/RLI5igzf3
Qx0GL9egRpMzFB6hJ6INOMQQLkZ4t3AHw3t3E0xXrS/DTzNUI2pVb7h/H7on/xIHccdqpbPRKfY2
EwTH+lsfTWVxQgXWrwZIDMe8nB137l+5ShYK8SPgvvv3d0Cc2Xques+7d5TonF+Lrf9Op0xASooC
PZ8y91eq/D+X6Jt4u8AXgZMAWptl+d+zLY4t2iiz8cY/QerSwTzlL0NhzxSH27hAzFif2TNI/R/0
4HObbQFWxr+Ibaje61yjCaF5V8f7KXdP/4yr5rPi2mFjNSr5XiADAFmg3+jQJ7q5nZMwvotaIo4J
jaKRLFoNW53nz176ApVx8iMhnl6BU3Nv8oxfAdzY7WmvsjVYBklh/kD9ah7QHc2EHgM5xvFo6CMq
+OdWS5e5zLHDB1c2z+gXhr4tkP9sXNfmtE6QhwzE1/Qwn14WyM8Qa8VwdaWPsw2rMJx1IS1AVqg8
Tc5e7f2/o606TqNaNS0YSLX8sBSmstqsL/WDs2AVEOuSMGE6lhWAf4avDFn45eXxw1QKXhcHVMxV
HCfOerldMqC0Z5YWXvS6bA/pt8m4qfdKso7qEam3m+g47uVueuFjFWt1dTZJbWvNjOmLNLPiEJJC
opdWMLVe8Y3RD581ccx4EQ2KSCeh70YD7iuHT7MGpUevMA/FKp32Ru12TSoG6E0w3O+Rkoaz493p
7UOwKgra2wA9Fxc3CWjz8djlAWthbOX21y+rGWpSjM2xhx1VDb+SvFXyMsj1iMbyYiXeu/TY2mHg
iM4Qp2tRW6pNY5SidH9moqZznAQlFOvkGFSW0qmah7O9iAQv7CFwCMARaJsiapZdTeOYi3S3SfcM
KMoR4iEOqd3JW55G75w7wFTstwAFj5e83CMufKgSA59Ol/3tfubY7cIu3W1pPIlT0ujhf1G4JURH
IQZpecOl4UdhVMXvSg5plh5OctjfaLXBW0xD2VC8oUbQg59Ckzza4cw4YTNfF/SL2/MP+1YYWnHC
6hVe3d2aM9bvc7nITtKHh719ZYVRK0t8SpNelpHuVuk+WHHGyNDd1vGMDxZYGmeMXPwU3WEU4SiM
wqyG7+8UZgEFIeisS0vn6uSPPlkxa6uUN9XZcLYqKFmLcgfi9P2sXaEBB0nqO61do8bSgzDfY9Ph
Fg8yYPEwXHfhQgohSrv9ssbKhOqmY9qmVUNS3VVBTLj6y8XuZHPPpZ/XENmv0diRNjaiNvaMMyqd
rl4en/T8lz4aVDGwVrw/UoPJKkizu7fusgcaQluIuxfXcxeQSMjzdm+v4/Fygno+uWLcp59K+we6
yGSyghPqLDxtu69cwOTRtBR7m9rx0jGWrAVbgWod9SJGv03vhO46qBCRA9bZCBFRqTqGMec/Hzs+
GWUXxMQTFvbzgLoDJFc7q2AzT/DdJt1KD7AMsY7GYIRkE6FMMIIEA59ZW5lQlmb/ax8Ve72kIVFj
I1ay+/JCgMEDLQpj8DvfBx0pg9eBSG6Jy1wcUEU0K6f9PoYizYBUgdHykIeh2QyC+LU7gUbapdSj
S+YXMA9l2OkVZhBl1AfA2hn1J7c1btyVHB2hZhPiLdQE+q68UprYBqPt1b0ebQw4gkTiIpX4s+6P
En8VTMz5ZA31+vo8mWz6G3/JX9oGB2UF5399mHx4wdVBn2NWqe5YyReB1EmjgebnpbOtlqWxgGXh
919jKSY/cWaOY4k5AA+k1bCw60d5R1ZBAb1bk9K6RCQzep3O0aN+Ay0obmNsa2CAMtraX/NQHgFz
tnHSBFXtKWRUMrnLplOhiJB7N1mieO+t52QuOcyPzUBZhPHXqIr9P9Yd91bNzQBli+smtSrxqMm7
g6JvB++GyIfbw0Ors8JlLy0DWyZyU7brQgL/e4tje2nMrMZdlj1HvJqnCEYmBTuRD/P0OZfY0cKu
pYtM401sLGPiQyu2v7q4HleniiEPD1kAqTzHiXZzSRJkFIhgRv+FR0FF0J8RFTt7t89rc58y4gkd
9DcnGiLULFJCbY/gWjo2hDVSj/AwNOe6XvLG/jWwYkmpPD7VVtbNEIrAmRY8u4339hL/bCEMdKUb
nRM1hYtqevuJiFZ5SfdVUh+IVofGxu8RWGEEIlIhUIFB4qkwCTRrU4bJ/DVFxWDuYqtCWSlrI50V
PprHPZm7XC9l249BIqRumPWR5sRpHHSOI2CoLt3rNE+h7lCo3u29ctxdZg7TOPuBwF7bPi+KEDgk
4YEypG68khQ0n01ZeNVt0LbOVW56vLstXdc4cPTB+yQnH52bCKaQ+/K/9f1JdKMpN3zh1uKL5TIa
LJVacPKRA4DwGIWfgw2k35aWeFcWtvz1eYpzV3NOVyTKGDCm2pEzjwj9lwn1Tcz41m+f3+sBj88T
/By0tISARon0j/v9I4HL/emxfStjh/w1GeXC24tlcrqtjqw18uzXiQuCJBDX2Nu3XinQXk17NNaA
GvI6giNCLfyLq7OwZY90cbdVA1A7La4HmKcccnI85itliU+iSQfhDCkgcNWujhhcatSLQypX370t
b7ejLR9NNqPuT80WroFHytXD4OACkUH6CkZnbX2DmTcFVN234sjqjc4c53q/svdUBDqU9AytHlyU
Pc+nu2rehZssuS05gs6O0GpOO9dGL+rFPYnn5zFIqLvpX719isbNXAQSBsQBnbQfB2nd+znt6OgD
i/m49l6+fzphMiD0rQYiSAZRZUH7FyqGF8G5+zNZi8YU1E7qxb+viV/HVz17leb3qTvz9aSSkiiq
cMowFX8/ZmZcXaUnmBYSrhLBYUSm7WgVzXrkuKUPko/rgDKexsSXIeh/Dau4ScfK8rreW3K03j5c
70uEB6Ke6dN4iGXSxGxlPJa/BlMf7Mb5sFhWGIxvFJkDF19pRaEtIpm/aPI5Z+8icgVs1o1U8c+m
H3w/vstlOdO/ZqDYzUq8Xu0sm1W+0FPu+kvKh1CtP7Y/KiuvknlfUvQLTpx5ZEyiE9AvyOCBHplG
szFMPJSiO5+TGBrT15n31mprXrN/eUb+z6w7hmJok322XO+uLBAPbP8DqEwCSRwpOKZsiJ5jKwv+
73fNMRQ7uzpvDsctwr+iNC5CEHmdIuLmcHs+/9vmW3+tv2JL7xvX2ixI16OPesCwzz4oZMvoMQI2
1fA3QVtaoRrvmZTFdp3pE5183gdQL9edK60hUP2wsbD6Sr7H7xu1un/fPQgds9leXlNkGqU5KrHN
LwwHD0trNPM1Z7A0xvtj4BxDMa2N+irepWdZ9P6H06CVz1HCE/wFiruzFwY1r361BU6kQwnK71+t
QZ7Ycey64yiXfXfe3pJKthOQiLbx41V/jCEdweWDyA36GR0CuX1+TnB0VxpTY4nh/sdhK4yu3P67
tcrsQ7YXd11cNVhO19a9hcJq3e9nvSFuTHOaLIlaxmNaV4RwkDpUyoreC0rJjdZgQB7J7LyHOPZ0
OdjQFg/drrVvAbQ9thKlgUW1MFPFSiTZtgJRmJlKT1XR/Cd4rECmmfV6JHLx8Okkqm3pmfMrH62P
cvlPx/v9npjsTl7hVAsaaMbDhTqMZPxKSOebJ2MSkT0bwPbeg0xIYasfLPvS3uqC2pbeDyt1PAoL
odiHw96tZwZXQ5guFH7BigY2nu4OHiSTOqQ86k+kSyD1zBBkpcxyE3WPTc1uyGo/WhfFZhxPu7u7
bGzk1H5Q34uvS5pTnHrJWfCW6zCRct+n8NWKOahVK8vYpQ0RYJrhU19Kudv0+jUe8zYNpK0Bppil
14ohNnQXRDEMzuGw37lnPjQmwIJFkgBazzpDsKsxvhf9AziNO1o/CGG7xsuFrl0uS4kn9O7UvPkM
MIaqEIjjjvcuZdeJf2ttDoCgnyiq14cehE0kWpZeiouDu7OMXh5vVS4s/mirFN8t3bkze7vOt6oe
Zb945Gejbh/W6gcJ4jfpNNic5vQM23/dvDS8OvRyLwJx+qDGqI+CPyVFv14z/3XvLRsi8XxuD9BS
Wfe6kMZ07ki5If6zz6r2xP6eLNO1IbNFdOlNAnli6jGiKnRVA7igzbm2mK2sYr1eMC05HleApVLT
Mm7LTM5WEHCjZp2Gv21No+QLzsoTBo40DCzX1iwcVdZ6lSkxIQ/2x1VM8KV6t7LUTfhieOYUtSR0
ih6Pn36FPSunWQpNZrT7r8KXwjor5vSc0P+z4mDYqv03Uj9fLHJtIE1EaI884Us1pzBv5PHoKxVD
alnp3jqsGA9ImnMlrXKAAM1gaLWmqfD6CQvknVtK8q1DGIc2fuyNM+8VgTEQHOcLpiIuKHeEjtk8
M49vSVlisl6tI8IMV4tqE0uxL/VaY1a7X5dGXkl88r4oot0Dkput9tgNEU/0nkXylJxg8jwiWTR6
+e8sXGEGiqVZXpZbc4+AYw5XwLFurpuLD8kVPVFTR6QBTo/xuIB5a52tvLnoP3anMLZiI/ab7f2K
gRUXEBsHbwSR2WtLCgvbNJygq09jii4INpYrb3+DGHeqXrVHi5+Nlmhe/tD/mYvafWI5Oy4Sc7Y2
EAihrK0GERlgg+clRKEbN6MzCnSHsxSwoq2da9s12zBMtdXvap8cN7frmSv4IsXUB8/4jFuYHgC9
ENIcLXF6IMR7zwBVkGceURgYsy9a4l6Zz1uch/Kqxrfb1ozrXBKq2Re0KoCOQJhBVx+JlvXNU6yy
+NYxjboLYEtXTLUnxeoYX5NGbXObLnuEmiYiArcfwz+/0Efl+ERf5yVA4ocRrp+oPEFgetoG4kAU
ftjLgBQ3Y5JoV1qfmI6k6cMrWS2fPmqkkzgVWjRPN1fFgGyvMDbs/fqGh+5Qezikf0RIaOLnfbcB
FA6UuQurUMSfH9uGMl5j3akajtFAkhg1evVmZsvYOW4qV/Ix/Vrv48OVrvLp0xfs4lkQAXiBrz5v
z+HSe46brZY2RChztorjK7fzYu8cSuGWN3wfchlLv42/F3ebtNaZQ5YRSJMHahVUgkUwaVVJ8I50
gpelmZvCFFS9iY25O8cYpxt8mW4w9bKuRzhILoGISPNSlAZExaGUgCjJzmZiOrOrCEng4LpS67SF
zTerSFvPcSNYSImr9LJCKX/0Q8OS74NeIymnIqgmsTgN5Vk+NE5WurV+f3G/2pGYQxy7XNBkjKT8
65nWyBZrz+JPUPuM9AC2Zt9VAvE2McgcmS4r0RRnqMmjYLeGEX52ZRQO0ErSG1+xMI++WrlltwX1
xI4M2f9YdNM2nfMo60aEEglKBFS44C4FFB0dBFRGSSreMNUA30+r3bnuLm542dIc5oPKF2pPZu0I
PQkicHTdtkELWehW1wo0l1su76MvVmyuc7SujfTMF6NluCWfcvOTdtCkziXyREHQmxPVSC/Zz6Aj
oK5mdHErHo2uuB2Xe5bO3D2HHepoF9e80QFhyrU8PECmp962LTygvUfMjbS8ZnDd+VLs2jlNFxuj
wqp3cQHhJ+eFCtT0kh0+8sZJg8r/dUjFlC2MffXkXOV8Sc4MCwon3ns/9EAakTkVkpOuJqc0VVC4
yFUFxHVnZ6RpMrGeW696g3MmjPhGhK9NDHnvtoFzYTy9h8IfRdteL7RaiucWZ6BYNDupbHY3gxnA
tqNinso5qDARrIXnAFUAzaaWwYfFwRS7taPP1GU9Y1NrpGkknGE8HgkE9ci0+88E54FmyFKQxCHV
yw9kd9NQvu92ciq12YpN7abN7v0N+UaAXKl++fpYrfz+2ynsk499RVMvbr9vqQPdh0sCzesP95qG
thPdlS51FQrzUZbAdZ1k41QbV6AiCcilXWNkjam0kpZiR0nQtGpPkDlBLTWLL+bxn9f5z0rIjStE
kvalZtwPqXPFjhkUfa3bNz8LspVXv8Fr/g1aPe3D3qr9+r6OEXFxdBPQfbpiv1f17Bw7KVuBTMJs
9EafLwpOvEGv1ulFGWGVEEp1L/a/nO8/Xy2TKnz1yqqa9mltsf99soLkhigWlDzNufeZhHBINeet
TG6L1+LPeIrJzmaVNLnW2V/yYABBTVhVT2h8EaVJOyg0R/z/cVsVK32YLbeGe/g9oIvUU7M9nT1J
58jX6B1wYEIZxQUMSOd4ahdWMdCb1NzXt3dbFrYL8ERAAEAbRd67KyQOnW3WHV7FNjeSa8U4Jxxe
vEwjpAUfhgoJsyNFzGS7pE78W/f60tPj8Y1RHctTfKhvr5nYjp23JuZoBiQfpHdkbefVSEScflY2
pXQV11skaOz2z5/myhtCbDK7SJB7VKQm3pVkzNj1iRN3OMahYKFrpId5wkMh0eaUJghlIa2XT4uw
F1FqaXjffoBu6y+ElAah0wzDU0DXUa9GmHlpgskt/EFo7CBhr54W/rJFoRpez5mm1Pdfb+bZ/7j3
PkBlvlqBP0iSAAjSy+JWz+4Lc/ZntIy+dVUmpYSmwqk3FSu7qBmWu9xwy7CtgVRyfqGfnXAgSLFG
vYbXg9IFDN7q7loB+dQ1YkuoU2luggzywMCpRU1pVj3fTqe6XL0mvTtg7LVzh4HegX4LLpnOlJf7
R/+56qoLfIyze+zOGO+l+7FvE/ale2+38GpoGwjbLexVRu+duhFA2G5ORi6ZqMcfrLuCpmJQK9vN
0jneOJ+SAJhFRMOo4VL5PjhPOzpNgX9xg/98rWJIN8v9qXKNue/E/8Iz3PmzpzkFCT0wfRAXccFF
ZHhU7T/+ylLMpXi2FItq7O7x3TDFgm8pzzEDAYXBXcl/4Rrdgk98fvIr35pRy+CO4qiKWd3MsnVy
XPG5H9Ppro8YPNR7Uvs/0FH1rX/Fej06uYotRTLHPN0qWLcTFVIZjtHu7qfL8IOxJbH8FLdfKRHC
mPhgPXvv+rkZE1/pzrO4Ho9modjYxdmMzfpdXhJ5ubBY22eK03sz75nB0HPevuoeSzmgD0ZU3d/Z
ehuvbYlvjkFMfmI5hekPrTQy2r9SsH6aNj5T/qQXR9cY9jytXnAKZvG6Ai2Pmxtg2ZGOIb6YehGa
jOE7uEFHavE0n1omiln0C9SinjQ+NC7OXd4SFNJrPYgDw8auiTJXVBtYR38+n8Yfc/zg92qP4pYN
XEFwvBOVX2iCmk+r12534myJ8Vq65KXulcuzHoXFMFL7kpkJJ50X5C0eYMeA05Bo6fJc7T7gLV29
1bMFmybMG3CHG8BGEqytSzeJLt3L1w+NWS9efeF967MfGpOe24bC3Cqz+vZMkggTC/D7hXLplEbq
ZKsAW0HaNU5GQ+OgqtVOh/R6nmV0ECXm3K8IwxDs+7Ay7wPTuuNfJWj4asJpmhoQmZHClj6QoP7B
03lP/AB9mWC84webaORnHKX1gP84FGaEP2qMZ/6I7m9r/2R7mrP1Lxjgf0xzVbGQbnW3uZjiWP++
uLv+3UvQQfLOyL8jtuhLB4uRscAHRGcQV0ljOEoh6oKtzJ+Owi5ltN3L7A1AQUDNEJUV128Tx/fX
fcCNqg9fpacU2ROyY2t/T5IqWJOj10Z6pVnY4iwUI7pvxMtLY8XuHant7VqTN2m8JI0kY39OhrAK
yZQoPtBJCPwLGPdn9RWzaa7tbLVzMSZvXaEdwn3j9vBAbdF/I+39FHlHLx18zrr0nm190/rmfw0B
VDLpttJIj+cN+++2RGAC5zjtroDiJDMkF0VfnKV5HfM1Kez41V3cq7NUnH8MNg+FX3+vEOPg55EG
+rb3bO/j91jn6+TIbGHE+8GAXy3fiP3kNl4B/yiWuQQ4AAD6jwcrpZMWjlJ+4AuDrQ7bhnFI8iAd
ETuEsyGd8JWR87QVSmllLFqahK6fMfUfoBaj7StEzn5Xm3X5F2z7P4erJi9oYSZ3d2UeL1ucn2Fj
Ln13KTrByKBWTWshQ+NP6mJXtYlSVts1NkcJ6ShVgUxwDU6fd+DGq49c8P0nlJ7G+O2P1zp/4x/4
APleFL6wsSOpVtnKUer3pYUkoFu7h1YgRr6DhpJmNM2DkgcyhdF2yay6WDis546+CsAv7fkcVq5U
PLCLWrxL86DkZWGF0awZVtmacWgrBMmiSElRTDLB1TitAcp9ElSTfR9qiOPrvlOM3aNVVYySe7vs
j1mWb+UxICgDaRsfu2NU14iKkOLCs3KaNIKhg0Pv8RLr7GGOyBU++h43LGu/5qMD0pVcVdoKDMfe
OvUS8PJNN1q0iWonyL/iNVjQUoI65XDei84qlkkVFz2uPK9cmMepEteO1oUlkCYDlmh+dDe9t7fV
GAR/zC12Ap7xp/N7r3emwua5RZfUYcfvhO+vVAM+ZV10WIDXO0cpSjylHqm7xdfjpSJ3/3ibcvpp
YY7VZe18Oy4ktul3bxsPRq218ggm+28Jut1v2wbPKbLt6DS9HXvSVPbEy7IKTUoo2vAOpbntryg8
T6vgBeGq3evt2j2Y9qAjthDlUPM4zyks8sJb0EFubgBm8NqLxlLSL0UAvzzhzHwOPkXjgzswCGs3
KEudieyNHYxIJ0MLCjN0zXrvtyaOH/q5OZmJYPa09XTEdZ25y33VwnpsrofbuRFzdvYEmXRkbrMT
zB7EQ2fjde5CXbGsu519uZ4auAtyPOo/u0ETxABiRxRBDg/XYylAmSwmunH/5W2xGzay3XbdUHV/
Dngpd3Ph3gHc5WYiekIfgCv15n40phy1g1oqWge/5mQ6hK8WD5dhAnlx+3X2dPJkuWP4DytRQxcD
ColZJbv/9+uyO5qzxupcv+NeYw0hD299ezCHUhs1pjnj5eLNoLiPTM0DW8qkoovufwZWPFbnbtjb
g2Pd8R9glnIZ4+dxHHHjoPgQfrUFszzpRR1K475a3bKMWo1UuSH/v3C86OVTX1B7J8M2+9sR5OH2
07EFcZczfYAdqiUGlAb2hQGVQ3beVOqNg8WANRT7hDLd/MIhXQ4tyOQtm38KojG9fIExBhLoLoJ7
FtJVVxcglL5DlmnXjKpRr9rqPm8v2WW7riV3+AlAN2CUQh2ZSufi98/Wsyy2pA91m1yKjxVGVTaZ
wsLYMLITp4sMMV4p3viYsl7CpFeJB0AUtE3W5Vf+40AXhlRQm4Z5N1Nntr3jwQhjmfwwzPwIVBrz
KD10RIn15bERL3dgCmMqccfptmus7xcWt0u1kymhMzD4IXjn4aB8TUuO0+2l8rIfYCel1vZwh+3A
R1KMsKD1ZDvvgL1qv0em/45YHywo3Rkqdfn/fKb6rK/c9FxxMjlD0O8/4DivEPyVgnEI6P5k0g0e
L2v++x5spfp8L+tLN03M32dWtIaTgNoPji3IRP4j1oL0O0nRyQ8ygfzJm9V6oRaHvuOP55J72Y/m
IshZwW4crSReoA7Ct+MzVuFgAQUMKZqXA8157oV4NLQ7ALMxhOWjReZKzUhh7RW7Nbvf7IW1Ys/l
rUKTh7wSJF/yPHBsIoAI9GiIgqCZv9NAhwhXhzSX1pnAw/o/A6I+ltUT7Ubv6Adix5hCE6080j1E
QREjD8Jds6Nb8lLea3FE5WkSRXVncd7f8QTEUY9xZ3BoxqRSGFQ616SwAKA8Ajlrdrv8cSp8rGK3
Gml8rG0O2C1qJUVbdV4ZjOcUGKApjV8Ex1EHIZQHXnYVKTajblddFYIzN7ustkhys8XiMubCy+j2
huEKyQa1LtDHNR9Zyil1CkMqL5N1OW4sUywlnCnehPa1u4uWwdZfBqhhtOG7isXkXq+EMzcCNKr0
tL3my+94YRLKJm+X1WyZupvf77Hk9EgozMfTMcF2frOisIPZ5g9mEFDL9qLVGyq1poUZKHu9sG/J
go7JvFFvzeCL3PC1xdiZ90TrRLpVjJYHz0ULY40HptmBcuerMLTyVl1qbt1aW/LxSHA0QVEoiaZN
+HyOAyqJupxb/a2j8pb1xakXN155rhbH1Sa7ypqTNIIqCGMPMx6BE4YQxfRS6XKO/mE6C1+pPFe2
IyUqt3w4LAdOJhcK7TnfCVx/Lih/cAhI5IbC4pL3WSQnv18az48teHkS6c80VIjM2NpOevu9z0yB
B5PuPO35K/HQ+wBYbsTZ0t5qzdlSQbLTuWpld1s2uImyyBeh95XWL5m3itBSwwNK+rxVzmAU6EiZ
uQjHg0VXwbL6dr1KZidGPncOoejdiOuFAPIc4jSQ5NZv4Omz/hk0AeoXMKhctAk9SQS8a9vt39VS
Z2gDupekFCt2oeHUTbTeRIrh76d0d7EzN7ZmN5qDUZQyhFYmAhg5TEv1aubNmpvuKxwULLyYn+/R
Olr7Dh/x+ECUMjmL81CedOtcNWy7wsW3vNw7hTaB1cm+WB7eVN4YeAX+nh9hrop/3NX6x2XOanEK
yqtubLPqmi4S95xM2qSH7RDWbPsp83jRQwikEmiLDM8y0ulglr7nxaEV629b9vGQLlZY/wAb0CaZ
O14bWIEFspuLZmtkBbqq+FI3uTikYutv9axxqG7WfK20Jfto8pbTAgmdGtK3CNdp3MdS61ocTjHs
m/rWsbcrvlB69KLqiIahVMRFQJn4jPgOyPriMGpL4Eodl+LAilkn5M0u5o7vFOJiH2EVcRLn9L55
JxODuu2IonDNU1IKjhfHVGz6vjZzHTPjMFMC/7v+jPo/KYrlW+mH/Po/H13FqsfJcru/7PLVhfdi
AyyioiIMNoiSHFyxI3rtodJqscJn/qP6olpJb401S1vzLH5+9/LOG4qzyhIXVHyJD+bRygdAeeJZ
Q+3Bji7BkRTMc2uCMhEJqjfgUFSPR62Jj8xZCOeMF0drX8qC3+JcFTtXu1yX512GnXNbB3qLC7oC
9DofR9nRhz0b+9Dz53DDGqvg1yGoPPegwRHLfH+PlqvB5eg/Nne629dQzN3mXD9Yy5QTQrvsD9yc
vGsyzNLfj64up6yzL2rxRrqsVN3Lka9H9mWHhiUmvjmmWhirzkcGemRHt9yKQWs4lU2aHDka3Dkh
FrbWuLTenAIEMFwY2k3w5gtFgWdPqxtY5uEUd1oxbJt6Y7E0Y8y4nXAkqdEGR8s8EL36NJeSIQM3
+l5Gukc+z6qqj3xxXMXCHfnkxR5uDLgDrc6QWfHaXk3O//Z5PF5R8drJPp5brdMXJQgvGoujPU+K
ldvZq8ZpV+OjYTMIVySMxvQ+it7RGJF8mDF4fH7tMvSh+LGKhcvud1IKN7GqGDhp3EteQWTr8OPk
4vM31C/G7PgWXbbxk2RXwHsSjjfcOiBxZnjvAsyQEh10qJikSup5H/38jDb9WdjVZStLA7ridBX7
aC3dW1xJsY/wS0C+kPkHp5f+K9j/72/dZsjlfXAS8sUrwhNJktpJnC8O4J6orW0jhE3EiQHLH12g
kBy0UJvm2NuKgYNX26gkRm5RcKhRj/TmtXNzTiUe1BARK36qrengHT0+CLo3IBfzK3zrZUmjzXqN
YVEuf5OrxqaP2yi5/0aFshYSzIRvT2b0Oo/sgciq8y5ByxgxJ5IW3VPLCa1gGTm+BVIiHm4LP5Nl
Gn2PXh5PtjTWKhwDW/Hw7rfqMbNtmSy6X+QauSNRT+ggWoOrOwKK/bulu9rNPHAf69IPi1NHs6Vc
cqhrDnBlhQKJGqDm4JVSh4rfp5g+K565x92NY44TDZtfWijQ69C5UIlkdqdfJ++Y0YTwjoDz9Hcl
2vvxc9CpAuPRJQeha5Fh6hJif5M91714uvOpmMckTqylaSzFYnBOePKwE11atFExKdAGaufuu1Ye
Uef92YpdnMXxPb7MWJHrUOD+D5p9nCOQsnkdobHo9SIkFJoQrhFXPXuLlAjr8ZHTvby2YigvhpRz
yASQ7JCMzjKg2r/t+vvWym94z7A0t192cGxqhtWdP8XgnS6bQ7ypigmSRBKiU/CzEZ/g6e2MaOkt
BQ2aETUvgiP/v2AI7pmLimyd/Q0CyjkoTJoCCIt6E3UkLf3GlgXztEuwbOpwa4j4KRt7qd1X1ulk
3WDJEVB/9NlV0jfNMR4GwZpPa0mQ51bwrflK+bX/NO1/hlW2M3XOi3iTMizQSd0HoDJbJlDo9hmr
J61+pbzyOaVVBOqjz/8fMuiyb/8c3zZMio//H2lfthw3skT3RYgo1AIUXgtAr+zmJpIiXxCURGLf
d3y9D3psD4VpEw77xg0pQtKwFmTlcvJkpqkblyT7l1sexSjHmMtxRp7hN4dnlG3gJW0/tHeJctu5
e99caLmrj+b+eZWb+H9QoP8uv1AwaSpEEjAsj0Y7m711/ribm+Q/YlTCmgRfTcVb+r9LLfQFSROU
J3lYChPobDQBcDdv0FshnIsHdKC4m4g9G5Ut8uXYAToLtUov1HPzuvLBr4v1v9tYyFnaEGp0BrZR
unPN3duMBe/BLbxU+mFcu7Oy3tWHi6wgtwxUW+sXT+bLBw4DGlPh07kka+6KfHsZnYmx6C6aes3x
6uMq4We+yP+I1JcVF0Yx0XlVtFKfRXqenIkOdXMyA6hLcgQe8PL6iuEIoFDei/3qEJi1pRdWEq28
jDBuzLmUE1RJBOeJEwEam6sZx1u4jOhLs3MI2kyttqm7yv+1vpx6Iclh3UdlPvxzz4iHkPKGPdrN
Y8wYEOeHO3L3W3ONQn28vMBau8itHV5cFGzM7SejbWL3JggZ+j6yEWWsiMA1EsrXrS0kv80KVumd
MaIu6+Tg+wOx+CD7u/DmDr0S7T/DXD60suRVKf9yGwspN5raL6MKSwJ/it2Lf4zSM/dS1ylwyPuV
9WaZ+k7mlmq0jb0GvVlRoI82aRhWuk8BNX7c0f2Lep2HPv7hqfqzaqIWylsyykwhQDMg1MSLthan
lLyarEoL9WM5uExDOziO5sexsCOQfAQaGCB8s8c+UQNLVFYcrO5g8NeEeWrq/wTmm1//MeltNGmK
5AVaX6MrspG6E0hBTYV+llq06zUY9X5c+TpXt40klIV2EwIklcW2k4C3iO0YOYrm0LRuGruiPBr+
duzrlZX0xYO83JBhzmDwXJ3JlgQ5mQy93jYTOWZRpsq232heu21qcVO+yzJ9C8rqXu+jVzkELrHq
TT8Om8nrTk1qbXvvidTJ5ntBubof9F62TCqpRIN0yNEXbdiCMOYZvCfHzqu2E8HBnz2xZ9GatbnU
In0RyMvBTfQEM9GBHd1mL27cl4VYxy29rDNyjFlxW5BSmYO0S/TL7eR9w7elrHYDT91U5/s6NVxe
9Sv+8bWPLIVhGQT/m2ty/z5pZiZyELWFDYw2Lc5F/yk7Wwvuk/Hw/ZVear+WR5WSc26aFvB+Sf9e
iYkuxYg/Qo4jPRij58jOLYyDFe40/V7TT1X0iTWFtv1+2Xn/3626sDLw4jKtjHScL/8giasDGfFi
t0iPOf/Us9/fL3ZVjr+ecWFY8syS1I8pOYbtg+nDgAxga3mx08YvgXnqW9fv0aomQnqD+oqzB6M5
eJqT96gKLNyVvSzU+UW0JPBeax7thoFWi7203AvRDbcmR5/mqqJqqpxwus8MUw2DWwZuE8Z28zD4
u+/XvSpQX5ZdGLgmgjxH+M6zQGm1W4cHHDugpyReOeDaQgtzlWsaRwN6LDQxl6D5RT/fbxKesrWF
lt7n5SYhsgxvFJO+wS//W3K9KqrHQMdKPDtWzX1fZU6XjbaXoa7DG1Rf9qqjPwJjgyhfxdF7kpoq
i8/peFN19zKu3J6s2ZRrh7eQGaaMgShALm7GF71RRrFflRhMdMzTY6cdIFxB9Mjrk7cqRgvP/5/D
cwpdCFoCiIoLBaGFWjokLVYComB5g1tN51br7IQ9d2atWourkJ5oeM/ZGQ+5Dt/bkrjBVDhB0yiL
E1WGD128ggNee9WWMAzCUGKNppQLISNaqbEeKm3e1Hz87CmNjliIVIfSWCk8vJRPLlXIrB8Z2rYL
i4qFCkFy0Bi7tiNHTGp0rbSzSR1uRD5s2spus4c0+lUH8XEMWmfIfFUahsKbTo0V/bkkH/3zISQn
AFoYNeWyzLQJucYmMRAAJT+rJtySuHEE051JG9x8nJRXjrXqROdQDWM8GZLr8aiqjO4m1WgnPpx8
DboPegflTXYsI9VX9Y9oAvM6A5sYeintM3vqn1n0aFhPMRl/Jm2kpJdsBM33SYdy56JeecPX7lZi
7AjYiLo1P65F9F7KPIn4GJCjKbcEWLnk92z4NPJ3vGXIEoteZu1RPheF3dNGlbxaCXz4FVOP70oQ
zRv4tpQs1EitZUlm0Ygd0YJqZya+3bTDDuWPDtd9J/N7l8DxCpqfPM9tI7VsI7G2cf87ynJVkkOe
xSqj0dnCGFc/PBTpJ0tQoGdtUqFtAi9xcl5vpmDaxDpVZSZ3baMrmYn9UDx2iuGzFfghQ7OHQqaN
/h7FDjcDZdJTnClaGPag/+mnfkfT/fdqesmEmMUJ58bcT8swDCaMxbtOuBaPqJNiRyOvVRYNx8GK
lWQ/Iu2WiUaNbbopK65Q3eOUQihDWorWnp1puap5qGgO6jjB+DuzVYm/E9y3Ew1D/VIdBq9Smhev
OCrXRAUbNg0iDHAbwRn4WwsnjTkNaALMjn70OMLxSwBluXX2wNr3qvVUr/sKbpbt93cmInJSn9GN
asWZWKY7/uel/buHhQ9jJbTTjBzCMtIMow101WsoxI1K2HTDSZJQBZWp9Nyy9TF266BRAjqi9jMV
6+eCHj0hHVGd8mC0hWxUz8IVaZazLlroKotiqgUQKgMgxpItWQVFGQ5xCmnekkN3Y/Yb37LH6DQh
H6KdwnMQ33QQQulEmT3chGeZuEngwDso9kYZqQHAkvbuTbf95BqJ0m55tcFfykP2h2dO69tyn2qb
+BS8cCdEX69DVW4yNzqT4hTvTSRYk10JOW/tYrRZ77Q3QfqInjWSOrnTPYRAgf1tzexoVOE+xc8d
j1Gt2DPXTl69C4jbADCOnQlDRx6bTUMVoVvvqT3m6PpMHM2wZW23K+A17Pi1OzMsnQsK3xS//i1Y
0ehVrDAYPbYmyjK9GhMe9yJ8TM37SB9U2f/xirupGe2qCreFwNgK+pLxjzHY15V57otAsWyv+0cv
ihX6v6px3Eo6bvKyc7WuU/dxtk+yVz9+IdMv5uNXqsLhTsaxHenH2pSqoKB6J0GiJvKcWmfPADWo
ttMEeWy9UnXyOInnxLOL4DWJnlr9LYke+v7kT/cDOafD3pNPWnMO2nNZY4wKu0n5lo5OFT7xPlWJ
qdli+tCHo0deveZmqu/LMYGnf2z02E4fvOHJr1tMlEQqfQw2ZGCb4YaJj4Hc0NBzSwlqUPKjR01K
k+5BH1cEBTwpO4VvPH+wRuFyGthRdizgwg7WpKieuxh88JjONiYF8N+bt9Vdreu7qMq2WvxQaYmj
deipFINWJHxVVCEo0uxH4bkUFrVLXIyXt+UwbDIRHfSc23Lq1eBHGxNPbRrCU0jpjU93Y/pSsV0M
J3syIHg+PaZaFShLgL84VE5WTG7cd3catj7kbqRZ+8gTG3+C3PNWmbI48IQdKv4qQ3NDWK2SjsEz
blXTh25Khq0Z/zbT9xWte8Upt9C1FBgAGvXN7svfstZVtWBtaNGjBXsQebcTngr4/57UFRy43gqc
PmqdXivxXKmdN69pQhRmYtpauPVJbjd1asfepCLtd+WHqrMq9f0Or3hWFkMoiF7fAAHNpVkYMJyY
p51Jj5nxK2u3UF8I0roUXQuD7aoLf8W3xF0wqcOFNQ26rIFBR/OgY1LQ4+BxOw/u9fxt9He+18BP
0e0+P3G9WTmfvqwHu+hwppsUfcwl3vwSjSktdNG1pEePviD7rHaj/N1ERFbDteDZbyIUYqbD7O54
LbdDkdrlWDhNFjl941/+PM/FfaVVD4gj8yTYanLPvcdwKHei1G6tRNoy7c91DOMoA3po9ea5hdBb
PNu3VbgLoWCoMW6ZYIeJDqe6Ct5kOtzVBsZJThNsmOfmXnTPo+5Upqab5HszSFyJLTL6XtOz3jPX
AgZYSMc3ahVrW7hrpunbrXB7q3/RJuypqzad/NnjJqMw2U3aTUDAsaS64sEx9UPbnJId6UvbMEdl
PkWF76JUxmkn4aSCOVVj7ILgx8R8Z4A+r1rf5XLaSPOBRMidwp5Vg+e0VrIZjcAeg4cirbY8OleV
3NdJpdDc6tBb8blN2j9dc0KjK7vKK7dAVYuIhn+2nY92oZ/MKr2De0cGQ7Xyvmefefw8lKEjf5Te
n0BIlaPxLv5BVn2wuD7VHlza3HOJsW9F5iZGeRsOwcYYqxuDJ6olH2xEfR6MCtWYDR/iRxR/eGb8
B108nCF5j0S2LXuhcI2ajOyUoo1+heituRmTDanve5g+Rraa1u79DkCMHu3Q8BRxbL/J+88p6g48
LFck8poDijBGRxxDYbeXnHqSFEHEPZifHl/fT92uatyCEoflbMV90S+Q3dI9QMBIKce0b8mXcVM4
ZKhF4x09Ui2/64rhkBRvfQNVDWv/O9RLVYmPqi9cfTSPwQi9qCd27tXHric2aOtQArGNeTp1aPfZ
qCLfxVxpu521AxGuiVDBG5pXIxwcUn9kY7Of/HgX1KchBCXGTM7RXZQVO60MjpXZuBpBj7WSul5s
KL+CBycTp8x3/m1Ab6h5LKOTHNC+csQcDRFtBPvMDEtNLLO7SKrGDBVjjTuNhVvBpSC0UwGCm6l/
1OigEmNwNejJIYk2RY5OZ+mrlR8orW1N6jeBYT3LQrP59BGZKCehv0V4k8O5GKe9RmOlRcIWVmUb
pVPrTksxO0I6ud/YYR1j2p1nOKwZbgIrP5U0fBnDXPlBBMZFnm+s2jtlHhzCBjRfTT+QqVLd+NYE
7Z8JNANYSSN36nDcDWnkxjJ2ZJ04gXYXtqlTNp0dx7U9FZ9GmcKHhBmjb9zL7IjasUV2bOqOemlH
AEibcjp1uaGoskh6KEzPbkx9G+rRhpKz0VYugX4xs7te/BpRzJllCCxGZmsAuKf8o+S10kS48VMM
DU6oyoIXbdhp1HO8qjro+pMg3KmKZ5ObrkwfGNuhYd+21Z+7SLOtGMPZWrapibntGn9TMdMu0kFV
fovgpdvxNDnrHFcAfABslDufa3avdW5WBopv8HSjCW5cqCsmqpUg+WpUg5hGIlKA9aLLbPBYaV1J
RU+PU3voEZv1bptyew7aM39CoJKqopj2fm/s2ri/bSBfsw5tw/Y4/95hU0F782rI3wHIM+atBc/d
R9+mqlsJfJcEgYsVAnpjIpaBm04uSOIXACchfZElXkmPQTyeyyJGI+P3lL4ZmmsVr2kpjnr3Iq17
mFzDOk/CsBmi+wYJgprUTpynytA4ZoWigR388KmQLjVjCFDkGmn53BqV7ee9KsoHiMwK9nJpd7ZU
IqgeBFyNdCFlcgEsihhMN7OCEpnRTWE9hd0b9KmHOxbjL+D2nfeMUTkrkc1Vs80Zbku3LGCaly//
5cIirSd9mzVQk2h5NsQS1mzbmlBJve8Ka3iE7TYRs3r5mZamjaySPdLESeHAjDA5VloBiRuVlxSw
xIlTM90ONLxypiGjkipff4596zRZ1M6aSunVIfNHR2QnnpcIMlsH/ffVAMCPdW9xn21pDe2BTp2F
zjahP92l5I50L4UcnQiWOAXI2sNwOrIInRHZiZz/7kNACdRtY7sLxIo0XUMora+Xs8DDeDxRkhsp
fJoINeoPCWS9yu9nd6IdT2F0ZtgukHaSvYr6xuuEiqJDgyhM9oYi2T7UVoIqvkjs/SPelsCXAqRi
wab87ecCTpNN2OBrSbg1TAQKhC3sBfmtTnOCDD2E4g63k+2M3gfwA5yh5S5AHhYiLM5PRXA/42ic
3iX9e+7/RjZktErVR89wd0TqqyQcb2MxvlVQJeX0lhr3QGhVRDJ3vnLZ/qmi31bwGSY/JpnaYODi
XXdr5nQ+xPIhCAL8hEHlMBDd/j5kYiYD85uMHmt59q3RGVPzaQAiWXnUDpLg4sS2UPExDGMznsyh
2+Jsme+veBBXoRGBJJKBVBJwygsq8OVtZN1IkhAppmNE0TOqTm66kTlcclXhEq30HpeWk2Lb0mfK
KjcqPkN4czA034cO9Fpw83Ubi49O+yrWAx/bSGJMjO6EQ8yzzOAx6Loq9RNySx38iWDyVBW+PnTj
qATSHnp9nnVXNT6VbbsdzLuG99Bm999vTr+6OVS3z1lYJDOXUb41FUZO8eyPhR5u2/KcBtlmzN3U
om5WG04WGcowPnwk2ViarpglncwP8D+i8mX1GYP48oVCxoba0wykgNNt21NnKu8TTgHrBT/AnuxU
xXo7DP9RqRZ7pkW6DXly1/nBpum3Zkvdod55CCN++mJ0WGE5FASABkibB7gwD47wniOd2UX40HZv
SfCWVGILjJ4A3DPySQnoRB9vy4vGzRjkdhT42yp9QooxTJNHyIdMfKdBtKVVmh1Y8O+M0Z2Idlvn
Pt7r0ziEduZ1TgpQyNxbWWTnSFIiNEzM44iooW9KPGdml/I5aY9S/ynCzCa8cV0eJw6q6xQaHG8j
PT+RbHyMeiyg69DQmcviZMebaV9LuvXLDimDcWv1jt+TZwO6Yv4Zjc93woeIGEigWQ8mb22tHBUG
nzokq1wf2xZwCf3xV8/7bQeNPatBxHMF4FxK3wOEUsWkCyWHj++lihrXvHekRQTCZaSGIFd/f9gx
SLqER/hyFHA8ii9gJBAeAX2MCuJMiRtoDzyySWsqn9aH2qptobVbMaIUIfdtw9p0yXkONZr02czf
Ae1nTfSQRL+GvLel+SYiFAGYNo1eMu1pDkhzjEvqNmK08H7jg5BCJVqlppZAOSZn4b37mldtpOAq
TfNtX5Q3NCJOUyZ2SPOfXcRvyHBvEcBMsIyB957z3sF/FTLjuQdk4tW6OwUPAg1MrQ6QNBoUzOna
wdYaA+Bd4MwgPS5a96hrdM8IC+J20/Y3AbNbaDyZO5TfyvIQ82DrF8NPNMG1uy6z5yVSOLHBeBzC
yKnkqTADG37NJUUqhvmPIrdLYVkF207erd/rhxSOu2SpOwSja8rDFOt26LX3PQ82c6al45pqOuYW
Hbiu0Dgp3P/Rgofta46otxJxcoZFiF8rC1poYuMDmlWpJnMxoPbOl/kFPdKNzPEYOiD31OYtdlp0
blBAPWbGTYWE/OA9TSmyWB13gk5XAtwNbfwwxnrHPWln/BPKn5M3E1huR7A6BsvakcedOdMSjUhP
AS+81+snX4shpQxkDzjJpwTvEL+1GgZxAuuaYawQIgws0skN68dQIBSsTwRoY4J9FSzeNQm6UcfB
FlHqyJGGqF4JtlX50684HQ5tIDYq7epf6N2oLN97gfknRvM8GaiPxlAkvOgilrZpVls8WnSBsKOy
Ocw+rw7NkHmejbmpuwGYbVDgv+AYNx2fM/rDj8WN31gqTHM1hYaSNcKlZnQZ/tWviTk+knxRvcX8
6B2USMW9DfXJLidwocLXQEJp5IldhRQB1M7Ktvi1tHZBiEAAmp+hNZo3wqxncGFLcd/W401GyT6p
myckf1LjaZIML4MeEP4P2rNFN2WTbKYmc6q8dpuuPQZ15JZhfzBx63MISINNwR3Uqe/C0L+Np8GV
WrrXCADu1Dsas96B+5hkPeSb/u4AZkLqKt9JWrKR+csM3CZebg/5eMirbsWHvZbCs0xmSRNDjUBy
uYTnX61AnnjGRDX9GHdsk4PwAMS0NnxbpL2bQt7i+KPFZ+bvdQVGABQsEJ8JqgOgTdmBwWs9aCNO
93OoGmVO9cEL41Oelvt8qPH0Xv7JTZ7Dxt8xjTmzvyGN/mTp+aaLC0e3Hr7XftewQuRCMKdbAM1E
H5W/dV+eg01FDBg1zToYyBV6LduForSRgqXxPXa85udcyXqDQAGOGngNTOcXr/PL/XVFSNIhhYMh
QmL3U+hOeM+6RFCHC6gBjXrlzmOPOS1tM0z3tP4h7F0pbguZH3jRrvl/1xIHEoNpACVSA6TYhVHv
DVBzOJpmHkfIVBoicSGQ/GA/6vHebwFb8acCDaMKBCl6DliltVdJNVcSUpywmd1hwPQIegkzv9wI
AXOnMwqpH3n5HETkUAXNvvBa1ZnglGe+U3dwG3QDxuZPhUHWGBVn9wVzRBC7MX9HW02FuAmtC9UE
LRkAO/teQi5DMf72e7A/ROMmNTFxHf3r/haRpPH6LMhiILwsdULNmy0Zes03QwQV8siRDK0iS9VF
685efQq/YhrusxysGdKvvL4rcSvyzLoxZ+8IaG1LL7mPDQM9ZvH6yuah4J8xv0/HA57WbBwz0O/G
/nn1ifxXYv9ec3F+UeWBbCqsWfUvSWYHpQt6FVg/Yb0ijMtCV0RcWEnM8+znmMuUC5JKJZlX0wH+
LU4H/TlkmZsO1DZqBL3NrzGBGfXSremFduDnSueNk5voGR54NrA7VRUUOvS1qJFmoxuviLcEYG0J
BZ6kvuMJtBHLhcK3+V4+ruA1aH2FcQwz9w+CspQPnRaa1s3uk4UEW4OsS+sPN51BjqAO0bL8CUOa
83A/wh4mOhjZ3nMstx1GO03hZ8nDn018hm0lpdy3WrElfXVHAn40mGVH/Vq8dwWzmft0CZ2yGVuC
WP8tzJPVB5hAZulH2Y1HPY2cThhua3SbsWPb2MqRzwQGXY2KkxGOX6S08pC0KKTP6g2C2BnOtpJD
V1bOTBRK78w+dHoKTNwU4P29An6d4vg+LtsbIIHu9zf9X10N6AQJJwHJAMy8zOukDDEL571+BEDi
J74bVLqjd4UThq4m6Rl+5vfrLVu4XeQRytGwEBijTIItgmPLj6xs0BP9SBPws94tQ7d5zvaZZdgV
xIr0ttk9J1a5RfqAkbfAuhM9xudp0WfcoM5fzzb/LxvC+DQQ3DkmJcsF4YEbYeoBNyLHHr7jZDWu
MfNdxKnNQjuM4ZvOoJopHD2PbdCaXMwZUpRPh6RKtoakx7HzVS/WIsP/2hAuwOmhDPQSPIGlSxAI
BO/BgGsCASYkGNumYTrZuK3qdmPBKwNxTutPhqgcON0SeRSrWON9/zcJhx0AgYR2FhIXs1BROdqz
+drU6ke/fdD4xSeBKxez5zF4G+Lz+pHnH7iwCTBV0MIMvgN40YsFkwIVNHoJ8tZMxhSh6yGA8Rk8
IPyOZ1IWGSi3JRJSIM7lpxg+kuSeozfeyt0vK2dnEUVi20DPu3k7xtIglJURF2MKtiaPHkGRqmPp
oA1eoCDOG6sAVI3YxqieZ44bMPSPWtYvzVBJJLqJDQpMMzg6proWtQrjZMsGeSA5MH2BwLp2ynHA
v8lsOtaTbWjhtOYL/Tfw5AJm3wBjCZpTLGsKhzES+DtQlGnvROVtNh1perAGBDIRulDXdh6purX1
4UmPQS7NHa1BGI6ChjXU5wr4BLNjGMJEugnJXL7QikmZDbKt8a6qXHcigDvzQ5o07kiJVprsGYhw
BQWXtA5C16B51czYrvu18usL2LaUKrDrCZ4QGJrYzEI5AxvPG9Mjs/2rwncp8weJjXh4L1Uhjka9
tcYJ8C21w8T2Mf9ncDtQ9qposCOkhlaUzX/xHlwKGP86vhDybEtokAYx87RYkOMcLzc+CMH98Jxr
YlsilTMQcL0Cd0Dkieeo4pRuNVNzS94ckqzbRV64KixX1D++Dlj8HMxByMVC+fWcTmloWMMRJaFo
DjHajmjnHhFoHPfzJ0bozgOC0f8kVhNa74IegbGn6ue0sTDkpFTUnudNoorxMkf4UnFtqdu3n/hZ
aAGHP8f/8bPmEv+3X2iSjvlRt/sft28Yz/Kx3X7c1Q5aDN5l6q7BpFCOzjdow81/oMEJOk3N7RlK
J7R/G06xk+iHgOK91/PT4emJOIfXV0yQe6/Umdw0drkpFEIlG93U3zFnIlBoyVqpwyvKKEPnE78G
81zvz/vn1v35jDko6Jv/iHK4e5Quff9xr+gvDF+HFQVhHsVSy9JKDtUVspwOR+iMAlFssuLKLctp
Z7301wKLFxUmiCwQcg0zU36Wl8RoFfibHZIewfA5QxxNPzgXxlB+W5E7uPC1iF0MDt2J4WEgp3Ew
NzwzX4zY2wj+5NXxCQkdsH4gbCKwy0x3JPusxvupSzctteyk7M45iF69MNXY8RucKUDziaRqHF1L
VVY9aQOxJ8psEeUIMIcV7+TKc/l64mUkmQQBGmCVuFK8SsAJHbH1ZGUJurbGDBB/CZUGK5JxZ4IJ
ZQGZaeSkCAMqjhwoIIy6OVt15mD1ahAI3DoHQCru2mKFG2Ugpw1bAUc6C19qxJZo57kDDDMDbw1s
wwzo6/Gv74Vsbbf0790WkVEa6Ygb6bwnIDagSgDh/X6JK7EJuLfwZGH7CKLXRfie+prITQ9LRHJr
IFoYD0BvkZ5tsofvF7qifP5aaHHzfR10pKFYCKYKoGQ7zCUBwEaTcauvEeOvmMW/1lrcW8v93Ixr
dnk7IOgwc1Jlcz/jmN+f6YrX9Nc6i9g/aITIdR1nQr5HjuCBu1rhGiV4vM6Qr1vZ698KIAPyFxyZ
m4X+JnUZk7KaLt8Klfa2MWyz2Zwl22GN5HrtBnXGLOSTOBJKS9OVZ7JNzbQZ5hCsMk6IV+cSlTU6
+7UDfV1l/vsvr3Ea2zjlUT8cSbTDW8NCyCFz66lJfn3/odaOs7g5rQwTUqdYCFVs3nhAxqPTwUFN
VuThmhsETv6/17ZQ2kkpajBuuuGoP06P0Q9xS124t+BldKaNsVvhj/aINKi5xvhddqm8GIsv614Q
oi8XmYJdUbCsHY4pAjt+8JNnjjxPh/qUHHqJ6C9412IUCpcMmM5EAmesH/z6s+pAxBoCp4azKoCL
+tlTmUYbtOeyo5Q9fv8RVr72JXP4dZNpxbVO1sMRGQe92wIGgQZAHnIVELtUQSzcwK+fYVnHnJmk
MgGAoY1lehzaQ9chw0CRUAKJ4x7FGjrIcIYKs1Onv9XVtOIZXFMKX7/FQikwD2OBiw6La2Tm7IwK
dFtSvCPCzdDdYrYTVvT5/c2uLbkIprTQ5FHT4rXi86POQOHYcEuyCH3OAO5z4wNJpO9XvGaZ0AaA
WQwUEAGJ//vlylDvDd3CinhQGvgDaG6ikLr6/1pkifSmyAgOZY1Fymn7jwYayYpDcF0m//c5llR5
qcepVWqQyaq1PcB/eCdYySw+s/j5/+8wC5tE6qojYTHfWIh0xBaQC/yN75e4ruX+PcxC8gAIdtyr
KzwwUILG+Aw/8P/GZVhbZiFtRdrrQ9ngzgA3g5OBzBaAzNXSxWv+gg4qPmwPqrsAIP8tYZmVNGEa
J8OxzY/mb1QQQmlr0xta0JtrMNVVIfiy1OJAvEH1c8OxFGIwHGgYH4DQwaTyccUMXX01Xxaa//6L
BmwTUk1Czy5BQ9Och3wLoOD/QQYE4k4mJALgS3fAL0uEBS1k3JTDXHkJ1YdVADSvatirIvDvKkt7
Q1Ai4HeiuBzE7+OZA6Ahw5FaK97p9XUkIajzY4BpFo+mHYyIVpj3eQyih9mS4W2CIgJ4bMVwXxU2
FOf/r3UWwlagLl9n3Xxr/Xtm3ReIgqJspiIRuI7mWjnyVXn7stpC3ryml2REUhz0vi0UDoA2aAN8
o1WUbe36FvLWRAYDvIvPhKJuEMAAwmTojKVvvhe5tePMu/gicv1AsyEz84u1bfVtG84nAl27rlZk
+7pdN5DzgyiYgDEWwcoQykov8hQ6YYo3Mvuoks1cB5b028tH60AYKW0JNvJczai3mQr8l+/PevVG
DVQNoHgd5NJlj4K2n+BYdfh0zDvU2WEQB1ndJ/nD96tctedfVllYVwFbPkYBbhTDcJLPuYZ81D70
6lffP7baCYZkRfxXTrW814p6tGezQE7jGZE3TgW7sZoNuL4KcrYmOOeINmc5+iInpsxLT/Px9aCX
jOiMpBvPTmwtH3397v5dZeHqtzH1Tb+NIfN16AD3qEESgNqArhXIbOoxSA3FCtC3drDF50rQXYyU
OuyHzM9wVRDDYDW+Rl67ejBAmgIjRKS0lmxKdKJgRkjnGs3/wdl5LdeNLGv6iRABb25hlqWXaKQb
BMlWw3uPp5+vuCfmiIsruObs6IhudUtNAIVCZlbmb/pt3u7AdTEikFoMfe3q18VR4rlBqa3ypoS8
lU5H9WQdM1OP6rqUJ5FIOmLhcIi6x5nWkFU9h2DXmHiBsfp+35+LJBoQKhMLGnDFp9L3UT06yzir
GEkynQHyRmMttWk5VbCtL9RKpzK5H0cmRngOrX+6xcoXyUI9N3rJMqajwCe245717OxnG5icDNKJ
UjCB02hdq8WDrSqe/S5qQnvmRu5tBou1AmAmqy/ZZZ17x0JRDEg1CAeYV58/kUzNyirStelY4PCs
00q4i+PHrL8qx2MpeU10SNSXuvOr/Ki12wnU8sA0/27QDwOUuXwHKcZABEDx+tWP8o0dPnbzXavs
VvmamVbnMGn8p2iv7cEzUJ5Nb2zpkB61Jxtw0Pcv8gzQkp0DwMXGZEaTyd2fH0QxViDZyfKfN2ml
r+Mk+UQWDnxqKG3Clyl9AH18sfo5I6Xy+bonCzh2GNfWHE6ORX7Qu8cCpHcaPdZV5Wt0f6aWxrcG
sTOrtkujeBeL1rP9RfDpigLxFvacdZLa8yidplnm+oyRupvufkxv6SwO+VZWbqOq9wer8DgqNdvQ
n4pXyHtD/BAl2xJaiR3eWias+58MR6F9aqmv7b9/K+eAIvbfd3fyVgZzmBwVCP1xWnaW/iduf/TJ
5GrW79poaQyjoZz8M7Y/6pGpv/aeWL/1ZPFsja5+ofoWpCwtApqxVWrpv9ovjGxIrMzjmKt/3i8x
okYKW4n3RgODgtKsWig2fnZd7EO58pnWTLEeZNol8amzYQ77J0Ap8P105QO78ldSquu0NKpqZknm
gLNsapluqfxY5GuOOF6BTjCogsvBVTzOaYOCEGdpKiR2Rz0dl43aWhRWOE3HuQ06q3E1cAKODfcE
TF4GM8FMxkNWoZYJ7osJbLz2Gy2t/e+3w8eM9etdCECAw0wbzMjnRa+MscvtepigVmvuML6iSABL
79hK9iYDU1qNq5cb4XYC9ktKcpN69I2io5Flw7p6KBhE02WwqvGWbcIuoslaNdsmHrymk2l6vWh2
EqRgqUdARyMIyUHRdu1wU1SyPxmDX/bNBsKLGh/GJHRFalG0/mBY71CnrhKG8fR4PKhdV5j3XeFO
cp9wrBXdwUY5dA2L1qKYxn0xFGeKwTGn1vmX+J0DqZQ9SWMHZzvfKOkxTNJNV91H878ZM/Q6TygD
3kKgYJ0m33RhxCuwrtTo8QP/YwFLaBtCgwVtIfOr8a6No/uua7wFSOnEU4bwu5O4uKAwYnxlSxC6
QCYoCtkdIMbJxymNammEUTsd+9AMrHQQzboWGPEAh9ywKleOt2oLYHCfQDp9jpUbmdFNd3T0bi8Q
9GILgax1xzn2qPUZFU3t09zlwWIzWgOxmZVNgEQL2XdrQ6SkMeSMTzroarvS3WYBTL7+qWj+JXXu
C6QgyCBPZW4suCwTDM9Be6WJHtMlHMrfk3pntyXcuAuckVP74v+k5b9W4SSAO1ZRzlrbT0el7xlm
wdCbvA58bzP8tp00UOTFXep2o8NqyYGbr0c2gXgwZXLLGRztCDzUSTeCRJq6TfZeDyp40Bt5fU5G
1ZUoBh1z8NVm9ed5uVC+fB0/U7wo6MOInhin49Osl5pVsbaRvB7F4Cit9pF6K4GiXYG3ylYcjGno
DvrDsKTX3QpP6IVPO896t7KMO8spL93Nl2rq5G5OlhJatWlMmboeFYQYenh4tfWvtZl/SKPizdZ6
0NLNusbuHENwbFGy4FNqFQONrOI+nCHla5r3fcD5Gmw/7gh2CmWBo6KR9TngREkIpslWVqHWBA7F
TdpXu3o1muOSXkXSrVzeT+Brvr/ol5JKXBOeq6whK6cDRPp8zdiaLGxXELCjjoUFM6axb0cIHSiH
BenwcQkMAAL/xSUB4dmASmSTL/rzJe0w61dawKAQ7BulvK/nJwX1uOtOulYiJtTZ9vvLMV7gB34J
5H99NCcnK8amQ6x0VFsVKHiF9yrg6M0T124RXe5Mt54Kf7b+AJYDee+ganmImQ9kqS4K67V+jcff
Q+1QMV2HjrSJTOQsvHr4PSfLMTbUjbk+ChiFaSxwfXdZv+k6VMQ5YwvNJVEqOzhUDQe63IIUAreA
sx0NgNyQRLzWQ5DfxHxugNrDF7W9VCLOskV0764bXrsGhEYOQqJGDWOeITaurt5c9bcO/7exmVdk
RIhWo9J7ZQpGoQIWrapepw2uPKa/oDDQGozy1Jt6e6c20r5/rVmHdbKP8iIAA1J0W13Vab8TaCL6
8IXTuzPaJ9ZAM5F5uY7QzvSqzw9jDPc1ea5kA37eFKSMeSfET8T43RZ6SqQoYP+G3P9gwiLBHR/L
Gw5hghpAcevw4yALdpFEXsxRZwBgt/4BrB1wlLEhx9f2H2hJHnz/ggmMYrmpA6M4e4LySXL2nMoA
qtN5JjODBiyzDJshRvICYqFASAFIVzygkGP2szWFuMofpDpd2RiCKUSWSWo9eandptNdHXoiFxB/
quWEMCWcce6GNt3b6cuoG1tr/KnTS7OH2wWgkxiDaSCv1v53C4F3mWmqkC2iyE/mzh80qlFV2yZl
53dr4409/Ams7SAyaIN6NJ3Czxp5Z5Smv2i9ryX/WNkfWgeVXgXysjX7xZdDbHtQrxB9DGnRDkuj
7+PsjdpBDOAT0w/7AWoYwHfJdZz7qKQ8CJ8c6TEXDCNoWen4I2H1spuMSUNYByrQ8tgdq9c+u4O3
PkkOPOanTN7bBXXIuAnbRx0AJkofGiRlyfGiJ/BANNuqItykvRk4kme3WlBNftbeKP1wtRrx1kgB
lsi5t4RPMeDo6NgP4VYBW+5YvwVjerFfKSLCBsQyRVDVOfDL1wPojKxnpEcYA9Cbm1e1vKCLBjej
CYOs7HeVSQr/SJ0g4oXuQ5aDcLmJ01C8L/gKmpeI1WcPRaAL5in6WKhmrfYx/65k5jYN6wMJx+fX
bt8/5jk6d52X2Nshf5PGO6sGwti92NXd3D5nzSPfmdMAvt+VbCgNQknYz2TyCqun9FdvN/sOJJYJ
vRzmxdLGWyVF3SF3bQkq2opWXd9tYkCIYVceO/lPZPaBEF4Yo2CxNL/a69x5PShBKTdbHX5xqNzD
cAZttlIsZa54y41qeKJL1SfOPopKX+yYTn3OYEMtI+SM4fealBs+y5IaUjRohmS9YpnFnwPtN8Xm
Ecb2ZmnnnTq07EXUy6LVS6DdZNFvC9KeWAoB4UJ8KLytomFjzTc1KhEinSr0/rQXvNLdmtdW11oQ
D8lVNoZuXdhPyFrW8XLbWrMnYBwJH1sulz/UNPs9ZWgbWb/xWN8Y4XhX8rNG81eVyV7agS/qUnQD
Fr8QEOQ0Ddr8vaewzSAdcZQVnNULYf3sIQGID0LUBoSHU3eDqkmttWZqfbTnLEhzT9ZuZ3rg/bzl
vpntjYyX163DlLF2UC95NQX/f4YcVL8mg72BaWlxXkoQCx5B9xTDS42YD429Ci8Go3mSWrGTxPOL
o3C6Pna82DWXLiR95/xjIOAC9kxVaLZ8zob1FFtq6cTTMbpZX3o0tAGev4CRNnbddfYQvY7v2U29
0Y7VIdrV+/QqHwCjBw12W/F+zo+CFX83Nr+UeItaEVaIOIe300Ztn6Lr+TDvaHPcmf42xFENKtzN
yjvjKXztj+MbPmB719y1v7tb5cnZzgf9tvFnDyL3vXFv3eubarPssk2+I2/4/X1yF+OyHAeBth1f
zc36x951d8qT8tS/Vj/jwq3+SXERuXQENUTV8yV7O/+zQCedNqWQUPWbUs6+M9/YXPuo7ug5+CsY
s5Ol7YfihzokQQJ/UgAJ0ccRH3W2BEP7ZnXgk+ucZHgvOE2yVXuDnO8p/cXJSOoMn8xBs9VIHE81
ELUoFN/UOpIj5nM9XyWKLEX5O+skfw2RUiEQJ7Zr5tLzMDY/RKgiUKgOcfhj56l+ARiqNee9ZkRe
RpjrJcVdql/GaG4jy/Sm/wafBMYVmUsVxhSN98+7p2uS2Klzmsb058SjUCdIiGGNvzr9QhkFoP7L
izDo2Bh8arYJyfNUGCW0prHVRmc8ksc2XVA8Dx6Z1+335SYJmi3nWw/+Y7BeRcdkh9wdNm2zj30U
7lOe5j6FXugJeWxhRRXtVjx4IOzuS7/bNttuW+L9UG+ACe/UQA9w6HkwPWNT/kp2HLP4c8ZGDmYf
cq07HThBBxXGJHZg7KHueCa/hgqx1bfLwdnx2R/KvfZicJ1e3EHs/Sw8d/9nv81xOGnfCm90sVQM
JP6ZeCNoyv4oBTZmnlag+6bf7irv50816G7mHxRTGU+y+soVfvMudrFe/2veqIclmDd0fpG8F38V
3gMoEfcl/lnv6z2gkd0SlHvEJ7ZNgFojjh3WfnD/TdH2iHepK7vJRvjVPRXuG25Pifv2W1h0vcie
5fa+A7SUri4O9ijNYTr5e/FezK3uSe7bG6h8dPZvf+JucN24t4i3uPL++eaXtH19fby5m70/0JO9
Yov8nI8+Fr8Nj3kT+oAePFxn3uEY4+NIU/z57qp3Vw9Ss7v4r6/P4j8jYObOXu6+w6L0mqvSnXxO
ZD6SYp7iKQfrfvSoT/3WRViClROQVCwI+ZWLiQysXpaBlkNA1nDf8LgR/+WhR7cdq6HQ//nQ+Te4
ebg/eu9V3bQuaB+fhoXbCWTr8/O744kf+mx5OFF5f0L8qAvvJ6Wu+wxWLCg3VH6e5uf8BQnKC/ej
i0yE+z5y0yP/a44dYh+Qp7kqxFCed/ucu3vNR/3TlzC96NxqK175O4q07tXj+/Yu9uELBlHwn1sn
KB4bj7zxo+PvOW9FaM43vGM5oF8sDLLuxAPiBnkjTMnMfbaVAikQj82DCqOHZ4YN7i9kmvb0MDeP
lV/eQ6T1WheKJb+z+Gibe7JvHeSNtFU3zmG5Kv6xDnDZr2SWOvIeFe/wCl7ezXfTfvmhBShQXalX
+pW9M3dO5NX34XN9v16bR0Sxbrvb9bo8lAfzWN731/qx3aZB4ZOwD4+HIPHws/N+lFv8Gdx2Y7ij
PwXmdt0oL7pwhOuCic08ea0PznAzPdkHbaN7cHKuKIv9ZQvt31XzwORFrQ/ptJ/0nZ0Zrnqstwum
RY4fYjWJXJ2/7MKgwxvw6R9hhSnSyveJ3hYZ8HMC+Bx3Tg7qED+KVRnD8Sih9WOjt7St+51EfHA2
1q7fg4N9D39LP8J785D+47xTrgE2VA3XiUFq617sKbssQG93H185V9lb9Sb9Q40yhLydaT9fh2+V
j67QptnPwbJx1K3xS2quk3wfG1eOc7sAEOM7aWdOiTerHoxvnXkFkVMdOBjdSOGR+iyZAc6jVb1L
xwCGXMJLLY/Flbqx/HxrHCD9bpFzehpe8tFEBuDFgP4r3S/NAR2x7xdLF+f17xbrpJxAgkiB/JlM
R23mpsCv9RH7fbDdQrc85OkHqnYqS0iztmV7yNKMOoTZP1mbe4Uu+5G2bAQugpPHRw25jEKBrJ3f
CnN2TYKg5Wnq9Sj9y1kYDqqPTsM+o7SdUAWKYFBocoq6MPtqGMRhVdSdTqb64/orn8MLpRN6XBce
9iT75cuqG5EcTUfApQGlspCYvVkOo8+FQeWv/N1y3zDM+PMHwjkBkSM5btwoyH9s/4k80vJny/0S
OO68mTcT/0SbxFdA9WN35aW4mxT8aeHhLY6YsR/6xbb4E286cpZ21N7yDZEiyILYr/7wk4lUlFCu
KLbomxJ1rhEg3pAatwSuTe6/CUd0B8cUccczYX3ddOnOybaz7ka2K2deeGNNnJO9fjNdS151T6aq
dsVN1LqoVFFUcI2QuIUChU/72K+27w8U9L7p6Tz/6ud3IlvpHte54XxG7JOD8cp5H/3Fs35wlAh6
H6ZCMJBqlM3LQgQYAhQubvgtL3nqSGuMF7b5XiyoCJrIknzkoYYLxpv/ZMlkK1gIjicR+NBz5c/x
kZH/RPwYiSfjRsZV6MXeiqfNffGDfnK7//dnId7ldrwKrDywwhOZ6c/7A9z7QNnm7h1guY3tKoFM
lnys9qkY4LprwNF9rx2Snxbfk0hCzRVCDO4r/g9BGQSDb7rvNES3LRlgDPpA5AMCfXT1jGNkHQj+
hEgSDLq9ZUN6Ix6rG42fNHs37eH1V+lK9/Jm8jWCdexCp9A8eu44Pafuv9WG367dx9RtvY+/Zb74
ZekJ099831OVrBukmHlsmzStuKsviB6Q96hQoo3kt9vCLzZ0Aogzqu8cam5x2ZSv4u+DbxwQ+Sct
v+9/7m91XqNYQ1EBzP4SKBv0G/ZvPx+CZ9Kciy0WEoWutrW2iodGLOn0EJFRkDvBkEV24wMSwKQP
hOJ8abty/yNrY2Dr+RyygHDHfO/XwB9+zIOeu9KfY/dq8J9nb2Y1U4p7ypJnIvuFT9W+9KWKNuRf
c6SkmEe0lInhM3HPWzwoWL78JIIzdD13oZAUPBnk9xtZOEMKq7nFe2pY0ukgb9Mr9T6/yq+knXY7
HcaNuRW78+2P6Udb46aXb6wxOdYBJ5tD+hTeSvc6ZcsYiKcqeeSUtzf55eEx83HXMvzU0/bOrnCf
+Mq8wo8D4V2c+fVW/EGxXDKVxLT5PjJ/DCi+RmaqdFjVJp25k8isJnE4ZDHBqmk610A9g+FDw+QT
wneTGAFMCtBoArA+QjsSPbUMzYXa3CKaodpenf+mlQZyyETQL17eDFiXAJfN8N+WwJ6b00taJpsV
KZvMWP21e2gbjQY/aoFMwo1DNxZuOslbRXmSM90LuYyEWoI4NEnpm4D+q0W708gTg5Af0h4cmoB9
yEE6hWFTbtr5XnQs2pXIZnQXBq+m6Ph+WhpNUQ0YegLExvHiFLsxKSG8wZKOcJTEd82QBQviHPFD
WCaSa3GAD6P4flDUx3Ypj0gt3oStcl9DorPoocRQT+LiZYrzXV/dr9U1MiqhwSm2soIk0Hrpqlwf
2uE1VK8q0JH6+EO2YVAVgUqvDaXuYAQZYIZvuVIxx402uQzbd4o2Rp8FTokol3JXV72r+mVIq0jF
iM7eCel+wNFZhVxp+hqNyCOpauMC1o7X+9xCkVMq7lOk/MbmDmSBbVUXvqevAAKxYvBRNKGGybqd
bKZkSuvFSmL5aNfcZvpajv/EzdtcHON/VfMfqHup7it33+9g5csI7uOiSHLwrrBBkU/wZepizEOv
ctFU0lyze6NTW0lxYKvvAkcNezBxyHT9JSjKl/qPy0LIQzxCaHICLPscO1TMmjO91NZj2QV5dJNC
ss8RMpWzt4USL11pWD9h10ErHYClTU9Ly24S6NN9chSk4AuLcG6v/n03JwOTVJXqUp/19UgTQV3o
ffHMDu0mQFTquF3RkwhpTuv6Y3oJ9vZVwU4sBNBVCOMKVOhT+mZn57IaplwaoQQNkkCHU8mjVu/C
etPmCkrYr3n6kmj1tkkeZrA4QmKI5vUko6afeQndi+/XQvvSmoHLCjZAmGw4CKuddgRmRZLTZDaX
YxZNnknzNk4Kz5ajfcgoTygrWJAqLOu3U/eBkiXoCMdL65oT3jbM/NK0f2xslLy73r4yS/uap5Pd
BbIQS4cKz2FttEOTRMencm53Y8d4G83eoEizf+wh3Git4feaHTRO/QRu5NJ48MxgTFMNg7UWqiEw
sT/vuqqy9FFWreU4DMumNUMUdl/W2vDAPTE4Wqpx1xBO5LZgnVHIdB4GVUVq6RWvJWO9F1IhQ30Z
snruw0cCAoq+BUZQQxfi822BOIsgpdlolVc3qMbS7QIii3KvEMygzyoUfmm2s/W/f9Xnr2sAhdBg
LwN6E1vhrwQ+hGWqF5Y1f+j4gdkRupZW9NvE7iJynvj21MlwFaBhmvN04dKiij/JDrpCzhQuU4wo
zZOwg5MKkk9lsh7Z2t6HW5D2hEZLOraumhy0DqAS3TeD8RJvIcmrTW+ifavdo1nC3GRx+7R3E9rb
F27rTDSEEKrJOF+JuKiJxu5fKyKRpuuyk5djhLR7gojon4KOOMGQtrFgUot74tO7cNVziyHwKFzT
hl1y6rqVFqj7xAnb0k52WXUzF9UmkQfXbFevpoFpLE9jLnxmWAp7vpkQjwEy58aG7tdaTr5/moxL
yAwR8U7fD/okCIawOZBJOP1S0ipbbVuaeT/VjW5BWuKrl9Tea7F8GapqN4yPjJUZAdbPSUG9nznX
bTw+aMA0Nc6McYPFVYuKdNtc6dV4KNXiWBuJ3/fMoTg8tp25cYp1I0tMGQrwfYtpIR3Wi7lCISsb
ocBiJaCh+jZoVNooIsCkeeqOYRqEhOY5SyB8IFtaT+qVkhqEEOtFl36mjnVIc8S5O1S74DQwgXKi
9+9f2JkwIljuWEwx1D8jtmu1VH06pHJL/Td0fjgCOZBBJqY+N++iaTN1F77UM9lS52Wg12CIef7p
tqyWVs4HEw05ZrZwyEqw+pzghcKfdikxnwn/SGRjCSNKEF0/xQ70crwojcMQnO3P+DA3tqnzzJRF
rh+h70MhBOfrjMGkJ552x/z4+5U9lw4hXxosK/LAoEpOPkCHasPJEpY2qu5oTmOEke2askAjnCH7
OPhVy0FrdW7Txv4FLQJ6ZpezO0rFo5+0kZDiVW9aO75Q559bf9xfwWdYQlziNG/M7exMZWNAodae
Mvwfkh3Lz866GJLPXUjAAXF4UgVK9+RI5RSVqSzp8BEJBDU5C5RiBy0jveRKJ1LK6fcNoB/1Rofa
3DwdtMlrZw9V0aNKmCE9iVwPA12e6SIF7FyO4SpIYCFAZRnoVHyOqKmSyko9NZgp2ltmzPVdNF+L
INDLIrsxFk1WTmjyy/9+HwmsoY4IBd457OTPl21CMnzYhCs08swPR4Qz4/XWTuR9vUzbpP0tKZWX
zMVGk14m5xHyt1AIG83uqkNC2pR74GM3zjpd2N5nAj3wGMG4QRtI104B5mO12NncA0+SheNg5A7J
EWH+et2GaBNektg584q5mC7cjsRsxxK//1cuMxyjMaKYJZitR6T9DOmocPRZ/tdMAAE2ki2RyE0Z
7M/JFwsW0qol3VmPFUiZEvTklqjLYeX7F3r+Yf7nKifvU7OHGYgVV+klUKIPdXy9ml55SSzq7FVg
4Mk8CNXYqRxDYZm1M4wU48USABjikIkYJd/5989y7swFVvp/wFIi+f71ZiLH6kLANhz0yPfqlnpP
Mg+R6s8ZnpDXxXSnXhqsn8lYbDmdmE6lh/jQSVxJ0rWCxtMiPRQeQObAojeUbbWH4D7twFV8/3zn
VlFlg6MuRFGjnk6/s17BWSiu0X5hUDJ6ONQRwS5HlkuXER/bX6toYTdZQzHFng6c31TRCU+Panit
TkuQqNrOjHLOcc8rSNwPqVjLBjRQYkWg5ruuZHLW2v/FHsXPAh6Oogm5S3HDf91Q2sst7mjoOwGQ
oa9DhIN9lgwXMvS5GIJOigXHAM8K5TRBm22BHDKA+yMA5AJFBNibUfjaK78xGyyNC6/y7L6x6WzZ
bFfzi3dp3WPvUpoJayxdE7iLyXbhM+Qqqk8YW9JNungmOZMBPzpGXMsSvzjZqTYCx6VZZrSNJjrV
JPQuExLA0nBAVK4YwU8lG4vCP2kNTyoRuOfI5NzVKziOFPoq/l3fb+ZzKyA6WP/3fk4PKlo20MjT
uR/A8g71KdA7srLDmVz4SEn+xfd7LmPy4MK4VDVIz6c1QLzMZS2PrDmnwRZFdQhdEmQOehHp9KoZ
4UZJ7tWl8obRufC2vxKEiOUaBY4j05WhBjvZwZiKtkZU0wwaqncpemVKEu6hadY7OpNev9DpNumE
6/txfYvrHwCOOwZReeOw9iHEM44t3SWfXnHQOClUTHa5qQrlUzBBp7HSbqMxN8EXsxqT9C+55X+v
B8NT/32Jk9ySzq2COywQXWJxmB7Z4CRlfDsuZmRF3OyXh/mgctKDUGDMfI4QTT3WS1fVgKWn5zl8
LadN4jxp9VO8XrXVjZZtsTkmJl/eU2fOtSimwf2CYEbxcSoCn67m2o3zsB4hMaQUyaBKjLv4luIS
xbvuPi3evv9qvkpGsqYm3SOHE61BOX8SnLOhrp3eqNajVPV7A0l8abR8KcKrUO7eOc0EazJ7ldzt
5GXc9jXIC3LePBZHx1mvyS1usxYc9nAysW3tGq5Do097w0Ycj8F08mb0myjbDGHnWstByKZ+f/vK
uV0HB5AIZOuQN0/LR2gf8bRGBe3Jdrf0SqCD1473tX0IVwfawUuSPhrIbFfJQyf9KjiImkw5kGi+
cBtnXxteEjoWvJwHTvdLN1d8pNbCKnaBEe6H/FiCah7CB/gekDdWzAGH9dKrO9MMRf5GpXkvtJqx
yfy8SUfZjnSZcuE4mpIXqhCl9ktR+2FV7OW8uBpXIGjWHxIcePIxzy03N6arFU23lNioGkGUP4qO
FQjWHFu3yxFZPXNE5XMUfTwDUjQM9s83OEx9lkbtzFe03mTAl/VGEEeUt2p9RRLczdf0WkgX2la2
4UaF7DvWSkADYpWe3qTgueG8JVN0Hfa4DCqWnwAZjCsg387zPNu3379D9VxC4wDC545uCOzpky9B
V1ZpUfsemcJJ97Gd6hYhKjRVSRBHDwBo22RBgz32+nbY5rBvFCzBBLFl1F75PJNGA7PJGJm59pAG
qlr5sxBWLC2/zDFm5dab+Sm/VAgzpzkTqv6+7ZM8bE2ojWdWtx5FDhaJT2KKlASluXpa5Gxg1Yya
cdPJ5S4f50OfUPyvManJ2CmJfCiaB1vpN0Xv7MJWOrZacr3YMwLR3ccpPqxoDOv3iwaIVF1vKxXH
2Ro0zewLWo9J+0ZfGeOC0Ynrm6F1/AnlwEw9GEYbVEO6j/XJE9hm2nH6OhwFby23Wi9ZeLf8t4Ue
UTIwe84UmEsZ1lOJzx5win8r+1afb3Tk+rMODG3vRmvkJdK/xEcErDs/dAyfkGwZSI8yJFefFyd0
q7UMZEDRUsfIucLtWN2qIJEnSbnCy+KxlesP8HDVS+B70+1SvowqE8dVeawd21Ma7Emy5D1bSS1h
vrOs9FmfrGszWe5COXP7Na6AtSTBYGnXS+scNKDROSROuYAEKOP+0BX/TZ4XgU1FSBPulXyS8SJ5
rmdHUhZBSqFYxaoO82G5LH604+SNVR8s7e2CRwGAEFnfJT5CDf3Mq/J6rdpMEsBMYODffyfnylob
nrdQ+aL9dHo0rnXGnE1jfHRewfqKwkdIKqjXaC/H2vP3FztX1NlCxgy+MTHudDapmWW7LNG8CLEk
aQDNSbUOTLeGuWp72F+F68P3Fzz7dJjDyxzCVBRDxdf219Fg1nKtnZRyESKdREmOe5q25XTQgQ25
dK2PrHBaZSAU//8udvp280qK8oSLqaUWFBOipJoZUD2jIRKIHmyCKICp3fBFtPZNCbybAlrYEgg1
/aH58f2Tny1nOXLSZRJlJd31z4+ea6kWTRZ7zSJNYgv5Z24+Psy5e2CklWdbDJ//Pzr55+IXuwhp
YSHR/0UWXFVmrW4k9hMcqFoPygL78looPQjeV6LdhLSQ280KuBj0/UWf9q+yHdQ/QilTpfllcQ8n
78BWKlVfNJ5aTX9EjFYcWDzNAuFn2iL5JqZLjPXA529NQOwYY6qvF5b9zBYXUt2qOEMJk8WTHdd3
ZjVWeo3R8PijHxvcuFbODw1sFWyhWm+tnz/mCJBtlMqHu6TWg0tND4XJNoK1A9Va6NApzUslzdn7
whsL1DGqQKg6fN4OmMPCRFcKtoMLZBFPUj81Hz4IVTB4qgd897L2dz2+h1CzGA5S6BADOG0OCJo1
BIWVpbuwVGfqCaaB1FhYKxic3E9SHQorWqpCKBN6kLSXZsjqeW5Dk1LhZD1V7b9t86wAiVUMTiDr
jl6dxJTw+5v4QIqcfLS0R2nwM3yCWXxa1OhJbY5rva5HCKCL3Oy0NN7hf+qKpXHM4jGmhoYl6jqJ
azuzMJjcdH1xtfT4sKX2z7SIbrALOsTlL1waW11Y62aPEum3+mEkzX7q5CukLXADu7cozlbw82S3
ytMnrNr571STk+WgMC9oIgz9qtUbk8nLQxt3jeWXnoWHmWw94jKcGk0QGx0p0UJRQMVtotuqlbWR
EuduRENFRgaguhdDOlRUO+vCQn0l9FOPM3yBve6YFKmnw9J+6Q0rtDjKGNK6NbEep0GgqteTFD4u
Fnyp4k2XAbQk/3DCFef0Ee6dFf3sW2BveD2GHKXTFIaqmOPJQEW+f49nqj02NQ1XGZUNaCwnxbOs
lNJctJRNtPZm+BMMciljCv1f6yJy4Mzh4IPBbtrgB5gXnJTBkTGXqhZzqSx/NjRmp+wW3XkSas8F
POameKRzeVHI6VyPQFyNs9EH+/KjOv8rlTWJk01j2XI0InFK1upjcArr91otP5Tiaa66PYVrF6Yc
Hsyt8LWVg9awgtV2dprdbuTZeIoRZVIZE36/+OdiC4ckFWlwogtH7M+xhTnkkFlGsx717m1onybt
mt1A36S2Sl+Bt3ZpSvoBzjj5aMXsnBYnUgL2lwvacl4pc8oA3dAe4CxiLcHim8uv1ILeObnmWruE
MqzCARo8Mb0m1Yg4tuqUHPGFg8bZm2GmAOOX3UfqOYHUkA1SRaoXpAPtm1kc3YoPofmq3hK/gHvA
7wTpzNCWzDNBLGWebRf3ajXcd8xjyP/fv4xzZ2jH0Lmshek3ncqTsOrUTtPIaTQfS+NB3IQICNBd
BRMvTN28fVbD2yX2LaDxKIeI0Xqsc9i5xHH5KlAqXMfpRpu6xfAUM4jPu6JzrGyMpBiposWLadqx
V+m4Q7dE54alGFSh1I5gpJLjRAZmjjrl+5X4sPM+3SYU2SIiMAmjp/f5DphqpFljI32RmVagdSne
t+9GWNxLjXZvDUh/lHjHxbYdJHJKSTgAh5f/dLPf2cntZABCEwclwXw1OeBM9rwfmu6mThFbdW7l
CuZsaUJrKg9LBtUEavtQPKlSCY8QTscMpldd/BZEF75zQAf6Lr0ypDsn/9Hi/9JJ0mbFwc1wlp+l
5eykceT1VMljWwhm63I7oSrDD8Ibz37WzV535zXZFGa2NSvtPoQnaDfjVYvFWatbF44EHyCDL+um
UsqyQigLnOIi5i5aG8r0ibHru9MGvYWHfashQmTdISb0aE8F9t53klzFiArK2IAVgRCQcCpvafId
5i0bsd3D8KFUX0V931g2rr7S/yHtunYjR6LrFxFgDq/Mmc3O3S9EKzHnzK/3oWzAOxpjBds7s1qt
1BLZZLHq1rknmCsXybtZLO7+XmMsSDBh2dzYcyd4TKTcQjyBoZkZn+v0qMQSJONU5xZE4knj8Kh7
QiOpViFFyCZvI2JYqxJ7SWSk/jJs9oH559vH9mTPzEJMPIwDfvIBh5JtMmZDLzxDzRbVoOe/UYyP
zBUtIfUp8vhWT9Ds6Bi0btsQtSYJmQRXQ27bfE4T3lrhlKPHQj5GrZNaYU6SFmgGyeksJfzbWvLX
WsqfYmTmglVVN6a48tgBQJahkBCFjAP8L4gR0lIkjsE/pOohLB0gDoNbCjIZ89qSuk3O6XehWPUU
xhj0AAeftQbpVB8aYwbFkxS+2O0oNc6v4Qvfvs8/r40IzyGSAzoGkPxHfU03fEKVFGyo97S+vGf0
Gfdh4XKjQHxtAXV2vZRPcYhQtgG+IxBywUQf455rUQ/hwl0KHiJgSKg67jZt0OVyrcuv9wSaIL4C
HUzQMG+vFKWiMzwmkh7DHZjNKX+sMi0eG6NCQt+ciRgXola2NkpdpMKDHLNeduuafZEjBZUrSKSI
LLLAoxLDNovqB5cdP/59lIAi+PcwYfbwU8D1HLhjP8kJCDEhxpFhv70I+TK+QfKqJKjHdtMApiLt
ZZg/yAJUGwFK0UzbL9iekyvGvDL0kKh3pLamNDA99OEBM+0qD6aAKgCyyXrqUEl1CiT+a+MT3Snd
wAnrPTxlPFFgz9xoFbxvIukhlAEPAlNC0ybXT4esO88cnqrFqyqTQELtwLzYGqm3+HlmlOc0VwjM
HQXJhGULwfhcHCoEm48oGmI2tjOgXg0HBR9wsD1duyoYBS5JDGItkxGST/j4491AQ+khDFIuXxOQ
I3Ik5ILZLng9xE68B5BZFhYo5+lQbJrvTOAcs3t36JYrnNij7G2Hj/YMFhb74TWC8I8Flok0OhqK
+G2fIpLGK5bC3oTqODYR1KgRWrTTYSEh98jegJokUBI3k92CFUxBLkDhaRkaGSQRDtMKiO9F7k5I
OtwveUffAOLuuzC00sQSiYLwmIGJQ9e9gSKeipJMUciHrcNd27M7nSebpBKYs4Vswk5JlOHU1pdQ
p6HwLndD7008iqJDwzwhrmqN/yTaXCGzSEevRJ6pRhFTXu9zaDjqTNldBbLsBTrbHrMH3XSFMZs4
OS6zELlcFyugP+4IPOimCDXkXvOm5BuD1AVAepN02TOd071kI2uL7zANoppgJlZZWtgzSHtqcYpS
p1xnreEFOKqssDay0sIZOKSvY31jYJ0w4EKAxj2WSMtESb5kWI2FHqASklUJsMOn3s2RzAwJ90wO
OsFUaLcxQRuRBvlVZZWMZMsNTim7IRKqDrmSoAzIw46Ex0t65ArJxd4+i9E4KAVtJOhvOvF+zjFX
I2lnteH60YCAj6v8xVd7ILa6U81zEGhhtMpj9q5Akt/tMWojBaAM10ELIwWkcCYPUMXv5P0FcuNs
Ju5FdS/WSCYSrMwpGnTr2zghwxI/u/t+RFKrbNPHjimxxu4hgsbpbqPRSaxK4Kw7+rKs5sD2GmIV
4MNldm2sLxOeABSPLADeHCs9xrZSs1+t9IK14kroEALse2GkQ87lc8H1a9rGgq5/D9KsdmZ8CgHN
kmg7nt0iARsXHNp2Gz7583aaUmVD5FYDWwaayp4U1Al7qtnucVFgt7aNsOUA5jpBnLqAwYFlkCV6
YLlfAitZESyH0AHWpwSlUxcRcgX4YE2OOz44I3us6D63cfPWqFQh6nO31Jvgm7DQ8J46DbO6L6oL
3LSmoVMixHruYWBUzaFTD484tIPwm4Qk0oShUYWu1DikWO8JonFNWBkNIn+pCiwCxgpSxnuf1tbc
HcXJGaJFEhMqtLJkMFJvWFdlPn7ubxsJmfI0F8qA39qsjbr/RlBZ8+wlloWKJrGc9Ng0AmPcvwt+
B48Izf2+7elq+1ltX7jQEIgT+J1TDvuFpTTHWlRabKqbF8viMRhbFaaIDaJRdyuEicpsoJT7FYig
sNi/u4eWwntrEKCwkr6TUEuKCeC8A2IMBiJZIMwWd2SPP23hmyKUb6jGJwKKFUxxWQOAv5n0UqCN
EgKKIeF14DwOt7UB3QR0UgRT1/hASw0xZQNEZh0jOkPpwwUZnK5SajMoRIVis7F7wmIFgxWWQomL
yaXIw65MFk8CS+t7hDD6ayO2YdnI7AF0OofRmm61ycH1po0gcab3FX7EZEnJJFVi+4+RTnx22PVF
jaCs2PETawUyQKLjEeHmTu/QwUzhFUJGicXHKPz3ORZ3jOG+iJhTSE7fp8aqFI8lyMYMTQToC1gM
USjU2pk919739YeLKjdLeJDgl69iMjd2SNVsyC5J4WMnqcNuZRMg/YCpQ92vcB7lVaaf/KZFDwqz
Fvws0ilWfg2IoAAG/bnWcogap0ENQnII9nsQS+x9w39sfqV8EaIua8vzOr2i9lCxF6QpNuQt4z5j
aHXx4KYVZnEuw+w/I4F8koVklMXso6vOXH6hRmOGR9DUyqnYyNR0o9hjmgCL6Fo0PGt4WMLAA+sg
qFRjCQrkdYCQOVElwkrjx0wh3PBIDz5BHCHdySd4WWJZVnPkCnTKdNlydE9ckQSa9tFIx7rHcMUg
xc6Ct6wOhhLJK+XuQ3FMmmc2GANUwDv5b4YoVrKX8k6Jds2dF/pId690s9GTkmfW4eCZGL8KNkVD
6nMtP6r0Uq7PKcPz2ED0Ph3Z+MyNoEo5qaAQXJBDbdcjkFDLNpVhjbxWCvaC4FfExUx6zt1y6PVZ
Z5N0idPmws6r04alEunQJowqx9di8YWF39f1VtnrtLHQMk8/yAlyTcQmtyphVuARwov4zob5CCFE
FazDsf6qX9t2wP/jVCFbYcfjIFodFtqwRMKDjw/5q0cEYY1IHy+TDEaumQcB440z+bVuKOWVKjbY
kAhSyaeWE6QJ5BYUqIhYFMFI8SXEIB8BFUMWWT+I5AgkXawymcEzQix6H3tQVYvayodISiZaM5Eg
zTW4+EKSoYRo4OVYjj2WDmUiZE766m/jgFLSZJonL6kLorsLpU6tDSq97kgNRtZhyKfIE/tgYLvX
XAvIeUVvqRtU97ih4VDp205IOa7igyKs7YQ9IN6agAiW3sSOALnFPRmit0PEsL9I/Xyg4TKEuTYN
pkweIRtHlY7JLsVaBCeiI1k7y3JCMCLXoR2JsanOnJ6Dj10YLWVgP9xkGj5yuc5z4fIO7G+DqDCG
8EydRR8QbovbI2l9dPhWEbUJDEChpYIHy42nTZY1CkjSC/RzNEQxszwQozNQaWZ4VNIxgih5xvZb
nbNbXPsj4Wax1iEJLBOvfOcki8EMyoYDFfLMyzTmM5T06EHqDTI8+K/O2t1rMVGj2AS3i9C6CU9S
IFFq+4VhskjyJCJVb0EpCmXnIADjPkNazt4bIZel+QQ5ATB4j9mfsvgoLDpFY+f9hCZNiGxqsGfY
ImKlKGo4asFw5jm1Ydy/FbsyPASIWNXy5Bb31CdSt3MTtJBcLuBitcP4AAA4QFAPqtn2yecKdxXC
0e2eNVrpyqR35zSz2Uod4NidyEWkilYL0QcbRHBILS8bBfKvmksuQThYc1cJMwvx2TR2C3FG0tp9
+bZXv4ldE3hvsMyVx9jsJr3lDtR4gFqQeOshVe9RbSpZba20XpRI4oAdBuCwUkGM8PiizgmBZu43
o+tLbCmZZhAYruaYo5AMrialVbwBUCyf2Sy3n+OsJFg7phCnMzT4xJx5GHfKOaumvMlz7kRpQhIk
BVhiyrS4hCDXs1bXr441JcYssd+e0O4Uy1IeJ2tCS0RnzgKcDu0uoGDdw4BN1th5bojLhJImYGu3
4L24lXONhRO4OAI1et/wKn42WcZhYXjFOKiFmLepuU+ly5mlGcWwK4LuwMBrBOxlOwhqOWPCcpSW
2ka97Sxy2I3JGfnehsnkt81rQSmPyh9lvF5GV3I+RxVUldtxoi/jEOD5YTaskRkcZGRBQ6WegPjO
9V9Fc5MuTGku1ZVCMQef8vVARdqyYi1zif5IWumaKzuywFRXKB4JBFWrLVb9RKdhXSXA5eaKAn/H
hlP4SMliMMNWCt5xh6iSgZBhAzZjEhktPmAKjRD2WMPmBrvaAdlbEKjBEGh5o5A8X0+3HAqZc/Oc
rUhnteWGHTf8RAiZhpAurfUFrg4Q0nYn7G+RxyhzuxjVJiuXHi2JQFeKauUpU1KDoS689LVEDjW/
Z1kY0ak83yuzdsv4mPjLERvsibQR68oI/tjbqJjjzlwIrGXxi0QDfzNHyUv89IH09VKDiciBYrXY
kfxIR2FTdXohKitvUjOsiGZKBudHgs1ErMINLO7QKACILK8fLCRIlJ3QYY1FNMWkBtQLL1hODApc
tyTsmX3fYi+7wswxRBOP6t8IuCp3mLuwzpIy/54Xem6lKPHSCyH4fOPhlOPkMjaeJGktTomwwGJj
QRmoTGoD6z2cRzPDrAJV8qi18J5KkYGqDp3DRXcCxwFiS4XspXxON/oA93FBSSassIcJ8pbyVSHH
madvyagP8I2oLgxjdXyIz9FfZT/mWm/bZ8Y9hQ1Vj9ZkmAjVFXYfvLoMXyKp80DOYHqHPS+M9p40
ryWiUhBOMsgljDdI+Dcin9njRB0W1wyp9Tp72kmuHzS0ERbcjKReXjOQQAApi5OHUIp0NhEnnEbX
dWyULC+9CXuPlrwTaQMkgsHO7LXA5ik/bNGjn7Vq8kv+gEeZgSKfBL/BZSfgoyBXx24F8yk2sbF9
x6wxihrTGllx3xhY35mwL1amDBmJS6bO7KEQzxNCrgcvpfSBHFAt6lVt1ulHmxmYqIr83FfHgWXQ
6gWhGp5+PmstSjxorZszH5jD1tGchsMu+ILGN2L8hjO20c+KcFvcfnyIk9XOFsg+TGmVRgU1fowt
Gkp5ZxzUZlXxURp0MYX4wy8qv4MZhID9JPZ41420mWfTySU5YL7Smvk5w8SoRcmEO0EYUg4PWZVu
vKRJ5HY0RkYbQS8tFJ6UmQXyN1n6RL6QCMO93RgasLk6pFALy+B/bShg7rG+obhBnbPAu0vrKrVG
6xKcGbyz1o5QnwW0n8LAIeBm+YvGRI/+PxC7Wu6sIjEqt4YkWSnCKSwPEjrS2BajMqhMWPvlT6RU
SzjqqkcJmkjXqnboSeYSqytNMvYpbMR1EVtdUU16nYe5DYRY0v4V0IKWa37fUSsIlnkUKSZb6kWu
YiewzApzTikjvzWZIzQy7aGQY+Ed4HIgasuC2TaHGY3GAy3Xetlb8Tvziu7Cfi6AhBBRiEGEiScL
SItaNUxXHCyOHcFj7+niU1cCGgvKA7hRzBaM/LpF2wtTmFqgzdz7E6Xzz+59IGS4ncH7S+KtqUIs
6a0Z1O49G40lCqYGbRN8lrtzZSyAetaA9hCc3mWa2GgEK3OLSmS75gpljpzi0VPy23iDoqM/RNg8
XChEeTnJETMCY9NnTCsAdRE+XcG/4Y5RwkqyaDaY9RYF9Q78BZ/DDVZrwqT3vdxzOtRu0ojYbbXP
LSnXscwPHx1YmcjWDroHdVxQpAOnii0h0xMYY4AfR1mCk6R6i/SrNRA2U9qCDdlnmIw3ZNJjCoPn
06jHxEdGm0Lls7PR472DC1Ij+rnAAV5j4pf9ueVcAvZAqENjWOABTvPmGAA3ugBaRKkjq2Eo5ORt
JX0MQ1Aatit7f8C8cIhBinbr2CEByhRatsBqaBIxduTxRDzqN+rUuLQ9WFukl8f1q7eJB0v5dWNR
ERT0Rp2+YQvB4yDVU2TdKQ6azoVrDiZ3ulQwvDjaAwV3BbjFsWGcHylJqUo7J3WKDAq4cMKwadA5
epTrIVakJBxQ1eHHaQ/767X3hF5nsA3OpreWVfLorUnuSUwpNNqUQvMJTiWq+1EeyhtR3Nr1hNMG
wgG7YzrSRw4qBaUHGas6N10so9ksxVb7SMyZVmZAY4lc5kr9wb8Dr9bGM3YtYHdl6alYlLzy5v4E
b3liOXPxV8sbiYRi4tzHLiO5nXAA20toXvj9TAuTTYuXQooxtu66YJtKWdLorieMEw7YgjPVEAwr
5QBcTibvhQOiwmLzMBR7y659rfMnivKmGQSx3G2i04q7LkBqgMcE4b8YyLDU6uGM5bruw/Vd39d8
3/ZtxTdtxVRM/BOqoenAxEJmZGf/gMIIPja7FxvKEWtVdnsnx+HgogEptdKoo+x8OGZohl9f4luy
+6ogG9aGn8qsFoCfgwlWXga6NYqBfwftVsmaYiv2CYc6zTKsnj7gMkoUx0byCCFYsquAFWWZPTF2
t0WR0q/KJvbiKyoUsb5n7LlYX+x6gzlmrpXkrYnuLEbDlmJOrQgNdpKQce7iAExffjXi1lHARPtX
WQW4PVlrDbzZj/LSowpQBUae1hvBHfnyUFODLMyNEpccugcPCepCyqSwgMOHlXufJqveYbUxhbXp
fZ0uZObBN0K8gquXtI8yDqNdnT3L4D8ooNzAkzYEp7JcQh7raV4CwgRIwK2TBmhUjcZZSwdYQkwK
gdOrMA13DGStQD02BumuxwLjoMJXZmQzUl8FSakErAGZjty9RJV6wrgEuEehoGQxbwCdlePxms5P
Mj3XUOMjZl0lYbPNCC7skgRLGBXgadxHxWKCXeBawo5KgR9e206m8foxD6n8HamyMkPBshe+TER2
GPIrzVyqRUlhVA0fWZkT76UYSjWiaM897A85t6geO7o+xGARcUd2fp/YW5a/j50h8AdsmjgobpYz
naF8NcfC7wuLqs8rFWJDSYqnGIADnYVTGQzbnWvVkjPQYuOiD4r1CbBrquxAlAgQxQ7XBkSRjY86
fbAM9l/RI+FOTX4QVzObw7o7DdiWcPGnEH8SFVBuZ6K+4vWY4479e5Pju9X1j3bPjruAvI5mD797
RQDs+hN3yeqIkCKqK84iQr2hAAdkJgH3lacUyngZ21so/MpjqnE+p6XuEhZv01v6SR/oDwqY/yGv
geqhmKzeGFjxy/W5409lMN/ymwjepwDQ+ZcT/s4R+LcT/tGfyvixSKmyL87NvYCDYPIxfi2ALFat
hwvdYOJc0FarazmHo5W9aLyZfTK/dIa+G9s/zwFaYQkp6fD3gA7wz4s2CELOz9CunCkGbva69M4F
WG7gtFOqe3o1gCopMUpTyF2vv6p3i3v3iFN9BYooBRMeopczsZ+wpy1jORA/F/aVLmdrbV4iIx8r
7O4GlbeI1GQom+awQMKo0MaKetX25aCHkx5gVWxI0fHHFK2vopzeyXPcyBWElZZUyDmgUBNezAHP
mWOnLQA+W/DjfrsTP4iA30MH3ho0eKUQJODvn1dhzDpEXaxsdiYN1uZtGIXaqx3bsTXqm1FqndUb
rNW6jFJblAa+pE5Yrfnvw/cnY/2vc/hBeqtibirrAecAS65OgVUQrHxyJb9E5+IGhdO+XxkNThFe
p0weUOrI8JiDyZbHEEDdfrkg/wOEycD/AuITkWJZMAP/vB5dXBAVpEfZObNYmICdJS0+l7/mrvzg
Qf3XO/7vo/x4YOuigt2EhKNs76wNZ2YKNlnL4d8v60/Gy18H+fGQlSVdT9yMg0w6HHZnH06j9prB
BZQKW1e820oWpgHAtt/M7n8ybL8PLDKiBLsWFmw06gfVRqQyYWpXPjvvZououHqFOE63QX5kchmQ
O2HaELXsF9ko/UOU8tdRf9w5qerhUDLgqIlF25QOgrQvBDA9h5O2CuRbb8zUGrTxnlvJi7Elg1Rh
cm1kBqH/+3X/9UR+3Nw23YQCauDsXGPTkGuIpdCxm9nN6Ez4kzpzI68HNhCD/RRIM/OWA2h6Hzvn
Vfn3M/mppP3rkvwYATmij3bhWHaOfWKSEXPgigGlXZaLdP6/HAl9VujjEEQG+tufj81cQ+oaNRhr
qwHvsnNp47lJZezfUa39Pw/1Y7bghLItqwmHgm2fiewVvVXRndQEi/+NovWDQvifl+8fb+oHMQlp
g0vRDzhSYrU+6jK4QPMybOT6X5g8PzlYPw/0HQTzj75JBrlLtO1Xj06Uxn1OhwMcbclg0NJD/gHN
i/XLJdwv0Z9LH+gQICnCo4MEWfR7ef7H8egGluwN36XnFj6oNPzoKhjBlp6gzPoEu1Y8pmquf4zm
r8Kxv68oDixBNbWnNYKe+uOKpvmChR/klDNrvwGU3cJRZXXRB9nkt7f4y5H4/fv/eIsEs0hpMbHJ
ebVZe3Eji7dgVA9HwuS3m7fPK39dzP9+T/yP2a4nObppIi75XkEZFUqmR6SDCKAndu/Uv6yV3+vP
vx3txywnCsOWLxuTnEWvcQe3szorsiCWCOIDZ3e/zKl/L1N/3K6fdSVRoH1ZVbhdtP1WnPj3Wpd+
ez8/WFwY+n8e4scURQg97OxYXD0kF5qkIXqindqdM8iNFplkkFqlRZu/L1G/3bQfncptKqRtRcYD
blp8nLDUt/4WPuIDrWfm/L+zp/l+izDDYVCZg30Lme6fQ3FimKRjVhplLiy9Y5syElP6bbj/D080
9HPIK2NpWGX9lYPKDVUzgPkbn8UKoVp2D+7VEmbSQ6LN+cExBvQ0aacCJEHjLBtVhDl12aFElTP9
ckP/KuZweH73FkFKgUjC+uLHAK0pspRmKP2PWHpJrIBwmR20AdAHKBroPtEXhoQjocmj4VaTTgHW
K7xbW3NrDL6zWjiNgG0xmTBk7LEj/M0/l/rprMyJyB6EmRc83UE3pcDA/fNmSBGi7odyA0Or1WeY
chbff3UyQp6C3sMyE5vSGB6KRszpEquh9bnXTl8VcJ4SnQ2NeRfu6MDUVykASykp0RFTW/A3UEv0
Fls7Az7Cs4TFTlZZX1MwvLEW8wSPq0BrT+tWNYP50gd73mIZsQX0g3+IrDpgN5Z+gv3s1c8qiGGt
jQYQaFQ8mmNm+uRcdIViTs6gr3+iScSzMoF2EIzdRRkvbN7W0SMf66F04eXpFsfUWt8BNpWgnnXa
1ChoJ0gvulAYr30H0rvzt4C1z2o9n/gYagQZIGoPh/kR+WryYC5hA98mUGiUDgQViA2BEMIOWlQE
QuP2+wXJpdpuepxq2O4L6C6++jMUIACCQFiuen0CSFhqfaLmiUYDUhaBZNtSAULKEb2bGjQcWl58
kNc2DsEOwPNhcqfEbyCQUPjazv1QGAYiDLkjZHzSSmohaLh4mdw66W15wBJne6D/kXwKD+Ycw6MT
tJtMQ+LbJo8CmIjYGywHlsT520QXpMIjpxEz98tI/7Y7+edUDPUUi8kdzx1UwFhPfyxm3djGvcQS
WyheEgtRFqAgtR6evNxMkHBjRoeF0/LEa7F9oYK0UIGA7o3IT9BycqSJW63BwWyZlMfqfb0wvFc9
mAhxJQBfLhX/bN+JS7rqLPuZDyYSw1r9qwQSegestyqEOSLS01jfY/IA8KfurSLyo3usMC8+cojM
WIy184jcGvxanS7IJaoB2Zk7AD4fOi9VhQd4AB18stQE3rqLUUJe/uilX2a+b0nBn5cIsAQD9wDs
BSQKid1/Pm0UNROr2FBDiNb5QKlFFLCRj6SPuoJ7uN9D43atmkAMQcYAYpMRdjdoJThNnTUCxAYI
ANM9eyqBLRoxepOTQYGtROvLm5gaxCUSrMiEA1xUHOMEcLLRvQE+KjJd8gWPKzWi9Bc7Q1j8tTMo
wRUIq/hcE3kQYN4Ir+AYxtDXcbSb2iitTalXvS2VFQeXU3DAVy1DoAwDr2dOTyc5cmKYOF/wXExT
ADUA3R3ngJYh+kYPE066tckeJQs8VzsHBIYQ1lLubzmJq8oLv2wwsBf9QWrdlxQUUAxINrBEhYpt
Xw7+Ud3kVQIHlI2Jz5Mbh/EFCrrsVNq9Xxx4O/fra+bCzslLrMJd7cQSQ9rur805NidrOEHj5/Ve
GTY65zRBFVC3LBAfwpG1BB/NCRO6W3RX2INoxc8iYG6UWYeMOnu1zX62tuRUOmdWp9hGHIEzOZFJ
hLvd+2xtHmtCx+CRt8TOA8iHVpM0Sz2zCzOBj4JgCHZvYRaRfICe5mahr20Wp9aDt6fZurWOFpNN
mwhpNTNngXk8pfH67PJ6q4vmYEwGUlvsxKTsBeXBCkjzhAfMkY6dyePEuWNqoH2GhqbFWp+iOuDU
0rA3BH1zJzc5DC6QGu7enJOHoKcmgTEXeeDIbAprZ4cG17H2I7uzQLxx0JnAHw5MDzN2cmcKUgfX
zWrOoj25GKaRkR0i/GaYf7iJnxyzY4J3GN0x8+sgU9ubNl0FoCZlyJm1DQwFt6YJgGA4nFOGjNk/
oWw1KAcye7vEn9pmTBLKBSM1seBcq0N/xPWG2NRgzMFBJoQxOb3HORt6FJULh2goNCzBbR3OAvr/
uRqdDhaER3uJm7mU1TqtUzowe3mOdm9LLndgDoTbAujzWI85sR4VfH/DzC6I0AIenVuEV7q521q0
2tisQ9h77E3mS1dEOuG/hMeiDptw4fs7F3Jh4rMBj/w0yi4tTCsH/shZ+wmxHu+JzxwI2T7gKhdk
j28Ukg/La4mvRvCcBlDtYTN6kgLwbnwSq4ISv/JX+cIXXkLQuKxdX+OXdEpfjZt9xxpIp+QsBJlF
444JQXolTOnEBLCbcBPEjTjptXD3F3PvnYulmntPX+W1cSNv/kpfsZ9YG1reMgjB75HHBbEvnUg7
+34weA/ZKSfemxF9hyZC5eL0PSYgw8Sd7dmmgtrMXMRInDo9c1eDCip8ff8lJJ4pBI6FmRt9Ejrp
105vg4Zqi17h7vdgP8fR3gJUPaXDeoSTuWRIBThxkzr1dnNPv6hTYiUWg6+tiFjxFtB/roUFZ4Dr
+EW9k2ihuSNimOxF50PixIeVu5/5+FVe+68GnwPl/QY3RHwHhRUakvgoetETVNyvDNC6XOESLHcw
cEQP/5dieT5FT5xhijWk/cKrp/tq4+dWG19Kr8wpc/kQnIi1QG+J1aJOX5EF5YNYBEf7BjcLJU5B
qzMczOtKHa+N1TLn3G9fK3gLX6yNdTw2aPgu7C+TaVCNUg1NcHBKb6WBqADMOi1/IMCgDJNTCuv/
OUQJBNa3DPsBBJKCd5CVBtQIDWPVsYncUhQpo2Qhn+LSIuBaMMkBTn/oLILkLZcEGqN2Cng47HUI
dVDWCOhK5FbcBM1xlQVrLVRE5wK9R9cpP3Wf8wmg6gMtOUKLgu7VbecEPVJflB/wpIeMZW8cK7m1
dWhI7v2q0gBI1u9lEoi/6BlJF7RvZDGyYje7oovkaMxtySCZUkZWjTONnGWQUPp3Ch1gwRwtCHFE
ZeDlCdJDv7tSX6Mr2M2Lsjdb8KRn7sbYtrVuZtbInBL13qp8rDzxAVSXu3hiA3Dj8UIxEBw4remM
CTZ2aveXNNze6gvUDF7tVSfOiZ3OWq8gN1mxCUUuw2movZSA2NT8M7OiZyl7BZASEOv07mP/2Pu4
nz4yh1CeghyhQUgF/t/k0sqe+bInJOC72943QKWhUanMAIzX0Gm7s8qzfIk2PEXPO7pm4qefSGSn
AZPCeRS0XbDLFPDNQM3TSFjO69sZ8X3vmAOsgVZpu660PQhiP3RL+LQGfpQ2em/kJyJvKLwaPTLI
L3yETNwyPdYK1oToyP+O9yreGuQLoPKFdT4UuYXe9tZNwo5BHUFJcFFPiu+z3gJYB7C5aIv2YmCE
Tyl5qTwem5Lwcu36ZGTT6G0DlYJT/hUsZ5JBMkJuYU3fQwPQDwdHBgkIJQydZU5QaZ3WfQGBNasq
wiUfpcGA8AUMwsZH+w1VsWSAhp8d2wjcQoWXDSiDOouFHllF9Q3j3gbpQhp7H66F4NRn/Ab4tx8e
m1Zb+QHnKmCShFunInztYUPRe23N6qoXGCKU3X011wlvAAzlEeFNr9lKD4SBH2oRDyGFjJ35GDt+
eS4P2XGv+ZF0cMWUbGy25MVufY+NyQbYZ//nUIpM2mJ8GCmaOSb62iXvIiIDsmPjM5Ba6PVhdQks
4vmZsRu/0liz0hYs6egiA/WfLQbI/3gaDNqsg32JXrDU4zUhPg87LNuNlwaRFo6O5O4TXm1CoH2Q
rOzCQ+jp986Og7A+Z5FHcCl6m/TXENmgIYFVCnxcZ1+zGo82RUQENZdIIx6rmRKoWzujsvfUhgmZ
P6UOXqwHxYy9GG0A8p9eA0vmbwOSZvYza0IkV+4nhUXtCVM7MIsC/Iv9fG/1QGMaHxujjwQZHB+F
r7UWe0+O/J2zs2MK/FWZXSh4cK8ZHG4w0Bm/CYfi4oxm5DOH5BJmF+GReOCDJJ9omfL/Qdp59Tiq
rd36FyERDdwSnWPZrqobVBFMxphgfv15WEdH6na3uvSdb2tfrLB3Y2Ayw/uO8Yx9dFT3qGum3GG0
ahbE9c44vwhPKiz2Lfd75mjyUp+Fz2aRrvRZda4XwdrYd9MfK11/qR7+vhl8OId0WnAX81ji7L8r
mKeLk8HCJu+uz91cP9xp5ySnO+uWzrpVLs3NhKPHMEumLbsw2eVrpLeNg8AK2D8iHp8q0+S1Pwez
ZFUu9ONlZq6U+e102Ybb8o2R+xR8JE8FZZlxDIZb0w+32ROjcq/NFQauujFX4oZIgAVYtPVl1Z/D
uTHr4bGztcyntRd4F4apuSKkcYYK4wh4ZsvZZV+fJ3sGzRR5/cxYV+d+G3x1O7SqU8GbrKMVQt6K
en3zwxHlEej+f7fScJKAbIOc/MNGGKmpUmppHz5NVsGOw+pGWUjTy05aVKtq1U5VR1kpO8kPPPpQ
y35ezAb3thoHfHgYX+lkr66JCl838/95qQ+yIFxj1YDjBA518lBJiYZYDmBw64fgqH9cpjF9L1dA
XuGFMRMWDJ/I+qEu/EcxjiviqORUQeOL+MGHK1Z6ow5Grk4O+Ud2SpmhLjTm/bqzaq90CRhBgs7k
/olHqVcsVtcfLj+eBn89LRKyNxqhcYpzrIHL+lBJTepuUNSaJnpIjg9RrU64St9ET/TWpc9k8e+r
yX+5Wa40YhLgn4CferhaHPX4JicBgsHVGMWCgM2qCf7xyOghOcBurfvGJ07FRm1lJQ5qfyt0ih9r
//IfhWqDWMFffsbDMwegjo84M8efIRJ7b2XrdqnzYQp73wqm3XM2m3yoHpXrjTlL/R+ewR/nyIeL
P5zP86FRAnDd6uFuk4tU8RhCK908fc0Ix1sWzPuH44kahfPvy/45Yz1c9qEIV5TFPat6QT00tjhn
u7HTqG+55aJnHWyP90V6rH8o1vw3dh7G1m+P+aEIG0dGZnBs1g63JbY0pjb2lcQf1VMWrZ+uNU64
/7rWOPJ+OZ2bJbONHuvqwXiVvPJFJ9a0PBufwRNpRkt2HJ/XeetfDsX76Ar8YVg/cgVo50wAHIBZ
hVDJ32gPF4+yvCO2RlYPwjSprVdUMnfVAa3GbuXmi6L13R9xpf306Y5v7PGWf73qY/9Pk4xYjxX1
oL6O60xCKrM/IT/sssJcNxciuyA04odb/W86+tdFH6ogvdZzxURTD4ShESQZTl9Lcsc4MPP5Mn6H
0/FqHb6/P3+KdvrrYPr1bh9W3OpaZinzinq4kfwVbU1Pw3m5HAi7vL/ryx8+lr99o79c7LGTFUQ9
dOeIR4tlRHtuSbW9TatnZWf6hSPM/n2xP6r3D6PnsZmlB9lQhzGPVH7VNintpWrfrZJd+KpwAgit
Lbd5WQqrhkiv+6w6xLv7uTpTmP33z/gP+fCPN/u49FFSFIJEkNQDnjmTorsxY2bs3i4L2id748Cq
EPpr+SPhoEk9BmbH6sc56m/LA25xarv8ZyLpDw3EsmqlQI/5CTdAybIjGG/kwsfqEm3voFkDDRbO
lchwMxcOgmCs0Y/Tuvj3c/j765DBQGkQfUibePiYJ9o9TWOhUQ/Ss76heXMqt5WdnuVZ/q3tEPFr
6/CI1LvxOLCMsV7zlBx0j+BwXM3//il/H/O//JSHL7zIBrWqul49PCdviATjLSe0M56Jj/YtOf/7
WurfJtAxTuD/3fbDhy3X5Hfn0jDOJt28JEcjs0v2qESJ51hx7ZKmxbwmGGX0CiCYJfHBuXdO+Sms
sUDzPCizG8ivPjG/PpdoVxm7L/Fccu/L+E3HNLDX89l1QbScGjr4SKLcTwdbvk5vmDRws81btvb/
vqW/z1WKDJtJR3FGqMvva0LT6EV3p9N56J/lqyXQmvGV57K1OWdX63568cl2ZfVtLQwv4efttd3F
2J2XmWP8AMiWjT+3WSb7yXHPQ5QRksGHp9v2RJfEZdIdLnf2/Q5FMxJ9yBYzvrE+TdBE1ujaRwdc
vqVUn8sO+Ib7N+WomB4RNRLdwpn0hOfLaB0qVfCyJt8UlyfUrG5k8j2LO5EU4OuSg8bVmfChTCCz
0ENDNV58K1tUha8Y3WQ8tNAEK5sY957Ibmo2PIr9MGt24lFbiojdNs1pdL7SOaOqWJ2kZf4ZQ0f4
Isd+K78xI1Bo6humfpLNkMs3Nr42nVoFLhAOwqmndk5Id4qdXejGlI0MP6w9M/XkzMG4didV8psd
rgHmC+AO/hEduocdk5XRungjGkTu39fvC6YhbXENXKwHVIIouX+XbxhDfd2O3xu2xqqDrwbL5YKf
rCyEPeajHD8XWj2nVmhGee3dFk2sI9b1Wz0UzwayWh2Tv4XXWiEY0LRQylDewHbBWKQD1zwrr1fS
aiXnvqnZ7Lv1C0NDTW16aXTkcPUgyn4uT0HoUgnhMvwpOtqN0JWoVFU2XowKoz9AFyo3pnW9WySw
UNEq7YZq68UyNfwwxLu7FWpQnMPkUFIJq6ziPXuX9+mxejeO1GUZHTScwjNy1eLdxMlZWpdNs71e
bKxPyceo+I0s6IQtXTiAb5jtD8PXrbJUsAGH7OW6Q7jLOVw+49kOI4v8NIzroCAAF8vP8sf1TeSn
YFH9pidYflfP6Xd6Ts9E4J2NBTJ18YzrVzwrs573gJCdh6XYFSmYdwtm1KqJ7eYcvKs3S3mjPRN+
4ni40BKEoAyyBsManz2Wzp+ktn/MTKaoKYB/SUBCOcM69Ptn3CrX66DVcnrgqwEgQjmz+qB6eJ1T
ZVTrH6b/R0yixlShqXBcOI3RAwKP9PvV0rrOhqSO0gPlW8NPP0oIdWf1iRfYrkMv/tI+u92/56m/
3d+vV3w4FKVV1ZjCJeT+MBTublsRl5lgxae4tyf7/92l5N9vLr/qQdwpXOrKN0j5YZs2Hl7iYYUx
rPzhoPPjk3w46Aw31aggbab0EtrlGFqr7xNUxScbeguGTQ7Ut//xgvnw8h6GinRt7uYl4uUpH41J
aqy2R/k33ME72Hdrsh5e/v04x1n7ty3Tw+UeDjiBKWZaYHKH9FgoFWTHC2r6Nd9b+5Nm+E9958Ol
HnYlfaAEYT1wqdYhV/h8R4yPl8Lc9a6wq/FqO6JF3cvCuPzvW/xD0UoCI9/EGA0CMgjZ2sPKpVVh
xJEnSQ4ytin105hL5OzaF6TBK5Uq0YYSLiMI6yT1TdT2HmE1P/yCcVD++pS5KKAtkc2YTB4kM8Dv
g1YvE6O555foMNDEYQ6oiYjGzJ062FfWUmg3YLOe/7+uOap7JKDe6Fd+vyZPJA+kIIoOxOtSsO9e
E4AmhLoaB+kYrwrV00Xvh0uOf+TDberkobDrBJlkknD2+yVvcUq6lCaFB+RRi0vrBDPSJjN2I4dm
Eb8mm7HAOXF/3HM/7kx4ujoJb7KpipKCQOdhSqjTWO6FTgn2bCGIk38zvfwQvORT1sgksIJzuhq2
P9zpX16obkJrRAukqLpqPNypdCn0SlD7YD8c/muaZW/BKT4MGVO7r3rhR/gTh/DxOPffPf5ywYfv
1Ijkq3iTumB/OV1O9KKJ0Q6m7Vxz1UV2+OHmxtH4+Bp/vbmHkZPfGimJRK6lsvYfi7kIuoEmB3u2
af/D9KM/zj/j56iKlA6BGBvkoTycD9L2Ah6wwWxNH3E+ePA5NrVuhfR9Lydxl87a2WWtoZJ66Z/i
7eU12Rdf5UZ4JpUFjUGyS7cJ6fDWdatMJy/BZ7Cl5TeTn9VNv5e3tDEW0SJ3mxnGUXciWVfaAA2d
DM2vniW6KJenmtYFycZePS8Wjr7Vyb0nVeeIiwedy7r1w9Ki0vxE7f7fz/g/UvDDM/7tvh/mpIt8
ubb3KDP3gAsq9h/L4UaQjjWT3iNp3577q90PK9EDBuL0K7AgghPaNemM6kbF9Kz98Br+KCc+voZx
gf+l9iQoXRw3ZWruAd/OE5QDPQ/3sivPgZevAQhsjHVCxf1yipYkxcx+eBh/GXCjKgoJuAJuDY7x
71cP9WEw+opBkDY+7An8+MUc+xbgsOuc931OiE3PHGxR5bz0Q5pt3bTR5wFdx8tPa8WfH7ZMvhnH
LQ3MLHDLhw/bvEi3rpOFyZ7G9M02EIycM+RmHpW3yGJhkAnt++Fo9ccZmfwVADisT2SYmSaemt9v
v56UZV9dKm3PUTV7a3bCGt3bKl3fnWwT/jBHa39OJFxMG+t9pEiNJ7nfL9a3SUNlG0SOAT6A5jN9
7R0jUKw9He3s9gKCjyBtZtExeLyZyxC9UkdwAcxa4POv0Mz2KhBL5vUZxvAbqiXUP7EF4om+JaV+
mmLFxwVumzLN55rqpd8R9vyJd9VdFHa4jdl/p6uIHupIT3P/PZL+qACNj1LFmqWw+OgcVB+WAjHV
73nSiNzdK0tBTxJ6/U0LWXfai4fxEnkAMkYO6/I0Se3sY7KArPaTRUz92yP+9UeM69UvH1MF+1rs
Lzxi7QPG5wQOnAfyrx8QbPbvcm/nT9UJ3KVSuqYN0BFJaytiHCMF1Eb6CKeqkO26cDhBNZbgxPjY
MBdm6jj2tNk0fZWXI8/M0X/Kp4Bizi/7bVZSgO7yASgI00Xw5g+rzG2SV7cu7C774Bg9PcHlseJ6
hkKRQ3NIl8PSCfiVLZSqoq3u+OeTzkE388aZGNQL3u/tc/vcOtISaave+Dc48bBn3BVnWHboON9R
k2RrassYvgGNBXROkAysFQ+MqPh2W+JPn8y9Ea6fc6QOIXj0VyDrWQlzj4dUOdJ1c6WfX1IZJgmt
LY93tIzS+1BvKo3Q651pXCwhedMmvohtSfH09zr9UIQX4kurdKvqW40meP5cCgRIMBydS78yZVfL
ds2xS1y9WRcdKCS8z9T6ITQ+Cft82qCiaPglMwB0g8PrK3rgHHYXb+Fety9djbnbKQduxwn0u00a
EENt3Eq/PqnsuL6ugeMBkbi4oGiL3gZ6IHmxBqWAg+00hytqDw3KBM2BlDC0XoStgkbSSqTIf6yP
Ek7Zs4JPFGsbQJV2oT7xITrpy30FOHIOA6Z7qZYy+IYQOICDrCLZTcLvu3CaVFb91a0Aj6ZO+66c
QayMjSoSQYDZdl/Xg3JOBfuqza6VSya2uU43F8QBG7GzYw8b+mv9WtlcYZ3slNKpNWfA1Cfe55OX
AgWGF/gdQRLY2K1iXvkTNCKtJ37Biil2cTRW03hYOWjH88UdzigNdch03QsPV5c4RxnRFPDZBsGG
5YuH1oUugvpsHDrSolEZFdn8anqwe/RhH2Ny/MpUK6JFjzbDlvx8Hx/kmbr5Ykw9KcsK0ocdTlgx
HaVZg+5WLem9nV7P6WROvMst8i5oOL9JaHoNC6sEJHD1ymHTY54TXMNqRhVyvWx3+olPdUwucRBp
UCinDFE66DQ/QDPAA6JAAdrugJrw0KHhcTBhYppGvgmICUSB21n4jamE+PpW2t4oJOw/ncHred62
E80+ETb0Vryqt/TyxV2xMPb5xC4TtHPFk2Eha84Oxl7GWcbmeUOhbPVdUFyK/Zz4lWcECfMQR75h
gU6wvj6AH5zFBaWOBjn3V3MAOYc+X3wn0XiMU5mxWA2ooVbYYa3cuxQ25JvGCee19RytcIQa5C+z
WZ0qlt0nbgSExAKxqngFTuX58WBO5Xd0EZlDD3P7dvFSRDfe1QaNAZ+kspDMvoHJBfFhFZv72RCX
N9CW0IIk0qQWLeDFAQ+3qw/2FdjgBSsfCEarTpeM44m0LRC0jPhA38xd/vqt/pw08zDym9Y3oxV1
eXXwILzWtXM9GYjhntKd+BSv4vnlqcPWoc/EqTYvFOt2THmyR6iclrIrF4L/ZkxFx1iYPnFOS7YK
Fw/2ypI/507J6iOurWOEBIVS1HUHH7A/3r239ngsPoev0J5QnKYclTth7sH5y1NnIhz724mQ7Oua
3SBwTqlak71lCm7xqUaOgNCdnVhld/Uq3ZvS7PLSKY4+b795SR+coPvX8JMzZuPoX9VTvQ3H2BDv
6tcbTfECIqCtRHTuU6l1QyAms3Te5RbB8MMRS993Z6n7oKd5LC4K9EQI9r9xmViNYANACj+07Jwc
igMyGvv+xNg0TC+di3ARqBcg5QucPBnHzW0FJ0FdKu1U0Jf5MWT7dCQfU9/FnIgkanNwSMlEsGTD
IxUagtY35q2p+UMr6r92wx+rioqrw+SMxkH04TxxFYdW79L4sk9YLtjEha62ab6FhfaRfevP6AjF
4lPSPlgEJr2Lu754w0itOAEqw2Phw1wfGU9QLW8i+MexgMqfsaifgfRQrIim+FKY4uiSUuIESTnT
9j0NRN335e325hYft2mD4JYKJuVX+BIuLwutk/Q9v1tHF637OKywZqCpo7h6xrHM3ts10MR+52tQ
H5vQGQ4ZNe99v+2ItLI1YLQO3oHbD5vwPziIox5H1scwORkIMyrt3/cNpnrP1UhLL/ssY6g4iuTI
O50S6DQ7U7Ibd8XjKlxDTIkslOuSOOLwM9Eu9nfoW/TA59quepKYVGYm3Y3ABc8SfMAnlZi9vNqV
F8NrtR1ON+GH08x4Ovj9BY/GHQJZODWOx/+HH66rcciu4Zrs6a6MZXMrUCAMW/LyPsV08cMW7889
yu8Xe9jA3uu8TaV4vFi/UZ67dfYV1I6oOBNL4yiH0su/W85PR5RHajoGoN+v+rCxLNNsot6FKtm3
5vz2IZQ7DXz4nY7FqfNvAEusmehOvsfkFfoR5XY0xFROe7XmMECfBsmXJYtCZV+d826pIkdMeJXP
zd3r75YAvBWEV7SuN2LpVKxy3SrGqwMWJreFi1/9BO//8/A53szoKtOI/VCoD/0+0CI1wPiVpAnL
ja66iTIXFFsUpyDZr6Vz01+1xJb7WVbYwcuWj+oGCenuDNdvIz2mxMskrnBzjP6HF/uf2fePUfTL
r3qYJvqKOl6p8KuGA8cHA7cRoLLQFy+2+tZ2XkNEeOUH/9GsSjO3atSrcOvQNRaOpO82w2TeoqO3
u21+tSJxFWVzI12Ciuo7t10JsBA3EbI2yU59Lfcapp+bk6irmCiN3DbUhcSpRthrNEncH0bsH8fb
h8f9UOMQ7vEtmghFsp+8Tvz7l7C+LrJluh6OPwVE/ic++tcjfKgqSJl8lds7V0qXOorZBrPGfdm+
a+fm7huxk4vvE3DJFBCIepvM9san8MUU2n6bNIxYa0AmwvpryIBlnhRAT4/gX0+Vp1Ew/eGZjGfa
f/3Sh4JDoKstKTRZsk8sJP4Afe2JLS0ib9LZtzlhfSFkYCz//7urPhYahp5M+6CMGWJAZsjb9ThW
AHJLVjwSs7caJyYJYp4e9Z8u/EeZ678hYBDYRTqcqD0WY0NVakO1F2Bi45mDGVXPivWkshPWOzc5
ThQXoOKojIxve4OjIjwizSdU7N+3r/1RKB1/BWGJIF+MCSF1D/O0dB2q4ZaZ8R4skF6uxJ0CiJ+/
xLmoQKZa3odZNcyKaafN4aCfY5dNFl3zlmafEwF/hilr1Suje4qDJ02dngAfSp42ccsX0vqS0taF
TcQwYgztFbIBbPUj4TAGK/YlEmJ7ENymX9SpMeOYhLa6W/JlXn86xP5tFVVpT5OTDVCAY+zDTVas
qxOqWZd917vJ22WtfhdrIWBwT4ujHM45qfXa5h4vgtEpCkp8OcmXMAzJ+RnmS0x39fTKyDi1O1O1
qsPBJOqQQDl2wALmDjZRNytQ/SJwwsBp4x/6/ZKiiH9ZTAkRhC0DXQUKxn/VhV+qB/dbJ1daqMX7
8Nsh+wZC1XWZA7dJZ7TMkwsOUaujqT4D36qIWzmZ1xwGOo4q92czOmmg3z7wVgQ+LL5MO+jl9JYu
s8FVw9bRD2K2SONjLi2FyoE1WzX7Uv1U6LdrMEeHDcDVSUacraM/jfSnfXfdC/JJC/1epYlgvCqw
2BchzVWB7jMxu16rOm3ulc9RtIcTrM5xewwwWPwPo3ENjWl1WzbbMP4MNMdU7Eh2cJComSs93/SP
vnjRKXSBvOG4jXrcDhcjSzyjCAJgX3bSehVD3jipPoZgFVOGZNfxRliC8dpNMje9gTq2BiBEySvF
hkIGRr+8J3MAxbT/Q7DrgV3gAa1d4L13eaNx5jGvmxSAYzkRHKH342HOeyT7WSw+hueGepHhT3TK
MFspJz5zLvFnU6dyZWqRmxB6zCyAkgREDcCn/8Q/HUGk5kqfUsHBqNlqvvkuyHvxi69EdZoVn1OD
GTCdLhIph026IEHGb0RffzJgKbpB5elRyaG887WAM3HnB0d47b0v4/Qstmoy7/ZkkKGB3l4WxnEQ
LElx5V1LckhyDEW4sPuCxlFhOOXVJQmv9ZpvY3i9D1MB8UV3lBE0nHKyDoDqsxqYzmTHet+iuypt
4aNalxe3nTWX1U1x6sy5gsyc4TqKHVGeUlqt8UNOVW0BBfnOLMUOZi4AMixBw93U04ViSGl182tA
ToFbMF8PrhQfa6BvVt97ILCujpEfRPtuY7SEhgtD1I3ox4tTqXZ5bvxE41uC6xy/lpfX+pRHVnTQ
PCMfE9jNLQKMeFbmjVPgh4LnDnhav06DV4hUnYzIt+ioFc+AFbeNVU/JClZpHJgNbjaxcwbdb70O
MyLHjW/gTMMhN2ZV5gzGtHEHkkr9u92dZNlnMmZjf1cxIGh4HFrsAWgysk2jrSpqKUuGNIlXWmpf
BT9NbTxK6t3VjZmmv7MXb+4z+ZuhhadKn6ZYPBq7/BAxXeV7lTeYzGXRbfEghDMqG/qsWUww/VgN
sCQqgZ/kYb7Skpykbq+QROtV5wJikoHNqjGcnq/C5QDf7SrNu+t2MVU0moTrKwah3sPFlTEK8/uB
1FZN9ITgi4CnRPTv5rnAD3QQ5GUT2QyjmnHFPVqTbB0QOSzYAigoYViL5rqmAaJTwShX2UnX9jzd
/Ll5F8V9YDoaRkIODN9x8Aaw0eTcJWm2cgPA09Vr2jNZdyJGtWi8bsff8Ke7ES6G1uzsYfLBRrLW
cQdHzPYYq2Gp1yWRthvGf+BTSGxxg0Ejv1i9cxmpv26vsvx8XNChBStzXJfn3Afby4z9soC+BSpv
xHaZqBBcniWfp1MHLrqh20zHfbWsUJTwGyqi25mBaCTn2WuCX5w1NJwPZxOfdzUt5NWl9ojlM+VP
Rf66wdCnFGbOjMHNrrDVQVmmrq5NK3yVdPHyyb5vBedulgwHLE0a8cI5gBrJ60hihvrpEsrAcA7o
UOF1IigFfV24lMkrgKV9CjPHU8G5aXaArSt3ZCKRrcubmDngzYtdKExjZ880kth6tKyhFWuH/n7K
lIub3R3l+pQaEKuWWnws+YCZZ+rwWTEtBYQ3Z1God2st4tLhVJuC3NJdjsYTaUHRMptTkqSyQt55
9KX2HHiX+P67Iz/t3tP1fjOYtzkIoz/JB7LowcXEPN7LF/EB7g1EmbAgmkFunwY8ITg4M6uf8u2W
va1dUeVkqxt2yBwvQXCS8ucesy3+Kwsa2ZoCtsnB2bC4QiYvEhjVLJgoaYrxJNHfBucy+IaExBal
OCXdkBM10tv8PdtVfqNSNYxGVsC+p0x6P4JBQFeWEexiRTKWeOpkN0zst6eKw5VpEHLHyKAIWYWW
Ka0jouXxW/Pwpi3SbEzx0tZMGLC1MBOyEsB94QWwPAfsEOXC6N5MYxbrewNPbpK0ziXamfHboLkK
/lrBjdnH1GphTSYLgcOHhHlPuU9D6r4CwQPQHOTcn9zeB/XrBpYxpbh4Jce5Y4REMNVNAiWRXCp2
WrxM7qQ7K/gfWsNp5F0pO8ptTu5MyZ9zVSi9xkt+pt+HKS7G8/NdXKX1MxVV9r/Ja6y/x/VUIgw5
cnTO1Lgpws6hGlAi/BKnSfk98CnfzA3fccGiEILrx1P0VIvMLuVMjadYe6whBkTqqlc4nF/Qcu8M
vzu0yysLbh86UfFiSst4wqZXeiH5CpxCgxeeDIu7VV6nyYQ1rdbp9UzsBtBDgmFSFpbdFeHSx9G0
bviYo704V5FeCcs0LAmiICTJvEF6PGNQIW6lRFKGOHClXPppFWxJGPd68dR/1PFMOWgJVa+ChWlt
coWr+F3Ph6vqqrfvWodzTITseighxMa2uK9oh5jbDkVdv0jYCtR2L8xYyZkySOOpppUyrSIvmiz7
yjFAtepuynM6qfmndHVrwws6HImaXWYb4khFvOHlWaz8SrcaaukXCpejHVY3oEEetAAX2LBhUxSi
VANWmT5RPoUngwWcabk9XsptpC57FsJ6cE/dyQRrQRq2W993eGACfNwahAv8H9Dvyw0VG1KndxVx
DLU9ucyYO/pgFfj4/dPk2DKDwRcfkKMsZPj7KS9w1ch++nLj+J/YrbLEZskbxd2N4lBgYaJe2M9T
8ymTPGVw2Pgli35WvrANIF8ouvJvp1XliThtL4M7iOs4Ip7Nuc7YwFMub9VPE6EfHTuSiVxBovKw
UDrI2AQLCF5kvMnsNxHFHIOvpqKAWkyF1LsqY2sSF5vS2dlCtBUn25NjS5kxp8JrNadC8hUFvq8r
5mPpuS1sKUbKCMEZThoCt/suXDPydcrhxGDrTvmsbAuNlsWyJR/lmUZNR89kBgXDmAv1tOpdYJSE
05mbkNuyqb/hbFH4rQ7KyW4ryIypwbS6gbDlqeoPB+WpvJziaK5e/W6HYrPU7GrBbHmrp2H9jq/9
ti6VNRrUGPzrsNEnU0GEZePkH8zNhatYIksIC4GHEZsghkNYOKEjHYx4fgPlaU1KaJ580+NTuU+z
wofwSSWQDSQM5jvwAJgsvastc0CMW1jAIBiFeZryOm+p1yTUV0h2QMkY212OiGxctOXKzzWSYoHq
4EMQd+z8ljJ1RRQeyRMjtk/YzlUTr6U3hO8u94u7o20xJle3RfnVRC8KvXFCc9tDqxDt4pW3jbS9
cNBHGetQOIpxyYKkpogcK5+cGcLriaF1o23TOfTr2EomylQ1PIn0k4LSr9bsstbTjVNcALN2O/D+
flOe2ORUDKvtlc4f+5t6GvPigIJ81adhWY02nBvSZ96HiyAuTrdkjTXGuWk5cO21dmpINn0GIGv0
J4J51J8VaanVL2HmN0greGa33pNF/0oxv6GBTJjep2o8pcOzUKzu4ijcZtmWT7yfdYeTsh3LEnzi
ILhZPuhQaJSDWI4tuMeFKwgODFwOMzX5CTNRsI21yqcuvvUbQ/IZhsXZnEXGUuhpC9k5Av2VCvgD
ZfjFZzdLopdNR4XpxcDAWk92SbRhbxjQ2DGnFAyuhOJ00K/ZE7xclWXzPd7LbYPadZygF0Uxnaw5
o3SLbjo+vWxmstcKpml7aK6LFjaFDmvG0CwRCk0wrW8h0bm+ABxfcsWrrUuUcpndv/rm6XrZqvl0
gLLeAcXeSvUmws1620ySZ7vKaV8xp0Ye/z9Uc2eWkKw9YSjlQFrHuT3pl3m21+VDLHl1QcyHWDt6
sL8XkMndrlnTDSgWd5o3w/J6pIfMzo2yO90tcd9XHtFiKTQa0ip5kYwR9S3cjGnG1CpytMweiIJy
Jstu8X7lbIf7FpRx85FOj+ZLuoZfsqAh1Y27b5v/wqUjHLCztdZqpdN9T9KLmlLXH2fp5K2HjPSB
5ceY1+7lTSXmyCHvEBmuf+spVdnllyLbwTn0IuoxgCtKeyK5TArCza/1F/zAERYzeh3ijoNNPEdk
DasyNjx2fH3gm+wy3AoNy5XeT2lXJeAN4jQgmV9dPk5xcEk0W8kwh62JLR6h6rA733P+qHKX5JHb
+C+K6jN6Yut5yO0aKzNtpus2czjiHiGVHPRv7Xjx8uOt903Rq1yNowgdzJKgIQeoheoHZACeLgsi
Y5Awp/PqKZvdbMao4hBZaCubRJtTTY2cbJS0T4x1f1sF8JojF268eHdRtyrF6+inLDe47MQ3ES28
HwaHS7XWLUb21VwNxSauHf43EHCiZUI/oDMOk+aYNrZA3I5p1+iameUhRZAAo2wN6lxT56RLcCJw
hW5h58QhxnV8osLsHnlMCBNhMbktCMquztnliTOPki0l1U2rWSmTOGhd9HmvEWDoXcQjixnBPCrS
hQIdvB/ly4tki4CcFcpZUM4tVlClI+TbFcrXFllced5RXsJ4X2b7Jp9p0qccP6sg6DCbSW51Rnlt
8NlInFpAMjUZPdN5bgI34qOjqERrTIt9tZiDH4rMU0+wKwwbDszvzD9bSOdgZrva+p6IbtS83PUn
RCYpxxfcLbpEJCsM7s879P9teFDJ+SIwj0w7rVlVeMgv23s9YQrrySb1BMHvex+6vqxbAl9zBj42
x2SOveFeHULzhd/FAjARj+xx+Ep520PrZgOJG6VXyZzo1A1HQebx+NhND1hfS6SuM2HbKdOyn5vt
NLktAmopNPSQCxhWuqMbOJ6twyeU9Sm99qVxm0VHuo0y4pyzGI+hA4mTvhatF2Qww5w2dPqP+44W
ci8tFY8Mw5jWKOcmtyn91rndKF1EHFmHqdHsoeS9Zo3ldIsw8qhhZY3LipZ0HpCnFuEZ2pwYUv0X
u8WFzGbeYULBr0ENj4OkD8B+YTrxkWVRlxe8DCbsS89+c/ac3ac3Wu+lR64TvHzFoQWCw4bipUn6
Wlf1Th98t8WyMp5M3ZWL+UUNCVd/6uO1ujYaj8JOUfkSSWvx4lIyvWJj6XZa8MW8NhB1bngdJXty
D1Zt8t4Ezq0jhHI+oSO6St1yR09T79jnuhUCJNHO1JlDDJyqWxNOXpUvvnf5FEELzqYN95vHTvp1
eca9oG15IVWS20G9NTiJOBMsQMOzzpJVzBt1Fbign7TbS8g0rYVuGKEw6ZzJ0eT4RcmazeU3MGHe
ggaFgMWD9Ch6CSYyB4cViZNAEs8oQErxezDs8oRaSqpuL/GhKq9UxWC235+jbmc6aj4Lm23TbLNF
FkEeW4hsRAMM8UyduU8XsOZd3Mdjg5i7HAJrShfFQnrusm+yu6pT2B+pSbTPkughlnjWjKnSU3YR
iHEqvSIgA9MZnsPRLrOKAFCrbleeJpBeNswZTb2XqhUUm+w7u7uaccyqE+lTkbgOIfCNuOmFmk5J
pCy34v/h6Lx2G9e2LPpFBJjDq5iUsxzqhbAcmHPm15+hAzTQ9zaqq2yJ3HutGctb8b/rCCxQlg46
anEOLi3w4+TATjZeUba0QBbOoOqAV77S+UGxA4sx2az13Ujauk4IvCPVl8byoZ75tReqURwjdtn1
Xo4c7Q3j6eQVZ3XhKPVbBsB79jsWG17BOj0QrL98J/BObCC0CVd3NknRxRbFs0bMNJCQSsyFSfhI
d6IkZfQnFpd3s92n0hbspxtsWmVw7ESbYfZa8aVPypZbO/wb/wLD/hikn8ClWSC8gcxVGbjVoaqI
4IWR2MgjLz1J/EyOzCheLhxpIeV01rXVs9mI2CruFGr0hpP8AEdsa24rmrzKk4qZxhTeJWPNrBrt
Mzh5c48lRtoA3ZKcdlM4+wnpX+M+mqQzYNtElBLDNavBz7hQtrRr9B9m6+LeRQ6rEZNzNB9pPCtK
L/UA5B8p3ZsPOnicXncAMOVHdXvmBwJu5NGWdfohuea3fJu4IVkoumlHnSIPAU12Fl8NOB2QbNmQ
hxIdUMaTVrfCVgERz+nAs9bwowI7GlyGZOwkjvFBxjjaJM7Dr4HKK0cJDrFAW63PrpqXf+mX+Q9Y
mlkxIoD7T4vJr4dcU9mm2o9B+cGKE5joa97b/srjVi/rLievfz2ke6r/sFuxHbRx4U3s1H+jdB+3
k3Cxpg8wjwW/lObEI8UAM23iBKWBt17Rmc35GrmiaN2M+ZiB3xZUDtBxtc9VTy7PEWT66HBrsSyL
6qkKmbtQAPlTfBuZuBdOWlQuye+SXQX1Ov6pb6ywsuwxIesX4GW6o16dxMTW1Bf5aki7+Gm1PqAV
1bzxUdkn49nwdj0Hp1m6/U5YG3ODzonmGKdDYoIsg5ArpwIo/ZB96yRzLgN6DcZfqly63Bs2VHBc
SGWkoSt9VJyDO1hXAtK4LpDDuLXhWuanzjSSxseqO1tYxB4l29Wq0NajspON8yQGq5whXztFwmen
+dQU9URFq652kWUiM6QardOujred9W3SKviqQFnLSuCkW16TuqaFzwvQsiQKZjsdY6GT3GblgySe
8eWFYsSmjCbP3sLMf+24wM7Secwd8U/oPnh+G2ulNZsk23eRK4Ko8s+syE67M3PIizuna3m29cUu
WKmYygtXx8X4PX4hF1uXaI6S1TNc87xFDGwrGS78lkJbvNE2yv/W5OvEGbNlfHxKBILgKThi/edy
wDo4/Eyy24enLHYEldJXp+HZRSxELlpo2aEBssvlwdHFM0LeVG0X+ibzkLcKbhe7E2miqS8XV6t0
awWgZCAoSNz0GzSJd2qRzyUWtTTaBQPLH/LFdN0AmnymLRpEZIlY52icaoPDHD2ipXX1SHRGcSdd
LYtR6D0TP6di2w4GQr9/s3Js6nezEFYloWfcWosTRV6g2R2hga8SMhNZnb4Ws+sorOL0WZc9BxFg
AKMQKLMZ/ErcX0Vm+LpZOxaAXjPvuyfAfjB/lNJO5C9OdkqAoNbXBnz7wp/E/TdT5iEOAO2V2+Km
tJaryn+rU5wmxr/aRw1monDs8cXGeBBhPtP8oqapa6bUgLyH8kfhodE032AJCnB76wZ4IAKiQRPc
KEw+ci2+K4TesYALKhZBjiq/kF1uuEcYr6tb+A9Aq4IQJK8cAIPj0ug2zCSV7k8/XneeNlwTRXNq
F78GId/O+VFQ3qrlVrcryfjVSZjRnIjesl3mseaeuGXkmIJ0Vyagff6eXl+4N8ATRB8Duh167+Zv
Jr2cdyO1i9iTjhnjD7lfv0g514hmSvmkIwzcUbfFVlk9wq3R0gplwzxwTAaDPUi2ZTlp8gw3hEHK
tI6kbhlvaQnrmRRzWgHRBrp0FiEvJWx1DImm2ifzXuRSogBSdcTPpQFRpeGKSqYdNkt7UDctsb2o
+eJTElOn7nc7S6JKaZsRkjcAQ63CA190lH8ohw704UlSi3mWP81P69XKdWiTN1qRKjf6pERdXBc/
bFBkUK1z+UDEoECjIDvHQR3cXvLU2Fl8a8LWvFr8+Vytl3eDwZv4MBSXg4tOVKdZDzP6wch8S/gI
vHP+f0tcw5mYW/yGxao3f4dlE72VH8ahG3wjoO/TFtxht+yC87Ju1ZWMgACRJQWUK3QvCWqCFT1F
u5EluV35FbU0zrRLABK8lE/JBWB6lL0TaQfzbhyUGiW0bXRfrXmilJZjrCPBIz1gPueFZUX7JP4n
qAErHKU8cnQNkh9iYL/Hfn9g/aC9EilT6RWtk8ob+rpb5rh17WfCnZrnaYd6oA23MtFsn3LvKgcM
sDHBTJJr0v/M6gwXZluAMBI/nEGeRbsR3+oryNiU2p26kd7pbhSu1vXVqxhxy8XnsvnXKScQ9VSh
A/DbgFYgeK4lhe43jvetE7uQDIB4PILmVqqc7MQH0mJtc1OO1vpGe2B5mC5a5owfAnpJncYj8hmf
C1aPNd2Jr0/LvBMBR89htiO5t0gPeeTgcKQHdd+WjyqnjgaJ44kQM07iAeuovk6pNdw36oYeeGoK
dRD/Temz/PE/9W8TewuIzk9LvK34ej5cSkUqjViY6FghMERXPvRIZ9f6wFxAKdhf2xGyuxuUU7Vc
NboqDQy8EDDmZzhwWHrquXnmIF5Sd2yZXuaXt5MXqGh3OS+GKO3Dg2Bf6dQDcLf0O7gzlD+WDcPp
rJ0qvrXGJkX9D35XIMI/NOTwpd4MrjsXn515NBjdUQQY1i0AkafB94s/ilg5fernBU/CZgY9qsjr
BKhWVaftN9LyyfHbVFSh7PiKJe2SC37CXjPc1ew6sESHo00Ds4weLQt2NeVD2nOUvYWhixnrkein
8Uq6bnTv4oeiuiBc6Zdon6qzbkNgjOZv2Z3oLrL98rsUEIAyuv6ruq84WDfGfSIHBqFEeTIh0D/F
98wHjjb7Hytx4o8OGRoTAM700Ak3i+jKvQOPQj0lfsMgIJ9XEgtHbN0+3SuvTGeRbQX90X22tuRC
1P1lUjahP4Occ3iRqVysGT+b0olDd7ko9B0JXOgD1J5Cpp0r30VCVMN1Il6C7Kvv4Lb5E5xWGVoB
Ap8y7dCtO8MbcWg4mPEaRq7KRnCGRtrkS8Bbf2Xog8DGyV5/l/sCUEXzo5MBLa3Y7TcmnIKuPLAD
+iMBlBsqZ1+hiqq8Sl8B3Vcynnv9t9d+uSaj5se6CJfwPhKzrN/yPWb03Hjoy7km9I66sgWkgdMd
diVyO8G1LVJ6t6hm9Wx0NctO00+B+BeBBcEvaElbnFvsADYtE85lE/HAVUsbpghehI8q+esORnr+
K5ggqcB8M5oH67GL3LHqvKF08/NYHxLps25xBXKW3gLtmlLgdS5J8qs5lxR+GbsnlpXlzcEMYoyH
/KZCgZ2II7imecACuUX0rIBA2AaqeyRb9HMGqB60oxKvhyva23WyblbJtUs3EhhOfa/1b7MO7UAp
NgYguxa8dzAoW6hJHXazPOcmEZOcFwqBguNO/VbRzizHgFL5CLmrdBaqN4G+wsXl28SE78b3AUOa
9JKwVm+ivG+y7fKSZffhLtMuoYaeNWiQLVkQL8cOFktDFGfNG706ZG9CxQ0EPXzu4IYlRyp+KmmT
B19FzWWBovagMw0IxDbYpeh0DJGV340xHVmUo8I6K8spYpsDdzDaZ6l/Q6TZIjmd6lYijR7UnDSE
BpvCd6n7vbSKXvIP3xBI62xXXbZye+Nb4wkTdJ5K1CcqvEaUvJckzA232mkJK0hD+C/Va4p6XWk7
kXOWYo7ZOiSNF3Bspn9zvAfIhGQGtPxWZjf+qbbCdKFNViJPfC+V54woF5H1OKpudeeIPylPuwyq
U6Er1jXCmLUIpf9K/DTAI197QOrkNAgrDnLMnJfFLLxk2huzU7fgkbOjx7tCO2TvRv+WmPecozDS
t1YPKfbVkwjbSkzLG4tY9LDck9G/ijwyS0mUNHt+BtBflPQIXwKZSwzciGDpNPxtqYQEKQg/B4JG
WobtTmvshRzAAQ0pL+//g4d5/42nD9BT4yvE8Hj8UnftM0rcMD9wij1WdbdV1T26eCy9KS2dMyZ7
tbjExQUwVwkSRwbWILMBvZ4jLrdA/4lzjxX2Val2J0k9ACQqXQwno+oEn+yHrzNyJfxlljtc2k3/
Kf7oRCEyDfHPfY3Q98Fq9qhwJXNCzr5CmnA5Tzy92gtHVswDnaDWVy9871kPgA59/YNoyBj0D72M
V2VOAVZEcl+8m9bGdTZc5mOE23CIpKcYAknZq6h7TPVZsVwNyFXc92fVQ4g9/SPGIar3EdkWRAml
m7Yn96/OP6Vkbby0/vx/CuUfQd3tcjaoeCc7MCA4N5tuknmSg33MkiR/QS/VzTuuifyujOuseFPI
IZRe/g6ZG42fLfbbdyrgZvWURWtBA4M5YtHANLMbKwJjz2VrF+SAw3gx7IfqqypdX/5lGLQQsMT/
Xto3bhgIH9mtfQZYmUbjY0e/6Jo1kvkwEh64Vi0PkcL8Zgaulb9+uNG4x+VaxtmBrCw8ToOTdtSU
e4PyHtN+11NPFR1rfdsyBc3IoBpS4P3B8GttS4OmiAiLss5oJxhvUolu8PCjJ9tJ1leK+hOmVE/R
H5z9Tly4Kqm6x1n1OvOVcXuG/QDmgMD1w44jDSKT8lvZS9GKeFQI1j3aae0zeExAEYBVSWhXFGTb
croBdOisazfco9KDZoE8rbV/ilghLnHE+KQzyxJjW7nht4oXCLjYRiWfOLBFrTv77QAc6o6norGj
lyKcL0zn4yCk1fLogXyFmLz6HA8iQ4l8Q2/Rz994Yfqb1njtXXZ05DvIOxLCR/bFGq1miYyLOM5+
3rUn1fLy9A54RhkaOEa6t4irpT9iObslDFixyXR/EZ9migDQlgyP6SdPHKk/4utMg1/FuMwKYJsj
VEfE/kT9ZISiuOIeiQvgdoRklp6CszZ+5kj+yWyND8VySsn6Ha2HgiBfARhDRDU5jYbPUXeYXvaD
uCLKBWoc2yE0PKeZH97V4NDC48Ghx2xv60TZmIMr36qjyg57znufyH505QsvJ1npv6a5icpd/x23
ZOHYXfWumHf5XLR/Cl2H7Hv8+KLq6OcJZ9PkV6HuprTv5TtL+Ve8Z/1Rep8RR7DqMp01oc+WMSXj
ShuPGvgpfby6ww9Dc8p1ancmgW8Y2vxauQ0MdL8s29oaO1eZUnS+C+p/qkJ1aLLijF7pxp6yR96F
6KmxVaz7yIlYsZtnC+PKqdrF2KB4b6LXnd5x1VC5iqYAeMY4GarzN1yPvOAt3LgEMrxu/mRW9K3e
3Ad3iezpKjFcteeEZ8mfXjrYvOa3cl9ln/X0bqFyIOCTdzi84beSgFH+Ao+9PSnX0R/GyXhDjTRu
vb8xhlne8rupwhVsJTgDsrNqVMQEZtmtxHLJlRliQnIAInv5KeeHicD7zGVbekXHzj6KN9BwEYqx
9o3NUu7H8W0aNoXk1aJPfgPJUonyJuwaBJr8uisMYg/wJLjUXLbRFMbVSl+OebjrZRuuEuRK+6IS
o23Y36H/7fGs30ZWh8+gWc/qtU8fWnk00hsN2aw7UcPhPLGdsGrPKcj0TUfqQdMtDksBqwv96aky
2HH8+9yweNTNuU6RriBTQlvsjQcDQ5/6SPBZlv+C8E/Z8YV+BS0WltwhNklIPGjC+mtB+e0N4PRo
89RjO7JVrK3YaxLo3eOLlZZ8g3hn9WAipF1s6wP9HHr8OVujQiXrO9uPQJ/8xOq/kCnxtlneWWkr
7d/0AnTIVis2E1HEoIQADlg4v2tzTVpW0npLZefjSu7vOu3ZVGSZmGDZHkj6Phr81FF2wtUSCjew
DoBXfsXcdIpPUYaC3i3JqcgvQm6j4sEaMPPGzYjKqtevkSLoxhtTib+acRWau2meZ/2dNVnGG5lA
hK9KaZ3rn4LCHPVoJshekp1QwMV2pNk4SLUNqFFkrfv/jz1p9sT5HzIdhbIfY10MPtycMPga4DrS
wmwLNKsKe3hIkOCW7KiXkoYaD64I+RcDQ9St1ZAn2JZtNITLeAvgnAFhJO3NFNGSEi+9+kdEluGk
b3Bx6Lu00zhzMxRMUYhZvjNQPNauk/L54qhKB+oWYYP4lSonKIfwXQD82aeMmcJ8DtFCEDQq/eQK
9IOz/ICw7/inhdXSneE2dv1bm67FZh81h/Y3MPeGsl52BZJutnXMsSbreuaqywXorEWIQhCL6KCj
iyibj65yeMBPzW2JChapOAUj8rZJqUrByKL1dgHWmROrt3RbicfEL4JtYn6N84EW0Ft7MbzZJQQe
zW/VrnXlLojn6KzPDIhOztjb9/u6+KM5MyB57WXVphzzI5UOi/L2kj/ChZk3gohXSDVE+Ldh/3oQ
rRUMb43gsvib/9DEytKFsC4y9kMfeaCxV5gJdIdP+4UOt6TSU6v7QuyzcSf7qnmERzCTdZhiyLll
xroEq6gFd66OIYvMjP91J/OulNhgtvl8mReUmeymvI7juOnec3SmL3S9PljPno9Afrl7EQBHuPOa
h5jsXkYaxr/a7/pfXbPj9tQ8A9bHwO6ygzhcEI+/A0bKJT6y2pV0X8XCGaQ79Dy8WTxqA24MFTHZ
O97WoDsZkG2cK2xzpYo81OEI77Dzzh+CttXaHRdjIO2oTDZAvLbAeZzb/Yxc/G/UkYdoxL7H4Sa1
ufd7HheBf+tt+mkf47jOD3iHTdfocFJ15r2DnAVbzA93L5C93ji2h0JeiwkHk6ep7IELIfzs1Sp8
fIqMoqt8aSZgg6mujh8je0WVvGusjNXhs/9Y2ANGryJpjaVHL+/xhr11avcTK3qMSHQbb/aUdtfy
b0XiNi9AvOEPq4Do3P/CQfGFeY1O6C4t6+BW7qt0OwBBNH8L00EwOLkF/U0QGda9wB1eo2czrjgu
9io3cGidxoAI3nS7mLcakVWHrb7Z6OjtFvaakJTKD3IMWOclGXlwz63WI58g75sZv/qXqhBIKRHz
dqzbuLXjfwVB9w959vQ9H0e2G9xKd9o7TTFZuq0JbKBF/lVMhX5ZYkPh9DUfwIqStVvKYzevkDTL
GmnQ7z2xPxVsVVE2oJJ780bs20R+OVIb7VmZN6LeNIyxDJhLtsqA/7pgxXUJrG82rpFsWwc3Ux4/
DDoXakeHd09uDdSsrEePXKdjpA88ndsF8qIK/aDks1508FlpXezAQUPZQcLJQRKVW1nBu2YQCl0+
SnF8zAjjGxjPZARiZ8IjRC6jtYHeG4uGoWAs78vw0xE+YBuEuCNhs9qzItqx4YYFB+eM6+MTuEC6
vDPolDgrKVPWlk1gPKv6W8d/WaDfYYiPwsOM4kziY01Ydlr5KET3iqlLtVZZe9SHWyXedXTcUZ9s
U+NNAxNuQyZYywusn0ACWhv3hbIJoreoYHA9DgsF7+dleTbTtyY9sNhb7mkzsmrFlD4jcoVom7fc
RRI4GxVYiYciIj0ikO2oMECwJ7un8AJ63x+6Mz1MbyUPlc1PJDkkZOh2h3Rj03+RsbwS6CKYHMq4
MYZMeP6pcdg29F57rZ9vMw9gOlxb3wgztPkmbzUsiRTMrKJvyAZcBdfplE3+ADvy2n5fhVyJg1oW
X78Li4SpurRN26nqD65msuKOGY+KZ6gniJrYHX2ZzTz8Ui/tVlfWpbuGTB3fuhNbJj/Mjpd0R7Sl
wRtM+kKHVJ16MYxe5YcCuGD5GvHr4h2sTXQif96VRANkWwEkN2g2ZkQJjojUC70zgvsFJ2J4Agxj
wJpQCGWYGvH2ILuNPMAs/jlRuywzAobE5rCnMWSjPbPwrVW2Gd2tjrgdpxNCdcmT7n3qMrd0P3gy
wtfvXB6ARBbkb45s7dgcxneiNk3B5X4ifMsvjR0FLLYJzqiv5j+YpDB3kR9SjgMaDI7Jg8l8+tsj
mThwrRPo6CUfA+ZyXu89krTFTl439yr5yMMthRyryrNgK3HY0xmg+1Ss0VSRT1Q24b7eRapj2j0+
+Yx5mgWfEx9LbY6OEAkpdHhyfhpeFjoxyOuKerfhu3cxDkBD5rVNdZu+rJePGptEl/zL0Tuu+Luh
0wJuzn7F/uGJ6VYkj/bWMpErwTZbjpL6q9AXvfAHKvEo5fg/v+a3AS+5PuIB9TBxMa3/hG5MD+xa
vZT8DRTgMhZERBYkK2U/N0e9OcaMQdn/84iE9p5/vBM8VruCb5l+cm5KZ57tYs9/HDBpdYiNCNuM
eLWh+oIjzA3Kp/Jv8JLFG7qPcflXccn33MgVz+XEnhPigAjM2enHxyGUiL4gR7Ld82C2uCIIY2rM
pzJQdtDuVV5VuyGjP0ZIxtERoqSWzrDLFQF2f0hhl4oZbDmibuhCd/jEs9D1G4s/HRa/B80kc+Ya
Qd4EXznXJXRTNu2oyYvNXcx1LW7Qk/1lm9K0VQ3U41hzZFof0c8oHYh4DIkjISpP38s/4DM8kX20
zkhMyjehjCgL8J/t8pSJTk+7oPJuaKQuPgrzWoIm9o/8EiJgtzy0s330LqCd7MfGrtgYnOoUX+T6
Ae7VQU+hjdNcHSXsvJx75VfJdwlx8//y4X08m6zosa/0XipwF7HGrdXbUhwL0ZeBi5obbAIXNMk5
EztYniDlcKz5OumkGLk6ZWUEwGRw6Tz2yRPQO45/JJrtNnm0rgKnT/xG9aWlRD6/Tp40AhbtvmGm
qr+TguobPtRcdYfibRJFB+R34UkrW3dor4QM5/PRVChIZ9ipLgCyZQfvP/2zsj/Jfzls0dtm+uj2
+npExaAFe6DfHOIxTAunjlJazO491tj+t5626Cf6cr+gK9NZyvOXwGBXVRsl8LFE6XNOsIsweCGd
RjGYI2dbT7zeon9kEN+6J38MAViPw50QaQ6EjebBJBcfCu2xG+RpEDw9DHjS/1nBDqPq0vhltBkP
Y73aNHACDV3HqAlkXw69MT2DkIAoomkIaQIp3ST6p2F2q7eQXkrpoI98yITfQSyVBJECtBGOIJtI
FvyoOcEjhrtxctrpqwsCMjkxZSh+kxaHmEwKDnyTlBCF2j3EKYaBzOJiUQojtmhFMdMvIbMyVmLm
XH2naT+1TN8Tw3/QP+RsPWdbCWhf5cBhUUvfg+ZpQkVSofLVcZtLPZ4Pmfo4hn+0APPf6xoFnkFL
FyE5kah9bj28RB2xrCHQqRJ+TRaah/lUY24DWE8GZdc2SGig2sXLCNaLdUWHC+fQXplI+XQi6UJ2
p2k4yAPiayTH1aTuDNDV7hBl5wIfGomLaxWth/w2RYyWFa904YqSr1eI9I7zm4wlC/c0gezNI7H+
ydPaHF+fWiyItqls03zXNNtaWVajAD1I91D2+v6OaIB6hdXBMaifAUEPC+dV/TOnG52OJ7YEct1K
yqjIb9ugP21ORfJl4v0rnOGmjR4QBYIYNGwzRCPCpOmdmSvRDmp3gsXHn+pV+i4rfsB4MdEEqOcX
ZZ3156CHNGNWw8qbszEgyDQ+4Vv4ORN+r0P8CYtWzeQ7RDtIRNoL1zSRfbTZVw4rmHkWI5zg1sUn
LTr2RCJ2eq7qv048ZYvb7hfJF4YHOlcZjnTT6LvhrRhZr+0QrZMs/0U8w0g9mGykZUMHYAOfFYEO
JeiAinMBJ7eQ4oNRBNAWomUs7DJ9ir3bZ4CZ8okxTbtWTxozQjh51cl/yxox1a85XdQkdmXm92zw
uPH67MpMOg6b5qkL15mD7k1AF6rCqUeH4gvgK4eJn8QD6HxDG2JOsBGCXzvVvgn5XUJGK8IJox0/
gMXnra1mpggMiMys4vcIazcAkXfSdqY7Q/AjzvHJjw9ziZjHa3aAC820160fnUi4P+GQfOncJv0z
ORZHACwQXVPiup48nUDjWb6hajD8YCeS3/Ov/TFf2cKjtfrqm3WU+9Mq0F1KrtpfNEukvNngk5sq
uLWAKuiAGTWO5HSRptx+WoNT4Jeftrge5I25Gm9VtcdfZuEZr470MMKvqMJWGskFQdYuXfRm07YE
T341yiWqQ0+rJMyhK1VBCX1Qv6sy9Fp44hnByvt2RO1dwZjknLmS9tHo8a0h3Dpg7GpJodHxBJnl
3ahzFEydb8ztRVkymzOy4v8+O7LwLYFKsrFGQGRt/pwaP56eWetbyWeI9vzX8hLKw8h4WkvrkAqz
6KYPm/zwzyw5wvyJ7es5vQvs2XLiA4NE5qd2lUQX3hZTugsrPTuIyH6KJ4BQHRK+xDPIC7gK7l3l
QvMukkudYX/uMA08gvFz/o0zP720WKaq7bAOftKXQuQ7L65w65IdP1rrVxLJP7TgEKGmM7rLMONQ
HtU/TN1l2tPPUuW+WOdraBu/gkPwbAGlbusDqNozmN6rF7dWB6cRRcbs0cqLGLLbyieyreoXp8bA
mNwUSI38o2srR5dSn9csuOm3mCbA7ms+JcW6THzoywp6SJlQ7SD2lFt0dy+WY8j/Yh6VQlHRWR4j
jKW22Nv6CSkfYRVMMQngS/TgP1AoqyMO2xhUxc2n2UN01ryeewgkqFWmnFZXGYvsTHyYo59iWtmk
c2gv0YnbZIJfwE3CNHUVUM92D+sYvj533rTXF/q6Apn/eVkKHkUyNCAAjFWHvFdO5m0uEGI2/ATI
ZgCah7cZ9gd4Duscg+6rPw5/SPeHuMhY5J0kSujrvRovugUECeNN9F54KJL1wGnGITmwfp4EvAhF
yT+VmetY2g8VJhOalISHGT101loleQdsKYojCGFWvqXjAJTwm0l3IQT1crmItQN1C1bJ155kHx0y
brwpyTPG8/5MAqSXCKe9THlo2aHMnsZ1MVaGtiXtocBoEd8X+J4QX+PKdPyZD6Y/qM1JiS1bK46B
vqbZNOOgBjht14W0lYVLzEwzkQZGkK3qD6tNOH9oNEElH0Z7hinXX3uD5aoYnWO+aCeuL3q/Guzl
osK+BuU9JWwqRDWDbvhgCpsJqTCSN4DAIrtEyR2mKu9Pr3yxX5nF5mGheeextOr3ZHn2xh6UHUew
4kyYJyj/W+LTRPMbDpP0Phf7TN3An4s8RuiLtSOHMLKYcmPKK31lN66+D5zZdPmLy3ojTKe+dpRj
krxEOnH0huwhPlT9GdtCQFLwdcaCBAxA43KCDl/BCrus+mSnntX7nJ/Ai8jnt7C8rcJXpyjyh332
Zn3hhcbMsPaQ9LD5gtaM9SWnAYuePz6Z3/yDNKjdKXRxnP8da5Rnwhu3gikf+ZEX45XN3kcPbljj
2Cuv1HfKDhU8lV5KUsaCzOtfpH98cUEbj+TYyhAvf90xQb91KluHuc/QvIqMkxWNBbRIR1+csB2i
lIuJq90lr8sHus+Oj8qXnVVyVPCCbYQ37icKBu38VgFn+cH7G9sz9m2uTA7paXJCaJeYHckDr5c7
P9685/j9KDEp3fSj3veYpvBwHSfkDiQUZjZrCfVnPIc3xda5Japj1+zn04p7jLCmzC+yP0pxkRRw
CRO9BZIIfe+eI+lSo32/wNa1u58YQsBrtlWOad+dx20Ip4AP1OCuwza4YbIM9tPuW9O92aN5YM3+
xl/ufvffXBOvMj2b+hwuh861LlV4SeOdgT7uZBjOpwlxLp6DzxCa10GrQ15aZ7/nszfLTipsAwWP
1ylqrwGNinQoEi+kce8SHANCT0thjvQOYfZJs48kjRHVhMWQNOfaHWXCMFwGL2LrLdx3zOT2Xog3
UEAFcu3iBx40STZWso7eAJ8T2zr0tExY80ED1Bms4/5zhrjhiZ0KHxiS80/b89NFOEc+LK51kz0a
eJWMZYLGbD6XEGp2pX7z7RgvccpKN311AqZ9MwUP/MugLNSZfxAOEcyUlshjYa6rxkc1CU5/j/F0
nJANK4Gro3zBV/9MEO0B+1zQv1E4PTwHyt2G9VWefH3D+WAgZoIE5CMI92azkbDYBFu2Mvnb/pqI
7Ok2DMu5tUlhDHAtA+1gpeYzcmGj+D5tXolPYBcV+fG6p8pyvxwh6wPA9kvVrPYCGo4XrEmfgDeW
3gyA5hophtcjwhrxRFjLr/WO2sy4RqOTw5e/geOZG+wt6qZ79rTiAvt6sHO0HHs172PfrzWUb6Kr
EEfKDb/6nHyiz2aK2/16Hbj5Z8d4fV2wXJ5gvMMfAjEOyxWyiEPl6/zKK3WlfwEiyI3l+uGjeEfE
pL2XNg8yCG61DrGx0wKqezloqHJAXGUSJ1IXnvh/VhxjpnxXhZUOyNmummfq95+tRwZJ7nEC4Tnm
h78AYCN96m1UBymt7DbF8lB4O+n4yldk5ELIpvmZCzOI42dx+TbjyVYdNFDCIVjZx8KwI7cxaRNG
G0n96Eq8AQB1PKaE/x2ar/aeXYKrSezmy+42RWvzO/9B+mG3JHQ3EL78Ay7F6r24zRA/3mTHZWY3
fAiYryLd7mmTEHx8Q3SVbuI77xYTJn5wZjuDvDzU87KXcYjiisk3ZI0DemLioKqVRaqj3elnOgJb
4fLTfBBMHtXkOBmIccDV93JCxu507Ghvjp15k58JYoleKxRSDg20zokQdJs+WV8wYSbb5WrCXWfH
04p1M9D3A78PR9T80pZVeCwJqLBT5WrUxEFSfSR050T6GroH74thz72b9/d8IqR8pb/aKEcyELVo
i9DIUhnyKXADNwJQ7PcSNhNbXs9kILgzDoPODbqt+dJslr/Wg184uDOlRafqz+xXyddRnz0qI7VH
c0GcVH/ypsG1oRiQtiLUJyF0rxXS5QAviMHf89Ww+gP6T+SisDodufbVEagVoRK9IDOUiMP0GJPh
zp8EzFxx9bAYcnwsbBjyfdV+GFeEZ2vTJHFEOwJ5/MfRmS2nym1R+ImoAgSBW+nBXmOMN5QxCY0K
KD1Pvz921bn46+zO4GKuOccczd3h2gMvmGduwzUwEZsX2Tf2ANOxh4chuE1jvXNiFcfGMv4Y91M4
K9RU+Ni8PNn5rWxqtURh5nMfVcIvfPj77wvrAMJVxmExW92Xmo5z6EICq2YjALXgi0uQpYJKQ4rj
SYG3IkQvvgzaK6BkjvO85u1wUuTJql1BLIGUwdQLjX37Nsy6chr51KGLnUwbfPGnWBYNywungpR2
eBG8mvqidHgqW8o7xEgS70w+Nk2MWcNbQLTWruH0SmAiFkkpt8E3s8VB9Bg+IN0e6T4Z3RqnAYfw
6pNkU6YSnBNJRDlB6B41S8hWc30Fd5ZjXBh7thADtdbrVyWVycvWcmxBdnq+LGi2D/HIn5xRnMfa
GQaHSYYflPZToa4lyao8MexpVlSbuXKmWzN7yXsd4dzAR1uQks5urmNz4xJnrNsGhBPBlCFQsLDe
x/4Q2zkKLQ8KkZqdpfTIF8ZMYUDizqYr06UzYbcMhgZO7qzlJR7VMCsWRDboLhMvkyIeFM4DueZZ
I3YWH97CqskuonUlkIUBwzC3jCoMozjLeG1BYdPbYDrYNxBZb2CDisNhZHEd9oMVX2g2WKKy7ngF
/EKs3y19RooJngThfu7XbNeP8hfJnbBxvp6mi6wA8ha3LoQMnESVZNNw+MCPgVKJTl2DkVx/sDIw
88VgRRsDwSmZM363eX1XAywc0/hKHTYLi4cXxzbqucVBt/MVytWHKS5ql+jwdHFzxRcyiuUDFMVm
8wWruFpqGId9gHFTdnF7x/2HsANLurztZfdwxnVzgyhBnt3bhLZSaQHwHeeODoixnbEkPxEZz2IM
Df3qDDa1oPDQkO2MOeoC1PFLFkVYBwcC8gX3DSuwpnEaJb6qRdJacgj660orCeHOFasApN5qoACh
HVWMWz8NLL76SZRqwc5ZPmkBTjpES2eORZC2vHPuQAh23d2Bo1yyOdtA57ff++d34RAuXTgZJQqG
smVQ6bGz44EE9YXVEMkKZ6R4yle8xUEMbG4WUoNmO5ZjRodpfOcjHMB9NbyXDmvxDMmg7siEGrHO
twgzQmmb8fDpfTW3NFFuslAJgTxmZGSFxldd8xzmISv8KS6tRkuq+zrzycsjjLC2R92CLPBa/Mj7
VxUKwUyw7wbELfMRqntBhvtqah+lzegGkoedp2rDssNjZdGzZfHHoN9ljm7t8U4+4Q4ONP7DvI0H
k4NBkiU4hoVytYUlgILcnK9TtNnOfCfC0TuVAS41dHAYTRyggSgb+ch64/MJlxwGLluXxM7qb0ww
n6wmPezJbdgkVpVfh58MLf4VijLjbchGaoHlm4AB2tOqUBKwiXpk5z54ze2ng4MqnM82/53lhP1q
bDKgErosT9np+j1yWQjGPr4mELK5kq+QNN0UriPGM4kr/+gZq2R+gafW0XzjHUNPj9CmuGooKsM5
6J3OS0Ga1CLZ0BoZ91X3xXmFolIdSpfNLdPOOlvRIQPlbiIuOkuyx+BxBdFSJBxTFyxeyY2eNvGL
8ao0E8ABeS//nX9SVj2hYm5gCvnDFdiPY3giVq5ZV9ZLSNOCmP7tj9aHL6z+BryeLae7Ew00f+pO
ow27HKXCdKIUH4IkGCqGzgzMbaBAAGTt5I4XddcSna5zOvI9VYhReKEIPnPufMnEM8NkSdhDj0Mm
8CdaL8Eae0/4hWqUiYu9hA5+md89ddIAfg8/oFcs7k2P29uB4tRs6KXxIQB3cHpWDj0fBfZXYb4H
H4omFxWGbag4kF0AlaqLpRSUF0RcGPrqB24f4MH+D2hVhZsCBmDKb3tsrkBdXCTsH1gVa1aj2jyu
knM3hwm5SDwIQd0WJdXEjO7crX4C61ljWm1BM4WQNOFj2IEQUY+HBMRIuyMpsg74Bev4/SQ8sriR
j/3ez/kHpkTywhq21CLcWwaL7N3chPDFqhDA3RUUnjK2x1vsnBsLSLhz2BZNtsrJ4hPvlem6PDf5
krr9GnD/7ZzWjhw+ANzh2OMhCzRc9DiPOYbojIXU83yAonR4tStu0C5ym95YpwTAnnvYcI5+o4Oi
ernCRWNbXuvsBLDZCAFBDJFzdkBkTEMDDCYBa+l/FR0gvSqeFYhQIU3AO+Ttg1SOb5F01RpnXCJK
qpFQItZgYYdOzHp/5oAAgCiYaEDSFH9n67I9CcXnU6BhYK0rdhNDP4LVUEKEarDsdiGGfb37zcDy
BxIjDmPa/xT1KAIzW3VIf1wusAl5oKrSXBCCygX4ep2Hn85S3vZj3GDtrO0KPBZ0cwkcojsgNv04
3ezoB/Tfpw6Ta0IyBUSCsHSqM+0jIHEJORvPb7ldvZT1owi6bfuXAJ8PRBzQRdJovVCxaQh9FpVo
EbU+LmQQaINpwUUnFAq0yZ6oL9hbzK03BHiHbl9orfffHMPwhtGUnHczmflt0LH1IGMQ37x0IfzW
dvzzVCwKbm/OuKL4LHRpkccpZf6H1wwU62RvExOnJKyOyhEmBoKXhTFdPJqLr76rWFQObowIfxDN
HZwGFhSq9cXnsE3oP3BEZflG9vpzsS0YUvMldeGO6KR1RhR1Kh+iBxc5t2Clz4k6nqdT8hsvA5cj
8xYTn9XcsEdGaUChAgkhjCTU/aK1mdYOlbXszdcSj+FFMvPAFQCPaU40/gnaZpz/ONpKAFaM5Tgt
ehR/SA8M5nza/KRf0vXyzY9uaoIhJwROuHc2W5INlJlINjZKXIBcEG9II/Mu5Dvg58x4Rm8Cmt4W
cO8MqwS2vGLYvViisTNTnHhaOL6selyN69YUf15AYSBdrc/kNl9CpWD6NFZtkD0OfMZxN19O5+H6
jO0ItoTmsxejb6KqpII3Jl9oMNtQ34rzLRKwAnteZPYw1RZoQNLYXaaJraGWYsQWTryQ94+KnTCh
y3N/5mbXZFy8eWeRUfGZQu0KGUa/GSvOfw1zpDmrbrRp10PkjPb8AKIzbCWwVGxBWkiOkIV4CosB
QTX98QrKxCcVF4EOR2kSuQTS3/B0bCoFp/FtSWirYwsYLbt7PQPBreXGFHwe69TKM6ddDPUMKQfM
UPxhgXfXlgrsRnZyTnboOig3zpz8AY4FxCqfozOiEpntYeOjIxMMU/jllct5qlw1IA3juMriFUvF
AtQfLy5stSBkQJiALU6/EE97hCL1IhplmJw06eWfcHqhAmG2k0LwAnU/Jk6urKrc7GA64GWwlIZN
JTgRQX2smblJoNHEeeXGBW1QC2WInxoqb6z7TAMmlp40RwuZXijBAdyBGNSCHKPEpOCzEUXJ0Jx6
VGTg/M0V7d8DaxCmpwLEI0LniJ0775r99kaXOtjPz4CRKqM0lQ1dv2RRUvuT8jS7I/GkdFA9NJsO
v8fmxuTAhVJgboaISpROMGMT7Cf/QKvlG26D6DD5DSHVg+7rdRauUMdLc6KxIgAFSsBBeQJjDgAf
zEdMfMKlU34Y+dne/uWfZevUPB1uBn5uN//DF5qb+Tk6pBT0qQ/MldOrnxBHbFH7Ud/l29RVUJdr
l7Fm/Cs5D+fspF6kS/e4yj8ThAvFtT1C1Hlhlpku72SUA2fnno5AwriSR8kM5+KEOrbk1MvgXxpc
Vul/oGVmVgaeEVsezDb51tb3wM+RrNmY1RkTUdRCskaDgC5xRH4FyQGuNgKEzlN9OBB0nl/lx9uF
083HUgPkQBeajJYbLQpYOqDrRXuHRPlrGmzpKRioN9HPPvlsveHCgpyxP5i+5hudXrWkUFgDMAnL
N9Xl5A3nCjsUF33vxyvxFOCP6IfxE9oGpzTfxzf9u/yQ58F8P9CRpkfaP/4yTlj0svqc8O7YlrEB
4rYGqR1wySMYsQ+ijTahq/Svv3lYB3CKQNI282N8597X7NfyvVbBeZbgkaXZnV/HLBRle/DXJCn/
JTpU9/2kb5pSYJd1tY+ZjAFLIsZZoF1YS0nIEVWlgDc+N0IYwHVkQq0iazbCzGTL4eIlBdtI/ir6
XbxDoj2ABore+DK+bMzqvqlhT9UE4hjXNZtlCzj7Hf6Oeyn9lHH+zJiB9mgoV69Vscc73ixccQtP
bviaiFAiGA5D5OJTPE/gLKuw8HGR6Ls/DDz6rNfkLarYic82cA+oV8eQcQPY0T/imWc0PXUOLg00
JMF9QSLWskcv5LJC6zrUcv5YugIE8iWaTRIm+z8wP65EYzAFYVkZV95r6HkDfwsccfpaFD7Jmoug
n3MJbooBXVVY5fsxXtAGVkteA2mvKFsabdosFQanHW1eW5RaM1rwHcsCUfjJSLPULvMbcq7xj90r
fyiBHcsP5WR/1Gva64TxvGIHZgFQQhjKlEseNg7TSartAfHKHdySw8NVPHmJ/ghTgq/o6WipR0+Y
hLMAmRa3M3aK0BGA6Dgw+7u5nZqruccgrW+fgfLCNqi4tOEvvE7Y9FP7BPTfmfC2ZX/YYqNerEEa
qrvzAlFvIA9PyUPAdvWIDwpuw1xOHea51ITPuoRr0mA9c8k29XfJ1gHUDGp2vxBvSwHY8cQRYaXh
oCWEfewjja1uIh0agqW3DfmjTz8hB46KA9w7sMOwYRdLjKDKTVrjVYxqlQp45F+U3Me6ezqSCXpj
3qECBhBJwKXS4/PYrvH/LoNumfr69rHBTXT1gp72Gxu2/vV47ObbCauY6umd65O3c9SPsLC/mi/9
gNnA6wa4JQtuO6DXpK8EAeH8kK/7dGeX5A1XDHwXRTutEWd7hf1AycDyNeNE2nA7ko3AjU0LFPud
7k7POr6hE3Dqp5XicWD4vMdNFYBqcjie9HWfvN6sRsRtii/YVEDny9qj8UGbvU39HAbHB9fP43/V
4hthsnCJypnZsF6Y/BW291FlC3/jHUWEm38YvrJPkT8e1a9mgiBghLLcYyP9l26fxRfoNN08uTVP
iJNhs4R1XirHKrHvPFZckK1I/0m/qAI4Jx1qNrFsMvbjCTBlPX86jyd+VfZjXSBwmvAifpYXLIkd
VbTCP0Wy+mqfP/GtW8x/nlKorsddBpIEg0wCvAVCBMBa1vIKqLvX17G8BBEtGp97mEV+xrsOkim4
cw+H93VaWNV3fsmDct+PNl12fGQhkJwm5Jo9oA76o+2bCdFSXR43YtX6D/gICcVUXTG3g1GbW73s
3stNP27EOujUW/6E3zsdp2gdc3VT0G9a9kmjToGg/kBJZtij2klcOdD0dLdDAs8l9faEj7j95D/h
HlEDWFWk4HG1KXe4oho/OYsZ7CKxz5FwlCLaeTg/7zOXMoh/jLxW2Zhkf+ibuLMyP+bCuabMWV9q
MD+3T6tYLkEga6wdpWzVZrtROOffEu4C1brpgx45wncVW3wslgyZZWRHI+kWwsy/f0QRuk2rE6Be
vME/+bQsr3iFPlO0MQ5NmJV+P1SzWxyEbbYj94Y4HB+wKivWiNINYTnXNy3uxu/psXyt8aJLcQnv
ycl56VPgBoCFhuuzMuDrwwzoifcL+xvIsGq2klwXCG/Bxps13irSvPtWCySVUaF60nLSvIGsm2nt
C4PNsXvQk8MlTtnfSc9fXdnTrsyNjTBSmViUz/ndbfHb/0FJ6XEzyNCiGmuZ64ffMD0+yi4XsP5C
hc0UxWuSHzsk1Uqxu3fBo8AuYN3v8NyeH1QXsqCTqE4k8fO0qGyMz9TnCFYWLNrHoZsIYPk0sQGJ
1X8g7PyNfX3VYKC1z4EJaiO+zojdH/oBftMQ75O3A+5JI7rnwKoXTVtHsukOmxjMmn0DEMsb8mBq
iWwead3jJUmsRfZhQPtmXhG/MifBhFIM4YaDBDC0xZWl0528z0a0HFU8ulHd88LHAdIV5cj6pPWe
3a6BdDNY3XbYlAwyPaaMicgO9P724eS9zGJJ/E/JYiScv4MbS/dO3Td4kfUOz6oEHICBe5M3emo/
1CDRvhojyOslb/4LijcmGOAbYDdM+NL+t5w27Ope2UIDgC0gfimZsBDyUzz75WVtx9U73zIm0ve2
fFzYLFNNU7HWoUvwQNW5SHHWQQKaQf7ywIHHmnW1Kx8foFO32u7vByAOVH9QtwnyqdevLKzHCVqp
UlftN1gaCO89AhA8EQfIrVP/z0Ybgc0LUzW8xq6MTHV5qvlN0h8zeC+9TSNlfp0u1MGZ5euC0xAT
pQ2MkiAVD3HjnDzh2IBCV2dTM94/7/2Z2xVcW1UdRvdI/Is5C8N9GeucLnhDeNh0tPoWfJLBBmpq
zWEj5LAgFnzPIEXPucc0MsvDB80KPn5ga/DAedTnJsWTnnvjwmgP3pluByubOwgr8YzGcY4TPSi/
QktMldaiCV9LwwL5zro55Ogwz9xgwpr7q7WXkOOjJc9cZsuC08bFuFuv2kvhMojLtHdkNKqVX/A/
n/ljD7TyjK/cyxTBCU15I/1AOYuFF23t49rbFbyIweCnk933wwWRSh+40uEe+ArV3JUCEFjMvHq0
WRhiRbQbizL2M66fR6BdC/kbzKs5KHjvYAsc+3J4dw6aho2khAcDEF2EDasezDp8Njb6t2FAVWCB
otLbrbN4w988F2/PfhsZ3vP91R1lnJ6yn4cSBndHx8PIQAzB18/2MuU1vRriyp0x5n5ON5tTr/vV
4aB/C90XPzjX0x2SX6q57JaV6ckyf6LmZg3GhvH9xzpHXXTazYBmjCPDZMWe+bUaMgA2XMTT+kha
zXSrTf7E8bcTkWExgETTLixpv1OZv+JJFy5oZolTBfqHEudemjeXMVkk3wmlmq1065dGHNUXb/yI
CPVBaVmibcNjEKHUQlG+UwTfHAq4f/WnzBc//mrjVQQBro4SFmuj+X/2xpIJxb1mxY8LOF42+h2c
yVJ2JUy12qsmrgwXqCRKmkWwznDWjhw58usd1ijqWh6X2nuLTg9R6sgipyFojLAwivrsb8AfDKUa
Zn6qed/AybSI7hr92ZXYUyuU+I6f+/lemp1FxexqHwnoJhl30f0KPq/Uh5bAvxcHqbOVeKk+/L46
QfioWHzqd1N/7gIjhsR0EEv/2YalHpKhhKZ9IbNi4zKEa0AQNC0l/8+0tn4W5K4tRdg440qrGbli
uzkz7Rfl0cjXzeC8Kl/9/atVM8w+sCFGgw+7Dh//p3aq5a9hWD/fZKepf+pv/UEdgJKLvcYWTUj+
KUQE7G3VIrXr/EeR/+rsU072cfTxKH6DiJVnR8iDxvomgmJpNRHOaX79sI2t5Pdsp80H7Ea+YvAr
HCqJKnlvH6LdbMTFw+b85q43xwN6hzee6lfe3ZlDe9qzys0EW4WKwam+CTueeONQs21kQCh7ZtqZ
dRyQiQfmC7GBlNWlwJ7xA5F9ZRpejeEZnqx9/1FUuxJvKDweUHDjR/qsFjcKc7VsNI9W+3GNkNJG
LmhrStIOQufYZLOA4h9t4HyHYWpiTBwNcpuxg5yXLkLfogweXUCun2R/QTVgd8Z5lS0BMj1TZbma
dVZx5KtqIJIzb7KWx9FO99orgwMWUejnOjz9RTQVF1QTPD7I8wfU2ViqFM7zMCsYkCFIEAyHR0Yd
rSfnVQCk51eL5/Tbm6GQwSJLo4DoTyBI0lYceWI9LN6awhvv6tX2/s25rCBX94dGcTigOAeWYphm
n4PBvtkc2OyBaaH/quANgDiqnqZaFb3123zs38Lno9i2iC9auJ0pHsVr6CjirQ5U7B4grmIoCo+O
dR1mzhbOrI8zHU2JeTm/OMALxob8l3/ibZXwoYDvNu3T+5v5rco1Og1UUCIoZfxGqHu5yw7VXYvC
dcRsqV9nHzOIa+wCTU4omN5zYs+ftd0s6fAJZsmme88fmMjhgNgVBFIMo4/aujAZ6+YJa0h2PLNJ
eman3yXLy2UFApNvWxiHV+aDoICwRwqUpeHsym+b7zpAM1ijqVOXyy6kxw5VjLXTzQP/WCOcUjc5
2WjlQB7YJnCuPrpvQ7Wy1UlodlVIS1xtr0Srzm1WC377x2NJPgTHupMlUljPt53/Yp6pI2h/5wRw
/Ee6EnjCT+9hP1H2LBgp5+TNLgx1myqAseP+Ue7nKBJCef1gQb/tFgYa6berWvMBRwVEPIhAcHjI
8KjZIkfBQXgHXsp+f4NIzy5x+nW7kJw+AzsVz/htrJy9butCaAPgXLWW9tV5SJtXzTGO4HkvWDeF
LBtzMFB6NU+XcRv4YGF7Yo2Si3aCgCZ1DGhJ5PdukhlxIOvBS28aXGaO4sSEwVsM6laCTKCE+wua
r7g6ZijoEJRNhjU7X2y2vmNzteC1/KTH3LS1JXxBi4rxl1UxvKJk1aDkjiYsMJ7Hz6EjYbTNTnLD
3UbAYEMNKeH1wFyxEHRn/Bv6Qukn+wpUCCk2ZeoiPT+hsAh2/7R0GA2W7uX4FqMfJR3gQaALudid
JycOO+PRb0fIkN5E9mI0xaPUeZCVSnQjCMVkvpubHqzrT409DxuXuA81t7Mgr2Y0cift+jS+3oKr
7D86X7wJlzRZMqF1qs1RfiV49y/h3ZGW4WBurT5JyIEubD2dQveZuEQk1SGExqo5sMGaQ/CDZHor
Z878WyIykv3MubplJ+Da+5GWOKkdRdhwKcSoUeZuCcn9jQ8b8SBAppAgW09iUULsW9glmweg94wG
zEbQywtT3rDdzEhZCRqv+ibe4+3UsBYRfMyrMMO3CjvcGKyjPyaE2WbYPoQ6WCARMZBXlCmDRf3A
hecOMFT5iQcowRcTdvzDkFxnQcc2C6/kr3uyjCXkCGdl9bLflrBs22UyhzpCH8aOJhC+NBBuEmkt
XpjcHLf5mWwYJn8N23ihMbHLw665ry2qFCRuDvHdkZdFDA8ZbS/tyrYR3QIpOmASxYSlqa9uk2WT
T1kz52yJoT9/ElM1kFLouNRPSsMNpFI6idE27zC/4AWIgjnvRvFDLqGJv2cX75Ti8yXuntFnV1/n
SF+ev+ggFLdcZvdlxWyir2RqKP311pDNmr6EE3l5Pg59FNT9p6giPDHDaQ38dtC21rxg6pYPEDuP
D1wmXsoqnQdyJi2gbIALKLonCGvZwr6EzIeaUrgTIEjMLGWtrFSWXqPbhLFu4mi4kNdU+aF1hHaX
EMlSDX4p/aWoPw186Oe2Mbu98bqLvQLndmOvjx9zW9oO6pLeFhIlrIYwd+UXJEgNV64kDh64afUY
9r4Q2J/iv2Z6EAGeGsMnRrgJi2tsM8ySQbe4VPVvNDIS2o8YsTMxG+v3HbuKbdFgNjIQDeqnCAlF
eGYoeAkymfhTx/q+RWWG20FdOC0eNcbr0sBZUWDZjoElYN/i4phbxTRwyU5hLVrhvciEH0fHHIYk
rY60RhvL7RuzlwwzMjBo2hPcl7cweuD1FJzX33vJV2hXqgsnrG028DLSZktlMJR1iWMavpA86Jva
WcbfpOyFsFZs+EkVuPXAzWXn8Re+8HYZZh8aRQVwCgvVSzFfvRE0NmveYrX1B5Lk6dAgShTXDCcG
iF5Y1Xaz6/D5gPVCJ0HwrAaFkBUPkiKkJK+D4Ne/nfIh8yOPMUsOwRPKj1d1UB/fak04MQz590dM
OzPvuOngBbMtQfY3BAXcMnSahpcTVICHS2k12xT9PD+HI+ErBn7LR1dXHBhTji85SAvCCT/CzsS0
SBfNAvYksSP3gMYgUoQ3Q0755h2DynSk4RYb936mQ66+aTPEAjPn9CBX3MDfer3OyUeMf9IDRaoK
i2+ZtTL3Qtn7kNue7bbEBLIYf/T+dFe9bEf6h3J4irccbqQGG9Ma7sfkcZMet+RJE3Osxp/sQnoQ
fQX7qU/v/UtjQZhiS0awxOWBPgEn69nuPX7FDSLn9ruXVgyTkls1wVyAQbxrCo+0G2EzUQERNn6K
DzIerpC+OAAjxKTfyptNxtkvbkuLW5UXjnuA14Ok6w4ba8ZLKxFhQRvftUzKmSc/kQv50gU6koo1
arXIK3bb8vwHVkoPr57xYwE3tfpijVjXS73YAQvcG6sPJznE5BQHuCHj6zHtaGE7RvaI0M5ixQt3
+f/etb/0DaQXbHof5EtXyD3dgre5Q4TlQ4is2cXYaeYU2Y4iuptptrEU2UaHydxMfufrKdSLR9v9
8OpU5Mxh0Q6y1J3ULdcqdJoWA6UIPdyJly/xqaYUUsSZL1gXkOTCugmVBIXCNduWPuLKxJ7jfGiY
LI/UUMdElUy0HxUJokvijbFAt20y/vfntDIzEAtrxKa5WhCnwdS56OHXbY3Yi4pA3WbZungdfrA0
50ZuZD7lcRDtbLJC6M+d6MkQqt0CMkYzdZ5YV8waxF3uDNp3zKxNeyc7UgHT2o4xfprZ3eq+0r8Q
bsUNym5yQc5V7rYEQTxgAWPoDB5uMTapgPiSI68VaKnb1o/uLiEHQBhwEA/llAnxjrwn3sUBSv0r
uSiK12KQTzDWMw97/O0qu6J9Jm+lw0QWRmLdfXJL3Ks99wDsohpx7RQdkzMzSI0n/Wgs2RG9QmtI
v18qyT0v8aeG1QXCauQf4gxpwRPlE07wAOJ8H/SDpqxOcQf3c/NYom8or80mX4mQRYvrfO1Jya3I
/RYiJXaWcHD+8nOe7PXZcQboWcGhCOLsQAhPIlya0cMkRU2vvfaDY8k3Sun6pxsuj/TjJYJ+hFF2
iJGHZpuS8tSdoF/Rf2LTNIN/DLOGhTb7hpzB3ydKhTkThGhmR9QIVidPVPxT6AzHhK4g8+DmlA62
gSyOU3BlD2ahxHcI43zJt4B/iIQURtuK2Wk2++jWOYg3riTkiPB1JB/FZw2ZM4G/Yd+/+XMgmhao
IBvXN+sDG2Vnezd7RjhWH7kj/xLed5OVKbqiMj5JcyAIMB4uSnbIlwRgDSErCEd8fWvGIuo/Eoqq
YSN/e+yqOyxP5tKFNYTTWI1zAUuw7CNj1n7jv7vjBIjd1GwzY/KQH+q2FRYho0uMmPpDmyFmWJS3
Ipyxt+U0y5E5E3/hrnEPMQy4zWvOTOQQ0hKPF8xBZFdIltnD6XaMK9j834lNO+LVfM8prWbzrVoS
+pJtg6W5RZuC2VO22KHmKjDWpn004RnGONpNuQCdaEZqSPiZWjjkDL9n0kKXrsLMmumrSMZC/Exf
rSgrumAFTQrO4FZPURFa/7HSMfSn0yGLAseiR2Cc6IW7hcfMyfd9wPq/AeBayeu0/Uj4B461ZSno
I1e5ZmernybQHAWiLaboBKdBgqF7zczEwnK3oHTuVLqi0To+vQieS7pK8DRVzKG3UJg+HZ4a6tP7
2tF3GrapMNsql0SoSIE9RHPPQJXCd+SHMdpPguY4J/FalRn5ykXrKycD8tKLzm58r+5XIV+cBIcI
FR69J2yy2/21KPAd9/SLfoGjRRdccqRQhC0aCNp0wCx17viCuMlvSMD412xBTVJWivv22x+x3EcY
kf5W861KrtAD+5egzFiSWLWyJCIRe5DiVNT76tQQBHfEen5W7ma4I7FGeTKm4+JO5BoAIppid9xI
mdV+oVggi2v1bCMHutw8O8c0RWl05PuruwB/g2bb7QyPARm8yw3JlFBYC5T2/BX25QU/t+pKug6G
TqjFXXWrvxyhcwcSI/A6p89cSLcONvopn8gWLqebGAWVTPo3T21ZfmVfUaAEvCsK2zy6XM0RSESU
4IqzV2W1OP8Yo5Xo5tC1MP/e0blF2eoehdM56eqP6rtkJZ9Ff3KDHdrl3t00AkkYUUjuWefxX/8R
cbM7A0lCPTQ1m66zyTYpsbCTmwwZDdyTOGjQpuEHsyVqENktonsNLQ7k9k9wWiZWT68PzTxI9eOs
3hA1cxePL+Gc0rGBUdNXvDLUS1xrNlTWl/HVozAt6KdWg7pim0F/yb3yqILqm7aNfBCIMGuLZARY
3OjYxDPn4jCODoE5o2VMaD5Xh0MoR8G8/rJx4DG2OZMIE8UiWpf6Uk34uI/vu4wpzP2Mr0CGpD5y
Du8VP103TaVbhRJZ8nowbQ/v/XvVJz4zLfO6MrVq1g+08Tm22r/lfX3K0cnSMj9arglvR3XB6m++
npFfhAKCrR2Wi1a8Loqwr88ZFEf2bFAA0SUScsFefS8PPoZMyIJNVbceKwWKLyN+AI1zmnVaq0ec
ooLrntHqMi73s5Do+kS1fiiThDHgLXydNd74RnJvJvAc0Wic3752G/YM/0DcS25jsBxu7CwBarRh
4lNAWhedu0zJl5xCs3hLMZqWIMAS0MJ+DPsVu485VZTsCvkHupMBCibsr9l6gFEineN2Kwa1r56l
gul/xkaswZOLqBiCWvDB4K/rUEIfpYz7T6CCEtFUpCtSF/Epn8GekbHTYHPqlLob4jpFwFMVPIuw
hPryBkf0ekigKXPV5L4h3HBpeozbzjik67xadXdfBU4dHYUxiXUi3spnsqG59kl0hNC2r6OgpDOZ
W8Yybh1AHcVjcDZ7XlbtyuXDg6XT7n5AYJtxSXCMKvjMLjO2UvFrCq0tbH2yO4z50kDik3X0drSX
pQSpthb/yBp4/XFxMdEb4N4nhO/jDwmwA3Ez+AjgY5rf7qcGvt2S+v3L3MExJxRENImaWRRPqsDF
cTATQ/hesSoPjnP4t37I14K797gEbRK4asB/Krrv3ezIlSf9wMzMz22xKXg87dvFGE6t3Tte0/4s
X8wcLtbnPvaONW+FR54d3B/GdOIAxL838eOoPZYGvevgvU4PieRGq2WAwgJwoWGRs5ZZq57SKwEe
b+JvXiEQjttPFzuztBho8Mkm8wo5IBxk1kAHNQmSoo6gL4DQiT9E78AJ2gqqjcD9TIqKDv+sW74A
+jv2OvDCWAeAyeus1C1xYOe/eWaBFttDvp4J0NgBjGFdElYpq2GNhQFBCC/ZE4tgAKqVXX4STE8V
kgBBOO/1vlyehYZxhkAN+TRChDpGzdLBAYh+vmOct/IPRUKUh22cORFNqKJ3Rm+oqWA0JcXZ5IZP
Dw3Nkfk6a2/n/pUEs2MGuEhDBEWYuJxQUtbDLvPzxgSVZj1uYVKf1UGBNZpm4z9Zs+zzNELiucJ5
adEO55f3Lcba+I3bACEiB5mtDTjrBT6Hm7LndUl7m3gyvkjIh7Z+M/WihWbjCXuMYB1k6k/orLUV
ejMBDAXVDU6a0xQPOPX6xsnSoxDwLkYXHPFIodPQP4Mmgla1EobSTp0EUbcBWW4ic6rHsdf0+2EA
IKERmvJicNmHt4OZYMZujBnWfxFlX2NVYr1/3yyqPPI3X+jzF6gllyjMQYGHHVesok2NWhbkc/of
uO6Qc/rGHiiOLr9UzPxOBA4yoDVpk7sKhi87smWYRi6c/ER3tZf/Og0p5inGjRhGnL94qRa4pHM2
sUEIkLRgwxMbsJ79BPcy+qmpZ8DMwagCuq/BtBQs8hbGZnYgOdJA/vtZftzZJ+gzMEdAAM0h1xAQ
B2uY6QvDvMCNxS8qWwW9pGN7AAqxmPlMq4S2FuwLbGzaJNopSvoaswrNGr4xgwalzxxyfHFPmto/
BQ3JkqrfnJSptaG5i1OUTQecBel7sjgsAaIbUEN4gX72lW0GwB3ySbqO5CFmKjv/wexr9FJGa9iK
5AsuqLhP9s45jgpOes17p6mWQmiwlgWafK1mG7AmXqLOVJBKOn1ik0+7F7EslrZ3cYqa5ubBEUaX
Fn/RfxXJS2F0WsCDHjhglWz3L08sD7mOB78rHciq7EiQmyQN/wg7r9222a5Nn8qPb3uIYS+D+WdD
7FSXJVv2DuHKIpESKRaRRz8XM8AgcYJk58WbWLFYn2etdbexgQdu13VQMJK9KwtOjlpjRG2ZvpDT
5KhFIBYOxRrWMawskv+D/D9A/b3zbmP2ghmVT/FbCbb2gaMPZXNVhM5HD2fdYZ8CLQQCbPwydVjX
b4+XWVw6t6+GoSYSL9ofhKhTfZ1dn2ILnyNup6POsUPp51ur9FqcIHAzsZMvZrOAitbzIz/vFxTu
SbGFTWc4zCzIy8rJClrwakhrick6wC5EBRgSIlEp6gswVUHlqLiDEkgtgm+aW49lnhGg9oxtVRtl
SPIykrTZWaBolfN0I8y8yZnn5oLjsPxrnkTwDHNNHiQjFHfYPrHdM4g7eaoSiPc1d18psHFwmtyr
99hFWW/QpeCztMFpW+GVtJeE13bg/hOx4Z6P6XikTmJdkYjBsa0HCfjK9PktWDwKLHaEAnEXGDGw
GqSmGxOpQUpBFY6EjlGrpzZ2gtBJmejtjE06TBmQYrpmmsr1pR3l7oIZtk9iu+HJRlWP9bonPSeX
gKEOFRNVm346QsUZEOItKb7T3kV7mTPfyqbkLyav7RsvfOtKvV0feDf7qYhougCIIoFDPinzXNly
bk9fTN+NEk9edstpVjJWLzTXX1c/e8gouE9sKrPME/dC/8pg0kqWhhyVrsO/6oY9Yg/FJb6HmbiG
EkhHl07w8GzKr4JTe/WEfYW/NZ2MFl2EOW99zfzfZ9vry4iTdeLdGeehBwlKM+8Afn+NA9DJL8Ea
Ij2AzSpu55HAdEzbI2mjZI4WCupycgrDagBgeyCQk01XA5pF/Pg+jXYHkNkpg5uZDZZqJ1SkIS3p
vHIFR1wxMI3UA75Hlx14ExfBDZFOtFsRpxnkJbhu0fpYVHkBQxHK4q2AHuXmqDD2nmNM1ObZ0drg
jUmP+fXyYw/LVgw3cIu54Oh6nr0tu1D+zMBlHnnDX8jd7u57buMkT/ZOa+Hk3p4SDsXLgRqs2RLX
GdgMgz16mbrFB9lGmRIzSvQoZ8Vo2GY4+0EWlp/TKRo8FJMlc91b/jCoSwliOEjo+XDTQgG7SmCb
woHaWpVheg/HTcx8HoV/KAJ/4UXLXH3Ou8oAZ9nDMOKA6LlP0VRnScyp9jGoBTSn9/E0t8jOxkDU
OePudwsgLxbDHAznfMc8wq5fdMwdEPJtUv9LYmORIIuTc4pPeq3smCORg65+DNGAxxoZYQRuvVfF
J/G5yc1jbabXSauA68Ufa9Umf7l528Gcxhv3EoxKeKWuS6OwJ8QJSli9utdLYnhkxetpyJ/hFdNW
vBIOpJE0peIfgUH7vF2GcdTzbiaz0xsroI6l3/G+VoZNA7L6xktAVCpvp3n2OXNGUaDcUDeL2bBT
bm4MawwZPWDNbIiwrJ+6sRfaiBqfYaQYB4W25bM1NsXVfhPdCmoDVsTAO063pmiktpHxjh/DVl73
lgMeLhQL2m5YS7RlGiydPTgByDsREg5YtcQojZ/FhwTrb2DlMD5kXxZGGe/UxDwR57CCmYxQwYKP
Pqdbh0CGXSA8ryd4ACa5rJBIdopi1yFmnk+lg21u/CggH7t4TGaUQDE9ZV4+a6cF8Tjti47Vm+aR
gjkSx0BeH9bRFE3rkS0KFS4iUwyaWMYjrgIeadlUxx7JImsnM1YIBgFgChETW6lyxBeM8pDFcG3x
V8z3Z/mrhJU6UD2yLQ4zwi27jKTi2QhWlqZApmz3zr215ddR3Q1RwQv1mi7w72Ywo3U0QjYF5Ux/
PWPGPLlhQF65MhN+PFtPmjYf24PFjtIYey51jEEPgxZHvixCqDOwoiCP9irp5+DkIHKCTdUzI1Tn
bCwTfHZ6X8LHNVgjTQzroN+cX9F2Aj+4rOij4phkCXiM1mMJ5zZPrC3Ctdk3bSwOX2Goo3vlsm9w
xKsXmJ3AoqNLR2Uar888WiMr84ZNlZrojkBOxb+p8OXu9S5E8ghCgaUW8cRMkIn1uj7ixYjLL+Zy
8bKlKKTuIr2vwn7rMqcyJpeM0keoQvY3HQtBbGfZ8avlFY6coQcV9r384CAEvKzXI7sJ4sUFazSY
3uwSWPLKXFHV47FJ43J6oC7r2m2qurH5kNQZTMhD1WzAawa65PumngzO1udS9AQD841ISh+FjBxY
cMx2UjyyIdb45q3vjicBYB2tjLqqyOFueWA/eNcRZckvg+FwJioaLqJ3RjClESD4RGjcCGuggf5z
NBzZ9IbuMb7g4T6pL7VP5bEIx9hNX8uVCQHqNAM96PyRFXpGxnLnUS8AvGQI/OcQGIhmTUH0mQBD
7EiY8EIbSBx8bQw7St2e2u7iUowN9wO8plB+qY1Htp8icVRCbmsb6kRHJPZpg7sFnZDOVkP6BMwb
lYZJRt01JUyqKGv9VHb6RybSxrrCjoIrHl4RRfpXhOz4z6eegrqUKRm6UchchtMcWbYkxi9wYxFm
NQHaRuMR+vxcW5/EgKEPs3FCI8c2cOQtnmugkbKJpVCUgAndNtqHeFpOg/3YY2F0HjpwZF5pCpZA
se3iow22sT1OOD90+UglkWoXnyMC7NlGKURs4Z1JVmceLuaD8kAhb40I3GdifFTabd0Geed+QF5a
n2DXTFP6vj2MpNIRc2KuGCiz53af3Wds49OsEHBORMTMeu6GSMLI0njGmLqMYnt+PlzujwDuOfft
GQVV9g7SRfOVoJi/oeP327fm/EZFQ0/LPbvMa/GRCYt0pod/VY9yukMUpsAtAFliupc4PaUOplMi
AQGMoyEvp60jr4xFiol5gevkStyhHKUxpjzp4mDYkr/BUy7bLIqmAAqMGsuDbsW2hnUiy7R2CzF8
VtvdNX3VYCWzLKWHG+U2UIPVTpupgJED6VGdDbSDtf7mOq6Us6eS7bDuFEw4bPrG2+WppNejxKKV
j3eiBn/FAyCCa+wXXyxf2SuEqy/jXViL0Zwl3DicrbVeLzi4+OzLUJ/pTDjFbWDqzjXd0cUVpyOd
k/U8BPb1gKMiBKmrE2ARbiBF/RS3YrMT81BjuJ8Svb6nWpoe66+TBywV4yKIdmDEg/UJHg+ErI5V
iRIImDxv/B4p9/5iPlPgCTCp7zjrk15QrwmB5qpSSZ5JA7Ol+7zr/YurfYB93RR87W6rnKWEmhJc
FTtU5lY81ACyFgW+RxuPHBM9zysm3/SyFJ30lHPTVakO1FehWwBf3DD7JinJ4sAmE1malXbkNoCm
LaSCqnEJjDmcyXKa1cczUVKUHIpDrBuMo+saPXNBkDKfYJC56rfaRzungxXnMH6dr7FZ0ha9VTXm
VMuB3BuH3UVDRBwOA9syfRllEpwD3vkasL+D/Q3VktgbZ7DlLeNyGQ04EdXK+mSChZGH8MxCpYSl
ubYW8LYL/KvpRwljzF0LLwfm2F1klTRDVD728KSBLmOVelpQKzYLChiSdvnvpecKMkOYoAJWZjrk
grlSv6itL0VZyXIgMT27XhpKt7A2YBUfpuGjSGmyRUl/8sqtckiAhi5fxftZ9krucs9DsuRGqWzz
DEfWFLH13gDR0jxSkEE8LrCx2QyPyjoFLhmWCaul+aWxj1G3oxRIN4PxXEMz/+jrKVSyXPI2msQa
47QUg/ritprwWHRAr5Gl7tm8SrdS7fp1ANjWoAU+xERCANeCHea2QwoHljKcVVCt7xVzs41+DS7r
iS0B9eIrx4oQ0T/FgvllZtFASq/6YS4rLLYtZwAl2MORy1DNYLfwYACAaEkUBCwZedQmi6zd4qcC
BSTH0w+tDz6qAa8C/iI2M2/jo0WelYFdwIokz8JTg3zZonXtlqP0geOEETKBuvoXjRFF6jXqA0Un
FJOCbsylliVRvkvCzEMdlM2HZmWwKOeDz95jnXfScwOnK7vi5sStn2VpHpw/xdP2fF3ccmA2Bzn7
OwKyhBYFLykMzaEGpsggnmKs09/0E2Q43isCTpUXKETXPgRT7nVf7zZat5Sy07RPQcLXyHaFfMnz
KewyBQXMFUFAyMGzd01jRcwn+/nFcjTINW6rLXJyMR3GYkxSn0QPCSMHwGumELJoN0vjlRCnDwUw
5f2WOvI7dMP+5qrvd2FjAtRiSEIDyetUHaXr0sKOIbWbam8igcyTVZcioQ5qiKbQ9V+m8WjjZA8n
B5cAY2lpT909YGxmGp5BKAizolOQsBBusgy+DTMbR6tmdbpUPgl1uuyrdD0C45EyD2P4ketloP2Y
yunN3aCTZhQ9gW7AbYB5Nmib5NHMsG4i2lsyYWvTZxUSAGNwY8vTkMhAYtABOvAp5JoUmkW30nm7
+UWH4b5j/FYory1ln7YBvMyytdp9ae1EhfcEMp43XHysINDFPidvFI23iOVAzp5bnEiGo86qEmCZ
dc4IM2D0FJnGLJU85hUtfHzSplkUijV7k+UIe2aXJzkAMoypHh9Ga6frEWusEeVRgydrGRj7eEdM
hQSPKYKUHHG941d6yewJCJEB/MFEkeeYb8SnI2R5LBmFz+FBtFqEt+7VAYwHxI9XE4LyJoXkRAO+
51jim14/x6cvz6P8RdgQoFAqq7q4Y8GSAIAjC2bloLxHDXcqjpb6ZFAACbk/4g1ANvp13lrc2buj
HeAh0cINj8oZdM9jp1SJcSVYL7EZB/QzK/jPf/3P//O/3+//K/m8bC7nIbmU/1W2pI1mZXP77/9I
yn/+6/r//jr8+O//6JqpGKYqm5KlWZquyIbKz99fd1mZTJ/+H6VQGVVc5slu/tJv1QNBACOuFW4B
O5id+TYZSfz9G2XxD9+o65ps4Hgoibqu//qN1aU7XaorsbxkuSrvRhXQwJSQFZoHmYWv/ejqSQi4
ur6Yb+15azgjb9Cq9v5+FJr0+1FYhioaimHpkmXq8q9HoVzLUZGrVNiiX9+jOyGmwm63ebeKCTnY
oj0XVuX9Xek/1OoFFSfGAM2wQ2WCAcPgRX3IPAr+KbLlo8xjsYTAksFvThwmvhqscBR524lR+IhC
ad5ne6aHpL5ZzwrCZYUQS7wK6XbDv5+Uav3ppLioqmaaimp9P6lMN3XTKoR420Yygw5y3LuHDgb1
lm0bishaAMHzRwwy9Jn+6BWHuHXJZbqEWCSaeG9sSHS8B2aJcludwdyF6fw4Eo3JwwBHwV3pHgoG
FHTNfGCw0JzmQk9p65N8RZRqsetv87+fj6T9dj6mqCiSIWsqN0lSvz0qbT8YdZF01paOPYTQWfST
Jwrega+XdSd7DJunqjyMP//xvb+/FHyvpWiGbFmiZRjGrw/HqbldxGZILCAESbWntEUGIcu+ccvX
BFR9lR05/7py/v61ynQ6v76LpqhKoqHJpi5KuvTtayWzHPM6Nsxt5Tr1u9JEVYzj3mTzeeiZy5NL
/ob3oL2DSeldg9s0xHXyx6Z3+gHxCVLNQcP0x3rEDV40vO54rR0dTwQAKAGNo8hc7O8HrE4vybcD
liyZYzUUWZ7+79fr1OWXUyaWqrFlslL2UT+6CZVd46eaW+6txs1hhvgmsXAIORhGkh8qbmDOwrXp
HUQ8dPYJHKr7CpY0c1kfCwUEBhYCHsqqnsjzRyhW9ykyJQg674brHmvv69/PQfrDRf/lHL5ddO2W
9WbREuRloLMfKFjJfyeo/r4AmsO2wpGfrzolODybRbcV/nHL1T88abIoa7ousvqqmjUtlj8tv5Yc
J0Jhdeyje0hR+mS/L+FxDloiAV4+SDxt0Pwd0qKYeKuvGJZDl4+I0cP8j6gWTEnY5WmDGcTt7yBb
QfeFWSSq1gwZsuAzxpwUB0tFmIGMRBmwE6X4P67g76uO+cs5TEvtT+dQSoqWS6fe2I5GQKjUkPuE
IloS/moPoCoHcmaohGDwQynMlXlNIwEnkK3z9I8DkcU/3MtfjuTbon4lXlIU7iPP42QT4lEtpTC0
aQOYzoBc1WvAZSJ5wAqyMsKLwLjwFtmkTmH43yzexJcOBTr0/ogkIYZa2vB4weX9zdrgmqffSIoK
5DcIBz9G6LS6KAlsJCyJV26m2KVZvEVBiqPGAB9/oZ9CYii4i1YcAgI8n1NSkJwT6yZJP1IQo/O0
6FUio/vEvGSgPTOXJyNEj6TdFsTcylwgHWOICHw+vjO7HiFfq2sBnIGfVBuddF1UCwQ1J2l0NX5I
Leo9oqkYnjrVEInzNoLlHhMI1k3IScsE3zhwIyES0PsWzqYp3Iu4wSrvxQw/UWH2UPc+tEMJftMd
kBoLEeaeUChn3U7QCJrG43lJPlu3uvvdaWa+pS8CvK0FU/gnEiSRrn4OTEah/0r2yJSDfZHes7Yx
V57NybvGbW/DxI2yNKELW+hzdpw6wCmL+ve2r/2zPLcgNbp9s7JwLOMMjhmG6JfNsBfQlUQ//HHU
Y3dInHaue5Mciohz4OzHFJakaedziKzJm3Can33TIpqlgFZFwdTPh2pqdbvS+/uDr0xLw7flTxYt
VTFFURUl68fy+NODX6S9cbpqg7FNQ5gh+p1AJftyIBe9/TTe0iq0BEftQkNdxs+aYI/z7oLPiqex
tPAA7s8jQ1VcgbD/3yDaGzG9QPKUf6RzwlOvE3HX+lA2PdX77V+rzlTUfT9wWTF1NjdVUlTx26qT
mG2vJnqvb9OFBcG9cKmAE2NerNIphWl7HeanOZiBbbniA5LOi7IbGX6g+SHkfcVMYGZ6cJcvC7sk
ceAV81EfKQs88y07MuMO6R6NYDHNTHyBIFPM2X2Exd+vvf57FWnKsipLsm5RRhr6t0VH0sSOA2r1
7XjZlseBqQboH8PyPIDReQtFOSITAeDcIZhMqhCWEYsxa+6LmKrtNM90rL1s0icUiR2qeSNZ66Pt
ZyQwokt+MscEVtCUqjPrj+ediAXt8/g59su239xiD0RNTxbkW97mMFXGdVH5kKlJtCUCAFoUdowI
ibQ1LT0lP9jM389cM/908zRZVVRT0anopqLpp6euFcoiu4y1vhX942knEWU20z+zAn88zGz7pQzu
duyXNx9aAc0y5q8wHp7LeeX0NKyogG/PWArKIfHxhivvW69YcAMLh5jexfMhex8P9bKg62P0B8Eh
RrJFFCDjPVp0B0TiAwXRBqQvXsEg+0c9If9elJu8SJKuKaoqSbI5nfpPpyaKZXUu5VTdTiypH9hF
HRLhNiZzJZ6VvZdcdjC35Z64bBeXVEKV9Xhr3IPLBjes/Orp6T9e8X8e0bT3/XxEQ6F1xGirKP+A
rt1G2ggCpjVBn4QQmhVsAHhqBmbqjkYyNZocprLYPhEz+XyRkW2GgPt/v/8/qsBvL6/BRZI1ikRR
19Rv978ZCWy5dFdtCy0BbtVI2iakLTxbQJAGpwxOC9TV/eKKQE23wdgRLP79CP50UQzRUgxKPoOO
8fvyMSSKLsaloG6LlYUJCsRBx8Jw6nBjlIq38yZZUN4F1bggELqOitJDfRXUaTD4fz+QPxXMvxzI
t0VA7QxR0ZVEo2DW/RP26NA0Wlvaq+36xIj/QTfwQhWHDZYZ19lFRTsR6rReg1NgH2YsZafDXR5A
c4XyOlmreNwMXs0kfHuHE2zZZT5P3v5+yJL028LFikszoyrosWVT+XFOPz1RaXq99PfaGLY9hmIQ
kVzJCBDxAaNxJxMmHHQWpmfu0yNcg0EKYdXpZHlIThnqnQP2bH6m40KqogyBwwFJv1T5IKDwZJKZ
sOLVmGw972F1SD3LAO2aiDDXalnuLyNIeYdB+cz0pf34NjTkL8AEcZunIVvdGDdrfHIFSpaUHpTj
BzIHYpKHHbQX6S4vfYIGxfX1EZsr0QHSYY6YMG2xQXUokYgzW0gH3bNR29zpeuN5o2Gz4OWYfib+
asA9zO9a5xFSDPgingVMj9QQEgASIlZxC89MPEdUX9Pdv19x/bddmgtuKDopJ5KoyKb6rcAXT3kW
n+/xsBWx0EAfA69t1m/JAgK/Y+jOuBujZqSS50A5knhWQNEVlmwoBfyAxL/eCV5yOxlSMXZiUe9T
6PkUZqC3exoctF3SUtAw9qreC2JAqy0m79h74bWrYf5d+cRY43GuTLPvoMDbQF4gBLvPUZ5jhxKj
QOnzVyaLFs4U9xl09RUkcshvZyFk8p+sJeUfe78y1cC/LB/T5VB1zZBEWTUs7dvlKM+Gdh10cdie
8oCqJTkHjOzvXIWtwd2C8wQeXci+lc1an1JyFGG6HhcY7Ff4NFtTIm18C8AcqL9wD3tCQWWE2zZQ
Nn+/bb/3ltNxarppmJaqK+L3Dd5QJb0Vs3bYNobPm0AUXitHufZ57nBLV+rZGa06tEaYzQTKweep
Agsjj8EhiaNRkW3CVfGoLPFikcu9WB1xcqyJXlO255KQrbcrlsq35U2aMRcX3yBvw2Bmmt9OtrTP
wJ9JOWke/35Oxm/9yXROnJEoc/WZvE3d4E/vviWo7U3t+2FLEp1l+CZhOlBzkcITmc1cZX5Ae2W5
DTDyYD7pL8MNKy2/VJyk28koS/BIN3FspaoBsnCGRzZ3+eTyMA63tQ6RbLxE1g5dCiHLeGBLDbMn
vF7gdwVN7CiwJuzhmfodO7JWICqaL8K8ZFmKYQon4QLHd9ETy0D8LCly40b2hvB09xromK6MrIgo
HjmAYj3icKqNW/ENz+K3SZD2jzuv/NYTT1fJkqYC1VR1Xt1fr1KuC4IyCM2wlSBotp3DEnWlAHuz
ViVayjNGEG7bOvo97D+JpsnJXehxBfki06HDxeGRxlfGiC7GUwPpmop+rvu8EemARR5NxfNN/scI
VTP+UJEZLPSWKJkqswTpW5GQVoKhKnWjbUmcgwd3M/GaOQpxlJc4uTyBR4E9wSEnTFNRWY49WlD4
UZ1+qKVH7E9jmb2Snkbd0ZtXXyBDTQ8iHjCXP6MvP/ZR/S7mTyVP8gD/Hm7ZPNlpw5MuuM1+LTnN
unuSsCfIossU4hBelhfDrcRj8XJG0ZNt2/SYXOcQ50y/lbel8X7nFdKO/EXXuFAri2TN1AZgM7l9
1DoexYDpKp7D12o9DuDwwkrgyUs2RiZ6EBFVYTofWb7baeqf+axFjt+9mKFUygbcwclyW47yF37z
IY/qu2we8FfTMQegf7bV+k00sQ+ZvoamGugf1l4zNd2FuoTqm6wmssgkhthYklvDJshlV+yXZEgV
5KUipiO3C8jBz9HF+rePTodSijv/JO9Bqwwx1QOUCjACYBTLJiWG5sPUTYnG7PQEBq+kn69moLmw
hwNYRhJWbyJgh54o7njFQGltgVPBIYRc2QREQoNpwvsiwbhWNpKXk2C1YNpirMt0RX/BSVu4Icya
I+Pjo6iiIPGzDniD4Lz55bMsjkQ1Yex66sO8iki1ynFaY2bc7xqVXPiF9Z5vU6KUPkr/8fR1P5Y9
aRpwjgi3SbYyWtBugfzOP3VvknDIN+lHjcWrTp5djCf3IknWWnCJbp/6fb+m+xnnzVp56qHuPnDt
DHEGLJC385hDYJ6mvnQNQGd0Wu4IPqNOkw0Xq9LJoVQ8nN8olWLhi/+m3adc7DBfnpSPcY2SEfPQ
KZbK1rAdAq+6vIz0+EygrG1qIH5zL5iPZA5TqBp/QmJrYVg6o0QLRhdEUIZbb2+cdmG3rd/c3tRy
T4A4d+3i416Ff2JxxHvMci1rqmDg70QYWDMlhydcTosPdAV8g6tIp+uE+X5jeQM8G+fKea4H0kSM
npWgxJDgBw8/N6ZkXShqtrwfVykPrq8ukGNCYwXIQ1zjFUeifdKvIoReTigIUsYAKLDACQgNKzub
JEdDtewt7rB93+JkoodXJqiml+h2/1yr0IgcXDZr9G6gJScfp57PIez3VJdI34kAMCH3tDYOUOhH
L9e1gn1aSspwdCM7xiK7mWi86/MobAwIWm0c4S3WtZ7KKv0cJxH0KLPnmDyS7EUfq6/mOic+JmeK
Ci3dxNwg0jvP0J8SeGMZsx/WeDR/7oR1ArzCsjvo+AcJ0eC4UFJW8npcZT6ZSBc8DpbP3ePpGKtI
JKGIksHMjupCC2GSfl0y1zfLLfeRrTUlnWOGKVyCDgaGR7Pjbssy6y6xGKRC4qV+ejtj1fCE44AR
XoplroE5TmMLdcG3D83kp7MGokaZk6Hqkt0LUF7pwSuAHM3/V0YEJ2DQoTL7MkTIm/TRvUxmRWRe
ycuGKRpoBXvzMHxKFoKkySb0x+hdIk2s9Ic5sqYbcusVBOfCsT6H25PQLVGuPdy/ml33yVrfvWiI
jRbX5VSaTHSN8ICXEr/qshiwP6rCOlkKYzBNJnPkujuyzO4+6GfypNyi8gjJVgtHfJblV5WOvheO
Nx2FX75pxLn2fAf1BJp2zBse0dg1+bLs0PylERBsdY1O40LBi5shwr4z5m0YE+dABKUb7wbAIOMf
Par6h+3HEjVmyApgiabJ3xpC5XQ73Rq9UmjH9Fc252KJIVjVuRK4LuvFIruhJnRxOIC5X0UFsE21
hhy7riEB4zgtbBrIfNFzujNGCPnN9S2mopqpT8CuuGAuk4c86GHDcSPXUME/YAvHtxn7lQF/efhX
d/tbiaSYv5zMt81fVfWxlQpORvR1ySdAqNxIR/0z3rSkaxMZ8kXZbMHZ35tB8o/SWPrD+OGX7/5W
GvdjnyldgyQdKZDinHX/PsPYTYmuEbYtEGqa57/Xg38AIaeTZQpniSCRpvmtcLik2aUau7OynSTB
moettJwtcumAp3H/XObMPYO8DCUlUDVI7B/wmft4h6KT7DKdxUw/YEh7WTRo/5LAbJ9xWk+OOu4F
iYtdkZBEuQjVMuTh5K3kkTXvP1qt8pXHdMRZHnVQ+ZxIUd/ydh4GY1+cj2O7zHkR/jXa+VED/dJ2
/Liv//9UvwMdddtUedqWypZySCDG5hMe8LXBYt7WOMjxvco3SbHDme9pIpCr6xSbHS13VOlwOh3/
ftn/gEBz2Q0dBNo0pkbo2wtTxlqfJwKX/eY6eHgUmBwiwUPiOS4wNN5jhTpLHxv01g1xtS8KfbNd
OMPu70dhTt/y2xX56Si+Pel9ZZ3MGKPKLboURDLH5v4Qv2hV0KOJxcxnwJhcWKTZ/MfMHCqUXgRw
2sx6YSGagjiJ1TULaEtntIqrd6RNiPhNn2ZAhps8I1yCIV3sCacHTCPxudxM6RpsDO/G8vpFUE4N
YY9Aevyqh3J94iO607ItmIQTbiQSKRiGYAuOLd9c3+jkbqz7Yt17WbyW1Sn7Lcl2snP19Z0w1+7Q
feyRgPTcRiKVyNsTMIP7gaCRRdpE0/3+90sn/9bD8jApGJzJpqFI0m/vzXjVqbnVkhGYSwOYwZg2
xDdhBVCykEOQjBNWraf9a0a4GANgIhIyT4OUsR6bdfUv+OvH8vrrfWQCbRqWoRmaRGM3Ddt/aupq
TctEJda17fVYoWIn0jmMfUjl8GeiOzSUJWFouAo/6aSdrUlHq4kPQhmHUAuhioMewvzHGqr9AQez
FDoRKACmqMumNnVYPx3SUJ9GpHnMUQuMeQWX0HP0MDD4UViBJI60RrxcCPSZiFFLQcMgtkS1oaCM
+zgiKK12/98HxJun01upLk2nAbyMTvuzJ4AHjvCdMfqs2PEJMDM+kUHgwdEDAueuvTtoZYgvL1Y9
/8K/LTEhr9fjxN4HQoCEp9iPw25CBTCVnxfb6oBBoFGGuxxGF0wtTFaIO73ZgkJk8CxhR0MvSKrY
Gr7yhQZ2n6DxhImDknqipLu6FKnlfI0SHMdBXNzxdsPKKHbKBqN4h/hI0heVep4XYarNyaoh+DYh
t2qiZwUD5h4SjePhzCpPgf5QvGJjkIsOcAGjOOqfKSuUKCdyNjHvaZyGPtvc03rhEU6kLDlYnTdN
2TGdNBbEJTKNMxbiHfPa/Qh153IYr4SolVOWAYeR46uVPAsKGsqVjow7p0/osMI4XQ/n/pFSPcbI
GskN9OKBBMogu2IAMqEXHVLu0/yGER0IohHxNwpZGO2eSJ50WKBcusJSQ/98iQxCPPVoksj3YaMv
SWISkFzoPuEA7eTD3Nz8nMRRfY1jaKOtTXzXtaXJ3FZ1rGHBneDkL32Y4haEMuaZ2KK+plreGPUc
ngi1aQVYRSvB8vJc4T4eYuZ8gZuu2UkdIv6f8heQlKRYZeSbO6YNb3W5O2NDhylfCq/T7vFO1G0+
wvtJrAemj/wjgVyGcSWww1vkArnAieXZR73GC5zBspLJK5yppMCoNp+pUr8iSxu98ejAdKwqt6DT
BUnMbIXfMIbklOXQxEBF7+Tf4vgr1TynODN6N3GjpmSp+UmBg7UC4IgLwX3FooE5pKI7WGKIWAHh
nxXPBSBkJdSg+91dLElxG+yrAEdXwkE6MoZvuxPmpXsLr1vcaij7GzuVwhNqPrzJdIaHtniFFhFC
LMges4cpbbXCnNDVcRjMZwrjUayUr4u6BF1xBtJ5aNJhTo5TfJ0CUfoTK23cj1TsBvAmkDCOowOA
b3yhef00eHRPJKg5UMeR8J2XwxTOGiGSzLAbgdGOghCKH3yBN1RhYhniGoEEbhh31XnLATK3s9KP
qQqg5ciAlecIROH6ow2dNhfMr3G9gNXRRPfrtrl7mIvKSxjKRubmykpP13hu9LpTnqDPu6izdOSH
+HkyXMb6BYxomP5eqkNsGOrauT/TcmAuh2ENxE1Ym0jSgC8mdWfpncrwnK9g88WILiXQwtVwIZN5
cUbFpgbS3bkIEWY5ioAqEOkSpiezW4Q5xx2PC9z2CJdIEWhjgOshmU7Staw7PGgSNncMCjQfGSUH
jX7tmvBt2GGTWkcTEHP5bTiMLMTN5+S9/AHj1koYmsPJBnp30XXqWxjONXbCA/OxGfsrZ6F86C/F
KyvpdOHeENRWa8iGgH296WFIAmX7dptb9M64ZbQrC+bSnQ4ZxqjHBVYHp2H3ZncCMMIdF3GnOPlV
8pRwKNC2/75RSn8oddgFZCodplaiJMvfKsw2aWKz60Zli5C7O3InkL8g1kIFdtM8TkLUjiXi2hNA
BJSjfIGYSTxjjTq7v6NV6d6vR6hFQBBkwU+NqTBjCRhG/DSYGtkFNOir18HiRGBteVDAixS56Epp
6bgWDKGw9FanMa3LC1TjzsO2d539UPjwgrFgFQPkhQDwtfd59fL5eVe8856T8NMwgho8K3YN/BZu
LpEFtzZgvANqyarKBOmELbHlKBDWdriPELCe8ughuCpAn6dovgQRMywIDe26a3JnSPKYgnmh0tr0
LTlkgSU6VEYLODWplzCllf7k3YKlijaxIkzbsHm8z5PkcSWitWISTmwT5D4hTDu3gYLxpKT/wD+l
H1jEL7WEKiqSbshwwEzwT/3b7TL0vpdrUWVKJy3kqz08mq/5u/TEWsumdnniveYpMz6Q+MDuOmLf
WOHHAm6C8oAdBlXkhDOgRWs/Ty9JYrPOa8SdxTP5wJScbXsQoDW77WklnJfMqm6DfzmtRmOyOVdR
pmb+7eZCzNVJzsD6kZk/dofA+KrDg5o7+fgeN2tNj/rrgd2gVMJC8JUrFagNoVk6BTgH59J0dxjg
9YjC0Xjnfho7xYV/7l50ezxNB3R9AohGU8XEFgM1EQEHGvJgfJITuyQBuXVgRhsq2iyos7MWoy6o
0YmdIcCX59wdiWaIBxGyKFwtfVa8cjfidNLhVuokV8IagIcIo1iTffLsYkefV57Us7/gPUalOM+w
r8L6DGKxaaPAIVMY0eOkHmdbIrUY708GATl6UUZZpS3vitqbhAIw96Gg4bTNDvCvKpKb/L0d4NYr
kmppqqrRmojfysjb0GYKNBN5qy/x4qBQQrakJU6+gDCDLw7WLrjridspV5z8EcxUG3uimyDJEB0S
yfmjfvWGky/jRdoRAT4znrgLkI3Oz6y0verhUKRuSzPkT0o/TzBcrAOIepRQ4zD/v4Sd124ba7pt
n6iAyuGWrMScRUk3hIJVkawcn36PcuPgLMuGDWz07kb3simx6g/zm3PMXJ0TSGzA9p/vlEd9wT7g
JPa/w4D+xVKochyb5mbVU3QnWUyocNYK8yRxyndOPzTDn/iD8mfGGCMQ8o+ESmLOd9eqX9BJwcMr
chAPqPpZZj+oXwDSTVc43Vt0iJDO0CmlntX3GS7025WFk/c076fiYzpBLjm7Fm0NBsYFaUDFEvA7
frK0I0epERc1jqJ81GpzU2b51MYaHlMOkqtufScfJHsyBk7WLxJDhKh28nN0YkV49DMiW0ClO8sz
iYeFtoIJKUXfmvPRqM0pao8uCj4iLczEaMipWKTMZ8qPgO2dYUrC5mIPykUXVqlmQz/keWW8qTFc
ocn3grMdmiyP6N/Xc2t6/7+vD4qhs5RbnOoxXf56sA8t4VGWuSYdBM6p/MKVE8/uFOhDZqdn2p2A
BnTTihz2ptlBcZtbik291Q1oEKMujs8Jv6n+M3+WN4hkqOL8w6S42XwesVMwtk1pDHF5RMafAAMh
tLtj95olNodSjkNdbac34kV4xWYi2iitGSOmeIdCMSzT6Ix33kqm1GyZnO18YFji9H0WZ+XIKZtt
gkMmZ+GO2jfqR1RmCS4rB7/ylFqfff8GP5bIOwcc/goB0Q4T24ViXtryPsAQv2U3VoeZXHrta3wo
OGHM2M7/MS/GuPr7L1nVNAllRmQCyf//9Zds5aHc3xt+yQBVtJAa2mukLixp1r0ivXB5ClN46LTU
T+sDE1QD1yMMKKpOUaItWmZ9TbSt0rvhHeXcENhUZeFdyYr1o1nROYTSwS4WYP6nVFmf89sbQnAp
kChgpHoiWm2IBD294vxdBHdjoC18KzcXv29r+CwL6DukHEwO5qpLHAQbARJfQbruXd0pryzz8Un8
suhDxzT7wqCkpRFUmrGWc1moCL10ZJ8WkA5o+YrmIiPozuFiYUDnNZ17QgksBrbp++ZHuiTT0sKX
O9OGqemK11CAGwV0hDsL/0rZNweHO3Mg3rUlHa45p21i1hqJUN94eBzWQ23Wdg4nIkJS3PlgnKeD
hxTFAa0mI2Fz9E6vXL1SjuMxajMlDjZ1MNIsRLRs5zxI0Qc3peSM8scfzXmPRntOIiXrNw80NXJP
OslOb1BBIzg5pkoub6afKt6wIJoyvcGvQ++i8pqSzfrA9qCvwqPM4IywJVQNAssjkskJLP3YLViX
tIsReyCtiF4k3PIU/54xR3Rvkc82UGIg43ySIjtMr83PHNIk2GjEEus5l+GE8nT+I0Wikhd9cdQO
ZIo+pwWcP1JqZuUnm9b0v5McomcDMw8YZyx/GEeDWSXMWUA4xf994VCm3ePbwsG2Yommaom6Icrf
FIGgbZicNBXPNJRACPinjuEw1QGUzdsVPqINiaZsSxB82Kh7ltuUnPbxg3JdegHRQPPSjcl/zkV2
3A/Wb33Xe8rL9NkNTH5//6zyb3o2B1asCRIf0zJE5adw9h/1IgmKfDT1vDqISyFZxzyt8BWdMVso
1fwOVtW2qn2lXkVIkNP3ve2QEz/bnLkgeUxYo+Emegd9XOYXXd2AcB4///4B8RL+9tuUZUXBlGDp
qoyF4ttvs+3irr7XQnUgWjiBKBhmsl+eA0S30BYke3rKZ2SRoBqWgVcIvBV417ZD7PO64rjUewf0
cNLb5UvIUZbG+PNNdjVjFrxW0fwesZXPeX/Ft/H9/hpYc/4pnjzIAQGd05gyOYDT2EaWUNxn+nOo
PEUh84UnOT1FMAhyywtrFhV6iufEVB6V31Y+G3w7VR7etgYoomjZD+vxsaA5EVNKIa8tcRnFHrIF
jY9U2DAfoZvO+ipC6ndgHNkAZKBN0Atf07yWYrKYkVtNninYLQTYpyaP9d0ZmrNw4R0cKcMqN9za
DArNCiacG+qwrdpt2JihKZmeVr7T1CfrPjUPBqs4EKxgk9wRPKGI2mxM+CkRE7sDfsriyiUW1IDW
22zl1BYUJXcon3Nf6t4Cyhw59KyT4Wq0bwoaDWZszNKIWcp0EIF5xR+FdVsIsYfMO+kfm8XPBMqv
7xWPqmJpJmZMycTR9W2vMDI5bXqpOkRfDXZwEE8U78Eb/rCemaxXh6An3Uyb58xUSBNwlyLZtdaX
+fnhEoO4MTqGZ4WNA50UIA69XB8t83AanUCEsdyN2CBnM/P4WOcfBOG6dxL+3GCEF+UMB/vvj7X2
m6rKe6dOpwoTV5+smtMa8p/3ThkMIRX1vjoULPXc4gMbD3KRO9zbrZa2DgJyDtqzkLgt/6ZygtEB
MNvRWowP80F0cQ6ZRpr2NNGkjRKEB49n5Am3NY19FSBl1hIrY+uaPQSHyiLmwdMDIizvt9lWDTzs
N0Y/e/SOabmcsaa/vCXjYxfitMz8/Yf93UX57Yf9NgMoquKe3OKxOnSwMKiFokD6heNGcKFa2lUg
6QNTkjxpYJw8GzcNRaHaP2RaiTPFb+sIlzxJ46NILDKy9G0dqTrBuD+qXjrIB7AZTeNmjjHrNkiP
MVZ2IqnGnBIpcn/L3Jxxvo38QT83Duf/ZUmAYocqRrLhfMN35gkvwY6YR45NYNMzgLVrDXQId3Mf
nNnMJHxT25iC7XChemiIGJ9v9m6v+cgQ97fEsqNl4mUbq8M0NR/9iSoq7RSbFvilQvAYDA/q2ow6
qmTJx5P8mnZZ2ZWfjGYm7eKXuz+C9NyQlCOywnER0WA/IrR67Rp92fTSj4LWlgU4gzxyKM7QV4L2
oVFYKaL1viBfUjBrwjWFnKT48Qm9wKIk2JOHvQBqkYNuuGgTPwqPDWx7dXf3ULW5M+SYkDEz4Ewc
pmH9KnKU9wdnSHOWURHwMGbxuMaqW2cQVyh73mtwjrn9GfdLua+0sxEfNf3LZDPubT6tuKA9bKyX
d/UlfkaCfryjJNti6deDzWLZk0FPaHKfR8qzkBzNOygyf/iiEIE4Nny4eX3tfeVaTR2KIGgQ+Ee2
qjkHae7uOgPihSQRgkAT55evq3vBiXdcfbIedoSrZnNrgjPg9VrXdxfHjTWA+zEevl50rnJKYNCk
2ELmTbdLiNBwZgtSyjCch+KjQ2sAbJKzZb2IUBaq27ol5Nddws+hcANpoahzXZ//MFQ/KVYxw3cF
XtQ+B/Q9S9tP/Vys9ebapz7CFz2BXXKpn7aDm62xaWDTPN9Dh0RmzH/KLFA62zRaIPiycsUo7LG+
bJRtyhlxMNxcfmuBgM5o/CUw6bcriWpe/TUKfhiA2yiOrVv3tkBJQp6WqlXiPXiokJTIw8gr4ZoM
i4K9jYGgi3RhoZ66t/7QAADlj3lHMIouRcCjbzfGggiZ8Ip8DBTTkfoPA7mXWoZpYEBTGxKEHHC7
3SnmIWvJSjtgYLj7YIQxeahT7oPEoecSPa7agQPFfDzUK0op73M6You5sOVs7nHAGD50jnXVrJUX
nHYftFZuEOIVxmvHlk+feOZZ39O9uOKdCAGS+DecJ/zron2vwdRfAOjAb9lGSyqxzD3afmQ6vCPw
G1aihQohreQHxoOMU73DPiFwBODu03NiX2ew16tTNbW7C9sQsQJ5Aj8/7iiAiofokO4afkshfEjk
t58Xqx8WMAEqPLlCKJk93ahrVi+Huq6Zkm7GDMJZ2G7jPkRTse8HZlNNf4gUN+5des5bhg2veXrQ
3kNeaRqOOodeWS2DW2g3/KjTxTF2BwDCgF0iOGBbWirNPSnTttkaIwJfmQDfnPc1RpdsIeRcntin
wMvSKgOuw0v1C8sH7wPlsQPy9knHsBY9I6+SH2dnV1chckewiumeAVSP2gYuG0+75WbI2eBkDece
fMqtw6FlED5H41y+axrwF7QmzCxL0hxm7GAUQM/hf/mjxpo4xx99LlHHKEzv0FkTokvlKeVMk8Fp
BtQO/YinJO3cmHEHR0y9R/DNde5gELoAZLVMfyU8Qxr8hc9sKsCUuP40U+FzS9Z74Cjn6uyGwrVH
7M9xbjdTGJjml7jYtuZ9/mgYBjy1XA2pU1E+O/U4iOz3j0upvkr1Ni+9AFJN7RdLjSvtcymcUqx3
MQEh2R6eJXmX3ZYNuRYFDwyufoOUWYHPkOaOrxgFl2ee7XSmQk+AVrnQnwPaqNpZrcGSOVEP39EW
5Mmjy/3akGmg+MyRrvBkG4eGuSw5Q68LjwKuaxYUN+fFo6+8WlQyJV+DvR7W+GxRB3b39+LKHmit
kbbXEpixd4IFJva3Gb8K2ld+UHHhgTHg/kab3w/OcC89f+R6hAR3ecwJpKLYQTnCn4fqAJKGm89j
re0ei+gNQph5iLbhWRY3yjPErC+2ryL2zXijU5AD7M4hc6/FnqbS86Hso3dZXnAjVtD7lUuRHOV6
CQIhn9NqDHDbOiEaMlwJtxXdxfOX+8L46jeYQjt8OBAFP/lSaE4o30z6Kkd3SC959DywO+Tq6saN
Jrq52CO4kIXNS8mB9QejAJFqOn5eIkYG/YwmdDmLCxTIdYrSbXNFVVYKZyXFNyHR/efLGAs0eJgu
yFHD2lmgjtbQBK0Yn8am7zxpL8V7Del01r6AMZckyhCYJfnZsFNYc2R+3Wi5rUBoOznk6raW8dap
NiTlfvCQX0QvJIbFCIla5WFr7cDbjtWrmC260BsUR3t6CHt53Qcn8CcxGgWo1QN9QV27LLemH6Fb
gdmZheATul2fu+iinB9klphScLXzPbPL2COCJ+Rv2H2BFkYlkUj2UghitJ2vb5vyOZzwhJfALXJb
B7a86hYc4tIj7EZmV5eWofwOeV9YwX4AawLVdJVYcOFoV2DrWvkUAOU/po+UboiEcrkQFh0lXk72
zndvHg3RLYpTmTEEnlWnIId3x6MW2GIdzkAghZsHvrvihcrk7qS9QG8RuCHF2SX2UN0IoKXlpRvW
AuP/yNEWjbCanlEurPDRZXYScPmwtTDL8UVC0v0RAHe0RTIM5rxx1NotnlBdIViCAIp27cbkZ0SA
5/rA45xkgHR3xAnhQ02IP6PLZjm8csN8yl8fWydetboErWkOgp+Zy6g4Bjw4/j5rPxacwWYOfT4L
lE0ANDY+3/qS88akK/EKutOjEQs0r7QYiqtqgUCvN9aX/oxf1snBt2JfbhZa7irEIzeWbUVeceVn
4D/dV9XnjSaZKYy0BAFm54FXo88pCwvcIYkSRGGSpn5gHDJgOrLfCp9Wt4wsN2EOC9OGxpRO8fm2
oLi21avWwTP6mroGaYfpgAO4PODilV45eIYQiCmg2faEL3nFH3xFn8zN2k1juYGxrEjgMEUxm62o
XJjwCtkTie4H6wobr+Y0wYVdjcAQ+Fn2fQQIY68oJ2QSxAhhHx6G27lgCBBhiwSRcT/F0fzHw6bc
mV+0Ks2EnNVHI5C6mlKIWPCgc76Hq2uqLMKHg84zYmZz8iXmk8BtzrS5MPrH8450iHJknszgaN33
ZpfPejwNSMkvOmkgCmrUOUb6ONzdhz3lmnByGZFNkbrZ41AeyGqi787hUVEhw7jVL3HIdbb+eTtj
swmWxmQ1ptXohfalxgm2/cfDY2OvCCW84D3to5XE4mABI92AWhX8DLrLu8E3d5salMTcF+IZDCOK
peIZhqcJ+aPw9K7LH4+Dfswaxtbel/p8UWKfMTtSDT5D/BX8nnY36QJ4JfRz3KCjcTJrGr63+3HG
PtXQoTVnXseDwMGYeGoyU5BoSer6U1HFhF4NRWd8vAfcVekuxjPTUcPg93OPNrxgTfvUDd/0nsqF
iZ/OsJw7mfQpztUl3Sge4ydxmX3RkrkA/YUcQX6YKazPH1uwWizhAMBxwfO9QSWkp+E1EJaNbOPZ
jBeJOr/DJFjxbCYu+yxtSflK6Oelx94MdG9Lro7goegYS82TNj2++cN4suxuNqzKHiqSx0t3YUcv
oe7PkONsZWlMzmzncRnnIdZPu77cOWw62RWV7nZkCG7my+AEZhWUAt/qAvKI1jmRXbcvqZMsoj0D
+1L4KKpVsEPXAFtfrhpbJAXBGYa6MiZsmgKm7pAb9GTM4cnks5s7stfRR3Ch2Yjnmapd851WoooR
A4XCn7CNR4mlQmj9zL0vhLfKrQlv4JCQ3ris9RdKR5hexcmKYd2bSIvIO+B5AtzljK2EPDBCC5o4
f53ApISjD7MUL1K9ghcMCh7XPa+mfucVmwUDgIH8rR28896wMSXFB4BOpgG14TMfm26xvGTweQlA
0DJTskRbbik83TMaY1/AJ2ULkae1UPyWUQtId8MurQk0D3mDN4Vw2CatN/oByM6WLLfktrT0vMnJ
Z8rrillP3AfxCqYPLg9MtgDbqZrJdtMmLwV28FXH3s2yh+oYPMGkU/Uz6Zr8MugeI5PIfEmwWgRe
uICZGcRzeizzOQziwz1ZiEzYX+OPrrc7LAZ3wgKNAYh3RZxNBjmVLMOKZipQf8fbYBfvwUt87FOH
kXxUrwTWyn7ZqLQvEaZuSe7HW7qsutl40dRlupQYOWtXnigK2O1RhZ/BqHDiEhfxS7/nOXmjrpW/
Zm7h+mfg5T41yTnbVXu2PWZUIpV01Q6zNO+cQ3Ub/0cnH76XcbZku9I9a5Fr83STOlrlMpamzlGh
XgVfenq7gs/HVnpK6q/ActUNFGCnfI6zf4gMfxB+JdliUKRqsqyppKZ+FXXkTr/nNZSOAxEL1LTk
WjPlLxcgmUmOMLa7ou5zeQmWiL4kheOrfJY/KWwGFak64zI44785wWMKoXrz671/VcNkE/m7GvMH
yVeaMC+GriiWytzlmxrTiXFoKpowHgKVrMpTWC1MnC0NBUcU3WBCX0zupnHdmm6IHoVKpOJYMGxm
/sSYmnMk73EaslM0ij3+iMSjeVsN8eGen/7+OX8fv/36Mb9ZNuOkTHSxCsUDqKRlebbcB0bax1L+
kJqXv/9NRNl/14YUmWQ7TlUL38Z3TFITFTfRaPjiYMkyFvoK8Na01UuQfjIxjSU0tnVHKSCMGrpL
HED1BMBqRgdg9xhilDSuvQTG/C44AMxFaVd+3gRMbMfeHhylBKkHdleaXm/gMnVF2443MABmDkAq
knSs7qrGMytVjNxyutnIUeaTREqtnQtTv5LCUD5Z9NQXxiAAqy+L2iTpcQZ+oYP4TpGyfabUEkdN
wRE3haeBnFZWsrSKBj8RvnKCAzhEqnjVr9TOL1rmJe1+RFkxYakBWudpAyZD+EbSd2xdqx4r+1Z8
HGXZVTH6t9uBysJo05erTt6OkZv86Lg93zEswN5zkkv8VZfrAfYpLgVyl4Kf06iRn2TnFdA9nrG5
cBQV+4a2YjNctNSVJnoNTAMHGgO2QGJMrvjZVcu65D7na+qqZx2l0/hqWM4jQnSAOU4gxksoA+/0
z0dwCIp02U2Dz7hyFX52PXQyFN7OOBKlC3UmX5QhLyoLWrPmU+HILetRc3CD1b2hBo/f1PXOnHZO
CRJmifGD+87UM6NtrMe6Yfxorjk7PpY9Z8LMk4x1ofoWdl2M4FxDuJykmGBl1eMCM0ilDdTOklZQ
Eieia23rOnBb/mJyWS5YPn2VfDyUhrPiFIlIvB7yDjP3VbIv3Ee6NcJTJHjDmnl36yF8JvYN8Sv0
NXLIwxq6B140Qh8BdJAP3NxYhtSYcpo1yWLqEf8FgVJ+H7ZIv7wI31z5ZXOPOmBd46GwrhYNISlI
q7VFXcUSxSTZ5FcGymG9TzYN+as9z0HmjTSGu0RjktA2aw7cQfCetavARcnmflFR4lv/Y8AGY+tP
7yt4LQOkGcae717+XikTRVNGPuZAzjp7uymQd1c5ZwfxbsxLQIvZttIPMv7Zng4bBjg5xVBU/Kkb
61MKo/mjfYEsrU6zdOJb43s52VUuErkhYt4KWe2jOUD+sdE3K28sT12zU0FlGrOiX5bNU8vuLsUn
rLZq55lQyvBsrXINdNe5RmSr3zWejg9EqXCFE4JvHpcnpro38cbQf96jHWCnZXLL6Zm6oNvsTQ8Z
ugRYgBCIfDptFMh0Z4x6XDLGE1No7kIqRwd0aR9LXYlJEA7fgyshrpSbnUDE84H1Eq7SSKfCK4zs
hh+vcKN+DVXm78vln2P1Kg8KcjpRb4hKv+5z1aiNQZZW6HhTTsQzMaBWPtBNQsM45flt0xXaTSEv
ujLXtYAFmjZRTvX5OgzWEHpeQOPwht83Vb1Lkm35/sgdjdcRfSgBngP83FHZd7RDl7oPZB9y76ha
O9wQYrOosvWtYq071ni2zB8IMNHgmqA3XyMyYZDT07f62qRvCIgD2EbcZs4NSRJC7f5eO7ddEOwD
lYISV+aKslMJsRXlArJzzyEln3ersj3HmyjGmALEU4TTSyHUUpUXkFvoU8ina+8TRpAqW2YT29SR
uRk1h8F0dYhzFjTaM/VCNXd9uMb1s8W3N3t8fOWUIlRbbf8vqNUfDBRAZVRVFjWAghIUtV+/i2GI
NDWVg/FAnwXr7Q08Uryu2S8ZrXPC2gXc/ilmJvmWbeFohHDnXnTaHT4oXiJs3Ef/8NUZf5iz/PKB
vs1ZJK3S5UJJxoMcTi2tdYWsyMMQSUuZUl1ha01DjwFBADOz5Yan+D1Aiqu52fbb0dwOn4Zz5EsB
H1P1Hm9HVnvNx7APcJYjy/SYISk3xCKpQdp7z4c1UvD9LFI9FS+i5DUjnccTVD3c7qPcZi9C+CkV
F657CGml7HI9GQbSgyMFTzOS7sA6y/tbIeHgesHwpx9R7Dio9tIpMGkg8Cs/qv/x+vxxjVU1VeMF
Uk0dA+Kv31gEaES5VdJPKECeumPJl7aKBzrCNkLtP8yPWJ4H1ioF2ZTNk2YeUBWiLwdsm7crA19t
WjVG8La1o1vvEU3e9RzntRL4UXzo1H8MKhXld68cD5ipqQogFAUIybfjopjpUlHq2nCwgDh0y7bx
xHhDnOmWz7k2gTaalR/tc9OonCZQP4lPzSS0IvY94gqQnlPfUNaKTR/BHCEgF7iPsK27ZEvlS6e/
MFtJC2fUl0xvLGzn1EVcCB0rV7mxi5n59LNZT3hCrpJnBafoXZa6BFeNzZpRE48JRTX2jUIujCMA
WoEKcHPMfK6TOeOnGK4pUU3W3PvjygAqvFH0SKAWISeC5c7p4bar0HfFal2Y24SBwDrtNpNxpvBK
rorq/mHh39J2tAcURxN4GFrKkSEXE5cmtk0q4NDmWh9rHjMxZVLHafpTltRGMY5DXi59Tn30elXy
smc4Z/enkfILylNb3NcOoWjrsTRCd4hXBDGGdH+LljEnGZlCtoD6nk1V7KeWPx0nAXTn2qJaNMOy
2zs521fLNfAGfByetwLdq48u5OCD7JMukrTBRAiwoJgreLmULSXmEMN8FYsThFS0TEOec1WseXn0
9tL3qybcjHT/QJxuiKbj5+2fwpPCN9SdBwmCxqoWLwGXlXKR3xcyxkB11bkNdiF+eJbYheQ1+qW4
eTCKO5ekY0bLmV2UTpbsIIeV4q4siEkicdXHhCr75q2gLfRZJHc6xkuJ0QNzLNG+P961fNn0C4nM
60qrVlSt6dwbLbfJ+DZ3DLbxTOiMLx/uqGyQz+qZfMLPAOg3Utai5iRtO59m24eYJNnb3YTZ59xS
lx2zW/SdAyw21efylQviPfIwMJc9RXEe8aHbe6m9UMpRU5EcpJ6E/JxxqlYOvbwpaJEiHPHUmuvy
EmKZKJKXPry2fEdZdTADnpW3mAd6TBamn9j8L1MGhw1FuozpUWw9fHaoUfdd0KyIccOXHe9bU7CD
G84KcJ6ke25kXqNJ0uiUH9h6rf5Von/g9jY+ttPoQaF7ZeEIfNBSXhC0lhDpUag9YvmnLnutKal6
JwYR5X6Bu6FepK/EfpGCqZHt8ekoVz05y5FbRnDCH1yVq/iM0PX3c8EfPA2sFJYlmdAZWDC+Hwvi
fuyDIIe4gS+j+bJH93EWQs/QkJa2lukV0UbijPimkY1hdhSvjO1dWiXMB/cBZj/lSAUFvjQ2dh/P
HpUUj4zV5ikrFrhYanQqeclxGr/Ze1N6g7DCCFpBHq9Dv7LOyXgkFIcBqUQFYd1++BB9C3UBjP3v
P6X8p7OnDhEKYyhrOFioX5fvhxmbA7gR1kP+bl5uvowzLy8zPpiWdImBgLSp1eAh5RRMFgqrDi78
Uzouk9MkNsFImvpH//GpzD9su6okA8aQJUNhC/nmZpc6Na7uAbf62i3vruFCzGoXrXu/2bULz0im
2oUGGEx2s/FTrVal2y1B9++7IyihHXoFmYuESjYDdhSOW9ZLLsKmvKtqMFtQWff0KmonnXIYlGzN
HQXYSEuKV0Q7ok1BRl8EwNwLbLzv04ptef2dVouFiU7Yg1QOZyzvBjNfXHfBs4ScjOR4ZQJLGD/z
mh+afDSuE/ZsMXZPCFzMaYl4h9uESRPM6nhOPEwFrEb+/pUGeeZkTBUXgEkwHHrxqk4cnAYMCjBP
i6veq7/63mmyWf8U5/P0AEG4sJvBNUz7YTnFvlhnH7dzGrlI5MRUbCrAiYi88teoEPpCLuuO7mtL
kx6KBcgDElDmDQjGvrdY8GJmcpsi5qO5VrEcC3oGukPDuGCOTD54bW5jMtBMt+CCCwNbezU/5QST
Z5qctdQrTYrpZiHud9tymOwyqseTCfzF1VT7ki6BhNx9xGQ9m0mvEEZeCgPKxZbJzgpjk3Q0Z6mP
5sm9/Uv7kVFRM/votHl8TX1gm8SRZsN7aJwYCDH+v1QUhhtXraBbbsUcEhFvEXn85jnZqn6dzZmj
RS5V0879A9P4HnWKUfvMuIh20FEobcsCfCQAsa5FBKNCGGCRbuBk8C022+56azna4qm40j1L4tmm
/vTQUQJ0jPt5VSwFV3wKjuqmeUdEZ1qpYj/y2BFcVOociyHqKs2QUvlavHc457ka/8iSOYUhE/gD
PzJc03+9vAy5eDt/9ZBJKjrP5DaWTVmRv11dwuEmop+gKt2CjZw5Ek3LmhOeKXN+mBfETXJHKlMC
zjdoOwN9UbcbEgkY+U1cPme84sODEeQsLTU+KQ1ioKWeo3HO6DW2M0f+QrShXgZhpww9mjMeU0Ha
UiYbxZwp53SiuUG+ZY9uM9R0IjRYjhP3pl7Z9mJaO3Zq8oTqhf0Qu/+24AYy76yntt6qEpJz6ViU
4oLDX+sos3TrkpT+NPmlCs/SUtec6kx0a2AMsSp4UF8SyC3xYtCOGNxaZDqbx5rDMd8bU1I0KW14
hVLRFnvtTpQLFvAmxBsnP+vWDgPyIK81w1ZEHP90BTqXAib9zZYjW5ChBLd7Th7ZPxjUyp8WMVmE
q6CxfbCLfDtrBpHZwWzTxwOH4jY4suOSxX4Wdrg3m7chXSBOjvdDyODXXGoc6ED7OPdsrTI1O49U
jF9IDvbF/C5tU/SplJxRt6HeT/uXfe/3HLIqceX6/x/022PUBL15VxV0EkoMUJQdCrpwmhourtIA
ROBjh9tHp46V3xbLgGP1/v0k2M01/GFFe2sys2fO33cA6efG8/3RZvEHo62qokpk+9eNSc/7ou+H
YTxUDHiwnnEyT0Pnvgov2J019s38STI/7qB4mRtMOaV+QYr3sdfRy9N5G9q3r/Lhql9ci6h/U5l5
Gc/m+FoWZ/krbT3+iVGZ1zuOjPShLjQ2Aug3Ed1edi4cNHOri7AYF7d2l1GKaCfkUWWfd7igRTaZ
zV7wuEK/GqkuVHtsSLZAHVpDm5dr/SiNVRwdbsKmH3dp6kfCMpb92DxLnnGMHG776q6XNo/6yVxl
GCEUy0k+hGRLY5qe+wzOIt1pTpirh2N03wBxxSee0vKWUt/V0027/Ptv+k83osnQKBkSGAnpf/LI
f7ybjal0oijm4+GO8EEGhjra/Z1Q2I4a6ogOq3X58ozuSX3pV7vgFN7PBmyGNvidmv6kedrTfcdF
Ac/V08sjX3EyHuf0xn5UiE1QJ1bsMn//xBAP/7DsyZAQdYPnRpF+Ht3+85GrMY5bU8jGA3k+uNdL
NbnSfpeRbdmZzPtZoLreF8j7lueH+tSfA6g3gJSZAEZcS5YSzVIRrszPeB+A1Z1JhAHM0TPVmaTu
8ivIJUOclbv4GXfSrg+PmjXjVRCGk4Sfq9Sf7o4k0i20uqcOL3eYIowtK/rds1dURX80Nj04qlb3
jHf09v6+QXZjo1SYmWHXMBeGK196BuynqdC8wew8E7tzSzUlBX0PV+NbeCpJl33odG5jDENqp8lg
nnxG9SFAKrJTwbEOQWinT9ECeijQxpIo8bI6P1aVHb/VySkHxLbVZ/nDuZ+Lu5sFkCAW5gfm6tTg
+jHNOrr6dIOy/EFmugTDv5VB4lhLRt2aR5hpeIbYW24hPFQ7XFoYBfhpQsqcsCO6xXl0HALg1pZX
cBkaJOAWKhF3O0MrZtMlBjSPdnmz67O1ucUq+ZkgXq1Is6g+SmMU7+LkA29IomHGENW1NbLKuRN7
TbRv77rsUPwppptEsEETVV7dH4T8oh67YUPiNfwRdPs43iMQ8E0r/2Icyn/QB1RZ10jUiUy8tJ+p
2P88Wu3jfgvjMRoPxseDZ3p0de1KgV/kx4JnBGuVHvHCu1NaA9dMRNp+jmADv0LzoY9jsA5GY/Nh
qUJGe2NXmkmLvz/7vyN8Wap1UrkqSyK28e8xrvaumr1UK8NBF70b7do4esSHZ/jaLkyOveJE/UGG
txlt1Mwj6MIVFWiTTWhXH73qzlRiyuvoLY2qjHlWlrYqhlVV+/gV8Ic1HA0N5t/MKCymFvCJI1t+
XxI/qp5IsSWf4t3lxtcmngoXW/YZm/bjHkuDiphBGnMmkfZq8c38/Yf+nZL37Yf+LsIVuTgOpToc
QG4yli57vJ12zrMKgSTy7066QJAUDO82gkR0whd4KCkGC6LIzLvAmJk2j7/XCY5QcbZBuMPgcntA
KOdOzzDai1bGDq9xrNAMbxdbC4TEsOYwwyv7wA2NHk3B292tidinLr8TNfcNmjQ/OAFHuGVSX/9o
MFcMLmtgB/28xT9A6B0/XbXRniTZNYkA5ViHwIQR9KcC1atarzA22UvJ14Jt+V8615+OHv99TKYV
9D+P8eMRdfcqRubS2pUm4FpYZV8x6voxMeYJUilOl9wPsneUS9yiWeAAVOvvS/lZIGeA5Y4Sw9yl
J4+zNdjqAJrdu/yuxE7wMcb/OCZJ07f3fadneisyZoYuShLi1886qHpxa3J5OFCWmTeUCEHPcBvu
oBl2OrvVpt+4piP6EBf8x0VT+sOECETo//u7YSn9+nebWXKPb8H0d29rVPDNdJ0gwf1MNyQpcf/v
z/GfJur/w6eqIuAX9btW2isopW1QDQd1U5CkKpweZiptKfFCnuOtRMHCQ0+TQ4yBbomFlrbT8QgB
cfovqMNjD2CVHDgzgGcOOpd/I/drnCwYzEqsOPaJIdrfP/LP9eS3L8dS+VboNTE05dsZVrw1Wtjm
GfIulKBtXjvAU2sCjRvZdNp6pSj+mE/Rb+2t2pWKO5wfeHxWErMm8BmYNbV/PNm/k7amteA/H+jb
WbV/RKYWTB+oLmyNIsFwck+HTOc6LgRUmp2wYfz9d/CHwIek0ooDfVXRVcPQvz0kNzHtJFNNWH4W
rbSGm8QBfthmuDV2zHmwPpAqlLkjGStMcM9FsWzmf/8EfzI5TJ08XCHwORDB+/aKjI35CEU1GA7D
V1j75eROdBXzKHZTaEFY6YBC7P8j7bx6G8e2tP2LCDCHW+VgSabkVL4h5Koyc8789fPQg+8bF21Y
ODPnoruB012kyM2913rXGzSITMPMKX/JF7Ki+mrn/A5fJAxXoAUxEZaWggJ5FBnNY4YxwJ8bd/hd
J/rpDtXJM0oirLEG0+ttzEDxvCBWGx15X5JTQE52eCiEeWrjg4gRDqaQQRnNXaI28ZmZueSU4q/6
QCA8biDCwilvjHDU7850JDIqq1e25NE899+PPK71QPIbrbPx99efAm/f3aXkzQwnF5RTEYhdtSUY
kiiW6Qqa5FXuInIWvUXDtm/yryTRnas+CNGdj1AOHjAeEEBQKFF2JFVi1G5kjGR2hMurBWatR2vD
OD5j5oqMg+0VZ/f4wR+eHOZX8ZsDCqzQ6wobLThmBnke+Pcu4G25aAqwQ8JgG7vdOiG0m6n5pk1/
kwZJgDsti4w8mKe0MP9UZJVltl8/1DB8GT64Fwa2BEcf/GgZaFj3nIwMqOdhEPCE3HKsBf5SjO8N
zBBwG7xK2sYaflsM+q1FJC6w/GGqhbmDd3HrX1AULAiqnKfxOsP/RNo10DwTGLjLUL9PEpxTYrvB
71F9ULNjIF6wVRW8Jc612S9MY0310jPmxTeI7CO3eaPiLjoMWY9hx1B00W2qct7guc584NWD3YlZ
xVx74UPGt690jjVk0cKbNf2lyQ9q/Yhn7QqjKPMK9hx7mGLhd42nJx4cv1BptP7eD5eBifnllnI/
IDylWAfFBXE5miHzmufHwFiHJs5syHcciB9ycnYrLGuWFNu4UQg0r0wJkn6ZmuP8xTjWByl+lNuT
bi6LiOIZZQNuF7L2TAtMrhdkFP9OdRed/9yi6B4O7apU3gk96RcK9PGYZ9TTTyAYgiyyU+ut0v2W
UQRnuxwWbq2jX5ur4kuKr210YlhUI9tBryLXd8gJmJfFGxVbuxAjLHD/MeUb/Y3fL8QL4EVJpYnZ
FfYFv/WKQN8lfj8dARz4we44Gx6Co3s/uLYirWVnZjL9fVxW8/oibgxK+jk6AgWgDJTw0VHmyZH+
9zHvITBLEE7WRnfNBsgD2/YCLAK5mNNWFM9CAGM1lThmvHmIp6oPQ2eroIDx63VXzLsZZlaYnS5T
mDZomkAnrw2I3nAs8qPKYGup7fBQwsvjWX2OzRUGR+4CXrN7InEbjraLcxMuJJBvd1WAnfk8KdXR
Z7fEJ0JboSuGNYkas37mbtTwAfLySOOsx13DPyXqUYK3xWQAG3mxezIgKmfrxByxQTl+jTGbyNSd
dm1sL5uXF2wXqldxQzVjjIa3ZIifBWMhmlsaWPIXRX2t1s8ouHEpF5C293+zHrnYsUKScxQAX+GG
N9kdxEeaWshs9IP5hr9CUoCbJ24i9aKjA7tUMANya+v7izb61UKco8+B6o1zUQLnBj9dkaq0ogNi
5pXynRNvHaxaFycVRPOzNHjE2SR7UvqTQbD8quM+VWiY1EI5sv4FRO02+yUPF0gVxgFKIgDlzxv5
1yA4uh5iNPB+w41asaaWoJKjBU0oF92Iu5i2Uq9zrAKlBcHCGmBqPCdhqgM+phq+gyGGkdqhxGe7
X3d/Gv4V+U668+ON8Zx3D6hqYKzgzYGJKB5y8q4Kn7Xitzs8xxgRpO8YR8joUtKH+B6lJFkP8EV6
c8e2CT0dpD8J3n7+bZL+DXAAL07WRDLSYNt8NBqfymLOpzptanokh/A39VzHi1ra5oSioXMgSwHs
5UoFSnhwIR1H/4QC55GVcXIUMi4Rjc1oMHpjTBRRX0XcaGGlL5ghDNaD+gh00kKKw+kAo+1NVG16
eDUr6opZ99LviFc/siDztS6MkiMcLJsNtAAmriv/PrimATqxx6S8CD4dB34h7pNGMgvgVnrUdymj
u/ypQo0D3x/FDmRsNEijd2HJ7g7Uml/EYB0iz4y2EamdEQ7B5MwzrlgWSM5Q2YVHv1ujQzRgl82K
pZzbA9gBeIG61MhUUHHge6v8hypb1qheWqhoxTzrD5pQzJpHRbtY0bFQcJrDOG8m5jYOy4xIaNdz
HLN2shrN0/pdaW2Rxpgwhw4Pnbj9y4TOUdfUpsCg5BEjXsBCmnMQiQzacOUOpwW+K1e8x5DNJPat
/l2SMoikey3cMfxAO6HhNZHg2HypSTZyV/ozuZ7mW/mn7fGvQ1Ox6ssFljsa3x652O2NUlP/6iYA
AGDCf4XbYJnqh3vup9XSqUovNaLc2SFumsUmiZu5rmEakYMP9tjM7JvoVcjs1mAVHfrkUiEAu0Pd
3Bcr5uURDvTILjGKYP5U34XQ1b0L7CGlR8A3T7INcnxwpg6LmnsJyxl948B25hvSIR7+tVQSPO/D
GDOTfim9YwccbaTkOaS3pYFdSYdiVsfzKPuLU0Z9B7yD5YXRPLp0vk+5jMEPmGe1aYuluG+aLQHB
P39KfDJfuzYSoGSVAanJxzS1OvFluc1Doe3s6oW06xBvanHDx+RRq+R8GyzO9hyVG7DXhOkafmFa
tWU+wSQfniHDrj2+BwSi6381LO/n+QFHeExdtBkiXzhnYQFzipFKvbdAFxBXLNJjPLpHsMKNP2mL
G8AcS7JAX1IYmRViQ9QtG/1a4Ro3qwqOIEz9RiWoGexRDCrOSkTRRwQCG2pCCSTnxzLeMFoUD1i4
KnssC41+JPfHfzPiuKsFI68tSAnpB2oGJ5XcWKwgcaYaWR8FJE+Az2v8IqG7phUrNqC6IbJDHCWU
eTdnZ4e3SXw5Be9JdHc5wbsMKcCLoOmUsxr4ucMvlQwQkeKjW0hP4Up8K98khjNEI0HyE0iKi3aw
f4hXwgY9W0HNEqjjmD+2y2BzxSTz+Sxvy98S3DNpW1c7dH+KvuLAN3EH7d/aTQ+5VzpXw0yQtliM
K/4Gpq3/i/CjwtsinXH2arkZXjlUjp4yR8XdzsQXMZ1FEVYn+BbOOLQCG8UNErGeROEFs/i8uojK
ptUPLgQVf9WergMjnBdlvmMYA+EBmfOiO2LW8lePr2OGVLowt3QlEJJ2PaZS824di/fsW7AX5ujJ
iKqXsRwPTwVe8vFJ6o6IRi8IkCGwbPCgXMvijPlgw64DMZVPY1G8y/6ov+mp1NdIX4ZHAlPTTY6/
lbY18PZ6+XmhS/J365yMRQsNvqZY+gR7gizk56U/dLYe7CJyTeKl8BISHYIyVMdB8lg99Q/Ibv6P
V53gN0zs2yCuuCqHQYqV6jXSIKMszUvz7jJ6tLR74xYUMvaQk07fUj/90EmnL7lu3NaN2Nl8wQKq
rV+mPnOYtaIAgaTCyNsGJq+AyVcMDCFh32l4bT6nwY2f/uEn89N9TBr8urLiJpf46Uq/igroIQis
RqAEVoJ57bZOsKYExtCnZrj9S1uSOJyjdlxV5C4MS/GhM+9upt59zFH/vSf6RvLS5BG+0amOeHaf
ToLWahPytNzaltc4WxaMtU2SsX815igLjznBn+tupR1LBst3RrRom1lzoHweUexkS8X6jF0+yjYL
xtGNeu0bcIIgQQk8mCxmKjZj0tw2UuBqetFWNmZM7iWzHrij0QlK2NDJERSzql4FuGXehoNYuUeJ
VEGPuLFav54F/97DZFan5pIjSQr30BuXYksKkrX35/Bbce3I7ES9sVKNryuVH0qRigO3auB+Pnkb
eRfq5mAZlU3ianRHIiW6be13Ur304mHkgKEA6qq1Iq7qDbYwCBgL0PCFsSCDo/awLVor/lnE+7dU
KKAee1vO1mBt/Qp9immrdPqkLDCD0xZUVUQa4xvRxetYnsmEgnLKqnTtFRXw0iv2cXDP+HqWL9I7
Zick4mnzBCoZyjkG0tdgWaabGid6cybeZU/Ohp6xtv4ajxAGME58ZJjd8eeG1UtZ73qYGsG8+fXz
u/kGcxwVPDwrHpWEidNkfaAQyTJraEuSJmvytGbCxjzAe7yLzwVzsRV2Mn/0J9iZ+ZyneJTv1S3j
9R2t8vCOOfCdf19csdAxZaSaaFi7x/IGKGqMG+jk2/rnBieLp47KonJ9bhCN0YCVC1a2fF+kBuSr
3MMhGF7KcgAnpWaqNjqufE8OfRs6xGDFiazSYQjzUgSXnKlPkCZBD/x2WfxKzE3eMfVYFpSpGYO2
0VMScwPvnWIJgyEr3OQg+cXaZ87UE7mFCxn4PaJhKlU4dpawrC3ijVYoLuoGifAaTz8Dk498nv7J
mCh0C+Jy9XLtYXrKYEvdoip3hb0rP/pYVZKNccv15Zt6lFepizJ8KGOsuyYoYK6JoSQ7VWnrFYT+
0TNM77cRyhWo46Pt+yoNthV/NZl4z+kg8H2LN+kSBx5qLfiRfBeYTBn9SscHuUMwOnpA6hg60Mh8
cGD6mREhF1xiNiSUG2ZFHgu7Q5g/b7t1iAsZJVK+QODlM0UP7phsWyOffIVnAKY8MilDNcZVCxEz
otwmPiBy7Vg/i/DGIf3FdM6cH2MMePWon28s86/H9Gg7pI6bs8S+YE2WOVu3Xpa5kgPkl7ycRcDh
dIbQpq0MYSHly6q6YGANVFQMd2IcAlw0s05ESTovt36NmZJwpNpy9imWZgJensImio7Z46U/3wJz
rXFB/7Pgwf55iQZyNQNmyNQsKQlY8r2SSbbhLtJohqg025pXA7c33BxmUl2CKwv5zjuV6Sr6g+2m
gZ4xu8O+onP2a5wmOfieggvJm1SSB3A5nEOITd5inTTMtD2lHhKFRbIQyCPZ5wAqewVJtLP2lYcA
Xskluge4xOdzZ7aPTDVZSRGK/4XzWv2BvGtWByhTKEhpMIytATFtdDadtwv2xzvLOfr9c4ctj7PO
rAYqEUYwK4AgTmRrCb4k608KXxI8d/JyGN8Of3Qsmr2dlAOQqQtyqUaRY49SHzfmqt7+vAo+Aiy/
PFoGBMRiSCacxsnJIMS51JphLNnOo+ws5QMaE+EO8eEGR+nyHKzy4HeE9ShiYWwZhJX7V743t90e
w44TXRo2wE+Fskguxhy70NiiOgaBRUCLazSqXMxetsY9iyPZhYzCKaDHRvzGNEz7AlFYljImlxkS
zEf+PgHSs9zPWlcPW9un6H3E1j4P9o5ysYS9eMBgoFd/+dfaIbfhSUcoHt29lfQUztYqF0O70t05
W3lJsiNswWanovIV2RHJ+You0FQwGGqRlIh3Vn6Uhz+Sv0vEHVoyh/2hYe9LjD0bHj+8v5BS5OV3
KrTVx6D95V48YeNJq59f15fJn2WYujQOVCieDBrtyUdr1LISWDp5EDTNsCcyT1g0cQtWMDeZrkgx
ySTrPrb9Xr0rWTdldWM08KW4n97A5OwRO8GKu970zl1/FDPcmpfwXaS8WgLIdPKuGX4lUDtExIPX
Gz99OqD9uLJJrKROuKROIMW/FaUq9L7Qt4Z3hqlfhs9tuiz0gxQl8xAStPyk+kvByheGsP75utO9
5+Oy1qix0aAPEJL372Uzr5EG11LgtFS7xLLrCAveUySvK0pZT3n+zy8m6zp5G5SluFJPOgoLYqLV
drJ3Lpo9Gw7K0higl4TKaOd1h5+v9e2r/Hyxyadf1ZmYBiGWNCO+XJ/FIcPt+T10MHpNzo5agJb3
c6O98mRz/dbFx4X6ed8ZH6uM4aQx1qVQqSZNYhxrQ+21FdagGJBJ4RxH+gASxVjCCMEyUYpZinzK
HPgbjRQu6ANYtByPvjQWTL+8e7rxNKZF1X/fEFZ8xJ2QnCNNSoWiJFu8HrihEOygqOyie2JhYXPR
pgd4+Kq3d6xrRp5cvjRh+/589fEP//o0/v/FpxyavIrLyjJK74xrpaE88d7xcNLyfag8OXAR2ls/
9rtvSRFHFIqPaaSF/buolSRMOtnJvbPjP8fFe6NcUfdWGXb17rUpnhQgEez65vib/Pw7pzPP8SEr
COQhqMGeN6dQeR3HsuMZinuOilOGV3y99tpfP1/iC0Fheo3Jb8u8vi0CRXWJ/TvDdBNYSmBVfEQi
ztOJZ7OWe3H580W/W83jNysiq+cUkibXLOXI9JwGxqqKkgOrUDhY+N0z8bmVwvyxDKcrRddgWZEo
S4c4pX5QHAmDI5TuOTBLRtfVrMZLqtMeo7I6yIEJ2e5QgVmXuF5YOECJeA/hfLgQ09euQbvTu2sz
xbIteU31G+/2u43yf+7sS1C1GXtu5pYVrF0KbZzt/9/e1aVrEgX/8+et61SEaPUBU8Wxtv2MLghV
IRVu6J7Zt/xoDc+es4cv5eaP+vZ5j+64KODGEnTq5WsWqjt0asSV/G0DvV5DXoTbm+/kC8t4lah6
BH03qOu6JabwKjZrJXqqQhh+thGrC24p84obeM93m8XnW5qcSGbmWL0oxu5ZsK5ivBOza2neV8lR
d6kAmlOAU8nPT/sDHpguOoMAL0sf/REMaXLoa06RKU6ljSxfKH3DLPHPYVPPnR6p1q6vaVnyRYYy
MxhAWxGL96Sx0pu3/dIyi3nERLYnMxdKL2IfX9skcC8MaqO02bVQGKwKOwFjADtAlc8cOHgpGjzw
ew5aGKiYkLj+HiOln3/Td1/s55802e41S+07NzQFOxtofzCV2avVLoMwnpx/vtD46f/w7KZbu5EY
ugszUbBbeRcUz2wKUB+1bv3zVT52zp8uM+74n76IMAklrEdUwf54MWjc2PrSbD2uU0Ebln7Mgdrg
wB9uHfJ9pIrxovErqEDOs5lWPZrWqdVOfn/ugr3g4NcQsZyZBWgjdef3z/f67Q5tkZ4o4Y8tgcRN
vt5c7VrZcyLuVW0XaUUtO2cdicVJxHOKDOzW+Htz4/wyfeFYYOGOmgJR4uCzJgVH3rtam2iWYw/D
fdovDPVecg6jxxDsAOeCatBojx4zdiKV8ABSIQ5D3AxpFA6Bd1+MWUH5q9Xoq74YZ06oPwi1ENuZ
lC25aUSJOSxGrNVEAjXyXTZyXLsD3uta8LcDYql+D+Cv7tkrnjLjqEEtMNDLE2VEMit/NZHjJGdq
oBtP+ptz3oD7NNbLhsJoerJVIMQuvSzJHDvFNd5Hm4Rrd+vP+qIhePeXFqLkfFWBLFq53N649PgS
JwvSUMbsBFp3kf1z8rz9zpTSrk8cG15+xOPFOhZk+gTrq2kXEL/qys7k53S4sbi++a65rEJtqRqI
rKcVdKiknRAqvmO7wtEZQbrh6DhvQbQkSObnX3jrSpMzv2usOvOSwLFFETo41vbFycWDS6HJb4X/
tMcdVy90OpThwNYUzePNfPq8ByeLhFoYn2ZyyozgkCfOqkIeJeggrPAZM3w+C1ecC3XH3DeGLxuu
AvWsKrYPr4YcwyJ+dLJ6G1rOJvfgP650tj5SZ0lIk9d6OC7EZ5IhEbGhGTaNx7b216GCntevIFiy
Yyn2AAUnVghtavA5SNd9a4FqCYuqp+NOLQzJGwwQCaNI7Lo7NUIDdvQU43EcZsY5QIDsetqNg+m7
FsbQED3qWMOz1vTJTkLHZjWuVzp2gOsxvB/lQIsmkZkjrLGsxaExMKWZmS4k5caVlXH5Tpc3/aBi
qEheKccmX5aauB3lPC9EHXIcVZkv7QTjVVbOSrNqraWo7FIzZRiH4p3xrV/M1eBeNU81IuVVgB2M
1MrzFloiYxns90YqP3RWPM3fG+gRjeOtknbuw4pGILke0N39vHa/KSEMEgqoa0TgBHk6AgmiChFO
KVt2EryWDXwh56Vtf6nSc+qfg4xIr1vH7Zfi0BQpWmELaxj5wyKZVBCZ07WRN3A8UZQrSbn47+qw
QbJFHWCFNz7NLyMeqLcaOx7eCng58U+Ty1lJovpJyQnDuuh7+JIY1jkI8BjtNthQwNj3bToss5l7
2bvGgEoNx4iz9zi201u29V/2Ce6F+Zek0PmYOsqsfz/duMq1yC0Nx+Y3Y0oceScfgxBqSOVWmspH
HfbPouRShkw7DfcCtrQ+2ZKktiRKxXMc2xHbhUhqW8N0hipMTtwFS7MUDhSk+Lu2/XkoTpr1JHr4
gyAZLKWFAX5UyJef19l3v/3zDU22LTf03LRJBcduu9HE3kG1nu8rDHPyG2/8iw3K+MY/X2nyxovW
TwdF46dT9/jkWzP+LARzFUkYjaZXBX6h60CJCJcRwTnWmFAmjF8e5jiiZTd/IfSVKikdyKS1hc94
7OfnABlsul983N/YRYDqgFJOjsOkQ0iZmYVgS2wR6MYood0WuUlDBKTyJOQ5/t4rSXgziRaMfB9L
Z7vXXlz4wGH2u22gaPh718rXdHH7FjvCPOsJFD6ow2vHDLUSDm75XjmPHuTgRLoY2Ir1HZvH8EhY
AI8E9pY++oAhc212inMNyY6S1UOlHb3hsSWApIJjVSBKDYB/kvBJLt/KZIe9Vy/vEhjjdXpsMCPT
jLdes1lVUmJbmPj48d+q26nwShyUT43zW6LflJM9onjXTrRTin2J3x0Uk2aBNqHBH7WJFh1wu95e
JUmGCAYOTu6f2/4WLWjC4MrxCYK/Q4Vk1Th6w8DoBQgumIK2FanFM6NZW414yC4xpid6jG7aOpmU
1D6y+1h802tSULG1bAd+gDdX+M5QISYpnOGcEg5z5kFdjaWt20ZHS3gscOKtoCg4PvQsl4EkBdpw
5CXRWebMGjR/WRtI0dp1SEjQeDt5iKHnvAFd1bp3D4VnCrW/EvZkouACIVorogHxDj6GojDTw/xt
QGAeJodUR5dYRovQon9Cpda59TJF/d6YmO0TbCphDM4bi/S3vL+yZPMoWUAuWFnaQaCcL9JiOWD1
G3MXvMzAPUqat+6Yw7W4JCfm34g/t+g8Ml5pUXHwBhAg0unFGnNnc/x+lciWMPvJzW4ladx7ClmH
/qp31loInpbqM0UNF1JwqshmMy2AhRx1X/DMHxWbhIzqUFfhmDXYGQ2EaHgx6gZ20AIThDZACATN
WDuLKdyCNLkDxurMaiEqhC3F+JCiypAs4rNh75GbCdyUOGo3O3UEHiVZtnFCmEfkN2nY2boJRE96
SRzkTEF6CEWDNbMtWduhX615YwgvSTJ9MlVkc3BtXQWnPURXLoB48OzEDNwsRlHYASfGqysflAwT
98eY2lrUkvum0E8FnKLB0WFp+BinxPepli1bqbiTnfoOsGLAiVnQdgquLWblEuKJ06nVI8hnpsFL
j3kZrlTuCoOkXnIIJGEnAk9mpktJ62/84tkKF0i+4j+ke6wLGFj0A7Vpc8AEmkRCbL5wtK1ZHMR6
17rapoLRl0t/dFTaaYmVurIMYn0ZYn/VAzc072TBWQx5Y4SzCd6s8taYl7G+yICi/b3gdvdSvMtA
KjHrWoU+UTLI6urnjL3BxDQrzUxsZIZFRT4Y7HWotH1X/qFpl9/BgIL26vYArzw/vxkLc6xblHxZ
JDu+JEeUF2wlTZmdAtQzlvzKvsCxoWoHbESFcE2YSKIZq4rMLD88SVGx4rMBmAUkzQVUje0hMWEY
Qa0TI6ykx5UCsdzXioXqXHV6J9WzthHr2R9ZWzSBfZYiu0TLLbyC2I0YsBKi/0Tm2zCx1jsQjn4B
Nl0gdRrHHeN/05pXlUmdEO/ZkjRJ3Im+bShXEwWqlR5FuNAJQg49lh8EiKBC9oQwL9MxD8Fbx4Eu
DQdNZ+228OXIjidl81hYzxokszh+k4qK5uyxH3Q7NF49wwJWu+RsGIIE0YaPAvOwOxfvGlmDvomn
teKjGGRw3LGhKeYyta4xxCvdg6aNs0vPhEkkwuvatyM1PwZsRY4EI0toSr6YVaicNUh6hvdQW2cD
nnLbFTuhNZ46/8XMSULO85ORXtXswkOOwr9S2mwMxpiyUqyipkP5UN1lCP8jcsFjA99cUWXiSa1l
2q1iLKQou7PUZ5qGSMoYPeNOseIPCi10Y4FFzA8jnObMCGITtCNpPmC8/4ejwuI98BGHo5E5rN4g
wWMFjqY6wPkdHgvFzlAxxSR86YUtVnPZsC0cYgNuwmRHZwRA+jkdsO6sSpNdRSBtNkcwsaM9xMqL
8NEXxbCHGg8/qLOM4wIeaMIU1YfJzocFMD1gTiB56iby3pGyLBQv2kDXGf8VhzQW0tzUUNs1sNyM
8mTCbQrYZWhVpPeoPrKNAKJL4msUv+Gihi0DPtO8/yaS95kV7YG4JdVfV5DueTOuSQSM9zvUyeck
xEJVcKNitlW47xH+noUm8Xv0jTWCf2W/MDHtA012GB2a4k2Tw49q7Us1p8mKykgT4E2clDRaVFS0
PCIlDYCuQkpLSIhq6lvr2GT6zs/VQ9ijcbpj9K01/lkR/8hjo9FhzlitQxidHCKkKjCeHo0ZdSaY
VL7jIVNZ+lvQQBVO0YWKb1Kob0P2d8vp542/L0YdPoHRElSx5BDUx2w458nOAnD2SLXy5YcaslDI
DtvCYMxS85AJ+j4XQEaH0uZ8xsrUl1c4fdW8aS+iK+UHUIooEq5spTnLomrZ6t4f7hRAse87WNbi
OqBmaRiqGe1L0a5dAvPMviQBegxs27C9Ywji79j/FavaKM5L4UVLYqMNv9i0zu9xUoRHcsyrQMa5
TUNG6pgUs1fX6e+hU0iWffcQWqGsGR/CeOqn9UHWyPZprtnIeYJrWpvNKaP+8aEtl0RiGdVV6+Sn
ThPpzsp513XbCEw9T419/LvK2ncr4w8fRgmZsNT6X6lHoKjnEEUVPifyPecVGyE/g42UoruSXhM/
26tjCk+/cAj0GMx2CR4IeDNaRivSqfeueSKiAjkPMOqdGEcxyJP85wHlWg6nJuRcVga8tLVyqWao
lkPp0Fa01kW4NyJ46AV60EXg+Sj61QMdwoLzSPHqrZnhbIYIT4VF3RYK1meHnmoCH4vVz5XuV3Bv
LHQ1XIg0um9IdpN2p4/1uGnaAjtpKkIqT/x8Qm2u5dVs1ta7HCmINP/5kuN38OU7odMDswVQtKbD
l14Q3aFtAQFAWGn0aDK4IEcbaO5N2PhL48yvM0UR2gywGm2s9m8z1xhS1hdaBKBWnTlw9OCYEG/K
C+PQY+Qdwv38+cd910HBo1SgURIrja3WvxfMG1HqNUfDebghDXGtULrRxvnqY+Wcf77SVzBl/G14
qjKWg7uLzuLfS3Vaq5muPFjjb6OG5Ah2A8w1+RCbN85SgUCS6GCeM+MWkfbbh/rpwuP//wncUnRT
KM1etey2fZXVS2lBx6JRSwGnDxbcsi68xWL4gt7wUwEjQINVpkeoHP+9otr5cd7muA8wd50B/1sE
22M96rgbjYS12qYGpC8Cl0gerVtv9LtfC5/AZF+HYohnwr/XbnIvyErMb2ygZqkiWApbObtA64Ck
qbNpyn9+rWPPP/06Pl9usoCGQs9EtR2bXFekIMciw3lMAuqb4OX/dqEJ+BCZoZaW4MF2547lGxsb
xIHq1s/55umN5BdY19AkLEuf/JyqGUS/9/gAaaBl/51qkIAgvj/Lew9rpJ23gNcvCLrJ2QtmpSHp
0U0KyH/fllk5Um0GoLy1jmQbX6fBoJ6VD5miHdME2UPp2k0grguHTAu+/lIEDe2Y/HH05AAQMvE+
iUjIRMaObYzxiBEUNtKLMp88Vg6TClXqUYNf1yikOAS7pkd1YCCEJNODozNHCpKwk46tUYuSIkIe
yt5WuA6HdLnTEzSPQGhaws0dFWfYhHV7GbEcgU/IQOvpNJgza8v/+F3zVCCNsS+JTGAna3iwAmGI
IVLYfntF7eOKe6F6M7NbVO1vNj8dHEvRcNNX2ZgmG4MgxXEmqQ4mIcoTg+28PPGmY2j13unn3/OF
Bgd8BBAKMiPDhQNHnlwJ+g/CnYC9Lwc48kb9qHfyTEw6m2BlFLD9Wqhr6U5KMLXUQV/QLIaqMc9J
Clazdi12j5Venzs3vbiNrQ30ybBHfWjAQ1wtBmmtJE9a/eRStPX8MX0gg0zNQ+zPaldcutbjaN5l
kDlIkKhMw5qUCVJjedkQ52Vc+vwSpWe5lLizvz//8G92Bx05kiHJsslETpx8tIPgA1MU40YIuztZ
8jnRZPIh/XyV74qCfy4zwQGrIjYdQW/Y4bsldRkHdWzmsxGPpXMVHViHmPChefvfXJZSZGSaMPyb
ytg1c8j80CwYCTg74CyLyCXMZzk/oxTddUo207bT725c9JtyRJdZQhwvBqY4H9nzn06zRMVazZBT
yw6Di6+u8kK9KMmh8YqH3MS6V/LI5thpJPkIKhq0WFqL3jWt6HVl6aEu9RWw/JhL9PNdfbdtfr6p
ydlugAGkfVt9HDojOXYdC+cgWRYfAWK3wP6vLEW+pg8iDMC3Rks2WVVNWxeN49eWrTc+EQhOVDFv
1TZOR8icRo+R7twCcDoZIweoyX2i2dSbthffbR60TtJo/kBtOD0p5G6c0MTsFl3zPBJleLRdIS6r
AmtvXINHAIHlrojrFvMB0RSQQONprzrrkqkMLm43uSRfNDHjJqOpoxOHxoASq85/z5KS/5ldNZh2
LLM5lPqiM5Il8iFaXBXz9xFWUzHEHcEOISP+mlDMJLzLAA6R7etVcl8X7aLL35xQXjC3EAEAZVCz
FI8KnajxMPaInuQffl46XwxNPm6b4Q1lIeZhjB//ve0hizM1xPHVFqwdHxIldpoCo2PinXdzqcVa
W3dX9IiwTy3J5iQqIB/xkYkIxNGhWf3OJUY3B9PrfHzsUVT8fIMfM91JicM6G4ls3ByH0aQmsIRQ
KvK8MG09XqfJOwNM2jzOr7kWHaB84zEgesuRe7Jpm1Xyt22efr6BDw7H1xuwDItVbMBonJSTsWNp
dd91pt3kmxFZN8EtaJ19cLsCu6LfZXQ22eu1AOyBYG8YdvAbcpyT2NZ9he4dFCrejwjxzzcmjefw
Tzc2eXW610WJFnNjQXOhYGKHHwmGwroFxQXaoSePI2R54lJrySHFcPRWpf3t4iHimIRx0YBdPt0K
+jAQ5bwJTbvCnCis4qWmIofHldfggShEJ4EAjBCtTMOrBdVirHEqWrgKqkKTEFitb/EQ1Mi64ysF
v38kwmFwNj8/p2+2bCahighfwRwZsZMPM6lbQZLM2LBVfd93BGYuOSac4Zi4W+8WU+e/7QEnL+XT
1fjHf78ng1BcJ9e4mizG2GKL8162G1zdqaUYgyTW1c9IIQamqZNjEdVATc8SuZzWS9G1mMc+BQ+S
/jukuDaQdGbps9W+MqWowKtkhHMkWHWVBfb2ksUSxnL8JyhH9YJxc1ziNbhIMCePwrtm6MhmvRQW
Wd0UN/p1BJUoVrvwnAJ4iB6h6HewW8ChsSnIjefcKtcBYBPeETrmfBUDamnw51qyT0hRrJqjkcEJ
wGUb14MyMjcdtg+1IC1wRRGH0dLlmgnG3EuFeduE9367TcC5U4IZMc0akueur4Hu9HsTJgP2MK4Z
gXroc4WGjHGO4PozDOqBwLCuDLRlVhZrC1MIXB6bnH/5EIn+qugbfjejvXDuC3bao7qMfhNI2BMd
1aR3Qb/TSLXXDGQK5V/KwBtf2zcHzj/vdULBkqMiw3WN9wpHIzf2ENRVgO1WPP5vpunGSEYcjWxR
bXzYqH4qMfS6UXq4NYbtJjso20H/BD2Zwk3hFDHzy88fxxd/C/Z/UFrMxjQ4KDzkyddRGGUvNoKp
24EcztOeKV2P6k7YOng1NsLeDHEwZ4icqtkpwQ4a61qhKIijh1Cc3IkS7jXiUWEo0lTbgUPARJWt
WQ9mAY5O1lWmYNWQJ6+OfIoK4howVEjDlZIL16J7bBqsLawXUvO6NL9apDyovr7TzHYWZenaJNgi
EO6bjLiyjgPyIcmQyuBOU1Nm+t7q5+fwTQn1+TFMO8GCK/oxMDDNCMvRXYjVAfl4wncKj6rG/a+4
RTL5dkH9z4OXJgvqvzg7r93IkW1NPxEBejJu02fKUlUpd0OojOi959PPR23MORIrIc5soLuBQiU6
yGCYZX7T+eM4QEU0HfA7aeWoSAEFx7j6DVrs+1e7eP59Gmh2f2mNNHZGJ01f+DrMbqTxwTN+txlH
4EOyFBxeGgtImGUDm6H+MU8dqwapFKOOLSfFv8L8gZtL3oA8kNfj5PWxtHgvfTRMUcBfAPzTiAS/
nrXyUNtKO/LRyupYW1hERVsV903pOOICrwLSQ2Pm+7n8+Crz412hiAashnAEXNLXISPLI91p+Wom
W6WS14xnZr/Ccq/YtxKVNfNHQBheL2Sw/wKV2aWasBWLuSXznhO5PNfTBq30BaTQZO2bfyOl/jkm
ARLTeX2XVK8VDX4fNK5Ajm4AqTj4yWESR6/uhR5tG7d4SEBgJgDZV24oFiZlCvjnc8InEPCzpkrK
HJWXaUXiqbVtORyKFAtoq1AQV5OFZbw0yvT3n45FUcYhQxvYrmpAeR8oNwNCWywBX5xpIhpq3JRL
Jwu9r8PkshekRk1QFdGtM+kmaO3UZtA3JcKYSjXuNTXFI8xU7/AtSEqcKNpDVJ7C8H0SeyOLT4fo
Zxy5f7siW5iBi4uPooxiM9kqVJbZ4ktcK5H7uLCAmeBaZzh0KVad+xji5oWJryJWUkXn/E2yH79f
9Zf2GeImFJCZD1TXZ/vMjHOrVOzeAtJbnSYhHu1JjZCqMaf4H60/CzDyQg3qo64/X1Sfxpzz/swO
Dr+UMGZb1EdZc2pI0Khu4dySKJzJAmEq+KHFk4xkpyK5a1/cdziSaBD84iVJzn/0BqdLUpgQanAj
AxY4z/oplRlG5Accaz4udT2u8qiuedND5L+H/hzl7UZDEkLe5pG9zpVhVQXoNv2q2qtGmLvGRi9n
iHY+WlG5KUOoo4Oavzeobg3Y/VYuhotGeZtY+RUgm+8/3aUk4cujz9ZM2rpJYuuhBWrspSFYm1Ao
HpK96SMcZ2rTOepzNrpug1piyYEYV9kgobYko3UpO+YxDOLlCZpozXUzTZWSoplyVHs9aIaIlBJU
ZBi++ap/1Crrb1iWbz6CbxZgItG++3b4oxDZoUeNRi69dd/gSQrCK36I8+Kp2FGCOVaJ47nFtaUW
Kww96J4Z1cLB9sH/+GcRfnrq2ZnjGa4+aCZXp5TcWa2x0fto28vGQcILg3sJ66vnBOiJd1Caeh+/
j2C+lBTRYbwaM6Rie/nGAwHAliwT9UUBMq6GG0rD/80ntoBDk4HZ3Eqz7Sk8nBBGM6LPPtx25aPF
Aewr0VXjTsgw3CqKKzuTt3AIdtEAjzdDGUQOrg1wAAsPMiWc/0zX/z7I/Oxs2jYr7JwYOQXrov10
wyNfuJSLVSfQ3kAO7sPObcBzJMPGCZX8JTTm5Q82de7oqPHW8qwUqdRWnoQd0WzbWJvO9OINOUqO
iUA1dYGBRRRj/KxB9iwmEP/0PB5leIQ6Eftr5NsQvI87Cgxs+7VMOSkcUSEscJ+2LQjdOBAt7YvL
R/qnB55tTyG5FaV2VliEm8y0GeTxxK7sqwcZ/bwUz2fu0jAEZbXkVKZcCkC5RwzBbMEUnPdyK4Do
iVbppmOgEZLReQA2KzIkYwuEOrPiXiopYlNAqGlkNIjx2RnULyAHQ4vDIRAM5pnLMT5+v4j0Cz0Z
i9YPDQiw3zoxz9cLOKqMfmglDiygPfQn1U3STAAzVLLUYaOfCmqrfpSsFc4JYoCGWn0H+iTXSoQH
83XbNzcJts5JR2dFDbcKOgJ1cfD7GgknFN3qHz2ckFp7C0EUKhrOjZ6Srjup39hm8leSgFsCwgQz
gyCXppyEb9zhKY6fNaqFpJh1/vb960KI/XfT0HOmB6yiYS7/0wN2k7KoldLljCmMVV+B+yxPRRMe
FZwFjMH7befDYzhU0NUz5UZNnpJ2OBvaEHLgdStpfG8tsVca3h4vQ1XSjsWtZ1W3XoS2olVdS0F8
NPHRwu+IOwdB6QRSTmkeFRGjLjkxy9v4KhqCbeg3V6YCzdrDRxYXNDpd1qSuHA/nEQRpW2DripdM
DUhOhYVv+OYfmQZUGQNOxSRcrrHeRFUn5PCp2xLv1mavcRnWzdOIFCBegCN2PTGQwEGDqpQm2t3O
VKtz5SHVmZjISYavyvg3A/haVsVaSOohr933Tt0bKmZd3muJylDs47AgwHU1EdVVZV8jQtiU4gxW
NakxB9KQJzMiw9Hb5ratkudBT9dVYSK//Ket/Btd8zcqre9qskmDgyadJQWV/qy8b9nv014zqGE3
HlQ2gHo5x2cAQEp6tuPguvPanamtmwqpkKx0hh8WypmNL3ZqAORKKHeZnz9bZrMhtET5Mr8Bc5yh
SFxtVLTZbWbl42F4F60mfFSS6+kxwExuFLTaC+phEpcvez1HqcNEnqfTEaGgVwSCLsFUE/V1MZni
5vyxGo9Fj3f0rlbr61bC39vaj3FynaSOXeOwbVgnV6bkg/hO7qaHPFfZGj0gK28VEWOgmgL+EseQ
Jy2z77scHlSGa6I4dtVtbaVrypbWVDes3Z2GvRO9yw6SiYZqpWgcKetuz0b6o8HKr821n0kGsjhF
D26MbvU02gtF3voaiFIs+8iesIKK8MpMsPLVA2OhdnGpE0FgRq5J8xBHlPkJJkmeP7a1QTJWWcD2
Vrp6A/67Bwqd9PG13D7h4jr4D6A3KjnZ16q/0D++lCxQVFSgu3H16uoH6OJTTqJErjW6gMYcCvXp
dZ3djcWNVNrHKHoXxFABgGK72bY1B2gxsC/eUr9YWXjPtv4p8YwNguBLj6ReOE7oitCJoCg7OYd+
PT4Tqcrr0gxNJ5XYJOUmo2qNk9XUDCFGGU10UKJjjh/xsF/sgVxI0SbWOb1GVdE40GZHd9m19CEL
8hMkbMGYDN4hBxMbLsQ7F0ehKEyPRaYFN78gqqIMuyz0yQyak8eahhxsW694anx/Ml9Ieviy9ke4
Cj9rnvT0jQrNOuJc5r6gpTlV14d9zc3S7KMUNRTn++Eu3Mafh5vnO6KgowVEnUCAhSKdGKvHowyS
+VLR/lI33J7KiwJQFRyheT9D5PGYGhojDUGybxGvT4FVu4DXWgS9emlXNdBFNglH80kgANQiaHsT
4AgNhygoHiwQe93Z80wQlcdO+lNIKkhqAdKlOkk5coettCqqozWi+R0qx7qyTwHFbK5j/CMzeVek
u6Df1fEeFWLzWYWWwXmGV0yy0wKgxvnCGTHFT7OQFCGV6XI1NUQ35nW91rf0rJQzahMwuPYUKELz
ZB4l5WaRpPIfZus/Y030jwliRflgtvxD34YQR6OELFFzCotsIcEOssKwUsppF03qt929aJJ2Nf62
3fznlIvlEqBIvej2JQp1WkC2UwUHiBUolo7mjyTXtsLiAt/E2MQisoYdc3jAePIp6DFpehYudBdx
GkpzpykcsV62yXFuoyNbgHSEepLXBzVAoQ8Qf1I9mtmIWkJO/bw/jIbi1F1/HUL/06x1L3fUzoOn
mkcYsmQjCRdwifQGJDxUwkMeNSe732pUOiTvt2dZdHmaneedQTSZxZWrIiWHmQjpK83uDSwUW41u
YAcdwESPhf6jkKEPiidYhTudqILq/YPS6Hu233VgjYe0cA8QLfTxrdKqTW+vlOFRILKe6Nwd2ElO
AE0vvK7qgiiIzhKxqod4ufvm+3da1W5BExfFTZkZd6i/JsVKih4h60feq67UqxxP92z4G4Po4Ots
pNZa5UZ4ykP/rFmORNE66zQIhgSMSX/bsAnawLhPDYOghy6INN70ojyGinHXAim2hTqxN1ZFED1I
9rCpAMMbobINIuVEhuVSlXBziquo1UzpRVogPkSYacS4WyvXaREgAQKiOGt3Q3zOU7GvAL72wK0n
vKi4iVP99+ihVexJIIsSdFKTTZpFKxvdRK05B63+M070+yrV0A7+48vyTsvUjZncRGW9VsTD94fS
Jc6ZzXK2bUJUQb1zdpuIXBuSTqs/EuCgeZBSrlLNye2/U3JQgURV2l1j/AIOprHMYkhwcuX0aBZI
+U7ahNrC0X8pXeJ2QdPEgPYMW3YGTQpK4XWFl5jOKKfHasD5A6OCqnhTxUOilg8RmHtIHl6JeP9i
a2961/n21gx6JBNGlOB/lmZXrl2ZeauajlU/WZBLQrEzNOwP6F2ZO8/M1rmFdvyw9AkuXeifhp1f
6HnTZa0pYCnAVwjbPZrWonyRw8cUGa5AnAvjWvTYdN6N/lKGeOkG1FANQ/MEIqxpz5JpC661LuLB
dJJxq8ZXepQjMpqBhz1n2XMTDOuemHthwV3Khj6POcuHrRhyP0wo0xE0GT2gVqJFPjcyNponVl7x
Qj9Qo3BFgV8ru8Ng4woNVSMou3WYKws6JJdSUcjmvLlmqZCAP6oNn8M7EhrN6ln9hnUXpPW9hN+X
0kGvcZL0pOIdHtLijjssFvbZOSgnoPcx8PHGItynEAJHg2y5+DOsFVm5jsSVIteULWHLBP2koplA
5xPtW5+ZcOjxIUIUVTOigy3QI67+CMylxhBbr42RtEdNvdI6eSs8sZBvX4qmPr/jbEfFQPHVVipN
Jy7u/Az6Bja723YRN3VpGPbNh1wAO2iuCsEXHSx/WsW9hPGFbW9r+5epDrsp92sCzsxJ3Ssku4c8
M2ob18VzczgPhX3029eEM/r7dXYpLJiow+ABqTCYH9KSn75sKRuRbY6u4Ug1VBn5LwUBq3zQKWgr
UUmk8/j9cJd2EugIDdayDtZgjpNI4rTKBti7DnYoQL0hbaAr0xWHGP+rCCBV9vT9eB9hzfysQoTc
IjNhylVrBppJEh4m8TJSYYLX6IfhviEXUmO4xX1soZ2fktUtBZYXLwv2igqYiAsDTeavqcfQx1GR
danpNNEPmKWBGe/BPxvoY5KEcUWI8u+UUHt3XozHcHgw65MW7+Xp/q6LkwZM5vtZuBRS06UzFNWC
DA9W7OvzaFLvpSZero4r2n3mQXAF46B5HC0U+R6+H+sDcDafcW4GImsLeXxzTrq3W1MNg5DB1E7f
aPSMkrzY+oS3vd6+xFa4LbrfmdnApQyfkZiUR6AZotz03bO2Gam9G+DTCjTes/y39txkVwEzp8Zr
E4T8RJiUNZRIEF2UncQ/l50O5+JKdU9DZK9cDwjSr57oLL9VqjNqcp3xS8E8FveNgYl+HepDVB8T
SnhdZBzbIoBNcyhASJSZslGtdhMcidF+TQpDFaUbVzN+kO9ORBekLr18zR92FdrxldfeDUt+mxeX
qoVagTrxIEjmZ1GzyMowaluqNkBHie2QfFhPFFageyR2vShWoXrlNvfff66LgcTnUWdrVcppVLh1
ajhWf7srhrPaHSBTNiPcIHdCO7zHRI1T2eL7cT/AG/8sE6ROtQnTptLg+romqS8iRRdLusMG0UfQ
4bAw0eQdwqvKVHeKPq6RV1/54O8yImGvfY0wPurHDXTQUsGL55BjTBS1P3xbHPyQGNA9mEr1w6eY
b/a/zCFbq+BgBUu8Br+H2F3fWAvX4sUvRgccU0hlolnMdTmSLM0SO8kNx07u8/JmiG57inIsQHdC
wd8IfeNjdvr9xF2CASLdB68DnQnukbm4nLDyWrf5Nk4OFw6GWdwdkq7bGznMadeBdNw12759AGyy
DbL2OsLHI9IATYGs/6+eZKr5IE5m6/O7IwsB9Pmhpzu5rh74hqHUnMHs7FtYphGU/DC+Ih/xpGhl
SM1VYbSbzO5upIx6IVTH7x/mA7o+W098gwlvapPOA0r4up6iVutTObY0p51K2IIeabi2g0Ot0yAe
g00xFFu5wHJIy08KXGek1TBtcc8a0gPoY2TGw1Q/1PBGlzVpTSRCIMsdmJx0nM+LzJmKlHrS7uHv
rEN2xOJNdeFm/PL8s4sqViUlzGKhObgbhe6b1qLoEl5Z+k2l4vJsUuReqLMsDTgFKp9u/rrulaIq
EbyBoANq3LfgQHIBv3HYJDonpBUsrReN/+O/n0iYrBQZFP489EFrRxv0UUGsp3lQMJwfrRGiP//a
eGIqUKDjEyTygrO4wVgjD/d+3W2+XyaXusCwoZDtA6KMOP6HJdynt0apU43zpAY8IW6BisJlhtv6
syvOgVfuRh0fWdXp8ucqdnpaqQI8XrnkwXkhsv/yCLPIXg66vissHiFsjnn3SkAr/KVTfTq1/5nq
T685ffzPr9lqVle7VHuM8FVURxBI1gCR6BdyQZSmWvdZQkL6by/+fj+9F6LJz6+mzQKNDLtzs89y
hg2ohicwsO7aiBKr+6w3t8qSNNWl8/fLcLM7RM1HvS5VyqxoU+mg0/xjol6xQUeuzRHPm8bJM3lp
BV0Ipr4MOrswc048Ca8oGvjSbWi+9dKVjkHnNCRJsKK8uO6xUJ8ab29gPzHRzRV7x6v3pr8b5Lfv
5/viHjZke+p248k1x8EEUWyPRQvKjNOiyPbyI+9fV/ek4dZ9syhN/IFNmK8qvLOwQTZVE2nO2Xzb
NFBMGa8QB3LoczkoGyWVjqFbo/AWrvOyO+qAKYBLmi7aHBoC1RqQV7xiu9da02E8X9tAV1s33YUg
FBTlFi9aTEyGRzXZFPjoKJieDdimtN1WDbztIBtrU9waKX564XWhg3uvVp6PemsRP2Tlo+HTQEed
PaR/aQCBQfE/Rb5SZM9TukzUhEAYGWXfPAWxdGvq2CUF4GKia0l4B90N1z1yAaMh1vIwbCv7TrdB
8JOihu+lDHaGH+TdtYHNVMTFQHk9IyDz6+se5Y6YepfZGgfvWA75SaOL0MFQa5l58VNGW3dUVpqt
Pvb6Sw5jrK3rvRxVG1EGmz5B/wNGSN//yl+sifjWHFK1wGZRap0Obnj6q5XxdBLrRK1Iqc9G9Xvy
a+qHdxOJTchzehJvYvpJofKSlo9x9itQz104Epwax0wejq2r3wmU/SLL30tm6Jj9746J9X19MwFG
vcq+xeOCzVl70SpmnQbuS0TkTJPZx3kCelI7Zg868ib//2sV7hlaYpNkFSzDr0dSTvOVWm9DDUHa
ad41eME22fKPeEwM1EjO34926STCmoXgREUEA6zW19ESxNTk0SUFY+5Lb6p360oB3HsLoNxY4hRf
yOkn/9D/GWx2JNiF3zWhV9D9qq7L+MZCpQP9Zun4/SuZ0zPPt9/nYab79dOhDqbc6gqfd8L9ZjSu
0bpBhvTgGhMTg3p5DEJdrPsy3qUh4gcm8vb9mXIOmcRLZtmbHD5NmL50ar4xJfZhct166THDmzd4
d4tqW8X1Wwp3Q4qdKOm3iTD2Vn3uq+uUU0xr8YjKwo1C9akT0trjduwzFiQ6AMhJoLVIkz7EdDiM
YGoeymaTAVu2O1y1fWNVW+6KOmRgn2gF7KkCoPOUrZUSpBh9+uHdxR9XNKveDvbfz9mlVBxmHCBB
hXxUB03+dc4IRbwa0LzpdPILKOOdlBr7CDMrGfyGql5XiCZKwKbSP2UP+JiKenhTjhjScnJRVcOy
IDUXwqBLZ7YO7kvW4I5RUp4tlqjqCiUyqDMF9i3KFuhVlsq4loNXrbj6KJzmC3NwKd4Ab4ZTHYVr
yrbT339aNmmvtCUZIBmeiQiU4uQWLun/xeb+PMYsmOxVJGwCiTEwHpmq0TXlqo7g7kEq3Y1V3mrS
Euvx8lsBBIadC61zDnBqgD6FSUnhCjYUkPHAf1is4ywNMTuxbLlJOzP9z0uB86/030Cav1+fl4IJ
uA3/8xazOC1qinqUW4YIxBWRBLXQytvrbGyIB9+PdOlA/DTSvAbkut4gg94yplBBAefEC7n+PdFu
FT6IdmGwSwfi58Fmpy8EvqLIWz5O3+zT5grhH+Pc2Qtzp3yo588PxCmkhLGh4nrzQen4tLIjuQtz
4H7GREUx9HFjGt6m6Cgg+9I1cmY7H0yGlfV7c3BgPm5s4hEiYYDFJHf2hjgOOM4LG1BvvG0di7OB
ONmIqFpnruSuO7gI+gwI17YvrnUfutUuSARG1Vso62iEmm7/NNTuXynGKMo696UGax1lZURggqy/
09AtmaD4xJJrV7PXFVVyK3tK9L8V1e6cZkll+hsJ38EwvIsr91DpxSYJHnr5JQz8dZLKyAbhygm+
NpzgsiWVxHYXd93JS2SMfmRKwyAHVYT0UgNTxBF0yehjBthMLPy3MblpqQhAVlLRX8Cv1Ex+mq52
GgKcKwBkFuVOc7H9gWAUwAQ1pVfTjtGOD1c5Ii0JJsIxTTcZCTt0qbKBgEULtspgrSY29/TTsDwz
tWvjJ6aEBiJgqAftg9uwOmJRrTV7/MxM77qobpTm2iN+iXfYnyHczheRo32L6fhfm8gQ78/xVlVu
p4BmEPoR9A59yRdLoJ9U50cJNH8iEqyUDMScRzTD0IElaNQTvAfLV0t+jMUv1LuqDNUv9+gDzFMj
lJhwauZ6S3D9wrFL1Ddj8pYi0Kt7ysaDmRyV2GlEHcEpvqv57zQrj15VrtSadiXTeVawcZcBtka/
0Z6r3fUUSpn10/cb8uLWpz9ugjiknzhniFhhW1u1XFEKR7Q4fij8e7a+X54bd+HCuXSM4SWCJCP2
UFDEZ1egkvRaN6oM5DcOowjrvtOWaBmXTpfPY8w2vFW1jJxQ9JWlBu4OTLrAgnd+l9DRtlcxNjJR
Ea9d3UlZ8AqLGDPTCRkxrabCG37Y45VKhPH9DF+qbeLL+L9vPrtqhe4FUSZ4KsU+5v62procer+t
hoLKNqi2wNgCkWODtXD6fRDu5+cS7BQYKupksPYB1/p0LnWIUpQAO3WntbFH84PbwW9o8BBBEf7q
2j5rECMt6ZErObyB4oS8Mci+/Jhr4ihhx2nd5ZAGtVS7SkEZ6sqTzjRl7m/faFeKFuzaND401Bf9
PwUddQ1TLwnOPZeT8ECtyN2pekJ6faKJWe6fhTmd5uyfd9PppQgVvRCUub5GE30neagTabpTYkdP
P7TN7vrkp+fjrrYVr6a4abFlBdCP8Nj3I1+6UyZOzf8deNpPnya1NZsk8V0GZiOzkCA3QV1dvFT+
sVmC4SBw31Lpa4MI/ofXFOqxP6iFoSMPhBUU9mmjOPvaLwNuZzCe7e610CEtgJio7GNQB+hvgWtX
qfSSRIoUnKf0u5OeB7Ny8gElPW3nla9t3Nx3SHvGwlGGo1wh2kcqOHbY3mPAmiY63MH8LRl1iJ83
GNQcotC/EV13A9J4k7mos4UVp9FRZ/OMpHkusNTI38igOoPB5WQUoEEe2t5pXSitnYLMGViMpSzn
YrkFdjP8JkBTk8rx1y8ANXlQqrAntUyRkVNfvFydQrzEftQ8zjAblKW1S7wlvd9LZwsXPHghlf6s
MGcxUmeBKI3TmC+S7L1sL5KzUj6QyRn9T5K57xfZpeo6WJv/GcyavWMoh0HaDRHrizTJax5C3M6D
Fln7wZn0/TzBPou9Y86+JOTEW2FNRn/Qo8HR9SU+w0e57OteI10WE30QoMeUXX6dcOGGuhh6T3Mk
1CUL8jzal4FqbuiZZuavQDyOOcoKWnnbsuGkUt+FdEGoFNidQ4NEQmPnqQb4FEEXUgZ5h1fNsUjh
Pnbcdz0Kl/IRYAoglYJm12AsaHFcOH0Vhf1DnVcDkYp8zten143B4EYAoBBZG9pY7ptMEcVHD274
6C/r1d409kO+cK1e4EsxrEAoDRYISd880C1G11b7qFUdtqsBos40XnLRgSLbFZm3oTljgHqusrWH
+0/dPeQZlw8GnAHV3mrJmfHiFwRbKGQLbwAMgWZfUPVrUmm3U50M3J+KUEKUPnq4JboRJvKSfhNE
766mrBAN39qZAdrevh/S+McI2Bhh0Ww4jJE4GMWjH/6ooX4hNGsE7qZDQiNLrjBu2CsIqWYPfQMT
C5kZqky77zeE+u+xC88NYYMP0hIx9uwrqsrQW65X8BWTP1KuP0TRoXT/SDa2oESdQD4CfRuUb7kl
rpByPAyoPaCB2+ANg/5D1ll7JbmPTG1TAdT2kLill5Jgg6HUD2APLTop3z/vxc8/mbMr1CgpNH2Q
PT5dE7KZN7UVVOQ17duAYUUIS062HpHNCNp006EWPurjSY7P03xV8t8AfHmY4QkG21v2l8jyF84T
po9kn8wKyAPL4OsmyFPPLls5VJ28PICc9WluSITrCaJLdUKkXmT3cQq/uvwLCHLTAyRDsFJE4noY
x58LU/NvxMmzoJqO7N3UJpuHJVArEkMi1nDKUt/6AOkbHVlYEP5aPl5F4yR890uxbtGs5AIHvEZn
huahhwKpRnemQyHUA0W48FDTDpifcRDhkBrkf2IRMX2dIDZHHwgLJJHQHuV4GxcnnaJRzwqvayju
0g2A85UKrSPpH+VqAUb3EWT/MzoQECpEk67ivChpeH4zqkatonvWEUipuwCIehL/cE3/tnXHPWLr
h7JHaNzCwrU+GAKFBwuBSvzZAuU0UbcoqSZdgAguomjATYX6uzPtVTC+0bp+xha+NtQ7vW62lRjW
TXIIqJ9hNLHK4hOee9d6iUx27h8RnFWxEPLFGmbDPjEeLFteV8bfFtvFShBEGn9t4LKNfF+GRz8w
Vz3hYtupiKysSxKprmvh7rxXKG+FBRLfnG2qfWzMd0XOtjAS1B5Y3CmERBSOqFOMTgu7EYBglcan
ihZpV574VaTla3JhFIdPcoGal1APJe4XCWwUlqqU3ekAMShfLSQoF28KAz4p2AdAI/+4TGho1ueK
lauOXjz2XbjRRIAO8n4CU7avIOfNap/jhrdoJ3ShOqgoyOl8XBhoMH3Iunw6LLQsj0EOS8oEQlB7
GqDSuh3eEXLB87ADiAOR2LsDnWOHb0r72qQmXH7MFbxw31v3k6Ddkg3jxQsDUS2I7XjzTRXCr9th
lHKgwaGm0COtQYkjbo5Kaw+9uQh2FnohKsqv2k2RafujkqbrodJPEzWtsYtNCzKFrvfeR8bbK54N
FKgxKs5KZS2Nr4axCYsH3HdADfTFofb5kLWykPhMkdhsN6mAnjhkwD3p+vyAqVrDKvOh5eFlygn0
HIot2K5RvmGlGTwlM/b96fERjv0zIoh20GTQTAk0vk6XVjaprLeZAg5xj7t7N27H7rnWrgP5pjBO
vOQoYYmQ73MTHfi9CHYGB4tVQVjNb+R6p9d3ik+ydeP6LLzHMPwZDcC1bm04yimQim0n/a3ibTOe
MjCf/KJL0UB3kfX9o3Y/VNvfdDbqXsGTXt4U6tacTIcUGESIgJtGsNY8DbD/jzLaJUqE8Dz6LJRz
RPBHgH00Zdj7J8vYYNXbvqiUxuNrgEtNe8r6dxyZtXZPplMBd86WfBouRPKUTD9N2yykFoneWmMV
KpRr15Y4Z4a0amOnQGKypD6InvxAIXzhW126ClVNyCZxJQU76rZfv5UKq9mN00ieUHExECs5Q/4+
wEp6m5pISKQ0UNPfJqVJaBJyearQw0ldb1U1j98vmo+a/3zRINs7aeUBotH02ZUTelEnshB2btGn
uAy4qxiXCjTuPVd9lPs34sZBcc+lPwHz7jKvBHGPXrMho9qU3lZZvGlz7xiV+zC6UiA4f/90l84k
7iKw3ZA08A6bm/61KFePpgXtM7B/2AqsNTl4CnuaOXQZp02lIc0ynpUB2mLr7noV7VoI2ZUOUUK2
cbS21ir26B41w+8fTJ9Sn/m0IUrKN9RNZPbnN/VIr7A2Ehi6qG7qW4zxevWaxqxPSa7cFDTyDoih
m47yO75v75NXLBauUnaQdqvI66bY1AY2ThtzJfble3QMfhKIr8MtF06369IVRuk18eH2fPj+qS8c
SeiKkwVM7DiNpPXronPdvoqhe5JCVVv8KpGk2ojg4Ks30L4w8yBBf/t+wI+QfjZNX0acneBGkTdh
S4XEqeRTSOxkl39d6UHRr+BLKR1dNnwEz6HvbReNcS7F6l+Gni1sXQobPS8Ymliq4sLsRurf43ik
8o8T90vuUXDz0LiX1NveuHFFf3qy+tfAIpzgFwnVWBcTktjTdqmJoAYwgol7HQAWpXksuPXG5r/A
0CEjAUGP8xvdZ4RJv36goaScZGeB7oT1KRR/XEm+a7PfGNL6OBxAzkxsxLfoiy98Je3fxaxNIhaG
jsYJkeds2KAvCiOpVW3CBVfFY3ntpVc4e3TRLZlzBwAzeAjMLXp+S5bA0400Xx6fB56qtZ9CjtSv
A1GQMiOBfJ5cV9IHv3hMJhKzEy8BZJbGmnK7z2NVSRGGHDUOxjmt+c79Bep5gMA0gd/MBTTkheyC
1v5UFzJBktNv/TqY1PelFHagu4iIQZKVVEgILrX+JlsyMb60p6lD6RbqyFOJdTZSGXRGGLRMoRxi
SPYAmDnKcHQ4EC+SXS66+X6wNf/5ZOgdfmDGJsnTr2+mVmXRWmqvOT3uLHGwo7d1VIN0V2YOQvXD
gAcBCgDTukllvmZA3EMcoPUoIJ3D0elKGasCvEeSbmd54UlbIgNdmg+buijWh5NOz7yT0LehsBB7
0B0E+SdTKLKS6VogboXw25nlxl+Sp/7YlfMpobLzIaXOtp1PSeHKkIjHeioF4ukWYGzhHcaCNlvd
3Ve2e/Lt/r2I46vJmDcBGhP5ED1UhdLTW5U5k4aD2WEqkvcrOUWXQhK4Y4Zv0lDvyk7eRaQZ3+/3
S3G1Jgg80K2c2iDGbCtkwoy12Cy1/8CNg7UcUpGnJlMrxq1KUJ1hAxEVVYDsS3D2IX/UWKtMUUoh
BacRvkBDNb2wrN3QTP4NbxH4C9c9KfYVGeSa4l2xsY2Kpw92UQR4uQxOWmftegmHm+9f5VLwRiGB
sxIQlk77aH7BhOCW8C3XHNDzOP9YyA2H6L62V6BVRfTIjZYs7e0LK4whpwOaEhb80dmO64YWcf4k
5SCx9qX9i8Q4YpENwy1FqXTcV0ut3Q+fsNn60umdaJMgCKWcf0xBzDiUM9dWHA/45UB5DDJ+isJg
vGo677kV9e0kf+AHNETUIECqwNwAe/bTK4PGo4Cmb8knG/0Znw827HrdWFd1jhSN9A6iXWpeOf/B
nqAl0aTKykULIBnFS6UTNnXr3khvyqLYL3y2aY5mr8Q9x1ejFIQ369zioLO7rnFBSjuJFe1SqToa
VXQqvMgBftyDCBNGeeWZ3cmioVCz6Dpj4YC+FB6YyEPTeQL5aggxWzjYbIlE1SmNfWgfje+4823N
gHZ1Eq/KxgWK16BnD2OdKo9JmbFR6H6QL6XUNkjiCmsPAXOnBMOqHqAGVMHP1H7M0L1Cj77O3Vud
ysP/w1V9Ie788tizxSd6TcO3i+pA2V51LcIc+vt0xMFAV4Eext1bjfvU4hK8VJQw0aigi4ce4qTE
//XUp8acMSmm4kTNQ4wj04ifCAUqiWXk/Z7EFKJm19k3k1nWf7FSVC7RqU4nkwTM7htcW1Dipxjl
NAjOgJVOce+joIOTPHwW/ivTefvPriur/yYwgp5F8QHNQvhSc0yFGqnUkqxCcezuzQyeffV2OvVU
DOZ0rV5H7rGObrvsZqThl3HOdUttgw8y5XyfoJ83RWdgSVFa+zrvURqXgWdIsoOwTdndJu41oid1
u3f9g+j/UB1ftdXGNx+y9k1P76th2w4PVv03S97KEujMVZ3emPoPft1Xjlfc2/2r2o0rOsCKtEni
X/+HszPdbVxJtvUTEeA8/OWgwbJly7Y8/SHKdm3O88ynPx99cYGyLFg4B2js3uguFKlkZmTEihVr
Jfx/T7gAZfHNkDyp+vWMC2FxRQ8zEZHenUx7zAZbKT0wGOR04ula066y+HrMHoQQw7V7CQuq5ibX
d62+i7OrQPsU1WuFWhbX5KIFhXNn/1qT1km4Vv1tk99YyjMTmmHyn9Tets1tJL2bU2QP2rZjMqIz
b6ZuD1RYdH8lZOmbY0xTuOayGVBztK7y6Gm4JAVwDiOnCmdsBRiY3a0tyfE/eWE1J40vGAojVKg4
I/sD1Ao+vSZri4IUDOk9lq6q6H4RfOKeC8W3lttsXKv5x/9hpyP2gPsBCI5Kh+T7i8iJGoOFjXzr
8E9W7uBtdFxlRv8RrM2aOd+jbz1mgtPN778/+GwoRANZpdW3DKpZJ7C8yBcI1GgQD22sXZtqscY+
ehP2jtq/icm70qV2I3H2ao3Zj8ZLB8HW6mfWx+iffHpxqpi5Oqq3M8I0fhfS9P07R/gkTJhtLpc/
1nxanLu/v/Q5ZGBBBZlCx3qIzPfks4klEscKEveHWh5dg9wkiq/klC41xaSFzV23N8d9jUvl5N80
0Z8I78HKekOsCTNCknL9YlZ17o0QdWFM2UI4i/HRkyrKry21CIZIZABq10Nr0uLrtsSceBuIaxk7
w/i6V1dye1N1hzG5yslQW1ogXlFsq/7zwup8jW6cBA4ihoGaBxkD80gnLzOLCQ4m1LgHHbF7hhuj
+9T8VML3HoAruo0wpA1eJcjkg7jOlb9tjWL+VdUcy35f3iEpT/OKPl1c3PbpNbUFBoFF/6r1+Nzl
L1o32r3WYgS9y+tHY75DjolBvYROxVDgvVduTHllGQ9m9NEMGGOjUD20r5H0V6TrH6PD0AD4Wf3n
MKPgJ+FOaGIzOf8xwts6eoz9O0t3w+HNDD8a5sXS6SmLHmLzQy0p2Qa7NOiD1MepxKbrWoHwiHZ4
2Owr+Yk6dU7BHwNEr8KbNLuz6qe2iu1efdXIbwbjozYfhnqDaQvGeZhgpfNBSD4sbs+eVxzju1nf
J9oxkT3q/w7rCCQ2svXEQH2avE/tXfi3h7ZWjJ9w8GxNj10rxZcRspWuv9VINNWjIzCXaZVHtdmP
widjPwB5TCqON5J61Xe34/DKeAI0/c7Ro9KeAEh//+xnSlwmW2H5gEvR77NO8vquF2QjCJr5IMsc
TgaZ7jv5aU49VE0uuuScg3ZghzCySBEIdHC63TNApqqUsxnR7U0Y4Vbj/0HGQnhetMDo0FJwRRbz
pPSILhn/nknATfgodNNpugCinhx906IvZUr0beJhR0YAkUSUnuv2HpNhNPYV6/73Vf0aIjw5Swwu
L3ONBoGGe+J7YBbjKaHsxfOGSDj6tlC7rfz1HwY7TJtxWBGCNF5gAX1TJ3hsI6e1EPZyFB1jOmd4
DP70qdMwEoEm+/y//+TmQvbEMEchnT1VHp5VA72tqhk5fn/mdvHQQiBoUP6b9HXUX8CKrTP7C6Uu
LggWHSGpU3iqm/Skm6V2OBhIyqO7uSneM8CTxUEQ9RVPeEfL5Q2/UfWtHexasMuPXranI8EZ8fic
4VXkTgoae3b8Eks2Cp26AIJrt8+0XoX7jomShY5rj8gR40OLAk6BJj7GKLb82n0YqZ1EtnBkBHn8
A3nCfOH8EF9UMiNK16fsE7NN5QZ/RgHph8yJAdT/0LwKXkSU5nQwazt4tUjXnzJU79/it/wvLu3G
ZyNCKnPmY/VQHiXFDm90rAyf6bEaj8mt8tq/8geYp64eRLt7Vx5/31v089g8J5sLmAJPJVSSrWU4
//vmasIAYXE/Gw45Av50I2us/FzXuDXfqtrmNqUcSe+Ml/4xudI2kf2ubASn2lsfOIM8ZffZ/XCv
7Pwn84lFVl7ax/62OM6PzR/5D/9D/Do9TX/eivv5saKykbb+OrivDsPTjPTYW3QwP8sd4wcjFY6A
gAfqPfb0EmHUrFCyOxCvRXhVS5cUPMeFlTG4QetNIZWkW06IM+DmioksvqZu4qNHZ/NP7JTDyIHE
RTLekjgghku6gNf0zF/jInSqDw5dDVqobAPcKKG0Co4EoNq6iuoa41WUOKx2r9qoajCuIQl2hytC
ieg7lBHMWPliiYiGt/P7hzi3tZFF01WDuLJwZb5/BlQ0/CpXtP6gA2AhrOE7Qb0p//jPPj3w3x/1
lch9/+QyLHcZUcel1W6oJ2F6Euhk+D1hmg6vOql2iwKpX6cO7XJziHdq+WDh2d7Txa7pAynKPaCx
B/c6ScraTjJ/1aIwWOj9Cr3nGXnvMo5XZYkmqdx4gZK5mXXfShFAF643xjMDnEYNKpM8RVP/PKGf
FCFCKyLCjpspqRs2f2Z1NRnVfUC36VLMOCOGx8SJrsP4AQal6XBSOYZGVcLTHqZDYnG+xX0f97e6
9IKzr1xhXRGi7DhP21F8D0rTCdTMhSR100YjhtlItw/ZY5/MW5oaaAai7/j7l/j50ZFkECXSNeaV
SLhPqqu2QodXS62RkcktWRSNmRTx3qNcFatcepkvEaDMZROdfHgqWUVe6BWM+p+Wk6g3Nek0SMNB
0GakvbR1RTFWTXBPGFkae6YolW0JebXum2OXvsx1c210laOp95BFbkYpWUeKutimwIJ/CeDMphb0
bfl+Qr9PiTs7awN3MUpvKNxCJdgg94nJ+adfq38LJbqK/dJtxfvGklemmwjpA5rwaE/NuI3ci7KD
+gVXoL2IAfbhy1zuy6vUCGgE4qXcjy8jIjO6SKyHjiVLyg62yE3YI/fVFLta/JihkFvaSz7rbt9I
GzHB7ijYMJu/MtVFkmjeDtAFraVl7ytv1AybUIyh5QJi1dWdpFRoXYhukFm7ejauSny/M1/eVaJx
P8zZBfjpDAAqg2NQ7EhwW8UfTBffZwhBKpLh0PaoivbIHwezq4kEXHaAqfvOMIl3eSauZLFaK+Mn
lFOsoohDjcWtrkOVuqLcEMZ5k4prARFhNWLWUng2xHjbqLVnCc1dFA1um/v3Qz7YC2WkVKYLMetM
E5mfgUDGgosgH3NqgtQJkZAqZjEejGHXI36bHyRCs78kodEtamwSKfzMmIe2Dpqd6WEknXHv/n6G
zggGY3ugqRxxXoHC5+QCE/PBioyYC2xqrpUQt2KTeGPi7UHa7ZFDwNgLt5K4xgJzpY+ji8AwBiC7
WRC8Sve99BLh/AxW9f2FllP/T0FvlI2CWwovVDEMRSDPmiPFS1ls/fx2yDMCe0EyUjkctt+XQlkC
98n5BqhR8WxFSZFjfhJPkHGbZRTM+4PBFQezdlsLlgPX3oSYbmqP+nBQs/3Q/TFgTlXzW6W7ivzR
yOItfkkIL7yWg+BksBCCsEDkKLeTuXFFHQPqHKvSUse/IdpUxbVeH6QZlUArlW/mQMPDW37JU4+A
s1VDmqp0cn//YdJXNX3yy0xCFuPOfGSQwJNycsrNuY8UpnJ9VOeE4jXPkAtng0e55MWt4FbNhzbK
vChlDc7yCRaJ+V0doZUNeEMvwjbTW32RIm/cRgnwh5ty32uF4LW1Nv7T1KVrKQr2WlXsxPi1Ex7h
5vgw3pLRcFJ/tVivaGWPQB+FY3ZvJv/VZCGGCTaseXCCV+ZwTONro7laBL3b9NWie5sGKUWfGyIs
mBW+LSMauBSwld9SGB2jUXNya/ay8DM2Bjr2pSsL4toMJuaEX+OwciU4aFXMPjbclIibIdne95Pd
jx8CY8FVlzNBE7lSK5P2LDln7hZitTJvFcTpRyNdE/gI5WqwzecPIdKumD6K+9nWuJWjLtxMHfq9
MpM3RyV/HiSn8HdNpT0kj6UA6paj2wM3zS9eB0QZTGE1Kq8N7oUVShGguwZ/szLJG3kiyTa2VZR6
kdk6efmfovdAN+8jbwq6TZkNHcoQHH+8qyR0Dp6yAr3g7iWLBE9OjqWP//qQ3Fh5eIHw/KUX+mPH
UJVIGDFys57edV2jJjMzEz1Niw9aWQ995l8pYnQXWdd1H3IWczdVrLtKKBGBKq+Fpr61pMpVpHjV
ccN0aIFOVFfRtakfazJJVUqgpMITiNeFhYgKuWEVQ3sf3ZqsnZ6nikCkUpA9agAHh9wAI87WudC5
gcage2Z6qjqv4hHRxElxjDB8yxXztcLDXQ3rdQv66GMUpdYGPE9phaZ1aK6j8a3l0qpiw7UQbWv7
YZVXjGf1a4iL8tStinz2in1pxStZna6sAsXjQHb5QEn+iP4DXT7Vmegvl2m9CgbUgOcKZa/SyaP1
VP9Xih9mHjnGtKoaPqv3MIoMn+m+K4mtE2+XjyzjOz5wHKL0TWrLC/eHsoTm029E1UGHWiIFYu7y
e6TsUvxPh1ID6SzWGemZqq9KRnyn8KDIyW2tq46Zqw9Nfc0Ihptx4WmyXfa7iot6OQONoDttme07
Jnia6jjnfmUXwnRQyPc5V5a41oqnXM2JfeZez+56VEQtN/KzbTu8lqR3vom8LBi23H3+HrC+QNvT
X0ZDVgbVRTMejZPvv8zPo7EOpbI7BMVda5XrxKjs1mwE2M+mgzb8ypwWyRv4ZoDNabIadEQqnAE9
halOv7KWFqK+rqTXcC059NbkJfpGRTy59LW/abPKm3TvK9ezpTh+BqDniy5z5n53lWLA3oqlU48H
PZ2ceXycJ2MllaRy4X+y7BUoJJqWQ2OdkNK5y3B5Q+kUlJxz1Ug3RqGtLAlpdSbDL9pQLz/757Kg
O7DMCKOPfbIsjaQVdDvy7jBE+krrxN1sTqj6h6s0DtYxgG02vOuVvh6lHWLkth5SsMcPaH3asdq7
XOlzoH55gSA0C+/pTu72gqhvqn6X92j3olWeiA+itUplKNvZNWyztSn6+wr+bmWsLEIwB20TtDiy
zdXV0N8264G63AhVCpeOJr1Cln9d9tCoGnVyVARLaBPKdqThLF1ljjAxHL6SBn2t+fM1Agpuh9xz
tdIyL2k8xhmYGQ6kndZ9WtZ+CvaddMT222nNW0E4VMi9FPYkTq5hbOXqPZ3CDSF1jsEtJacSPwwS
VcO4bVBOgZ/cmzciV4DExFEdUauCNgDwlMWuWLSbWkQNAsPc5+EFkGWph377RCf1UsZUp1QJTCeG
0Xsb3irZXoguPOJM2bMot4LZSWCQPygjM7royVQb7aGZ36zyBUU6pT+2Jn3/yqPG/v0onumvyPi8
071btNDx6lyKon/SsagyxyyJh+7AWKsXZiv0TRol2iRz5vlPWdc4iBLYenkkXbLCeT0O8BGC2PEJ
MPkly54v0u3J6iJOQcYsMawHb+AEygtQWugDKW0PCWMG/kH1FQfTQaO+Gs17U9sbQukyVrdZXqDP
tLc6u/99Nc4sPTNb9JlYd3pNp/08s+01q/W79hCUT+kEcCMLIbqAx0h6Xm6a//3DjOX+5RJW0Do8
ycw1aZYS0YrbQy28GebGr7G41hw1vEehWQVd+v1pX9nt6dpSCZA8LtwgSsDvHxqeZp7jdt0ehMVq
DFa/dtC0ghyKqdYG4Jx+YG38AbDNwtbrkpDGkeCU+ez08+xUUbRKKVk6jByHBhCpa2DdNtu2l9YB
GFPazNet7DuFeLTEJyMbt6r1+PsPOCOBLgNtYuIMJUGBdX5yHepznMq5ZjUHgsCQDE7d1l5oNCSZ
kStiQKmnyI+qGFO26Lvi3yBW7BYLW+sXWSoYT5zXeleuZubc52A+FlW3bYuCiXbjb1s8+em0N9T2
c2BqTXjX23kD487JU8Ob1X0grmKJ9sGhTbea1nRUbjuLdZPyhKh7V1Gj+5K6Tcs3WnNIjIQXCuIz
iQC3AdiEuAx+oN3y/dMNIMx5atbNoW22tPV1ahC/ec3CHXalFx51rmjlOSrHD841MeHkWcyV0UIb
lOaAqK89T5Wjo0QXD3bf5SuKtKAJ3EzbBzE2kT4EC5YF5VvZKrz8Igl7Oe2nO/bfVzm5DkdtqBug
9eagcV9Z05o7Z5Wq7+SNVYkkZjE7eklZLe+k7vX3vWYspeCPR0vLkA1SRPTnTs6mn+kBrAapgTQn
PoXSdd9M7hj8WcAFUTfv2qC5RgNGR5PfplRi/m1wBENyfDIVWM/qe1wuW4JiA5Wo6qMSH7VM82Js
KpUwXifzR5y1t3Izb7ThuddSOBOV6lZCTAsjIvvsvG5SvGZ+TBFksKrA68N5NcsKFU6x0WsSvqRy
gwRT7NHGs8WTAWbNNl8bZeQE/XOg421Fp2dIHaA7HzQY1SlGGoIg9cpgXvUiJtE1wziAD2OP53q7
jXtEIgLx1hA7b1D3aTHYPhIOBfmvUiW4eSHpjgZw13l12HAhT6HjW6Y3gt2r04UgfH4L/rP4JwhB
zgxfoUtQIlrjGAl7iQRDpi+H25P1PqLfbb4KNLmN4VgoeEMZNw8+wy+/b4AzUIGFqqnFHYw+rGGe
XESthV67UlTNQdIJeIlnZGs1xCfs0kY7Q5BD60ZFgRbEWQFylL8f7VJRurxS+oao/KbVuKo9lt3o
diCEKKy6Qd183bToAlwoLs4Bv4jsEEyXIfKFw//9wbVhhmE6GfUhaa8bKiOxPopExbrfivR/Z4t0
d5Qco9/7w4FsrRUIfekH1mqAVw8isgQWfMjq0rTHzwsYNyX4uItuG+t/Sn2UW0U0e1WqUf/dR5bo
QluVtJ01Q+DHk9i6KG/48zsvz6PAUnUEAoiv31dBayQfaV2xPiwJf2uO7ojim98nXsBR0itmWmgS
MpY8jW9j8CljZxTot3XW4d6jrcb4KA7VgwS/ScqqYxJ8thV6a7BMUyYeEqikVCgekiCpfFyq/San
3V41rulCCsA1arThDnmNhj1eal+HAWKHnHNdWejsMP6AuYcGXWt9eIhFiTbCvDW1zqEX7surpviL
X/WKq9CiCRGnkZcQK/SL2NLPQMgCgV8udFR8x04FmXS1T4ckr+vDMGVexSawii3lYpehIICAQ6o7
F1PSn7fd8kiTEWSkUbnwTu75xmqMyTDz+mA290gOXcOfdoq68UgKHnL/kurW2R0HZw+iCq0Gttf3
HWAFaLBqEZ6gWfIwj7sO62rC/bwN2pv2Evn5TA7GT4MPswymoDZ9irqkXZSXk1rWCwPA56PDx3V1
U1vkb7Cx6zYDLezA2BvGQWU+pffBxErDRsqsKs01dG7P1CpyHEo/fbIlZjdBMG8lRq+W+o6ATao8
eFn0rMXlVdYj0d01L78HxjNxY8nOyb/ghYKmnjaZC7JjfUzDGmImKWFynYIpU8eF/QuwKSAN1d2+
awavRTVIXLWVBJYYOGWCAUKDuzQmZCMgxfb3tzpDe1/eiqlI6A5LcngSRlO9a0UjM6qDae2bLoYG
sgyV3hXGHuxNR7eIBAbazLTDHVscdxMWYP6KtK4WSrtpMYrzDZRf9vGl+H7uxQhmMDOX7QV17OQi
CTMfOG1KqkPaWqsQ6n2hQNVD0AgQZkHeVeAmMKBrABoLObIQuaWZk5VfKVzQShuj+iSvSq6DWdqJ
pRf0l5psZ25bBllI9WiwURsg8vP9AMh1lmdS3VcHsYEdZKA5ZUwvCXP/1Xjw1fkuRXGgw5gxtoKr
5i6RGgq/tLwqkPxQQ839/UOef5vl7BMC4FV+JWb/lKOWFHWylQR8yGxdFrFj5CL0hVcBEDHODooI
rLFawFPtvwFFzBxmp982dtJdGgA8ExZoPaFosZgtIkd0EhYyQwurNBZKZGo4VDTRASwXNaYpWLGL
pA6Fy84p0xadoL8qpn9G6tujtJks052Zzp8Nga7cpdb0mci49MNQxkPYBFh+uc3+WZzOD1tr9v1y
WZzBxNhueA1N2qKNU13MgM4+C+BxGUbjH6fiw70qSCmM3/JAezNlxpmPEMdbtXkcUab4/aOfXet/
HnWy1pGqBKip6CVzxPchGQ9ntLb2NDkNaqxQvfBpz3DvAFXoF+PFDGGTa//7Kg5SIRtZwacdys8Y
dn7hT6tY8dfV2G6onG87vdmIrXQfijcy+tpzzERtWUHAmJwmURzyKeA2lDnLY9qTCSkMjXhdXbp1
wEijIjAyn3m5VOIt0nq/L9QZUtfy6lAqQWzoZOknSVseD2Kaci0sSVs0gRBV/7XDm8TBbcTKgUqW
Zca6TD/qguzlovzB8rd/L4q+P/2kHrPUYSgEiae3Q+7MwTHFB5mZVSeTFQ8x356I3+nJrZhP3rIn
i1LaXsYxpLMhlb6wilYJDmH/rxn2zynA3k0bUtkqD2r9UZOUiyi9WfEbfD04MYu0gOLNcBaTkVmL
XnMQ0t0ZBYZpirlJB8tu58wtB99uya+juVrp2W0MRWaEKpsDnpcI8NPnazSURycvHUPXqKBcA1NG
LYZyIAhaGG2zXHrDxNrNI29paqSVSPeKnnnmMwsdOHIbHtL5I43apWbO6GzoFHVtcFBiPAT9Y74P
xzezh3pKQ2QMKWLEq1CzPAXVP0vZLauouoXSexPUx7yYgOJoJDsiQghh0zH3j/drheNosK7m2I3o
zkdSjHrwbEdG8aLjzCzv9HLdAFC2FTJ77zKLsDTCW+p5/aOFAFQPxTrl8lGj6iasyyejfA9J/Bds
ZdShLSwGWbCOiGELCaASLbfVyyvu8cxvbKMDqIp1T8xhEj2lcnZMsEwU4aD3rTeSvAbWIVSQpwuD
J916T/DvLNFQo32i3g5AR78fizNJvIxMO3gh1E6UU09uMD8S07gouvKALOLSsIzx9lmGjOQLz/nZ
uoaFAhXFArSDmfBDFthH9kbB6LY9oBsPK+o9rl7DHIcSRsOwAxfkmzr6bOXOjvIL+c2PCMmDYXKC
vEAgRWXppEzBYGkeI2Fu8BnEL4EW2KNlvQbmEemTvH/9fTWX1fp2yk+edXLJxHotWkMvNodirrwK
po9hvQviR5d4IWBPn6YbAJ/fH/mzCl6eCbkefJLFheH1PSRLkSy3+lIFxw3qJJ2nsJHMA4QAMK6l
RyqlaCVc+Jo/74GThy4L8U8cSXXkQ0A9m4OZbBsR2MXzw63V7834Y9yE00dUiw4hzol0YaV55Kyo
/JviUWpuSTfk0hvVfVJ6TbX2EcdR/WvlbjQ8CqLf1+bH5v7+lqdD4ZEkF1Lld8yHmA4vmqUi3NaX
trzk1SH/iO4nDzrJVAV4y52ygIyVcN1345rhNbdEpgJAaukzCSKNMMMrc8HVSa4t2v9ZhPJDvRoY
QBmSNz6V1kAUgBjBnCTaEoI7tlQpoXFhRX5kJicvepLrS4oU+aLAd8tVjzzNiV8WOIggd5ER9nNm
4OtRiz4IXGaR//6+RcBskl7Vy4aUnaZyrVzHGer9hDFI0xF9Q7l7NQVtHcvWWoSel4V7iGlRHHuG
j0J5tpv8ci2CQf++Jc5FA0aK8TKhdUPMWxbon43LNHHNvZCDi2LJnpfmslkX6E9Br32G5nyxbtXO
Lfm/Tzw5n0pWJ1bRZM2hl+u/La7Kpi+7dSygNvJYcGsUXbsaIVLp4OVhrK4E/5Vu/K7oxK0fQ6NR
330t4So8NPTwdLH1skTzAugyBeEFD0ess21D/0jS9Ty+CYb5kEwroX5P8NCUwZkiXDa5ZSf5Mwre
/R6x5lhxCioDrplOG/4Is4n5euWh63zfGA8SJIW4aOgC/mFTRnL7kE4uk822OA7kLZ8hWxL9/vXv
X+WLF3oaONHKRi4Ejj9g0slnScQwLrJKrg9psPTpkqdyG1zh4l1X9D3pqLgKCFZrD8tYhQOdMTLx
YHVRHhfhVaCTj2ckvTfZ9h+Mg3UIHCRur0zvQJs5rFCRRVDJphcaH2Heanez6eXr5GFQMQyHkOhF
8YVT9nVr/vZzTr55HuXJUKX8nMlTPqK9tZE9/yZ2URusbREEwoG+Qla1rf5TNt29+B8EICbb34e/
pmN8Amk3f+XH5sPHYwiyDxUbtsmFPeOZBY0vsuUP/2GgpfkIuTC1jf/2kdtLq6b0MAX8/bucC6BA
LihqwIvX6X59Py1+IOLBMHQ12PoWZWlb5B0CaxXB9/j9QWfTg3+fdBJBSyE1+rwe64OR3Y507msd
0WYpWwv1dVN7iIyWxbUMIUkcLiia/+ybEqf+ffJJSJT1gE3Z8Rsj09GML1BhqlbWDmjT7h0DiwsY
y8Nz6XPcLuUL56IRMB2jTAbmnvRuv68vTJ8gH+eZfTLeUpfSnwqj2wS4k0fGl4wZzj4M5z/awzp6
k/pJQJ7DXMKWhx/qo02KAhurGTO+5a+oxi4SBs9FPZrBC/X/6wo4XVW5lHQlChvEiNdJdMiVI7hg
pL4bl+CrL8On07PG/ChwGvggOezJzwoHIRymNCH/KcRdG75HTbtKNf121t7UCGy+usbAo4qLY0kH
HNXwFYSqCCiiQmNamz9m4zVIIP2Q8caWTpQ4LpyfgV5SMRlXVfpRQHhMDMuGisPIOLKHQbyH5uGZ
8CzpSynmqvhbJDK9psoJHzLdoTaRfFgbKZRkYMW024eMFIBvfQi+/DwHzLGYzFnS/sxzz6A1nsEv
VutsLw3SVT6UuIzel7GXKJimdPoqHF8F846JJLuBN9Au8OA4uHiGMl+CnUiSXNcYhvRoWhYSfyCo
gMaV+kIgOHub/7vKJ1l01YR5InUWYH+ynepjQfMqShT8WxgqgZQLM3UVoloLA2G/cAPp7OqxeS8u
oH+Q3Aqdukur5KYsVhfihsIJ+fn1ucrxZ1PVHwNT7ShqeMITadUY7a7toO7MUPMW6kGcbJj7KPpd
GGCVulqqe4iIvz/+7C6nqfz/n36y9/xwtro6h7SaI5gJRQgx9wRSJmfq//Io9rYGDrpIO5Lufw8V
GQS1IDdA9tt2PRWeYK4UE0UL7sMLv4l+yc815TkKUBk4NR5AJ48KBBDydkzrg9JgdZ72DDqvAq19
jsM/OUKRCgHZb5H3RuwJUhWtlPUwP0ai71qT/kHLNgzpqnA9YwWNcvRBHauHvkJo3jrq8yGRiqVQ
/vozQAfLX5i13QKDj2OyGZ6XuRCQWjskPeHe858qJf7TI/qfazHitTudAz1Sy2sk0tWqnvuVoA9H
+Fcb/v6mxs4a14/epGNrTl5sJmAKAAwLJ0OI0KRXH40h3IZB7wiDsS0s0Ruker/wLLNJ+dTjaZch
lCnj8hwARZq0BHwkTjvTa/sXvdzxl7o53DojbO4NlGBkOMCLomNv4twGlTYMjjVY1zL3GbSSrTG1
2cs4yY/Gqi/MrVji6xPBYQ8zx8TsjULN0oRdbMD5oD0OkubUUFnaaXEAaraZrHuV9R6KjyPpQmHU
UIjA45vj3KlXSzdc6R/ahZES3c7xE3yjFJ5vGEF0iDFzqf5bmiBiYt1LcbNvzHQTgUVq8x/LGJ1S
6uxOmm5M3FqEaB1KqJ8xfGSKn4L+sEDDeHLv+rZeS+V+ZurMUlbDs9nJ6BMKjNLUeMf1LsQymipf
qF4rDK6WexLt8nakGuzH1ay/ZIWOQg6LMQgfRU2/nySl1Xv8Bu79lUjYbdvei3tybyazZySygUwM
gOFKvqOjkBkls56Hvui2UXBdBi8KRww5OzsF6okW84zAoMv66gc0eHp5DbkhkaO1rPleXlx3VX7N
829ajSnX8k2qeshXt5p5b7ReWxdXlh9sutSyRRlyY8s4HoYSubGVOiaZYRCZQrpEsZRHanK0se40
xP76xPS09P73IPIlqHYSw76dt5NssYoU5M5rJPky6TVs0qtUx2rBvxpXzaYyH3s+fU+NEDaS3ZZM
mYkD1E63GR+05n2BT5CSVXIqycaW43VFB5Q+HFXDDGMByBGeNEKfzI/K8fSfVt1Xsb9wIH//Ceeu
h0X+GKtfjXiCjvD36NSWgTXKmVwdJlXfyn210VushmNqeuuokIXrZnKU0MXts2ADDnRbTIkTwg6W
4B2bHdNB9MyTzLJJQy/hvmduCI1ZNBNqP1ba4mkXCSG0QcoGsToEMcr7DMSUANK6kDnVYOLArCDK
wuvO46oDfFyawcEQelhC/L5CXzDTj4/8z2ucJESxJOb1HE3VQehoVFp+9txVw4rRIKb3Y7HaLYRS
pKoZdjI3I4PbqChsK+u1IjKlwuz2aWGXAUZzHFZGuloTrS/43MG2kUgMus41FOFes+SrJQ3R6vqv
SRhbUJi+iVC3xNeDLl3rrzAjlvx9VqIP5mN6BCQLgUswwACoyPH5WNjEkGtotcVOOjLiCnmnMeie
j/0d/RlpQi1dlD2mB5Ru7zPsoTSR2xSyVyNtk0yYWeawRztIpdrkqsCoie71QbSSOEdSptxMOfq7
yYcgmu+a6fXQznBrcarLeOOZbJf0mVoS0d9FA/P0UOkNXFCprg4GcYeJFHBqz5JrF6r82qhkp+Ke
Uad+Dbk2M/4O3UsesC3UdBOAsUpDvg2mj0AbLuUrZxBCTgi8CZkdyYDTSZ3DKuES52dsA+SnQmQn
zByyE0OkgP74mqJXJT/O9ei1ZXi1MIekoN8idkCjtbRVVirOa0bj8CiA5mrPsI1/36Y/Ka2AIvQy
1cVAZOEsnAB7QzXlSVvxfuTtECtF8jyFaDgOjSs8Sfrk1hi3Qz/2TWB5y4FWWzNXNsYfYHm/v8qZ
2vPfNzmlMlhll1SKwpvo+k5Fz2C4nYLj5cj1teKnB5N+IKQJE4Yk7NXvoUsv/W5u/YEvgt4HOoot
E7jLqHZZMhNH9LSt9wApUNVRmV6EGo59GZRrV7VcDd9CyTPNVRlgTYzqrJsLqzhdVbg3ZDQ3cZ+2
O1CmmJltu8pdpuvT7iqeV4jILH8ALIDaPiMcu0rjGalTyy7WhzqOac9cNFPsitKulTD3gaHvkFBV
PY3RTYhUo+nNCDmS1Q5eP7vtuwrC+iwLaM3vZhCQcCX3XhmtgsBp+hv+vZa8tkDXFB0sR1qUJLhD
HRxvenovMbLfXng7MoqOUcBTfN9sgUnqxG34C1yjWPmlNy2ujU5FRcJsisqhQT1m3WMTx3hz7xWt
Te8u5pUlB1UI/nwLnaG1ydoyCtkehxgv6DaBwrC8y3w71OTqMbPWveGWwjJ1XRJwdA8wg1ZAiYlB
fa1Gaz9y0akmR0xgxzO7aNqGvOrKzQw+xGEARDs0/0PZeSw3ji7b+l3OHBHwIKawdBIpkaJEThAS
JcEbwhDm6c+HunfQraroihMdvdvVLpHAbzJXLiPZ+NUAHROIJNb2VNh0GLHpgVXl1d8ukj+B3njp
MD8mXp0N8lNInbWE2KYSK8Vo/Tue1ZmXQDGMOBDRfVMFWQvSAFNmd7DqHZZPjH4Z31ue+KzwdXoN
OyN/uHsqj65Cs+PUgq0JKIcdUrhj+aHDMcWEigtn1u4Lh/+7Ejn8oCrClNOdFFvtGbXBOLbQa6o3
Tn9ca+yCcU1CTIdtFsCKNrrYUKeYcavZyNhT2k0ve0zCQl7QKZMeUjxCCFtv3cBYmsDi5DWvptTB
5Ia5XsHe5gvc1vWwEjRHgBIZu3rrKkh5TkG6LWT/RncVucOEKZut0NbawwtHV/RSMLztLUZdMaHt
/P05bGzFohqpSIdXCMKytXPXWosPgdnZ6CiTqwwOhrAlPkqdE92d9FDLq/EYBp4u2SR3cqcEuZUN
fztWZkzl535HtTW7wEtgED/nJWx3IarlEpbEaA+LlTJSmVvJthbWzkJaV6o7hY5gWvU+X954Ws7N
mHdPJVqQn8k1kKVNjoN6SLIGHILlotqqd7dPLJbqDNZlSxkv7gAjaispfEhwYeKAJ8jH4BhuWxcQ
MoWOBnTZooK31ZtvSl6ortrBbw2X+C16ZZb6qzp+hvqDcfzvI/X3GTinO/M3LL9QriNZ/3HWtWQ8
RHpwuz1V5gfs4FmYeTPuMMBrQjO2M2tSEJfxMK5KDHyIevzLFpobx98ePf68MmJrzEaM+cj/B/je
R0Gm1Vp2m6cPA1YVkYLp9U4WD+ri/N/f9Hf91wzuq7oqiTNuiR7i3z9KzEe1l9K8erpflQMTqnT0
R525ow0RpZyLeCc/ljsjdbExgWzIv2pSJ+q9fFi3+SrtN2j6gsbJiKuylMJnexiFzQKnAK+LZyFY
LaJXw/AFwW/TffdXVeqfWvB/fvwf1UuUdmI7FAVkhZP2Zr7lA9zkB0yG1c7KTjSv+KAFtth5deII
fylRlLlW//mWMIMhRXJOvNekH6DkJOWaOAl99eTQDo0QhSoLkg6ReJQgPMBRc7BiyUruLKs5D81j
bTpsk+zmp8LSEO36GyG8uliFKI5K2+h23a5FOpD6pYrRvb8gFktZJuJfOpA/jeD4uDP+p5p85t+0
OJMij1lHx4jEylM7Dh34CjEUNYXCV+DWnmrUTgzulbHAS+faooAwySpDlWFJ99KO8WJB2zt7FATk
6KjN4KotDR8mVn8jav1pcYI4zwkIzKEk2fjxdosgJ8vBlHm7uauKD5W4D4PHcXBi0x2zRzVa6aRB
hHTD0MzxqD/IEicJ/BC76fEod/QCYAKau3dDIEbjtGhdOYclQMlhN5HfTZ4cP0u2mm7peWPZxmDd
cP57f0l/WCT48DOsQVsxW+b++Ap1lQF7TOyvWvkU0UAbTwqzpQ7pdjAGXhFtk1u/BV4eowkw+2FS
3qS/DaH/UKtykuEcasjothEb/PwMba4QRWomTxLWbVAp00W+CvVNQ6iyBAoHddFEdiObNydlqoih
f+VHafIJ+auqPv7yPH6/VfgsC7KIZvat8hsXvR86uuNATp5uHKLUzjE1+2R6aq3igGs4yHtBIhd/
wx9/dyiYQxjwj9RocXBs/cnBNvJMXcTpkNDcHnBTXA/lDs/DJFbse7STW5KGjFnkewkQohX59KCO
mwZMmvNWxo50Fuv/93P4w+FB+4/lPp+J7gZry3+fu1MTjE0WNagxMPyRextbmj3ZaKaympup0U7F
hzAatnUf0fStFHjRwbhH3ahI7d6AFVOkmlOBCaLCWibdaCvmyzzklElLgUNzjPLudIuIVzqKGHob
XJsFQ/0InZ9Ys9b+usznJfTvsxC/chVWLGw3ppPyfE7/48aKkymPCjWIEF2vcHhRuo3MyFbVp30B
l9s8tsZ3xcfDZWRu0qqbibD6sSD9XIpEyoYTPu1/Oeh+zc1/fCQOOqQVpGBgyfdz1UvG2CwKwxCQ
Ttl304c4l1YbdQFnnhLfKnB9e1g8MUKShU1Fdj3BNI6wlxIL6lGHHhUbFclJ5DnzbKz2E3mdnT2Z
IInWeKoCvz6Pa3TnO/oe3IHC9e2NynObOcNSc7W16uRu5OgH+VgvhWf9yBoSXtrIHg1fBqVyq6dr
tLsOT2Vpte2W+LFm4WfvBNpgoUxpnxV+mHtI4qjf+9jpow1FQFZtosHJniNr8ZfF+DvfGraPPGu+
mK/xyNQfzXZQo/wa4knjZXFqttubcpTR00pavR058oNGcsOcpKpt1VGJKgAAN4yHMDLAQUB/7lvE
w7pnJn+pgn5nsnPsYOO9ELE/JWdB/1EGhb2WNb1YKPtFaqFNWuXrAeerNvbgb7bLbJNEdu8I69hL
rG13NvwXwelsleztZxMejRN6+Yfxlymo8fv5xWdiDkpdbMgYfPy49NPpFi4GoJh9sQ2x3UIpf7o7
0ir0ShcHNBOORmxnDkba7FtUWg6vmabiCvfPsPVVsK+W8Zajbges9tWjNsIo77W7Igvf6W+qNz0k
66hzhKPgZJf7pXi8Kg+9I4ORW5Vdrhh2wZKzCldZy07KsHXRWoJDNVxck4fF32S7fzij+K4wpoDD
5nj4n7UhLpcjEee5sp8ff3KucAXr6Y2d9kp2HE2+jkreYsfUsC6s7tuE97jST3FoGzn+yFieuJqO
D8gax1DofVizIbJQKRNT6/6Q0qWu/vtM/QWe/nvH//vz/rjnGpI4Y1krlb1wEDawIV5Czak/MJYL
WmfC4pEZg00j5Y0b4e5KNH8b7KZOinUis8b4/O8P84cW4t8f5scBH8V1dNeILN0zE7DAiJacJt4V
B5rNQfy/X6oGRQZOYhAHMWj5WYnOLYSgwVfZt1vdzrzQ3YefgCne30reX57c/3jCsAOhQNIwUDxS
QUJP/PcxPwmA5VpakJW4Li8Ga6JYtZ5G+tMed3j5VF7U09ivhqX0jLNJ5+R+41HPfjHpvS+nZ4qM
/GuEagKZB6eJAedMW1BW8DwZ+1QZnglPd2ktkxIaEH7sIWQwJrv95gRirPRmrhbj9vZRutkqOpsr
cBewlOyr3wVvmUuD6dY0hs8yIKbbPWme7Ee+is8KM62luBxUq1ky714RSuRr2HJHFr9cZKr19N/v
/Sel5f8/IrgSM9uQSufnTain+WQs8mEX4NO+LLyJP8muPQfAR8SZWqpHftJSBaxw1dP90HwF5wzc
6kt1BMMentWDeizmUgSjENyzYFpYfK236ZJ9YX7NNxbuD01uVaSBESVtLfz+WfX5LyFsuOV/f5Wf
RdNvX+XH+RsZopgJTTrsQkAW6Sg3z0jm8THqwKUXZ53QFGboY1mRY7NPIF1l8aHR/LjbE3j/3x/l
V27VbwtPgrg5X+YIJn98lLIyiXQ0k2HHOhvIjWFgOlrzYsAsUb+Iz3evWMVLehHpo/AW30Vqm48i
4JfAk3TEg3mRIhAoW/pu3+Mzw8/c647aSQZ+8skv3/xNXvoTAvv16OYRtEbqIhCx+QNACKPwVnWx
3O9M2uro3D+VF9JTluNL8zhBz2LQgyeXgzsRSUGyo+VOt8898yz64Xe2KlnOf4M0fm3Nn08QMouE
GwCGYeQk/HvrRuAdYS1M/S48MYRey778rK3YBuoJepULxLPUApwZYSi4Ic7ba4S9ybNINopgM/Xg
oK/J8TAtNpXxl5eLF+B8GP7jw3GbQoFBIoQhG6cXLvP//nBBGgc3ObtVT7fKlpq1FDxUmbcA1BTc
dLKDu6M/Vw/3zoGFn5JxYvgKTpkjQxdsxJy4d/HOygg2JynLNjFRXGJNYhpuC5PMdLrMkeNVYLo5
2C6I4i/8DbePSnPKzXAltynZK9vbGqKIcEhzh3myBjaN8yVp8s+G06z55hwZEE64+7gBibhqxKWJ
VsgTC3eSHfwiMyb0ocsnrlvy59ZJ65pXAiVnwQ6h2t+w0hvRUj6nzK6MZSnsYbYWCDxHJqnuNKwJ
z1Jh9Q9+Xyzl9CErvaF1Sg0Wl6OSu2auwBPim1fpPtjCnYGVaeecXdkKj0cIL2lpTxH+jzjxY/YH
2OyjHo3IlFcf7uquUpZqsxsFv6rxZEbjaWPDCaoa4RD4C60L1wpdD/4nHLQYdzL7hj+GzwF+NqFT
Q1d4Y+xkyJb+JTXOaNpZiEMG01Nf7bxCozycz6WJRZLy1P1bbi2eGR12ks0LqPlENQNlq1lHpaUd
sg4yf4vD/E5UQBZfxmzVDW66iVBGFMy0bRO5E5TfzEulZR9sF7d3Q9sNGB8I9vyiwc4ZBOWOUjsT
Wz9wh8yLaftHF74E/jnmG7atEnz5mzNgRNZa0l4mgqs54cd8kF6bmwXIjMJVnFaJ6o4+BmYYhJe8
0nXkNx0YFoCIq6lOOOIbu/BkZSkI1vgqhLiY46Dp9LOsDyckL+02t3Rngk6XXguODkbdOYlmkWzX
yTYmjSnupcZ809CA4DnHA4xDa3zvdZzQrPp4aXSPULKmtkucbPclRTV8ttHNv0sP41oYEbhJs1or
yenHpRK6AssQ/q8+W8JWhmuWHrQWI/SmilwxpBLPcYCF2pqGITBXA2OUfqUa62yxHRexh3FPdsfu
EWeyW3QOFg3AnOqZaevP3KNZ+z1MxF4y50/rEki9wwlhQid6DKB/IElPx11+2wx0jmFCB9Is1miC
l1Vy8+K48hKgQSEV9mPFEsp9iYY2e8ORLY4nh8YCU3BmKclWjF5bzD2qlDPFfCvkAfML2gsET3Ji
8tYUZPC9bbTCslgEkHY/hGgLIVoWXnEN0cr3JPyuups7S7bICkCsizAnOcAZZlCDafdmVss098oL
JmQ53TXIJf8+RvBdJ3Rzuq3RAhNBiIrZT5Nkuyi5UA3JGdRvtYIcUB/6+4OoTB6kYaibc4wvhcUw
yWQBzipZWd9VeD2b0im7LRgpLARc5sMAggwh8zzIjgmDRkE/sf+QsY1a5hbjKtCWvc4r7JQ3cxrm
JHi82QyubhNbX2N6anDDjTuGOC83hr/qFtzVCIfPrm2xn7OTReGl+KOI66Zwqn29y/MTMs4IUbyZ
c+NicNeQM45nhxQ8wd9To2F+Fgney+I+vcnY7MaZz5uQKtwW0HcuJr9n1oY7N4fxLqvsLGfmZA4Q
5W67W7Ns7oOvihIDvZAjp0r2otheGCAzB7vbC+Nu34Ls2CTtMr896mVD4oPs94Lh5k3vRbG/KF4p
GNwRh4pOeUyDFuJM5Ixj5UoNBtjbDLWpWkabVNMhw92j56TQ8XxyswnI1i5bF12cZhCxtkw7Wzqy
p5PI7Qs3HhyWEGhlmFpZ546PdXm3FtWHngUupoS8nMFqcmlVYOE1HYWsd6UxXnfGJr11PPOrUqzu
uvlwZ30bWP4JpB/f2uXUKI6qF0voinarN9agxusyd3G+52/A4HcTE6amwKxQjZfdeGyBRqcI4vfw
XOJ4GIswr5NotPs8cWSGdFoTOKUJJ6iu3SIvnhGWQl2CvlQJhB0fcmknZ0RtqsUxvoG91Qs7CI84
P4D/6eNjxyBkVOj+sbkL0GADwzWQlqISviS8d5P92qJavOVPuhp7fYqdGQb0xruuAetll6yk4OYS
aqb3u9HC92FiRqQUOZ0pkokb2q0J5pCYLT4KpfeksWF1jpvw3i0FlHwZhs+hiXkdAzWFc+oWTC4G
LN4dipme23VibJPxF+kqokiY8MqYSVOxMjHey9czHUQIn4YyukjUXOPETIq3aoaLowBHayRHluNm
hvZmlugUonJsnubfREbHICnZY9revVv7NImTVXf9eqbUZ8TrxO1SCmGxl3yCSNvXFUz3PPVH/Eag
l0Z2SHUShpsyHZ2Z/jN7J0yB4QjdqwGYOC/0sFGX4Sg7NzZ7dm7h85vMUREXbmY3yfZGwnFmJdUv
mAwXHiMdll2x8KLxCYkjOxVnxllrOBYdKL++ahmqzrpDTC8ZCEM5gViWikRJMB8OAAN8DXAkMGQ/
juB4cYTLtQcWailutJydtN/EPWkFoWxJo6WibrnmZ/kgfqYUJUwxK5xCbfWIkRy/SDEY8WKTrofz
iDxeZx4ZhWX4zFRR3CaKnywcFSdThukMqRk4Y8wG1RGvIKcaHO2pZkzshHeXpdml2LH4GaZy4qoZ
N725Sky7TpdBxrVAL47FWjFwnuFA51AYdTiTYtkvWVgQpqBVL/jzQoLLbFb4nSWK973gGqx2jNQX
dvGOKzssx6RwkxuTTlcOmRoxSXCRYFSTLWOvJXiR5hk5dp12wySYM2sV3NHCW/Xj9F7GAPXWmNv5
eSEzroZ7SIVhvQzckxxBg1cRsRC740TxwmTfuucw8TyTaRxcY9Ikemei7NLQ3nvMIwLVxa6c0TCA
2au50d9nn/OHKLU5ZlmZ+mfxmL7dtsVHS+mDwoBRzSViM1lk4w54gGGwTp3lCaTOAkzmXiz7SG8l
5suaW8+p1Piz+EPsCJE33V/G+80q6hE+jE4ONpuOi53zjHc/O8bZWKbPlEBwP1y5M+9e2SC2NUFh
pMxg9KLNzw/jv0m34je6XRpdTbeTixGuGO3KH+nZ+NZlS34znoR3Rqd7IDdeJyHuXLd1ZGObp7/1
R5nAVvyIZaBCS0hXSKcl0jSYOoOzUFHwWk1gYlx4YGTC4nPSOwIqG+0KS4VfgDw0I5rY73GTZUFf
RkZ4uDJ9J/TujfPIXCI/LihXC7cynO4aPhQLVgY2Ip5huhKYFem1FJYUcfpyfJN3M6aJcUfus8LQ
gA6F32KuuvC73i9m5iXlHcwPv3spL+YHXEEWOa6b8MGF18VpdpO0MP/JVXjkqGE5Uq2SwD5smEoL
KWp8VFt/4P6OKF+dmHdiOGVmt0A7JIsqNsEHO8RhGGjeqMe+UiZAsyWtywbRRSftXEGnfCNmF6PH
CxSusIOEzOpnfm4pX/oyGDeF/BBijqQ4xppf+NJ/TIfiCBVtgFgGrwzuKrVvtmxiAD6OF0vunRIL
9dAdeyfQuA+cHH43etuJL2Xxb+ayBlRitG+Zsyjd+KP4al9unwIFH007FV0yr4CFwL61wtTWeptA
EY0lspijADie9JcWxAJWr2gPGZMKvrfX5M4UOeSAirhFxfaAJBa6Jv/4zYql/RBGT0G8TxpUbBHU
RUkdZA6XS/w+2yqNdnvNNRoShD05mx4KBEcMO+VDvETUqZBran6pcoSJAE+tPHB6GtiOLzixjBMH
11Rb5XXAgyCxJdZiYvfENox2ycpHX8Q1o9oJckdq2/sMYuOrk2GadrN71QbTGWOHNyBM82lA1gCc
+EJwW83L+Y1nq92Z2yJM1t2wWPXqIfy8xW4yQN6hKrHhOyCtiUq75U5k+9ZuRRAZjRLEWonYBgod
8SL6BhqAq/ygfJK6wTMUIut+5ioRH6dD+m40rgxE285bGsk29uuwxCAtDZ0bnoTlgKEv4P7dun3T
RJTSXIYLn9FFwaI5no9uUhLyzoIdN7bEGrDx3GxcYZXSCA47mA5AR0JRwHKGr2aJx/s7ZsTooAPE
SRe2ovTwSwpgS5IP024qXOD9hbrMwlX3Sp+oJQ4coS72xA+RqCw3rpaEaY+TA7VIuSafvCFENhFs
qDMc6UrjCbvTPoZT1Dm3WXXkVfFS1lYR/diZL+yVp3QzxjaFuHqqD+JXyugNkixFj2TpJ1hWI/K4
hmofddXwmcTuTUTxOH5ZYCdfWWcVn+I7tyUOtdQicD6iz+YdAJjlxMImVOBdOzav0ehL4TLXfInO
W2Jc4hKmBRMvIhT8Gx+1+Qzl9KwdLugFa1j2u/Ctf0wqq7qTIGl3JjNbuJReKpKNY88JRDGvM3ub
k1NyB9J48VZ+ZwR5EOU5zu1/13hTCZ2c9z2dTc3uRCv6Ag3viIrgNA/dduFjg7LoneZmz3si8ygQ
4oVDi8tuBjza0qeK1LahvTQYa38Yh+Cb37j+NFI8KefPk7KFX9JXEC0aebyVUEYHvvCWbsyP7Kox
NqazhYwKCEAuw4m2XnyHDWeodqSgDfSqsyFa9QfPmfVW8xU+78fbs6pbKoUk8zF4Zs5wyHZsoggb
iNaSVaKG7PIi68ipGARxIljNRXiVPAbuCvntkPa5TOgIFjjUs87sBjNZXjQHQ2P1IHQUZ1b7GZz4
QacRdg1uBS5xvlj5t9CFbO6GBJtbFIGl06rz9UAkwH2wqWDI1MsGd4HIR3NElnTpYqdDDqL2QmSR
zJAdN2x40jrZyU6ILxD9h0yvu15IPg4N4CessYBSklsELu3kAoCIT8qKec2FG77+UnPL2M0Hi2kH
hdu8mx3sUpcvQv3ZUzugRZm8mtxR8pdrhxhRoin4Nxi+towebtYgz7eDapM5R3zSJaL6lVFXuBhY
ZUcRVckZN1FoOS6/llcHH6Ol1Ot8QZlfI4EoIp6vn9gNsoGSO+e4rxFeQrEkPOCHptJiVDYvD/+5
L/EYH3T6s8hlWS7ex6/uHR9j3j3Jiry0wSEKLg+t6Ep2R4NMEmJZbFcHXvbtAnAwtHCX7IVq3TQn
jJYx5QXQwq9mn8+2WFU4HeTzJTchGEXgNCcf2MxXiIVabJR31Lb5jCNgg8O7MhOrh55TvrdvzVr8
QKQat3aUOZwxkNDgLQgLN7jRgfll7wWm175kl+nFTBxukrux5VwoX4tr8w5LVmuXLFWGoPA2J9mG
v8zPLXncb8GFXSP0HAMgSzNoAVmBq0xyTRbZ1SWR5+HcntRd+QbLUEV5YbXLYTl+jY/yuf1WJrsw
7QJmRjJfZLfPxcbcN9+Lx/xAlZh/cnJT/iX5Qcw8JSM1wZFysJhzXLDH+JruqLr96MG5q7GhBtYG
nnPrV8YCHa5sjUcpmbVeai5b0VXxyzeXBtyku9sFTjRPcCH8+ypOYVhxq9s7lvOKN9a+Ui7ziOqf
u8ADBl4ARQUPZrqcxGU5vZrZ6h6TWPDKZ6KMoUqj8awYKJrEp7rMrCi0y/o4YP1c7pPiS5e3tYhn
u6+IK8XYtPm6xe/9hnhqPvMn3S6d/JOAdwRm1MKNTvHrCyn5HvQEnsz3Nh8DaWtAncMAPH4exl3A
RVplh3ylhXSmyHvIklyNC19mhs6d0Dzc1G1E+PZci7dzSbvkIfP5eUzThRtWYts0zkA/VJL7bEc0
kqlPcgUMOUlxO8ORc/futOYLTlrDuOlE91b6Mk8zXQ2R304Hw1y1x2zyetNmTVC/6qabBOuUGUXn
14rFmWhCn6SIE1fUXw3lAx5Xk084GogXchUuTlA40Pimsu8gip09Is0bPWQ71D7TfEB4kBOZEfYB
lFOE0XYSgpxZU+FM7/PqpZZ8LtzgkE+epBMkAg7qR4ofBn6x2BTSapF7FNIQNsDQnvHGlsKnOl3N
PEvN4eDqW+o1j/kHi4Z95i/oWmhpQvJxVjQQAC9lZ5OzTIPSge/B81Q5WJw2xfrexjheJKggPQvm
ttP9INySxTeT93uucz9WUJWg8abGAQvzuZd1WIjhUpyVVHMtU+474cGcdlGLzf9SzT1u//sNcGCV
pX8hM+jy//wBIFdlQ8KlXdaYgfDf/8GvSG+kcZE0jp/Q4GZMVGuPu3R8qI4YgzbUiRzk+Fih6UHL
0mxzCRjDvwUuaaDyzY7x2aI6RtrCnYvxo+zPHCrQZZiZ41qkQeR2UZxUptXd3sCIMJ2IvirTSzFe
hRT2QsVDwTKdOkKe4TBL6MNeu70IlHu9i5a6qt/HdikGWLRem+YYKqBsdts5WvsXNpUyf83f5gS4
SZoQUiXoTPNj+udjSASQuJQ5gXiJKYBnOpPbANED+VZAfNZ05V7P9jPO+gI2o/DOOioHmhBLe4W4
VnyMn5SuHfIGEAQ41gNZJA6GNSPXQciJ7lCVi6/Jy3+Pr9As/OmD4zVtQkFSmNT+oA2okRmrhnnn
/dVzJVAFqwmsq7D1DiCQu+GufmsL4gCX0rg1q2XdbNJo3dQvGKDhkj7mp7u2CiuvuvlJYJvYqX4F
JG8A04z+YD7FDEi48oZlmcJtWab0ZRxK05b5Eyd+EvvCbadme4zz7oHfZa9Tum2hEAmOLD2U1Vck
7LJoW+oEeV01cVudgbgM8bmq8IJ8jIVTDNfu9sJNl6S7oVpyByvhJpAf8vYUxA/ie77Y9NEbWZCm
7pvlEnM+FckKK2Lh1JEvIQsebMRqzXO7b6fNAlRbmqcTquK2zGZCZ8ocRp53bCyaHS2fKS9L4G0X
sqSYPPbNBafn4uYyD2VoFvzK2UsjFzRepeaB3Q59eCJTagXSR/cfvOrapez2qfJSdLsFbKeGSCF8
K36hDHevZVB8d4TR7RerqfFAmILcu+mrKtvAplA/5NJNIME0UL8399EP1GVC4U7lxuw48HPtVGPB
Q6RL42FL3UuOrroFZOZuHbRPbb9Dq5c3dhUeMIbGYSlOACXWJUlu2hL/xaBFq2jriUfNXyhHTVq1
+oGCKiHfjUemPd6zE1dKkG01ekEmcLqnN6v0WoLhzQ0vfcId9Q03DSqYL1SnAVWdsUeATWTlEK76
7rF4QHGgf2Qv2Ec50g2dgM4PxD1seq4LRgEHOMVF4tejX8ubsj5oyaOUnmrtUBrrv1J4tHnO+Y8N
+2sOiqBsThpgFApD7N8bFus7eZyE8L4z5JPaPVetS7MaUNAJT0F/vlUvC+G5ntUdbNKkh7P/IGWE
jftq9jzIL3k1ANoUxCpidartlfxQaxuhf9GLhyD2tGmtyJtFuep01+wcjFvlCtuF+lUp3+FZlspL
MF7H/qvunIEFOK2DchmQQbeu7uduGau7IH0I2v199sf4C3VJ+qX9/e2Lm5AyZnEV3KofGz5ZGH1x
k4JuV6O5zBGi2DiXA4UiiVj4xafqEjyoXbXXwWnfhl13bJ3hqh3yx/FdP+eXYUfzbXXvJIhOzvjU
v/ffQugojKGEh5RmLR6X+SWe/GlyhPbRgCnw1XSOWhPOt+zgBEyP0TuRZm/SCUwoew+u6rV/Uw/F
+/2puvQf0ll87p+GMwP01+mcf2hnmSOlpEJipp6/MiG+Drv0tfvod/Vz8Z6cxr1+nJ5RzpyHDxNd
Cjk4H9VH+gWTo/6Qz9Vr8QrJ7TjuVf4c9/38x1v0LlymR/54kg/jrnodnvhYp+YtORmXfq8e+j2a
58P8R7YJt0GwMl/6feVGp/HaQZnh13Vv8OLabzN3CIgmlH7BFy1X8c2/n1OAiQscqYIRkp3PgTZe
UKx1xHnJQ0YcxWwh7CfC30bV0q94gH+82P83qv7HSf5jRQMGC6YgDtVT801TQcEunurP5NycDBP8
DATkgXSD+lics/PiFIEegKWcxptVPrV7fd2+gUVEx3plbCTgZ9mqcVtykjeGGwQBfKGoEr+qQ3to
j/q6ebxXS5xcEokOcCYZQv7CS35hcThb42BxYQyfEaXVe/sZnYVr/E5NwI8T37Pz/ZO2ffZV2xWv
w0d1pD/6lrZEJH0Ob3Rg6jo8kfpL3ONACbknskxst3cmKifhtdOZncGVxGbcLh/pwmh5FwhgyM6E
SEkCBharswh1blXvOLPQTDWjVdGRoVsGC1nrD4vL/Vpfc3yFEWq0FhUgxkVMpgCZBmSTr9lDuVEf
4lP43K6GY8OwidEw2E9AXKV0Dfx2V+2aF2UTfxFjNOftzpBgdm2eu6f7a/mSvC2+gb14uJC6zV3w
AJ+zW6uXYot4ErbKt0G3eYWvLj6Xr8OVXBP9m6ddThY9KrPt6jy+cwkDSCiL1S1H02MPV4rYuXu/
MRnGlJlaygrn5tmSv/lkwlW6picGduE3+b/xoUpBbI2v/Eq/QwND6QDIRbQx+iywU+MrvSab+Ax0
Sl1BPqnI/x45jj6oUgfMvsDKvtqn8pMDj7pqlCmHXeXUPt1fRBp+yep3zSe/px5Yt7N47I/55/05
QgsEFkHVRy8cbmioIbJPPBYNEgkaIboU13hvDsjJ6LS3vTWuu2/pSs/ajZZx1j/al+Qr/kDxpV66
79t7dEbEp3/laM6fwXbi93AmflvCK2s1u3JKY8qFK7u5AXFgyvjrebYZsIZdXLV5+80+QU+Mubk1
60sHjLlLnqbz7TX56tYDixF0lDm7Br4Fc4ASNUdPZd2W1RPFe3yWAd5OQGc8PeV9fj48BFogyjCw
GTp0wHP+8Tw8ZMvoYh5ZSBjak5EzRzAxgaHtn3WB5XNylb8WaD/0B4EOQHOna/d6/9JfuQG/+nX6
2FNsxUA44SvgICCg+gj5wufoeIH84SVbYQXX4qV4UFbZtnuvd9Nr/CLkVvpUPrNEgFTSzeKdkGwR
w8WX21P4PLqCG+zvxYzK8PpmCceMLlRHllf1qXAshi/t6wij+7P90ESm2lb/EobzttHeIlbhI6SQ
7HM8sXZhI0RvxYp9OB30i3GVWM7giyD5AJZ4GX2DW6nsVtbqceCzQyhlen6mAOM4yM7Zvn8BMmJ7
gCUxAIWzQeLrLbZTemLAi4Ny7jYQ0YDAIluhkd6Xr+mr9BZdi8+aVfQNqYCDkh/P49U+sckAvvio
t/kzP5GnO2+rb5Dv5E386i49K+VSE9xXMbidoasU2R64JW9kJb8rb+F7sW8eZNW5f+CMOH3wEc2P
5GAAzSNlnhH77pq8Vh/aa76tl0wva3E+0mKw98jacfLxTFOImG/pc//It00BTUDyzxUdxie2z8rl
9jY896qjf94USzxnO2UjPC8+70uAbS9cV0tlLX2LV+YP6qf8SSnQskD4bviHMoUlS2BOplUg5ejM
1hxAh4GhVG0ljzqcMtpfGiKAIhoKgP7n+il6Hr4HMLeL8EVSAUwZBjd9YkkGmlRGz1b8hTpUPgov
/H3GXVh/SI/dFaIr+DX5d/xk+S28z4HFAW/nE84XRjtHBk4T/AqDj2AFR7Smo2bjUVW8L7b8BYq3
5Ce3V8DDYJVAdOEQ66C7YZ7BXA46k4K4GUoQOLqjUinzWbCyDRyidQOuZqFyq7tn1odIdtPeXahO
AAo0MffYDvfHeSOfwlPzLrJUXqDudRzHh/4kXYFT2aQs0u5y40J4iTfFJ8NNzkwOgRoVlWqn03wJ
sBhg+YJifAyNbXz8L2Hntdw2tqXhJ0IVcrglIsEgUlm6YUmWhBwIgkhPP9+2p2q61R77+EhtSTQJ
gcDea/3rDzB2ciqANmaL4kLkvunIT0Pty+ojRVkjpjoFg1NCK6B1LN6CvrNhLgXat1IUF7VWNrnT
0+kFJSY9Af/nymFQR53Pr1ZdPRsPjYndgVYPBzM6HIBLJgki3vn6klAJg+qLGDyGui7vMo749QzL
mPMPlUi817iAEb6NPcr7fIcBgEXj/oIwYb4tWHeZP/Km8HsyZICHjQnOvEpmsukZrPNWuww/YKqw
oAJYGG8t/AAilqk3VsNjd5u/yUwAEGyCGDE7ILGIM/hxvc/99pWRSfd5BjNjeqTeSvfnm26PsVPY
vf2a0jlA1vBwCgG45SzW3W320p9RWZJuhacHVxrzRUbyK7iKlxXz3eRHfUyebXaS3pW+Ou0VuIRq
7yp5yrBjVzUZRyfylpQlfukXg8hWlW6c4PFJFmTDs4P7nUsXXzFH50iZuNVDXByc2scQFvmidfUu
edBwnhj0OS6IBnvXAKK3Xxx3eWxpDVksYQa8NWkozSvlbbhd3to3ntJ5RWvHjcPt1TLFgkfzqje0
KOzmvsHoGm3YZ5vTILLOW3oAtRfCKNsVYDMngJMEKLi3S9xN2GPEUvQ2v1k3+g6AlSuP609/Y5Vx
qEHe0Fyw1MEfIF2RWRUplO+0zg5j3tOXBTz11oJ8NzyNyZwTui1GfOMKCTbUtBwY6yu7LeLp6fIK
TQxZDSE8T9WTtTV36ef1PV83j07iRPluMVcMVZYV46npskrp11nrsQAHqV31VF2fYst65JDC+pGb
/Pw83zRbO6iwXbdRjqwZEg2vEwh/szo9X+/mpxYIV/yjKyOaVf+w7NRn6Y3L1nidmThRR72Ud8sT
cECASf+T+WIJMBDY1W7E/+Vn6SG9uXzaW+cIXqgHTLaBU2nsBvA3Lk/uG2xT8YeghHyoHrna0Bgo
oInuckZZ/3MCxYiDqRP+h1sAt0srJo1i535n9uvwg0/CAjb1g7RNd/rTEObxOSpWTVQelR1vqPZ2
Zswm8hhd4wGnGcZu93/GRxTlv7IKCKDQ1xUD/zwVP6V/94mD1g6LOWQtBnoeyA4BeDAq1dKjHqsi
3ndG2cAje8d4s5TbZMKDGlHTWiIhr/H1xbfpKA0x/sT+EKShVH1NX89XD+9KQJIUzODi1dhFokxw
BZ2HHpSyj0qDsoVIWsShjseWveDiDKMgd8W6DLeMzpMllKW28CsC3yoqRB+BYcZ+7g9P9Xv95DyU
b92+ISWYfKj79hwUnX8RpgChAydaImU96tPYbKLOwPP1pmjIPcQ6L2A8r9Q+5I3q43rxoKsloJME
1jMUoAhWwApcpQ9mZkgsPaPPs6YTpIJVPiEEd2FtcQNJCNAhtbqJ/JcuhyDAf7ftP5scTB4w/JNt
VXUMoWr8B87Wq62aZ4rSENDEmMFl4t1RvqmezPhjb2zk0cWBiZgch5HFNv8EebbOjESgjqydYnuS
o/FCtiBbx0rRXNbTVhfl/4UpWEsSZAg2aGdRDmXuBC7hFg7uKOG5XEPmbfCaAYeufO5QZ0SxH2jg
J816FlHnK5hg1GKn0ceXj89aG0G8qC+hpMOYQk3pG6ebc3LEoVvQVIkYk1DgB3YStNXDmO/SuQd2
8Rk2gnyrjyZwaBU3Wrxc1mfwHKHf9+h6uizQG1ctuAw9jDXTU5A7QY6hggTzxTWRb7U+iq5ldqFv
Gynj5QABe+14ihEb+HjzmCkeuo2a7k/Dk6EBSXKbj13iEoJA2f6VJ8/To3oNzS7CymQwAnaqmpoN
kuhn18Jt8aF4ItbEWQsmKuPgJYllI4TZAcSsTUcLO5jF8ScFv6eNLMXXYptxZULOZchJZmW+1Ze9
INMloOgu1YuWBSTlXpi2ALEQvw1QcIkkxnk1EBMMH1v1NHKYbRfq0EU6qmPQYRyqRoUd2IpfnH0Y
AqyEE/cNswcNYkgIK2cYoFa6jL2vNJqfjby6PCFCamCJwAFgmpa56s8ZhKWiw+WFYHeyS/r2BUZ3
AI18eRkdb5GDvywm3zCnXxevqTqC5m5iX/uNTF5b42jWqdQcF/vBZr6aQWm7GHTg7YOhvJh2dLUe
4LKlxLkJ+qnBGfvLEfyOzk4UtqyiWdOI9/qG1tcl7/lgyc3RPsMYQfwz71HVXbhBzPl1zI6SfrPY
d9b0JtWfZ+0awmHqsp1UHPr6bZ4/xuTlzwdkivv1O2hhoUkxUEJawoDq3/dzPo+yIbV2c8zktY6T
fmu0fqXdo+KpG/dK/yPibRvKmPmWLMztgCS4usreTBN6HtJQhdHiOO8qIxSLJYCgoga3FYVQ85Sy
FHWgyKQfEYRoiE3xpFeczTl9FE7yQjkuiIJF33IzJsEM7j4V0Cso37i6yV1qdOpypbi9JpKvMGEu
r32stfDA4Q523GVXmwQCC8o2KzQOZCoDvpI1XXB/K2MMcfV+5fpUHYZEiblumuWmL0FOnL9lGxIb
+5uTyOakGqyMjsbnf5/EYhj6ypyq5oj3pTPJtz+N6Q2LSTcDS2qMxN6UFv050WtXslVxAPOaYdnV
gD3W+mRiW40RIORcEb6E/1rc0xKp0ryTuGNO8rzrKKfFPzDtZ32Y4zNrCpME2P3gzxZctYJmZVY2
o0F1DQlPZLc2NIrFVFD1b9rlBzMiCOAoEVQ9vHL3pXBkNeurLN/s8ocEowtn4ITW5IQLzFl+aLVH
ob52ZHV9eiSyfR4Z7RAuMCV73cmFYWLZNqGIfMotdd93mD6zdpczYOFz3T5IEDbHHazuUn9vsN1J
+tByGlYbyNaOEamjFuDN5w7jvjDKrd7YeLXg6S0/DBiu2ePqWmnk6j3oeU8XgA2hCqiFg11qnzAC
H3CEeeghhp+aD71lYKqwNm/KAQPQoX8sNE4rUgDMoCChDbcXEslFPhskz1jk3yjmGtv8KuEfFVS/
ZBUXxY+s0T2VS/IiWM7y8yJqonfcklJtci3t3mSHKUYHyRCTSDm6OrRdV2etmYi4NCxzDBoeiNjK
hCSc2U3JVnHSR3wbAcXS5b6/YAxov1c2vA1iE+FFncTo6bpvoU5dzwYdHGQJliCbrO0Fw4e5SHf4
nMbidjxlQEsSpNkphQJlFkjHNFhh5x6WaijBfzs38DC5jXQb7h+WbEbRH4r8SttRYMHG7otuGK15
qJS1BymHjIYTNj8dlpSto21P1BxWvnbgCRvdwU5fCsa4TjbHHTig0QCyVt5LghKix3hOha4xVb7G
mm7A8enSG+XSRHN9O5+XtVUgaBMVeFp4S7+vG+bs8n5UlF1lMemAb2tUOL9SQcMQv7LTmO35oNGo
Ui6XF1/W3wucJjGexBsTacj9Gf3AomjM96V111ir9KKFdUXLN6NS6Si7TpDcW1kFZli+WAnAqEhd
imUL9oMyQFuRMXu7w7m/mp0v7PJrUaBkM4UEI4GEaDcYU7nFKBgvQ6mvpNVYdbDMnjJwxusaWjxb
hNO8NMa9DWmYmE/72FiDm+OZCIXe5C4gJcC67gf413j6+S1k9poejHSCxkTwCgPPkXzOqAS0fYJp
YkmA0e8mjARG7Zl6jvIC0xMLYtbYwHzt4a6xVIpVsBFTcCUy2i+dnnigA6uhhREOkEkx5GhBnxbR
g5mDlRBWN53UBSbAT9aucporvZtC+UepY3A6Lk/Cqrxf3siamlIKhxPwreDYK09iXRbnhHRJ9TKt
7NO90E1caKKZFnfNoT59aPjkcZP0J5lrmpOd3Y7nhREYZL7pWAJY9TonxuxgYuczu3W+gVWvDwCZ
moZE/uzhoqhiUTCX57iqiFJPFs8J5Krdl/nlXl/OEc4BIPGY9Hky3EOY1VLaBkIOUM1POdeKynfN
5BxMXMynhXJdv0/nGzW5PTvv3Cg1nHx6MgNLVBYCLZ3W4lYXz5EnLdxldATcNJXws6oBB2lvK4Rj
xhkViOEZOkQ84rkqSXU5W292G2cdLECu7j9vscr/sz2gUMT2ypI1/dvEZyDc5TLYWNGMeTQqxxR8
yQQX7vbqsC0s5A3rXlsr9svpw4bVKUU9vBzCx5FM90HdP12rfVve2M62rG40/Mg4rUt/l5lPU7O2
dEzsI67IjigXnMy6MMODUyUxckf7AvIyGBifxNVIj+9SxWHeWIMfPC2zN5e3eba+1AEG8KBHV6Q1
kHBB5lNfNXx5gL4PG9wv7iRoO3MkVxtLWufKxrG2FrqwKWZQiMCeYFRmkK0nQQY9jNe448LTNrX1
1Bt3NdakUtRN9/PpCh/9RebusdptAyzYvhSXXW3uZTNWMsr+dVZHmR3UxUZXodnRGbV/sa1iov6f
bdrWFNNmezVNjPnMb9u0IsndXEzVckB6ZrY/ujm4gPNh4sUu/Sq/qrfQBOmaVE4Do5oV/kAIA9E6
Uf4MUjjSc162AMXJu04c60GqV9LZI8ydfkRB43zkytfux9ghMnClkGOJmaiL3HB6waZKgEe52w7+
AA0K9OSZqJH+FOfgxKiJMLMD8oVTWaIf+8zmnfbK28V+vOzV64orhPc3IqSAquABcrWozCndwQjg
A5zdiyevyyfrsvqsdvVdEkM3Yzen6ICKv7oOuytBPsMO/OyKoiJnFTqy24LgLVuQFEYlBgAJUIZ/
hpfTrct7mNfjnqW8lFfTegJY8HFZgwSyBxbrtzmcZK+GyFe4Fiwb5DSeHbbKKrdd+SWJycumtLgG
RDujXXvJwuSVVrqWoP94V4YI/rIB3d3T+AGqCoqmC9UEWJtREbd9HVw+eiriFcXNywxuAswrbeoC
2m90QTUIG46qJxFksn5/RZaJy+xpd56f7POufmukuG33fRF14FIAvD4WaQjCTnZEGz3eL2+4DNS3
8ISYx4CRDXuc9v58r3NH//caIxoDa3jC44jq+e4CUSZ22fdVxjWmeBDlznk030o3jcPwCFB23T93
Fu/kWlO8jglTjr2H264tKSjeaIkNFKFvS8eowrZcri/ipCfCFZat/T689sjUYIUX8fkLBnPDra3d
wQUX0zdDcJBgBUtb4Hq45Np9TxVF8Y2gM8RLMH0g1z5dn23BEkfgxJrZrKD/9D/VnAtCWKoV0cVf
OG1oGsoA5l96z9TNhruKtDXsDsntaARy3D4rHxc/e2vqELgXLSk8ytQjUTAJJ0TD0A0FkDtpviO5
wPb1XdqFYLVJCFg/vWPGOIZiQrLH5ep59FN8xb0GSNWjydVg8N3NSbikyMn8yUF+CYF91fs0Dfoc
okSt4nvgTBwCMswMFLeAmV6IQSY6hdZTscoiOWti0XfnXV55hDM/lT+V9dab6klsuisgrgOyJVBW
J+xd+em0MfAKXjm4/rBdeu3tCejEKyMuHwKNTWVVrJc6rLZARgEkJ1ieN+mXFUIUkorVvDXy2LZC
4BcDKriHyEXvYzDm/nGa/TqqT+79RD9yiz/kqd5qt9Yr1FjgxcQ7jRse7Rwht4gdaodsBGIh1pgE
dfhUhDPbOZM3t8HtZb90dycvf++w8nklGBE5A3z7u/6yhdNiX4Vk5HSD2f4VjOuN2pDf7HV44FaZ
ZY8ivk7XxTPiJsUnugs2ZnF4wrQQELm/BEoRnSfsjFYP/JKb/IoB4ophDfNObkvDZaFfIZPGcTr9
TM+knK06psxHoM4WOux6wEUR2B46rYv1yETXdXKXj7/cUP+F/2wD82E8oSwLE7rvLftQEno3auZ8
SE+xCj7Qw0/tbAauSF7tMigh5VcoQIgeY/yaOuNBvcTCMzxz9DDr41n7sgCg8oQd7fKXKL/fuKCQ
hadgmY8psUp4wTc4wSIJN1Wv9nTIBuiUz9aUBtciVO6Zb9GUGb4ldCdV5b6g72LcMKD8wfAN2BQU
mZ6HLRHZEDjI/eGCTVAewpLVTwii8BAX2dpGglr98c/nk9L+PwsUQcP8z+CASThWv+GpdasRpaMW
xJVVL4v6WUIX7qY7q91Zza6TN+ZpOzp3Qx+Tm1DqD4P6bluHgSUJn+JqfbiOx155d4ob1NnSaSX7
bU/ZEHXNy0kHEArbbcHUD3EjHh5Z/tWdgowAHqyA261BqVJa4PWHpQut66GZYg3xgPrGvctupEsH
VhpMotreoxbAlGnU4hN12jm22igpNrlzTFLhKHguAn2Me309jV+g/ViFLNaqBDqCFa+iKgt6bvrG
RxpHIUSMMdrQEois8B0FkZFXWS5I3uWzbIQRicnUCad6x29eESoSLYRQog2QQcCk0NDeQ+JeYr0I
IT4orB5aAHs7R6904FKzTi8Da6QI7UsrtqblXQIYGwV2xmdmXrgh1mOgtB51crWgJxHxO3rKL+Qx
F8NVoaIrzXHP5FxiAe1aqAqAF3MP41r156Sr6G+ofS9CdoYib2PyeDNEjo1tMdM0ct8hBs5pNJCZ
Z3oI1agkOEGdiy8yLyWi3W02a6GQLSIQiG65g9Y9fYB7mkT12j5zM+C/4cmyhTJBX1z7tDcRj2Di
3PhFEkyI8WCGJxuha8Jeu1hLGH3Cd1Y8qBSztcres7cJ6PCC+DZkMzthkIXV0uJqEOPEOFvbjmQa
QldnR8K6c14rXdw50ZD5XeZbERcRpuam7RlONBNhaIU2zrz6uu7CcaY58Kwz3gXs4azv4UK8HvBx
ykgoJqRW6tcFzoloIxnwY4KKBsmkRgNJWDm6C7433BsBIklOrkgSwToV2rtCI8qReWfD7Vr0pyvW
auiCNpJ/4CYDkmyktYcxpUFAcbDpM2rsQCGR+bKuF/9iR1Id6hiMZzuHSQ5GCGWo8tnxJLqRdAtl
j/VRA+0YDtV1nxmhbcanNHCUjTTFuhFqvJcG2WSBLT3k1x+M8JQypKRZLiu9j4C5UAGB9DwztGRn
0ijZbdp1ikbBf0CKy5ciq0kIKiHju82PCz4LwGiMsch3ZEC36ujDHrkA0V6d7mCEw6uGjz69Xu+W
T6wtIB6ezTBh+3vP0dKNLhg9nx3NG0CRxy1tH2LlnvtX8pgCmVgYU9iK+WZ2da3JhzZdz+BzK8bi
aLj6AiR8hUF93UPKFGIRREkMkvTWl3K/NrzRjhGO9BSXfioxlfAkNkxa1hk1fch5U61YlQDzVhoF
zhUQ222s8IS4A3mJfNMsdw6zJymG64/WF7r/Ahk83Vh81iiBgsHwLoVbUYlfN0oWDc5WaQOeUMEx
caOUG5TFDMXI3CIQTZki4VfarEcrluhhpBWHS7zctIQ1087G5V1yRpQqUX9jPcNLGQENwNgwf8Qh
2ZGQUvqKmNkxJ2XGRl2KOpaJGXNaJnrM5kqHm5D9yc3fGAYL9gDEIJDKLTJP5K4M/pY3KR6RMzNh
euXouIB4FoCgyfaZKMM+wWuOiThK6TPqyFXzvmg+pGtZdCNXFEW5e36qtxN6J/vhdMzeVWC6l1lI
P4AFrveSEdjo5Gke7m0bKS11ebbjXZIdEPsYo2KVlGnPwF1pcuXAfE7moEMnKaqIOLuyeO07qMXM
Y8/SqiluTsv2lJfIaEJ7uVXN3bU4lkxsrkPFwrLPLtu5BG30X+AOuXR6uCDDuNTxuUMxl5owGCK1
OiaC5z+z1Y10BoSJq1iW5ZtU+pSHj07+ywan/WZAhYOkgjOZqZOm4HyzrQX8njJl6pojpDPK2Xm/
bE5NgNEz+iMAPOEK0wMI4DrgKhF4AKK81/LR5h14Yrk2m6C7Bim23uKdx0MmKKf10N6a46HXNqpO
2F3Y45S9hwSw/M2O0/hv88DeTNi9iFpgtvYdjJ/nmegOu+HYQzNmbi1BMnOXZWMk+/wSkjYAgmrY
61z1VMY84Bcgi2aQ0yciicOukziCiATJCAJroJyxXHCRjzPir40VlSbrGzJDxu0gH3CKScabmadh
vHbx+sZXEZNofqcFrD9Sik8SCrvuB+Ok9C99OFk7vytB/u/X/M6AnTB+MEsduBz9LJShRjBHRN4t
rCf3/LgAHMnu8gKYbWKDDmuI+nJmSxFKNub39bb7YA+/WOCo3F8P5cXDCSJB7IrGx/ZyHFxHDxIH
XljXjYR/Jx1G63Fp1tAXL4DXUDrCAglzuptxWKzDWooHD2x5PPkphuQX9DEu1ewiAFWGaYJyZR/z
eNk5wj6O/FMsvheuLa4il5GIdtrVkHlQHDLsG0GyhOIgex+/oLcLUpTpq+KC89Q3FZZeSKPUXWOT
df0aQoFz+BLlK5IdbpAMXY4HkZKigu1TPtMHCX6wDb8ENisF9pd1w0iUPdMYYlRadN9415NiId9Z
r1dYBYACewbdUDDlHeSvGUCRuuU+IV6n9yFmqQ/z6+nxgqUG3XoRyyNmNisbhiAGSQghEXJiTMAk
v9koPyAF4UaDvq78wbGd2IVUry8DMA/OtYlxGtnESchwfUJ3R63Tuw1XDpNwRn6AFu0zLFR2/HFH
IYZ5A0YaBkPpyHqHGAS7CyYQKgf4S87evB/ZwOGgoFtlgA2JuY/ZkqG7qHBTvqav7pFuCJRARTAK
wZSyH6OAbXEPdX/h9JTMyL0z4MhN/QjLChZKs9afndPTyX5I8gcGmjC/2LDqyocepJZQT1xM5RwI
LNzo73K7wk3oRX45wy8C3ajX4OZQtyYMXJCdUlXgHILHENsJjArE2Oxm62mrxxPzOPjq7vWVX2nM
MZiJQGrodosiBG6BwaTCv5BcoJL5U6cxhtl2pzxVO+2ofZ0rt8QY4ZEx7/nHyPF9tW/0pWfWSDZ2
GkyErUyn1ZAtjxGWihwKZr8LT0kvhDraTkGXPejvpeOPGlAmPiOoOQ5Ztc3OzGN89ijasxoZyHQv
NYGS+4zmuBMS2hFCALzLxxROofqM8xx7uwTNbXGlS4BtuY0DMlwDXAGAaegg+y1NKpoeGHBI/Ab6
Ey49qMdNYDcB4gtjS201Pc0fRMY9Zof5R/6IdvvKZY3bQIEbPGfbh3XSkBlix87oUySB7DSSYDmp
Kt5b6/aTIoLvnS5uYa8AyZjnIFxLABGYHy7IdH1qA2grCOp4WIUhlClG4nvzSjm0mt5YvnLsROAQ
HVrbA0dVFrcz6QBQs/nOyIInhB4c/qmLqJ/YlMGDlUdWQDplXptXtQ5/7rUUMcz9Nlv953Juf2u1
zLYrpoVJ2THrb9X280yF3q6n5TZJ4rT+ypX1lWTqzeUGTAv3/sq4KYrdnw/hd+oiW7ZUlYE3Vp00
fBziP+gaCrOFeqrS5jh/VbdQQG2YY6ylEDYX3IAxZY80J+hQz1L9MVMTnjBVtz4D3jftcz7tTl2I
BgQtyaxHSBanMUJOAnHq9PaXA/3tnvCPA/02GE+v+uA08gkym+0uYEWLlkRD+5yNDVzBXLlpLEyq
mw4PEdbXBZl16bxhgrhcJ5+gZkOPZZU234LIx7xUPSlY2LBU9I38Ws5mNJIVn1I86x05QMRg4WFL
MTAEf/4llN8M023c8nGR1kRQt/Ed6E9tJ80dNja4LCxCK4e5HhZnbKXHK2gZENfEordKV8rDn1/Z
EJfS90tNYbJgmLIK6PjzUvzH+6waSzYpUsGlxkQUVPe8BlSWa6+adqxByKRsdYPtPHJOuO3CNmgI
2zE0y0Pf31nWa6u+Z8qzVdzjb9Vi74tsW6QSxqfueK4CiZpnh6mbrYcIhzOAX9a3LCbqQrI2nb2Z
Sh9mmTlvmyZabAI4YwILVfrzfFNLf7GeVH9OS/77q5KzLiRzGACLIuofv2qna0vaKlJ9xO/K11bF
Hh2Mm0RWlNL90kT5hKB5kurj1kQKzTslRVi8Khsi3zY12oHza3HUNveQce6bW4inHhXSvmNj+ZJu
+m2zzw9miKuPC1KxYvsHSH+HPuprQXcggKY7CG0NPc5r6aEHD7XI2jjv+mcNzTiLlY0SIfj1Li6b
aYDdh6/7RZRtgNloYePq1o6xCKAJgD4L27ZEfAHz+9C8yTty7A/Zbbs2Y2H4g9WgSCUBRerenVs8
TCymI1uKVFig5D+vfHA6V/WsRztQV5r7IG+hZKztgMllkG7G+3mb3163TojxRcyO0vnWUQnnoPHy
yA6msN+XPr3vqt/1bPYEmcayh7ocXfPqejOEtd+5lWdHygMEx+Whi9WIwjcu7rIbKD12hIgm4HNA
GboyXJzTfHAG/o5Rnw+D+RnB8Wr/AFroQsn1Nb/0+6PxQM/2ViC0ZEOZVmoUoQwJESsxbFhFWGqv
k5vyAdLX6hqNq5PvMC6ENZTcjKvEyym9yr+UoT+pNv+5jnSwO8thJmSr31acWRuGLJvzBmfZlXnZ
duf79LLGwVEpt2cU5SZ5Hj6Y8tiQphKQPc5kGQSPwABKDiThLRmFAOFXl8mmIrstcxiNSTE2ZC4e
wnjMKJowZ4ZF08PS69ma3D/f89pv7/l//ALfOh04LkpiOKztBgxa1roiAJWpcFKBOc02jwqS4EG8
Q53glIfKTN/jnXOCViAXrpQYfm2mi9u1n3xNixP2T5Ev5s33OIrgaoJB4Z+P9+cJ/dMJ/24R3PWm
ebpwvCk+QNkKzQarcFsHOvMw2ZO5cRKm/ysL5nBM7QelglKDY5XvjB1jGwibEAnIzQAhN/BL/8vi
/bsNSNUtXdeYOhPwIn7+z2XldKokvbzUxw4FPmrKdUPLqmNDN0f4CojJ5Z9Px29fD/cngGPVdJzv
JvT1chpmiYCSY4NMp/wU2acGUUfqQ5ssfpeucT//C/nMEFf09zdAJb3YcMB/4Z59256MccC3uWnq
I5aPmPRNDmabEEdY5otsZyH0M1pmCEN1yFNkTK2eeeVY+er1ZUA+BnXMlcjByDB7QqOgMTEuLlsN
PnxN/dvREEFaUnT4wPq9I8+3FxDjfKZ1QFulXDYiva7sz5gAIR5Caq7MGr5JqHTRYl3eExbG6nMZ
A3RyNaVlhUxchIHi4ShxPczNE+lHJ1m6nel0jeFGbaOUjz+/I+J++dPp+VauJf25tUslr48agRzW
8wlYd5qQNQMuJ+s/v9TvAmIhimmsOpamiff/31dbVS7n5npu6yPTih+d9DZZt6CfEoUVwDEDXqxt
2Q2MF4plDoPxyl9e/zeXgmOYpEvgG6Ao+ncar6PZS1Wd++qopAZmrTjQG5a7qLCWsidIbNO4d9KX
s9odL5hkzOrHYgRLxfa/uEb7l9pF+Q0rE6xDhjknqlT7p1L4H3feJZ+TpbhwLJKSYofBnlIfxyKs
ik9MfNtQwRFwis50gK3EoNP+y33/3ctakELxsbcsWyath7vj21thXubFxJ6wOo7tx2zcl0y5Owf/
kxLuZYlQ6FqnVMhdQJbQfpGN57LaT31JEvL9Ff2wevEs53L/57dH++/UizLSoJK0dZjWEN//fXmU
5SmdjCqpjlwa5Sg/XGGEcR/YVfJG6CoaI1LM0L/aN4P1owPSboOJ2Oir+tzmfTDIsMS4arVE9zW5
3dYjXIZWxSKygK7RegbsebvPD5ICv+eNAN8YFtiffwH1N1Mm/OY12dQ1i4vMFJXyP95T/CSnxdDN
kkpYju3jdPELGsyLjyHyhXkr8tK7807an+6zrbMzQuNLZoZAUwv9GDTBCVPqjT8f0m/fZ8G4tSHf
Ag9+rxvt1GiNU6+W4vbmEh/0Nmzx6ijSfZp8zJgNKKO9I55khCDal0vIakA/ZP1IbMEJLokn/PMB
/Wz/vq03hNaToEaePHDf95pdmxR9dqapFBlGXULLfVcaPvCQpeKbEmVQlVo3weOrwEiOvieS2tDA
5UHCPQDF/0qCppjT4uOdJdRUCf7CqtvVNORbo4lUAE/AdMtVFq+lrLpEYxm08i4FttKZoq5tfBMc
vBiCa7LBTWaG+W54JnHsYMfG+gyEwCP7SB0CRpcZs3T6rq/9+V0457/Px+Jrjq0fZRvgkgTkJSGt
eKbikTRPxnJCD7AYYRycEtiHDxiphX/TW6v/7bXIAEWHQMvD9cU8899XWFouinpeMt7Oa4pOo/dM
YBYlsQLhIzwu6yHZK87RsJi/2ffOsB/7W4MIrUy+F/kzQ9dETfponk4H2yg4r590UFGHDH9kPPTn
N/o3lSZicU2zfqYeqph6/vtQyU29QIsbiiPi/Ugj+2t1hoG+gqrAe3jVESWWSEEPKAGYxWnvVcik
6nm4bfc5QqrLQdTf8vvlKae5/WjeoeJ1n5ZI23a7vyHQisqh/PuahL5G+SNrpmNo5k/zgn/ct/Jk
lGlfduWxMTdnbVNCwCNbmUrXYCqznrTnDEZDbj2NDYgb/Iw/n6mfw+fvL0+moOaIIowU429bsOO0
6axMeoH50vYyDRvkApBV6hZxLB2UsIGWkEDMMri4uXbU+3J8v0g7+AG4x1GyQ6+74Bjdrxscw0rz
LwW38tuzY+ocGbFdhFh+B3SWQsMzuZ+Lo36h8TQ36dC/pljfyOB/V2bbSVnd1h+KhdGAgeQrPSur
FBXsmWVGamT3akKzhQidzbg0kqOWSfseJmx9FXaMPBx6UsWg0oK/2mVkANd4xfEUCZ62SrrPn4NR
iiopSqRo6IBg21dKswY1ZqWr/qdSwRXtd3gGTPAibF6STRfnsPtJTfGHVYIl7WCIQsOfDPV1dtJI
r43gSkIHnruDgm2zejqcslfzh5Sk7pVRidj0BuaIdvF2nbuHzJqgWyabFEOAbLhrY5qdFEe3Bbb+
zLXMzZUW9kFfoHHqKP01avhWhp+f3NQZJvrzkWBcDOKYhts0H+qsh7qTbMsZ2y21W+ccuIS/X5Ls
VZI40zWeuwsOLfihdd1uOKl+k6rRjPu/SioGIpRLtxXkXXiCc1odTHv8G70DDsd/7gYbxRm1Ces0
0bbfL0ddO+XTkvbK4eyfHvI1WGxcb9V4jqWbX3/L1/gjkJiQr5N9t+22A3/SQ7fN9uJPtRdfpR/O
zXQ/7tpAwAWomXZJ3EesOT62WBjsHcQaugKcwFxWfJx3xW6I7HWxy47LBnffGyZYh2ZX7ZLjtJk2
NokpIPb8115XPHbaYAp5V8QKrLmN9Y4VUADOzXaKi9NKBYHA+eJ/P3RAEbbdIRy/TI6525b3MNP6
9SVcNtew7NcjSIDN+i9GEfXH+GDH/bpb9+vyI4uSSHz0hGkYgfgbK+06fxFfg+DyiH5t8B16x20W
2bH6KL769T3xePFYyJZ8zwrET8Sz5C8ZzymeK4l0nkM8+tfXWYQhxs+vrUC87q/XZLbJd38dAyas
gfiw424tPjKeQfyEI3gUzy5ej2f9+Xfxir+OQTzWjJNbuHa/nlL1f/7k1zGJf2/H4rN43LBNOAo7
rva86vbXd8TX4sjQ0BOvuvo6YZDQ3nRoDk8Y/RXMruvTg4VhgHUzBPm63uL8et5rgYLXQUDK0eYS
8uveqj4Uk1iJrmE6b1TxCjBM19UDwBlvOXG1/NI2F9kJH+vb5Jb/cMBYYmyLvfg4HUHk9wVXlx3D
yXsbDpiV80YnEeM0Ktd+m9ymB/G4as9UrcMU9Jjx+Pxeusn2yW3Lz50b6abYi7/9+iq5FY8Xrya+
L34ivsq4qqUb5kKnI5/ENS2eoeV7M848MdaRXOrtlqfgBw5/5PgZOfDPe0LcF3iIxeIe6fkeuSJ8
3Qd6aL6Kv/cEY/WB+ENor48RdHiNnIMcqUBURmwGVZDcmH6+TX1mlKglz3eQX7AE2NWgQTA31agP
qyCP89d6irQ7RKnuvMluyh2C1nKnXzbOB+/EzlpfN4iT1oSW+sUTvpucwA6cT7yV/bpdpwdhW3oQ
Vy62ZrH+0K7Ru+3a3XUjrgQiUCK88AL4Lty7RXwNK65UhDuB86RFxHByd+b2/xB2ZtuJW90WfiKN
gXrpFtTS47bsGw27yiUkEJJQC09/vgXJ+ZNKRirELkyjZu+92r3WnNNxke7KlboApShSF4c5aHV8
LGWKROYKX+a0C0Hsn4sKSHdJbMWGZ/tdIA/2neNzVH2K4Be4xeNiv1HWNaJdr64cOYmpn/T1sAto
4+dh++DZxeNCZa0g6wliLutfZKNkhcicVsvWAy7Yb+hb7qLjqllAQxa4mzy2/Ptw7OG3MZ8sH44u
TwtPS5k1QoHlKXDiNmojeJm4kS4U5QF6K3NfLaGDYT7lc9n6tDTObMb+OdlQ0+wgWWJiyV0w9TLx
8tMvWfPzfJNsIcjmflLW+H5Tr/aPV+6SoWP8+DPZghugrOWuwFLn9C0qUC5EfjtxucoYOVBHyBdN
fCCpuInSt1hAnJEyUZbiGFy4I5pludt9eH2zWFVtcI47htHw75fFXeCAZdyNsrl+0yhXE7m465A0
ui/gCfJoze+foxX1TbTJ8CEaRTSR6K7JM8JLqve4SXcisjLp/PDKdaFHx+Dy1TAtMuEy+VXQb6nx
5rysMYp90adIb8+PrK+7dhufMkotWSUgcKG9RZhZXJ7yegr06DCX312I+fBkOrLIFqTZjQi1MT8A
NbQRq3RiYcsqkFWa7tJdwZBN4BZhEVzmFYYIVXCTZZFSgwmvuIS7OhPlJmevV3J8ObvYjPFJ1HXK
dVScX4/kuuhJYOr325TryXZtZHgCzAQIwNyOcC/uOt9iBFuxfDxEm8iloj5kUYrZBGktOAc5Mtks
7NjdktsVmU033eL+aCKLdatRA3E/tRrJQBj+ftsHk9u0DzuZfmKaRT4/+mf60k+rIxLLIaMmkpUt
uqbAApt8r8Z2FqtypWOp+qU1p2k5ZTn/XQlR2MhVWaxiObSsL5CCa1bQPk5fbvhBct/9UoyUmKuK
A9PrGjQyL9Tbz/cbfKiV2OT9hh+Wt4i6rALmA4svQmv7yjpjoyCJs5v9d/00PL7KYpd3ZTi74BoS
tqD/lLBZGl7zZr9D971NdqL7GVdOL5ZPFoiKdyB+gQhIFp4jewbRdpSFMKBzFf2iX8hvOSq1U8ty
SQc0bQZBFvZRshUtJXM6eZZZlYUta4FdI1n9LBaspMyfWBnxAJy52FORAgfsnLvSv4k4g0UvdCDD
dni1EEkZfRlCAH28lvkS/S9yJt/RQjM2PTs2macuAiGV8UXnMOx0dGcbWQIitu6P4yrbVKthQcFS
KMtabliWVb8UJ0n0rAxyAc7U7S5FFcrtXBf9/4+lqOS7bhFTy9w/y0FsPAyRx/5RvLG73OabckV5
KF4YRQnOtljhgiHg2RxthRiJqyULCIqKsJyB6YzejCkq8ZOd2F/gsB7Ob/UHtpN7dLBt7BugBsGN
oHyCKXM3Yuwsn1vbQz0nYwR+MhaRBvKbVdTCM7pIVJm9TBc45agB8anIuoqKkMuW1SYiIFIq1kRs
iUilaIZxkYVZWK7yjfzNq8irvMcVRywKfwhk+t1dvgbQb94EwxbcAo9vgFDFZtOD8XT8BLf3pnFl
8cqd44UE+uCpc9r2wcaQkzgxzUAMg2hrGf7ytsabUHwucIsxZWqISZs1GLRJYN+MVRJT7YifC8lL
SCPSUtnZc0rvwiZWAbWgZd+n5yBuQ83rw+7x/N6GRAb5/BwCxMTGkTnP11TtJ9APxzA5IRwqh+0C
ERNE6dnwoA70TRAhyZogQGIVaVqj6+T+YNOGV8842yKONQpAdKlcvtjVP/9FcS8yKLm5tz1DKGpO
vFu6yLhHzO84zeY36w2j1m2+Tf+4lnuQ33KJMG6s61gJdS652+rclRHo/uXx6qtzhhGqQ7p7w8vW
9K0n0QHyk/zIICGc3tQFqTA9ouuW+aVolLmWZ2QjnkRTsoz8PGZvEgdF5l7uQSwBtf83t1ck176p
hOGh34q6E19DjECNyssfRQnscVKut3uX5S8O+90buX9O1kqJ5kdfiUSIXhEnhmcsBBXrnIs+28il
3g1yi44RbdUuXFRg/Sz6VeQQwMwfLRIoDowTK2vbRxpZnJAYxvXSnMPyo87TrSwAnYE5fxLK4AOo
C91jBlCEWYdLpN9cHQiKOcM5sliYFusLl4hhIsYZOY34TrWXxcD9zqlgYNDPrBcN11GLzqvs8fiV
Pk7eca2j0oPhwW8xEJOFsj2tJotJlM/lr0lU8Ve1Aq4820wiWYltWAEqdsg/EuPFhseNMqngwMqu
PWjlfFmWEw6558v5XNm66DCR546DaFHBai69fqf7lB5wKZT2zPdz7BNWaeAT1eqyOGyA4Nymj7wK
xIoPtjVOLFjrXLvF3mwZDBsOguMLbVgIh1d0Dnmff4vbj7w6bPrdPtK8fXQXoBLOyJLPw+hx0t5M
4F7hNN9713m91EMZ9UPccQ/gYYYkwnhFD+V1mRH5N4uVdxEpeY7lmQ8I13V++S6u5v8eIr3ipN4/
KcInjuhk467+FEkoZfiE8iwCCq86CgfHIDBxVe/CKk6r4WmPhuc+11gj0Qj/++n4ZO2Zt8/CV/Ag
Di7V9Xzi/oPc8O7/v3ZCe6G7KrpneVFE6v6QxSIG0HkyfaBg/hA00XTyoAngNQ3lE7J6RGOI0b1r
jfsn5GSytOUYh9vvjEV4eZPPQSr8StED3qjtiyIkSUi3ZqyJBItadGL4bFe2D8o2GugmHH94rmI9
5Of02UdYKyL/VcILABLwJTLg/IBHjOe/kKcFb5IVwvlGkHiI0PElEoJ/WPQ/rXoPf9W0ZZRwFyWF
8Kev2byTmrm5kOJ36pG8IzItagPg52nhH26FCof5/d+7LpffIvGi6fmcf/mSb55QFnJciS9FKfVb
8WXEzxE9QBjDsMjAyKCJmgFDaSHyKxJs+kVYfWKD59zf4j4slmcxfPLtIkwRZGSaqu8FvVwxLYRo
IZQtBxIdjfe5kEmHw4134P8I1XkWp9glKAtROmIg5dbqlcRFDdUXohfOvhLShjLt58NW5kB8BHGO
7jN9e8aYJsRabcQc3mKpIta84pHiAxxImyIEwOER4TKWBYQ/JR+ieWSZbuu4iaXmQUTVfDEot+WP
fWQE1OLvX7q3CnUmvpYeuu9ZbDIKV6znXeKQxjlUraEDvh2LJG6WcrQGmwGl5JzsOjn2u1SWS/2u
DFBcFHdERzZOplDPoGJEW1GFATpaH4ibK06yPPJVO9O+H+Jko8+Pa3Muh5QD30/Qcap9ZGJ2m7hb
logGzJlbqg7FoF4C7iYwUcwNH7pfjxHYKFV+GvARZup8vzaRbZFvmVtxHUR20QfYs+uahgnAo/xX
sfLDVqRdZB0nIxBhuc011kEe8tfdz5UxEt20X3dLOVfJmMKIh/W0vgGEQgkI6kUWkSil+3DKQMpz
nBlKF/hmGe/X9bLGoNBNVTM97E9giedwPs1E65W8U6D37vpPrtj2b3IJSiASKi4yKTak9X+/kU5x
IO6/71d7s9BII8saE/QAo6MvVkfsjpyc8WSKfrrxsEjWYMKJIRBnpgz6ncHQsmepwt7ONvkf40bi
krZgaCRYJ6JuxIERhUMFLGMHqO3bXePJdRSrNkLHYXy4VnFrW8QoC8cHUc4HFpiodQb/7vGfsb2y
5P/0L0S1iRCYeBuWd1t1ISRJnOvuf8gV3VMKckNDcDOmvCY6WuIFmZ98LYvGCoxAzM0+kscIRQ/I
bmmsPU2A8/tj+GRmnfiP0ZKn9+H7U38x+eAILEruSN66eVreCKRzhhYikOS3aKjMfxKnXHxb+VfC
J/HDAcdi+WQUSZJAsGLlWe6g8vNSOBlubuz/Bg3p3uab/cYMacgS94Z05+xL9Lm4EPjzI+wUNCWH
1/XdEb6vyLuBkBERS2Tgbu7nlwW9AIyWJGmoQ7+tZnlmzssAVDvRy+Jt3u2LvC2TJgrgEOcs7Jrg
7a4aEYdvHQPckbmeZWDzsY5lDmWQaXHbiEtcx/K7w0my50DhMfglz7slKCa+9ng32uODy5K5vCXx
aeMeZqLdEw4qD+k1FLfInnFyunv5pjgse3aOVF+eS6pMfIuT3z7clRh8zWhLmktYp/sIvQkGJCXJ
AG5BYdKHjcCDowmU0J7ffVxxwc+IpKwUkUFZG0p4fpeDsOhxUigg89BZSLMc1OI2bmoHMTHna1Eg
suhlnGRQx4e7yS8IBZSQcmM6TwIj5RMEJeI3yADpnPFPL+Iuw4Be+XcP44LKu2tXdAC6tl4e18mG
Zlb4MLbHNU/E6xHfXMczE/dPXD9Ro+cQxikibLlxuVJZ2wUo6g9naS6b4cxzwQpB+D1UkWBFxABq
tK6YiaIEPQZ1RYUYNyhDka/LZXMzEd1SA0a8DeWQdXxX5Rqnxc8knhUn8M/fpxVNlIknL0uoO+G6
7s6p9SmOn7io8mEK4NAtktOSRKZkOMjlRd3CfTtKj69omnpbB/XWWDJlLYETvizfaiLJhRxeqX3H
TEjMqQTs797yrJVnElSI7yrvyL+SL6thljZjGC1u31ICZavPrI2zsSI0WzKhm3vWdtNCiyA2pbAt
p8Gs9WhMsp+KT+fhlDwY41LJvuemlwtC9PvkuKOF2n06Hb/39UfWLRyc9N7LaohM5ubBo/VKWKHO
r8PGxh2+fpdib6iPaasDd4WiQnGoQX9kv3EqFkIcZGrXvlXcobjwSmy004AaJmXqxt0nWVrgG5R4
/5UG96HqIoAPXRmvVv75AsJzg+N9AdZ/ynjydIhgeXrB9odcag9GwgXUGIKAPfN1CoExJhq9Lxrt
U/s8807Ll1Dz5KE5vQrWsPROuS/VZJa8tsBhgPAHAD8lGtW7IB55UH9sHnPiAXHhD8H1GXANgpQL
axAWsJ8y7/k8C+of+UOyoU3MMwEnRYxEVo/yNc/63E2iw+YnhbmrKoQ5ODiGp2eIyRd0fn5SHYnn
wn0J07vpyVNJdx+fwQhmlRSf5BsegHdkwj8duOZhDook+QI2hFd+3twIcSHs2JnVn7R631aNzSqw
t8qT/GXGtrd/tr08zFcQzeXvtzVox7asoC8643gmjzxkRG8pPeYhstnH5pwub5DuYWeE0za3bzZR
8uBynd2Cn6j7VHgObqQSMymACvOqrNvj104W+3GlxM0rLQ63jyux8ianITG/gZp0y9fF7C447Zsc
TE4Anekr2IAMwe2mfNrWV+qb+4Ml/qXLRfCg1aiYLkxutuYv0wOVozNuQlDfxoWWus0gyalP8pMe
SC0ylpKvUsAL/OMYNml05U1Ey+R2QT79cQw5PwPGmT+5sojLYRlG9hvX1yzkaizffhNRk88wLVyD
TJEEkJTG5FP8T4aOgFGJzTeFZZszmaxEZ3kAGGnBkgOEhUQj64C5hwWEwlhRJmyHxNA0zu4LQYkt
elYYxONqiEzlNqIMZQT9Gbsi8jKH/rK3t08fZjLGjCblB6+KhyQx3u30eVhkeMRdVH293yLWjUKD
BoHvPX4GGJsa9h3sKAHprVsySvM3VTn9pmysWbFWN/o23/U7KJxobOy/JBjWX64vRLYbUW0S1Upc
e9u8uWlGubD7qNixzElOmtC+OVVcbk58rpAiFt0nAydR932dym8Gb00kLosgVljPpgfwShpIAbG9
zefFLZImmvZEC184xCCtlvvpowstxFSic8e31vsQUEMS5SwGdk0AjQsh/QnPT5JikZ0PZSO7ZJKA
lMw2+4f83HbS4uYQSV77vuHrsqkmz6UgZnNedgTcpFUp2e7oRl6AITzZSWpZtLHliwjL/KWbjMef
BkIlZ0R8EIv2Hxa3NXQThG6BWodGm7UvNy27YDc54FkCOhbdnByMYmpZD8o2edCRQEhkfJ1lp/+m
PA3gon9ujFsQd2iGSgGO49q/1Kdd98W5G7XruNUEeGtwm3WpCeYqTDFU3tNz1icB+Fj5IWhzOs0j
Or/om+9/XI7CP3OgotGYVij0nI5y6UE/sG5wl24Izdd859qBdQrMCm531a+F2jnU9cjK/Yy2Jm3R
twuokVPI6xIvId2UcDoPRCOVnQiQXQEVq8NkDEFa6wBCo4IVCM4EFNcpdHyUvukvffLYNFFKUSvb
YUgR+ymUcjPolEiBDA0qJiBYJoyM4zvoKaAZQgNS4J9iwIZoHMABj85prKaxgUNP22u2PZjkhiBT
PwyBPgI9G5VcowGo09JIPFNdmHlY7edK7tEpC8SQU9LuP1cv38401NDO1ajxePx0+oB67KzyzhDp
AVGj4otR+Y9y8NXeP+eLftjVzaLtKW6KnIv3m+Kbf9a/OpYDiZTlGLqrGrfGi7/U/uSNQnXg9Txu
T41fksHOdinxxwggEixqr5CuqusGqJZtDmPl8/C9WOYfjuqdCmm9A6G/fLTfus8qjTuaxw7N/jfV
N47xz9okB9gmCgpBpQW789fqm4vWXI2ewsItNSzFRwb+uKqslMvpqT46gXKiVpbELTWbNLWt9MZX
xuBMISHNSvWJ7t7aK1wgCKlx78PR+cqAmH+tgF+6rvMBbBPocTuuvgBUaXwZrqy/qQVuIu2+x5Di
ZilEGYFTnjKFpPWzzwO4lxPPmkhzppFTvVzEcDBO6su0r2ItfS1GmwZ5GlIXlUYOPQ0NAnS4ds7A
vbT0rDHEVVxr64S25AZ3W2ANI9gTHbAdAK7tI9daWqe5YwGDEZcu/USzBrT+PAaFodLY1oNEDtpu
4AunoDjxMTP1pWCa5XWZu7TU9/7ABh9Yt9V0oF7wGw0NeYuswQc1Oz324LpDdpbPykMAlBQY4BMg
nYBypYOUPumCski8pwguY5qsCvZe+l1K9ICATRanovTSbJdf3KCyKRU6ciq6DeDntCjRX13O69GM
j8WqskKFQtXjLh9/JNn3zH3R+kjVN1W71evALCIVhGBFABdMxe/ZkXc3Xf5M+5FDZ3oSGMrOsp9V
uwIaGJS/8XWSbIZmVxyX44dOOUc7z9xNeXoz9C+XcvVT9b1MNsshf75WP67uWldAtAbLZjtp5g7l
p/A1JvPeeezHjQNn7GF3kMYO9pPDU+kZuT/as8JdVenKSFZoCdXyUpCthpBeR9pFTbAOKMvMY6id
aVaFa7mdzIzUd0ADAXQBZIbGz0HB33vJWSLT+rv+DpTfYOIiBhwIgmf3ndZOIUbw86sHNoOBboKB
TUPCaL72dJzdPgCoREvn9J+mQ5QNERQJTrmsjccOx7LNT7D/4X8rLzkEdRQVggeMOftxNUzPaYIq
83uabEsmMXRA/rQASPnWXmkOAcjx8nR0du71oRh3UMU7Y9yYj87kW3N4GdCXriAbN+yYpj91IFWc
/Zx2lgNaK+jxRjuUFWAwsVrNE8fXgHiu5jUUQs7O3r9V9hy69RYwJDYOKHoRptCX3t3BNsY9gCuS
9L5xolJMltTVDC1zndYP++vL+bo8UFU2xId8ARPmlbbE1IfJwIXBfvCzGsCXSHF2E3N71DdX+wmM
nI7AUQ+dDO6iZU+0OAbmxSvIjZA67LZD77eHFcZHVz/U/sVRA1D0xla4SsR0qKRjorZbd+P8OIHl
aqM5q+u4PIKgTd9033Or0aCvD2owORHo5MDQGUc9GHR3U2kgx0DBARCc8Bx8AiK6VnfmmlZn42t8
pYlZedHXJw+Q+iOURc2KOk6oDfRV8zaJJ3i3pHEAl4BG7tn5cebTzzT49j+VD2OTfbuyv5TDXgbF
Ip1f4OSzPugq9ostRX7Unxfl5gqKR3I4RBfY0w7DZXWsfZYLaCbgxQk6y1Sl1/E8UImL9CTD7sz2
PoEIEFBbALRss5saMSYNWB6M4OWH+n7B1QZOdJN0U8vwzZ/FZdEMwyYDXTAH3BpisFE3KMe23/eC
QD6zS9gjp7rr2wOxfgJGmALng9Eu8gFWx/4cT65GaBjPI+g/k/McUrGMtpZaf+4gFxnS5SEtocIJ
AAGBaNxsXpoSSNUWYFLAIVajlHZeo9p9KdOPSl1V+50GyGcL62lT2IhE4xtV4zU26IwTqpMjUD2V
Ob3FV8D80exFdC0iPYsu2pTSbWNpf5EzBMdwY028lE6hG7nt4bv5MobDk/phf+gvF3I89rO11JYE
QrEWXVc55KrXD0h0AAuhi1g5+UBaD/2M1mv9Z2XMZ4wCQKRwLkSsn3Xy/bC1vjGGDHwCAFVLjlbK
bNLHvCLWjSf0wk+CU0QzAwnUckl+hWKFZnEifrH8emFuaxTB9RnFlTz00Hc7G8Cmm2tAnzJTpgKg
UqinGBSzGlYbsmdsOKig+QGrMZkmb5etu2ZT4DwRhlNa1ZnZHEZDVKUurA7KLN2pCy3O2HC1ombb
bFsA6J7S7xlILl+pSgHxceWs22djARsOqDzEjlsjLJ3rPB+hogc34GB9adDgfYJuct3Rbn/Z6Ctr
eSYFuX9UVi254TdQtuAAKN7Y6Hxxhbgc0s5vCkXKH4zh4UfyvX6C+6jbWHV4xitMARcrYC/NkVC8
oDMb/to+TIZ6fmgewTaHt40qkIs6IwyhxvkCfU0zw0wnWN9CGENbOKcBhgCU7SKYDEA9g1TIpZrt
9AgwHsjxNO+DjDdOVXhqP5XPROChzrBJcFja8IhFqAwXepNBOOSnEBw1huBRuQTIJziyjJ+NC5vI
VQnpAYHs6XQ1nwpo2K+4QSe6zNWRdB1Q7If6GJh9pJOPAAvlBA/rSlO+dfnZvyC9e/2hOLyW2m6i
PIJ3705Ur6IIP9HPnkbZmt68G86OyuEAymXcwvS4O8NnSMqACDhlDHr42kOgLXrr5O9p4zyq4Z4A
BhS+/FFx99N6AP7PND5PMAJkU9g4ms1IpQrdr926tt9SRroG1ioCegeybbUHaNbLArf1rhUIXfgr
HkgmAzx5JW5JpI9POZVepHwtMF48uO90JR5RtUbc0h/L/wMMYLM9mMFgHfD54Qk3WHfYSQjrdmHV
vtUsnAOF9svm6u17bE7YN4Bk/K5P59YG9PfacNw/U3Ug+bR00zR+aXfUtbrThqwYt+p3Kn+h3gZO
IUFcILfMQI1NZoOOpwDyU4CXWmpwnAXHn4c+NjpswqoFg55mTqSS1sYWp2p6/SlwC3tcO7rQ6PSM
pG0TUEFxzT2Yyq3Kp0FNY3uY8rzEG6p51ywYmVqPqMTnKxDXqq1nQIM6zLRX63dtUe6/VB/bkwkt
K6ZhGK5x64D4iz9+aJpEuTrqsFWsWDvxO+pAY6ygjOOqqHHUzOhUwRpf5jP3vHKM/aq17NCFE88Y
V6riaaYHvJVeCBAFUgBeWAHPced3rYd2Opng2sQVdHzpY5NGe3U6uYStDtElHQkFsLQmzy/4PZPD
9zOBmPFh5VsNoq6L/tgYrynFgHnYGxuMfJfG6fBkULxSPhT9m6FEGDzzsrTdp+pCZ0l8pJJieHKa
TVuFFuBpJ0DP/ZYiCXVugCl1iOomptpEs6NRAVXttUlWZ8AoBq+DSkU8xNhk+dtRYkeZDuDK2jzO
aQ+FfAT2ATulzWRKmGWTek9mTh2k/fOVqi+D9qaVWXy0+prwCY7kQxYU6Ar8eAjcTysIAxsj6jKc
s+Di7up2NoBIMYZZNSfAux4WoNCCeZBf55BJQ4gjCBY0MBKOMvd5MKE64wA2maeDy2PEKT53AQbg
vD6DjC65lKH20ySY2HOgDMwhpkUeGIyRssHRB3/4TPt4fBFYQjCFoA7y9sYC9upSx1WKywYnJlQZ
EoBZaJSkXJgNxX4FGJcJLpwSllTkkHN2guPBM036hXyWaPa90z2wAy8aptkHYKvu4cuY6dTKZ8G+
h8vndx2T/+xTEy4D2zBVzaGN+hay/WWJaurFOhmqQg1gBpDtTHeZXo/eC4KN5BBBKA2Net7QRhcB
yHeocQBCi1x7RmoUnHNKN8xQNcN9GdkQEadRnnha7rfUFvR+oga26oPy2b7uP/GjXXxy26NHrL4y
iyAOhicQwXXCVO9Qew4sGo3Aheg4vqQfxlkDwB7disR743T/RYLMbr1cC5BzZsrNQwOHt5rbtHbz
JagO2G0koBppJvhdg+G/tRH8bZRE0P8ySllZns+Zdhq3beqNoPSMYt/AuQBHhygWvJ7ygOcWTIwp
DbJAmxo69or2c6ikQ5DjQNbXfEWVkMBKI7zcgxaAGljCcgLeWgumqwfAUzMI9inEWX3lTd6IAojv
6BtL7RnEXc0lvNJgAuT5SbQBAII2skA9VuKdqvmkXFp9nOXhhI3RhOAz6AC+hz4GEF/2W67T08tF
eNa0cgpSEYRXgAB8M7z84Up7DiBsI42JkBp5eNEkQ8jEjWGuLQaCAfJpVFp0C0DiQHZOQIhgN0kL
sCn0cisaqIY+bPTwdE8Q30tof1kkP66hpflA0CWJp+QhITZt7QBAkaNNqhD0MvWrAqgHF84O+gT7
CgqNP0x+l274V+37l6X9Swdj2utG0k2ycVsUoP7NKgiaALUj/AEYj9IwI2rpUlHI5AAE742V13yd
lVnOtjcQ3NdwwNYydMmMFwGTzFjqWXCtQ1DHiEUAYtZMInOgLD26N+F+q2GaJaEgqLatOtUBAF+B
MgG8zpGwsPKBYoZ7Lvl2eDvPTzs4GhJvksyy2id/hJq57qMO3K8+2I+RA5hkGmPcsdEmnUJEd0l0
JqgB+uqdLiMU5V6U0Vwfdkm3rZXFGXpcYKHrsDJ+l1L6F6gvFISjGSSVLBqef22u7WuFbNNxMmyP
UDfaKuGpM67ei4t3tD/s4gTmIpxYEFdnypa0Cjxz57cJyCJgfh6OoXt4Xu33wD+Qdh9wffU2GnBH
q6gfVJBfQNyySQIREtSHI1rVndJHBDoXnY8NASdfOl0Wir7sShBBlAb6mUd9xDiKw0sQpgK+AcZy
c/ze5T+Gw6LLfvTsbVs4e5X6qZMIsvufKgjB2UZtsZLYl6A/egMeBeQiw+Kkvp3YdKGBywCc+0pc
+eg0c2vC3tcy6Z6u18/aWDODe2Qa0iczdPvAAg/KEagocCOgHJyY5CXYLltnRQD6kkPRDbnSYSes
Rpfv5/w7mUO3f5oYqy5/crQPLNORD7ChUOqLAw0Sln8sAOKKcepATjoTRbMPetxkZ9+xwokRT4qd
O6wUZBWCKGuG2hsWTs07kbufk7+0SThBFd2th8kDEMhDEoKyVF49Owu7PtDIEOkLPVv30LVpyZE+
VPip9ruhpHIp/TZU+4XT7QvaUGd7MDFAPbxAquVZmmA/oXYJCUBgobDnQ7zUbopNtME2xPX6EssJ
2Cqt9WAZ47OTXmMhgIAKpA9k1rBfsekCmrOyMBAa6jTaBRd91HDAvvQWxOcQtuyCgkuqkiB4bj24
oEUJZU+a+qz2sUYsX875DRAH3XHYzSPbtiCpgv7W+h04ooz4F2EbLdwAF47qAiVktmTE/P/Oqqr/
AtNBUhUAYzw4HdqhX1GCD0AUnYriOGxrlz6Wdp47o6cRp3f6zh31jWGTlejBBlIGMs75R3PSY3fU
Atdwn8dztnN69PL4bLBJVl/LWIUNsOjf6xtcWhUQbLgwP7lAO+X4GGf3+Dyae3ozGwq5QUB3exNX
/LjQta1BlFmSwRyEeKd4N3totLL2OqvA4Cz2qp+4SMwIUJKuGXFTwOxUlKuU/GI6FsEAKQgUASDh
jYRmDSTqGkUoxPiX3lll5/NLqm07K/FVyw6gM5llgV0WfiaAslc6kIzj/JZ6BRMiEQg/UD2O2G6n
ouu+eC+1nyBWeKfxglND0woXlDqnb0djPqTbS+vMWthWrUOPQaJQKftILl+tlcwrAL/M/YSQmDwm
bcmtsT6Bg31KFP+CIw+SIgzz5A72rpcRxvfXeaM8XYdytieJo+AoNHT4mzxPcJvqvX8GkiKvX0DP
CNg0GDBrKplYHYPTv+eCap+TQgLFm4SRou609LkejKWZPRLVsZMBEC1E23ldrccO9E40038vpH/p
IgYCe2LbNpsuNNT/iglgF0WeKOW139rtvCYycfZkxurLuiGOJW9PMaC13Y+gDrJ98q6fVvvz/Epq
syNOTPc9DGdskMGcq9gNstxFZ0g3rtSqt+m6MX5qaM+hvEAfc1lcdOv1YukQddEINdRhOkJQe+zi
2tKD1N6drf1vzMS/IEA4AB2Yms2mkgUt+i8N0pcxbdLRrtut6nxcAAiqnS2sOrHdvxy0n2coECqQ
FikmMKCuPwCM9Ds4DEGe+Xto6dLz7Dr4sROslPbL+fMhPZTn5NJsjUnYKqve2RmkUwA5b0cSIr/p
+1f/idvD2RxxmS36/s2bu/hXd9CoEufYpLezEceq5btbqTO3+znqBGcAzbC+HSubXRvnN/3V/0Rl
cOH6AnHGMUC40e1f2qvVoRqPkGOcyYl/9ROSts+/BRj/17v76zlkF+cvd3c6KdXJ6J2zLNOqn2t1
HZKROuPda82uTWNH/Wxy1btY2e807T83Jf9+d7+42Ydr7diNCo9RC6d4Dwpk2lHK6bx34IeLt2Di
c+7RSGQdW+MQoHh0k5oPWpdy3AhTeStsEARx6Ax799+y+8vOGh3tDuh77JcCzUbruPEL8tHg2Ile
X8/ttjl/7puVyv6w3n3UxTPERf99Jv2XTbJ/nOoXNJPDcW8OZl22W5tgZxipbSWDAQT4i30RUkLV
P1f24ljQwIdCr08QMlTzvU2Gr30+nwULdJhO4hSQnj09rpfSfXa1JFDY8rvALXyC5304HiEJxes9
sV0uiGhnPB72pex28pvoEtn7u1xaqkFwCRqAyX8aUEm/+OCaomjd6XAtN+fJK1BA+2GX28l0GH0N
89k7oFU7ECCSq8cJ0Q/Lc8WmHs5e4nxTc16tNxZlDleTKOsKPfkB5l+SjmBt5ocn1VwN5oU8O9zB
zXtbLA7KR5m8F3s4Jayfp/oLKE23ki04UMY7Z1tW28NpDUDHoVhch9fBDjrNnzhBcoz6+gkWNMOG
X3pjw2ORECoNR9hmq69D0bPz+EPTvgpK5M/w/kQqqenzBId32jlRc5r1oBXsI1pcHCBdMTsUM5wI
2eE8XxaHBdAdZvdwoomoWkCQYu93+vBsJYsLlUL5i5E8Hffgy8NhsUr1R9d51c/fc7Wbqs7iVC3P
7btOqtkipUKqtp2X1FL2GxDRZiq1Tem46RPhMd389xL8FXPyPmtQCaLhwLdiy/bvGsCBqW5sbeW0
aUf2s0PttNBSiucAJGV/SQDr2bOfCIJr/1QmUTsJL+Q76QCCrPWbOcJWPGXLswY4XVmU6fJ6CU02
ItnbSn6zvrR/iKUsr79c6C8Kw2UZ5/olLTeK8VC7y4TsQPXgKPiJ8MR6KR2Zp9n+s71EkDSQMOzY
ia9mOSiOw8OV6ux17q7YKBrg5Wg9qJYNN1DH35km/Zc49I/RBBBaR3voxg2T4i/61FUSu7F6o9wA
DQwWRkbLLvE87p9OBQvYMXQrsFcPGJA/GYNGia9ZIMyhEJQxckdiaqh+8+jcxxQcFdcoGX2IJkhI
aUFje4fLkmSWwk6k8RtT86sd+Md1/zK4mYXOUyqt3CB7mhaMr31EtwIN7W/tA+Q1v02zWPovVvym
+nTLNsDTAc3JNn9JELsTxdBbXWm3uNPL4Ti8X4d61V7V9dF4KGodHNrmw+xoXu7rqIf9pqOYYzj/
tKGdoMgFDlqI3G1hZkJ3aOctm86nEzRvNr1W2rsxeS/Rfs61es6tr2GAaAIFeSSvmgPieno+ucCT
sls2rlJYiiUQtfOPw8g+6ywH7045VQCp1D5pegM8/lxjO7t5ANhm5ib9W9tSNIPxT5tJXF/K1WWA
kAko5oS6lppS8+7dSn4eVTioQHK+dKQ+Ugr83Z8j2ZoWeqVWodpXvcR0J1I9ogzW9JD8JLcBmhho
RxOqnld7tgU6Wu0hZz0PPzuUNq7UqoVBcMKeIJvpRrdTuiQqCZ0TGNQOZbHoajBErZy9B/x+ErLj
5bLs2JJyqHmtFMqMbdx5zIOrgnF8/mayZZT9vOWfB1iZ8zxIOFsZKj24fmqFm3mZUXHWQEUE+3LT
Aw1CIqoxv7H12q4si4Kow7BsFXPb9wkYeBRQuv2Lrc4V6/FIjY6LblVADLar70X5NNBHNOL01+xy
5i85yOiXnCrM864jmXJV52oRwhEK2qFSz/eZAVkX3Jen44fl1psK4hDzOaNPTwOdOnmqKnzjKwL+
IbevJzR3Hl5qad800ggSlal6IUX1f5Sd127j2LZFv4gAc3glqSxZwZaDXgjbZTMnMfPr76DPS5Xc
sHFxTlehugsWRW7usNacY/ZHz/tIaf7YgVRuB14tPnSK9rveaY1uNyiGAn7PFIs8SBST2U4Tx6Uy
YBGXdylApMIMHHFAHCswjSCB0A0BlSxS0maRk6w3+sPHSLxDWtRXZkMDiWgVvftpRZIAaedt18+D
fC9mZJINynbqSZsljFCK2R6mepX4hmJhVheB51mw6ClMmXK5TZFEWWLF7Duy7cNlJ1LDntYXkk6K
7hJaZ1mhcBWBhpKUu5KzdhlUM0Uo99WozwracFWO0LbVpFlLE9IUEKVAYxQtTnLyXafz7A0fgUg4
gF9Ki5lPQTGoY8eXJJLSvW55jZMVx4p7Xo84GObxeEz7uwL5jNQ72tWwr+11j+aibrtFZ0nbXBkX
EaoPB5jMTAgQwM5FsCQtXYtSm8LZ4J/KGn209pLkrxV9C58ySFgTLFyQz9nTCTG7eaedOdyP0Z+A
jnQQPw7BRTanHVePRC3SVLcfd/lwZ8bn0NglPqodKDb6tVl0sjcLNG8dIwRPs0s2hRlfM8iIVBVS
uOMGw2w4FjGGxYxkKkRtanEaDYjt1/6tqxd8sEWzzBvei/LjahIOErxmhQ6XEyQsHatGtpCAOKlY
rnV/PAWA4DttUYAbU87dGN/XImDZIV8qajuf+qOFxdQQLGQloVsOTYFYeQWX6mg+GC1vp+nfTaUA
Mg954QSkqqz0mS8fw9QH9rmx0A5Fb31cscmh8pRvFINhjjMkzVzabPRhCVITU8gZ4TD3dAq/xKX4
VHtS4OcVVSANmTp3phDL7chBPiLFOSZsiQKd1rCeNAsRLWifAZRNcfzCYcotYm1P03urriVytlXQ
nk0hEcMBCJdZIUc0re1U6ZEQcTvhK8REWo2EiSvwrABg6mwpp+1nJFDuYcumh6wV0aPSMcuVJPRw
ei2pAhBHHEioVpgjDP7W0CK6lshS9tCv0MmD0x74qE+vTPLILerXKy1uPpetv46Oia24XZlkVPsq
jN07mTBWjyzvQfjkrS5BMYRdvE/LbNNExjHWTm3ndj6qNs4LGdvjPB5XgjzhVjmnojVsxR1hTmJy
FlPtCRWEwngSUyIwfEJMa5/0AlrPVKtrZXhNxeZRMvE4CUn2rvafwUB6UvBRoTQSdJW3+1hR0aBP
2wgSjR7JDRoTmWK1TnxI+9k2aB+m2kIRP+aCG/EojM54imN1LkpvJo1fAnlpCxh2QbTtNHbG7FUV
/c+AJKU2PESR+pHyzMVR2XkcMRMC9LJQ3xpIYwx+WNFcYhqaHEBbAiDaqe/cqC+6T/0jcAkSt0j1
brITEo9weLx2tP+TjiYa2h40YbxJvYQ4Evh0xEPVwseGoBiP8jVmOY5HDPSzNSX2gcynaJdYworh
Su1KdxSFZka/S1m5Sq+bS3qw4Yghju3qvvMeIHHNvXJds3L4vBLZ9boKWmIFOaBYDxHKojagBE+z
z8mbRc0IHutLI9UgwVliDAtGDyK5NjirQreuSIASSmC4KFI0K1h2jfRHIJ/GGw3XkZPwUWTp1qxZ
2W6syP/UCgqqQ3scxHFlkYJ59Wu3KmU6sbxseSwvW0F4GQkD0UbF4USpaS/TCT6izsgLbX0MRAZ0
gGG6ZDG9PSWU1P7e4kXTRmpP3PHpcq00BtoIoz4bHvSs3lkPU4J2Y6TokXNkfqIZfwS68JJVDY2O
GP6fRLnUOyulR3iHbeLP0q21Th91DKLXMBqXY+u/SJTzDPpv5SAdFEk+6GAvcgpAnEFVIolF1oD8
mn5SI415d/sk/PjlHHBT5/jffsxQoZKLMv36r/72XzvXVhwAenpWdQgKmbgbeieVdDSqiLxmjw22
trwqNAC8iEhaRp5cPJh5tzI5RhbSq5JwjkoMOpjXt6bnnFafW+/K9b/+fJHatyMmR3OFopoBBxTq
6S0Vskj1om46rzqk8jA3TdQ95DQX3RS+QA8bUP60Y+qy8I+Uefe6mHyOFAiQHWymmTI2ydINw/sr
ZjCKn4rOXiwUk4Wox6fsWp5BwbtVtVZMYTY9dymKNuZoJHZDyzbxnuWw5PhAfGhCqGDRIi8MHMrr
JUsYiMfp3RwtwQ36Xc2xYuqlNZcOtyPO72ePRl4MRcT0DixqWtsuPKC60wjVyA704EH2dPPV6i3v
wt8yBW6avl/PFUECjL7pV/747/lOIL33Gqc8V6kpN2K6SJG9FTmpUch0WnSnNVbMykcPhcSfN0Pp
t7rIhFxf6bMGRzoGc74IMpiufwyiX6BtX8ehv0p5/7s4jQBOg3I7EvWb+kc3VGaeskocrtZrnWnn
OOmeU2/YaYDjGpXWsaTfKyh8NIJmUvN+yFDP/jykbiGG/7sEnSvQFJWUvdshFZVSekXPwbivSdyp
Dd55hUJ5FSIv2Xn4A2SfXtCjlF1do6ru+zC+Z8Qb7NF065wA2/czXDEseEGeLZu4OfaJ/0vF9ess
dHubNFG1RPKIyQ0wbs5KalnHVRZyjSH0UC9Z04tbNfAyp9HuVYFlW4zAHMmwgQAISR5vqj9pTnwW
enHdq2zP+0f2ss5VTU+jtpOu/kbWXtr6aCBNnQpc5bQAkUEMrp8+NG8wtacq811isi1lVoYhwVOg
EvqawRJXx2k3k/rJmqUnbRJyUEOL5ka1LQIjpUPTQF2pN1n/IhiHakzI2KSo1zHYkrBeBJRUhtw4
qSMR1QCPhlp1fnmm307hVIfhA070bIrU3+aysKquvlrX1aGwiJmUEZ4ltOA8XtErIa0SKpaMxaaO
NVooODIQMZRoRXtCZF4VCmv1A1EsRKr5oB3rzn8ItOhJqSQgtP0vRY0vTvm/T9YyLZ3nypOFdHtb
M6tHUy4V9UqaO/CRUrwvNBYQwbsrq2kzlc1rwtAh4W5DcZg3qHuHnP56M5Mj05XGbp1XIDqKrRl1
W5VthB7zjFP2UdO01xfrdhzvukR8bDTP9vxXnxjU1LgIPGsr7hnsOcE9OPFDEuumFS2f3FMPYqAc
8kBYNsIuNkGr0aSJhP6P0uy0xJhVKtbeRr+E+hQP05x+fnL/MSFM94NqADYV/rmFnluJFtSlmv6v
Kix4lOYUeHxsoVQamspguiqrkRUTAi8SmHH8vSL7H0PHEnUwyNQvNQXjwr/TZVeNdTOIankQqrVZ
n6RxQ4qjWbymNJprOjXUZa4BII3sXOanKtrU+nrI5nkwY0TrsO/hjSC0Ll41LHnpLCBMgAk02tBT
v4rIpGdd9SmX+Fk2sv7wy737ViAjYuPvS7+x+VSyrLehJZWHfNwr+muGaPu61upNIr5W3foqLuJx
7hGj3B9lPt48juW5yVd1tPnlOr5XdqbrIB0GcjOc5K+i9187CdUsdL1tuY5ePSke6p1XBWuuygHE
O007+7rfNxqq2RhgP2XVY8Jd7Nc1wCZ93Qy/jKiv+fvmDbMmRK1hUNw0vmH0W9Uv6yoaiFqidKH+
sa7u4M8rFVAQ3AyDYlpzRXNja2jdKRoWhAI+dcoB3ZvcPmBRaoYjYVMr/bnPXIMwuZWF0iFaWlAS
E5fDiac5Tbwh80NjEv0T3fE3PEyLvIKf0Zt2lAm+PQeXoXVHYRlHD1rkwlt1UYGQMF0LbJ7m+hmz
ko8yUyIZ140iFzFngEc+WgLFQZOM8yJDu2LDa061X1a/r3b2t7ujyqakwP7WjK/Q3L+eVd6PeZx4
VXkY0R5GW02cj76rdRuKYDKZyO8qlTHCKkQX8VLDnCI7uuFKDwmjKtgmwYH0GkNwiezLhi2yFyMk
DaA4J8Qmx9gdzgW+aw0RlNPqduHdJfkmDehhbFrmkBx5yEluKrvjnfI4Hl1+Hof6re+NpZ1Mb9Og
e6aILO63rbvY9CVNTNLygLid/73tHmP7fv3pOY8G7tVHNjs22tIZOzE7cEr7wto/Gxx0/W5P0ozq
XLqZNpe2EgkxU35MaatOv4pBQszQBTmyo8yhBM+Me21fzgxk2haFQ3sAGUaw6ixxOhvdmJs5oYuZ
cwYdzPHsM84SV7GPznpxeCpsFOHLaPqXj88b2tnO5Ko9Tr/M5yt3vnMhELghUN3M6TAUnvHjzdoT
mi+HDHb7T+Zs/qT28+YP0/pdPedcZ28o2vFzwAbPWz5HAGM6rlA5z5P5BcYUWTsYYWbih7QBvvbE
tlRbAtVcje/4JfyN/mjtYWAy07rKG+rKWXrO5sbJe6CiZD9IOPJw1C7CWbXoQcX4x+wePAMAGlAM
tKp3EEYw2Ad36baetc57C2kEasBCdaUFfqt18YjoEcgU6kf3ukEKH0N8m5hdk/uBn0IJ13vEXdBc
0mTW7LJ9txi32eG6knkMGkQbwRZnhAzMyYzlUXBydrW5OJseDzYvB3E7/Mbpv2GA+6PCjpv+FM5I
QnUS+4PU0UW6yBflgj4qSWsuh3XHtz8QOm3CDWYjALKqs8dcxu0PHroZqOeVNB9m6V3B7+X0U/nd
hFQo7b2LtwsmtvBxQOxE6fcs4j3lR/CjCCN9KpjYUMgInG3t9Dicg3dLtEvfwdo2udvshd1BXWse
kqW5QZhP0I7/0ky8NcgIEBQ24sqbE/VoP8mwRFl0AVnkFvVru8Aysacg2ZDBqKF+Qvw0KdMo9RFF
kZm2BX9D3aNwek4PmJAQTBO3ij1B+yj/lES4cJoBD/seBqjQHMp1nGvTPwhFOMBdS6jxjr+t12BT
nA6iQ7wy9+/9WruM+YyU2BeWQOku59/0M2NdbTv3M5oVa1zym2Q5gFIgr3JE5/uARpQ/q8/tY8kY
4Bz4kK2tF+uAVRujq34Kn4ajsQ3OwkPzFBxxSZf32Ywgo126Jy2vR659H94bB2Wl3vGX5zIYL8HN
AM6qd7xo+/pZ3eXLYAW5ep5vWlpztuFOBnTrAazsblhiB9+QVeRqjrxESsTrcgYh8UAfI1+KiwRR
kwt1gH+ajbwRVvek1xzRySz/3DsfVIzszEmcx/1l8/mYOMS18zpr7h+Eqy5GBd48XlcserzS4Oc3
EBAYldRFXdOhZcuI2z1LK2sb28fpg5H32sCZF3DyZvezF9H+8/h5XA5L5/z56dTOfWcfl3+eXSKV
uGz+zmDfZ84nmYe8wmeME3wzFHXO8kiNyhbc5pf535h6st/mf4upX5E1SeLg/+92x+wxkPlVVELk
FmlHrP1QdnxDnPmYlhqaUZWa3UvoUrCXjoZ5uiJB7+kyCLMRwc10dPToHiI6b0lNZmeNGbKMHyV8
DZq2MhEtKCHDdkRv7UOyS/KZekUXLxWXttMXUrrWQ1RO4TlXcETMWs7o024ziT8GE8djJ7vqQCMW
sZBq1Y5ypRUhxJsep1kuj7MEN8FU/pIYliIfLMMDGXKPyiPPpXIMBP9Dj6usA7diVHuUITmrkwAM
w+DChOt5QG2WsLWvw3Xg40q2SA3pOOyhcZ2qQpbWHn5ekaT/utuyJHHgRVqgiNb03/9ebcOyE8bc
Kw5X6VPDe6ewIS+ArWM0bMxHbUINKVwWwIqdyA5eLwRnwBHw81V8r6FYFjszE2GSKqGjkf+9iKzi
9BcqWnEYiXRVCURvfaBYa95xK/1skpRA+N8OZNPO83aUmSho2E6rEuvxtGP863sLVWlaZT7yvetj
HN0l4Y6MYhTCP3+x701M1ntTRxMk087+rt1r0yJrCRrOD4Z/yos/GTmicnVmf5cla6V0kpBqTI8o
6ZeNxvfPRQNFKAgPVkQ7a956XYYwCzsyJfJD7N0XwUIa5+DFteE9IJQevbihbMhWK34Rqn/f3dx8
6s1N9YdBzDVBzA8BAXThTLu6Ca2Z9IR/mEXU0vaWulEwJ7ZQhNKV3O1ajDLsXkRSaerEoVu34yDV
RrNxONRmRoz7VJzcVW8J52Wio35+ON8OBdPVcr4lOoVIhm9hDFVdWkR+lPlhrI5jRQWg9aEJvF3R
/nfIo+th9fPnfX/Xbj7wZpjXoyZ4TVPlBxPERt+svVqwM7Y2mnYJ6ATS6GnCu6nzMe5M/zJNCRWq
p58v4rcvPR02/xr36VUcPYnsqIOifY5tiiYZkRX5klgvo8ffx/+3s+vNV76ZXrRI9Xspz6d7jObG
pWleEHxBync+p+iPJYOeANLDUt/9+nhvRYFo43i+OtkLok7GC6b/f7/qOOhgEeQ4P9CnrRAXj22+
nHQPdW+sRH/qKSijutaYZ6/8W5X+Qtv/khn0Jcz6Z5pBr2VYmkxSlyKTuHazmHXGVeoQUqWHmDxp
zU4aTCtOmroN6gFaFT3ROgwBhz65jyyEQGTggsPLlGOX0rWy6UtjMVMQ2tnAJhCykhuYbrVjytYd
HjYrMF26yVE1xY13LtKCi3VonhBrV+zjaTUakxoGt4Py8PMwkv/jwSqiSpnoa+ZG/PjvzY2kNqfN
lyWHcrxECBVMGBx08xm98ys2TkrYhERR7/H0R3oq1hVzQ7WoibvCa72puzfzigp8F1YLyZfdn6/t
W9GBhUyngDuVl83JgPHvpWE/U4WySZJDL9FiIf+LzcJYDmQ0Lnrh8+fP+q9B9s+H3VQ49CZWicUS
4gNeA5lpQ4Z4S4NI3TGwI3EF2nFUUTOHiCfg1SHi+vnzvy1jN9/1pgxb+F7ZFYWfHCxTsQN0B5Q/
p9E8iL/0Ob7elpuRTPQVYieJgHlT/roRf00cgRxVdaOWuJaZqvpEXjRWa78ZUgDFv9qJ6brXaJRf
MXsP9auE2yHwoKUijUH9TayfcV/q1cpXl34MPB7ly8/3QdL/406gxqIZg7JZMmXr5qkXpaZVYWqG
h5xaDtGahjs+XwUMPhf5kkpwB+7ybIGZvHzNEcSYk48qgGeo289G44w6XPPURQVD5ZrYKVRZxLhL
2kkj0rjCDnyYWk5VfSq7s5LMyT8Hav6nI528yT8D1O3GBnsI3x9tZrL1gO6pW693m3AZXGe8D5Fk
t8m2ei0hbJC0WXH0yqh8VWBKU8L6XqR6RnBotlLmaujkl/Rc7obs1MCVErAprw15xZQAGufOum6M
6o4TwYs10LG0xQIZ10E1Bju7a+3yXdbfQKqQZCzobl7NsvpkAPbTXaU6wLfJ3tLz8Iey0jPFDyQT
6v3g4aKZ5aljrPPQpek4rCL1KHB9lnBXyDu/4h09puGsfgUyKpiRU3WbHPxIhnglhXByQBXD6gEO
j12uvOZolZALjnDDeMr6WaetauGxNrejPFcxGFXon9wIwcoB2tVXS0p+ajhqY1fhoIhtG7ORsOw4
V0gbkZ6owlaazcovE8RXCftmLP8zVm5e2lRl30WVJjw8Exu/0ji4PmC07tGq+pPhZiQVxlzEOCDJ
Gb0jVIl++nONc//qENd0BJeURb9c0n/NI1iTqQdKOpJuUb1ZrGiFJ1FTSeFBum8erSeAEthtsSWk
z+J7eiCKChFFIs1/fmu+1/plRPMawmKklpoq3tZFUz3DvhD6RK4fiYGQYac+Duz/761i3Z2D5+tB
LR31Fedfh2ltHTjjEveaJAKsYX/kYo5lO5k8VBesagQOY0Lfc5tYSA04/zGt/RmsPLxZdKJitz5b
Kh4id3gqLknrtufrOfEeG/237uK3wwR2Z+q805JPifXbnawar9NHQQ4OmXIq9KUF8Pi6bMVDaNEL
n+vtLPQ+8EBeaSF7m0JdCI/QBnyYDP2J5ooZnFJrpWYrPXkWvCVJ99pr/CZGR9zcP9/8748cEzpC
dzJj6RzjT7mZu2vLUoVANIV9/okkbHg0aqqaNsSWDi0OGbZ4kgPbgvY7/LLxlb4LV28++majnlUc
fMNQE/a4NsR8UwLXp4o0zERtrgjrqt725mL80wBRRF/c2MmWbUoKUMrAJmUrhc2xBcOuuWbSKjRn
BPHyZGzNSyu5GNrpTSNLHEkyxp+4EdcCkayyKxquMgcy8oWDSfTJTiqbswyvc7wxmMjkeYmBqlzo
EfDYgf7c6/gYPtPfzhW7JAgMYA9x0dLE+JIl27gMGKGyBQpspOUR0ohJl+AOkosumgY2ntN6XYOX
skVUQtpCC+YmcMSqchuqorpNEaxz28+QefjRP0Din3l3oBFVSmKBfcIqGM/f12cOSZva4VcXgA8l
INGO3SvYZoGaWUdkua1im/vt4UwL1T+Tk0KIKIdGk7OwTLzqzSmhyuS2ENsYaIy1k4LXq0J9bTwL
ZKyT65rnuPG1A7tDU8pmiEVQqgQFVchM+n/PSIpOyuX0JhExq6tfCbR/L/h6HcbaNYCpRKANsh1z
3OmYm9CuKjsIOrF4pTxSOErx0eA60X85wX47p9x8+s0UHVdXktNUAE1XuEtXKFMcHzgnXDkn0DIN
f+n6q9N29d+brpM/zGnZQI0pGcq03f3ryyqDqmVjnZt7zgrJNOZntb4TIGAIiJwqD/VBwqZ7Y1Bb
xI5vrP1xXcMd6Vc+ruZgbcm0boTPkByvOi0WV13beOzIw6FcR9qA/bdYZZbltkh9eaOQBPnZcYgo
LhuXq7zh/5w8DERnlnBKxGdsfj9PNd92xDw/jiGSRpFFFSXj5mbWZd+jBI2Nfdi8cjMR9bZXJxAv
yfDLeUf6WjFubuQkiLdUJKDTPHwjn8iKRIiSUlL3ESXLA57uSeX3mY4zq56lCegym4TmeHDr2lE7
1hOofgEEHH2yLHfKRDGyQJ0gXgng6c37exGVMFEm7bwIkG5ygJpZD9Iwb9fph/xhATdA5zklYTpM
KSUUK6icjRsO6+DLfS6as/KiHrK3Adb9IWequs493KLPcA4pdMM5HXZeeqRF2sNJR0pmTUQakQT2
nflEBERuA8JgutsnrxmSU7ve12/YbjP0jSBtjyhEra1W2vnGuwyvMUKsTYK4Z7TzJxnV/Gn4VCwq
4iDubGZE2DlodWnih4fi1fowjrzFQFLuc4Sde3he7J+hoVASDqj4IyjdJR/9BSbKdPh76cmSBvUD
ogDATLn4eXx839wruOYklOhTUqEuf3Us/xr+olL4Q1mPE4yDHHXXNBwiCsmeZF9Hhd60maDNyJ22
JCP68XfwTIJ/tEpHUydP7s8XY0zv2u0QMij+shdSdTx1N1uhotKLosthdiUr2B6r65yd8oI38UGz
iYJd9iHeJyc8CVsRkCcwzMdgmz3QFbT24alZ6A6e4FV0CLbdwph3Z4jfLxhJjwAicOBvYDNCd5Hv
82fhBN1/pS/Z+g9Q196Bjq2bg/euALPXl9e1sAYZCiVdIf+D7uNM3vj3yiGhQ/fz9/2PmQ5tAdVB
FSghbMKbtdgKqlYyrpq8L4lWaF4HcVdPmEiYfGRbxb9sOr5vjvggVhYSw+mE4x/8d56LJtZGZlzF
fZqsdSeX96bwUU1FiUuWO376y17s+1czMF5RXVMpfiB+uXmSURTKfLNU3GeA7ohpIvtndDtVskWi
ZaTxl1lumsX+HTeINBTcG6yemoXH9d/vpohZQblHE/fYLDK2ch493mEn17+BJNXfPujmiXWdEtV1
wAdhJEMPMiQ2Y/IKbIyZnu4ysxwH8FfBnCsAuJo7FQBfvi2ypZItJXM+qG6qIeWe6CQ+hiq8769x
iyo4KeB1IIHBNTRhaVh0mCuYaliF0DJ1TASRa0ibftqqLmp2sBNPe/nzYPzqrvx0E2/m7zQUg4gp
QtwLPrU5xxeXg85MZ94Z9VJ8zMNdWjjq51Sz7V2FbRvommThR050Ty9RekjV+6pb5e2Mg7hULuR+
KXIIIDs2cZlMsUOr8oQmidS1/2y8KB/VE3mBD4YL/qh1GhGx7sqM97X+lF4XvXYvL83mbmgPzKqw
BH7+ql9m1W9fFWO9imiT5dG8WfOLMe9atanFvfjob8wd3R8UIAt/q22AgCFPQpdRsD1eJp9QHRp6
tu9w0VH8gy7OZ8qW1MeKcuae762v4gfLGVc1/EzTBVobo9Kq7wffoeUavFnn/IwHmbO6CkoO3u9O
OVQHZCfhO8Ju+GdsPE1bBGFfwE7BhkFpHg4NbXbjgGjTSaa0pmOxu95x5P75Jij/OZb/ugnqvy+N
Nwr51RJKsniojklbOd2E45JKCXmhLbvg0VG2/YbNuQk81keed/CaVQXvQN0p3bYhDx4VcsGOZhnl
GwkO0x5/DaSEgC1NDP5qrh0Q0mhQhZSdUP3yBL9WgtsnaE4KUt57zk9fL+pfy1YrRJaSoQ8kxZ7j
+jZOF7E3K+nNwUGBbIY1qSMKgCwmaqQKy3LZQMihFhPCDymrPY4dv3nIA2QO6D1MKGat25nnRs7d
IbnIZCTYEmFQTbbKzMwZ8TqWKsmtlo1MDFAqByB63IML/vvnh6L917xpqfRtFIWvp2k3+zW5q/oq
G8VxrwV2sYpems4N6GUzPzTQ22b+h2fSJHBDjLTdHOZefmEbqkL1APsZ35UDAidHfKmBzr1JJ0z4
Kb31T0FDEE2Fyq5QasyvGDpx7GPamJZ22J5b6EW4W6UX0DBJPAP8P0DS3KQQ74ql0VG3cyRe3IXx
QMt0Ub79/JX/axj+/Y1v5m6AEJ5nauO498BBEs4hbGE0Zr+tfv9xX3UKAqhWiXyHpXEz2LuxC8yh
YvW7NpDzfEfxd3GA54Omdl//4mKVpGl1uxmd/3zadND7e3T6kteXUSPuaW4EdE6dZAsm3MdUxAbG
zj9bC7Cq3StkZtg95ME/yKB5wPFrs9ZjG8avQm5iMKMww1QjJHMsXD29UQ6vDxEYZcw7ZAnofJEJ
2Srk+HHmMEMZ1DCvW7JCasfA4DJQQuqP5gNgX1hMUD/Vl+CNBQgzakJLHyjIMz4r/d5/0Jn1YIp1
zjC5VtNwM0J48JZRfUdgONBToEPYcawXmOzhPTYhnILJBTzxSVjHz5Mf+D26JFD17CZ28J/oS+Fl
gqMES8unDbAWk90fdq5yuQCkNeYTkGzwHGB4Krke7Ox/i6LXp6d5c/9NGdIfz1pGx63c3H+/Lnnv
6xTlIclsBAr6G5/kEkzfMWYNpyaJ44i/yHjKpZXmudJbCw0JGwg6GXAx3XK024zFaN6nM/beE0KT
6HRhOLF8+TF9medIXlp4uQ1W50UGN06fal6h4IryVKToz7LgMKeH6jaU4Iows6xbeU5zs5Y2evRg
tSuJKMEBmAhFB2Sv6bKIKHDMunBfU0ypfzni/kfNhyUO6eOEW5dE/Yu09NdwLFo9MHpxGPZQwyzq
0XvjkH5SSrALtzho2/aeE8tHTIjLGhFmtBDOuWeb+2np+8MqBREh5M788trzuf/xkBRd1ydAocrG
7WZD6mWVmfjVOKBXK9U5PtF0jcdpcMUzVCyiayS7X+JPIq5H+mSCXgqijV9nOPZbLbNRue6ub+WH
bMFjfmk0d1Icwf3qnJOQLUOUdDiuITmNqJEOGfwZUr8sSvY28TuUs+N6ycJGkNUMNOXYo0NyrEX/
qVKGwiNhvndkeRUffjTPiGQi2WguLpkci2KrCHa0GE59uyJ2InaGk7kQT9EqJBwOA5zdnDQiqX2q
RZTL34S5TjSnR8jbk6HYRHei6yYYwVpp4SLwgGTbdY7AZFb9spX7j3MUDxwApClOkkNwu//OP7qR
K2rctcO+eJfxjb7mr3q6qKmFQkPzZj7EBYQvoiNe1NjO4VPiWrva/isvBnYatjYdOjSSoUOozAus
iwWQGggIYN9aF5sK7tyQPi68NtSD5pxTe0oQV7ei2eY3jmftwcWY1cJTXAwMTC01KQbAa8n8Hjag
moc96rHJZCqt28/CnxMdJCwaiYotDFDXaPZSvBHjfa7tOzIM+gWbXZoPxmr8dcerfz9vGhwyOYLp
OgIYLDz/3if/WkdGKvFiWEtljv9rz+6WjQLzKmMpau+060Km/EQ9c5d9FhuaPoHsCKD2gYRYTCjb
Ap6psEEmX8WLLl6qIlDkTF5bdibsMgsqmoN7trY1CLSKrfr2labOJ/zRytEOuNFW+qeYso22Yc6z
bYnOAWk2yCNzR2PHsTEeukcLijqLta2nNPhs9ZUEp3uRufpO3InIAE+8FfVD3GzT3gVP+KQAa2eB
aajnX2FHOy0PgZy9dqEQ/+DvvWQFtcAmSAE7hUy3sI/2Qk194wQYsGUbIMDK42GTe0A0wTxA8lXt
6F+JCWk/XCE/3ApcM3Qmo2PsjoBNIZ/yHplzmkwisdMfteeAOGcVYoBQvOGnpBgtPUcj44z2cDcb
OfzomD9WYHchtJXUo6gnVgujcMNjtVA2FUsgUrUPxInxBzZvNP5B7OgP8r116l4K5K6ao5I3Qnnp
7O/CBcS3U7ejVPSUL6I3hL/gxFNuJPV+lknSHsEbd/b4FjTgLedE9daErm/rvfmnpRacz7kBSeVA
2GNVVSqHYo56prWlKK9sffs3TV8D5LfQet7T/KAYIqmLBthjv8i0HV81eAMQBw27qGzjY6QlRr4W
V3z03xO8aUCLhVlnLKGciff+hZ0kuPQwBkMK6dudHHo86cyBaiW/s4ov6BJiorCr+4IYuGxdnPJV
eOhfgzv1OtHRfMuWEY/KlIRYQ4mt2MKghHYW0YS/Zza5Yozm0pGQr/W9scNkoj5TLodPgpkCSt7C
WOtkpMCe2+cv4TMFexMMgWZL5x4RxLGcUwETKZF9KKvhrT5lR/GN8xjrvX6nHcjQkec6AtfeETRk
LPjLlr50Uos1cvHgEn0AQ1bfrmzfaJepLzT6hXqrjRc5OssQu+ttR4IZS2TqDoQaqivhBCYyuC6g
kQ/YcXBooyrvnOZdOHrPBUqIj2iB+2SuoJ4kc8hfDOTTiquqWWBoTfSJalK+52ydzvqf6QkzIHI7
OVnrfE+cifVS7rVXD7MJu97t+Mn+t3uoDnKABMVOHfPgL/pjM0824rO5rHfZKX5AOKx+RdFtpSOi
u3GXHXMUqyZQW4dXU+vA4E0wPI8tF0jQD4GgGYIP4CFPzct02ApQE0Hh959Rv8zGBX1QT3lrL7ii
y2qRldsqmnfdfOjmJIGMwdpDDKQ5rBXBGScgnL1z39nZu+UTyeDWL7Ro2mEOgt0f7PQtO/fkLOS2
efE/28apYcrDUfeIgyZcaXiC7OwFAIqWfX+favPrc7lMIIaLd/6dd5SPWWdjqIku0bJ4He7FNxiQ
rEmqgcPYzlq7uqNssaKCNtyNz+awH7t7LbyMDdDz+LUmgSSeUfJsDu1Jf65f2yORb+wPGF48pvg9
YAXlMLHJXss56+LFf7RIAjj3z+lJXoun5Mhtq9b5Y0FaZemUMhVGV0NJTvjUVjwRBAZJJNV3ARN/
c0iwHHNAaeUN1j/es+d+Ju1UZLwAoPT11V9zxuv4qT5qZnJuul8Wz//avE/ASXHy3Fh4NW6OYGLd
GUqbRsNeUABN5i/o18wMDEgfO6XwEtCQD5ZRtv35FPTlmrvdstL5YbtK6wcD1k31Rez7IbayuN93
ME94LVR/17e7TLqP42KhZndaf9+kC+//ODuv3ca1bdt+EQHm8EpRVJZsyfmFKCfmnPn1t7GAAyzL
dW2cg53Xrr0pUeScY47Re+uo71VCG1g+MaXrZyM/0UDPuK81w3T8eBEjw7R/FoWzIt8PjL3KQwWs
L3CHbC1CSsg4y0v2lH8YTPFy7SFRnpQUd5dwSIipAL1Qbjtr36icoVn7s42FkOhpgnYgwnw8g7/t
Q/wgrx3N1FRc9fyy6iVRVgLxOPQ3NlJy0TInjZepd5DICxndPNpHnG4q1jRdv2HRtEQQdI8pTf+Q
fIUx/qUzgJTxe13JUJWyh/E2be3rkYfil+WUFeUwTzj9h2TTXTzW53s5v2Gj7f/U5+CtUNdki2DD
xlMzsOyQpbmWysvU3mDJV5/Jq/AAVK+nWyVY4LrRZgE63hlqoFURLnA83+ZgZFGxrdQ3jtNxygAc
+56xsF4oFgX0XjBK1g0JVPVOiiCJ2PUNBN5lu1YihzIAlVa1mnRU24Pm0H4FFoGZQqH+JPbv0evY
B+YoLpZzIkeRT/LPMHkap9MW/kRUxI0gutFHuYuJaApv49cwmkcPLAyQ6WlAnvVl9TGef35Cpe/1
uomqTuNgq+raTNz7WixFaSwFcsMTSneMCpyCA9uw1izLlXCciBeh0JT3IZFbJeSGQ0eW329MWOZy
335bTJTYTudhnTILh79+BtCNCYpehRrxIuzaz4pG3DY2FwpS6h2rP4P0VYmxFIHCK5Tf/JFo9l2U
LOSjuOKI58i3AbCFM+UUha8B8d8Jkd+FZDM6HulOB3Wlr5K7WFhC0qDDiwozsQv6/5UtjvPYG4Q5
pgv+bTevmeOnZR80d9pLsgMKcnAobtItpeI6a13IyYRXBtOSnreAoYfcYNPt1skOWHROVUV5go/e
JsaK9Ofe9tbGi783LzVOh5DcjXt0PC8SDddT++RJ/DFbOSgvAr6anXUfM4w59+3f6FfpKMBwPEkr
/YIdg4dRvjAHL5/G98be65LTVDYMM1tvIKzMtFX5xsMe5cjwSl9BmZyHCpLDntF39hJefHd+2vqF
8LwWsa5jTT8MzyzuxBW1pO3a6Chee6qUj/IxaZ1P6YYN33jfMTuTwv2g33SriQZCaa9J7rjV7qzf
luZrJrDOaJHfX2eqgLKBWePV799HptVnqtyeoo7BzSA6RuzWcxcSQ6Yvr7R07ycQE7b1tKw1t7NO
EqUH6Unxru5e4YhVwXNA8oHfvoCUaalKQV6iwW36VSSj0TRB2/n2XaTe533vzIrRHL6fCHMtCcmI
YqUtzftitKhwYaFg0ZbNkyxj9Fc+WI9LfqQ5+wb2Y7pMBorr9iEDNZf0H11CJAQTqcgEJhR8tpDa
kj/Q+3HAMuKr75FLtvkpH3YCyhoppwG9EKLZAWMKblK7cPlzgliERQWifO5h2KZMH6t/DrJzAZgX
3ouwKNgBMDJY2dlXM9fE0dQuhnTbJcvSuJ2aZyFZ1CJ7y1poJCct9tbgWuYpbYmWyTPg9dGiqtH3
ELXRDypgHiQHhb+OUVsQdJWMHxi/7RCIS+Fb6y5QnXKalmKxId7z54Xm7+n061bIj2wii0HPxxDw
+iUvJ4h+UVm2MwRukB44rvqPRGrwU/afMmratjjihNW8TYyLQt9P3i7TXtr8T6LcW8N+bA5mcStb
JzNiNX8c622nnIzxEBH4PD11ZOta6z7Ym3CcYCJkT317k/HXhVsIC5Vx8hS3kjYN7H7jl96uMi+Q
376XpZmcOVVkV9enzbQXMVIPXXvyRvIEtj0d1WJdsvL3W8sDL/mZBo+V9yyrpU16ni1pZO3Adn4N
1ccx3A1EzUywuFYoqBBN97CXEecYbjWsA4bY+bmMTobwWcRvZnga2dc6IkBW8EZ+/nV+/Rbm1yXY
FNRRKuqhPRWb9o/wlEFHthPPTt6Z60f1SgQNNTkmVDuw+nSYXiUg5f5WOrfu9NleaBaGIrxCl12P
RqLy3L5ibwcwrsT2dE+fyaCWHSkKf/7U/144/nPvr8orKQMG4Jd9e4IDuSk2/nq8VwmymJsXAUlM
dN8c6tn4XYD2uI0+2EjlX5/ruet4/fubiMI1ESzlzA75eue8uPJ7dcxJtaHg4tV/VJRF9DQ/2cpC
fckf00/zTCpMvgOGYZDHw6uLfAqpOHNADMCHqXNVXjvedyyXgNwbJ3iQkBN4rxTfcWFzwLFWoEgQ
hyNgdL1jhUiVhiwDjt8SVf6hYDNFU+PvqCl5Va+V1u0Q+pOWec2JFwdVkJATmT1hwPKhaiafBW20
vrxtsi1W2kAWlwl//edf9F8vkwkRm/YuIzxNu6pG/CSp0pmrcKrTJdoan4sY2apGdQ3p/+dL/avo
+O+lrp54Rs9WG0dcSl4RIbWQkOMqpIKG7s+X+Vd99d/LXD2iY14PlpByGZWhn3Fu99H9zxdQfvki
+tVQXh7HnoIbBrp0qTBz6QtaJOIbhlE84Bq1+FYX3nO83eSDdUudWCtpOcCF62k2LOQPgFf5k0we
OnAphDH0bzBVzFnqdtzs6mwzxNjUfCaHhE7QekHSCHCMqVX9y/7wz1/e+CsQMTCM/W3q/aebDVp6
gFUkNaei/qsP62/bfsX228EF/fmG/aNxzlP+n0td9VEHvRYLQRkx0UKhGk5lvBbbVyUkGhD2meAQ
l0jeYDCt+4SFZBNWtHTP45uAEgnwVrCxpA1cARnrCap8O37tesqiXz7i9xamKeEml2iis66o1y9i
2Gd+qvRTc2KUxMxaalbjLYp3ZvhUrcJJ2hd0m2xaERxDCPmWT/p4o9XEuiu43slzKO348eePNL8O
V8ucxEFW0SwQB6poXQ1fUqvxtbZgyNoONbiQW3rIiqWvYsbnrAYIGH6+3Hf5v8IcWOe0DqnjLyr5
67Kayp6RKFbBezOcZOtYRXu/ea30cxocWmBcNBN7IFeHICQmbKVjokbYjCU9RpbuqunTCEmPVbU4
elg1Ta/gcIYouL7J6z8VN3TONBSByoX6o5Q8mek+S+djI7tXRLhaUVA8PXdkOXjiYHfGLiof1OFR
1d/q8dE3qfKDP7q+zie3IR8t3/cEFLQ3Znwg1sUe1IsZnSJMiJyNmwudDeD4QntXy2SWhTvht373
v+aS3Cqk0fAHKK2YnX+9VaGq1Hqkt82sk4mIAgYoVBD9siA9Mj9YnW3hmX5r8XgbrkzHd0tk6JqD
v7WxetfbGNi+l1K9irI7a9eRiUQ22oByYTPtiOqt76XXoneWZ/EGA3j1qV6GLd09p7vMG+x8SXs6
yxdhFUKFR3W9UFbWp/c6le64CbA8BUzqDphLKtOpXkgBC4g3h4TpLd9oOlzEdU3/WFiDyOvZqOm2
EWpgvI/neiT4wmYw7UPQdJDI1WvrXdwm76iMG3IejsxXcmERngJojPwBtMfrhsa56gToB29H+iGz
MPPnZ/KvvOnrO2BZYHTUudTTZF262jKG3gQ4aTQ8k0VkV+NjVSM2wCcSvHf9C0kgZojLneigsmU2
XH964b3qH1U2UH/G7tPf0S0U1Dqz4mz980f7vsvwyRROz6KsQwUWr/aATpzqwQzq5tRT4MAwTQNx
9sORPP9/uA7PmswOjQbsepX2Fb8qGw2rc4ibX8cvXy1C89P71e4qf1tt+D7/uc7VEu2JbdxAeK1P
Sn1Qs0+fRJvuACyLUjRmGKElTqcc9P4j+9+vvDOcbjYSY4XT51nb15dJ0su60w29Pk3ISkY0Pmi4
Nl3idk/zuAYcG0k87R0JS3NyKyIoYCQtU5ml/FRtCTdRTRecUm/9Uhch1L6+I3wuZD34pCxopub1
MUPUErGJRr06tVvB5ZQYEDS5UBzCw9xwi9HGyZz+UAKfQDKyxC7vtk7pGAtz421AUizqQ7yMXBQ8
/Hlplx7wPEG0SFwm1qtqnQPcKFDdsgjYEv/Ju4lOwYXTGH86g3HRrHnnXZSU8YZJyGqw6UqCvAAj
sTSWEDdWROVCvrAWHBMYro8OBM8dkoSn7E+xisFQ0MFyx13yAn39FqHiGYU10AG64gS394/e2Twq
m/iRgYnzXtmX+b8PiBXtVrTwF5/+ordp19ifsv08z1ohI2yafee0l2AJwdDxlvkpWRYL8VZfBhui
5Mhtj1ahQx9/HRykjXJnOeNq/GWH+rYhXv0gV4uB1ahjHeMHPRERUWeE7FSuzBGgKBZmaDjjFP9S
tnzvYKP0np9NVSTp+jtlaGorKbNytWTNI2jkj2GczQ+pYde6ZPTtY+HetO5+ftv/8cxJIgpWESMR
1/6rLfxPTRZEbVT3bQ4eObonlbo/Q23oNFtG8kcO8PDL2vIvTPyXy82L3H8uZ0bJaMUhl2vxvmL/
OKcv6YHdo1qyITcnCwDS2boPzvF7uddd0nB5QOgVnKYPKJE7zqC0Mqbil9v+j59Z4kAE3cfC84s7
8+uHKgT8VOy9xYk4baBExObOkN1Vq63a9pejAvD27y85F6PJjQnX0PmZv17MUKEp9B4Xm0H3tvyJ
XK88Y9mCPCnhbt4lig2/UzYcS1tW4bKt7eAp/DDO0QW9x13X2dOTfmgf0DrOyFXX3DCe1fbDxnKr
jfog3neinX/oaOZEJKsO7Bjd3/RMNZmSZ6d0RUiUq/AeD49oRrbeVsYhBsCBZ2xdm2CqVhDd8gEm
2zJunPSmdBiwMpJFpg8gn7m18siMvdr5t+l9vjUvygOeZov4bwdA7JNyLOAUSAtvH3x6e2a05bZ/
wD+OWJPxsz09Znf5ESsa/4cxQyJG6iw33SLXl0q6tYSLUt6I9ToCdR4D3lgK02q8hHf+RniZ/oTP
xsMAC5wM2N6uzsOnVrtx6MzmtJ5AxFXaHuV8O0RLkjGlNw2lj93gSGoXTL77T/GWJnC1zz4oQTDn
9E/DKj3pR/XAaBxZ5LP6KhDHfB9EtvXanZQnmsSVbNc0+m+kjXmvwu/5gzF0Q6Sg4Ao76UZYewd/
dwpO3QLGzq4+JBf9RjumwK66Hh0Cpul+LWCO8BbKZniuiWlj6n7w3Lhf+P1CfNNSZ3hgcjvrXGzm
0Ca9w3OErO0wzqN1h+g0QowB4Qi0PSD7RDHcK1QsOJL7jyB8R9v380rwrb6Y157/PJjzfv2fV1Mv
PL3HaVCcWnmVxqpTEcEktU4s/XKdv2aoLyUWnQd07LPInP0fVOzXC0Xj1CmAFItTobwL3slTb/2A
UYz36Y3bXjgRj9nSRUVLyHn056/4z0uzzKHP5Mxl0ID4eulyiFPPs0a+YxKsxo4bj+hALD/l4k/C
6aBgSYqt+4xFJsBtUwOm+fkD/H27r7/7zK6ALKBioP57JPrPTTZHs4g5mPIBllBaHN51+EGwjAGF
iYCoFCddCo/6Qlxq6Bs9/jpQZ4djPJgpgr4Xgq3tNGBSPbgqha2dTLnl/LdyQfgyuzXvFbI3+sKL
vW5jF7YfLQZcLbuz6pYulixHxBaXO9kSLR9YsHimETnVUXaUJWD8fe4idv6trvmmqeT3/u93vjq7
5F4/6EnGgyU9wV0lWwzhBEyVaEuXa/jgqPXzPf7HjvblclebdmtJYWYmXM73b2GLYxhtwaCXqDew
xC2a35rDfz11335SHWXqLFgEh3O1pQVy39dpqrJ7CG6E4pzfAsr0m/GkrJNX8w4JmzFtIp3JEenn
v3zXf+xc4BgNhPDsXHhn53vxn8ep94dCKSKuzX7hPUSMikBI4aRIiPj65VLzr/T9a/7PpRgofr2U
aLTEnPlyQcA6etCFGD0wKwFSr+e/+NFU8x9bJF/K0uj6Yn2zro19VUZWm6D4xSmisQtODGkIqg8N
BaQjtQtzjpvlXwdCbmWnQJUiM1hlhChWC2YM5Z+GlZS+DWgNNG06xjR7ahftp4E2AyHhBNh5SSBU
XC0wJ4IhFD9Tdghih7MlLf0xW3mE7Q1zgm2YL7H7WxPsAKTouH37YyTNoEf2agublWljvNbYYeeh
P7Aou3tXZJtUAIkp4zO8hMazSSKo3jukdJecWg7xVUJM8AQsd94n29v2dto3OwmVDlu0vBBjWyEz
/kMQyKCbs3MLz1XZ/07JikoI/Iqd8TlGGn12+dC54kF9EBhvoy4iCwnAernMGCc1qKYWI3pHnLKY
vVH9YvN4LHbppsY7pa2mJZxhguo/4xvtj7BK3eE+PGXLbPt37KnvsiOO8A7p/TPorpKmIQ4XJKVs
oMDJFPIbWKzt9J0dCu/lHq5JkqyZiaM53ZQu9q6Tf+c9p/fSGgfR4EYmgmaCN51Jd7pxLetLJM5z
wmkw4+caw0nx25WOVLmM2kAOY6OD3oW4SVAJfXAkE2nLAi4C2DqNbcFykEqXuYt8DUPxm3WPNJ7B
IPuigZxZsC32DXivKLQaOzqJzwOKenFWSHM3/I1yK7+P7MAqNs49WrXm0UL7SG0JQ7PYhvEu1I4o
JqlDK/5H0AAXyVF7yV4FdGTlqu7XBWpjXD2iLZ2lbb4374rOhfyLUg7nQflGaC7YKLt69e7GN+Ig
jt4F9x05DOG9fqMgSaWs3Yun9lnfh4fwLtxXa/Epq1y84x3UmDukaMW5OzYrklf6J/Ni/eHzk+3B
9ym7Je6cKHf4ZFZ5CUPQMfKOygAs+UV5NiGX30jItWz9UXgWH83X+sYU6W7NEqhCtetH6b3CSAfs
gV4RRqFP7T0EXQhxkSMtEggCAh7rm+o22hUAacTXaIfQ4p0SBkUjOoz4VbrReWdERO9YWpDyDHym
cgX+QfWI7UbAYuen4QAPmrx1HjvVxi6EHrK3hWcYInyweI9ILyWU+UjOQEYXs57/d5gRvcmpNGeK
Vyodo3JpYqd6xdnNbHu4R5E3IcIyyQecZS7Siej194jbHTnC88AkaNZaEIiAqsXW3ucBjLzI3rST
/zCeRURMI4Ij70zbF3bTbeXqLwMKLGRkj/2t/9q8ecgtJsJJ0fJFC/YimlXzgMtgSGz35IaraMm8
nYS1VOULYKSXdzShOh0b14xfZcTOv6e0I4Uat1dxP6y8pbBHeU0UBW4FgBjo38DIKTPUhxM9EFZ6
mNadcod9oPZt/zH5gLWQX8a1fv55I5T+quWv12w6LIpCSwuptnjV0J3SVu2jTkdqBJ3RYtSnvxMl
H4B9GOrnjGKXbqPdoyJigQrIKNH8yOn9S96dJm3Y52G6rGpyyVIERqAQQUHIs27MormFqcyIo6Ve
nEOZkKUwc/KycmMpPkpasvCJZtCGs8XM+g87xoBGubXOdfgm8ZwHKhLRVmICT2RC/i5W2coMeHdY
yKyRbgYd+AScaP6USwxsUlTfBuN6hDkB6RFOpT8LoFxU/RR3n1J0JL22Y3KZi9iKg6PB+YjwEQr3
pRDepIPMXC3jl7SGdcS6jWRdMpc+5oDgElU5sXaujt7Zon2XwX3EQqtOUPtAeCi80JOKqhqrXwWh
Xy/8OfRloyXLUHpvSSDpzfe6uhsJCxCMHA4DuqvgvU4iNzGzeyH4CHUMr+G4kMvw6JekMVstbPOF
PGsEGoQGmKSl4KNSaDk/df6H4OhsILpI+MsAZEWQ7YiVaQpytwiR6kb2UGM7IHeHznaVXzK4mwIm
bE26pOgdf35w/m6w18+NgQ+DgadsUapfVeh910q5po/5qRNRofie+q40KpGrQb6vysSx5MT1JUYE
hnp/yIKlib8MjhYVjrhEgYAhhixsaVwGNffMdH1U6DgZnK4PHVzt60zRD1Pb7CX2WbnC4RShA9DH
O1V5GHTv3Efiuudl+/k7wUf5RwFjIjrTaf1BB5euylDOUFImThUvAzsNwa7GSpLh0OKM8fpzjdcv
nD0nPiEt+rsqPHSMv+LRX3aFt/LTEt3NnwnMpBw8ZdPHdDdqt5nxUWsw/tElywHbx5NIiqlhngqN
h1y/CN1Br1dqXGK45NyaP2teB7gyojoA6JvL29Q6KkLGcgI8WntJsMn3o+5o9LRjQ3ZAuttVIkCs
GE8jSTOen67k4K4yV0O/G1gijYaEdxRo5tw6tdA7K/jtt5a+rOViQQbk/G6TR6hNrkI5ZIQ5fkgO
v+gT+uYjR8ebI7lZB+KxZ38Po/ckPHkDRnUGvnpMXFRAxB0mgck6qmm6SJGxK4m0Ygy5kMMbC/nf
R1eiF8hjV455bVPsL08FO85UvSoiwnHWk6En+AcBVlftRh2wNWzPMnkk54sHfCcYqU18ttruJum2
G25yGIcCot+g1ohBcQ39Q0lvh+pR4rw/MFXP8ICryIQtdMxDcWyM53p80tWPgHCyBjVYxHKttk8i
vhA1PEPFWgijAn00cid+3HEanD7+My96YHpIRDGpz2Lz1po0cpsuzCyq4iYy0QNOLj8SYs0nP6Av
c2eV+17ce8iUYiqTmMZAOexMzBGpHjEJOFnFRRwuguwvRvW+YNtO2ntNo3iIzh7t+SK+SOIpL6Co
RfvEusQMHJmi5CNCwuK1aR6qHk0BgyuV3EGL86fQ/zHJdk52PcOZ6e6Xt0D+/hIYEMGwl8wnb+kv
7vA/B4bA6+uGs1h68vOHrgX9C3Z3nnRiOQvhYGlOk5zDZGHG92q5/Pna8txGu1pV5om/Qm+Tf0Yw
y3//n2srSpcEQZOmpwmYq3nfjEcJtzxcljw/tiLipkd4l/F4N2Q7FSNcTQR2uRaGF7NdSYw6UAyK
RwaxU3jUf5utfLeHc86QgZCRCYN8Sbs+l3dxnIrSEKWnqL005kvZd3Y/GbYxPETjmxxyvDD2Ro7a
Gg0Xwx/jsR9x12jQRC4FvXQmysZKwTOfOWwaSbeHTVqW677YyC0Au5vCvx2wo5luhQ3X2lYqbVZX
1LeBfsyqe1/b+Nqp6Na67vgEgYdvrbATrd+A+t8XwFnygehD4cglAtv7ev87ISwkRfGyUyy+ZATD
WuyZZIcvBl7EBIbZ4OtLWd8Ic7kfm9QrDwxWSQnEtFqxy+ExMuGn/PxQ/OMzgcthEDOf82ZS3dfP
ZGhB6HG6jU+Vtc3i+9iaMXwt4fAh9ezPl/o+bmaih7aY4JN5+ecfX6+lSKFnBCMGpZJ4VUxTxb7Y
lMd4Nx4I+NIoO7FF9EfRXwh4SpA2lXa+zW/jZX+g1eLkK/3GAEQ+YXN9yXbVUqeyt6tlYu+7JQ4a
uzpUq+Zl+ECl3R3E3fgqPgYv/WN04JtgNviY62OkhiDXGGx/qK/8B/Fx5JByH+DZ+Pm7/qPyUyn8
ZpIsLzsv3VWXuTUsVc8g/7HZNbav3Y2D6WTstbVyarNbqCmV5HbC1lD2ucaKRjL9NL6Ti6EPd93w
lk+cjMY3LVkZYuHUHA0S80kZ/kjGTvXnTMuHadiY5LqbOsryUyy9Dkiy8aEbyuMvX+R780g1Zgyv
hilulo9e/WjQQIuu05ToJIvPqflUtaVToY9oBjwXxh8LJ6AxEk5JzUT0lD2YWPYDRmChtBpTNLMa
KJoWcWwODq128ip3uhwVW8QsjQYAJ5+8fkvi3WSeBmWXGSQ6/ILT+B5QOjNCUFXw5lmqDMfj61Mn
pHVd+JXCGFtfZ7PfQyT4wZXGfartCNkZcEtWN/Tdceh1BQgKT9mO/jZrV564zMujD0Mwc2krsFZi
FiB4yq6ney94N+VHkNdpNh6HfLRlZd+hYo0xr/l3VIxNzIFDSn5p3f5dor8u4fNgXOMnwfZp4rz7
+mWaxohy8qvCU4kLutPfWvGpi+/9gniH8tAKR4XTGsWAUDxr6W0260bSwU7TB3xi0cj2LS9yATjP
TSPQb2lQRNLdkZ9M+O39c8pS5LEResHzz8+Q+n3Tmz81Yjf8grKuG1eLTJh6CvlQeHRJvn9A713I
NlLwllqLkwwtFXUh+StV3PTTkvYKmVbUCAX5LDQLXZMRTEv94bZIIg0bg8Y795lWw4jfa6ndw/3w
n6AEpTCR6AExOQ5P1HciENdT/PrzF/lHq5HnR0O9JzM6mu0mX2+/Zk6hH+RTQOI0B7VsNRKOmtX+
QqsPA+TxamEINxHGscQtEtiQHI6JpR1/I8R810jg+iU/ihXbEKG9Xy8ujcVZTSsU/1SQgLz0z228
oTI2pr0ZYzV0i9eY8cddadGAWs/gJdfsjjwYpbAbh1/cN9+9DTTyAcbO/ui5pr/uFU6hlhqFIgK+
lPYxwpSM8cnGUu6bZpn7G44TreR4WNgGJ42wb/m0EsEu6L9sY9K8nn59MTSYxVQO6CWQTehX6203
+GGWRonwV75lLnEzW9oB52Gn7/oTnQXs9IL4y4b+j+daY2JLQDR4IFMjbejr4xAbQtP1cSAcPQ2U
a7MNCroYpCfE5bHsD814RkoRDokN1XRkzlXp755BXK3nSspHRUekAnszBKLt1hksL+9OzS998x5B
MSmnJ0XcYkEiUXFTWeliLIiOGM2NyQtKBjw4KqdMXgyxBbK2GQWO1gmRnU3wy579j4G4hiRtVj3p
QIGVvzyY/9SMctSqUSFE3rHTCbZlBz3kdJcsGrzbsHcvTf/LWvG34Lj6IbkgMD807DixrwuStqzi
Umq4YGFuilwi4KO+rfqjMe3UbO8Xzz5+CyxuOIieRdIYqr1KrwKw2M9v+vdZHF/bYiSPOo73S7ya
YZi9DyWFeuXIQZCaiFecwBuz+G0y831hnC+jQA9D8ocU+OoypO4OIXYy7+jDSk0XExHIL7H0kEqU
B5u+ONSzlRw7sPTL1/vnz4rdB54HFbeK/ODrk0vYm5RLaWMdS3gpmFHoYIOU1MN9UDyIHMFF8U35
zaj3j9WT+vI/F53PJ/95lrxcDbRUaK2jRzAdEL+ec/3D/FDVVGsWkcWPqrSosG/KO6t9KdnkpvPP
P+v3cQ2fgLs93270R9ZVBd6GkjgISmwdI3OtET8KU0N1hXhNI7H8rQT855NMRT3rSCwZz9XV6qA0
RmL6GRfTjacc9Qi8jqpdp+xeeemyNor5ATe3lAALXqbNrZDfNMoTQZzB9Nvi+P3gB+1nVjbh01cY
+l792qMw9JbnxbR932HkdsGqI2fAm63dfoCf5dTkK+UjDV3jN93k3yPN17eZK3PaFulkMWy9PnJC
+p6kPNT1oxDLTHfIn051N/GVM8ZLR6v9PQhunCpoSgb9VMS82IX4KugyO3xIiyUK443eKe+hF1ys
Vrcb3CWt9hEOwSYt80tAqVOY3V7nj3UTASGtz/giBxYRBJiP9IkbPo896pUZ6ctMxvSrNjeF+Fv8
ljbv+9dfk61PB+k+V8v6VV2QVoJQTlWoH3mwqW22xQ1+/kfjVXsMX9B+ncQDeUJ35icYa31WZCyH
S7hkaBXZqLqmrXA7LOG9LrVFZctuX2+ic3bG4WCnjIc5tnBKd4xnYZZuFQsqaSwWNhMi2alWtz+/
IH8HllffhK/BD8a3UUnwuyowpSpU0bqP6jG4M3KbdXfdncrb6lLBMTmM93QMt5Hb3lqPFjKXAWqV
zVGlnrtgM6MAXUlAE+mICB5dBWMdg/H5ozmLdB3rmL1OnAgAR732z/jHn0lNwbxvvPRvTKOLh+oh
exBu6eM2f/o9I7A/hK4pn1im/6Tv3I6HaivdJ7ckX+N1ScnuetSeBUDX78ozPCmJhIRH7V17n0h/
fJZumEOMQEJQgrzT9/cMVyts/kzLeJagoQhGm+3Trjor7+mrfP5N4fjdbTkbPclmAceoaLwBV+9+
D19rEpNCOSIfahBWVUvPJFZnQfvEcoBGdd3GbF2C44zMrXUHVhVmydlhyfikXfoE2GaOEi8q5pLm
0ugWRrMUUtckhhAMg2oDABWaJdLwpFinwjmXXZrrou4WOonzmwnARrRqSzuTl0FO0LU7Rdtw75Vr
1TrQQoRJpInLNDuF1WHQTbTlGGReMs7NpbdqoPxo7sDr0y0CzdGLbakBjEyZvynMH5e1utY9Mpvn
TwuAtVXWLcCE3zQEf48EV88honyNZ1AUUahcb8B9qYVt0cfKMYDhRAOTIBam++S9h0sSdUjapVnJ
kFjsHcbDJqmp5h5fNI4gf1pwZwXBqZQF5zVKL47Jeb/u/TU/RF+7krZkZFzGO61jFuZqpitVTPv2
fb8ZLLA363y46MNjh8kzugfQ5os3enkX+a5MpBIhbiZDVGaEMk7yzwqVmLjSiIKeOJTbTE5aDyLB
hBMkWoGS4NDPXVOZmkSwHJfjeM6aE7dMCnf1sLeQWf7WSJPntfzLjdMwNMwnXcpydp/rI4qSjPxp
r9SORN8yI6Mpyryv/eiBQ6w81Ph1SCMii3icbqPOXNRKC3v6BRvmnAbeB7znKVRtPI6AZycGfb8c
x7VvlRUVOuh0izRXnUVGvRpthNXUiWFdmceweCvzXdXu0qF3qv5mxDwPMzH86AQCB9LKnediZXAn
eREsByTAyNlMADH5s1I8S+mLUABSGMEazb4bcdsywAxBVGXZKgsPld2tdOSU4VyyBrP1/24qz2Sl
x1ZqBwz/TUZcPVqDCvQFHd8kXbbqscg3IvzCPyPhIt4bZvJpuE3yPwXWnB7jOV4JW/Lefl5xv5Uk
8/2gKSgTbmiK5Dd+LYqEOFXKckzN46g9STJCiBG8Pk+YWW8reVswrvj5et/9fFcXvFqaZNETo1yI
zKMa0wzfefWLhcSPhVjFVBf2rIu6thKoDKs7KX3DZoEhk+4cZ/CE5B0S+jIkSsgRfv5Yf8+sX5/b
r/fhqhSu5cyP44j7YKQ1SHLGvmyf6kQXBnEjAQPIDsNqAZLIHUmqDHxch5ax8cqniJ59VRPpXcWr
Um0cKX2ttZcCRNTPn/B7LXN14662Rs6urZLWfEK/cg1jFfSPSnb3ULCwZkcrYmhaCAAe3qcIHB1s
oQ4dUKMgZIuZmyKxaJt6IaMzrJNzOUGQq7cJ5DRT2Db+XRczFRVJMSbcSAk/Gx2dJ65cWKKefN8/
VtHK/y1lS55/5283nEOMDAxgNlVevYjZGCpVWcTm0UoZ4aIlIYtahs7cIm4A/4CMKlNoaMERChUn
oKaq2vt0hOQ+MJFG3GLJGd8rdoryfZhfqPjZyrCxoBXqGWJBPDTuVJg7v/wI8vdPbczzC0zss4Lv
+jwaWmIW0XA0j5L8IKXhpimUGylNNpwlF2Hxp4lpdJWAobjZk3ivdjiWFGgavFjEQtGOLFiE4aR0
aAL4E/Vb5+013G8DtOk8NI8DTtEM+kJUMRMUpU1L04w3XxvZgqk8fv4y39WQoCAk8vqYBsi6SB/h
67sflEWpC7TLj4O+yv0tCOPBvIviQy/tp8aVh7POnAwrjJmuf77y9zCPv1emTQLvg/HytW5N7Ia4
1QPROErpyUjxMPG6nRJoRoyBhxCSmXAzVDyzaH4CNCRDyYbrAUdgaB4EwdJHSMFJa5GODNhUHBFK
hnjmYolPZOYtfv6s/5+79D+fldL0613qO6EolaA3jr24Iv83rm685Jig1Er7R4H0FN/1mqOR3BjK
5Zcrf2sqfblLFHRfryyJldIM1WQcUwQUxrif2KzQDo3EK0KKEte6fyyG51S6//m630X6aAlnkjcd
Xpb8b1K/xNIGNfcCAyopcu7/R9p57baObdv2iwgwh1dJFBVpy0EOL4Qjc878+tvol1uW17VxzgU2
qgqF2ksSw5xjjtF768IapyLI8FPeID9+yRl3t2TBAJtNEoz+YCfaxzFTmJVBDhLeS4JU8aZVhrjS
a86b8OBQQYSDxj53IxSHARZbTA68/Pj7t5bmp/X7gsK3NnUCjzjzYse9uE9RlPrkpsi6a6kfhK9a
rt+8J5T7Km3oXKKDYzN4CVGz6SSyv/z+4crPdQEgosLscI4bRwN68eGwUHUh8CpOYLldBp8CAzOl
/ehCbTFZ1m1W15RoBJUImUPWtSPFdxlh5BIrhUevP3v2BqegcRuEp4RBclbFm8g7h212UCFhdx6c
kIp9aED3PS7q9NiiVKn7eBcQ3fP7D/kaR1xcRRptsqwoswGJ1tD3Zy6qQ8urrUBzpUf1nJ6Lx+bA
6HvGuxYLCxHgjb9HLBSftEN7M7xiHvefxyPBP6i57rs7/Vw+1ygZ0VTgs0Xj6A6v/BOEHf1WvuPA
30kAXBftE+yh83iQ99nZoh//Ekzo9ha9uswo/O8QEYArg7s/fSDtqj7gaTPbl9H13+Zn4RZVqOya
0MWKU4GGqxgWsNPoLzc3wI+QmQXqon0d/kLDqj/fRgVbIN6ceXBOBXmx/xpB0iiKIaiuZThtaosq
Gdd2U60EGUDvJrA2VgxVcCU+FFgLpluEn2TzKNQK/XomcgB2e03W5FRgNxVRePtLo3LUZh28I2St
KhuIXgovQFqIIDFjG01Ty38Cuaq3DaiGzNpgkB+ISak5s4KkaxfEDzCiRqxEBWrOgtflFKwJaDAg
+IEFQSTLCYD8A2lj6etcXBcYwwY7u8kth9LOVG2OD4FgCyKkSHsylm2yRO2UkUCHRuWuPBmvnOHq
jwYqHjkPPT0zBI4V7WQOakRiMmBCFvI1+YBsAkeOBeqF28AEFLCduW74DjD2EEy9SsMySlYxv1Ag
EGLZVg4BflCRGJe0xUoM7fiNuSiAJI5awx06KDBoY7Sdqm2s74XiOMXrjggO6Nry0uLAwDwSsT5N
Udmu2j9OCP/w2tJn/r83GoPg91dAySpJpZhSXcjGszRiUX4m7xwKlDfvPLzGe0LEbgxlGYBafR7I
cB53oWserevsPkNWCiv4OjkMj/GLdyxd9VMEXscghkYFod4vWFJQh5fnoYJbtAiepm0GDO0jArUB
fIojM/t+uCwR09Jf4TrEC/Ndv/Vu+23yKZ2pN/D1qdvpXF+XT+UtAlDKYhioC5OI9ZX8SB9f4kga
LCvBJrMTKh6NKF9e6HfZ63ATE5PxWN75h/quDxbVM3LK6rlzjXN3rO4lkHktp69bbiH3iBevYVh5
I13/vsBIX82oyxVmpiVo4KjmeJOLZtVYe1mWM/XHfFPvlFvpVrny7sMzlxqAjUTeRg4SqraFW9y1
z+FZehMrvM38BZtGtfCejdvwRXrMtrGLFifh6LCoX/RP/jaej81d+5LfVKxD8EDN2VkldYtwr96r
L0mxmBmhN+YLA2/xKDyoH/Wz8GC9co2R66AZNmflLq2/8L7Yh9vos33icKbZ9dP4rnJ0b1bKTb3u
34bT5DQoCGe6ZfGAUti/l98TtI7rwh1eSM18UT79J/9aPqCSJj7vqXrpzuOqvksbWwZDxbD2jZL7
U39D8Qu59pGWk3c12bSb1EdE1vmd/15vzY14B4xxp9jpk3gY3Pzd2zOz3Gf3FQbEE1bLjfZEI8QN
7mnaRPcA+Y6sQve622KINA7SU7mxNsaduH+Xb3L795v4U0rBKwINh3P+DC7g2Pj9FfECoWd20cku
ZTo5CuInjZBAs9nPOs0WsFuAajRoNC0mEgJ0YqjIHnHQpHnT3PwwTRulukgyQrAmEm+MVvxVxd8f
rXTD9nsbx635jpWMJGeWxfKNGV44rf1mM4lby1iOaD2fiKmB+c7WIKKJ5BgQO6wMDGUrIp3xhiYz
qJrs5mFwMOvCqClJ3qZaZHflD0CE8Rz/NbT5xxmSCuBrAGhxbX4cDsQxCipfk+i6pc4s7wxXomXL
sVNj28lWUHVheYmRC5UOJSlSIfDFhMPoKLRRDufrwdvEf/kNqde4FRev2zwCMEw0XzP/7WJDr+mw
CH3PrQIAP9pDuS2DZf+SerctV550OHBFFtDjbVUewadJpCHId/SJxc8iPZD/U6B56uwoQ8h0Ve5A
zE7iDbEX8J0wyNHt24A117p19GixlkPYs4nQqNQrU9om49LoPibjedAoHjZ16mq3CbpooG9zujYb
tdScEOxruoOpUXUIqslR7bMSKpSUazYc8SnZ8zzwlQiiVWzG75HokAeHLn/CfZ+udNBh2Ac2dE0k
pNfBDjBEiueYTFO+aPSOCr250mRHp+tiSVdiu6dLpoxOaDhTso2vQAJmR0VcxxUJGI5G7zu986dD
Huz9niJ1xRsbDEumJm0KKZTE8UVdUPDbUP0xmxDnATHvqL2jswARXnrL7OP39+z/cfMMWVZFpqCi
etEsmYzWD8qhlF3jaiLXMF1ifUlxaqRr+t9pYiuyTVPWwIvSoLyleliyM3ecP9N1SxtjWoshHVxw
kVtZdzx1ST7J79/wX6s51baos02iMuIg+X0lyIlWF0arZh0ytij6irepYpblQJrmvVf8PbOmjDVU
xJl0MsxTGsPQcJr6TsueAXy0wGZC8XEg4yd4KBXEpuu5pPyoMbjBKaYBz4E5e0VSTUG/NdBgKoe2
3SKtjiYWT9lRW1rMeyOzPeHJq/eafii6rQ6eGWWJ7u2VYo0GtK92SvqKIUGFD946kbThTC3pGzmj
ebzNp4OhuP5fXsN/1YvfrszFGtkKlYfbuJJd9OaIvmOX3jFA6kK2x9huZLsobTwsUukEjRuIK/HW
I2p1fvgF9Gn0OehIojtZoUxVXkbAg7xwxleuDAAgkwiI5UDUaL4ymNqoKzD0JlH2hIeuMu2Pe6z8
o/Lll6D3oEkAFOLycJNaQl/2Wi67GAE6FHBAxat1lKy1aoVvSiF3FfvAFyS6RThb2LzUaWc3FI2x
LeANAXxJsle3INJCTpec8kuZxq/NPFuGY0/2X/7XYPtnc2n2cdOk4RDDiPuyhJOVyW+lKJGRnZwq
7yhTgAHiktaedxOsfWymPVGN+4pGw3iGYDtZZ/p15V+Kw39cOF4Izs9gBBgl0C/6/nJYY+kHQWRK
HKQXoBZVcxnctaRBVzAkV8MjPgZzshkiZv1aAaqsHYFMK0S+BkuCtrnnXrKupKMkoLeY/Vh09GtK
ttHJuzWmHNwjv7/M8s/LNn9fOj60xmkJXcZa1YwrY60zJNcqV6jpKFYxxdIMZOSRPdGWIew6KBaM
PjgTsH33SNfGRcUkNd4AZ867pc5KNJCzxnmFky1v7yL4K2pMnsvv7xva9y95cQ7LDKmqpGa+qBUj
tSUOvg5lKtstvGd8OLwmVK+ESEPdblGfb5sXsbHROKdIALH4KM4fF21+jy+/jyZj5ydtnI6JftE5
NrMiIo6Vt8OK102NF4Z9jWd73x9VyM3vNSX6rmg/4WRnD+mhbWzfc7JdBkOaytXYZUTA/PXg/aM+
w+xDJiJJNJxvfhh/8klNGinWJbdaK779TKHMaWNqSK/A5bCGc1kjT6be3hpwI+3mgDT9kL3X2irg
PDfnZnxB318JOPykpD1QnuUJ+Xp9sOIMoa5lnI8HY4ckmxRhs3EMYznceO/wiMpDrJ1b8uc+SjCH
6OX2tMX7PWc9cbSTQ/dUdLbCRg/SacmYKn6QBlcd/+evPz+ZH8+kB2wfIs/v75045WGMjJGmj7C2
BNwY2jlI7vvyLEe71rRHflftVuNV1xzE8ilPD7rJXQs3/l9kuJ/yNDB7cMhEViIEWvTVvn8TVcg8
JdEr0dVp2mfszbxFAdVoxHI4QePHT6RMLKDjfWgeI1SsCJQpVV+9EkHX/+KySCZya02mkmAsfLFX
p6rfN03kS+5gOF298TLqN1xWDn0d+hRqglE2IrMYPOVzFN5K9VkyH1vII/+LZUYGBivNwmSEKfrF
zmhF+diOVi66AY2hqvGXw6QtClj6Wrquy3uh1WHVV3vd/BQIuJ5YDq2yW40MKFDSojKzw/EtzYj+
lsGyaJgDvHu/c2P53o9PZO+Wk3zV/nUn/1HcU98AdtUtTWdruSzFjLpIY23oJ3dCq0Q/9EFIF+Wx
fi44SdvKPfGi6BXeEqybmkZViRNzhbTmz6TZn+X8969xsdqIHJ7HQuVrxG5AQsRWxMPcMt/FWAO5
B5xxsyT0EDE7lO4rYf3HWvePDeLbRbhYe5O4GnTd59O9Z+GqeB+VtU+8Y/ss+9vyqNm6DzJpoSUL
XGvHctOs6XUI152/Noal1znFtFA3GZX0zn/444v987LMOSAzRFqTL1PFGoxUWm+2k8tBZts/K5RQ
dN68dR87gUn7o/rkHIMbEC4wX403Trnzr4g2b+VlueaaEXpU8Pg//f61/jHs5G7952vN1/M/krO0
MkfViqvJDYT1mLlZbTfboCGp42FstzEuXzvpV4SqePLKwq21xsYaGLa2Ev9CmP5jevj9m1w8N9NU
GE0ac4HknfpJRiiPMIcyZSNUxJ/sh/4TERT0d2I2quQUDst+dKrxgKxhbnB8eBtGALMgSnP7fNP1
28YkKO4wkrHLiHrAZnaU4mu8xjLNpc3vF/Fft9aEeEc7enZufFkd/nsNg7zQhyYf3brGqCpyNI1T
gvcAFLXn3z/pp4qX9FtsjxS6ILhQCFwsTJUvtrXXRyQpGJxmu0PV0jTSlxmUwJpx/xA8mr2baSX2
rT/WZmPuel1UEfDIGCryAzWN5vv3J0WLylH1Ck5QybVwhU8UMuos3qUfBYZ1Ke19TA24Rjf+SbaT
O9qjBaRB6D9EpKL7JpVWqfYydHHRruIdyOn8fSC5pznQC8Q+D9RJHtal6dSPrb/iQN+1nxKlHS1s
4G7Y6ha6BdoOA+BCs470taPxGuwMQWZ05zFLZ0zkZxoOpATqwgmDGKXzZogcjhyYKPFF0wgmVsRg
RC9sZNBguMmTo/bHVfoJT5pv0H+u0sX6E+aBbIKoHd1mTe9C7VdCtYrAeMP4qYszsdfneBPv0mOo
kiBjy3it72hDNOG282ykNd1o63Toa7s/cMCnUkV5Q2uajvK7eZ+mW5B/vz9R2j+KVQxXM/xcMqgR
Lw0TglJinmyL0Y1qe7ynh4LgJGndXnFL7KHhG2j5Bm68t2v93UjmhnptoiCDG5LQmXFk/8YYr1pG
LghLwmVcb/JmZyQ7q99U/YaBSBhtzWJZ1oeGiIFhrdDcrAh2OWH4LCLouhuaG362MQdEfM2RpUU3
kKSjU1ppfwUg/rT3cW9m/gkCIF0D7zO/x/95TyU8mo1MXJlb1chaNyqPnaA/1zhj4egXK6W8ShrS
YjZQdzzjTA5MrbLx74jTGhlhEMeUvAWaxrNIA6D6a671j+kg346AWRmDK3NC66L2aY2ahF2TapNk
9Lg8++FnNMJaSE9y4Eb5DvOjXO2I9s7yF1G+//0p+OkBAnsvoiZH+yoalDwX68pYZFmvydXgijvt
UZ0hI6tIO/STQydU2QePqJ6+CGj0NxdkFJWR3SERpNLm/DR7exisPgxoNlRHLB4guwzR3sItmMPk
sqWZggnsYj3weqpL+ppABra//4CvyvBidVJQirMoihrDr8sf4AdDleVqPLrlJz5g4cp8bk/yPRFV
SQtRsH8eP4pmrxU7Rn608RTVqVEYO7jFWYtg62OLLuzphp558yk49YaTdkecRrUvGRQ/tqiN2AUr
TmgE4gDOYm2fzIMIBtRYUh3WEMbGOeB57V+x2DR/bNL/kKzRvZLwUNDhmI9NF/MesTX9shi01vWx
KJvLFvTSGWEpHM+sPtbH+Is1kryK9c5rF92LeGfBqhgdYuW+/HvKH9+HJf9yL9B1XDWo1NDQcYqz
LqoGKc2lvJQ9z4UhnoN+4hgbONKBdmnSbsbsASrkSDi7dt9H1563aV7N65btQd9qnePndg0HJ91L
7a2s0EW9MpJDT7eBfDB/a3pns39Kmls1ZE7VPpSVK0UpfJgrqYRBzyGZ3pjvpurToNmhvr6qVOwz
iDvT3L+XrPhKRu004l2vEu1+RP4qQIEtGMuEQBYkYdcyDrC2cblvk02unGrxShpvLZmwhwPT0WC8
jcq7fOa2HY3O6YNjbcwdpDyF/rLSFCgfy9TEXbuSIIcQyWCXidMBt0w3qblHqrkwqrsuufcFt2H7
5/8+PUftjsw7lUTiiQY6FveVIi3E55B3A35duBb5Xk+Svq00e47Eq+yeHI52H4u7XtnrmmshUMXk
C0aYFBKNLma6QAouNLfES4rMp7EIVuQEpj0+/3fNvEsFhwhiRDlO6tsJza5gPJTtlgaArdc7fbjt
/X0lXYXjXkm2pu9GckZR9DrJ9E2QUpvGrqIRHn4a8XswrujoBDxu6b1BVlE6XA+gfOvAzaDfhDyH
g7j1hSMeIkPfF7Lj8xOlqy63xeIqyBzmuF50UMSt7NO+PEjdK8avyNhr6PYK0isfeHHkepMSOxK8
CKSbeLdy8xjBIvDcOCBdBfTuoVAXn3Tk7nttGxnLSNm33kmFQqesRGFlFrsRU6u/TZuj2u6i4lqY
ttZHNe54T4eCsn6rWXbf4tdeCXCvtL3RgtJZpeohKvYEfsnhSIczX47am5J+kDUsjFdNX6wiqFgm
UwZB6Wh3vpbFKRMAz2uvWebKlY0yHz6MY2innvgE8qjzTR9dJfG59lZjvk1pLATNWkBbP2LCU14g
x2ikGCZu7iEbODbJtYkIXl9V5VolvtXaYv6vslUMhyJxpOkuNY9l75TpXWpcBYRUGcQ0QG6mvtSn
B+TIXepK9CnCQ5FeNcpNqJ8MA9DS7BR5Fdifw/yx6I/DsMzLVSDxo2xUQECM6QD13X0SPQfVNrKu
4vqApssX72vGeu1405Fr0S8KOKXeKp9IM6bbu/WKHcCcwDb+cMZ9ub++rdkzWVtisYZwO+fHXyxr
VgRrU20Gj6fNW7ZAQlTxuWZuMmEzVbj98mcqO5V+LLqdV7d3hhitDVzhMI/FZQYQiKML47tPBQpw
ZVF6TiLe9pvOUzdhv4uliufZXJlkGZu7UtdxkwNx8fyXSiyQjpFpmB3xICNI9v4oAn8KsmZ1MTIZ
05Lx3CG5+V5oREGkapPc+O4I91sLSAaNgCJyZNKY51Qe8T6w7iPL7VEgdKS0Z7rwx374s9aZvwIH
BV2SNEjBX3Kg/9Q6nqVOQywWvishWxkriakUthofjq7lvemEOOdEBacQJb2PqjO2MXrwfDTWHQa9
8D7RjnFt4wWmvmPxax7NZLQjdkGjFf+oP794Dt8eAr7oPJvR56pH+eF594fOlPNQFI4pnb4ky4i/
Tp5TIV+LHM01JAJTuukkYzcl5soPnzw2A8MUbIXh6+8lxE87Et+EkzCDSEph8qEuCrC+iEPTqxOP
8Mtz6UO/0MzjpFtLpSCaC3OtjrtQb/utVILOATndHCrDtmbEDX1SLTlLf4L71Mttlun1DKAnBUKj
Rr/szvcksU2WN3pHrzgrwn0lmW6mAkFCuzVs0vau37Y+dxcmUlu1B198a6q/rsrPZrY17+9YXhSR
/6FZ/P4sJ0WdykkbeceIBq0SoxExiIVh0/SJhMzxhKvdMxFDknaKO20zxerGLId1VrDuqXdt3K/K
TLBz8s20lgqQgfvvd+3HqdTSsU4bxuyEoFMnzpfwP8+5VVPNipOlHyWjcGri/8T0zQrR6vz+MT/7
JPPn0Ko2JC4H5uaLy5B3nVZ1gacf8+ycyJ+tuI1gNXLFzn2UbCqaSmXssOx0LNGaBjgedVMDQsgn
5i0j7JEj0f84d/zrK6kgwskS5P25WD7jSou9lBbzUQlePNRRJE0xq5NRZ2Uo0v76tH+8Hjo2HVZp
0N8GbNSLjxP1vPHUodGO4BUrltMhImfbgOdZv1DGNdpHIR4Ujvl5Y96YY7lMEDOK2WkAs1QFxU7m
cP77PflRhFpoBWa4JJI3HoDLWVDShrlh4VU7xjjmw8Tx+lNnmCuiWgRCgepm/fvHaT/fRno7iiKp
KCfmaffF+iCOZRPRgh6OPVZlY8JxBWfH8m+89kOsXwqDdt1c9w45QOO1nk121dwWjPQsbbKDRt4Y
xrTopdsAaXjuUVCypJjABYNkclpSGbXmGrGcGJNkOk/OxBXC2qXACNqTelJBA3bjFRLRojgbCkFe
cAeFfKsAwRlErFD8oTq9amvYisZpUN6K6rkAL2Gpb1PWbmr0enJSobtStn9ieb8IF9+X8Hm0BHMB
XL7MyfXi3ZDxApepGgxHpdEgoJXvVdciBxb9D50D00TNrMjsOHKNEqNs2wddYdQQZm4Eo8jTb3X/
phZLugkQV5V47UvCbUslM2hksCD+mAoXPoITM9dtYDo02UcmqhiHOJIn/rKRMATEzHi+/nk7X7uB
44UA/c9nIC16HxbawR7hjjnhF9d6wGxv2q6UDacJJVvvPvPWs/94Ur4ql29XhMqGLgOCFmob8CbW
91VJy6jUMi6Xi/UfXtOmCM8N/MHreFhlg5vI601PTn3wAG0zxyU+ocOUzGeM40YUMDRQnb42nUAt
YJdN6wnIv989S7xAGpIFHBa7zFR2+ocomMuM/DYrPQXaZ2nUS6lDr2QgmysZ2nJUSVxJv6Gf0Mln
nZdE6/cEydL1Wwimci20D7HvH4akhiy1kJmfVeYL2WyL0fIgBKX3ZqDctWbiNIRChUP7krXlNohf
WypusyCGnpElfzDYgXXwVDFzMB4rsmkVXX7tDQIgTgk7RkZKQHHUakJYc5AU5JUra47aBaqKtLQb
A00gHPCsaAEk4tt81XJprwL7Vmfe1GFMDfiRBm/TlUjcODUeoThCTeYmbzm4SsUpBQ4XNruN6h2r
5r5S0THWeJpCKXSSQduHZfUgDDwMOc5MHXttvlZySoj8kIN1FGprVii0RbmU9Z7mdrxsdH0xKRzk
smmFkscSsNRsO8I8I+Eog5SbCB3roCda+YuHwLLKGPACwiLqjcGODNy01/Z073n3RGrquHgIq1tz
elUIYstf+lDZKQOlznOcYLrL3XyckH6fZPmUB5trkUxcvyfiKFjGxWdFeK/eRTuPEraUjBuRByBA
iZqUj0F2r9QVZ7xdByGhiZ/q+r7NpkXXHFPyV1ieEa04vXmqwhs5uM2UV5UGZDyG61iMdigVV8So
+DRjhQ+JKVEkSsvpUSC8PlAmmrAMoQkFHaDjjeGDKdAgafXsSRSxaHOVTKl5k2TpVUAVUYnnIMjc
tLpRUVB0srD0lG7Dv2W+d8iMFz2zC4Vc91QxQYxNt8hnDH88hRqci0HlCD7quBYeS0OwKajx3i01
zR67o0iDV4/p9D9p1v1cpfMJHAbAci+yOD01MijY6GPM/GdSD4KmBeV+zGXLzvRZgRCQU/sSS7tS
Oqbys5Cnr31X75Wco552DFtrpdFqFabA2Q4VSVJs7cu4L7hzD+Mos+IkzLs9jXVLjpRFU2aHLLF2
eizfQbOOMdcmo/jWmb2TCdirB30dSNkuF1EESUSbc1/S/MZnAZtWQvuZqbwB1TITHi2eh2JsnyoC
sqgUiPPp0+dw0k9yudNq4ynHTQSzFgei75bWsCLEQTXSFWvfKK5CMnGMndEdrcgFJA9elCzjtHoQ
NSLYyu6u3fvcSN4l1lo64io1M5QoWgKYeHyWiI5xElCzqru1kgAwYAzKcewfciLdyNQrJn1t5i8a
g+6iJHWrNJjETzawR07K5iYlwLdUgbckN0NmwsSJ7MC8r7XWFhSTlC6eYf6AIUmWzSjthylZFdZ+
qPZZZThx2TiB1K0EImkSjSqFTpoeY/UE0ci7hPrwDWiXkxF5i1Zgoan3uagtOT4xPaFjPxJ9iqWg
M0+m/AlunomYN1/14DRNFmGYE1TKmBPjZ1TwamAyQ5fiVSf+S6O49xiAqrA85XA5ZbobqfSNttVx
tNasFgMOuRZXkyTE1yIQWX0st1Kwa9uz0RfrNNXYxpNt3gf7ITr7SnRd0wvRmYx7TMm1cFbXzrGt
TZFuFOHgdcouYuNBDUMuTY+GogrsmrvYw4GqgGs3Fnw9x+QYOmAr8BQng+qffYoKltMhEt2ihGU6
PZNR7pHpKjO4iuCmWHp+VjIEmNlILyVst/O3VllXixuNblNkIhMz7bCnS1uMm6R+gdTxKiE1jqd0
lTAs7wDkq5Af55sUp8Kal/BruZPIDY9ngB9g98TRR/I/q3v0hSGzUS3ed3VwtExugkW33Dp6kALm
Kku0vFUqUpr0sPGBtPo82VrcXIVWsjHAE88LqVEeEmMpMZf5fVf9acliU4V7MmemoZ340eKd/HAU
BBHbjDSG8iJkQZPDk6Ei+QRezSPOklUODaK6T1ollnytkS0+6dFtpOiPdTKumq586ZDlq/VRQ0fR
qpIdyhxX2G1omP2lSfs5qsNuA8sTWxZ1AEF+Fy31qumlytcFLHM0vYwOimiyG1KRDvpcPT55rWhb
cbciZSHJ/8xQ/HEsmj+c5qzMQmzhm7soyaxesELoBaYbCcxE24U2c44F72h2G83inDC8W/l7GcOQ
ahTuvupEcKMKu9HH5e937ef5fv4m9EE02eL0qOsXB7Qm7qU2NTvTxXmSkt+dXqus4/LbiMPe03m4
PxsDVwHeoh68NYopI5JXv3+HL7nGRTnGcADnE1BHCcjHhcpN6QLZr3o8kZpyQ9i5OGxhu9AbfOfp
weZdkVEWDU6X4XHWn1tqEwXya4IrPfBqh8YysptTYhVbtX2hRWvQwjU836nVYFlbn2V8nhhHs7ME
IxUNqqVCLHcGQWv9sFN5DYj6W+qPlLGsMAuFrYzBqLitpfIoI1eMBcUO+eXZEQ7vVrW2pugOgisL
QJ014YO2uoBgop1d/W7DcNzn/PUUmqcmeau6/o8rxdjvsuWAOQ3OJOUr7geGzBeXyqCmybyiN13a
6JMu2dIEehU18aDdez6wBXGfSsDDcNgQX55SNojYbVIC73q6oZRMWS4C1JqpjPKRHGSdjONqeK/i
qzrcefmLNR2tZBcKH3jzl2zPbRcu8+CzyjRc6LiX+3mCQfhvV7oSLdYCmnnPxkLcJ2xhKoyIRciv
6k0iTct2PFIAQGOD2YqWQjeHvZjYc15Gyp8o0ifJrZ2qCytfTA4TlqG+FxdhpW+kOtoY1toLZriu
sI8x8ksFerPkRu08gozPQgKdPnrROM4F0FgSb+MpwyGBgVeoySExk6s21V/bhsUcRp8pjFs5OSqR
qxHUxSMmtCQSgqgkNwMorG4XOEdyesqC8lbVqj0mjO7Byyvsa7y9tGi5MhlfPMU2WtFqeq5MBOnq
rUIHLBZCe2JuTRHv6/4pLQ12uOIhY/ymV5QpE+tfG51q6WUk0i0R3mrxNLYHgag6cuWPIQ3xEkeh
aEJPRecnFghfgbtKbxwREug+7UbQ/xqC/2wVzA8Rvd159WHBvpwp91at0oPRDDcqH+EE5p65LanB
Y0u1LeHRSKj2Z4Z0UE2PPoAdZFORFy9jomR0ny8o7D3lD3PczzE353X8+aAf6IXicLiY/cpiVXaC
OWA+mY8eMl4yVp28b9YmjHde4SIW54jhiQbGWByCunUIfZN4R9XhKJv9tvepETFyhBHZ7t5jKEBH
qFE24HUkKloT6lNMET1CDBfEwi3DeicEJ8PXD4kkPJXKfVzBZPf703w2SfMREMyx70nt4zkuxPZI
mTmX72R+x1QYtTzZPvVMyNMhmS8+jYPfV8T5/PltQTQlTNUwniR5ptN9TVP/0zVTBrlR00mzXCtZ
YxBkKofBCA2l3uzk4EBx+f/3cRdbYYzCIPQVPi5NqQc5aq1pUoWGnVYnXVyVf0n+lR+73/zzLIQq
Cn81tEvBa6SXRWRlBHYq0udQm4cYBa4O1piKJVCHlZftWXqCfpdjt0oQuzus1BwkC/XoNXcs6RIL
WZRtOqBC5m0BkzrnDRaAYFpbyqOUvTxudpWRrDRsz0lnLPRuOWdB4vL4/cIB//7HnZJnRJT8Jfi5
bL/GgxWJAycbd6hsgv+SgalduNU5NsrV2fJLR2Ja74l0ZSnbWV9Uwxm8lz6/bovrHm10ztE4wVMU
6a9e6oY5hJ1y0wlrw5wchV/FXLL3rhPPQbSyLIXb0djrxbuWXzUG67gIZw2KTXifcwbsVW1tqjtF
Z8lwaPkGFE7IKRDpmm4bORLjjKPpfVbtAER9ocfWdvRgsxvnHChC6dfL+e++N2ImMla5ESw9bcuZ
OMLeFhJiKPX0ErNlgIc9uVeo7qTsM0s/YbCsYmNcjF2+ErrGEfQ7s4SwJ+jM5hxDfYw0Zd1xH8aJ
4NHhmWeqbY49B8WQ/YKaQowM6Nu7EodQ1T5TBNJKApePzNVjNBxWc6jj73ftS2xw8XrJ4rzcmCZv
GAvh9/aPH8iTavHguQCN9ES8NfR4i8SJ/sXQwmFZluiuaQzW1aaYton6aIZYqa9i7XaMcBuTLMY3
jyscZ8H1GK/HFI/YSh1vzeYUt8OiQIMSCRmnmxPdyIU23fMrf/8F/1gfUOCqhFAZmGYYiXz/AeKQ
aGIfmyzgMBsjElUxUKzV8DUlojl9nMLX3z9O+tkwMylScXQbOhg2auVLcZlSxvo0CYYLN0GYJ1bj
8xC/9AW7Y+GIvFsBTwiByqvazJ2BqJuKd1obtUVaAnFHnCt5ryJihNq8LuBl9cqmEFWH2k6J202k
3pdpuPK84KaysrVAs551ug6HFV2DkLZljT6LdV0MzJVAYysLJJZjt7D8pTkgeeRuaAra0GfPNN4D
o9ip6yZUHc5/YFn1NXh9EoC8BUHBmKgZlr+r1mbQnnh4pSx/D3DBJ8T4bFT9RiJFoxeWk0egzGvd
6YtPz0TalnZnbuHEANgQ64PQn9D4DBZfinLY8siH1jIgpS9j/dpL8Xp+07sajD2YFyt8w7/BiP42
w4xef0zNs0wzMRqfev054jdVyHNixEpC8Dn4n3/dtp+LE/wFqNgIkxi9iBfrui7X7TCJNZAMjtvy
59TuKPngvNKXm7v/EyAFptB/fOj87F28XN8+9OLl+j+cndduG1u2rp+ogMrhljlLlETK0k1BtqhZ
Oeen39/0ORfLkmFhb6Abvbp7eZGsmmGM8adCjwtND/7fhyqdhzWoBJ+YG1BxZjIn3r5Qi9MaxtFJ
losFA/kp5TRXqJK+i0v76mOGz+x/H4G8iv5zkxZV1tmVPuIc6BAaFuJN5DOyZ7Sbjs26UXzcFX6K
Vt/rBtOYyWR6kHhMIZloqYjmGZQ1GCK71RpDXAMsLSep0HRWXgMFBR1W0n4Ecbad8uWg+ViYddQo
bEXynWvjoOMkJ89g8uCmmoEpYR4/iyBd5P0ww00RPWplMu0/SUi9Iiaqz96qRtlZlVgBEHkVAcA4
hcTUZslD70JLyaan1mSgl+DlrLn75jr2p+nYPqL8VWhu1kZ/Hin3a0dbTuLJQ9fthOEGAIafq9ND
qgyqDcdfJ1W5KKm/E0qrb16+fLlfXj6nkiN5+Thuf8JgIkzjAuFi1NhDw0h3UzzipINnXn3BI35V
R+Wjb9wErgxCX2U0BmmJ2wKtyTdf4y8FBg3lb+9KVj5eC3++9brS1Tg0XfukJ8TbY5eHwsi74Plm
1yxA2C4N6Dp6+a75sDH3CJihp9pDdPn31/gqvmTxAVfjcEx9QDH3uaiNGmZhwrdPwl+6DL7d+n2E
lCaCnWU3m46jbIR8V07nnOpbde/zfkk0FTkdM2OClgr83wXEW9xnZMrYHGjSnVc5O8HNRn2v999x
Tb82l7g//vZJpzJzQFI/wSKGngP76IzhQu3cc3WZk7LrE9ndoRFIT333VsDaKjuAQ5huliVWaaQy
bf+YOO6G8tK0wVPfrNU6uir+y1C+2OYug4InT1Kfy6CY6nkoCuDY4eBw6DFF1vJoJ3vUjkCnoLAv
lvUS0c5G0Y6p3r9fx1fPWH6exZCD2pMhFWm1f66KIGtjI6xMQx6HA12Wmtez1gXE2HTmug0YzSZX
mtfVNx/7pWUnqhG1ii7DIVwa90+rIM4SzW2dxD4lYJHJrnBvavOqMLGuiq2GxZuwrRkncm3dIEgu
GDYXpJdFZbYIZR1EuFB//uYbyXP/z13KNzLwa1NljuWX8qENB6O0Mkb7nHehsuSwA5sGpRrsV1oB
/GFWXb9scJUioUk6VX7z8fI5f/l4aXHD1rT5Bp92Z+6JShE+A18gAJAVNd0F5RIOOqVhXe9Ajkzr
9d8f6f31HfznIz+9g6qPEC8MrX0Cdqn7cjMSuCQ+QihnEndrwIuKARM50nB6haoBmM5AkB1rxtau
nCfuTo6PIiRxbpplLsazLNG+dIn1G1f0qg0OXSbIi8JAu3d6cjmaQ8wYVlfFYtLLPRvr98usG+zx
MjKgwqWiSxA0n3dDBv+JKI3QncflvWGTO0NkD5PkMsw2URftQ/t5SJ448E8hh5cYIEUVx2K8AVFo
/dWH/VhhGTSUcguOHjMwb9E74Kmd6q/S8tjUJAYq+JOO+nSXyOQ7JCy2Ua5oemUF7nQkoVnVqoya
DGQFvUBaLN0uX8HYCwzvh8791mGoWVREfTJrA6SM5/Z0drVdF8OiY9YdMmUWOgw3As9IN0Pis1Ab
MtQAFL9du18rX5buf17kp8o3HMrUbobcJr2H1uqW4IzbzZlaQSybiFHBVOvfK+erYEDuXgurCv6F
HtL+tFhjvchs8jHtk5pfoXLNjGpnl3uFVpXZpDuQ98TEK5wXjYs9pwXh8WPCAWSkMjY73CEZ50vO
fLDo/YtP9aOQ3OWWj4GHzf4vCkHewGTlP+OpPQXk+GTV8MDZp5pQJL/Z9V/1Z/KXwCBnbvi3TK6a
OyUbDH4JuGZQH9XKu7/rvHIPlCk3Af9r6y7yeOlhwmNmeP9cnPiG56ssz4ZlGiZb6CKUrf9+wH//
WvhHQtlAM2x8vnQ6Fp9VIDU9JWnxGHeMoaANViE88PpCBAktGE+tOuV09SkFS96uJ/IIPQYzGBH6
8FFLpFeUz/KSqjtopIze/v0VuR/+cmIZNp5g0Gs09NifFoE9pppiNdgjw0G7Kl34LOv8yRkIGrwM
mPFK9GYAyiv7D0OCP8bJcWkP+mnGPNptCEWscJIwXKjR1UvtG89N0J11KQLU9EMB5x3C0rgNRm0B
x2fv6/HK03AAbY7yltTVj6EpNzouEux5xQ6hx/ORBXTXUt1mxjVmsIWrKze0rOwShSCcZKLKsEyG
H/MuLYhzBaFKz117lUMxanE1KHjJSTRvh25TT+eJpCowGsB6wlkSDozwmMbFWaN4cri44YvcN5Z6
AYmY5QZKRRymlOxWGRPNfkEEZLNSt4ULKZUqugIusRt8GKpqN5bVbi4GuA6l5z8i941r2CZqThQA
mSOtxN6IiJf/GRvJkvU2MkT5TRbNJkp0gAcOEb9+pOaQkVI+4Zqa75HZndz1pJp0mb3tDW2bimwv
kKXIRdrX/j4ch02ZyeyIuvAxCAGS//eS+LpqsR2k92YgRK3roYf9s5ZIItVN28zuj5n5aywx6Aq9
vVH/6OCHhwlREvMRE8lSrRdulyxG500WNYXx2ut4kQ2zN1tAHY93oRNiYfPr39/N+nK9S0tEKHDg
RwaswM/I1lBWoRiDGn6xTSzhSCQ0MbI6iPLU6m+4UBn3TNqWnXjIy/6kZ+ZGcX7V/c+8ob9F6+wq
LIvG24Qh1kEk7o04KvtuQMt8rIdmK+HqPmZSV9WSVVkUByo8un87vMbRjxBZjI5FikHiezOsYzgK
Ez9YU4oHFdVfrLx5FbrOKrgXAYALHm/OXG8Ywwf9Y9pjUQyHxNZXVvmdflHDs/6vu9jikEEZwYX5
6e6YSqFO+mDZJ9d9jIloskYfipeBCUGqlsupNfYRo+7UX5QMdCfeS0AxZGO+y9FY4nDZDDLQTpkL
QoJN8FlIH2jX8SDRg4ccpk6hWZuIm1XrPrrAI0YU2yxTHkrh3GNfDDirBca7ThikVdrP6pQ8eASy
h1E/R7p876TVuzyHDUQUWdXuBgVwmpdh4OcJqO7CWUtPhn80ypex2AcpvQJka2beM9crtyw3ZAZX
DYJBpQBlx2iEmJX7MAMyFcueCEDViBGNXggNxFypgx2oCWwVQ4TrRBjs64qCJD2P/Tlxz5KgktjE
zU/jPOEkmuw7y0verfKpd4x1W8EFUGgvizQ72jlEOkzn0u4uI8LMEjF+pBxPzrE2upU7GJsm9g58
77T96KFbqxD3BSxVk5NNbm7mTUcDr6W4WCpNvY55YBkGi+R6kRSMl294JsyZL0NGsOIjRRjuyubN
NWE4cUBymOU4jMo/7OnjUp9ulPbcZ0OGaVxLxiysoqa5+CUCjzhfWBJqyd9kOYN+cl6DaiUgzRUe
FJmFIayQ5ajmHrX01GVvdCSUGrOknA4KmFj6MEbl0m/XpnlJTFwMLLGNsQ81kucy6C91ki25uW0+
Ed1ISQSW7q9cQ3mqKvNoGuGinoxjCVW/f1IDAMJdGtxP4S7L4ROuMrH2xFuvH3P/EBBI5d/Zu0Y9
ieA8YOyFKhHTPL1/bRE7RBBWU1J7EoP9DNdJrlEdWl7UnnvPeYJ51NhUQ2/6cObZSW5Gm9h0nq8/
jdh9EEwtA0a8VIy/EUFWkIf9VpIrBzmGCLtXeKxLMBXTQngdvQCVJfgrWK/yD0X2TelO5WvClkg6
yCt5ulKacN5355ASdoCblFBcWlTTjTBnIb29j5asdp/j8qeAGFH5r3H0rEz7cICK+thVr73JcN7C
0SArZnuTP5D29B/NG1XWYDwa4cM0PSojOlbhbBTu+owDPhyLe4ZKOm8uDXZ1c5lMTMGigsY5XIlk
ZEgybPvyF97oknOltOk79DsGTi3cjxJc8jeydJZIcI3pjGor0JKo4Li+PDyBRpKdMr1a6+/qgCFf
288SxttVTfmTbtUo3GSR98NJo2sM/Mj3iACBfHntlc+CMDY6i7oAR9fXTXBV6wesRZgou9hz8uOg
+FSmj80OnmTxNSHzqERkwqyesiLow1VQALF1ZG1Dx8QoBP7MErr9jFTZcCFvxVy8OdaL6RHTbqB3
BAWnEahVZzfUi86903KYppQJtdsdO2IIxFoBQtDD5mxRlcgjrLS7XVxwP0NO0QEk+65YJIkxl41M
ArVQaaNVx/yywbmZluRn4tVrB4y4cSgCSOulAzHhL8luvcIbno3bpTsj3AUpLcB4U/qNz/TJ4wRq
M23R19OCoN55SUWs0/vUiT0nRJWb4VRyHYnBWtlFgS8Dya/eLy/x5zZGj3227vG4Jz9qZcPBrYgI
iNFP9zJea9YYF2zvO+2+HVIIMzYuPJys3lbpdqlyrYof6M/GBDMnLpcXVXxQQzXcaUypy+oi8Y7M
3XWESWGgPyG6wQUu2kPFCguLaQSp3+huSu2qraf2LcE3TNcPSzwQ+5U9IKrtcFei+wlwlorwkrMQ
UqZuvM89byGiejdkSNmA1rP62WmCbVIMJ9Ix5QvhWJk4oH1J3jSLzeAYq1DPl/rcV7utJqCAsL1k
JzFyUyeAwTpUpUY/aZL/FJ4qnJtLjrMRslSUP+nNw2A9ZIiYJzN7SM1x1cTtwraBL8g/SJmFd6gq
mVGnxrQ0n5MONbXyETrnkvVpud2vQejzQkezioNR+mI652hCIWkzcfQe/d7A1CPluBJLJzsOqpzT
iuFcM6iWg375LSNIrSzqMdtH7lZVj9pYElUFkF+CMfEQUwzi4MlpwRsaIT37qI2zjzFdA2DHRkg4
zPhnUp+4+qtl32IAJnimaurP/AaQtY9WPriSCR6k7JIRMqqLftmhACz3tYndAjfVkBKIkdxVQ3to
SJsy+pSaQ6P9BtqBlD0tTNxiQpxIGc9uRlffJwybc5Sgjj6Ddpkhn9Gg8LZlv++Ft2hi5amb9FXu
4J6JFq7wll1HzgdGX00J+4AL3+uiF40iLlchhjq3CJ/wPqESJls2NNCbQmL5BZvax79bPl5Xr7e9
9yR3AVOptYY4kGD0yFhVjc5IkvEdhPHEWpfWzbZvVPsrW/1VYuRo1a8TPioCF6C+12WG5kDtDWvr
QfSQPvBqvGACPNOGDrIippJY5cSsS6W0IIW2JLIEC0t8JA0e7u1zONyTmTobuodgerLFK3f9SJZ4
Z79Y9v3kf2SsL7UiLYLMAmw3MMxLjpBQ1fhJxYtZ1e8DG4pDAAd3luEManLdgaK3EItjbo0qujmw
LUeDLdbe1xj+p0FwVntm3oFOp1uuRjs/xr256BiFl42D4TkQfs1MOEVamXrzrBvnpq7MEu+9VJ7z
VudmtdYODM6e28IKWWkXV1/XydX1T73od7YDB5aa0uFI9qZi7XDw2tpT4N8pTrxVlWcXUWgwV8Ff
Vdxmg2bTJ+s2wZZ8rVMHCFJcah5QMy5z7SmpvVlbPfSueK4qdzaN3WFs7kdXgazsM34tl4r5GDLC
9nv8DkxMUji/ZZfe6NouBZTS+mpjDuqCigu2i7od0Etq02PjfdjaRTFO2aDN02ncZ5gmClRwhflh
TpfJwp81vvYu9pV5zz+snIs+m2Gsb0ojG3MtyouYdUNHR4eWFKR0sAmUL5kjiHeiyUX46iQrddok
cIGz3RgVuwQnP4m2uRQGffkh6ksHlBIRH+9ZG1ejAYRfZmq4nYq9nsjgTnbImD0G7Zm/t4808t3Z
lDgEELZhMvRzu7sEY7PxSYVXYfn7irTmAVkTzmcUFm2tLpRUvnU6Xrj+kIULb5Vxlwv3gzlaYx6T
ZEJ9w5loFbNSi/CrfMDbsxr2WTQ8Z+5NIxbe5c9OzWPVDwvO+GgV80t8pPwJN2rcPYGfIbdoOX+j
bS6SHWKaBx+XiG4mMu9QSlOLqMGvLv1Ia2yz+aI6U+mInoKYaWwv2NJQfDT2VDzl27GolwlFQolI
NUyB5zmHjUA5Nq3+atJSpkXzFNBTx/prmFwzDgXdIFgagiXsRb0jrhd71RLIIlZunsky93BWbtpF
Q+ZjrWiLtbCDlTvB+O+uRk56PXqRPPNgY0MBVTpgYGiMEVxatt4LPiVz21LIfErmpIQ8ldwguoIp
Ci7NpqEsgw5zKRkZvOnK+3pb5afUOLn+JmpmzEmZeIXWzRyfk/IQoFtpHkKqlAoKQCAQe4MtubaP
SzC2VeMwV9F21d62iW6ijOdGeKt9vI8YctZiFQXtaihddLnujrxIHFkKpNUzfSpfBIkD1Vi8RU24
UvAFKW3/vm+sjR3wwmGjEBeFhmFTVtu22hrTdiAbi45WpSQVCleEHDkGNPo62LriHTz73kSXO9V4
euxs3Ln1a2chESGHQq3JvEQuWpHHkA3jymGQ50LlmXpaLk+5mo+038w2t0llLLW+YHgFeU8X0cU2
YEbUB7JR8ToQiw7L4w7ilggKumrYhM21M/ITMtClR9SO4Zpnw+p2BW0Fdc+yhQ1fW8lqgCgSXVV9
WlR4CgZugwmbPm9NZTFZ+HPjml0K76K+14tYf/fDaWsq1cXlABqYkjVdt0+6twqJMgMSQMMNaCRu
WJymnXeXOZ0DY6Je2toEaBijJ1cXM8F0xgTSad0Ahmu+Usj2whluIboOteutqWgIk5GNbM30SqOH
bNeshJEH73d4kvTmstPLZdbRnkN1JrjKNXt8k5T42Z0YF8GTnlpll8MqQehCTzkAvA37XDN2oasc
6zY6qZOxV41332TkQ55SZ7h0qY/D8Bq0PyvsPkeT+qj1mAfjYtBfwumZaZvN2eK2B1Ujg5go+EaC
+3A5+IL+FmNUqvkAx4nRf/KY7BNdLOJ56K/CxFuWZFwNL1xh0cCImCxCQtdDaJTo84MERh2b8cNQ
07sqYX7mTWQjwIwJomAdtILwVMj5z26Ayd3RN49uhMsX9vCh996hbiRGdjE5P7BJWfZinUbduXV+
pcTwpc4DCEOD9Wf+XFGlKzc/g97p35CMzkR8xx3olQEdYj3PUFObcE0mn76VwrjDYAmEMFj7jo2r
W7YuNNAip0Ct4tAPob5p+wAFiqVcBi3aRVUFR9t44sGvJr1aCcVdpr6yajFrH6BkEt+kcubxUwwN
KY0VrxhTLULK+xyn7LhBAT7o86ltKNkec7GIue3teZC8p67B8I9LMLplFQ3BtE+TS5wfFe21o0IT
to0Lj3+IEJWJ3N2OLgpiDAysq98Na7dC3/gTRhQ2aQuPEt7DoJohD1J9jxIj3TjW42RAMnfw5XPJ
zajKeaAnBIbU7O3bpChLncJYnfaG4rLjM8jsGrZF3TKvNCRN1tIvm3lvYLWr3AQqhyaFkLkzgFNF
xbZhqJm8uFf7bB+9x84jCW9WYEgPtRaL7OfCZmY6x4GZ2eUQLZ17IsUm9DnBKrB+DhZzwg7eyA/x
UG2bQ44L/o8ay+U8/tDNV5dFaY5bS7/G7FecLkB0z271K2BGAAvLZ5bToQeadwSJJRi4YuLN/Vvj
TUyQrEPMdF494pScCbGMAwM5mn+aMhJTzFOF8n84WuG1hiYS9OZzkz5XJHU26ca09Hcjytca0Y+1
jqgisxchvb4YWBn1q6ehqajri5z3eIONxwi/QcdfbaJu7en+nWQgsu2nSdvsU1xYWDgnEAkS/J2B
yzGkDxeacz8Ejz4Gnb7zMdr8B9dRFsMv5TOF387r4GXMrrHCVIjuqcHUJc+QNlb8/cVhRDgUvhls
2tTsGLMCy5ikPaPYEYzYDEqdHH1LX3/U+TUi/SjBJ8MtpFlzSpyxO1daHg/yHp4PE7LBOlXi1jj3
JWIegKGBxVPmPybjUfFuBoOr5slXsHXqr+NEK5g8KGWPwTmVOAZC/pvvP9bmscJOLmacdM1zPBF4
TacR7g2pyJV/+/fI8+uAHh6hJEJ5uiZB1s9aWzstc8vLWzjcKXoIKGwdtn9mM/extivq6UPJXjO0
PtV4DbUrcuol0p5gNM+6uIgeywKMhk5ymvTN1/oycYTkiDEMMnEbpTieRn9OicNSI5toghnOujSd
fY+tOJXJuO7MjRXtRE3dsw/CnT1+MwL+Km749MGfkHwnTqo0r7385GYnp9m5LpZIwa5Jt3L6Fix7
f6uMEBG+dQv4grP+8blfbHN7Cz4kOUXFiYXaawiw4PpsPLrtFIu3Nl9hq4ppnUq7yMDY2Qy6WOj4
uMCpxQ+kT76zG/xq2iS/DxkBBmNE6az66QUUZeyPgV7mJ1ioO7AtnbyTPspR5ICR7GLxiqTHo8KB
yT8ozqyovx07fyGI8g2YRds4C6q6FHz8uQRc5KttYNeUIcgE9HMFjxn4t4CESSXnQBXqSVGlUK++
JWL9bfHxiUwy2RL8+xPm3YmhNMbBgIijn5swWhhFv4dqZzmMOJGu1UeFDjx0FpLFnI7ed6DZFyoQ
PxzDMn49y5/n/wkh8dSEGbXIfv9whUYokwnf2TEr4i0Dcl4AQD8M07SK54X2Y/KbFffSN/vvb8sR
M0eouSpq3i8uG2kgRpoPuEgwDRQMCCjmVpJq5SHlBf/v+mBt4X2VnVosxyQlDvGnD7KYeNGiuTgj
BV338e/v9AVK5IkAcso0eQghMKX+XA9CtUTv2UV2qjO6nJRUsv6jwvSQ91E46qYhsSAT39BF/7oN
cI+GYg/6IbOZ/vzQKLKCvjOt9CQBhgnJSMp9hb4myiTzxO3xcbXKFwSNDjKbKUYn/L+G0fnZJiHc
kBAd6U/46WdPxETHkQ6QEjPHClJ1Zv1qJu9UWBrKOKj3PRN2RvJpM8wTkIF6PNu5Bwu4WrfGUZKZ
pdqEjIxWJSA3u3LJI6QuOFbSje6899aFaasci/sMlybBwK+KNlMY3gXQM4KzGfff/CCOEZ7ZHywW
tOMae9rzWOUg6hKF+w+zUNW70TE1LIM0asEgsA6lMVzSEKdo31tBqWeGQSyuczPDGyDdAnb2HXoF
LOjzXXZwgmDj1v2mHikYFDznmZEQwuLoylYL65fBrdewhezyGk4XB1E5MDIy5FFHeETmXiPRUGEg
di1nue1SGvLL1Q/Yg9vKVs5t6pC3ilgrOEk/HjROZwnimEwg0lh5j4FvdDA5uLh9dC26FcOGullH
+ptEm8EO5ZCTEUjxmwbZaA1OYJzdTNB/DW2D5DE8BtMtK8KtSw3nlNa2t196GGw1cuww24+5g9IY
Qj5kDDnryOFDm9IDnL97Up9NoayAT45yet3UNeZQ6xBpYErAhaEQVhfrawRaM0l2mTJV9l+rgRGJ
neyq5mzmw9Krzv14Z1Kysp5NqFLOtjAeNJKHYJukEwb9v1zhLopuJ7IPzRH7CScQxd12aLuYWmr6
RVPf9GDn4skBK4FwpDewcUlSjijoQhA0hCahY2+4vWIYQnCj8IbdFlG2lKPKSEvvcVGzW2+tD/1C
oitKudPRVNKabOSjkwsYBcAiNZxV269blcFqtDcCa9YMCJGloIWDT5GwPe+59RGRwIBr4Y7NWoPA
X4rpwlMPqQAVQsIaU1K3NXrvkAk6kU5FmmxgYtSdcxwZrJecHsCA8V3Vj09aBMFHswEQm19KlhBt
QhOpCPPQlCQuB4j7DHHqLNzioxjT+AsiGIXhSNK1XI3vfctXTKJDVxgHF6BeTPYyooST0ENQ9JsQ
cBOWssRDEE+uq8aHwPLWMisxOnvTtDJjIfwhUM217rDrxXhM9Oknk4zNCwlwx9ztEUjY65F62qvw
Jx09Hif8I78coDpCCmeWjWVhsBhrwD1QlIZxVEbtkuIewYRqoWXhUtVhu0e7gmFZp70a4LBKBE2L
Xgn6gEJf1Nkp1LrSJ9oDGAUvM1NB7rfz9B1/LVqEPzhPqRi6ofod225eOSZQxAf+KTNXu3h4r4sG
OMffAHlCCyPRHUWdmzH5eMFksmz2/tAAgSD1T6nmHVaQ4X4gPYTAbKl46TjN/b+vDE0ez5+PGjyG
NGpJ1AoYvPx51ARx4og+7eKT2ruLiC3dK+MmBkDIQiLNzJtbJJs0vDqBeujj/pq24yGzBjiOzYqp
/7+/zG9vjD+/jImpC3eYAU9GVT9LAYQ5JJVZpgLd7LJNTw79YzXRdkbAZnY1n+DEB86ipcuX+948
GfrPGE6dK4iGSrSjMwfRtkivUnRy5ckcY47M7NEVB4WN0cHAbE9G3i4ZzX9TkXylcnl8c7oD57eh
vWZ8uoP8psNgKsOdMIEKbuBK265r5uSlJtZucO+mT7lLQjn/LQLgifEoGhuqVOWstMYqnR5FmQIm
HyqyOsndqRsc3Biiwd1W7z3Oh2rAwwTTMzpiS0FZioAxKmYdUU7W3agG390/X68ffgzlpLRBNw3r
N9n1P9eP5qMJb3qPeU6OFwPlizeejPSs1PdNjScGhqAMET2VUI3w2cSg1mZ8qRrRSsmvfbeK/Xst
Uhc1pgE5JvL/hyXCo3RJJ3HxQP7s/BOgOiqwr1DAoQnjFgSNGBmI0E/VFIvARfRQcgU0B+KIATb3
rrvz3qBszGnlVxFk9uglsV5SAIZevw+JoKu4HuofNdhqEG0i0NuUSsWyEIGY3+w02/n6WGWdAtnP
NkyH6vVTpRQODQnCWlWgLjlKqGuKym3sGvMEKE12UYaVoWKt1mEVrrTC+VWItwJRu+cMLHnvfgIw
NypiY3zJuKmIzvuASWDk1la4hAoWAInpaXKDFfdzzAgh66p70dGsF8nLGCMFk/c1E4uKc36sy4O8
hQMuysCp7xC6vUnutZ77y97tsTABl+WelWZOUhubZS81hjXG0DyY+Lerk3sX8X5tLJkZSaxwkyNK
oUYtHKzCoD84ZrTsVZId1pqhQLw5Z1aAUkMifmHNKDsirQOrZpeKzE3wXFXCTQjFKuRyU3QNv0hj
yY+AMuLUA8l83SKtX8tiWGHzxMXZIL6WVFrZgDM2XqWGtqlD8dGbGLkP3V4C0+AGc8I8H+WPBiVs
Tdjh5VXFhajDvbgbk1UNd37oy2tiIE0r0uHo4JGfdihI8lcn6+6VRhwnHYFdUHIJM41xvLOllYyn
/K0W2bsILD0HB+r6dDOBK/IrpRxF85DvCgRTR8OEGTIcbeWW2f7vwTFtYWhebGtY6FO2bJvsARPo
YNBWcuGGXvnoQFQbNiEQdzS6y3q8tETQMj07WCYSH+ODF1zKKrvZ5RUWCPp5yE1am2k95JsIBbq8
eaOgYDSSkXND9lWuH7mGxzqgeuXUjPUPP3T5AOy1XRwRbU//6QUQbx1sq0z0xHZC6BaVUZCOlBzG
FgdBOHsL0JulMmnbGOUI9Yxf3Vp/undHbVdRTtXBsHBCDPKoqmVBliT9qibrfaqDuQbDUspYnJ89
Zhcl8R0ZZTXIeUoughIMPyK/f2QrzxioOwE+NX51SCAXyr+Wj00Dc3V8JMQ2ResrdNm7yloLo1xk
bXuR1ctkmwiczo2hkqxWrap82hk1/+R8XYCxqIa/lN4qXWu9JRmCfJlRao4H4Nu1oZ89QgabacHM
oDHHZcoA0oKkVKkyGR7/mzeXuLcsSRvycRgFTi7RAhVZocNZgTHaV69G0RHaNU9hD6ZnW78o8Not
6jjLidaNaT+p1kb1hkOHHMTP4DUOOg8Gjk1o72rU3ACSR7Zw3YApsNFsyBONNP6BImRDIUKc7erZ
vm7U/TQhjeeXOoXYSVcRd8zmMWF1tkZiFHWq///3az2AVLkIU0Bmax62Q9VZMnarYvsdowZQE6ql
N6mw0MQ1c16lWz1j27XcZ1IZrfWonvVjK39Hc01JEEOqEaHLt1BEB5eKUE1WnVrfEO6PCXsFB+Qu
GPZp8JgXOsnQbGBwdvkHTYxeKkU9jN3ZojvIJRyLqUpk7kotwF47mA8ePWO5SrTknkjf46B5COGJ
HOKtdtHEKQ7fDL+nhNJjTNrdNL4W3sGlC8L0D3zszRJAfs5bQzEXSARVVpKchHHzOBHDJoZ50bnF
jDG1AFTmNPth8/XgW1MqRz8t8gtTLgCoyAERVdOULmt8WqBieVmxnlTKh2YdqtopBFYJBnMbmIK0
N2LvMZAPdWtR5+cEOn0EJ15S+7AXw7byo3bfk+idOLZhmhaSvuuOrxoiiJxw0aldNiaze9x1hPEm
5ZwIYBZafckGmIlwjWBOjQ3pqXCfxmD9m+4FjGnheUBlTFmeoIclgmXhKPcU+aaTbAYlXwTwrlx8
KSp6rvIpLexnr7rBpvAL4FU2bJl3D4MggZahgBGLDTY1JgbXsgh3q6U6EESTUaygJq0sJma48+e/
GvzRoSBCW3vw2mCFldmihmRTeul+RFMbjvhjtNljEkZ71IseRXuVeUtzdMEgtAOWeJLJE9btQpWb
wv8tD5MEeovOS0pPimxc0rTwdDg/wZvVuWLpd8Q6P5btq6itXQeDStXbPXu/heGRaUvGS4JzwkW8
ksY3gUjYjtEyI8Zmxl355bnPoc5ASKahYxYwaQcX/bJJqWflDxojwLT079usR11P4FCnL6UsP4uv
XTYuBsg7jGsJUNr12Nj044ijmQ9EpqXLIey3A2eVeDPUD8H9KXVK8t6UW7ZVfijJQ+o4hOteNKDr
otQXBclSjopCHNdUfAyXKSdvFRTnUOu3E7QigQlsHO5i+zaOPQvwHEFvBSh0a+Co/uzwCy1WKXKf
hexiWqdbpgnf2R1WAhAOE7hNBD+sa5tFJVO7jAdD51boNOD7rTfphECg+slxHCKhDVMxTMr2/qhe
WLG1Fu/YMg6SADPHWsy3lqoDIImBZRLftKxbeKxF+WTkp+MEBjUK0NPA24qGLFecQwxjiv87x25D
nnReTKdQc9YTbqg7KcUukQWF/lCNF5zOanpSSRUtJaSknznYohFCPeVvxN8fYvowJMqe34eT9ToJ
s3c1rJ7k/wy3Z2yNQxGpG7PuV31ER1gvLQ9QTlXWFrohHIpwcpnmobKoSxiU5coNvJUKlyCTspXY
fMMs7dQl+z5stkqSzxGQzwLtLi5wQmbZKrjOxCI7exxwmFqtiYqdBfawN7F0SuuN1Tsg1/rvdq2F
vY6jwFIt1xETCaxclrEnWHM3bXB/yqOOC7QLlG9K3b9N8/BctfB/RZWCxu/Pzky1phL58ZSdpCCk
nF4phyzrFXBBHqVUqXb+3Sjvb2NVi7IfE30PhvdnaWOcN6I2LKJggBT6FA4oUukSAqswIVugpuey
MGos8hIoIuWxo9ySS0E21P8u8m39S1OquzItneE6/tBfYkHzwoycStQMMut0a9kxdvsQ0LThfzg7
r93GuSULPxEB5nArUTlZtuW2fUO4HZhz5tPPt32AOe0AGzMYHMwJ3b8khl1Vq1ZY1LJ9quzwMPY5
CAJfJ+DUSetDG8fsomgf5Al8SF6djfSpjzYeNicgO3SPNORXumWsor+jUbojzC2FItLx11pdJ3CH
le4QkT1hXZKBKOvhD1ZJLrI5bSLcEK/FCXVCMcmrMFyqsHMEkdIi2LWvDmDhLphBOHqzIffvQ2wA
RSHP44G4N1xqon2GiWeHBHCshscYwK3ChNprYMYhxjF+kUh/h0pjCQsBHUgWU1xxZf8Z3Sqtzasi
AAIWVyzWzzTdRv2G745Ges+vn/btLghpDSoF4EoZg5WPH5eWoepVcFIBKp9ETySovKL9Fn6sFdnw
4SnNHqkQ4W/P6ne/E7iCZxTGvUp22ccPriZVyYvWz8RSTgDPNkCVVnunvOYkY+bXfvUgU757O0zD
xhYBhr+u2Z/2Xrlke2pF1MQRPCaBQ5Igo3tH/eTuUIQnNbwq/GBTVgfaAKp5qf9/Ng5Y2Rhoxvh/
zucoiL7uqqY144yVMthl7SwVNGJAwAK4nKjKYoYUplNtD/+D/soCTAXCKqRmGZusTMcLzsCj9Zvl
OZZe37yuJtO4Q2odxjL2p8G26MsGCwdJTJ84WZXw+RsyItGla1unUZdtG+5kfPiKXCYQxJvLg7Oq
7MsIa1tLlnYTuq2aLsRdDKr+toG5mNN6FBSxURtWofFYWx5Is0maeLISqLNckA6Mh5jPD6/w9ohh
oUF/QB9Hh/Cn1fKVL7cLM68vUbYSc5DQldRiTZUhzV6lvb5NS2bTbrpLiHEoR1eaauxNs0WVXsTu
RDTncoqniBzM77OKOUGn3b+rORPkMDxDTQ5Q0tO5KaC0ukD0bHVNh1ADCppi7zbZbkMiBwOQIP9T
1AMbENWu0HOIsJutraUwV+Q1zPGBdNQ+zJbAzWsY16KxUU1qLYOTWWL8FPxB+7cJUhpGcwYOKOD2
OgEFjtE90AwXkwWZr4CV/hpiBFGGtqsk4ZXvyTsUwPgRxNomBD5tSPJiUlRK80phKhKXHK2wp8M1
qOFKczxotMkDrY885juVOj06d2o9bT213ktU2qo154nXMOjDKYBcKD5pLG36kccBb1OJSFXH34vB
nFoxFJ6Ldxd4urjjOhsWswtuxQ4UtSsOXisheEEwTRCGCpm1Ii+BRAmPlS53q1pjJ1Go/lqg3g70
Qkk/qGgTAu43BiKrAlR1gIqZOTe4w8apvKJ5S8zRBdHCdjWnywIceyILa1k452F8GeGEAr0DMTN5
8rWkx0BZ0X9JCcty44F+2hryhQ8AnI6U+db1HPgFAwYt8ev75qzBUwHpkRgknEl78HNpgdBk0Tfg
pV4O40HTr+rAd3X1lbTFleitRW8/sK5oMXQSjI6BrQLkrsaobjynoXLUrknj0Jn6jsjTeZpysVhd
aRgMjSerYloyLOQQ9tWUIaDUvI0d+w/5kNIBgVIBWBf4UI7NtsiMbWSpD319n45pNyuBM3AqfeLn
RYRQoMVm6ntUTPKktIeSvrWI7IXq8W9pGRtgkeovk51KibfJ9h0bWH60QpOs7ETzKex38lrdhPhg
KW2zYggTxjMqnnVKusXho8F+TXTFMbQqlRBsJ5ZdbIDPMaBWUASH1nNV9cJATQxrBSggmqnS0yBH
SQuJk2lIFSQS2ayVuf8xtF2WVnKJJpjnf4BhkpMlq4U5wsxhgQ1AgRGd3w2uoSQrR4EZZrTvk0yw
kM3il1r6TZYD7uKqBRQNHEon9mm/niVNVxnViHcSTxjwjlUtCS7dDvaZUKZJPrAUKPJ0JYalHITo
5ybouwoHwO8QCUV9w0ztY4VrM6of0hfKG6CPcqCistfmPKPzo6D+/Fnf1jYLL32AVaw1VFPUvn/a
hrbr/AlyNZ9kivybrNym8bFzdvDSyHjxyekq3Q4nHmUnGftMWv3y8d9/PnFCbD0Bsb8kQThJokdd
M6THulFIMPFVDK0kOGW1slSj+I/cDvOszdd4Zbks+OvkSRA6WQafzATtIySuSn8UG0Z6ZPH3DNCo
GDRKhWJuGK8oELze7cY/rOqRitWcvcpBCPKFlJqERAhL2cKW1naiuoN2iEZ1PpgSbnzdzquEEVi6
UOXglELFTuFc1Wm1YYn2xCDATI+3BJiSpAA4BYRFyAKKovOCdhYyztNBK5N8LyYrTIQSElY0Zsox
eGwICxCK1iwrjgjsdyhxgYIDG8Mn9ppeQF0B3mAhsMUTSCxlDf5xjLkgA0i6wiVooBAya5xCVs5M
ha4mr4Dj7koy5coSJRmRCAx2d1WeuDnDTi3lF6qIU2grZ2hOZW5uE1AjXPGImjMUuO7ITtIgg80b
L9XO2ciQTHUWV0pChrlmQ6rbG0qw+/nWv0cHflz58I45POWGyfOnW58bVsjacl/1KTSJ5mIQH5Eg
ANGmV1HvQ5EdBtM12isgfsjDBWtRAwTA4vkdxeb2icZa40pRGcXgx2ZbjaO9SJURu39HyU5pTChA
udM7doBTBW/LUCFBs8NmXfmcwJ/LbdbdQ44D3jhXPGlXjjGOrSh7kqS56idjLXHSUmFER1IqT/0I
tWUN02HOIgIupLZQGYrsOFlqkrERI31naRuO+l+tJr66jDgEb5k09jiMQDh65w3885qGpqH6CcrI
o64CQW4zA8or/mxPAtLZFzXWWID0P9+gr4aO4jNpsXF05AhkFP14NGCmYY99iYGcwIJAsjwuBlU0
oBQKkFcgj+LymiBNFIcMuwcMCHJ1wMobZ5wOVQvWwz9/J+3bC2HDkcABh2+HecLHL4UnypibEe7j
AnrLWJBwNUQLPCADEnykNkiuUuzvRABtsxQivqmSSOYtriVLX2g8ZibPVpUF68mgjcRF3u+2dGxj
nGOWCcdP2Rqs53moxDMoahk4rdh5MhnHpbIwiJgFYuaPDRRJx8tuG4t1OdKQymBv20Tzd1EjESiD
5+88vkkpIAgER2P7V4UCk1tQv5WD6PQIht02MMThfJyisD2YxgOnkMLauT4myFWFzpLS/G4wubC1
GjsNZHs0g7VwDSVmSmqOkHDmI6VWKPoyWzljDPZcTBC34Wt22vSO7yu5vTAKuMXQdDO2y3W/0YxV
Oj4FI0wAWW7/aFZKZpI6x01hw8t02znmg3ASCEP0IngM5QgyJfxIMpxDoFrqmAj1Go9gfqjKBsoq
O1Yb32U73ZpFtKbrZdElro9opw1pPJId96fgGkRpt9TH9L6V4ycDi/+i3ggca4yWwkZRgUenRv0s
V/otVpkyGgIEowNUSvGMxZ63YUqbxzQAQsxLhzlpFnSJMw3ZnWhhe2H3E12Ptr0qWcPDcnG4f1ME
Bo2Ot8YEsKLNVh8juEqCfIF+T7S3+qDu6wBRZPJXN3BnRe8IjzKZTFdhXrHEjq4y73SHSDvt0tjj
RljGEbUEit+v4kvVIpVL8cEfyq1Yc9AD4yGRdOYq0NRbu4uQWhcbKteQbXJNm49Bfi6aYN7iImyC
SwDi2/DpRBEbkjcldeY9OsnQa9cFjID+vsL9XOUadDjx0y4xybRhdUka8odqvG39oSPUYokbGtmV
bRBufMII/XEZ82DQpqQt3uLhaSimvUDtLBrDMOYC9hcSJpV50157ugHOx7czMJ9Q7mTYc066wuFg
60jIhOxma4ypUCFnMf9Sql3Mjk/JuDKpu1WNTZydxdJCqsoncVyS/BKFKbZS9oqlH373nuQKjxLB
qfCUiyhdnl+eMZhUZlAGV7ax46Rvk2AbgNQInlwbI6mDlo95Lk+SQ3dvsIAy9XW8NOECiM6c/l/v
JLfJPTFyFEiCMGZYCqYNu4SHGA1ask1U56UNhr8ZzBYfb9nedm7TMT/RHsM4gjWuIn0YupPYFE2x
Sj0BOY/YSghsn8NF9Lb9vMUIFH9oG6togS78fJx91/2IeBnhfYhJifqZYVzbsVzjpQA66lw4WsHZ
wB3vKrb8HdyYV6goqg7Xa5GWQo3FPvc3T9h3S4lPVZiVOsCGZpKoI9ufzlPLx/dETRt8uOItvjd9
dxYaYp80kXwBpXQ08lXLWliwj+hCy9Lb+dh3sGcwWLxAcM165A0tTAzoz79cnO8IKjijODALaYKx
nvh41MukqxNvEKUCduFlL/uDiVNJ+pZXFzRvFluUcWDJwTXp4i2XqoKKWznDLx3y125cOFoJ7Ie0
Z8qL+N//qbyG1Wkj9y85OtorVlbsxLvu8p9WXLHffvnJ4id9vBuUNlmBlmNhe+/on0qu2WGanutT
chSFQ2AJaOnqQlmIw0E4EBRbH12vzwklKWdhcGKATiotkvH8LDkWBg7XP3+jdxLnl2+kKIK7AIUB
nuXHnx+oXZ01kpmQQQb+G9lr4T8jju5IrO0pmOxpBGMtF5x4XnOPZJWYUVbGTBuIIDLiB5Wdsz9d
pdjZBP5F/J0O8hp6j7xXXQH+jOUlRJSYsv5gRC+UQ4VrgMaWwiDKk/POAlkdpvyu7eNrsWQUiMAg
RxsxpiaQQZhyfUWZdWdZKTEAFHwK5un8ZSq5iJgj5GxlQlpY5RBRR7QQXwMBL3TDrYAnMswQJaKH
Ozt2DRl3DTaizRivf76QZIZ9ubcmW3XoufQuoLSfUcROU+pOrzCCgMpOw8gQQNUiv8bJ5+I/VTR3
djycC75ODt9UJC2IuIOAcVmbjo4gOkcXHUFTEBvwaRHAWxgAj6yU8KUINOTmxqPuY4TTbwuywEU2
Au5HrHPbs6PVXHp0UQj2LdaWdb2v6+uhOKhFuPbpRPT6jVNglSYHFV9fmZhSIe5pSHQxDjn4jE76
V3qRLJJLLqBihnInVUg41grshNy2sH1gW+XIay0He8a7I+SByceCYAlsB/LHPID+xl41EK73+SpR
IvrV0RV8YXVkb+dHG4FMYRTRIUrtrZC1P3kkdbtR0/AU4nhvDRRmCHEC5IydJ6X3zrVhLUcy4LNl
op2GSJl7TXJK82wV2u1Wz9SFaH8mz0LFx2R26cdqjSH4zCT70xyLG4DeTZMTxSC4qZNab4nVWGuW
64P4ZXXMbOAv/RpjTfTiXEJJ6ZaOLVJ2AoaJt0ta2ALUyYBEgkRbCmilK19li78IQuPhGEUtlKTy
zYZNJwLyfP6yD1dBrBfMVjqzzim9eJ8OaGj4GzjaLbO6w+4ndQNLvbBzRl5zaid8L0i+WItdi2DH
RPSDFlHwBTTCEB0MN9jG5U1I/SUhW+5fFa6oGDc7nO5lmbBHCCPipgPs/dKNfz0ayV5GHkMJ47T6
Dzr8z9HY90Njk29jHsT7jCmB4OPiWkoSy8TYDuv751dI/3o6is+zdA3qv2lSrz6eRf2USV3fScah
4Nf6cSKYLy5xeHg/vRUN/Wil95ilovBuB4W45seBJhkqD7t/toSBp12qJD3o/p3REBEaV1s7d5a9
DtHAQqhFyAmQV1/Ic9PszhYsgSEkmMJ4cJz6krLdbLH67KqXFuoOTpmmcl01TBgOSm7ZXhCZtZb1
dKW2TEOUcYSLfjvBKc1+OUi+qdgQ/WFtMgPBvv+yItPyOC78qSCUMPwjAWEo8L6mhWa6VkEuc78h
l2F8McM3TPd51HoM+UiTDd7kYqXH923+EjvtL23MNxxInJxVaoQsyPhMZh9vjKH1mRxIvX3QiluM
USyzWeCDrWYNBE48urULSagJMlcyHlKrZC2eMjnCHxmvR2xJhZY6b2cVVw4zUncczyUndpD3K5mT
Ln4uA31ZNzeWcWv14SJK3JSsKh7o1N4q0fHnZ8z5ekp//Cmf1ku2WifWoA42SUHX5kCKb4/v1pVa
PbFiMYJL1iTLPGMv3TR033g1wg9e6i3+1R5hOvymAl+hqtfmWbb3MASCWRb6t614K0a8KzCkQbWD
OPFZSa+H5DYmnEYvDorEIsKBQsG2IuM9Smr4ikDSe8Mk+8nqXTQOs4BvkMjaMs7stQSGRCBgZ+lr
x8dNbSI9wYl2gF5eTIxbNN7p6OpjC8mg4zyrLQYmz75TsaCHmRrKN+LQVUZXXpvKXGPv72Dc5Ckh
9gT4Zu3H8IC957sIErqGiy51boGkJeRkSAqrgLiY3VaBxIJhLeXQtLVyVkLPDqGfYRcw5W8ckKXz
y2FjmF/qp7ALF3anGqtxlk4fH7I4NEu+emMfRknZajKRGpI2j9IXDcOlmDsFJuGSPy6PD5P3VKMu
SHsNo7KjrYauOdyRtdxReoZNV/QLCQZKI+4UjjCT5vYYknWQVMhJOvav1tQQOnvkEPZ6DjTTJEmR
eTepIcRDrCL/LTYaWHGnjMa4D/rFFuXkqz8g60Xg8JwOA3mcf1L94sg+8XMFU3C6xwp/2RYsnSsg
yfoXhuk3ZwKqKA5HWovvFoRmnept62TWAec/Je9PBEcdM6dZsGeB/oANbT5XvcBVDf+QSPcqJyRq
UN/G4nwKYUnCGSQiXSu9pTTKM7v4NZvha6Xg+8GRppfXLJKRBEH2n0pBJ5/ndUmQqgWdJYzvidG1
6rWfPevcI7ML8Y3jlo27XtuSjrnV4cajjoe3PVh0+Su/OxJ/rcF8Nblv4O7GykT3UcvB2sheYpYp
JK0F8EMyuXHrdlsXt6pFNNwzzu8r31IIwOIYCqdfjuJvwChQMVlg9fwmesNPP6ssWs0ZccY8BBBG
chzuquAYKHMTI7vGvO3b+zHCLe315yNKed+qfuzJ+VjbAbQnxANg7tM+2mj8NnRCiauJCpyAa+CK
6lktwaFaXz42kYOSe6VnNFTNUhiUm96iio8qfU6unSIkvxEPOH13n7bLBG9Bg6xjzvW5kdzLyotZ
4RKGSkrT1nbWApdVqEk19BAGfE96o4wAwBKThYYIy9h6NsvnhArb2PLWxMyF8x5TzaX0l+h5SIWD
m1ZXVfZo1/T27GlUP2OhGy54EkmDaPnXUW4UjBeADfrodcp6V0P3AVRgoA9PSujuYPsjgYJk/VRw
cjX91BCe12aL0stdJTQAajzYg3CV2A0XoDJ9QOY9/Cfo0XYyuVqt4wQAA0ga0FsELiUjHd+syZ8H
9H2p6np1vdSV4zBWrunFJzQ6Yog5RcVzz/KPxIRlpRvzirljKskDwglEuD9OwjovvB+V+1I6tPTG
2S6R+7VBdJ2KAG7Sz4UBYeRer5WZDkxptLEb4efQE61GtjvGt1i6QzRrcAOy8LK6iycwZq5x0rqZ
hpZzlikkpU4WWX3VEXnQDIbk1tDP5mydd6g+MdJrzfrRmshrTMazhC2iMHexx9OE4KDueBF0IJP+
zqmLk9p2t6WdhbhLCHvFhFTYElKNL6cHKeHYr6BMHka5gTxizQZwIqY+EmuQ4mcr5BjcX3Q8eJaM
a7/P1/Q6T8DnM2y2+QMhtFrob8KeKMgW2B7M+zxaIkULu6usTH5pAs1vyoBqsDTQZUOh/dHE//7P
UeKVchUjorMOcWxsIZ8ghiOvIu1fw7jeQamTQ8qleonN8KSEgg0kD6+ML4KjglmXT9g8689GRg9G
GIkFaGwbyzZ5KtIzqZFs9+qSTVt6LuGU5vB/+wvFXEEGX3k9/KezWrLtfLKQ2yVbVAUlSi/+jn0F
YCMs+isW/3KycZp1wcYipVkPpdj1m3vvVCJXSE3Au25eQFMNMRSrofzTo3X9ivWohQnNdDtkTz8f
F+8bvM+nhWmInF4YGhZQyscLFlWB2acY1Bycqj1K/GhB8/fag9goQvzPtVfdL+YTsG4bbqtQ/at2
BwGsxMxaIok458XpQNbZgyoeJoSUWa9nDMNRG8KE07+CHDHKYhokbH2mAipBsQWVF2T9JuXUBphl
Bmqxs0oQxwmv1hHhmQRZ2btv9TuEGG6YPNLAdpG/zLEO90Io/hKJhw9xCTmbl0LruZBcKTwBujCf
v039rcVpUBMKGU79PAT81Zzf9rDGV3aLTbLxf6/cp7bWYiU5yE1oHUqgwlhB3RDvR/8cB+uWtOL0
WAwBhinHXGGJXQVuha9c719HZPxl7MuNmxKvhAKSh6XA2caCyK6fjeB21G8ao5iXUEMxWhnURcE/
vQ/XivWcTCjk+tlIyq9zKcPjNAXYaA6IEzZ4VLk44K1V+7ExFajbT4NN2Fm0y4OWCRBfRa5zVe3D
9i3Eo6ciMQITz5CGhTBLkqjbWV1ESyAn9+fHS/+K0omLRHlHfisbjvzpfWQV75uTSjEyJ2Y+wunj
eyNIXNmssU7UV5P56vHhzOYznykgCHZmtyjxzOFIpvmfm8F9K63UHKX0tG/961I25xrNNbjArB8v
enrqsF+mDdio6t8Gl6+QJsqcbnT/0lP3nWzfphlm4fiNZ3vZgNEL054uVPNuJqjPnffW4w/y829+
Rx6/vlL//c2fQDHdLjw59xLrkFCAq1RaVAmUd4I4c9yFZDYvvm+uag/7uwo3q/A6GdVFNt3JIQh9
91iqxsLhEdeq24y+xGuM6zho3SB0tiooT2UtYfCOFRZDINrPnXzbAudEfrHIIuFtsG2mCqfRmpfG
xxL8qPhvGR4zJjZqxuhvJuURk1lNvTPwbo+HO9G7+i34vAFN0SabwD8UrcF5TYTyju2/UEks1QEG
bYWcXrbmourFCvaC5UZ1Lo1GxB9es8h+laDHKxJXmgcW1VjX3VbqvjSJ2BmHRVNel5KEX9n+l0v9
3XFvQixj6EemgAPxx9OLXb4TWQmdo4KxCpZK/ktTFsCKihtXGVt/diKwYJK7Ssrm7NBcy1/RXpeJ
hy8mb020M8YbK7oNs4WurBwsIQbtQlqJGh1t1u/TPs1wGn60Ojcfbp3+2TEPYXM3jGCbUI3aZj+l
e4nM6DwmtkqaN3B3eBktfMj8acdghBb5Bty1y44J5THBgTR9qcq7MvyrMJAn9yGmfLWzhrrXq2QA
pnNFP41IHNFT8+ez8kirWuaQtzlQoasN0Lc4G/v8OafHwMd9SfLSL1eUC/bl2bUMEd2O/I2O/OMF
VaD55jp+xaSMPw3yTWJu7QhFWMR+7Rcey7e37p9P+gRmw8YrrSDlk6YO8gMvvn1KaVZxKP75F33b
hlPZ/vcniSPqn5YgGaGpB53NrSMSrW5YV1JDSBrTz6U2V0FKuyqHXvTbySeu1E9X8tPJFzp202UJ
H9toGYZIHRDuY6O9OcF1r9w6wVMZdYuBJw4f13nh4FUo/zHSFViNaW2N4BwLe81xb/rXo/HSu8rI
GR8sImNvRAQk7hQLlfRW0s96sFPilyzYFM2TpIG93nTyfWVtbAzKimRFb9E3m8Ja/L8uqk3cja5o
JlzsjxfVq8p6sGTTPPTy7eBf8a77pus7b3nEwa0z/srzxP7lbf/GUkJs9WUHdxUbwxz708FqjerQ
6ikDFfuwVKtw8VvlI8oMNFcqOwVKoYFRKxs9kro3IeDzr1R47atW8+NXEKPsPw+TpjWe0pZ8hZCt
E7BIwm3C5aluyT9KcUwChscAPUWWVbcsKItmkaQ6nsHXQiVeptdS/GQHOKF4Ky94mEammMHHOXYb
l+u8/VMh34wG6PPeaRCh3/0v+JX2Xc/Ca82yCiyAwfTTSIpjndmqnczrjQwm+ONleG+q43Vo3Wfd
TNOB2EgDxmSLMDRmIzRHkw6BVVPB/gER7cesybZJa7qB057aujuiANeh+kv0KNg1zS3dwGcBmw+D
QRx3FU1+FMZf9asVJGfTl9cw5x3/j1BsXwa9P1nQQH5+ML9rONjIKeROOIauwh36eINMBQcYxCbm
oaz6vYEAeWQP4hgLtbsWXujRqUuqU+U8SliuIoYzvRaECpVOjUqWVhSb5RYgjrdVepangwS+HjJj
cg4mGD15y/K5L+99vMUA+rU8R7m410jno1SgiqwRYFjxLV2exYuZPUKemftdtvcttnJytS2d88+/
9p3s9+mQAdVRZaYdhQb+s3TY19uwtcxEA7Z2Vj7bhlDeKhMJX1ehT6i3o8AxxqH4bqLfmpp8MVlY
zTV4bTr6eiqa5c9fR/sGHjVV8pxYBhKzY5mfoAfNSK1eZj9xsAFtrCliz/cQ495mPOf97aAEri3i
xzWReES8823Pm2CqN3mKZ6jczBrsViDfSYSO+o6MIn8phko7vy+cJxF9Zy8wlkj4wzW7L+d2aH/z
ztK//f6Gw4mmwFg33lv+f95uhbTmYLI79SCNV55548d/AGIzlTmefRP7pI7erdqbeHrDSLWsS6XV
KxIYDPslYjLujEOKj3WMCfLQIwVimYOUdjwDW+kFXDoHhQ5paPLWSx4ShiM/uKvw8QsrdaPB0Hag
qQ0p7Os8dw2vW3q2RzrF3c+36BtfB8fQVP6PwFtSCd5v4T8/MWwkIrFTXT60/aNt3ciQN+Byt4RM
1lB/NPjTKmTjBs0KE3xxA3l5HsV/DaTHP38R5+tRxAuKJ5EJi4zVwOf9fYGit2qSaeJaIrdnmT/D
HX4RDOkyIlwb7gkXT8Iu0+uxqh4CV8RBOIRHJZzr3rAJxNxnWHsH2o4wfQvwbY7rdRWG2Jt2qH0G
uHr4KQ48QnFhrbUGFMqa5pnHJ2V54MbCZNly5tGQHZxCXlvLuH9q/OvCvxrVPwWbRviEIN5kJbic
3zoMaSfz13FXLlMaZR8YRcXusi6jxSAIWyfHqBc+OH+ovOb07wpughYsUHO8eaJ6d86xNxt0i+3G
yG88zEGCoHJbG5EDFt4KpDXcUxnZcGqrMIUa6nYGlDTEr1kLEQUGrpdjneYU6SItornPpkAe58Qr
zNXgQXCsHZ1mEalyiwfO3tPVrdZGrAnVtYfxZAPHvNd/oUGLk/Tj2UOMFk0iXhCIXwz5UwOX6W01
1BY3cJqOuYrd7vAUazeNsg0GbgHC058fmO8+zgRWRBmJ655lfCr+nhlNDcEY44F10jxnpOmjv1V0
UhHnBoXQ2f5GfvnuVTFNEbSC8g1uw+fI4DZV0mmSu+lAlx7CpjcDdUt69itEEjNERnswOlSrySNh
rE35mhjpVjH+7z+aTSYSKhtM1yJV8mM1Q6zZKFpfTQc7i5Czkw9xbQx7L9wTeLiK4/ufL7H6TXvj
QEOA76NaFJUvMS5TPoRJJ7UTqRFX+BaB8ZSYS4ookDnNQWWfyjtn115wgU78VZ7hLuiWi2GPMQ8m
z8VLlz9I2lu2jyJUCKRezrryEFkXqVxXzpPM7p2tKZ0upsOobS5FNjMKF7ZtkELdmo/Dk5YufcxN
TfrzQ5I/5G92us6BBgg0KXeoQIpxh4p3nGDJVa73MlgnO9jkySZ7UF/t/tAFoKZXwXRXaru2WObG
H6tbAg0Tb9FXV0rtVjdZvkkf7erIqaB5t97wEOe3qXal6A9G6uIf1G76lLynRXYkXR65SID6ILqJ
8teOf+IZc4PYXKfmleoc26fYcIP8FckNEb35KvZm0sPY30jV9Wjua20O3lvkrqW68SW4hjFeL3jH
00rEXZXqjJE+lA5lN6/xg052snSKSLL1OPy2/LZuvNcP4TX1Dl4Ni6xGvdENqshC/TvIj5N8Kmu3
IU6pP9vROUd7CISJQIZ+Bk3/PcnxZc2e2sWloWrPMDhMKJig5sUiqHFzPY/2oUuIhJv30sWvb3W+
hoXs/aKjeFxAPrSzWX+ynVl3Y/OHw+OQHR26ivFqmEPi1XGnrkkgurWQXeVr84FSUaY4XD1iCWZ2
y2RV6ocg2w/2PmfnFK5Lc2FPf4Jyh7WEI704EeSLXQDkTz42cl+Mlp+jbhZsiMFRTkIiw3QGCgoL
5MVZ//yIf3OKwAygW8KWDsbS5w5FT4ZQLqb6/Z32ekRdWysma3LbpnMZ1/WfP0wcSZ9OSEGbI+4Q
XjYUiE9vb1laUurrvL34TnngpDhRIili95//dhZ/U0xFu2Xh1iRaX/1z4yWVauZn4XRwWG00xh6Z
7BznrJnmn0tFn1cVobPSL5cSeeHX3wc7UMFXkGMS0x0xAv/TSyA8S7HuavvDBCzXKtFKHQUWwtLZ
OvtYFqddcCW25ECSrtcUd0PgzS0UGBzeFkhzgolN6rS7llNA+PIUCLwbA+23dIplGDntLIlJ9S7f
RqXG9aJbKoDjanCTJepKRlLUY7gqQavvs3Trq+OhzbqtDjhmZYkbRA5sP0LxRg4EFiw6ldiosDux
iR0D97j1e6A34ElemuxsIgmxFpOMQyMR50l0WygGh9/cYuubaq/sAUzMaCWlXtX8cxDmuFP64JxS
k26aqbws3tIU1+gqW7ZxeZ2GEvSWepWBz7ZEcgVJPzOHe6ucSCKqXXXcDbhIO/K9CkDUn8q23eZS
5/pAEU1qzus4cz1WnO+4XkbKczDOR3/rF7cW3mw9rGjbJQtu5pDS1OOGZmlzD9+GqRkvXSmfq8EA
+H2bUjwMrW6GWOmcQS4owz2UZaYWjwa6jUCY5asJwzmjvxjVU5tl89GrGQFB8CbUYXZPtFS4jsz7
CcVeRy6fQtAY/Wi+93Dubke41CZcbP+vBG5LmdqIFDWxgM2xJkSOcNVKIekbtyoNpJ5mMG/vZdbp
2FoNyqILEfMQOYXbvg+kUUfHRnnmv7ccCPIxi5fWOpYAj6Zg8sh/au/MZ+c0VEpc3tMHzDUMhnQi
vy1iK+TeWzRgoGDfU7ImFsmGGSFYTdD8uip1p+5ZIhepLGVMtVXm0u7Alk8q78fhOYsBVhP0PjjI
PbKS04Pj4EA7rFHzU8XuPPVUNPrMSfdYKRbBm1kuNTaiZM0arlQvfepRgOuiDMhC5IK6tCpIH8G4
CPCZb7wbnB2ww6MwGK5pHFrNWHYD7mnZ7c/nDKKzb99EVr5g7BZwzKe5PqxGCCJxguxOfTMRo+KG
26jZRu37vRKPe4/53AybNXy0NRsyIpB7xoujP8YWbkHFdmSEHSHCN1K2wGH6pLf+Frc0KqZHFUka
e8bAv0QQdBeb9hUfvyxNc29b7cZq8FiLc30+jHdCe+CE6Z9JuQ58UqP6e9WRN3pbXMm5dWnwPHJa
zMeZuA2sXNDgX2XIcWTMJfWo4Xsd2FiiF7SX+HOo5nDdgmRXWnQdKuOqpBsRAG4FVp1jgq55F3VV
htw+fU+8TuNwMpRrsVWOpIo6Kh7naKckrGE9LAFaJFQEgPWsSQz/XsblohjgS2OWkexSwdgqNBft
4gwuTJU99zky0/oYiNCWZCFSHuQOY0CC89CqKk45G5phYfUxxhUGr6TtynbgdkW86vp9W5/HXCEj
CaZEfi8YL7qukMrKDNhliyCvmE4QkNT8s9KtXK0QJYSg5CxE5ulbJxHdXaJhWEh7WMAYBQi5x4vY
1agcFjxGfmcdfPwWSozXUzgnIeOH0r6iWEF7ubfyZK4jMoHcPlcIEkjhRqbJzvBOFlkZaTkndGs+
Al9Xpr9gbY/i8mI5e9/BblKlWvANW2Nbdfou0+6nmD1DmS+HEVsatpsRjl31fWy9YP6+80o2WghQ
fTK+rXzfhWujuW6XWTlwEDUrOTBdWXrLp27ecD86xpyizN0ckDBdeehTlBRNegifcW+b9Uzq/vrM
ZwMUNY1bZ+H+7aeYe6rP/0PYeSw3jnXN9okQceCBKQEC9BJlKIoThEoG3ns8/V3o4XcH/6A7Oqqq
S1UUzD65M1fOzcccz6xYa0CN3NnlUeD5SImFYAXaWMFDXheI9GIQlzOqAT+OcDRN8QZd3fA9ratb
qrCrDp9siz1GfQtTGgTnV6HcOWuwGsfsW9GwNE8bCYu6Jiq2aUTE2ldvqQHXEcBd5HBnaKUH+oqV
E5xIlY1f/kiAuMx9Q8zW4G9c7ks+EPK6GIA4mOCjySs4DkBUuasENLqRdUtm2rv1GyW1X0HyEBS0
pinrP3zZXFz5JX3KqAUreRQNKparj2nZWd12xP8252dTweafaUBqKEOcXKu5mqzWS7PZyT2ZctNZ
KHWLA+bf/zPohXnwf54uHAWwsaxFtPj0DeN/867mNHW2IWX9eSA8gouxabKDVE07CUVNsWG1OY1F
+sfGKsnOI9G7jVGpvDxNkk/WZggThyCrH87rK1v15+V9rH9iXBMywtu+5m4xMsQGSzubU0ohYOLE
aKdTs2orip+yP12xqaj2VvdSYnerR8mfuBKCeeBOv+YTonhNyqrDnmbu2ZTvtJiNrA7mqMaGhrK0
wl4HSPP2UB8b2djWvEo65dYv6Rdyjg6bO6YaJoOiCO6ow0VokvnEsE6VJhSCsP1b5OUIW8+RCggo
mCTr74Uat7lAqPDL9EAsEqHPcvM5Pmr8HzGuU6NdLHD8kxux/uGR6YwMR7oBq6+7GwLjzzjzvf/t
tbXfii+kHtLyJ275OlzCUwbjBJFMmfGbNkzQLCuN8hmSKeOBtjNz3veyOEQB29LyN4bAqtKkFGeF
I2LmTC4gb9IzXo0WtgYcaROMvoz/lmq0BB3BIrkscQ/VOHJBQewsYbhV9lJJ57L/xV3Kh1fshPTR
KthPzPQQ4VtppdptJ9oh4vEBPcVUj4HUvTRV7kAYqEuylITmZMkZ9NXPj6okB9T+KTuD6xQUFzYd
skWF4RjJfWJR22kN7snXSWHQ+WvGyBXDUx8CmPIGHl6JdG0McRDG4Les/pvuddV7gjWxGXnc18lY
exJFe9hN2snGLfClc+/pAdQnhafQeNPjtw6GX+t1zSlvllMrENaGZL+IZ40XQUSDSc8eeSxkvw4y
3+L1UswhIna1qWjTDpk2jdWPngWeRnIq9bsC2/IBZltCw+3I+0vnP2QyFnL+NSX5NmIq4fg2T5G3
allK0h6DYTyrPLazBZofKpLS3rpgra9uXLMdnNiQfOoLNfJHSe5WUeK2coKQtR/Tm7FsTbl7JBkQ
O+hbaSiR1cUK3g0UX37Z1tlqPhXgzg1E4gITXxyeFTt3kAfqrHDF2OI4lnxTsm+dBFADJhU0kM7F
JmrSSoH2q0jMkUSYA0ZUGopCLpYxpuqOUpr+l+5uoAi3mNg1ux1bxRHSz5j682ibpbzpuKH72vZV
Y+3c4TTbDoCWYWvcN1qobdopdzIG53j6p3E/NC7RhYm7ZSxpE7+NBvis+gguWkz8pd102XVA+aej
fE/nbQ/3jDMok79NKaIXp3CZdvlTdV10d7BPM0U/H+Xozow4AOwY6zHrwFzmG9dtDTC8tKLQrpE5
ReJqMz1JeMwcbEgZBMebKXnyxFWzoS6FOB/58O6QKK7dcHkBVHVHDHMoBNwm8IAyrN949isGoA0n
3wJ3hVfvVmMBNgo2BoCXHEII7PG08ZQHODUi6gI1FWPyG/tmSeF8zucugCxLdJIyKY3LI8GjWI5k
l5PinA5fFnk9OZuOHSz0Mb+31T6wpc2EJc9GKhdY3IblFciGOUU4ttCGQYHZDDIckYzhFMtQKFpH
tdRjFjzpgYfXdGP3+14orjqJ7SBTtFEMe3rE90mengL0BV3DHVZyZgk3qvHg1NMNCDvxrRvv8Gud
JTuZyq9qSvSdIdNUfyaoSpVqH31Ll9bUkDrLsr20vvon2KMvQ3jLa96etAI1DRxV+2dBNg1t9STn
D4YKFphrO2YRMgsCITOPyvAvTQOsywhqCYGSsSHC1D6RDzRk+2pL/6xlQGyQSQwrMOa4HgXfdp7j
2GK1FV0IIY4bSjWnwxIpSKI0GaK5TQAyAvFICUeaOaRRfmVS5lSNHPuG1GG2jxAwLCYEk8aduon8
ZhoBa4RbrU55x2PQuy2z6RoVPnP+x08j1S5dz0pMJt/4PVWl19aXHk4YIPRN3EAV2A9rEHKERjNq
+BzHJxbMQFNtamE4afDio9Vzi2snMzEvDg/KhlVEEHO4ZQQGh+BYAEk1SSu24FVWgbsLJz/CNplx
rquDHeQJjn+AcvgoLBrew5FTrv2+TOtrkPdO8BPNnYsM2PVAJGlQXz4oKz3tJyKOspgAbFjYpKZj
2aqkh165YFANPkTxacT/5vShQypn0sEn00k3s96ZWAn7kuqw2zz8Tm27tXq6K6kuouUnlkJSOTzG
E8k1p3dJ88yISDyD3Mg9XTf3oKk2y/T0n9pAEzbjSoheapKwDlieQVuUSoMBi1JNhAglW0VFGpqS
21LcRxrGq5MutrV2Y/bh6p0gPFZEW06rJxOOAjIib6/kYvBbGtJVo4hQU3yl2ktcXXaXObL8yMpf
dX6vf1aDVW3T/vYZCvSGHwsdkp1Gnt85ey3GQsamcoXGSUjo3nqA1uHNBantNfIJXvJ6pNWD6Kmc
dzCbdwohK4mjXx2MUDAVt6B4uWkJsVOhZyWfY3YfaaPj58EAdgS3jZ6WlUZ7ESyFtaDb5hGvV14I
elIcdMCF0zalRsBQF9eWR3rYL7wNRhPS4Gs/8sMXlY+7mYINWvQmsSxvGm4ShEjdwcjPoctJbINX
AIsGE+tQ4SwLlOUIUqR0ndNTlF4C9dFI+FdJVSyEmyE4MhpV9S+fVT1+t5zAKZq/BvNTVXDIKtam
WI0nRV3CchEIdk+TaM5W+OhR18HMD1ztWEE5vLEiPQZq4NTztxz9pQx4DC5rwGHo9zUOO4oqnRGT
1aTcM1tg2Y0/8LWD1BFjjJ1hODbd76gR4pA9bY8xH4vfk8wDoIHWErK6jyUJotB6iFTeBtuzqUzS
PgWjXWG8zioNu8VJbTue4t8RuZy535eYc01DPQvVpcHbW+c7neD3IL+m1MzQv7cZGCON/g9GbqVt
RfWbqC8j5wGN2qABwaDjfabI5Ny6+9IwB+2nTOZVBEcIeGl6UquXfPGE+Y5MeGIu50gB4IeQa0vN
Z888Ng7uMsHyoHqu0DVXtOdUtU699dQx+VLbWLEIGnWZmBHGPpXQMa8GXEdJidqB+4u0+wb3PZvE
V5tGT4suBSiBCLnKzh53kXqUeKxlyW816M6gHSRSH41i3oJCva5eQJne0tH81/WNGwqb1rdTzuN8
dQxrLIYaCioWoM7QaU8zUmpq228qNKM1Z6ar8OqV/SDN310bbu1p+Uqworb0fOUxJTn9fNY0qLVV
fuit0O3Tm5ZLMPG/ZeOqLtKmWf7RHLanwcsdg0cwIaxrlDIyO5LJ9sN83LSm3xBWKfR5V+TdTjLu
UMjdjuEca88WY/fKvi+CGYGlvwBJfBXJuC8K2Wn7GQva1aRNVcThQZT/ahHTqv0lk8ru7gn+LB3/
wXgKE4utWMaD09hOCOOlWZ3VevZbtL58rTbjDFgNy0nm+TbTnfaUleIySvJFswt4UgNO5qA6mXm+
18RfN/4yJxocEhrzyhnKYGoxeeUYZudIETQkvT6mQ/FsSCkHDurx2rb5iSnKCngGzx+y2l7aXEBt
yT8VTHMFeraS04oc7yAYoF5fxokXSoXRMq+PUv+PFNomsKvXSPF7BomakEysk+HMEfQ4PHW9utWJ
SpbFW5U8ExuU7WGj5HQmqd1/MtJcUIFxMsyfik2CUD8K8ajjybPaXYq/TZcPlV2C9xXcvZiMUOjo
2FJA2NjxsGVboPc8PUwe1gJNcil/Mqp9dZQfqf9NeeibAnwizbJxBdjk0K6XWnIxLQqUrnKHAGFF
J7kuXhMr/VBZYyTBlnT3UZbeBRV8acucq74Hk+52su6VbfK8YKnQEYa4+ivzq+Z214KTVKZk6sQx
xmJtF3fWWi5fPlve2/lEU3OuvGQTKffw0jIp11XzwzYbwyN5kG8JE7WwfqlNPwsixcQGiuIeWL+p
+jsHO0M8E6bZUgTOyuORcwwH38L7YHHhInuJTPu1Mp0XfUCgxrc/+BJeG06T+2H9HoV3lb7Jfnld
Hx05tU2ImH2lPouOsGjwtIaOVXsXDY2f0DmZSw8TfqytjvTnaG4obfqapk+VfmuSQwkyfxf/gX3O
tYZQDWoaaqfFHgd9mRgKA2FLeBCTvlcq0WlVc1AaibDNIEW06K01HkSDNqOBjiWRheBNqKv02CG3
dtq/Ooo5vRDxeo7xFDTpdV6WHRxV9Jlg9RJm2Y2t8aUc6/fhXdBtUducreXeMWXsNrd0uMtU9+Lz
Y40GqtVEN+ML8Bm5DfsCEV30FCFvP8ywrL4VbfWC0yXI+M0bpIUwNrTqCUtuyk0TAiOy8VSmXjcD
IJA9e+AHU7HTq2+15Hpg1ompGgxHIFHEW4fSpZmMuA5xUOVdYT049n+BFgAgY4QoPjWFQxjST8OQ
ICyvw1AVmOKUKMyDZuRNqz+iLvf/h3aKB+n/lzfIJ4I3UNj0crr93zVGOjaJNFNroGh3nbiYZJJ6
Qg5TZi4UdP+2OqqCI4J80QlLpdlR0baWsl1dxaG5reJkqyiksPuOGw3PgDH7pt6c1pjjEoFtsn5G
DhszxI8Conak9H6j/ChTupGJmzfN+8wIMhnPc5jseKWuDtX8mE5/cSpDcaLYIoIWPF8yfLcV+bSc
Q8Ma1O54wczSfUHJX0YqRoYtTlgnayHcwXNUvSW5jI0C2U8CenJrh8AtOVmlqDUk3FlDyo4MzDu2
0k+Vc3Ruv7UtGSCODIDeSW7jTRnbb6OPt3J8zDkQyx9T+DXXOBSa/oQVtsHZHn+vJgRD+Z2t4ppo
ww7piMPdSnjv6FG6zdXJLliPinuNL69GeU0XlY/uOuBkbIHukfkvfnPxVfxo67zYv3P+dtc5uKXo
XZoSTyCb8DGX+CMbRfcnnioSgBleZPHwZ0mWOwyZn6cHebyI5GMU1dXArWVM1yZgSAjukyBx3T+x
Ahjye5Uvrq4fUrN1JR397UvnI9YjpiXZPMocJYEKbAYN0g9Mn+VUsA9pldo34hwn9G1tZOhzkyog
4qvRTbVR4B6CuZbZ1ktMSXNySzlnKkYe/dtq9W2CbD53L4m5eLjnHFk625gExWeWyY4ZfnYy54lg
8rqivvbE1WYai8U4UDYh0yRrIjvcZynarukiQLEHbbqPFSk4mlcbuFfkjrpSp0LwWx1uuI7Yy8KW
Bdi9qPu4+irLfwFXl4THpUI+pS53GT4b5dDSZWxwkpe/8gQgc666oT6fW1VxMumTfiKhXzMk664t
rtZofXICaCjRHHkkrxdZQHKpBLNxkwuemUR8Sv2R1F8NTQIShsfpOb4X+a0cOIty7kWvqvt/c6aQ
cUXT5Vhb8DiSx4ZOHPbq01mimVvnRalEf6zO2HS37gKbLEuIxVpy9BKjbAzKn5mfw4lpFxdbsrhz
rHs5YJy8Kz+G5ih4mPMOD5PlUge/4DE2/Ckdo95VyCF1iuTFG0CrQZ/lRLSJYQxc0lRyL8YbM0uV
Wa5MWDZmUjN5kisRe4l02ptICwFvNaFx2uq1kRho5K2GpEz9ERDY4uA8SqwmdRb3NR9D2G2nvHPC
9i5zX5d6/1dSi8VvTMeLHHZHbKn7CqIYc6VJwBdUAYceO1xLDzhFBhu4bG3S7FrA+4yQggvPkLot
+sBb/haoNxwZboCvXaJyB1Rnt2jICKOjGjy8E5jpL4Wau5ml+9pc7tSm8eTQswLzx1yYTnMEhvII
0v5soEsT9XhjKZxbiPELoTkl/EmQ/MFrS0wvObli1iGQu4kA6uNH3Ztuq3ROlX5EKU9kKyQUS9TN
1sPQbVkkGt2atIu/hERHqmIemgKQJ/FsvduPovtqk3hbEmvgkO+J6WqVL2NDu29se8v0Izcflc3t
06fnggM8Vg21N18aCW5ahWmiLTcZKeWMgkZTVY5Z0XpJrb0NMfpfddY4LcBDcXCK8OorbhmpXLXn
b85HbJX4VmAts20nExEPwbnmQSM/5vL8JMS4VcovflxhrKwW5sq/iQHf5rgXtckxwUqVzwka1zmG
+cpf5b/Q6BT6HQRMwctXW10h8EGWDyn8tIfvBg3QBIcX1ncxI7soB/JUrmI+EtKlXW/xdHkZukc7
tiAKM+cylwAFg39zAe+Kg0iMWGgbNvfYba1kFMUjzMRu6k5VFSLp8MyrbCBq3UZu//TuJJglajp+
IiQsjjIsAJxAHfYxl40ZQk1F3O5VZAnNTe3xkCIzzv2R868sPykNbGL5nsXUVhCtiYIXRcWJmz7T
ZeVZfUxOpHVEj3SJTCgxxnRrfjpEzEn2uBw2HP1REBIaXZs6YwYygDpR4G7aIC6ui/2qDooDa476
WUEWsnfUXttzyEceMGMJlrrhFBk7JoPl1ewbrGyCcHoJ8XWm2HUiGjcqJLvSnk8mDa+UtFUxEX9u
2FHdLlLmj8hpIwCuWIdGZX+WKaZzBrwm/sx13WdBdJDr17SmfDz8nfG+JWHzwvEwTk1WYk5F41Cd
Iw5Mj4TJMpsnGt7Eu9zE/hhARaRjiWm8o64tkHF1h7cSVlfSLG5ZIp33d6sL2KpmuwxQWpj6slzs
BhYFcFyewSz7ZhBTslLsw7H4FMP02RlPVjM+t13osiH9zFTjgy7Ca0uJb3+gE33TBq8Gw11JDU+R
YieoziyRw+ZGvGQsOl6gO7O8M8LJ/1YXwbhuYIPrjCcc6xYn8uW0qGsglPcVFDgjvwdr7++C0Sfz
Rf+8aIAQBr8Isp3ET8w08QbBr6Z+N5qX5ZFb5Ry0E+OT+hHAki0oLTt+USQM7CR8JGoJLDs6s1tq
ohsJLGZdvGc9GivlKGt/Fpw5EXac+J4bPfFC0flaTQ9NeZ57LgHFYPdoHIUxblU1PAf9j0r/Kira
cxoOtC1eB5NM5dA+sWlt+5uGDGYVVOhSxaCyxi8iLmM8j9RAnBptcLg5MDIjKUs8yPNDqnYf+NYo
8YJsSXV9xIu+5peLfjjY+uTp6fSjGQzaQ3qEj/Ae0jxYNNgSOqLFnInQU8N10Y0nM36vpH9U/WwQ
s0pywHXL4oEiKzH+g4e1DcfuPWlqVwQIv9UIH69yq8beVrxYR4mVbSqd9cWHvP3UMQbkHUaQRHUF
84G08jQTl7PnhpiJovN7y4dePzZGs+ui2FdL8dbU0zGqpH1sgwCYYk9dTeU1XSIpZdicyqpEg3fZ
ssOiS7v/1KTsEVSv6IZjLq8STN+fTMT58DlfpZo68O1c2yz85utSguIK8oPQdkgX2CwR1mhTaCqe
YnO407eSDF6puQTWiVdCgExAnf2T9ZoyY86DzMLAt5DmFxTomA4HHSRIZL9i6IBAzWrVUi9yuoCs
0Dy5sY49t3CTlFDxyVh2UMHG8ZMeimdVQVHO0fH7gndFsasK0fIHa+/U3ZzBhHyGgXVEaXxvI45v
yvhnFYU3p/I+VHHs1/p7wk5s4Ew3EI1lseAPoX5uQbeYtcSP2Zx4UaqrKfCzSorJaxsA9+GZB0J/
IsYEeYgmtaX0NfFmT/B/Es3B2xzUmgDoU1yivvYxzj5Bnavqyhmvg1B2xUSBU8fQSROYlBwrOXcT
tKVRJ4Gz0Po+Eo0LNH8qQpAwHNiT97kxyfdfAYruJT064vhAo+LBTMtw1907GzOdYBlIf5I2arwX
lx2kAdeupWfdLPJNSJVjOWYXNdSelFx/pgeDBim6XoJlbWWs90a6n5XsbUpHtDWWWOTg3scREhMo
PR4FtWodo6UvnbwQJ3nqLwqFy7LdesPS70ql/hM56e1CPXWN+aTrhld009uE2K0gNBjlcB7qlnHh
1uIDYAJf8D/AhVW6RzUaXzmpuhJqD7Honp39LDNSNe9KvzgBqbZOctRdErSvxTA8hWHpG3ylksKO
eVQuWVoC3OyOSzYS6cT2odvXgYdYx81ILaj1J3PfYv2AKyI7ubBOVn8VKwkbD2NiAHGJkWE6YNcg
E2BOYTvKw0MdvZdvUXU0gkcuqS5xzvX10RicDvgueSO85ZFGc4GM32LVnzUStGvi2B7fKfLajPW1
0s5C+0XmjEV66NVgR0letWKQqjI+62Z3WyjIaWYWgovkJd17U6FyGNmLMpGa1cLlL03p4eO1twTl
sQv4pBT0E4wBubSXtBRdu4N2omDolqFYRTUnR9qTJp5H6viVZ6Teodi3Jtk+u8CMFfpL2zxGymlU
vh1BUwCI+QM3nwO1pm/RVYps12c0h+E7sLrQS8FAoWJ/DCczQJpaaY2dvJuigv5VFmO2wTbAJtpJ
d2TGrmlgLDT5IHssKjpUOHstQ1CqTYjFs+z/Vmp5T+2UqhAVtQsw5rTgMNNu8YZWQ7Xn8mHUTs7M
RCe8hW9L1W7wVbpBlR0U8TpdCGpv1aneGdh4DIJQpYDDg2+3d8OmOE5QQaPb9gTPfOOfvrXN5tv/
8DebXz92vp9P/Fi890+b51O3+cg2Hx+bD//00Xr8+/Tsfzyfnj9O/vqvYuMPzuTww2xeN1t/q23i
PYxy5/n0/d9P+PzU4Hz4z7XLL8updsLp4ZJYV1651gLTT/7EK8UeL8ozC+QXy/2FzuOi/T8JT/6T
/P6t3S8OC7tNcwy1Te5Px8RlG+t3r+xhUHcP7A425Tn3bSd2+LN2W9NftrXX+ZzrNzxu12Dh0/QL
mwvTPh0yB9WBf7/ve15NDrRN5RXN1zp9w+lZXhixYnvTf5Mq1agc+ZEfrBZUFhWs774Anthf2k9L
KldzzQX/IHbpDQ4ltF0AXho3tXHC6q6W2x5416k46lt+MUI7OIFNVexaZskAlVqMgl1W768aWRLu
VywvF7+a5Pu6Cn2Tk3K9MHE3o5NAxxC8eM1E8yKQnsaqaO019blIeO7W0Oqr9BAUEar1vBw1qvwC
riNd/ERU9U3quVpQlsL22JMmF8jNMSvYQcxHjQy7nH3IrNa1XllDEqtXR+/f81Hs+kAlKvtZ0kHG
LsGz6mlvUEyt6CPyLdsUwEFiDPcWoEOLaiSmfHDbQDGQJ6YFzhrH7LRjBcvzVTbUA325jFwIBoWn
rIDo6UzHgWd06YtVqL46LZ/0cm8zYADZ0vtakB9AJ+rcBjNGwrpiHhm3mauSAuthYIQVD2Vjwoia
+socYDKFMJKwpiL4g6FjBQgD+sWRPwKkskEYxrnbYUxveSBokr6xpkePwlxzjh2Xn3XqABQ/DBRS
kOwQ0oVKtGM4s8zA/NWhN0Sj5quRjPEU4oP111vcuqI7GKoEh+x9LQ0wReNNC4VjzXffnddPts9X
8jargea4UiXWFw0EzpifGWUkHOB2XfnXS5904En2BRukOQceQxJdULFTMG/GFDfZArhpL87WlJ6z
ggrE0R8oSqlHc6tLuT8Wxr6PXxlq3aBRniwcLjJ4z5x1pQ4mhgfrkJ+6KThFKDbSgCSN+Zs5P6Kc
oqcasF30qyKlfKZo2Rkv7VnxdfkvQIcxIYhA4uN32lnquy57SDoldPeM7Hg8BqeyA5IGidiEuWKM
eGsNJukxufTJ+vJh2ySBa04vXfjTCp+goTk6TXyzObPX8Qc6yAaHAw2VWH/CN6qdNhqoQUhGnua0
M5BYVtkBEeyge0FZxDsl7ViCrU6jUBYOVeGAKsTLrJlbNYQkhryyjnMdyoiJUVELD+1qNETcbtcn
uxphCd6DZY3pdRvz2+plJvXJq0dGfoA/Z6WOJvFkbJGmL+xTUAX4Ov6aHK+R/LThhUpHQ1AP3PCn
JA4lY5odlzsZWCw7pMIrX8lI9L5OC7N7eymMs45jKkh8ncwrUZtNqV0D81aE3xrFa/KrlJ4m/dwZ
967ad8Uz/xHK3ySg3DUHn1vAPdCF84dtYKsZ6RbT3AmHlcWQiAFSF7pD99SmIAY3UGm1EJeW/AAt
qjP4PNnZ23q1VwOgMuxbCn8Cv8l6q+tvBSOECDEp/Bspbxjcfn6Z9NfVFWeFX2GqcPEHMhyR9jOq
Zbet19eJekzl94Q3/dDtcTya2VuOFpRBKOIjBqF8qpTPLP2YUVj0127pweklL2zlRIJMpa6bT1mI
Td2Xp8R4w8LjpTwaBAVl7BAChJSm/J1xg8U4jELZwPVMJIP9XDfKO+i/k8SqmrF4IZtCOIw/eWnc
eIl7c0nBE2ddN1IAxVesYc4Q5mQOaM2+tFc8NusC5WhSII6jj6sSq4LTl1+pydug6d60hl4RcJGm
P6PzLcrd0nNSsCC1bIGqTfRsCrZpSZ8FULKC73MzG3uFEgETD4mc+8v0wIYJW/hHmvKDNbH6qHMe
7hgkF8DcLPAj5HOsVhkuZ5pfHTIYzWC4lsyRaHVQx7sQYp7RvRvmJ+sSJ8MsX3C7oiPOdY+7aPUo
UJPGZ/9HA96lItUSZU9jgS0ecuQifQ6QnrTbwOo2Ct5tDhQTJg7LIBtTqM6ao1+XXMB1JKpZehNe
Ca8oQaN6WeT79XaRFFfGbTNbyAFlzLH0kqNjZcY23g3NR8d/V/PTpGKQkDqHT2dKXwnvuWvR8VK9
1kaEXZRhQ/tYEScpLsik9LCMpjx3JJTIECFOL/V12XsE5kiCMTBhvsQKJQnsCJcRbPW6gziq7H4U
hJxkzjc91QXTPeovdvLFBQsBchdhxZV4TWNCb4JXtko6aAbjGPHAqUp45tcsVJiMMlzeSIDfav1m
cYzIu+9FGr31261kgEs6loJnewDAzRs8wxgywLwP2Mg1yxGW5LMK7EXXy3cMG2L5w4ZHhj+ulb0l
AshMtwI1tioxtdLVYKR/ZZ8cRrEcFpKu8mJc5oWeohWTxfK/0d/5VX4D1T/lvLTU68kOivfIWD2/
NtVLEMOImX77+j99qUHxhWg1rIiolFlBUztXYu0OXRWmIqf3+GMS1S6p7LtgGI7AW9c5eYdlwE1l
XTWlc3XZpuoD2UGyXozi3HB5zaxbIVBLSXLq7FfAukeVVxv2RNKMvEcW9r6fEPRwVLHAoJioou8i
4TGcV4UzEFqIsn7bwGcLMsNrYwNDAjtg4uUoC33JsFNAKklJhxi/FmtmBYbK3O2s8GhzVaygwaZj
2kzxRBaqa/H/TtO+IbrQUMEn48/SAHGW/F4V1c6NjBEDxVcJuyd4G7xJlmczzH7LOd5TGOUEQXEY
TQvswnwVZBiiAN+V0juWbvMPyE5QxAXeKcIOaFQj+4zVO272HJU56Vf5dxLfu0zGET9s25S/VjMc
B8wsi9kAPJTfdPvTVncmf/GOEWq0hKuxXKcH2lGGfb3cTRwapTkRvaD2sn6rBhMkBJGBkkZX3Kg5
Bms9RxtEuCcFqyBlL1D50oRIjPhbYWI6ViCWvuj6z1OWXfoJ0tJW++n0wxrLB0f5JGNK0jPpv8NR
MkuUZQ68783uohUVJFrhScomkX+q6EHaj4biXE/8yZSdRVKP1pCdhyk4LnG2LaA4saXotIoz5z95
PKlrvd7wwXMFIiXbDmqGSiZWvvNeSDyihfpGF9tRAqUWL76kC39qbwl3xzL3W+AARSgdIIw59Mpu
ZU5AlT0TFvuZtZveFK9YxMs43huk02ZRvERt9Dyhl+X4jtaIfQeaNegkVxTpUUpfhxTNVLo3sAPJ
+8E6Slh+JyRTq01WnAv++FgyG5M7M289teKpFEpQ5eEc2Ph4dRTckaEzsjrPKPjDNSHq1X5VlkrV
Oqi65ocLT24JXXLGrVlC26QVKW28QjtjqQI8S9/QfKota4uZDq+Aujoy2nNQth4He8wgUHqCj7FX
3Wj95Dj+trReBe0jk5JdzYixtiOAaAMTVnHprrKDyCg85XTZovTKytcy/NKC888MjUOdKedQy125
0p8WQSfWdF2x14rVnJgYzfkpGJnUCTlCzv5n9dSWh4BnceXCFbZTFZrMdW0oamYTO3O8D4pHsLip
geE6xUHJ8MHXUOzoGuDGMiTZX5uWZGRblcFBSo9dccy5GBcDpFVyirLhHHYnA+3VauwntX5PlCML
3EX2wgDoHjZAWBLwu+pHlVI9Hu3BJbM2hDJRSazbQ0CdgMrrlKo6QcI613erjUkMqd9zIi1r9sL0
kTlrY9s4coRVJYI/CPHjfpyCP6PHBAvgeqpTl5Jx/K32yV7dkaV5mgpwkJbYr3U8RY5VNeU20mva
p/QLyDGOIfyDtGmzh2J5CgOIOYjeCpMe34b6B8VZQ1Ppej6PHuFnXkI4tJSVrTy86F1wCYbyVVkz
InO0j/iWEHRbX6oTa5T8ivnvUfalJ9U4Tq1uDxDvoOlBT6QtJXwZoBi0NzH1YJL2UUYapNa8lRgd
yBOP9Hejh89ou9L4vrb0Mj6h5Za+yMhr6XiREbqTAQKmgMCf7caSDHy2vORpfo2UY5vw3eGdlWYw
ZznbWcgqKUzHZTiPzXyaUdbE4nV98A+E664kezEkiYnRhFHHmtv19bmdFvmQpBLz2bAafR5JgZ22
id7qtWaUjEe5t5J36m84MXD2nBixDlHY+DovAYlPLU1zZrp/Yiq2Ja1pUUI614KsHUwsPex5370U
9bHVpm3AVx+zK+1L9EsAUbYpI0SCnqb3VvltC+nZqLMDH4FEFA+Xfn/uuus8nCPuL+rov0YW5pYP
Fh91dsRWzMbyM6LcdrDkox7hYSq49KUoZHMNuCRXIqceksD9f5ydSXPbSLpFfxEikAASw1YkOEgk
Rc3DBmHJEuZ5xq/vk34bW+WwIl71prvLVaIIIPEN955bzExxVKR0gYrHmu4IJb5cYNRqhJSbQ9Ou
K22EZIe3jd6+zp/M4dUiZoN7QyXhmvK+cxSAALEE8YJeTWQnTkSZTL7Oa8wxryXkazJxkB9b3l5q
OGPdSAvXMgPIXGsuXGMO56hGIocEJvcibiyDCxSPRNG7w8M8zvehzZwAtRnHYNIdBLadqh8eqi65
tVv5TFUK+5jDXBrFMVmi97BAGmvI15pyeLnlZBbZchLIres2OJeJse00QVD4WzQdEcnfZaX4VSpo
ds4cLX1eonQDiu4U1uatutmGdDnEVfucEQruVZ6fX+WNeZhsbxN6J1N6l8646wYiU5cN3YKPEhqW
Z/Q5lK/hFL8zJd3P7byvpH5t1fqxWAXls26zi9DDK7ZQoOc++9IBH9nhdal9N7hihbPN+nvXYebd
s8Md4quRHOJmRnUSADyYFs+f2Pzu8mR5jNde9AHNboFb5noj0zKWkTjLuum5NtBlQD+yqy1baZu8
SS8I/Mh5LJPnGo0RLjWVlPGDPeZoGSuA2Rzp6KY4RoblZuQ+1Bm/S5m9ZXK5UfOz2Ri3aI79qUAB
XYfIh6nDLKVprJ9SXoZxvezGRjvQG2FzCOEJM4ni+c5pqEysD+Fwyhqs3Zd6VuxdIuQnPbhzvPIz
o3wsUSqr+sKCXFcHN73Lx5oPLh9doolgtWPRUs3keI2U3g2xZlm8nO2YzSVe0Ch6rMrkXE3jgyZP
ZV6gZQx9WsgEeAcdtoLu5YehrXiX8C3mRD8SGihep9ZeJSxeeKeRA976gvGBrCLo8B1y0XgzzE/9
TDEXTCCsyZSvpHYscjCvXgnDxbgO+8c8tDeW/Wyh+SlrdPle6+eIwVIopkGdHZPOghscI9Etg6dl
PqU0rRbqE5vzkaU1YpQNF6cVOyN4qrH6ysRAMcp33VgYubZhxjthFyQPdXMT2j8CgdovWjsTDYTx
qKfRNkoNyKvzjTQZqjKcrdWJ1IW+GMz1RJq6jNHstt5tytu+QkmZjxVp4ygq8TUkdwG2A0Orzpnd
3ERL+xZG3hqxsG+3to/hjsglggSy9RCcRhDkLhy/dNARdVY+RLbBaq/KjnTzZ2G16yht12PCESuN
Ky+dN/SRjKkUAEGHMfJekvrWcw/WtoFLaliPi39kxBFfqipjyqpNhq8jJL54Ig7LA+tWZJGfe4TT
07DpfH2VcK5Dd/SDFO9MJtA3IO85moLqEKofh0V3Trp8g6gy4UntPbZ9t1MHju55YtXqvLXILh1U
X/ayqVljuON7nCW7xbpJHBiKwRbXqk1gE6FFEjdsN8CMfU55fJpgRngScrzceSXh5POHl93GKY7L
4Yb/n6mGP5KZnbOeTKhPVAVv1+hu0TfI0V3lCaO4ADsd3u3cNncsNnP9VfYK1EsD19MAyxe7APDb
dlsN4YoEgWkA0ZuGW4YVeYUTksFZDTSvK6mZGRTJ+cZmEG5RgjWvE014mpFk19LuwyuQPXDHnt5m
QORa/FSKvuKOCRG6lalcDvPy4phIU8g0TxnwqtglvFES3bHB2LMgB9UptzGrj5DRyxRNe2Y9BXmj
YO8mo9qCOMlRSiPDy5XcWRyriEkAgWdNz8ZstYSbhkEKZbYmprfSYqlUXP9bp+b8xYQnDKTp4HLg
dhi/4Gi/me1n2RultGsbJtUPrb4cxhlblbH3vGV1jNi5YhPb5D1DhF5sqrW05b7mhNPIKRQ00KCu
eaiLpwY2KX+CX4jZDQUMK6UVhsZAks5BLl4gp9UQs4Yhpy1jwlLmzpNXW5hQy7Vh8lii3IqZOrTl
DZuBK0WIzYi7RqCtstwvWv0kQ+Zp2ecYPRY6e7/0VYiJ/BkgmAmTSOOFtMOiE9sEWkpBnmlW37fu
z6k0t+2EvsrGsvXacDrbBC7QBMsQcEVCFMM08zIF8FzbF//+XsVXSAPmRmFiqIDSTTSB9Qun/dv3
ajlaZLOfxyIgET3o2WYY8OhHn6F+Pyn3htse8l033xI576hpdIjXk3YchkrInGKTTt9Q7oy/XWgT
tZGB1N8E+vIFrUdDTxzi4sijOec7mU2bmomsBRnpTdcuZ1T0vGQ5B4zSWLtzCBNr3dIF0ipb3ivv
bJsoLfDoN9Z3bOX/4PfUN2UJCPuAYXBjii8fLF5EXHKsymPF7JUKraHpHHV3zeSzrfc61gYFRbKU
+2OA6YEKvaPl//flMr8CPAydeT5EDfJEyDl07S/UIRReQbFoGotLz76xG3s7huOODA4mt56fuT3h
11hM6FL7dLhaEBwQAc9AbWfX7dYo7tvO4CW6D70NRi2TibG8m+Chxd7rjF801aqNS9ekKaH2HN0R
trphYOJHxH0YLRDXpd7mya7reEIAkXPeAnH89y/4t99P2vxyniVADf76/X+7HcHjEynXleOxLsIb
M+JEFnQ/eGLBPQRWs82976CA3O3/EcBSBv72M7/QQ3qtsfNqScZjHgWHhjnGrCVrySINTLaPiGQz
k7TUcZPpXYpMPLrqCEMax+jUzgRtut6mA7ZeduapBt82mR9qYTNrxFzXv65M7GG02vPiNDDUZgZC
1VvJwh4JyIqioHTu2ElfiBjTH9F/PcTek44kRoUPonmBL2nUj8AsXAD6Lba6CcTNDHQAYcqysIUv
V5b3U5YnUdxFaLcEMp03T2LCid9dXveDgRib4hEHGdEhcXqyYv5bb/ns9q/BAcxldBU2JGCwyrSf
Axq8gRsB+Juh5IQ6wqF3h1cM5qBoMeBJRJcwesMU7WZxPz5rjAvI80CJcsYubvPqd1BjpNfaRCCG
y9ZbZxiU3JsFL0WmR4gPqYMxsgYYuo+LSeCKgRz+HY8XTo1rjANZiIt4zFVEEKRfPUtWORg9LX9H
VI+uvJnep+UVDsBQgxaczosXXHpQ6mOyRRr3SUmmbYUpkO3237clgq7/3CS6cHTshPBsHA/mLn//
txuT7N3IbOdFHiPmcCJcpywiYltdMKN4R7lUGYekGd8GHB1lRvOvBXuBejKlxON4fZ8mzfecQ8ab
Fqm3m98rX7BWPaiRn7JpN+W9yxeZsrH1um3H6sykkeniH0nLTuwx8shBZPDXMv02Iz9kNh5im2i9
yqJABQpteRfaoWQT5rRbLaBwYJTU0DkgbrtKYB+VWBiC7FLt70wU8UUXXaUzd3cmV4sjWB586NZN
mthHN/npIpHLFpfwwOth9i7k8mE7TJURqS+ngf49XR7m7JEw+pXFtnAymY6/NfI1wOlgWxOjWCTE
jiQ2i+Bw5ksWMtuI9Xs7f9A7X/T8T7PzLowKHBPX1CCDMZvcC5HiKrix+s9E3vYKT4GlBDr3rQcf
Rp8Q8KIacFAj+17+7MY6mYvWRhuWreXon4gqdimR12mg+Xr9EQ0kWL5E2sOAcy+f9q7mHdLw3hyo
eOh4mWfQA8SmQMh4pYf9Opk6tlwSjyolDS85Nr4X8TwdY/stkgFpX7z9yU9glzxrzcm84oFQTuZ5
oplw2UwGy6bNliczLS7AB2yEaSMkrHcZLp+I1wFijDszMqCcd+sIxEg/T3sPF5eL36+jDM6zpkWd
h5iH9ZQ7d8jR2c7fshqrx9SnLlkTe8ZU7HaEaSPI3+UJVcLhmaR5r5nWcd7TMtL95umHngCKrKZ9
kVuw90GRsuqz45jG+6EyzkEe88Qf3AxIURXfhl22xWkftPmmy38W+C+SJF1rTugP5WXJBj0Qzwi4
WvYrfXppo+GqlVPyoSkpquZtNJKhxWwGMwYx6MGkY8PiBWjcudFPg6V4mazVYtB+tRIch6yux3A5
B4jxvCDfpLgPFS4BO/aamyd09npgYfO7ITX2gpAOHilbXjMDi/sDSjtI6VEFyBco0ROiL2Og3Q5o
2CGMxyeP4WLRXdXeAwrD3pOMOORKF5j5jniLEWynTJXL+qQhSrEwVVmvWYv51FrWdXarc6jK1Fw7
pJQqVPw0PU7Wh8l1A8euvOjMwTGysEpM5XAQWP5oArLyRAq3ixDuNT078MOZLZoEh8xNz1SdUaq+
Kcm3EX19OYYVkK2BmKP6hcr2OlELFxfxdXKZegbfmcthjQ2hfWAssrIYyXR1dNuQL2vSrTvVaZiD
g41/bWEpuW2Lh9j41GKkZA0mLm+HWSVSsqwYA62+YQ4y01BBIffQTfxK9TAfWue6EK+ohD1LIUyk
AeGHIqnHxx4UzM/Qw6pJ17ZuBd3TACHeugWLwM0wYr8MNqLnWk8lxJSXUduEY75rvPbG8rb4Y9l1
pP3njBggkSfGKk06rhCsDocZeaeNvEIrblMN/uSoFoaAdKMfarxfs0G3MmjBFl7BlGoFC26Aprtg
zQpwNOVhL5UbtmEuJJ+M5Dqgv8pKCBVIAjOy9bQcTTQvjKb1bszZeIhK0x9iEq698SIxMPAQTNuR
fRKhzJzw2FipfRLlY4l9ogbbUXqkeXYzirYD3xMj14224GBof1i5Mjax2EPoWjjFJrbDNzMXxMtv
Z9zyON+9aSQVEE97EK/ZsE29wttgfSrmjQze5EwUX3pWMJAQg0kbMWTgyZTTLVPvBMfqlDE08oAo
oQuZIWJK5YvHJYwwPEW8DIC+Y8WMlfJhQuECcQWruHaRajX/dHarucNFlz85mo5ehvMryu5tiiIT
jU6hMHjvCe6OBQtAAFZkoEyQZQB+WfU/tHpThj4U3yTKxLnP7oQjfTsN7rX5dUYM5L4xsxQYUotP
Ykf3JDyvjJj8jfjZpl5sRgr/xrvK1b840M5dzKfEX2E11r05ZXubuN+pn+5trDhq9mLDHgoFeNc6
2i/u0dO7q3BJSChNwBe0+7ADcRKa7HZ0omE01HzVThfalZFx5Rt7Mxv3EoGBs0CKjvn8SeKDInCq
5GbB39u8ONHIorne0GthY/H1gMEWCegxsuBU4uNXizGGBJqNtlqUaDe6izKbViHOQclcoLN9qzg7
yykg5KqFGAa1xMt3U/48M4oXlPDs8gvcC0hiUrbq+RIfEioY13rHLbsacM4kabEX/bnD2UYy2Ubl
OJjN/WQ7PxzvsoEBdDWyRDRcJhyIn7i7FuCoegSS9VnbE01BWugkfxqoNa28BWLu7gVOOmywGAQc
tM5oDkbYRZwkecPhYht+e5X0OoiNwJ/Cz3D50Hr8Hfc81zOzu2xSiaAn00wQXZGkhfM8wAGYEETL
93SeuvFVTM3Km+/RDPzCwDPcXToListz0LLV6znah8sJA1rSM1NGnIFTkFKKL43wNddhB7r4PTOJ
HF9VjVBq8q4cbdclMFGqS1ayurUDsRzYWyYCDIIh8ZTzKu/5t64con2CbXtOtnGwoXbR8Qu8ECqd
v1KNBrwZ30O2jBNDQG5Ozqt1vUuWTalxz/tN/E7RaR/H6+FDPGucG+PG+TQfrafk3tEoGy7s4aJF
MQNV+yI0fAdFU7M+NQjef4YehIkL94rWfjkDlxCDb1t7Me5a/Z2ClbFu6nT7hk/bYP/w1IbAIgat
lzfhjPjSQy87urusPi0AYQR/LB2RWEPQinTlDpVRDXarOxaddyjhsPy75vwPuV81nFCCDCx7BlSi
r72eXsWRV9a1PDqEg9csmNPlclzQ5pmXgXdZpe+5+5MO7d8/9StKUf1Q1wBdT08ETODrnKVfstaq
I9MC8gQYPWDWX7MVOsa0QQZvW9Pl6tXfVNfyvx0YP5SNsiWFraYRX4rrsMyN3uEPHCNnP+XYMKxk
zY5zJoqdXC6diCdQhuImMg9Lf5UUR1H6lrvHbFBqxgbnGOouhKyiXlsxttmWAls2TCQd1nBokl1g
eQ7WEZ3X9I+kfyA01w5fq3rTkPzW9ix6gVDVE3u5+MOxgX9R2fatb41X4MK480DdOZezepWXwbU6
IufB3Kv8p39/8+bfRjGuZxvS1F1wmfqXPrRrGD0brVIuMaW2zOca9z/HYV9+iuJGiQ5ByBXoU0eZ
nkgsGrQXR74O46sjl1O6nIcF6OX87NrxNj8iRGZyJ3wXpYCBpiag8ezYVJFU3kb2y1Q/dEu272fy
YVGZtPW4i5v0TQjN14hi/fcv9tcbmYAlfjdE7zqEvj97pzEKnd5YKpWWi48WRQV0ZH24T9s9XX3O
bHHc1phOv/mpCi/6O36UO1lNSwjCgsUOF/TLTxVVJuupL/k6Y7mP9o2oESo1Fz0b8QT3N/31jGma
hRjO+8Z9/uan/8VVS/oZciXpmXwIXV3s3/rFNo1GzeUVdowsMLAo6vQTkogtFSb6YuKIWbnRh6WV
e2FqT/jgGm1vgyYsguibiYrx1+/BFY4nbUjKYMz+/CRl7BqpHkzWcZCstcg2qz/z5TWiqijVC4Q3
pkXjMnGWGlD17PSqzcDDDPupfUd5BwKaPxMdYgcOefqotiCCB+rf39bfhn6GKWE9mxKOq/3rd/jt
25Iw9WpEEdbRvUHUCUGpZfkDzDFH0JZdDSYKRPvIe1qZjVoPAtsByR3rkmW4H7Dz04yV6TdUSe8v
j6PBINJQoyhSfL+ehIA93EKfW7BskKJc47qETzBPLBw7/HILwGaWysYSrqfovWOPhpSu7BmHY4jU
mmcHZoFLB4XvBkXBOh5/BKqdJXTIYw4QsdYgdI/Nr5e6qJF9A0STmR9z8z3yNimKGnmdVchYsEhE
TOSz4I2Ynqh/HtkM/RTzezjBhZLvOqma6AHzM3qRjarpZf9askSoh3PMyBhV/0oEBmv/l5zBeXYG
iBIbj4v2jGIsbXgfsox1Hxb2CM5JIV7J2yOKls6S/VMKOLKyKIsGldl6gL+qMhQz0G2eAUEK8vpE
eJVBxs9TwCYCNR5QyB4itVhjSFGFj+f4Nc39oL1qKFeLc4Xsgab237eO5f7t/ub5cqVtGdIhHP7P
+7vLbEuzamEekThH3k4rrgPHuso6X5bHkAwBpLZDwu8Rn22u2IByCErgZmCOFtjAJQKOhPmF11qJ
8yqNMWij3nSKZ/iqGGbeLArzWHtsPR6TKHiPSEpdFhbJ4jYGnpIqxwDy4PqD1vQiijclmeXOa9h+
9BGtr2EzZ9O4+s4FhhPsbiiI8YdHDBPGFks4Yx6Pziw9TxbSa/3eypJNntzETz0sJys4DV63suxs
3wQPvBn14UeMEBBEvD9Ve4F4jXZcgUKITr8Yie/ow9vFbNbyNI0IudAPVYyqU/d5zB4LC2p8jqrE
gazxEMePGZkOou3Ae5p7xbejTRftj0Z7igmnX5AH/YLUmNWqQQbfWyeLBi6RRwNFkINCYugISAmq
vd0Mu7EWmzxmD5XvQO1CTMHNmnoXrXarEn6JF1E4Je4g9yatiQK8b1AejofMe03g5jgNOE5q6Kxg
1odc/l30WPfbwG8H/lXLs1E8h1C1XLoRc+JpMKAgNNUK9iLIHXLc1FyFDQHp6WsNeyogsLraS1qo
CmQrxB45PpRgVYqRieR89oKNm9iIpNEzhTpArLWHpGrU3tXvVZrdYZmby1iHbYxNYdDRbxLJTs7A
dK0ke7py2mSPtvG+KIRacl8VPN2Y4nEhXgFzGAIKySw8piU+JCjhyQ8xIJlut3qpH8Yl3gRBuqmn
6lzQ7paMzwBfIiX2NkQqTj0liI9/NTU3qLS8YZ3B4MhWJjgQC+ar3z3aGQ6Y7cReEiJos8LpwDAi
H2ixt1G3CZyd3W29wOfmwp6pgzkYIjaQMctVsrY8CS+Ux7qoLkky7Ydjcidka/phWX6ALUNGmO1I
/MakTudKwa8FlDzvXoEFQPFNhO5HhrW1uBFaZN2a3KXItxIWMaCY1gK/+2AwEbOepro/jHWxHtj1
j9F8pUGoSbitBaQWDwhYWHs7khJPc1fsTNHeV0CG+kfUYuyaaBYaqOyRFH5TklmJxHWSYp8iGEzn
G1Oi9hjsgLAz7SiAr8/DTRjuFFxVVM2PFJ+6PeIwiTSwmCg+geHxfFsM43K4Z6J6VNFCMaWcgPyq
Ib9q2jNQET05x/Wr6D47OLRa2VyIPvUTBt4Ka9Vmh0KkBKua13qBcIcWqBq18SJ3RwiU2U9kitsy
zE9DOZxGWT+pROhyRog1dSDapsdGQhApKeK0CeLIWKBfLS8H4CegeZgOViHKYy+6cqfPNKHBo9g1
U22F0pEBI3YHJgDzr7E7HE/Ao55WbiikfkWkRBGRkM14s2RbjE+XxdQepUAnP59mwltQPCwh2aol
ANqKIYXHNFeET8Ni3LrMX+0SQtc80pvl9w6S5wD9Q0JDn4bYaZNgQAU1Wn6Ai78IGf63exyowGTL
S2MuTg2wl2SBzMXfahmTlUgfUZsrkNOk7SNGBuoe0tsfBuWzXgF09JJrLY4v8vbFjCdq9dpvlB+m
yd/VytzsX1PkoY4VstH2aCCHdd4ryPC7l743+pVDvCV+gWeXEyvpl73IXnNxXy8cCgA/Q9bQiBdr
ZSZwcX6bw6mwNKB8oO1hGRU5ebfJtBWsL7MnnHPzcoqd+jiQ0DOjDuOFmZA/Xk502mLj5DGK4B5g
z53rvTn4+vrTkoSHvJtBYa3RWK47nAd6fKdR/tfGIaWrzR7m+URyNVAmKCQ4iCGdIR9AiGMqFpJX
uu8QjGhNEb7k3SYnQFogz7a7G0+W2yoYGe9GbGfSddpZBzCIKS9yAXKTDhpQjKl/FxLlqCXh18pY
Eu9jE5zkWfznzzdmHHCrtrNtHjFKNwCWkEzIZEa+e1cur3OIhJ47gP7vyuVc67CmuPPCmQIeUrOY
/fESY5xRMa7LcfAwIoX/aRn4+dPn2RqYpN3K4VFilkgY2KO06bTpbIjRrwaon5ncRMt+DNjNmzeE
uqw8hkjZYK0pqdDWIAIyBfNRPtdtSZjy7DncwT/6EsuY5SHJdVe1Fh2ymihnJscurIFseeblmLu9
r2F4sLDa4qVQGMlR3DdqzhgHh+q5iKQ/x/2OPuqQGgljQD24aFT2Tv/a8kxJZlb/rkz+Vj/yJfM6
ZpGt/vrzW66I6NKDQKcuYVkM6oTIpx2erZ53YmLe/ftn/SesRTU7XE4bghXDOcf6shdupBVVVTOY
xx4DVq895ciMsjMGuqlBgN/6ZaF2QPlOR0sC4lq97SLKCJzh33wQ9Vt9vbdIahHICciZ+L892m+V
fEHqddWFrPdkXG4Mgk0VgDoTdy7q5zg1kbXeF+2t45rbPml3mTevIsBL33wI/S93OPl4fBMuKzuW
yWqb99un0AOsZoYC0ngsT4yPIp99u4qxer7NtD6S8yRczai9EwEYHDuwNVeAHStVnnYYLFoGRjo6
V1Xmu61BPT3emSWiJQtCUfwaW0dqjpWGYWBGl8yW0myAHRP5gJXeiE958lnB0hmd4U7EkHrJljVi
R5FLkQVU247aYNJv0/kYj0rySGxupo5pkPnwM+TGGdo7iyMohNkSjfm5ks2W6RSMWk2J5awHrJMz
lrpaLogRLxvnBBzXj8ChqAyDnDcmI0dyTPBoWVBTdM40HHy8FiyiAVNwTcWDgrIngb2H/070Y+fi
6kt2WXKOtI+Ef44tnMsGloVZmD7cpXl9KorQn3kAYyreuQCLkpJwWHxUeMwDRcYnJefW5hRXz+w3
F/Mvd5RJJpkg38OQOmlvf17LTpOV7Ri6cZwaPH/Rg0NbSD1fMfiWIA17NibERoYmOasahaG8S4Zv
egzjL808mdoqhMgl7cPSv3wEZ5JWCA3DPKqbwXM/5kTcWLJS8/FVWNx1RkPUSMluSeGqKb9o5HuL
OZH5HrDnS5DAekC724g5FvJKW3UDJ49GkVVHMHrcic03T4D8S1NEygvNtE7X74mvs6S4LOw+62NI
A8UZ8k7HwNpjAjQ8p9U51g4gbYmcsFBwFM4HKIQ5BKpLwxOY5bYgeSIp3QvGEXd15VCJuPe4jrDJ
p3jHIsYIeAT7YqOb2GQHEiv6n7F7G2eY7mgGcl4N3DBXdu1snTq4ABG1hlEr2le3ZgPzMiRUO0ih
eWczZ1wNAPHcPtyRCeshjIucFUIUfoz+zRTkV1TUl3PJJjfLMpjg2RyVX06EthEoPJZAHM0Bathh
VHwvoT/F86UGq9CqcHBedgBpet7z/76BfymWvv5o09OlbrtMN+1fc7/fDiM7qCbMOrM4xgZPpoN0
F9ZWNG2La7vrrss4IVsJOlNb+zpDhIkBY8pgRjH1WrVyor6OlmzlEp1h4VyrGG3zDcXPTu9uakYI
JawKExGr6ZJuAWawvuosbTfPLrjJc87srxbppduatyNF7b9/tb9oogTp1oYhyT8zzf/MSAa0lItI
mumYO/OlFbUbSzsghXaiw1Ai4GL/IahCWYBleGR+QVXT/puBtfivMkNJooSJSUFYPKFfHk6s+kUc
FfF4dMX9yJ5ngKw9Iskk0kaRKmNyhV0SLAk/XpmgbTYBr0I3uW2RXiumf/mdRstQA7U/r/efGi11
oP12vWezGTS9CsejhX4pQXGQLw8ihMII8BxgDFxxvX4WBQySjAUYZRUsTo8lhmVDZWQFIZ8kV5jR
JYLCcJdvhlOOb4Nj2XbxERff3J6cCX/5vBiubFUOom6TXz5vyVgKjbwcjt1UrrOw3LjDsAdrauRX
EyP/mY2lbNi/pUeiBjdpUYN6RkKLda/kT8WQMK3iJ0SfLLlf9EPbvjJ130k810p71hbv+NSaxwEV
Zj+F+wC725JiStc/l4DjAUFM4LT+TLABGs0s4gyAWO5m91XwISfkj61xUHB5p2W7w4KG+ABMip1B
WJAQJy0Fc24eis6CVQ9DV2zn/DMD7OxNeHrvkNIAB59GtvvArIng2KABVxoQs6/32UBoOIGs/XAo
wAjyFKE/yRwleE6TAUUhFjNk9a6eXdkREwZ5meMabW04VzHBIxjTqdiR+w7Nfqwhu9X6VUekR3Uv
4C/D1vpUUbgTW4eiBrqM6lZ+zNknIqG9YxwwReMdouwk/VIwIASBSS6OiyjIW069t0qbmBUHYQ8W
ktbI2mr8Oy2m13mA7SoQ1w1vfMd0eG0fbW4WTX2V7OXpMwz3YZqYNgwn3XRWJW5DcncTSLVRDxeQ
NTBDxmBuWFi7e501EhMHbdghJ7zQy/k6HQ8NkOI++RyYUXgc3gktHoI3eK6sSZFTLKI/saGx7zhs
/XL2fB7xdclOf5he5Wdn3uRcqbjnyjmXFaNI4Hchm9dBersJcFYmtk2El2CV9gRVWNlGtwuqCrkp
3gy2kZPhp+1DzGYe8YVx11bcdx5uMq3fm5g+jDuV/BIstxaSJFPbZP0z68xAs+9Io6OZD8CurmZQ
2u1JszEhsL1CbbaKyg0Uc8FKpEO6QZBlt+uqE/RHyApnfOnAVZDoBe5b6eIbllARbwyez/oJcu1q
QVaNvHTuXGxYHyWok/oF8V8+/xyHc0kNaLfMNrmWM7TUINJ81b951h3D1gIBBHiYVcFMFbVFDkLJ
6m8WJ4cQ/b605oYfNGL4BAWV0z7n07Q152ZTEm/XEsrLDIJyMM97f0mbrUC+n7KWBNOqA+tSqle8
k9HMoDwOnzyzAY4Z+c4rYbfoxMxL1bSVEYWh1uKi8lkzuMud5iJnV3bHAnP1W2txMuOgnuxjHN2j
oNbth27Qfs6De5FHgDuYO6DIM0wSvJRJAcZBdbBgg7qhSyVv7hZ7PEZ6sC8s7hlz481nx2oOZKlu
J3hQJKdsbTBhjZ1sEG+s1Z2VQ4cf8X0wbzQUZLQ66CH2GZC8OsxrUDRkxJfLBltDyTcSePus5inB
H9iOwD50jKk8zWnhboOa8Bx5N86mjw+DBHXMYtJG6G/6ZBXXLAAlWggxvpFA2rAwCxsWmJOPHWoV
MihQ81czdhCMOC/Q4cLkBQlkXT81BCAiTNhEAkspe6oZgf/Ea1imRByd4DTdNoDW9eAyqd/F8NZP
d5ooCFII0JaxhSgBYWPyznaJzQARM0uIvGiszkb2DjZWMULijtii5N0a9p5z7DnViw7JTfhJAHwy
kK+BT51EQ5h8gkAWq7+TqLdiJhU6IicbwZRRvMacbnn7qwdRu0pklfyIlucK2idMFeyl11n3LoLH
mI8FYgfYg7MFDuC3UDW8y1lvN860rHJLPhiLdb1E/Y6YtNxNmSjj6FTlGTNwPm/uQYHuUAzthWQw
3nIesftZdPJlIySkYFCzu6k+pRoDYBQvSd7uR667qD/sJT4PKfJs58Zp5S4Jf8Z6wmHM8RMZMAfu
hD5sF3ny8HzmPC9kGCkKfRQUPssC5PdFRmjIo2JEc6ARp7VUHwpvwX0X88ZUrUaFdzp5Kfkw9vih
rDFadfLM+SqM5hMis7TZ8RMZBZg4yKyZsfR6rHkVR2stbPcoYR3J9Hl4rDDCeUhCOPLUba8g/DJA
58t+QMURIMe1GK875hGHKU8A46JewUrRk10LC3mSuHGRBKOHB+aJhBDKeWH+GEjc0WZGctzpVsAW
oPQwW9rQAG4iptS8J0Li0/T90F1uOiCykThM2mNMosjAaxIJa8tXkC+QzTzEIpSlDl1coBPJsTw3
LY7GbjC2SaLfhvyZGbNbTrXjhT8Sp/ENnHUOzo6s1S+JjD/nOMqCCGCMLfFYPg3J1ub3Ms32V2CT
KdwV+RDsOWCkUOWrMCeVzPFNofjXGsPRJfpZw1CV4p81EQFCReGMzYD3DsUVMdCgPiILaWJ9qZFG
PM3r4DryMFfXt6EU6NPQ/qAlRfY0pI//j8/i0Ueiq/AMdo6qd/qtPhP9JLQepykIfevCurQQOpQM
+dhanT3U8wBqL9z4Ncums2W9TZ27cThBq9q4guRjf+Nr+ZWi+6VYdGhuTVtwi6h99Z8fJtHNNJyj
dgTMhfZQe7WK5K7XqZMWMmjWE4h7LWGI788LYAzuoO46QbwUNB7+6QtT9DtiIP0yIp5e/yzVUjEH
asklLlkakKSUZf26zeqDxFTnYC2X4V4SNDNCZqxaEt37g66FO7AMrfEOhcHXzJdsIM0IS9EyWz8x
XvSOsyYEuOrf8tYEidgozLYKe5twxucdBk72hfZH75WvcaRv1M06oO3E9Jdiz4JqKFIMBi3PvkGn
hzSINAniXrDufXNZ/9ukC8dRO26EXeidvS+XdTKLuAhSYzjOAE7aEcgVOsE4D/yY3Ao5PIixQuZK
lgas/5ibn4WTkDrjw4ew+GZg8DebhtpEMvzjL0lK9J9X1SzDic+D3RhAjCc/clb8wY8m1tAqqTNx
o7GNMSs4puK9UVlMyWczES0JQCPUkKmUrO0sDL90MynKtMID8lo+m8xceI8szscQdLsckV96yFzx
ytsgMWIcjGX4GIC/D9h3zSYcBFgUI3uVb389Yavv8utd60JT5XH2mIl8zZFFolikQ88WaTTubQZ8
FmFdDR+vRz0tlA4LPKFXPqfAS1t2eyAYDXHkGVPx3sNHL0GSIFSejdQnecHCcjZrmym5jfYxPdz/
CDuTrsaVdYn+Iq2lvpnaltzbGGMwTLSAA+r7Xr/+7eRN7qk6q2pyJ7cOYFlKZcYXsWO64ZlAVuY6
KSQ5/VX22PqYxKnxY4FyQB63wbMlOBl+6cnIx0EdsNY3HJsPiVgrg3eYWLQi1VSCK5K5xs+nioBs
dzCkT6B0EuMOkgc+R4aRFwmFqwPEiqQ/DNOl9WPqIFBp6M2QBPRgYY47iS+AQMqPyJMwEA7MFzvv
trjWM0rIbrzyfQZHqZ16HfL/+Cxc0V14HKpoYztE/UEhZA9EYtGvP0JHcyVKLEqI+wovr9J2XnrF
d5nLsKc7VfVds4yl2m3mYFjkuETp/aBu7tliN9uxPaafY6AJOVBgEp+s4LFkR+ZHSwmWc6sCICqV
g8kbJRdoZPp6eLRV+TPtg1UKKK1wdl120xxpXbPQgr+mb44aZCQHxXrJpnGNBAe5jocfuDkzDz5r
Ot4A2s/JVm/vcp6xV2XaEoze1Gj8kntDEw5vEJvCs5fuYegwkPY7a2KCdsyoJ5NypGgJTFfiEQhZ
/uWR/49UIL4e3cQzZWiWiuz87+cszzBWZrC3jgUThIzdtq68Oom8kCmwpaSHwH/FyFh3x8lLsImq
8+zOZn6a2UY4uDqIcz912o6UPZmYz8qQNr59DIV78kJf3rZM1S3klFLhUPCVxRMFemTWvQgdZSSM
gcy96IfSlefsrNPFKcnVouhH107I32av1ArB7zo70vwMiK2FLS2qoyIcOHrwVMiEgMPpI45BHKjj
waKzgoPVFB+UMgT2m7pmS5cVUVED7DJnvdwUByyL5s0CfA2vEy9AOqO8ygAAyuG2m3fjNGxIp3gF
5ISa2skyfSwYy3OkcyjjdrANWrxm/WNvyisoWKrAIuXrTP5W8LyZx47dvm4Dv34cB9ImNvh3dvVx
wGYEJF1Nnrc3bVwvITvTjUGFb62py4BypbIkOo8vhJrTlSh6aExw5aYnM6lVz3oKF7/bRIonOnuS
9JnHuyPAgPzGgAKz8VJU7oC8vko9t6m1yNn5VRLnETbvPrwvufcqx9No1Sr8dVZLpIM/ElzEjs1J
j+9RJ5+djm9pch85PY9iDyhwbNhH83Gjlk9D+WbFJGQaayFxNXwE6pJ29IT/TDJATAjfKzqFQZYr
coznkOaGwfrHll59gqC2PK2mmJY7Q9riUlzVhvXw53v4v5ZSB/lKFtYs7Ea/jom0OQ1AV8/tscF7
QUhlAfQrbvoDBDnmt5PXgFRNSZxYjyYWoiYhSM90wu4+I+lK9FCwuLVbbxygVpAS4WUzNPK2SFRW
3HMTZTvFoSQofK+br3i8teIqZLWbqOFmGO/A2PrwXsSTxwBXoaTAxkMZjqLEbji3RxW0L1//mEZU
NRoA1J/UkcSrrf6IQEoYuQZz4BTG2cCMB5+NVAb0W8FSgM5G9jCEYfbnq/XjBP3lxcN4CxGeDJau
s3P69wMv511gqpHC1TKYQNMsaMEFy2pumx5+JNsnDra9Cm7d8IzhHo4v+YGTkQYBh3Ls56Rs8Xi/
2tCgqhyU1g9tIW6h1HQeU9vFGKDpIzL10qXjhToiHxrDKdF2nXpVx61KuFrj/aAxoixCvoTyPewg
2bOdJltMJmpuAOeb1zR60tvOLWEBStZVJaA2a0B/eHJCBWhefEpayi0KbKnDzhxSwvy41+VqyRFZ
WFF1gC+DyN5WIARYWqyWELDvBiNxm7TbBM6trXDyaPIuK9KdlmMxh9FV4eOUI3th5PLJyb+KCUuW
9UHQvbToJ6zXqXnyzWhZZtM6xuPeDSGpkLuGW0SojfRW/eWr+rEn//ZVYTo0GeYRIP5J1P3PNhs/
QSRNsQyvMYGHME/3kumUKhCQdnG0iSiOLFuiO9kcA68spY2mj5yqEgCr/sqmYCaxjHMZPIZ00jht
eHBw60gcj4L0YcCCRyaMm70iuc1BlXMjx33cBigrqDgBzgZfOU0UrldsgCsUKZ8KlpFqywkGVkAX
ooQkQmHoQ1eGHhm8zFzTPkXD9LJjgVCzuzQ9zVW/1WQKAxjslSZlKM22HuAElPSzTC9Cs+HFHlI5
0oGl1ni7qeFfTgc/D/+v1xApy1Y1FTO2av76fouGTu57rTlWDglHJf2c8CVhbZtKn51ifZ2L5qda
guTjBlzxSyiM6WiNUX9MqZEOomeZV1wI2GUsNQ/qPKBb1w66a8ZRgtB3J78qZ7pzI2PYFMp0GWjQ
oWxCJG16gAR/fni1/wib4+0mvI+5mZmB82u2Oyh9RkJz3B0TNoIcdqTcgJXnUPuD71BDFwibd6uP
3Zp6K6q52C2N4bvKRzeGGNynis70KQ4XjkEHY0GDRwXptXiup9glmrUvJ9NLDB+vYoSNcRVE3F8W
71m6Ebnja+V5BIkLinZAgqgNLoCi7rBAU3U0gLw+pOx7VHAoeV+tbRsNhvF5TY8yQptNmjvGnRNo
FpSBNfaNUDs7nb+Nou8oVzyTUFdYYJtZVnkmSkXQklctRLs5gvvaTe6kZutAZpfRkOdRXEBrDsDz
AsOViX5tXzq/3wghrOdkkmT9UZHAwrP9H4aWnEzzwMUicMJqFO2og1jPxEVsZIN5JvmhXJWiWHVa
yaILo5wy7qHWf9ynPs9JCpnLmtaJiJ21Gn6ZlIwjDk5i307wkdrmrrd44+oX0Tfu6BAWqyO4zQFc
Nzzzf6YIuwrWzpg7i3htj7tU2Cx8HIKTSZWu8axyNdLAwO/Hk32jJFF0NGoZYV47Zs+99GcBLjgD
R+IyArLP2FJRjSgeWcm84D+tnK94eGfhg5EYBsxwQLX5H2MZvNh+sNfrO/SjpwIKDACw4FGGlzUi
T43cn2JubnGXvybt9seRQzbAwqRDWuY1bsyzAtE1ok3D0deh3K5Ag7L9YUflPPRUpdQhvnjjaxT5
IqzxJn5siQs4VP0CJBPFn1leQKRS6edWNmaKnUGKLsw2SNvyJzisr6PDYAuQYMPHb9lAiPW3hZ4j
6tik5suqHoQBjPOZbhMc4O6iigGWNpiRDDRZh3gUeY56/2kSom8h9vziu0L29UXgHB1awwwkVEAC
XVbyrSq16xQ+t5fktdLLQNdbJiLGTrDIyxQMkbyMApZXJOnUMB617KRV0Qqdiux5m9a4Hun+aFY1
HtfAxPDy2bTgnsNHff5SW0pLqM4qvwuMcUb8LTnm3gb2T9edtDJUosFY2MFBD/nThIhXo0VXQbkh
8eUmqeenjwmsA2ewXTkkcCY615kYhKekwrJ6CgvbTcfnxnoxI2lp2Z+h+VYphyLjNPFoDeDqtGxn
QUxlozsAX1QoCctfeT3P7CkGzl4I13NFn9IdrrqrkoVuhsIDB7IsgreqrJ86wWUrv2D99Qk8hhHC
23iocN2PHd044SaO/rYRUX4/AasadnXdMBgm66b9yzxZT5I88c2kOcpwctptw7axJUzNvyc975l0
qHRaAOPXRIismIINiz8vpv9hmcedrihYIvBFmPST/3snZOFoLeLIqY8qqM38beDgi43UCt6CeY2l
NGDYw35B/wcioH9Oky8t+ppeKiK7vvWmpetGu/35D/oPH7ZqmGSHFJO8EgSHX/6gmNi4omtxeeym
yeu+0yTzSRN8gx1lJnBxyP3nIExrxj0Oti9bMzdC56pr60PKi92ofslhuxlMfzWFUOkiKnjw9Kag
FebCfowhMOn5l2bqtypBr8vUHaYcj1kDDcL9JK04ZBqRToHCh2KxESJvW2n7ysR7a8W8S+bXcbS2
hu8zBmyCd4OuFOarUFO5V2tD3RXcaaSd56m/StH84qgGaxIISn9T2UyW8Pn6urUXA5Yut5fWZJz9
zF/GM8ARddi25sTsw8cgqO7KUXuNuCd7GUcd7akssOJgGpSEa3WfjjRkcMy7nkbyVmUE8RcZTOiF
/94xCIeDbROjIG+j/+zK/mfX1Q247QKlKEF1E+oTqw9ChrUK27c/f93a7xYrKuMsFDJUN4wmv27v
phyvyGw3xVEZOq6TvMIatCTCvK/oJZqJzEuO4yooNODCvgDdII1DN1Wq9VhWS12warH0adUFEYvG
xx4zVk1WIkH0cWoA74b94SgpEH5Xyx3iww1v6HrdpfcK309BgoaXvBuDu/3Lx/r9uTYdFEQVzAPX
UPn1Lp6SmFvNrvoTIAUl80Zc9LnyUdH7wFgSxKFylI39pO/j8tJyB6sbtuCjvVHUW9x9kacYyltU
vrXOiyM9+KwAWfYWG6+J9pC0L2BpJ/LIofYC8O8vf7fwbP77ezex+WAzUTQNkNyvaaeeQxNxJGzI
WnzrV1J9IeBrapepedOJAbOr1oMrtE27vGWRudK1F8mHV2k8ZLFL1ph4s6TcrORi6idSQqryoIRf
MXQnnVKmqrtK3EiW8WIxTu0ygHj1eYBOBM+X92UaXLPxKy7+sp6Ywrfx2yfC0SHzsKmKbv2ioapq
OTP4z/tT22x8eRcVVG/fcwSmrjnIHP4J/6+NmjHhkjqirUaXfNT50CobqML6KqI2BwM3b6MSJcMk
F2BGmyH6lqGjJhEbHlKNMfAJvMuiK4NyF70SgtzEZvTmF08vONwWmn3Fv44C+DLo/zgXADQbiw2l
ZhEot1JvjmqGPZzu9KeoBalOWFjB1zSV21xmNgpVLy2x/OEZzM7SsPNLdrR/eQ38hwOHQ7Ch86D/
+D5V8Zj+z/OejFIJltMiIlleYhio3I4GR+FSQV4lagZRTYMRY3W3WYvXnYEZC7Hjz/fe70uO5cBD
ErlNS9x6Qpj/nz/B6K1iliO1PmVYzaV2n80Pc3gZjb8oJeTmfrsj+BUCe8Sr1ybX98svwr/RjdOk
tke5zw5+O7AVZ69jOTTbUFtv6vG6mFmYu0cbeFwXUR5SlPsUZloZmi8jbIc4tzeVsLjZkG8vmg81
8IbxcWKjzVNP1nNPb97C1y6DcgulZ6l8A9HiqHt5UKHzPGfMBB0OCYP+Vvj7IlU3o/YJL06ja550
S4M8QJ4DOQBlydqUSMIRWkpuujadlEKjszLXnzedtnai8H3W8ISQDZ98sPmM/GYbtId/DurDCB0C
kU90MYzqKubsk48nNFcg2Jz7dTQvRPUAawDzcvRjaTUQjxa5VM11MHDnTwxuiLSozKJVWitkL9DO
TBDGl4jiDu7Z9MSu2dn2wwU7zKC6KdCEjI61pQF0tNoi4IpdNYF9yEGgewL7RDTarZxTP18jGuIE
BsTAPAFj9B99Vlcpr9LeZHmgI61wpUlZqkzWcoT6IjRehLYejITNCmNrVzgvMkAxZVy8xfJzzgQD
gwFhAWl+UAHgIDkCyAnxUtRk5E4CuR+HGrk/Z11BiQwKdZdWFeE0e9uzSwj5NfOBAJ01WItIupBf
mqDXVADw/Q4Kn71Lp5tur+kJTxXX4JxegXwvH0S1cGnch2Az+d+O/Wrp2Il4YOi2j9+7li1wj2P8
XaX9sWgfqYXs4jutAW4B24nhQAqjf8i+bJh54XdWnjRd9SJwN5F8ixsKp6EzAKlWp63FY2iw98tn
b5wB/MEdpfKj6U8OFpnHoWfAQdE78RjiLiRjXSbNevTaE7HhVDiTt2Ov5ZlKt0wr7ASFvhe6cwg7
PVv7H3PZcuW24C6W4pgR2e0uYdlTIqQLuBMGHpwx/rRYxcuIghdjzYvAlrlN31WD3H/T/SMgRKY2
rUtzPnfUTebIf0HLUewjpKtFU09td5fkQ2LisuETR3enZlt7yRNpE9TDuuj4ZrUzc3rVuoivWUbV
UdjMyUXIn0VRqM/XVbecBGfo2Ckp+/VA3Ky+D6xHBNgQlA8aEQ9juraVtqtgJTvnZm4OZh5eKs4Y
jl676dMQcWQqn6bBxHH25jvi9H2YE2OrhfApEn8Xju218mFSdyo3w50pXyKkwWjDtkfHCES1ygQg
JId0FFIdmrfxwzhOhMkdEB4SNJlsO5nXaoLGUuK8GzvPCcJtChmhPg3VSTfadU2ZUqYnmzx7UkCY
AqKLmfGDQqw47OssfE0dMYaD9052IoaXrQxfocJ9Qro4Z9hDlggxVrhpkKugsAw9ms4CaqoQEi1r
h2dLCISAG03On/JA3QT79yjnmM2uUV0otLKJQvpdp1ukvDJXAvjehPnDnBcbRIylQruiH//c2TGQ
DwwV8Cj+GfkLcgNcxmYaQFeMz9go3UI6koRpcTlQKD2znpQVhXqXrHcA0R5xzmCI6bFWa9I1c9aU
2ZW+jbGZrhwefCYH5HJKlsFcxnUNtGhZalTRDM+x9AIRhgPkrlIejfxDcaRVFZwAebUMKxs6rBjf
NXD7OHjDl6a2owLU4lAsAvO1Cd00vY8Zj0JxkJLtzNMud4SNOcU1Ifag/qtp78SSAYfips5WwDJX
k3UoSmZZ2d2MH4rio4T2IBA8HZwW2s49XYBIsIXRO4J7bfDhWV0oGmyYk3L3Vfmbxk1jYhMC6xDS
SyZTMicfcmYI1nXEOatk20A8hDVUGvmN6q0mxVu2bLub3t+ZgS4rZp2ChCL1BFAuYfP5OtGNcPXN
i6y9B9Ql1IpbmLdh/M4RhKIBKIepgHx+H5BjlORBqUgXM22TgSdPVyd7bWguMIEXNSAntn2wFrEU
cr9GzYSOCNUUv2G7Wgpgp1rfTWwrCpU3ZIZCCN9Rd8UPkNl3Hd8fck2PCbbDWq6xyZmH1++hIpMM
xqtMXeyPIwNU+nYjWabSxbVGFO3c5WUwJptMzp9LHCNCtRZIlKFnwT1HgbVIMOol45NQxMLPAj4c
UQRuWQCDOlYy+xPoaGzRSjUZrkwXoOZGJE1UhsF+4myYQoz6deZlC+xolI8yJwCZlbrM9lPJNBUA
+gQQPSx3jXM2udF2DT6Dxr9gYISxhbB5yTWb13O9SAKgqcMaz2YHdG6oHoImX2Xht91qHH4J3avP
lXwWC6etRt6YUDfZOpu2CfatAyC4fSuvKdSmCq/Erv5KWNY05ezEV1jDmSyMoKAU6FoL7iOxa6Za
VBcwo1lid6LOD4wIE3dpnarfMuGsukP0b6gpHr9VqJ4z2EUOPmG+kgmLW9PeAotP9/eEEzRsrzz9
MDxOU9SvExVsZLM2DUhtZxtalmXiH+VNGTPzL4lTHvSsXyg1OpK0n5MVN7feFBQ4k8XTX1iNxQmr
dypXA/5Nu4vbh08D7OWyxfOdPabVJ6/xbiCsSzOciDuZzBNNgimNykalIp0buFJeeyUKTJoO9xxV
bbIQPIPRbSZtpzTBFmGOndiiy5s1Yc/ViBkGbnLKs5EPrJIhZzhCBBAErfkixoajxtHIFc4P3vCL
OQHF2lPmGXwO84elnWTGIcNzWv5TiHovV/RIqlByDIIb1BZs+vxbxmtYsfWeGnrXB4UA4tKGtBPh
RhVGTIt3GD1M0/hCdQYgq4x+b8gF8XkQOe6I11r4adtUvKqPAU6+hgipYntTpf3UogzQYiOdcXXw
5CRPuR3tqXQ1GnYzE0V32CaK+J+cY0E6sZGCAYwq2GHWnwhQLEXDxxC8NcQDg/jGHz8ieCb848a/
sX52eAt9vYVms/KJ5Lb/8Njnnb+BTYFtLxb6XVhf1ZhkiErfaO+1aFYldiPqZUeb+YRyaCJUQ5RE
P2NY1H9GtH9GbHAgIC5FS7PdHNFLI2ZqJkVLlQ9y/aW2T638KpkAetRrz8EabongZotAHXEz9FNA
kQKeQBva8GYoN58c5XsAY67Ub/IMmccu9/GQQaCf3Fls7donvsxaoe60pnlBgKViqjVhj5BOTtTb
MD2Ll8CY0wcr1+7EjngwDxgxgGm0lADR2YJKnUtg+Zb+uLUmb3ToSTmk6T50Sp5GtyKfl4iC0s1k
g+3taY3jyk55uJpaKlLvwbxFFNFsN6SMoz4yZqkYvA6JcphSCyPBYYaBZRB2UrKrQnKFYugedJC4
xpWMdXdmPcjwsON+/bFTGAsFCEFoOwCKTnVPWGkddxizLZvFcJ1Ja7skVZH8I7XvbQ7sTDm3Otny
cTvmX1H8nJuUPATvTpidi8yT9edGEexCSJ7pvsj2pXDzWdu6vBG0KcElm+OhZKHGf6CyM6Jfouby
O4SB+djK9c8HL1377UCkyjL9M5qNXAYUVvz//3PycqaMMsJQRYSEfCzD+ZLMTw6aUXtounCtqTnB
XVynjDvH6BHvhiiwT0ALQEGes0MH58NJQgzX87JNqeVjkIFZYB4/hXRJnon3L8b01u0SeKjU0aWy
ua4LvLNUq3Y93tJYeFIS2QMwUc8l42qQbTL++OzHB4CB5C+f93eRQ5V1FWHL4BzIRFGcRP/n81q2
EpdaOzFSnMUpTL5bUUfQ0N/rWEAswqMdx4CpOM1ECHKqHX+wQUjt0bfG60nUJOFPakDbUSCraIda
ORjoCT2nJNEkZiKh1tjLiRDE0VdAyE3ikhlUq9znilpuB/RO6RyT2qKcL6LPhZ1HHq+r6MOsOGfb
9KbVpfYcUqutVQ9SZKFiku2mCSawvT9fCed3cYQrYaOnGgxYZftX22DP1847h+EqZtzV4HdUYOOm
ZpneTq108pWQOX28sLAbsV3QWPtTI9kZZA8cbN02PBMGUdSbmhJcVYpjSx9zKw+fCkJe4hUwK4DG
LRqFeppwLCaE0gb6xy42IOxPsddyyYPqQ+UVBohU4WWgf3ao9vZArjl6ltQ3keAu4lPQsw0RdlZD
TB4hCXPpTLC1XOlIP9hheO6Cbp/q6qoa60MZl/uEua0oV8nS3hvsrUPRqGPZ63Qud0OqfZF3Y33R
4ElWmB3y71lhdJYdY2WmDIeBuob+6JP8DzYOsk7evwrdtalrt5YI2IwzkQdly8ZPVuNHZBOGeohD
+UOC9yWtObPI6z9/UehU//GMoiOShuBBBfjziyyO3jQHXc/iPTWPmvDs0xFeEfouTH+ZBw+FcaU2
6XGwWB83kka2Rivu8dCcFcqRSy3f6gyqrb6+9R3jT6mjCKMC3j4tI7+46JKIN9zj4r3REbHYrsXO
OvZVntzBU41+XQbFo8Fofeb4HKQXybAfFWeNbPKllEfZwqo+eSbBKDFqrIoagCWngYackSk9BAkx
bcubX+qwupgYRuaCkZf5YsJyTfGo9OV72tPGF4QPMixVLSa3jQ4HptwZ9KUhj4es9L1c2+r0RszN
AL+Z9UY27mNDozpao21ugjBbygl1tisO700NJqZ8xJ170zLCy1QriAl+KFXrGSSm3UirrpfOda/e
ylDf0LRy7DX5XlGrqNY+eXlqBt9UOz/0WDnSUrk0AOLVEJJmHpsengnkmuI1AorXOusUo70cEIiO
owsDxKJ+tCker6ENqfbbkBCpY9da8hdXnfXYFjlt4+YShgyH7rNfzBsnpHAl6N+akv6ssVtYbDGm
MluXyVuh9ov+Sbads72GHkEUtEIx2Iy8GYN5wG4oA9wy3YENpcopNIqxaIKl662/LJfaf956qsNM
hjwv/DixiPzPchkjNidma9HCBNo1wO4HEjfMb8b40Mdwf9vC+znWE2SdhrPVfwuJqezWjMJ5Y3M+
ZwhKzsHRT+SOiRk9GhXMdUjSgg+eOPPa0cJ7Qx6moWeVHAI9BZHzOluHNIz2yLoAKL+iSENy+cvq
96Mo/lsaxr2NDMiUCeOXov4iDScS5dvFxAeDzwR1NP7IzRqEMpVvOQSmljMTSEwPQvCCKTBGGmRR
A9VMvoT5ue1wMNc8D0PjJtwTg0ZtSR6qq55GEwsLZJnil7tKyBUNvPOBwWnb78z+SCn8IoOcHaqv
0jRtZKDkQjRTp2rttyvH3+fqrddLLybYW8gnVXQfem130nKguDRpS6J5PP20dna9UqZHjgRV92oo
O5uxc+PZKbxxUro2AuTYTCutfzLsezpLb12E2jKQqAtKqk0CmLXqirSSEdOUZXWrGZrITPu1EyA1
dQfO5gXv3yCwmbSTf8pUkjUxDY72myp/IOn8eX0j/Pz7+qYxiOR2NgjYgmz/902m6VzAZOibo07p
UcmB2e62Rbxt5OLVNhtqZf3oiyooLlC2MsbSTScwfYTBUlJxcqyssat9BDkNEvig0fKYpXYVGYpo
3Zn3pJh3lQz5HeOePYP200CHMHej1cexcMBA3ZXlaa1lCDc+zuMJTqlCLTtGzCHHwh6TVpEHxkaK
CP8QbmiMVRWWzzXOeo4oSuC8yc7EkT0EUwXEw7gnRrNk7ruiEnaVFJ8MgG+KVrvBYJyVoTpq6bQK
GdzbvivjrGoQaLNnVoWC03JRJ26mIUK0xsrHkB/70YJhIKJQt5aKtyFkQJEom1LnqA3fKJChA6TJ
fpb0Zao1zNDXcYb/t2JDG2chsRBzZ0IryRkf65jPEl25xIiUMgV/hnOZiApDGxCYeC1ZFuzKOsTh
PEvPuUUDIiWyxyKCl4m+QhlWr6evnObXcmLcS83ZAc16Uoz6NRwuZVi4cnMNw2+QXYFCOirCXIHn
Cm7XFBPmVtgwU9s9DjJRXsJilfpkjPJzCMM7B93b2L7BTFW7zDHiH3/L8D747KgmyMFaxW68G6tz
n2sPc4Z/pFXQl4lU2K2xrzVjlXOkliv5oBeQwBN1P3HsEpGuaBPRsz4MEeatr4AdWzWq1M8Ni9n8
hImKPmutfGpi8GdtCvn//bcljn58/wdJd24FIK4hoocvHHuWsfRR5SuOIShVpradKvhG80PR+gdV
2TnclIWMPq09tzaV7A1Q4FDB3cddHFE8XBnFRbAdegxC2tKkGDkI2iW5Vpx2WENskD3dyrfRVbqN
BTYW3OCysEWZ5d2XjZ1eDIw2pXJtkmEcp1Ngmaswwrdk3nO7dmeVbFyPKcmBsDmyhS2MvURWm6ip
MtFLVrNTsK8cqGkZHeFFEd5oufJCGM/r3vUhPWgG591Ch/WL+SskrqTsmmy+hg6DUk56MVyvIdp0
s7YhkIzHHKgUruPcsN4SYlnMLix6boU3bpZ/zs8TmmFmzm9ieNvSVOAX6hPeDYy7P54Ui5lC/TLy
tmQlYgYGrKn6GFROgjSmf9ZAf+Yse7BNMZPnlKaflScJ90gtA9AZp63Dgr1gWe1B5vVQujjMNe1r
1jX4nMOrEdRrc6aJpDuAXGAJ61eJ3S5HTpQjcTIFhJlwRLO//wFx2ruk7jCMICU0AwXUiptEuL3D
5lKW6XqOKV/vIbfauauhFNhBf9NijaUmoXsoc0P7EEYJVh4kNDT7JnqeOGtX/peZnTXUipASVJsb
VGs/UUARxOU3WQvEeRQlFDeYRagdxZOgJ5XLT0BloB/EHlGxEhNNgA48Uoo9OqtkrI7xeyMrpB9j
DxyMqwzNzp7vZdQvM9+CKKcLq7Fb23wJ+RYheumTU2STuopKeWWbB91+bKtbo3yKdBTdcBZwt/g7
s9HP42LjkEgWtpjU7qnoTFfzlFJeTCGN5TZcKimcHn22ntQFAPbt6dSI1zIy/cTKTY/pDIisJ1mC
0ErWl7gYLmq2j3C+O53BUUjws7N3edUcSz/dd4FBGD0aXQwIriJGXtVSCsoLx+iCPcXBJO2L3xSq
kCwheNE3AOq5wo4UOeu8rK9glNex3BA/1c5VZsNVojzUyG5JRsLUD7tjaDY7fg6fBdREnIDEbIBs
vFFQ16kB1YTKPsCBhMHAaHVyTu9zU1HYXFKgpuNJAjNF9VWDK2NhlOmD3tGmOGc70HgDDW9NJqb6
khflDaBTXix5sedFfitBIOpYIx2+0babniwnJS3Ifi1J9sMAcBqKosMeIw6+FD3l3VvtHLx7EbZL
iWKfVnsae+tUqfAYA4f24lggKucR/iPMMgE8D9kDJjqnJ4vXV5ilx66M3/it3wCAEauchxh3A0cF
upjmV6U59QgvlDnwtoFnRRVXxgvWZt0sR2K1uKEYFTTRSWXwjQRkmMW+qwBLTga0aeYTnYfq86Bk
8jHBrC1zCEs7Tl3dXi2/MwuyOe8/FrrhWpGJThoUlOnNaClApP/MySjPwXKsagcsYiF3Mvd3zAuU
HbqVz6jRzbLAQi5J7crWbgnbRmmifhZoWhbiOfIixQZTC1Y77y92YFDXlW8ot38wnG5rZKMb+d0a
3vh07ZBg87x9kHW3ij4NzX800RJa2tKRoeXyiqSGhDwedQ7WTM4AVUdEmbAScdDd1gtwDm698BfN
VlmWBC8W2s7YNQcEP8SJhbNzdtIO0s+SBpRl7t7Q1nY+/9ziX0lYETuu7sK885C65eJdeVZXxYpm
00u4kIkyLfSN7WHn8gIIOrvhIK1Z3xfh47DSlvIqXtz8PSr9anYZnvCLOYuuxQ+v/jE9Vnl+4ine
iD+uPClQJ5ydxp/B8M/Fp7llfgFzcDtsxzWXeZGtbvJCJ1xI2c2aVejMdnzhbON1s8HGvKhXGKgW
5trif2PiKMZCXRtnYNCL+AhyfDF79+fIy5ffBv/wWfK6xbBQ9/SUufl6WnxnHq7zhbyRNzjUcKt4
cCj4hP1bhtFhMW31g8Zfy52+1RcuyPYVN4Q38Z9EnvgJlAjwB7ZL8WmosXXlFeDun09WP8Lu2t2k
HTYjjydjIX5TuQQQtmTatuKazu5tl69TPo284VfxE7/JWpx5w8/olUweeVYfaBV5JqT8zCDpVJ/8
TuTlvAABuCfMFFfzUkzyIkz37N/ZcacqBbWMtoooIxvbbzq8DkP65JdA6kM6QfaphiCHTaWiYbYU
yE9MHrVJ8d9XHPOqCTaz7xyMuF12SrT2e1zmNgFiVRQufickP/+8Pf5dsLKFIUfkOrBx4xf89+aY
81fW9ZVDHp3FbQT7kN0BgISfKhOtsr4Vyt98iXjrf9uP2zJ2EHAzjmk4KET//pWxDhARj159qr3+
Hi8ZbC0BJzxb11rDZ7mcFUYdtJNuKEKnIB119PPYNy7TTW1rrSrXXPeethhXYJHPwalywzVoySNc
o92IokCAZ1He60/9qB8phNjSWLCn1XUT7kiAqPt4o25Ihd5j7BLIh+AIV841pnEAj6wXrp3XRllK
T8pV3mmfab1KmWTducv34Rcl6gw+hosDp4hj+F27tne6dM/qZdgVz9Vzc8rc6pi4sLhOlse+ZKut
qHTb1hkxV+4AMhlL84JnYgF8YkEyyJ299hDMi6zBubGkVHDslt2OSd3Z/m5OAvLxZWyAFlwYbHj9
JvbmleE5HhvEZXJkH7Kvz9G+q5+zZMupeMY07tYHdU1+0XPOqCL7pFhWXwIBwrFr05za2esNN6H6
6W1aS15+kHfhA77Qd7h3q85FbVvRrXbtbvm5QyRYGi8q1tB5UeIoJJlwF14lKpIZEJ6012JvnqqN
flJP1cf0En0Y13Trv5F0/D/Ozmy3cSzbtl9EgH3zKpKieku2ZYf9QtgOm63Y919/BgMXuBGykQKq
EFmZlZFZktnsvfZac46pWQvaz9MyfZR21R074St69f48PPpf4MqQci8Nmg7yRt8YTsE9NI/dFvok
dR0/6CF9kXb9ff+mQZ7y8eTOv6jw8zcBp5CtfsW/Q6pMrzwxj9C25Z5AUvoep97jq8ZUFikPi/UR
/0ZEtO33zW+QJDwXo63bZBLe6U9JsGzIOYB5Wq/KAzNeO75rnuUj6UyclBhh4BC9uPnZf+GQi0ya
OrM/kFvlTJvsSdg3Gybe0321jTxrL50opSHOvE/vw3P7OZ77e06yj9Baux23zevJIFyEDzl3W10c
iUWnvNkXd3y1JTfGtmzJyx+DI7xcVnoiI8bZDbFoiIEnP+ssbcWX6ollGPW2vm62YJRo2pPuiQO3
kBbZkXRPhfnVY31/eRXP7X36aNwNa22LZDx7obNa82R5qiMd6JSPsTfruN/b8+W1gn0L2tDgrEEj
mpS6BTiK08sZ59Yq26vb4rM4Ke64uxyVp+q+fmwO4m7khEJwFVzJXXEv78ZHefnyKdiR/TnYZ8kW
Fy+I1Oz5DxbWxYvXOgxBF/PmhI3hz8I7OoNN44JtzvDeZswRQ5VFt2D9L/a/+bNnP3x9nR/g0zlM
1pzysXrz0XIsWqTB5C+vEa6F4kobXQn9Ai/AblwSReok63Sxrlx9WdjJkUCF7p4mB8ognANfgjdp
y6Z+f445UWqL/mi91S/gBz/KX8Je2cRPmkvk+T7dotvlpfxowCk8c+3NR+uQnIOTca+x7wxedIdF
XCQF4iN6rH9xu6BBfqV4r5DZ4TwoAIW6zYZB5BNADZpJbekYmCZ0VxIxYC7U38SwIENpNXu4L+nf
oxTxccq4lE48Pc/xM/X9vZvvCBADRmi9di607C9hz26zUd5amgjE/5h28aac0m3wGB3rI3+TaoJb
h6W4GBwSfudRVLcol8my+ezv8OUyvUekWtQLprlcKH2lvyNFbY/dbKYlcxYOh41LZxm78X4E4ZTc
se2uiDXf1g/Wpssc46m8m87yBTiPzTMYyAvzLneMIxa+Yli0z5zbunMCnJD+OqX0uwbwxXeiB3VL
9tI5fq3n9HAXVKf43njdHtff+nJkL6bEXhJezemwOSd3ZjBjo9ot0UbBg/gMoOhceeqz+Szth313
hnSI1vP5ckf1/qyvmHwsSQv5qLFRul/DMn4MDuImXosnbW2se5699HXz8hJvejta4vJf4rM+kTDt
lS4uj8PI/1F6yk7Va3duPHbfxVF/8Ff5miSevbiqvMqb9u3D6ZfiqC5psnbxEXyx7CGP6k+jvFZJ
Kl5dtsqajj+fB/N3KW6TB9h5N4hX39uiM+RKQyOLypdogHnT/qstmoYj7EhG/IcAldqUnvrea5RX
1UewEt7Y/6XvkkU+y1RU07LmMd21iDWphagturA6zGmeiBRxLoEygezVoLARWH7oHGKTGYKHUB3t
/y4+ZPl7KYCvVJcYSlCFSH/6w3/9oFOvlYiv4xLjH4JV+YXgFiV5HULkIMNRardjRfAc/FwtXGYG
9Un3qaak9ZoYZUkaAY532ZcRygQnEn8P1i3o/w8WChMUFtR2WZfpHKpX0zwx6/xyzJLyMFThsuUg
bYZE20TZbOb+CKJfAWi2+VTSwePu1Qj1uGm83bhE356FeYSmQgWkc6V+5ySGWoesJVT6QzMc0vA+
Me2mdlt5IwwusKqumOFZg7JWUjKpCMBeZxUcrzf9LTjJqa0ZOAPYs1fQ8Am5sNGPSQKC5Fv0lJ++
JF40C5wEkz71mrZgdEM96ILUH1LVoB3yNT85KnLotqdHufnvK/KdJMsV0WVFEQmFVRD2X9WPBNQl
bTS0/cHvBthX1CSMRHvtROv701KKbc6urTHvF8KT1iPQFySck2u6fZzoT//9XZRvb8/8Xcj8VCUM
0jT8r0w2uaymI69Hf9Dx3odOSX40YOgMlA1AHneWOU1EQT8JTbkgsarIHV0/l8GK1AKS5cviNCJL
oPFYLav7gSKlOUQqV82BINUBq8KiE9x437+7IvjGJkACVYRIqqnX3XBVvPSKHjYg+7KtcIf5r0FZ
uFRtZZVBYFsWpUfQWr0kRT3tHeGNTPNuVXZ3l+6uAbiy0Fe41kgtmmhHRIuNxk73PlqPJgTyvX65
1bu/Xh7m76qJIjYHQ+evrt4/qxB0dYDJc7hMJCAvdfmVJHqx3KclWTKP/30rpe8rIZ+G0d0ycEyR
c6fN9/qvxajqlKqKhZo3bZd+zCxSa0lQpJavLuGqQwhLzU7Ok7nTmdmGmzxcBZuh+9Im5peuKC2j
fq2vcfiixkOszOTqrlrRnsvrFeGCk+SRXNxWq4wxkLzi6URhYtGdfY5WMqIk8FEmCSELRPnwo1ro
ubaqLqJyIT5MPmCRuWage51dPBNScXSgjfkErNlT40dVvZM5wldv1GdgWbABo52tGIbCllorgt10
iwgn6biaMJvSr1VIyt7Ee+13ukeTm4MYhH9HHdZv/Vepmqt46zhJD2NAPIADDFUkOkMKVgLF/kB8
geqAiFIRUMd3wV02nIpPJFT5FN14TuVv7p35bugcSvGqK7AHrkaDkSBfLNAyYGhJkTt2axSAzxwV
3q0DZxOadzoJ7qWteRnhina/ZmRFb2KlYYF3hpfoljP4j4/5n4EeqCzswsj6Z8uNJV49imUmKJNY
hu3BeggOylJyADSc+r22jTZ0nESnPJEwCAZmZ27ak7E0foHtW6NXfmyfEnioC2sRLgO32qIwW0+e
sc93+SO9BRAWczZY/0u+i9+yN5FZiZseyseYQjaR7a9iT+omcBpmhCp0l2JBa+DWg/+tBSDBm8WK
xTs2a3Wu5//RpUiS1k/rA44ZcsCRJBocsHj8VHlf8hRESy3bVECfomxRicyrHWU8a/5D96RXW+ly
YyYsfWsP8HW485IiG6B7tOv2wEVAKNdiWD8IWros/M7FKpTRANJ20bAfxDMgTjjUBzR3e7rkYnhj
dCt/Gxfy+aqGYYTNBeXg9fYyjjnB8TLIYdknUa9gMrKMe3SrnODa2K3lV/FyPxkvMUwFPzqE5Uec
bwPZQWVAACadubxelBS0w+eN9emHPXaOikKhQanGA3i1PKWRXlhyklaHYtRe6tI6JW9iG60E2O20
WVzFf+nHI+hjZpzycgiHY4utWdQ/AOxuFe1Ro9984xv98IrqGuYeNkANvO31OzES1zJOhVoe0OeT
OkcmWGs+dABt8FUvCsYtl/AxlR6NIFtaWeK0Dcz+2vnvLyH/sAPrmL5xdOpcm2+XpQbhWKdZXR5S
mjVFRgtJ/irj53JC9Z9ixZDdi/6r7s9lQRDr/VhZbqu9D1H7GMWvF8N/zpnBVyAKZ1/1zVLlp3vG
gySjfFMlRtBXhTx8rYKWd1AeAk5qcAehePQXd+qf5ZLcAU7VwZdPJHsmnkXxqFYaViGgAPdgNrro
Fu7iG4X4T5E9t944W9B2u1rB6rwnhajIGwBOxH5Or8qMbElOwuVzQpptCLee1x/eIzAoGH/5DzFj
1xC7Mfb7IJMItZUrc5vLL6yPSt1BNTvXASHe4K76fD+PMf/7gZCs+Qe5WqoNkyA36A2SYejm9Yvi
6+rFmIQCqQ7zooU0LOsRzKojEYrUwPRzEVyFrT0nh1oLuLgNVMLpIMuParyuhu00bOnHGR+C6gYo
bFEt0VH889/Yn4iRMaB70UCirwPL6mnuMNH42/RetmyB4PdACZj3v1vv9SeBR8gCQmaVn+YLMvLg
MziHUMXXyR7B48Q8+QWFrnqMn81dyonfOqVv1kl/YG/YXXaFa7BfROfA9deCC8N+2dkBHR2VZhTB
rcYe4JXz0TqGF61Lh7xWj3TdzeRN3rCJ1rCAd7h1NsU2W5UO8Jg1XQS3dCzbM+k7xE6wKxAR3IGJ
pWzgV2vzFy0+nguZsw6tk+wtPgjeOfM4da+Z6xyye8gcy3EXvLBN8TyPsxoFfZqN7Ftc+h/1jq7K
fbsrDmTWciBZ5Ed9WW3KB3krbxudyM0FHh2OINmep3wZe9k+9dpt4fVbpkt7875+th4v7+WzyJVB
tctYkFwy/8aZk3PCD88HCyhrhq7iTL/OchSq1BIzqy0P+hmv/r7dsFTs5rYpUnlhVW/Ek7Uyz+G6
wSoW79AenOpNs2yWwpLyCbAxf7veWCvxFQnSXfFRwrLzpIdwPXriYbizVvkK55m0tlbBs7AVttaK
YICj9DDcNS/0d5fdS72pUa8+C7SxefF2+A485aHeDHcSjydd6RPuD9TUr9Uv8VT98vfWA+jyk/Bg
es1uLj1Q+OAOHbZAao7Inpg8rDGbbatn415kqHgw7oO9/5h44kvkyUftoK4jr1opB383dy7TZ//R
B+S8lF8i+xjs1bW6Hl+0+/Gor4lVXclr5UBH1NMO/bHaquv4WeT5KlaWDavO6zbmrnQmz9xx3C5W
/urIo2jXy2KlOoEHSHiludmqWMEHXjabbIXefPX/fpf/F6CGjr8KdqhaHiZOGfO/mewmj3/DDZ+z
ld/Q2qPPKa51R/IaN9p1m/mPZOevFC/aiXfa63CKvGbRLmsHUYG7aLaWO/AXyEHe3l4wIDi0ARcf
n94HLX33SKDbgk7Ubjx6H5b9Ia8T2pbI1m3Dzra83ivtEPFaIRWzp4O+k9vFZZ2ASYFcwTwntsnu
k8WFubJeSCIpV+HedBHnglERdqKnPQpLazd3weeOOsnfDg7WLQW/F3rJu+5yXxflqnCkNVI8p1oa
u9ATtrl7WehutZTW82PXvcz/HBqJR2MHBZJ/lqdpfWNN/GEfQoprqjhNqfVk+WofqgYgaUHCkpig
yWozN+/38gw2M8pll5yI7AbUbZEi1cNMA4Xdr6T+RD6gLJ+NcHvju/ywYaMDp2QwOdixb18dmY1C
CJWLT1MlS5eG5XHM9XkqOCaNTjo4s6zlcmtL+PEjqd9pUHDiRZH+78mOVprREV9EvrqAAvQuMLbz
ZlTZsrE2KjiBrkVPd7ix0HwPFeWKK7jCqb7IdaBQ+vdTQ1kXxBSuwCFrPVlc1alXfmSTm+YM+J3h
s4v/tx/z/3+g/O8HjlYu+XGU0U1jBIuGYXaq2QVjI7Y/ZPBMkGKSuFc37ucP9bpJvWzgc7MkTfnT
cPjr2JzF4VAm3VSgG0pWdUOKQkMw9PkifCoHvSAcoOXoaYD+wWtX8aZG3n9/gR+OL/QICHngadJk
9Y8Q/a/PrwpkYl1eYYlrvLD3kgFhNVHZDsZ2GfNO4f73x/2pW67Ki9narUPmZfOQ/xSkf32eGCl5
SWwd5UUSMrGZQD4w44hHF1nHHwXLQlC+4vQVLVmknkBG2EW5SWtPiBmxkHiT7TUqr0J4lDl1D2Li
FIKTywHW1sRJk5MkWEdgDgTq0n+YSaWDNhCMfvYZvkUQUnC66DrYkXhTDur2YqZugGJx2OnY7CZB
WeWUwGpbfQ4h9cGs67hsajiPhZK4BDAtaw6TUd06UZ14eDtJ2+3jeKVnAKY0CZ6PH20Ig/1diL8u
6KRNjKTgguDt5IdSeEykyyzQWxAMi6oEfo4Z7P/76n6HDfLSzLUbBy+QHXRf/32GZSHJ4TfgkKiq
lJEM9YJCEePrtYNY2C6zJ6spl00SIkgoUb+h+uiEl0R7KYNN0Z+nKHUvDZoISu1yY6q/G7IqGyLb
QHGl+Dibs0BPbr6iSj/jcMwDo5zkoSEbHADFRc+XFiDTSlCdiuiXaVSepj6AjQT4Pdt2U7CJpXEb
xtq2Ll6jNvUic1364I/4kzZj90xmJFisKo7uIYEeAlYoVU2cegYcFGed9jZHgmXr54SG1zceTBhO
XJvrJ9OgpKEfySifE/S/166rc1MOpTA/DEzRU7zltp860KCIgPVPd/Vh/Ao7QuYX02/lQz5Jv2vy
G9/N07BLXpNVueI+l88Z0eF2gTjyi2W43WAifojX6MGTJxz99AS4TPC3x7cQWGjrjtkKMin0sOA5
PgrvsGhpf8KvmOBuWm6KQTRfG8K28h0f6RRdLAzJ6Ms1z5DZbFxIOwh/GThUyJEQwnZL/EkYXmuk
8jtf9mqGMpTioSub9uwSoYkCPuxJfaMfudd20trAerFIBZscqgDhLIK3Vf5p8SFA2dmEqQkmZ/5t
1LaIaV+7LyISQoI3vhSv2voviRceetQ3NOCejKfoF6MEFwTtbp7DbqR7ptcrPB+PilNSJUF0McnS
hMLrWqWHHQPDH7tp3ji0dUHltpkdjkgF8WXa7dyvwOvhdAYMYCJMgYG5LSrbZIMXHqC5irbgTfNd
7VW+ky2keHb/e2T4sgmfmBmCHGZ8S1/QQEzIvBDHw4mTRPlpNmgtXbLHTcP1kff8xrEG1Ebs7Vpe
IlemNZY+4PRh3UeXpq71h76F+bWgorl8BB/oOZ7538/q87SvH4azuQKHv4zsi1c71iZfpkgrqjUy
0h3O4nV8jku06gusBdo5v9Pfp88OTc8GfyHCHCS87WN3Ujacrnfmiktw0Ff9EhI49fHl6/LFoOJc
ML97rp+FI4q7InGIJAtfCW4y6H0GJEwsDA4Ju5Z6j/PVWnzE0Q0n9SS8ZAPDeBu7zEDCxCf87uGz
eAU9gDq02OMu2UO434Q7+R5600m8pzV2eU+erd/lc/DevVi/28tC+U33CrXPhEl4EZ9TKquSiSWr
loqZ0FhEz5q08D+hocSf6vPlqVrywEdM2d+F3/WDvkLv0cOt/MWRhWJcvpcROd0am/xUIlhUQRyO
sZXMY6Z/31iDlE5k9Wl7GPDvtxuBKeVjGENUt+jKurH23GVv/73AknP3fZUg49Gi5Yc1i4LoqkpA
xZZYYdU2h6F2dTKXl0aNv1/iILcIvmhzQfGHd8Zh2Z+lEuZbBE1KAi58h+uC3BdCNNpi282onhpu
VbqvahbOrSEth9yO3jTZjjWXR1ekguS9S61HzsNxuy7BXRdWtAghgYD+sDZyf0rkX0rEkKPiRGWx
LKj3g/E+Cm5a504f/8YUz2TJnVggYnmyzTGZRxAk3gbCRld4Zcrk6B8tTAfyroYajLxTor8OQmsf
bPwgcRVgT4148ZRktBOGLaPmGINIAkTvRJW0iYFLjJdxR7j2qZe7HdkzNjyU5VghB9HR7Mm6V0e4
SeKATkni1kQkkYgUeEbIxHlKHUWhsvotpCCXBP+gdeNnAmMPuBUy2vfRIOZXQAhKXmrFs06EKvtP
TFPAmtq1n5ynorivRlIRcHOmKAOeirPxot0o/b+D3iWmhqaMSpMK9Dv0TI4NMjBTvz6o8imoz8Pl
VRO/tOhcKXMwlwcKi2ev0T4L8xMBhF6v5egkAAWh+XvJNIiC5XLELxCZyieJq8yR4X+kszIvG2Gj
o2gRYmeUUeUIL1ZcLWudMx1/wLhzC0JeQzlap/l5uJkK9cdAeLXbWboJewntGin21zPHlDC8ii4Z
I7Pis0O/1XWfmv+CF2uRr6NqJWhb+bmImNa80iY2B0YdZBgLNy7vT8NI0EKyKtGpnivvq6OFcOkC
Dld0q5t6A1A9zi2Xi6kyC8Ro5+rBU1fEnorzS5q8XF9rYgCic53fKMLNHw54FnUTSF0AWySNX5dN
tC+lzkRTN+D9rMDFigBY4hGrdrSvhMe8Tx1ZhBeu7luETg3yn2L2yjGv7LRPOO5OAqzHnA3kyh4C
VzIRO8rbAHJrFFtnkLGZN4kjg6VGom0LFIjmPiATLpE+qYFCBDRvZMhx14lgqmh79YIb9dUh5fVt
RfSndINilONjvTB860GlS0aBm4bKVhrgM4R2n9Qe7Hzb0GtQurKtdTKzT0R/LL2xvg2jz7rQnCTV
tyKdJM0ke3IE+WlK+/QinvrKLUqyuRTWG1xL/gWtXjbYEgV2BbKlZSPRaFf0RDtRhgEWHLNyefnI
at6FZC2nKjoh9dZpbF5Hr59PTJWYwDiZ6Oq1tqGOzJHmdFwf2vEE/yPhUN1WywsYhnSxGB8x71UG
Kpf+xnFI++FjLWhkKgGnuihdF4HE1xZ9reA710Wv6T2/2HNp/3sP+elhs+hpEyAh8fBfm5ynxs/1
IJ7+fESWnCP40MqrjiqivDHq/75VMfxlLMWZncAM9fpomepTW0k9z5GBwFyfV052lNJYS8O51PCs
+S/k4/33z/a9S/7vR86X96/THTMuv700XTUvl9nI6YvStdjrASHj56i8UbJ/v5B8GHkzLBsaqgnl
aiu2LKyPYlyhhC053HFgaCskJoitQGAI5ueNn+zHT8PjqxiiCAztOlRZqCUZ8iJXU4NTHCoVxoyU
NQsGlKjc9SUZIPlyYOsziASZN4t0XCcN2aGA5tEaEr+mROKdilxLBFACHKslAT4X932cPMZ4vlhq
Mk/AJyKVvG5Mx6iP4RFaur9Cl0mHxImJIDAyL0hSV0zPyBCgo44uCWoO+bJOhncqY3TNVCBjuQqN
ac20fqFdaBlCLY+p8cX0K0J8n/mvubq3EEx7PHW8zkA0kxkriuqx8qz6VaSQlEhzqcxjGaakkrcz
HXg3lR+K8kJSg9OF+6z6FNGOzPuFKAyroGFYcCGKBm5ryww/pQyRWKbEMQXIjkic0kzqbgyvfr4j
JgddDm2W8Udd8tfD1kn9lEdmzDrJoauvB9vIN2R2c3GM8eW/7/4PY1WeNcZ1GpxucJj6/F3++iw/
lvQwLWed1+ULAqdbVXtjZgKgXbc+9egM4ISrYpb5AnvfTdGO/n1Zmj+eSoRtWbTAefz78WEXlBBy
guqQFXsr9OIQ4bV0GLKXaTg04ZsGYstYXfyt2UGwi7ejBJXHa+NHcfqQJPR3g+rMVUlOkK/E3Q2i
TyMP7aokRA2Xq2i5MSz7EckzxWw/O0r2pSovqLhdeR4ec9AY5Pv88iJcyHu5b8SVIKuEktLBGVeZ
QgJmdq/OaVjO4A0jGa/Kk1k9xglOD5o3HMDUeOPzWExsqUkA206ja6zchyE1U7wP1Y2RfNy4YT8+
HH9dsast/ZIG1iWJoj+rrDLRtr24rY6joTqFar0c/HPZvsKMLF+rkqfdLOxorHZ9jwFRAUde3drP
tO/dBbKNQflyF3HSGtdnlctArEIeTMwy1aVPCgHi54vHpYpQfOGhAvGGMAAu3gToH1KHA34SByyq
qwjjiGXn5dLndF2sDGZIsatKy4rjOYqCF7TcJOjodoCCNLXlwIWc6FXJSmxWxBVXxBaaK10h5prM
dOBRKw16MVEfSO2tZWlsdETgJiLcGzqAH+RA//681y9MKht0esTywPFDkoFTW+0byUaFhTb8U22T
LS4P1skjo9z/4c7/faWvO+RSliZlL5UHOjg04Qx54ee24juw6yxSjPgqMoBTAgQW0yta3J4EoBjA
nn3ja3wvYLgAqDLhmaDDwZ3/7ys7BnmkaREq1JJjvxGOSH5cpINeYGCfExLHoqlW4f5MI94X8W2A
7H3jG3yf1PENmFeT0CDPUVVXr4CJZW1EtogONn9KsQW2AbtM4mrtZ+vTNxUHkl3sS39jo/xxqfz7
Y6+2ZT1Fw5HFfOz8gxNF51rMJZNPQ3s125NWfMqgWLJAZ6P8zC0diM/pv3/un8oeBucaCkd0T/Kf
M8dfS7UYpaWRNQbjiuqUKPsIor+NeqNv9s1IL+PWpB4uC3fy31KVqoB2NsK3PzqKqzvdcz62mgEN
RZg/ygl+KuDA0aucPIjSSUuWbNAhByp9BbanQX1X7fPZr7gEdR5wbKfPLbqD4tbp1sBoI6BFe4gk
ojDdaYSivRj7dQ7e39oN3VJ4qomGxrIMucVHM3ik59zKDpmkRbxKugewtNghHoPgE0DhhVYhLNDC
jbTjpHpNepqUN7BYIFTRAZakTLoGI8hwrTQuKbGduCvFDZi10LijUaH2sCeXiUS7faWodicegOVk
Fa4/Z2Akx8ibKQlFCa2e8CA0L8RRmdv2YlO5kMihq95k7tuY33QqwaGJa8Hg0dxOd0PpoJa2iE+E
QZplX5gmVftmOiD8IZCHbOcBuCG7KU3UmtrC1UpHHCEOnFQFlJObv8jb3n/Wv/JzSJygiSvHKzRG
JItqtAPDDUuP45RwWaXKHSxN8nAh4mXV6SK/4A6OskNpnND8NcWbAVJo8KpiZ4Sby0f7LD3U08rU
SdniJ1hMZJRI21J9UPqvjCgDKUjd5l3JHdPCDfxkYf+M16G4bzGracxCsd8O3dskR9sECU9TfVyi
ty48+fLxEh5zOje6+ZEzj7hIz75fL0KQrIb86ivjoqX8sl59Y9+0rzm6wQ4B5MjqXkExHufL0JKw
ll+Yedy3yUltjqTd/vcb80MjDeEagnkU84Yh0+34d626aGDY/ZBXhh7d3H2AWCGjp3Q0giDA/qNp
mG4sTn8OH9cvzd8febU4xYMCfEC02A+ndZIh+qqlVU8vMwRo05+GeCvUmxzbq7Y0oL71zbmzNqgw
g2g/zvd6ztm8C6DHyLjcwnhNEA05me9jvkuB2nbNkVxlC/EwmNkWh3TcfiicWJMbCtubF+5qrUtE
Ajiz0uTVhxYdOrHi8pYaaDLK/dAsQbKKxo17Zf602nA0NeZcdmwHf0rFv5a3YJSzIUllUlkXTBDQ
ay2y9Siuskft1xzJW7tN6Eg02VpbEPbjW/0GXE9cYXbKaifklF+urMvjWG7hLdAxGPsFzYW6syuG
x4RF7goiGh6CpXYMPZ3rvG9OEpMLtC0yC88iPAwbay9gcWo8YX15qGzjq3iK71HdPuoP2uv4W3MN
IvJ2BHUv8UeJ+QIvbnHQ7HDbP2Sn8qF9oDlCF5LoJSyFMRbU9kY356fSA7EWQBx91iKK1wdssyFP
ThYpAJBpiZBxU+CpuBaHwQZdWgce6Qjz5huxJ994j34oOvlk9loaa3zwn6bbX/dGDhX50lcjpce0
F5JXyk+YVD7gv/S5gKkmR18XupWj/Fnm2XH2XAtEAfqck8nu28wrAtr7//5Kf1pX394zk1MrdcDc
cLh6tTOlycop4St1CQxG/bNA8BhFRHEg4AoxNBvsxk3V0xq+0JlSQmiSIVFrYKkvjBmss8TvjwrW
rIZEUiYPOYhWRf1U/WapGL+t/jMivMTENjoL4jQOtR31dAE2jPAMYNSXtVVOKy37yvJsWZeMb+Tp
E5c4eYbynkFib2DsMwJ/peXDyQ9FTzHzw6UHddffqfJHJ4tkNKJwCW70RtSfXiMaPLM+Gr06R7t/
l7wwzJU8V/3iEJqDUzLaL3gnrASl8MiZPivxqfYHqa6/ymDamwrtMPJPtcCORTbeID/kPY094+IJ
TN7qj8RYX3z/2CuxG/bTPit0JyPoO2bK1ASYyGMaeljx68uZZAC/NF2iAswcyFcMvBkeQ6suFGoU
68J4kfwIkyP/pGLS5GRWRtONF+SHAkmaZSyzaYmf3bgqkHVf8ZWmVBGajXstfItGKDe+I4W2ImFP
BdWlnv/7Ifyh2axxpdGZssPQWrvmOZGKZImMbfGMGmd4dxvlF3EmGO/OrJYD45vpRaaIEPe59rtk
+CcAKBWrjZ7cqAz/fM71y/D397j6yTUhs0ZB5nswRakWSOPRL+IaN7+MX3hm45fsTrlXIQD7tgCT
kxC5D9yS/NJIP7pj9sVZoRRsFhIQmf37jYv0Q7kuwfpDYcq0QVWUqyeyR2FkVtKs7Gk4LJSGbcWj
nWN9SYUjAwOm5CiooeNe/ocD0z8ffDVG863GbKSID75U0qoMwhMH+1UXp04S7rsCEELkDsUGPCAx
K2QGgl6Mey+uo1VZTafG7JlnajeWrR/XcEPhxSTJE6XTH6HDXytpRFszZRZfHJwsitZq91pB8OgQ
/Qj9OSsQIZTnontxbtyC+f5fPx9/f+p8iP/rUxWtFnLCsQG+V5tQ/UxKadkn60TcQAgTY4/z7KLh
kG1SahZIgqy13uHBrrw4+FLAQtwaj8wX/tvXoeMk8VRI2I2ubkwLrcSISpFYegCqwQk1Bibdqr/R
s0Vp9MPnMM6cD4l00ZhuXv3YWZ2Xg4YmJwEVl0f1VjGB9Kwj8hhsUeupiEM7609Zp9zFrbQz1lZ+
plWoIlBXUwi0wq4KRVcS/GMeyffzDnMhMFZmat35nWMmgJ7QPsyLaFGjMucPXYHpK4kbTgLEcG78
6QRz9Aitz4I1JTyGnCKYkEo9fdToU7loFPSnBk3AlBHXktMA7aaDArleg+TfBtu8fkWTEiW7eTyT
p/6hLlnJBssF52OXdXCaLDzNrLedeJ8HayFhcOtM2ZZ+pjGd67p3NXASU10s9S524sxLmpeYOiYv
ikVdu0GWeXnePHSSuK6QvCyzwpkgHdxzHMBfpFJf0MgishD5KH8xOQz0+Jv6b3Q2/JpBPfxOjYk6
HT+aSCS7xzWnIzKgtGAuOkrvoyRQbLFzDnOukwzSqORVp2N38deBqDnxnFZsuDp7sl9u4tRi5Iyu
gByUQIE/axQAALpkS2izOzWv8yRn3lLiEG21wflucDvQrXU52g0gM4anFnl3OlG3CJiU8jVMWmpB
YTs2dkpcZdelkNK/YpWVONGZB52qMXXwbcps8boIPHoaXAUftJRj3gmU5RB8MRgKuGk0FMQaulNR
I/L188uxC6gi6+kWBuOnN4OphmSY2Htps1zV3eWlUgqAaQXb8DlJvmKGZmV+Em5VCdJPCwKzmrmQ
RIVI//ffN6NI5EkpNN5ArsdcQPUMyVWgSvPcLeS0mXM+mWioVrm0aul/dzTwCzDlzKn8nOq6Spca
g5fkZpPlz7t/tTYwpgLLB/YIFei1PLKX4yETUzk/pHMvqXYRHSkPaKdfAzxWpAYvSKxzZK9/FT6U
HYcjnbgg9ExChpGK5TpR+2MfhY+GeASkxpsQuCI6dhK+04VA6h5+dRg6rzVnX5TqdtHZmsyMGBoi
qJoEF/wbpju2Tg7XJS6syNaROYMjJMhAsWedFDHBsLjhT1xslfMj0CQZeqRNG0BlDStXTHpHBv0a
IHTwp8sJUZPEnNlDgydt/bV2MHe8VNVz+iC4GRIAoPKlezmZa+W+/uWvs3dr3ywu++b9vniPJZge
dJRMLsQisp/1hbl40X8jd0b8X35iF+SfYHqCaTDmpLK5eIlXrDS4Dy8IDNhUu69BGF2gi5lWu4oS
rMcAuInaPakBUh6RISpBjby+Bl1s8OVivGpNL8aUU4/JPBPNjceYqTG13Xy3RRabLvGC+IVOwFTQ
ePbtsb1pPf+hgkWuyXTJgpKJ1u+6sp982eyT+HJoktc6nDy9+KS+D6zPhPKaqZtEKuTc8bIoXBhd
cTO8rrqREvZTRfXPl7g6xhM5YMillVwO2nQM5I36f5Sd13LkWJJtvwhm0OIVIrQkGVQvMEqIgNbA
189CPtybyeKQNtZV3V2ZWQwE1PHjvvfaIpLZDhDx6NTS/ipRQwCWHdOQYEn8Dsp64r1yEHtj3kwy
qBk6SH5sBrpx1Rtwi4i99usQVs/znHVkXuNVZNz9vMjL33TimYiqMsNXTWbwNp/Xvxb53pzKqg/D
9BCBF87zhWZdwpYUBV5uQaUiU1IXQpww8jKW3O8hA470gxFZ0EyroKCBM90I0ZsVc1mFJyRCXnHJ
hnz980F+10T95yC/FINVKba4cNTkAMRZaJdxNWcMbrpqKdFyim8QWuGj7J6DGr7R4ufP/mYT+89H
f6k68iBKzNo0koOuRPQYGS8U+1lJMMsxqQJ+/rD/4kUlNOWIazTMihZ/f7mLEU4oVzWy0rn1VOWY
f91Rh0lTlJ6suROpcCzPqPjsQnVkcgF4zxMLK5CGsoCLF7IIw//57B9jw84lgL+ehmCTDB/AfiTL
yQsVED9CG7hHCj5sBluLUHNZSZv+l70/9tr/VlE0mxlHI+RWME59ua/SIK3LRu4pHmtS1/EzBgWt
D789h/kRO1oivCgRssfpkiIUEeDxw3qjAx+uKy2BXU63KFlSD6WgQJBNau9IiBQ231oNv2lYzRum
ZCwQdaJMKc5KcB/3p8k6RyYRSQKhtgAieeRUmgq1MKxLeaS4CPaUlk8k+vQjLcXyKIM6SOt8VjZQ
0ecfVPYKdKKp3OfDc4uY+mwNnVM2H0RiW8XT/CU6YxkwO7M+kmHOXwa39kb9MOBGSlnkmB4zOrYU
cUmV0CMf7ojLpC5mv4JpUmXL24+f2XUECOeM/pay2gDsKYeom3r00ew3lDkTlD2Xr59oj1Bwnbrx
ISlp7ULTM6KZngJ1Acc0g3K3T07jbG/S4qWWjg4LSK63BJt8IrqJ4W76CdE0Z7qKtsiYbZ55z6UQ
uwySa1v3ipxGwPicsWjP5VGXSSQLcZJ70qMF8Gw6yEQwD77hA8pRbewOaRosMv1SoUDumn0OlwD9
GpeQMAvP5EfXI/+3Ryk32lQierwRavw05FRV+2yA0ybqLrzERShbMwaEuExI/NTO6WdY73tsaFVB
REKTk1YERClYGB23rhch+uogqY9Bc9NGm5g6LTPTpUZUX5DnByltd1f0e6Hx3Ilka3TdKwrJhVSJ
IHotEm95fdJrkkEH4+aOELLEIw2HHJjsPUZUZ2opDsCVx5iEruUiGBndD7RYkfzUyDazaV/yJdKA
DA1aNwnvYI3+vS/R1c/E9TC5g/4slJuxvPA6Csbeq9R0axI62FfPOrrAruvcIM1POXq2NtXIvB0c
iwd3GP1VprJK9k8mq+RwRfMkrC0YTv1RJuishb8tCHaK+jsFkNwgLYa4hgHw3DLoNBL1aBHxhxaE
ASiwn7lY1salZmC3E+pdzR4lnK5eVodQ+28HwkZGn6S1ckcUZawHG1noCLiwU+2m6v0dTBWXVgcL
YolM1w8Kgns6N82HlZ8rZ2i1ThsYZzmS1z6DjrD98AOT+3bTmdzVKGFR1l6TZ5HA6fm5qKpoRYnO
DxRLlbyVfT9+yKu546NwSEncvqYJfrwEGpHp38oFukdqsJQQivnOiviBUvYxHz3B3HexQpGvILgm
wpCHOiMbqf3IYSpWsavQuUu0pznjL8VtpLfzKG1T8A6QaNq3YcDOJd/5/LvskD/UMt9lITjs67PB
DpqFtR0HrDpsn6Vng05k3odb/lw1a9dVfyn0Z5zbzqCbPKx3cRcuW4U9HDQ+f5HgsWjYD8fz+wai
jhB+jKBlcs7ewI0cRPDa4sOQonaviMpJt/pInFoBhnt/xRmY8rDM2/eEizFIp2hMD31rHpT59olw
5flYwjQuBAh4PXfGALgs9wH7hng6S1OyVMI1OQB2cFIT/OTVgpTtwtGlngbJiAEYJUbHJZtCyLiP
2G3sQmf0haL9GsB1HI3FvHgF00cAoFZU02WWjCsVPOVU0O2RhVuVxmWchItOIgmlFXbNuG+vPG4g
O7RuPRfMov/U6nuR/AEkMdokPkvkIVi8fRr1qet1hICnsBm9JEg3xQxXoANYXnX8svUiMgH8Cmxe
64QsrNZVRHVr1g49YObTqLm11DXUaB2XvxRn0jfqVe2fJelLFSEpbVGp6pAfro0BtXcRtisMMHN2
8dwA9grenfFqKB8z+LC1xqpYYOEIvaA4FZrHZE7UFzF4WOtBJfs6wXPwlAcPYng7HiVxZ16KepnS
AfKXQXrwB7edbEt47dkPZOpNPR3V5ubavfrDkxxs6lzdSLnn+y/CfLFEOB5KalsjeQI17o/3uLgP
JHwA+Nf6DcDWSL/x9ZVMTVhaF2rFuAD0Fri7ks13u2t8jz088VM6IDkRusJDKGGGXtZM7GKPqkHK
Cb0ibpqGoztoW6N5EXyvQcHZLrRiM12PSeC28Tt0Euw/xcO19rrPeDpW+UdEikByb8YLAlZqc1UI
HjhZXYFvnm0lcC8ixF3XAGoQunnGZNSl9r8ySRAjWMohYNpnisethYsj9+9GDcYQzyrx7WaKc/xV
JEBQWEvtOdA3FcRiq4dJEZ5qXOQUPxoGTim8/7nCklCmf1eZGPTSVOYSvNm+FOkS7QFVzrkNmjf/
OXhJ8GzICHoYVDsl8DcYxQTyykgE8TWxUZz/wqCNcRt+oXoPNLN5b2tbZQ50L3vdEetJF+/ajfGm
fpC6wb9DXBvvAe2OjV/yTnvDbs/sCI7DKXxOb+WV/iAAnr69usqTns98EXwZsUeMM20LQnjopZ67
N+XWPEi3yiM7TGPHUE/AzbvO1jr09hftmO2aXXQAN78zzy3DBBZvx7jzn8mOxKeuHE1guwueeb7V
s/nJISdvCWlovFE22V11IuPPG9Y4Ax4JbvBGT97Ar9Qsu703E2iA0SpYyc7o4OCyWztZmgceFDuG
8ThfldlQYNefRc9s1IYzRG8L4JrA2vWOdUI6ZY+zQdm8pJ/6JfqsN8aucFGPLnhHb8En430e3uiU
nbnphWO3YxRnPWYnBeDcoVrjlVn7y9Ezl9W6XyrbyEsWoqdx+j3ryIIhARey7NHZgsHb1g/Mh819
9MJZkTDSrzlA0LCmI26GR/ncn3F/H7S7iHP2aQGX/UxfjMdsLRyVx+sNS+8MaMdwfzPsIGuuadnJ
K+b5fbHMbXM5LNRNtgZFE99dSbiB1HcSPdTCK2VLqtOBmmkHh3IJczSHHxrZN8Dn3Hgh2Aadhue7
1IHEh/zQAQBwOzxcN/kl2mTHqtkbRPEZi2yBnU668023eGqZgdBM9zLwttO240jgOrrz36M3Uzr7
PSqDtY6x6I7pwLu20++DVbQSX8obHE/QOXcWhzDBgpRcyy7gcF4PML2gaM49j+lRRZxvy05yZ24G
t9txnu79DajHlbHge+kb1TE4raX9GngzW8biT2+vNl8iXsTH+BZC4srfELr3ZOXzPX9P/J0TbLVd
d+wvR3EfbAvKtRlfsMj59rJT28ACmxUkqOQJAq3LP7ugMO+bneRmLvEmq1eIh7vrNr1R8V9VJ/wa
VHDVE4mR9+2LjEFeXPIO4gtNf/6FfDnZC0xey5yf4W/KTXruttmioHLC62s35P3AHiaID0kFVFI8
2cMWJQk9lql1yuuqAs88uOa0UtEXfFpv3HOck/I+94xjvJs994Asio2C6Up3evtaO+nD9WE4Gevs
MVzfBy5JMY60VjifNRjYeDcsUGVwPDBXb8QN0bDzubdJZHEkt7+8KosIUCfvXe5p8H8O2JBV5vIU
AnFlOw+uFbCp2551HKwPgD1hMhySW7yVe8z3d8ZNcE6O/bL/CM7VQ+1Mj9M6PKbgNpWHZmuetNd0
Fd/6XLYBbOJDcK734bFbWLjTyJpkxVhRr9EabV5LV0d8EVLfOvmFyWJ2dZDTlhgwzvTu+b8dvq6P
lgAYO36rTog1brRVulceLMKgt+FCP5mn/KP8QDZi4I9/qC99740f1JpUrNNr/kEOzqp8FiBGAQJd
KSvibl+NeS13pMbGukaZkdTzX/At1XdtLx/7U8zy9covtercnyKsbGSHVzs++pzXGI5nYw+z948O
bXmhZQ3KCNFFcYiesy3mNqID/NtiW+5MMmVVx3/UiCDgWoLrbRzrhZ84cZL6vXCIZQ/KFiUjwlTa
yenFfJcOyXZ8zENXfxxeskN4qO6vd/0d7k3xlWEW4b+4w2hqMHuOQWbycUA0p0/1UboRb1G2ZJ9o
iKfP5B50xmnYyI/oKUFPoiAFUcPiEHGcTEIEtKTgMFobvqf8Jlrof202vzingXpaiHPRNlLgjbZl
OrC7wW1i2RsR5j2GliP7s09N+QADzxaEcSqrgoiaA8Q+zToTekB3I93TgPSMPV0utz+JR2AbHZ3I
ZjkZLhWeLDgoSivL6adF76oT/N/FkFEdXHqMEAikoGxkHr4GDUoc3FzuAwoN1JC2+HB9z3Let9TL
8y8yeC4fypMM15V1SFxzzNI9uO1bVqnydniZPuMXOAfr6TAd4HpaFNc+ZYxtlQ6TEDrg7Z0IrQDP
sQiEEVi/bb5DATUMT8FSzt6SxwY2bsPPpk9oYycmW1knJJdHIjsJ0Jpsf0errMGhi3ZiTR/5IV13
S977AjomEMqpnR1go0K0FgGs2cYnpG2uQ0zAu91MtvYZvjDEp93I+eR4qhfhnka+vKC7W6+DC5gz
rtZ1Nz8rAEceiFUMT/Gx8OpdtJQernvNMVczLXTcpjgVV1wP7IQx1AnjtXkgSZlG7JZnAIjpMyTg
+LG9DE52g0iEq1q91Jy4AiKrdIOt0W5d9QgFd53dFsfUA92zarbAKdbsuA3HvIs+zDv9FDnl5rrB
Awxdpf4oL+xLBvAv+XNd2sJNsPPvoAmjh1JjGxZzyRaPUB5cpCMVHJnJyJBdSsqc3ZddX8yn5lU9
wRnGozNsQ9SnjrRP18pZMlxSBKPIExtvjn60HMzZnDruHu7leBu8E8vL9MnnpfU5SnZX2bTv3QHX
dEeoJnB384EmXPJcML3BgCJ96rfBGpQqKpf0Sfvs6KLb1ZnTy8Uo7xQ28ryhGRKeiNla6Nv5JG6q
B8ZC7E74itwFzavOi2CLnCmg2QBPobAb9HyPwU4584Obe3D3vFYjW9pM99o9GGEdX5QJpskbdJvH
BlNBVqERcwRQ09LsNK1fkcgZ3CVzXxDVlJ2g9gD+7gbH9CHbT5/6UXdPyrbbpmsdY9Gfjw6JqCa5
ZJ+GLupAsoVUYKJ2qrjcuMScxoiRI6R/KLbxl7JBQrZBnwIbrohqWVybSI7qRUdEB5IhBl7MiApv
HCmYZ8tn+ollut1OF0I19NbRSoZqdt8tA04EXQWf8Sl5uzZbRB/X3HPyqDyNr+0rjQgD1+2DeBNf
sO4HhWsusj1qP6A3NPQ+q4/xtr5VX9FaPPdH5b684/7O8Aw7CfJy/w+B5G3kmeWicEAMCG6LPa+U
FekGJJBqT+1rkjtAPGg86M8WN0G1mN5AHTO6uK231q2+Nx79c7+tN9lpWIjbcQuc/xTdqJrdPeaf
2i44dytzB+clXxIaLK0ZUk7vvmcoyCLtQGD+g3MK/LZNoimbgwQ8QcA7Yn4lVJWTHuM9hgsq4Xit
vGUysEJHIAyAzJ03mdKT1xMwfJU9LDJIJ4E+gPRk3rujoSf1DVUJkbtOA3acGzRFsUf6sZ09oz7N
XwlwJTm8ir3E8MSbn3cTyjxZ+8/cyQCpik8OzsAf/ttf3XO96Uup0mlDtawUEcwKUUdX5B+LAE2o
PB3rgOSJwMDjmE2bgnPfIHsd9esaWZSn9ZonXbNbk535PI2M5HilCOYJHkBA84+t/Dx8yaqLQVT1
lYyO1pLO9Bh7fwlTgji9X1RA0je9bsZ6so6Xd1Zrf/02ZiL216ykZ1umLuV5iHndpy2J5MLVDa9Q
XkwM+5NrJk5hHYRpSR9SKcAJ/jKC/2aciTRGkdERW4qiyF90KYLkC1UO7Qx3ydztL4SLMDzX+S+9
9u8a1AhwdBMOI7yRP5qLvy6dUgGZlUs0FbRJhyJdNax3o9YfO3n2Bl0GBEem8fTz/fKd9GdW/fy/
D/0yqcWkGJnkDyEBvCWyLbEukfgsAHtIg3wZXZdX6guUupWmOeO0FWP2ANMdqYbL4DdfwB/9zJc7
d77CnF/NNKGdfNkFB8M0llJQw8aw9jQe6XiLkNvEFjM/8UliZHqtihBgXsMNVAZ17NZC7xohDOmW
+AMkGOUFRyfdHPDbEaGAmZMn6cpslU1YQlc4Nfqw7hkSM5eZ+0hjR49cK3f+OP0ZHkka95Txy9jh
mwH1DPjUIeiijQCyzOP61zVN+sqoOqZY3DnYxM/ouEzpAydSX2xoNP/fr6WC/YiLObtkuaz/fphv
XUUl7wQ+zD+V0p4mcNqpW1xXhFyBK7/4Sb4dsyelvujEWc/Ghp5mnk53RGt67+eD+fPNvl5OXH+i
ghIWevCf0f1f31xXUCNGfCIFKZuvcp2Y2CzIzmQGOvK+LIx0K7cUkEXLtQzXkvmUrifqdMufowrm
mHO2Ja3pdf1S0mMWZPo043VY+qqOqHj47XC/ecSJ8LVUg1eNOYOe/z13QS+RwVkL2SHxybDskcGT
TE8n5QonLVioUbE4ytd3bjEj288WrSpOic5LvASViJxcVwGgMsQgmX4KUmJ/1IuWv7LmVwP5Ewx4
fz6536kLVEjUpj57V5AXfHlWKsSto1ZxpQk4WTWBeCOw2Sgy7R4VZE9on2i0iFzijWQ++xRlYgPq
nMqhIam1PUeoFud5ANGY/YC0H9R2Plxy2fLUBEcYj4bBHGSyoPbmbE+Vd6ars8LkmogLrUb3Eg7Y
ldjnR+NxlgImebOroKuWxVkncdkP7nO/XHCfCwA8p+K+G7RHnET6gCoPk+VzVim3gJxWaWw8zvMf
nREBdkwbQdDDz+fpO5kabHETaRYEJ5H36r9XVQitaBSKks6ayYsBESdvj4zGPNcRU2A37idc3hUv
C2ZrP3/0Ny9zlJSaPnvJMM9/1YZVFjlVcdNlh4ywW+gRoK7Fkea1ib33nMe0dH75rn8WoS8PHP1D
g4m5Mbujv66VfZ0WDXF86UEU8q0CxaC3ELvgh+zwtzMTU1o+vm4Ywvlel2WAVq9bSb60GJskPTiX
k+a2UesF9Zm5Im4VeYHEMIus49TC7OPETXS1ih6Z28d81X4+Xd9NZ8lTFllksW8axtd3VyYXTVrF
ZXowsUCS8XRdqXgZI6zyzvAn0wSXBd8D9EtVuAZWMd/BAhIwOBNWEGOSh+yTrQEQ6Z5/mNxOdOJx
3iO2bGR1z0QV2q96Qj20ta7vAyr+9lR1d0H+y2X/rmKZc6FlSMozdPiPrvmv116XDNdQq+o/6oVs
CtewG+DWJ5RVaBIllMu83hg7OkTCorRDZ8FbWCG8q0Xjr4R0Y4PLPLf5+ez+L0dlGCJodAVbx5cp
focPuxDGLD10Y7zqhP2U03eXBkYhFPVG7Eq8UK/AG+ahiUHEyCiYxJLLswEQJadVjisQy6efD8qY
177/3LCIxFC+Kwar1ZeXWOGXXRq01+wginsQYIhK5glwaFxmNWJpxWDFpvUfd15GwGP1wasrpzLa
CcztRBqZck/XWj/lEt1ZyEkt2YHzDFatcFGI0+o6kW+Ss13ij+llvBGbZ5OQtnk0mAjJcpaI9c2+
qD709rps82xZhOc6VBepfumYFJdM/lTjXez7NXHNWnyvEmTTMUpjfB4jyc4G9PgghzKkMOiWII2h
HPcHBy3olC/nkRc+Br9Imcruu5zWRvY5a6ct5nRh+TxLNuenSGvw9Obnjs7Kz2f3m8IDPh/3n8l6
Bu75S+Eh4fzWi0pLD2OCzktNXI0eCtPqlGV4KvsN1JCfP/CPb+8/l3MO2Z7fd7PB49937dCochvW
vH9KnItiFAD4tzwBUJaPmFHoKTj6jzC4UI5IgJOYzmpMeMQCpJn8m/zwu5cv2wbuKkWmnvyj3vnr
IdSugiJIVp/O9brP3J/L1WQbJsAMA/X+Y4h/+e5/3q3/+e7st7iJecC0r8VOkspNOBo89RXXtZrY
RZK2lPO9c8byMaKrWb0kSTxUKqlwRr64ls+l/j7pKuHxLJLUNgWq6SiaA+/gFRWXny8OPOZvHjZr
NpiAHAcpY807rb9OSS+mIzBwXvuzy9SaR6tjvE+jfVBfEv1D6ZTHWdhiJTSHSE24Yn7ueQjk0qmU
j2vmze50HQ1uHXeU3C9o2eSwOKS4R2e0XBmbHpXO/LJj87zPGmsWvZWILsOcvmJ1HikkQprAVOrN
hHbx4wp0yEdDi3TG7qS3UbNAQ8xynM7ryzfT0HdCWmDOSIN9zHix1B7xptAdvklGXJfGNtBJaTQl
OxfDG5lR4+jGsduHDLnnHGet25rBYzq+NGCIa9KjymNGS41/9QoxTHWwSgr9u4SoYzrHMJCHggCA
hF/jt7B6i9Y9UbaFp3cPSbwypgVNLcOYdQk2HAUQUXKGbRTQVtqvreqWuWqOZancSP0nE0uViKMr
+XpOCqActnDq0fMWcg8M3/jMrp9KSuxYVE/MWxr4q8zmjtq4SJsFMgrmffg+p5lqeSsP6yLtcYiu
YSjWAmGN0Nvw3vXQFCmkUzRfGrgZ0logADCJZy4+JOcaiXXQqYh+tXOA65E2U6Jhbn4W+PNzYSab
w6rrr5uoAnCj1a9WgMDYGWqCdwO0BZTl4Uan3wNRsDcQHkgnXm7ylZ8awYStX8JrsRDDfMuOeEmT
wb02rGiMznNVXhBrsKW5B3aBQ247Fdzeex4UG1NDuGHpsPrOGg9jBZ2gTpLboGVxTM6iPq1guix6
rLgW38TCBC6ZM70BQNO40zR0Bj1u1xDvUdYR+0nyZUUhWufVu0rLZ7Qw9arvs65TkAoK1DFahqwC
Y9R7swoqMCA+Rm4DwkcqssUsjqKz4VlR6DQvvPWNCMs31MmMM1lq+1GBeUg/cBgiN+iWHVtLQ3gH
vMFjOZZnKSCaolr6CFrRHDV0P5o9IVwnAoS3cnKh4wY36o9YhI4wQAZpovFZ7We1SWoEbyNgkD6b
sKOCQeMtmLSXqdFdS+hWUji5hAOsfUCD4DIp1E4pQMH5k4flzK68oidRMDlJYYBOzKESUwzw2D4d
xeDYFo0HhQU9KfDd9kmJ7g10Rrh6aMXvWcWzXNrkRAqn6TlimWSZk8LNzHeMEfvjd5rSQybSaCMS
zjip9Uteb4d93dwW3R6aT9i4c4Kf4QoDAzmq/9lsFiLl66LwI62iWW7tTBGLi5B4mZEdYvFz1LqX
xJTu1KwBP29yxwoLkWh7pUiWxVC/yml5An+26iR1K5b9SxelkBN4FSYku/FjMBgh2zDg3P38Nvxu
b6qRyERTSaLPwK7v35dhWLbatU/V9KDcMk9tIUlyop6nx4RxZoOMGSOE5MTRQsyc6aZESTCromen
pAhfuZm1BJz53xYR6ZvWnSbKxGIpInB3sLr/HlUfy800yQNFmnnRtaexSG91DgVbCQ6jMDrr4IHm
xkVJGfl7Bf7tx8/gV5V0GF6wypcVImuE0ow6pMJGvUQBZ6Ab7D/SZnBC/wn5E12TOt0Pec+M5LfV
6btvzuLJvgUiwNwy+Pebx5JQ9KHVJkRAedO7cIsV1koXJm8CySuqZY+7L1oo5qJXXT1yCfibPhkF
QOARGcThvq7tXEHzxWwNCpVbmB40Rp4PRZkDNMi3A0j+8x1kzgXzlwVfmxFRrKc6Zr2v5dWg5lcu
lpAcqscImDyjsnPPq8RObuuPFr3ik9DM/niyTflvRF0oOJp3gx01YgoinW7zC1NQ9UKSIXKclLWQ
ObjgZNFCNrzo6qmay1/Dtl7Abm5PE2iYFn2SzayD7r5/Q/9Z5Q0C6geV3bO6u96BEJlnGugZmDHp
NsjJ9iRlrvpA80E1AMI6uehaMxgAnUhMkrwX7hkV6pMblF529lEYEIgnPKW/bUu1+eL951TN6uG5
BQaj+svFHTLq0KZN0oPc39QlETDBi2a8RwJ41mtL5DoqTdKWsJhHFcGS/E0ILT1600mFDg0FTfZO
2Kgp4gTWoA5chNiHjzl4PjxGbfHeU89glFRmDq6x0Hp6Hh9TmdDeYux0MCcGWQrt/QYSGjVvz+im
uUwMUs0MagvwzAHDaI2zP9lcxQg90bmeB6ZRt0yq0VOafJHGUmjz2NhpO9pZU6xKxDdxBHCTMQpM
1AHfk7Zq1Xo1hdldLcgYq3W3UD5K1puaPyCIrHgWGyvMaGWZbJtbQ+y3cp9sJbNdqYB2S+7dUMQW
wSYE99RsrxqhpPrMrhQkoBkl63VT6coivp59tJD5dV5mzFheC0qwyUh1DcAwGHkDCjX2Il13gL5m
2S1MQ8I0MyIEWWhBpzlpRQQyyl5hiI7tlQCk7mMS94Abc9SvQg/N4n2M71n5Cb8utOAc05rpejJ9
zKfKyA/9JJzIOtlM7admcENmNXKtadnHF994bisadvPiZnXr2WgbC9eXHifBmI171rm2YYKCZbme
pcAhz0UYrSnKW3xKdX6T1s8wjls6DkNM0Fv5wRunYc3G7ndLWoOI83hgV5itqEVmSyPrMg4tLdGd
Qn5qxsu8dBcFcx4MCigJwgDtGBJC2pz4da089WZv1KyS19KMsew+M6Ujc1aVrh1OuXK8EkzS3YRG
uFKzPb8P9/DCXRURuVqQeT6QNwVUEN0tw4+wexbrEXUcDrhCs0HFwY/pvRmYPQ9c8kTcj+aTpWKs
CJcYRBemUiysaD9v8uatT1P6q2rL75W1o1JlGhBvrJMgAFpQ+lWCKaMMOoOr/2Gy3s+WJUwFvH7F
3gTK8Sxa5+bKVUfbiLErJy23x5QHMG7sLmyeW2LV20wn2mNvkJVJ474KcUVNBoV7yVxXNFF/L4I8
Wcyy0roM77u2WYwrFCc/vyO/e+419l8mxAoe/a8dME1v9aboyuTgT3sWk3n/iWi6tOZR/i8LyLdr
l0ZbA4QT6Uayof27gExyVuVsufBE0JkNvQKRRZpsxIkmOz4//LHBeSTKsxaezPg3L+w3nWNNm33q
4EdZu8x5M/rXzqrINcwGPLYHrTj70zLSYDKfBOuX4Khv9vN/f8pXTkCspVPGcCihWXKWWpySzT4q
nwuyV6jFxN/imL69dnCJEKRr87r8tRve9lqNDjc5MIWhpUyNzgaC1lSt/zJZ++6DdJGGgQwESSR2
69+TZwV1P3UaH8TDxis4C54n/SyXRx7zn+/Gb8DAnL+/PunLLSJ1sSVh9uJ2vG5AePV0uUx2LqOw
nq0WxZKqJ+6WItHFlFkJChGkqYr8nBDXy4480tJtbP0awfldGfH3QX3pT6cTJMPQKJLDgFirOMb1
0m/3SgWocDe9mMZibrv+fB5+O+Hz7/91twq6Vaejzn1EVW0kz0T9CcWSbRm7gp8/6JsezD/n+8st
JACwSzWF8w2g1w1D1w9XKObnCY8R7v361m8XP3/gd01OPpHWBhCDudr4Uj/7aTD0Y5zwIPIWYExb
JSMbzqVEBMu0zZj2oUnmorbt1ZHg3cmS0yEnYnOIL7UzNfeXw5lvqK91D9BLXkmEksDw/fJeEBq/
DVXLuh5mt12MnwQCoqAHKA3uoDWzrWZCYgbLUmTICS0WOr/QbxjU/HwY5JT+fBxfHVxhHQuVakQU
1+iZdv15FD2kH9rC5CVC0J9rncKP5OJXTo5r7XOWFOLeQKpxud4Y7Hs+x/vwcZjlvTf5ffqingcW
TvoQLmIQkiApLd8L1U0ek7Xmsiv2dK/2/E1yNE/mrBe9j9/TjexE22DbHtpLrzPKPoTRsib3mkCJ
IHPzm4xE0Q3NjREbBLgle5Zevo+Z69O5RNwSer28RPwsPKY3mKOmECeog5k1VJ0oWYXmSlTuhGEb
owZviY1wQ/GQI+yZvCBZmRw3osXrLp4WQ72y0OvVC1E+V2W21JfsaDtjVYyLDlUm7th3H2dR4IX2
IDGRssVVWLlTv51DFdjDB3b+UD5MrKFPgkvB4Ihuu048IqGP6rZxNCfnVy3XvBEWpUe3xkGTskSB
TOiSZo+bgjgc5ZhEs41uejSO6X2/SdYjUcwyHbk39R7pbPLOOO/W2GI8OSaLes91ICDLNRbVTl9q
C5RT5C6OvcuM44VSOrhT33oCMdxhdT1fPQRm6xytLM4rZ1jQJFmam259pOT3Jrf1oOvbEjJQAocX
1qPwlt6ETuw+092wo1V9iLbaVsns5iFeKG57yBapZ6zQKy7jo7RCibmF4rWb1vW+3VdH9J0rnBRP
yC6lVf1BiHxmdwR+GrZ1yFbqEc2TZznEFsFR9LCg2KdofYKD6JDytUZ0wn9oHdjzP6PCc6UN7Tdx
je7OIoK+Qak6cBdS3B3zjYEAGbXqQnBqV9gHdwHNuz3Cq+A954cRZmRSgrs69me2gXMEBSwGt8wc
rMPItRqOKHOR8ututUqXPoFR3dY4lHt/qfMhJWdgcN5Or0Rdetgp18ltc4w47jvJLo7TNt1Pq2lF
8ABTVFQREQpE9IBg/ftddW8e8X/e64/+27Th63rl7noKD8oZqpJ8S0Gdb/Iz4lOMKpwdjNJg+wOk
ps2rT54VSU5rons9wSsv9aWi8bK6eoObOMmeSEpbRW+OoNvWlmDdFiZ63OGuW8d32qJbZwuRgIBp
ka2ZjLnb++Oc22bTt7DzQ+TpbrQ018YBz4snuoajr/MlPueVMLr5sKx8wq7t+olGZviAVDVP6Drb
4OePleARe0uq4kB6ffcCUw0JJzdZ/WbdMAtheNl/tE8ZKlz5JN72b8mnciOeiAPxRNLbpLNybh/j
T50h3GibJxKz7sbrQuIwkvtsdf0gC9h6MW/7R+mQPWB4l0ZXoxbmJQTGGsLmSwxbPnJj1OPGtqxX
dM6uxOtI5wGx+PxCj1YmGn71XY5o1hALF+/UwJvpDw05FIuYjcZbSkxq6squtZZdujW0Bq67GlEb
OdGNp+vLSD8myb3EDoctF3JQFDUxGs2Qx8zo6tU1Ra7euBO5GDK2woMxLYVuV+prfdrJ/Ukd7/Hx
RdC4kcyl432qeEFrQ9+Oz5O8YFUJHkvcCRAmkMc81Se4q+WpW+KZCR4ZEdFtoy3R0ZKE7ocbRUW/
Z/dnuoNIWKSnn1/7f6rr/64+2hyFrADa+roYJjrNNgQp14OByK6ys52+wWCxGPfjpYYyzU4a5sBT
sTX20jnaWWf/mO+MPfIv0tVM7iDDQ5fqki/mNU7laPe5G3pzBBgSOt3LV+OGPIeVuBw3Pf8b7s2D
9ZSdkdIJ79fXn7+KNNeAP30V5UvJ0ltap418FeC6Ub3QEc4G0RkdxrxPni3h+mxnp1eHO21WicRT
S5jpL4Xqd6gJqvz/f0K/VqqZOclaxlHMo512YEtfTUsJQnSloEHDSpZggG2Spch63v8PY2e23La2
Zdlfych3RKJvKrLqgQAI9pIoyWpeEGrR9z2+vgZc+WDTDrNOxD3XJ8ISQXJjY+215hzT3y6nVR7r
Bk61mVsn4A4SVQxYpLxc+Xj+WkP+cmEXhW1CBGdFeFVyWupny7Pa7RgxayaFcXrF5IskiKnNleLu
r1UkRx2RaAD4FvrFhzFPQhAUMx8GZRbCIk5YIFNY4Fdf6Gde2h9fPi1JxSTXm5T6i3pVUgdlgsKW
nEqncoedfhc/YDJ+S/bFnbUvXyQHr8zD/KAclCc2nffwnuYA0HZP3mpefIq2xfPHbeTp23LTOcsT
ulhXN+be38sbSM23xDuvkzVdfI89b+efs5voPn8U39Njcy0Y7m8HON7DgoimC4ZE4PdVTE6AIZUW
wGOl9XL/TdE+WuFNEzmxbovwqSzuCvOARS7yAXpYPsfXGyajimsNby2q/X+vmb9pRTRwKTo5SiZi
Q+1iVssc0+/DBqBkWIIezrFs6+ZKw7CiVLGTJb6rLEqKEVlrfDbojytBeqjwSUA5EojIic515uQh
PSLuRQ3pbEGyUS9rKPQKpy8tm5aUWwFclJGhKP21rNe/Vvp8jIgGwG7TY7g4W6RzK82NTMZlIYPQ
hol1lFp7YA+ygFV/VdkT3RtzsCtjY0i7BR0UpK86+tHZv5acTeTqX3YnBGOosYiBJafj4gg361YZ
VAvvEUNcrNgDdMUBRoLTfMswjMjWTCn+XRM5DgpA/hBtJ21FihmyXB8txjNo64bnLGUGaxknGSEK
xWdVRBuDdPO8diqqvS3/0oQ1FrpRPvCr4mmtE2tGvSass8Hh9zSEVAVHKJcVYogSCykZn+iwkABj
luKReGdsk3V8FE+ZG99wi9Tv+Xv6JH4yrEOUIGEN4BQo2laBG9qWP5sFq2LTD0QvZKF8/1Qs4Jk3
Fn8vBFC/SOE7CC7Di2c8ykzLoMzgnv8EwkKFozsG3Fj8f7Bqn2C+MEPhGS3kDnM7fmUv2gRclqgk
XKla14se08nSJV1Kbe3xzjiVT+pD6RLMOayiL4om/XZ40Yhe7t56+niSQ9yIuFaTtSaxElfKiQgu
/0ZubGhDPVGtMAyT0A1F+rRLEVGpX9p8Y457LfcgbJfpBrK0ma2V3EkCB2dKHO3oWpbkVvHL7Yh9
pthY0R4Do0hGWOWhfu9wZuNxuBoxvTy5Ljc3CKEKETxE+7HL/b4nDF011I0C705lQlc+SNVR7g5y
tOnVm3I6d/6un28SThCtdh+lV7bwvw7BUAQgvoFZL8Ou//3FfVE0wi4kT3EmG1XBhHQjtA8ww1ZR
d24BRJiYrIoG19R8E4PMErYJibmYv2S31HZJ/Vwm9wzgBUJ1O+UbChRq8eraoO4vZ1cC6dmpFpgq
4YsXZ2i2jzZuddTJSXCUS4Ocop68QROqKlUJBBowL7Rw2PSzm1bl+EFurxy/1ypZY6ShWG3kVong
FsHg5CibJNLNp6+p/b6ym/6l1cEJn5RwOClg4C6vsmljK7caH0sY2dMhy8SsuHPgHWCTVVI8t/j3
pIiSy/RXBNLkpBKbP0wSiUITkK9IwbJgfbd5w0HMJ0qGu69fwMj+/Tx3AKNpdwteON220v0s3V+5
+L9UVzCFpYVfxz+gtH5fBhMpntkUzkzWO2QKFWhfJzoHgk+PhIdU5q0lJDoIR1GLjjA90nkdzczz
MVZDfjD1c4+sUovmvalT3MYY1vTbRQZ15Sr/LHIYsuFqYI9FyilfxqpKeaOoc1uhWuyklTbQkMMi
mNKpk9XBVgMI+thbMnfAd1T72yXcB6UlARnFOLpaAOSiv6Udg2ODmYcsXXmcqsse//t9TDo7OWdg
SnFcSMrFfRz4kwItAL2RgmbOIPGcGU1pLAk+j/WUkBHI9AYjtJbZVMi06eG6TPF2EETbMOcf1FBz
XbtLWGbTPYQVfB3QeKqAoBiZh4knheCh/WzWjMDyrxRfTDqnrDGZkxLg3vxb8GDturI6suIpPjHl
53hySm3BddNViR7Ix4IMNBviPmaice2r+XMFsYWwhTEJha9DNfH7Cio7QRO7VklOjXU79TjbUPKV
6IXapCMeyZ5J/+jlL6PTiCsdvCJZKHykMrWravjoGXBHCUjomBoeRItV72TEasEIDYxOvR8j+QNF
nyFPqQaaJPiJIG5LFVLlCfMNp38LY+0THTwayGIBvkW8tTKTiESZobXClAnlj6vX2SGSKMhB2Mo7
Dfld8upDUJeozMUARktNX4P0JynQf5b3tBl3hU56cfYYgwqkgJC6bJMV4aoM3s1acevnJPvKECxJ
uN5aVBFN8QUPfNfm+JOWR1VL2h4YjCrO7yU657O8q6yXVEMODMakqSBtjCDMUgXPo1Efk/pzmN22
G0j8oc+AiS/YiDEtkkh91jWcYclxmsClMQjvcRz5jRcprHTBP3RS8S2Y2n6wspcoONecqg3hVm7R
y8uSV1oNyWHwUMtG6lZBS08D2GHWqN1KLrhv07B8lIcYkpRyQ3KVK4J6ApuZn7KpeVfzbCXjflTJ
Di6XyV2urFNMj7F0p+V5BSNS80zM91KEh1HWma7o0oOYNgcRkENK3rhv2aFSnp/y3PgRWLPX1m3l
CMtkMtnIc7yWZfGHgItsVsxVrOlfKEVXAdLYIhO2tXy33NkJyk8WhlYfqgQhXTy6YFXuJpXBldFv
jXyAX6ShsgnvSKJF5r6vhsQb0bYLnXXoxg89m3+0UXHqddlNfHPXjuA9/C9RIUjHhHtfuMtXoQIj
0pic92StZONrqc1bH71ik8TboqAzKR0aOECjHzp3sXpSx49J3UcIuhVMaUma7JZF/O+b6i/Yrd/v
qYuqEjiLKIV4XU5qQ9FVJsFH3ozrUfPvDd9/UruveKjW1sT+h34GpaOXJhkweKtaRxrTa+FTRZKW
dtj45xERNF9pqHdElxgrzeoYXfsH4bUyukMsFz/m3GJNjdA+cVOaCdwDUD/h0K8U7t7SZFAfJf6z
pab3cSI6WcQGLNHQivGf/vtd/0VGybu2eAphYBPpmV88i5oom2Mx7JKTld00bbTRgalhfmLWhRQF
DwINadAxNRBr6SEdozU8+uleLJYlczcwfp77Yyk//fuitL9sb4jpKUDY3ajRLrc3tRRKy4C/e5KX
2fljbWxT+BZBVW5n9R1UUa1+KB+h8k0Dm1W8ymXMgjgj9D5wq7DH7ewTi0b5P0+bhSyWmRWqxfmm
U4NjsdgPCf9tfCYElX7b0iUg8mbG9lKVRwH7twXiq6AbU8ybRTnOZHERq/UCdqwUdVYeElL1xNTD
TTC/Ls2PDglN0oEEbzFeVyuFQVoWW2sRsMdV/Kb+Z+GDZQZEmQLu1zLFy6dyb/i5oOdzfApMXKx6
Y90Z0zql+UEM/LDx0x3Kex7FS76Zhk1PzjpqiFeE2Cpdm20/+xspLt3+SfAR0pg+/DDRQRPomVIi
rxKFIFjpXhvP05jexCrKI10OVjlTh3oWt8XMfD2HvBXBLddWpjrfpB2xKTonzoCeXDAwt3+xuvZm
yp8DOb8ReaZoSnFugslWwQvKhLrUPJGV0JuRbPr7umneFeu7YkMZdFwRKo7lKWQwR086jcetyQ+G
pHkZL11R02kilbcKt/9ebX85mVPsUuJwLJBB1YkXN76a53Vi5m14MgfOLuQ6GCy2WM936ryzpo95
8DeMLCOk85j1kaWaJcFD8x2DYIlz+GCcZ0ADi8TSl9280zffxfwR6sV5EQoagC4jmRjp/tTAnP33
lUs/NU8XVRDFOgmNSx2gmX+UwbE+dDkC6JNkIOShBFb6exOT/VT+oGxeQbFeDd0jiMGtqT7PCo1i
KjaFleCL1m1hSGeTMUpj4VCutv6suWFPqu1onmnz2QGKUVVCXU8+Y8f5Nc+3KNVQFgckQSI+QDZi
rMOK1NTMutWb9KkZ4bVEEB3C7NaYpC+l0W8qhJB83ffnfrC8Ro3Y8LA/tNrLyJO8UQ4R/yljfe24
LaNEsytIKCZNY9IZUMRirI7gsdqG/hKr/aphs5wo6vX0dVlvU+0a+N1DMXsocZyn5lo30z3JUOqw
TYWDoa4HQn264rHG4yKJ74jl90ya39s+u01y3RFj36H385iodHu0BH3Xo0CPqvgBIQtPy6s8UD61
6uOUKDzrFP7KbsoAFnUh3MT4ma8cAS5IWOnJmkZ7LO5NrB2x9VDpL7IAItODwhg/Sp1OPAxcV0my
9anaqorFl8K9K2QVrXFcX7O1aWXYLijEMFLGluXWsdmhd6Igm/W9FnOs4mi1Cqb4VJqpJ4h0s2dt
4wckZQPySGZji4zmcyqadaVL3uxnm1AteNjzvRglbLj5RVGaM94EvPIWKuNHmobaAMRVJORgxION
I8bqivOM9dUSh/PU3Mo5gJTUGMi27ew2L8HS0ElBt9Wj6Ol1heRT+FN1OfB1n2oBwFxz0ExAyEG3
DsuDNr1gzuhDAIlauQ6T3GlRDNfxlcfXz576HzeAZeg0pRCDcFD5vRBGMF9ZeikEJwRts/8giGdz
ejSxPKr3CLwitpNyYCoRE0Mt9i+ZPp7rcYKdixp7ZfElEFeCeonjlGAbAYK8CHweQe2UPtugx6om
38VJsNeLdm0Kxb2hdTdtskk5Io7xUWB7RBzUgEzIGD0ZDfguxgKbWo2YfRe2aT3o+BDS5hUahpRs
xpIkuK0o3gaVtOq6p4FqW5Wv7GZ/9jwZPfzygVy0GMwoFOaJ8vk0VnddbYu9m8/OYoFLXWRZ/95/
/uzD/f5ay7PqF2GD2OmyXOVGsDym8TUcsdq2dNyu6UjkP8f6v72OsZxUf3kdQRAqqU2t4ESPcXEg
lZ3XyHei/KKEE1rv1DWoWbEqLVhFzJHC+4SomgY5o35/PrCFpXR1TbAwcg5FCrWZlp0rOFrJlf7O
X8Ymv1/oRTHVhX4kda0ZnCbfFcv8fiq8hEYdMb+LIgrZHS06S1SdWQUQAnKjJ9bevJYB+rOF9Y97
wpB//7iGbhiAIupchbSDg+okVucKnJJ0OgwQVCuynepX4y4ZWKpyCXMCk7u/LTD5IixE0C8ND/gz
MXBbXxnWgIKDyL/XjfSX1sKvi9S4OLwLdW4Fy/+W8ZLenmXhSfE9VmuJR5O80AV2l18bJi2/81+f
ysUwYAwHsRQGFisqnJJt2T/qEhEn1U7BLjK9FPUdRpxU8RlYIE+88oaXL/5fL35xXifNJSubjhen
ac4xYmHa29HsZeMW8RF3J2SRCPUx+OQrL7x81/964Yvaxhi7OiTHmRcO3AQdLxDyEP3lsDWUGzV/
RIUU52gx/j/8T38xpxEqxJAMtqSMH+yyiMfvnrNta8FPbVDfAAkRvwwxXpTbizMTDVTv32JbSfzs
STE1W9S3BDmk+lWR/59bIukhuioi71cB/okXH35gVSVE17o8pWQdTY9tPxH0/sX+aAwgirCIlI+d
TPMm1cjJDexyIJFG45mIUfFxQhEP5+jKt/LncuCKTJ5WGu5bkjwu1r+cWUEcU4efjPJOo6eKVnOJ
ZSiiV38k8oYjC7kDg7pNxysL8c+u2e8vfHETCD2OlaxMypOJBYZxcvKNOgswwpX39+eDAZQGDkjY
EgZhj5fNOdXoUhxCcX7SYLB1u5hpn7BX0dCrr5G/IbE3Rt3LztJ5arzu1SeftTAwDLkyAPwL3wL/
+RLnA2RApoN5sRM2geLrWgJYtaXbJBEeipABhh7S/vG1HxmlSy+zKAOKZigSse/grUOeHdbmPkS7
vDxqUH+n8gOUAQnX+uLG75JXJNSLx7AWHhAPmsLXRPht4w/2kkWzaJ6Jc6rGfD8ZiTNhZrvy2f65
dyJ5NZnC0TyWJRzPv+/u8RwoVC+KcMQrWPSI6aV6BbwaR1TdthCozWXtXD13/kXLaaJzW8gwssX8
7+eR/ZdnsCmNc4sFTThC1ZCg7YwAzKJ6OEVl5s0gnAgc5gDoyJyHR/ER8XnFuWhGfsMqL+qHxhwe
DBPnpfPvj+NnSOzvG9wCq4HdwkSHT+Nn7fDLdeEWsRrDj6gNmMEth35zrNdau9NaTuIdKi5UN410
LPRbvcNbb7wwAKB7wQMvjWwmvWIiEoPypFT0tgHYpbnXA7MSq2PfxiC2rtx/8vLt/Ha5nC+B7C+B
aBKZxZcqX38eTaFLxxbwEozk9jmUDikqGBQygKcygMrWRDRM/SpFodOWod0Y5JogHC8Zc8wanc4h
dCedKQxclenAGCkK2VHnUw4mEb6DiohWmwCRUXfKZnntw/5jJ12u3iJIFNMSfZ9LC05k9bk5MKA6
zhkIAMAAkhk6QYE11PERt6jxd5L8SFgZsbAArm9UgMfG5OhMKJPgMy0quqKMOTPclQIdLeiMTBNF
kFjT3K0DGqdldl7iVtL2ypX/UUGSayYycUOjapqQDi6q4rgQM3GIBFyDxie091VWPs/p+d9L8U/y
xc8X0RWLZC9Zly/V900SzYHv+y1w+ru035ayI+bGahjvZMx8YvzWoVuq6wNQ+SvPE/2PPYFXlpZB
+LIhqNyhv+8JYUqIuamn7THLmWvKTpv7HpE17tg0zkDeasQMuOb4EZs65B6vwZHb1w9+EeDhBHk4
gHDEUaHOnux/hSU9HmOVY2uMOdC0xqtg3jcqLOjnSqUbh9aDs7o23XXzfckJPVQGN8eaYciBM0Gy
r1t928M2ZwfbpCEDuPCutBB/aZ3X9Zvaf2wrBgfxWoXVj6o1ZEgSkpnYc08K8n60hoMxHoVQvS2y
2q2zt0q/woD+s+W5fFoqISELNIKGz8ViEMp2iAViOo4We0S7IP0EKjLmEvXYbSw4ncqHCBCNRHqd
8EFzfJaGL5EJj4EHyj+a4v1YvVfCTmFx/3sFXV4Z1BQVeTJmCpWvk27sxflBUQ1C+MQkuEvQBUM+
DOCoPebWIwk0Zn5vqa5cfog2HWZfPxTKuRUCWyAbNhZfcajqAXiYK/eNenHj/HFFF0/QyTfmLhKy
4C4qPmIKtw8hZRhpd9/ChtQzqXdDANYwrlfcUOv009ecYXxorIM1kOsIRhB7brpSu41gOdWIRjJF
4Tq6cJcnR7HznQCcluZiBGsTDam/xqKep05vulrsCgqO7itPz0vmyfJ+sKHyL759hh2X0pGMqaYs
VUFwN5e8JkttPSNKolWmzy+Meztt5aBZPOMUpANZK1sDtWvwqAuepB2V6GYunxiDq6BfM0/m+R7P
R4YR6Rtov3nTf7fwHF0En8jL92X/EmivCuER/14kl3OKn29BY6GwhE1a95dKnCRJp1ZPJHhTgmv4
azbVGTqLB30XvrJv+3fSob4BlI/h4kTDJgCjzhfXQAv1vYj+2Ggb2rHp3e6FJ5Bpl+Ty9sPC7Kwl
ww4zusAkH5+HFYxvohB+pI/B+7/fwWXTZnkHsHgw3IJTArqmX9yAStDNZq5OpOoJry12sBlONaxE
MJbToYk98zMRVrPl0PjLm32dHYl5tzSvIpNxdqbJI6a1lW19cK1iO0MVfIFgIIRr9DIT3k4qosnu
yOqN1ymWTnGVVZC41wNqVLDA1q6oPW3YMsKhGybg6ZbdcdoFxbaOvaH/QZBwllw5el4y53m/C0mP
PBe4XNRPl0+fMDMyf8hG63Y0vGxaxTLcYJx9BnMtxEKHvnZV00nOebtw9p5pKXbkKHdbMNOnMXWm
8sF6HBmd0lFUEd08Zw+iE5p7Iuubbl+ZzMRgpXiysiFwOm/FKw+Xy5JlufrlwUn5h7IV/ddF94UA
iLJMh8S4rdCh1u/sRWF6YAjZTBuCz9ptq256804ZPuIlkQSKaUH84Q2FIqp4/UNAaKF5rC7ulvqo
cJ2qN7603ZUbm5PF75XVcplUpeyc+F0RLYoXO5U6C7Uu1YFxmwuvPUp640GeEIraZghWd4fE6Ak2
zLwSCaGItmH9DCBOLU5B7hrVHV6E1twUpg0a1XeE/jYjnoVorxkGYpxv/X4TLaniyFkIBaBFq22k
p8DVmY58kmoK2/JgIAbTvsbFNMhLQQ4XAfkwnYfRmkMnYXv40GPQq/jb15Gw01z1QYLTeirdEO9k
oqBgwxfFC3r5ePBh9g92+yPcRD5JJXZ9V2lvSrvuWogOKxTXteUW26lCWQU3dNk9ObhUwl5UNopG
SgcIQ7JldoW49b98ri615SeOlQyXA+1YWQ74k1R1DeG1ZF+7nSXuvrN0Y3jItfsli4HuqUMJOpNQ
HLrCFVfdT2f5LyXw8kUh28DIvWAAmLxcPOQCnGl6wgjgNpScTN6N+jnVvxtll2IuZ1zOCFo7K7Ed
7M7VsTZXoblD1UZkWG2d5vw7JGt2wyZVJ9t8eEzwab+V5p6je4ot7w3OfO/6Nnmqur83omvV+8W5
drl05EboTVSNQzsB97/XWYrYF0ZrTPKtsmIU+TxGB9A78m4+kKc29hQSD8NLGBKEYBfFgfeAuQIB
Awws68XoXZ6WylaST/IZi7yx/fem+reP9bdrW679l4NQXRW+mQWifBtaK460zUaKMGmQs3fUKg+k
h7THL2HAsbDDdCUz7I0e/RvgY2Qo7TRoS7cJqddYkzgNEX59ML0Czw/e6HXhQO2F5mjab9//vubL
fun/fJ54xzhR4um/jN0tRV8b+riTb6l3hMbtTsxWxw+MJJxpcdgzvUSlr4FyuxZNZfzkTfy6CmkI
0VSSRIgUMnO1S/5BI9WdVWVqdBeaXl4+7NXUI0pqAolX2eKMc9utwe/jZBUxd3Nk4ZGDhqZbhfp5
Nh/N8aZXzxk++CA8kudH10ZNtj5BNw8NSfafpAVMAApnO0g2lrRi38GwpRK8DkK+dQDMMxAqrV1G
OW5uqOvi1q3nNeiCsXiplpygbTK9xj5zVK/CmpF74oxG7TgB3RYxoX4mxh5blm7sC3R6xan6nv0d
+1hePUzpPSZ9vz2L1mlCGKvtC/1ZqY9onnX/ZI33E/Ys68STSPGPuKwYecr+KSsJnb8JIEb7tyHn
UZ2f2iucFAR3JKRO2GXStu29Wv1RE3qO1wcdMjUDuQciqYh2/WylkBSgwCK1cvDstzXANzKkt/zF
Rtu3gYuiWY23JGvxnk3CS0migKaPEyOK1rnk6NPy83ySSuRMX81R5gNFzjo5PfEkNIb3GZyafNN0
eNtJZbdnjiKCO5z9Hf9BBAUS1ZdcddH5+uYpB2+un/lA4ZBGEqeRNd+BQTx768mMP6sjpn9fOvrt
IfQffRkJ/zsgl+IUfzTpzooemRgNE3unUNz07abW3cxY+9KWF1ST+9bYVgSKkZFR3ZDcsKyMxqlq
7nWbuMYptzsJC70rxi7W7yJg6rJpSw9FSSsTcW3jfxGelnUDLY9qJdsU4XOOwE+5s6JzRlW5cAwO
9bRv3lSM7dhoFK/KN6MBuOauFs6GwIUh71JLeHxHDgn9swRfzG9wBQk7Yu2lca8S/xAhAl9pJGDC
V6rRObpI8WRcrtZKRfX1HWaMvdYUhrO0kj7lkyXue1K2sRMYO1HdBOIh06FvPmjRbVG66bibi8dM
3pCCmz4kkxvK8Oi3TXUyzG1EVoPgjcp9zntre5daKiu3Qrwv8q31glNDCtamtdGsQ16uBW7m2BFf
lWcepZHBanCm5k2WYfVstPoopht/POYoinPkxLciQ98+gTSe7YtwnZAg4fNbQVpvgB8JuIyQQqU2
s2vHJLkjwo5xrDun4SFSO5yIetz2TDDF+ilQt7qKT8SGwjOQrimcxWInjh9Ne8qJ0QjXDRarGq2V
3RWeyrpsvP4h/5zKvVp4veKUw62kMsBD3UzMsStJ7myuFWVL9wXEwcYAKRB7gF21pwXEJu2DYJf0
m0azJdUb0C8JG6vY9P6yivvoRow/kFFKPLBLorie9XDTcbVT+yo1T5H83Fp3VvpgYL7LPpAbqdXZ
0j3IsmP4PvPoCfYyjEZzk4onax2rb3OzR7xcDRuJJGCh3UPsDWs31d12XnN50kDcGBPYhxzQTn+L
wh0kHTFFqsLRYc2vsmQHc2fY74azGfFV0nheTQPj6L0ebLJpN0FSGL4TC0ygFwvOWojWEhEEZMMR
wjt48uMwg45aaV294i9J7RPfaYMpZ0bURMqpk2Ze85EN5KG9htKdWm1y6xbFVIGafHTnzKtwUw77
UEZOxBa18+tNI94WllfNJ1U+6MQFods0t2LxYpQ/xPxmkg8dey8+2mjr1+6s7bEWqxKI812dn6bs
ZZbA438mqhuYnqSu+UOYe+F5OEBx5/eKtWOB0FJsbGpT40psGZFrIbaP1skje42I2IoZULKfE5iH
blq5HDuYTCXWSmxcufN83LEZcHHuuvKlmu5TonNyr8XSQcePU1TgqAphGcEAUpNIA/IaMv6/Lz9g
yK5abku94Dj9MOovufhmasQbUIZV9yyiBktT5SbKmg/SJD3KIoKNem5bJKeAJDRzPYnr6ROhn84p
vEEPs6PhYoRL2IQlPBnGszG8YSgE5KKi6tG9dNqZOYFqGCVusuQh048dNGn5OFo2h7xhWPf1yQz2
qLvy6OjHj0SxYfrbJpB0atwpUX3067tIcRVyQD+Mivfi1uHdINt+u5ey98K6G4SXKj92YOWH9kmW
KP+rQ1gfVMEJlWPFsI20WdGpsrXYuhzB+EOeu9ydDekxuqsRRNCSZev2E/XrWhkccwP6Sywoqt08
dkHoWOWaukRjnsoWlq7Njz7dFNFyd5uap/SbQEWuvxn8Fzl/NrO7dIdlsBMPnYFlemtVt6aAjxHW
MWFOrXAfaV+GToTpYK00s+SZ/Tohwe7LH4V8aJvz2JxGblJCi+VHubkxjTfTOgYiihUiRw0HrQtf
Mjr9iAMYpwkeWPMSj0E0hyGty3hP2JoyHNkALeVeKt8G/8FXN5Z23/Y3mXFMq3NkeC3ss42FP4Q8
Gssb/BvW0px7UoRJfyNn60lyIp4srBTKsYlMg52lrkP/VEfHLHmrU4Y2OwLvm5ZB+7bkyALF5zNQ
yNh202wnyLserUWBCviQBa+qv5bCO606cZoMn41sJ+EunRj8GPvMeleatZJsYo5A8wZUDLwfross
Av9JbG3lrZNXpbzz94O5WkJC0z1GSsqYrnRHFFH5laGRvhzQLioyE0E/MzpVVyTtsvml1yZBoqoV
3Y3NNuENJJ447kLRYWWGu5yIsploNpfQdJ5T6k1b7GTF7YYnAcJgZwedR9A3CaLpTQFvlx7NdAJp
V8SvaXnIVYfkLPS9vYMxp3SmvfnUQBn8CJ4oyFB80AyRkDWhZgL6dOrFEyPyyksPzXtUrz5R2GcS
GCF3uoOB3+y5jbLsSvn+R0+EevS3d39xfO1AomtTa4IcS3fxgSZtIG6BQBoNteGmeU0PHQee9KEW
4KSR/bCmdSBo3jTYgVuQgIBMWrCL4D4VzygTxYRu+pb8mWVh5Y48rMHvxhODG06Ydtw8zsfZNrq3
4DbfjTybhgcFR9xCFtD3tQ4P4BgpG1ZgdHut4L/sJ/6/t4nabvHIWqSg/n5K0VK1mgqFL9mQDuQA
Gkil14nA7c4j1w3erdrFJJ8RWbmRbzmKjGsOiQ1he+ycqnVv2uN8u9RaqATVNaZ8C3e6+kScDsdn
vvTIU5QNvDhXKLZJ+ZjWTwllCNl+2OmANbWcMb12F2QICh0ekHCLywAxqQNCu1cYU60leAW115Y7
kf59uI4gAQAxlOyyu22gaFSeftu91oQKHVqO+dD4xh/tE9I7RhjyQspajQrRx68dPCV+WsCOSgKn
0zW7+c3AGiDg88V6ZaA96z3GrpHkjo/a7aR+zcVBSNzJd4pbcY38Oj1L4RGGUUS8MS2pd97kK1Bl
n+KBHz5pw4qTma96mbmmfwqYGRE5vlAVnckqMTcaJmjFNR5H9EvktN7F5r6lGYaCi7RwnlvsXONj
jR3LXBk/fMFOpytHZaa8f7udMWeAxGXSzT+/f9NF65tiXRnRnSXbeOmUEO4yp2GYmcQa4GuvGgzg
8KVdpnEoULo37Z1Em/kJvz9FD8ItFawW8tECDR6DlAPUxIGDocq5xe4hmQuLu76ltZSf6cBUOwhh
QbJvS1ei1VysIbqJ2Gp6t/piGCHFZD2CeqAoEVCtvYCyXmo4DGzSSv6Zy84BJLW8mC0wtTEE6ewE
ZIsoq0jvj2Fnw0TIVnSEsBY2NWg5ollcrH9lva0yD9nbUrZDpGME2awngs1CJ4PMTlqmTX+2phuJ
fR1uB6+tEBDKJHmFXXMfnMen4LX6QTqsjoXDCWUHREhKNhXNZzqweLvxEKD7p2lI1BGwCWoJ7IMs
vKeFdoxbYKFAaA2Bb9TnQEHBxfL4JxfS5m9jaEL2o7rJo3Kw7vlj+fNLmNEfHodv/TXaV9/KB1Og
8IVTHuGoD8pm+la/o3P0BiCETwwPCH8wY9ymTkJak0+hsKZ2LXbEUJtuKttwtE3V0SjNvwi65Jpe
yYfS2ZBlZ3phqFTR1Fpio0DMQeGyMQLF/Ltz2bwjDkqM0XH5sSehwRnXBmgPRJ2pKy6HZO5DvOZ2
nCxVEEnXZbYucvydwJ4cjDuILQVw5KDzGXtD28LmY35B6xO+YSwgABPehudwj8pxCQ4qPXKAlwwk
jLI/6IEUn8x8hEf415I9PXCFAWsRSMgXT90mtRVtVX0agxPJTsBDWnNj0aaHKcKtZQW/Zff4FMtm
BQeqwACP1M93mniNbqjvAb1DTl0h+Rok0qZcEesm29xZK+2e74nCjpA+ogIS0l2X+gHxIWOoAmZs
7YmUNDy9CGJ69z9GgFr9OikoCgCMwnyhGtJGL8Jz1zrKJxk4zBkYqMNAy61VeYKqUJnEuzm5vloe
2T5DPWoK28fQ2jj9vHz2csSIlfgWe3nJqP7BhZIsMB2YDwYA0hfoHs0ffnZZpOMXeGKZcCsA/p1j
xa6fb6bC4X5u3mkPggomcvAmWRMFBZ5l3z6q7xbMg+GdJJ4K8wdHfM7myPCBGJjEwK35MOFsYPFZ
5e8U/bFtEMt0rz7zd0CloVrPVWsjii4QuvRoAiRpw/Ws2JUIAJ/AslMGnDR2QDwryPumQ5AsjcpC
sDNrSTSH9EDIxdi7hea1httMW32tfEcPNewFic66zVsp+LhyUHUrgoYki3SiGUILsfULV3wpOAl8
/c//+K//898f4/8KvujDpFNQ5P+Rd9ltEeVt87//8+dA/9eqhlmHKJsSoGlRxLN8qdAWQf9Jcx5n
NyU49XIW1k3vVOKzTh1mjNjJxO4UZbi8MXOmrOi0s5wEGKOPvpn2dNWnBIYcimmtTDeKpW4Wvf0U
Nnf/l7LzWG5b27r1E6EKgUhdEGCOYhQ7LFESEQgQOT79/8Gncbdpl1W3jhv7OAgksLDWnGOOUJQx
sTh3HcpJalTwuM45p5mA86SIllYr40mSwntUZTbQRW6cDHhugrcMyYnP8bgUyZqMgqHS+EMxF6ZK
Rr7ePczcce9XR3T3DzOrV0MkgL7+LsAI6iVrpMG/VDfeM0xjM3Wjdd3wbpL6p/vYiD44hdGT5A9o
cPl1GFUzA9CmpvlWc3H07wfxehz1n0ARoYn0qB8f4uUTSI1fPFuNT6A/aIYXUuFgdMqtLYuznDql
8tM8YvBy/P26nsJXVVRTVOTBy/W6QZ0HdSGF6wcDkxrA2kjDpcLJEubtwnseksf+WhLlGiC1aJYe
y6EGFW6bH9D2V95Of+cRmiKTxXYXWrDRF2T/gYU1wuHhRXjR+tkItpAHTsOZ/wzCRaONtXKrtmRv
SW8jrbyJUYSkg8gH/dAzT+gkUJ4RPc044cdP9eewhvHlL9Nd3grA2ZfioDQDNzLCa7j2u6kpMzcq
DRvrQNpbD+VfJdG2oPz5kSjxt3WIToKnQegFLv2vjhAJXr9iRku47uN6FEScEjscUxSTrVkl1y0L
hxrTRs/jVMh3kXT49yJ8Jb7+ehrorUjc0HSEtb+e1n+ehqdUKYQIN1xL+qFK9xBCM7Xor1wRh8hL
zBBHLbc/XPSF+fq/i0LCYxmiEfmDbeh3kamLDz9auwqgw1gSV2lxE4d9dNqxl47gI/BsP57eLkx+
+L5/eekk7T9X7l+S/3zd2Ggi89Hy0vWC/vgbhq8rzyt56ibrWhvzZf/9Tf92OR0hgM6ERlFJ6fn9
cqWaRWWSsapiOATpnstlwjzB37Sj9Rtn5frfl+MG/vmSQ/SRRAk2M3zHVx7zw1AfkhmhmE1sKqGx
2Wcfn+NyVOIU5W2QoXfnPAa4taneMANzkaGO2+0jJ5OZ4w8NgJ0MpsY3QM178eA0tJ8nEsHJCGn7
WiU1j0i6hBsUVSEFSJIwTCSafI+mUnOk+hzmtt98ROZcO6bURSJs6nUe4PGVT0ja1UiaOTZCaKXk
C360+ShhjFNaJJjjtdh+1cWliKcYPKMGEwZjY1MVlLsfpFa5bEVkf9hxK8ELXyOpTlai95GiIlPu
nrskYGPkVltBdFJ3YjZvz3zlPbbec6NNu3BZ3dzoRuX9qJYBxeOJePFmGz3XFAEFdhO7Yu4+xhAV
1dihgk2FceRCDnF02Aobqh9iQ3G4H0p43aU2FPRIm6TPdWie4sphjlVQgNKK93noPkaDmDNPtHfv
hA16R+oYoZFv8j4s3nrYGFmgZqvN9IkjTS2vGCMMzsLHYEpBaopOu46BgMRx9ZgkwYy/zI+v7XxD
cKbVgQ5n4+dM7WYPpS8W8sFCBdpuZsZ1GJh9w6jX27h7e0RnBHPQ1QgIpmB0zlnWdwEhc+F2aTLq
jqfS+gGnr9tIIxkDndIxbWFftgit1zWeHPUOiyjGJngWgOfGa29KbFBsk/0SaMPImAn2TtZm7Zbu
AKACdKJlQIcTPkaAeTGv4kWH8exj2KoX2A6MtRl9wGMex2uJs//QMxtVPPEwOEuK90EIsDhxqxEJ
qrjtKYygLNWK5mK7OJIkleGrB1p8lYakZZCUVDzGJFEmn/g4KyNA9avouMKiEIgeR5NcoQZjqAnv
58n9qSi7dEf15rjr4u8pHZh9LCpzpd4Z+lO16tOo2ETJzPQWV1DXla/90G0a/XnxUmWBDUEp62k9
A+Rwv7/5qZYbmSa2wZYoIzTgWCAD2WJpaFfYl6dzeWyeqQezc6vvSKnv6DEMnLny5ZRmKq/tDDho
1bozEY2SX20bxv4YblwX2DWnwTjCf70GOcmGyvIqDzG8G9AcOdG5ujUx7x0Ni/3MRsWsb/jhcoA0
4LPMK4whoaOdCkyW4xl+XdwXb8KIjFK5H0j1Zw3xFoO3BCItw5vJ42YES/D2IQNHCAm4u6xcm5iP
ShpVgRPnKy0Ypldbyn/Yx/6ybSocEjD0FeLNlFcNVdJmhSehxtiaxrj48kbpc1HbGEWS2kss9r/3
zL/VI79d7IX7g2NECFVTd7duS0myInfqIY+hAWTTdmWQoNzeksjKnyPzIgxG8rnU30paxm+e6w8f
5C9Lphc+65rMuoGS8EJDULKnm+l+HWyFuYfSbY+sDfhfBEToaUQxzRSJ4jOhtsSTgNfO7d+X/8Vy
eFmxv13+pT6s0CxrrkfQAMiBukZrl+29LwaXYCOD0OL/M/qrCHMG8sC4AD990aL5E/baKqK5hG6A
CQK9wT3Z4I32uLjoNiWHbBtmNrTEav2t+qATDJ+sHuVIx54x0leFPyJVDxMBSBZYCrGwYbNR8Ufn
7i3o/f0BpbO36OuKwcwUIqYxhBi/hO1NsxlgdimNXLhmCW4glkefeUF6lXSgGj0sXl2eF9y2mW0b
DEKeGKD90ET8hUbFyP4/T6w/jf9TTeSxhPeb+euJadsBjjTuGJyCEecZfO+pOoJFtLq/vb4/DvJG
2ubvHBDipt4oFyJ+d82YyaG4yGY5QcX1gunmma2L7ybVFtvavx/vq3VdX3P99llfSpG8vSZaGZXB
lol3sjFHiPG+o5mLecCOjqc4BpPBBNrKlm70cVP3P1x90Ff1L6sLbs1AYUMEVsbh7vdb1baNgH2I
jLrHdRqVICCNWA1a7W4KHIWcVa1m15mCUW9F0DmGMliCTgCusGTNlilVjEwf0OJlSlixc3lEsxIG
fTyXO/i7yyqzsQRMWaT+QTknPslAg3emWrWJzeWBmGhMQ5srpxuzibvxnnMUwOioNtqHJKxR4jM/
hLCn5zuotnIy0phOPZYhGFmtDn3zmJv3Wnew5mWIXsvsqhLk15wDhblUPcu9o85LYWMEGI7LmxbP
2glG+GryplTLqzDnPAZHyZ6fpXpUwhmeaRn5scnxuvOMnXC8TqDkQEafPVCcdItqDqKHbZCtJN98
/Y3xzo6fPSYld4bYMzScSbqJVWcTT3EGwWnWnITwybCujpfBqbaJglaGpD8UnPoiDhlud8TqAWgq
H/rtd6lfiJ7G2rJiTMWcWsbvK8Fc/idPqz8mJ/+jJf0/Gs3L0zbwiKi9rpY3AAn+ypjBoXjS6zEh
O+XfIeZRBmMqGM3JY8vQq4Cb/wyXpTCRhbfvxHEZ9TzWtP2W771nGEF8YaiWDQdnZrofxGRLs+KC
rYpDNboR566tTGuijpQ5I77KxuVsxx6xVabXD1h0LQg5o3Z1SdKxduLs4rgD5P738oam+8fyhocl
m1DsFfK1mAu9LG+l80uhKuRN+pFsLpGTznzqpWpqKKeAK8a1o1WO7OOvdPf9jVfdZQ51KHxw2sVy
Crz6BG2cqIv0Jo4lD4p8n0gdbEWgrrE4NktA1GKhFxP5DrimMF563MMv46juRWOoOSiXQAn1cC6e
GPVSwFr1YDsYS7ua0hHD56W5kMeg0dmmQ/Q5DL/Zp59AeAwK542LxbKDQ5wnjDA4VuORahsXBgdK
OyduyZxzAiXCXGCekQPmuGU0DOtj475DHGceKw7jZnQVZeD7EiSY3h1Ysf3UvD4WG5itw4FymBKc
w27/Lm7lcd1a1acIfQIhxsK14xM89jw7VRTigX0dZ/gMQ1vAoMdinK28d3hF71E9CU65Rpnvyg51
X0gVLFXLtq9d1L1uFcGoPuYz7+CX2PKqFy0d4+iCCoAkeS64oHLxV/gpgskPJmDQmJhgHhR/FBUj
pu+8naERar0ZQRs2c5PE/yQN8cEwhGOXxKJYn+nVJMWt3PFbK6oXkDmBrku8ou12Rc9e6zuYJaSk
y5PolPDqDsuFdvMYFYtzGdYfvIVqVM6lLzYuGzIcjBmt3x0ixhznf69EkKO/rUS4az2gQP6k9HIm
NbJY5bKryBu1tATX1tdnbx9+PpZ5AohiC7oVqlM3vuFHjA/AKM2f9MEfWgggzDQzHT22LjuhdZ34
IKXbCKdSbIGxMh6hqRe3D/ftwfdFMYcOIznl7gScHVMPj6GVOq6Z5pnhto+u2WiLRXXXzqltaEPQ
b9LCsNw+CI6WYEuyCU/R0CRl9HK1s3kCsLstLG/d9A6iExPOsG4xIMWqcUYvFn1rD4dXRRmRBwqF
EIsVj4UrcVjayhq+VgrjeoihuV7Dmb/lkYXbW8LSo+af1HzO3vk9Tebdglbh4JJyUmAfw89m/qXt
te5Mb6iyEJoJjVwJ4pwp66p7WD4uLyWml+/dYO2jy725Y+wN8jM2IcDWuBdKQ90/Pvg7ItMi3LXo
iB/dom1vOBJJG6ptixW3IPUxmwvatsKEqbNKW0Rc8Cv904qkESYWxXWICrpJpg3jzV+cjjaY+54M
02PiCXPZnVa3aKyMdfJ8wreIYTqlvj4jXU6QnFhfDKYysDOOzhKPkIHehAE148mDjmX0F0Mj9RYP
Vn0BNsGqdyVgC93aWGM5SI5M0t4sCEZjo8ADO1/VNQaNh9JfM8bz+rhaBx7bzp+5vCuL4nS1FchJ
iG7oyhJymJ4LcYdQatEcnhcy75tgk1ygsnC8Zfqo1Z0mJSB89Exwp+kpIdy1h/C+NTDwk0aUOPyT
wURbw4ehuG6CfQMhSMLGPJp6k6Rat4NJkGMLsqqR7Og2U/aFwL6m6zbCRiXfPTgKY1sSnVLd4CmZ
FXiAOwlTj5F0wTlNvcdTfdl+9UoPFSJRuoKa5R5VfdpEKITs5vw8S+Ve6RdL+c2FmVIz3bChUCc6
vc/wOReUQzASmGjthWAizd4BBffRKDGPkf/ubX1YbkOaK+UtsKHCaFNxnUizQO8nrGE6BrYo5qU7
U+mPk4kE+WXWYOddHiFCp9wsz8oxzXJSdZRrBDJx5k8qf+MyrGK6Fc0T84sQvsdzrA6Ir1oipQCL
0fwherzCc8RuGLU2Uy8Faie+YwOnHhm7gqTBVdOsyacZTNpq6uHA9yixHq9xV+tIu2tXyaAc1u5n
Cd1ncdKEkRfjjvU+YCB9tTSLaJ2Ikez5CUDMTAzv7yf7HeFT1/zsBm/y4noFvB8FT4FuhCQ+lrEE
VMMaA8YJgyN9AE0l8zF/5VcMxHUYZUzxcDyK5mpuWLi7ZxoJPQcJv/X4Q0yotpzk+VbPw3oSY+D5
ZqTjhzBUOGcSDNHZ3SvWmsd0sVB2OeGE9Jr+Z4HxujULhzPGUIn3VRRrmXxdHx/oONwa+K3Hs4dw
Ng2cKwmtr6bqV5+7jIZSZiOpAlzglXErHop4m1HZBbDhB5t0MH6mF3hrtdX4x5baT/d09I2YqA6b
DAo7eWPlgHkpRctVgKQ6H5Sje3BITyQKs9IkhOwT4atpxsxx8ppRypcrZSQwbZquwhV67n0r7qTh
o/JT3/32Tcjtf+/8f5nrqH3yDBaiGDIjxn2puSKxkPwwFqQNw4N7+xHaFyT9hvktV5MIKy/Rzt6z
RcBBHE2ERZnPr96IHZPbAaY+fMzDEeNTXlZB7enZWblKDwCCxUSCX6TY+NHg9uZvCGWORppgK6rN
9PBQ8p40e43dU9mU+Q/cjF/o6O89w2/f6JWa4RXEsdeJS/wwEtlEWkjSt6nSAw/efObwEIyFfNa0
qyd8zAEFrhLvGesnnkMuF+4FzohUP3Q41P0gfoQPNoNzzrdRzVNe75rHDhe6UdEEszJnBSMsGgfS
B8T+aBF9CYwe20X0nCragqkUr+i/H9ZfYHe+GuZOfbVILq/+8rDEjlox667S5goRAbKtU3/GizYc
iQvtRBX276v9/UZioNq7sBgoMl84LonSyINryY2siIfrqF3EAMXCTL4XhXO9SzF1+MJ7fAjrzAZ5
MIUJI16IXkxZE5uBe4egaUQ9RxtCOoU/iunPpxKezxiNjVplEcImlsYDb6yRlfAOfrJXxDHgZxae
AvW91H/4Ov9TzvyxMBhdoi/Fbwzp+e/Vtie3UVKi6NrkLEJj6l7xzWSH3JHsoaXHAjYVeavY8hHB
BL24IRW0g/o6glKdEN6IMZRZWqY507ADyGY4AoTCDO7xc/rcQ0r3ryuIo2Iwe4S7dHBGUymDKBCu
iXPolGhWWOGEjk297szvi8Qc5KPoqOwaNi2wkdzpZDuaXI8tblM77fu5UQZf3vtFHT0qOyiGrQM+
UGFZiWV59NE2l0zc6AUVvBU7Wg5aByfaqmAiUT+0JwRYKpPyelRUzJ2nbYdOAhzaWj+c7nRVh4Ni
6Z3op9Ky93MOGhR3MAdqYITuuSRXNqW4H3wK7tqj5rm1Cc/NbA6M9lIJzgL8oGxHNCp+D8QYWmpA
/teyVj/rRbOUi1Wnbr12W1xM+myCMvJpOX2UsJX9D2irMAmMoQ7xBEUo+WjjKxod4MmQjLER4DlK
LGHrNmNtAYtwSUAD2itpBkk0xtk8tVUU+rNAWqfSKFilHe3ag3ZWt9p96jmOxMexUr5MgB0R942S
j8Moc0eKNM6SeVqOG+38QJHRPdEV7IWD3CzqYgOTu8zWhruoGGjYnTROIcAT7pAtRCseTKV2XJ7+
/WL9TeKFzxlxY9g5qCJiut8XInm8ctz5LMQiWouqBfiTLrtskjVzQx3V7aVZQNWM4oUPz0bIRkIH
R3qiiBBkkFGM2uKHNwNbpT+rfz4QOkxcTnDmN1+qf9kTw05rdWkjrIMrYeaoHHbX55yyAWI0woSE
F3xImyI7UM/lxwzG2+ONxdfCdnluXEgRp4wTIViLNH6Zg+NgZb4lOt4YVrPI/V2159V5HANtop5h
c6vQ4WQ7bz5SZi8f/uPUZdiez4FiupGcffI+yiG5E+1cnzQ7Clo608FdDyBoO+ghtBnJP08KfsJ7
kAyj0LavdlLAiSlJxkAlYRvygsiPjJziAi6pJbqHpLtE8XusfsJaG2yIDEasEdv+d4H2l3frIyxu
hsWPIKfnm91KZkfoNn4+S+m91eXUI3ASKtZ3eLU1ffE0t4q6ZOkKb92E2DbUELU/A6Gsad7hapVD
k3RN6n1o/utmBu1nFNxE6PnwMuqjkhEIA4n8zSDqiGEIGRtLAL4aqnXeMIxAYh4viDfpIOSa7dAx
Z48NmtbezGwK6dEExI0McnlqEK8BdehcShCLLVXh2wvmWjtJ5KMcYJN1QYikfkIaXWCOss/QicKF
P+XiVwKkkc+FcgJJxIVqYTUCOpHo/GTQs+rEb4Ne86sh+lCeK9Nq9FwQ7hQ7lTsxnj+dZ39fd4w5
ewE7Jsgv+IfsybKaoKzdxO3QTM/YWpYPAD1teIm218CW9yJwur9Qrk6SbJTvn7yUZGXwx8LvX8De
U0VUceo0X+YtQoMJgqdi/CtfcIHDVEvnHIIUR/TyJwb6NbyvI/z1D6ki5bl3HAq+6jtKdQho8OsA
WDpkM5vBARc29/GFv3n5XWIw+7TLbmh6RE1b+Uch2yn16yZba98U1IxQpb0EMZ3gmFHzpT6guw4j
avUhfhfh5+BbmUMEozbShpi7N3ZTWT2bD8H6sEIZldlYFHNtCHVgNJTDx5IUWKenyO1gZZiInS13
S1Qa7nzpoQLvTuz4wOoVKUfxqw0g1liDj8Ed8ZKMZoqG5TPb6zcZqWTUc08JfobBJOL3G1ldMrSY
FNUbgY7hBD0v/1TaoXh2WUQE1JR7rCHw8SAGBw9OCGkh/ythqR7oCAyEAEMEDpzo3dXpQhvaFnv4
E7yVQ4qeBCe+h+VdmL3l4VLF5V+wyIGnzaYkp23V78oMrh2A51vnDG6MLIGJsLLzhwXcjl7bh3/i
sMKJGdSLB3F1zEvv8H9PjjRoxlAdRmu6ilq3vG/amQFQ2Hd3UL/VDzJ/Q4yyfSu8P6aF06y62klh
YkVD+KRqOmwa28f7Gsts53nRbtlBUybh0jOZbgYOw8uIiHUYfXQ7XB8ScwuH1fIo3j2LlgGNn/rV
fV1zq+xQAQ6hx4pMLnCifods9++TRDL+xG14e1Cgo0PvfaFenUzktNTrtC3FDVZ+RTaF8ZTlTh9W
31rqV3pSNScybchXGerAcKSTTYY8jltI3DsYuVVSRyIPpK4BhqOrJ+9lRVYDRIqHJd+qdyRwyKzM
PY23stccHZ6LhYWiCweVihqi6DiZyhrqQAvbofgAbTNGnEt2HjRAEktvVwzt91dO4axXs2NMyH+H
N7YuBdNG9jhWLYazpU34NybM+PWSlSXluPZivmP1qVn8AIVe9IIClM01h8pt5XeWv/2YT4nL1AKb
eqUu7MEeY2pW77MFTxuyJFgY6GIic+2DLYCpsJ6Jyhihnl4aHBWIv98oBWLUN7yjnxEbKutUnMkl
IKgDF99ECD3Acpa3gqtwgAyBYsApYCeGb/4766WDc2mhMmA5GnAYgCrxephQFmtbAHJ0Ud8pC8Kz
dslYfQ/PLJPsM58OPjNKrVE8DSdVg5jcqZoJAx2m3PnwCkUJ5SFQR+lUhK+qw6tpZ71SoP8j6jz/
Ln1603rvb9rFgOb/B94J1ut/2Q//u5xeSmQzDch3f1JcBsSRtEM5mogkkZD8FgwpJXGLlKgI5jwE
uB/shj7lM98Xl1HgMyw4sWcvejYlAQaPe7sleovcou7dfQwDmso3+ofizJLqo8jUU2hgMjoy6NR3
5XeydstLe2CzKmA3/loNCgI5h4x1llmE98aF+dJGWFwPZECbCA6t+oQ0PhkGnuPziFjykX1mPVNo
t6hw1/giX/UhDcngDnZjYk19UW9I0M5kyzzNaWFO2b5roj5W+jxD5kSs2F4ZISblp7Pvw6rknXgu
pBYoaUg/UJ0p1eLj4A6v86CeYPxqH6ZvyfeuH7n6s+tUOOoH4wt+tzxFmhyg4WidnNZX6ndWilH2
wFqfCh/Ct0i3r1h6MGMJsqzMnjdsQcqN9hgPtLxfOHi6NnNMRDQNh7NJenGFZzUWE9xrRu44MutW
eanWGXEVulXXVhUxyuwtVQgojUhCuQKS+2CIjyUlfrIzWqbi1vWoHYtdcwvX2Vr+QC13vSO93foX
+T08CQd8vRcLxnpGBq9E3eKBKVHpkCJhddscoukFBnK7i08wzjsnaOx4zyuCICrLrQyKZ/96sEk+
UQuTBgQ3fg11Vsx3zObwMK0uWM3M4NhSx7LVy8YI4qwnj9JbPxh+N7aagTYZyY8FluVyCgBAwF5T
JjUWvqzAYmhqED2t6BOyQbJFYlAQ6Qj4NjSPeHZBZYhH7NmkkTvuF7dOuPgxpsFW/i5+QQuWUZyt
zS0zEGqrgWJpQInVyCdYmJruvYOdL1j8F50FzJ7aIQIImdrzlp6BoZVVDcg2hovdIe+t7Y7Ubk4W
mOy8mJB8qBL2xjydsL/jsZduOBCbuz6rF/zmyDhFe+8oLPWZMceoNV4b5+yonZOVXA0HeHituRmo
Rt6Vuo+LKegF81X31b55394hG8UIRq1ePlZOGQsw9AAuln5Vftc5zDDZfny66/im4baOSpcHA1AO
N5MFDy81HMaq9ZDwgiPsjhGgxeGV/GRd+5dxNoQLspRw+kf9Djnv924GFDLWtGskAhMM3TdMdfQd
4euDWXu8gqAWmGB/yryiVvgufjz6mSVTxHEK/j/tafUeDLchS5811O4Vx7wzlcreqpV/Vt7zecAt
+PeR2fdW/wUBTHwcpZ5TB5NUY/j20ntdm6h0g4fh/mJOsi6Aw4PmrUz32Damj/2/L/ZrbPLn1TTD
gDAt9v3V7/fG6xRdqTzVXV+je+yfdBTOAd42WY3pPra2mDTK737FrE0/k0AHcfaH67+SQ/i2pgx0
Q3GggHy8zs/rqh4kRVB6ay5eNOlIlJCxfOfEwYvaPETtGA16HzbRAcXLQiz8B19+5K4M4WCAE//7
w/zR9r58mMELnqTHmp6HeeGtcfNJFo1bv3kcbnwQ1594UufoNO4wZ2E5FtXbMxn3ZGIXzxCEirHy
TbK6HKx/ZpW+Hnn/+1SQqeHP6DAgXx5R6rsJRh4hqaQcD8jNjfz4MHCInhYganDMfXcOhzcRfxi5
Sf3PfVkaJjTmAZxVEdO/X7Ph/7BAHgTWK9fu6a7VdFoh4RPHUTdjE2rmLv0fiVePC2RPVsUjmcSP
vab+pFN8LR37Lw6MKA0UrHzkP5Jnus6t5CQV3bXcXiTl25WWmAaRCc8qFIIx576H3KJFhNG44xaj
K8LbEjSUEIr4zHSgJmEFKOkRGT4opWY9TT/BBWUcIPrxObyf1cxtpgOodQFAwCo3pmUFSQc4Y1yk
c08bYUiNi7vkT4V0pATbIJtfTRrAC99c8IqhpjZ4eIyb/Ih7RbB2taUgzRXk9ddVC/NPBivQD4k2
hzJZSnAb15TpHtYU5ij8yXr1tU81QcbxWuNe9SYbOPP8/hqXSulqUiUJqyy1tY68qPWAhWKu8cb6
9zvy5zP57UKv2LXuqXHGViqserY9YrLGxtTVYNeIRp75M7v/h++lvHDHxMLoZD+QhZV6HcnanIeH
kuCpn8EH/v29/tx1f/9eL2eEV1Zd0HXcQJkKqlsjR+cFI37I/P7/Jk+/PCvlBcvKquvAN6/cwlxY
4IPQdrOcXN+4XJbNvE7SofD8SZrQ/8Tf3+T+y+HaJA4QZMCX+n11+IbUyYYwEFZxt8R0DeeEymUo
1s7lei9reCuQjPw4PSmfVTTj8eTftxb7rZfrk2zJAazDkkIYAozy8hTNUFVjI3yIm+eCgz+ZKutg
D/1O+6jfBgfx3jzX2fn6DRvKOzSbgEKYcnMwDNlc6GjLIcCCx60JgeriMU5dsG1HeD5Kn+VdxgYx
Gsq39iTipLgUFvAjwgVybXM9aJySCheCMr13OHTv6CGvTW+lUiBzpAm80QekqlXHkHzTe7N53JQd
jSYFCr0FtFGqPDzEVMlqPoFerhdpR0o2ulkptXvA6Y7qEIhC2XVrKnoAcygrZDTlRz6oR1QzrSRh
J8Ossh6NDdOQVqTNe9ikXALB1e/XDYZssLHJn3tChjwUt2oCy1V40zZgIDq4H45qF/NUwFy9uyAC
jDK5SESD3Dc3TLmhguGcwb26Wg2xfx/8bHXRHkW4SfeWcaUwEi8Ro+61/1Es4jfQmOgeLGhvjKfj
+8OH0d9ZvpqwK+9XtO7tCAz/TGvR9xPZZAB8DlniM4Fdj0D93TcxnSdLCE7TkIALBWyBkcGCZjqa
oRob5ls6ZJIcnhUeCihDh9T1adqjOXDRmMgzEooKDP8gTDl0O1hW8qdtjN8R8cEoZbH556y1BscQ
0eKBPhuZZQXVEoEhcj7AUCKTerKOBbRPP/HdvuNdA6g5OKiLSoM8jyMN5Yp1xSXBQTuqQB9g6gPT
A/51PsGQ+7n36YLvWMFsB1TX0Dt5JsyIGY5CVgOMuvWwlJNNmJk3PS7ERLaXOT7eM9Jtdfv5kYcj
Wm9ajooRwdXKp/ospZbeMlb+XwOOZwCAOM5hD3eMWlpF8nZ2F/m5/CT8w2c+6eA1NBLxK14wswIH
avFxyyZpbWWM2L88pHqHDm8ah58IFAGH3vDRhI4K3UJuDxpM+JZqzhFLPwY2CHGWOFDzEwJNaaJY
qBMVJyfmuTouRj11IkQUHYzRkurKVET5kjiRPGfqwgwVI5WnOvZQs9dOAHJ1tflvooCIjDwhDFbm
Soe2lhuc6EvvjB9L9sWkXi2c9iPHfJFhS2QTL4a3GPHU3URCPy7BwkDXw3DHaSO0xGOsYyRmzpXV
rqL0g0eOQ1tyMg80f0Fkh4MR6gsTgBwJQmRfd9xb33Mw6hBx1eJ9FxzP7yUKCIdanmO46+htWqeA
LIGfiDGU3XGDkVBLDpwVrrQpT7WL+puGhQh0JWgE5ZkRb4UiHFbgvrp1kFtijHS5XUPxve9H9+al
YUgASPBZiVPlDsj2eGc/FsaqAwYE1hMYVoVaIbHEtQy4uWeLNi8B3a1LN8Zj63FDvkbLBB0zc9Lf
dZROVqFawDsUJ8Q2lo+FzpSZ5vjydLJLsTXQLpg9TMikCY2sGTkm/pFkv+MZJi3pN/yNjIiYsddy
cHvANIFsVA+97yaY42clzp/b4htqsLqDxyQVYwgubDe4A6/x4ckOvmAD2AjvBu/MDR983gWD2dWi
ODMaWBQEcS6FL4yR+fvdO/8w5/4REcqgDZNZUIPWZraJ+QSQJyzka7MAbvPILoH+vI5LCwA0v6nC
mNnhszdxdx6AE+hLeYUwkdvWu/pL+i629Lvsyzf+EPUsQkt+tTdlE58aesSbeDNO1dhk6gVRcxle
aLXRuQJNhpXDjgzEBFbDT0VTiqsbKW9oYym3yi/wLOXjmSMjxu1vCO/Da+y+06+G3DGPDFdtFG/C
XqPb271Tr392eA0ywzLu6G2Ui7LkDQoKC77SYG8AWlv60ScUad8cWWv+tRdRu5vqaDA0tAwmbNIv
ZznMew8MNtx8GKOsQNd9EucGc6RpyhHBYmbB4xPFhAR4L5h4e1ACZhugL8yb71dwGbC5EPcqK58x
StBTO/sMeXZfHETceO9bkIchwB3/YBwGC1+3o3v3xYnYJ6d8AkhgUARxcoYTOofhOBmHM2+LBxMk
Qs0cC7Ud51NQhwzlRGPr/CHZPKzfxpYXQTaU0l/PYJNoFoC1uEvA0XksvSNPgFoZTBnjlzH3kqI5
uchzOCVcl7vfrJhOXQ0y3qUDXxpNMoIcGBOYPSEBmgq48zFUWnPDobSgiF3Io3bBlMYFLkwO/y4j
qBP+UkagLdUG0FHphNSXWYhkFm0WS3q3uR4EdsQz47j8CJjgvz0+DLigLCzObzaGz+zcR7W3WN/6
c/9mkF5kGUhgl8FB3cetBVjGzW636g7c7izM/bU29+bGRDwx/56iAeK3i/fq3e9RwhDM2qIQ4ffw
IuMU5pSJ0EThUgeIgUYejhBOGmxZ0Ap6zDH5umqWWkGDwvOY2Lb+9zj+ABg4sCWvtx7lUGLzpGYA
OpSxKGPksEeDwBt8hMlybZ0HP+GT00sif5hhA+gSMx+KDqbOiMZyq35jimLeOPF1cu85Rg95v6Fb
uDaUghXcImle8qBYtQWhsejTrYpjH4qmNC6Z0/M9OCJR4fd2TuYFkDm+zroVR5DJg0SfdguwAUks
SNUraSVO0bONjI2xoN+t7uxTCqfrL9gtYhq1rJNR/g290Xwr2XY5YSF3ozm0RCKYHAbp7fl557dR
lGE2OfWnnJjeW/FhzvLNc5sdFPYDZPDsRtc577D+8Rgh6E8u2Gp0QxXi65c8gc+7xnF3HvsO5ppY
Je2ykXuUNtR4OB1bEt4EmDft0jWLcdpHo/dYOrdvK60446/sMVgXtOPrHr3CxVgYdjW9bp/TkvB0
d2rspIu5Nces/ngdbk2Gqv38JoEI+3Hl/KeGMUCMrSexn6odbrtv/1PkdONvi7LjktZ7Ub+JG5mX
u+tbfmoxt2c8/+0tcSPU1Z+K+b8V0wPk1bDQe9RE6lum/7TlqtHGjWZgzxIu3DfBkuZAhBHfDEew
sbt3qmM0qifmlKQqTFl/QEjwxv7bO4islwg0gifkV4JP3QweZZ2CpXkLoVuVkY1Dh4IHnGdTEDCY
5MAHQtOZLFKZs7g5rCGrk/CN7oaSHp4Npl9Muq42Hn4UJx6b7Fen96VgAvuVfDJKRwYKR4w98ERU
UeBdV1SOjedU0bAa9L80zfKTcZ7j74cXvvkGrzeD8+r28xQXl9bMdvnF28e4PEAw1hscUlLXG/GT
o9q7pSZbNlW5pZyi7+ecgZ+wzc+9J8MuO4IuM81bPGfhtpDn/8fZefXEjq1p+BdZcg63FVw5QRFv
LGCDc87+9fOYI82BAlGauelubXaz7OUVvvAGccnF1xOhvyMSgdaDSx27nIRPHRFpB6qWqwdxiJnx
uUSwg6iKaUlojKITLaephm3YK8g65awSvytQGscN3T9od9x68MH5hU2IpeeU0jTHdUTrqpsJJ8Qc
cnwcyIb+PkGNy4rOmIep//14lwLDpiGQTod8POX2s/pq53vONu9Ie8I6B3Sv1Ztii4bhyrnxdv4L
ABMAyJtYnjbvxGPcaB5MhGmK0OOZkJ7Dh3ac9WrwpOVMU6fJE8V+imdH85wskXla9dG0P2BMdlu/
qbfgXZy3/EhQI6vTfCW+lW9oY0MP1eY635oeyhbbW5oJ/tHEFHZW0JDhtgW33k0oMdz8PRfar3Oh
jOrv6AbgVjNusy/bqM3btJNjF+lDoh8iSXj4n2qbpDUeCiXJhsRv7FEeyhd8j0nhKP27ypochWjW
JUJ9Vx7QY+F8pVZvnvsnd6ft0Y4MODIJ3E2kESNSMIKjeW+iXTMVZwJkR2ua9XdZvA7/xUiaHHU7
eK7TsVubPgS72TWeNuoXv+3X/76mdFHSHGStSfJKgBd7O7y5ycK9B5Nbr5XILmhU8vFpmIxEDJIq
uyO5Kec6G3fbf7AwinOMLOMHhK9RMdRYkjmKHyX6R0hyenPrkQ2Z/UNbE/2e/FnANZD0NpxWD2R8
0b+4myDoSJvUmAYf4godEgqVE7LQx96fojQ8/t/F03DDxltS3s521QeSKEm0js8Dx4gHYoWe6Gws
vwsILM4jkcN0mEZz7cm3o2V1z89p7gzCnKBc+Whe1K3/5gYTQuv0gFv3O943aL6MKK5W3hIOsq8e
LS7dmfOQ3lYkknSlTur+72WlXpZaPrcY3Dl1rMXpsnERo2Aeaw1lwOmsQKZMJ0xc1tufUkQrABHM
OVbye33dbDw7He9Mctx0h4ZRPklek4dh7937q2HhqXbyAZaNTlB3Ku0um5q3IcoW3hzoQZzP21er
GRk/CKkE7ZWy648q+OUrXFwwSW8YedY0w7F4Qy3YfUjepFtxbdnu3LPVlWOTgRNYlE/6wTjVtJWu
NUC0X9asjt+2RveD603UL+awygwhLTO43Bnwqsc0XCrenJpABrHfn2voqdLbe4KWmKP9+8m6z+AE
cHxyyzsESutoWLVvxLjW7kgY473ytHAhQJP7FAc4ktwFwooAiElQEJ7kBj8A7Jv4GiyNOTlgUNlu
jWSgHYI4rvdJcPx7jRi/3KE6khzoYlDXHm3fvx89rI/Y8BLi2MGaqKf4w9kZB5bEFq+8fbXq761H
+UNfg5UJjtpb98ZBvEqOxqP4odgybAsIgC/eE3GgeI8IpYwe9iTfk+bvleXEmxXzcmacFIIucloq
Ls5BP8R0Pm2Mn8OzR82BzAgjow+CHKmfhFg1sWPcWfMMIWG4g4s07Lj3CJeuVFitX07cb699UYV0
o6CJlQzYWrjPX1B+Jezj8HyOjuZYShsenY/sDJ6QUpn8QV201CcFB3FBlpveA/3gQKL41ckTrqCg
mVLlpqJDLC7x+MOkRV/nxVhC/UpoJD6Ml7u60hAh6sZYA4Xw4QbkBRwuF5miafFCYl4XZxS0kF5x
iItPxWt2G5MFb8bmDmJ/5J1PAOJJigDcpAo5PPywCU0/oH34amB0rqKuNVZ9VJ7SQHmU0AQh5pmf
4QIJpRtRVFK7eWSBQJzk1FfSKVgLOmrO9O/19KOHZ7KKRtERUdYsDJo+N/SXqwwf8CTPHFk8okic
PAF4VVeUd2ubQ48GjUAHeW08oXJ2ZdjL2vznsJphoLpjGiO45/syLgLDErSoE4/kKV1x2kVHKKdU
LapNe2zW5JW9HVYrZYDofNfVq79Hx0rox83GWxMDj/rwuLuJY7b45a2xDsZkzejFY0QRiAJiQKKh
g1R4kJNtg3nCBvnqrUHN0zlqHf6yKpLIM/mZ0LysoLzpd3KIAsZcRcf0Wcp2JjLcW/0dPV6J2M1b
SUsnwQMX/mmvbNp8k1GGg4u1jJeS8upmi/pG93aN8ZqCzHHFlyI7pcUN/9QE8m3vaD4j+e1+VJjZ
ngOwbVSnC1LFqa8uQDVQsjiH1A4QQMuqJTVqF9PYt+SxTdd5cFskWwPcg78fd+Eso6TjL4VujZVb
jby99oBavATm0FhW1mu81+ppoGwpAdGnNAffhjs8NBsnXvgJVaW7/AXQosFfL5ZhulGAOFhLx7tt
hJnbL1ErgsqUgkLJsVgpz3r8posHZ3jWh2kng/dbWfCouplUnH0kct1HR6Qoit2mvCtvRIpebXlf
kG/A29kLwD5qKhFUPISCSkmMHjZ9ocTFRleivMdLRupSkRLyaXelu6gzDsQI8pqYYuFP3wMwMdaD
W48IgJXvQ8KR7x3pw5XuDT22qXMqdTtiBQPHBs0F32GvxCtn1Ydw7NGYtcGpOu67Fu/Cdyk4WMYo
Y9q/W+XDqNq57F6RWR6lpB/ybtm255CQXQ/fMCNzowXgWAVsnBDeSdnBv7GoSIqQ9AmNEoSMR223
lwSICxNKs4Jmbx1YGDiB36qUuduRj2rxrPwI7/MiX0bWC+UeVhXKNOI6pC48lnCaeN4q5VyR6RS7
iAVotlhvSZSQ+fVtdc4ZVpNi+Fuusfqe0xB1MhoGBL7ZTgHOxOatDVBmACYKSpgk+slreSfOhQNB
BTVA+gH1XXqHlqP8FG7Fx66d4TxF6KNQKgCyi1NCCbgSWtYIPtPPZGDdLYP6yUI9pR+xN60pYCCn
k80p/QHjrwTbEmz0O2GGItrtHrI1h9rwnuUT/4FaleOvOowtlBkfvJPWYymhmFsE0IWtgrG/cay5
X7+E4lOVPNHhR/HW5ShNQUttdUp9hgn5ioXNRT/NkXihtqLXxtSvM3SswTCxNsAF5Wk/8100eAHl
gxky5rGwiqGeensUDBG77tNzTAWyyQFJqBW4mJcctf0SXKmIpGjtimOhPgvXeeYvBH3YkyEOEXPe
bizos6N6IH+lHI4GmBmAvbZvHqSTqVIQH33Ldo56AweYxr5QvXjU9DV45UjdrJV80RJoqsmLtk/j
myy7RS1XP+ImXTlHrgRBOHbCsfARB1S2prPrDQiPRw1fk5nOhmi1ZKWFDyaxTbhsSVQxHQikk4FJ
ok3Ju7oB+oluM8FMgg4i5dkegWqvynE7phSvjd1kSbMVZY1BnUErb5iKtTDDnxmB5BtkFL3uTlX1
ieih3gm/PBaaWZPBoxuBgMHKCG476ZRRvGgFvoH74sdjlpLAAknZolp1A7XT2eFrOzGeFSpsOiZH
6mNdHkoCh0CF882XvC9WO30tCg/5fYKu8iiK4Xb4Iiwg4ZrR3tvG8PLt8BDeBsMapCbkN9f+Z6xC
/1CvKYJW3UPWPqgA7cjm7/F2XGVQY89DBIrPBK+JxRVSPR6G7ovi6ATzcIGL7EZeC/orJYcU7H3e
neN15C9C10YyQSYlady9ozwR3JRzGClnhzvwRr1N3wY73MM2ZKOQgRvmrtbRrpnTSAayV9rkc5qN
dOOH8JYhyneLNmivwnJcN/CtmjVoOwOioIjXDJEIGD4v2JL7GI9crXN/021S+R+OKV5zFxmA6cnu
kG1S/1XwoYs30byLmjvB2QYcQd6Mgpy5DaqjRF3ErRZm8KwF2KtgOQGFWxBRDAfrGXQTx8EwVsSp
6NWVOxRIjlZ+H2dP7DS9kFdlnE5C7U0+RMpzqx6lB709ebgvPZJMGHvaZHm2Rdoqxu8Vqn7Z7GgF
0eACoGqMwNfFmFKgPcyp1UbPoYM7CdyaZUqjT5DwKFhDL1SyeRXujPw2QjqzvIXG6yyLD32iuDs5
fWq9FpWtfUgFA9ki71hievKEBlOZPPoAivsoR2Nt7xZPtXh8sPJXatfFie6Nx+cMFijFZ7g7qPcq
fcRk4w07NmDtzaDlcImcU6xDY95wAHu1djVvWqBYidl3MkUda9mgiH4npivUdxE2w+RPU2cwf43k
LgoWgrcJ3sGfIcDc4W6WC68ULnBvJ6iN8gwxb/ZIh50794uy8P1FUBCfaC+tcmeBBuuztVt1s/5V
1lY0HBw0UWkSWWeNFAI5DvQGJqK6woGvjrfotbi7QDnNXedVMDdudWutMIWqAWpRmy/7mduCiTni
/OAaG81c1MGysG6kURKDKpjyQMG/CRYdQOSakvQ7oBHHpSHQwyQF9TVsjZZ3W5b6jqihGB6bYKNS
oCcbSSglHXzQ9bC9dfpUwwoGH7zOqHhuzRNBzkCRapi59TGTNxqkkdBunLe/Ay/pErH1GfZ9ibvG
MP9r3CVHZRkFOdEm/Glt0mW74S1aGW+y+xgIL5xV2jwNuL1BLFLXCUhd538/gf4zkSDyM/GSkWVR
lSmCfn+CQLXSXEl5AudevBslKCpbvXcW2Oxq9DHZxv5L7+BqCGLyWKlznX486yLs6VeZq4CK/bkX
9kRv+iJ7+2DBIIYcILY+9dHs6KpFsZVp6tAFMA40CjJMrmb4AYJpfueGEiZCDKuW25xmSTxVudwt
ONpDMZGJXERUfgQo7Mmo6NXddcrJGJ7hBuuUMakEZFP1VWzvi2sIx/8YuX1FeIwfhURSknEmwudN
vkBYFIKQ9ZFPZc8Jl6q1r4F4zpFE1kFXDkt8uLujcfYQ2ILKX9sFUcgozY0SY4yVIHEAlR9KCU6y
dt4JfaKPHng4bKBV38YkNrfVoMzwJGuKVd1zAEHni989ij/6PH2hMkagJJubdN8p7556HxMLRYex
bHoy6HSLCxnIP7lmswBCiGJY9MFtL6/rOdeJsAsH2B/ouFXsdWcNlqDZ1M3JR604RXwg2KCxHvkr
8GYINUnWw1D3tiHOvVfcK1Wk3tBvoE+IGlOCoophlxQZXX/PJQyfPrgZPmRlqtDYmhS1jfwApJZK
nICvUNB6LxDNcWukbGxNmOfGP+fRhCvcbegbh90jksm0PDCasl5U5cY0F16GARX15K0ZbNUxOi12
PfSbk5R9cJFWpR2V9oAcb/FASTgjU+BDCHYtrAM0/eDCzvV6028kZIW7D/zP2y1iTvzftNK6qbwF
R1wvfPJewOVe/I+aOU1feSNsDehPjrxEcxaSyhIASuhdESWTf8vj2E2yhNkxIKHLkpVat1qUDz56
71gpx8zkKPZOHV/Hikqba+G2gYFPmS3b1+mNXDwaZN4ou2ARQV0imVNE0LleNTs/KvTwrWVMYt/8
+3vP/wAjjgsc9ghLW1RVRdIuaia+KsdQ2pv+2MWHHgpkukCUX8kfXHcVDvSqACCjPgD+IAcq/TrU
cOezKwnvp1n4xSbTJeDDmKljpyZ+/vzLyVeVSupWRdofW4AMaXY0ipOOA5nvIBQdPUfUpqQbyZxg
EGMpq7heudGzWczQ9jLyD697Lc1goumAabydFK0G+Rp89bOW+9fzXWTEYdOUFJby/ljRtWtQVTr6
tUmD8Ci4D84oOkB94trqkX42ZRFjEXWAqaIhKv8hbHyZlDhQ+rCLmZSm32NXKA6LGuVtY+5jw5XP
nOysQo5dVfWW7kgGsefvdfGLzSjDowuqGKyL0fnx+12gdL2WG0PSHz1kG0igTPkgAiLRbB++QCPj
cwfWbat1dMAx43AgeCExsZNQrqJ30TfqJEetBykqcRdik9TcKv259W8QhqgihCSgEN3WXHMSrlZQ
Rl27DWw53qEH6ZV8dNwswuzK7fZbNefrG12S2nullNuE1OdoFvYg7PruHLrver0zDUQzbAD1OYZD
tEdQDek4zf6ez3G6vi0hEwy4LOKpzD4z0bn+Pp1xmNelZlTRAUBPaWVTzUeU6CQHWKSRQDb7znKv
jPijjPM5oiryzsboVnGxsRuhD129zBlRPOnqaei2g8jFgWL0orhWef25WIkZRBEKgM5gHHXy99eT
qqzFCi+MDmBJxfJ96G9BNZfBUe52CNgCma2oDHNNSx3JtsABffUJfnndb08w9g++bJdKCGRdKHmC
BMkhybmxxHppci3mqMyYIb5jm6bajWLjQa4RwsEOpsUr73zEMgGXp7k5K+h5/v3Rr07LxVcfhFhJ
qgKxZNDDjbEssQsu0KRS183wBt69QTI5g+qJegIdOqiKBpWFvx9BHmf+YuExL9DNZUlDPeLz51/m
RUNbpDIsLzoAitUpmCYtbVuLlLVdKCkE0yZeAtc23I1QLEDj593M9HbAgXO4bkW5qFvcATDswGB4
JgoQfq59uF+/m6zr7Aue8IeqeS+4klk6TBEGKqA/8VHrw1Fg2aJJ4j/9PRm/bEJZAi1rmSb3jGJd
rNLUclJR9tzw4GUHM5y7qHixNPHDxOZ1gYB6AbHn7xF/qiiyMUbBDrjG4Ox/6CsLfZYJmQiIXcgU
9HDJlfUbiqK+d/IqcJXUOAXzUCFm5B8Mk142UJuuSxeiYyz8kRpT0en6+PuZfoQln/E9mnM6YB+Z
w/37TimEzvE6XwlGSWu2q6PtmQRZHJfh3wP99mll8b8DXUy3G6SSKDTUDBGzxnlQc/e+vGHZiyjG
l7d/j/Ujebp4qYvtH7ZOpgauFhwcxfaMt4o25QgSC67EdNfm7mJDy56aVn3Frx37KPWBKiAn6mgt
JV1p6lwb6CIZlHpFEL2auRP7Z1TAq/roDQcnX5vXpAivDXTRE1Syxqq4z4NDg1/qQC8QwfxlES3j
bPb3F7o20PjzLwdRL/hW5phqcAiyE3Vtzp/Q+ZCt16ui5tcGGpfll4GCBpPlVGTqwhF378+5+bhn
xfwpak7/91fSsIQgacYQgkD/ciQ1SConCw7YMRTSDUvb1eb4VFx1G/jRuYWxI8tcrzRuVYysP3/+
5Z2iIkZSRON2C4O1LMkzP0ZpF22MqEIHCynoEBhae8YpYeWkrh2ituZaoE3JKCUPZ5BPq1E3RCQR
hleKZcep5jYi07YOlGEb5zj+t/wBRIf/gBHX5ufAuaUe3CnYqlG4jm+r6k4CAuzoxkuHAwbINqN9
hiTlwv0rwRRJkbaOhCN/s3dOsJb+nmlt3Fhfr7FxAhTDwIOEDjZetxf7262sTMd0nQmg1+Eqo4RM
may6LkJ3/TVrkW/SkyWphZ2Yd54369fGEOzKFlqDn+xKh1Q8QytUiTUancNKcz1YNdVcUqtplCQ7
dzTF7Gh1ycXUL8ylD7bNdbuHUNJmqZLi6Gcgm9qtEG5FX7ihYyBn2l5m+/eVv4CfVhaRnfPL60Hb
GpT85SJfpek5QL/Ey6snn8JAXQJMkQBc551zkNoGneHi2m1z2QAfZwlbCmSbFKQc1c8S05dlIjqK
7pdpEx2q8NmUFxq+nqCqWJeOOq/6Hadu4N///WV+lK0YU0FCg0yF6R0dUr5vgrQfzFBq++AQeztL
/ZeUQNEMdItKhHHBgGHEWMlUGYF45rWz8MNtEHsLoXTtAq6C2l5B8V1u/ounuURiuYbjC7HA03C5
GdSRQv3shbuBnlmkX4Gk/Mjvx7EkyIM0akdAxWV7uEncxNe6KjiYvbA2Ry4Vrt2Rhylj/AKKZROE
mV0hVaDCNReTZPFWe/02lZVNibKAmsRbUXqqMZfn4qXqyrkh1DuXK5I97smbQH72rtrYXF7J/3lk
S8E2GoSjeYn0rYNCc+I4R7tfPinKP2pfyB3dltKt1Lnz//Nt+Tka9hKybGmAMi7jrUDzs6KXEAfi
jQwLJ+JdoD0roNY1eop/L0P1lwOCAoKi42MhwkdWLoINTSw8uVHb4KBq/UwoltKQr/wcNW2vX/Wp
PjPCJ0kHbdVDGHSfcgo+RXFoJMAeOE8Y3XMA00EDLmaCmk1wF1Xat5wssGhdnBnPZX4QpQcBOQYL
hHQrvWQI8nTlc0zDry0asFMVICMjXWBNE4ULXwXU1Zo7KJNFET+GKJ0Y+cvfbyyNt8vFkfjtjS+O
REGxOl8A83LogEGNAjDBDSEJ/NESghEkfF+7HzOLaz6Pl0H0+FFlQ7F0fAoMwKoXAUOed3JTyk1w
SDIIFWecxgnYfetmvBVaDpjU/vs9x9/34zUtNKoY0QCJcTFekrdKVRsRBOB81dLo7LaSvrm6VH+k
ap+vBYOQPWGISN+N6+vL0RnqEMfVlNciQR9K8iBoYvsAbgA2R6o2bVgaZI2oJpf1sVAb9JOvpWq/
7U35yxNchHym30qJWfIEjYx4IgJq2gNrjvgyCNZXuZI/fIQu3/diWg1X7R1fHT/jcLQkzE5C6CHz
NnkppCffdcYogIa81J4b/coR/evQSLvrHEH6iHG5mOpKL9JUQEMUrU3q/SIO6flZ9k+h9Jgn+Agx
0w1O1q2Onnq687Xnv9eT9NtRQQ4I/E3C1QpTs4uJ9hBg6xTPR7ZWRO4OZfWMbi54iczw1l0r7QSo
WHGyMGsTGTFnFvfWdIA61UBBIe7qkIL2VQkj6XdFvc0paiQd3a50N8BkSmrU4wUIcQ3G1k54yFTw
Y3MFf0pNhlPG++Y1wA8TDB2obBX9NM86jpZVet5OJAliCGJ9vfccFnASkHeMu391gte1OxWCV5eu
Jrv+zqu6heFIdmzEa+LbwnpyOjQyanXb1PccZZpKxDZSsTHU9WrEniQFs0JlG6bxCpdWmL5YsqYw
eFoR/3Ft78DFwtCtMmyfakCML7CiU0aHCTZgrFQRRPqyfux9RPjMBxdEUINjXR6oMymoAd2sDAzJ
gjacO6Uws3KgOPKms8hl/Scij4SSZa29NrK75s9J7/ln7bz19aEqxwizTVDbrw8FnL62R9jJ1Wc5
oN4utIhIJfAQkIqsel7AmKwUAwlfGfnjbCvDlsOgXqfL67reezrEy0DTz6me7VJysxbSlBF5S0+5
aVH1S0drDKbUjFpbRcAjMRFnSUAt9cjBJ3fjH8nCqyYtuXevrLZfjkv6R5Zl6Tr6E6D7v58rkuIK
oWjQnx9948rgw42URe5aq9qQdrqL9HkezfD2Q8ucuDlWkWy88YnDazfBTBqRZaDRLQQkAcui/8eT
jYLfGrUJ1aAe8v3JrFTTHLxM/IMm3SMCODWTeKErziMyowjZDvOhB1ntWCuzsHBvoQlgmhPdv3OD
Ht/ytRMf4+jWcNYlWjtXnuyXm03VwfpaErXSn7oiea7WgtozZxwMFrVi6mYF1zOrqWU54/TFpuEG
YGf8PbDyS/SIRih4Py4amTPi4mPpjpFIWuJ4Bx3PWwfuTeciY9NPZISE6xiEJNjovMpsVjzdCWve
oYrkSQ9m+1zHkC3dg0Sgb2QFvrxI7tAiD0AIVDqCubQK+wQTe+A6plccS2n75tE2qIJmp6UfPUdG
WT9mabxOmgeV5qu6+/vVfrlcVCqzJKsKcq7Ef98/ttqrrqI1hjcWaDnn/7PdyfEM1JiupgRjrHVx
ZX8b7CIWK/shaat0HAzshOTAb3MfC+uZnQ+yTECMp7xnb88KPuu1cuJv9zj5j2pgFGgAcf6Mmr7c
462ktkQtgneo5K1Bagr3FVPGDBPuFMuHXS1iVCQh7zQsXOXF6NYaym9/T7X025b/+ggXrx91btRU
UuCPYW+mcXrG/8r0HcuNBvtuQYA25kT7yM0XfAWv3BuFsZfLXYeZsdmaqxImbwkyq0m1Kzv+2nNd
bPgkLjB3qFyfWuRjbDwStpHei8a9AFJamHGfXZmHX7JRlVqFOMoVs/Q+22pfPoUvSiWNLXaTWm41
WKXCJqbo7rVv6DEQmTYepmfG/d+DyuMWvVx7Xwe9WOharTXYvjFoTxwRw60pwYsNwYhkw7QOwG74
nAPhc4Z6FoThVEeFztdxmlO8hQqj2cSVLYRllclPmfRcoYA7QAOrIKB2w50o51dioV8/yZcpulgq
vaEYkeRY3qGQt6Gw96VHPgkhPPkgEcX1TzJGdT9nB3z8KH0JtPjigAOJ1uWjfyOXL0R05ZgPXLcu
5NnhNWkwBa+OIVLWrn/Xd8ncbG6T9LUF8lzkZNPDldP2R2uCEBT5DOpaYI0Nqgfj5HxZH5HWViKS
o97BA0I3Xo865Keit6C40XweYVfKu2bsZEWea/VdEKbIJLBs4lvJ/+cQoxVIMGeLnAw7SSAelqgX
oIH/93r65dzURIknVVG4Qm3xAhIj65mWpurgHdjBuBg29ZFDxDfeqHBdDYx/W7ufNRST3Hz8QOPD
fJkQLQxEgIBoNiXR3UD0jW3DoCUgPI6t/6w3kDzRmR2SperssvyhSdddXULxPPgCMr3cVO17iI1V
YgkzCoIhDAQBCqepuVfOkR+d1M8PpyhU9kkFZXxDvj9nKYtZ7xnip7YUeb1f7In1FBMkl/QQD8cq
ffexIE8fZAPXHunu//FFdMpNn3UF5NC/D65kltsYbeZhS4jP2FJ03xlSCEelpKS+cmv+dptotDX/
d7CLN41yt/H0isFEqBLiThKPTXbI43XazLIW6CwQO2EHSNdgz3KGXq17/oAefE61JWkEkCZb5BOs
/2VJ+CThbS23HBB48pXmkl4ACSlrkEM7BE473qH1lSbHb4UtFiD3JweprlvqxUUhJrrhBlHHKQHZ
NY5fcWEa3Xo4wOnn9lb4QmGR0D0chT54cTXHCltObYLDoBt1+dbxmP7gyCgAZ3FWYXiiHim4b5n4
mBCJXw2yf9ukX5/34lTzrUhWrKrhzG/uwGkl2mG86Y2lgrHlNbb8b2UXDUGocXrwSPshepcORdbq
5BbjkmiIJtIBC4p37vFR7Qc1NyRlWQa87d/L/pebQpMUXWYpqnCULzvslpKVkWLFxFRgZCqMd5vR
iVY27rmpWARgHf8e77e6LgNScmFQCZnk8Sr5svJkouS07kBF0VEz1H8ONjBEUgQNOhIdbfJKNC4T
5ao+6HH0yYe7US6t20nutTDilxv924NcNI6SQHS9pPUIyuP9GE4RTErkICmKn2rMGYgUQQQ0WoF+
rwsjskBMn6/r+Y07/eLm1KRR7UmC6WtQDPo+HU4RygVSbu4Y1Fk6qkAQ4SnSIBhH91QEpmjCSjTS
IydfdW1D/vrtvygXXsxAmmdu2joqqvzKTQPissUIt0bB31k5IrJW8O2u9m5HLbjvb8wl9CkTN6LD
QCBRLfn+xq3VNo3qBfXOWmar4JydLbul9jDFFQrjcagi9bsazlBhL54godPMyGQUbGclYp4Q5OJ5
84Y3VkMLzp35FP+deS1CLpskj/w7RQiJ8Gyi7vH8BT6KGg/y8tYsX+KFZA6YuyIjlb4qT7CK8lfr
iHpKpMGJAIo/EsKK93ZpPnvABjcZ9uQz73akl6GE7ePiO3Gf43chQ6HKTpJViYlTM4/kbFU9hDtV
nRFgZcMM22A12JjuUg7e4hZfvl2MzkG4sPR1LtslPfH0Bsy9bm6TjPbP1EWhr18U+Zy3z08aPwln
Hjrg5IEx8lkY7GTn2JxlugotDvbJCsw3usXhEm5unS4gFZrreu9ucwXeHRyubrpFhGkUd2WaFFzM
KJ/ct4viX/aU/KPiAk3AMWa5P43RrW1mna2sBLuC+BKcxecET19xH+9lEHDKFPkppL0QvIBwDcOa
I0lBKti/h1UsnxByWpZLyANTfacu7v09cQUaVM0+GHsjU4G/3ejaIodV9lTedzbM3Z2687aoEPDx
lCmuWUfo6sIcPH9wTl9AfkEsApm4xuNloU70ySK7z+bqBDbSVOePwFkKN5ggoWrurjMTKYC0m+bv
CsITIycU18X7FqR4NgPNC6lqWEIEepaWIOLTKfChdueflHQltrvEBPk7Qyo4DGdxijvX1BWWCAXa
5pN7Jx+VGxVuN7I2o6KGBlXoFRsxZ4WDUnwXv7vveLUgvITREv4joTrx60P+7qEzgGDvM6QDLEdR
GrDDNYbTCDZvsBiNn0sTl4wkXYUnhs3keXRb6thKOk/dMmeRzfJFYEsP4RpAcsfz8isWcOFGbybx
znptn9udsVyhEr4U+YDbYYVMsG3Z9TMyCof8pCzVetbl6wIQDisT3cJJZEcJYDNK91PzaBkTQqgS
5j+CJqOlBVM0kR7YcfEpPIn5BO28uhvVAcS7Ar3rauoiFfJen/p9Bf+RttMdC4O+eoEAbD7LDdw8
Jm0zyxuCw5nJaFghoqvGLQXXzJjqKp7NI7Gcr1QJU5qakTBFNsxIlxrpZ7WJDrij3YVrC164N+Gr
6f2CxwtQ1JF4Beu1ZgaegzfhARPJZbljeg7CvnnAPYgZxx/3mV/YLYPb4QH4eL7jH5W65LWRvqIQ
l9125qRH9nGiPbR3CILjZohq2xs0o3ThjxZ7wytCUcNGwi8bVQQTrZ0pn5B6CwZsTNrm1bDrRWLH
c1GdUApljHU4T084L+2QlH6Ol/p7dmz+lXv5pZaWInngGT2ZEX4LWNQfPRSBfQmP0niOmO9Zw9bf
ZRTe5UUOsFpT8ilLY1YvkJXTJs/JUz/P/pU3nHjDWZ7TU8JexWTPHx2+66rcybwZdieI7HvLkWKW
I/REXjPO3PDaPQx4VRQL5rWtZz12SAcjnzORXrHm23WIGcMxhjQM19+cpHfWDTsJPa2RpIN3NUDu
dMkKB+oqBxt2LswgCzPsdo4UgEJ1qp1XWB26S3z6OMAiC8X3KfYxEXoqozGBwceaRbcckViKsOvA
pc/8TThXNhScy108T9fiPWeVdzRUWDcTfWEcsqM6Z5/Epxj2NLNgw/aaQ5IWELmZIli2xwUt3OGG
A0wY+noz1daIFE24CifVxMHIxV0cpQU6OavyEQXpUTCMS1O+hS3uUkuT1xVSCHOa6KNslHlOH9UD
0PAt+9rBKQ49dvVApp5uYZzjkZaDRRcnzhPGBkzk0j3W5/CxPvYr475f5fYoFJOd0BLuFuXB3HS7
AtPPZO48ZCfvZD1puNYwLScZMVwKyjDSJ9C5WPtr7UU8Vycnm0m7FuWEEvEI6V6678/SrmSrnHBR
RUPgGZUt9In9R/cRgk7iQ1AAjI22GXVrjtCFN1f36Tx5h+FpG+toI8yhnK1DvNtNlJvqW3HW7S1z
pi+7OYvjnzSfgkQ8OTd4ORxNFrxd4a4ypVSNdrw8He56c13diNv8qTxq93gmaPf+UT1E+/hcowJP
qSg8UyV2DrJdH6b+rTaLN+1DtrdOcPgecSlZd3PSv5V8k84tfY7tlY3DEoCACQj+GYqrc/9AwWMT
H5V1fuRs3pfH3FY3xWIZ7NqJtbwPJzjF83etWbZbItk/I0W33+BqP2RLaBnTfsY9M0dXeBLNu0Vs
44p2g0TkCQ4g/RtbWCJkP9NP/bLn2AegL76OBCEOYrteeot64q2LKfocU0R+1iHy8s8kMlNgR7Ni
4d/yKSdbuEYIly1gVm4o5b2jen2Ql/JG3VR8D/bgncRO45I6xfUkP+zl0bRh7j9FS9X2n8qzsZa3
8ixYyvwQrfhT/4oL2VO9NFY6zpv7ZbsR/tWvY2CBbUYycW7i25QBdEQsgnXyXD3Xt/oGnxWRqAIF
NxFNR/Rphhf3KT2n/my4S23pXdwM79F6eEfq/C5aZq6NLNjSXJa31aJfFjsXOLs4Qb/uRnCX0TuS
bfxJb9nDO9yPd4hQAcrc774zkxHJ3nl3Ano6xqTUFv/D2Xn1xo1sW/gXEWAOr93szI6K1guhZIZm
bGb++vtRc+49EiWocQcG7Jnx2EUWq3Zcey0ZUPCZJshEe4//ZDvjPcYhqYx1TnzUVl27f3cfGY+v
n5SU9tNkmFBq4TGcxq9lNDMh7iQGURAqgaZqDveudpclNvt5saaMN8FhRkcBCQ4hm1Pg1h84cc2+
eQtRIECo6b64zU7xvL7zj9WyY/bLPw7TX7a7i1AG3rfNDAwrtO4N5vzYbqNgqbRT49n4+BqgPy4n
CPlQnFla8H0xr/yHtnu1Wsuw0tvNyngPHuGnyzny6Txal9uM+bEl06aXJ3EJU5fdP/twhgnr1IYy
dSPYrA1Fn/Ynglj1Pb7J7s7zCBsHIxyhIO1Z+POekJWLLCd7ivf1u/uA2O96+LvPj+kcjeZ3viCT
XupUe4Z77kV4k6VZ9UJLHjlVGOarm/SQzNq7Wp+qD0Vm6y8lbH0wuaLk8xS/xq/gFTjFMImSd8FQ
fraxIEb41p5tmPbewzUEvU/ig/qQU018YGSBrcFYBAxt33ivDX/oqNxla/clv0FCbpVsL3fSHV3D
chE9XZB0tQFgPSl39VP1Vp7aJ1ILKtJwYe8g17gFtnQ8v/a8c3YHRSjatktYm5lFfPDfo/dgDpX3
zN3094OJSY5w+rTnBYubc6JBzvRLuYBNKd0HNxU/uGZclmHsZVLd8lHg4js7+YFH5M7trWZZI7V+
njGR6qPOImK4H4bjsXQhh/LmAIkgV4L6BR0qyMTWKJPOH9ipGWM9Nu2tBwZqupf0spBM0PtoRvXv
/ew8h+AZWyHOw2WOSgZ7KG+SGexl83guL2H6frfs1lsabxWf2n8HPtEslX01ixxpVc598g5z7S0H
hrb7Bv7UWT/4rHk7l1bEs1sfdsQj88ZKNimkmXuqQ1u4pSO492cxd3mjb5iZtyE4nzdrvDGiJa1t
4ezBbE6h+5zAqPeic+rk5WXhzriEsDOVk+ClN2fyLrhPnHwmP7lba2+uH70jjbpNufc21j5c9ZAY
QaV4gEkwuotSiJyUlcW3SffdJtiLRHAhRJHVS/zQnbqjCwp+8nt+Ph6aGdIzDSYcmIl02aKYOypN
0ebI09zKEGCbQSiASAcsprY89ecIFiGL5R6MWTFntHWeLFCMXQX2c7L4/RGo931PEeHSV2QoeSzU
w8YpoqR3Lckjz9Dv9b8EVYRGBMa32Rw5pFPxBPpmhpxvSC50e95Ud0SR56fmPbk5b9JT+Go8ZOG8
YlD9iZBYfJfh8Ti2t90zA8S1bS1pMEMm6LHBxBNIME4RawWXVy6tHapZ0HvdqrPsIXVgJhMfw2Xz
gMItX1JdagtpR2mMMAMpjc62VuI8Xul7yAdU++ykK2WhIHC0IUYVdt4ddJzrAGJLY4H245aQxFro
cwGqN1gejtIx2oChfEiWsRPcak/tqfgjHXHBLwKyQad8k6yBcm0ud80DUfNBPWXv7Xt45DT8UW7U
o7JXDtF7vTU34ck/MUMXUp26R0vxhsnePwOnnQ+1srxTj83fgazi5B6NfXcCpFja1lvy6D3Xj/Kx
ZmQcZj/HX8QwCN7R2s7WxW24bLcQRiKDDlUb/AQP6uauXXDL+eCe3eByc/TTT+7p94/+0yen9AtA
BnEBYDmjslAvq8Cc5LDYZumfSilsRVw15P2oWp13ann4fbFRP/bjjCvqoKEAJEekFvq1BFHEnpom
3pnFyFoL3IpbHXXk8kyGUK9Oeamj5sjHaha9COBxCsV+Y1zw8C2lrDO/GGCMpXBxiiErvmSYu5eY
Gc/CPBg0o1NVtK1kH0NuYu6RMZsUnXbQw23iZEIMIYg8l6T6qHnGXAc1Kk6TOFuiz7CX++dcaDGw
mLPzZSPrxeLcRCsRLECb5G9psi7xrzJsVE3tQGtZmhmtd7gR6mxiJQ2tDlh5UDv0wvBQM+rv5qVd
BwDWGCw3hMrOOBwm1YUiQli7ROoo3XpStZAVd32BXaCCEcIDaOLHyU2tdeva6OADvMwy6Cd0q2RE
y58lEfckgEq2NJcyFYhGfynq+hC5MNoyb9xeyvtUbm6jCGqE4uIAcyybd7dGyIirRee7zQM768nE
lG0mKLMq9+cX2Fksv5+GF4PhH/Il2Il8HxXlfCn351XUUxxQmO0NBgaiZmbk6KqSDeuCuTZEqnlE
NlDUkMc/SLDhqOcMXmLAV9TCooBZphhgn8H/BhcD/B1OINXLruhWramt5NLa+M1SQMogFKxpLbwa
ao0WsXOudduTwhdX/CMy/YnSHYv4ymUWJdZcvsCa5p6aSDlJXT2vdXmXnoH6qmiqQdJcNhIDx97e
xBz9ftQ/6CU/FRgBNlNlG2iGLEs0ZJorX896GrRh3Ehet80eK/hHoCpd5u+kTra5b6EtpuI4hw/R
7q4Y8e9+ZLTuqAunxLFeGL7fwZUFj8ok/1vN8l19Wx7idbzs7rwZVbN27h3g79nyJYAg2UjTLH9/
e+Xb3fv6FGMsbZRflODc8fal7R6F197pdfQhUBm3dkjizYx1AZ0G8g6T8OBtKFVAw2S7e01cQl7Q
wziOFFC0DshWrGVpQxViCwQQ1pWnHCPXxt9IHlkIL6nKWrZ4Sv+gwBqwLP9SjtiWW8orU8tujr9v
yng299tyIxcfZbKlCyrLue+wEECtCpvXBtqJ9ig8eQfpWbDVXfDw+6JjMuBvi46aP14hynUzfIlq
3dvGXqgX+jMd4uYpj2bRq/msthMYAz0IRfbeDAc60zbWHPr3MJxD0WFDbHgr3lhbE+XqZeUku3xO
ergn8HOn/hHSgp20Mo+1HZzQDia5Tp74ynMwtzuYw8rnaNnu6Hye9+Tm0jaw64V38Hfma/rnbLv4
W3dqHXT01nCbv783AOhxMMMRlK1h0F+l38a0wdcLmPh+7blp3W61SWRr1PHe7rf15JROtlR7Z0/u
FMTK/OZest+eIJuZUAKZZA6FE1KjYp3MiyUadTZs/zAQ1hP2hknHCfT9drqAKcB+J962ISHdQZQ7
+RNPZ05n65PT4fmhm7wuZjczyuHzm793f6gOThz2exJNHqgCIpzbzxRSZVBslMcho7FfSY+nmv37
+3/0Tcf2h/PEFKdiMkAwpr9VU1mvIrdotzZsY8TG5nSzj2cvwmQvTjdv62pyH07Xzu5vMr1rJht1
fQ+AcAq552RfTN4PzoOD4YQ9CvE0+GWkobQ5R0KbSlA5I0mfDNVduJonFMynvBkwqAnZxCSbilRs
Zgu0ZmaXCcRJdmBH00djcn93d0ymf7Pp36EO8fu76t+CGD41/SvTMBWFecCPSOBTb0vR5Dw7R3m7
hXVngrblFEIXqvXyrNspdv/If94WEx73dDtHHmDyslJt7+313Ulmu+mrM/XsG1gDppCITR94cnIW
m4yJzGV4pyVdAbuZ3K23IgeArIY+ES/69xpl8A+G+2OYmPcArzZE4V/PqyUYYaMJfbSV1yjxbro7
jTrcjFLsJl2gTTpB49UJ/5akWC4Yylm3on1yvsGR/b6Z2rcgbRhqZvzXMkCFK7TGvj5HfO7DPDdg
XBGWhKkQUOlbnHzvQapmo3tRUpWgJn4Mdt2ppXI1ifUJgn0WfQJQxuKjSYMJCXlpxiwRtdJBdsL/
479pr/5bfqdtUwT7wLIT/y4pkEHXAn5W+OuJtvTuUcL1ZzpiaphE0oMzogyw9Mfw04BipThyvtIY
H08hYRvJtWBMIF7TZdq/o+C3K6S69DwjpEHSrLU9TNe3kpOvtU12Exw1d9qnCJfiF1xH/lPq6+Ku
YWbooXpCHTPHMNA3MHag0fbuPo5hqiCP7mfuY0RqnKzlDWS8EnW5aA1v/1pm9oCBpdWZwgPEDLOq
3AXF1Lpi9T7gp19vPcB2poOJrcGnfjtEnsWoU3AWg627jXfJngYEQN58K23yO2nTPsB2vh3+jaK9
H92eCSHhfF/2qwv6UNt0nd4NFf/kwXRi2MUcbyDC7xzZgQwMQaiF+UB2ChkoWZJ30PeXjXrwtp4T
3VtHXp5y/VxfKhCf3Zi7dBM6EqMZG0g+lJV4avc6OpNbb2+tqYLeYPR30Ml3kGcOgz1Ou1dW/BHI
R6+Akj44Qn/bkJH7A/mgpTEQ8a23ax13DZWcthR2+R3dmeDJ30s4O02e0NfbhHDfH8SV51QS2TZ1
92RfbWtk7k/dASo9RztWjuioS+qeiMEm51l4x6TUJNgPP6jheftwK62uvcAYVTWcUfIXGCtFydBJ
ZkZmoYx9I/fSNtiCAXIJVJj7d6w5RfytceIlqK57jr4PDsI6n1PIo5hqHZSDceVgfXjL8T5+fozR
PjL7pJul3gTb4Zo0M1hmXNqTt75jOdohgOPBKdb+rbuutgMZ1smDgu0lQxYEZqYHZYH2gCOQZ5tL
fdmtTHM1bCQ1KmVyLfLUv0ee6B6oIkzVBtoHYEe/mq8oBQjcyRXDazeMKDkow0Pfw6VO1+ZzsOkd
aFONV6jNjto+va/uvQ1tk2O0b4N5npyG+xFCBgU76j7fRnuSYcdHC/L27CQndUOhMjrGr8La3+i0
aE8wFnnU2aM1Vct0T7a+gh+3c5geo2yRbS3DoXa0ybbG4RqOTRs+++h7fHnNUXphuH4hiGbtE9YJ
+3zn3id7Zj9urPlwyqNDcKJ7n+/Sch5s0jWza3vlBSIVxBDgmwZrdWechG21ahdDeVtfNntz7m4+
9EJctFRX3PLLHRZsrd1Fid0uLnfQ/IVTcfcv0pWvn2uUrrSG2MtJxntYN8L+8sYwHXYo2KWnZtE/
XDbiPuZ0Y4jWMrWSpUxHZxttr0pffiDBx9vJ2KPO2LlpYT9HmYCsSUHiS66H00v/mkfpsbo/n87L
EgX5u7BYSM08X3ubfOcfmrW4U1bKythb+/IWzuWNtOE28rvKq7SH1ael2W4tm7X3bO2NPTqaJwaW
Zy+XG1GlMZ3so717GORcblNH2LZr90Y6atuMUVwH3SFV4Vdtq6OqdURXIVtn6/OehlLCB4j31ICj
pUkSPkO64RDQE7HWgB0emWxJb2jM9Ny6rXkailDCFfzQGEQ22KEPdCBjqAD5lXFG18TVWRQaOFK7
Y8Q9b7bF1tteNriLG3cNHXpy267io7CTToFD1c3cX+4bB9EJHyrFjX714PyQX399ntEXqyRdSjJg
8Hi68GCel9Y82QNNXumOt/Juw93QsaBof9nqp98DJCZCf7h7aHUDddVMtDjFkUk2Nf/imtmZw1Is
+oNJlNNNwdOJYC2GE9ADkMmn3o4fCK7Ez8iO4WKyA0ASxMiE/fl0IZ4jdN4VADggWRO36bN10z8K
e9/xnvVt+ehqmzO1wv7R28lHwDU+8+i2u60hYLYmbP6i2XrHJtyhyegerJ0APd5eOGEAhGl1R2By
3mg9ucllEzipcz7kGCnl3nNXUDQzjJOjqvRcJpsHRG5id5viOmDffPTRfPchegYMsBFXLiXSSF6j
hQJvvMvXrPWNdhTu4OxPlsKTglKak76pDk0pxudoQPmb9Nacc1E3sEtuuCKXdWj9/X3vf3LnIM+J
1Czwu6DmRvhdJdZBPGcK6tHb0LH2/m0MboY2u5uDzYmJyfKttcMnqgcXT5nfgx77m6Mt9dY7wWY4
s/7NeSuvAkeFUrznEqGQRJ+sXVDyahEi43alykSk5j+488s1LuiP5xvZGSZhhgI/R4cx49Hze1nZ
lIYvUc0g7Nn7h3oF3f+R0h43dzlseup0dInlQeRlJzj5lVusDLfi+/pQAYIExdKNK7BWUZlZ7taC
U61R4bxBX8ck+LWcbqHs412+y5GfuTcIze1kn94Ju2xTrmFU3hlMjllrYV286Uv84J1/BZn7kd2M
HsxEjpM8HSZ7NBBHobgvuMQ+mu5iPL2d5s1IOujsnM7B1JoXu+F6p2uL2BnojAC65kOa+2+/rmfQ
s8eKY6zpDG/y3qHHzwzYPr22cT/42y/PNworWl0EPWcYLhsXOSbVYfN43qE7Hub7HLFEdXLeSiEC
LnxGpuQJbB0dIba1cIx2oWnTqpyXH4oE1sHdES659Jd+vxo/HS1z6NwA8mR6/1sS3PcX19epdzrI
Yu20OV0W8jSGT8qXy0P24DkmXdPyjsp+5CFSrd9dIwQZc+MMHoIHUOGf4ylwoaPEUbBgSZCj0nWQ
abKi6Qczv7mOST/apTXLNt3r2Rn0507NTX2CCf739/+huqabuHAo70yUSiDq+xr4JXS2KqENXafz
gfchfSlt/D0k48WrQN/9WceJbs2Z9XY1hPnhTpFBDmUWDaJNWR+FMFWdlqHcea5jgf45ME95Pi+K
rYBWz1bYxQ6uCBABPFqbUJ24O5rQNy5Fsytv/4NP+vwQY8NS6W2faSEPETrn3eWPYt1CfpQ7Or2c
lb4RDoTarmVfi7Z/3vT/vvs4borPVZZcRMFy1HW8S61pciOBX0L4Dkq7NxgPDTrK5PGarb1BXvn7
O8vDYO/IZlBbVyFjtOBRkT+kaz6VfZK0FfUq1UxH25/1Se1Qq4BQHqpVp1mQ42Kx6D6sGF0VV2en
IuOwDg0Z04YICr71LVS1vz/QGN3PDTCHOhR6HJIBI9XHoMWnB5LdpL4ERdY7YrwxRKdQb0IaO8Us
qKfokfiwxJf2lSW/26WvS44unVtJBTxtLNnmtEiI9lUoNxnl5c37uUSnwQYxYF4j3xuO9NedZ1Wo
BIeWock8zcgaelEUuFIk9w7cLOK9DPQknBbJHOplllTlK3V6GDZ/Wo+5Vl00od0iY/h6t7Mo14o2
YL3g8iFK51zKVax6CzkAkdPMEvAsxsFVKruOtwHs07GB1PalfDMip0tnQimvTMDuvdvaF+MUdZvL
SkUKpEa7XplGhY2oq5aZqwYoLqAHarTwSChtfoj9ZK+Fc7d6FSAUq9SloJ/cHgborYzqKMSJDNrT
4NPCJysJ1joaXuhRlSfZO1Zat1CZ71YH/rxT6W75h87fqnHohGAMLPByl60M10IYL1oloydSMygO
nI/fOVcveh46PBTyHTHis42BlvmLSS9QXPWaMKWDBhsEeBJ342avunyM+YN+AvzYvLN8DSCwNusU
d254O0N8CeOVpj0W3cOlBeh/flbVv6JxioOG0fyJnt2qZQ6fPQzjkNf1E/zzNNq5vGcWMv2tzFAS
VegthkDHhvfbNfQnOc8YcqsflFV1b1rAcSt0sSMY5TzaedrJg9EIptG0AJo9kWi1BiuIhvl2Z2tO
N8AvscUR9HDAPBDCA8tHz9/KvQctORSw0jJHi/GkxhJOqh6EOZzEQC6LjdvehGdw6fkpCQBgZzbj
DMClngXY+SHkEcVNhZmrxBvVZYo9mVW68NoQQaMlwlvw0LyBES9qv0W1hkn46qTl95X1kpTxo9ki
RAX8qAfWftP3Cx48Z0TnvFLl1wJwK+hrHygaFApEIb385DXJojVCOzVAO9his+ubY0AbN9a33SSr
eR9VYBz4kADk7M2Jf22GYDzK9I+t0Zm4U+G3gNB45HWk4KKbnQoL9pNUTYGbyneKBkuKjcUJ3d25
nV/eB9SZxJj9NTP3o83579If2nefzFzTR4bM6GHvdNK6wr16C/Toks6Oi7VlTuEvdZm/XIfX+Kyl
744Wq6NT28TOyppqDv7g07qy2/qJ2g5BHlKw8r3WEOQcOSocIjXdC+kiq+wqvVJB/NHUMRk0TK6z
sDgKTIuoLPTYTHsY6delYpv1TETT82LrgBzzed1eWe7DR3wzrZ/WG5nWVj/nRqlh0K1i0Yi33H0/
mcvtNK5hGaQE2O66YhWtdX0rG8d/40xgI5NFDUGpb9ORSisUgV/FvVOh+4B28KJE9RLtPsbDXCY5
AAPMFHXS1de4TX/w5HzZTwsPX/7Tl/UDqb945rl3yvAJY6kwRQL4tH9vczCltAfVhV+eug5SaEQD
NcC6K0yvigIMMGBjBlBSBG7DMegrMAOIe4KlvuZov9cVvz7iyAXBJXCxxCzpnfP5pi0XqNz5zSKh
mtiUc2wVcymZuA0oN0DMcT6JBkops+sose9h3tenGJVhjbiK9ETkKXq6l0AwoxUOos5XavgQnIU5
F8MPTkm2Oqd39Dvs3EIirgQUD2kcYqaYr6SdYm8xxcZeuizVa0fohyyEB0TWDRpqAzqW8USyVnVq
7lsh1yWaSupMLGiwgsFPENrEFAGx0zYYYhxEdF4PbqKeJgsfuDPd5HaVyfN/c6I/Pc7o9vZSauWC
x8EyCwfXXzKfQYAkSDgAJmuQSMZccqSRjjatKyfme1Ny2AloOQfCeVzyyECXjKH7ShH1ToRSIlz/
/lIzjrg9fZBGvrLWD3H4h7QUd5bsz9CUkWkkCrGYdWPb+bIcTR0a6WwDjaGL1ksBZz2OzR6I7NzA
iT3QQ8Dtk8cre/09HIeGleYT43QQTZvKyHJ5aX0pOp297jNQw9JDQcSikoWYqFIIQw/g4k+Rjuij
Q4dNOW/CAlWZMLmSFXzfdgpzVIdgImLOVhxjOmQpVpmtzCn+4IxPwwznhurVWjj8f992YKMYCGAo
pMBCO65EdVp3FizL6D52vLnph3bnjHkRX1uklycCqn9Cjum53Ar6IZCuvKby7T2H9Zni41vTvcQ/
fTWZCowdUdX5vSMxBtTaTMME0TJR7olos3aux4tztimizSXc69qUuIBJY6FcoOpwkWdZc/8RVN1L
xW0H2JZAMPVnsv+MnIjq33Evq8DuVm5Dh7kI7VrZJCX0kz06U9dt2neP9/EmFgUxnA4sdiObJogo
PlW98LGTvAkBuyeuIwiP/rmpcYl4zcbMwykXtVdurnzH4W//4m+H1YesTVMpayOn+HUfL+G5Uhvf
6pym35tU5bTSRKzO5j9O++JwLuyYkQbA0Y0/FXvYxP/fwdSwPkwE1G1oQ5PLfl0/Ts9yGZ7NzoH2
fkryYFkLKHwL1Y6DO8PdFTCqp38x3FdP0PekarTyyDZqBHEtX6Rz8LgcB5wYalAhDc9uiq4SS/bV
n983+1ssNVpxZCFCq271SNY6J/NsTCJnNik35+QUIDh0XtUIvfy+3vcmwWjB4RJ9iit6PSZPL9lc
LgmfLvTtpptxwHhXMMfBIrdOF6Y4yFuJ9zleSb2VXSdTr5nnb5Hr6DlGvkBw8yLRI71z8NYkkMom
y8hK3Yl0mVYM24M1yWzNSq8s+/N2I3TC8YaA5wOk9+nt66QPNbGQ+MCyjc4bATs2aUhsbtzekf0r
vvan1aAmp+oBda74jf5DFUtV7DqF1QYGWVtA9p6xYsSAkzlvd31Pv9UE2NNP630c709vl5XgVCqP
9bi4TOUp/jxn3JJ8EpDhO0UPrVn8fpq+R6kfK+JgQZVpOPaRoWJsvRXrlv3k9TJKBN1QcGDiLZ/F
GZAVOBKkKdbKQ4SzoBuurpP+lpRTV9pJojymvW15N5KaT6rGycp9RL8hfb6ar3xPDAk2hhECVYcY
iaL56KyFRRzJki+2jt4yMtLNYoCTIfM45WUS1e9c7gty08OTu7sqcuCLK7Xp7xt15RGMD2jep0+T
B5DUhwm0yZlvP1aXA21Us4ZQyzxo9bxqJi1yZVFs696BcPSqSf3en/uyA1Spvt76uDCo/agsX6Jm
funnROhtYXNGtH5ewhiX73AzYblCvBEXA7Gyqi//8dY6G4I/7KW9YmYTJq2Mg3atB6T+cFE4OyCC
ZQN6StEaWXxfLBpdjflAxGqXopnwSyu88XN0WQkMFWTqmySV04Exh4fX1MsSySjqQsT7/MwZ43E5
VoQYUlchuAVlKaJ22FAum2htL3Ch8qEnnbDqrH1eDlUd3u4cTbmP8TBpB8fg5SNdapHQi8vH/plk
plsl6KBZ2Qlw0u/HYbDqIw/75X1HfiYrwyJqGj4H2Qkbz37zDgT+V6P9awuN3IuhGXVXWk07pK9c
0dRbYw5KhkavvdFPfuXLK438ittUlpk1rMQroa7sl7fDUIf7zEnj3QyVYIkZYO4eKlm7mulSLHx0
LC/qNQf3g2P58iCjy64HPuSefts6GlPcK+01P6ICx9p4FfI9Jv6uudSfDy9xJ8mNDG3GaME+7mUr
yXjzoJu9FIzLuzbSc/Ckw9WR1VdOzg8xLm/3f4tpo26pX6dunGs1pszg8KIVt+m8NUMO5NhVfKUD
eW2tkdHwg9qq44CdxH2J0Qpr4eGZkZ1M5ldvxJiMZSDg+PJio2JCJTWxrwvsony+wSKKizOtauhJ
q70PJbE2idHotRbc2qIfCqakp+nL75fyO9x0eASiTgjY4X75BmKwNL+2lE7iQ1ZIN4sHXltItVUc
rYZAUETN92/qny7GTW3cWslOUDc6IxWasjAvSyIlvBlnH9vtoj9d6cGVL//jMfv0dCNXm+VBEpJk
tg6ffSjIE5B/HOrBbOAyrnmsD1DrNxv1ab1RNmWqF/eSKqzHNmCjUtOdNoF2gDGjMUSEEAezi+uk
AAZLGccvcW9K6+YSPmTJ/eBA2IcGKU8G89V1o70n4C2QdmqdOj7pTDeEe/o/PYyT/FITpSx//5g/
hfJfPubIpahxEPl5y+MXaGziMyhY832AbqTDwqQv/yp7MHVa4pxjC0bwsY+X5bIvIWpqnTg9XLob
Eoh20kkehn1G8dePIFy4FoB9r3IMZ5bCkixjFAa01lfHfg5TS07O2AOcJTOkxqNRLTom987QQ2Vz
j6MSPWmwI1zi5TDNjADGlYj6e497eAJLA6EA2hxq6ZGLydyoEQt92GjSQQiLmKRofQT/tgKsAjVw
IHeK9B0HhFsrXV5zpOiISKtTktxfmiul4u+QrI+HGYI8WZcGyOPX7Sj6sM9KEZOFC+KI0gjjZ8lY
D8cVPQJtRg2Ow+zFK+hOiHS05m8r/OFk8M+lccslv9ApElsiWXdqiI9ZFw1pH0nQ78dT+9FLoavx
vw86sq1q25roArFrWDo36Wf4DZphlaLbQskANXoC/BddXIXuQtTzWRHvpOSyoyFk0M+xYFfOlLtc
H8qH7OYZJO/AJdDAlibQze27W+hwpxAAwcB8sYvATvL3gA4wk9Lnfdw8pgGy2D5gc/W2reS1Yk7Z
A+LCpy6Lp5H6hz9nVS/DB7uW9/3kU/hGhqES7Flg+r9+oFLsW6Fuq9ZBgbTWZ5dsbeZLBtgY77uE
i983+aPENzZhnxcbmbA6SColcVmM6nhPjY/s2nSVRebv+NxyuWfrKFKLzRGeFIrEQ60jz08CMtT5
IybMj1eBNjM0BvSRdHUS4ybOHgN9XYV7WaXBC7OIS1Q81SBtFrchw7DXdus7OGl4/E/bNbJi5yRM
PM0sYIT3bMHaZ9Va0ugWTlt9ZppOoB80eehwYWr0iE6ItuNlhnAre6foT7spdSGun+udh6l9wHnC
szG0L03asM3cV2986/73Pf/RINF7o2EtYQwwC18/sGnGkttfLhBG5XMaJoTnXL8CtiJk7OmSWNZg
hKVoJjd/SQd163C94P7T3cIgUjcD8Az0YPTZzVw+W2nDZ4eaC2cplbQ4b1P1mGjOJRqY/SptykNc
4Bgj1O8ku0QqohigAZSzCmNigdgv0cj7fWd+CsU/P9XoU2pnow8arWydVHnkkxnWlDgKz03G+/tC
35uCw4n59P6j7CIsjdxXVN4f20KkwOEQ/SWngpom+ZBcQ5903fv9FJ58XnTkBgS9NILa+8cRXYyX
3loW4b0ZOHl3U7hz+vK/v6Q2nKNvd5sZAHRZ4HrFkn49Z1ojR0HLMJeTtHMNsqHEfMvbY+8tcPYU
2zl34nkDuLSCWUZHqFqZWtYd97yqXzK3mPTNgb8A5c/YHgRs6aXf4AU8Ae6SPT+HEPU0i446q7Wg
Px6JdwU0KgpCcnNoutyOYGKSRbMy7RaGn05jYG+ByHy0uI4Z5OE3MbsSRG+FdFqW6hVZlp+3+r+v
PjpJxTns5LZL8bjlM1eshF6eAAoyhPBpsOLVv/HwUEGqlGQ1MDziaD3LSyJKdZwnPDzrteTjtzUM
LKCYqIg++OpQ29fpdMMexba0MLBA4XTLnPHv3/zHUMMCVIZoC7jIb4XhtE31PgvSZgh2PORjH80c
3ulF3szyeAcVVEPHsZtBXdQ0IFRuSvWW57mBteTKcwwvPD57n59jdMHaJFOULOc5sm5nBdDX0ja7
JEPPkzP0T1SuSMudJzz7xWtvTd0rmcqPNxzyeEYZ6SyJojiK+nwvFVI3ixrHI+EInSKYwtCGqHHq
LgXEYBCBqTFkx99f+wPE8O21SZC45uh8ch6+Xjk1hzK5E4PG0WAzxrAiuG7xti2UFbx6mNyqNSwu
2Sqq9JceeKHGRRlks2aYeHEoDsLtFmoTSA7MlhpMCslSUy/raOWihn2xNXnr52+6NJXFax/sJ2Mx
yBP858nHWbMgQHaAREEzFJuHsPRcDHQB8BbC3MK/Sozmk1g6nBbBzG26wb/v3E/VP4uAlMsD2yg5
1Sja88O0bWPVqJ34vP7PjY02kIYQg4AicpWpfxL6BcIPDAACDrqy+pA6j77bl9WH3/9Ue0z8Qpbc
3KqHBnSVvnXxTChW2LNeWxOZX9JNCRvdn6sloR/M1Jdlh4/yaVnrctYumuex6cmC4BsHVNT/KSri
aotrkDhpLO4+lBDAkTPhB4ic3u43Alm4B7oqlWqnc2ccT+jAUF45Q21ltajPQrgiCvPe2lMHG4p9
MdyDVrHBFWfAc8Rw4SIn5v7RyqVA7uLbQnHsIF9EBCl7t8RpVm3qfK9pAcCaDX+FIr8MSQXyauh+
+NIEkSzgYrWJRBxQZzA/OF5vMTAxKPmjWd8TWpgG4piQt4U3BJt8ArXw7L5/8ACSY9A4F4H6mCE7
zp/WrBVJdbN3+0VpbkF1wi7KEJk0S4H30bcsAwTv+nVfTkOvnubRojNAO0Qbs9Gm/fk5BXzIDgwV
P58xvGijNYhezJFl9dtiLgIPpaElyYvwMqDW4oFtzYgepPzANRQD+OI9ca7286p7AFmTl/6cvKT2
AavBemyANjkrOjMQINAMcFZA0goO0lPIaCizxQ2dUqqt+wLqOSr7ege3QQKXob+M46FcMDSVqHMO
VF5ARcxicz7v5XzgTYKmjGB9UueApYXDQwaej1/BnPGHNG8lZgNQIAI7oFxQpIaSKMD61MqieqMn
qeUwl1qP9K10/a+eAv9AqmJIgCymtDprqSp3v1+rn463RnQJslobhq1Hxzs2BI1IK2HMc4rwqRhM
jZcBzPHRTrqeZf/gcsBS/3e1UbjTn61OsUJWOxv0tu8u6M/RZPm/kCVjgLgZNpMsr9NPhQkz9ZX4
9acKHdGWIdEAhcCDm/b1PgdGrZZigRElDDCZ5tEeSuku+SCaxfwTgvAVUAQD0Mjrd9UdZlS6xtn8
46YT8sFdQDOHds7XZ4jl/AJ2UKiHBm2vOpQk/6mD4WsyBuxpVPz+kX8qI1napwVHL12gytiEGgvi
abmhRIoDeS5kRMyhfxzl687ihy7ewEpOnANMBl8xiqQjQLJFoSm1g5UAnBBcDmSrvKAo2Ul8owWP
17tTP2RMX5YcbeslAyBCzFX/J2MaOivJHCZhDrSgbUDocGevt+V+8MpfVh3tbaIETVsEKl7RnALa
tGRIQGdhNuNdiSYxRdz7xF9Wxu2Vj3pl4TFQhXJVhwwQr6tBayFdJommU7Ca9VDv0AsP7+p+n8E2
/FxKSyzJ74t/oG3G3vjT5x2jcdpUxEmZeClsPlUqLegH4DMdWyz5IrOGzOmfQDLs/4ey8+qNXEmW
8C8iUPTkazfbt/zIjF4IzYyGZNF78+vvx9mHK7UaahxgcXb3uGqWzYyMjLhRMmPpdihFk8HoA4ys
dp+TqBigeoANl/b6mQz143qcGmnXtAgrXc601PLZH/T1SI8yYvz0y7Tr39ho9MND+kMwX6wLsC8I
AiUH8uXvJ+jskcNKceazghER6X8+422UKEXgCM44m0C7YzNCYQfnIH2N3BmUglf8/ZBfVd4IGD4M
eUrfHecWWNrNiZCqF6exr2sHbee5odt64R1347WibCb9mgddVa5oVRTWHP+65dWY9a9Bsq3UYVH5
NwnyVpnsCR12laMeC7JF7imKlI27IAgKk0ewR/7ZAVtybXwbk9s5cXMXc7GySRqvpjelt/9Y43Pd
jQhKza9J5yYbq99njrOeeC85G4NFmufp+g0Qgogec4d23OMweioubtyGARyzDPTHjdy7huwXfKPr
3nRzbY/LmV/uuuYy7zaKepNQ8k702XNj7XYC1j96tPC9h2VgbWc6eR/VG6u75YaDqw3jO5dUyi8+
K2cPI0ZGpPEQ9lCe+LzcU6K0gTafB1nuAGhdB83peliG6jJr59/Mi96qC3jMF2/ar8zMedk/DH3y
qHZpkfjxxNBa4jX1SqDKly5vxHv56OuL/idaZvg+xONaTRar7vURmyc7W7rRpfz67IX/4Wec5Net
pfalGXPuVBc+NTzuRTTsSufJz244ZqJ/unzGzoUTiM7x8ZpOvd09SUhyv0MSC/X7YxTt3MDrtIX1
Lgyvg7He7vxu2ZIphB4Cqtq2QZq0uiAzYmks6udLEHUisiF+At1xXyCFJC7qPuwL1JPGtTBfrKrZ
Zna4nENr7W5Ae2N+gpQr8Gz4g6J7HWmXDrbT+GsYf034B6HlTBDbxht0vF1zo5jREnOczqFJfzr6
5dGJfxMbGv2h4vb0xTDjMbJZs7GrUVvW1u/51HmRuC21YkXcGwRP1NHUyvAIMVE4tRR6/mWItuNr
pR5b+cIJoOZJEJ+2/RLgtJCbmZzV+e8iuqjT92VDOOaMndK8pwqYjOJkXxqukjhS9Omxc25oLFy7
gbvi86v6VkGYLuoTnqqAKot1YSd+PRDzwMQddOxB1FT/5bEfUrZ0mgrbSIr02PqrzFopxJS+8j7q
JtOKyI+WLAjyeSYFtfS7EAkbG47ej679qU8vNhwf7JfVS3KMM5jyaauc/KaT02G1btIobU736Lic
odz2eiqurfYCpvaVcnkyzAmm0/iK4TYWlsXJH1o3QjRQcDKWG167tl2lApeXZacuBKJgcvX96/MV
MmdoYAEaKSjl0QN98uANtR1P7ZDgllwsU+Fs7BY5djIuqT/6irISEnQfyni5nqzqKkzDJeHDMhxx
pKAC9P1vmQO908m2tRkmYfXd//X5f9gA6Eb6g5oyCy1ihqA8NQkiDhLpsWk4epeAiS9hJ3EQ/SN0
V6g2/denfDWlVdqaHD05Smub5n8sm+JT6L7iI5epq5LUmmj/bziliBFfgI+/6tw5JkbeQIk6/k7i
CxHQGsImUN1CHvXhmXxattd6VtE28BCHwCPqVTA+hTROl+T/vT5dCnHmA3wyzZ9GPwnx0742EWb8
3+j1OBNUquk+H18Uax807UqzVmN9F9TqsoWnydPcoKjw/UJ/JTswAY7QDJVEDsr2KX6uqa4fm04m
j1OMUUOJoYKGsHEyLgbEpQ6d/e7k90J7GLB3TKqHChn/LiMm4ad21cHOr2vrr4v+/+APf8IaOUfV
XldjfeFCOrMdXYO9YWLiiYnav0P7YTs6taoXiDuhTQB05Sj3DsKY3T0+4r61t3iuv5+Tcwfx03An
9640qyjTbIYrcJtFmBU/5KuSipUJhFy22xrlhwGZ8rZHlzz8kU3AOdprN8nHKLvE2f8SixOOfvzy
01sv7q2OSzo6iuEmSp4TCgwFes4oi/Hp33/2Vz2lk7FOrr5EulYwKdRq0jFaWa2+ycJsJ1V/pwGR
huF65duTx56UqbpIxb4U1rYNZnOAaBP60ptGmrij0lMyJ1j4vntb1BfChbPbQBM8TGwEAzk7jtOH
bWD3rpWPhhkdbfPeR757pp3E2yHfyPw+R+D0+/m4NNrJLnCsvqtS04hoNyM7W6UTTIFmX/cby81w
Lr7wbecWGgM2yvYu7DGqCp+/zRzG2lKmcZ78bUL4nZX7zvoxaPjBXshyvpJ1ia9VVVchqnGa0CX4
PJQrqywXepwSdCUrwr+VA6hhpI2XtXPZ4q2NAeWVX+GYXk2Tcd8H2751jjkKdEnUY8LUvaTqu9Lc
Uwu6S5L62jK2ZV4utDRGE4gTgKrYhfN/5kTykzn70FtoqUfH8PNPViBggqvzHlU59YbkborCVYNL
eWc+lk6+BqC1dOLk8qAK3uekpXXK7UjAnL/f74mv9MZ57oC9qCnDUKUv4vMPcWRvcVHyQ4pmrhd0
i7ESS9VFbx5tVF4owOMGdhw72Ovj63bG8fGjQYNgpfOqG1ybZXARnNIY9PMz8vlHzX/9w7kYRBW2
7kjgMOYw9tPem39Jh/JWmlxX2XZCetip4WtNZFElt4dy//2s6F83Lxkb6+Pargal/svBbDpKYY6Z
HMM8+Kmo9NnNtPNcLMbi3nXQ/0nQ1vAbFC+knR1sLrGkQcuEoB2txZVZIoJAX7KSC8R8kBhs1ZVW
XTk5k/orGVehg+9YGNCR3XktzgU90nKAzlXXPBd5vqHB/MZMYcNg6uJmlqepUbH5/gO/XgWfv+9k
+xWiKLEjhwJN4ElbysJKf8nkgYunE7gp1ReCknOzqas8xmiOU78QJ3f+HOc66UQ4REyCUPeCJ8fB
Uchor+Pox/cf9jWo5hadG7WoRplf21qtTkxNW6ScK2UfpNeJ5JXXNgYT/t/HoZAgiC/o59H/GQl/
3KF63Gj6GM3SL6uquYu6rWPe80Hfj3Ju4j6McornRWlsaFkjU6gV+yCulkGDg+Vjxpbv/nPtnXsA
XQ32O3R1iuInb2VvFXkoGj85+uM2VZ6xRiySFyN4rPS7xn9S/vvLx3C6RbKsITXonPZ3c8BRIOv1
5NiNz0H15vvgD4iCwz6KjDf9UoF93mCn9wnd8w7nmaoykoGf75NyKIq8FQYfl6QblRg8qZ+U8Pb7
xfpavGYK4eaAcCOrqvMUfR4FxNcIan9I5tfcMeFaoDNA4EuAMaA/4lb6al45XOMXwAIX8ptzO8Uk
tgXkQlgJpZTPY09B5bpch8mxUekLNm2kGJDFdTZsSRlcCiTODjYjHHwjnQ2naXw6GjLsVJUPrbaQ
oDRL2bLInt2tnLJdfz+r58YCKDDmNheUD06LBlPdpE491skxbX+1/lNj/WBHmvJ3dmlHfiVhsHz0
0PAHIjGkHU6mUA+ryA87RsqQcLOmR1drPI52gcrGiGg1/vG9reAfEEEJ2VQkz9g843V/wKqUG7OW
wbrQugvLem7j0tRFj7U6k2//SUN+uGbsQK+Gpg2So5ni/2Q8u3lwOWc89xgg4WTMelKGwEPh897R
YicKMt3FX8M8hGaw0LGVkcDSzS8+LZS/v1/QeRpPz6JtANDNTqhzO+vn0cYyi2pp2/ExdIj5YRHj
R7D6foizHzQLNM08VI3F/DyEjTxS7DdafIzMl6Lb+/ETZzCeAfZpH1y6o88uEQeeSxOOsHN6t/RV
ZCArrMbHFI+ExvobzNZjtnnhk74yLdidjqA6SKSlU0I4uZ9HvXNlX00IkqEMmRIOqbG4KW36+6dH
Lhl/xGatyNdR2G2EfDPqO1Ht/UtaQGcOI0bGcGR0GljBN07WTsTxaOUyZ+0q9GRANZjdftw0AmKm
eSF7+9eNe7JRQHApiKp8LZHDyReHlWPGeRTHx2DCVlHCHO4scUgnsVZjbStCDJ/GIMczCbPC6Mdg
dtsW4HBMfzuYLZDRtONtu+5sxFvbI+owmtxUGdKBkl/LsY4HyxPZYYI4WEzXcv77Q3Md5AEmie5u
xgsqmXtBZNz2WrCZ409pQflHIRjH03pES0jguYBwdcZzQjvJsrX7dcolIehTpBYy0YbnRpspb/Bo
crJNGuOvbETS2eh0xDa+WAWz61I/7fQw9YIAT7/wEspgnF2vD1M4//UP10det7oWlqxXM+le7l5L
O1lrithwl1pt4fmzyGhuwA1+C8qaIlTiWdJfRUxAjS+xkWBG5iwHuZ3wYJRmgStluR2HN1HrOMxb
G59fbiHKF0b61tbQ1xHtErPhhYsNkN7kT5OFFxfeifOsQIWG03plBATPiLRBZzkqbrCbQ+PCFy9J
0CxHO/YsvMKUIbpwjX4tvc0O3MBBcGcg2KEY8HkiwlpavikVeeyUNyPEhM4cNr1xzVNShPlWX5kO
6R7X3n++hz6Oeno1TCUZ8IAJzrHX9ph75oO7ytwDEZxJuB3ZFz7y3GIDeQmE3ME3uS4+f2Mt9bCt
Gs5LrdZXLGmo36jFdVjEK/SWvO+/7AzKxqNEkUXgom2i/3ByEwTCqAY/NmBZRcXS/q0Vf0S6l7Hi
qWIRKxrWlu0GdYat2kR3GkTSckkDpJt5vdatBg0NbvyjUsu6mSdemH/H8PUiFPq1Z4JF586cwzEX
dxbj5AIRauJ0xILyOCNeoRPudRcyi5LtCjNB3OaR95QNUJdioxMvKfZ2CMY3C9DHxBcOEnykRccs
xFsxLw/lWO0NB0JstXJRgMqLHFZKEjxQutwQH38/u+dCEXJFeObUkoyZkvh5KTW100IMLeRRJO8y
Tpdg6EvFfOpKcaOntH4g5hppRcRJ4cBVd2VzB3ph6M/klnlHK/ImGi+82mee1E+/6GS9eRNUaxqg
ZBruNdjRfPGGLbLT2HxNw52a+hcyn38AyOntTzBNFoBvN5jyyW6eyryoqqSXx8FtVpbwr8cw2w9F
e+Vg7qmmKwKZK6vAs6vSdkYWUepDxn1OLlURe3pkrDX9WXSbKFS8v5Ey7Uf0OtUSDpzrHAwnvqlS
21mwga9LaGEhvOmk3ul58ZRaw0KJ9TUSO568iM7PW+7LV82xHBA9yoH/yocfLmTDKAfXjVt5nBEx
ReVS1jEnjdHSy1/18akr9m710JQPtV0vNEWjJG54/uBvJB7t5ub7XXZuSanKELjwe+AknMxw1hOy
NrWFj2D1O5ruwvaaKMmP7tXkKa4evh/r3He7SL1iCDbfwNZJAjYoZdj71RgfC+fXjJ0owXp+JHzU
178faL7ITyd49kSYS+4q/33yUVqr271fp/FR7AXS4WH2iMkVly7KjIYf4Vjy/XBnqms2dGWAMxBc
yr2n0EYclpHmdzImLPsxR2a8m4FIvFQ/WPL3kDR0QdCiMu6D7jqucs8lz73wC85+sU0GrYG2ChKy
z3dFhV5Z0Ojo/4wDL212O8YvXk252Qg8G28tEhkHXlUfFksN6zM69kaciq2VVlAMNwG1QPGKwl9/
/6vO7S33w486eW8HLdNDxeBHxYjnG23lxeMejERFjo+s6eJVf2Y4aGWkFDoNiojLnMxBUnVOpaFb
PFf3ZHDNxZ7DL0JjuVgF2YUlP/PMkonN0e8sBw52+3m+86DS69qcS1zU2/ODljyRK1FYE+L++zk8
c2ZmWiQvmEbN/Is5C0wCKxJuQrCNwVkgNu50P9q/aqwBvx/n3AeZcMhpKtTpbjqNUqSRK+Fk8JQH
graiHptGsWyVtyraXwSZzq0T0QL/AXAG9TmZu9pEoGvqJ3mcExcwLdvfEYUVurki03QvtZSf/TC6
zFS4MJRiT5PnLCrDMnF4QlDGcLhtSJMCkgQ2fSAvFDvOlF1x7AARprhFZxayxJ93RaeaTVZXSH6C
nc3yS8TORHwAFpQaqxjiS0iNUe6jGS/Ptt8v4LmN8mFsV/s8tjqMhRvJhHaJbF9gxckuqah79uic
fz/QmauGNmDB+s2lyy+vV5mnSqpENrU7uc2M1dx0VLwhszaDBdVTBdP5v48HMxdQBghk7nI4+bDE
Ssu4Dv7VChE4LSlTcpWr6b7Bpj7G2fY/t7I5Nh2//z/gyT0ytX1Wuj0DAlQzmVl9yKdrxnOmC2f7
36188k7NkrpMIuAWXKWTTwudQLd9i8qfWe203iur92iE52O/c5/ouQUL4kmL7mgJ8GgOWjoV/Sf0
20RZvawMGCkeaw6LT/E0jKDn7NONbvuk3cS+spjXwUK5tbtT2gs77cwGsDGv1VWkYbGncU+ecSNy
nbq26ujYSx9O1TNlg8H6mRLLEEhDqpvJvd9vgTPois0li0EtuQbY3MmNQce3cHJDD49xry3dUluk
yuPF+sSZAwS53+LYCpXSgXPyWb2rjYkMCpwXqhc1uwNld3nKLfHr+285cx/NFQkqlUgFct1qn7fz
mOlNUsFFPaosu3yr5d+KukTmmivywe+HOpfwzpxDWCAGm4yH6vNYpRrHZmxaBJriGlMTrr4Eex6z
nfdMWx1i7H67i9Htmeud6guUHwiuMBtPS751HubVKEzsoLAAqq5cQBV1NH8bsttbdboO/GHfmHjl
Um5XmnFpxvG6CUD8WypnP4PquUUKLZTdJR2Tc8A8O4eZn2ErlCpPJkMOtlFUPb8rqba8OtBwgkks
AM5kvTQHbdk0j4ENAenCImj/Zvn0lJOJo42J0xs6Bif3SRlZlZjkwHvnIwVVQEdtaDbp+gefunPQ
B2u1Cd6F2R2ytTr2bxKzCFOzvTjVllaGSk9Zbc0W6U6BjbIvrwAvcud57JVDD71QDs7SwW+luCKF
QHExr9Fc/mNA+0GfJn5PdLGx6h8KTjrhJsvH9fy8RzjON8oMDDpqv9Snpa8MXjqES5DNxZjaBMwZ
GaXwDP7munlU3WmfkKoHhnOXyxCf2xsclxayfuFKdBEYsltcYKObvLGPam7dTl28M/sAmCe/Kmz/
hhlYTpjt9Vc+RxgZ7Hzhprum8xet5iwDd7qFNv6cBf5tYNK9NtTbLh8WsYNheX1DwOMYd0Vzh7rP
4PwwFOVnXLwiL1kFwc3cnkM55C3hpLZDvYlIkxO6wFWp0RYFswrFaiVQ0Iwtlnper6vur6ZsB8p1
glA4MrKdFjm0kkvKhOoi6NZV1CDsESwUDNONVlkauMonmrXpMa4rJty53Vs7bha0CN43YbIkjG3J
HNEfMCEz5zcadPe+fzG6B195rJwUuwgnPMz/hJINq5Qxiil/Tt01jXjLsCpuQkF5TbuVNNikYh38
VlU89aI3xVTXi3XKlY7Qx8zbqmHnmnc51q7Nj5Sqad6qh2KcDqGC+v2iG8DtgqV+VeW/8+i+DkDe
/Os+xtBuojs9WZWBuSg6iJ9p/jBHBbnpLptpXHWZgumwkWxnGHL+E37wKmhVApaKEctiecO8fkIR
cfqp0YycjDSFdRWGskFzZWfwAhALvnBnnb0+PpyWk6Shd2VU+xaRNYsU+9fOJsRBDJA55udom10K
idesnks01WOq5bWyLxC54u1hKS5WXv8VcE+PLviDisw/JDJcNT9foE6G65ZqSDkX8/rUXBHNhfZV
gllepUSrXtoL9kXabI1f4J3OcSbzCWtnj/swGu5z+KWX/FzOpZrEmBgymTO/2BEnr5Ri5p0mcqIv
G7YODAjThiVAVQg/MPdAVNDqIZNy1VxPg3d5PuY78mQ+HJPKMPEfD6V52kngTEPjR0EYzmxVUVzD
Vori2zqlVStd9PjNQmeYg1v1orzAOaoMPC6ieKg9MyFjDhE+YCZDbaitbMbgCF0s2DftdRXd8NHd
+JekklzFaTcdACcPW+OsnOSuG16+35hn9uWnH3C6FVrNki1ZNozFjRW3yxwzc0j12R2zfJE2dQ5Z
ZTQwS/5IoH0q8mCZTjK56oAJobOpS/o7K6+Kl078NHMZEzfaxvl93JqvgjpEo75yoWdjQTIlF0ad
PpNG1QbNyOOisyB/0+3RYOjYXDiq52YEGRqNNi6dGOMUxoK9pJQo/wVH3pIU6nA2l0qxv9Q2du9g
aZ5tvl+BrwEanfHQOmlJxOAVV4jPW0AMWplNePzOFUpqN+RUFCcvvtdfvwoIh8jFnZEqAtz5r3/Y
aEDWmq7EpnIgTODCaYmjwSwoouvDVXwpGHROOcJg9CpVrVmGFmY6qiKfRzOTIrH7tMuv0oCo1mYf
G7ADlAmb+MRY2gNuu+m2xReKGNEO/lSAAKWks1ze91bvgQJr9lMJstIL486ocLSPtpq8FrHlqXSc
D+t82Emj9zJBfBCs29D2FLX2LAI/Xew056nLfw9tdN+kANmNs/CzX0Bny0z3Rum/qv4DqyuUfBHV
qdeWW1HcZXTdWvF11x9dunCM26JK1q7VI1iPkiJN0I1Rr9p+PPpaeVAou4XZ7WAdathbJt1evnxz
0+cgMmnxfSlgNQ3O0cm0TYi+vgzylYzdqy4ednU0XEcTjkblM2vuSfPSXvpiejtPPMZ2nC/cuWz1
lJWeTEqTJlnDxNfc4NNjL0rWOvKAyPYqsrFTR+3LtZeaitKCaoCFOLsqNBfxFNwGubuNunbXuy+j
sU7FgyV/9OJBjzBG2aUx+juBvgrXSWDtCTE2NYQAnX9FLJ8Sue0Rp67HBRrtcDVoUu+2QpGeMxxl
US0zCH42jzwvvIvMlS2KW0dNr2cCpRWEq6IrN5YfrabQ3Q5pu6p1edOI6rpPEbdV+vCPcJHf/m+n
jomay1eoycKrBFc7wTRECIRX13Z6VdLRZ7kVbbgbK9jY4yUE6ks2zEiOmEF+BF70r+QjM9dbLQ/y
5CqbrpXOWQrh3vQOZw8ap5S/caf5WXfmwRj1RRPIKz01t/pkkO3S490D9eez4Onc/t/h7tFUf+JR
Qft604yV51j5srkq7WTb0lRgJx1S9Pb99xP1pVgx/360cLkSyX8s3ufPZ7m1E+lACMMXTDF4j/rr
ZMQ+QgQrAZ3YsFpP0u+iYCAGe7Jbi+B3zp/X7I2WCJTEkDuh+sj/67Y69jAVLftJCfZPgOhvjNq5
8vkH/CtygGhYtFx/1cAeeXeTfjfk8YVv+ZI5ApRhpUqK/w8LQaX687fk1kiZvCniK9Nfq5jLGA/q
aC307l2VVxY1kiRexfT7fz+DmJTzr/0cX3AeDcuFfoJKIU06n4dNZK3bmlqFxylAaw2uW5KKVZfL
tV5fzUQqlQp5bYzbMqE5cKweOtzZp9c6HUl60H0SvjdAHnOUol44/UPeLsHf1ZE8ojfXeYZ3DDe6
A/T2WiKEOpECJGXz0vRilUvsdc17CgdLw4+50ciQAh05KtOLw3rZpfgeQgI3M/WYkpfVgHm1hjNG
GN4GJEtBj8BSj84HqnToFK9n4lfJsW/cCZnnaJlH2b6LejoAk2Xc9uwEe1vDs8/rGxMrn0rXeZ6n
tU3K0wljHaGZEObuqox9Ly1Ijo2UcIOiaktbTFHI7WDgDmqai77MvNbFcjsIjsGA9VmVvOR2uJ2s
EEq3vjZtf2uszGxholT3nNQDFcM/IRX+RMxiMhPaBuNyzsqL4U+npvdKnN7Rq7fVEFqgdrCczHg/
dqDcdnVMYenIxCWs2AW0T1qUDPK+Wuqls4tp5qTnZpkWOUbB1H7HvRLtUsxEptJaqGrNZ1ksZrk3
wj0/LdKrwxzIwOIdjIzW12Kd2M5a13PYHf2GgubPtuq26VjaC+DWXzrZSeuIRU3tfIqHTRZB930u
FftA6RGGBSaYpg5NITlWolz0OoJmY+o58P3zTt1mdUFfVQX6q9074x6lOXq9Gk8Th0qr1gWNsDXG
BEZIA3IZ3LvpoQ9MoLR446Q3VMJcmAJhZG3mmiCa17vrTHPQTJMbkb/6Lfxop8Dxr6R3YnpobHvf
2+8mHtyj8eQiBStyVDTSm7Ztt4ExHBxcitKB9IEVn/sujKm9tvQIPWANbUHus/tar67SwvLQ+FpU
RrsORfkkgnoRsL36zNpN2LIIV9nMEZfaY2VVIhfhpxCGcyiGPeIFin2rUNt2lArDKImZ077PkgVE
ai+j3WEcYB5SFanbyF+QCT+lyYJMZeN0jUddzlILL3HvJqNDLAa3UDZ7LK9aYy8p9MqQt9LS6Z3C
EikV91FEx0bWi42AKdNkzktjK3e2om5yKly95u6hE8d5jXgO5i7D9MOPBQ8rRug9AhZP1pw+1c1q
7rag4WTsEs6FspmBcj39I+vpkIbpQxT5677Pn7s894rspScZNpIRepPvTfV0E9hojI0mRZ7keTKe
0o61IW+PtVcHMslUZ5sKzQhdold1NwYxmj1UxOp9aj7n8dOkPqfdb7tW33zMfuBTranAtmzMydFX
Q9etjEaD8xcsJCIBFJ2j93zQt11UrBqp0M4/z0pVLUuhbhBuWNN+nAblu5IVG8Mtl+Qri11bU7T2
/3R0NjajkZIlNteFMK41+dvOrnD2oMujPbaoOjmdsc3V+DrWlZVNEjWMKLnIeCtbStpq6GW0SVrG
Hfz7QVYrQfJLx5JLtkN8/qL1w+0cqjbIAhOKbXI6+0GbIq7QupyTMrmP8/YmHtIbxdxFKbzQIHKS
5VDKrX1PcoWmkrWuHed31OSHQeRbWdsHoJWNokWb8Tplv9dN7LHBt6ZR00etaIde75ammj9Mbf1X
5aawnX5T1GI7VAIL7mabjOrVRNOkbaaHzPZXo4UZZVd2axW3LE5TMTxV6bSecxhX/NJGMXP5Vy60
2ErRblwke5rMXLR2/CMu7v0yXtfoGdGLbkeAW2H17NM82tB3IKXpicnZxFGGYCGGYKW+k6O17nA1
TRLld5togObRQ12k+3x8czTn0NXe5COLgN3QmOsbtbXuInossNS87TiHTd7dFtNBOn+k2q2CwcWr
Tc4m4d1+PrWtzhtvPbSzuLVaLhth/8GWj5pZ3a17bqJGwuM3kkMqESyjb72vfxpldkCbaTVZP+fz
LsptMaArEyULDe8w365vKGVvIifaS/3GjFQvl9Xa4EZzDLrYOcpJf1sY/ZYCE5UA94/bqQnqNv3P
JlpOKNvAqHKzHgAxfWmwKYN86Dw4sltrwfCrzQjC/46Rgle1uzDj1KPFaCZtpDbFsCKghpC6wAa0
dcSqi2CQdaRcsYs47SMNYVMNumW+lhZv4VhvksJ4Nrv7CZyQQPZgudPCGZGghVpHXLRm9EXfDQvR
0c/Al4ZgN3P5u7Xf9eTWboSn0/AwAvku9T5e5DPYholYPu+bNN13tOnTbrUxkvimMIIdt6loQkJv
C5m6/BYnmIVllUtdh+ARVWJjk4o3cbQeEnX34OTlIhg6r5qqVR0rv4O2hL0aLSO7+JkC2pixeNG0
ldRK0unRXoVGexDE11qkeHaOzmVCJ0e4LSJ9URrDHEgiyk5rWs/raw3aiy6sH+6QeBMnLJHZ1rC6
XRomq7B71Yx0fhACU/XACOvEZa4yrplkVWW/1LxcwUzi1TXu3KDA1DnLryKh7uZRnK3WaO+txGI+
Dj0D5aq+AB1ULLHg0i+XWs+5DvTmkIN5MR3sEW8Ky2VRvqkFJEO2rq5dOZyaNEGkOJT7yaVMhuSf
as6cu+in2zoTZjHNQQh/6zNxfoZybkPXWzLeFoV1rE1uJiUkpNfxIYsJqstK+IuEFD6dVHxlnR4h
U/VBAWMoAM2NLkDDSazqVllp9HHCRlvQhr/Rpve+c1YJ5nDFuAsIfIRzr0cvrl//Ucr8ri8hTtFw
xo7q3fKYqXPM9qssTIScFlmuYRU0/uFRuwWKFN4YV0eMJGgpuenR1twKlVXLFXwX2ge/yag/Gis6
CG4R9Zj/NRWPuG36jxUxUdfLx7iBiZ67xlJTfIQntH5LMvgrnmKv6sxl21ngvfJQ9D9tAGfeYXuh
DZw7NRE7JymfMo58HT4SvfIRTJ82K2UUe10GP1p93LV+1lCfS7jwrG3rIxyRRTkiW9OhyqCk8tE2
OW1TTyEwEW6E3LVGhrhCY1g/cs3eWemPyTIORhBtJDEvCsZi11IKXDw0jrO0maSBJpwwkru+jdWF
PyXvBUFs2lK1wYUwzhWgAdPgtTx08ZMyXcfhDJDG68RytsZQXKmF/mC3cP9xilqG6LvmdHPlGoEb
O7p3+23rCgJik6p4UCNvXT64IP5dlt9+H9R/7bqHrm/OnlhEahoJ3glsk4q+EmMu3UOQR4u6l7sI
ruWIIHFi/qA1b9eOV9zlgRnt4fn2PLUALrRQpfrfBoFLArdlheXkWNChaSB2lnXb73/gP5zqU9Ix
/0CbzkGYodxrp0TxxpKFUgWxeyAByGO509x0nQHfS7mOnGPFSoXyLR+35JQ3JQ+Sih9gVe8mLGZ5
EX11XSB8bdXjPqOEMnbEudQVkkp6gQ+HQo4oNKDRRYkkRoQsLxBG9bAgnf+X33C7AvhzwGPJqemK
7hCN5Q7FY6ip0PfmokypWB5np4zeqJ6Ylb9TEndfo9ysRz9LBWFE/17Ud63/Q2sOyKjoNPAcWna7
LaMDFMKfIg8eaG5efz9rX7JdwazN7RhINM79/f/KbR9wsiAcSsUfbedgUuwYt2xkz6neHZIWAkVB
4UBZR9HzqMbrIXwFK54abSPK3z771qRGrc8R43gFhGpy1HtQa5w7PbVCHE386vPlJJ8LGWwN/TrJ
r5XwjpI9BheXRIG+lLJPPkL7nG+WRl8OCbXgQ97cg+0DqlopYl+Y6gavMQ9GH798P21fB9QwL6Zd
hv1GLfuUjaJFQxf0tGAeANCJYv6lq1N4I/QGk493yC+6vMChhPx7mlTP3VzQetjfFCGtfyWFDyvV
1VPqyzxxDg3KsVYVPPcV4nJYssItiGYVAMPamMaj5OlSjWqhwgkjDKbwQWO+tUgMnC4qDctz3J57
x1/XPZx5neMw9OvJRrtZHZdZFR7SJllGer/Kh7eC/hEz4mYjXW4ibGXt1xFWfk8KYrT3abzy82AN
7QdRXW/MGCP4xeW+plNyEf4fae+1HDe2bdt+ESLgzStsWppk0r4gRBYF7z2+/jbo3Ictcod4Is4q
1VIFJTJh5xyjj260p5V1f5bSu6nF6BBzpE17UxV31ezB6grx/GnFu6J7iop6X65gKesdKnKdlivW
gAMWKueNBNp5VkxohMvNoL/h0EaGcHNoi4XqxLV8B+V7SxS+NC11239YMeyaKdltZ1zi3A2/vQ2t
w+Ye0KfKDnmBv9JlVIwA1fl1xf3PIoBSyTBJAfIu+wuPzkzGU4trkpHOQS2k51YVj3GEl3l/H7Gp
IKXlRxBuMGNnSiSKFdpq/izW/V2V1+dYI9MSF/vwpduE2Q36UBFiR5JfVv3yBwtgoaCrCc3osFYd
Obyvq6ocEL5Gjgxt3zR5aSZtQMegcoFYtn5NDCjDvgjY4Q91gbEAN6yoCk80aOLrjyl8qgySjJAy
hdiGJ8p9Uxg7oSr32cLZJuE114kxXx/DvHYVvfaI/sWxoUWu4Mj1YOOgUOcX6JQCdo/jYStj4Ztv
/zUZth5iQakxkiy3v2eUhqvm7DYIMQvsjnJrsjs69GR8qM27qbyXrbeI8EglSXbRYh2MpIHdE5HI
0PuSIDrF/DDFl+0rptm/1dZxOzUUCVJeP85h7o6K6Ao5hl79aPrCvEV58NM0a/D6eHI2uTL1G2QY
2dBtfSifp2o+ptm4p2CT/khyVTsWFtfKtfs0/VwlAnYk1KnlW68T4lhGp5Vus2jTXW3NVzMX/SnU
N7eCfW8SmEeDSwt5tJruoMvzn0Jvq0gFbJeG0F8i8YmZWUBlvg9ly29b/LcFvl1Ndq1hEHXav0bL
QI0ApKVgKFtYd6lg0GAb9PSpcBH4t+MlgiBvyP1pgZKnx6g3quimnddzXmOZqTbONhGt6pSwT0ze
pH6/lflzMwW9nsBvaFcPAxBYEUBYnoyKRpsjbyhBrOTRzYyWp23wzLj9jEfo+TCrovYwi9lNM3YY
Y/X+ALAg6OlezCy3KPJAYAwrqu9zw8oPQ/nfi+Q39BHBzx8VGizODYBUvizLyYjZJ8EP+tGo79e9
pXIP9kt6nMg7Fc5xDYPj7d+fCPv4+yLJOABpiIFkeJN8/70TpKM8LSAi+nHtgGFnDejPU9iH8yZ1
1WryG+iJUGhy/JFEEBQRLczQQDSo3ka8mllJC6QwTCOjhRAg+S0txztM7/Jx/iVjecIw7NIZOc2e
FO1neXquM0jqax/+3jr/lSZLnOvT1qc29LTAYhX0782Qos4IJ6SQTVDHTssTCXLomo8MwGNL9eey
89dxvNvm0XNOKZol+6F4IuUAYLCz64QlMPbDLr6XKVmU+bdFE55OSSAmv5dK8zMqVHNRvA00603J
U0Z/Rd2wNL+NVSa6Kex6kmjSWyEOr33+UvaybSjE2i/Tfjt/o8FikP9ulfKylT66Vhygd18SfmN4
VUIg2GhrVnXbTL+GfrFzfXJCXFXwJt6XSNXSiKna+lnSAhrQWMCbfdEzFogYTLRqKAooEm9ZYj2p
/9PMHzuRZKtG9Se98rLdCLi6mEogd49tKAVpnbvbXdp+IjEGI5EsolpdUOyhk84xt6IvQZsHcNPV
zWUz/wiHvVr8kjEC2ro8CARwJ0Rsn4uBZPVN4VloTlMKdwNXfZ13GwVfUjNv0M1TkwkJurfINxte
x/6+YVEYMuGu4/XKN8pGZ+BDgTl7ZT5MkEK4aw7FBma16u0o6UEJbpmpv5AeeK2JOG1S6AAGvxu6
2/TSaGwkCptRwzy9HDqmB+K629RhM/ZeVX/uuul1yMNDn+JDGioPW6ug4O6FeQr26c+l1gdh3p62
tjs1IiejNzQJShDFwq1EkuiL5ZiZYWnLDTVsYb5ZUWSbBUDM8KZK00fItK7GFjCiCFWqOCh6LVh2
nSL5Obi2UCy3EEzvZgCAiacuBQNM0vE0daKXLrtM61qyK1UPewFfYSuI0vKoAhJs/By9PEd9w2MR
ewgM/v0OfxvcsmjQwcl0GAY5a1/zUSXTmmEAh9px6t83hhNlBlhuTT1AW1rlPxRy2tdRBdOeTZeI
jQ3sb9IPv0xIityUFpG39pyUJMUvzGRMwpsOleBh6LHL4Djlp6Gm+F9f1Km/HdXuVldBfXAJ1kxk
bsvN3PpmiC4A5LAx/A6DZOFEqWNMsa3pt4186k3rWcjI3pDVnSiDgUez4A3KZwG6au7x8nCUTvIW
qyVKuQmMOcBX8kbqRBCr/lkYB0806cLDKWi48Ur3NMsomConXZP9vy/9t2bgz8VgOK8ZyMFE45tq
GrOnSEzbGiPLJ4UIDwxXcaGOHEmMwSzNYBYb1w978U20HmfZw3bCEREVCi3Z9YaFZ/QIHw+mgwxc
q0denv829ON21KKGYHIsjdcCYhmZJIZfj69SfaobcvyYV+CGMpq/ZdH79wlhwfJlP/hzRjqyGBy0
GDR+vb1dXZaaURf1OSxyp5WohfHeNytjx4IY5NPvqf+oGABNzBjSImgZpZjzXQFtirpabD6jumLo
M7qTpOxr4Wxlt6NwL4QloyhpCQBsQahE83mlAZRBUzMzu1dyDCq1l1WXWXw6R1i1XRdiF7mVC1hZ
qAurbb0+AUBHdXZtGunQWJ9GZBGs2tvzoNJXZn5Rj7tFiD/68XfRmR/te4Xd20xDu0bdWZmSo1m2
x0lMfWnV/LGPPNwrGLJ1Np4CnirLO6azr9ayBDIekSSanGqDSia6LaV7rbrRhcDMU8zCS1sQPuf6
pq0eYALkMb1f9C5bj3hOug3GnfUsOvMUBdXoR8b9Ir626birpwW/qfA8qzdr2Xnh8Fm0l0gNwoTk
DuU2E5vTkmd7fcIStXwHDg/WNQVLbV2liO6LmGir1HT79GlUbrqWsJvpSe8LO1eyIDXLX9qQkvFK
5xj9LpkoiBCk/v1QoIP4/lBIZBJA4zTxyMHd4e8iIbLmdBbLuj6LZfZkmHAijCGm6sW4HB3eMnXn
DjFsq2iuwsMvavfZeuiT8pSmTq73dt8f1odqokzMiamU6QVU/bRqqHBOcaf7koEvG57Amon5sh/L
76rppnPExIX60omddwpWHjbHerAe9PvJwcw8SJ3BES+Wi8eb/Ss/CyfhFKF+20+HeA90bmO/74We
4XZHKkObi2wrd7i3O4sne8lR9gx/3I971VGd6YbuUDp1N9VldUVPfGqvwku0S3bhAcjN7d3jk+Ee
6z35065gJ3bpK7vOeb/F0M8GQA7iO0KcfAqRfealbuzi1hrQ6Tjkvdsn0y7t5+fqvO4Sj5gRv9hZ
/vt8tQonOnY36pPhJzt+5zBkb/nV72UHefWN5K4uuZ13i6f4ii86lX3e/grRawcG4+70JPnYJvmI
5Jy38+C4EIptuFKn4qa62YxtX8IgDJJLcsmvks8QHTjb60+zC4f8ReELdCz9aA9Pw1P1y/hYK3uj
3kykvD72wuTUdFYVuKS6XsupcEftd5fzSBaNK8X63WgkL+mQXNMEL/0sfxfGzib73JGt2C+78B7/
zBQCbuSotehWBQGeRuKJM1sjIJau8OhW6fPQWF4SNV5mrQ60R19llDYIu6rNrpIM5j8QSwLcpDrJ
5pAw5ac6aXddk7yP8XAvVM+YJl+UTHVyTODxBwqsIrufjOQs51Qh6sAu0QQ94yTZVJ+nVKHBwax3
lA4rGVGhzHQLs16VTqN5SuSCxWzW7HFI7WqOdhtQb2SFV8TJc1GqZwmLurl+GuED3KRL5EGGY3JB
oFiev8xMzEowLoFpU2X5anObRYFiTad5ICaA2C6zLw9aDXdl886PJLrRnawFuck4rpkb5kAhi6Xi
iplwkqV3SXPNkpQnDGqrBVPhtfqhv/hW7LO4I2AhzxK1mLiJnv5+j0UVQLuRY0BSGZpp41npBQw4
k+7JiK1oaSmHGI94DQsWgTd3FZvNFMG8qLSD0TMmbfECzVSPt9/JuO84kzDyvhTK43KcRhl7KGTO
+YdsKU8QSH9YhXTtK54jbQ6WlDooMMBVcez6++irzDAXTSO2upsGexHDCxHXRviRphCxM3/NonPd
Ed4T5YEmbikFsh3hUpCuxm1oPGRz6K1RdGDgVIkFXjT0ul4cDUeo5XZlHNcw5HaRWC1k+1CHDo4M
uuQptLRzVW/aFCmQ6AGkxJPs29vOvn17k53zeDsExD35jYPdt/tpuhfwovM1dYPafmRubP8ybc+W
7Pf3IejuJbs6bAua5Moe428HoYuT2LddcO2c6zV2Z1vfX8i0da+3zXm1cz/hW6++/37rf9oBLYCN
g6h9ZUXkEy4XwbvE7hUvv9v5CGHaMW5Ml1iIwwwz2nTvPusjcy2n3rEu3sh7XI4fSUbyTD7mw3A+
ni3nLsgCwaNkYrHqvYAwCJtT4JuC2f6cj+tRg3lBgDirXnsr2couO+CPz3JjPZOy5vCQeNPbOxk1
OMz5qge1w0FKfM2gXqz7dc/TUb+Wr9tZFqx+cGa3M/DhYrCIvrNk8Y/onN/8/eWTqbu32pEt7Zo3
2BOcKFiGPR4/kwMx3g4Md/4/8mb+KPe3fyCDcYAVR/rnqs07XhpnPMZu4fQ7NON89/XCqGd+7z6b
4ArI7jSP2ewkh/lYfbIeH5IDISD2fCS9xl/55sK5XKqAa8FXKid/YAMKIvszU/nd3G8/uNiuS+EE
l8y5fMYuXr3cdG5YwodF3ufnnR3zk2YbzCSIOc+V27ef7Qu3ib/ACaRu48BBcd+vhfdOnI975X+d
c6vt3rcv53w3CwULO50PV4tP33Mae0otnrDrtebPrxwJHxl5fKx39Uv3PbKDvX3Z82n+cecefbey
3wT7/Xbb5N6ZCx5xtnOpv+z19B4dYZAQ6jk8xxmW41ivtSnveAwHs4GhVVG1pjylSeW6RUmT3Aqd
XVRMeEtF/oXlm93qkCu0t67ByLD2S/1BnbJDvUxuDqRjVbgyT8w0QYMARGWzpw6kb5YJwh5v5/xJ
FN+sLiJIWLClKXVz0CRjk19Q9nXF7NVzykUBXwybCXIDNfIWm6KFcDdPWX2n4Y7R0nA028qv3q3J
L/j+rbFX6TYUnQ2r/mA66tQIxGSJfk01GBIq1Kfct0T0ZgYNEfwXLZScPArMmXLNWStMSHWng17D
+yU/k0x7s4y4TCu+jHpjFAW09uVuEqFf0Z6sgRqyg8aWHanGH++/SbrKhVsYx6IOBhnqooKCI+Zh
60+t3NgI3HrCVSgRjI9RqM+oeBFEn5bow+qjYzRqftjCB2qNFxaGQrrpywbbJUZyaU6NvXjanB0i
PLAZR7p5n9qZWHqq4BcnxBrs1L1HufY+loFZvWzkSanWgy7v/TKR70eK8pyPSY9EF9fT7y23dYiV
ILJkrzSVq6qFCDjC215bDlOKkEWkUJqEIEmkY2qYGB7mD1WZRUA0lp+s1BGVFnS1eBnrG1B126rz
cxxbJJwDENhh5EnYVztrXGhB0wcTcBJmx0lyIw470ccmyC4N08lLuDU8E2H9IlF1NKMWYGbnb9NS
BU9BGI0a3sSKYdf4QJZkY4zJk1Swe3fivQZJIlcYG60g50q6rztWOBRlED8avzUiVy5FwhL3JWOl
QWF8xvRsMj0pppwEZyxgYjXTR6TdjhrrHemPaZE8LEn+Qw/1LZV926fgtRJlRoAMarAvqj2rNeO+
qNsQnyDK0AiPzUmEzkUr/DSEoptYmsPAwo11Rlnw+VrDn61X0xh9jHyUOnFkjM1NGBPjtc7gyFVE
8ZbUScObXAo/VAQYe7Fp/s8h4Haw2PAS0q5iaCaqXzZVyBhZFmtJeEJBW3TFXgcLtpJ4Jw7DNURi
0oaCHxd+mA/vaynsm5J6uSAunggTSKu7tpV4PuDUGU+S+ZhXMVhV4ks659X08PcWg9Q2nbC96jDP
Okit0ASrmAG1f+ha6woa7GHVlbXwrIn5bZkLgYhDYtUfBbwZKzX86EAZaiU7CUbsDRqbds+G18/+
SF0y97lr1RJZ2cih4HQC2rGITUQ5fHTDzaY6Q99CQ3lDug3ckEtcgHiJGhk3JCT0tScTlJSlkLd8
LTWCEVFtw1JF4+LBALDFpQkm1k9abYs9rjKjuwxFkRbdqVnvdGK3k1v2ppowgUmkF5Dxy4QtB7ZY
TURywpmOst6uQ6e9YmXZ/gdHIxUcJkTtO6i2DvyIg2i7T1k6iE2j9Qs6rJZItl/ZIavUMRSe6PoK
97WHyd5PT738mM5v8MzzHKsg2MFb9x1GNxOMkxYyXB3dhnO/h7qyF7TxkK5k98EORSuT9Luls3rQ
uPwAAGYrtemjDXdhN92JmeyZxi0AExoj+dkot0cW8kG7byPdkxr6DQoscwW5QG6CH3CHh7g5BiUP
tpmdlKL10+QTF6OAa76M0L03MorIUEZhu6icWs9PUyswmyn8pGxuln66YEBnS/1wEZL1ynJ9GMXM
E4JZWfxC0XY6cVSsQwoBt+uinBSrhoc4PShZvpOm1g3Nx7C5jUqSXTaEMJF+KDT/F1AHnQ9KQ/RP
ADuG/uWVUIACR02LzFOxnqVYBOjv7qKUbQrajaJPu22CnfbWjdw/ZZAH1dxwNBEoWyL0zWrWnbi8
1QJf1nxpfhyE10Vfd132lsrVxxrH9zkcOaSI96gHbE2q/YQOBOnmw7xSaUiwNPDLitrq4d9NPPqU
72+6qeBzreFaiND3a7LVCBskUgROq8nS11BFTrbeCWHs5JjhG9JnnQgP8LugQ57kQrhBtIDDe+RW
EFq2obugKOcp/ZSVt7m5Z6SnCPqLpWRuRKiHTrwuT2yQZflFVLrHhX4w6h4NE+cLABEdjpUMnzKG
ShLCY5FiADLYSqIR32bl8LIuC8LC4opLwKktwOHH+yZj80rHm5LBjEIGOy2RsT6O6WxP/Xmw9uX8
1tEuWSn1lHAXyXcMDN2GSj5M3pLuLA6NbYSEAe9TOT1IYfEWz8ltQQFAjEs6/ArnQDdOY4+CcFrs
bjMos9hXx12CbYlCxPVCUopK2/aCOLZADZGk7LYck1hIZ9SlQ9PaSnuI09qRIg7eLJ0+JgxtnDzB
UB5q6Lr5BD9Ppq9G2TmlTNB4EZ5nkTxkPq2Th6fWQpMyR46eVW6cfI5M1FDauWZ+bvQ3xfpMLa4j
nL4CZWhLhBosyLag+FErZwil3bixksm6m5IFeqx6MmPFNdTlV6JRBrNRJrNxSepDUpGbGmpuPh8E
bNt6AWBAVIKQcxLYRv/9jP1RZ33ZTPAY1TegCKO+bxk/lVrDw+wL/STkXZBa9+kI+bH+JWmnhumz
TMuYlDeENwMOR/vkJo8DdGWUe7H5TvYp0aLz3SJuoaOL2w20zVDNLCWE5nvXUA9lGw0mQZJCgZet
5m6j0fXxbyM26P+eGvQshnozLJ/UmmKlMdxFMaYkvjy9KIvoo0/I3heiTdup9EJZdMVQw8SBGCSj
ulZUdMIUMlMfHStKfuCMfJvrsclufjB03//n0mxDuP/BRBDqbFwbQ9ZOBoYsS/lbkahGz5p0T96e
KDgb/SeUfzLlUL6/7yQhwKT9I7BCmP73hyplMq9zXOmnEGrOUFpENU5OZZ5EJQm07iMtbrhqabip
KYgPYixUGD+YGP4veAOeApKKYhM7aYhxX84bNTrm8UPDec83o9z45X+JZe2UMA7yJTpLyz4dGRWp
x1FJXEksAj0v3U3WYomiKy884PIho7As86dauhVCoNTkYZqakwqPTxLKm7FXWXWPMjxYSfthwfxj
kPb3w4x7Grg+M1MNE5WvxqDjkKWIoESNKIUR5sKvFvJfncc7Q/89MQQFAG8ZOLbmXhOuenKs0nU/
rYLX9d1/6TJCeAuCcFgIHMhY6cDEgHOywllaOmDzNMsPcX1V7yNS9S7y/ZIzlet3kd7Z4fxkQJIZ
pHuYtbRK+z67EfVfdUzaMZu8ZDxRqPzw4hrbs/DlXDE0wTuXl5dq0Nr2jv/xgGpilErDqqinMIE0
t5be1Ce2KVV3g/XbzI5rRmFtlbsEk/g2MBkRJgOoAjm5MPUxJE9JrYEFcZDaLJBhP1RYGpIUbMkH
EivNTr/imHsRopqa1th3IPOr8bCKzNqoXyz4sFWxH+Le181+3zOXhR3MfFTBo+AB/5oYKLjpD1YK
6P/fXP8nEVmD4qsg2orFuDtiX0HXcLO8JAAuc4YeisqQnUKG/Vh17G/BGua3XLc8zihK4N3R0ki/
RmHwJZMsoPIpMZi+EL3FfmyW3srqOUWQLLKfjBj/WEB8u8xcYqIlN6f+r1twOs1SKBWzelI0vKmg
Bebqe0q5VKW5D0VEmsMjfp4TJAjqDTtEh9F25FIDSc6j4EdD+gt0y64gjZkGhuob/n9XJ7S8a/mQ
hJI7cUEzI0i2MPkxw3g53TM2641nU849rf/IDT7LfDSST7OvdiJ15783gG9hkpvHBNAiJkDImERi
Hf5+joYwXbCaiK3Tas5uPYZHo/OktgvM2Mnq33MZe1bVIJgtwMXVmhRExdxBdLH1Kr5thOu/j+a7
1hH6lwzHUcSlkcnFVzqFkIWGOiihcUqiECUp5gehfI0KJMH42oyzb4BZGe+VAAMVQuMq1PdMjnfk
KRwSbBLcomLcpgyulNwyj1HQMKCGwt40AcM1xWOdlqeMp5ekiiKbLAJk30ZGWokU0yzgOj3FkIOz
Yptx2Tm9UDHLfqq7YXi/wLFdc06/kqTPSSK0ClOv3+r4OQ13E0OhVX0OV2aKzCVWvbaJ6hrEQxTz
+giVm0zwA4bmB6eZP2/4X48mUlxoMJqGGhebo6+PJjSKoZCIswCIFve9VgcyagG9vrH6xu2a9GNi
77Zav9EeIFAU8z1mgUP8u65e5xCwLDHtDXOdY8ub08VdEsUXtpd75ultHyGrtTH6nwQ2Z74+ZF35
Gi7kRSsTEb2QrMSKPDtCpnNwoIoZMqKjrFP2ZrW4emS8Nsjxej3btVD+Q5hklvBsTcPVyuP7ins0
MoLSxYcofh3GxVbZS4fyRp9Pca7QEFoHyxQ9DZK7wai6lgNLR7MLEMEoqrT0s2QVhy4cAmwDDCt7
jIcT4uKkvMwtd60WT4AM/mCeESgq80cEUW+qCbSN8tQTa0yHqc7S8MJrla4czDEeDtnQHBY0FDGt
XDYb7Q8du/ytjOdGmQxm6WdlLHu+zuLCAnuxAh3hqVWZw8FmyoBoBVjdoQZ/Whl8hSEcyzUgiBQy
gpifZ710iZjNm5uKVj5xZaC/tlkY6Rh2pp2HRg3+/eJ9My2QtmNEimAqm3f5d+YlUNNaxKqC9+jL
HJ7jjrgrxskR1qwdvJ9Bo8tWbhUgmEiXd6oU2q04+QpKr3p9/fexbM3a1+eaVx8PJYsDMaQvVRBk
qiqdu1U5YTSEXtSJov+L2cR3yIfyisUGSjATCs78y7qXJ7pBKVlDXWhchRE+9tTOIiPDgwchCGhA
3BF+Yb0qFyVnVrn0N6gk/TlF7iKgjOzK4xaBobf1zpDygGYeRV11XU3BjZvJjSvxBwuD/+UpAlbb
KtKtOiT4ZCse/8eGL4lL0dVFJ5/SiYSXBb+nqfBqRTmQn+3llvoqU2SUdAmKRpUmuAsoiNriiQcE
C5kuLwFLcK7CJPQclhoJJSNRQvKhE6qfnqWtRvz7BmIRoG7Hyj0UKaD/PtJUlft8FiLlpMr3GZKK
TL0VKtQlcFyEYqQDmIJCE3eL/Bm2ZUDIKJnaii3n7SUeq6NYzICm81Oaqe78Y8Tb93eRY2N7kXCB
gOX/1fIJwuvMH5nyiZZ/qH4b+ic5P3E3w1uieC0DEdtVjSZt7d+M+vHfD/a3ko38CNBFqgharc2L
4u/rIlZWJEpTL58ycnMsyBYuZb4wPVrT/b8/6Hv38uWTvuAh4aIbdTrzSTr4h/qJgZQCgostkZ54
jXSHe3EGn+X/8UO/vFFdPkqNLE3yaRIPE08dBsvieKY5bxrN7mIPnHdMfirQ/qwGXx826hdQHxVN
O0G1f19URUlqowpb+RQS3Ys3+S+J8Y9Z/04wa3QFgoSzA+NpuKFmiakyxXpGlh+6pR8ap+3kvh6G
uenQwaDg4nylFYVVOUtJX8qnCJEdVNbiLOaPQvTDp/zZ0799DP7CSBoAtVgl/z5bra9CNZ1ymRwc
ZwKprZkAhELudsqjYjyO4QIisTwu+U6tQ1tLcQsGzCjq3mcFgF1ohlir4b0lx8ANig32a6WF10MG
6tXXxQwsrQDdyN24pMDSPgcEzvIrBHEXfdsPu+L/UnjqFCQa6INGD6N/JcFlkRrPpqCJpwboqUH8
OTLjTQl2DPjYODqD0KD+jq2bGkcsvPp+eFq3l+3LleTjLZhxKjZ99FF/X0k1D80JT3hxCzcOk/it
iHrYDH4WcjR6Y4v9bSky3zecRVh3DUhbGmrOqv4YMfqVC0jiIe0qI/It0Z1t6MtiCY7P/jRwGWZ9
geWo7nDV7yYDxBshnvYBkTeRGmihbYAKQE5I/YxDL9deWZ1iLtS2Vk1Muv99dbTtOfp6deAKcm0k
CINwy75cHatYwmQ1xFMeqrxU2p4QKX8SYYjB/+h+19CvBEEOpDW7NRpSOhvIu/hZqENBo9l+Gr2n
IkNCtk+AJPbWsAwy6bOwNk3BcqenzYOclaifH1eSbVOrM/GRSW7HSX6M5wKHg0e11ey+1t/CCOuu
vhyuaifc9lHM+iy5BTbBf5x5IWQYcgQs1l2aSmD+KAa1uNyVpHTY8mKgi6n9sWFCqktAwsUPrdOf
Qcu3i6RvzAZMVHHq/7LKdgNV3TJK4omC6rHPOoab6q7Wz/E0OXWvekWoHgvIbCtsnzi+HQtUEoN0
NFacDuYa1H08IEN9ZN14VaPpI5nbk6TArZY7JpnRf0qr4e44XLnpPu+fB8SZdjIeAuod9+YFIfsZ
hjThOcx4lPkurcp3Q5O9nhHLWpRuFeHBjX9yLyU08Pl9qSW/DOn53w/KN6tCCUrpH9d3PCI1Hpgv
jy/C+HwJzczY9nrU2wpKUYFqOvpdlZhdYDlT3LO9WT/lzHyvhv58Lja5OCxRtapfOK1Lg5/j2qTG
KcOyoM+ZFZcwwSibu3p60cTU0xH3Zma5a+LfmJd6U/OWM3QeloW2Eusp9XezxoxoetPplt4DzjVG
qD3q+Yfr8+1F+nKcX5aZas2EsjJjA5VLtYutxxQX6xaRpe6DmcOnRPl91eUn7ISn9DqnPxSN3zzY
/tweGYsUtEMm6O6X3VHIC73Khcg4idU2GOwgSHanqFWu2QVthK3jajk195Gp4zWh3DAmOYbFT8XI
t5KLS0DzAzWVDmNTLf69ljCwGNIm5hJoEDLR7+zlXPer6R6xoN4fdK05ygRsbKThAvaOrv0gmPg/
ddXX9xSRxjYqJVWZ1fbvA0ik9f/faWrp1ALnRuWx7g55H4yDzSygMR7m0pdh5zGoTMpdBPnA2I+5
U21uPmdss5muFfpxMB1+lbKdQwl/kV4iJrzZW8ZsoAyS7iOE5j8EtflYLz759A2OUtp8lNp9IZz0
0cV/WI0hsRkIEvwuvIqwzxLEKqG9LJfaepLAsjplxxPc6CMoAtknO2zEbGs4j+GuJIFc9brQY8I4
v+TX+r9iZ+wsdFaP6l2cOs2L9agzr3mW/6tUt39fn+PBg1jYw8EUDtXqFPCdwkNN/MKCodUl7T2h
8wwzyGXbZOxZHSf5ali30Xpr9mhGsgMkkUW6VwsPjZcan1FIRMznyyu6p7lGUPIrrlFg7WL1V9sG
YxtM5XuuU0AwUjpGJNfDTsDXDVZWhwrKZz6otYEa75I1kGRP2nXYuyI80dM7ttkYhl21C6XjiJgW
QU+NhjXIlqARPkdlB4qZ50yyXLh303iVDU9mQZTeK8xjtEBjsCNLRyE8JhF+FsS9BBr3UcLiWd4V
qcdWYIHBMqI+N2elfSDPIzRwR+zsXj+k5R66AzEfoeIOgr0Ofhk6Rem0HSZWbkj2rORav+LfItSI
IvLW8tBoMMUd5vv2Y3kOPRxRYQg9K69xBCODMsXp9IM2wYx3xPRWRre+urp1LU38Sz1JOjaSE2H5
0T1z7yXVVWxDOyWtH/Oz5WesUgZMovobqWda4irjGZQcx0JV3Q+iPb/qodcCDzzKTJonJ1Ie5cTX
E78rN6cAQ2Mmf4IKmOjearriVXrMtZtNC+dQv8HkxpSG6Zk5+YzAZXjLT6Mnkttpt0eL0eE+nFCC
OHp1SmanRao4+eOt5TP4GRC6afa2zbK3lDbz9UE+ZrrDw6fph7lzysyJzcOGKfUMXEmNsbH/idW9
BJAMrzN56irfiH0juUajByQ2hLs2dcQStXvGN1/79VJHDIz1A7/MLHKH5WVaXjq9cbPmLZxf4v6O
+8MvrKcqBetAp4PXpHSnPMLSZk+AHO7lE4pUfP5sXWZexB+ZiAcceX1GEWPRIy/HtIYG4WqTO8lQ
zdQTIWVl+SCiwhE8Sz8u/x9h57XctpZt0S9CFXJ4RSLBqBz4gpIsGTlnfP0d8O2HPnbX8Wm1ZJEU
I7DDWnOOObCKcaz0MWwB4nhyeFVye36pZ3eYNLSLl7DCS/KELanL/cGi1JQfYpHITIatNmCXQRCu
aiE+BD0zAWJ9MqfHSflaWl5sEK9Xar0zjx1Do/D4yvUjSimJ8WR2k/eJcnvACibN3HTa65gS0RNl
rG6SY9Idzeh9MH3E/JL5Eg6+avqpdmkHtxywcTCnaeeV+UVZvulmQRYZdmF7jLABQMdDkTMfxnHf
CvvOWO1OO4vzqZKeW8Nz08rXaMRZ3TXpLy1iKmH9W47mtkz8Y+SlvgxMGGkNG7R/jrxysVYw7Xrx
1IUcQprmd4nkQX7COi0LSLgmVnuqQGlVuNE83f7FAlcfb4103zFojahvVQMe39qiUnsuSMllg1dT
Rau0yJ1C48iWNpNimzqEw166b3cUBEMGsDZfTupBGXGLpfmOWjFLp53YEacT3czhHtnynv3VDi7+
vs2yoK8xr/M2pzrCo755rYZIsVXW3SkhUl24wldqzmG/U1rFlxLmB7Ze4grPdqJIlx0UaUadZL6q
dJdjnm85Ep2aau8lq7xh/J5TZTdX8SmWYvqoMiUz6sdaCia+MD1hEf5SP/sfOyuSWkRSmjciJyXH
3xbvRjjMlIRn6STTYEW6bPOmpfS+LL8efk7GyegvIyobBUBwuVvp8RXHbp29Pvz+y+Lnz49/eyKU
8qhZQURXf1scGtI4NVW+IgWMuyCCriIOGS88YhWg4TJNbI2UgaS+7wrGKlwyyVlNF0+0APym35Eg
H1LhL0/pz3UjB6PFmp3s0F8L19+eUtfVeCnmXCRNGRX4POFNoslXqfc9a4CYyWc1aEETMDvkbmLK
wTjdxviMkNCkHG6136PUvZipxm0wNgsPaoHpFJ3yv79xv2C9/zxvDJRd+MBwcBjWH135gZa6FRcy
b1zz0lAxC+fbHD73DepE8JZzNHPmxl4tMcIl93WYbV0LLzGhvAkVVW5ALG7HiD+KfqVk3kpbf7oD
hBdQ/klMzDmQW7qSWJWOcbNIDzU9tw0A1GjkE1fldQ2RfLHN5AMR9GeEe2BkBsfrUHLm8MDrKn1M
wWJE5c+uOOuteR7cxdrrUECz0c2R5WdjDBPxPBjUuZFbT/ftyBlS6G6E1iFrlIc5Y9Lj7c1ZhLJa
dwojd/Luxs6QXdybFGonvKi+yECJomeVaLO+rOnLv7/L/6OBQiCYyRaLkpwmsTX55+g0ZZK2hGUm
nZZmucYDkky0V2oW+QmD5zOOA0uyGNn38UGS6OTul9AblzJA1f4Art43XFpYDnk2B3PqL2mpPeR6
5+fw8rfKTNtIT9Ii++2cPFXkrljt+DX16GOa5k5szPumxL2ckMes3QrxWM3A8Ma7zLIcfdtP13EG
d4qNXJo81GKJ8vBcNc8l1psKfS81ILdTUe2ib0n68BJGppt8r3Q5qp5WThjvG/NVd0qBflQuzYcC
xtWw3qcGa6spP+L48igvOWoWn8NJtKsBwKfhhECUhE2YKxheKxeB1rY/tYHVCUBIv4y1tzhJqSJV
9bnDrEd34KtowrteZnaM6AY73Vo9R3xqQ/TOC5b/Ul78/2X6P08KEwAtu0xiyKHd/rI8/VcBHEZ4
Ps8ROXwFEXH6c8Rs0fDWGAxw5QJfe3ne8ql1CiJbJlqyWfolR0WcQoTMLkLypWwUnuy6jqQI1SIE
q6MUG4dJQViTGMcR8KZK5SfJEJwqTtqK500nVvSzE/dYjM3xLtWLXQcaqmpl3mWRdZZ2aCYW7dNT
1ClfSrJeu7SGTeaV2XA/GJoN/HfMgJeLI22B8jlNOMkg3qbqQi8+EBTzaU4af13LuzZXjgOFuJzC
bGRQ5kmzQBCOkvQ5zJxqWXwwUstLh6x0ak1f6Z+dpzryo3j1xOzemuWTpdiTpbDhvXerDLZFHhRg
a6cKJzEcprF/XY3UH5rFTocDHH8KfROGKDWmOSne6q0lkNxvlXBY3twaoDy8qkV7kvAJD6YY1H37
a7y2atVvegFCz7YgX5g/Rrj6oao7ykJU2YwpfL3JNVixcsI3DQB4a9SrAAbW6ySq5zTN75o26Npg
URO26IGUHdA/8p1/i6C+pPCuLY2fZk5IYxhs6B+o+gJD1CLAMqJrodIfZ82QmKDxIxxFaNtbu8tp
naGJBqHoROxftmNUz/C0jLAYUnoMbRk/1SjgNXQQhSk4E5qtHO8T4LUIl8Q1T4Oqj1hUwZ+6rekS
rKniq5Tq6yJ5H/gAxaxhzGqRCLqc/vZiAZt8j6ir/6qfxglgGdPJEAOghsmATbGXbVhprg8tLtdX
uhI0mPP7PPsOi7dRPm5irm3qmBX4j2Hlyc10FPorbDe71DUAztl7gZkfarsy3qqRMEzQ/8O6k/no
oHhZTXhROMYTkfwAgVLQFrw+4qv6TjKCFMr4sZeH66ovZ/m1LEJ/ZlBCn1AHGlIVQwEVBVzy3wdU
WvR/rPc4RRXa0dLWugN//c8RFYBZS7V4pCJ2jl6qn9K19cd33RMvwlGxOTydCUMfZGKbMcNZ/TJo
T/Upuqj35plAA5ctiI+yUN6xr7WJRLBx7LVucRldg9vLuHBiZzOssAXx9N3sL06BoU88pE8Yu0Ec
lJzr1BOH7YtSAsVafuVrLbGviM/8iAebz6TLbHxTWOyh+2mwUfgub1+sgQfuCK5KiJKFHR/+WLuj
f9bb8SeGOPbvBZzoFxVoHcDn2WacmVQb6xzgcnJJCTZg98PDsk+CPUbBnb5WLdqCsd0LBwQRBoq4
7Yq5PZeMyP/5im2EvnOPKQ/B3HZtTD0Ur4KKpH57CP4w/5HXNkYQbmtAYxD/8/i8SO5y/hQf6aN3
VCYw89zg6wFkQ1IzqnjmQDrZCmdLhhHEtb4zJueU+r8NnY2fI354lCs2GIGMoBPZrnO7fAg/szdW
sB1mydgWvpkXYINi8E8LDPn29MXCmLskyIKlCY+Q8XTRk6vbw/LgPFSN4pvkcN5XuO4LFhDOCBsw
mkI/GyWFgdVD4c3f8938tdnhe4loFKz3r2frFD94Xi0ChtoOXyHb6K/ay3CdPuvz+LK+qJ88JNJQ
9FkiWgTj0P7AN7rHoW5y1LwPR/ZMF+EEuvJBfDD+orv4U5VLe1DBLcB2Bpe+9nvnWBuQMnRtJJ6W
qnXCrIZeWfuVhRiqLx8LmjHJNitxuOT9vBOtS8XSlnlAY+mzAUfzbRufzOcIdbWuXapzNmYXbWkB
TarJtUYC367qV7iA0bxUce5izSG3YQ3M4qap71IJWHEF17JKmN5WADsN0qc+YMNy6FQ2LaiE+ur5
309s/Y8q5vaSt6x4wiVkHObb9f899aIXy4YiFU+x+FNRZndhy909LHAERhEpMh0jSaxAhQVrKwcC
IjjQUW5KRbbEdxm231MpH6jOcSLiFGWSm4ub3s7wpXVEJxx4SBnnJPKnsfTMenIjdsqLvmcTGMlf
Ys1Y1aDpGdOgzYsgTZAUVxhHVSDxOSECW/NLqtKDutGNzR4G/VGogSNjjDWXfFvEWuLbT7EBKjsd
FnALoW6dl5Ylr3SgsbhfACll0zfzCLW2f3/j/ke/jjcOXRW2EoUe5e8bYF2LaV7MwnoK1/FRBWNb
VIlb6/GHWNRHobxtCw7sUz96EdlBL6KiZsbWZV9isx5Z38OA34mSBfICGK50jRNgigm69vW5UMRD
Mueemt3KCNuTypkCULoZ+o5tKWZdmaiUrDhX1d+G+T81cdvR8F8v6rd6qoijfZTlWCQ2SfTYN3gj
h6go7rMU7pUQotD2DfE14hDPMKTaFIG2jh7GGhl6yoPJE+X0DXtMGml0rXWZEcj6nkbjsK1Aq3I5
JWlFRgfDxN049G6zCKefmaxetN685vPg6gm4I8kvDS3494/rj9ByyPFEmxHeTbwo+wLltx1BIWGF
ygxlPbUabbXxOZ4WgIS0alLMEaxyGmGfTs9dvN6yhHxOnzby+FeJwjZJ/rbO5Ukg8cDAIcm69Vu9
3BqbVa7l7Un0VB0Xb6ite3NO32UNuTU2AMHTEKgW4c/KnHW77sx3Q3vPmTyIP/jLRlT9cwdP1wB4
3nYAW7grfjvx1akclT4s5hM5ADG2ljC311E9j2l47I2ZGHAiFjDu1ea3sQDoYbfDhBejeV8se8Q4
l043AkLoqBIfAE8TtE8MwyfcD5b2jLQ2UqnLNqLXsBZSsnusYl47fr+arAL1NffgR5eyJ0rFIwqv
Cu23UblKhR60EtmrtnCnssv0CZ/GUoW/dU7+WMroVAroKymWhpaYPtM/hzzAYjFnriGfEnEXJ95s
3lPJZP9MtdC0YT8CXP3LwferX/iPD56HJDGEkYL4HjrBv9Um8CKmPTBgFD4YSffNZAsvOsW5b1DA
kS+SPrtL31lfZDCuLEf4HE/pQD3LpX6v7EfDXo/RJdqXn9FB9giQkpcgnzDJY0q0MYQFBLFgntDv
56PmUyIIUw8d9E18Rw6ADTH5hhuWIH+26Ue5mDESQLbOzN2Jj+ZXGCSBtTOwBM972gzENi8sR4J8
x26qxbaJr2JPubd8FVjwph6OqejAmkZ1m97r5EuOo0qzhZ3xNMjX+V1Ud+Vb6YjyB0eIACNdd8Lh
Ui87fXEnwdVepJ8SPL1dvJPrXX1WGLEFRzA97WV5ZAjJYW/Y0yF7patoCLvO8E2WvsbTX5uMv+pT
//xAVLRhHP+GtTkkzN/KlzTBS6XQIxn1er7H5P+dGODXSk7LdNE4H/CR45tVzfaSNaPEzg7JosRH
k3UslKTVS8b1zdAjv8XDis7WH+PivjHUK8MhmELq8psnRT60BXV5o3KiZHy20GE2A3wFHfO+0v0Y
IbPPYve8VMYumsJ7Ses+SY+GGoiCapBXD53pvx+H8h9SFl1lZa+AnyY7CUnLbzqeTKkwIxWShOd4
F2v0y9aVcchs7A3xMPS3ArRuGI6nRB8e60z4BPN20t8JF6dSvmNzFpa31bhLmHf1ovaspfvRKqND
Ue2hr6vL1FLuR5Ty70/6T9IAT5qambIlXxEGYf02J6FRrISiypUTdPqks6fV66QgFl8T0ekVT/VG
7WS2dwWs7vw6FHe9cc1Ft8jA1jlYmiqYFH4fuugZbE0JZno4AxICPEeYxVzj0LO1oOHi6bJXDDZr
zjB9Hwg5ag5aRmpbwFqmK8/pQRNeEP6FxiEFuQ2JQzcOgu6YkhNnL4AE/6rzMraX9fsRStSdvOkk
dUQsv41Sebj06lIVyknzjfxq5nebDT0t75vbbN1H0evSfPB9gAhGB2p5GnZtfi0MwO3+xiEM77sG
+5ePobbvdkwqSfcs0xs4i7gz9F3IZtmCwv+uNx/FwRLeafzhEhTUD+iJSrsboqBIv/r8ic0KIEKs
kqZgU3qYaUoIEmTI17B34/ZR6o7LfFjlj6b6KD+pXa2jP6U77FNc34YkJIEs96LBNQOD/pdq04rL
UOV8Vcpr0rvbmvGk+oAoAZqwXsOAshYXgnxAYWfojlFVHA28FqRWTyYlAHvW3K/msznF+8Lvd9Hw
qNfuyis270QgtmBiOAQe+bguJV33K9O6XrnSjpxFX7GQg9oa6MdX2VYf+5/xXlieOu1DbuDmBLq6
L4HoOavsV9FJm4KuChbhqKuBqQYJra9P4M5Ffi+QEkhh7qjQ8678RLuW58G810bPGKkpnStyJiuA
cLHPI9XyUdYPG3n/aKkUhmwzdXBeY9zO2tcp3C5Bs0A4IJcY5YNWs7XVdnO6+9tcTyntfx1MJMht
pxCGgN/FAkrdk6ZopMqpdsmSgIpZQ1H95aC9X5h/u2cOC2YGjZDC/ZK/cIE6XtnqVsjnJfFHkx8H
3ht1r0dBx25xHS/LtjCFZUPpIt2mluGKQoZUZfTy12LaE1yRmvdydYrJkefU63A7KY/g56KvRvgi
oa40nyrhCwZkJwQjvRSWBZXNav95KM/6p6JfsuqNXVT5VueYkxEIOWH5tixfGocDy4LZ9KLIZfu1
sDGFqsERRouTg6977L+Lx1Av7OSaxnulOhlfkLMF6ZgZhzKmT84GC/UgW+CAfSl/1ZMH3h8RQ2nT
uO1fdckZl4NCGWGATlNSqmPjfuqjg1gG43iOcTkZngrTpvKF1Ms6ch5tmUrh37KU1T9GALAw217U
ksD1ovP4bbSmbA2qp6AzGr1IjyxXx7fiYfnQXxhydfbyiZt9rD/0m/GDZIRv9Z2d1vrZ3IzXkM7v
Z1M6GfypH8Nb+RF//Lp2ehsegSO/hq/Nu/lZlXb+jVUAqbP5qXyEb+uH+Zr8DVf158qHF4Hs3KRN
JCHKM39b+TTzOoaQi7rTiODNnaGNvCuf0LUBhkbf3+ul/Jzvrdv8s/5QXvp78xNzlvbefabf1pfx
9O8zifLHktfA/0Ze4NZ5USTUXf9c+JVhn2apUTenMyZFu3uBY0rJqvWXnQb75AoEhK2ZF3mhG/vV
Dgecmzi4rx2glA6seUdxWMW4iwta2v6bP+bPD3vz5mH22NTVKpF7/3xus56GZT2lza/OHh3R1DiH
KeMXzPutzUc5UK3+thwgcfb3cUEx0ckzqYqahTvR2AQ+/7X7T5tcKgqFVmdcQqKKUaCMFhZaDou5
0SnhFpy6vVXga1LeSpofTiGItyF6SzBX7yORGo81fA2UuCdCSdwQh2m96IBIgTKL301iPo/Si8y8
aaYZqSatl85UNmMbofYD3hI1fonrQKKeMkJZkJW3jpgKTax2StRROIB9j3VPiZ/EkV7Wm4hJUlvz
gFM0LGDUs6HzwlmFy/uwfYX9VRxowLN5UNqVtbGgnJoyd1AoT+tCeXd8NlIRNUryMuZMBVnfYYiS
gRGPrpWYjqZsMeLfaGwj87Uun2Q581oaNtWECXigf0KcumXE5P+o8YNW3s/125bXS7xpv8FRwNwZ
rYdR4BoR9eX7vvt53r5TD7P54V/5unEJF9z4CdEE2M75Wtn+4vlnbnD2z1x09rly+8X1b5DG+Ae3
4Mv1q8t2IWzND5OCIFRT3T6fueV//vNZGnF28bsvkxIb3LZ74DqG5VP8xR1VFy7h7vtgu9fGPt/4
jyd6vln2ma/tUr5xm5vP07vx63ZzfpIEYudf/FRkXsrZ5xWAWIv23MniSe75hpvYuW2ENsho59Xl
Ya/IJbZH4PrtoWCd8QC8UERPtsS98/cSD9TYfHH94l3Pgr09GTCD9mfsXHnrPnmwT58ncr36seP7
ku0HPDbX+D7Mp0//M+BfT3yDyuQ/Xf3O5g9vV/8GlKmxr5+dvd38KtjX7UGoaznbv2Pn9nnjEp4t
v8me7P36cfv1l5/bzRt4PRIfF5fw203enjZ/I3ufXNPZN4XP8My/Vec/92/5txgg3Bxcdedc7J8U
1//kyuwInYpCJ3enO2CneOjPJ57U9VNxr37mwZnargVg5UCtgiV19Tc8E6+DG/nBlUu2l8YL3P7d
QKfyg8B/evJ/XR48wR96egogDQXB0/Y/Ri/eDZurt+/Bdnnl+ECLAv5stfkB1irg98irnAB00fZ3
3GS2uWzl6o2hxG258snnagZDu/rm5jYXsYc5bOgkj5vsKueJy1PX3qBM//9XD/zh9tcP/7m/jfoU
PMFb2h4XIlLwEIy2/7ABk2YbpNO4x+PMbZ62x+QReO78wp1wB/zy//+At2SDeeIie2c7Nv/5/F8e
qg8hhfc+fYvpZ4yoK11mb5E799ughy4u0W4BaVPT1o9oRq8zcN9vRbsXxNmp4/ti1dxpTPfNSpuv
DgMQ493PWBHpS1fBkN7BtH7Qof1YaAH6hXVLXO1qOURRKdBYeJ+X/DDTboulH1Nh7cVZ9LN63bzw
fktDQsjOrHjH/Ds3ovt14qjAQCo2N9m4Q6LRVeFzOSFunkfzkmofZt8yWau9G8XFIWK3VSbiue/l
52IWr4i0nVHahTCLRlU4ig09Oe01Nd+tOPLzmCYFGDvX6n+u2oDWAmwSQmmzOIpb5htJZsb0YyLa
Wl6YbkfZ2lnJhMdVeBsTTBtqifyAK/pIRb/nN63qxctDqwLCRyTvpoq6j4z+PdHAbNY96yNTvc61
QmonSpuZ+TDuM8cI41dDA7/3OMni3kL1UWIl3foGdNFoo8T7SnNXE+H4AuhFTk+gzG2mI/iZYEYl
41lciD2CSgyjhnZDGKgJpp2Q9LJ0pCUxg3iTsTt1iDl1cZ80DQWNmZw9Sb5mzdUsSgrqezqvJGGp
vsCWVJkg7YaT9gC8+dgmvmKYP6lEMQXQdEhhflbI7SSCiwtmgGYo9iNJ6Ga0nqjNuAnOR0KnXa1o
r4YFO3buL7HUEo9GmT5OfMv8HJK3jY9dLjHOgvUxyqf70JS9qYDUpI5+zXSEybBWb2t3Al8AzgDn
dpe5JXhcjY+cvMP3Luvu6k3fTmiHVon0NtgZLXiFoXK3EwlyEvlyVbAq/aWnBtGVP8rlJRj4YCpp
2SsWgVEGfO2WnKUp97Ikeh6h+naCo/dQ//T7GM/nVMH1J+cAQkvWRoi2eTiAXXEq3NVSuNNrY99U
RE1sytaJvIImQV/gp/FnGNV+NjeP0ToxWU/XylS+ZAGpaV+dsuMMI2xhW1Ajp5TJce/4VOhCn2BG
2HnDO8kRWOqGY4YvmVa6EUrLdPnOQfbr83mdWBF8RYrlVTTnxrL2itsiE1s6om3hCF37yxwLn6VS
nxe2HS16vEyMW78FjUizaMIvKRW7MAJLFeKzouA8TnaFdlMRw6CTcldvaAHCqZNnu40vdN9/kFrj
l1fBaKCFJcWLQAN20SSy8LYzio1m9bk0gi3mShDJZKsZSGG7ajnK1oDQ/CFROcwpcesJ5FSEsqBo
XoWJnvuEEcDARpNsbUcCNhdfalaCPZ/VgW2sGt6lfcJPcP/WVUSGDrns3K7n8TBY1LzRqEvGY5WY
7rS+1TJNMnp2CksXQen9MCk/KvrvWviqaMAv4xBLK4BFHTmspBDHpu57Qk1WtpKIG7aLNu7QWP+Q
TOb9u6H4INmQZGhPHsX3cVietOwRXjfWQKjng3SukagPSgPkHwHFGj+vPQkoKDrICnDm0tonGu9R
nRanRBGPYZjtOrp9krm4cBdcsxrgoZC0pHHqJ/VDhNY9M7DkroYnEWJLg0vMULZW59Yb0KSlXe32
sbHTUYNaSk7PpnmcwTaFxNSLHVvlNh13a8rWPhdEmrUK2a7rQU9lP5mXN9XoIWSgnJRD15Cbq5Kx
O20uWvNdNNODEdLG7JPmoVX0WwEmlvN2BKsoWHvO9XsTRK2ODUDZhrjKuKzjDxFym6g/L/OrWYMS
B9iryJsIKPLT8K7aqp50VRPNmeaYWgTt7C48NrQzigzYsCk6Qjxcw/hOVzofMdUUxuhLsO9gmWeX
QEyx7M6kT6K/VaLkXLX4f7OfqlTbg0TdQu6clsU9GViYrG+SXu1G6dxtUV06fFfVXi3DqwnCUHgj
KZiv6DOy8CXZcNvhvVI+kn37MokJYK3Wx48STPNrhLRVFyxHmRN/EdtTWHQfEkm+OXNgKd2WCYUJ
0w+o+4Y6p0asWR0Dx7Smsy7jX2NARkOYWuU5kQVcE2/5+rZx7ajJJmpxaLpLhNqSgieGRmpAh7p6
jplim+ZFGZBciAhuRggRGBs0A4aJMXBO3i2RxkdAXNiyenpd79r6GQH82vRXs2lwn78yY13NzsIb
QELRIco4R3t5n8OXW9LxakQJwH9lryWRG0svA+RYoTadmNMKVdx1QEKPaAQYnnFSBnxJseR3C8eh
wJ58GennfFSww0KBAyaKPFntLyaSFpmUAklprrNcu6NVXEVypqd606OLF1GVUCWSQjGplzgeHI27
qSpEI9Vr9ArPdBEXNzfYh4Hk7dGAR4kn0/AW0i6Ia3jFtOxzjS41UB/w97XRwaBuLhLF8hT5FYw4
v+8ReNMeMaOKxLTzEDFQadaTOE3gXWu7UtWdbP1IM6C8CNwl8dZQ9uBKHbVySPVPH96VY01cW8sa
RMqboEgUz0wSKkzqU92WzsjlNWh+EQtkU7zkikdQLGKyB4TaCJaJPsGyoFuuGTeekEiPm5F4KoBJ
IawvEKPpJkiPmoiU+EWf8aqnC1ScJTCs2ElWjsxC3kFc0+PWJa/WFYrmXky/9PSrjZBSDc/aHLqD
OP2oF2bIVXYjunx9ZiHapYFruVBgUQ7IeAeAk6cUESWAiR18Yyn1hVjaTS2LFR0tBqltCG7WhgF1
lqA9scOs4dYhTCBDygXI7gLRdZSh5VBgx1ajeiALMSw/poSyDfJwdVxIjVscBSKlTo9dYR0i0/8Y
KnjtypuaP9eQzaKCBiV6HcpYu7L+aYaJO2SK2+ujUyN+gLbvrKvXGEFbPxgC1WNBIWjlcy0Kolt/
TCrlJhLltOXe5EQpOF23PA1IE9t6Rjh2fUwMdOHp2qHO71SlODZNFqTdeCjw1Suk9CzRifIRJSuh
eeBAxaYcBaNG6mtukRWjPg4NSYhdROBIQziVIu2nbICgQolQEidviAH+yrUf95DDZJKDs/bAvlkJ
kWplqdsi0aSYH0KXJtpbhnNhRHeyGe3E9ClTFo58dNJNKUP9wbbH+JvE51aILgRGHEQ5f2zQQUUF
OSx16sVUHyJQQMUYBrMyPRO+wqFi+pWRPACvnHRwO+XHAkpqpl0oRTDQ9S9TSvYgMeLtOS/0e2Tl
KCFj0RvfkGRnRMsTNSN/RwIO/EGNSuS0SPbcSvcGHkM6E66O0GusNyHME+1IZ1uD9QnRc+E5Ia1A
6G5R9jSHtzzMnF4OqT2GzyvkwHmgyGCci9xwp/n0a7/OoFZTFKa2P6/ZgwGysO7Un5ookBpkKRhb
goXzPMuxN4b7DstSw/pJakn4Wsfz2tIJmmrQjzp2LgKc8AopScErZ5NfbOUE9bpmL2btWohumhqH
T9btTfGxyh9o7gAFEXxzig+DnpxbiXJTRJMnNUhWwSW2VKhjEeU1sjsV0tVqDIqlLX9T2qmefcHW
86YMcW9f3HWIlQuZ97cX3xJCCEIUTdvBvoqqXRKnw0qqUVdnm9aLtkQqR4qpJvo65/NKHT+SlnNJ
f73osr2oPNKxCaruptJ3pXCqPCYNokWekSZy5MCBzG55ISEuAuvFuihNh/uSXBlisB1uMEmVmyUG
WY7KqScKoO28YTRexYQFL1quNRXYlOC2Un9miL9JF9K8sU4ftfGmjvdK+NoSQVV0rrJee0u6DitL
zvWHqXE+0y0o6MOwzAKxcrBQFikMmODBgpwnV2eyU5f5sR5wPmIjGjv52HHUCKRnx7wHonCeZ1Zl
GgHmc0Wbii2pxQkuLk5FJo1BjGU9kwwCJ9uogcEb4QHbtBOjJpwnBhxCK/pb2dIUaup9YunkxlEt
IGFvFN3BhBC71o4ZdeT+7jvG9E4TvWlAEdWWsD04ConhkpDybVvFiAxRqxfP28oxZJGQ5dWxEGJX
Jg1yroWTsk2PyspBv0XMvKScC2qbnko8P5qsg/eOd4b6NZsBEDKyKZajlteOLmDEabdmA+8T+7lU
tO4iXXAL+FwzoLkIEiT+CrIwiWUhyldewcGuyWEITxYgKGpU5Q2p8jMVsoe2obE6aLTYGfjVfDqP
DDtijrKtgJrOsdh12m3bA82Q7XiFVOo+aupJBCTW9HhOEYpqhIuXwQRi90KuqDW80AwohrPaC+gF
ZEqVODcLIp+hCKaPcw9JpETSIMu7xGI1LrYFNaC4PoLCi4tLV9xI7p5WPFm7sBOA2NOVi8t7Mj7d
eWUjkbKTmnwwSUST7guCPGQZRDuGObWn9l+epEw7zIqy05PBaYuTOIhOXKqsySvsNzFAyhfLIhCZ
nUHbdhfGHGkJfwjsl4dWYkpGktOIZFfQIBimQ0/XsMtCP0Sqg9/R60cA1LHlCnHjV8l33pmXfvke
gIB0E5y0lHsgRj0mB2kp/bwwdv3K8U/ZfdkSu5ImAKXJcZmy9WVUJrF+YkIpejBXUxlETWl/a+XE
NualL+/UUkYwVTgdbY2kX+8VPpDORABanebKC4n31Cq3E7WLGF3YwwRw6sTD2GbumBcHQpDetBQ+
bVlc4rG7Z2mwNzl0jfUmEWicRT35WSeNXpum7mgrkItLopMBEycu3T4EmKqZxA3WfBTECtXZ9v7Z
OpgW6RY3D9qSguragKXDe1j18FgbJ5veCrwUVvqjkQc/GY/StOwLKrLjoO6Quk/KiwqkuDivKH2o
VERV4VvWa12j+WfoiqwXsMJblaCront8hSm1ZNFiqYBoNPwudM4jmoMGRZUFW2MilI70YNSPM/IA
dGj5ROm3Q2RSyu6QYHDks3mM0H5zIEzmPmcJU7Ph0ToD1Wfv9SxjNgWLcZ9oBGBI2wlIeYthTRAZ
1tkFhFPs5XMC/IxYiPpNJCoOEY8DJIr8kHlGMPFSToGC2HYUFS9leFvQZNc6fbIODrOk+ukDdiJO
6W/ji7rAh/LDekQZqz9DS0EBcDPk9JmT+JjwgSfUIQoI07juDDF1+0qwpUE60LGnJiD7xmL4WIl2
4jR6+7UlKIGNixITqje128zFvo3nfVkxx9VMmNa0G8HFmmrNydDtpIJ5Txq8MpqDPIYJzzwazjaJ
DCBjV9TxYJg8SQjChF0nMc5AG/ddF3n9puUp90TnmOo2j6jOIiYop2m7EphlNGRXKbcea3+n0Vqr
xR8rSciIQONjmXIc9WSGqv6KoK+zCEhmCjJQsCXobKclyx1jpHKkJI+RtV7Urt6abLyYFESPIN9P
/0fYee24jQRq+okIMIdbShSpHFrqdEN0ZM6ZT78ffbDAjmdxBmO3p9uWxFis+uOsb9Mid8faWrfS
9NuNlld3gHRye4tazZlaQm5bhCljurf64ixGqjfis+pYXmpxvZsjdFNmx2WHW0BZJ02NOoksKjT7
YAsJM6F8lr1pnyq1J9JCoxvxymLGrisCttT6Xo+nRJePqYopR252ReXThdXFp4l4y0x7LY2PCQyv
y76TqbMLPXGm2lzXEXGjHdLl4rnrafpOmOk9J5zybhdNjILSc4qqj+I0Q669DkGtEOLh7KkdbAmK
ijam0t6m/stCSxNX4qqe8+e835ZVck8t5WqFMtG6aJsJpMRRMido51mJBcmLMfarAAmhaN5n6+hP
ni9vdYMVQf6NBPM4ijJJRgQY9qZI+j1ZgPLToL/mzTkf6YQ0UdMrzVYcgPiKXL+qNVmu8eJIJEcm
EK9dnm7ALnyjovl3Hfz6I9tkCC9Gz+xUD51JlJAFcl8ImwFfr261h94vnZ5PVoBMTZlyZJ53+pIb
rQIUCsJ2DMcz7Uhl569UkIy6fkcD96q0LIgnHuaGjk8hJB689KSnSNDsUhk9pJzQnTFPr7YduFpt
xVg0t9mq6n9kwthCrb9CoSF4loYnjQetX/T3pOaZaYX/QRr+fwJ3/kmR/aWTG7RkVgp9Gpi2cwdf
SYDRq/do1FdZ8iiQKWjvxPD+70Tlv3U6S34RSnsDnQ6Ke+kvWm6yekDsWmFJ3evrEnppwQsJwPwQ
qGGpWuq5rA5IjR57cK75MCCPjohgBGoa8mJHU7s9Um6lmE6JLJxVlSlgDO7H9bBI8xSSps/mf23z
v+Mi2GadQBHiFFHWifJf2sYukRERRV13EOvPuF3QlHMxbuX5IWXesuCTkOYbGck0WNv+98P1R7D3
D6mMYpKUafChFrFP5Cr/k8UMCXKMg8RvqZGDyGiJAE9ZEWheMX9I2JaTgmK6mRDPaqOJ54KBW0BS
KRfgWf/BqCqEDvBZf28LKVCiSY0jFr8/OtT/h1GdpkKdEfvNB+SV5yKhk8U0d1l1MXSQLDI8xly4
+nW/D7r0XgvqQzgXw0cst09ZOoBIJJsuJ4jXGlZShF1FIC8gcLjqc+2rxiTE1YiPPdkWY3hRxPh4
rMp9F/8S/pdKTDO7jjr7agVCboYdnYuoks0lR+RPjksMUVmsK43INw5TSxNA0AwnwfSK/qxp+G+F
j6ES3gtAIdl6zkeFaC/NtiaWvEPcrtv6LptP9LwTGumKZYpsb0mKyW8psh4BeHguBM9fqh+EIfME
OYQ4GZ2+XsZMdN0o4fbywBo1jgZHp7ixp/li7k5DYD3J5kXRhGO5qqZtKZFO3u9ra5egeQ+QdqPD
By8nFTd7y14Cvbni8Npj0/ZSSdl1DKd+FXl6NF5KcfgOYsLr1ZuU3ZRiCa+ZVpLQE2m5WwKUAn/a
mfP7Ujab14AD5hNTx12E3V3K0U72LH5pwUp1zLMjbMlFV/eNIq5KOXiax2obx8FR1zon+0hbtmA0
93X3KrcfYlOvxOglIqSQItOnWjRXvfKLAeiDXO592sj4CvHNQPeEI6vL4aGjFZmtxNWTH8384DKR
HgYrkYPGQ2PCi9WzJSpS8lU9QHFInBsBPFC+z3DZutl7MQhUCyilig95TFelSBaWfEyy76g9yDVF
r6jrjw242OKGUV8V6yvjJJZCtl5ymc0hcMQKEbT5qtO9xrJIwbHfG98hMVq5TFSbnhAF3R8SnVnl
8NLOl8RoLlGM9g54Qy+fBKLwCp4YKpPCtKFZKvaUYE8X0ODviW6c0vvcYBBpfSRDXx3DN3AGA4Yb
8uCPx1fJwqLFai2Uope85xITdqKguGmUPyL6YQ2qIcqlao5RjEsLvaLb4AmP64n0ArILZ4IxMstF
oe71fvxKNPC+VnnsYzIw8JcejbDYiEm7VJJkdeQJeR6vCinao71e5RngU4HvGzkrlAgkkLHcavOl
JWE/Fj1Nrx119FJr22GMhLwZitZDc38SxItqAU35+TZrvwQiVCfUm3RpVuUnbQirvtgqqGvQpwnc
BtpIwKZObHKCgj70d1JkOTlTvpzUO0DprBpZtqfKsWvr13aGXhKCSzQA/NMQLeN4M3D3p4AXekkQ
CTC4ZlLBolfboD6kgPe6amzk+QPXlXisJnhT7uewp7UAbNHk8d1/Tfl3FVEC57OSz05KA5Np4n0i
q7uAP+n1GwmJjkFoRA2M4XP5ls8VEIKoX4MweWKVv2a1bY8ILzIfC6lADiguGHki/kxwYyRQSVF4
uY8hCYhYgeKroPR+e3gfA8PqgPi3J23UIKnVR20554UTAB0NuAfkYjuw5hcm/Pz7nrTMRu/YRwqK
BrizricPBX9Ud2q1AXUexAwAfliQjRHuQvMWKdfQjAjLlJ4zcmvNkvoj+QeImawtWyrkdQqTJFm7
LqztzCKL+qWuHiE66HnYDsnTcv2KAT7D9sOEMNGKigKQp7kPnQasDDhrMDI7Lh5m7m9DST3KRfaK
eY/xGEC1XuWSfu3l5jeTooNsVbR6cz2zAM2ixsnKu5b91Kwko+zCJuZMAnVF/K2tLzhma/o15WMN
X6AZyTpRU6i0nWYmblbP6LTyXUnNZIA4fGIyTaajCwGGWocwjmlVonuNWSYa3z7x/ir5w01mPkVx
5JUqJvdh9BIBT8MMpyZU+8KKiLMJCIXE2Bwg3CZNgsLmKM6o8dOo/V35zdI19k7eiGFnMWLIgXg5
mqbJ5XyLlMI1Gc7MyUEpdSCDcm8W2j73PyQTj7niwQDIJnTDvdQplOyJwnfVYeDGGsZNQU4DuWJC
+BgzYQt1tYt8gpdE4ObcHdB2kqvgwBdBpmJfBOXJ1dlLCv4MXT07lRRIjH6PRRvbKmnxpMSy2CJj
Y6bKI3ILPT1KTeV28XY0vkietGOU5yL5uH2ypQhTJHWZulhmird+UvZj/VpTMtwECFDSl7SKtqqv
IYdFKJ/dtSHek2t/HBe0q93jxOAuY0gtnUmZnHq6YXim2CRxQ59n3EBqP2CpId+aZnk+k2AcbMXy
YfXc2NxFr/l0yuEJJWDlqEAOYcgArtGmzx4yje7Eoa6aWNqrWnCb6xmpePUZmM55mJHhNmCspNPg
kQciGAVackrFesFytaLa41mi+EGA6sslV1CilQ7w2MrqQes3Svw0JRdKwt+14qWmy6GUPbtsx3Vd
sdpifVDHbNB07n3DsAWevxXPlYCWBpFTg8r8wDIBQ54/gv0/ZcA2ZnVsQVKOb531O9YvukaWRHSq
9RChU/Vg+XkhBdhVem77yXRq3lXTHnLZuibJqqlwDgOMnBKcL8bDoTjF1BRJPQRBhemNf5wOOAPa
YQ9acYSPPTTJxYdIr/17F0LCjdm6SbLdTP5SVR56mcyq2NV75Jf+RgfkUNrWkYFg84wO95oarJ6M
ejKnlqVDGmHVZIBDzs4H6yO6Yf8kMeVJx3RnlgAKiRskXIT+8GxEsWeE4doEfEkt7O5UdZIRFmM6
LuA+pObUqtoR/NMn6J1oXscvPksaD89qeRvK9jxUXtO+jhKMVUBZ/a1N4brS+TCz4BmhtLrwLoNV
yLTV+L7P7ER3o3Y6Z6zF85MqbZeFYNw7cnfiWR8o46qA8/bJUzqnwxvsnJg/8ySKx5eihWkkkzzo
yo28BFYB7lRAibb2IsansA5XftDi1MNDS+LyIFIkZlH5Vm5G1ZviLz39lK0AtzxBPdN1CI8xj/cO
zF9oXF+5mB0RM2BTSoSkVZ53TZCwmqaOrkIIoIzJeiJnGnzBiOgog0mjVHtdW3siqy9RXx+KPN2V
1nQX3DFINyqxhnrzgmNzaqnkwrUZa2SysGLWqYYClzc0knTb89gAmBZP5chzS131ABJK+SukcBXd
k5HuI4jluZFvyX3qefxom6myEC+IK+g79CGJ44eiE4bxJhF0p4YbL4SvLKKmd2D0RL+XVIcsVLY1
NdOi5u/GHMQB3l/RzwYp52RAskcTx5zSTgQCMyE1gp1mjE8wb30UHuiewcLXgQljZkUVLCjwpglT
cK4WnfK8FMMSepSOdKmgxi7wI5bviTDuRaE+CRzaLtwGuHdFmZTZ/GIGX4H4KhvTymJnpzc5Un/A
9j32q1WIEgOlBKhNVrOe222vYJXSSFecDvIASzi/wzNznfXz0ZS/hRbvp6HzhHkVw3FTDfkpUyfw
RLogla0Eb6LMHz30ivqE74pWNHKWEBRhsqGibIiZnKvFowCKK0X1Rcq9LhV/Q0tE5F7t5oTEZwrS
uG6nKDoyQDh5e7Q4dtgsFPF5nk/iwESAuWjOsJlpx1j/gcmTmleR8HUzS73Kj87tcEnMM8TfQvow
Cc3044weALqHvlzjHAyfJOZL3EcmLkCWMP0Ibq6Tv2S8TKDVYbCP5ec0uOAQJIgHzSXNBfljVLfF
ex6Hjjqpu7Qga82iuR3U3JunbhMk0KzDJkb+lTJZowNo34/ak2kC21WYyBauj+WXYj1I40gDRyiH
fRKIHkUXlfZCa3EqB4cRb26PuVQOIK3ARkvlvYAybOGHBgLzzdJY10CGKQ/RgOIzk8D1OVoVMs3J
43osXmfDWEXMxKP2VUHR7NNyF4a/ifEdB69VlB8PBZGNSfpcF7BnwE4zsuy6ZPm2eKFzljjffYA5
PQYuZ2cAhi5ZQ7UiKZiGsResQ2dR8klQP89EEhoWNvIxsVAy9nJN+Dzuk84i74s5RA+Yq5rkg83w
WFr/yLPf1rd4nOX3TqTGNPlVQlwZZlTvImy40fgiS79JFrO6OqRM0+r+0ww+xgZmdTwnEbPYzE15
ZI9wVyr6/IiVRPkYy3JTR5hv62NafI9cX0XaHxqA7yDaG6jhWfvYQPlDTYs9xBVibqPJ3CjN7YTg
0CEBLRS6raVslithSs9IhHnmg7TB1XlCRMmy1kAA4MWxtJOS5pt+5jRKziC80REKu4uW9yXv6Fd2
5BQJPvMhzCq0tk6DtVtwapATErZIJGDWpmPKsk1leEmJ3ZulaW8RWm18p31D4Kbk9hY9Pf0NE2C7
KAJVy0NyQQrProgyQlF3pqCus2520lr5NnREUxHzDH04SgIaviuU/hpU0y7tPLEu8RC/MQ0iR3Xc
ESr6hIfWKUXdm380ufEyDSpC6xHoNqNdTlwJZbwx8exli1xJY3qoFo1tpqTllMxjUyTMIxR+TbFK
w8ynsUDYEaHEMCET3skOgaEwz99G4plajnMBWrzsbip1KFqj8AQYVxBTNpK+i6zBmgjBcRBT1ywf
tXCYlv1VHpjPvkecDSXBWxkJCaTVdI8+6g56LG71orhUUsLTH/Xeso1ZVV4ifKJtWdKtNK11P9oL
lMZ0o8bNEKwGmdiknpYSNUShNklHRY29MVrnw2uPz8pqSm/Zoahtni0tPncamc59t25V18DCmEX+
BrrDqfJyFwxvDLp6urLEgJIkg8H2FZPUsS5+mpEEoZGYBF96aTLAUIFYltbpuDQrnv18/NrsSJJD
nWWBCGjFl4BUHNK4ASj02fKSx6PCDW06VfNkWNVqGYaK8SsvDDsWaK1TM2SUIFVaiJ2INnJROUgT
gXtG9tA1OWL5Wb+XzHFS7uS4ZNphzV4+B/SyvQstOC2ZTFq4K7A4ByAt3UQXiMZgqBTbfgYvITK7
j+6yRJ8edW+1rx/CFgAmRhA9E77ft096wc91fxUxmSqD0ZH61rWalsSmFQK/dRmYb3V9sOARTDlG
iGK4dXaZiSAKunz3nZWGK+FhSRbRPhHxJss4BcRN7eebIE1vsUYsjqQ+WXF7tdrPzjffGz17CIlp
2IFWo0VhXWNNsW2BCrdVdjJNKvYy41wUqasX8otq+HsE8JolwS71l8GaTmQf2bOJncdgtsFnSSlI
O21RNe1PAjaoeIq9WKBdvSCuyMJDSVZp9BYBkUjxjEAQxZfo77CAQ0ZwYnxwngGPwJAQqpNi2pI8
hmhHY7QNDBnBLVP4xthNCfO5KRGJj2u2dWfcFIOYxYHBK2D2Ge2ssnUmCi51rWG9F+1ky3dNTQCH
l0+BpbqDTxhGpz9U7IC+UXtjRysiIWYZY38ydORdOZERA2/LrE2Yms7fOtdQDUiTlP3GqtGEEr4n
hj3O4UMdGcS/ys/iNB6JxhyVnUDVn2gn5FEmoAuwimtj6QNV45Rsft0ZJOVsiUc0F9QJWuM6ob49
xEOopdpu1jFGT7boZx5cdt6883VoiT98nooOXUZKFA/xJYpAzMGwrSeFRqLwFetiTDxVc5LDGbyK
rBBWOKuqWac0Bo56trmJerGTRuYE/uD0s3jIzNmdZW0lGKA2bUEilcwBnZb5htUnsKJkHNUHxYTU
soxzI+a/SauB8izeuUBCF6AhlkBPsWivwRIntxO/CdTroUywhHhxSqohcXnyBBZljS68NNSOs9SS
szWCRfS4TFqK/ipJVNFmjhZepVZ/V5u7UHOn9J9W42+gK4jjacmPTYgwKXZae8t9XGtiuzXk1wIC
sWc0jqxzbBobKf/yUU0NsekSC7SNvobxMkhLh32aofZ9rqfIVdpXqkjyzPLa+FkwkW/p43bEZCgF
O+yn6ymj/c3f6dXM7QYLkgHksMaQt7m4V4XAaXS6X6NXSTjKfeFMOZZsBAHk3xIMicgvlTdE8m6k
Sd2LkXhXCaNqzrGSnLou2ZZkJSWpxY355C/gm0COA4CdzOjVhzgm69nVGbiGbYJEcEEyprzbT7mJ
GK+H4x0ukWitrO/JgM83E4j/ryH/VkeWFBLifAurUhugwDYdGa1LU9C0HVB+wcsrVPAK7N0sHadk
JKyBqgsjeR2Yr/e0elnwcJoq3dX4qqTxxzQMXt6COsvdWmNYQwdpWHAvNfL0ZZiQCdVREUcoOvsw
kCw4XJc4pDalKbVcolBfZHWlAUDY9XFWJzz1uO+uOmGAbaCc8qlndJjXSa4BJgM3ArS+TkuMFYXl
vkKKCGmbeWCtjXm5p6VrjyleNCASrRutcWSGmnQ5aKFkdzBZPdshpAY55Cx/s2sCTgdRIm0NYktN
eTOhi+jQwVgRcW8md6ZIu3qPIiivVnU0bmLIuoFHVmNx3yubolJwNWN5z64j3vYeiIP4yMKPL3Op
nQ21fF6klYGXVSpdNAuSbhKolUhr6iHPGdPsUD7Oob7qgsgtjd7VSDVYKqDiyDiwXkr7YlWrGowM
PavLKPOmRXdDMu0aamJZv+licsoj4Vj1i+xJ7F8ifH6h0T0sIXTzOr72+pdlLLxby705BYgMWLQT
KofSrzavOtQ0+saIqid55tkg0mzWFG7BdIbGngDBSs71yOwSzr52hulh5P051EZHqERXEMwNbcSO
huNGwpvyucm85o+DpsKuwref/InZ5ThAobTXhjzu2cWOgveE2EEcIP9jQcF3gqWE34s35H7bxJvF
e3JfatSXTm++4+8womy21Yp/yst5Rbzmz23g8BfBYgxZDCVbXhau7fttqfTmZ5R4I7Td2oudZPm6
vdm3DAuLveXrz2Iv4csGP8n2tuElmEcqd/lb/uOz/fUdHwkb5a9//hSB86yw7cU+E9lbfDfLZt3v
yzbesLDM+2X7l5/iteHn98U6s2zb4mH5s1389dIkzi/8LFtMMXzesml81PImvJBG+HKTnvEmnKMr
B4nDgWXmxgEIN+zX8uLlo258Ze/Y9Btfl2O1fOHdl97y++KtYQfYsP/50XJolncPnKWPnVezSePy
ctQVvFWxCuluL9xlL/hm9gIHYT8t54tFaDEJRcshZmfYXd6Tdz1zBEjPIhhzPW7FY3Gtz2CHN041
v4I9pid19X48YkOzbExayF278JhvaQ/b55vKLY7CyS/t8uXnh+PS2/YNPhJ7zta2hZW7tfnp4v75
2QqrG98K7Ce7+3P7Ya8pbl9O4M8PJ+7nZ0Pf/I3zy+FZczg3o8dh5axvbneO1Jat3bDp1WPcC87S
+b7sbrayee12uzGIQzxiEdP2+Kc4YdKfg4STiD382X5xpXAZ3W7mevnXy2s5XlwcvPGfa+j2c1s2
8MamLSeEa9Vh+5azw6fgd7K38fr24y4v5lY43+7ucrXcXNs+uFyT4bq3aZ//s5nLi1x+845c83/e
gZ9zRdn+sjG35ayyN7yzs3zLz24YrFbLOeSjuQn+72v4MT9gi7b+cvts2ToOzO2HC2k5ccsO/bm4
uUCwYt3+HMzhmgnxNUJiGLZPEVFIJCZ6Ii6OkQTlMT7HLUxafjAqVkHOWJ71/trkuIjFap2TECDM
GKfAYTvSfNXgaGbYEniOtVmnMBsnVi9vbxmKIBH2pFdvGHQONau7ARB6RslnZPm2isjKkozVmu5w
gkLQdGzVmehjkmEkAG0UdHkm7nh4xtJzi99zGAzCD7O1guC1J0pNYiCcaKRMdfQw4sxzZ7VAHzo6
1AIRU9dkAJism8efsIKUIXms1VHuREvBunIsoTvE0VjLi4EYni/T8m3SI6QUzjoG2hJNR8VKPgZR
zYmVy5jtN9e0Q1mcPynl7U9cchjZcl0TPbh04CGQRGkeDQgW32c9Q4mKfnBpCLf805z+GkO0CeoR
4eYqHj9qksNr1hOPoQRggz9rM4LZmwbbxFOnpptkSDH3D6J3Yxbs1u3PoH6lCxY4Q8yPAtxRTTxp
vwnjZj8E2nOu0O/YgdQW5cZHCjNnd5Ruaz2UkZwD4oZYzsMnAnWSAP8paHFSjxtTGD+NGSmirzz5
83TkXx5nP9vPiMRNoXgZWK3VSLBxrilFfYqWkjcdW6Hor/WdPr8TW0joY8px2kiEBg9yt2pZuWNo
oReTnDzTI1h+oAZEAPfvEa3I1omgpjy5ySzHTFCEqvkRE1AVOK6Fa5qaG7P4rTyi4xaUz2S6LVIm
UaphlICG/JCS3FuDBhXFznaen3Vzr5DjHzJhCu2gPTTZl4DaJGtVHLpL1Ty5elK7TSpzk4EuoN1q
Lf0iz56cSK5Geqqm4ArStmVKFxYzvWr0hgm+trdcVZuOBihOxao7noi+kApE8y9jFnPNptugh9OO
Irsjw1LdiEucLTdHqFQHX5dwv2b4Xswtyv/9kHVbnaQqRV8b8b3rSbxRgNv1+DSjjclJOu+bpxJM
smYRW8QXM5OJljXXciM7XXtNyDeKp2tuHdR+BxW+M7vYMSBvRfM0CnSyrLI+vgHgHwIEoSAvBOnp
XqUF5B/mhJBHGGtprC4WpVHaf4919N6QmW8KXg/4ny/4XHma62Ev9x4G54SJoxw1FxFdaCBZB3nG
rRcprGVKCRqKcr6ZWIz5oRFNmkjazRpHB+LLDaqEIG/gggX9WpCvWYdfJmtBbmXu9jwgrYsodBaY
tLPgTGRZBk5qAPR3xIAQLVBkE5w0quLWdIqlGlk1pJogRw6x+sIGJ6V5jetw67eVm4GixrKj8G2n
tB9Rj1AZE5ga7g3rkuJH0hjCpMC/hDhbEM/tmVbhzsmgCzVOLhwUScQaE3Y5wK7QsHBHfi+XV6V4
9vFNSW15TOecSkmy4fjXTKSJXowdv2LNVLf0zfT7Qhs3oz4ffXJISG4+sUR6iitsy5NyD5JNXBmI
+5ZCMxYa5uSNo3TpS+V5DhZ5AuYwVq2TTPJ75cZKc9R166HyvRYtbRjtauzLQ7Fp6uQpVuUDS/Fj
SSdFip5Kmwh9Sl5V6BV5wO9WNRvRms5C+mmGb5QB0ExEhxgavClbJRpmLxk/kYhkHbPR/D6Zu0WV
3yL5Exgd9VJfUe19SWoM252hPArx2yI4QEahqatH2mt1xjslei7A/EBUa7TisdNw9faUWqIL6pTP
Vt8ToD5NL/KUrxSLofHHZGlvYPqDCUYs+BPUT5r/1caKjZNKozOjNPdV2gA8v1UC5sslAeYP+P9p
IhUtT8XMNNZ/scqU2bd1SlLkJHCPmryjn5IryDZE9p/RakI7iEmC1CYU+KFdW8q2EhK3Apyrc/S1
bLtpHkvAQw2lWYfceH5SwsK5pkC+SyNvkyfuYFCXCx/DumyyGhsIkODjQ94imcQOEkdPWB4g63Vk
4a+RhaCRUFGWyt1IcXrre3pK8VFNCwVLt5HoLI1OCAwj9fyV/AwVHmBqIuKBOsnvWFJWfXdtzB1i
DRNxSR1e6yC7LWCsH+IxsH6o1eQhQ6j3HyQCEIAYm9rE7hBMnqipp1FVNv27/ynOG2FEg8eUy/zK
ZxtD7gxKzKdgW3qjRaDXNgzLY7armQV1u8wnmGEzfnQXhOrtewr8vJ48xNNr//bbfDafAQHW5s13
AKMf8TE+KoP9S4YmKcm26cSudWe5AdwVIQS9SBe8Jyv5qDF4rOgaQOxsQ4KcIWlW4c/vb+peFce/
NR/0Cnef0Xn5EJarjnE3V6aj3vi/tXpTM8Lf0flsUjd3lbf6Z8cw50Qb4SKS1KN/Pv2CXrnUAX/+
Dnbu7h7Aql5LvYr9IM90LfOfv2cpbdfIXnHk87wtlPXIVdepNQ9Y7JPDWqORop+l55CcF4UYI40c
lFHGHDrvJJOI00hZhQxR8ag4YsdSUMfZm3gNGkyTWLOACYhq/EY8AFnk2nnLmNING4wladIijQLj
LrpD3F+DFJcot1WCjlW/Chw8wHYvpq2Dtg0FG1QyZ0cpeMoG9UBE07HBNSpW4bqU589QHRxFHk6W
QjZOGB9Vhs90hDdN8C9Y8TWFFyhrEy9isot5FgowVmkApMlwzG/8VBAPJIgW5FlrISL7Ag2U0b0R
W21PCysSw335OujjRGrQbBtM4wC7DVeunmtkvnU8vkmDtEsiODlsK00QbwbkTvqCUfl0X0w9xZLp
VlO1m0pNg5B6Ytp5EsvDeH7VBNNuKC5KU7LeQ30TQeDl0XBsi/SK2zKXMkeqZ8cwmMoVCUH1OFwR
gUUqsmOJSFse8JoBGx6hGvlSp3Qz1wjQWC2aiBM1oixVecmBpSwrEh658SRUP6pxLompT6Nfoba+
u6a69FN7H1iPiniMKZn3tKy1I38mmh6Bt96r9yowQC/WmTo3NoMmef3ofdL0p0btXDXWPlOx+OoB
UDZuiyXOuYZmSgnF67oUwzkkCil57IqV9jbJ7HaloHUHhO0gcDrTBEKATtAJEC1NNy/CTeVjbJbP
rfwbBvTY1DrCl+YGU1X6+pso6K89safQBwS0vI4j2aaQv8I2a+DfS0y9iCJCCnzHHzRpo+WjtirO
QyAyxaQuVmw2bfBtAMDNM/upCLiYSDXoESc1uvlcz/UWcrQznEakIVd7Eqb+JFADpPnpTlTQ4L/k
OSmgSpbcKvY2SbJjE1+NEBslqIwRpq+4CbQAMRVQTWx5CbFyDTisqWX7uhzfSkncpKLFlQ0B3GJg
IbxK0C7xBDk5OxaVOFPuhcM1zRYjC7BvXnhZCVHaMToA806JhuqI4x7r3xE279H/DbpLmk3rBOEc
KMYjrhgHIDXkCAw962HJCQOknXAolL3fAbeM6WsB+I9YlZZse0LK0Fb6c0WhSyH2rFSmzXI1JLTF
KoA5WRFu8znCIHMNmI3gzk8pjBGb2+h/T+qApEdBFuME+obWhJwbgKDEpP9lXO8Dt4mx/cTwoU7M
LMZkUYQzxRROskFzlPaqjddKTD1toBCnemVSJiuvBvKR6tnotpNer+OE5Uh2h+M0/PoymrLjlzR3
c0k9a+FvyeJ43FZyv21abHaLv3yirRlVs5x8SvF+muaAxx5xS07PIJsoi4HgkeO+W8w0rjaIqyyt
8bzTuDR+CuGuGX/EWUBhqL92xALO8WWqZtSa3BfgaTNJsI36LjMzF3LqhxBVMVQZgwEhTwY3HQfc
cWjxjuZIwKf1EyGCKo9zqawiyHQmep9jNB8q8WqSzYW4DEloyrOHEHp1yFwUPpa13DocPigig6j2
fqaomTMrmw3CqnmlYhGiqjAx70h6lPCUxDv0MXbMWZImbEi9erIqdTdSM4AkosqgfFX1HPvFTvFD
B6jLVTsoSS0PaQjqo4NgqaiDORWt/8B5hiTVHpTHLL6LMmd4/iRpS+b9E0JkEZlGCgNRSIXFMDgm
5r0yLE5mMZ6w0YyC/1wJ1susaUfCEPZoEFY4obyQj4RS6zEi1ltM5aIZuklXo5FPLnHeMZgx6k/i
QEm1ep4SoshTycbAzhDsPzjvKbiwxnOICdlnm7ImwQdTQ0mzaoRSFfI1lQwmagfrZs7yewVWSHLi
PhHl/1AZ/yvMTTEN2ZAVKv90lf/9K1LLmFhp1OgcDs0uTt/lcAcFDsLo033q/1dW6qLa/oec+U/e
OwFeGimEJu22/5RWl4peWF08FaRZyD9103kqWYo+GptgaC9KftUwh8nhCZu4LQ2oUfykuUNZNMrj
f9d4/yu6a1HDGyL5YURVQfj9pcIP5VmcyKZAZWx+yPkvHXNdvvRnEsZQ/kfg5L/l5H991l/7HNe9
Fs8anzXEuyIlVFC6crw/07A7opHE7tyrLp3Lz1w6J+Z0XgCuzOJGGP6rXu/fB5/ELgptNJOsMnT1
f20IWL+JoQ38OKtvrMdUKPn6OqGlDKEryvXQuv9z2oHyl7ICBKb/+0H/4zP459n/5wb8lUFJfWWU
mdhWD4XDdUCBxQ44YrhKVJFZj1R+p7u1yY4Msf/xuf8S0ev//Ny/gtroabLGQGbHG3jpfiVMM8o9
yiI6MB+FrpRVk9784EM2CQ+jZPOaIUnTafD4z1Og/+u6Q/ZDF6+IbMQkOvrvUyBrRZ+bqZ4c9OpZ
JcilA8YPF9umcBqtuzDALzJznLtdSmKvGL6V/4ez89xpZVnX9RW11Dn8dQRjAwZM8J8Wwe6cc1/9
eQqdvRd4WFh7SUtras7BoLqrK3zhDbBfO2XpiGSX8NpfhSUaBWA6yAGnYfDlu0BOm3cJY5+FxRUo
frgyorlVr2rnSG8+F9DsXLobwucayN8IN6+QiXZUaxnRiHF8U+gQ3KjYWVg5mo3ZqrG5egvhNo2d
xX0LvdS1q0UxpPPMplZTPg/9oW+QMKHFaOMSFa3c2luMerRsESK2sOkBdPFcLCronCVc14rA6+/v
+X0i/VpHYhYRXLdME5XcfxSXLcfTxjEbonXa3/qeLFxJ5KTnlsZSDWBV5h/RHJ+ghrrw45GageCt
i8IUotMTxXyJDUnoSC9kzFrc5njh4YTy978PZ+nAY/C24Fj9fcQlnWqWhttE67KZRrC9CdyDyY30
xJWntLedPfNf5TchI0C4ccOGK1j0zsKltVZfVxds1b5Vt/95GEdR0HtVcC8+ZdEktdOkwZBGYuWn
LKIaIpTuobZj9lOxqPBBG9l9zKEPNlwpwW1fOmr/2XziY3HQmpz6XDDGCZumSuUstMeCGgFSJhhT
dOE8g1wX+Jd2+T863AzkyIohy7rGRXZ6j6nwPetRiqM1DDsCSEBl2zTZpqS6ubIdiD7sZHvRGuqf
y1MMqqrQqlSE2OVvWfQf/JyQnKbD2jZc2xikuRM/mhJlVslCpf9tX1j3/2o6/h7rRNOx6TAICiTG
otpFO5xK2nDV9RCzERBRwX6Sj//f3crF+2mGbcqKhcy8fBIc+ErbuB1UlDXq0XJ1MJP3OjtSDb7w
8c7oeopxHNVBotQ22Tq/dw14GTyKZCpJuXPNlmkX1fwxqKfueD2+uu1Db21i5D6fNBBYVBoD7iwc
wmDiErRNC5QWVRjXUDUp2y7/3s9nP7BuEq3IjqnhUff7weDqVThFJ9GaYnXmb4N2T7DgllsFpe3+
8PdY57YKRtoMgqYoAcrJVtHsPoqaPIzWWXRdtW9etijjq06pL0z22WHQLdXZKbqMeffvVzKxQ3CR
1o3WQ3prOLuIsMMvwZ3N/34b5ex6RQiU48dBdVoWf/5jbzR6SzGw45sOiT+p3MfAfQQRBMVdDxFD
nsfRNIw3pf0YattmvHWlhecuNehiVKviFXz8vx/n+6w7PQud/zzONzPzx+PUUkXpNsijtes5yHUE
Ow0FvNx7R9uVO3RtE4nKEMlgZHZtvago2kPomFbF3nTgEA+I5alXws4xyYWHarLStXI3mhS97Q2m
IH8/rC4C0H8e1sTtCkF5Q4Rsv+euGu0ScfUoWiutBFZ03FRSvtLSCn46psBOP0UaD/B9OPHLdEm3
aZqB7wT0JGQMIkpooMAV6VmV/WWWxLeqJKMMgT1Zm66cPsBxkipPrwjwJUDCr7ZusbDFkdLLryP3
usXmtqDmqhgj66MCHtAvXIuSpD4ACPDuJFQEK6QI09ZCoqfb/f3qSBKfPcktGWU6R9FUtt7vl5eS
AU/GvIrgT7cUSE1q1AimF1M/kGdlj45R0d5Q3g41KI6hvVLdauP4VAMbXJmU5WAMswI0MdqHYJfo
P5pkwijBNvKhbze9Ud+oQX1FOBVnpJfSQS+KOy8C1AFKTnU16PfmzK3IhDXA2/rC1ul30/0Le/RK
ovAj5iJ3sVlIbeQfwpCJtShNsJ6j3rnGE/CF/tAdgbXamUuf3mBn7h2seGJrUeMvFtEZkTzqYmo6
G/QUyPMjEPiZuI9VL9/G/SBO2jrnT8cCZbOBXw8vfxZSEi4sBMVoxUIb5mcsohilnmqudseiX4UU
ytG4IhQi2S0NbdVm5Uqjgu53xUaCjaGiDEYRMnpWQahbTT8xrC1Et3lZ3VguUuwuJHLAOzIdQC23
0EjHaMw+IppzLZUIXQFUT0LqQOjeREkPI5HOv3B0cL1Z5cjXer9paMI5IZyXGFudGMBm9iaF71la
LkKZZN2glp1g89bfoHA31WT/Oh8Q3LdttHNF+wmIqaVfa30Fj2cj48EMiDmDzkeEDrL9apDjGVon
cwQk922YUNHp79I7y8eXWYHrHUsQco89/A3fRJgDiUZXbjYxaHazgwo/Uo4Gcic12RP8sgZCu8Pq
qCrBjnqwUOVW7KtyuNGrXYf5UG/sklpdFW0/zYdDIq7ZQVtGpAwNnzCXdrjVLgdEYrDaRGBpwgVV
UEUrcwB6O9tNZqP+dCuMkhH80QXLYApucjEQ8iXVvqYv7VpUT+RNX7FaJWJXGR2paaEeEFnwAahT
4xu9jeTHV5yFRvWV8CsRRu+po1b+XMTw6AxNBuu9j44GEW7Wa1cZ1eQufU82kAgm4LxvDUlalI6w
LKVb1L6boPg8fJep9HV0KDtln9UkFqzh+G3EaxiJmwTkVIjKvipD+E2A4g6HoEGhUd4qaTxz0U8Z
Isp36cYvEV/LhwctdNYeFlNZTaNO2+LjoxvJC9WUMN3E9cpzM9xafep2BQCwnTO+15SRyHnzjnSv
2torhw5+UJBWuKjqZDupUamNWDcRDnVR8Cw2L9EpFQmHFeMRoGIsw6XbsVTHRUOdoNalRarzO7Vt
TPSFOgReQNZjfGeMHOm41g/ybEQrpug2jD6guF6xsxLOMpHPmNWq04X1QjLDi8tlau3KBr6c3qi5
i+rQOjcMUpzxuq53g4r7X/CaY8oUkldkMcQHBC/R08lp4vuE1NRL4i6aDmjhi//kiZDJfDSoAPtM
64geCemGoeC71m4cUhKvxWOTdq8Lw8Tx7kz9Y2DpSXrylFC9K7vbUN9ZESD+8KAYW9JkoLMvqoav
Hdr5ccbC1tGik+K3OpkTxlsyxJ2RGn2QvCvYPerZxuOc6SkddlKBR/y2GOAOkPNp6THEF9ONduyY
RmsXYn+LN2+cci2V1CSZ0TK6DppVb4fg52jjS/40rB8Gdc2R0IU7SXrEkXRSKtnS5yci6cksIWX5
R99EWKBf1sBQ+c6cMEq6rYGK8A1ZeC3gOqbU1TcJShc4ArFIohd6pkXxCC500upvvQHiX4FMarzl
3SaINgU1zEbKZ0rWLwiO8NMo9yYN8KaEO2WiE6RRcQQ0USOL05kPEmQL5L5SU70arfsh2evQcCUU
aVNhbyuLjhmnn5Tc+x1LX4dvRTHELUEp6HuRDEddPkdjZdoaDYxP/znC8lTrBhjpwVSsXtNF0Al5
k4Tcdt+bOGei0zoO+5JLI+gQeqKt0werYViChZ4BHIFTfEUakpcmEgbGVWQeRpjPjtatK/k5hgWL
29ldlB8Ve6/qMw9wRoN3CGhhFY8CsVrNfBtUGz0PrxK6zCk6nyjh+Qi6UijokJrz+S8uXS2dRMfR
qkkcPFcwi8JxlyJ1M+KjjNOkmPZ+HGdtb9+VI9ra/HuR7MD34F9OZ8FT6UU+mawOu9kYza6zE4rI
xg2Wn9EIEXJn5VTywbGVRAnNLqiX+GlXw7agxh7qKOXoOCBGqzEBqy7798W4zwg5QuhVErSHPoPM
1aLGkpVXSNE6yq4r3anYd5Gir0yAmi62qi4RTWpUcxUzPBPcoZCES/BKTb5otV/ZqvGCiwoiUqgN
4vGB0KSEwKiTeTPH9zf2YOHW0d71XHMFOwE4810d0pSM/A+vWYaI35VQ62lRK1xvV21/D6gjBwWi
uO85yhu5gGigLPcmf2bVtqqvYxUv9jlcHP2NxWvQL1Hy2QBzSGxuZCtmMKUzOKVJYM7kmH5UnNwH
ggATD3uFrl6p4eWnVbSs3buhsR5liVbHmM7D4rYr6qmNpB0tgdF4k4u3sa5hgkGbytB9A3DTYE1e
vqU0suoK3zYSghRIRAE8wsNgKy37K4fqtZPTSeZojeO3drxVsjf6SMhV2LTFWIS6MhnALujRxqyf
a0Tl8v6jYFfI7hIIvsT90cRE4sNXytmX0rfSpXExwAaHUTEzomER3ceglpQkuHGdEVvhdKaCXlLH
fFnR7cCUbCKDmlGBbJd2zq2A8TXt9VwjphmVSeZI6xx6jdAZIpogeZ7beEUrmrcxEBwpw1kDvjf3
cAuR81WaIeJADzNmpCB8Gd3tRwX9d9I36jxX4jnkVQ7X20AdF2VbrJBzuwamgh6NIXr8VOOB7wyi
1++y1pC1zh9x04O7DsIhREqNPlHUdPcASEA9sGumzcQdIEpXcBRoquOQuJDYOV5ezgZjSykcDfcG
SKsWL8whwJwFqBj8qeLJVZd4Lw+9s878aJ6DkUJ1VnQkFIRR0NDIBlzf+WnFTKeu7nF2XtkchVmh
LmRUFAumODSMedCjHl8YS1ugd6x7KAGtIoPTp2OXGUT37lzxpIcx0KBNBPDIS+61VyOOX60MLIwd
QVL1n1t4EBgqLYDiwwfJrqwKcqYSA7awJiU8XKk0MdaBrFlgjiFf1UqzkLPyGizQIg1TbryWw+yl
LVd6dRtU/pWPA69KPNiW2YrC+VMcfTjoD6idNncS6AEPkvGRxncD2mW5vKm0ZQ0gI8QKUXm01X2n
31ZpNccagihdnfTaW2e8KP6dKj/2AZDxBKNPQ+iGWCYGSCuRdiLsjNXiPMGX0lVYcza2rO3SBWg+
CsyzLaPzg+ktdLqEoqKkb1rsU61ukQ4qnw0JLvPVB5Nh4YxpANRIWMG0yaqato6/i3pqga4077uN
19/1IIaYu+s64WJOF1LzVKYrl+aNVQWrUgIgnW2c8J1gbSYIcxWBvXyDx91a7K9QqhZVvYNdr9ig
Yxoktsy1zj+S4avrvuz2tR6WSHhMCvVJUu7ceqk1waRwXH42vZLlj1Z5NZorq9m7tOaytL5X+mXH
ypZIOkoFv55uwV3UISb3WK3AwW/9bhq89PfKY/ZRHpz38IgfBX20J/lRfZQfpV34PG77rf4Ipoz1
oQw0tCeABt+1I0fc07gzXzCTfh+P3f1wx/q2jsqz9Vw+OM/ttt8BDQIg+V4/eJ/dY/bWPXVPyChG
X/27juB6PMEoXsAV23dlrqKo/+69dY/uR/A6HvQP+yVjBojmds2jcWjuu6fhSdkFr9queKPZZX80
j8quPgRvnNm7/JAeyoP05oMuPtQP3VPwVr83T8Zz9ei+hPsU3CWWz5Pig/8rX5VH/9B9qPDHj/1T
tq8OHCgh1LaX8rX60B96aERfxYfxFtLK/sDkCJKQ9OV8ocanvSlvNBE+/S+25k7Hl6rZysdwrl/x
sP0BUIiK/8vYTfrP7tgLlecJMYD0ORyHI7x86bP/dF/b9xbl14lyZKJ4UW1nv/R423AFWU/BS/45
PNRv+av3TGudX5GiMX4cP1VhJg1ncSJ/mB+4yb6nXx4fci/v5IPz0t5JHyrPk3/ZfEascFImBOK/
84VRUTLp7/nGd9GxOJZ8Ih4t5AwuCXjF0zmfoGBJ1CMUUeeG+Bf92B0ZDHO/+MviLxDscTp/Ru8g
D6VX9wissKQtHk8EvvDpqlyqV9P6gKwttZfug9nihk5eiiNRsfUZ3rvL5p2f5H/Vu0RB4M09UmCL
v8K3gLDoeRB/2JFjbIuPfG89e0AFP8edy6SYL0Bi3Z32Wc+kGx/rPX9ZL1BHeDVyABoV7qMg53yE
2w2cdXsYbTmYCMt4pIcnaogqoXRLjLPvmmcdbhrQ2XuR4hejc201XKsc0nJ9Y4MOo2YdiTYRspqV
K089Ni8KcyvBStGtLYUKx0CoguBcG9wpTa9JBvS3wYu8gc6VJ8cxebFJRtKOru+2S97cvkIBHaJH
ffSIo9NilVM9pB4touqUCoGrox/dGVcxl1tqNgT8G0rHeYyAL6EU8YMUqVgdgLLuQF2TixCww/G+
Erlr2ew9iOZOvBrBUHFg+XkxcwFTKEU1l4goy4HrttoQOfoDmoZSgeWtTcCXLonNcdQh2Ato+wzT
eCT9tTcS6VmKNRW1RpF8Q6ESxSYEZXrwLeQPvKBmPMkYYfphPtPjDTKphEflRFW3KRLgdJiIj4Vj
oC+azGSFQXpveBpmANOY2puSL80wvYIh4zv3qr2K4y9TabmrkIK3LaAIzYwQt8sRsXa5wAvQ+v0s
4air2n06UA0Q7mYQi7sDOrZ2tdfGQwYyjfjRLuQHGuGfA6aHKxB5mhk8YeonKv8C4Uh4SX4ouzC/
aNj03jbBoNmMERXFEE8uFkx5D3MTGIQ49+mQ0JFSbKwtkU9MgmJuZMeOpEwjk5YnAtmcqsM8QB4u
pj6Rco9X8cZz3Vk57GLkbXW9heg2Tu2kwjEOB1Fng9SacEDyucTsLNmUAERk/0UNaf89Uv3BTUrn
CiP8kpUO3TiU9A8JpCCRePXDMvUe3GLV2sYC2YBva0a+GLct8vw46XigOlkcEfGwVl5ooJ5tfNFK
MVTLpjJI0PS7MJbqammZJfFgNO4G79phJ1IsR7Ilnr269XsUXIXDYxVgM7GiclJpB5Tae8TfKXZJ
nTGNtdu/a3VnK8m2pTkOPXRdtsWf/yipWi1yp17uU6W0dtRCaEa4ENfwtP97GOVsQfDHOCc9tSFi
3TVDEK0hH2Okjc4lsvoLEvbSmo3P8FNZoX8Pea4ASwXSNiET0LGldfX71SrZy7JG6fAYYSahjpO9
JQTnCQziF127i5vrglR50K5UT3vKxqe0NtFmBySFQFHXPmo22jHxoZ9ZgEk8N7gW0BR7MYIezJD9
VD0QwPG7OtyG6AeZEUBWjS1pvWTNS5aj2J1H00RIHGUIGSOW2Jf7Hhiah+BQiX5xkD/+/bpn+tK/
3laUo398yIYGVz7AWV7TP1baZUKeDDvI23bxBRDCmXaKJWu4BNMgVVXkCH8PVA6AuoegCdf4y8Tu
NYULToXCh4C+7PILwBb9H8ADv0ymVGyhfqjhSmz8HqyjyZErGsuzGp27SAI4DO4sAzEWWKWNrGnG
0Zku2ya+C3wVMcoYZV3kWEe+ds9+L3Fckb2vBuNyCisAvameoemuZtkiQfSWS6UPE+zxmuvaBt2G
XrLjImYkjDpU+KmFsgAjOoJZVqn04kfW7lyT2wd3SQv0cuPee95w547KvKLMK1nRJirzC92rs9/V
VKmjM+UgDk66V4UnmVlU0DIE0k7YzblqSfecXtSg/l5AZ7+rKaxVFVq9hnyygHydhM8YtXAdOjsa
r161o/gzNCAmg6Me/TeL6MdgJ2+VeWZX07ekEZoCQwQrVawE9QFeDldZKl2yMT9zylmy6YizwKCt
f9rBNtB2G6LOoMdr3qDBzgxy4sDv/XsG/zXVFKvVQh5YOBtq6mnLx+l1pDlo4q6rAhS7swvxD43p
0cMQQCaW1o75wouq1k6EA7Vzq+eA9/1nVzvEufye+D137/HvZ/q2CTxpQ/16ppMLB7135HE6ngmQ
iRds095cmMTgcokmZgziu71OEGiDroWkiIWY8ar1EQ2Fy84zGyhRiZIB36R3SAxUaJ5FM5PVfi0K
8AKGIFfvabc1aUb04fPfj35pOs2TLmfkN5mXenK4Nodirst7ao2ysSkAX/nvnrwkfMFcyjD2HW0L
FwCEhBkQlxfRm+RvL55F5xrc4M1QGACGoQBHOrkqm0huiAZHHqdF3RoBW7r2vb0J8IsOKhhS2V5E
O035bPvptKcSKYHf1vV74hEab3saIq5vPlZw/qnsCVzNQMVekwZaEvuM4OPC7Ilz+PTD4xKqqShR
mAY34O+js8+kYPAQ3UN3dDLs5Z5bSETK1WcPjjWf52s3vBDc/IsOY/0rJvbxHNkAVrSTITGuR02J
Ou66VkAu7T1Pua7sexaTT9+xBuBAq4RgOA6TuW5ckMg9d07+HPvkplC7xsFxpwjXdBLUYKv2WxoP
ERvw4khnmuK/3vJkHSiB5DLvjMRNW+d3roISXLYS8BR4G513E18KntRLI4p3/3G3Owp6KX1QMa+I
jmqIH4hGZ4pYVDGW4FTcB5t0p4mFfja5ALK+EllLCweSsNbKZq38oWlLwq+plSLwz/4OKBMbvTWN
0cspyo2UC0g6jBiQ/f4zrsDXF9ai+PD/rMUfC+OkHWwnbhWPRf59ifFxGnRUC/3WnY3T1IUy3BBj
3dMe06hpSv5RouL39wOcXxyge0zNMUDJnixMKZRiHW3CcN03q1A0xHzSt/7CIIr48P+8pYX6mKoB
zrSdk4DTw+2PWIDlH3sPotsbu9qNuEaBWyuIxBTulYyook0bLVsKwFatv9XyeP/c9/Hs7/f9Vy9a
7EQb91gB2BLqw79XjF0CCMfvjJvIuc0RAZUIgf20egDobXSLGJQAjI1rx0GEq3lsFZT3yb3oL+XU
yw9CxdVKcw7SDwAWiHEdB38vtpJU7mz9Qthx9pT/+agn8WSgJdKoJLgRZCZ8UboRzmNoXTndVq+O
gCCLWkVC9pA5ziyhiWHlUyukpRFa1GHfNJpVkmtcWK7f8tD/fEiAaCreEbbFhf579vDfM3QMRsI1
3XmojFBhd012HFGoqgvrwywwf6cjIWwgw7B8UQwEht1ZQDNEdz6dKrmOsLy126mcGNdGftDRVHBI
cGl1zmmclQuTtDL9zNDVEflrRN+tJO+MYWb+vQq+o+N/3wNNaltVsI3/hvf8ODfKQK+7VgpZ9iWW
66ivi0eU94SRJX23AqT4raofimxr92RhGBwnW3LlCw8h4sY/HuI7I/7xEFlsJKbbBsReQzVvQeGo
Ku7mya0O9iD3WHDUc0SPi2ZhRGkLUUXUAJVLTyGO/3+fwsTTmLVGCHhyhObIDtmu539/UvTtF0PW
bWxodFYEEILviklFhX4w0LReHjAAOqgoNmvQZi5vzvPXpPOfZzk5DUNwDVYsuYH4LFm80tVNzvYM
dcrNwA169BixvDBXerpJrP/illRl1NGRZNdxET/ZbKj5ZwUNfT6GsjKqTREtUfikQGNibfr3dz93
5Kq6IYu6ggwA6OTITYB5ZqMGWox0AlLxnMSlkzEOy5bEcH8Pde7c/TnUydWfVWar+RVDRcivuSps
YOA38GkuQbrOweEA4P7nnU5u/nZMVaWpGchUt5kJo/geQ0OUI2lybiABaFco/NFbXppICiBdIc39
Avi2cPi6aNX9/aVOF/TPZzlZ0Cb9pSxoeZbae88ADxgoOj3CMNGfwZ64wQOOgmjhXvio53aRRiKF
Z7oOZtY6WT5RLJmtMhKIiBzR2HBrXwyzz94HP8c4OXwdtwZQZHOL6pSFkTuy3RcT1eDCH2f1SGeS
ckqBAr5cwbpApsoZZoM788DQJP0euouG5laQXYpszx1imsLGAc3Gw31v6R+HmOEjcFfK+NUO09C5
08mLgvi56TLafVfMdyih+jesoPlOKG/ayu7vBX524WmKpRoaDgKW9k1K+DG8Seu9SHqKO0Jzj6ZB
pi5igCVKKs/VakcjP0gIAEuJEsmhhHkzgoLEEkjyMFSkE9ZdWzBl84th1dmI5+dznZxkdVE4aa4O
hBlU1r13QMgrGQVvB/gXXFWLirERbTX2fBxDPgYTRPMghleVR8/JpUxXORdkIjgLKUNVbP5xsnBM
n3zHzFg4crIaCloVc8NbAqXD65NsfEVLnht4kkkzSie6tvz7E33/9tP9+HN0sYJ+fqKkzXMZ5vja
RHCzw0SVLaIO0SKgoSO6IwE9IiP2bj27XJARtZ45ecCh72ZIYO0ZB3EburYGTpLSs7czx/G6Ly4t
ozNFWIKZ/8zQyZnsN3oauhqlO1XdSikeOcXccmbA2Cy6EZCHSAVArF44M85dBBrCYiYoYup45snE
KJpsGFXLoCJxSYApahvwS0F3QE36729gnN2lP4Y6eb80U2S7RqFtnSjsxZgurAIeBYe1fNMjE+Io
iNPVtJhbr5/itBEq+kNtcqZYZImahPAVnmnRthzhGHlgGr30BnfwFBDEKOib3vM87I90RwAL5dT7
qmGnAQgzyaEcVjpgMqMEgKwiqkW/q2jDJ9g+RJBDROXky9DoQ+MG11v1MgFS1/EMGJhcR6B/AZ41
9a3YH1UTPP09KecIJJam2wqlKY1KwGkVpbcGx8BJgUnBsjEAgrjVrecKWIxoeFA8pdZvJe/E236C
7oO0/Xt44+yuhEcDeUMcnMbJlaHVTpTg0RKsLYp7G4AaW6QRr2zdBCPQIyGClBzGrUEWLqUWZMmY
LqnuhOjnC2udmp65bG4U1LyjniKttqNK2CJnKmCiJLcV4WTb7tDRNKtqigDyIjc2NVopHcmuCCpV
H1gCURwFIdXYkJelpH2DygmEUDE6zJESIihSrctCn5nSuJLG5rqrmBTYRjadvIim1BAgBJhdg9u4
MDXn0nph6vM/U3NyYEmWZwpqBqenstQQASoyMGzJFKlULBV9VP2CTZf4U0yBUEvnfXvotvDaRJWp
AmkFEJjyOGoC+1B7A1iOJt9BKBuJ/Mjrt2jpT3rEN7Fmzm28+8itwblge8ZfmddYmCXpXqa4J+Di
FmvTeDPTjciKxXz1zZzqRhk/NMJETQGLgphO7WITDXW6WvZI+HPRSohXS+j3AAOhsU3qYAO3vxzq
nD22oIs5qk0waZ9STp3BDpRG5fbLnWoBXGmS5w4igEsOLqfZl+Yr1+a0MC+EymdjnR+jngZ7YZbK
jceBbkv3sbsAQZcUF9obZws7MGllGVsg+LT2SZoeqY3VGpoGpULZm4iJqlK7DvVoVuXuvNPkeQXg
U4mGKcRsOGhLtd6DQHxw3YwKD7UTvFXVdOI6eAXk1cJNjZkfJqvOOliAXyN/JTigFjcvGXLXU3iO
lenfS1g792kQ6hGcY0ejzHASAORybfeZNxIRg4PMwwKyHNao+nANRGxSh6gUx+jSI3Zk+0ALbMw1
dhkRktfBpe6WvYnQmb2t8Zq1dmSitlEsEuej9F7dNEc1K6ARjeWkWQZTxce1oGV1Xaobftd+Ti9u
Q6YTa9gGS+y7gP7j4u68oYu8MSJsUByQZMpeDp/xAp4VXQcsOlnqVjgrdG82PBflTuxHqMfQB4ZZ
B07YB8zf4umCeENUADNFeQUspa+puN3gnweS8+8JP3dk/HxY8ec/HnZEgGGkvU0gKO99bwfvN0NR
mzMz2CIuPnYXvu/5yYHEYRn0qhUaUL/Hi+oshX4o832TWxfLkxHk2wbbFZQmgg43KwCYoBpvWbhw
vsC2dMCDJxoBBbY8NafVVtfrSSN9eC4qY9yAf8/G2Uwa/DXVNpHU6trJdLhKFwyKxOPlzkYDzZEt
LQ5JgVTXgQmDddQPwMSqcplTProw9rlg48fYpxysxMy7wUsZO1O2SLEtHTDXWb4UpWAXcJKyKzgy
I4i3Nn0ddHuN7sLpcba8g4eroilc7vidnXwcvZdGNxYptuC+CKVSw7PRO0fFk33fN89BtfKTZZsN
E7HfEhNTV9t+1qJPt60vPIt+bmGaMuhCR6b7Raj3e6H4djHUGDsHa1qHieXwwYX2L9LIMCPSsFqW
UvmUNpEAHcdFcl2b26ylHo0oHrvfphxdoDWR+Gj6wJKgH8Ih4aIjnsnFVENZMl+G9U3/4nzK+W2D
bhMAGCgqdgxHYNtCqnCoC/beMcZPjYa3nO19+io+lSUcbyYAx3IWLiLp+E3P2mBp9h9/L4az9daf
r39ylUdB1FqBJl7f2mWIITifep1cl/XWqJ1ZfM3zZxsbNY7CqBa5s6YJ4okDLTnmOprp5G74KAFH
ITPJkqOkaAuzmCsDAhPpf7NsyV8tOE0qjZrTLElVfcvv2z5Y6zhrgevstA2nCJVAsXC9I8ksAF9m
lePEkg5/T9PZosXPwcWe+nF89WqclnXH4KW9g34ySaVdrBDthKJoEcR7udrq1JkJRi8MfHZ5Ypxo
05uleHHK2h90v4Vuh6ZILwFzAp3XThGNgCjoAH4CSEQEySeIoCGIVGgoNhA2UIYfqwOHBzu3oER+
4ZHOVa3gvqumyt1pkpT9ngup12x8qNTvKmBM/bVSLABqUyBUEV/dbLZg10YPAHa2iWDi2MdKg/vO
IZuDWfv7WcRBcXoFAgEiugKYRGnw5FHCvu8CzIsDwTE3oahAP+qWmU6ldiIRYf4XgxmC+8/RhZPm
yUnR+oocwR7mSuGIsJpkxlg2zC7Bq4MzklxqMJyL47i+/ne8k5drICi0nRhP7eGLLlliXjH/+5XO
pbg0XLCRsKCtgzP4/SntJCuNQu/YU+pG8EbcA5YXIpMOrAsL+eyi+THSyYXXxnJZGOCo1rq8hN43
hCJnz6MLxYyz6+F/R7FOKeM10tReUBPVUcPI21UUca+C6yw3Audn2cOFKONsimoR39vUiYH5nC6J
xBzVwIHzgdLnHNIRIUaBmCu6iaQxJHwlnWONeCdGnAelqUsL5GzhCGSNrGmgXuhan0ThmYSGVJQT
hQsnDGGrAWtAZKtcZWNozdBIrwX6U9uF2cqL23swoMbFo1Esw9M9iCKGTnnZIPs9hd94WZvD3gqD
tT1uBE1U1Vfkx+JmZH9wFOnBvI9u9QHWT3f8e/meA+fZCo0Rli4QK9MSW+jHsZxCZrfzBL4bghe0
Z2MJwaYHsHnUJVz3DTw+DKC/h/z+pCev+2tIsdB/DEnzzUXPDGCXCoO0HA92+UCKNDGEm4d8RQYx
2YeYF3meSTk3n4RxsQjbQ9NvJYg6/qInKQJZN2k4nrATDpWHOpBmhXPsqi/DWJpA07psGoRgDbFl
rhWYjM9YisVoSpi37ksUIlPdz+z8ulFhU1Ew93eJ1wq8co/wYLCtUBeTcpRkUaZrDwU6TzBSXMOC
XOWu0R62fA84z86n98/VQQMlUSCHBO8q+PycbPgaUGwcw0NLQZQ9llAnwnx9YQr/XTDMIKktigsG
IgAnM4g4ndYpvhSuLRBGRoDf8zQfMUwAenzhODhXV2NrqiQegFYN53SDyG6omnHjhmt/vHecfWC8
junOAiDeLFMLZXFpM6Bv6SEIoIWzoX5wxhezXPfxzvZelaGbdHh+FekSBq2OOyxkIeu1sEURMrSw
i1I2ATsbtVg8Z7r8Tq6WzrhV3EfsviAkgsJNE/LbqxanRz6bgUCyjQkV3OIeQxeWamUcCwR4TK9f
6O597H+V6kZJ1EuH1JlU99cknNxbiqyalodk49pyJianArxsqn/ELUMzrb4U08CabfH3Jz4XL/0a
8+TuipLcGV1eVWzMNply4qcQNdIp14spzeAFIFoGFeXvUc/cZr8GPQnSUKDGeFHmRdV4no17MJ5D
D40NmmB4IWs4OxLKl+CTBGTu+2D+cQhIVLhG1wdRRbXNHw/EoeBI5XR7UbXpHBbYVn6MdHLCjU2b
D003iL5nA6SN7Xo1VrgbPmf141DeNKUPkxRC5qMPdNfwqLFt8ONEik9DuyOX1kGuIuf5ULpvdXaL
6hOWV736Sh0Ru7uMBmDjLXHFaxDGhV2Xw79TK4LopZpuAVBI5kqyHxXIGE61l+k2S8l/cxY4Au1B
nk4hQ0z0j4m0pLJ1NJvX0+GKIvOUL2kjg5Evuwut1nOAXCbyPyOdhDpRn1WD41IVEybkHivecvej
lM1q4ZJFrVJypoGxT1zouuU2pAQijlTM4pBjqDxjSYZhwVYcII/aeiOYzhmQfx8tjpGGkWiAIDNK
j4aqCgxYl7Z4MoUoOhGROfXevj4WnPhEIjJsboe/GqgbaCgJYSSyma01p7P09274/8vw9K5SZVl1
gFGZFmIiv2dX6xIQgS3vLJwViQ3Q5bJ4Hp88gtRA5RSgzsNpFkFpc82dwFWCd5iZnHicjgQVHdDx
vLEBKLYPkKi/YU7ee0DBb0SwV9zxprtPlWimA8LKOmtOUQyDtq7cWyl4x41B7daKjWuwiaA2AeVi
Yg1TxNqCiByrrSjaZiHRs9zP23ojjZxO9J+7cJx3YbzwbPLL7CjyvQgWXVXaK1M6RPpWfEITyEWe
DnM9OIj3sSBhi5oWXtlPVadf57qHSTlywN5Ooh5GXsjtwpc1+mUf4D8KCdDdJov/R9qZLbeNZOv6
iRCBebjlBJISJVKWZFs3CJUtYZ5nPP35UtVnlwQzyN21bzqqw65KAshcuYZ/6KoXWX6ti+cUaQAK
OAPNWLEdQJoA4WHgLw+Y7r7xjiCFrjx+bzKh588YhH9HvB25HBcQ5FP03GzyywgO96RmRLs3nd6G
DBUWLOWEmSKYzxGl17VS3SDkOji46w50gV2lzO8bPVjyM6wacxWrdoWsQEmbP7PfombPLJS70YZi
3YR7VFsgZSIPQVsETm4C6giXGqrTNQOBRZ2fvPG3at440E47FNMMtAowu6ia6qavf3UB8rClsk7G
I3ivBeIvSwkqfZxZgM9PLYKqJh8CzddU/dmZiHH2v3DC26b8uWbWuFi+qz0yIPKLNRQHStDMUBcT
bbJxEGQ0f+2hOOy3d5nQ6oiRykXSY+yLpdbZJBZvkn6IEcg3sF3AzkYVWgv9oa1f+h5VjP6Guc6Q
42+EAyreSAvpG1vWh65jrHP9MRm/Y52eefymCqE3Ulzx3kk4M/CEVS0vxSsLSLvrJ0kulxxWzOHQ
EJFvTM51jaCzGLNgFG3G710gf3R282J0+ca4SYGbwFiI/3a+CXBbZzfJcN3EB89qkiMa1uzmnm5U
0ILNxEkn4+AwX8G7ZpGrb5559LVy3cq7QN8G9beoZv6zTikSI8zOS+l5kDHmho5XnGSg2+hwxP0+
kF88HaXqrLhJ4SyH5YfmDcrPNganJzGeCwdcmr5J9JNpyUWJss7LaR0xPNdA4DHCy9tx70jyTvgH
BYD2GB7naEmS8YlzAwXsY3prcnAAXeK188HhsqDYFycPU0jGjTcFI0aDv5Cwc/vmXfxfr3BTLFEh
p8W8FXHIxEmHM8tJCSGnenlzlMIbszlS8shFu0B6v8kwg5IwEovRx7VWJoNi/hsZTlT1E23vOnur
bW8pgmltnmgtlawjDgrHURiOT4CmgDeaPCLkLIqGotzTjYIL0kvYvkGQk9j8Wsp3zV3KR0bxceZi
bqRyPjmZAehu7g7xGUjMOPOoC3Bf+WhNEKACoGMf0nP1U1K5acCUAQmYxl5JhUvJJjqQnZOvIoRY
0qFBNduk5ykd1RJVZL3YEXBkRBPYKDSZ783xJ3sLTTsf1cIeyV4VJQSLfc5Teb2198N3NYJSq+vb
3ixWQ4sV6vTET5XSAKK/70LDZgQIyTp3ICcLyRshoJEByM6sF8fBaKJV95OPFoDmdohXoAojeqIt
cy6vPQAifFStY0U/JcX2sQ5G9O5faD81EZL0A0qmiF+jvVIiME9rCiFZIgTKMXgamsqbmJkxRJU8
sTNi9iKNTulnzMGw4hzz3YOYTWqYCfbpSxErSxVOIUJeT1Fg0xOn1VQe+DJSqN7CMQTa/pMidwTB
Th2B6EJn0q0FOh0K7KN48ailyACZe5QfSTdMWpqKWcI+MjdGaeJH+t7oL/Cp8DJe9flawsO3THaS
QCT3rZuQtZmdTPtzpaI/AFifw9sZPv8+lGPkpFQJfgtIdRUFkpIl+BYFvJmc8YbD+LNmLEpWJpI/
i/bMx5OhZV3uM64MPx23UqAK+g8ox6bAV0Tp12w82Qu2KOkwUaTGQ0mfUXqJVYnvCjkY2IpQGDcF
4aCGFWjKW/6AY201zzYN30lmrpXs0REV/SCOt46gLZFekAntKBfNYKUGPfABnq9r8gPcCzJvTZAH
VaFG3GT+s4Onh2j6+69+Djc0QsIS+RvFxm04Q0Pe5RwWIHGDR2acqGuP3kaJ3iMO6jBCCrOxHynl
Q5OpB06e2TNiSdets8sZbxkB6kiodJmrPK+PSg8BwkJqw1wmNEhoW3YmM6HhgK4xPvDYdIRYYZov
5fgmDCuIhoXYwLxcP8nFmwqnYeHR9Gb8fCcA5MNkLKn1NfYqfXDgVV30FsK5pz0riWk0htx+saGT
sgoeag8NRvbGS4t7SaPc51mxlJRTpikfujImIlcOcZf/HLBdNjdjQenjSoYdz86vE4Qcy5P4hdBO
sWu3tlG2HhAW0v3sAQanzswgLE62+l4WNOKprgEWteydlAkyIq+6vZOmV42MhVeddNFG3CW0jGWw
ELGGz1TI/9UMFKCIisWexiN2AMESzONEoe+j9MW/p4ANQhuFkFfH06o0tB0kY9HvCfAOQs01id8+
dB8pJQkfLew8ehJRbG+S+sVR003tocsiv6T0koPwdoqY9oe4H4OEb08iQhkGk4LpAQluWT6oPnIB
xRNEFVKz+GWMb8LyuazzHWFPc/B/wxmYhE1kHMy/SZlqIPWe0Ivro5USMZEnfoifI4gbIkIyHy+c
0GU+D8HMgcwT8SbJdHMERmwHHQh6xzHkwNqd0POJmqfSf7JhqCh5KtLjrKhvfXPLjJEQQCGZVic2
r0kv2KneYig1iRPhD1nit2ItButtsJjmSCCLalfM+Hu/R8fgA58CYuiDtimm91XqBk3+JLZVqFf4
1C2cdNcfSjtaxTlTuE7dWCjjwuHlnuOoWZyqwRdjza1Cntnbv5irRyVsPlLY3+SyBr4ij+jrJ1z0
r0GNbfMa3wrGexAMh9hZ9CiCh5iBEGUWtdUubeDNtFh5GixWhdx+lL52soSDb4vx/FLpfyWa6bZW
vfGZpNZkyrFmHAXaQgIeJDZHBskuNg9yelBrwPqIRfkymwnlecBDto4QPH+vPiU/7ZzMZjtF95UU
igl9nHKvTdkSv3gHsSuzIYRxr7fJK89EP93PDQTQn5oWR1UE9GCU92Sx7HLRronfxMXdLrSeu4z7
WBD1mSYK6Z8bv3yRA25O7hr7YNAHjOqdkiIYgbwjfyEJkkVK9GpDPOJpHIK3MEYcSqpvGdcE1zHB
XJfg8w6v0W/te1gg897qu4hoTl8vgInBTQvWiPi7ETGT0Fk50b2q4vzRPCtWvxKAo1Y7SN1zkYN5
x1aacdKthqY/GSS4GMKqOJdt90aVzmlvm2YTSUfEisYhW4tUARK9CbEuG/0tcrJ4+ZzgqzJwYCLH
p6KCQw9Ox5HGQq9AyVGJh4HOnEpL9M00PDGlQ0QnTvynvLLZGm9KqG65VrnHRfiwGvjtvJxxsBft
E/cYSCP+qEdw0SD0l3uCFRG+Q+Ll8S5GvwRuvsCZgCpY5FzbMV+KUCYqmd7A1QE4Mj9d6kQG9uah
SKH23wEqqZPqenKyHof0aKnsu2jRUWzBvUT3qbkJwm9wfldVfOSHM1nLrJCsNdzlJdqP/nshQ/0c
TomRPJrTrQ+kps8eq6dGWtiUPEoYr5FqvDNwweFTAGXbqKXLVFlgEcYu32jhPmxv/HaL+a6Our0P
rWlDzDSaTd8fdf82jJZx8m7gNGMbCC0VJ+pUKb8VOTEHetIgUCA/iuaXTU8sQzyrIfHLGX1Y/T1B
iQ3YJcFBxEsxBBOzSg1IVtsfcwQLamhcbC+iC4br7H8xSSS8/RTZpu3la3Rx2eB0y0EDRJnmSl53
S3o2dieivKgMuShjMv6Mx+0iMApQJ8Ssi+SvwkUmAyfaRIFryW6sLZv8mQ0ZNumDqEI0XUI3Cfkl
+0j+05ON8VPFOaWrsyF6SC1mbFMFkoyyvXsyR/8OMCEcG5EQZ7axi9DdM9LXCmOaIcrXOMAhSsMW
tNAYExlHe0CgB2Ukf9eErzQDW/lHi+33KBcLShHOjoSUKo2+dG1HyZLbtrDfnHuj2lGMtkN6J0pw
rnU0uPDDXVlVvSGRxEFBxBQve2Y7Uqc76fCc18FyZEWglXH8mv4s7NeSHh5SWQBC6emTLwsUHHcM
fAwbxYx8z20Oe2jVY7tE4BEVQqs3bmIhI4Hkl8UOQEEOLSdECjG/6OGz35X6X5VVbfg44g6MUpiK
ay97EQNe0dxij8vJk4jvhZ8vt3cpSiCC0BvB7xUKFmg9qvuOwGvB6vJDyxVjCUpb1SDWsMcmOztU
4z4J3q51Os50lD/3OWbdxjoJvVzN6HMgksRhFxULmWrEFUo3iePI9+fabZuDiNtX1j4DE4QnoIFU
BMphgmj42mOp6xz6VAfGS7BsSMuifo+bDwJ6Of10aN6Cwv33IEQZsDbd0fy48gvO9Xc//4LZ02MA
bWsK5mvI276QF1DUcNYIrhQEJGKMbJZM5//NmmwSC7yy4cDS+frUwFd8uQx541hbsM1ZUyC+VAs4
RLAm3gm0YoWT7uVlz4z3WOqfVWdPWrKJvLpkVZp2FH4apoD5WpQlxZKI939ba9ZMxsrRcoqWtUT+
AvS0ODFXYiFSI7W4RvNWzjWUPz+Z2GWf+qAZHFPJ0NhFAmtcd4QuBD9MhDIxh7rxSmZnCeeyUahb
Tq3vrADG0VVUwIvjlRfY75ef/excTUz3FR2zaEEd+PpzILWpXi54myIvZJqoTwKqyqcdeqJm/9Qg
lHPthatn34FqAbgGdQ2gZ9YLjpW2lfIW8ppIitm/A/c6l1/FS5+GSmjLMOIb+6f4DmXHALQasDYD
eih5bU+W5jS/ve5HqmebiNkLAAgNZyRRiIJD8L2fonlx+S1d+72zjnKmtb2jmCm9a5laHXWdA6kw
N+eYXUMenN8enDRNhhbNKGs26B2jCd22FOLV2K306th1C1IPz3C9tyaJuKkwCq2nLdFG9KhJR5pk
W6e32uhqV+effPl5S1lj4CxQA4oN/OPrzqAT42QZs+ZbWmJ0soBhc10y9kjaayFG7LE/VmI4RYta
hvsqz7aDjUzR6DQgBkWHQFDNxjfFf6aLiOoAp4C8WHxY2lwkApc/7Dl2CCFTM23Y57zsOXgwKkdN
yyPoh2r1l6bWmziJV1NwozSoVmq0IJUl6YpMb08+FpO1mMp2EflYq+PemV4Jeedm/PwWi+4+xjWq
/jHX+BQZShw34IZYoEDQThbdvIH9rnGRkAeHCOBO6tEuaVDle3Ogui6PTUA/StSvl1/KGSCSreEe
QlfYUI0/ALNBT7xPM4daNXiIwjUpPcq2VGGyiXTR09Xwew4jaJOqAiKGAgrYZnbDmGVgwxw3w1uE
d5GRjHuCAYpU4TPqwM1AS8x764ojSTSFODGZVhNyDpcf+ewU8/NvmIXBTA/DZjB59/Q6yWXovqTq
C645qJPTgD7QgRGly9VIePZVw8IGTwJ+QZmfsc5phhCnxfA2QWzN2Ipxi0P79weVKn2dsFevfNpz
gQwdJWDEjIqQXZgFsgjeXKiNAEJ9oJiVdIPgH8QeoWFbfL/yRs8dag6UjgkQtA5ZnoWPvJE1p7MB
HJEpTTKSni6yLiJLE8k/olcguADz020ffl9e+dwz6irIQRnItwZk/WvcovYOhmEAf8Ton+EOe5cm
DStepQFeW2i2Z7Qc1d8iBYJEXk9FYEtvHBIF3+NrKiPnkqHPTzRLUIbQC+osAJIII5ZRG9hTrp8e
Ftb/BrJ77alm3w3diCAzO55qsoVzFMmAEKnwr9sUXVtoNu/O4ARko853YhTMRxo+blSmwVfBU+cO
2efXN0OhDHIh6ymGBCKXBJCeAl2k5ORbsSloEoqG6+UdePZ7USfYsiVucm32ZLIeZplRsaAsOuSS
sfsbfxOOwSK5FrjOlQT6p7VmD4feSwF1ibXYGAxNCNYtzo4cM4HHqtsVNTK6bP/i+RBiU0yLx4Oz
9fWEjW3gxWHKmgRLTlj6UYoB7OGW/neH7NNas+1oA1v2fHQibovWZShHV4GBLsXv1YXOAfWpkIQv
jAAs/REbFalEpCIDYkeSxwiCUY6IHsqBjBi9bdFqLmhUsme4DC6/z3PgQttQVLxYuPpxDJyF5ckL
M4rHjANOt0MwTkiCxOTOVIu9UKdJzC3ubniB8o1DJGpIO73uCojg3HH89BvmiWfqONNkWjlhszqR
8QngEBluz4+x/g16x8BXCzgvAlRANb7uH8/v4wYcVwBM6QkEJfMSgY0HO3mVbnnu6BsmdytIXiBo
87sgrYIhG0szAA93skFtAKim+W7FJ7WEhsCi17eR2PzzZNZAmFojobHJaWcbFgfZXq10EngG0DVi
lnQp6Eg5GGTKjJ5i0Y6CTZmevKL+IRos8VVZA/vcU9sym9kAKunIcyq2pKU9yjohtzwjuLYY1ho2
oAUjTWMZ1tWyLelTyHuTJmqivntYc9CKynqJLqBykphfSI25SjPAbeMDw0k9YfAOqk1MJ3FmouNg
0MGqdXsp2A/BNLkFJptaPq5VyjDRDEsYZE+v6DdbSHPSTuoxLQ+U0vWZjlfQxgIUags0b+P33Jxc
1JxJAo5JhPAnUtthnG+kBvvK5odBjyNMtBslCG/yMGPwhhVBBhnzL7wqFimNYRM2VtT+pRW/AMFO
DNuNVFsMcFn6k0pDDKaiogK/iOkPF3hXqT9lWpoVQmKdYy2HrQcGSIyEOuct67OVohiLil6OJsSf
kOCPreIK/fdsnmnrKvseQKSogL9ufZ6kUKXUCm4L5A+Yi/FzJZOhZvvMfdRphxzv1gFlM+3lSogR
226+LT8vLPbMp+IiKKL/LKyj2Do+eeqLA3KJCMdch6ZVr75ZIAAYIULTcvp4q18r+s9uyn+efM4j
9A0MDqTx76NIeB2EokmG0hHU8xhqs3u9W3buGuYQoCpjCg1IfRZmVE9pAvypA4HipLPB7YEeBF1x
JrnUz+xjTC/y+kVoUA6IxcoAYt9x6tPCN6gXl1//ueD6+aeIP//09qtILh0/UoP/ZHB/61JQzlx3
v7y20myDOXpihImhEVubvWCNqEyvRRhQJMCoSPoFSMElpb0ylGltY60bpbc6/8jYfTTYhx4oYsbb
l5/+HEXPtrEccywc3hzdmn2J3DesEM+A4FYDLDQ09TI3ATIr/qol61PDZe7JgBuHgxiHWugUxcWB
0QTToMrswTN066jvN/IqImJ1CcxG8NKULShpCEDQ5d969i4mA1BI27g16FB9/VT5kDhyKRv8VgX/
GTX7JrBysUaDSX8afHBFDChIdFJCd1SmNzawvtFurmSQZ9tAn3/F7Bbxa+jEXc5nFAqmaNMrycq3
jh6TjmT4rXSgc8jrcIsYnkIYlV2Gq3r+IMk/xDijyx4uv5OzB4mABYeRjwjG+usr4Z4cQ5KjQLSA
SflgRJGGUYKAe6DTfXmts/v301qz6s1T27TVDD24hfeFphUlOHNPLXHBxl1e6GzbgbbP/zzVrHwj
NkvcNQQkyjdS2A9Iol5g5MWIUjugBfShTLcnj65BGSeeDrlX/6AAXf4hH7v/j9CMDppFuxv9iY8e
1afg4LfAJJqq5/UWIkgh4LOLDWmhde+VrD2kwbfaQgv0FVifMpQrbmSP1tSgLNN033RuhUq4jYp3
2r/mwuwO5YKG8VM0TltdY1Q7qHdNaJD5sIudlQqEBc+l6KgLWAet+2Q4ejKoE+TxyQS2CbxoM1yL
4kiXN6H5lpEkCVZ0H7gVHjAQ8nXp4FTa46iUN36Ox6nCrDuTH0DXaVpzI2TCGlxIwB0EJqO11D4o
2KzISXv0uIYN46c1OKcB8RdgGfvWLB+sfGNMTxHaB12c7h0vAMlkLzJmg5ff81lcMPQVjja9NfDB
s7IsCuUor2uZ+wBgR6gNS59pcIk9Wqtm2wjsKvIgwHhpvYNx4VYyV4KwKjB4nbPrIxO7FBy9NjUj
wtQHjaCHyr1wTAD0iBr3zi6ltUBOYNJZoMeeb+HDTVF5m3ZugKh8Pv1unQIDinxlgig0Qu27T0wW
eJcp6wCuiRa2vGOA1dvq/eVHP7fXHfQ1aFILDhMsmq8n2B6qwkmS4uP+SfyXFC9d9tYqX8DZN+5B
LDAMFRKv4UHJvTXoUxBB//VPEPUiczOafKT8c+/NtNPNVvJM2skA7PIXH6wK55vWplLRNDlEsuvb
O2w/hSMb8qjGdOIMXQvu4qL5etS+/ojZmU/bAi6nbtBplveO/8DUVWgUwVARmmZYJdFz9tmtRjai
s/7EOELXnzzwaiNtwCvv48+E7OtPmd0zWmFLMmooHxQGXgk13qICzdi+m0C0kTWGqLyplIOQIhJO
SxNcXKETc+VXiHB66YXM7hnHyexq0jXmqfgX9KHoltHwxrIrr05MgFUwkj1j9as9mTOyEsi9UKOo
QmReVL1fd6RiNn2oTwjndk2/aM07bOc2knkP+SaN79IRyXwAp5y01n8spJXR3AXxQ9JuEkDjYX10
9K2TbXX5iJ7I4GG4MLkDkNTh3Qq2WhZuAj8Ag3h1dnfumxGiSQoor/g6s7dVBYnCSAQOgz9RRS0j
hCe1tdTdCSMKONTSujfWTAi0flcE2/aaM+8ZiS3e2aflZwHMUNJO1ie4KJmK2omJmopxSEFJJ9Ov
msrKW8bZc9fcdN+9bUav1RpPSfFaenctHPXTEHy7snf+bD2Jn2NAV6Z1baNa+vUTBrQIRl1DyggB
IUWv8T10PbST2C6iY5i8oL4CFvnKomc/gcoAFakxTLk/WDSfLkvIuJBIHKGgJQO+2qtw6IXYDABP
G5YHeCgG4ZxboV0ssI5ptkIu9spvOPvgn37DbBtEUW3Sk+I3BA0F/apM7lLzKPIhD9gB4fvUNu9X
lvwzBeNdUzTKQiIJDugsgx7CCPx7yZJS/72ynnxN3hU2OiWHAZyhtrODZ8MHqGU9pckG1axKObXK
0cvv42FT6u7lH/NnJSd+iyMMsJlb2Nbs8c3GggdiINwKJpFS0pxOviB/8N7x2qGhUppXPvrZh0cU
TLjUMiac91PHMpzsYkIeis6cDgoc3pIQ9oGOAYTqvycW83RUjSyjQ/T9kFH4tMFMX8/tImfWC5SH
6Zcfg3xcxh5axmvkPy+/SVUE+Xn4/bzYrC4MoqhXJY9BOB7zfq6sg6lZS0COEplMAwdg1NDh9Aof
GTt8NrF1FGbBwh5UnDKsHbKh3YCd0rhMxUUxOinGtOpWkq3N5V96PvZ8ei2zDCLSHWzTLF4Ljl7Y
aDrFoXXQY7innRbZCw2rEr/AQGef+sCOt90EVwOhfFCW8sryN0m3vvJ7xE39x5tjSi5KEl1sxa/B
x6z7tilxyr3V1OXUuCZuVnm6wEF3YjQabWXnle7llKxJSy+vLP7Dfy5sUiFCtAIhO0shNCvwSvTz
uTGf2jv7GD4OVzbFtQVmiUGRaFrBowF9cYRzRWa4kQqV4+nyY/xZZ7HNqX7+/2PMDrGdTFWS+GIV
rHdg5vpb9Xfu3wzXJqvXnmZ2SaiG3tCI4XXlD/5Jv6/208/LD3I2Gn16kNlGKOI+T0rxIHT1cDkp
ccy7KeIdHT1q1OJKvnTtrc3Oa5L7im9mLAaJMVddBHopCQJlh7Dm/+2pZsfN1to2tdFeFPq7BeJz
QlIU6xaUTyglgH5CPri8oPgOl7b1LB+zMgvTQpkFO+kAyw1XlqtQsisvb67yVwE7brOIJeIE48tl
k9xHwy8TJ7yrjkHXVpo1EfpGdkJTYSUTfQvcMGuXhLoLmGZcqWrO3kxASE2MZkhJ5vN0REJCS23D
j/2AecXU7mlzk0Dj0Az78fIXOtM75shy4+qWhs094+2vIW9KS4CHFVAtS8PQDAKjq9PgS2r64ofU
uMVIuRn3yAlcXvbsu0R0BbMQlFDQGv+6aqrUhuLbQvscohekIAy9GMAVa3Cnlxf68HGab0GRSBJV
aRXqH525TzevlKhmnNcVaZV3mKCQ9YBIIdVCbtTeqgEUeI89jgkxqKcV2IjBmJDFHizl2FAgCc9y
E/t22T6UmbFz2qehfkhbgV3RumFTNECCMXj2Uumuclxfkl0h+QyaC7VMpaQNiedKl0Lhj+j1KG9e
qQDBcHZGqN/2aLLCGmsWnuf/laD0BlI8Hq0DbSmhiUqNCKYBWs1qNIeVUr/F3Tfh0svkY6jwwKTC
90STZiyXCtQ2nIqF39h/KkuvtHa1YKx4KM8Z92nqLDSwPpS/otpDTG1pe0DIM8PaSLQghANxRtFc
Dhlqscu0QT4qSxfM6iuE8Ru12F7+KGemonwSHKqENqqtIwj39fN3XesjNkr81oZvXYJefChsYgyP
jBuq0HPo3ZdwI2vg8ml6JdheXXsWkzotS7l/JebMzl7QjjPzSbaOBmq1agNR0xV1MaAkk3dNy+LK
g5/b958efB6tbMmucdPlaNP8i+HgWHStkz1q5J3u2t5HQhYASIeFBJUBeCbSknr7aqd3GVnP5d9y
7orj+CEXDFSIxHvWf43sMp6KyCc2Wy4tC4Y2NEyosaA35dnL1RGmfia3si3TIQEGEMdpnKU4SRpn
aqib6a2zxaLrNnpMHqNj9oju49HbG1tlmx+kO7NYdFtw427+1N08vsGpX8Kd3+Q7nD3rXbur7vrd
4Oo3BRgf6Rh+wx7yLr/5r18MXVPRTHIcWZM/2l6fIgamtP4wVvxQSObMrIm948aJ99R/UneQdpcX
O7Mhviw2SzRCWS89w2AxlCCYz7MTmJsBLRKEkMsrfczCZpHwA5CLDQhNkj+wU04xmYOmDektZml4
+oa/RXdI1fq1oq7arHJjyOCV4jCWcBvPTTxXl7f0e2PLP1XeQQ7NhQYDNMPKEL+81oHJTUgRwy8G
nIpcryF1RWO2cux0N8F1rdsCWpDmtmG8aYN8HfrSozTF+1EZWfFpSpNDGsHygLgtHJkFEg7hBiSG
KbmNwVzpjYMF9KahAvX1tzBcFwggNBZk4hrPWuZsMsQcA8c+FbEOYTM17toAzh9s/RgyG9MU/oV1
HW0S9Wbo0Eq3hI1HGRcuDnaEQhT3vOG76fz0zXvZQiIA2iU8gHV+JdghpUQ0m714LqB/Ttoscagl
BwkZk2iXaNZhGr6JWVjd/QrRTrcLqNwSdvQ0uCPlWdghWN7Om+JD6j+MDs6dKWmNvBH/SG8ibt8Z
lehcMzJDcINZEsmH70j3IVYbDSMlDB7rwV7B2MaXvN20ur6iDYguO7A1KUFwO5IR3TVXBsbAvb2K
GH8367rcwD+3g20XCpcM3DepENNhq1Z3db1JIcW1S2XcNOHDj0Rd2Fu/w0vMlYKd1/vY+/2QUyEG
NO0wa9cQs0h7ZaHXbotvuSN9Y/wPx+sZxV945NkWOc1akjfFj0R8Xa6YtUfU7/BMTm787lveP5v2
naNEm1JjgjcFd3xmOX5sTftFhh/kRHhnFNaih4how4PKm58j/p5yXiwLfZ/Vz/IwLVMVO9ep3DiL
bNni7VvVJQJIwas6tItwxPEaecZeNXeO3K3ZymFWwavydzGK7Ylb5hC4qr2cLmNpH6N5YdWn1EDI
BOPeKoYmjbABqtY6Ohg+stodPTsThYbwbuIYlBo0RyYWNVKg0YPFILYZvyUK0+AfEmT9NkKl8nti
YDmWRQs9+DH4Bvahdwbmr5XOnsWH3YTKpi7G8Gfr3RjVj8HZJd23SP/t+T896WjEt031Mwj+qoDT
g0VIg/XYPdu9xKBTeLwvxsbCS/ax5JxYDZS0+ujVSNopW3t4VGO351OrEfvjNzQ9LNreff1eEKjK
joYXUHfjWxhFLtXPQvXRhJX1fURvQFxJOQ2EvtFOZbrR5NtIPhVDtKOQRggGNpupw+18KVE/7buT
sPgZwylj2uGWiQN1dCrXuHsKFRHaUSu/tJahb9+g8POBTRrt+pnqAI8sK0ZLHNYq6IneQmahrI9x
8JiIil9/Fe488XhbkmOV1cqMdkhGaD9T9S4mX5EICArq0RtwtrpxaL2VFCFpBWVYqHCYh1x7DEEi
1MsQywhGn6qb/ZZU8pwKW7cMIqqlrvwbyRG8N0AninIb8M/YbqPBNdrRyTeXpldh2WQtW7m9mUIo
/5ZNGwxdDm1yq7w9duYL2AMJkU+mfstowgJd/ynYBTgfkT+a5IoOnAvjZCbZKsMVJH8lPdSh02Ks
y3W86GhuOE7nEgNp2i0HW3N9ePNMfDBcuC8V3Fw92Z2gUKC5xQh+XwmUjdRs6obOPnmsVaDLg1Nw
Ac8srb1lShLVe+WptqMtbPTlGMGEK0lo30qRZ6XvSFKuej93hXVCr48oCHxjtaaCE8InF97AGY/S
RiiI938xN4hQAxAEsOCHruXHhCl1qDx3HmNkZUIYyv6YSSkIA3htduc10YqexiKDEJyFP6o6XLBV
fGmBWHwRLYd8NTyMYGlwwEHGxUf7eVVPv83x99Ad+Io1SjrBqt6D0FfllW6sh/q163ejiBr+uNDV
I0NUBjyiPdvdBMxTKvOESNayK1zHWaOWEng3cfDW1fJjWCbfkxzdhhoZPwTHW+QxPrqLzb2wXjTS
lYmql6FjQ28UbuCMbmT2NGKbVWU4vxJ5aRbevpG2JcJr+P+l8XjUyhz8LyEOoZuCj6+De0lgwaH8
G5+sgI1m45huAIJQn9TeX0lSsZbLaNdXm6gKyMpfWoJrhda1w40lATkQ7TmCtQxDPgdIVdwMCAhY
rcsf6+FupPmK7oO5Qz/AgYMLZxQagb/pkge2bMpsyRu3XbkKo13Y3Nrjvf6SGMvS2ZTV3i6yZSXv
0QrhVqREyOKbQdnYJhzKpfwdYdlgpYbFFiZG1mOI7exzUFDjdziJJMcgrXsl3mtIxkRS6F5OSj4a
n3/cjexxU8wQTSgTXyuBQC2MMNPJQoUqqqahVYCNunISl9jUlnB4yDqCV9GcdIiqag6b9BkJe2Sm
BIs7aadmgXXjaBici1VwVxjyKrFunAGJSA+h+yq4kjWfydeoWFD0V+Gv6GA5vv5eGiV2U6XQGJpg
TYfL8/d0BNWST3vlzYgH//PF/LPQ7MVofjRaSstCfwPOPyxFGIZbqywGWnbVIeNMdq5gDypKcY32
3bwwMXynSWGnh7eStFJVjL+WZb/2SQksAClkK3vTWzwV1wz+znYfPi87S41aFEnSMbAxSWDaU+2a
b7W2sSZwuNTkDx3Aohs8XC5vuTPkNIrPT486K0TUxEyNvoWVYcO5zm/8aNkRkNKFT27TumYMcGh1
eckPOuMfH/PTkiJD/FRSJF5ZNPLIx3RqN09vhDWqlL3UXNJK955kO6izNP3yDyCycZv69bKvd462
yeKVOug7Ddvy4B3tncs/62wFCJBVSCKD6ZRnL6Km8ZgVDdhkDAoXQpM6ZboVUoM/WdW0FJOuy+ud
PTuf1pu9hdgDYqVDSxdbmiKby48+J23Hq2dH+dA///OF//Nos0a0MQZyH2l84+JXO6wAgQXI4wT0
c8CiehvbW5cqWlOw9jE7oRuz9rjmqJTdOsVrvv6VPQpJr0Q4xRPLXzNrh24Bn6N+7fWtCtsdj6uN
Om0n46FDPcd4kwhJQ/yzUtcldHKsLNSl19zRZlpGQbbNne+KmiGC1W3k3EH42xaC6ZF1yClpCrIX
WVJXtR/vHRw4OqzCkdEI/WTdq09d4CLZZ0j9xopO+JetbWPYGYO8TP1bu3smNVna0L5bZe9o+cpQ
m/UUMCZxXnwQR0h4CC3VAWGBIlJdx4wRO0DjrN+PWImI63vUbJdsXU52GcpgBXYcuY8sQ7IYJaaQ
/H3ImkVkr8cg/qGQmxrYTRXk4LhCIxOK/ICmH6dOckcsAYRfjMfDaMYjugplgVi58+AHryUJelkX
C+FW20f6i131j3p9ILGPC+8HeLvOj36hjrSzpOBQhtoPNddWRXvyUbCy4WyFmrVt6NSpVHlNIy8G
7OBLf0WfAmGBprGvBN4zWD0RHxwA3iaq2QAsvx5Wsy6KTit1jgVplGPjlD66oJfEiyz2DGQd4PRY
1FF5hblxnb314Qv4x97FItpWTYxj/hDERbtLgeHKsRRdenialtBEkBEsj40F/oxCnsNhWKZ60k0o
wxG3bfwkEAT724mnaI5qKC1k2OTcTNjVXgmfZ++lT79udrIK5IrNQOfXSfWac0ULnLYZEB+8fBEe
uBwwzo0PuI9oGYGZ1P7AsHk17tWSGA8a6Es6QNrH+FUa6ytX+rlhkg2oHjFOkmZ5Due39UgC8c0q
3rim/c1HZk5hO4+Xn+Vs8Pu0yizY6nnR6EbHKgQ/QU4u9nazh3LiXIUgijD6x/4BksbWFY5pcyKE
3Uy4ERtwBegxTtq7KbvivmFc8ff2Va0nMvnYuEVj6l8IgoMHwwRZ4G9Ef3e2O+y8VvuyIY1A7ZH4
zhiBjEWu9t41d/gz4LPPK6Fy/vWUFn6TKunESnGbLoR4tYbnldCbk4cTuA0qMa/SRTOTmp7GOAUY
/wvR87//qv88L0C0r7/CkQL4iAr5CyBWAVwI96gRe/ETUe3yQueO3eeFxPb6lEEEhjlqqGTAI6I7
LR/sD4Q5BxythKtrnc3KPi82yz0tvXZAMPJU2InRGtZwoUJ7Bngu+j+UsGbykuXAFa+5An1gUuc7
FwcNkYo4MhywWTaYqWnlGSJBkDplZTcaVB4HZYa/+u41ZUF6BF2AoKiFEVL6PmkvXps+0zMsqcEE
nu7yGz/jxyiwjaI2wUoYGu/s10x5mFd1LvZy9jyiWGA3xgmvPzV/xnRwyxlukVAaJpi1/utkSzdA
ikcrXnUtEmDRHjIOdezln3Quhnz+RbMYogVVLWHojNlGg7rqCx+kpXevHK8268/eQY6qYznFVWhD
IP+63fx6KqdRha9JDGGW+v8Ie7PlxLWla/uKiBDqdaq+RYB7nyiMy0ZCPQLRXP33TO83/n+v2hWr
lpZdGIQ0NZucmSMzR16XA1EksHTWJdkc91V71l6hCVPU+afi9r0AgwAwHqwFIB58pHa9+FTkn+5Q
wY/+vRf+qE0DzYvaL7A8mD/xL/+1FsZiqbQiejxVXifC1csloARGg0hwl6+trTfBVdsq4xsxoIi8
Ts2EOWgtIdxsutVUTPZxMboLleZtlpe/zJo/6dSErkmEAlNsgwSxf3ZcyYar3UTmJFa0BUZIwppj
EkqG3qDBdtXVs0cIwb93yB+nxf9/z9+TYBRjwl3ZkxTdX57ICyXoFFEHYH7/Wxj9j+rzPwv0v+70
27SQ5WE2pRulO8xRdmSCBiYzGc9DZKAIFYtTiX52CK3m5s3jFMA1KkL6u+MNKEkvoI4n/xEixPv8
jdnrFMeTrwL7jKo9HaB9edYat7yH+wvx3aBs8ghLMnDT2M9PzQ0qUMhDqqefwNp5kUPOidVAZMFm
b56is6a4R6n1DIiHemAjaKjxtDr7v5XM+kOxH/hjUMwIGxMWpPrb8wMcj8qiQTAeFx/GxXKl4Zlg
9ab1re7dkCnrclkvDs5J80uDSl7OVSnsdrg42iI5yvhTV0XnL5TKhc6QwDZ8bUJJb895qz4ACxKn
hwf+GTI5EjIkbVsVDZ1qeldpcvDhEzP+oUsirjyfoBA4rO9ystyTusGOc72+HeHGVdubsz9lbf0X
ubP8k/NOZJGqSxHAhkj8bfu5yKU6XsFv04vRb6QD7IoVqMuYdprujfVDUUWlAbZPqTxLdZb6x52Y
qYbHgHqClDqSa5SeYOhnnNdL6FfKyl/k17NKkT1/0QJyXX7VZJkML4eXhQKF6JNce2Xr631ybd8V
lbKqPJZv4aa67kbpS7mEBlicROzap4ofoViooQFcYAQQGQqNubu/XIzZJg+x1MP9EvY5y62GJj6W
YN7wB58PXTrs9+5wVJPbrCUHCb/R6XGpTeG+vm+VU2fvcS0Nc3haWPFRhaa5haoYcjtJ7UKzadY4
bQ04thr0GqTMvBgSEnzShbn3K3h7axOPWIN9tsV/KADect+GFcGzhN1ZcNF2WDIMXQAWe1cA9TTk
kOnq2tWtmE7H+/tPKVswdVEifIkPDhobUK67MsRL9ZIirlPY8ZpKj4+H8CS9ycvR7/q9Pwy37e0Y
GpRGM0eJ7EkslX19iVq1eLDer/PTzVRy9Xp/tgZK7VUG8HXh3SkGrrN+lf0SCtRQs+ZkmMH9qTaM
V25sHPXehP8usP4gJKmAQ10wEd6iYKD8U0ieJmpmzfoIQYUpOLXJMEdOgAUQdAgc8Ff5+Kcww3/c
7zehbM6nGpco9xtvXo0FNfYrdi94CEgE6imQVqswABOqb8U4ECmdJvpzUYvkwUaCuPXwfCHH7d+7
4E9hCCJjQaEOJl1B5bB/9gG5pma9H1tEabvan9LWSAzM7aUWdAdHO2/nfa6jtRMCcL0F/37rn8Tv
36T4f9/698L0xf3YG+WFxHBt+XyA162WbolCQYoL6/ci1eE4Xx2DIJgj6TsIqV75kmtnOsPtcX8/
XUfvpBKYUJ4D826lzS1XLFGuhIHcFhQvpQbw4AJsFUNo9al+Tc/03VFnAcKGTJVVUCWtIl2YOiaH
v5LM/OST//5oJNmrwFnklRFp+89evSxhZ1y29Kom1cEJkkitfbWuVCUn7WFwyXBCW7fN2b03VOQQ
ccYiWeNsuccr3iib7DsDntx26V3uC5wFi1i3DklzI1EfvyVqnvDSnC1Km6tuYfnaRcQr1cQUneYH
U4IOdYJTXDhhYxEzI1Ng9N9H7k+KueAQ+P8e77eFM2tt02sDtXIwryDsGHu/U0ICBm4y7OU2kcTa
eWP+rb70H9QLUfEcPhnyz1UCB/7Zp/qNpAri3iCP6laCk7/yIBzW8WZN+t/2mT/EwMtkUpFfTkSK
qv6udkp7tZ7OLdXk8KJStQrWd4LDsOYuR9j4DzHOlb+run8w//9xz9+U6vt81a/6PEFNMj4a1wM4
T25p23LcGMZkq7egOq6oHEd8QrC8J9Ss7o4vBz02Jb9erssxVa2wxU9CgcipNUl8U2wTTnzjBDfN
30SG0C5+n9wwZ8nLpUTMtPV7tS3jbp7HS0ead3mx/PMtm6HFxaX3H7odfYa1dv9+JyPvr8b2n+Q1
s06wR4lK8PpvtvZxeenLsT39pP+K/ZUpMNaict2dXDcqJPyVOekn+fO3RxU1oajTRxCu+T/BSQXs
RYXVXrr09Ln8vPJzKjIitKSPK3yBO203dLh97PYLztl5PW0VooO2+vPihALKRmaf3w67e2svSn94
aSev5+PJIxMMTx4+NUhgT196aw+qW35RIxF+JPVkyzsSg0aqMFH35P2k4mOBmOAvQ/iTy/M/z0Wc
pSprS0XDrPznWupPe+1o1FOXHir7/jk2tvrdU2jg4tF0SrHg/SiX9n133VmtfT4EF9WFcHQ7/lJ3
t51levvPnkJ57/qOPEOg4+nB3NHi28k+iOf4i7Ax/rAaQd+WhOfRVGpz/QbmHFAfDKMdOrZN9gG8
+I7V26QhSk/abvkIfL43XVzotw0ss4fZrnBfzigd4kXxPX74V6L6Gnv/3H3Cr3DNJzjLyW983z/f
NuYTRZqZPOaT/E19+Ns3JtIZ3mZx+m2L0qjvCbt3RMEAqkrB8P5RftaLh2PnmE/3z1NDUA9fWn6K
JJ2jPZ/F/SWa8n2d8cjCp8IseTzTTunpjH65O8v+CBv71wAl/Itxt60nKFYValgobi2LLAz8Hurn
QP1tRwEr+zhXREZRL8D2wMJ1iyQ61/zsPnilkd1Z2dLN58PrzSNS4jJ58gQbht99lx8zYP7D4bvo
7OC+MksKUbtT47S9XXOihQkAdK8Qv/ImvXFvVLfHy8XpXpTWPkj4tW35YflsfChPt8fCtNs3s3VI
Yi92PRWPJue2m2tvc1s6zZdB8OglIp7hQMGL3UHoec7hq4Rplw96Z9z9+2RQIDf4X+kjwvYIogWi
IVPtt71HHgb9MsOulB598+kWF9kxVWM1LtfHyIyrcFjP0fDrGFHyIB5SPVDjITqlQ9RFctxEs38I
dO/ky0ETHdNqdUqrrR7PaTXZOheR+cp+hevZ19x6N4bK49FXAz0+RZQG9fWAwIJ1EZy9xoEvMLwk
l5DYKStacEyh7oFwpvrmysxb6WgpFG/M9bhdiRsMkRn0H8vepi5uOqRwwW3KSLR+gJzPHtJjavKG
uPMibL+loIz07BIfaLTJ/fl2rPlLV3UMX/OPURHgmfBlT3FVr0o0vwju/sXTHeOl86tEdMC4gtT2
mhJPceK7x0jclggmuqBJ5eBAd3S8d0rrlUwjDlHJ35Jn+IMPr1iAOBtKG7d3eNod8mVIRbCdFlr+
ZXsOlKSOCZIM8DolJYmISeMrIVEvgUyVm8AIFbfzYUOJD6V9D5VkCgZfvNEGFTHJjvrrGJ6SOpuT
a8g5DxXXEtfvyE3GLRbfk31cRBRgx9jRkJwr6kAl93AMuNlDEYkv3fm7DgZPdU/JKdQ8orWj2+fk
6y4Mh9z4TuMoUpBo4RxVoeFP/HXAkoqv4fXlsHDK/FA7XCJWEiXUQiHJk1vWhvfICGGkT67RMmXr
PD2eCTuzl6kl8+uenh4xt1ZQVo6rO65RmziZ6J4Wcb8ipVO3YTlXXud9UK+s/OjCIP9zwBLu6J7p
qa2tvMHxGtziajWk5WO1atKGKbwIF6GZWUsbjtJUz6hsg72WEZe7ucRmJg5xnpKLnyJTzjZFlmM4
51MjXzwUGeV6JojZ81vcMYEWec2MPtBMypV3hLWe0p+pP9untFzPab/CxHII+nB016D/5MjwTiG2
R3B/KaI6MBzVJVjPJ1jSH1/JZA6gJfUl3wqmSPbbaHYoN+LMzs2/epoju2UIq3XUp/O3hvlp63kV
UY6rihZZFan80aZ1eqWYiF2nFcLwu/ym2IdveHpEXGHQfxXRiZEkCpC2jO7g7YPmpQqOoRxRzSu6
B4S1DJxsRnNC9rlrcOObL/tLT/GmCE59Gjr5k88UCK2Pe/Bzj30Eg2XYhfu0CAu/8C1ntodEjfRf
2uoU2lWmi5tmdWZGx3AIj6EZ6WB3/jKkcHvQhp2L49G/MimZQyG5KUEdLWNxszpiF2QeXwkM3seW
J3rQ8piqhie6TPoU3XMM29QIRBuLpPHUsPHCh/gUnBzJJXiInlRiLSDj7fi9ZxwiQiWriF6Lum9C
MgNBmstMLuijIcQudwu39EtadHDpV298Apd6vyalP4czPSdaQIqcr8Q3t3qTXdk9rWQXfCGo/caT
3atHGST35vaR5GvB0dMfLp91Or0eGTXZJ3LMwxwJ9s6NtvVu7UthF0ih5uyd1tV4F24lR7xf+ZRr
4ByuxsgbcRkuPUg5yAKODmH/pnirpSeezQgWAbZrKF5bQR/dv6dU/WwZKoN5dKYvNU9jlClEQtdr
HrkC8q99AOEHI787JlVw4qfmgAsz6Fi5w0PnK67sab7qDQgnLTkHAC+hBHiCJGo4RciPKoYL3i/W
4mswkgfjexsr4Yy2HINewATll4iGwmUO0WVVVEewjQeLrE/riF20T5fxnXHZRxbT7OidOAZPyJLO
BwFyIQUPIcdwJnd2LFYMqfyJmJQmU9MyiPoqojZrKQtlMzYdYq8pEWVML2/6WUtizi+crzlpMyG+
lhxKiJrVboSwFbLtziWu4SGfsimrwYfsKUO11BC1SrLYyV83VML4HimlvSjse1Qlt5X+IQQVgujK
n8f1NcJN4dfhtFqme6TYZYXyYdFt7AiIxJauhVvYEzHtLRNrwfTV3eXKcNaFf7LREGZi3DuWDHHQ
RXiypXzwxs87fbKPyobFW1U/U7Vmup5ZdMjalJlcx8XDT0/2NhH1GW53mfp+1KLka3U6EMrc8xqS
zOCWV46ce75qr4k5Q0pwSkqwbSo/UNLlbMPok943xJ1F/EEjBmoOoez9WnwVvgaWxpq+09whhJI+
H8ImMSvXTJVV96KthoSfF22rbeV1kV4LR1+ra2N1eqmeTi/d5KDFmm/102KrHlzqmFnEBLqnF42I
m12hOeQ5fulv+Aj19WHpqOv9k7EdXvjb2AJ3LkGMt7eLo79xqrXS1+Kfrf5WZadd9QToqa+5JP+T
sbOrdKdYt0/zbn6Zd7zxUlzj6wukD8VaTJSX4m2xXawWWxpUP1XMqWyx1S981VqddvUTVkPp1hk7
3dvhgV3qkEN6MnHa+/RUb3rCJzpCQZxqMzKRrmKrfGNT2xUR++QXVzbsMr+/9L2z35Q5oBIXWh8n
h3us9fXx5cQhXlkr801/o+lKQZEoR1rY1VP1hAJYZdpWF09krKrs+CK6gZIG2c9jFliURAmvO8ne
Z/tMXmsrdFdp3SVFykIu0j2ileCJ7RGhKlb5MRSi1hzsIzelI8Wd+bI4xdhWmbWyVkIKz8lsR1/c
nAzAlZANXLVgXJtEWUlrZWWm6MnNC/TAqbZSuZ2yEoN8WzeJFBWpaIc43Uz1xx6AdM2vJrmtb2sp
Uh/1lCARpkp6ivFyh5cl02yf7tmXiJyLIWWhLAcxnGwzBTtGl3D2KZ5jI9uzeV35RuE3iRxRcyW4
xn0qJMa5t6dU7kXdC6r9rYbtcat81K6OzJP8joJelIPIzVwnnYjSLIqj5lam5tfSOTzvz46RybmW
KZnEbzBNJvktv6/uq3pBM/XH5er8Jq2Xq9vafDwruBgJhXaktTiUbfdCfpQlOcMLUS9ijBi+6kl/
O70MSHfAeaa4+Vas9+/7d9KWUdx2y5cuNyS7y6mhkhPa9XDLiO7aXDIjaeM2RpxmVAvJlgigPjvk
TKmNmFhtRqWJBZN2fmnxaa4P+SEX1zhnp4c+JvwvURJLstmRgsfI2lJsQ+h0Zc7J5lrMNpUREmPC
Ar3jJCUgXQxKflsTarvW0yIVM4AH4JTLGipRVnxGkcJ8nxrZ4Vkgo3bxQMkmNW+ej9/aRnSbwu9b
gwxZ3vgl5YBrmbJRNtrm9kpvW5v9o7Ux8/3j/vHwwRvNsywuoPLF8tnILA76Htet0ytcgAw3Unap
Mr+xMiMrn/Ex5mJK7EVr9umJSA+nSzpGn4FJIzkKmqQLNeCtxOAJxeStMzUqworNxMrmeAixm47J
8WW/OeSA18wdNTLX992YVRviQ8tcnG+mc3wFQUInqlOIjdI+tTZKPLKTmj70Av70axGrvu5TRZTN
+RZictXsv7fwELc+mkTQ+zO7tKg9G1LgijPP0RQtgjJcoHcA+y2Cei32YAU1SeEikN8snb6zj1m5
uZGxROAKxpl4NWRyYibax4I9uwnVsIv7vH8gEzJu4lMG3S+JLsGRNCfiFpI6v2HvXFARbski4nVC
7sMl3Pt7t3Aa55tCzf7DAxEPgWwrznHbUo2Jqx6SS7SIj6yT04p6AP168d2vjZEmeMdVT7j/mvJn
w+q4atf1enwcVt2qXrfrI+8MldOqREHy8WF72NacYL6KV+3jAa+UXW6XuDS2YLklPjavWZ3Thjjy
VKVQS7SHfSgmSWtPB4lcrS42Q1ivPBZDbCZ6qCfXTE/0RLs6ejLDzsT7A0cXz9k1U5OOV3oy5mMu
dYTr2XiToSTmTTi7r1f73NlqQnoldjwRCHmdQ5yf0YP0+CJYeia9T0WfgOiTRE4OMZjh05DVSG/I
n4Kqdi5h87XPLwlZQ7ekVsNbIiUj7I/vnJXLiVAchU41B/2DzEgVK4Ih1w0jpjIQRnT0y+AcnhkO
yqshe+RwyC5JQ1rYLSnjcnMOTQ+cORIm3yHCxPAK78L5xKBkHT/MgZtk314qt8MpJF4fVbvL9g/F
dv9wS45PPRji5sgzXdGfHk5P1BxZuKenNm/zw2b4IsIcRoyn45P6ItN7fd5smDgbkkHyPh/exb/7
E+C60+fzV7Np+YyplY8P/cOyd+avqXaoaXbYNJvTk7zTJbvOdXTRTEqstblaRlZI1vGmSVtC7V7V
jZIDNmIeneMybRPljWpVq0N2yEjRof2Zuh2TRTLF51jYUGYmb+ZXM+O7pu4SXg8GujnHU9wmS8U2
uMAUSyvYorIutfJFPj1Tv3ZlvR7WxqvxWm+7x8vzRFW9Z+O1BLF/7B5HKbyMjvF6ea62zeP5+Uat
HDIIttPz+KzfPCsfn63cyql5lbfPxcbIpbic7S5VyC3CVLPOtrD0heF9iyHcpzH/15xoGfWJurIe
+UnLTF+ZqzKjqlX5tFxQg4lYc9tYi5GnjLkYfmtdbAXiAgMaYpnP30BeFm8XVJrZu7xQJR74pXro
njrVbigA+bRY7027WpAx6JGkyKDfXSsy3IsjOxTRDiZP96YQmIv5xcVLxDdN0Lf6Fr6w1ZTArrOj
8tuqp0mZ7iXnuEm1XI31eB8KXGFOb41drgV80WIGn1Krt4fHcTVgK3ckVp6fNUIjHNKhyFLa7rfL
o+i4puUd5dX4rFblo7kxN8KmvcSYwskiFD3SfZ5tyMQAF6L7Wl2JbjlkE9O7YcyV6OrvwyLeg3PM
URuO8TWykj42Qo5EQ7NGT7o84UMRxoLGuxYmxJx3LsYE2ETjVrbuLNGNz4HYA+Fb+UEdFls08/AS
iKteU3Ec1trrKRXozQhdKpWsnvfbASRoCqr4kLcUcEB/q4V+hFxffFgfeGOi6I41IiT+EoSh2tTA
HguvcyvctXYRj6sTQQq2+YMKCcRp9t0ePEp5kIOT371CDeXIWR+OITkQQRkjtttcDsUBwErKVxl3
mYCwdO8CliOD6izIlKTnBbrVpWJGi7ggdw8MUWzq1Zx2a8vn7mBYewARYUY1+RXjcsBqNTxhbgGX
ZFMATWqAKcG40ruB0Th60AFaicHWATlIx4ksnyKzQCZV3AEKtZ7sCWhK3Fli/HpPc6kDGYg9AcJ4
GqgGQ9pF5Xq/nenGY9Ru76nJQ1PiMJCDBJHLdsZ+EVLHMiJTPNSiMWSs4zkwEX1i75HENoXoVNn+
jrwz+uJAlvC78+SQynT+xZ6SMelDK+zDhW9EZVYyW4zoklQ5uyd0/AhX9r2wzaXkzClSINpqueew
T6SgE3jdIm/pK8Z5XL1X4TIVc4C+zcu19XpP6/AajfE5a/Jqs9/U75Tu29yyWzbGt+yUK+lldX1c
pg3ZAqBHZtyB7ME94utIXSsiRZE76l6T6btDPGRSCExaxrDuOaKDfrBCejC4rwsP33nQ+rJdY1Rf
8mGr+2UIR0DJxiKHPUb9KRCPwy4ii7kgh8wGnrWSbCM6szUj/4El9zkh7T/d96MvuHwxFvcuY/H0
AoYCf3wX4OIJTGgUx7aIBUwoQEKqNZAeFJ/8k288mh7of8h2Ibb+iW8f/XMMPBkQYeAXXOkQmRs9
vgOTiqsJ7MkEiwVddRtHYERL9ifZpUgbrzWHbHOecBE1wZTMvtifaEUwvJ78BcisKzrqwlTCKwFY
H0rx+E12LXOsCnuWao2Zf09GLOQmXyZDDmn6ax2KyQ32ixoPVop/4MjA9SvDFwt88Gu+dQRcRHcF
SkgugQrKKVaDHnePFJos1zWSC+SMDPyZ+nv2DEbLiGmu6Y0vv35RFOznuXv203t+8gVIq3sKE5X3
d/2OMqYhu08qHZyJRStOFxvzxEQrAP6mZEpMTwxOsar9mi6Q7cYTep3ovOtnGZnOBiuMnbtCwSJU
lfwxamOPBMOL/w9CBMjJ8covMYSHWA1n1Ar4lFEF0D0maPdRMrp4epA720yugRlegyG+BvMKaoVr
oH2M/i0Sh5oewumXUE0OYcnRrYBrAgHqoI5qwdTbJUmrIF3SJ54qAeYsAhX47wbEtI9A4lwBzhmY
dipgHQYTcM5FsQUGpQSggJ70c7JABwbvGl/4mkBpKxA+HaRsHxS+sPUHz3gXgMA+GkFWht0JYYST
PCS2erGawwIJSn3Nlypug+JRSCdSpwG/5lBcZnTJCqfFZE07rV+z+pvAcFFCfUguALEID2W6yUBt
F/fM2ZUjQE2gDHcC2Bm+L774thXcUa/uwGNjevIu/uiqDyTfAqTJvgrCaAWzx6aYVnSGFsivgJyR
ANLOLmleDpWpHSa/UziTN3k350x+L9pQgPrC4jsnVnREcskM5mFDqsUBrVN2TQbfcE/+QEorov7o
W+HgSojBjiV3/hZ+o/gWn5gQx0/YIr/Ln3k3obkd0PRI+NMQJGUgFpxhn71FblnU7wvZTsm6BlLG
eyUuoOXLzyIzzgIW/lGf7mf7HFvh8RN6iQDKA0Tfwj+9Hf0b1yojksHxOAUTPk2WIrMxw0HmHXCU
KA+9h+hKRxwbJ3/0Zv/KMXrCNzK4R/eOR+TsKbY4smp19njrrQzGcPQaHBRVCEAXduDNN49TwfAk
/hW4OMvhEXp1ZJ0wJuCACs5CKv9CvYkKEV9vn0OD7UAc1PUTknxKtEiL4AU0afwiREBEBdob7kv2
POrsCjeK6IR6Va3a1eW5X10RATObjRlfweiXQGOa/+ME4qllSoPbYh0LOF7oHcDwPkWHR2/0qg+2
PXScEqWZ9P5XilCzwG+Qb0ULnwDCPsSfbtElA/v2Mte9+kX4fbrKHr8P0ZDSkfSmpwazP/vFk7gL
cH5UvE8ew9bYYf/S7yaeD5+uEKlC75dCc1fTGWJPVxlfWkfyJMxBqc7gm97Z0bPJM4NjRLJkcHKX
r8g53+8/hCeJ8hQM6fVtgVTqE1o4/mxw4tG0vP8uzw7yFaeWuaF7KKialowyxPCBmUmByyPzeGLK
nrl9kdXPR1exoZ+3bc2eEepSQJ56RFEiFIwhVblqh/MKXydTIhT2hrA4OkbuEKAyet3rkfet8OTf
mclN+iPMU9GV7B1QqIUK3bjwJzpdTHRe0RULtpSjZd+CG3JXlVDoYbhh974kNzQDNm76SOx6MnYo
ZGjJ6F+D+7vQA0xSqGwKjwhD65ZAi1mzwx/iB7H+/rPtC+0JYhNfxbzVE5UDKyRvSHoQ2b5y0uYz
5VElXlW5KNhTbEcJdQKV2FwZayZmsn8QnwgFYr6EEkYTjyvUZWXNrBiTEaXFiqYT1lOLzoLB5t+Q
/xRMZAcd6VpGmW90WZVTVwstpuRJ8PxjFW7Ey0Msu1ZwWCnxYTWm59TTuYq4ws+cE2vg8HUIBlcN
juhSwtMpjoa+LrPr2xQK7+OFDqrxatliLkn2aVt/Nl7x0ng8JY9g99BSkC9FAnzoPCzc80vjCN2D
msau5JBeue1Y7zOKgZhv54R9CleAOOYvbFKKS8f7T7Hl8AAJqzW8OJLDikbwTbu9+4BBGZCt7JVs
7mR2Za1bgwXU+TdDwABSz2NBF4nDwFnCYl6kZTC//S2eTP5Dmo5pmiIcVpZgd/k9TqAm5+Nm9FIr
wtJVYDgJS5XnJHu82a/mI5gIJCMiw+5EyCHopwHNMYHZsCRRdQyeAGLy0grlWEkETW8HwFUb27Op
vf01XWNJybP/dWNbIqsLfj8F5kdNfP5fweOnw5KKwlezSeFJsGVnYddo3tQY9Xp7+Sk5vW3xruZf
f+TsxROyd8ZtPfsQnCB/pfeDg/3rmM7ZObkUy/ZIxecqkvMONOlSbtc5gssY/Ig0QZLHeEdyRhtr
zFY5ER5gmwx2nMQuzCsIk4W9sKef4xJM9t0V3mbLByjyLhzX/7sv8h/ZLwQcpKvIBxXhI72f2QsP
2S+44zEsJwd0x1Y+Mf+8E6eeOfnq6rHCLiDhpAbS2arsCuKiaI0b8UgE832iyySkzyB4KMybyk4V
TvYe7YLk+2BpE93mYW0HV996MB5mNqJbMA+2zobQv4hthdnnmskHORl2YeNSd/QQ88Gu0EMpNO3M
7uxeXcs+GIA3P4/DZvYsOq7DoBSdK9z7wuLhb9ku+IMtVY2LH/c7gVa8Icf316t/wny2wjNLCOTH
/gVY6F4g6LIBwB6g9bUNBoGAWpt4X7rU4m/R02e7oZP2tKZzcGs639/PPSfOrh70+JKlH4uc6Fes
ghOr8k5jRTOPDJO4oVidbJqM9sW5f4pHqbZiBz6mGdXdGfylC0blPIoZoDqEtzAIpYtfwbMcQghX
/PYWHg4IFDF4WQDbqZDOa0todQ4Yu3N1lrEKFC64jiyOwjVW+6/WaZ27vdtpPvQHjpiro/3+9fi4
4z/cdjYFh+2vz5cX4dirHNXW7U/N+1zPtAUHId7i2pnDK71Rxwef2gdc7sTX4FliRAlfeBaTTvTS
jce+eARtp3dGSszW2W0ezQDtwe1ciEzY+sig5dGufN4zE2TsLOmbiiIsEbExLv3Ls0KQBNTbdB88
ENubuB5zTsgqsThI3Pcqe+8tGRvVMWOhlVxWPxP99e6Cd8foVIzp7Gv28/NzsvkVPrum4ShLBpE4
k3pVrlWudPFmhkW0UAwE5Y9pdYuRDwUaHkd/ae8sv05Q4bnnbkG/Ubt9TSZuzKisJE/BnhQPTcl3
cEtb6EgQDrh1mI12FbJ+r60zp4yw7qsMpCbb7bYIiPlgAYkHuro3BlwDjrqhVO0TcSXumb3f+UDy
qpDBwtJu1vdU/pgjgIc5qgmEkD1h/atPIsaj9sjDexC4yClviSMRTZjziasviHYgDJmwqHDP0d9t
DfzkP2cgJu3O3ZVr5htBJzxSMDweo/FDIShlH1L1xZdY10S+nNGLocmxQScunoLyRQANrRui/RYi
fihyIpQhNCIbbw0rorQxdfgRK+NiHxwSFZj+5qZ5FGsJsSQecCfGbTfaZtACqGk20VbBfWGLGIsD
y+LiLEJGJUjESjkASTcOWxUCQAiBzrHc8NfPkhNbXrm+eDJ9qyMNWadO454z0SXDAyFdzLfWqzkq
z8cVS+TUO7CR8D1zjhhnxR034p3GHx7EWcODttNehJGyfFm+4IB+GvHqNr5w9JKFNQbdw49HWAS6
KAIWipWdcF2LIBSs09oxdqSViU+7B15Qzp6pVDptODkdy/r21Py4/29foqE0lb9vT3i/f95tXNHU
Gh+3aMABh/XyZRptzKacHxBYvIFUBwrGp5+InOWOxviHh2V4x1FN5AerkTMdEf/wE9qT4C9q8nrT
PFTQoTxRm3SzL2MoGIiOD3qESj+yhMYvfjCvNfA3Yo/jGpfkPcH9LTuUFnOE3/yU01v0XEHuDX82
/Px0bDK86U4jYoS8PrgCY/jzy3VnvpX+woMuB0+5KRz1SA4VfzvJCt4R8210tYx0lKgi/mR2Rve+
Ep+O2J6Gg6XpCqNNmG0TZ06uMPMw4bwzJtuM3/78EwMh+wpxGMqzwOb3RDZQ9f39khPJmPUgFPWr
QCuE+Sf5Y7Qgi2YrnChLD+ob50qIgwjhIPDBG32PLPB03mpOmYhr8S8bld+vNfweAvDYO8ts6ekw
F+Gt98bHc6RiV4pj/pC5uBFXv2S/+nX6uHqyL3w3wmIVARciUEMLzq8XwiWWhOEcven1TOiJEbSR
/in587MWH2EoxtVjBSZvdB8GXxAmOr73/1i38qf5cPOH5zFtbNO++YHnfFLIfL0kpAMeGH4I5nEl
NGs0UVT4Bu20vNr77scpVMaLCE8ALo0qx0vBK+Eo6r46foPBfQntEG9J66Ii0TmSe7QFtkMRTBu1
j20YQ5xPhBHOe+6BWJHlcxkKyEEY3eLVItD/z20lQnnOke4rnCHiSvZvJyIfn8Vlr88q4NcUXb2e
/hJIxH/6iuFBafFOH/dngTdYQfVLGPJiaIQnBHcpdwU9q/iHYXLVUrTPFm1qvIN3iFFRQaYKe+mQ
48PQipYeVyIK5k60zOyxh6mEQBDRicV/Y7pozry65Jpz8PSXm733ze3Z3vw/ys5suW10ydavUlH3
2A0Qc0fvHdEEwFkSNVDTDUOSZQzERMzA058v6X26y3aFfU6xbEsUKWL8M3OtlSu3X2BvPQqHeehV
1/KbZPNULAJFbTNyGt3l8QOVzdpdtrvz+gyAABl8uQjKu+FN9DrFF9laLpRFdaf6R/YKHc8Diqvn
8lFOuEAdgqAgfNpjVcWjAqwwl9dyOZsb58NdntcGR4NDpXFNIoggJ5GVUDICa6lTSSNRpEKINifY
FdEF8e/SWLX3GeUTNsJBB6QKU+U5wKnDdeEbqwyE7rTIFklwvm88muqBq05+xmuMXcU+y2IqGWV/
idGdX+0kQfkGBLTzLyJ8i++BIF/L5dfVZsUxus/AZXROTyEPwMhxFfFHXVWvzlNzqZm4lGj6uDkz
CMlY1Nwu486B2HQ3QoZSIV3uWYF8TeZlL9zH80vBSU64mIY3B4IPku9BvtPeZn6/lstPD9zHdk8I
xWKVc6EuRJY1APoU+xn3OKra9XDN+Xi20S2hVnooHkY+WzZR/8StTZYHkULJW7/9EVmQoEhMZLiq
WWTSa4dkUw4JplHb1ThfkTDcbzZDkM9fnEsWWnGfMPwvkCtFIpxcZfBexDma9rYcR7/iCFsLiXqE
Ky98GvZfOG6594UKcB7ND6iAeWdOQPu1klZT/0bGT3+jxh+VoTGMG/i+AtHGWVkkFRWISYKKUxrR
2sSrzlqSXpGz8J2c5NvH53d6KH3SgK3kbPYi8h6yJTLAeebtw0v0nEgCh9s7MBCPGDBvVssje28s
gmDJ1C3QQmP+sXx5ewuuX97QWi+4a1Zy0ELWiyTALG5+4MTPv2I6OFfukcbwGL1nArncYyf/YG9o
QfIOoUeC/evDYP9N0fjdUfihDhsGI4xzXP92z+Wa3AKMJfKPy+L6ZpjfIb2LFpLIsl/8IcEm/5Gs
l7g1/xwuyS8va+a7cbFz5i9vrFu79sGZT2hFXsr54SDnWdIQhZKYcbPzdPnl9rWeX1GUH4N0KemO
lAM5p/93feN/0y7DjmEoQXeXhnnzDy1IkxufnVCdpTIB6ltnm0V+kgEw/6btl0Gef1PL/vWjfpBk
Y1Ss90XPRzGJcS0llUa6J9kItguk4+iv5gO1K+AngNOFtYJFsy+ponmDrhr4Xg00knETpqpaI1+9
s/Ch3Ef75AGzF+UmR0p9b0VAncKuYgK6YQyFCPaHBUjI8vwGS0UpCuO9VIhAdHPCRJkUqji8wpTL
18eDDsFkAyMWgFBCe0bLbzyb4wm6AqAWrkiAeVwqtkvNBkrp8ptwTfPTT6gmsn6yUiqNya9J5NVH
dImU7DmJWE2+F28ErJbcj3ZRsM92aW7zxQTpNqyTD6Eiq5dy0S8naMt423yxFx0HolmPb6TYGB69
XUiy6xIaBmCPHFkAHylPIct67xGcjKK+ZfEdbtpLJSjHug6kYJYqvg+Kx3QtVaHOsZWSYsagV6/Z
i1hc90cKMux65uHW8PTdLOge1GDYSemJK/NCijspR9WN0nJY4dxT4O2Gj9T3tNd5OITsQ79lUWh8
ARzIy8kFE24QxbPWmXdH8fnOCiC1COd8wsWwRSgt9Yru17fWm0HhBt7EwcqpNmrPZBOkJJBaRplP
D5OPPp4Di3sGWe8p0AGQLe90qVks2kz4toHENXfVi1R3giVQW7Au2j6nRfTvlGEUivK4kW0UmKIN
LOT68odyow8oiXijlGUZhRKN2ot6zv+0uszv9stPwFMS7JyrYLyq+VrSb8nv5ZH6yeIG9eANOTaL
oSyFAnTII1lI0p9IWn256iXXxacniG/lbfIrpYCh0Wb+8CoHmwqLZ/oLqJH6AjNxo3Bj+jWJfUNF
wTagmf/2d7noKNNOW8vDBz0Yr+TwUYMsMqoV+ymjoMsZEsr+lDyF+QS1SQi/nQX4d/Eyqds4aAjc
ZQ1jafMxFJXU+ouNlFUExhmVPun2tUJp7uyPPqy2PIkULGBtWz5EylYjKAr9Qj9v51m7PVaA8w83
6ObadexhEe1B99yaQUUrU4Ak2z9BmzTB7AZvp/nTS0DAlERWhM74eOzCfXJtYtlUzY83yi2tLMl1
nHktqqGNSHjMTY0cV+eB7FqEeqh1p41y5fDi87rdSXpwRr5s84pvsmIIJ4Sq0ZOIbfHf2+hInQ2/
QWLcLjA7vNeW513BexQkyQR7AIliaYn6O0AHvHFhucBcbyWvb2/IjxG6v+D2tyH2mx4qLL9btvdC
pDbLVqDmBrCTLHIhiXIK0CyEE/7tVBAWkt23xoN201EAySN8EWVVHpCA9vfCvBlk+7SG3PUPM79d
S97SrifyGHeDrTQ9Q/IPci4U1BvIOjbZ3swoI3aS/068m28v+8/eVHN707ypfnk3BfpXpF8oj6SA
EJWy5IpIAyHMJHOsgiekufBbAbwx2RQpcbE4PgnDPlsNn8YWaRj4OU5ZQl8JWD1uZxoxKV4IQN0s
w+fm9dsRyBao0l4ZisexEn1avHBfGHkfZCSMYO5Bc5DUMX3F9BRhuSTFGNP6va9xLE8+BLWEQ2Jd
71ULoRkAx2561jJm7M4F30oO7ppXoYZclp+ieUvIPhNUbPJo77/9i2MnOndJKMmfF5ByweBxzkO0
FsJNHhec21XsPQ2bkrmANCgUYCqbEBlnSYrhmYGGqN8k7ZPaq30QubokfpL4lmDZ6dIFYQUU5C4F
kRV81RMBlc2S0vCTI4FcTrhsWr50IUCA3lNEJ1u4AYYEwWY5gXotu+MARQhZBv6KUquC2y+ofOR6
SQJ1Jbo+2d2QrJx99Lvbgq/KJUTGuIrvRQpwujCahX/gRI8QBVJCZRzHI4jgmbAm7LyI9kVBIRoK
oQvTy3MlKzsbJE8Lu+P8JurT6/l3UR8zOt3GTB2/qh/a8mbm1LZ9qqY7GjE5hxVFgHlZeAX5mfaS
zM02OLheMAwkxqRLpwvcICuigCwC5mUAgWcPJODyZ2JtJBYQFW4m0ktZqqhcRXpPXwVhZn30l3c2
+OLT01M5Rw44J8u65parSJVhf3whw52FfJ9QJszmB4GUYiqS/BOUdos7s/f2ds3h5dVfv375dS75
rRPxh7ZKV//LIZFk8y+g/rHuorSzxnQnmGz7KDEKQc1OoDudAMVz0Kj5jiYsHt/g23KdXVeIEZif
0Oy6nb5QPtRLHmQE/V3f+UxG6IAt5Tnjq3RoWY+n1SygzZSjiCPOHIj2UyEGERI2NYomEehkYDLZ
Kv0oGaUJ9Ed/wAuB317wl0vOIWCgvaDR3KY/QPdFH5URDYnTAGKzC8AaQuh2hHlJg/q5z21BLpQu
zRfUJcgMQu5P9IZLkx6DNd9J91sB6SWsqNDGcvu0BOSJ8GN4E3iq+upwiQyLUrB1nVzrW+wXwFB9
BJkkU8wAZ+N5dX8Jt2g13HeEHvwrqZS+sp9qkippl9AvUFV5U4NCXHa3XYooWfCrVp6qorm+muSv
fIEXjLbCPRsQgGYK0WTpWxMxyXlTLuytwHHS9nPm1wDfwsph677CX2P2aa6ij+6+54DqK+lxI5db
ZeQg5mr8NLcMjs81Qrg8qnKOpuqj2RsHOuRepecCBuX1hLLsfAV8tpGBAkeUwEe07g3ieDeYrccX
WaNy1BQiGkYpT/8VTXHNtpQuGDpMqne6jOhEmlaiwrb2vH3foOM9ZAfl+nQ4HaJ7ZPyIwJ19dJ/J
s3eDCl6HBJu2gP6i3aYHAARy2tZXNOvR1kmnjNx5Tr8uXgHegPxAwRCz1XSh2E/l4h1xM4msAKHS
+5ctu1UkLEAg+c77+/GRa4SDcelf4dhJ343WzAXCu8EsXhrICP8CRqkL67neoWqmRQR2YV1c8aKB
hkF5DKtua62lgwlfE/YUduBJIE97+27ulPf+1fIqUrDmJkWxd2YCQ+SryXz5tOu8l5S5C4fm1vRg
fuYs5QY9f3TZPCsHMMBnML+L3MOmvy3cnSnVVaKirLZU4SzVUhsQnqjwc2C86eq4LXy8mVlxlbWK
XENgie6T6P6NSb1EMpblaCuRTH9MVgA1LCxvgh5V8wPglsBK1nwkDuUgUGA5V8ABBEVZ06ODKBwU
FusYShiCyHpXUKociSTHu5zIK3JuApofPvc34COHZE6rGHkIDhjkBaeXhH/BH996tOERGUJez92v
1kKedr9KqZmyQd+asOQN4Gp0k70k3ONkETYigpWysTdOgRpaUDgEP5zf63otCmsTnfhXe5Nf4/pO
/cmzkmqEe77qyCtSFNfhXrlNrsO95GvapgXTEtRR8hOB5USurj5ICjASZVIo+zNxb4RzEzkSXsTQ
7nWOYprs4cNAuwZHT8jrt6LOwxwK3u7M1yI9QHh6G8KxR5tYxMXClENo8+YUslwkT/GNqKxMX+q3
47UIA8Kb5MqgNZ0iTl83CmpRCXzn97Yh/BLuSGKijaz2QkGDM7FRDfDXdOiWcuoTLoNLviPcuZOx
mClodpiUzKWiEmWBhQjSJjlLxilM0d0INz6inxHJmihNQpHcIGoMV9ixrqXcgL7cGEiPG/Qx+vwL
zCuKa8mkInZJRAOykwT1S6o1Qzue3Ywrsga2C2QV+n6T3qKZlg0V6dDpJrqNbuVKXEUCWwazd6BV
rhppAxBBUcTJZzwiyWUeoAMT3E4l2sP3sxaf3kdkLMmacps0Tj5drm85rJK1iiBBpCfKWjKN90u6
gThYVFRHEpZfR8ULk/2roPiDN6FhTXWUmwTFyhdFiYGCRUJhT/nmzsPVef7ekQok1JKy3in03Z2W
2p1+R6JOD4dzc7wRDB9DWZJJwSMv8gKQI+k7IK9atpfE0UGTJwf+1xtv/z0+NDNdmd3ETNQfXSyL
vMwjIwfbyJ+Fd2+oxU9v6LvX9n2CzFPCuPksjJy2GAl4QmtLcD++Cluf04A+cH0YyPD1D3k93i3r
7Cvs+SaitX+prMrn2avIq6J1+Yw73GpAY8jogKXAJWhpAn4JemXIZ43f0z2LuAhh+0izOOJt6lrg
lCWV7kZZTHu0w3cJaIf9Inln650hkOUhzLVFx/s3RW/7lbRsoX8wTXCR7OVXy0kB9uOVQAfPkqNU
zzVEP2pHTpqANnKBC19+vIWV3V0wkGcJ3ZIy4P6HrAC/YhjeS6f2KkSsd2nYvab7S/hkIW0w5yED
TCioK0pcYRpnsFYXvuqdVZ5gl97g9FRcGhQjUBSpg4WN+0ZwCc6gBPSQUdN8w8I7D2OqK8a/kCXO
1lK+nr3sID1J8YUQk0pZkBkSBSnS/cJDM+8XV4Qsuh+vhfm2PdhqSliCi+W3L4yzYAiXp74IO44/
8hzskoq32wgfoL+ON80cZtuFpbqTqnm5nt/RUe7Tqge1TXQHBqXDkg5CDVR3I5xVCS0uMSr5avjT
UiTXSA2JTQiv2ep860hv7yIMarZb9pQAu9N234r2Gqq1OITQ9vbdpVR/0O/YZKHZ5RgEeNPdQBLd
VgFuYzBkUuzO7s1gvGnLOf+zL+Pe8Ps9tnbyrhlNZLJbEP97YdiOvrWnDxt5gMImk0gq3vrh/QbK
OXg3PNIykk15kHgGw0O8Sr6EK+NRbAh0slJp85d0TF+Nh5zuafmKHtYtjf08EHHSpS+EYIiMsyPK
S4bD44WvkR04ft0zRIe+X4NCPOZvO6i2wBJ0ftPup3Cp8F5plYU2pAvXCBgRI9WCOBSIYp85SJeP
d9/p/YV7pK+/wHAOMl0AEaFYp+3FUKCgLe3bdsiWdZKG0Hb+Ttv5GlEqBCLKhbuEtnObQ9gvRuiA
2bNLIR1/Ka9LaCH1QRS7QgtIhcj6G1S3lwqYYC9VYHOHTwbUUo3jf8Di1CyNJyFPiO4HqcvG9/Fd
FFIpwimRciIbRt1lEKUvdVn0mfKj6FO0Oo63ZdQ8dWayRL1OKFsltDzI6k2MUtbC18lQddgcYu5K
WBopyoVcSSWfee1uyxCaC4qT7dWD854WcPZAu9K9eC/JiSyfwjSe18dnjN1hj6QhXfrGsINEJnDp
Ftd5UUmXITk+GvSW1ATRObsjrV3y94jmjJRfoFTTFxDVCoY9drCMVnqS/H/reChdlQf7C0JRXBz8
+F1q54RIbdyZaLynfccV6ZtrkdCSDAGBw4SQSYigV4Kd83Smkezb95lPt+9ttZHDL5xtQbZ2KXch
U3KOEGbqqQjMhKoUFSKGLYRAPhGB3FJ5SDjy42r2RDYgpBaHKieIMP4ElZrsDKaH1PESY6tleZtS
W0uAESyD1xOgBRBB3vd+KXSOwQyy3Ot6dKhSDSkvgjXXTwmybxOQ4NexR/u7AtvQTVfHY4mq0v2B
oMFjPI4aNUl3x1m5sTTzJu2YB60WQc/pYDSWltMnbiCWcnrf0GkwRWF5xKeq/M20OFvcgL6P4GKD
i7ZONV1D5HXfl7V1djwdKyaq7grGtvfH3j/iTzOewK2sT1v3poT1Edu/qrllmGHIxBYj/6q7nyUW
NppJ6j2485ypgiF9KSWzAsUd2Tw7uNFYd7EODpAyX0gH/Tvpn3n+WgyYiRevs3Ccy3gYu0Js6syt
ot9Xp/uoAQPHBQevwvScXjWRuQGG8Jhq8NDMkDAdwbdSWP9+6dbgzfrV2IpzHhXBGbeKM9rDlDjQ
Z4wsej1GY+Ccbxvt1cLC/lQ9KKeVpX26Z9Rnx2J1anBPrPbFkY6gXvzNo0V5svxkhv18FP//n2xX
ZfK6OdMdHffvH0925hw77I6H0w4jwig/MGyEs4zlXRYTmdx1nF+dm1vcOjm7inUwzNffXGw/82Au
47dnWI87eNbhsfX9OR6ZjmO1UXza6TPaVwqm7bSQVzo+ZPoYKLnpd3gSuuEr005aO31hgEuhmWDa
ZY018+/M3X/2QnNVx8TxCZtaHdutHwglhtxbdaWYl2GZDARUtAOnS+lvf73PP9uJuUwaxUkI81u8
hMwfElMsLLPKZMzijik/RbopoTi0A5cMRxnvx+r4+euPm/3t5+Fcp9kmvv72ZVjEX9ChU+8k7mls
Tjslv2mbdwU1bG87c5eJc9PwqWFXUSY3KE/Ppz2x0F7VzjohCVDuDQZ8udl9WF3xFGbbdbgzksuE
KRxElLWlMyJtqWm/mT940cv+cNtbDHjSDY37HpfjH257jXGslRu28S62i23RU4E1t72FtYpWLUKb
+JZlqyK7b3mqVwI9BYcstmWtXZ9b+nHO+VYdkTZ1vLhN8TXFrDXCz6pVX6ua1TKt5ie12OvNDDNE
+A6Tvki841qNwVwp2WsZXjnNyRtMgMTptGpz1ZPn42SGcQaUmE1LxNBjtIQmAoFTmD//+nT9zGo6
tok7mgs1zl3Blfj9HdF1SRZWhWruzqx6nb63yo9oTBajWi0dFOPnup6nfRQc7Zo5gu4iskOMv6ov
yUx9tJk8VmKkVZ+w4eoifwB/GiP0zySGmsYZZpZSVGheVOc3cVc8KTZeF7s4oQW42mZMGXdP1Soy
x5s8z704hgwDcbZTenKLaaGOyMznp27N+C5tcMQgLqk/hxiIPb2eUKOYoB/uXI22ANoTiD8mYDZd
RGOB/ZLr+CzL17Wdc1YGyB6UHQrV8/nkRdz0rksHANsY67umHA4aY2FHnZEjGLxX4fLXB3j205LD
AWbmPYHFVKGo9R/Q0hF7U30wbWOnKonfuKgp02JhQKKMTRw4MQ1ZJpSOXFYjaWz0HJ2JzeZd69bz
I44gStowzwOztknf23m/UNRzYOs462lFEGY7vXpzFMv/9Tb/Dep9GdFgWJbLVA7H1SVW/uUmju0k
dtu4NTGWaFeMKnqIbcbdRSonOiwPtM0YNXRisuzqg8nsTJp47Ze09epqcUInV2xoHA8doI3Um+rn
zIYkYvBYXWFgPpbziSo8a52gie8LjFCdnOSko2dO3Wh5NXcNfR6r+n1cVovj8NLjMXcqaEvVykUy
tEvDcF7qYbaJItx0KMmc+C1Eh9pQKdMBliC26G7bvYOdTAQXw1WpLzVU8hpzPGJm8Y3ncXMaBGGy
vljql2J6GqcqaPNmgUDiJbfa+dnCBSWm6xgVAQNkvVwpPkeze8y02bxoKdJr7bMtoFsjWJ0E0lkb
12eb2/fpiMprN5L3Ro+6tjmNkd/Fs6/WdPYjFze+dnqpatsfT5rX2ccHs6p3dh+/6xkUpMEoxIhe
4hDZUVP8przXfxJJcDYx/1UxlWSB+0mFP5qVakylZeyGUd9g9K9bSyVDeIRizEjWpvlVxeC4GV2/
xxSbYTOrut1NzbbndorO6aLIC7xk40XmuP7ZHTgr7mMS1uuqPbIW+KWNs4KiMFQXuDKiqtO4gx2D
zu1mdZ5hLKI/pwXN4adkUXRDcOwef321/jx+SHbP4NZieothafoPK3jR96eqVitjl9MhOtrdKszH
u4gROLT05Jh3d/jzsIZr9qGxMcc+FZ4xouGw6CfPkNQOr5UNWTlCzQIATpuwurX7nVI9djg5xMyh
64/Ya1ePxmmn0l4/PWu02zK4EUC4LLdZCPHMnpeJ2NmiL5iez3g3/noXNfWn5PSHffzhhqxcZ2rS
sTB2hv1s6cztNR+HGleFc+PPRnXuHNF6t+ONVvtRbR7083gtYyBHGltstZ53NBBl1T4Gh6/wnztd
lyzPnatv+pmz7Jjj2Ob9XGlBQYaJO+q1aB9mKS0YzKuPXMhANQqK2YIfaNpbbVvzDjkDveM2E8y7
VxPH8f7MLR2+OuMxMApCFYGSAYCxSQ1RhX5l915p3KflER/RPsiP0XaiAzQ+r2pUZ4BL6fJUBdgY
N+hh4SjiFUcepn3FIcZCAQnz4HFnZzBffItk/+idwGMYEgntj7Hd5NEUqqN+abaZuQoRyUAf0qhV
LRUkgs3CJUfW1lF0O6VPCl4suCHrdXsXuxGjlG67qV0rxe7XZ8z+KbnjhNlMe5aBDu5MVyVN+ssK
ao9Fr02z1tiR4M218kFlGI1ap9dRa3MTzVjTZ/PKfFJTLDAw4hycctmMs3t6s/UiQzsx2xl0Z4y+
knaLGCyZFalxkCpTI7c4JpefEQ0S+W2ioqrCq8lpETT0M3+iC/hY7538s9DxymlpDTaVeYdB42Qu
1ZrKzqQjLEk/zeHxAW+q8bpkxOIJt9NMPe7PMpvwCOycAoAdEbCRvCknwytry6+UpzjvfRYaX4vW
U/dQdn4SPx9PqmdnOjgMmLkzLc5RoMYqowqcII+pvjuk1zGCRlZYl7G6mb7+zYFWfzJO5UiL/osb
37F/HhIYRVkfjQy+x9UbVGq0GXmr4OXq+P2IMaLy3s3O7wXWl216nffwZXCoWBcpQXh218OxCWwn
wm+IpoHi6J3VWYlv6tk7xZijm17c0fIM/pGH62HKn8Ksv+r0x2M1zFOXJlnsrWObhQYY02BmB75P
har6tpPS/DNT8JFC66Lk6xCfixNGslg25KfSS7HZOGJ/eSzmOneZZi9lmQod3Cyc46pV6kM+s6lE
5sMx21Z69pRO9tnPtS8a99TQR+tzP6xr+7kG++qH2G+BOVLDq2ewrw1zbbnFLdeL2v2Al/YJ7xAn
ghxOo8DellbFPlbr9vjVHhE1lzA9/asDAN9r3IonmVo6Bw32bZd9oCF+Vmo3uopjGWRXfN7kln2j
5wxxbcaXMBoQt5zbp055TcJhreroFEjJZtZtOJu8SLwidbiYITtERU2PATY2XL3HE0LVoz8Z3ZNW
cyAcBDkMK3XaNaMCvVj7VLuHmtGl0+wwWqs8XIyDNU+bjyJM/YLhzYPV3JZsZSXrjBZeh0z/TIpN
ybYbhUO4xlNDvToi+W6xocSFB1MQl2GDLPVNhZOWM61aw+VGAY1T00PpnD87FoTwBO5TIKFor2Pz
VnM+xurzrLWekh5kPvP5RH0q01jzl85AbCb+/7Ayu9r10i8VTSIWo5D8Mvapx/u36qHHAGQ/8oX6
WKCCmoIJqw37Of1CPw5Nu5j25vszvbvlQ3Y9sn8vxZ1ZzJUPcPZF/WY9WmdGFaMJnCCSN7U1J9Jy
CYfM6cT9DhY9z7yqE83gQ/LQa3j3nNaO8qRi11VQbJVc2Dc4/J6T1Yg5jst60j7kyrxRPk+zIyPz
6Ixzdgqmb+RO+jleaszmoxQMiWxDgisV9/zJYlRI/dEAYba3g/FuwTrVKeqWI8rZytxjoL88DQzK
YOZuHPe7Cf96TqKdaswm3485s8nrzDdwOFUiIzgdsePN8+AYWctyPC2rsdj1eb+MZ+uTgY9xj4Sm
cDe9hmJRZ04vbK/T0aOkQZZrXNdnw09avNdqFiOnWzcus/7McKcxgyM/hgGlyEPkDJiSqThVYOtx
1KutFWKueaLxIqTQNPWVZRXBzEDnxHqpRL7DgGHy1MRG93ymx97el+FEQtPYLxUA09kOlxOLW+Uk
iwbvmTFE5dFHL+qEdqAJIpNe1qLaKPG7Y6D1wFXGMjemgcUug5crY0CvFmTZ1zRGD98ZqzDB1Jg7
05holakglalkTkZyUE544XXBhLN5M+vmifPcq40XGSieant+ZOXW++6K6YiHmjBxmn0yLtWHrZl3
g7YKZ9Y9c52ZXBEvDCO5do/3p2P30pvRZf5NFuOPxmkbtNcRpUDOKxNndn3GwuPYSfG5jkY8OYzV
mcm5DVNfB+ve0dMgpDvdYpnrzv5YZF46cYsyyCccETyD4Fq6d8qGq4FrXwkzX3HtoK0AV20LQt5m
DPdspDUnLNXFUblVaczShyPwJSwucOhwMOol19e8nmo/a61rPVsrZB2JoeB23S/VgTE+DT6xg3+O
yBqVzi+5EJJc8criI8FbuBwbXzlq29NAGxcp2NzqnnIT8RLjx05HhPM9or30AbXuaoT061L8U/r8
0EcgwKV66yToEdpoXaDpGer6uUtLkpvoo06IngOxsqcpkxS/V+7t8bapX5Pi9HCaOr+H/Wky7CNp
XlKL4YuN/kQJF0kze9Bb1DsEgiamWxMrKYqd3gV0Tq4VdedOz0lJxyNLb9S3QZ89R7SoG8Vsr4zh
89RQy6FQCI/K3GzHZ8NoyaLpl1M7L8xOmE7jEonneF6/WngylZ+49i/SwfZLEILz1MxdUgU9N3wz
V7ZqevYHCuPCQGlOe12FN9xYoX1BsjMPjwg3c8xlkruucJcnrbipoh7rQqh2aq4JZ4wTAy5de1g5
Lm1TuX5NDbNIuv46JUXMkup2hgeekyO1iu1dbHo6QAWzzC2ay6suDHJNpSRfal3rFQyB19gL14AL
zui7IMI0JtGXBFI9Kz7j5HymyU+pTL5VEbDdt2dzyQXnncJDTKSYAYQoeOoaA0NLsRspPrpu3dq3
ExM0Gthl+ltLJZo73D12jF2eFV/PunZZhZXXEZkT8zx34zBwGdSQUnxFWNB2PZLddOZn+XMbD94p
Mq4c9ruw9XmInWLUpNuYgUnubNvq73r41XBwSVW7JTOP/MLSGSxur0yKUCa3T82iVxhjTZBsx5gQ
h3n5Y2XvHGhfpnvKJKXJ3tmhQ92Z+Nks24YkTG1h7QeApokxRLZ575xyr7WnTQ5HegarHcWcQTk0
9IeO7nIs4YlC3YtMSs6eoeKvsc7JVpOdbLCTPqeTGqQxFlsM4aaTiYH26XhalSfywK730q55cLD6
yNz7nmlyhv06kBlW1vBwNvTbQl0YUbVVc/C1DDO+vOBGfx6GhOwad/mZuQ2NdjXRV2dBCBe7OsPz
ur/qZfx2d8Z5SWEYU7UqKoSeBQlpmFxNOY58N8nQM3sbjke97ZAhR872HFtoD57b5j4cioWZfJnC
el879So+F6sqczzFNQLHbkmFaGxK6JBRy7mTlHPzGJGfLAbz+mTTwO1Yw1zp0Va1qD7i847BdV40
9v5vx079PImO7voZGLGmqo5r8dX3mXukm+NJifrZLjx7ZbdJzphJZwwDVV87ZFD54OUNEFP8OUJE
NeUirK8id6+UiwabnJPJxOjgkuH+x8fwn+Fnsf+GRdb/+i++/yjKsYrDqPnh239dxR9VURdfm/+S
t/3Py75/07/+u62b6i1lAMYf87b6fGv/KL7+cd+8NXHdxB/1L9+7/Czqkle+pX/4b83bH8GX+KcP
++6z2cR/74K8/rtvgryJm/G2/azGu8+6TZvLdrKz8sr/1x/+8Xn5LQ8saf/886No80Z+WxgX+Z//
/tH6yz//1BxOz3/89ff/+4fXbxnvu44/3qq3sH376T2fb3Xzzz8VZ/YPRp7apk0BwSRN/Pb//KP/
/PYj+x/0k8wM1VJVgbJlsk/OLPaITzX/oaKWkMkSOviYJqBfXbSXH6n/sFXb1IFTHSBlptL9+X+3
7rtT/b+n/o+8zfZFnDf1P/+cycX2v+i0yX8WzIClu64wZJb9Q3+LnTK80UjP9UItKWtLxCVuFQxH
2zsrkdfG4/aYvYegRlHmzrvTea9pw653mG9BzwzJVv8S2wgqJnNTHDEWyYrrUce9Lmuzh2P7uylL
3yP/l22FQTM0Jk2BGpqXVqy/lLyskaUJblgtGFu2ZoLJbVKeljp5roEHJMu7Me0bRon95Xz++4j9
9Qj9cLvKp3LutJkBeA3L4XC8vyu0T6XqjH1sVouZi2EQIv5UIf7ouxAaMT1Zm7pBolm/NhrWeKfN
jO7mVL+HqdeRP0xx0KgWXhQWzvy/2a7vy9J/bxcXlMoS4tKZ9MN2dcD/FbRctbC042JswyALlWtU
Ln2NYKU7B1PcrRUTMbpj/Gawz+Wi+P6isVVqYYuhymDPIGLfHxKzLKokd8aKMZGwLWWzVo8mWRIC
M0clIThGMJktbRYl/HGBt+H52OAhZUDvDhiuun306YyDGSgIEkHWbp3xfJP0/Z02jPfUgi/F52S2
h86qrxJ38PQw3md1Soe6TiIE2FSNLOoDHnmAiW4dB7mqba0ZV3CSeGqG2DbG3dw9xBrUCKW31UKO
H0u/m+yDM5rLxrY9h8I6t843hjFtdZUm0ZGqgTGSdWEeePtdiep8Om/rqiXRLcwvZl2ux0ij+HH6
1RkX4sku+A1qvxut6kYL2zs27tFo8EObHddmQ5OQY40fYT3D2aGkI8LFepx6w2YgBBlm8zva0frp
YrAsa6a6NlcpczRVWWX+igbBlsy01GVsQGfdjad1GvlaeFd1WxObBqwTGaWAawSNgNSX8RwnzfoQ
Rd74aJ2Cwg30ZmNACzVMT6dLXqO55/QASE1dOXur8JR4Is3HbrEdPAVfODq5sfY7Mj3Wn7W+izEz
Q7NWaXabIZKelmlCPZLE824ioT+fUZwgsyPMZs9H4zqmLgWgQ+trgSXGQWZ5SkzvcHx/iq/SmdeZ
N2r2UdOLgFQN+c3gVfTAKEAPZJbrMptHiLnstYGA0d24zWLEUAkphbpIsyWkkExrzNAuBOBIA2rP
Yt8ijE3WZLSKelvRYROt2wI6yJ9w8QIqRvTDnIAzC59vHBd4Flmo7Z2HMt6k+nJWbdSSsUQYuabB
GddG1M5AUiPYU8wKF9jxamB/ynA1GtsE34QjRufLY3w74N+CHzgdbPENF11cXs/SYHDvquk5Gx6H
6D6M15NUbSG1J3lrDFpR7oYCcw06LTqVfg4kwf2tCu/QXY8UmkKIzM3Qq79EJTnd75aSi/Tguxta
Lh+mdBGK0Oa5qkSJv6ysQxi1syJ1MCxC3+0+2f29ew49Z0KjDq2h46I64T3iwJSMV0wt8+sZNcxs
ujLD+i4aBUU4LTvSbgtAaBpCjxxw3jYHC2NfZbjPqbGGM9Mcmv/D13k0N46D6/oXsYo5bGUlW3JO
7d6w7LZNAswECRL49efRrO49i7MYl3tqpm1JIPDhjbv0siMqfeUt77HnX9Xxz6BhCQL3mM0PA5Td
xJxZdbg01CWBNCWonxhrC9zLel3rH5fbj5nkLqt/kmEiBxh1WVVtQaezcjkYjzqRGhXMtK3V3ql2
2j8040uUP9SUM4RHh2ttS6709GW7g+ve+e3j2jw7yUNW79f06Ne3FTLmgtvm1cBtmusY97u5vi8b
sHdu54TChIjHTbT1W3+/BHYbZA9BdqfzBwbODml7/WiHV3d6Ds17WN2PeUXuCJVU0Xsg/k3DerVm
crsk6NlazK1gMJO7GwQieUcdIuQbDYmthLf93ydF8P8rYDgpYnrDSXRyI9gZBof/dcaLtJRllDR4
1R37uTYKKLz30bK1gbfJ2yg65f1Q34SXgNu+ce9dtr3tmrOI3QavqzFnv6QmdFpvszn7SrhEbcZq
+c0jH41sMN9EKv9X6/wc+d1I31IDspT8W4ROd3UIhTeVCh1lcAwXTUaJNAUFNt6XkzrbRjnl3f/9
Wi+SUtbq/7uWmakC+uZ42ZTMc2z/r7Us2ZpDITKxT6eaiAfVkGPtZPQf0mi7VeECXjx/N9APG6Fd
Wl9WUhp1Pu/XJMZVHZNktQKl2I6tv4++Ic8J/xjCL6f0bl21nLM8+VqXegSUttwYBpQ0AxDI5FTX
JRCPEy6UHXjgt5drrITvywIki6Lz9kWe7VSV7o3/0RZhcoioU91VtPDFEJTKx2NaIwFKasJ4pbeL
BnWO7+qaUavVXAnrwjnqrDu6SfGCFJiQgog0wd469NLKS6nquV95oqpJkZiiyeF0O/ZsN0djVjQN
JXOGz6MZ72TFVSjBtdogG6XUkORtyJsyQGA78J9MbUAixQDZ3fWLuFbDq0jHU2c1IviYpelEI4xX
kDl3Y3isZNl/db6Zt47q021T94iRvap8dumQ8x2X2qWe7PExc+rT1HkkSQsvejGCO3cxO+0p8b+a
2EQPvpvKp0g6286MJEpnXM9DQT1BHfkPkZ++xkVMj2VW9ue61XqXNEjw57BHTitrgB5n5LgOgRak
E/G2Rsv15DrxDZvQPrZh+iidZn5YZvM2e8G5tct4DWNJlH5sp109FNmuD8jMDwaUkTwdj8moaPBC
7rkG8920BP2+Hzr0iRbi3C8n9H4DscKVRFvuu69FUHtfuVHRmU9oUyTFfBNWkIEB/VI9GEspe7X9
77t19vFviaU8O1Ixl0zip13lzA03d7/ovDfXdT4TIW4jsfcrj5zRdBxYR8WPljPxY73AhV2AYSf+
MpzpzX5L+TCAARUHRld+mtQg1GpiPK8zmqwpip39dMEO04zAqKx5HbOE3OBxIR6sHRsqPrPvfNDJ
dTZ23Z7NX/USdCV3n+OKEKtmAD8rFbGP6pkh7jBW/sgzHvgIRsqbIlaKj6vm9I2+bB2GG9vIYzCV
r6FrzLb0GPRa0z5FutLbpMN/XiUjiNUSgIhExXXURujMPI6EJuseYe6yzVRnd0FUfCWZO+2Kxfeh
DtZpy3mIuVS0dn8ZJXVJCnTN4NHmaw+B8RiuIWQW54AI53eVYwR0IywvmX5binTYpU7QXrQcO+1M
pzL1zkvN+ZkDjcgqBwc1AwFv0b3TJWQIFIpMI5sReduVgOPyJ0lnmMVcwo4swV72P8PcoBMJCDv2
0ZYITwxbv/Z+jau9g9TzeW4uY0W90h/ZBd6uZrHBEUTjTb36D34Nfme8mQR1P2hOkQp4NtKQzaav
ivs1Uem27DtOMz9iknebr5HP6ZSVdkXUp9Wmyp3muesOCzfFO4gvnIBjySMZNjBBwnyvoayum5Wu
ZLaFm04TZ9hZb1dNmXPlUo+ed85b49ONFziaDN05vNKSwxPAvTvkuX7qR5OQbbAdEsaemATGQFwX
o7WHvMkMQheODKgw8HMfoC9X014YwpDKgcyRcazWQ1CFu3GuKDNqANqaYnhPI4dE5CA8sV8TYJOm
PFSA9m1Rc2wGLxLzXJ8P77pymYyLW9n9hFUZ7fw8/4Dvc4/dEp4CXM1FiMDazsVVPAIbdws4vF6h
RxpFREw1Y98krVFU8cG2JuDJQoMz2Xo9JHwF+awwcKxskosyiso/JkDZ91uPeGI7URbRIpzyc6zp
DsIqIBcClnM8gwtLoKlwz8gLSO/J/dqj5g25U2zlAChQu1QuDHRpxD4/ZWE9D0GP1l1B8qBkGa8g
z12G7UlsIkUhbdNv/cGQDZAiOTEZRGA5huTKx6QJSw7YYnrJNOYjL5lQlkxMozImxiFBL545H4ba
4+3aMqKPi2JKRiIg+msp/vsbrL6aIev0ArDOOf7alq9rT8CPs6zkxCZk2kfY+byyHbci8BCex9hn
9YTdVVJxOo3YBJryWpiKROqV3C0R4eBZa33lhILWnanvtnFg2yvMqruiG4jyCTtUvW1yCgKUOD42
KWtVBFjpP2ap3Dq2CzdyZUtusuFajegmRj9JtujDntd5+VMbQ45D5uz6ReXXTlXsUF4wWI3ttQqw
4chWwfdP3kuuSQNydMna/I5M4WxVYh/dOCdRImFNLOH4YSySkWkI75L1ySnLf9bF1xsxOpYxSLt2
uEIudcjb3pTHcYoTyiVrDB9jws1R0BJQVIneNp2fbhTlU41P4xjztju6BZO2K3Z9oahz4tDIlpxa
MB0C9vbtFZQCrDR6mPgsRhiiIR3uIhQOjiPIF+N5veqbKtrN/muzZNO1bsJxH0DCtwV95MaZ8utS
a6rqBHS6G9yGRY7NWyLbS1ZFnlsRkNvA+cvFM5RFDBGFZm2uPbqJHMqJ0zD/O2oghtxdsmMgPGa0
H9ernWfpcHmoeVs3XeHcVNwX7+tIJ/cXKdbJ1OIkU+BdZ1iv15pe3ny0BARI6101bXeBdb3yNKXf
mUGNQnt6Tr5GzAxydoJuPv/3HXO2tKXzAEBKfIM70VU4IVvM4ETjXt5EPfl/2u132sSkDmbOU57n
46ntINAq372uuzG5++9Lxbh6VwwoGz1PkZBZd+gRs+iyVKbmdrp8+e+7/74M0rysrsszb9+GUGmc
z535jY323Cs5uvFuGmv/tIwF1QwDlO9QVd5+ctF7MQcd3T5Pr3ND1XI7fixUSN/5QiHhbw0Wjg65
h+p9oo3ijO3MtM1NuXL5rbTNb2w+4H0cIEpoOCaLrOpu+zHJ9lGJwKRpEzyikiP3trx8qV118Kui
O5fN6KMoLPQhXgZJaVN/6lzNjTSDQS4KOd7zQhGpZrg3iwmaa4RvVGFkj4lxsPk0dHqEM2EPXZI9
t1Ph3CZ9eZKkqa1uV33OWZyjmUAgtgJMHeXiie3I4ynSpX5pK2Vhhwb9kRb9oxf0u3RtfQjlNj0t
GS1ORVGEG3dY/rqFHkmli4ju6BfvVotqumM3KjZBj3/MEPzaMfOgw2hIpOzb5SaYk6+a9+C2H7J8
tzps1dlCj1ou8ae0ZgUTi75XBemTdaO9TxDhbSa/owdVCZK5q2Q4VUF+lZmiYlqCJVyjOjurnEum
41BGtyat3Ea2Xe6scc7c6Ow56UMKuKCVdtVo7xoTjoTo+dhaJnyyozc+VlF2TtHHnevF+WrcBvbd
FNSWwG7eVonbHqUM/s7mI7IpoWhVxyJBVcWbFD6NjoyeWm9VW3k5ItU831dROL7Mk2GN53YvomHe
NqbXsEfBi2pJOqxr5JETiMmcF+FechSIst0JK7I79J1PZrC0EAKJMfbn9Iso5K1hKN6CZFkPAuHy
NtOgY4aojnXm1ru67C15YTfd4L6h2oqPYfm3qgZ6G0dxdMy9kwIzrp53mFjvV8xgh0h1Z79OXosM
Qd2wup9KMBe75t2uLUrDeeO4y0M2BdnRzc3d0nnFLshPSyjg9lMaievmekTJ0YZQ/s667L2FiuV0
gRVh/Fw2eiYqKIBsLqh/KFwFjni5JSlCZaRJEICskLAxXc2pIM8akYt9VN5DmQGhjDLEaNClCRW8
y7mUak+Q8NkMwwdaSSJPl2jbdRYlYxK8W6164KiB1ulOEHz7kWb6MUfLsWlrusRsQ+ZwZ7y7VeBz
1EGJ0tnBoqzhvvNwohh4Hyl0gKFOD2pKv4LRfCT+n8IgvivSmYnbF48ZcoUrr0h+9IIda/Cp062a
s49cbzH1uG1Lc1QB/0ngLWd3UkdrSr0rU30z1fpPv9BQxg3zyq+Wt96LIV7K6aHgvRp7KLnRn78Y
UEfNoehOH4x8NywUMqtciqkU44x8r9sKgSdvnu/7/9p5eit8c27b/qZsgy+3l1cCPYEJi2Rj4uGR
TxPMa3XPkegK+G+fS8W+6UZ/56+CbJ/CfZ4lroFleLYevUKiyn+EgvDvF47gIMStp4k7vfzoBFp6
mzSHxEEQZx0xbLz28hvJmhC0qv1gUj57mkS31u9/7U8ZeLSsSVjNaYhQ7I1n20T7uNl4iHLMzApW
Tv0YB2LZNIhV7PpHmvA9RnCwSdGS9iV7I1SmiJinpPMzByvXjeaT+fcu9NLXpW0oUSQJLc9f/Yhc
gJ7isbTaVstKhtRiXwIv/yNSrP92ZtawWFAj2gqn3EEYUBBNZP/5odrCsXyNS/i8Rv12Hlu5afrx
LYiqxz7yCOqJyuelRsbb6OUrdNvz3Lf6RuVw/wz+Gym+80Q85l7wUKfiGPQjHT2ppeU6/Bd6tXcl
KosNvFTvQlAFsfiy3Sat8xP5JPkGxBQMRbTj0n1c2+LLrfKnJVFAn9GXDPgpEZdwp9HXMUxe87xW
1SMV67vUz/HbOO1jl0EgJyiaiNLmNg5icbSD/UJtSRCx95xl3W0IJpwxstTNtOyzKD2pmJMobK7T
VN1b+1Q7EQgXP6835j5NGdX88ehWBhliFv9Dz/cYdW/DUoB/6vbeMRnOsULuk3E5p71mBU7ZaxSL
eycOH6KifIkm1oy19HTYhISsed1ABd9JhZmyCV9nxWPYt7RZKuTvdb2Kndv5zy2nd9mU4baV+mUs
6eYRl/LDmLL1OLnzxpn/ya/f+rjf+zFjs89fr7lTbJQXn/op3AYe5PFcM96UYfw21PG/MJ0IVfUn
rEYEZTqq3tp6OLs+zsXGXT6DKd5OptjGJXGE1rWbTV60yK0MGKuA880M8hr15SlGyzRl27joQow7
mH0VQxRwnh6YbeerKDJ8jjOxPl1Iz08H/98Hy03WYL0xARmTFbVbtXjhWOsI9EChFvpPi0enKW6f
s27K92LVb4zzvxP+ly38N69/KnbLslwvefO6Qvkgn8KFyz/SWcotVPlDEoTc8sN275bxXVyr5apR
1bmZGiQDo/xMXOfHE77aFg4ghpshNy2gJRxBxarE6bC0824uGTdl2dDwWjYoIryJ0na6LG2Hjh0n
3zrhS8wRSDroD2LEMuAq/t1iR7LD17Jl7zIHtsTdanxwmhxupq7STdeVh0qhhW3St6bNsfV39uu/
Nz0PaNBT/UMaUfU+V8WtMpEHmXLNzZkimgRVmijibC+xgHGHwt9arNXWoPJ0fetexTJ4TD2MOPw+
8oB49aJagSyJXJLHRHTTukXFLhvC3QzjvTGEHybtj1HhZ8PW1KYkENQ0MFSAHQ4y5MX8TbL523Gn
Q5C5f9tQ/I2oYzEMrNZ9DrvkP3G1aKlob/Vj1Yr7MDHnWKefaFVIOa4Wpr8EvYg5FNWAFHBEMmhj
Ru6gru8qpFRpMPybA0KJJR1lnVQ3VZK/t/Y4qhjFAwsaqJbLKsU3tvy+yKf6yDCtZf3bnIsfqYDJ
ZmZGVamz6ifgw7z8TdvuD4/pJoiHT215jeXS/vFLcgtLeovG8G+snN9g6h+Qq8ybRIsSkgPBR+IE
x6wffhpvjznnxrHZX5Xy8e9bMQIU8UgEvagRwKxfep3uogaIwg+qdrtqhFJrh0Ycze9tMICZXQiY
ovGB/+ibr8tyj9nvHXs4aIE/lbth9jFbcDUpevUtk/pVesONEONVrsW2EpQ+c9okKwoRZcgLBL9/
dxbn3ONGrRXJbyE3Yu5fx9ht0511489Yc5xVwnJvytOrgd7lqv2ragCW1sejG4rga+nLgfcdlDMr
1D5Khr9izLbj6vf34eCe1oXcmsj2m6LG0wicjHMMJnHdpXn4NgpeeAUA60+YVCWD9FL1YDIR24KA
qUll8GAW98mgG1GheJkW6mvbsthVPUbWIhsJDkobfDmkBih16Hoij0vEwnXK5DUO+uSZ8oLvkV8f
6Q0bQHrM06/QNHiLkF7t1Giv49n+Lml7X8fLR+8QOhMLNKRmIHo+Ya4BRmQwWWj1LkJu2so+h35y
O9XUr6UDbAMmngcpzFfWt8fR765LVRtUtCgnhRORz6nVrctyKPPuaTXrd8zNlpOneMpj2MxmxQUf
vtXV6t+HXHm2XgifkYzvVR2brSfMqz9DUaRZdhXm+THWtbNNfe+l4MhHYLp8qtmPd9lUyyvjox2K
xtPqJEjXcnXUYUJMgFh/Wlk+he50fdlPtFOJzSQHsJTW8S/Cyr2aWxSWdFwNN8o35W4Os9PiTDTe
dPlbXgBtunDjabK8VDlX3UjRRbskwd+CFXBV1vypcpDFrnlx04teP0RqojykvuEhKK60pnIlHqic
mdV74tIvXOdOsfVX0mYWun5iZySckAlk1znjsRqXe927mN5cSuDkiLjtvR9bSEW3fO8i6t65f8NR
6OfEdu+XDyzXgIWKVLFMoMuOMPp4/5IEczRYBQYLajAXPA5DApTYV/twvVCXaQ4+iVawlZ/Z0v8a
neqDdOGRcz3dNAETfGZZtKzGj5xslmq8XdQYbQcnJN0CR/mqut1Q+GS9JiRMYBQLGwzGgpqQZMT3
7STqRndMbaGHYLavHJwdzilZ8s08ByViVbAxtQ7Xa1L96nxFwoVSexs1mpTCb6vD9ypDT5yC5bgA
16tf3KD0fJFd9+UORyGb5xgr+hhX3wla06iQJMWGJedInQEcNfQbxgRiZ2jyltpfuKP8OMqUV2kz
IMBU5KKvFF8vAOsJs4ATp0iUY/1dTZru7j57HnKGm6w3r+WI0bK7TplHxmUA/k8If/Iylr0L+w2H
vB0XJgAa3VTx2+bLzlTqM0JZK/OGvK32uwnMg58QMqCxTfUIkLg3z/fjmJDQGXfYUdTLXM+/Nsbh
vMqXuQ++Sj3qy9uJkT0BBzPxuZ6D1ynCY5Ik5WFJSYICoMA1QAJiCs6nPgzGqACly76MOLXmiBru
ET54ieilXTSQthN8Oc10m6EkxVb86XAB2S6eBF9hJsn0jRd7v5LL2HUTnGPsJvnMtWwltaiQW4S2
xpLvbHsaDvyPXIzB7WQJE68xloYTcQp58eiOA36ujoNh0StBR/H0hFX8XHnuKQ7ib41WGsXL32jF
1T86/UuZQTbXTZnuhONxeV4ROjdu/FWs41mX0Wc0yuUw5QDvrqAF0nVeZeaRHseQcFX46qBLQPSO
mlWrwSMHwFM0Gak9KDM+VLN5bmwPlhRfhIpV8y9NCe6Z5O889i3kph63mYjp43FvM8iTTR7QjBkU
PPrmkiTrC+I3cS1tVpSAeUGCWL4dG3Li41KyR4TfOiRNgnqTaGy3udMW246pcJOtGCH7ot8Exopt
EPo3xk1OFrvOLux9jHWWSqpqjJGKJoDLLOKNSDysSCsJSIG7QJHq56XKP2IGRPxz65NR4/e8cgJH
4fS+0mHGO2hFM7HwUfcBnd6OaY64neWVBeDJS5vW22BEZepxR9+DTEGK2ibYNUF+gx7LO/DLzg/S
uBSOJE13mwZYCHxZPEYp4tIINbi/4I4R/KWuih6ibnbuitR/jUePI0HDAfrsl3XApJLL51Hmf1qH
arC5W8gHd8CE87rcp1Fw0TXmZ9Xyq89l1R+sDq77Ir+1FadK3MX5tg0nAo95anZs2E430J0FAr8v
q5APeUHBntef8dh/FHaZ2GL03TSQaOaEr222PK4l6E6FTkZUr4HoH1w/J6YjElwqXJOig+4fSq94
Hxf0pW1FJlOBq8xdeZYc73uewHtMygede5U4LdRkRf0NY9ZuGGR2qlT/nCMy3EPjoI8dqIvNCVaY
VX2d+KU6GNd/7usyI5igfRDO8FBYQ1ldtT7KoDm7NXlS1ZxAC3MAxYoDvRhrs1Mh4nHPIypzScSt
jCTGkVr+89xxD1pByWxxqXyD2hI+8bel+6iGBmKnJMoiIVRvKlxQcmb+YSI/qKppNUs+GoFsHT78
ZCrEFFP2qYJcbaEy9zqrvlpEsF7jFfsVbcWUkZx2sfwmkjmhLXkIPcmNzeL4xPASpdu4/ppaQW5v
Hrhbrk/NDhru0AG2Dj3zRLf+id0FpW+WkHsi3Da4aqSzm932N/IwCo4L1rnAF9+VkK/xXJi9cYKE
dVo8irmTW2UdsBeNYAKglkUZO8lJR0BImeUZcy2Ff0JWB3CL7zDKftNg10bQIMZCWXQ5SbKFscUu
TY/G826ZoeprTsdqhyiXD2nkuLX1neugisi9h2a4N0nDLad0m6dIhIcuDLYIQHhstPe0+M6fPl8I
HPXLx2wivj+msafwIrY6NJmre4tkQO2rYggexn4cb9bOeepK8yn9iw2iXk6eRVDvU4iclKz93gU/
n2WRnkUAZGR7rOqAgi6CrJG4HZEXUDw9T6V4TrwJsHUNSK3e6JDLYrMs06b20P4Uzqcc8SIlThaj
/xuZ1vPLsKj+djp3djZYX6IMqbsfdcGtX1HFo1d6spOULplQC7YU5tDGy5Cur5+u7u6FnPS9nmny
cTNzY+heXmPB6MpA64WfapC/Rc2ZIB1OCjH7X1auf6CvqqaXD/N6aTsNMRHpi2+u7OWH18b6+qI8
byb/0yCRSDWUZoVJ75i3wJFifFB8gOewDh5d2XJRZ6ZaXP2VJuIOmTAx7i6hgxi0Pr3CtVcxYmnU
NvlpRCU8lF8BvvOjcLW9cgz5WAJgIhr8rYkcdTX+ZHJF1y2JfEyS2y4XL8pJd16AWgHhvvLUnw6B
sRy/bZK8tF0TI0gkYlauz93axayfiktanDw7Jv1Kpf8nCIZjUiLkQDJhN0jakitPJhOBsubGS9D6
+ej44IBebAzym6/rPnXsK1J42ZunzAWCtKnYra26tlYffEe8lK7EooYpLJyepkKoQ+iQsOeY/AnS
V5eGeEDXHMNREybeJI/uGu9CjaVaOQTppcV0nwCoBzihqzpq96J11G6NEHFb7J+4tKrpxrOIDhdL
8FvkhidkeeuOLQkjqz/pU9/7rJb/vhXjbHmM6NeWcc1AVwFvqWr66N1b3eTfhS7FfZ9qSmTk+Nuv
I7kqgsS+okDFSZlcmUzLJuOV2rI7yzb5K+2orhfVew9GMTSjAQQ77sQDNsdNhjP/LrMTqU1zsRzy
dPJ309D8cqtd7+Yq3HZVr4/oVagtagEL8nRVZ8MZmo6l8zJxyHGRLk5pm7/hMvG2y0wxdZCK4mZq
4PTDiv5KrAVnmWWfabGQKVGiVsiUe15GeEkdVW9hIP2nV9HY5pSJrN0lXU3I9jT9qGVo/s1e/WrX
Pj7NfYUqXhQ0dRUlDHA8yI94acwms6vYCydN0cFV2YtCsoL1avwjgCFq27rbqI6ap9TL8NO10zae
cfpkyJrxLB+1W95MWcpH2Q12E3pRe91oKY9DeA3lzMCx4N/V4lfGyP3S+imLt05EuFvjnnJTYitK
3KMX1HQJuJtgQlWxTCbc94IE/tDwFMQRPqe5id4n6a/HLmNXSHtvAUgYvAen40aCZX9o+vDVol8/
ZuvLsg7rLuZYxkYG4a/68cE4BfGuS/AdNUwJfkMSEqQEmWyStu2ANIKjHlLLWF/Xb7rBwSCb6aWT
fXRcCyd5QRD63I2KcqIhSG8MQ0KLou0VSpDJuvP/pJF079igb9OL2yGNTuD5yOnyjpt8O3y1tWEA
g/TZRWFykTcOfyFan4zl42itYmtJ3rs5Dk/eDDWo2p53LbZ3fV7HG18AZoV9u7mA/WdpK4xM4XJi
cYH1Qi5eudXJjxig4mWiSYxwnlQ02OHGCNovtkTSw8bro+F29wJwJtFPtwnHY7aTjUu0nTuWhySt
/HNTRNsKWaTxcGKGPah1KlN576CyizymmAuz7dms/0JABy2/vo2KFFYb0Ik4+fGhsL1+nxxsfFrN
6baG4N1aFWRPypkevcbRH/NQBDvPyYqDKpKt77pYM7V46lJu4XookZ56E4qsxaAPIaxkcGamWiW3
funUBHyI8EXmeO4iP3qq+5QI8sQbXtt5Jv0DNmEbFEiFQj71UyqGRxUY2pSMP3OXFKR/EsLUB3K4
CoJ1vA8vthuzBL9JrMO3FtNiJYtDMhDwYUoyNZKFZ1HSI99F8/w3YUYFRo1fBubKV+di1W3iwbt3
BlFdOc787AbZeD8ANzqM2/edDpm3OprOAu4+iTXdfo1xbw8kI+5U2ndHm7BDAHZQ1Dwr7OfRVJxX
+VauUfOvmin4scG3Wf3qrxD2XhnWul1r+yhaZKSro8RTwBpWEfIHy2nylKzzb+7E4kYX/XmqRXRt
u27iQKjH46xtxoO5rVyh/sTl+mcZZoxckg2pzHH7duPKCm5bwtKa/+S0EZZ3rbae4rWZjmdVc3Rt
irUMMByp8wKygfGwFdf9iqPICaL7eKhpdOBXc5rOsLGkTM7MwBsR9f96b8xvfpcp3Rkx2WPT8EUU
aEXX9J8TojpyZ8ZLnSCgS+fxvqL/8WRy6qGRdBAJGnJiNEjx7lhR6MF4UZkO9MPsynXjnlLbkRWs
EeEi/yEeYHKTOxzWQuRI1aM0P7TNRQA+oJ5qYQv3Tui4SIDa7yxMv6ZG4z2PsUHDj2+qJfY2rna9
fV16apcjiEsikOjGn+WrG/Ut3RCgEN7U2E3dj/kzvvzmZOePEfowc5ctzv36OutWjdVZEVo9UZ41
Mhk6HnCJH+X7SU0zGkAAS4xa3seSox9AqXXg48qujGc+VDoDwczFd+DOj9Br905mm1tk6RNUZ/bu
1/YYdfYcBJHEBxf0d0BmR19M7rYEqeMWGgAz1paLBuV0i5BPYTPLJ5N3CGI9blv//bumbvNjm9c/
Th93N2Em+hv0Du9e0tEVmw4va5U5r9ZLqjvs39/pk81t+6KTQj1zX0q9hZDxOaVSQP8kBooKB8k2
X8I7J8YQEZriHMU5eTu++WmViA7oNPorJ2mzx2Gx2aONXarIeqDyqWrNIbU5xRaVkz2mDeKZjNSz
myEa8scar/mahOtdzRJT7aQBNRCEXcWIV8jg2eduRSGH7+Xvk6KAoczz4va/PxZ3Xh2/F2M8PRiR
9bf+2r+rjmawOg3+xNKx23JaiDIMgvBPVhNzX7S3Shb6MQobRG+S+jm9tmROBMeR1LYttCHev2ZM
35WGtx7zPDi5Y4oxsmmp0yLo9LH2z9mMxKg0IyE1Q3U7aGmvasfxr8qqJILWrPbBTV86IKLNOtT/
w96ZLMetpFn6Vdp63bgGx4xNm3VEICZOwVnSBkZRFOZ5xtP3B+lmigFGMepWb2rRaZWLrMxLDwAO
h/v/n/Mdc8eB6FW1hnzXiRyaj1AM6Lp+yv8jKUoAVoholDh/kdIW3cneGzD+0u++bESvLWOR/rQ9
9DQiJOvEmPB9jceOXUvYMueY+MS416Z3Ly/1dWOj3LJ5WKp62xXdHeZWhR0hhZvET7CTT023UL7V
IlPajNhAKNvW6FamSgvl7KIp8FlIVO+UcNz6gcIOuxA0D+MBEzNm50YunrLwhjLqrQj5JWMVBE6T
P0PawSbfR5Orkl2r3HhbPbjwR9zUoQcEIegQ1GhVcwgi7So3XZRdSIe6GzcZbzCCPPixGi9c2Xst
3McYGkTS9veBYb4UMie5XGSgoe/kwXvxXJ0WLGaBYiiekeyC1QJzJ4fPkeYmlNqyp64unZru8lKN
rC+mZT8AwfAWnRG+1jpFb0kiuWXoiPMIo22sZpeFaT62eImXidTdxurbEN4M/Ja8+kbhSly4Sg3Y
Tq/RsGTuSydFV0MYZcgEFYBjbfWDD9oPV8NRT6li59EHidEkppMpl/qDglM+upcq+26UrG2IAWpR
BHGyKD0+mDJ8oBD7fFr6NISgQqhUyDlHbIueNYqaxCr3259hJj3oWoxUzHQXalRgUynUn00rfy+K
vljIzKZalNcSBfG6Mqmos1UOQ412OJvVZaGUK7rCNdX28J76HjDE+EmvlauRvcvSkFEiB8lvSfrf
fr2/XVUzj+HsP/7vhyzh/z71DP7nXIk4Cycz3gf74fRr/u1k/O/hJjRwSv3HZkJWhyDFUPjeSzj9
E39bCQ3xl6LJimwapiLAkWig1P62EvJfab8k/hOqBCPfxF/+YyXEuGbKtmVS/dIEHJl/OQn1v6Y/
hu9DJnzCUC3znzgJZx4Si3/cnIytsGigAOJHm4HeWBqsgbcGo9eTdwffFh4tZrBxiQB1ba/sc7a8
Y+bU7+HoMeGANHVseb9om+8sK02XJLkUDtBmb7s9KlPqxcEWxwfH7QVhOtQYkKC6hBZO2WBnY9+m
i/ljMvg4+ozzGIjGFUkLeasj7OlXWPMVoD6Sabwb8xwsbTIszMayZRW/sKUKXRG/gIjvrlRDHzEm
sQ3lazcQBcFRfWscKFVcqk6+Me7ezbi/X8z3dsfJNfhhME2xFENRmWdzMJtllHYXIHpbBR6oigo/
QveYWbefD3JsSPl19yYz7L8Hmd09ufSqMB0YJCteA2tYwk38vcAcWZrfX4b5y5Y5vxAFq6ii2Yql
G+rM9BJqsqTgeC9WrQdKnxZ2UajIEUAgGigMKS2rbEHcAb8PdSZPgg1VYH17RvuM1WIXdXfuZOhs
0R2bPyI/dNosdDT/TZEPKZ/R2KB53CPCkybN5PR9rV9VzfvaaMUXEKCOnO4bcaGgVir4EMXC/dk3
tVNU9aFSkkuU8I9GXpIoG9xrdr4CRbeMOUrE1DZDH4Vh/91PX0L1R103+9ocDqInF0cTBzfo1nwc
dhzCFsK7CPXxJiutNR6D7QjLr8tfDHGl57cRMN+QjwLYWCpk+i4YX1BzCKpYBpUWyg06rkUbnZb1
JBnfRpFeq6a8b5RyN8FQaiv7gtQPhxx/xYO+Yn7RW41j+LWuvZk07pvLKLvzKrKBMQ2KHtRki9A5
waQPQ6cBtjXiHaYzkYU/muJNUyfvmMBoQhx2onCA/qajTfbKe7PeR7SZOEVS6Ci2Rfq9D2FrRBXm
Fv73OPpK44l9wtqCVYvAcCEyY1n0X3Ll4EPlkdlkttWDDxgmkRWIjNGqSDmooWIPLfHMhv2pkbVX
GdyQQChheu6zjSms4VyyyBPjosKeSL/6RtDOTstsoakgMXJlkef3QGSXFYL08CHODRi7VbIZdP/O
Q5xhQvsaKM4l+Ho9DIxuNzhYqxeDwBfHJqmo91XsrSSMlpIkgM2mkNDEdcgOI/aewAhRR4WIVWKO
CcQmkLRVb8JUyEhz0Uusk89DFC+1DiI/eKQRSE8SXJTNvhkOyJUn9sIKrYRV/QwrWqKSRd4KHfrI
hldE/o8Ity4N8YDQl+4hYJeTxssglneUsQG1RctakdgyQ14bCYUbp0M1BfHKW9b4U9v+kJLaFmw7
yA14h3T366Ag7ecY4uN4hE2zakPBQ+Wk+zUYD656P4SgMkLoHBCqI5R0XeGucoAPIb+nCbWNZH2N
8FD5eP9iG6GPfqV46lqbTIC4BtF9L0Pre5nJSxHLi1b+IRKy5HzlbvCUZd60axNCjGlA5GigFxe3
NEkUmI6DhDvyUHikSQz63kRTYxmPJny93Eh26Fax9nLX2GLq6Zc0I/Od5oll3ZtsV+Nol/IgUi11
7OKiVs2VTF0/rx5iWqIWN1YRyDnK11i5o4mzDPSHzP4ZVeo64BAVG9/i+A7hzEIf72zWezLiCgSB
Fa7BKs5uS/VQG/CUum85GhhJ2Fs9p3NHfwKHHkwPAOxZQUugowkGVV50qxDLspLdqziQsb3ir7Q1
ct3puPLMs/FWya716hlvq6I+9Ii0POkZwsbCA/5EpWmroLmUlZ9mQEYiTbq4HnE7NltVovnmcqhI
ryLBGTosHxQRbS0VJ4Xl9/R4fgyI6CRcuJmQFxpbq+oGSvZClfdG9W2o3oaI7TzEvKYH1FqjsuQl
zVMX2TgkKRVGObbmsWyWwyBTaHBXdFHHeOrZAqoGN1cXe5paTpgTge66G4TZbx6tWGz6dwHYNBWy
RqDzEsG3jTqo/ZTQJY4GMDYXvgTd8Kqkf2D3T1JP+pl6LVeQEp8s6nX15ADp86WBv9oG2d103tpI
X0T74tWPY3rgvId+6g7oJEKxnxSpFp4OFMx+NtCj27SHDf8i6O/QdDhj/TwMA0iZFGISrmi1ckJB
JCbCcrV4auxgo9A/z+TDmG+9/GHgZpX8RrvjmK7vajzlaFGXFMMnj8/O6ImPcDejd+WqyGOxABbe
T4O1rKc3z4d2r3AXW2rpnbSj7Mxh7nkcb0eTfB7e3qrLHXkkyaGvLzKFBMeo3XYt/FjwLAnCBHfk
mInWiYqDkd9V40aOvmWIvIOSVIUCNOHIUS/UUNvBplRJdrK8vQdWK9SvAmAMnvs0+d19yhQKp+Ku
c6+DYnAii6WgBpqfK1sXaJ2GhCeRSEbjRk8+DOaAhBslLummc0R1e0LzOBMl4l7lAOohOPP6q8bO
l6P1IPFLog7QELpMI33TeoDyt/3w3NhPAUP33avigZJAVG9jlcDdsRwJxkR9gf4VFNFwL/P1M4pd
lxx8unFpTosuQ9NX3uiFve9TIuAye4s7dUUhyBHYUTQmWEdRg+m3iHhnWz5qPqtEWt6p7nd78npb
5UpRBMv4a4TuadLxy/1z1F3SKNkocklv69kufrRoCPXK3FK34+nWm1KOnw1GWqYDy6xiOXxhktCR
pBLceuf6NKEJOK/i22Fk72cSTY3oKIM31XGeDO2n2L32hwRqAXHT2ZQoU6ZLs8gvZB92WsqOtDbE
VkkarBnBXvESXFb2ushg0Uz3T0dFFKtrHmi2iGV/qw6U+UvLoRb/0x8axwe7I4/YRSPiUUJZRk75
gHsmUtNnozRfi0E8Ky1NLindo2nbyOZVGjU3nZImi6pDCked1QgU7qR7nQckFmmZ04a8yOXXor80
0ugyBGrHys3VuPTc+KyVdnnRavch1DdP+45MkW5wtmnT76UNQcl4HPTeERisAiF2clBcpfaTZBGn
BFF0oYCp903xGAaWk1gTe6t4tIPsKrC8n0HIF9dLbcdLOxJL9K1cC86hk06nps9SRQSDJT88n7Rx
WgBt6bGmqMuw4dvtptJV7+F0MvKvvVpOnx6OxWrP1q2Zzrq6v5VhvzB9y1uNLlUrsTtRHugrLhvJ
v41U7SuMbFxGRbvVUPvJcv6VLcsei9LSpv5f2yTqsL1SmKcxZH5c4PCdNSlb5mz5uM8XHa2QUZXT
RS1rOCW963H8ojU8YMOSbjleMy/z6lHtrBtt6lnhZOEJXbZYU+HHgpRSqZsFI8J0Ud+4xXArddk1
vU72pdmC9uOb1Zh39Wgt6BcoXb33QCAgOFwanf2t1sv7NK5vdSQUJsi4OtK2xBvcKIhK8vYVrxYC
Nn8dhOpdrYTPdoMVXxnzM1TMjzt4C3YV5TAFs7Vhm7Pd9RBXdJPUEJkI2MOhpnKUnoGMKMdIi+mQ
cDzE5PN+d+xpmVhFXkQ04DbxgYBjDj7+QXPie1q2y+HL6ESv5pVMwJS8RSm4+fyEIj4eLyGrTi5y
mX8JThDHo6ecskPfLKcoZgwC5GiTBL9UL4I92t6Lcd8TLxatvJtzMU+/0CnHx5bjcWc0fUlrRxHp
jMu5YicRWSi2/bZddERplbfkfC/PXOfH897xeLMHaSscPU2L8cqVWLc7MpevlEO7b1ZEp62RLTvB
+tyYMx7B7yerG8ifaT5xwpwfaCM81HFtoTFCIehEF5ipH7PvOC52zcbaxTcsvUBZFtk1ZU0SgXLk
NotqTSFhWV8DXV2zbTnUJCkTg9ItsnN1hY8ne27Inx+nTtPy3bQrozzSW4Mfx84Z753TX/jfmy8y
aZhkqpyZZafeIuhCiBAMyxC8Rsdj0X8wjVQBOia7fJi+VuXXM0/3Y+mAiwFca5vMZQBUMyyM1Q+W
lGoMAGSacMj8HljlIiB5rriZUqjPjHZMXvj7uf4ZTcxunVb5o9SqoK8RrFCMwXFafCMY8YpOZEaA
VbXqnzzKMd13lD+4iM6MfvKNfTf6rP7UoAEX8nQzSTwhZotW/DJd92xiliNpiuY3QZxpvG+JEazO
zZnTt5lyBrkuPMmpMPd+zuCIVaUxlKdkNvCrO9K5logrDxxImKbnXp8Zsutft/nPaNOveTdDxz5h
c1gwWrdEsZn9FN6GgFSyX/Nn/6d+y3d66e/9a+mWgsMDYsKld/Y3nJy4IEX+dcEzABSKLi2WY34C
AuqV1DxafbI68zhPvYcEA5gGMA9oX/ZsCBgAqjAxIxGlXu+SPV73pbawFh0Jg+dewxni6/cdtWUo
aLqgkAR57fiOWgP2FlfWp7HshbG0btW1fqk/0+JxcDDsrC/sTnmYG/MQn1l/f/3p+XpPLUw2hdA4
gc0vM4Bz1mkpmr7CqX5amwZvyKrfcgZ/ofRwoFdDphs9Qic5aJflk39hxGtOK7fht7NJxKduOAFJ
YFNs3BTqvGCWBJlkJ9W0af4GWGPXXZXP4VM6RXdt/wslTaBz071mA63Z+nyswi76GExYRR4e5lgA
YXvwZTxfczOdOPZ/P+B/1G74z/USbvK39L4u397qq5d83pv4b9hQYBH8j/sJ/6dM3tLg5X07gf/9
726CZvxFN1MlsmFiCGq6ynT43UzQ1L80zZy+GUABQUFNn++/ewma+Eulh0BSNapJEn+m78nfzQTV
+svSZI32A1EJ7Ax1+580E3TjeDaaMgwzQbNDs02cEYSETCvQu0WuRBk6SGYTOpUgjKTwyh7K1mBh
LM5iOlJqzUmfmhnp1rZA8ZnJ9PqrpNgiWFO+FL4uES48DCXtYgm9HjSZXRoo3k1RBDWHcZVCUm4T
CV92vf2Ivi+CFSd1RbZMctC3UWgkV7mee7eVK2U3BhgONh1Y47/ESdNvi0gZgUtDCFgMKCvWktGo
P8HkhTscFtE9jV5pGxe0IDzfHb+keGhWmPbtC4GqCcNZnfjXOTyWDaYJQ1smRgk4gcrXUkYEu27b
BH5imhTXXpdojmLA2zHTCvmZj/v3wjJr+Uut9K0jW9Rj81FdyW3+ZBihvA4RBywHW0dI7xohwRum
VFeIHmsskZlSbfva7nCSslgfYgxaRF/LKFNF7BtLOQR71SrqAEGQDiiyPTEuVBerGihHAO+DZ/6U
+Lhegf6rD+0w5XzIUrguhtRE5VNVB4gG5bU1tZoWJaS7tUh0lYspgyvA3dqVJrR253Wl72DoHu7Y
e1MHlUkg8uIoZWdnVKRmhIXyJQxc61oJswpjIJYkuNOqRn7Z2BXKPpNhteHtKB/a0iquwrhmJ6Er
w/dRlar7hKrbpu2rdCULpJBR7scvTeAbHMDKaMCoipUDFJ1U7GBySY7PLKdDpFSPTYD2rqMPvzdN
PX2O2EsdYnS+Yomlu964JXbodii8J9co2l3QZepDZybejQE+5KbP2vHWx+dTEhyEpE8zx/BRwI++
0bVBz5w6ro2f3Gdqu0ZdjHCArcx/AFA7XsSdmd6ZmodzpS/RWkMZdu2vQedBnvVb4io0tyUCPGmJ
s0h00PQDWqcX+urxS0VneNfkBfMyalMThLo3wpz3EiwYsdwPD7Zaqi+mp5PJaExG8dQNy1cxhAkA
fnB9HR9XDtB1zOFpwGuCMaapV6GW1Y9JHg8vChJaYgnshgSOZqTTYBXdoVfa8bVSzX5Ju4WRNexj
BwBOQN8G3EG7vEX0ZgU+m65crftDh7qZJ4dkMgd013UIUyp2Yzq+zYUuwu7gydgAJWrz1TIzmox+
S+UNMLlTva2XOLMh/IJ1uimYDK+d67kVf6zjZdH9fmuqnvYSKy6Ufb1CF+SlqnanuMJ8Kw1RXJdZ
12wC16Zg2dcSuVixTRANvMNyyOMrADvWF8+luCCl6DXBd3uA/DqdLEQpRIarxAmNfOLwiJGskiSl
qO/D8Cf4gcK/hM3nOUaQNDpIVDHb+G3gGBJQnEw2cicsCkjTRtxeA57p1KVttPD1a6viURRouMIW
XAxtelebdFTyeC8pElQ5FwkQgOw6Ka8k9IsSSC0QyYXhQt7rE8ApTtToKj7hoGArXQMNA3gdYu+L
zJrwMlnrLyov129EIofwHVn0vyuBDsyE8CuPQqYYH2OrGyigQ2Cq2pTu7BgbTtrK2r1uJRRxbNEc
ojSWYUghsquy1NqJDj+MGfqsHUNjvbTVGN3homn3BuiLg02Lbcf5IzvAz5QgFHj1VaAm2o9MuBwb
6zh/Jr4hPcgauKXCV+iE2TqpCqlCbnbtp8TpmrigZJzP1Bfz/FF0w7gbRK1cCATLdCDstPyBflZZ
GAJTKzoyUN/ZODUY9LbbG5wjab1gYRk9KtNmkHgXBbVKSrEFho9QpE4pdcRPIO1zDLS4V5nmBpdm
X2vuovOr/NquE/pbXYqhACMxjA1wRC3ckFCWLro2J4m1RzEZe8JY89DrtVEo9oahKzYrWi7u+jZS
wAS4jbTOlJiM8FqV5U1bdfpbM4Q2mhIJ8LZHm4TPV2X0CJqNhOJtSAF2K2iMpWsbBQ0ADsUDBUjl
n5RyPZf6VVkCpJd64T6izAxMNCa995iZVfgVfKC6paHfvpVNU9zJzZh8hy4lXgxJ9gdSGRUtQXpU
FRcWZcU9ERnppVcqcP0AhO4FPCwLyYnIHgcVBnVpug2G+lwd7n3bM7bEPKW7SB7y/ML1lQYmDfl1
YLf76CUuLesqgMWAvNtOr1rUt46gCraid2hukZp1cD5cnTsxagdNpzjrmyMitIrdbZLWxMP4OH1c
eg+PtWW6LwmJVBVeoChcIapqN2UHTEGlNOrwIRjBOSj1il3I9xbbNM2Ntqa7buOzMkqv2w5S2vGi
NOp9l2B8aMPM4s1TVMcuJYgwPpKY1o1DisMKhoOlWTaImXW91u+w2HtrHffZASlZclHILHw+2omV
63nRS2pDEa/ZNm3TchC4IpJyB/ukekQgjWdegGxaofkX3yQ4Rs3SM8P+IWwN96VqNJrKdtuBgNQz
RM8s68G+6/NxZbXE0imWrG+aUDT3JikjW1HqfGbJw7gt0qD/qsam91rWsnrNHUwQfsrqNgZzBrq0
Nw4WEGESDBofSaRduDb5CD4ggMAT8JjUjOQyKQ3dHyM4/p05liOnbQnUR8QWfFPkQbExMrV0/MjI
r92AmAKbZ74tJN1+MiuiUro+qq/SrmVD0COss4JUuSk6I0cHL+o3MUoeTs8seEnsQK8vm3bIbt3e
Jw4YvuN6JL3vJvZN3ni9Q28/0ficPE6KK4/ovzdJFt0a3SBBQWNoxTnfKKui2hSZ6rUfJvaKw8Gw
0rWofR6TAGaHp4SbMQiC11CxBnA0NW6CenJG5IF1CdkxoXfQ0S9v2aNdxkFqPhS2be7Srukfe2S9
BPBQAMYD53bhY0Jpd89ZtdmTDCNjhWwSQafEyq8Tvq+Xnu/pr31eJ7i3hXKdqbGvo7kC14a+D/ya
aZGwUiM3J4rScrzQyiEr9/0N+X/ytgJC4fRURwl74nZfp0opPdhaHFLattnMmaSDpK6lf42zpOPT
Uce3ODuk740nN48hOSHGotENiKQo74iZtwIF4kY0SBeSyHE1WhUmPb2Ms+/+2OpPfAfoxvs+jIoF
SHlU8lEX74M8yTZjlfa3meFp17nsIVkWeAOkBevH+OrZebz2cCc+a5pdXBGQFDmJMg4vRtThZk9z
DW2w7ndX4KUH/I6F+ptM/P9PXv9To+zyHx+97svgf1y+pNHR4Wv6R36fvizxF8caTkkGm8y/9Vq/
T1+m/RcseBWH7B9e/N+nL/svS4X5bpuGsA1CE+U/Ui79L1twbJdl3hYhUzX5R1D4WfHbsBVdU02T
6vc0GszYWV0yQzUggc8bHG2j0kYBG+EkjndLk4iQc0xPjiAgiD3jW7D+h6WBX2MTpMLJTzH0X7fm
+OAnYYPA0mgNTrekOED13xkvTKf+2SH1WJwvwU76t3eCp4/jzdoMYW8K1w44Q7oakIDNuEpK+BoO
7KZ1eVE6bo1a8wHN9oPvnCu5HNfePw49q86Wnl5IOKqRj3QATM3NCK4n157fzbsTgq7jUt2HQbRZ
UbYCTGAY1jg4Ya85PmCqxnz7fITpZ/4pYX0cYTrKvzuqQ1XLilBitih9g6P7pZQ0di7WMsOsI2Rt
FUcXY/7z8zGnGTgfk9YM4XfwqqkUzCp2BU3OoMsZMwbKDMRzZXYQLVnDhmBYuunt56PNCoS/LxF6
AlI7jTo9r+HxJXpB27S5Xw0OEUnyN/2mvERCvZeWSH3CRYhlfYnQf2l8j1HkFeeqy8elkI+Dz1pC
dSu3VdajMiIvdxn19abX2gcc2aAB5MsivPa78G2IIZu3yEOU7O7zaz/1dN9f+mwtGN1cxNzs0dGQ
hesRPkX1QSuIGQqQPwDC6nKCGzn3fT6qOPVusI4pCusP0bZoU48mVZOpblGDPnWUgRjzRfyjui2W
/ff0Qm9XNKe+0P61sIZuRvXMyCcHZjzDoC2jcYo7Hrg2yiTKZXlwcqNaGyWs6ymzTD/Dqf54VzHz
a7x4VNGol/1agd+9M5ir7aoyOTiHO28b7aPN1OBTtmcr29OvPX5PGIevDGU0DmKoR4+vJsLA42cF
aRBw2dc0RFZTlYVSOiXXnbalBHCuOzFrYE6z9XhEvnnvV4Mk9OjTV2RQTE2gcUUBCU7ikmVnNazK
22F79vU4cYmCLjS3kqgUW8wvsY20LixLFrh2nT70D1lHJRkA2U51lGfhLemSn2lNfFxRdRrCMjVL
6qd8rGdTMwJYUCgmyzYcLthzixRJ3pnZP92k48eGVpu2B5Lq6Vs8zzgf0lJwbiEynvoY/lSoeuti
YzuZ5ngPk54a99PnI35cTxkQ4j47B4TgnAuOn5qkR3Wn9MrgiOxB964H8nR7DXgjVLXmx+dDnZgh
x2PNvrjkEffw0bg491EnBWEZT6mr0hNc7315Z1yc7899/MQfDzj7zhpYiYDVcXFtgtJQ/za23wb/
RY++f35hH1cOU6Z/MomN6QHq811TYvQ1BVSGqewKZQwkQySgAuHr58N8nH4m20OLQTRV1z90zwuo
+Vh9I+ZGFDxDasRRKWvDmUFObIuORpm3wUUZq+XYTmAGx90YEL3atfE1d8ZlTqDeiiDOhb1TNiRD
YAb6/PrODj1bs8bCDgNZ4QL1RbtCzefAMYgczwmWPYJt2v9TXzUFXrb+fOATz+/9jZ3HPANupQJS
cMlWG+5hGl/0IxHw1f3no5yYjEejTMvZu5W/Hkyh91XIzoUDp7vNvOeA4lOunvnAnHrLjsaZptG7
caK0Kkkx9XonvawvZadDaotuZmqhji8tlsyVe+65nVhDjkac7u+7EVExapLS89wqR6x9tBulvgEt
hGxpAYx4JZ6QnjvII+U7lJif39RpyZitl0dDz7ZI9N5dKzW5qcmYOVVeIEocirXbuBspk79TnEco
aSRfPx905niZPnWIn2TL1mgcmzLL9PEF+5AYJMkw01+fOmx9y+aNLeFiWFvr8FtzbhuonLjG96PN
HqjW1SlsVkbTF52jLJHHFWB3gB7cNIdhmzyfubhj+dXHi5s9TY5FClsHqXdqoRdAogz9ekz7dBsr
lXdZdb24IoEgcUhGwEapjO4u9/t+deZHnHqu76959lybfjQNPJrTNYP24A739q02bHR3JTnFCqLq
slwGILnyNTWwQPmHAp2PN2H2WfT9UEgpPlUnHH9GifGYdOcOT2cn0exr6MvslfJ/PVbvAnDTNrq0
FnBnt93FWXnZiY+HpnKOYeaqMg3e2ZTt/KzHKAIJU5NJdo+90r4uFeqnPYXye9ejPagrIE1jT6Pi
nQ4oeOCOL2t7sA60rMBepN1wk9ugis68wSeWxaMfNpvdlLw8ufJ1hNBkHGtTrnzjGc+sAcUiw9/x
+bw6NZjGBguzmkkDfC5AI5qmTXBb5dSTYcGNMcnzhIrHZF5nZxbFU/f73UjzzyjZcW1YuIyEedxE
vUoEFwrxM4OcOJ6anFT+fT1TL//9yptlbuLCCKwcxBt7d1M/8DI47tdJMZPsxMa/llfJyv8GauDc
XvjEN5NuvyJ0FT8XBPTZyHUdGKNaRZBVO1CtZQ58Lb12Xdrcnz+xE6+JhSpFF+x3hECROdvDJYTZ
GJHK/MiBEtbo00WylVcxIOscq4Nr3gTy2m8upPrVbHefj/1xthwN/Uuo+u67JjVmnjSy0juKQpBP
6lTkIghAIEXdnlnvPt7N45FmdzOzBMxZeegdT9zKIGWLKbYIf9z/2/VMH5p31xPlIM/7xs9BDwIQ
iZtHgifYLsDSBqj9+VDnHpsyW28w3A9llOo1lcTuKXH67SsZWA6n+gWh0meek/LxZTu+fbM1xPfy
EBAgc2TAKkIP5BUmQ7qmVLlT19VyqtcAYfjib9Mn3kdc7be8HI54TK+UM5uvcz9k9u20DCOSmlTu
HbUPiO5G7LqWAFufUUj/OpQd73qOr3f2dZThvwSJbrGYb7ztcAX29nktOS0+sycA6LTiL8DNr6a2
QnpmCn38Lh+PPPsuNnqbC90TvdPHkqMUfCbyF706RIbhNOkDHM/Pp9G592L2jbQx/eeEqueOChYb
Wgahj2pzJkPx3BizBUYVogy6fuwdPQe9Q+sXbwJJReO5N+LMOPMvQpZOa2Zp47tQly0BXU86ovL0
2b6CsHQgB/OFpPTNuVfjxIRERaVTJGEJIXJ2dnEiBk5NMxeAPkYw8qaBqldnpsSpIQxcw9Ou2FB+
C7rerSo+UPBAAULsDIa9pef6EAfDwz+eBvzpP0PMFq54ZO/SmtMQxVvcp2s/+ZFgCfp8EDEtsrO3
6miU2ZIVewkpPjaTLdyB4bn1EfPqG2Od/WcU09Pfmo1FgUeXTZ363PR9O16Kh9Y3erPhw1051q21
b2FzU+apVgDcfkSr4Ea6PHNx5wacLRnkDCJzGph9Db51scYE6vg30aZfkn5ziG7OdThOfDqpyREV
KyjWTxPw+PpUV2riIOD6TPsRWtnyV/aW6aH+/vr5hZ2YfZYq0wmYgpHBi81uZBJnUeYVfKMtcwge
C488LYDq1pm5cWqUqbCD8hmJpDGvkumhi59w2s2lWIth1lyBUbz4/EJO3THUl7qGd10WHC6P71hR
SoIEpGnDmH2VIvIXPDhuvr/30i+fD3Siwo6/5s9I9qwxlISFjs7H4rzMcZ32Hj6rra7uWuGYS3OT
OukGOBhgM1fZfj7yzNkznaqOR55tc5KwV6txYOTpu+VGP3z5SVLxYxm3xl5bVrfMyKX/FBy8ZU9+
4CKtH9vyJb39LyyK3IBJYSpQu/Jcj291FLVRXoq0coIae3NLsk+f6esz13piuUfLaCAsN3miH4xS
VaC6VqAbFTWCzulg5y7se8Smxsb/SrjNF9qMK3dVE7NKpPDqMr4GkbWuX6R9vD9bQDj17iNdnD4D
/Bv3zfH1ClIKDK/Lp70YfmZz2W+Vr9CcN+QIIELAdXkek3FinzC5qP495Gy5CXU9jWEJ1r9q87il
cZnbOHs2EaU8da9+61aUpdCDrXWNitS5SuKp1/X96LMHbDWjqfqlWTmGfa1xjWH18vnTnf7AfPl+
P8CHfUlop5am8XBD+5AoGc+11/fQbZ+R44Wrxh0fPh/w1375sxFny0NqijxVxJQbmnjPqSfudTn6
ERhkcujBPveNiz7yro300Q0Fop8Yp7v3Wku1Y5JQ7OebSBgwHJRhG7TRphjgLf0vkgUqbHBMizFM
l16yG1AEff6rTy41UyODt02b7tfsM1BVGpo9oF6OvzMXwKiddoWz4co4TJr/kc3I4ryp49SzeT/m
NDne7UeKOjWNOAD3mPYtyPNmMBdxll8PpncRRFhavVE5d5nTn5w9HEorNE9Y3mR2QbN1Tet9C1kW
kZaV2Xj7YIhNsohg5AHncWEKS52DAphn0pQi2QQm+GBAcN591+nROqVq+WjLsNysDAzF5w/gxL04
+mGzjZOndlFDfaWmCjF8aXPsqhbkMl+7AFxwztFyonxPRZSr518qjbn5nsZA3IhCBVZet1S/QFeV
FiJnjVMOOMbDu5R04DUHhu5ZuU5fP7/Mk/f/3ciz1UYmiHiQLUZOWE4sgreb3ecDnCi0HF/bbEUB
Q+SXRsYI1M7IcHxC2bBwd68sXptxj+YMd1uzg5WwOVdnOXlpJvgmmY8JG4/ZwN0oRFx3QAr0+r5T
UYan4szsPT2CZmloC2VN//B1QMmq4NepnEZ4O1kJLrXqXMH85DQ0/wwxez69Ek/QZl7JIIS5mCQ/
tCkJOFQeG4t2PqTqc8nX565pftc029Vyl7sGGf/SlppogiCkZ050J77w2P7+XNXsI0DMQSgZmVc7
k5aPRIUV5K4VCWlnhpluzofF5d0ws5W/U32g2XraOz75yU7e2O0lUS/SLRyhdInGM3c+n+tnLkuf
bQ89YOpMOrtyBhAZAohnhkEh6aozl3V6TmADU7iH1PZmn4ZMlcToueCc1WTctYZ4xgrEZjT2v3t+
ekEal3RmwFMlKTCewhR8mS0a+bNVunV1d6irvnbqon8BNnOfy+XGtSvkn+kP3wO0Bw3qOglifxkS
haKO0bURnuu3n5yZkyQDAqz+sd+uhlWoYh9Bli7jamhyaQdS/JyIZpoSH6bMu0FmM1MBEGEP7LXZ
8AXbicemb4Qjb/3N5zPl1KbEhrIlKwRVTBy52caShBjI5l7ze49r4/Ah04oo42V2m67KHZ1Aln/q
fuW4zLCTxAtrneZLsJLl5tx58/QC/e6nzJcYKS11P+KnpJfhA14FdIvRbfSmDqvxLrnEZ0TDiMMU
uPlwde4+nHxjbB3k2P8l7TyWK8eubfsrN6oPXXgTcaUGzHH0ZPoOgungvcfXvwFWSUmCR0RVvYak
SmVlLmL7vfaaYypokijvfHniCJmTWt/xtiILfXqfGmMFsVagV1V1Lndvt/lWrGV8PTvdYPxQ5VXD
ojOqP4qpuMV4ez/Gmwe3ZS68GkHPPmnVs4Y0ANOS2O+Wp/jl/S045QeDG8N00L23v+jMVYFB9Kv1
Vj0X5qEVjqnWeEHQOjOegZhre2Cw3iUCIL8Co5oMCvTGYnCuGTWR8UKfLfDC1ffppVnqJdI4rxL1
e2UscPOBE95+fvvTzkahnEcFN8NVcH38BeUsRagZQdbH9fuQIh6OhhVlQ131Nz4HvTTSWtlapNmr
EdjOUgC2GvK9KHw0AQc18X25uame+5rnQVZDD1Z53GCr3Xpy+rEY7kpw/2r34e0Wk86tj6wmqJA5
QS5vdC/Ht9ibo9jLnFhxyd3jnXRXF9ySZwfFHkUE+Jj4eD69HfPcavk8pPwypBDIkKWFiUNycQMe
GA9WjPIe5ZyLO0+yNe8+weZz7PJ3rufX85irDlNVWSnknM/ElQnMrxfv8q+treyV01Ll5Xtvf+H5
nvvVqKueK1OxV0155qZXg8O6VjqEU+VGhvF8x5HnUEiR6XAVX7ZiYaQghylu9IT5owi8KJDSvzXI
/xNhTZmYzCk2EolbfVPJ7/AIBmA1oc6aNxJx5xvrV5jVCMxzGaLW8lKeQ6pD2/uhNnlJAdCzNWk3
WuzpvPJsKW/lfAxAKnNr1JuT0FAzJhvlt7d7flk8X44zC9G2SDmhtJx41itQoqm5YWa46empbwdR
7frRRSMk+9IfN3rnTN0RoZCLULUrg1JYz9wITRXIOGuEt2ZTqfKh3IGnwnjXHoHmtE6y29zzX0+i
lxGX33/WgLKP7rDONAROR3PP88ZpQY1oJxTdLs5Aztsteeb4SDQDZDP/Y1JxvRrgVRgXcpwSzbgB
qeIVe/Rg+9+vfsI2UuX1KHwRbT3YIy1rg8xQa+p3e1d1zKsJsAruKbfS3eygP71O/o4Cw+JcrCMx
0XnYB0vzsj1NRIZtOeI+Ou46uo9UhdO5+fXvVXdbObqn8tzV0LS41S4PU083z1W0oRmTumup5B+c
4H6BEJlXyT2Gp9BjDNBHEc+ndnrdZTv/E4jwXXdR/Q0dhsWdDNztUnDLkrX6EbpaUWJFAonXat+y
7MKIZZxpNg7Jr2c5aa+lTmw5nBr6+gVunKPUVGU+c+4kIOY/s2YjwLmB+TzC+sKmz/hGs6Q/VWzW
tuLOB8tR9u0jAI8/kVtdUWhI4uuUYWjIkCgXBmCyZhcpYZ5FmHSUnn5l7iW3X3R3qGfd3kbyzT4t
vQ+uGrc6ph4wms7FPvsyvtpEDhnrhW31U6yuOD7iE0Mrodi17jI/FDfysj1lSm6GTukJGXUX3QyH
rVH7+p6xirsaMrlRAZS3FMp50Cb0Niqp3E13AuSqePd7aOiwmlPvq3fbqc1XR+UXwUnXvJygauoX
uVRJhSd39/7iVOY/Ql8AB/rNqm7z4K/fAlbxVlthXYMsGCMa+Ql2/QE/0r1KPX/0ud1voZSWdnux
GiyhDIUzua4BJ18nD7MOywxsCidPVEaHOnunSI+ZBr4JHFkHhBUC/vT57RVdfrU5rmKubh5mqk3Y
umiIxV1/PznxVbuDo1E8wv53K5LUcCDbC9WNCls5BQ4LESNc3Om70OOIrd2+/dO8zpWvfpplxD/b
zTRLKFNyJbTAKToACG2+RF75dehsDqYH/JBUPFrs6etfTjCuwq4mUi3VsZ6bNLwg4PwGHiMD0Pn2
p72uz1nFWE0aKud5zivxgFNuug/QQA7wVHYgV/bSdbenNIh378tl6Rjfw9pEouvKH4EMRO7bP4b6
lI94Y5CtN9UyTWY5kmJue4i2MWCMxOCUZUmxDwQZCN1YQv7OdQNpNlqgfTNqQHKtdDilpog5VCT7
Tlz6wlc0BckHDWrEMYoR4WMTOLd3CNMm1t6wiY6kXrR3mZoMn3Szq0oshXPIC4la2bIVZx5QRvHL
VKtcq/HQgrDRGpdqXcT7TAtmTGv0vqB8rxW0y0RusZ5PACt/5YElUbEFlwbfFdW89UmuZ4LggGWp
MSIVo2g3G/gwgxyXko8TH+QhQe5zW5Yn/Q7Lexnztqw1u4tJCiBnFlYA3KRRBfbeqbHYYVMhvApw
ODVszLbmr1oM7RNUivBlqHHZMYdgcMfRL+6KTFIeFTEsg2MHYOHHrOZm50WNXEf7RM+y2tPmjJcX
/qtLXJzsetkNcyms3gcZu8leNJp+uNAmzHC8SUOYbDcyJysYq5MPj3ZODbsplCDn9iVr+zBpcm8y
FeMmb1FU2XnU4Kval4Jxl40iUBRZ5uEaHouEQE2etNpGzDLnWN0a8gcf46X+trGs+nNUIL8GboqC
3zZ8ZRIcySLx5sTtEH0aYrUDiCCNXxQVprIoKsW93yH/7FC230SNGbX2MBsVfjftfDMVqvAQml16
6DM1wIt3NDxFXbzc+1RlWJUjFZ/4mA826Ob2pIVV4iTmWJyKxMiuyyobMcKUsD1lKHrY05lO0ISk
3dGduXMKgrQqMCQMK6negdssnUjPKleelPqd3vn6XWvV5Y0xhMZlU9fq/VwAMyf9YLhlN0rXvtbM
7/wpGPfQSGpPVKPkoxqJpWl3k59ipSf35cQD5WCIx5qn7/wQa2l2WZk6jrFWiWf0TmoWC1y/GDT8
9pJM+m5CTdRdKcnIo2OCWWmeoXSC8bOZ6As6t+Ee8yGP+b8+dHCWyBprOkSNwOJRzBlVMUvdFuxX
jsUYCf+dasFG9XwtFGTcithdtBg/sJRx+gXPG0zK23BwK8PUdljl4NeblKb5FXBkBNHZTEV4zA1J
ISmMjR03ztR0IMTIHyD3auFVmWvz5DKRociPNchrJRC+yH6W3SBVBDyEIBYz1yC6UBYXgqrUWMsF
E5V+i35AoZ32ItCZ0JHUuFMgZ9eluY8RiKguCANyYYJheBiKqQ+BgjONXQoyvmx5HFypiaTc+JM0
e1Nvye6sazk/rYUvZDJr1N+mflUsNIpaaDkFpshZMimBUiUK3YcmqCqnlFCT+WMhHQs5Kj+BU/EZ
ULy0ebUlGV7fxmkN0Tm/wBMZj2NLPcyifIXlm+n5GFodoqHrpQcwAToJTjLMtZP31iHpBRIolRhE
qSOKzXSZhpD3nGzUy8tKVEMcLGIZm2xJ19/NoaRgk8NqgAGAeCnMJaUZyhCgi+5NpRmdkCmOF6Fo
zO9aDKhPAWZ0npZ1KSbJgT5C0DGxHgZrdGlpdeFMeTt+rRRfxEdZAsENh4WKxLHLW495WF/4sWUK
LlpIP3H1KktgGs/qEB3miIIFpy4L9dZPgvo+B3Fgd63ClpjXNILcTZ1lQ8ltIzer8rK4ySqllm6C
WmjIrmkS9Raa2rkW/k6ntFVDoDxVrmGPJgjXQhRiKqpUSXQ79sxaFz26QEfie8O6YwVhAYmkjPEW
i438XWRM0yEOsQHHFnkYnFD3WxeZKG7WgorFbKdqjpT5N1M7yzjez/VeCcP8JDMZPsejMF4JEQgT
cU4AhMgz0yzGwx3mCP7YufhOSoLsy8TDvVs1zXAySuVKaU3RrngYdmbmllsaU3zVGAn+8EBY0DeD
bq7zYt6PVnqnJDIWxdSzH+NSly5Gq3zXTKSqmk6+jUo8qUrJPJmt9rlUanx9laJyfCp/YZKpWbEb
YrhFFnDmnSRm5knUe+B/ca7d+WphdrD5tPxbn+XdbWjF7SmOreZCUQv10up7ZKuWId7mlgY6ecFr
N37aOmopfgJbM7FaN1yNhwrf7rxQMWtIhYe+U/EAjYvOhY7/c5ZMHIpzIdhXo5A9dFmPE7yPas6J
QqOiWt4XTrARoJlhS+6NvmQ+FFXHS+Ho33dMmDBrsFYOqwe5naTlAUW3w6yuHE0NzJM0wi3QzGoW
vKG0ak+ScbxVNRpeN+mWPpoVgEJlDjNcBFAGYjeLjB8+zG6WjKq+hzEyHNqozu1UFaKDPAvh6KrI
FL6PautfUHgofPXBp4y3s6+Lyp0aZMkMkKTPTMec9RqczXirxmMiOX2T0nAw5pXFCl1N6+tC1ksX
ey3YtgYUnb5nOcitScfRfJR309zj1xiM+XtW1pzuYIOKGpJpMtgV20qGZjemPk4gZn+jT2Fqd2p9
p0/49RltFZ3qmgJPmfzvvpPIw2iQmikhU5OfEdPqOpAQdCQ9UvnKoNweHMmU3OFY7n/AH2GBn3U6
VV9QVnrsUlnhTcNWqqa2ZwWIeiD0pie3SnlbFOWw0+U6vp5HE5RZVD4VqXWTcIkXsJ/cCe1Qwoka
jcwRU/KpbZ+H13HKEl0kbYIKTbPS+gozsfx2ghNm7XhawkAiEUrsleuOvIpfh9OhYJqMh64bwj31
ffJRK8rqNMdl+rWeJhwn+kqVxssBG9dLs8AQN9T86KoyBHMXBf2EMACHvlDive/QK2V0PZXj1kPp
1on9qaD02Yk9aZCsxEA8vfKbcWN8aq4z7LlsHBIMe77T7ZKLKDsQgKmNG/+rlMLL4/RTQuBZXA4y
QhaTDvXSYIYv9mDRQW8flc9fc39dx9avsy0CVF7MCTGc1BPFoifpstqbbg8W3daudZsieie2wzsz
dupNVcuS/H7rmL58/7Pv4xw4tEZmsZKcpB0g5gNWG+Jxvvu9OLH9LG49sT8d/NcReXFAiIQO2qRg
bxXRH/u2A+hD6W9xne/6Q7fLr2uKOra67nWWlL57HmmVsxRU3SDhRKQl49VEJC6WVBf+wemHJUsq
HiDavd2X527WzyMurf2sNSUKnpqu414JpfK4qMyGXXjIdptVhucyMs/jrHotD3WVJDNfZn6ZYbcs
2EpXP+HxfeCIH0HURZoA/w9925/RoJ6bE8+jL/nUZ185y2EcKz1fudAH0u/SbmlY1ZVOA0Dz+vQn
eDXnsgfPI66yB9KkJnoYPEXEWBCxvlP9yKDEY1+M0qUpbf9jvd/ODL9KDD8NIOqoUEQpvJquhqrf
NVmujALsGL8/AvrPPmnVhV/Hw/e3h81WnNVARZqogdCDruDP1FEaeGCp5LrmT29HOd9tv75mNThT
yhWLwhgn5KSZp2fyrm/MjdXyv0y5XzFWA1Maq0iQoFWiMHSsB2VnPjZ7gdFozAcUZYC6N58Kzg+N
XxFXg1ELRl2aI1xmWrd4FIs9XvVO5lTu6GUi6WxbPmxD2LdacjUc80LuYQPSkoOWutI0OHk+/P+2
5LIEPJtkYWiapF0ZE61LfcwlqrFwtwx3ybE+iJfiphb5SRPzel3+1ZCr5FSHORG+WXRdejncjTsY
TYeMQ8wB0wyvYVL7TvLk0EDJCbCRK0pfvy3KYCjsbjQ9TIv40dt8u12yrG/9UKtsVs6dBCEprTCm
78VSdnvN2k8G1dWkO8L2S9lHTh2gWsa15O3JsjEljVX6N001oDwFhJoEGo55SrvHcQv6c3bkmrKh
AgF7esh72cNjoePmnhOiHsnhF+HHQOyjS6TQ0a4sjNPb33Munc1j4X+CrYaszE1z0ANyAX1zN4Mt
RA1NPXqV7GBSysCIp7LbSPme3QuBWwMX0nW8t1YDWFCtrkoWelRVoJjt7kUzd+TxvZ7ei/NljbuW
kmykdc9Oy2cRVyM4zkKEMPMAVSgxOSqlzli+f7sVX6sBlx3hWYjVeJzSjLTXEqKZ7GKy5086tzm7
u5s/1hfRZdzsqiMiT+2DfICyuXVQPDtgfgVfj8lSIeeoFLRoeJnhk/QpOkzvc/JdV5NC4rqS7eGy
wFDEiP96ZezLzzZWG2HXhwFqcRZZCXP1qf28XGXfbtlz8w0OFK93SHL4h9UyHpSZYmYq3+ZTu11g
9auVF6py83aQcwPkeZDVJOgrM25rnd6rhv5CwU/LFmsQy28HeVJJr9csVdQN3jslFTPZ1T47tMIU
Fy1rlrrnihkfy+NoHq2Owq50F+3Ln/ljcStJe+mn9AHH5209yDKx3oq/2oN1s1YyPSK+eMKgA8Jv
9bg4xSbOt/TR2od4wzl/5tH+XA/ykI0xu2yAAlpXT4NPr2bJWj5bWNIHKpBQqJ6WHSbmX60aYTQC
/4ReTybeesWGCknKcF7iNFga6S5tYzemuIzCV3ejI8/NN+D8PFtTZg8CbzXqsaGnZsRYJruXXQuZ
E+a2ck82wZ3gs1JguXgisYpuw6/OHqOeR14dCGGsgxXW++WEPTAj7La3l7uZgZ4HKrLxuB3y3NR4
HnE1aPUebDDVlMy/6luT3vqFuDUtltZaD8vnEVbDMiMPiP0HrSnv26N2UXByWEA5lPL/24rivxrT
ntl6UPUhxMXUQETet1qlkb3pBuI36gCa7tQjaqvGCz0Jb3pltpsGnlLWpB+mfvz59oA5MwMWLig1
CBRaEHg1XgTyHsWY02vpUB39gCuZmN3B4N2QpJ97S8X8GQ8ImHPmawbW0KtVOiwsSOrGPcUNPKE4
GdpJywBb7rG3fK9LVAcsOCCg6sB/oWpabmLLe+1BvDai6zbakOKfmSgvfqDVxmsMylgmXceKk0Dy
pxZax5a+baYPg9F9e7uNz62uL2Kt+jZQO0vtOhJO06m9zA7BIXfJ66mgeoI7y0uOGA/86O+rB/Fi
e2l9XYStE/tXy5urU2HsJ0XjL5cNXIG84r6hVFe/LPbyj/Erj1xf5gm7eryAIle/9w27dCmPtq3P
88Y559zywNZiLuWnCLXNtX7VqlFAgJJefgzY0PggPiU2OneeufCXWBFt3bLOrA7SYlqDgQROJijP
Xx5VLbHUh0YjoKhHF0JmfBGVv0EfWRr3WZD17qzrKGIAZ3jpUQMlkYZPSEP/QdjLB14ltpiGr4ui
lnioNE24KszWdXENb7NRXEzEW6SaoRN5/cVMokhyeYbc6yxN5XXhxh4cczBB2CNv3DBel9+u4q9m
jRgGkToKBdyj4yISr/badewKjnyz+MKJB/M++vj23Dm3Pj3/4NXUSYwR2l3Twnwzik+THp0Q0Lik
1x/eDnOuBOFZw1Jr8nK0lBnV7HNAw/IOznEAd72lWqe6orId8/hwp+Ivlx0X2/hkV1NgV7gkb47F
xteeSxnDYVgggfICZViTw1iTzCYEuY0uNjj0D8pFcOdT/GCCNhX22U1c2dsVHq8LxJZOfRZ0tcuV
iTwFnc8KIWD2elqspYIvyr1uS47e/wmy8vm2fhZvNTN1ShDIxS17Aa8HO9mxdsLN6A57+UPq9h/h
sENWmK/DG8vrXB5J7izNTb5tZ+jO7gDPfozV3C0SE9lUorP1WYldBbpTNPmetwLe0tPD28Pr/Or3
LNbqYtn3+UAVDf3aMlvnI3vdRXJVXxBrV+wCYTOPfHbaPIu3mqdyWYRJK7L4SXpFqcDXUaRGNKnu
3v6s81EsSv3A8VKWtTryjXWoDkFANqAyB6R0j0mXevLWBei/tN2vKKtjXpaOBqAc2m7Aa5PVzjaK
w5Kf4z3siGC0kZzNZW75wVfnPmbEr5CrGVHxXK0kFiGRZlA9mJ2W/Fx7WiTxw9etaK/HoayLiKtl
xdINLiKr7xPUThhGJSMBDw5J6Od9VRsPsuZ7Q+ZvdNjrQyahlpsI3o+qwf7xcpXLZGy3lbTkgb1G
9Ww0vAveJdz8qbbSr0frU8l7zdtD5MzZ50XIdU2V5adSHFQJVezQJIwbxspJDHgwCne89sMNpSL1
1B1Zd2cXY+k/UZG5rNwv+1KmWakYXJDK8MFWzTtooww5vuaW0JUYnITJfjZ4ocSxSviUjpmDi9EH
zRceclnYmvWvrw8vQ6+Gkd9m+PMsm8oycvt3zEQ8Yqed4v1ll76l7BYsMB/IA9U55mQ3T+j4gax5
Vmf7++4ufLCc5BhHnK4omdnYp5blY92mz4OtPgwSihpSmMSBNn/Qh0sr4W28lJxhujU1XvpRsW+M
otcTEu8KBX8DosIq0ldbhsB795hjWObpEhw77ZBdCRia2YoBJ2JJDGwO22VBXn3hsgVjccud7HW9
qSlMtWiFiJmwhXTacnrwa+jRaX/XoREUqBZR53qntuJu1pob31A+WOl4sLKys5M8vwpz5XrMm7s2
nTZyomcWC1Mj2QSmcSnFX7NJgqYaBMkQUWNHIEWp5qhZdovYSTV/I9KZsx7uxqwVkBkYVq+QkHFt
5FPRaotKVBzem6fktByJkhTH3Zo0gp25FC99fbujzwysFzFXA8tEypwZFZ9n4PdoGEd5Ni/apn4w
8QIOdnGxIUr6L9+oKugaFGDr63SJqoPQxxdoASTmRwsruF2xzy/60+xYJ/NQ7gNXO779hWeWYA7v
KuB1VDf4dayWYKMOhQpjF2qQBsm/laaq+TrNQfMzrHnsojSg4YwgRWFnS6lWae6oCdXu7Z/g7BD6
9ROsU7JWGSbiPPBqp6WxozZECm5qLMvlYKN1Xx8PGEDPAq1yC2HRFwp2sI3Xz5jgfCuVz4X2/u1v
OZPcfhljdQSRqV20EnYyr91NjkBtJLUHtc1dbN8eRHQqHcrm9OQ7wo7q6L9eG/0y+GprscIWjsxE
Sw6Z9r3IswOWVlv35jMLEUsQOgqRlxBI7MvvP3tTyy2DLFdVA0FvsZ1W3Kqyxc8VzxLfxQfVHrmI
IBGPF9vkcBNXeOboJb8IvjpG4hEfqX7Z9iwBU2oD9d0vxH4QPan9+6V9S7dx/mspFyUfi+3tWipd
FkpST3OCkYylYoL3DnsLypwejPyjn1UbR5Nz84DC4P/EWq01fZmkLbZ2vZdFiTPk1am2zHdGiech
NYofNsbpuWn/PNhqAxvrAWr/TDdqtn+HN8VEkrS5x+uypWYG8wXDix/rD8H3cMZWhwfgLf3EubkI
fIYzLe2qv6pgoW4qnoeKhhX0R2tQXbYOW9x6EDm3ej8PspqMSpj4tYarhKf5d0kafopMeOxB9ilI
ZEdWqL8Lt3D0Zz8LmxeMXizSBGtgLzUQUOaSmPGiq8c6byw7kMKjz5puv92BZwfmr0BrOmOYC6Wp
dlHvpfWdj7HL2IZ2ip+q5PPP/PrtaBufpaxWztrvlUoNiaYmD7Jxqwqti1uj+3aQc5sfCjtOxOjO
YDSsU3JiFGtxAo2R2U1GJ9J30UW6W4Rales/NFhLR962RmmZVauDFYbzOKiIi9ztFfIpifQhS0XM
OIYqs0XhRom2ptqy6q4jwAYHKvUEn1jnyIpehKGhgutX7M6bwU1IIlm5xUN6OtZXpMY22vHcFymy
xuoMyZCE32pHl6IkSKWUC4ZRfTJ82cWffGM4nMnQwFAGE2eY9BWPO6uNRp2aQbfCP9KM/UO4W4xa
lJO6i73o5m8sFXAMFZU6N5gEr08onWSOasGwCBUZk1TstkzTrvKNF4EzawX4Nyh7SIExxliX1GWZ
qGmZiClGIZi3VC5EdimTp801LwL40unDIRu30jBnptWLmKv1SRMCoQ4sYlbjbPMYaocFPkVtuLGx
nBsQzz9t1Vtows20MKhbAAZ2Y4jVx6zQN44FW1+y/AjPTgXUKAaaHmOVUsW63VuBl84ZVshb7NbX
zC5y9chm2CNZJjC1WZ0+rGYeECOggMVv7dQeyfg6UWKbtwsJsnBJ29/4H7dr2J4qY9dTmGQIuxWP
szxIL5//7PPMIZ2Fagkrnha4CKrNveEtEcPT1mh/3VkKwkIRgS+lJjKQq5ehlHiocVgkVDlSWi/2
HxvZ2GLYv+6tJQYmYYuxH498qwExdkUS4ifL216ukM2cL0lg21ZYeG8v6K/PGIRBLr08Dix+PauF
CFVCHFYxq8TiHZWdWio51V36N14qX4RZ3x8kWcskLjEAEAL/1FZU+/sdRrx+dEJC8G2uJd8Ne+t7
OaN0ffsDz5xHX4Ze7YsWmpfJn/lCde/vx8vF/CVFXOxZ+34vXgQ34cYi9XrXfxlvtWDguo2QKm9G
L82oBxw7ww7z6juSv8wZi4Izea4WG4vH61PpEpI3MiRZBkiYVScas6ZPulny5CxQliq34qmzlLtx
yrOLueGl7u0WPTsyf0VbmwD6w4ioR0KvUowCijzLjiP2y+H4dpSzc8zEGYuUCnr6tXhXrQSEqwv2
PLQ0CrUDQ/JC1Ug2Ouv1jrK03K8oS8s+WzRiBJihJfnAF6xcO47Y13t5EtbX+Szlx1nUYrcvguAg
+NpWUmYr8mqVlFMjyS2ZDG6tdb2jqOohHvCnp8AZAYY9J+isxrRy327UM29FL793+amefW8wxIWB
IvV3OySp4W64KPs71zCdCmDsAlC1brcSY+cHzK9GXg3PvuxxB04XL5/gk0EN3qJHUhp1Y1ienwT/
ibJOGkuYT+czyTOvmlQ3g6TnNGhzqAsyOJGYFLK83ZSvwcP6i6ZcKzUyZRiKMIqXk7AJLdWbL9Ed
+26ZodYoTtWP6CpA2f6U/o92lAJu17L8l6Xt1yevlppBFcrSUulN88r4pFyCtnJ0ACLBd2AB1CD/
rX7kEWB5uiG/t350aDp9CrSefoxM410ZxKMtZqEntcYWxebcgOGSjXZiuXziyvlylEZJXLcFs98r
jItM/lhiZr418c8tL9wA4QQaHFg5tL4MUWZyIBeFxSO8/35M7tItEMDyI748jZB/UUmEkOtdzExW
f78eJiFCJannUVY//a7+kHfM8f3bo/BMLuspz0OxAha/lBWudje/iCnsqp7ijG7eO6qXUyiTOTXl
W8MOl0QEJ1QabkNEz21zHMT/E3g19sQ0aM1pDBh7ybfK95EGYxdv1nYaoU9qOfBtfOjZBn0Wb3Ue
kutSnq2IG8byvIYXh+KWDzAyF6J+g1GrDePKtY79ntMLpQzCu43wr1+E2IIQaRvqUhjz6shX4S48
VL/fe3smerLvdsNlttuuuT9zjiUS1SemTH8ups4vR2bUVGHUVnhl5Ri7nSI/qvfo7esPbWFUuwk4
vavOevJTa0PpGFmtdS+wh15iCZ5/3/jmZeysx7CmUuEFaIY3jTXcsqvCrPej5cXmZO6t3XjR7ML7
2P4zBJgzeQW++lms1XAC24O4syLWuCMjG38P8XrzQhfr851qHpb17E+sn2c79VnQ1Zgao1n3U5FF
QKVUr7vKnN4WrhYwhr5ROHZuQdN0GWSfrgK4WWdNxhErXb8k0Nj0jpnd69H9MOgbU+Tp4PWqv35F
eQXh97GE8ltGjmTGyWXod4ET1gFy01aafEeMfey36/69ueSh0KZe5WGfOEpe/CiC8g5d6oTBJIyE
zEf4EBZjcccNHL6BZEX2rEoPeiXWriDUkm2l5mDnmZHuBb9G7Z9Wi85UCJxKV9+JI5uCmiY+ipEp
+xgunl/W3I4PHVYY9iRp3bdR5A6tmnl1DIyBhHRSh5ghCcJPrdStjbPx+fn0rFVWK2QTdoEqdbT9
UkQmOzrePdq1sReQepgb3Xx+FOusuHirAyBZ30Hn2rQAPj0tUv6eimtARuT7uIZS1uWqnyQHG1Rh
PG29KZxbizUAWwa7jQEse7XZJNEEOh6zai+v552B4L6crgSV28f0Mci2NudzO6e+wG6pTWaRWo/l
zM+LWBDDyQvg1HMPvhZ6/cfGyrNMvPVIpsKaey9+8ZjErSZmOHQ+bsOM5MUwdLGTKIfv4jE7LufT
Jtq1qhur7kbMc6sd+Rt27UWqzKv/y3W3nWK1EWqMJBa1H84R9vjR8EQe3oXbTcrcmcM/hbvk/mDc
kkVdp0iCMI4qqDGNF19aDz3V8RzEg5N4u1g3x1ymTh0rreTFnuBulQOe2UcxBCEtqLKNUT2y2l5y
9MXWACHCCwTTDibBzqsv3bwvQoU5P9nW/CUdta05eC4ouWLWP9KdSMZW/dnnGG62Osx+ca+ljvFN
2fXvFkBlcCXdJ/vWxqDDt42T4hU3+RUlHRtdu2weq+GE0fqv8MuQfnbrCccKOGYLGVPeF4/Gbrny
qPYQ2TU1rNvH5DMT5EW01WyspV5CqU4ZgGAdhvQxGP9Gaoh3C5LGXECoUVk/YPDGq1SgTqjI6S6b
nrOexavJFon8TP5YoSjAopRhSbe+qvJu0yac9Uhf7Dbid7I3HwK8/xgyf+pqce4cC0WbTDX+PvBz
18OyiJUoKHjJpovqY3sJQ8QuH/wj0Jtj7ykOevi9evgTWcMzKw25r2U+mIhxWD5fDg2xDiF2Fdny
lbxWJhfsdTnvGZEDDgZoSeHm+/iPd6H/fVG33/zr//j1t6Kc6igI29Uv/3UVfavhDP9s/2/5Y//5
117+oX/dlD/yh7b+8aO9eizX/+aLP8jf/0d897F9fPELL28hAt91P+rp/kfTpe1TkOBHsfybf/Y3
/+fH09/ybip//PO3bwVAleVvC6Ii/+2P3zp+/+dvGies/33+1//xe9ePGX8MIndRPzbrP/DjsWn/
+Zuq/kMjt42qhrWAc6/FtBp+PP2O8g+ZUbFU1aA0YoywmkLqaMN//iZI0j9Am/OnRM7lvFPSvU3R
/f5b8j+oj1vKf6iYWE7tym///sluf18cfu8TGuKPX/9P3mW3RZS3zT9/W23tGpdEJDgoZNgeoHHL
6zd1U+bBZsCr216u+8JS9OGwq7d24w5uB5gw2v3VdevfMU3RJBFsLWbgLwcn0sKYUg5iUqpwqfPm
2x6kO5g5BxjzzpZZlKq/3JX+CKcslTs6hqWknl+Gi3j4s5KZcHV90uTQmTk0WVZ3qVmBbU7gapLs
4KflKVFy2xSaux4+j5L1d2J2b5VHeVC8qFdP0my57ECXenE9mneZoTlqOzrcrGJQZTWMpdnGMya2
voTtp0qoDqB+8jo8qvK0SxTE0937pppOWai6fSN81eT4Nmkqr+oDHOsvrO57a33RhtzpOnSP8o1v
xW7VSp96mdrnUT5OiXzVhd1jOHd3mj/gK2zs6jkR7LjtLwFyU5YkYakiQIVTHuNafqizgRTjlcAq
HSo1//lJTZxbaJkjaPFSpOpOw7t66u7rLnNnv9qHY2PjLeBa9U3W1Y5WQMTyMaAUbxs2sVHnyqIl
t2bCcdMY7UHRbIxybE62TmPp12EUTE4qWW5goGC0IkeNmjujtuDBmW4xWNhGfS5EE9vFaHLCsrKz
NL8JJRkwMYWIPegZ6gGwgDnNUHCFWLT96NNsUNxRecHwGFemnda5CJSquVSSu7b8GUlh6TRDDRNG
4zxldBeKEnqtQfaGy8hdIoQLF+srqZKdlpReMT2m6n1lKU7U3gc+ahOYO3ES7uSxu+ibzM3HapdE
kRvHDEfJOOSl4ujBu2z0na4vvXbq3WY2Sbud6iB0uPPYvdR/7Qf0eXEmBXZt6Z6VSh9GX7hXAwA5
KhoaOWkz7IJGR1DTD5RW2FmihUC1sp/WANi/SyXAOdOuVs1bXzW+d60VXUYx1aFVZE9R826AH+p0
GuZT9SEf1UMSjXsc2H+CKnOq4qqE+qQbl4wjRwqGu8FvD/kkv5sny5PibF+OXwOwR1EmHFRaNDSU
ozGPjlVXNwX6sGrMrjDW+8jQd9o+8yjaazALFAynjST0m+PdXD+KAnX+OQq2Obwn16nYhkYaJtCP
ggKxD8hidNmrCgapXxWZoZX7V1P8eYqb0B5JV0aTdF0ADTAtr48jW8eqNYk/W8Hspou08P9xdx7J
cWvpnt9KbwAV8GYKk4Zp6EmREwRJSfDeY2lv2hvrH3RvV5FJNrNevVlH1OSGSjp5Do75zN8k5uzG
rf9SRuFzpubbVpse++FlkntE9/x2W3fV795Erxh9MU0U7Er6NYuvSDChdZNu9cJfx2zNQZVsYRae
s7RxhQyNMRFVTJiT7WxtdQTclBBHMUt3o3C6U0N2myV4ae4zXwCKlXJrwSpDW28zhs02gA0si91O
6wR7SPqNhe5SidpT7vtuplhIWa2lSXeNTHLYPG4pdM4sDU45z65lgLKaCnv2Z3c2+gsk95xAje2q
G2xVgDw6d0gD/UwltKuDn7EIX8UUvNpMXbVKbnz+n0XK+SrTyzqbHwoxv+5pJYnD45hHN75vbEMJ
Cb5hfkBREcEwDH3VenK0vsdNNLMF1XfnJvHUqbtV5H6TCTpXzpuq3491sUFX39aBFyN7Z7dkwbPU
2aKOiHpFe0xUHEP0+bMQvazffvAsDIED6Nvuc2s9FlhRdIFt1D/nql1FqnLghDiyTDIc6/0qLJRN
GOdPkjlfg9/LbK5fL2nSFRJ9K6kWem/GWssO1eDo99EztFLI8clNkzcrU0gPONqtUJz4EU3yZVNE
mo0uNlW90dRsJNeO4He2GVc1KxbTJgl3sjjZIDUyZwrCu3YQvX5qMzu2ZC/0W2cMAzCquR3HstMF
0fOci+4gRY4mFI0zotkJjB17luNcAd1qrB9pPz4KgvnSz6FDfut29bypx+E6LJq3Phlvyqa/kOv5
3g/CF6HTVuGoP0hpcWjxLQOYxcA1WlOItfXOOFhIaBVoLr4lY/RcIaDo96aDp86hBIRHTdHJOlrG
4UuVTI5u3OThW5hDfBMSTxu3ofyowLpVJMTGQhV9UQB6urwaRmtTBemmkSN3SvxHRcC4egRcPPPl
5xLZKjQUsXxOXTNQD2OGbB86gM+SFKyjbuQ/ZHRP4sLxR+tJKeZjk6l2hdaCPPfXkxxxyiSeojx+
GUTSs4AMyY6sxKMEYM/BrzRpXFM7YyF7AoJfXmMqxwtilxorv+80MoWJNsRhzdMh3YL+crML/3d+
mTkW5l9O+dtfda4Iayt8DnL8C865TJw0ij6PftIoKjRULRN/1m2Iv2gAlNuFl5s+dm/AptBeV/8N
tZEvQizMS/9QPTUQRtopvEOfRSTyZepi6V54Cx3aKbs/wMELxTFXC3L4HN3vBKrwZ5Ya4kymYWm4
XHxiWANHR4+w0zTuNXU/da0tWRc8/Z6fyW4wVk6n/0wTXKWQzw1/WtODsGip9s9sL6cMxe27YPiL
EPNz+KVB9EbHkkxEVMiUP4ZfLads0FsRsN9oOFKScEZeJO7hCQFz6iGIPlrnEuOPqeqf+SNULhPt
ETqz107z8pQ3qepmpPWBFlLzgLk/7iDQV3skz1b+zbkO0rnxlj9/l4ijOghMeWA8s1dsyzyKxhnl
gz+5779S/c8zOlnEOkMmUW8YAUTfWnfyW8vW3tRD6yqrcRtcqG636vbbbJ0+9q+qW2zNTY5Bcu6M
R/0xuT1X6FG1ZbzPvwczXqqBMARPW1lEaeUc9JOG+OFbMWeeFf+A52p3ya+FUlOVszdQS80sOILd
s57Ithk09jQbxxZdq7xVHwpJWRXlmy7gKiqpSPqpPBK/c9lySu1HxS6xAh2MCAFl/NACXc4DxZ2C
wilCfyNU+d7sm52uPqpC7yr+lewL7qxOPFXtaoxNR6pHVyiVBb1q90aAsKH4U0Q6AUkop8X3NrOi
dd+OtkbUavkZQoKhjZaoned3pfiioFmbHILxaUIzVnktOuQkmye9vKc3as/6c2E1jyOyQYnSOgoi
uTEAkEWoMjaCfVw+GtOIluDjNGhum4YX8oD4IkqvgPFsP5fdCniSlV+VsrQS1B8Z4omi0rlJbNij
8duKLtvpVhQkZwIg2kcSkXbqikXgkDB5qkRicKHyK8gm7UDhUZ2SQ9LDamkyHtTcAUR0Z6KYao1I
pGkPY7RVBXmVqoY9yceQYNWQESQSYxdphJWvSQfEGT1ehw5ZNUVDtDlN6dxHP7R27DaqHm0JSREI
jnikMEwPx80S9ClRs5MGGuuNYgvKsNK633pzT6LtTQaOMJZfbeDSo+CaP+v81WBOt9RBnEpK9600
3lCWCO1ZvlCqedcmZBzZTwlFEtsYiP27YN4DDrbj6RCF94Q5l3mdH3qKvzMqlE2KjYl+0xeglOEU
z0p8oeS1o5KfGcSfkiGsLTSUVfl1YMWx3HKTrEBg8ZhiHiMnzXokcpO6jvgpd3JM2+Y5sQPtp1hu
igg1CIgk5ZTegDDc+WPstcOwnqfAFaunnoJUNUhO1BtuithrIT4V6oNW8LuswZXw5rNqRBknEugY
EfQxQvt2XuEAv8Z99K4pel6c2i3U56LBdCPu6Vv8gMDyC/UrjEbh8c4ZCSFdlNlypr5x0ynjzFi2
SQLXN9am7jWvsKBNSaKrqe26btSVnLb7qP6lm+Cm6XI0SfVg+oMdm81qGm7isN+I8ChCgbOgP7TW
g1k+tRwhP/09IGgdzJXt+1eQ4P787dlASduH5GGQiqIKZQg//Lm+LHSvFO/bvPDGnJ2DrqQGt5pI
Uw6q1eAbN1nUId78ywoOlYDARs6fFpWjToMta+kqjvqtZARuqtwq2YNEujarz1GpeZI0rY2h8xLU
b1u2O7blzjTuColPBg686uNVpT5GxqU2YKwxGmt11n4NQnA9sECBXzglcs9NS/thMj1tSA6VeYyj
mNMO2RtlVeSZbSMhE9Bv+3pwwxDVOerAmelfKORgdYDWOP6DrWFu6ulWnVIXpLGr6PeAOtazsAY/
7gSWfp83wCPNchfA7dJ8PEyUYR31tTtWuR1q87ppj0GuuXI8POht66Tj85j8TCxz1UptaSMcdaHH
D37erq1QXJfaVmt9V8+FNTrQdqLgZ99g72whjV3m+7xGZzm23LLu3Gp6rq3QHcrsYCV47tXWyyRd
GyZeoZ3ohfJgD9awForeaerRrsxdwlYUqtozcwHhFpE+VrwJ0ldVDRxxjvhc3X4sREdqu6M2IC0h
rnPRtPMwc6UYyxCSJtHMVpE8kZP6paeEFTreN3EU3afts5QaT+DN7Ih7tYhir5xfpk667XKYiuyb
PrXuBkt+HDnAZqevKUZhSUJDdehXYpZve4WAFlTQz64kIZ0b+THV3gSqF37wlJG91oNwjPJNaAqO
oNPvFx/9xncHUVoF1c/OqjZlftM2yQrNrTs5RjM5ntaqCRktAMzsYx43hI4stVfqzFcWsq2oN47f
vUImtbUhdiLhEcHtY1X1P1MR2cipsSVwOmglbHHmcr8Pd74KMQk+/vk0LrXDD8FAPyl63/E0gn3O
t6B0rNaOQSmLkr2oEqiZs9AQradz3bKPQKH/GyL8a9yTMlfdSWKApxCZ05jbRnc7jZ0baypbfHK+
n+IJa/3zUEtj4l284/c14rcDU8SJ7oYtWbvaD9nJqOYpd2TDWwxx7jMHBd4L1Jmz1Gkf4p2k/RuR
7pkw5JQjo/R6ibz+nzDkcRZbOrjbMPz5/Wy//KC0BAHoY4FHJf9kYX2KCMIAAc1uXf+6eiFn8aKL
xZ27p3xnI5lJs+XcxzxpU/xZYtC+eOHQEbHor58MGoVhx29BRx3Xz1XznGIP5fSORi8JzT4w6I/f
T/KLCPbDcCdfVJDHvA4S5jj7NTGNZVvFeCYP+ONqdRIzwtoS6X8Sl3/uvORqNxeBypQUtHiHtCZa
0LxawGxSzC8M/WHsm3UWlzeW9aTVohclk724f/ZWtq6ncSVF/crottH0uxHrVWLcDVRUzOjOslZJ
Wmx1NX8INesxnKfNhAeKiqS/kJUXMmRcpSbsao1tmZFflibZfwmxqBApCwIOqLrt8iDzs8+dk+Uj
fTfjk1Ud6cZW4rJzhnYfzuFW0kkzg87ro8Ah5uZtLpbCnrDKe/+6T3Qv97sdac3GHFTYpbiEdrGT
UVhqGtxWi3KdJpFblGe+/YmC8d977d2HOUmX4FgYUa3zM9Mtwsy76LikTPEtJbMtskRs9MHV6FD/
G0iVL7cdZBGd5jR6a6e5oVWnSOItFGIeVFdEayS5jm8h83JTYk1wUP+7gtB/z/XdiCfIWD3XOiym
GNEQqYXloiMG6ZmN/sWlZEgGALmFmQwQ72Q5y1KLTUFiOWPxl0kpSigMJ5tfvz+wJyDJvydi8mlg
K0ELOKXaTJU8toHAaYIazPXhhamaU0n3N3pzUVPIbgiAYPhDRA9tWUnvx1D0NFoA3/+Mrz6gvCg2
LEpuMkYTH18CIZ6GWsAYyG6T/dQXdtfW9vcj/AGXnB4iIJMymhqSCBHyZDmTgnJyunyxKn5skpCD
cz1pT3UjuYiob9SgutCEyLGi+dKa64dRm/Z8mN9DYro6JPlYEu7xlPkBXNKpwfMpcrMvWq6AerHf
S+fbESSRFeur73/1V0UfEN50nfhEEtSukwZsa6hBU7QJl50yHqhHeJMPaV587pTGzfDZEFRPywsn
xzFCFotLPdJsSSCd1IYz6/dVwe3DLzkpebV9o9ewSPhEUbTNerR7Mhxx6ANjyXAdY28g+iXRGWjt
2cru1ZFbKEfqN89X6JRdlHEEXWx4Gch39UlwB+3+zEot3+/0+0JvkWk+4sqKH+LHLdRlkywMDSul
ln+QTKHT/FqugNZEW6h1qGOc2bNfPegAYjAN5GbDzFM++TZRO1M9U3DIWTCX7VXkxa65mC9Ljgiw
NFnRG1+fmeRX5wRWJgweuMuftQhTyVdKxAhV+l92eBdhTxjdzzdVCkY93sTX8aHyjJ/fj2l9EUNA
+6O1ayLKiabdaZEmxYIjwyMIhq1f2marYkgmxL+a2CdFjD2pr7ampa1GY1jTQbRHcdhqQn1VDtXK
pDYcigKeK+pKL3NgC77Pk1tupEmkxQdnVgHbA3DTSPrrkdZnT9sspIdhkQ1GAhyKethL860s/Mpo
IspjtemNB4tOQF+KiJyrZFok3wFgBBmxodp35JLmM20+sSVEDm9r/XfdPyb57dzXG5XMumPtdL+4
QESVDoB8wS9HOC50xrRZNXHjFmLKucqcVKe1MfSbUACU1yQHc3jt8xi7i/tZTJ1C650+171GDHfw
FF+WKo5AiK76v3I/PvRpmrjyQIpMjyPpwQGGgk27dT2ErW3KNPVCgxkUtp7f59KbGN0XkewMMUYQ
7bxWOpjM/gMCEZLuyqCNqmJwCvWYda+RtB/DvTVQjI1tPTrqIhFQ/Np26QoompuMMbr2ppeX05U2
okKr9k6W3c6T70XMnaqKrWk3EXXyXN/XOjOjUAE7clOU7coMbhVi8HSGhFZCeeDX6Ep4FZpvdVBc
qll4mOP4Geclu/Jx0KWL1A2TO5mL605XXw5mvRus/DXHQMWR6XpEHT0yNcdVRgydcJ5XKS3uUX9u
evxeGt1Tw9TJphxdUsk/YkRP/DZZx7hpVv0QQo5M7KGQacnlyVZqg6Oojk6V5hs/3KkdDX/zrlZD
NIwNCm6D7fNoyTW6GgXFE4x4UGpy56XKgM+0hPsNDlCuGmUXfUdHVNpq09u0/Ht1tlSTH7lMndTv
7DS3vLIoVlnd2YoA8aO6mYMbwW9WgTA5apKSidIXztGGS2jzlo03y4kTWj/jUb/Own5pm/wIq8Wm
0PSwI9mV5rwuBevhjw1s0FEU0u2Wf6JEIlAwZjhQqPbVw1M0poc4S9dig14P+yPWZ7emnFn69b6Z
CPRKwRPncZvpwnpQd6P4asaZK+alGyrxMbGuguG1rWa31d/6QPZMnLnS+Clo8TJJdoIeOorVbDV5
XGVSs4n4hIWfH6LRdMHm2F2+MbubKX8NFXADMQ58AE+L157fMKuzk5Xokow9Nc2bNrmxphmXIXby
+GoJ0SFTr0uEt0u/c7A3dSM2XKXCedaKDcLZh7a6TXzht9EVXqA9zlRIaxGCS3utUH0Rwo4W8FJM
RdP7ZdZu5OgYWaUdlPeyiH7lVFHFutDI/7E5dio8yESkvwP1ZqRKkAIMNCjzGcV6jMRNFx+GolwN
9TGer8ThOm2itTpQxB3Gi1a6keUnv3wJzNuqKx1DuUEnhEoRjkbqfWFgR4MtVOsf+uywfJCJGvJY
50e9baA/6F5WY41kPqh+Sv/2nn/RNcMfidDTRQ02c0tUTmN7KK6q9hkUM6UjPm5Is3jQUJwbaxrv
dG67N3hM11U/bpUyuAT4WxbNbzNPPGlcwA6iB/DXDvpiK2mbuX8LArASiDqrxmD3022f1N44Xo3Z
3ahcysrvZqBs20ZY1hWOqQTrYaHNy61DmuD4WU25bLqEY+c2UWDrgbGN8ytNeo06vhu7SS0CKAGm
p3S9W8+3qCm5wbTVKLaoHdhODeEmNDs7eS/lWNjAIq7frKDdt9hfFrplixOCyfSFBSlZiSGDyb5u
R+GCO40v62C09bH+lcXajT6AgSgt9HT8VarftYvfe4d4bTavBi3ZRiryIjc1w8o1Tm1BgXnMuEX8
hyQOnk7eXQbBQyP53kKcFnLdkWMZoHBDeFqAAy04Rosp0awNrsA9pqii25TBm5ZPgY0n4GKdZ6ti
aOd+skpn89HytdUynUKjg631tt/IK3oh1LKblOZBeicM0yV8NsqX8Y3Y4Gcs+9t0VmyfimFPDW0o
LmIle5bG8VLzfUcV3nAMs43KWqsGNlQSuV+DqGz6g073LtLUNb8R1Z3yh1pIGLQZx66Mri0x8QTt
0Zpo3BtdbuvUTZHcfTKrzh2FbSSstUq6mjrdFsXidpB4C83crWA9Txsh6h7axYAVfPjYPviXwhjQ
vN23sbwT9YtInLdZrFfYgFhXTWdctwbY2aS8G/16JbTdqzkoNISLYZMk6kGxiotGq1aVsC+750CD
1h8LzqwBUx/NP935rO1XZnLdlNJBb+sr078GDelE4oMWsCnG1MkjiTw494TyLWxiFvVo5eoGgKen
LI+fYjnSrKxa7Upq7iuNR3YyV77x1AvpPqRHKIMRsbrXMX4wJrwUZbaGfDdmC9KWdgvejUX3QySg
88W1OZn4bu1K2uNxsx9T1L/QOhglrMvSKzE5xNrIo0PJU5tWQxC7hnY9Z28JDYBR7lwlu40x7Cma
u6m+TUbFqRuMl5TQqZmtON6GGb0uK9oIwlXgz9g8XhnltKPGa89x6wTgfoao3Sai5TY6Xo267E7+
Sw7ypOwjD+iXnRsMktKzit+S4TZtfpZsKUmM13kneS0zqrVpndPTKLPOkS1pb404KCb1qkBxS2uf
/a4i8ujdIajtKLvrQTH43Lqk+TVvoV4l7lgA9EmzxRzOa9Nd6McUAkPKx5PdTlv0JarhcpLpAWg4
Q3T3aXoM+8g1TWFVhUctlHeTNtqm2VS2wHGwksjryn4VafnKWswJC2Bs/WsUmxyEeIv/lptZWCrN
iQf06ED7ZJ9gyIb/Cm6Eq6jSHXO8VDLNG/LZMftfETEhnolYORdvXdKvZe64ZLB2svU6sjy+iP0X
oA4zwr6C5200jro5up1wp8TTSm+vZ54KwG/a2K+BZxAA+M6UJE7ZPzcNgILw0GJLjaI+xlx2X4w3
2MHZel9dSMMOCCDlDWXjJ/5Vk9M6lKr7xpcv6jRyNXwhjG6TNB0Ocqmna6pjqYqT0XtSfRVUzrEV
1qbh4xSg2JLyVum4zUaXHUtVRJdj8Vst15O5DZSXObvolOhQZyNBguw24rroL5JiJ1qbVr7F5E4N
aXGAcaFYTnhQcVdLoT3p217k8k8vrRHqV2HYoCudVrlWRh7x+UWysGrXEetPYHpEhFudkwKTrKx4
r4frVIBaRB3Hv8K91E2q7kmPn5RxN+Tdum82JJ3IpNSrqnjL9Et6NuIg79Bcd2qil2iYdjVSaiVt
0mLRMko7uFKAkxEKlBNI7OrWqK5NmfSoFh+UGEBVPqzm5Jgo60n9YerPvnwgyPw1E1OX013eX5RW
duyzZp/TVDWLXV3gOZ+0l3PUHRNNvgzoiDUQzfS4cBtjnclPvNF2EfL5KjQmUYSezXCDgytFqsJu
lYHn53VWzMuh3UrBTTrctOjEdmw01k+caa1I4rprt6awz1DNr3LwaP3abw41oTIEAZzkNkHZcgzC
fR3SBt3KaUUzajdaF0Z148cXwhLbBMdA33VxfdfKR0Mi0IE41mtOVOz06lKQHsu0Xv3ojPJYczRA
OHoNTUVRnHeFL60I4TdmfbDSqCYEMvGCja5jljxRBmwfARf50Vbkph6KY6Vva/8gmPlBj2DYYfyU
bnQJnFt6jHt1h1qiJ6LoOY29W5g/8J87ClW2MbUULGLgfZ+xfVE0IGFD7UmkfYBY82nRFymYWcAy
FjuIVec1DzLSuwKQ/vzBWP+lMXc2Ff7cNFgwIoteqS5T3T6tIs2i3pW+NCr2uCq30zHyfMC4rf2E
xTDQX+Jxd9icE7b6onRF6o24O2AQ1DQ+yVGPVl9rox7Rnn8hFy2v+iuSRzokKAyGXoR+4tmU/3NJ
DrQxVAkDfwoKDafqrFaZh6rZSTK9kcsKK1DlORrPkaQ+su6WghylHpg9WL3roIxPa5lRGcxDlAaK
LV74FwuVcrwQ1vD7ztuHfUbUfBzppIY5jSkQyoyRit/1lmbEc7BL+HC0CJ6DvY4Qmmy3v+jfTZu/
K9p/Q+yv/irLnGD6T/7z/1OI/0Iu+39D/G9+lf/7v17T6O3lf7lFFoHie8lf3gP+l7/+F+Bf0M1/
QPGWKP9CwFDp3cAa+gvxTyXhH6K02FEstSdTVBc6yN+Qf8n6B+dBg3psgO6HVMk/+DfkXzL+gUCt
zrbCxQKGjCX/txD/H488WlAyFUn4KDDeYXIrpyVbkOXCJMZy4dVhK67DudWdoclATwy+KIk2jpbl
S0HL+Cnrln5FPfnjEfpfTh2Avi69Vo04gVIL4t+SPgu8KdiEOrqcB2fq6B+3+V8/FEKChpyZqNI5
YrHedxlb9HD0ziSIs8J943NpF29tRBSQm0+wKXjTuzM19aXu969K5KcBT9VcBCMKdQvTIy+lVlH8
zsZ1D+vbnHZae0af4+QK/HsojfowjMOlv3dSgqy6ItLx6wLC2dEkDqgH1q+t3SHkHB/BZ57VvFvW
6tPUkEJie/G/T5SLnvypEauyhIeM5cJq0cMJN8nqnILQx3v272lxzaJBp1H6tk6mpes4P/f4nHqG
Xm+sKbsxlHita/IZB5nPs+ES11WFkwS7ST7lNCbKXESDMVeeJs2AsUtHGDsnWUz34tnNw8kp5Z6K
iO68O/N/X34fyDKfj87HceWPO3ISFEMISpFxA7qy5ao5BNdTvOvtt8Vv08L0+NoY7fPy7J+XdWnw
6IjFQZ4XP73SuZ6oTaQolRdjgrvjyMzkV239WCtK/uvMHD+fOjSmFsyopFA3/tS4qJpoiORIJqDy
yN4psdiCXe9VR9nA0lljZes1V+kmvgguzxbJP7ZLl92j8k0BdROK6BJl8o/La42ZXPDBF5Vd48cC
zF1kxuPN0l8/B5H9WI//M5S+CFlolMa5qv/0qt8hGKoA++F06FoPoL1Lg/85xVb++5X8YiE/DHGy
WYrEL6K07aHgVUbitYn4aBCQwp3uH/LQf5D8UvEs1TxT9f/iZkEwCU4oHTNI09pp40kmYh/9KKX2
uAqvlH15Oe6gwrzNjoYnuE1ofS6G/IN/+Hi3qDoSHQuNSiLAOsVHNEYsmKncUZ/CiIOEct5Qnzwk
XrFGw2KlbzsSRwehZDu2o0t0i9XYORdSnjQJ/3xPOq2iQTcHadFP4sWxoMRU/IsOljPVjkPhqRdZ
auP8uUJMw9w2T5ZnPNOG3SdXS1C79HlCr9vkB9/7/qt/cVQ//JCTrw7/rGgzkR9iJZ0bDJdmDJKh
PKfXem6Uk55oWGX5LC/Trer0Sh1rPOzK0JVTpAO/n470+cpbtGSIGWD9s6ynpNwSirMaAqb2DKCo
uBXJ07r4Fa2TbXJHG8kmmRxuk9WwM86cni/HhUpORxAq8CeVc4yr62Ia2s6bxPVsrar2icy6a84E
7V+tI6D8JboiFKJf//HGqUnEABMDQxQE3cVhcTXQkamK9sym+HIVNeJB+pz4DZAhfBzHVEYtNBJK
uFbr+M/BjYj0f3Xvg/aD9ePMF1A6tjWNk4119/33+3qC/xz4VD0KycLQF4Kx87oWxloPkibaFJp2
Th992dUnVwANdM4+SplL+nOyjjimFGk1hf0fdX9lr7z6W8spthTsQETa56KMLy5vRiOZW5RNzU8U
7kDM/XocEfAVwZkbtF5otP0n+/79GCfnWFW1shw1xqCF97DoPSp7klTXAg0zPhiUvBAgOu/Q8MWb
YeiIjaJLTGj4SV6pq5pObS3U9CyqGmVwVVGrqFDYa6AxjoNqC+KZSOoEyvfXxYkUxUL95b3/9NzL
42wUwrIz4/28suxD48yyM27jFRdmDCun9KZVGuH9O+0oaG7aY+aW6zm2fdKjf+ZTX8VWH9Pnzz9k
WZp3L7I1kX4I2dLlQLQmdWO8FrOt7IobY3tmpM/RIzWWZduQSVFnOdX/CROjDppS7bx8HzW20lOB
QLTB9a/qnb6nQs6+cs0N0Hv5VbjqNuc0cr86ku+HP9lZRd2PidJoQJ8zKMkSrRzftONZPBesLmfu
9Ey+H+fkTILmowST6cuTOLpBYI/UcPGnSraDO0e4p4e/ztFgTupXf3/Ddyu7HNx33zAAB0MZkSHD
fetiuMORgXFmeYtAb7iZVfvf0JX66jJ4P81lud+NGdVQfUt/WU74Ei4of69xEhSCMBeH5TXZ4/P5
6PHcJ1wer3djqoGU9MSWHUZ5EwQBdMot+qzj9fcb9auZmZqGIxXi76plnCRTFrJ/XSMaHQ0HXCTD
l0Y5p7jx5Qd7P8TJoeuGMq7ryKTY6OXbEX1o+VevraUboDHb7tKio0705H0/ra8iVIBi/5rXyWMo
C+FoCC27JN5Gy0t4HT1bnrYeH+jpICRud5v/2YCntn+60jd9aywLSQgj7VEv8rczc6y24l3NLR6c
U2aRv3oP303x9IpRkt5KO4F1jbfxz/JnspmOy4Wm76sf5qUCK+si3kDuhaTVPMZO655b46/ekffj
n9wxUaSJk+AvMx6B8xP0h8IBBYRLszwYs7QGj2Z/v8ZfnYj3A55cNshSjmGr802l9mIw0OsLXio1
cf9ng5xcLyiSlFE+MQiq2Cb4mranvFo/fj/ICWrqr0vs/VROLpS2m5S50lk7/zmvD/2dtIFOvx7b
fcNmKW7P7c4vT7nOi4+mNEZbf07Lu7skU9MoaSlOe7XOZ7IEWj7nQJpffpx3Q5ysG5LESh1WFlGu
flP5N2V0CLWrM6t2boyTVUt7qROUxl/STuENUl99pyLsgbepY4Bxs373wAnW57b5V6mngUDYPxfv
5CI2Uy0WKoFR5XWP0jLUA9mrL7XIBr/sRr9qKhYClZnqtrkbftY3yepczeKrWOL9Dzi5o0NtLJSp
5OsZ/uyplbIeeutgQjDKzX5VmD/70EK7wzpzEM7tmZNrOzVJjvSZUSNLpNnb2Tg+fP89z41wckeL
+VRhx87ChvELQpwOOlP/szn80aF9t++b1DQExWcOvui7gdY6lvDw/Ry+3JJkdcA8VZXS2VJuejdC
Qd+LPiWSYBK0pDy+TIyfpX5m358b4+SiFbu0MhODMXzx0MMrMv3ETrIf30/k62cazzbQo5ZELnyy
ywo50KRWCXqeaVRdnHwVUsbx0Ppyazv3IBNdFWfezOVfPA0eIez+c8STHRZqtVbqIwmdGSIe0zd2
JF8m/TYXTOrvZ/baubFO9tpoFvKI9ErvlfK+mw4FWhEFfLFIVGwNAecza/lVYeHdzPQlD3m3K/wg
ztDTZ2ZdcpFeoctBVgcteUKlxpnwbkWqx6ElUkFJjP+TR/Jfi3ra3tUjaQx8jc+YZpdh9Rh0WwGb
0TPz+yLsJwdHwn8pmqBwdrLrBRESq9Fpvecf/PWwXrjhkAJtiWklbuqcy8Wl5d872Skfxjs5AXPU
KLMfMt50IVESL9YAYS+IbezzCnQnLPg/T/OHsU6iDCtsJiVqGWsAH7khlsN2wXKFTUkXdNygrETm
thgk5PwMJECvyXQ8pHTiI3o2EFiAq/4Hu+nDL1ru0Xe7KdF6aTYkfhHYffVarik5LkLFgtcatnKo
EZvCyLu5Fa7C+++/8xfbmNwVwWpVpNn1yR0KJY9QD+oIgkMTH9XeXGVq5XJjvyBNdG6SX2ypD2Od
TLJgyXHzW4T5HHONKFbC48q77sm3iA1GP2BDJ+fs5r+4Vz8Mufz5u3XViigxAlDX+NknqFdcG1pp
K4BZv1/Er1KRD8OcxA+F7CeV3DJMv8q35ZXikrAe5C058na+n3bnSuVf1AE19CnxpSCnU41POIRO
mNI5CIZxWclryCghasDI815YHmJo+/rBt1sAA2i8n5nncgg/HFLoMxCSFu/CRbf79AEx2qqSs7TG
mXboC5gWQ16+NnM07CQsBj2zD7TjOMUDdvNNHF6Wqly7vhb5ii3D+V9JFvpF3/+iT9uXH0QDnJqo
vmSCp1fhNIzmJKfD4M3D/2HvPJb0Rrrt+kLCDQAJOxSAz5e3ZE0QRYeEdwn79FpoSTeaRQYZv8Ya
9KCDZOCDS5w8Z++1/SCWpP3RxpvV3hlf/nygX2/xhyN9WJ9mbx1MrRymXdHrF9GAKypgMSssC/3M
/zefe6OIWtF9T9X44NQ4XWYHQkK1//Pv+OUjx0vqoOkhSpePFtOSnx/oUXmOFPVIC30FEjVJ50BV
cp1Y68UZ2usaMemfj/drzUAzlqtLMiY5oTTwP7xBZWkt2jLL7VHbGCj5rr8eX3nWQuiP++46vW3/
0kr8YKthdf5wxA8vE4uPLs31nyPq4Rr1AYI+dIcRdCQWweWxO7AR/dsWwLF/+QBxWHqmW2iw4W1j
ip+v7CC6ylhUMcElFd6GuhnQDntxp39ZBm0tsa0wky0az4x8MZhxkPam+1bhRH2EXTHfekVf79eK
2RzC79lT4ajbjbrH/JBfD31bXJwEhAabi7mfz4ajOUTJu+hnRWY7VYhmYPhs9h1QsGUc0yEaJtf9
LEsCEJWruZ9czVqeKzn5dIu7jGc9LWAn1LGmXmbhN2c/h3GfxXK67dsUmTXZbiemhKCJ/HxGQjs0
wjy2vUxPvWHYod/O7VNciiLoYuEhvkscxNPLID4j6ZgkusJlc+4Y3YAYaCm8b9WytIc4z/DRVgS3
wN/zU3u30GKWgYiLzdtVlctlLReia10JR2O0J1/ut2CyEgONlHGQ50YHHsWqvGtlZs4N8LThbHt6
itBIT9J3qy7N8+zknnk9x173A56luVuU2Zwn0ab7ElNUES6aNLkXlpXvEODCgfCMPtGutc40biSB
gF0wYXQtwdcmQzQmq/+uqd491kk1g82b8wSfTT8YX+iQA8iaLWvNTwNztuuSIBVwjQtjqHgs3UMm
Zvj1o5ntK07twkV0cR3NY9JTTa4liEdrysBMUh0UTugrrXqYp8X8qmVVHM3DJuStFgHFpLG+OMof
w7qwQt1VT8rRdmnV3GUaLJSdsGzcPGJovuRuqfSdo0n4HlObmA+VX0nIDLYH52s7GfwtCAY9/9ig
8bkAYBH3bTWYGF/U6tzowAL7IF+N8WWpl96JpsqpGOVN6toFIPmc+bmDDWfBqbHaqe7spjxDYl3w
A+LIyp3YjqbZwHqV23F/hI2Wkb05ucsPufTZATvO2vBHYAPQdCZsz1VhDddpJ1ek2rkncYWgP43a
afGutVVfnrVY5eV+a4EkD3NWAMWwjUWUZy3LnYcpye0LiYIAHGNLTFdaXsmHhCiSCCu+ty/KKX3O
+jV/LAxrvUm9kjlwXOpjACi+3K4sn9rWq8FA+9MEFg7aVFRYqbaLxzE/er0Tf3biARSFv9TH2Ngs
a/lMGkgAcgPDmLQqHKx9prp32eY6NaZK1gf4Hj1cnljMbWSvhp4HphG7l8oEHaiAvl+KuEsfLW81
jnVvUK0Uk17XQVon3zs5zyo07UZ/k0vjHmZgi0dtbMsT0iOYIK6kKdNVjr5rqg5/2EoahJ0l2lvr
9h0JzEszRc46QR5cHLs6ERDRHvV6mQ991ZT7NVmkCt1p0oNlaShWx8l5Mzecpkwq/zqJSUwNTAL6
ogSG1amuDfe7XmroZLE9kELbGahPYaWxg61j9wU6p0Mggl9fFM9PFlR9la4HcxCMZOymPuI7Xl6s
Kc53mW73+2ap5HXr2MUjyO7yTaHquELQzTvWlal2LJY0h8rYMdIVJqTl2HPOhVGnd3OdzmEvsUWj
TyqTndPYHqtR4T3JKkfoNRhGMJSzcQMuvYaDmDXDPRdjXHEXqhh3hL0kGAlGDU+hXTt4Yvj8YmVv
2wajCnXkkyolhaOu8vSumbPh2NQeIv/Eks/wG5ND30mkyhD/i8d4rjCj+SNTmXmu/JtF9kTSJEml
fTKnyWlCj/cOxhTZRu0hWa3yeaxstwsNvYP0pLVpdzWCHMj2cnBsOJRGv18dfYNfAkx8t70qe1iN
9asiphuDg/8oMyaywluyUGum7zEfHXCQ/gPzWzAeVS1OjTVie9G8+t7UcnnpFi0/CyNHDM8KE9aJ
eu6m8bUYYX84ZVbfEMIEkdRVlHgrV4j14qtR60+tM36yvLl5Y6F72q5P0Jr+y9KO13Ct+oNsbQ0T
m7GdiMVHoK1h3XSzwgLXXUananZS1up2qb08cEycTJ0sv0NVvdc2x4pTYcjM6yS/dEbZEsgbVwcx
GipAw4qF0fQQ9dfYxeIVybTSWEhrL0O+5BGtyTTARqkPTrUY1XWvp/pTqXvyRNHaHCYf90KhVxfI
NCn/HDW91i681mgI8fsVcA7zzonmNcWGLS0k0mp1+aD4xu249gX3wwZ52GwVqCGH/s6PnfkgpVrv
5Dh1b1ZmFHt/VM6PvlU+FlNsj83Eis0d++4KI3n1bM2+TrzpO5ZwVrWpgghlMT2LHaEFWE4B3HLw
0K5gwhAIBX8rzWCiV/NyZWj40YRMPxcloWxGTM4tTpUcHL7fECZjyrNbtGWEGfCtdAoKCL885/PW
ye6NO7QcIlKe374TkD0D+l37FAZpBbi7TB8L2ycdW1TeTa/X/lmz5DldNhpJV636oWxdWQSFplsP
xaJ5p2wsxzu9YVs69KMR9Xbx1U08M5g6Ux1jJBhhgbhj148mVxI/gjuOn9rG9W69RC+OPC/OfTIN
xrEvINvkek/hmlnTPbVXEeptgS+lmsh9NZRZhXWciNDqtDjiE4zifqGlgitJ3RetH185TY51Msnr
uyzBDlmXVXsvrNEFdUyPR5HzcwRk870vh/yh1oEb9Z4fCvnaDtre9nd+9ygs+am0hXy3B12/5DZM
MX2WeNR63DKi0z5rlcwPWtas1yqe2mM/9MaTuZR0LY2htu7TjHDacujdq1hs9njLiX802eLQbqrN
rA3ndG5lUK7ZwnVKKd2HFH+uMQBQE+tc7B0WYAbkMCUjX2+IYCwHChqcL6SdmfB9Hdc/D2qK8TWv
oJoWp+kCPUZmFiaLEz+qVVUhUYj2qXfWKly1pY/GRrHsLPBWm1U1EQDFdu/rnRb2uVcfRTs6B7Em
6jjG7nicdCeF3Rw3eyHqGksBS3e5LsvJMmR70XMTBursljtaMox6V/XsVMN1vP2epb5Z8da+9S7U
NCIQjXPlSj9wU1uQRZI3V8JVFO6z2fNkoRE1yHMLHHdRcEwWIFoDeljP6oabBCdoiG4uBjSLucYs
6XuvPZTHAbFCAy511CybTnRr0aKs1LErpB3hv0jZ4/jdyZO2exfro7nDmc/j7JsaPLbMiywklJgD
kQnrLtgoeoHZ3hQNYPDec8CvdvZpKvMUJ4/wyxB/kstDXuv1DuLbuksH32miyUsysdcMlVP98tnc
D7PnX83Ca4ytYoN/YhaOeE5NNzmbLlZ1mKmYu5TKKMvbJN4oZIvzwM/LR6LjZvKyjKU5arTQnl1K
3x+DUfGpGhqtveRjymttp+2XgTvwzqcA3kVCN+yg59103S298Zz0i3/q12oCxl9OzmOXjF0F9K1z
XnRd9g407xknXT3Mh9TKlktd58PXtOBUiZrpo9Uz1JeeuitqC6+P9FbnMlmTcS2drHxqZLzOQe6a
JeCuNn50c1xwqRhyF850Ny0YBm3t2V1N49hVsdYGvZNwO3N31O/8spTHFrhvlArffbS7vH3yasO4
z/hop8fWKuTt3LVDHGywjUfDNIC/lpuO8vg/cBpyBkoTeN2me09Wx82vUrYe4/4ZQ/yft5W/zAVQ
FRJQiD6FkA9q/A/bWIAivuCbPe/Yy4aJaQbL+BdJ1gdexT/bSGZhZK0Cl0T99VGTpau2aWW8TDvz
fsrPnQinIsBERGtG7t3Q8t/FPUgfVtddfzIvrOPr5//4HH/6AR/aXQ3a9yqZ12mna4+5+VjgEv7z
AX7TC/jpAB92rHNeirgqOEAvs2bf6maYt9k74WKowYRiCu60f1HT/TrUpB3874v6YW/eZBMvmMdF
7aco7gLcoBhGwAZSGdAY/rtC4ndtl58OuF2DfzXw6pYVXWkccN4DdOOz80Xe+jh8EGwB5Xurwr+K
T37T4/rpiB9GFl4nelm7HFFF7tct2IPlg7gZQdublzz6z28haQKb3nVLkTc+nF5TzDW+a2Pa2ZRO
oZYKGdlFLCPq/p1hNvuGz9Ffnprfvhj/PuaHE5SUWUvacMyVAnxXPgBKOWAaBt2P1qWn7IIhgdLW
COu9dhKf5eHPp2z+7rH99/E/vPt23YjG285ZP1iHrcNjPptWIL7AJrPJZtoNUKKYnVzX+/dut/W9
N7ZxdpBv2tM/MOc//5zfrEQMXulmctOZ5H1saeaj3a55wq+p3OSb5VCdqr8Nprb38EPX9KdDfLjg
rjXrQvr6tPsnT0jcaW4cjsvTn8/jVwXeNqkxPYvYIp3h0D+X/V9vSuNnndX224lcKXT25dk4FpiX
d96d/nkOB5hKe3FjYwBEsnwv7pZX+8SOUV4Pf1naf/PKuuwmaCOhzkFz+8/z968fUrRJmUgfpMFy
7k7O9212n56qmw3I3YVs3ZK/PNBbwMmH6/vTAT+OgJFsx7U2c0B5yp6m85ZQv3HHtoD6IbL26DrD
5S3lZ3wFzTF8nvbGrtyDlM+uxRZX8rcPz68LCD+HG+AY3Itfs3pWr7VncykweCMT2r435TXfm8Dc
VyQv1n/rlv7uaMjzbWY3mwfoo4clSzqjKsSW2kEYSQCN+59BZBg/xl/tZyDVf7u7vzkenDVyY3BS
uduT9vOCXBR2LvPeN3bubfEkIkiyUXfRT5txpXqTf/E3/frmsDBunlIE47QsP47e7TUTvhKF2Kkq
CQlN6Ve1cyHo/vnV+U3H2XWYIdBYx0Rlg1z7+ZzSWl8sKj3BqxMf1pP7pfxuJIF5Erwtxha6ZQXZ
d/PhL0f9teHsbv5LqhPhoon/aHJq7QTxRUxBvT0nZigiKrqjfXD2bJiPfz7Wb64jfG2upIkI3/sl
EkvK2UrreLBwE8jH3jb3YMZflqL8y6P/68rOiIDKC2MzxMlfsjm1ppRt3KScUd8GqntKp2taceDj
7p3qL2f067LNoUDFscAIg+7Fh/G0VWTkQU+ltbNUebXmhCvY1d/U6L9Iicl/8/CkoO0FfoWH6efH
Qi6T1PxMQRNUDyleuhS3bx9axmu8PuWriCbjAafj/8M1hLG1NWRc99e5e5H47EsTwUGH9wYbvAXy
Iq+9oKGqW7z/uETlDD2X4S8ZUdTiH15mPzdRNFamtWvQD7vJulsd7fSfPnoYzshc5G7hOv3FGjEM
ch4ZZlg7AtghlBMJosto7f4SB/Gbx8HVKaFMIXxO6eMqSNKP6fUVR/GNOqpRvm2S+z+fyFba/vwV
Z8kDgMaqvk3EPr6ucT72Xqz7FiDRr8XEpL4iKM8yr3SgiX8+0u9OhgGfS9wDBt9fwpeZy/RF5cbW
zkj0vTCTd7co/xYY/OuKwNkwQ2Zx3cLdPr4/gypLY0XfueuAqA7te2HMYeP9H8Lv//d5/xOA9t++
hC0p7qcot/859KpL3//t7N4Gq//b2Y0P2yCMFHMdBhfdxo39f43d/n/xIYcoiJMV+8sWYfjfvm7L
x/JNmiHh4g7qTt7Z//Z1W85/CZTrlk5zHy0A78F/4utmpf75E8+ig9ZtU5CyeaYvJT7unLMkVdJb
YcnFSV4Cw6jKfTPOAUyJHnBYOV9mmPae/WoSTaRi2lTUtcRRzZeYLKvQcZxjXdTtwW1taGf+lrfQ
vwkSyw5Wk4ai8Kqzx9jBdenuNa5Bnid63ECs9slK4ttEdx7UkJL2ZZsvg1086Q64EGlStUrmJ5Oa
Ge5Vwz5JUHhPKcROkd6PVnk/b4R9Wgke25fhaiHuK/ZoNprMweCZ5m+e1qxBP7VZeGH9sO94ARD2
ex19cb8O5rLJw7yr0I/n2+yqC9sEAEg9vBblShDm6P/gC6voBSbqpLaSQIWlUxk3TM1lkMQ+/Cyw
eL7oVkZ+2RQslr9xgZQ8/hPn6/tnaQyAgJLnntXWI+HYQuvv38qy7cC0OE7gS1gLVruTyCyu+2Z9
KPTl2nHkzWyXLzRV44OR5J8MuD6BUJ8sZ2p32sgcyclgNthYQguDPaShOXs6UUNo6zBJoTq5S1eR
9tVGZRx/wYnvRx5QRZtWcKgJr42UPgyRJnUmJ3UdqU51u0LIOLQnx4+caY0hvzk9WQjrVTPKmh4W
ULGigG80wFpPpzzKfBeYdVPo4ehNyZUq4wMg/InVPqOrooh+Gr3lftRLAHFivUqlZkSl+lYVSxPa
SvtBIxR88kw7ts9zO+oWH7qPqM0rF3bzrlK0Edek+pqmOLGXnM5kLA06qsz3uhhKUNdJxglav+7E
fG6zeDOomevJT/VnUVZEYmBMwPRvHI2ehCtf+GboKfrbo5OsgHR6jU6Xf+xoXXd2TaaRNu6tJSsD
U57qbXLIKEUFLizeqKpKQN2DP98YMoOq5T+Uyn1wpXLDog5y+P4EaRH3NYCmYUvrj6T7NZoDTHFx
ScVLXIg7lc9QND7XQuDWJ5gycDXGD7ry/WgpuigryS+qhSd3npN/j01/gY7TtrR4KKs0o+4PVUrO
mvITAkgqa69x9gFTM3svrO6OxuO0n0xKBWCF6CU8nzgzNLHjoIxnf81epdsv4RCnxs6/slArMK3p
MdRuI09SuOU+NqzitPRYfdwE6zvF97lNMcHn5uhEccHjSRgUKT9aHeXwfT7LVOtxyFtMkGvtwbfK
JVictQhpPWL6AMRYNW0WjWz48Sh2/KAx2Zf67Aczc2PNW4xdMpAh2No051rkFbNnBHKLfavc/mlh
VDuY6n4YmMAaeUagHhPSLhVfTROO7+KMR3xC+XFt9V2Ge59NC/MjZybFcqJjOcUTHKei64OBVnKt
x2PQ08S/+I3CAWcWxO061FXayih4iuuDmYsZg2hKAjnoprh5mNdOvjp6/pxx+yKH4L1Dp6f3TgfA
iP4aKqdVB0hX8y+c/CbJreOc0L5uBrs7aB6yT1mRl0wv+pAjHiLpLSfBl2XQsRMIYi6owNZzGdml
wobYnX/qC+Nd+mWxgzL3DU1FFVVKuuhH04lbgXhE+OfM1wiBjUmQyJzuLD1kJPOo3y5d+zC2noCG
hHwjd+NrKMedaA55l2UnxlLfhCMvY4teaW14XMuWMZ49AkNMSK/VBmA5LA1B3AqEY55zY5SWvmfk
EXlqnqIKXtjRSbMXqxYxXwVeI8higGHy7D3OVHE2QX5CAxzaqblJTZsUtFi71OOy5ySnk9kbt9m8
98XIU6aB7DM64GK+GpsDn4XXIjcJiWMkHPtxR49vfh9I+oO+57pAQZLXVmJsHU0yZ3X5MA+1IDEy
YQYtw9gmbTNrLhVVTjimZPcMXbrvxwqaGpMpdAFTFZXJgKwkZpPKYJKxDVkoXucFqsnu7HYqD27l
4S5NIeMVSp4dKe2jWxFqCwLoOnYJ/+kt99Wot0iYWrq8ay0p6U0JqJC+Rr0boBsei5aNd6eM6zJr
ROQVY3ptlLed03oRSKg8XAzn0Hni7GkWLa+496DoZegFiv4ldV7troMRVpiB0FtCLlR+SAtf7dWS
XLVIASIzs9BMVpjehP1Qj+0PvUUjkhKvGOSFfjVadJZL3wjWWftSE0EYJYDiUDccjMZmpmv3PEj+
cJcN/zxZxRkWxtlEXhBW3XKrgUuMTDu7ddouaJfpGGvrTeLG9uOkrrw8G84qW3hciepD+EIakMqg
+zeFH/qV4gcw3olhAQK66pZ9K8SB+U8e4TfD+hkoQ72JZF526+ImJ79HuFWL8pbXwTvMsfihLEIj
B834LPN0ivC8hzgq79Nu3RltjgtPoLBJlulA4XPI20RFKhFeVK58ue2N3MhMM00RrOZoN4gTIpVU
Rz8TxJkI0kyWzN7YbLBwUIqosI3B21WDfpHN52mYmUzaR6PW/MMmLOkHz4/cQaC8WglwUllDtED9
rBtdtUetA5MwTR9kXWXnBV3H3mbwHMbpQZUJA520mUIeVqPzdimE1XuAtL42Y+Sok7ukBSFI9KZR
Ds9WE2t7wSjTceUXYfd6FLfAu3NClBDHtyVph1awJPl8Xiz7is3BM1VWrmWvS+yTlcodkNQRjW5o
oDJdKjP7XdgYo714eHd7nfmGdzV7bn+cLe04te4JT96pEKhf0/Z9lOZVX2n1ndtjq6yN16XL8MuN
Kf8s904N1rYdIplA1NUNAzpMIcq4VClrwETIUWerJMgXrwk6K2ZNsoo6HE1oc8t8C2JxCEtlmNFI
6g7rYISNOzmqot6jVLnL29EjCxSNgVjcQyuZ9HMnzP2MJKEiXKSbjWI3JIUXwhxNT9ro7vkoQQtJ
nIxJtveiv3pOkR7HafKOvlMiSmh38ZrqVzZJ8VE6JS9dbAx7ALrxboqXz9QwWYAqLA+gjr+u1EB9
Qnq1jKvsqBG8GKY9dOGh+mGO4yOKhImJ5PKs9323m/RED/LxLs3UGg7mzM3Rp0/rVEJLzZHZ+m2j
rpeJuIeiTGyCtORC9yHj9VDrOUldbUfCB2bgjPdygqZ6Vc6ZcxRGmVxXZnbpCiQBNH0gD8tmnyfl
RL1RuIR0VXT/NWs8EGh6kzBZPlpWDYQxQ8g1sjywidCuWxR6ZDYOoWPGNum3BktIInxSPQHFYvgO
rCp5IYvgWekvepkk59k9+arK9tlUaCTE9kElVHOajQwXr5EztXHsM/I5EtXq5qnuqeCbzvOpI7V4
D/fJ5OvrElM1HoA6o9Fw/Bc/mb4BHYW9McMFcYzDOPvlScLrgWlciUumbSlCjrfemBbTWbR3t5qO
kL7s9+WBifUC2LK/haZMOnFb5oceAnFPXMTQfU8a76qrG0xIOpjJzHlHDhcf3T5+NOUUgwPOQWQ6
x0VnZJ119qvOtIRv7Ua2Na3QBkgdiXWl2KgCFRfH1S5eawakVKcxIqHOqiNLHw9+Mu9dZIu31tri
QVE5VOsQMwDoxpWlVvStBdhW9vt8Njp2BgbLW1nOR89Kl70uLhUfd/JX3YucWDlijY+/kfTmudDp
JOcY3KnJ4NVVUW5hmcwzpPtmxvI4+UhLlIT357ndVxhDiM7Wdbqt2CqkDvqQjD8qp6Q9Fn3RHDJ5
QWSxFcSaiJClsJY49RlmVhZmzXnopuQ0+cNRMxGddC5ZQLriokkYhT0F8o43JQth1n6q9ZNTeoCa
euasVtX9yOwaVYSa85PrQbu2ZvOHbaCNcUdSrVSXXzkJS18+6KzLSzAUQKsRoRLxmlsVwNrlkz6W
4LY9Qs6G+lbr5XBIs5XBTI+4C8VnkC7ZWW1XAW3P2UgR0OVWfUiIAZha8VVp9lNpeksUl/xeV/Nf
rUx9yVu+hpOBLGKejjB1f2x1dteqH0WFYny2IDLZtVkQ1GDakesfBxHPRNWa1Z6x2QP6ivhoTjql
HJm0APpezHZqwf46Z3dJQKM2Izs24xFJa8W0m5yoxRd3ufZjqNTb3CanjP2B47KaI+u+cctLu8zL
wSuvihoxIX7UKy5nffGq6lB2JldJWIhKpbcjq/PkZom17yfr1iyTB+FSz47goo1+evf89YcXE7Sc
MlErMNrBFK2YuNVU4FWN4E/xF1tBPZjqfLPmHkysQ6g2H2HBR2J9K0btaFhaAQTUOA+CInzK2hNi
S/KKG96yLn7WenSwaspQYl2P+ZBFVaePoXIhAo0GUaiifegpfaJENbdSCu84mfJYOy6f4A72sP5Z
lA6/RjRrNKbcZena31GxclySDQPbmFwYmO4C0mQ1KHociNNIEU8jNo5wafSHwfAnQo4hMPYD1ge3
gT5drac5yb51urkG7mSOu9mVVmAs2if8jLdFNrCUdrTyK6aMJcj0MVH3nVDDMfasq7x2bhLfHW4L
gXXAIDqgYcEIvSdWQx8kFyyJZWVK6OWdtmNsByHM9qJpnJ7J2auivgcTXTlg3c2uc4J1YVecjToK
NtivO3OYvy2yqw/OaN4Yys4vJdx7c0zGu54K/7bFpJsQXWtk2tPEA7WzCNEmiXj+OrjejWYZd31n
BfbNOqj5TMgptzWpjSvTBf+wxNOD0PRnT9VfRbeJp1vWlIHlLB6P2pac1tndY4eyNfBK72vtdlQF
xbO2KtabfnihjMkR71E52NKTkeOCWUDD4QfWjOzci73TlJGSpq3z7UAUdp3q8YFJ4LvGNkOY05FI
lmNmGUSh6eW+K7ipJRAfzcWKZmtuZCwTn0S7OAudTHGzGojKTOLsYiaHdbXYWZVwj8H78lvhb89m
1ZwTq2oQsuYyMNyK6laYw4G67dGJN/hM39IwEARPGzkUPaeBziShX6RAtC2BE148otQNEqNEM4aS
GmZxfu5ZJY7a3J+lDlJazlfuXGo3yXXmNvycaqwAsfhX6Uwi+9S5xj49r7EiGtJS9226GtdqcfYQ
9ZMgSf2ehY6wPhQrwco9p3uEC/9bImNsL9llMaW5Sz3t6Egti8AYFgQ6T9mu2m6Kk0JDoQ21LdbU
8F4O1JdyJscL1oRoyK/1prsI5cCYwr2n5+5rvrRFkOGq5EMpl33ik8FmuZmxm2a5q6i49rJaKIrF
FQ6DK5GZL/5CJbXQsukGavGxRbalMv+KvcgJcV+zd7Tk6PHfahs1CkiXeHXyaQjYsd4aeLCoDJPz
MPihbMkusjcx5cr3LkCcga+AoqSY46hAfBrqU/eJkIMt7DrNjluCo57Ep9nba7Z11Pz4mqj7H72m
yEAiJX5M4FoltTpYbnlTLOM1QqcTwbo35bSt+hYW4EI17KWy+FOScovTOF7CcVoI6dCrU7Zol8Lx
34diuF77pQ/beT4PBT9ZY9tOuxPFdPdanvAluKxl3vcciWaTJs3OYqMX1jpNl9LyD0VDQAFiSDJa
/fHSG0ghszo7e0a+hm5FqFXbm0e298/DesN+8dh7pRZZtKsDfXTvnXQ+9yxXRBxoiKOJoZ8ogNGf
Uwm7xmxC1ZujTmqgkX1Esz7imCDmY67JbiSE3nhQGC+IeKu+5LkJrCIl1wFvwmN1nwkep9rN3nyi
A6Sm39eVZ9Pkx+RQxd7nMamW/cA3Ll6wQLFJ7EmU9MO164rLJPN97LvcJ995txG1ieHNG+SxqoZn
h20IlVp6zmrj5JYlyjr0s345RegYQePxic8NRMiGqNkdim8lGyn2Jug0PtEvwgOvLzs9m4HPA9vX
ayxHlseueP6CEMfn6+HsbGXTH+VZYqMVxFphRtXIyiudMnQ091rTtggCO7/lefWj0jvAVsEMoA3m
odeyT9gzfiwOgu5BK76Vcfo66O3mzLB/aJaLYN+L5sz4lPsELRbkuhGNCOx99n18Do3nsvUErG8N
6lIW6xqU6cVriMRNxvZmhBYQtBZkac/p5aHMOzco+MDqpKrTycsf3ISsBbUmZ5HTL/SbZrzVqY7X
uSJxo0C2bAuSOWfqk8zRQ1cZ1sPgJreVx06uaWH4j0bOqF+SO995MfU43s0EhWrj6e/ZTAopjwyN
iRjV80L5Zz65GsLsqWYB6Cy4+6qi3vLMi8qHEqOL52BxkCd7TS/26N8X9WycLX/6mt+ZRVV9EhRV
Dkog2lFka2I3b2X5OCh/R32Pi2SJUc2zMqDROJFasoTAAfvA11s6FwmEqWpLnWr618TI7h2f7IXJ
8+o9trYTBkW0w31cXkaMInT5ar5aRXWObf+NsLu9vQ5f9bZ/Mcc4PmthNdDba43t9XTkN9etHkdt
/WJtAn4HheNYyvMgX1rnSheg8xfABsGm/Vyo8K91/8dcpA6SRvNTMwIHLwi3rF2m0Ini2fOmUJgj
ovFZY7Jqd1curVYtY5lz3QLPS5avdFWYfKnBCGPyloKyO/EWd2x4vc/8nO7AzUdbWx/qmEJdJPCf
LOMkcuebDx9e9jrZEQzXtQGTUwVTmhphuqiE34ct6woDCrkmLU9zXjdf15oFKUWYHjLqnaghvuXJ
ilW3FQ9G4pC82Qw/WuRo0WSSDJG69mGqljPK6vZgjLqGG4bJfeL9L9LOa7lyJDvX76J7TAAJHyHp
YsNsQ276KhbrBkFX8N7j6c+HnpFEbvKQmlHHzEV3dTOZQCJz5b9+o/MTIaZPunQXLeoxNNMzgvsU
Sjz7ZQ5Vb7CI6KnHgVIxmHZxyiZgRjIhIk0jDnzl+SYvtV8W8MKFPZvnXaxNMOjxD7FtJ1WABlsd
L/ocD/+2wwN+LovrPB0fYFr+NsDopZ91jysBGcBtIhW7lsibJb7CgTNmpwoukiD5EebAqCvvS+WX
AAP/FfaGG5nWk1nPDyHymU2eBj9S4+fQ6ZTvMiL3TI/P8y6+bnv8PAeBzMO2i2MhTRsZONdBJwhO
1vR8raN4aqrXANmgE3b0CnJZWpETt9dRBfUwfsWYak7QPPSRQBwkSGZa02RhqKZOOIwh0IVyXXXy
Sw1en2tk8ihFfFUmWzj/hLXJN1ET+FNQ3reanrlDn8LpMkJ3UpRdWDbhvlLJ+ClGDodCF6wXOj5d
MZ5pPI07LTMgy+swPCYwqcG4y/gts342CWOqcROP2t/5pHN/MLHKL21uNrmCHMxezvD5OnCcsjOM
E7qnOE59MqDlubkf5EI5NDblrSLia4JDrnUM9oNifb9QI9j8pgsACoILljxzBYkOUxwdU1W6EXnO
UcF24uiAR1NaekmvX1u3U6n0K7r2SB4f95T5NwqZs5xNBy7MVtfYuQo75PnfjnW1qRf1KlPGXSW4
/VOJEo+2TYFuyhT9S2nUF23kxnb4uu4/S/0nKxWvGXOdxgQXUnCXvY44Q3BmKap9WabiyZCWu1Fu
chfthT/xf73FN7aNDbEZLkbiivQ030qk5t12BYK/IQkHfLousmg3ZjnIC1HNsZz/we0DwXVrnMcd
6kVumtl5bDHVsdtZVS5fmov1EAy25YXjyiRt1XaXcH4I0JTbQgiXUIhoq+LlavDkJXWOXBReuJLY
l4bWk4ycGL2vlc1805fgUyHFTQ3wuxk2CsgAYi+rOBuo1adksQAy56uE9t9okzWUyvmPJZDNG6vQ
bkjkCL1MdFfQY7hVx8Rv9XlbbCNzubDzyARYNx+EPPXHplS2jR4di0ItyGOmITK0ycOImqrWt2ws
xG1npfpXigcuRneNOaj3gQ4QghghQOyIqWgv74wxug1qOXfshoiVKvSWUmjnvdZfTW1veLYgaqqt
sUXP7WQbPoD4RwRAB2CI9Br6dHqKtPpPqQgZGca0y4Px3mpa16rUV6sYfEQSa3ddCZ2ljy7CJOvd
akn29JqU82XqHsy2OqYjxKMsnH4vVnC+mCOFilRdCuR3YBoKiCddu0YjoEgRGLFHKTnX5XQJfd7e
5Pq4rZRi8EjbCVbI9A5xE1kIE1vMxIm+A9SWZcj7GoDuTS1BAySdAbcHvtD0LOTSRgPWsLGwyHW3
jRrdi/5iv19pFgB4loWWk0F4aGZL4ahf26sqWgU9pOv0Q8ukRwLYdrBVXrGI2kuzussmRyNePNrK
MtnyuUpNVWW/IJHWdQifxdThvvfgtwMSn5r1OtDterrFodk8I8U590t1PBRZDdsL4ktVxWttpNmc
k5M7SpSUI8eby2F0NSSELHD5Uh+S/tzsCcGJ+vy6ylGeqxP/bUjjV82M0dGt6Lhy/3HRaryyI22q
6vDL7WuCW9MOXFKR/hR9+WjLs0ClshDFU9rAd2l9ruXDwJVK+xHInQE0k1g7cqhUp45WAZYhntUa
DmGczWIrhWXkyObUXkKAob1HXjzyIAsySk/F1rbjKvj0hqYi+RxfJn7LCo8rZxnrYa/q6aNN/a7k
zVZRCJOcAOX7IX4cdCMGg6nXLkNyL4DWN6MaIXgNYod9xdyIUH6eS3NbJUrvto2KV0Wpn9fwiVn5
eu7rSXnMeYp7DclLp9v1prGZCWeV5ErBCifk7IEpDn6lou00GvV9b/p1HcQXgWXtYyu4U3TrXg/r
c6VBc9eI5JL+2abvw/ym0+WLvGE3aaaRVLW0ca1BQRpnWo+FMernxOjiwBJd5rxTL1aahFZy+Kvu
iBGvA20T2NJe08OLfLYA0yU8C1Sg3zgEAull/WFUWMFNT85CkELfTLNHvh3TFeiVwlFRr+EXvGhl
LVBqFJcRv1bJ+o+FaA5Fj5W8YZzj8TG4hlSwwH+HYw5KpdIiCOLkuYgb4Vl1zMaE9sMplPgWnkbr
6HbEMusR0eKnz8ljkpiWaftCl3NXs6dtkt3Qrri3O0FS0gTkZi6hoIkG7F0rBpFTEvklyDvxucnL
3AnoJnFDpkzilMa4sEmFRyda9tn0d9g6nIt2agmNi17t6wZOezjcFSiGfTlNfvMtkC9oxrdSjMhz
aQ17O+nXki5xf2GNqkpGwKGYObgG+X6wLFJapzUGg+6BFsW43GYlrNOuNa4pQ5SxUHxLT3/NUQmY
aVOe4UzmU1Sbl1jK/6KXaHudIp+rWXzT6wker70MvCSW5FDM8h6IcT4f1BCZFHpdGoyBemWTpW5N
0kNDCADXkxot45oCz0XiWgbBvopHir1UyWcn5lNy4uhPPC6/uwAmyWipvw2R9+cGdkebOCweh37R
vWVq6Brhx74BEWn3I4fkxOMNl/p5sa14l9nDebzG1NKhRE9Uqb9sVkarZT8jNDlObI+1G1cmQeKx
lrH/upJm0ZI3e9kdoSCit6MfXWDDTxDUg1ruewuook0OhnXZkoJEOzAK3WiefVx9XgqZUgx1dL1R
taTyygFzXSWaZj8wimKTSjUHXRScC86uZUiRZYEMyLSms7KKziyqGFtrAy9tuDsHM0K8ZZmouuYQ
zULnagkXT7M2fCt7SFNT3mc15vZ9Wt02gUR7uyD8SO6h8lbcPSMws01NGJQTiZm0JEVB/fiSZ/D1
7fK5Cfu7IqKSpdIpXd6FAsYr6wSwyretQZXdDpI3xCUYbpNpdEMEyqIcPA86YH6wjLJxq4keeNZJ
P5YG2LEeDW+aM4MefFR68FMAOdD3dy9tjtlET3IjFgTsXvUUe2nelKjIgN0NlFU7yWo6OpXZPkgr
Y4sfLBy8LS1MdpUEXXumxrdz3S9bI0Ft0EZix1GoD7knN0bqalpIQNU1rLRx1zQpR07Rxg7uGppD
IbdslwgpqsCRwc/CcPEVuz1kjYSbniK14PNoucbieZoksmWl2XaQ6lL3osH3Ip2W+FxIB8K7UuRr
0GzUbGVGaCCPUcLluiiqZzuPdWJHBwNsCEIRBlzgyZqvQFnYtMrc+t3ae0wjl9QoKmAzZ31alBsE
K1YhTIQATuiYBmhS4SP48RRmjqnPhSulr52hjAghtbW/9xQsrMmpXK5LWjyEeevKcUrna7tLKcjP
oik7owSGQBAbN7Gtvg4BCe1tqBxEdyiWpHKSDGntsvIQupz4M9D5/NIqzBcIPZNfBPexRIKx1EsH
q0L5XMyd5hNK3jWtdcBGYcKjdhlo0NkVDJoJpxiFJEIRRPs6xx+7oSqaIsqbnk8ykcD/0eW5wgRv
6KfYqdYGeVgRCgbI1OYme049P9kotyMlm4/SWpRk43S+FNLzUpTCM1Xy07C72Mw0+LlVShe8AtSM
aJ9ZaXbEs0fKfJhTvaCyZU8uFM1r6+AxXpyk7MbjSKPMtQeas2k+P4XBdD8ggPaEjTEBCaVeSYoB
8W4yrn3TJDZRpvZbu1OqDZ283mnLawJCsQBIy8Oia/F2ylbOyABRp0pM4QxI1GMsHlhH/oBU1KM7
BDlVbe8jTgPXChK6nKqaXOfHEtcJrbrFE+CqTcMJnAN8GT3mPjVph9PFVOMMp6bR+BXmdDmzCjG8
tZDHq3OpqQqYM6Egd3TqH206N26TpTOrs8n3dkhd1WZ4fthx51QjUXq1ANO+sYO2vS3rH1MlrYHv
51qfLB5KoCKsLmcr17e91P8Bs6o9UjZBg1UK7TQh9GMOXvIGtXljjz/SqAIpgvFR0xYZKsJVIIhY
qAhnXk7KFSKKfglDb87MjBNfSTe6DEjT6YIViGfsWS3l3jz8VLKgc7gOd541scQTJdb38CMOMP4X
IuuScGGREuwGhm/dkBF9oyrxWZKamtNztnoa7BqQQJN9iig6adckjX20SwBKA25VFFbXY1fRoFJA
ergpgLCUCYpuafYRuKMvM+kK4tQP40gLvVqqcDfX+syV7bDwqtkL4U24oMUN7mQxpIqbJEmpcDXl
KAzJRwtrO8OShJ4d85oh+m1jU1wP8diAYPQAKNF8prABKSXSz345ho1KAGifmQc90iu6HdlNLXTD
terlMRbFvI2KyJPT/DyaRv0CjqFWFOhrM/l27NdY3rLaw6skgcVAdtzh37ppkuW4ENO9HnWDY7Lx
zRJ1ddChoevkQ6p1Z2FJ+QCjYm1TJljlEfJM0h12cjluYNX6CWkKiJqkp1Ayo/jJzs2fwdhWRPlZ
1C0SMXRhdltV4Z+5N1cBNjLcRKlMJ+hhkfBirUCMv2FpPUtS86jVPGS5IB4jTBu6Omr5KEP6mrDn
90RYwQzUX1s17YgcFHgfBNl1GxTxtmERpZz3IPna0Zz+lBogKiWvAiy3uvmV9ew3SUp0qoHKZons
CJwG0f5UXuIPQ9SxxctPSvwi8hssbrapnflIz58mrVU4o+K7qoUXSr2KkhqzENUYDkRG/ozTNjhL
kwt50Ch7jWRwycD2RWJoF4K2yiYUsXI2yjgLtu2ge5Acfutk/dLBRXZc2pND5OXBCgzockbq2OzG
mxL3V5wuG05eo/ohau7vRa7f9k2/M0MyiiFn0o5VV969As2l75tDmPsG4V8XQ0D+KfyxahtJpteK
NeEy5R1YCgmLaT3y7RvqIZGvm5i3SQsajKgKzW1ktGe1kKC98UviH4FCl+YAp6+dtjAi6OqC2ofE
thLLp1GsJsacnvWcfoMGmS7oepV1IBLuPuj9J5l/tsCFlSkhXbj9hFd2j8OoXNg6GH9UqDthDKE3
GEB7WHSVmGeHP4py9AzjoAdltR3GGP5QvzrzGJUn4WhynqCt7DGf8BqL/wpiOFc/VVz0iepWlgXZ
s1MfDHLcdTjAUL+eZ1kmkphoI7nQgkNF8WYavhZua6O7Bbot7oUCjgzLsrXCdt+m/S1kR19YQQ65
ybhnBbROlC4vdow1Qdi/kG1C7wH59H4yzyr23SOXM0lzM3k0d7BkZOqD8ZhUJqs+4paIleUGbxg8
ffL8foyNA7OgU25pOuxLutBdem41BIZM0uDSNbmUBP01RYvPW4tmi9UDjq9h0mHylCyDAzSqbYty
pjpPlHpjpCq1TOUulWnv4xHgc7I574vIhjnKPcNpQITcVqsn3MC4LBCaTKlKL8loppbMcujJSH/A
yMvsWkAxW6K53ptIzme+h51izWwf8nTo1Iuh4uoNb2NtapmPaVNSgy3wFWjycpfO5SeDQgn3A1cm
lcSp7PgRgHQ8i5qbDNxZbyPUQktkbUDMdiHiBU/qOca1AFL/YiT2FqMga470DaJdMk2JdKwn1rai
1eeLlHizfgyy5arOqmi7IOqBSruGF7ai96owOrSR2jvSMv/IrLHxBmo0DlyREtC9UiVi87FK8QyB
kHzAmkbZqkGNhQqNU2J46dN2RnkuZg1DphqrKoKFp3B6GOLlNiulYasr0L0xStgo0jj4HWc6acrG
Fs1C7kGu3bRVHhzXNqtZkkMOXWRZKLun9TgrpaK/q9ZupG7bG3TrjUv5d61zfrsyEDSth/gssCPp
ooC1t1MHCH169tThYOTqBj490+o/ElHGOUjUF5pQ3eJqBANPtI/dhjrHLuSd1AzXZKD+Wf8AsdG0
S/GwmHAY3YSlJQ6RGH/aC+yQJQ7dDkOb7ZJxYFTEjMJehDeZcmhYuaOU6itU2mVbTBOEGfMxUSgR
wKtxxih0SHRa1rmrUQj7o30BPk4CKFlJQaDCraf1aDSkI2OFacTDLyWp2nW/cUtWqiMHynlbzsqm
w6Jtk9YE3oOUZSBb6jEumYdFI6PIXEmm8bnMbeXjhADtKZB/xtNEinvN/Sucij3Gw9xUkev7g+Br
IYDwiC9B5o+KdhfEMFyxGlSJjhAkj84ljFChgi3ofkrZTH3ZXlQIPl2YHgEnPmYnyRmy/9uwkb0C
X6p5DXYNEtKNDbPfR5BLd3A/mFyOvLnEldKtJWtL4WzCosxeYlzFRZPuu0nzNR2taL1M09YqdqNl
95uU/OgNogrJl01lNxWDvFWT7s4IKjaKOtmRB8qVM+wJzS7oTVCXs0HUrh3J7dms9GJn1voh0TGt
USlA15xkHNnoRU22yPxm6G71Na4Wy/POV3WsFiyUAWXdJNt2GO7hYO1CLnBLW7BFzA24rYIFBs3a
57Qw6n0twp9ZXDR4qDidPrSuBIpM2qpMK8+yH0UgC7eSBg4BJW8PbaB6c0F/coBq4ZNOWuJUec7y
vS70VHCPXzOwZ9svx0Lsqp4OMr2F54BcOY+7OC7YhlEfKWehQiQIJEYVpzY9oTtjc9noDCv0g0Vz
O6jWNR2Z58S80Qbcm7pMbPWwoJMvXfe8QRfa5+JweSEE2JGEYe3ijJstkdiObQ3Etts5oblGAHMk
38cqHLLG3OfBUF30+VAhB5EinEVi9nIz9G2j7LiOZTccYplXkfo3h9XeWKpDZGJJOSW/GqGMkHYs
jrJ6pjMPtIvZnGxgVNb97GIuJTAjZs6SyS/pmpQ9JLJKF9eKViJBGH6S8Srd93CmTLs/qjMt1LWQ
Bno37vuVHrA0+8nuz7WhNSFuCLGjX4FRVYv4GtuSXTuqnHBG/cA940XOqmpfmzBlZfEjKGhCxxjE
QUFZXLvv6URHsAw4RKgItKqDFb4YTmuX824MoQ9OMrRiLpDnY0Unit6ddFCLFKGvbt8WUpM7Vb3n
XqfwK40vEJ4hhOG/NVuApkBCBWaBAufKOzkdz0ZVv6oI+83w+nBmcafCn9koLdZYZkdluAp2qKqa
AtJjB3lppfiMFgFUMI8dkfEtGSAeuc7O1EG7DJPx9+qftDVVGFzwfDfEhruBKmlXSVWL/SSIN04D
lY2qaG/lor9v9Oc0ioAvwknyy+wxtcIVt6i3Vdqex7bdkCw+AWOF8xHn4Sec0c6DMko9bgpPuVWx
fKR+b7RTuqVDhKObneVOmYLVLCnHZtnIaDBwoKVXxlaQG+KhH2DLYidPra/q7CW/y2ihlYbSAPYe
hNtumXFOsgJ4pG6ZGLVLFCvBsp04a5YfvYqgRAqiBij6Yuys3EfpcaGgxPT7wnpNxj7aWoJr9LJA
g4mETQi9RCQLbn0uDfjOVcsXaS4KLnwVEdEAhqC5i8B3oYm5q2qzG0/B5ayq2BaZcC/an1RLYsce
GNBLhFzP8aw27eAESiVxymXc1WMvwpHZ6ZXlTvSr3kidaJWNonLKGOOypdbJgkQ1o2SrXqB5pP8t
w+Z/zJbMuB6LfG8NC9ZzMdBu36dPixRAJ5GiB326liNN4O9sIovhsOVIOWOFVZeApz8N1fglhLiM
rfohzuv0NjVsvL34xrZtSlNUuQ9HJFhBzDUpsHxRRZoTY5rojwn8cXum6xG043Tk4hBxbY1j42gG
suVgI1Nvp7jEso+DO9DzfQ3K4JZhskshiU9jy6pOzcLTwSndbrGjHfczksS5DIGqFyzIqruQcgoy
RZ7homHCs8kDNd7W6tRzvzFDB7wTAHZoBR+8hOWPwdPFcIoOAdR3VCPTtl0hDnvpcGGcVd3lfsKq
ygTEPm1cedzwgCezNUkR70ugpCcj0wxEmTHASkSTrLbRXxHZ1+0LqTjGKch5qmncFWudy+iUEnDO
nifXy0vQqGSSaS09WlveKl12qWVpTVNQbo7LeAijeeEkReszB14etVucwvg+rAaHNPxvd4iPN7kk
wjN1QrdUYEjlj3MJNelJRL26bfsYNEBvEwz/CH/XKuBkVSkuwgCjcD2FJ9Wb5+WklmdqQhN3CEb6
TPV2yLncRzYug8Ju7P04zj59Tb6macg8vUr+WBJ8xKHX03N9qYMzjaU6xuZl15j3tTArrzbwzOzD
9WbXsnCSJPkZhGijjCm+5Uzhn8De73qpQnSjYntdRKCZhul0le6Itq/P1EsFgMlZhT9jXuW7ZsWU
tPLWqq0FRkL+orNIdSvL3EKxufZdzrOSXYUSuoBAQChTEhfToStTHnXuM/bvVsoubDsyNmwFdEv6
n4rRXE2Z3B5CE8VAKFfPODjWmyQwb/E12i1GmnjyKKuOvdiZNwUSMo2QU12zoOfOsv4ic3qPI0jB
XHO8aDImdZE0pUD6IZYLL0Rv+U1nTE5GC2ZLOV4uWnDkGFtKuz8EGiTDDFdTtBYQeWX53K5pxXKJ
w9JAYG1rpM2hsqNDqnBVhyYK2Rj3QhcL4HyDw8ODamVoiWpw1aiExd7NE4YbeF9NRWEfCulFlqCt
hgO9aDMdiptR4ajua8r5lFwJDEGvetXOdsWc1YjLfuc0Xe/kZd9k5nWuRjjpYNeZSOM+CXjFwi69
eIIlhxaGbj9Ux12XjBJH10CtOJXzeTjQDyzsSUaqKNPM72evlnuJA7iuzxQp8Wmscl61HQ4YSMx2
doD7f5rvgES684zu7E7MwXOYYGUK9ntEhfMS1qqxKRbs4UYVtrgxrez2Bla9bIaFn5btRWkuOk2x
YTg2eha6WUbXRhmQclm1fBTKdKQA/xE28VVVwbqVQamcrjZXHUkEfNyXV3WcH7XOghVgFAksBnMr
yts8kWd3NqQzYoy3iLiooSZoDVNDfi93NCrUsNYB7DUSQWTsKlN+9l8C7H9KtnxX5vzv39f/5rms
yIQJo+4///3d3x3j56Zsyz/dl//W9rW8eMxf29N/6d1PJhz7H7/dqiV+9zcIHJEBXvevtM5f2z77
+28Rvpbrv/m//cN/qJPv5ur1P/7tuYTZvP60MC6LtxplHc37/1/U7PRP7xTN67/9j6xqU/sb7vEG
9y08w2QbP4v/kjRLlvY3mu14Qugqp7SqCP7oH1nVQv2bMKmayarXZWL41h/IdbmL/uPfiLHmjNYE
QV+mDDf3n5I0f9C6m/hkY69vEeiJz8Gp1n2cJhqtNgSRokIcTHmcy5Vn9fdvHsbV350A3qb6fvAH
OBllVVW/sb2xMDG1ozRJ/Uk6cPJBrIVriq3s16OssvH3NgTrMLap2jpm1bKirZN9M0zQN3I7JXVK
+egEW9unFSggjt4t5Am2l5EHgfx7G65PBmUsZNEQ7mTkYSdOGOG6AehxS1R3ZF5FhbKLmtr7emIf
THxMKKRvhlh/hTfzorUbJzEpbL7ajvT+oapIKVQUe1PBtczlW824/nrA7+Z08iDFGKNrDtYBoadn
yNiW/vLrEf6yp3lnGXEyp3XJvJmTKQy6yEhhST7cpDfko/8IDjh8hWeFD+/5PEBih16ANNlipx8y
b9xpF4X+T5vbnPwSq2nLm19ixnQSBibvDoP+bUZSiX62lmmH0IODiRWSRBSM952d+l+eSx+mLvju
+bRXX46Tp5uDrtchwI/fkQCwSeINnQVIqZs1zSnydc+S9oE//pK2wb20RZfwZL58/fA/+Ry5GGkW
SbkmRiqnPkUwJWno5APTlvPzKh5+yJW8McsSQPa7GPF1Lh/mquNiSOAm+Qin5iO5ahaIFPrUj0zo
MGel/ZiU33z2n87mzRAnmwsPMopE0bG5IGg0OnWbS38S2hCW/Y0jzKef4ZuBTr50e1jv3yrvLe+N
3w2kM9hLuwWufCOV0UZS650aVu7Xr+rTL/HNmOufv1mhUxTaAWJSCHyzcIrxKtPF/3GEk9WoJy3m
AymzmpHy1/Fv1IT/tymcfOlBgGlBYTCFYbqXxouazvDXAygfvJXWz9iAjUhyE8esevIZx5h6a6HG
ep5849Bf9Is3X1CNOvSrjyb2zRtqqwudaw18gW88xj5d32+GXtfMm/ejF924qBAdfCRZgUc4CDKj
4fecKOrmm0l+PpLBMaMYFBHyyXvKcUiXtGZOfRsgMk0lp1zuBlE6uZ1ux+VZZC+qKjlcM6AC0toA
6gVqkIDE4Nltv/ldVgepD181Rmf/9bucvFIL1d+cBVMKDcDVDhzonuTQr5VXG7fL73wgv5v4yds1
E/qzGncXX2sbgLfG1RNjQ+Plm1X03TAnb3IwJ1uqoD4CuGeOxVW/yTU3hRnw9bP77INWZBl/V4xX
FcU6eY1zUrYViiM+t7G9SmhFGVr+zYb42T71doiTtyNEZZDlwxARXA0ETHo+nNX4EgyB8ARI9FSm
33zinz27tyOevKJuiCOaB7wi23zqpXCjNdex/M2s1p9xuuYUnKL50mnWYGb1/ksDmxCwBXk/8kDX
N2rifRZBNkfCTzsquaOn8V3O12cHy9sRT/ZeukhhSEI6e6+E0AheK4h0E18U2TcBd58uiTczO1kS
aI6wtQoZJ7PqfYmwuw3Df2Fxv53KyZJYSouMR9JOfCwpnDA1ESU+0Bv55ij5dBm8mcjJMggj3Eig
+RIBmWCnDRw21w8Ld++vv6CPcWjQY8he0wmlxI/QPv2EBKS8lGwPeuRms6NO3WET7Yq8vNKrW5wf
tgvEYmFJmIpo12UQ/7O+iyZVjLIWbralYop6siqGLC0Rv2Xkd8QLWT9zO7s5AonrTNXpr3091Y8P
dB2LCpFUZ5LITgs1dopKbwJiLsKIrb2EpaTdVSipvx7l4/pjFGyycFrkyZKC/P7LKpoKOSCScz9G
qjYrWgTaOs3/ylQoeak4haJ//HzL1IjzrIVUBH1xMF7r7IlYx+3XM/m48+HWRx+bn88FQj0tBNoS
CroVRSikcloTtpXdm0YHxmq5urCO9mD8tjTz9esxP3tHBt6imIFh3Kqd7ktBZ6EPhFjsV/gs5D3C
/vkaQwfv61E+7kWabHDfxzmWh4gV5/t3VJdzoWpyWvgkOzyoo/yjF/kPPVFuEVt947L42XJ4M5R5
kt4oNTNYu57xEPXyZ1YW55Udfmcf+clD0zj7NDQlumqQE/9+Oj0Ks0jTg9pPf+q/4AxnxN3lPyyX
RhYkgb/bGkNWzu+/foqfD2vxFx7AGmDB+2GLqegtANUKliRkxQQ5TZa6Kp5dXw+zfjDvjyrar+ga
wCFgNMHAej/MMq7fLOwSX/TRTYl40IRupk/B+VT9DAyApP8Gmq7+/mPfYiufzOndYCd1Cz50bVOD
pfpJsEhHGgCRn4ko8OcID4x/Zag164yJsTGdHMFIuzPd6hEgZuaTAd9r2Yvhm5Xx+Wz+Z4iT3VVO
46pcEoZISCxS0/6a7IuzrpP9r2eifPAv5eRgBf73VNbf403dXvc4DMD2KnxDpvmEqOt3KSdbqYrR
rBrJvovVm05IP2VSyOyx//XN6B/r5/ejnxzH1GZ9lMKC9QMRumOJxX8de+X8WMYXCHN8uXswwAPa
JoEY8vr12J983e8mfrI2x2rMOK1Ym/rykg7WxpL7b57tJ1uV/tddHyxMw3P75NtuJ33Cz4l0P5hW
xLjEbqU89csEMa12v57Lp9/Ziir8YyTx/iX2yKHpWzBSmQVHU6p8WkGvoR5fjaNxLIz+m7veJ6eL
zulo2xrej4LD8mQ4lJtBPmq8tWhYrVhGPyTYJ7DLY2uTvFWGuis02khfT/KzFwYwC/3alg1bPf3o
GmOUlJhULr8Yh+eoCs8Xvdp9PcRnbwyPWzyQLYAanJ7fT8yaYxEZAUNoubLroHrHMPMnggUr85tS
9xOIVkMcDd5tCApFio33Q3F5h6ytSqnfepOLkK+EY+SHh5T8wqb16yt6NMfvAsQ/H9QQghAuS7cZ
//2geCgVpqLzYQW/dSzODtM+PyC6cSE03Om5223/F1EJ6154egas2J7CTmlibXA6UWjzYRWgQGyI
SsAuSPuxmmhuodcj4XLt12r73QX2s7dIe4H1yZCrX/f7WZoTpDa1bEgmEAhTyySAdxAIR0Lg17Xp
N1XwJ4NRhXDnM4QN/HE6PS2MTLkv6xIPXgOLxig5K7T6IdIWDwOh5Jv1qXxyKpjrgW2r3PyALU8O
HkzshWlJagkKtpmdhijiZSc50BgO2r51kwu4ffvv3OM/G5PKxKJno4EvnTpcD7YI52WqKr9F9dub
q2tp5KRoLb7+9j7m1a6249geAQbYGn+dLJSgqdQwDFCyN250pcLVx4zIK7fjg6Z58mV8h5DkNna1
HC7QN0N/9g7XfpRKwIaqWqfxDq3cD/1QI/4xG5Rn0JPaBSc4WL607rdfz/KTh4kfOf0veBdk854+
TAXhuDGYauXnRBIaJJtJVHe9nH5zIHw2jG4DNbO/4PB2uldK0STVo9nwzoZyq+ITBf1LQZ/7z0/m
7Sjrjv2mdrCHsTdszHLooGdPeFV6Qrc82coevx7mk9fDbvU/k1kn+2aYUsiD2eBm6CudU+rX1RjC
SUA82H2zDD4+NN20ONMsa71Rq6dBAnAXykIfxsqfBKyW5nzqn2C+eF9P5uMppnNfli1uzRw0JF+8
n8wsrWwDaMW+QC5uFD+a+J+/YL4fQbwfQUQzBT18TV8iMkskDVTs8SwP8m+e1sfDhOWrQZ8QBCII
g3iU9+PQlk9EBe3Jr9zeg2rqrZuRtcdrx8Ga0dPOvgso+GvVvjtKGJFLM845MKOtD2X3DLu7rXMW
whozjD+BjLp6mx8rAmBWAiLyCfc7zFX5UOvg2LxepbnCcKdlg38/y6iJdDtQGHM+CAcrHRwGoBls
qqcZbqAjHRWHRIhtAbh4hZD0O1T9Y5bSOjxtcW4aukCGfbJcklaqRBhOja8de0/3iWv0h430G6jF
jf3vrjWfPOD3o50snRCytKmGOpdr337Od7VDTp4Dxvwo/kpl+S4n5MMHdzK5k9MMj41iqQidwBSM
hMh5m8oUj903xerHM/NklJNdKq5skQ/6ytZxreviKj4bX0vHuAp2kyN8JPz1Jv4Wqv902Sh8HUTt
msb/4+y8dtxGujX6RASYw60oUaGz7e6254Zw223mnPn0Z9H/wYyaIkTYwIQLY6ZUxYp7f3t9/Ht2
RR5brqpMnYzrXaRvqI2gFIGXvR3ftDtgGhvx1YDm8AuQ7tb9VDrX95iFcZ3OadLwxkTtnx8ycRDH
gmaFqYMh+cEfeogh0TZ36z89y1BfKGxlLEjDIIAx62OXiZooQY52qnqiuAyBtDUyJJw1EsvjH/fI
5EYgc0YDxb+495Q9JIoBZagTU+pqQKIbrB8a0c3rrSzNf1Y6P5v4EkqU+RUE8FEXqmGMNXxXnYCQ
xhtRo6zXNFrctnxcq3XvDX9FiNMZmmN4FDJ1IzW3oZTSDYwfVr7jxVnx+2Hw78/RZgGo2CxHPcWX
09HkH30mkJBpV7zalltQsKBA+8I1dnbnErWxpqiaopvSy45m2h2L1li5IC9MRs5TXbQgzRFWnWtR
cBotmwZSn6OJ+R4IxKcsqF6JFa2M1TTZPp4N8odmpkvE2SWB4s6SYiW5pMSVYrK8flCl9NRL7m7s
PAcXmk/Xp8pac7O5bw5Zr2d5CGfFwsZG8JQHRIowhqvsNDSity284PUvWsQQwiDiTr3W/FUjFWnq
C0EE3aWYykfCEx5aONiGGx2+v5z+zVfjoIXzQXDywlTJCjwThrxagoiTD+X4M1PdDWTP3fU+Lc6N
s1Zm5w0lQkLUVswNC1yyWFe3I3fUMm1Xnk3Tt7+YG2fNzM6ZLtKLBCVt73T9g9BpG6wqd3nf25Hi
rayny3AaSxb/DQ2XNR71l4kKvIdTE7ikEx5bHtf1AW6w49nhqVjp0/LQ/duQNdsbrAb5LeRulhXY
DLNoUPYSzRVXDs9p/V+OHBoZYgYy2r3ZNM/FjhpCUOgOnt8nH4drE6tu0WwfIo2i0pjSb9V1NIDY
1+fF4kbMw4UQCa6HPAmn3p+tZiqKYkT5RumI+96hRsihXu1IWYIt7MkBOdJKNEaeJtq8n+ftzXYP
Pcyapsr4bJ09Os0LMNR79US1+Wd9rzmTWRpMopMx4HeISPch/yfYrt69pg927SfMhhrttR43KUcc
iTrNjylFeWBVwJI7tto/gKSRUU+1w2uORQvXeCwBz4Z6dsGlukYwg4Kup7fmybrJbHdLgcF2tLEY
d8IdbGT7+sddmrnnDc7PnMDM1S6mo6P8giUCCm4wsSub5VKvMJIiKTnZ50gITj9OoDJo8TOGgOmY
d/VtcY+O2Zm8ITZUG22pe3vGfWJNmLLQL5o08RtTRE7UeSSonvQMUUGThfDo1cM2UsqNEaw9Uqdp
MJsm563M133sBR0khwlJ271pLUX8YbzFmA5p/LsLEe/6p1rYOHniYTNG+EckIDr7VDme22U4eHAu
/We5fAxHyakMfQMba6WhpbGjBlk1dKx+L4VLIfhNyQynz+XdmZqw8RuiI2CZr3dn6TVFf1BHsZtx
ZRVny7xo41gdR647TTveAyjZh7UpUkFXfIsHl6qGZqtgbtDn4xvEKms3qtbBzfrPK79iYVP98Ctm
K93zVPBMKMmd+Ni9QPYNnPxzdFM8tzcEzgVb5QEtbvW3Urvve7D7m794R+OUKEvonC3mqjWP36dj
b4WGyVWisyUHBMNeezNZ9OG9ZydbirPW4s7TFjKfs5yFGrFJg6fC78V6tptbfqJS/jFdlqDj4/yw
yX1jK4qvcf5dxLMRf5OV6bT05qOH/7U4Oz9EwYsaTabFkqcsBHr3VBEoUEo7/NUMjnayThTgHLS1
C/ulIsOcRva/dmcTrFVdOO3lwHN9P+yct3iLG8xO2MuHtSFdumhYKk88yyIUchktJTloZYHOU0XI
RpRu/XdQuNEeQ6SJWJyVUEDgActmPDy1I5gBLVm76iwuWay/JhUeL835Ed0kSteNIRfupLUOACIc
Slmoxl11k17a8LiB/tvObEj1XpBNz8imyZrfyjY4ZJASznhQH8HY3AWP/Xcqu/bxfk2dfPk0mlz8
eARy8dEw2putUmgZkUZVVIuGHpuLvDm0gvRlZSe4HEOGTjYJrHNeAHGd7a+92+WtmxEl0DbttrqP
Mb8FcICKMH5jhSDWtEWZSt6DuvJ6WWxXQ02L4zkJvN/Xr7MFWepVpQyRnjlF9jIWka3AlmvX5MgL
Z7DCDjPpGoh0U8IxO4N7vfEkkjHZFLelhI37VHQKcLz6DuJZdHBdO/zN5QJ1EW50qKIsxbxIx7RK
6YnpYBB3mZwdKKI3BHvMvl//bpfDN2VaCUeouiEZdPDj5UL1CXzqOfWDeYjVpyUeqij4VQXqymPi
cgYi4kHMi0aIbAEz5WMzWVMqQZgNDSsr+T5U1Y0U1fHKTnl5wn9sY/oNZzMBMqHUFmrbOFIC15XM
DC4PvhHYhTZ8yq336+O21qFpXM8aEynPo9wxagA7EekrJtRDWa0Z3i/swR+7NNsw3AYaeA6YnD04
fOz2OK051IRvchttzcroLXVouk1YisJnvphtBMXLytSK1mmmAmekNEL8dn3IFq4s/7uw/H8TF/c9
I45Ub6AJda84xiH9jAAuwBJFdgibwohf2RmWekRIj0SfLJkyQb2Pn6jsrBb9aNk6YW0960BIxCF2
Vrp0uaNP4QuihpZkkYqexw0HX9TBNtIlmFUnaBpQhibK30E6mI+uv/FNjGrsTrWlZ3S0j2vfbGnx
EpMl90LdGNrJ2a5kZmGV1yY9lCm/hntyyIP64EruyodbGMjpKiAzObDpFOcvZyzVqP90ww7IC9BN
3YUCooBS2F0fy7VWZo+3OhIyiiWr1hFDq7IjE3JtmorH640sjNiHrszmhGW1gpaVnIRFKz+HcXsr
N93PsUj2f9zMVPynqNThyVPc6ePUSwXi+HomQI7JI7wHADFhAKau1g8s9Ia5TQrWREo6RRc+NlPg
CK00WdY7UVfdTBaEm7jseAgYxeYv+oNadaotUnAVnA2bGreyMiY570G/gzQX3xhdcetZFLJfb2ch
WEKal9JKboLoCCnAm/VIrzu/j7jOA4r+KW3iz+6Xaht9oVZ+V9rDjb8SGlyYc2grSMfyKuT5MD/W
pSk2g7JPdIpIQakdPXaQLFb6tPCROFcRN08q2Uv9qjFGiUv0UXR0L9njI7rLeu0+Ea2V/XuxmSlU
xz7AlWEeUy2VNG8qHwPl1rpT87dM/6GKK4f4wmZHSoE7OilS0iHzq5bvuthzeH6LXZmCjg+H1Qbg
g4qTdvpYrKawfwtAPj61uEiytxKro8bmQuFDTFBtPcRgjhp78BqQAA9HWN9Up4jNTxeRw7e2GOAx
NX1032I1hEVAQLW04I+1v8WMsWjhpFjNjYfhBOYSuM9BedRAkrf6vRCZ4wmYo+S01IjvpDIJqe4G
oxhAy/nH7EHiURaQi4c4b7p3OQssqK6iVT+UDf5IspinWz2QcFWUQooJcS3aXl8IC3eZD32fHfxq
U3WdZfgjnmkyJX0UmJxCMHk2dprY3YyVv3KQLSwEkznK44DcxqVaLMPWz0qo/HcazXqLQ/dnBiH0
epcWApN8z7M25I9r25A61UukmqczLwQ86qjJhAPVv+GNWXRPChUmG2M/7iDX7evnot6QiIZBjoQF
os31n7I4ume/ZHYbJdYsuJ43keVj9yXClLjQMfJL66+lJn+63tTSmjnv9DTwZ/fEokkkP/JZ/bC1
dgUOKjmobrn+ip/fRrPSlXNn2ocvlsxZx2bnjjxYoegqIw9MAQPFxssdOZZ+6OJwDPLqSwRomNJ/
J+3bFXm58btC4lrLswlbuRrID5Xtx9Urb6dAFBSV4Z1f8avDZlcTcL7NrNrap1H53MvKoQe0vhE7
661rIKD24jEdepfKDnxJlFL8YrbAzWqjxwdPk/bwm5+jyoh2gZ/caCIscFC1GBy2EbUNhvie9uWD
Zea3eSM+pjhW26oSO22QO6rinjBp+yX0PaAHQf7WZ92tgQUkn4IcfSI8Qdv6EgzdQzXkX5n/XyV3
ABodYAZe5mw6ONQd1AYbxslWF1OwF2CSL2Vsfusg1Ju+e3Ll8UEmJLTVM/NbFgAn8rKJGa7wDvF8
iO6pp99gzfbgy211HGUYNFEbjQ9mAwnKADds61YJjAevgaHuUGi23S06ZnEryqAx/daHWE72u4AA
ufUTGbseP3/mkCZlIYmTjad/GgPlUc2SO1MObixkD4AMFWL92mjYRS5NPprNr1wxK8firrAlXxzf
lAXGliM0DeCO6hZIpILNg/mzkJsHOaBiO3ALWHH6fSqDQa+NAdipe2uG6T2u5oGtJ8YOPbczipgl
hsIu0eRfpeTdu74MhU8DNdLe6nq7xbUWbkWV/ApG800U2581Ny3IbSU1ySAgc/hDTeD9BFxv+5UR
30dphlFxJH7Wqboo6/IETHgDHWNfSsZJH3B9VVve+cAAeaU7KeWSSjzsc4hPmpYf3fazD25YtX6N
aX3XKe9da/ywcutp6GrPbjqcUaA6CYX2rVGrkyCPFBRFj6Zv7MQsjhwOiDe5cu9/k+Jz/K+GaDg0
pkgb1lHKw5dRwj07hKtXj3tZevfk+Lb1b8ll7k1dwFZD3KHg3GStdUs2M90GSChdMdgPse/A4/rB
C9xOhseOUjDiMSelV3YiY0lNKBRpGGl+vFVTwRGC/jl2M+Dk3qkcQyfP6SH2AbJy7zYZtqT/oDnE
Xu+zXwHlVKR3AkqnJgN7FID3wgEmcHBAOsqdhs2aYZPZgz+v3WkNPhcEifu+uKWwz3bhXMOvwe8q
xizF+qEX4Bld7WmUfgz64PgmBpZNe9towrfWNL9kIraOGMHneErwUrAl0WU5R7YkYw6p3kelcgPp
ZheFz9x2tvFg7pOE2C/RSs2Kv4fWuGtwym3J7tYJFiZx/qVo+bPufbDqI49C3NAGLKykb3qTvfee
ONjVqD4lfX0Qcv1V9JjTeL71dUYa3NwNVXyXE+DGO4/Q786XjU8V+CMnSyr4ih2lslLkH9UMfo8n
cltJsrvRyH276EHkCiq4aAi/jNQ9G9ZJhsQVKuOd2Rtf4XKgh+iUUyxZDROKGHbu5+oBNPktwX4s
S8Ou3aGEA/KcmJ8iuIR2VMtfuslfHNwijPIOBg5FMHbi+d/VGh8NWcXPE7ogEMaHGJyiXfr6o9oC
lhN6sdpTFvFYmBVWjNzgVXSiQlzh8GTGTzEqfHtUx5tWrz91sYIg3bovK/+lGbLhlEuSuzEi3OUr
8yY0kKpTqgkUWAWWjTIQKlmgifgb5lMxMVgb0fxkAIXf16H8KZPr71JM5AqTEeokeB13goe7U0eo
yRQEfIfKAI9Q+WtYxrdoAVpb6prbAjabnfYexi+S+kvAl3QjA5SLhQxchTluUn+MN1UsfI1b9VMT
pK9IbbdlFnyVJHg9Kr65rV6814p1K3lyA9XU+AarDhgQSLONbkymyRa+5S55jX05wmNVClhYnSS/
kH363GVShAeMOm40UfwkGM2dmlRPIixa1EnfhQTGUBjjSkJGSd2lQgElZDCeobV9BdePYJQSpLZW
73FV+Dq0SnSIRAVfwFi+DTr4Zr5lJDulD955ddplxn/dWjgVaeMXU+q+GFZ468n5nWtpGU/6am9k
w6scju8V9Sb7YMANWDPSV0EBpWQU+S0Ga/1mzPRflN15bL/ue+5bpyEcfvBJSaRVzXPQwPxvgndd
0n/4UjnteHQvhZrtQsQYPWmX195jL1hQnKpQ3ib9eBTG+E1Po2MeabotGdGWGoJbXRke2pHDKcBG
uMK5BYlkjDdH+EkcgWOSC2KFNuFNVvRvhuv5u5yICXTb4LPZi+bWVMjGYuAOn1DwnnSIgkT9SSjG
WCV3HW7DStTVe10dPMeQs/A5SiWkg/HYsi9b4raQEphlQYb3n559bZNQf6lFH2C4YoLL5HgJlPye
wPBLHac/htgQHL2ELivpzRdFw7fZL7ynQgnuEu4H7JZssDnmoaJgsKXECM0C2Pdee5ebytOg6HeV
EpC1HqFQ+oV2gJL65AsK3rkGWMiyVE9c0zG7FSfSvXnTDzxJWtG1ORdfBHoO5/7Fyts7PSgA4lFR
xaaWA7ndBA02CW35NYeHW1np1w7sKGSdhwF3XU8ecNvBlLfwKmwVkqnEtrN5Rzy1VbnXDSwkIt3d
GXW9bV1+RuzhYKxE+M+FPeJeMNHPltaUnPKIoyXDb6i/0HGbSPSfgSU/6L4Msn3y8sE9J9Zhkuvy
zheFz1Kl3sgReKrAtSjCj+KXfjQcwXBPeuk+Bnp9koo7Oeay0ASHUZUmt9fboHjXtDc2PnswxmSX
eRiY8irFvESx4+HeK1mDcP5shFJ70RuUzSDq4UYdOidh+xGz7vNYho+lnO8ziPF6ZG3H0t93Ddd0
A4sfu7eYY3gatI11qwSgZBOtPhSt/qRY4skU1RPYeNcOVMJeQyYB/Za8HWYse0uJN4FW7L06cFz1
yxCIx0HVtuXADYWFqyVAhkfvVQdNulEURIx6+xp72p1ldDYhS6fPejzjqm0P8aw3cYDGXOzRlbFY
7MrAtdMBs2wVcnFo4Mse1rcCpwf8ceCUdXQU2WftMRi+yKr0oEHmDoL+a9Nwm6hyHbxnlkfYWRtk
8/p2P/bSvoiiW05sLpHKrVQPQL2F9JbSxi1IbMx+1DtBK/GnT/QdG/s2E14hFe4GHE+xz92Z9bhh
N6JOCusdAjJVZTqBUh9avbr11eoOANxTWL0EzYsqv7nJN8urTmpj4Tmm37a1vm/YZ0ShOsquej9y
UI8YZOnmW+bK/xADTKcNdqsJUNcqrmZKmd/61vDN6NWbQmwfWryCxai8d8cb3fVvwA2f0ro4ADg7
DlFG2jt/EQvWsOh4nngIG5URnR6xZn9raT62SYj41cn2W0/Kt6Eo36K0tTg2H1uwkdusnGxFK+md
hXo/5NqN5OP0FxY/4dji59NYv7CUeSnD9qRGGSY7Leal3UnJ3ZuhHW7qSrBdmXR4kb6HAcaIY8bW
VOhDtiEoV6NOxFCF6lRwtF18H5QhzrPmRJiO7rquulNG8aAV/bOX10+Cm760HAW71qwehiJlmubZ
jZWY7wAfyIv2wYMPbLA2UmGDku31+otuIdCCLEpVoJKQUVN/g0vOXnRYzA9pjcm8k1vKjZAVL0Lt
7TxRWlNHLMc/LIMAIvF48s2zx1xFwZrrFUnrDJa1C+Nb1bOORQoPvHh1YXknXfK5VZqTrHQbIeW9
ogKer1CPa9ioGzedPHCDwaHHP3TDQxQ9d91PVoCTlu/wX51ErHdKppOU44LIPd7Fn7eCwSFJOmvd
oph2LaSxGGI4687shZhVjSwIolo7Xg53tMOArlx51i8olYkwnDUxPcbPPo2F8UyQdHwa9a4stxLX
IX9LIGcSXZlH5anutiSGEsDL9+Em2nY3AOH/Zm7898lmMey8E3tFS9jK9fEB+2MlfxyFlYDC79jx
xUv7rJOzWOwoG3AZdaZFkKCnCOC4R/+U/TE3nnUJPQDmddSrxw0e0JFmm6m8HXAzHrXvABaOQbwX
JOxHkFsaZWPXNYz4vMbp3tglsbhvVeW+Fr2VX7zy4edpn7FKUupH0FaHfnNqeM6pqbES91hrYhY2
rgVXlQNRrp0xHcBFNAe9io5//mn1SZ4Ad8iSWfsf51bXa1WqVr7EswhLSdzfA9T2bfvtL1rhjFco
L0SwOg9IRy4PeS3PRdbfINjFKNVHubKUHUD6NQXRUhCMyOq/TckfO4RNuthbpYEIt5R+ymO+S7Vh
55sNjBzlx/VeLaTPiUaIGJyQ0Z6iYbMoGDZORpP4hJ6w7enj3T/irvqdzMQ0ozKS7f9KQNZUD5cd
/NjobP/s/dKUhxwXK2Xox9dENp99LXkYy+l0NKsVdenlqfCxsdnuNrYlF1qXBRgbAc8B4N5e8Emn
Bndlh1lIon5saLbH1WGrVQ2O8Y4UYxQU9rdtFu2xuUQlcKsFwa7JgqPiy0+jejI8it37tdzW6i+Y
bXJ9yqNbS4IB1B0oPWWb7NzjJPSijLL7GTl/9xnR9CNOsIwL+aMbqlInVLhgjQ0q1no85IL/6Pbj
PpTT5+vz9HIbmcb2v6ZmS0IixK4RwGmIbCElE2/x1ln5fEvTRMY4XUJOIpFQm23erjlYoiCwUaXB
c5R/b8yHgVfCn/cCSSClfyRrpvzjbGHj6ChDP+cU1OK972JsleW7601cquCw+TtrYjbbg9TvPZ6l
NSRinNH8oD9KJCw2WNo/SCn+z21AcZlahGva5kthMSISQD1cvclSUIjxsWtW6EGuFRoJAVV52xSs
sx3uTcRPlW22t2z5YfzFU0Oj/nzEWNGelBLrZeAL35AfgVbiN+jkogrETyI/Nqqsc8TkRo73REPu
i7pfiaivNTIbYd8cBnUyQMRomBtMkw/fRdx5Npi+vPzxp/zQm/l+EleeKmHK64wWrObYyPHSkg+R
op8KJXksDeoua2l7vc3px3+8wkyf8b8RnO0geMsmmd9Y6BbaZ6t+8jJxazaIJwkXX29oaRS5jVG9
gIyZwNBsvnSlpXa1r3NoJzkGm2l0GoS2hofbfb7e0ELiGkkoJAf1d6X+RW4Ub5FGT1FNOyb+n6WK
PY7g3+jhcweoXNLvO/dllNMtCXuyMgquOri2hV+u/4alUTVF5iNLH7nL/GEiW14TYCtBlcZkiJyk
lHmVttjxSMYl6XpTS+N63tTsA8qDholJXctOzgGHMcfG9VJ8Yv5cdoAGAOiOhsBFJXk+/Yyz+7yg
hxH2uCwC1xR3rvuj1r9Ffuhc78visJ01Mv35WSMmIPhemGIgeciW8ilSjM9ZUjg1cb7rDS3dgqhP
MA2EHuzNoIQ+thSoeJsZkdJxcEqOdxM7vkqJcU8lhozru43x+Lc/v08ygqhDNGOq4bl4rHpd2YtS
y3vP9aqbpO7+Efzw0Mu4el3v27RLzFf0eTuzCWE0aWmyL8vO0GT7qugc8mg71Tc2yShs9fxPgUKo
kifaEw9wFK0XL+M6HiU8FXFWqTThvfSjB9mKblRiGvZf9IoFrQP0Rvw5r7zoS2A40bRP4Ta8wROY
SONdYpiI6Z+GbKVPy7PjrDH54+zAyrJSJIMdpP6RvIDPsqu74Dl8VTeDI+xxT3lb084vJOSnYfyv
e7MnjZumDbuwIk+45sa3MQ6z0238kDvKbexkzyqhwY2+8cD92dUxcXDbLaGqNCtT5/coXsyds58x
exxY4xRexruGZaEOu/ZWJCj3CBrns3ci17ipvgSP+kN1ax6iz/z9zd+tCdAXd4CzHzDbZlBkw/Lw
/c6J69MUD9OSG4mXcRGtHUdLqwSpIIXn2DWpF5iByIpKzjmNUm18zTe+Gu3R/zpm7uLfBITSiKW1
Fpc2ampQqNqmAO3y1UqJjdUPwAj5eO+VxV/YHa1oqNaamH2+ntdVyU0TdSCJSWu4TYVbUvQrk2Tp
E1FoAttrEjsCOPm4OOIqTXqx7ZkjhRbukiJ4UDPLKVUz3QS5/HZ92U+/eD4huTdLU/EDF4e5WBny
X6lKMMSdKiVLh0pEWLktLA6ZacFAQCB4yeoGzogfEiELCh6fuuBH1BSbTFqTQ680chF2SUMZsQLL
qurGTS6Ndlm+CPn3vxmqf3tizQIvZEDz0JMZqk6v7tUyui8b4eV6EwtvDeSA/zUx2xf9NAyHIEk6
ZzAjGODGr7yrtoXsv0Ueluuu9CmW47Vn2uJ0m0R7RETBZ86fUIFg6rGR5Fzxe9cptHthTLe98Cis
7TyL3+isnel3nN096tGVxFpk+AbSqjl2rMZdvvaoXSivmVb+f52ZrZ3cC4c6tQLFGUbzVWi0V1XA
fKhW2u9V5OLuoxyKTHvtk+rQW/rKx1uoXqKgRtLh0qOAUJHEfuxh5LWhWvdcSo3P3a647+6qYmN+
8+6Co/xVdUpcwzaduBFWlIqXACbzY7OzTamKjCwSDZo1/4m/NPfDc/vm/vRfjbtmK+zzk3oTfC7e
VuFLC5+TzlpIOWRFXQDjB4Iix57aOSQTk9ybzOfJS/75y5CiTEUHBgZoE13pxxFttTppA4PnZxGq
dhriy9PBXl15aS9UHjCAXFLJpnHxvijRjyI9TqS86hxBKR+6RNgFwLkjSdkFZfDcjfGR8+0oyO1x
qLPPiJ3WyjUXh/Ks/dmqT3xSTx5qYKfB1jfdRch36OjKqbLWyGwoR3gKge4h/aV+o91oSvBPLuod
JqrBn58oH0ZzNh3dAm+GsKM3Y095gGaWX4vUXblALlwuPrQxdfZ8LxFVwFImX0wzjkV2jyVL5ie7
QMce/sf1HXl5UZ99nNm2lfVS5xoJJa4jJtNYF4Eu8k5it5l4SdR5q/4WB+1dbOu76w0vHMwKpHAA
zRRbIHGe7WSp0VDZPnSdEyUQKH33qSrrYGVO/OaEzE5/rmdwWX4TtC44ASqYUEn0G3Liv5Qf0af+
1ruJdvUhOHrH8LVocRHpgUK1e1yy8J5Rfl7v4tKURNEPiVqHq3aBVE4VfKs6ZeAhFRXffaF9N1P3
S4SeaaWbl4Yl7JATDUpGWc0GPVfa51LhEzluZcfnAKJKpep2qoL9zDAY3kaMzEcLH6F9qsqvlJ/3
NgnKLXbNT0NJoqDUMQVVbajuaDTC4SHO2nYTC4ph535noA+M7OujsnAeKxICfaIbKrzAeVrE6uBD
eCCtHD1vXkWJk6rWdmMUPgiCtb3e1NIcO29K/riMYi6zZdDobK/SEbDlJpGylc4sfmIoWBQmYRPF
7fxjC0lbJZgrMsF6S/lUu8J9FaVfPE3583s54ShFR0BPvBfXqY/NIEpwXW/gypxXd5J2CloU5CtJ
j8Wx0jnsiGVrl7BB1e/SSPRgprpDcXDN7BfOm9nKRF389GdtzCILEX5oalGZBEJl9L2tbYaPBkaG
Xfzlz787/NcpS8WjmNDCx+HqwFwOQhJx6e91dD3iTVoFK7eSpeGaojAoJKmhMdTZ1PIMtciboSXS
pOh2jziwXx2ttSZmvYjl2tMT31ecpvIoFm/t1pf+fBOGN2BSpMM+LF3cP6okbxMjsWSnVfCHLL41
kbK9/ikWTrIPLUydPDvJdDWNXTdoFKfETPFrEkey3VlDamcGhpDkqLMtZTCuc73RhZGb7NJ4krH9
QhGZLRdfzCNlaHvFsXL0CdT+b2DrPl9vY2Eu0wYzYAJQ8PKbnV+4xRp1MRIAVEjTJxO3QU9Qxob/
+Lm20p3FpqBIcRtV8ReeH5UKLu/ULYqKk7nWBrceGBSVf6sNwoDNyhpreHHszhqbrVEhxxaZohEC
m82rUv9MqY65PnCLDXCtnryAyJzNX+SDnncDlY6Ko2L4F2jSzzrR/rnexG8C2ezcpxbsvzam33A2
6zSrDg25T/H6lrvy2OZW/eyhz3e4bydPSU6Vb2SpqI19rdpYvdI4ipoJu7GqpRtZ1Fx4YHjGBlkU
HLVSRv6HfwD/FL1ga3apMlm7itHPJHXHcSsY/TfQmd1WxyV2K1Kvt3XToK/RiubllyRD2ObpA1ms
2AKv54f4rCphSi3MKBdfwNeWz5mUiPccI4Md14SrBqP1PuVJEkvIYal+KsVAPTZ9p2+h5xVIDuME
1JFXf/KylEII0leHIU/zWxAm/r0oIt2qMLpYu8MvfzXuaviQGBTnz4IDSgqyvpS4XlsNDIm+2vjD
mgfK4jQnHgS8jxA+G/fHj5YHSsNnMLmsdd2t2Cgber7JPe+58d6uz4+lDI9hwlqZKBXgVuZVsCYk
wkzzmIN9fgyl/EfkBeYmTpu9j2p3xGgOR9Dc0PZR9yPTRzuGYxVbxlpUZ2lMySBYIDQRb3Dmfuzw
IKV4JauZCl3mqS5lO/P87fWOLg3peQvTn5+tA92lSq5WlB6FEIW+wSSnF8V+Z/XaLvHaFcvApe6Q
2mEnAtlH5cLsvCrrRg8CQ+qdRlfstHpM2vfrvZnGY76qyfwBTwK1DnF9NgdlnipRVlYTyUjHEbmy
dnImPo5xUa0M29Kj6LdEYaqOVEwKJT+OWwj/v21gOE1wjyNkfAir7BaOYMvHzvEP5ts6IWL6X150
jvsKNdnc5i/gDUWfVl5WlhOG30PSWf5KcvOxbIqTIYj+ph6MmzEiqC6tJacX14J11vD0Wc/miMUz
M00rll3vDLByKfDyNk1qTyD0bDscwLh5r9e/49KsPG9xNu9xKM6aOFEUZC51t+m8GoN2hPN3gSEH
u6Fuo5XX9FIEiXcRxadI8PUJPfqxi2lXBEgNNBrcUST6QEbi4TdNzDE30aMCEljYpnttJeyyMFvZ
YrDDwkkSzef8EuLFqsdTiod1JlMOED7GarbptHF3fSyXW7FwnYF3Rzn8bCxTXxnGpBWwOqBcQK2o
vhCBMxmfr7ey8MXoy3+tzPaRCtPkNhxlFF9Ksg2VGHFueGiq9n6o9f83MMZ9GN/fx/9N+XO/lKXk
mSkSYEQXSU6Le/zHr9VEYjbEYqj+/lrJzttR31betHZ21B28trfB27jyqRbEpjycdfD1xIf1S2Z0
aI4EpbWI7Jz7XfIfU0S0nXyjtMdevFdSahD6h5wKhDGArirG27rM7G58F6P7IGvtCFKN1bX29SGX
F2LlEHj4ppPOTiQc9HEYMlEtRNll756kWeNt/Rhv+xvjUIPF2ap7d284xZ36KP7otv29fwg/hQcE
ce/etjp0r/LrX0S3P/ya2Qxw1VhPM83vuVFR5adTcUgtlV6nK71e2AU/NDP79oFcNBYmF72D8Ok+
otiNmgJu72n5o7OUQ9UYe65sFJSZa6z9xXV0Ntqza69U9sEw+F7vhG1tp/lrkn8dKAu9/k2XeqdA
CCfU+3ubn/WuSgZKFmW1B5pSH6v9ROFUHfmwlgxeOIhJcv7XzKwvUH8jjzU0OKZ/1LNn+Lor7/jF
DfW8hdn5mJaW0IkNLahPU/m3srW+6naxdx/Fh+TIVMQH7e+g59p5x/RJUnZ2VFVjK1uJiwpU3U9J
dflk4cnb7JG+W6Gtblvw7uYb5La62HirfMjFfems03NCxyhZeEFMw6ru21vfLh9E/zAdI/VOhJ6A
qbsjbNcS6kvTEmaUyKk1pa7mkYzSjP06FSzF8UjKAtvYyJW0QdJ/fV4uyUBBiv3XzOwO4Imh5lkD
zQwn2Ca7/oDT7DY7ena0je01qOLv9+rsqgN9BA/wyQTlEgxCDVczljTpCDfmk/XVx1us36hQVA17
wFU52aY2mvaVO93Sdko1Jw9OnaeFNs86l57WJdUYqFRm5fpGG5QjCYOdJGjxVkvJ4Btd7WReu+bd
t3SVnPwU/m13thglrfKGXKDdajfspO0x3HbC7+C6YocbO3iI7b9IUDBZuCArMNbJ1s1uO52cknBC
aO54AT4e9adgXEupLm0wxD10noOTxcL8pdbzoDXEIBkc3fhKYaFttGs0pOUWkDrgFMjpN78DcFBn
WJaavSNY0SbuX8xwTYUw7bXzSQjCisA51B0yfLPjVRG8MFWmPqhmaFeBdcxqyPfUtGvei5/8zfGC
YJ5LKF4J4oWxXRZ5VR+Enuo01O3zzo8fw16+GamZ3K0s5aV5ftbS3B3Qq0U9kaNscAJEKzuzxNO7
6oCnhZuwPvwfad+1XLeubPtFrCKY+co0g6SpHOwXlCxLjADBTOLrz6D3vWtNUbzi3T7rYb247J4A
gUaH0WOADzzrRt9o0j0GxO3hWtrpYaI/B+OXOapR2cQYhXjvk3YjNVwNsM5/1eJM8krt8kwbEGBJ
bedCzRy8+UcjrgevRuzKBRy5UI+khbZNe2Jl7/Xas9ljutS4KWK6M0EeRTLLxnin87ixYWuxLSbA
IPjm2gZKoItHmSKHnNQS10WFkkbjtYmXXbOreIfm21V9YXiOh+n+C4wNbthdCwbO7S4cQ5nSThdt
MSHH7ANQHhy7W8jYyv00eHI3KzWniedcIGPHfDui3i1/uLXsxRNemqSHIhufommyDmjJ/BSoNFs5
Wgyju3EmVy/zvztsLJ9tgTYMqESMaLDFXU+q59RuNip+qyYMkFZaEH4x0Y35HBng6CVQA8Ztzsf2
uiXjAdW/rW7i6s06szH/hrPoQ800u5D5ZEQjzy8wBO3R6pfp7jV6J4HKYbV++/0JWfVQZ/YWHgqc
2mqpj0hKJmq8OVw89CMNaeseQd92ZzKck+/tzf/eF4+IGzC/j39qcJ/XZ0NRi9jcxiyIfV2A6q4Z
33NzU8ti9dydWVk0TmQnwfRkz8f+2Hc+SBLYvgjSCuPYwCfKyVNqrzsAm3hVqt5WNLW+o/+ucHFK
3L6ljpXglEg4npzfA0Trg8egqjCLW26BQLe2c3FcJuSwykzsHGWgQ1LTIwj+/EHdqGRuGVmckUZw
KgroKEcWm56ymNwOxlP330/JQmjo7JPNn/Ts4EN/Na3YGE9RM+0Va5e5z+7WNMhqBHpuY+mFzQIN
HQPH4k9qVEXQOdy3oYGz6AtQf2wG1usv0tmiFu63A9O71YOHODLvwWTyR9YNk2y+uDZ/lX78GF82
YKGIIcQzs7Xut2QSVjMooDgJVL1mGYNldQgzGYYtJny4wVd9G1QOnWdrwSwoAB4Z4dc81LiHygMS
i+1a4+od/Nf4H5TZ2QdtIPWMgTp4lrg+5TFYRcQtEXd1am/ku1t2Fq/+lLrDQOGCIr3MrlhSPKKT
FvTTLA7i/EUrE2/4Pxv654CdrYnaCGpqgrttg1hpHK+TvyCDn6Wr/7Ww8B7CbGuBOVxcaESKurEv
C9XL9I02/OqFPjOy8BrSSYqymZehDo/EKPyx+zUq44anX30tz4wsvIYLEp/YmWAkY1bvTVJ5bmp6
+P412fr2C6eRTlnRqbYyRknBfLTLj8aUBOAe3bFuA0S3VsHGh0EHBWq24NhdtmInVVhdOqIsgBZs
gENwiNMrJ7WuBCiytAzcL+Jaw/QfZlou3Nh9LlW8phsl5tXY4OwnLLwJtRtHug7iW5WDo9AEb1P+
MpPtdBKxm7RmHaPw+/1d/4b/LnoRv8kY8vag/5ogroKpjFxFlVQG35v4fzipf2w4i8Atc13pxCNs
VCGmkPY8KJ/0CLJSt2gRgLON+OIOUgBxYGx90fkf/hKK/LudyxQWzAKt4GY1RW7JfJvXr5WO7qhK
L3lXH0Zk64r7ZkyHYtD33y954zs6i+jELA2CZu8cc3VZ5pe0fGAmP4JsJ7ArM6yFc6oYCHO+N7oG
U0OpG0EqYE+QgVimIHHJFJIMyNn+w6bIA/PFvW5emzv7F7ov76AweQIbCmV+ea/c0I2DtOZxMO8G
Lh20D6wvdeZ6aBtjHJEIyOmmMi4YiT1Lf/x+hWvO4NzGwhmYmkR5RYMNEJtdjIp5UaNy3Jr0siz+
AleIvfx3OYtAIoZ4cYo+oQHq4T2rY6/StwBsazdvRssA+UNAxb88nL2VNKyvwefJwPeT2KDp2Bz7
XUP0OdYM9MbQLyKBZfHfNjpVw7wcXrN7B1I/LDSf41tOg9w3PHrtHrO98xxfV3swcER8tzUAv1q0
Oje/+F5uzaxkSHENwH6xE73PI+nl73Zo3aPmE7E38FUFm3Mhawfx3Ojiy+kobXLNmKMS84cLhpke
dGNTsxGSbBlZOOo8TtRx0vMxgsCQrw8WaEN3k1FtPAerTxL4tZFIQYQQuqoL72xKZ8IMLtaSHOhu
OhVR+miGTWTukr12UbxvNbDWjuSZuWVANyWg6Bv0mcaRmb7O1GdRiK2C2drOndtYBHON0CB5kWFJ
xLi0qbGvwBEg0y2NyNW4/NzMwgNLTFCgC55gnmDMtWcH71yIwWUIz1igzE3F6HxoE1U9Di67SEyV
CbHTjpUXrYnHtwFx4btt0NxTFb3xNCUHU1xedZGoVfmojuqWlsTWvi9Cwngkipq6KOupVSIw/ND6
tco2U+b5sCxfQxsgaUAe4KK/gEyzLM2NwsimiJrWZWnXF5rymtbcUyGeC/nHgCdGaJvgVyqZV+fg
15Z3IEL29PS6Rdqpf2gYfgPXzo6CWfN7v77+y5CrQIdphai6BH1NQv5cWSRpirvn1s9Uu6TIrLMT
iBZB4PX2vcHVQ4g3CowFM73DEgqn5JPDsrkmggFfWlzEKOFPgG99b2RlVVDlm0ftgE4D4Hb+87NU
IokZtaoEFcHskO4xubkzdyTMjltturWc99yOvgivADdrwNrYzDlvYvhg/CwCGrivXUC9qoKO7lbJ
b2XzPtlb3GDpVGoax3iFST50gaWPaji4hEZqb+rhX2whZk3QI8CkPoZuP2+hXnV0KA2YqgvzKs6z
o9uDcc+6To3fvWr7Cc0+CrrFSqWvLhB86YB4GHg2lzj4uhCF1esIG4X125RK6nGwuWHCIUwp6pq9
Aj5Fze/aCm8XnlH1V1eDH3iuzkArVWc99HAFWAR/EHVfyX7XOzYEv445aJeEGEE/KMDsSsEveQ9C
Pp/wU81f2vYR+OLcqwG4I8ndwAYv4VuIyZXoyVXPlrVwiaOaN4qtdmgb85uY1T5zoL/XtSHTN67z
Sn3sk6GFO0MSBe7VGFGHcOzWJ21t+pWeGb9GERfXmBLodk4PNpXvj8qfx2nh3j5ZnZ3s2XVz1Brv
VwerGnj3xmnEdDb0lquXySFeqcWePTY+h9Zj2t18b3nruCwOqZpqsu4n3L8kvZuaV66RC9k6G60P
beWN+LS8RSyFfJ6CuHPGooIqfe4wpKF7J391V/Z+fGh+QswaoQEmOsH6m3mqBnUEvtNvBqiHi408
Yy2qxE9xoTCno8JLlnlG3tPWbine1rnlMIX5Ps7ASfnS7JSwCYYgiR9m9SP8gNzr7u3XJNzyQKue
9ewHLKIvDEbEtl3BfbdEMg8ktoeG9LUHLahXRVdOJGU/wHV9KRsptk7ZSmaHuWn07zGGPevHLj62
kU55p4+oeSQHZzc9sRCzTQOomL348c3ypgB8uFj1L/uBP26teg058Mn24giY0yTjxgDuw+5N1Plq
Ackfrf9V9BR177S4FYoVSVLn0MwV95IyFZSb8gA0SuYlcf+hj1vzZavfATBKDbONOjiSFhddLRqn
HcSfcoU4cLXxwIEDZmQAi6qrIbYhem55mCUM//v7hpRphr4YYPVePgqkHiqjYzaaNOqVQSTovY8O
NzYO+dqlPjey2OtOT4gKf4KaRfU0NrkP9w9Cjq0O+NoGnltZ5Cp8IsDdWTjIFRRaPQA3QBVdDTeJ
NYQuxSCuGWeeMkHsQNTVxi6uOWlMi4JlDzBbMLwvDnJJx4J2NapdNQM/K3qkqnypAciiKhhfrf33
n2x1nWfGFrvJ8/j/vOPgKI1G8pDVELF+xNAFZsUKP8Zg4tB1W53RNY95vsLF5mo9L7gjscLBHwPj
aUj2JvcMUHUwL/XVCI+SfaVPx/L5+7VumV04pzyB8EGioXLg1qZnl8+GulHW2jIwb/bZQ5dm/7fM
k8QgturfuNzKbufPsXxKz3ZumQe2ALyXaoueU8VM9QbsyW2gl1D2QTAErYIq2dixVXOgT0XTFcMc
GIL5vKBRNsMIMmTsGBhuGzftQlBfXBJZgHKcaw/ff575H1uuDbJcwJWj6qKTpW5RopdGDtZuoL9b
6CA3POwG91Llj5ia8Yqpe/ne2mpwjjwUXSfkXFDNXawNw6gZWKKhyjn4mKb0wd574YYGhHr1UOyc
jZOxtpHnxhZHT5CC9DzXZFQw5Way9TRo0P6kNSjd+bDJ4Li2k+fWFueQOVOpMx6jupoXNNKamN7S
iTC/TRx+VyYx9Rq33udphsHcof9FBnYJRpK3LmmkL7tpOHbcBHMxVL52DvQZrjE+vgUZ+H5DAJr5
fLIAp+rMAkl7ZGXy2FbuR2yPiQcyj9u+3SJBXHsx/t0OZEifbTUDiK51ic3Px8dezYOSYAZEbpyn
7/cctdbPRkriVoi90A4R2rtG6ltdo0g9QqbUQeW0Wx50dfuAdddBeqFBCHXxvqOJP6XJ/L6TN3bC
cO8+/Wmg1Q2haf2Y/h4O/dXk2T9os/H2bpmdHeCZgwOKJIlLrUeNkO0yk3mjQLAladhtImlXv9nZ
AhePoGKywoCWNqI52XhoHHtUwYgGsrvvvcCax8Yr+88+zgs+W1BNBod3AgsqSw2Ny0MHHN/3FtYq
hTMrA5D7+E4YrVr4GVtPYkttsBL9egjbg75Ht+yqP5aX6H3vsity2LC39o2A5Yf6KYrLUIFbHI0m
bSF03QDFat/nFbjUPSTm1ju/pzd2aO9q0O4qIQbV0NXZwn2ubea55cXpsKu4nppEoutYZ+NuAMg7
J9WW1PHawTg3sjgYVaZ3qj5heY17cuIPvX6Li9vvt3DdxMxgBC47+4s6LgqKfW4mCorj5lvD3kwD
1UhwVP6FEQzJoysEdWr89/nkyYSOOjqnJEoqNBrsGpkhBxvEX3SC3RmGi3RQs3AEF6ehAIrfFBrM
dGrn6fxUun9RCYcM2VwdnFfzpVsihzGVAxICqIqno/XTjHikZL4boszP0lfTz8LsfQs9Oj+Xn0MF
cCCACwEFKBNHfVnAUydelRMfzSgj0wcpYuG1cXWyu34vdNqDzjG+zDCS/P0X++rhPxldVvN0S42h
tFAQPCPTTgJRMqRdMDUy1Ls0yNr/vigEcwYcB2I6jLouk6m+HyFI76ALxUdyUNxnW0OneWh9ocYb
wcnXe/vZ0sIJdhNBw43AUgEJBx0aHWzckqz7eqU+m1ic9rpoBcpr+GCp2+xBnQY25H7I/aYVu+8/
0goXzmdLi0grnzKrSwDXBtK9OrE/SHfLKx/KaHtg4GvuBFN4e8EQCSDzF0wieDUTaqpUoonmQOe9
3+vo/tS7rcmclRfks52FX5VdlnaaATszlAhafH6HCnIAdgUPZJSJh8m2rULS6ok4W9nCyZp2l5l2
3FoRNM2eAWOKnHarBr/CJPh5VYtTh1TJmTobNtoASaBfBPOs9Z2C/md8RFhMmNf7Ayrlta/cjFmo
K16H6GajQri5t4uDOehAhruDI/Fa1pcoKDd+EjhBF8SGrwOWi3nwjYhjpfX6ed2LA9o31JLlpMio
fWkjDGP4+XEY9mDh8TAAEqqKP1xDpfJ/a3WREoDnHHo/qcAd1/1a81AlP5nPim+HYBywErScSdjc
K8FWyr2SZX1a7RJhYmeQVQOfr4ycq/rAwuadiNA+gfZ2HosSxy3+8dUrifIfaieoP31B3SUYllDQ
BYMSUeZ46vToYt5jUG5ViReJnnLlx5hsSX+s1H+xxH9tLnNy0N0MZcXxijch3YHEKaQ/uAq4u+e1
e3mB3gHZF7+UcOZbkmEWxtZuaPzyeVQgeLYRVKze27Ofssh01MG2IEVgyQiYUV8rr/r66Xv3uurH
zwwsspyMSVWmFDKvmdIHTfE2mhcM1czvjaxfkTMri6ClASeyA1AQrkiQn9qHPMwCw/QJVH5QxIYy
bAhP4HJ/sDe2bwUP9flTLjytVTbglGhxfKajqV3WBx6xHRSUPqoBPKOeGUKSEOyuBnTX9xtLnpf0
JaI5W/LC41KXa4rW4RBlBw21CDuNlNAMIUsX1buy8Yv3TY+wcVX+7MVZ6uMYDutt9c+xJZHl289s
nzYev5kVAvSdo/sgZ0BQFwoffCT0tMWNMLv37xa8cLwgQKsdHUqfEcJgT8taLzPB4IgYxyi28Dzr
Th6VHhvhPGi/l4wkQ2sqRsl1Ew+ojMZLHlSP9mm6KT6QlKHYk2y+2PM9Wy5uBnrN5BPq1wnnxs0T
EOD9OcAY/fhtXvT7/FLZTZAv25zzWAGXWQAYI7tEvwcspctCViMgkqxZ+JA2hpdfhif+w9yDoL3c
iVBzvfyqwqWBtlh1I471+7R3f28c3fnOf1ksiMyhmA2VhC/4MgNSzw1EtiD9vEt+i2ieLbS85A46
eAARbUX+87H4Ygx0GkBJzLXx5aR/WjUuqjkdpO9M5qeaEYC5PrSM30V9aeRbRNlr3g7ZxT/GFt6u
NcfK5DmMsS55UWi1n/LhrqmHLX+3dvnP7Sz8ncIU1pQxsSIRZAf7Ld4TzJ2aV+2HDFt/2m+2q7bs
LdxcPbhprMleRsA7+jx+TXNo6jHMQ79m1als7cCVr84luujokY8v3x+XtScKRJXgOEfTD2Rki7VC
2mzKeKpKwIaFHzvcnzrF/9+ZWCwPc9OFVum4fUJ5HPNnO95KeVcP4dkaFs6aKWUx9GS+3q5nan7/
Vn1MoeVDN/SX9htg7mII5AcQTRfbt331SKLXOI9SzG2bRRxnNE2pF0mHAKe4JgkJuHUqEi347zcQ
tIqWZoD3TP2Cj8m6rKmYAd/MpAhG0BmyYivDWHt9UOcHDYRNMGW6dFopFNM1ZkLCso/ivb7PMY2n
7OrdFgRnbbvOzSyC7UaPJ5Kh2RnRxvasGNNH7GIA1Pb7/VqNcs/NLL5K0nQ6KWOYsW7rw5/x6iPE
TqKZWDPezCC+XxOKLnCRZw83y8ioj72B1yytEbvfG5igzeTDXy0Jz+XMkGOhvPPZCgT+EpYMQLb3
0QwJZ7eK7c3g1O6Sh0W3+YqthQNgzP/H3OLO9pKimZ3ZIAApNA+TfmGu/a6g0qgVG5GWuWbJMDAK
j64WEOhL6p8OwohGV1HMa9t98pFrXXGnlxa/cNsEMoGtkx86V5OVNxJIY6FMYShB7dbpbsxV8pBK
OoZ5VRrxhUVidtWQrriiSi8wVdk7+9Eu7X1nC414NjR3J3CP1Xmo2tSuEK06FUSJSdWfsqnSniim
Gl6pOeRBjfTC8YyRImVxJxly0Did3MnQAnA1gxyjd0D/0VWl39SGdQdV3PFdWoOAuKij+bQ0gChr
prkRWFIvbpTxHYTDEP10lDq7VAaa7KSlAHGG6WUZ9B3rTW9gbX6T2vUYArSd3tcodqLPC/KxKX2z
dFG/bRym1T03ycx0AgT8FyIsmtfZ1HQqirbg50ErHct1611tXdXPoCGCpkb5u0gOo3jdJiNYuy2o
e/5jev5pZ7claatKhToQBjdqVBI4aiYQ0bWUccNlrkBAUIuEXsismDbXWxfxrFUYLdeHDEV9I7SO
PEIpMlR44KrhXMYwfdSQDY/xjdO85kbPrS78m2kPtaCjaqDSDtnqUmgP3OIB5o5/kMK8FdCHh9pL
cclM5WXjk873fxmInVteuDwrhuiT0WG9SR2Ula+GM38W6jZdpMa7mVfir0b6ZnJrgOYxB6SDnHGZ
3o6qHJ0cpROcYLRsUQgzT8ZwxUaP7apgDCEtJSIwh1kyEO9cizbj+rVzfP4DFgGhKRL8wDn9nc9x
id6tGVpPM6iz9Zx7qwbsEJwPVfL/QU4y+7/ldoP+Fxhh0ENagAB8Psaam2KuFbJ1UVd3wP/yPbXI
xllawenh1887PLfEYWZxhNtx6sYMEgsRLWoJdYjirWnBmpyWRhZpBG5fBz+aTO9Gg16aebU14Ld6
hc7tLw7zWKlTrRt8rnP+5/PmyR7T+hA7D9DN+sg76P/62ma1Ye0kn5tdbC03AbVmBkT5/mMWTK8Y
w9jNeDnT79+VbU0ybfUY/bvRy6LYABi4jKWLMgPkp4lXFh7A5fV1V3nyubh2wzYk/vAwVx87zwI1
twb4Wit8rfDbJ91n29WHrR+0uFgdH0t7NHIZlR99MEiMybKfvPVmjgS38LjlaW+YigzBW7fVM1zN
zcHLAOkO8HLhcViYhmCaW6g2Ys05EEz84j59pFF+0H0tqK/0G3ujc74SuhNQ0jiaBsgHGNUW5vLB
dMc+g7mmvWsyKFg3heeqYD8HLmBSNwPD+Z9bXFuAWWYBYvTHyJdwPWlGXTgOplDUI/Q6/fToYPzX
3mmBerEV6q5Vzc5tuYu40CiqVlVB9gApQQ+17GsIDgTZvQdQ1YhWAaT2+jttn+w23oGVo0NALAyc
IZKSr5BTV3HgFiZsaBu418DAXrqqx7CXAnpEkJyOfcipq14u0G2mr9/bnv3BYnOBfQABzixTCv6/
hb8aDRZ3buXWYLLlu6p6jCWQpu4uqXYdapIaVFS+t7eyVA0xKsgpgYj6Wlx2WW/Y3IU9cxivlMqK
lDgOCiruzExshRMrTgnJMZgwoWaF02ounNLUVlNFRrtGUcWsAy2UFzkUE/kT8Smgu/xqqxy4EiaB
iAdM/XNuCY2hhT1eGFbqcKytq8l+JGPYpEqYg7r0+y1cMzPnriAvshz0bxefLLFaRzQcop0DwLC5
NQG8n0Q15N2/N7PCQIXkFX1Te6YZdO0/Xucs6qsqdAGpDTsac+7Tpt9nBtTN1f4gc7LjiIrAUOHL
yXpkrvBKqwxLeS3yGNT6YN5DKY12JICu6EbhYMX5gIMLjgCzPiBwWjqflk3U4SrtwEGHivYUh73I
gpyd1IbfNM6W7udKyDBXWLDJDiicwPnxOWSoyyZzqJuiLucoWVhRqu54JpWNefbVNWkAuMxNUMyB
LL5o2bdJBVqhPuJq5cdM8yvKMeoC2ImqQnJ5671YMQedJ6RvOmIhTO8szFW2UsgO2uFRb+Arla7f
NEnY2opXAnKpuE8b52hlD1H/c9HecXGgvrxOtqwMrrVti4DvP01KJzvNUNx7mnjmcUbyq1OQ/cUj
hQlXdJQdB5IuX6mrEoeCHAt8ZVrN75sqMT3ZuNddR2MfjZGjBWnM79e5ci1NFBLmJjZW+wVOxlje
ETL3JOssYR6GNW7c1NiTLN1AGqx47E925u0+u5Z570JZHvTckVZQT0zE1+W9VDrfhjpOR18tWW34
0a2FzX9+ZnCKmWvlNVOjNs1jb+DNLUCNqJipL3+zgahmoiaNUbklxNBxR5o7MVejzsR5iH8UDJD7
+P57IyujkxYQSYAczJK65tc+hp4pUw1NoT+TJnbpNR59SohnPMq98wcPAPm/q+pe2H6+mfus3QQ8
SFgflJDBd7cInHia6wIKjjKKhzx0ki4g+YYnWf1WZxYWyZWF0srUp2jFA+DsERV8ZmBdMnN9421Y
8yCATcIRI8NBqr5YCBtQ1LeTWkUBmnuKXfuVdTcM7wwqr5spzeqmndlaLKnoRDmKYValEwJr0k1U
6nJ3//2x2FrQHEqcnfGh0ixOCxcS0oX1Lk0j8Tq7x7ibc4LCxwPX3f9aqwSn8GxRi0vcsPlpBXID
6rk/9EbzdfqzHzZsrIRan2ws7m1tO5MRM2xcp+m73J7F07XINR9FNobf795aAgLuRvAJaDaqaV9E
fHqbqQpDsAXUIr3orN7PMu6VjnwhI486nh9YXkVgq/cNffJGc7gsxZs2bDw081u8CGVNyHRgrBH/
B1Xx4q0uhQHoc2u1EctZkKTkWOhGNGXpc1MWQcfa6wqzO1lWbly5FbMQncCojg4agpms8/PRYQkn
kzPiLtBaOdXUDc26BIOffmWpxb1u8kNvjvuObLHWr+05CPEJepXQC1a/8EtWg4xTKMW0UR0Yt+Sa
7kRUN+BeN675abxK7zc7XurKTZzZLOf6CbCQXxy01pZEr52JREWT/bTjyfRIBhZ4H+z59a7tCpRh
x07NXmJRypvJMgDVLQcUcqzxBQT+bRgbRe3P88RBpevgcHIG4hXC6LwhGd960QSF6Vx3xnSR1OYQ
Tpnr17XRXY3SSKDGZjUB2mEG/kaTe1zL69BSQdopKX1RVHkzVt3omVVxi5YyojVjj1wcT7H6lpf6
xRwF7RAq35VgGfVsI0VyruUfQgHXZIOfmMzgTj25T2uLBuUUWz63x71JuAl5qBRSTw15BGDmtbRB
7Q2w5kmV4pXm7LksOcYwm6H29CSJvYJ1H8QoEddM5YPJiOVPcRaKHnS7hqx10Lj30s/ctvBJM/zq
6XRQcqcPWZp0oV07tVdJcQ0fDj5DUlwiLbsTibhU47z3iRm/TBOPQxNjyUM6880k1ZNrxkAYKKKK
KCVKSAvHBxTrWJty9CvHZeGQFZXfWeKH1MVvSJgVnjF0eWBBkKPiSpj0kx6a1YAyuQampu/dguX8
mbNa3MlPR2bhvAUmH+qRuE3USKaTvS1BoMnGEsgwJU/cBDKQQ/zO05aXoTXofTjFOSs9jF43z1Wf
GtK3a1YcAUoQe4ZHdd9ahX50zDKO0sbUA27m3d7lpAwkANue1Qy6L/RBjXrb1ILWtMYQ7xd4QDpS
+2lisxtTE8VD3Raa8CnchempQlUPHZ/oPu7aQoRGCh2TSEcqx0M3F8M71QRUwng3WsA/jZB23Mu4
yPeGUQrLr1MIm0WIp/MwJxb1e03JDpNjVxd1k6o70ffk1RFcCyt7SPd23wB8OOKnqRYENuHEqNfH
TbKLE04vmzwBV0GCGBOQc14XtZdkJXjV+hTEzTmxq1A0ndZHBcRPdmBGze6VHE11b9SE1xSpcyXL
UfHbWH3TWuNtcGzfjrt9kiX7wc2oNzEoTugZPfQjimTJxIqwd9Lm0Iwjyjcxeeqt8iSy5qUT5MUq
LNC8Zb2vMGiiKfxBYHJOM6fQRULtqU32WBvpDR+KMO/JzrGl3yio2fYMSi0ooqPJcten2S5JAI3L
i/4lbtOgmoaTxst3EstTW5PLSclvZKc8c5bf08zcWbF8RVPlYGYKNDLFmJ+GklzHg3GZCOue5erJ
6sur2Kyue8kTnPMKaXyj7cyKlYE6Vtph7FNUTbgRmXoD8ca0ec5Zfiha44MIl3lVSW/aLL8oDHbS
WvsDnAx+SdQDtgcqz+m4q2n8k4/TtXSVg6VUN1YaX8u0m5XelZ9NkalHaUH0pGbAZdgKDm8WuEqS
eGDUsC41QJtDqbQXUNI5cCOpD2rX6p5CVQmGViAv0/qeqdy+HpXYDvIUaV7tGmAsUqkRUqVzDhnI
LTyDQ2OubYkIODS/PZcOeQRCdHDAWuUlHeTjwOSPybEmn2XJBJc5hZkFSliLYSBcndpT7dpx4PKp
8mvH+sGge7cHpyw95Eb8qPVDDXJ8/jujZeulhZKGGBUSodNCZb6UKHp1I9xUjZk4/O1WgRhcX+Hs
CxJ2PI5KN37F6/46Ks2vmEy9B36Yyks5vxe5YMcqdjoMWqLX3dZQfTTq8QOvQEgotmhgNBzQrfMN
YWCo2emf9AIb25pN5/dkxqKBVslJeFRxoFhdBF9GTjpvatGF6egFn3JIxgsXQKrCeBgEyXYpFVGJ
I4Sp99B28ovSxdswOD9dDqk8V+RKUMXCPiSA/h5INaICrBVXAnK9ocH6n5bTPvWmEzgOe9I668FU
rONY0ztXVje2UA5SsW95Vh5YWV2nI7YWQynCcypA5rhWWiFR84tmHBoQw/WqH1MyXRbC1g9l4lZe
V7ZRRZtAsPIoDXaINfOkt8N+KNLf5gg+BcsQuIZK0JfsypDuO7boI6lHsKXy/iq3mG8p3dMwVBDD
kPqH1Q/HiY13MRcRLkhUiP5tMMe7MleuwBe1x+jAfeloL2mbAm3cWSc4OjgPlj+TXsdMnqbEXplk
r6lsd3rrPKLSqIPLkwpP69IcLMLWs+FCJikXyIdqdTgCY3fVTcq7ZM191rJjCU1iL7Py20QlCDGY
WgeE9oemn37kFf/Rjvq71ib4WoWjhIpgQBTFFBU3cM7s1K6B96zofc2SR9XO0eXptCaYnFJ4buF0
R9oJ6DRUhRNZDruThd4EhtPsETH+gmIUDpQLyctiECxwdUl8a4ihz6PEzFeJuI/hN5rY+oUn9h6a
3PiTIel3c7OlKcgultZt17OnydE9lfR3cipuVK2/RUH0rkKfacrTndaDU0BtmYd+0ZM+iucc2WBj
sGB0kz2pKMiWE/VKgtBCdPHFpE2lJwzjpcn6QG3kLo1HvzP4fmLsSqKEOiVJoAoNxa9pp/d6BO6X
h9EV18yOw45o+yxBxaoaAQbne4GeI5u0sM7To66Qi9hCuyKxM6+ATHFqpEelrE6yc+5cV5zw4WPQ
XfZg7ImTG6tTfxRFdakS7aKzp31cklc6pFCckLLzMD9+U2tphmOUClBu0NQr89pPYvO1coqbWi9i
LxZ0D6nu+xFLhsZvxLX6YEr5wyR1wNLYV3sd9NdTUCvahWNmd91MpOPCEehZ3UOPVAtNWUaZZd6J
2rmE9HY41vIyNu2LZOQBV8SJEufg2C6IjIHmSeme6kaCuIf+rpLhMBX9QdHLyBlJUBmub1pKMDLp
t62NZ9e6QJkhYOX4IjEHNXuYU2unmGy2kZnlvVl6KGlrIL7I0A/OlOspcS5lkt8zpbuTZXettPY7
n0TACI/A+HRjt+RQxXw3ljJI7fgXWNXCUodkSquAjIS1DQrrCqo2ylhDM0nRr+NaeYOeXOpNWnyw
Y+NFK2nhVUZzGIbpgWb8Z+WWj1WV3hVTT4I6nltcSicDGucC0SlNfWNmJhBqf0OH9in/H4qua0lS
HAh+kSLwoFdMQ/vp8TMvxLhFwgmBJMzXb/bbxd1e7wwtSlWZWZk2obvJIGiRyjAe1/Zxg29l7UR/
/ugWwMuTqmUSE1p/WBl5tUbzJpbgbDvBmUYiHe5+Ri3e1c7T18CZ/uApdBk5qne9PrV9d3AjfsVE
nrr9dNw299MN1zxcBzCcKoHoECxvT+sYGbYWfAXs3Wj3Mu3p9KxCga9ekkww0AvBBIYD6oe/KhJ7
Wk/RrZ+a8clhCpLSKnpjNDo4gF/jWTBkO+AhJdgxJCAM6MGRy0n61jvyUs+1Hg8botySsq3JcSl9
kzBYb2XYgcXWqJmWzHSiSdRY4Uh1kJM2UBYhhCvroui44nVbZbfnBntPk1/Uxu9RppcABZZUuPZ9
9PnteO6o+A5F8Gah64lde/7gbn+dYb07zu1HBA/jRw4/3gTplE9tx4FUI4c08an9bQ3STrZxixLk
kM4o1kii55Z5W4SFZDt35Zf739HGa+//dAwnZRs5O/ORdk+03Oak1V4DQXx4qYZqO2Aq6p5V1EaP
emoI389OhGSNVmv5GJaL97zZjMM6ozL0TJwKpn6B3qJ92VjWR1CzKKcI0Vpj6UwLsmrqslmBbvTG
ThZ3s55M1DkUxrsWmsrSeNnU2c0LTC1hCz9u4mA8hstbwTYj37ixrtIn1hW6GBrj7pD54nNVgOsf
vkPUjayjzSuYb2D3U3ltShu7Xh0yOeYL67tnilg5tNMQS5LqW4fLTzdDEMHC00ymWBAHFUSPeE5V
/2bVyKgcrH9tAEpb9ofSuBmz+ZfQPWqip85BS8zO6gzuQKrTReHCr+8D/yiu7jZf4CecjjM/tEGI
tsJiSEMn/QdMLz5JDWK+kqOfwiqI5Cx0NLascff0sJAddIAy2wvYhLJzaE/HxdN7S1aXlo8ZlT3L
LMNTj5W7wKk+4Z6+74VVbPU872EpmUsgH8qJloQ61cmX6mXwwl90bxDYLl6dWyF3MhEokdq2evHF
CruibZhgCcYOVt+IbAgsdWB9lQuBl0Bh2qiq5Ya177zftnxbZ/jSRJInaD+OoVF55ZOc4y9GQ4fC
GTQiN3K83Kl/sC3Yb2gWWCcTNuR16amELxiN4cjSJshD/uTzeBaSi9SjEkIbOKon1TitScWq22gF
57pRLwiieuk3kqA2/oq6l49IAjhUo38yrXvFIuN7FM46qycuU+Wg1gxd+NwFwN3XJgrTbZmQTmi4
jkW9KjS/m5vPdbAnXrQmOGV9HPBlH2q2PQXuGn4reBqlFovSwLBuJ2eMKOU2Hqu1+0Ek9dtA2lw3
wT6w+LEMUclDZRLf3pqvpZv/qnp4qcPl5nCU2EoMVy+weWoWA8Wsrb1UVaituuLfVjk/2wY7Cr5f
ARITe+6YK9FDEIf2qjH5Tr/1qFIQS2NcekNWewDYbRfTuD6a+75iGb5wGR3YrEQsOr03nL+MU1VY
Yfuttfc+rtYrc7YvUYd9vM28RCLtdPXHZcsiiu4B/SNapAgfb4SOcixDPgd9FKVVE2ZO540xNwJE
cIgSaKvwLNHJoDse+W6ObLO3Jnju1Zz5ySD1QRKyg//HGPeWOTrzgubd2WkIz9K2X1uYyTR1jDd7
D31g3mDK0rM+20QVgw7/DQ7gOr3YjxJ9jiesk6jHoq/lrh3ntArCZ3dlL7VgH05Pd/B/xBRhvPuo
qOEw4eDqkAi0YIWpcdGvUfQ8RjWu3rnaLQjxZpVzaCR6GS6f3LGGYRdZfzAx9elWr5iahgcpxf0g
00TT+WM1UcLJ9OxS1KaunvBU9LWf+ZdnVQfJYMzWDWfH0I/SZliN5R9qth6Xic97aevcnTl7kZoE
YA8ngst7dL+cqP830i2MB1O9mmWpd1hDGpPWzPoBW47VCc3UnNoR2pmpW95sqp6nkqftKn42KqpU
ueRMy+CrM/PREQPy1gKc17B+XwLTxq5fv2C4yrbKZOgo9hXAqa4eEZ4DOCRohpcKNHi6teKBM5jQ
UP93nOffqAtuotnOWxg++tK7BWuf8w0+ih1BJiQ+0qz0WU3B49KZM4PeN1Yc3X/lrEdSlkkjGlwO
3N0BCRjTja0vOnROCv/V2PYec2zeNvKysBWLKV1FEwnfviSMlodRhs8tkjuKZUWZgCcBw0pQ+cLU
/LlOzSMBMCQ6N0es6GvYl3inkL3ptpsdg+F46frxAVa8WbNsaHdEQiBcaGf62QxsxYJjl3p186qg
YIx6dVZt+xK0wAeXKlvwQw0Ma1Uemf9sezlsG4exFM05H57X2frCffRbDvAgL9ftTOb+ENUcmjDb
T4WgLzaqFexS2qIPbUDyvn1qtuHYeL6JZY0uNQgKpCZnrgxv1KCVR+rTFEoJMmI5toZf2omj4xc5
c7EchCNzB88OnU2TtqpyTbaDluEJdrh7q2WfiF8OU7lE8Ftrolc6jO4jkoubna0oXNDUViWzo55g
mnSjndukjizhhqbqfLQ95BbIEW9k9BcF1QFrzU48hst+ndwxmYNepZvd3CuiW/3qpfmNyuZns8mf
3QdPVtnA7xsC1659IVN0NqpKwfxGsW6qZ8eXZ2kGP24AVhpwOvGgFJpcw0/9tL5FwnMym3UnTPpp
H86nZo6WNAxGqH9794x340GN44D4T6swmq7ZZuHnEbqJfeKXMewUirLxM+6taec7bwqIQCrU9NM1
03WzrDlGA1Mjgkc+bAiKh4FEdLXEiIo31FjvUt7zoJwLmek59HmODEkwQGv4XKryUpZBrAS5ECne
7LW54Vlf7XbIJ9N9o1k5+5WV6rAHOAo9VQuLTPhE7avKzhDo+ySW5Td0xpzdqf82PC2tdNK5AjQR
Nu7RQyPv1e0xZMiBDXi4B3/95gn7B8mOzy5HhbdA2DM6HpBL+kFXKEgjV18HzHjxEJQ/dKjgFYxL
jpb+e1kL/B0K6WEgAJmDOL+RDDvY6mUTcr00tV+dCYDOyM1rV+K5SVe9eK1SiVWGz5gJj/XYvnIE
CBsM51E13EY+F0ICNLGr8GFiIhHavdLaT0MBmTIlftHNGpOA6aA3XyG8mfCUMD3njHj7zW8eRdDt
xpWcXONfhs45e3zLuDJtgnQiOEzN0TGATcxAm3x1cTEMTo6Xfk9wBc+R+Fh4+TR0JFv64R+4MzR6
WAboV/NSG3ZcN3noWyBOc9tmnTbw/CothoY7vPQKBTxaqkM4dV/2Un4oe61jp+xFLDvtJK0gQN6G
gfytbFiwbTb3eevZR8OaJoFkH9iN1/hJ0M2/U8+dYiZLeOiGEK2Hrx+sFdZqi2sfxjm8+B4SGjsZ
PpSafmvqvoyu9axL5+or+M6x7TZ18qWtyGUSfeJZDY7FgvJvPu3R/ox65+suyI5d5JLOqIfKGnDg
ZmxnVkVk7Dcy9j/AGi7C02sqYBgZNN3ZInpnz+srMO596fWwa+wT15enHokjDm7ETcG4dCCY+ydM
dkEyU29n1vZ8B67V4B/RvheV84eZr/QekAKPgaI5onV7agZ6dmkZE/08NObkR9VxaD3woVD5k/AO
qj3OgTlEOjoAkM8qNsZTOGUoMojRsvOJRVhVlAllereO7+7y0KlTNE0ZDLrzCA54ynoYVXerffVP
rYzuXWhq4UHEmqwyDFIqG5H3DZFFaQYniZjDU1vLz3GBNbtTHayZXKKo/kc8lNRudp818eDORJ3H
wERlRtqhSmwY3e3gQuimGq6ayvev2ocyiw1htvXTtQaEGvZND137lKODzrrevS0CXZEEqlJP8VLP
nyDkYi3XxCNVUQ9IzGhpAfVvjCv5hDH7RQZNToJqF4GfwrnHTAT4sabBZd5EgRVOWJk1r6Jqroi1
fiC+yR3Y6AZ9t2t5l6vtRpzpgD2Kx2ECsgXfz5k9eAGG9aU9bALL0X6QqHV4HEeWCMxfkTfFGkgg
b00MQDILeuCqK320AX0kpfMu5unEVpEr0l4C/1f7YAMCt0okYU+CboXx+G7z61O/eRd38/ZoYeLN
6XK9wnq7Mw1+b7sAvvkgl+o9QPfmY0yj4aei/nfT94WFA5wz52vh0FhrO1aDfWEw38naOsTcLFPK
+d4e36JBfFItH7QffSzmdxj7BOrDbKj6bxqUr4Dw/wXzUqDY71qAhItxEx12ycDwym/ede4XZKnb
8bLiUN0n14YUbrkkpQmeDTD3u4s8DpB6sgP8yNPyPMxR4dH6Jvzx7G+9m0inwzvECmSh7XqCSPXl
Sch/NTpB5TxY4PJdTAZ6RhV2hhLD+zMoHtDuUayAuY14d4baPt1xar0AdPeDYpxGoHIf4MxSY9WZ
30I4Zc8Hhece9fNlFEsOoQy8qhDnHqmbX8/J6Nlnw4IUuGYKAhIM2AxoUGKT1zZHtx6OU7nXsMZZ
4Y1jqe1XoO+JBfSfytMnHz1yG1rYfx1Tiu04alDV7QDjzniYtnq/BPrDHkxGTL4iWkN7nwNWKeDP
3AMaFTBlrrYbD9YUeUCti98a3CnMIbMJWy1Rc44gNwhCWDaMn4ZbCY8+7NWOu/vvOEZItUTyaWjH
ddgA3dQ5D9yjRKhQNYbZGoKI7pDD6cLHYsY0Lz3AXEj69h+X9V9UsUS3Irc5FnQmoM0cWtMZjb6G
/21fXTQPU08gbASIuyDeP1SK1BnxTZdzvcdcvpuWn9F3r0D5Ems+B+ZoDCYrzwP62eyZIHunhUHu
bH+R8h3wf6YlSTc8Gi4W0DFTEigwK6OdSA0f+WVGgCsg+u7Uo6syLUCjGrK6SSVLIA5d2KbjwG8a
rikKYZdi+b4z7szSoNFEatzzIE1R1gpf9oPfPYpFQyk4wr5zad67tr4iaA7xn84d8pHXqcTb4Lnn
pv8ONOxW1zFpGjtZ4dgfgrBacHdzOJpsbZ8C60ugf9s5PRLgfJnXsHKByjNmiBeXoEJN08Su6rKe
ujmZKgAz7ZfrNSeAHG/UL1aKrxLsTt3j8q7ZQa42ZsV3EDOpNYb7mvTnXkwfgzVnDen3fY1Prn9r
2u8DILQerNV8zyn8+aFCVZyDKCaMoE+AJefsYZXnF85weWndODaIlP+pLdQyl70qAHF9FbGYeMc2
NPsGzowgb8+QuxVAN8Xy2NXV2+bUu4WoRIpbtCiw9jNGCexv1xr72zPMCFzrrW66rO48HDqR0E3Q
uLL9pwmDB6p11J6n+o10aJMVfGmDLm7lz+beqCDxMLfxZMlnV8GwYd7NDPW++XEcOw03uGez6asM
/VRBijcuwcUJFA5sTU5BE6WDtQK47Qq2bkfheIXPptzeLjo4qIbDfzRf4Ia3VX+krWNjX+sBP0+V
j43GK7cgS+t3U21qwaIPMgQYVlX2adosjS+4eafVDFrKtNORAhNDR8zghBJUFjBzbEutnvHwXcoI
OuTuCaMPtMgVf3YF2yOGCm90WHGgV+EnW1sYxFrblYBqjgTNBHbPksmpu4S23ndob88g7/Z9Uz5p
0E8EN687KTi69Xsf+0Rebx/WDQoNXu6BjicOlcgWLn+N3OIIq1t3LJU4FBjvs9Mg9s8Ok0VML00l
d72/Jj1vd3BBSXAhTfexHCixM/xIn2eWz3D3EVigfzFclQ5wIPQ7WlhYQytTVwEih+Ka9bhmtpyE
gLkCNw9n2KQIANyIBTVRlY0Yqyuz/JRqSzrixC0MahegpBz7e8wpT447ZjNukdhr7RtiQjJNERYU
kX+6Z0dENe5DwEnbyB6i+xkiyNvD7uEL9l8O7oDQ7pHt+jBMLO0dWCRzm1lfYAceRfVotw+Ru5yR
EJtEHTaESnfPRqAmJfbPJM5yMGMujWSmS8goLbyaUb08Ur4cZ6spmhnujwvUC4viD0SqQ8vMt5rb
wtUii5yxBPSM27SjSeM+Rq0phN08SwzNzHH3nlMfAg91lwIst4dbE2HIcEtAt2vJ3jeXnTzLuUJd
l1llnUTql9oyWVbnrRfBpdwaLDh4qd/q/WBXGSG5vfhYwpufnYBkod8nvrs+hr37yPTcJUsUfkJi
sZdiBLjhFkGAXUB8bNj6r424eGOT6PG01dbj6Dg5b9pdP4L6xO1Q8e3cbTIjaFDoyxa8EeiKgIYl
82TSdvFix9vgUIptFxuHbWLA3qpDr5CU2g4n23tW1NnbfpdG5AkDCXYkR5ib32NgPc0zIg811mbC
EflI4N6q2F1ulHm3jYucKOCdBktwPMLAAJcdRI6w8AOnKYXkNG2cYadUuwcUnbXGSxeGrRhHYTrU
hSBHxZy9GJ8im+1ZD2m6m4MxhWtr/aINO2AG39/3ELHQvSMGUyHMqpoSd0FrvcztvNfR+reCAgQv
uwskzy1rQ9Kh3Kv5Ju5y0AluRvJnAioJjSMY4vkRcDqG+Lmwg34/aFAJlZfSVmSMk0Ow4NDXQI+k
b1/XkV28DkoNTO4zXfGxS1YpFSWC6g6vM4SZbiVQOb16RNj4H6dib9r1fVMkLfs5913+0gOFbUOk
K0AbmOuBJmTgOfHUOwCTKIGL39m32ylrW/aBqQwLO+5AxU5a5WUJhg5BDdCwLO2ftIz1Z4esKUJa
v5Z+hb2dev6Wg5WNtMrb2nksJ/MyjqQBVQf4fKJLbhF6VDXFbAXRhNuBu7ENAp9G868jFm5kL1Z9
C9xicDkkDA33ncelkfoqXJvnCOuuilZPYNzdWQMKhuLHOcxIOsoCg34o4JmGW/EmjsjXSkQr4qq1
kpl/BNCe0FEdKb/24wda9f6AbYYd7b1ERD8E4xtBFBKygyALQ+/b+ehx/zrHnO70eS1/FiwkbfBl
6iAFKev7dtallt9beAYSg8wK6yJ9f98DJO1mmhIF6l3EHNeHEc4u4jBYCvShcqM3iGziPrrNvM8D
CYELoNUJkjvUWSQ17Smx0tFZASPpogfzIuEYrxcs2ulXvDtSoeFoJtgaQVXRem6yMG3t7JFEqeU7
4MrDctpFg1RZbUXeubdHsFtEQAAxTf+sahueSjp1KFO2Tj0egLRuR7lTBF3vIvqDhaflKfrHTEnP
VehTiL3DbV9ubDkL0mlofUsSMyZBVfZmOLQ1b1OCvXcsnIM7Zh330hJ9J4IFNDZ0lzZ6EKbbHoJx
tE6tRgxKXAHCT0CD62I23pw7URedIE1wY8n9L7trPis+/ElufbpwZb3njcEiCwZSGa8CJxGyuXl2
Px2WycLk5KNGg51ZC7N1Tc7h37tvA9u+dRYuJrdEcxRNznwaVVNl9dr941K7twn1Lh/65kfoG/Cq
eL2LtAzO3bouNOm1Qh7B/BE2LHdH+San6RQoNMiKn4BXYW7APNIuZTGGVZnC0vUNNiVl7PduZhzn
GFTOLhjGPdSXmesCiKob106NPVzqGqAhsrz/bdwhxdgi9KukP9TayfUvnJ1khVv+akgWabhQtPRK
7I1B0uNaKTCvM5DSZFybLu7c4MDxwJMKQhss0uznUebz2kI8MeZRuSVDGaSbh6Ud8a2Jwj3QHKqy
f0AA0yuLuswRSLIHfO4sLB4HB9DUkko177E8lrZTtSORuMlQndlmnRbP5FiyyiC+ArUBwLmGXoQM
Vqrs8EjXqUCrn/DwCi0IRjR371eouPijd8yOcgug0TMXP2DLAHkDQJ/uV8bV1+EusuXBX45RI2Ox
/UkFX0sLi/ZMZA4PMFDjXZuq3BamAAJ6QhZu4WBfGnvs7yGjSEOMWNZggMFBO8luyGe8aBJHAYq1
eEXGpcCLPi11eucdZo981Zad62pNp2Ddd/VaDNV4hAAhmzt/J1F7fZcdfPRshPKC6v4KeeLOAyCu
Z3YaJudqRjsPACFaDJj1ZCHbWb4D8i5j2ysfccL2wtV5S12Y3xvvSejlQuzgU8OI1O1+LQactJre
WIMhU877ZbxrpBIAEjsUuwNEmrtFV9lMQJmLYUwD1hf1Vu637TvcjtLRxwEUP3xg0CRNz47xjp5s
32mL4VBemaGp3KoU2dj7gM2fNiIB63q81XbzoVv9ElpOXrV3yiby39EKpMPUZSI6EcVfMZgc0A5k
yB05b96xltHOcSFyE6DAkFLn9DXmeYrCae3C2fyBcDuX4c8YzDCfxCC23TaLC+Az0IAyZOnBlBJs
IDR6oGkbYGMq9uAJtiz+GG+uwr4Kctga/8+QU48XVuKphJuXtjMagW56c01dx9PU5mIG2G6R90UA
0EYmkGq8zK97XA5N0UNIyn1MmgP4JDhwStIeJn6gy5S30NHP8/DYQq8xQ3naRc2bv+mikduvw6Os
hf10x5pdad6C1SqCDpjeBBtoNHU2DvUYIUtlYCeFJnZxAZW6MVVjPFsAqqIBTCXcxhmkLcO7hffW
Gr60udEQNpi1DUceG/fm19xnNi53XmXr2B/g2XNe0H4ippFKCFZmp+DDZQLwhxwy3GvJAN8Ur76p
6dNxfcBXTuoscKFZIWtaIGkVSOpeyJECSeU/7gZ2B7mp/Zr6dxWFcdIIhEZdOfva8H3PyW0Iy6Pn
A15F9DiGZyTAS5NqMiQUMI/tPmyEAuEja97adtqBoMP4BHXKfKEbeaiq4eiHKlGenbqhvZvEV9Qv
eeuAN4Idf8Uu7Tr9QzU/VFjHuZukyBGSGA8Ncn+oBT9UtH5BS4pdqAksZehdB+qCjgUUu1YPgp/w
Yl079FVA/ROrBlA2X+CN2QbWSWoF7gnWg4uTuSUIrwGzsKd3o8Z5d4FhtNVBlbQItiBGuPdr1H9H
a5WAlQCsWJD1WFsPrJ9yoErxWDZ5MI2YDId0HcVD4+LJAUtm5cURV+D68aT29eTiur0rg5HU7P61
92/DgTHxhAujb5IKaJb9vbH3JYJzMGSrZhBoO8GFLojS8d/deob6yIodv/4HK4IUCjeIDVMnZNiw
9dOAo6IomgZku43M/IjG3Y/unI+IyZDSfXK94eYGLigw3KADh3JLAgZZ9xSiF9GNO9fZj223v+ui
S97soDz100mRIF1qWogeHavrQhUDfVC0Hkuk/ISs3pOSpmbCujLpIR4DbbUAUePuv7k7Y/i7YHMd
d/KCgwwlC+LX640VzI4OdTiluPdfKzWnGm7a2/TH0F9yxBgZQvfVAgbZxvUYbXGL3TZb/wvD97Jj
aTeoBIr2GN74sRN6iUHnQtHkDj0tsE7f4l/+bqP1c48v98snmwpAFmbftUviUpRpJi/NSA8wD4mV
gTp3iuJh0HnoossCAIkMNNhlSA7UgSYdK9OgAiA62U8ReJiVwXobHiCHahNpHdmFH8hTAwQ69hoH
wsflw62mM/yvoepCIIrbXAipIXEzuM1teJV04gXqlmOoA/Q5sLPFPxsQ/90WJKAsAD25WRngRhje
63o5diCHVvvdY84hpHZKZJjWixuL/muFiWSz8qMCM9yi8K8R2hHsdfZBfbC9MLPWrtiwOwsxMMYb
KD6SacRL1659vGBzj9m4SKXOqdWnGFmzUAnIbrC5XL1DCANwCAxVc/QANzoeBHzbmLZwJJVTA39w
iukHoMUk0kqokzuVUK87T8bZakDJQ8E0Ljf0EaWGyMeCRY9kyV1fD4L5At/lDOu3KWCFFJR+3gFR
9/AtoqJgKxzVmH8yAsx9XQoOHeVYIThqMWgx6Ifdf8OrABghvWJbCyKZB2uWSY2lTkXfBpzo1bw2
7aNtzacakEIzL7thLrwBbT/pxv0cwsuwqT9UABmmhNxiwP9BnMzRIilrkGzNb4WPZZUsIhugXrBl
AVpcH7sapn2KlhOo56y5Q2nKpHeeF8jVjqv1mSw3KdykpEFKHG8XBlFW+bgQQQPwccGwF3V7+Gu/
SM96IFb9bHnm3LXwK7lv2SzK/RtK393LObr6PowOHU3cbI2w5wjI11nC1Hg6dSs35pTsVG8XEOY5
OLJ+SkJvfoBtNlQ3uIl6gOqTEzjxYsjX6Fv7sGl+ceE+YBwW6JUl30G9fqhL/R0hacvU3WVVmFqr
scfmeNcDIKnGLwa0mOApMy4zBAI+BPIKJc/B0RjVKlXcs4DuW2LfQYf8tqrbhSNNthbHxpJHhTYb
13kh6Zw5ADmccN6Bhd2XtE08qoDddPBb8KGr8tEPyKa69N74xBR7sGqW6VCeq9r5ZtCaKNw1jL55
q/dogxUfqu5ay37nDGNhUXx9Q597NQfVNoDeb6Bfcx4Cdald80QGegy7KCPBex+UB0atODSIFlsf
mDjLQB3EhPkC+ckUwzb0K0esYaaT1RUjbv0eoroJHLWqV0DY3V3/AFwy+LUXXH9If2wxcqn7QNS/
lc2cr3W583WUVHawXyQ7tliMWBlOZnTQFXnqsatiDHbDmNmB+ElMz9OKvtNFP0bh9CEAjQ2QSi74
DjhEUboyCZKWM4jzkmbaUvApSTt+zphs+J0wmiCWnVk6kxJdpTlS0iaAp+HqA2v5DY58HPsdlYGw
cY45kidY2BbanRNh2nMLJ3+JtmCQgH2DZTlARO/GjV4Kwet09tCr9sCbwKAlfW+nFipq2ddIzZD7
JpyLJSB2LCuPpYYPR7Ct8RwOGZdOQiRJ8HAKSIrg3zthgXstvNDHGgHsEFyRzvXF1uxSIvIm7gV7
QQHct/eguOBmOn5wujWHHgC6RHXqYSRTQjnVsweIS3JRYxhAzmwwcji+qfq576Iz78ZrWAII7n5E
SApFeIp+9h/AiRPb2rdS0qujTwqr6Nmw8IcGJF9AhU6gmIBF+VIffA3RLLXqANMvOVGDuZIuyThc
aeQcGOFFg+X0yFogVpZ/btODoADDgkgeqNCg92J5BIpnHTKJZlf47dHCQWSAGE3knwLKE7BEr4tu
cyKjxAr961x6312vHthqrh00AsrSRWfqJ+1Nl9E1aUCjJzrxr26or2U73foVg5xlQX07bzbYclNw
dHE1ZGAqDM8KxSCoQe5w9DZl63SFaKrPCpUA/eY/7BmfjAPy23ZHAOFs2WJLaOTZYrkA2kW4uLBF
QSULcJnY5Xnx2M1XwyPz7yxlFOalDZGtCsGTOPw/R+ex5DYSBNEvQgTQ8Fd6Tw7HSpeOMRqg4X0D
+Pp93OPuSqMVCXRXZb3M4m8SXYWdboeU7SySGMsc18cslpWfUa24El3eWNZ6XLXu21CgilccnWwZ
fc3i4qOgq7S1ywXZvHhKv8m0+NRm/hIY8yKPkqdwVLtS++sce7x/tRPFZJjhmzktgine1ZSLca7X
g4zfXNuiAT2jIW1bTD8Sn0M42PdyeEzNwCo1HJCc3qUVynMRJd++Ud2ScqYHKwr09eAJbYvHx2YW
0mUvrGXeT/58EemY//F63oUom/Ui0HrbB4JRvjNd5FiTEuyjxOggEisoXSqANtoPDQ/kQwAyxyBB
m5L1IQ1L31yUTlzuBaQ3UVc4uMbZ7N69NnIvHYfb1sknRSiiI58VC0ywwpnmaZrna0Qqni/kxi6q
f5ndnbLAJGF8TMjb1tbdYheMkYB9tb3c1VmMHiAjet+2PoVzVS8cAcpXp/FvKXmw46I65COGBFCJ
RTvwDomRnBU15c56TtLyiJZzSf3gL2aRI1jWLQ4hXfmW073fCjzNdC1Lv5VfvRhPaBe8LyU+RC/4
VwT2ZvaHktrPDhhloWSL+SGBB86EV43ICilY+Nb1ayJCCZWwb9IJMT9ImN26BppLBiffRFVPtSjV
z5RjumB+e5itPn/xZos5RTaHh6YLjlHCLTzA8kyQGrCnf3GRvA16IKO7Jtlq4mR2Z/scW9FORv3b
RJfSCwqExE4+APQ/hhEkIquvdu4/T5iA2cExPamaazY0kt+eaS4Jv8AbpaItZBM1L4EEzh/gRzf4
4692akcHl/VAlNvWyRxhzVM4a8Fm8QVYPN1dcyzSGH7Wmh7mpOh9IDg8r9Qfs/zfaXMdSILGiwbR
wFh5TTQMKoQpm1M6+MZb1to9YBhf7RB+xSZJP3bBENqx6MOUFX+weve9bCqDIXD/L2krTin08Gff
6PTNL4N+DR+IM6+hddcFV/iiyO2kX+epZaLjWmb905oqOePq73l/MyarKVBkEuKLIupXocXU0MT+
zK/uZ1lvGJU3T17hoJ2hldpLq+v5SGSacJPUQVD96XuzvTewf5Demygsf4sq/Umy+a6Iil6WHPor
9Ih7quUhCx5nQt2/5i0TuHFiEhNKpDhpFXpHZjgCjZWqTRClx8llWq7Eq7QhjD1H/UZZOy/qwXmp
B74XQxUjbbpLOQiBsfFdua1BEZtAMXkc9uWArtQn74A8h9qW1wEQx03f8khcbLvdWRVIwxTAyiA/
X3lksUuDkJo4VwB+6Vk+pugvQZ4YHpx1RnEFka0WYxmfDFmck5x7zXM63ozMbfdy7LaNr3/K8a8e
7bXdXCMbG+hERxIe8zTc4BP0pLU2i2FZTR9RgrI2/xlGUnCYHpHmvyYk7svPHs9RekoCJhClv8ri
8EOTR7IYJj2cHFczbfefLV0sZ+6zyfSeKNHWDxucbeFdCDSpoxbnAI7DE8TDNbIYwnNjUewt6zxZ
RmV/M6LuCYxqb0J7VJiwBiuhqZhX8Chfzdw9K4xvSnPYzWmws8vi0sauu01K+HZOnvbsOi6B9KxL
tAZkiHhkUkZ8s7cYFZte+xHOKZ0MHuY5tutDCPjYW7y6dPkm1PtA6ONNuZzDs+eMyyptDvHDD698
XkFLxX9iQYpHS7qUwJ8VidpbZJH+dViBx0S4OTvA6EkXbdixSSWfXwvSFkAvnXPUBq+xE5yGKAm3
YY4EiGMYl27br4DAGcyZHsAI/7drE+ppOYzVT+fHx9EM99mQUvQlwxUXt0m9lOx8l5eH4MfXKWZG
mtrZh9HaR9NzPmYhptVo4A9oaKGkDC51PrsLu4nf6Q+yNc5s/nWW7TOr6WBhU4Y+jkp2Arfckk0k
WPq6eQ1Ou20UTsIch+KiVWnyZHjhjm0V+8zAw5Q6xrgt7ZJrxC+t5ZBDMjHhSPysv/u1DQFgBDxJ
k7ElV/qxPqgXb+OYwmQY/nwIKlesR+3KW6zG6WjWo7Nr2/GPG7unQLboUcXXULLRz6n6RYC8Ty5l
ivu06ui4tbkPnQIWIZ0A7qJqY5jBb9SKFz2Clzh2XV2wAQbHofB/mwIDFb6GlAiy1McEFH4UKZRZ
Bvy40FzNmR207JAPj6BjDEzmzFvUJODvqiR4HTVbf0VnJ0Ct3WVKtP9Xz3P2IFyqHU5LFK2HNGNi
GNkF8HJLdER0PG+8U69RqvT2MSq5dr0IhR60jwqdsp81dMnVMENwlQn8vMED3QN/rfrSA+mhBpn6
7K8TJP+6Lt0nhfc+p+6fMZjdb5NzeWH7TXQZkb5otqQgfmh4DdlfNJZ5uUwnwmnNuSlXZZbLTY9n
biOcrgYmS77ZzY1FAwyUAfKOp+xfZ7fcQFkBT+yx+yuZLlGh0bg6ye7E0HxRgRmtQz3vqrLSSyPx
H5hq+BIEw6tuneNEmzTWADeQHSSgGf/8PvpMFCFzJlO1ycaTVeCzNR39kiEfy7r/k5GtzhnarIsp
J/IxfPLzYuV3atfP+ui1oBNlNm5rXHeox5x8rId+6ef5YDbmFaMH/CEsrZ/s8aweiyRmFXNNHyfz
o9G494nEn2WfB7vG4c4c03I3KdanCW2+2DWSSyyGem065W8tanNRe9r5TPEjImyyXa3Q88FIxi9W
ysIUeOO+N1O51ASOMhJwhx1e0HTd9IlBT8AbGJdVy0w++oDTf/M4b5dhiljdz9duyKHfzYKHIZt+
PFwZCISPsB+Px4uGONp5dRldXXiRUzrFROYXfoesVyWXGAhjYbS1+zSOHeSjno61dvRHnIbdVeXe
s2HgY8tdF0EtCRQirpoPScUsgwx5D0dJbizTUPU8MPVr7s47t+KG9ksg1RCWQuSMa6c4uQ7xUK1a
P7lA73tLY4i79UC0aZZTaxFrgtxiMr0I3L2ojQoQx0RWZWPpOOYdAjXkHxuFVgl5e9u880NybcFP
Eq+KdmHFqkqocF6JkXfe4M22/QQ4B1aL52BAWK2Kei3rscdtr6CH2+avzKrfXohnRz8Q1ID/UoYr
fPbHSTfbyJzI95Y1e+gKynXp8nUbygbOKy9GG++HaGLHJ8e1Gf6LtBhBQrD19spWtKjdgo1936Ju
bqplTTHesxkFWhbVM9m4jDcMTngkGkdwXGA7J0HInlmAiUP7QyBlryfFUdulZ6r5nWtO3wXEVhNk
H7Gv1qUzA9hQoaf60+LDrepxXTbFqlE9Zng4UmncpBd2q24od55Pk5OXRwwZSDMjPcEcXbzHI9QZ
4cFXUKo1G0eQH81TIfkgK42gww72ne/X8aqa8Hl5zBIVU7OQp2Q1JZO5QnNOGHCTo9Mk66JKjlnZ
0ZBbKwZGqxmfX1laHZPaeNM58yWDSfXL7A5JwyIc4zQbPsVUOax9ZnyxTWeVDBBj9mR899n46nj9
ye/vrjmcq2mvq26PVLRNXf1mB9GbyVCbIfHWbDM+kRY6sVilZXyolHfqJD/Fcb85T46ZFD4jLmfV
ahCXSG/mCaVy8HmMPVs9PT6BOBBnm0O3CJJ9nac3hfRsps5naxr7jO998lHPWbwi2niZdIwb3Fcv
YvoL/FGUfyonWZXhex7duvI+y4OeGOu66PPiKHuK7uwedJ9zc4tTc20Fx2aaVxMiCe2ZxrOSKayb
3F2ojoXzbYBktQCEGiECn4hLZHX87eLIH3BvyXjlda+hOitknHAu1mWilkMc0DJgBpTZWhFYmw73
Qau9tIhP6JPP0A6QHuM1URhHG/qVGeEgnum6E72X3VsEqVoyh6nMTzIilmbGcgd2pPZybxU/eWfv
sqhG7LKXBVvmR/ONxbC8V+RGzPTHHp9ieTTKL7JX1iHspnQ7qoj3Jt96Tbwz9KkzhxUhrcD/7oLK
8w19BufWVy5ZtDh38CHdVlMCicbHZnZoSgRgpKDBjrYjMSYy+TO2ctXSjsgqWTj+9yyQ7MSTr5/4
SFmUMKpjZFxTZ5tblw7dEfRnU1fv1O3LfihOTvk1aQpv+1AjlNA75vF9IKBkaAGcso/KJw18vDkB
GWjVoudLToVaTqGCIHmX7Bn0qmVrfuekQbY/VvXKfnQwcPhrAwmLpdDmY/uNywAr/hv0jPmxCyNd
ehNZIORvhuW6T5macf2EDcU4CGbGS2ZANo8Y/Wb+idrMKNfa/bXDDBhmO+DeZ4BoTHu3frXJjEpt
zVUaLGFIIS35gUWFiE2I6RTteiq6Ttg7w2QuyADLvphOB6S8iVjoRt+DSH3J8ntB167IAyo7eFzN
JDqejJ+O8LxZy8VM8y2nS41EAE1a1MVPJMqPoHQfzKG81Na7F7w62K4sLwKSI3wsFcucb46Z3zJD
dpjtmzMlW8F8RZovJiU6HSUpKK+jn33W/fTk2UwwQASV9cxWGOay4FfKXap5j3K/rEbmUuZEkoKx
8vxP6tGVoIbGbOwosalDLJk5j7ql7roYDr1zU+V07FlUx1v6xFFuGe1laB7RrjfyR9Z5Lt7j5juZ
/jVBymqdGgDDJzfh2mTJ9Hdsbccg6MGI/zhGXH7ZQZEvm6Tst8RZ3arAZ5O4ahjJI46VLzru0R9y
x0e+9SE4x1mt02bQCyjoaceIWG6lMuSh9j1QNra1333KyGUWei3ZNj3dXa0r/47sAG1dFoQEhGlo
3jNPZOsu6R24ERG9a6GNHZb58q6MOQBPSUzGLwZ09QNZ6UHd/NqPP/Scsl/TA+kRRmrjapTmgc4+
3gI6zjunaJN9oC0o7L7XjHuBtddJWFKbk8CACO2P8mpygW2kP9KSTzEVLLI2x3qZds7b7PSIncyY
8i/Eh9JYW1o2a9M03jR5gWbh2ku/Hk955ZorF1PwStjwWAW8/NkCVTvN9dB+pm7hq2XewcKKBOTY
9AHZ2ib21oZDr+IGCKEUe4oH2kna766q7rkTBncAJOdcEiT8OIH9Rad9koByFdY4OgdeAfZeRZ91
a4pPl8B7gMEx2WV+wG1fTcOfqfbaS1F77p/WYy7sVGNxMkod3IrKHxhXzOGSrKxxoWCrnuKh6LAR
p8GTE2ck4IRTuK0yXkiRBT91JowVhAUV+YN38RtiqiYCGmmZc30lgQ0WoAtKQoy4ANqijg6BlPkf
W/NG2IbrIN5E1U4LEjjbcbLEKrL98T5HVvLqUgZ4MLjkOdTjROxPzB9A6gIikJ70Q1pPVlWvOQtb
YFEjD4dt66FYszsKJpmIqe04B/pgda14FbUON41BepPfjg4B/gYBM51nXTwJcjOV4YUl038sEAPV
QA+nGa+U6YYlZSZ5GuGcTnfTKRpQ7khcca2hODYWvjg1Foea9JVb32BVXvF73buN4ffJaor2Vzvc
w2SyxOPCY+Dxljm6e2mkY2E7nupskQSd+UoqR8ycSQeUNiAgBOXr5TRyZRoiQCXNRcDaqYFZHo9r
txOFh4xn+Om1cS17F+WOc84JFeBWpStyg8FhIjRbmMSllc8/lJifYM8iWbpjC+KcGUb40rdK7ElF
7HC8wY8ts3oINxjqYe1qaZ+p3O2zNbGflFrVdbst3oIIWrDS81tl/h9BGQ4MIHp3Gdsei8DnMLk4
sreAZ3Uy0s54yS3SZGJ0IwmSx2Dyyn0DUrrJUmrDYnaJsZJRQsNcofx5iWjWNf5oWNc+3qEWM5+K
Gjl81LOPi0yYdNvlTFOG+UtvJltpaz3HJeC901Au+UZr1StbMb8oHr+0Gf32xW/y7sPv5hYLqUMQ
wWL04SOQEwYS+FAJvK+eDO4WJm4uLjm2OGJdRk2PMdfZ2mvClKSUigmzb9Zi1/QZU/9edV9uR85U
Gyh6KnME8aPvx77gYbpdVLFMyVMg2wALcmJs1MQ0b9EFpiOgGhld54YkDAdVzVvkXmK+FbqI9ip0
JAmwfQyHI7V3zO3B2LqxohJs0+o4tQZeudmzOQhSZ093Nj6Vlk73lkpJ7MpbW2IaLFT+KbyegWuT
wtqzbK/Bd9khfNEGYuZuJS2sBNQGN8Eflw1diW/Ecj4jw7b+ThknbQFeuGSq2r+iu8cnVwbUaQGS
bBPJ9mC6qPTjWNaf5GnnT1E5lK+TSc6QMzR4iGmiloNET1hk+GEOKUFBe9sYfnKiql7j1kw/21HY
xXlyU/MqwgTZx1g8olnCyf0RT2PauLe4RQBqLDMGh1QbCuW7Tfl97PMioGoqumXSmO1xyhD3+7Gr
Di45ZYVB3HPf3UUSXtzCuoV2RdNens1koJ9u52ffGXGKCgpTpmiJH58sc143lWZqRDc62M2/hng2
KqX04pKusZj4OpFF02snzX2p4n1OBsli8hRlScsytt79cbLpgij6W5b2m9e5CCo8ktp9CeqeL7OH
n/HKVTw6F0+7HyHu86Wl2G2R1EfYiYNfjhvE+I2XT3t/dvPF3DgP7LvqFsPsvnS5PyJ9t69wZld/
pARqaxZzGA63ETFt6POOVGvxiMKJJwdzoBRPbZylB+LIANRU/riYzc90mnKAQnEtG3fP/YX5wGQq
r8Z+K9L25FrtY6Q33CcfAqWuSpplLzumTGf2s2Y6o8EleSbHfm93sGnKzenc05lqkme1Y4WFrrCX
VAbzMDeotn1dXETASW6mBx9AsO+s58cC2bzPX3UpnzD1Yrlu9nbv86PD57oMjhUHmDOE70GMoUL4
4Nla+MfU87fBmLwQJ0y9IzjVfL+Y8UrYOxvLA3Y6FPr0F+Vwk/X+3on5A4fUwOBR7ydh7Kc027q5
/mW+t0/6/mkaGWlPI0ey5z+JtPwOfDhBWYFMEoWzNNz/44kuCSFqmZUQG6PmN0eFz12BusZQ/zRl
HpNgwQXl52ur11d/aOoFaWho5TKDm3MYplX+vw5Ifpl61sbFWCWz6J6E8hbEGUPp3Hlk5oh6EwVY
4N1qoHMwA3okRiWSic1HOznNMciSzRxz1xK/tkBoClalHwyHIQqPs8ij40gThvaFHxrFh1SmZduT
LIdQljC1QSU+thbTlSz6KOb0C+4OQaS55rO9g/q7KKxomHW8CCoeD60XNv8EUTqPdIq7MSbZJsF8
RdKZfNW1uaoFDlJrzO9Z09yZSxaLao7Qogf/SyX6u6y9vRln0cZLQh6XJER36C6Bjhz6PY9si/AF
6TrEUobdQQZHWzFO6KG+2nn8SYzoLD2s0VMKUlwzsmZOF9rd8+xmf628IeYsZOSWGzuJZ15E7Qsw
76uszD3a6dJJspNrApXbgsLAfCgqVsf3U0O65nx7MbYfbjLHm49ZaCFXtka1NygqiP4Z1kriI1Ik
oy58XCxm1+7sur5h4jO2DhkMi6YPuIzmZETNIwkqc82fKAoNBoEYBlX0GmnSDQs+/3qgg1bir29V
L26aUUcAxAzRDyoI83hIB9IC7+ivlNfk3yubaOOoN2t0VLKgLH8iD2+M7nU2nARDkSg1+SuYJpH9
sfniBMVlCuelV1VbR4YHa/SeOgIecjeH/hPjezmY71Utdz2dhGiT21DNfxDeNok9r7PA2zUEW1gA
PjaxoUncbDlxYKniu1f2e227L0MbfiiiFIFP3cM00MfWzXCdnHjzyN8bAZcyX31zyp8ns3kvDXJw
VAukhvduXxiSTNJS32bXv+L6APAZPCCxkD0oQMIe8KgEgJQ5Ns3yp28RKOBqZXLMgy8BvloRnRWr
f3Xz0YXDufH+juy6RLt3onCdNx6XOlZpdm806a9Xmcd6eCr5lDEUSO89DZ61R6WGNYvi+9SX/uLh
2kOse8IJtGiyPdzqqpe/or4/WrQynda9x5cD+F4nn8B+qxnfXURHB7KaEN7CuM/r1LaM/GVc9Mu8
eY7Maj3kmpufLsTLd5NklA3cW2QQhOHjkmQfB3FkkOwp137sb/IcTdsjyAtnAWFbE6TAABPXG9Ot
zmpmXfglwuAJOWwx+39FGWyDRqzZbvPXTd2jB5AVD7+ZPDGnW5H85Da3fgANcN/y2jr44sUYfhmt
9Dhs7dheFzk0N3hGQZxciYmpR1UI3K+OTo54FmwL3xVZgAQqxUmwcR+bgNCIidmXRO3ZcAsj7p5h
DJ5LOMU2BqXECiKwwNn4pm3zJWpxKsivSjHhsWxiaig8NdNEH7dNqOGjmhl04yM2quMgyiUdx2sE
vZKyWiqIVLHyeuLVIL4eSIsSxW8PZBnki8mCSSutxWR2y9D+SkEHaw+/QBNg8n5yiRNMiJ0MFXVX
OiLDlzRCnz4GNmX0V9Y/AAKTQPWvzLJjU727XU9qjLlycuuc2FcWCW7ieCPCU+d+WANarv0x4fTF
DPawJTAopS1KA3DXR3gO3pggZCIS7hWxFFPMJCtM1q11I+pnaToekpyDKqsRG69p9lRb0b4ejcUc
vJWTi2waczQTj/SYGxAapeIe5dM7xoP94tsIURFJX2NynSOPv53kB75LEa55Cz+rwTiTDrpO8+jQ
2sFVtYQ183lUgqSC4W70YukJHDYZolo0r63oqk0Mu9yhFf49i4Uvjgt/UmJT6JhnY41Lp62q21vh
4I2I552K42sXPPX9RyU+EalP2F3xBesNRzHZWu9283eOz7Hx443vlcXGeq9dOkwjswcg3sqbTmsc
6+WSpd9Lp8WeOFoULvAEU8JYL9GrAD+WlOMq7I91/5QqezlVf+L8MvTuuYexmyJwH3lG/F3l42XI
XogWXXJhosW/BabEH2qtg/IeUvXJxmW5GZV5Eotr4tgXFOxVJ9lQwkQhc132J11q6dNXPEf5h0S0
ZnbmgEJyL83+j2W9ThneI9AYsz5gxFvE/U+b1Cu3f2rTq2d9evynrniP2JtRJb8JTirZZBvtrXOt
8cCxgx7quC/eA53ubPWS2w0j/k8V10tSj/dychaGtvCH7NXoLWaeZnNgkosP08hZxONd89yjCHvH
6UHINk+yBrIrlqM1wttjdR2LhdO8Bv61Vz85aG7LM9OMPzEickD8AwUzoJaZXYcJvzwyZM4wDuHV
cKpfSIdl7WB7OvTgTO3M51bgewOWjGZ20w1EC9Q1joSbw8cU4fQv3O67i/hDU2fRNtSGdbGmRGKQ
lRCZg/pFdGGbrQoMgbVF+kX+U9nfeU32a3HJ7P5N+8DCzyPj74b30jZCLvF9ibDdlOjm+DrI0ZtZ
0Zk/Tf53IL7nB97EDTk1J4uFSWNnnPLH1Ua74Nf/ZsxqjDO34Uypyt6JbkrIJBObMbIulu0sNJLC
zEFUxNaunIIdUdgbH2FHYdZsyjcigzDoLfLpxavOBWRKwimNolOr4GnM2w9mOAz2J1KYPiQxuSOj
fCMCIzY/DJS3QLBgh/KmBV0pJyxrXA91g6F1erImgruJ5izSZ4NRckFSVUPAoC1uMbNBjwyEMVo9
Ahmm8CNzv4Fn12CrSxNFOtJ/BtIVGvNFWMz6xDopNQGBkF6CpV+K28DC8OfotjqAijgr6nJAeHM+
NWF772And2WTfFUdeWJDwehuZnqTPunGeTE8gbzNLAgX1o9ryk8MQgDZUn+ZZvs3G5lZZRb3drp3
C2+XuX8aKTYl3+mcvVbZm7ShU6oeztleN1huB0Xr5P2zk0NWfKjij8S5ZYpu3fp3fHc4XM4lVnTY
lJU1vObmsESbIVPy0jcXje0+V8Paqs72/DpOH+NIoICL3UPM+8TITjppTy3jWtRNRJW020kj2NSY
dliqcCCFrFxNKU8BchgCDaLg1HBFzPW4MLApVYA5isz7npu9jmoWvuTvU2bcRBxewMCAhmARa3ma
bI+nYxYEdmqcHe559uQmRhIrzOimivLm2/KCbP+RVg4G5trZZabaW765wjO8sZvgC7/oOiyDK5QT
j3P/nTfRM2zPvmKNbTO2F4M5ThEVK8dUZ5MpfT8Ga3/Wr8LGklpAmCx9K0cXUlxiiD2KEfF88y0O
DdX2lKjuOqI45hQY/nU6P1pxhUezdS6Rxdmg7eE9RkJAXNbYjwxEUZKUGYDFzboz4q1VZDccaGvX
0TRRVDvVYB+6nietHRGlWfHt+vZ3FcXxFkh76fjhTQu6ldr18fVMBP8K+zWN6TgJdwlaUj+mNn7N
O+8tCq1nglN/UFMpcvU2NZONMsQmdpKDnU9IY4EeVuynOE39sGcses4TDACJ8ZR05S2ebdZRli9O
Mu/rx9DXHhwK1lG9ZFaxNzJFlRchh/CkbtVDeSjjJwiZK9FYV7Jv8fTSpuWDe3dK/6mJ2idWY36T
0Ps5R8kzMAFLCaptFKWXtMx/ccLhFfKtS6Hqa9hhySGYRPWpXJtG8ZtY8lsPI8OlFGrMdacvv2JO
NoSMqmjlbrMtMMfWZJi4BOzNmtES8ldLFHVMNk+Hd9ze8xHvUvMBr+fESgnrO8/yV9BbwPyiaxfa
Iku7lAA+3fhDLBESp1NjghTW3/xhACPha+c3imBRuK/IpxlAr+HtUUwPSp9Wk+EQrRLhc9iA2qtl
xJj0e32AU34gHaQZWFn/NSrjhbBCXH1ZBL4WWJL061B8NiXV5sro8b6D7H2oLPJB20Gh/kIZinPF
Cppr33EHKGjWHRpofJS2hb+hShD4cKys55ocCE6M1LrGSV8SYWAYGDTV1e9M5qC6e47a8XPOFY7Y
8tDb6b/IL5/4Sbh56BT1XHyYgDtx0B3xwQ3Yc21+UHlOkoxgj8J4MWk7NzhYxamJfI6ggLm6aZ+E
EKTEC3KQLcMPMDIN/zwXXZnRenAKIkush9TdJ/kYUBbn77MmLYIV6Gy9TFK9tnyHDZ9N0G9cDRFe
BxRVSuiVnsona/AWTdN+DxDMbdDejUxE51gQk+/5QAFWaZNjOHRH3I5/1JhfRpvIrcLGg2EpgsEt
pCHpYjOaxw+mIhBDTv/qKnLMOgSwZVBzIw9xiZIQMf2z0mpaFc4M8cRYLeuMV16LP8odd4l0XSJK
QA/rhqwM1x8ZcevEOLOfVZ3KiKCsFeHz2coyLHEl55k5VhBB/7UEEsaG/uuZvrGGtcO60FjNd+zW
zJIiw3LHa8FKAefcTgXlKO3mjjgSNqVruzugdRVfwpt7ks+a9NDYeXium1K9cFoYq7gi1aiLlYOm
z7Rdt6QXVn2NGcBpoeBMXMIG59ultxWlZBfhAYjF9OJ0CYPNITN/CqfuH9KoYlSWdSP70aoEhM6K
H92CRAPfkBrEAdHNgVvfDAAwTK/RQBpXV2WcMNpqJ5ZutLrapwHGBLw0MD1VDTe6KuuynslZnZMe
/zxhQrqscSI2nHo/mTnG4PcjOzPIhJ5pWIri6KRdccbdlt+ZHTFfaNpyp0Del+jQ1Q6HDqmVWDHe
/S6eb1PpVX/rtrDZkAiiFIBs4z+OyFCRUfuVT913mCfsYIuxo9gdQe5SDrQTo79jmIaRua/owuW/
eh7POlAEcaaoZUb4Hit/1w6Ia4mzE7l+NYd517v0iJKxw6qqwCQ6Dvx9K7FXIjk2i0iReOcq/4Ai
Dh3Omyzma9z4JwlcLpyWk5+Xg4LLOds0Sumcv0xGsrEa4Hve39bSez82trYQZ+FDF9iViyXVC/RF
merTTyuxkPP8Pkh03yG/y8c9XtjwMX4IZp8TSwwefYihJRAQWkznyZi9B9yVBwnCOC2sPAxILHFe
ROF4tFDdWzGEhB6KYmVk09YaxIkwo2Qp+/gvVkLya5yDb6Qkbap1lalTE3wENS1cH/xoa8L8PXm0
8yJeEYiwMvCxrTj+ibspgWuEO77K0f2ukYjjYn7uIvVmu0hBpiK5Pl0Gff5eEZjFUOtYGOOVsxNf
oy82KqqntT17xi60/IiwGfzndl02u9mf8Bo6Y7bC4vic9MO99eRHmVZ43MazbchbxmaORdB0mHBi
7H5zE35yJz1HdgpxxmqOfJMUAppl3GHH0+wCaDaNV6ilZZhnV2lkJn5/XYy3ALbZcQUCbJXvvf9I
O48myZEmPf+VtT0TRmixRvKQmUCK0tWlui6wrhbQWuPX80FzOZOFhiX2m505jbVNe0YghIf7K/pY
uquEJnUCTlnYuIhR+E0sQV8DNKVCe+1rlI2G4NoitypBV1pR/KPsoy2aunvfK2/VHKEJvcIVRhjs
IfW/NpLyEzFOqiTIiI7IgOD5EQZ0IpA2A2/R+y8JDC2jjTlcxH3Xmm96n95VmoXZjIhblNoIqN3U
38BDvcv07xFCuhLpbgu9SztPHhwaRzuhHA9TYUHJhcdYxTo5R8elkLk2ikTaJ6CIOuOHDCdDK4rg
puY6l1vlWVfhF021nlqMboIiQutNgLLHXfhc+Plz0fFYruL8vtbpgILxvdMCkM4Jkm4b1wyvRzFx
ZOhlnKHhdZeXtxIl1E0ayzvauybYfPc9EtpbWWISUYVNd21y3Uw6uYZyg4DnlVRajpdmh3ygjaBq
43UkmlfWSG4ZWE5sJE6W6M91kL0DFPQ21B/uGz5gCPNdGsa30W2hh9IFtYarCHFtIW9PaWHuJUwM
kgwQVqHAUx6PlahPtBDhxhuMvYE8q0IlvBAh1bITCg18JQ4SpXesLBqWaA0lESbByuDURXnUDcRY
fBN6bhBJHqCb8FHy4i9p6w+bLqsUUATVXZUgS2OplCgUnkqya6dFtVeihsrjhNylpSdsaEQD/pHv
S0M/yin0vkbfRV1zjc7NbSl1QE2o9KMJrGntVZ2HT55r2H1lKkejGKdbZV+0UQJAmY77KHN3l+j4
lMrPYhBuVch/AqQ3eIe8Xzy8gY5VZTyHWvEtNaxvbTlOraEHMfMRikySjz7Vv5JKq+CBeSMnCKnY
BqBdtmEJKzSshg1trm4bFXxlKRivR6u4FSjoIbQ93BhV3JJLlzJ8yo5SWwIMf+iCG21AVhIDvnHr
i5mtuuZL40V7temOdVKd9Diily1mzylP3tSbtHBAWbdy/iWXqkOp6Wi5FdChcSN4kIT4Cxpxx0CO
M4DICqAf9w4tbR4VYqfhRUS3AvAVXDvkSSFQ0y4VhujO8upHyWgOghd031Cg0Sll0HjqCuurOoJY
QTpDgaGSRPRR5HfXGhCXDtvN2OVf2yJ6itwUsLomPfnGAF5+bIyNJnePNZ3EezUSjH3YuVBxkeG3
eqQH5VS4Sc2EMpWrp3vgJNJrL1eYqKCD5uOVrk2duWQEhkoNPgRw7AkqilRJcerNgktTFKx7lFs0
zH2ZQuHUFcDbdp0hph9+OzXoNJwK+hcxG1ngbqhSnG+76iAAkkw2XWtNRV6kD9COUSVUWz2sAL03
ReuVHhjpKGVO5kr8TyVyw1+xx7FQ3fBqfScmjY7iMGrdP8ZRaA8xrf2voRv6WGR4RvIhKiGMcI50
PNbgzbtvpZ+KvyqtsPJThA0gtLh6FOkbuNB/NCN+Fr0e2rAgCm+x1YV7is9I1KbptLWxU2jrEKD3
0IuNe0Mjv0gOEeJyx6oEJ6nrvrQBZEIObaDvMvZobyIJmh5SsgV0Q1FdQkUl3iXRAIKjovm994P4
kUaluQ/zACZGLos2DxXxZpgIfJRa432PfNmrhybAu9wLlWPVFMRLeKiT2xJA7hZBKyNI0FFT5PAI
XkX7SEbQVyTi4jar258eFBZTcXmySoplXWsyvcLSEPOfWjjAtPXy5KCGeX1FSoO4eryPxu6tJZfC
2kLvn1wqBTyto+9RHT1XtXVrGGATCzlAuArlTzzsvJs8TJ7C3v0eerjBe3KH4PaQU2OALkUe+gyN
zLwR/Vra6VnabdGIIT+u8axFSFrcJR5gw0oZJhowOA/kiGjEeqn+LRa5yAtmG/y0mx7gR8dQf3V6
13hJQiNMs1u9QGyuE6KRJgOg9izIeDv5Sg7siPoUcNmPPCnuyoJLPujZGJ4MRZq3+o+qCcQjPPAH
GTWkY1HLL9SDcXkR6SNllHdUnAjqpE62Hb4F0Bzzao/vKtusB/hFayuyLWtqvpjWzaCgGNsKEoYf
bF4nHlA80MoAsRKrejdTwdxqQ/oCg06xcygOiAiE6FEFwUvQIRdXKe2V6nc+9OwiQPgF+ynsy+68
nNt9CBADD/LkPej9jy71gYqOVnIw+wi6s4ocSh4B1arELOYl578qMXXqtm5BiiqwUjYV8jlwCJBi
j0Ne0yXb5BBKmdZsm6ZSSIwnUgq2529+GPeDHavhcPIryNa5ZAAFDTKIJUZcPtKwpUiojiZGYcKN
yhP9MOTjKx5B6SGS2hZMa2B9r2SLJrVcGNRAOrlA5g8FW/pB/fDdo0KiO6CDQCbgupsj0I9MSl9p
EkdmJMaJXUhdmVwFyEC9xx3WWRtDLciBpFiOTpR2WFB1Z1Z4DlBtlROrAj8u8QAM8fvTA9JRtz6h
l4qmDn4CwHOw+dEnDAe53J4slx4mxEUE4HCxUXPIvFIS6ORD+gdcp5BeYf+9SCfl1Kpj0ujbygaH
AoceBSo5ReW3VsoTfAa+K+isTdOAqBRzwFZmx0s7Uvz81ishelhunF4BGxy3HU1gNdELh348fUgf
PxpPz99UOaTOUwlHPhKVlSrDRay2CoRMsPNJAWZMcrK0WgS01fIketLijomvpwuYw4kqnlXfaxEX
a9WqHMWG/gNxQtyTpP45qvkbaw0+SxXqWB1l6KGafXVnFBEQchW4ARf2m98l5dZTyx+WAQpTHUHc
xDrQaaEY38iUIl4dOhSQSv3VCzHKBv14S6HqNVQQ0NFk9b7KZF7UWPgOWGM5kZR7H50bKXDWKBK7
EhInEn3FneQbT4GgcfYX1S/6t4pDWzD7aaVsF4824A2eR+F+zNFAaUOx3yZpZthsWY2/Vw2ufdN7
Q+IWZylR/ukO8A+yAdVHaUBMnHcQkrUIj+6URIceEqoY9aCqm9nUTUbybJQ9xB42RNr2+FlJZfXe
5WaJ6rIV8nZG5H1nUDHhqq45NfooGRDS6Bsd1D+1V19D/UnH02Yb6qKPZo041cH9Tr7PunY4RSJY
Eq8y6DJ5OQVCdALxTbEi8yaiTfKewTC9CrVcRF/VAKanGvUha/P4RkK590WTpJ5SraA/eT2gVQ1f
M6phTQjgoY4Po6nKTpnl5qs3KOmh9UH5SCHdZ3VIhVtFTIDnswV+tqU3Xpsj3yN3q/Kmiiz0D/TK
elR75DQDP4Y070Fhcs2yeOr0zDjx6ixOGdIyj2VpQnfpVN0FPCIgfjtKKOeUFA0eyziuT/g1jzdW
U9YOmBZK60NW0luMhyaZXBEavM8ES9GdwAd1us/Qc4SCnypKv5dpoLy7btZTOy86Zd9KOuhkz6pf
Ahmq3DavQE1ScoRA6gohxW7KPx0VKFCsE/wRHx202ZJantpqdDpuVU8ANFvjOaPKLF9fJ7HBWIc6
ptc4eQR1xYsD3qcGPAEYDMY+CuRysuEBE1qW+nNewYuptf4WKcqdqZnXtQ6dWKwGmbaPC0WzjSX+
jjI3Dm4W3dShcXQ1FMcjLyvv/KEJDrom3bZigFjYpDyS0j/kjPkWoyZuU4MQb73GukLwn25RV/3M
Tfj7ftyRn0BsClFUGUcvus9i4EetRrdLqUX0QmsXWzhfvrZi8arxzSc+wWnS9Uub7kEr4Nz4Zgaq
E80htX9SgUeYYnY15iTyeGwBMs7BGXpgxgFfwaRXYjpNyrZ2UbyzovpODCHzVSkk1lqXb9rEQxp8
9L4gwHBs0OrkQfML1n2yE1P9OcX9yO2TYCvnQ7OH4VMeas/M8SDSoWCK+iOVFYzYB6Yq0nr5XfCj
DOuHuj7wgj/ClwLanIY49CkCKiiAbRADc9+lfBh/tnWHv1fvBx1PFcTZOldLDwKH0GOQFvKXUO0G
WAZD/EsNtQrWqcI+2wJxhxzrK9GpGSUmXwjkayEqulvFS62HzChyNBEqFXEe+BnU3xHVhrXnNaTK
vYyNuT4gYhHwVt0NVT9s28YMwfWgHT+h155bQ1If0MzWvvWdS8oiZl5OXzM3MuW2x6LyLVarGuyO
MMrcy8J4r9WmfKjTnFYaQDSvpqQeS/cdGuK2LNfqF0luyZgHjYYJOyHPAVJ77qsapql74D0wnWym
/tCaOglcgAaYUMj+bT0m5c5Ewd0WK7V9U8TJqMVoxfoBZqpxwwR6O0/I9MiWRE85lY0nusjYF4BY
o4GjlbJgqp06P0YoSS5ISKhhtB2xpaBgDcUYbuIb2EunhF6kE2QSBQZyrHuXq+m7KCRQbSWAoNoW
Hen8Z5KQLdp5lqaDg+mnkm1iXwLsIyu1MgFkFLsKYwNmoDy8CxGQRUOCSjcm4MRhe6i3yGqUR1Xr
JxAoOotj4+Y3nTci7wzt1wMIOAZOmzQpANxeug8M5FzdIIgPFa+i0k4GvXyxBDVTdv+Dcp0U401c
OqaMYKSyFeCKxSG1jdLYKOgWCyi98SjCfmuX9epRnSRiDBRx0FOZLisXawRX4RzgTRsEjyHqyJL8
BNUDICwnZr/793/7n//nf33v/8P7mbElBy9L/y1tEmSJqJD/739fsPTWz41VZ+7D8NbSoEEtzhH0
2DHYXTh2Gnv47LteAu+ov+AwtmLZu2AUrRsKhvZk7Do6bDOz3MYdBiOmCOloECAhSU8IabvkELw8
MmkxjmVKhqVIlimaM3dcXQOzWQEvxaVWcig7AwaM26vY4cW76W26P353XX3BPGt7OfBSXMKpJhVu
SZHM6c/PDJ1pyJMO1o3kFKg66bLhjNSoAkNeG5/4p+mwbkq8HKG74iauzT6dlOi09+NackRKFzQK
KGVWhwE53vab25h25b8bpBXGmrv9kunwediZf7TZlErfouro5MnXAHC+Oebbsn1uwjvfhe+F8Gt7
d3lC1yLOJjQfRTEPXT6kujdPSN0c0L29rvfVihH34oI5H9nkan324cJeVdVYkUXi4KYSwnHcNHsy
VmSqtslROCXfUW9GhrRZCbxkbnwed3IIP4vr8WaLAfmJjo7+DlDRWNpo4tqqlNaiTCfBWRR4ZWqV
qcwi9CpwYHbqICI57oRn/xFZEgeXGg2zh5XjZdEq+nxs881OjxRleUg0oJoF3pB4m9n+tthb2yx7
GhzJXre6XzAfP98X+rRvzgaKaJbckb9yfPnPkgITACQ3eTHowHhtC05HyP87U48/OEtV1dQJhZOg
JumyyZH2OVRN5aaRXHzsfF97HtQBWeJM2QtVAwSM9kwzAup2eYEiD3JVqhoqdu7K2lke7F+/wJoN
Fo4Iblkih00JwJVmUfuBKzWPVWzw3Fj8fnkjSos7kYaIIkmKruvabKVawyjgkkk0Es9yR8WR4u6X
5qfwiB/X0dqjYB5t5WuRBztv+Y3nNCsTvriGNUXSVEvk5NNn8x0luYnCUys5Ix3dIUUTcuWoWTy7
/w5gzKcTYHEdIgvuiONTUAPOoh4drgxiLcbsXiLVNn1NR5ewpwBPDkLFU5Cfmig2VwItro2zwcif
V6dWkJeMaGs5Eelk2MKX0Eu0u/qdTg68sjIWd8JZrNllpNYaZbzfRNOgQ3sYWUUhoKLRSpEdYDRK
wZlE30TKJRl4bWvSD1VKrlZ+w3SC/bEbNdIZ0TQ0UVFmq1PTu4Eeds498VBgRvODV+/OstNf2i3i
m8AFx4fBCQ/hCQ8eJdwoP1bCT3/9H+FNlR77tDPkeb5R86pTq2lzKF/Sa6AHR/wt7oJTtjVszdhS
RNlFX9ub+AbXocuRF3fFWeDZdyahyj3JJRGAJlbDmI26L5wG5sflKAuzi7wqmYahk3OI4mzZUiVt
irJsKXSN8Q8VQBs+VQAEUL3WUN3BHn5T4Mi5MrSFJfwp6GxogeCrBiISneN66P6p4L42VCa+6X3w
XKCQthJtYSINROwsSTQkjQxudryMqSsriG+TAGgNRSR4POhKxCvp4cIyMVQLSQRdRLBblWartOyb
NkZ/mvRQrwXgSuATTLAdUfWjg6zptKq8dmovTeJ5xNnNn3cIAosep2ZlU1Bqtu6Dd5AO+LVvyl/X
wRNf71Y8mPbl5bJwyhmU+an0KabIkpkNMwhaq1c03Dgjqbr3KYpB/AKqsJa0yQsHj6GZJmEUUZaN
339+dtsLOoW1IS4gb2zanbDBOAXsSe4ED/5OuWXvP8hOsqt8ioBb124dBPbg5b5eHuvSujEBCSuW
pIiGrE9zcf4bXCM3FbTzHM34aWTGsdbFlXtpadGYhoHMmySq9KVmx6suu1R8aL45VhjJP0Ay+jdt
qNVHrQZ9EplqRHMCLM/lYS2tm/Og07DPhmUKg9kExaQ0FqLKJSrD8DT6dYPItk9AsZIp8f2DiEyV
aogaWcb8ftesLLcasafO0HwMzTvI001l/Igwtr4cZ3E6/44zv+a7NO2LBGsCpx19XIHvVSqCPu+Y
DEQ3GO3LwRZXx1mw2cEJjLSH1dzgwGnQr/axO9QLc+2NtHQ600j5/zNnzA5KvUwyNc8lNDLB1G3o
t9qTbaDaWEB6++2odmDu1ZWvtZTcGya3rWRis8ypOVv3WeQDiY97UIL7/Khuqz36NagsbqCvbtrn
+KewsiAXZ/Is3rRgzxYkLaP/jIeJQSt/00GC/YNPZaGtJjKRGofz5wDAtsIeu4jWkSDj0R/Gf+X2
coSlR6ZhIXhsIVY2hZnNmejnAkC5ECeerXUnvgzv/ncULr76r9Y7NMfUTh8QXBuVlYEtncbnUWcz
p5hq6QaGJDsS5g3CaFwDwEJvgLfDSqCldXgeaHbs91VS5lkDaMiXrJdUpiOoFe17prlXvmweKrH/
CYlxJflcWhaWJKnTdYqG3u9lerYs0FNQzXYk75NkA71s3YCFF6qe3+8vf7u1ONOfn8URciVuMwlV
XR0qjtpByRnf/nsRZotDrXQcYkINSoIaf1dENlSSWitfaOnssySqU+xb3eD5+nkUbqOW2QDWxPH6
+keUG9ciVWScKvs3C7dAJQhXZm1x6UmmIuqse138I6my0H1pKiRoAOQfxYwKawjGfPgHR4P1dxRt
9nAr2xqFB4F0ozU/ROFXNf66/GWmDTJL7pHE/msU2mzWEP/Djhe1OWTRHwfwMRnwIF2TIe539uVI
i6tMBlQLcZaC0zxxGkHhAuWVSVsyVO4Cz3sYYqiJl4MsLoKzILOUUB+HEglrTu6yi+vvYoZFnZfK
xW0t1Oa1OlS0BYv0Hx1CaO+gf0t6TWb4eeVhwaEkfelzR6GMn5s/ykzDk+jH5ZEtTB/615Ji6rAu
WeOzHL4pzI6uY82HwjijUjea1K4k8EsReAZZmkINQhONWS6mgTAfzZ7qPmQY23LRCrdIlVY+kCz/
ueAoXcuabpoawMb5NpUxph+iaRyArHDO3VEQVDb63nCQjrOgDF2pXyiB7EDIOq4zbocdMFone708
mQu3Fc8vEXirpfDm42L8/MmiMBfcOozgU52Q4d6aP2nvbuW7wel24SFz0Hs6Cs7lmH/uNIOHkUqe
S9leMec1JrwQs0Jy8VtF5etrKNbP8KS8h2rYXQ4j/3lTfY4z2wK9rydodsKJJXkJKnOndZO0diB8
QUmo69zdGIgYFqXfsL7Yjztqlj8tG7UA7CzgNgqOiyRJfDtU8hd3gAwup0m2aUs4stXwRd74tglD
bmXhrc3M7GMYjecCNwFLalTHie/h0eBPbqVh5RJaSOuYGU0kD5J1EnFrtsBr9HNicJc4kGzNB4jb
W+kQPZs7JCsP4zMmIf9kWGfhpv12dq02VKf0puaDA1D5JiI0+Q0Fmpy+ngSWT9dWRvfn7v08uNkh
FEQBzgG8sxwREEtIs82SVtKR1fmbvuPZgIQk8Ft0H6f3tuKAX3hFIEKzq53qyIfiNf1prkzgQmn/
85im0/4soCbKpQT5QHXEk6qDRHekQ/1B49xmYyNy+0j9e+c+rn03aXE9nn242Q4KMzfX1IbDARHO
B+sNHdzd+FG+ike0z26VF5Q0bBzMny7v27XvN9sESu+zQiqCJtVHoWIB8Xj575/+/88X/flccol8
nstAQjNF6NhkhfxkuOBXr5Okuq60FglR3ooaqEMjXXsULA1KUxWFt404Fddm2QWgbU2WpAIsimc0
W7nTwTJLYlT9RKIovka1EbA2thOIGslg9jT01IFa5gcRXZNtJ4pIn0NhAl5WV98vz8biBaBZMBKQ
waHCMr9OwY2A40LHAMm+jcCBkB9zh34YvkYbfEC23ra/CZzVrtG0cuYf4SzqvKuBNomuxFNUhsz5
U22Kbfva0M6HzLfF0HgDNSnaQpbcmjYumStj/vPqnU69v8Zszb5GEqCmWQ+D/vtZm9j9wbtGIWAj
b7judqub98/8mGKjItNCknWdFHN2IOFzAoDGYKwYzL1N+k/HxHbvx2SDR0R0Hd8iQYjLHIWry6P8
MwMkuRCpmuGyIdOOn+0jDHiqNpAK1QGWHL5gYocsU+XFuyiIEIefuCa6jJbV5aAL6/w8qDLbXJGa
jqS2huLUk1QyZmhgsQXvHwTh3pI1UkCdyoTyeQdb3B4gzdDqidXJAas5jsVw+tfHcR5iGufZgdul
ugXMF0av2pi7AGdhCy7P5RAL59B0+/41itmyqAqK+nI9dk6DcEEBdi8DuQmvHK1shK2L6yGJdx1U
gstRF470T1FnV1etgxcSvEJxJPzqg4FyTtntKi8E95LuLodaWPeEMqiY4kRDv2S2ACMXzksr9ITK
45Pveg6Ekz2ayf/gU/EMEDleJUpU85JO76e1it4gz6lR3ckxaPS1B+7STjqPMB0nZ4sBWXhqYH7T
OVGHtymUcHd4y/GbzFwESjEKvDxtS1/I4CGq00GAEzN/RBnQgZM2Y9qU0bEMxC/aqzTW7NrXnMuB
lo7+qZ6OhLEsqao2L6sI8Ds6bVA7Kuud/TsD3o4Suhg7+tk7POJvAhhEe+3+ctilI4K3ryqpPN/U
P+r5vdgaiAGjiVOP0CchSSbgti6HWHhb0Z5jxcEY0BWZw/7zF+vkXisbcVLzst29vkfhdLB7HjJo
dm+DA/DtLeoAG5SOzDtcuDFQOpiPun35R0gLtww/QueBLyoGHafZMRWnuh/D9ZP5EQPuJdtmbx4R
WdipLXDbTeCspWtL+42aI6AkgFf0Y2ZJYtxIGqZa1Jbk8jtg2j3EYRgva5fnWpRZTij1tSHVMdtN
NrSbvkUV4r0XzZVuyNIaOR/K7OiQUXl0DUyUnbbHQEmIUFvKhX+9WsEisfg4sklS9scDvMxMiDoT
hxUA4iu1pasgLB9az1s5n5YmDNokIGwDWAUEi89rMSpjVQ0bD5QiB/3eQ30NzuRBlKK1ut/SwXEW
aJ5ThbKoInKiUFsU6MBXSKYoqJbH3p2Lmtvltb04Jk51/lE0/p0ttb4bTbeUNcXpDSThCvUUAe/H
y3tlHy8tA+sszGyt1S5aQVN4Jxu+9cZTlEorZ+3iHj2PMPs4sKhVMUwD7FP33Uv5FavOD+gZEmmv
b6fZVl17B6xMnDrLj1QRQVavVhQS7ewFWkS1iXcwFezx1O2yXfHkbcv92vW19Fwl+/zra81vSPQ3
61jVmcb0usS7/QqQq8PRu9ESW3Wo8exd+/LyWLowzwPOLkzZH0cFPXJmVcnMX64RI/ibJOU+1+E8
JT2I5xD/mZU1ubJY1NlxCx1bxUwVO1W1ca/zPMDjbrUftnSknw9s+g1nmUBPJ8Kt0SV0tLvkFpe0
bXKD0oRT3maOsFsr4S49vz99t2kxnUezKhVSJtGaU8P97EG+4d7Sr3uKgYpt7IV9shN22o/LH28B
A8bNqXNWTS9CkWT9c9i6Eb2OC0Zx8u/ySXyJjz1rRjmYu+FO37UnzW6c5Fgd9QP9/rWH4bTfZu/C
T7FnE6ygBSHoFbFT038Wi4hHqJTswIEfRB0VeMWCZ6zdKWP2eHnQC/tSIXVUVAVEA0OeHWgpziih
1Si9Y2XtBgcTJFMw9Fk7oReWKFFU6H6GBntmnpZYqgSbeYgGp0KXwAjhWIVrtWtpervOZvBTjOmW
OFs0hQxWPKR54QQv+gkfo4doj/jzTnqRD6sHy+J4AAtpLBcac/NUFX4HTIySWBM0A+kkSI2bCXWC
0zTM1A0Ghjv357/+oSQd8NfUC1es+WMacRYkZ5N6cHp13Ee8mIosvDXF3eUoS3uA9f93mNkstl6D
2k1LmCa17kb6xOi/4jLI4DrvOjJujcKzJR+5He3N870HSX3PfAjJxrcmRsy3fQtw7pZ7C6Ga/F9/
wH36ZfOV2uPN2SBv6wT9e5k8m/IP5BYicSVJl6eLaL6MzidgdvUGJcIuA86B/1niTO8wBcXrE+lI
3N9slFs29TZ9EI6ol8E6qa6E1arx4ko+/wmzu1kqg9pH/5lv4L1llmBrOQKdDdI9+nOVIX0nhbCf
5ZOLey0eTseVFbC0ts+iz7OpUTFRAWwRWOFM+D7uUPl5j/bpAUWlF8UOsH3ZrG2nhZoYjpbTG5b+
NSijP6tSPlI3TLkGcLpA6mUcbUHD97u7aS3V1rPV7GdxjGcRZ/d0qfi+ipUK1Zq36ld5rPae7aH/
vyttdL2xH98g4ruSAa2FnF0uQjZWghsLZMMenS3cclENDjaXv91ajOnPz45AdFixhCldkqwh+DnU
9VWGZvXlEEuJI+WG3yeQYRjgQT/H4AnUgSOOBxLHCe+OxnO2DfbREX/iQ4M33Y/L8abz5o/teBZu
dh4ZSuPTRmEvkMghNBth8/SjKg+6WK68Vhbn7izQ7HjJtCEIZMzFnD5ECBRaqs5b9b83ltnRAi8R
CMnktR2ILIOsclQcgdCD2VbVl8uRljJfOiB44ogAp7ijZluqL0yxlEQWOFgcmOmH2MGBFj+eD05u
WzyM3bZYwSgvJDBEpKerK7oJAnR2aJW4E2kjDzHWRXivHdoDydJ9vV9jlCzlhudxpNlDwopGaM0N
a7zeeY+q7TsWXdv4A1m0+oAZjl04wR3UCMyOVqZ0aSWeDfD3qX22uZQqwlZrYIDd1rsVk118n9AW
8k7WtrZR3QJWxRtm+1/IhpdW5nng2WGFSamLOMTvEbcowm1SJ9mjI1RuhP1UuEf56WYtG10LOTus
RgXafWh4mpPH7TZMk52vr92zS4f++aimn3A+nZZsGB5ADUg7HoKbGwkroVsExb8g1YLrgXQosF16
lz70J4ACh3yLCGyBxoyMxDW2M1s8z98zlFLu1i6jpeKgIoORA3ML8gqkwucfhuJYkxSu3jtJual4
fWAA90xpUAxti+pg8YS+r+1i++eu5DeLJ+t54NnxgIJNoQ9iqP1OKvFYPgk2xudbaO7OcFjbrkt5
/3mw2Xa1BgVXbCtQHV+UrrsCAVPjRq6l18ubZjEKmHCLTh31Vn12DAGbDxUJuIcDrhZdhdsc1FwZ
/5OTx9Rky4AwqJvzG0loe7C7ejIi6FFsxQ7LtRztbjM9NpiXpjgrWN2dbHj25aEtf66zsLObSc0V
qxhDZhDx23Ij29Ih2eY2bkHKdnqdrhU5l1rhFOz+HuZsXbY5UldSzDGAZBlyk+o2scM7c9eiboaq
2u6/GHXpVXUedbYokeqHzj+yKNNrnLHBS7hQBrU9BgKn1aN9OlXmdz25BRQTXZdpa8xSi9DATCVJ
ssHRH+BB7cQOLrMtH1GVZnRGtoVmjRjA5c+4dKorMCMMYCEgnuZU0zyMg6HIuJMRb9vGzVFDFqiw
nmX12+U4SyeqgoKoOkGejD+KoX7ao/6MQo0DZR1vWnUr9mvZ3+KlT8FdsgDqW3QIZ/PnI97SJXo3
3VCdXd7nX3zqFs2ut5Fof6exvnJgLd34VA1EHRVSCsrz1j7chEZrJaauR00i6fCxbgPlLovbWyvP
b/ROOgpdtldxvF35ZotbQaVjb02NDjiYs+spaZvCQspzAEGmn3D6MQ6ho98jvoLK17G+xawEscK1
8tC0v+arEzUrRRRx2YWYPNt/Pko8CVV1VkqrHWThS2dZW8t/MKhOmaZzebUsXY7oAhkTkloVpfm5
qeoYqlgN6ZuaND4q3o2AL2qr6McYIx7U1NvwJqsF5dQgeLKSBy9WAAhg6SZsjD/ZUHXlS/BaWanh
QKtjk+8aFuxJ34YO5h/NdnwclA0CA9OxE4K+wc5i5fMuTLSqWSo2hFQc/0Qhjh2McjOXBmdEUWRE
l8z3Q9tHNL3I5Ae9/nV5qpejGRRVWE0TOu/zdZ/TiOyqMIBKmFW49jypXmsPBgd6jExiPuwvR/v9
lp2tIgb3d7hZMmdFJQK4voqWg2jhIjgMjCpzFFxf3Ekbrhy28Bq3mdCc9L6/wWnKUfTm2KPljr/U
NrXKXVjn1o4z60YzrYOPVWCFw1SRy/HN5Z+6lAh9+qmzXZb2po9iCNgrLjiMxBEDn9BXrxM4ps3G
11R5mNBXzes/SYR4QFCNhO8IiGP+lBAjTfdxpYH564yOaFtXJkIaX7STRn6d3ySvK+NcWgFn4eYv
ilRM1TztwV01J/9J3rqn5NbfglapN66Dsvy2Otbb/jl+Xh3nQnZ0Ps75iyKLXL1UMiZY3buN9WCV
0ZXmNHtUsII97+uxQePeehZ3oW3crx3eS2fop+CzhRiERdkpElDI+IhvorqlfZZhT7eD1rBXnbLd
YQOxzmBfuDNUXQUpAwcFpqA8u6J0FMO8srJ6Z2xjW9IqDHFydBUqzcn09BmJ3YK6dymj6No2K2fq
8oh16Dy07eD0zBG/Stx7oub1nCvSRkdA99DeBbbwONyLX+KX5Kn7MnwoK6+c32tnvt2RBAGhMTUL
/+gXepbsi0qgqY4w+aWXPUJlEcZGqYDfnDJyeVU58mJ+fiLRei1rYS29WVpiYA4mzifFca6nz6db
oeEsrY7iiJSptS24Fcfxq9lEK5nAQnKjmlOLVycQ9M/ZV0VCUMY8y0SBszSP+KQf9exweZMulWUJ
MXE9JdAhAPY+D0TrEpieLiGminvejEeNF75VtFscQzbDi7QJ7PoDfbZth2dXVFa7Lm4fJLvca9Qr
/9Fw//4ts6fr6I2J4fWwz8vxpzHe5cnHvz5YDQQMSZxiGYo0L4hmsWVlXT/qDt5GT/G9tMMcWkda
AhbD3XiVXyVH/5A4lCkB/fD4P2YrL6qlW4ofQALAlOPaOUeqJ5nbGYb8GyfY2f21cq1dZTfZ+3jw
Hqaj0f8NlBH25hUqicCDhN0ax3YhLf/0A2bPDjAltMASoINdfus3LXZlPyRcuAVUKC/P9cLS/RRo
9g5uhaivGqHTOX+qnVXed8Uab2zp3JkQkDxPeQZTU5gtXVwcqoyMZlq64nZw/RvRxugdLTCbQ14q
bsRd5HDuaSsj+319zM4eoE009zQT7jeVjM9bhlIjEl+KC97XRpV4Fzv5q3s9He7iIRBXcralaTyP
NbtNEmRATKRxNSdE6yF0rxp9JU1bCzCbxFzT8godcIoj6JyhcRfdF5zza1O2cFx+mrLpV5wVpQZ5
EhnNTEggkbX1IEPFnbfJKtRZs9FJem0n4K65CbGX20X5R4nEKr6WQqVk/GeNOc0aB3zhHcDvYXEY
INUmxNrn3xOIatdmuqg5lYCNuVc/e017m4Q4f+Q9qoumFz40Zpyv3JSLc81JyyuD/OuPbm0odyFU
Rx3XNP+XH0r4eccrEZa2N2jwvyJMf342z1Ya6IGYc74UyteQdpaOgUFqFZvICNY+6bQw/tgFZ6Fm
Uxir3qAVmahTwHDZBdHJs6d2RXWkgrjHXXnlblh6PsGg+ntos5MrV7RiCE3ObqxYB5vGnYBJnbVv
3c0k2iFAlggx/EYBF7RNdGhfKB3Lh7VSytIXlEHYgkHlOpbnGbSgSWjJKRLaZ951Fty6iLRdPjYX
h3kWYZ40u1FktF6FZ1Vlw059E+10Z94XGHXhX7dBEGmvXqGSh23YFRBYew3ivbQvGBUgLHCc/5e0
6+pxHFe6v0iAcnhVtOy23Tm9CD2z08o569d/h733u6OmBXNn78NisDDQJZJVxWKFcy7r73mnzaOG
MqGLuXqraypvkZVdAXrpHoNrAKd0+LT2GSve3tPfMimd1YRa6jrAYyLpAEzqU+pEtuwbx8WqfXCT
7Qyf9T7YMpL1IinNlZJOnnmQFLtKfQSrDYyD2/ULMHS7zLu+ti23h7gKWEvQFgC7Uc4VnKux0rbk
EqxPtY7CQr4Px7+uy9g8spUMsr0rk2+AjauJHZyKCOTS4EeTPC/8DQB9rXQ5iGh3uS5tq0yEwZLf
S6JC0iXIhAW0EJjuuIkAe+xgRU7wuJzUh+ID8IRu/lC9o5QtvDHkbuRLv8mltKTCNHelA5jT1Y+F
D4C8XeglH38Xhliuhpw/7dnWS6T0Q646rZNlMkqCamVb38d95wJNFQksq1Q01oZuqv9qQ2m/ZnAp
KNkVXMDnJLPI2hK3L90GPEgoURBgYavw+HvGdopba0RHlq6Rie6LkWHMvvdoJ8Z2YkzUIo02eByD
hMpU9uouPLNq9FsZVILO8V9x1CLFQU8Bi4YtbZ30JNitl7jafejPLsGR426ZqYdNbVnJo6JPjImU
6Or5CvQ7Hz1LTrcbXdkdjmzsxs3z+y3q64G1sj9QooA0HU83FyRWdjwOoGiKneuntelGViKogDPU
ppQzGmJzyZuhvSU1EOxrhh5uPQQVETqswJIIKhflq7K6TytQ3JARpnA3H2MkYE3eV+4r9OaQSSa0
r3qBJR6zp3kXOCybu9AQ6JqAPCG6zQFLBUgcSryUDHzCA9OQ5Gy80ZMO+pv6nwpF+VA8RU/Xt1Si
j43Iw2o1PAThni9yYWUvJlmdh2gXaZQPvQQPOVqTzaw76PKnKM0gF/b6OjnORrtvlfRlmJod8PlS
MQHAU/gLUbMMaO2fU4ZAJG0bH2CaR8zfOIX+1gUfY/68TB244BRksiPC22sBowbR2HwCxZzZiMZ9
O2RAxl5YtQpaVahl0eHD0E/c0MeiSnijcGkjvRibuszYvM3DIrVcJHvw/sHE9fc7RwFzeJx0kDK4
gRcferT5aPfgJ/BLt/tlMHNqm4taiaN9P9q0QNEsQP9BTZl271Xjzsg1XdeICwP42rqVFMrtRwYG
BCa8aV3pHHgc2qjTo7hPdwKPyXmMdgAAFuEPgLBN3cWUqtXmjA8gPml97RD5uq4DSwwZHygmJR/u
syE8IMQC9H3rpV4Pj9V5GiPe2lJ8A4E0wSHAuBsNriEkgiAiVQbMueXXiAl0ME0zFrJ1XCsJNLCG
1k5YX0tg0jkQ9kX1Ts1Gexj+dBqM7Bd5DwDfCsD7F1cY0F3lqOoBnpfLuqk1YW71uuqEafSnaEy0
IOryWrJqWPRSUd00KdxWexbVjvW42TyU1Vqo+ypejAVNbNgy2UPUfwOqjXvpXj5rqAdXnnTL+QIj
gUrHwNSa6FurAO/INEygJQBXuAMOGtBCwpMh+QausnFi7eCmRhgySprom7qE8SgCQQIiv45nqTaK
TsqDCroYNLjTOWdhoUjihhkBKgntwzKgai5m0GqQ+lRocf87sgHwvN0/y1bmBm/gwrbIoEKA0n7u
TWj3QQXQKv0OvSCym7tFbZYvjZU+GBgZtllmJ27u+Oq7iAqs4gTkz0Me1H7EZ3I/gzvMIM8WONLs
9K70ijPerx53n1qxn942++pJ7xGKJbvGMm4jh9WFtH0cv7eI/L76FKMrwU0LzGC3Bb9x1p0qsTCn
6um6P926JFDlRFe6jKOAhVI6zXUKeCsWECt39oRmnwL4F4D6IvNqCNsJ1Ovydl0i+YOUA10LpP2O
Ohs8cNuBEj7Hwc0og5GeBxtvV+EiF31As4fg1Vxu1VZnqff2UiVRJa1NeKXQ88OZVsuAgI0RumO0
ASWfQ+pNex7BbWPFdmBV9vWFbl1VgFgBGiTBUeMVuoy9NI0AZkcDuvQa3FV+vFN2zU2CvrnAR5nJ
4e4CF5Roz8VJvkn2f9rhBNfxTTgxwJX2aDWo23tQzLi92Dpi2rh8y52VgfeuL/IrB3dxnKtFUhFh
o4xNIYwyj4SPHlnFLSiVHNApHqV74LJapHon2o1VHA0GLhRTMGWpcqLOoOwYNDhjMLw40Rn1JA7s
FSBN/gXaYgIIe5ekDr/YzeAzMWFJn+W1ZVPGCSakOFgA3uj2jbCLIu0sD9Vtm2Z+jCM3hUH/HALt
U+gbeyn5d8aeb9xDogCUL5CYoFHhAp26GaQBCH2ItISzdq5jNCYlbm6JPuio3oBn7v0DCPUNvwjs
JTw6SC4d8ST1uDEUsIKkGZwRAv99YsepPcY78CYHX7UQY1/CbGs7tutqzzppElHRWw17RXVNRPHy
4s2ht4PAT52KFGb0NIJdiJORosFIeVbHZjP61/f2qwR7TRqlVnMzLHzMA0ALHSLO0t2JUf8hTdJn
Ac4XvmwduZRBHZj4/FA5oSKheXlAM2Tro3h3x/WK2c2DBUh/K5aBLQ9lTFXOymLQmvIvdaHikSHX
ZlhzrNBk83xWm0TpYzWOfbVkJcm7TiAMAH39aboBrZVDWuSajyrdkQ458PDsru8X63DId63cDEZM
w2gooIp1MJb7Gf1SKBJIsx01AE9AxbRzM0Odnq8LZS2WisFBJlrhysJobdxLphS+15rsSEoCBnHm
nUGixgt1UDF5gxhW4C+Gq1EGVNpMwPoi3zir+97K/GCPiW6ofXISLIxCW9petCuPdftv2jjmxQid
xgZaViPxUw5+KPA9Ce8DoV3u/nAig1wQ6JX7rwAqXh46jm/6eQGgo+73UYRn78v1U7poEaUlUKEF
AKf7KZoL3g1k5Rd47A7oeOYtoFDZnVKDOzdCMzdozjDRE2dmn4VembYcugT43rv+JYy9pIkDpBSU
x20PHG1xEi1erMyy4ZzrIliLpS/7ZIbzWgq8cyIfFXpcg6AI8Qegg7cYA2B2adOZM2prVep2Bzt0
m3QRpKFJHXOi3rDLsXPO4gCtmz3Xy9o/6o7X8K4SS5CwueWQmaAI4qr767tHvNOFlf3WRZVyunHS
IvWoAXalUqLRzHRxsfIp091BKJlg8pvOYyWL8pR9i/CzlWFYBCOisCf0dPGjOR14n7zjoj3w3UCb
mXmsoo1IdunaIilXOcRJUnZgrAfknuDGhr0oO66y51P7HjvpETSbKIy9hm+6boKlXZBNtPzniTmA
ZfUheWdqEOtMKR86tnPW1DEujPi58uv71CF4SARaLFpM5NQxycEq6GwdMqAGgXAC3AXdoC1klI2k
bknCoW06zUTu4blDEy0ISpPFvK5OFxCAxDzWoijzKAWw0MkVXnHBUd8vyH5FVnUuT0B0jHfFmdC+
CN7fndwVRrgrDxzz3mzDTkNTPBhvrJVvvjzW30MZEHLNchbwAGqf9/WH7Cw7AqYcP854YwEPj9lC
ypRH2VMUCV0sL1/A8COm1HosVkKKOLknCWLDDhmennWylEkBYLuYJom0EPKcmU48AFTRatVwjGNl
iaEMqNULaYwwA+GW4mMMmpKobyw1YOXFtgxjfVaUYXQ6KG/LkEipfybz8wTK7evayRJAXbyNLMVa
IBN6p+k9le/CYWYFg+QTaU8joncJ/wEIDHA7+H0VlEkgiAH+HZaQ3ZQnfjG5l9rLvf6ttxdneNdd
RKOH8Fx4zPLA1rW0FkwtTQ+Mgsuznne1M8GTQ/u7Lb82aJNl6/gXjNS1RVLRRYFmf2EEdj8SF4Xf
+LxhgVn4nNxK9rLTnPhXpJuhh4G428TJvBKERMGLuGtqzKckTmhrdvPnw3lfbuf3vtNxRlYvPHYH
n7T8DLzBD56BOPREElk8omArOXTIMxh26VzXp62EymrTab865JW2iCRS7ID7osuh3cSCKWGuckxj
cwiOfHEzqzJD6Ga8s5ZKudhiBMxxw0HqaA22aJHujsgmCQ0gnXuRd32Jmw5NApg5mf8HmB49G9NH
Enlo5ADJdSa7b83WiwBlQrJU5W0PUCXmvNGWka4FUr4mzAHlLmYQGJVyZIvcOFit3jCWteXQ1kIo
Ox1RkszrATBYQM7+DMG+DWZk0TRm/t8cliQDXAzZW3iEr+1dOYQokIS8AlYbMl+DTXrhuhfphLnN
exFFwuGNcVhbCrmWRt0+SQXeT1Emh9WY8Yf2sz3NJ/647FRbqfBqQhbXNvbyrv7qQWIFNpt7uloq
+X21VBggN3aFrBG+FURRvRXle1EvGD6ctURKPcSxFNOpLEjyKdxJu9QjdWu2R9nUwtViKAWZQKI4
Di0UhNPR18sZPajZEYJfP69tIRjLUuC6EJxRqZ1EicQkzLGWFGVR5L6dIa5+/G8iKGcR8kLZgscS
GqElVjEljqRGjHkN1iqoEAuTo/UyNgauHvWjlMA8/PP6EjZPHDNXICMwkCmnm7wFsSnqaaxANdoD
5hKJ1BfAvGMCqfCkUdnpuPUscal9MLK61wVvKTQKjYKIiwPnQ4PHLN3EJ1nYgipVH2/qXDsHxuKU
vLz7czEKNIBkBYBASLfKg2hnMjghgZgpBq3OX3kYelMtM3TtohuYXJFrMVSEoA2TjpwAfEPii5/j
iVwaBEmpvpmczuqAPMh6dm1eVEiFo1VCI6ydX83eK4dQFOMc8hp43BsUOARbACQVemjw1kLVNjxL
/vVt3HzlrcVRqj51gL7MhFL7z70oOs0NGRwCoPyBdI6nQLnFp5hIiZ+iQ7VvPEwz/YtrZf0JlCkk
JQd+3QSqmlQDXjV55jZRdbfE2cf1tW6Z3FoO+X21sz2fh+0wR4KblaGF/7FCkXFxbRndWgLlzJVY
a4DGg46OxNf30gtYym+iQ7JnHdoX/BodSwL5CkM5gOy9xOoDRbSkxMS4e6tB+GRGf8kfpMORnBbn
jY+TU1rh3WKre9nSXHQqmd1hyi1M6ziCuZiph5bPO1CQ6+7ylJ9DzGuZFQjhIod1u21uCJraMR1B
eCnpAaKCA2NqXakaHpLhrvVikARgRpiJ8LQtRpPgcoCsevFUV3pOynjg1bhiHllc0XtZoJuL0NqS
6GmxE0YfrfZ4XZm2DUf6LZMynLod8jYPwarL72MsjQN4JgCin4TEyn4sO1IEXqwIDxcVcESPePWR
p3PmsaYvif+hNAF3IBKjpC6tYGrhu06LIFbPFKXHQWbjma/GXdEU/iACkT9LJrfSxHuwcTPs9WLU
EE7xm1DKKfZq0C5zOepoLhydUvh6OcWyWe3Uh/A2xjzRV2hRFax3InEEl4sFeQup/YqAKf++2KrP
hTkYBx2+igDBYqIeHdp/x/CV1R+YaZCNq0xGO7+CtyfhbaaLSMU4NakoQ17mz89ia4I8jiASTngf
8Y/qS3vWnlOXNUuzLdSAXODBXM6g9VJfAmYdQmXV8EU1BUxZLgEEUVRLxuV26Q+B3wsZJETARUMv
b6h5QCLoDcBtFHAmBpGpY8b1upVs3J/fZVBWoiZKhdCbAFR73M/ukaBIzm/TvvQFq0SddX5R769L
JJHsdx35LpDSkUxFfk4fIRADkyelA0TUIr/3U/Ncliywow07ILKAZQrQHtWA9X3XR/xlbeZ7NKzJ
75ML9gGzcjFp8kQeetnH4qgHdpOFcGnw32TSjHHL2OuVaFQE8Iw7z2D3vBV2wwHZ2MHC9OunhG3N
0G3bHDFJN/1xe8932VTkPSX8f/Y2BKluLR0VPjMl9VVi8WhdjCuoiB+BnYH5RMyVgzad8mr9AEKB
eQH6d291dp+Z1aPyU3wuXAAF/+Ce69fkozrpu2hvvBV3rArhpf0R2Xh2CoB+Btk15dy4WdbGBpO+
bhWci/Zh4m5ng3F3bBreSgSlN1IqYoYtB59hCnT9TuvNsmP1fm2awW8RdMdmkdSJxCfgWetEMFDO
P4ehdhb4r0JhlOU2Uh3f9osei47q1hh7CQbX7zu7Azhb6ikn+YEgc1deZrFe66yFUQ6lmZVGTirU
doa5MY2y8Lkus/DEMHkAnl93Jdv2vdpEypeMC9fXijijzFNClDmclZfIrl6mffIhWNw+fEVXwYvI
cGAXg4B/Kz/62jQkj4AqQUkdygJdFOD8wwCiuO98EoWHR8VTXfHAah+7mLugZRFNXYXEIkBIugzN
/GgfG+wZg45I9XvRmYMH628KB2wPgB9jBYWbLgyQEf+/QCpK1vt+LHGKaAdZpuOS8/uZ6xw+b1yp
6m5yRXZ4iZmQI2pxcS2sZBK1Wi1U14s4J0EFFrq4mCtzogfOmn+SVtjoiQmpvulDVBEAR4jNyEzn
d2ltXEgoGqHpdnCBEAHOpuVAEDkMq3UBi2eO59iV3q4r67ZIVULxHUGwTM+QiUlR1xxI2DGbit6e
xz65H4Wn6yK27QEELP+RQTuVLK5mfTFgD6OFujEQH21BA+yV+iibsAd0Xzqq7GfWUrEMkaj8xemt
BFP7Ocf5WEbkoq0/w/vOl8AZDC7ru+CMYT2vYPYybPRqwaet5BFtWmlLB8yYOG8hr3tNHvOT4i5+
5uq3wQ4l8n34WD5Gh/Lc/mDOz7DWSZk+v0wREqykWfyhd+pTug/s1o29MjYXzMaH9r/zNauFUvav
VkqXFSMEknHLBpVG8EmahVnest9o235tJYsyew6zxrW+fLWm5CfRCfciKtgkuYq2WJuhqZsuZiWL
MveoN5asiCFrBMn0BAPMXPJaiI+ZndgKJrmTXfCSwwxZbYzCpqMBIhb4DQCMhSDiu+pEUq0kWkck
7wljUOFOUFYJGNhkwpL1+tva069JYzx7Cbc1XUtJ0yhv+ExALjRT37NpsMe5EsyphCvvosGsReQC
+r4363Y8xnnsJ8X8wtjqDZ399gmUrQS6tmR4O5GcB6bNdqUnAVmtM6GzeP3uZPAZs56fLImUlTQp
t/BtopPiSv8MZGoZnQCVEz/mAzAd/1F9esO5flsjdajgItXmbJE0Qj4VLxYBGkdP1Ru6uRR0Oj1w
XvoztVXNnEOW59tQZEwhAFMK6BIErZMyGr2L2qqbvwZ3A681x6deNqOH4qFa/kpgrNJxQr/qAkxX
/R29haybemvda+mUGSUhUGFQi1PcKOHNHIgOSvsrqHTGIjdCum9rpKL9kTe6oiCDOEGW3JThOUZB
CZkvczBYuAfb60H3L4aQgVxMJxCMti+QssG7Ig5e+vClEx/7kpHX317MbxGUqmBKhatnuB/XEIBJ
md2qmteHKGcz52G2XoLYtt+SKNXo5WXp+Rq+u3W0VyM2tZesACIQGNvGtwHQ+6XN76Kn2a8Lk0OG
755h92Qh1J38TTylG0EhlpVCXGz+qQILtL8DPVRgA5pSfBWs7h7gB7bxF0Mma3MpTdGWah6lBQOY
MxD+7fy0dMi4AZsDrXggQbZACjSYS0qGCn+x0jJbMcG39VLvwq4utTzloDutAx7U/H706mP8K3sJ
Y7NAU07hpedxp9n/AOJ0y9+tD5p6Lo4zH5ediJ02doUvOpWb2Tkm9+VX3iaXJ7MCwbCSr+zzKvpp
U7GckXjGZNJz8bjcGIcE8pod94G5jtBSd7EN5GimPm1LBc2NDlJoPLqoGI9vwXWqkv1NkVT4yb1W
buxIhq0+drOZnUafP2RPxiPbw27qsQLQJ6Dn4DlE16uMfvnPGCBCBcUktQ8kygmpYO5jf91+V/wx
Xi/EYHblt0jKdHgp5McwlER3ApIGir5h/qwISfd43VpYC6OMJRsTme9rzL6GfOaNYmLWXWRdF7F5
ZquFUDahpnIeDRzscQEGcNYfOGFf8s/XZWza/EoGpf2CWKZ8qUIvJA6Mv+1s9cl5kB+DnvncJ5HK
hUfD2ehAxwT4D/3wnspM7/UFUb9iLm7jq1a4D4+ySVpE0gdWmmnbfa+kkeNbWZkkgcKpJM/84kb3
Ol/eR28d2nBBlYAKI+/2/gg44fccU6Gs6Jjs2LV1UhdHJRUI+mdcHKQZoHCHHQlPm38xEgotXy2Q
0vIKaPaC3mKBpVGZHFKFIaBjruvGVqLwmwxKx/vQMIp6gALWTuVPeBiODmkXKX/lVmwBmZbM1D5h
5O2QuqzcCfnT13aR0v26AKxZTjrtx/ihqFMTzJaW3B1zEUmharKvL3TT0IDEB6gDHXVhOqGQB8tY
1wNUExxjlsyJZs2f8sxgbSdLDLGQlU7WCaodGFkRMagT3qNJyuy95Jxb033nIGvhd0e2L9xKQaF2
hVE+QvEsXsAIjzKnSxywrHGEQDEEMI3Am9G527U2D9Knwsqs/CH+c9zwLx8MhhtCLW3wmI7+vtQs
6Cs5HlCqVUJ7AXyxYAJPMffaxJFN7jja4N5GQ56tsYpYm8anYzQJsTwSRHT3ClDUY1HOoDZ6tZhd
i4cSf+bUJ0H8MWqzGWHxpcBCA9l0oToB5COrVemZyRgNInM7Id8MZjcLI7qmDiwegJZaQSkwboSv
HNCFWWDeXCMtm7jFKYus+y6e87/nzTu/gvIMpnYX7fgdC6xxU1dXgij7AwNJqNYtNnLJJLSHNrNq
6likWXNz4F63vu3YD8S4gMKUsTQaxUKYmymvI3hM5QEbdyLgHyg9YmqQxJzFbkZROyGN+MwG1a1F
AqMRw80gS0TGlLr8BoPr5zYDwSAawz0pB+S1mbjyiIaQFuRWRoYXvlV5gKNj1T63vBtMkkcOBSgy
F+DUqTjLQUbuiEIorMUoHXk4BZWKJv9TzYSu3bp4YQwEwx9Zt4u6brFURlkFBXnJYGAPbocEnNnB
wMXL2azGq02Hg4k2EM0JhF2ezpSiYh5PKNthAnRPxmoxFwiEaNnAqLThdGCU0QMPPF6y6rGHpIhO
0sYBmGYQHQPti7/AFuS4vBy5DH3u1aCYvfxQ9h1AmmUzKGUXnR6OnLHcjbh5kOgkwiQ4msCQxfju
55pwVIVUxry00puZ3z8PN6AXAQRldYw8EfNhIHtGg0jogNE6K/fpTe33D71fxFZj5nbhsfJjW0Ep
FFkDSCUGxWBP3z9nTCKxSAjqQTUWt7McHsUo+mBY65a7Q/0OfClAV8edQhmNkuWdkac4YNlrRDsa
LA1e6KG28Da2S38QfB4jvqDi+DdduMByl0CVDBgMTJ7SEaRUJS2uuJF3E/EzqzCdorGmiLdMZS2B
ihrDXsgHuRx4V+g62YqToDOLVNhhBvRWkAKrToofoSzch1F7n08xVhkpszkW+ehd3+Stc1SJhwcM
N57FtFpJkTooBUlzttHdUgLMhnWIW4/etQDavQtZ2fUiHBCA+SwSiqAOhlS45qEfHiNjin99PZv3
1loepTQoQ7XRTIAHE5/U3IBTt/ubN+Hf5NRWgmiMjKrSuHro0IgudveK4k/pQzI/Xl8M43DoFsJ4
FBtdmbCWxYhtNXvSVWZfx6aN/T7/L2bjVaSYjpoySAYCb/19cbnX0QMWxl/S5Iwub0tPPBIhIPFE
OxYjQiWnQDvQ9eZRUZtSR1zYYXzAHUrFnwvtDXRW8lR8xqESm2CWNZf2R10//G/bSdlcDFj3Ji5w
CavLoyxEJjJ8jKiJdWCUV5xjvdODDm/cJRjsgK+BMf16fQ1bZXpxvXPkQFcHNoTa3C+zwuNxOzqc
GQEU3ke6DhDMitVGZl4ze/+YIqmrR+/CwhhL6MjfJlzYVYT8ZIcHNSYlf43MaIm1i5TLMDilnAyF
PAbFY5t/JIiTrm8iSwDlI3qNl/noqy1lys2kve9ZgeZWuIfSEQg2gZpNANO+H1KhieM8KSMabvsm
uA3ngHNKMKI/tL0mMBRi24B/i6KUWpsbFfwmaHOpVR78nq+L+jbVz9zCCmG/nM2lyf4WROn2aEhx
1IJWBP3MAAAF8kXgC16+i/exV9tkwq+yDL+BjoQY+AcRJ8O0tjrQ0CQOHlMZJDVo16LyipIBGush
QH2KVP6DT2037RRHAxAoylNmd2QTrWytGDjcKskgoelUpYP2phdHuS/RwTe8Vv7gY8zLzo/zOevQ
Idk5yY48Gmaf8yU/85VHzma2B186SUmD+oAREW89YHJRWiRUszhLsw5059YK27NQ/7puB1uWLRHK
eOg79vZihbHYZhjcmvSvgF21tEOGlpEOGdPSbgu8mjPGIW4EsWt5NMllK0q1PPUBhhmi4m4Gw3qp
LXauvMT6XyPPYo7fuGOQg8YGGmhQwdootyXGccr1Grpbo453+LFFQqI+KHyem0qQALpELipTFZfc
AhsvI6rasP9voikP1utIDswJ2Ve5teYoNsf2LmpT9/rxbe0mqDqQZwdMNYY0KC8Tt0o1NC12M25n
zg+M0AaJ6GwnpRp7oR7qthiklXNd5lZ8Ja2FUv6mHetG4Qzw1IxD/qqqnClHABpJZksPIp8Lcn+W
5dNSVKdWYVTktjZ1LZn8vrr5mjacFkHApoLJSjmgeSayNTnqHwsQ9/6PO0tfsrmajJkOIACj6Man
AMG6Jc7zch7VbABiItAZb/Ux7hgcQBsLJNVMkjvDJ19wfC4RN+ncQhS2QSPAID00S+wOMUA4rp/h
xpVBaJzQLox/QPVDbaSqFb3KqbzuClxZvScNHwBJpklOIsYAsaVDyLD6DUP8wuIDuhuK3xdEswYQ
HAZlRPWZ3wM1YkfAVsnwwJ+ibyMT+IUsQmCvYPAXJfZszNOIpDo4dXAmvbJ57df1jdswuG8SKLWY
Igz+BiR7q8uHSLqNF8Fq4LaMKje1jBUib11436TR/qtOszlHEz2c8+wQHorhIN/WYBYjDZmGXzoK
oy14Iyz6JpDyWknGd+QywPK43un1cq/VAaPLdEP1vomgIq9KUo1gJJ2YU5qjTPcwdoZTaKU5hazn
GUMS3V891mGvg+gI4Uo2WxHaV2YuNbvgoE7a7rpWbEyQfFM8jbqnpWYBvZ4O6KZCBP8ZSFACRbab
frHFBSFCE1haNLupoN0PsRCbfDb4esvb0YgMmZa8NsJsdn130wuAMRuBHzrU1gwyl15DL0yrW6Mh
MnhGtnqb1qegkeTEypMiiy8ubUL2Joit9DkVj1w14Y7yZIQz03lsHFF/U5SDWDDTWJvHQsYhcG0Z
BCifEt3lACpLIdrozckWHenc3Og1iNxtFT2rqNjayl1/Q4LJDONNwLH57J6ze+mjuYtdVkjL+hbq
KotzpOu0nkS0kXBM54+oVs0x43Zc9szQEKIBVOyM8cPfq6Y8LibzJp6X4TiMB/DK3HTAVT2N3vQC
1EMUCRWv+QCvbHyb7PpbVJ12umP8Kx1dfQHZi9WR1606CGD7Fl1tzJxeG3aRnux4ZEaNu6Y/DuOp
MyYzad6mqLRSjPo2YmvP2mjOQ27hKvGGuTUXMT/zPNok8P7TEpB2QZuj/OP6Xm362NWHUl5vbvN4
4GtSDqgkq8/RBFKhg2C5mYxzIbMMgWjbtXOhPJ4+yNEMek/0hwLNQXyOQLQ57EK0MwKb8Z2NHbFt
eJouYMwVKdOLiB5khu1SBdA4QqcUHgR02U1g9cPVa/M/mJ0uxIwvVreSRpm5UURi25Au1CA8Ttlr
Oadmkt0E+6x9UVrNatGXIZ3k7D0cf14/w613hSquJFNWLmjK0ukNuSiPSL8/EpAG5aTcLZZE2k5c
ViF8q67zTR5lyVUrg9orgbzG7VF9RFDqSLvQMRxgFH7o6NQmpGqaX7OsatOuV+uk7JpXimppF+yw
phROPIkvYq7aatg4Oge+7wgkjnF/G8WxPzTjodUra5QXb8mD2x5ooF0ogch9SVq0IgalqSv8M3Kl
wNGq+d40eN1nHArrYykXkApTlUUzlJ2kcYSbDLXZHCN+4uEfsOZuWvFqYygrbvICWV8Si3U26GT9
ztX3uRM6zY6Ac0IbCTKJEznMmhBLLmXQVScVQUwa9kVPB/RpHpqAXXI7U/IEC5iZLlDnwIwSupx7
fXPJ3l2YGqoFKIcIKO/TqYI0z8WAA7OcK/djcIjRRnOry6cmA/xiPLMO8hIDFPEG1AGtYgYPhGtq
c8ssC6WAhDYkxQ0ofD8DHkm0A20g48W17a9WkqjtrPOpXlriQYafg014IIpz+iR5Jdi42ThdW00g
39ZFBYdjF+cAKwM0GPGOvAM++wegTpMxAd2e7qP74GG8yW9QokUvCCsW2HrXroXTGDqqpJaBoaJ9
AW2B9xW43oOdAaa1kInwslW3/CaJ2OnqKg7jFHjXOTD0sle5uV8MEzMY6Gs3HOW9Hl5m1/Aw1U6g
ZbzrOkq271JH/6s2NHbfEke9qpFhiASwRaRdSPBanz0fsPmK+K0zKuX7x1SUKmkAdvii3g9zgkw+
s1ueJYJy91FQRF1MQEfLz2wA1Iv4GQFxNPWkO7nxZ9JM6TLTj5uX6WpZlKtXs76pewX6QZST1LHi
92anedmuskKX2RpP/tq1s6J8tQrW4dTgUEnnvcxPT+MzuUJ1u7XDx7o0BSd1DZvlw7YfnKslUn6l
SJQWw7EoyhCnPS8AcIvjfSibKt6cJOxTbSN1stpkXd+sxVJehpszTuakBOgmnQLGrvAjhQ+tkoEF
X8w6Qsq/yIUcYFAP3ky9Q7vm4Md7w+rdVvyijv8HGWvGuugnaNeAwSMhKjO8qp5imMTqIhf7eW4+
9QcREzPzgbWXDCOn36K6GNQc8hLo+RVCO9f5TzFqweTOdb/GmN+1fdJbcqu/hprEmkJnrZaKNpFm
GmutjmD38WKWEqhA88LUOcm57sW2RmXW7pOuzfPAcs3rBiskRBj8kQzy4xDR7cAOY76qn1fMUKMc
DZ9VjS6jVQAh0+iIH8ONZNeeBvSYwOu9yFZtUgKYvALVD/VF7ZAxZ95Lm1Hbb6PUyLavbouAa9O2
lNHzFRTPYfvRR6kjpK+x4cnIG8zFfs4es+jIpKHeCmjQRk1oyTA9fdEpBRDUKJWqGF3yRv4q8IYn
LfVuaiInloYfjBPdcueSqslYJaYsL5qjZm5uh5r0eQTv8ABgCMZcoNM4XbrT62MDK7EBYMf06Jtp
m5VYuhhR1ymSsAbuYekM8rVXLrKVAI2SIKsB4gfm4U3hWbuLvaQwc0tDwApQ1NQGDQSQHK5vwJbN
rj+ECggyGRvdcsCzQZ/L19w1IfL7dxfzWgxloLiUl0DQAOiE4f/G4svgSRfmkREIb5rnWgp1/RtL
oM5lg9ao6KZ3yBi5dsqeMfWIE2TaBkNxDMo8G15GY2j8BTcKSF0klDgLvSXoF5acUfX+QYRKbiLa
H2CYG0N64FWAclA3ZF6WZdiPGgAuEUIRNMDuIO81gMSkVoczK9FoJaD+2T21rEwFOZxrkqk7UlLK
JNYncDqox8XtT/E+cBtntAH+ZrEby7dc+XqZ1EUJrukYYzKZ5E5CgJbEHA2nbWoVs/J5XfE3g+7f
gjSevHRWzq3g0Kg/R+izyvsfdTPsxbywy8BfphNK5qamtXac6ObQsuDANhXnv+eIEuF3uXUHHL1a
n8EFYvSPfZi3oaXkWsECb9g2hpUcyuT0cZh6OYAXzTn1Ro1QOVbDyten9iEb04MgJ7lZGsldFSG7
lkWaiDHE5eP6Hl8/S4zlfF/q1JUDAXuU3DLonap7iPnaijFSel3KpgtbLZSyxBAow22IsUd34LsD
rwQ3XBx9CklzQnlV0DIvmz80tWWxD7COkbobtVQepCRaNDfMsltp4DJTHvWn6yvbfAOvdZQKxZMU
2f2xDVFlTXLkO8Nyb4i5Myzohe7UY2aEn0Oqvo9zX1hR1rSmoPTvc579uP4ZrKVSnmdUsgy0wxPv
FmHkCNLeAM3BdQmbSTuge4HxTgfoH/iPv2vKYJRSWQzA+AqftZ9gmCW8uZaMyUqTtwlkHWs+bcuZ
okcGt76mgJKJDuT6xdAWNNCgoUPDddRjtrLkMHl7m1X3A/+e6QOjvLVpjeAdAH8a+HkvJ8RioxW6
vIfAFjlC4kOF0wJQPEwh7ljcIVtWp6FXBuOpvHA5DBE2udbkIfaynvDaht5MQ2x35f31I/s/0q60
x21c2f4iAaIkavmqxbLde6fT3ckXIUkn2iVqp/Tr31Huw41N65lvMnNxMcAESLmoqmKxlnO2TvBU
imCaoPjo82rM0BHPj/k8gp2kcikgw5rsFXxqSy3jVNs0kVOBgokoxmzGppavQFrNtxV9o/bsg+Gv
A5bk5//jBbX+fcKtB/ZFTXeAaUmBFiZcROmY6JlVtDbwG5Z3UIPeWvvmM7hIgU7xi706x5K5BurJ
zociuW834hkEO5ppoEUFYlIhsqwkB5mhAY6Nx4BtUMC0OumPsVPdk9l5yq3+kWvpbTvXkuxJJlb4
oGYejRjlwIjDmgkOQOBJD9quOMp21jas01Z/b3agCwGHEO4EwgqWWj2O1Wh3Tdr6Kv2pONIlpA3r
PJMi3AnYeI+4XTT2Lv7WHsgL++iewCwARBrTTZ6zPQgGNEwaUVTmZZWurUoGVv/wloDl2MYFXOFS
xiPGqgwbuFPlK0gPbuKvMQgTBzwlODbk5MzYW+P5kEiRb6Iki9aOcKSFNWV932NWi7oqOitg6lVb
N3m0HNQvu7D0dGTB2c587N3BdxqPHjFAA7/Rdvb3YT/vZbH1/ziBlccR813qJZKiFSlFv6yzYwfz
mHjOW7JrAetX3Gtuvqs+R4EUK2e1TcFXkRivhIuAUnOwJXd+fZh6nelxg+mVLojvDQBW0rcl91ZS
LgMNLnZPuFugpyZ9BGxUw7GGpWITC3Ns6AIJJ9+YlcmwdrP6DPZ5HjBa/oTqhz+5tSQmbHnNqSDB
ntHf7TVr6GxMFOxYjyKj+YH7xLse0rfSDaiDlBRfDqi44laLmnWlkxv4cD3GHNcxSyB+PnX+WqmN
AlmY2yq5oxupGoZFMRGgW0JAb5rZAG82pHXYu1x5s4vDSt+EFPHzEua3k7+uTjeP9UO8k4HkbB0n
cNkMMJoiFjki6B7gnzOi9gqE0h/Z8BSDvNUyJVf+lk0ayHkxvknxGBQnnexh0bGJHkM9kzHXJuTe
sKeHoe07t+5yyfjW1mE6QDKmFC2ZFVtJOExjtjqCjrW+I5+47s0UHT5Qvay0e+oHUgDbzV6dOVAB
rAR+upXpROYLG9fH2Q8QHonAqadKrKKQSqwf+sKDJuo9jeXeZL3nZqCXixuDWFJisBvf8Uyo4PdW
2aksbqD10KLoeKwOBgB6It9MwGd/Y6O78RvMRc6svfV4PBUswhsAtMLolRSC+Q6A2Lgsu50Sornn
S/sN2mVo+02GtWYg4JMVR49LCxjf5gBJE+L64hd+dKhuVjzlAshqimw1aA1YQiA9k7b+mpNHcW6k
uTpPy4qOumI4dyGYMem9jrvC2FfYMXuWmc3G2+JMoBBBxyFrQPcJgaXa+rb1nWaR7G0hO0EhdqJq
2SnK9J9vNQNeMz7SoL4lXrYvAvk8wKYfrGzh//u9VpM9OUHOY1VRIyi0Xgko0mDgMNm3oSyN2lr9
BxsfhrscBFEwHAimn7Tp3EQD/C07FJFbfVQ+xeaK7rPRy4Nxb8DlVXQX+t1YBOS1ldJxXboesGxX
VnZMqVMgeQgfjjS9ObAhjXZDAiopVQVW01xXj7RnncTLL00EqZy9Hid4bi5vJaVUgfS3ELqbmekv
Wh2knQyD4jLXPxPx291PPlpkdVM89irFUFrvTihWRErutzbwiqajFT1LotZlWf1cmlABWgytweAr
FNIYPXZT/ZrjYe1ZEXjM+pYfuN4zl9ndTTv2e3XK9jVlsua6TGHBz6vajsqiypTffg5YyvwGO/o/
bd2dmUufiDfexz8Ae/ATi7vp23X1L1NzaI81ZFUn2N+82F8FXU4WtQ20504Jmpw4edSq4blV2txX
4zFo82QA35opuSC3zPVUqhAEisGwlbhF27Ypxp86Uz83BtCUTLWUaLeRQ52rJ/h/WmSqVlKKEika
mcTvQn7Tu43f3Ta7eEckOYZMK+HNRmNTVyY1i3YAEeZ+P2Zf7Kx+HyMuu2llglZ7OnEQ6vTmCIaR
aJdZe5K/RMt9r+yv28WmSf5+cKPvg/eR4BUDCEuKsYpwcI0WdGPlYpjGbZr6GI2PFn+/LuwyOVu/
0vq6/48wwf4dEARzrVGind40bjL8xMqf2uRekn2/Lmfj3NDCwrsM29qOc5FowgMYOGshB8tYGBlo
DMtrkhLVEo03wXVRG2HyVJTY8eXKopdO0SgoaYEROJdDd8oECB/IYottgbpS2VkzMJzsHxP/uK7B
RlaFu+zPaYmzwXk/alVZF4hKjRG951gaPsSc9PsoH7svQ12CbKAG8xH2NiOPmgMPI60yQ8mPkHwy
8U03m5PNqxFq9l1Q3ncue8gUlA4AD3ZboS/3jYOwY9jLKBo3pYIIYIVn0cGXJTgYgFnSMQX66q6M
3mI1JI3udlPiXtdNJkTI0cseJL6a0SpgV899ZujuYB80LZJI2bSTE1WEzCRSWnXqI0ipl9kHuXnu
6102SKx9o6AKW/kjRczA02ruaM9XXQIVbPUA03io9vUBw6w3sr1uiUJiCt4vFgd4FETp7YsFyCiw
tUqObGMu61wb7Ty+tprNIiXpcWa/gNHht5XLcAkPmB5cPAOpfpR53Ut2jDxd96/bxEYkPDtHIY+j
raKozIbhRSPS4vxjinhY16XHwNn8F5LQuwRLJQj6LmiFsz6jZGwm6IgJGAc4g1b0zpPW7ZhsFfoy
B8c4JEFqAXyIlYp+9YOT2yoGRKw9VvhgbZcDZF5tMwAsxfeO7nxkk3IkhT17nGrPQFCXoUlt2Qqq
GVhxUlFDuQBTZQarKkPvYCvp80i+rRXx66coEyBYis6x+V8C+31H9M4KuoFHPoqQkSRd2riMyaka
glWQqq8IZfhWrD2wGIB9KvDMWhQQzdQDPZd3XactGzyVtup88r2KpskaMJjBMihwKLG80gCVhkbU
47Nslk4mSjCNYWFMdyooVjnja6fo7G7pYqT9LPcTs+7+pWLrrzlRLCuj1OzaGR/LwMZDvWB3wZ5v
lKrelQaXjJjJPpl4g6RDYXZrlCo7I32kStHt0JfpH2vFNH2W5+RubHkseUjIjlO4UWZnShdQk8PT
MAypx99Ty/Da5D3CpuJ1E9k2e5TqMP+A5FCcfpinRJ1thSs7La3DuKlurEHW0dq6HVHD/a8IQRcU
lp3MySAimstjPoxHWiVeq0//eA0NYeFEjHA9UoKCRKyumuRLoGrtTZv3+7FTXZMvu39zaI444kC1
ok6UDqLssfUWjrWLf74Xe6qMIw4zKHEUozYFCbx6MLCKmDcvpv7tuhabNoaeMLJnPBpR5D93Ij1l
+pKDun3HmlIJylJJ98u4dI9RmQBWXZ/Gp38nT3DaCshOSVJYsAPSBHkMIA2A5MU6kLkM2UDhpsmd
qCb4bD8agGtwcHxFqwYJFrCA+csGJolCm75DAQAG9ixkmGJGa8c8b1oDCqnscWi+FtX36we2qcXJ
3y+E747avU6Yib9/boHyrD22S/6zKhXZAp9MD8EQLGVS6qpelN1c919Y1Hpt3MmIIbfe7wQYV/89
LOHrx4qZZgmKBbuax35fFGGmaMZD09g/0VLEbuDQt+5Ai88tR7lmAIy4m9Xj85BRmW1sxvOTHyLY
Rp06+aJNmLrK9S7otPiQcsAiZHdRX/hmLg2w2+JsDCFbFpoiF/VEPF8XVPGsnY5JxLlJXF4t+y76
nEwMdKKSdtaWSwO5C/kZFMQUhqDblAOAauiwaQ6kP7/P87BU7iqLuvPw87ppXpgM4NnAe08x2bki
tYmNHrCrmVE/Fwl2DUtfmTSPM1nJfH32npXMf4tYwR6QwmOSRNBlBt0CKC0gYi34Fv7yZjzSJ2OH
GcqfsmNbb6BrooQbSu2aeEoIRE2L5uVs8SeCvbopjdBcMa1yN5XMM8fly/UzvHQJtB1AqI1KM9p0
lxxfXI3zdOBVEuYDz0NMLvQfcUUiX6FMfYyTUQ3LqaH7rEszz6lQx49ww+2YOdEHLH7Qt+s/Z+MQ
0GslQBAAvcYlYZY5tWaFSnMSOgomyhIF9QBCQsNhgLkZjyrPj00qIyjaMCPIxNcFiP4Gl9SYmioH
nX0SAmHwhXOUJaLs5bpaF0EUbwYN/XJbQ4KDJ5KQFjSDylicsDzUlq/tYIR8eWmqxf9XQsQ6tw1K
p8QsISQvf5XKq5l+ZY3ktpbo8fvdfpLy9hj3Hxy+igD8iI7IGZe7SG8lilwEEJwWpsPx/seVBrRl
4SpYaFFrxgwparXcadrskcH2R+PrMsqe5hdvSUGScB+gIA8PzRrYfeQEc1mHU5R8G2ftoEz0kxJN
j3bWZti8d56vf6qLeLzKdSwgqxDgxyBGCllPQbR0qu085F3jzwr12qF0O63yur5xnVRW4N06UMBF
AYsPGEfoIwsPPrWkTh71CsyvA+GyqXuqMbyPavFil6bEQrZFGVjKwBzMJSQH5Wi3mIkFjigKQpwl
TDOQqdTKPh5/Xj/CjUiBARwcn4HjAx3bGrlPTHFph95BNw67WX3B3NZJ8EKJvay7qZDme8YEAg6n
/qe5Fj7bqUzheU4Hzuo6T0DSaZl7a1y8PuOSp9DG+aF9omO6D/k2GOeFT9XO+AejR3hztQfAqz6T
2fAXBVtZjRQGZP215xcOnluwQGoCORT/EkShJcVj5HFp2AWoA2iYyhxd7cUJ610LbPsHaVNzWx76
iRpsngBp9PyLpQZtWBpBnvYEUJ+j6Y24ZTwSOmF7bGtPNqt1GaugHqgr180rol9wL/Icb4uapGVY
LRy7/oci/2TpT9eN8PLqOJMhluXtwqo1pcmw09mnng2QYWeSmNxl8RAIpbiXcHsALhTTisLV0YOp
squMMg1n5qmzu9w2GMP0amyLAF24oYHydX6wQs1nYfaPhwbPRYvaxeurfOmLNEQk49yd02W+LyaG
KuYCJNEyij5UddD3LOHTQ8Sr9HD9cDdSkzPVxZUzkD+yiueQb4TmjM37Osw97ZN+pN4I7hBZ8ehy
bQfqYtTOtE20jwxdtE+lanu2ZGkerjtZhrdgvg3kyDfkpm49tiM3TpDfAlymfJ/82MN/QhO5cUvm
yxzlMgSc/w4hylgcFE1Z3eYhWbKgT5lLEuLO5K1sut31E95yERtZOggN4JMXGK2qNjVqXvR5mFmm
C45krzN+ElsNrku5HO5FtdbCRA0hmoPxJbHEHs8Y7B2GCNcPQBv6Q/8wDSDaMvwxaF7id/ZXrr+O
SuL+AeUVrgYha29TlluWAoFVR31HNbzMITdpKhtE3fhQZ2KEjD0tlnmiXVWE1DDdoUiDGUBKfHJt
bEFdP8KNOHMmSQgCxACxnl6UBYC87TuLJ3cgzJV8pcuUhJyKEFFngS2faU6aFmHDtM8YYHjLLO2X
Qof7yAYzQ1eossmP33+jcP+cSRTuA2UysigH00SoxmnzzVHyyhvbsrnN0268r9WE3w54nfszeEq8
aKBA0uFaFMKBsZhYN/r7NDX4k7hHESerJusFGOGKPw543eY5X1CRrZMHPloypCnJtxCBbXvedZ06
N0WYmlm10yOj9bqsMSQvzw3XPDsc4XLmmdbyhuCL52Z2NM3GLXgeGNYiMazLLOr8q6/KnmRRM2e2
U1v46k5hgzxsKWIXD+nHdq5ACtP9wv35VhhAj/9X5ixifBdLCt53hvILTQsgmXRPTTNIbmbZ+a2+
e6IYsLAs4OLnRRhR9oxtkJvUBPhUSvzrmsi8Rog0I7PzKDFwfihtuk703cQ4Zk/3w8zCOU4k4fr3
+Pw1jxECDi3SPE9H5LypEzsAmNXqTkWva1k+xek8+P1M7FvFaPunZUT9QDXQACM0731jyRl1QVk8
HgYbN9Za1N8Pxsg/+jyLDsmcAHUAbfGQ8soBWFM63xpVrHrDTAFy3SxgPWrmPjDrgjzOUYQJ5dIA
u5ayFqpw8eeTmyrUCZiiWnsLjQoACUxa9S+/qBgD5zLr1Gmt2WVl7SZ6G6Yj+zRVVOISl81n3FMn
t4e+zoWfmM4wlKxj8wLTsYzpzhnZDDa4vHUNhBpg8qPlXWqV7ZJxcILYRiHUVAbn08IS2eL7pnEB
bhAvxXXnQEzQ50XjcVLwIozNOiyNOeDO5ONtfGNQDlZjLlF802VsvAXwDw5AfFGBjCdfIhsJs0KV
nVLmnj19Ki3ZmMLmpXkiRchubH2kMwMlZdgaGAc3jb0+V2GypA8WRjKuO+dW4gHCiD8aCUE0W6oC
yNmoXa+0ETz1J77PdrbfB/Eji3eadZQPD2/faugPry8cDG6K2wpVpfeJk2IzsffzBYkkNtuBPL7u
vCGPvmsSX/0BVEyf3X/J3BHTJv945na1XmyHadba08LS3bn1MpZraCDreKN287Ni1zdDLx0k3njJ
nckQ4lBf9oluJ+v25QHjhdo3zC0DbS5+QWN3+SyfPt+8cU9UEjw/b0ubz+D3DXN7uVvG/mgsXMYg
vGmW/5WBQdTzYwNr+G/GLxybkn4pVfuLPqog98nYzaIwWR9iy9MgApUf7EdghkGwS72quGKnSBxT
Tn61RnSwRzN1tTEPrzvA1sGBXFrXwaOBTRWxgTeAlwEQ4YhkZfQJ1RJUl2QDC5eMzzC3UxGCO2P6
bSowXIur/CHWQrpLj+3eeY5uyVMfAOmgPlTBvB+Vv0ggdG2dmcciHSjEBIvQK1tp2hRNr7h3PNSn
3T6WpaeXi06rZqiW2aABteFHgiPNeaZXWYtKzLhTsHnU364oK1aMd7dmfQYW0Efp58yXYettmgao
XAkq7fhw4rpXyemIBjhLwsXaTzFQ5nAN6ZJhgq2aAqat/wgRsj7SWNRW5rwM2bvWuphi6bz0aQQr
qDkA8EsPACe3t2/krMvrZxHzl1O5q/InN2sStxXWIqFcYbGbmRkulqz9RQ17IDkpEx66UYqabynJ
0ba/5Im6Qi7Irbzp7Rrq2l/jZzAu+9mnfv8faiYO1uUZXBTX/U6mp2A6yB9AFaI5RahUwyM3f+Tg
ziHGEzVu9KJ1x4FgmdaQTAtv+vqJkkJM1vTWSGeCUlRGpjfFzj4Wq3u+rtZWjNQBWQ+KK+wl4Gl9
/vnYwM1F5xMssi/fjap5mEo0aMwovtF6QK5fF7ZV/dH0lYtMhQeiYyv4eBRnap6pUYHyJPeJ33jj
W3y3gmG0ofKoSeY2Nt3uj7CLnK/jdlJERRyCF8g5FMuIwQDgNvia7Jm9aRrYqFDXoisiv2AaSlu3
1OjrOCRj1uyqEvUkpXUJIIDUJkhVpM5dUaLr1Vey81y/juh8KCvjKgBNNJpdgvNxvWsBiEEKVNPG
2xWlbYX5iLAqW3n/GDAbodNYWw0mXevlYuhslCpLJ7uKQ4w9GkG1gBbWyucv1w1k65OdChEMfqI1
SHKWES/kBjVkZfqux9NRY93bdTFbfnUqRjBDa8HmKWFlHFbYtRlZ7qr047qEzXB8IsIWcg917ubY
0WHpKwKc4QEs9q18msI8KEPD194BPuqVzk5WZtx0MDRasVaMPgPuOMEgel7UNR4tmH3+D27fmsNh
hxCwDMSrfTn4y2Y6vjJBoSiP5JSIBda40cYKyVSJAqvqraCPeu+O+9EDCJzffJrepGB32pbJnwhc
//zkvukiA1XHHMmJelyB9bTGBXSrx0F93Xxhd7JJ4q3weKqekNXVeJ8uIIgqwhkQaMCe8iM8ta3a
8FgkWwfYEoVYj5mHtb9x8TKMqyY2FKYkYW9o+ySyvNxI0NhzfJ4WkmmOTTM5lbU6yMkhLtG0ZHED
5ocumIAWD5YtzC+DEXa6LY6Fh3LndW/YCpCghgSFAFDCdJAgn4tTWD7BHQCOsBrlEJbYrreOfSgL
UZvGeCpHCB8RAAQYHyCna3+T+VY753k8tjd9AAz5Ozl+3mZZwQINA8YtgEmC8eVzxYheRI3dQuB0
dFzDW0lfjMNKWJAdZfnH5jdbSWAR7y0AMYixnpU1K1uUVcM55Nj17sL2O3kyXWNXAt5RdnduvgFO
pQn5lQlbpyyDtN4nO+Jnu7G/j4Ga1fjgKXpeqb5a3aX1LpKyfW35walk4UyTtjfboUtxpjwA0+97
pfZ+NFp+qpuy98DWPXAqSrCXVs8rAhBlJKgAL8/tPRrQEsuXnqNw1QyJkrZVDhHV++wZyAr8aqcE
i3FnZz4AJf3h0Ia68yqzFolm4tzINI9WZnUQywA4Zsde1ctAnNazEVOPk7MTx0YAVkX6McZncrTY
pdx0AeXqtY+LDpSX9kumywZXZSf52z9OYpYVGxmNGFTSKEBFe5+tAJk24PbIiOoP/YX6i4dCoqxZ
u3mS2OPGGBX+hxTo3MVR+qytUUdYnpaH1jH207Dsr0fH7bB1IkK40rS5yVXsaeEoE3f2yudqV3s0
dlMP5Lau8usvVoGRyyExxpgdKlqXvAowjJaWMfrPU/dM7eOS4H2vFofram3lcqdChDvGaYFECb72
EhDmtdskR2X8zBtJR2Xz45woIqQ7S06NdDCSNNSVB7V8VmfZFPumEkDpRjsVBJxYaT7/+kpeTNrE
yzIskFvQvaI0Lgrp1w9q27L/CKFCruj0lcMIQU+8H1wGRAS+Hy2AL7z1blqDN09HtYVG+zE+yuqK
23fKiWTBuPNer8GmCvWcT+wl8WrP/KKHw22LF0RylHGnb9u5BdxO7Mutw5dCZDf6eKrqsoXZeVg+
oDuyBxKiW992t4gcIGaVBcHNm+REnhDe80IxIyXFuYIyNvLAw+RPy3BvOkXAlvmz5COuP/4iHlor
mg2AbUCyJZpiFs2YzMmBKDNnvas27c0MXgOXOEvq6YvxtSkL7ppG8r2dNc1DE/ZtiMpPLJsfeTXf
N0bqx6z8YWaKOyqypY/fJ3vtxwm3Oeqe5mjZ2Tp10R6a48qKW7EgJ779MPsrf8pwU4NewHKjWEoq
vf3ZbYpDRgnqkseCKXZPx/z3E2EKqo8ySHaa7rIAJNrPNXasY9kSz2ZUwHtYtSz47AW+vq4n/aJF
0LYnz6aVu6kqA2HdLD9hBmmdzdfxxcVi5UTnQTeqOv39vMM7BIjiIJ7MLHfazX4VTHsLCDKyObKt
K9c2LbwNgCx0CbNLB4om9cDjMON64vaG/jASw9WK6jGpQqtBNVNG3Lzx7WxcTCvAH25AkHEJLkvN
cZ5p3aVh+srxjO3CdB1S6t7pEw+qoApV9R83rM4FCj7bNrM1xiZLQ9O6b9QHDf6gxD8lvrpeqOfu
cC5EiOpLg2jf6GMatv6Mlf80YMWTA1DWBWwBeX1I/7lBnsn73V86SV0AV4wtf7RgQ027Qz/Xo/0U
XFfp0uTPJQiBvG6NvCUtNEKFxi30wVN12byKzBbEIQmdA7inzGDzva96alD4uQFbWEGt1ds+RLv8
5bpOl+F71YmirADMR4rQcX735rxxtGxYEFEpnqiN8q1YqDfzNhj7VjZNe+la57KEAEkaotfDoCJN
nxJfK+2QNUerytw5/7zUSVDBs/9COV1Hyd4GjOYFXTkZDR2D100SJuxlMQODfBr/H8DcGxc89Poj
RqyB2l0dT7algOJRHQJSWuQ2TctjbffPaoxtEbvy1Ly8XZ9XpAeMR1aDQ4k4o/F8Xdst89QIoBuw
NIogItZ91VYtY3vWsHKxoAA7JQPA3mtTVg5dDUJ0a42iHOpgeBFvcsFgWnD9qSmBm1GC50iV3OUL
v+v4IqmeXAK943Y/lSMYC3aM0jilw5rH1K7uAPPYfVV2QJbSPGuXZbt+r30qp5sxMHbqPlddu3R/
SVO3tfJ0TVkhMhd9a4I+BsqqT73fvphe9zPx6wzdueFFc9Nd+Rd33qo2+GXJ2sayLirAVWyYg4MY
87+lPhe2MoByCyDaa7WvJq6SudKazmVetQ4zWhRbTqalX4zVV0lc6JGOUpUaRnfdK38pn+Chh/oW
qyO7tREJ0Dlf+Yue3blY4RtXPSaNAKGdhiOpfTXBwgAdXTLLlhW2YtwKlUTQPgC0rVg+BRwxRhjX
MABKmduM3NsEo6ox9sW45JGx6YEngoQ3Zm7S1mZ2koU2AxNAAriA/uG6j29+qBMJQqlUs20gMlUW
UoX8yOfRpwPxlhr2YQNdcSaS1+Ulft7qhCfiVoVP7tTMAHhdwSGufTdbt7nvnq13dAHBe0K/kq86
6MOGQ43hd1/dJ59nWfjeui9QywTwItZcAX0jeF9DcrOj9ZSElWIcAF7qR7pyr+b2D1I5ryMfb1IL
9I7XDxhj6Bs+D67SFerx9wSMcMQEDNMG8KWTEPCF/S3tzSqM5yYL5rZJvZEvFm5mfYh/qbHRDcHS
9eAZLaqo+ppppPdHBfu+ZdQCjldrk/1sg7Cx7cjLWA0gk7RxzXFMJwHKqS+8ugCZEi+JutOrGvG0
+VVPzSd7bt/KsnvBmNkj1UbVy2PdBiZJ/dA5rerqZb4rJ/VmsPSdWiap36iJ/kLjuQoA/7CfOwe/
GfAYCeartAWgN3xUBk8vMWSFBasXDdhyfkZH6jo5A6rXpNxHdYpZIh7wsdh3yUT8OJlvyoLelqtL
OkwFp7Y5ACERRJr7pbIcH6AznzHndXA6BkBXzEG6A2+SQFExKRi1QeewZwewoxXHPUQT54vSWPdt
HD+YY/Hm0Am82VVp+MnQTgEW7L7UfGkP0WB/RAr+qrSm1W07fSYxD9R+DPTqB+/iG6PTM9do28Q3
7BwofFGR7Ybaedfmwq/jpdlZjJR3pMcTC/MgtxqAFtt+eb9uHVsOfmobgj9wXqHOOOgJRlhL0x2t
+j7KprfrMjbq3XjHATQIaMcrIIjYLVbrrjYnzMiikK++rv1GAwi1gKX9K1Y4OPipLCFiUTBWA8Qc
stZBL2ffI1Xnh9gJlCB5sx9slCgajAaHcq6PrTTiVLDgZU5vadxxpizMI7qbCHFNykFh+Xr9LLfC
JULHWgix1rKBEEG6CrVTqgxZSNv4fpiGb9o0vABTzXI1rn5euurjurytm+ZUnvCw4rTJMgD2ZaHW
1N6IleGsntyGq18qpfavi5KpJjyvGHxqbpiVhCShYRf33zU+Jv7gNE/don0lWi9b89i0/f+eJTLA
87tgSJdqVtoxC02tmRGP2leejfvrSm0+f5Cs/+6AY3pTTH9YoxRKTLDCAdjLxNN3QG60cbm5oGID
onkd7eRA0Vt6oWqiU5SdgXwvEgWaGcHQfqRmeJX8rMbFpXMm+VRbtn4iQaS1AfT9wqoiysI4H29U
ln6pR+u9HGUp85ZFrItOa/cPl6Y4ATUZZAEeg5KFzNHYrrYmO6BOeYiIFjIw5bCRy7LVTcVOJK5H
e5IeYPuXzIyXwHmtsTsQp27WvUaynoRMyPrnJ0LAvI7dhsbJQitTXWJrYMsqgqqwAonpraFOzPVP
j09IRse6ns2GorZIZ1TpxvJhqJuv2HIPcdMEkxbfl04ZzmZdYt6w/IwhxGAGatjfmMrJiQoByyqM
iHA0YUJwmHLPYiu+BmFfMPYY767rKztWIVSVyxxRCgAcDDGYZrHeutoDI130aA2J8+3fyRJilT4k
LXIJHK3DHMW1TbTK6vhX14yP1+Vc9wCsjJ+bSk5TRSsatMsUZiEJn5efmLQvkEGkzJ+0JvV50338
O5FCTWiqFo2VaZaHxYjG9PQVCwLugHXrZcH/k1JmpFvJ6R8jRa/sXEOaDiqWDqCcYdoYypiyzjN0
fojM1uttI1Sxd+ID7IS6qabaqAHkkgnI9UuJToJdfCTAWME2L2bLQOaCNaIcHh+lxX7SSdDSCtBv
S/VA+BBMhCNGx3tl5i/Xj3mjFoxl5T+CxRpLNllWpFlYOFePU+HyW8Mrj/FxfRSnHYrrKoaxZBfe
lofgEYD3MApjGGkVUhS9NXsLHTzcRV1egwhe/bbw7n7qQGpzXbk1TF4cKoAbUIBDHd0Up427pWUN
pbj0UFLx5u4L6yVpkEyAYDWLUZOpNwps6y9l78UaFrB5qkk+0bYQpKt4Y2+gxxdKXztTgqLy0INH
wjxk6ae/OCbglRjY5zVhfkJsbDWFd0YPVzN1glGrnMZeUydv14VsfHSQiGHICtvPqIiICUiuAY2U
0AnYK90uWQwvt+8qRTb8vRGnzoQIsVfvCXfGhqchaRs/1u9GuC8Z0t1sHjBRILGubY3Qz8AL2gRC
yPrnJ/dn1caA46lmTCmo7Yc1K9NbFGvD7dxghexvzu6PJOEGjdkcGekCH7UMcJMO3MUj0B/4j7+Q
grcRZpCwqXoxwpWRxErKWEUkKO4n+7VObiPry3URG4OFmPPEDgogNLB8ezFL1QPaAutKAxIb0AUs
yb3ud+CqBqC9AeRJSu6gX7Mrmlt5O3Xja51JFkwjUYdOsZoqD0FAmLgpNsM8cPu9kkYjErtYv4YQ
dSwMXFhQj+KtKe4SgoWAMlPr8nDp6L43Bh290So0iva5odJ1h43ggMFZYFuAjsQiF8xSnZ0k8zDB
NJoF400Jjq+RVfm2To6gaoqNg5VkRgzXfQQuJLpuf2PFbj/OtadpyONqyQtFJmVV9MSbGFN0S9Gg
SF68gdQpUu7YIKnxbRUALOxnrDv8GB25gEeGCXSYLcFSi2G2u5RqvjV17/hPgZM2B/R5X0g/+7bT
/lCRVXljEktgLrc+Fq52NJOxQ4ddCiHQWoZpGl22gholT5kNrBOZ6W0eIoACUJACcNBFY3dYu0BF
N2NRP7LcavqRdnejPFdabzXRwAGcvHbEdQO77IIaLG9HW130tQHZasB/SI+mX99yYGh6K5m3jOBn
UylThSQQqID5Rkhymyor+gZw2WGxPJppjZ1Z1Y3TVmJ/W16L3AvhD41xcA0ISumoHrJy1jBkQKYJ
Q2D5TUTiR8PsP1mjIWvYbamENUCME0AroI+sf35i7Em36HmmIAwyg6CQV/vpUAVt0/5TuEwEhFMx
wr2RpXqpGaWBNgCnfkpGwO0bLnJJtzTI7npk39QIy2NYfkKiilfyuUYKEuipcgjAb+zq2Kr2S1HV
r1XVHq6L2fIg7BL+V4yQcOXZaBlZRQHmUy54eVt26VextD4ukyIkqJrSKU2qLKihTXH9uQPM+c60
+0qiy/aRWcDJxEQRZosFu2ZVa5oYgwDp2qgH7ej8KmPyRS0XSdTbEoN9OAsD9YCwQkv6/MuUesqt
qKaYSWi7m1rln4p5T9JZEto2Mi/s4eAhgcQeVIAiSpBSoPM2RibuoSrv3KUin5itdR62kTuP68oN
L2Qd/S2HPZUoXBjUiGu0hdAc7tiA3i/tAQc6zz5Y3W/tFtQd1w1v8xSRgAOIBVu0F3hp48C0HPkR
akBm+oQV37BOtY8oz/7CjVYOPszsYY8QHGvnHwuL+6oTaSnqqjGwiIyy9UYgjrrziJzlukJbNg5E
GRRN8ZyHSwlm0dutOakVji9Z8yHHqj8n0f+QdmVLcuNI8otoxgO8XslkMuuu0q16oal1kAQP8ASP
r1+n1qbFRGITq5p+me6RmSIBBgKBCA/3XrFpsgY+QEx/jAgByKlA4EG4h6Ba280UmLVvQ7PY6djX
CuVpcAc5a/85NXLfCdwFHCxmydNjmZZozFoQkwUgSS9Vl7D0S5oozqPvBXXM35XSXeydtRIUCZmP
ZNoln1qa9WB98o3QhazF9R2WOujOkOCgmVlMHE+uIh7yjyy/1WgTaf1P5jeKjr40rbF2hoRPuQ52
X5TeBpOw7SNvrEDr2WHSWjAC5Oaj600WQDX296Hv06hz6U/ODcVPkDvTnz0VvrM2VAv1NITlzm/n
gLY4kDwjKkSkyopwOLY6+YgyNh5c9g+XvNJOUU2T/v0WDh6yd5AKiYmG31fd6hdgivP1Dv01zoqv
1Cjdt8RjkIQi4psEOA/hpsR0AFuSGawR2Uy/ZF33rhrBOzCntSKhka5mZ0e4KmuzAcdGBcqhyWDx
aEEbqhkVN5jKhHBPlgzEmSBTRwW59cKs+ydZ/r4ygSrRn73afsDurLqZMbGmS0HNwL2IW3aYubPC
daWndGdCODyYkBoT5tES2LMf1MVZbWK7/qebVCg62QW5qQ9ukHVMkYqR3fDTyQBrAGaxNOuGmXUb
TJ1/Q8jwUOQGC3U3+fvnPFLZPwaFB+/UE28mE2ZjK2vBPHXC71O3/jVTS6UwLguoe0NiHqNB0BiN
ZjD25MAjatmLVttfinZU1VtkX2pnRxxKtIEFG0rWo9vDeRY5OZ9ujMF3QwsnKsKloUqcVPaEg7po
q8M6D4Q9OmnXQ9GhPZ+wV6i8vvdd1RCu7CTt1yYc1qzOfM3qCxovvAxb7+Oaq0pj21cQH22Y9UJq
Ae4vcC+Ifm5TM2U1wo5hQO6D6WjI6fPU31VsDNtirQLfKKeQL6MTOIARKrKNzdmuWRcuiNrR29Zo
sb7Bqx60DIMIvZeAsW9ynroxxch2Ubz3MxJfv4Glngms2yaDDc4aEYOZA6cwelMHq9PwgO7os9vP
tzUzFc8s6ccDrgzD0xCMu4BBJQOgiSxDMzydhjhJhu8VaimKDVTZEBykHhJ/6VMQZ1h6m5848Zfb
zFlYdH3DJMMcwEdAwANlEI+gLyB4iWWj2W+4HbiiukD/BRXIuH6vvQPXbei/8G/59+qYH1Xve+k5
29kUfCPT/XbJB/T29WT4R89+mVoV8Ho4zIZKbEm6iQ5o6VEFkrCcuOt/XlyTbd3MZRKWqfXp+g6q
TGx/vrux2qpyTI3jUZfo7QlI90j3FJ0iqVMDdYtiPPhYLyhUbIvlUCWEBeAljuXy0+HstuYqcV7p
dbWzIvib7/rUpDqsaIzdo38blUYf9JAf7cxjMtR/TXbg4R28LQlokstJVBCb+FNlDKgoWcUN6c2v
Hht+MeIqtk72cTDlDeEdlIIvp+H80XEgToDnCMvdG6fyP9oaUZiQ9dPcvQ1h4+rcyKokRQuCxL4V
2mNI2o3fA8i+/jDlAejKu/kAtnZFqJOeXB+8OvgHBcCLWa8GZWDWbm7BIXp9Y0brqbnrmlv6ecVw
ufGxf84iH0SQioAhc0ZwFKGjA5z75dzQCE7pupmAY9RBckjy7672ObHK8PqZku8pAKZotYDG4WIk
Zs6YNQ5bW0c7LQD9neoPPXSbi1jjB3MM06/sUMfs839nVASXJJ2Z2IYHAP//kq+illE8uiEHQ8UT
2AiO06k58FxxDqQO+mehvpBytOvgJ24Nm9xzgq2QYkyqERW5o+xsCA7qcM/mI1/+l/OgeV6P7HGK
+Z0bJkM8fAL44pQugaUAEKgWJrwUUPxCRk0mNObS9kCgEOOnCk+U3SKbLiwayjgBF4g0YubjatSo
32qzE2R1+7HJ09sNRd9kb3j17C0JiTXedRVmeYHpHlfzwA1QVKhCvLRusjchpNS+kdcmNRGo9N71
AteCQBofnY8gWTyNgDmZ6fhArOaoOfyx0o3TwvrXjFLFy0juKRsTr2Uihbpo/DCrmSqnx+HeMIyg
xgM3/N029b1A0buqA/tmGuAozeH6wZO6ys7q9ue7G3TFc9WYMfkYp6YedKgEkVlxR0uD1s7C9uc7
C5SUVTPylMYIlzwoCIfukkl/6pn38fpS5IEL3WFMKoMn+wKAMPi0L1sfa9l2cMgj1gf2KY1g9B5U
w5BOTsGSrSqTyCY8XCS7OsjIcM4v2lylyfMpR50SkWtjb+mDJdKC+lj97O430RAdHNFhc1cGVhe4
Xmh9Kg4YfUgWxXeUQQ73P0Mk664rsGEOBn4GUtUPZmScMDULtKF53OZl/x9s2VtwFN8Yu2WL5Nz+
OvlelcNew8BaY+VB9l2jYd2HBXzWud9IVoyoOKQHekdfUHEPbRpAS0HxyVW/QgivZClTh27kJPQG
He6DdfJutt62fl8dldMlsjfdfsVCVC3aZiG8hK3RDtoGEurFqY2dZwzPFQxApaMWdlF7g89shfjG
UzBrgZKFQh6rfMPHzJIPNR+xv8BJN3rcrilyt/EeSgdW2Kbpy8DZsWafIYWgB4kPiT0K+HqOCy1L
I9MrVEwV0iMNiR99e39t0KLzI+1C0XIEASSNDUaekoF9c7q0wuzlokizJLeMhxEtsGX5EF2/aH1O
Wj+mi4dRsGnVeJDqehe6g3cLUvo8MKC5q/AmSSxEKxJxY5Mn2Nq658vKtVbD4CUKbE02Rvq4hJNB
FMnV7/a9cGw8KGRCTQg8ATAi3jUdo5TQEQI3tXmDee+XxcE0H/5z7gMMCYf6ZJzokgRrU30p5yxI
puYAOO8RIxQBT4pjXleBq+MNPxh6WBW/iN7GkO4NfTO7b1j3mXdLaPb+A2b43ht+4aCmP+kBKOVP
CBDv7NmFKl0VDm6quKYlLrFflwhsm1pvTLy6AqLPHj4SdMHbsXk/pOzvH/8w46LKgM+EPGZ7SO0u
kwFTZcXYNRT0F8Up0arDxFWT09KVOEh9TeBJNvLMcxNlma0QVdOzeLbq1w7O5xGUh0btDTcvps7h
2Uif0N0XG5IVhpf1JOGQHRpsjDjS9j2UdVVJhfQEocawtSR1KGUJ+8VaJBpodII6FUF6NYNlDYpb
LcpDEM110RomAXpe9mE6qWYOpWfJw+z5Bkc3zYsQMfXjSlLsnsVJH9oTKODs0lc43fbrLw4ToiA6
ur4JCSfxwA712C0ggY+LbHjhCXg6k8BaxsAay7DOFkV4kFTVPP13H8tCigFc1blj2GYy885C5aRN
0rjvv3vjU+6VQelW4Wx4QWNZimCx/YUXy/MhM4tSlw/tMeHjTYvWJPY0AwIM/pWAWk4LpF1V3uoJ
AWH3omkk1ozSCEY3gUyFM/Oj4naVrnj3A4Tcm+EViE4TVmwUx/LGODbP1n3/UIW4biFZ/EX/Qo7d
C3u/nOrQVuQzctM2cCjoGWKuezulu4Pup1TzOwPxZOHTHOTDMmAcLXNxr+ZR4/drZI6pGTZ8VNiV
nn7/j93tQO3sdpZGRytZwb9qGIdhSCCK+46rSAXkRjyCg4ECIMYCz41U7oqxZwN+OzngdCL+Z4j+
3iKzUKAEVGa2M7pbS4KJRIzOEUxS+3ka5oytUVYiB18tXfUelJ1EMJT7GNkmOCNi0EQHLyFGC+2U
tvGbIDHbX2mRGEFhzDTANIAWYi7323XvlK0O/LgY39ZBSnoxXwbB+EGbWpAtocGMsav3DkCoS6Gq
BMvyakQXfCVwkKJRKV7YzMYAStpZwAj4Wo2xGrtyws5fzAc98TdRTGpEUBRlh6ThGCLM6+yW2n0X
92BUOk5eMn0zPcYVA7qy3cZsDCLflo9evL65M3r9qCEwTIkebrcTmYYjHY9GDxD7+IZ2M+hL/lgT
okDm14WVmj7mjh3vbtIIKlsqTQ3ZNbU3IYRWz0a3WfMwvNSy5idI2/F2qRKAo7Xhk1c3b0DE7xZ0
MQJmoGPWgFkWZxzM7H6Dgb3pmzeqmjCyB/2ZGeF24hiQBVYAZjAyi8v3oOGNtHG/kIPbYxSywl0V
lcWhhfC24qaSHY2tTAjHhU45WFjPD/6alA2pMiCqWtJGboqGpz8OJyMBvfP1M/h/rPGPJSFcZt5A
PM5sZOiQA4x099AvwcaTnR3rk968FCQESvGU/VQZljvMH7vC1Yg3gWNoGvZWn19z91iV/4yDEdSz
Ko1R7aTg+6mfADbfY5ApyT/bNUZjQJnCcxVzmOxVB1f5sxzB/weLDklpYBsx43bTHCsIXfUHP6ZB
cVBLFMhSM1BDokoC2qNNePncO/KqHunKMfziJ09Z97msvl93Cml0gu/h2nZxc4tZWWO4LbdKDONO
4GvW82BC63GlYDxa0xvPquLr1qRfaOtkAF8EbxezMs3zs7VJFwodwPp5TAdM8PSPdONjuW5H6nGY
rgRRlLkNuQge19mQPCgKEEUBrRjwIg2H+UebftMg+3TdkGz7bBSwtlcvqDvFBQ1gi4VoRZXHsw6q
ebC66T0mpwlU36oXN8kUOaZs+/AcBVUzXtjQ5BOWlcK9m3YBUY+zVEEKwtqBv4MEgiKrkt6iezPC
ORrT3iM1AapdSw8Q3K7BXAexTXoAc60fp6iXqOeeZB8MHQwX3V88ci4ogUBjTpfJxMpG9rOoHgeS
h+ZsBAkbFFsoO082QfVvC7VA3wnZHF5dtFhbDFjpLH1tfLzRe/b+uk9IAwTGqlBwwbmCQJ1wZn2P
TV2boKL/n/ZI8RN8/UfzWEbaQdWMsba/TXx47KyJzRij06C8RVugFdMVQ3jNihklCNjzaDbpGvGC
gBvCnoxbr0FuXvdQVapATBJyp3fCHAO6Yb2iyotXCTmStrMPFACcZ8fX5+dkSb9Am82KwO33QXcS
TGvUmRY5k6NHdd3T9z26yTFhpRNoUL8JfG/G5AjTXztwr6Io0o54bzkm6owjmqSa6xyZPfLI7lsz
9Exo5IQjOCA+OonnKD6B9FjaHvqmLvD+ROzVs5b2buNxsGatsdO8ZzwPO24ciX1vmOkbPAozTmAH
BALfIeL93TRDjp4jSgO55z94K/vWtvbH6x4lc9ptLALCfEDFXSTs3dJDb3pEYWDxaVgsbQiFvOsW
DNkTbm9i+wm754c96qnlGzChg8TZubOSh9k7kY1A+uiGLr4UZHHYV7M8atCcCJswP6qyBGl6snGg
AI6CGggy+POf0Hn2SrqyREXPtde71mUpA/kGrX7NvVHFbcZQQ+tKL6o7bgXAKfph1+jtXZY3/TOG
GbOI+48g+wz8kRc317dH5k8AweBpjyoJknjhp+ml1pkQ2wYOAypy26ht3nwFTUowgAJnrlWCKbIw
j6hBUDHD1BKGBs43wkg8DRgxWBs69sXTB5RKmh9Np326vijpJ/9jRqQSrh2yFCvdiEU04zZpv3vZ
GDZjfsigK0eGKWiqd9cNSt14Z1DYxYTnvFpn5BomLvyuWgHKVc2ym/Iv9e/e/Y7NOz9ey2ZcLIKS
QPvLi0Gx3gQM7fBPhhWQV+s7v98Yr/3IfjV/dL/sPnAfBijDxMvTeNDicqN3PFxfs+xi231LsXrg
r2Y15SsAUEVSHsz5ZtBBa5XctO3nN9jBaCJiBBz0AsM2JSAF6lK8Mp2xf9QcL8Ykddjr3o86qVRF
V+ke72xta97tsb9YuUsrvLITbh767jthXjiMeBwV9zpZ35DK+ShS+GjZYSxSDOVU1/S6KfDaZE1z
k1t3+lKH2VSGCVWAj2XeCcZPd5MhxtiRWDvwixHw0wXvsLSZn6eRvhp9ozAh2TgIRSP1wDyI4V2M
tYzD6iZWio3rGh44ACblxA/8+abPP/jgdfprj9gbE3uMjllYNdkofeal/1UNqCE7VvE6UnZf1a5K
nFbi5jDmg/YQjRLQuW0r37lEj3CVUoK0ikz8ywbnBc7gwTcecl1XBBFZdupjVMcEGN3EpKJoaiIV
WOM4Zt42AvvpXV0H2jtcUXEdNQ99HaRH1RGWJFhnBoV02K1rf9S2ITtMpoWakQaD9Y+B5BSagqGG
Vlc+OlH6Bm+E0U2TxUbvDvnv+Ya2zVSsRoOZ3NFFObmv2i9cyzVF6iK5aHCnI+eF0Awgc+K1tlRu
O2YpRL7L1ggy7Z43UMzCGMp1R/x9kQgZ6sYQiS4asmHUHIX7rEzJZFkj6o1mn4ObOHksDO3DPFZ4
w3Trd7w1IELQkoPTJ0+1nfy8bl1yy/mwTLZNdC9Ht6vKA3dEt1EEADM0lB+rKQHXKJLg4mOXpYFT
ql4Yl0cBaFegiQ0MgEIxTvRPcEo5GihO8ST0UeBDw3lOmoDYT26vAiJKjgJModCJqTJ0VS7m13Ab
2PWYwzMr5iTh7ICxzljxhMq/LrpzsqbqFfDs47i0UWomL75eWMFsGnEL+orrm3zpSOc/RLgRUm8Y
CmZvx9++0xz/fV+sgNWP369bufyUsALwLVCKCNIXc1nIvwfU6bBcS6+hRzCXEFxLwqSZIlCxRm41
kIOWjgrvvbwWYBQ8TZsgNsG/CEmLRsZ+yCoY9UDiTjwarJ0CF3l5K2wWNhwMUAIo8wjHYy3nBOjE
Bk/SrAQ9vEeXQHeKz9Y0H0bdLBBuBie6vpNSH0XsxMmHXJcp6ra4CSpYbodFLXZ90FcvsBIMDnMf
XJ9/TzSy9WW38cBNpxQl8PNAtvAc2avPMFNmOZHmL0+GUSiggTK/ACIbzy+0n5CHCxtoELCQlZoB
/uKBh/pYPFTMPXLoW7b+GPpZe6RQD72+gRK2BsiG4sRtbRRU28WYZrNF7+xhgi9qwGRX3P6H9zna
swVgAEWGwuMyvtOZfyK69jS49NYyi2e3W0B6VBif1167W4jxyG3tdP13yT4sqmuOAwwGXp1ihYjR
eln5BPxWgln326TvpoNtO1Wgc4AKnIWsin2QnQ5QpqEkhZEtzJ8L935i8xpvbUwh9e7wsZnbXybY
v/56SRjN3arjoFQmOIfnDjSX6TBzfcSsSdmABbfEjPbQer9G3f86OL4iu5DsH9pGAEluE2hQ5BFc
KUuo02IYkMaVziLfWgJK7QAzOxV0P68va/ubzi9F9N9Qdd2GTmwHXM7ny+o81LtyvwU4oq55UC7Q
xux1/aubmx8rI3+Z5uI0cN7hRaapKNSki0SCu81+oJog1sCYNnVu6qKjOZbEPK6Ld0pMvO/Hhtxp
EFFVBFDJ3bDlaaheY08RBoQtzXstc1sXfWlaWyGdAXBN9dPcqgSR5Yv614xYBsuBOyhqSDTEHCWq
bfi9wv9WOhhkbUVDT7EgEYnMBii7Y+K5ii3aPa6aAbIW66HXpvfXHURyLez3zTfPHcSb8HAcag81
B8M5QP8qYsOT7v3Tp/Nto8KzSjcPzCy449DauKDxAyqtbFMLHuEBCpdbedgUdeT2CbKkr9dXJZnI
hd/vTG0RZfdSyPNpXRZnoz4kP9p6g0eEbJyiKU8OFpDPdXocu+zGyp0DZCoVaYokWp3ZFu6iajWd
qsnxSDaT/GuT2UXUj97fI0/OF7jt9W6BBmudlWzMiy3h9JmjnB9CYNQ51imU5nK7BpNwhakh1tq/
rm+tanVCLLZoQ0i+kRY6kORY7fk1bVRYCEmZ8Hxx21W8W1xj+h0Wx+GUOam+2JXRhElZQjUA9D1P
eE7MD9ZouMfUSuxwHql2aEAHGWyqF+AlWZyHDlM7d9YwVHcepqDjcXTILVxSu9U7P4n+u/0QAg9Z
vcYuXby2G6/e+JyNNkgyairqE9d3HYQB5zuSed1CWYId8bzm1taa56TPPl5fiDTg/HtkLgqjHKS1
nOdQCceQVpjVzxoo4DX29yT7+097QfPXjNmoJ9CijY0WOFX3OKOGX/iqFtb1SIMeyfl2JQP3aQcg
Rozx5VffSQ6eZrwuune/UBVplyQtBD5/qyZD9eNyAAfgU0I1ExdProGbEGj5kb/UFu7bJm5SzBjX
KviJbG2YwTEdFEDQsRWfCl1b96jO4eSDCeq2Gax3Zq1H7qJHnWMr8hSZS5ggwUCDA9nnxdhPYbor
QbqAK3x90hdgREFk0M4//t7vdkbEK7UbPKtZVmwgXz43xnJT9E2AZEWRssruORCHoPns2EDPiQU+
LZ0dHCEXidBifnNT80NpuTFbl/WAKfD20CWLApYqDWJ7i0KERqnAXVkLT+fH5qYfjpDpQF8jqu79
7oinUEhOYx8aH9uvZZQfVWJZ0i+3W64QpUuMr1TDssH0JoB/qx5XUBomKBO84dvtzAiB2vcm8IOg
AxinWhKm6XuezsFYTYrgp1qMEGL9tNJKHD9Ut+0m5D45dCz2i3+uL0UWYXefS0Qrl3TKIRJjI2Po
52+Q3IlKS/v7Zwwep//6oCW8McwET5eW4jgllKAq25nWk6+l3pfrC1F4umWexz57nKzVTLGQzqYP
jNth3Xxi9hw5Lm5HS3GsFJ9GBPlpU0VMZsABJr26ryso0RDrNqf24fqati8sPmP2O7d9vF1C4Jjj
QsYVHoB20jt31MO2M2KDeq+aDd0LCvnNunGDNfcVh1juFMCV6w6YzwAtPLfbLG0726iVxNWQH5aS
RUu7RNeXth2Ry6X9MSEsjY087wsM+8al1UTZkN0uJZrcpcHGYKFrCFRTCJXkl+tG5Z/tj9Htz3f7
mdHGTOsFd0gHvYc7lnIzqltvfrEGT9VZkX+6P6aEMNj2ZVdlWxhMFjdsHRpq/YeyekcJKN2X7t4F
HK3Xf1xfnqQWDLZEMPD957sJ4c/RHH110caO16I/4HNEhNqvGKR+XFtwL7jUu4MASNQ4DOrI6X+5
t0JMnPM2d1DHwKXJKUD8Y/qB5i4Lp6b9eH2V0kQAdLFgq7Ixhy5WRWbXRoW5A2ssBeoBzxraBQO4
Lqm1nIZqUgEQJKN02FPwJqIAAygy9vbcZ/KBNTXC10YwRg525UFl0nhMGcSRK/O5BrgwsOv2WNDX
VjfvU2v4otfezyrPjlW/viEvIVgxhnIw9AzC3POf4jSjBzIGMHwXPTDgpXfA4GkweUxxu0mXDKE8
lHxR+dYv8h/GfRsD1qDsqDumg62jIHeYSAZASTdZmEwzC8rRnEMg0VEkXuivQkO3oZ7ndwnmDsMu
aQZgWYy/ByCCsPDPrxITJpJ2IAxurDa29fcl60K/vPNBNfX3zrU3InztBjO+g2WBU2aY++yGlu1w
l+lpffQsM4mskqrky2WRdm9PuLVWsNYxz0D9DbWdkz+b0P5xFZ9TZULwGo2V1prmGYtbvf/Y0/Hg
eioScdndu1+FEMz72kxXY81ZPIP2abCtyK4h5jKTJqwAWeZ2lr7h/t0bFAK5O6bgZ3MYi3NSvpv4
cHQJe2jnTtFSlt0XezNCEB/1ye4tm2JdqN5rVhNO/UupQgepvo8QtIuMzox5GXi5UkDFyJKXaMO7
iSJ2qD6REJ5NXjMKUtEyTrssCWp3fsqsBEqYCwDYtXc0nfItpUkXJ9ZCiwI6hGK1lxpV4y2VX8fj
kB8z3pzqOX8Ypv7r9RMrvfS2lr8LZIaPorywf3T1yabhA7L1tM9OxXggZh80nvFsugPkPu2n1Kmf
LH/8yVmugsLKvt3etrCrDetRA+mwRr8t722WnmagYxUhSZZJbIRaHsgSwWAtluhrVHYzYgy4gKYq
0pcC8z5t2PoFpmqhJeE4h675UWv+8fq2ym7ZvVUhMJV+plddBWj0aGq3YHCCzPHifWyHJGqs4S22
tolxtOTRBhS7WE3ptq2jY4VdpZ2qDSFV9sU7ox/DOvl7wiuQgO9sCUd6yebGzXt4Czdo0Nff2lyF
aJDu3M6C4I+FBbQfLnGovFo6HtjOU2vgCUzyU5mU0fWPJItPaEgRyNoCZICW43lC0HgMc3gpFjOy
R6/5pg1loNuKBqp0OTsbQmxPgBIelyqp45V7oVbfQEw+7Kpn8HZeX4ssQO3Xsq11l5s7bQv4YQcn
KGvCnvySzE8+xZiRnrRuALaL9tD7tPlrehB4w25xgjdA6NOfMwdGi3oMM1IHlQo6Jl8WQRnJcdE8
FbW/zDSZ9E4zocqi8dOoAR3H+6Bui8DOstAoZ4VHSAT+thWBaQrolt8N2/NthCRWlxu1AXj5qSyP
/lPxjq2/h220aDr6Xlg+dpH2c/hFjtWxDlV4aWk8/GNdrCbUtpnnvAaVv+vWHyrLeGSFyudl/ghm
iw1IhhVejIKW7VQ03YAFdhpPP7hs7cDOiLT9wQOt3LGF1s4byhd7g0KMLxbN9orcKjCFkH5P+fxh
9Ktf131fdo73JrYrYOf7dkG7pO1hQmNm9TjnKPdbyKeO6BwtijxAagpdKLDRextBrhAyzGHsimnd
1AlXaPuZ7Gjkc5ApL0aZ2/8WotMxJXKJEbcsENymJZ4QnYmefa4vbeB3aNHo3fyFgJokmAtTgbLe
voNYUdibFM5y2uo8tYwavJNlc0yofjApOUwu5q56aOpAH7Gs/h5LjPsYwxxg9fq9SiHUmz1PXYRG
Fmd6Y4cY/oqWnOeAAhJFkiN1+p0hwQc9u2t5Zo0YFHGcm9Wzv5dTcl9N2v0IZOh1X5QWcIHGdsmG
XTExc33ujNybRme1SQsiMetogsElh9D9x+zgvrMezC/UBweVdkNj7d6vQxVMXbpODEptgve6ffHC
1VdCqybVGKSe7PXojO6jPs4maqu9HmJE8ef1pUqddMOcI1h60JQWjh0jHCM/RIc1v78FyxgqT83J
4tld3mbHtOsVp1y6uD/mRMwoY9qSmtxksVbTMJlfeFEceu/Vsd5QvcNw/n+WJfLR5FnaM9ZgWU7b
HDOS3lft31PIw/F3JoTscCF0dVtitzE4FOO6PS1lD+YBBRRA/nkw2Wvh9gS1inC66JQaDYoo4Hcl
NJjT7gQNixC0WqFTPyAkK57J0sDoYQ4dMDHAxURMaJ5r3jiOWROjlNseaM2bcPaYFVHIPsRv8DuQ
CThwPMxTi4wQxcgHOo0Ijp6T2AGmT75MGIUdRpoFps3uCfNVc76yN4QHjPemPooBMBGLymlCIULD
WYzhc2jbju+BVKThBGXEYBjM+8TR4qpoXp1M5ShSnwcuDfe0tUUU4Yhl1tA6BtaK6hl1b9tSh1pV
lQE3YmV9VAyYfbm+tTJ7G1Ya1gC3uOCx76Fai/93YrHJW8jzVvlLUTRlOGvL+yKpFeUBqTGwo+Dq
BjLbEV9mLSCA+swWhH8PhE8g4ECJxYAcXuneOa2rONUy/0TdD3Q8eEtfgs8mzB/MUKBAWK7Hp5pP
oTs7D1xJ0yfzlL0Z4aaxctY29lSyWOe6H2rMiSDB8z6r2MfB6/tgWtvHbi4fXKPIj9c/nSx33FsW
XIWaYEdzDfBG505t4g7VxsduLCvFN1NYMQVEwWwPs2MlYCZfPO2uyJcjy1XNIalboA6PA4fMB8zH
5xeoB/lkBv48FifjnIZeRbR4payKEVfyUwL5LoXPSysgW+H/Pwa3H7RLH1PMGfqlBQLxtajnkCbZ
isY/rs2ub51AB7NGsORudppwpUXU6lKo56Rc8SOk7rn7DUKwrutsyoBQR5UxHbzQmDXwSDb2fMq4
6yrCp8qU4KI1GwvwIiQgl6fpeCiLeghpus5RPSslcmUgcED5UAJHmEa0FvF1Bd7wa2Vw4CNterOw
hASZveZBCm0bt8LsQNNbJ+r4H6pOuxnS5YdRNx+Wnt44XqI4/1Kv+vNLxPL3wgptXGkK2j67TAJj
8UlA3LGNOXR2gmrGvPL14yjd5Z09IQ3MWEpmu1tZXNVNE2T+9AC1h28+KxX1hc0xxLT9N3eJTzBN
DhDjufOSdDC9JiO4mpwCzQwv6AYSajYHrulIdBVgWrqqbf4RyBW0c8SKiZM1y5xA8zU2x3UJUmf9
hamKT/5UviF3QffkXztbGNodyWmaMFY16GXMdR5V3nC3mp8LaOrilg2sQeEa0pi9MyZsoVUxupbe
FnB8+qll+g2mBB4bwg+TBYFsl78QHdkMMicVQkF2PCycCoA6UNkwLvD7qenMmJIAeCr3Qh1acyED
43/IQIvUVNF4aMqbLlYxDksc5symkHtCkaEDWp018dTnIaSyCq8OwRZ6MOabtpkVp0By6s6MWeff
sQGpKwLoUIG9vv2amT1yd+PnNJIbtkyKm0kG3gQDEoF0FmKNc4HFHtyBoFkDait6M993T1DLCkng
Bey5vFXtoeQYnJkS9nBZrdEGnL2J5xEkYVyzb8nsPvEMHno9ikhc88yQsH92a1jMc6ByMY6kDDiD
anrZjg91QX+MC4+Hta0CD+qcQb2Ql+umJTf9mWnhCLKOMG5ALTgGKfYh0dbQmlQtDol3nJkQDt5Q
VykY/nHKK5Q2evLi+jUIiO56DHy9ZS2QuNqGIVBMFHIjA5BXHzwiZVygWmMMd43/hsYnlvKvBVvI
izpA+RLQF5QxGbyDsXxi8y0U/QBVVHi5fMv+2BGuFaZPCMsF7HgtCiWzHTpUDxMNGpK5wpLs+4OX
E/uFgihuGGHPHBPPqBqfCF0F83EZ6DNjfz+YCRmrrdCKTA8GxAJCk/klTaaljDVICPNiAuzR3DTt
e00pkLDti3BNwpQPwRgbKeWlhCMGZsDbgeCg32qo5xr/bMHBjec4u80U14lk485MCflVlXFqVomN
Z02H4RbMnPyDxzlTeLQkAp0ZEb6Omaw+xNLKJmbYswBAoCddH6AIgglUhaXt54o7Z4EYDc1BE6AR
8Qnqc2gdNSbKCEbS3+Bd9tq7brSW6Smh1S1aRS/16nUKm7It3Nn8nbHvrn9zpNyxJmxh6VlPA8/v
VjoosmDJQdoGzLYBU/BWXLQ97cazq6pGeHPK/ADhwNDpXqy1OPXZ35+jM0OCO5RtOdByRoJWT/2h
YOQupfbn6+Ht9+SU+I02RkkdSTY+lFh8mWafLVqPeZ3CJcDcUpvg8W7l6buh48v70inSO5QFrbBq
qyVkg+Y+UyTmUZUkaxPguBi33Wh3wKCMGFZOWHJYfasPZgb2y+u/VPZh8TMBvgE4GLUU4T7T/Aaj
mPqMMQCH10E3ezcz3vwKI5IMB2Ps0LwFtSY6HSLkyMZ8az63oKjILe+weH1Yln3E1m/24tyzfLi5
viTZ+QCBMji3NokD9OvPU5wEM9ADoUDyg0d3iiCmOEX62M2hZSf5oSi6KdDtpXpGv7Q+Xrcs20xw
AgBBjjLzpSKZlbYu9zYUZTtbkKcAThTYuFFhRBZoNiAT0AEOQRlq2+zdUaypnS0dw/ISYzkkqLNh
d4+YHjlcX8sWrwQPxpcCyhpuvNEfCffaWIBmgTdlHac9fTLnnh5YZ91pXe8FaWnfAYHz3qHpTV73
qiaExFvOLJvnC5xLVLyg0Q1p0pvR/QIiooe8eG26/saiKu+XIcPQSvs9xYQPczHchoF2SPyZsNUd
qk/G0arAYZNGGzd/V0cGqM3z4xtgX8DeobyB4IABVHHo0lrsxLW2Hrc9P1sYn+fj9/8h7ct649aV
bn+RAM2UXjV2t2fHsWO/CImTaKBEzRN//V3Kxdlp0/qaOPs8G0Y1qapijWvROZH4692DbYk+YCQ3
XFsxLxwUgGNQgsbleiqfKtevwiyivg246KB6wsHi8qsrSRF3kKw2N4Jy3kaYDBgTQTPdvGBMsbGa
DAyaOxJx4NT3UXv9BzM9+BcV4A/CBC+uJXycqc1Z3I3FfEyI+yvp2ORnOiD4J7fBCgJ5JG33hTiZ
bPdl56X6IFp46hUQsqKSYLBY19Qp6AG8nbvkuIDmxJulnbIdn7ItKqMURkAd8cl31lQdVbqgo78i
O2yXr5Qq4WVL3z3OmQTB3iw6WIPeERYvpMu8rmm/9hyQ2Cwdbp22HyV+ZS/FxoEIOHQx46F+alKB
yoGzZNoOdCLkkB7oKQvYFXD2ET+nr1iK/upINr53RQJhDSMl6P4BxFbwZWygVukUIKAzb7RvazjG
OfXwpD5sINmk9bJQxsS199HOBQpXWpEy4VoHgTZdHgYrP1B7Pvz3Xw0EuhghBZggjiQYm+KAZHuu
IIIt7e2gYGy368rIrEGFXhOZsN3zwLTB14upLQwqf3TJRjIYpVZYEDbwMmpLWznabprJVGPnaUPu
8VfMpqlnT1uhkZHOxnZtD/33OuQROL0PxV136MK5jPQAHyr1ZN9KJlS4yEXvFJuDoTDOZxrOpI64
M98mJQo/lz/Yn4Uu8UXdBjywdQzQG4S5H0+X9abNALiL0VhvDLsnJ8VAqQ+WQO0bfSQoZvvt1+4q
v+6e2+HgTDF3w9Hx3EC2g7EHRvBn0OQ/v2P72Ge3nFaM2j2g0wA4CACJ8Tr7OT62JxomATbLPfNb
q9z1P7NQNka2E5Z9ECvokDWy3nFnpC20cO8JaTjAqjHEz8z+PtX0L3iuHmxjkfFA7+DEucDCM9H/
BD4akJqEzwtgxXQCWwIKlxFIrvzM55pfAL8msIPq2B/nO5MHye2/USos9oFzAtqMgVHhsNOqr2zo
0yoeaiUElL3HeB222HC9rFN7rhvapCOydlzMGgpiekMdMzIR1Gs48Yds8Kia+BaGsgAzKonh91yA
A4wawEUQQOSLHVelrDKQdLRVrA81kD/AgHkwaDVLYog9Y0QQgclQjDAA5kSwEZe5HaD78ipOOb3v
Fi00neTKKaafl+9tRwzaqaCXM2w4z08o7breq0rauVW8GiAh5cr3pEyu5rWXtAL2KqAYxgMeGdq3
4FwTv49tsNqYlrmKqzXXomRUi5C51Xg7AocnGo3GDcCuUoQ1cJWClmur17QZi5YcQDX/4sAEIw7b
pgXguIUXsJkmbH0kE9CHF+4ZFDA/6fOsGRIXtxcBAqwX3w+86yhOiPWjZainemnGKlaZEY3mWHis
QOI1AEBJBZ12gZKcRwc91LsldPPmxujyaGl7ydO41z8Ejwh6y8henM8gm0OzkmadG3Qoaf2ODfMr
cH3q3tINV91sTF6l5r95gqqg6WBZtXi5fNU7fg7CEQNjSAA3IV61ofSrizV2mL5V5wB2Wd9K7oBY
bxt21hsAjNJQzftZ4gk2NyY8Lh+kChFHklhNqZWQ6hj5z1lr7xKaX5ft+mqaLG4Jkdjp7pfG9CdG
L3QMN31C6eoY1sqd7ZRKNmm+Pth50Gd9VCT8ipt5mNBGO6qYLZxrPSJD+r1ystwDxdHD5cvecYDb
EtN/foZY5QVWPmwHUzVxw1mYEfMAEHu/a62IyFYnZJIECwIyWqMVLqBFy7ULVWDLuG4eYJbXz0dF
UsDYcbUfDiV8S3VQlgnjw0AxZUO8NtiVTWT1vD0HaKjg7lSBjAewNfFV7PnigJIOw0GO+o2s9nE2
usee9P/9CCOyFoBGAet6Q64RxCgJzw0dvEYA/HG8qfrh8MNKu0h175iiev0oCfT3Lg4WZ8OrI9T4
RLqbDsWUWTbEtQzYSZg/Kjy7GiWqv3t1Z0KEIJUANGNlDCqXsqu20gOqt55mNRIftmfPhqGizoN3
3fmEUpXkes3sdFNsq0i9DtsRc/az4M1V5i53A5UxL++NWSMl+0eeOOg8N3qDwhbseYkSENx7fUxu
p5N5BB7HANY1x9O95CUP5h8DGPBi2fO09+HAOYZvhlgJII2Cnqhzn67YEcJ0LdbcGWqevKCyt2kL
HUQPeS5j89tnYW82VXY3bLFScpPdK9+mY34qX8bIjdXr/BvImMPLnmmvBIxB4Y1fxEDURESam6nV
hmzkAP6xvG9OzF57gMJhFg7IBSAA0KMhttFcU5sgD65kU6d7qQYSDDTXkGkD2EtMeAvH7BzFQPjZ
h6rvnEzfbKLZCsz5OOUoAyUH8OgFoCCI3CKo6uNAgxwUS8G/wFTZpshMDcm+o38Cuy4MrSHGaoNr
m4PjUtGPtMp+X77mPWsk6CCiVGmZmPIVajHpYKEgYqJhb6RXGXlyGTbXJVHcnnJu5HFoY2OAGFgd
HxVHp9yaZuqUcUMwtqkNnqs3EuXcixmg+iYuS8P4pFitmyZK5sUoKnSogFbNrfLOsLHsMJbRZvKY
ZrxeV0XSBvnkYQAoBtevAkQb2vmJ/przhakGt+Fh3PTXlLTI6JV3lEOf7KHAsEUVXf5Qn+rJf8SB
fgkD5htpuPCh8Amzws1BiF7mpANXKMrwidqs3rw27zOb3hcje0L/7EodZSMPn2OVTTS2jDUMtaPX
KDYE0DKndUcyFlcLJn+2BZZQocl0nO2VHZeltN5zq24iQ8vXL9O05BHU2YqAIsefJzuVlWY/aez2
a1B01gAzA3BK0de1qpp2ZYZWWk7TF15X1Dd5M2CaBTvfl69cJknweF1RqwkoAps4q5SwaLuDoeR3
Y/lfw0MKBxK+rEPbziYNxGhWH9WKEujKw2KZ3pTK+DN2dejv1TlCTx9jFQNwKjAIbiyg2Okc43ev
Ggeamt9KrKh5CSBNeZ++lHoniWM+J3Ifzyg61BLUh2PJpw49ie6oOB6QaWMj7o+j5gH0RfLddi3z
7JhC/NdjD30D/2hiyp0rrRtPpr48AV7nepzam1IpwstqIhMn5NxKs1as6BdYpgqA/JwNGJ5pTPfG
tgfVtzk48Np0buLLQj+F08KFbk737DWmWsWUqVxZzIokuS/SgXx17QaeoTc7FfQPdSMLACTWINYw
FdZjsgFzY6DcM26a1X5oF7v0gD6Q/o+fTwgQtdkFURfWMmNMUj9TPoaVYWC5FSuNS1ZEujpI9rlk
B9u+79lVNkOfdSTXmtjKAd6jzsizCnanYOf/8if7XEYXvpngTyrqYBy9gxGU/L45gt8jXICXiD3a
2+IWK9gbHn4uuUvZ2QTfYpoja2v0xONlLm7yxPFtc7iyddmW4aZtH2LDjycTZ1GtvkmHbIFj4Xr/
1jXAMluMikvO8jki/CMFYKsbn+XGSv7xQ2kgUR0aICTE8wkst0vAfo4scFqfBcsBGxrfQS7geMoS
YG2TRrIJuX2D+yt8u4IzLTGtVMMeGbo8md2aj+7gFCfS5/rktY3KS69QctnA7b5f+Stx+7ZnEgfq
2BPqiDUg8rP0Pkmt9tC1WuUjGKFBluc1Wp9StoH9J+KvUMH4+KSjFFpjuKPT5h+ZNm0QycaXiqt1
0NmL6w3A+fOaXJ022tcf/8ZA0PcHphtw+z/1mfoh5Yj5sRA1+yW/HelRD/MwR43Jn/SH7LBgMVFa
Vt+zEAOVRQcpKebRxQC4Af1W3RDsbNhuFWl8OHJFear1/3avGKp7JuVPxe3sWzqFPo1lioQizzvA
UoLBwZFRou7Z4LkIocAy93WiGC3UBavoxjV2Ufpnh0wyvHXJdf2JFc8Oomk8ZSwZEQsSJLk9ABi1
Z2c1Hy9rwqd4XrguwdKLoq/VygTOBmbP6qCaqzywtfJ6tNrbns/PgH1p/bWTwTnLziaYOCcaCsd2
jzk3ause0qJjNrV3C5mlGP2fcmnhfIJpY4xrKIkFuBLNGDoPpIsHMDr9ImZ60rnzHdFgPLvTEWQi
t05VACsj37TyeiSuf/me91zMuc4I1q4bvNdmTnHPTqLlHqBB13sMWC1ROybDw7gk5N5Waml9eQvA
xOfiXKzw4q5533RmuW2v+nNYlNdNVMfE1yyvPs5dSKUB4edpDuG+hZdXYcwBWxe+bLq+pblv+32c
BNRHx1xVon6M5yNIhqSTKp/r6IJY4fXterLOWFXFPmmiWx4fs9nvqUPDzrS+c/B4B1XfHHI7jaBr
X9nSh5e/LgqSly9aXG7SrKIyS6Zg5HlObNuzevbi5Pr6lFuN/pr1FibyTbcJVqWgvgqMXCBwW4lz
52aKHhXAdQecTud4JCN9YNO5fqho8pMr1hIYiT4Dwn7FXi55m1jGQFbF0UN33HIMtWm8UdtUCUDT
/GqN1XOrridGtXs7UQLTBtiZtl7zBB2OutZPY94hnKQQhVW5Ju3uMtfugY8xX42K8jpVaRXl6ozZ
uimv/Gpd8SLVNfGqtDmBIO0u77OA10Pv1VnvE/wrWNCsqO4AUKJxTF90dDzkXa54fM3fAPx/rWrL
k67VoUnZwa6LY67ahWdY5Qkus/MWEGf2vIiKmR4AU/RCjOpas7TIRcYJaHIXz38RtTNTI6ufD0va
HFxgopAV7dhGLyKVsZO9jk9D6hxbbkTUtE6lkh563gUKw2qsm99XfIqwSntSShqDb/K4jd3Pdn+b
0ZYEXIVDaNO68dphAEKI+2L2LphsG/trMY23Fpgnsmb+hRQZk+WDcVfkZYZN+uqVZC16Qpb6PtjG
qefg7TF4ecLXXyJm1b8Kjdu+a6yJlwJKJV/HNsg4s19IbyaHHjAeFL2VPsscvzaLCRh/jgtEUPML
59UNS5LjXC9HFKPiJXeSeHF0Fiqtcxgt62Yx4L2c/mGZJ3IP4CcCTUqHcMrX1QeGn+1NCcWei9U9
KJ0CXSk0X3OG7uu00mga9cxLFcqAzYmQwq1tMzDr4nFalMXDWC73Ws6HoOYjVKMc3jMMTQVOr2GY
rhwqHx2sLiamYl0lJtR7XQFHNlKlCJrF7WNgHaQRG7Turqx07s9OMXqVRtWQ5qMbWUWTB1Wa4oh1
myCeom3mAQfh11DmqNgqypWt0tOijdhxbKaoyOwXZpUhpiGvqip7LTV67PDEWk6rBSk2xe5bTE/N
ees5WnYDfb22hwWLysojWsnp6o1mAnj5FrHts1UAoiUoM27eYXfF0iOrycA/D5po/XlOGfBYyQSQ
elpzKPW8As1uao9tTa6Yhs29jkwBFm+CQk0jxelQLZgBqg0ko6duBj3O1Pc3ZWOAhWvuMoDADy2Y
psc5aJOu9WtnfetpZQWIRp76CpiAwA0B3aQKIZbrfneyxfA3sJw3PL/vLh+f8nU2tiQvbbxqtiqP
zrnh2Vh7aZrc9VWl1ECy7IIHMedXrrWyG7Wa0lMKvFdvcZzjXJhHa3GPM50YZi3TVkN3vXO9rKHO
XQL8eIwPDd9BS4iUVRvXCA2bxltIVgTcKecbR6+ph1kAgiJ6vt52FamCRnW/uFRPQ7tJyBFwRxRz
AS669/NshXNfNLdmZgKUj1ffapJQfxzT7AmVa1QAR4J9Mosc00lp0FQd6hPWQR6G0ohSR3uc2Xqr
Vcn8UFPSHVODYyytMyygTlqDX9bOySBpDAK3n3pZm9dztz5bPP0y9tSU5TlbpPb5eUQBA3u9KgYc
hedxwpK4CiZarNyelutW9Ys/cLkglCd+FspqzP/H2/hXmvA2otpoAuY1wyYTniJPfx65X/Wecc0P
yXXzu2Chk8VdLCvv70d4f6UKTyOY8OYsS/AyGcn3HKvD6zx5g2p4Wsv9FO/QUGiSNF8iUSx+2W2O
tMXCrRarFYwKueoy60Vfujysm+RbT/W31nbjyy/wXtK4LZygb4K5OTTwPqZwbk5aw5z6Nk7hpXl6
v6q615fXlSXZ0NiPXP/KEeK4nlrQ8nqTk7xk4EKa3yZb0huUiRCUEo+zPVk0ZTGh3wc4bHO+r4mM
/me3RHJ+YYIytk1eELJCGWdfBXCkZz8XEY21uH6ynrsTdl0ltrb96s+m9vfiBDU0psIpc7CAxwnJ
zHBYus5z2wZwpcocq8p0l9a5JLXZT9P+kSh23KuyBVPcWvSxXpeekzYAeFwlh9o3aWzTYD0IcxSY
0vmodkyzpjTJwUswBHPY5hheTk8ACL0eg8RTg/mLvOS6q+hnErdTn6eFeOIbQPJh25toJ2vqTsBh
unIs9kQU+9/kLGeiBJsaNcwYsgX4IigUeKS2jqBZhz1/XxFD1prMgnfV/kyaYFmmiWUdC1zJsUVq
LbZG0A/xpVROVbvIFhNkdyhYWIdNDmDtAKqCt3obgpb+xlS6xeNuedJZL8Mj3tXDs4MJllZmxZT0
E+2xkIzZ4a43sKI+SFr9f/KLT+Z1JkQwLzarIPOjyOM3c3Z+Vw8gQT70eNBcv/QQmwOJ2y9CN2ji
IU4DWRtX8u3E7GetXb40OZSyq+4GDrad/soZmORZkQkRyi6DAbaRDgNJsV7mhwx5BFqczmkCEvHl
p2Q/mfx7l/qWVJ+ZWJcMy9gU0HtbO80j8/Llu5OXvtIiVUAyhqW2oKhp1IDu5LLkXU0BopUN2Bbw
dYozhajFzJ3TdggQQFUBzKmwSRbvsoh9j7VxqVrYBAUpuXCLZjWCESPFQOHs189ziNyNeXXtN7A2
zJhrIB/2laMps4Fd738mVbhSNVfMlRFIpdmN3ipe0pMot7/rSRnXw7+qnJ0JE5xy5biNpvYOJr70
35N1LJAtt/2L5B63X/zJ4M6EbN/yTEkMRsZ8yHCiDavLBAXLcb3vgyXUvlfRjIRW8t12XdaZOMEX
T5aeLquOMxXksMJFNYjoVY36SJ8kSrjbhN6GQP+jIYIjdtRx1tUKopb3OdyosimYyQ5zpIXkVx7J
BmpkBxN8ccFI5lIGaTa7Uq3W41vmpR+RWUheM+m5BD+s2gqY7ByMEWj51+a4VcJQzyDR3IfkNL3N
qnRefz/GOrtJwSkvBKBBY4KzaebvxbjPhgd7riKn0aIuL0NFf2Jp53dzGrXpEjllgYbDF4ma7sbi
f3+COC2FqcM8SbFnGLNyfuRsObW0umuSLfFWybfCL8r8qClOwJLMzxV6q2dGZJWKX6boBoJABHUe
OAc1/Ypp3eJ4+cftu7t/FE1kp8AOYtK5E66HWb/dukB19vGygM8LBFtZ8Oz0gtupc7Xi+eZ2zJhV
vu7rX4tA8fW78sX0ME6VYFYsD0rf6SXWuvtUnckVPJBK13RA/REeaL5y2gaLjy8ow8aXT7d3fQAl
AHTLNrAEnK+PHog0TZNNWc5iBNaA6HuYycNlAbtvBaaSHUsFvR2IbASno+vqROq5QBvQx37oghWX
5bAtv3PfBJ6k7lWBEuQ//kehgvvRSVuCSxfHYt/sWA3HtwL1YxCILhjtSzzjF8jPXy+L3L3Is2MK
F1lbxlROMyRyknvm6Hp0krnvPYU4v0nB95QE5AEgPGZxk2CC/8rR39vZlijdrrs5FyK4m2qbC9Md
CBmxOxKpoZn6eQianLlBBGj4CQZbaSjj/ZFJFdMszNMB426A1Ox69avctw7trywYvPzoos/vU+m8
4t5dInBBUZGAlvvT8qbWrZUCuBTMdk5flfmXgTl5LZfmx3uO81yK8MWwPFAqrEu2zM4Fil2Q+Tpm
CHwMKhreu51BHTU/6/wtmmYooklUctf0zsUL39JG0R17zTjk7K+rp0WpBeFAAvWzKrBOuuf8wIKZ
bOF391v+lYod+I8uZZlagJ04Ch7jGyz76zGJijvXH7A1ekw8jF4GMol7r/+5QCEaBZwyzVSkenFl
X80ApKmTN2t44+z7ZQv/PDSMh+BcjvAQYFCwMgoN18m61c8NA/X+8UHn3W0H9iAgPzbRULBfupVd
ZZb+3GvGoQV8lOcqmNW051ejpaW3YjHCM8rplLpd2FBZD0nyycGd/PHyyyLL8gU4kNA4YDDUtkex
UajA3daTN4/bGGzo3svCL+kn35zjWRw7jY2yminMt7zuchiSZ/qal1KP+vS6OnYuDFg24CE9qfCu
wLtbfQHqEgwc82/wuQC7oV7tK762wqocgKpB1VAQlijBjuOwQegLvGBAHmCAVfDz+cbjbuh4zszV
74lXHNPDOAVllAXvGGgdQh4yBLvy424fTkgVIJfoGlaNTNC1CMctjNo1mEUZNmr8JK7CvgZzmZ+h
EerPqBNpZegeK5ll7X3YD1KFd7RSVo59Bpz2j1QjMPpNqm54Ex5SvAZoGl6VMkSE/Sv+e1Thit26
crnD9DbO1bcF813UfjYTyYjjjs/4cDDBMwPJ3cULgOtkqv2lnMqvLFNesTlyKp1Mhq34eSkT+Bjn
307ww+gZ0G40cIsFqPRQWY62xUzbBtBaEjRAx6cHO1oVdAtk6YrkJsVBrykp0iTdbrJSvox15ZX8
uyMbFt0JfM4PJzL+ll3qll2Gw+ESU/3aVB8lFrd9blHzDdCkY6VGM0DqKGo+BQ7YwipYHPGdeJsx
ojeT4/WLB7+G/pO/BuPPpfeKcITdhxLpe3Z3Ll2wgKbRjNypIb0cfS2qwv9vAbC7yf9T69jsTmoB
u3Z3LlUwAZDTqZyiqwTWhi/EW8PyPQ8rf2y8ggPG0kMb7yCNwfY+5LlMwSScPmtIP0PmEi1lpPrU
DcogQ9yspwHWtn3bOiBzl9yvTKhgGp1tqulqQaiWUCxMvgKgSBbR7hnB2bnE7LVr9XK2NhFEQwxk
+xZiLlxnEqg/t4i2WH0ApGMYIZBozvbTL+itmJk6DVOxEwq5CXrs/jceNBrCr9onYYrpgt4zvTnQ
g5V5W5vQ75jspZLYjcioaNORu+sMSJv8GUOWKMGMtr+1J5G8qqNnIw/q8xCN7BjzErKIYM+9nt/5
ZlVnAUGFMMfKM4Y7H9Zbsyqea627pqwLWtK8Su5ZokLG9vczWfNUdlazQNbkelPAA+zcvv0aUI9E
ipn69kE+hCgzT0NwSbxizjDreD1AkeXElunjWQypX8CrA/HRMX31ReqItihWUCeiblsdWJnBgqEI
XaVmhCU5xeQjGZrB07QsytT1pWXGD+zwRNS1T+bcXFll8cVkwxUWTiRNy72A68MPEO55bdhMZ4KO
7BAsgQ584MD4kccG8bHy7Hcep1ioqojMene+Ljb1EPAYNvbKPu2UYwFprS0NX9cugw3RwOpj9CMe
Bw+4rBg1qqLBByiODBl1x3Y+SBW8/mTOmruqNbLgZrqqFtjrkBxMqt5hi9x3wB4o0eEdH0UQ15nI
MLQNuEVQqLZfpqGacErT8kCVECS1TzFLcSg3Ha4iUPb4K+Y3fVmAJ5MrnBNfNK/sCnLHZfSH5Tlx
K8iW9Fz2iqYfTie8ZqZiWpmGDU/s5xnf0oOWAY8i/9oHCFwrvzjJ1nBlhxIess4gmFdmEFePg7em
L9R6bByZhuxlg8TGbhdQpwB694nXq+HdBFovXJ3lIefJGrzSNRwttgO+2D9V12tYaPl4WtZDcjvc
WEeJxuxp6Ll4IRm1MjtV+xSHBDz+EBijP92VAfbhmdf/orHpaXMA5A9M0HhpoMswGfeM8ly44N4x
12VNxoLRfgd4QrN2PUhx7Pdc7IfrFbxN3owjxhwhgnTh6ickUGqvOnUvA3hQD5qPZashloVAu4pz
9kkFK1TmZOyAAoekwEo9Bdsdk7X4uRTRUnZ7gtGhHoCh/Rxi+vJEMsDj2DKvufP84vI2wlNAZgKL
WIiqBjvjPd9WL7KqDBRL8eB3DqNjY+APeGGXNXH/0v6RJZbudCft1jaBLLWnSENvEvJDdZ8uy9hV
9g1YEsQeYLYRYdyb1u1NAzA+cT9jb2T9wS3H05wsHLl5pK4s/9xbfyP2X3Fi2uSoaYVB1o7F6/zW
kN9K/ma21zy7K81Xu/2aWj/07ollSfA/HVJMpFxsj+AJMPtYbTtM+r2tww2muqmRe7z4eVnUrn6c
HVBwHnXvjoyBdjFOVeiGdZt198Z6HBZJyLCr6GdiBDfRLyxFzwGqMaXPSXdaS6kT3guKzr/U9gvO
Yr8xwcCsRVoMBN3QxyZaDg2wgNCQUeH1ZG/lrhKCYAZAbkCR+MTWVzHAYPQdZE1YWlrT38NUeI6x
gJeKe9PwdvkL7V0dnilss2PDE11U4ckszWwwWm4jGWsfxtQOVk1GFLWnA+cShFdyBXR4XVJw0rPF
xM5C4g3AExl0Giq8CP63wwjuqKS2gn0aLGPpeRVq2l1tdJJkZ/cwDnaMVR04SsC9+qgHybCxo27L
VyCjjBY8FdOsBw1SDtuJLp9lz92RM0nbLznTOIM1s2OMOAvtqKeT64r8cGvJIM6uAzoXInx9cGKT
yeIYY3KG4mfCSFh2Pei0rjmxg8zmtyDR9lo7/V6ueOWp/m8+19kRBc1wU5VgeBDrgaWyelkGhBl5
Z0R2jYJKAAIjwyQCFtdmX7lzPdtvQDP3kATva2T9Xr/kAfOn18tf7s/IjZhBnd2qSOBlmeVMrQ0J
2Yy1LiBIfYOFB+RlQ0C1iK+PWx7jb73cqvNSzVcc5I8IvK9ktWuJthKhYdEXLWMjgw6N3c+6eBsR
9LdAwxqX98sn3nUifz8kEdx806hWRlLIcXQ06Tn3ckc2k/MZe2ObeD6TIfh4ZVjtYkSOFmtz8QSu
6ldVm/xqKI+ZSzxj+sWrMajV2itK/b1z3RB4BI+pkYETDtvWueWxwb1ZQHjmVXp1SCYN27y13/az
xEHsOe/zn7ld1ZnZzimv80mDg9BS1R8IagT0vVgwsqAs2NCQtWFkH1hwR8AjmWrWwX7HBmNepPRr
bBsA/cvrZK5C9okFd2RN7kQWzIgA1iLz1czy8ymVBHj7V2cBd0rHGMQnzOyCj6UxD3AHxdIi2oJf
Xd1DVlqnseUHRWsl4jbv8tlKAVuBl3YHAbZJkirlE6y0mkbgNU5XWqaHjV76+MN3O7u2UxnJ2W5l
AwBm/4gU7KRUW9WYQEEe67EWOc/0NB2ov76vQYrGVRKuL7Ly2G52cy5RsBqkp0gCUguxRAQ67xbq
eEIrIFSwgxOQ5w4ljVrS8JCKFCwgn2g7osQC+kIYX5j8NkMsKvjqF+gNgNmD9Iv0kDuKgwVdEyCg
4OUDjKJwSILNDGpZOGTVZ/c1DlmbBijYJxSxU7BgIGm2s1gbgYOL9p3BKo9lT8akYnUIQFagskvs
n90ogYHZ3hVBuz78JuEWssQuMqs0NnbM4agdtpE0O8IK4/Gy591xAB/ECA4Afcl5mzTFZdevyXqa
ki9qfjtgwu+ymB3rB4QOVj5AhmTZn9iJOcidV3MEXoBq0huDmce1WWRgPXvPpoMSooGVIuDJfAJP
K5tSZekEwBOGr/Q6BFrE79i2632qftEQ428oWEGFtiko/VqNQJody7oEe5p0/hOEiKTTNQvUjvgJ
boHOS9a2X+FYOVYH3fvRqZ6yTpcRTe3drAEuH2AXYi4Ko7Qf3wu1o12ylECZUAdgSXGC3SMZ+Ofe
uDUu9q8MwXcvnc2QwfdDTI06XFQtYNb3GR3rZJ5vyzV7zE097HsjLtzbCUwe6bZxawHuAgDIxuxT
bfFGrD8SqvuVjXp31YX/vXYhmEYJAWyuQOAX7Hfsm8zpdAO33vbYvWPeqP68LGG7RdEazyUI1qgk
9gBCPdyytsLmudZgmclOkPDoMlSk3e95dhbheza0SUdbwVlGbN056ffJdSW2uDcn6JwfRvicSjkA
jVHHYcy4epwmbAEEzI6xgeD6+XF7Swbq9Q4w0L7JF2P2/M257M2AzsKbaV7GpWY4Hk2LXyOhRxTP
Am6WtzNmfi5/s71u9odzCsZYDuW6vaVNjLCJR2toBDVasT/a2A0xEHrCSF+2YkVA1k+T6YqYMVju
uCY9xKr8znF/m8mNUsnqmv/H2awNyxhoVRhB+HiPVsandGEDTBL81x43Xd9Isfcz8Os84/dtq76y
EiD/zYNq5i/d8Mrt3073A7xtd6lqylAr955sTJogDdqoSkzLFn5NmWCaqUi2m07jgbWeiiH0erpr
sXnd59jerl4H7d6sH6teOWS89mxWB5c/9q5enf0CITJqqoWkA5B743bABghDxpu+K/NXs2kl8fmu
fZ4JEnyNC1ZPxVwgiJcMwGjYAGm4JKve97dnMkRv0818NVazAftFEpev6tcyWK5ouL7l4XToI+5f
2xEAu7s4j1DauXyRsvMJ/qftsTqdVhbMoslfAMf0TWmt8LKIvTD2g7oIDqjp5sqeZ9xhdu3e6T5Q
RfwM/uZ18JSH6bH7VX6VzZfs2wvB/Acyg63aLBglmM6YzZy8jdeHMbS+IafOtgZz4Vf+gLksbBuD
U8vLqXwuYwcrAUL/kSx29e2SJImt60NcJdMp71PPMFNPbx4XMlwXIGoFPoLXLWvoyJY2dmORM8GC
UWZD6zipM0JwBXgBVPENJY1SRQHbJUoGWRNd/qr7Fvj3nIIF2oPVFO20nbPutdSbrdY+DSBh8h19
Bf/HahGJwL3NpQ83K5iiboKMdDWyNubaEpfaY0G+1evJ5lmAdU8vNe7zpvcqgIldPuhel/CDXME8
OV8n054cALNdN0esuceTZ90YJwy5hWmQxZel7WSZH4QJ9gh0xlnNVwWvSc3mJahz3QoMt07ixDFZ
YK5pNXijw4F3MfT8f5Qt2GlnmIBIq0x8UiyJ5+ltjxlr8Cf66Toe6rYCa7OsHiGzU3HM30oMlTno
pcd2B1oVcusC86sibbis7+mMKc1yDDhY7VPQQTT1u6KkwC3Pr5L8+6A0Eje13eynmO/MfoTwwers
tG0dqNeyjnHtsgfW6idlzd4vf+C9RO/cPwieSSMzUPVsnJjbU8hybKYpoKfrx0O73BPkmla2eHb+
dFmozHZMYfaZ2uB4cC0+YKw891n7lautB67OWFfc26Ed/Lolsab8P9K+azdyZNn2iwgw6flKXyVV
yZvuF0Lt6L3n19+Vmn1HpRSHefbsl8EAAjoqkpERkWHWEp0+fd6X/DW+ANwUgyGajhK4CY77z4mL
gWVDo1TGwc/qPihmDBfGCAfOvpCvnw5C8JY3TbqsjPXCz0LAOt2RzugBwCOTgOjYZKwap285rY+N
tOezGMZC4mRdopWKaStrclH88dDsrd0wxswH7WmD5bSueF5v8wAvdGPsRS6yJJObYaBzfiJG9dPI
SVzzvnHmxQJgnImiTIoFPXv/RDec3iddNcZg5jZcum6Frkt/PVVoJGUlkLxHp54A3DE91PFDAxJl
BTC5mEQB1sa/yDFR1cPECdghVINoX1isZqA6yO0KvSvL8FG77ezYizDiQ4eogeDjTAGAOPa13jpr
pAY6dgPQRiPsw1INayCCKFHrl03qjOSb2HzbF0A96GcfIwEeGQjeWDiiMMPMxxyXbtKiIR99XWyt
eiXAXh/cMdYPS/a4L2kD5fCTKLZXXGK1DYDyEJVow++oWx+LHlESWaantVKgRtVjQrRzJwIcB++K
32Cw1pxkXb0on++UJaTgUi4myZyOC1S7cVsvD4H9smLarSEm80d/KX/rw5WkP4Xh3b72nHM2mZs6
auUqh+U8goYhOmTzIQcWEZEGjGjwqpc0zWG+KPheYDMEG2Rft5pDozPQ+otHPx2Ngxqndiudy4E4
utLcA4LIM/rqJjOIn+erA7ZEC80lzpfeMFrUvsFlJOOWfOXwzUkjdmARGH0REzdtjVWeiYPZsXGa
lxLYSYq5k5tRTtLRz5qzlp6n/oTr3lQZx+dQ42eP8kIRldrNRa3AjLp8MIZ29NUi9DWxa+w6705R
GwWxIB6w6ngy1tntE8D47FvLhkF+0o/qfyF4BQODnKegjW7VP2HyMzdfifzwL0SA8kynLGEmtrs+
ixjbXDGEqBzBRi94qxgG+tq5oRlxnpKbtnAhhv79QpM4DZdqmqsRcL6FFZehJRjP+4psPObQyb4Q
wXylqlrVzsihCd2IwwxIE1niU+olp9xSMSMIQE8AiU0Wr8qyaYMXYplvNIklCasWNti1HiDcjm2G
bfEWoFo8euetKP9JQSaZyEGsuBgZFCyekXUPToFLS6f5zcWa/Qz9XwBG8iAmuKfKOCyzA39kA3Zf
MNWhCbK406lB69caPKyZ/LXIG93w5ka4QploFOp5IUrUWgCN9gZj0bCifTCc+W4ERY5VORl2KgeH
NwW5kfN/siA2tdCGRNQXQJP5NfZswQ/yiCZ7ac0BKHZ94F7go8ouxVHkFQXoGX7xLx8mpDNnjA3V
ogPm2OjnBWqesvay5srzUKS3UboG6hK+Tbpwv39bNko7n3TVmSOeSN2rjQJdWyxin6KzZGcBqpKY
bup1q3ezEOsauo300U2PWFtPnMjhzahtpXKXBs0iVo1rrPbR0iDexjYgBH06pb1CuOJVXoahguF/
NSwWpr1fiioxekjsXBQfda/xsydULBf0Y0DB5opBaKMwsn/Um0784+saNFBfuL6cANVBTnDShhkd
m850pWSw5CjhBPzNIHUhhnXkc7xmJRBvUHhUwV65Eqx1rqHfLeGtPEa3KHPh2mRBXBTu/6Yf49qJ
sIC4T+pxWWuAORCsbOiAOUs4oZ7n/dj+ktH366Qj3vsCxnNt9Hl8AcB4qJhpP2GjKHjwMHq3HTuo
L0A4aYAEg7khRO/lSqMpcdoGhRl6BUDN0XZSeWAR2/bxtxyTsY++Ap4JqOVw++U/szBYfXZqtJWT
wmwfn6qA3hR8QRSb9rMV1tWYVwL14zEWeGLHODZ3sYe18cIdVWt2K2cJeJFx0yIvRDKRMSRZLc8Y
0vcz4VqezkJ3q6QSmnKRFcWHFv8brry25+Y3+xApMyLTrkcLshxHf0QxVRcUq61fR+Be1vF/zwwt
0cG5vw+ULRCRahjCtYPZl7r8CjDKe1WqFhtEIselke+XPrvWddlbp9nvzTxokRYAu3J9wEMLgJeK
zGMN2Sik0N8DskdQK4tfCZ0FfcBKN/Ae/X6Vag88ooc8a0w77SV7NmtXS1C9L1tfidQjqUNeBYLm
Hl9C2IV0Jjcp1ckIzRpGDLzZoJXsVbSQJUy11f+JAy2oz7TZHdpjaZuqnb3se6DN5BKWDcIUJICg
8P1s20sly1WdQnWSdAUm1NrvZAl5W3GbpnUhhLlAclaPSSTge9chHkwLbhEAToSpeckkYPL+G4UU
cICbog6EVMb1hBh30+ccrmfB6uJU3+jR730Bmz4HU+7/EcD2ApSinUu5oW/w0fDK1nioRSFQ8jTY
F7P9YT7EMFYRKnqR6tGEcAvUy767T8PXfQGbLuZCDyZzquV27hcBZrfOL8PskeHY6HEQic+16Ofj
D1GNvH2BX3NEFXMjAJiXRIBg0Iv22dbSJU6qpcRbsKSltu48PZWjl+HCufNxdsfznDlZ4w4v6+2+
4HcH/emGfRbMNloBebvKI3g6sT0jAaegQzwKUtUVZLs566+NOzrtQQ4ENwwwGLn8El/XzpPkP0OF
rfPCwVaIs/+DvmZvzA9i4lYdox0QCSYYCI+jI7q0Chb+UhzTh9m+yId9aV8MFsLeO8yoJBBTZbUH
oDAxzB7Hnq1PqZzYYfZtLniPnS9XnBHCaDQBCMuo3zO1NLTq8KmYABwodUdw63IOj6cOk6xJWm6U
lYJkZsRzuK1fQvOAlS+OF6HGz1rMxZmx+49al3ViS2tNvXGzVhgczR5X0XSWqbFJB+bRKeZ8pK9J
xucDZBdL+0yR5p40A2ZGMeiA/oxqJcdBBZjG5AB6fPy/wDxQ576nJT3qi/SazKSq5hH3Qsr6b6XY
DtYiCC/Yr3HDKvqZasvDkiQ+tq8w4j5HxxxgZJzcimM2MuOETAmI82YGJ9RPGshzO8l0QMiueL2R
Pbcm4Ar+p6sgM8FBN9oJuWk7+Pqcui0kduHszEBI3BfD+5hsZ6bO2rVpFJAHpIf+sKDhdhM68nls
8ezHxBVSfcCy/OLI/BIwPhsQSyI9DAAVz1Xo1qCH4FH6pTtMBHaW+X3Es8mSHO2H6SSc9OFr6oT9
BwrKC94d5GTYHflsQlmiD8AJQ6LaGsmLkalOq5JDPj1g8tpTqsgJy9Cr+8nLJImj8IYf+CSZ+ZYp
IGV1XYTxAsjTBfY4Rvrr7rEZGk704Mh5P4GLS6JnSpEjqA0YexQGR0rM13xuiZ0ZPCzNjbuALBSN
CgMjgF/pFvO60UJCEwtBva/uR7W3RBN4JCInDG/q8yHm3XYv9CF6FGVGjcSilmsMMsz1STXmQ9H9
q3O7kEPt9ULOQkRBSAx1ADNnahWgNu3VU2zw1ke2rhqWD7Gth8BGh7iZcDD0imqMQEPze3DQA3e+
9sJb6WG1a0vIreaBv5m1cc8+CWSymFE3I9ANDGj3RGrQFm4MqKn9q7wRfD5JYJyiMA1mQcDb6Pfh
qYcJaBp2VoSbbkY3EuW7QuW8QOhNYcIANuPo5iZYHFWVLQ8UUyTVgKdB+cOo7bwu8cj9QXRv0e/D
DlSD3eB2DeG5yE0lL4TS23BhHnkYweA7OA4Bio7J9LZWSm/VU/471xJXBJjjStSfsdxdz1JyriXd
BLZVBj8mdK5WJEGWdK/AIPCXtHwlne7uf4KtS3JxJCxpaCsMuSgtyJmSPsHIvCT6maJddWLyvC9n
05g+TsFkLkmixKRRGrTN5igO1ASIM4n0Y1/EtiqImuCsBaQY26VoUlEpZZAs+ODko5SgIQo/GAPu
Jl6Zact/qeqHIOZidL1O+jCHQ+7a3spahDgBjB1oJEsdb8BW2j63D1nMFYni2iyXFZcwavLCzcdk
xVhJKztC0mtAN1mu1UJqMXSCDXV0ieqHCBD1ViJGJ127wsilGEyxCndRDzXYQpTFMmfQSPUgDjmQ
phCsoml6LNq32TXmdVZs0mRt58TV2P8LX6yi1SgRUVUBDci8vmsQva8InzSXbe+wVHOFjbHHBlBj
vNtGveCXK34hiD0vpZGWsoHTV28MXwbUTmWDqy3CfLebBqBtPPc8kfRr70lkwvNSjxFofZBBm0Zq
9dFrYV7p3bmKz4bxbd/AyaYrMWSCcRETxOTskz9WJxV7FrDw5FnzF8xwAAf7tpvcHrgd1oIFu8ce
0AjIuTBVns42F/lw83A/5H+pCGhmms4xLvGE9XpXeAWepC1jweQPBswfKTOBds/ReNP8LyQydhMn
Gp0uxRtoOjbPq6NCL2SYI3oOtYndiMz7F4DpdNH1Q6QiffbXzdSUmWDCgkD64pTiXVEutvmv3OGF
ECaYCxFYx+ICRlPVJEAkOqzt8rR/dtKmYV7IYFwuSNPqpi1X9BRyNG2asXMlQQSUo3mrxCFYw801
kNr1nujzcAjz/mXpcE2ScL6TYNEWGeQADIlYB0lBn1OULoCQwdOF/TJ/Eb1MJZYYnQUJnnaQmrMM
0hpQTo+nZBZFe1+Rr8MgzBehjv8igoarvAq1hi+C4o03PgqIUwB8qn+A18ZRpSM2jdAHwo7j8IM7
SEQHhb5c7oszZIK3qudrago4w0oN78FXMbZeLT4UqeCO6Z8Y8H3deEyF3/+jwkyASadxLLtahAmC
Gi66Ks66pwZY+LJN7M9116o9+/Gd+Y3b+dqMoBfaMs6zz1UVj1TINb4PgPB3yLXUWDmIRE/vzKJv
YmyFaPN5qrOvMMevscAaTSK1QtFArpqXt3mKZauCoMUGJP9DVAyFY3bSuVFLztLaprYYlhINQ1HN
L9vt2lqWoGVA6lOACUnD2O9YDnY63e3rtp23X4hhTGgERSNAk+HC9If4VnYQoiVPu1Z+Rr+Mq9hN
n1Bt2ZfI0Utn7n2cmWHUpvAtIbZLK1m5kibFHSuF81zcTKY/9NLpz7i4lSo4aspOolnQiFb4JHe3
GuWsAmnWS0EkT5CykxYB2XvUOLkE/f1f7uSFYOZAw7VcY5JBv9LQrGbCfK1A3P0j3KpbYj/tb9vQ
mRs4qUOXdNQitTuKL4yVhmAMEnvxZFd6GQKONJ5GzL2bdXT39YwgyZsTO2l/FOG1mb2q860RvrQz
3q71z0K/0YXOnjvB0gx/VF72fwLvFzBJTA7UDSJQP5djkaMBoZqcHfYlbBXFKfgolt4IQbNUZ0Ie
GNdMVUgwrwFSQnAwlAeUg60UUIhr81C7ANKNbNFKI1SNePFj40J8ksx8TDCstV0iouI4R+7gSrZQ
2FQyZkU0Z7VLoDC6mVNXNg+QYMuKLgWzswszpsxS9FAw2QvQb8NAQzo6kvv/wFPz6cQ2PqIum7qi
SRg4/YoJn89hkRMZr8xEeCFlD4gz3jYePSnm6l1KUJncyBhboyUqXGaML9gjxW5FqwL3ionpD5WL
gbThYT5JYzxMOtVanhbophX6GBTAcxUxNm+Okt1pjS8uEjaeBWuKv+0bKisV27i0zALOPzDMASiG
/v3Cr81S14SZosxejpIm3WWmsyb5kcv/St3U5VnSrV8dg7oiJmk1cDUwcvS5nAFemxFPuivesIDa
HAEqdd9erf7aWuOzbOcuBmpiLAfv6/flFQHBOvCONQQ9JLoSi4o3gsJeHqV69eafRmyDBqFVgWjm
NvfN9zGIrjFOJEnXlR6sWYAhG/AIcGeo2Kzq/RcowHo2dcxNgB/h8xEPOmmLqsxWT+8aSylNuxCI
taDwoRHgNJE/Ql7aQvtkCj/3Vd/4tDr2ujEfDX5tfGLmNZGoyLuLOF89YGvZeaNZE9pwRr1aUjrZ
TTw4YiUFRj74+2K/pADv+l7IZa6N2WnpmCjQlzJAZfeqR4BMYBwwV3sv/06c/7bX8Jc43cB+IxAe
NXahIE/KCY1AHS7HfImN+1XMbSV76pGyc/Ta/I6GKqOIh2ERNDo/f0cRSHJLOhDNI/o9Xtmg0Bq1
m7K/jSKnLY/delJCjvGyLu5dtQuJzEnmSqtIRYJLExUyHiCqu4YlB15r00gMwwAiKNHkL/eyLZul
SdQW18N8ExNMMJKsckBIZkxXy3pdZmPQxMrj/kmyEepdLTTase9nihJ4UT4fZA/WhFAdQD4jZu2f
daoeSm36no8KJxfdVO1CDJNnGEpdG1rSrx7GBrzuaUlvDdXNp2sNAT+8KjLi/Bu1UGw1oRKmFJh7
Ljd6VWn5hKPUNRDwTn6fjI6hcaq6X1ozf53ehxhqNBceO27yiajirHm5ei9nqqXN51yOnRilicz8
UeeJu6QPeFRxzH/TFs0PsUx40rUJGFLxiBZUj7koMnlyzRnX+zLjymrGpLpklVYhN1YNrhpAtPb0
RCkMk4P0Kjq0+CEceC8xnk6MIYJAc2xGExYS90e1eJyw4bVvEjwBjAlmY54P2oA3wTQqziyLJ12c
ePZAnQATWQGP9/Fh6DW4sAeEtzhDtVn1lLvsbDznTngw0V6u38xnMeAiCFMj3pHGJnnANCyNIYe0
ziVe/IqM9kZ3i4PkrC6qcf7639YbGZtgx1PHjuJqrLhUan0nKRa4/JI5WPMgUTnvYzbZYwUxvtZE
djJgUg6fSn9dUwAEHCWQT8ztbdY+7BvFl7cBK4pxFDUmDzCFsACvX7Uw4hDdCyjxRO5MXOxOdk54
A0bmBoP5diJy7JF3xQzGeQhhI3d5is/XO4BfsScfcMA3bdDA79u9nTnRDW9mdNsL/22ebBeqirNY
AsUy+ApW8JDGv8LOScI31RCsNrIMw1oM3d4/3+3w8iGRcSM6keIKQGLE60wF4Qs82Zaemb9QuQ45
T1mezTD+g6gdCLHSCR+y6Z08V51s1MAyDTKgN7mrOWptZNCX99xgfEkqK62QR6LmFcarhDoAinNh
cZq5eQ7HZ7FDvqYwzh2qpJo3kKBVTsr867//PBIYGIAGRLCIxQ40ADEj1SeqR15Lbr7kXkUI+hQ5
J5ps2d2lGOY+Ew2c2r2Ib2PWd6b+rVhDe05lJzK+y1g9TzD7UpDS21ftPaVmveOlUOZmD1PZlyAz
hm6vCsAMmnMR5I5aASoCLKiuYAP2A/XM1NWf12dQy9xwaytbRgKsT0C8SwZaviITDNouBDNpjo/3
7p7t+qYElvMUGLcZUOWxkGWvipVnljm6zcu+7l/wJqlXuxDNDlQkai711YLoTcu4K8pI0dG41n3Z
Xa4azr3jaPn+Uy5C3pAvgtloOOaqOvfZTdaPViE86vEzR6Wt0HqpEmNDHXSqywgqLcfsDJ7GUxgs
3oJkpLax0crzzTxpjPFIoCufRHqA6SG+pfzNui371YE2uSKHG8jpa+Wrqf5tKe+R4uIMBdJhtE9+
/1ziO0MvuIB81de8+MiVtfVyujxHJnfEI7RPFAVXvgF/s5LltloCHDPG8iCYNPrBMrvJiirDatae
c6hbseBSMrWkCy2xHyxXQoz7EEdvFRB4erOz10Xh+Jovq0Os7TOBwJRWI2oGiBGPqjecTKTibgX4
71eCBXDBLQPNAnjT6/ysP/e/5RRj3xxLpbax9zWZ4GACwtE05/d7P7lUaHyjfMvAqtAd8MaPLB41
/GYiIQGYjwA0jv6X0bgmwpAVaQMulLsJ6E2NH1eObGB9YgRivQhGWLur3f7bvppboQnjQHgR49VI
I8jnrxlrzRIrAnx6W3WOKmY/67Z53RexGTYuRLAGIxitMAGo3DMzxTWL6GrUtBsjFw6yehc2wnUR
rieSapxd0M2U8FIz5jg7IVO6VYFHk2+KswQM9KtFAPOZ+VZcl/fjfebEd/FTFHPMhneerNWImSDL
KaQa5HtplpZSxM7+cW6+Vi8VYwLSvHZFtWay6qWd4KitbAOv01qj1MXemZVqd5kRW0s3e1rGq9dw
lGM3oZdS66cFwzHeIOSOWOMSYPaOR6fJE8LUhFpzkcwBUBneCOIYLf4pFLywuhkVPgySLULH09AR
JaqIJzfO+FofgJQGkLRV9EVUK5Mb3gw7TyEmCBGhW+M4VzRPSsGO3WKenc4Ie/tWwRNC/37hlbtZ
z0mRI/aI0WoLJZCAKh4W2Kbjvzg2xlWYdbQUPfwyqiRdYqdq9y2Pq7e1z7hkpzxlGI8xij1qFup7
IK2vi7fhnBwjV7eF78arahceCsqc7IcnkPEVUai0hjojmvYiKCQXEyxmPLPmeEGVcQxzO7ZVVcOs
SSFSlOOldUn9Zkx3WlG5qOlhFivj2ATvgzGOokcvnpT0Jk094OS7zBYT5V5rw8O+6XHEsAvNeljF
fZzB5fXF9yQHKor40Kz3+zLoB/gSjD9sj12+0jsgCMxAo/Oi9iyl14UAIhegVCsrFlSa474sjjFo
1H1cXKUpD81w1CBLGa9FARiKceLsS+DFJo1xCasZqrq8QgR9UxjPpgdIOK8OVF/wsbj2MJ4wWcoJ
TLyvRLW+0GpOlSoWZ3yljpzS4dx0QdY9cNSi93LvKzEeQmgASZ2KkDFiwRRsVIpd3NHV58GZ3c6j
2mGF1hM4Zv4F4fM9VbwwDsZdRKOgyB19Ikp3JXg/5evCTcG5I7x1jnA3P/fg+ulezP8xv9AYn9GU
bdykMr7hnNvCg+wNPviDMQR8NdrVteQRV50tPscZ7zMybkRfowWrH9C1rR77ioBIqLH7xXT3vyRP
CuM5krBLyvm9IL4C+nqtLaMBPCvIHPfFfOlvM19Op6+cC6NcQararws1mFcMIR6So+kOnnAHrGJb
4BKFcKzzC7z/0uVTTR/yc25YfVHaIYqB2vxn4KLac/ViXEg0TlIKaAniNZQkCZUKCgGQ2MVBdoub
lNNv4kpjvEnbKD2Gomn0cuhLBeDPnn4mvuRha+6K3HK+Gcc22OmgSiSYtgKItjd6sjfdL09DZfdX
ul0dhKP8NJ7Eq/LEY3HnOUx2VkjKFn01qP9X/PaQDtYKrnpyLv8M4Nht7foUngVP4EFsb7ZdLzJt
nXEsxpKNCSojVNUoEE/DU3SXvzTgR4vs9bdwa8qc+8A7Wsal9NhaV5IFWoJAxMprt8XUQMlL4nlC
GA8So+HbSwRKpev4aGqYPi/m9blC/ZOjDSdms+AfZBbXCctNuG+ZAMDsLHE6SfLUSgboSV7d5PnC
CwTbkRugnJgRAifi+/e8cCfzoFXG3OP81p/CzXhYTuEBGzXdK8VB723lanjhLYX/w937EMmGVUn4
z2m2zuDOjoZJLwwGPeq+5BQPvHmg7U/3IYz+/UK/IWkrMpgEzTX1Tx5Wlm5e9+Mj535Tb/E1iH8I
YYzeRNO1b2kVq3Enl1JoovLhJH7tqsfGAyEsx5/wvhlj86VQrEOCORMvNhaLqEcjfttXaNsMP/Rh
7N2YqozuR6peK85WNfw2pMgmw3Uqfy8Nji7bJRxKKv0fA2TiZlwNWHla388ue1tczZ4yR4+ANE5H
tiKYomHx35f/4Kb+lvpeSrswi7JMVSUcIVU75Y/LmZbHxIfRFfzGEwOUCJz9A+V8MXYIZk4rvexV
3Ot0IpYgvUUjz/FuF/8+zvGd++BCo14uiSgRXOTpSOOnAkAodDaK3/XVIFuYbwIdB4abvPBe+YE5
5h60XxzfRT/UziWQmJCaFooJAD3qJA+hP/hjQMMpn9yZc6Hfl3cu9GxzVcvkFhfamG5MKTDJyUx+
7n8tngjGZ0wLKeu5o0e5TphoAPlPfqXIebAvhWuDjNfQgYlCOglG0b17jdLTJqyUgO/SDq3qBuOg
3/YF0n9v7wMxbkMu8mGZKriNMXoTxF8hZr8arXKI+bwvh3elJcZ9aFKt10aMJvboGeAmkYM5MA6d
lx3Kc4XlkfhJc/clcvwVu6ODdnJiTgQnWUfP+vqajG+iidpe/lQAan5fFE85dh8nQZY/Vgk8R3qt
3a3vbNSRm5ywiJxbopNiuJxXDPuHTO5vZ8XSb+sJhZfAKqqnghUagPkWUN57q7waXkVPRrvcvJVO
yQ+OnpyYxnJurxgcHtsUek5H5bhed37olC/6Cehuh9afuG9DahM7xvkFE6EZQyJG0FGTr5rudlBH
D0ivlpw96HMFti+Fd/t4AqnLvvAjlShWaUQf3u2rOmBz0TJ/xnbpxcAkepG/D4KFsozgG1eSCHwG
a+Lj5fIOmPEyhiAZZVfhB6gP0pGirIWO7gon9CoBC8IfUOS4ZxaBSctUcZ1XiFN8vPcD05V94rY+
L9/iRDp2qq4UNKMq6fWgiwKV+SQVj/uGyRPAOJdkbvNZ7iEgmp5EWXTVOOJ4E3rwe6bIZCQydk3D
KezwYczMysBfbRSnNeXcL44QFsQhLIZurGgOl5kG2C5gbjKsEN2P/dPiiWE6A1gVa7sB48Bekj/E
ZQ1uQuxtaTxWzH8oJ/3tob7s77WCro60KBFf19fAnL5eToTYyZPyyyBW+bw4hdP+joDH87KvHiek
sVjhVUNmeaEl/Fj7oaydXTSTtSSxM/BA9nluX2HcBZ6AUTOVkJQetGN5GyPFz0DLEBCACw2H3K1/
88I158KybcYqFNcCpoielZZYKeCCQAUhA8WoH6PArK6UvrcBHsuxfZ5QJicp2jAd+gYfEkncUQ4y
X/YH9G55XoJrMEwuEmdiWnXU3St+dl8ClrDGUopg58CjSX7hsfFUP42ZhQlZe99geLFUYdzHkC1t
ZtAeOYiJ/SzA4JljgiIAkgElCorM+ik882YqOC6L3W4gUTTGGfb8vEnEOrlUftdI/ntfL853Y9uM
IcllRQfLLs7zr+R78Bp8Nx4ZHO+7qYw/MbvVGEWRXoPr6E07JsH0FD8kJ/lsnkY37wAEA6jOs/pr
X7sv26h/FT3/9i9s+7Fvm2zt8v6v4j9AK+YH5XnJrdor/AwjaJbyszwXINwEx7nH6wJwvh67OKFo
HbY3SpgqAdffbJ7NjDcewpNA/36Risxxo/WDjvQVb0RfHJWrxBw5jpIngsaJSxGRGWcqLfMApkuI
TSsTeFGT+40Y10FMoQwTIPl4vWwrx/RWcRWsdzmFrTjyUfHkt4rCEmO4k1ul5jlndvkiJqmMK40D
VHzZ0+zh6f/PnQh+4SWllf/m5uS8A2X8SAOGpxDdQmjrtdfKG8CY4L76Y/NK7NVtbqKHgpMwcK8e
k5aUbSsXYYar15pW+RPrn9U5tufawTpYYdcTqroh4gSuYDAFXFBNTqBlG5akXUZgL+GE6TYNGGC1
P/k3rE65qjvb2uv6PJ7X75nHG9nieDW2hdkLsaqWtKlNc9bSy/zWpa8PXjTifEu2e1mp5gpmW1n0
UtGLMvNUlAWvyiXu55Rs91KRzVWa4gI7NGt71RePldF4uSQ/aTVejFJ8NUbSydANp+sTnmhOCqgx
3kWRBzT6wG2MMkP8WNz3D5Wf+OOxuia24mFG6ip54H237SnMj2IUS2IOqsU2M2kakV9LdmwPJ8Ht
reI6DsQgfuLEBolztIzfqfIh76YZ/jl7rg/9TYOV/QSw0UiaJAtACcG+ON5pMomLGJX6QipEoiJu
rS7FazG8bUHEuC+F/is7TxCN8S6lqo21SF/8s3oPBnV/iAq3Tk+jvthRqXj7wgjvmjGeRRaBxEsm
ZJoqVhKjANOQHdY9bZSw7drNkb0DIvC36Yj3mCsPbV4vmnP72IYm2IrHXAciIrgIf3dxagG2hnOa
vEob28aU2nZQM1p+FYLueXGX0/pDBW/SObs2XtenGCU3XiOH1+RgCcv1JF17LaU1RHtwRVf3QAl/
XV2HFuDKbrh3gGOV7NJX1qpVOtN5kvQwufiOwfwSnYhfHFBCx6D3cjUEPNxT3mdj3IrZDQlYAHGm
+YT9UUm/iszift8weSKo1hdJizQuc0FojF3H46y8mhmXqI3jltluZRJL/YzxABpgZoCXA07ukBzo
sCo3ceZUe9hJVXkxy3geIIkCjOGSUZT0Fa8r865/xruDG9O4Bsi4EAA2Gp1iwAA7t3tW3Dkw7daV
jxLmBP4Pc9w89RgXMqci9sY7uEWQUUsOSIBKDAjqT+SY3SqjVUYWf/OelxCxS2CoZU+9JONI1Zvo
Pous6q57Mr7VV/nzahO8JB/HJ8AygXmdk0vz/CW7DWYI05qb9LZp34c/xEsCNcAr8rwQK0LPjxwx
UXgFeAOvtGN/4dwJXp+HZS2Y6t4wFzpLUL+qNyOMNrYbGwtGYPRyQs+n3f36XrKUF8H5xRkw5z2e
DWoFFxdSSdSxMOl1QZndtIxj7j0aB6wUHsHN6RWP0f/FjjmWxe6KoYErC2CZoi9O5Qg3inmXGqt+
xMbUF94SvE4dx5Oyi2JqG4oyyIM0Lwlf4/nXEB4BE+Ls+zXee8VgUhYyhbWWUgNSG1QhxoN6hQUZ
+V58GJz4nrjGS/vEy3G5MpnEpZvXTKmk94A0OvTpUHqpk/mKgwkboHr1v3kSt3MYSudOsAEksbdE
KCopimkOk0erlSaLPcd/yggkZmC/03iMuP9wJz+kSZ9Ns8/wVqhHsJGRhzyx1J9RYWm/k2N/Vbur
jc3dAEMv8Lhu9G41vArPdgb1IZ25GFPSAe9kxYo8Fs2sWVq/rY0CJoVfbV6A4Ajw45p6kor/lv7q
r6rIh1QmBEdNZOpZQrPE+H4FkKBSVLd9K1hG8mhgdHXof4wZL7HZjskfMpmYrFdLp+bjgJg8HJek
PkZlz/EyPAnM5VgNpUkVDReeDJ0/LaozNxwJ/5APfijB3IW8r//zlI6ezRvxeT3kD+0PAWFDeW3v
8xnU0JwMlKcTE4zlASMOJq1TUyKqBgiSoSnyhiuphX99M3woxYTgNM2wMdJBBt18i7/R2UoQvzrF
r97nA/b9Q3rxtzSTZlYXoQAAI3OT0nED40QpblekF52TniP0rvgFnm2n/CGMqTquJDcLWW0xFhXi
RQd8lkIHj9f6k+OWOR6LJXxJSA7aewE6xSiuXFV/NN+01OvqZDiAGn1Qj8DaoENKC3efnacf4z6a
eR71NaTNICSEM6D2KpBXGpnL0W87lH4cI+MvErXXo5a+yhO5dCYhsWrhRpHPWXRqBsUyzBSb0N+W
/qjJwSJ8V9qZcwv+IX/4+AGM85CyJpJQgadZYuhP98VxDMwT2ijEVzxyKgwrB+Ykt3XDuRgm41CK
ha5+r3ip0Mlx4aX7jUKdVR2MQLrKbnhrEdyLwfgWsc7wmKYjfIof36LTChSz3tJP1WE9CQduO4P3
SRnHIsVG2sl0X+Gv2fHMbSUwwA/eindfeWwNl6ffF4RLJuiYjJvpw7gb+/fcBcMINPuUg/Cb3FuT
j4F8dLCjyBrwtikDICoJfu9LupXapTs/Fx6GPwusd93vm/V+7JVFxhNhKZCkKR3OlHzjWHrjlex3
B0AQB/ti/uG58f+NFwDwnz3eqKJOsRiQM9n19fTWnVVsVYeO9Ajc6MkxjxqQBc1vvM2r99Gwf3br
skit+8LRjuMypSUtJMxe6Le1NZ3mQMY6VNCdYq/F5LwJomTLCDAdegJi4w/gSvGyG45NAz7q82/4
f6Rd147kOLb8IgHylF5lU5lZ3nXVi9BW3nt9/Q3W7ExpWerk3Z6ZWWCBBvokqcPg4TERWpbmEEdF
UDx6q7e4BV6T5YEmusEHyJ26+E2k+rHRDEzNVUaSucBGx4F8zH9k7nrS7slVhpgffu5HN9XL5U9L
AeDSFjOwlCCpXpgT8r99IjhtHblpGTlVgwH1lKcRwQk9FJEBo07py2kykAimvTyr09lN/1b4xBY9
zTZav1EPXMe9fK0pIoNIUZyktfEXIoX+HMhPWFlX2SHSe/S12D3kx+yh6DE+8IcPnY9PycCTacyr
0P0VJWiYQtbODcySpyLIblMrdeM3nkXeWhl0KtY47Y0F6DsuL/0wQHsk8zT9QQfRhw61r8t+sw8J
MlR0JQnNSKC4/+9zESeqpOkhzmYHAU75q3burpIrSFO88ytQQUr1pfR5TGP7t+iHVbbWu1TogelU
WBUOs5fdFwcCSmiarO0w+2z/lXioOCHzbgC7scmAn2gs5jxSFOoa82tdqrYq1q+c3aTO8OkYbmww
SAd+Orlb6LrycwXKCmMAk/iC3OyL+BoFaMQ8jHeZMz8pi58C6S4b562PQbgwlJJZp3VtLQpxZZlH
Ua05JnaDvM3yGFiLx15ORtq41CZfdfN5UM7V8uPyKvZfwRsbDJIJRkcUaTVou48VtpbkjJDWjV3w
UmovtECJdD5cpbCmmwgXx3NriyuX02EXTTe/gUG4XBamOWrBq5Z1g72SwW71zBHk1JcFHscO9ygw
0LZAo7EEyPznAD4ro41Bl8jN7AScH6FFnkPBRvceD1J3UWazRAbWUrlsMe9IQwER1EHTyRyviZrY
BhoEIr3noAzPbxiQWecpT1eIeXsROeXFVQxmvHWOfI7ncA4fW+Ct89qcdBneWeZ29kypU7TT+mK8
qrcd+FqLW3KHtLglHoYTN7rYjWE/dpOt8hJJEdaKNkJONrHeI8pvBSJ046ZFsSQ+ciliOGedLfea
edcO0MOi+KkfO9vL3PEETi80/8t0+jC4vLOc48BWfguxbluwD0heCDmIvu7toaKUjatVSqN92RTH
LdlKb1ahIlNSTqNxNa3CiA+SfCjluy5/jeOIM/HL8xcGaQbQ7M5Rih7vZGid1FD9ZqitxEwdZUis
oQNzRSPe/bvlscBipGWpvN8P0q0wXBP9EBnnKbzq5MW6bInnIQysQHsRUbcGD4HuuosGSmsYeLPt
nFPNVniXuh/kQYVbJPkxat/yKrcjEjqX17EfbW6OFoMd4ECtU4NOx9Fok3hrBjokAg4mCWECFIBU
LjLyLLLVXNITdJvS2YnwKr6VwMhiBPVBf4ivUbDwi2+td3mFnG1kK7sgU5NjaTbBJJfXoKt7EfvJ
aqEqf9nKJ0WY90cv2OpN0LbtiEtqJQTQVFqJnGzK0F/epKUF8QWxtqS76La/zjzasE17YxDSuw1a
4HIIn4R2+PXyD9l/G21+CHPzhFlaSr2Jy1W5GX41153/HvdVFs300YE9IfijiFrRIYGFf0GLwkR+
RZ/1RiWhg7jWMGccJm4rHhqQzA0qJE+4J28/pN6YY4JAUYpHvaeDuYhgZqd/HFNvPQj24MWdNf4q
rxVbP+CdnXIl7vYLaxvLTAhYJEo0VSYl7EOaCH2aNzSl0lmQz3RyqqGZgc6SltMltP1WdvfCuwd3
L4qNfQpKm4d+nyShkSUGOCaV1V+y5b4ou2eJZE9cVbPdQ7OxxGB3NNR9IrbwZuUm9OMvQmUtP8G7
BW0jSMw42Y/GSyF0Fto8V9qF1Y1dBsCXqMO8QygjwO/KUzKS3BbTgUcuyVscg90j0ep1pukgslzL
8c9weQl5XNq8dTCHcJzAYZBW8NFwUdxEFm4Fo/5y+aDznIEBbrRPrUbbgq9ymgtLKqAIMr+GkWpF
PH0jjiF2nKlKjFwbZWxXI15lCJWLCLXc8i7JeDT2+0mkj6/PTjEZwjyZBo1OaH2CDsmmDuIupwpK
jCXq95f3b9cLVFFRMfSomGCV/+/DtEh5TwxKedvVkTcL6iHP6us6FzkX7O7uaUSTRcOERBQ7eCbE
RqOQiU66NZKVlrG1tl+V8GmYeQWk/Y66D0vsd2pMZdUUMq/e0OdWtKRBYUyWQN7E8E6OcwuwGczG
dNCkYxWVnMf/PjRujDN3gKaYQgwWcMrXaua24qHlwK/RkPn+0novJBOXEpaEIzQE7dzmZR/2fWfz
A5hboTTAANXRDunWEW06JEyZautTEaChmZvC3z3eOloyZUMVDZFtXuwzRZBDA8a0tXgeJhFaPCT7
cdk/91ekE0M2DEmFMea2qfsurtFV+/dpAFHfk+HkKEs0nvnKA95PUZmhEkMikg6dPlUkhJ0lMQVh
7GKhVvABRVvypDMtvYCdmY64UQF4kzeO/ClQYS0yWG9WRt9VGU57eu7P05v5UtmEWORpzS39sEL7
A1qTM48MgrtOBvyXYZpM3VBkpJD0o3laLcH+jpmAWzrZAblYznuLBZm/1qhBsELDN/ykDip1OW1y
bRQvTwari39E4Td55jjK+5zlNivGGqHeugkLYnGAblmFszfZkGk+aOqBDsrQZ3JfO9mThoOnutld
5o+2ATkX/URuFQttouhzyH9ieBEk0s56NZje/9oJy/4wJopQ8ESSwkrFI2m5jtujYdzUXH5H3g4z
XpSUSrUgJgd73jF+lM7NdYkxIcNJgvKktBg2UV8iR+E1TLPPaHZhjBPpyvyfwUw6lz2eVbc2oIBH
k/RVUIFqB/1tkG2PG4sXV3yq9bCWmcBCMatcWlosd7IxErpYfWKRL4qzHiiHphzMjxT2TJu8ma2l
6BYepWDk4Tg1tXHJ35ibsygI6F81ek2Ht/Xkiz3k/4xHQX/om5csyV0ODtKr44K596tn4949CLTn
SKxET00lvLO1+DrK+6MwTLJFDHTM1slxapobnUwPeWUG8Zyu//YnMLeboFbgvexBIpqPRQ36RKWw
s3o9lALeO2I+BJlBQGavCicty4KmynOH6FDtu7wRHE9n6RumcK6WTIpwt/ZTQEZyPxSRn8a1c9kM
5+vKzLUTgaJ/GiqE4GK8WFFzVQySK2K2cJmJE5unouMx3f3mIvgHJFm+BlAX55I0vId96Du7106Q
kgTJQQkq2iFoMa/FS87ydpL++caj1Cxp8lUEYDb6qYgfSvk1Up4u7yLPBANL4zCsmhmGMGEOQdqm
XhlDZ0OtgstmPsVdDB681+I3SxEnTWummJYMnMUVLO2QzdYsWs3V8NN8EdzGkdDaNt7pJ/lFluxc
tczHy7/gU4Kd/QUMIgmNVOXIr9EEO4QWIFl0r5yEa+Fed2i+YX4TZZcPQZ+SAKxVBoNIruOorfCZ
ZnENX7DIIXGhaner5chFS+hWrH1kzbjjRp+CbMYuG2R35fofpu3eGZ32FsNrV5FP/NLN74z/sRrE
mmJAB8K/YJaE5r1XiEGqgtFQPRcpL+7jXSgsiUOCkpbSmqB8DKvibZmbK6MxZqdUslMero7SvtTq
GNRF+JwPuOgcfX0qviH7dNPV4OPruhtMDP5cJfICb8eN035p9SXiINJvYrZ/AIKNhKtaI2lY4GMj
aLnOb6lKXAvGMCQpUZ+qfY1zqD5JcbE7zwRUEfibVZ02sBhX3bN4VRxRCg90RIgnMYiuRty0VSC5
tS92J+gbcM4TfahcuO4UBpwWNdXipXm/4SnXIx6NeARrrukjsHD+10fwXys1VENUIbepsh24bS+G
eUen8lcFLXMruteGryvSlpw17d8pH2aYx5k+SrLe9+9rkvDACH08DN90pzor9zXGAyU7PSwHLUjP
3CmbfRz+sMzcZkutC+DJBj7O9eu63tfq66Rz6hw8E4y3rJ2YtpqBxZnzQ5pOICQJlvHX5R38Dc5/
rIPxCpC9VWsBZkd0vKhHjDdjPASBXumFQe02QYahggHKNlNsQUPB5VMq/QblP+wz95nZKCPp0eYA
+T3MWd6kN3Pl9BYmO70WbfaxG9pIblecg8/bWSbMRtqmNYc0hGppAbAZpOeGSPbSxZwPSD/Q5xP3
sTbmBoMafdojX6J4aOHwzKK4lpLq+fL3+0Qvzh405r6qKqMtSpoGKs9JZ0He41ge4vvstfZ5iP4b
tPxnOWzfrd6l1ayYMEWfgzQTMzxFV7q12jk6wEzuaPVvbpAPe8w91WeVkaoy7HWuMtjoUD0UmB2A
Nus3VNZ/0fF7dMWalLrPWTq7ni3kh3iIvQ+aH7+BARhBHjroUZsydA1orzFtqJy8CuVoqkHNe//Q
b3XBX0wGUzI5VSCjIMrIgT+q0c2MWaZEgazvcBLI5Jp5bksZ7w6U6QG7ZJRBGRJPeVWC0ZqGWYEU
OeaNfIcCmq9Zxh2kN5EqDR0RHVPfUBmQHOWqCMTvmG13hGA48Ppl358al34Mg0bZVKPISiFPf0Oy
CC1qkasG4a0eqBYczT0j8/ain/EWdpYThGMXf+JlO3nbweCRkOt9XuoICcZ8tBL9sVykYIZmrJqn
3uWjy7PEgFBVDURYikX2wuZHTd5IUdnIn1mDyBs15BliYEhNUhKq6Sp7sXzWssaLy9TqK8Wamp4X
Y3CAle3QVZOWxFL//uKS0DVq+DE8qLoy7d7VfmFG6w94gv8bADW2BzeqoMOB+AO3pPwLr1i7W67U
GM/5quQs7vLaUJDEQdq8iMweXNkzLcTCRay4joNuGl0154kofmqkYhfEQE7TplMW06BU+m4cmyMK
2TiD5BrRoRtfj9ZIuSkxWCu8DiduspsdSmVtMwiUymoeGrQVRwS/Sn0T4ipewI09XvHyTb95m/8N
rAjB/3s3DanOIZaEzxZeLSjJUNZIOic622mCR1bqhu7A+X7cjWXAJSkhl1xHSEC0Tv5IK6wEwqy0
jtCCgpk2pHaBYVFxKiHgjf3wfIdBFUVXxa5FR64Xz9GN2EZ+r2S3hV5zIIVnhoEUIWsEc6IMaNKy
3OnaOSrrhyTSWusyctG/5vcorYkMoCj6HPUVjTnS+Fth9pYiHIvhpjLQtdzl/mVbnABRYwW9ujWf
p3hED1p6npCIkBursmlRfnJqa8bbhWpD8d5KnAWySl6VHCNs64GYRDpnwnMXGhYYMoKixpXQtxzd
xctRovaeGdjgirysYx7q2E1U1qT1eza8XN7By28k7b0ctPn7STnVxpgp6DnL83MWKW5YzwcpxFt8
Li0thlxRsj5cNsnxw/dIcmMScjehqOfYPwU9MUN80IvXrvry72wwADIaiagq9FZLyl9rKNuyFtsq
Zq//nRUGM9CXKJFew8fp58XuBLCfXed4zV42wkOm96TUZr/KYjLkRYAV5aFHp6NbOhgmRfSznuTX
9Q7DAZ1VH5QjYBnsAP8z3SYD+u/sShvrgho2s6Ajxm2BiXQuIJrBSjaidkWZ/UufS6lFb7AL+PGe
JtkYJEmHwGfEcmlL0+ogE+HRWe4mwEyHzwvhL0c/2vveb4ylYhk3RabKXmUux6YNr00zP5Vm4WqR
/nT5O3Jggy0olLk46OWAiK6YvxWFeejbxMqTH0P3qnc81R0OarC9Uepg5D06neESXWK19c9q5NSi
eAboR9zs29pPnQxqIPgkyqWGdp6jx8u79ZtU6z8hAFsQ6BZN+lsvsa+s/HZ+oGV9LbK0q/i5eFTs
9JgiJuZOpfBWRv98szJtknO1jvHiMTpQNZgxQJDz8Oc5AoMaUZqaJC9KCZzbBMqMI2T3Mi1BnbZ6
FLPwhN7VjhPcvKcqL5yp92fedlHDUK2ynIheh66dZHnUTc0BY4I1aXRstXgYw/yOttItRDiI/eIs
0rkWvbGGMH2ZOkmCYkhUg8Q49+NUtiDndxDUzlVn9dyFwvVEb8CltOJBNa3eNO1My1EENvxwgnhh
JJ3CovYNseKsavfsGhJyCqouoyWCSW4siiCEWYy7X4WW4DoESnRuIQvX1veXXXH3vvqw82msRStJ
oY+67EX5QZ6PqP3aUps7l43sOsXGCPt+SIQ8DTUYMdvpcR3a20hGV5WiYJhOEA611me8a0XZw9mN
ReYIk7JOO7nGER6/0Bg7OepQQZ3t/Fr1UEa2JQ5i8HaR/pyNC5aD2WmFAHNJrtoG2IwrJbFijClc
3keOU2jM8c2iUSvjDo0WhvjahKm9Npnd1IpdJQrH/T51yrzfjJsNZM6xjF4caVzRZ1Ce68fqGAYD
xE9bUDnQxhUekxJv++i6N9unm/qw5hmcvVQkO5vOUvKiS7xWOJ4R6qQbI4qZtFNhGLInV/1hCM17
VQCJd2P+uPyN9isdm51jnghNPwqxRHnY9SvVF77Lz9opciO/Osd4UnbQZBke80PrC84fvbQ2hhnI
yNFuJCmjgDYcDKyaw/WqGVY38rJE1Mc+oe2HFXZkZVSjzixMGlQUsW/mmGcvqpR3fnlGGMBoiFkV
JWas0UhY2Y1o2DWEvDnfad8fNEWTVUVHhzXjDwKko4oBaqMIxXAZrujyGX6ighL0ruwtj81NATEA
3utq90ECCdO/bTK+Ecqk0fWmVTzR6MAimdpNHlpzdlMN2sGY0ERPeMz5+1WOjUnGK6ZIbWoBvWmY
jO+Dtg7S/tShOestI7YmWuZ1dFRakFaMtnasj6P0hUBEjt+0tZ/0+PgZbIAYCtkQzhLcJnpGXfQX
Ta6qQfqsOqMrn5F3cAQeM8e+D/2z12yYKOjFJOESoFMYyVf1V3OfO5CbcsldNVrCEdH9Fa9MsA/P
HxaZSycv1EpdF7wmhByCxlUErgVx9JJaeliU2bvsvrsJ881+MjdOkat9TcwBQbC6KkE9iP48d76W
tqMlNXpsj4tZWXG1BJ0ocUzv5yU2tunOb5A0lLp0KWizkuybN+M5O0xX+Y3gwoX84Yy01im9+6O2
t41J5jrSwXMGvgG4z1x2dt6eVBBN1urD5T3lOilzD1WiQKgO91+dYMU9WCROvWVeGZZ5/ItDl8d7
td/7sFkXA0J6ZBilROVb2qnSrrp67KClJQ4emI3AvAWpVEvPzMExkwHuGpmdpRWYEshMdeR8VLq0
z7D+4bsMMjVQmlVqKkJcQ8BaDX+17dkwrquel0DjrpjBo0VX1SymtfjseXgeH+gOz/YIbUBInfNK
8TxPZVtLlrRoQWMGY6MneVOOlxZIGr/pZ81fHO2nfEZPIQ8E9q8V5MTQxmyaGktllghLW4bQRvEq
obM1Y7BUHeSTHbfeQA/45w/2YYfx1U4QqqWo3321DGSImYINKEGIW4ToR63thHt37RdBjQ+LjK/m
qaglBQVU1a+uVbs6Yqj5Rg7KZyidWiAV+HH5NO7fXKYpmrqioNOXnSYI9TxMxxL2hmN4NbirV4KV
Aonrg6qA8q91J0fwu1vTH33EcYHweNn87lX9YZ0t+cpmIQgt1a0P28TWyUuTaG6kfYujyJ2gW9JP
Mifk3j2BG4NMzKM0lSYPBPEIxHDR8V8KgrMqpPHlylCdqIwqzonfLzJvDDLXldQYNSnj9wtSBPOs
Jbu11/j9Cf9D6ytt+SJ2eCP4s99eQUMwmHkh2O4dtvkBzB1WGopUrzT9Ky7KWUgxs16X7jiF92j/
sCsVwllhdqgi3vjIuxLSp6OzscvcX9EU1WEi4NN2Li2+NP7ojOiDohMOqRc63dN8Mu8JzhJt02+x
fuUouYVT22bQiFyeF56jMVdbreadoY34NSO427PvU9d7kYij1RWARU8cQ17gu4scm+UzyLGaQxcV
KradDouaXnWfuFS0WjlCSaA9/j/UHygwXNpvBjgwxSngHxiU/fbcnCgNFaY5MaVK7sfCSp+lo4Fs
4TH3R56H7WPWZq3MtTaNSz/OtMcmfDP89Zw7tOg1HuUvGNtExpUX3+9fOBt7zO2mLFpaT1ThDhVg
tIpQ1h40sdvLLZ0TCK3yOLzwLhyOTcKWgathUvskwzkOn0bQET6XN7RMpFxFV1TYY/2KwcI7HnkP
PSK//6SErQjPMvS4xonme4vvU+QqGu/dsrsqWZTxAFNEDf8xToN6dmo2DVY1f4lv0e/qpV57oIR3
tLctqa30zgy4JC97R2NrlHGXuIyiopFwFuGpQfu+j5AouaMjHngw2PL95TtmD/JlUcNwDMhN8Phh
jr5W5GFS9AWqHObXNQzUofGlilgatLwvG/rNbpqqCCOySdj+mrowTBHt9uBDeCI3tAcSM8yeGOQv
0bl8RjP6QfvBGyPZX9yHSQZlWxUHAfKIGAkd0G4GddoiKBcnicLYXqK1cy+vcM8hZfHDGrOV5iSE
ek3gkEpTW0PxuvDE1t8/BuvyaLmSiS6LGE9jpw6nJRXz+K+eLBD4XfeefhfeoTPqvS0r8tfj6i6e
YiPIfFFBzCshUxa7OcbRLy90d1sxVyYrBB9SYoVRlFpQEuwlNBPQFhY95Ebo1NrrqsecDd0Nv+SN
Ieb7KVGVjqqM4qnq57f9D+UQe5Cdcb4rd+GXzjEsqmOWgDzQrh2+/MvuMwHstRqG/0FdoLGv97AI
tSacCbpoq3W2tJXctUVy26gYq+pGN2pMByrLeBJhuE6R3UEqeFQRuxnQ7S9gwiM1BXd4T7D+7Jlg
VOOp8QVbDOJr2cMPEvjYs+vBJkSN4WB4PLNgMBnhUBqYzEY+Cu1dYEVFV8iItxHSFWi+d+TT/yOk
p6eC9WlFNEWVqEjZqezQZaVPYjLpK/kPkSGkvJ5o41l/UPzJ6e0KPEYO7+rYiwa2NpnwQzGGoknQ
EuIJneoqzXhHKum6L2YVUlvtuVMj7/KB2YuvtvaYi6RUFzFf4hUHJjftMAIXGrh19MbtcumopT8a
6H9cNsjbVOYSAe+bOSsqXoDxqjlyId5VixBU+KKXzexFz9t1MaHGsHRJSVoDDEVhPHmxgv+HkfLW
8aREB2FhpWSHRjKrQz5K679bIUs3IvRRF0sYeYUUcvycKJnpdAKIKeZ0CC6vkbOVhHkTyaFY6ZLR
o41YD3T5GK6iRUjJWQ3HQVjRiGaq8jKUB8Uzw6NYDHY2T15qvBWCepWqpznl8WftIfjmw7GyEaNp
kKJrTUCb1n7rs8mKSW33ReGbQ89psOHtH8WcTaaumCdlzkd4hphlTgEd80j7WRs8IcLdRtrtiujP
2JjpZXlqdFFFURU8lYqDnoby6yhay23eW9GbMnq55sc3InFVZ/HQtIzOJfLYp06OdLDoRJkt99d5
+fWy73DOB6sykRpyNWYYTPbquboRZw2di53gFul6Lo3qW2kMp0XRDpOsd5xgi7fpDOBUDWRPegGb
TpLsQMTpnKSakww8M7tX5HbXGZxZtaqLtRKnkDalqzaGdB/CA2ZacB1zp3Opo1y4KAgDNlVbFHpf
C3/1rXT3kPvxkRVBmBPZFR7GkE3mnPzdXOxmdazORC7rUdtC2JSGH4/vlJ12ctW8a+/SEmR4zevA
3vUXSTMlE3TxkEVnsEZSSLWqWUqg5tIHEkQYKaVk6/My2bvX38YME1ZIeZKMlRoTTymkyR3q6kpU
Bz/Xiod+1O+nqOPVQXgG6ZtnczhjIQ11EumgOo2tPDCOBAS6/YG8gTlML+3+G2VBLd30TRIsYXAv
n8Fdt9kslsGfLI6rNJwi4o2Y9D0uqpzYqB8aHKaM3VBN2Zhh8EckmrYMoUZDJ92nvlL5qOOBNrx0
Y5c3Q7jvmRtrTACTVV09Kzk2NA3qYHXqGxX5E9qdDPrn1+5mOvBC/t3X23Z9DKKsjUySME9omNY8
m5YKIg6UzzCUn9mLhx7DFz4fMO80MOAigmc+mXN8OVWOnPL7UJyTIn8sYnKINOO7iJFle255teXd
lOR2oQzMQLkCcXELq60DTayv/Vl2Y8SjIWRt5NfOEUEHNdvRLdVqLq8GsBVyYiqOv7LdrwKtao0T
QEcUxodlSN/amXAapHhrfIf1zXlsRHFa4hkAgM4XUJNnVvxYB2NABWUEtwOHOK2hqYGCEkWPQW2e
M+1GHx/e+36WNua1FpSoeC3Cl4wfsXA9j3imdmgEM39ePvq7t+DGDgM7eGsUJXCHYDiht2UoMw6a
tZRX/84Igy9JNaXmUsBIrUE/Im++kg49gULOa6Df9wsTD1FwCxNNZ/wya4xmUkPYKeLCideg7nnk
h/vb9Y8FNqQWszwb5hkWZDDfjOWdmeqWmXGAcncZICySNIzdSTLbVKaUlam01QCSWN0RJcNWwj9i
lkBbvKIoJgHRDtuzri5DNUArHHxuld8kSOlP6C1AwaYuf5Fwtrqss3rBRACYLbwt3FvdxjR7eNdF
1TI9HjHVnbbOCl6LZv2j3PnWBhMkRGSI1WEAkbgige6F5ggh6611Vm4N8nuSMPJa1fnfnVyTDVM1
0XZjiGyjihEZStikcI1Uh2JQJ1vKemN0MQf69hxwa4UB/C5M43TBWIo3aCdMZ1mKeYvghBMa734i
RTPQbaMTlbDJqxaFh6RQQgwSSemVUKjPcy5+ubxbe/iGMvY/JuhP2OAbuCm1ZigA4WPa2YMU2mI4
ull7E/Z/wCUADi5ZA7OTpHyiaIR4cD2lNLbBA9IPZX/RMmtIJs7Hp9vOBt5bK0y4mKVmOHcGlgO6
Xht0mNaqDRbmdqFcf+qax7nkhYv0L2QNglWJLgnJqE+Np2CsKtUhLWgYXD9SzYHaDW+k9/I8X/dr
N7LZWGPbT3sc2MJcS4JSHFh/brO7AdyaSNM8TE566G7oy4LX9L/ng1uTzBE2ozojeog4v+nn1oKM
xVEvxqfLTrh3mLY2mK8W1WOeoR0ePQcqBhrAMguWF1PwLxvZ8/StEeaG1cRUndtFhTpb+DCCOkcw
ruckthRicnyQt2P0zzdHqs7LEWnnHLGg8DKhrUiVuDWsvem77Vrohm5MQBpKnzodJsS0cCSIR2M6
xy5LqOppaAxZiE2G7xkpnHSc3Mu7yHVBJpw3IrNf8/LdBSXP9GiXWNJY+q2JsTj6AExuOtHiFUf2
HmXb9TIRfb6uA6VbIV4YFadZNk9TBNKceXAHQtx6TThfkOcqDLjnRaIOU4HtlYd7MY6swJhNSxB+
XN5KntczUdJM0ioeM4SWcnqUE6ilNKmVjX8Au5udY/tPK6GRtVHH8Y1LkGTFVWNDivg60UxOrMT5
Qiw/ejTK5dBQt0h7KKsni7UoP4f4rZLOM+Y0L2/cHshv18TAxWoSktcrPo8U54FeL9aUXJvLQxbe
DGYPQXeRY4/jDiw7urKinbZfgfFyXnrGKNtR9bBoxK9kXjzI20UGOkBMGo5mjF1s2mGwyrWXrEks
7tIucpJVlO3K+JNQfbuXDJIU2VqOUGXDk6DKb5Ii/lYRhQMZHD/XGcQoV1kt5QifK9R7P1TvyyZz
FuPusk/wjDAIYQ5LvfQ9sgyFLjtjApEFxCCvvaAT/7Ih+gkuXPgsJ3qWJOBia/CJKuktrW71+fny
37+bp9x+EQYWmi7pNEy9EfDFCC8lkjKL0xiiJavXI0Zo8FA8qNpx6TuniN4um94dDdqYZl9VsW4u
Q9bBGXrovluLZkX3jav7caD7kie70/N8JkD87IkW2la7vla/qJ5sNWdiTxiz7byROMMZvZ8e78bj
7Dpb2TA6Jcsxm0rdVBAtaUxiW8tnzjl/nyO78G3Z0kba9bowddh6JFELuw6tPlCRsY2s0umuqY5W
Yo/uWrrNrdZg9jx223s0gV/xlQs53szWPEJxrqtexHKJkFna8sOo0f8+Bpc/9263z/ZzM2gTLrqm
5DOWG2Pi7Dk6xLb0gp7ZCUmV5rHxkgfeyMVu5nFrka57E7eAixPU1/gXGxwdMje6i0UrfqZpcdHK
n0QecPPOElvUWERj1lYJmcDy3AaSlUB2DtSu1nIuPJ6EBu+TMQAUhXmYtwY+mVr/bIabIXySMs7Y
FHf7mLgkmnI1rTMgKVVKiE4Tgv8RDdeCD42cA494gXPrsTUMVPMrQVkQnhRxVvpIG8UBierFXwbI
9811oniX3ZGzgWwFYy5HYxIbeGM7LbYJdUuxGe18Kq1/Z4Z5z4zw9w79DygorIqjTpFHtOQUGT8v
W9llW9p4OquA3YXIKYn02TR7+rH2qNzhBB2zPxBtp6NnW0vMuwa6LQZ2TUF0ggYbaDlCiEAOknNX
oeVERHKdJ+5N758LIPlJ6xr2lK7BykYPPFxYmQJhzOKPGDK3y2Kgoi3x1k4VQ/SqNrWaMH4w+qCP
1T87Uir+MknXyKexpmEoW1ITuEPnzmD+RFUQyWT1xvRzFxKuhnvZLfZ9HHzamqSYmmYwIJHNiSnI
BoIHeYi8AQS5XSL6Ws97pO0HyB9mGJxIi0VLwl4Ah7YGRusOzZvzbdZCHaPTPKJU/jzWnKuTZ5EJ
Wqp10aVUqGiafLld8vp5WQUnUkdLG8rrpRJ0p8x5NLF0sz474j+rZFvOJbh93anIGsRy+NpNuLDF
O1EyPXFt7NnkJXo4n85kcEOV0kgq4SrA3skVXSS1MbZ6DJF9wX3iDLdTho5Hnr/8BvE/1sg8dbQ8
gahwElHKwsmVnNwzr2XMliLqOjQvAgeB90/2hzEGSeIasf+sNMgqgNOn8dsDZfQRuULC3EUxcYe5
TDFOYgwh8rf8bLzz+dSHtrVmVwOXJi903L/HPlbFAInZqlXVdfhwQluaqOFOVjqBnXyVv1SRNHC2
8Dcx1Yc1+ms2Ec5aiLMcYkocbXDxbYIO3P4Qemh2BE0hVEE9HlEo7wwwgFKuhTKQjp679RQDT8bu
SpMVq5fvBO4I6H4M/rE0BlWGMkl0rYpkT2/bINMrG9UkzuXM80AGRvRBK0LMGqPC3i62kkpfST5E
lqG2maW2iaOE3RmcuzeZ2a7+ZWS+vDid7QovodsQdjW+m9CmqE4QME+jEY6DkrtfC3eMLIGHHxcA
c8CyfCEiEUPJWxFCSeLznNaOpmZO36P6o0kca/vR78Ycc85EpR9TJQZ4NIVbBzUoM6By1UACo3Li
Iw+qdj/dxhh7zOrKWAUZnpgG1fXgZ/7g1de9n3K+0+40CuXS+XsPmQM2TKs4khh22i950H8fHYrF
lHowgWrr8pOqbsSOBhK01Q6t1sbgtVedBVzndWSb3PG1XXDZ/Brm/Mlt2BYtzQYsq3Ecppe2S608
gvjS9HrZP/fzrhtLzOnLdQVqwwvWTWn3k/vk1NiFTenyunMXUJo3/it0l21ou9fMceyIZlRaDpsj
CPpEtz9399FBXK3irvAbhxyz1unO6aG9k0F22Vs8cNvlfdnY/z/SrmtJbhxIfhEj6M0rbbPNuB6n
eWFIMyN67/n1l5i7U3MhqrGhfdmNXUWoGiAqq1CoyqSLl0PZTZNSwV9qo3WKqXLyBaTsUmZp3LcF
tQY96DxNKz25FP2I5726rs1Oy2xBqR2jegk6FpcO6yvQZU4wSellXSGYYJbXMI13BfN1RKld8+re
yr6TJu/Eyxm11a8ny98yncu3p8UgMWUBESceVjvQPUmy0/mFnaArqXLSx9Hl3WkPMXFcAVnOxvwA
FGBNTV2Kso6MgPAvNY/TR/NRQOpMu2nt8A6vnrPfhGgSNlldF9thdLViCrrQnhvrqgzDGMMfTHC5
uhPGNXubH0wQq0O9hyVstpnerQxS8DU3c9MYMY46LyhOG0OSkvNizBP/Ny+ma6FBNxZaHeBLtk5y
N/8E28VRnKz0Hq0saNeJGhO8PCL7OzLAWaVgSlKMYg41wJRybtAb70AV/kxE+Xp7HszRJ4yRoZW7
bCID1rZSqNWlQyFhVBMF7VjcC8WEghZaAbKoZN3jNl/EVt+PgqpkUXXoZ3PwBbH4GSudB9rIwK6z
xjCzRbnVDREKu80A1lQl/snrS874spv5w8U+XToNgiJS+SkCESBkdgTlIIivjKPDskBdQJQo5WtV
+fLF+EZa3O4jRqcXaUfU+iNan0Az/Df9XSv8peuhehbwmRTDpNFDhWlc+h2g6Pn6uljLoiBmNqp+
EhKcEL2OTvxQeFoyM3IGViKkUWhSV/EcLP+L2oEH1UB/QEIuoeYY26yYRTzpClRrFI4ouHlP8oAt
K9vUbPh3DBsF+lHqvsdsDl2yNddsUamQLIeDHta45sue5M5Q3TgERyhmg+qyQKqTob9id/1bMbxZ
o2BkbJtU4kn7AQTDXiJJO2qGEZpJydIU2bQjYbLQgDgeRD0pO/lYFUoeYRPrpnKVWHyR+twpG46V
U21uoIRZPt7Q0ZhCj/mJ4qCOQ8WTuEpEUb+EDnZEejYwJafwmOXv7XVd7FHncMYcjayOAvKp9/Zn
9EEoyrUcnbDSXvmpeBNG4CqLVcbd9K/VGqkDOY8yJFMzFZHUcLLyvYxHBvJJ4tYxlNECjoVBi86g
vpYqlVxk8DiGLR+7PdjVh6nZi51sF0pna0vljN1oC9oHOlWtsJVtXr1puupUAKzRxmXPYnrLFYMf
42E1qEQMN7/0fLGP1cnqQWYuC82xyGMomKtmrCUWxILNlG+9uCy8BXKggsGa/tz8Sqv1UDErTTD+
1C8jYvTS11asQvWibgcr1ytGXrf5aVaGqJgVzrEexhI+TY3AP/anun287q+b5FrqLws45/+sRsgC
l0pyLOLRDu3XsWFO4o82NUAjh7RD/m70e8Pg7Azj5HrwlsbVz058rNLG5BuI9GrTDnKGZlkw76XX
123QowNRie8rjthgPGOUZoP5hB2+pxf7xj04CBeHkH//VRVotRPkEK/qMo3c8kFawfXi5VZVboQu
MGt0udUiwxs2517XW07FM5WrKqGo0GbUuQnU4OaneD/t2k+ij5E/RGhEV/3lhrBF6IfiUzIHl9sr
qQ15Vsa335wyWv8Q8hVWK47DfhzqEG9tkd//1PcgPDmQbrHRM4hasPRwR1T5oMzkzYfSbX1ckL3i
vjrt/qrNZbXzFAABvpMhNPA+oXLyPdqFO7MrYketM/f6Yd+MvCs7VDQEBSkUbluUp5oSVMKpZKIt
z5wAR8pyL8UpwxrrDFOgN3ZJkGrVhKaGsqrMspPsYI6frq9oM2tfrYgCogwcH+ISwnsjzKG0ECnv
XWNPLpjXzWxftlZ2KBxKi0ROwwC+0di6J9n5HqqtnQn2QtDHF/d4BmEVmhmbR7ce60vMh3qGhSlK
sZ/BzDy3w8f1RV0HceMrJVydfqVD535UwoQ0vcS6ZhfGEXOfDGdnrYMClRy642GfwkiqpA+CkkG5
Hg2wzvWVkHP7W5Z3+TpfX2+1kkros1pGl7pb8MODFgheNXC7AWVmy5Allt7N5hj7CjW+pnlW1uZO
6Zuu0FAH7cbwOYRdKxCV2dHmFNE7SyOLa5YERJB1dcy1NNQtftYSFQ8upWgbXQbyrU5VLXSNcn6a
CLGJuZj0eUim4ch3VWSHQik50CdUGaObm2NG6x9OwQxKt5lQB8jlWkd5nzEHk9j63bAfHELwVPwL
nhbWx6fwpjWKJRoIAhSzgooTni4MxpdnIBrdya5O7RwVRo/8YJAhLM/nNzFEya1w7N1mKR2+YTW1
b6qqrDeRQhyBK5SkJzHD2PWOqluo5tqTGXuti2YNJ/qhedKXsF1gyQeiu8TZrLFCFhjRLNy8sAg5
CH5JTg4WfwzzH4h0EPqbD91pAA0oi4Nmc5MViA5Ddhht9l89UasDvwz9rHV4BHbzITuVUu8FKt5P
lHEf5co+byvWnYNc039z55U9cqxW9hTQ3Xag2CQVRHIXBWnBHspESPzZ4gTb1cqVLconcmGQUT7F
5+S9GYrKhK9J92ukWqrZHglHSwpmjutotQ0gK5uUW8SLFlchaUdIjunN4GcfogNBWBAK+/pj49xU
ZuFoGf6By/c5/3Hd+Ha9cmWcisoiZGUkKUVG3byie61B0w/vpE5+woS/lkJ/HGlXY8qHRDZZ+eV2
jXZlmnIdfWgHkZtgekRnmlUdhyMZUdNJqeGhcWbkWaTGBqJyVvTexKGVYSp6L5xSomEZ0Zu/T79P
tmQX5+jcmekxWnCLhaS0y6JhZFiUqVtFGbRpPRsYS5EqKQVf9NCo0N+d5IZFKrKZAF2WJlMlr3lI
ai6UgOmkXazFm1LjkJdv1hZuRtiVGSqMg15E03gRZgyga5Q2jsq/p9xL36SMb0X87Yrvy9TdoIp0
Ncgk+IYWK6Ed8UFrybWQeVIpsTSjWKYomMnQZDJNAWA0jzBG1vZmHmQmhv8shsdtllBWe0dBjC7N
sqBzgJja4a3msXJzrzPzI4E0zAK4LLRmebhMwUskG9WcjLA3vfc/pTN51iT0XWQAHa2S2ff0brzF
EDNrmawjTwHL1HYYGdFhNjuGD+nOXQ6GJd6W/jeEfWs8sNBk++AbkAtBXQqP0dTBl/Jm0UoEJjym
Sm7vke6x2v8XvWPkZ/9+IC92qJMfLW0bFCSBXXoTtZpXIiWSe6KfgBEXJVJcxb3MKw/sDSVoeM0w
5QmJNOjJ0mM/0ybLTPAyOEkOdXhR9SFCZBX8KJv5pDDCA8so5RNckhltQ6ohTXeSEyikD4oVl5go
FvZVBoUuPWDM2253ASqX/aW8I5SnOG4FYDMhKYp34OL0c1+0K4+lJ81aGuUWkBwLg8CAIaW+j8Jj
l9Rm2kD/WEEASnVbHN8Zfr/tEJeVUQ5RjbmwqDlu20lsQk5SdAD+pTd2tnjWTYgiPIGgiLNT3rxu
l2WWirJamAXlRK7ECp96oRwVkKwIzv/NBhVQm7kMMJGLxB4PgpkJ/Ypved3srtvYDjm/to++ARdy
O6ogLkXfQBx5/ZzYAp8fOmFEUz8rEjB8nL4JL1XfSUON5RgBiM8W4ZjEaIwoens0mhdZ1O6vr4xx
Er+av1b5LadBDkaosbLYKMBVs0TmNBvHNqr2kHC2wwSvuU3y87rNP0SFy3ZScDKlU7cIEY5Fb+mg
X6v3GEuzM6jSGZbm4VH+lL7HYJi8bpX1DSk4wT1BAHclVjqEha9Kkz9PICEtpvibOHGv121tlxUv
SPKV6q+2tcUAEie1MKbd1t9lZ943PuHLBP3YG2hBdxNG/og8s9/uDDtyQrdGSY9IkLMi0x/uFJet
ppBG1yN5CEOEpnmf3nC5mx7Gz/LU7BpncuTIrFtbfak+WSna9vV+tX4Kb0oVpJpciy9M2Ht4B9/3
jGYPDuJTnCc9ZSfl21+mGpeVUlgDmvE8LVHdQPZZ+cIxQ6vz9ELa+bT7+pGQ6hh+4o0aA+FY7kqh
DycutVaTkBFDyb7OD1lnLdOPoX0zoufrZ4qBpV83udWRksoxnFIRZfhGVs0O8pRgGGa4CMsElceA
RiuQwhTYA/bvwNbVMLPCefGvr+MLwa4kE19VjdVCNLECW5+BDxWcmke0np0ap3wsbR4BiHUoNhMz
VTQUMJCivEYzW4xJJfIdiT+GeIzmT07mTTk9CKmK6g8IDopvoc4iut48EBeTdGdBHolzoNfI5I2u
McUQfKcoBcfvIf8cLCODbWXze61sUd9rBGZHHfiP3K57FYdHnvUowfr7qXyzAfwnJYfDnU11YyWC
gbdBqWJ4EOMb0cNTdTn0Ma6NyC2D0BNk7UGsIP5bgsRjqBe0wjdWW2dP6NRlRL7NeLDaPLL41TFM
G1DWchn8KR3KD0wQ3wZR8NYGlWqGueowzjxrkXRmyedZWNSo09rop2lnM/3ZHSV72VUHI4XQNiL8
rn7tIUA9eOxeT9ZnpGLAAm6XQMAErLtUj5301A+MaLddBFxtJYX2WSpWSzN/Qa/kFojk+kfsq2bx
kGDoLrDqv+reWdmjoD4paujoGvh0ehw4o/a9XVidX+R7/IZRKwvke64Oh8gVWZORu8cY3UN58yBh
GnsuFu/6sSC/84qV32ao8NbGCwmwQg9fpVjcTTXuxOjl70JT4G6SjtWnt8nOpF6WpVOAUTWYudUz
OPR4nz+jA/aBKNXEniyYzYG0Nmh4RoJAH3jFxB0KnKcF+uAsPkWGK9CjVk2jDVw14zeQKpGEhvsR
8xH/otDG+IQ6lWTquVAvYTiQaip31j3FbWonf8Ily07v1N3sqz+0O1Zb4nZmu9pgClTQ8itoU4kv
OrwbxwjTEqQkH/gY04Q6FroibFI6LiymXYaL07octZF3YkNAdLRGZ7EzQEv+1IG4h0xG8Yd/sVKW
RQpUxLAWJT1HrjCieqqchddlMAk5Zm7pxxpCzxjPYg5tsmxSODMqk1Zw5NFoGu/44ZCjj/m6Q7IM
UMAC2ZG6bdH27+rlbMrVW98xSgzb9fbVAaGAheeLAlb0/+0o7ZEcD6Ip2MIu9qQfaERPLcVDtlpA
wylF1/94YN2CWCeUHsNaFl7XK5Vgzok0iacOYaTJa7wacU7vEgly/UfxyaKlYQRbehwrzMZF1VKE
oA5syKFhN7w38G+cXjAQlbk8KmWJ+SqVJx1H5GsCCzoM+jcySRGeCKk3tATPyX3BvO4wcJxuTGu6
KFabDlAjD6TBLsU1S5tvBkE/awbEagRxr3Y8K6Ugh/1K8DDIWV6FKK2CHJ4G7mu8oMp74TzY+U1L
pilcxRlAe5kfdWiv7tKz4F/3EdZiqVRGDgahUMjlfQqXOzUsQTBQd74OJSJTjSDKV3cY4DBa1k2W
4ZoGhTd8oja9RLqQoiA9Q/LXyyRwblxfGmtLKXwBgVjWgTsKNxOJb50+LL/3ouzVRf9NyRZP5DPW
5OemW0D1RuU1Qu9P575crYA3AEI1wJvOThUQBwcYSIn5Y639vL607dqmIemaqqgSNBmo0F8s9aIZ
CQn9qG12eFYkgRc0/n/3PLMyRHngmBat0cctSh9i52Q15gS77zyXmWH07fqSNgP8yhAV4Cu1F6N2
hqtnNabPw0+15M2wYbUXbr8UrszQfhZMaT4OgK7kaNyGD+oeTYwQttYeip1qJjfjsXTBwuyxOpO3
xy5Xdik/a4u6kusRIb15LY6dTzIl46mHKtS/mbrcPPkrY5R3VUYTzlEGBBtG/YgWH9XMw0q1xyh/
57T+TquTp//28ShX06cp1xcJs0KNdOznvaK/ZCOr+szcQiqcj1wEkmoOJ2TcF4/pLtwbVmsH741J
xq/+qtaw2kIqsqMfYQA9T00egTCP4pLXT9T0mO7FOo90AE8aqGtnEvBXfAufZyv5mG9iB3qvj+hU
3BffZ1DLDU+czeL0YgEIHcKHSl6mGlIVrlDl1igONwP/wI0chv0hfLwPM+ha3ctc/nj9nGzC/mVX
DQpNdH4pW63FrvI5kkpoOI1Qx7lugnH26eg9TFMXTx1OiTAgXkPxdTrVw7nIRzPUZ0bw3M7/Vuuh
0KSTVXAYRM1X/vcofidU46nV3xO2GtDHv0Jj+ePrjfIl/8Gm5dluMF5ZpzDFiMWWn2ssNX4mU/EZ
ekwCFN9La04g3qvsk91yQmuLm7qsijDrO1IAA0KpUBJzlKqW5a4MOwxO/bj+FVnOTve1j0okxTN5
8y1/jg5WuNclpNON02XoqwDfCsvft2vcq82k0EWfg1ITQhxN6VbAw5D1v6m0anL303O0y0FUzxra
3UwXVhYpiGmzdEqyEVNLiby4XDVYcsmBcwX8+BGrF/26qd9ktyqpyRa9grenA+arw9nM6s5MIHof
cYXD+HKbw2C/lvWb3Fab84EKXl0EcoKct4TIYPQrz7BZ+R3D+9Al8s+ceeHnUgpILJ9eCdF45/ZO
84jhTNewarv5HuHfkE+xeNxdkzeWC2wXvlfrpBKWXMq5SFqwTn4/+O195A5m6vf+9FRYrEoPOQm/
XQ5WpiiYgVxUZMQdkjCii0yCkeRB7m/Hese+7tUaT+EJH8eKJGcVjn8R3zbImUUl/H79dJC/4tpK
KODg5ElpNAXXHL7V3XIZbUUP3HxmDQKwzFD5SKyLsZySXh9FOMrjqRDuB53BScLaLAov0ingKrEE
XlRa/CIb06M2piwBWtYyKIQQQk0odWyYW2F8QEpMXdtn3bfrX4SBtBr9Gj7IgyaGpG2PFJvIcDME
Fh9km5SaopTdqkec8soJ+HKr1UV30PU0TloELW5X3igHMlk8o7M++WrCZEEEA/e+1r4yluuJEnZk
bDMGeWQdnmURFJzFYZ5jRtaxzYxwcVG6URwDzFUVtTjYHHSoejNVUQci7Typ4ELB/HH0gq+dVW6M
N6LQByLfh/Eg+IMjOIkzv4R2/nL9u7KWTmFGgDat2SCttUKD1IcHXQHqUHl8k4Ds9LolximlX8dD
Tp2m6GvqEndSi+sHXOiD49QHzGoXgdRrZ4dCj4ZPEl7T4daDK7ntQ3dezMBWH8lAT3efp1bgXF8Z
IynQvrL31fkZW7kZQKxBbm3ibCYYGkzBOpQOTmeWfhCb4Xu0F1n7uf0AY2jgyESHv87T1PelEUtJ
yMNFOnuwleOyUyESklqVU/r6rvoX7bPb8eWXQZrZWs/CZuRFMMVrCQiq9ICfH9TYyFD8mrjMuAOD
VK3tp7EWz/Ii6PtkNPIHPU84oPdpqYblIzVGHUr1WZL3vsyVRW7GTdm4Qx921tC1y14ypHDcXf86
24yRl31SqCKIEfDR2OsCyb6RND2jX2i2uNf2u2A3txhA8PWjcj/dx/7kBKXZ3xX34o/sxDyU28f/
snlUFoK5v2LsOhxKwg3SP88nUjWvduItIMAq3bww2bfTPxzMi1Eq+VChv5A0ZLBUO6v7FCo5ZL3v
aYxefYUIjnjlj+ub/Yd052KRwpMqHuUoDnEoi6Noke7q0moOuU+KJayp2T+EpIstsuUrtytFEeXQ
jGzpXt3Xe9CFW53JgWoROrj//QNSqFJKcVMjKSGZv7z/Ela2VQ6Xjcppngm3S2WhoY9VAN2+pl6W
SGUoQphWfcwjMo2DaotDebOkld91cgHS/HkXB9xkXf+A2/nKxSCVr4xKVijoDUMoDKDAnkbBjQAq
MPu/GaESlqDjRU0bcCyr9p7LE1PT/y4l+rUMmpWmkf4/BIAG3Uz7E7jWufzh+ioYHk3zzAhJFXZB
To56dtSal0ErzLhgNhEwPgjNK6Nyg1DmBSa3l9vOVpQHHrrBhEhpbPyOw7QC0RNg5UN/KDddto/C
DTT9FlFPkj1CLcxbnKkdUKOuXnjfeKuPkiP/AHvB0Tiz4IO1pRR6hIgEeYK+HrCGf2/5g8rtw5IR
DlioQQuEBrjliuhbRtJ/u4Awednxd0R/mXCrsHuR/lBAu+wkhRqxLqS8gIlaVxN+dp3fJHgujd6a
9tBlg700TqV+q5bwvzkxTSVTdRB0UTLyStR8NuNTbtxfP/nMVVEoUZWjVsU5uXEEfelIwjz5Uqgl
Jh+pNYYN+9EywJV24IawMiM1bi1wbbJuu6y4Tvd5NVyaVDOZnJK9ubbah/GU3CZguHLyyAZNP1EK
V6zUFU7RvWarp6m3jB1kodj37u0c+tc3pru/JjVoxJE0yvdquF+kYjE1PrEWYTobYuwztp6BBzTL
di2HI9/HyGYGt9WtCETqxx6vuMWBDx35fbalZ/GFdeNnJH40x0wqC2XfggIEtZrOT/fkESnaiQeW
mT9Uai4bScGO0cqCHNWwM7wu7mJrB/R02q0XPvWn3II44+1oT8/Cqdqnt/oNExhYn5ECH7BNjire
I0ilhpAdpOgeEXaRrdvDnncXh4zDFaeJY1yLWDkazUZToG8AjIOkCHHObwR7PMVObi0PUEn2x0c0
B98xa5jEO3+/H122mcKkGeo/UUoyGbjprWiJ6NSdDgqWOpjlkVw0M9SNMgeKlAxcYhmmspmp0ZMp
4fD+EwXqHkQhL/lieIUAzeRMOjZj8xbz+jPDX0hefW2xFFRNYPhN5wQhpUibu4xTHnsubywhq58T
UbQ7QZ/McEYomMAFtKABdqmas1Asf1UGumw5lfE06hTPkInCqFfzqcuxaSyvjHUyTi/dVhaMYsVN
EUJ26+iecE786IPwLOYn+ZtySp711+DAM4GBdQelH5jlLjCagaT7hH1w8vGqAL/JDi1eLL/Imbn/
to90HxlHyBZaHqtsivwTHS27tlBYJ4aRhNA9ZOM8zPk4YU2tg6zrazo1/ZzvJI8IxBf7tADlNKu/
gpWV0Izd2iIlkUw+X+nMFoG9+qQ9dCZh9+2e/ooj6nIjphvHGrnmI1lEfiAKez27KYP9NLNSBILV
V/xOp0DGaJVoDgbsIjQSrcBD5/otwXAZt93ZZ3f+McIizdrNKa24LBleSYbqWxp3Jj+yisVbFvAk
osmYQRdUNIT887aZt0a0gAwdpbs6wXB/2aqmqqqfDDfeehZZW6HgypA6TalJSRpiOXMZ2vKgm1zz
YKT90cje8151I+2sFAKjqXzrnrk2S+HTUPaxpJCvlau8maepqWb7ZcL4HRidEqYgG2ORX3nA6uLO
x4PWdqQKOu8FF8OhXrArfUiS2CzBh82LzGpdX72xK0vD0DdLyqGBSDkvLv9cuSYkSR+CR/mcPQvW
XkFvWPsifTA+4lbMWVslf76yWrZNBqUb7OaMqZTFD/eyXR8FC6RYNlvWdvN9d22Nypq4Ol64HFrP
bv5Te8eQ3zlG8bE4cDfqo1yZklehkCz/UEHLNZnGI2OpW6nh2jjxmvVSaxAphQ28QoT8TIgsYtmN
p2UX3BU73sWT2m3x2VmzjXlRj6WnvRXx1qYJjq9Ma8n/9zWn/AmDEEIC3gui+TIyfHIrHqztUEim
DWOU9YmGvDDAdTusbW5azChglSw2p7bWdiiAwQyohi5UhAA+snSgpoP4/STl5qJZ1U8exGDO4Bm+
OtsB47VtM4qja1DQZYAbpCronayiWUT6i0qyS/JuZNz70Bu+OPbUHaTXfcah2f5yF3vUjrZTw+kK
oZsiETYPTdA/eMUL96TsZeh2AwbutHO0/5ta2nqV1P72gpCVvdLhmpbmrxCFvK204DToy2RBwvUt
kzPGMrcDxmWVFJSLAidWtYDvOUr3uvBTG1ghdhtGNVXkZeyWoFCOPxrG/1F/cm3pors4Fk989wYp
ZluSEmsqfaV76DjWu8O2x1+sUh4vxmPRlynAjbwyZyArSX3cGZhc5Zs1Blx8fq2OOpTFKM/SUKLG
IOSPKVgLZWM2q+VTF+/y9IaXUU0pbCHYXT+a275+MUqdzCQ18jjEwK2rta9y8MzNt53AyNS3j8XF
BHUM1aLXZl3m0NOahx+Tkc3mwM3n68sQWUaosxfyFWpp4Mxw459KZKbPwntwH+yVXemFJ/2ICX6v
f9Xui4NwHz1AaQkvAZEX3LCKl6zdJEdphdAhKI3jJG+RzLS7UmvMLD8n6cK4QDOM0KXe3qjTTiiw
VKWrIFl8npqPhHnoN4doVqeRLvaCRaoPStJEFTyp3mJDbOypNCu7daojOAMOzaEzDcVU3cQRMlCT
slsAtzHz17Gh68BV26hjPCDBxeXECgbuLdO7hzjXwYPEkl9ieDitpTiHBVigSUWCeLh0iL2R9Awf
WK0xm4/hmiCDN03mVUPXqeMhJWla6gKczdjx+3o3Yi5chjpvz5nhHkPau7I0P+O9cdOCPj3bxbcJ
enfEg/ogmSi4s8siWzeW1c+heyyX2tCNUsYnHtzAi6z2hLZ+2W/t2kdlGHXM/V8VYiCSIKmypMgY
0aIgjq+jjNfIdHp2VL3J5kxhp4Vmva89AwqxVugrewmUj3Fgly8iiwRqc7kr4xTU5bHRpJpEJnLf
WhxZr85M3hNnKzriP8k0UeikGGOw+9fw0QDxJ7SJoCFlY2ydgbni5uUDHPU8L4E1zKB7MaNZz5pa
wS/B02zymM+msdN83en39TNnoiGDiEU48h2Eoi3us7ZzvPKBkAQ0pDzySjYN6WZFTlv9HirCqYq+
lCLxdcUU9/UNoQDOreTFuA/M0k6xA8Lddbje3gBdlFSJFyWJBpdKmrMSLXeyq0gfhXTXJa2ZqLc1
dy8y2e03A4OErEMUNRUKHZTPAY/TXCHTVAWSB4wpVy9qxCppbiKypAg8iHF48DbTEU5aeLwe4nuW
ueCU0UcjzftSHL3rm7ZZMtEkJKyyiKkziGr+M7oYatX2YwP4SEC9iUcxP7YmDNXiFkDGGK3r1kjA
pMsZa2OUt0hBM7YxyXrGKTcrTjVraJgWbb3rpdt4fGlj1rjrJgivVkdtYlxBbZ7TsYmYxkZf/qss
3qTTYC4tbsv1eYwOmO1lrHH7HrCySWUN0qzqQV3D5rhfXvW9tAtsPI7dGyciHjfuMBh6fVOl7ZNy
+YTUaYzjSq/SAA2nDUQzIJ1lT3bx2r0Ciupdcix8gwxS2upRtStH2qfH2W2c2OHw5i49tOg9Sw6k
3za2m3/BHbkNA7Jg6BAk01SdZh0cM0EN6yrREQ+42+nI1U50y1nyrbA3FjRPpGc8eLFYV7cLFiuj
FPa0ajrKEo8Jy9aZncHvbtsnYADpUSXtS1Js5bfxbfcUMt98tzOclWXKnYQlgzwvec6OYdgWrcSf
ncpdvl6XYiu6gV89TvvFy57no/5j3LFKoJsJzso+5WHZUnIZwoOIpoBHVeXtpYjNGnxh0JFlHLtN
2mVNVmQBCCgoIk3d1UhZERacQR5AFld7zXc9yPmVY1KZIBBBz1ZqGqi9pj5/1Lz2LrlXfPUlPOu7
pYVsLqu/e9MHVj+GKhaJQRpxlYF9DxIVD4cwz30PMZt53dW20VLWdUUUwESr0K+lQyvkZdPjNI/W
DKEYGS1quj9C8BJp+Z5Vd9uMMooIiQFBMATc5P8JzWk4TXUJr3KTQLZifrFnFoUR+Rt+w+OVBQqq
woibwwoCNC54bh7GQMNbr5Hd9irYJCfx+8QzL9vkM1wzSEHVUstgatewf219F5e5KQ27hb+BtJSp
Qf6sDfx83mXZuY9Lk5MUxtfbXi3kL3lehUgKPTKoRK0gBkmB1Uo6mhUEJOZL5XMh9A3DovJUnsn/
vrlcZKSGCr0AUjX55xcUOHA/Q+lVd9MMOraDX5/0R0LxWt2AVcdldVBu+sDKGvk1q4tin091MlSw
pnLHEBJ5Cr8rZRb78GbCuzJC/nxlRFUSuQnjUkfjB2kXmw45XiNUU8Rbdu4WHitj2JxKxn3t1xZS
UD7JS9hrORZFoBzMjoIZOiBb4N/bI2mH053JhfzIiVWS3QbylV0KyEFBFSs9boZf09CDjIsMGTsw
rFFCIVY4hR5JpHlb3NVg38Edz7CZzY6bWL76CRSWzwnX18Wc6lDWDbzudbCjb+Q+od7JH61r3FcP
6q56Mj4YEMeySqFO3YhJpDZwUdEbjuNiJiAY679NEE6a/dQ2bMRse4TaLsPsZmq4WiwNRXIJzVtA
EL4zFnunveC68qDk5vtk1X4HOmSpsMBvZs1MCsrtGtnKNAVK1dirgspFOhoz6htpp/uS1/qouVus
w7yZjV4M0a2/lcIF4VxjaxdBdbREQEZ6z8eHqCmtqejNobhrFkZ5c9ukijshj4gl89TaBq1WpnDO
9K8qBNGeIFUINrP+H9zll52vPV7BQsYPQywUOKuEPIB3Jr+3VK9eTMKSotrxJyFNG2/T2++zWz0U
96xQ+QeYuNinkFZGd1gpcNhaTE3LewUs3oEfWdUZ1Qfd1s+lPx+n1O4PrOLcZkxBIvV/+/uVMKzW
3aXNoEwy1g3mQSgD9mZR3SV4MBL0b+rAKhpvP26srFHgq5UQJuUKgFIZWfw+e+RM0oycWtJbcEyP
7XG4mXclQ7tls59IUw1Z1VBdkjSNAoQunqUFzKnkIj86otVC1AxqEzbo2sCEmRR4JLYUB+qTdig6
aofioVViLINjvpJth7fL76AQAgKw9aB02OpAjV0VOkIab4V54zCAaBP/cKXnMeovkjTvnwFOVrih
0CH9jcfO7jidSZJHRkzFR3QRWOIRVUmzeWI1bW1j0MoqhfV1rLQLBID0r7Yp7UdkoxJ6n+34g8Ko
kmxfT1eWqM8J9lRdnSR4yuDODqGdgdEB+ngSbmPjDw384Y/Xd3Tzu60MUt+NG0ZVTgZsqIgZZHG8
bbPBLDRGIY65gRTQTXUo5kjlkPzcT7htGTejW9wUe3af4qbHX5ZDg7ie6ZUgh6HuzklZWMrSE5Vg
u8/4Z7VadnrOs2oYm9eAlUEK2galkjNjAYRLyrtUgG5mHhmJMeMLKVTimPXFBBIkWMgz8OVnaJhZ
ICaYvV8/BwzHoh/aSgjJiFONy0a+3IqFU2d3VU+U4xiZxGbEW20XlTAq4pK1Iol4CdosBVA/pL7s
Yoh5d301218FKgqotKo8Om//CRNaIBtJmJDKkngnyIOZBJ/XDfzBUS8WqIWIHVckxoTKHMl8ZUs5
RJE5QEONcN4h86tNliLF9pIMTVMMyMTh1vnPJcmBKs4j4SychmI/FXeZ3jM4nL6uWL/d/7SLCeqk
JWI8p3i5I7PRTyWEUvrdGO6r6NhpPlTQitBTC4cToMECdWqn1c1UMwOk/ZM1F0dVe1JTjN7oP+fp
B4R1zCkdoF/tJqlHNJAiu4QWLv+zg/zDS6/tjGynCyaYMRrNX7RdMx/m/BByzoj/j9llA+6007m3
fPCF7lBOZ2k8jnJt6kJtqsl7JTi1IVt4fLba4jZIj0P6qaQHCRrLIQaf1LsSdbTGS0VT+eSGlyDd
FfVb3T/Jyw+DNf0qbT5Rr3aNOmvyWKXaQkrp/D58Lr//D2nXsSS3riy/iBH0ZkvffvyMtGGMpBl6
7/n1L9G6T90Xp4dQnLtQaKEIVYMAqgpVWZmNLW7FT+UUon56RKJjV09nERiUblXDLI7Bad530A/o
RXPZDi8S5C/YmPybblCXIE5NkgKRnptTpAndmBgltgqaDJYWiY6mSAe5zEDCL4Wn2JBfGffhppe6
WKQdLzhqIBGzIHCNFvQ2XBXIYuk8rIQO12IRXeCY2VW5eSWubFJXImkwFSyXQAVIc+1mwy9xYr3y
WKuibkQYJppQE2XGMGzMKN9X6BvpAiM6soxQB0gvKgjhjbh29Tg/JfnkqpL4o+65H+tbdLthfvW5
KJcVpGOohQTIOqMkWNm9o7ithyZk5YCrc/42+IYjJ6bg8cgWwVJwlwMMjuwxMvUHlnTHTR5pzKf+
/wFVyDe5ysyNUFPSLsRxIQ9KLjYX4GoDG+qGGwF64ojUdkZGgA6o3kFUNrkfdyGkZafEZgnF3M7a
r34JlduN+dBMMofAV2ZmeUz9+L7acQ+Ex9r47KxoG/3FoB3r4FJZXt82ozz12IlcSZ/1fjpwScJA
O7JMUHldA0ksoefQdpjFcCuN4T4X5M36gbpdb736dFRW16h1pJake0Dm5Tm8JssPzvmt/Dq/snij
GC6NxkCIGLT5fXrFVt8p2T1UTJ1S42y9fywEVs51+1l1WRrdrgTYMBQS8pwhg8f9kYgkyURH5w6c
ghtRMHs7fyqgzarY0xvvsziJyOb8IxDrKtgKweuioIL/37dDGZok1yScySgXzFLIzXEMrAW6mNyH
otVm0+smYyuJj1mzSB2XyTCmkVewlZ1NBJpaj1y+wu9t2W08/Sh8W7d3c7BJu1ohdXTSuQnGIMHx
/C15mzrQ+kt0U4z8wRc8wVKQU0ARfHJS/FEweho8qA9yg4/wP678fBKuPFEE7qVkJE2DwSUMo60F
TRVHtjUPwzB+xiyZ3r6Xf7b2XKq5MmdU+YTnAspZkVBbs4Didsr4trdT08u3pXnIMUvLx3pGukxv
cQ29rcXO7yNbczhIxMToHXdM2Y/bEeyyKCqCyXJbTnWF8mBez7ulT38tgXLQZ/H7+qn5wldf7FAR
DCwpFSIHQNXdm4KOcWtOmxjA42Urc+jyLC8AeVky0KSP63Zvu56LWSpYDUohy1WH5Y3i8j6Hsi3y
qcWXEP1Q0s3As5zPbbTz1QZSIWlqxVBsYpwREhwLUN4OvnYoIGlUg8NnOR/LBnXewloYR4d1OCm/
k2cKOLxUpI18P97XGrDUVfFz/VsyTyflacYAnryZ8EJP9tUm2JKOgW7XAI9j3A5tFxYilnlmKE8z
SnNRZTE8OUF6qR6qKnskpkeuNdVH3u2svkLBXHxYX+XN1/RlB89vhqtbnlUd3oYLAJCG0n32Rhhi
/jvAcY3rfSkrjON5u4t/ZY3Kg0c1j3MQghAXBvGrjQoBADM8/BYQn7wqNUOm6MjNKwFCB13SJUEy
aDg1BkCTVJwiPLC578Dugv2de8gVzcuCbDspBsNJ34yHhmooiqahTUw7zS5Bpw6XQkffXrbBj2m2
IUkGt2X/yOvfkoBl7+Y9uLIn/nf8TbIhHaYS8TfI70K0zntWq/p2Ln5lgfKYfKEBHxthPlF7rGdn
kUCQeuKzrTGYLQhMFS95EAdzqi0NIPlfnQMgmBpDO9AX3dAiN5/V4bm9n5cvTHnWDPq+fVSimy0M
mh0FQMKJVtFIZsDt4pyl7nr7wF6tnnKoTTKPeW/g4RY8L9BOk+wQq7J+BhmKJ0QPko1tYu0o5VIT
rpbUSsQVQSvfTDvkE0XnrN95lgnKec5DUwSYa0KBBjw4wABbyvT2v1mgXKdcCcYYSmSmbc7NIgTK
QWZEWNZFo5ylYahzn3Ap3rtFtdjLyNdmrvALdJq6Q8ZB2bGfPuZQY3y529n25TzQ7lIsmrivQ9y3
jnT5nC42ydMUiveDKduklUvq+iCctuXd/PgXaEhyn/+R/V7Zpxwol0tV0esk+3ULKPlNvrj5bRPE
u0yY3c3YcGWMci46lBbbbEJAqsrKrEsHdUSzj9+l6nn9tLDsUC5GEowZqiPIWnRxdjOt8dq03w3y
kWf5DsbBlyjf0epKVEYydk8sVVMGWfFQPqwvhRy7tf2h/MUEqbUuJ8WlYh8AsicD1DPvGzY1McML
SpSXGIeojRIDXjnA/CY0o58WO0nM/H6CwlMBEJGJuZMSQCo0Y2I2ooBlnXIgWdoXuVLBB8/b5C5/
r1+60iR6o5yzHJvGbEsz/gVmAG/c/avW99WRpBzLFNWd0ODR4HJJZXXFW6juQ2Uv13CT/Z2EWS1t
YGSat9PAK5OUp4kHI5jyBCb1AxmqIzgG+YlgW0l8i0/MNJBc4ZUjRIvFSgof8DFYxNEnHezYzx5j
r0S7EIwvnso4reQ0rpmivInOadokEyoJI+icRnjIIkxNyKzqC8tpypQfUSYVJSSCV5C9ZkOYu6u7
obNCQEfHzBrt/Jf03ljVIbCAZjg1B1ZT/zak/bKDtIrsGKVJb/x+OOvb1smPhmjm22wT+tMmdVJI
oESuhtYlv6/e533wite8lz/xtgzoMovNh+GCZMoFGY06CAaBxURh9BHKnF8MFas1S77n2rZSTmjA
xLK+dDixEYjD+cDArKTxQ5GVXdrybjRKu6iFPOpguLMyHuY08seuYeC7GB6CVp2V5UDA0C3y4FSa
7QmV9b56mDA+KaeKJyWVve51b9f3rnaYckh1EA98myLfqKvywOmNiHR0uR9BXWpmSfnWyxjebqVB
sFoBIy3z4rZGdTdXQWmu/xBGJJMp99T2KRjxwXeIAcAEJWK5tSd12GZyVZoFxyxNs/aZ8kxlIOtd
m5JkwG72gJbhSsWH4VSiLi0AfjT5rdvuE184ZPfGpnSqD+VpfbmMJIxupShDPIk6RLzcFtr2fHwU
w9aS+MIs5m3RFU4ssOTWbjLaaZeNViiPNXKDjoojUpIQD2PtvVp+BdNrrSbOot/3BTJyzSqFyBMw
E7C+VFYYoJvbQqfVKOQCvjKAt3jZFFBuJl5DP6Ugh4AiAIqPzrpJhqugG92xEPHjjIEOF50jF9NZ
pj6xRLYY11ShvNFYxFG18DhBYQFe96G2iuWlMnaVhPaw8bG+HEZqRDdSlDGbSrWErUrg7CJ5zIuX
Ip7MBc3Sof9eBccleFi3yLiNCpUkRW1d8PoAP1gvnRdnoV0GQFuD8VdVCvd/M0U5IHEOA9WYUAiD
KNM2DXurbfxRlWyNq611S8yDSPkYhZPKss7xHVtH3aKf70+7aiejzk/4UOYdq+10G59/deUoL8P3
8pgqhDde/36mQnFGX7eMzJLBKBmnZvUr+kZqf/A9HjpR/EYCivdxcBbnb4pk55LwSmyjmyutLmSD
IuBDE+UmQmoZO+pGQCG82OVe4xPucNUVTd4f/Tk0l79AX7LSGbrjYpTNMIckhLdOg/xh2Q0/Oj93
Ijd8jpFFzIC2Gt/Sk7gLIb81M840I2WjJ0+5XE0BLcOZbgYoTAQaikwAjRQiK6IyPAM9dloJ5X8S
beFEUCPtIbLGQ/3MYQwxeq83Ckgs4lNxYI0fspZHOSRlTGopyIEd0bre1yrdAVmstbCQEKyyDj2t
Jkk612DcCfgR5NjFE5H/0sGWZFgAhlvtnfjKGq9lrYtyRVMRyKBbRqQsp86Ez7XFpDf7pHLWnQPD
x9Jcg3osYXSzRdo1uWQKb/B/k86zMmpG3FcpFwSO6txIQJHh9vymjj5EPPjC5rjImd1PRL46YLSI
WcuiXFAhceoyK9iueatvgcXapeCw/Qv0MWOXaO7Avsx1Ic5xuRRzcX8nVAGORnooQSZ7TF45h5R4
VBfRxI4O4y5+7f3oe++zBs8Yl4+mFUxyOYFSKdY7CvdK9KMWXqQQ41AlRlsyFlCV5c5oPsGCm/NG
yLDo8EXdDo8jmE6a0+QT0rv0rkEpq9wT0UQQ0B3ZTQ9GiKZnaeRKVWR9RnBpYriUl1R/z5/CjNU6
ZX1PyqsUk8I1aYbvGQTzbM5a+zDzoWUMvaNHwiHhMgYx2s3BQZ2XdMCZRYyGKlQ6kEV1wicVRoRA
SbCJKnCqRHbukWqQYI0bzgNsBRqUrc+Ckd86wNd2qYsZoVbNjXOG2oH2MOdwZso37l+R210boW4j
VwrlUEpoGXX2/FnPJsh3ZKv5huHQb/IGhDzqrn0iE5nCv3nXXhmmY//MN9ocR4Bktg7QTYQQstot
3oh3+9+kGoxvSYf5qAmKfm5wL5Kk6U09Q++oKvNtXPI/1532zaGD63WRd95VD06Dzgs/k6EHgkar
j1BDgaCfGbizK2GctgAbbmpzG1ahiRx6OpO6tkpVXScxw2M8xtfks0d1vkeNhPVkunXtri1Q166X
5KIeBlhADvGge0CgehO2LE2BWiDDawRP2J6qZ1bKerMccG2YbO3VB221Sin4GRlasqk2OVgsyDC6
4ZHKPLuic7NDdm2Niu1zp8VBPOE+EHCRbFVYptRaoMECAvSD0I2hsmSDBd2JXYJSiXbtSX1twdHo
MM4R63tTXsfAwHDRJXgs8h6pcpE2sui0IPM3s50MutbioXa7w+izAL8sd0fnA2kwKz0XoYC/oJ4H
aIpgLj8wHc9b5WgNlg5qiMrKK/QnxO8sfM7Nrvn116e80bhweJ0YeCUTeDM0oFoveoSU40j4MdzR
bH2Q+Y8dkwv+ZgoJFVNRlUATpoBc4b/PmDjKgD7IsJtsyII5MClOZumRkyZZ45MMop/IxBjE+h7f
3uKLVeqsjWEbhVwKV6Fkz0L4jt9giVBOkkOzSUvGebrtIC62qOO0oIUWRwTOP2g/Q/lXz6wLswxQ
0SoYoMMbLVgMYR6bfqVbXjUNF4S0VgzKM/lb4mLk6ykygLGqJhMD/oDTwRUadvq6/lVv5ZfXe0md
IWHJi5lP8EMI2TB5TI4QlGRrNX3hl/58Ubp7qHOCOAYZ7JBWAmqUrxqIExarvmu80We631tw76tV
SVStTE+kKpVCuANcQjQSBL/xCZybTfd5syRxbYkKYEJf6FxRndelbqdHSOpZ/U8i9os6+2PmZYwS
CLla/4xcl89IRa4s4UZRHDEJFM2YYAvJjH7ZM5INlg0qdnX8EpWIXwBygBIv6htTCAJLURhWbibf
11+O8iKAwkRAGCHJQL/Qk2zAYaJH0FqYg6PhzT3sxE3n9BtMVLXW3JkBFHEZDuUmhOv6F1AepRc6
EahulM5lL30wXLQQn/oP7kiiVrtJdlA0uCsfu/vYZuUfrC9MuZcswJSVECNIy/JTCEm7WW0sXmLA
BBg3W6JcTBcn2cKXOJlE6p4AVghZeuqypniYN5vyIOGEKJFoOC7ZPrmTAISDyr2bPhEa1dBmBXrG
ougOIZeKelcQ9gOyKMlPvd/BjvXKv1n5uzoaNO1A1GaFVBPo+2gVm8luzdoDl5u0y/0ab5lu2zi9
YokniTC3nuYfrS+dpA23iV/DwtQYTyrWTaGbiAVAMeALwI/h/MWN/eqpNWMn9Vp32HGQDlygLCtA
PZPf6fiJG1an9AzcWvE5dA9RSTHVWpMXXfjeodeSuUT6A0OPr6MX36sYmentxWnuRZByiT+i0GJu
BvGhaz+AckhTOkZcHGH98Uv6PrhEPHH+nLcqkrzC7XbktaDct3vFWxQzvcuc5D5iTF19kej+8bv0
SOu4RPGQC/gGvNc7wbYAq3m8Gw+Cj/FPm2wCd8/b7aOKWfsJ1d/U5TbsIg3r8FP+SurVbKnJs6Xu
M7PDuLsoPikDuvHzQxW4HHDEZcMznCQjUZEpVyXJfFM3HKoU3Ti5AP79khaNEQlYMZRuHepcFcZc
D09FJt9jf/yIoCujmoii7wTbwxrHFljfkfJYsSFlfJzjO45W8hRs8xp4TCIRVX/o3/jHBbWf6aC+
Jg+qiyvlrOdbrNtENw5HhZekgrx4Wyd+UL3wrC1B5mrqg3gXQH1PN9u75pCBcY9H5Ynlrhmhh+4i
xmMZpE0N81N2GkV/rAtTmlmHhhVZ6Y6h1EChTRLxLiRADu1NdNL7QrSCO9Um90N6JuwtJLxmqckq
N59DwIq3oHuHopEFca2ed3ew9U+QsnnqAeWuz9wpP0G+7RSnyIruZItMbpOrS+b/OhCw1KD+Vl9n
H/3AzJEWc/kkk6J4vx6V58pjUc3cHLe+CjF0A3IIpHkaOtysTB9/Sa12FFJUBhTZ5wfNGss6NoOk
DUxtbtwqGRgOjXUMyL9flQkULh14nYCJglE2eRHYlxb02DqLwZO5SMplFXVZt3xLHlItWF9SzYpD
b5qeRglYmPouUBorKD/q6m39kt10WgK4PA1UIEHlRWXJeqCB2Jn0dhdeQI4cVURFuNisG7ldu7qy
QoUlVV/0GtI/BJA4uRNIDhTMpUW2YUne4Mw2yB0O2YH1AGAtjdq4oFbHOS3wQae0MgcoChUP68si
Dv0f1+dqVdSODUk+jCJ5ZrdT6pTBXoSXKvD9AK9OMt1eN3bb9V9Zo8JLVHV9n8XgT+A6qE1IRP/l
qO/j2BS2hJsocFhNxNvp6pVFKi2OizLoW4F8QCiFiNb0SOJ363Je/Y1d478Zaa6M0ZGmlNMyEJE2
kHSVKCH3qM2wOXlvV6H+2BF58h6+us6tIlYDP8EOKScIduzIW9lJwBYaevF+cIzPArKAKFAxn1A3
U7Mrw9RDWxnlZgGfAylBNRtdNqUfqYeKkyfaWooCLmvUlxy+rw+nSEtoV9IULOWCdaZheN8Jw0sg
BC/gKTsMRer/T0dT5Ckn0mtDHWk1GorztjYniEARcBEh6ioeGuuRmeSSL7W2NNqbpALP1QV8lnRK
j9E+eho25fcYB4Z3m135JqCYqp90UDo31rgbNZNFe8g8Q5RnySCeJuo8cdU/o7tpv4DJafRKD685
pPczRlTNxAf7MXP452YoujpClMMJofJYjaQOUIoHaXkIlldVZkS7m9AJ/coG5WZkqCTkmQhXDTQa
kCMOuEu36S5zySTsZIXfCKFmayPv+4x81e93833YMRJphuMRecrxFKOWKSEp+ZFpSpAAWeXBsH6S
EcbYZb1X1qOE+E/OKq3+nX9NGipgk2S1Sc8gNbqJR7v6pufQf+VzIj1Z+LogV38c740leeTSBdOf
gmAt/XIQZuhYiXzyJvdpYxup6ARR8Lp+Rde9K8bU/9vrBZBLCEMiVNHlOWZyplY1h6AI96MKcidD
A6mwqaht+9oXouj0nNLLjD1dj5XiecuvPoEqNmMXTLizpVhC7S+wZeklXkZrCo4GKy7fzqkvZ/gc
Sq+MlWMUhT3h55qB3wWYF7RyspNu0V21lvsMtKikYS37RGRw/TMzDtO5HXBleNbGUZ8iHFyBF0ww
LJnh9LFugeHWz42OKwtcVIqGKOF6jkvtyFVoR+0PHrsXK+/rhlgbRvkadRHirCdcY3OMaPXU9yAi
VHZ88ENGK2HdFOtwUi6nk/Woj0lZDIxyfmB8duKDzv3UpWfeiMxZuEvimXEaGY70fICuvmIyB8YI
IApy+hlcmZFg1u2hDJgpGyPkn1/XV2Z44CXLzMA5xDlH0guxb/CiE2lCCaP2LIkWxtk7l8aujM3K
LClSj4dkOuTfc17xxcxw1jfqdhvtcrHOL/YrG0G0RN0IBQDQNdZ+sSGumcDix29EIyy0pkPksPKY
2/WkK5vkI1/ZhD6QkCiEQizZkCmqYdeCNjG46z0UoC3pMDmNmbsYbAcrXOZoo1m6+BFHVjGC9XWp
FKdLNX0UyM3W659d98FPL4xPyzJA/v1qmRkv8WFIIIvIf1uzhKbce2T1zwHBSoB/r98mDpgbuV8M
s4xrTjco85gvckglYUdV8F4KvZ/341Mep04loUkT6ZY8SnYgD1Yxps9qwr3GfbftucGqMSrOmaKW
WME0MerxzHNGOZ8laUa9EM4XhzTLUfMBnwp5L4I/xQ6t7Hvmzd76lzivdCWrPM+HXG0A5nE7XlHg
WcnDQAGdDFFzGqDwkEPqyHhd/NgjwhId9GlFl9tq2xwHjT1Od7tlfHXeqeSnanoZ/glrV0wEr8Pi
FnfpNvaKT5T53tDjhOzL+spvhxRZAMO0jA41DWFpokzrWh5Hu+hGM21/9cHzFD/x49u6mfPc3D8/
8MUOdZGrWgETPuHkmNxm04CHRIKQHBrxqCr1z7nXe7UHbixk0QQonzgQD3FAd3fuD57Z063oHh/f
zizW3b4dDS4/jLrbmLRRgoFHp7BPH+O+seOpsPIwY8Qc1memL/iShoM64jM3iWyKwmkZPxpwVwZj
xAinNyeZMFDxZ0PJeq9OsrzIKHWHsNQ6ksvtRws18PxVA0tqsQESwY4KM7c0S9oZxy40e1T2OrQS
ja3xEvwYd0wHfjsKXn4OdZnjVO7yucKrRT9Mpamd0ocKOuSTHe4kn+hLxpgMxzDicXjhINfR/J3i
HnnWrx0+KsdIVDEpFRV7nAJtURqSFRo/Vc0PRG8pnbA6SdlmGe7XT/wX78TLyqmrbIxxlokjEhtS
2z0Hy1fk/PAmDoTTMHaZmNF9C4T0MDKOwO1gcjFMFVOEqMmgGkIwPtVsxsl3QXLXl8YwQGNgZ/AJ
jQmpoogQ2GuTyap4hrv4wg/+WQMNb4XMVhW0JAGVvfJYobyPdlp6kEFoPsRW5ren2Wel7188PC82
KRfVFaksy8oZDHFW1QOfcHpYwCB25kZiNHMYbodGtfJBBZyHQhBhwzOop0wgMk29mv9dznZZE+V3
+lT7D+3+4EquuJ2B9aq99BBjppI8hIojG8JyO6m4mKQckFhCPKkTCQlrmFpc/9JrrclN91XuMrER
X5SWL7Yo7xKgBgsZVByTaJO/yxnAdMprK5ucg6k6BwNe417cF9/ZRN6s3aMcitEJdTmmWGMyh6cl
zV5knnvQJ5XhQ253tC/OXKN8SBklqt608J6/ayFIBcMNl5tgQ0bgtIxn7vtsZ06kWmDptFTJT55Z
8/C3+3BXP4HyJnJX50Ez4bWkPc7gRSNs1/m29PoQ1yN+DvYydC5DS5KJysArWH3vmG1IxsemlbKN
eBynFjV113hsX7I7wkM9mJoDtS1vAlgptdMTqzl2ux9zWTVNUDoH3aT3pPotYh6598Ah4vT7zmND
Q1lhQqe8TlTnfThOyDzlexHQstoLfvGbcIN+TPsGsXWMUi2S2fxk6x3cfnj/uTu0bHYtVFrUE0RW
sgFEZNdhECTyQazAqn+xto9yQZ0Ivt+EdK3rT1SH3RgyJsYhLpGDgGsVUwNqCwKYjiVV9EXH5LI8
yg0VaifMnApv3gSQlxa4wp4N5fuSStugwfN1ll/jOfDVWHpUs8DhNIw9A+ZkjprImHNmniXKSaXQ
EQMk8xzLQh/cuji96abfiD6LVfAmEd1V7keLagcDXg/8SM4Sng9IrFzlLX4PkFzHH0jy0FEm5QfA
CUEO6eon0sclMwb/hoDh+ldQTisPu6LVCeFQ9h9aZMUjgqOsO8rKdGk5QjFYxjAGg7pbYdCvNJtz
uTh7kq3CjexqNx9KD5QrZvUOCjw4KfBfPgyIe4ql1CaH4Zz1pIjs4kqOSasRjnKw6DPpcgoFuIKn
zI6TZy1+lGOWtswZArpmiSrnytIcC22HdRM1JPlIZBgVt/dQH3AqJ4nMZjMfIcOIGChgy3WoMgFg
iTbr+5mNyGUNlLDyJoPyYBPoX5KAYMAIXYL8EbkpRp4JtxNmoFwWyuoLa5qiCeDM5w1aEC9Q+z5K
CcKIgLlVTLGTSKieOK/zMs/w1zeVZY2G4xrQCkrKBoE+AjyC9EMMoNXLDXSlUURmXZwvStd/1kbD
cXPNGEqeVLvUA6HobB4xCdgh1heoYXOA0fFv0AUAXjZRra60yh/ri/3CfVzMUxs5CPMo6+BadaHk
hQtFqpaRA8qNQ4MJidzTHBDaoluq2+Jj5SPL8vgntrzWFwHx8iuoB3lQ1V3fEiLW1iFPRvEz+wVN
Kie4I6DXcq+fBFDC2fyOVQn54l5dDFOBaszUjksU+GlCkzpASHXELMqwaa3JJ+i90M+3hLVwcAQn
24Zugw4jlIgwdoMRHDew4hNL8vN25Lz8ICqESVmo9xhdQMwM34CFsooOXjwWGc/FL+ptFzNUfBrL
XtICMi3e2cUGSbTmk2kYxXNkUFJA3TvzXhh57Rc9sYtJKn/OonKaJwnpVc/tS6GHJNdGLd8wkQNR
k9TSWnzZOTXV9LnUmZh3cn7+6T4vtqnwNA3S3IGVHrLiW1KFKtzSmhMAmyZLxNRmKzDjIfNaUyl0
Eld8rihwWdlm2KgOgVNEVoiyHglLgEPaBAefOGwusNsP9T9LpVHAua6U4UJe0Ykg7fhFe4s1gfGO
vZ1FXkxQwahQ9FGTwGl4Rm4QeifJIyy7rGDPMkO5JjAntEpIWCH1tNq0YvFjigd7jkU/n2dLFwYP
gmQbUU0ZLvGLOsRleZQzWiDMLWoktgWHaR+b1YlEmzLGvh3fMXFns0hLWeukfFAslA2E42GvWGpM
Bz3LaQe+OhDd8m+oT46dP8UsFdHbictliZSXKaJCF8EyhP60rG/rrn7kx/iu4hRXwyz6eoRhmaI8
jaSjQ3qu7HOVbtYaFL6m0TJUyCUw9fAYt5zG4wq5ghFpgigiky2YA7WJ2hZ0kq38LseoGeuVw3DV
NDRXbcW0jDPsW62/id1sB11thQnrJUEu04rropUQCqmclpi8JILDAOUZHQD7HoOtfzNAwHAdNPx2
iPhA50Bmg7Ys/uSGWQ+xuX4aWCYo1xFxQR0lpM8zTa1ZyfdK8bxugBVmaHhtp0NiTl3wEgEIfgsa
8A00o2zOA08aE3zPOAA0mrbsOLnVakQ0Qf6Qo8RMlc+gfl1fzxddqj9XlYbCGrqMefIBX0z2MId/
J0HtVXjCmJiTfCMJGlF9zZ9EKA8oXnWsHnK75qwBgnasohDjHtM8PXU98hxHsNmR1ll5ojmLAsbz
6TXJelZywrjHNEGPEOtNrUETzA1iZRsbXGBWifKt1sCdziuTbi7c4A5Bn5iDym3DVnnr2rq2w0QC
8quLfq5vAGvdVNrScDHYCMjQsFjs9Dh0GlCQx0piYsCfMcvCOk5UkhICpljrNZIUpTwZ6jbq0MTp
P9dX8wXa63KcqLxkqZOxUEh1EYEVUIvEFpfRU7W3KY3sdvgRFPtYfAizws+W3IrEzo6b2kQR1yi+
FwLvDjLeBDGkEvhdI8TuFGCYteA36z+S8SFUCrHJ8aBi08m9Uup7Doru4fuSvqybYOzqP1ugDVca
BkwM6M/E4iaqX2TMXxuMw/NFRerP56Z5efg6M37LoZH3xW+Z+siVN2SAQ3iB7sLD+rJYDyman0fo
jQpyp2B6IC3XDHMTse7k35OTikbvmYSos9rK5jhTkG2WcUYeo1J5zMTnPVdEeDcTQG/r/Z4/E31W
8/aL6vTlm5Ljc9XtXDJ5mWZCptoD7MU75VZ5zDYx9KHJg3mw4idjWzncYQTzVW6z+wBfFOgv9snZ
urLftpqUpgOAG5JpnKqf8kPraCW4VhV3PJBCn5aao2RFAMMeSc3gL+rHJPNdyQloPh8+UTkhJhwU
sWaTdzrk1+38bWigk5s5xoZjOCbmKaY8U8s1WV4SLMyAU2W4GSjuYrBqEfKEzAkACGFEANZJopzU
1MzzGJMRZQzR7wk0fAL6gsh4MG4L4zvSTU2jK4RqIGVqUukR7P7Q+fUbKIBBEdDvmD0NljUq91FK
OSh0cm55r9r0x+qxe9XttkdBIdnWP/If64s7F45WDglN4MOjtA1Kb5LjQ4SBIIsIs2qGKs74ElnL
PsM8gWyH960Lom/wARde6SpW96K651fpL5Q4RpNVrWa4XboDCg0vMRQIPk5eDn29x3yxmS3f8vRp
fe2MAKJRnogbyiCAFjdu6GxATBSsc9N7G0jO/2aF8kMgfBvLRcXpqbu9UEh2EdZWwqTVYSRDGuVt
glFRuJ5DpJohedttdCDtPd2GWqjTeXz0N4ITjBxdozKeojLKviS0B6QP1lro/Fk9Z2pnh8r73N7Y
sF7AX/R0/7hUuucJ+iVZKVBTdvOX9Ajc5AfB7vKj2ZlSg5pj5lQess3umVViYNXBNMrTGEmZcQmP
8meuAZ8hAf+1YMowiwxTlaA0HMeCOVSBBYGmO13pj2OLkTct3qnQPJjGsHPSRjTXTxXL2dKtz2HK
QqMo8JNGi7cqkNDVwJAKR0zwOomZfGd+AsZ2021PMV8kriUF6Ph9siOL6JlIx86BnAlA0y7YqNbX
d3sGUfiz13Tzc1DFMlFDHGjZQyUOKUq3C7fi3U+k1pAGHc35dKbD2hvH1Bp/dpgWI2Tl8Mevojd+
ljvSFm/c7HvgNDaI9oHq3ip3tcNC17KOBt0rFQIByMjs/DtDP4WW7fhMut/dtnwavOoZHI471qAL
6/GqU44rUKq2rcgUM6QRyByEKb12vrDl9+Tere8Dq81BK6BUUpFqIilz8aiJCpCr0zAhj40nQ1h1
Z7JoiVllNZ1yZHK5zItMwl/rTLb6jpm5HJoZCD5bCVAGaIJ8sI42I9rQrdFJEztNJaUTYfoUu4cs
OYEozNKTe8aXJOnPSqTVqfQobOYx0mKkK8Mb6JUswupW2NkpBCkmqT7xewHcP5ieZWvLM4LDP9qh
k8iDQBfflFS8+nfp7Cui18lCF/AY3deMvj6rW0Q3PEVNkRORQ+JJVNaau+wnoH2/CLxIvlu8fN/v
eVzWwqvd6UjS787iNgqL64ixqwaVRuUcrkhC/BWffRry924KzTGGnMjI2lbyH61sK93jjFUx7Q2C
ByHvmRIBaTBjqDuio8rORBkbSU/lQk9R0FoNb4rhjchmD7pZHhqo1802SmVg0/VYrWtGim1QnmZW
qmAIW9yNtEnNWjz1Y2R284sKzaxOeZUBDFZiRtvg3KZd+6BUwgSd0HFQiceRvdFpnpRNtsEsplWi
xQZ+7s38LPgBIN8Ex0VoIsjcOQF/DxgyGLzwkQn+Y6SJBuWRAmHK1YmUdniv2SeVWbnlIbfmE8bL
CXSg8rRNfmLFP1Z8N6j0KihbSY5I6y3ZQMfUrlwS35cjJE78CI83VoOZtdGUc4r7GPGWLHLeEvj1
4ANNhr45M3SxriWVSclgQ9NCci1bRzwU58kNqBYDw9/4IJzclpsoxzFm7uGqWYGnp3vBFJTOPRkl
Cr4vkOGot+UW+odHSD3j7Kiu7g+pCRyVx3D5q74BZiknxEVcMyklHlcqP1ncCHHp7MBrOx1wxKK3
hORzan4OHTgGC5a05uqhhWXyyryqPmgFlxkyGXWrNH8GR0TQbEaR8XZcL7HACHFXV0b0uR6CjpTp
a6f0tVPgVVBGNOPn2MFf3a53DW/eEPbJ+sTZIBO1mR3b1ZiKX0D5p6EB82tJIs3wRqAu0k7LzRY0
VMYxtkoEVNEEgDa05QfeZ5XcWV+YclMghiqCbsaR6vPAVILCBF2aWYJSYP0MrebdWCHlfWJ9LPmG
YPFGDbAt9PvknAFPYn1DytNMQ131kwj+xTSfAZcSe3fAE9WIQ+hcLLkp8MUBqgib9WWt+zesi3I4
ddxn9UQGjHiPuIEc93HwFSfeKNtiy91xT+v21stxsEc5HuDRwTNJRvtEb7B5B4NMT6qHGsem2KR+
cspRrLYNYO9TuwqR2jIdH2Mf6VnfVsnjdiR3pdgPmAwnk/AADG1/62+Ju37Huhv/R9p17ciNJNsv
IkBvXmnLV1cbtbpfCFl67/n192RpV8VOcSrnagENIGAARWUyIjLsOQz9vCYRC+McyE5NyEFxNDU2
pwA22eibSmWVN1jnohwNl6ZKlUc4l4gNmdyo7cFn0SPcz0GwIkv5GYUvmjYkaEMomTrBvnkJr2gz
MO8DaI1Y5b7VE4lQEU0xFEyRUfbQpWGtpgKc9oS9GK4wQ0v6Kr59m4Dq2P9oL+xZjPV4eSGRsgXD
j7QOZH2/xuQ6L3SrxwYz1P1r/tCCkEXflptoC0CUQ//eHvUN/yoNFivSW1WXxW+g7GPqInCV+1AX
v2rMXtoYUm7OLMyc+1cr0c+wHke8UNUQIjcvk4q8tXu+b+brbuX3MST6xQ2x4gJcKgAS/pr5RKoz
mgSbiMTI7XvCjg6JNvwRrS4EUvrfliPXlD50k4w45q4ANofWIf/JbotBQMNG1IhJWlZevl63Xcil
bKJQk07BWgo68F4QWRt9j+IHBl3FHX8xnnjwawDcDDOJzmjFJy89J56KnTIsNG/lDeDOnlUsKQ4m
5scZ90+Oe+86iAYsvE4Y6XkmAy0dqeYvmmmyKSPDs1YuQgBGqrDuGBaXQL3BShn/x3CCU48OAHDn
vWxLSBTJaBorRGbqFvUUj2CfjTiCSC175XN1wVQtxg7x7n8nHxpAjRbjLkkD895dUo5owoyCVBCg
MbIm1m4FzBqi5oUJQ2aysRoCLO6RckCyD2CN1AAfZmvPbvgG1VF4M3lJ0QM8ETJmYGj9QNWz0M0I
eMj7/1k+5XzkNkm4iQB7dBZw53tkVy/9gT8Wo1l+JXCmoW4nb/0xcpsnNmfeesJ5Oz39NIMQqlLl
HA5fOnef3qXtft+7JeiFyWovQLbsabiyY4Vfs226mfa6ZhJoqtHBnl7isnIGhoukn+1m7vo8J2V1
fTprwNUDfQ7LRolruKNXV6ta2KiQjMDAIsO8ww79rANJLOEg3ejhf5ldXtwv5apaPUwlkZQrycae
/gUDXr79bXDrL4U9bSayt70jTL+45Q3DglgnpbyRPhhcNpMNJaMLbSV5aQGRmxZvOeBGNRC4n1I1
cYfxixK6UiKaosIqnjIs+Fo8Xtx0oHWlrlz3kyrQhQ6Yyhe/Gb0dKCCu5kJzGJ94gAINufzprw6O
pUQsbxuaqlKOEfvccpd2aLKrFx21k8aa9/Vef9KvtJPxO+uiV9Nr8SaO8oySEcWZQiDVqtywNIyE
jcX3RjjVXM3QXeII/lTdmyDKJfrT2IRcSRYxxcrTA2U7GP5J4iRn6vo3sZvdvgBMgZoyFGndKG9i
Kf84z1PvxyEB6pkkcw6OlZExDsaSQHtAIeCHLsAHq7PwPMT+vghF775SMD4S3cZOuyHPDYx0ujVC
AX3QzV5WrFxBnPl303U3faB3dItcyJWeTNfVn31PxUBz+rU1i61oT6/M0g65+zsqQTew9aLntYgQ
30ep2ezaz/5FJt2pS/sV/HDlPgLFcX4qHtAE5dmVddadUq5taMNpDoidyV62j5/Th2yDjjloKtRz
8znbxmhYlC/S34U9v9WRblwrCT/7sQIHrpwHR3TmjeYkOCZAIP7F6gnriJQr8ZOma/qQtC2SxjLq
YKOBVKuqte++1H27r6HrzZ+F3lB+pPDBoZSTmkrr9teRlRCzOpVNxuFJe5ezWWWB9azndpOUP+H6
YKokUj9KewJnUtk1f9RYjCLkH7mnoZT3kPvG15DjAaGxEHpTFYPTzKW7WEs9PZExUKYy9IPhS+hu
NeAM/gPckYF6JvYdPWfSCK6H+SCRMhRZUoG3iyMvHrbeH/m0I0pBOjyik7otajfZQXBqlIyZuHqr
ZVTxJo16xvmuKhupgZXF22uN0Zs9ZfeLj+Uvg/ybLErd2xLozDKp04QHgjE3fo+cfkPyx3A2+2Pq
sco06zugi8NROm8kiV+UGLPE4UBPhnAz8iRsRdZex3jE1lvVC0mUso+d5kcpySfCg7wLsUOWbSKn
sOYAaJPGLjZbTGqxN9fWY7DbhVLanxSFZnBkmAdsVkDPCUAl4dvlJkF/4d8QL603xxenpF7SeAbg
JAjJfhHqoKpnznDH17eHSV3zD4Wb32ejt2jqVErj8pf7V3fc5/TNv1Qngo5I1qQqyUp/DkRvxlOC
SNe3tCd1HwCo5r7XXDf324+gmgwNSKEzzKaAvnh4n5LvgZgwBDCPSbzBwtoHo5unjMBf+EfunIEy
NLGEiwrwJdD07IIXySNBfOwAgQedXA6pv7D9u3Wb22elIfRTwy8LhXxW/ehfhhN2KJx6I6B/U4HN
L0NxgRXTriuSpAu6JquKIEiUuQy60EiFXBFFIp4AvDIXQlIqOP8CVGDFSAxDksEHJAgGr9Crq71i
RJGMxw/+dHB6QKkDV9sJnAAQI5Ijwv2wfMHKm7QUSG+vxqPYlVWAl/a6KQwkLd5pLmQUAeQ1QJMi
JStgGiAfv6+ray/8B7mUsk79yIs62ZolO7rwQef4OmBIqK1A5mXFR9Yc8Ip1fBBI6e6k1dnUkMG4
oZktbkJTXq0Yad5KUmIYwH/RBB589yr9GIY1cOhmsh1KOLMITQjx32z0lLX60wc51DMocm3ig8AA
LRPuEBaxNQ2K5fbfRtEphl2evobi06yI9pida+3z/e+2qi6yjpo4L8ho0lKfDXlXWRQpVtjL8LEo
f4jKg8klra2CEPG+oNXPtRBEfS6+jxPDJ3oJwC2rCQFWyDNUcCXkwy3ejkJMceHM0BRJ+RGAy64m
lE6Ufx2E0eR9Vj63Vpo0DAWXJRo6YBxU6hniB7XD1n+FsNnVvpH18BITWhjndwjGKDMJWvUfKsbl
eLKfKtMTs34TiYksAgQ83PY2CJXdYJdYvhvhkc1cY8ua8FlXRVXHnr2uYNmP7qYpYpPJStoQ96Fi
TJnMtOsPhKyteZ6P7D7v6jfTMKWk65IgKvSsaZgFeRf5uMyira2kP+dVYsrdyNC9VSVfSKEiFTw+
sRYN5JOJki2FoSNEjalG3ztuMoVIte9rOvnXqKwAxHK3M1EKkk+10nAVTAobj9uxFMyhLE2wxZlz
AwWJNlP7/08LlgLpiVH0SpI0NiDQV9JjIHBnYQi8+2datd7bmegh0akYFCw+QQ3TnndUvvSmfGS0
59ZWkz4cg/IQUxnLRq7iKxGGUtEMMFqW2miS2eMuB9kuGsin8Itu1if5a7fnNpVusnFM1iaRP/wI
yonESmwMlYQf0dr+hfsWSmZqZ8DOIkDfACk8lafxnd0oXMsVPoilXgCjykSNK/EJCWbXgKmOLb8t
toUbo8nl/M2nVGTiKuFVaLqeNpnGaRAgCnnXg6rWjiQyiW5XH05NNyQefMSGdPUyC1c8TxrKlG1L
6hjttnoH1u7On0zRyS6JRzBpWkIjon8DRzlZqO4Hhr2va+tNPHWb89hIuV9DfB7GF31oPnV18Hb/
FlknpLLJRho6TG8gcuYCQJKEzVNSKQD97ebIrAexMJuiD0y+4zZ+rX6/L3pdR8nTo2qKqKm0MeqR
L+honaMGLBdHoQt3eePv9BkFf1kMzFgGwYAyjuYYCGZX1l9kUdnoEbgPquDBSGMgs2nqNmgM1nDo
qt9b/CzKfnnsKUz9f0Pd/HsG2BB/m7/6b/W5f5ad4Yfwqr9l2NAaYUlguHmrj92ThPGsC1hPkzMr
PlwL8w1j8XsoU+6DOKsRbCCq2rVbsppFYmDBGY+kJ8H4JCv9gA+yKI3z23rMMrkjz+bgtA8YaN9q
nuQkT6wu0voDvTgVpXhJKsp61vSowKKjRwb2I4ckFJrjn1V3Yg5DrZrSQhxVxBj8cs77Gru4XNzZ
Ql/adcLwR+t+fyGCvN4LZ6GJOgZ4Btxd44TPZHMwPKuE6/gFgdUmcIAXup0dxOCv3T7GgGTtiqyY
jqW5VHwQJpgXaXT4C98vHqS+OQttgxSGw456xfepxZfBQz5GjOxiNSpZnJuKE8axrJI6hdR6rp2w
zI49iKTNXKrtLhGOAqbKbYaWMiTS49vtmKqKRPrcPYanzfZZBm/NEzb5HG03A1T7WfnUesCDddKD
9swQTYz/j6BIB1K9jkgHvEPUR46KQJkrMk3R7fIDga6KvODQYdI3s0OHGTUTI7gnjfqgqNy3qc8h
Ga3d6DTb83Pk6Nt5g9lil/8sHjA2qT/+TYERPuB2ROp7xr6c6UlNZrjd5DH7orkF4JPqCXOoBOnl
X9QWVt+gm8DrZNzCcFSB66s5RLegtieHMNuIgxkCO+R1/G7wV7RI7TLZqm/2gQWbqTJzbFkqte4f
fh/6Okm6+A11UXBcJSFFrpz5s+RilODof1eOBEA1QkFM/KuRguU1X93JQmJq5GnWkm/bOMlJsBtk
KdxnMLKg2V1hL24E0YWn7Ug9jlnRXfcTt8NSL4oSgY49JhvOgyXv1At3lg75U2jrhw77vz9zLI5q
AJqorWlTKowXZm0k98OxyYdYHDuJNA1eCbKFc4gRKKiVQ4Yd/a12JHvPMkZ/CKlRv4sfpydUYDes
uJGlbdTDI2uCH4GaGchUk2xPfXOKxsEt4nDbDIpuGrryWIkg1c5j1pSgxPAdV0LSxdFBZNKAgQe+
Axx1D40DwCpk3ToKMgD32Pl26IpP4vccdbUW2zbVNjZ34QZTLna3kR78U2nLJ8NmIYet1dw/fA/K
ocl8GBRjAWufrM4ZZmtozLYkyQLgwkan6K2mAellwMThWE8VFlZP+TZJT8VwMFBIaXrNlBHOSXXu
yUhoy0DbV5LwbTScMONOUe0xfPhKt+bDkSkHpxZgllIaHJkA5os/oHaPmoMsxe4L9oQHw4XTdUy/
V9p46BHkToqZb8s36ZUEcK2T7jlQQAjH/DJsWLCGLJlUMUzN1L4NQqRGpfwpwPqzrz9OEQPQh+Ew
r8q+UOYk1+o0RhvD5afCLNrcqf1sw/hQ69Hobz9F1y37Qsr8occ5iiCUXb+fCnvGup9dq/IXOeMT
s4vBHM0NGoAjpUHwKj5kAf2shxq3n0C5qzhEQSea4K6UeTRTtdqX1W7mY0+XwRpcj/+jd5Qo56RO
QR2JNVwEWYTDYUaAbRjYGgAxiheAKIxMuuGNejpxF8HBygAr92GYhkSFybygaLzkk0YKTrstfpI5
zTEEKLWCZcAWJAuO72rv0i7cY8cHWwvihQXK9g9h9O3GKYfU5CUQQnXceGuXBx3AmMkr5kVTTDmX
58zjH7ST/NR/qh3Di08oHiLsSl4Zese6Bco19VkuFxMJBoToMa6fuHoXhRdDCtwge9CGDrBfBqio
HlrM5N+XzDJcyjNVaZPUBvn8pfY1zSenBwo+p+X2fSnrPY6b66W7gtzAdXNHrrhA9Hzon+O3BukX
doJN5SKDk9Q3J2YrkuXvZcopBZUs6wATvE6iPHaAVenc9FHc/IvwhvHO/sGl3UQjh6cWSjxU52Hc
jNm2zh6a4W3yS3Pknsf0qcecg9jlXsNin1ovqy/uloqtZG4OlTTHs6ZeSjzw4157mVF2JgQgxpZZ
G2AojEy5pwBrMUKk4FLJMvJ4Vi/J4+Bl3vCmvKuYSGkvicuKn/6hbPPbQOnCWxdrCseTQXz9BUir
2WOyJ/AKBFu1cUMgnVj1qTiHP1isniLDFcuUb+o0jAcIPc4aA+LVLk5EprgrnAEVORD9Vi+cxW+b
Q/5TQ7uXjLfzrmhjH9v6N0pGhN3JzGiMvjlSq0KVkbOAY9cx1CMfeKQEJOje/2irlC/ys7QBvS5O
TYhnSJN3AD6Qb2sWgc4osezBzP9Y5kM5oV4GJJli4PuSHV44hp3+3JrxiWDGThvW6NHa2tMyGKPB
+owk8mtBh71kP8dzjOYQoRvRXrsffGzK53wz70TJwkk97XsNDCJmQs+IMRTKLWVRUdchhxePQMkT
5ByC2iBZ/OYvYBY/HJRc+yJgmvqWG1IJBx3k53k4BO2mqJ/uKwvDQmggvxRDd7WA7N2NhLdsslGF
iaZd1AlmyoyLGI6HhvPzfU7+VQfRjC+19DKJP43iy/3TrBu8AQA6GX/Q3KKCoVIS5t6I0cMQvfBB
c+eN/H3cVbKpP/iDFXncD4IPQLZYiJH7loFwSH0MO7vayF56ZK1dreaNi19DuZ9R1ZOwN/BrCEhX
BARcBQy4bPL41bjaUAUQacm6INDfcGhFJSpbiCnln3775vPfGLe6at4LAdSToReDoKakU45NOEd4
yg8o8jj+GyAsPJT6QQ8+owtMKGj5zYAooAEnHesqWWekPmyPXktdEC7I0H/p5Ae/YQRwq8q5OCL1
qcJcBEMEyRvEKCMU61lndrJwmNEhMhm3yToKMcmFVauTkXEdSbWUs1+bIJ63pa/jRgdZhLTnHtNX
8Tl/HVzCdGLIdv2ubctj7JU/KkaqxDox9UqE2FUdQjImqnWipxXFJoq/SEHIOO0aGrQBwvXfykk9
DTqnjLNCnKXWyW7fJlaTq06m+W6mGFbbcw5GTaxqqjxexE+oudbUK5DgFqGLDUm37jtTr+MvTZoe
8lx4uf8p1jsKtx/3B9xilBh5MJOWpyu4mBbygh1yBfApK1Z66TYF48oZX56GXhwyvZdmHXehYhkS
pfbyr5KBxXmoByMeJ2UWAKXpYi+EQ90THKNK/PX+pa07td8flMZZLAnOYkhAjMoQgN5J6mnD/NiG
wTGPh8wsqngflKjBxuC+vS94PR1YnI5yQx1XJMXcXN0piG4Bvt3h3a3Nv0N0WCotvWoiTRinERuM
gkSfMjzyjxyqW6E7valP+tM8gWMjuD4grOI9Sz/+cEJpgpkX4hmUxyn9EmWf79/g6mO/uEDK86BP
OqvqBP1LsNfc+6qtdlhtKeaNIFZO3TeMLs96YrOQR7kYSZk1rYpwHgJIXGKVMTjMVxIcQibJWi1c
IzT48NEoT8NxBVekWE4CHobgIuh9qXkTka/bDVb2ErzXpKH2IpOCsa2azYGsVEbn4mvgzm8+Vlo3
fGuiNMT6piwfQ6+ohHMszROZwMkP+o57RXcPFWsF5EPXsSmXVY9Zz9Rvl07vqVR8LeSVAHmNQwAy
k0uLIKh2dJTo+Y3xHLgF4+m8Uvv+kdgsJFJeBwvyBh41gC2ox+LTBIhFUo0vN+NF3OrALX5QjsED
tpn24oRtWeX7fZ1m2Aw9JdbX7SAMHGrz2DuwlLywkuxyX8J6vXtxPsrvyKEW+6UEsyEYoMIhdZFL
OcojyCQ9eW8gdvwXSzjkzu7dKXm9F0GCGCEqnwmwVo1lhGQDeEVgMM2X5tB7uccz5o9YhkojLbZl
A4YjMlaBbVHnV6iawVQlgGP+i2yR4Yboybe2w8Sw2GA6IUZYTNoGzREdYNN3FZApkObZsOFP3Jbl
IFbz78VnpLxRMwIePSdxVzef+2x2q6A32+BL9xcQnEs/RK+qxPk8STMZaNLU1AziT7qWWqng3ldK
xmHowTfMxoecSIrM+YhjGIlgWHXZYiE0mDHOHXTV4315LLdCT96g1QmkxBofLdyGzyM45oU9AbEb
raa/LmCyi3KsI1JuZeaCUQnJCnOp+2YRR3ael5sp5D01bhm3ydBIGvBQNvhaLnx8snmo9kZYn4xU
fuMkcOJUzQuGrVks8KxHgUY7nH0R2308XCbpJwGMY+8/ENouYnLtsfvKGtIhqn3Hm9Bpcchhf2rG
TKYbjtNTVYf7TMPeIrZ2W5X39FZ2O79kTGau1/xu5kaDHhYi+Ky6EO8QCgk6FiZTzNDAc35TsOeE
MrIr7vEcbVnYlWukAUvro5EPm2IOtVmD1pBxJGC3bkDi+IXAf/lb0aksf4s5CBT5+L3g9WByRLP0
jUwvC2/37WWNAfrD76C8zZRkspQmsJfkZ7wdgTI5gtbqQXa483jIbWGfH4pH1YqfikuwL0FU7Nsy
QN/yCKtLVvAW79uXAtZcAe0pvfjMiY31xjKGuWVVFQVDoYcXAH0azwIpeA+WZvqeeK3akUsajnxl
VbvYzSxATzsJerrRM8LsFAABogmAjX1hJ66cmdNeAhXAnjXltZ6W3n4YZfV9VY9YtoZjU8bXOQ4s
YxKtSmbUidbt/SaEqrgXvoh+DBjfXcBtW+0QmACIcWQZ2XgfbpmzE+sZ000aFT+UYtkPk48jtZ/b
ziptBIIeZqF/kK5977R7xOCX4KHD7W7kfcxAwvqH6OwmnYoksIwvaGkJRawLc/qUOTMy7NKsBtMw
4L1Jqhs78cv0tdpzsYmxlXdWdLEyv4HNBNSmMJqpGipG3T/GMvOgR2FFHkT50tvG4QqCaqHTYVVW
LVjGSe8t40hwzWQE4/UL1IoVhP8ZJH78BZQx9klalRGZSy+40pza3oxTFq8QSwSVfTRRCVKcENdc
zcFWUPVdV8+b+z5lJQH+cAy6XDGoYslL1wWnJjEVaV9qQMES91n1veZ/oINlp0ppFWptMeQSc/j4
fHyUSxW8eT+akzkniffB90aQK/x6+csvv/ZVWa/VCg7QR3mUD5gNbMaqpCGGsciHAlqCvdHpMfuk
O70r74J9jhlJ3c434WncqXa04ywAv+5yE9AMhMAaBOtOfmShyq8Y0sdfRTmNSAmKtCbFIumpw+/q
TsmJNFdiV3tM971Tn7JtBaLTFgE6a+TmTw/yUTTlQcSuU0s5J+/3Fh0Hr990rrYTNyzfu5LpQI4g
iVjXEzQRO2YfLVVLu6qZNBwxm9AvSx5DK9ml5/G1dIxL2ZjwIcDFZh1uXa0XUqnTReWk6KIP08lF
caP62XlUuYfQMLAyUnSvqZgc60F3Bp07cnKsmQzlJsr0h3IvpFP+EVVe9O3JmpF88T10Qo8tsG55
UllCjYfVu1oJ/MgNq5qoygb2L+kSYBdNE8+XuOERFUfxR3TJLBWk0lckgLfSq17vn05a1ZyFPMqU
5HZOg16D5lSOuCNhiLYP9tOpw1qCss9ehMN05L7Wqoe/7pHUetkD3DBvjl68i86VO2UW5yXf2iNS
Miz7ci4esffozAS9+jPW/3gtlOIZgmT4vIifOew6B8QXMHD1zT+Q7SseQFskThs2KC/ev50/Y42P
UinFK7ihjyUeUuU+xTjQS1Gc/alhCFl//hafgFIwHkwbsirik0+78NnfYVLtJbe11/wcXPQtYCDs
+AT2CUsWrOmpPQKMikU9wTomufxFLcEY5KCUic41/kmpX9Py1LOc4+r3E6HYogzFhuv4KKIAQRXS
iAGgRLKAqRs/sEXJf/UbwxXChHGhK6koPttNGD0flxodZn/Jzmh6KEWzfs4RPosPQWepZnoCRymW
A5l7NSt9jI9CqTdQA/NjyEtwEyirYc6I4Pf3PSaMwKXJm9GhwsZS8Ua44Xk27c+f4epH2ZQRj5KS
DAN/XRMYAJGd7MioF+aeYScBVo7nbfCu2wOQaQlAd/eaPOjAUx7cZtuic3TfZJiXT1nqJMXgoIww
um+E3BlwOJ+TuT0raRaaojH3pj5xbhRPmyHgLh2fp+agIlHg/L0c9rtQZjUjVlV7oQqUBQ9porY9
qlcuVx3r6VsanHmZdeI/2/0fb5+y3yRou9wgSxoTlmkIczxBto83bHqnlTLcR0mUobbIEoIkRtwj
PQFQC+sgvi1u5x0ZWfur/dqP0ojWLdwCHwRVViVIS2KgkVeYjZk34ZksCsnu+M7eTFh9iRafiorB
pSFsUX+D4vyXIysBvTJW1537CsrSCMoT1VmZi2ODr9Vim1wSJTNIHqWEFTUQvfojaLgdhh6H67m0
V+YIUgD8swe50WsrcKxmHsOn0tNvnYhmYTji+8z5cxArjpwAl1GubW58vn9lLEGUe6kF4OFcd/35
CCwYUfI5Lea92HFbYwZVxX1ZLP9BY17ocQ80pBl+dHSrTzOWuCorOfqbwfZNycncf6HnDPulB94E
AbDWMSk3E8VTQKDeX9sv7PCZoXr0lFvdl61RktVPoA1YgyoBrjSyZNa44Mr40we7pYfa9FGuxbAg
IeRnYzNiES7ZaHvR6VQzAUaLfiBJvXDEdPwUmfxB3jBBRIil3lN+ynFwqj5kSQ/lxy7VBQMhtpw4
/bkCcTi/HdHfk75U59zDhA8Tm4ylqZQPmbCeP4g9UZ4odLskc8r2kKWVzTOB5daTkoWFU34kHga8
uRXGIzJUvp0hiOTncex/TLo222Ic8BYXl9lWVerZzMpS3XBaxzNGqxlOhp5zC+euABwV7rmovycD
ppUyZkudobL0KNtUznWqKBABkHT7ao0emeut97/QhUdvemWBMq8QNX7QX5qmNu9qOdYHEkkh1jc+
A87IyhJTfCPLI6JdY8WBhDHAaWG5HtZhqdDFb5D4zoRqq/4cPpcApCl241f1WXuPts0WIfhRe5Mf
Ge6O+M47tkIPvcmp2nItCRtFLzvl38EfaAeH8LFDuBjuWB0uVgChkBtYPOmiUvStEUCadK4PI9b+
ehN0pl+U67QC0w+w9JMKVxKV02KhRRzO7xKgbqlv5ab71sGR5w6GTFPWHhgjgKDLiJVS121K3E4K
UDFSBCGRUbpjodqzTkX5GGUeenTPJQwPdtVR76tvcswzarIrTYqPJkA5F4GrZ64K8FKE23I7P+nv
vlXb6TP2RDagCU+ORmMKFwyAPJAObORWr8aG0Hijx2bd10/iqu+oJ11R5OO8bYJuQvc8CD2J+9Jz
ql0rvBVU56xtGcIY9kfXPqAvdczzCNbr0TDD9DnD5m0ZstB2WP6FJp71C2nGchriptGdHF0G9sL0
hSAYpaZxEZQrr07tGTaHjRzn/m2u9Lw+fFd6NqrRpoCPMjzNXR0VL+IU1qYeCIFXKkW4V/JBNn1+
0LbcCJgErge/xtQ0ykbiU2lXdwli/gJEcHqZArCqb7Bn2c+h+1c/UVKu7Nk6gHU+uoisnKRQJKvX
ijl/zp9JER59pkcNwN/1z2ZbuaVlbKOvDKnrRnWTShnVL8Ot4JiSnylqIN1ohblJctYxRYFHOPKm
yJtMB7XufG9SKTOrm8kIElIoIGDj/fYo7RPgEHbbjczkwlh3Tv8VBaKFj9dq8IE8FgOuFc2+g7DR
gWouu+mOhXF2/x5BG/FRzBwIY5Uk8IFJ/SPTDmHLfCTv35lAk+wIvYgUnsTnhLaZoCwXRxWtScPL
ncBlxgLr14YFMezFoyRKD9oVvVpKHCk4E8yl9JCd0GpvvGiXHMFj7BWAXDDjDUipSO+xZPJDrIaT
kmTwKsH7RLD38TYDNVaahARYhtgAfaC1wl60ch8A+OF3hgGsigJwliCLQN+TeOpl5lK+UkMV2BVo
aaCzaudv7RMBVCQcDrmTPCTP/WPkMgMClljy/xcBgS4CH6nEbhxCHu08OehZGDbG/QKTzBoU38PS
0n4SwjFmmWhVjRbnpdyMpnRxLAwoCMre5ADVJ38i3c4OeAByiFUxFubtutNfyKMcTK9wTdjMOCih
U8HMthKZKrb/5s30BjdbbHMnvOiBqbywy3PrqcJCNuVm+ln0jabD9FS6bbflWd8qXnniN4HLaoyt
x3c3SddfsvicoL7p56S8IqAIQEvK8S0z6xfkQP7CapquN7wW0ijzEOOyGXV//OXT9KPukcdi/Fpv
egwGjFgrzTHU92tGjOkYGIp7vYnFSaNAxPIE6XjxO8XVdWcsNqGyzQDYQfDe6/f5nU8sFfyLs90w
r3m1YrA4OJUoZJoOYEQeyhtvSYdP2NebbCthoYj1QrFOSdz98pRaIiUCSuduqH4zipcm0O1Y//x3
BZ7FeSjno2HvBvtgMA5U7rlnrcn2teaDRmXCinSq1aV939mtxnkLcZTTqfxRDPQZWpplry3/jcMK
ZTi83Zex+hAuZFD+peWLMdRkPBxKUzqC3zl5zOror6AoIZpbyKB8SjPyfV41sGuCgSlhfPgbWfTC
Uhuzqr56GkXgCfigofB0qc/IBg70sNADfUycTOGsdvbu39fqQ7uQQPz1QtPQcuzVVNQ0t0sjGG6W
hqhMdU9gc3joq9iVpeEtmtTZ1IuaNVzKOhxlTaCUS8SQbEGRNLHDymViaWB0BtMImsl/wxGGr7Y4
Kfk5i5NqgKRNjQLKLg4vc3KWhi9jwijMrPvhhQzKoAy/mHIZ+9BoCdRbMjWFRSiHDJSTwXbWduV6
triQRtlTk2s9r9aQlmOCx/Mvrat7DaomBPyksZpTaOWhWViahc2l6K28CB4GIQQUUwObRdG0/s4u
fgtld3osDbU8IIcb8f4Ybn4Oz9EPAp6MXRBQlwoAY7GVbfeV+RgRLfkjU10IpowRG5/yr1gN2KOf
QVfqtSC3k3YCOqckMWZGTqtOTJEVMqYoSTKNBjoYSSMqMd4A9PsOzQnbC3tpg+lycLRmW2MnH3gy
/3bfSBky6ec9lkFYOvv40F049qZcDbyVCGnjgPYyZOTi613p2/muzm9hJgbaC4CIg5OWPR8o7e9j
gVW0xKlFM5vN6b3yJMAm2RFgdSpLRvAdWX5n5cG/ITIlOvPnp/191fRbn8dzAi5T+NnBKj61wGzH
kI+ECYDM6gazdDDfTEqCgM1jwxqtu8WbaMo3ZVyQlIaGW0gjbIRHmwrDxWa7xfyBqwJRCZuinrHN
T4Czc4cNy7DXH5jFN6BcVVhGXdX5MCbAyGMcLrV9bBgZoKjNreLrfdVawcggbvF2UspllUYxxwUB
z4sBIze6hMIErB6taWDo4wfpI+vI8sgW53wceBMYWg4rJ1hvXCx+AuXHVB3dzbrAT1CPnXOF54gA
EVLiYVUyk3Cp9Ojgz0CZVh8JBTFrRoFlXZTrSgpZl0QVj+yQoFMuy7taqx5Vo5oZVsz8rJSrylFL
k0sjl9wYm4wcpv/DFq1VEPrE/EXArmWoboVO98pStjUWYhTLlqhcJIx8wO6SDgm2AEM3ksTCapux
tWJJTb2p5FKr6qPSu69c//Ae/lau65dfOJPKNzgBtWe8hxfZq7cdpqgS8hqJhC/QZb4F5ALvOIyr
b1uIG7VI1SYeT7yQAjDc5q35oG0IKd8v0FxwFSbb7Jnwnv4V3uUHQ6JB2Hrgfs3tgLPyO38nbRJv
vmJuse1lfRrvZi8i5ZyCQgwxEgWFHb/FmZU9kt4lgSOJLfkZ7+zDsPVhvxjg/s74nOsR2+1zUn5J
D6WwmkgAT6jz+oNgX9sWR0xjncGzaMXvrDYJwzSvEdDigw5RXsYtyWtzIA/UZWiN6a6avt0/1mqy
pYDdRRcAGKfRa0dizf8nLRGiHmlP4LSlU5dAtywZb+t64ryQRDmAKZCTsWwQO5Aa2vBlPmO+7rEH
KBqYUHSZvGtu/JiAaa8Dc47NbkSvf7/bSSkn4GNNVp9iKM5UG6hpZaafTIwzrj+cv0XQ+0ddV0ly
FOCISdHbUbTLc0dJvFbeyG8j/y7XKkPeuobc5FG1iFIzOo3r0ZXxW98emheemz2Ne/yfNEQXP6YO
fN4IRpNADZswsttoMIf07amIa+e+mH94IG6HkT7KydMhExVSg7/CZaJpL5ut06AlyF6iYt0bbcpl
mCdFiZBSi8c9F1U2sBxeFS20GUciV/OnS74difyOhQVr2NzHCiGO5B/bgwjEGaCWA2+GjJMSNML7
0kSGgtO7RW075NPAkQ8FDKPhVG7rbbIvH5JLdCy87oWQ46oIZkS7/9Q86LyZAwV0z4ZMZ10uFVEo
sTZPfE0aWsaEFZKXEXnYnH66f1iWEMqZoGau+3KPs8pTZ4rBkypBiPZwXwjrQimPUcEzRn5HPh/W
lIy8dyqJRaPLEEEj8OqthPbIdf5rjr/HhuGIfPVy/xTrw0U3x2tQXmISuklI/o+0K+2NG8e2v0iA
RFHbV61V5bJd3h1/ERK7o33f9evfoWdep8xoij2ZBoIOUAGuSF5e3vUccIL7Y+fBK4DBLe5ijAqE
QPt7xsz+q9gZES2LsxlSN5eo+cHhKuoEzXMTgkKa575gYYLr9Vtjvm42s66xB/I4H+sHBiVP/MGP
dy2iIvleII3ZnwuX2WJrPrvMrdklZqd+Xq96X37E7yzT0HrDEYMmd+IqhUDDLfb7mTjV0gxUw2Gj
aiW2azLbbdgEU3YnWNWma6yjk5wqyCMofHtWmFS0lweIUR6SZyX3l2cNrF0YuHP6Z6l2psGe0ewO
2qWTsOt/02E9E81FPuGghmXF/BsE22iwSV0NzM7xLUntJOhcltEu74BCVB7ED8D2nTiTzRmpMQSf
l5Yg/cZomKTks2W5cCIQWA+u7NYH8CyIIj2hTM5mJZGe4M35LOvJiKrZiCum5k8Wmkt1fwI4pBgb
VnS6nAVLiZSmI+tAj4/h3eoO971pV09g0HAmN9+Vd+X39ib1Sid5EajVplv5a3/5Li29MYq0ZDaH
BCNm9XXHWl0Z2bArsKUdG7ShOs1D+PIPVrxpE84Ec8ZuMutMNRlfB6tuU9QpcvSHOiyOzj3Q4f5R
zvNMHGfocnNQx4x5EoxdC6YVtSCGnsfIvBhwumBXN/3LM2mciySFVaQ3BW4Mq6nlvnQzZNBcdIpd
441lTAqsYbQ2EF02P9AXK6o/bZqkM/GcBdQHsF8NPVJSen+s5FdLvYsk0YaKlsiZvbQgBfDKoDgs
lbpg/Pt5eos8y8nt5siqauQVvOge/ZGAQFHIbrwdsp+tkDNJbacWec1iaDYA/FnlemFMcJ+F9uC/
R+9CzHwmjLNBSqTqKkZs4ShVk92lT9mo25cVZvMZPpPAWZxumqdBJ1iOUVQ21feqKTquzUfxTAJn
YKQ6VgYphQQ0zvhgfAQHYxaED2yAluUZLBF4jmBFfGtWr9eaFcW4Afo1QQ2UMUwaTvrdBluBCyY7
UVJFYMb45ixl6JNVbmRcuBBgcm6vz0rnUCu1Hnt1jO3EiOXd5SPbDoN+7SjfqJVmhaJEjHvCuA0D
dTdewWoCnK8Ec7oo1SraTM6cYGLl32NwWiV53QoWhCTRRETeomdP56xG19bUkNmEKBgBfOm13Rvg
LOuxKHNwADlgJ75oXdsdZ2d7yBmRrMwyTdYQ6pMQnACaX3iJxxTFeIu/09f2hpEeho7mXj46genS
eeOhSWpPGOJglgFwOckOUtf81avgiarIvpYaD9Meg71kbeFfFrzda3G2Xs6SgAWvHaMEt4JhbzJP
KgOoItzgQOjDCJ4AnbMoZmfWE8mgnc+9XwLBAYzALuOD63zt8EkmeS06zO2aDDAcQVsGKhvtc3j0
zBGeSdbSki2ud93+2PvrqXoBXADUKLurrjXMswTrDRjC7gAmjdmZ61XUYru95l8fwClwk8RmkrMn
iRReidSxjD62RlR6Yhv3W3RxtkpOZYuuzcDJiCmn0kyW23FExJTP6eqMvQo4pdJSg8YAlxRAs2aB
2rLPvySZU1srTZAFSRGrLXn2U27WvZYvounEz6zsJSGchur5aCSjBL2hgeormdNco6SUgdfsA8jZ
3upN4OpYnRXl2elFelQ/mh/FgyUGnRDtMqe+6Yxxq87CZzB+6faEzPh18he1i6MRyGimS1GoNlz9
H/S0sPVdWj/3Tk5ZGkVxC9fJ7NBxa8BpU56j8kkyH5RpJ7AGAn3l6w5Zjxc5Y6MwbK+bu+QKbzL8
J+XQg93QQcfO9RDZwhq4SCrnePdTEoa9BE+4fJ2BGskm8kE5g1Q8UO4Xl8HLCy3DZkfSrzvDFx26
qJISVWcl0gOjvop2KUAydoDZZ5E56+Xr9skp3pm7/LA8iJMc/8Fb/Nsw8KWIkVpxPy9YcueNoNVl
M6jkpKMum++yW1FXlGh/OStEydCt2oBT7ZrnUB6dalFsKXwX6A47pQt6ytccmhSTElOPJdFgRvjE
/KseFxT8KUJMm+3K59nxcYZHGrJGz1i/iFlVThquNrjtXMss3Dl81LTIp10MSJ3QH9P8NEQ/wumD
TsWBRMN+1tpDoSMbTROXAhEh6qlXWl0g2AzRlnNGq5fjcJ5LGH40G2geY1Q5KTaCEa/3AElU9Gwk
B5kmkV5vwyGcbQxnpSgNlblnhUPGR81iWOWK9QcVGA1N0WrwP19dzji1umpJhYYXAIzbAQBf7S4Y
EagPfnds7QogkBFsomBvtwOHv+8OP64+GHKZrcyRZ1PbDXgMGHyHjko7nlk7QbeMQJ7AAH+iq5x5
ESArystkwFmqt9X39V2FTxj76Y88dTIkmxQnAuSnM+0aTxSyMC2+cKN4fpdE66u8iuCLtl212NUM
+Luyzh5JPe11448mVwDwbVAGBQCOJXzM2SrX0mx6s1vwlmuh39WBIr8DwG2XxXhlke69vKebKzsT
xt3fJCEpKPFwhBZRnBww80v7qhU/zPT7ZTmfRue3LTSJLAM7jMoqD+WdN6QNdWaUyiNGZIC+UlxD
Qx+62bauch/Gg1n7+nlx0aXyNkYAm2n8zDVvmivhaOCms3T2KZwVXrPy3z1uNJBeoxsVOTwGytG4
WpDfG3+J08Dbj8yZRO5I42m20irFkTLoNuowWIcsiEAGWzLUMUE8L1oed6R5N85FxCwPYAzM+g3o
DgKdEQngTGqsEDJRdpSkSJwROXvgXl/Wls2LfrZfnPFUk0KfxwIS+sy05/U+Rwp7MK8t65oKk1Wi
1XCGM9VJEfUzZE1On9jpt+YO5Blg9kFzVvhKj8iAPCkfl5fHPv/CXeATIIPUx2vc44TMKdRA96W+
GBShbNOUNimIW8uhL6uGyKXcdAt+bSqfB2kaXVWBPM6IfEq7Twe7iJMd6cadoXYe0QHMTsHcuC5O
Cg6yWDgnwrKolxbNfj8zayY6B9ai/NznT14LGx2WPgDiAsWrHv7I0TpbK5cVKcc5AqQJGvytunPM
vnMAFmgns5D+RaA8fF4kHmNMv7DUce/OqpPcM+ZWc19eTa/JadhTVGaFLfzMVlzaR86WkEpe20mF
SFmzrVvzUBzGH/RUvFrXowcYYtRb8qfs5bLCbr4SZ9vJmRQpKhrDYH26yVDaDZJo5rgbyeKbyiq4
+dt+05kozrgQo1YTrWbR3TD1Nu2TvzqlfUhNZMknQh11WXaRYhyNtLgK5xQIccNNnKTPcSTqy9g+
Wo1SzdIN0+BbsZY2LM20hgpFrWErZe8susCfEUngbgTwwKw6WSBBork9tLuJiirT24lI89ciuHsQ
93I91awyuBzCoARO+XvvEThntSPKKm2r5S9JbLFn1zueS1kzWFlD1YGwNt0MzWvWfrushv9BOX4J
4XQf+DztUEYQMtWOmjvZfXsbfkMrrRnbSnbQDhV6WVXVvSx1+zH6JZRXfiAhZPOA+lsRgjuYqupO
GtNbDP55JE4fZbXsBe8r2cY2Ozs27hLIadYpUw/NwHz9zgTmRjzmXqcYdqIXTtKezMyu16vsr9V8
mGTZbWNk6ssDELDk+KHW0XKa3faJF1XP0nLTNKd0eKisu7R4saJrGSNyJbpiJz+bQNhe/cinb2ph
OE3yknWhW0oHCeBP64+eeOESoQmqA5zmHQHrpXLTJfdmdpu3N/m809N7TFd0A3Y+P64WmNmOZpna
8WwnJLAyR1Jc5QSEU9mwpe41nh4UKbONEq9LeK2kxCHpLiG3Rv+6WM8S3SXfB8WJ532y2NGy6+ID
CWWnQAeWJDlAxhuryO5Ud23ep/zYAJ2jca0Js3DF9Ww4Ifz+1il0vJq9ZI90H7YfUf+jVz9qFNBM
esgWwOVaP2YzkCZiTwCujt14daX1iHF0CYgM6ElfejeOjirBzLId9k4Y/jVlJ13CuDr8J3PYUTPQ
ktvB/GnKnZ9Gkw3SBgfRSKBOKNKhVTN9Mo0OMDaAi5J7BwUbp+v3UbNr0P2brE6EMa/hOtfv5dlr
o12VHUxkVPqryDx20f0y7pXaGQhGcNQHSkbbSE17XF6b+Lmynmh1SMyb7COPUFEYfpI1SPXBbqXF
jRK71L+lmWqX816PqZdoB1LFdl/ddctd3u8UTMBowaoe5P4K/6oJ7bl87tHybvlAlafxc1xeDdNt
qb9JEnHW/iZVgipabVlJbUk+ROje6r61CQrb/Y8JCQv4RW2Q9J5keulS2K2OEoD6PavcZkWXwdI4
nXaYpo+pSuzceOqzNwkciUASu2+i3Qh4zfBWGZ4U9PtUiWFHld3Gii/Fjxr4K5v0WEf+XP2QygQj
Lj8n6Gcs/6yyUvDGiOwu510S2VKXsEKoHIffW3JTaSI4gO10t4n/FLRkGLLJ+ZR6kUWDyhw8qLeT
nix/uG6ABK9/W3fDX4DpYcOxR3qcM3QpxF53Jexz2bbGf38A35JEVPDfGA17sJ8ZVnSYeUlkp2DT
LY4jEkFzMEkuWMQElpIt63fX5JdULn1otXKDGwGp6V4D5U+/0+DctYEIx2LbG/klhns3DasLJ0mH
dUzlvLKNaPKSQrnqMgpvshYVeDetP/j9FMNSNLQsc8oChN9UkRhGWk+fdfWtbDs/tHZG+qqkoWD7
PjmPf9s/9ARpqmlaqskn7haal21MIavz+mP8MX3XXpXEbk/d23KTP5o/M69C97kaKIudrrY+2slJ
g+fwUd9Nt5mwGX3zNM++hnv3MjouWbRScENr4y4nqV/MmVPFHySjYJB6T0mQFqLU5ebVPJPJPXzV
MhWtSnFxup+KT53iEB0SJ9lbAcGgPOu4F0G0igRyx5vI/z8mI6nyNdEwoZGsAnLg7brJ2aI4a6DN
maWUFRwI7XZ6Vnf9I/Xy3omuWD2zP6C3GCxjzHPP3Fh2+nskun/oNyKs6m09/lu3+FzdNMeDhMIX
+iCl0Sm00ziDV15e7bxtnSF/vewybdeLfy2Zz9SZWdiNSokls4SH4bePGJwIuldwPHtj8I8mjjZz
kWcSOaNAGuvfjWgMyXndV8D+eJ+d4pH5uuLxqk37eiaN86vnOSNh/untRie9PCrSg2I+X95DkQim
uWcOtTIZRtKwN6QFyU36OK63gyj3IRLBfj8ToZJYCbsYsVaTVV5azjbcXE/vRTixItXjDMlIAS/d
hViJRL+bzb4Z7+j6ril2lwnUTiSIsx6EdnrfatBxddLtpXipq8OivQ/VNZ4Lga0W2A2VsxtELlcM
QqCSkzaWrXaAu1dG539TAM5sLGU9aJTRHS16fT+E9CUhE8twCwOc7bVYimmZugrOBF6ZI1VOC4ZI
oFc/tGq2dV3xLi9lO3CzfonglDlW6kwfmQhUYYjLen4KpHvVQH7NTohfxD0OW6oAiBdg8gPQStb4
ZFeWNHEjM/g3S/UUy87h4HsgpcCESl/Y+c9mcGJWqED9Gh1OouLPloMCykr0hZmYfLd4zGAQYyqk
YlMQJvIkrRFd51n8VPXkWz8VItLFzVkqRQHOi2WoBJl17vSUYjGjhTCny7LX98n7F+kG5g6r1O4q
zApg/AKQUELmgc3S37lg7kz1SY5BksJWmWl3PWg3bGOOgVKbH8149FBZOM2t5ZaacRxDxe2S4QZo
3Tc06ko3tgYANSylnYcgTB7iN8wk35Sjfm3mzR/cIhWlFB1jUUBx5renGrQuHRgSjkkbLyzHt3JR
3mgZ3l3W8M3dOJfD7QZJ5oWG08oygZPXnor7dZ9484t+Knf9TwZM4C271kcPtpu8SHuR5711hc+l
c5ZcKuOIKKyLXutejTJzlFyUStryBs8lcEa86Yw2V9nkXCYjs9A0XqJQL4qP4/yiTft8rV1ZFtSM
NpGpVZOqBtg1ADOucvZcjdYRy0LZJN0vASbbiD37wMDx0lv07cWxraMHus7ATKCDcUfUqLu1pRQ3
CrAK5NMh//o4FlWTdD17tZaxtEP1Zw1+78s6s3l1z0TwUdpIKiWl7NSYzrBuFoYZa93LDz0yubkn
X1l7kWnasovnIrkQrRrTsR1YvY8Yr+uCDe0eLOXaWu/Rr7u7vDzBBlqcR1aV1qJNOlIWZTdoP1a5
Xp1J0v4IhIMCnkzRQOtAfuNg0ea0z1M20hHv0dF8D+QgG5F2bbPxB9UJX8iL+u2/X5gmm7IhG0CE
/61Aq3YF3h0DAKq0yXIb2AaozRYibBHmQPCxoAY8LcPUDUX9LYXQ9APpkzhT/cobgISOSneMifYc
4+yMTssKKj9Hm17zUDoigIitc9MooapMkcDQeeSyIV1Ncx7huzdhdKiHakfV6uHyDm6BbYCZyTQs
2WQzx58348zzLNZZbXsT1lJ/S63AUB1WhC0OyaFwkAd/HfUr7Wd8RV4McfvYRsPRF9GcIUt7WZWm
JMcM+35BLVbZtVcMDiEVItptJd+/SOLMF0jOzXZGbg59OJ/Ohy9PdnRcMFZQB7OowXGrX1YjwJtj
x2YA9I3zA8AOtmhdhXVhQOxnd5+6MSaAWFcEATgZG27OAEEtMidblW1NtUBKjskjSwNDwlcr2XSZ
vGRyyqRS0yHeurPg2KW6Pe1Zm8sf6KYGY6yqOqW6+duLMOkzaJjANOyDYw4TIan6aNREFK9v2EjN
NDV4VKZMgaHHPabG2DR0jLGmBZiV4ZI9V4BCjhTNHdZnuQOZWf+Wy8EiHzWgWsmYTRkk3dH0ay08
KUaPKzM5paShvPphtuXHPPZ2NM5uMRx0ir9S60HJ529tKGpd3ri3GpxNgoyjRhgp1dejmKcJFLuR
hJxfH77LU3W7VuPb5Xu7YZQ0sL7rmDGzsDV8TYyWpZREqwURDeKEBEGDnaMFzC66MEiG5E4qxm9x
Luo+33CnNQtINYZKVTjUGnePdH1NrVQL8UyqkT0Yla2mhgtny5nN1L28wK0n+YssLq7rl6oaFxOy
ChtEcF6u3FhXLGrAePF+zXe5BqX++LgsdCvv90Uod4nSsm4ywhZoaEnsNguBJJp2yj4u9CZy8wTN
oDt51cpyr2na/KRJDSAouj7rHgeloldVbUWDbclx8j5XVnqfEF16n2a1eeqlem5tbSzT2gZ+xlA6
shQtb+mEGm5SLKFtjRkNbQVg/N48peGLSWj/enl5m0oDJ85U8ErrCh+KLUURKpMGwyQjTDbH21Lp
3SjL31YUmnIS3aNhSHCKWzfB0nF1DYIQEPf4603QVbmgMWs1WFrZqm1pBk613TWhCB1kU46ByQcN
Xe0K9POrnMGY6lmSieqrYehFdb4n0/vlvdsKnDWY179FsE84eyjHcozCLlLxPCquGWDqwkMXYbgz
nlj0iu6hXSPavK1nS8dLYoIoUMETzV9yE+Bz0tJ9mvTZnR+7gEHLLsf67h88Hxs7qGswtrBXhv57
8KoXxirHy6L6a4e6BAU5LsncJAJOb5HdUb16nKX4obPyndl8yzIUL/tDo/UuITA6l3da9CXcRltm
3VTgsFJ9wOHXee2Zo3DUWSSCe1fiKpqypqlUP8fbJfWF25TAGZO6ZackgPJUlhgwa9ObmUqF15jm
c1OOL200f9fy9Oc6EsEYFpPGOZhftp7zg+Y+or0BI+EXul/kpVuTfZJlzuVd3QqLv0jhbPdqxnVc
L4qKRLC82EnsaN8AtgXC0tw3CpBS7gxvdRSH7ppT/T20/wGnw4a/9+ULOItea71sNt0K6peldFZg
FZl646xj7ET9QSkzu8pWf4neGlXgRohOmzNCoPbNNSuBG23q7XVrJf5AG1En3laeXdcArajBTZeR
/eHefJnqaxJGVPVHdEModyboTtcreb+GnoJu9hxT36huu9aj4FQ3PKQvYrnQbpJDfUAqy/JpXGV+
Ce7A3AmzJoM7UEvzFQUzmJej7Rv14l4JarKmzlRXxkO46CWbnqprV9Hj+dVUCMY1lkhyNGmsd+VI
+l029uNeLua6sOEQWP5kJbK70ATdK0ZbnpDXA6R8kVo3da6CCwoUUgIM+20DeLapnFlvrLQecqaz
NKgfC4CYDD4jhMxcMUr9ppJgK+FU4fQM/qWySGvUc4Xzm60VVXo1SKe94Kw2vCcI+FuEwe7H2Qui
GGNZpgSrmf1Mt4fv1Bmc4af1gQzoo2qDk85FbOnqJ+x3FruTG6FnPIPDg8rJn6Enf/kaTmGtuava
ycB7tk5X7Z5trn4cwELyzvAJ8qDaXV79VlT0RR6nqUk85IoRQ17WjKnfSzP1Mco4O8mkaOjqQmvN
shZ0JwOnwV8L4HFrU048wKOmjO60Pphh395UqVq+RbVsfUOn1jILXp4tn/PLN3L6BqaCVsnbhn4W
y+R8p8VB5v0LVNo6ZKGNazW1wOn7g6ThF7lMOc80A65io3RUw1lYid2gQXIw7gTbL9Bvg3vygBje
lPHCjrtx6d2/wA8lR7JApPdvnOUJ3VSCR2fLadI1xMCfsIAawsSvCxuiomvyCVJpd0/W6zrESITu
VIHuRl3jjl7x8Q8qDpv37Ewot5vNNMRWh+4wH51NRrOfyVEvAhSxPSaXTA8L8NHTlxFEMOKT3Fyx
DhebIiv1yVP4dcXdFHVhSBD7YbTSpz+nIPVjP+5tJQjf27tll8gCpWWvF+89nAvkXtVZjapSs6A7
ETqz+jS7qjBNYwzJVZpcL/NHBNggJX0XaNNGJKEjriXoeKNYKp+Zqut+DnUztYAuBXKmFSkjBrMo
yQ4qvWy8n+wGinQHK/hGogVvWpJz4Zy/VMsGnjmUmYEDZbwW95afvMWucTPfxTeLm3yju/ov/UYR
WO+t+3MulHOfZG3uwmI1VV+L71VwT87FLLosW3p7LoI7SYsWo1wtFsvg1PvpkILHG3a5ClJoz03S
gqO08qV99CCyPiK5nH8kRSUx1wlyDfIxJQ8jBWL/vDMSUSJ1U1OpieYdi0WfvItEiqZLad1aWF96
WpwR1O5Be8xPyF10byAAvpKuh8JRJLQmYKQ8EPZrbx4hMpyWgoAKn8CtE3OiTRii5QzyUVwHqXL4
oQSro4OOZLEHW4jasuXX67/k8e99RbRFKlIdQelDfWxWz3rXfJ3aYCWRT9L1Ut+W3ogpKVu00C2f
EJVh07JM5OJl3uiWypCsNIx1v6kXGxAcx4pinKKL7RAQv3UlqkdtZR51HT1SigY3UMNL8tXkkSEv
irZPdH+kXrsv/SKgtW0BZ3X26GiL6Rc33cJzgZwrMeZKWxk5BGr24kiYYVp3dP+vbG4jclu2gpZz
WdwLVptrOUc1ZDWScjCG2CtCNMBqT8CqsTNlBoJy7fQKYsZUtK+b6sO6zwzIx/wZZ3Fa3SqKEclO
P5FOUqw63Si5NBKBLG5acnYZNGSqDYXPMUSy3hWdAmOak9hwykqW7FqaOr/UMuNKGav1pm8GHfCy
cyKwdyLJ3CkmmY5kVDtbftEtz2pn+F1RBTm4RBwwX8Z2FJc3Wt3JAqkbRogVcuDmoxuUpWi/Kmtf
lUXfkFry88J4ryig/DLlnSzFs4z6ygzEx0Qz3FBTgssv5qZYlI90cEogxcJDffe9qgK/AmKJ8VB0
9416FZOfSnfdIn2I+NQXFSE2lAejEiZRQfuMdgQeiGzUFAp6p0Hye3M/zh89MAi6RJTn3jhBJKcU
C1OLBGU4XkOXvtWNrJ4kX6nvQpAim2iOlE4EwApWoTogTxCc3eaiLLTaUMpMGz+PqZn6guYyLCqT
MTYxdHYTH9t28C4f1cYzgVIiGHQA8gejxt8I1ericFKp5MtDepTmaQdI6/vLIja0wZRZUlSjcI3x
5n9VwgToIr06axDRv2tVFsQ0IKFfjpI9g4MxMV6lZBEo4MYj/0Ukd9uMPglRRoBIUgZWl/tTkjgT
WmhT/P/y4jYlATKSqZ2BwhBnt4qiYZBCueEDQfO0zMaByOFNj+yDpE6hfVnWxlmZsiajxoYSCOZ0
mcacBU7yFEYg5akMX5KSF7x5+9AUAettzcuauECspGcoKLGpX2VYpWGh87hH76RLD4jPptENdUeS
bele3pu3KZxOFNiAgZM6mj1c9Y0/XpMX5sP8AyweJozz9r98DNuQswWTZjKkLK4NRKjSLcrdXg3I
n2D+7FptGzvyC8EM69ZpqhQpaFQzNdXgPf1R7roqq0cIjPu7qQxvJqLt0qhCVcMStWFs2BMs7pcs
9i1ni6tJhg4hIkl+m2TdS51muWuV5eAqNBl3ZtXLT9RSSzsJZVG/4qZkpL+RxrKwUJ6xro1HUidF
izNOO5QMB7tff5hZhfEb4pjdqVp+XNbbLQOgnslj33O20rBeclWZIU9en6zqBRx89pA+6WDTLXFH
UFn20kwgcuuqnItkn3QmkhS6XmkG1DiqisDAYEtSid6DLU/Q/CUD9/KrjBnd1ZjfxbIYZq7iJh6d
bMNhgFsI8/9S95c3cSul/UUcZ0Znmc5DWuAypPvqJrxujzF1qnsGKrGktjzYGAf63j+jttbdAjzN
Db+7lz9g4z36Ip+zqUWU52PWMeuzKG5tvZNJ240iABqREM789FKxVtOKc8uVxplYs+58tXSi8sBW
UI21WDByFpz53yL6DFZIRqMrrLbf7s3GHq7nnXbTs85QEBL1QXHKvfB+/gMn94tY7spbUjn1TQLz
koerm9HGHvOrKhM1KwhXx71JTdtMUtxCjHlNgAFSvYGVQi/v0ZxUf3J2ak6B6svbjNrI/WUd2bSf
Z/vK3fTGUGspxOCq32UPjYq8Na3ddCZOLkmCF35bUX6dIHfB1TrJk7RpDH/Mkn1YrUc1b45a3PqX
F7SV4To/Mj6sVeKhTs0RCjkdjFfF1T6r8sj71LrNMj6mYAM3l4UuLlkHWoVBfuum6etUj+oBdiuR
bsI0sqdm2mdR+Sd3+UwM97DKVag3TQ/yqjSkjq40dtWgUC8qRW1vHoJzSiygA/+WA1HzUl/WqoiC
sC2k6ziSqlezUay9MmuY2Osjcl8mdQqOpZlYrZ1qSAIN01rvR2OYADRV6YdOCtfOFpwps1S/uRVn
n8V+P3scDMwVjpWFM7WKN5C4uVFzVKrnhoKuZcGoJthitJt1BVi9bnphrojEM0N9STxn4walGLp2
jKOgTen6MyZgVpRphqYPU412apNhGLKrrN0Ud9F1ahjAwG3U8U6LSisSfYpoJzg9qMg4qeGSRkGf
DcZxiVLpo1Tl8bow8+Eo54N5KIEV4ckozJ9IQkmgmHl7ry+F7CYdlQV3+jPYuLQz7HacHUyiTnJi
UWh/5yGD/TQEyV3nhHvMa0aP/cHskb8KbVavqYHWgg7Et+6gni4rx/YF/KWynImOcDUxfVZGAcCW
uztA1iruQkL1hJb6P3rrDEATIqVMcNU5Mw1M58gcq9DwDWm97efoOMuJLy8iMdu3EFkAVCQwhwWG
4q+7Cvy8uO/SmOGsojgb3SG/IbshuIFGLyXXGpiDPVGSdQtV0lR/yfyNeKuWCEI9ZmBA+EgAu5Og
mYOhSoq6fbeqWF8kcW7RiJxSkQHtPBjrLtCyCNPEcJ59c+1qVy+j1o776Kaak30ZK2DkkpAd1FcJ
FUldCVpVvU1VtbM1NS/+xMSe7QBnZOa2R5Irs+BimF1tNwM4Exb5rzROD5cVdtsvPBPEmZMeDOO1
ibP361fWpD48WTdyZ0eYTwc8eAdGt7AFIW58p3xvHhIgG7WTwIowI/HbrT37AM6IpLo8I7pfomCy
6EfVp360ivgBRSI4w9AWS9qoTIUJtW5lGf3qyKD9j/vI3fykNLrOqKCyvWXLPxW3ccad9dRXLmBC
yx2AQuHYM8zZ5QpIB/M3EtkiBKXNuOxsIzmDMERtN/Q9OterSocvGpdBXeZOEsV+CM46MgHBuuu+
X1628P5wLtsMQImmAL27L+k7/bDuGwet3hQ3CSi7HcDqvDJQazt6ELXwbo2nfrm4nFnqLUm1rBH7
bSK99SiBgjB1AR0XdP7wOh7qK3piMIxsVqpw5StJtaXHSMjnvGnuLYBlo6seaT0+paKWyNLEDXrq
yyQ/Lqg9pWN6nEdBawdTnd9uyJkUTrXyZKpjKYIUpZt3cypdJWN9lVm5l5f05fJ5bt6UM1GcDlHE
9nTJ1wh1NPIg1XqgSbJ3WcTWfIyJlBcyy6humYQvuRC1zrVFBQs8C3wxFuP2itOkJ1BW7tvcHm/i
g+mkx9QhN2Z2J6r3bC2QmgRxm4w0rPL52p35CIpZx3pihFFghE9dd9vNIqdoW4CFEQikLHWTby2X
8Yo2NYEAjBA4XXKoVtHryM6AVwdUqmD/TaqYOg/TkEnRVMwDos+lvirMBzWs96b6bMkgkZj/gAHT
PJPFz/osNYmndkFEloFqsisP7YxGHHCWX1aJLQUHujLgA5AixxAHZ5+TnAztkOMuz8D4Ko3eJubt
DM7UpBJlzTa9GU3BzCE6LeAz8QlKtZdHc8CQ8mfXig4Cg7jam27vMRhGAPtH/lAJFrfV7Ya2fArY
b8yp4g/3wmpDOZMuwlOeH/XDqIK8LQSWxurM3/u37KSBWVE0BCYUyZT0TMvzoa5VCcUyjGiNbiax
Fx1j+/vaKxuHWPse4GJ26Qidqa3Q5Hyl3Dl2al8OmaqDFKyYjkkTvnV5vTMHFDeB8h4rvV8b8vey
Bx38vKa72EoESa4tc3wunzOUFkBtihGlHl8GeEtZnyrrzYjfL+vq1v0+l8FZSOiViekRKFCGBtS+
cAxdVGXckoCSP8qMYLvWYSm/Hp6eREtFBzkKErB4fehVRB/mmg7+f7+OcyncXhmdrPZrqkZB1JnN
UQJ+cmzLi2QIGhm2nBKdyGh9wd0G5iqn/E1bJjTTUtAYjLNPx1tq/rRaQG1JxxX8l9kfvJTn0ji9
z9pITydQCQZRkmo7jJRSnxIcUKnEAIvXlsK7vImbIee5QO6sFDYaPRfATicBIDKh13vtZS1t7f9I
+9YeOXWm21+EhLnzFeim537LJJP5giaTBAy2uV/Mrz+LHJ13d7tR8yZHz9YjbWUr1Tblcrlq1Vp6
YH/LogKKa5CsLYIhpt/l1fwKjqNFjvnyj1jNwVCNAUcxOrUEmMlThxGy8gqnwZVDQfD9OUfLDG/2
In6Auop+mXfOgT94PNiqKJ+HUlwMmDEF3l5H0D7rA5i5PhOgRFCeYVH/1cIQKPMCbkOUEpxYNzPG
/SK+kZ4sKzm5+haTGIleKkIGki7FmzrO8iJNYNLiGKUF12VGoVHhz4HAwERu98Fc2rtifr68wWcH
crHqWxhSwjSI5as5wyRkbsouzeKqT74mzXQopy0i5LPIBRMmUsglkTT1M/wC97q+HgaaQSl8gFgS
MMIfniHGeKrzrdLn2mqOTSkZ+zyJschIlsWO9kL596nkGw+68zFJZTGKPw7S6Q1vwmIg4sy/2lCt
vtd3GJ/f2/dgUmtkaMFDmoA9ee7mfP956QDGF0Ex9KSRY55d8BO6xWVV4mN5em+HTk1AspjQIAFn
d03ygwUOm6ps76Z6uitHd8NT1j7jkpMhNTNXhoZoK9CASOGf0gUubECR17hN/K0+wFkCiCXa8EPE
U2tp8CtBpyRTTccC+8tdLS67n7X3rR+tXc/scJCb4qnGypkDWN83MEIDrLcKXEgskkvNhr80UXPb
XUH8KDIexz3ZTXfbHBRrzglklGE6oDZFSFPKMdJM66FwYGzkIzzla0Xn6PJhXnUQJH8OsnPTWYgu
TqMlGYZR73p8o4z2+q5HxadIELjd7slu9R3J3FueVu/pZERjZf3tdAW+nAuODVADLB14FctgVbTB
Mx3O2Xj9LZn8x6ZyDhvrW9vCYxvL9zzO/bxkbBgkr2OwjMlw/Art9Mh/nu/R41to3I2DxYMtpvHV
TXWJRQjBMOd5kbDwIOQx6HYa28G4g0DYC43/cMY/bRF2rq8O7o8tNDEzqqRfnjDsAbdABi7BnyK/
JvLp8vatnWAXo6j/7+9XomM/MYvNiZPGPW2viMvjwi3iUs7xZTNnadHiCAYcwLcJrk/1SukFp5kJ
eZe4Lp1shzPugWFmYkHqZHMINJk49PNsPGHMSr+6bHl1A03yp6UCtJz6PjX9GjTVJc9iAnxevtDJ
bHF2rW4hRl7xfQDXMVXkUQuB4xSTkxm2MPVDjVd94ELsMWjmrZmXtV30dHRgDc8D1Z0aCE23Fk3S
wJIDCsYS7a6mLSA2dlu0aWiSgybf/n7vFkQa8HALjEsNhS3nI50E7LkteqNZElZs2AhPaxkOyq0W
0HY+sg41+a9SsKK2GTLYvNdoZBL9puur58oDp6k1/Mxl/mCO8zeogYeXl3b2BIdDHttVngOmXZiN
tlybMzhbu1ZeaeSt8F/sYosmds07cEEuthw09dQHAesSqx1sGEo6J6LzmzTa/TRVGznI6nIwD+pb
cEDgxpR7xAZEsuUj7pFpSOS9xPj9TWFkMsxSjLkP2dwcLm/fqieiVwAEIcBPyDtOgy6htGomE55h
Gdeke8shPeO5MSCSty2zdrq/v2xuNd4C+wMyCswK+6YaP3hXTZ3PYY86HlgVMfEKScv0nhtgycOI
OR9/Oha4SW224SaruR3A0g7yDhfDryp+WTMqkIfPMLwEegP1k0LGzQu0PQvtYDwWV9ZeB3vrTWod
egjwfNlY9lrwOrau3G2dcDM/yxG8GhMssCEDLyzEKBMkJGayc8dIPPNIi+yfl82uuayPtNzXgRB3
8JI9/biON9h0RpE7zpqHgeAb91no2VsCGmtr83X4rIOxbNwMigvRlBWFbuBmc/p0r5Xz17YAQfTl
lWzZWNz4KDdo7ZLNhl9k8WB3QwAGmkPZeVsd6j/iR+or7Xglyn5NzLdSmuErWTF9tl/ch+xnC8YS
jA1rO+0XXm2AOF0XEdCviNgfaagvj+KNRuzGSv+0vY5WamaTHGtTQyXAkd9Kc34X9d8rciBm+lAG
QQHARx1bvegqr5GttnjjAMFQLw35FCyUzaG+nz8k8HAH6wCwwtb7bdUbcepdRDXUVM7y17RltiXg
J539q5l+W921Nm+ODa0aASIV1SyCqSU1SnNut22j45h3+/63uV/mrHcNCavDFPoxSL2NnQFSkKj/
F/8ED8gftAeSO+UMYH6/z60CJ61jtxb91NlWs/G8VrJQIIGZyCIImudktTVLfTurhywGFQpGhig0
C+l1ejfgo5Vf+KIbusnds7KXJyaVq3UUc2q3dY/jUNIDc6bHvtGDYtiC965ceSdmlL3jvSWaQcBM
5wB1kHXFT1KQnSebeJJVsXHfrawJ0jpLQRv/t/AVngYSX3jeyI0Rr+yKBimGcI3maSBbt/hKMuSD
0YkQiO8sQxdKINF46QxlVyFXTQfzPnUEljS5027OZvuj8Ym2N+fpRwW1jI8m9dLny8FydY2YFjRx
CHz/zBlTEMeNCcUaG09CEbENZPLRsa+XjZzP59j6Ml9B8D8HSbOaw8qunBrDhRX9Gt7x0Bx2w84E
iRrUAC9bWklRQEeD5xmuF91GN+L0k5XQANSl3tA4q+UbhnNCxrrbpO5uG53eJ4KDcYSUXy7bPAe5
YnXHRhXfnzK/1ow++b/pghYAjgPuykVR+WrRVte2zK1E/RNzyhmYfYb+Q6XhdYiTbd5Q0JjvvYhB
gtt7gJBcFbFfW43olWN3YlK5UoumdBgepVmcAnr6kBa9E1uoAx0a0UPonLlbkMIte8qZ8HJLM5lj
IH9O7zrbu9PId9F/jk6yccLN9b0EjSCqMEii1VprWdVunbgwZKf6fFvMXRNVqT+9OHNfQ/u01x8x
At6GE2k1KDyOfqJHppDldUWEuQP20LqCIPoUQpl2uiKNlX7WrBpvubDQ72on3gf10EggPQVwNYAx
OTEQws13syHituXWFOj5ACSF3du/MTIn0RhGSP/d22bRhElNMAuYkiZkXAe5YkHpfmS9u3EbrW/1
fzuw7NBRDgG2hi6lDM6bVi80y9G0AhApNXbCzjY2e3WvXdPxEOUMF1xhp5ZyPbPZ6NQIpxole+Ae
0ggcFN3+8mlcC2gYMYHQFSIOYLbKo2hgFmSjkorGBhurgIuiR808uenkvEHSsvY8wSweABggdUOD
ReW+GhoUoHvSwXfMrHmacem9VlzAN2ZZPOhJKg5DPiUHO62THboyoJcts43FLkddSUJ9sKB5y7Ql
yIHVRm8+ToagHn6C59a/KxfSoA79ZJ37Kiro0432j3/Y2yNziq8AyO9Yqd3TONVQe+ieGH0oGYv+
3giqKnjzLTxRKECcugmfK+GyEiFcWEih3SrqtVeX/jVJNGL2sRXj1ErRtwZIRFsaez4UxxeiLb91
/uVsHRtRPD5L87Qd85HGfibfHG9E4tVXH6Nl3FuJtWVszfGPjSkfJ28llNmQqcS5SUQENg0biicQ
URGl3KrNr51kzKihE4d7FhAT5QbKZ1R4i8ymGOD6mSIhImm9EZXWHPvYgnLhiFSCN40RGhPxMLr0
RnbvTfKN+PKmHH9f9re1/OvYlHLXDGhD+VmKxVhiaWJO4+c0uKhM9cD/F8+jEI/oGnyaRvMvl+qR
YVVqbk4o1B1pTWO0jvOgFHlskxH3ameFMpu/Xl6ltfHNVKq3qkyyFjhlCkS1K8LJyW8m4gBV3bCn
jBUv1Tz3e1ZP5VXZO7tysPIgyUwRdbV10zVIaLoa1BxzizLnZLWhaeFFm+c3rlt/UOaagUM0cEg1
TRVpQrhPuuBj5I0dv+XjkEX9MKe7DmE7IENP4s4b2mjM6jQkPnnJWmNhfCoGaPlMT9zJfvT2CExq
hhKTQcGf1EyPLGf30zA9CMt70FNAUy/vjrMSR48/hRIN6ppUHdRLEXOMX2Oy0NLhTu+fdfEPVyB6
PuCMxf0H3IOSnnqTb+aGCV/DnSuiwmTQciq//8NawBbvgI2RgApSiZ+sNDD1AfWyGCJWkU/rIvAI
9Ji8xHQDiDnLja1b9asjc8rWJcz0y7EcKLqBughaZh46R2zgK1ZD25ENJY5CoKBtba9EHDXAPlt9
c0geYvB3w8qqExxZUQLolMm06zBpAIksjYaVAHwIRbHvWoa5C/Rbry5/ptX0AbnQ/3wnxReGMZuL
ucLlkGeE7U0oS0WDjglDlMKvhswgGDVsbzH+shtL/RUt3uiy/dXVIu0DWgv9mbOHX8tkgq7ChO9m
649dNkApwQhdhmpBtpEorXrIkSUllucgMpx4Vmj7KZUv+ty/tcnWA3P1ujgyocTwbpqsijv4dLwz
QBhSJE3YzM5DavCFLZBgcnTrhbL8aDXzcv6z6CmDjRR11LqRHSD7nR0XjRuNtBgDv3fGgPvJncms
337Vffn/+mZqXdpPBh+wVRj1yiSaGy9cMPvM0YOs+GtMJPIjsBMsaCYUPs6ItHNdWDRjPdJo4h+6
HqpiAlrVwBFeXtGabxybWbz06PXBdI3q6KJgYLnLH1MBvuck3XC/teBxbEJJVjhyO1CIwTd64V2b
HFUpw3m0jC2SynM44rJjBtpZOhpW5119nmh+0eUORY0DLYNgMnZlyEP7LntuwE9HXyCit6Vxurp7
Hsi0UFNBa1BtkLRZ05puCpPSuWl4HRTm1qrWLIAzwvXxZFuGvZXLZB46x6ntHCQBGubshpe53uKl
WItDngm0wELSej5onU9NyiqDavsEc4SYr5NPdlHceiR7BXHullevLgcddaBnwFF9NtMK7t0qEQIx
l1QSMk8FgeaIl9obV+L6kv6zoji102oGtyQ8riUgGJvTt8xg97LVrwsr/Xr5/GyZUpy7wEi8SzWJ
rE6bvauiRBJWo6kOPhr/HjTF1sbKzmHtoAlB5dogQBcDCKF2A5IpTUhvTXlsvDtVOO/nSET0fYRY
XguV8HE/74yAv7gfswOany1YxPlJPjWu7GuataRyepbHvVcFhqPvCoCB7Pnt8pae+8ipFWVLJWtI
nuYkj73G+mS1+SrL9K8RMosJ4BKge+L6Z5UQ0mQpmpg1ThUGO0t504wbOeD6Tv1nYFnjUVid06bs
ScO0PX5FNGf1fup/YTkbzrdlZfnzIytI0FnW5/gelVc6wZzfpRp9dsYt/Zbl8j69arFbiKm4icAo
c1bRkehAcSgr5ygG6vqOl222Tw2a74oW/3mQ8bS/Bg0F2Kzk2JMnQAvJVta+RLnzX2AhUQJdrWOo
3SjG5rEtnSSPO+hzaGGbZO5z2/TaXV2Q8tCj4A2N05YAzO80bfqd5jOL6pwDdw+xtaCq2hy0Dlrz
bpSICqEnneS1xjw2WC0a66puM74vxxzPP8gitYeu1rrQpsP0yEEAfj3WZVtfAdGnXctRoruoTcWz
GMltP07Jewkk3t626uZd4K85gGbQ2aVumSPUdP37OBtGNBG/iUq/IkXkdbMbplhNHehJuXVXnMci
fCcbVQHcFSB1O5NWKlOjdQZaxKgmXjngTNXdnVn91vnGAV11OxgyAQ/0gO1RDqjX8HEu/KyIJ0bu
jLbeGQSsxZazvxwHtswsGeCRdxcaQwrpezlKEEk44SxldrmT5ZaZFbABtg3d1T93EvJx5XEjWycz
E8/O40WPbxmpqzMaaLsG0xpN4P2wP/KduEshlY5UNry8xD8JwpljI4FYlANMcjb2mtaSFClz4diR
DhaENuiW9nUdGfsMSsXheJOSDZNr0RWARGDo0KJE3qLEDBdz+qlnsCIepfZOefUb7+4tAMDalzu2
od4T4BWUmoZVkXqKu468EJM/pL61ERYWB1A379iM4ocV0XSXg/4/dlkbQ/o6Ttz2R9KSO53XB2r6
e73iGybPaSsWmi4D2wa3h9iGWnnDlVyiOeIvpaLAZaEH0m70rZOIiIMFxaX0MWsDQMSKSB60n//g
LCiSYNjRg/I6NM1OD4QY2mECx+niqNB+Bsmeizt/1wVuDNrCX/Rhq5e36irgzkZ1e5k1V3szWZ72
QDjxItbn5K6TxEONzNoSdl31FdRJQBUGhKKuDn4Tv0/MXsNHbOsyNJMvnm+FI93q8a66yn9W/tQC
jmLJOEveCAtWfODppGxvy0b8tmv21Si1W4NWIgDYKb78vZbPobonKuiLsBpgfGeXFrE6KS0TYRKX
1hsG9sFvotljlHN5sAvIStce3cgO1z6Y7wChiBLWAo1RHERPy7asy7KIDSu7Z6x+Mufq9fKiVk2A
pw9QSNPwUXo+9cEp74e8pxV8QtYPcizfMkhoXzaxesbAlLm8dpaFqA15MyHQoHOxcVbsXbM8GF4w
Mndt30vAwa1v3buzNwK6yfi80kXG2MV/ZlUWlZxCh2RYrrWxMKybejLMoBybNABe5N0dUMbLLJyA
ya1BkF3veA+59MzXvmj6sLUBawnX8S9RHn1g+U1GZ9mA6ZNBoPpuAovL90XeysVAn4wE2pRVvNxP
Xcje2a95A9V0Pm+EIHdsXykpUmr5lkuRSDTQXhNJULfBOAXlK7bmMQWxb4yCHDssnO8gIGmv3avq
6R+ktsBeqoPrDxcziFPPUOzYgLkpU7+IeTPcpEUSeX7zfNnTVhImmIAsDOhvgaxSY4+YTWgPmDBh
Uvmh8343jgZkqEyPRiBf2ai0rAQ6W0efG+AIB3msiu9zm84qBj2BsSnbF8X0kGvFXgO5xeU1rZRB
sG+YOXAhkAaMvIrwMygSw24QLO6sZ/MNIl7BfKCv4iYFraUX58/QUt5vPQxXN/LI5hJ+j8JrDikv
SgfK4szIu09u8fShcrgBAZbRibIqNaLLi1yJQqjeo1oBWm9QGqqdbE69meU+Phyp5gg8jV2yyb61
1A+V6L2g56G7gg4odBaVrHDCy97qqI3obfcAHSU3LSvrYMr51Zj273mZATvgNZE3J89jgavx8gJX
7qsT68sGHG0oHqeV4dd9gblJqj91nob6X5tMB0qq/DBIw74Zu+kHOkri5bLhlUvrxLAS37u+zkgz
tUVct58ZyBx6DvGMPM4J5Ahma4PJcC3SYzJhwSShWoCahrLJduqbbsu8Is5v5YKz7euw+NB3bWx9
r99Ktq+/ZAfnJn/fGmZc8dcliXMXjD1m29Uz0hfUz0mqQ1NB3PQ12Oj6AfXCPgBX/MaHXPFUGPHR
ZwBGHMFsCfVHH5Lq+ewn/sjiRLqBAFqZsy+Xv9iqBbBAgipxUQxUW1pGKsaycLCWVGumD8+BVDWQ
eNnmTPvKgcD45392lKS+8GxW89rV9h7LH/LWuPJEEtkjWLp13JHZMxoL1y3eSCOmQC+vcCVynlhW
0hooqmSdHDDJ6wr2kmKkztTsPXPajWt31Qxq7sCSmNhKNd21clD1W9RgsWU98Qyq1d0tmlHR5bWs
uTxyeIBWUL8DukJ9f6GHmteYyUZ4jtqv6RwU7WPrh2L/R+o+dDBNhZEWKI/4oX7YCtNrKwRUBqhv
gHvA6qlsZOtpmSVJqe2FoNfdxO8Gx+BBmg6flxe5EkQgQPifHeU6KBNGM31CQaUZfC3A+O4PaFre
ewvRgjYUH24D2qPLFldXhpLHwu2AeXM1WpsmTWaBWlg85gRFAtSwgkQru2D0si78F1MYPEIFFugj
NTv1DM3XE46aP/GTx0HCUG3sJNE3KJPWjrWPe2eZzycIU0poHHJXDqR08jiVLA1Y97Pn09vllayk
meD3QA0Z5NvISNQoSLu8zMvl/Zxf2fs27g7j3tlvJwcr3wZmIJYGdB8gP+plDek9aZplWsQ+/64l
rwX/XvDXyytZ2SzkVWBkB2gJVRQ1t7J7DVLIA24tuxHPvofK2lj3G5fVilMf27CVhuM0phJpZA4b
Y09DJvDm9uQczAWwyQYpWdhWXboRktZtgvEHRxYCouoXknYyiI42RayJMrD4jza7I3ByaX2kVrNx
hFbuREQ+iLRg0gAjPypEeDIAMskc7CEpH2RphDJnQUIeU/LXnBB4RyHXBgZj+V5nAw0p47NZQh44
xks1woxW2Dob5f1zj0MYQNMUVQsT/MEqwB/UaX6RdNioGqQB3fSLeeQGcWF/2elWHowwYxp4CaP9
d979M9pcHxywfsUdYM/Xg8ch4E5QEBKNHk74dLfMs6sQGDcHfGbafDXN1HqustQ7TNs18hWI9+mv
Wc7IUaYxGawpbT7ymFYcsjPCRPnSTq/TNH8bhb5vG9Ao6/xZWu2t4fpjgJLFFqbv3IVOf8LyXY5+
wkDchPv1ErNYO4QtFN+DuTEjV6+uF27qw+X9X/3KR9uvJCRoZ2q9n1Me++Njxn5bbTShxnLZxgpI
BEM3aDwsCnKYOlbDsEM7HHzS4QRCIc+obzPNCO3MQZYDodA87IcXu57CXHxctnt+8E/NKh9TcIiS
OQbMdu681/Ue4kwydKw56DInsMytucyVrfQWAC34qjAwCd2A0w/HhW7V85yWceZ+zu61bn8O1caK
zkM0VnRkwjg1AXLOCW0DrMi2irD0QRoif13es/Pr7NSCcmNq1WgnieuJWJSmvUONlr0VmArWKIbA
hGPGXW6LveT1iNqV//fYpVPjygfLiIsyvrV8sIpes4IACnDnC+MaWuh/nX/A0kIrAPEAVBXVO4EY
WTlCHQjh05HxPP4WmdjPzIoub+ZacIMZB00RyCGcN5p7H/R+lj3Xcf17iOgBc85hcsg+9IhH6T7b
uOdWAseJMeUoZy2vjcQgqPWMeRnM0/yhaU04gPGmAKP4xpledfajlS1n7yhKQQQjY3TIytiYHmT3
2Rc6yF3+GvOyfKT/dk/JgE17tvQ2MYrYxYNJdPcEj9sue7r8jVZGIE+tKI9Ls7CYsEG9j4ZAYgei
vTI/8yzi7Jt4HKHbEhZ3/V5nezoEnId8iMf2ig6gIKvC/4Vc7fn7ED8GcDqPoJZ23qPVB6Mfawoe
gwH9s3ichIl5H3sGLqtmX6bCru66NP0h5qG8KVjpxdM4bLbyliByWrQ5+Q0qkRwYKbhdOnDapZW3
dEjKVz/sAvta7LTIeb68/at+9N+CfSVoQgVdFI6ZlzHFHDKX2RcDhFoYd2XGhsOujBOeLmtZ9pHH
6rWoNaRsKIg/DRGvbjBkak1R+64992BtvW3uXQiOj2/GYatOsnoNeT6CDKaSFzbFU8O8a6u5m+Bg
k1nfONpXtzExhNOHrnbPxs0KwxKg1a+HAqmDqw3/gOvy1JoYgWDlJr6eFbuf7t68wdWOB/Kte92F
ReTmgf/z8hdcu5OODSphRzpTb6KJWMR9S3YF7aOObQ0FrEW2YxPKDs6iTfqBS/RLvBc2vBW1c+h1
LWr9v1biAUbw2JAScXRB+zzp4SNuocdMf6oSPfQ2+2irOwYoiIV+nYtCoXLHdhobtcFEXOtBhZU1
N425Vb5eO1XmkYXlFxz5+jzPXofJqyJO3lm20+19fS/2WdQF4BnT3YOW7KAOF1tpsCWrsubrJtAT
IB1YiKvUHGgmjWmNrEMdrbV3U1lGcrjp0gejmYI26/8+dwWtJvjzweYAZLG6jy4UrtvcpiWQq3kg
yI/CzsLCfr/s3mu+d2xE2UqPyNmErAlW1M/6PQYITdDUjsKKrESwb2ACk7t/MGguL1UX0CdAUE6/
nUiLvG/BaxTnzHjpde/GtcmjNtUPdrZFsLTytTAUD8UmH2pDlmUoa6vdrtBEquG101kvGJDhQcnE
3ZBaj7STu0q6G+WYFbc8safEJuhiN0BRA4E0UQd8AlUprqY8/T02utiwtBxUJQqeWFKCUkLbPqkr
NP+kMf8klQ0eZ9Zd64X3meUYqDP7rgyEscWguFKXhM4O6FIwtIDPB4al028nnXmc7aXU4BhS7n2m
92k4SnMK6qliO2TU8oCzT2+StmEhnKoKevSID7SnWmTwhu6onaWBMTciLkZDXkEBlW9kvmuPMTQE
0HWGVCV0rNTUtzfnREgIp8X5MPI7C2rJV1MyDZFn3g2epu1MX2teNa2oompuGnTay79Hz2CXjn6B
GmXR25vRFwLEStoHB827tHM2vv9KiEV9BBPUkO2BGJl65zqlXtpyye/ZlO0qWw8HtvWqXXNmvGlB
faCja3A2oZKYWZ0zrWdxURASMsm+DrL4aBzW7C4HhLW1HBtSEhevNijnGVKkMdHiBGrkQ6q/XTax
FgiOTag3ksNR+5V4uubNQRA/SG0vxNMpzOnbUMrosrG19WCoB1VZ4GHOZ1sxkGXm3MgZIGnTjTuT
q4TYGy+HtWQP4yD4LKiR6edTrY6WoX6puzWYI4YIshtZ2LwgCMxp8Am845fyRVY7ujm3v7ayZWAJ
9zrsnqmgiGRCn3xwWdx0byhqePlGSW7lLsLf6hsAuYH17AzTQWqtocNgo+Pm39PpjpDxutLsuGQb
7rDm2kd2VBCHgG5kp08W7ryiAtvynFx3bf0+JcVWUr5SbUB90QDD359XjyqMkUiqYXQcfRw5O1nA
SfHbHnkFTqT8UPTiyZRgJQMJHw0kAVXrZTdc3UwAi4CFxdDxWaoypSVm5osUl5/x1DpAnYlbj6O3
kvw1SfCiC3xkSDm/ukx8mUgNLTHt1mdfRPd5eSGrX+vo71cOr5MJIIuXv9/2fsj80YJogvS2MmOy
+qnQa4P0LkiszpAX1uzocjBMFuMpqr0CDm5HFmi6Hk3UPvZNPfdR02BUr52BUNRp4wd25QDMZ6fN
zmjNb7lL3W/UkdaT7Y5lPBk1C1mR0VCMbXGLSGFd/cuu/M/vVTsN6C9l1tw5LO4dzChOT7oF/E/i
bzjR+t7/Z0VJ1kBjTaZCoN3Z5c98ONj6QzPFlxdyXkTCaAxYBdFfcpFTnFHnJU2eU2BreewMOtRM
UtPez3U/XA0FwFWJwbLAHbkVFgwSjSbNh0Arje85dM4DSs184zI6OzXKj1ESK8vrbRAYQ2rPylwv
wJjvL9r7e3/0rr2823jGnIVT2MLwvIXzg2CHvtdpNsVsG+rONT7hpIH33bmXWO/lvV23AF7+RUl+
AVGcWuCFPczWgKMjdRlbFXBakHi+bOK8pYB7YOEhBL+Ch4xe7apKnwloyhMeV5m8y2rvNc28H2Kw
+F5w/oz54XvR9jd+Q7qQmyCFm0n3cfknrHwzzAr9qX4A8IoBpdNVtm6WUO45PLaH/JHSXgQew2OQ
Vvc8779ftnWWeC+rPbK17PjRy9OTXm91CxlnN++HGqApX48RwcO6tINmgqhnt8V+cpa7LBbxagf9
OiiZ8SA8tQgecSkAYeYxIncwaSKYQZ9q9E8dQ5q9dWGtOMyJMSWWD03GMEIh8DgT9tdhSllgp87v
y1u4ZUP5XIkYQSzp+ssRA99KY84/yn7rfXQOcFt2DfUoE/UoUBOr3T0wp3oYc8d3Yp77Zlv0vWiS
g+6YkZUX0Ywp+cEsIYoxu3HttO/JYB9mgRKoyBIR1B3ZOohncRR3MNA90HReuIQBij39iKabgQEE
rFTxOOdekNh2fes3ibaDaNzWaTh/pGFMYaEtAzrlD//z4lBHLtogefMYTzjqmzqE5PcFdE0cEfb3
9HriwSL3kIaDvxsPgI1e/rIruw7TANthqUhNDRX4W+VE+CyFae91iIyw2hNQz9OwuC0h9NDdadEW
O8P5cQTrFzYU3Mk2rg/1cCSORF+cFnVMSRfL9l32VyZoGpzhRRYiMMuNvPv8LMIcTiEo5hcqKRUL
6nJT8tTK67gZCQUQbZhC3lS7qveuumzcW43+8/KOnvsNDALNj1ITqAjOyHn9vrBlZcKg3pQhnTj0
iy3UnLZmMc4j6KkZJarJbgBnfwszU/fGEhcTUdczhpXTfuPoby1n+fMj17SqJhnqFHYqYu2y6Zep
jZFRifDypq2vBqWlhY0XtB9KxJQ8c5wGmpqQfnKfypIdSh2QPV7z76jk7i/bOs8bUVNfKBzQFgU8
5szlizxjYzqUIiaIyl6Iuse0N0INYByoECQoSQKhiHkuqCGHRqD10f8Ck74EzJNikPITlv042lXP
zAUiIH5CZoZdlB4g545hE++L0wfTzvyo4r+eaF4MYqzF0BcM+NmMCRv8ek70uowH90eZ3GZ5tvEF
1wIJiqwgzocSD+oParxsGukDQdOg/fY0RVZo3xSvaXrQfzrBGNlhE5tj2FobiegSg9VtxIDzn0gN
jKQKfHM8ifRGwGafT0HmPY1zHwoudnp/p+kvju2ElqRfLrvP2oE4trnEt6NP15lDomcVbJqlS7Og
NUqwb+MtuPMHaD1shOd1Y9CBAvoJeC41U5scWzIcwTLm2iNSikM7vCRka5B/7fDhw6G9hzfvOd3x
NIBTxswXI2aJIf53F52gof3dyX9IPFHig3ssKEnM5amP6y6F/EHZuzh5XcysVw+nTLRjMFXfjPZg
5fg33wtc7arnfy0SBf8/tqx8NR8EToPBMDYuSH2Xs7vE/DJb09XYtVvRZe2T+UirwR6NQbIzDHuT
8gKaB3YZV5+8DrkT0JuFZLiFtrP9u293Ep12LdpSJls9fgvRJd5lKCCg/3DqlrNnUsJrmNVaI3b9
Pu7Zb/5Hy4ahd3nv5bdCfzOAp5+LMabl+wjOoLTXosuHwzjrFmOfj36G2qkdhK1nAuT0MXlwYtOI
5r0Viqh+7bqgOUBQKV40q/IdfaBoa9JoS0RqzZWX1gF4N7HzZ2N8mqhdXtoOCpPNfrZefZoE5XDf
6uzvzyUQiZggWGj4z0f2CijYa1k7V/HMhqCus6DotKhPNkLNcocr4Q3Xk4VEguDLng3k2rowO0lZ
HefVd3dKA9Th/n4dJxaUYwESHZtTE8lYZ/3KJyeQcx1WtrlxN2ytQ/FNED8mck6xDg9uwOdHvtV2
W/nsR8uwdQXDmZTCziGiiJyr+mXLNBgEidwOLI82O1x28MtLwZTR6TEDED5JeW11cWtO5m1Wa/4D
Hc1/2zDEEIKghdRcSbr02ewYnbAeI0sPuV1dFeb8/fJC1gIGZiXQEELdG2RF6tVCJMpfs+92cVXL
UPNaiC+BVYXuuu6DOB++hMwWvbLJOyShwaLpTSiuma+Xf8NKqDz5CctmH12lZe6AAW1q6tjXQOni
3ktphg7ZukNXXgAnVpTNJIVE3U90ddxWZjAmIBMfMctr0DDRHwd33DhRq654tK3Lnx+tqbHyGbc5
TlTryyjhWqwPIvaSOeiHn5d3b8uS8mgE91gy+w6cpBnraCAfZfLgD2kAxa3dZUOrPn+0JCVIeCNq
rIa3HN9G82nwf5j7kuXKcSTbX2nLPbM5g2yrqgWnO+pqDg0bmkbOAEhw/pv+lvdj71CZnbpi3BZf
Rm2eWW4iFSEnAIe7w4dziOh1x0wydWnMdUkdZmaiagSxmQaNbBXT1cZ91RE3IwsZvIVd02emQokQ
CisWzifryvsQo20mQJKKdoC0v032NzVcT7lC7B2GF+a2YsjiKhpj7FuaDqhcZv4ovX1/Mid3DJQR
H29phIizHSssoXaKDNWmNARrXRckNoCz1PziezHTr/nJD32KmU9ZqwkbirZtypVmjfWqwXN70+JJ
2DsT3chuENT0ZLCObbMw04AjCc7BBQcyadh3HzCzulmW5MnYhNAMwCcg2HYLQ3YK3N3eMIKUg/mG
RMH3a17Y2o8U+NE97kLAP6Xc/DDBPs8y19RsNzVj798TMz0Uj8SMwkY8FkNMiakQR6YAFEya/LWt
2NP3gk5e4qMznH5+JAiDXSOt0J+yMuoenWzgMBqvy65if7fKPek8quUf6RYMqc6MEjMpRYcA1qMB
sT56BWj4gn09rQqfAmbGyGgZWIYrqILNzqqydbnV+nZYr6tGCxJQcAlpwVGeUgQ0YGlYEnDIgNX1
deMkA0waskSblWqj/z5XQz/NS6D61dXCIMrPFWLsnTbVhwHfgfrNvE+uSTK7zMdJFwaHPak/sm12
lu/Ma+Ad+/QK9LkrjMrdfK8WJ0o5k1BEAJjgmeZEZgpojiYFUKEBHxw71krxxCo7MzmwJxTfvENM
u3B8p9TwWNxMDdFellr2CHFA9vbt5i3SzAVbccrAH0uYzvNI0S07swYw4JUrcBWmGxwqoLQwv4Dm
KMz+RUOyRCN1Uj+ONnD6niN5UVZUdtZMdX0NjJJt5/ZUcvu2XH1/UJOazU3g8bJmaogZHpD1KFiW
ZsROkr6GZe4NYKtJZc+yrr6XtbSk2R0LFSUqpAiy4n6X1uNqGBRXk5QFT7yoejPvFaeZqpRyWK6Y
3/iDb7opWB67i2Kj+UmgLfiwhTXNcSVlqyVSqGNNIFe8sqPiDKPmfmku5VKWFjXPZCodUnBgGkK+
9AUNXQxNjonu6NfJ6xAg1bcim++P6mekoQ+jATYlRPBoW5in08tWEqYJQPwVGJtar/esH0nkgiTh
nW0AJV468S+AG81Eql81vk9V2y7sqFoJP7pS9oqTbAu3vxxdwGnt6ZmycHKnLP6EiYeKGpKXPyHJ
RMh0UzFK2NHxorQ6J8kjaP7oINTp2DkFfuL3W3rSRH3Km0c7DR+tRO+glnr/FPOtbC544tMqciRg
Fs2MuaE1yKlXKwxzk2u+4UEK5o7ccltf9fhqCe7ntIocyZudlxHmRjb0kKevioP8JFzmkqvwml6V
gbyDCfG+37+TN+1I3Myj6B0GkRod+1fWuTuqUIuk88Ph+XspJ+3hkZSZI7EUSrjBsKh8uBagAJC7
S6m5rXKQvIz/pkJMCz6y8PUYcbzRoYBJ9oaZdaCyR/73izkVYB+p+Ed98EhCA4Q7iSq4xAkpthq7
txWwQI+vLfLJGvp6KX8vtfX3Ipf2b+ZPpNHkmPnA/smi8nS+HoZHEb6ZXe7LdMlGTQr2k+86OquZ
P0kabqv1CI0YX2TLjT6GjgDAEwOGYlOfhYcli7F0g2eOJWsGsOklWFvYX1Z64XbN0oNkQcJHGvTo
wDqjsfU2gkoAfwop5SzogBny/QEtXKM5XYPOwrGLSojoUP42iYCrF44qllo5fx42mqz55+F8/Pxo
KWCLREoZwJYALqj24Q9yp+xCcI8DUuZhXNu+6VhOt69deWd45UZBmgjNPQsKcnqpmIZG/In+2Pmj
AW/YkKs99KO2b0f9vB8ei/jhV3bzU8RcBWsGZk7JRg4ji2/igW4HI9t0o/73q82Io1HDxGgN8rbz
gfWhr4wqZLxZUdk6w3zsWQ7aoEYq/FbjW2DEL3Rfntw4DPhjhnUChpw3TgP7O6Z2kjZQQwG2m2uL
X+bW3fc7d9JQHMmY7Ry0j46FzRoAche2k4J+oEIF0AENxnk+6OsuXwrgT7+DjiTOrq8NesFB5Hhx
da4SMAok3KZ0MAmQuMYjEvqaW7lN5sbMVV6/X+rJp8On4PmtzpuIMTRHNasK/M5Fuh5lX6veYpot
5BZO9Xsgtf7Xuc3vdttluVnEUBN9Ncbe6MUIffVonWEU08T6hhvZ0Szf9pRfuWhHcmeRQG/nmlUI
7GyYIPpAC49Sp882t6++38fTEceRnFkIoGVFrqkddIZVrxJX16O4QQ7J6a0HZSh9ncROr0RO2Fxw
pI4k9taNz//mF0wG/MiqCXD1pDXIg8GuqATC2hn2qvDHNd0NgdxsJWWzjKKsnVYfjBpN8GZouJ5u
65HMYuCdXPbYXTpIBIBA6o40YM9Wbjuw+ojyqjBBfxKF92gO8bK2CzJbcdBJsq8q0+WJ7fTdeZ8a
Tqw05yEmQmyANYQhdatiuAIZ1qZpzVWejls0SgW1MDxBzE0kDl1KgHMsraxWBt6RCejK1hOJ4eaK
WHhZn3J6yBEgNQSaUfmn8QKBtspRtttm1RN1ZdbyupGWYLdP9Wag/etTxkxDjQm5xjS7BmQ7yAGT
5raQ2x0Z0AwyaOPKRIKnLer3qKxXY2LubNavS4YGotx6oLC2Sp94OY82WdEdDFO+D7N2CYz3ZN3k
+Atnul3nwHOXi36yTnQTrkrQiIElro7RpKW5hQcInOWsyWTx5gHUscyZNltDJ/FcQGbKuNPLaHC9
agzD0a2nsuRuinp9qCXe91folDYfy5xps2GMkkbUBrZCbbd1XVzylq2qgm/Vsl+IRX8eAEIMMvW7
EgDcYThi/oiV64z3HFObKzMFMkkJLOciJ1stLz2ZhBdU6z3FKv3cZNsm6RcylovCZyqHXi0OpP4B
1zZJ3UhlvdOG7AL0l3upyS5bjfijkXltlwR4WizECydacb+ufKZNbOSxyvnYrJTO8plMA0Wr/FrO
bzvg9zuNDFJRDW1kVj8i7x1tpZgtZR2ngsdct1A8xWQS2ujRfjg757AMC9H3sNWiHV87XayjKtnS
HkTyeoEODXtv2+MTFOGcy/lC+HJy9ceyJx08spgGaPcijcJKqz1PHb1OnbIybirLWCNs9/qu8qKO
XrcWUuMkTc/lrlw6/FM27fgLZs8gFb01pTZ54mRwKtWZoJqBMsRc/SFxTeGzC3NHV0tAnCf947HU
WUyVaL0sF3HVTBmAxk/WPEh8yU1cDVYEQP9JsARIfSpQRMQBML6JvPOnge9E1cuUNhAoa+XazK1L
UMp6OY3uv7cZJ8XgGk/NRJjdnPdjZaFmJ1yCmL4b3IRUTlc+MG2p+eLUmRG07U2tLuBOnk/SKZrU
YCQHfmhUs/M6N+7MbilbuCRidkCgySstwQVEYP5GwTNcaRds3qmtOl7ELMjlmZSJlMPqSNoLjfZM
v1Jy//vTmD5yfrOPRMx50OqwR7rfgm6HhdZexokWbfGmLD3S2XeAK7pVa34uGRZdEHtyZRPOLMDH
0L4wL3u2lTyarQJjXoR+MSBWHy4AM7kQi5xMopEjKTOrHVNBkpHKzSoqvHIExvp4k22JLyM3GMBf
sOulR+rJ3TwSOLPUmih7M+IQ2GXAzdVJ7WRGjThOBmbDozSAJWG5U/WUDz5e5KSmR/axBFFLxoDU
tZLpoW3u2vEAtt2s3PE+DXhvAxByrzBQi0Y3ofXDYAzd8XCZ/QWVrr5XpZP3wUCVA9HtBxXB1w9h
5QgapgKLDxlaHpUfkvkLSV4U1/5HwHy+L1LCUusTCGgysevG5AEo2xe9HbmojYJ3CgdaLGGxfjzn
frofE0Uzam4EzEKzEzVIk6FhDrvb3uevzXYMSKCszXfJyfzYs91WD8hq4pe3NwQ8Q4ujmaciSdCD
AS/SAAHHBLz9dVM1EH6WGQayEUnG7AEFkB8TWN9QeqYj1R94vhjs/4UC3BehM5VCDZh0QwahStT5
MdCvo/AX+ji+iJgMxJHWAvMnA6Iom7D7o5WUlrd5akgOQwyzYGlOhMVoWcWEjQLFQV1llkjngmS8
0xE80UT0mDub5gkaHxwFXtXQAPEqaBBzH8Mmr9/fhlP+G4LB1oNh9Ym5ZGa8DQDLa9Mo/SoHwmKZ
rJMtcGZdNd1bDtiLgWnhgXDye5mn1/qXyPkFSeWEAlpFxQ3MQW1jXg/keWCAwkE6ri8u4/i+UZdE
nrj0BAiSaC5BXQncirNzjAsQjxQ2RNJu13W6AwBG5xcWNU3S4cF8glKxBsAuSSzcQJudS+gKBOye
k6bXdja4kVYB3ai5UDBv+73Qk6cHt6R9RLuYBZ2dHgaHEXMjol3J8moMFM9qvNRDm47wWOzrAabg
1GCpQ/HUXh7JnBeVgL+oZtTESstwz+PKCdP771d1wlXgKvy1qI9Q++jSsaEz+hRYTasMzTgR3hHD
j6Ia9nq2xCC7JGjmeEtKdMRdEFQWuHPjmdkWbqbmPoLoBe04KWkiUpRtwPShGfKrHZESWiSVAknM
Ss5jRv3UsK4Z8B6NMbz9hd07EjVbFDgdCjlhEKUql7LyKJN9BFyiPvkV04jBwL+WNDP5jV13sfGx
JJIFjLNLLQ6fC9VeMBYntQ3sHpY8kbGhIfzrzk3YolppTcqgWbuuApUYjxZIPU96L7hNtLaZpqqT
uQ1M1VEQXWjIC5de4yO/Zrq5J7mG7QE7t3fjtUArSWAtmPyfidIAGX0kdm4HJdoORBqnpQ3O4FLV
Kw7RjqLBPn1uMM4jBXd6YILDgGJ63lGWJhg+xuFmMcMX8bOdHTGV23CCe9xpfetUhnQmWtRupSp0
o0h+J1WRHMqaYiiao0syi2ykzNWwdZgUZYBcSRTXAo2Uq4TawWT4YCa1e1W0ph8rwBQwdUnxpG5s
d2PPOmT+jPxHSFXlpSjYUqPqSR35PD8yU/lcMKCUaNhIHfii0xAsCDn04Rd6PLBfgDxBkQlMSPPu
qapv5MSsIKUp3kn6oKkInfXrrFCdqqldJb8OCxAXmK1PmpcwXbJVk4f6+bQ+pU8x/ZFRNFifJWxa
o0V3vaE5WrPvi+e/bzowsYZxP4QD8MAzL2nmvT6WKjRCopLXyWKdGKGj0sEd+/L6e1EnniCgafsU
NRnMo+WEelrZxvQcMNIrQwfRBIohieb1CgH/OcAAl7k3J3s038BjibP0SIa4H3ysH4HOxL3JUXYJ
onCrPjTe4Jm7bj2IhYfAqdrIl0XOzqyzW61jJc5M+ErAucOu8JJcwRIbfuOFTuENd6OOCGvJ25y6
D8dLnUUFnU3reDQgNyqReNMEhgiWGglO2swjGdqUizs6QG5RMhgxtjPdZGRHgnFteRqgjJ2JAgdV
Xmyv/yvtH8cbqs1MVpIOccamYFX4WoDlVU7qFS7JHKNCrSnzch0z6guu+9RKwc4HnHOgeIEJeV7S
pTrtMWqrCETI0Rr4KegvdHWUkvkVPRiAwG+eFyegJoM109UvIueKQ8p6NBuI1FfRmpleirR8C1qd
AZDF1IkWB5kX1zjTmNrKzQzEXQLEtPKPiCAx/yFTeDVShk/mrrX80F/MHZ7QU2RqMSZuGgqRMWT2
VYcimRs9Wmyn42RPfet2t+OzfagdgRuJOpPBXGn5qTrd85/29kjozPJ0bZjUDJxeENr55UE+43h2
7FFRu7P9bCNtqzdxY7zFl0tjq6didawWFRVkE4Et/vHzoxuTomWAxeUoUMezVlogUCgtXH3TBDbI
0ejKWLA+J0LOL+KmzT8S1wHYSigJ1pnp5J0J1cfgyIql1YOdLVHWfxTnf97Tz6XNDpInOlCotbj9
gOlPG8XrOjTU1ajwqLcR0sHGSg9aWgqXWKXDqi2oKN2lYfwTr8ov652d6xAVnABvr11VeerS4d5K
3ytgVrQlD6zothhKJ1zqED/hk7+InLmUOOk7AlLxdmWlmAhOuTdKqWsB1Ol7X7moOTNzoBe53vHQ
QjHfa736hnqYfV7rGEYWN5U7/H0ODkDjfgCJA2gb0fC879PkQ1VGcP8rLm1HMvpdrbnj4iTdiQjg
i5RZ0BZSwWW9xqKGEs5x1N0kPaP9S6hInpwBzo8t8iWdtKoTQPqf65q9WHjZjqrc40a0geyG78o6
O8vcYj/sWcDPxEIx6vT1+xQ2u34m0ys8XAjS7l3spa1A99trGR3k8VequF82cnb5xjhrQAWJ14uB
rtloZ+rgCPITyweL7LXlAG1jXEntenz9XilP6/7n+mbXrY1CavG8Fauxuifl1qaAEbOD72X8L3bl
U8jsggGKL01tik0EmIhLX7OtsY78DN6XbQYPJeqArurVMq7HqcAN7CmALkNnAKZi581IEyObFMnQ
FN30+qDe6G+JX7g2WpFNhxXudvD09dK876LQ2S0HHUNRWvaHY1KQv2WRk/jpNWjvt1M5nvoWaOnP
l+3mad9/tNiZ76etEsuU4CJOiNSoGrrxNZqUCrD3GVtrh4dMfLkUyKknb8enzHl7EgeuQ8wMyKxB
3xenTvrKtlzfEFd+AcRC7lC/ciOMVCOYBF4MztkNXTwi9+QmuV58hy99zCyqlAE1a8lt2iLa0gI9
3iTDQ35u1M6En0FWqqeubaDY0BoN6EsbcVrDLRRQMWpkgLZ1dnmrqgZ+kJ21KxZ/QHfYrZO2bgxg
ecRgToFCKibEGvQKYI6guVsKNE8GYEfSZ5fY0EoJNG5YeUzepGETAwRi4QafeHUBR+NzfbMbrKpa
NwrAECKwzNZccmtgFRO6TgBJMoEkt9FamIm7xCJ1yregCRJpbRRV9Z/KEcLohxEMUyhKx2Snts+a
Vjsp3Ulh41OqBDq7+1jmf770/xW9sYs/Qh3xr3/gzy8M7i+J4nr2x3+dJS8VyEvf639M/+yvv/b1
H/3rnL/R67p6e6vPnvj8b375h/j9f8r3nuqnL3/wkfWqh8vmrRqu3kST1x9C8KXT3/x//eF/vH38
lpuBv/3ztxeAXNXTb4sSRn/780eb13/+NmU5/vP41//5s8NTgX+GzAZ9S+Z//+1J1P/8DePYv2P0
C0Ck4CdUwF4N1e7e/viJ/rsMrD2w9k6sTvbUp0tZVcf//M34XUZjK9A9iQ3LC7gxnKxgzfQj/Bt5
QlqyZR2EPNMv/O1/vuvLAX0e2H/QprhgCa0FvubrpYdcDRkhDJqAfAeYUWAr/hoej1wChKHSFRtK
nlKSB5EyPBckNx1jsG9qJHpw/1LTkQfmqiTf9WEBKBbAreV5eF+UMfXGkR8GO3082r8/v/P4u05+
FurNyDEBWQqb8PWzijzOihCAchtJ0J2t0Z1mFuj444ojIb78XtYsA/jHHmgT4ilKTnjezt9fpUg1
OS6aYlPL4V2sU1/t1X3BQjsgGUEfmHmpDojleb8F2WsOgMcQjJJDvi8y8WKmsvAlJapcQ3pvjfQO
aTP0F6D33xGm9FpZ73YLXlZuRYNTqtoPVUvDJePyNaD7+H6A4QFiG0CGMoBoZx6TYNZ+ADdZvskU
+8Vs29FR6+E5bwvVyxOvWqMHdmMBW8OrSBx5Sc9XTbnUInDiwL58w8x7SmamoRF0yDddySrXztS9
3luXSiY0V7Gsy+9PbLKWn++snxY8zxg3yhDnWaXkmzjunns+gRtKTzHdNCN5zRPz9ntpoNH+SR7o
MnQgyKKTHfdlXl7iUt1HsWFL68iW2YZpja/gmeeWNSiTbDldY2a59fjAC3RH+CH0h4tN1tSpZzB7
8NuIAgSxQwk6QzDfJf2FkSbxrrRpuhcGILDxTL6latZ5NsuAJVOBjEnFDQRVXhGkVhuhYWzyhBUI
HMv+sukScZvkKQfdcXQV9RpShhbQh0dMcTlGqOuXetsBQ35bggpi0xFN+KGWonKrvtCmLw8tWCJ+
gDf4nKr4jYocXhoR8WyLb4Db0B9oVj/0lrmu2UEXgFnNo3rfiIo4QzHe6UxONqw1OlenArgBkVLu
mIK+7XTstzRGy0SpqPyiG1nlNwXVAtAye1Hejc6QiMyno7HR7UG4NicYFsEjtTesPW8GVMoj/hRL
VuiQTDzKIVu3RtmtTaV41S01DcqQP44xcDObEY0ndezQMOquJBzGmDvVYOR73UBg3PE20M3qkUlc
BF089q5V2NTpCu2QK0q8zxIp3tvZQx6DrLqnIpBbC1DompJ7qeZInMfnvSWYS6V0dCyVXutcxY3B
K8aRxnKrI2WgqvmDTMeNFTG3TnRfGvIYE0vi3lLKyoGaDK5uVLtM09HQYSRIPKLvMujJui1s4fck
VAN4Czck/NZifePKSnzWWwXAvSUJlRdbr65kPrpUK1VHrhF7mQ3/QZq28dAeC4IDgibCQrJsb4yI
6oxt6zTiyogtB+ypNt6nDarW1Z42dgjykeyhQj5pGN2aWOEP2iXvFZgduWW+xlV5yMVazuXeJXdl
WXfBIHePMdBK0dRdtGdG3gZ9CFLI3pR1cK5fjXUoO2MDOowWLGVOqSUO6CWCqq9SF6slKxJ2PheI
MBqLO9RAebko8wZsIL1vmcldzNvBrWn3WDWZuWJDfZ+iUwM7Zr9iTYMjGQUIFkqeur3aA2Is0266
d2LUoMmhoF8oUnWb2CH6Ru3k0sxj3Sv05iYT/BIYFpGn9+OrmaKiqKid5vZ6ta7yoKq3jQB4DGPt
WpGpNaHI6LhbIRA1ibUPcQkmn1dG2r5k3XMB06EV6r4fjduWIxklMlDe3RY5U6D9xaOpx/cwcgeL
RH4kcd3lmlBAdZHaDkFSR87tBk2NyVMZ5Xep0j2XXOZuzm+ieAQV0+jTykEUUO9kugfUH0h/eGI5
Qg+Zp49FuKOdca7FluXphiV8vcIHNU2xz23Gz5qyu9nLiaxf8PCuS+L8GgWKQ8JbBZgnYLWUa/UJ
DQx3eqFKjtUCdM4ugVAytB24j7NHk+q3YzVKDo9t0EnAOWnC2pZ5fp1EneJpuoSRKvQOTugIJK68
AVqoZc253KD5Oa7y1k2UCKwuqbbPAYXlcNG7tSB3fV55QmrQy1OFOkaJKlfKtMEfYku+H/RXWdzH
lBgPaLqQgrbNfIOCviVlYf+g9bpnxwXMUkJvIoVeWZGZg23MqA5Jxl2ZKiRoSFtt9FJN11GbZc6o
p6ZnV229TVoDIYltGo6hrBJJKR6NGmXratxwu1Eeupwe9KSDtiY8PrMkYEUZOFcn19VxhT7YCPNd
jR5IJTnIZojHl62WLtAJgWmFqR4DLFBNcmChQr24G+rAzlJyiCSE6LncAi6glTc1wPKvxpSHvm2G
LkadYDI6mV/EjNWbLOpeRmqUhxAEYMHk7zWlfbe1SN5ZkRokig5Mtja6ELSOXBu5ybVlxdsKG7CN
Elw4AHiaLtqndA8MA3h2VhIYK7PhHaFG4vJI0/00M0pnkDSkOOB2vSoX+7Hg8LRqZ2Fssow9dFT6
UiIVgaHkUWCUWeKpsGmuWZSXpBh6D1NGALkr0/dC31RWiJlRjRY7zJIMXjqEmscS6QyQhmuzOAvV
tLxCBkI+yzMkwUNxbfWqQ4eh3aNO5xSTARwjYHMrNfHzfKfFhX4BVOzbCCYP3MPctSvLdERok4MC
FFS1dqhkpE6nhZcha3PYGytxqqT3cnTkeYAQstxYz9YYM/mBWWBrJUvC8syWEgcRMtwPM52oPdiJ
bmybQdppmS28pgZxVkKNSzUZrsw2EoEpnIqN97QH9kGWpsIvqXZVivC8DQFIVPfqc20RgM2mhnDz
tr6WAThIlXpjc3ZPOT+H27JXpd56pAnBbN31G6aSjZIr5zZamD1NgO6j08NLS2sClSf5hcxshHhy
6FghRxdfbnSOAGK6k5u2AzIt1dOI1PpaTKiThYrtoiG6d1jZ31shvTcY7x2Mt2yZEAHFqTOueQkx
kP0QQEPJEee0414HoYXblFbskvFemGm6poiCarSbu5Eey2DPc3SpVX1hAam0Lskdj95HNS58o7ef
Ck5h60dMorTGRq6yXTjiDZh2b9+HS9ps2msKz3QA1xCAtAKDAhZt9pjnZZkjvcgy3IQYrkcuAKim
hVdJqgRhTtVLo2bCqYnpgHQ0c2rdurdktE0noXoAcu95zaLCjfM2PgNPEg7RbtwuhqUsCpodjNLy
dVN5EGasXpQ6uQ6h6WpI8TyxBrFvBxuzJRV3dDWCtxUDVEWLyjUQs0qHazYLUJ4PQgu4BEADdkcp
9CoqRz4bogCK4itG1zngJrymAypOYtgpuEzJmG6KkHRrTVMHhyTijgiELHFTvhJ2H6aD6vdljhSF
Jic7VL73YMdKt0SJEYOU0k1kG65V5sTrEba6th3f6XXkWV3yPEhS50R1zD2YqwuNKtdFxNahafhF
Wq3AIf6WC6NxYDXhdCu/UPN7owXgoNYWh6ZoXLPLrjSVntt9226QA3iy1PwsGwt9X6Y6QsA4dJQM
PkwX3YXEfaaHW4DZSpu6BD9lHqWgduyslzIzyLlEeOc2xVqLqrN68sQJQ4dOgfkqOUnXzZiDtEDu
N1McZnR8ZUR01UhlHwx9B4djSX7H0EeaSokr6UnpWYX+bnbVVWzZva8owy5i6EZQALcSyYKvEa9e
sFSWUJbQPWjLWZQjIGtUwN1axpmGDGBgYb4dpYrB7UpwtQH7XHeaVPJLsrbCB6loHycxGdd3rTE6
6GNdmwRRdsFX3NJWtma/wF2MINtLH0WZPXZAVMpqPIGK86JRwQIRIQbIQ4RNClbgtenOaKL7sJfX
Ro12Dx7da6O8bwUKqlWNr5LjLTWy1zEenVhtthbQLqXKvKNJeRCRlTtl3KPS05LL3DbXQi1uY/Rs
ifBCNcbKYWh7dyrduKxJu7KHpvAxAPbcDQgOM1PY4GnLva7EBgCJF7xPFNZQHdLHsVUyJ8t3Rm7d
yqF4JkBaCRQqP6uEHqIINyIEDYiD670u01paGRPkmxw2DiCRzzMbiUT9kjW6TzP2glcp2ZgxSRz4
v2etSV8jgGy7fWzitMMMEH4VdabctaKBkdagqZPbwA80QJhRxvAixoCBpL7tPF15yXB4kaJUh45V
N9LYcEfGBJfXx/bGZOMVHRl1UlLUQV1c6KaJYk2kyW4sxKXR9oNDu75dlWa7kUFtcytFdwgAwL0Z
7/EOXwtWdD5GWyLXTA2XmeAEzyPVAFlHcoHQ1MQp40O7KD1EwrwARShxudpRTFGHP1hHQg+81meh
nR56gVWhRyp0c8O+lyVyNcZF7qqxHnsAtXIqYnbQW3GdW+IKkXuzz8HLi//d7awBXPINlx5zGXip
hvpGy+RdE9RyQY0duzylD1lzEFmd4UZKAIrUq40sc+WM1GfM7OKgSWQgcQ6gdOsLu3Y0njyTIlQc
nWsXFDkU3W48gWdJ35o3I00TT5Px+KO5i9rwFs/nJAhbjscM3UoY48feXnG9mrrA6xD0DNmLIN3K
KG3D/zDcf2bPviSH/krL/Vr27oYV+G+etvuS7vtf04D/Hyb3oE9HLm5KHn7J7t08DUmWiPr//PeX
lODHv/ojx0eM3+Hs0POqoFyiwxbB4/2R4zPJ78itIa2EHB6ydnjZ/ZXj05UpyYdMHtogkedDW99f
OT7N/B14xOifxZMNuS/8xr+T45tWc5QuMSdueuTQ0IoP8gKkApAx/FIC14pYGSLA4q9ooWPskmQD
Sjllm+/7iMgvsqAGnrd2ZnsWMEzcLKsHJ+5KelGNSvmDNaz3IyJS3+4L5AjMkileSMp0k3dJC6da
TxOZOU/6+6FR0zv89e6cSNG4Bu6V/NCC+u19jBVtYw8gn2ijrvK1KFoajPnotv1MCWGNBC58mjVE
Ag99Wx+VlqMyf5lmYy2TJlnHav3eSRVlmyRVq8qtW9UOFPwf5GYkxVebPNxbVhNHuNm0SRam/37a
anAmgRIR6PQT8wGRZ+1ACZ5JPYDOzZUR95pr4FnitjV6qkzySnqkbJTGfuIR++Pmfkm7H2dL0Ybz
NSU2rR/JKRB/qqoKQJ2fCP1CtZTJmPbKqixtJUh1M7yDbpFmh4xDiLhLBpx1aBADPV6hWbeBZkTS
qh+H/EVUFirpjaxdNtbYrazeJj/seIyuZdCiGGiB14aLGAmGQFeT6LLGo2Yvd3l1ZmV2QafsRqV4
KUvTxjf7mv4opCZFZmgo+nXTcS1347i1XXw5d0MMyD2bel+v+yLSApQcrScg15WjM9aVYfuaXoZu
he782mtAQZ1uMwWtMa5Rm9K6rUNt12R2NDplPljFGuWJPvLHsmPrjhYA0xBqU1zqNYPHJna+58D7
O0vj1oIuGylCCaOvryTJ6nrHqpuxPWv+L3XfsVw5jm37RegASdBNSR7v5KXUhCGTCXqABo7/dL/i
/dhb6tuD7uqI1/EGd3AnFRWVmaWUDgnsvSxGu6/Bp+jgNRGBxl/4WeN1wJYMXpgDZrRQZkkv6yEX
a2SOaKbSXiER8v5MjJ7fWGcATLXdKucc7TyqwVQ/xkWs3fwDYSjchE6BrHN+an+SDdvNJNDfkpWp
jo/DoM1OTo7sgQk2dy5pxa5UvEadn61evXbps0QaspmDhd64cZiTvXWiL7KK26usf5AzNbMDVXH4
3HJlAaSpCMUB1h513NbPFX75u3bATZoqcNi1BFGfmDzIr7Xk3qnvPX2ZWI2U/DDh53JkAGu0SjZB
qPnzIlK9C3QArFsY2h7qoUyOkzH8NfHpNGfh4jUPeEIQ1Ue4rDMGdLTwBxmLrOx6/si1w3RVy3r+
wPLwxw9kWfChnfYlGfy97IZm23eDKFTcDzc0I9MCzuTlnYu5vg128K/VQJfTQHq2RTBpfEDTdIV2
cDxeReeN8qtlS3w/x8796QEYtEDrqvjeb3WJ5ww1djm0c1EhPeynSAS143E0PH6P22XNdFxGax7X
EeaaAC/nJsCsuZ19rJW9IV7+EwV/nrgURUspPyCgozsNkogL5w1/WVgN5hvz+lgIX4d5MIT1lwmJ
A+7nVneHacVh/u0FheV09VAArG3zPkY2+SRVn9xDBB1tIxKJWzQk4lYx5ljuzTKimTcxcxobb7qY
3keuQhMGLu8pZ+fG4N+IjJZLxyl7r+vBa1BQ3YxfWDrtfTQ1zGWczOERucDjRbdJ9IYBwzyl3UQ2
C0niD+tSsKq8g+/KeX39xkPXnljQrGevpeU3mgPCOfNmkmyQJFmf1kG3BRP9+D3aCdhJF/T9sQyd
dyQwV91msEVvQT0jY1XF094CLcwD04RHAODiYvFsnIR2ejsNMcfwhTULgGNNgQsiZeRMWkMfZFC9
IhyGF2tg4xMetOWyOMe9nxVPnfD22m/ViuBhEIt9mqvS/2Jhoy6TonaPxyLdkNi3L4Fj9BAuNDgO
rJ0CaLG75Tx3Db0h5ftncGpH/sjaEkrevBHtt4NWmMJ49pV2Ohoupkrp509v+3sc9/UmMbEqTGfR
pOC86DNllOQoxepQLEbNJsF/hDUn7SoLBoqP7ykj4w2gV/+rs0pURVnhwSzdpAygBQIppjIu+WWb
Id0wZAfv+7T2AUT6vQVbZiChKE25sf0q/iAhV4KxMSVwkhZNpXidoiTOmmgICikm4COaRXynl7E9
/aSoHOaKkROdPX/fx/5wCOsmeMWhIjddDEBtcivK0vuA7QZciNcePTjbCQEXCkmG4LSyZamSJpvT
kjyOBMqmylGyTyM5HhYVqW1lu/Hewr7x1tvQPkxLD4sQn6rklLpUbuahrr8g5RnPkRTpMZCjXzQT
Ce9mFogCs0y6pdXswXGhcZBGVqwvCNpUp4FWeqNS311S4peP9Wz6jyYKZYu8Vw7V+BQo/KOd3udU
tptgwG8CVtXWGUfbW/AAkvHFi+p1qxpVYaORi3lG/l+zJzRymzUdhjfTYq1QOCmeSibagkyx3+cz
gtmWIiBB+xQOIDKzEBh6naVxPx/ivpNvAtMBClB1dD+OqtlMNkZ3SCk8e0Cj3nCgVdxv/brmu2Ve
g99yCf3XRFTOZG5s6L5MS4TzLxlaeuNXeHBRtWNpeVOiS2yGqa7HtzdTctTS1iO+qlnuaahr+EzX
uf2wUc3erNd4PIe6R279tqvbnLKG1Xns2fl1kZ0VOUehXZOJZaK5v0JHDTCrnf6YSC0XvLkmyHA5
e4e6XODNDZAAvgnHidxKNw5vWnrVE35Y/VFT5IfgAhkfzLKq/bgu5BqriGFzWpW/h5dB7zA8Btsy
tgw/IM7IMTRTcuoMhbw4qmiyHdI53jpIF781su0LXMKuEBQdVVmTAL7w9Qhzo7+W7rji+jsmUQ+l
8EzDd9966rVR6F3vxpViT40EHMseuBTcLI/NIpJtjzfpNkb1/OTbdXF5Am0q0AEaKLKvaV8jDzgd
k3zshf0T4CZ+D8qafRCmPJrpaPSPOpqi71Ixe1eXrQK4Jip2LaV71yjrefF84t3gHFg2tnLzRUs/
LshKqA87O0HOdhDLnIdkAG67Lnjj22nBccKvCeKYMDKWSGpF1Wecj4nwN4GoxIWkxu6mUSXXNRYQ
fM4zK5RH0n1oO++PlKx7XngTpz8yfvKnT/vpyIc0PJYS8MMuhI/SAOBhZDeFvd66ifo6k7pTePGD
atl7vBx/dbCHQa6JPkOaNW4tH7vFlM8qdmTnphDuk3aOgMzzSp2WpPzAwy5eOYORPuuwWz9VwTr9
UQg9/qRAcnk2JPGKZkVk336g2mVawZKo5otVosFp0mEykYGy28jJEcxm119xZqy5o0oeQe+YLVnm
8hrNlH/U/tz/0hU3mTbSFbix7HUZcHpkLTHxPqKGbGUbkqtoFvvWVAP8vsyr8LJ5dheQvvaAhnjl
S8QtPD248B96ldQnDL20zdMmrp4nlpRIJI/6eb/2/vp7kBgcmJvjdzSfhlfbmt5lqk7aS69xmAqf
wI8T1/7vvg6bX8jqTL4Vl27rcMqehQT2N/LKvbbO50/KdJhlUcp5ZgsSOhRtcDBL47rmQOO2Ok82
nLeBSKqd4dO8T21krlCepoUE/niIechzyTx3hr2mfcbQNJ8CLP+fOMHm7TyK4cg5c0e/BejFdKpu
qXDrO5sh5wCjm657NnmW537Y1Rc5toCH6pIBbwHTIh+JwwFa28XPA4mKjwaD38XYZNkDne9ubsRo
DLxnSn47HON93qMz/ICWdH+71kjBV97QHs3sT8c0ltFt9Rq69QVf82Sl/pPf+8PdSMMZc3ra7Pu+
VQ9DHAPGXqgnPwiKhdHLRpC3DFNMwWP8DxexAD/RZZnj+AkfHGjCa1oKEA0hKU8e41UejXG9S0t0
cIFhHPI61O7PwEzq5zXpxDeOwOCukgF5lJayo+GVAUw2mduI/r5dF2pIy9J1NtkUOe9JLCuMIOEY
agIELIzvCCXjPXa57hxMvH1rF2REbIdGxBeFl2ILHTnY2X5ReNRqV1X7mPI1udEY4kQ0o8FFJoTS
xQr1pLh3olv7DAPrAtdQKGqFXKU0eIgQPvpWl93MINxMu9sYusFmZrL99zrOni0UhpQpWxxuRiB5
jD5phB0VVcOQYtRViEybHQuzxAjWocW2diGUIvG693BHbaWPqcBbpXcIqm792QUwP7E5Ljztt6Da
w+Whd7H3ihYNdYcJea2zkkr/koa2Ymemm+bqVbLctnqFxLNe5je/R7oEqSkY1Kl2B4+My6eFVubL
+NL/lBgN7usED/0y1cN72MjpgadIrM8SkoJ+jHB0yi2wavuC7r8arcXQUVw5w86ACcRLLk3J9BfS
uKMFdFsyor+8VOQ2o1/rk2HvOoWrRk2mTjlmVPCJ5TlkQ1cWHtRHu1aWkX8dIC2uEKbAI1TFmLDF
l0ZSyZjNPIAqnKmRgv4IvfpoQI4rLBw8vRPDNBdTk9rnqvGTJwAUuCPHQCnw2LW/1fjcH8ep8Uje
e1OznzRPX6KxjTdLh4SGZvExEsdL2vJNvK7xG490xPM4rvTLimQRWKnWZtnrTvvIIUgwsqrOokt7
MDvhj+FvzDTDM2gTeL97bziytQnRmqfLButM5Ppv2LPmgx288mZkw14IrvBbOHsYV9deBTD6Nylw
y6buYU6UwfOMsKNui3Ku+kl2XrTDLY4bVPt1WCAayGx0ovC5gYg+DOAvoKuQ4fQIKhaJ4LKkr0gM
4r8m6LIusIfbr8HT3XcNzTaK56RIis5y/6rkYO7gzIvLjePDwDKt5Hgqw0rDjoc0REQrtXeeDLur
7xZy6MZFTTDphXbMoyHCWhfNUp/SFgD82lwI8XOv0YWioDH7Nh42tRrTY9grsVnjxJ3c0HUfRmPg
CahW51KV9NpGMj4xS7sfGDN0F0EncizVDGWYcOpK2l7e0xEkL21mkgEKr/OqBLtXCS+4BKGdnmY5
ymfnjVAXpMgj/IC+oMXuFiDGJqiackuToZO5p2i4Szj0RVlbxcovRDyNjyvyLbc68drnqB7Lk460
ONUjm7b+gEfFpMQ7Yo71vWyISr/AbuUFmW6ZPSF2GOl8gUX3CYIWHbYvRLR2AXQclRzjR7AUnIKd
rNWTFEH0OgkS7XBDzC+hCYf9YlA12DkVFEHDq49yrQi5CBPG/aUBdTtnSmFSN0Pz1k1u2FTpOBVV
BxwGP/waSLDGB5PBSrriBox4bG4NglWmi/NDPyjK1aFQQqbhHGGgxON3kL0BqgCWGRUCTeoDMe5Y
sOyWKbYneD2br3FMOnyYQ1VB7o698efwcFsFZifrZolpppHDn96f5RZXvXrGZIDnHsD+r2nAqFj0
ynYcN6P3A9A0LbkMPscB6ItlzmYsXHlXs+pWJiQAk4caoYlqH4QElTdtsNthO1RgMDpnoB2RSf8n
im21a7nWz9jRZjB7NTg4LP5BPidmPgQpFmfDPXtUjGDnxef/jaKJ+MbKstqVTQp8ZkmXp3XWgZ8t
hrQvSYPrPvdWbNpZ11fDfZJiQa8iutyncz98ew7KnT5o3FunZvsadp7bEEVakbvG6bs4bYN9S2z1
AS94Wbi6YvfIX/W2YcWrIzLl4QlckgCBEqk3P624cuCYTQTibGUXHgTx5u9w4fwzNCDWNpNcYVgE
wH8UUH59WVp1W02m6s84GJRB6kXXJB+QkeRw/M1IvlpmHDu+EV6ZdVXTQSQxBPd9DJkYRuAF9XaS
gt+1eBG2XITrc0e9KMqr2BiVwYs8t4VXLcgN9nVCDjjYQInPHg5bkciHKZnAR0zxVHQJH977Opnf
Xe+bM4vceqEN0LK+uUtd35zrga3Po6l8xB6VwVtSreYFBSRRboBofbqqtOcZb/2HjLA/+0xrCIw0
yM2MoY313JCG3q0jxAs2JhDj91Sax64VOFG4nkcINKW9qxA7cglG4yNpLejFkleqAn3Xw//1WKfT
umZQZTkJnGxYNlFK5FfkJTP0eku/j2sFJ1jfpttFDeKG56mDUKf3K0ja2mDq88m6eh/gStjixQFn
ianKwMY1gsikbOjf8L/XG4gWcEkjCfPournf4WOSVwIMa1tVngXgoNXnnFT13RgQsiCGsPG/fRFx
aPJMdU3CBU9C0q3py8qT4dkE1jxR6F7+cBLA+AB8/77CzfEQh73bB5P18lh79A5WMuDa7bw8TKgM
+FHfJfalG1i5a8ZgOEAAF+9C9qMjnUz0WM0ILk7LVX0sTPvwoEGagU2wF3lUdiPW/NmW115EqGJx
a/ie1DwBIhOx9aaClj5SY+lr2aiS5dDE6H21UP+4mgH4lscgTgomBK41pY/xn8U/bxAh6Db5aaXc
zixEnrZo9M+WaVt3tCTAybSG6bFaW0WLFGqOn+196jIc8ePjopYOVLVHLeLLoTHhUG9UI4wXPhP7
YE3IrYWXdgdlZ/+elA3JxWC9PUhfupW1i49L5+R+1HEls3GF1L1kXvhqK2zPGozIbWTR+qDKn9dv
St2wYxDfYzTDAvC5dAsFA4nd6WctNx+Ya8vjAlpeZayzMs5ilMV86xiFT1jL642u/OaYDKX3M8EE
tn+koMo2STpBnYVJft9XMwqwUmcXhL+Bk4NZ34sK6HihoDFQyWW2kvPDyvwFCbQsOMUhCsb6MEB4
8lAiBiOSKiySH0TKDkbonAtaffjYj+9b2Zq7SDJTYPJFzvIUqrHw+pYfw3ntMCNz31woId6YE3DI
hQEue+rIPJ1nSL0/lrJboK0imj0A/LMt+luQIJfhscZ1HtT0GWx1ffIBnKVZio6Lw5By75j6LawR
/O/xmRONyZ3sKFIGvHTUwX2FKwAEOwPkny2rZ7YUUWpeTtAIJwrXMGWzMcXNnHOoX8oj3unA5ohf
COTWQJFTZSmZ3F0HXOWIHkd2iRPTFj3He0Zcq3IWW+/hh90/MYEPP2jL+G2GPKDPDONACGktoeBq
6/rAqF72zTImWAgaCtgqGdw15Hr5kH4PdIMMlXhBLwpCtqUGksD94M2zUNJDAjDC97bEbOdSAUVZ
6ECwBlz4IcJT6YJAxTWkutCtqL+x2dgLxGdAI7E4xIdOVcEfvw3K34Q38Je7haEUuCFbi1Ec3uih
Ws8YRCC+jHqbPGDmZUMOTtYrt3aa+q1CpMsD9km7neGIyr2oHb884QPqJviroMfFPfB2hKILbscH
CyDhGaUkqJ9cBp2lAM43axSWV4rk633T8WGvekG2tI/Ks9frft/SCfo8FlSPbBz7oh1a/b5AUHKk
ENXjmYnRSNRSgeBYmXZ3Td2uTwOwRYAY0IsB3qdqQ/FaQdXWhpiZwt5OgDQHKDT8XtSbsTL1fhja
6A7EIm03PIjTL1OHEElP7fCMAFsKxRslf7gO+61JhLnEhq87bllwoNzWG7PG3ncPsLLJIWpONqBR
9FGqHrXKjUoxuOgwPFNHlmNIAaIIr072ODO8nYfmPACaVPTQxtsEEwVUc83E6NuUyhI0CBjzQI7z
icRdt8GS5S5JXzc3vMDJk0VwImQiSt27xvcuDT67o1C1flQ1wHxIIuKRZZAwqHGbLn2EeBUcCdnq
eJjPjEKowpGM8tAGo1dUfsk+hEDMRicW7zliKsUVA6y5dSTdYrVVJ+MMWjWa1czXNkixfqQD9Aud
xBU9VjX/BFMJBLYO6gQS4xTy27ZS0X23du7mbBR8xLyHgLHrl2gTlDJ+8JQPZAU5nuEBYIJ3x1Ae
czcuibwAUBCXxlQoyV2hmzswDXVcjT+ZTy1GqzZS0fM8z/27IqGrMxpPSO0CALIUwzT4zxZ3xyZE
HHke9F37hzsXnR0uurx0NHxGQSGKeI2cPxMm5A9/Iwveg03gfJmOsJMGV6HW6RJAel0ga6e9W9dy
uNPcmd8+eqOeRq8dEBhQBmsRB0jVkvUktzQaMY9wvyMbBAbLom7F/NADv8kt4WO+rGG/QfapPIRE
jhD+WYYI+QGIO36gkBsjBFrubNUmd1AB+4cFYOSpYxp9R3pxhQrqZiNDaQ8NjzFQTk78qsLJfweb
1161ptHRuKo5znxsn5tkMnsU+7EzJBzwxVVxSV6Z0/4b/hioW9ZP3cF6kGWzWJQ4X9FLShJR/1pE
3V1XfAqnAdbM27LacDM4uZ57aaLMn4h6crMguxFiM+Q5a3EHVDOBbFfauC4sCMiT7uLypaltdZmr
sDW46afokUadvq0V+Agw5ZX4iFYsL8Sj5tELxoVnQaRKCMjLgEFEGLT6BzOHvhF5Q1A8Z2lV1+ex
bvHo8daHxgcRC6qgvok2VMiwzBvweHJD0Gt4VJr210qX4AR4V3f7KpZjtsLdtcGsWX7aIU2xlSPU
7zXCMfBEFa7JIhrkDCi54weXuGHrRt//xOkuzlPjuqfEJcOr0skK3L9O0MhNEOGWOwDcUHKSccgq
C9w6n3oRfofQFuNwWZv1GmhdhhA+E3vD6M4PcTlho8Lig9iVxTH2Na9TuZGlwtX7P6VE+d/mI/t/
K02y38P/+a9/FZlAYPDfGpPgbzBnoeYbTH8SgcD0oQD4b40J/RsqsSP8SgyjCF7MJMUf+oeRzPP/
BhsZzGVQRyArNvrxNv3DSBb9zYchLYA65CfRM4bg/f9HZOL9qwDhxxYTg5lHTxyUMJBA/D3d858E
GC7BAJyAR2SX6oBRwj8GhYcUp36nc3Kvcyyy/aHZI0D98E9anH+Ilv5F+/Cv1sp//8J/sbMHPRuF
RAvtVFCsJHtv3+dfTZcBui66Df+Pubt/SSH496/3F8ecGHlTLRAX0/vhsBZBse5Jrrb6D0ULNP+P
1Tt/sSX/+5fDB/jP+RVUGEjUIeyrX6YzLAft3v/Nj3Xutos84SBBbM5/SpD4j9/hX+ywmCSCdcBs
3hymQ9f22bwjm2lDdquD2hDuX/4fk3rg8f0XjdLPt4nIR2T//qidfChZ/vJtVqotXUKQGI0d+WeD
gR0Y6BRy9Qk0o/ChxM0ugslgu0TON5mhdVs4Z3xc9RxUzEsFAXa6aZAW86cFYb7z4oFcmbbBvPPB
kyOFGqjNkNEukTwX1osCDFCze6mrlD0DtvOOptJgr4Nh6TIPv2u6Jsj9ByYMRqPOPXCsx8SJ5JHM
zNxkSPkNpCyNshYzVJfLLhn9E6ww0BUAsQyDPeyE80NrGPBsO4OyydJ2nCgsWyHAvwAS/GxWYGXy
Kk2ai2baLQ9ztagvrIYWFW3DWl2bFLVYky8StBQZsUOWkSiaReFixrxnwkyECh+IGHx/W0a0AX9b
sg3wOu8JwdD1sRlA0mdYpNxGhZVFuF/qmVyHwRxuwwYlJrNp/DuoFbAWOL9MdjAauVcrovUE/YDM
SnQvFlA7HIPAeKdVGn0AudL/DpFdv61ID74Za81TH3Xe4wplFrYQ6HX4j5anrrG06w527R+8C/jS
o1AG3me9pNiIQnWQHaIYongM/8B0772PLrWXtfPbC1Q7IdBk5bbSaVpYQl3e2FXlo6fGPquiId2L
WEATsjJ5Z8FePCBqfrqsjba3smvjZ9CS3gnUa3ywtU02q05YLipqsrG2MFjoVRxLwBsHV5Lqw2OV
yiVMfTtMpuxF1P2Ahzue9KZ1rrlnckYgVyiF+ZiJa5pLI5iDrLSzq7fBxRu9YkwK/wQNkBIAR0g+
h5IFXZI7/HiY2EjfXyHl6LUYzyuZ3dsM+hJMDw5R+CmwROCbbdR2lvH4CYXa6EEeR6dPhUbMOrOd
wyaowrXtdxKYDFYVcBsouFvH6m5gfpOA/kHKYTYHswk2lDTd72gKE6zBcOoFBRZFyIrTyrQcKGc9
glIiSHjYpraMwZ423ROnS7WrF+UdNB0gdIG/bgww5rIVj42ZB1lEY9Lzo2z9Su/RFTPeUyHmJ4hu
2/vVD2ck2ZcUpHoKN81u6Qk8Pmsij6DoY1fQuKPBxrKh3Q2JKv/g5239XSBa7yDqpj+1/jjGv1rp
B+3vSnnLupV0jO2zQHsR27Yxh9lv8ZeG52oWhm1SWqcHr/ZBLqDoev41Jk0EhFS7DXqLkVkg42DY
UmLZk9YGHrm6Ah6Xg/uO1qxcdHOYqcK6zzX1btRimYqWqHO5xn17WuQyviF5eoTIIWL7VkoCn0rl
1TKPggUnBsa99GhSOyd5R6vkU0UkyAmuZZatEQUxlI6tiPNqwB762tR0eGHMVC99NIFlcksxS2j/
oOF5DRBVmi8exYKXqP4jHHpQnr4Z640bTX22elmuJvWkB0SQi2KsQHJIU48vi7dCiNEIMX0iQxNw
wWDcdO2iON5OURlnIYbnczByICoYspEcQYn+TT0wY5EN4heYr6ojN7L7kOVSnVmCcCA9wh/Zz9Bg
ABxcoTUGWhtpIIolmLzCB+F9ipeqzs3ctXvQ60hFsLpPinnsyaZlfXyJPKiWYuviPef43QzQ1xHz
IdsvRLTbjnvTATRmsgWMqy4ynqYrQfHCybVxcDZpLA7Gn5bcYN/ZlUOVbmZoA8H0i1bhKe666drr
sbmuS8VhElKrOAdrWW/NPGKB5DHbo4ZMFOFsot8AnNcC3bfTF5sWfrCQiO7wfv78ZeW6mZbUvkA9
tIKH/ru3qRm6jWTo5t1O6WCPNMLrjaAtACUjIIgymvME1oMr6+rpEsZSHKBhE0U0GbL/MfVBzEDI
JgEbv7HgjJ9aF7TXTjICqTt0lgq4+wWOeQkOVEOY+MMxlOXUH4zH6gKPN8fCwBkUtFihMzctzUX5
GqDlEBjoB9AwM5YJg2MxrJ7CBIXWXtgFOw8auV06RtVG+6w+cb7yQot4KKhLfmyoIX3EdmuOw+I3
t37ErtClyPRq1+G3a/CzA/5TbZxJ0305TyZP+z49T3Mf7twwN0VcAj0MpjY6qwQ2YTysSbdHBvpU
DCAIHhKsir9rLFtHJXqvAHFZ3vV86V8beAQufkzSz7WFD0IzT375bTuBQ4KIX3Q23Ha0k1scZogb
dL47WKeiDRIw7YcGFLCFMXot/AhAKpuoPS8N3BprXXkfSxj8aOYBfX0I8MRbBrIVbH1JN/DiVGek
4KunXnOZk7If4OAwyEpfYBytJ9N/g/OMPgHtjSc+d2JnfVj1Fkyt90h/ri7CNfFvEQW4reaUuHsX
dWZrk7YrPK5lHvi1fguTrt/UK0xVEJ7EW+zx/BIrLz4BBRzP8DMBhvO95TyubY3l2ync7jyuECTf
dF51G2p4sYRW9gZJUnSu/BSUqsDfuWhwq8DfBcV2USW8jKF7ItVuVmuFTB8vbPHCxfjWwI3jX0cF
/Q2EWqqeDms9w69CqsRWULM2JTKOSigvksUG/bpdcZKZCAj7Wh6GZPLLGyiiGpi0Tgz63cBSj3BE
z9MnSGH4zlCY7oebpawIvNc4YV/pxFmwTYYUD38Vat1AfBau9AWdRUIXIvR0u0c7OZ7LObY9MlmE
9IJNn4QwSKGtuf7xZneitYhcSia+HXjQfhKrLUgpIK7gnkbYVnLCTcS+etTXgXIy1rqzblqwekho
jNSh9uA8/oL7wwWPaZB0JxXg/QkwOMnNOs/0RpYwhGduQWWMz+m4SRkTdyTyDd8EC0IskqjSXyRa
1xs2JnNJA3TON11qd24x4zlZxugoyY+BlE1p5rf2dyj9+i4ABfMEebaf85KsgPHgUAyAeFx9UtcF
pTTIHDMl+uUH/R2mgDH9uV7azAkX7eLFTlvna3kvsKVDiBHqvWMevK4p+6kAK9ctbLq4XWcvLdLZ
GyE3hblfL6jEWWDrLHw66p2B6O/kQ+6xHWenT2iuL7czFDcbKwa+a4dmxGic8PEu6VBdAXYFtEhQ
eXkzDG7vlxUeq7qKXyA7wjElxfKNy2s+KcTqcpiA+/HSdvhoWA/T5yIZz+uJRbkboce6CksR3/h/
2TuPJbmxLNt+EcqgxfA5hKvQksEJjIwkodWFxte/BWa3VYSnV7h1v+kbVA4qLXkJOK46Z++1OaXt
/v8lvptXGAx3k//Mgvk/yy/x80cyn7hF+G/+vscb8r/slZQB5F5RgXasboy/7/G6/i8L3Ilh6ZqO
OkVesZ7/dY3HK4LbT9a44Gv/dVf/72u8Zv9Lo/dL1pKjW1Tf+PP+JzyYk2u8TD9JVbiDcYW3MVDb
J7fpdOnUph9C1eeA+RYurXlbj5QKix5IpKJue+raWp+5KUWrkjpbUC595pEg9hrZGZhDJ3qtEyz8
SLsad8xb9eXDuzxz218xIv+2eVh///VUKhpULkh5+FOF+FBlsKO06UXjqD60i7tulJ37acxvZrCA
rpGn3PXawxwuvp6r1t81qf/osTgBnMiGRVS8vL5mcuBYfE6cHeqkh0bdSR0Vu9/2JG/66n6Mcy+e
rODrR1Q09eQyLK/BTeZqYoGTSaiZcwJTyfukgyZh1b5eOUXqKvaUfes0JEiu6ObUm0TdH6apEVfN
aDWv+mKbM9c1jn3OZhl184dNOkxD467P9oqINIwVgzjMSLqR/oz1Tumin9w0sNU6kXyo5BwPNfKZ
a6N3ih3yI2vez7qj3ndyWa+EifZecUT1GMpGe9SFuQDp5tr2g1z2FmGqmo2Ku9BeCpLKQvY1yfMx
Iep0V3Sj+dyPVfu7sAr5sZhTEdBLtGM/Iw6rC4apXlCFS3r6W0kilJqGSH6OmeEsgS6h1cjTnk6F
RXHSK1o4grTqzbZ0y6mef49d1vlRPpu+nixKvFkcq9lRZXXu5bBrg85qZa5Q9mS82suChCOkF0RL
bHqXohafq16bETfypcFeKufqFrmX6SnpUuOyk1PcyXGe9FIgwmEObB2ToZNzTKQptmbf0PYXCv6Y
spCAUCTcahGnLpJfRCszoonNb4ZFKG6fOuZtqhlcjLGIR/tB6evvrUhjrO6ajUBXSnxTxjYfa6p9
NaUS7MzYiPGtTzowhklgxUl/2WGGGBwXP1b1FGv/a65nOgV321LtvSRpNfkGHNe/49CqX4WdZn8p
U1O+LYNlHgyOxvTMe25Dmohx5XRqD/GZeL0a9XNEw70x5as2zg5gS3t4J5qeBKqk4rftVYWop3Io
/c5stGrT6AbagCgcdpZV2RzVcv0bgBv1STHANy/121TGgWF1/bypyIW7E1FRHuJ0cJDqpN8WbTnW
Iz25fgzDe0t1QlQbUbzSSZD0b+xstO+avs96zjWJUiBFM5q3TpcPE31zXxopls8G0o4mLIno48aV
bSQbCW/ImkPVLwLT5+g3lazmrq3CpZoQ30TOpKBGTo7wR165cH5bONX5/aq7RW2mv+ljK46qXaBA
bdrWFWOnULMfPNZtmE/y2O0LuX8VhjjY8DcqQd8/qV8nPTpGjTNeLalJ3iSmIr5N3h09m+FQSAba
KqvUIaJEplK7Qint7YjL7gjVxmttKveObWOHozwDdX6PZ21rN07hK1WoIQJeKRJj7RucNZylTzZp
I8BejEiYwj534AeQFVTblezWyoAL3NLGoJTkn2zw0bbgZss9lT5/HGsyDY3WJHlOW35L1JleFLsn
1D2s7quyfkzV+noiMHNC45rLaKs1bPop9g/8OVuCH8J75Ai3QskeWPsXPhgUAjBS3IorqpfLRezN
ehcoPQE6eesha/jW9uUUKFb1VHSGb9bN935KDDRE1itc40MrpMmts3RVDMVBQkd+g9sjddukhcyB
NPt+LLqtORCAOfM5UNDbT0Z91S3lN7Opwy2NZV8vB2/Uk+tqEce4Bsqh6G6Xmq+95LwOSXGcDZz8
SpJsk0o2SV63nCs5pLURpfi3etnuQAOEz6QvPVdpGZgl3cLa9PFOFMexbFnOrejKzFLCPBJtD1AP
BzFiZnAJ8w9IDuUmWen9dFZfQ9V5EprGaZcdDmsv5Ao6yrGMryiV+3upUx/rKg3mthM0yzk6as58
FWeaxnP1XM4n8A6tWDyROb9Fstzz1m6icn60DS71TZV/bzH7O3Ht94PihyOiUQNR4LAGr3edtmNj
dcNseRkkBdVOdjV11ZXloN6zNYK57GFqN07evlSG4eWDfIzqpd01tnllJfOBSoC5WXGADQUumLfX
U17d0au8SWVjZ5SmcxhU3mIT4zEwpu+Ls+wdQ1lA8WSPYZiiYFCLjSWM69JW0SQggBNIu21yHfWu
fFRM+D7ObHmGcPw4TPCuUWPK7EPcLavE9OgY0DwT9TgI/XY2GuQz45gFcTQ/9G2aHkMLfE49LPtx
ql7mpLgGD3PLB5NuamYcb6/JKb5I1pUj14/tEj50OhZ03bhuENoavYWDv0Oy1jYiSCjV3MhNI3x0
vQBVEOyptbOdHF3dNAWitcWknDZr0Lvi+Jde6Okhb0OECGo68kdmcTAqBcqern23x0W5s5vyUM1t
QLzeFvSDNy0O3c/62DpQkrwmGaW/eD8vmhPhF4+mF8DC1zhNfkMF+qbN0u2kKjUFrDh8a6JFpw5T
5WKT1YN9mNr2V9GDUs8Sa4OqcSd35gMt5+sysa8yQl/aubuR5+U1VnPdL5AzY/KYmXMT1QpzE8vJ
gPzXMnxbzPsE+2fW5tveaA8y0nb4X64yczGblOR7atfaVaaWP5NefJ8UNfWzAtHORm7qI55hLiMN
oWtNnqkQFzKYVKHeuBZNy00ro/wh6wbxJCocBXHkRonmm6jXr1uAGnSWtsi//L42r9oBoIaEk2LD
n/aXGJV9pg+v2hIBMs+RMYyrdUZL4sp3xPTN7A0cTSkN9cgZWfRN1XdayZcHPDjkcDz1BryCKotp
KhnkRRqZugOv8tjqNW6NVDeurH54Qhw8XlVrIZTLjH6DWzWkDlDNvq0TyqOolL1QzG8XzDWugejd
Be4HQsUBeDQwoJiw6JZxOPtCD1EpC+W6y1rubEsqVxudKpyXpLpw67i5C6cme+hEnR0SBTdtav0x
1dUbjZFGN1T6u3nGYGGb7mRmxfdBHb/R4y2+oUrsf5BLaV5xkauvtY4N1Umn1BOtFFMAwVpDDe9O
dfroRVfjtybR/Jhyhmb3t9EwHknojjdSbt3pQ39QCkvaiL59VLV8K7DlUeGxEclMM8Xbjr/dQyFi
63fCRRGqSJsHVlmzMYT5MVP4v3qAOrdxW4bv+qTCDyOvbE8xvl9LClL8GwcpwkUxOKQLFvH8iyJR
/RM36ih2fZLMkw8TFElerQ+4DinOFuauJwjpLaLV6BzbMFrMfUZpwYYbp1TZVWpFIFzbZoHWskAS
Cd+nCAdF5kFD6m02G0d5M7EGUaLVw5uU6Ci3zBV172hCSvZGXYfVUZ5SzreTVA2PMPByw6t7AeEF
J1r0UpeKPUJ1UIvbfC4q65XfqH0boinaCQvZ6CZOGuOqssLpkVmElHyy8l3btJScSPl4l9QuD8pK
gqisydVxwLdDlaa3lpDPuY32I7Y2iu1CuhrqzH5u0sR+sFHF3i1pIrhoU3TdFO3Q/jSlxLm2SZl9
U2tUUFQBxhvLYpYXDYeVcmmKYBDNgoUjIktnLmxWitnKxONsJ+kLCLH2rlM0lliqFbq3dIl9iExJ
eYS+XB8ooiQBmuXxt7FU0rVthOt6rj0XvIfo1lLhbORNPR7UhY9FjtLhdtaaEnycoRi3oC2Y5BQL
NtQZ7WBMFFD4pqyj1TF1622s7Py9Lqh7Cnkcd50WEnnAYobLYvVZLlwpZjoT3zIlTGQ3xaBBI3cw
u6OB+5QaeNaGgaib3LOoYN3LTgmDLlWlI+2S7Lpttf64ShsenTCswRfOVXfTcLa3SDaJMkzZzlx7
dkluXcOx+3lsleUR9mfFJ1mBz5DLPr1v59Z5QdiUe1oYAbUrkxhNi6pLrjMJbT9LRCbmslyyQCSi
T9xsriHw5HmBOERIzks3xeWdhNTkbsm7EmOmYgGzGdUWnS7a7UHjxGbA9dGWip246lX0lI4zEjbU
Ok92pogjXrz5QP3POORLr9MokxRKnZBYCLR1dJpdsi0hOMmsmq5ibVt3piwqHK1y+CvsO+eBotfy
xoGac9sy2qAW6RA5WVHtrXRWOL6nuqciOXRNJOfUhCL8JxS/ug3sRhVejtzTkkqbvTpJCK1bKfOp
2KKMGindpYYxBFGk4G41RMVBrnY2ktYDOmnQ0BnmcEdNqVj1U53nRC3l4ByaGL2E1MMaLF1lA5qd
pVnKPZAWsVG513l1o5gbsuzVB8SjajBWMvUiDDObWONrGEykmlOoajet0DN3mPLxyixbehNJwY3J
qZYV/yZ5sVnb22WIKbTjbb3TIwV7DI7LbCbNPNHAwyjtaPllMhVBViI/k+yy8hvSTbdhq0AvK0LY
L6ZTe2MX0UWJ5uihazoaLrEG9jzP8mAqTLbC0c49G/W9N/Yd66AappTdZEibDTQLz8mXJxY1mvVp
9jNpVTLhFgCPKUXFDGQizC+Mkx0KG2mQsVXrHAkGkXpJLvojWTnJds15800Ezy4uYV6dKsrfY1MM
D+ALlKCs7Rnxa53uuHfjN01H56AaI3yXVOQHMrKhh1vatO8c2HVy1hYuJkf1CaVr69UhhCiqxbrE
Gq2AAUrH5WiNNN5Z5hDZ2byZJY9yD95Vvp0iIz/mXHb4gEcjmIs23MRS7jyEMwdRPtOJ40tvAJ5A
5A+QV6PtJrNvmGjZrpQS6X2kKOmz3Uv9nW5jt5+bsHqcirCwIE4t5ZNpL3R9bX2a31Sxqp/ogr1z
xTb8CVloc8yVWoa4MzbDZoi7EpWsHjlHjWo7Zf9Us3adPnOAA2dw7EtCzA80XOkhimWun0aNE4+v
4NRKtnNir4CoSYkXPytplaus1MHEhKTwPGfhPaI1LLFtjDLPg/GmckRMFq/NmnlfDtbCxp3WjeNH
ip5/d8aMlow+xNnGtEd8C1ROQOWUbNzPdlyFzy2ignsCMNL7DKQy3YFY0W7lqKpvtApR3VWXhNpW
qHkHqijTXQ344JXM/N6ECKcfMssWXkFHF1qoDiZ5k/N3vTX7YTrGseh3BXTDbCNXtslO42A7pWTB
5o7ZKkkDVZ55V1Gn97tRDRXhWqk+XuNy6W9onhqPHTvS5Jpdnz6UDtc3NxlUaKZOW8e7rBXRg20O
qxeklSBaNq1AR2oMIR8a1XBDgj0BWSOhI5I3u4yLxuLT1zFehSTRY667mMRFs8VQv6EOie1IKimb
pLwT1zFLgtSQEKIFrbpxix8SkpE02d80Vcquu5jiNbFU9j6bOiloUs6ZQ1ITFGMqMA1hbfwaa6E/
mEYrp27cqPperVoT5Sb3pXCqp12jonN0TRrQ7zOr260YzOyOhJuhcys02NyWzb4qvZA6VOtGQhGg
EEKOYc5Q6zSiWsmNlXG8mWOrqzeo7+j+VVo33QGJmtie2WXpBpbOPjfnuYEmU7eYfru23gjNmlxy
z5jajhp2V2a/0CSRLNvt+N5yt2ys7kXrovnNTvrOCxuJQCity+UdRjUr3cyLHe1Ab+GsDFMB2zmc
HOC7In1VK2OV5Ythn9Mh2U84uzq36DqHW1ZpjaDJ9IZ+tYypQQPb9YMuffLDSiT93Zz62I2cft6O
XGY9ZYrRRMRjhKjEDJ23UYRK5po6jGC0JFaJsaNdjvlkR09GR1YX13/FEBjZO/P3bHSt4paD6N5T
rdR+6HmmQ9c1YuHSlFruAc12t9N6cnL7JRn2PaeNlx43pLvQhIZ/Fmp0DAzVuTMto3ytxi4+DI5Q
bxW7E1dTOEZPo203V6nIZto20MXm9fye/6CGk/hWX5ZeXs/NVrJE9+g0ys/JakCuRBEU8G7+02MQ
T9ggxXYesWRXUo37j2MaQCuFotrkZklo3yRdkT8qqfW7NVmIF/6cCg+dAVVUGkTsW+VC0MAM/T/P
ZPnK1juxk/Rw3EtdDQ7ZyYjYm4YGGUBvmeGOi3W4IcR5dCmesx+i5z7QJO/uij4cj3oqU07KQRG7
ali0/MAD99k0RGo9xI30robj+JAVErcxKU9NN7WL4m7snHHyqEK0O37l8adu0YhBiWElIIWKDIsL
GlfXaHJx6EvlPRkwfnWtOe/sNJK/5amlHO2yjSo+Wi1kZVakoHck6bjwIbkLvNdAtWOLvU0YLnrp
pXNV7NgkEofWrRzO+F66Bhws8iTTiwwhf8sa+nh05kMIpGn2mBhdug/NXvs90f7kRGctFPjaIgWf
m5TjW+xU9B5NVAx3lVFH93YxFte9JiyPGmNDmNRgpeKP2+JHjFrfcPtqLg9/inBhpi8vSFOsQF10
9umhoh+WWoa4qatGHIHxjrcoJBpYz/y0ubYM+zBT1UOe0njlz5WhEmNWW+LSfGo5ET5TSIpZDvEg
J8roAH3s62NW1sZtRv/zQeD9TsG9kekD2HkJPXOaSrxuitkFltRIEKl7w8R8TGkVFiA5oWaVWzci
6mQ/5Tjk4VY1acOVyi4hwYG1NM/3S19MWyvU2lsIKDn16AHhQo0Mfw+8uro2c6c4JknKUSoyu20q
OOhuLH2B+BCB4BSJkr87y9gddbzYz3E9Gj8TGY4PxwIa/W0ZP1CbMG5ZtUnGoKt6Wzix9GPMhtG3
l9i+DkehjHscbT3eefCzooXuxqIe4m7I8wUzzp+jLZVYrsKNmhaIWqZyh3+OPWeZ3nLhTEFiggNo
pu5nJtrxShjV6KPuSvYk+xb7pUhqDHmyfI13uMPv1pdISrifIvknXVss+bsoNKwhKTZLt+cvar5G
OT1kvu8w5i5bgP8hDy8VjVtWpXNHujNnxxY588bum+oIw4fOrsUpI6uaNBg62XqrRdZsqqgBWKnI
qeGBM2PK6Yu5cVhkCQ3M0t08xPp1WDjGndmYIJnbePaMuFst64gTtBleLSyXcVPw8aoeFB8KYmBO
wCuq2GMhZkAggb84pduOlaD0THnQQx9dChsAe3z3IucsOBsOERMSZQP0QGdrTcxuMUXvqM3roJBU
HkIgxd93KqzoFv0UttvCWvYy/4bVrOlRMJYaWAW7zV5tqp6BtqhEVlmZjON2WsgZVYl5VJfStHGC
tvoth5La7ThtB2Gcqa8jOjpnU8XYp3Dr0IpxpxRnVo5o4VqxjfTOafX8Vyrnxn0Wa9nvUDPo93P0
q7+LyTYDKve0Fth0Da+a6GqAdG17VCBOWvtfd5LWkIrP3bIVRwdgTjF02VKN056V5PRdhz+BnhVw
I0KRa83Ps8EuEKSn2M+t2XkAO1u6AJ6NIDYTEFUD2Mt6KG7TErCDTsoeRwKwbeO4zUcpgU+uwEpe
d+NbtSkNb4LN+zhLk7mP5WLczzQ02k2WDNHvkBb5bRmGBSWemS6NUq4sdufKHqodva9fhAyDFB3n
3h8Fn+OYmTjcIy3f903Ybb9+EfROT98ELVKNRhrCTgh4trG+qQ99w6hGbFDFQOyaSuLBjHi8Tk2c
JlY2MtNKdHo/uItmvq6W4rpR++ElJVN625bS8k5idiZtGiKYV1lMpN9osEnvUVFUW9yD+SFcpPmQ
SV3KGdBY+OMIFTNeTJFXP522nx8jtS64l2BCOWLF4DaGuHvegrAuuY7ht+R4RTHk2QnpFLrU7EY3
jYX5lmXVsoVcYLmhnqfUEnXpSXck+2bWVHPGKhSnftqYw0HPrRIUjF37A7on36gF1tNuVl2MmOU7
U16+l2knHTjAUmgZR9kcuFqO+ntPseRK6mbOwg0qzk03aMtfi573hyJq60Mcjumz3kGXcedwBppa
jf30LNCa74uktJ5QtzZbRUPhM6D8YC+cVLpLALuuSifLtlTUB3K3c4VQ3bGFcLQk0SPen+HV1NAH
spU6MFhy/UaO7BbxdmrnNHMUdohAUPUKdGfJf9FAIZNMy1dWNQUBlb3IwG83lj/nHAs41t7lCBOP
hiWMNuPIaYJ4IqBJPnZIYoy0EQPolMs8dWnuhFSZ+9SQgbSFnFq7dEB0NHT9TYHN7JHjLFfApizF
cxlmIbKcofP1ifpxx+dxbEwJzbcBJK6FmXwvlonCVjOm5VtnV92WG9wQKIssfllqOnyrmlrZRoaT
0ooEwDRLVbEH3xDuOqF3fq9N+SOL0Hw0G1IJzDyn5WinO9p/0wO+LvWu1+YRtjimZbru31CDzNR7
VfxQBTTHK7E0thuhgd7i9nQex7YurtISqV6I/mqLpM28SUNz2g2xvRxGFTu9SzAZkqekqR/mMbSA
tk/qPlllVxsdf/KvQpOLva4QZtxLIvearBvuGoQ0q/VmovVoa5P6PcTifA+HQ459B9jXDjqS8hcM
YmmTscZdmW04pQh/9RHOu2wflVYhnaAr+rxxHSQ9rmGroG3nsc9oeJXFD6mF11inavvCfyo21HD0
7/Uya1skZjF4NWq5tws3m1vW1ztgg2GQz9ZCgWcGs1wnOBgHiYU9s8WtClXGtbNFVly82fkhE/H4
XY3TtPM1KpHfkFuFL3WDfWfRhX2na6X+M85YpZzBuZQI/sfq8EmkQB8Bn4atYRPUMVic6OdrajeW
XvZguMm7tQIOJ9S+6C6QCCvvHN7JpfyqcyOiCyE5lP9ZQLZOPAldNC21ChHbpwGvPaoH3Qdo5iVS
MAdstJcju1exw8kTfhrvRK1PGRT2QZ6o1HYcvXaH3jZ/0L2n8U7n1B21YnxP0uknlBP5e2ct8as0
W47wvl7VlTUE6Ku/xcl71nRRNAO+dp82hr3V/Wqr7/HtAb3xkuBiRNlKSf1qtJMthGqgliQyoymP
XB23BJTv2zfCNoLcp9p1Ycf6zBFF5/KHY6ra9ClVRTWsE7XJ0EcDRNZS9TG3VDu8gOCvkeqLe4rl
0P2lMboLF3DWEVfAC0KX9Tn+8ZwO3jFNsxRm5MnQRZ/GKdVZ1Tfoxcor+AnBhi3tWqpkSmhfGO3U
3/L3k34Y7iTpSbOlNlViXmsXYMcMMn5MF1gayl1vzbwDk4hI+efXX84/9DW83VVhg5xKlvnnySMm
GoaMSuftNkLsp7wNEiO7MITyzxPHKqGyyC82VwLTqaGlLsDVWB1j0DYOlCdcQn7maocIWxIn0IP0
9PUjnV0CPo53MhmUguw+ZR1vzfPV3TxAaBIGfDXb3C+fzYevh1v/tNOPhGXGJLMY2w5sYf79h/NU
qJZV7SQFOqzhGyuzK1vzDy2rnoVZ/y0j/I+6q7O/1YeR1n//YSR8Oy2utlyllVtf6WWyjaPu9euH
+RPSffo0LFSa6tjge0315BtUMDI6M6ko/jC2r7QHFE82Gn2rqzKK45ZmBuyeIqQCbMe3StrB8M+Z
k+NWpZ8sor+qQn82ioWSpRwkevHMji2ZwwMxljRoDV8WzT0xS0HToX/F/EleOMwW5a+8mRJvblXL
/fpxzq6LGnJBS7N0xyL67/MrAzZI4YV8LH9NQoXn5S47dW9tNbIT4+uvxzr3HaxjGKqmMJ52MpTI
kARlJbN31Gfs3etdgIANWw7a3LzwWOuecvojfRzqRBRXN6OmdRnrkpKYdx1EA449JFDNf339RH9+
7NNxTFlWWCG4MqGp+fz2MIAlNnRXxY9sMoVbEHRY0qTb3C7FNwhE1CJ7YqDMMoe3W2CxrclNIg5P
KzZ6vAr71d7cmOa0XOeL1V6byxClnlx18s6e9cmdDHAYqYimjblE4sKF79xcMWUkZfzuDv84+Y6X
vtMprlnoRvjzDZQF5u3XL+fMtsRSplgEfJisbdbJIoPoGdDcitGmJb1JKN/ps70RDSIlxEAh4Vl0
o74e8dw6+mnI022X4jeVfobEtuOqbhnkj6E3zLveCzdVMO6U8cLWe24l1VXV0Nfn0xUe9fMHINIk
p4Om85D7wcPrgBR267iTqwcwIpLLh6kzOwXj2SiWmLCrUffzeDi9E6kXmsJOIbuLV3rZdK9VB8cd
fHqx/lx865RLb1X952TSVeJZuOwoCmEtJ2MqqUmCSR5yID0MexFvYq/bTG6zV3zsnY+XMt/PTN1P
o50cF5l9S1cmjCYgyTTSr2R6RF+x+fpLOXNu+TTIybdZ252Gro9BHGJJjCrbtuMxK+5RHmzAEV8Y
7NITnXyVFGkt0H4MhgQVfVGxkanyZ9bT14+krGvNyVr06ZlOPkW4e2prkES1for78jH23os99Znt
pWX83JZhqKrioGCzsIObJ89DsNVsa90g+9pt768m6oQiHB7qeEc7Nr7w9Z1Zpj4NdvJUoGa0BGeH
7HPuG+/h5MwPoLa8C+/uzPfArrQ+FDsgSvGTjy4xe7JD0cD5srGRrvTt5OkuONVhBzD8N9WtOTAD
gmz2SI+mu6/H/odKnZvYx6FPPsXFopKJ14e3Gf+oG1PzSjsIyUop5i24pwpcHyqJYf/1oGd/w9VC
TYFrVaprJw+sADtPG7WQfck5rNeh9QooW9vBb5+Qqm6/Hu3cb/hxsJNHrPNw6ca5YjDMgGDBfUUX
j18PcWaOobr59/OcfJO14PBkks7kO/OKmgVfvnHwQnpNWzb+10Od22VIq1Lwpessh5Z+sukvAEvw
t+ayr28LxA/4wn7FnvnXUPgEcnqd6S6oxi+sIWdfoYqW1NRMTB/WyfNB5ejRk8SMGSrStrbb4kcE
tfbm60c7+xbx1zv46g3zH8Z6O+GAZiWN7OcQ3cLeoy+6icb/xYzWPgxy8jUk1PoKc6wZJE7vlcK4
X4BSff0cZ38ippWiKiyJFMlPVo1udJKOPgKCmS0xj9w8dqaXqFdEgHpkUcmudJFKcHZIQ7VWow4p
o/ZpkFk1J+bitGh01jtcdKRLviXghCx2M1B35kNx/F88Iuc3TdZVrDwcCD6fBIypzan+9RzcYYtS
ORqfUaJs1X4z+NyEA/F8aRafO+sYmGkcy+L8Yet/NqAPt6sUaLOMcV3xpZ1+aA7RARX0Bsu7m1LU
uASWWH+hk93MdEwiTKnDwxfUTx5PS0l+6JN88tMBAjS0ohYnWtc8cuRGNPZbdMOFRWqdQScDWkys
VXvIVdU4PcmFuUI4ocaAY4r+u6ZdMTWAGjX5LqmqJxRJr1//gOfG4y5sEABjWTi7Tq4oIYK6Bj7V
7EdN3D44sVb6hTMOW2FlDeQyaw1yULNLa5f6z6fEGgZUwrIsFkznZPLFnTWZksqoMbwO4yr1CMhl
6w6/ddvSvfQbnnnET4Ot//7DB6NgMQHGwWCy0N9zPWdNRt66ARX0wLS9j/vwr6/f6Zn1C9aHslrb
CLCnqvp5QJz3ed02DTWNvIGdbG5nY9k1RnphmTz3XHjyqGewB6igcj4Ps1SGmTpkBPiq1WyhqpGv
ibl3lKaj2RlvGImVC+vZmeeC747DS5YNS+Gy9nnAuTHTxMJiQEcu3ekt7zHrsGpeOnqfm+Gfxln/
Hh9+MLAC6QycavRJdfUVL/HzhbN+7+kBCYOE63j/45/r03AnH+NCf76S1yRgKXpQSHQd6Hf1yqWn
+jOTTmb2p2FOPkPCn9XI1him80bfdBOfnIRmEx24hRt+epu+ISyi3ga/hc4StQ8OzS4NSLf6nckb
rBjBNOwvTY1z28Wnv9TJp0pqECEgyGjYLtYSXMtfS3IzV/hygB8pMC98smdOmZ+GO1ltUqziEzSP
0deWx1B5heJmSOONCmS5z58K9anMov+3H/e0NDxkvbMo4Ij9IRvg5yxBSuIXKdW0ML/+is5VhT8+
m31SyYCLK6pyZKTWx5/uppA9SALYoP501ztx+zMJqvLCAfrsjGQBVVVZ1m22qZOZ0tdDCYCYmWL6
I63AoYfba9sXRjk/IT8Mczoh6xAcZcswf38lNNuexbH1mn0RhMXm0ke5zrd/TJQPo53Ox1SibLeO
VuXmlc3xr98v456F+0JlSDmzua/ldFvhuGTJunHy8Qurpe26DmRez260K73Ih7ROoBWVE3uDKnaD
yu7oINLb2v6Fr+VMBeXT2Cczoe1wekG2GP3pHW6np6Os+GV6eB+DHH3vALLqYjfozH7xccjT/YKt
JDEVwZBDEN+ZL+01LlBkYPvMlx4sf3Glbbwb7lFy9ruvH/bsV/rv92yezAzCwyqaoAwsev0pTMin
Sh6jUFwqcJz/TD+Ms546Puwb9lAnFAT+zEAliF1lV+p7x8XutxueQRxc+k7VM6WOTy90/Y0/jNcl
HPuz9fvBSBi0m9xT/cKP7yCRu3Eg39l78Do/+qv+0Y42Y+te+kHXyf2PefLhcU8mP0rsXCboecTW
0x5Cca1Y0oUf7uIbPZn4WMqTMF7XtNFdaxGti5g12Q50ELstzEXb/fpDUc5Nfeo59PEM6tm4bj+/
0SiabCw9jEcBRAmQ0WXbwvBiz3Lh4GD69B/L7+Xop8+XLrYngZN/updrJem/Rz6dHGZRk9th8Vt2
nhLYLwox5TegSxpimagBHnlsX2q2ttdxu64wHG4AGKk3NTITb4l/mevJZJ+8XiIFXngfpzNHTSpE
Zdo6c6CcgkTbGdO1XUmeWoX3F179uUn68QWcTJ4UcKrlTAxFOeEGO7ur7aJ7yR3f7Y3mFl4OB/Ti
7ercF/xxzJMJhKmlapSOn1tyyEgcQlcfwgt717k1/uMQp5OEZPsECiX6jjFZDjkxWRudvD1YQT/z
JfXmNS9IkX58/TLPrbR8S7bJzQoN72kj9f9Sdx7JdWRZtp1L9W+Ya2FWVQ33pxUeNIiOGwiArrX2
Gf1x/In95YyoCPIRSVQ2v1k2MiJIXLi64py915ZkQazaPBG10mYgqsheGpWxSevrJvr0OPzxBf4z
1sVqiZWkVUXIWCg3nqRltqgHtC8L8v7u0q3vVi40Mw273nW4iN4/mwI/emkUTuMWrXfa7+bFSzMb
UwOa7MOywKJlK5Ci0nBNyOUn88JH78mPw1y8J7Rv/FSxGMYDOjM68NqhAmJ+LD7Zw304Dv0MG1Qp
FeXLzaIJvy4atWJY2vI7MGvaZp/sfy+Ro7N0wEYm/PcIF0uh3who6xIjWPd4HXbZKlh5/a54lE8j
yGJ3WJJDsAzYMxJz0n7yKXywXlFrkmCxUjxRTNW4mF0Lv7djU0EeLe3UVe1CO1mX644uv7Qddoh0
lwTj0XC1Tuo22H42lf36qvw0+GWPUp1bvEHC4HKwVkSwSDAS9f6X3394Hw5CZwr5CR89W+Kf14+g
wObTaNq0bCmRi2bbmoNjd58E5n6wKuqU9Gg66PQEJBATP4+CxEwOpZpCsnolr+wVNnG3XMzNPZKI
F/onhflf38mfB5sv+YdNRoXrqx1sBksQOc48KibMxe/v2gdHF13W6B6C3uNYb3x/cX4YwwiaYdTT
WGIjA7OrfVT6zdxdQ0tIDPFSGLfxyrv5a/syh2X77/n5z53KRVj3xT/+97+M3OaH/B34/d//vxGT
5VlT8K9xS4eXvAatlBF+9Z3N9P2P/0la4uv8A5CYwWyqU/6bG0B/gpYISP5DoqJLjU7WZINUlb9B
S4ryBwUZdVYGUaOUvzdG/+Ily+ofbGqgKatMZxSkOOH8O6Al7Pi8bP9sOVGiI9WjpKVfTFtx4Gd9
1Ypki+0S5YydD3eG30JPsnK5fPYbJTl1MPxe40DpT7AF2iO+LC0hymMqu+3UDOngcgrTR1g0/vAM
8IJIywJFznsU5UAiJciNGMYyJdgOE/J3EQXaNmxnrCfyAP2uGBPg+GFIhFecqXnnqHGJ/9VPhwQp
uJ8npwFL3qNUVP1OivEtqgSmnugtGZtam/oHQ1fjwLULmwiY0NCbW6Jo/Du7gx1Y0XVblsbcY5Aq
L37lXOavpHYsko0v98o3wUSqugjPpSNUGnFKRGrdwGg3yPDrGkTTBHX1C5+sgAdtDAjV0dtCu1UD
U5XX5C8imC5Cq7stkpKcRAXKjyPFWX2IrFK9Vj07LpaYaaUN+Q7gP9TBehzJe7adwCJ11+kjT5yN
SG5vE7UOH0oSaJ+1Pu73iU02QTeWJrw5TCtOaOo98tysxhoTkpPueIQDg1bCZQqEPTeW3A+ldEhv
DY4h+ehf1ZhLXvZG1aw1mFSJG6XQV/RyRJMYdyOCGDm9Mb3JpuImEcFiZ/lJtDYMWb/EgTYpxtBj
OCzkpxDx701uVdqDmuHJ8G2BcXscuuIek//wnlR1vg80BLhdoURuHMjFDncP03McgzStPal2Zb23
r3Qv8Uloop10kxQZUXKgDzYV+dsuemztiHorWmlRQ4xSUuYLUIeIpUmt26uhnx3CtJWzBQhbFU8i
RrubqlbyU6MFRBIb2GnIz5DQfIieV8yBVCWvaCIM9NtBR66ojac7SFREJ/hJeggKUUKd0gDXClU5
+wAvCvQvHRg/slXIZ+hjbW14g/YQlqN/xn4dPquthk285KXr9JKwBxSCwTYuhbe0AeFNjjU08gP9
uviNh6NgdQI+tRwjIjkcrcQT5sl5Ap7XKkbH5EwZrVR1MM4a0OS9nqKnr400eKVThei6z0PvYJqt
D2c/kdfzJ/AcapN6CI0kXZj4OF29VvxTochotWwLX1jC0QEJfwCsOq1abzWVerCFSCi+SYYsv5fE
eG0DkCyto9vQTW2yI0+EDMIVnG1N+MVzEsaNMNonZJftbHjFW61IR8vVfB3aRF6Pg9vbOi+ECup5
nML+eQwn/wnaLxEjKEjekDSKWzX1yru2C6IDNBfpfsAb+tALEe6wJEzvAfhNaUPOBdVBtW/3Iq+p
LitC3UcoFm/wzMPvyruiQUYu1YsEDc8q4antenyQm1hP5CsAGPj6vDo5kTUZ7vuE0K+1EfX0Yiei
lO5JUks3I2zDTaMrAz0qHTCryx0MRvJo8IA7uZz1i7DpzaMy1v1xZPV3VaWOrkyCtram3RSu2VUI
KEKic4F8Eurg6rHVnCPQFCvMQDjQDMwBG+QW9bkP4viF/1w+toQ9rdG9yffp2FTklDQSsWygMh1v
CBM6E5a8HiUemM2HeaWg9V4WvhU9xXkafFFihPb4tHEtV2mS0BZqqRiP6A96JJt7qv7SKgVhseA3
g1Gtm/WV5VnjSVbawtX73gfTOJDWZHulcZgAxryPQ+Slt16mmFs1Vae7OicDZArVYF12k3/EE2AS
9NMPwoVmWzpZVrTPQ22oJ0I6S5IjJXM425aA/4gF2ZWlDP6U6o3nFqs5Gk61GueKB34jzFRyvW7k
VCYphBd/pZJFjIG1hYwsfY+nspVsYWI7XjFkAi5eVh8zpe52dWGa67wLw/cA//a5LsboPi6iHK9d
Q+xIGHSTuOlSWX6eMoy0bq5XGUiUpDWkTVLnBv4BRGeLYLSn3Cn6Un62hwCWSlNmAQGk5XjVpBNv
fJGVxXtai3AVD1p70rCdNuuwL409bpvmoNFlVSFbR9X1BLxhW5EodFtgGdzEchOdCEKBra74GhQP
q4L+Dj36Lh8r/Hutlw6bEZ7WSo8zUoaGKaCR5w/F1x7k7iHLEvu6ExpWE5OvpM79J8XA3m4m5A4M
gxZd4VlNAWUm1vMQdUS8JJnsH6sp01+JH0YIrDTY1Mj0Psp+BduwR1cNdruKXgsyG7fUhVM3J+EG
8gHZNpkgogz0NDu7MbHvZdlrtrIZ4Eqk72ndwTCzbsrEjjdtG6orAd78oCWJtIKXLp0KI/bXMkB0
3ER5iZ8kNnN7nwMSXIdmHyz8uoveSh+qqF1Z4SNlMXvZlVV5a00aFg4FxLbj1564x6OMYUlSq5ck
MKiaFTDG9E7ODpDUu2Puh3gNe0XbdcHQW4AfLOPod6PK9KuB7AFNj1VUjZMlwYNopFDzS1/LgPAn
h1kWKFgb6+NVlirKqfeqgRSAOI9PyKa1lT+08kb1rco1OnURmyZev0LXwO/78aYfiuAsNyJ5b3Kg
fMTzTKSa0he1ncxEy0t2SWe6eJEtzYH6N97ZStHtbGKGj0FtdFsD39W1HMjSzuorZQtkIDhXSqnc
GlrOtTCQWyg1iKpG1/I1S3d0wPrl3zbgUNeFFEyhq01ielR0uXus+Yhv1N7krR2jNq+oi0Ab87VA
1+edRPAQZRiVZTWvXkK+kXUF4GR0By3F/hOOVbEwiUSEFlFVsFmS0lN2IhDlKcgorUQiaA9x7JV7
2RLZVdkZNiRMaVBPlg0srdCbbm7q4W0jNTo9aMrg7eDuT6RNhxNhVZilYogfz6rqKyvfiPsn8DL6
OQ3Sapv6pGgPiF2IjB+SgsBwo5NlfMKi3bUK4Tmhk0xvCQghfz85DcAxtxxNJD8d624kcIHAmPNd
mTjYBz+NzNeAwJ8cw65qnXQvyg4mScNLMeCLVLOYhLO2LYfC6Uv0zwF0iEOpecaGEyacHc+vs8r1
NZnwsyr3iBMypL3XtOl6TBSx8UWkHnygf691a7Hv01lWz4De0j3hcNKelS36EjbKeNeMNhuVuiut
HeQF/5iQs7MxEw001FCrx17u/F3lk1DIsjVl3LrBNvcT4uIlKk2K+Eo+ErYNxuMAI6u6s9rYvwN1
320bKWifOm8ctz3bhUfWsmyL7RPMV4k3ifgwT3hoG038C1aJJ90d6qEB7UbE9EblVb9nxxQ9pHYS
rwpZtpkbfKM/V01WLSr69W6vWDOqEQGw6oRpAYyv0Bqi3kYLd1Q1R+bF9XOQeN0iwQB+0GNQxE6O
/3zhB4N3ZRh58Aj5f3wswRPcSVOn3hHsFG4VKfZsp1RDI1jbifriWSCWB61+LK1+ORVeQNAAiLIi
mmrVbZRcvrOkmOm2UGEWAY8HpAfdAZS7dmp8wJFVphXkDFgjtLNJ7TCL8yMCgzcJC1gOA6HLstdk
lLtrc7CSe1D8CQG4mnWU6rTUwEjFZGX7knWlSthzKbkNX5NBhA9hFJJnJOV1R8C3NoprSejRsWl0
fO/skYeDFunsacoJqIDTiRAfulK25pqMbfZ64ArCVejL0tIHiLEMjTjI+HZNKNzG2J1z4tcwnHbM
pzqYQdg/KP1VqzFx4vVG6lRBN+wASCunzuQ7QUINpETTRn2L/0rF10diJjGpMPN6AT0HvYd+PaLz
4sp7NmJg5clRBTW07KHInT3TJ44qC7pzBBnglHPzyL4i5I1QShx8bqqq40MHC2KPxVgcRsFXlrWj
vTBIdFtmVZTvSX5NUH2mynVqVfGLInWkKCHlKR1VboZVZpBdyKa4rgTZkrJ8reUDC+6IhCzLU2XT
Rqr3MHRGVVGTSsS90cT9Fq64fBzscXoaM5Mk3FqwzJN0FwEM8pqNJdq8dMKo42WyW/1lshs48VUs
rhtZDG+6CWODRa19s3qrW1Z+lB+shCReKC/+zqgm+IRe6tlL4ia65z73cI8bSnPXkRroyEpSnTl6
maD55QxUqUfBJ2Wvvdax2cdU5jGn552uc8ozh9e+9vRvWJaC67aS87umifq3Voadr9rCPxTCGtyK
iN8Xo+A71tPRfhx9Pu56Pk058kBWV6QJc+Vp6XQltT7VVdEk4J8M3U/PyjTDEYGo33dw165pNdrr
yWrzE5ls8YumC22Xahiyu6aARDEo8cLKzem6JFX3tfU17UGSx+C57X3xhgm27hyjZWeYy8QQVrZB
OFCpgOGLR1p1MZM5u6wS7afC1rsnwLoibQaoijEO6nEkLe87Uk3b91BIzqVe8AJzb7TTJAv5BXMc
iE/L8l+LwMfx1tUKOO3UEkf2j90pELoer2QtN5yWAhG67hazqy6B65g8RXkt28ZcDAFpAI5pKtIO
IIu8bEwh1uRPdPCKekBSdoCAwC+Tg5bOTn09z6xvhL0Fb5MP0nYh8ZZXjm6QCS1JVfJggv0+jY2d
XXk5aNQan8oIm5Ed02BMxnvskYBpTWQNLgAkc6YPe8p5+IWSK68lYHUpmbUHg1EeYcMTcnlQJp2b
bLMgFSCEiQIO4dCCJGoeetzC+w7qonrkyFXDXE0KertFQPCYqs6xfkN1zgPda8nsbXF8VpIocFNY
1TIxm/A6H1IiWGEONOscnuO3UYN36MOA2ikcEXY4jclb8DG3WWku85UJ5WtTqc0Tjk9vWca6cQMv
gsSCgUmTvJU63+WF1l01YVpubElpd9MQasc8NE0aTeMEdQCUA9nQTTzkg9OKnD3YINGYyicV3nAn
mU4L/DJDKyLMhdGkpDHqXfst0PzGPHWlBx5EMdMNgziiBG2XE4OWRDMflks0AUQ9j7GKOmGqJ39V
Kczv4MYSMm+jFhB9XIDYk4baOhYiJofSzkSqOmWiKjdTRm41Uxbx9hb6Q5dpD+ZFM5IOVIi6s680
gkpWdmirD4oYtcd+FNOtpBcBBzjTuJfist/1tOQrtnQaG+a4Lf3ncpKibxKHhq+h1jasJJzYOKAT
uFMnRbANSyE9CTlIb0IsACBDvUJ96NSoJuMBviFn+4BwK30CPicys+ZfwJ3uwVQVE3zSRu0s1xj0
+Fukk5/skAdTPHaqXL9HItPegjhKU0DCevzW+vl4VRRTsxJ2Wd1OeTpmTkQYNIf0tCv2mRGYr6Qa
CgI2sp7M08pgOqK1nbx6zKb7oFGCVQHK4ZHcIx4eDnXc8G177FhG31M79FpX7aUAlKKmk44Tpj32
edzjc+5wFSHJ9zIDclmgiumLkQQpO8TY/xJAQtsNZdMt9BbaTtJxnjYNmROOEhRYsYm68aG0BuFX
axpr164DuMeZYj0KWS7ekFKpFD6MtL0lPLbnPEgZzYWvX4IuLj3CSXRa8ZUDGGf6GlNXQ2I+Zt19
W4Y6gbxx0Y5Lz9Tlh6Y1k36p4PZ/g+XPbND6fZ86o+VTnzA7Xd3xfWTDmrRzUUDNkOxNyknnKZIE
DnFDyskCz6mKOYR7S9dCr+tl3DXsmqLal8MVsUbWU1lK3t728mHcNTYxlFUhpZhKhJoaTp1ANHL7
UJMOajYYKd9MKn8rwjgBJ9745Tr0IRpAQ/Hqd2K9fYu/UZTHfkiss9rWocz0xZHvjaLWeM7B85Qr
IccGq7aXEqItyXHx7NWUVPByhtJ+gohKfleL/l4Lu5K8BxCL94D/8ueIQPtNnXXGve9BYqHvDslV
jqkhIaVcNaFkx05QGtNpFH18MNRae7aSisLpBIXrsVLIQoZDYklnCN3EblR0C5ccq7xlVnrIaOVe
je6SIfOIhwl8TZAbISdioZHudUAKbm/iThnc1ujrN9AkBEPSWdFce/KVtRFW+lIGTHafk73imjlb
dG8q4pfOC6wNWX3ywUgJ/HXGpmtBnNXGWoFbcqrqojyzRU/QoBXqABM3na6JauquoRoq8I+JD4dT
3RJXBMAumAHS4kZP8mk3RKnsNmZeLo3BjGH+9DEWzrgjql2v82AHYtDGdjUVd7XQc3A/UMDYrpqF
Xi2aslOJpJkKN2mU9I6KqDXjW6xvSSbEN+BFpGcMNsxFycv9VaJIzVsaUyvlwB8uQmPwngX5x2vb
GJt94RN7Dzx9PFReD2Kxa1juLPDnLxaZKmfSTz1HSVvx1hcwtQlWmplFNKW2wSD0W7lV1Sc8TeV7
nHvBF5WqC/lA0Xr0lPDVsNNxq2nm9FRWWcg8N2O6KyJxDBec8XhswF3fmLlhPPeVUCOoU6m66yq9
I/ZIsheYNDuMZilagURJKJ7YTSIchUIAgJwo+xbbhb6pexXuWgCxANo8duKos8q7uXH9BhzP9J1s
9KQbKmnpQoJ5RZ5XARbc7fFMHtJEIkRVN6EWZnGwnHII1VlafM2FtglkapGJle7In+fY029EgLFy
oHjoVKi518BLsltjvlpYkVAF7LAAV6hAnPOcyOxnHmXDikBWMEdHGFa5RehxI961aRIvedA1W09h
ZQZyiJSPW+CtgT1onJLDPDzU5WigwoFT/6XqGMOxOt1cwm7vW1i4hYVgxau/Cjmn+pZZtbqIKK9t
1aIaDq1sEXcWCSVeE+MZ9cRUxfoyJXCGI3mie8tJI0nBFRIFXydSw3KDUtwEeDlBmaTCZu2Fn5C3
7Ul+syo0JXmKTKM6wywRMZxILzmO+aDzXlnyAVmr2OYAcbZ+ZiHLjxSgKZI9NG/Qe0M3qXwYFlQm
lMoxxMT+BwQ1bFPNtnaeP4obfodiQ/5Us7OMNrsn8VaiYNA0S4+60FpuCsgeimjOsVcIdmWkUUBe
p1ao+4IaH24iJlaabCbxsL1Pnk1aEVLTSkq5q5E1H0HLRo+ABrOWfWhjb2Q/A7NbN/ZdESrZvTlx
uvRHajIs1d1L0efyymMjsYlSA/pI27L1s6isbaA+eKtuyKQn1MjRkm5NvaQTgf0TAnx4gHaBl72O
PUdro5LqKvFjsRwLFxtIfZsWUXvC/TmRUF7z3mlJerTqot4A7raXuWmGR8mEGcWtZm1FM7QcIhV4
ctMRBed1ob8re8W4IuOYr1c0AqRgSC8ILrTs1mYuE0Y7VHellqm8GjpBWegK9QBGl9nN+Nd8b5ee
epvLbUdug5C6nnzzOnthnU87SFgWIiHPt+u31Ndig5NPG86ga8TzZSaotcemto1GGliOlehh6XJs
NO+Sxo+v8tyUN36vi71hBGG/iMnLKq573swbrQ090616LU/WMSfNaI0OQf0ahbVxVU5F9JTWugqc
Y/CMM0eXfNkQUwcMKq7UyRHh1D6Eo2gfSms07kZ2OXioslq78VQNsx8LYewtrHBonkzVApFn6nWF
rSbIo3u1j6wdpRxIfSY+mC3pv4nPSizRNR8oQb+yu5smV6MRLBZJno3zBCu8F32YUwbKhh3zcuh6
Vnll1LubCf3ddWBrBXntIvJPuVqRhiJGwHaLgdSRZqMFNOeXfpD4IBADipWLxhtRk8aJB7Ldp3Y8
LLwBOJIrKXlCjUAqxtchkLTRxVGoUqUv87Jz+Ikdu+66zIYN3UJvnSex7e/HDuTzk90E0jepmCzY
LwpMqQVPLrqv6xEafRSICVYrSMuecycF6fA11/tm2si8qmKZgbh7D3tYdCfZnzwgzlTB+9cMJKS5
lvWRfUIPze1dGnI4MC0IdHIeeZCV0/rsD4l6miuvU1ONbEty2XyFANWnK3BgArjS0DKFlBYYLx9i
d7U0QCtz2pcCI1pEaaaAe6EpmjkAU0NllSukBeaN4HjhT4q5K7VenFXgx6ukhkbFtG818lcP/NuN
FJvBRmExvpV9uzh2SdPZy6IDGerzZ6Hzdqr+XBVJ9DZVLWXBaKrO1uSxC/SnjWfnZYlV3CLdY+xY
AgmBa7Ysd+0x1CUE6sw10NxqFqTGsVIRPNUist9rdrTvvdZZ0XImy45OQilMc4yoK9/93u+itYCO
jSZCKSsyLKAqdSmlavK5k5do6kbagDQKTq1nW/s8sRqXqOXkmwnR8CoHOXbk+DutA6kytlnFN7TS
PEJrajHFT1yYhqq7Uhf9pGhXfuXre1OK2kcwi9UqUiapoe4jxI6U0ZhGLRk02pC3Lw2N0xrCP4bl
jCPNC1VXttt0PJJvrZSmX3LLG69aSw6XmazWr2MTtquiMETuxCSVHyt6tnB7e+O61dtuVYmarVxT
l+QbcmAH3N/n6k2qqO0tOWvqutasdkeKQgWjFLDVk6HEuOE1k6qSPNZXadBbe08x+NR7mLAJnc0F
USoAqixRMCfKw/3Y0DMezRGQYt8Y2zrwoVVkIQD/sdXcyhzL0OlbgviUqGkXELzQK7VWBPS3sEFI
cV9Ifuervu1MOeLnKokLY5FkU1l17bIczr5ZlJswzvoHTocWFf6mVjdxLHzwga3yzObfPhdpoKxl
kfkb26tJUKPxCNuzDtWO/riQ5pUNPkTmxI1q3HuTPuaLWGrSE8uyeWXEE5R5r46acwN3tSNlgtff
CZhlnFAmuCPN2Rux9zAWit9rR6WQBcE8Aqy+qg/alzyd64bm0OqviFO5aSQ+KBzAa2snl4HPwQ58
EmFrKShdntyg6UtFzmRmHz/pxPK7cuLfEpHc5Sn/+8/57/yjGfnPn/5p/Z6fXtL3+vIP/fR3EKf8
Ne7ipXn56R+W38Ua1+07tff3uk2a/5FRzH/yf/sf/5J83I3F+3/9x2veZsw4N+9+mGc/qUEQE/5r
7YjzUv3f/xP+8hf+zulCbKjMSBC8AJY2y1D+lI+Q4KXKClpEPiTc+sRy/yMfMf5AVqIit0VwS6db
R8P3l3xE0f+A9KzgwrTQMMoqFuv/ue6f5D3/yH1+TL3+Llb9RzwyC+wNW9HgYRhojCwq4D8rmWI9
hPPe5EzITbZnq9e4bdDsfPuQaDdTsUMLsaB75LZZ8AygcZsq0ioI9cehQaSuYmH0fACM7cEjDpP4
oDXvMa9a7XR2y2eVbJOOOAmkGrFhf9UGHFFB4tQ0TbL6a5+Xa22cl6/MrVUiqWqodbm1rOJ4kats
bwx5W/qCKnqxyvvsSTaVZTfnXejZloQU/uw05w1vqXmuhmwkiajdyn25CBpvLWLrKMizl6pXlrjl
BCORRZUfNzl1oO5+eNh/3dMf7+F3OMmv9xDXI94ydlTShYSPdSeSCg1ctB7dd8qr0IulNPnbRvWv
piFYdF257RVYUhRHkQFeadLctwu2k/Qaa5DufGPvDUCF22kRA4cB2urQuXDGBNAq+MvI7sn7I0PS
LoHu3gVVty9J8DLtfeWb9H8I6omOcKNFNy4mSz3rbfYqRcmf3/RPurAfL/JS8fbne/L3NV4aPCVO
NWmnco3FdC5LSkTwqn9/G2fN3G/u4ndb+g96t6mFnaz2jJDIZ8k4G9a9Rwnl92N8F/n+bhC+qx+F
e6UiV7TDawbZmsRyLIcN4Rv4SvCPLjkyu/T6P/dzXSqP53unkfYmKXxlKHMuBJCGEo1TrPFqamv8
FfTishXdgkfjrnxqlvG5WbcbM3PSL8X633UjXI588WZ2RqiTCAOzXTFOk6C9KtTV7+/oR08NWxCN
Ex1UAFzSn2+oqseQGKekXIS+7dBMYgmDqxj/m1rj+Tp+HOVCT02XN45qnVFyRlHEc+R/CoG79I1c
DjE/xB9eP6sOwxrJXLmY6SnyIdyF69n4o+w/09wqszD68h0EpKox+SoQSq2Lh+KR/jPEY8p04Yzu
OLn+vrud2UrVl+IK5+FNvwIFdddvtT0b1Hc6LbAzPnsxfjF1fL/cf34J+8KnquIDriwtmy/XWs/I
tGZbu9FCuPINbYuVBK0AYdKnDqsPX5cfhr1YbvIpporVc+1BNp5oKlyJjlQJdQ1BtipfokoF6jss
mlSFvHxXGteaGa0TcyuP8mce+Y8mNCBdsPo11ljjkuTacY6CU8nCNzs/CWlbMlE7yV5zZLdyuqO/
kre//1Jwpn/04FkhTItCIuv+hWIepEZjlOTB4gYwd2FZq3sz1JZSwtzPGW3m4wcmpSMV4lpWzQlk
mL3znBgM/9Cm5n3ZVrf+qDwgQgNiHS/SwdgIPMWUgiITEIgx7ewOSaeVbbQYxK410Fqg4iHoMxov
docXuRi1b1MsXjOTx62kB1i0q2x4inzadHSe+thaUVrn7P3Qm7A+pMz1bH9H05/iIi0sCylPKS2N
zrgzahqgDbMZpLgx4NDTCIfj2ULjbEZtb1mn3XEwgXRXh9540nJlkRFZCwDewdfryCk50mN5QmKw
NkecNL180jy7csy0c6Xxa1MrS79mYs6wGIH4N9pxVbU0hDvkNXOpNLKvivw5r0NEoEg2Jfkrui1w
TubLmOwgPUF3owVHW5wy064aPHa73bprxAbV1DojMKvjJ1vmDVVZJ0N0ZmomJIHqPEw8EPWZjEsk
qZBs1cwdjZwjahMQAMg5jyz6uCmv8lGdUe8g7i0yhrJVk5PpYGfbbGpuZ0FGbWyQ/C+DgmS9gAwh
zyfS4Esg35vw3fBnrLI5a6kf7VVrJaspGtfRxLtfzVQyDVA5GSI0x3RD3g+tddcn93llca5Q1xRa
trE0HLXhTO93hy162aU9peuhkIG6Ul2Jcp0tmLWClhnU1nLyvkrBe2agldHnS/5SNKi3SMS2wvzO
a3oKBXYDTTWlIRHzOHIzeg5kf4mo2BXGsMi9fVGkt7X8yN+t5bfWKx0xfGmHr502vpSFsWcLso/0
4Bn5VoJwMlqFHaUJTd6ibto3evOlSFDgxnNSWE+iYB6kVFqU23EQB9nnoGtL0YKMh1sip7/QSf+m
Gs0xEYKY7177zOrx4fzzwyc4zwo/zPKRDCgaQjTOgJ2xXtWn0r3zndhN9vCQFs2R9/2TlesXGf/3
ifaHES8WSDF1ZH6OjGhvrHVxxoXIPGNAx5Bd3U12n9MxPh7RMNlw4IeAH3RxjZ5iRfLoUS/sngzc
+umpXYtT9tg4dJEPzel/4Zv9cGIzZazOkJ84tVzM6j4cHPSvjFgvkzuqfO6wbx7PttuuKM4sEJf4
V98+XcE+XLB/GPRiK9ek1VSkYVwuoi1RKdrMcTmkW/3lc5OuMv+oX1bsH4a6mLiLtjPKZmQo76i4
mPBevTWL5Qr7xypYhPw/YiBcL3G/iHW6CHYQ+OvN7xePjx/qD7/CxUNtkihFRMyv0K2KO8NNrtK1
scUi5NbbZJcdg09dZJ8904v3dsoAdI8R6yNakF083ssTlHP1iyluPrmyD7dDP1zZxd7Ol+tMD/Pv
zzHbDouAXUiwqPbaIt9qIMryzxb+zx7mxUbPgECZ0Vecdz7dYmK8cu1tw/XMtUyvPgWifXYbL/b+
xCnqUiV//zQGrMjRqgeeIW+0bb0YF9kSiMSS3d0nW40PZzmqCgZQVRsO0MUlFsRPARdnzqHOGbJa
GnDylE+e20cXZrHj19jNzdyfizEyqBGZbU/sYmnqTogEy4YUH4OEG8n5/Rvy60j4axiI5GyFQJnL
IwaiaGJalJKjZ14vWsA7DdCNTjpqavPJSX7+nX/+zueRSDrgruEKvKTRCr2aQitvy8XMRWf9a8e7
SKKeqy1N4MW/v6pf958/j3XxQROYJOzcRv8XzP3x+ltQfuKI+/i2/XMxFx9wMAV6nQwMwMaKfeTS
b7+oGhz18On3FzK/wb/cNIBaEpBnnE6XG+lpMqdKR5u9qNNZ/fuAGIUEIs5Q+e00+Qt/UD55Hz44
QHHrMNcCKrLxbioXrx7i577EHTe/EI50ig7+je3QglwNj/Ux1BxE2q59FGv/iQV9WR/kZbz6zOH7
8e+g67pkm5B+ZfNiyVNLrfIpWSDf9PC4hHrtxpN9JZOlkNuWM+iUbQvzcUDYE9KpDPr3znvEQeCm
GnpzhY5hqC4khYq3PBwjj1PH1K217k2O0h29oE/u2AerB3fs/3F2XslxA1u2HREi4M0vXFl6J/EH
IZISvPcY/VtQR/SlitWs1z0AMgtAApl5zt5rf/q18sm2R0yaRWjXKt8IubBFPZSifI5R9XRavS9J
55sG1EsyAPKWzXVsbRKiEOAxx5P59P10+UK34T3+57ecLKbl0gcNZYP/OmiX14q7bKuX2MHTtO+c
YnOJ0X3mpMt4FDk1RcePR27Hv9eOEHZRFJ0v8EoxRijYHSW3dfJNSXShnR/rHYlWN3HlXpoifAvP
vRmfRj55xaWcglDSTwCTdLIvRqTaTjqguCFhbvmdpiQpimQQ1QcCWzlu9Muxl7WjtbKjiMZILfbe
SnSoRKG8Lms/HZFQI18ukhJbzLgdKfk7iOVejZnsULLfnbYXMCpN9Y+c092YCEioV7qO5U1ExyKf
Q9PiDOYH+1/saPRQ5OhVKsrWCWovJ2nFA3EWeGIQ+CDNA5LfYgt3Q3QbxSDq1fpKN9tfmZnszPgQ
LVnpmcUzRRtbz+7JuqJyd0vUsBc3bwEhd3L/G3L1fl7lpkb8keLUIPAZCj0tI7mJf0rCTNSCcqdH
91GVemhfNx0n3HYRH0WlfU6Ep6G6S7VkL/Yfkzy6NITvSWZDK9+8rnowLfxFgxYLy+KHaXQ3YXrU
rOnO6n8k6DTmKnZGXXXy/maRbquZ7VK6tm0lOn0q2fHEHGGrm2eiE4uCJBdrY+rXcpjQE5ptjaaX
olke4gdXVP5YTeR009WaNK828hpysSHe0Ckq+okQ0qyfemrchsXikyDrt3NJCmzrY3G0i5Kja4Ox
sB5obVuRJ8goSihuTMNAN2fkwP2kSuVm4YtZto+pQNc6Lp571Df9QnlQ90gPKgzcRY3pGMFHJ92i
3LLF8MZSJDIY70oiO+yK0LemlvYI8ZxIm7ex+BHQRYQa7ywK+tDZbpUC7qTkzuh8sE8xIQoP57Jd
J2xlk8GXO+u6qDy5Eq7LXPPQsSBknmykF462Eu86xW57OBM6mnuMG8tU29qUHUlXcgxsGenMLiN9
t6InfF43jfVaaPUxtKJ3qVy2eafeoIYhtkTegqg8TKLuJdmhH7DYk+SSNY2T8GJaYbQpY5EI1jtj
TUikD0crQdTbgzpWFNWJdkUAbpriAbLKsSm3mZL4SXZfSfTExDn4EC16qOXyZIo0d03FFebA10MR
p5KM2yXaAOI+VEW7KZpHGfJ6JqLwj92cVEAk+a42oyLMSlxeZLhHsjuOmjssPDo2UYRMmdXO6MpD
0kQu+jio66/50G6IoofVa+1kC21X0jrDsiFn3m5AcqSZ5tRivqF56TRmRczkchTpkRCpfUyrXzkB
UOOsPNSNekA1/UIiFi90mR2wA+T+SNLRVbVsRCZ7PP4ONeUQzD8yMfdCRXsrRZIT14i/pn1Uw6dx
eUlCJgN56Kv7CgVbk6IIil47+UnRH+Vg8TM+MzjBXmjUU6zJe6cRM3+OewfJw5PBHxe0VIxuxCBY
HNuifJQJTyHd7WVivsTqS7KGL5eWJ+qZh7ATC6vASh+QQB6/TQVsAgJYh+EnavbtNAkbEsDtAC9Z
te5qxB5nZVc+hE21Sed4NW08kPi514ObUAqPpfiOnPUmrbDTCOXVWDEb4gGfZP4Wa/qHEiHirg5l
3POOoPwWdmNfH8K+9VOZTWCvV7uBiSl3twSoXFl9fx0uK1BcdNOlv1W130FkuWUCy4FQ4qFNHGgq
T3MeP8bB3SD/0YureTz08z1C1VtjRHwzElvWYeFSZn9QM6cKw00VHAT9N74zXzAUFLc64H0E3oIQ
Plhm6ClUVEYRMTZH3EQmEpjymxarP9QRN50p4OWCJ2oZ4a7JDORfxDZRwULcY1SvRq85kXjTZ/ph
UZFNJordl7irxOoj6yzbAHSji3zNKYTiylOS10alq1QEfLbnAzGLrjEfF9SmahA8LEOGwhUfVF/V
12mCmi0BWUfZKWkhBiRXVvRC2cgNlXWO7OTqgcTvOn4VBNPWBOJEzeO6+UBgNZavixkf9fRelB6s
nBmOjmRE9h8WkMQtJKd/urbcYJHd4yf2q+T3Avug6vI9WfAmLLeRXGQJw7FD1u51Ey34viGQWuED
CWaPFToP3+hfJSLqY+13M6b0/Z7yuD2OeYiOG3jnnCD1btw0fiOBbT+bv0Zl3IdmjvCTDV6aeuYE
RSJ+JRzS0QgALZGTWXRzRK34MeB3N8L4YATZUcJNmmIrmSLDzkbtp0xMrsUpqOqwH3BPwqdMui9b
OCzJCElIz/xWUskGHlx5eB91I9+EJQmnidiB6ZfA+HY6dBPNHHUbPV3ntgQAEc7zLMRx7qlL8jsY
ic1KwYX0GUzZNNsrq2OollBo523+kgivYYWHTbyEm/yCvWA3JbMBBdNPygpetJPdTVI3gPqwtVLG
Jg6Z2ADIITwzV3rWD5dJtl9oJafDnWxpcCcj5taj1pU3vCGudiP9yOicuZkreLHTPHc1dC1oM94C
NEVwLxZ9vhYLAPbSqAaZIsvrvvvfzdyYcxYMFQ41yIvWdBI3uoEORwMPidzhcs3+7/87OdwQHc8B
VyerAPTCySHKklqytMgydeHBHLsjH7ndfyUHrNU0EstmN/PCm/bQ+N/vks/e6BXho8gGiAnO8P9e
KKHxizIqwXqh8h6HK/WeaqfqtnIoN+S/bJbnBd8n5crgXXZZGN3vx197UF+v+z/DnzznMhD0dFAt
1nZ/OLYbFrNNu5O3lwoVZ86OLJAUKk0yUHQcBv9e5WAg3rVYmtwhiW6IQryOwtFZKpbUnuZbULAb
u1ABXn/4lwtb6yK6ssZBnBYTdNJICdMrG+jf7Cx/6ubd9zfu7BV9+v/rqfxTgRlJLgkMhCy7ujk/
DuKDaNaswZJXyLuqKg9z3znfD3impW3IFjttg8IVNYvTooUi1EuatVlD8TXYNPkxhWEq3rbumopN
1gTufeQWG/1C+eLckfKfYU9mSDTHURKZKd7GH72XUdeunXiz3BlOT2Er9+ObS1Py3MHxnxFP3kWA
yIVGHnvjVnzq9D3KEDd9RSi5duzuy4eL57ezM+U/9/XkSTKpumLqGC4BwB9pmLAby8aleqFWB3j8
wkAn37SV1YVxi4Gy4N3A+SrlsjMUGIvF0da6RwC4guTF2c7CYbL8wM9jR++LoNp5+SDkhEWTnoag
3bgaxMjRZC/D9RNoD3P/qyAxpuyaHVBXTX8u+udh+NNonBpJZZY7P2m2afdsGa9BJxBDji+t2kvG
zagOXtXdZdVdP1/NSUHJLfSWhc1yVkJpjRcKGE2Pilh02jk84s40HVLHr5MZnY2L6o8A6gGfFlJa
klELtunmGweGmPNdUjRvitg+N2vfNajV1Fb1N/gxG714EDuxoneZukGiHocJF91S7NjhP6fqtsBy
C5EgZCEWhI1gvCXFlakfmqZjv4eiVsufpjB1RfgH+XUOHlvKk62s4Pymw5Niygd8kHoIlGeCsyPF
9Dp4uqpaOFHoIhAmIhPHSF1h8hGKtwoorBK8VrjmpPqnOcl+UL/E/S6fXtJxA8idg3U8ubHyrBvP
iQnp4b6heY/BUwVbMb9iB9tj71LYJU9YpRxJrY8FlhU3JvcZ7oErpaAnUW7yjcjGjux35HlryoM7
16SaPpKSjKDbRAdum8boN1Hq9ZpA2F/uIRtwcWYSL+5Mxnr2KZIrqRBc0Qq8diAYOrhXyq2W5W+I
cd2JQ1NdPwVZjr2YQ1H/DOtncfJhUTZ4JtlCi92+0+D2yIdpxM+nk+Jp/rJ4cJQDOGKgP5SOYrND
lOM08eIqQeVMOf3HbtvimY1HXI8R0v25pGvYO1bQe8RnbvvwR1hO17I13RJL7coJfV85uy8SfSfz
IKvmmIw7qCIKQanOIrWyvVTVESzN7BjdW1Dt5+BNailbf/+h/BLItO5dLMIFxFVzsebh/ftpnuKp
luoaN7Y5cTq3oa3dj6aTblNa/5YTNy6hQ4LH1sbPXX0hHM9j5l0En3+J1zj9GSe1OCFqKiMJ2eUm
O5rwdyFs59FX/f6B5KNLa8PZgralKKKmrqvsqTKtwCAnZdOAOgd8ZNjbYlnv+3Dxxh4nviVutFF9
xFqHRE2280LbBKIY22UCS7jzwiI9TkB3jGy4UGY/swaLBKmgbWS/iqvu5IOHqbEUaKjRyzK7Qw2Q
Y8q33z/rc4viP0Osy/SnZdhoBKS2QrMuisWOb6JryAuP+d28CezGbq6SjRkSe7u5MOyZmjtTjEQC
lD3kv51Ke1ph6HMVmZxL5ogjGK9tn+N3OkTm02wBEs7/NP1LG1VHQl+wFdD/xQ+AlMBZD4W6GrsX
fs6ZAiQ/B9a9KBPhpp9urzRx7MBA8HM0GzqFj9ztgAl7x6H28lQ7u4qhakEJJhHlJ5+szukEzGNK
1o/aVXqdb0Nyp5RNeLvS94BcXpjY6z872cUpkmJY8C3R0RB18e/jTdTWmgi4aFyrflxkMPThhgS3
/8MHg7aTSfoe2yrVOJ2nUQ4eZgpYmNf81Takdac60aOw7Y7ptrwKjr2PeKkmSqnwolex2sX+xRd4
vZAvF6pLZL+a6AalU9ZsMHLmhP3ScAzg+TUmYR5rXsnsL1qASGu9t5fI+9KZvT9P8T9jnnygoiAq
2ing3SmOBG475V0UKvv1EykjpyGldKgExIqJZ+0I8zy0WN4udrsvXfbJ8zVm3KjyrP7Xnaf05Rnl
nlhxwm+NjeY0m3rBP/DrwttyadCTHS2gCiwMMYPiw3AbwugzIbgKmxp7xm/AIVuYWIpFnOms7JUg
8aqKGvrwfOFHnHmNUFHKOr0fApjocP07sxc5NmsMIzzw8nerPDT6nxbzlJLfMkWdofnRCH86/aGO
7+f64fuhz75TJu8S2RUGfdaT5THUpDZmvWBki69RXI7buLae4AtdIryf+fxziWvAMHJzjdbMv5fI
scwM1UDkCOY1xwblXekUSJ+dzJ6Ip+lRMrvIxL6/uHOb7M+DnpJOzULqKTuPLP5XIhIO5Bs3gkcm
7Wb6/xD9fLlCE3b1+i00JWjc+umyWyYLtL6UyraMR0wK3gZJvvRp/3LO/DsEj0mFqcp25mSeoNkS
G8WkxR9R1bLeayRaPfU8tZA2koU1XkCO1yROvBDCo3yYWLVLQFnQ7feGHN8kaum1ku7nrfjy/Y3+
8vFYfxeGBxroxIdRM/n34WJq1DWMQLVbGHDtamVHPg+lTKIyRID6QHPCMDrO06VAya8frZNxT05r
uRTUS15VlAKlOzE4Rsu7Dq68hZSRN5TvaOav0sJc+kVj4ynv2eW075Eu/AIkcT1mBSQHFHMC4RDW
xb3IF6HSyU87eVRVFRRqWKBfIAT+Old+5I11jBNhK2aD00i5R+yOM5bqLlAvHC2/bjVPRj7ZBeVQ
HwVN5aYoE7Xc6Sku2ltSbxJtugUH5bVyg92zvu2zB+BbzvcT4eLgJ6/5XJSNMGTMhATnPdS/XVcI
V3BEbYxrXlTXxxz4ovEzzMi91i5B679u9v+9dO1E31xXhRKU6003kuKQ97R3o2uV+PSGJTtWJncJ
YX7I0BvUiRYZ5mgZpbfY2BA47DT8PQB2UFRwgEp9YEr7ZMVdkGf8DzOWXSITkSrDaeU2HaO5jTLe
4Eoz7/so8zNN8pvK9IxKto1edwllcLNlJPFPcoLqQRo0u2S/GGuhWwmkBM+FL3MyM6rutkQt+f3j
O/t9IZAXrIzChZ5uHUWp77RYQ6hNzpE/4QiuzMdseYCAdY85NSsv3I3/4Xn9Z7yTTUfew1bjidVu
TpSR3AJvjmGM4nFtut6hEuxYkuWp6T7RVGdAQ4FJHqwVwcjhwxi8WMZHXSWIKH5EGBfzMfNAYn5/
Q/5+uf7ZimHIIujUNC0i8Ij2O/mFhqGUwrJwbhu0D2AQrk4TioKIm0iTpwrp2vFV2RzIaIU0eG2C
0wV8/XPzqU0zxLYhHaJta5Z+yPND+wPVhSZR+9FONQ3XbTUPvh4LlEzo8S6AA8fkWix3UWf6Sj85
mQgpspvdGkxc00EwCTK7ynIn6lTM+w9zd68tC/eqgCdJNsMArVcwbr+/A1/X0PUOEG+N+MbSKMWd
7BDysIGpGCOPWpUU86/W5ibsMqJ04p/yVrv08Trz2fxntJP7rcWmHkWQaNzpx+zhz90nL6iTqXW3
lxSBX05tf6+LB8iOBP3qadxaVo89Qe7oifS/ewPjZXytN+lm2bd+e2TXtamhpDjSzwu388uG699h
/6aJfzqjqvmI07tEQtT9CO9FD410focSGimp+t78Eo/FXtil//vlmWrA3+RlTjX6aaT31BlVD05i
tSKFWyyseFxUMggvHYTPXZpCcriq/TVYnHYvlACTlQRm2gUZGIcfU/5SKBcK+V/Lwdw+ZQ10oJYP
8PNUdNw0eqd2JmMUxxAX3W3mloRkte/KHjPXa7S/WH8+NyE/D3gyITHFq1a4Kh4T8vEKnx7hrt5R
EHUvdUXOzUeFLbiOxg3QwN+V49PEWHLQPsu6E1foly8PrQ7KDqmbRK3twhQEOn56wGSd1CVVRrnN
mf1LUQxqADi8OqYWoz21tfwz19mPZ/291Whg0Gr8FQmlvkxHSVBVFCpIMCcj8MaMREQ5mKQ6/dlE
LYTNn2LGragGOzkSrjIl3k/a9LBI75DF7loAk9pibKGpeXA+nDA45GPnsEg7M3KOpLVWGcf9mPzu
R+NXnAt4RFsXXoq9BNtCf0wsC7ZLyxqu4X75g9TnKcKpqs9or0vhToYkkNXqw5i3zhxfs9HzZbW7
F6M/ZjM+0jnddeoVPZJdlrS/Iuu1l7IPneZ7nd+bbf4qQRMq6+ge2uuuVEQHKMUO8j587J4LeJZG
CZN86sA7/mEG6WM8wN5alXtQgYaQ/rCCnt+M3axrbudF/dCS1kWMAm6kdiY9OU6TuNON+VYPY5d4
BHcIhCtZbD3wPU6ewrnrD6U6+hETiwdlN6iLLCrc01tuxl6bvDTxm4WGaKAeia3DVrPDgHjFQloF
mhV67DFHlU5ldjFeC/mZYj24ymwDtNqHMHcUeNencEdezS4NqDQOnVdSro6lR119nEfL01JCOmsT
vVnpgcKDSV4TlAsihg1imr3X4D7HYaVm6vYy9rbK4b/rfwd95U0qWPLGulLH3gvgHyq94M7T8mBE
FI5HgY2KiqqEqrXcbmjE73OtVm2DVS9U6i04PjtFVKUYnYOv/rGS1iejFT9FPYQ2Mtj1ZNhAPOq1
DsG2QNKFm9nSfmi8CGZ7jLJuNyjTlYl5SLGqXY32tEynI/hOWgQgSQeapNldpT5PM9agbTVdz3PP
cUh4DITiRTHBaAuKLYmACeaHJqGzAycpSwanGju3GK+l7BgmxG9hmhKjWxMu16jWW4SNkS3V9SaK
crtL/8jCdWDELP8e0hRFGn1Fuk+MCT7M7zom6qpebpMK3UZpOZZAS0I9AJ4CsfNTq3ba1DzXrbW1
FGLGpduFaMpOE27yqvPjLrEFQC4tWQVZFTzmTHCxNvbqclfaGlw/+VrqvBET9GiI92MjbIw2uTOL
/IbChJ0v6W21PFjhE5eM6oM3dXkSmnirC3/a+E7U1ljieMYARqfGorAS+kP2ksofk/EaapYtqce8
J/HQCg74F51qEG4XjQz0ZDtmH011WwyyO/EWYdWt4yh2JjN5TNrxZloUVCnwBsBMUV+eSw/lFhw2
AEb5U9gFJI0B6l46r22QwYjay9LshDrr/XyZDtoowSKyAJRGw8YaxAPIkPuguM1Uze7JCbCt5RoM
WSgLf5IkcSR6FFbmavCldMRe2LjuBhph0fQshT3thuXQshcqtStJAT9nwf8PdpVm3PdpdjBr6QbK
xW1hxHZrPjeJdJ22t2H93iZ/wGBICkKo0NrWc7tVxOsVyzQE18BLj1P/1Cx39I+3uanuF73eiBFG
reoDvaQv581eFn6C2HcbpecccRPF9ybzq7JerPBuzsa7OFL8mvRkRX2WtLdx+dFVN415B8VaUm4G
PbXL4LrHyTEW3qA8Yc+L0WCl+aNYRU5gXC3KcxFFfhKBxjP6XzTMuIuQj3BvWQsQLpz4wz3iK1jf
OOWmaAK7VtnKSH6IKX5UigkWDiWULu8rA6wpCjM5R/rJ+xaB1LOCtVKg2Mi5DwDe+R+3HN/9dFge
Yin8oTbNMVwedQUIbwmCPvLLOPStpPPb6GYSwa6Cq0vn7CBpT5As7SyCN6n4Fea9YpLfgTV72spG
0Rs4ZokLKmGj5L1fDs9CQiszbH8EglF7qfSmAa7tY3+xtKOpzRtz4d1paO7NrhQD/TEMcNG9zoaw
sCqUli3tOdR9Rn1dg/KI28IOxgPMEHfgFS0RiRZmto2SDirJixxwkprRS8UPo/BLV5f3xuD7hPuz
gavBF67hmyHUR7G+S4xXXX0TB0is0KuMtLeT4JAki6dOezX7mNimE/9CQ4nsC5IAJr+mQbq0ETiq
P6l6N4gblQadptE/QTQkkctWighBEYxZfeHFFR21AjyUrttWj4BGOZbZlbYcRgvz1NTa9WzeS+p6
VLW2o9UfOvNh0FiVhn2XYLKUtmlyF5imI5gsRtJ9Ov5O5UfIck4S/YKrpM/5c5+3ey3Eaxkn26R8
jvmej5YOJZz+hzVdTd31sii+EUYORCRfFw2fGFCWIPGgDpE3T2CDU07r0JXdVtD9TgK3X2wnBF18
uWib+ik8ssAigKEIHiULMrL1I4EYYbbPWQasJ2y2xGDsA/VWGX5lbcrUB9y1xL40g3ziO5MhboVA
5PewpYUPOdFtIXvTu7eGddym4W5ynhs3ExBjWY5gie0VPbhS62Er1qFfTlu5zp1evB3S96FV7KB6
rIbfekCk33JI1Ncm20RAnINHWHK8H29Qi0CnfGj5i1C+hAHtS9ytcCZvhKJ40NJl35RMT/FZ1l/M
ULEVQkmA4Lg1kuxubYqxCBj3LdphSa2eGrX/OZn8j2yZ+cS1JUt2e6salq0jZbOmxA7ldBc31T6L
g4dmiNxyeKeRdiOYwU0qlZ23dJJhqwYwShbcV0UkvgMa+KsU0p8S6q0R5QYPV92H4UM+D0+lFlKH
CDQ+ZLdTK4p4B4KtNmaU1dDrNtFubH/VUE6XIHjhLqJzC8GB2q0EFTtAmCjIvoxKuGk9BFRbqH17
Mbs2++KxnWWkwMdgyp1WbSZba+rtQoEdUWpbZz9q5YN7n3RgPZaSPIn+qQvJolykV834pS7MhXFv
6aDzgk6i+fu7bQ4gRfxCwvxXAhgvcgBpKwIE/WGdoKjTCV8N5N+h+R5byO95BiNCOUMA+nUfGBx+
KtO3YK1P+c08tje98SeImL96ubVQm2KgHcXMU5rj0D4YprRvMm+aZFcv/D7fWiUkPqaeKZH2WB9B
oW2gFG+igRBIAGm6kgNAiO/7PrKTVNsZ86YF+A5E60dmDPd5tRVS+V4EI8Ts45sEJseOYtk2qYRr
pi0H8osqy7ambntNhDcc/ZGyqyjofAiHP40hZ+eYov4tAlS+21639kojusF8XdW/ZoHdhOWCJt0v
EZsv6TiOt5E1bCFIS7DPxDh9nVLWhOKqi1I/SkU/E1CNQhrSDpKkIx4PfkJrcmJjPpQp/rhc23Wo
MkN0v+EY7Rdcw3M83AnC6E/lrYZgGRonnnAcMvlP8Gp+QLURDRZJXzkqpF2jTY7S8SkJwUOm8D6l
jQyWsOvFu0jM4cS/JqxiRvuKrNvr00eppVE9p9fsW9N32RxvSxlOeq4iGO89TcV9MHWHAcJt1rJ7
rx+FMrqC04i/pX4aeD+MDGrgEnt9O3gECW20jIp09LMO7vPwAJbUVsTJ4YO0Kep9lr4sk3DoSxrW
9WO5tL6Bi1tPEGx0/a6ud2VXRGj2bwBv6nZiEnDTAWUyQSKhkXJHUXd4rylu2UqOClF4KHrsOeKR
tiHxQC+YhxBwqk5Mdk08gIAEqQnJ7UPOYnvgo03KDmhBEwQ5XkQtvUo0JozRKixgQODLHMI4OlG5
9KpcfBKb8WBI+2ra6v1jSWbtPG9NPjVm2LtStltwaxgp048TjuCaxnRvhX/geztBQ8pICf4NhNzt
nD5ZRWbL+qMoJ4fGDByzaf3RXDnpR4zYxwlQJuFB9sAnNO4OeXkLw1Xunzh+fYgsE6FOGSbcl+LV
AKgrn1A3JEfSiLx+TnycZXnMmxpqjoBQC+7UaL5agkpJb6BET3E26lGhfCRaSLP6CQKxj1CcvRFS
VtNM2J4JR5La7bG518BRqapwk+bF79F6bGP1EDSHYQXaB6MvWs2mKcatVDdQVSsnjt7E8nE9G+U0
A4L0XgeNPqTirpqfkmQb5hjs1dRbJspfgMhbnC8jKmdK1i55LM/CShG9VlPDl80/+vDM5O36D4QD
nqElm9q46zLKg3O6rRUwqknxFJnoX4blI1a3OhiSquxuY2GunT419iJW+8hMnF67tnLSBKiHI+Rp
mtoLYS9IsW7HTXhIuROBAXI50Md926g+iE/AxVTo9KOMgHeayp3Uk9cS5Y7cX0/VXZ4JNVgtMVhf
HeBCwlVZ3IpYPCJzellGUPBRBvC9t6fZWEOQ9kr+ksbshafBTdnIhdlLWNy3bMnh8Hp9LF333VMB
Aw8W4O941e4IUjG45A2A+8JHIJZOjd9CKMGW8WFFv+325bL+OMI0k+sg5mWYGj2x20oNOYdSoAzH
yiBwkmimuIFKGnfaC8z12q6lcq/EeDzmmUW9FuKeXhUbEW5wF5XPgNYOI2vpFGUXasvnSjekRdO+
1+ndG186gK2hiksb0JcYWuT54nBlKujskZea92GyzuRoY4wxx7GPTJsfazb1fXnpN6zth5Ny7uff
cNoQ7AwxW4R0BRpFAndAdQt9upJi8iV1aLJ9dYvtlNchhl/LGgajil2SG2LAUmvTTihSp5IGTld1
0hS7yJj9H8qf//y+k2KrauTmpAj8PkgRzphXrlARGoV8TLA0x4j+9OpV24feREf6+6LQ2VL8p6dz
mh+aZ1Yv9fS9XXVWAI6D28x+9eCeYgQr3UQtusPElCqOaOBzEdIrrd2Nys90grGm2p007GsiRoos
39BbwqiED6tNLxTjv+p7KFsZmsbSZ8oWvcb16X4qkY0hjj41pGSrPRA64mF8QY6+GzecLFD27tdC
cfpwkV6z3vMvc4Z6kWpqSG3VU41LEyWkrXbiyjkAquvBh8Q06Zp24c1b0DXfP4fz1/hptJOWZpya
s8pZeyXUDFSNbJzqTumoFcpziY20TRI68b8s1hfGPVcSJAv1v6/ypF9JyRWChMi4q+wFbSKSfncl
DUiOuRWP8/ZSIfxct/zzeCddSur8OFMN7uoAB5hwFAd7z6W3/dIYJ/OFQABVGmSuKTuuWeCRsxzK
9/U+yva+2XBU2PwfbiKtf5rdKm0FuiX/TtCkofJVmAyI+9PrPth4OJxWfiLeJHpc2CmP34+3PpPT
mWnqkq6sNmwobSfPbJEpX6kT71tZ3q77pqwg0YWTHptvGLI/vx/s3M38PNjJA0t69K+hxGCV1vsT
iYVSoz99P8S5XhOhmSKpuFyMaJ72H/swSKGu0h1tvcllnVwr7iaJuOwHiQfbXOoXn+1Wfx7vpLjf
z6ADJ2LH/gqtMIy6xr12J2xIEHeFC/2m9dGfPitLg5tA+wLvzqlgn1+hKE3crD2YbhfvKcFu8CBd
noLrT/5unPUxfvpGlvW0ZGvkh8uWoPlL9wp/Ew9vD7+aTbG5JMk7MykUWdJk1m521gAl/x1tUBsx
SCJsCEU+O5rwMF3U410a4WTaEZrTyXKLHI969HbQELj0l74Tl4Y4eWv1Wq3nOeQiFFyyqviQIp/5
fmKfHUGWJVUXodPTT/73NhEHo8qFniAy618F47pGEfP9AOdmsiLLf+W+2Fu+aCPlWkqKQOcaxD11
+36TXnW0aLEOIyt3LvZOz14POFIafTrolL9szE+TTJl7gLjrQ+lcyded2IvU7fAWHDtvdjuHfoVS
+tbHhUs824nD1akgaQU7eCoyarG9Z3qJSG7eBxtlO217fyTpOdtf6mOeW4MRmIpoL0lgpt948rgQ
6FlFZCA0HfzB5RRCGzr4WD0uxXXh5W6FkPiis+bMe/vPmCfrvkIsTx2uY46OurdKHuF0oOmYu9Ym
Y6PBKf3723lG6sF4NBrZiouqeLpUiZUVdpJInyWu3q2MRhKJKBWnGi1ubGaYjUf3+wHPSV8+j6is
z/fTpBkN1BtR0vKtmJq3JWu2RV8/sXvcShnWV818KdSepGHRT5MI0+x90Zl2piF/IT6j67oIunW9
GduHWnwc4gtby7+buJPPJoIXPIYARsBZ/XXmffpxWQbmOojovmbW4E3gxS3EYwSukOszqHsiDglA
yZyZ03TaGqtoh7JvvRNMqr34jwWkixkElHiGolv9CPGBlBSBYwjjhVU6AvzKRJO2AM2vvr+pZ3YA
CkslRlAsYGgo113dp58dyih25BDlarbQ+qpvFHqtCZqYGSPLMOYXvjLnWtSfR1s/C59GE1WBOKWW
0cqYeNLqftLirQh/XVFevr+srz4z2vyfRzp5A4Mos+hjMpJpNLsIOYg6Ug7TY3upkytxGl2Yq07a
SyC1k0clm6lkSZuk+BCTavP9T1lH+jIxPt3hk/dSKpN0jkh+p51G+EbxPtPrji+9GmcHkWn8o/cm
NvxUt1bN8UyWCP7EeT+44TYHayZ4hjc42S/FaZxxq19f3Puc+4ajAPjvMU+Ompnca+C1GXPcAyT1
CjfdU85yW793yZ+8Kzb19v9wJz8NuH4BP82eQcljcl8ZsBBukgS1VPES/K/lzOu8+TTGyfsgQmMc
gTnxPijHSL8y66vEvCBaO7vUfh7j5C1YhD42xJwxJPxq4WS6qQAqMvmJPcGNa9GZSfP7f9SdyZLc
SJZlf6Wk9wiBYkZLdS4MNg/uZj6TGwjpJDEq5vnr+8AiO4X08KJ3ZK0qJTJEyKATMBigePrevef2
2tOQmytb7db/vYv45sEY9GEy4bdUSz/90aktTXrYKqb1wYP+0f345qYnjq92pcFRZGYsscPz/3Bn
2B/sKN5dTrAEwRKDew4y59cbwjGzivTpCU8UKesZ2pIe32FmRKuSGKvfX7a/8oC4MUx1hpbBBJrB
jL8ey9czJYsk9ZF7X62N/byrLk/+jubbmkLci7fNhjzef2Pt+Pmgb2rXtDB4y8LUWzZpt5joFlrY
t+Pxo2X5vc4aH24WRvEpZx/Brx8OBX9udO5cI3tSWTl7lBezqW3wtHpV7+RaiTcf1Ujv3SEmBSCi
MgMh5lvcZCOGWvQTQOaaTAkZfZ+F3kl4/v239lc/PJ+HN5tqOyTHiL8gJoGEVOngs59WP9crZwN0
dgWyd20M4AKlhwMI+jQloJksrQMd+NXvD//e/fnz0d/cn1mrwRxBtrI81dMpzi+RTUTV3e+PQa3F
l/P2BWPBtxNsDAQv8je7D2GSZ1gWAHWS9osLRMbJkvXkWwiugm9hI7wkEJ5ejzti3cjbjDzGLRtV
QQRaxlsEPuspZe4eEYvq+hQiKERVrfbUPjwHTbjpHZOkSfPUWmLvy32ZtPsyhtbRQp8vq53IsmMS
SZJosQNm7n2IAWgBK68hudPyVAzKXujiaYvPWbLrkgvWEHd4sGCkMKk0SQPEUalN02dzQPUSfrMd
qFSlEqekRh0z+74N8ZWWyDZKvMV3Gnv4sqn2Ad6/CZRHh76D4NvTjMl1xkPnPrnGE95dHCkkA+bH
lphG08dtWkEFGPqF1jkrgr232oTaR2cYHpQ7tZTI3H2v9L/26QgUCZOqSWBnYz30fbrWsnIdC+dg
Td/c/IuY4PRIdzqNbb+t6JsbbbATUf+QiXg5SBKOLXtZuSg6ZpKbmn+0z7wKIH/zVb/tPsO7ITQH
6S/bJkJLPWpIQJSOV67Kp2Gnbwms2yJdv5QbZ/nKIPkCn9Kb9iVOM7jcS+uuuZHrYCnFB/f5e20X
HXoBdQdEARwsb9Yp8mlqXLRI0fxTeC73wT7yrIX5489WY7v44I6fH5u/XAXLnB1HTAIwjvy6WvGU
G66cDNRdYuFvjJW/kyCWvWGlLsNVOZOJl78/ov5O74XEjJnHb7r4Zt72jfE0p04hBEeM0ZLk35oJ
w3HTeBXpKYiASjF4GeSwMd8zCSiYqglGI4PyqECaHpjB5M6jFX53UAyaIUFLBmM95xG81ApBGmq+
wnPyl7w6VNy45MZ81oqtY2wyezuJG7cESWN7Zvw9rl8FgrJAMfwPPt+7+9WfPt/bmIYycLIsG1mo
wp0KNoTK+JI85hvitxbCa78xVtp92AJ4b//I16ezoFFxqW97j4UKhwgzMS6TRb9CRbJqnjWgYcMm
/RoE2/EMdXrReOFKRwsVPanVB+206zvtL3fRT8d/c886UWnrpFXOrTvVi7blxr5p+4VB02OGLSM6
ImJq7l7PVlTnRpydejHTY3BArwEDqB8s4++/qX46nTerOIGUWYqGfu5czo82dFnEKQ+5OGg7kVMH
Xh3mSH+8+OQUG62+ifP1h3v6uYj5zTV5u4k1ggpRSjtfk/i7njJeb+e88vxhTJLXQsk+qKne3TP/
dAtcR0o/FfSpY0tXnw9HKXztAjkMaE+zQE141hIy59c/u5zkVj+bS0LM1jUCvvsYtsLdR43I9x5x
G/O3oyGdduy37VWRkB+vdFx/BQjooNwNmrmP+nEVilOoku7XmEutd378fmF598GzabfhZqcV9hdI
LclyNnx+nPZmFx7R4m0DYx+P9U5P4zVBngTA3qtmvs/aZKUjQ1DsbClTBEgWIjKsSL8/m/fKFYYP
msWUisDxt0ED9EeNoqpR/soCCbFCUFnB+F4jhkfa698f6t1ymoJsDuggzhEn4q9reDWktiMhAS6L
F/ESbXNC/5b5o8tdXh4ZA66Mg6Mu/LsP3x3vfsafjvv2qYfYXzJ6mW+5fjV+Mdi2lp5zTry5m67O
qvwv0fqje+vdztXPn/bNw+2KKum72JpHH6QwQo9sYukZyFbz8i5NLloEjywKl735XU9udCTFQXfw
nRuZ3Op6vjLcT/HY4MT8qD59r3IE7wBQwXBhB7zFVDlD0Ndq5nDPJ7FnKSTRFdt/53sGJm/Qup4H
TW/20wS/mqE/v1nM+9n/3tzOdXfHwjqskp29x5iz/Xio8O5+hgf5X0edP/hPCwu2ViKBTI467o19
sp0O5JpS6M+LebP5dygGbDN+Pt6bisRXatXtbY5n384ocjwlp2gzD020Y3X6yOI0/2VvF2m2aI5t
Mwzif2/6LqNid0La3EyI9uKaNtqDNX3UonivVf7zMeYS7KcLGGl+5uoBj0m88zcsxFvS0deoipcf
evbfGY7rZJgBgNZVyGVvk8SyPreBCl9LD2tfrJOT2Jj7+T1HhNUH75v3bnfqxTncAIOM+rZdkPaV
GOGq84pt01ORhJsM4e3v7/d3XqCGoJaZm6lUi28/TQfMGvMIoDtjVj6xPzHNRxv9pSV6r7Yuvz/Y
e40kQ1AA68xu54y4Nw9XmJXVmM/9jyydzooxeeHgo8Nv7rAlL9rmZkSfRAgzOz4gwGP0wWd9p4Cj
w0q7jEsqmEe+WcKF0wKvjRD1ahB8IGai3Y1XUCk9qc059qEn7X/DXvrLId+s3naRO6MedBX0cxar
FANRxIdWovUA9VKdOdnFPztZfyuV8Lb4nt031ffvzelL8T8gd9Dkzv+vcwe9vG6+/Mdd9Prl56zC
+Wf+jB5UHO0PBoDz8IqwQMZXc8Lgn9mDimP/wXNjAeCx7LlK+lf0oBB/aKhqBBgbaihIx/zMP6MH
zT+4OWFo24CEuFsN5+8kD74p203TsjVT5/Ga+1WAgN7SVRQ5tWo6uskaMLl7VJK11UlxUA3rqFf1
klnjuCpSpydhyAmPkU6EaF1ZD6FSB4Rj9id/CIydZpdnTVHGrR61z2M5qZ7lFLRh5WUwHfIVxnID
8kA9ZKpzG0yW8mJ/++mCn/9crH+OxQP0/mshwudwiXbkfWhylbk8b7eUVl6SHFvOFLZeXZk+/GS1
RnZdtqm/xZdyJq12lnGLDcGEzqkp0MyyzYxXfU0AttqZmwbnRFrkwR5W915n+433SrjLerAST9PS
H4mmlIfUtxZWlbDBCWtzaRvuwXWjFyWOxIz3XU1j0J1kOMHqrZMtnbSDGtwLRrMLN6f+Q3ad3UZt
hWALbBuTFCDv7ITJq8c4njdtsnE60nTd7muUVD9Ks3kNdREAgA6+GbX50lqtsgp7CNk5qO27MRxv
nVRcbD1QbnF26BhL8q9GbtQvitM9kitsKdYXZVJQOhPNHQeBgR4embdm9KuydcCcGYVXWV/1xNKJ
k0zF8lSyGq/NYLRQkE3BsbeSx6jUn/Iw4cixuibwPF4HlnEYiYkidDwXixBhnJsYNKigeNTuuEqM
nlDy3t64UbTJSajYluX0MNC7WhoZPRwH3UCCIc2CHkQIU5nDjk1pGLInC3w5LZx8jNZdLJmfteEz
3tJoSagrQL7B+lLhAdBzLVwWqC8NpbO3zq4lln3gdE5274hV2TcELuETBGt2px+1BgGcX2SQBcxD
iyHQs5Xglrzvsz+YLO70+bzBHatlEAcp+bzuLi+IcHKUCNZd68JJC4tbc2qbBQFZRASGNKyr9lj7
yWNtQ3mcoPFq3dHqUdbrPVJTpeX65rPem6x3OeJQL9rcJku4IPy2IRchdchzLgwiClxRjmtfDwUG
AT6C0QQogzvX831BM67RL/6UfyJ0b1qYhZOekNohjc/OoWiBOik1uXBzz2TGgwrZMqmVvobKFGtc
2KlybwL3v7KSEz/a17ExHYVbigWoi+6WBG36SQCZs7SIzvUg1zUizFWEnRNat15+shoVtTcxz2bm
20s97PQlzioU8TJbE3Afcyvn33tNPiZARp6aH2YYPlB/n/Uc7ruvpWQQkvyFR4m7bST/285SLDJO
RMtTCJkhvy+7CUNel+3bVqrbXEuX2CBHhFO8cs1mcCe0hH2Nx8D8QfJueChVChlbHIHxOctR7Ede
4Ke60Oubag7gzGhHy/LW76NkM47IZyfw9oZ7KoX1FNWMJfXms6XdKFLx4k4uk0x/sCqi7i3P1lHQ
d4dqwkPXmhamydg4FTTfCDgx8XWhWEYF8AQ95EthqI91wVBTVQO28pc67rZRI140rTjXbY27jnDf
Im0yL/V3aL8YY6hEkOkpB7a52lXYP/YloQHtxGPgdj3cD2c1WvYR7t8cqjoY7kVN+ZIii5WLmbaR
NKdEWpeBzCGP18EGbMyuycdjIxTfi4z8oLoEEIhBe57pWbRh67t6akEvZtnrzOJqcq8rs6dKKpd+
+AymeLbj6Ws3qffQ/Bkn+V5LqvgiRdLmDWpse0Lkd3mYbuyJfJyAp3DIfLHLQ5rcI7RsNZxsz5cv
tOHzRag5r4H8TL7apvKxx8XapwhcrBrgB2WkH/NNZrBc7LMlrczTKn/lt+V2SMVB0iwHC/O564vb
2fYV1gUZeRUAecgfE7NXoDFxs7Wt+mGgQF8QNDsgJ20RXlusPwTX98esHdYFK8Y6T4uvlRUeQ22W
XY/21x5e2ILXE8kMWeWBvf2KQeCzbVuvuYwP9oyHr3ONVr6VBKvMJJFBVbWTFZpnxW9v9Cgj67a0
C3xf9adStcGLtdJHwTf5q5hVKCfs/hAkWHjY3gPbjDeTUQQPWp3dKdJxV1OupATN8WZEqaXvUogz
eOAs8k+KqNkQbudNRjNgSsIp0ykaQYdWM2xDTLj8MTJvAiKt13mRHvK8mThi393bOS8RgFzuMXGz
milnyDsV01gxTivRSRtSVGsDwyrkLghHfDFRGn7WeuOlUUR1nyftsLBwQ/NRp2/JvPtlCx3eR4Nv
bdSsB7hjG/lFS3oFD7avry14YjujFXsZs59OtHQX1MUALjKVa5tPk8oivM0mec5H5q0kPQRb4eqP
fGUPhSPOPEz6MfGnHfna+lniVZJlIS6Fg5ymZWVfKEQt7oPKVBiQIFawreBYkvqz1/WaxmFjHENf
ab6kPk2LuTp5CN3MXpp4vpdd5UbgOYr+1iganBlOnnwOqjjFIyzHU9sV+jIyMheWX9QBTyzGW7PQ
9TX3cHdK0y7dghqaDqJ1bHxCLrASzOR3QRKwOoE5/doY8EQMTIJ3RapOe6nWIBhtSy6nJFf2ka/d
tI6s7jJRZTypysPk1rup96en0Z8gp6eqczOgyljWQVls6vRMmBH2hx60TQXYeiusmAgPGd02XR6c
42jOlJDizhasskM/KSufyHsnVy/RVGKCMigGqng1KCHE+bQgULwEHVq2IezIMgz3lRPdaYT3rXQ1
QoJRiepiz5VXkfnkr8mLkU7GIZvI5cgdJ7+VcFM8mqKbrjKqJ7XAmTDaO8hExnIwnGbHTgvDsI8F
MLZxcif1Je0jLBR00svHrOijnSx5vOuMHnIckWrYDP06Txyft2viLyaZrDS7e1D6hhutuOFGdVZK
Ko+TD2p1yon6Vbtk8uKmTteN02uYmo9NqBC62bQ8gphOstYJl47ArIfJMZzcbYx0coG7g/fvjVXW
R/IkkJ0k27DV+ctsyXA/kkvHOQknAkM7UXaM+SfVtda95azcMhRrsx03fCb0qrjvTfy4fGc2myvz
bA7xrrRrjJh562VaNyzGPq14/9pfa609xsV0QtDz1SmoJt3iW8ZIzbM77PJJme/FoCPsNZt1puJY
ijt1XGRaiqi5/dbMyQNdWIRL32F4wYaKLCZ25Z5VRpiG1RXQLhpEjXZqjPSpRR84+fG9SDImIBql
SNv0WKcMLIz+RJxAba+CKFi1oroRhXGsSsI/uk79WpT6DyMpQdDYNqNsI91xjz6UYUfp6PRLvC0P
Da5TY6Lxjqcwr/Cv6wiFHIIyMgUrwahgzk3Q3eGKcrZB4941RnQvi1hbxEMUID+TXtDrey10doqB
iRCq6ze/q78lOk6MiSQHSGfxaRT2l8KCSKBoDaOXJBGHEscaaKApvh2y79JvL1XLTrKy7Uep50eC
EbZ5UDnLIBjXrTn3xK341S5rPN7CBiVJrZsDOxqaatUWeGAMH7uXGj8PinkRNbPCsXwGTghR1zf3
Ygy+2HfYaJCGRZa7iRr/S9YN94Pa7MrqSSvi1yjlZIjyeWC7c1uTXMNT20TBJk4MfBPtOe55BSZB
jLNvslPPilgggi30oBoXKV2HYYDM2hXPKvHEECN05hV+fCniWxrcT5PtbtqU081K0SyiSBPYvqat
UBp+Vc0RMNaITRnSr5E2m1niyHycYjmJ1QuA+d7LQvlU0M2EioUNtG8IwzDMSzxykp27Litzjb+o
mivyPU3rPRVetNRo/XDXcCbCsvR94dLZt5Mfvl8bnuYnR1rEmid3dl/pDITll1yJ1AX9DfZxY7Fj
ARSatR7m28lw+I3IDl/HkojfItBAKzgPOgiJc5Tw1pdzBmjVQWFQy+RE5cirrRXKeqiPql2ml74L
1LWoHJRKxM8fAFLn1AeV89zopBnVfhwtjVzfTr1cCRoOnpu55TFR1fYiMFuHKt8akSsvaZBbu5Eo
j2Vbt/pLokwbKbNnrL3Fqc+65lyY+nN+tJMcO3EighOzUx1TH7/0ewbtGhsTW4a7sAvxJ2ZNV3hy
AIJuG8ONdJlAm6V/8TO/3bsSq76VKO7FZfiLLS0bN2phZGvVopdVsQe4ML/jX5TD7P0jc9Nr43fL
8ruNCWk7sLX2pJCJOrJmA74oMRZ/T1un3rkCgV/YnhFWMmbwp+zBvRuq5Bv9reRmTFzl0XbKB83O
m02ROM9BaeX7Shv4l4y/Z2nmb/s+iu8CjeJ88nNja8o2vrv+XhfqSwezyZBiB40MI17rUaMuXd/Y
urFe3KBvZ0HBgaan07Yb3WcrN5tt4E/y5OTOLd7oCzkCrzXRtotS9p+KTOUVOVkb5t9EjyiTSoIS
hsshiNsbjZK3Gvt86YQQrWFpsUGNsmNh1Z1nD9gpywmIt16vpVK95MSynPpqduL1yjN6hnYVdwWb
DSzzwEUUSz1WGTZ10dl455RYeNfqCH4tC7FMjAOJtLydTcggSBDGsI02mV/fMTrih2Me8aSx9Xsq
Xsvq6QELW+ce9TL4vrs6FMYqzsKHuFjlMonWTSBvbHxR59GHDpO2ub8sx7hfXn+UyOEMiPwPbC0B
7zFyR2S0UW0Fc5WWnYrQbdfXai0y2m7Hl2772ivPHQrHmTxXt2FHyBXAc6IIxyTLztAZoMEkw4W1
M/Og/9frMTUE0LhJDss4seWDHj0lwbDpslie/ExQPMqKqAhwCHDSMnuh1CPgGSOsD0knFhl3TybV
CxfDWSo1rQw9HJJ1Yo34JTtNbjoFhk6HgmShB0K/qQz1VhXarTsXms2Qs4Maq1vJ3XcSbSr9Rcnk
Y1MbisXAt8i2rZ+PbGx1ewXwPCDrQbw4ZAlu6gwAYRc75G+VIcPjUX7NiupbXpqHUOFRnPer0nZq
r+6gfzRcxaGI/GMdkYGFY+RBSMlR4nWrG9N+bINu7Y/nNHDPndYxdjH8YT2VfLNNtbl+9f2YyUVn
FkDUy+pbNkXFWoaJu4FpIJdRQ2CO8OfcbVaAyRitNYJa/NwFn/3P71GnGJCDnZB23BMik8KT0Wpq
HirhoFV65DVdhGHKPl9/27GY8yWTcoGNYHiMR7ESukm3FF0igUng5otSs98UI0AkQabQIDXEATax
1Xr2Y+wGUsGnGXMxkDTlS3jqU+oeccS84rrtl6ryUJkPJhW4F5Qu25IUe6weYG2+nmuNhW1HpNqC
9rbv5WozYX130lWBqX1lgfyG5QKlgFKB3hMBMvd9FfFiHelLyRAmh15QIuD/N6RGNZiayyhGrJAl
mI/j0Wg9HcrLqSvHfQghZ9PqTbMDWeWf7XlrMMjslXYk7PikyDY6pbPq17euRcFg0g6Yv6+d3cE2
QbCEXc/Vn4ocPlAv0m1HkQ4eSttnSeC8jEjD68YUD6ObA0DGz5T3prLxMWAjXFL1G/v6aMK9IAEP
UZ2sYgNaPUuCDGcjtV96QdOk95b8Ufquc7w+5MI0j5UuibWiMWZWOaoPw30mhWurK0V7HxY8/5UZ
kqs2SAJe+pAg82lgoqhDTXENMB+sJdaOIJzv1/M3fVFflMhcSfmSD+x5SLzDSQs8yg5d5djOz46c
WMvCjGUpH4hTGvyQ8zQrT8kFW2em1IfCL4AWVKhNyAh4ULpeAUhhrnJNV0+xrq4jpQElZd0HJQkA
ur6rWgdiRDXptIG4iFJ1v6b1sE+GmPG2Wbm3LOGScqA1DrlynwAdRHpQ482kxd/ZRr3tnZTddnHR
/bA9qP74rWkM9VgEKzYeQH9Qwd+oRl6QsYdxGXzCXVOq0cacrHucLXI7zFfZmcA1pmKHl/f1eu25
z54hSuiXdCrn3Rmu9cmKzloJx2Nyl44/Ost0GKJNJ8ebwBU/QgMiojrfBkYr9a2qZIDw7NrelY7c
Om6ZkwSeblSK6Is+Tass09YOL9qVJqYMhsDU3PhD8qCR0QQbE9pRXRTxKirJq2lr8suDJthMYpix
FtrkdWlyhATjntlAsxPJt3YLUea6bhthfnAc+DyZ2QTLwQ/wSbtt5amxb3pTYPt3Wq0uUn/yD7pW
N8tY+rvEoRZt+lK+FsbO0W/00Md0r1YCwUkMkS5lhddLKGBmTJOsTL86cihIjk83YxoQ3jP046Es
cDOkhd55WW7S4ZtXCQqs4hPpOwdzNLMdb0D3mE4/0kpXj4kZvJRp02/Ze8WHousciEs5eS95E3lh
2mVe1vdz+lbis1vWv+h+Wt8GA90Y0I1HfVS3Df3KC7IXp1CG83VdJ8dqRSjctOElU+A2jrpNpENn
u36h1ydGoa6O++ROrXx3M3Yop3Q1ftRV+pNBlR0CNczOgvfQspgfMrN1CQDE1+9KClL6rsZuioZb
E3mVVnbtJasT6ZE+uDXdjPegb5lkciBJwWJsb3pfbRZ6R8oKsRg9zQQd4b8MQUykVrWwCLo69q25
Chs1LGhe6ux8I9VZlU4cLK9Po2w73uPWAPckzrb0CDtPjzNGAkJ+dcYhWYm0LVcRaZrPGnAaFdiH
0dTxff9VN/Rw1WZ2+ODrX0QD8WOIBdZmy/hk90W9b3iRQlXCgDOjuJP5Bo8GnfWrtatNFxRfk6kT
JyQpxqKD5UBTcpfO65E22eaiYe//5xVV2p65QAMz7VpSKHHbb4LRcReDEzrcFGa9v34QJ03DDQ/n
rbC6+hNxt2i5XI1gLWOEH5rmYh9XEY0XhgaHUqHxFhlqeF9y/3P75cV+6INsp3AlF6pd5TeNkiKA
9HlTwATeDfHkHKSdwqBJK/wTcc/20De1H2Ymh1OZOf0pd1FNTrJrvc4yWiSWre7RItuklZ3cKqwV
d0pRnZKZ6FDp/bEK5h0+23svrlRty23E9xPVz35SDw/uzp/XrMAQ5zIHzOT4N6HNYkJD5jbSbHs/
BtOdntCmmouXwbA+sVFvD/T8Ccktwm6V92N1YUnY+YHWnsP+ISh09YmWmcWDzhNkpj32rzoeXyEh
TVWuIb8v1HNmiQWOG+UpKcDO4dlR87tw1Om+wwPbpmrxOehB6CvdcCalhJ2zRYO5ltO0v75EgSRs
YhGFp+irDrXpZqodSh1bSReKUcp9ptKdcdsi9nxDIRWMVvze1akMsKx7Pmvd52JQPR/oISQi+v+W
GNO1mLFlsN6yG1mBECjF0TSzb6lrizX4G1pIoY9aruZc5veGbhcoP2c2MMCKtKp1vvTK8qwODoBR
hU9VpeE5OOWRKC6NUjzA2SC4JenVnToW9qJIBAfpTSm9osGIV884uygPD0jrq21Tt7fXwnOM3frA
AIVKYKLOs5TPwNNucnrKRClym2dh4B7duXhUjBhmGzF2lHMF4TcTQ5fAx8UKHI78lvI1Tnmt25p2
pMfvP+aFvGGBk3dKzuZNV+zlqCf+C813OvqpttS7yrpR6v6S0ZOStPcP0zS8hr2r7CLVZTsscveW
VZV6I9Bo1ZbCPPDexZI+yRB5r0ED07GmXWQ09iUu0IfYuXXT6c+dWzUXP0++BT3jmVrEtBTmEkO4
gf5olhyMBsD52kNtlGznRm63IdkRTlwibLgFcOsSXF+aqncr28/upNsfFdOUa9kOt6JjH+2XwfN1
aUaxTc9ED+QxoPG3KEyCInybzCG7PilaYdJDIsO1G6JbozSG8zDIflMqGfL12F5oemqcmCd09MVj
dRmPArxHEe+vZ1aYgfHkYnMLenI0aGoeothk55esjLYPvGuplLjOJgVLemrWxnyvGJ+ZvR2HenIP
8DqZMoXjAcZfCNatKM6yS/YpGKRzTyrrsoF1k5VGusmNcTg3EUax2mTyIsvS3EhNjXiRFhvayic5
Nd8Sa7IX13qrz62VrZTRTYY4x8thh1Z1dmCnpwMt4r7sauAIOtGcvX9ok0quTYPuvtmrkB812F+g
SGsaliHa2P7JUgsLug4Ui7yt83Wfuua2tsHMJOYqGDdpKarjtXi3GXSvEU7Fdh9sTIKMUCtIhLah
zq6w/qETqLRtDfuOAIdyV2bRiHLD7DZDBMLUr/yDramrPmqdtaAp6DV6/VgrtDNYPhiDzs+aIvJw
yZTSp91gBZtrDc8QT6WDUpDNPFqwh6o4JKBUSVdWJ8wnnf0yavGmAgj1mW6O+ZjPs4kqoa+mdXa5
69gMbVIRpDuHYq91gmHnyqQ9GWppoB7jIQD3fM9uX9+Jsr8Y+XhRUrf41Jts47swXfSlrW1BD8Ia
6rpw28ZVgb/t5Vrihg0N2W680YsOLoRGrtd10cp7QHVQtep7HVTOB0qRN+JWkzmXic0DUYCBx1hl
E/GrnGgKXMtIOsdeickk8FUM54qxgWlFl9Aakf7NtWigu7cJvpul7A0KgPmF3M1FzPUcCZ6CzqpU
wWZgfkU3Ut9bAAfJEL3rGUtdp/N/S/LxkEv+eav1eB3+92tejFUUhM0/TtErZX7+o3n7p+YD/euP
1f+4/ufge7780nz55RerrIma8dJ+r8a772iOmn/8Jz/5zz/5//sf/+P79W95GIvv/+d/veZt1sx/
WxDl2c/qDg1p0H+tCFmQ6ZZ++fa9Dt/+zJ+KEFf7A8GURbqI7TBXgz/w/wQhjvOHSjQyggxbkFuE
ePRfihDN+mN2whqOgT+YVBIdBcQ/FSGa+oeJ1oDdNuHyLsFaf0cRchWn/6SHQ2flurN4keNYjmFd
zQk/adUkq4MVKm60Ha2Yl2AZMdax6AAoK33sg5VLMhw974EIWJ+t2LVe+ulivafmmHVWP58BmVT6
7CfHZTRHd7wVlmU66uEuy1Ct+87gBSDnZVSFl6Ymjs7S88WY0TcReF9XtUsvgb45MQHwP/BIm9AD
hfL19yf0RpllzOfDNcepgDIMEsYbXRjdhb7tciPYak5BtHjKDrhgf+hROOyQFX5lcgHcr2W/+fvj
XjX7by4ETnDdRHoJjcKy3uizsg5+SWFp0bYhQAF9uqz6nTsZyjKE2rFwe1pMjAr8nuFGpMtt0fUv
lc901M4BsZWdcm+GMZi5tnu8//2ZvdHlOSbiONOCQs+tAurkrbS5VSe7V2yGu9II2oVsfOWot4W/
ksJAap7T1I4rY1r9/qDizfdwPSrwZXrXJpE8f/ke9MSw6jKc5LZM+mzRUncua1exV407vsTm9yko
s5sxdORKlta4myzx0jXFJzNVo+dBtfKl3vrpnjnWhnDAeq/pcYQUm+7M3zxN7hR0XvgMCZ4RLs/Q
r6uzmRhTn5pOtRV99+iEBoVqb7jMrSPeSmld7JI0e2WKwZQcHE0wuTeN/nlwnWZF2LV9kyx7kPtI
FArnVBgHGi/OR2rx+Qx+uq/+vJBYb1hlEJhxjr+eoauAMR6Ya29tvzBPtgSyWraHJAU43bf0lVRF
WXaGXixMt4AYGuQPeZEN993UPqhGq5xE4O4+uGjvnhIST7Rw2P0ZJP16SpMRsqlLfUnKpHhOy1rs
dbe81NKl2zlC5cPswx6yUyLmWf6noQ5fHD1nuGUWayPK71kvP/A62m9WoetF4tsjGo9YXJcsrl/P
KDAtIVPQjVsy2k3oLbCep6HM7myYk8tauMWpaw3A874OjQyn2mtTBh6bk20ajvQ13U0iQZcMVXNs
dBkuRnS0zGl8fdu5HTHoUXXTBD7xVjr8PNMBzogAwCHG2kfT06UvPqvjoyj2SQ6UFI86umFaqLtw
VqZNTFLw/CfDKmWCSANoNLapINac7VO9nVIRe2HY1iulTQzQQCxMlgZhULKt8YowSg6qJp+Flv9f
ys5jOW4kyqJfhAgg4bcoFMrTW20QkshGJrx3Xz+nNJsRu0OK2fSio6NJFlCZz9x7LkhpIMVsIrXx
qDV1OJfZdFyv//BjmJ5JbMO7TzzjNFe7zlvtW7u02fzAeg6sBpNzy4AzAtIubrnjj4sxf/dKZ7k1
UZ+EPeQ0mOLzjV1aEzXYVV9io/pYZPGqtGbY/PkF+uopuxotSN7FtGm5IPvxMP/+uDAE2BwIRrNv
JgC0LogCDlTyyYdiPiS12Ffxqk7aMoWzuTh7H1XAnRsTKMroeCpeBDjabBncXZNZScBwZkq0fs9V
mW0y6dB2jCu8RuWGoodJOaX9vO2bTB64kN/QpJWNDjQV1dh+rQtCqSttT4nZnXOddNWhHqsbp97H
/SgieYUo6JmrP6Y9BtI/fwhf7+5fHwIVIWUCqk5hfP0WKbY+ioaRD8ED/x43GhN1FS3Nd7shVrMX
pKvn47yNvfq9QRvwF2jHVz/l9cf/Csizf6Udwtv6/RloLQDQsR+6vWQAEhneON/2jtit9UAzlXQ7
2ab1TY0WpVxceIyJZz3Qz5ySjplOJmHWTHq3bNbJYSWkJLUGWbiaPuC1NbPnelp+uD5Kj658Q4Fg
7yCNdm+qaSCogsSrmuQdSs3OtAZ/LxikWWkVSjJrH4TZGeGfP+hfstivJyh1m4G7ybqmoH+5mStb
T8llK+DhSm7iFWEYHqCtYEJym5NGsLRCe1uYNtdo2t/GaWp2ddzCf7T6t2apZ2AEbPNU+zHnQ7kb
/ToBft5ww3tZ8kOasrmq7PyZgkbsTUse2Rmp82gYR7eS6aXQkyQqsfCTsdO4O1sDUer3CWgcBkFb
mMfioWKbzXjU/6FIY0AlympidGL+gzSL8uu7kXW4p81m4+erzoK/nDd15ls4uZt+Uyp1QcUJHhMm
2DYHYy7O1trtlrrRDpVbRz7caC1hmKKlntr/+aP9r9KCD1XQbFL//ivucQXwnwngAPvZLAlFKTWB
L7W0N3CIHeQg1S7lgPrLi/vLGff1cVqWT0mDTYta+uvjlCy/VwZ2e9NLlh/tglgxjkl7aoTVRY07
sYVEOmxyYARprY37HKz2mia4gWv7dWA4f1A188Ur33iF1PmiMdkJkQeOW2tCqVI0ojrLv4EvfjnR
v/zWeBXwC1AKwQP8WieT1kS41xBnexKH8m21Ou4hIfVu2+WIFRBJVuI0WW1/FAINKRsP1GbxkkTM
gtz9kiZlaKAUa3VGN+6ibcscxGjl6+rssidqDLjyrZlte/udzTDzhBC1gX5S5nJUBDgj0WN0YwGP
NazWDXOKKqYMEYCF9TIX9Vsu25M/1ebZZysfCHTkzDC651o62WGpnDjyUvZCrqpwqZjVj3kZ8mhc
RRMx/AMt7uZnz1ujOWusuxGi2VXK1fEAMLZAA9ODouixtJkT+jB299t1QjuSp5PY6LZ5a4JYOnmS
QBSo3pTFi9omDF3eGWkxXx2r+MI73R2Mgh3rX17e6wn39ZH4gjWv+FW3f63Y6743KgXYApMx8y/X
ZeziFCx0YuvZVC4ISS6BXWOm9WZKaoa6pu+f7Zhz2SxgpK+AcJkEo12vNdh32jIfPYWWCFOPGZSJ
Y+xUl5O77lyhslqqhY3Fn+ys3YUQ6fLkyMfYn8sTgTxVkJp9Aegf7q0VK+eYkWZg2Fz4/Zw/Kn1h
eKJh+JDxACDFF1zVueGENqlYlt+pQ5v1E+L0LHCZaftVdRxjMhLQVOkI6HU9GJqUsJLOxgjTms6L
WSdRJg3FKM13v+ttdTbd1mOTlrc37lU2xWDFuqHO2LOKHu9SnqBTVvmNprzHVtPgSalp2CRL7Uep
QOo6e/7ZsmcdwH7gtlCb/vyYrqXbv54S/vOrg84AZvHl685eL848Teb7pFX8gHQhy8DiU0dcHIzK
+cuJ9sUKey0k8TChIMXlwcjmK1DCY6MyzPx++0at6WYZxmILbtoIXFQKUewI7g8ALxf+J3GYdvRT
f/5j/+NANcjBNK4dCVXsV1cwck16ppYfbxZVcpmbl2mx2NyZnPgWQzfvr6XYVxfu//7B9D2m4Ktw
NZj8XgYUsygTs+vYI5dFfDLUNyX9OwIYyPrh20CVic5X5WonHdfbdSvVsIy7oz9V3E2V2++pUR5W
L/8L1OnXnfzlqUOqtRwubBKW/kVYM30GLoizi32OefS8WtPGztpps6JrPiToRYMRA+cZ2bwTSAkD
A92eF1X0OxuaFsoIzd+v4c6ZjPZYZ1NUOHOPv4D4BQdVfsoAdSu0lVRgf67fCyO1HyofDLjQUX6z
8UGAZ01/ebP+85O+4ndh6VgkwX1t5LTJcVEeXkH3VQ6TjW+v05tg5OFegheRm0TkbApS4jhcyYlS
ESzDpoybvQSa3w2LhlDCxBYN+e0vJ+FXM92vl4BvmGPRzfHyf+2CReFkDsLBem9K897UgJdP2tnq
dEoVAOWr4xWnYJ8vNumvnpH/7af/RzvJ9Mq5DsNYnjAO/f0VZPHVdKQR1fu+aePLQHafWVnmiacA
SbDfFUy29MLmQfsbTTTeMXGhtRNMW2/b2s/IOGGd9eev4a+3/uvrB1FGOC7jCz6XL79S42U5AT70
AWXpTxucC1FKx0ApQYCIPb55y+Cd0dQM7exeOE/KzewCY5HpPbaCs1tOdZiTBFPHxnFNpvgoBvRQ
DZ6JczbQpCS1furNdTnXhn4tOp6HNv7LF+grBO7XI4VnhLceqxoD6C/HJr1tzK7brveW1B2Gczrs
pD65lISPqLy+VNgDkuk6Pkjb6mixA6ftRDEn2m4O4xaFcJrrf/Ns/teDBrYnuHCvFPOvmGyPkkBv
0IPvW1dDUWW6SDe6HvV/qVV7PFUeH01OLJjuK9wAxC3QNIwbQ58ZqvlWft9O+kasKLb//LSvH8XX
hw3ZytUZyl79nF+GB7XRUcpPHuKGUnGqM69AlF0c8pEKpWhfy4EGf3Kb6P/9U7GfM5FzPV58rOi/
v/XQH1qbnVzNaKl+XpzcOLtOBpAn1/wwc1KqOrA9WtL9NcHuP+4YgXuQhoh+xsea+PsPzjnEtVqb
OIemH5rnmWfE5TlqqMY6GomNRGZos4g2b1cbAmNVtugb2Q2ciDTK+NIEA45e3yRc+Rt9bT5byPt/
/mS+IgOu7y61B6BS4l9gJHwdD7TVlI3zzJKo07q7uKuJujaQLBMd5W+mUff37NjVk9V1J18vMXrh
4OhFvx5mNGwkE2NncOybrDK8Q1Uy/3VFyz68IExuwmT359/1P6qTK5AY+g+fKLbQL3QDjdPb7Lkk
93nmXLPc9KOsr7EuxESy8/lLKfRrnP/lTaUy8CgRfEcIHKW/P7rRTGXfZ/QzrSf7zYCGcI8hRIba
cCNL90ll2q1X3U8M3qO1xANSIAcmLmz82wP6j3EbrnWU79cTWydQ8vffw3RQPFmlXjHcncXWb52j
ZVvHFkbz1ut1wLIN+24s/O9ZMt5JCttAzCZ0z3wwcebkxl8+l//4Al/POQbNgoEknLrffx2svLW3
iCzfi1IhRRrXl2aafSZvMgnJwwC189PX0Ur8+dH/R6loM6rkwGBvQM12/ZD+z+5l0Zu+XMSS7/HW
UGR7672zmD8Wi4Qyx7/texKWXA3vuz7z9frzj7b//ReDDaIRw21PWczN+fvPLlSiTfoct3vZQMSL
e3/cNP6EqFSmUZMv72NOP67W7LvVAQJrV4CR173hnE/+hh05WRs18VKEBAxhHqFGKr7l/jVRxnHz
G8ErReesd7u6wcppxY7+PTEQQJEeUD4smOrJOamQDqIxflmd42T+tEm9dGpmawmK1r3W4fpPGzPG
NdlmWy+7RuJZ6ZUoGb/aaVvs2VnhrbTEXTYXd86qodbIdPJEhtK7t1JSFGtd42trk0ikkB1R1Zlk
0xU6eWPKIAdlEpoViPJQVngn6sH8+PPH++v9/f17hm37WqrpbGwtkCm/f7yNtXT2wvRvr43Oa7sM
LTV4ekB3rGGEq+dg7MrhTjfqsGD4Yo/F/Vha1a5C7B16laiCrnOhJZV4hodmtY8S+BVBmt4p588t
KXcPBIFpG6u3cSrMA2ktCy1GVY5JZMb1mf6Di9Hrvs1mdlnL4TZRhRVYYxpvCgOhVO4zUJNpTJNP
7BfRo2PoqPwwIG4OJB1YkCx6R/bp4u9bu98lifbeWJZ2rmI84F637ibnr+svTNz/PgpBPxjCZRmo
g5n+xer7P98HfxV9jGm72huKIsNVPgGzPbO+1T8WU/Ho49B8qAz4pWotmEY39VEf/DHo2Zw9+/H7
QmIpQaDuizkSndhLx4a+FFdBMsh4b01Gd5NMSDSvkj6HAcUyze+pd5SOCWAzoyH1J/sl89XJ1pL8
lKi3ph/Nu+qzosK/zZvS32JHwmXW5h8pimqrQFrr1i4FBZap2o336IncLYYrYMSVH+YCZu7ky703
EtVZyEuu5uU06MU3cyJDbq7oxnA7mfMYh72foklvmO3nVrGLDXSjS/fU+qgvByN7bvT8aa7MO2bT
D/5MAmVC8gxGLvHgkYOXtIV/mxKMNtr+ptNsjNTaa1x7yTmup3+SUq7km/pRX07WzrMyPZAm7YOR
4dvKLAJBm/WzxrgWmHoyBqVqJiIRse9MpMKt+myjKClDDS/THqkXFK/Ueeg8J0UKwwvy0fqxFiZz
+8+Saz+RfBAkFO8ymf9TE5cyJj30XHYLgdEQLdsW1UZoIguztOXU0HCrKqM4N7VfhM33OiuTbV54
n2lsPMZugd0sm7AZxPdWXMHCKwmzlJQ1m143HwfbysI8n+6KumWu0jnPpleNHB6r3K7IiBGcNttx
uKpnPk2L+5QVQrXl2Xolyu416fD09zZi4fkQF96N5Q3I1ZwOs9hA0Mwv97I14bzPsX81BqIcp9qN
nGCbKUfbonvTW+IuOevwT8nOiMxI8cwgc9sb8jTGK4niXoocDc9K6IxMbxzd+SD1ygsqDXcebhSS
FTu4G2CFNpNOnU/8XIa5jeddGyVmLkLIEultlGZ0HMvrEE5xjas8Q0NatLslXe1L1leEMgo9NDTk
6d2wHsWsTpnrYXpn2osnOOhctEJTnzbHIVMbRgZY0RNEP3kyRatpdHdTfkfMY3uek7E/JL1znlIF
9djBhA9Y9ODltrhbbP+8Jri4uyXxLloBkxuJnyDDckA0ILVjVZlY+cxqn0jjHxMxw1mkCzZGZLhB
rqXjaabc25ujfzTS2dx5ZfOKnszZeigOsDmhku9MgfB+NJ6aXi+3TIpDySgfwO/006zqt6GWZPD1
ogpZGa4bY/GQ1i0a5uti8ENXyf0CamvAgV8PMGnUZDDoLpoPqxWnWJUODmXs0Lq2x6XebfJlbLcE
LSauam5875soYsUM0bvh7Ya+QJdAj1gvvGY4Hc3R3Xm5s4u98iMx2dWlKzfNVPYo/DLkn2UWCNdB
DsTTTLQBd5OLDX9VwWI95Q5GJIWuntco3fkmWkcqUns3zuO2XqR1UzXdXdoynjFbce8kwyeGoTOC
8pumX94N6d9g5u2jIUnIr59e2DNGfZM+u2btBHl+1jqDF3Aakp3hKlwYGJiCokMbUOxlIr4zRVUH
oJx7Id4y9JeHEcwDAv0haDWaBBSWP4tlWAPXBHKKll9kSmxJQSPCDdK2W8owWa5xwXV3WDqM7l3u
nVC73UqPTJDV7gKtca8uzgpVfNyfjM7ZmJjpZrfsTgZ1nW3VgikjiXOrZpP1qNwLrfKZEa8KHUSZ
rDDcu7z27EjHIDtcnJnULCHXKTQ6/alPkfxbwBvCEt8lF6y1i7sW64AeH1Y8VZesmu5EfX29V2yi
znijuvbNnL19gclrRaxu5ljwumb4aThzTZqyfapn7UzJhefFQbiaXp/SOt7F5vqme6VEV5L+9DS2
MJOFT1QSyaciKcnGxZ3tuhg1ZDlGbp0fbaGdDeuHP3O1cGb/aAUnctoVMhpHFOFYqMEMVGsboAN/
X0xxxhqPTqzK8iC2UCW3Ash4POdhR22Ep6Kcy4DOYJ/QaFG3VDiGM7XlIiRblnjIoy7Ht6UgxhN/
j23xtJRRfSKH/gmwhNxNdcfVdGd54pdh8xkHap08Y314y4iHhvp8063s29ixAzGV7dNKdp6eUfyM
a/aRmgqeJpG8TYWi1rDHgyDB9dCv1ANt4waG771PVv6Ymc6T6QB7aIy7ZGLhN1C4L8QjtSy/A6br
xILYG6l7GMrZ2aDOX3USFidPBzBUVU+svtMQ7Arf0IwaJGWEE+qT8+wn4poqkm1ycrdC9/rm1S68
CLy0edEV57GpuRIW/+BrAO6saxb6gNRfV+gEyL8ItNH8XBzrZ2MNr1SwT1qT8tlfz7lRctauZNvp
3Bi6rc7Mz5fdmol9ahbkFCMK9Mo3P6keLNqcYEBLN4yYjW1lc8S67ElgIVSDfCIrfaMZzsaLeReu
n3QVAwwpzFfb8PugJNaWz3Z6qofihealw5SanlQtsMpqz9V8zRBXzk/HANKXp3Hgzu2TbfMMNbP8
phY3amv3worr2+Snu9ZnM13wm9eLfvI48KdmVmEaIwI3T1j0RCDn7ltsda+LhkW3w6nV+fJ9RcHs
pHcpooLArLPHecpT4IP6wXbTG0w7DuSShuaXyXC5ZZfucxPM26Zx9lY9R5MSH43rRPDhN25tUE0p
X6J1Mp9SmdHgg4WoY87w6aZdV+9sWvy0JKYQGNckKK5Z3qaHaF6Z2b40DAKImXI7BmPIJR32Vicu
TTW/DMb0zPcQvsoiMYHMkIegTRF7aRvrvrP0aE7RwptJ9Y8oFy5ZCrna4KZ0ITfoKJH71cLLknC8
mu1FWibUFUzaAo9C5E6sU5ZY21kie5FVgl6Me3fTTBnYFe0+cfqd1xeP8yhfBwa025ivUzDZAmuT
3jz4JWrxTgiPIMvpg9jDU4Nlxp6T59RJrp4RLHKMCiCaYiQioHBJg2FFJiHdlDGez30hR2KfEyzy
fo05x5rUhz6zgcpioKzrcpxKloiZ0eM5qzzCtqeDljtHnNMG/23WB7XXUwzM7jEjO3cQsg1swZnZ
4BIO0jIJyn7YDG7pbSqHlrzwvG+W/1yTQLxxLZK7KKb7XQxfBTk8sE15E3vt6+oN4NVnHqNaXmmy
HxB4x5BjFAacnmUw3hywrKCqfcNfcUmAesm6/LZzGkzEWXVK3fXoJd5dtvTRVHP0Funyo8/r/CDL
DJRJ3fbEb8AR81Iy1gdBCU5udx5Va35Ia/dzaFW+GQAvBfZEfG2pU2xlrrmRKj5Uo2/id3FT8uax
EPhrH8xsKKPB44TtfLgGNsL6S4Lx8ryg7ZXpjedgjMhWa6tzv0i58KycctoR96hUUm5XxLH8G8TE
uklxkLFPMpZ5IBQE6yaWyq3qtArL+VTwTYjvpiKWGAMNdXAm2JzXwrcxOpAJxRIKPWdVPs8xVvX0
ri3xL5sFfCD/CmqaqbM2lBMXEkin07W46qt94RsLJ9HI6pISh2LM9Jr6vhVOz7Yd/zUWqAdEUFOI
XC7ZCtIkg7nxd06fhk1NSV0tU829qR+cjhjbvC2ZYubuqapHKEAZy9JUv9GQYRrjNWF8iUnErq9x
HHTbTnLXN6sTQPVGh7BDDwO4Iearzte2TMZvNlv101pdJ/A996TfsVnUAT4747yfTPGhwMB4JHZ6
U98Fs+O+ZvLadI0kZJuJiYNZ+2jmeLsm5o+k+laNVQSOKQ7qvnzs8t4IhFY+OCmxpdjAvdJ+0ekx
N+XwPFrTfa8WWNK2Bq0pf/fH7+lAoaS19bMUs47xqYjkCqmV342hW8X/c9rpSt6m8Xxw/WoLoogv
pUU2dVZ/Wnmkm0V7kigCtsmdkN9nq/VPDMkGppz6E8/UklwsyfqBNZy6bsKRVoqtTbflz2uQTw3l
c9pTRuBFDdpVXEZfokDxvDe+PTyQU1vLI9rgUz+0WrhWKaVHsoSDW6MN0jnBNDNoav0JhSTVZWp+
G7D1mM30lpN9mpr2x2AAPa9JBRUtF9Ns2R9KN6lEym0+FCfd0bb6Wm0LFw5C2twmCP6CuCzfE7x2
m866mUFcUHVkO9yxP2OjfObjvCGKk1EITLas6m9Su3kYq5WzvCmHDRc6uPmhswJAtxeVewID+eht
wNWzFjeZ5Jni3sMq2fdLEdS+XLbCR7AVJ3cjzuaQ8cwK+2LbdPEno2rW5Y7xAjPqXk+0naipIx1t
eNQLrdx5Y0foJqmIXNw6szgPPz2dP0gdgdMo5tdjoDHWR0/TnpdqN8fubSPGDYN4yWjXFpuyvh1L
FvjW+uHNMYmw6uCPvRmOFYx3Wv2IouDSJTgUjEp7XWGtaW5Vha2d/ZCT/bhOV+O4i0gDIseSjYc1
ccwrb47BmP8eE8Z9aOAIkX3g6yG/ecEf97CanhsCbimu3cW0HbMUEzQ1TlmuUT2vwxZshOdwwPKF
zhz+peHLh8HLtKCXdAt973x6rlpDXMc3qyRmWZHI6o82McCNo/kBsx0tGFAyM2DyblcH+uHQHZyh
+4wNtom5IS9m7f0zWL0K5xQZMTZcv2aKAnmlnstjW3fxuc3NbINrz84I1tbo9bLR2Yu6WM9W1Wx9
9kTRwqnMz04oLn3rhGix3FhpyiSrmOXJme3I7OzXNeF7Uqfce1NTH0prE+flns098KieHlQLxqn7
tAbru5nbJs618pgb6skDwrapluS1jDMrnAa+N5x17WMf/6I4lCxLU+fVKNVR6+2nTIzY8xmVBca4
IBhqnZ/aan+0hSTBdclwOrruZ1obYZUSuDysjR62aqCI6vz3Es8gTGrb0VSg26KLMPFeKW1ag8qy
1g4JoU503DnCJk70KWkpBl2vusSpueyrLn2dXC7FNn/nuozWtXq0S7Bns72plTUEVkoBYnQA2xZe
pXp9YcGNb9qyaF45TYJKqLNfcygZKuMYp6/t0/E5s4aGfnH5zlxXYcFcIvxNM+HjmQ6fi2Dw/gF0
woWg2Wmbx35MVsI67BvbfvALOLhlFoec8P0uo+yQNWkY+GbKzP/e0EaGSdMbIYfTfZ2gK3IZOdUz
TdoCNAm5BlA+zTWY6E5bI2Hp3DpeoBLjlVDpJHLOZYfxd1S013Bdfzqy+UT32rKvrqnvWq7n3oSl
oz8tZeMHvSUQGCykEtcxHt3Yf5+a6TzVdE3jVafG8KaLGLoU3IPpQeB3DLXchshj2/WmwX85V3Le
dnJug3Lmb7JHpYI2SR9clt43qyjfsqJ1A9/FTqt0+8Qli+HPNDYYF6uD3uI9LRusb4P4XE0nC316
Z7Tq5i33HHKbPEy8PIt6BGvXQp2KwKMswEi8w0HHrdles8goAjoaqhBFxRQi/7WjmIyrk9fdxIk9
3dgQDEipGAmxZy7MDiB/VTFUB4OPby7nnaaEBi4nNSJ/0pHBTXVQsLWJLGZuSQoOaVAJZaq7kirZ
rncDpzXtuUnU9XoZ1bJN+9xibMp3DNfWh5FKxBoDzSC8I4SGSHt22QxJD2FibTV30EmSbdLRr/me
qPAeF48wyLoHVf0ce/K4rTaew6RU4WrbBS79aV/qRJdZ2tptoOrdFWA/cGXW/qbsnMdyoufRtSkE
8ojoQAEo5BDOT9C2giKmIUxd51EyOmICJbqw69BG2ebICIY+MNsUD9IlHmior7hDvJbYNCUTMp13
1h8973Hph50uZtjNECWmaWaoVmbYsjztUfGGpIZJmc9mHDUG5SPioGIUx1SwnkZ2nQRzYXxIlfxo
VuN+yosiMsjiutUxOGqSIPje65rgW67EYbHXV2JBPBhJWeU8e25P+in9XpTLYUMrtgYW71ngpcY9
aIFvHmdRlC0UnkPfyU2VzJHLwVVPAC1dYzl2HVWPdN/jRj1J1WzjsiBCfXL9MJ3wgaiEOzxuwWl4
jWlj5wXY4MPEnnvACgU+RJ3ngHrpE6/kkRBvP/DVwjXV5vuYjPNzXjV81nK6ArOy9t7piC339OQo
qO7Os9iM41Bt8etjSGsTi7Gu+abpBN8IwFZcx6wKh/TdB7y3qdbllMqEuRrNMV+8+WbKn0Z/Zqp6
XX7P0n9eXZ2Bsn8o0hShde/cM7vOI/TSCuygVLvFiJ/l1Ly4WBqCuGfgqOHU2rRGiZw2/VYZHPa2
CfKi6a2Ni65oq1XA7GAkX5BNGXv4BepSq5uxzPqdLNMnlF7zdm4pJcCb7WaYd4vpA75zFYn0xLtv
rK6awy5HWGAlmEus7jFXPqo6qJaRTEz6mZJO2KfHrq745dFakJ/Bnsx0eQdjE5n33IWDrMoNwlCJ
V5MWwcTdzuyyfqgXL94OIhFhK+Npk8+9E2HxfZVkChaxFQ0ukUgDJa4ynZ7TCeWkncbHth+ZYbCV
SFBXdzM4Rzmgh2BIfRURGs5+Tnk5WDr7DxzB21SP2WrT0B7mAzMj+4y1GARE9ayJ8raa6w1C5PeY
WvnRKzFjYPm6mfvhlFgZTSXDW8McztWIOcMWi3WRuX7ykzmJ8qbHhZt34bQgQEtzjSPBz71IWbeq
UG+0AE00o5sskm68fum+azMk0kTEC2t+6EtMMdi4GA2lI2ZThB8IogcgoMbyMon8xiDbN8hygr3Z
Kkc2utMjJ8aRvZq5BYXytK7rnv34k97fVrI7psyCdgl9S+ZO9GPJdkyce6oyfDDWVJ68Nr/ojHQV
gEGPr7efVXTvZmOGa6dOJXpUZrQzL1ELFBK4dAd4bT7qWYhBmSlfR4VVI04OU+G8FVW6PAoADtiM
jzr0SGy8nM42dfqav9RitM7WgM7YAPY5lmidOi9wofQcXS9/E80cLVSvselDVFDOdizhuORDvu/J
5KCeahHoW+7tQIfrVhq583p89jRAsSBwChrlwNLsHZFx60ZUebE3FugCjk01Y7nLt9aQEuQP9s4Z
booQTO1tVZA8gIGzGaiE56V/Gau+3s46g07HJEvmhLrx25yPWuTm4238nhXAalrUvpEBzfZOadlw
cHLrs0GTzo4mp7rzzPI4Mq7SUArCEcYkLPytbvJWCyOvd0tj7xMG6s0IrMYd+G77egI9hflHN9Zt
ZDR9v6+9DI6K8C5+OsWb3gHc56gmOWDU4m5jX00nBkIAoMsxnfx9k/AjvHV6tzrwY2nhRY5MmUfi
Ng/w5QNbEs1NErcvy7DtbDXcq8p9rSUPJp6qWwGd6thqNcee+7wUKXATz6xDWSl16BpyaPq2Zgkj
4OOiH201jHtmIw9jHOtbt6vg7iF/Mv2UcV+GW9hdN9Ss90O8wiXWhrNuNUgkCy070Y/v/Fyj5imI
uVL2+o39+davKPXTWIDLc5mNSopFr6/DBobUass1GkvvphpZaIuyO+J6og4fBbirrnpNyNs6EVaM
LgZKQNvWmzITUOTKYavapI3szsJGq8UHh6IpTHwaHQp0/W6YUipSwwtW7CWnLOuNgx5rzCJQMUT2
7DnBjMkLac/swCSZv0Ou/GS57UV6uzqH6w7ZTYkmcYx4POdsUdYWQdY65t8HdzEutsDk2OjcLJai
ZsMLpO8c9mBFb3QXBZD+0hYEFNXgjlueDtusyLE1tWtng6mdIrNL65JtqxrmejSUjVcXG5tlF2uN
e3duznZeR5JJp2vMyXH0r7swh7Ekq5fpqPhjdtKy7xanrXaisxSALm1kWOI7h750uu2orC40S2br
Dq1ZP6zljSavItuBm5Qi5sW/rBKaYTyn5daelqDlBLtKfevtZJd38JCHaJhn4HowmcuRCeLKVxlK
EA1QYT51Rfm9ddd064mJwigG4VOzN/XG26n1bu2ht7a2Vh1c4choWXP20Oo2kfVyMLXkDSNZFamU
yaOXm200S32GqVaHyi7/iaUqw3xIGTVPjIGlWM5r4V5wEsYogdEKaF5F6pScxvNaU4EhaD3PxqLQ
omCd75v+zjO5TaeBqLlqNaLeGrWNcuDFJGDAeIQuY6jSdbZ9Nc0X1nfzpSztR71zaRvtZQsqrwTk
wT8WPc9uk12fz3KLeL7heF9Dvn3GQ+K5zW0zrG9sPooLcJQkaCQEolxPSSFgYt9DgNnBASrhItgS
kxF2AGxkrAYTynj6AtaMq/eUg60iNY34yYEYSj3tNXYLxhItFTtz+ia70PxjKhsWoAMo34rLCDPB
z2Zl57vOGhVRfCUf8Npd1ZFTCTzT91lHtYKhoVkVBkRWPQQrvPMrjOsUUptGzk7UWoCmY71tIp45
UEPGc9pgX8OxCtZU2iMsnqioWvPIjkg8tx9W15KI4szG/5B0HkvSKmcQfSIioPDbBtp3j7cbYv4x
eFNA4Z5ep68WUkhXiplpQ9VnMk8yX9WSCFdUL7xjUw6swQsgJPl6Kn0A1rqVulx3q7jXl/SzqqAt
LL67XdxenTQOPlB607F1b4tsfPOh7rzxXedu8rq9UJJ51YqJDw0BYR6T2TzOurfAoO3qwGi4FGOJ
3rKSBe9Ure3M0v/Te/+G0tmNjbrgYbHPsfkwMvwDJcD41/OtLFy0uNtZ0MtRRADLTOvlk1rtvPaU
y2bXffMCwCpr+X5a2u4wFeoVXCfAlrze3PK5wnFC1qXpFDOJBRust6R5RAR2LNr2mtlQxvLKFJQ8
9TYWPjca9hFqQHlSpt9GfVMwy4BokTL6yTRxhkZFB7o+5FX9J7gLNkmfirACIAZr6MRM7RG0bBMM
vTp7mQHmXLc+2RMEYDyWEEzUwCjYeXXmlKhpFbr1kDwlbio3SdeI7dQtR8fSJnjOQ0QXimfNfc2q
hSnRaGm0fJyoq6lDmjKepzYWUWL57+iFSTXy5yjLG40xFy9mqPN1a0Nc2HV1gRhBbLN2MPjxjh8N
PfnOA3sgrXTXvafMuypF4mkMilxDA+GRVTEgJsaEU9j8SUYjwl3rblJPwhhonHeDbx1oPFcFbqqW
DY0apNhKBZWTHfRMsCmV7YfrPpeLRfGg1Su+Au2Ypv6DW6p5l9sA2eo1DpUfX1zQuAzgdRIEC75c
CVU7IKGnBjtS78mjIfxHBCdBU/nutVe/ZuP/eDEr3A9YPwzkvEvVUhpQO1zcrLqSHMgApWZFUXKy
0DBEfg5HVVvf+PDWwJynd7Fmj11h01UyMgTdYxI3QuWXMpKppvWoD/Kxbtnrw44Mupsj05XFa2dW
R+4U/wiNaVuYzTvt7nOeCWh3VkrmSgcbVZaPupOMD2XLWlbUuwkbzkZz++Vm3wZLmUNxYA9GDl1J
N183Bu0gTGl/puko67dx1X/zubz2UtCciRTxesGkmxSjVjMM0gn4e7Kxyc7d4PpR497x17er4AGA
dOwmOgF6HNDsCM/so9KotxZ3k6fdmzNhgvSs7Jyy/bF7KkepoeNqVvulS8RGsKg7jRTozVpdx8w+
iTQfn8whu4+nh7ybCd3zM7xD7foyFqyIYNA99FxbXYrgq4dI3sYyD5r8XLO73dSu0vhF03mpMUlh
FGdW3EeOwy80h4mZeAlsoxVvsQMsanK9n26Jo1EIdbTE1EUDA7mxltNxyfTXyZxuP92+R46bRI0V
nxJFPRG78XOFiW0YYxeqvaG2KQzB0vz778/j2YfYwcHEvezfqxppBVRH/5ktEgZsR6Dj6ba+Zk+8
d9mTTDJ7O7gPixy22ujxDc6ZFnhT/rWaK01JrZ10zVy30vRYP1qtvisK94NNGQsmJ97LeFw3+XOC
pSRKY8GuhOS/VTgRigx6ZXxOSfmtz/lXjHf9XS+PFL1wjLGIY7bhqTLomtEieHieVzcLR/R/g/jg
aneD3h3/4tIfTiZseFN6D4vOGM+Up2ni4ankOAQjH+48S/qv9mWskMlUep0DlbLrXdeKl4IVJYv5
sa0u5pB8xMDQoljkx3S1D7WmmBhLZiLllzHKE8z2X5EV9qmDplTjrzyWZQl3r/W+mGOuQ1tucuu9
HjV/21cTtN8ue2R2BFw45gFpreynLgf7xP90Gwkg8rFqNLMeFh+GXYFi/qbbExNE5TDoyQXFbnHM
s7nb1k75a7oW7NmEvIhp0iPztl9cje/WY3Vv29Y977G96aqnKR7vrLFmbIOouVwrmxrT3Tmt8dbM
2cuaZJe4G37TnAkc8PJfFlr3lb2w75NMtpqGQrlcYrb69ZOWizVcbCeqGvN31iL8T3UTj1vyFegU
mvFQt/oDBPFT4sFAA1/8jILuBQMedrcOgvIsGbWAB2Pw+lWVsolgJD8z2dyoqd8UsZhDIZi1+vTs
aLTeMwhbPKYs3d450T5HNEXcN8660Ro4s724KkIvIsApf4bxqRu0+z3nNmQyZAR6TS09ajqGeONo
IXkCG5xj927kJRsX0gZ7i0XWNL+DWb+UNplWhFPn+U3m14LfKRoR9HHyBjgKxiudCeOPhSx1gdpK
IpgHpw4tXs5R5RVoQOtbTKwteWZ1NrT5g1fBVLSzrWN+STYYp1nhmPYQ4Ph+uemn4d2aKOVbhxjO
Jq+RhcEWDViEU8E6rovmkIExK2y6h7XYF1Cqw97gvZ56KK46cSc9e8iKALU1Xz8yF4Y2Zd79SiVb
aincTh96WZ4bV1sYh7QR+3mhBx8TV9sgcJFHW54wZvqBJ/EGFqPCqZ5PergkzcSTGz9Vfswyynof
R7JumqdRF3xVEaNRncEQQSoyLfquAeG5qez+0RSsp/OS8CUTT11QpTIDEUqc+ODH2zXDOqPT6hVa
ylraLVjh4aqasXVjeyAY+KZEU7JCOKNrF3uMt5adp3RfwgrNAe/oRIkI1OJcCW9knbs+wubky8Gn
SWP1OlroiUq/Gs8tCTws1dm5rEPMcZmimEtqBEFio9wUIgm6lygFeu8U7PC0DOIrglwOkbqARL+O
TA9xK2+82EdZID+YIOy4Vs2IzTxPU7H24QoiOo6dvX2T8TT+a94e3cpGdvm8lAYpZYNpB3maoupo
sj32jnXn5uKpbvQTE9pg1OevVhfIlvric5gRQKQzpTi4DnYno/bUrsAHfKWOXlN+NXNHweFUL7ZU
zzWHSSRzk79FWL+lpT/ZnUTmPWSfpjGEGUiUnVGR6kCxurOshc+1Tx7GsXztWhhZcyLnTeFkSAA9
dc7Q7S+JxuQOgVcKXrxzlheSjGhFnLU7WHb/3ZP3oGIm/K1CJevf2zEnrB8v4iRGwRs6DmHbZs9D
2m9F0V2Y/vCdH3NCU1cuV5iCRWeriCFGtTW9/GBxy0EVGe9kPly52E84vRnQuOyCVyJCuDK6wFfy
d7FIGuhFdRkMxDD2YA5bKds2SOeBI6egJHb8T5mytoNaWiAim1+6iZwDz75qpDftkL7zTJRZual7
H3YExwSQ7y7S6Z63WdpxGujU9WlJgkyn+mApEO0NebVJGNzxBL+V9h6ArtosarApsuptX1t/E3K8
fBmfrIGbZ10KNsbDi0ngk1m56AiZEWAoYXR8ExSawe1fbLi6jbD98VhzRMS+8a1jZZJjjzrQQWOT
cyWgoHSfbFIUUtPJj8nS/XhDfJIEV+77mW9PdXYpx7nv5P2I7S8ElL3Jkd88ZaVx5a4M61u8vcsM
O6Wnqqr8Yq7eezoZbxq6EErBkhKh/Sdm+sqBpaPsV2pz1zlnwHO3XH9UqxcUME2AdfbUqWIG1X/k
gR0DP+fj1DSc9+nIyW7EzqeIUT1Dh7Sta0J3nMUPwh0QhLkMPFtNY6jhvloa/Di/Tx9Km5nyQgy4
Fz+3cr22uUZK9hi2uX9Vi/lo5TH6DRlvtfR2byn3nJYFht6K24H9eEmkCR0Rd6PQC3QgWRwIWSNT
6X5IumCIjWMtaGvOEoVJdqu1KY227w6R68SBYya/mEIw9ZtDHxGf/JJboMmwDcN0aACsZky+Be8K
l1nLY+6QFxcXO+ZCZiTK9Bt5OeHDg5RbTytQ9Wrej60hnzfBAc4Zv52HOjsI8esWBgUWWeubr6wY
zIMcd37idEEWf9cUyl7XUO7rToWRLpKNJwLNIsajzauwHXumfMiNdVxpG58who1iRjr6jPb1ujiR
as0/0RTbKzlUDAL4i6yyfLISmykTsTexXlnhUustf15/0oduima+D4Vk/Z5eZXu7TmNg4eSVjHp/
tdb0pvicP0cToj+89MyF/xirixiTH0zzDvtyaHdTwmogY26ETeBzdMdPq2eJ41YvJeXJ7S2ZwqK0
on61npe+QcYEAHKjDxWyusS973oXoZ3G8gf+JoejfrFyOvA6HrEKG+PWzP0fudTbRAqKSrR9TcPU
qLccFlvVxia2i3QcHZxgvFt6/VgmFjxw4jD0sQ8Fkm6K62j2209Qx/cujNQNcSffObk1+BP7ORJo
2xFUw9mqlrtErC9oa5dNWlfPC5JOqbTQdmc4pxqDCANWQ1czWm/L0LLmnbJFE/SMVcEEhpTL7yPF
OEPIic+UaCHCZAlf0IHVMjrf2mMBNqne4Z07G053IR2VHCKVvOtY/FvN/DF6Nn8gHBNyiBIvZAnc
NtOTqWYuC/CkFhqHYRw/pc510xonR7Nwk/tnRjHB0HVMyEc7XIV4jYn58GmLAPQlD2XqaJuEZIoN
gTA9eVk8XyVDw5VxTm0vVgAZdt3nDq/ZRdbZJ8WdyhmMDMPwvBQMP21sC7dqffC6UBMNRNgWPZOd
2C9WHBWOUUSysr9Fzq5ZqZQZ5nLv1FzbtsIwUOYDt2JB1Ik1Jw9ajjQIDc4dFZjG5dW+ShLXglnN
b11qfpvlAN4eE4TQ2mmT+j5tXF8vnN/miJOTUaPILkmRNiyp1msPL5PelaAdrte/rpS4MuLpgICD
guSWveDqJXROZ68EcuCcZfM5vm3d8MCQd35g4cN5wf11WET6BrlebmSntjMaNklgIwk1zk/hM/3S
Bv6RVjBOSDvjmvsj5o1hfu/XM+YtiH/d8DCthgBA4HIqMblbpImnx24vw9z/y4BTBPAPM9vEsxC3
gUhczt6CNDamGvbiMcDjeo0wCrxDv4mqrsi3ugJQTD3IO0G6Su3p83ZoGfQ51m5a5dvYCUKV0Vyl
t/lbMXrLDvtmMMbsJ5ZXPm93Y8ZgREc3xUWU1N9Wbps70wGhtiAV33oGUQOaOlkOWXtiyQETZtc5
Q5MbE6LT4tc3Y8/b2huJom6HS4imbdDJwVr2tYmOeRiXMxvumi9c92Qa4iaTNaiZCStSTUHcOFMl
lCh9ZHSlEcHO5+9Z+eWcjAYxSfuZz4EwId5Wy1khFvNsi8SDV9DLMVqW0Q1Te92m9Ruc6nnXLIhK
bCOmbERvpxf1p6h9N2woXvljUakYYxap6qY8QVfYuHgNYn980aq/3JNiq7v6W9VYUdm0/iZu8mSb
LPIw5IXGuFe7jr351OnxC8E9N1OOnKkpx79FWa8NqH74HN0fKLagdvl8aKsDp4P3Y9KQzkwU9ssi
9wzkecMKpGQ1I5HNKts/lSCdgMteiJXUvomhj7HYBjvnLjL0zDnE0LYRT/ltaEzpcizX8p8zli9V
JYB66NOxe2kgo+PQ0HKAMeT7UWaA2IV5Ewf0xjAbXIR+WTIiDx8RvI/T/Ciarj3n80epIIYmbO5g
xxofg+jWkNaOtOjV+zfWzM2JfOAAs2P2OnGOA2Xt8qDvxLabxN2a8hnLwfq19J4FLyrdrTmTByir
K4ryAWPtjKuzWZ9QbpaYukKGarcNOllgbmzOLJa2rsPgUmb236pR0SZLIaiEGhSdAHwLR4Wtirf9
qP5gZpfAlum41fA2mFS0OHqPY89BacCPCVw9P5oscR4pgb8xVyQbzYYeg6QDWkmvIaErUyaDmw6L
X1T5zmmt/A+N1HfSuwI1a9WBBAd+YMbMcFLguZbB3C8Jd06nJ2q7KP+FncNRn57yaYJkXtJOaPV7
M1jaJtXXLqiyAg//dD+IFd5rg8i5Z260bbDFCdupo0wlcL365lct7hLmoNGpaNiz1hWrnfHGm64O
+uozyZ66lwyM78QQIhwcdnySJjPTPis9zPQVsovbLTutHELNZPUk2vXQDTZ86UR/d4vxnd4XfY6M
q0BDaLBfU4AkE4PASpeHuFzx2SCED6nqP9O8/nBWQglhHtmBkZdvSm+d0KmSliGnplHLcBlMpjxo
s3ojMRn1XO3wc40dLCQqfyetw9p8yKzi9oZZr+W8/KNtRPjat96Wt/ysMfI66ab1Rye3dXz0cANL
qck6j13VEQzUILCyIyCiZydd/yYH14ZvV29lzQgW99ELaIQ5WBXAKbeymM0ZkErypwHSsFMjewNX
QU0M0wE6PTMUkFOR4oeGjl4nQdnWE0eGeK/ZjVomja/Su5e4Ue9rmp5dey5CbHy7uJ7eY6P5sOM+
hguoBS06RBOrabDicYzqvp9AYadRan4JUS2EYInPSdmP0zwXNwUov9+gtpxddIkzFPRUf8y8wT60
88wcbzhP7AUJ+XF0CD0p2O7+TieuDv4K+yF75QlLCIhGh1Xkx1afn40aGakRG69u1gX9wMufHWxT
bCCemZ7u2p61tTZKEr5G+5C21Q68P1HBM9IbM+m6o2s2L07R78FflNFc+ogOTqMpLlhcCahr9CVc
a4dNqVkcO0NG/cQuwzFCkTEwyFF04kA42O36U5a3pwonSFNm1KmxGvaDmD7L5BkW07flESOQjUMe
YNg9WjrzshTx0Fnpt5iTAlYHW6yr5l1TNK9bNlXNdu6WHwiCA4Jczih16kz7oudaiRWGSZGRwq0C
Ks6CZIGwLE3edXZITujXze8I8u65XuG0rSTdhC489a2RuUhTp3UnXZ4+tVAVz93nrHocrQ1jQBVr
0404uQStbXDjeXxFATi+1J66+KHSKWGnWHkHC57OqWKvBUiaEAOF3zOWBfAmfSMtv9wbc9MHlhxI
8imS8BZTEeEX/nG9yduvRXoZE3b2XePbkWJMDBtnZpWk1awucZPhPFonOmPvezI7M3IK/eKxO9mk
UF4De2ZAIKeES5Xrd2cnCaBgVQGdHGKMZxWgVcJE9DRtoiHXKd7SUT+hHNvrBbKAxa8Oi2b/GjEl
E3lcCLhNOukBOPLEDo0pKQFVDbruoiK0wZcl0AEcQ2mr0WAlXQASvN3FwtQoNog0Q0N3X5r2h53d
ZnvVdWjRLbvEQCGi/CM+5cC2iVN7rLA/sU7d9VBWmDOjKOtAtLcJggzmRppau30zr1vgHfYZj+aj
vBWHqDg+p4ZUMaCJHevk6tQ+KtWT+nP7utiFfi0GLrzCoCi0Jq2KSn1GSOkb4QSZAEYjaT0W1w1Z
AZ7MrODm122WtyIhDkyNJTvZJXtvSrPerfOMxkvql1Yfu42fuHxq/gMVBD5aaCOq4z525xxvR4XX
sOn3mKFGhlv1gUqcDqGfv2orD1zyx7j5xDHu7WccT1ZkldVD4k7vQ8Uui1FaDet+4J6turCrfQDf
SIB63aRq63uGKc+tfQWq86q0lhbOS3Bvs+Y162u54BNH/02vorGmnkGcbTg/3lMhQHWwhqyR/4e6
t12L7KOfMPnMM99x5B/xXTF0L2nrP4wF2RCEhOI3u0jXu/TFv7HFRQL8m21WddeK9IqLF3O1p+uh
HAv/iHCAo4P0iIE3PCvdb4HKn5HCwhJzImOwaS0mvc60oTQbGZh51ErONpt3g7D2aKAAgznLXZ3Q
dxMC+K83GAsCDcgYylibPk2fah6IsM4FaXqoKPupsUhcsiuq21stoePEyNzHZVjefYSwASTTMphE
HU2DvCArx8icEe3rrYIhpIhPCPD1iFRDgqMnHn/dxYbaIlEu03+x0rhfeJywZfPRIZDNyR7o7igV
f2szLQ/Z8KYEPk7SAJFB1tltE/tRZdiuU6jJBBt+j+hpC22iQnY/SF359tsWQm1l7Je6/dYz5tDI
mQDUi/J39g3AJTeNUlMX8L8Ab4pxJ4gdHSzS77j4efVER5f+eN/v9VSrNplUL4ms4CDSZ5njnUZr
Z8/unUgIzaBHvAnXCfuYHqrYwTOdblNi6Yh1DIi33JBHvbEloF5bJLuaJAW2iB+ggfhy8OJoRp4n
O7uWrQDl5GhvjiAdmb1sbCF5aczqr8hWpC1quYy9350Mc/4ejeLQo71i0jz8zmVOTWQyd1rLb6wh
FVELfByEW4AAMKpjbisHBpM/Rkrx3s4XDfk6v9p3Aj/jJqK9riuPgadWkXrkPtF4OKw4IVQ4K34w
nwRN27ADhBnMhW7mAI7sbLb3tmQDVZK1Hcv6vpxtfe/2P7hsY15uPuEE0dU7TAmEMDq3H2c/4jz+
T7orz1OfPmk6NXPHEecWxF8mCleIyeBqJPFjsRSjA+1fuVTvWsX4IMvmZ+kDG9btz8xyH2s08iwU
0ddXy2+laKHt8uTEx8qmJxrrENs3XzyM+Buppx8We8WNUB0eIwvnX0qqbE70z9J9OL5zrxwHpKB/
WJzkZ11oj5nEkgxCQGWRnxzfDbq5eDSbdIiEdGi+y2TjTPeOI48x/p7N7avDxGzalT7SNZPvMXPT
cNYImplxgmx6RZBrM8QSufTyY0mho866pUdnpyFpu5ClcRI48z8m3BupilcUZbe88uxPpTX7jhWR
sZ0eugRh7ZLd4W1l483YL4lhKlWKaweN7YIQ3fJ2euU+Dihzt6YAHShvChAEoCJZDeLGpo0Yq58p
LnEmVDXrZyvt0BVscX0Y0zv3xmbwB+b8+BRSa5JbHcU8Y/U//Nt/hrZrTR0prHOT0NmXGAHkZpnr
T3xGD7PDnDxGEjM1zzImXyU1b3upDs+K1NwCTSreYF9DKiSa/rfpJiNE3LLXKRNDAY0Yznhfh12+
PMoDTrwRtOiKiMs3nsykfSm/RockuoaEFgovjrGxs/EcM5IqF/dqJJMWkXHysCz1u1zjO75FY0j7
WkUtTajyZR34gnp3TCQuAyJ9W8E+d1qHQ6GjM2CySbpHhjRivkk/UqM5OLr7W8xIHduRE9SZ0KSQ
o3DjgmCqlTTPKkXNn35lA+nSvrcQZjQ9ELxBFpmnrrLRPmbp/PpZASCgMQpMFCochP7QOStm3laF
0rG2XcrbQfJKnkiDadKkoqlHFb6KDQFwg7Ie0AQQ6cFbOPKoLinHqCGbgzfM1xmTIh+VX19oAUdW
HwCZsADPip00/aflTj+xLWkoVOfxsi9apz3PBKlv03nF/tfe63bKjkZjGJT771nWdKcZNXres4Ac
OvpE/Wtwit/UY+E1W1vdgCu5fi04rJS4cNa72xEmAZ2rneJL7riJ+A76kie8NCcfJpqHas1ZwAp8
E38GkFmmr5hbmU+ygb/9atcRr8TynSebxNWF0yCYSbGboAMivTq4KS1B6gNDNXr/xM2WYrpK/5ke
9gPwIomJ8IcT4dQXVbu1SQOhXBwiu6tJeNGvyjGxutUvLvBS5Os9nheG4KwImWL3aERdffiX03Pi
Mnlxdbh8nS1eIX7uCzEMYTkA7eUDWXFebruBV0l7t8dXvOF1T5FdjBc0NvL/RJTe3neK9b/lFSD+
5Es7GjJs8LBQV85vYHV5L7zVQGIQVJJaYZyGB69v08i6EUOq24xJ1LQv3pDp4eQgvygsfH4JDvfK
jxAUsTS0nIfGnO2Q6DJz0xtDQkHjv1cM3DaESSR4Knas77Md2lRwHfhMEUaJwEN4udCIVxrKeVFj
6qkhQTjNRbTZX9Esv8j2r5WFyScpAxTj/XUY1SOBQndeTdinhWvO53nemMKoNhZ+buRKt8cd4fKU
bVu3pC01Bxnx8jCd2AjSzIad/XKRi3/09KrdMdCB0r2JvTWKm+R3idkLu8n8amVp2HS3kCtUA9OS
k4BV3pcWUFRvJCSJgZZGRpLWvRW2u0uaqtzhT2EdZ/L3EwSI+94mRMsE3DP+F2CH9LwnN653sYrI
okYkbH+x1RkgJwmWb6QMRy5SpGzJh1Aujb8fBUULLEh8YEYMlpN0z41jwwGuKo10I+GCXak3bW3C
/BR2HqXyh5ikL4+ddVfnvwYhKBvaHgRCNogxT/JsQCaj2OvwcixuGnTTkEZQQ3yXD8NArku2Dh1D
qmgDWtv6NYYCCXDuvDsLRlqUd+S9Y2G8NmjdndIduW69PFqAYldkOR3MpGZHXCILWvqVsHtVXCUW
2JCt2bnn6EoMrbo0LRFMqeOlx6mzxse0xIpLWCYjzMKPNKn3O9ghh1bCLvBb6YdE+t6xX9NeCYtl
tCmrt6Ea1xcTYQ9HRpWZlMGtmCKNMdpW9MNbludHLavid//kwXfYFSq2jsuRfKjiqTPN7qvMvftM
kfke/xuhXeBYxhqKXMY4TDbrZku7m0EZt5WGmKiOywhjzxaVVnJW0g8GEAZHq7cN5CGpQU58fm1U
VcJQYCWX4rUFR/OWKjjKvPEmZbp2Z9pMukkivktM8HOeGtMAljvRnepvLTq2Xhk3ULmikUhnkm/x
qELiTVCHG0Z7wJ3+D82+z99kv9CrQ5Rh1VxInfx5U1mH3H4wDLs9J5jDQgWRHGCal59sp3weSLeF
8EvN2hR34PL5L/P82NX19ExmghMAN3ZZPRVI9TOnP7mpc9HpfM4Ir4LGTrQL0VegN8bFJOp7IOBT
/TMhRc8xFjSvYqLfjZV+Jb2v2yB44lJMMObjYSgCZMbrRei0FNq6vKjp4YawIbz6bQUH/MSIAIvy
5J8rkrqyxdJ2OEyzsHOxRWlDMe9SNtCzIBVwGarh3BjWdzJV1l4zCwONZ2wRV4NAqPKse7ODmvKW
Okn/wDIljaQox4gkBRgvSi+fUiTzdWFjSsj8+nGmLZYlaAvbcPyTmNmlunLmLej79ERMISfp9JzR
xdyVq2tdMTEcNeU/rzyGp5VRW2kQTMYmG7owmmgVozPGXanuSbKpsYaxuMKY9JXn851lE1u2DlMV
ThUSnxvoEvpQHLo9AxPk3yxbLPPqlKakDGG2hQboiqQiZgIVf3vq05acDpo/HBv6yE3Tt/5B90Bo
oZ5MoqIp2bs7/XStHfs56+r4XBlZH7hJ+tHlrIeA8tOzrWCxFtfjZ/YWQ7UeyWbf2bveZjCRwsBn
C7m8gye59zNVnvxhCMyYQY52nXAHN4Ux7YwY6aVV5t9jtT6oSq7nvOGcH7LKCeLFjDKk1N0M5in1
+EoKzV0OiUPoB4tb4Gt/ALTk0amZ7SoqxZ3RzBVK/Pm9a+L8zsavtp3tuoeL0JReZHr1sMc9i+ZZ
uPKRvpW5K7GoYa/X/+CTTBzPvnfdrpr+D3JOfaohOeVWbQYQhfpd5asbWNrH3Cfe4Ua9xgIVyKhb
54nP4j6uYsYVqVGHS3NzP3icsHGWWFEizzz2+kRzVyyzdu/XGLL0vjuNRXqlCouvZXzOwAmcYYQV
p4xim8/X2WOBDQ09/Yyn8ilRGIrAXUO4sInIqEbzTy/pRDJdvZp6N55S431YDIJPjUm9FSZ4hYJA
1LhmIu8SMFvqYrgAaI1q/MYBCrfh4Pg5/VnTHkmeVJdxsOYHu06pZ0B7pTPleOfTZeKcZVffThAa
LFaUtW6N57F191yH4mJMXv+IBf2AduoomHGaq9F86ukSuB+u9433yLrTNagEkOOM/TjlxR0Dxhw6
ZWRnnc/We+ZJre0fYNFy75slmZGqeoztuj5PiG5gSMigYrT56mstCDjy60LCXpedPa3unafzhYQB
Q3Jess7h2PW/o2W8sXD3DnbZNaHhMWXP7JswnizmakWR3SJxIXY8uUNu9nNLdNwJp7i0w5rcuctP
JzT9gUzWsFapSffLnCFtlHHqNHJ+KkpggqNvnq6meWA4+LNUZvk4awldmr+MGItIrDfEVisS/FJD
/tz6UFqk3yMIJ6Ov4O7kxiHZ9rdaycuj8MuxA2r1tVhPyc3R6tkDQhjq301tJtPVz9tToY2vrLPG
feZZOz2v/KO4eRh9JOJ0bHlA6jaSA0CNA0UdKZjD7q8Y5k3dmUwA85+2n6aTo2eUxIPn7pqY0V5q
atNdJdM/3emGy2Sb+jOEB/wnq8k0PBH7W0rKwYZ0tGF0Sb3odKwYzWo5GBr8rkVfjWtCtzTaJQZB
9qWhQ4xmYCGACQqG+uQ7W+ad04ZqGdPHxa0f8ccgHEXNTEle7Aipobz+/1CTYd9NkGr0CTbdjlxG
wc6b4dQV82G19TzYncAFJgIbtJfstkpdPdmhg+Mu+y+udvDueheUC6Qp6KLZw+CO/t1/3xUDYOvh
PyenrWyUWNqL6PkPIDW+uJG2EFO8oHY0c8v6+58wOauMwVAHkbnTkdQ/hBrpxGSexPRuSZHHmtxC
PkFuiL5LqtD1trualyO5IIRzeyE6H/O1wf606jcBCoTNJ4WoehzNx2RxxTelUSva8Wi1ZJ3osMRA
xPHdXi1//QKPeUtFSBS7/eq397HkdyOAIaczuodyyV/lWm+aVYdTxmY+cFr1kZvzW65inJCN+zR5
qX1cV6QJzvSNEvEfOCh9Z7Bj2aBwL6K8JMZ0nfL9alT2Eb+ysRsm82POOyx9bnOkYljDuNWfJoXJ
z5A2Yfceo1djEkPkWcmbmMniMRsGSKJibVVhlSIEk1FJMREZ2KDcGgrGKGvl5Ls81Tw4K+1zOrYo
Upt4YBxVdejHFv/0379hSo2mBvqy8P/H2nktx61k6fpVOvb1QQ+8mZjdF2QZlmXRiRJvEKIMvEfC
vc15lvNi8yGLUknsPd1zcSIUCGTmQqJEsoDMtX6DGWMtSOglaRftM7/YlqkOZ1ABh5FhD7/sBpwD
VLUpuUtpbxKFepwfm2BNWx1oY+sN207b6KBTbnw7onw366GoHlxWXGcNMMRkaNH/z67IFD/ZaQwm
c4hOomk13JoU0iFa/nFIe3dtul9bm1cL6BVk83Tv5PW1BakAv6uKPOiYtzZySJBlKq67SfLooU2V
Ev+L5NNYC+VUlTw8/cHfiy5/sP1pBuYOJnY0UUvV7BQhnRaEU7LT2/yL6w7qJtcCJFTIu3ZNd9N4
iA/EHZp4RkBGPq8p6GHztPbILh/HRsez03KHnd1SwjK7YNeEYK+rVku3nV5955kt0i55MkURrvKB
/Ulretsh0L6ZHkh7SkzWte+V7dJsB9KtxXHw3e6UgA+Fmb2uvJjKNIbFGzQKAbUA9w/wKbgJK+vF
b4OMZLWqHkLg1/jTrLQU3qtrATgBsB2miP5D0fJGlP1qMWOH8h3gKJdfOAaA3mIYwpdWc54VhyIM
liVwFAMW9W3gVrdZ1z0j2McOwVrhw9a9Oh44HDAt6WMG1ZONrxZsbbXYx4LNRNBk9p3ZbqkuQ7Cr
4z02v1/svv+cpwiFkknuT6C9h67tHnvWs2NVDz2kSu1RlLmNcZll7EXf7eIG3DyGQT0iM8J4TLHD
Jk0NVqEBZqX1063v8s6Ftq8tLTNColDDX9Xx0ZSGIAkuf1Dt2xxu1fUA2yTuEoO0r66AS7XdHRvS
Vw2pkb4Q3iYfKvbkQpnNZZTwc+OClAGnxvc9dA4NsCwkdl7CzP+Qt5jTm8LtNqlFKVBzbLD/LsLh
qcGTx/awLxqc9QAOFCxVlcHhS65a404dJ6TdLRLdbm3b62bMl+3YWouOhOWxT4xT1kcmxpIe5dh+
2hdBw7Jw2mQVrozehGtja+G7rSOMCMABCJeTvBisFY4TTiys6izxwUJHGRYFukQNL+ErAE+3vQp0
txjn53jX9VsXPhhrqWDraeEKcZhT34cASuLxSEGYrFANs0Xx7XpPcW1b24q9YNlbbd0KNVHdwpIW
j8h8EY0sVOGMVHuBzeXa0LitWWpkXZsq3SPrEVwh7JStUU8ARDMY5QmxtOo0JLBrnUB/0ASwDjOG
+SAiP9qhfsfbcxwx0jUSdQemUSCuqZ26rsi2Rn6X5GOBYfVM46rEXMBv16qZDVfKlLcAlx+dEI+7
NgGH5aT2i4WZLQ/FZosx3GIk2b6x4UBMWZzt2Arz56Kmz6qDRoCVJDdI+ufA4SkKzIsHe8q3bOXV
DU5Yxgpz88+ZZqV72zK0jdJr666nwonkEgVIe8CfqIR/BrMTl98chIzh7YVAX85q/WPk8cUD5IHd
Hvy4Axsqd1F7gaDcoE2L0sCMkI0UTMGKzUXrfBZG9EBqSKymsL2uKT8doLTeWaZaPLKshE2r7YHG
AKIoc0BXuShxoy6fcoHhlD16PPE0P9yFRfk1ghSPGg8KGt0AoSIxnDsSBsE2s9VPVBHIpKrhPh7T
6tHWoQ0Aiy9Gtb9JlWybdRVboaA8jr52dJvW/jImmJhjZ59MFJSDg5m1za6b2hPEbNQhev2ZXOBN
TqIrgeNJ/h9B39q2NoPT32ICsyuqeDONXrUOWPFewz102EHsDKqh/KEIfatq3U2sa+IuY5HaOtpD
k3bWVhuTjSHYxGi9AeE9DPZZYiHf17HKyIasubOBHsBjF8A0fMh7pYcmguItBc8IZKW88SAPhp4o
CzZ97Y2Z3NgZgm2DjdoTQsbh1soCvqsZaZc47B9tv0bmotkUMZZrOMGPBztQY9jLUcVekNJBVQGL
8o1xD3V8rSfA1Vw7GI+poXYbjR+wCW4R3pLFV1kvooM8+HW99nGX3rAQyfZxPoGEiqHEw7HEayF2
NlkG3z4bs/HaFcFA6j09QW/AfDcWT6rdGHs/6g4jPno3JqnaG/ygvqtm46zTAXn8SYHS2apx9YHE
LS9CZyeC0nsRohqvAq6InGzntzOwmArsavY/RIEZ1eISVfChYmXZz8lmBAqWYEDJzJuutm8s/AXH
tNzqJS7XpYU+qgk9HE4WgogKi0040v11RN0wrMe9D9Si64NiAc7ZQCen8NZejoaOH3iPJlqrD4mi
LWGDfwQ2gAQpzKtt7SJz4lxheKEeNYXsTu+6+tU44ePhAwjl4cO+3Z5J8Z257VI/udcGI0BKsmtI
eCF8YCJiOFqEsyIPyDQbWKFUSryC2xAuhsR8tAv7cYSXfR2OZrCN5s2/2hc7r9YihAlUbZWZcKf1
rAwW7lDvPLsvgisU16JwG2e4lV7lKPs4Kep2kdOoG5at1WJGglr5tJws83Hy+vHBHdknU0u2T04D
+d6vxcYHqbwW7jB+bNTkEXV07c7Wd1B6mq1foT1K9q+6SWweUGE5dNdmDXqMd9MABE2Dzmx74Zbk
cADVCrFuD97DR1UD2zLw3gQPg/MJyYlTm8FCWpRudMyqIXxoetEjAYfUb2OMII89YLpkS7+y49du
PBVKT2OJfKFX8RPJfxB3WSo+lKCNDkxxo1vFdxhuyQpBtxlwUAzHNL8lwVwtUOTmixR3U70QtgoE
155ZIFbaXBk9GgPAkbZjFUGKNGdOAOTxlTpSnukm/7lPZ8fXKkTYP4NJqjccVMcZntnoMmGxDDuz
XevxkD1ivn7Vh/xpFSo/3ERQ7UlLBwRnEKPFIzS0WmcHrwImVuC2xYE1AGD2dY3B+Q3yEQ4A9256
6UYTylr3OGk47IXk9/btOEvkjGBZYsDNPnXsJRY6+GKObbLIQyu4FmhObv00wBd0QBsBKu128iEe
AjnHn82v4dJ6d2NoaJ/KctV0dv3iTX0Ng0HFlc0ompcaoS0Xxr2joU4TI9p2HcbIFgXGMMBr1awX
SOzIIHbunTqhwqRPyCgNIiJNZeFxXwR2CBistD/CP6uSuvqEEK7YWA66KQO2SwZbDl61zsRmoAJa
7lKWEBpfv1YZWJWV/jcdEzEHXXYyAoO9SUNEvtQ0PY15Vt4i2a/eBYG5Io2y8iy/fAz6ll33jDur
wN3GlRPfK1Amct2P0eSiWts+AvjTP6Fgv6Pk7jxqmfLBFOqzpyvNCQgT6ilwfvJGdzZtAbJU8714
VzaIdwYWBrPWUB2m1FCeZhDcdWu63+rRUQ+e14lFnFs4nWka4oS9eMjgmLAe5a03xsoxikIeEk28
H/oYpilg8KOr8lrU3Bo03wSdzIQtP32xdF271tBM+tTX8K0j3kNRUqCzhDHjskZu4BqiBUiL2B8/
6CiMgIpqFC28lQdv9D74GphgKrDqQlfxUuLleqOAaGUl4y6QFqSyBXRhm1BAuPWR9sYR19/0PY4F
sJtiEA+gIRTKwMuyS/oNBrYblwrUPd8KMiRsnigXUXAvPACElPDXrYHeoSL4fnTsBDf2iPqM3n0D
odQ8lCE6fdSbtoEZ6QuzL6tPuBhQs3MdZOlanRUiPKeqF+62iSYFIepvwrHS1yiM8PycpY4cYfQ3
NnYPq7KIYW82SrWMlPIraY5m2yduuQS7150CZIqWFqStNTgQKP+JXjzx548er/U4GpmyHGy+jIMQ
A9/zMNloaWHeaTCIrmLd9NYAjvSDjthSZxbeTnW3hjkaB+qs5X7SxxsvsoBlubxDA8U4hEb72cIH
4pH6GeyWatyPU+4tjFHzNmwrodUO9usYO8ZKDfp7p+fHptsVycIMYq3TiVd7TujUOQIQbowtgDUi
G+egBXLdVtlwapyDoWfVrgMlDZqVlUNIlg24zxML6S8ZTJp1nbFKRHFBoxJ7G1UmQm5IBy30Wr01
K9LSLBqo0mIR2H5uv0VWD6Cczd6dI4aNTXH60CFMdKU2pyLU0VJSbLAXGnpXTRPdoSQx3uhlDhYI
NjAb1aM2BqiCNRW7EQsnOQ2hqSL0vllmbt93PIQBjFF9BNJzpdY+0k0sO1eT2nZHrOn7ndaFp7yI
v6YBuuuj6bJCYccMRXAEOFCryxg46MIyok1WlGTu44aXMKgAozKpoA7uGrxkD5o0xbFvyoJVEYkb
rCtB4BlxOq6kDj98rmrfok1EHQ4qJ5iFbeliNzr6bADhS97nIn6y1MF79ICHkpqvTZbLjaCar6sA
KDTAayhfgg8ZyKwtIIzN+DRo3E4d6ieQMDc8XcNFQ4tEePkd2Zd41wJHubKFHj6SS9Lg1iOfqGrJ
0XUsn31XmK3guy8FdTi5xnF1BASw16Pspk7GTqkr0E/zGeK9z6Jv4pvV5PBE7zXErRWF95WaIokh
oERuVZbtLBp8qkRwF7sIPItuUZZIfKRuPbTrtLo4wChptp6h8+tUN6gmZPe6UWDLYba3OhKhEOzg
tU5GdCPU6lh+78r4tR3QS3bMEICRVu+UboRazkfZ5na3Int7E5RK89HqgNIpk4Hqv8XTtAxEvhVZ
vtQL0Z3CPlLg+MeQx0HjRAYamMq0nXQ0aLywcK61cvK3hU8+tzGRo8EKbNoGwoHkOpH1bd2YnGVN
NjiGTqezRvic10BN2qH4TAkh34NQqVYKidF9xNdmF6uqtdK7uryHgr5xs+q1RZ7lS5UdEh75j6pq
3yG5Gt0Omv/igwTdYHTxrBRlC3OpbTYx0v2LrkMXIaprh5wEughWrTZHoXnVnaMbX0Gwa4+q32ww
FylWRl7Zy6ho3cfu2zhZ9o0TptGVpuRPRS6mJ2AHMMeK9jApSbGymyn4NwYrf+HI41hstGxcxA1s
krx3Xif88BRVdd38xtKhB1bmrAVXkrxPar1aVO347E4B6tFmcA9Tn1Xj1HyMWQ9fi3mR6kEE2LNp
pgpepg6iYZABBaibTkNXhWe7NO/4jy/DfwbfitPZpqP5x3/R/lKUbCuCsH3X/MdjkfHvv+Zrfsb8
fsU/DtGXumiK7+2/jFp/K46fySC+D/ptZu7+9ukWn9vPvzWWeRu1453gtXv/rRFpKz8F/4858n87
+LdvcpbHsfz25x9fkDJt59lwIM//eBvafP3zj9lk+T9+nf5tbP78f/5x/Tn//PX//d/3F3z73LR/
/qFY+t/51VqOqqqOoZv6/Pvvv8khzdT++Fte1G345x+u8XfN5Nds4nSJaLtqYx3VFGIeMrW/245t
GOBd7HnA+uPHR/ntN3b5Df4tF9kJe822+fMPDasVHFYuDiwmqwb2bnSbloFXHh/qdweWjN87Gldu
gNkA5C1YQ/AWoye9zg0OvzR+jGidrT/RSEBMPqlzWD2+hQ2JTnE/JHcp0oKFvLVodCQQUWeBvAg8
Ll7LJT2gi1yOypZVeeFDoRW/RiRNd46QgzKsB0awyGw9Os8h71BkcBTEihKzsxu60d2Bc0rFyk3K
H6dhBQXQMDK2oUiKX5HeZDmpBOoGUXYTy3FS5V2sC9RI/A7lpA4QXSvbnXKMqY7ckcKr0RUoUF2v
yPwGpCSekRLx1qNV1UvDCcrnKCh56AVWupWjaWPdj0qkLfO4tkBgh+6DUyC954ZFuoHL4DyUVZBt
0KVFBnge7Z3Iv1fEQY7JHq+YIWJF2G97s3Uf3Ij76VQFkLV00tsxLldGrWBWAUVsy0sFY9tzW3P+
4lQO1Vpfb+XZGFmgM2T7fMpzo956chZ5KmdNXNCmSTN6yMEoLCuqGQylF+YJy17zNCZqfywLgzSj
Z5zkIQNaUVams0zTotiXUeptrMANNwDXiwNCWM2qNfz4TkvY8VgjTF4AYhp4nUK89LV4LJEB/OY6
5N1aXHWAPCMLIrpbubV15lJD0wTNXq2HW9niedPc5Y5ey65g3gDLfiRomv3MPH7X9fNCU2+NfTWN
7VFjv71Um4pSr+6iSIKBG6TwvvuoieRgNzpMMlu5j1veJpfQag7NsXYi9e53HwMjOrBFc6jNefdx
7iZHQ59OJSvEg02i9EAm0V7jUfJZti79TZFTs0NqHhxRdA5Vp7KnNDZfKuPMdPgONL1eD73HQMdy
kfe6YCNboHZn56aHd3ofIaDrxeDjyFG3gOmbqG5fCpuvoTXaYptnWXQP4xTSsJV3r3ZYo32QF48p
ls0IUWKHZLat91yggSgDLnODbuaDYSX1r+euFAS/RRrlpO6bYtXGDsQmBHFuUQme0CXP0SbLFO3V
7uGrmOlrhoHZYkLYbUdaGoRewoufVGJ0zP2RXY4V6NtsKvVtMh/kmeyTByQcrAzg6D/HDCladVPd
37oZGj8kbq0HTECgxvbWHQ7I9oPsorByB14jOiqxaj2owHmXKB7oS9ms7Dw8eoNzF4IzfChKxG16
2yc7SEbvqkZWvhpTfQv00yvAikTafgY27/ETmc7DGZpI23NTDmvIS6M6xYVyRPadh89zIHff3LCE
DV61okWMsNVeLE/tFh1KzAf8waY9ayLcCYXWI6FSrJtaib4qPoB4qxjEQ5ziHhSp4XQDSV/cC8Ao
6MQS8vtsaqO0B8qX0z5IEH0KKGd9alBYTqquP4xGWK5Tck4TE70qFNxxvbXgI3J2hJtYAo4aoldo
vbtOhMOHqKwV0svWsPYmfW+3nnZojLbdj4Z6JFUNKrarJ+3A+vQGEFlxF7tqfteyfL81IXA5LFfP
XbGRNyfq2nKctQrPM9HfxJlFIS6sNGtHotPeyTN5UOBMATmEFslq2PplQDZhgn/RQ+T3sJF2DgmL
VHbjaAnCy2dHNR/KMMW+RbYPkx47Bxkphy5B8kI/IfOMA5D7do0MpNy/a6r2ebSQCDC78jW2Cugs
qe3ehqlrgSaP8rWC4swDAhMUg+zc/ppCjZKxAXiAX2IjW2tWIqlu87DYDuzwDvLAA3g4xMMsEE1m
K9jOo7JPjoL4HA6hHO1yO0AoEHml+dpozNIRr3s/HoHHM+IP5XkE/AJ0oB7522astiDQwD4LE0sg
eZoqCkZPckgecDmBd3wOxSzrHH8Z/iX8HBkoeEY1ojR59w7tfaem7b2awdFmD99uZTMpRHyKbBUN
DAbloU7xuXQrGGKiHslvGiEC3WFk36JWWaKwr7ufUj2erk0nafcuVczHLm0Pg5Yln4xqnWEis+RJ
G20h0DRPsVPuDE2xX8wcxoMfkvycoC096G31IPu1mHdyWoh+3wZdfN9W6hdrjsdBPCeRAsXfd/vx
VAx5eaWXg/3S97CeQhAUt0PsxreI/CCVPzj3ZQ6MF6bXHrOzcqOO+i42An9PEcnfOwUinZemPJN9
ibm2vaw5R8mrZbw8XKIqe7xPArW+kf0e6nM7O5uWnmKilN3U0auPhh785uI5EjawEnPw1zYFzQ9O
6G8jmHt9QCnHAJTyJX72K4+cem7HA2+dcJl0msaO0rZWgQecSof55VnpZx3w4ipmK7thFZd9SKp6
ozdF9hkw4oMCCwRo/xfQ3XyQVjPvh74Agjh0n7o6tO7b+RBQUUFDSYSruoRkX1aI/uhKqCB2h+aU
PAQhoAxqVrRDpYmhz9sqWtI/ht8HUgck3K7Gep2a1Zc4RMWj09HAgTaDVX2eaDrfbeDX1MShgVf5
mJ/QPevsMGqWMlpA3XuLnjo0nxUNaYOiDEv/yri1jlgsFKSSbQ8SPMs42dScujg2LsaDvH7Q23o3
Ms3DMqb2wRN0cX0rI5ysTFXWn7/NleNYoQEb5xIwxW9znTt57BtQewZv4zftyu4cFK6UyIGJMk4n
8mbWNssVA+iXEXziqbhqexyBZITvoP+Z+MW+Gur2voRZdOXGCnhiQ2nuVatV7kBKGbmlYsLl9+Im
q+CuyMG/umCcL4g1KMOKehgGXF1tTLpznDn204TAZ+XhyyKbckAeKj8R+0ucPEvnK7QUVKidOwar
8R+zyIFLs3fJ3eFaybBmFTttzqZc5rvEyctaHTR9N5aH2lJP2Iv2OzZP/OYdn79jowiMBeyB4eQ6
40yv4JmCv04Hi48yj5fV7rPlJx8RFulOYGujx8DtV77mOc8ZDn5buwXl6cxR1M1rigoeQnLzKEnZ
nR8m5n09Bfqd4k0nszHUD5rlZjsLWbBdpfVvh7JrvyI+1oLYiO1zv+p2vKxkXJ6jWreS0Xxga9eb
1dfQGVqKBagq6aJah8jpio2MmCYKEyuSJG8hchrDAEEVV8CsxhE7E8d4KaPc3KHtbO8hvcFrM/Xa
3k9ApBekmJBeCJA0Q2BQvMZAbWehFJvlyIDdSV++wNd4u/Y83XlUXiEK91YpjZiS/tBvtUgPNh0F
I9mSB7R1hq08izO7P5/9VV84j8qQib1LdgVwAQ6BjjSY7Cz41kPKiyqGzudJ4WwrUds3cefg24Df
9d7Vwg+2juyHbF369XnwXV9NKeHKiEhiXAY6U6j7y2XyTPbZIw4FODrplJSY6jLwV8FFosAz1A1r
IYPf3Xxsy2ZH3mWFagVoW5HGL+qsRmHpU3rAlUm97zXvqQKk9TJWdrfAn9TZZoFunsp0mgtCILJS
81WDOg/I/EeztOBeXdVV3dzqP/rMqofrhjpic2uZuAPNl/1VH6qPzW07X5qkEWtqtu4r2+mbGRLb
nr8nY12N7NL4r6thBKAB5OdVmylkmEsQBGoa7OTXSR7kpXUHtPnS5ysm8rKsQuRFRdVa6yQEVF2w
KYVCgE1U6XTG82SiMQBh0T26COh+EM3Heu52UcrdI1tuARCLjOfLRbKJW/m7i7hO9yoKJ8FU4i3U
BNUO3BOOfF1lfh1KpHQDTcB1Oo8MY7WTZ/IgLJjsttcC6vl94BJ8vlgRZbUD8vXjYhOh0jaL0Ymz
8AEpzcS6KXo4pvhyUUxqc3UZYv3waET+uDFxxaTuRRPXFHQzA/eTjNUaXbuvQZTL1jlgtPAvjfq7
82S9ij+MyY9DNv9/3ApVEmqEGlvOXDkfqnB8OyNvcCwAyODI97PrZ5ihgA7rQH1CF/xxqTyTwRbc
lW3mBrvLoIUT7IRAJcFRCb5/nvgyern0SxbCkEYhGa+YXFXQbUOF4xhMhbd3aiRBwTYdReYHBjqr
nE6Ti89VEYiljDtfkiSut1ewCJN9Mk4eAlK3RztiMZRkjaBExgSXga4ef7mHjPUjLpARl/vIgaBt
XwK9jY+G5zhXTWkN+/Mfq/7dRx3+g1KF8S3gzBnVyB9trbrD2vQNZymjeF381UVBFfebIui/1QMr
2agJukey+ObBMWET1Vb3OIB1f3QMDHDq+Nyo++ZVAMs9yCEW7wUM8sgCBE2kTlLsRs51Hu3EeS7Z
khMyVxqbmBfM94I2+dq5KGqHuoexWVkBKOFjqwaPZtdJ0I60FmmjK4/CMXlQhH2zKVuRPPUiDJaa
MqVrFBuSp86s7ZVljdgHhlr85LDHAwrdoP84N1WoGjvMPsYr2VRCpzyKXDzLSytT7+7IKq5ky4Wi
+TTgZcFl8ka4nq6GkhpFbUfbyemD0ywUNbaqdhe6hXYXO4q994rkqM5dst/HUWSLVHqKztSPMB4G
6to1URmUfWjR9gfkcLdIq7uLyQmdZTmvkNR5XTTq+q4sM+8gu0RblHstiD/IMXmQF7lIQSxlk7/x
5j6szV2Ex9WBmqR3iISIZlYcqKTrLtfY09tBhIBxbDzJJp8k/LXpIhHbZLr+5MPR+iVr/Jaq/TU1
q+tz5vX3zKyj2RQiXdPULNNw3mVm66SFxBL39YcoqMclMP4ZSSA+1mY03BQ5iqBFpY8vJXt/x3DE
R1+x+xtLq2qURJPpxSZe/Iy/9P8eX83zdEExvrS8v9/Fy/l/3lfOT9XiLX6e3ymdBCs3ddgUWZ3v
Q6oO6AIExccyT6ZFn3rDJgHa/hGExzoeXOCTdjTc1vgCXMl+X8NTKMbGcy2v0qfyMz6F1akr7eIh
bIctWKbio4E81I058ocrm4oFqm6A68A2sRDPXg22mCgc71h+BUPN84JbluNQL1jgqytkfNztGREy
w0KqsrB3SZNiBjSDROaDQg0TCux82o/JC9j3BiDS7wM6v4gl+IvyGszc23V6NqAgkbMnCFSVxao1
lTdTZ2TPlkqmpvZFdCQZlz+z2WUHNA1PKayjU6eV97Jb70DvjaQrrpVkzJ+ztJyWkRtgDDHPQfoX
3mcWJgc5WiM/lZhfk7rTdiZAFO2qat0cC1wOYMyVIjtqk5qoaxNiOA1Hz4ojrgqwPcyryPDTozOl
tUEJ6Z8vQN+nYadpfs+brlWueCH2C7tX22XkpUKBZsV2DNaRjmVX5JzCzHJYqPvBQa/bjewCB0tc
0OAGnGQIbskmZXh0MGqk1ByAyeChWoxs5wnk/GVnt8tL3+UecnoZh/lriHRrtbl0yQvm+0So0oM+
nD/e+T59//ZZZLCDoMg11Z1jTBIqLb16H5hTvc/nM+GCloMZTzu1kX68gjof3YQEXmIul8i+c/DP
aUSYUKpVy/MFv8x3icutLN26CGcaYTGhPtTUPZqOsAFsrSwBeZowvHAGLcEZcsjN8e2sw7waob9L
ex4+h8srZbg5zzGgaecpnXnzrl9GTGxBFv/6eaSZ7vvnkeXwVbFYDruUKAE+/14piiywGx6uj0+N
6tm4frhF/GpNtcOynjKArAxAn1KXJUbki0tpwCs1tMAVFPF+VgvkWal/8/gLur102x2stvOMFijx
3NzD07Qe4qkRa7NIMDQrFfMhExX0Rc8DCwxjFKeDWei6d7sdFa6/DoZ0szBlcOqBb74E5/nGFDWl
c8wrrsp+rO/kIUK1cMs7862PTGx9V5ttsqXsGF6JufmuTzblgLxWxsmp/qrvcq28Rz/rsFt5ES5E
rts7LcSndc5TFjJxGc95TdkGNoS7AgUSXJYYnsbUxHvPa86X/BKdQi+elfQJxxikXpJNM6ZFOE/0
+x3k3OcL393hPIXs1OckqryOaa7lJZ2vIhE6kyEV01lA09+3XUjWHj2xozyo9oRt92QjLeaBTZd9
qV5gEitPBV4f8gp79C1nATkgWMdor1/xpY7c9TxhVlb61pLzo40CCPznPOfJAFphZX09aXVzk1b4
Q1qGCB/koVBxEqnK+ihbMkJXzLeIyrTDh47EyrsI0J8P//r7Yjj/VFm1+BnbmmmbtsFbXJ+/T18+
30d5MFdi/8/k9pgylI3zZHv+Nyuz2m6j2oOzq8reQDp8gpdcanaxVBLH2dV94WCBybDwXJRwf4lU
HZRrxn5neiF6QnJgnAPPbXmhnOLcJoVCUYN0FF6c833kUGTnXbe53CNNzO+jK8rVVKn6W4wcrRFM
eLvHJVoNqW7UWniVkwypkYzEP2csbGx//WRfG2rCr6t+O3vX5yuIPbZ1MS3lgIzLu6jCVGaWAjYC
def/POhdo5Qr2e70gPXjHHMZlmemok/IAColAPqSvSu+DH2PUoA8D9H6RuzKX587vd6YztPL+LCf
0q3puwsoH+YhHcrZbyTuPgGsqjHcqNV9VqvGY6tHmyHPxaeJQtEqxVdsLZtx3mAN4XpPdagYO6gW
e5I6J+RnMkB8wCkMUazxdMzAYIbZTumpGoMVSjnKXixs0aqH6QA8UHb8MibbzXytVertlYVu90LH
9iZeybnkPah4M9WlfbmVPJMxclQ2f5mxoQpl+RPqIPMN/se4y2Xv7iEHZN/5vyBnkJ1BmVDwdZrv
snUelafn/9ovHecABz08XKL9VZwIQLfwAeIOzlnnZ9BLJ9J/po590tC5zmeqFZ/1Us8fRuBA28ZG
kJ+tZbavgrBeK0PyagsYD6Ea5idlmg9KUUBAMeG3zX2XAZHmr3HoO+fYTGtyUolBsUlVlJypnmXn
WDkwz+sVGK7iAekDC28hFSSRc8d/ZxMga3yQLXBL7anyYaBYKB9fk13sdtCrP8p4CGDOnUcibd3j
STRLTjt3cgBgO4sqSvDLy7xGlyOEH+T9htd+e6vFiOSgKnRw2yY9aK0w1liivGhz16WfFA4uBT/D
KhVJIg0t1OUlTo72jouQk5wqRneUZwxAhvmyS5wcLMSYLLt+5DG7qNEuikZquMh5j93o3IZu40KR
bIKbCGYS+orzKNuRU45/18G1TRc9KWFtdIG2sQyWB0sF0I7IG27E8wT+NFi7qWu/yAugabjg1FRW
rTg2bWSER03mEGPaeJmjmTyd5WSkrRWHOaDJNyfq1pBqacmDmaO4y7YwRkDHAA6s7bNQb7ep4bcA
S/niXl3a8uxy+DcxclhGn+e5tN9NcWnKs/8xTjPSj1raecu/Civr9u1TT0r0qtSOuSoUBZL/fFC0
0toPZpAiBTW3USp6FiEihO9CgroFGR8Cmt43aCZu4i6mXv1jlstU7/pQn62gxwp1cRmQt7w0L9ea
1cdeZ78s73LpPt9atvn+usuwNt4+7CUwUcDAu2pRrBGxTlHMSMq1LpFE5vjWrEyhkS2A2pHFfnpb
iym9NRHi3gvo0rIl+6sqtbb/+lWtmaCuft9qUzjTHJUVogq2Ckm231/VYGtMMp3l+ARq1d0oZnJb
Z5b+yeHTXHdZXtz5FUpHataMW+EYMSBhVZ2/NMOjSzH9is2m8QWE8DW6TuZ3E8UVNfiSpUjfm8bC
anCy96Ms24Voi+ySMaBOLE9lpwx711Q6wbNedsrhy9WyT4mZh5lLDzG+ZrbCxG+ZdcV86JCjCVEx
mSFQihWKVeBqmLKI4RUUGMtrOXIJP8dcOkdzuivSTl3LkCkD4NhqNbXEon4IrTbbnrPPcx5aprDn
fr3WMyAbdMmDTGP/jL90ybOf/XIeOcXP/ss8ucyRj237gDfV29wyVl4191P7Rjoj7nDKtBX08Ioq
hxfGQcl/nL3ri6PWK2DzKhzHDEFOWLjUESe9QOh87kwUGzbnWE5vM/11+xwr55azyHjX67yNOcta
/zL9z48kQ863nPu8rCyX/uDlV1pQRLseEub5IOD/wRaa23EZ/Di9jOde/rntsHe+dLWRHu7eTSNH
3/UJOWmk5/8Wrmr/067QgY4+41UBEuoqmMbfvzpZrZkinIzg6b8pO6/lxo2ua18RqpDDqUhJJCUq
TZ4TlD1jI+eMq/8fbMgCLY/9fv9JF3qHblIiQXT3XmvZADwm/+M06xS2oRGBvHyhFue2ropz3/ef
On8qD4qWp8mt2JJ2GG6L2vsxo8X4GgyHWwgXtDF+Usq6PMgAoRMiVBwD9OwbHxURlJXDXcoa+KbW
df8hSxr/oVyuSi0CNMNhzVVTlASKUdyOCQZuBjInvffDSNya4lljemhDwjVzTE5V4T2iU2mc/UY1
zhqEtkD5jR9JooEM20wS4nIseRtx1AOOvzDPYttyxQbHKjpTJbfIzbEOKv0s/1m44XS/mopuIYob
bft1VJ5BobL2s/LOZ/V966qcTnhmEz4OilnC35TOX6HYfALs4/+hQQhHNd70G7rKFXj+lvUrMvS3
c61PqHpGr0kQFc5fdd99As3xI0Fo/Wgsh4mUL/ga6Oag4whSLIMcL8qlG87wPgUKx89LrMQMSmjf
K9BoInnlQmGb5SFMC+6IKpFZTs2dHyfT66W+9MWopJyuydVmo3AIViE1P4oTwGhzJ1frWNL/x+W7
UBnR6aoH4GLq7UXKNhW4anSbg766Tam3p5DRLtmy4gQiyl1+oRGefuARFPXrNoSg3sxU2I9cEwS4
hIuf99Zcje3IxmXgPLeBgpLe0CaLqJcdPOiBBWfuouXtT8VIbZJLeb5P3c/aDaI0fGigagAV6dxJ
b01W2t0UV9l53cAfOgjPRjYb4LIqxwJqmio/IDVdoRuY9cExZ0kHpV27bAjUiQOCb+kHIyv+GJb4
vR5DbHnRH7Sk5mODPmLQj9+RT6tfIqXT71WOsnZ12k/fh7b5TrFt/dLDdXAPEywC7E4wfc/97iKe
1clFvDpXf4xwL9Ut+1sNoJ2KRxMLTk/djM6T0702uV8gFCr9AZVqSuxRGJLuu8Cti+RICf6CI7p3
cSBT0RqQwLGFUZzdMDg0xXgxjfjVEYwfnMA+1Il/vZRths3GRiLlf+YnADMZ5P11/RQoes1TflIc
vTIASEa5yWoTb5SmD74XmXedPXfeVZOm7U2dcBYmcYrqIR4zO8fSNdXHNaT1ELSZJh3R72Vk36dp
1QrCPyBwgRY7BysHSpp2pbUru3L67jXG12As1Bc/M3rOVBOY2U1jtSuqO79ARopI61u8Q3yoYZf4
ju/pjlLJqjSbh1yx/c9FcvAo9PgyJwOfsCgF+7Kc2GZ2j+hqFEBNZ1fmF4pP+V1So/YtSaLswH5N
ytHpOZSK3h44ZAeHbMYs403rsTQi99usAlEroHd7TqrZvlHVeuLnLrDuWHHrNzB4ZC+QypY7IBwu
yuXjET1Jyi0L2/oQFMH3gbsHhVaY0owtEI7eg2tn6cJUmKMmFN0tyhh7uy3d21wt6nOm+xXsQEhN
OJNZA3FVIrhwFqMVQ3ViDJV20P3w99mFZDqbShcem2XxFy+Lv22huK4WWfxJ3LYolNhq9C9jxbss
KoHNvy5A13TDzI8SK+vRbfC3xSr3QOZX3uJ6VaH/Np4sUmUZ+m48iagrFPdamECv0WjhFr00gWan
XB3raXi1mHbBPRgCH4pBGlhTgDTyHdoy4N7Gv/X/bQQZ0QbddctfnkctlrrZD98YPk1KMN7Jnqbs
bm4mzebes3QdyxjuQgu8nXSHJWHrSr5i/uVdh/t7rqZBPYSsSMI5XFG4h8hJ+/OgUnJrKvFLFKnx
i8YBz20YotguXXFQipzs0KZIDmKTJkaXPAMwDQiTrLeBtqR/HWgsqa9qY+MPThjVUxEmzgOb2myU
ebH7PQrGaxV9vp9e0/6ZA7z5ZFDkdRM5sbaGhmFyEarE/hrawAF5EZpOnfPQUNUFPdj0blQJhWJs
vJEXAB1yfeA3YNhtC4U5C6OrrFG1a1kiJLkFV7ysDC5WDxeLjV9fyngFzHEXQ63LElmmyHjZdglY
EHw06kIUwfB39YuZEs3R+iANz+WfOyrzz0mbWh8y145voJmEE2WJyOCqfLBC7SJ+juvPIJaaM0wh
R3OBUiQ1h86G2j4BhnU/ReYXToPLLzY1oQ++yza/BLkNAuitYybX4YLGqAdAe1bXu8dxmIsvrp1/
SlV2aEKrcD/N6VfJmYfxdQh4T7ojdAH1bRvot44xmH9CpHtgq3H8jeLvAI7l1Hxpin660bMWqF5Z
u+zJj92NmhfKi9IgUDB3jvUbbFS33l/pfhhP79MNFzFmqCuUK4UdC9Bq/knTKg928cYtDrUPx8ec
5PnTanyL6WI3e7JTyhwlrgHIe4XkedlCehwYn3I+vQ+jo1E3Qy9TjflhKNE5CVV99S29NTJrV5/0
DJ3j8EAPoSRGyn2pibwoghwDF9ZDHGKTWsYtRO/THC16cG9s4a/llBImEeJUVWMXOYZJ7Tgb4TV8
Xvz4UHxgGCgzD+jaavo3d+wpE+I507YC/4+0/qHCGvsT6jt4fUY0aXrDhJ2sodq8M5UC5kVoY6jj
uMgp29/Tqkl+xktO18MbX1ZIHXDGGIXzUx0k2bVnhmhdLZ++we6zM7f/L5AxmB/ExB4oNVGt9zAs
n8doIba08+I1voVoWeIjauD3gz/r14ZKhbBSJR+H5XOlunpw6uBYhImbTx2sQIiIT050EK/Fx+4K
LhTlLN5u+AmDof7pbQixWizVTzxpIIuzjKjVTn4djg1HiTmSi6OrHJG0MFgw9cY55yhoPyQURHej
xzpAjOLWxtg8N2AcALA4B7GLSZzSZJrvnirK5d7Zt9hIH+x9qyM2vM24ziP9ZXQAI84BsiMVROhU
fVQbd5ewaROCIF60MBOoEP5+BWzx1cah++uVaoA26YbuO8UNzZ22NJxtNHfoOLMgkP56KdahV7DK
JWJSO6tQtaP0pNmG+HWKBKkKEmkoApYoCWaLzs/QPPJmm8fK7rzbwgMuzFF489iztHiUq80hcZKx
OdCKfc3YhqJA2rsVxxb8bo4teBtKJt/mNTRQy3psNneTdq0v3960c+JPw2Wn72FIaI1PbRSJR5Ov
vAmwmZx56RRLh5zNs+RkUOnUYASQmptgUzt5gFUfBNYNnYl2hB35qSv74mGzy9XYez/zpuyPCWv0
Rc8adkFpDIDD0K76pnoN032+qHO+et7HrOF/d09d/WIWmmaGP4rRhssLHY9T/NZMYzKfLBDIpdeM
t1S5ouggXolb+3qkv6ZI9OZ+N4zE/XqI0ZyRaNnSJVS6SV9F1+AGu1vPCrJdzSHUbeokynOTWf6z
qycPRanGZ+mFo9Y8NR16dEtAvjQUwf8MACylvyHW+8CNA2WR5RNnLp+zeLkqYn2hXxmNgzjEJt7N
gdAf5c1idHyoIyR6RETk0lj6pnGQmG1sI4meVHgdU7ZUbg3KMyEf9CbnXC+NEZjZ0bdnyrQK5yx2
ah9Aw0i/VG20hsukupXgC3fj9Wue2Mr2T8vNh+8axDJWXEJoTW30da92xlI1qD+pNZhqKV13bf0m
Kx33IsKKmv8RIWMYaWFfIVKQ/ahNdnjKGaYaL3dPkFu7gLat16u580cYJ9764pbAdzb0hNAbFLc0
+jKOXAXF4pH+eilWkEUIRrYhqPRtWhTrUEbY+m/TXtgkRoa4mPLiZV5MJ1FbI6/Yr5CCRD76i9j7
dzOuxmXaixHV+lppqXxNOigEr9gOrM5tGZUjnP02nHEehO+LzZ/skiLlrjqzF+Bc9U4+7QZn0s6W
52rn0io0vDEqpal3J/ZucQ5sCExX0eCDQrKsU5jEHN9L8HoZZC6MG7rmXL0bS7rSZHD/o2MAPe5m
kxFkYiNXdpWK0pc1dxXkOmlnn6Tp5qm/HqHToaTRsPmfw7S3k8stJqFySDuI0ViCLvqF6yIO6Zbh
wP9xGXQdv49YGyLBVqfPTm3XJwRe6+dqafxsure0xLkXU2419XML7K5rO+deemJfopp/miRx1mJA
qEviErUlvg2/mkAiwYRNmQKwTDR2fB0N2hAEQzkH2oPqgN28ApipIZt6bapW+jCb8OGiRosXqnoK
oCdUn0cxSooM49bZSxBa5lFS11Fg0ByOmtcg0kTuOowEqyy8AcBBWHAxHXgw+0yN6WqSFBkezZHy
uoNFaldpc3ffF4Z1MNh6PLXK8qwFGTasHLrTlyd1ada+0Zt/XYpL+pIlXWmolYDZSRsmYF/87xz5
/yMjUedXiTGbe2dS0R1dXBNkHfnV6roMu7yWMaQZJHrNUfkOrB+nzS+2iymlj6TMtDdA3O+2yncb
vfN7xyjvxRQI3Mi0u2eo9XhskUL6PK7QA9Utde8JRgUxsOzeI2WFrIDCSO/7lMc1FXgzJbWO8pTV
WfDcJQrKawms/2KTxuwpjNWq+E/pFUuYws3znLLdKElbqG5+z53KfNwi2zx4MaxMv9siKwVZGwRz
y4OEiUPl+7CX1yLji2MOM+VfX0sd9UjOoS66vo4Gum003Jb3wWswtQA9zsw10Lpu4Qsr3cA+deCR
zZ0ZmNbJXpoZnhso3JdLz7ZKc9cuZHcXCeJa+6jplJRnZl/EBus/mavn/VCrT6xbczGVzL++FHlV
EnQxqbyIuq6T3egkXxofzTxtjKpv7QSyw+dm8xioBb/4rfdJ7GnVz9fd7BkHJKvLb3n+51iV85eg
qu2TF+T5fl6y+yXbQl5yzdZ05ZOED40280z3ok2LKKutoDLO2Rmyy3Kp+vqyQ0K/TNgcyfoWP7Q1
w93m8VJTv80myOW3lDZSUNTcYt5nrwOlXvgHP9DpjbhlmtWx9e0pqrkXLDNu077NePFKIZRtrv1O
g2S2NDh3WHAUU89H7EqvWMxzSHcrtnzBbWwh0t2aLaSsKnK3/ruYKvbgHLJjtrKXAaXx1A74x9rK
DJtrG8eCRfg6DsLmtq6pm6eqh0MkyHnAjXpNqFDpO/v70TBQVhW/oWnxo+1Fw8ElCzZlNvABT7Fi
1HkA1MMab4mobhMvNH15Px1mnSfeNTmlxtkD2HdEJxndMDNzOKkzQVLdoanb7W0FGMRqBLFHQO9W
KRykErymrK1qdVkI19+S3g5NdKcmw08D0fvrZGSnU5p1hDXmn1nrCKtdRujtPcqyGiR7y6D/TF5f
xPqC5BUnLC8gWUxmIEAtd7gb2Gjh7Vec/BzNHBZE4/IBaJJvfex3J3FK48ejCdVtHaPFroDVq7Mi
X1ANt+E0ActcMpyhjfibpqA/r1UIpK/tNs6ugwTY8DyY9b00Lrvq9wuS876qXSpx5XL1LNFKnQIy
HqKhvcgRt9b21PCu6Utk2BD564GW0SVnHVz1UKVZXgWUI8a1Fwe98gG+n9fKRKoCzQdnaaTMMByc
G5sTCArzKGgUkzQ6lOM33RCHuy1WHBLXoNrGyt+8A8Hyh+fOPthdnr+Ry3HOcoUYFerR7ljcbA5d
nt31qhxOehwe2fTkOR2WT+e8XkrO1PDFFSPqWs55dCH3U6JB+dCMcXyutfgg7CyzamvPeRBypKAa
n/ox1p71CjLEhawFuk3t2aQn1C1BTG/xbXlvkW95bmbdgXy9zpQS3T+K26yTNJbbvV6NmYfCyOIQ
GwRwaPOJUfqdk2jXDYdUO90xIGNTYU84I1hu3bF+YE1GT0z13L5ebTbueV9czY0PSh82Z4l4F9bl
lY6oLTLA4riYYi4LxBbAxyE41povZgz3JLQt3sdIUyY2m7L5ZNam9zDCU8vvlKF8N9Ry3drdYtGE
nTnJ8KY1NoeudZc5d1nUN09VGyunvuzUa9/Py2/uYAAdm7MfjqV7KLP8R0ThTiisgAf41zG2iKi1
eQhvBqP6fQBhwZJE0fnLRZzgsCv1SboBa9Sr3uz1T11aGu+9rcqW2RZcL90tWLxbV0auh9L4ZKsg
arbc5OfswbG+fQ3k0w4Kr+GnP1u/Hu++QFYERWRUFfntu29QE4XtyciSh9gd4wcqLu0FrxBk8e9G
krUHVaAMSzdz2vYQ2h4gC2uCLmPx9pyLPdgCZ1hCqgW+8M4maZbgJIasR5QnV9obIVWY2J28MfwZ
ZjYNXNWpm0AZqiVsNCsPQwpnltt4H9iPdJEaTeyDnIBRPfTR0x33qYnj4GNsAfpdjs/qOAzvELma
dtL9t6RRCdAmHdB+ssw+/+CwgS5bNpUe5x+aYFrOSsB4Fz01XJqlIGVr2/ykmZFyzibTP1eJ7czc
ssb2oKnDN7FJs4XAYqucx0XqobeSuzVhi7NKNAVgYZ73m23LVbPJP6qjc7+mzYaSHpvMgyM+Du+j
0kb5J2rDe+mutpSDzBbF6St+Si8d4t2Cf5VLLclzoeTm7b+mStY2mQxHobh7Oxrd0y+HXF6EhP0q
FXUqttC581xv3u0lKi205pC5N7dx1Zh7w4bdUl0q00xrNOHGc621UE280tWW++jWlTK2Lfj/KzfN
I/uUKSmqmU7S/JHbun7KxtpF+DStqRybrcOFrQFiSXkjPwUzZxCFcYLYzkBxQELCCN09mLjdHRRM
CFZO7BPMUXz2A0cf963BYxRco/ZNrvbqObYpXkNlMFXP0ncT2IKQfzuJyRmcebVLN/NS9hisNbzz
YCpZL8U5p85wNAob5BSDvcuUbh1N6CzAl3QVuWm0C43WhrcerPwFjF7g8VuzQfDLZgqPldaBiYry
+upXIesw4Tjqx7xi1wEu67Ma5Jy/U2q8T2BwfIyd8YWi3PCUo6HF1slimxO4SDw7KK/rhUdVbNIU
vWXfushrsAh/i1YM/iQh0mCUsdvBIUG4CybL8LSlyShu41i7AuZlhFN7bd+zkUKxs5N9LCfnA2dh
0YP0wIz3UEhRyizdwi7MI1+6YNcYHZzBo9E+o0GARkznUDXZcAD+99Ry6lH/XWL7LrhMBe8IzTip
4nybeaqV8MEd8vwj+2DoCv09XeXHbp3ZWNLrETT/28xeVzk3iZJ9791kupPGjFBr3rqF7ox372zS
1Ub9hzWb5c0W+y4s8MulrOtt5G342kfJ4H9UeTrW36s8XU4NVd1W2Q+1VVCJ+rsqTwi5M/iJjfA5
nZGQ7FCxt6+aJI9Plmp+KpOYWg2xsVURwh+OZPhEiWF83XIwuHdiFLpzLRqObhJaVXwTmem0s5Qm
eoIHx36MUtjhfA3q9Z4CL0UZrdUpEYViRE+Gz4LL7f07MUlj+BWSWuwqANpjoDmMKhcVG4qLEDKp
DltgXYIk9w3jFjw/c6BGXlwViAeOGnSnflzkn4Mg4qpwi8/BiLgyrEn1Z87II1a8Y/MZ/qCfHnq9
cmwvAKSxz8q9FUzKtXTFITYqftDekjN6MHLlHgoJBU7T5YB/qMPXHAm3mrJ53mzvxoFxVbmWuLSA
HRjCmYoDt2w8VwUEKp3jVxQ2ucP5oimGce1KSIjk1N5cMiREcucBSqWrtoVoRUbwBOu8DSGJ4EX/
ltirUCTVy+CAOoOd4mkZbONVVjsPRjKrN6bHoe5gIFCXR372qDRzTgNPitlUP8UujdgRQ5juUjBj
qa645pXr59G9pnl/hJxvXLVKGcPDzz5fr9fqQ1GE6oNbRAYVcPPNO7t0fZO36CrI40mCNO2SKleB
rl1XjerfqYMbszJGFNkRZP4K8ueA+yZ0K4SvFqC+NJkD2ypqyHAArFa5vHDVS+FaGznOjRjhpJ6g
MPCTncKv+UtTsb0Or8LIo9mgvfRunz70U3fXN8nMyUirwejoVRF0j0vfhguoNYP+SXIH1MYP1TSD
F60S7SVN9fp/lGm/B1Tx/dVVG+yA55gcJYBE/HupaVOpPC3mmfVkTdPY6Ls+cM0VIuj5bbPXtTC/
FYhgUetgge2FF3gBEIqtN4MbHgKT00gVFcnx2B+1ET0EqbmRIpvWMIxj0o4/pAJnq8UBMhtczXB/
IOQ424B5p6HOd8IooSlI30EF8PtKNSE24MhvZBZ/Z6a4oLkQkoqNqYJVfAZbewMrsRI/ydlepCg8
GFfJkzwpBvTEJyeCih3C8KvGq2/pNaZp3boOB8ZKgjSLi7b2QW1qRPayGpEH2xw/5rmjQ2MStb8V
VnU/d6nDcih+soKo/9Pxxy9GbnhffXXRJq2S7oWVV3Izj6Vyz3NyfPjvm/H7ivvlf2m7rm2zUbpw
ob4Ht4PhrVpklvvnHKYAtAPC0X+kEEC79t24O5tWinREALa7BsH4yJJm3mtAaj97lpJeeV5T/uQn
ateb7P5S5pWfijGiAINKsiu9Hu0PAUSo19qk/u44VrdT3bi/HjzPeC2NkvKm3ILeep/k6BIpQXFa
S6ekNGqtn0oplboOwLZVyuD9VkTmdZqkxbegQxA9jVv/5OkQx/ceZUqhgrJQmYz9fozyeLiqQ4R8
3Woe76vwZjVljhmcDefzf/8VDf2fP2mmA1GwwftwqIwx31Vfe8EYzDWMAM9NnBb7poIapuNhxy+y
6oTySvvoDd1416Tzj8luf1i2afx55vTP/LPI4h8trA1fSh+0t282yeNQqd7BzlT/wAIoflTdctzb
Hbo6A6n8uT20gCvj4KvuD3huu28a1F37FmGFY1U7+tfeu+nsovuWAmhFyLfqriUqScdP7aCnL2ms
mw+erg2o6drjQ2CG6GEV6nxr9lG5z70y/5ghyfVQlt1zM3jZR2MRUKhc9bpl+fQsPZsS3N1UG90R
tobso8ct+RbxYOpEl64yF93DUHAqswwmCY41X2tFAxVCm3LfXhCqqlXUD1m8h8YHYhIxacv2jhaW
+X4oXHUvts2hdH61JLjR7TRxu0MBJXnmySB5TlJ1P/Lr/9BAvhEgc5A8xazD7sXJiXLyDB1QdKVy
YHak3oQQCsh8iOEpYIS1OXmWGNvpUU32PXTMmnkKIHmZm+vIdzVI0YmR6XTEe9GiMrpFkJVx3Jny
DD+EEl1iZMIJGoNTrNpf11cTzm3JqXV97MdufNJGRXGcHWwrB0j+oFyrC55EOr0ODppF7fzSE9PW
/Mq25r6l+Quvm+2m/p0RqepNYUPNEKe69ykq0P8oy+mrPrrGUV3oINCiHr9GU80y1+rqs4RxPrET
e0glE8o1ER8JVEc7fozuqXpYiv7geSqCxC32ppMXt7oy/CZeaxxa+8aB9OVI1ciXItJ/Ojz1PUOG
nJ01k5Md2Gyn74vdUGrzV/asDX5p9x1W/lpfGzvhQJLjINWI4IpnT3g96UlswNWAF/mfyMHQlNTe
YYbY5Grt95kyPsFHduWbWvK42pwwLHZDWEf7JtF/Qj2ofM0H4z53leIPRZkfCm8avmZsZe8Tq3XP
6VILFWlWe5NHlfoxGPXkaoTI53Oj699hKXE+UUpUwDLRez8GN9qPTYgeVdWEEO9G3m+Bx57mnE3J
R7C+w3XtF/q5pfj7mPX+ePA8N3qMU8XYu4NdHDOn/prlo31XL9ybMaCD9UpsbgDVSjWoxtXmsDO9
hHl/SVkvJVL6F+NMVbqzOYfmLvsWWFdRfDLTdnfB+Fk3Pmu7jfKzzUf1Kins4DpllxISftX8oipq
ewNewTqNLMlPUQWoSroJxAA5e0x/9WMgJtQILEFr5FtOKB4xbm7ptlZL1XPzrdFy76AtNYf+bP1I
auggheL5Z5T62ZfIdspHz8t+iE0HXH2kHHLcSzWXkbjT3mwN5SBel3xHc7LX/Mk28y9WPJaPfpH8
KPuzabPB1p/gs4YeG6b6kzQcAGuw31TBaz/Rx/aUlwVG8ZfvIrfMd+7NIUNIdxt2Lvzpfy2udPmp
+RtdjWOb4OQcntFMCyjQu5+iEKXNhoq99rPWU9Qw9Il7BxHYF6BswW2YAnH3ddj5fp8QykApK3xy
G93acepWX0emGn6AxDl5cHp4TZfeaBTg9Nu02PGfGA9ic5cIiuHXCM0Mog+Ox/fQ4SGXe6Fa3L0S
U0y7EYnrB79y/mxg+PzS8n85ZA27O9Jl377ZK2ZXHeGro2I0GUA+JNqjlrjW5wrxvMVq6637MOna
OkKiasYBhR9zL04ZwZ2z6piW0EA11FGvu4e9z4FKFWfObt1clH6m9c5OKFs7Hd6WoQsMHshgDm4W
vsc4Su8yZE+/GFEFd3nYOUcjjp1n4FGvEZkGdNDQo2ejUU/dcmcxp9k46mX1p17GMUp3WbMvAwiu
FH/hyLTQ4tpZ3gKyX8jgxqUpUV09lnH7PkPPhpvXv9rcImGm5Jry2HtKea8m2bGuFf9RGrG38C/C
tqoseqg4EAlVVq+PyKceIxC+2V2qoU553n5Vl6iuX/TX4ywDjlghamjF9k50jtHkqV5UbngcoanW
kcqj6qWKpivdL9DBRK7tCeyMQ4lo3N0ioEK1bFblT5SWQjlqh/cSsdnRznauAqPqbiUMHW8DzlsL
9TSKHfdxo8MNVZTpfd6GOUzlnv0VAfhjj4b7z6mHZHCa2+jjrPfzbWsuTFhR7D2PlcFm+RKSePEu
8O3mNxlNzxrvbOtTeg8pSH6N2KP9tWS0BJ61n0bjQR5ShNHH1FKgt82qn5rRfO+VPH0c51n7HPER
yaJM+VA0RvBx1sxd0WXa58C71xGw5scdsAjygw/SDMtVPix0oBFgH+mNufugzO5rRKInMUjyLj2s
XoAXCOYG7DeXEeUIMoB4IiX8SGmQexLWFZ1zU3WE8HjjYCmjnh2IpDbg3LVRmoBiFPioxVaHFiVL
H3Wn+ynzWRQs3bdhvMZ0zqvNT9Gl7xC5uN2GRaSbEwhbudUhAn4OfEAgVO+ov0VJfuMogfLHHMbP
eV9NX5shRuiib4PH1jPmY4sG90IO8j4pK0b/D6SZn1tzAmhT25p9G0/5n01p1EchJg56CMoU77xx
EI8O8ICx4aYSdRxr7Bw+c1dJFIZ8INMbL0/NR/5B5mOT5+mdb84PkD6Zj1VjG6t9hNL6ptWDdrc5
xAsrGFS1qa9cDCKOtrUOE2xO99vgFGdZ95yD30jANtBQwa2o9KN+tcVKiFaYGoSro3P9zuFr7YsL
lxtfvb9eJneu8cFyf3s3thpy+4ojkJH8gMCOK+6w7kYEN/lKb/ny9ufK/aM26vT4zq7GB47B48fN
XCpRetKa7PNmkhH4MR6uA8f1Lv5Q4uhtSE96s7JRR/vrNa9v0u33UTpU5+09Qjiu3xUxEMDlf7LZ
kbxHwKcL0ovBZQxYF1LEWZr5/X9hztQ7t8y0u22QjM2wMxCi/faXgiU3vqlSN9kBltXPru/9pnZJ
cMjq0ITcYLGFg8Zl/ZUK5OEsliFs9PMaYdUgVgGefhUbpRP6WWcnf9rPpVrsdauP9mu+JIr/Xyfa
hvA/yWRiWF+DvJClkQlrw/m6DTiW3bBPvJDbnlcm5ypin/8q1z6H3rKQXUwGpbysY3pYRku7PSec
yqIMHwXJOetDhGl1C6UmzfK8qwuX+KVx+J5f1YmlXlscRb5mbu7eCe7APYzHdWbNbCExEzcKgAa/
Ys3aS31vx7HgH7Znprdy05cfgnl0rzVOCx+75XcgR8v8znyq6rk6lVX5LUYX+Cn2itdGtean3C1b
jtn/so+9kYD0c+ApkrDFkXqK8ZhBsbtYhgBwybQ0fon+hhdRl7U5ZKbCqr9tk0jCMlMXzMz0Nnng
sVwblplkNHGErIJvQlRcrkI4Y2yvmF/SyJteKKkbrw0/KPi7qq+2IByP3mgNDxKR29N8Uhy4qaQr
zRhYGY9HXcX6jCxX94fnEjKRZURpKE8K0Eh1g/1m4wD4i9ZFxb2YlBp4Z1awBFiS5AWVEayTLuiC
my0pdnNUpKnxElNvWfqBMlvqvt6yhooyeA8l9pPYEt8JHkd9uN3G2N7j9r6dfjpGaX/5HjOFIuwt
y7dQuzU8rTpIlpJV4zM37W3iUtMRd0sQ4tqSxli9eI96aOr3VX9EsKByOpawPyzng61TQSNrUyr0
rNe17rZWXZe4yThH+6z4qBk2mrJCQ75GS2DHeAfdaKzkbGnzx4bz26nuy6cw7PoPLd8z9rIpg5au
hz7sY6pEhww05QffCfsP/BqOV5phlSfpeqFjHdMWOVlqKLxyp2bOtVYm5ZMSMJw6xR3ITx3+2CVX
hnPL5CBOmUGG6/rXF9QMnFAJbUJgUzaORFVwK8wIK29C9GYcJiDB11rQvwat3MNJZ1VXSAwv9Zxa
P0Hv8DC4ZnibL3tUTj54x1ZtD82yiSUmaRItCi+6EuaCwXlnT5cxtqwKessjz5UXYeglsEUmaTJF
0lEUA/JjgDw2QmbedeOT7NoWsTofTLvsd9Ltc1d74WMsm7ligcbPuPLZFD5B+Anzm+f8Iz7KXyRU
msgsIQVYxv9VvF+x4028ubDIreOH6AvJ63HtML534/ili03/ZFWpZu1sswTz0/WL/OzlNeU6/kma
YQlOrG66Qop23l8G/fM6D0NlTbv0bYOtE4Wqw6SxtPCr/c7PICgyB3lGTa10pJ4pU9ObUF8b9e1K
bOKVuHddwyuqq9jQgI4sGb+KE8d/zwFx2MtUJYhWL4M01mRWV5L2f3gZElc27OOlpX7c3savZvyV
TaZgeyO6a+PT/+FNbCF1mfJtWN9ybKCg6RXHf51B0qQJAiTK1bY6zgsTm7Y0zcLgFiwLXYpnTi1C
ygcxifNdmDga4Vrbctnyq27BhX9cvW/DbaPIlUyxhWzD+7HXXuW13lyvXhn+v5NlLFOleFHNHrdX
8u7VblPIlQkwaD/NjXsTaeEte1VsHy4kvODhUZLWyp8XjLt6DxIZ8rqbzWag6Z4EufKrpKLKlJ1i
xc5VapfjOV8a01KGc9HWh14z0TVZeuB8x7M+zOawN8zmMOjzJ+g34qdYLeInmNvKbKie4disnhMv
V58iKpaXjpjLaUifq7v6LUSsLYLEheE9SZxRztWN1fPbZBodeo6hOV/JBr40yXKLC/Qqb/a/cle6
/dcRgBMb8Q3M5hBL25F74zbZ+GUOm6PmFNrvbTzBzM4S7nGeYuWuCQtr3zZ5+XvLXXkJGFQ25nPP
bZHTMupHitSon1Ms9Xd21G4Lrcq+lvxeQpJntccx87MP4PT+lMwoyX5Pdd/64IKfPcrcuWIOMrdt
GP+YOx8jaw+6c5sbWsDXuWHErh8bl6dtrW2iR8dhZzVgazQoK+M3pdIohqvb/jHl0O9kajlEC01e
fLQHdiuDBOCzNuhrLBQCBkyw0Wus4lj1rlf9Fymf8XuYCucocQ7STaEvQEG4gRRhbiFXXrxbd2rC
6CJ4y6W0sX/gsMBHHqLgNMT7f5xd15Lcuq79IlUpk3pV5zjZ9vhF5bCtTOVAff1dhMaj9ux99jl1
X1gkAII9drdEgsBaIvw66kBB4ZYJrFY3Q5w+48iqhNwC0qnfCL2+cs77h17Lf1RKjsc5mOgAOX7C
uT9/AR4MghKQV17LN+BRd/YZ6lNf8x55mBDbYAnbpbYLploXFaGAE6pWyWQ7Vw8gEmuEoYFOH3fO
tRGDsHzkMdaXApk485A0mbJGUgK4zzRdQ96IMiQNkhEAyu4ZR3JIdrM2sIEhGBiWsQNfRcmB3s/4
HrGlb7OvWiBgK936uWrNCUy8OPaNpRGeyhU3WPXYgUjx0WhjZ983pYeLEQypAegL6FfD1FS82vY6
T5i5br3IPDR9JMHui5yoApDQh04NKc1pGdL/Ew3bEFzvi/EYAPN9GZJ2MSZXpK3VQv/D3CbM1kMf
2Q9mUdX7weHJDiGl5ks/BuscRDHfUDSfrp1o1M9TVCB8BEBipGJCoTnlZza63tPoZPahBGLQxswK
9jWWSOaEvhiseBOA2vvEPJE/JqO1KeLwCpgo+VV3wE2ny8a6SIRaHphoQGSgUDoKkQrwBsZvCjPr
3xRtGIp5Bg8RhbJQTAPGHKu0IsB26xZ4iQJQA6geNWZb4wqxLZrVosj06m92s3E6/oorw5s9kdk/
+ZxtvVPsjdGZrIIGRNLY+v1elXoAptF2QAZ5tmOvRf4quAptJFMxFBIOAGINjL1okZ7m62nn3cWF
zDfOgLSQOna8O2pS/NDvJs16GKaSHRd5E1TGqdf7M4loOvUyoePbZfSmHyOa0NYDHmysqnRfww3J
wXSFl66c7lIBWg1R0EQ8otgYfGwmcCHmoZK5uIhdu8nkbRbZgF0gG6ru7KS9eHTKPL5D+cR2MQi1
GDX/CShth6xyDp1ThytkYIwnfPoA6cOJ+dq6EZisQrDTNYXZ3buKuFofDeM1Lo0c6TNtckoMo/wk
Am1Ncn2yk53E3eGuVPNrHMCREzB8ymOhHbMefLzkl6G8CHn+YJoB2rh9V1c6EngS3FdbNUDwswkQ
pEUuizujE94pxB3EBmEY66sD2jFT1vmP/5+FoXxYf/hox4e2ku1MpJY6NW5e5lsW4lOzw+mVM8fZ
6opsTefZr3+/sTZc9iEJS8eZ3mJIvkIyhQvIvQ/XBGVuW4BZctKnrrG2ObLeVuYoxk+uBjb3KCui
rWPo46eiweVzAITjPWl7GxeLdWZgc6q0QVB9KQAydUfKYjLXgQyHp2Iagmc3D/1ZPDQ4tiflPU2Z
8Do9C20EX1/Jh0eOcw/yYb3oKa1sRJpH44iXafRETWVX/SoonRS8SpB5dmyiVnqaLWgSQ47dSsOT
Zi9Db1z3Rgmyvj9PSJ26hhpzIbeLgg48CJQXzXpR17RhoDPTMIX5ZgpxrNG9tDq1YQdGcNXQsPRK
5JX00rm3LaPcLSbUW+xoGsmGzo3BAm8eF9sPZjX5JDWX1j1eJG+OF7u3ZdXHsFm15axje8A5Ip94
WYg+c6q78bY04+kOlW7TXWTgXWi7EXiS9bhLNhHuOQHYneDRC5PFbhoBtWHX8mxmAVu1gx5sQLFX
4yioGflZ4rJh6gZnWwGJ5kyNHXGwe4cKxjl0VrEq0MXZmR81z9F3VipOsug0G+wuqPlFxCkPgGMP
m4GKh0kqDFwE+R8NZAhC2T1JacKI6HrT5+5TbTXxJdGTbwLJ6c92ZWfPHkgxRj0sH0lUdPiJWTbP
jz1KTZ/DioP7BRiN1sCje0M1JYtahI7rdjWMY3RPTTiI+F6L+UMxxUgnyQzBwaHXR0dm168fzJCx
qQF5vLv795+j9RG+j+sgGPa463m66SEN4SP97xSXphOjIOxlqiJvPUlmHaIwALr8b3ZCozDeeApJ
FgpcPSmLmX5wsaPsedKiuuI00xKSjExixWLYs8o6KPiyqS8G1AV1EbI/SX1jTpYeYhMbBb+0Wlws
fkhWYU+6AR98MV+t0TRSzL4WDx//APVJyBeZoHbszcM/rUQmyyI0rSVUmBDlBLIwH/pWBqghti5e
opsPTDUWSqIOBigl/bJrnuPKVdQLKZCvHIAQIfO/YBa7o1FheN0ZfINPIKIFfFEXObiNc7J8vUzI
sByytKxgTzNI8R+ckEFVa3yPZPdhB6S9fjc2eOE7qpjNVEVv1FRhxk8oSNixP+VkhiQwJDYAl2yx
j4MqvRPgcfGnxK73i4ImgCtIrCO7ZOvFHSmW9a0SNFuJXZRbUpAdLscZfYh+Snvbb6gwL0d9UaYW
J7tloWVxJCfGGsoywPNJay421HPtqd8BwKEDIDj+ZkAyJscJJYQ7ZBM2OKqEnXkcioLl/pxWr8bA
vTGPNBwNR3onlKebx5FP4gA2BL9FRjG4PKglo8XcQNR2FUmQ20pZBSccaZ1drRv3NMpRSojSc6WI
BTYaPnWpARWBtQeV8OFGkaBE8bSYJCIKTiRLafIQB+ZBghBvUA4XuywIkcpD449Tkm6wjwnynGnK
7GY2VEtlAx4ybxPfl64Hk53YzRoiFBJHLTMc13EjUb6dJkAW6yWCTqMlQpQC/cYiw3VG4aGWVw4H
mUyHSGv75Ansap0ftlG47dMMRHZkTsl3QLVCrTp4Y6zRtcrrCEpqzrXwNFkg2mMZqLNwdaA1PsAk
xFmzAEG2pu4sNbT+2nRuuXfrSeAysseR7aaLgwFSRUApfeukVp7IiBxRb5EBT/9qgQZpfyNa3NpW
GKIE8f2z0eTcre755IYHLwJLJDCegBAqYh3RT+d0I4oJPhSH5QvuGfNtFpaGL8bQlGuaQc1gupmP
ZJlsFyhDA+fJTdiCO5PVnQWqvNQ6JyEz5x7ofB8DhNH3iygNgFm5LoVozxV/5dza6FrKgXjgsIdB
osw8N7Lcp+E0DRyREcDsy8kTa5JR4w3uuAoQ4d4tMi6ar1Ua1SfEZ0GPLnG20bls7snCzcCiWiKs
vdh3rYPg2YRbpEXmDK2J8szSXi+fqbfLdFWnUbgnu9Ad0nMQ2ucK/JKnfNK6feLyPY0KJXLG0Sp9
a0g73AVi60oaaizSUFe6iV3iZhP2ZMQLC5BMgJHY0MRFsQw/uqAxNTfL4lvR7hWQys1arBTRf0ug
sT/QRXDDdJANy7jlcQ+pah/zZ3AZpHWlWZlPXcS7Dcr77vteBj9RdLaPqxAZyP2EQnsQsMSAOz6E
JjYk/thdcQdVxH5aiTWyaYNfboIUL16bP0thPoCTfPhu1f13wzbLK5j1/iqGVlx1EFKiRBFZ343Z
h7siAEMNV0cmAMggYB6Uk+9VVXXQ9bx4JEU37iKQ0jzMAwRAjiYukfxlkstRNRKXWbFNzdr1na60
9mlnBuBNqb5lDi9P5gBAuBXuU0PsOR5mnek250STjwaeAWD2jkHgjClGrwMYuMi7VelOLFnh7kRb
9UFrblunCh5QfK09VHnxzWVZdRrqWmz1oazXsZr7d/+AY3ic10Y07M2vaz5V5sTuacrinlanNdSn
FiqrLvVcA7UeIkgc7F0CR6E0uBZ4aHW7B6kNi16Kzm7WTdwGu8go4hczlGJbW4BJoSGyX7v9wJE6
LisjfkEyCei0A9dE8SGMww51OfqkfdF0NRqz/kGXxpZ01PBri0qWZ+oH1VNrF/mxG0tsvoZxB0Je
+9iqxqkK8C9PGYobnBr/mV2OZz9pinoKrBWAGqBPh77W96RDfA0ZO8gb4ihugYO5m079N+DSepvZ
32z5e7Vl3s2SKLKJBWpq1fIkZh1y/v59j2qY1ocjI+p1bMNwHcNCpjjSyz4SqdS14QxTNTwx94XF
GUvWganeE0DJ9suUx2dqENqp8cZQ45uui1SwM+6OipP07m0aqIxdwCP8wzwrLJ9kARKtVuuS2es/
2s3+7aTCGRK+V2REzpFN6aKAlD6KqSEdGyELkJ+l7vgJYfBgPxgI+xCAptbp9bl15N1SkuP9Fs2A
mTRs+HBHdTZkRqIekxYMzj/9kCn3qtm1UxdgEJjLXVDjfG1T/IYBTMePKED7TiN3auRDEovoUEkN
fBF1AuLG0UmbnRe3iEbRjGIsDnUzgOo11W2klRoOktS0/Mm1w1zbFbh3A2rhcBobwIUCNywL13kL
CpNcRsE10RoJ3psEr2ge6neRVet3lYWsNRGF4SxbFIU55qvSyvotyeJYjvhaS7Vzwzsik/lts8iK
NvsW9thhLKLFdpGBrjE9NyiPavzOxAMVdI/ddjGMagD2/5fvrmX87bvrmY7j4ktrO7b9t6d6ihtQ
7BSq8qmkAm5sLk+RbOwzzg72mXogWL8dkgKkGt+6DpzY80jZxskUg+DhfW6hgasYUawb0Qd3CZi5
e78x3HyjDy6yupQbPexR6RoWNjbfWXCJKvGlbTTnudNM79GJB193pPOMLbTzDPT/rRs3xQOJPBvx
t9ioxjMNgRfNVjXAi/c0RGVnuwWX1rBptNp91sVoH8IKoUTy1DtWvG0DfdTyDTNjXF5XwAqIVUM9
ahBSsI/AoXaOICECfgB1Fw31SEaGyzxygwdjJvzFxTLvgxvwb1cbQDHEs//Fl0keaJ7RMjCA5mNz
8dR9fCZQjjtiLzWPJCoE3KgztzRshzS/WhUSg5VpSNkBdpugfjcaT5nKB2jxSAfuvV6tSOuVFRJb
XQTmFRCX0VvfmrwI96PUkFrEwz6T6/SzKcBzSQbUlKEwL9iMIwPJGAqUpWlfSC7bGpN0au1BFOtY
4J21zKMezaMeqrv/27P5b+E8PJMR2DBt18HX3J6zgm9IrsDkA2J412qepDMx302QcNeWZXARQzad
RA+SikBHnuS7nHrU6KOJEzJ3xG6RLXZeGXU7XcPN9qIlx8uQRfpmyrP69EFOK06IbKkrdzx21NqL
Y+oFZjfhwtaclcv85cOWKDfyU1f+y6cbUcxx8xcvc2kJ9encEhQ4y/rLh+jjqVxrTvf26Wjq8ilA
djadptFYk2isNOxtsOPLIu/bAfUB7BvDvegGMKgVDq8sfeqL/vvUS/5Nz3KEzVCEgVpTlKFwW3QI
JTT92mX1uGEsbMctiDPsNcDdkOBlF0X8w5vAzq4hZWug96Jnyvg8W1bqFdmV0aYKQ3ZwddvIPpNM
i5vBD0rebNjgVfEPGYMrkgEY30c9R609oHKs3uiydHGocap9E9bfRw2clE0x5ddONTSUEQ6A2BU9
LCKSt6OXX5H3yY5N4+xJhMJ1V0f5A5x4mSfORtCvaPTBZdPg/BQ2G9ItbhercPgcodwWFLFg2RF1
PWzDxpYXr+rkJcCPCXzH2oSsmCrbVgWqX3ekGcP2L310pl2gDeCnaeIc0enUlHe8Beo3mWRtPAG4
vxQjqnbkRhtAzIHs9PK3tY07WyA7XpDuXYMRzxRs899eNR+YOLiBHyJgKJit4/yA182H8shJFoBl
BRLlE1houjOy2fc6IpcHD+cCHK+K4ewCyaHzacwSgW5hg7M6soFEvBhRD/8zw3m2QfnH8Dbdcvd4
mjYHcrbIl7nzAuS1DXD2/7gquV3Mqff+OcsByGKhA6jTiPNfrAi850w35DZ3qumoax6/Wkg5XqOU
KPjaZKBMbEz3ZwJTWx8B6VJxucUR4s1U1wpsQqw0+GrkNSqcc/cnYlCxk+sqc4GtF5D2tA+Se28z
g64rKjHqCSexZ8ulFjTrkWLwZtkTePtiFWje9S2NqS+jbKOJpFxJVcRAjWNGlwIFA1cauc7UA1LK
LWaLSBU8VJp2/mBRaEGxSmSZF6t/0NIKSEFLC2Bx/807zS1sQFrhzZ+Cc+DFBgdzugrBuHv0rBAn
eS0KH5neho9pHrJNUluTH3kAXcaD5JRNoJkJYoGQnxpyRSdUqFLDeXzTxbVeHK9rEKHZiKQeyXwE
dLzxQN25icdm5aUAhKJh5//7N98y2d92WY6HLEjTYyZO0QYIk/+sDB4yXjQgPiqfbKPgx8ApbECS
SlRSRa1AZDY176jpjGI6C8/dRnid3c1mRqkFuyKfWt9K+iLdjCwZ1r2DeCZNCYLubTKAX4Q/sKbb
Lw5JqxZCZOxvC6Fqbcvfp9MkWgw8sK1Pw9r9nnR1f6a4MsWf8bgtTileTCSi5ibQbghbkHaJVQON
AwXxNH7X3sywpgQkoZaZrBwFyWeNQ4Hzmuoifu4eC9VQj7sKrI80uQ7mFD3iN9qJsPmAdOgeWwL8
o4mzlKZLgv1bfKZT8RImgFJBtUtxoUaOnmJ3tdttoEdaMmuw4Q9B5u3tyaQj45HhIELjUg//Guwi
2LlavxtiJ8NtGKB/WtXMgD8KNUgp2yQG8aKSm0WArKAWwN6DAIgfC7xpR2U/VoY7pWFsmgsNc56s
kPrlPY/ghXqwkDgEyAjUCuHi5ZgPgP8nK/KhDY0++0ia9NbHNKWrtLW855IBe2dmQbHGGujLihST
GqK9LLOo3kSOQO64UpCMqDDdqpVgRVc8mguFJuox7VUQNCD8AObJRlZ4YYydi1MLzS7ffX9wRkOa
kqilPngFwRmWIpubprY3LEOBS+lq9YH+4lIGr3GfWXeho5mf8KikfxbgpDnXsEaFIRmhGN5Aebnt
rJGkD8SENgKqgMa/hlMvXp0gA5JJWbbPOsiEkdQ0pPdRomlbnSXNGXFS5xAZPD0MQA5GmWPUb8GA
hwLfvqjW2STaF7vsTNwLpfXX1GDPbZG4f4Ut+IYzZLb7oxcAI7yLf3kIlSHwcI4B3Xiiio88CZGQ
WiNkNNd3gFTR9vEDSw5UA+Kwij90+YYGNCHu+2aP5IYEmUhZ+0gNGHx+IBPHSi/JyIpdX0i5Jor3
yOYxLmEauSY++NJsb4fCrNnW9OJ81wdD8xyU4OpCHtaPQPAvuOK3n52iCnbGyNP9nwZD+Qr8e+tU
c7CV+zqrCyArevHFSr7fiCKF2D9KsC/YHYK3TvK9D0MEKqQukouU30mfgEkJ/zZWMyNd4bngNSDf
mp8i6toroocFjX8r52fFzf0bFAEKFuZZy3OGJiF32QbR0QR43lSbUI4ZFcgvtxCoByi9ODvAlTy7
QLOskER8TEmRKhvSCl0PN6WVuNhsoBADOTr5CBZcxIto3tT2XL9Ql7ccdX+6vWU2qgMjzdVfBP5p
/bzg4tfGc5v8Vz+WCQrdxPSS9BZiCRaqfjOn5EdeJdrWyG0EFfEPDoIaC9g+dVNtia7KrBHydPpz
ONmIFiwEVzUeSOvaqJyVMSKrc92Xw8bIwRSDmysdcJcMyPVLMymUeRoiT27yYxD8rStrnN4M/3HO
jf6mS07crv7VWGwAIU/2C5eHE6h7QUF40rOmi7eWFmUnLeiB6aWE1JCsidqarahbURccrXcgaavx
ZPWAOFl1v4jvXGpebG4FACGAmKin8bkVK61o2hxbKSWbjaIG3WYsQwTgWx/XOUpD+nk+57F2yHGK
kG7enG81XlEiO0cAFVOBXSTId0TBG7V/7zcTR95A2ANI1Kuto2aY8Z7rDGFcwszgWVaVPqmzROya
JO6P3EAZgs8LniPDwkjXiIRbF65uW1AxxfDqU2O9Kx8LPUZBrteM9U4UVn/Kwm6dDR2XuAvEqWDu
RiWzkA6A0888TsgAZ3Jc4Jaa8APXED6SPqKVJaPhrkPU6456ugN2r8lBejMNPbyaXMQbxK+QI6xH
dgBqAxWhcOR9L2vjOJuQNS4ltkCIH0Fl+dsfyTV5D/pVeV3EbY5XWFX+iF2zv1ndRGH2GeVru8od
Q99o08qnFPUki8qrHRf3lLVOqfFdlD8ZSe1e5pz3wXA3YIGTGxoWDBQedVTdkylNercnUWYxdxOg
Un9DSrJX/l2iT7ey4gmcPW++03ffZIvE4wI7bdutvptaYq6kIftV5Gkjkstw803NEPbHCVlQl3kE
jr+rW+MyVBnQ1bZWCHcH9ocKBUy/J/0nR1WRexeahfD/7AjbWXdtIdFjA9yKvTGODq7jmnqG6Vai
oBXOpRIAACd8byUqK8++aNL+iYcdPp1C9U50bceVJRmRhz/9WbLadBbOjAQSk5Up9rcZkkDpsEAN
cHvAmBVUs4jgZUiukOZWDTCWtlo/Me4bRZBfUqPYLnAzZEc+K2WXS8UbRf6QwrhtXUsrNqBSfVty
mUcmyhU5mE8oy0f7YKdcTUH4MhT21UvK/sTSblN1AsD/hexPPDN56Tt94QGwF9eNJysJwH1C3VlK
k2isZo6AjjrMiptJb14MftBRHnNyIhOUCMBh940g47vB7ocIB4/fY90cUM1CGCapgb0iKjzZbhZG
Tncecxts3mX6kplOd5SqrDhvddQny944DXyai4/L95LljGMjj9+zNlcrL4rEqPdhY/TnRcQdAPpa
HftWq+m2RHICQsRmu/I0Xm1pGVPoOBKBBdrvdLxBWlSxnKnXuc2ADyeaLe/11CeFYw44XpN67toF
Hmx2gjAoCZtuAEuSqwPeBm4WX9T7IJN222wD5ToG/DNyF5MBEJA2MCQ3Fu5CTlx4+T1jBj4YEMx/
xEO6yf60cAGrsp9kFZ11ALD7lpmzn2X4FCRB88NKLQFKm8TCk6jEJWeY2wCe5uyxTpwBBFyW+26K
m1GBVN5t6yF5Hqg3bcXWjbNNZNN+HyvWrIPWCC/gT4qvXlnwlRXK/McfBqC4Q2KJa9y9VR8lPTPx
tEinL0ixr89hHf0skEmyLS1ttD6XUfoTFLdsyx3kcq4tZjVrWSCOSsZBYAMC+H0eGdIoL736PILo
4k3bL13lMc+Y3A7JZkqYBJhkPt1TLw9/gg2gvKMBNUjbBaAiqxtgSsFqNvX6dD9ECV4FavrUjdO9
dL3m3nlcXJG5EXcD6gCnZr9Y8pilO4HIFg4eGSDHdJAQIZEBwIhqgarra+RfI5DkAxqhP/TxOOLS
GwUIDAyHJ2oQWnnrTR7PSn/RfFD3k3Gvduq7D3Iafpy7eF38kSzwEI0208JYaYJd8HzBVRr2ZIFv
A2lvFQ0VoOoBSx74xjgx0KcI15/HuAmJrihmw2lamY/Msu6bCI995YJG1CxuZrcAin5z01maC8gG
oE7qiuemB0RqrbBSicuq/WPEkVLlKlRV4sBCyHa2pJGax/rmaWz6fh+pSB8+H4AcVQ8EXPKS1OAK
CnoU65GCZKSlBsAx8pLiNg8wR1W3Whx8sBMhAO7skQ3rZe7ioOclSOrFZzdtcAkTCHPfOEX+6Ax6
/og69xXSArJ7EgFRxjolHfg5IscvE3cDrkp+VyOJ8kkVpuzyCVEt1+oipCTG0RP2uxvXbvkdiRYL
mkCydx+LhRjaNx/vFuTjn1Yhi39dpeyQnmYWQ4lcN724Ap7u1UZF5p5GPdL7Ab2sFMgSmxW1wcDq
1Jl8W0ydvnLB7Le+OZbMx5GmzXSQRDrGej6YgE7QL3ic5PF1qhO+C6N2F5lIPhr3hZ2skaocbLTc
CV+R379NuSIjljFev8LW1I8seg2iylqNIhhPvXTF5yIB95KSD2FSgmw2TObpxjThXqgevDswUrgP
jHcv5DYfsnTrgLlrR7PeV2GmnV2QtgmKN7V6b3XWavpjFZLTKjg8b0zPO6Ao4XXKu/Qx6OMUJB4e
wBVxhF3TcFZMEdKm9BGcscoEEBP39hB555b/AJmlc0/SsUtNMF7nrxFKJxHXe/czj8cw6/yoKvWD
C5ykjeahQiRtovtcY8azaLv46PK82+DpKr4lxogHSRC+ylHvkUAbTLsusOwvyJz1yUBvh2oD4Hdx
zIque3a8/MFJgvwbmB+mVd6V5UULjRHf8a5BqiIUUusrf+K6fR97ACa3+3RjFYgyVFMjvv35MQwE
1DYkVx9DxbjP+TAMW5uHxyQbpjuG/7YnxxvatUAK4W4eDjqwkVKn8WkIst4A+9KniCXOI0nqxEau
SV61Bxo2qIvcI8QzrGhYprH9gBPjPCKRdMBmqusgZDQc3xmG9Gqphnpa91N6YXCmAfa3b2JcGKZX
bQRXgBzswyInM2qaXgezgzuAW1XZfpivAR91FTe9t14Ui52WY88ucce7WjyjQB/ASJoBKjPmmr+W
hRYTDb/Ho2yA3UCfLnKlPv85WlZF13i3WMZA5L00wUyJI6RoDqAfqXzwjHTRahnb9g+Q6rbIAS5K
Dbs1LWPGtte6GtstBdnv9CMYeI3aXpOQGjtpuLH1cOZOi2QDJCDUumPb+kkLgw2hcgXMxkFSydkf
8pBDTvaNhXD9KBHZUZOA8C6/MleOuKxoxgMX7eyM5Muk90UEzm6nzJHVLlYV+7ZVHhrHNc69qvwn
0Rg01QYnxnYdK5AAkg1RVV3HEM/5ZAJ+O8niUhoo0TC92RMZs3zALlnGqZ9yboBDXnlVa0TpaJzn
acppE4tqg3oyrKE+BTVerVdAoOuQtg6RE04Tvj6o/ItwQw8Sx/4vpD3iCsLpvYfOdZ+A+QlUmYhN
W6tk5U6bYJUXHYAobANVDhPoNOP24qVgt6Tnd5Pn474bRbEypIF7A6RCXuKWpVd6kn/URrL8qO2R
MrLCfYpKiv7tuWq8sy2K7AwswXZjTMi97RVJpVTsldSLxWsbhNFdF49v4qrHleBiSlZhJoHoNQGF
rvNaHQzOMs4uFrBJBh/P+gcb26q92zbZxWvzKd6NBoIR3EZMUNndGLN4em074W4z7BdOxCJYhAxk
4z3iCkA/M9YO8QsSI+BNt9eSn6BZNLYIKPVnELv2Z70qjK3udiF2uojDk2KUbdDOYx7krVinrv0p
ySu5oyljDEKJ8FCyzmHr3P6B/Gxg2E6OdbVkBxRBJpvTkGV4WpgFkKY9vsdebLhvVTPiG7aLdDdc
0ZAUuMoS2Fz6i4R6HiK+vpFG5m5RwO2w9wy8HVw8XHfIzQGkyJitDcHAZyzixMevqUn8KF23MY9S
HzAPxtRkkKDGGeUzyKutEb/kxZCFfpqzXe225l91Wp5Hzyt+ZqX9UPUa/w5wui+2ACNqUbO/gLEp
vroGCibaHgChuJdHfDuUzSrQ0mA7eG3yzJFrS0FRGk2odGpQlfnyrqP46TJ61ynL/21eDexbtxHN
CddN4EGYItSFNAhJIdkenHGKvDzCQWtV5W54mYQVkDztvTc5ksGj/yjnIAhb/Di29tEP+TdCD/T2
Y7LT7PiOShYd2SX4qcZ3VAvJ1OhPXeiFdwQWT5ZqtMxLgQtIdZCmBAar0mUj0ACBI9mtJmSRr6Rm
pJ/rdBA+4M3q73hcn9IsBj9aF206AdICfwKQWl/kxo/cA+6RPVVf8NYrV5rmDE+4okdoLGvurSF+
tIyWf0nr0VtpeVbeW3YtwOkl5aHNOAAzcbW2Ttpk+lQE4i8X751fAEgKov6X0+a/cFLvPvWBx9Zm
neXX8AFfd2y+Rse615GIucoL0/3cuPKbelj/aiRePgqHMEu7h8npLPDAONWKgQLpcerrfpvYXn4G
V2uA/Yd168exE/bZE8O7H6MfFZ4hojEGQ7LNFLfTPgKKpz+1jL2Gw5D5o+olShaOJX9dtEvv3+0+
aP+jP7JDYSyAxHq33nCbg1Cg8DLUI4EmIwyM2+GirRU9R107b1oaLlqtksB6SnmwiicwVR8Qt6+P
VY1Mdzr9orwYnDkpvva49t9ldgvsF9Ug4P+CGmHtRCOZxuzB7S7hmGp4IKuBa3YX1k6neaRywHOQ
xACqEKlCN3MAkbsJaw233GoWKQqdAbBRLeeqaaTo++ylQ4L5jbuYnWk5mlO7IdAMHeQ6qQ/XgvPr
YCCF0rdGw77TX0N8z+64AfIyEnA36w/14HyvgavOZqNO4PuHy3y5zqNGSzcxL34BRjo9jG0dpJs3
H2xKYua/z59Nl6kDoCxdd2oP+IvSEzW2Cpy7FE4PQQ5+ovGinkIXgfYAJDzGVFh7Uix2om34sbF8
Es+mHywWT9RbvJOTD7J+sGuER1qAx0bVmgIw+FLHflKH4zOwPJ2t1yfVMbS5uMPdCltl09h+i7Rq
TRGYvHWQ4s2m4blIYwA8JWJFuYy4HitSVMb/zo2sRIibQ7t2ZzWlNpK27ZwUMKqw6yj9cRlHsXEU
uOIABpvxRVTIH6JeaJVvvVj1hmI0vlBv0Uol+2C3eBFxeRx6/pOBSWGV56aJ7biGdy9FZ8D+gICO
HUbaqhs0cw7ozFEeXJ6gMDbEhSszCu9OAlLdL3KUHTlqSDK7tF1Qur+QpEJ12ywG4D0SQKcsWpFi
wK185RjNheZ4gHP2IyCtz35oFuBmmfJDg7gXz8gEGJ81AO6CoXrIWAbEV5C7x5XmbnpUIJzzpNVO
em5EKOOw5XMpcNPRe4bxl/ZQjsPtnHrM2Aa4hM1RDJNPSR9l3U8+A4bogYYTXsLnieOZLVWCB7jF
brUoXkDqLcvuCFPfyvtnvM+N04zC37X4zqghpQRTI/TpRkSTGlgZuq2fluxhZVW1/a3oT1+sSZH3
FBkKeRisPDV4TqYsrO4rRHNohA33PCK+KC7qeeQonqk/Ld9HpHu3xI0PXydmEV6burzXpy5+Zq1T
n6IAGJZelE9flbwt4vjZE/GniEfZbkQlx7XQmrdGdriURjQWRBtDqOn+onEdF0CMoOZeLbJlstbE
QDt0knzWkgJIFh5OVCXislmTev5ijWfC23qovBy20vtjpSJNGiA660850t6uwjSaVTwmzmYetmNw
pZ4dD84+CJsfH+Q0LPE+jhD3OodOWAKhwRv3Cuv0PrFb7OFjrfVpiOeZvKdeFt95PZCmSBI5EEsL
pAyNRGRoMZVaNu5RJIfopzK5UWCHGqbZ5o2kvWyzl0TRE880w4j8XQvn/yj7ru64cSbKX8RzGEAC
fO0c1a1gS9YLj8ffDHME86/fi6Ik9vR4ZndfcIBKaNkSGyxU3Zu5h0DJRqIetiGrBMjEb+iJv2Sg
PRRAFDXebRP1lSGYDLljyycaatcFWmHXoifwS2ax/LtIshxJc1y1/92JRKZhfThJ/B4cZeagZGGV
4zJ6mRWoEsB/DuqXpymPNOCsphmqAGch2lhB/+ICbwmnUxRMfw3aGD+aSSZ3ZGzw8EN5tzSMVtv7
hbshOblPu92FmzcPqcKaLG8+B22A659HF2+Bm6Swe/S6+roQaCC37ZVmOe6GIZn5koMo/VAkEiTP
amkadvwUuwI/aAbel1JWb43mNmcj6oBmbo/2auDjrevgAdiLXEEGPF7jRv6vZegqGLhsXwQfzFXc
J+mWlo3eoh6QyQEpbWgt4OU+1IH5SCsa9Oynp3nhM0qcoMe5FkCNn8Gykn0Ei6TfvvwuGDDUkQYm
kPERBTnoEUCVAn4z9CZAZVmpqoBpnTDcYNrCM7YuK5ER/lLQLNdcbTOUeOjfOI/oDMHTEaQNIffd
4xSR9I2BYpuO1+nG40AyB8nRKxsGCTZdOwQRkpalKOITwBZDYyiwD0WOKVNTFrKn0AQDpOxQg4NC
YchqhY+IL2p2tL0S6BdY+Z2hUJprNBTywCwXBTrlgZ8P4yJIq3DLdBMp3chv1tM20w5oVRlBvd6w
TdXn1WFMY7M9VOgN2De+vZ/3mvbGUShdh43hLaIMRGZGZV8Arj2c0OCVNwvD1RVRcfAxkEZXap7+
r8EV97GtMnxBk4iUZDsvUcoRLPwKr7nliHLkxRyq4eOTn/P8AIyKdBt1hbZgPkeuUQ2R3yVXrxGn
Aowcx1mk4S5y26HxdUEWs4MnxRPq3t3DLMrjVt9FChS9DdL0Ji4X/nsRJSEILxxLAEgFsLmdOfxl
qp39VMmqoQnA3y2yfZt1TCwSHHkPDeCEKTzFow8gfL9aiB71lLQkRQpsARDtDI9jHCMUyUTNkcfB
PfV2DpD6Uju6kX2saydcjkPSbumqt+gqPGnRijzlwjwgGV/AtrXE4waPW9KqJdnSdTF6VSaHyYKW
g8smCzKjGHPIrxh2N7zEpqd/7yzkTlvJgu+8jQGDBtj7q8x6bYN0t3/KM9keQr3NdjZgUx/Q/JSt
Oyn4M+7ikUvQNfbDjvxvmu5273Ea5wtHyB5UIhG7durqJShCe2v4Ay416T6myXEFb2fNuioDq0Z3
SHHmfEhPk9YQ2bikCGgSxu2NlsO70MA8aHh467KG3trg4lVebgYTp/mhSbyN747yEg/9myPKDnzP
QYsKIaRW8FmaEy1pRrLKcc85GuYAuuaLGuU9sJumZNgr5zYPg51eZk+z241JKovuCOD8hcQ9LRJF
qC/TpZ5f9bgGv1/Dgz/0yn6J0BX+0sRuuo+qutm0ddn+MPwAROT5qixD97Etg+yla4ITFyDQYOj6
fwlT5iAFZuQ7UqYDIMSHGsBHUZ8DA2IIgquVIiCtlMOXO9lb9Qh2sTIudgFS70jCowi3jPhRAO/h
CTcE4hpF1ndzNOK3oI6MbdVE2pqWoYlaujgrM3AA9UB/ba0FU2Y5qjiOFkfWmo7rABEBzJgZYAcL
KC4nzpxjiyftta3KFnVPsTj7Goj7SJajMfmKfltkIiWy/rQkxaDh+QRQ8vdUWfRaGeyrJHrXVKEn
FXP6RQhedZAtoGzUHAfngMd/xZZUCUpWftKBlk1DLiwbC8kAigJXUk9OA2pB3PUUhiLOBjSjoaSg
v98lGyzkLXzgbJx7Km7SbPx1qyHy+/DYfS2TlgOd3MxaPJqgiLQwOpZRXuaLyTp0Pqcxss7bqi9e
uYjELgc76SpWmO+m7zSrpkT2PFRL3OT8rEfZXIrc9V+z75oj81e/DYCCZkR/kofm6/wmQFZoDUhY
EIC0g86nAD6rq7UHxM7lqHBdInQdiaXWm8l2dPkjMBzLo1QDaWm4k00epMEvEF47ZstJqGJVKOie
5ZMLj9kBmAliG1hoOloKPAzzhTv0wdG2kPUci95YT8Iyx70ZuuHa5MPg1mOak99kIXqApuogA9ii
L/b4IZuDk/pWOkVHpWZwpCjTmqsPMn8aWVvISSibG39S05o0kyMJydujTacfoXF06SxTJMKCCNlP
IuEg9g4xmA64rvuHib2DZJ4NDFvgOR8nmRwAfxICa35FpB/k+29uXSbZkSzItte4QB7W4QBi0/sr
Da7QnCM6Rh5mEdmqXckdOC/6MS6C6ZlIjz5KQdOTrwYQpAXGi/2dnJSUpKYZOdiFPW5sHgZTynpW
kO+8nH0jNBciURhvxywDYuTdHnP4GE+yPcqbURP1+RSfPGjfO7fYaQRuQZGcnAPMP9CdjAFM79g4
u7tP50kHn2f2oi0qXoLdADeE05eJV/QbiXKqU62uIEY/7C/C2U33C6gXAoKO6zUrFAHH62LEmRvI
xlaHb/O92+TQ0p3FbEJ+BYu0pS1ttqQvrwBwVItUxP2WljTQN53HrWYRuzFS8urbL+c2P7ZZyReG
010c1x+BIuKkl3kQWoQSjUD3trOMZoMjexSMDdZ6VnRtkl2MMcrWfRh7AFvAkrSkKBq85LlON6C9
63MPUiSoWkE5dfbtTj7qzD6N2bCaY2gdvt/RsPbIRr94IO8xPFpFl1yYX1Rn0OatEq/xLqmwvQvN
vKYe1rgo1JaD3o3pOtX0Z/zE42G2K2Q5HqvSPQXWK3hdxp4fSoksoBPUYGH3gLYP1r3PwWhsQNUa
iYZbepzOtqQBCI7Y+SiS8FL7wzgAdxUupYv2Yw0s/w8/8hBj86vowCtiGOi8B4uUtS4C9KgBgKo4
tXiM23vmtPmJ1k5aa0uULxpL1Pfmp1nRGBqc5zWpXWnWBzBuLQsfDGkr1ERlK9sp0MjausghenLA
rQ6KsY7NCPSeHU1pcENL30cS14HKsNY8GNJ0NqEZCsw+Q1htXIKSSUWjYTZnnQZNBIpnFFuxPWkn
6xt3ko743gDEnYpB7pNVrz4DCYdRvw6Bg28aMpy30FBO6u5oPf1UPo40BurltinHQUXTyw4vr4oK
iAYN3HuHxHwlJfqmK7QC4Y8S4HHKRJr+53TSJbqXb3zL/IvUdjuMgPBWlqNg6y7Df5AVxeXJVoN6
MZmGBkdGERbd4U5eoib7xmxyULIeZbQL3xENvd2c7mI6Ijk3jRfvBE/ZEfSBFhgADLzbBaNrHcE4
jTdtvzuQgobZjpYp6tVKFCTC707NkhzNTENVLklB8abQd4azM9nMywq/zwmSJkAw/NunuolCHqQn
txQFA6vRSE7MR7F1m3TDW2gCbCDM6v4QNiG4tspXqeXJawRqh5ObVAn6ICBGeurDiuPP9jQCCnYp
Bc7LdiWDH35cdOBMAXKqBxqoZ57jTlbJWQMwV8BbgrJaLdM0P9m8GJ5jvysfEiSlFj7YbX8kA3jn
4hhU6jxo9LfYnMSAoQoPre31K7IC8FcF+l9WLHuvLZeGa8vTMHTfRi9DZ00b1YBwx0ByGpKgvl2S
TPdwIlfv47PZv9o6Jfovqxr81GorGmgH2ut3sjbro10zRo//GvLuI+W9bqyRNAQD29dnBZNutkoT
HH/H5wLQTAeAEkRHGqrWw7O26aIjzdBcbu2cJNiQ0ms+zWgJvrk6Rxk8hHduJPudy2wXaUx+OPdA
DtrZRThtchdvXkYDClu1dtjpte4e2q5yDzQb1JJmFZ6K4AhQ62l6pycfXrq33jrSSIvIKK3VnYKM
TQsndXSuf25INnfLaat/N7/R8x6gujra5Neo7wd4Eq6BF0SuOXFxgskGZ2bA65RHkhJN543+t+tM
RapLC8A75D6Rd/pGg63IgeK5oIs+dM4u0Tgy2BwdzY0EhLkjbeBDF97on2vR4U3tSzMZksbMXQAu
mMDLIh+S0aCTIsm8eAsIjGgR1cBI9PGtukDnZSi2hpbvS7QeH2u3tdDMyrx/qHmZPNWBhzqmeEBv
ZiXbTahezeczDaoJwuUARtXpnX1WZHrnL9Fmq0+KpJYoyw6Z8PCkLa1N7ucSTe3gZIgC/w0N3t4j
8l2oV0lSfKGXmrGkJSk4iliApOmIjR1r7mSHb4B3rxyrI5mRXPYnry7DR1pE8cBOZuld+kpDZ9aY
Rdo2KUZQu6hdyETXrXplem40hQ3bIkdF9wBKPqZfPKDoAszLsp/xnwDeT3D1rUtFEACwEsD0Wu6z
lmvsmURf9rkysKV2a48kNgAXBhB3q2Bf9jz0qgdakb1p4T876aYtct6btMUQF0B05W53iexBItPa
eOgoqcWK9bGFKqtuNI40APHTPCIRCx5ELXWWs+LGUFZW5K9IdSOdnXT0hR+t1kX3UjiADqQqwPlk
oOnqXFetdW5Bt7VgiVugMcgGvNiXgpa45XVOXvFMC7KfrWjmBX2wwe8JCKUs79dYgYiSrg9n4JQJ
UmW+hiTEFTDKHgpXY7v5FnKym/1yBfHAB75rzBoNCKWGOzoHxUcohunj9ngz7a2+XAWxqy1wPGuP
ejgk9om89GLsl0j8x8i4AtMZxykFZ2cXrndEAgAMHzQ1giuPQbRGSpZokM92NEPvEgosvnzhUEj8
s9VZnG6QYe3zbanIqmO9eEizSgL3PwU8O3JK6M8c6nVnWaAVM516p+XN7Sysw2aS+V+zO7vh776d
0eCVImt/lqMOkIjU8nAC15F5dBugvOmd+7d15ajEUZKhaI/sw9ZaouOO0EgKjhRrhVtEWmllj1uu
KEjX05LbyA6OoPABYi+qRkIf1Z550uwJpSQDwdChcfx6MYGWKHATUAUdEgtvC54iLQk1nDspHFl0
ejOFI8yTfOyBVcjxr1PKSNujqOitQlc3XwRZ5ILdp3KXaVLq60FhSutqIEVf6hv0rThAvLc/RF/+
ZDDL5xikqEecPD5gRd2+bA9zO22S+SNwofL0e9DZ1ZaaX+96Y2lJitmNZMpr0H25vZPftOOSHef6
uUWR1Y6CuLz8blYKvUc19k62NJ2jmD6ORqnskfS/aZgDabaq7fH31AJHw01THa3Ffbfc1Dk362im
AmVZ6e+njrrJhqv+vAStpi66ebXn/27C5/8A6RKmboIGERB2umm75l0LfpmURocqweBpAjpCveCw
9l3jr6Lq2buaIPXJ3iML1MNhYL/Eej+sADWU7fHuYD0FPUsBjw0+xLqqLn4f9N/H2ik3Wldty7Io
ljOnzISXjAvBD6IZJ6xAQxwkYJT7OwLzHW/NbOcBuXVt4Km9bF0OksXaFZsSJN8PbMhRsE5TzoC2
xIz2Q4OyCfTlKRuuWs7DChCjIetRYRC0qwjAli8xHrMnp7d/BWpForx8rVzAKtHCTNHOYfolP9AS
HTTNBuV1yTo3AO2bt8AASgyZXcuCy009oHcOlQHIX/g6MCkKACuZJqtxXSaq83//zzn3HNIGAL0B
3uMCCVi4uFy5g1crQ55HuOQGWV5uilOn4WLG6opik4Jb7LVINTQFoZHHiiUYjYQJeDo9d8CKxAXK
gSV/msDKMuDBHFHJ+tQYDp5V4FYWx9aWj0Fs+lc3QOk5zcxqREcGtVIBD/Mq1EAKG3VPDLjQbouc
7MJLsE/HFcu68nfqIca/RBm+2kA5wX2cWoK2STuUTvPoqSC8kUgdAUt2gUL1/gq8kHrL21ZbCBtw
vAvgL/NL1O5J6akrdV/djuu5DYQsVLruJjNykx3+Q4AZASrNIJTOhWuT2+xrKjc7K+sdbwtEr+rc
/b+AWri6e48chv8MJnRddwV3bfv+D0ogfaXlAO14zuqo3YXqDZ83FQbJQB45TdV61tiRes+L8z0p
ZzktmQsUt8XslngO1uDdwjjNZ920RW4A3iCydBSofW1+60X2tvoIv49iCTcJN2RQoO58G2rV9BOg
LYHtRWUf0tH0LhL3n49x2P6Mk7j80XRdujYrVFPTMsBNsgdWyM7ys4PeaQDHUlbAyYzRARtoF79i
yewdlSbAzpR3xVGr47l4vceNvrEYA9/dElXbxOhW+9leGwSO1qoOe1aAuxKZwsw4zfLcYigVr125
IhkNWjWCOKTBJb2RogKcZNM+LorzZ7sEV/n7dMRBYiapI22my72wXf00y0u1T5ECTXJmqWtNUI+r
fYBzg33oc/a4Dl8MQLub9qnLZ2ANlw++gUykwlf5GZr8WXWBvIg4lvsUuYqNboj0XUa/SF/b6EAz
vOGxsfF7pcBnfDXIKjWXptDtLcli30wuyoKIdklUKgv8yn5YaLoP0qC62fVjPC5iWwD/iQA7reZP
bDFcJ7hO5OnOvjs8MAIAFcmgbdHPg3ZxheNJkJss9cESlGn5ZsLwVECetWb+FQ2adSALkn+GnSQW
nv9R2D/MYVBH+BF6xgmdQ89x/h6a5Hg3jwwARYqwHVFdTaPGUNIL6tY6ONXhntjIJ9GkJhZyGnBO
DE5duadFYQPcBe+C5pqLMDl16IwKQtBi4Cgd43pRidTM/prdyTykD46uBP7Jp9VsQDLWtPqHmtZD
VdSHFFCNgJxyd3Ls9PcKECahN1TvRdOOS1xUWNekDNOd1EAVJNAmf/FBQ7RC+0PyhtuWF2Mo0Gib
AcEPhLnJtkMjBFAXdOfbKHNng14lfZ2KgH8bNLPZoHXOm7TSBr1RrQ3FRvNgjIs+e10VTN+Qr6fh
2n6wu35lA23GTPz0bBVmcq4jxtCDqqYkHGsmlhIvjysrKNNJRtqyAnH5gmwa4W3BOR0fdBVmjjXN
lFvHgdJrpfbzrKRw9dhZH0FQig+ywWrZ/BqAhLqukRy56JH0QN2cGa/5mGm4pm2tCw3xYDYXXKRP
BmTboCB+P3L205Km6yzIbExYsgZaTLa6EdYNrkS1QMY7skF095xYaJqIU7HKM78/JDzLvlmtdqBu
mHTwQbCu5DngPL6lSKNYeKU7on0pX7lSjqvBSt1jHnjOFdTx+MLq+vAPvx/f9LFADUCj63s03UWb
sW3Sd7dF9b0yIM8RP/XkqQ34zkIdaYja2/4NeI1i8gzwPrgJTTwflCcZkGfRRM2GgdVFSBQpL1Kp
oeGoKPbNkAZXGqwCVcgcNAeVTGS2ttDKAcYjcF3OJjTDu4lKMBoPeLAikpRBth0AFw6Q4RF0TJNN
rv9RjYm5bxU9AomSMumOteOdSTR9iiSy7SXQQzgKMj/tPJ/HODawyjd3Tg5SpGp0NG3p1EI/VkZi
gLUCaSjQu/foxiqUgKSkd4poHZtds59Fk/X9evImKYVIsuSpUWR3JBoBEL5GLQsOSBxIIZYaSqcQ
ywHk28tZhpJ3eaThdzJdwYqghOZY+dzbom9oKKZ45DEHHTlSqLPsv+ORdjamfe+WcTS+xfhWOhVF
hKff6CQGIIqEfsJJNjqkqbumFcmtbtAnJcl0ZUazxojiAyC41p7dL8JgIxJQwRZ4lzn2cRxMM5I5
SkEz0/XCfHGn/p3LnYyjoy5fFLYol+FgGEtSU0SKNXI9wls/ELpxyVkfaXAVbDgYwAzVhA8hrQkm
fF7O1sivxyiAieIV2aFzzDoUOES/4+3nlxUE3bO0PPwloF0UFHhl+gYsc1RgMqS0XAbo7iRBUVo4
OE8OysC30RgngNL2rCsTKNyO8q791WtXw2ic/5FpjWKBG1POCzaZxklwb2rGQACKAOmcmlayQG4g
xFPdCIBRghIkmhXgqlxrfa4t7xTALWV7p+QvZAuunBS0C8rXdF/R4uydJ9EQdg+ANx0PPQjTbnYg
03mHtMGt2iyjGe2QDO7LLJ8/F3YxQSp0Jh23k4wt7n6GVAb+0suAp70pCxD5AlDqrPptDwRuRMhI
g4JHopmX8Ek5i2YzcGBMSjKd5WT797CkLBLAotDsSzlhL82uXyFn0eyqvMbB8w+tjgpa3COmJ3zp
oVNfQ8lNrnjCOsYv6G2LXyQPS3S1AS2B5MA1uhR93Z9xR+cuUV1YHv1IFXjQ9H5NhDsANv3U01p4
XF8zkEyhEfGTKmhm5iHZROEjnCbeMzta+3Fr6t/Ir0JX/cJ1qijcMyv4A9UtfRwu6xDZCTrO9ChE
O/mGtkxQPX2Yzj90FJq1XIZ6sxCuO9lMRyhZM/0028Si1rZWW4gFawO56aPCes0AMQDA27A8h6Np
vY5IveL6+zUUEv8XKFtckJUIC3/7OyfS4grmd06ecjLVTiPDub0RXYfSbKBv0iBRWXlwvHzdExUt
yTxD8TmSxkbjTaQyCTGAPf0tR8YfMFDg/ZMODlph1BxoRoOMNfwZzmuaRcqwYjU0fjRuczfiW/Kb
ZDdTMr8LmZp9fbiPO62ncYoyu0opzATI3L/5JBQ6DgTy/EHmrtJYeg+VZV61wgRVkfRsa0EyMBSh
Baew0smEZJMCQBXHPu8Ps6iXBy0FsS3qC2pvOXKzPeaF6SFnC5Q7dINHgN31/e5YkpD0vTJKCk96
S1IZQWavzCFoH6y022ZBHvgL0yjwkqV5aB0rxiX+UgD1xtBFbnomD1EdfxVBjhZtG0zssQVU4MJ3
vL0XeulhtO3b4XcyiVZcdGIYH3a0nN1IcSdzcfpBDQZSRHcKcrvbYzaZ9sjNk6fZ2ga8hNUhMqPq
YCEFCYoTtZ6mMuDlIccBIlmQwWxKy1nGtTrWl6TWAz36mE5ByOo+yI2V2brbLtds1Cpw/wrcxnyP
PJm/aOjspGSkiK0I3wQlSBcqOtsphdAK9CmHxsKhM1utFKllA2mtBnQbBUAzOjI13Tge/ABgw36i
oWID18oX5K0ueLM3ftiVOaAgUEsf67pvt1Wa9Ad9iJMz0EnHtQFkvZeIO3h2ZJn9C4Si+FJDQx/T
u2ez9f+SKN7doSUP5aQNxw0UmqB+jUkb7aclaYCv/TPKhvJWFoE9q7Kzfh+53YiLK9XP4Ar5Kqqc
oacM8UgU4s3uUify22hX2oc/ydy2eZbhkB7IlgaQPEsQfFuPVcrrSZ6X2eG/83DM/AeAL7Jvhslt
l4Hz3HVM/e8oppGTdjY4GKsn3jJVaaTFDz1OwQ+Sa+CaBdLVqlVLuy9qc2WXWbLhvc9RwcJGgCMr
FelLOyp2Wmv8QRFYmTfmyk0Ndhgd1HOhcUifYncZw/146gKjYd119p9M9S/rJrtyWQUHU620MGbI
imJW52m/TcRQoqzO860FacimMJ2riUTeYVKQzGvrfuuM+PvNeYPa0K/QTf4dDbxulJ6Nalx1jhH/
GNzCWedVNR4qQHw85jEgC0bd8n/5YXTgYWiiCzYFTjPzjD2qXMsn3+f5ZJEP/hXPlvx75VgZsA2S
CC9jZo3rQrYfON4XCadlHgjPRSvi4ayZISp5e+dISpIDmQ7wiSCnbM/umrEK6IQkJ4s2cnFhxzfO
qMmzEVq9u0KuF0iUg2w2uHcCjk9e4HHKI1fbtq4PZHMlnB+bNHPDd9kmzpkW1ZcBRcrSsdnc2Zcj
+Ewo2rQlqR39xxwETLDfdMN7EWXBHhLuWQ88uJRdL86OksxigBejSDEH9suNTNmT3SAnJ4pAA9o5
2MMAJMZVpJxIxqz4rR6yZE9KEsERBCziTIvCr8UhDvMjrWhHvwJiDZk3lqeZC9JU1v1u9JloN1wb
fOxGpqT4/IhB4HVop0rjGCU9PnKgX7RqcSb+SJs2xwEcqHGu3xSPqTEtSAI0LsCJ9MDgoiUNRY2m
ZsMYkan5lzghuiMuVYiXcAW9wFFRHSbtg204zQMyK+1DWen13qz5cwOSFmNBWhqMqsjWMUMZPdnh
C/hTbegunneBHWznWEEtkaEUIlmDa0gc46kdsnajamX4QJYjVKsJ0Iq6J2ltFGgFl3YCzDkFnTWB
XOUK+mqakpQGJ8luLW8CGXoLMA0mt7MxbUCx2wYtBKjgSoCEZ73TORCvVEDCqW7OdXdHQTrwkazC
8/rLlMTziTAHMHK+St2FlfwZjJGBA2ef1/qJJ4CJSYqPGgWqVgAfoX1CpwhwBc3eXrhF1WyElcbo
1oACyAbrtiwAIjfIEp2mo36kgs5Sz7JD7vA3Wk2Fn5Zr/sB9DFI3r6ys0OaJGsKXZElzUwnCPHg1
kkGcDcfrXjwJRCdbJsMuK+NdgTfOCytRI6lH6dUEKiKwY0CmC6LomG3stDOeZCSMJ9xNWOAaeiTJ
AIKDLSBBxiUtS2WQMOOH2SbhiUSmkcmTmQavPBgt8J6whi1bc2y2pEXzgbG2RtD5pEILthZgf6Zy
SleVRc61kVOhZa3j0all9u6+dJIKJucIsx8paJgiMD15NELf3mVu+NMSuP+Ngbz5xLt0WBkF4AJp
GSpZZQ/LLo2La5/2w1PTgvYLGCTWgpQkS0twptdR3u+BfKUBiaAPFkmTgLBADV3YfMxs2ecJXpY/
17NN9GU9uzQGKKamOHfq2WaOIGxRHMY+MtcDB0y/yD3UyA96vfSRfw6WQYneuJu1rGS6bZKuRge1
0s/rvBuqRyYL+TjHACRC9SitMt7oKGZeawkQ3Rtn/AYkUSQLWjEClYpl7+GYPoEvtH5OE6M6sVQB
RCk5PtZfGjjuH/3MjR4qF202JK8d5DwTpI0uQEHXLrxsUICIrsn3Af8PKN93u7OeOOC/Mv2fLOiy
03+fQQwk/u+unUxcOIFMwRVCdyzO7qHUDUc1PTtJ89RXEvlczrVDoYbeZB5IWWjdoGcHVbub1B20
A4kYevayxf168pl003ywYyDMfrnRLGkFfCc9bdUYrJ/j37lM0WhT8r5fk4Z8/rk7RQdB9E+gadcb
DeDoG9+r/IUmGgPQkgAj/JimWeGfSUpD4+baxmXse1iZSCUywEkdDUDO+Wea1k4OzyCN3O2YRg/k
khSNXz1O3gXuQwan3UyVAG25F6nVH+s0xbXq54oKB/Am/243YXppeWqs0UWb7yy/Gt76pjoUVa4/
A98lv7QB/ghITmbVl9mgyYOJwupnHIduzSwzXoKaCDkKeorGDIXTblmcmHrYRqoqLFCD1gE5Wcm1
0pA7E6WZ6LDGb34eB+nBAhvroqa7XVoD7NZfTH8o85rM6S/DAKPY5ENLUpAMd//+gv6W5tgUi5ak
KFPQkA/dn6Y5tGAMTYLnsGryR7CTLVrLQbN80NX6ygZ01ob4mWOlNdIOtUEhtJHSkq/PkfaNSxAI
mqX/bFlxuBv6ugNfApaeafq4JpPHvHbwpa5E/RA0O96ZxZKUJONt+JDalnYmEYqx7R2+vQCnTyE7
tuxRLG2kRrYseNa/oibAXPsNOrr8wuhfedIih5ZEzQNzZPWEX551Pvp7Cxfgb+jESTZm1GcHtwqr
R2Aejfhfxa/E/5tF4jvBbpCafspw+xeDnvMtAmjY2ixa1OJHQp5Q4V+t0RfXvoa5/sgU6qdI8sk0
NGSwzvrk1hTP7Mm0UKifyrQB2uVgNa8oxDM2jlN1wTLMBgbep7+vgz5Hz1pQHDQczpaA1zUfzcF3
tr7JR3RUixj9k2m6AqZz/AMZsnPhcPZnC4zL0mzKd3NgbFnYeXiNNMvdNdJudkaoAGZ80S4lulN/
JkJsqqpOdw6Kpld+hWLkwLQD0ChkRrF3knRHMlsV/dPMUjNa6tQiQEIanNb/wwKm9YZMSAQSScDK
2ICIBLczOgIAFLUngjUCUug9/VNGv/7zmtRkSDIAycX72hfiHPIGb73r1taB0tR56legTi4iLq1n
4CvvTfU37Ue83OVaMeLOzO3fcLuFcvQuvDFjyswDX9WNGSDXUSczhGsfX5y7QQcKQmhx/o2z3N45
Jt7NRz0X38JOV/8kfb9Ci7n4VmuJscXZ0FuVgyG+6TXoF5oil2vy1eNY39iyddbkm/kV6oHBgLEh
bZrjGCLLFAzcytd2cLR1UTG2JS1aSZzV0AG2k5YVSONWjo7CiMRti7VVgLmxjmrk/1mobtPUVYBp
6J/TAvRN6DZTNwK5Zqxk4mk7MifDyefendaRavGIUN6NHDzgg4kpNyFeWzWElpVtkPgLJoJbUlgS
1e03axKiQFwuiI2FMDmsrNu0pm1caAV68WZbAkt9Gfc98NCUtv7S9kprgPf9hsMlD9tN2YNsZPa3
lAUSIngufUVPLOE/y7i79f/7/sQIE7LQ3hRoYhG5vkUBTfMatBluk9H4jiT6WL+WyRlIJfJ7Wo7D
Je21nyStGTAnzMhhK1qijSwColDk7CefcHzq28a7jpl0XhjgUSly7PJlUPsyj/cpaI5KRTGRFdXH
kMsI6WAOEpFZgfdAEFLQWmtroNCQeW/mH5YpD+LTbE5LMpllfmmDoyfBkWio2A9qVUhNgGhHqZdt
aSlE85Q3Cp3L7uyrsqK2BxfgmDdWgSMnqyEQ9hX8DVMsshIREgOh6w5vX1ZfsXrVQkE7khUt/2lF
zpkILv3QbR1VVzr/ohGf8u9kbYqyMKuKQTHy9VtJv6TT7ysJJf3qznrh8mblNfhuobCTZZhYCYpv
Y2fRoVL2GaWMTyiwtM55oI/PaGPF61+QOitS1iO3r202roIGTVloYGp0gBjie5i0XYCSE7xu+csu
ULeSVlyiuCEB+7wKZQP7eDWiqHVLxmVs26fU6X5ModS2sojZ2Xayf992UiqLBtnEm615JkAaNWja
9EPQDmr7NgfWsV3EzYFcf/cZ2mL8QfZcxf368UVXhA+5b+4bVSjcS94caSbV8r9lXYBOexww0Wen
3P6/fH+3RyHxd1DEaba+29yhemZyKUWPCiCtRqMUj3Bs4nV4RZ4seEIS4Dllwnkb9UxHvngstn0u
gBtRZjFebV0LnNl4hOp4OX2iAYVx8dJkYbSrwwi3lLIMDhYQqM8FG4OnKgBLFtPCTaVWJEIWCO+E
sccAhIsgSdhq6DspwpXr77LIAYyc3ZZbcDvyX0Vb/5kHTv02pDJH3lYMz5qLz5ElWXmxahscwKj+
PnYG+o36EaXONS5wH4SDL44mqdMnaeOd+f8QdiVdbuLg9r+89eMcCTEu3gbPUw2uuTacpCoBhJhB
gH79u8jpsuPuTm84Gj4Jp2KDpO8OXVa7z3wgkI2nEf+uBn9fQ+w9Cv7rfkVYqIckS9JFm1Rw87U7
SIRO+bCwUXjs6SIk3T8gFCeWvuOWO33R7brE8vivuHO3Lrlf0ae5GpYMixLkeBOWnTNaxOLOMWN7
DWttugbopLzrcmbOuqpo3mFBtsHbzv9RVGpf1dbwBi89YxbDwvsW/8J0Q1QPc18SR6u6z5fIKPm3
+kInVLO0DXMBi0QX66bfOlSavEOhyoUH/F/tdR+G+9/nCKdDyNhvy3mfx8NBgMp6GKeSJ+BqVHbW
J1I4Vj/XbTok9qlaEeF+ij7k8AD6GtbAHnxrNxMiGEOnCN3XyQph59l9gH30xPpe5/ZkGMH4Os8+
fRIdkrsUOPivz6NH5Pre5xm+hqVhDWEXbHtHgOxwo+lj+GNf2tuvCU7zpcTLZzWWFLPIg5UMcayX
soXCHeF2eOfKvryNANzVNd2Ob214Z9r90qdwp4AgkWsE2LEkAJuY5kbH6YuD59qMEWj1t02OGFh7
VktsGNzZOSbpR7UZlMEh7IK76Q5zAK/DD/3lqabnN908oHxob/XN9ceoRPxicxXtTmFeM64tAieD
tIfvVSDdUNzk1pGCm4PvSHR5MYZ803kwpbxq91JwIkrOsL6aBuR2R0DhdWFrWUgfhPWvWfSkgBs4
yzpKnODcASWpftVmoXVQFPA9lVv8RhCrP8RFasx4m7LvxPr0rTp8rx1aLNw6zHZgtJt3XsrNYOyp
+R1Ysj1vpP0sBpatQoj3rLsiLx4Jk2/xNENh1JAWHQS2VQPvNyB/QsG5leIVEs6rcqx+YlNyZJDw
uEsq8AS4hNm8aky1jKaqbhsGOq6EwkGIHGzrTgcbtJKHiqcrXWM2EGW0Z9BFFDLcApv/6zL6zM4n
hH+41T3WV7eumvUYrZLRursaBiTav8yiElA/QZnBXS6Kp8lyYkEJ9fehumfQg3QxG6J7DnzXUscR
VvzwlBgWUTjKLfDzcutOF2hqYGugi9B5R1H3c13UUbqu+3XpPPwUc+4+R1/0nOa8uNP5znrk9Y3O
0+mSw9QPGDQ6IcQhE8tZnNlpJ0Jb3worsAtzPPXkE9XtgtWWWn50OMecqG66MaYlWG//3n++kS7p
OdjXfc69VEFO0ILS96xqgQYuR3z7TKuON6KgfMU4yZ5hwAklI559/DFiNJQ4RYxl/WThFbSuUh+s
1rGR79T1j6Yn5QOP2nDnQ6h1jpylfGeqeW4s4h2jCltt167tmW4vU/E+Nrw6ws7M2zeOMcz0PMpp
PgvbZfdpCE3mHK6Up3Za2JB0zXJxP1L1Bux9FkBqrt7qi/tV+qc2N7c6fH+mmDQtP/7jJJA6fzsI
tBzPtMAdg0wpPtmVnSgHLN4Px86/x2qg3cNbnR9ghsEPugSFlV+lDOAlAevEtW7/1zCz+BBjDb2l
aQpBWAOv8czkEC7FRIWom21bId8w1c7tV7NRsABXRUN/nsLgGtcHOuQ8jDqczPMcwnBXHeeqLtHp
25vFiiwuPgvcV/IZ0Brl3BvMcsXA/ZyftLCLyF7wYXqhm+1wFDCYq6i90xcaGf0mM8oFhQ3BqUnY
dQ668xSSZnYGpvxXV5FE7S6hcwareZzsltG4E23e45syFfUlLrp4lVPjUcnyV5Nur0JrFds02dZY
l0ChgtnVoTXgJ24BDadr+jIYoAvMS6zqQFarf+At360EDKEOurfpCBTTdJ3BCQNun3C6OU04FGm9
4hwM8XAsP8Y2K2+lyIqXNXOj8iXF6+6Wh+ZH36vixWrzaANv8BGuLOismAk2k4SJvK7W7D/IRZb7
t++iS3AY7Vi264ARQa7IRUXlqGgEfPbe465Qz7L1jK1jgoijXSBrA8sKbMOK1bktynxQeWAe+avn
ZBepYEaZdp55aAqT4mAdutE47OwD2wrV7UAycftPHTCkr9e8rktsmnDyG/k4LdYXXe316a899Vx1
mxF28FDOez23w/stAieujDc9sjg33XQpkUoBhWAgK12FHnO9/POP2b4mZ5nEZbZJwVh1fcsm/tVv
2S57J+ktZd07kX+f4jtxqCG2uXPqDkmuiakspse1vnQUfzcokIhZnbJkAbNV+ty7HcweIuNHiNWI
RyMLrtHQpYqtMn4wmtBbmpI4oPsnw8HNoLzlWeB9XuDYTvgzDUWzGET6Ao1PO8PVNM7NdeN2neRs
fR2nLDMCvprZs5gVA+BrwACEEc93Xlzi2VEa8AI2BX/Ou+RH0lrhD6N8irnVfLYQbYeoXjrCLqVU
S49jc/HnPyw2BNffTMpc6k9fTR9GmJ5zRZ4ScZIPNUAw9071LDlPb7A8qLZJDLX+pMSRb1qPYeDW
pfcdDHsIYeOPKKLwuanK7sUbcObnkhSIZaAOgnQIvb2VEJxzhznk5lNbvOs2fbmIORUr8tbZ6iEE
8QL5NXiDg2OM7YRBn0HTiNeF4zQrJJK8l05mgIZP9uBgVM+wLAn3OcSabz3YlwR5xn7CKKhYpelY
mDNuu+PWi9S4ZUU1YvVTmnLtTHXdqC/YuHpw0G2RpWD5ryGQiKsyoPkQ2GVhjaflNJHbgAs/8/tI
LPD1Y4HXdc0ur9ubijnGLQUPEfDvliXYP+RyAYRtmC3qjCJFFjoHF+ewUNoSQCn5fbEGKLIJTiH9
WMEsMQKRRM+jY2gVrvPWULh9y6BNAf7qgYRSLko+JjPqMXrQF91xiikglxdYVdgsz93nGF2qqwif
3Ct2V+266g9ttq17Z6Pn1E36IuoYyEbiRGRRVoMB0hxufhWj27CoUQGoN5CgnkJq2dNN26efnkss
ON+0NsgSdbRjCrbtSOIXj3EUFgEfePcDojBuknWfEItlgW3E9a6AQr8hZooAvoh0IhkCyEOCs130
HpzfQybhTQTsSliV7WESX1yA+1vM/FK1hyhlJFv5+Eusoc75FPZta26NUbJ9TLenmkqLzySJ3yo/
ScHkMXukPfl425SQNg3lkNwnBG5gPjMIqJxNinMsu3yEz6KcCTjLPFtOB8Ow2lcHw5bOcjTCdtXl
JtvXjI7rAWndHUyAnY3lDv6mFEW24w6fNhniR2TKLoDBS7E9X5Dfh7p0nA0E2I2/evD158X6XNcl
EFiQgNdFPeiq+9xmQSIci6lpttwKuQjOXdcTXYReFC9GnYrXw84TXnzyU/HcdfF5zx/14i4XRa7/
vXroxQ0vAi6Keq7zXdJaJb/+VOfGi1tfjLz4Z/3jBzrPDLFbb/PnxyveTdePV+Yh0W0T5oNaCoPv
qxeXD6FFJGa4vI+TqMKPsXLAyoVL6HcQROfVJLo9sPyxzVz/RVXpOOfKNmAqY67gVR6B5oSL5VXv
BfjhG1eYv5p0u90AhdqYfT6/6hBdGW2xnzletXsQLL+FJP188CEvrOdoE7JgsblGbpYgxwVsZQgi
7Cu8E7tlj/T8SldTd3jxaePDJIZ3x9wlN7FfV68yRkJLiUwtdLWKaxi04j/mxuwi+VTIEO6ZCGug
yr4duxTKMqNdvVYDOExpWTo73WvzWcl896Xt4g4SXPFK8kSpfJ54wz1POF8N5ghha9C/yI5n8gay
gOVdBvPG06WDGUTg0K5fV04h/CCjvb+B9Nh3HXJqi13r3avLBGTbKSSFvc8a4M82ENNc5wmFDeOB
qkjX1COPiXSAIIiNY+JY9aFNS4HErHDfjASHCqULPiCOYcb7lNvfmBl7bxGArnMX6Nptr6rm2QML
tFLKfYPggA0X9XaJzGg/O6/vzh7gkcCbx6FKrvQa79yhg3WvxCHlSndcTYC3dxZkPMEJCdY5m8RU
N+2EXMffmO5hbE/3unoqydIBcJIUi3Ob7mimOF3Sl0EMw9qE2nWzSCHMduy5qo5G7xebcFqSet0I
Yaah6+WsJpm5OtXtTM68HA4iOhp4LLkusjuop8APApAxyJa5DOnONs53NKrt9akqW6vY1x5c7gMd
pOu65IcC71yvgoOBW00SadMcp8iYdmpdlbEKfEaNRRiL/nWw3ZXOPaeKmkEVy/i+qrjcKk5qSNyD
UAo2E/4HueHeQC6UYjORmjB4TJPv3iBWsQBKE0fy9apBnnftD7l4Lmq11wFKRhmIOvDWOo9MSMQf
gAfmQRFBhVKy+CdtmtdcivA1FLKGLo3NjrUL6Rbk0+SBtV69IV4kNtjyWgcrU2zRgr/4IF2ovth9
Vb0lQ/NcyUT+hB17r8xxVcTc2wA/M7c7lb/WEXKxqqzHFZDmzWuKU3XbI903idfsnBQ025G4psjQ
4yigzrpvQ6FYQIBlmmUkkrMqzBLwhwEoaHkZm3PPGviNX0OqDFC/bSKFn++w5GvrHoezU1/SVJE5
b63hzvWAsrNj0PRg92D4OGCDSXjZGbcKpnTfJMxbZj0zu5vGhEBlkwEIhsWZ+c2FOXAemsajALh+
IxUM7W3DJ+8u3xt2Y37jHrKTYTvLgWABgxu/q5PkqSt5tKhN0QQxaJTdne4REgZt705Y810aN4iX
ee6smaJYHkGVbda34baHWcKKDmDh4UzBbbYjnB2bTxJDdciAkteso2kL5mInnAfd73g41Ao6J7tr
VBYFGQ7tnSFBToPb9iPJ1WcpPAH3BeE8ApMyzMoInu+nTiQhFkiA+gsIcjuPlHnZJm/qfuZPwXZi
FAc10A891LXq9OiAiqVH6iakLv98J8/H017PRf7tTnq2BKpQ/3anU4BANvvr3wRR/E8bkGnBHLKE
1Xqzs6aLARTNqRRCuggyU1NdX071c5ACjPwivBhn3dgkFy161EUUBJZmJ7UFXtuPDuA+i2KyQpNJ
CQBsGj3DgjXa/t4uEmY8DVUT/1N7A92mLSvjfEHr6ANfUSOInQqqvV6IWUPjtWjd4eg3ybDnUztU
dcb3sEnewGMf/6k9HuVwbABGOMV3PL2nOM8H8oPEVjTLwP4PEgLsUwfDLhCjzUgsqQWP7VOd9l23
7/ocLzddjLRKdDsI8A6KcqnbWJ6KX91COZjErhOo+SWX404dOlxfahbWiwpC8GDgQHdat51itIz0
6Y6Zir/B7TBdnT6LjqztChJuFEDmVd6Ex1MWG2+mBt6021rnvHWbvogpQ36uXrSJZBX1RrPJIFwN
nZz3puA1/CL85tWDlLyyTQXEdmXd4MlXBLrdajO28MyKrzNSt69+7UJnHrjStm3kHZJE33CY074W
JlKCIbXCpR5USfUqhtGBf5hZHuno3JZdkwCa2ubLggu10xf4II/rHj8JXYsrZBnSLgOwcIBxHRBv
JRp0K1jhqHs9+zVQN+aVD66+NNL5aZBu9FgDTVA9H97i5crGXg3S+rkn3qmi5a3d9BQ7W+jKg1bF
ogWc2YqZIHkGsx10ny+QGfNn7diUkCJvrGgRFZLOeVtK0M8aO1r02EPPCmhpzcPpyDwFwGhVefne
QwrVWvjwx9oyqFZbC90NngSQ98Z1qxRl9KgD9ABvcA1AclS7CFvfXhG3kffEtX5CSXV4FyKqZ2Q0
2oPm53V5Xcx7JG3nTuzVt+Pgvld2ZzwDXJJsvQZyw7ragrm0QCYMMF2YzDx3DJSrsLDAgpqCbSVu
pZ9n96NK/CfYh9lTkJ4wj+x3XdMT2iR3ZrpqIvV0mlBXjRLCF/D1C/SkummatACY+x7W2/5Tbt3o
O//+KXsfqzY96dWn1FVYN/GLT0kYMM5A5JwmtLBJr8ro5fdPmcQqnKVJJqEwL8Idz9uPPhVqCfJr
uKuxZN3pdl36j7ahuh56Ho9nLjTGbdtYGH4xgm8H0GVHK4BwugGY8TGydqIacPb01WuIfjJMybgx
n1m5LN9617E2VRO68yqtK7iElT+RqcXbOBnHO17ikAiCaG9lJ+DtC6dnmMCiusaj8ddQGXKQ8qeh
2A78tDsx3IG6328gk1Wu8Qeg2/NFAQ63LStpOwvdiJ8ktEV1MW5JUUNM/q94SpG9DtvhhRGZMJDL
4OJuQHME7lxIguZBQQ2woydZ7LTBz2CPpz90LCE1GS0jAaR0Nfr5asjd+hZkl3wNoSR8J2KYrAVI
IDW3ZZVV616ADxhPtKdBCfQUg92uAeRMfzXq0Tqag0+BhzEPToF6iqF3FWhXMQynejHuytS8F3lZ
vfRdD4AWDkwThzoLTiyxgT72RTtXAAIgsyg2ztSuGoDP4F//LqZ2Hd85SbVFltYLtFJTC+heYhps
o7WczuJNIx53SBBNFMyvEK3lxFKIgjLRYuUA2dkYKplziP7RFcCOztzj1JtjLdTetTFr78DQaQ6T
pEjoJzDz1B1eC5FanC+RtWAN5FQSKuq528AAKBnKfZsVGd5QU1GWLbi8Dl+c2qwxR3eFP+v8IjIO
xz2OT9RadxfKAXB2GnwdLT3RzSynyOdRjtPRQPdfFPUgPZwWOJAbze+W0dqAQozjzFJjt9ZV5Y4l
TkBsEuhqXjj2Q+S9O67dHq/isZq2H4h0f8XjmCSZAYdaNclKwepyI/xR3UapZUDNLb4tmK9udZO+
eBbwXx6gycG5TYcoEzbYCQQM5rrjPAxPRxiAG5G/PLdl06RDTp866fHteaZ2KMitCcof3A2jm/NE
deJ4+6SUi3OTLkUuE3ApZJ/nqXU7LLPTpaJ1O9NVlQCEAjMEPI7HwR5Ps+gefUMmp6xaa3Vr3abn
0p+wHJONC4Gp/Xl6j2TGTYzd19efRUcKB8TuxBov/lJ6agN65CucVymQGEEnInXkb3kmkDcH9vWb
o+hG9gkMb8C2n3VNpD6T0kgCZuCUlrqwd3ORm76LPWBl+8aAMIi0+n1jttUyNlNg37y+gocr/E5J
x45VM/ZRAHYcwOkJeLIOTnp56byCPDPiII/a95IX5tLpXbiUlRLK+kPZrgxkTO+GOk3mObZatLSG
VSah/22ZPaeBLjZDtoIHebG7aEunmBECfqTMrZ0OqyeWvG7vWrimE2jZYlepZr4HtTbTbscgKxvj
jQr7PRxa+qF4sy3cUUUBDiICgvUODO+iny2OG8H3lfE2hIbiRyjzdx8bt/cWSiQAaMbmTQ1aDJn4
Z64BB/uiSbqg1ewx3ZhOrDVCyY2RqmrrAuB0Y0+XriD2f1AyXXp9/GSBBGFZFD8j02Tkmgzh2HGk
LDdt773KeNKilFp0splEKHVJJBGHRNtoL3SvZjqf4/6p7TzWt9J6F2ZAVhaf2hty8Orw8FWTU81I
s09tMqn7ploGB1d4GLW4bQkZUxOAkPnoSbasJwlTPyfdHgCKD6UFSEGTWhcdZbcWRH5nLc3IwoEP
grePxspdNNOHv8hEnnOQp8aERgSieqWx4KHTQbrZSOE87Nr3yio+oRJL72FUlQZY7ZT7EWcsC3iD
xk/SxOunbfCKjd+71CA/yqwrA16B7UusOlk23Ax3UZZ5sz8fFjrXgmmm5UJyH4ZINrV96nhXSUJQ
ZxNuNLK8b8Bw8bGKywl5aCR9h59z9sE98qa6nj7a+Hes+lzyNc3i/vFPAdg78JuRsGqfwwF+hkxF
hx8mXqzaOE2/LpnVAvGeeu3y3FbhAH9TVt1d5gC4mWcFeIkJZ085hPOCDIJr4H6Y5ql67oXkgRPg
OHw6jmvvDGM/WAY/JgnhR88zw00W2yUYVqjqjtBSzhyO5WxxbjP64jtrq2qnm8K2BpE7nblxjHS0
n9v2rh8SB+InKIVEobH7qp+766Y9xnkMsCt0rXd//j+y2N/yZTYSZY4DdUDL9eE/ePWfFLcW51RV
8i4lOKU1J2px2SEFExYVBIE6knpIDCTruGVy11YdTDXO3aFQMQvapKF7HF3M4YUEdcam7OcDJ/Ih
7h1xHOkbzqzkQxfmEmwZivxmncq1rlI62Duz8UGAn3odCNY+QAsN2lixf9Cj0qL0lrwhz0kheaCb
ijzLjqb9qiv6PmMDi97zrDFerXNBQZSNBb4oRdtWbdBgY7VHorTe6xKfevwsPXI7DVe6dorTQ3Rd
x7l9+V7EssZT1hiXpYB6TImTmzeTWUjSi+aFxmW3bTIyztvRo2+RMX7YtBb3rIqr21HhcMLqO/rG
h57NasgT70AdE08py9d6Hj0tAWRwFconN9/2ZmqoJVcQjB25le8No1jB5lduGkgy0INu05ccGzy8
CSZu2hR8Gqd79OC8YEYTTKPz1O/g5TVNW/LcXSsXnmOjGOC3hLPCsWi7AMdrxp1Rd/auiPC/qDu8
7HukgLY0kyZestxmG9/i7OEfBjaU2Tt7bHH6X7L+3e8/wF8P7EolNxpKWU3Kscgv+eveBf7vDK/U
HRBXg3SSwK/1quP3SXSn43fh9SQ1s9Nd4aXvDBu1AayKl04BUIvFNA60psXx1C6n9n5q935rP8cj
FXwRb/YWeSkVM9aGK4yFmFyr/2F+J7NifOysn5/sUyMrX+GZABfnGE/Fpeb+njxUp57Y6seN5vWm
rYQaWcdwlB7trdgrX5ohHpeDYOYmj8v4mEWsCZLBzj6+InwXyHIdEeIg55hTKOjqCEhd7HGq+Ic5
Csbn0SD2HJ7RG/2IBLwSplrThiMb8mcACt1NTw0ZL6aqmMIGbTf5FXLRph+qX8NOPpQeduKLEOso
SD7bNszOT0YvcC0r5xw4yEWkjWCEUWW3lXXUJGDt+6Lt6cMpLJ7CRDvYByhDRCBkc39Edrkdb8bC
b42HKneiNWhZPnZXqjS23u8Xy3MPSEw3q3M77NIRzM0IdElQn7ZOJaDC1GxjzRjUKmEaMhJOVENH
K5LpRl3XJa849KN0DvAhCBlNb7SnPMdaD2ILfmTNXbNO57pRX5BmRw/E4G1ZpzcRh1CDbg8nyQY9
QDC5ll0C5/dpY37ek9OR2XUQx5D9CU5lvVXPbCMDP793F3/ew48ltKVqCb5dTMUECh7rbq4YcWZc
JpUNtSbUK0PCbcoMjQDoN+jqQbUWfDU5BMozvIWZFvCJ0HXdJcexPugSnoXdzvOHWaJ7dQeEI3/1
6iogy8faCYH+SCFcl0w//OmSMzmRDsKezABZDee6kTlFciNLHxce9Fgm4vlviyDhWHrNkMuGFBJO
z7SYO1VWDqJM0a50lTTVsDPxkw1iCKAfQ3YIQ9HW0LMA3+98weF8Nc9DO51Fxld3K1pwAqvJHUVH
6vqppOAEFuCd8mjIqF750LrZjibtaYEzdhf64xHbk7E1sd5Iaoh9T0Uc5hXzoqJqZsKoEKjnc39d
MHNfARYXlKEki4t+4A7+Gl+I5OjGY76+6NYDL+rIQgY9hCR3wtbA6ukWYAGapw+j7wgjkm4b+Ray
rl9Tnz6lhGrcyu2dt6sRulrqfwgSmtHCzOtoNjaQDWfMMQOofNJbfWGkCw+8tiD7XpqnJt2euma0
qTLsdc4dsG0zJyWtYqEKMJs8oiwHyGM0urkP4NIogSyYZgagufoPTV73bzA0x4M7LmwiTcexCL2G
RA7CSc2mLLs7cG4Broe/1C2zi2bd216PjaQDX4Bc+fPUavhz5rMEb8uc/IjgpgOc5c9Rdi/YakSv
Jo3EvO/wBIxYnM5EitSQNbbiwCchrIFBxbPxn8ngtTfd4OJHOTXbvcWBYh6Lpa7qQcmPX4Jdzaaa
vOZHt9q1iXDv6smX/qum+2IJccGpr/BgYI1FFUCIyFTc6gv8Pd6wLJCbhBXONmyzYYfjZkiBgj2K
nE0HgV4HYj8pbflnUfwAHLf8TgfLh5RzOd4kyh8BXGfjonND4wXf5730Pf5pRPVHTAznsWPj4+jE
+XAPXHm/sekIra3E62ahl1HADRXZ+7lP9ldVSMSo9Z8XoOb1JsFyXA97A485rulZptbg+fh2BB6+
+b//of8b0gFfcawrHgfwr6BZSfdx30NQmPXDsvMVOAlDUr2Rli2inNAnpxvFHtYK/cyQCHMdww2E
4DB58AnInBhul2rjDplZfSdRjbXsAKi+O7C5tKT5lFl7CL41b8A4bJFGKZ/8Iem3IndgBKGo9x/f
T+r5vy+vbWZi40Nc7H4p1tnEdq6W16QvBP7N0gTXPMWft3O6DW2b6A4EBHh6Qv3xW9rUc7jgiB+O
DRNDq+2euBWnywqs6x1G04OHnfDc8Mb+VYn8BtIJn0r1fOGFoHaOkZ28wN84WZQjGKa6agHlBUMU
tznoKoutee55xkOJx9rRUu4pKm6sam/1DmgQzgCt7yFTm2Z8h7ia80S9Qd5BFugRCLvyZaizcMN6
D+SEyYUxNsoMsiAkXeveUiYvpvHQVSx+4JCte6DGbTv0MdQ40dIir72kg4oWsZXlxcwhp04yVNk6
jgbghU2R7t2vy1AOL5Wk+cpLZboHVZmfOpFw7hvssP+q6249DNlY4BdZ5C7gJoZjV+qrmxyAkFkD
hbKnfoRBJwSfvWeojZqQKxPq1YJCEZSRo+bdaPsP4jT59yIjD51q0s+yDHcwiEt+9k25NMnA4yBz
CYB0Fk5lYVWeApT63BJRB6Gp+hfP7XZVBXEGSCAZxw6HY7oZ2eF40wzGM7GbvZSyL1a2o4aDCDO6
mdpynMH2c5OXkC1PixTZOJwL0fDDC8NkZgvYHgm4a6w5MPRr4tHuCOQAgVEbJCopqOxgZF6HekPG
sVO1hpmOR0brKt6NOVjy09Rm4nlrE/TS09S/hXIW2Y9R530kqib7OOvGBelc9mTk7GfhV84Pu38W
ML79LLqIBlwQ8WAQCNmWKnkaYoYto2v6mzpq08fCtrpVoliNn54Qj0j64IjING6JZY4NHlTxujGi
8q60u2JmWlW2wj6uue2Nfg9Qdr7TNRdGy3ZQlnLvAEa4AiDxTQiDPNNh+GZP2E1QwQIP+L4P5IVY
0NRd8mDxylt2JHO3ccEHUCQTDsocBikM0oDPAfDkcuh/Deoj6cxFi7WQJv2m0juGJcthG1PED9BY
yTd+rLxT5+8RJt4+B/hu3I3MoHsBXMTJcPirejIsjtvS3DvdcCBmPDRzUpqGvCkSWt5bvJV01RkA
hNpV5eK3QZzb0HHUDqnlvW7CorGGjrhoxgXsc3w4iBnObTRddHDu4hsK2mi8GXvRuEFv1NHW7ABe
xUv3Xst0Ay65JTZoWLrJMPAujvHwOUt7A0aVbBuIvl0MovBLXtRRx5DmwkSkFfAuZzi1bboDsUJY
Yk8XXarM1sFvr2GzzikowIN9C2AFngRJG4FDPrjd0ijr+MEz4+oeJzaBfjLoi4C07dz3SbfUAyKv
Ku9Dehmh58CBjb2Q2buJp+2jF8X5thqcMDhV2xbyHEMDsdWcdTM/XnSVnT7qPstJnzrkpG50za1V
NQtj7M8gLnkHXcRwQaKKzvMeGM+ZK8o2qCHEuDnV2/zNhmnv3Tgd+vDOUjsu7bdT33ms7gU+JgU2
7a/xug2ONuMt9gAA+hDwhz3ne1/gI/M+qo9tmlQrsOcghqNYegMFPzyhgTgBYs5+1l9QvMyQ8/xr
UMYIANbCxzpqCG+hqJ/dOKWxk1GIzdR0yTxezJWR+wtAvuob2on0Ofb4rOsq56EZqvgZ8tjdmD5n
UAJ/AF90xqaQPBpbHB02Wz2AkFrcOnhPFL7JHxS2LQ9AlwOvrcxoq6tQ+PV2dZl+6towRfR2kQUc
uIUdt5N5JIt42Xo8XA+2SO65VHxG3Mr9sPlGP7uAQyIBq215zJVpAOOFUKdz4lNogdOeD1+tuzZN
kT5zofo3HdJBOXiRl0DXnA7p6IiNKqcA23z1nquZMclonIOnsTgNPeBY2IF3W4TjPmaYb4xBcR+P
4OIAOdP6gefZnW6Ho1+/qL2cb9rKb95wMgWOA1+QosjXXVeDbz/GNaBIxhpHvebPyh5XTUrsb01a
GUE+VO5x8OtxaUPjCELcMDzohoIvkkisk9AWazsn7Am+XRLgijhbm3XOnoiczsvq8VcvPLt6WIRC
wJyEZjof8wqeJtPiccizdG0M8rLqT1V9Ul3Y7a/ec1WPLS3RPRQlXo597O0Yyxj0tGIQRMc4fEvA
NI6qfvyUhftjhILvIxBxzjIpCrGVdc1u3Q50KcjomN95/0NHmgIQfqz08T9YhGwFZfJhVltlBTmi
pJhVXdJCNgtV3Ral8a/Sn9tAIwpUhFM8rDKcGQVuA49K6kdQ70HRs51q1ucDBBRwUHKIAG476JK+
ZAmsnF3sj+akJ82xM80bh+TFa18Z5ZoCq7poS1q8ukjd4My78A5ZVifPjDE4WyEs8goL+WzpzeQI
6UN92NBXJV3aHfhArmkP720Cn1rDIP2NiSPhO92hdeIJhCMCrzF+dThZVv0/Zee13LaytdsnQhVy
uAWYSVGkZMmyb1BOC7GR89OfgZa35b3+E+rcdKETRFIkunvOL/jFCgeSHR8zZIcHKyBbTHGP3dZ9
AtVyZOvmXmUtRAwNHb0hDWRVFkrbvbJ1fJ15zPtNLP6xa3IqPCDNd1lBqcaHTiwI8D45frS3SXYr
HfKsmNCTrlcd/VPhYrSdq7b9C2K0Voa/LHD9fjKY7idVQR7eSHamKO2bN3hm0BWx8jZa3hMYVOcf
b/pZ14ny0yYE4Td8Vi/YlEZbmLHFtTSs6YhoT+CaBEEtUYiHJIpd9qRieWtdDeea0P6Jl/2z4pbZ
5zDh8asl9smIq8x3yqrA/aI8oJ2ySpEJCPNjiRJRNt7mKg+/DhqymGFW1i+l6Q6bmf3ITUzY3eud
/rlFXuUmi4Ygw87J6yb4aJNXy5htFkx9Hj7aJ6vXtgX4/k39Z77sNTEwT4rxsRz4rvuAYbwAHTYk
lE090IDjiMDz8u9CHQ206/vlKcTu7EExk/ti2MuTbFIntd9YejTsZFV21AmH6mE2bto6rEGG+GCZ
Wui3RjygHcZzSMAXjKpUvakjJzaMksNNmjjF9/hTbBXD92RKrA28f+ccT3V1G03TRN9VH76rI2Gp
0FZPTd7WO/THqzBQQqWHerZeZqqZHpq5OltqQjVkm3l210JeyYHy6r1bKefh7OVgpBEAjLJDpBTn
HoLAtvBi50GJMb7F3a3bksHihPxRBw3VbjG6ni+1s5L3PKW99KWdfs6b5GAUufdUeDMJn1rfsval
n5U+jh6cIUaLfa3i8m6RZM2RsJ2L7DN6MHjANbV+lL26YXzt0mR4lJ2OhdIUzI1RSeN7MWYgQVU3
eSlaFU1QUylvGXs1yDV6dgkLLT91oQGmYKiUhz61ra1GwOQJdJka1KaYPg9qSvoTjNMPxSwO6eTg
WZvnJ8+pSOdqmnjUZ636ZqOO609xYr4kmLhuxnJwbgt5LiywRvWyoIh6HCMX3pg39w9pySa+bIV9
T2PbCSbDW5GurV+mcXuJhNpe5NVH4YROvWs8nhitNzTGxoxb4NYJWLeB85a6H9jvvterXoWXJgfJ
RlA3xaZZGzkxdJe2yT9FasVnA6DqSSWI+DRMzrdEjBxkosp5WhwyN5mV/SNrsgB2YfmGFdZHOT7F
aeQaGvn7eLIGztMYZajUAPvZF6XTBa5bTSdItPNGrVUIGao5vFntQVr/tJaO2uDUFdshnQH2lMk3
r5yKu5OisUNEdwYfV2R4S9jlFw772qa3jeQ01ZP3lrS+szYvvaUeZ7cKsSZdq2r3TzSEw20AyMNT
qfnpsjX4YvciQSME06iIcNOXwdpOXqy+FUZTnjKTb4JsbgiWoBjlaI9qr85opY1vhHNaDm7ueHGN
ud8u8aAdBEfxtzAct1NTwE6b6g4R2NVFpF6st9FxxUZ3kNkesth+m8cNghnlWz2oJVigiIzC2tyG
WR70prtcEmwH/ZXtsw1B/rxOLPavpBuju73Uj7LJjIEJ65yt0BphhLuE6QECUfQ+ISHxu4XbmR1k
rxxnL1W9bx1yV3hzvuGohTXxpPP9WousLvwi6svbmCXO3e674hpr+A/9GVA1nXN0iJ7CTvrPJDSA
mx2ZaXS/wC6mgTZlbNm1IdrLu8iBTib+KftFR5uVabI9NptNofcN2GkzxxPGhqARwmK62Byhe7+B
KbKd8xzmlq1PxQaK+nDRCqIOOzxNDpq1TEfZtuBwhHHX2i3nhCmUY1mVd5NXY4I4k+AEA1uiv0UC
Iu2sxONXwxJJwJuOr9GohbdCMxGDWDvgXJWBoynzQw9o6e4t3T9GOY5fXVH1AdHu7KFxK+XeJPr3
9xv1685aPPfYg8Tuch0KmPROqqwxgmm5NkBedJCIXKZV91qManH8qy1SBM45bnSWc/HKm8j4pka8
sRwdgtg6LTJwqPOa1uP36DV3zXECrRXxY7UK9/1pUi0nApOJgKVsV9HOlaNk02K1WqDXzrAnr1Sy
HQc1q7eLe/TcvHpuVBTgofeyPDlaWpFVLF81xQov74Odoj3o/dyRZO6zCiSnvuHOw032isqJdvAI
sy2IrPJZxGn+ZJoEo9ehohu/J/P4Wbez6v0vC6Ppr2ZiXeQflndoyur3i3m/oZaI9xcjq7IAWfvX
C2rIykBY1ju4ovxJeaf/flG901+iLnpYYi+7hXGZ38CmsXkgnDUkS377aO9bDVdWEVa7jw43nutr
UroYijFdtue5mgaN4eI/uT4Sa13v/EFxcw4xVDGNEw/g7p+AsQxFoDVsO4kHJQfZ65hq+Ci6FL3p
7lwWY3MSyKb4CxJpW1LFsPyA1U/bOI2dfb+wSw/LGARFYTZ3WUx5mG/qWk3/ass9LdukIs53iPno
j+6cb5GtaXad0bSvdqc/gxlPfpqJ9gnPEBJwaoSQJ9udEyHb5JbAsQ3kiJE3VJXqD621VsnErn/0
kBA8kVFJdomtK69latyadEx+apb72SIq+TJApt/Zoml2emLc6rKLH12rqjZRvz44E+umj3H4qzGa
nYJp+bfRjusApkJ91/I6xC1TzEc5CRJ6tcn1BXQzk4pyCn8NXbVz2nr+a5IwknA/rpMKsIKPY4Jd
arpO+vOXnDnZjaTKzfxL683aVlcy7+To/Nbrkb10l2Tixxh52//7iJkRzf/pHiFJMCwfw/d7ZJOy
Wewoh2b5ZcoVcZOFDgz8VodJsSkzvdsKLcPX0Rz6+JFhJE/Y78txIhZE1Bsf4ZXuiv4RQeKyy1+V
XCQ+vF7tV5qfRGEa/1ia+7mzyvCztaj5ZjIBfmuIfx40hXC9nO38me2ts1U11//M9lyyCTNhDx5/
y6EDY+Ej6TJ/LSDw8DAy8psWWRCh1o50JQBUk8p3FgVIUeXqXunx+QJymgZdrmPvrT+1CcivTN/F
Fp5XqtZlX1z3RR5ZmokNTImdDvtuJ/ti/938X6PlOUaOTkcNsbMWJ8Cos8wjz9Pi0q2FWSrxtoWK
TW/ZAN7xODBFPD7Y32X5k5a2xt6aCmsv0x2LVv5wVJ7gMg6PzPNfNfSef6DOFF1lmmQdKWtx008/
CuXZ4yjySGifaH3fBAtniM9RlOlnshzle7UHDbSdEf85yF7FzF6yfHRuXl9YILKK/YBD2OcEMM+p
0ms76POUuOVka8G4vt5IB0JkrAlxWagd/pOdZmT+oK1p8cqw2/e6HJiso/UKTByK/+yAURclfJhb
BLi89K7O5cbNLPNZNtnkh0j3iuqcriNUMSz7f02ILLEZQcI8R1bcbFMdsm5d2gs7QnW5RCGmHLgc
aQSu+F534nk0cuvbpCrLBmDLcinqdrjyBWDFiMWX0ZrHgxQrJGwxb1rDm3YyZKl7Ir23sem/Sx9+
9LqqnmztxIBphMYgJ6l+2sMAr97qfvykokJ0n4Sq3F0nvE1mVb2lmBPvB0WxtnKUzvHIH4aVKGXi
OZhXQ3MeZwOyALewC7ifquPiJbhWs1whAdArREXWqnP3uNmpJuO9QdrcOVVj+buo2TyhH/SnrpX2
757GNTkB1obYcvh3Th/zijZ2iQhNV73oO1DZrg1iJWueBk5Ad088hdPYPMmWvHSbQ4HFaiCrsgM3
SixJi0Q/yDZZFECVZw7OVjYApIQViMJ2XUbB4rrFsayHyo9QSr/LYnTD7DKiypa6URURJWrHR11n
8yWrGqjMXY5/aaCarbUxEljYmo4yrZ9WXvcgi7oseiyL1Gkfed5P2RSuVPC/xjlhmpzLlXO7jpVD
cmI5x1SNOH9o7omT4gI+IgvdkyzcP1f/7pHDY3vOA4v1MJCjZZu8eh89J72xjxwXg5QyOUdIupzl
1f+u+v/V5qW4wCIXn24+7leMAEvzUH1SxDw+yIKQxPhQrh7flcGbEwWi3n86vT9Xsm1WOcLmih3I
8XImCW6E1OSlOtbpRZR4AK6z5FQ8MHWy1EUMZEVEmrGVBNNupZpGxhJu+iaOA8ketaWbkvPuQIlU
ao91HgOID0bvA8zaGAhFGy7o9yLEEXji65aoSoZCOdw7F8Cf26niiCWj6utm5lxS1v0qKj2yxy0c
o96J3yLAM37feOPDSCD1cxieW36YkCS19FLqa7AyrpK3oYQDoSLpdpTVsJ8uQNLUpx5pdjbr2rMl
OoEK0tfQmMZHUZCXsRtE72XVqrTU9sNeeUtcNPRkmzO646O3FgKLVoU0x1nWZPsUZ+KK6KCvoHv4
OUnq+IyLOAYya7VvXHdTqa51YKNqkIJUP8FKdW8r27h01I2GCR1yxeWIo5E5hkcgxE+NXjJpBuOI
Tlpx0lE6OpscQlg2xkU7I6Opnu9ZMyCQgUfObIzR06KG4x1PdKV1o6ciyaOnMu3jM/Grn7J/XAfV
fZbvBtfl819HyI4YNqh2r1LnhYhldSPLHb2W0zPObuVnIIfFtVVhb8jqrHYo91ZkiWTVWwMRcWZY
R1ldb4EGzrArnNHbJrVWbrAF0N6UbHrfPS3tuDMQZ/g2oT4fWMlS3sMpUvYcwSboFEbymP2ZBJX2
fVI5T++TDMI6BTuvdQGQK4YY4o2OFsxd1ox8TDadSDTyoawpWLoWZxgdlS8nyLaiSf6aMEfNrXNG
M3voTfHSRekPoWbL1yYLB8jaHfpOZm/dCWX9rNZIpeMpXTAoXfEwIJ5172Pjlxyvd1oTRAbpraWI
hnvtopIpO2JVrYJqaidMV6rqjvVG7C8JYnZx4Xo7NJPdiyyKKbqin0qe0R1+N8l2WW2tckQ7fC66
jSZQnvvXGDgogHjCEUcmW7hbOU9kTXucEwMCpD+52vd56QBkmOKtR0mHuBE75VrTUCUZRvUoEkVc
IyfmkKel4Yvo4wwiv9v+6lQ2yCvy479mO40Zv8+OQZn8NXvoIiC5rTaDeSXeomc1TuNmWF6bWdMD
xWNzOYAa0XwZjqm7eEVcaz86PIeDuQ6dx4SD/gF36BG1lIKUuhGzToNY+eRNFmYu01EqJlj4haAX
o31p1olLt5AIRCHkfWLcz8PNSzm2Tq5XnsscA5K/vPAaZ7nDVBghZax7P+mvt7b1a9v7/pBP+L0q
O3PSRMfITMetXWzrxHVu7zriafJ3rXc3Sl24t2wS7V2sBS2r8ng7JtVjqUBN42whfqveG9O8be2R
g16EQnYfArYm8v4sh4UlWcPSNFHONjMriOoy0AZbf7EEn21szONFpkGM/67KXkKW42XKCpBKRs8K
IMzXWa2yF/K97CzNlgBUkcafqsL40S22+CGm5dWo9d8DdAWy+pIYW8WK2js+7dVt7p7tRsMF4E/L
ED9PbYSMuuynJrtarQ/3OGtiVp44DLcJDCVDXBzy9ZOw1OF3W5VUxUFWUQX/u01PVKJX9XUcU/cp
6fMTRq3qe21yM+XQTAlLIOj8lSvvfllCIXAmZqzutJXfFjrhXBt5onYFEQ3qrB1lVW6kZTV26P2o
yt7C3ulGa2UPBo5yVqzj08WfOTtNf2jrpoXkSJO8QqhCOYsIUfAGKQKlGGse1Wl8gGyXHBI7nD55
Wvm1B6b+o8zdL0XnLZ/kAHWMk8NQN/MnjnnvA5CT+VK74+8B8g4xeGM/7MLi8j9HTZBDD5w6f9/G
4e9InYM/t/kYIF9IK5qvuiGqZ05WSGm2CkjJPEdT3LAzTma6BV4DoCIi0GtjNum7qrDq47/aZads
e58m66Gr75dC1+19LzQNwwL0fWKbvYmBBvEXMIoOhphTdvUGELdsLd/gKHz/f6CfsPH4b0UVC9S9
pzmmrhrYjFmq/W8AVAJM1ba1yjqy1i24xQwRDB5NFCeIEAo8ovUSpqFLzmS9JHA6HCsj9jVUSXbI
qYVbbaq9T22MYKXewd6F3o2I7toWg1S8tFNV+GSkvE8CpUcihtapR6NwCASIv8z9JEcC2Dw7WlHc
9HVg263Mx8gUF9mZKTpSX65rHmSV3ImyJSilbOXgZFLVjRu5X5xaMaGvIiBg2TNHl44ou6yiEyru
jWLv6qEhxSglBnixHTq/z7KWFNnrYE3lVdba2MbWQDfTU9+vUlGEyk9m5E3HicDWJk5BHvUjKCUv
LesNH9G4mtLZL6Jh3S6XFMOCtVePPBvF2h5b2LW6VAaiUwiGlEKnqVu6l6EQ6BYklSDhTNVTnWyr
IdOxZ7fWvYDPiHbx2Iud7NXzPtyVYqw59zAYE71wP0XZBMBZTfxlnnLgyf9RZJTyhwueLqfZ6wFf
/08NxY82DoceOvwcJ1yn/AVnqnyQhZ2U1fvVR5um6bcpcRx0mP4zjIAT4gxrIdvC1lp2I88lAhj/
1SF7lTlMQPwmzYkwhnV8bwtrdB4iULCLlT0nWls8FAiijT46cvrOSEUBLZPGv3o+6mMSvwFNjw4f
TX+NM5CePihmf9Mm/fcNltKdAw7A2U5fhPo0x0FRm+WTrKAxrO9npLoCWVXXAbld/9AGwBeySebd
Siu7W8Osvk8qUv6JS7wm3de2rovjWzlUm4ovGNFOkKkivURACp8IR+XHRXSmL6uyyEwddFHjwDp0
nPHJtjnQCbQzPka0EQK7Cmt5INvQ8xuhAFW/rGnBGXa9r47w7rW2BlwXqcn7THU5ovGVllvZBh2Q
EHFleTtRLg9OOi8PIqn6p7ixmktlmC+yVqF+8uRmLYDeooyIADJCFtZSHIc2Gq6y1qkLmcKs+S7H
yyb8zKvNKvNtZCNJI9Vtvw7mT2XsjbdJiZZDGcNyFXEd8m3XoejWrvqSr5DISdNjzFjFV6splRMy
38XeKbMpKCCIBQMOB4G2aLdkZKeANw/Rsq5RvwxagnKb8J4Tx0BQoly+LYpo941pAa6Ix2VrN91w
mKY2PoZtIc459qnEEB4w1U0PahHZD5EVIoPEpnqbuoOD2ZLxUjYO4P2OI4bHi/C0Nj+2uPBtvbF1
z2ODxoBttheleBibHLI7eJ5hs+aSym60D1qe7jKjyg4pTov7uszLL240+xXsfh+YmX1XwxjIogqf
s4gTMpKu9lo7U/dNwWsx0CpTvVZKbQGqieIgdVd/W6fB7mfKzcdM4Bk369GTLCzFUI8LIAdu/p82
kJYZliFWAwTzP22IC2EMoeTh0SxQYJEdUWsQYsjzm6ypQNkuZLcfPyaptYLskRpCTv4zKZsbnlua
k+5l21xY6SWMvfNggtHwjXauT6RE69N7vVyRF7IuC3v1PI1m9VIPJGj891Jfpdo0Z6jQbhg0MOpr
XR9MivWKIzFDcTSvWH/WWbL191S1mqD0rwJd60okV6YoxfFVFrLto/rR9q9xqVzLZPf75Uf/xy34
sUJklPX3SyEG5ThovrUKwk1t97tIIp3k31qkjhVDJFgvZbdslFcfbR8dWdIkuf/R/e9bfMz+PXLo
G8QNmykI68QfI8u9K8D1n/EfPIqs/wl8cHlUBx2R6gGZoRaQz27QRPgMkB8FGqI4vyzzVxVNgB7G
RAQ8xeM7z0HzUHltdViq2LwPowj9Mumyn4V7SA0t/VWLafBVJRTPSle1+1LLzaOh5PojqlAGsAun
/ZbODg4zXnmwvKQnXNNEG2suFjQKq/wFg6Wj1SvuFzhxyc6NGlB/oz1iK+ORL47S6EXr+WX2bfq9
Iw/4og9i65jCIN2Zd1+yJdtOvam8jO1SHxLFAvXvjGe7mcdzvAz5uTG3uuiQjke1nfdNxINAZbEx
7MY7WHpxTJbUOPY4w6ACp9fnyjbeVtCDfLCna9zR5SC4CV9YPee9sDsbnSMt+YIo073hA31KUdWJ
Z9O+EjZFEsHMuxMPv31RjSmM+GWDKEi7rQXZc/QBoO0CLkM0K1JJgIGY5nuTHWcFwqIz9oBqVTc/
MvNJaTQo/DM7nDAl0A8G2/4+MCktScbHUzxe+qx2HllXAqEg5a/Nzq8lSu+mp5jkENLAHLOXHJMB
7F3GLYqZLTTJJr+WVTRew8IjJcfB8FvpKucw6YtXG0bpoQjLcr84HOEHgGxeQ17dTfofFZgEjrPN
cDcUEnz5nOKjEmrKK4iDK6oK9UXPyaniv2KicExsVYxx/qbOW56CqHIKvjC4gXobKx6WTa2X+7ae
ijN0Ooy16/KRs2LqN12EaTKMxY1GKulx0ExvM1kByW5cDFrb2PeJ6V1tXX0D99eRRG9cH0UX+5iS
LgviSP8J9yw7dQjN5Z357PIYc7KyOA0peGqlUldMXVQdS8Nwz6YKu4lckXqwFXEyx1oLWrvyvQTd
Jk8v6k2ZF8vVsZP8ZLOhSxHFVFC48VQb3Njkhp/7ukr9TnjOc3pM2Fdqi0qcv/HYnFiCcC+20Zx6
jP2czi9GXxfPxdEak/vQ2WInBja6En0TE3fa2VnDVn6B3dQIdmGz/pj3vXIKjZbsDoLwflaJb0IY
qKh5qXtCWO3Sp9Ndt9NmZ9+Vrkz8WaBHsADcv+hqEIXpMfzVp7O2k2bRsqg99ODmbvHn0l09sKvu
VFdj0NfCO+TAWg6WgnmImev21s7qPqgG+4vKAEdHNWSMn9kJdbtan8qTLHQvqd6vZFWp7PKEG+/v
3sjL0MH8GP2v7pwIHTn/0Tc4U55QlPROHO3m4r3eFuX32Pru1Bbfg9gJ8qjXTyXKCKfFjC2O6Oxv
8/gl66rQB7D8FR6Pn8G1I0i2Gj968+QtgbwE9fyCPUe1i6vJOI2pbZycGdML0ysm8G/HEMy0D2uW
CMnYHJJUKPsEjySwwy53KFFtTvFfa7wGDHHt+kgxKcHsqIgaFf0S8IwHaMRD3EhJU0/ibo94y/Ez
UdFNPDaNXWjBlCMlL5zy/RW43tb21Oo4dy91VUwnLxonjM8oPHUDl9jFaXIoTuFayLVGXjWKGu/7
mRCmb0d4XY1jPJzUdOxPBIH696vBGn5UDTKvorH9Ws34BOp1iSUqZ+1nVgSpAm+OY7hbkGHFYFU5
NbMbvhdhUiYbJTcJ+2etdW7no5XwxuT/TzPrVws077YjzHIa56U4sQHqca08tXphHk3sDgpbE5zR
HLJ5g9EXW1Pt55Pm5vOp9MRXo8QNslDTmWQGtj27tC5eI81Dej7vruX6wZqTcrbTBOAq0sWO5+zl
G4uxvA6KSoD/QF3xlNTdcrK6+joTPt85q0Mn8QoEk7XW3TtpwoakUE9ZiJiUaKr+/WP6fSM+JnmF
Hc3wfpW5SOd0Bue+cNRy4Pj4skalu2r2Ncuuta27UYphk0de5y9K3J5k4ap1e+rRZtzPTVr7JLHY
u5elH6G1dRJJ+HUqw3tTgwesoroLUpRGQaGd3QbuXeieNWs6RYl4SmtQaAY4kCNUvlMN/9DXHOtL
YyuQ2aYBE/u0uJcpVKrO1L5HrCe+1o5nQbrWb6coCWK7cGF7uPHGBpIAH/6pzlqEpmy2QU2Vt7sE
SYcgyiD3osVmBim4ScCLr7Meit2QN+kGYepmG1m1ji7NiC8emNVIqfjBmTkCYe63TCEAbtnd81xW
02ZCgY8pXhg0uh779tLlOxRDuTDH59ghuzrNAyj0NQC2Jlczy853jeOiHTCrWyV0OsQPUsefwd3v
OkvfakMmdm0GvNLjWLXhR+WRgkKdEiyyums9fKMtC65u7MUsEuIO6DPZGCrKl0o0YVdnpY/YKShN
hWyqzm9CC4tpX/RgZTMLG8XY5v2k8UK8c0LIjSf+Jlt03mXPXoYok4C6n0UxrBBPWe2Ub1OK0JFr
dxc7VGyEDqsjwg/ilITJvhcpvq/Z4AR26OW73EaNusHkd9ss5bKFJlJdCiW6Im1VBVnToNwc4Upe
CBz0Iid/xWcN5QyUH3cpcm6IzET2PYnz7ehhFon9YLTN3OhVmH27G0n8RE43XVnsHvkNNeciRv7O
GS7rsuo7vfdFnaZ4k5DSCQrXADvCrhsio0O2UtO+Dq5Q/a5Dbg7gNjoD9rwxszY/DAPq5U7f9Tg3
1dcmTiBvGyAEPPNxwAiZhdkzYdnkeoAs2Revz9s9v88a1ZnyrpcVDIWmRXSxWg62K6x9bg/badRb
WDBm45NE4kst7LMVJ/xflTR9WtBFCXTjuBA83HGYuK67/0u7kq7xpy2PmjFwNBhUcpVsybNlBrrf
s9CT2QjGqllz8eif5WryTzr3Aqx+GKKTiQk9cdkNiL4QyTZbnIDqqn6fsfh5I6JEs4Oa9TL5Fej3
S94jLamlMFh4/92c/bSqGuVCVzGQkbbgNYvkH3QC3MuUNy8cps5YysxQwttwO7rqY5oi+1PhdqQr
3oOZxyVaJp13sjQg75UGbzFL3V3mKdm18x6mSIv8QY+TZ2w8Q44/uXVw4eRuiCFZUH66W2q65sbm
fIYQknfSkiRoYiK5qReGD2jxKGztUPGs6wZlT4y8UfT39RINdSXvl72poOxQajo232RMxvGlzPM8
qMa82rPh07bso8agaayLnWNEZTlLHyha82Oa2a4gwxmeWY2uaW7VOJg+ZimbY6sb631jOenZzlXS
4/GD4w0tKcHs0gyV+xhPOAUZTZfuuxFEkkEMHp/EzHmoF5WnPmbFm2w0tW1esqMaB4F4loc/UNcb
la8BgNtNFboKoHGfYBxpoOTLzeAJZ124cfnKnDqohxyh9RrnE0JbG0eA2YN4pfh6b60vKkVGqbiR
cEFiEJvCraa32Jl5fE8E/sO+ksHrVWoH87DlpACXD5rSDpbajQNlwTw6j0ku6y5hOZx2N0vlvc6Z
zhKtAmmIlmo32hpyEYuxCSFSsn6ACi0r7DPLCawheOggUvH4zVjkcV60KlzvgCN0bKaDkdBNMI/O
dBqFdtOjvtkJludHlFhhVVgwhlgE4lsUlS9RZl+GYr72hJevizfNB2Uh0VeNu9AdvLtpDft8Zv1B
ds3Y4lyxemlg3zsrs+F72P3yftiKFrU97xq1fAb4325do+43pdJ/ywrR7WygrrtEgLgwotbZZDEc
aQMTWV9wcuIfwWE/XNQRrFKZBYgw43KL6WybuS9LaSqfvFS5gZM+61VuPxD6GHY63lOb1G7HqxZ3
OzertDOmhuO175LxagtjvKpKZJ1smOdjVjACR16++GUVoAO8LEKBoOTpV5T+9KuA8rZpVZUg71rl
oX2a5rS9wXmewK0v9Vtkgq/uqrp9q6px9Huj79+mllfp2cbwRkx3ADgZTW8Ra7YPjxE2JCcSZAt6
9U0r5h64A8lN9Fp7AK2D8db2CHyuX+g3UxBFgmzhvAGXan2LONMb2w9OP1VobaZOm46cHWECgvZ/
47zDN6rptM9puwB6Ncz4M6JfbMhDMbxWcZwHTja6L02iAOxUD2PT1y92kUxBp3bWp7gvjMCaIiTr
BU9lqMpa4HhhcZjattjko209QYHjBGiaEQiMBz0FGqw1ILShMmvbpXH0R88e612kwwaFjRjtp6SZ
H7w0MZF76eZL6TRI7ZUjTDtAWsfOabVTHw/ipFSDdXQBD8CvcsODMufxpbPT/DCPtXHqAFNucdgJ
6tRCJqOpnI1moFOAK12KJ1ybY5ancoxN+ns+q/syasUNhHZz6EYvXPkf1pVk66cmi+NtulSfyyhB
pXeecXY2M9zPzLOdmJchrjVOQdqPoTVeQe3+U9jKqqWICL5eHzP2D6BzxWaqYVNMHMR7PEjPSzz+
LoZMORW8Ft+YXW9D5vRiefG0b5z5tVOmcWOFsP1ddzJ3ydhhyJCL+szpBGcO6BWao02HQvfcYLJU
VNQMfQrmoRkCZz1KpJYxHs1RPJneF0SV0ExS5l/xwMnc5PsaK4deidLHJi84THjOWwg90a8sq39B
Kho6B9CB/dDg8BYR0lUaHdi5YnAYb7vrkCAeFHmF7jv2bPsE4vkRXIRONsQKI6Sa3exNAz++qT1x
tDxi68bAAzURcbwTRnmNey95mkm3+1oev1ZOC/HAN8YFvE1/qhJFO8RKcmfh2sDbnwJtRrBLV5t/
EP3VbASYFdH9Q0B2ZDXvQLmpCU6YERqQYtGG7VL0GBG1zTnWnWxfhtobrbcpU9qtQhTIQhwqd3K8
scFPKmwC37M243pqzMsXAgD/i7Pz2o5b19L1E3EM5nBbOVcpWvINh+1lM+fMpz8fUNqW19q7+3T3
hWliAqBUpSoSmPMPbCmN9kRC0CUFmm/qHkFa3XzXi8zYcH98rtB/XupZPJw7PvCUHXE6yvpp63R1
cswMgKpDOcCStIeXMa0wcvZRYK+j/qvaFKQUzGw9o8+xTUe/P0ekBmwfIcsG1uuaKv17ZrXwgYzu
BSOxCIQHAgbw/PBxJT8S8WRSynJdtJqzTh0e/FX3M6FivgaDSrWjsMPnBlmnNImWhdp7V/b+bNWQ
ykVIqDDt6BCH3nwrWEnbcf9D0TvhUZNgwuF3C3TcnjL9++iQNKMWzopz7N4fnDB1//LgpMVKHoBk
hTiRB9DxtQSi0xhjcj572Ldk9qHVp5+I/BrbZBBvSCQUX50zt4wmIumpjdM18CJ9M+Rzc2jQ9gY0
p9VsIMgVZFUzkCoiRYGzV5vYY31VdZUPeOSx78ACrznkpVmYAKq7PQvhfjvJbtlTQ3rS12WDQj6Z
XobeL/BHn7yKnqkHM8qmre38Siq/3vedQt2kdpcqNJSDMeUhohRQ07RStRH0H5Yl7PRl6QcHLYzt
LQINCUWsx9C3L2lvdcuo7YBx5WWzHCk/vkBd9RZGD2cJ108kwaOlkuTcLEELkb/ZKrnt/Aiw96PU
WvMgKOaVjSz51vG7pzmKkAokCbVIGoN9fjkcy7BddX13o7xWLiq7hYOqATC1je6hmzMDeEhpQiTD
6z3Yh0FSs831eVcSs1qosEzXZpZka0yfLnlIQbRIeV6l5UWZzD1OIe0OX1PwB6h8rHw/fO4yxVsi
stD2PaKT6bMKKmeVxCgydMXw06Tmu+1nxJUrFWFTNO7RrADahH7zGqqmsSxGYA6KMl18zyuB0jQv
kV9TmfN/+UOeP2Mk8439XbdlJb6ZAlxqQpvvYlkmF7sxmn1LCWvp2fa699V39uHh0s26WahhsNlt
XDSR83Q3K8qwNOKe0pHhz4uscoJFGSZ8rurXxLQD9k/Nz3oocDuJ52dscTdJ/lYVofkNodOzXVfq
IsyTZTZ9CbKsWCDyGaEaUjx2OmYTTuQ8GmP6pcirrR0178movfhd+zNPWad2wTc1mn65UY1jpeF1
VA6QguRPph5dzbh6VrRvqm6r2t38rYre/dDPl6ae9suev0XRkkpRcq3aaJXR4uuTw8OP/mrRh6Rw
VbTnoa9wI1PTGLBglS1zb1hrUdOsFP1AHSFLfBDPlv+rEdgsy4FIECcw0PqOzBuf3Mg5CzTtqord
Fg4yq48eyIY3Y0tmdP5XtR0MzMwmfIKy+WvKG6MlPvuR7lZUhrcZszK8+aNpLRz8gD17hWpO+uY0
CO7bg78wIc5tzXl+Udwsugoa6Tb2FR5RrYc9VeBtefB+U5zsvVCNAH1uv3jE/PwH8lEjNld1etAN
5fjd4QbB8sEpDgGlPqRksZmdvT5dYrFRNjtW3ck+QXRpcFl5FaTUlkUHG6AEz78LVYOvxOjhnF1i
yqEgA6pBc9pE4G82MymXlaqbxiovzPEiz4yWdKsDX00dCnglfo0ZFI4BD36a74OmdHa2bQvl7VK5
GAUv1fHsjZXyRhbIdV2qaLLOlKXyBQskVKonAHNWmsxivaS8GrMKXT2w051uNeFNiYsYomlonxFv
TbUrsGj0qhACVVF8mOu1PbX8pIz62hNIgiXVk+7UBj41nmRGhX0qQCLdLTe0LAHa3odntecubM5p
enJjGwoPVNZlgUXMGc7+qrXDiAT6EP9UIYqxWg/J/WkBxgaei94zIKyCXOBEQYr8hbJovdhaSLBO
HWT1cUpgM0lGc+G51bHTc2shkT1qTKL6c7DslU0WlEsrRqA0JZErCsPCeSios1WkhsMmG33viuHp
x2Hw0TsAtfIZ1g1N2aIZzbp1nr1rLw5yvHBZBdgMbUVDbn2hdjqlQjKF3CDho8N3mN4aQ/tFac29
4vXhPdYTshAiLEfZLkuICiiSHOWyzbrOjQUWx8LrVIRt1pCOR+UvgSNXC64Hqz0QUUOVnNMkObL6
ZN/p1GpyLkDJyk7A6M2DDIkRpIu6jxHiGnh17KHshzyqLecmD3r2s4ojtpJQa5WFyt8E18UITet/
DcgcdNxmtl1rllyAVMzUxf951AKEHMQUCqvFqUdkQk7JS0TVcGmgkGTHb6yqpqeyneqDStplzWdr
/qb557qe+q8oUTWbypjDvYYOz4tp92fZH04qGjuBauKN2bRXpx2cheyARPLmls25GwF0TF4FnaxJ
qE8CcN4qXvyl771wO8cqRaIRxKSPC/SrEdVvTa5Yf8URKL7Z7N8LZKdXMIi7U+qDLUVEs0BVYGnb
HYzMWO8TygHtJk1NBzUxegNs589W2pwT3e8SyETYBKA8aixHoc9gamFyAcXzjO3dSgGe+VgJ5FSh
QZ8VLckrEC1Et/VHyUD4PfIDY2WvTFf4FbXG1WQLROoi1I9B5egVtYcWjGpmaEekwdD4vgdFvyYO
n8Ox7oj2kWptbJhQR9C69tGINGQ98URqtqTQn2QH/MOCHKMYE+g56alijqCDjxEm1MtqcB3U9BPk
YTQnX2IOYhxJw1fWwfhXc4JfgSqps2nqneO43s3PEUsy9FlbeqIpD9DUksNUZD8/Q0GEyw+88SVK
HKaCUgtjcQte44aXAdb818yxUUPUkztrTyUdv2Uy/7fZJVMXeVhAyHGyI5lwMvNn0jDfYvQwhxJh
64cki/QzWovtKiODutLDOr5qiKxf5dkYIXWpu1O1+EfHZM/5CX+9jYzjjdCb9yENe/AqB04kL9LW
fWcu/H7OFrkaRKTXuPznQbHVFvFBxNu6bvyp2E3xJR9na126fbOVaF6E4MdFBQPnLHur0F/ajtI/
F3OjPriIy0YCIJyQ7z8EvTBAAbHLLs6b1gX8/E01VPWm1wf1tc1JnUaWwppPNFV4dwvftKKzbPL+
nPRO7R5ka+LxaA+vWtprDxWwERls2ro4xw0iA5Pjqa9siIa90YTBqkPU9BV5uJ4kHxU2zOh/6J6a
PWdNX/EHBb+C0FT2nIRTBn7GXMx6aTdkU4y3ogCvK8eqLlq0SRe5GznWMrKPqX0V5vepbC0/pva9
dZ8aj0X27LSWTQnZcTb3sWRNIMLXFCFF0bhyOu3Z9IPk6rnjtRAtLA205zlbox0d3RtZrr5wi0ov
sotDsywghuzlZL0DUjUNrbqWvVEeJgc4jfiedDDxAlKEV8doLkM1pG9ZpoXAf1uXL0TQnoAz1utp
HvsvJZ80F0mPv/4+FPvcj6G96lb/GDpM3UUrL1WyixDZXGhdUN3A0dnAhYq/VCEyZs1TsGYPPO2H
DiJY9wvzreC97JG/ylnTrOQgOdkf6uoGx9W+WWb6x2R4ptNeDqvZh1rRn7PlNXUY4As526rJ2PUV
lt/+CEitURAE0SLfu7k4Ey0Hn/pyNetbm0z3z1E3Lt5cRO816g6CW9NcVcOOFh6itWA14Dip/UBy
ZB7wExfNKVOiR8su7p3cR6ynPhnGBYLn8LgDhRKu9G1NsDz35uZqe0a1MwM1hbWqjxZ7JILQTGB1
+WyBpCSdjE21aYisAc9wSI6LAGngUz14yCcOqbpu41ZZy2beaPCVA1Awejxmz4jRuE8u9AfRkAPM
kiwd9b7TlDfNwVJV9tcwiN7agIV3U5v6QT6gbSjOTdt+4UlSAcRr9ZvK7h75U+UCYN94ifv4laeZ
AnOXlugzc1/B7MlK9lWWNKsgsRb8839iXvauj5rP0t7wye73Jk+wVD1MzRxuM8U1H60JcehU6Zof
BjcZLW9uZTMY1fchHm+mswq46yaLXF+FA6VJCs2ka7P7idKLSEkp5N/GqIMTb8rWS/aKM6i7viH1
3gg9l0w31Z1aldkKB4nyeP9Rpm333FB+1QZJokF8V2cz+A5rLjjLUO5SFCJdAsZPdOq2qh0QQZxh
YTNBEJgeUetZ2Fm4UEjcfY00QYvPmvzkJW1wa7LUIQceNt/HzkVIJcQVzOrcLQV2a2u3XvmaZ/mZ
nGbzvXGAAeSm4l6btK5OLRvkVWV63RGdbuQfBVEGq5h+12jpY99lZMid8tdg5btCr6tfKvmyv5+I
MTIycjI40MWVABk8x/esVVZa7b4QKy1Kf6uqRAKvVakpJEDEFvJjMPWxvYqHsNvL5t+HQT/7GDY2
b3rkfRlaawjX6pgkpPlxDWvGgVyJwg74N4pfnjlt4KxMDaFUDUmHFdWDeo/9KHqRaa4//OOMX+8j
ZuRDiSRqmN4CJcDINSgfGyEfLlqNoRaPUEt06OU6UOwOgE3IOkfZxujWP7PosQ4poAP0Q2FfhPV0
ykJwNxK23bq+skvBWt40HSOFSEnIavczGJUOsu2ZlNAmUMP8FqlDckoU1UjOufAqjaaMvH8Lv2zb
TNx3UH6A+ZSXbQTIAkwfcI1W3SnDyFYndCmxj+DNTwhHxQvK0nY5TZcWmg/wN87kgX3NuLFL1Ebw
yvqzQ/aODZxGlS3ZVjZLl3y8vIAxopZrRKemN3SUSQZUIaIgeszmcjq29s6s8BVa1APFavDO/YKv
p38pdd2/tEFuYbBunmRIHvrGt9DZLeNLjefG4XOsPFPneVxN4mkvm0CZvB06/SHMU9d/yA0cZAc2
gJ1oRVS8Lx2LSdknDxBWyr1hkwj7jIGtypE15CBnyQ6XlA2+o1mFJglXQvohvTp9vnaHghxXb1x5
BerjjMzWHockCphhoWbLpuvYc9WDsu9RiX1MTWR+EOTZtbI3hCG+znRFXYvsc7YU10v0sL/idqqn
ioMUVuecwNRelXF24C3kzkOqKfCCkwgQgmjKjrH2Syb68dpKuzZeKqHvLcwQtn3Qph1FTNNHrsQc
T3K0J65lYxxjswQR14hy3G5gTSQbKKIKLmOXwez51ljJf91i7QN4gVyKfHZEyhSdisIbsSpWnHDV
FIhm4IjhrpwRpYaVg0gNdcUCo3M0ee+HMWuXPGX742d8oAKAPXqJQVPoGQVvDYPbYqKg8TnPN2tn
W2b618+QPLtfJl7b5iasEddv9Z+f+zMZsbOf9+1Z1wTBLct+YWzch8s5tzRSEoFFfXjwlXata2j9
WOGgrKQjJeqJe3KO/i4rx5m8PXqvZoILSIP/6VY2k8jPKQJp1aXU9ODL5G7GuDS+GLBmTtbo1Fvs
+qBqils9D+zn+40AfD4/MbDG9pKl7ktW6PapMu3wybLQDe/T0VhURhQ+gTjgu0+2aqWZQfQ0k7pe
xcGQbSPUi56i2oxuwViso6lE/sIWWi2wkj56jSqObz6fUDk2TVG96T2j+4PhCNyq32gBJA3JcPyH
Xaa8t9fZexZMzloh130YEd49t6mrwLNCSDPLwq+St9SC1WGd1v9Ihp7MQOTbjzF5sy0Scce2iX3c
fzzryUQocj8GQNUSQYEeBdOtNZY5MMEnGSGPny9tdr/7bEb5owiMVxJ6QzCN32NjRByV13ducsR8
aor1lOUmhNFZF+Jl9MeAvp2VsxlQLVLrqX1s0J1YopJP3jQI+mSfXTroyNfZNdk8gkL4gefJCu5H
+BVVxXJNzqk/QqYIV8roeRcfsSBWJ1r9FLKo33mzTWl30uyXqbMey3lMTm7LHlyKoetO1wtlMXUr
9dLl4T913JXTLVQWqZDbG+xp0Nc01HYRqpPYJtOUMXkmD4rQ4U0DUwVonnO3p5j1Ggs8umNbzaM8
JKq2VMoounVq2j6OfdceIgc0l+yUMadCr8YSsHLF8d8D05i++n16qRusNjBvi46w1sYVhMP5a1jl
97grACJJo3zEXca3Yrwt4pmIx6in7jOnRcrCw7MEEJhzKROlfjXTL5BmjC/hEFkoBCDIioQ+/FC9
DzYJ6nxbSzTV0XtQyyCfX8l52CuvIUdJHjp88vQqePpJN9ZibU3mvO1gKO5B03gAY5SxDajquvYJ
UtxMVq9EsNbSvxUOegN1kzl/xNtMvccjlflDDy7dzu2r0nresnMS9d1VupNcXetDC9YxGL5mRoU4
jF4MN7NT+91k18oOwfJz4jkWP91AJSax4+YKwss+ZK51MU19sADDdAgHIHwgYxTeWEAbTYnShZpE
8NRK5S+DT1b77Bit9agPLNK6rr2zSwFmqMdJVeKl3J6mWLVv6rkzea/Yh1L6Q3kuT7OTbDqZu9Gs
2jsrrfmk8V08NaUXr5TWCb8j6cDKiZJsnlBSQkCRQlMxBC9q4Ty4SRV9V/XRXqjOaF21tIg+mGIw
vKZdoCOuzCbIWdVOT+JFTc1ygSaMstdUN36Uh9o7WaoBfKouksfO88ujrfXfZZcMWU4rSh1QTqS6
f6gjnOORyuQOM2Y3GZOK/5Bqvmta5cI9QXLFSxDijcaJbAYqK8PZpRRRqpO/u8fmAq5AGEWHQoX3
HCSa9fB5NmclDh9jaT0ELGFXM3rKh3jKLpFmZYimeOO61J14BTk7v8V68nHwoASUSmBjeE9cSNIu
da/2EexiRRrFifYw9YgWCBuQjY9xyhdPAOPFHedzRBqMHyOMoja/JEVxH6FTZFkUjXrssxy0tWSM
238c2UkPGw3XEaDMnXoq11OD8/TdNmA2pmAfdP17PVvGRVoG3J0GUmX+iXRMt8M02NiRyPiJPkx/
bpJm3dqGUqxTRcGpmF0UagU6MpZi/dhqOElpGdqHcQ1jzDGMm4nE/k0XB+yGtkpc8ljGT9anvMST
t+70GkYG4+QhaisMLV0TMRgxQ8Z8ZTRhrsNFM31gkMhRsL30SfVuXaFJSPYJ9wPFURbZpPonGZMS
hVK2sGzGdk1qelrKmG6yVMlss/qe9O03N9KSFyXi/UiH6S1AOwyBr8xfyaZCxZpklMm93cJaL5mV
4tDoIQ8ZhOGWEBxy9PSagX2sH1BzGEPk5PqKokDVu7t7dz1O2PQA4ICfDZda99ZyjaDEffPwGfvM
2hZiXNMLWKlM286jULAQ7c+1hZzXl7W7alXNvcl7l+YpF2uanbMp7mSFN5hwKUu+T/JuNlnhVfbK
sWFYmrvWx6rIAaYAPoUCbOnVJ2kQIg+ZaCYg8JYIYQ6rz47Rzpr7OK0f53XfoQ4w6EOHNBZ670J0
KkwUSgj3W2ZYRdSOG9bSxhxQ8vRK9pSFYSNa7zsrQ+zHKStU56lu3juxkW/EIavmhdU0JQp+jA81
zYAOaG9jvVNg74D7x40mvs1z+nEmY7GIYVxoruPBKjYjEMQfVQMmuPHG8GBVXvjE9qU6AUB/z4Rb
pGO1l8FSleU8DNwzPe4DZ5VCQz8oAR81HwQorOKN1HnVHOysrCAcN1IU9rMpRWGh+DvraaSu6bXw
LXolWVCd6B86oUHObgqxJUR2VrIplYaRDKDSkW4bSZU32DbNr7UJ6sJr07lblAZfKgvM24pClXaS
D2L5SLYNk27q/j9ZejoL8mzfIm12r5USJi8AnO7iCJZdOgDENOrkUiuBwt/aUjSqnUIrAafM+6RW
6/5Xk6Yg1459LV5gheCLXFsGQIn2simFX5Ux+WjK3nD6WzOpXNILYm6iKyCjgvg141WvShfNxExw
tO0CO+Wonl9VxXLgJ4E7UcYo25jaHOwzhd2lVxr1YzGSoNE8lFfNOQi+F2wxecTkNlsS9jAmsnlW
8ehNrAw80eFBXlVqBVQFSfkZveeLGmpv8jcs+lm9OPP01kNReEEP/J99EyPDGkO8IHIoZloN1ZcS
UqJZ5lD15WJ+CANA7nOv7qUGlxzT48b5H2OuKOTIIWFvt9t+AOcYruZIQ405q/Cn8dyrJapQ8iyJ
SGLnMdi8f3SkSXruECc5fsYLkGZHc8IwGM0MmUuVGVTLaA4o7lJWEGnbOAFZhsr3sJOJ2lh3ux04
HmMpJ0xKp12zyTjMeVIeUPQelli6II9uB+HeUlrrCQdybc++BX054SpZCNtJlE5LNauQBiLCc/t7
DHAPIwrte2QvQSVmP8IBGVA1yr0zBe70nMYDToc5dZRWfv5bnfdYqBrZZRWdqWwi20VLLmVlvE3U
e1yGRvl1/XtMDpOzfl9Djh1AVt0vhIzOGhzODXQtyN0o/zGwDV9ghVpT+ByCI5/NeZ2ZSvUuRvSu
cb3nxGqtXcNKG8/yEBX1eA7EQTbJfW9jC/j5CAZ0YQIiRwTxUDYZiBShuNeL+6EPSi4cppspBPdk
mIibOdOtFd3/ihiVu0WcgTQxNCdWSB3Iv3v+RS1LY+dAy1zI9IzMwsjDaPlQdeLu4E/eF22YwmNp
ktDLIw9DRAqAsgqoO+nKpziOjSKlQ3mgKLRKreYjJIf+nnjfropmowM80WuAaZkyYhlZTTe9KaAH
gqnYyJg9aNMN2gH0m6RlOyfG3cu2DsgaQ2V9odffxwnviChkwV6p2gsVmuLAvipayxyUiGsdzqAy
njhphDcsiiF/Hy/jGav8Gxi5eJGE6qlNQ/NpDHrtrEzg5mXW21ZMFPo8Jz0hAKe/CNeOe9K8poaN
2M24kVnwuSLvpaQqYsPAKe+ucn1zAKwVXu4tCyPoVWajKa4I+yS3Sh/vt2ps2V5QPVYfkMxUVn+c
kQlH2Lxaj5rMSE7Dch419S1K83ct1uNfdv+udqmAeACTy9PY+DboIDjS0bKfm65QVkXv+RcF71/y
6F4skAYG9dSgApuOXy4o8GL+xYvBtFct7OTczDNQtV6zXkMv9jfYWECKl001SVZe5zZ72WsOjrAe
dvVzVRbWq8C+l1ntPfZuqD/3rb6Qk1TVya5ZYH2Vc+A/zQccQ7G1g7dx8UK0Gp3Mv7CVrVb90KCq
r/sA5mVQbVFwj5P6KlvygJaff5FnrjEeq7hXDp9xE28UCtLgJGqw8haw8bv3mvRjk0ZrAaZ++Pak
fxi4Wa3h7LxJj+8GbsBDvasmDvIilVtTywiiG+npqWIZKLAnSpruPqWGM/WYTK56HF2t2qLn/1bX
LkJd02DWp1hJoVT0SlefusC7dycDRcmVjJkxhN1NAJpjNU19iXzIatBV89ApPonIuFeT4/00FadD
7yVHeSYP1gCkeXlvB+PMN1gMukdxJ9Cc2jz4s82vO3vHSnxB5TMEGFyMUczDv0fuj5zyVx9N8cPU
hdT1GSxb8qny/5muUKzfRcICLmnq8OqlCNLGM5Vb2awVLSSpSAckmvIQm+ByzNkKdpRFFnOGkH0+
DxnELDm3SBpAQ/q8/ZwmO/B1X/l2mC39PBgBoqvjTR6MkOzzgEJUK+4Tn3ELD2KKH84pUATiIwhQ
iPycKgfLqU6cvMpZk7gVybPfUx0qOEioJehEyqluq037gm8cyzrPICWOT0+LIsT+3lS04uoXETVx
Oq1WMx/5zRGU8tSAImtpPhbigAFCV7JKl6NcoHM4IIT6UvbJUSD4nqAIuCfZUtGgP6p6B4RRzJaz
Emv6lcGQJPVg4nJH7imoHbh5LTJGUj6JlGT6hH6U7JMRzCqgAf1fxqf94MOwjcadA2BnbQ+DtdGF
2I3tuxOklvLP5mevHCx7VTHYFYM/ez/nasIvQHF18EiVYW2sudVf/jH3s/n5c8MApHSlO9tYZKsr
HMERwtEWjUxHO5OTb9oWqmUxmFO2NHL/1HiNe3aFnIIZW9YhQXB7YchkdelV8RL5nWk3oL77YDrf
DSPPd5pLRUoqRmrTVzSOlLcuCf4MR+G3LsuVt8/RUo0yCL/9Y7QMj/03mBf+fbQZusYaDUM+0ULn
OXaLL3B0HqvSE+pEUfUSwA+QYbtL9DOyr9Wi7cryC9hwZzv5XoP1UFd8UbLQXt6vkX116jjcm4ha
xUhp8GlvTZgWFlaoF+w6cIwYNOvFnFm1InZf/LTSJ6nymWv6Sx+E9VsVJeS7yyG5KWRgdzUJ4b3z
e7b2e7ZdjvlPd3zK08L8JWbHiJG9xQFpxrl0klsGbW039M7H7ECD5ui35ZNmDfjl+CEYRscf3x0N
EyZTV382sPa41aKXP2Iahd229xd3sq8KuqFv7YjR0aAC9BksihgNia6LZubKFhV079CaYLKc2Jjx
oTTaq8o2a9W0SfqcTF88YGaLWDiJoSKwAPSqfHMiJViJrOcl73XzqLpmt07KsHgz3fboNj5wQ8yq
0Kgan5G0KbeVRUElnbATiUETAIVM4r0NzJqaXRke4wQ7EgFkSrXIuYEJ1m/jIfJSUEuT1xLWy+fQ
mYvjPYYsb7+cG74ssvc+Exf0TTEgHpLIedUIu8gO0LNUzq4SmV8DT/slT1LDvJ+ASfmlqarxVZz8
j8eI6bOY9bfr/Pv032PUKVtj8B48Wr7To64WvmnxwJ65MthLs8tCwjt+lC07gSUUO3Z+MPU4fyaD
zLIButjK9cf+DOA8WRkJFk3CJKRw++7JdyBpijtCTNnu6XcfxeZ7n8TiyT6NebL1ex7yG+BTxqg4
WlmVbHOfFBJoCvPFnpuL3JTNpR8uS5wlrgnllXOBTNkyQIvwu4r6CLmZ5hXJssUs2IdpMYK3KEi+
xuIM9OzHmYzJXjkO2YP/pvfzKiR1IC+FU7ufII2jyaG9955DwlSP6p0ZDdp7YzxUsdq+haFi7v2J
nyxHVVP3xaLMTV5C7y9BCg1RxincNKhY1vpJz3hrW/hZg+dh95fW2qM36N7CLrrmZum1guxgrmJt
oJbvQamhCoK/U1P0yhqZ3nntdWW9kzVm6h37oSbR2uMqcK36KruXokOgdfdhsmIthrHMNp5mG/uc
GsGT+7DZQxw6cbOlqoSGgGEW2wKt5//67L8f56aaejR9f+k0RrEll/E/v1KjGu46RKQI2UD0v/AV
WTaorW2KtsFaK4WhuGgm/CwkxCIIs34rX78e4nndK9VjOqTdDXHF767mtiejos5pqDg+w9X9Lgs8
sogTqPY+1Awog6LmUwpmq+Gk80aWexBv7BYhYKstVAWgmqaab2SZTaJV5Rno6+ICzcfGD6P7s7el
0HWR47TGXE896sLCSsvTLLLGipWMZ9l2FHIAKjyxTeoUJETxr9qlphec5aHw5wC/02apBh6KNL/j
AwnunWbUVDai5jSLxWgl16VFvOsVzT7KkDxobd+3i65Vg5VTtCPyPkBNMWmrn0yN94w0Bnp7lV7e
tC5soZfUzncF8ksvPFD66UnP9Uf5vsIeJjfmxdP9bY4s7cp2rnsseiBFkAV+VLo+L3K7EzQw8NLe
5rMGj1O78CHSfsnCu6y5q7D+9YWv1pie2wWY2fJvBXs5Juc+mU+Fd5Kleoz8mpWvJvbWwnRa7xzj
da5rfQ3G0TkGJbeiIWoMCuu68gYM7djnUfZNc5EOLWHuIPOYLa3Caq7uEDnTc/tsVQOqKKHPQti0
1WDbIDm6lJKBUjxQxtIqH5f9FG6g+XcndZoL65z0FSRSWd5BFQHKGzuCnTFnNUt6z7jJw+DX3XU2
UfaDo3+Po4v6muujC4++MO+jVLHqxChWXX/GmjZ2dwXF7qL61fCAu6r6wMfdSKxwF4ZNCZMSNTxD
HGS37MBlvESaW6+WJVKZW+nr1XS6ttMN4O+TQJrKWOn1PB4jjTKNhKqCP75ljmed5JAIy7br4CAd
IibgKAT0XAKJUKdrr/ft/TTXQDbMIZ5fq2hft4nXbPo8mfZzk69xGeqRbJzZqLTaKYMUgWOCmpym
FC6p1nnPOGYNW9iMY4OVNzE5xJbwiqz2o93YOU+TTNLoiqMfXGNC9kMoWXtWYhwse7j2Ii1TYSWN
flmCTMxydLxwKd8J8Y75CM3eRQNlSL5XIu5ViI99hn6P/2c8Ar1okw5e4onBu+73zXxJfEG145f4
3RK/wzgqGLuj14EaFFAc7SYzNnFEfXYMKWTYFOv/1aIK0KyjQmTnxV/UttEjULoMXyjRzLK0PQIs
Od5fuepPEC5Cfy81uzFHu91hC5nen2UOptPgBISkwna5zCJ6vkmNoHX63QdgQPS3GhgnmZ/hT4WU
fl+HwhqoONthC9FSno7xnKxcowfJJ3qcsi/O8uzzIGMAj1WPNJoYpMJ53nx8yZvQe5fB+zVRVEHd
2sXDQAb/cTnZ9MSPUDtzGZIwPX4Om7qq3kfQH6KtpuiLKdbUw2Dro74XBhXrvNCpdN9ytK/Ix/7+
f+BBINrTx/+/+1303xDH4ffRd6Sq3TtSvc9ASUZZ7q3uQHSSAs6uDzQMycUaTw5Edt87e625vsPZ
A9ERAMGZKHucY7mC82ZTSClrGF+hrrvEBdNeAanRh2+2nn6NdGfYdHrbH9sx6Y+wNSsfqbishB5U
4hoj9IJVoR8szz4Pik9h1Xam3WfoPw2TMQBAPbiwKb4jkSSSSC98bu1ga5ey+XnI86nl2RCtP0MS
uoRyg39JmwIqTB0jBQWkqQtMe4+kBSgHn79CbHrW0qwg1NmTbzkrvaV+13q/UoB4xiKc63DtZoq6
yroRkyKk61RjtK+9qOfPRqEe1HxOFrJTxrwEl9/KdcOtbFaT+oaHlUt9Gj/o4Y5R1QN/bfnQbCxD
zXEeQrdApuG6EDBZhkr4OTdwBgzc8m62q3YKGGUDNzs/mPyFZTvWVj6QAxShd9WcfPl8UH8+j//e
+RmvhnrjU/g69JAz7wwRA9G2s45Xxgd/hJTaWfaqYktLmvvP3k40P+fKXjSMnuagbL/pWGRAn4Rz
LpdfrL5JmwXT46ggXhlE8V/xhFFt3Q/jMRjZOpz6IU4uFm6CS1aKe6/AM1RtfIil0fjeCfitqzsG
vocQIILGb3dq3M43KwdeYKih+lVM8of+qGlkoGV+dfCd+TyGCixjkQX5nZoN3fT76KOUJEPyEMRi
KZ3NmNoY5XBJvGEV/T/Wzmu5cWTLol+ECHjzSm9lSr5fEKUy8N7j62dlUl1UVfeYGzEvCKQDSYkE
MvPss3aJvyoRyo+0lIGwimXhNyLnBqOuYALRuMWN4TSXbvJTBkOM7/Y4/6ObUo7aTSUElz5cSme8
l4+ceEyEoZn/XZbkIWHLdd2VgogszCplXY3L6sJR9ezw4XhprksT+xifFPXLVrL8EHGYv2Rxph9C
uTuUYYC2nl02sK+fM44M5VSYUP/En8SsJ2/lK467ks9wMuBukUhgPshP/vLAzj3Si1z2Xzeyh3xq
F2YU7lDhGJfHvKwbNCaFNYDH64xAb90SNqKmE32utWTe9uBKbtBnEM9Ke7QtMbKsZOq9bVq5P+SD
oeunXU2Y/ShLl3lAG4+f6uQ0gOzPejmYLCruaxILSYBYGGbt4ik02PvJ5onGs7Z/cYsGDj6CgH/r
gYdd/0LiyqceTSM4olYLqUtMa6JYcU+Fpu6NKGFKIz9mPse7JoXBff2YZYZOyeuQdF7ryI0Jt5bj
Ywcjpj4Jz7r97MbkDSvt+zDk9ZM+scNOpjnhkK6pb4ndovHD+oFdtAmQnzV+nxqXb5jdkt2EgSvb
b66NDT2rtpZ/2KWLcMxUc++bvPSg6yLogJu6YdjBokii10wH6IiXXXuo+UEe7CpoNg4OoqD5sv6x
D/vxmOHJtajiuX+sYW9/mQMsUIvIb5d+2p4arZ1uGyvxSM5Xp5Vt8m0LYjO9r8lxO3Qa4pQ8Visy
LdudjBOBof/o0Yoezf+tR9JlFRyD7tM1vLls1ypOccuMDIatq8XpMrfJcUEs69e3SvzWTQ4ZcclE
Wqwfxubu0tqRTb0yq2ST6QXbeK1pvCiQQpdxYEcn3UvNF5PgUzYV3dOENP2W3bRvslcRlN7WMjoG
8RH4aLiyByFTuiLAR0Ce2r3C1x6bJ3JchLcA7IxNH4ncdAEbVwvFW3VBCfhFFK/6ZUkhTzXLA3CV
mMtrQ90BKrfYNFv5jpetvIEM4TQ19o41eAi6UZGQ7JwHzBsxwyFJWQBBMMPBcnEXG7n5ZGhdv4eR
AeXeCcqXIUd5U0zptAvzrnxRY3RxWmSoN7I1tEjfnIdn8hbd2960Xzs3wqcG84OFWuETaiuh99Xy
9YNpZXipZsPb5KXpT4zeXzGZs17nNuqYeZrtl5AFzAYhbXh2c83eu7mq7qJ+GEghMdKVSpZBjM/l
RrplSZMsPc25q4o62AfMEbGT/ygPIqYnO8o6G7uJyzhZ59sDPAld7zZSKtGmaFL01mIi7bj+aY5m
/zRVerAinVZZAoqwe1a7mXKSzZkOTRz06HJS3b8gwTm310Nt1cnKHrBwkXVux8oK/UJ4whheO177
QTGfj3ncAptjfJra4aLw3bnRsWmEShKofXzu7HJdsStzC/TIupVnw1AnW1axroDMfdR5pd4f6tj6
PkXWUgch/cRuBi4ic2TCq/LG124CkWr2lro3BZjdgyII+OvhQ7wjIsUyfiwDy0asb/kpBHeyZGmR
usIrxtvIoHI9ohjPlPinDElj4fiV6Jhz1sRBnqmt+upnXrsL2f9rt6zQw53aeO+R0370aNVq2oDq
Yu3pNcMuYQnJhHEgycIuJqLZg7aN0GSeL0XY8uzbFkW9kn1yeA53dt3irJNhnZ37Dk9gAHVjaGdv
+ZRZAA/m8Vgng/1cjlA0kyZ7I4l22s0DMB9Tx1CD8NO4IF2n2c0GQyeJfQdDWl/K7FTyNfJ148H0
tbfJtPTnMZ+fnEa3v2t9fOQHGLwlia+vEsQhZ2tMnePs5zrRGyhbqmeYHh6kdqWgJRu7ajWGWDIX
rXHo8tpAhEVa74nbRLIOOoOwt+xj6rV9InNm2HIrnEkTUMEh6WZEonfxyLzxY/fiul/BlnMC3w+x
9MlXHycLcpgTryFs9Xs75Xe0nR01QimRYFtjFs75Ukk6BKbi9NkkpAgtyqobztLEY+Anahr1C7KD
6Cbp2DmX1aVK4pjWO/1GFuWgUGvqpdWP7lIunnKnUlxvMfI/2bDb1u3nVHtIucU/pDV/mMIEhyIE
un/ZlfEw4Q75qb4Rz+nf+8+shFdp713qJ2hFcb7VE5/kfrnKTcUaOP91AOgtlr7ySOYGCS+YbWzI
TwO3a/dPHSkrBx/m2Eq+lNb6+8GZhycIldWnetE/JCYitNPNOa9ZtBu+eW85bvhQmtNe3tlb0yN1
rnMQjRLDf4Ef3bPmZJVhl2ly/yGyghWP4YZmpeRmkRjTRhGaIdOBppM2BLQGxLIXzZ9slgc7zS2E
8plevful4+8r2AcrJ8uGrScAB3OIT/lUW+hCE4f8qdJN7xP8JVujI/VPVKVaRZCMuY/sr8Jq1uvy
kLJRcPrzGSPLgNk0NoBqaJu+Em9UvVGWQ1TrN/BDQS5qMdvSloHAROmGHem02DqPtfWQWu34xXf5
VVGYSZw/JKr+LXfM4Bx1RbOcahwGZfF6SAj+n2URf1uYHmgbt5CdBhIFXP4SFkvzTUUkaU9M5sUZ
o5QfShVvbSGbyxUyXFTPYSEjNMCFor93dqfCxUfyIUWi10Odtig2aufrtUqeYZAznmFvjGfbSKEY
mualBySQh9C08XMrs32rNdPbSFbcCmmxe266nmWmBk0/ytXs2TfVV0zk7O9ErAhshCddaV40Q2m+
VGPdEloMfhZBnB5lVYGl22075ptZdJBVtuWrmzhRslUedgbIuqFZB2OZ4CphBUuphy1nFde5eLL3
eFQ1pwjIgbsw8u8KsHCt1px7lh7OvoqcbjOPDb6MaXmUyvXOJ7/EFsEBEG7cYYPwJskbkkQD46lW
daB5lAwi9pcSeKdvRgiqZ/QngFtS8NOwml2ManwMQ13/MkXIfN1cF7pinH2gYe5rAFoIiylGYxet
tNSNDvIHIAZZkwWtwnThDQ8hwr3Zs4sjC6rTxSGYXS/eaRiewPJkt53c4Ru0DahIwbXjryf/Qrrj
T0vDU8bt9c9qlSMSZXe+k1XAfoJDkIA7nJq4YusW1U6O8wjKaataD5NTvinN/OYpRnsf1pp+6/Ak
WMh62Inwwf2wPbSxnb82/dkZyurNcR97HY/rME2m19TgrSskiZxJ9/WfwGNd6q2kMvfEGGA0xM5q
LNT6Jh/Rxz7L20oAnEKqH5SocFimgb9ABSFrpHYi1jRvM09xuPyjIS8hLPW1Wu9kg+75wc63fPOg
w1cbg+pJxm+sdBlOFOS6mBZ4l9UTSMr5RtOQu4idb9u81wIXnyp+esV2MHApabRKu2uqKhU03exH
jdVDFpg/VWV4svnmvY7wVsBO6umdB6tp1xqmsccjIL4ZUmxfMOlQbsccJpUFGeNMYLU5lUP1xPIQ
KKtihv5qbmpr3WOL90UeNHYV7CS2z1neAcl0/XDnRpaenFFyaFszc+9J11Bv5TcyTu17vn4qe618
B0WbLCF5877M2rwOhmxTW9z5J0fBcnhkbqkluX3IoUNtdDPMn0ha+j74mf1ddB3MJlsWYWJX7xj8
JPuerbCbQoufraoMLiVcX4kYiPpRHKw6fPaJF+5lfYKMWFvYyffaMF9qb3LYiuFg8Awli1KcDogW
p0Dl78wDVDa6ad/NCJzUaqXjmboqYNVsLnKkSxqek9TPuKlXq8hjCiT/kU47fS5eW2VAz8COb9mP
wUnPEz7ub98gKN3GCvEu1KDfG3K9vOm9oD5e65vcrY/iGt5UF5tqxtSu7yzjPIpDVpcKZNOYgEVK
Dsmnukufxsl2waS8yQZ5SOQIeQoWIl/msVOuu7r/uGC0xZwcVVBoWPO701nmzheEo7BvIEyKn2MU
OphDeSpZK40bPqnhtJX1bN8TtMLDayOLkLoOcZ7Uj3gQpGc5vHaC5wtAwCuDszroofM2hR75IFwQ
7+Vj4pfFkSV6ALrIVRH69h1SBGbqEepV2lu2D8qFPP1Uvgz41Oa5qr4wjLLYgdR0bx2lvZPfyyTs
3Fskb3caJoynMR4y4H3A7LKsLM/NmLMSquulW1nWI86azX3pzBDCSdGYqkA92GypLQ1XLV98iMDr
FouHrRzU/dQ7xAXzUWqYY92z7qqEZEi/J8TbTdbdr7bAL+xLiSuwItHCm6EkdbStleQAPt1g40E7
oAK34NyOwZc4y25SUQ2rfN4bPlJlr5ubO7eC7GDOeNq9KjBPG4iCN/5sjXexnfXcwsM3xUymO1l1
qU+6bcOS8BwSULvU81HjFXd79oMAgJwvMZpwyA9a7+8w9lJerTlJ13EeFycPIOoZQn25Mgk2f7VM
ALlhhpSgJW/OM3inrEbcHY9DbWtYCq4RmQtZzdSj766r7Jhd+fvLNKh1DG/NZM4/tHn40E7Q/9Z6
D33JMNty92mpGrE3O5rHuWVhdChHnUxQK7dORgyMWlPjG3mLIkYXn9RiepG3KFlVqBpJUOy1Xu5k
mh1X56FrTnWs79hgM97aOerYuGqCG7fw6iOjMdgh4fEZ88M3uRD41bVCPQtFPfro2vh+sBmNJHyG
NX/t6vWVc5qN5IecEWFQHVymRY6p3JCF7+yuMyU5XZpsjfSUKSG7/lfGSqk8VoGf3MocFpm1UjtG
vXYmr0ClS15LmWs3itK6u9rXkcw5QQWqGUOmddg46ObKQekPoI/+mgb+q2HY9Q+Tr8cPLvLBzO4R
GYT9g3i2LtM5crey6CUqzoJT8FWW5JimaJ6neIrPcpCX+S2wuSxeEc5UsY+Z1TX70sG5nclxYdcC
904RcpUH2SDP2LYLT3aWkdE1edPCt2L9e78OxDzLjCugf73h3pcmOayuh4hqVrGkS1OmReaQp+uk
RqWOq9AjGULBt99OMPMIZQ0rjcuJW1bOi5Vm27LDm527jXWfuC3yQLzW14Pfhu81ebxdi4OCRdzf
Ykpx0C3gqp05/pDtcqANH2tZNnp6C6h37zA3/OIEQ/egCXSq/P3PPAtLbGEWisCNdLOQfHXACmRr
kYI3tduMG8AYRU+Faq7bHD0SSXhwHcJt3eORawyt96aHl2oVDOtWTdKPanrPio9Rm68NYNCeGnHn
YK3QPVKQBARZiExImrHx1JOhIVpkPvrfhcCvQVPiVXR/yTO3ugIhnU1CDjapf7kpwIWEFc6No3Mr
QwCISBfW5qPbtD8BJE9fLc1nB2Z8aTBT2s1ED88FSIRiO1HX8ThK2Dx/nNAmkTEZFmepUpNFuM3F
WarU5hq4mGxlbapvujjJVqaFfdOgq93RwVP2IYuVu4rXVB6jursUtcQZ/5LdCu9dndHAzCWMWbH5
yr/qjQiv9hhFPVaLehfvwloF3ui34842tRGvdZaFYkUhD6mXWCu9sspNLfJrAUdP7PJ+9KhNMnBz
0SO3pxJSI6NCp3qE95zfGyZsksaImjPzrfjRdkENC1gIDivmpunSdtvMaElC29q4zHqeNKfvTnFW
g6/r7QbWkNhQLnTtBg1b+JCYrAF8HzzXxYh3apRVUGMKI1sj0RootEoP39Rwg4e5CdZzZSd3k93k
+8Rnz/uZSH2yC1NgMYaKW8FFkloA+yNmQdmRaUuyDD717/Lcm6tuhtJMLriLAJJc3KBUYJ1mkJ1k
UUogLeyO8Bl4kDWZVwK0FP1j0d/SsIW49pdd3PZf+xtZniyiEDvQWli49o6hr5S8mdmw8KZ+c9FQ
F8kQsS0qYrxapJzmNJ9OuAXK9W2ueumuJLK1jMRy12idnLwM5yRXwHLN6+QzriRVeif7W5gFMmEx
7Z0N2vZIQPkNwJLQEKvVY1x1xtYrUNCCaGzwYJySep2r2ry0G+Zyl7egZ/ZMGgazFLnDCMeJjDkA
ANzxVgFLeHBeWn3vAiG56VNHSNt434ofXYqyUXaTPZTMWtVkSm9royZ3X0wsxxpDCi8zjXUUeezN
/JpfyjN+RfnR90xy2Zl3Xqacl2FTs9eT2SbC10Tgx/hrtlNA2vDcjBsTIjrhbOo+HYoBCljuNZcu
14ZphHC14PtvnMzUfPczYt0yJlJYQXuRQXSRBrxfNMiYv5OTMEoOJ5WOHw2X3jJaIps9ETyVDZ6G
ydaPwk0rnI6xvLmFAGJuB4vUB/kPa41au4mL6I58Fwe6pVNuIAlal3+dgrJzmYVTuR+SMbibQkxE
hmn6HqoKmHUxh48g+hsrPc+ANb9EMVqpdzSJE5kWLPJDviCrWCWI/Mc+wCWLVDY3xBQvzdfNAdm7
ymZ16YIZuywPplCpjz2PTfmyn1YMuLIwI4iA38i34pqLxjZibOWBArt5pWxMG7AcXFWxxHbGb+ie
WOwO/g/NIkc5qOxniDPBekybeD8AIVzHArEjJVlp6gZnNLeroSohMMiiotQr2SNF7O+6mWDHRuaN
PAxV/zNn+2J3rVLRRt0EUxjvSa18lfV5ppFDYNfC0Dc4u1UWnuUZcK95bWaAo651ssHUrWhZluW0
SfMgO+pR/3r9TjcZ2DpAcK+R+CFEcMpJUpU52STM8OtVevcI2TIhnl4QBPJh746s5n/YwMWL0f8R
WaTkqYObPA1Gbq31wmhOqoZUtDG9GZt1dNmaMQG0cO34ohnzwEad57h+loIyKSPzcU/LcmgeJMqO
i7Qr7U3+AAA/ROtbdLfZEL2bZiSm6mG6h3LRr2SxRamzyoPS3cmi4yvfHXeKbmUpf5g9Cy9CuS0y
94ChWhswT2bomJ8JbtJcFAZ8uTvDGJJ6WQl2Uqb10UFylggj5ssu1DeqkI7JbAWZ0SDPLofKwkVb
iR5l/bWbovv12sirmgSvornB0359CWT8UUyDejeYXrbssyZ44IYSLwkZTH+BzjtPTdiQ9DqECwfZ
1I/ZGH+m/DReME4vSHRVIgI8rbMFbtoejMQz8U/DKU0vlWxjD/WPtMu9dG9nbJ0mVv2116dx+Doj
jIcQRXakUFcwjfw4XItFNLFRLMu5P+Eqwgrj3/rJOr1bQ1AIzvI+ZYubFSnnOjfA0l3IG9P1BiZb
ZTHwAn2NGcRHl2tDY0EP0czboJqKtW/O9QoSbX7JeZZncXSrRE55e63mNvS5qzLT/++unZVWn7q2
aXSHBvQGU9TpPukVdTO4Vn5S5mE6hGrr89zGEqFrC31FiLd/6vuhW8zMyN5bbvGX5CLf0haGnZcQ
bsdvLv5yL/VQmcuudnELYFMQT4fKXoboC94VwBzpwCZkjfhw40e9v9cL3fzCopg1tehBPtM3KPnD
Q+KV3d7zZwDQeme8diaxEdFhwkCJJI+xvIGDp58dm3sZcnLl5HLTPCtCaHQ9dO1b10zZ6Vojzz51
Jatrhe/YuLzWsUu1cogJ3kV1U246D7GKZefzQ4+3450HoxM58/wwqM70UDZWz8pTGw+yaJdKuNeZ
26AKDNtqafTPmj7UX2SjKdYiY8putywya+MGN1vvl65+C6dTIf9INtYOc7I2C44IejGvZMPrBoQX
YOcobuED419Nbiqb3qI0axEH0SWeh243J8l3WX85yFEY5hTLeU5MZlVqfijQTC3sgiWgq3vdbccv
ckWGTf8CzBoVUmD9TJOlpaj5TyjkwGP8+dnzTJ2NoNq8QaaHr3us9uvL9tfMdmTurxLhZOUNlQuY
HbVt7HnTKwF5oPE4cx7jLppe3XidiV6Tg+X6pZeoNtkp+b2XElXK52v96jX3oLzltf5+xToKV35G
nqMyrdwMdO48xuaXrojjLbxkUg5EcUYs9KUnUx1H2Pkc9T0lZ8JYTbPLBZ41ZIsreJjjgavr+0A0
h8HQ32h9e5DjLyOKBhOfbho2KSRLRkyroccD55JHPRaoXsoe05xkHNnDj9nvEej3Akt3OQVGug+f
BhK3bE5Fc+iHH83s+JBFKUa7E0Y3sV7d91i5aoDuWtIqB0KSf8QC0Psebbu19n882q+xAGxGjmWu
W3s5X5DdqlgZDiNEnX8LWySacTf3trqrcQMbFrILshdcFOSC/VezbNDjosDmQ0REZCugysvgiQ3h
v0fguwqJnZU5rNrkOAdwui+nslyKSnnWveE6qRzkuamE6aXWVnL6X3vJ5j/6yGKg9CS3pclblnn1
5aMNff7DiKGCEx/82H74t48sdinUtM8vg+QHue5XyAFDlsOBdiZIkGUg3JlUF1VCUOy7SA+PCKI+
Dthz0Ar2IQg319rarTR8a0XXSwfZJIgxmYPhp1Fa20YIoZbdnD+rZmGj0m6d+ymJOPjQxpksXgoR
39vYtQ6X7v4Y5Hsw1TDtRf9YHNTGYOuqjfSVHCEbgkDJl454mb5S+p1fKsI4B92CcDzQm6OTt1jE
uL0PGto1WjQ+ojazkwCnFsVb/9liyf4kWRADGlZ+0pS3bWJUaELi7FtN6D+PS/2vAcnVeo4zl3QE
Qqce0uJ9YeiLSvXieyxNDURG2EttPub3yvAVfEHy4id9ue+FhYlE3Kj4zDvBmC0qwhybfHB8NDV1
5uz0KT3MZU8sVHOt9RQluM+N2JqVNfZ2hW3zhXXkxK/t+CYOLtgHHujGQpiIiI0EJq4JJpGkZbN3
EPs6s7NqLfcOZAuFa8vf3f4eQw4gWyBJbhC+6kVuaDsupHZXplNXE/miQwSI3DeFPGP81Uc2y0xs
W8//MQ4ECdbhRvPgs6X3aAfOqz7V2TdvKuC9V81j1hO/QEPlbYumCBZWgWKPuFd0QKOHHVw7uS9T
bvHcYY8gh4+xcG1ruP/fe3RW9tTUcYvFZdfcXhg+I/lLfY8qxNVCRMwS/SPqgOoqpz/6qaIux6h9
G6oNi3vU+5tcK4NTqIzFiUm1s+6TWnk0DPJIsD/3f1g4eWvGD2N0oXRqlfqYijFTOAcnWDzFyR9M
B6m07z+SLfExpjv9MUa+jjfgORm70bPGDf6MRlVbw+/A4FMEAbrRIwgAN9dgr5PyPOQ/wjFhbSZK
PoCRaSHHsZjPT1OBecyvvrL+0sX0hxsooHvP7Xea1tnfE916KwABwdzUwk1TqdWxM4YQbwBUGsRq
zTfRtcrneeGn2U8ic16D87LTt1vIrtOapzV2ExokHe6K9UNcW19zzQ3fS9zlF8OolfdY7Q7HADrj
Sm7HRdodoQHrr7gx3qK4N9EtadNO9QHLROKhiOtZyTYGTgogmuLH3GP/UImbfaA6JimphN94YoGC
bzSnWtlhxVTUnszntkMLjfIbMmERwFVMpwy4IrrDZJXo7JrPkQL/l4a2s5KTcGxbzm5pHUPNfGgM
P/oykO53yzY+7i1Q/N+GEMOeyp+6vSza5Zuvs08WVDlM9BTUJHeU8C0c2NR0LaM5R7FrPOKTs5X1
MOq4DyYei2hxMfEiLiqoBdB0e1cXvX+UB9tNfaDQ5kexmmIyfDodc61fXWpUG9HKHcfFwDtfT6Xf
PTTcOg7tiJOcLOqz3jORwysmSJQbNCv9g1aUGRZ0mOnIRuyC2JSz7KVslIOSXg+wFFOKvW92rGDM
auSrNGOQ5/TOF6Uakj3pFeE2rJLm2a5ZglR589S7+nBohHudYA+W4uDafnTghpHyqHDte9mQqwoa
cQ+ehebrTbwMBaQQ6Eu4vZQzV/ueFJ1z8CXOUIwD3rw021i9lVeBeKbfDHGxGZSu2PSkyR5wk/re
Rkn2DceB59Av8iezr7Rta3PniOPZf6iN4t86VGPW7fKenUnNSTapiS0saX4/It9HP+mhhTR7n0z+
1HiPBrTvXRDpT0ODDWuQ8YWIeW5tyzbXQX+M8Qm8OrkixtDczySbI1bT9Rc4Kd+BFQw3pYj4yPtx
2HdrI/a6C0/UmgboCUN3H49PMPUjrH70AmV16r70tr2XH4pMFFbCKTjkPsdZhNlZflKFCsElO6lQ
Q+NOlvLK8vZuZAPHF42IOdovABrG5ViG6vZah1ngn6MsQ28WcoDsZo02fkDMX/7bUX1OSIeE4EbI
SQkgX0dcyuI16qk7crfwT4gjw4eh8OaN5ZExow4pE0Y8r/gxOXz1WA+gCInVTcheChNYIQkZaWUn
L7hvtPXAhuSL1bPuCNUBp6TOO4UuUKtekKTmVCUoZqQJjpbcIAy6GWk4fuom62W3LgP5QPR2eq0Q
yMpugZZ8XG38dTVHXE0WRbcSvfliRl589k3W8KmMQPLAeLEJGG1GB4gWejyWAkoobHjd4FbDvuDJ
19OlrLeSvjlOAIWWScgsv20nbaVPZbGXrSMfpoJW+cWeRvPe9kdkMVxMj4m7kvQVrGWxnImHK27t
H2Ux6H/iWVuhX+EN+YG1AoJmL+oYGvMcZPErNDXQDmb9PAFWuwHK3YIKrKLXegRem/fFtAUnEb3q
bvKmKWZ/5+Qu8aIy2cvqVqumfTbi5CIHVcFILmHpj0fZ+vu11bhgyi5es8msz9cGs//WOW1/l7TF
8G/X1sU76GeRp/jr2l3+qg7ssRnGaXaMEEILB1VtP86MkvuIYygSYhbeZGOOZ6PsCDbDX6VGAthP
9AawSoscPbpps4+67p7M2+jG1NpOW8kh5AQtlCE0T4NZWTtArs8R1E8wn0pK+BBcUq/WFt5CbZnv
lKJk9e+32kr2sTzLPeunDiP27Gho7hueWeAexHB5SH6dmbOdrth5yTNz3OQCvRS6zF16J7x3zEG7
N1PlgdUzXKSwAZNQ4pIkJZ3E1v7oJQfLXip0eziojrlMuWcd3Kr+ng9W/FWclH+fmGwVyBp5Mofd
d3mi/X0iOv9Hff63l5AXRF165m/KFFGBhaUM5bRjAjC+Fvm4S/M2euwyEYHSonIh62U33wA0YDN5
euXhsgv9NH5Ep/aPbp64muym9t2nblWvsGgKwUpfr/brRacJWv34+9VcT23X8kUtwlyrUsG+OIww
Iksm8htkIEsWLbNVTjLMlXJ7ubRK3MK1VYIcJsX+fx0r34Z8IXll4uLK6fq61zd5fV3ZOvx6G1PU
9lvyCp1lYrloJjzvbMWDeasqtnkrz+IGLxQ/MUeMWkRD30XOovJ0dZHP7biVHXVZ2dTVKrXr5nwd
/H+9qHi1oEjN2+uF2zzByFa+5q8LX+r+k4vK8SnCusu7/XRRDSWx6oSf321oQBwIDOXyJ7j0/fPj
//q7yIu6tjpu5Ru/fub/6cKfXj/37WxtdCsJwO/D5KUrYxXbQvB7iouHLrud4VYWSYZD8JHVOFcO
AsdXtv59GREfESQ+2aPQw0/Dsfv8x3C3yj8Pb+xiKS/2azgOJPOijBv1HHRsYtpC5JwYX7N5ir4R
JWUZC5EaZqRLOiEGjtvS75OHgLDzv3RN7Oaj62iTjyO7Tlr1IxmGpelE6ZNRmOY6nUn9wIvVPSL8
Q36KW93jLPbe6noaWJEsWm72Pwp4UNRk2bZlerTQRFhjFgej7P2lPpiYi4k4iFX35M5BAzRxen2Q
3WS9E1jY7Cg6IdMeu5YOKutRnl0PBh4IxBzdjy7Xhj86y6LvGuUyc9ACEgUezolfk/EQeO8QhhvA
KH8XY+TcBfpVB7+/XpnXBREFGCIpiqEon4Qd5HBg8mg9+JDEkMrhwG0KmBsAyfQLm/IkI/+EkRg/
kgLcPtbKs1x2y0KpPMsFeQGl9veWZPrU7c8xUg3A9++fY+RE0zSN5lFtXuSl7TxwN57iwL2fnv+T
gf/6nvAH05fhiJOnqnbFUj6dMCxQlmD9zYN8hgHzZELWvyBDy06eO/HtFNkKYWl+7qVpZ3Jq+xeW
Lx+91Ll+T9s5RwWnRgAsR23vqb71EA/+KwGl8L1TkWzNxuBCOiWZfZqB90n4bVz8GFW3+GsUA8nH
1PYN8IMHN3RfZTtKls8D46CChyOu2Oc/5cABFewmMp6b2eoPTeJjZg5bCd2MRmKVxSNz9J/lN1iJ
vO9tGSTPhAiqte4OyZnVEhad/zKmGp+lNcWvMb0Y04Z5ch6rIjs6rTFv9GLXmIq+YdJR4Sbk4iuU
9abAJ4Bzr/mNhUTV3lIVlAspKMHCqxdlWfji+/RawhN4xWbeXPZql90bc5xs5wQfZCMT8FW0vJDH
1dlbz6bwhRzH5LZxRo0g+BB/K829VHIpURovo3ic7pj2e/sOruwmw97pyS69V9lDs/TbwkCpWXZf
lXwy7hKR6TaXGLJhBUDwlpKsL8ICY4KZx2qptkzTFXwmN2aq+UvZLA+2ahC9z5T7WnaJ45fRxtgb
UUR8NprC3ld9oO4IdUw3lmema9eJm8dmwhYnRLX3FfDQuajF+ixhHW+a6s+ymJ6dPonfpkmrlynK
/i+BwX+zzVzMSrq+3sjftjzkdjkCmuWn7hTvVpS3pxIC215lArEI2JRoH6YJ6r93q/Rs5b2DJy2g
1Is8Xsm1jeNuG2nufHRkpi80vHLjdLGCD+Zs3hBW1iC1RsExrhFHTl37VAdIJBNHH3cxRLMHw9V+
AMgo7oIkmZaF3i9JbSW89/tZYU4QgIKkwzNWnP3eynSROhaRH62/9yvUhtuTi1+qGPVn35BRsRz/
+zX/fMX/rl9QnjInUKt3BNYpiS6m+oWnOZC9ZhihG1O0ray7HQt87lPsQJd+NffriDn1emgSynil
bRsWgbey81AFMLtUNhbrKtG+AOrKtgag1XVJjAUw4lc297x1kRj9PszC8kmfrTMZNs1Xy00AzIOt
OtvkI97h99QtZEOacbOdRru7z/FFPZU21ufySopT7lGBN/DIS2vXVma/aVLH+Ms0V22FiA9mTLUd
bZ45JPE9sQMLQiGtvktJfB5qzrbIrHktM0bsJgjF+i49Sf28GNSgmCpConpgo2ZmY5ezoKzJj46p
G2VdgJb1U2viNMRtXA2dnT6u1dptkPygW8eRYD/Pvo1nAEFsspEhzjR+9YA3GcY41Y/cTuxvWqCc
q6rhDl+Z/MR6A5XChMQ1Tj2mEoGKp1R8HI0SFYhve0v8IOsbaw7Q7LOBte5so3orzXCbZ7HzbdYV
Uiaccv7izFCLWUdp21irq0e8vH9Yc+zfOWEG5jgmq0PXrfcmqNl3/i/GzmtJbl1J10/ECHpzW961
75ZaumFoydB7z6efj1naKi2Nzj5zwyCABKsNiwQyf+PV7qsf6Ol2qJryXleD9Ki7SnAc7LFjZ2pH
WyvXozerNLCR5U/yVZl97DoHKtrLlZo0n3+Kv0cYcKCq1iRr3ehtElVjeF+EEzqY5mh/sdj6ujwy
P1Al7w7WPGKHGDTOe0g5yjx42Z1Ab4exNF49+07UgqUBjE1GZgTVlpHfwrI7AeiOP0f+NUeHjAlD
jCdiMqKNUlrdllKL/om0+kbYGUNdhesKC8/H/3/EHBX5GWR9HbYIR63wh8UsJMcwOsAqc+BvgiDG
zuXS7xNciF0ywGvScrMFypiN14i0Gs5qFZYfK8zsd6TYOlZso/asGEr6M6Kwn9q8dN+wH+/2SUvW
VKtN/8UN8q/XD+nmT204D68axdxDA0hxjzC6s7YW9iAgv8fMcMLnwEmbp9YYXqndlu+qhpQYyQne
pktTg6+3GvLEu8/c0HqtSfBKf6FXznFQtBYGiVW+o1pACYk12kVGvfcCPb/3TgMMUqm4xIeuV7x3
lsjVteNR5kAn2+mDUr2yTSwfFBdNYWyts7dCG01IkwWy2U+8RbcFHpb4n3I26wNnYW7/1hcnDXbs
JVJxt0IdvtflJismHhW/SmNS+JKmPRbhpeteNahJl0qfSeLl2Ws3lhBWli7AzC11l+X0FnJrypmr
4GTdwWvb/DGQqsWAtjom2xjdwgvJq3I8I2I9npskGM+WC9vw2hnV2brSdPcoA7cQmXGNkxFHptzG
b+EgR10kHYJh89u15dRLE2+F4uK0iSrNOvNQsc5ydjvc+pIwfiNxSx3RqnE0/FvIra9p/P/EtFZw
nTeN47cW/uZ7jSVXha/h5yLN1IfSfIqVEXxNaZjHHCnMK0xr7jIM6JMMfzAgXrdSrpxJ3xJhg7q6
SD1X+uXw0zvgP6O3gT/Lxt7jT9am5RvpkZyQcVW6x+USS57WVTe3vg7+EKR35Yv+SxBfBhtt541K
clXWlx74QgkP5KY9zv0iIEzmdte4qFhDk+rTPSWtanVtR1NY3GtODU/l14j0wUYPNFwK9eJe5sQm
9pPXzhCW7zbu0FjHXebBb7rw3XWGeKu2SF2MXTfgxpZAHgbD9NHyrUdBrcP3fUBA6Wdomww4c4Qk
tB04on8JrTXFXrPXhTfrpw3A86F5sELLWjsxbvE3oeervjMpL3IFDNyC/xiQC6RFPK+bfkoQ0Qet
KDifAWjYeh7A3cINBJkonTe4oqU349oOKoCUfwE4St/tCrerClxocKbxzB5xY5Zpt89HgKeaa+fP
8Hzy5wTaLf5tis27LCue3aTPn+v5n8YOvEdpVINnnaoMSwvH0pHX1ymuA50P3e1QdkqyppL/YmfG
cJHLRYA776HD7aQlF7h9agrcfVv1kM5vCv4i7X9resWC8fPMeH2T9pfRBhXKLPO7U+jVHmxbYazX
vfUV74302AaGvfLyVNuJtm+HvctV89cKGnOPrFK5uon+ytk1rruz1CG5ht66TbCtK8pT8rIbAamu
k0nDSHsxNpOmV7fNUV6S5jD/HL01oyW4yVXr6OjL0s+vsUAJx+/gnv5JjTZ5jzJHW09zZj55Wrvg
VkkH+LXbnnQfL+AQq0E0qWwTX7SufMPlcFjN01j8M9UYbGowiVdlTdkgjfDzESh7DyzAafrXdC67
rd5lSIk0QQ9oneIDNH1qVMuoBg/usVNqvroMXieQFO/8ZrpO16pgoEAJkzMLw+xRV+DSVHmFkrM9
QuMrcLasc/8ALmdeSxN4nHanW9onaXV62b20LpkMIoNE014Lo0fPWNUfrtEJ8Nnc76dTtAzqXVht
62Y0txEVAZFQsHBJWJdOW5+kiSXEk6F6wVNm5dlb7My8x9BdqPp4vusKKifjMGNqGlfW3pvDftvz
/rgYQ/0jD4FQycEo3PY4Zmwbe1QGbv3prwjpk1GES7HVVH1/W88Vz6VfM2Tgj+ZtGiA6kvMw+jd/
xEnI7YMcG+TNKhu1Tz5UgP3tZ7l9+O2icqlrswFdkjfIdC8/8n//CGv5bTuYbEiadvjZgQZplNp+
zabcXnfGpB36RrFIrKj1Tsf+ZqvCXn0NIkU/5jwL1tKEq+/eKbr9Li0su+znpFdXMrNdpqsBKPrA
rZ4kQPF9EEumPV2i2UI/sOSvUSlTfQdkfYthH0aLUxY+dsshAXC1mc1Q20hTBiREn/ud6YLVu00I
NajXlFohty0XuR5GZNDqNm8xQYnzg/TJlYr/fKDuhNv+6mIwJu0FkalofS2Xei5mbFSVxu21XXq8
hVhXe4db/bRRtQuIcATNlmoqmYXsCRmBa3yuoC1XxfqLFGclIGjQzyNNj0yppSv3UIzW7I3riwBb
0U1eJL3Jfpzayr2Kd8uo3vZoJ8rpNUZOfwUKNLaWydeBBUwbJPhrOHNgbvrRjMsdqAOUG9rgZBgB
prlNGUznzpyjcienQHenc6hokOgRHyOhhiDpDqrnvnBd6F2TwjMBxRXLxmK+QMikilcFtNoIoRIg
7H2LPuatb0S48TZ6O/u/xPV/mbtcbwhAYIhFcpDoqK2ybQvKQvv0x1nRJPqnUTWz1Vzp/2t0XPrm
ZfS/x8koCYufcX98xu1z/4yL0GArEOJfcpWiAzJa7QZbg4g6O/lKvNeTDaxutCuXZpM3sH86B3P7
sMvq9RLs5Hr4JKoit2C5HBTln8EyqrefWXB1j6VmHnV8vT/E9TDew9z4WrpT8yHC++6s2hOaRMtg
hAveUdXcFLIno6mdOJTkNWcro7lnYduX2YgBLMHdOC+YgLA8saSsP+SxAsJTHQMe28to3D6baPI+
Smtocije1vgSek77Bl5Heou8tZ98VHO6yfXg0SJloxh1tFPyqLtQoM3OGJvhkESh8lmNCvY0Rmt8
Rmfn7BiD+cPo+m2ONu0/kOgxWSbv9GJaXbRtgudFLA8L8yC/5BoaJEtLVxBRAV8A/1ja8aS3VHSn
eHttLgoqcjaMinNqImN/zS4FyjBt2mlAMG7QYO6hHY2nXndvRjMynTO6jtHaDY0Xz1m8xH2tCnek
D1iGylrLV+Yfmap5J9Y67Yp9ZnIWBxJLLYpdPcz1VppBq/RYhQ4/Zpw2oDRZZy3zyxfxLpmnBxuC
9hfbY+kQVaX9FmfGuGk8w3oIy9aE76lZJ6XogosVgtVvdbOAllW567Zwxo9V6n8fkM/91gTF2vUW
awbNGfZ+2dqvw8CS2nUneDdTcZQ8ipfqjwjYjk8ol5Yvc64fwg55gtl1B2gOwGYlFyOTcpyJkxrY
bb0OqxTn9rKB4d3qzl03Be7drVm41cpP7PYyV4o5g2skroqDYJtYxrCuw3zYJoXqrjAsqy9+oH4z
ogDnvnHG9N5nP3yx5XSy9RLj5LTapg4/Rz06dwB8+LTlrKiDfl7+wLxrvKCBTk2nraa8cMIGWrnH
jYt4grP2Xfuz3VbjKWxm/6mgcnI/NCZoq0p5kq6w95zDDHViZQaK/yQDTtp5Gz1o2G8vfXIoK7ta
JT4wuJG6TrwYJm6yKq4fAqS315nKXV5PJDKD8nuDR+2qs3v7TUuw2q6qNrk30Io8xo3FBi4kP7sJ
3bl6d0vnzXLd/EdfA34/KjGUTVQGZ/Qr1JF8KlpipYVdnmbF4VPjx1hSkU1AegpgMWixW6iTBgpf
01g5ZEkf4kX6n1Cuaihu+hqZ87RKCn/YRQV+TP1YZyoUu2iNEsmLjUUbRiVqvdUrbbprqbEgddZZ
e0CzBm/dxFr7PqleSK9P8KjMHwrCw36ktN/ShZKS5GW1byqt2+BPVrGPb+2DU7s1JFgs7yV9k2n2
s+rw294iAmRWfouwTPe55Z/1lg86Szd8Qfa/8YSoCsD3YJeI7iO+DaSFP+aaYyBBVCmbNkzxhBoz
67XrI75Xi8YjMqnGHbfHJVv0H6WrMRRtg4T6OtS8YAslcnw2inp6DhWFtINj3UkX6Mru7BrtN27E
IkPTCnUn2/WavcRKCCrsWstrXRpBPFUHQ0fjX5pyUMCtotCIsbxM8vo6fnCwZbhF5DWcVbOKw+vP
oXfux3gBSAAr7UED2+m9pSnVfQM7cd1bUfRP4CtHFW2ID9Ag7H3RW/qeV1/wMXWBtC4BMnPwAQe3
6rjy+Mb/V9VUdIus9Wz71Ubi5PCb+CppVeOil3u/tZUduE2cifPoN6fREi8bhAKL7iQy1Q0CXQcI
kOpaGEUNfjrPMXyLLKAA1APjQ8kJGRWkXQDo40y+15dmiTvp1ud5wiMNWZXbqGgHyCgqNqRrfwVL
M8maYk8yFEtet7hz1Vn/tpzkoG3lJAiy4CVPbHJvq4gNh21tim52PximTW0dZcy72Y3qCyideNtH
TfypAQ8xKLDrxxj3dEej9tnqvrEHhWIfyjpPnu0eszsJYVeKR/vsvOY6axvD0N1NRO3ho+E5xmYK
rOkgzamFzNNBxLyTpme2W5676kuh69WLZzb8lzTlw4z3412M7/tKmr7ZNwe5ZG3w5/2pYxsZ7nCx
ISyABVS7JzvN2nM2uDg3dqjKKzpYWF35bCEzso0HJSKTWeUvpuH9UyLI8J7i14C2dfce42pPqUlt
H4fl0Fk1Eoxueb71m3mds3aOdagVxMqhHyP3ISl2tx45G9MYucQKjudtIKUkctLn8j3v9GnDH7td
64HmzPkqrTXsT+oAOD8e7Vh5hGa0L5DyHqYduFRrJUrACKVM58Ap3qQ1LT5P/+6qFxsZZZivUdL6
90Q9Js2+/jVJWZwIp3JU77P4p6M1snrP+aT7RxGZvWnOut7sb6oMiSAZaIoSZ7/UBk6XOuGfwWVm
6/fZ/CUOSbgb6vkqCCAvMwBydbZhSZogVbNL3OEHnmr2WXc961wvZ00NYnX126kMRcNgn32qg4fC
bO6kK1CAjFoDq5kwUbH3jbrsiDoAwjExzcDmVaN+IKtvv0jH3HYBmpTY0g1jxsID77Yx3Jh1WaxM
bFbPCZt3VCH+dYa19c8+ADb/a/Q2I/BTJBvVCXTuX+KG8rGvzYjSIwH/PVQ+8Bb3x48jHxgY1jvC
BuOp8BvlTg6Vh3yRprQT9qvASm4D12Y4smJMCgCWv2b8EcfrFI9L/e7WjdG4s65xOuMJUdWxAryg
rCjUTtVZzuJgLvE8XNrX09s4Zgjt2ogt4zpHBtyUBPFKTuUw6ZF7iArt0M6z91D2Zn0Pk2EVwtHM
timuh7spGvBmXuzwJETOwhGxTyRYjcNtoEm669x+udKtXy5SOnW+/mMg62uwUctFZECuXvUpWQsU
rZ1Z/VQ5WCXGWVMekjost2KkOCdKsW7iSD2LMJ1nZZtQSe1Xw4RB/5dJEuU7wF/49v4/JwVWbT6V
tvudOgo2Ba6HegnVnBEL8s8x7IqNZzvVna6OxqVG14ZvXqh9MkZvp85d/C2seXD0ET4AGuLgh0R1
EBSHz/FcGglIUs1p0AnJ5mM3YNkyLI/IusnMhxwd99Woz4uMUX/XBXb6QdVLHxi4p++ttp8+WJ59
loA2yMJ1mkXdQxVO9kXVi4xFdlL9g1zRKudDP1NmV7YTFJejNozBC4/L7zLTWqiEVjWrz21f5Kd0
bC30q5P+s4lsj0SQ7KrRumQQpjc6QUX4Go/W1QEj16LxoOlYv1QLiG7WcdvSXThY9qCGr11iHqRf
wiYDHytrgeqprgbqrsN9xredQK72R5hIGmvL1f4dpqfZO4tTTKHZvTwkE8JyajX2G5zEoF9IUvnW
KUllyUXfBgwA7Yj5kbO+Jam9GBPprIIMb6qo3vJVmfaFVRv7Kg3tj1FnbEn3z18UH/WmDsLWRVWU
8skKs2IVNpP6hSoQggQFCrmdbqJhDCJuIzOmDnd3vpPvFCcr1G1OkWP5KJjY+hukCu/aFBmvW/Oq
DGWw6/Isz79qYY9N3Jz64aXB3WvVxW72aKdT/jgn6FmD6X5L0no63foNXBIPEsu/Ff248V9x175O
N37GDFk1QSEzoq0/WuDuVag4Be+ey60ZY7onTS9yeNMuh2TMmidu7rWZ1tkDRGrniQW7dSwnKFJW
2sHSSskc7ywvrzZBm3bxei6ADOL8UO6vbaXSvygDfpiIRzhPLLicpwwL3rEKw0e5IGzz6h7ZpL2M
aTyJtkVQ+ftCa/dqUc4/lpMxta4n/X9O/veQ9Ki9sZ3HIbo6Tcq9kYVjcWRf90VuiFncEH71SQSG
orh38xm/xUnw0DrcQl7xf+gHmgLkw3Pqa/FCag+R7i+vYu1RahLX7beUNlKIFUdfnx/tnhL3ql50
GmZlHHZBX2jrfsimlepgaJRaYfoWxiXKbMDYxRC5Ri7maohs6+p2DP2TfZL9SoVV5aa3HfXO77T2
DkMStqZRF36tj8jftaufL48CFsIhBsBTrLwoy85Af5bKZNSiQ7J0BkmfneWApfPPM2n+Nvzb9Fu4
rYXzzmyAxIWTcodCNS8x7CCVu9kj7RLkpbKTEdfG0mDjLCKwQQZnQWKu4TJe+IZ2R+VcGtcew10F
CKI8+ihUIanj3AsBIQSIerat7uuNk1Cj3rzhb9XtJGIOxvLkdtm9XqKRhF4+uhVLGQMVtP80F/Jb
Fs0/m4K2uzUFIfdb8K+5+WI4peZmjtpplJLphDqUVjAay2Ke0o0W+QUWAXwHd3jh6aukovTTgkmz
j+aUlxcKwQmQ+DnwdkhY/HNt6ssI+k6pfUT3Dc0BP987buXsoiCy3pzZpwIEBiPTu7e+dp232Avt
HWgi4wj3O32K+O+t4gXPkcNv9EARfAnaBh2cVsvuNOiLKDKN4yZA1/hzOzZreuyv5dTiWu9r+VM1
ZPrRNUZnN5fWeBxaKCFVl3+2SRx8s9viMNi+/alWEKdwIDuhNaqW56YjFYZwpvf2KxSg0zW0M82/
hxp+eb1qaP0MbZbQblB/XrW0x9+umpKqYg8C0qGYx4uDmM+BFcAzoqpevomWPhmQw6iW4wXV1vGS
2cZWa0aYMkuXHiTQK/88nZLF9TLKxo1M/tu1rhNddq0H7HDWqNthO9+vJjdIF6NB4y3F34QtY5dc
+sW1+DYqBscyWnZGcmET8TN49Mt40zuo3S1fNAXkI8Cx1MzO/vJtlM7cHMaVU7IJvPUl8uWUYTnI
yB/zfosBL9+v8LMPu6Nb6sa+XGBTCQSavZvVLB47U32+HkzAenY7X6SFF4Rybozk8xWUNfVAADtd
m/YyinJ+8YzIpFxMetI8Q8i0ypQ14h1qBgIxfav/fbWKq10hXberyQXKboKYHq9jwX8VbKx3rfvk
JkO9r4uqfUxrtCuiyB0/TAbcXC+sjK9x1W5bKQLaob2xrSr4pvkYsdalbn1QwyJFnF1VH/PcyfZW
ovbn0vDKM2WCet86NsyPscDAkK3GgxyqdHJwnu3z7a0vKJ3wofAUd2/HiCf/McDdpPN8ZRv96yIy
QZqal76Etu0fpSX97RQeCiA1pyyxn0JoKc26q4KDHgHuGSvEQOY2NdkFedUBNnL06ulKfJwdu1zL
aOc71ZM+t2zY6/g1Uqbo1Z+U9yyyC4ChxMcTPzxGZ/VOBjvLHc96yc+ddGaDEVoIQLPrX66DoJfh
+PgqfFOmdqYe7HWbirM0nR4FYRT6nqRVh9GnZBFuj6hY7fw0nZ8m8g4bxHHRFidlvLIRSfjMWvkV
DZ75u6N5a2BKcIqyMFpp6eD/SLv6oSwz/ctcmdWqQBDnA45pOvhzf3pm7TluPbU27rHgsJEzR2Wv
duf5NLDOPgye79wFyyfHBhynPgnZHyoUOY2+dO6RTDf3lWF2GNqR8jV7QJNma5l3WWHGO2zf+6c+
jNON23TaW5sk6O27XfXZKea3oJm7736ZI8Mb8LO247fEU6Jgpajm/aSV9hf0UVnY6En4MQb3sC5j
TX+WTy4yEK+KlumbjtyYsSlZmSPhwQtSbbpz3Xrho9VTPFaGxKdgbgSfzKiwyczAUc/Ltge+Px8s
nJI/ZUqhogNToLWyhOVIg6mqVT33dd49QA9mkbn0g9FyNpkeq0dnmTVa3NWa/bFdSG2GFoJXSjtj
Lby1qUDwatIG/VyEdv5u4zK80Nwcry/OWl8aayHBSVQPERE6Ul68Wxj4/oqiZmashc12i5JrudmV
QQe2sAA/TxR6lOo+7MaUexI4SF6p1rqILf43y3JbDv2yarInsnW3AQkOlhm3gUmWYtJZ/uUyMezg
M3z+R9lN2FbirAYHbwyghMmHAjkR6fc72zk2tj+gGo5lCKKOLYa9Qf9qeuxXPSN7hlHcvw5ZCNlV
VbWzDDo64NHAtbSdQAFQauuPaF0iUbFMrc2sfTDt/E4Gg0JRDijkaGuWd84175Wbfrf3a2feShps
THmop742HaVZK/r3qk+se2kZabFSmjBjIac6TzOEXUmwDVUXXsrQRHKtsKnuV47F8itvw+pNi998
qm/BaginhxbFus8a3tHrtqm1Zw3iwK4xy+GiIQV4QplX3fMLto9GO8ebmuXBR6MPvjlZlr87pLdw
yCGThIb7mmTO3PQrV1fbTR/DiLKDKVophdehghdlO8pLxcVBAOhMwtbZ1XhRPM+471BBKxVEecuT
p5vmD0ePkTR023+4qLXyulLZOrOtwo0u3V1WktaWHQtFCWwmxiI7VE1sXmR3IgMS56C4c40rZPMy
zfkh1C04fcsuRvY99Yjxdx66x7bHkERUxhwRIat5Kez+2tnVsbu6Bkn8LXKouUE8JW9POYTAhw7N
wn/bXugF4g2Ip5LdXawwDCTlTnE8fIqwTz24PVu7rjKQC6zj6GWep0sfeeW9dNWa8TMiNBdhjKhS
L405/Rw1Qi849Lptnp0wsnBvSrQPWVf0h9oySO2Xhvohnyp1G+FWs5fRLiSf7hhmf5LRLCp/oA7R
3stgiedNEBvBi5Egqxsp369XKJqMPUbxcm1pvMTRkuDTVOpxTo1FO3Ig/UnxsnQtaexbU9LYjsan
yaiksX9rSpL7L3OzmO+fJLl/Cw5VltbLpZJlVD4ox8Z7H/KjOFlon3OF8oRU5zJcBLbgd5ODlPS0
OPuSNI73oKpV9ObUrDoWjX3XK9n6hXGwA1Rkfuxj5wwgdqDoMpbP6rh4N43GRz8qcdkK3HxjUfv5
6LhOgjC/6R/bOjphawrVUDWOjm01z7DC2+c0D+OdPyca3FX65GCbwSc1Ur2ztFTLRmCZSWnOlzAv
ukfF9afPr62ejp9DZUDo0DDq/ZSl59ku8E/HMQR1q9Z6tfECWlXW6H3nbYTa2ZQO+coqA+c1gmO3
TfI5vaBunVwWNUN3mh+m1Om2WQlEZRBLPGmXIRJB101pGfvpPknDcm3b+RNO5N29iBwOBUbIU8uz
WJpW7LXH3FPStYjs5dh6Pvm2vi1j3vAoLZZPibdQj01MN91fDpc3r8t5AVpoAs4IZkPbupaDotWt
U07JY5EqltOcleE16HYNR8VHwMRAG/HOYjvGpfFR58G49gt1PkszSosNkkLW61CiQK725ScrSsyP
rmqUBy/wDtPkvlCVPMULT0SsjeQsmqd9GHf13a0/UwGeeEZd/+aKVJqqv/NrBc7aMl8OMCrMSx8X
JzfDii2MlxTOol9JRcfcOKFt7ERUzuyQ6mwm72vmunC10J7DCgRaopSGbrEyVZ0p2C2xMihdIYpy
gWsbD55RTY9XbEcytd5Fkghm5tn7eW6a1fVfHNraz7YMdwYQPlSZvolqPDSzdEt1prpqfqcOBN5V
bccvNa//U6M7NMMsjS4atmoyo4os76Euagh3jVkf+vfayxUYPoP/RIFFO/PmeR8K138CNeY/9chr
7uC+Wmvpk1jAQahxFna+lz45oLf3FnhtiGABF5pC1XjyP4cB4rtXyXU0ZZJ12FX8U2ptYEHAWTG5
wz5ezlCn+XkmfbdRsDwxYpSJc/ZbNl7NXLdbMv7OY42NwaODSwR17V5nQU8fNXUGKjW6C6riKF2I
gLQKLy48ujtdvb9GLLFGCdPOtebmeOsrzXrELJynMcZ+OKtCho7ru8ywKkwe1Bq5hKVN8Uw/9Wxk
f+uTmEpiqiB+dXUUL6WvropmXF0jg8I1N7frWgau2xVSSGrH1thUUuXBG9kxtkOVffUx5Es61fpU
5hnOU3+JUAbsRIbIvkY0KndAyKLzqeviT16kKx8qG882L86R4YbVdJr0ADi83hUvlQHN1SswjPCQ
F8km53tV6ezThuNKK033akkgSvFGzdJTqV14OHJfSaenxtrKsqwZQhjy83JPycB19vWWu82UcYm8
zW50t0d4yK8/6EG2qZBV+phqbnRsfAyHOy9e5KFEtpRtTAldL0TUpgWwupliM7+AryZjjEbkqskr
5Eyl87dxicduipRKFexNWx+OEnKNbiwg8YkVgqZ02rMczBE+y2q2Y7NcSUemIqpsG4uJtXTaEnAN
u54HxdSezSHpzr+PyeSIbUhZ6MHx9/io6FA5AyXSnoeaje+icrQRyHYCLAeFdKS9HPDcAuqWfgFx
N726z4C0nP/olwjNRDNomSmDt+ntiDWGYnnfAq/TzkaCiZSc/a0pfUrpUMqV0zLxvE0ccoPIPCUd
cBia/EfevP155G1yboHkXc+kr1kGbqN/69N0B6uNYtz9Eauic6KTwxormwyx2h6SGVQ1a8v8oTMH
46CzarxYbu9eUCcs/F3ZgljKcPlaW60VonxpD9MRx02LTEA+Rd8zV40R39PfhU7Ju26NlV321ZoX
LBhfpmcA3bAYzXk41fXs3sFFczfYWuR8j8x8U3pW/Dy32A/5c6Xu5oYV+bosgmelMWZ+hBTzQwxO
HqoSrukSKwctGOwDeGVrJU0cmN1N2APuR+GSZ/BYP4DEMN4qa3hhc14/6MuiZxmTlozBsPyt9WtM
Ipd5ZuXc9f2YAsA0hrsbZ+HGb0AU5nswqyO8GiLkcNOrk+YS0dbw8Ekq+rtEd4Nj6jT3PH70t1pV
Mc4J6vt6STpFc5k//horEye+YA8A7YIkraXjSNypTkF1r0V9VTpzJ1fu9Dop9yN5S1gyNG8DluR1
VVzYrCZHw57Ba5ecNlHAjvoo+k2Dvikjq/3SzeO0DW2nPnlYdzwrg/pdxr1sEXgOcvspgLl5xpMw
2pYDZB9cLMy1gwrheXRdNMXj5kEOWEc2D9LP9uR8VeaSgV99EnGbUClwspA4wSAFwdYc49P3SkOX
x6vslhuUpuPYxyRSgbEFmfZYorsxhBgbtmqg75149FCGJgq172Xb1HGL6THEaPUzmTSESfJWP8ul
beS5D93YzRtrKZAWvXEGBGKeK9PDWWLp8tDvOrm6j5ANXXLolvpoHag9nkcKpfxfsWSQ1bXJNnsF
irXYxoECBDOKFkuy1vo0Z8ZrllrTj7r6wIaO8l01WwfWqdY/Q5hR022n9sM4BEsqzHUfDZPXxFD0
2aVowvpUOkB/KMJq93Ltso+i9WSH+fg0OmH7gMymfwgwmNkOPBE/kzFfU1XVPnKP+IdScdjq6db4
WaE/LurkDmm2967F6KpZDnImB6dXVl3qKicxwJKu0exUFEepjE21mu7ktw8RIvdYxd3JLy9/u9Kv
hmMUDV+lCz8hFdUJK9XWZRIpW+mUg2lN48qOsjcDKOBD3QQb10nTu2jRUpYurBIAok3+AYVK09n0
1vAI8ZMNAVtPB2hwNOwVDdQfKdsad8VdNA4WJsUqWZqsHT551Krwl3xHFyQ6NaaP5nSm9J8aI/ym
jYPyqKo1qhV1x+p+CUcpM904UxCdUWQ3P9j2tEY7e/hE/sbcz+g37WR6ETYnvVa7V7NSjAskqmot
05Gx5ZmG/ddd0SnRi+5jPLtcVn4oJXdntNNtnVsMa7BFa3mNKxreXIuCkxxgls7YRz6LqdIY58oh
iRJcFH4F/G3S7FwnSZQfKzh6uPnPSXIhx5kpN/es6HUv/qjg6Hhu4r56ZhH3PS2y5kvXOTiad5r6
gGOHe+dx068bdkZf4qR/TtWmeoUjnpzKKuq3MsGavyo+wGUgYME+6rXsAHi++Zh36U7mWWE0blR0
Js5hC9d8RsPxIK6UaFjblAhii9LXv+wqq5WDLsvjFDfV5Voyxo8TX8fl5asuh9jxzx5A2JO0AtV1
Lg2KWGEes9bxcmc7DQE+UEuzltV1ltpfOk/VjtLHI8x7cHU9vTPTditd07JMYjvLJns2cPRSEICS
H1IOkj6wu+nZSRTlJD/t9TcIguKQIBpoIBSQhuabUGaKwA8efrXquQgfosp+E7KNtPAWuLaGbA4l
cgb9gV9claPxqjcKld9Cn9ATKcx3SVd1dQWCnQLTRXJZfuxpG89E9lNGLWq4hxYL82umq8TW4d4u
gSMvJBk5kHtsMyd5ybo5ONtF2K9aUEGk3hR2UX2BQl9JWkkGpAkQonpJnO7ONCZe4rNav9hjHVIL
hRUigxKW7EuEshGx4wp2ULSb2cMfS8KdIp7uvWa83K4nH1nElO8U9GaHKMwejYQs95CbM2LZifeq
JVZ+jGPc6aS5yHFf0LEmM7+MmmPlPjZ6eZCWHDxz71h45kmDWuk9stTzg7Qs22kxzKpZXS2TLX2K
Nn7bAZJcmvLB07i3zPfezZHpntVE3fcFvhkL7h0QZR2rewdq+dYc43qN9a/JcquwEcRplBNfbaoX
EJMKBNAyHG+6BvmGFpaYUjUwU/sqwxjEK87Dgq/jBf7oq4776Ght/qGG850WyodisuBHjta7tPps
Lk6G1etraXZduDim/g9lZ7YctxGs6SdCBPbltvdms7mbknWDkC0b+77j6c+HBK2mNZ6YM+EIBKoq
q0ha3UBV5r+QfVtjlwWjsb5HVq9/6MO5fMgVbDER92r2rR0DcYxzLAVDY0Rgn4tXht3BwsoKubVo
erLaaLrqFPmoH7HTgQBAbgPwCg8BmtD/PpqSKupq5f9ompH2EfzLXAmW0T6PLQzdzHrP0Ta7oqeb
XhvfSq9uXZv3k7qTbum5jXVLgPTxuU8OGqbtGxn9ZY1bHAC3DL3hXj/8EjeoDWh8ZThmoeL07JXt
eIbCNzXHVqNIImX/Nf9y6/wEPtFDuzlS4Z+XB2gXciRGtkAYHWXn+HiH7AfLD6/DnLUY1X208lGt
pVWpXoKwxrgvkW69Quhyd45jzV+HfL63lnJrmmuvXdVEX3LXG/ZurcX3hZJNu8Y1/+oX6zVXN4c9
9uZwjJamGBvFcf3S5I51L10GVLdrEBoPMua5IXZA4rbTFN2XRgHr2uGDNjue+l5A5b9ScE43nT6o
72WVkTlTNHMro11jWMvnKjzYQa29V6qBoWnjKCcZLcOZt/DszvfjstSsJY+Bl3lPMpglJy/t3d9+
/rgeViGP9LvM9QJ0EYfyS/eXpw/Kezr5/SMZpe/mIto/W5gyxmrb7aSpTKYGa7oE8d5qxRenG/5y
LMU5U85W9uWY2junGCg9zmaOIHSn2Wz3prLfhMjbcujEjxBnRbKxQWDv9O5skNcD6p9BJBowwbhY
UQddKIhHzibLreO1mK60ZNI8T6NAVupfxJx1NW8F01rvYbvbJDGWnydDI1LubBCVEv9Ve1HH7qz7
o+QW3Am3R7tIg+2n7IHcymUie3Bh572RlqGid3GU20Sp/phAF66rSNen7ATFLWA8q26xzcNn1+Kh
+6yOrvncZZghZ7qqH8q0ATduNzl5fi9xzms7c9K7rp21q0T3XdnAKNgGNSjnrVNOiJkVznUNzVvg
MGVLHVli5YLkVXHwrLzAlJOfZmfuH6iXfB+9lkRNiC86yj3X2Es7tn8hr0U1yPST1iXuk4QErhHs
I35FvHwt5ylYLguh5TTUJr6oyyoy0Lmzv1hQ7m9d0q+FbEz3PpWpL+0UVwc4AyF/TjU/49A5bLQA
rd8wT+8kIour6sD3MbgD4DA/JyoGLuTW8/+fiDCDnRBlHLgtV+Ozqzq71NEAtqzXyYyis6Vor5/Q
Lust34RjkRvBZUW7CIwltXskpEz4ZEpx4LGfvtkGaDQL6ae/2ogUd+H/1RYWCulN3v3G3hR4j0/u
HrEy7VLXVnEIijh745n9MclGHLY1/b+8GvZamamYjnO62geVOd8PpfYxSVes7GLBJFmZ+shplYeM
BPWNo/8rj19b6P/C98dfM6s3CfL8fAOVe55q9c4PS+u966FEm4YS/KUjlcz/ZPLkACjuq7J2v7me
omwmLyhf8563BSAc1OlSH4l9dwhO2KA6j7ISfCC8R4JWvYsBKN+Vofa9HKb6WdjN6dKFoMraJVbe
ErV0SUtCpUvvsKZq+ChL15Tlf+Qj7pMwRA6SqMol2dVbir7P+XxTd2IDt3bOSfQtTlvnfMt9DSV/
aZunh8Cr7wrb1wcAgHYE5HPV5sBbLTlhZnzU0n7+zns3wnm9n++jzNSfnAGaqwxESRRC9PeTF7eJ
yC3VqoH0BTNSH6dziKVfswF1sxwi86me7OhLy0lBQ4Nq0zZFjPm50T/Vc38W1mm/UE8LnHlIY79K
j11VrymlvAfhoU4JOiHQqes7GawGhACqzHQOMjHqnOiE3zpg0YUQy9PXvZgZimsyFzmOfO94MbZq
sftnEynReU1b/6T8p631qX99DzaGvvateDqBWfLE+LOd5rdcgcjktGF4lUsUKV+rqrCOty62UeF1
SjQET/IC5Ax6AGAq1MJDp/xmF1cYysHq2uwuWQzlpL93ir9sn8fZMLvqfi40b4fCSvwil6zlYZck
cXznLNkd6UuNk9UE7bM0pkBLL+Fg/XmbM5nDbw70jvDvBJWEzSAmXUqpfdEgGr5GekqFAHoNgmgl
GzjTKgE8djymTDV8hYdqYGabdGT+ltF0qiCTGDZqEpQ9W7G7ZS+XAbksXFRWRtRpnd76kRr31WII
NFZ9sGmtzvxNdaJhD0rAuVdduDx6EXSHLGwBW0b+A5px+i6N6+mgjx38o65OHu0ZKNnSkkuRJsam
66hwSNMxYu8OhmO5kabM0mz9SWkS5ypdvRV2R7dywdsviyhtVGO7dp78bn6ZNbt+ddWK9E2p77tA
n47iOpm71pOfKcNzOicVlcb5JK6TfpuMd1pLwUqaVQpXr16ka/+fk9wUrt60lIluk3KqzryqdG1b
obOPSy74B3GfRgEtOg96mgOCr/Gm9prmFdK2PaOE82vs0PTReUYlcRvglPDahZbExrFJGsizeRIi
3qrsVFB7Vf4ERNHdx+gvHmBT9Dx88UpJXAxDjs7inZIaeImntX3+lW8kbeqP2UGB5rmxw5ZK469B
/NZ3RUM+1M+sf5a9/Sy1xqzTcEdVyfa1AkzA4Zx+WvHuRvZbP4f2UzkgT+obyUG6LbeIL5kfjluB
wadT7O/sBrLDz0lqrWMmmmNQp83xr5Mkyk1RzZJJkVlp21Ttx0voAKDXRgRfsT0hlV8mr/XCz8vy
zDgZlFqfexjH7KkIQXZho1HY/MNTB2PbYCb8WOgRz2+9yA8GDKv3vvd+G5Sg+cG7mdxdN33xRgx+
k7rRL2VkYFIL/mkX41f0ffnBVOW6k1PyQneyBA6TV2Z7S1PH96lPMB6oAGrrY45Eno3FS9ao/Z2M
zj0KQGYU+FcZrdTgrvF091kG7WM5jS0y33Xywl78LCFm1SQPYYzWlrMsP2eNdpf7HNlkivzwsFP1
bWXmJ9NNjW+lj5z6YkrpWt1fCYXl3wo3R8XFd4y7TsF/KoZwu/sZOkyt88Mn1CFr8p+hTq5+WvVn
aDx0H6sq/bDo5NmfVs3R/tX1pHzByKI46G2uHMlK4mENalUPo/IdLJVxwVbdwGhwqH7Pko6sbhim
D2jiZK98iB8l/jY9HAhDjf4/p9f2+DHdMK1UpsuyvufAtUqghDfFLm/HD40REQ7xjM7FyDN9lVaj
+6YBkoWQqDJgbXTDRQZae4akNBYtHtQT38Be2h+BOPKhmvD6abLM+bnCLz9Sx5V0F4CGW38XM4P6
N1Px38TjTDU9MlvU9X69TcZi2GBFa+5kPNOU4CJ3s65/3N36Ps2WYc9FU+DjfQVudle5+fSQ+IGH
DbO2l9btYgGRf4CNW+5T25h4QhELVpjvkNw6FexJawrPfJ6mh0/TYh9hD3cg0wxUSt7D/ohGjYfS
xEGaMiCodQzpPw+s7+W84WzipTCMPp1XpdONTP9wW1aWcJe1/xcDEhzxlBu9TLlkul9dlZQdUhnq
d9KSS64WlFeXQbk0U9Bjk6aau18GclOtrtKXsPAJSeVXZKKox7YFTJuNTO4LrFYmN0Ztcal63S63
+tdgF5S5bu1bDMxTpKXDuF4nK3XVHGBqIx2zWNHKbgL5pMXEZ9lYZDn/SrURkvCQDYh05oqTwdep
G2yvtdRfZ/Z+kdyZQ3+AbNtQpsMXRsxhVgsYH2pWqGbhnVP1mX4vw6uZzDpel9FDB8Ua97BUD4H6
5zEHzwjTDIPM5gWglmdv/Y5eGaqQKClj3B66rvKBgyzhEqiTqzwXY72xxqG1D5JdN5UGtU+kDg6S
cQcdPXUbp4lUYM9L4v0WlPY2QWHuFDj21t/TSkmQqTEwK4s9TsNzq/92a4q0tTQzDxKjvnBabqMi
bX1rrv6uUQhqPSePgqRmkbsvUFvTd/fFtofmXcuc7iVuq2Npxs07efgY62zv6zqm2ssvYqr8GQzO
6CecU2oiJK6Y2QQG6IRxZJe0jJYjGRdFH/qjjJaJy7PPmdg6LKO5gQlQGPrdvYzCJnlHPrFHYIzB
RYJefrHYKLzzXCvDhyiX1GCjrkFuM/KT/dpchLk+NLqWEac0P0bKSAMFyl/60fmrkNdtRAq/stp/
LiQjM1nO7eqZpcQw73G1NvXvnuo+T7YNFKZ2y50xoSspTThJ5lPWWO4pRolmYyxNGVBTtYPb/6c0
bqFYob4DX3XupGucLcwTbTxmLDJ8J6C9/sUeXP+iWyUCikY8AI8gCQYxfcQIeelD9fOsWuUP1F+2
AuRRlVy5cLhD/GUB8KQz4p1Oz+EOiR7jS26Pf5SWZjy2alv+tkwaqrbZ2mNbvlqluvPdsfhegVXe
agi7LZsHYHlUiA86Z9I3NXbDDbY97qLAQchkd+RMcXPB/7d5ganDqRJRyghm+b6ohv7UTxjONwgk
dWGZfql7Jb7EsR3upF+mJzBocifWEW9uFsXlcAyQobaQW8P2FjEzJ53ffc+2H/pKv4vVQuMGsJ8/
aMlJixLo7ZK+/Tnqgyp7Ras3Oc3LqAQH1tiw9Rhp8UIO4xiK07tSD/D/uVl7GAqbpedzzABQet+n
Ck4kmTI+kaxJKYH4GvBoyCOc62F9JXP8tQvV8cmt/Mzf1KDTY0OPr9JnVZQugL9cevJye8c3VDYw
/1QZ12KZiconm9vzrT/miXGFKIkRMGXIW7/jd7sJLNGMJXvQIdeVJWZyaANO72k+Vqi/qPOmWSAt
/xGx2Cg++/hY3CI0EyVwPQ01hH2z6trXaB/8JIYK4TPxC3+PtpG+sktv7FArDv5Uo3Y6C4lU+qnc
T8Bi8vAhNosfUa/P3zm4QqAqq+LJCHrlPogVZ0sda/7uD8N5TMoR/WUMXgwj9Q615dS/u/q4kQAl
xM66jOrwQqpFfdGC+LGTMxtIGxDaVdW9an71XaQKILM3bPGV7LmMKYP5Jlp07aJhMCgviRPq33Qz
8PZlP3pnpMyPq499alA/p+w0bJGcSH/POiD8osxMttAsTe9vq86+9pnZfG1aBCQysjvPSGwkYNos
WO56Z19iFbuYzvPsVeG5HBM0XosZ7UVKzq/5qNc7xUrsQ7icR02kxZ4qVVSbq2saD+2+s6wTHOYu
3HqjP18dZESgKML9g27zn0231Q8Dr5nfEsCiCBL78xEATPItR0oqwYSb9GjK1hrNT+nmwxhS9/n2
S/TyGaXC+qpAQN0OWf2oWiH+56PfeUA7eKivbdPkLIYZVn+6ATDioNjrOME9SlczWsF1WSBTY2WT
KLp69CY9ewoWt08ga29ux1c21Zp87Ur0vj+5Awpx/phTkeTbmQCdQFVnedHHpABxolH20rwNSDNC
AQ6NLE87DGUTPsZsbjbYFkE91ikUGBlQJmm6FS7ZSqJP93hRGF8y88dMtuHdy7W9bQdWgxhQpCH3
Dn1ynBIgJ9jrHKVpqf1HX770+UtI1Kh7nVzfblicb9tB8eFeoS/gJpb5Kn3IitZK475ITz24PEgL
TolWET5pfR/ewwWr72zgZkhGlNM3y47v2ngIj41Jle+9GVCQ0FV8XwExTEeEbCM0YHV1Oxtx/3tY
J09pFph/j3G01UPP/9MfO/S5mtB8q5Ry3Ps2TBPDMaNt3rR4dJrlQ6zauIxRmkg2gW80F88J+9eg
Na3TUKnF1i9BRm8H4KMDaPvnNLP7V6ifxs6zHBh/IWyUIUQnZFnKx0t8M/hwIW/kgcgO3D1uNMNW
iAEysDINJtvZB87It4l3+DXzxi1K6ry2mgzSJcR3//KpXas+ZQU7OUqfXKzSwysr4QOil/6jN1s8
TjurvAut+VtgJdOT05c8cN1BO4Skna4SsYbVnFjiNHexmiVusCP9GJsqnsV60F+cHpXq5fMoH0P5
eMYm+5hETxwS+P98NMGcdZesyR8l4tbvxpq6iUH2rp9sGRhMK7lM+smLtDvy6sG10hf7yWxRpx1B
4FGO1bvhTJ7/Tvrkkiyj/xUyUCu8B5HOVjGmXK8WDyuHRUM+6h6c3qbvwj8g6GiHMtLLRREn+A3Z
eQ9/IxK0MWLNb/20sINy+z1cWlQj0xcXWpKMSbw+/mmihf3ahIPy5kzpY46u/6MMOQ1SB7mOOrOE
qyb1dnvIPQD/rKVq0FjtRZRPRic7C09u5pQ7ZSQT+SEoMk91iHJSjmGDghfLLlb7YFdBNb6i+G+s
FwRT8LdT3OwBH4rpLAN+oxrXW5wbApo1KvVujb3NDdri2ObWRQqoaqmSBnJ8HjxLRdYZ42OdtaAy
VMfhkWsCu6Z7jFr9Ovd9sZHmjDbzKeqwGZBmOgLWVMY8B6SRaQ+WDbbGr9piI/t7trnI06TkAScb
4vPavG3wP7U/nQ/WW7hBuAbr1gXLqOReLmYaTc3GHSsKQW2L4Jm0ZWjmjUSls3fNfRU75tHTUshy
uP5dxG4rjGAsgfaJN9IcHHiAiJY75/7OnccZY+/EfIjzMjA2BY4qAJV430hnEDNSc5p/AFpRXFfT
7JHUDmeg0ncwcXOew0VKeFpqCXIXSy1B2uut9NaiDwxufzwuc3RKdbsPpnIchiAseN7lmHy+1yiH
HB2/9Pbp0sSFOd35U1adJ77E7xjE50udar5Ks2/wogMt9VK6iEJ4DZ6gy6TJrqvHIAq/SRA0e7TQ
lx8QIgp3LkA6HzzgQNiOVPlVb1CO3UZNbcEE6L4Isk4ZrHLXR3536mGdofrifzRvo0WtdyfAocE2
TypeBpNX2yfZ2EX6PZoq+uO6rRsGLdjyBayPsof72Mg5/cmqu24jE/plOygDTI2txODrtOz+wAEE
23JOalhkVYFMDbvvk08id+PIjtHlqfQ4TZfcrnmQ9Q3VWNzLcQrsdlY2JUcxMzf1wSU/Ah7BEDtz
6h/4LxTB3lHTgKl9dFr4yxiELj9Cfov87xoK7dP6Q4yCbLljYWkuv6b8wrdZ6y+KMSgPyz/5Xpbr
3yFRQW9bFGBDc/3LZTqlsejkWc1zanbnGCISL+xFBk8U8UTyDj+GTQLl7b6AZ/+PPt4SyOFe2UWK
O2wNsCynyOkMsqmlgihYlAZQ0AylPDcLLvLWlH+uvHPMdVRwkremjN6CbV6hX1zf/dZ5lYNGR3Pw
LRN7DcNKDuUw+3+AY2Q/B4wIIjn8odo2mweUaaOzXrnxueiG6kEPXbwKYtN7C1oHqDTudWfdT8FC
2zDHzcSNrwId9W014QmXJldBi8qoNOcFexE4jN6CrUB9hjiJ7XdjPSLYXj9zTPwmp56WTAWgjSA7
20NZ/T7Yd9TxeLehADrspKvEe3Nj2LF91pXU3Wud0xdH+F2Y4GaUvTm0T8zx4Q5ONb418sGST0E6
7JCsjT8+BjjbuBSe8vnTx1gBBcyhjGlaHexDtYB7Dvo+C3dW5SSnZAILz2tcR1aL/QvSYfPAQ7PS
QdOgloQgXndfm/oVtEN7iEDor6cZNUqBApJLh2LqV/5pbcd5Fz2AFSehC8py7ZOJcJMu0fQ9WwQs
RMpiMrovUweoVFpAqpvnLKi+5GNcXVY5DKcGibY0fUVLz4jDqQB2EJoB3N26u0wp1Y0gBn4FD4A8
Qo/H7Yx57w6okEZ1dWrDAlS4X2NLkumKuu9RsHtJGl99cSDsam6Pd8jSGkqeYIqho+RXABfZtmHd
bXhSK+eAIshLlJvOw7JejhX9zhkGHD12eCcAcEsc9YnDAZwxrX+TCxTYQx+r3pO0HNPSN0rsqnfS
DCbV2ptt5e+lmddVdzcbM99hLxze9KZpDvHQmHc6pnCP7H+D7RiS6QYaloBxpk8uABb1fRGpw1bT
tPixiW3cVthmDuc+6r5I3y04UJTuIat5m1s27/QheQRWPd6tk8gPaPcJtneCKurH0bwrLCVYWWMC
D5LmCjJq7M+jzb+b3dIs0Uze5oZT3ie+lszv1DO1PQp3vOsVn9wKujuLmpHvHMpFc+l26RaBpgSM
zQFAWc+7i1FFrSnxy605qPbVevjUI90yS9ZUJ/g62kBxAzIzeKAs8a9RaHtXLKp0HEwq6uIyIp2p
ohBUJ0hhQAq7GOXcqnydCG+jcNgBIVKA3fTe9baOjJoqW1feyOiQEftpKbmt/LbahA4ZYmnK3Kls
TrZiNEdz8mDUOQ2ykNQRbLPNzo1l+7t6MVryB/A7AwoLd7rZcmabxmh91q8P8LTttvxDdQ/yzZeL
mngDX4tyPKzvscgLOh6vVG+jMP/yIaPPMci6lqaWbcHk5qduASnJBVIlyZ/5Oc279iWpnAKxfR1+
9hKQULG7r7repSQ6h+dqspQXq22TJReU/Rko+tMMvu/dKvL4WCCcneaee1SitrnGnIP3U2qb4DAs
e1FO6b/bTXe3Pqf1GE/kLGx+NDixwN5ljbBVF596o3nsUr5cQ6JSe7AVbO8dVLGqJMaqWMU6OPU6
8KGWC4WsTt27jILEsRt89RkuXot3q5d9G4zoKieoFg2LwiQvYungwsAM/q4ObbNXkoC/zcmmq6t7
wykw5/p+Bp4zd/VhajODPTFo8aVgst5JUwZ+6St9W0H7in+g20Cl1D7/8ssKMo+iMu3bsre1h5If
65vp6TYoy2jqoN45zd9lgLFxtjged4u78dx77TGbBnRw/9XfByP7SQkp/GyRG8zenDiIrmaf9ueZ
DDVbQkos0ieXgvPgVe7S2DOwHBx+l9anuFuIMlBNTdQKbZRflrmtZQWes7P1viBvxw++DfzS1KbW
2HaOUu5uA2owRFszycwdVQkfJECEjjo+Qmhe6KgW6J55JwNyUWEpIIQvV+mwlkC54wlTXCrkst3J
3sLT7reWygG6wH4coMCionPT6JC7/7tQhwwj+/ch/XGbd5tC6jvaliGYVLsqt2bBZz1o0Axd6HwB
yd9n0znHSoLm6wxVL7LM/KLF/ndpSX+oq+pBR95vJ31ymbO03QITmQCyso70ZfAGZWks+YKN4wJS
mA6W5bt3sAjqi19SCtZnDgMc68wH8bnyAPNgKZIMB0tGSNtH97OuAli9dBZ2J1X8YJakAFZ8ca7+
PY4du9mFZZ/q+gAD2m9XZLLmO/Mp0zFhkVFKucWD7inrzHjh8Ef9VYssY9eXhbvDr6t/sG2rf0Dt
cngwY/Mvx7Xyk3SZS/86uISl5b60tWCNvE3s2eCc1LH8KitoPv9tZJJP6W9nZ3Oyu62hdO9Yp7Cj
X85Q20kpEQgxsCzOLfRC8sY/aZMGBqRQG9Kvhrs1jGfZSPaFueUAnLzKkcHnQyktv1fcjakFJv+L
R72ttgGaw5BdhtFbb6njo7ElvettE+v6XvVqFI1vUZQZmwtbz+lk9EaxvcHQu1zvDzm2ClsjA+Rw
G9BzzJXCsrq2Yffaa/DtpKw4tA40mwnOqhrqq3TarV+rDO9eibS1X4qBUkj82S9dbT2i8FoCabuV
anv2vQ5UHdzAMv/h1j/1VFOA6oz7W5+E6GjUAO5Rfr/1ey4JIpxLNL5XCz4WnXkd2bQ8+d328EnO
ane8lppjXsxZMfZ+Os6olKbvJlnEH0voAvb5FDr4iXUBovkRigbZe1kYtoQGIKsPfDPK/h3DvbjS
invBmgkiDT7NcXQq+/rvLlNhiyDIM+m3VG+NunX9nHgDqS1dMnFOsVMJ677cTyNw1M2kjNV5VNWH
mwUKQOPxKgpi0ucldnXurIlPM3XidZbcyqWqovo8+sNDvWiK3foT7DEu8AB3Sq2n6sYv+vBh5tS1
a42y+9zpLiOuYoanqE9/rNEI7Swuyoswl9/C5ybCA0L0EEYpgqIyYbm0XvpVYxt8uvXHftYfyiUr
MHZBcZ3bEnSTUmynhvT6Tvq8JF5MP4EqbBurilAFIHDtzGpeOJtiQtRUZVKg52lylHG5DAFId4g3
6KnDy73eBj5mm5V3ygcf6k2wTaIguZJvTq5lH45Ufn+2YxeTMQgSxab1yuQqA6MVwlCQ277LFzkt
GFrrxHoJmvIkb3f68i1CuuDsp3CC1iVduVWa5e/8149F96HOivqupxB9mdQ5u3RTmF2kKXfSxxYF
Paj/isE7g/y50YJ7ZoFoNIiT29sKuqu5yLubOcUuG8HyedAuat90D0UKx3HI0uSPBnip2/jRDyv3
bDR81PKZOklzJpGbH2290N8iJ/0hEXbuX0o9S74iRY4SDXsgyXmMi14Vsjj4dHGm1v/dVJcmKIyP
Uc9wP4INu+7PKIXqfIcjV4/3GqjzOxcxrGOZlwPwvJQqW2QE39TBuVoWKemoVbY2emN/tok24h+e
l28VhuX7qUu9e32qAAqs6zVGXW57FaCqmy6nqRgNXZHalT4OVBU6DstJc1xilIr2qsu7BDY1KAHp
yyVG5pA+wip9FVu1KE9uU68JlR01SX0DIlA56MvpJ/IrzkbL3YT+4T7xI/cj0EBu9KTq059s8j9C
JE4tGv0a9RkwQKs3N9Inl5jTatb2+UVa0axDP21Se9+20OpGMFX3XRSx3yjaM3YwmLr87JIIGcSY
JKMs/pKx5zlknmXu5pE8w9bsUP40tfG5XFg3Y9MthglgKqGOf4N+pG8jJ6ieqhYvzUFF+MDvGmxL
osjZBmnk/k4KFZG9wP8LtN4uSKb7fFZqnLohpoZFPV67vkLBUFisMVpdUZk3y5funz4JlIsy6O8y
98Z4Xeeuy2QIoSwrq3PJpw122VZwGILYGJLqA/8pfZwYHHbv8OdAc9wgHbem3Kmfoz4hO25haN/d
1pGfESXIpEaDPu89KZqN4PnPnFhsThv8wZ0abhOSgBdp3f4OULbzHZzmPyPzPtL14r2p+ujJzJsv
WewWXxLy5ecAwMwOhG3xxW5GBSRuDkF6aXZWE290ziUP0nTCK5ujmPKao2zQZEUKz4qso2g1aZOF
ZURtv/AMVx79MvtbunvYjIfxZxSyRJ+itCH+FGW3ZIEjz5u+8gK8gkn+WKszgr9F/2ldSx/VQ2n4
mBVVRvZWYMy6M7MwPrZelaFA5od3UVa4AMoZ7bvKefYwYZTBYOlK3fbddcjhlNVfLTCLY5Hkw7GD
Cf7WmHOw6Rfl8mkM0ZyJta+Q1cv9PFfhfaEFEZCxlv9R9jh9h7awhiIVgGJokpvPU28CA+0an43a
shlz4z7dVEvdC7YmYOoQ8dwpxafVzVEKLv4O0FnEWbV/LpIw3I+D93E3/7y7jd7ukCgankdQ7fv/
RVwxgYLgNXz0M7PUv7hjvKUqNIFlBPutIgGxjdEz+r3XspcVJ+9Vx9kZ+7/zoflWK5ix6aHvgqsI
3KcSvXd8s6GRYg0QoVvIOoWiVhszW2x6W8w5NnUPjPexs1/XInPPCdkyuxbV0KS577yu+Q15oQM7
e4w7B7M79matH1zgcb8voKW28oK3CG3qq137FLuWfjWdeatPVQWcthjOBrYpz/OU3+tFZb0bbqTe
o8i+CAwb5N2nYjihawo6eGli8wnrRSmMowRP1UCV1saxRUaDcnzJ+7B7kkFTP3T8w783fYFdlRu+
ISut3pv95BbsBPrz2Du8iHJPvbcNc+4okYP2netaqdpdAXlp+hEkY70PVPVU1Ll+aA3YfKmHpRYE
MG0TJU72ZmvW+FLl2UYGRRoHGsx3KyDDKl2aB+6wngNO4GZw6Mum+ppxdHPrfvoGDpethK9bF3Ij
zWMzThy3XD84GBBN9isBZ0xJMpNMfb1piQg9p7R6Su4/9UVIjB1yhBDvPguGSKDVZ8M26VMD+xwL
pNxykXl+6rOHobBqcUrHxnRXDI31ZtiachmstMSUwrLe8rqZn5ALPElLiejCfLqIuvlVetQsflNx
AgU0zpCuIZbi2GFxJ2tpPenIGt/AgzTlJ7VhBN0JKzsqinFuq/uJcvHNpCnB0zPjwAV2rsjS+QDd
rb4HRuUinLaoA+Gdu9SLl/HRrVEJXzolKFbgyBzUpS2dehd/xKxzbpF5apPomZMj3nrJJe31vqXi
ze0c8HkEFKid9b6MT6aS05QRuXi5ZXonzdSdk0pxPqy6+QLHA4NxuYWSDLNP6/HRjrP6/Ovwp8j1
dogchdfjNG3Wtj8Y8wWthknZyq1fYX+Bidc5t37aXhpDXoS7Iq0BuzU6inpLyYsqaxmuRprSlssa
Kbd1D3HNbOZ4I0Qb6UPz1G0OSBf8Q4gIYHGvGLROieeTOyXfBCn2i3CI3qiTDK7Ystvoz4Eb/Ow2
GGbudErj/NtqJSkLS5yn6Ji6ZC2fA9SswAex7Vc79D/JnynJ3m1SvjtNdzVGzXxU28B6hKmWk3wq
H9YI3UmCA5bv0/YW4mqV+XhbCrWDLTCLnTVnHOlHPbozyTFsvEnp35zBSZ/iYj7LoHR1Y7F3Pbt5
ruK5f/MCG5kYD2KVDE5DNu4L9AsO3agOD70O8cy0F/kwLwn3UurGP7V4APpKMmG5s9L7YIyg/WyD
MXcexWWl94DFDOXkIRSGPpjYrwReic6i7umnNUQGNl7WDXcfNhCTE2rnHjNjUR2LExLqRZC4W2ka
djLu4iKo11G1T598e9Cei0jRn81y4d44/+g7+yEiD4sUo9mHyBwt+s7S7Od2wogPYugA2R+dbaSg
w3wvUtBr6AT9BSD+9NUNkeo0NMsnF0nYLysuYXggTV9vwtKlhgiQEdt831BZzwalupqWYb1i65VA
sqZ6JDSLvkMYE5WYdTBY2BS2O7yXXVlfJUDiwQACoF1oGUgYmA/ePFyRZLZepUubSJx4WrhpCpYO
F5wF3+3pCSqhiaYeKjr+gsSQi6lqzrlLor9uXXKH3tGuMTv/Ki1Zo+QnbS1nYV8sq8kA7nvO2WqU
H9IlYT+nGxOJ+fUHI4pcaGW9wpgRfrLRL4QTKoDkFYd8QzOrZVLdT/qXT8jkG8A5WaDOCNqgoO/X
2XGde8M6JxkF2JIPBhApsr5Jfh9ps3YpSg9FknRJC2veJVm6ZFy8QL1iBgcvbQZVtzpY9R+8MrTL
Wizz3frtl2ZnQCJdR6shf+sMJzmno6E/Nx0snHIBw0ttsaz4dDVO9K9mDW9HSo0SLKNSaqyXYJmL
GqH/ompYIANuA2BBQQ3Vhij6tqRQYF7E5lVtxv8h7byW5MaVdvtEjKA3t+V9V3u1bhgtR+89n/5f
RElDTe/Rjjln3zAIIIHyRSLzM8qwGsw65e7YK9jBMyIhdj8sbnOSyl2igquItMttTsKd1dJPSkSA
93mQPYoMUtQ2EHTiKNzceNVzW+SiRIw4S82hXLLrCn4GiraYKIbnzBU0agBvInVkxmRnc5ti0E1+
SMgRubJhn1zFTg+IRW0iIVjUOfLDROndaUKWSDdwV7vNQ4ttD3DvIFI7IpkTV7UGPzJvdnO6pwj7
n32+EbLtVMzp29X4zU7Sp3b113ijmLTnNT62bzzHBBEx03e0TW5wg5TX9ovb4DMrDj7Z8Isk2dZl
UP27SlfKA9Z06KAmwN8uA0Yra1shPy2CRZ84qzKSq0G/naeLs9u6FeItbBXLTVSQVASxwoOJh0ad
7KV1mrukk/XOX1V5rmFUZ3g5Cb84O/JpZUdxNh8K1/F/Dn+IKc2SEa9VokM7iSxOK8whWoBJmlrF
J3Ftmi9QTW09yrKX7X9zRhaj04BGEmf/E2Q9Abf/GsAZ7teMeSkJUISYIa6L6A5ku1IFONhliosr
eRTgu9zEz2OBRhR5tIvVoMU/xrL6gBXdUml9BWO4dD9laJ9EZFGRH4zG5F60QOK8Jn1e3uZhKIJO
ODIyRzGIAVSHsg6ajWLVxvCtld0iKiBGpQIBe2fCRYmmqqMOHeko7mbiCQUFgldqye5waoqnW46o
Lvv2iOZTkJ7gO4E0Qo4tPDauBtUgccdfHXbVf3GhFW5+C1JcOTze2rdIx+WKu8QKLSTHJRdLS031
U1H3+kmPMeYLKOJkU0uRFF4W+OlfpyJGBX+PbnQdrEVznjxUedAu5k4nLJaADbyj6LqNztGSDNRP
chS+/ltrIEnpYL928i25RTzObW9nc59elfCZrBij6DDF6+2PgWKy3h4p8OFgNK3UITSyH6RqQK2/
QVjKMPY+Sf4BWYgIXwbD7G6Hv0ZdhcsYNSoGQhEIEvQII/3EH4RWbRALrWC1ZP6jbX5Rs1C5F/Dc
XGnSjQxzcyXGxMHJv8pTgGigDfszQMR7Svts+mR769XEEV/Mr7rGi2WlNwm+cNPbAcoW0eP5rRCB
9vTKxNmo2gsVfYPD3H+bMbeVzluVXhI9dKatDDtnaIt9nY73rTRx37TqEg9l8ilOcAYMFM85WZZX
n+w6K9fZiJdljhBZizbOUsN3/JzbhvHQDuYjAs7WG6VWD0zMaO87+P6vGFQtqnG03pKs6bcJlRJw
B4SZ4OqcFLObJlGUAxxpTOqnsCBTPmcG6pPo3ZLIVFE6EvFQOUOUFqPujH3OajDAgLducLxRa347
bXrHX+YSYjmi8watA98c/h566+UGqF9HnSztNB0jwQ4ewkabiuaSXP+wZdW9U/zSeiBHdLadpryv
LNROz54duDBpEvM0JqAbgHvBkB/68LEKUnuhOXK2xhhxTA8y3sKbGzqhdQeqX732KquLAWLla2hF
IUpFuNmScNVetbqwNw1IVVLXNL1O6xamgjtQFxqU1Li4r4dQm3j3pHT9xsZ6KkQIDHs5GyN3bxHl
vF+DQ3oBQa9FVZQlD6d767bRwjvHir1dSOnmoPi2cQS/F21dsOITy6RcIb5pPSPQUaO4bEpww1Jj
BTHa4F6kJXtaKGS/kHDBEUycikNYqQV7JDdYzX1iTmA52qIo7GbpYhR97SJFvbT8E81oWXHWya6/
6vCQZG//C0bbKoV66RCpFl0zZFYawuC3WLSB9X0B/mAn9Oe8DMdkxx9Os2DdEEzKdnqDy86A1Dyu
9a0pr8R4ULhAIn3rxweNO9GMxzBZJ0OJA+sMBxHgDwdFvSUY72YtmuJwixkaP5ugge+1WektiRzA
JL6pLt0JvhEXgKVD9tBCoFQc0tc4deXr3GEAXRmKViKjgRyqUDxF4GFc+q483ObpkyYqQEdzo/pt
A6eGpuhL9Lg4Rpb0KLrEVPiGnxM9RJYo8UCN+7b00iFDvxmHptqIZqOCsy5aFBhE066UZy1xg6to
OQ8ILusvkVs010RpHkujkV7CqncOYj3EUlAr8xHVj7r7sWrlr9NJlnm3k/4/ev5LjNdV9aeAHNpo
e2jwh8WLCQBwrUGXP8VGl57sKAAfBhjrubL9r52DjL8Gdxkl8OJLk1IWHzXXw9aohU7ojerOrRoU
gDOpWupoM7/nfLP9Imq+B6X7ubTT5qI1oK4Hm014aKvJuwvjG3MnzbiTTHZRcmABGsEI8F32zGcX
/DwKVy16FPZkvlPG6fsQ6KseKNmrSXVxZ4CR3RaoPbzpxlUsWEqytdbHtNuj1t0/hz7ktumBclnz
UD8pGzwQi/7edIBkO0hEPUVev69Nzdz5vlkthrhnK1s1oH0aSV+Lj1N8J8Sny6Z7k4aNfr591tN3
xQi6BqG8Xt3NfaUfeWt9oAovi+XKv5Y3xpFCjxvsb/5Dc60x7GB52aOyFZXDuf9WZpxGu4FEqxj1
Gv0O2FW2qjw5Pw+x36/DONOfrAw7P1kNvW8JGUb+kPQfYxVfvdxp3jRVl5cpN0/31CpAPvMTOTSm
Hi0jTVHvdMNNFn6r208e6J516IzJKSmS4ITYjbS2ZUt9yuyCKnBRWN+9FTJGyTNqJxdnShq6UzZx
rNGtCkguru06Jofo2olyG0FRnbYlIptJDGUKmieSJ2rhUhb6dpL1mUtzg2NG+7qXYS1RdptrbfmY
U8qa48TIHCOaGMD+KubNFT4xklKQWwB4eOv62lsK8IWAYST8hFaDnfr8Rg3YdWmW4xeO8txBxAg0
RxHJYDTN6Cq6+qCqzgNJORzzLMxUuN7suPx4+EHk0VbSleKSZnLafpNCSf2sJWq7xlLRh401aFdx
yOFtntUk3ZZIyN26RH9sDYeCO7xTMKlpiy5Tx0gZ7wmky6bpYqBwonorluSvDPMQeGhe71r2Ire7
NRnx+ozAVXIdJl3/bnCrTUuuddkEfXKdB/4eKwZlDXCgiznLUoQpbQpdUYrGEyKLE2fE/JZN6jmd
pOeIykntNvXbdq9VfXGNbJLuMcqDD7KlPLZd6RxKp1LThVU4kBqq3nLXci3/OhUBt14RcIutSYZS
IA3blegUQYXrlsYSK/BsHyP7UvsR8D2lMNxTbj/Cq3LOuKM5597DK3elTeKqg8JFP7Vy3CLKvuh2
o1Z8EoEOxWkgGNMCfWkfvbIOMN6b4uKhC9aGxpskYkaIlFy/0v4gGam8KaG0Tjcp3VvaBmiDhsnX
HjksNMHT5GqhB4EfqSduY24RAjxnWsrvETmY4IUGDN632uBTYOnNpKjtnLHu7V5sB00GurnQox2u
oG9n107wyW2NYVU4fbMXo4aq7fluFY9N3MjXRg8/ZVkQfMKlS9nmlg1128CI8acgoxIcO6vy7spC
jU522dsrnZ3wewvWTggySVDd2BX78Dz5/1gLb7yyCYDrhtaFF42vUui9Nh1YWGViIMtG9GGslmrr
8t/m4c3RbRTuxXEAtLKLr3t3tRfY5O/67GKqSXYR/eLs74Ne4vjAgqaQaQDZHHtfT7PmqV2VKLu+
j9+sFCWaTsmRcwcd4UyYCF8LsbWazhBNhZlX+c7qw4AIDrqs2WKFFC3mGfMq0+s7Rcn3uYcvRKuQ
ZI4fxrLO9yioZau8dLM9zo2IZEbReOdXqbodqzw85kNbHyM5b7Y9vuBoHiKCK/NKnuUQi217aLv3
PEzP2JBMcrIvBeYa3qI0ors8lb13jOnUhQkC/qnV4beATWZPXC5a1VXubodKVu/wlRtWktroqw8D
EQhwKBXkUwLJ0UzIZVO0Ha61Dvzerc9rXe1ko8KKwql6Z8kjNgWRVAY78Uiic9CSr+Bx8iXgaSBo
UhA1F5fnVaf65dYVuzaCHFWcr8LAG7FjoYkg/IBYNDpw3B7HA/CwCUyjqO5XoOAq//VTq8vYzc0X
PKwkvmoRWCbRJSbMF8JQj19tLyq2Im3va+qPQMFsWLRIAHJfLE7nw0dxrTCtflburPqhnGSADKwn
szgw3xNTJushGd29btvGdkBddW+OjXUBAFuxB7TLT10t3eMO5WKV7ep7DzBUWnXtVwnt7GkDVDyp
DgaILSZUJ9lp1QP2UjBMYre+J8mOGgOiiW9ekiILqGs/QlwAEN9+iMtePXfCfqINlMWHZlX46daR
1YSMAoLqIen5XT39pYv/5XAypawU/Vn8wc9/63OsGJhjUXt6Fq25X8RGAT6SdoD30llxkU9CHQBf
msQfl1YBjUo0LWUMTpXlfRetARbYI+z1hzqUh3Prpu2jZiTh1oIejrI8g62Z9g+hdxuz4UItRyCf
WynWzDuMwVazPq5bGTAmB9NZUuOXY3ghk6NfGcmHoi/rh7F9GQy/vkSjh9iw7gY70rb4FPsqoLmp
bx4wueFZlEX5s6+ezopUC3Y+jt+LOZiLhe1G/UlAl5rMMHHx8T7fEE8f4EwC2FSNHp+c797wT4PA
T5GAWHM/mS5E1V0yIwk25hgthiy1UOJ9ygEmPBrU9Z68DhtTZwzlowjt9ciBrCApE91HXWMVa6zF
h2LK7Ytlju1BtMQBAIyyc01e1fwRD9LGqQYPBQGDq8f+N0AiOFRYtApgrhtq0Y9QzlpoE0xRYBkV
q7fCPRlKCyOObjwUeiIvbcQgt+hC4B1koSicKGV/hdFdP8i5Hhxqy+NXFck0nUG/y13UMIIawNUM
jBO/1FH8jo26KjZUNzrsS/76Xd9uX8WQmGkoSFZHBlTBqWgsj82P3qi7k6gQI1tbrkNbz24F5jLK
oiP0WkhZU725zBC/UtxjFpvRPSWgVYMbGqggK3ZXSeoDWfoLGzujZOPhoc9U4ywgsySW/G0rdMa4
ldUUyFzxZEkiyL7JSXXr8VF0SLEcLRu7QuZ2GneDgPubKVxF3QnK+1SIni5L1nQoajtF43IdR71x
1oeMa5boEocYD+epXzQ8fJxv0IHS4deUe8NxPoxtDnEs1PpjVjZZAXWQttmViHbn2UHEia55hjhz
eplKUn7pKi04NpZfgANFfLwBMYUlTOp/8tPkM+Cwjvf5J31Kt8qHXk+6N9+eGHiuFz305TBsWsVH
XL5ugmPttLu60PUFJueIDU2HGNLMRWotd1MGuXIbEH1iNDPs4dLgPBTgybwSXbVjkBmjEr/NdCfd
QQ3CYsuoyvvM1XE67qhb30onoh2V+a92WHbpQbStAgTVMpniRbuaWEqF3uI0UnnFZpApoehG675V
do6YJ3qMYdweHCoIn/tq0iVBLvvaZ6OCjx2GypI+Bte/T+on5cdpUkJO7/M4TXL+YVKPOjdWCWGN
MikZ8FKV1AuZumWR438iqylp+5BNJCIM3hniEnvC6dA4MYBt04t2c58HPBHBorJbiT6xgAFFa98a
sLqLaT8p+pR0shi1KCJUWChApOUgzsTBSzQsG82CK4Yi/xxQek8GzvCrSU5xUh7uJqcX5ooBETKv
khtJvKh1gJ1z34dV8qpDWCSv4fn/WnhexPI6Gxrtae4R68zPtSilaB9o4/VDf9Sx+R/zMNwX0yeq
mxMoBa7L7fO23f73psZmpuvK5iJiG/X7oHXxPaDE9pBDgF3c/DJdE826QG8tuJP4bZpqX141qV/e
/C87OIWbTq+s1WygCZXrgFBifmEzLT+wl9lrWWzsbxAJAZ64ITCKVYYU0Q1ZUXYlqQJH2Y1KgMZU
4iiLUKlVrGTr4TIfxk4bLpm1LpwsuIhQMSa6R7BC27CALDLHB1gfqgDOWS5wEvAx0/x5WKzQ+xux
3NwtzjKl/H25Dw82Lwkq/8pvIjzcKkuh7Vh7KdAePlSnRC0KMOhDLAKm6tZcnmoiXVp7vpMs53LW
PHqrVs1tURoLpmitcaW1eCAxapVLRL/dq2S6X8y4Uw63WtskP0oJ/KvoEiU9cZi66goDpluFDgGN
W3MGdEMblizlmnipdzdKlv+sd+xOqfRbx0DJgueoxNhZgyGzF6NWOBZrLyz1jWjizE7tp1eMlQhW
RgrZklVmSzHaQSADgsXX1ZuWastOAndhUE6mVfix8pgbn8XQbTEcVZyRa45oFXr1IJ5VrIBmJ0H5
2vPtgsRT+N90rZNBa0xNPGyD0+0UeyZOUS48iTO0KIMTYiA1eWwAk5nxRfE18wCd+OdBm5rG2BQp
AFw6ZUcykXq185/trvTK/zwVobdZYoF/bM+PJGIUoClLZJ9bkhC/noIlHli0LWuQsYIsF7Xkeqeo
ombt6L1/mpvB1JePQwQZUO2vrdLZ2w8hFB3janGLEUuIOVavhbixYA0yLS2miMEPS4u+eUDEkSn6
Emm2tpn7c5K11e1Z5kk7bmwlQUMUJM0hxAjxIM7+qfm/9H1Y+b8v5f/pacSV70aL+Qn+92WipON6
8k8xf3w2jprDOh2Gq5h1e7jbMtAA/vbQv4/903Ifn+rv8b+Niam3R/itVzz67RFxEYPZKzr+4zn9
+8f9/dHFMmJqFTX4GcxrzyNz38dn9ftK/8PjJzGgh48f0G/t3x72t1PxtP65Xaoj/1eWW7AlDdJD
Ph3EWWcYycfmP4WIuAlPdhBnf5w7h8xxHx7tj0v9i7kflpqf6fxof1z+w9x/8Wj/70v98X1pJOke
gW5Ez6e3/o/Pdh74n5+thJtKBFPhb5/0v3jRf3xPcfcjA/Zv35N5mfk9+ae5/5/vxx+X+uOj/eP7
MT/L+Z3/49J/DJkHPrzd81ImmmRB5CHq0mB7Zy8GbiAuA7vnpdFVeI+CK1eAHdLpT+iYtoFuH2WJ
sxaBom8e7doQrsM0Og/cVgDJyohmgLidlkGs+eeCoumh1LNEag83iTHHsaIqV4XWy2fJS/tTlHkS
8hPW8GZT4K7TQH12MBgGPidrd+10cALTPoWxhfI9LXEIoLGz6U+GbeqFk6pSJZm3Gd4AmC3SG+UW
LQLFFHIQVCWz/DAvYEqdd4eU84d1HW1EQS3GB9TtHe+lqhRzkXZjcyw6zX+hBFxQT07NU9gX/otp
D19Ra8ZTaGqlIWIO0A7vRAscPMqBEIpEK9dGMlBoBolVvfhR7pxgkaFPsMnLYjKaQgzr8Nup7nql
uuyBD/3sbedTEUv6o0JMLkQwJgBXCDjcQKcZlYmVbbrS1v3k2Y32kmDmTF0of2zlyHvta9s++H6I
D3ypIWTksr3W+qTeiNEq79tlEEnKQYyqffDcU1C7mq4J/oKipjKVQzMkXhcJ6PZ3iG1fEV9SHnw5
REXdDyYvhLR7t9J+SWki2CYlHliu1nd3Fgq2d5gwHII21Y+OnKvBWpOQFkBq5jJH5AjDXCrlXfSY
BJjIObfOsa4xRJ3WydtJR5hU9w5LD+dMYvLFBQaBq5TcPbkIA0lZ8GSRecDk7kSywdromJ7fmY4O
dq9GR28kIWP5mfmM0ZmKWGOXYBBI0zRJRyMTBahoaha+7W6BnasrpOWNZ9PAJhODFvfnKLqS29GL
UkhBBGs9OroJKNy1CE4HuDJIKBk/R4ex2IRtH2xEcDpCH1BQaNmIYF3XtTUqBuptFBhqs1ac1kMS
VmZlWYnXMRIgWxGcZYWz0gdZ2YqXoJHUwk9J8nZi5Vh1qhXb5mon5uoa2OysNbSdKeHaZRQ+GX+e
Lr5NbXrKySe8OiauLTbbzDGNpEdHMrBInLp9PT+Hek/NdhzDV62rgp0RFfFajPoyVvMS6vN7MYqE
3jfYNu5Fz/Lu7NTuRW77cGXZiosBuFQ+NZA1d7bWIbwzNTOtVi5pYl+lfiiftKasntohWXphFj2E
pfSiAzU7QlMbt3oWZcu21nuc6Dpsydu0O0SOmWI5lnxFCzB6qIGJb5MJPB+rOay9YOjCDRh/dFYc
Q3ltI7SRRjUpT6LZaDq2DVwS9clDxx2ypwwuaW4B8M4rKXsy5AjFUEQQDnEEM4vfi7spst4E+qdd
hrjU0SJS9XsNjO++NRFXEn0+FON7S/baTeGh0S36xCFL0KOqI4eE0DRXxKkFWXmK4zFCtiwlBtTS
uavaVj4FTuhPDmcPo9YhbaHAuoisg9oEfJ1dsye57GQcLdT+j+IghgJ+urdmLSfvQ4UtmQ8wKRgx
TzTCwn8Eos3uz6qal7jPKH1gevk5a7I3ZJYQ6hkMHHiqrF7Xnj5sqCwUsGYO80GNqgr/6qmzdquf
Iy556kXUoB/Xa1l58dpvjd9GZ1zd3/rSSbZmiXLaGLg6CFB15SPDo9jqCcPH8Roa/SpozHgXD1W5
tbLau2frbyxVKdevWSxfUninKx9c9raNzUOpV9BswUkstagad42dHWK9tu7N0rDupQg4szqS9xV9
SqYjhclfzqLyh/BeUaxtiM7gOeEN7rvY3aMhKSGHx6HUvWIrWV6yQEVBOluG2W76sKkWoK7qGr1t
OCq30yyjypy3bbSuUQY5NRPbRZyJGJsc8bqW02jZ+uSTFEAPaaffJWkgX0UPKYbJ0MS3QMMRIAZK
R+4RIURdWvTplhJRnksxr5gq4r3+NcUW8jLb3ps1vmIBmJeV6BOHNHXSq2Y946se3dmUsa6ptkwx
CX+yI/0pRA7hUsR1+dxNMFADQtpZqrzyGS09mN5wgJAMYnPuZl527yhlds+2YzuEknm2kTQAC4Cc
Ij+6h0kA8iG3RnVl5bK08qdq4Jj36T7ywGDoftBMcr8LoITl2i1tc2l7Xne06/AQF71939hOD1vC
V9duFcRvrRR9qgupu/eHkrcS4VKqoGWyUCSJilGqDShSDu965zZbA7DMAzVgX5dXrTea323JvGLf
g/xGMlUMSw0Ze1Xv97FNCkKvw/RR9IHtOrdqgRpizjUwjrJ0pwXFeJIHSd9SFgkdHyxHYmjXpsyy
FdqIwYtVddUCp7oK5E51bq1OW5S22lEIGayTOMgVHoFzU5zpmZXsyEo/pkWDDLroa42p8Gdq/SrW
DGsz4Eq2hFA9nAYbr2/PUXGEtJT4E55MSyeS0iWCttYuKkzlGe+xcNVpCGp4umTcu7G0xCRqPLTm
9A6VuMGtCylOFlITPg/+lKWmvKuWff/DGOp3zWzU18xzwNvVcbBDtiXdmACGzf4OK9T+zuf+a6/X
dY+huq+ssjzSlibq9WctKd3DUCFYP6onhHwRQ7Hzx0DW161UgVsYzM96q8UnYyRT6XrYDllZnp57
SIrrru3GV6nGzkHZciVRpUWaas7VWkVGb17FOaxY51oYyjWTehMcLS3PLYkJdWcBoljfzn1DaeVr
T6mUlZglBpRwlHe9grrl3IdCXr6C9viWy+yUc4BZz24cf4+DRvluOOVizJqK8mfnLKCipA9NgMhp
78h4vatk4rJWgsIXOTippulbinln7oT6taUacrVj6/tgK+lb3SjeWtXbbq+XLdWDvObvzM0g9Lbp
Q20Z+lPZ2GCrQL9ZrV1fam4rEN0GTWd0AXzzqM5WYjR1cTP3x0LdSl0dn9WiNxYt0M1KR2LTbA+K
UlfXGAGhpzGDtWkGRg82ybJ3fld4axtEyKqXa/OuR0dyK49hhkuxY+LSBsmo7qud0lXZ1iqy5N6H
WoiYW+p9TTzzUKRt8xrFJbm8RO/2cpoMD3bH36OIkIPh3vA651n2a0xfIBXtAiX3npAG/hI7yOpZ
STtcsJwP13HVhEfFqMz72ra420TE7ktSdd8dvbMeWjxhuJtEhLyUzeI9zTcWDmkLBSfDJ60bzp7T
KZ8UI1VWw6gZZ7712RHppHRjpwHAeR/JPC/D6irP+mVSWdGXFErPpKxQXe0QNQ6rL495XGck88Nm
k7dK9WD6Wo7YVG29Db55HSsfokBinhUzCX+MRvUF5pf6Olq2t+oo/VxDFf95q5LkLYptCGgE6DT6
FF+kJoLMrinAz7Tygmp5/qPVJnl6GQm1wUClKk8eFbk0vxuRsbYsTXnPnK5Y4hiV3MtmGO5kwyr2
eabG6yZvomXt8kVVG0PfTQyka1A22rJW0gorqR5wBOA0bvlQqI3LNz7LYBV4To0Hdlnum5bVwBpC
EiiNgh/9fYTE2BPsRwv5gwBBuKLO1gpaEHdqNrio+Wf2yUvhOSZ8cocUYjx/uAUo0867ol0NXF1h
txTibn1XRMawcQLk4z3XLLeFW3pnS82THQbvztHJonBv+r59KPLgh2kiGyP30mnCuqKmoCL8nhd7
0RL94tBNEXNY45vvUaS127lrDvO9tlk7Uc9FtrKMp0RNl8WYdA/p1MJ78l3z1eHcGQ1GVr5aLjVg
YHvRtAf5SDnvy6jqyQVvt/yKB4q3bLIq2YpmLDX5NVbBt5o6KfYpQnSJQSr6YAalxgWUEBdgjBEk
SgOvXRVDVy+iSrNPXdB2z63+2Ddh9QMC3pILEmCS4E3JbKHChXwEFbzrGNZf0k4BG+Vo3xrUs62k
Rus6NO6Sarhmne8cvO5iQMxfyqH5kNke5oLUBe1li7n8BHsDr5xMvbdTLhXDMvHGfIPXabM3NOAF
WW8XL6rloHuhgcwVTadP23VfsWf2VatfWNxV3KuQLO5tiHWLVjGG/dyXjdGXpreswzi43b3oj3T/
3jDLDHYGF+ll11u7GIXBsxjEe/cbcr0J0NoU4fmual9ihEEOPUqHSxyOK3bw4XPXxri0u8Oza2Xp
yvarzwIaicKZgliThI2EaIsDADU6c9/b5r6GKT0hol9gLbFttPeK05wLufGPmgRaW3L57+Wupl8Y
attdrDyVHtzBvOM3nbxlDcq/2N0Ad5maTuOsXe5KM/0kmUnA3VTYD/sx8B6wskhPvvM9S8Lw2IZ6
euqN8qqEeXVOPcXC41SBq67Iz3LpxHdNVj7lJpIhnZ1fxy7/1FqDcs6MTDlDfjXWoSSVy8bzw3s3
0h7yQlaO3dQSh3CIeX12exBwKxs7M6y4JxxXHjcHQ1ExpDUyeAuxxeeJJbFl8Iuvo+5aYlv/Rcnt
YOFh/HGXus2nJtDMzZA2Pd+BWH8d4go/xcE5ukaQrovCPeh61O8idg7HzDCsbVVjINdH5AIs6kd5
Ylsrr012Tu3ch1nm/ADi08oGlEOvg3MBufJrb2vsrIEBvZowAZctNaatyeOADEETV3H15ouemq9S
iUQXUvuLNM+QyvXwC1GVZny3XPmu4g/ywXZcpKUMrrAL1H2BeA6Ft2yzEe5uRlJxUppYS7ZZAdEY
cKLT5PLoZS5l0aBwPo0ajrjqJs2C9ofUduuU/ae3kLJ3Pb6Dp20cxaHrA/OITzV/RGFx33dImI91
5y9V2CVfo0RbRe6gvnlmfjbRmWfvhdA9nH93O8a2+QoMBgJ2W76bucVOXcEyt2gG7WEoyi8QR90d
93LKzs+qRey2wTccLrpFG+TeJlAD3s+maB/7vvwcByUgUpCWj+6oSuhPYf3Lf80eToy7w2squ2DE
mq/BxSAhVoVXTS7QB1D94VVLgCg6WuW8NUX5rQb38yUJ2/tgtOAxFYl6kQPsa5wikC6tWSdIscXf
sqg23rQgKNlsu84hwkfgavn+k40mMQ59ykvpm8od8L4X0Sq6ouLmI64XuZpNFcXybsYSBTJiqEGV
hpsh4a5ZHnCnSnz5Kdd7eyEHTn1sMO9Y1alr4FKTuZu0gsKRYWS3QvGr30xl2n02lTidbz3Wyfeo
XrqGZl0yz3QWEbmsjZNa3LTwV13dzZ3G1HT9xlxRFs0XJpJ+2I+hogdxCvfpBuneFviaXHSfQY6a
72AubidTz19DmTUaf4+Ro958twhGj6Zf4tmQXnq19xf83jKwI6Z1TQr9a9e4xZssh/7aU6t+L6ys
IOmbJUpmC7319RUvgQyPBjoKo+vW3ftYE9yVPQQhxPv8Lz67wmwonGfTMQto73qyLQLbeU0cGPdV
GXwhgaYv8dVqzyXMjbJcCcVhIUMszoQKsaR15inNXj50z6HcPC3RSEPivg0Wjj/5eageKZp2qNb9
ZFpuJ1bAVzOO90MkJ1c1KdJrFBi47UbFu4hghztR330btCL0xHTjaR78DIyDrm6hKiQvx2Lrp87w
6BYl1vWTbFmPq6CaDNkXbjQhiZI978bsdXBIcDlWQN7N8vLXSE3Clevl+l6M6nLzIlU1288gDl/i
7l70umpRXCIbjWG3ycB9ILlR750a1Bos2nTVJhrklElDExqG/hVUJzeCfKSDxIVLcqV4yxPNHsSh
1PTt0IbKRbRSNag2WEjvYh87MMcw+SpivvdZ9XaS5Nfvo6ECP9MUZW/4rvOUR+0dYuf1O+i1fgm5
pTvbg2edxiEJVp5dR29W5m0EsFlV4FgpAIVw8dMsfl3I0/49YjT4inZBZhwgHz6rUqAe4U5qq0yr
/C+x9AohoPus6YG0hoBq7pF3TNdl0BiLEvokm7XUWLbYWD9myCDeD8jC6lJtPDZWzS29Vr1rmQEg
UC2LdSKlkJx5lYtBg+iTx3LOvYCNXpcg+VZRtSkq/6CgkHAZHad6yU3/CCSlv2erXr8k+l3qpcWz
RZLzkV8YpAp6TTVy70Z3eMxT3gXPjNuV6vUFpvNyki9qRcq2rV0YR7yZU/ifWEDBRnkQB8VBqqIK
kcni3rCNljZUzZVX9PHGHDHHFDFFZ4NrlNH5mqZ1g9Jcp0X8/2PsvJYk1bWt/URE4M1tQtpyWbbX
6huiLd57nv58iN5FnTq9//hvCEkIkgQhpuacY4we+XY0LJFgeMdjGTIJkbPdBdwiMFpiQ1ZdfPET
599VkqMzH6QiLoAjh9xyyYi+RImPVAaErV9EW66iaf2pJPbmhfmxn1SA8ynsfKdO0j+RUG3Uav1G
cob4gXRMA99lEu9DkBQHbSEtmIc4vFv6kqERu6U6JAdDoD02m0WAQ6wUAyxqdNsVOyRZxVWAKSeN
Htl5/ZMoWXh215LzXvrbXhiT7yzxivSBjOlo7Uy4CX9mOU472U/MZ3i7s+NUsoArTR3F2xlSDGuO
iu9LXxDnOuvCRaFDAgKjdTo55ppGxnVnzg/QDw/Mq7AaDQY0Vvqyo/7fO8QRaiQ/xH38FlotSUVR
rL1GcIcdRbXJVPWV9Y56rAqi6eAFvRn16otEDu1VasPSLUol/pn+MkpN/2GAnkBNnmVHO0fqJSIz
72BbmvzmJ/OTFEDXpPnDaz4zXTSt3sPr0jV7P7Nfo0q2ShCSIZLmkqwld3keh/daWjYPPJvuLNXB
1172qYmmZROwVDhHdvRVNGVhVZ5CHXUBxiUvZlD+QK4gukuUSL9R86LDV3kdzG68iwTUFkjaeIfm
DXWyRy4Q+ZoZL9sxRDgLIjd86TWIWldpWSAemDzmy0S2ZL8ARiIVEmi9dKpnS4n6oxqgEJQB3r/G
S1KdPQEvGqQph7SAyRuYoPpaqr3lDbmuHIUS2gRlsSdb6HILrTOxd1w6y0vneuncNKTIq8kYPTiF
31ybQD2NVgPRycJ4mo0+WrBp+hjV0JkyYhfNqsq6iJ1kPZOO2xA5EHvbwckvc1PCsrUc6vREcWCo
dRu/116zXkoPbdqkKHbw1CFezA5zUJf7wkh3qGQyXzmdcQPWEoXMpSrmMFkKDnBxD1fRlAV94yWh
zSC1Fu6ZAmiQrMTNo9zrHh879X5j0luagiDV7kvLGa5JkLiyCbIUV03+MmKrPcYa0rci61hL/Tep
teU7fck71hmAXtlo4VFURzNKLuJQaYR5LgdduwtBEOEtnpNbWdNhF97qmdbOHvk40B8su7cdkZaV
AEag0ZYttDqaOJ5uDBxor4bCJAwnMr4LLUMAlYBnaZXhzzn4rViF9CsFPKjlEhJxbUtOrBbUd9oU
BTepRSaW0YTlc1YkBElnM/jZDL/bpoT37j/H6Nmc7dH0ru/kutDOUfLY+079yLKudNGFaY7rTC/q
ikNGXLvsdnRrxCyZR09rpsyTdTM6iAxUsSFoB71SI/9pE7mlot9A1tVhXh6H6OcXLC1VrTF4wYid
upJELmjut8VLoJN/KkrRe2nbKw1EJfRYxrUKlq4dOvuhNAoH6ynov6e6hTOhUd/iFvzU3EUFJrRZ
v3a1j8udDqOFkB4cgcHjmAwFniF08SYj0vjsHUQH3VcnmOFy6aJbL9Miqw0KnACHdkbLMFsropnY
RHzSCp0g09Jr69rqur2LozI9ih3w5KPal6KLWWoW4iHSk7BXxY3mcdo3Wg8sdbmvol00RY31tN56
UTXoIXbqiyS447fWjQ+qIdGsW2ELRY4eXnxHcVxRVa2m2DcQGZyEEaSNaEjrExhQsdfufmd6oLwq
lTNfp854zlKpP+dOBPI7HWAdA1VQ4G1HM9h/L2WtTOCl1m5Eu9hs3UQ1ixMIkJq8crcdUEKmRy2a
050gwg06v78jwLlbBVFFm+DE5VsZEf+G6li0bTvsEGebSca8u7XhtJXPQxx/K+D1VJyd3NoPeot3
RaSiiwx1kbAeAdS7oBd5L5rETtEuSgPQCuh7gIF8oH9+P0J0ydQi1HZb72rpLc6l9fmhXuBrgndx
9NPqokEXvVE6ivZE6HPBvUb+N2g28j5JlMW5+xN+gfk4otF67PRg/KJ383F1S5Jy7gZRYtzlXa3f
W1pHVnupoGNkBbczWWRvcjjHJ2cGGKj3zgEDSb6JusI+5dMg30h98H9KLKHt09/6BUZw24pv9QTV
1PiI8Q1nT3ErFfAhCYPEWuISvjH5Z2GQmFGpnwJfaVyxd5As2Oec8QHxLRsuM74VmJOA4peq+HQA
IexYY1IVH5Yxj3u3aZBZ0NIwWiAopP9LyC7D5Rbfip8wIlk6pA5zi9irOVV6jeTsqJeB/mAQDFsZ
UCf9Lmwb5fYPASpViRyHW7FTTaEAn+BYO+IpaJ46pwVclTohbGpUYXBqn4rkkcBe/ShakrZdvuew
24t9UpZBVOuYUM2lqAKn+r8NMfxi36vLIsTOgrMA/efmLB2UKO9ApBIgsRIfJvFW174UUQgLWtS/
VLIGwNzov7R+pX2xhoVgMNXifdDRq67bDo/ioFXf1086rnUZioOo8x/X5lzTHrJKnb5WLFM9P3Oq
m7lD/jqs4qtcGDfVHx7XdOEvMGYnv1f8TjpW1mQeYoLAX210IAc0ps2x1A7ZdLuqG8Y96jAdxGZx
nRm3DghVr4hj57XQYT3quAAUwl8EsRJKUcRC9HitLftETTVa7fW9pyBZ2mr/2acqho5EDCRCQoFJ
m8zRHTOENCvdRICyK6z7robUamEaF5sBa/VPDxCcSFTC/9M1+tpDHLSdQxxgSdD3vJ9jSnTtOqpE
DxXgAgCGkosUK8pLHTXz3pfG/IADRIEtYqrOpIY0rthrlmNy3/f+a5jQV0Yf8UWx9mKX6N7W5YPc
W+nD2luBm0aDq/ki+24QLrxE6C3uWmtMT5bwL1QG0Filk5uDsQDwtGVTLWzWQ2iPNxhUrqhVC4X1
Wlp2im748cYbQPR/eiztSRV1uyhHCneKStutwgo2ehmpvd4iYWCy62/Qys13RpDLp2lwXrople9E
kwVaYfSMMHag2osN5psJ6ErVLw6D8hF1mAmoYinL2Z14AeapkG6xsB7F+BdNML7BXaoS99lemr8c
RFhkfYdELwfJy70vj+1ezXHNuv+vA0J/bp62X9l++f0gKyn6U1MxAfVZXl50kKCXxuzLi6hqsork
dB41LuEEHbHmEQOxmfK9ycjzDNTT9mUIkwiOWrcAXpntB97AndVo/UkdR9XCGRnN95Lza61p+pTd
2kN/lnHCHQI14/KXL7r4eouPvxEp2a7Kam72+45xGLr7nglD9NBTCJQi04kPHbGt6ziOwYHBpriz
TFSjnrLwKnZMmnFFpTW6USYnui8y4u79FF3tJpbOjgwhYqRhHo9LW0M0X3Eyx+1h4HErtSnsC9wK
xN6yoj0EMnyyXqz58l22QEiiIr6xMCKgctDynRGwVvdSudJuGxnaX9Bqfo8Y3/BvwdR0qwM+9swg
JX5cQuBDDMHCg5tU92IjIUC5ltpWPVoBGEN1skcXJHZ9P+UGHpXQByITlRBFWiznPMBb9X0boJkD
GAkS616avXCsq2e1qZB59uXyVVK12A10vf5SGKwEMXTbuySNQjdsEWaISXsj9aNjIOsTku829J44
jggm+V8nBIO8QVfKN6lETaFqfviGP1+1VpePNkQZB1La7J09691d4ljPiQmAuBnL8pjjIvLyJnHD
oJjATLJJMmU8yBGi56IN4anxKfPHl7SIZWJSyKxWAHEjKSbXUG7r5gHbvgxiK98j/9DtI1tKvErS
WG36Ubxuwto5jFbv304+2ueGgz6XDIv6RWxSEojh68yKuwDcnyd32QgTj+G8VbhCdkpSZ3dqkPtv
sZIdIVoNQDYyBftO6IlegY5npQftuNMKxB8DZSzOfTEV614dwA4qTPGI+cA56kSxd9YwVrtMTVXX
UrL8EkBWf4Fv6k9paxM74mIBZ4vdlkoqHTlMdBcb0XM7cGvbuogS1Po5KYnWtO/U/uukjSautoiz
FJX5v4tEobgUOyK7dl6yp0VddBUl0SZNLUDfVyDH7VF1ovLiVGN/NtvyRfMd9bBdfpSEo1tP8FK1
BUmIo3Sjq4vEF+kLl2FJ9NeWVHBzNn4WilmSvBEaO8cIJJfJol1mjPZSNTZOvq0eNyaUFHmenQdS
HXDzoiBYy8SwBTxAnHSY1bj5R1lOTSSOqHFLDsqlVKb7hog+6aXVvtbDDtK1Lj5ZMXZdXJD74Rpz
DmbADEqQv0gL5OsTEbdO3GKxWTv5rcojWcuiWfTfurIuNE+jhGpY0ufZqVnylCfFyLKTuIEFU2sL
rJIHMHQEfRE1XW47HBE5qla5Vl0n7W6IOmIES/t2+8XDFG3rI9p2b3u2NlHaNuK5bNVP/bpI5pm3
oemfdGgZ0LAgnM8D3rpJYlSIekdW0bRedErm5+QS2algpUl7cli54m2zXbtoC7rO/nOgqIs7s/UW
pU+HfKp++OPbcUpfc/HIEbJyTcaXWNfseS9GQGup6ez24Po9aDXwQrXGmO7F48LZnV+2B71VRdv2
RLeqJJUkpG0PXOz5fJxjO15eApmKArUgr0YuZUKsbQH9B5uaGB3jOZOa2RUNzETtn6KekdqMMsvL
1OMWHIuLwdx9qQnfMziXotigPFt9rGcRlNBdCx2peD7b7frwmq/F9e7mtbnvHX9vqT8mG2O/D/hq
L5t4uR/a8jt/q/6tTRwhdojDtqpowyP251TyQHBYlobffeLcrm+qeCfFplsmAlGyBGhH1MWL/Lc+
f2uDSoLHsu35/Atijzjt+gtTRm5gXcUumXZ4gZa/vT1T8RKLB/upbauK0qfD/tb2X0+1nf7TYaFj
Vbhsgn4XLXNkJKM5+ae41PtlBIk588OekkV1CrcFu6YsoygOFfX1JOJM74dPpFug5vbeKEpqX83H
pktP4uQVjKHerO0l6C7X91m8pmLq2j4Kn9q2N3nr97e2QlmQG2Ioio7baUTbVt1OI4b0VhWl9Y3f
Gj/91Haav/1Sr6gwBgavqdbCxrx8TdfZ73NRHPuhcf0Sf24VHT70EsWtUxhV/bxO5IOYYz/8luj1
+axYXvm5939sk4axJIVt1WSZWMTsItpEVZT+f/uJY8VhiZ56c6w2p3Va3S59ndbF9f2fongekZjJ
RTEg1YkEnm/bjRCfGjG2OwXlH60H/C4HAYNZTGEpAbX2RkwSop6RtrgkUL5PcRVKI137uk2t4lx/
nW6XD/X2ookun/pt75jYEQeORHx7kteP/Kf3+NOxfibhxZIv68Wb+Y+plIvzYrzPLuQhMNoNBC7U
OT3oOFooo2L/H2Ptg3kQCgNDXMi2EVdtBTGq4treJLhxEDdjm/lF9VObKu4i2WvCOGvCUN6LdzYX
RZv06JOO9+sojfrXicT22RXWFipCEnC/5a0X3X2nexlCWFWjxv5gg65XL55j0yvSH1MzFQbo+kyF
ASqK62DennSDLK/kd+ZJDBrI+lJPmvMJ8tD3OyL+8fooReOH+vtjJJ9Pq+fxvA2mdYy927zi9OJn
t9EqSqJN7P1bVbT97VSp2ujQpnj6srYXFye6tknxT0A2LGuGylunW61ihQexgEMWL0u4pJ920Kf8
6hbrTsxEooRqxMdqEWbZ3syU34GmVpekwwtJZl518WHUPPkRnoa7vrJh3wmJwSjSDGdCX50+fNKw
ivm6bV9J8WkciziZ3aEoALkSR9iRffBjuzGiJDaNQfa/lreHRn3oYtD72zdaIpH5QKbivegojYbi
odvLOgg4NadevsopWYWnBqgTjFzkGiOUEEXmU9U4QMnH6ijmnLlOMWUKEOT7nlsmRq94sx2j42M0
mybr/C74V4K1DgnOMtt1TWN4oovSwO0PDSIf4HWj1/x+OyqeuJNigy0Ed4Z1Flcpnsw6VU0I5MKa
Zz+LtiqOnB0ulqtpTD9DUDVnjvv0YNJByoiJ/xSveFqEeyXuWy7EceVRvYjXpHa6U9LhIprn8QZD
KcMrp6K+WXzni5HscTfCJr887u36JPKe95BcfEMP6ZXkDmnfIBkxuy0yFOdYxl2HJli6g8r239Fx
tL3RTNUFQ0/fMwD+ERf/YVW3GtYfWtdXTZjb2/geGrtaUiXwLLzbbNtdVKyEyEjbnsTrtd6yZW0p
xrY4yac5aH2/ReOnQ0qJsG1YQo/IWnxC7AnJG2GY+vmh0GGHRh2L2CHiUkzyoL922WB3h2ksH/Ve
xw9Eliiw/ZMxZI8EznYKXDZZ4N+aceJmc/toZtcicqy9+NUESs8l4riDLv0QlKy7GUEMluXlglZq
Zxglwn3qSSoaliepftbDWlsXqesqdrUsxIso3vPNOPjUponVguizFj/tF9X/bmCsx4hhQPj2ICeF
f2yi4QCKzFqXS//V+jC1Gt7tvDmuE63GbUz/qdvQOG5jNTd1l5yh4SSaiKjzPRFzyloUraIuSmJj
BhKdAhQssB+Hg67OkG+g56M3xn6bOFYzWIzed5NbLcz6nNRjgT4t3o93P4QYJmNsBrsOaW9QM+mH
F3CbRcVLudozzizHJ+YU3IuG62TheBIjkgSYCaiB6kI04R8VJT2I1088cSJtO7WP7JMYeu3crx3E
b6c43by8qOfVVBRX9ul3/9YWds4Smo1u254vs1uOpnwgi+thnc7qoT/AXXkVly3OZjZBcczaP+4U
cUZrbGRcSOFXNcyVeW9JM9H89DjDkyz2f/jCi+teP5Tr2yO+auvrJP6hoTTRZX42a91ra6k4bZ6P
rNdUr5uVfPfBIJZVFDBLXc/XYf1hCH4oiovXk7zwglbrzF0DC9ypyCw+EuQcHNKYUSi+8WL926j4
1CSi2UEZHcBdtue4f67myDymjX7QcgvbVIwmq0lDgDct1Ontd79eNEiqSoVtfllZizdC/DAylTOB
H5LxtuEnBtbnIdoM3VNW+B7ytKe5Dhfk3X+8Vh/u4HpHl4+/KIm7KJPovWvGFv3c92lL74rJK6qI
ae/dUiAb6dLr2RdmenxBMKwtJpGRm9FpJKEA/UhmYbEGXYvC0Bv10CTcsJzjQ3H2S5wElR8h5Bed
dBgtPdFbjOAwqLi1ot5CIr+g3lYTR/zeh0lne+trzD0vGwN1vUni1jRh1HplrkJvLVb1Bo6EqUrO
PWi52dVjdTyoBLDF66pl7bOhxyTCrN/+ARcC2hRfP5hcE+lr+6SD/Quf82S6DoFgXL1qw80wUQRb
/uGfW9V9a+cahlxhg4phKW4zV3UJ4d5fFAWc7rjdf0chkBQv37utbbVl2+V/QY6orj6QXKl+GvB5
71P8bOc8exBDQowGyZlmXuvBHWZAQif0W8gGYkYSv2yOVrQPLZgeP7w1orhuCmOXqpV1ypYRg0fO
2Veo35xL6IsXA1aq5aOmAAYaJ9zuyM7r69rfsDLQlKGMVbZMcuJxiJJaw8oIYf37TLpelNi3Dhol
kee9KIpGsRFPTZQ0Ytmu/8tuM+ux7AqPCPi/qCSp66LOjvScdDWpHEgK1X3Ut4b/+OysrpWOjVV2
qjtARSnuzGrZiflIr0hcP4ni6qgUD38tjnYTXAz9e+unw3lb66F4gCGmm9Xu0yJwan1IWecUFk1l
fgb/me2DdNqlZkbaHS6lUP6thy8jAc/TdDSW5wi1D0kEYpyIaWt9xBZ5uLvkptMX94OwARc/arps
8mUzQ4K3j4L0TTSJjV7d9KgBnEX3PLw6DpecLlbwuLyRZlsjNpG9yvO3Prwd6wcVCKgX54e+1B/6
ViOzRSKsalnkRjTK6ComMBeMhSCtTjr54NBuhju9ZvCYBPr2LLa6nVQraGeSTfig2Wby0M2adoZn
9RosSlxRnM9HX4p+ksxmernUS55TwQYckJiEM99qCLUHxQvcqYbb6vWfalkSzIKLSHOjwPDA5aeX
uLPDk6Zp0tH0owx4LYGKYra1x66sS76XEQHUpYrSzpdINeqDOkc7REL96zy9zBpaeTl5f9csJd1J
djILNR7Cb700cUIS85xDBGTxOZl+N+RNX8u+NK9Gy1iR0roDuh3B1GxHzlsDhNUj61ZmhpN2qx5o
FfgMqQkcqhQAxWynW3Sqb3IWD40MuYoKC0AkyTp5Csa9Hc8OF+pFzhju5047SUEdfy31L7MWykdk
f00vGaQnJQngiJPAzWiNl+el9sUM/+1BDjWLPYyCElIBS1ATWVsC/7+bITtCfwnWu69/a8jKSW6s
YNqSaemR8Dl7UJoFbpXGlTdPByVR54tsx29RNwJqypBEgs9d3tVxMRxMXY9vewXl6kXTJ5dM3tXC
vM+DYFdOTI6daUPmb8TtUUEa0UvjUkO4OMjP+ay8cD3aZSSt4OL4hB55/wq/B4GZiS2pcBK4IMNB
YK3m9wQYUWyGlMTkalZ711zOIE5jid52+3POQSog2Z6+OsW3sQSYMzmD9Ro11ZuhtuBH2zh7aIeR
DMlwtu/NYcpdPTKa/faBX5dRkOAn3gz6we0gV7W6Mr+Hy80dAm4Cyr836vJItYWwIrDC1BPf7U73
HTcztck1O2e8T0PFd33oIj17qcqafAWdUJLio56lDC14VA8Jd0XqtEfkR3WbBFgW0IWObOJSOag5
HJIzsg3VMXfSXWp3CnqZSXfKyh4K+mhMvKBLTM+aa2CmcrRDwTe43zYd2KuLk2ckqfF0K52YGevT
BXN2N/mGggwPXG69VD8iBAGOrx41ZMpc2LsjV3WMcNfa5qPT5fEN0RV/R1oumdRSDx7BahJ8249+
q8SgO8YYOsT7diDbdt1MuolabHGNU9VAaSt6a/sU4ey2NHaVnZ0TK0EEILDQRUWhhLR6Kby3y6B9
nPW6fWziet/3kNKJmpaPym02aOesrJPbZNmkFrT49XSdC+A8ujOSixv8Ijckf5zn5FQX1ngZE2X/
y4BTlIQy+xyrvXYDIX51gmx/N45V4QIJDhFgNvgGEbk5TDYDyoYcw9P9ctxJ1WzcG3V/NK2sOddD
QVIZH74bUdo2pR+BFNKSvdmhnTqM486GrPLqU2t9Wfdqyyjg47VfCsSCyGRI7x2jqN3ahl3XmBPn
pFRy40FBCLTRyIJLqPVuUNrSj6RwLjbKoxOUHa3c+j8guE9IQajBzBRTqx/jOD5qRQFK1+jsf+Ik
elYKNDSlOehRrWsI6llwDQxIWECwXMq7tgqhEl9I8KW8NE5o8BGqgsnPbYs8IFg3QUAYlahVmlJw
SbvAzfP5a90q/i5NAReEA9Sllf6sG3X5Ah4WULoDCLXkMWadGewt39d2Zdd97f0CNaM0+SrV8V42
xwoKjgi3QNJF/G3ntoy7b3pURDBm+CjL+Iwl0yTmHuXmeawgFmaIFuckUxtkipynMGsfpm5qTx0g
P3dA4uAWlNtT1ROEliRnFxPnvzcVWdplHVmxoHoXWgDmabwmsmsgBNsmkuUmJs2RRuCzBpHb/mqV
zFVY8IFOI10s9u1ju9gBDVTChBYWiARJECe7AgLnkO8CKx5innqLJGQia14ZhDsnhvJT6SxAQ8tg
JA+026mQ9rqk3ju7uQqeKrWbjk7W1juzIJdFRQs3yS2DoDi3T8mzV3LqM6jlUb4zvDZLWlShxkdc
raNumXeN7sNU2ADogVM72qmqMbqGTvJZk91ZWly+hVL7QwHOduNT118xf7lWNPgq/m7lM5nVrQT3
bCMNZImDlQrUwN8n+Y6wwC6XdGMvtKBn7T8a0T1IxU4dYVCoG7dPdFaBSel1Q4/DNCuYspPCcjsJ
2LcEIKBPK3Wny4pxVQLzi+PoxkVqKuOK2vjvXo6bg2Xq6BomrlZF+qnO8CbE0c8BRmbkMbIvZjXU
J2O6ZrqtHHQUSFzCX7ymZDzvQBxpl1KdVbeVr2lZti7ToX2bdsr3qJ9gg+hiktf8Jt0XdRG/mrPP
eoPwP34MhYCYopW3iol+darYZ9JY8VloU3CxQGPdyopUISEP07HSA1eagbVkuIVU5Wla6Gy6rr4f
i0p5ysegvpCa+zuBIKIw3BH41bEzpXsl+1bVpvwKse50DrOi8kxFGo6JgvPRaHvzzlo2ud491l11
U/ihem7qEFRHok7k9MnfyzKwgPEo2r7LCbZD2rmT64RAOUlyN0YDDYQhxaRu1pFboXnvphpErVqR
Oy7vMohcw/wWGub3wg/SQ+Lkyt5R7OGgxe1pNsvCNXo9BIs3jCR7tJVnZ6Nzzury2NRYZTUgPlZi
Jwla91uMVd+N1emammOLInbSoReuOHs5hiEFmHV7a/EmnirJfG37qno0Qwm30Kh6KTCbvTSg7jW3
6pcE8Va+bBO5kzqZblqdNHvGQX0ZWjM5Bbm2V/GMSoGh7p1UfS7Gfr5REYXapcYoP6YBcVa/UG/z
GoEHY5YGRhiid2k5hBdL/QkdsXTfGqnPulGGeyORR74C/Rdgs2B6I/tCajkaCO+b2C7nGtOTxsmB
M4nzACqfX/LozR+mfqc1sXzI/EC7NSZUWZtpyFw7uZPDxrnO/WOpk5PbAHMguRavDaITXl/xhOZR
6w6YFGk+tRDaa2ikoS18AHpFzM5AdaoP7Wcb27WQcIhGDfQyqvaa9gi2d/1gnxfZS498AolBnJ4L
Tb6Xaqv20koqdwZKOTyd4BTJ7ljz2s0IoHlKqd0YcmjsSetxwfcj+1lb0bEg6tU1xQg0Qfk9OIN+
SLtOuiAONXlKZEMl2izTbKxmu8z5SoKE2+g5kRL07r2sRz9YrpgRx6I+oxUCugmNLqyjU4KSmJsa
xbPSxJOX4Zm1nOp7rOjQCAFS2TllfyehF1ZrPlhhs/qS6jJB6Dy9rcvGvkPyzkbZKmkPYQM3Drpd
pFPKQ0ne074KSHObguzOHmsA1rU+lJdp0F6NOuy5En0E6m+W9zM5xudwskihN7LmWVHM+jnB7pUz
NX4QTT32GvTcyB+LnX2ZDE++AclP2MPU4MSSGzT2iIuKI41smu8kpX7Sx65+JvdJ2ztTgEXlANII
lDw5FKWEpgkyFNXY+WdmNH6YTPklH1+66YZRvm9in6R+u4Keisfnic6iTVM8c9QckkFBoUGU/Ki1
Un22jZKob5tyy42mhYCjikOvDervo5nDrz062b1Z9Za8G+UAKYwifvrQJopWms4XLSwuoiYO4yVH
o8mcbpHVInTRD/0RoIP8ZMrt+GR5oiw2RtDAozvgutvaKsX8pwv8+NYhh+upiuQR+tHhdesw9G3g
pTUEXFub2R1+IpVO8nhPDrwty/5FdZJfEDEETyRCBU8dqtiHBDy2t7VpdQV4rSFxL1fTiEyw2j4O
vt3ciyPmQpvvsbWOoiY2bTPgVZ5UnfFqB0+mbXuqlUfXvoaOQzW15KyCcXkq/FS768zpQdTEpjHg
tq1AHZxEVc7j6X6cucilv6pWwXPbAVpAgdk6ijbQBN0DEIYjVvzSg25ThZISGNxi7VEpWX1tdBTM
1nPQgwTsztMHtL5FW5pLlZdnkr+vut+l1FlPAEKtJ6frx72dRQ1i7+jNkJE/oq8jhY+iS5TBzJvz
wXblViXHnPzb2ybHzDXJdHtSm4FgDvpnO9F53QzDQiKe+6cyAHNddNrzoKK3jBHQu9ZSHa0sei7j
ozyY2nOCPfMsz3XgIoXRnUWHgUXUOZ4lxLuX/qIL7CmJ77DgDUb9nJlq9CSVTn5RJugP0qSOnuJl
Uy6ppbWeFXiqqIqNHbJCrUirvOARKxNkZaDSAHDfy3rhklCov5SIt7iZpmIx1rn2gjE37A0FBVCx
lxvknBZovVs4s/YSJGZxV4zlD9EXiaPxya/CdV8y/JS5LdMcVkh6m8lt3sa/ExgbAEjX4aX2reaB
EJf6PMZhtg8BsqYIn7jxVHbPjTEkD5LFgn+piY1TLKqZfjmsbX6gawBYWXv4Knpk9rJp1eIA9ju+
rkchjrRngp72YqeMLO+1Qud9O2Xn5OaOfFLlLNpQ9Zou4cLuLw4QbX4PwD8EwbX2sAkP5MhU7kV1
1KPycfRBuy1XmSOd+ZBJ0UntnNg1oc87d4ouP5ctKfGyxsKsthPlGZeX8jw6jK1eax9FkxmZCK3P
ZnYUB/ij2d/22vgdo0h5Fk1p7NzpJS+GqNmqZZLAJPV7UY1MbpZc9fuqiE+VWit3jt4MT/owwvRR
qv/ycRyexGa2Y5RhjFZZPph/2krHdudCia5rj6mwiSuQZ68RCzjGFgR0YYdEtaL44S+tvxOMKcUk
fweYrb1xA2xP0vPkXq8MKP5CRTkCw24fpRaVuaJVna9TFZ71eS5/o1x9GXMpuhuc+Ie/cDE7mNm3
1rIxK8vfVaCKHzSNuElVFc1zV8b/TqXEbQu0mVGeQ8VRmZ7kRKGXA02+T3bCRRDWsHiMSlYdZEmv
d7qRSSe7dvNRva96BTK5OnJO1nPXZXtH+kqeov6A3GJNgBag+WgqxVujO2fezeBg+VK1syB26HPl
ybIhqGh/NCmSTgMsXZBDW7g/Qvsx7yF/0R2thBo6cE7yl7whcTiQvQnR5Gf++qFWzOhaMD/OifpE
gufkAb51WDo6450xV8o+mQyYQubYtUMt+dong3kY6hh3Q5ETfjWsParKCiKO+FzbMdRvNLCiWh39
GjpVvgSl9cNukpu5cKK9Os8gaNQq/RKYR9lWse0QyyrwArtOXMlvcmpJhzCOLGK+WfLQRtJPEI+w
yVQRTH8WOZbhD94N9a3wx6veVa+6kk0vRZNKaClW38sxk8/JIgLBehKVTVQkz4rVQlkGNRrGaKfu
4iSJrzmQMXK2Zf+bM1x804TqoU+zdaMgHFxJI7xiUTnvhDmdanWOPAbhwmicXwYdXkML8ddkzON7
NHdiLEQz3yut0hxOkIxGPy3IPVy5jMyHHJKMJQBsYraVP7UpHN+ayXpKDCP4qWTxW27YyEtl8H8B
LSHyoFfhjVKN/sXq6/RU/w9lZ9bcOLJk6b/Sdp8HNtiXsel5ICmuolJrKrNeYFmZVdj3Hb9+PjhV
Yqa67u3bL2ERHh4BigKBiPDj55hjeQdVe0EEBRpO1qHBk5ZZ+ToCAPzVc5QXpy/nPzWIZ5xF+Sj3
U8LOcBOg7j6thrhMX9xqMjdzFDZ7mAS0lcXWAEHWqqmPUA+yNAtUREmSEk3B0O/vu75rn1vfbp+n
JUXMzvpHaaV6zpY0VOeTNEddK29Kvey20hwQDzukZAisujbvnhN7eaGRP3qdrcqVbaI71r34a5Fj
I1FrlXD1cSnLTLJtOMTjjTQ98kdP6Guwd1x6w5pXv2VNcBfRkgKdsTvXHDhCW0z4t+QIQFAvTbsd
SMkD076RJlI4823ACf7bbE5mLm8w6ZPPZ5XO62zn+lk+uz/Y8aYn+H7xmLKaXbg3cUqxXKrgfXGX
WvmLtNp+CjahmaSrYPLDTz3Kap8ALSSrLG5zTh2wSRH3vrbRpgDIR20rm4lsenQN1eAT4sBw7sOg
+klRlfzoVOb9B7s0QzJRrX6ebvuWQ4KV2IK+ZaUCsH0r4wdiP2Dsvfim6yvvbhordVePnDs2hsMN
LUYp0JZb9So/7KuJA0LvrgBQv27H2LlMIL3SYZAYf0jT/guq9HdqXfZsrPTCIIIe2ndtOD1Prjof
frJN5Cht2dFCOLC45Hpt32lNyBAHcIPDuvv20mR3glJRNoT75fVDEKix1sA6KnZfyxijKfo7zvOl
IQXkP3RCSYLA3NQScJG2dOnTlJ0iMpL0TLfvzKW4TAW4OFsNuubsxNjBz0d+etNv4yqd72C61Y9k
qyFxSktMeq3vg96a78dwOpBiWcGzM5gvpOyzDurUSws5vx2rPv+hDT3zJbHibTXbxaN41lp2M6fj
fGlFU7Vpotm7tEqQuKhVFU/iiRL4qp7r6SnyS+ul09k4mp136UvrH7rP5nT2LPcEHVD5Umba1glH
7SEd3OJFIRe7S+Lmk/RBQQpHGdrZ5zots62ZEG4w3fqxQOu3t1aRDk7RsF2wnUrSEAYgQJ0Gzibq
y6d4RtWuCWfjEUw7O4ZYXY4+p3oPVUW+hu+f+59bL2Vzt9d7zlWmXgtWhovQkVEW1cHrJl6Bhmrf
k4Gk3VpjczaW/OlkcoPjMMLdKU2tKHRoZWwWaxYwjxhxwRGimjXMiu4mBDq6S6Ax2ynTb3VcR98D
1n9reMqaew9mwRX5/AkkhE654wf02W3gFCyUOL8ptblb59mS3JLnp5J8cdiW4AaJnyqts75zfxzY
VFkvvcmZQkB+bJgmyisAf/L80Cqdxy6POFOeVvGdq7tmsOpRiKxdXf0jUZSz5xv198yLv1RCQzah
m9VkyPVxsGrsEcb6jnjJoxXoEazDVQJGQEs+BYZvnL2SG3sxxUshNVeNjR2JIPHKJ9MLViX/iQyu
lTI23g416/l5LNr73quKbzGxRDJiMm1lQK60dlKlhU1Pa291vXY2s+FAWuxUE6hBJeJ0vn51bO9T
5u/sLKlBxFBEiEqRm7QpckVBdMvI12GfPaUTyS5Fifx4anbbTnPLm4xn3zroh2Gv5oGzLu1Yhzik
qLf1iGjtkPvhS94n2t7WSd+3pz5BLKPapVkX3djGoSyH+hliKd4xHaSVUKw+SKv1/M+dMrZ3tmOn
L1MELRTZSCRsL81ECbu1qY3TYZw4gWwDnp5Dqr76SW/s8jnrXnTIPG4aw7bARg72UwKlLocdy465
BqPeP2SRnj7rYxDtAqdPb+y02f7jP/73//u/38f/E/xRwM06BUX+H3m3YIPytvnPfxjmP/6jvJgP
P/7zHxareJNMVMdAXNLRVEdf+r9/e4zyAG/tfxFnJtciDqN950yvqWofhcq0mlWXb1Af/RUvlwLR
3KU9BmF+u/joUfE1sGbea2WlPQQ8+DdFNquXmtgKM/OBUdAborfHfxLVUfGDrBBOYHKdL2w708Kx
U8J/y9bMyvbCryMFiwcWHVnzKB6Na6/+9R+u6dovf7kJDs4xiRxapq2SRm6o6q9/+aDAqlr4XfDs
lPWN0UXPHRRdD6AoWu5WYw8CznntSHk/opYYbSC5cV5h/44hblqoVJfeyI0OUT1VT2OTpw9qMT+J
Vz23837y0/jmmaOo7r4xSOoPrLzbqAQxfzccogSZaS78ONU2rZvmwBdbPEP78VkcCpXkXcOLhnv+
MdlmYbwBjZJsyHAsHonh5o/ATwKeWWqxvtrccGRvo/Ylm0BcpANyH/aRWnqvp8tuwWkgHqN2GgZW
lstsBYdsu9IrNKiQoubW4wQG0usYFiqdnOZVOUSw83F8/IqqJ7zNuWt/rYbxpk77Cb4QdnFkjECZ
V0/uZxtUgNjzHgpQzlC6w5hZ6bEiILKZx2My68brNBfxefJYbknTga9j603QCozEKV+rAPL00rb7
uywY7M/guCGyhY3NsJWTzh/rj8nvDoj/8iY0OHn1laI4RLaP0HSSP4Z5c8/Pz/gNYLe5KstEfW5m
xd2QXAY7F2uYnRI63rGboxl1vaHcsb3P7rVEOQW60R8DchzYTGw61eK41m6GW6m1efxWE5s7eEpL
vg9ZkMQaoo3n+Lt/fV+ajv5f7kvXdQ3T5slrm6oj/T/9IpsxbaeiyMLnwFEywtSWTsih25c+ekZr
aU7xsAfliN6ZjwjcOWvafTZmzUOSt8qnICjWQRD190XmjjdFYfb3yBW/1cT2U29jh5u47t11q2fe
UwrlNDup8jX0OQabJ/Kd9aXZ6IvsYlTHW+ntmqlcE/AiIrv0Tmp3yjIzeyzntNpYk2nt/Ew7NpGu
3dVLfnSaDMm+LDqix0uCdAj/HttK93cftuO0V7MXv6vth1QLbkXQPFHL8DZRLKh6FvbW1Gq6nV5x
T0mzNtyId2g0w5JJbxgNf7DeNu+ktcwYT4p7dGMnnT8PZZiNywGR3x6gedlBod7dpMt9mJHUt3at
meWG3GFDsx5sHtHDFDmf2tr+Jl72CMm6DOKYZQV/HExbjTOYyRl05xN8M+oqIGT+kExxdZzIn9ym
iNd+IQN+b0xw5RWqDiUwp96G60K/UxCnulH9odmqbr9kufsWee/aYJ20PkKStJkLxC7VJoVCBlDg
5tpf5Np3PUZkuoaGvj61gbUzoXEmVMN/HXnz+sFJ3G9a5lhHuRHE5I/WtyxKbCJ+NRGpXNEvTRkk
bu+maTTdLVRhdgJXtkumbNlPhxIi6tXVGRW16cACE4HK5YKFaVrbziiybc1SA06G/gdc9cT+myR4
USH+vCm0tD5D3tgdK6sbl4yZ/KFeIFSxGblfAXffuVmp/ckObwOCMIdZEN4uh4O/J4hElRtzGEaC
JCObPB7TWwgmskfLgUY+4v79llYWe1/TeQ3t/Mh/eSFQSKGzLR1qS3NUwebwsvHggsVmB021CcZB
O7mee2PPhvbFhlpz4W4xDrE3DI/jnyWkPytODa0fkzOsIXy3v9WVpa9Lyxw/GWEWHflwbO3yJH0W
3zyMq1Xl6BEJ65CTixBcWbvdEkWEkrzhYVTHaryT1sVldprTkMOW+IDurbPxgk6HDtjoNvJLkd+H
3i6qnJV779hO9dDK/Way77h5E+yeqht/TjnvWdRdOf3I7xXDq7dmFhHPiRDsrqa7eICqtwvN4DWs
MshzuBnNhB2S7inFY1eV40GBs2ijc7tCABJUnCHKdSwrUg9On2yGIEjUXdvrgCHZLjxm1dfUVKrn
3uz1F0gkSje7NrJqruCHcPUX3KQnd4zm9kJN1wBa/s3jIBh1EwDhYXqTjXP1p2kGt2ilOd89J/9s
ZV33zar1aOWD//4KN1Gn30IrBFSvSsq97RODHGHF3moVPkMHHxfnYh3ReE2HsmtCBSM34EgoOMPS
k869iXq/fYIukqMrPYu+NXm5W+6uEkrpB+FiCtPseG1NanJERAXIyzDzdtCH5hNkfRmCBEG4iZam
4adQYr13zC4AUN4nA+n8LaelV29xlCGpAhiNwyWoN23tmBeheSAlXDsGVV9v5hJ0fFF69W22FPD+
vBUu0O2Mt9DJJip/ErvLgcSaP5AD/IFHet8NwWEAzfH1T88d5q+jOkQHvcqGG9Dn2tckrR5mo4ie
GjdSz0nuKitxTms45K2pGM9Iw6dPPBjuvcWfcDUH68QZVw6gpk3akYgOG0RJaEwvvjfjZwWY6I+w
0fuVVgXB0xAk+o5NU3GwgdWiWt+eFOSWd1MTOICix7ea2IbFFi02qYktcq38oMBx/2/4/us5laH6
+YoynxIrnzMA1fB4wpVnIz6B6gJYUmktjHpmWLHuz4mOiU2KJAlDBOI9Y3u1jaZybySTeQv96bzR
8qg8wD35m0cQ7dlHB3rfGmh86IkxP2et91XYSP5bhzQq7owoRhJXj3+0FaGpqrS/WBqiJRqZCLd6
kflnNajyzRTH7TeFY71egdXNqS11xeaZA05gJ3t7WNh2MlRVvAzUELxdJqdDUEtodWvBEGoqxwhe
75cc8AOPSxNhzaWppqDX0gJOtUgLypcs9WMe3mAtpNfMoJixLE/fSC/khuUB0RB1nUdDyPLeJpyt
8P680uSBIy5+R+P5QtvWkiV+odQrwjbbja76RqnnLdF4odT71bfMR/sJAtoMckR8PTA0/83mxnY+
LqU8A4Ujch8017U9S3V/XeJ3rRapXtjpT5d3G6wSO/CHzla1uvC5gqGGEIWT/DHF36t4qL/PRDbX
aOEUEGn5I1rxPZvFaqwe4qqN107ntN/d+rfLEFBlK9dKEG7OWnerjxb0gLw67kx3TjZRC2jQ7RF9
WaaHrA5UzRD8PkYwAru1Wz9ppADti1LZw9RyMI2EjN+0n7/Fc/Lca1r+7Jehd/AiAvpiBwgdpFr+
beimkDdh3h86z7mNiISfBn80b/IAFh2O2N9q02IbAiW6zxPTvJmWWuB/LXSj3EetHt8sLMFfuHdR
oHLq8s5RLPNZzxphD/4SDYZycZtDtftvlree98u/xNI4ijctIEK24xoqW7Bl9fvT6lYvp8iFvXq8
14wl+jCx4ewd+yg17b12tbV8hKAGHvR3vle36/j/kQ2iPHNXpuMx6MvqFEMCXq68capO0naWWhen
z1Pe+tsPdvEQ22WYtN00rUDjLpNd+2WaAa4E8gCYrE9Ufys2cUFQgg5pAwT73fIQO0EhJ1cDoqCp
fix/LRJWDEdymrRLR9vMFnumdx/pMSoDeFfLKdpf4z+Mkg6xSS1MFxmCa/ufjru6IFxQrOJ2nLb1
bBnw0YJEibN5SW4L0G63K2sVOnl4zuvs9l9vkHTdXn62P51ZsC/SiaM54NYJ99mq9P90D0EXqbuF
WTv3uWZAoz9u8t7KfsS5H7CmD6qHSk+tvQH3zB4CtuJRtzWdFZlv/+CcPIIC+sc09ydLN8/FQkgV
IFSyiutOvc/ou4v8kDDp0gHSmoyTNH7rSJX0rSMs6SC1YbgPOwPyx1WcJeqBA4umOvlZo24uUs2L
rrMJqdI+BLixutoqsGJnAOCcgIydshJx58laUpGIwF/ln52UsCoMT9r+KvWcmjWw5LBzN+JnLJcw
OsW5XEJsch0iJA8BZxcroB4LaY/7RCqscu/VIaRRo4EKk+bsBwWeTGnGCjQecD75R2n+10FTBG0n
mPbvxcJLbTbAFdJiOzmJdZ+CzrotnP5LqrD2bKJsUYUaqq8ojOibyozD4zBXzpekWgtF9KRV0Irm
CCGpY1R9Nfzqe6R73n3hZ9m9glLYSuwyGgb7BfZmgOz0qgleeKW+qfIyfjFYcCIxoTQ/EIEDF22a
f7q192C3Sfx11qCJrjPNvHda9GX6KiNj3Q3ehuee9jZ8dmqC8dk5zLvyVfXqB031gocRAr6XGHJJ
MUdEPc79pBC7XHa6nUE8vpqRAZDe2gnMdTbo9VF6W799MJY5+r/m0OHr9qPBA4FowRwTGx3CORrp
BPaiBc9aDCBMVjlQmVclN41ZBRvLdqydFwe98qRohKHS4MgLK3sOlwJO0mA1TkZ72ywi94anNDdJ
mOZbcUmLPDtlPKoI++Gc5Wn7pLO5WRriXwWkDrR6rR58uQAUuwNESSMqJsu/wum7veY1iwxE6tzq
SLGsL3aYl9Zg/JXbgTSxZ/6Sg/yDax5puzSukl048P9ehpswkN6FIKbaAP29finqGLx2HBAZkKZ0
hH6Un/XoVb4GcTAqF3Df8q1IQdowXw3ku29Dh3qEBm1u+oNQykqhmyGcNTOh/IV19mofliZYDL5v
WHZWJC1w/FQlENcsXwRI0P6Adlu6lq+krkGQmN3IGSxfqHiY/vigupzoSkuGZ5E3XYZnfdcfarYT
K8/tb2bXO2Zd0T95XYPkTuXEqyo0pi+l4hgEbKZ0b5Xl9MUIw1Neut1TYYTtp7CCwN8zk/lLZgNM
/GduQRVCmrMMr5fZ2G6kE6jfEImDINuKqIXVVXCMgpyC81MdgpJjeKof240ZheVKBlyqLC1e0Akz
LpNcbDIyKYkIrKX60yBp23nvH21nHU2WfZ7tqVrlau9uJWB8RWLqZWqf7RZSr1FLdlc7WIhm3rRT
0IKx9eMb8TNjuDUuIWdUKqCXg31rmf0SihYXaZsWGdAdOFEkAhemWXiS4HdoxxE1vuyHs6zpq2V1
D/KVLXKNHKA0pWPoVHTSGj05XlwWv2bcGWSZPIil8f349M/m6QLUA3xiDvrM71xBfCJxy/pz4y8U
YWX1FUBjsE+8Ebj/0uScGdJOJXqK7ZjMhVwHJTA55dfrcNDqDeIG4S7o8j+yxEHbrbOS2zIYklu2
m8mtYuoTchLvbamJzzICKvKZHGv8xJ5oJPr2JPpuBt301oni+0CYqLVlrVxq9XutDJPwMPu2tocW
ON/HdVPtWH4Yr9w4O+BR0Ot7ur62/Vo9jyVpGt08p2s5jrYq89YAifbZa8jAkpGzzxlamDyjhHn5
tB/+jmtTPik5d0T7vfmcziUhSKJIRy/qEEcrSEVZcFEKL6qenCzpvxgt36RLfDXF0I6X9tuA92lc
9D4I4LQ/hJ409+fgXIduudLjsdmK7cpb+qHZhfE90O9tppD2imhFcZaiqau3mjQ7OOoOztSfP9g/
+Jo+yfghSkXbllP5y0zi4tYN8kNV394PzVSsAQuDhiWj59lo/J08RtvOz3Zu3flbedp6uX6wJ7t7
rtU2RiYPIIrYr8MjB2kqX1d2of8td7XxkcNs48VhXaAAgWh+btTLmQw9ia6nL3+5gaz/MpYumH0L
VkPT/Zw6U/agLWyiHANMQKOI1UlTilKZ6rXbpv6OTKb2UWwMGpFqPaRxjt7DYPrrvoym3+AU/1zA
XwRovUhuI7E7OkflcMdATF1nDUo/SLvXIqwusutowJLOowflWllwR+oUKbshh/5YXMQmfqbovV/b
mf7qswE+iUUmvUy3TP/BdrlaGmXlJpkgLZsLFDaJk0wnKYBMlNXq2taN4Je2ok1vnlPXptvInv8Q
56v9MoNH3hLH0t/i2jTWWd61j30btY+Twy7Tiy0IiZZmpzrFPRkZa2lJkUxqtfswyrCb35JwBhq7
GniRb2ItiZKdHTnjzTSy44YqMrHuNGPYRso4HBWARdNRR3PTjtXyIbZz9ynrgIaBE3x5bwmlrbRg
x+YvtvVL39K69v3PxhUdqXa2qnjrTtWjLw7pSWTVvLaw/53T0CGpdzE3MzqsZZfC7rY0oXd9dO2u
e2Dn1D/aSXsWLxatLph7hBCl2eYBhENKiCrh29SmChrdVPy3qRFOSp90BaZRJBTbu2EputHwifwa
8TYNkAtiZb68yXvgsYXmP1dwdhzywpz0ndcS3qph/BWPizMI4A4ou7fN50In7VLGVoBbyZuI4NUL
VX2XFiQG6hrAtpSMdC6wzC3XzweQcnLpyxXeLygu2VDbLPbIj2TZtwuCwOaALoseqnB4slLFeCW1
wCML2Lc2k9aYr4PRq+uyn92F2s94XXScZFCJeNECc7tpxi+27Tt7rXX2jpuqy390ck89G+9LwS/G
O0X5DEZfjIFU7Uq/9QITDnEZc3X/OMelTVjcW5vROK7FU+aUmpFmCYI1v15Nmu+f6nLBq4vUfrrs
pb/unfak5lvLI10LQPhunkGaR5X2VmhL84NNej/Y3sdXYEd/Gh+gSgVsjRw1xzDuXVg01+QGBjtp
6uhW3COhUyxqDAlqTrhIocVTfvY8ZBuB5fkrsQWuDlQ6c29Hh5tw5RXp21QyS6Wl02kKzAfLK4xt
h5zNul+0qkjniB7iiNOOJkK1o9O06KFZCi+zzZMduxcPsaue696ZKV/2MkgKsUfR92oOrE9Xcx8p
t+ZAUtjVVKqQapZxbhxkeumYurwAbIgy8vW6aokCOYyuxQ3kMIhHGcvntWaNz/t+Vfm8/Ooa+HX+
+iQJHCynOLIfrn9WXzj1IW/Dox23rwCA0696Bz+THhoEKJem3ZWQ9QzzZ60sSFaseRm4i71sW3dF
VAjMJfuM55IpxJ7M6EGTgOFvZXhYDie/KZ2nwC8dNmK2CaKE4Sn0IWszQEWx7P2VsohQKxwnfgqR
Ll2HbpVt/UXb+trR6uBPtb5CgnvpcJdCauWSHZHn4fHqK/bIJi6iV/XtB3s27gp79O6u5mCOunO3
ULwuH+Ny3eWz8EgJTl7V3umj3p11w1s5lpbeVnXzcyE2B5rDS4drbDrEak9/51r8zUh3KudD51bb
67RXN7XQNNRzf73qQDxkV4fz1w/2D81JxsqsGSGxTWLENuh0Pvs4N8iVk02A+Eh9CFMSY7tQHe+l
aDNlvJ9LdldpMd1d7YBT+/VYNTM/DHyROR7vE8K+H8eTAjxu4NElf7DT7NtwNnNvW0xJsB0WPhz0
xUn8ABtk35rvxRhkwEfiCuElDeYD6ZDRF+9Lu68AKbbD75NRhE/K7BmPnFNIIzTV8KmprRq8Llgx
scG1az6m6cVBLHk31zfIqao34m/yTH4ku5Pcp+CpRA2UjXrSrop29O8yhJj3EaI7K1OtU55nSKpX
WsPqFwjFnRTZ4lfB9LH2B4XEqaWjgdrVYJ/G4GAZjJAMbU5To1Xo6ezyIVMKVuQpJqdrof/alA6y
EpJT1ZCP0gWwsSweYrqO0nwv/miT3n86nYy4TiDzhe0MHVqXfapIo2fF0wNP8M2m33UOFF3sGsAn
wJrck3pLsmduNeDzcrN+aN9t0pQOsZHJEKcwzUbOeVZJM9GWovANEm2kKoUxJk4OjxeafJfqtevi
mjsBgPRqct8m+Mlrmrt6t0wvY3iKg9qF3TyzIPZTeKdy11rGLeI3HLxJtYwiuyRdXHlgHV7uNScy
byHYgnLyUl3cg6kxb20CpccY0hLUIeiN2YNs9YHjh9wxg7MUbejeTW7n7mvdRjtXbKjnhGeu9tFF
7OLhtJ63I3f20SNr6mhNs0Y0vdKO0pRasTSl9nfNf2OYMWZQgfv58Nr5xVOfGxrAdo8sIndQNrWm
lugTkbbrdF7xXTdq3hoFN2Ifk+VTTuPvsClNq8nqtefBchBF7cz4zuuy8oCbu5+UXL3MNHl5+ULa
abPK0sLii+LlYuu5eVu241thZuTeR40zrcQmvXBseOVG2uhqmCg8TCHJgqm1VVED6Vc2SkPgdSq3
3Iyd558I015a0iFTjGiK4fjr5Bcjitb1PkDOz4BeQYOYqy0D9TZEdOekNH8iELAAsxeTFCpCPfa2
DrcaYgq3AFnf7Be/ZGn7XsIQmAU33ohStNhIUTOjo8yQcIzi03tI1rZZd8eoJasFibJiOLIZ72HG
Q/Jm3yDYfQSdAuu7Z0+Lw9L3X6xi6ObO0U7icJ3m6j/0JhwG4omwYbIGqBpuOjNv7trWg+B8KfpB
v2vnNjh+sEsz5Rgqd7lNr/5it6CYuHWRBv5glyYih4SoIuPx0mqIiRS9mfrzmiV+fg6VuR1RcQPJ
dVCKqT/Fpf1JVexh58dlf3KXQmpGnbIyBHTR/dyW/qk2EcQsxx1SmCWcD8sYcZQJA+Kd/vo6kfTY
fUFm1vtAMmQ5KRCfS1VGiqdLHsU2d0gHl4e/37JnhZSOFDveHnMX1uT/DvVamvI+sEhkbIyJnPkl
F9wPuv4pKLMEiG8FR60T9k9pWM6PE/dnZnNeKBZw02vIA5ANXZpQbMW36Hz8kBawGdzKinA7i6RL
CxTwZUJpcvY/noZG+dL7PWIBHIvtRIThg1aD2IYAvRpkasPdaGfWsBEjbIrjWXrGhPXwNBT8kK9T
XAde5772isrD1UVmGMflUSBGKcRnWi59nSFRtS9ja8BHZJAK746Rvx9ZZYGn0i5F814TW0s6JSgg
fMOxuvheTVcPqYmb9L77il2mTPjZHd+OUG0EOA9F1Dxz6gOOcXZRpAx87zRCRvHkOFAuLOGfq73Q
pvJp8XfgBfjNHsNo4ceGrnEmM680dzUJ3KisTu1JaibqxtzSil6urm2pXYzSfx0jzXkyqlWgqOXN
hw57HI23ecrlMtJ9MV7bYpR5EmPU9i4EUmK62j9+HPm0l2mskV+F6hmmV8NKQ9qM6iWwFAWk1LdL
IU0pwNGtfbVSD1eT1ILYJYR5NTYxCePI4RVvRmlfu2VWmX+ZsOkGe62oXxQe7J+9ybvJ1NwimuAb
20rJtJ00URZaZWi6vDYKvB1Wm3obsU96+nlmHfrYwElyx/fjrsSe50WwzgpFO7uOpj+GRfCsW7H9
1XEBSDTLu2LQtDs3rLU7EsW0u6hVf5RW3u8DnoPIw0W5BvdrBCARj4uts8127bH9Zvdvq/rqOgMy
dn44v7mZuU4Glo1usczO0SExLKkCpL6tY40MqYHzuCVBTUN6gpRTW+u+I06i3nXoPpUjcTLntkeY
8RQFY3SaEp2UqGtbjHlcsPqUqhTSffGUNjuKah1H0wL/+HfnuE5kBJysGeo2nfP0XHSzMq0STsVu
AL4Va9Ahfk36M9B/29a/DjlLNr9RjXOSeMa0ceMQBacy2ohHBWfMWWriIrV+IlNdppKmFHn5EOmf
I6RzH9seretwSs8gcBDJbCDzaEfrRvqkqHh7IQ81koq7+EvRTJ29bsMwhHT1L9uvE2ksus5abu9A
vD0qQ0LoCgDzaei95GT3xG7WUu0UfypWUpV+t6vJ5vOAzlkQqG2mzFI5yIPk+Fr8j2wEJN7GyrAW
bgGfd//7jP/GZGUezGg6LUNkNtVl/13n/bl1WogTwsg5DIlvP7QwbKyieEZDnYzEWLGGV1Lvuq3t
qzqcJRrnX3oOoRJJSRdpw8QnhzboOKqLaoQPkyKITuytxlW0SBuqAwd2HklXI7Qhz1JErXkg6hDf
i7+qISg06OylpdNimXCZrUm89hBkcOrYeTuBdTDa5kTadHOS2rUJgIDs1gA5XLHpjt6cSFloTnn3
nKIfdG4mK72Twh7Rcoumx9Jtic2JiSRN+CHZNV5sfVIfxlI3jmSDsrpzc2Vdk155SiZgCekiZCZF
Nyo7ktmCo9gRm3izS2eYu+YmazyNrG9+4J0T/t4kEwIvQZN/ctOxOuex5qx5Xka/p4Z9kzd9+oXs
HN7TdtLvbZfj1zCZ7sTBidgQyUgfJG/kqdW5TPXiruh7lIGG9Btr0eIunMLiblpqjlFMh7dQMOgf
uK/ariODB5Zg9Pn4byByVMXslGOzI2F38nazmTxJS4kwtV3+q+MwwU5Kxm6/+anLbyENimFIKJZA
tBSQfoersbHsnQSnrx1S67X6D9etk/2ltcR4L6PUtCSPzfnWKhBmXU1WlWiboCZ039gIQs927B1z
y2mee8twbhzHt6Hb6ptnIPc+YaFwWklvqsKFxaNmPYXp3K5BXkJZBT2FnxftM6wYUOeMDuJwy0yq
lfa7CszxhqAkZy7kNQfAciHcbUL9ZCamBuL/13ZYO+mBg3/Sx+i9+s1Wy4tYjJeCNO0tsi/hLZwo
Ce/Vti+e9aRaMkbykHw9vzpfi0wt6kuz47D1RPr/xeNq/+jbG9966H92mcnt8Hdu/8a1zJaIZBTO
ZP7P1rgy5yq6MeSP9jr+8vdCbINd8MWI8YOPNCHiGlf6MoO4KKV8bRm0WChhKdD3qPVrQjgDbk/b
8W6bBpWgPLeI+DfZzVgPZo/aXOpDXbhUx6Uq7URTELWIPORyWDlvZPCbuzv/YQI/3V2aMuOlexks
NUgNUYsKqmIjEzq+Vt6q1X7wdDSwyNxJTpC0UbWXhzWJdPFJjNrSM4mTGKU7teY/tCJxlowfHv9/
O8VPs12q4hsFPAwKN0m3cE19llQXtOy8tZtW2W3Y5govq+Zz0nssHWEC+jv73/jLPMX7PKkx14fK
5jB2qseNyNGRamQRSxo2sxfAc/NXS0TtoF659ImMnbR+HQdy4sMs13FLX7pD+ne+znq94tJ79V2u
f22998mncQCK9HqO8GFYVhsjgQgrbqAN2KObnZ26pUBZLY637RRmp1Gds5PU3A4WHLIe/nJy8hF5
v3A+29LhNPNCz/XurpIiiPriWGzcdmjOhdF32wRMAajurDmLTWpjYzdnqTWkIZ+Umo3gMsBeCqk5
VTqNl2FqNZ8MqKwOF9t1FqnVgRVzsoX06IeO6zXkYziI1F/mu3bICLnm+8eovRb6vxLqbn9WzaPW
WJW6l6ohVa/zzKOftuWbVbrsXolAm1m1eXTSEaiaVK1Zrd2bUW0XQV+EzGSoWyuWcpLqZULV1dB6
SVnzihJ47ybZPquhZkqnknw+MdpF9Jg5Sni6yIMvsuE8jt/8xEMK6Q3r5DF29fB0tcucntsxp9bk
F8Vx6V18M6JsJ9GXFBP7w7+uv/j6/ey4/5+0K2uSE2e2v4gIEELAa+1LV+/ttv1C2J4xArHv8Ovv
UdJjamo83/3i3odRSJkpUe2pApTKc87qV9wyXxR+crAcqwPrL0sfF8ev2MW+rKlww94yAbYBA2Bx
Vm17IEhQE+00+AJkbrHtgEaW2zTQmYGr8aiPTYYk2KA6ZIs/ZzzzqB3P1JuHYM831ovHsHrI2Zc1
bket55xUmYhTpBsa/s5GIT0f30zDbHZL7M1UGtJ8ClGhaPcRNqZtfFQF9AGAM5XYe4mLl1US5Gfy
urmy9X54lLY3R/B4OteF46xxQ8avUyux52luPkbTtMWJvgNSJjQegzpCFWUMQpza1nfFHhWUJeir
MTSkWR8lc0+lZ6QAc5rVBQeL7DJZKA1nGl2iXlDsG3xf/EVhI5+KD4td5RgYfNPLLH/I6iKDgmfV
3nksriDOXAVHrzPssxWDZXG00u6+Y9Lb5n7eP7GOoTYgS91XGXkhznX67nMOuPcqS+P2OxC6983Y
s58NCHiYOwyoO+w/CSPxQsinpCerN4cf4Lb4bnpu/wU8tfYqKyPnjUcu2APwGZ5lAW225WOh6q+9
6wa3nD+WxXFiVYM7f/5YdZB5KD5kwDBNcX0E9Fg8c4i0QxGC3eV61EQ29B403ZFVANGYpLhtO3HI
ntL4lXwUFSM1Ao4RHCJTADl4OWw6B+/RFBECKXUweF6v6SJkk07/xmqAYige77LeaXJRy0BrUEQL
hNxKDIwdadi0RXQfIbu6XMXJvHAT5FGyp4jRqtiTz15wGD4CbjCOx8ZEcvAd3JTYh8fmkxyc9Icp
Ey3LjoN2PPMDlIzW6f5XBG+7BFKxnr/rvaRDjbpGsSQF8CzUy4cB/Ly8BFmYduB8vp4dS1wLWN76
P9cHW6gnv60PdlH0jyphm8MpULgE/1V9ML51jmdig/BYOfFhNOv4E/OSHiSaSfJNhCCfG1EwKsp4
lU8x+JJjAf1yP43+DFzzc1cm5hecNoK40m/tV7cCO28LZtTHtPRcFMgDlKbkiLOmIciPzFsrUI8d
qAASdaorkJBE724Up2fQQYAvQxdGVhXEzy0l+P0IGrbnJEpeqKLHzAN3a9WsOURIJqUiFRtQZ41f
fAA4G6QLv7fVFG0MFFTj9z7mD0PsgG1OO1I2nVEGNn3KmGFjr2SerAS6zigkEThKbbIH17AfYmiP
v3pD2bx26TrRA7KAsvAO6dzgIa9d59WPoCjcT6u+lNmrMMPkPsmLFxq12sRGtsHZbvWEe0H6Cuo5
VGQIyY6V3WSvE5SJ96aymg1NcFU1gsKpis6JpglNuN2jpthJtwIv//bGN1R+H+ZeD1FrGO10+pZ7
2c9acZmCNdKrglU3dobWqDQPs+KqcywBhX0mNVUe2OIQl1ASBfVK/UwNxTvZZB4aUJmD3P1cWGn+
nE5Iqow4AnRScGgmYNo1B9WceTHWc0PDUCnsRVE9gb1oxdDNuvFnm0NHkAIn7SDvzbx/Hc5L0TRa
Dxjpn775Z2shWxg27po5uXuyfENcNYsNZ+bA1f/HEJr7X8T9FyFe7jd7bGDv/ovY5bL1hMc2pEbw
J9x80ptlyv4OyjT2ybXAs9kFRnOmHjVKsOYc6YZ6ZCtG7u+SOn1bTDdTF8fNVIrD4x7J1mVlUD6B
gcX6o4vACxiYLqAdXFVA06Gh3v/HVhX+xrbc9Fi6zT+Wc9JEbMHa128tF8LgVSv9r+B+OaT5EPzZ
Cnmf+1X+xQP2fNMN7fDAQY91xO21OCRmJB6zsb1P+/pOOd2ucpkPRRwQm4vSgJh8JKGTbogY3Cf4
vrfaAt8cZQf9riht+dNOxDmTffZHPjjPSSi776Uzfhtxw/vqZ5AUQ52hesZby7ADpWt+WRq3ABun
p8LoMny5sS5D6rUG6Mt73MY2nmzksKKZMndC0DHP8wXZeZyBTBay5gIHE+ASBsU20OYA3Jsnwh91
2bPAhuE96Xh5Z+K9c01mivK49xNvuGLGolkuiP0CG0gKpYFrACsHmw7/x/dO3UCGdwCJgOKpv8Wp
Zf5mua61b20QRxKOrc7FB46N5vaZipHRjsH8qudaPrJKAXeR79BzwZIR4cYovmYg4P7BLecBvPnR
u3JkspuAuDwh2+Xh7soL8Npy74c17sYwUz/ATcjXRdM590Vtjue6FdEGua41HpwDHqsV5CtMPHeQ
OPUfcT6Y3ktPbhcTNI79R22qMpXeUxQ5A7MFgZFeY7EZLcoB/QQvEUlm+48UBwHhdC+YgLSCvgIt
16UglvJz8bpM9WJRPMp47yjvR+Mh48mQbsG2ZZgunc85Xvimvt7i/ShG4RmM1LRG1g+bpnTsdZ0H
eFMoU9zGvK7HCz/42Ha3kdwAi5XwrcMcCHjEpgIm50xxXCt8s8Lkh85xhE6tN30OZW+wNKvoMxjZ
8eVlTQu5wWr8nDLbWSdRq840FOnGF7n8bNoS7OA52HpraIPcswq80kkEupa6B0AYz/Mc+EyIkKAK
QPzB8bHDZrS/ZaXka+H47cMSWxbtR6yEes17La3jTLIAEFe8qZMe3BQa6s5QDQ95hgC4f3Ms7gav
/xaB3+ukdONmzUfThcb1kLwURyG/G5KDQoShnGMEDO7QgnRgNSaBuusENspe9omI2BMkfXFyXoCO
vQI/0B1FJNmwz2qUCQ8u2B/LleH58ZMM3Hjj9154oUaoKQfnuW0WIEnqUH9Wj024L0oVHGUHWhUO
LhIHZZOqOzes6c4ABGqact31SgMHpItrHhe5x7ami89KntlI8VdjgLPB1RhPOCSzWNUBFqHcu1YC
H2aD5XVzZfR5496R2+hYc6qQIhF7zw3Y0WL+C1UbYwvSPJcukE9V0Frblp71qMS/tEDfXigk9Pvx
Tk+wqah5CSbvaOANNausk9JpX6oD71WJRK/qQN1s5cF2qQ1f6sUZOPx6FNRB/bvsUE9aeeCO0wiL
wguvG7IxAmD8zg1830d04Lb2Ks4ngJP1CkswTjvOPV6v9zf220XBsfm3aZGZ7pK+V49ZA4KgLuc/
C3SMnts/uRnv8X9+7sgBll8x2tW7wnpPjS50y53XcW81V1RCnSJWPN8lTgU+iqUG86ak8qby8tdc
0Ovl2N2icpOKNq9WweE+yu+w5bDu+QQtHSQGQFuom8JWwzkhFkM9HHMUhalCbm/sNKQJFHszXFaq
UnAHr8jtoCx96CBJSV6cQXxckYa/sy0hAuppIYMGX61/a3ELMizwcXlACWGY6R/h2EWV2tB47g6l
9ZOVTbcjmzmwgweds4PUUNCOsJ+ominPNKYeSC7AWf5vNgZOm7P79rvIZWJl++12EE6D2wbwCwtE
QYX1sG06F5zPf3fQcLGBiGdbxyE0Qf4eZqgYD/ZIr1ICfjSvsszFkVF1GLy0EebW6xNrjVK2+s5V
FuQCigA860HwJ5mWpmVBfbcMqefoCXVhyC3gAqhp14ssjmV4M3dCtcYazxSA5fQCdNklmGw0XBwh
dlKrAfSx2ywrjU3cTu4JvPLiaPWq2zFZdngJqc4OJHN+VCl2IzxIvCdQxotj4PntDhvB7p25xbnu
y3SOQGF9f/j4AVkZFE1+FQxTqfBcNfyvBcMdFRDf1B1TFTGVIddKVlupedWhywKmWOTDzjR0AYur
wOv2lydA/u/Yg61pCaEZ1KCgOdvnPrdXSNeKNbNKft/EPt67R8vaApPjvOOPvdicRX/U/vC9yQL/
VQKcsoe0R38csYN+SniCOl0dwY0/WxQhfkfqIViLBomaqK9BBR2CazTPZPo2Fq5xYL7F1zSMbUuB
L9yBHE5vJm9MRcMFDJB/kLMa++Sx9nCCpWf6YRO9tLZYGX6TvpEpDy5GYoNFwGjqDTRbXh3kKy+R
RvDxYsBbCBRp9lB0S1+91DeO0oIKBHn7FFRCYurWeAxOh1JXJhbY1+46HFNv5hrFvgOfLI2p9BAM
MDUOn72vQWFEUw9gH4q/CD2Gw8ThMOIgEKkAAMfIZtSAOhhu4O7IRo0Y+ANKR4I7GkUyLR9yz7iC
od0sRGEqV8HVQj3e/hwOuaN+BRaaDMXl2QQqQ5U9mjzxsekVwUPfxdV5HiKLFKDOsvyIqVin6doQ
4/hpjtpp+kuqrnsfk3783AP3jzrT5DWvTOceou+ogtL2OjfrrQGFhkOvh+NfYdItnHvZDl+Rze7O
RWviNQtUeVA6CbCvT2P7lAzOkexcKrDhhsp/r+s4ObciU3ellfszfjZ2XLZLIS4zE0eZYONeK9dh
M3FUFatjAZK2Z39QJUia0z3haDtABEE+Vfsz6JbWkGB13A39lL/bUAhdxz6XJwvgM7zl5imY7/+i
UBFW3e+zqv0UBBwJKaJPgWKka+2oa0HoYjOivl4mdbQOcNb1SM2Q5dPD0IBCQY2P4P4cZzN3ymZl
NMgmXIUCTbnXkirIbP0Vx3AG/cD5PInMjuOoc+X3924xtXd1hfrSaGxOjh6RCf9L8O338BOIPR83
cBojIzHtzSb7RKObuMVGDlpKGV20zhoH2VW9Hg8HnPiSe+4uc/xWzR/hHzHLZejyRpx8orXnz0Uf
cVlGuq9Z7JcyQK1zkZk7K8oeI8gcXNJ2aJ6beJSX0eGPnZkA/qQbkFmX2zyq6i0NhXDq51QWjxBX
+ZjEUO92kYLNk6q4SzbC7/xVrzPx1Dg6HU+9Annes2W493ZvsD3ZQ8OGGsEcAlbGcp4nwV7yt+6v
ScuK4MyXkMGFRBstezWFYpbAntalSygFrlU3tfdXtrlL4QDo4sMsM1scpOPEH1JOk2qO2M4DjWUr
e21h8zkPxxr6XOSFvhh7o+HipeD/41xQErnAuuUHhlKd7UBnIbEmMAK0YcJ5Ooy5kYyOftjVD0kN
YeIO0LVtjwzWA9kWB0VLPfk/OwqNpKgnkKJFOKqDKItGr+VbgpGmFwawC4i7BMRyDGWenDbrnm2k
DgFijaLvoQcpFlQ7Iz1R4/kM6txfE4fEcr9FedjME3OAxR/t2ns1jX0MgdsLzwHB6GM37Dc07kbw
ezfpeJrMEMfZgOK2qCjXXVbLPyIRmsAYalviG91G6iXiIQUWMuqy7Rw4G38tbkHQYNPVbrWmay1X
XeKgPlAAuY8/J59MXErnePai9/9slTedqbH9ANX+seqKrYpxYlgJZeJgCfKPZ4dc1GUS3Du7xsj3
URP4h3lI8wE4moz1sp7oTez6wHNabAXKcVfkmY1LEKi1zfPVIn4UYRJyUvscyaADBV5dl8LJaJZx
t+uH6esgcTrIdE0Y9doIB4CLDfy3QBMxdSTTYl+GnZ6/DH8XQrb/Io4+hb4idLj+ccW0CHMcGOur
OaCWh4qcjLfAkZoXkX6pgKa4p8YeWz73LLClrNvaD7c3Dprk889LqMhMg60CWa8jE/sCEOmDySHm
R6Lvo4bY+txflH6L7SaEhoC4bFjh2vP8FmXlMxHgEqsKp4V4JTQdgPh+jUCX/wxFIfdimngwJrbB
vtRhLddgixwvXjkZz3ULIQltn1Kn3KoeYoRjGhqfp3hPZg9nege3Ad1TihqXLyBhO0fYMbwqMMve
4ZuIvDytWrX9Chm18MFDjuhpim1UNmFVJFeBzBFuDyR2Fb0D9DTHe0PQ7OucAaajlzXBU4fTr/iT
mkDPrrw62UAE1z0ZTgH6R3AC78YiMjbe6GYvAa9QIc7nwWBl+QtvZL+pjJLvKEDiFfEBELVDzaf8
hUyKJQqMwoZ3oKEVq/4O5LZfaERNxpt4BXmg6kxLTpPtHTXn/oq8+dCXjwX0ccfE/5J5xXQCfTVI
WGSdibWVOMVuHrsRgGgpg/6JyTKcSjQF3lqQenoijpWm4mBGdOUDka2ENiodQLK60LToxYU5Tify
k12pWqx1IfGObLQMXYSh6me92OhCuD1CVRMMkAUQDSqYgjOYiIIzDRtrEhXACrol1+wXvoKMrzmB
M+KvOTcTacjsZtybTvgKwT+cJurGgT4MkjUoYwGdRg2yYyhEzbaQx6JFolT7bV203RrNO000QQUO
OBb5bTscV77R+ps67fmJlB+ombTQ5CwtSV0yUsysNHnrvwqNchOZu2UprwCmDww+79Lk3kZIlKVW
6QOvhgQ1nW5ymXRDvWVo4vIgvEPtEsUVkLHqV9SFrPHeM6GXOzuM4NCVLDguyy2LUA+FfsbBaCHl
ESfpfJnIe2Ghn93dRN5ck+KXZakXg2F3yCpsnTzRTKvaH93LUPf8gHPfNxo5PHcvvWNynDymw89A
4F3HTbr2I5jcHvg3acYcXKnxgrdA0DQ0zyglKVZ0eJuYzqUtE+9TJh2+M6EWcqSIImwLUHZiL/sr
gmcj37k5u46g/TBeBy5xzN3bNUxoLoG6aE85+8RlEMWsUCRAQ+ivbSw+1W9lGDsXoVpzRXZIPUI+
dfRAeKz3GyY0+m7COm33IWD7r2Fcr0bTabW/X7Qfwma+KLgBPy66fDZaXF+UwioDhwq2hx2fqpNh
FVj5+BSPlgSRa4EfqVO6767jH5tIpciWIwk4JP5wFSES3DbKNPQ2VKhcsQxMFALJvehXBfLAkCXP
mwk8kL9sgQ2Go8wG5b4ubx6HwTn3Zvx5CUjxT/W/LDSwBNjwBtR/DvMgwAJtjxXy7s6L0E0LTajO
rV/I0g1ptoZQbQTYu3BelvjOls4cYuVzfNdYZxkm00FNbXMHKiZ7U+Mv+Nbl3+i7IlBJso4Kye7/
JcBIjXEtefURILDhzsED45c9CgdwJPBsOyDOaUDP+iP3ppOoK+PdCydjq5zcOpkQsH+cUh6ijhsR
tZOsx1YFz7kZPSZ2HN8VNtiP6I+iP8WI832HF+RHMqECF0ouqPDZyYBBowLn/1sXWgbnABoYZ9lC
xne1jMlIje30ARiQW2u12KhnNHoKdX83rx6kg7dJZ0pAKGDmKSpQ2E9/qKuDcgPwoenGFBO/91Mj
hkRO/5lMqPfVB/Xa61rOT+wUqgOFNXaA94uwyBQFs6TAjbcF7pXu2hAAwt1+ubNfjfNKZkBl39MD
Yr7F16n7zwdEz4ILZHX9U2HZ0LcK5f1S1iVGJQFCdW2QOBh/1YXpOHBkhUAlaFuVWwLEPfsST/91
iyclRNuCtEfxRB/trEpCKyN0W3XJ/GEX9l19mm1xA+R9bQG/q8C1MNtQj53sDGyFUTJmP/7n6g+c
gf6DHc63oXJl2q7vMtP0b3nduWxAYDU04UPXoTAxc41upXLUhEEnI4WiKPL+qR0axk6AzRQPDp+t
XWOE5pxoQ6T7B2bczV3yO5yjDFI6kIUkv8/w2g6hhywnWPKeygSoJGCpFfjX0oG2d6INznLVeplx
s8BcinCzll8Z9ZF78hICu48n9ZR+uelxu8u+yBqp70xICK7/Pa4us5chypIdM6RxNiCigvKRooJi
bd4FZzIWRoFDfQhrkHex05Aa6Bg81GXKHqGdHJtq+tqXvtzzRth7x/C9Ly7fIvvjrEZZYxvGC2CZ
qZJMNzJ7BqmL9UwWW+BVEKTASM9pX+p58UnJFGInujatx9PrzNv2T2cMI9BmJgVobwfTXRs4AN6S
sUyr6AGcn9EDjg+tvUTJLG7EsM3RSZVEF7Nu12QbfB/JqESBDghVNPfUAFMN5UfQ+G9RHlOwFdL9
Hx4AL5EyddvzRA6KNv16PKq8eplt+F833tMM5NCCNYBg7uZ2GQ+0CIlSqISRpVpByxO66coM7zu/
+GgqbOyCtsbBKyxRiC0pTqDR1fvSlU7sbYpCHqVCrTxejN/ipuxPOFjxNjgLH7/ywT2ZtZm/gdes
P0U9+AATXXes7Z2PN+Qax//7Sv/zehxgY2RQzRPOQp2XyMzBitiD0Iq80L4LnnLWQwhSC/YBsGFm
PTsGjTtu3NCM1qIACmEXRyAMEXgBotMxaRU4GLOzygZhRgNwrgZNNF6PCxVR4KyM0KgPydSmEGdP
naOMHed1aKMevBA1VCv1cLTC6cBc/G/N+9p5ZebY3wELjIosPQSdYvY0GOYca0SYkIztCkooeBzo
ACgAfe4KM7jQYnSptGj4qjLdSxnF9hs1ox9O8abFga9wNgr423UNBoMHVCo0Dx6DbhY4Vk5kMlmP
RIgBlsBzkbazzZEMtM+6yeNyPOOo4USmDMLiu6GJ0kPgm2up8TWpQomVOSbWQxFaI5CAU7YFg6x4
SvCk2gmXmyurh7AzmDgg/tHZ053QRPhuBhLzKQOLvIXKx3zt2cOV19FemmsOPuYKePHPPd0RU/gy
1+tZj6cuZyvDyhK1B8oWxGNQbN46AcMpTqMJrahBuheSgPmYo/IY2TPyhgWP9pFwQJsRy2kPXUjQ
Uhmx+SlInZOrcS3QcinXkpX9vRkMwNhF1bAmJMxYQywFwibvbZNC2BX8tbt5bxLpDQs9iqjhiYE6
ttrx+q3d6NsnbV1se7x3S02OhYO0I8oMLwswZxQMZ9aEwDFDJIlRiDh7F3hO0SvVryik1Ce0k8SX
p21BxFADFv5g65sH9YoywlF62O1cJ8n47CVHCwRy4KEkbIkle2BBvXcQwB3TcGlknnEQtuESOusM
VVHw+AVTB3mUtcFAXlaTVIRu+tzcgbdIHDuAWu46UpTQ9sKq+gwEH+imbtptoYc3rZYYn8QlljHq
3qYDZ0YD1QcLNxlrcF5sJ0KqmZngusCIGu403+vag/BX4OMVMHCmXRZVf8g2fXOjDk9ZUUcmNnjU
EhYWNsPGeZxZK3C8tVlw5xn4BsTQfn+zAONCVsEc3nCu9NGbtK1B0eqpUczbLcC4BSeXhMMEOgwN
qVvcnd2i/now8P9SO66wdU4ANrSP8GUmwO74KnC2naxovAflKDTpI9lt48xDtmGqSwY8mzZqdzmp
r+DCFAcyKW7jRg40dXInA75ZwqgXACVgxbjgL9hXnVYvRZ9Xh1ibWrp5kXf5Fv4Kmb9ry3eP4nrg
Xaq2A4tz5rITJDvYKdU9KASLdEXGeumSv5HKxrlj8xv/FEFtdEVRV915ratll2XyNHsII2FAKBkX
vbrS1XSKBrf3qcNCh8BLrbtgnMw7MCp8NK7uQfjnDWX2Yk92Mi0RNIGmzt6xv42VI2hAHJlOO63g
s0KBe3xfD1nxHquvNQiC3ljft4/4N3slKw5U/SN28yHotUT+Xk482UZemRzIC7QfFMwAUEc2F6Xl
vv/MoHCwknhdwP4W22LaIM+bYTCXg6sphiSH3kKTd4ljzoSdB0ApqxgFWlsJnS2kJyg3GzxkxFVS
/n0YQ6sDmdvggcVARK51cAMRp5VvCUddCoh3b0QQQYMTikscJ0si2c5c/SFkLuSkGdrW/QhNeOLt
IFIPovFgTg+QA5f1lsU5bmvk/uAAAaPi7CIjNQv1x2Iz9RK9ldXbMcLNAyIKYAyhwHkMyPH1OrOR
/HjPBcTNwcn36KgQFRejcapc10ABBnpkq+Lo3Sh4g3pD2HEe9xExMB5kIPb45zQ+lkaGwkNEXnWX
tZc1uqaS+JVD7S7SzyUgp/QLJ4rotrE19scsa0xUOOv30aWZjUyJZzNU1d6Wbb2y5VhsF4q+G/69
xbFw8v0upK9RWqWQW4xaEBbWhvNqWF12Nyio5jV6CKU2/7GI3H0BFahunXR/ooK+eDGdEZXSPPwU
VeDvp8h65BHOuY3wROtAeKfcgqx4wjOjEq92rOqDw2MIPsfT+KCEPEbDCG4ElOz1l8hUKJqMomIH
JCoYGHSD6q0YGpa6Wyk8zshN0dSIuosBG7feQiQNzq6JNCrI9ay3wLW/uTUDZ4TT743Bib+yuC42
KLQv7v0ciYDSa95LLxQaBCuA3kBvaa5s9uive+WEayfkzm3wVdyvBcAne73U764xigA/v+Vyv4tZ
lnZ78eMDLlLlwOvi3yNc0T4DJ/zFOu7b/pJ6TfoUnWZtnSIEBcAkvwYtK7YDGF7OXd44D9wa1dq2
KyAiDVWsmxYEq4nmTAVUhR3GOj3noaZb1Q31qIH87livljFNY5aDMsa/Zvxu2o2tiMNHBb6phzDt
s3PZiHbNRMnfwXMUbgM3Mw8GRCbeofH8ye6VhbSGkb864YiPX8uHFvIBe6UJLD0tvEs9amowK20G
m3UzR+ZMhUl0lwvT5TJvdrfGng0uavh+LXXFqGkmIkJOBDgZ2Y+PXnRuUTL6VGhq778sNHA0zzdU
kSmGLL0OHD9m0YDMfuouMX9bx4+9N7/jFQRSsevAk121/gNuYj6qGabiPLrjvaVNi13ZGdsEWcE3
LXbZQA+E/iVnYQPZnEmA6R7i0j7ellFCDkJFOjSloQ+EA3aQjf3WjGY2e+nAlbwiUR/eGDivwgdt
TcpAfzkUyVFY0lvPGwZUuBzLegRJHelHGSDw3oAQwoEssaW1idFwJp+ANIZswS+7bw4eNKDlmgIW
+9Bk/l6NCoxleubiiFvprMeotre1l4kDy43PTWAzCZXjKj57ae6kb4Ng1RpUivgsNC6SJFuPbpAp
dYA4QAmwq9meBo+7ycqKQGrYJ9AUH0KBsjEnCFeg3wJp8WDIY1A5KDh2QCkWqEG+901nHOzQhkSw
HjLcarY5pOQPhhvL97gAfZGXy/RCQ2PArRrlXi92WQMXIkH3DwmLyHqVFjD/oIHr2CaPUdZZQf5v
3XWuXPs4WT5Vg+VPh0afB+iUON5AqtjbUhcfTNhzFPnnUHLFlPWnLg/xPuRxHm1HPb9FLszb0tLk
lmCrQUVXEW8D0ePFrszG8CyhKiPWt12PAiBoHZ7nbonCrqOLs//fRzJuvPtj5Ob2sxEOGXgfJEqX
shDJz8nsjDVexXO1aVxmrwHVtM+F+TzWEoxYky0eBJS8vvZ4pUbuspyQ9DDLHfRYoGcJpZITsMPT
PsB+9NFMISmYhlP/bqjuh4kCrz+xjkhLlLi6myaCdFUEOUFLVwzoUY/iyWU0MgX4GyhKTA2FiXBq
c8BnBFGwHhJaBkojHFrddnQkG0f11JPnb1RdWA8T8k8J3ghxOi7xHM9r2zhRM4/JdTVuOSrQV7OP
M8HWncK3jaIaZNDOS/xio+mLIw95dvSUBF3BLgvAepmY1q7WGoLMi9utLW12nAyn+/Qbex90wYMb
qnKvqChV6vLSUXOCgh3OOdPwykPjKds1KShoKCwKspeRh0Aq/Yon+29n/jW9RWLk6gKO1T/XVhIK
95hJaa7A/C3uQjunHzBkpXzTKcBLAaPjTHuo5vhHNsQcymRKhCfLgGSrRjkXRdfux9K+F5b3AYwG
0V16piafCpGvKI7cZKQh9cgmBxuIaRoTLpp61HidI9fuUGZyUw0ZmINXfjXGm3iIozM1ZV9/9G5s
0LSHCnfq4ui8zAu0N+HkT5iJ6nMnALm6XucqcJ7pV/HnHIhYLT4wej40HFK80QMeR7d6aoC99B8s
NSQ76Q397Fhu/X0R/4ziAXqO+tlAsWk6WRe9Rmq0pyau8Aak2RaQba8u0BStBmR0MQYv3obXeKBd
2SiGvDb0g9dT1IXbJh9rZEP6EhPJ3xlecnDt5J0CRxaC1aZqvy3ltQOV7U5tNoAc5DG0WvAZUf3u
EkL1uR5y73MlLw0X2zwFv5dd06TREdzEN/VJZJgLj6oi8E6Df1vxRLVELHC/g1znByCv3pmaRDQf
vVtbZDigbgBifIkDDch18L/PpeXN7oQ7OAB0enQT64x+sg2DvJ3vGvQLn+8M812CfvepvqFYdG+h
gGrXG51/Wm4HFECh1/eWuX9zS3FD6FFVCc5JwQCL3DeBsOeu4AxYxIwfyearNAbCgYDb9K/qdSjH
yQT7AW3Qce+lUJ9cxL1i0yzXFpIeezFBP4AcMhEHG3p492SSk/AvWVCdkHXo1JoWgVjqurChxWZr
MRAAoMttqLxg3+u6RDDO61NXS1zIC+4zSMc03ZtntPwxtY3nUOuMWBxaBKPygEv0ynibx3YYtg+G
A2EQSkR2sv9Rlkh5UeLRhyQLBK3r5spGYZSI1PamRvJsMVHvl52iyESNXnuJXyZlDAmyqDrZonN2
dJ59c6hNx9b56E53vru/OWkn33LMXYpG7rC3A4H834/llzhy+MA4r+iCoRVFR167n/CfBQWOnG/x
KhHthB6GgG6DIrYv1uStJa/vrRF8wW5rvUI9vXodIc2iI8kyCPEIMVf/nian7RitR8hyHqXXmI+1
BQ2pUuIJ1Jr9lgCsMcqD77w4hKQg9qz1uqnBtxiYLwRnrVvIaFdlCb1GjYRFcizeOWl1ikVhbuea
0lm/T4AXfpVKZwShIcDt+HzOZalIlbyfHVSA6pdOcUxMW5/nBxBpk6WxbZIesByvCTZklKYL/lLq
tjEPQPqAyBLCcHNvwpGhsV08VwuRcXDc4dhX3qzLsAhILLoRN7YcCP1N4YGSnhyZ3hhRjxqTNkbL
mJQdUIRxPYW8bpuIjQdCh40bQ5L7yIMWpW4hxMcnrY2Z6eL+ImKpc8EpbbHDywCU1Ekrk/zCEUit
dLjFzi4TBGdgGtBT+3z0rR3Nyg3or89jofWKeYjjhlGhqBf7nPDs0qseKNrwqreMmY+0zWr2kZkC
Boj+nc2vKLsTp5BeHJd5Qk+ep9EESLr9iSKMaBdC4rzY0Q2no7tMFD9ZqcNPUE9H4eeVg5tBsa4K
N93Fvt2dZQN5ez601Qs1voreEqdLLzSqR8/b11Vgr2nIdFiHbJRlT+4TmSCALLd1CRSi0UQ4iILC
8wMEGHbknCyBXCZqC1etZMWRbHRRE2li1o27EBlHZHwlH+7GwBd853QCeFOOrFyjPI5UNTyZzIxs
EzYxZB5M0Hpp25WjbFuAhS05Av4StBDukNWGbFUS4rQs9qBglmSfoVH76AM39dwMVfeU8u4F2Jf8
M54nYt8Y4HtS6ZThTcHGTyvoyntjaMy3XPZ4dcHsvPRHSPeCbIOG2OFhoyAneZ6HEpCkyCs+KVSt
XoIB2C1aLeQjzvrDMDvQUH8EVMpDK9cdp13IBVCGusmKHuCjDlB7aL6J2WEgeYBzkwRA6FrgLE+H
xILbbDVH23GxyfNg+B/SvqzJbVvr9hexiuDMV2pqDd0tuxM7zgsrcRISnOcBv/4ubLQFWbHPd07d
FxSwJ7IlNYlh77WwFM0g1HFEzyLXXNJnvywsFZqUZVJNe9BQ+dE4+Jm/RdE6exmN8m0VM8PzQY4o
lNv31VHU/DNdiBQUygLv5mqNr7Uz7tqYZ892g++aySZGyekJ3OgfSDSDWhwclgFSHAe8S7bajnrO
WP85dWw9ciCtvo7YQ34FjPf0YiGHggy03BhCcZjTHvky0lYHykDcuQnilO21MWlvN5fGy8uCSuAn
O7a6M+AX3xvs4csMo9uYetqGLdj8C0AsoEXalmQ4nLqP92BH2gcZBUjaAF8dSgDBnfwtwI/sHNed
jnUHdkVZ/GH0rrvLJ5mSSVu/eqw2igGA6IJxPAdJr8SvJh/wZP1LRnYDZltbI5v6D2RMsbTverue
lv3neBlyIjc4wUSZF7ihPeuORosItTzXbs5gBt4TcRYBtiliMVJkjrFXZpJbSzNwTeD81V7alXrf
KykkC5KnpQubkz5NrKsZxGGViW3y708YMWNqR+CRgY+tYdaT1qoTRxqjIPze2WomlB2RRvoh/8h6
wrFeN25J5iX+P2C07VuAFWbh88z9FgRlUwwcHwaAgUyCCVCPNya4B/GQAuj3vZyU1JRBBqSABzet
plDkTLIYBUxRHA9ILbpdQxt78uJ6aBMIAY1/enmUKRkzjsK01Z2XDvVwGz+6+BAsISqnLSSaf38b
2tgXCwM34fd3/jDUd8rC/CryejzoeGSrPw1SkKymT/Gn6lx+DQ6+BvIQQMDA0q2PnAnwi4NcP9p8
AXwpjQ1rcADdKaXU3I0ZWSlboxvNTbna/cZycOiHAvX43UGNPRk7zgxApSo3EviL16R76uqLY1rX
LpJyVLqo6MpldVqsS9fF38Ulfrx+JV7aTEy/2CxYNwAa9PGbxHDNUZhmWS3YDeUwL6z+Ao4WDrAq
Y/rF4WH2ho140lEjg3XTADIrhYY0rxK2YaztD9QIL/5sIun4rEWZZN12k+zVWA37w+y17TWz/tF6
H/MgzFuLqxZ1g9EdxRACGTIx3yNbwJ7dY9mFgjUZh4yBBTZtyzkIcXiJOyCFEwReBOiB6YlkID9o
Qe1IO40hGElXlMi02PPj4JoL8KpW47HiztmOHWyAAWGtjfSYhNya7HOYLgY0xbapm/58JyITapiM
QD1lTEZiTZzD+34RC0M7SupPbidCTPBqzDuQTwEOlsVdkFxZzyzywM22w/I9uDi5VzenALgYe0Bq
JKiqslj5VjDlbQrgXxogutgCrg6g8itIfi4p3qqXYLCCXTlKTAPDeJdpbTWX2RSRYZIIYDn4NlJi
kDY1RWSUIbeh2TrhVF+QuU4RlLZDWXxkO4u3G2kOOwX4W8xkArG4nL3S7BYACK3MkfXsCIWK5Y4N
KJdTc2bSxwNPj5hpvDRFHV/ZgFPHrinVyBlFfF17PIJb00JBnrSgxmbIrGEh5tlalocW6kRbh23I
LfCD8OobS36y5uxvEpGtM+Fn71rGRo3kFaiXDPnOm0rr268YvEtBpN9z5QI83nHARJZee/Se8xeW
bJiBZ4F+b7o3GV9BuDDloYtjVdcFcWXvgZCLo+6cxjZn6C6ugeNqOcGgIWkmWS1hdJYdhcgh3HvF
Wl0nMLeijGrw9zjCRbai00yA8d9XmcW+uPbcbjzO+o/ezPq9WOv+ErqjfWqaxjyYXW8ekYG7brzF
PFBejkrOaUt3I0rbRDUscnXcfOlfWS3uLDh2wDeLtCCHm0XSe/lmEECy1qkcnjUnyOuSmR+UDhKa
MUfWTz7vyeY980MmitxZZnYMYFhnfdFxsIpZQK1NldcAjrA2DNRU52AW74275IAv1ePVt8YzErXJ
zL7Z3nnZOG03OHGULsjW3Y0ScH3ggGMfXJBrmuVyIhE1IDJAvoBsDMdHRhbZNSAUPDZsOt3JVBdY
nuVhbpDO+wGLtj9oBVzWIDsrk/Xo43fsPpPse0VSJHz4uEi0MGkMVA9wXI74znoTxWnunO5AIgCC
Vr8bjuSpFuMM2ZtTCMaQu3pPJOdgFckHZID64ANR1aJjCL7PqgwX1BsLA0WivjldQtQ4nmeWfidL
6vlC2niIJzwk0FBP+LxBdZEzb2kIukd8udqwTX9d666+NIvfjNsQs6Mo4+DhNSTiToHFJCiOZhCR
scR8jitXTpYacw9UNQ9U1Iy/WL7t410XFF+b7oD/je5PlEEP4MBc3UNtDRyBALfdYLq5gg6pBfI2
aw4ZcqmQCQhUbtImNYCsoxUlwU/gmfrIaYhP8F1NNqjLZkDoSpwtKUIQYDy9JzJgyYJ0YyRHCR8p
FkfqzsGCLS5sTC1RagELW41JlSNps8TCfQABXD/uk6nKwH+NJsZPHtDTTl+DFBvdcWxjD2cjpXkc
TS8idRwXOPrq5AtddbXn+hq7gAehBMOq9edLEe/eEw1lzqHXuxUSKqRizfHg9cv+Phnxm4LcCfrD
WlDrCPzC1j6kyFDxgiI+MwCo7K2kzKI0DZFlTcJO5ik8jmOBRAXS5Ak2g8iHhlqhnR9kKtZsO+s2
da2uEW8ouZIsMl39FqbW3vXz8sT5Gl5cNrQdigjQZQpiV1INNJa1u9OApMWaopF5YmeagwU+WZu3
yj+xMd0ae1QPyhDUlNiIjnx/rHe0ma9279XGPW32q+6/dAaL4wM+ndO/jORsjRXLitM22RWdfZL5
xE86iyOUn5UeYinqAGAdW7akwCQfnzQlHrtNiy5Z0lhliEjvmnsOWOeEtXlQaOPSBzKC+57gRlwP
AIP808mxuDAshqS3+wQ40ucm/7rkQBu+15OmAq0v9pJw7EhPaN/HkZG9st/UA1k9tR8S9Oh53rr9
Z6yg54N+Suvn/IMszNlm9icchhU4Qe6tGdgMLWu2c5d0VURCav7XsSkh2bT7/xWDSaw5MqJbyOfm
Cft/WJrExnjWLCgPnCqk/S9kY9mvmybPmCJlIYIV7Ua9/0mG9/d7PMXNIpleyqLEvu/gHmn7U2+W
rjHgKpvAHXZaAWSrbxuqP9w8pb3VR42ztKCd6sZ1H1RTcQzzJjj7smk9w79rfiTjHLmBqMIDbtDP
jP9zvCng+6nzewBBf7vYAmKSpbTaP+cq/9hKIqRaNtTzLeB8Uq8JLZCLO5a/0TKUlIP96MHQLJD9
OcXJkeTUUDxGnEo0Bs1JewSL4UmHol4BLPp9NxYjCswB1d5bWy6PZCtXQgbdIQMFeP/MXZ7tCtKQ
keoSOFBeYjP93l4G4TcnHegusPJBijyqL1PkcnlcFHgtAoe9B5zJd6xgXBKENUUo3rnDaEykYFP9
uVpKwEdIdjHld9f9oR/pydkV1epuNLkYMKLGExiWUMC+bnmILH4CHSe48SGUmOQdtSSgZibEcaQs
TqCZoD6JyQ2QbcZuXryvJCLQcZIra22nIqN8MOV7Lf1XTK/IXoIaR876niimdlnkS/dqyBNgLNFw
9kvdpLWr9y6NqUF+AQhJSBMDvfZM42QxjV218K8PdlVtAXFGC0tgjR7eUUmY7Vx9IIS8jgMPXnqw
n8pB64QA1qNeUMb7ecLSgRQs9Ew/ygoc/vkFiJdIWMbgAmKDcHv8n3hOA9T3Grg+STNt6eayxk/S
vfqTwg5Z+BHdrr4h/SdR7+4vVn8imeflYiF9FEHJqETa4vvU2y+xgWxM+XkCxwIQY3iPqmUnxzsR
VdhKYy79MlxISpaOkRbnlQN1dUNCENYgkRzscqJDwTPokedz6cQrWJMxhQvTDv89NEnzkng81AWI
35VQT/Fo6teWiwf4uyzcPTrSuA3+GPpaXIy6aDcCJY5bjjqv8yLPdvPAnbCjfhtTjxp77MC9EwII
WSp1Q25C+j7I9LDylmoHglCUS97swMWNEy5/QGqvZ07TrshMr0Sab4ukU78IPgMwopquNAFEIdGA
PIRGkvRgXU5l+VnrOCCEA7c25mzA9SRhwOP8nGcWAGRGF/vsPAe8Lg4ulGFGhiTEtiGQWFb73XAE
rfYuXkFQGAAg9gkMyte78pVZVodpkLjvTbScPEyCh0MNcH/I8q1oh/KLqKZTXdveX8jN/GRVbP40
sdzdTY5nnQFibj6n02pu1xAA16glrdRaq8YZco2CqRV7ZF151OuvxRnNC8PWillU3SVNLGvroGru
U5EW/1hIIPmnaYFND2Q3fI6/98Y8fS7Hqtvm4zC9DkvFMPEHtmgnyhRER/U2WSaw7lXl8qy5u4BF
PT+rBufXmyllkpgPi2FU98CQNOTSWt6s1I8KGYFkTWnMG7qIdtPG+iL6PpTsFoCGFIXug4aKlEzd
gjSs5EW0WkWQPGY6lr4Purr2JZOHW9Vafaskowtx+ZFpxePVbp+JjqzjKWP5qT58Jto4Rl3FUXhY
KN7+Kn0x9TW09LfdLnT33egr6Vu9+7R0IP15ABkaNEadBDu9IXIkyC1BJRoyaKUo1wgaCkyD8DZU
V+lUfwIe9TvSBvk9gIMAqQUneh4y5ACb8iwmUJoi+xtFhxLEoJ2sdtrT2KXKoO9t/qUmyyQMnpmM
o1xIhvpPlDBSzO9tkE0Xn31QFoHCJFTlIaoeZEbNUbF+XCwsvHWFiJDiPm6sQ+mNKMJ4qDMpuhIA
eLmPnSPyt8ETbZorMCzsNlwAGtAUmOIAQ1vdz90fRl1qyKgtkcZC95ZkGSqiqEvqscw/muCv2ccM
BXyuBIG25Iyeeg8yI3MHJCVKGwDLjofBHZB0hpG2oyESxd5D0fD/R+aAknPbYecJy8zlPTEZ0LTG
KV3/JIlKOTakUlt0AFHp7zySApkzeQ9KgSTpSiTiy0znx7RlimFnYKiYG3yutiR/6njXHsIl/RBM
saRVkexRqkvqO+kM/LQG78nY2IWAKo74tHOQ9v2aNoDqSJKydCK/br40qDc/koy01MSxVW89FJtu
HxSZGJanEntSkTamnmHLGqX3KzDAG2eB1zbph6XkYkd4qEYCOreoqMOvJnaz9iRben88jxJtlXoP
MgA9w0P5BQ2okJfVwZFEuGL/vZuRabQiFXxHY9+144PopzHdiQKMPo/6x/HUj9Ve9Fbyayz6eOez
sX1y5qb9AgRhUIisAImozeZcoTBsU012+wUMITPqmGzzpVtBXQmY1I84WAxe/KBd5nVvzHUhPmEX
0D9UhVOeMzfcmtgoP9KoAnYQMm2kYi1RoD67ll9HSiWFsxSShmQ47IgxL/LM5WlMxoMaksao2ups
WPk3b3K8i24AKtZHfRxiCqcBr3nrA/DpIXphYIuHrqYik57TNZUp3Z2o8XgUfVLu1EVkzLvwylXf
MxmpO1N/oryo/gvl55Fhen1UIVKb43y9xwTFmAbkDysQUQL7LSSeaJiHHCndab0nDTWkALEdVjql
nwJX74Y+Suq+9HjUgA9rr2xI2GXxb21n+3u9B0w92vFFkjkeU3GPZ9dtx1hvBd/tHdd8xU9Kq8hc
ez8o9AV+FDYGX1nUmMmyNUPwSmryR2D7/93atrEj+SOHpLYj9YOvHlKPyCSpJ4MK+QB4kGsmS21L
Mhxqg7tSq7UfyUIze+vmOrkEueu8geGgRWpB1xxmKr8sXXa2ywpQyF1edDJXZYd/0/A0xewDQ7b4
s5m2O1TIG/WuH4GwFCYpViyEp+CJVqlTybhDTSlJcbSdMSGbKkKu8gRKsW7D1lSw7o8c+JMhQLpO
6lmQBeLtbggiqTdwVOAwy+AgWAdc8OQAsBBAQd9wixWmMAiJIX3EF1Zj8Asdgyqsnh5wjp2y/n1C
hRvq8lCPOqLC4NuSDTBp8ZYH2bx9WMu5jnktLGGctBxoIPY5TjEPkO4tb7u9NSGbJilxRMhot9mW
G89WOS+nLnsjuUmECihd9zLAnSK7ukzAaTHHsmbKyo1tATaeDVVKpXW3PFNPlVSlnQR8lWoqtrqr
s1LFV997UwEWeZM29Yty875sNbqp2Rs2+EVbsbwAoGC4erKxjLrZTs067piDoocosUC9B6ArZEpk
w5UaMo45sAB7NvVHrcj9yUFaeuHIQ0L4kmHCA0A8mECe8bAhQrsislkcB2joGVD6SGYsa48VsP1n
yFl7CoAg/ZS2yJVGUtKKBLUB/KRNKSLsfwDi0hvqKwc9iwS2DFyjigHCkpnRBFgsUArAoognQF6O
i3VA8TwWtFK2JCzZ2SaSyG0kbj1zf/CfA/AQ7HyJrbACF1WA98MFKlGHr6/PsubSpAWG5uDVmxk4
Ic9GlkcrUMB5hEL8956UzeAKu+K7zrBIBMzxQJybyVwWWJhirJtw8TofIM4QklqgyCWykqDcatkP
rQOOxykgZbvTWljGFlmg88ECZu+vNMTsbT6wyQPeotSibHW5G5LWXkX3a/NVB89lBTPdROnH5Ub0
VaBuLMVHibmwvEeyebizksqbyfGHf+c8gFgV1BeLWnLpaT2tE+YAb1QAPF9ppJV6el/FYIcC+/n1
x+zL3/zVysEHDpCYw+NYDv7LZNv+i0MYeaBW2AxySDLShkHWPSPfIiK5dqBhCKQxuetu7EmRuP1k
A66mZE+uy/96MKaYc4JDiXwGQqy89Fpj6ycE1vdhWnmL5xCI35wSKZLYrkpfcLZbmFEsu2YoAdvr
Tykv0hfXDp0ZCcjIjmxEfiRZiLqHdwfMi52N067uloR+KAa21aFLTM82mN1UG/oY6RNUn8qcNEC3
mMLP+vOlj1stp0gbQKsXbg9fBuvTGnDYhrIgZSNBg9PGuoAlyD+DIwdUbSYgk1Ok4CWyod7EBnNf
WRz/rFLLhmZ+0XYmEHM2xdCEyAmAgjy0Nkzrk40p54nkOvCY92LPshLki4aN4mKQIQ7ywJbIsdUR
iRwqTAAa3+zuZHdd5f0tFoXJRI1qDHLu2/eL1PmME6p1XXprM1R+/tQ1BvB5s6C8DrKhHuC5vsRJ
VpxohMru6uog4/rJajlI7m9mpJiX9oux4kU38qW8kqgJOSCmpa1gzS/x6iVH9RTXJbRLh9zLvvbt
nX4T0AOdGnq+kwkbUkcyaMzqZUGKSr1Q5gTVV6J6V78L5RXIXF+AhnQVvNVfRRO85oaBCZYVAIQ/
nsM6UuMUdBjPeWNbIqoNcEI1tXfOzA6WKEsFhIlUB1abAqbOHrY0JIVyscc5P7vVsL8PRtfhNo6r
17QTh7toqz+hbiH8hze/00zmblrV0EyHpj8OcXPfzX/IlsaJH+OHNX29M3EzbEK1yANFfVIxmNjJ
XRovygPs/db0xM/kuyGVzbyAAyMb6gNI9YAbd5NTj2SmnbyaOC43kRwaXMJssDZcAssmshkn4Mzk
TlcC+hpDWyLTakXnY3lOMmomCVTb+XP9pBVkTL5aURHKLbk8xCdrQDL+Nsc5CGQBC59sh7lzkImG
Btz0DnBZ7ercm/9SjoDnO/eyIVusHpGdTGPSmDgLAKbkkO9JrQ310K99uOgx9agx/G7cCSfpVUCt
0MbKOQnXv8CF4+5mPxYnavDZz9halWMAfk8lIHFAOD37Fro2t4T8cr4ZvKtg6phtH00dijnv1Mpp
VKGlP0XVThROD+8uTxrl/nj5B/uRboxcqfHjPdDOm1MsmTB9xXyJRJxTKPky78auVSwH0PedlSx4
MCd38qEeqamnFU4OkjScRiMuJjXAmKCukmon5LmjUtGxftFJbVkdJpuqRjbwSolxP09jU3pKjJuF
252qdsbvGnlx5KIT5n6YQDdT8Nr1R4CLFmcAT3xeG7wwkaMyXUzJ/kxMz9QQ3TP1SBEDVubUtevm
Qf4jWwo3pVawBQUOYFAzzF5/ZPcgu90OSCGqC6pIB2MEQl8e8At2tudlT11nKbJLX9oXsCYNTx6v
Zi5rXfnG7MW6FSg8AWuq9FnZ3OM4T5r7OEvItjNLCgB2hRmAqWxhfNDh3BC/Z/CIRLxkLTs6s80i
pLnGwHaZsb+GJD576zcoHFDjh0dQyn4pLNu/3D236KlEbihTszf6wUU9EOz5z6qX/nrnqs3ItTdL
G2kKsFWXpYehuvb7FfWNKAucPGKjAi8OAw/TTZuuxnPlV/fNPGfOyRPdk5a7YxqLiMadO3/AKqE5
/si1Gwy27bjwkN7zXUwyBqKJrQMXN4uVI48hsn3zg4ESnaN2VZcdZFDejvdBLx3qH7ARaQHTpvAs
64SKO+u0MBQKonYQXaUqkxEYOa7d+7sVS40nvy13VuD2NuDTYERq6t35BMtohmetUvaooI2Stk/D
FgzUzEadRQIC8gQLpnPrTjvAx9TIXkTTDkH1QsObkky1nHqkBKLX7kFOMUiJF4lSPrgbYDOLlmDs
kGXqR7kd8ms6BMnHCoz0F89dX01epx+VSNTDYTV68A5IC2oMvggsIICoiEPBdzvuseuaMhts0jDr
87y5hmyOtFPO1vg4ZzkW9HaX5xvgtDU7q19LAMN8C2KNeFujzMc9kh8pWOpHvlVn12maTDxL8mqe
QNstkx6RQnmZJHmAgb2sp8qsPtBo7YvG3pPWJlaB1un7zZxmPfatv7m4xjQFz3aw7G0UKh6VofIZ
Al5t185t932cgKWidP0rQw3/tR5QTgMKrX5HMqVo5/LJcDEP1rLasTKAKmRHLVrCwQe+hotCzkW8
kJxEFiBaQT1nd8dEXsYH4hWbgbMnfxnmvBR4KAzLISlBnhLpUgdLanBYthzI8E7truZ3PqYhEpT7
3KSDDPxQVUFaHY0uo0KShpVYYt6VX8gIZKOjfrOucZd01y4zF7C6fV+3IR3vIzZDFBhJj0ylG+AZ
tmhA6o1nMkGXaQWQr+3nysIuxPcIaTREUfUbCo/iI41qMWOvHBB2yEMEgv+OhLlRiade5bBbxegC
BjbBvNepX8LBC06OhMpDBv0MsmnRKlnlgigkQj6bsnPaLDyRFzU/kJPoFpfsSaTjkkwN6YqASwSK
0hm7Y/UZvIvmKzUhsslfxz31WTy8S21wYJ2DcHnRhqS0pnQ8AG8b2xi3CEJ6efMo8DZh1vZB0aNS
Dc+hbD3o6ORhYNOvAfDoGSfc7XM3BNvVrtM3YTTId6vH+UTD3gTsbznNf6WOmb6RCGiUSIMzrHuL
ohR/kRKEP8lbbyFhhmKQV9rV7vlmQWZdnV4HVIs2AAGZgAF3dAs8i6hpY+u9p2V86lJgdiBFh2T9
zeTBuG7jat/wGgi0t3g6qBgcSdTNgWjtI7eTfHUobad9cVR+d3tiWT6/5/oXPBmPAJrHu4JeGLLJ
ZANGCECLkRA82HjXxA2SHCWiAo1I4SKNDW/9m6OOU8t3FClIdhes13FxjtjamwdTcrozUhcq/Vfe
gVIO1Lz2yUQZxSltvvW0jAFiZNuxEbw80kQrOm8MSyUkzYP6f5LpqOSWT0n8X4VmYBKYjRRJxA1A
ODjyoVMef3JKbzjWk2nuSrd/GZq2uYA35ULYOH4wL9fbCGCOakQwOmmC53RRIk/O4nNdH1UdLHCD
zt5k8WMIkjkS3ZXPNr39Rw6KyDY/c6yMkWSG51xiAnyqMeojjfQbmV7GzJlcpKK3SFn79mbXL/qb
kkQP7j8Na8biiP9TYzjGSdgfHLGiKkg2bEJ9kJANDbNk+XtJC7ajkYktBiWnIZmRAw3/C1niFC0Q
VWT49wvZGJOjjqOvbrmYngggA4HgaUHuDihDwqKIgevjsHS7Stlg2uBHwjmFf6Zm9cb6EPblr1qE
fEYr3aoI1NWqvEJBkkjGdatld+Zzt7JhT9dB2vq2tQPsTZuAeM85EnMUbAlhkGjskjuckgeoE22j
Xag3hfFTZfv1E1mQ6MGVZAR70j5ApWiXH9rcQpP24Q660UPFru38QfAtvj1hYkldaipgT/krv9Cg
boJmQvWs511Ud7S7brtUqA7THtR7DMNBU1ljnaPNHi3YAp6CH4Wiy7WueKsl6V4fNvnzOk44dBXJ
lwbFOvxgOyIH/CEaK13TrTWZybbGhs5zWLAFyL5BDVIxciz95UtnIRWPrLUfKbXsN15h7kXCuzg0
jsW4gsELM4lN7Tvtae644X0uQKdb56G48BTPjtUdxl+FjcNJHBTHfwP1DyuR4u+CB33kpmHxSyOC
et8DwBkZ9uZwSBYugJ1oFCjhATjULnHB6pCYpQXYowFc48DA/cOrHUCBIV0ejA5J5+/UWFrHboY8
XafOtmXexy/Ik49fqMeNDMVWSGDbk6yvGxfsmw3mYVUNSEFtqDQjgK7KbnzpZAAloggGzmP2akxh
1xkzRoqghDoOX3dg1gN/s7wPuhBfAZa+bbrw4Jk9v4AqrQeFOYrVGBBHLgv//LgMpRVkjtJCnDot
DhBwZyxp9RJ0tNYKa8Z0jfwuQRmFnFnQXGCs+0OOScwribCZJQ656bsbPb1IgW5TVD3ob+VUgix0
DPKSMTJpQaMuqIAGLK/CbMkvKHCC9pAAl42cnSygmJCcUucoMY4abfu9mbbAijkHGBIKOMZwArYW
WJ33SN0YUe3MXYHK3iXYm4bdAqzKXeanArghh6pxn7xVsBM1/SLCRY1Nu0F24dAHDACsnANJ4Wal
7Ul9Z6m6pCeVtqReaM9NcNZCu8V7BRhJiX9ILO+JXGzheJHXAtVXn/0Ea7UOFz3WB1sANEL6J2nU
qVG/NvmuYEjvUMdEUwme66mLtwARxI6GX8YvumlwlPCcrb+RZK0q1P+uC/LgraE1DiTsPZAcRWMG
ykqgx8VRnJQvY1ydPAnqSA2OdL274YNsKPCK/c8m5LFmA5AdddSHMDR0btec4qI7Go2vHH4avkhQ
WNQtNViG5I4f+GScUydviIYWZmZVpDXUIzUZ0pAaLp31kLRIaoGzNnzwMyfsZE+u+bu2eAjVrSZ2
CPXduP0fro0tOMrQ1VVVHrOiYkU2h6q+UkVX/dJ6B8tv/6J8XSVT+r5DknMnRjAmUS3XANgEUATh
PLkhYJTJGDts9dUpYIZqbDHMKPzcktDJ8Evf43wKLOKSOjUzClAc+rKoVFmRF3Dq/OjOXsUb23Wf
W5hOzw1wH4BIXaJMDKdPRd1OL6k8m6Ihs0xQZ2OOuCMZabWdbQ4feW8JsIR+c6XeWgLUZGSJCqmV
FENfcOy8BJmIdXkAE6h3mfKiCvdd5gdgZF0PIs/GdotKHO+iul6Ti6hdub1ji2c3L7MEWDNBfh2n
64L8DDyrIjaAlpp8KGTHB5Sgr9PHu69uzAQLdvpLvvtN3anckH/xhED2Uov32oa+dBXk4Udx56N+
YLULCGqWrOG2k2gpTlEBdsVbu7/dwPP3akgaz8uXC/ViCbNCwyIp8TKrCxCR3GRk0pVYfqmICQeU
TMt/JwsGPN0RdeS4kvZoB9RZDbG5GCVeZ2Z1NCWCToqnzpAZw0n9Tuh3ADhslEZm0PRIQjvd/UxW
6ULjHLezS0G0HYO3EYWM5pBskAvDD+sa9xucAWNs4DjhCMwjsI/T2OIdkyf4H2cW9slmYvP4UsXu
NrHt7IPd9dmHOUmzD12GP6lh15l3YwI0SPMAMHTzmXRkagbzb/FixidlMU7mine2uT5RDGqQ1I4D
37Bf9upaHdYQuw7JEupiBr6JlzgNI6uxwBCFWgfsnPod0uUScBFKmT/0UMgh9UjWtNj4WO31/GBG
SlN6DYWzHObc/POnMUiRzyKOuGm+uFk54nMwkLlnL7zeGvkCLsGH8VrkfwV8FJfFa8drL5pnS2KZ
Cjlaug5TO7BD9jFTOq9LzUuOTxTUlWw85AX+nccQP9iDH4guBJsjQypbArIAYwXg98CdCxLGgyfM
c4H9HkvUb2qQ5mNeRJwV+3gGTzAoIbrIbhv7KaQsEUBDFwcbcDYbg8aA7R5eS/uzzxfAWXse9j6n
1PmlrINup+lwl3ZBDdIyvZLItbh3KbCxSSPi0K2sxdnb44C1hOTVpcZzXR9PBA8ZBBbDpGMtmv2I
vLrrIFOm+GwOmGNjSDIkRiXXcvLfynTGC1/KSTQ64HxMPPYLmSqRVNbIV9jYxoTXYh/mQSQCN37N
N2QwLUt6NQxePGe82w22VZ/8sXk2G/xu7bC4b+Is6fYTQGGjBwWTdiwEQC8HltdOa0lBQ9DffLZt
K36iwMHiD3fRB+e5c03z+VEsbwbUL8+2BwrHAsXna859cDIP/gegJO0n1P6+0MgshXiNwWsLVJoh
2/A4wSnsaPxF9l7n+h9GNiUHLPTkuQjcSTEMIIVt8nncV9j6z/CvDeaktTCzE7mALwHrBs93d3E2
4f3p2K17omYJUmC/CuECfxY9knVN8A+yvJadpc1QpwTsdmmn3aj34PswJBMdRvv+NFRgFgHW8GUO
cNywBdQildjoZp6nDUgTxiPPa9RPkyKsXCd8orIcDzubqNSSFTwOdeseydjWWH1KZuQrVz1HMZMs
3lbV2tSlpsMWYxbjfIuquEmEJWL9jAV+ux1RhRK1KD4K14OdoHAZby/efvHHBUhQJnCIe2E2X8Ky
+RuIMOwq8KS8zmX8D4mZ6XrbZJy9o1vbxZdpFwZmeUQ2C3InQCqzrbtK0rQ49mcA0z+7k8g/hu3K
PtpDfR7i1v6c5x0HxSpgZl2/bn8NQYoovIJd1iIwL6ioNFWPZH5uzWcz/Kp1Vty1uzBkDBRNfXW1
ms9IiwbfjsxVjAUay3b73SLwOCMZNVjf/G2L2T00AOM6pusElgsneaYGBSQArtfjpZqVCXiJoMhv
hj8w0SLqZYynz10KCHwaUqQZteWiAYgJABYG2YwSS8El1AUaq643d/90naSXpEreUdJzkKX2IVmF
s0rJ+XxVvgmAp5FSUu9sqwPuq3AwW+lDlDdY+I8BxvvqNS95CLwCIDCTCZN2Hs5fdlgpWjtD5iwC
LKNkb1U7mNOurE80YQcszIJNVVEeymG5n+unIBo8iNlcIjXRv5veU5fMp6aKzHD5YAChAtyUwP41
/BD8xNZ8IBBgEnFUje+bTPRbGpKiL/KvIza+dmu/prvJrvv9mFfsMzDuTtbagRZwnnC8Jnz7Q5lm
8fH/tgDITL1xTCYOTu6wMzWiTy3V+8+yUfA3HPq3d64sNr46RmACDpe/V019X2CFZfwna5qWT+sU
OztwSdvnJGB/qxLZMHb5aW5lFbIFoEKspbyLblD2he9wXbGVs6Cq4CJ6UJ1D9GAB5Ox7mT1z5Osk
fXUYU3MB3oixXFfAoRz6xPWiQQ5JAbqN6gp0ChokRlvHyMDAqWqVhtkT0MZ/wangmyXhwKmZ3NpD
qoeBGvebjHrp7ODgzzJcwLh/M6beWA2bGlROzyB3AjC034bAkSz4daKhiNPI7pC4zkVaXxZAEF8q
d6hxIpBucykiOdKQqmJ718Uyy49MkFJuwyGEikyzJjcA2uSxDmwNExIBUwAdjhLSW/Xko/9uKBVt
Eadbv3cCZVx3AqCGZO22dYYsge9DdHJIssC0AFk7ypCT54QgopPdO2lLobSDWQJV4x2kyIuB3Ul7
e2rf8afwyXqf8GFrUe8JGjUm0LkRt5sfGc+dtQnGov2tz3AyEfbsc1g43rytOU/3ZRLPQBZq1vMD
DUWXC1SvVqAsRs2QG0ZqTJaiRSX4Hmc/Aty65nqyvOKvsFzjNyTgD0/m6rBDH6Tlr1Ncf8qSrPyK
uvq/+BL/3AAlBkAb/n+cfVmT27jS5V+5cZ+HMQQ3EBPzzYOopaSSVLtd9gujvFzuBPft189BslxU
q93+JuYFDSQSkNoqUUDmyXNSe5f73a6zW9TgWCwOj3VnhEfqBYGbAFr0MSajXkHPNeFmu7maGKIm
BD0sGvIbaEcadwnuF0AO77q6bm+60D24vY7YXAml5DmlP48psT9n7ymbr5V6Y3rURbIAfAvUndEB
c1dlgBpdYQrmZV0DfEfPdB9HlI8Fc7dlDbtpMx/Hn6DtnsCHCF4OiNJDVB7ck/XUQeQ8sTY06Qyl
eSdMe0eTQQj/PLGgXYu/+QPZcsH4XtauidAJZh0cuYwi3Fzcqf0YN/HJAeLkiAcug/CNG76E3ZaU
B2jQyi3pDvya0RWH+68BzTgTuBbyCJqLPG9QsAR0H9qCMxM04cjCBAJkKlTmRAVOKULH8b7r6mQj
J9NfMdQAQQgOIr7FauJPnWIWt1E2s7IVPzcNR8Uq3o4h8mxqlprmo7dMkJ9oU5CK/3kJ7R9Z4b7K
ZQeEZzC+xm6CgGwlzxFSr+faBXABNCW5dasmQBKKlHkJuct5usel8jbFRAJlh10hgmTFwTR7a6Y/
qcx1qXqdmYMWtqFfbhfkQjRJy4h/iIYIDnRqN5N7BY5Op2uwRjuNJ23c/y49pKm5kl8knZbFAfJj
Jx4fKOcEccDvUxODMFXxZCyUFnncbGzdzPaLaWG5EKmhSrrk2EH35i/LyFYJW/d0YVqiApfKECpG
hephUjSRZlu89S0Qvhxx7tBzgvpyGE/tGxsnB6pT+HvwPpzLHBSVEByplvWFkUQPfooqr8jYdwLk
ymPTyq+G+TNsefhtnKA2bUQlv20BeLlvdWCHpVmH33o/+BKCc+HJQqx+Lx7KqmuBzILuWNbE8b2B
gHGKJ80TmbSJ/ceWNcRWlKlBWda2R7IAgEIMNZApL/7kEbXWhX+t6f7W9oEKc6GjdNuXY73hQ/C5
73h1rBOmP068zo9RlrxKW4yZ15qF7fkApexYELLHEPwLj8hJ0FxvRaCNUpX2tJIaUKJ/Nh0xeNIt
b7iqfoKQNLul3jLUxwBVgxazN1cTy3Bx7qNUHkIoOBFsHHGQEZnS59jgEMb4NaryYpCAnqivRVB4
xKVJkI4F1xEH1soxQa69IEoWt6AyV12d6kpsYITIAxi8p0ncdaoxQKQA6mPt4CjaBLIPiP/e+oZ2
S6bFXga6Dw22tl+TTYyOvpsgFDo8JLowDqgX45uIpfrBBR/b/WD41qqZnOy774S7Spf1yW3xyJ5l
FqBz3Kx9ByqwJJZAWgq/k1ag2cVlzNnkNQnQYwsrUEA0QDRuLHzSCK4r2iVD4+u2NqCv+yFXurAC
LbaZOWgZu7Hzvm4hCKIeOHIVjrDT93Zlx/eBaLZTrHdPCI13TxPomBQzs78flM1xgTi3E2dazbPK
Fg3NzoKQ7B2ZMgNAd5yHhg0N06ay8RiuipsmRIC69vVHajpRNVtoxvXrJpR65uWsPBeocDx1smSP
rWWCYdqqoosVpTAyj4HR6oY2wEUqfFB7jvbEvNrVvwRub6x5aGq3kd8n9/aQOaseZRLfND9Eus6q
P2lZjAPDVEQ3oKRnL7Fs7skBMoDTKtRL6z63RHtbp1OwyXU3/Faj0FbtQFuPQyTWQ91O+Hf6pqVR
dD8/WwLx9o+jSLyVaRPdj22IZxTWMbP55oKtYVsXUNMEhatEJEodimhMjTP6g3sEqcp5ymxzR7ay
bQjCWW1q38o/p/0zaXwHZjgdQseMQK4ixlfOeeq1Oa+PA8TjP1vuhVdku/Bqo/HVCFEdtng1xQuZ
gbodD4UVxrPXlCfvXpmAehHXs+3Apg4SyBHK1cshfPIN0zgX7XjQeZCG61Ix2+PqOd866dra6dm4
09v0jWzUXF90yWUK5IUL3V0hpo3znRYcQyV4gfwMYhjpHQ0KUsooINSKFCv46ZTDMqEXNarMEOvY
JTxlfOXH5SpG2eMoAZ1h3WbBBl/BfyfU8aLEffhyBSGmBQmqNPFSCv5LY55lAoSUQwB2aTAar672
unDXptBDkM050LplbyRi8jWK4XAcTYt+ZQdtdA8yMRfp67b0RseK3yB39LmesuLJz6CylTOHAc4A
ezLKXdy59icXUIsbA5w82xTK2G9T67lTp38F8569bXRe3ECGyPyMKMma5qEIGG00BIkPXV4lz73b
PNJ+VpCBPLbLslNeWc691ms476gXMvQaNc6BHd2jePaQZx1IniYkru2iGF+zpnY2YByNboSVTK+8
1G+NyS+eysYa7lAXjfx2aL67jVUf3dDwr256aj9YVbbGGWCLoKT93A5hcUbAoJ017CMf+dOgz4M9
/YlacIOsKAMIt5NrKzK1JyevPoX5ZL8VHOLKwkrNu77us9Mo8CilCTtMb5qqiT+75SR2GTjNd6Nw
xOdgsDbkEBdRghrIYjqCWKW+tyQSyOOY2G9A+b5FKLB+Msy4PtQO0ulkd1CKCHDOW5BpzqawC75v
rFJ7sofmk49Ee5jj13yAEt1jY02DV7iApUcfAvdjktzqPTQQyNTkYXsu8ECKYwM6GnmFZHiHz9dL
IH+cIHGPDTIIGF9sgCjZ/8sGtL3fNPU5stJtrTioowbn6swdb4FKl6dWmchOQ2riEuWgDR+kt9io
t/iNU1odBx3avdXa9f3+sBwyIbXO5ZrOm9R8uHDSVnVIbXU5nX74II43HKQV/idIHIRtPw7idCSP
SNOHzuR0BqfpZUi92Wc5wQepH3kdH8L14kjrLMeH7Nac/zE0UBrwHPXCgVuXm1BV1FiqoiZWPVtN
cA2KUzRBNppdJnpVYEO2ZQIgjvcVQcQV1DNOcCurLQngHxUIGWbCvRhyh4dEq9z7qk5Q3apiSsaA
CE+vsddEhmLzO4/QqXYFCmFfTc1BBXOkVWvft4wdNGD2fZ1MEBnufG2duCHfhODRzHAmLtYZd8P7
qkzYYyfzaD/WJXAj5A0oZAksTysPQWvpj4EWD2e1VzDmyGMVeb11VbB2CefOMd3YMLdsQOTa/5jl
YQNGo8VxtPOz0wLvRibX6mMvHxAQdSyk6CMlVko9C388DTJGixnCDUB01Fk2rluctr0BFUQTsiW/
lmEFKuiQY1KSppBURjktTXZD9b6iUjM0TRNONr2+Xx9wbmdrfB7WmRiSgLkx16GtJWtcj3/RJhEl
ErIvVQQOYXKbOZUS5ezaSbom48UKOI+2n87OrI/i83tBdFbum9pod7iB4+AWT/duZon/NP0bdwNb
gYy7Daqthx9ge3qzXaa9Vih89rKmD54DHPMgL+5Md3Ya4RLRFjbqvZP6oEPK4WYyCpRBZJW76RLZ
be0yQ/I0YZAPURoiILJy94XmbxYT2akZLD40q4tx0034Ec1Oi4mYl2ltqEPzG4i3ASXlQNkHqR6d
8c7Tl1ZLoBZl96+DFtd7blXOuh2q/lUH2zNooOPppEN36MUdkGpVbhm3oUIUu5CJ0LLhVboCJYia
VSF+h0q3ve9I35NgXTjFEiBZPcLDrq0ZWKmA/XXTPNn7eoWyDnKhRosDBP/LxPRqp7a6Ha0Dv6Z6
uDv6OuyNs7TEpzLE895t8atpqFrmdMKzlYZMVTovQ5qVytlXzrpyvlpLs2GSrMHZgkxuwUH/MLch
UC+/+r0jP/oZ1Dsc3QAWRrTslhpThX6X4WK7XEfWj8Xza/xtnpziCleeMUxuwzwwT2zoED/Ug3An
GAhQcCqCkRpXUeCmAEc2bDYsVoJcJAVETVIk7yHl+5uVTc8R+0SlOX4sf21JkI4Ml+8R6HrIttug
PKOXWVxQTRxtAgtlP73tS4+DPQ9ZBSh3pEXY3cWq6Vtk80UADmOaoAYVP91dnoBFPCzc9uZqRTTG
rzF+9vdXCwKkxt0cF+NlD+ppfbX1o7E/0qiOkdhcRTxZOQgJnBff3GBACAGB00SKNV81iJGBohfn
2XlINj/NFE+vMtL0hTcOcA2HHP2HWlagixwCksgdkngWTbSGeGq7sDqSCdXX8VpEAfhpKodvTAvJ
JJDyyBPyIniYUndpWKvvWKrJw2KiHlfP4NkW65e70IRQs0l+EyGG8yj8Dt99rUJGWF3scH/p9lmG
swzkNCHGI0S3ZijnvKe7n47g/cYJOdQBIOL6ZLEgv8smsQ+7FmqzV1vpRdntO2mIVTPg65ElhrPL
av8GGKDwCSKL4ZPVOAjjQK9nV1oO4P51Ft2lmjt7jMEXVMI5KbinfB9EfgU0wyB+44O3SXcAnZe6
f6RxnuLza0XQbWhoQCFV29L0iEPwGqHd0qOhm4dYyNXCZTWXw3fL0qqbBZJIYEZhGPj0Eil3+DEF
OCVr9HjXc1TljDLUZrhiHUA1S/bpa9Sk+K3oUtM6485nnW2R/QeAsvqGRos964Zoj2/DF53V1tlQ
jQ9d2FNQ8uyT5O2nBEkvwIBWA2ljStd8qXAyePUbbfIMIxofQJwh8D/nT7dtbPfQCsi1bYWVDygz
xn13lOZrPtSfhjAs1T5dNThfJs14opAC8AifS6v3tzRamkXZkWyFyJ1ZIvLKpWzE9XoH6NQWlKp0
i3OQeOpX83WvirVVXgFaQjPLFRBBOu75EIJRMhz1nWEBDmkjLrYoq6E4lR0hTbzLDFBWaFXm7mZZ
iBH18QFUWtegWO+enTFhpzgbX3UZ+Y2HX5DUyZ9JTQLoDjC+yOJE68Rk/n6bzlVaUpVI9zyp+5uI
hdMOuafqxWgr6IcmyBto8U+WWM7T7OB0+BlxEOLTzXjHRPWddN45wUN+pwD/4Ucq8DXAYespq2z8
GpSyDCG5EVv3pmpyNv60QMCz77lp3pPdb6W7LqJJWy+2UeInU5j4ZBE80PyVnvn6vYs6ZizquQWL
1bCLjVwbPJsDThBQhjYmvmmmSBx6w3YP1Kt+M1xcyA8UlO8rlmUyrldVaOr7xZf31WfkbcstruM6
wLZ/fYnFj15xGVLv6l3Q2iu/AQJwK7OrpOcogsWmRhYry11na6khdNP6uaFZsi0u+MzAd1MpRsDF
MRrBl0k70JK6meo9PliIkQzudDNqxbjXKxv4EtF0m1roELKzcIoxzTT8xmPjpuUBpGstAbydy+zv
kE6GbtPAzZcS73QtUqGdaSdQh477tIshVSHybmMA/HYWYZrd0JPf8UUM8Pf0Qk9+aqQ1Fltb+tV6
VlDkCsoMmXJA0uywT7whNFemFsl78jbrPFk2YDHo1jTwDNsaCK6cBvJ3+J8O87E/rYleg5oLwpOg
4F+NNuXnRAvYI6Tb29IMn6gpcA3c2LFlbGLAmZ5wBq3vivxN5qmD0yjOPevGB6v8PB5tkLIPoGs6
QDcU8+BOXI2J49+5UaQ9jBzvwm0m1P2X/kPcGv6DK6G9m5vIytCQJsSUTeu0tsWGVlkVj+9QI6kD
koe8a3j0BU9vcR0+mtKu7+qhfW+ka6cbkSXboJXsyEt3XHcidt+G/qHuy+y7ANE73nHenoXlQ4bB
wHvPQmADGU/L7cBdPOYdgQuqzyvHW+BroBdDLpkwadTkAGaIaaz25dSb7xPQts1mJJzRj2yLj+OT
Xho4Rxj8FvUeCuiVNvzWwZvq9rkDVmoaW9AeWY8tqz1ZA4ncdSjr5P7XwkwQ85gUjpBk+qhXQWZ1
Dx6zU5DGPyCsXL2UnV9ttWl0ES4vwKXXl+na4UH/NU+7rRb7zg/laltOObtGnZyAEYvtAzJb3bmP
wUnggPj1czHoyU4kY75NJ8P8PAlEUKZJxieaxaeZ5cL5tCxKdFveT1MRohBZEe6Bd04Uq9ZoulvE
gY4ZGDWB2P+wNYqubx5f+s/9AQwGt2EGTTzTrexjj++YF8VT9r1MXvjoGm/GhCO7jPLh2MdsOKfg
xPJK0NRv9SQEXbHKCQlFaW53Em+Cxr7KFlEP8qIQAB/Y4C0TLmWUljH1rrcoymDcsqn8jn+VEEXp
oNFZGrIJRYIb1Km7xm/w+yxNxHr0EHZNeMPceETav7WR1AEjybEdC0hOlUAdkA3npvcJ6k3kTV05
4lclsxMojncRiMLKHPlLpRyPHEn1oJCos81S+vKLDUfjeN8wB+msxYempZtpZzsPgGryhydwNo3b
oveR2EyS+KSVbgnFJi36FDvxz0rVnGjGc2dp9Y8CNWgrYLHGJwjyjFtjyPPbJEFeGdj+F0Pr69OI
xN/y1tIwn03LOyNT4bh7gWPb+d//+p//539/H/5X8FPey3QMZP6vvM3u8fE29X/9m+nuv/9VzPb9
j//6N6CM0OWxBHfxXxMS4Jaa//72GOWBcv8fYVpVed5I85wB+bojqh2i1WFmutUZahwXEzHvLMOZ
fSeCTgue5VueNNFMyEMeV2Q/nRAgeGWWAXSfnxxtBzwHETKLHn5OkyNizPiYqQsRhwS4MPjQkBpI
XSRem+gP0WhZnkS+8g0a5R7++Z0fI/SDVlmhFc8aclBbvbbTg5GNzZ1pJXgmGKB/I+kfzUZ0H3e9
4GZW1KMxbpbBTUrZy2U8K/DhJOOvAicKb0gcb/Q3k1jPv39xkMTbQtN1aEYUACTSuFLj0cnsfg2w
tHZM8HBD0eVD7rrGQxRCCr0a+R2NzCwa7rqm9XiAhIHXgdLtFmXjz4u/2Sf2DXQWUfJNLlkdZtvM
8eWaNqAGGkPx2hiGelt/vI4OQfOVEfJgP28d5dYjSM7SI22tMys69yICQ5UInyi/0JXynOIke6JR
XOgMaj9IXXC/l96f/9K4/rc/NKBLXeAFHGFxZpjOX//QqtQOxiQQ01nnRnBLOkpONRThLL40qytJ
VPdFEcIr8zSUZ27BpJu38zjsmAzXf/XRp8Kvt6jJxNONKAx1/Lzum7EJVv5oZPfEaEgTSTN8B3WY
uUe6AHJNY8Q2I/6otlqwyuKRf8vVD5nRWMUphHT9STAT7wXAS8Ab7e3M8W2HbXR2yr0cUJK1C0ww
0wW1a62bAJqbJniNUO1VQoWVsk1gBQUknVJLlZVCUXTM7pwUaZZ5BD7haVcFaXmEcGh5bgyABeky
p25v0sxLDyKjzXx9+/DQR5ZJLw1rzFrR+2xgf/3zR4Wv/vVnBYEfPAxMAD4EmEe5mr94KHSdNsjM
coczYJm+N0zukQtDezLK2j1OrlV4RRewL7iEmiuU7hbn1kyKR8fQXsjuh1q8maQ57RElNF5D7WD1
LfuCkr7+ZowMf0NeDq6fTpnyTdDWzY2VFvVdDtzJRiVaPRrGYqrvQtW0iXk5UaAy79ROyCBXLPZi
9YvrQ/lukwdFcDPGhfm5j8BLKAC2yWuneNFbcDUqr7EaNGjFYJHfTq8sqBuUBieAT+l47qw1sxIe
HXmlcBGBDUW2rpl79Jnef2lbzfdq3pt3kVuFeyjO4Z8ft9l7xkrUjpXT9FWG0b5QD3+Z20drzDex
FmK+d+tH4YTJSroNO9CQidG6G7IOgVHg0b3KzYIdill8SDoV2l6LOSLmkfE6Fn78TXXAx5t8i9Dp
lUV1yPIxlevT4oOpHcvT8pZui0tD90ZEIvgayj3SowkTj5rtn/96LG5d//WYjgOEAmQUTAO/KvST
c/HXMxoJT4LQjs8aEHde6bjWyTZGfKUEtJcbk/0YVEESmWiS7DTMYz27NUN9c2WnITVh3zVr3kpt
3vd3fg1L9oOOihKpXnlZSq8wDhAJ4gn7fGWn98BztzvERbCz29g9mKrRM+TGUPnj8MOgDejS1Nwl
K42pB44J97DYrn1ou2Waeig2vAlQ3XuT9uETvk7G9v31/nGrizex7HW19fUrkyO9u3l3cl/edwaC
2Uy99mK/8FteZdlmsQ1a9OJ0Tb318dEdRJJAEI661MTQTjrgeqcfFhv1rmzIrg9gVFBbUHMxpi3m
MS8jMDQ1CEP9bo/f2ehlAAbEKf1qOgRJ3arUqnzLBPANTPo/gblDOlJMn5q0Ah+FVfQnZ5j4AXBM
aPpxLXpCGgA8iUAMfFfSKWlj+T9Zwd7Amzp9ctz+1yJ1SCmLods2BT/hDJ+Ci5SlucfzekL9CwJ2
Wq6F56S3T4ye56OalW3yPpt1RUSzyBSHT7RgasPL9eQRYb2OhNy2d5NoOwBWceSGmXqyA3V2FeFX
fDASyG+x1nhuWxOQo6L8gvNhtEtM1Gz3Iy++GLlz4wyMPdPy0QW2wVZuy3KB/2dajixWCJFl3Otm
oB3TdLGGqDj+Xz8wdjPmjmZcZmxLnrfrzpLpq153Z14bzg8kWh+YlvSfLRDzbPrcasApnbvHzDTD
TVYb6asYmsW1jCFZ0YTui1sW1lnUHIQ8DXg/1SjlvgmipQnBQmdkugdQfLkhP5qhBuVjqEnHiiv7
BK1xTx+raWP0wOJrY9DMWa4lc7YkuHrHxok0w6FEJcnm/Bn5dSaQeK0fv6+lFVfJMbUWvzAQ4NDC
HUkFJpmGwknqdkivNStmB5u6ieID2WQhUPpGEwWftD1+Nxxos0yiAPBGVRSXdskO1LPVkHrLRKvq
jzuqP6YueVtUNkxOKKVGBfGysi3TYjWKGgBrMXVbnjXfbXXqKln/3kxdBFUlGuuI8VWrVolfLvOD
TIFsyICPyVUFBTW1Ko2oqN6CxgMgayvD151NouAriyMqCLV9gMD7/H9M//ORi8ONgwfHrJWYqX+Q
+R+Nxe8z9C8FPArz4kahwrpW3uZN+t6UvgCz9DKm6dFQYFUy0hjiLsYGB8FoNc/8/+wx7+bU1TbW
dDM5uVmRImwMIlpNCHGPWGl/YDifbkYGMAeQGjsCUJNHie/KveGCjoc8dBBorooqz9ZABthHUK7u
e9G1expRI5R9GaKYsD2UQQWcKyoFCyuQqA/Rh81otmW5Iq4TJ2rH23lM3bC082JLXWoy5Ln1Uppb
kMe2ck822o16kV8oyLja3Qa5L8KsTnPMa1zK4xpYmQeaWV6H1iBMXQHg12uxV/VM7glmOYJCYF9y
aIgTSpNs/ba2ff2J+raO2x25u4rgHDVQl+5B3dWe46eFB9po4Rirtut+TMzEK+G8vqMSxWgC/RgN
mUI6m7WVbRo1O6khzRpxKndUwThmfgZucuMPaxdnWuvaxkEGqbuqUOZ7m6i/MwsReahHI4uPih9l
1YspR2oMdYgejVNUV6KeS01RExtZt+kDG0lC5Um2Po+CZEtj2nTxnpf4fbf+89GM6ez6aGa5qAI0
DAe6jUyYjjq6XRzNuB5qDsISxgnwrbjZu1/0+NXkpbegS69AqQvY9B9dkBvW9mqT0MC3tvGhHex3
d4gtyVOnpw3qn11xTET/kLVD80im1ijkxm7rdkNDmvjNotwfH8iBmlot4mrRstHHot7qyhUO7Ol8
7SsssM/J1P1G978MShKgTZ/CcIXncLknIzPw0I+HrkNxXOZqweZvMh74tRF4Xh56EvUgOHxOSHjq
GtBV23IrLvCDliNfl7g/rILjRCDHzzIAjYIBTpAHEyTf2yRog2MNTkLoYzbWLp5M+67D3R0gVua8
BMNYIQXXu99aB+TSCCIHQNi7K9HvBG4YtygThEDrkotM40SsrRo3xFDawbBaEpTzuDGQ81ULI4hv
//kPSPztYmi5juW4uqMzjtoX4ypaFPuyKfHV7U6BAOlPYKLCd1VOJWpeZeqZZoChVmZQoeZuDtov
VJyA6buAkFqaWWsyUqPhm6kjvDT5awi31p4vmbnhtjnhkAQevxUlsOIWHMptPk0eDSH7CsyQash7
mcA/QnNHLssE+dGKZatQSXfphZ1/9WuJpCdqUp76SIO8shtBaMxxUECFoizP123Un2WvYEQobmyk
7bxahV/bD8kU6pENdSbJztHkE0mpLPbf+V64pL6x7fpuWsXjGHljnenHwrHcT7X501G4vxTapIec
I2PXjHx4Ja8q7PUjCnHEJzv/aSmvcgRkLrCRkCMvXMUUrSn2Ii/sRebFixbRXgxcW8c//2U49tWT
BcwSlu3imsBREWPphgr/XDxZEGLsmJ0Cd1QNeTghcwksLNQLCohPMesl/ujJMXy3Lb1/9JOW1YDY
ze8ecv+5MrX0y5QBGyuiztgmUz9+dcsXCdLWL0yZI4SdtlpolqcuycGsKAMfegeudnQKq/lkdTpS
JADn+l0YHdho1etYIXqNyv3mRraRnFK9HO/sCQddL/AhPcO1oDoFGYTiBGvNex9ckOcOtT2IOOCl
hSxACAeSyPsWgMmLCVoBTvz3FaMFaiFaAXRDBhFiTEyovp1X+NCb/JrGMbbCNePPnwmzrj8UhvS9
w0zGLe6aDGfuv34oBkg821BY7cmaatebFNs5NWHMIPPogLdosVEvGwcPtDjxORx8SH+QH8PJ48IP
t+LsnlcjgoR1fG7dKNj3rVWvZJFmT3j+EvSBIA0uohteZMTOjmyol9CPvIu/zmiIyak+a/hMj+Tb
MNAipfhKrsm3ysvyKT/Onn0YCK+tKnPep8Wx+1jHzRc3AajVG6Ps1eVg8qZ99NaYdqXRaGAe4tVa
4mPe16CwB9icif3IteQTYl87WRrj174NL+0FStbILor80q78Yz2Zvvrp+EWz66fGts6gA2geERvw
710mP0cI4b06NZc7xQi5TVlTvpqBdXoHqsWmBShf8EOCSONEWCg1moLAPxFQ6mPOnhrj5WNEMKmP
0cc60Dpe7EJ7fqwDA4Z/olEexPMrZAnAtkEAYLHa6p8Wp3D/09ujN/vxFsjz4+1Nbu0NeYsivZTb
ergqjYJDxNfV7rSuz6CObRdPAW66CKc2xVOuO++2ZXbpkZ/W1eZ/83wS1+Fnlehwbc4Zfr4QkrKv
vgptj4KJIOvTU8FRxceaDlcvygrOqULQye0Mq5kgTvErZ2iKEsgFezhqU4WsECqCPBCZOc+aFiQn
fLN+BrFtP1uj6z80zrDmLHWehWpQag+dlDF7JAfBy++x7pSneTSACKBrG7knV6SjgTMNWbClITOS
cWNY/Rdwx6QrMEyaD23emg9VXWe7IdQAdVY2apqwFOuk4u1msWmtn3hjyPnOtu13P8CufxitsA+t
yRH8B8x4l/pBcaZVWZ1nDxJHU/UqZEF0tDwBSHu77GB2aXBY3lFi2yFgI0F+mHSU58q6tu9R/tir
+HWMDEU+vY0tMJW1n34WcRTdVF0kd2WhG6+pr3vkAOVyYz3YqAQZEP56NF382dAEbcldT9NCJAdW
uZ/y/X/zVDSvn4oGMxxdNyzTsizUa+hXP1VlFwUDhLG0Y2iD4X4p7LGRebWRf5tFxBf7UuBzZYNk
erN23QBlRagsXIVZMF1Q7C4FVqGEYIQurHGeXSaIx9fIIFNBa5cJE8AotqIZO0oblObW9w2hyaUO
NFoSA79Wq64FxPFWWMG4omkNgd9kR11IgO99IwgOeG/dQRc4o2VSK14L8HJ5MrLzrWy7s8Sj+0dg
V1cdNTXERf1jmpqrqQGWSU39xQd5qnRl2kN5U20cURZ3RKHr0mmuXJNlHpC92jBcne7+YgGKMF7V
ugKTSNF4uaIjyBT/GDX55LBjDPaphhjGECsHW0zCjW+l1PjNhZ9axgE833QsbL3JBUKcVRXb9BEK
08xxv3ALRUXRNiuirCKuoaVRFbdTX2w7heHwiyp8sntoHOLIDeixGkFF5MZH7A3f5NZBiTDUstMU
8pI96iqqFXWpyZWReq47gYgkbp3N9UQ3Pv35D9wxr45iBuN4wNkOqgmZadrX2RunnsCwyAHQyAOJ
wwxIBl56ab0WseHU3iOUwdLnCDxVz23OUN9sx/ZtY7bZcxIXQKDGpQ0OGgx1DSohwMVmAKE5KHZp
hWIpbRDoiVNdAKKTlDtKrFEjIyc5hmV8S3crSr2RXS/kHsUlyfCgp7G/s6NWawpFb7QJtR9Dg8cS
nn5vgR0j5Q5EOIpJP4Y0iyDKW/ORuE9+ecw5evIAM/RDhHv4nBsDVxMDYhZpPsqmuWbOjr1IPw8U
h+3MlkEJrnufjZuBHVvMlgJlUH/+FJDt+NvHIPCdFgZjgoGT+m8JT8e0cVI2EL3qEmtCaSjY4icv
SLo6BFelXqJqKrCH7+WIs2CFMMeTkWYb8OdCagmwsCetCE1cj9sOGbESR5eITRspAvcxzsFjMOTc
hGxE7T4mhdYdExymQEna5d4kyhgKlcK4IedcBxUk2JduuqQccq/qxmxd5IG/nXydPxapaW8Bn+f6
2xTl+oM1dc0WpITtzRT5uGGA0KRGTvlrGBbN1mwHZCuqfnxFfd8qxb15ti/+KeJui/2v/rRP3iY/
eheiJlRjrEP/eWchWufZVF+8jGk6z8CiaHeGD23loTgGMRp7zCHyNTloYq3fS5nuyESTi5uR4qEJ
FD78jAgF9W7rJreyt3UgTNGYKHA6t1J/LirZ7fs0LnZ2biJ0EAQT7hupXh9d6g5NGu/asXqbh9Dd
epBTGWzHFHILKw1RnkM+Cf2AKxx6loCRxhfdC9e5e+EwL1MbLFvNS2kmrFuI7pRAshYlu42i9ks3
hua2iRtwaxmjhpZmAFBltxfj2V2toV5lgjqjx4NrMw9p+bwJRGNBlVas/vynL4TK5V+CShzDZEJ3
OeIENnNc5ypM0Nh615uOHE9jCnSPASFuxMkiV95SMyZpAUUqNGkD1NCKuiNrN0MOPSVy0bK2uHWg
8fS+7mI8e6vV5LkMa99vtpavhatM8W9GyOtuJC/lXTwweUe9hkOqT4Z+ur6amMB9tw3/L2PXtdy4
rmy/CFUgwQC+UlmyJFvOfmFNZM6ZX38Xmp6Rx3vf2eeFJQANyEEige4VCpygaSBWTyd6BQFDAGVx
FEd69ddSiVovGL1wH4nh/ro6RTjwub3JxLT+sIaaaeGgdmrTzTWclqE5VZ8tUkinwyE71g5RNgyn
skhDVJ1y3BWtFJgt1ZfodaK72CGXAHADkpZqKEPl6Si+D2boVpFhwHQpu+d9Z70UJhAysCeBi14P
2kUNK8CV5nsH1Htrsayq/C3qe/C5LXzaN//SRIVl3MJtFbsQAE8WbIT7VJAW2mZwdI69jMWhpqlY
31bTQ7QeFoubVugQ9MEJF6Cz8xwB5RBt0xYTd9PBQyxN+D1rku20aSBHdppm+QEhvtnEYINhA1JB
o5YtCUwE/Wlk0QhvRO3r8AxVSkRrrRlOAK0LTcwJAqaQQ4XEjJMvJfHi5lnSLg8FiqOvddo5Cx0Y
36OtA76FClS17MJp+NrqS8IqtyqAqwA49no7LfLlgRCfsJm012Bq4AY8KGTXFQs6A0Qn+J4CyI6K
sQLS0uVDYPB7+OqeB51MrBMZCejxME1bZKre4fvBMwsmWAJQy5jQpS4tFYbmEJAxt7qfnJ1B2Jek
ykJY1IDUMGZ4CAxjUq6Gsp9WYx/JC4Xo07PAo8INTWMrTGHee9JgyzoHgaKEks99gGLnTV/UbxDQ
gpNo1qH0mYXtMiotC6d4EPbCBOJ7kGSY9oPV3VJX4MBXyC1Su9kbjnaHlMuEOp4N1biodS7XWfRq
bGUE7bD44VN/W8NTBPS/xw9LQmwAZI9GPtGbFmSgVeGGs2uT7IX65kXUzwWjom7HY+PVDHyoSdU1
IDqGVn7pFHvwGgYkcbKThvfVKR1/k8C4wDVVRa9WfDa4KYA3xzwAjpi1+NRPEdQXh2O26BxoONpE
jaPOQNHtOg0WmWouBX8YnSdbzfs8CqZpgErZCwjsZeAKh5BQqLOvwjdhJpG2/LEJumGJsg4790M7
bIYugo9xjvMSpMXKTYQKKOwxh3ppNJ7/VMoe1l9ZoX1NLH0LEaAwcNsycuOkZz+cTLzEfei8jNlQ
Law4LU8gQkK2ESrTuadXu3YUz6QYTZcrdWN00jVHmeCG+rvag7JvBdGxBcuaanVlbszDRlvtbM98
nuOu66lVsrZ7X8WM10W5oZo2R+YLDFLbm5u2KZ3TBGwvDRpUJi+tjxFWlXknP25317o4+x1BfX+u
USlaTKEX3004ieCcHB+A/0UaHmhnHgsw71I7mfsIBm13A9ziYfDiGt0oIZKpdCt7oa/AmEn2TKba
jdMkEK+chz0lXKmG0wHaWQkUwrmdHrVa2WHHqR4eRIRcA7mPpBX8P6PauiE6a+7BybBnYYStD6iw
dKGBSIeIeeCjQD/1PZLg76zYX505fQf0DBr5Skh1Vk+9nll67j2LegR/9arc+0ukFxkNJ5PP4WBW
mw/zZi3WERM1NXGOBrQ3dWE8B7mXLgwuTQxVxjLIHlp1sUvtOYj04Siw1XloDCT1Ge/BmhFN9lBp
SbrnWgNJCBXbJG1wKZsQEE8M0oQ/p7MQVIrQBzxf75OVB9GhbSuH8QVqSeukHfiD1/L6hKdAA1ku
9GsqTKqwXjXrylyHTswfwKhepCLpb6C9CQEBzsYXnDcTpSrnbIMknleM1IqF5b2vSP30xhTGUqCt
EmjAIhXTPURhoCjmxbPGTP8Y42TqGrZfPOu+V23strNW1LRL0S28CBgRasrYOUI1R7+jNfLUX1L3
aEZQbFBr6L/XCHMctSpmLcskZ+D74JRL5902h2IHHvpz17UfSR+x0DxQpalvPgMPKeBrppk8z80J
BvCl1UN/GVmucyF2qWd2p6yyOeyH/eEk40nf+7xFLpJZVnIeG3yWQe4cNnoNpMEyyfsIZO3OX2Ff
AVeWoIUmX2f7Z7ro4Dhvi5olbpkGubeU6Yi/pL7tZP8e4dQpiNZZbH2B+pu/m5s0F9Zq2hLYIDxk
VXQXpsG8aMTaftfhJk9h135qTs3P2IgMYGTgY1mBu7GB8RK2Iz6MyHfgsj50oN6dPBbnp3nAibpi
0ekSRWtgiD9Yl5sAqXhtAcVDAhd/sjOfrctpiCb+jqaWXpeHSnpy76wEFGE/0Nfp6/nei4dXfR7o
W+tAQrkvzjM3nb7X1hKuc9B2Dc1Hv87ZsmosgN0BXR8DN6yNFgCaQWylFrbHMVMVUYZiJR2eRdR2
CwvU73VMFcxMq+eY6yEbwoPTBod92AkoDH2sYPafhPBz2R8ghlTtrsr39KoBZEnxNfaQy70Di2x8
yME/vERtDPMutLrWHB96Mzp6SdyfqctqdH/Bh8oHxgSDHtChK2zVrBWNTlGFOmWTfS/MOIfcTdy9
1t2IvbbJ/UOet85TZ+aLxhy71yhnzqZB5XhNYZH0b3BP9h9iq02OKIzHcxhz6nAxNF2BqpJn3ccZ
NC0zfIALbtv7OInai19qj93IIdEEbtaFIxlytLl9k+Cmc8nUhZUlX+WdGa6ufbpeX3TfNG8oIpFg
j2TwPwb289Dr3HwcbN48SO2VGh0kBe8DEAaoZeJ/cg9MKVTTA+sxDDTvAlzXco6UdXfBHQnfbM96
QPWpjKHtEYKDULAQJTGZZxA518H0ptpVzFGo9XELOzc2m85jCpMMLxfyEaeKx6vEQ+7HeBqR2Fhv
Q7Xb25IcBBwJGmx6tVJsAIyYXKhQ3qLmnj1FuRYhlQ2MKoyI2cVsmtgl3EnsWbcCAMsnH2puc0Qx
Jv592ZT/c4R6F8+EK54e82I1grrmQvmZw7S7hs1Q10AGKBj6tRkPPtiKeIgvUawYV10wRLdGkIKa
GMjott0NdcPO1EuXPHPEiuvYdL8vpOLHCI6oYQlxdtWa4yLP3DBoEbstvj35aoys16RNgj0tO8dZ
Ub7vNet5jijCRLhpz2AlATbu+4/YVx3kRtUCkBZ5/xHnNtvnbcjO1+WAWxCrauAoQNEEZjWbXP1Q
ejL4S7+zyw3Luzdbw6OqgHX5o2rxsvzQigNWn+pU1x8Nc5jHaq8Tj7lR/9u832NQbcrdMGK71rTx
mWv6r5HT4QygWjCs97fSA/ebmoOZP6USZYlqXGUekkKjUo3q6hz66l5VbDpFRx7NEd8jhz04VDer
gulrXKfVTaMGIz95X3Ae7Y1V6BhYqOD9IoMo5MYqcB+JrXFWGb3qjco6wsa5CG9IkZT6SwEtB57z
YEUipNQ3dclwYFZ/S2HX/t/TE4+BhJgW/VoOfQwn+om99pP+/ura9+lVMQX+2wQFuXmGrOqzndaH
ZioMeAGP+hO4OvCmYMMFnFZUi4dnu0r0J/Xovy0Cft+qGAgMiUMCzQ/XsqLsmARavQK2u7rk+nAD
CW3jGXZ09m4MfJxIlbYxm2Sy1DzAtKiJ1o0VDe0lrTrQcKHPbfCw8BbEiRrwm3uPftcAWhBIbzGz
pyqRxdvRhqgmSuNgh/DmaKkfrOcOoFhWcLGMgj1G7YZ6o6AyoWTCztSqofF9Ewhw+6mZ8I5vC9yQ
l9Rs/FRb4Y+fz1Mzs0A2PSz43jYruWUWDpnQ0tGFCwIDNhQ1RB4GCHk7YHdPAwR6YI5IzUoMzinQ
nR9h7Axb3PPAvYKpyb5zIKvVV3V/FuBbnyPQNzcFh2V1q/quAyP+hTAdh5rptY9eJWVfLzWIgC4/
DUjeV4tRNsmaBq6jwuiUQjOSCfSWNEDvhirRVyduyx31h5Y9HaUzTStzfPUA1MJn285u6FUNh7fG
pZd+i5HAQRLfNbw0XmiTM0LpGp00TJeIhulll5oABGQdWwqeA04KkexaluaWWn4/xtB0UvduaovB
dg7+5LuhGqDRBOpp/wHk0m3nc4ZNODjtSm6ajumAN/Upw2ZLJzD6YgyPvMoHd0ZR9fC1xAYvW18x
U00Oyf2S9yeCTI2gWyqnrrdrQPr/TAKUyFo3KMTCQMBPl14C8u5VZxu5ElRZgm/XHnp1DfWgbC9d
CnOCb3ZdLCITGlSjHpz9xvYfCgkp2mmAIgDcrYMH1EU4ZPNHFKrV6GQ43j0ABmqIOiD+itQGq409
hXNZJ7inRfh1VTicNpxT2VhHatEseAEfO2dKgBgQmtv7kQ8jA3zkzT7z9hWU6B9reJgucUAOt41q
wooUjGsDwnoUrMHXfiuy0VxQc+CoaIfWAC6iCi5qvTxPWXQ7x9bAKsCk0sUNxO8XbYKnGOp1F3qb
SUsfTeb1JwrtNHxn8diPD7SOFVhuDcUWwHYmWNArzRQ8Uv3l+GeTRoEj0+dRVtkfg0FJ/9j8t7ll
DvWCuINNucextYf9z73fl+bBCe3qDgmx+k51mWlgHmKcKu6ov+D63OU09TIrYnCZdBtqb5DtcM69
D9N0qXbnceucJ3UJwhw2HIP8SQHXfpzVOsiUe+maBuZFfs+/Bgc11DWGibfLGRYqAemI++iN5Dup
C8yyPaur/ExA0bgeAZxOzGZ9jUdp/o1aZRVpd6IBqVDl4SzirROzhzjqXge8eAK5WDCEVfaNgrJG
c9Ydzj6LNg/Ss9kW6oOTj281tA7x52vHMxQV03OThJqbKfxIg6ToPEAzQojbf5gB7/YRULXUQg4u
4BvS3UV6A5st5wEUF/2xyT40fo1QWMm2FPZrzlCHF9SzHfjrAAo+mr141qIx35cxEkBkxIMDQb7V
RW3Gx2jiL/T4p50B2MBrZnHvTK0MdKMVXahJAyqCtgC0SQAzQUOWhwd7atIrEOyBKKRNw+/l6B0g
I/i+HAWH+KCfpYf7holvshV0+FYGmty1jZUs8OSQD3ZUTsdUDF+oJboUGpIGn6Daa3u7kI3hQ8c6
jg2WAouophGnxTnA5iIrWuAE4yk8JgI2AAI4sAfm68VyTNN+05UsfJgq+EZEINe6NFXEaXYzjsMS
UnT5wQ8ATymLHg4oLCqoOXo6siwsy9LN3+sfGlVY/6h/2JatOajAQlJGB972E8JAFFGhIXuBh7TP
ir3QcXSRBfvueGzN+g4CLNBMHVrgDhWPGYRyA2oDkwBjCwfib7g9fDGY478ZBj5fwNSZTzWPkGnI
mHk/dmxaZsD03BVl568LWbenaPAmyPdbER7eZbvzy8nfa47RHeAMEW27gRs4fWbtemQsvwUA1l+J
KmgWgCSjio3t5sKuhu5ZAr4MDIZefDUT/whd1NF38/bCmyKEzmDvr0onhbuCBe6GUFsuzVPkP7t+
RHk1X8bemN+NTZetw7KYjixn2jYYtBqlsR76KtOgbQw/YpAEQiFCj7HrThrh7yzT1A/geDuu5lX6
kzHY4dYWDcPeCs2BA9gdt4MJj1s0YXkPuiySZgdqOo54MopSP1Mrkq0LtVHjwaq6+L4KojV1+6Iq
ThO4p/Mb9Lm2h8eoUX41TQPyJ26jQ9MQ5U3UmdoYMg0KgNU6kenm1lQeCPBU/272AdKuSDLee156
1w7p8JwMPWgs7QQaix3KGx3WRCsgMuMXFAdOmtZa35HgukOJvX/2cCpYdZB+vYGGhX1jhYm2FAr+
2Vf9Rk/L7HaMeXorQIcBvWKEJbaFPABYwOktc6CzKuCTsqEmBf+Oi0TZbjjzQhh/RcOKZcAR6iac
e6hpQEoDHCfg4K+jBIuXvIJ+DwvjG3ruBAZbCL8I7qnVYpt6bVmTvyzgonOQMTeABIxnad7YwNMO
B2AJ6e0+uxlqYS2HIc2+cO1/jogK2YEYWzj/tkbEJ+M/qvJC+4wDsxzUvgFVFZYGEoa0VenyA06V
eyBJsxILV6KHquRVWIHEF8JYi1eRjNpZi6HWIcgwqyzQ8CzBQJM0TfAMmhfQXqA2zcQJv4VC02+x
BpDIw0UDfPjSEz4/SHXBgXI6UBN4I4DW6SV10nCM2vXSyixofqlASziIoZfXiZ/WuU52DFZC0yTx
QVVHOmcCSdwlXGcbCmDMw7jbUhPagtntEI9ir+JKirOSMbuluB4Z5O3cSTHQ2nmY8aAh4OEL2asj
gjf+JFDkIOpqoWt+c4R6LFAecT/3jyGqDdQ/aWZ/p+IJXKk12sd+FQ+05luAjfjWKjLtyKpBO9Ir
JQN0DNqVM4zph2441E5IpoZOtwvS6kShPvNgeCjsW0CZ7gYrHGzg0hp5TlEtXdpQQFhSky5FW6db
n40H+LtnDyhlTUskpxJkxns0ddT7Isdz3KAU6YPAYQ9yEebCUrE0AXiyR6RAreN1elzKZEPxYxKw
HTRL36drAZIfErSpXVt1MMxo4ZoBsbdlmrT1gYMRMKI4jl1UWJkNRFyMZwrrBoeNLos1b3QFTqHY
CEN5nybT5UMQtqnzYtRHa13jaFVZ6s/Ur3G73jHfuOFdrhVQtmb14XoRUdF8aJrU5EOJpKG+vIbR
K4qdI9Qin6ZSyOf3oJig9uXKzOLA7TKdF+51YkPtmkXopYVpaAwDbGpgpYDTa3uJYylA6eCdW0re
Xmp1gX1RvuD2FG+pSQN5C/eMJrjQJOXmsC2E6bmT7ndzHxxKDKCtp3hH8cyE0r1Zz2OyBAo5ssVJ
YDcK/5m6/hLrYu+ZRuW7kuOsmDntd58D7dfCPuPJ180BdOqwO4elk28nbII3+LG3voUjCTBBCoac
szcOMvikngZ54f10dE8+pFU6rTPsYXHsQWgvJFtYpeW9QTVmRQ8OCTuSBgXTqi/EIxQuxhOv5Etn
dPqjFUO5GvuIl+vY4JgvJZf6I9MLSCz8ivyXeSoSj2fw0+pg49sGijl2OB4jSKSCzAiZPeq7Dphq
lJoSEs8wOPQglgU2Gs5qanLrM7kqq6paMS2Va+Cv7H2ZlT1ol6DRcii7PNWN9qWpC+9HGxZuEBvG
NwcKgyCK5OG9J6xz1vWPgYRaqDuyFjsGdQk0Ue/DAYVs9/NLGgfhrt7HND5PKv1mnnmd/iGGXoaQ
APn7Ts/8/DSxuWFYOigxjqXZYL1/4lN1o2VCXEnWNw3s4YQug32mtaE7a4xQO5+GX+0yxba6UOMj
6kR3JCwiknDYghrrVrrwZ3awZKN96iobTpQJuMMGfK8h2++UCxb2DvaODDTYRWOY6+vJCEI3gRvH
jOERDQ5d6kUhdN7ifj5KATqQ30IrFAcl6yiiCtUT5ST2SQkRZgfjekxFMROK5FUj8Uow8mDjB6e6
eldHBj/8/W/5j5SGjew8gAdCs2wOlxPt05NZh0qOBiG+9OZd102Lof80P8Okj69e5qTeGmoLjnTH
Caozshvfn1L06EJ9ZW/1NuQ1ziS65MnAu4nxQHNJ+sHX43g9FjWyYkqwqXYEdGNwBDyNTjc9/XNS
CnGeRR8M+bZX8ENPB/m8Z36+K5SCEPWZNavmPrOGjBAN+OKPuFbNvfY1hV5BCiyAdxqI0bJZ2zby
kY6fXoAj9E9ZOUjXx9/nNc1icFeElKi0NuWlL6cn6m/TxFwiO5ntzTrNn522WPStZ71qtfrFkNPc
UJPzCadYM3x2Al7uQ3BRljRdvR1PteTSxUEwvx3FVwlcoujtUg9Yz7//Y/Eg+ZSssrkFWUtHaqYA
WeIfGkNxV1qGDWL5jVP17uQYi3fNnUgPzwOapNBDXwfn/+nCB28xC/NQhFqDvkM0E9+c6KwiqNWX
wCDj/3zAdjrfQ4s8XutAfL1Azn1r4Rz0TXB4K1jSL++ioUJEXitNr+zFCvjdFJT1XV+EsFzQgy19
cMC85vjWTnjHqIDUO2wkYKBpxDtqQkXtwyTNj7a5YMwFW75ZR55C//55qTXwXlzqhHl0ujWb/vhv
cde+kmdHAAEN6w1FqN4NlddNZBliW2bTC7WuBHzNhhtOoAax53qBJ0R+oq5rGM2cMDj3e+JuAEjE
le2J7Dbk1CrMJatOqK6JG16IYVlCEePrFM8BNaC1i8Aqq1Ngg6TxtwDLK4vd5DjLEDB8nm7//qn6
B8bQFhrkhEzSGTEMYX66XWTI3zSj1IIDjHdQT3P7sNunbaw9NYbtyoi3D3acT/depC+DQvCnfoQZ
q15mX72o5E9NNTgAK2TQQVFznBQsUGnHFcxmETuWqbfEO0TbeUUTzGZuTgMsdzBXHTy55/Hz77fj
nr0UA8xOr4DoMB+mpQMd5dW1L3F06wx1Nuq5YqQTrn8MpQEKrfsFVXq7HiKNpgEaKr4+BaxRMgPu
jl3Ba/BugUuwSuO16XAPi3r8LijMUS9UJoyT3yEX3cOL4xmwYW07adB1ptHkzyUKW5uXaLWBltDU
wqHB35egOby2+byEr9AR158iltXPiXv+7oqHAjXrVpcWQEEElLpCqAJHT/BwMmBkrjBX1wE9iP8j
ESPVZ+BjHsbGc1kCeS0czdI5KIp/HvasMjCsqZjqPfJN4ByoFGqrDvzQ98HhXuVb6z+bwKO+j5oZ
Fx+C68r46nCIAUWFka0azpO17znmvcM8SPwb8TMo3OY9ZPLMeyirHG2zgRSk6oLN5ns8DcagDR6j
Jnym1u/4DNuM07xgWfWwCBqh151brQZ/Ai/cEmlCTxjAWoN4a6Dlcq7UhfpFldXUT63eTIqT04UL
0chsbfd6fF9OOM7EkQ5eDhAbIEN6P9MRuiEctitep8xn0ti+11ksV7HVITXR2nyPAm27SeGEoG6H
EHWxxuhVpOMlg6Hgzzp5C/Io/THgJuyaoo6eEvBnl4kDeS9Yu/m7wLLZLawuXpqC2VAZ8KI1D7m9
ybvBfknAfmLZED/4kcX+418uPpMfpAa2o2Ebpm7pzj95qPHQG9qUoUIlO4k00MiOrQZEfBI0fDVm
ksG3E33Xi9cqjTcj/H7tolcMKf+lDpD+ss/Hpx6+Rj86x4PvLgr/rlPUyyayvO9jpb15fhO86gN2
KMAvG/dTCJOxuq3jc8WkuenaITkETREdxkCkSP4DMpn/x70QacVPH3RQOwW38QEUoHpi8/Tpgx6b
okNKNK8OBhhqN6AF2NsWqNZd4+f+aZCm2p1rzQNzkMmFRk/0lcO0riyLFnmxIlqiZsa+ZSkoKnoN
PKEuGF/yti7PmVVU23GUEoY8dnkEf8sAuqGd7gfcMd0w1ZGqnJCvopWCFocHuHP/mPI0gFKPKZ9G
3yyWAn/iW6739kbvom6PZJwOnlWYrq26NS9eDGMwD4DYN2lrZzM1Id2ms9tOesFPJ0m/BgE3n2Ez
5i1oiRC6/NUZ38QO9g7DuMnBdl5cLceYXv6lr1auZBRMcUWYAnBrwu4MNH+5KKsAiIqhry7AKJpT
pd95RlxdLNzKdzGHTyqNBcMoT8mALBj+lcVTgEoHINJj9wV/g3PZAfflas6jp4U2Picjyui17L5D
bfiLV+JzguN0uJCoE52glR8tgjR8u24e87oDAEGP32grSXvHP7uyGNizHHL+Gz+oFnnJ8Vn881Uk
YlDphrwE0UTDqw+jK5zbgIXRq76+0DFStSD4/aFFY3SozPJpZahIOlT+nlerI6Yao3k0VqD1v837
vcrvebQKKNTOzmnFsKrCcTzYGhsORcYTd2oLfe7zQbyEveqvC8Vdm/SK+roEgt7I6257GOyUoBxg
vTwZEkh1dPpqjhvL75Lb447bQ3axQXLahEFQI4uAZjc52SWGyuAikFOzpb5G9eEr4Dp6WtxSF/JD
xSE06m/Uav0ITACu8Q0U7pAO8WGnoTJXdNEpWUUva5QYNy3yxDhgqTxXMvEjp2Fqt1oAuPpYh/BS
UAmu6xr0yo/BxIJAU7gxQHHaIbWOdCKwwEcLhJoDNM7NvVkFM/cs72J/3DVtwdfFCP2C2BFwabKb
YjeKHEJjvkyObVbcBwb8HxIh/ftrBPWlKgKA4nuKpwvuO/+6RmTnJ2S9HlszDL8KUS/taDBeYP9t
rntpmNui0uLHwsvuKCCAQ5o7aEjaZ5ENLUHWhEsY7AZfS61ZghJlvKShbuFMA/UYbD7AvvNbb42U
W45dJJqa4Yf3KbAXskoBQVdduCu+R9Ag9f0ZQWuMhpkvAT6vThW37oEZhbqGFiKFGDXVbQQ8zcIY
hPwKdy6kKCD8K2twW6EPUMB8bXiPLcbAvBmadBsm1bAYbezJjaTZstxnPwrDAFLUK18bpwmWQ2aO
5xrclB2qgOVWdwo45alJvZrUgEgFH8jmYgHwjH9MHD/kLN3xzDJfOivxNrE5BOsKSUaIJ05v48Rs
aJtbxZ1kxjN1g4bFgGmE9QOMpc5O0i8SUdp3esSsuyY37X2Rm98rKA9GEK+ogNeHlqgnI7kLwHZ6
jeGUokP9KzWmnaYBnZzAnOKVV/r3PCnELSu6GvmCDhkvFQZhdnMpIP24A4stxORsirvnv+/mNeNz
JkVClMbEd9OxTR3SNJ9FAz3Tg0+hrkWHxukEZAS0XjlRBMkK5mYQREHZaiWDQX6zYi92K6PWn3gD
crmvxcOtcAIwuIRRH7ypwwVJjI0y4r5tjAS2ARPKbHpaPxotCoRQjs8WIJnUj3Y3dQfUn7kbq2Zp
A4pbmX3kOpnfPDa8HU7Ydz/TVJk12W0u/SPNZIbJ7rzGAVsPE1seyPus/96gmrOsg8BeFoPIwTTB
pZ384tCFPRJf17aehuA1XdvMbG64FfcVxBOCTlt0SmGhDYf0trH0dAMmAHOp73rR42ovmqhALQmx
dPkQC9P1U5mwV7hnOW5UhaD4pI0erIM48lxULfmIbeXIlrPzOYTBxaHE/ZZc4UgW8moxQE26TKis
HBiIzNcumvAplsJMuKsuzSHhzPUqTd6OmjjWuZbfSOwdGMzi4JAEOoKEdopqW4AYrHDfGN/n2F7L
tiWL4V/T4ud0/bzQjsjJr2mxeQ4OhwvfFuPJ4b5zSwNQeQ5dHmYCoKyL0YBPwAmd0COD21j9ZXar
o74MbJqlmUKz70Nn2/egn1oMmQOFZ1A4B0D357nXLuovPWXrHdn6f6jk0onk44lFYh+HDSxUgXWU
kP8h0NSDEeeLZowOdpqCb1simYwUcopzalBCCzULL60iJedM2T1nkI4LnGk5E2xhp44Zf/9eGp9P
UFB00aD/yh1UtDk8YD9tLKPQNAskyKBcZPPkZgTEAR9VXOjVtZnmpTK6KpBiU6O407RrRxYVyusj
/BRAWD5VsMim1vUirfYuDQPYVasoukSgRy6qCOXbMBXINPfMKrYZOEdu2ME5JS4dFHATpUNXNYO+
dWIIxBQQiFkT14p8UOnVlWBlGPxXiNLwp9EPF9XXB+Ly97+b+uN82pI7NhSSLGQ0NWliO/r5L1fX
3gCeUVPuMwv7XxP3UnPlWbw/1gomitOJ71KzSYEMFRVkiIWFtHmjoKEZrJXdGBo0ywpsbhfiacEx
jxoU6kV6kFkVHKkLBTgguKltpezC40HeBYXnbEa9y1aV2bInnY9QD4CV/I6azOaxGxsjGMdqNIHP
SeHI6qGsi+kCPe2tFUiGbCgHtyXHnZGaMvzGYeW3NYIqWUQ1CBIWpKLPOWAZo12DLlGZ3QO+ZIsw
aNkdBfhdUcPcpewONAjKKdRwk2ZY0+ikxRoYWik0DDLmgqCYP4OX560rFPfXRJqwPStbtBFu5jSK
s8M+LJLq4seZcW9k9oq4FLidwSxSJUTgBiwOAQiSC2gjMOMbCp/fo76A04UDU7SRyN/Vc5RU1oX4
RQKCFavOg8hv2Yql1SSBwhE/+ZbQgYXKgtsg77GZGoX/mmfgkowAwe0ATAxeGajmepdGz3UXaoei
0rUFTUfmIFjkaRViQ9Ymj8CgruF3qA6GzN92vYevaw9AitHDCWFiqbdtwz6Bgji0qGd5Mq2OX+VY
pPsZ6w/Jz9CNLBm5FXOKDcgpI0AFxh2HZeuFj75+y5rhjbphWdatjTABL0zpG3WpdSdCP8SmFVFB
O7z1arKdGt2a1mqDceMh6YwzlmJf1YmxYMpsPFB+5HqzNAx8mKgBlexkafRdtaEmq8fsCJjrY8wt
eBQNLfvS96K58ZTVeavxlWlBVXsaI5yOlYRAWYT5yYq0C4QO8e33JFt2KNfexUp9gDs5nX+mndNn
oAvVRbcZeziehHI8MZNl0GsPBwMqvv2TN5nDLV0YbCFv89jawldJ3sxhaSgAkG+CcZUM8D/KRWiG
Pjb/5ZON8+4682AUBXtd67Wvwh+5E8V3MFaBqwi4L64x1ParwaEs6RtQimpE0tzLsL6Fk6D9Gnoa
hIAqr92lQ9hBjvmRlgmj3NkwYQ1ravoCf31Hk48NwGSH2DbghzGCuRbgRukieeBoyASXzrp3sm9z
02+KAJ6TkCnJ3cZvtJ3WBmDkJcGIR7SmPYi2c7ah500LeKpqD7IO+FHPnVdqGYPT3AfFI4sQST34
2t3AEUM/02TTSEw3ycppP4enZgVLvW5hoMi64rCMvxSKKqGBhFJBtf5IXdzyh5uM5w9Ih3EIUsea
v6IJjlXCbtI2nvzR7FxkDfAufhaeC31CzSqBNgAN2LkvziPovmdei48DuprBGMyoPs24DlRqqVjJ
CdRRsdKdKmh3MILaBLEt134R5ac85/94Ff0eHaykwx87t+LjCNj1Alt45Pi9+gnMAzhslTqkd+LK
PyBnjxIY0pr4B8caTkpF8N1mP0Dm9n4EqAt0Xfw+R+QQ/kJlzscmrjLgh1pjjik5LMOM65y4ib91
Y+3tew/p4UainAM1L3vHZGWBAwaD1VqZpjQyADnfGp6vEUbhW3c89D5HVObUrYCP/1kN8CUK9B4m
HqZhN+u2RlLE1v6PsvNachtZwvQTIQLe3NLb9uqW5gYhcwbeezz9fkhqRI1iNmL3BoHKKoDsJomq
yvzN9ApiT3tMIL1cO7vGGaaz1C9N0PDk6crhOrErejX8+Unpc/TW/Xza2njJHMKBprfBWWf8oitG
fHQ14LxyMZuvZ3TSg9dBGZ8GkBi7tDE6+Eae/RpofOSVYxk/7PQq/6a0AajGWsH6lHkhHmHDyB4u
VNszxajNNE6Hmm8P+zuyoP1yaLA4w7jVepKQ11XFBhhus5dMJyC06Tw56C5Yg/bd8Zx4a4IeXN34
x4VxGO3F3GyEm6xqpDsccpOHG1XZR9MBiYGD5aEGCFAfFaJfViC3dheMC1p3cQ7BzRJGkzGku7ad
G97PEM/vcC2BPywwKcV/0TBZfRN10Nx41bvpZyOqX/2hXpzRVL36VjaDUeFY5KTze9QV5Xuewd+x
OiO8wqwzPuoCubLAfO9za3ywe6Q+Jeyg6oHgUpLtBmMYedch3iIGjzi7nKaHLNf0DTS3eCNNc4nJ
mRxac3oaEs87qmm0eOEsvaGb+ac6iE63WA2l7WjBET5ovqWx+mUvHYX6W0ut4K1ThowKgdft1DaG
dGUjELgMaLAC3ziwoy8FbJmnHk7vOMbMxkrVvQ7Z0G3hqbFR7vzxoOlOtKg7DhfIJypedW3xXDUK
dgb4Ir0jH5wxz2PUPi8EvbjJMZcD/uWaWfx3kCrvCqLdX8w0TtdZWrD6mkYf0BSLhigpB9aDinIA
ptK/qQ2810FJrI30oheZ4zgfJSvpTZTKewl6ElvLpf1yCB3jqQ+ocKBHNOAvSxa347F1TVLrnPZ1
8jIt9sCmArG1alATkOatw8XlXC6QmBz0GW0makAP0hpTXAhdbYhW1C1R0wXAQDI/qN5SzUTzBoKp
X876wckLnGgXgqmptf8rrA8ttPxXN7e9bYYazYVElH9i44BPdq1Zz+At67VZFM1fcd5d8H8x/9bg
yXR1Fn4fAOmvFDMwT1pkf7eU1np1vhUscV/l3AuGdA3kPzs6S1cfjcMxagt0NZdmOajdWu2UERUT
PLwGR+/XZck+9L4IlgWvWXc4s7ko2QY5/OaghCaO9/LPs4jYAOQUgEEMrFbO7uP+3RuZtbkyw77Z
O1VjHtpUebx7+8iZ+PiIrQ/KecaxdqxDkGGbFtU1GM6xhjOWGNm/2r3fONvG4LU97FZn7+pCNb16
A7tu6NrB1U7motlEqJ0ca9u54iXyXfPj+mO05jejVYvXgv/3OWHhtrmJ0PAtUQce93OrUYfNtHCD
JWx8HIAhrAG1BB5fgyL8y+wgzH4aK/3r7Pht+4pQNq5OXpchmkL13gim9jCXrrHC0gD0fGeA1cKJ
xkDpkO5bqvYeE/MguUbGyC3cCBO0YDEir2IbKP6CKvcqqtCGBZHAcK3wYONCt6n9zDxn7SZbvI7K
5YnWLQ+wP5rScY+VIzDWXOuPDV7u6IEPyicPMLjo7VgNYsd9ZASnAUzZPe5PSCTf426YH+Rfdh/v
WUihNDya0TN8FCHVwEc4w62Go4REVvVXfKQAe5SQjvDOTl1ySqhUxSQf2gADHj151iz9ax9P1RdM
+9JtnQb1MZGsU7MbUuwrWBNnJ1dR5824jGKTHK9GWD91je6+VWsl6W4teerS+CuZMIRcazYXqgBb
x9ZYaVnYnwUvL73S5ENB/nkZfO9Nl8HTcq2xYPClOfh1u/b5PNayMI2bBjHaJKQatqxTZ+otZ1mY
SrNQQZ7bx5uYFsKx6arIM++cBiTj6gIBlKhCCAJlW+s8LwdpyqHMq3LVTt68TYEb1Kt7jwyUS9KA
KTfOCpOVoVGqNXsuDGc/LJA/V8VTVg5o0I2dsWQUbAIMz6sZxTE02MB4sW2K4QtGoY+a+LSAgDYy
CvWUalPG1RNuO9n4fFsqJaq72HPN+bUkTb6Fu6i/AeBqV6rSe9+7MF3bzGZ/G+Cz1NIcv7Qdtplj
Y8XPlN3HPbSVDqPo4iteyRaJcjwPAJBhETddbHWKvlXRNGyoViya5VGJ588/A5ryEsVD/G02m38N
0JOXcbZ5qnhejshFkb+FSf8o30rVwEfgP+JajzwJ35vi3Oh8UMt4+dZrStNtQpeZpvDdudGhlLnR
ZVCGM9ln5OeXgo9UgpaQkRbQ88UD6ldzXuBZidV4DzfVsy7r8uvoZ2xhqKV+Q/Z7pS5oPojJLajA
rnjtFGXYwyTvjl4Z5IcpyGzY81ZtY7nXaqZ1Kt3895ldT4dd3qj6+T7Zy9yfsAFCnrp4l7gRGP9M
+1Bp9TVTebqVO+VOWvEANqeVPH/cuWd5h2Pp9l45+iMmDyL71zhpyuA/Yywx0ZWB71wAfjrOlfKV
hWjzeNOkyJbYZLj/GRsWvZW7qEVcFereN177nG9O73rxt5aFKlg3+4c1jUjkjLP3GthtsjeThUhp
6+YjHgHz2nLLo9VbxlMGjmeTT1X7BAeaWdROkFhBV/UEhEdhSzolj0oKM6GAG/KGCJCD8vjU/tUW
+nMdLUtozfq5Jsmb4NyZffytm/jLwnBwPo1z+j76JqLAY9rtBSIftrhQNDj77GVlKE3plbXhvSkA
+ib2fg7+/7r2fmd5ofu14b/fhrwu/0L34bbwbEgaAv5rUOtZYBNAK3CzNPUxv0Id+wNJcYNcjGR2
1qCwx42gMjywL+fJbA9No1hvs0bKrOrK59marLfGRi0md73x0i2d8YzkT9/O6kGaaHnzkB7LcSuD
vT4wj6ZfojW3XKsNmXdNW57gS6uNc/cl9ceVXCkvtVg0D/Bzf3oP286bt2znA4udvJy5qf217M30
5PQlu35LrZVtUine2pcsgG0k0xVzvV3Tq9YJ3JK1zqwG7t+y8socw4a0mxdXxW6i94F31buog5CS
s49pYm9u/z0m++dmGmw4QAEPQ8Nx7FPo8wqJPsevedEG68F1om1RumVPIpORqXc1bWQVymDcY3eR
PGF+0mywDs3fqdIVi9JF9R1l4d0ACAUiSRdtHECoPwpvRN8v1JOPuFKCjYVf7dPo9OF+KVqcB82I
znJPt8fXu1E855L7CRxrm6zT6Hb6UavI5FBpn18hI1RIdPCD0bDJDPVieM682V9brXZ2kOp4MCuc
3HS9LNG+JvclLm5y0EwMVhc2mBKW1ScvsY91H+TPwkIfVATxYFg9C9N80MxbH2LN1S5q4XSgihhs
U9vKznNg6s+2beQrKdLVnvsD/pL/YjRBeXKcgWqy25ZfFQ0/B8p/agNBB1WdZ6NotdtPCkUJ1qFL
U7740pwmleYy/d6b8pNCbc/dqGFb7YoY0+wFaCnOiFVkP/sGEo13n0TmJhg4U3i5uTMuQ5eQBrMI
0q/388IlJBeSMiwfay361CkQ/Gy7HsK13hTxnj3Zv9oRT4mV0lM9U+J93kzk3/Lp58mvyO8nSqF6
MUtmZADM+UoKFicaHSSYogYP8nbl3UiIPPBDIGtIX2PE0rz/jWiIk/ByA4+6Hypkc4UWLZlMZ4OB
pb1tA4Tp50HDdk5P5w0pGWu4XWwu0NMmrrdz0A+3V5SbLqEaTvpt1K+QXHj/B4VRtZVQuHxMlaKC
dq3GNdst44MpAstDsoMHaSJS9Yksnv3k4/QIgTfdSRi7iei8SaHMPLa2trzb5GUGGPcy8Ww9AAZy
FwvO5EUOKSKi6w52zu4eA3L/FIW5A+yXq/IwLh61kTQIPwPAz6GurEcKCfusGsNXD3vcR7Q6lzQZ
FAvJ+XRF+gzDmi/8XDaHbOGvCom1c8afsTvN1YhrklOjCNQ3LHUMBfOfmQQtJY76Sxs/SRqqHjPr
Fs7GtP4C31vCMppknispABU6c6RpP5qF59yVWBirdXNWAiX7Cn3GI1U2jUisNXx27MKvpeeFJ6+I
soMZ2fNj5aj9xkSJ9L1ZIFS9YtkPupr8DR/LfJgQ5SMh5jt7afaZj3FBoCjqUR/cV3Oiuicdcph9
M92kifrmFt787NXJGrX0hI0m2sSwUSvvdNtBaoO37y3LvW0ZkbsPNrdMCPuZnQBntcTxDjaWvCtp
ysFO55+xO2Q9zOufMYHskvNGTz3pwkOtmhb4RIr+lWfFL3Lw1XiDOKD6eGspiGY1ofksLazvkpd2
IEU7DrgF3GNGjn5Mxc8gpSq6i+IWa97lAH3951kP6T6IrGtkgtxBJINOHdLc3vUwwrmPTb2I7r6k
EJAvt7LMeFynQ7qsZBc5szxPx0sMRahc1NCmxhgwp2/Kr7FZBUfRMGuKknFZmKtbJwKZJ8Ekmexd
b1XawXOi+GCWLFq0Wa1f3b6oX0d8240STZ2U7dKrEbEF80nWbaWzcnyUTVRlK51yEQDkaG01RnSU
EYg2GujuLquXX7fMXP9dH8Gz28sLKMuL8vFciiqHE6xH6spBLGBThW3trCtS5GenCbr2YihhenZz
/F+pphKVgwTlIqMoId85fp4kB5Ak6jFFmzyDBZlGuzrK2m1kYqQ6m9QeE8v/X5lZH5apgiS1Rnuj
lHHw0AYqSmS9Q4bLVfoXNwsBGrbkM+yhXHcL5cOcnA+9zYuPqoIeKBfl5sEmOToZsLIanNGe4pFa
hBzUjt9doaLYSUT6THaV2yxFAcclafDbUA3ZUr+otYf7LcI08LahM0BRW8b6gQVIWsvwDALM/Fr0
CGIuCNAxHX9r/eoTOOikmz9YBrGq7/j5NEmvv8FlnpG0nuLriN3haVYKpNJMZXi2iqhba1md/5Vp
+qVQA+1vFZQCxEzrmwobbAXvGKBclKa7uYoLrA/67hx0g7GLO4CUY+2Ga8/Uh6+NVR58x54/4Ujz
4fRuty5q1l7knq1Xs4jjEwqxSO8tTTm0ybPrKfqLNO7jg1IxX/VlfKSRnZDe2fBeG13NrqCpt3OT
+I/moqxnFQAmtDTEfHVpinheRf1mwBD7UUJ+CsisibOQWsbiOfofvdXSe/O3W+7ezD2V/KL5mpK2
3dUJoNCsnj572az/wGvnVJLN/lIAbFm5QGhWBmXPQ+30aA/m9ack842nQKmStzrAH3QJN9ifnxW/
H9Z2HRkfbmj7G3J9FtMBXGdqTRVLFSDIHxALyCpo9cCTNncPYmxnpZ+LcnA+aiXXTvyYQHEufnfV
gLl81rrNI09L8xkM9IdtlZ/xYP/wzGT+XNgQEvC2eOl8YBXQsn9U2HZ99kYnwycWlnVfhM0qzYx2
N/cPmR7aL/J0pdiLxopZ6wdpZk4QIo4/m6vBCK3XorCtV8bnw46adnVNdNawp6ZPs03SNPFKT8Hg
yh+plrAVFIBge/kXlCREV1WXqw+WNajv0fwgYaqYPvpDXASFZ+cwgQ7Tzpsv7KifKr2H84kwXf5k
mtW0ctgGHVKYN5BmXIjvy5iFE7HGvMO6iXVHSmxDxlKH/R2Szj/DPXfhT0B7oI/l8VaYqe2abwQ4
CxS1om9zrEBmCpTipfQo1WUmZSzJMAcrxc+Db6nCrxeta/1EKrN+kQsDnXqjk+fRsand+uWFjD7V
qKUuBZDGOEDPB2UrVSizGrxVy7rqYFuz9WyFO0t4NmZJMs3vr7d8XEmzMKfhKrvZ2e7MTTnPE6zP
rMAfkIOcsVlO1pERGdt7rAIi/Vuv5RQkfpYr7h0yWK51ll7pkAMFhp/j7r33O6t2eDR6kihRMXx2
9Y5fkB9jgheYwKjiOo5eG78aLklprs1a61ZKZtY3QHo2m+YKsUWqEws+3ald9PqWXnl2SfPeK4P/
H65FfhN82b2KGvJw71IQa67suEKUS9YDMOmdlFdlXOe6ynHAM1lauCYluMw1z3G+uCiVeYZa8+yO
65sVsquiKpJg81XPlvGQF5R90k7BEarJnH/YLkJ8GTtKfG5B5V8ZLX88joVTQ9sperI0Y5y8C5Kp
yeYW83Ywi9L0uoJvb9m6Zw192RviqdEzjH/TdjroWo3fT1t+KfUcHxL8jVa2q5UvUlRGztxYgdWB
Krik8tBet3fewFJXevnZHKOGUopIfTqG3m1yLErWovUpMX8R+ZSDu5xFthkfGsd4nqbKJ3Xjoadc
2o+dn3ls2CD73ONVr1f9ToK+Oha7xNeS+X3Ui8cur3ykmBHDNwKej6WvXXS2Aq9ujScwtm2oLpgm
JYVAseC0+NFV2CKwOrO9s4ClhBFyZ5CUTXVafp8Xy6nyg+n20eqPBLHkkCVWuO5nqlvx/p5bvo8d
WwtIIcnLDdju/nEInZ8Jb5/l+GPNp3H7vTkskaydHXcOOQGE5K0SL6q6VD9NSdk9t7VaPjdD+y7h
koT2Bi7EIe4m5PLU1sheGzfon7wi3dmiMxyHaFcXk2MvtVbmO56K+9qO2o3WsUtEJNaxnOPnDIGg
T3URs8bheRxl3ohLcmag5U2zzXgUjjDMrxplD5Rt0fNLiiq6lmqxLrURuq9aZsGjpzvKQ+lPn1zg
PMd7CCHE4NF3nH7DD3XYyDDplQ5jmFl4a8MnE8gOSJNlsAwZUDWSl5GxIDcCMqUc2DRYq85OLeiG
NG+XNUu7WHp+C/56k3LTnK9eh8COnZTuubQV5zynrXN+ltN7UJr/FftjiGnZOj9K1L3uHe6vW99j
f9yPFfp4YFd/iXrHX6EsbP6UOr5lnFLVzFBE8LaSU7rFbukmGR9GhnnrugWF3SPXUK/fhotQ8u2a
e8bq/jqkuqcdAt7qqulHjVXMEOwhHNgvPCJh5ZR19x20Gpkl1pU2EiRqNeOZ5qNd2ha5cY0aLQM7
ybqwrsrgA2rYQdFmC9hfmb5lerwRyNOcpf7V5BG0kmY9Gd4hzshFS3Os2mRb9R6bmQUflffZRKIn
ti9JHTqnAD/jbYA42lkOroqgeOBkCaZedAx2gIyIBG+nt0FpStpfTp1xqs6IGfy8/NbtdtpOH4tg
w+RrQon6Z+PktF2ygSg072SbJB2d3rw0cK8vEgqTwAT6a6/vF7UDCyC50WyGzxFQlIvMikFMEgPV
tGytmEsN697upF4l7TItKIhhrPLA5mUjCeKw7qa9xO/5YhmL+mS2llv/cX+pibl1TA6ccv2ezKzG
7qGqdyF0bxIciaUdZ8X7e6yr6ekWaxyk9EIlRR0fDIIcJmt+CBfL3bgukUJI5WhZY7JOMq/dDouO
wi3Iww1JheWgZ+06JAV9ltbtwttAHdPSXnO/SiuIAIUYWR+s25z0yLXBWndVB661zWwnCrdRb4+2
tTFVFIn/DSwQMEHODH4a1Br5KGp0vw3JdaU4FJb2NzDnaY8Flr+veWi/o0JyCjon/KYi1LIO9Wp4
UP0xeDCmflx7SRV9oy5+gP6ffxRZEZOz8Z5szQ9ZAyEUhWWI92QoERWWwXuT0NQf2sJL3iTiJNkD
AIHpUboAg3erfsjUs3RaKrvqLMHFUHoby653GB3MW+nVGqxZKnQQ19Jb8YC6YHUdrm43No5AJkrf
eZ7HUdmOdtZcYLlgmBOYT2VfjmdEW9A3Akd7Gd3Fx1jafcXt6qVwyXS4T5QE2AquuOpe2q7KrtYq
jNJADpjcnYHSz6omtX+c3M56z9EmXyl8yQGy0Iz77pAH6vii8MF84sNiBUu4juLp0RmLzyQLrffE
a7xTF4NGk84wzNJ9WbXWVppR15WbIFKToxsiJZfEMdtFNdklOJVsBZPSog3ygJ42+BbwKsFC6fPD
6b1uu8X6r+rOZtTgFwlf/jcW/NJkl7gGSFmf73E7FJm6pbfKwmQ7g7xmnf3PtVlvlUdDHc89yHCq
N1E3/Tzt3WSiUDi2B2BkR2m1MJWL420Mq9TzLY1tzN24C+ygefbdJN63Zc8GvglIZt7boCOMB98z
1spSOZfyuRwyI41PGK3v72V1iXep5a/LPvA3MwmHxxZMszmw91pHuJaeAhOvg6TT/Wc5uLpvbIum
NDfRr1iYkoLvm1o9yBDpaKvwFPczVfplWBwX9qHL2v+hWbUNOlN9kYMSsLPGqDcDROHO2XpS/P1I
2e5Bev3K8o6OlvSr+xVtCrgM/QO0jKtEexkmSLhD0W3jQI/PUax9kjXZnXL9G9tagjyXLk4WN4c/
xlmd5W7Be1QrtfBI3+juWG1qJdXXd1VlAHj0dLrz+Qa0LjA7PVam5z46i6NFHYXs82dzWFtLU2LS
67rh31AEi+M9TuIO/k/srWUAky3lDXV8QMlMY5+alw+50qSnoVZbtuBt8mInyC6PZTd/U6dwkxej
/z8vmz55Wm49Dv1krGXjJgtDHWjZJjZ7VAJUoKX3jmNIefZpqryLBuCEBJVnHcx2MB9w+PI2k5v3
n1IKzqsR3bbvGjppAHfRPEE/cU+VvfnWKToe3l02vildhO10DbHQjK0GY7xwRkORZVeMcqEgba2S
/yZ6WLdUAnoWSP4j27YGwTNSIQBlPhx1v1Tzk6sa3drVWHp1aDHnJ+ySmGsHKujq+FkaITPUZWgi
Z1VlpHJQr9RbQOa4z+Zl37K5yP1unbUxgKQlOFYwLDfq/bQeCucsBwnCszj4VaQcJHS7m5zeLryd
BiTE9Gi+2ghN1qvfbmZlWGF2Y1hv9CULi4Bbvw6YybaSipWYnEUZFpX6OK5byd3eUrZ1+l2PdbSi
rW7YOmMzfXG7AIXcMP/O/BCsy9RNn0D/Jef/GDE6abDWkzF9WkiXZ1+f7bVetfnDiODCU12nCpOa
EYCeoikHdURjSEuMFz2KzVtI4nPvr3TNI9/8K07SfVzBkOgOMqIqkgc9Way5FmH6Mbla6pDcBOol
Igc3ne1VpdTazua76G0QkDX2lG7K1Zzno7dps/Gv26YnRiQcVkzJCsvkTAogSvAfbbuf/O1tQdKx
hdskrf9pYjq4TS3Y0pfZ5jbLZB7KxmP3I1Qx4+4RPFhpKutLoEZHfrrGifVRbWxkn84z7aguMU2Z
A211zwroDObJZZzum/1ZhixXyF0iI6uMWx7h153v2/5/3+n2EoYCi1TnpYsyw9eeWV8HmYPSXpg+
GAMue8gXNbdZH47TSa166z3EX2Wv9p2+9/o0+uid5NhNLupQevVs+Lb+ECXZ51tysh/0h9iIf2vl
zIMTVb2D4QU9HN8KLfLYDJutirHkqtZt+AFJaVSXKX+84R5Gx1r70cyyUjy3Up4XtzZOcRjfdr/6
b5gIy9J/jhfEBISn4snXH1zDnHEPkKPsj2W7bIa5t0fK+01CXVfPW8ojOf8SpFcjQKdoVkDAlTdy
j0lTIBcSwzcCLaxfGA2rtY2VxOQN3K91mg6tNXGlm3HWPbW4le2TNBp2skcEGf9XNrsA4PnDXoLS
e86mFIzyDZlR6Gyza6AHwkeoSHseIAIunD5AY9qs6Q+gip+HpSWhSfkRuL7yIg0e8mCT5qK80R/S
MDE3YZ0le2XRZam1/uLOMel7dDN/myAQWbSuMf66Mg/cJ47AQ0fOHniK/dHRNi8xkqoD885LYab2
8+iaT6HTR59p4cTmT6RSWi/6bBcWE3DeuJdFCfcjwxYtij5XSqNdolanTrZc00ctNIYoUA/SS0mf
mZM7++XbrY7WOoOZXJ3mM/alyh6XX+3NMvovQNmy7/xM/hoAirzNUFwPGCjPOG50X/NlBab5abEa
W3bfsiDrqMIkjma+AAJz3rqJRP+yarN8WNtJ5H6Ra9BnM06DMze3VZteheHeaD33tmojs4b8Z6mX
Rx6/Acu/Dq4V6r98qUEYdAPrgjEghdkuWIUsypMH9Lvf+6Xlp4g/6kmKNpWSL2ujah+ZRfgsnSnS
sKuiqOuLNBPS4esBS8+D3MhwlGGxD4OJlhdYvaagQuRxqLPcXgWjg/fVr4cr5DV1p7hUk+5PUaMK
60vEpw8iy3y6x53CpcbaWFcJyVO66Q1nwxxfXMO5+prFubEHd1BcWQYlCXtevDZG3fyQEf7S4YsH
/MhGccOqylmHffrVZ3Owv3XIQDn0CdveIHY+kIpFPfR2B7k4CIuvoZM2pIQz4MxBBtlfN6f8WPmA
1cG7Lps238yfB2iSWKMu+8TRTJ9rkDss5ympux5Faa9yz6ic4zvfLH6kt1MAA+VWGUeu6IICnTsO
ndiV3sdMOra/TsTc5fbpuXbV+RGfGG/vZVl2KJq0fvOc6Styd9n30Jg/11OLky6o+wU48NsAkamp
yvGzn6b5y+BlyTZ3TAw1loOcTXA6eeppUXiFURhPWX+BXBXgPvCD+gGZ6Hz8rOVKtXV98KKmxven
cMpko2ip/tWDGVCWWvwDZ3YQnl6pPZMcSI52oSLFnislmQTlb93r/KfIB1noOcF7gJLpK5Dj9GK1
iL6rsY4KMbvWBOvFBslMnl+DNZ4oBD5IDNkpXE1/HZxuuERdhfXlr5AMaz2l2XgFot7SYSDTA5li
b5tdhclUnnxPo689ThM/tGr5lY1+/Kpo1CgCbDWOGuWPJ1wnUA1zwVlXdn/FZat8hXF/9JaHRo7B
y1FHQWAjTdLuNcqOvn6WZtV/jeN+es/ROLj6nMJB4yJIBjieYJazl1FIwX3YRq89hYnNAsKZP/y4
7CnaKB1KOZxRcehvZwg/fAyqa+wkbok6/n2Ih+tQuVKKqT9n4ZCcuwjP9SArD5UIVqPeZq1giP+r
nZNW2EQ90ONuMKH59562EkxnaITz2bIWNPwCD703BR4qg6W3ygKDdU70SfjtMcYIMcs1trSQypNh
6o9+Qe5dOuUQ/jNCWiZqbEfbUH+OCNO2OyRjDPwomL+5STWcHdtqXpSwNx/UyNp3atq+SAgoQL2r
Srvd3GPLRWVnb/rmQ1/sBnqz+0IKJ32C2G+/ZU2OLTq2A6mSIyCKIc5aaU3jw4Q5t9XDEYZkqDn7
uBibHb/MAiWZNtxpKnp3Nwu/ALoGXiNLdMlMgEBmkJgPy1kMz8DGCmRfx7i5jQiWviP/M+9xjx22
0iyWR3KVWe1RmnYF3gEVt+nhNtidViHZ8DdYD9HL1Cknze+Dj5odyIXHl7Xy/PmgVf1330gUPD3g
P3aTp26UwvP3QnjslQhVLWkudEhpjrNmrGZdxQnuXFbpy33BJWcImuN6MljzThZwpngV3nsiUgfU
xinmpHWY77oi185VtpnnYPhq+/645anSnooYBRIvjf6WxZppIIGsRoH7jDFqdMYMLN7mPQv1GscR
l6yDGqvvnZVpDwqGotTMPOPDpiS/H9ycup2AZsoEwblp8C/S5CK7L91d5DdQBZYdmRIqxkOM+pG0
7ps0f3HWLSyWTLfYUliLtRHWCBVEHznlox1YzOUC7hiSjYl5w40cYHtKvtbtIDx21dcSvbh9iT3S
VVFrf8YViFPy5e26r/t02yWGcpWYXhi4xpTU/Q5oDHz8bC6j72MUJ9naWTecscwMdq4T9NDVOgyR
vJJMp5yqpLCAYXPol57/ig0dFYfUnF7+GFvKXSToZ5eyql2g+XhTYzRBWWRSya5ncXKxdZwLY/2E
HS4MSKvCca13rEusJ/lTmQ+rKh+mB2mlElIKfWtbZbCRWOtNSxapZyrsyNsWTVCdR0nU3tsSTIKZ
v0lOb4Oi2ljzdGmBwXNNoEH5WYEs/HkPCVbJrsqm8bHsHGVVFni0y35bPkBdT6oLJZmTbMslTiJt
QIzd8VYy2WP6meMVeblP3hK+N7ugyzcBWlXre8dtvg8RXvoH3OyZebTtKnX8E1AeLUD0++EGOr+h
zAV/ntQlX4jlQrC+Zk7drA/jbcoG2ylWzmBNSPUl0fb3BausWvsEHGSdutFWmveDgwaJ4vT+WUVx
wFllSW6d1DJ+mcOkvmJIxF5XHZcd7vjkae0PbXLc491HplXw/UgdtHZlGBj96SlpTAdblJ9XzoPd
H01gXt5eK9zkS2AXJAznqNgmAcsYxw8/8szV9kAI7L0/OOa74qcnQS5mLMDWgB4w4rHH5GEaMdYS
QRI1SY4sfOetEsbJ3o379twZs7puJ2f8HDYsdCHlDedB0fvPmDVYSvGGJ8e+1KPhyRvhvy7U2kQh
s5oP4IaFjzt72tNQ5MXL4svFVJ3OPA8RfX1XvPYbgmTtHtWDei/mAhfT7oa/7CWoV029F2OBLxLM
Rqx3Kh9+rTZY7RVGtAJTDqwD0kgNi18APuHY1p/sVt3dQA+Iwe8HNTJuzSovzk5Xx6/wb241hIxd
D5pb5kkqBrFd+c/Ow728MDZmf2KJEYObZhZewzzAz7Vw662MbwxzxP9crKwiKkCYWdinmYTvvUAq
Z/f9oBRSpVktKZ4QTVPBiN1fUucrtwFcpIJqpvIhHQs+zF+AYhIiza89WkG4uV8kEDO5UY+zwkYX
oGvisieqwqFJ3rFxDl6gfNzm7nCedjF4wUeZtuvK6PZOEHjr25y+TPbx/2WErASqsUgvLBouN7hx
jhd06U1P3aSnL1OSPUvYpoK0bzGp2w0FmhcLe30jAh7TIrQN1cXosMbpY0AlEpkXYROlwetCYhmT
d+5q6jUJxvdgIWu6fhRt8yrTjyrQzc9df507qJ61EnaHEi3inTQLq79USR696RNmZl5mwWJeru5A
A8N5UeuHjlXUy3LXMvyS122G/TaP6F2p1OWhDRzWl7D99uLX2Dm9irgp8lTSNMeifNZbPHpKB+42
MKMXFxOPB3FzbK32PAiZBL1QA0sXPExszx2PRcwm0dKZelN9SrfV0kSfYzrrXVyvpFer1PilZHMm
nXKoY2R12Lk/SosvAnhahLP02cCevU2nc+r4xoNblaTcwgr2VRH/LSFLn0Ej2NJhZV9wPw2PE74+
+Dsob0EQFdUneNzV2t+XXTn9Bfi62g+d2e2NxOj+8vcBs+hf1LKq/awidydRElpB/78ZYWu7dLxm
V7SR8wybFzFYvw6e4rQoD1ZUACv8P5Sd13LjSnSuX8Xle9RBDi77XDCKFKk8o5m5QU3Yg5wznt4f
FrVF7bGP6/gGhe5eDYkSCHSv9QeVP3/HXuOEshNL+DEJdk2jwhdcBnq7GU5yBuAAzoG0L6eVXR9T
R48Ptj4EKM0vs69zULUwssWhYAhj51HtjF+CqHESP1+5boAomVvntzxng61gcCx3Z7hD8R3wtLaN
LaM4NgBIj72Fzja64cj5LgByJGBXbVTVP8ZWHyEqpf79ZI7mwcf6Yw9rxniW2LK78zs8JH3Vws0g
ydyTltlYdGbDGuuO8WShW3EyloM9o+28a1y/XQHtA5rTWmFzl3q4v2khy5ve6sceDQuIaaqHZ50y
p/qJNbuN5IICEsBpblngY9QlA0Y5NbfWcvBr4xiRn9xHPtmvtevX8W2hzJqL3Rmnlh+2aGHWSX3T
9Ci04qN6S44acRs5tby04+U11+2BUuiH7L2hOd3tpOmrSxo/WXwSQ60koy+n78NXj0Rq8mwjpZ3C
WcyCGQkyzwxvgEN8yQyrwsjk7wO73GZcSXvyKNumPRUbq/8YgrlzfZlRtVO2dmPWlh+mXa8FByvb
ZdQROidFvy0GEIwIHEBwo8KQ1EyKg4BsOsksp16W30igdPoLfPgC0VmiVdXND8aSqZZROQxDl9/U
yMesZEAPrUMN0Ps4qWp/NywHNzBiMuqlt00R8Li7DsiZHxbHpGG3KoNhqGBpuIS1qmLfWgoaDEtL
+iVemp3GO2oOEKGSpgy4VcjXMoTmV4N4u4fj/xl/CZT2mjq8l4P05xbk6BL/ILBy/xxQ1eLGSkps
jpcBCZYzIy6zOyu/y/FsMy+D0u9M+Q18T8wJU+PmjzyubCHSTv2SUpG4kZYcrnuOLpi+YIPn7seS
DMKL6UXZ+pJJwR/20W2cZBPMVnSnJGVwSly/3JISm7/wNT+6jR/90jq2TIBFixeKqBgbxk2MKcCk
P3beqK8kBBFQsjDa/F2uRiK2XrezX+yLwNE2qC8pn7Q5xnm86eJfVWitoUZToWmBUeF3a3w3M0Dw
lW0oz2hOYDtQ1BMJEdU4KKPHq7E0svtULeYFvngIQtZ7ca65t0IJaSeBCkYfm51bA0NZ9moSDI3v
Y3OutXFVpVZ/RBpLWwcWPDFs49bCVgF4yP7G6sIX2w+ifQAM5sjjITrqAdXFacwoB3XdrWVjUGss
BzlztT67TWc2+Xky3FVd/9Yvg3VnpLtapXYhzeuozA80dAMaatG76+j1Ku8/sGa72bEuf7ZtLGYa
p+0OeGAEX+saFYtkeM14jd/6XWOvpdviWcEawqvPMIKtF+Ame2uRgPFGHGkAgoPqWma7afSitGr4
1FRoXZgO/qnOEmYViCW4U3gv+RBJblwzI/8ffRKS67NycEobRWNSKZc8ydA9hnOsUUmDRmI13NDF
eKSiw5rbjlkzsgZId38kk/XCXSdpp52v/XmKyN5SnZQVfGApO4p31XFO4q7auEnt3BShe+6TFJA5
fFR4UfXCi8o79BSttBx3l0jdstGwG5HAQC1zeqjs9pFkTnsr1C455HmebHW8ezdXzhc15OxkYtoh
ky5Er4Kp5jJV+q5TNcwdNnHCM4D92ds0Gb3GLT+1VcubEsmZW+HUlX6ING2clGdp1u9NIR4lXvI2
Ks0PowtnWNx0rnMlWM3s4iwspWtwopXddlYnPt3iDeyyJFb6cOstBsDW5kMj3OPbhDG4G1OiI/HA
9j0xtdvrYW5C/WOT3wKEwHtMVpAywv795ywD6txHm7ypHAiBKjWKx1Af/aMJg3mDDsj0LQ6Gs9oh
NN3Edb2XreofO1fZ/IYLkklG5WA3WbptWw/VtfeBXrbK17YEyuS2NpCIAW2LUCWiA/Xis4ZtnX/D
JuJRWtIvpmvSvEb0Rvs4jWAeVtcBiVNm3b/prfHxg2GbhFQThq1h6hzIBr0IWt1ecOu87vhiNElL
Io4mGVvsZ53qRVpyQJqR0siMUbbMaos2PC/XuEbINdAFebuGRCzXuP6U6zWuP2W5BuQU53Yqzb/U
XAtevNT9ZAOCOOMKF75EFQT7qZ+rnQxGYGVvsQnBF2kZlT4FpGZBbeNJujx2ues5jeZDv0TUqN+R
MQOWK6NVWDQP1WJ6+D4dbsi+saAHLizttNr6Vh7+RiaCuhMW5p/VWDMpUrfqXaFMJdsubwJkVM73
fBmpxHqZ9hrP81ePlOHRRAqk+tEEkAxTqt2G8+oWJukt15++VQZV/HlKcFlH87SdY9TE5gGpHvod
xac/bcpbFVkQbmk0AzTDz3eCCUtjeJ+GpuGcKxgz8mD/aMu4aw/eWrBlZh48haYTb0CzjNbKr7Lx
OJXBo+kXfHH6qOcRV/oPfAb10+Ck7JRr21inTR39sD2L535vvypYqe7ToStustgKP7OTPUtAC7h/
zU4Y+zEsdzDuCQ5OC0PF5d907kIMyhDHcrap69Wf3Xh+HabW+dUZ9iE2i+aro3TTxl9CNTubb6fO
/xAqWqH/DOWVGR07ch8FN+XJLdpyq/ql9mWABJFobfzLdYwA1nGXvyA+N+xdf44OsIzMRxA6KCEt
IWXirtLQGb/ns5Wy/BnCOxaCIbmiL42Z52vqOID1rL74pjShd4tY9/iUqW55Divl3uLN/yRdCnYM
m9Kxo93fE/ItEDz1XkZBLiItUwA/L3o1Zwc3WsqK6qtxI8OmYefsP75fpiqeFoKswqZGBoMWTZWG
GvUOlf3oppv1DFSBFt83dc8zIUl79dQ2KGgvfZg/9OZlWPXwgay8HBvjJlJ4FnILh0Zv7ntERd9i
okxVWe1V3FLXifJjlB5pDgWjnRBhupOrqtCFyTAd7ClBtnzQ2Jcv2aWkNctNldvDVvEX1GGusl51
gZf7VZDf+yUGgrFXtA8oPoV8XbwOxyeaE2ymB0Ry9D2qroCvpfk+kOB1rcClwclzCVv6AzVClzaD
eRK7LoRElRvolDvWUa50iesb0I1N7gKu7zsv3VWT6x81dfaPHapQsOCXNrrp5yGtG1Yn732RUb0F
SrTEfRiuqBwqWxm6HgrfUK211yT58gVK4eRErOzLxFFxvtYt92gHep+cQphkPjf5noc91vOkMEhE
8KJfT3oMQFcxnLOcRZrto8I0P1/7U3OAdx7yxDi3uBSvsjQb93aSG/MmXjo1bbpMkdaHgUFxw5Xl
+cNeRuSKQ8dOyC6oY5M8ixFGWWfF2OH/Ho7nS0+aG8OlDcQjd7rztIylEi1jcuiBMDIm86697tyV
7Be9beumCJ4qFkVWrOKfWqUKEAbaGQWMJIBzyAf7gRLBUl7aito/l/VoL/Yy6pOKwtBtMTrfmxDh
jzUbjQncaNPu42EjmRzJ3+AX6u4NXJlWkvQpxU8NRZD7qe3aWwlpl9yP1bXuPstD9YOcq1xliW3L
9C0WEvstn8U7j23S4ABmJ0f5ZXRr0O6o5BzixlefpGuwYJzx1jFhF/LrDmikPJlYUiV2iRXn0hU4
AEpcIK2r6yzKsD8b81fezhRw9NR/rJvwi9dO6leSG/7GGmxUzKau+JLFn4o+0L72jcYztYGchOmk
9pUkB2KLafWSj+V80iKjXcts3yiok8CVu8vT7n50UWMYVhe0HLlabszAcY9soZWVtnBboFG+NcVn
8dqU0WuwmDI6ER6IaT1DxixnY5+lrUppugPxDXfsu2I2W96E/l9KPCFuPudfyiBANGRIqb4lvXUY
UUlZFzNAiZm9yrEfrfocJfCMg95yXuy0aFaJ7sW/kAxYOWZh/o5j7cEZlOprrnnausLmCkKVo+4d
D218x2rg4ztBd+TNpxyC1Gz/PEvA6x37OlAO/3Mcy6ViNyAzhVu3Vj+iggy778cooM7WT5dGWJbj
mfW+wYo/aCwD8SqUisF8HS9Fr8uxad1Th+XxBzyT9c5+0hL/VC4zrhvaCx5qGUh54+y81Fv+W34Z
foK3uAv1wPqdhhiqUuH+bqFNvO6trnpqi8jeqaHV3EKWzU95pWQ7jdzW8+y71ko1yTAt0x2wz1sq
TvlOtSF9/MJV/cnGj6KYPetg5/4EoY9misDlKqUQcMfqrkZWe8EXL1Wy60EbuuegdQDfL/1lavq7
zDPdtROA8rCA8l0W5demLPelWSVhdBbZgWvzwyhF6LOs/mW0L9Tfb1zYxlGodzuZ529z1/SOTgqN
5UZO06U9TCMaFHLqZ7H7FhWgm3NMSjZLsTE/DpiR5JC26Rus0D8C2rB3xTA8O8OMeMNyMMeERb6c
qqb71nkdlr5BMb7qZatj5PH3tNaOYOmbAWaLNauSIzog+JZ6c3s7Jq19XykpFPDRyn5GDpsEtTLv
PEf/AQxXu3dNBQlIF9KZDTnRBsxK5zCwdQsS293VY6nfS58crDm4c2325FZV8r2pR0W/s+1HiWrf
Q1Eihjhszt+us2WwtRzKi5X9VHQ1CdK/YV9Ji4dKnrSnC9xMmktEhq1zWyB+A08LBOhykN3mZePp
pzmFtD7eSd81JC+pjK2ubaSh4XvB5NlKYIUINiXiyUMSzAcX6aaFedRVmIZuXmTbIfFrZOWTeHt1
qwY74t3383zMy1y5RVcIQk6MY9+NqQUmNEsev39lODgNguEO/bKsVsMC35bDh/aHUxlyCr04jovs
0whsxxuGTWH68Y/FR6JXgKZYLnhKrA8qWKlJc8AQOd+Pmq69mH3/SyIcB0YQYvFfchAp27wsdDKf
eXfnaJqy1nSW+oqlAExz0nwNx608QW6vX+1kcXiCoWUM2jHO+EtI879GRdAIviCV+hYVLVKyEkVd
rjqBOZZrSbc/WNoRt5EQQX0ufY2quocUGtshiYb4SQFghdWBFv5wcwA4NtV11qjRfERBpN32SWt9
rz+pQRL9MIwEeWDdcI/mvKkjdvvQb6HFOXEHX29h3skhUlqI2aniba995Nhg6C3R0odEL7hECYz7
1N/6ReLsx8L/9P/UNs97Fai3D//wqmsuZwi5BueLQnpUoRkjMfGCKuqGoL41kE1H3Ck1BmBC5KfD
nbPkp4GZk582JUstHaGksaMSHDtGk84GA1o07iVjnSzJ68sER9eg1Ma6Doy6yvUTIoJ7pe/UG63W
JyC1S7ocgShy5B2oM7SSajQaa8u+gV3G+macvvAiig8z6pLbQEWg0KsSvMLaPL1DD3a8GxuPHIXR
78MB+XvRDBFJkGvfVauktfy3OAmR4Guc9Emw9E1sEsj+LWCxa8z1+tdrxQM2hmXW6hQT0S8SYphw
yOZEizdtDkVbmjJwIY9Vuqqeox/XULPys9VoBdmum9juQvuK7VsXI46Vr1jt1gYifCt9ciYHFb+s
ZienRqTx9buGB3pe1CsZ0rww7RZJtb9YplS7cKmcyyGRSrmcIkLH9GnRdAPx+cJLo8LzlcAPMXXj
E3OdLmcyRc7e512msAl4+zFONv4sRl4d7AK5f+VWRhTLOS74A7nFpesy6lxQt8uND4PCOWYQny73
/WWcL1ZDFh6/Gsdom9u+JwHw8XS0jccy8vK9jmbQrcQYYVboJznVQjs7BmM0s9iYnNrjrxJmzaru
9fA0RC3qOu9nLutgBSrd4Y/+WGZc465zY4/7thqWVOL7Va5xSkDOETmWf4hV5DNSIIt4hZo2XbSL
Fcfb6Y3yVLwLWnzQukAvinA2guO6lzdkyDdi8ydDp8Mg6pbc94WbIwSdRICXnYZfxgDgdSudLnYU
2zf1dqjr5bpRoBm0QZ/fSKEStUJrHxp4k0hzKKb0TCLyhzVn/UtQ+vELe0IZkoNSaa/eMJtnacm1
Il95UV3N2HZ9rLzaVbGOQZp/gzUd78bJwr8TPCZGFPoesqm1ipZNZxjPYHpjdqM8tNQ76euXLakC
EmKDI/KwjWQ3Oi+70YzdaIJgLy7ly2a37LQO8CzRMm96v7THGxxLAuugj5p5Lwc+gL0q+54bZelz
tMq8n9vAuvd8c2t6FRoE77EpMhu3rTneXrvkzEhJgTl9h+XzEgtEpsQ4y+o3sPCASIL40tfowE0b
NHnGsxzaOLBOean17Ij1aCVy8FSp+xsDYDIZAWzp+kzLNrE9Tgdpxqb3OnZZ8BA5cfNZKY7h4k5X
u1kH8s6pom+2G5FrzNBmnhKKub3Rg2n3OlZqZuvwvuUw1fHvIUqNo7Skv5y8dZK77OKWSagBOndk
HLaNZbX4iemwV0KtQNZsmS4TqBmPu0hHdlFmuG1P0TIJLbb+aR9WhzpHH2yF3zNm6cvh0jbgk1sK
DHIglXm6kZHLaTKHBSvsytxZVfgrwViSTcrSFxG0M8tc562FtgQggCX7KmqvgW5VmyZGPO3ad3U7
EH1YCamWkNnOuMfc8Skke3aMXVioIukNLvETOJX0OSjm8JRhYoiUI/rc7/2pg8zWf9OPylZ4Ctvk
rhwDVNUcyLqdq29FDPYqENtIZVXapudruKnx3lNAwAf7a6TM9lmEbyAPuOSCVPbSwsn0wE3q7drM
+d4wE4ytaPTANqBikZo/pE90enoR+al9sL3mpJ/sutI3cTmZR2wEfhaBV34PrfJyEv998j60nOAF
Vn2XHt3Kv1nOt9Ifzu2CUEzrun1YWoJmzP/Reh/LoGeuff5OhwtQwcjH3wrq+PiQLspeRYwa7RSb
XwTLELk2Hpv5jagtxjqSi0BrunphkPspYP13ccW/uyVGoiWAdL9Ej8NA/vS/XkAimxF8glPkv+tk
ZuVqQkF0zTK9UfsSFw5tmm7lzDQCRi8xuE2kylq6mzwxb4pBga5CuM5kMiUpbqvY7b1d8MNECboe
rleXPgh2iJFmXya/rY8RaqAbKaa1kQ7IsEJCu8Oj8VlXy7P0h2OmgBFKQm4Ram6m4ZwaHyF8dv/9
XW2P1PGX/iTo640xV+0RoWTlyy/pNEJ+Y4rce5ThY4iLLGxZS2NlYbEPWUAtr4X+SbrzCUpIAv35
8nnlF718MDm9/FmuH+Typ9EQ7l87Bh9IgnqUmbZa1eSrbIiGdjUPZn0y4sbVdoZXfVKmWt27YdSc
0pLdiY1yPuv8HSoo1jPuyGidG56zAj1jHXDpNp+nGoJ67tjlWkbbCIJDV25J6NtevUaQCgHw04TA
+EmzfHPt+421rg0V1eD3gWszzYO5WeGsMt84gXYM8DO212U+Bbf/06mLaD5o5iEuVuD85+PcbaXL
XvrlTC4hZ5WO8CkanUgDzWhyv/FfmmgHgk45SaVRKpCR0dsHtMS/mebAFksGesNFdjIoje2ls0ji
B7NsMbQFjVttUOhd5fEmz/BpmpHCMFchws338Tz+4KMHh2ZM0/tqOVh8le41tUZPwVos55em01pg
tQt8TLYJYD4KFQ414Ck2cAU2/Z9/TKasYIPJQe8xAcC/klG5TDV6a/kNpIuUzQE9C/VkeHp4axT2
YmOhPfRjofkr1zc3neKHd60003xO12VSpvsi89UHExHEBySkLLCM7Pz6ZZ5MTnPXv0NO561L5pZl
+z11hvIoYXJwyX9s4ZFom2sf9dTLbwFKZuFMeZ/Hpkar1zPyfbxUbWp0E9Lym/RiuPLea9h68S1R
0fWV3q6MlthZ75VHrMzrVVMg8NKMg/6t7Otz6wRgGQqE+3GTzf7qI1AIoFD9z3mnl5s4dpX7yO49
vO66+hjWqnNy9BrcBc4Dz3Ils2FFmfZp1UQgZkFSh0vJJMGmZmcqbvrC9iZdrGGsX20xr/Nutr4P
CisFL4vH+2YR3Y3i/kc7slGsbR1FVNMGxWdE5WNadIgfRShcLQVBXFeQdlsipPkeIS2ZNCSGumny
6KHBFOXyaCgV/7PZztkjX7/hMUrCy6NBb/FGqCPV2slGeSztz2ZW5Y8R8NA/olCusnA/wn0hi1NW
Y8uzPMyCJy3JG7RaaEmXsTzWKZ48db1ff+jPehSwmgGzgWExFZymwB42g92NZ/SFx7OXoeGaRzYJ
TxQnt7gMjSEGe85jFxjFZX9y3YB82JDEmYVrkmxGLqdZspi1UNZeeTjHrya47w+1S95OhUC3FRlR
M+nJIPOuXXRGzbpLEEkI5z0OquM2NzTrZli0uuPxuzaOxmvkzsbR7rUCABR+cqHNO8RN2pICouY8
RiYAn8VPrk0sUAKD8mLY4CsM8kSPib4o+bikALUs8B9VPvJF9zRFociffyG68BYZe+lbJMpCwFdN
so6COcGhwm3VX8280Uk3nC+8hwvFQfs82E1+xksNZoQwIS78B+1z6Ec5Lig45CG6dxZMgWp+iwun
unfZS/ir0q14T7De2l8gCkoXWOCtlrzdRas2jpU9cp+gMDw7PQl7CTw+7lQkL54iM9UOmT3MOxhl
2SvJmpNdWuw5xakLVQPygkXxmkEoPkHoUJ+4EYpTXzivgRDiMWOx1sgjNHsZtS11fvolp3IgYVuB
oEqcdd8klC4StXolTQMTslZOsQngYpUMc77GtWfeekpS3PVe56wHtV+ENaj15iRyHmA7hneaYUZr
Wfsl7fw2oFPtuBtYO6/N2owwhV30ZIsK9f3c156p1JQrZKidX+1A0r9I2x8KDLp1H2VUIIPQPBTa
XOwj1nobWJnzRsuH4dZUx3IjjxczqR71wHCepb9lf0PSh4Lzez8YyzPKYvVP10zz17LolfzQOhSp
HLXNz4ClEU5b5PzIxOXnsQYHJmWDflpZCMfcARTxbxWWt4Lj+hPutQwGLqzzhQhzRXpFg1ceUZTI
ULjaDgu3Sm0oyRq5V2KEmsc3Y5naN43RwAtGeg4NGWo9z7VfIu81jNqd49r2uTQojSot5F+MGPdW
V3Sv2Fn0+xoNpOXeaT47BpDWYs4fwB0Mq35Kiw3cdhOouq29atXPZlbRqvMa6yYLxokqHk0DTSUS
xu5jsYhI1X5frbQxAgy+zG4ihIksqDBvpN0IEgoUle7mkmVVrfytfSH98vh+a3+I1w21u9GzwViP
bTkhCBmDxQCSvul1tOecrgh2iVPbuwnDzc9GrFGG4E18kFFyDAnK7bl1llEnNm+MPimfssGxEdq+
kSBIV86DVlX30jLsaAJTHVL1W66f9TU51hTt3RxeRGc5HbYNXvas/gSg2j/3y8HMkbfU0anaS7Ov
3RlkdvFNWjLFbaJXx1QDXNSIB8LU72NkFjdR4Rk3uH9RBV3qcJVRQJ9Iwmot9Trpkzrc4NlAFtCI
v/YrSqjtlhToxZZRYmU0TwDeLrHSlac+mNtqYvPP33wNcv5TlY8TxqzgGfAYji9NO8ITisrBCCI/
9++ssvksJQgqlP6dq5SfpVzhhp4nY1KtsJZIh0hBH/0385arSKRfQFy1qI/tIjXby/JRFo2+gmK9
Y4fxSZaZoR8Gey8fx42MsipNH2bjddCxFF6ElOVQImt99rVhf0342ejxSdcl34cXhIeVeb/3aw8F
m6RIb1K9ePUXZloamsNN344xKEh4a1YIhLwJtZrMJ00IsluzifqX3Iz6BwtLiSr6yuLH/8sd/kqA
bvzKFNyWwtkqn7HDM3YROPZbNkAovQXW4lyRNp99u/zpxdO8cQO7WSMLXgBfxb011jV774joDPjx
f7RlPF3Gu1TnK1xBF/mb/jrXfbESQl4Vds0THio8fcrpLF21UiCvGOvPQuCTQ7BUXklDogu78Pwu
h//lpDKk2DgKG1cN771i5tfJYmcbN517cEXvQO/cdvPG0O0Bce+c2GN3V7QVwJVJ+WTBoZb8r+3a
5gFVnWnTTKxZMGOI5s91CDowJTG0EfkTkae7CO/104YaLW7LtmHtYdI/22bhnKNFoEvO4E0557bi
4R+W7bT9Y0BCBuos+Dc5G2nlGS516YhISDqZ9jZEnm0rBArxF/bMHYIjDQgf+BZaqd00lAuPGoZp
0+oKERtz/+AFZXQU0Ncso3IqUDLSAID7x3+MXq6wjMg8udTgxOrWxPaV1b7DS0pVwPI7VZ/pJ6P/
OfJyR0SezCcrCxbzhpwuidJWK5ACZJPRANrUVk0APTzrJ31zuZmkPXqGvikAcKv76/jlZhqS/u4i
eJGNHtwTDSGPoG+V23jW1F2XmMGTivcoXFyj+ToY7lMsqtH8/ZLCUn/7Tv9VRZr4Sxrm8LvrKHhM
sc/bj4Mz3IyW/nMeu+dWkFSN3WAuQvPyPbRi3brt9OE5KpX13OoXHYELHnTk77Xif8mzVfZZrhJH
dzjXXjZcl740wbKF1U6NwLgB+DJoXoZxVF+7Dc9P45VinY5nRt4BKfGMV0xw1V1kNMZORmsXmy0z
tICNWB0YbbNEU6HzIpTjTOwGFrtpU5vCW7vFOVb++9LX13G8Mmxg8tI0VOctRJpykKvsgRIPN9qs
Juq+Du1vszcWb6hXPolG/itZV0k2bqoUISs0qttgLyRwOVxHrn1yNghFXE61DoMExI6hMUXaUR+c
QxzCxXJc4y9dUU9JZQe/8gQIDAxOkGbJjz5V9G92laMx0OfJ1zqACj+3oMa0BqgRjLH4c+Aj5TeS
2H4ZSt1b210KVVNnuZGm7KjmkMdiVo53mmdldxTAKL/Wgfk97d19mi1oPoj4UVer33uPdbmeNfYT
wKVxV/EL3xYTz3i7piQslmet0iUHRR9vRI9MuuSQLe5BV1O0S+xiJiRxg2lkhz5NbkTTTLoqZfoc
Dm4Pdabrnyeosl2C7bS3WDtCeEq2fuiDEliaMMrj+zTsjz5lBIS3QE1TSlbInWZ2/4yeX33wtaWo
vFypJAvCPtFYXD6AvGrvQNcr5DWoHL1axWDwdqabf73CXuXsQ1zCfdUivjF/JmNiLDs8L3QAkSrh
o2zpkh65PPhq3A7LjlD6dIQrdXcOH6WLGxWJwYxXnwxOCKqfINh+RlI1f4mcfCbtBG++j3hfuTpu
thNrFuFD5TizrMFIVAfDU7OXCPzrfpyNbKOog7LTK7tYF0rgFfC+Iu2ExO7On4PgeOnz0/o57wfj
3lmVhlkg/JNZWGjYlAOXNZxtaL/zqhhANxrzw2BZf0k31TKPp7SjH4y8CF/6qtr/YUNsRRpMm2CG
w7vUreWAHE5/N4YJtrjWW5f0Z2Wg77raSNf883sgaotFjUPO6CQyYBd3LVetcZghzbYWlbDAiniK
23m+6hB3oH4Os74s6nM3O8EDT8HwoV4OZhF5a9MCXCAD0iejEdh6dUF3LPFyCTtQeUAY4Pj/uEZS
qD/GwtMOMlEGDX34hCSfcaP1MHEKFwc/qctcDpmFLMYioSGHxG4cgCXO4dolZ9fajzQHS/9d+09Q
hvObyw5PC5N5nweju7ogzLVxih5yc2NjNNZs0YhBAHKJ7p1m/2bZabCBAXedW89DE9jPUfilbfzh
SXrSfBhBVzTDjYwF5ZQfldIlER6AsLzsocA+z7sr5COPJm7/a1ugHh/AIW2Tf6boFOyvIfqI3TLW
N+lBDPHQgbSAoj8jZoteTVAEWPKF6knGct8ZN1M5N3sZjVxU66NwQm4X4PiLYqnV3RRpl6n1pNWr
rFmw0GNgrtGRyCneLJ4sNjmNQ+Ymf4XoYjRbUjkA8mPlfPkbYpy5TWe0TetCs6k/A9RJwTw+lEFZ
38Ww1q9wHulX+SRw0Ij1UAX5EEsm5EOsv5jjXmOncvwNxBv4MRJTRnEHF3vcK5NSsDwkpav52c8m
GKuH2oy7J3CU99Id1fFblOAe9Ln8GGXo99IdUqXwEb3bhFVjIOszekfdx4OU5a0BfqJs1mS8y29B
Y56yBOO+th82hq7EP8PCnflyROFLlnTuFi/CYl1PqEuiZts+2ag2HsLOaxarieZJDiMvV1YdvbqH
M4LXauxCjET5+iFe0OydbZuXepsdsxGPzXm+kaKb1M+kBtcBXB3R77p2z6Yf4I/cv0rQtb+InHSr
YV61uQ70WG3/XdSsGh9CXFm4Gx9UxRoFJAwQBzwWLmdaNN3hEPuUWsjlXvtlUGcfcutzm4fm4sAg
fXKIXTijnaP/Zm/b3ecOSMXShtVFnul1VPv5lvRMssaDo3ytRnRBbSXCbMNuilcYcu7KSc3sJKPB
bO48bYofuxRNTmuTFn6ylRTNPIS/rLDyD8L/EE7JDPtyZzmetb7ckW6g2Gd4G5cJEpKOOC8ryBZj
doyZVG77zlnOIqVwz0Ogod8Uz+55Ws5IPLgfR2PzM/mmYI1JvfkFJZKN+N34rFU3QT26p1Gr9HvX
J3MvdPNRwRiw1pJPg4sbht+01i4Aor22+9Y5gKMz14HS+Hs/4AXJa6E9DVgpy7tV3plRNH9CiS4/
S8tY/Je1EV6hvF+NxZ2Z30DG5OBieAU8S1xNhoT0e22F+z7vjMd2Odiul2OQrdqHYOYNum4y89QA
9z1fmp5yoAzoP0isVfDy8K1hJ9MLoJ2PcxkGt5Y2/ngLjxY/a9KWa61r2R6Qk5q2Wo1stD8tV08V
X13LbyCz7ap/nQwdA4qlRJmRIFs7bRlsr9VJqUlem9cQ10lIfMoIUBsqAVLvdLVG20xzpS9Jtt6o
XsN0eGSNQEa6no6YaJe/Z6393pYjGkiV6SPLn5iIgJULVgE/zsiuMsqvEEry3CifoPhW67JzQEl5
xUmbhxqnQdK8Nosqaz9Pzp8V7Wkook0S8BCU79T1AHflhW1idZQu+aY6AX9Nw/8lPRR4EDEMakz9
9NkrVtJZO8pm8HzEsIwR1lU++95Nn9ZnY9FBRM616leX08uwgSllz/2AKsgSDoOcKl2MYnZQOuG9
MYf1SlFKfW8g4Hg/oNNnruYJRavYUHCPWzovgcuZQfX3qOj544dgOW0shB7npD1fYx1XsW4a1/kk
kCaBMMVZ4K4Has7rXCBPCHzFtzIshwusSRBO1zkfYFHX8EunXFPCswb5bj7YdxyEf9myj4/I+qLg
O/5Sl11+jMYlIk3kGu5G7ENk4BKX/B3nVnN0Y6jjr+FdHrjlZjlrFM7PSmT8MoE07mUwFm1hOZ0i
PT21rbq6xv4x3wmxvLLKHLew9wtPcXjQ0Nk7NU6v3ONgIs+oKz+tC6txVVp+eXMdaFhd7EtwCyvp
6xxvvq+Ss9zrBWwS7LymJ58KrXU0aoWm1j3VuDcXezvMtdO//sv/+b///nP8t+Cv4qFIeeHn/5J3
2UOBeH3zH/9qW/9J3XktR45kafpV2up6UQs4lMNsey4ARAQjSAZlKt7AKDKhtcY77VPsi+0HMLtT
TE/Z9OVYpUUFlAMMAO7Hz/nFH3+r3lcf3/7+hykcyXTGNoVATUsahlDZ/vp8j0IOe2v/C1D0VMZh
kZ3Aduc7M06h0Ele8jU3umXQt8y5DkOXdLV4mHB6aUU2PQpG7yOuYXKHzfryvH1QrpQ7UhTaMSma
+dExG+R1VkqrpmUo/FfzWQvAhzfjhDSukajPqJ/eT1MvLkS6WPDZRmgNJ/TzjBOCdpeVTV4P+/LV
VQCfcBdr+mBvFaoisPorwivUIfeUtCkj4Y77nqELpwC7gBoGuFbEA1iJdTHOkFtScYqwSzPxSEUk
OFbwkc7oowMryw7AHdL3dfEcX1sKz/+2R1kv1nnC+fjHQSBI84utoSzDef6v74YUv94NXVUdpNnJ
1pjS1DXux693I0t10i7gLk5ZCs5nNsPmNpNNQ8FQa33cdqvdtm77wD9Cu67a5H0VOnKwtnrg18Jo
E5+KK/ouWT3ewKcZ3j8w5CjAipaMuwCrEXfJohGUcq8d5nhs413X1m/o9vrfZT4q2cqz0k2hF6lk
lxHFgt74Y5lCAxWsJWxvmvXbtkHU5Ae2dbKwASL0Hd5628r3oyuzEygGHDJTD6AiM2F8n2IWKGYs
5fcJp9Ix1mea/n3CiVxgAuqoOW27bgfNRsukM+r10zYEwqlojz+afF9Hk1njWLfb0tZkX07JfltE
zy+5QbHofc66tbs1CVZafz/N1qQjlACNNya9ghfo4q9vta7qv91rzbFtXjnSxLoJclz97c1TFKlj
NlZEF3Glaqcpk+TtW9whRIYGMA4G0u+iGTxPUJKu25bnPrPgxjyIOTHPvVFhmNfin+shadXs3ped
WGmvHITd7Lj/xz5Ny12YEvRy9aKyzxHo74tGy0cy6anzODvpEzZ5y6u+5I+YKDkfZkTK9rrSD8el
Dq07+nr6MNmrr2HXwQ2I2i9BRKVwISN5iZVOgPBDi3HnMi6vyM114xy/WoHleHnTF2cRTDiN87xD
sTEbKIWQ/AzOloat5TrmqNwuaZEhSo+0h+FkD0ijhicdMtzN9qE2pBuiIm0RJ10kHFroW9u6besk
4n7f93roNcPQrbaHHBeVZCPwtbt+X1dMK/NyEOIYjtPgp2MaM/pnaFwHoiMPxaMPPx01nO1DkFNo
Laa129Jij9O1ZU6XPwSvTaTz8Fem935vZJKUmVuCiN2PRswSDQwgCMl7w1ld10dyYDlugolGchCn
A7p3jTJSolXnPMOXaExFhe1JXZ2rdV0HG51hTlpfoy5OLt733rYYXfIpsHtgIdux6xHbYdsijNwb
ZQTIt616b2T7qpX2URs6HaKKTsPbuq0VR+gfSys+mEOSXA4LgIXpnx/CKpE0QFEeLDFl9N82bItR
2MGiqYEVb4vbET/2MyxFP+bo1v62/sdij9KZ7eBm9q8OH60Z1lgOAHI7wO7F4kcRkrU/aF5qY/tS
ifLLEDlaCuUbQWylja0bgnXDj1XvpDLzOpdMIdUnpcyn5z6uTbdtq+lGMzLjuqnl4G0blnw5I05f
fLDNpT4mXZaiJ1flzwhnbtsxiO9drdIvVERHziQhu7M92XwAft8ZoPI9c12UACIMROgpaasAJ/Zm
CLLc345R6+JGxyv7aEgpNHfb3YyZkYNyWpvbVrxvC+rGOhpWd/u+09YGXgTFHjandLe9B/jbF0yM
yf6T0U0equHCFhjvVb24askxo+QvjbtUR0BIi98XErL213qfHbdN/bqTNfDyUejLcT9jcVtnMP+i
tAgbeVvcNhirojNeGhmpbfbb1gmyH7jYj8V7e1ujlRYSpq2QnfXs275jAlIt7O4afTFBIuvLdRUi
PGUBAZnJWkaKQM2hh2qH3+yChW1S6zdDoOo327c6NxbXEnI+xMjSWUBB2Oyo5b6dbePqfZ2tJN1V
RgC/bXxfN7YUKCDdAhvaTrBtas1JQCLG/WFb/OksGcmRKW1O03ribX2+jPBGh9WXzQGws66vypl8
4BC9va8D3nn910OEkM5vQ4RQpXTwa7NNh6+GuYYLPwVn9PfCJomlHzD+WBFfmaVl+6k1+upzcEym
ejwhwxXcGgpipN1Y56+Gqh5qrI0+NwZDSV0uP+9Bqmf6XOWYmBWN5tAfUECvhwkNdtnCBV5ZeUvU
9d62dROd3rYuPUxhs1D1n3Z2bBR9ebVu5aJ0+zYeY0YiCQU8nau1j5Xox9STuEvWj0kHEJXg1X2x
rYvi5mM8NuJyktZLCp3zhKSxuHv/UJUDDuzJeVvadt++be1oaccG9kBwx7olyq0utVXrXXeivnGX
BK3oWtHWMRHV93ZWWfn+dV0OMxg0/3ILKo3OIn7eYd1/a3lZm98O2ha3b9u6bbEn9twFQYhlzT/P
gFIG4+xPJ/uv2jLFeEcJQT38aO/96tYDfr74H39HGRXtRadrlz8u6/2QH7ts15XlyVHkQPwSxwqu
mSbp7qTZ+ReJF50H22a8BJFof5wdkOQE9qjLzNNeW6kpm8rST9pL76pL9HAoBK9TvB8fyPrp3mzK
mjk/RJZtw48mJgd1iv1vW8yhxX+zD22vh99/aw36K6oWwXEWFa5vkGAajLKE6tnK6gK3GBn5qLxz
kf0byk5+JidSXcyJOu1RrEK4a/ia9or9vlqOaeFbtRUccm3UB3fJU5x8o0lxruKxLvfDSv7YFpN1
3fbtfU+rqoKrTqNe2FuNcbmNLK1dIy4faYf3cWbjG5u9AEYeC/E1mNXp+5Z1oNn2iU299ZreRLKP
uOugdzZ+q3qSfbKkfejn0ni2HFt62B6G11jphrd1Qla4woX0OYBlOqJ+89CZE5YIWOXttvW8pWE/
Ns8mJli7qC7MY6Yb6WOq5PglLuFuaSgPMQ1eiekpVnlq2LdgNJBKe18pebMuBzRvtnU4qxvnTg+Y
Os2x6rh0hS3sTFZum+vEAWPiAMt3jff/TXGfHqpGCS6l3iantC7JTQxqQ6WvaPZATNM7OvzKB/fR
fij7XMceQqRPVl5/BLOE2ceU+dj8TZdThD9qryja2SoE9fKpJJRzVHF+X5czJXXjcTgm9P6XXV9/
39Cs34wCE3nIjTx9237byu04KkmvYYzrSN1H4TlJrjaH2hAlcTUwo7NI4LqBmVX22yIwRihKTRkf
Fvrr8+ZcGzFSH4MkHJSH98S85hgdkJ72dgNLTqnS+GlStJc6hzyu6zfk0rY+acvbrav/37/Mw9tt
Xv5aVpTfw6j7bfE/Hsucf/9nPeaf+/x6xH9cx69N2Zbfur/c6/C1PD/nX9vfd/qlZc7+/er85+75
l4Vd0cXdfNd/RSnia9tn3T/yCeue/92Nf/u6tfI4V1///sdr2Rfd2loYl8Uf3zet+Qdd/jQkrs1/
37Ze/9//YJzvi7f/939/P+Lrc9txrPon0yb+2cyaGQd1Jsvj13WLcP5UVRWuuW2qDuALi3ETOlcX
/f0PRfypM1bajiOB/FqAiu0//taW/bbN+NNASUsjJaIa/GcK+49//OnfUynv9+xfp1Z08VtuhZeb
C9MMxnWhCcQufpvNJ00fo15dfZxNQ13dmUN/jI3gZgq0agapOugKdafYhng54F5sz+VlPRa5b8Gk
RuS9H27SWdG8XKrIJ7YiKF7tsYueTL2yc9dOe31n1syrnKrS71YI926p1f44kH/GA3fEw7hEmVEU
aD4gnmKjx71Ui1frU/tpAPq6QxkLmE1PYccTKnwhl5dhvte7JrpYjDq9d9APAmTTmMcoHyj7ZKF5
OQ4TiMOsbMgeTO0YAWfKqw+mFVLxLTUHy6PBfFVjKl5OfKhGrBGqOrkMA+QkU2w5LpwEmFhe9sHz
hK61VzdL81H0tSwgkxZ670apKg6hwCbRsxv0YOLaHkidKcFD6QDMi4Ouxh+uSU+gCjNXRAE62sNc
CNcRg6PiCVxr10NVq8ASsgp1V0eq0+Kb5Ds4rhyDC/jUmOCoiv1Jwg7by6RYFMa2wsr8ro/D12yx
y12ehyjTQUaw9KOzqCC8q2j6hElrewidrPkw2DhLJoFCqIEU17Opz+1HuKfyQu1i9U5mIcgj6PvG
ruwNcVCtoIQNrorkZmx6vfDUqdOeIPbJXTAXMz+Kbo3Sm0qx1trQRnuWXR9cFg69JLopeXuNZagy
oq3Qax68h2TxSlQ/wAasTsrxYGSn3liCzwpi9kddOqNboCK+o/frvAbDtks8RoM7pCCwSqIW7zuK
iYd6PQXrULA8xbJVPsSwZi8WNUQuqb+0gC1+a6kBn8pOhHu17IqPFX8tBXH06Guz1Xf6rOPZWM/d
MRRrpQcvnXsHxxQMCsLoAE2v7NCHatHlUnS8XEBTXqopOq4a2NBxN/Be5L421c5DgUHDzkji8AmV
2NhmiNRBlFYRsgau3vHiY4QdLcdgTBq/TUrK7oG6XJPdrUu3yWzlbtQ6M3OrKeo/1s4qfyuaFuox
Q2s5u0SSVerOgx5fpG3cIZrnUDvFeW45LKUCijJtkBxzizhAWg9YCwKVZiujj2ltNpabR9gwKuhJ
fOoau3mrwEtE+y4t11G+NZ8KNSqp4UNyowTWKNNnayFTyKzIuKFebPRHpwRFqaCE7JpNhr1Ug87Q
SWrljHheOqCKPJAIMK1yAikNi/yA+89y2elheIc0KG4KaLZ+5F24LQMzzNwJGj3SyfhqaHFYPg52
ZX824q49WxGSYgA2dR+HD3OnjxNDWm1U1xJhlltuzXJpDrq6N5B8/iIp17+MiIM/dtq8vPZIvh5s
Q3c+lQY6vG2kYyEz6QEfc/WAw5H85IhwforssrwS0q7uFkuYsBOQrAD2nVGG6EoHr1fH6j5MToeI
fZeimKF3yUEpEvVM6guVgsgwv5kwwi6UqaqfrbjSsIBq1Z3WqtZjO9ba89B3yy1dynBtLPawL4uq
R+BBG8BrdNq+6pv2Y79oxRMRLc3Xqzdyk5cV3nEK5AKzmF/GzI7veiuqM2yDp2K1Soi/xOqMXVoY
UPuIBqpEs3TkXW3nysWgUEAGqtyeSxkVOwDN2k0EssbVVdQRS9nLk2YY+pMVgDttswgolR0aM8h3
1XQ1e1EusdggYAuT7MMyVPJEcAIZPKtj8kdYgnd6256GsZh8G8OIC+iVqjcmvXFpqUNNuiOdbqYJ
+RuXThP/6Hg0rM9La1oPeWwIFKFQPL83nMnQdk5Ove4YMpemv+nrykHjrwrqwxCKRNkXkW63bkfJ
JnwsDbrLg+wW5BQ0zNNAMisNYBR+wgrmxjT0oJUSqe9y8LmYpaMDrJMjeZ+2/luxzE31tXjomq9f
u+vn6n9AHKL9dRzy3Lw8v5Xtz3HIesR7HKKYzp/UTTShCpg+mGlrhBvvgci6CWA+HmbS1lSHefw/
AxFN/1PXTY0YheCA9LFDevh7HMImFTkZQHrINhoYool/JwzRfs0zS0Icx7F03TEd3kLHstYkw09J
hDHPGZrwmPSiK17d8H44ZuCfd3PiBg8gM6Hj7u3jT2Hav6gqoQr/S+bi+0ltE3kcfD2IxdaL+umk
Ha9pj58E3EEZvynSuRzTDlSUrnrqkriSuZ5TXCtj7Wd9R4wfde6YneRqrQ4iQsukKzvbS5d70b62
6l231uzr/mT20tOqayM+kbA9qAJl/wqjSKT38JG+nvRbeM7PFDNAK7bulA37yZa71gnuNd2iwCWf
0YIDG1Vh3NZOfj+RlB5uI1hhiVX6Th8crBbd4qCgX0FXpTZjqHGmt+CAUqrSX1pwNJCcIlQ5B3QH
iHkvykU71IPtyUZFSid0DWnhu+6IC6CFaAF0nl7XFEnrYzbCoy8zaofSnRznoM/gNcVKVcyp2U/u
aKh7gdBbHOzSSP0Q2ufQuSn07GJWjgt0DRzld8b8TJ7Tw1/Oh9/n9hijTE2CEtyIvOenhPedvEhq
x5dxNMDD0wfPsrObttjL+nNDx5TnkqQ8+NjYPIZ1epGK6XFA84ei5hVhgN9EMeKFDuYCio/qIkoW
jFepuQPq4CfBuDMkhCyn8ofQOjnIJ0wpXqlBe6AfIa30wZyLp8So7hipHpUR+S2BM0InlDf4m98W
DFssbX7uBqN2C2XEsrWO7nhy0sPcNpjRWNBSocwPcsHMDuYsIAPABznQwMYPciTN0fFK0aSfkxIo
RYY1lvA18w3Q8V72GXm8bN+Wtqsx/1YFMgpqtRuXu25evlTa47QMR00Ybmx96mYuCmIMGUdzeumW
t2JKCDgGTMOt53DB2LrMUJW5cJw7NSgRgttr/fSkgeuHoJKgw61hrRTBCdfD56X9VlGss9qa89X3
ZY5r+by4zP6oKyDpaIA30WEQth2yBctR028sSzCvr3Zl5OxiThYh4CvCq2huj3XzJU+xER81t4z1
i655ARl6jaDDIzGpq6gMX1M63Wkm2qkQYnwh28VVByAfTMujbrwjZDv1VkrNqqzv2855UizDL3Uk
inT7HKT1sZziAzzFoy2Nm3gaSZxyXba1QyjVN5vpyMzoknkWSMfw1hiW+yW073HVvVpQZmpN0+9S
i0RgupNh/kwh/QN+UkGDEqduPQ8C14UYi+6uP6S6/WIs+S06RFe6WR7bUgCVQl9eaKc6kORqy6vS
RM49LnzsJL7N3fIRt93PhrpAx7RuR/xGsjS9tKLmvlFPWOfkCDdas36ZqETSC4SbTof0iz4PCl7C
j9N9AHZskPGhkfKtrZUrRdNfzVLFKzn0cxBYGo7F9tjsckCNeBUBKOodBuGsp8byjH3bfhqwju2b
8+jI/WhiorDaDUaYPIa7ZEqfnNjyOwcNVyVMXTRIvvYwEvPIejZM9bzAAzAE8lT2zqnauyZVEfqX
B9wbrlOgie5f962/5oTfe1Yqh6Zp2VLl5/itO+/nWSB0pIa+eoov8hOU5aOx766Tw1+fZiv8/wAG
cB6m1SqKydJg9JLOBhz4uQdvnL6vgRP6xoFqeniFL8Mh8piY+q/xcfEQ5d0ZLtWQU7GckObw/vr0
69T497MLRizVgoMgLIPR9ufxownRyY7QIfM1iuxm8zLgqbed4d8KU/57+ZT/acGMTfzxTwzIf0qq
7LK/PQAnJ55pfo5n1oO+xzPS/tNy1DX+2KIPTfLjf49nHPVPTZgELuRJdG7PzwEN2ROe9jWBoqsG
n9bPAY1mChIrDqEQoZLzb8UzQvz6cJimaQhHMzWDRlVQK/K3vIptLNMMgsncJ0Pw2BnZS0lV2m0/
ScU6lzm4tNlsdFfaAvZ1cBwwNcfym3pvbGuEH5WbgpryCiQyHepJrjrpOyfNnEM7ktoA5IOkE+HD
kDAzzKJwX1hWcbCpSLn4ovRehpaI2yxJ7zlxf0ItUdklsVB2QerGWhmhwj2hgGq+mRpxOempM6xq
hjLdeURT90thvS3gM/DPa9FwGezH9U+AkfZaaFSz4gKrgdgbypR5ItOJoOJDS20k2/V2Bb5+q/pz
gxwyulrbNlGHHyCJHDc7ujKwYzdN0z2JaMfr7N61ewiY6Ozt8nbBcyOD8hIWtJRUMMfJ/A+Z8yin
IaEOkC/7ruEax/6E5uTzellQAdHX18zjssjHbKghM4jam6IZSLp8FGX6kmjL4tpqNZJ+rt76JXpS
gwVpkb6VTPVzprnt7OohEqmROXlGnL5EPYpRC+ni1tFaV2nm0KtzLHAanAAgTeYVmZVAT25EPTzm
/PiN2tZeaS6vQTFdVRPGPY4Pl6Izmse6Cj9ZYx6TB0BNuciTJyU2vm1raid+VcovNQIRUNXVz/Va
wgyH+3ARp7lGVb/PjWOjtMzk++w8DzDkuuhsws/cY4VneF1SH42m63ZSI5wbg3RvRern3KHGajj3
Jf4Ck02ZAXviPSr81H/wn63pQt2qCd7mQLkKUcvYqWpwa5evPMDLOvd/RJP0s5bXR5FR1kiS8UND
ocxrki81rAUP6Bs5CGd8sR1O2YPhHyWQPpEHfpXVZDGc6T7MRtXbdyJr4As2SOiM3TGe0YqWygEB
5yNIP9C2QXYk6bdcBshLeGYVq26J8Zs7p01ORYUfLFCM2wYwbtxQd1G0xgPWeT8aqN6aiyCJ1p6c
WR1cta1e8E+b3ZRO2iV1Kfdl2cNaS++tJLHRNp0ZXA1qNWYXunUvIPm0SeQZ+Pu6aUiFkURTnFTf
0KOuMX8Im51pG18Gs5390NG+ZJpW7PKCOA52Zr2qDRm3Zas/qPhSNpUTulWy4Em1IJWAdRRa2OQ1
NUujfuyggIlcBLhPLMDIWpnM6s22NnergaBnjZ8Yzz5NsI78SU3vkuotUeLpJlLQjrsQavRG0rZA
gm85dm3yZYpk4Op9cIRWz8+R5kfNCO6n2XnN7Ww/VLDUdCgOoJm543l1DHiBxIIvUpQJ0j9Jeaw6
j5TfeG0HX9RivLOFjB5IOc7XeKWHXE5Y4aRSN54zmZQ3w5CIEImHOHDiEyrh+WUx6Mc4Rp4wCFCY
Ayrqc9cNuC2oOebD9FjQE02V+llbsvKCVFHhBUP+NlI22SttKS/7sfXxhgs/jCgXN31k+GSawPCZ
g6sFmInoZrEc7G5oL8oaAINupnu0qFblhfJLN8ywfaB9TVY2nvKapyG1YINzQ8xY2A+FSiYGWePL
KtRhIQ0PWN5ViJ2Mn3BQfbJ1oqbkJtYxqIb5ThW6JBlrL+WXIr12kulpNrMvzhyGfk3AEk+dj+ws
ciA5WA3CLw96iYvx5CPepnuU+nyAR6T7UCr4oNetibzS8EKya/DRNrQA/4Ta3iEQR2oF1IQauYGE
ulHXU+4asYHEbAUVVTb3htRzD5qJ4iqRbnKcc9HrwgIUt0KIsLdxjam+K+zB9jv0RwyRv6lDBzxH
qx/RC6a1KOZRHvSTERQfkqEaPU12dzJGmtTs/MF20O+BR3Psw6+DFaO3nO0NHI8GkIqtIM8In/ub
0qK2oiFcY4C126fZcqxaNBq0nLMzxw2xb0DfqvhoRSK4svAI9FOIsG1hPoEYL/zKnGqvq3ry0qVG
liiL7yozojgQFQ4YRma9FYYeHiLK0W08A1RT54xOAvqqKxih9spX8C0H9TnlchQBzUxQ7p0qzBqr
CKS2WeEjWRvC9PuMZzREF2b6aKtGeBrnbHVYYz+BT5puYfBpxmDeBcresgpvG0dx9QTQco2NzGLJ
b/bQItadSeyPc/QAIzlUB9xLUlW9mY35oa6LVwtGjIDnouDiqSBveCLlxjw3DvwMRemzscjMbZyy
PS8y5Sdy0huzcWaP8KTft/l4FUJDQbwpvIyg1Oyt0WtSplrCKU/Z+FaJ+25UuqNJ8eBKRgk4r3R+
KFvnM8Ve6dv5EB36ftqnfSzul3kMvGRAbM2arRJ3LHWvVhGkhSBnNOwwvBk/WFoduuge7Sfm0F5M
hs+zOlycMgzvBzPPPjpTsJOmZzOgubKpH4y4HNwYgI+7EUrnngmDY+K0ozbfmrAqcW/kF4d45rbL
knMx6DEOTnRRS7QlUrkbpqzYB7L+0iTtJTAP4CUPZqXAPNeK02hMF61CJ4ea1mEwGSgtK756bKwY
7av0ds6T69W1El2J6Etny3q3iPJgjpp26qP42FbKnaBuMSvWW6V2qbcFCa3hK9PSe1M1xrsy0FKg
yFA548eBXHzJpL6WIZhbMqnqSNWFZOs4zV6rGbsh0E6aVt+obenPim9Et3Mhb1KtOZt5R+RixgOq
JPoDlo/UrByTPGjd4tYeHmezvyKj2/pDEz2l6O57Q70fkti5cKpmj6zdbi6j6CqIikMmhFfZgwsN
qTReqTNRincTtToPeXUvcPxiOLY08D3dsRS5V5Ya2mX7Pm+VfRznOdp4iz8O6BpZwyeE85EV1ZzP
S6OTLbpv2ppBeIIULXDICUAEhWM7+gHllg9mShA3MBTDa/XtMdx1w3BZCzI12gly3EIuwoy8SC+7
I+pfDVySCOVPRVD2EFQFSPorfhnmA+XqL6KbqI516EVHlYqdXhMUCDLU6WFCoBGa2T7rSvtboZK8
ilDQHtv6drQCSliEjcxow8Rvhrl1c8VSr8zEvuiDD1IZp8ucopDdlddjEo1Hzca6p6Pm0cs3xEhS
Ugv0KuZ5qubHsDAcT0MUMx7Ub2ocSNyqO9cskuAUFJF5kyNZQYruyIt231fBt6QcPil5+WWZUrdN
zHukxBo3GeAjx5l4W0yS9wRnfgC2OjabrzIOLifS8vs+m8odqXJ/NHMkqgljh14r3S5FMcrB+FMM
BjxJTQFESIAR5y+OxBQWUafxUBvDLu2wIbHjT5hX1EQckKeDSt6vmbKp4e8H0wBR2Q8V/cnIstdG
fWyc4SIQ45smCddlUAI6G9GiV7UHezZvoyh/THIcBYQFjREaHy8yiROw7cgmfwiLiYwcCVG6YRJn
SSPIySu4sMUND0RDTXRw9lW34MUnvjrpx6Fc9d99VIQsuBU8+akB3t2gwcDGFC2qIh8djHCHMTri
FW12zq36I3hOd2Fv1wnlp/6mogyBHznlrEw+LFPyYsj0agxIMGVntNNubEeLj1R1reasyOGmz+3z
ACvrmMj0QyMzJDhLNwNzCCe9R4g64OLD4JsddORGyD9WhFYlVUG3raP8lGfqtd1DPJk0EiQhQ/VJ
62rTT3Am1ygpE3vXVyLrKaDW1rOWkfznZvo9fvdDPjaPgQ5OTjXpXE2r+uzcFujsnEJprw/ONNOE
chgoxVQYE5NuhVMVWEA00uhLG7aBrxuDQj8u0pMyNKRv+rvBFntF66UP8z72YsjrMFPtY5bKx8Bg
FhAl6Cy2zDscdFVc3jHc/4brMYCDhNRP7+SX+cx8jhct8YwRAnp+sNe5ghjjxJP6/GqArBzJ9vro
bMeeDCdi9lB9oc7Ibct5GTIrItQYpZ+iz8LQGILYAqeW2wqGA4r+WFPYPEhp+UE4qV7e5c6Ol+ZD
qYviYJTdGQuStY8v3Twhn2qswR8PfOsj/Mg4ONp7jB8Td6gMZRdbJzWLIl/06UsZCPLY1nATtT1y
jEaMBy2WdYbROARXvcPPRO/KH55oYuXQEzqpnXxMnRopm9ocPLV2LolSv8pzSzikhKBG5/p5ij5u
++YT+22/xFCj9aoV+1iJX5ag+TKW42UVxS9hyLTOqhjC7eAemxak89djILBzH9g3R7jCRe2Usa1G
6TNMp7MKSS0moX+qR/O1Ku6zAnWmRgtOZqrjy6d5nQRGsyh4MmqdgnYDCNOdpaUvZmyAGpyHfkeR
Tdt3qyV3D6k+WqcEsNe7+57mBxXyYaAaUNmkcgsjDwHlKmoOSn/d5KnwKNtm3Lzlg1FIeTdCVMsd
boKKMkneKc+Gkg83i2L6m0pKNaiu01WemmbIdBTdrh5KmuoKDSZBynRUeWW+ULvdnMFd40nrpX0E
tOaODuzEf/zu1iw/jlGfep0WXeCXox5t1L/owJpu12hFRCY/eqia2afUPWKtWF9V2FkxDz3APpjO
s3mKVarTSV/eT+huz7KBS+hGBRgDcyVyjUzdgdky3QmwM0SGsjw1MLqbnvdk1gJ7n4Hs9c0B7daN
YlmiI+FGjpWCCgzDCyRPbW3qeEvCz9asBifbujKXQCFBMJPbT5bTtNBhVioKGDE/TjjfBTjortL1
zL50wzpmTdIjRzXtoix5iduJtze6p2y+A06BR2Z5XYr2bUzetG60dtWaOgEof2OO9lOZ88gweWv9
2UbV04JVzNSdcXvwKpVHp7W4hGDEF6O2FD9eQtR5O7R24jWFbx/zkFd9/Z2l2lNmr4fGa7kXPvnu
9CpMDfa0d1RebwjRHnVEZFDNUR4zZh+kXc5LQeYBKLHuNiHXpEmLj0SC6+pDr0Nq7jnQmsgF93lr
BqBYmB4AyCBlYfbryL32EInGkoBEo0pzz2/WQ36Qj0lsnYGcN8F0vb0OqqAf6dvsxW4tahCMoHGd
HONifWCmtdI682cQAuk51irr37X+1pJ9yf2+KnjWoBHqHNKJ7AkQtQFfgOg1msojNkGUgTTxSU36
1h8N4zwv2uBFNtD84pjNyaeMwGV9ONfnUhX8pV3Y3SYpdtXFfu0QoaOewzTZ1yWyBiFSZXB16YVD
ckcm8AIqEOYxAHKs5LxjaIu8qAQ475cTQFpqV27Dmt6pBmWXr0ESPSwJi8JTZjn5GWUYDxYbgvHM
wiAac1fXDqFBvKog6miKxBt6uuw+z15mW2HMaZcLWTPnhori4g23XCghfWE1f84hF2y/jaLT1Qko
sklue8iZSH+7HcZ6zfjUGr3+XMuVcsGNqFvrURsVz0qhg4IcAtKS6e5gQ9Ww7c9byizJaW77fSHn
JKuUJokrI6Wa3Z8nc7pPsLvK8vwExXNXJJ8QPX/Wl+Yui4EeCkssF5mcQr90FntnjpNKhU3J6MKI
VjAFAY+vtMNuUf4/eWeyWzlzpukrosE5yC2HM2pKjZnaEEopxZkMzkFefT1MVwN2oboate6FDdtw
/imdQ0Z83zuuN0LxELuq3w6Drz3XK8/afkD+PbhV2jGSzZ+uAAzqlU5O+2H/+v9eAcpFjeSnzuHv
/9USfCsoqR8YR0+2SSIBmaRrpCVLebEHFqNWR9ZKt1YXlfRdnTjO0VoY4JL7a6Ky5OC0NEvYGZAZ
+bBIjzqO2qBBNhv1yn/Wk/lDyuGllNxD/wIA/7d07b+h7TugSheXLYThAvkD4YIF/yva7vZikGli
48W2eWrW4rRM9VWUGxWuseOD+zUjjRKkVijsQwVv11/QsJLJ8/6TaQ2RCGX6cz8E9u8WG8+XN17a
lcqDDqmrc+54CPOJp1LSWsSZ6Et9DikFeqa/7K6wzEczCf7nX+nfWZL//I0c7y8l7+L9/i/8ga1B
io8OgY07JlwvNfM7yJiT/x6FcaRn6KdL/0u4mP8v5tv87/5i09Fxm5toAoT1X4hvE9HryhLER9l3
EKkpR4Jzt8PAY6HhnnPvbI7l/RSRm39n7Ff+NBVBveW/HU+w8CPEZXxY9aubD68ZxNtk1n/sfbiZ
eJuzND95PTkj/ODoL3/vM8Paccm07t3//AFawPX/wsD88xMUhu2iUSAx3P4rK/gX/scq8BJkK/78
BUMhm7t7t59/CwzkoMWuV/wmDfSeZ/7c5by+ghaooGPucNccYI/Rw+Z0yPmxBmBdofpDQf4iR3zJ
CTxZYL/7IbcanxtdPEvbWoFY+QPW/xmEbJvTdJ9jBst7IsIQSFaDfXPvMl7Nv7/p/4oI+v9Re7tz
N/93mijM/nRT/vFvFBF/4J8UkeH9w+Oo8HfxCkDbXxLynwyRYf4DeS1Mj+9BAUHN8OL9p/TWMf6h
72yNoM+G2AHb4dX4T8WL7f3jL6cDq8Mf4zj63wlvdeff5SdCN6Gq+SEgLhHWIMz9Lwfa1ip+tMJD
YZqR7CaIhzLGhmKtQVGrK73zMhSACLU+R5pe/GiHt3og9kbP5y2W1kTumQd4l7blGlqefU5r22CS
TF5RY5ZnWjJj6s+fRs1Joi3L/WgdH4nuDxNHb36Wj46/fKKgZFtU2g/+wFXHjyEoXA8cqnGJ9MRr
QuXFqbNRy7Z7hKnGYG7p5nPPpIluK2HjBpAusqj19I8prYrQArDBxhznmU54joEdsmVJCHpGZWQg
+T1jnfPY6HTxmrJB4OghzCN3iLrd5rBtSeihebkHll1IoM8vzZ6GTPnM4zYBTNGgc63KXrBPDBkK
mGmhzWT0g0UOJA+yXVT5tbbxX9NgdqWJ1z2MFXgT9pGEQhO2DOljVqjIkQ1GZf1MS4+qV3FxPefb
7LbpMsnqLTHaL9dnkCKs4XsY6p+jNM3jsm5uaHLblI0fpWZ9L2bUq53j3/qM08XsgSWNvRkBKVc6
utzKARzrLGj2dfGPnbH9LirtzYLcChpvOBiFugz6GrM15MGaLj/7ivwN+1A2f7JisY+FQZD2igI2
46KHagGE9lIJ0dcwjRq7xvSSw0iHdTO9DGV66lr1bjvn1Xc/eNRQPWZkQtGjdSXjjSuxGCJ/pXAB
XcAe8EM9UOKhr5yzoIX2P42p9SNZxsPS1++l1Y9B+6Mqjac8p7oKd7cidqXZp7+cDlXjkb7MmXpy
VEsM3iyHkIhERhMsi+K2cS0zdkupArsr5rBph/u6QDY0EreKz5dfWvk/nC1nOKnA5DarOCX+XV6s
L/1gnrSmBps3yi0sWwyphtr2T3i+1owRM/3uEZuWf1w6wnecDoI/TyUFIjyVNhCySyqLeenH5S01
4YB8WmrgPt5dinz0YR0oUphv5Zj+bprsZgPZPU/Les6SZA21jMlJqPSXrCZ3nzAnBlg+7XJWCD86
Uh/VbWq2d37ajkeBc2aR0gg8a77N3OF7s1KSSOzT4h1KPU3Olhk2qchPqyLfiHf3p9xcMooqlUQj
b3lt2eGqM9jbfe4ErLA6N6oX6hp2xtZNYxJu39eGW2nCbhNamt0Cl+Snjn8xC8oDFXznbiz8m4ld
GEqwDlxsZooYv4Dgx9d0TW7InryZ5o0t2mNtWwv81r4etysnQ4kf69DMjh4QiIxSqxSUkaLVNmnk
2mR/Ra5523kyTLuh5KKsgYEblHFmxWrj5BwAdTfywjs4R5EKVrFDfmKUedpJmRndCPlVY/4/bF+V
k/VngnhDmfM49SUhLmkxskVtfCare5D5Ztwm9viDWH1mfQrohHHIVCbDTfo3mGCaOBf0f2k3LoH6
d6m6SXVp3BbFdAHdH3A1lxfXUnWs6ZCOBpCTBhuXLLZ1yvPnkTMv1i1Xnjuj/LVsSWynkx6syhnD
dfKeZt9HeSWgUpeJshENr/mRviF5wQZxwWQ9nxwno/xw84uItb5Jk+JqNKThbOhQg96pLvq6gOz0
FYlEYr2vmYkoGV9DEtcOs63oDTRh78zlRN90IGzro8l1Kr2B3wq13fMWY3pPvLOlBOU3mgUiZhsU
zKVZHlEfSGUfbV9AwxNRqq0dVs4z4NYYitr7nHcGW/PHJ7TleQy+CO8SpPuXIjxIPzKIPwtrfVHk
fCFSp4cjbSmo0pKNX3xUF/uu720KsI0H6fh3lqU+rbxAQEC0bZyRhfespzDD83O/iuHemNP5oZLj
QR+dEmG2SVxb3x5ta/qq69qJ59kvr+ta5SygDRp0FzNuPzQu5CHn1DxDT+D5gAmTsSh7LaajF41c
pYGP7X0Z4hkwcOB917WQUyfSPDHd79MhS+ENwOx0ogzrhwmx3Ddlzqdt31D57cUA2/f6qv0kABob
PVGA8dy4G7aK6mta5g0JQBemKXpsv7ADsmXUleBtbj3soqYtxzP+MCizyjZCYxFrZPPvB1mlBbZU
V8PB4f0h8XJnvcmXwLiwhtsvnosmaFxRkwmcnVA4eCdtkPe9opittjo6LpkrB2EhzmQWLMqtiMQ9
mrKeL9EuY6j2l5wzcSq9hEZOGPuRE01NRCloThVneXISy/KeDyb5lk4RLMOON+oZ6Zy5tI9ZgSJM
TQv02rCGTd7wHvetG5D3vQGZKboet299WD60ifpDE6mZQYp7v9j3Gpv+Acb5TOC+F8tOfNS+swbe
zLdIE/jVsKabsp1L4Murn6fbUZuvReXcdaIqiMRGmmhlZ8CC90L7JlL0obKROKh8aeKhNZ5cdzw3
lT/R2OlcppwNM7W911ajbKatDKCpLDkZbvYo5NJAefCsa8apySDy7NasdqghD5yyKG/ybT25Zro8
Cek8U9fmhmpmcxBFYp96xTk+bChsa/wnUDWhNRob2tsZxIUM3ysn85Fs7jHyuqG+liSb3Sc0gwWF
Q9UrktCPXIjYJU/rY3W1o2cUx2oElTFH7VJtpHKaALzFOqiYkIou2lxNBkQ4NSgRu/UA/t9G6dbo
yFLyiB4Q87QQWRuqpWggj5Cs+N27Gq2ehGYYlYaxhEuavDup5+d2aYYbZPaB0RZUPFDgd1g2i3KI
NrlLdG6fWdcybMgc8EMaD7hfgf2aj5riibNWOWZgt8PtnA9NlMqpOVi5OoltmTEQAnI3Rc7puqQD
wbf97aSK5IAZEyfC7H1IK69OWJBxGpfuFC2V5fD6k3q6et114xXQyc445/Z62Xx9PQ/mEJMpxJXt
lFzs7hTqUOmsNFin8qydwpzrIXJKJKvaMM4HuxhIUoeuPqhMf/Sr8dtWKQyBb72jGwG4U6I8qL4m
fF6l+skkNgxQ+IDm2wyLguAvhBoaXnoCfbeueKN9swgyDAGxttVDiBQbLJT5cE7clRpwnUj72rhN
hX/PhB+XW4mg1iiLyKsQQOuZOBlZoaBCwDRKnwW18G3/n39FPdkRfYYgZQpa1x4N+5HgqxjLWHZy
EQmvvagYOkQxBnY9R/X6QieS5nQIOWtcuOa8VI92jwolbbLpQhaXHxIOMJz8ZQ2pOc1Df17gFerF
P7jb9uSSvQoiTlyp1HhbNbLbJbb2E0wnUQXdl9t2e5eRTC+YQJCVts6xKZY9f36+6JY3XEq7vbOn
5QZ/YHM7tG75oKW8+s0kbjaLKMaO+79IkHNRMUS0U9mpkyFJB6829cF2sd36i3FLQuil3Ozm1PYs
EILSYtvSz+gQHvWk9K6Icc6V6xbX2iGQnciWbroSz5kduG/TkKqH7l7LUzpn6/HQVvlwdd0qPfUo
wXiC2Y0x/NWAeKZzKOeUz6SHiJI+XFv1wQ+qnaZenB0Mc5dNN//sUXkIWeh1s/dSwMImSBp9exNL
J9eO6O4/BzrZooQMYiht79QslUaVSWcQ8UsbzSj1C2zlnjvY9DFd8/dFj69+W9vISpEDLIIyjvaP
vpFwWr8tfqsCrxlvSIZEf2z0U0CESAiB6QRtocEE1SMZ9fsaoaCnsw6qpwJzbq3+6rjrWdGe2biw
bsuiv7fkiADTOrh61iVUtXIit27bmJypo937hMprHMOzy7QE0UC+3o1RteQSIe5F/4B7Z+X0MNaT
Y/v9IUFtLwaax3uH8YFs+nwjyaFuoSKIhbyMldoOVn8cV6IqzCGvUfUN9MWwx7RaUQYcDH+mDv3q
3P1hHq0OO02YzWgaFru8dG5VRirpsAmNjAZ5Di5N31M/JuwI1WsrO0gbv/kN9JFFXY+vpjI32Dht
Ql0wWDIsoXpDu9etCCB2/aCpRsfyCX7HyrRzFJxOgSaj1DC1yJM6KZ0pL16Bo5zE0YHxNPF+V3bf
hosDqC/FvUwJapi05TXpYfzWcX3xURfFCfwYXH49Igf3irhFoW2v2gMB70GpoYE0wxShZ7DWKbz7
yEEg+yfRPKzsZZbmuyHJNUUsF+C4fNvud0P/Ubk+5zRZHAJZXbLHH22UilodopesJyXTHdWn6Jrs
PJqSfaixL9N0msGQrvqaPNfFku5LJPWkBqDzit9QftuaeWodpuTewDZA3HSIXwBIeTYiY2Wo7oz2
XZoiZmmXgeMYI0kAKOFr62mcVHmnwZWzJ37bLzYzYrTIFuB90ejfk/QRW+ltUiJFU/oQG0dysNDv
NMXLRNJySESwHXQ9s+fQN+H+E6jN8ahHw11Q6Rse8dU/KphfBuhUxYLCj6nb2zSU+0GMCAwqvhnh
4idYFvtP8quYXwkvgyBf+B2msqsxX9hhU0CztRRynO1NP6ad+OXPGpF7tcaXmbzC//+uHOambV/9
sz95xX9OlyVurfkH7naKUtNeXrOluU/t1j8LNVx0blaLLD4tza3QdOsfq8tRnEterDY59GP34Wj2
e08sze6EyQG1SQ47YDWawizz1nCd189htb61qd3pQNR/auam0V2g8UEy0s6U7Aheobp0WxIv+aF+
A7NUsDSdtxN3r+jMAvKfGMHS7cdclJSRpMv93BZ4YhvW0FynqqZaZCRFh+xB0H+c+JK2cXGk2+Wh
K9EkWRQIEpZifUpDFscJp/HiYqwsRLkc0sm0d/uwHpQMUyFWEkFFL/6Epov9pLhXun0sMRTvqWWn
OQOQ0PP6Od3kvSyRUNX+h99pv3pRKk6j8mt2SKipu/w2I6A6MM3hJinlM+TuyUKiP4wE4kwCUd28
jLGhkamJT8QZ0g9hd/3Zs8ufUGnTwbLVr25P9Ci8+apt8mPY8/5mE0NvS+Lrtefeq6v2ZcyMr9Rn
nLfQcQV5hgyDwgB+Pad9ziQWDJEAz3Qa6Ei+VISusXFWq+x4/+YxUv3UHrSaXmWt3K0DTUpQPxgK
cKmPJ54wra0x31RPsm+R6bHXyYcVOcxs9h9NtmbIS2g6qivcT7nbM8GC2RveR+lW5smzJnwlBhw+
Qs2EAJnYsvf41DQhevNBef7E2JoSx8IBOxZFnLFWUwk71zgQMa+49Wubk28/O0USuaL7xi7VDwBQ
ZV3oh14+NY1p8WKS6bCMHHWGSPBWDLDyAE0kYOOyduYvZcjhMjCzhk6J1gcxy5GIKNKZPXEiDz0L
p4OdbEusJdYatg1TwCY1iOJ9tM+bX6ZR3VOy7tPWbgOZN3BW8KUMLkFtUa/m54vxN+3l0urMfdD5
V3Q658a23DOyVTNy06oNhZnDt9k4iThwK5zYF08jbwi7m2uuT/1A/Ut3KDJ+mK1ST6p0f/f6ZMRO
0W6cmvjWquFXinvEtqor+uAvKydfrMmBOTbxXoLSAMN9mzpWkdTR0Y0ufhP7A5el9PrrPLSv1FqU
5CyvV6Ckx4UINQ4lOEGHLww6qw5qX0geWGM+YiGK+zR34r//D3NoUaYgbDVTg1Y5nS3cJXsJHW9o
JUmcLf14qIykC0zFCyQT98WbQFhm7nym7UFeGPpvu61dz9Bmj9uwTS8VTWSHktqIuJ5kOLVifLZo
fzJxktNms1zmdrrmfs/9q7NtTvpASojp3btjga/OTt97mCEM2K+iLD/LzbwbsiSU80dV5SXywRJl
nCXnwG/umCg4QdyZgigwtLFxSDtzSnYV+z0rnTJemuLOs8f6QCIm4sHW+d1p5m8k415Iwxlu+pZq
dePX0L0TOHJGs19FPUY91/eSyOGAJhDd2Y7Y8x+SaRVEZNXHxsiOojUspo3umdyd/OR26cNoE0jQ
99RQbFQKWsWuJ0GrVA0N8SrmSABwMLp1+ZouMCzrnD+2BmCMl2XqJrMxKPYkXEVjnsbuNufH1Wv5
KlGwzvzvsUS+PJZpcnKNu8HjHvMKeEGMgYjH7eKNg5bgECe93QztwfGohluQwx9Ugz1v3dS3yrUr
eo7lXJfqUC29t2sBUT4lBLkA3gQdCcfBVpEWy3PxoFYRJiB+wabyBOOCfHLh9xEbatTrMYzNm/5Z
djAnSJrRonUSIMIymWoovrFd8BmbSWvFPxmYA0lkW+ceu0rWl0E7ezn5s7ZPdKaRgV73nPPoEcaI
MKkxHJ01ItZggREmrdTw+mgkvhc/cfWG+eDEDXYqiNQkW/rN8lpqdlOU6cVEup9vt9exrE4ZrQVH
l5TLQ+W4IyllLFZz8dAWioOVfzB/MxdEP1Yo6IrInsb1Zna8N+zfAzH6y3YkIZBSFhdYk3vUzWhv
7HVUdq49vBVI2W8bk+Ilp5B4M5obX7nllW33B0IcFeLve2+6NSPpIX1d5vEPwlsaPrhlquw2EWNz
p/kJEjoWsIqmBM8x4s4UKNc87aNdUj0yJgaxAmemnaBS6Ya3qZy/B1sBsFNwWoD6HEa/f3faMQfS
ZsStpYhLRVS4C5QcosClonVFij4ufrSVaIg6we+dSGoEBnAlQlmNENNu2I98W8WqvnG0qwez1M+c
WxcuiTuzsZdDkhP76ZPak2mVjBYDeEvU7UVvZYEttThkOuqtOVdczpt8AN9+wqzINSbpoCjJ5A+F
j9Qx0RXIWdVexFrPuPa6U2p5W5SbkM+LKL73KOe0RAY4LIy1evHNIyJDc0ANYCDF4vxZw4yFBQok
R6RVcCBbOrKU0g1HrreTt2IupcYPnUxTISFJOhhKlcGj+8ZDkxCc9Pe/qcx+17X2JvNIA5mEQp83
aeFQal+b2zzUgssyNUA+SOYAM8WTZ5JhMLOpELd6cprmWVVogWyzqIg8vbYEmN8hycVYUJE19KQ1
EwC7twT75WjN+atJfXwJ+KejHjrU5Vrj6kzHo5eYxGcv+cnezDJKgRgCHduO3q/VbTp/kGhbRgQX
EXRZXHn7UAsIS8OlMaMX+1G2JXLqTn2YE2Ob36VHkVDUrki7otxeC5RCrZfzXqJ/qS4lqhQ/lw4a
T6oa9seDjaWW96OPnmxs6lvdrMvbYlqNwJiQL6Xg5omGBp7A6kPbz0wpBRUEvrlr/qZS0upUkbNZ
GgcjJ6EWg++xV+Z9vktdOKPCRuPRtdNPKyvAR3TULDM6tCPyjecGPRYAKiODropHwkk4VhZarXOF
d7XmLz1pbj8HtedNeDjtS5brFDoMKa8+gNLY+AzpGRUnWuZ+gZRT3Oxk0eBuOE1ydLHDRk8Fiz0O
33c5zMsBXU19xN8C2L4QkC6n0DDAYKd2TRE9UMKQs/bW+MpDrRC33ABG3Brt49JhdWYLe0/NHNty
sYR5qaIxQXspnFd2i1vHd++58JgRe/eapitOcbwkR05uzNBe9dbg2DQXq45HM/+s7MXGP4XkW9+s
+2Qes4hKJZ7QGVDdAHutAj8BiyHPUx23sb6CS6ywKOVfh+lGxBVKZms81e1BjBNtbZ2sz6W/vJtu
+ubLDl1V/4ZcndbaKkVdOPCnTfljTd23fAJiqyRZ7atAw5czh7o6awazPI19IsCvAH1WVYj5x+Gp
GvwibE0GgW60ttDMiOfVF//RMcWpqqBNDIKEMICVYZYQoyI83oFSsa3gXTFoESjEIfXY0hqtp2xv
7B6z32j5QWW2fAYHTxHqTH4f6A6iem7czrgWSyPiudyl3V138MiCpK08kyfYywPtdC/2OpfAZ/jI
zerNyOfuSmcM9YVlyc20twqQdiIOHtFC9C6OoEvbAEnpTjxcVC4xDCSxq3GJbIs7HeYpjSe+e665
/Jg3UB6K3NF6vLfox0bwG6TF+ja3FVYi6B76tcXjMs4u67GPA4YGq6Qu/IcRNJ/2FX+EwtKXaroa
qV0fkm61Qi1v3okDCJMN4UluQD21FDlFsC91ZOn9i6fGZ2M13bDrWnAxOaSMhRrqHMc8cpBgRFus
u20GFWQTz1S8TnpoAc9EzV6oUbNsgFNh/e7fpONZmM3OmFGWi2RCJ7cHjdmMq4VncXHrjyK3Pzs6
goDded0y4b57Er1Dow0eqmgmNUJ1CRqDnxrdxooW4dBMl5S48TSfiB6IJAZ3+SQy1cUqXR7A529E
at4aBrOkgw+2xSZ0bjNy/nsf7bHM3zONpuT294b3upubQ92Lt6we7/Rt6o+mXb5vmfXNb05yijKf
0obdL7HmxxVSk6Bv/7vq6W5PgKwa8ZO0s4A44R+Vmm58C4SvnJZHcmuxVK/ctFPoVFN/Ld3mXCcZ
IhRnb+zDeBOng/VG2lpgO72kDYfrasdtSXAzsQ91uDVsLARup9NanJl3mbEaYT4ZUO22K48EwWDd
39Cfapu7y9/Zt3rSppH5Bi5V7biKrm5vhCvGRa+e5mPjGXU40TMYuZq6tSVchRwIoln05I3sHTYo
3XojDodrGHWX3OgsssgL1Vbi4vgHEBgkx2vNPEJAwFe7NiABJqQZROHbqmP/6CerC8vOwZ4kq0/q
LHZfTBINavpG1L8HSzKU+KJ80UVnnpvkqck1iyv3T+3gSrHN/I0Cj3o+lQZ5d4uxBM4Kr7Vw8TGm
9VxBWpfcW2NZRl1hVDGhLz/nlrAX1xjAbjk0Zv9rnJfz0vC8Vqvz2aMSC/Ns+0nnpx0VFPhh5EEx
NDmFG2yW/iPVOwyfWJMQbTVASX1D/bTbfRRtAnhQPe8XHKC45H5ybfvIoRB1wSTGX3RZ+rEgqT4s
0CzjoHuy+nxF1E1jsRA3QHIoHOhl44D5HJr5YGS9TyKvB/5fe8fBTTnzmrULNZsB3Vhe+0pDLVq7
9zJrftjT9Ga7jN7S7BYE1cUutzQvFS1ZYWXTIQOP0i+8jSPiuL7Nzi4hUF6GDwMaiDaVzXlSyqgp
2miiviVayDXy5WwONSJQsIXSN9/KqvpG/3mV2/Sa1+3PZcpwf1VsUEOHBY8hqy27uM+QFpg6M4Zq
VtK21i+d9E0QfJIHp89GgH13X87CyEP00xq4vXlnYM0rNNme8q3+lGK8GX2SpVaBZ4hmKPSgK1tU
TvkxT/nQxgSZEGqSkMCmJfdImF+znd+dtJ+0j29xhUoldIbxs6nzn5aTohq1QQns9qQ3NqDq2e1s
msfrqY481upwpCvVIuwazZ4gyqS49JjhW6pWA1lqVF2sh1HWU+x7QgQLC4S/YHaclyzCvgkhfp50
fChc7gA1UZcRIzcq8g8M4KUpP6fjZoTKNk3sl+Jb1Nzl1mbwFdbVg1RYOfDhhn5FCFoFjQHLjD+2
iOrC5A3cBfFqoHwo8z6xGlyUAztHbEIWYz1OY0uHi58IV78aSIVLdqgASzakm6NfBUXdNKywkFj8
HjP+jV4xXQwmyY8uK4FLFn1oaMXXItB5Gxu2jq4afyqeHVLt+Zxtv6YK3ZZTJPTto5T6GDYZ6eGb
YN1zXQ3ZJLXK4CT7xOl1B5yETeO1AafrYe7Qi5JUTCiSb28nE4m744iQk5ViYxCp2EWMeKRR7W2w
9CQsc1KhVC4fpmbm3uHwiYnwALhopirIqSIntkmemXswylXL0dNsfjJpkB9FcEJQ/e41gdgm9cAz
YYNBj9HgCke+mgp9z4IO1+Zk4ve3tqh0y6dGefiOEO/DSI1c641ajiZ+cfNQCfm2jsBA/sgQpvj0
jXU0b1RqPW66oYN2NGSR62kVpfvxnHKBx63bR6TDP5UdZVYKPQEkITOZ1xVR4nYYJbP7cRBTuGdw
9UPGg5URoeOWGZVj6IIifLdDZIhigJrhoVwNI2jRKqJ28rC9pyDltkieXChL2YqGGPP5rd4bkw0F
wtA/LjaG1DLLGHea8VvI7r5xRwGytU1Aitup6CmNW0WR3uji2JjpFqKqWMPaaM4GPPXFJS3UUOZr
3uNhwQp7WDUkuNVwtH1Nh7PePzccXzMy8ApkYo4nX4tmjEJ4/lsrHArC5Iw7DAlmqJHfRyy8qrBG
Hvt6ubQwaCNSn9if7J9QO49oBppDNxkUhj+DtJXh6n8Z5pkqzEw7Y1nQnviiT6UmXxu5fG2ziE2S
VieTbdLsoN27ETER8q86FsVb5vDo2VS4gmWYDEf9clDKuhnQNQYmzGvQ7lZHOyPD2OrlQZ/Kh8ax
bjVJTxUFCDx+7t46PIKcN0RdzsltV8Zjs69TyOj13n7p/NWlYgmFEy8he3q84KkCjM3oeUIxRSY5
ZY0tUbFhYnxpnI3IMZq3dqvixoZh2BSqnZqyWQw9d1q2fc3pGDl1jUDO4EfvN/2GJH4odOtlTNLu
MGjGbekNfzpO4WgbBStnjnkynbQfeJW/i809VjhrLk0yksYwPrNJOYMD8Ic6wC1kOELX4FG+E6iO
ce0I63mxQB7dDFrMvKm73a3XDR/G3Lux42GWnu36KnXi7mq3OFQzGZC6PGQrunR+sxDNzV43b5iR
Lfw0tB0gVV8x2bbWCpdnGuyh/pBGmxLTET4umyt5EHBXoUceTmmkX4UlXhdEVYbfvqG4PaQEMpSE
vcwmujlTuxSUPJ+dVr5YafKJUESRil/4sW/Zn0T5PCEXpPkQO36+YZCZHXHGeczwk2Hi46HjOOGM
ccxXZ/eGkp+AXTAzh3CDWUNiWz+VvvoCT9XoI7JuK8cDqna9LxKCtXgDikapM08AUupSpHV61NLp
t9JAxYGab/v9C+Lwy4BDh+roTcoMXKuqjmaLKKxE2Zjvh1Dv0cmiUwt10lqGUjk/ThqaDvh2ohaM
ImqbGh/97PoXNRVXcwPFR/zI+ITUEHrrOOyyDMIqOe6dFKkc73dbbWTepcPZazUtkMv2bG3LMe2X
c87bw5vsltFazPtJCKRo2OPX8ssZUG+sWVLFGkaX48RTFQjGC0keVnG3qk0PUw/MuzElXQlOyxFV
yR+0PkHAcd0aaKt5Y9b12A/sjc48vvhLpphoSpIwy0GhznTChFz6qMqLLCAhIe578s1aOTyaaJeD
zE0NRD2TibMC38bGEwehdZ/Y6bWScGk+DsGgXlKcFyxhCaaRYLutuvknpRKUm6MGCxBxGEE1VRSb
d6UX9DWnoix3g4//6dgICctmuyddzWZhX0YSqmq6ONpf+owARKd0zxJtfpDpGOoTfoqRgQPQ1o/q
zm5uXJ0PxOSfG7FZu9TneWBZYXXQQ4rAs5Ok4JgU2114jbevcFFOoVxXQMw2ifrIuloF5NCiHKkT
a7sjl2BBGNDdlsX2Ivr23BUun87wNM/FXcEk4Kolv0GFEtX+5J7zlPGF3B0MbX32hTDnrSYsZcn7
DBrLxa1qVrd8+BivdCSTHinSWJq4ZWhoFBwYAUt4E+HJSHgfLyp/M7IaRKABDRApVbEzJol2rqPW
oVtD2gILav+SUO4TkC1bCsC4WrWnjPvqoNZMBlbi4Q2H9+fJzmPR+jXRaf7val1ucwVK2JkmtkH5
QvcGZjyBFt7c2p+ZtdOSqXNuO1Z+KjTPtsjbsFrU24oO4AyLQwgDjfN8QeSA6STuPsv1LVmynwgg
0A6AsxoKpZszdketHqglw3+85L8Sci7PcgWNQFJWaP5jB1dJv11gTzx3BcPeOW2BTnU0Zva6ikM+
ahuhptR45ElO605Nb6YpiP1Ut0SBPUjdnYMVTQx6FgYHZU/XIoE96ST7tFAEhSSYlU122D315Xk2
uuxoTQPqqkzE8j+IO7McyZE1O6/IBA7G6dUnunt4TB5zvhARkREcjaNx3I3Woo3pY7WA22oI3dCL
dB8KuFWVlekepNk/nPMduWpNgMbFWkHL8qiw8NBtcnJSwJzHpJGhCGYJvN6U+twQ/M6ELD40mPdo
I8eKhzX6cXP3SstATd91J5OTqSida7EgvkOARJEXEfKJL4n8wkcVvDDIW0H+BgsYrg8ROdY9k0KK
uamCZdfLn9ZKvtsR5SyyiI07MmEG7oeb3Gaw3mV/Y8HGmXBRNFsKrh9/m3kncRmdY/2ZCRXvXPkm
jfy3KCaC9aTair5vt4mFhCEPzPiMHvZpsQVNON+20yJlnqC5t/HMIApGil8ZoPWUVMfIZK49KVzo
o78JKjXyubAJeK5ghdm6oQtGLfcK62CMZFvOrsP+e1zOtXa9rZki+2iXYrWslTvESScrD4aLAcZh
4pIyDL23vX65Uvwu16BjKtWSWszOBLOGN2MZXn8mCXOPOBr7g+WMt1NvR5jyCv4DIjDpCehwmdZO
JLXRXvbE6aR+/aXaiLcEKd8IowedtbVlnoGcu0UzSfDgXvl9FU4C5kD6HvTdxTNrn249eRtrtKmk
fHyYbgsHIX8tJNqSMp+/4Fjc6KoI40XftlxvNqrYeZpCrsNTFPUUS/2fwmPTGEUwgXIP5yliDaaz
bvCis/iRVEi2mh3TF/KF/pI50ZFVmrDH9v8044DyUNWs9BhgjijW6zZriOg2dr0U1zzNDovWF5l7
B8l4IfJ7POhK5SGZyrcclRMN1AkJN3psdjQcqF1yRM24CzKyZTNBN5hmDgOCpfoSjtrOHYLmRvrP
nhNfF5nWu2hqgx23PJYwL7mUIjg0Fg70NoedDV+alUeL5Nb5CwFi3kd1hrg7H42QlA8MYXwsEaGB
tSOa5bR7sHrLDe1kHjd5Tde8Ygaw531b/XjrojdClIfwILe8M8QEwBPQ13AuLkf6gnJnm4zE4+J2
LApGEr0n9y2xLdtmjN8E9AfsMjzqifyYOl5a4RlcUK67A4wwneGx/kaZHR0JLWP5XQsbUjeXMGyN
4iZz5mo/zP2u1hxZ6MRCxkZn3vhHq2Fp3CjOnYbtWlILpoxAzaHieJzSVraZpe2EjFLpbmXh/fjA
SpgMujWTEP7STNB93DZ506M8c2bc94Ztb1h+/cgi/RMRq3VoB5Az1nCKIaKDYpFIZulyGN8ztZJA
gE7QlZabGNkunEzEXdNDkPA05iUTuxl3O5k2I2cJ79SGVAPGYwwHt5mLRLeMhse4yWvsBkphiE79
cPbYqjlQH2qfW1KhGegkomhCI26dCGFYzziDVUuBh4xLKQzyKXkrZjSqMls/0T/LVHh9TkpLOxUy
PwrTe1IjN3Rd59d5jdwpZ81XEycHDAnMoIZz6vSIuVDr+xIQqKzXWSrcc5Mlh7xqsJOzjdLXJ8yV
nsDI9pFQDcDN5A/Tk51q4ThVwTnLsgb3qUltgSGAHWx8grhZbeWqF7qdOv0Zp+lVFJ1xUqiil3V3
UiUQnTitu62X/IPuoGZu5/xEbfZUV0of4/ZpApG+zkr3iVwF0GzooQZWm3hN37VcOpbJA31Vp3eu
iJJdFiTflm+y+goL21U7xk37Qssfa4myfeMnDBmLT/JyGRINtFLpvHVE7O5ggiMttzoymCb3EFlx
cEZHdmkkG2gQNqFavGtH1MNkBYBPq+XVI80cwlb+mwbU8qXJKRWsEh/Lem6WJT4VcUgUqhavkYny
IbIiawMw0zhHKVuXgktpbviRsK1uw6qAzZyk7NUM616ZFOEFhQUDcgzXOFZ5fs0TAX0NTynYdlKA
EO0RbGGrdFfXHtPz3CLGlYFcCh/SBnmvGF34yAVNt993lN0bH2+ylxKkXlTyneqMM4oi8Ey1ND4m
OSL5OpqOrB2HTe8DeKRn3iOS/tvVhRkKFobxQhGepC8oJkteWjgJC0AQAwkpjdICYrmczxhtoUlY
0KgUE2Wel18j5mDwG/uaoUahO/6bjFw9dolExqhocYuKmGFhcKXZUbFbIveSLGa/ET4T65mbIerT
freIVb9mYmNHv621/VeUNiwOb49n3NlYugwrTTY9tJPQG8SHzqiV++UUCFZ03Tomwat07Kxy2cB4
hUCUTcneJYosFml30ZPYWxYaJINALIynIS59aPQmFIKKMj3WzvtYpO5+CX5hGTiEejCBatFyAFg1
w9q96OS1V8kZQAfPow8gSixfrlc+JS5xR+t4XfUF0/atOZCqujTdK/4OpqTVAQrxn9r31fn/rUdv
NQN+/7vgjf9lDlzhiP+/oi/Yd/1n/rtT+z/++/8WlfHPv/9v9jt3ZUfbluuRKUE8lOFib/s3+52U
eOxMz4IpDjfa9L1/Aaft4L95viVJknICTnrL+Jf9znL4VSS9+dK2fdsjcur/CtC4Wlz/xe70DEZ8
GOsDDF6cnFbg/IdgwyYa3K4EdriD5nxwDjDUju6p2Y0HeVAHeKxv/+57+T+4l03zv/j91n/+75yq
EORMA0sXhKgTnp4/yQ6xxpZJ5Sl/ivb/+e9lQc7+L363/2AtBO9osYVKqn3ZcmtpWo0jBp/lrhCe
ZOPkF/O+a+PkHLk4qdBxGm24eAXSg3RVuTKQs9CTOcNLNdjVsxU7zbqImUbetE7FNoQEs0tx9gfz
zTyo/hrnXr3vK53fj2hqT1EdkBkAdhH4hF0gMe8dIkI7L/+dJ8B2Mgd67blefJgI3b5JqITPRRQ4
oRx6lMCSAXoXlYrl8sQeBj0w2EESRyik5YdiS3TrN4l9LEpdfLuURA9Lz1MDU5kVHGu25mkE7B06
iUd2VUYS7ADF/9AYhYEHXCN0YDVAd00I1S88PJNWSDuYK5LCaBwChYXt3XkuY/pD3FhQmWqCMxSe
sjr5zBI3ohmJrAXqyMIsEo+BQlOZN9bEFSq5/plSFYUXzgqf0abRgslRXlr4/2KVJyt7RnGBB1m0
tIfZX1LxbiyDblGIrB63LPFs6zUyAp8ncCjNz8616FJF6VvlswO5jtGcoQMvDXszihr6y5FIzcpv
it8YEg5qFcNsURn4c2w8N02+0oXymv/5lCfw4I7S0Dq/Dklfjz+yAycdb5bEYVTHmg4eHzqFjHSM
fGzy/NXzStQfMvGRHu5sLg+yV1y7bkYQZyoWm15lKFaRaNbE1rozlAQKota7ay22nsdkUHhocgfq
mgRBboifOegcoKDdzC648YnNiJkk9vOk/RA8iBzguZRswkrTyZcHmxyaJawIFpxvszqlj7xW0L7Q
UM+j6WCc85ppKTc1ayUHpqrjVKiZqWuUQeE3DbnhHWDUCHUX606k/bbKKCm3E2CKnq0UZSW/G1XO
FpjqWiamljK93VCT9PIp3Jk5rYn4B21fKlWs39YMTf9vWTk2AFdjThUbrcYLcuNP5A4lePbGqahk
MJWz7GnRQbhoRFSnxo8lYlAFhY3VZ4g+GX8AQCvDnTbugpj20ulqzh6mKE+ccE6GoH3rrakf9mnd
BsazbzuejTYBD+fwg+sFAcmg3VrqW+nmBcQVzR5OMABqkyZjDR4Nhvc9LXHTnhdKIvD06C776F45
PbZAIk7L6ckRbYuiu1emPT3OplU133SzhMqso7eMFROxNQOvoM41GyItw2hkaebiionV3u7isvlb
Oq1EvCpLI5uPZetY/xh/ZHFfBO3UfUauP2C/HA2+CiKorv04+KgCe1GO7kslkGC9CIWe/ToXwFtu
htmPO7wm5djwcFRxwIaPJAksvxuZE0f6VWit1pp/MoX/MYjYrG5Ex6NNTqxkIH6qyQnRLz4PEo+F
5Q+NR347AQgxmo2oaB7TYgnA3UQJSRKfHQ21Fe0jPEzyLokWI01uMrcL4KqWPr4zPCRQsLJO7OqR
F8N4bII4EliYJuwazp7FTI1iNY4ZHJP/6GTFKAj7TIpaMp+pR3oGHUApghNoo71xdpWaA73nE8T2
e1rD5d7kKS1uMlZfY5qTd4I8OyjpwBipU9f0Mun/YvxojJ95Cnrj2XDyEW7JuBiZeaRAnhkl+LzZ
SZi4jS1ZXYzKHi181taYQdX0kdyjsBmVIwZen06n/DMqr/KUNsJP711PJuZZxzDXWTwOZY3iszYM
i8/NPjpnZSImo57FfY4CBdMcUTWAPkrklEg+hnTYcXa0+UFKH0ALAGG2PnEjPSSjrUK332E5POWw
JFJjl3atD4YcD/vEz9etrARnxhSTUzKRZyJPnqNBC+UmUliSY5gvDYQ+kUJjWQ3qHQZzo7id66rL
UFrYeVveRCZ164POXcGxlRaopCo0UXa0SqbiPPeTbWcFelihf5DaFsKH+sPcdfT7wp9Oq9eSUIWR
UOpTW7PJOGGIzd0bWSrh7e2BhKUXqyPr5FzC5YU1yKKdVNKRRMgyZO5owkbrOozXt8ios5mLs/W8
j2KECKgGFoHXilELDBwMUDPCr177ryoy6uUD37yaro3EA4aMrRLzaQw6K75qTJv5aRHuxKakBTtz
bMrI0DtWU0b2OhhOPf3Q/6P0JQ1xcv3bmERevmfb4gU1Uw/zo9EvYpk3WR+td2I+BaysOTIrTOkY
Rhk4BDq3f+GdLeYed3Rl09ChbCSktF/cPZWypIOohtZ547mO2xsjyYzyLMdiyJC1mdhJkG20+j7B
pWOepErjHGxOEPcc+NCkGfsy/17YqhiecUSCaqYXgPCxC0s/LcQZCV5t7dQgBSkNM85puTXsXqC/
KVHi5tvaVw0xWhOGFz+Jf3CaiofEFhy7pCEy0B9znFl6maKfqCkwuILwyHZ9SWZqFyX+vTGwNd2N
iW8co8VsX1LgaicpY2UT2mRVtyYYHnqEuqiw8rozBiC0oenGwLYINWEcm+3sa/vUD454zGCO4mUX
SbsbGY6xVpk1z+4i4xNRUXB2mxbEoEO2T9iOTGC3slAs/iHTtzfgufmiDERXG9hV5adbmQo5G30G
EwALACPM5IhBG3yrDgzbKc8s8KHUp1UNrk+z6XNxunKhel6qaCd5phi64ncrMMw8Z16H9oDQqc2k
RXHmSQSXjHDHeSpbZcIVGlzMmkYgyuDYpNVshH1kF+ysmunZp4+TWL4SnWyLpu5QIXqkBfNtAIMs
2go/OXmZxi2FxThgK2ztN9x6C7PJCYLmruZYkK+pbwTGSymVlRziuZp//dm0T3W5js6naTCvVWog
NGqBFxOFuESnztDzLhpS9z3whT5b4NHvcI1M347Vzw+tFMahUFN269hDhIIXQ5WrCb4YhkEYpL2z
2O8dPkxKyQKVnAkF0ifmYEEjnHPmVWhEMzk/UsqhfbAHFyW1Dakxn4ojsk1X73vl2nsnVfGR8yd5
wwqNwtcbp7B2zBwd/Aobl3oI82WuSenMLVBwDX92rGwmw8soYF3quNgoDKH6o8Mf6GiWsfVkpyX1
l02O27XWq9QhbfwHZH3Rq4338MYmZY1tZ4xbW/oET2G0cR7LehnF1Wn56w6PccSt4VBc6zcgovHw
gbFiQsoeF8TiYUIaKVGqQOSPqItNAZOnjX9zjPMzijLtQ7TKIm6OYwbR6djPI4qwQkXV1+zKu9Qd
+oMrZvnUcQs/z+5ifI1T1hi7JSMPrDcG0liq9d0bSCkpMykfK66/cBwAWim/m7DUBPVNbbW2eNa2
HTObdhhf+ZkomWyPC1kgjXlwleO3+EFg6VqZYxyqvuDWHeAnn7HkjLdFX+NUci0mUDBBw65CIirF
GogS5ap7EUSzYTFtWob78BY/Wax2yB5871JIhaDaTr8tK0GlV2GTyZY5eZDmCAgNsQz8KYF8qjXG
8rHBjoclCwmHXYCQyC07tJCBw8FXPyIp/zZV7IXjhF9NN1H2HrPTPHCmV/dERXShW2jIlLYg4q8r
+FzlgnBHVhNAsb4Vu9YqsgdzsMeDQvi70nxgsIzVvLdU9oV+c7zPrXqdjySBF7rtgqwklcNJsDkJ
Myo1RIOkkMqB4XOR4o2KxPgsJ/VCua0eEIMUr2SiknOeoX6YNLq9VKA2dYCWzRBCqjb7dAMGhIGq
nvKcZVujo3MzM38a1ycAFcqPI4I/vfnh4Wuc2dG2E8jSRU7TdkAzjgwLe/RIiL0bQRv2SBSF6oJM
P2XyEqFyVDACNIBbXbdH/MqvTRvUh9FU0XaYIvfdG1V7YxalREPSdk+Cg+hPIUpkZFX0ItqaKY7q
svTk1vazlfInWpLae1Dc6cc8qJZrj/L3WPWJeIl8O8Imt2IfCpx7siBhm2kBVHSgN2EhPWMPpOfD
7JbntLSeOjOfdwFayp2UFVLPtTLJpjsEGyco4KHbCMxJdvqX4uJMQuy3HeNyM2ipXP2UpNUVUO17
R8Wz14XmDHqP+Q8EXSm3Q8vnHyFlsifsrrjWIbKPfyrf/CqT4LFd9UM+G/mU8WUVy4eMTZWz/NS1
eMjM4C5ZJpww5Y6jcNcKuBGl6/wCo9jm8jOFkobYCXXbdPal8aLkVwaInti0KyMM9gxvS+C9e+X4
lXXGS+LrP7x8B4js2wjFJzfspoof53Ilib5nCfdylV6ntn6ndNzLBnK4LfHisBP00ZBHl7ZjCeV8
dhx3sXXSPGBWcKe7D3wPN7X4JbUSCdZDDNMvqX9t5e/IOndxcLnH1iQ0HmNd4J1F9J2nYcMW0HMw
EWkxHNq5CevGfqKyAuPp37Q962aJxJqBxT1N1MdC+MTG8fo/Obhp3UVn0y3jPW/szUwqY67Sh5lw
vBJLRDzJV9NmCB136iEogtvMBq1Kc4Qw/DOt7GZHlGIRojuAVhAMZy8RD63bXnt/PnOqc46zGbRk
SuuP9aZQ1snQ5r1vxq9NNQOeBklq6OYCpWE76eDVb+VdgwDrxjcMZNuBWuvN4hNC8WeC7gB41/uY
5/ueM8tBltTCsE1ZFfUsEqIMn0jBw4YQZSieU/jXQxd2dXepx2bv9h9u8lSyDKobTY/yYEzFQVne
ZlnC2WAz3IVwHw8yfc9t1jdkKG4TEgLwNh9KROv97J+jVu604f217e6gBJx8azVgb+tcH5Mu4tt6
imSKawbjLhVPHHwqg+4P7onrIhL7rFikjkw1KqibVQLoA5+aXvRDB2g1qx4Klp8LMPl8bmFb5r+r
XIKBzWVoY9pRgTfDZPGOMcl+Ght+kvZDR/2RN18Tapn6efDearw1Q/5ke9alwWe2WD/aSp5Mo30n
e4BHCO+7ovzB4sTCIWLP9pva8boIG6BUTeVtRcBFlPeIofWrjYC9hY90zGuR7utcRluLbmIn0BgX
OacWqRnoRWBhQiAQGTtrYArzsNdTgAyebR/Yxn4Z8LgiMhYzPIGXPOWmwGA5L/EZyDXywcT65VbO
MEYXJxPvRoRMfIBAYkpMDhAimCAjrunPqHQO3lIeAAXsowy17ZC9eLrei+Akk+BvoOL5WMdxOCx/
neVLoaKPXKe+ul0EtYRL+552eh9DnGFXCYhgM2dUun7HKss28QeJuc4uKfULdrK3HB6iXV/NVVcB
L13H1tnKMaXoAXXb37j8NTXLOtQU7KD3jgG1GxN7Pp1QeYfuNB9l/zCjc+ZcwzXrAU/mXgMFls/F
lTiCvemjze0G3OZTeoOlBCNIdwKQRPO92rTGZG+xkIWxs1l6czNxlLAm3o9tHm+tynpshw4Wqn0b
tF6ICgMW7Sx/a2LfpCOog4H52tV16FxWkmaNV6KnnedyAMKR8dakgBtoPDkexA5630Za3UkxP1rx
3b/MmdjZx/ADkCsn72ocvuYm2bF5u9eEhvXdDYv7DeXY1l11ILb9apfpLrZ/cXcs+9hzdzAHrq5B
wCoI+dSA65o2z4pWZbtYFW7bxl6Lje9GPPaMMAqZYa1muyuxAUQVCO8EK8lmsivAf/WZIzbkjwwV
xH7M5mdivU9tSgIBTBNUY1uJ8dkCfpqYFl4l7CGkrkndo3zqH4wadDiQeaE1sbSohAuWm7AQttVY
fE5qxidD4ihbIQYm7MdHbKoWiVbBeJtNa9LIKiCWqJlZkWMA4p0cLj4/RQ/lUhu5Z6r+Q4ABhQrm
6Bj2nY9CQXIf2bhX2fghGbsRzFoDYP0Ij8g4RAK0odrkYa4OzboWC3R0sJzigGTHVOZ90CDimPhM
Qt74+GtaeLZ2DbsCZLaI5n0/rzvXrkBlUPMTjzy2WABxksZ/DYqnxOq3ilTNcYz2sE8Pno2XgERU
lM1Ys9eL23suchQohdp1lCSxCB6IF38RLurvLCbBLPiWWoWdvvcHVkfmeazhm66mg7QIR4iqtjiP
CYUw8bTAaBdMepP95RJnWgNUPLJEPGQuUkj7Z3ZCBzl9q56G2L4sfLEIU8NF8Dz7T72EKaBPqr/r
Sjw33kOb3bXdIzA0Bmty26FIA6lBbB97UebZ9XDtqu9hfDFZpndYyPLhvQvuYr+FGoBA3710HZ6w
uAI6gwA2hv2i2eEhXnb5+hwD/gDdmi+Mx5o3vPL1j2rlMfHKC7uKi+nqG6OfzmObAjFLtrUVEADg
sW4yHolDfkrn/k0kVCBdeq4x8HMWY4mo9+gQ9yO/hAUmJtGds/i3pLaGEIUovrwwCeqjRBCZZpwF
aXHPJvrS4iCozfIJkevXwGmvZjAmpK9smiDjBznUX0PhPaTt/Cohw/FdcCh1ydvC9ZEq5hum2x0M
f7oG/XJIp/gYNCjQ/bch8jDuzN4jRizowtNN4vArx2RI9pmOKRtspHXmVPBWvIKjZeM3HS0rGvl6
ngzXCUePRKJ6uTVU9NuLoKXxJZiS5GZtkJvi36ig/TFFQ+jN3Dq4AEEaWM3j4MJKzu3bVnJ/zta9
kH041voCwBBgN4jcKIBFlO+kQ8gjivQVpsLMbVdZ3BbTML2RFfCnzrC3UioyQ3jrDfGUOVG8MVD6
9VpvI43NpYEvZY7xwxx8ZYiuBAHemftOyXLQsNSiQjAolTCCTOzDCpt0PdEJpbvOQiIdMVVHng9i
gd/06PD0WOMqTkz3vvFUJRNqUfmMLvYpdr5qhAC4Ek56NXZY9i0DKIqYMX3wUvNlkcbT7JivtkdW
hYegMvfjT5+fKPqIU97aF5UgaAYiQat9V/cIJHz8QwjHrxbaqk1BXuI2CRyNbCejnV8sOGdsR5sU
iaX5QqsFp5pFvHtopvomoGWnNyvj+iT89oMo3vsYbQbRo5PNZNZJUspc7zZT70vJLTonBtU3rxIo
YS2Hh8FRbyXinQ09w1sR2V9BPN9kqXmF7rT1+u6JbIGjWFB0jDU+dp29sIevboeyq8I0Bsjf9+8Q
TJ4RobzHU3Q/otCSLSdOEMkX03W/9dTfkQfPDd3vkVyxr25vUdZs20Cysx3v+Obx0sBhI18IE8rG
ZsPg0qnURnCf5jAEmm75EPycDGWHcIAfRtEf+qy6TJgNkz4+5PX7xMVaWzDf8vQRbuAKV0lOiH1X
qQiUnDi+HwJ31+WIEy0QiSdr1iussXQfbC0JBTWS9kXW5ieeMag32X2XmBfMBYjmoeZPsKfF37IW
YNqbfVnta/eIVQMBePI42tOpGrKP0XDunOLTaqeQHPswH2e8Hd0uSiyKBQcFSHmJsQ2k6tZzn7kX
dzaAPa9hip4HW6OTYZXkl3K8V0nzoH2e6RozcYRUDuS/g+0QYNPWcfwDtzstXP0Y+99Va6MyMnZx
Je/gSt2mgpBSWpKucBnRj3t8/ITZxDejRzTCYvOa996xcgXKUOiZhHpCqSqgbM4Azvv7th/PaedQ
s08HdyWB2Ixo5i+jWe4Dv3sireeZFhqLUnNPd81wLABeMjP+ZMiN/YXsgi0XJgyq5aV39J0YipNR
9Hg1jGcMfScVT7/KIzk22lc62wsYF8jrz06C4Lb3YVc0LwqDIB5UmKaTVf5g0d87Q/WG5J2bZDhn
gF3wOO4XnUPms3/bZkYWhRS5OSEg3ALLAYDIcdF3yb4cWfbjKZsR+cQ2qWjpzvOMldW1LeHLxaC3
XC8K/bH+8CrkakGwG7uezn1Hezs5GsY/ekFMLTIgnFQ/2qLZGm29m1tcvFESVrT0qRcgLivuTQt6
AP3TYBYUrZc6aw9Fn20NH2kVfMOs1bdJlh0zCKNo5DeLCR9/mf9qW57WqadZvnvZexJQYptpWGH8
6Yw7BaMGleLS26htyZYL3oIkjOBdFJXeWqVzqJiezzzyoH+oKQcwT1Tf/l+fuBcvax6RgWxMrPuJ
THDEBIfcMcCnCPdDDcE+6vngatvSXZqOs4E0cReZ+Lo8gA7BfkrMTc+f21jQwjhpiAPlhiHLvTs4
twO/S1BjeTIIDgFyGOUNaguwXNm4j3sBGjUADwOyBtsxqyQ2qeYmmZnfLjTfOpcHK06Hg5a9tfeM
3z41thVtWQkc0s4Ye/YIiVGAB6vArkWFFbAaVWisrGXPY3Oq5NFfHtGR5cPfJP/DxJEC+cH0sNTJ
+8Q70uvQK55qBrEztLj+Qo6I5zIP97utQQBwMVbE2hCTDvpUk+DBDK5pybsgHqrqUa1Taayel/mk
AAfYkqSc8TcFZp6j6Jw8a48ma6t5ygeizAw0Y44PKaeY2Ay8Nc1n3v40TD/jhjMOJ46QzxXMSBH4
O80GqgSm0MibxbJ35cz4peOS5aqx4q84+GPk34HzK5yQ0FZicla0ibiFt3P0Fcm1e1NDStBkhtV1
9dCB8dP+Tz5j28bgYnRHBiYXVoY3S6D2QHvW3uBBRt+RWxx8ol7y2L9EwXRxUbY3VZ5uJdP/1Ryu
u/kdF+e+SutTgbhthQJwl+bLt8Veqp1mjoy1rfZ3jf3NsP2l6xjHG/sU0fFIkYD2a49R6uBYDDcx
4sITvemDt3ZgpY6cwBvfas2eo6a6V7sZrIDNoAKHw43lIWzeqfozsgiKmcYjm4JNXqF+cJv7hP9a
m4M4iJI9RfC5BmJTl8ZNXqdhaeSHjnApXKRgDiROdXOzEmgFXUJjsjKFoOhZcpdoqiqkaFSnZ8eO
TlmDiCvFGR4NgOW8O1t2+3pW55mxl9LZYbbzUMN/XEjU+udjk8GEa5J32izfUAZelPMnoSdoO4sT
4b6vQ3zk6Bv7Gw8c/sbIea193yEIwXtNY6jwiqlVOXXlDfvaDyUiAqya+GOS1XMxtwgJhu7TdnEL
Qqwtt2mz4HEevKOfYC9rrDNB1xcjCOTOjyDhVG1X8MrCaLGDNAgd03pSaVVSSnfXqSjaiwsW6jCl
TCNnmJNQeGl0nNb4NJ1xZ/oKKiJoKNa2/R78LCYTCKzW4n1yghDTV581qbxYgWfJa1UvuwotxoPd
NAtx3BA2bQgxVIcgJEryBZFBTliz7SizzoGST4Mb3yZj/AeumwT31jCAtWZ8NLnJhWP1brVFvRUd
6Qa752hEYxoCa0qauwmyENwKGwTlyQQ/Rv2NCYSjvF7sJ5Us7stiVO7PNLH5wEi4qGG+bSPEi6b9
ObCoaT0S+ASPVEz53tScrku+nJisvAYoWY5jHvwGitFm3HB0YQwsGU37tvloTM1akX+09Ihqih6T
ZAYMCWjMcB9HixFCAhd1IYClp1aAqLGphXEl1uNiBgU6aEwUXaoPUc3h1BrtXRZ7+85fns10xlaW
n0RffCe1/A7q7tvtIQH2+j5tkovdrrPk4W+b/04zphY13CIRRZeNjLLqRX41aAlQUR4Wk2j7Jjqw
caZzxMfiikNsfQ2ZXH+Ap0yO73C83uruAyXKfaTjy4hlMW8tlsnTzTjn3/FSP7LAW0eW4tVk0g/d
SoA4XTsw59mMB2MbxczVbEOFCZGIxDPdGmhPR3d+801YKcKb3pSjv8ymO7YR8kVH7VAOoZUYjtJN
8Dn4B3gc9yNnQzEwC2rtY+Dbb8xG412pmje0AVigiFULZ3dgcCcA5zGC4W2LMCAZaD42ohy4ntxx
F6yRTUEicOcRUM8/aapk67piO+KvmLumhvikj6KZz2yjt6MvOX912Jo2s9R3CwlpnyZXl0iefvXn
FGkYDDbSbv60xe/qd54E1RZ/y9J1yEaVT+lzXAX3wlaHhSQFjD472+lvzUY+IDiAJpXczFV6bC2G
43CK+MBbDkN4U7gxqcOdNjgkRf5oduYxS9T5H1hh4m284WtRxqada3Zuy0hm2YTbLOaOTkyAh255
dHhLhsU5AuA4BSq5WEb5weT0zidwvWyYFLaskvqMeatzX6bF2qgvZ40tUHKb26tvpYQVaE1hBJQA
yz3762yLfxRTzDNfFsRe437GD+FAbjcVS5ekcH+ZQTMFEvqvC1kd7NHeLUC3TfF0SgBnl9zq1xEG
J5cSyuroHFgottPAf65XR5bKnRcjaVhK0jLXZ8gQ099Uxge0FgxZHaYLljisEBA3w+5GKqgOwfeg
ManlKeNx3LYOW4J0/b8LwXIRUF1GTbctyo6dTfDYUpvOY+cxnciN1GR0HX0tFWcikA9xYNW0Lmzw
vw2IgZcLFKX+6Hd++RSgKz02LKEq0ujq3gzRUt9pzwluEvTVb/H6C1oGMB5abTg8NWUBHcvOMNnn
oBh6GTDy2dgTdnVf763lJ+ehanp2oxHmXTtz/8CHhiYUMfPDFv0/OTuvHbmRbF2/ysG5J0AyaC/O
TSaZrpyqSiWpdUPItOi959Pvj5qD3ZnMRHHUA8yggR7UygiGWbHWb2I3CPRPjam84i/yvfZoy4WT
m8nqo0Ijt6BQDv+2odgkMKDb2laLaZzohdPBJ3Z90KpYgUMYedTKWoN4DyxZ1tQvPf1wp5sq2Rnt
6h7UR/IJNhzQfl/jdWIGKb4SbY2QTqROcBybphFoi6Jcd1TlccCdN/RPg41hj1lX3n1UGcyNoACX
DBxjnvSS0rF3wkZU+7Hs38psNo42AChvvMyjDWHwHFU8Dl3RoymgpMGPXteHg5+kn1PV8xA57zuc
CCvyT197moTX7dWpxY2x82NOxeTVb+Dz9pDsnHQM0mPteRC10wQRv7IEdYbK8zdTjMpJt7zxm63n
syo0nsH17ECvphzjfGthVNU+7XXxXGma/aFMegV9nvaXEgN8mewJNHaGtLpk1+bdqEoA40Qvv+Uj
BFaEoX+NDZluw0ZwOl2kn/my4zM/GcmULvSfFC1u98BjkNiIqq90y8CE+ChAIS9DcghNQj7lNR5W
pjrQpQdlk7thnagPZSTKp2kC/c97DaEzCvQRQnYWRbJItZ2AxHAXxvkv3fOQm1dgLxte+9PPS1HC
eC7fCh6PeuhPH2QTxJKTNZXlQE1TncbXaZlIKU4KaiT8Ix7H9oNZiA+ywQuiHCcecLJloh5NxtxZ
PS7HebWToER8w0bqftLje1kz0CvKfK14IWttXQkSB6/J9hWMAQKoaoR0tjwFe8iMvLaksaK6o6Rv
8CCMx0kPbWT0Ej5Jr0U7lJHgu5VzdmcGf2GEgF4CwmKvyJSVO8VX1VM/ma28k8rWdNB1FEAy6f1s
eLcJxLjs/GnKhY4TnNGkfxWm/ypZska6hXzoHh0CvHWiHIEDScIuMoENAnPQldQe05wCRu+AJ6Wr
t+iHtCGZPkxkb+v3GTS7GH5KbnnUNK2BTIEris+HyhWQjCBCIBqp+GdSFsR2cqPs0CFvhhGt4igZ
c7SFMvFmpFMn7qFIWPWjEtltdYTlaQOxCOsczBh2EJ6FKqCHetMsxgJkxaFknBpk60Euu34M4/t7
V1BfyoG6d8EUHJH00YNPUlIOPvZ2g2x/qgHzRG/jVJfaSVZjYLObrgvYkpYIwArQDe/JwNOwUeNn
AzacfbCwTR1dAwyFpWwieD2Q/oIW079KHmPtyWzzkuNSiLjdgStprcdhUosQlVStAcGSaJyjsdn3
g5tIdnTPqd+0+yLFBu4A0pRzCGq3V32upAoDc4po0wAnIcWeNJOzbHRlpdbvczlFylgVCKwHWCZ+
T8CKbCM7/FV4nGa73IrUF0sWFRbmPLOA00n7OEdfDbKO/1DbRkJ+EiBtb+jkc3U08aZD6QV7g0p+
lUGMYTM7c2nkSkYFqcniZ3Kg7ARNDvpPwx3nZbq+T1BA30chLcZRKxCXS3Q8eZg0aPUYk/LmiEtt
l6V5NNcqy50kIKFiQUxeFvPWVyxbvVexDRihNOIs2FcZ3fr5tiCNVj9MVkpLLkXd1WhE/AshGnFo
ZUvMUgNol2Vyl9Lrtsa/20HpGqg/TfPSkPI+W3VCdoup5Wm0KGPmkOYpHki58jmGiHBUREBSzcqF
8dhkoeZOlh89KDhCOKDLNErgoZ+5FQznlBpdg9wKuZ0JfT/h2QgP03prI48mOdBX0pJZHD/m/WiG
E64ZXgDBBgQgELgCOnUC09iMtY9eYSQfpij7oWIM4eoC6FaSkBOARQ52msxNY2S9lW2gvtKwrJKX
zlRomFX9afARjgdZPMEuRG28S/rv+PLF4FfizO0489AnJlUKPKE8plqMEaikak8oXENV5dA8yAHM
WQ8ps51tGZ/AZRh/+QIdEAtmnGNwFDm0tQSVST/9MAhPkFWDeKIVh0V1gMz3vsqMT3h+IBGHvOCX
BJNc7NSyjy2Pkg3yici3Gfy4rit/tpNcf5QKis9W48HAr+IPUmo2FA0rNKjAfPfRjuJpeghGyqiF
AhWlMEMHasipg86uKQg/OSAM2kPqJ8/AeQ3dgf2p/PKmBrMsSr6FADSKMD8EF1svjhOEUZSgPEDY
gBS8z00qha8sxr2OHDBdy0hGliMJ6Kba33pt/Gjk3BpKHo4nH3jtrkxR4ZS84Qdi3up28igklELL
tkY7oG9rgxTTMY6DpQIhjGsXhFugRcd6CKcvXqLGaPECmPk06sh114Eu9jF9cUfEVO2m5tka409W
qSJqrIxvrdX7z1KO8QNmofQMYjs6zcilTvj3RklS2eXYsmuq98XLkOTgz/4lcvGmaRivZ5Wg/gsG
ocE/vqK1grhrgLTGoD0P6CUcIXVq3w1FqQ61lyKFAu44pDpaBPfSYH5suqD7JUMJgORd00Et8wzC
O0zKJ/x/UMlQkT7aTNUwfYg8SlNV7+l7mEK/zKhSnHiSDTr5LZICItY++UmTHgWCchtLdLAL5FY2
n0EPhj/BY31LecJRYLCC5peaVv3DGA7xwTPDmcCIcKCeIFogwT3DM14uol1eg58DyZ32g9PTKdxa
Rqd8UgO9cGb6FY0nYCeOZOh08BNbZsCt0ugu1iUWsu6yyduXi/ZTgL+of+z9nmUZGX7xhZJYdoCP
i+jJmH2wRuMnmqpUdPxO++CNiNZWufotVWa5gBocKRIxRhFv6K9ZwTOepHSbUZDP7qJmQpw7U63E
iehc7C0FDVESOVk9WgY0QrTI03abZIKmRPmhmDrmD3/RHCXWzxOqD7zQlJpH5SS135tGkY94vRT3
jdaXz5qC1iSc8WEvajAHo5qglSp7aO9VuO1UQH8dTypwHUtgQ6EE+VMa8DCVyySBp1s8KdM4uFag
PTQybRp/Fk1KkkY+hiNWUlmrIO4HblbhxZ796CgnbMATPk2oYJMbD/5JYNW87REs2BiUKUjFgd9z
TD3obftD8ozHskCRcYxSUrYgMA6iKj8GoXWyxqT+GBdZ7EZ5CVJpqkaeCjjdRDADPk+jR1UNUdNf
MLhpoOcoNsCaRxA49e1ZbmiuMo/y97Zh+Rap1PIA7X/Bqx0OlSW+cUvoH3jFqzsj0IZ7pQkmxFPC
7OCVgGTxiI9RJmZrJieQULz3SgvKcyFT31Co4AqFtNXkoeFo3ZwyBzyL8i6UHNHqOLekM/u4BvS+
SSq6K2GoaW9RNtdqeqzt3NYfOyT3KT1lVH858AT0AbBgA6DtL0jm8f+DS0MOJ4B5UdqhfHiIpcp4
kCYwLpsQKMxPGhqfh6GJAcVElOLHGpDzGMy0xTwFucTeyo0fY2iOriJrAI85k16TybjLCyFvxkyg
9xNFtvkrzUX40o6w/kDRGtsePsipFHVMf4IbxZSKhlNDRXFTUX6hd6vDZ9ARds+nyWkailTUiDxk
K7zi+9C1/Bot98vNAE+dJtkop4/w0F9Tpa0eMM1uwNu3MBNGiyVeBjZQiqKUqtcBTcNPFMoRSiSJ
xSvW7rel54HoGVA+gRXUi4e6sH9YLeC7PArzY9rB72w7Vf1bx8fvlAC3Jq8KvfTBYFO9lshUbqA8
yNu6bL6hAc5rTa6eaguJW3V4U6TwLfRK7S/JLL0fgakCi00VCfoIog5bJRmKw6hVPFVwacA2YqCQ
C9ULIVq11DHl7mzpiKTE+FESefWUmF2MaZhfG9vEUz+2Zoctka3s9MH7C1/RV2mKflFpY0SN9jwV
1o+y5qJB246KebyjTasi8UG9j72YTAAi8kAOf/KGRogNOSugfiaPw+9018TXOg+UNxNrtieZ/ukm
xq8IiTZEHxEnxQO+9/XPBcqgx6qUeLF3XvCpaOQa0xWgNuIeC5ZY5pDRugMCgaCD0dcwy5hnDjDo
XrK1FxXvcxBFfnzkB/HOH60CXaEVFpl2g0NmC6S5DNvQbU2e7evOGGuGmYphyDXPKZxuFz+iRuPk
p+nzgFZWcMAXfUsyc4cwp73VNpgHQyeGGXFPZtDflXfv/5ZLm8f/kPXOf8rCKFPyoWGEKT+ljaVH
r+F49ysqrimV2sP7kZSlKd/MCzwPNVtnno0aqxNEQQ14gePJek7sfWfvFYfSutPRWXnlitsrp8lt
9sHJWqHtrcy3smAkxiCi1FIZEPRq0C6gDKda25XBzbS/JenxbHC/SYpng8saOS5gyGPi41bHbKY8
yta2chF+c+0jdrubWl2bz/nTLEJaqoGPoqEpKlaMi083hLisdBDnnNJtnMmxd+mzf5IeNTTWHOPJ
3oNXuusomr1Yj/b9nw/3IvbiWxbQ5YU+GKnbI566MXflvsH5GXeLnb+lR/MgsZdXQl4vH8iYuqFr
hmwqJgJ7l8vHttEGoD3KSt0ae5BP2+yJgmj85u97mhc7xUXNPji1d/XB//5+6PkvX070ZeR5D519
WxITDQ0j9FpVnj+ljiFDamFl9eP9KMpamMWpgBJ7oBYDBnCN0zm4SqCd+guDLwfR6e0EZheAVOsY
VFnWZvZ67V6Ob7GQPGF3pjY7z4VN5cwM+AT57ZFqbNmMHNmP8YQ+gl9RpZaP+Bqr9u79kV+fQcQ3
4AsL2xboXV19WZ7CpS/Qw7X10MGeTd17Zm0e5DREMwQumvt+vNszfRZw8UHH0c5zDDUSNqtx8r9N
DmJJR3vkIJJ3mTveUVT3nbVpVudT5mIZKThoAL42VN0wTTHzv8+XUW112NJXHLX6psfnbRNNu7jc
ar98m2+NcDrYWLoim/SjN74GL6TinBze2jl1RV9e/IjFIpPlRjJRXwvZuL2rbRXsc47pPtzmx9wx
sMhyTGdlsq/o2YotM1jDMgxFtWx5Qc9GPc2IsnH0HG0PxM3FXumrOPlbtKdf1875ayr4Ita80s92
6qDoY+OVxEqO9pdil+5lFAe33qbZhjs5Xdk36tW1MkfT2BkaWk/6b6/b82hkLUZv1p7twNPd7vKX
7OP4jebZodxHqhvuh+3o4HbmIKXIDs6fyDPGDU30/coEXx2Mi5+xOIvHMdOheM8F3B/RR31X7ChL
OOIRaWeMO4xN76jOeMgBQH2XV0yilauT4zL0kuqfk7/qBrg1p3bRCHMi3givpdO5wh0PVUf+vHJS
3A6ok65zFShwTRdjLaZpbIXGlNeu2CGztdOj59LBb8LteYfzel0LeOsbGzJKCgiMKnzs+d+frajK
s2JEBNm0qFcDm4kP6BrtpgOZt2Nm+/myk5xoZZOuxVych2bYyCGWjp7TSy6CHOAYdWdlzcxnzeVZ
ZMtkIKxcMW9JFB8uhhWmvdmilsSRe8qsQ5Duop868+m7kCHcFBjWBngecl7btbHdWqzngRc7VE7V
OLQ9AlNwPSHYg/NJs1ORrAHHvYfM8ceJCiv0PN58Hp59v7FOKWgonAiYQ+2AX++sD+NfWDFtFRd2
o7zy5damdbFaprzJc3JgpCgUFQzI4KD+43g+rNJgJZJye5H88wUXiySZOinPBKFqN83vUlr5x3rf
HaxXMBBl4EKlQGPgUK8lnbd2/Pl8zjNwNp9o2Vl5kyG2QePnhT6mazn44iDKBipps74V5v383jpd
XFegDdsRYtF8eQz39Z5e5k7daQfz+P5+mCdrGcZW+I8sc03pxuK7hRSqZeTH4TxN6XMa9lsztf2N
Yv5x4sFqhBk657CGrGF1fjl7akRDpGw5TQD+uMY2pDNKC5Zizmbmx5tbluU23/HoBzX8/givc55F
6MWHS4QVx0HGRnDEq/06q106scs23NrAwO5HJ2M/6CvTenORno938fkirVSkipc5TxT5pFB0+xRs
gXJtSWqNO7FFxmo137i1BZlYBRQWl7KiLW4IPzN8tEFC3taJCSUFLFakylsA2adRTCuP55vL5p9Y
y+svDGWDr8n1Z8aKYw/BXoL9yqDXTutbm+5sTPritG7GCtifZ8y3Xv5JdhGs3tf9pnKlfbqr0VVd
ifd7GV5th7NxLQ5pjLyrKG9QVZk0uF6lfW+Dw9jQvCKRsYu9MZsiYPw6a5K21IVaJcZdyzvIlr1v
e3lC9WP82xa85SnAqlLgGNVfqDV4uA2Kdjc0FfhkkKWt7ESAnTt06ZshdigsPuaoFaiq+gPS9z4p
EHAFG2wcRlMb3pAaau5H+Erf398Yt87R87ldXBBwnvRG0QrUinpkzlEjHB+RzxIrO+HWtXceZXHA
REitoEfAjNoNPjZKsJXV134AN+FXR+p7a5v9xoJRSLqFYSumbHPJX54zWVZLVP1+p0m9K5zQFYUb
bsH1ObgNgRNYWTA39gHaKro5p/e2UNTF2RJgzKIGEcdnkT+hDuTYfbiV03jlyluLsjhM0E01MV/E
cnfqAfgHiGd/Koyw/Wrn4cqamM+Ii/WvogRkmMI0SZBQ1VucIYlcBb6S9p5TxdnD6CHxUuUYd9Tw
NQBygLAcp095G9o/xjjQ/iN1hgCZ/3f+4T9R/k/Wph8gjDX1//u/V+uR2LYpa7phw9C3jEWtCmIS
xUeb5C/WtR7HpuSlCTFhen/RXx2Sv4OYYv5gJtpfixe/JaMSp46Th6JRtBOD/gg45IV32jEw5f37
oa6+2iLUYi5zoysqPSBU1GRfDHsW4e+S76K0Vr7Z9V2jzktepnfKslfVZUqLYO0wFDR0KKlixQGR
zSRPx77SSQyIw1saqf9Fqn79qJ+jgqsxLUUGG2UujuYBVB8ON0RtdqC49/i5POCR3b6hFIw2er43
t+NOBboC2s2lCS9/tp21s+V6hhXF0g2LHWjrv9XbLlIyX0dnqvf4CWgqfQ2KT6H82cvF0/uf8eoA
m7XmZEUzNRWlEcNcrJhOpreGQgibj9Y7MvYBJsB5+oHmEM7z0VDeJ7JSrmz433XZy314GXSxdpAs
9tQsJvtLsBQy7Qaj12bfG9IpLOqHttd2Vjt+ybDigx6xkujO47kKDZOBZBCKM+fA5QkK5sXOwCsh
LqHTLOxhqu6UlNuw02DHVQ1+62XYTBjStM3K4X29Nxn0WeT5c59l2FaYIn2lQg3tocxtunT6GY52
e6L5BYZUtGvFsBvhUK4xgYzrim1pxuJU1bO2lXPwX04KaKKLBjzFe2Bakgx3ESxw+8fHASmZICDP
d5N632J0A6Jg6hhTxZWSTnTbcqpl2SkosSDzC+Cz+NObSb0MN4/+bDKFKlTcWzyeK2iVxah4Tvp3
A9D7+5tDme/TxWrhCOCvaRbXIEn8ZRgEGNSoESxUFPmwNeUB9tzu0/1cmUjGtxLPuNU8dzXm4uTB
EQvQTWzN553S7rWUIiavWweZlup5Tq3/xWNMhcVC9d0yhA1CRV7sCZVGM1IZRET1H0wmtn2PXWx/
BRu7jdA+kQB0Fr1w/3xuL6IuVgzCKYmi+UStT9Yeu+15mIaDvC7E2v/qTL+xIy4CLtZM2gxYaCcs
yEoOgtY1CqtEkkyIAkxCYjU+ORyw/JUldH3tz3OrkdwKjhzagpcrSEJXJB9rn+Lw8LdkvVagXFfm
8TqpUXQeRZwtNkVoS1cvI+ixWadAtqkqbZWdxtsTGJWFnwH/8/8rlHRDj4D6dv1373Gt7vO7ur3Y
IrqhqoYQNhmBqi6Wa+2rTVgoDLDZDbu542m3r8lOcitX3Q3evf9TbJsHf7cadx7WZVwhq1xY+ly/
E4ZYnG9KUxf4Sc1xKdKGhxywBtz9LQq8tBrN/H5NIvS6Bs2ZwmWpM9s88e3fVeOzI2cMx7ixaBix
L+0fquufUKvAv3GLreR27aV2XQ8lmKbIlqxSzNPpnVx+VFVCdRhs8/xRIeXdzyUFihiP2Oq4ydc/
L/4QzVBYnTIis6bQFwdAh+JJhcwUR/Wmc4oP4q47YJ9L6214Q3ll7fa/3hKX0RZbwktR+UQoaI6W
/5K3c713dkXcxPfxh+nv9eNtLd5i32tK0EQ6wFAHIS1ML54s6fvKFryxFi/mb7EWpxqN9XQkQvqr
d1HV26KsEDjqcfySf2jelL/eD3dzPKosbP6qAgZkMX9JB/hbMizbadNp24IZyqNv70e4kXNj0Smr
Fi8IOni6tlh+ygCwOsTghc0FhPeE18Emhs8EcKHfQXwMNtBcnJWY80Gx2NDE5LYF46vwgpmHfba/
xDQaYVH8PkgsAAQApYFyUtA1dsW+6NyVaPMnWUazhNDYWoZNr30xiQbYNcQOSK5ncWGQILDqk/I0
d8xk8vopOAljq+1yClnJ29pQxa0veB58sSJh2gELxuCD3a2dQPnJtIZ7N5l2ZuBUCNpsEmfcgp4C
m/gYnkDh76WMU817hbVySE4ZfHwkQTCJGsGnbuX/oj6r3lrS5z9xsaT92EK5NwnmnwhfxKkRVT1K
7oCOK2iWyrX38x2dPUyzIUG0yfa6E2NK7W2nzl096q+zMHStFY33OvcnOlCLb2V5oTlgn+o5wbE4
Kg5GmHvtKB4QPnHTXX9I/8V2voi3+DwtYjIUYIg3f5XpiLLJFlbCq7RP3Pb72mK4ddRfRFvMNC/m
3EPwZB4dNpv+od4jY/Cx+aXtYFKvl25vTaZQeE6S6slUQRb39aDZvaGVnFX9NvhIwuCW+8CZ9rDE
duom3K2e9jc2mjiPNy+0s20dwfwI0Pibr01S6CeRbqHAz7cZi9uZna9O/b1wOyxPsDhf2eU39hkr
RzMxiaDag376ZWx9wLnC9kzbUbFzL/O33DuuHCNrEebZPhudhhp32eEA9/ueVjn51daRXDjsNKen
ryDFeds578e8OaFng5p/0lnIMQpK6tNwiGvloz5qroFEZ5CpJ9FnmzBYuWtu3QQXU7jYe9hzj2lc
M4XDzj+YIIU3Sr2V3PlgplLw1sV7VLj/RYZwEXSxAacEMdSpY1bnfGRy4HbjleOE2/ELGJ1NscXy
c62lcZ1Fi4uQi10YZFOPjFJv0//Sd/W+Oeh7JGD3a039ebrOrx02HF0iVdfm5qWg/nD58YSm+Hqs
YmipNLA7pVGKT5JdpDAy7LV1Mk/Se6EWd7ja1G0W2oSi8PAVTbEfIyQ0CFAl4MpuZR/cHBa61RrP
D9viAr8cluJhMYxniIlOqPEBxG3lhGX1qInu8/tr/+aYzuIsNnQrSQkysExVhDwjxM02uJMCmARY
1J68Gj7rH4cD0kP1hKeVpVrLlKSCdoQ5KMMCP4nC+7NufUGZ5S7JX96PcwWhZFnYvGaoMmjzDbdM
6Socv1Dzwv6wcuJHfFb3kKG2+LaCNpn2rSO2Njorju9Iu5XA84RdLhJKq4juytRsdJKuxfkVx2mJ
H1Oi/S5wGNsczN2u285Aj+yhwytwpbG2PC7pWCiywuGFr6JAJXvx/TRrTBspIJxkmQ8YbJ6k8u39
Ea1FWAxImVITKoGqYG2swcaCyusLGB7jFK8cw1f39jwWdU6QSR8x31jCvhDih9g2mCo90HE7kvZH
T9b9uBNuuPN3ayCzqzbvHE1QiQIoaesUo+bz6+zUB0xvtfh0YpD5ILWb4IOxRbfF/aE/x3ukRb8A
WFk9q64qUcTk9rTZ0Xw1iuCLXR0YKHND3xMOfk7C2nv7gnd9uIVyD0VY2aoO6mtrs3rj+13EXK6Q
sMyEHhLTeGhdfacc0q3yKPZcNqlz6A+rV831iXI5xsV60SCwe5bqq87scQ7KYwd5bBfODoTQyQL4
4qY0bVVhnrqu3lRFfJ9q+a/RRERLVn/WyrhJ7WxlU14fphRtFVpEFjYlCv4tl5+6rCWrnDJhOoOC
KMY+K/GM3gQImytYv4Hsf3/DXBVw5q9MEcWkfMMxQNXhMlyljlqHyK7lmE9QCPDmgDu6gazkSu6P
4heoRQD0znj3r770edzFl8ZpAVnwEM2fxsHSEAMG6PrgjW0XxpREIuVELvoO+5XRzhfs4sC7GO1i
cvNAC4cmICpyFQfle7zn8nhq6DsOB2kLV56zVt2g6/O9wY54JfYyx1jO9Lz2z/awwARcl1HsBOk8
7SYndbELqZ7aF3HI9/4eWUjqu0gRQoZi6eGC5b4f/+a6subTypw/tTr/+7PwEqzcuADO7fjJZ6N6
04EcsH7fj3HzzNDPgsz77SyIPUxNHwiCoJLbbYrdcDfX5CiXv8AspFK2uoHn5Xn1Qc8CLjKqJG4j
v59zRW0vu8jdBLvsc+mURx5PuHyuLJ9bp9P56BY5Vaw3dYMFhu0UaCA38ZeifvsX82eo2G3oGtcx
qKvL+StiEVYVeRsPCoUZ3GKn6NgvUwHmVFAa3/o7rO5XYs47bTmFFHlMIqpCl5c3WYSYUoBOKQWy
vdjF5uuMM7XuG1fb6fVbtV8tN96axfN4i09WhrXZjz7M3G4ndsn9QIIPZAnBbHeOmaNp4Kw+Q+d9
/d4YF/NK0yqBcMU7JqqoF6tutvMcb2c8QSQDO7F+kd0aI0wKXaMyr5PWL05VWq5Z39oBVjeqMvzo
qso8BkqTrQB1b91eJI4UwCm/m6h/Xq6WEQXpRjFJUCcrxkkCxRqpvh/jYdfVa1/txumhySruyRri
H6YiFq2wSC7zmjcZ/HnZqLb4MrYfSxXy8cwuXNkEN0MJA5iLUOgpLnMdO52spo54ucSyt/Oi0JEb
8ykT4cqj5cYn0uQ52wZaYCGWsBiRH8i5rwjCgIgyIDt2wo0DqT+8v7tuDQbHBs5bgzKEvITsADdJ
w6yVLLQx1N3YIrqMap7krxY0b2xijVKtbdkWz0rShsulYIQp3TsVfQNMmk9zGyhwijvrVd2pByQS
P78/qBs32UWwxS06UoJAGXCYgzWwomb4JrL6qxnovCkXm/YizPwFzy4TUU3IgsS57cRwya2kvEeP
fhvMKltG6bResuU1sfK5bi0KYVKFFjOH7irPjjtv0iYMbhzhyygaQuJ2y45X+vvzd2Pf6hQCdIpw
oIJ4el0OrArMtknxo3ZCk1IvxpijV++huG+nSFkBeNxYf6w+Y+6X8zaHuH4ZqoGWrOctoZLgfhqb
RxV7ID8P/nwvXURZrL4kCJq8y3ILZCFgGON1oED9/pStjWOx5NLWKwsAjJZjY32cdZ/S4QNohJUU
bS3IYsENKY5cGSQfZxpNB4b8sEEoCCa2QDT8/eHMJ/NiaV9M2PxLzpZ2mZlg0ZBuc0Jh3IeT9lqH
XHyNF+lIZhs/Ra28vR/wxl4iIAV0mrTUNJY0u1FVR8MOCaibjXFAeQ59aBG0b5mZJZ991DOcwU5x
OBtD1Xk/8u2h/hN5kRLWUzn6iGaZDug0HBrsYdiUbdjtMSyAKt0jUG8z9pWgt7/kP0EXN2Nt12Lo
JYYbJVG6K6IMvzacU/dNjKXL++O76gyT1+uAXoCY25CTyaAuv6WlDE2LbyerJg+NbwHSfg86lnt3
eChFD0U+ibsMqzOgtDGtlFGitWM2xdG0JfHn5ZWLH7LY61lU2AiecHgloaydrCmrfiAWVXx9f7zz
JrhaumfDXex1uedxkf4Wa600/6MxNsEp0HH/eT/KzfV6FmWx3zMjZRV3fEA/j/KTJSvF17qPxGcK
gMlDBiwAhVG5uwMNPry8H3ltfPO/P9uaSN9W1TCnH0PvfUKFV9nCER1XTpqbN8DZ8Bb7v8LVox8m
8kM9VO1NOJbDixq18tGya6PaYK6sxSsnzs0dQVGBqjMIVNohl8Nq+ca1ObINMRB/RfdnGxi6O8XZ
X+/P3q0wQgYbJEO4UAx9MbDRV81yyAhTTkgX1vEpy81NGlV/fk/r52EWh4qGslyhzB9plH6F/ouJ
6sT747i1Cs4DLA4QnBg9K59PLfQbN0C6UQF5+BcRwHjwTKA9hWzA5QcZ+gwtzpoh6Hb8ZEXysU3M
lcv/1ioTCqVDPHtnrMziY1ixijc9JDgHYfh935ZIkPXVY5b3X2wc4lZm7FYwDT1coOJzNr1kM1Te
ZNSqzpLulVC+U3pT+0QtEyPLxvbdup/Cj38+f3PZiu49Zy8Prcv5s5u8CruOy9oQnoqMqYFkJZo9
K6O66oTPp7sONMawQBpB8hKLMFKRDSpGs7+bUeFBHKja1M8GCOSv6Vf0cpHK0l2MvTCEubMwpKEr
5hfk3Gsl4Bs598XvWBxLVY7FlyrzAGOMcMjtOD5FgWUdtHHonrCm852uKbs9inPyfWLaa/Nwaz+Q
r+r0jMFAiSXdN4jK0apxd8FEXkJIo/zY5vbKkX/r6OCdhHAGQFLbMBYfFHWRZkTixHAm/1sWoC08
+w1oK7fXjV4LagP/RFliOrW608GghAakho30g6pv9bHf+1Q79YfewSFqp2kuDBY3OK1pctxKhHjV
qtpcT5+70pcrKfG8KRgmfHNHxDkeEiVhKxZT6PpG5Z8SMgZn9I2173brHgXbxeqlPcdZsJhU3OiG
zB8mzuO88PZJ5Y/bJJFyx7b0Z8TFdkWj6G9GEvvO+7vz1mlwFneZFLUpToTeyGB9lP+2VdX/QCDQ
4jDQoS5LWAq+H+7m2vlnmMvDB52hFCqczu0W6NVhSAoJm5imf4KmVK0s07WRLfIfuwsH0ywZGViK
HARMAE3ZGFDTxuKzvfO1RF55Ld7aeudTuTiBoKaUplyTX7bYYx0Qx+23E07fK7WkW40AgKT/u1KW
KECvlfGFxKkZIIqF35mT0aTe5PvOOM3G6z1Io2aghmtZz2ug/JsDpPQIkJSKj7UkIWSJHBkiJrLe
9EerD36WXvLtX6yPsxCLbZAnqRUMqDg4IOWrUzoBgNeTkD61XKYr3OSbO46nFmBYWcfuZnHpthg2
IOzLUhSNZLhl6w/o6Sa9G2IydFSTdDYDUlQXWSfp478Z5D+R55V7lrmKsK9su2MeU2gdfxddH//A
/1n/PnmytjLIm5+M/AhcjclRvcwmc2HI+DATytaMZyOTsANB8vZfDAe8Fzo4lFDBN18OJys1MVg1
R5c3GON+yEpklTS9P0Csa1YW/83jg/4qdGBecgS7DFXlCCbJUmc6lTqIFxUyu1NahdhMpee/vT+q
2zP3v6GWB6OpJji8x6xEmYJjCnVBHcp/M3HIT1FDlYE9LeEEeT1XtvjmTkYPH/uJQ9/5h9JY5fHM
J93yJWiQD9BPovgMoOVy1jKvk/CMnyXe7lvXpFkrf2h3MwU/+G9ad/Nfu45mApyRYbaQ9S2ipQJD
obLgGDwZ+/iAWIO08X7iUqhtrM1M+6/MlUV+86TX/ok4f8qz/YR1jyRN84VdZMp4CqvI3FU9BlPa
MNbf7DqKX95fGr9T1qsh/m6KzlBHEvPLgDbdSajkOjboaDriUpyNSmWVCJxqqX1IDNFOLa6AfSBR
mFKB43p610IxRxnWawdDO3QWJR51m4WtGb5OsjDCFwnXCRkvhClzYsy4MyyvprzsPTwjGmvc1lVX
he7KMG7OGyIeCq1GyNr64hxC7gg92oxccVbzQFR6gpcwwxq1bFc6xkbbwRS20PFfbXHeLMVwg9HH
smYqy7J1UCMqxzoHYNLtunt6PAiA07ZHrqvZtwePf14Z6c2UjrUPJmMG0NiLkaLT2CYZJWPgcfUn
LN8f2vBHc1dqn9O42YT74FFxrc8xGoVT8BMnC9P69C9+AMMlu0MMUOfGuVwxkt3LeaSx1aOjT9u4
DNEcCl2S22pjbKIXfGP+DgpUOv+r5uv1qanNgG1hQOPS6aEsEtpJjWLDgKbhtPLodbQn4wI7ShSf
uo0vZVbvrAz2el1pEJENmf+itMAxcDnYvDfiblQx2lafH6w9002jsjqk+/+QFbq3/+LVdcVV1DQ4
EXRjeWTCwgQNfxnT5/OGchQAEDnN2FzrGB6DQ7UHfb+ylq4nk0AzywxZW5NLaHEF6UM9Nin0Oq4g
U+lc2xyqAfNFRfHu9KgJ65Wzbf5zl0fNzPXgWQvAhIxrmaX0WtabeqOqrpC+pklodXcpVcxnWynE
44hVoHpIJNMPPmLPLYcvs2dKtMaIvAKX/p7bs9+wmFu5ihUjEHxPqG4YvLvoAvxuy2LiAby92Mrr
aOvr2xc6JJA3hC+VuWawmGW50rBJ9yUQ7S5955cZ2z1s5FdMS+mvwyQ+5t9XFu31tXUeUV22GXGk
UwYfAwAnubdO48NMrYn/h7Qva64cN7L+K45+pz8u4DYx9gO3u2lfSlK9MKQqFVcQXEBw+fVzoO6Z
1uW9IXb7syMcriipkgASQCLz5Dm733EmaVhujBU3+nqA+vKdPqDKnIKODHeyLXYTVGXMVQzNmRHp
aBaUBSyCLtrllhhGolVp+rFsCYRhH0HZHpCdtrcidt2NN+vFdO00pMbZKo9ZwNEAV1p20VEIW2jO
wDUgFMw2uOy+SVDwfCifhki+2duNvU9+tsDtrAE+zuBZji0vXBRVuqS05VhtyAnPN/Fttq2u4wvz
1oDSeLGTV9mazTMHgWygRS8fipBIpS1OVeTQ+j4fargoB9bbo4bbqqHZDvyJ5anZ+yv+ecYcGFUs
SYeA/BLukeMDLh2hKpCizxyIE7BC32UH6727lBVdCJpv+/vmZ71Zw36dN4mmemTv0BLtLkzmHbXm
qonV0NCgG6tAke+pqS0IpehK+/L18NZMSc/6FMKpCm+aDHX+AFdK4ecKM7YV+hV9rR7VlZ135gFt
umAwA0AIFLC4MBYL50KMDiozmMn8QrZCqiE0WC7tcIjq7Yh+AD0orpOg2X49wDPIUFhF/6Pl2gS3
7bLJAdeGNTidtLqri0fkqkMoW2FHJhsp+/0mT7Xs77df4uiWzZ7yeStxsMtzVCvAkuxOsNrvf8dp
Kr4ZFrv/D2somIOpQMez5oRJUsY4gO3Z0kfHoL1R39PADiHS7RuP/HEN6XImiERe+pO1xZ4nap4Z
bmGpwAiaEXCQd/pPec4AE70B1/HXy3fqn/KNhn4AwMvBC7JEAnStY6PqrKlBmgEetCknKJEgxleV
0tpK8Ioafm3vDGwZBvE6l9R3SLKq8oM+bYi+Mec0QXdTmHwTARjMAHu0Ln5fuPWNfmoNgRPSAwTX
HjIiwNAfWyOZ44CcPwG7PYixQDAeQjjPDkdf9lJB0HAVDXhy+0kKLsRPeHUAtuwsDzM1IYKifwuZ
VL+6GELFMw/aQfE94YPiPPHQGbz7ej7XDC4GSKd5HDRlVANi36QQZqcDWfGQc3N4NKZFyNLMIJWZ
GcYkD+jqp7GVIQTk0m/GS8itrh1iOlbkKC48nsElzqsA+IVWaOFATAZ+9aAMxFa/MTZQO4mS6zW+
4ZXZW56YRRmDwVkaMwaLg1Avv+Fts9bFcX4CAdOXTdvop15SYShgiK4tuUbxZbLl12hr8IUfXysb
fTscVl3wJDqSE+jC2eGECJM+gt7PGwycG/rkSo/YgCLebzbaBCq934lqsnv351qS4uzwNI0gcysZ
H9E/crzHLKIYvGwwifoGvfBh5yd79QZiWhsWJNdrwd8HSvjYP4BpRLSFJJktgWaL82POy6plJobX
BuBlD3UgVLP9vGt3pSQYfpCcu2AN29dRFko+OHcTa3kom7ZKf9VXT17fSC0g9YhKs3yF4sV/PHJT
YNiGwOEpmXezrdndq4/VC5QBJRMA1Jh38YFWl6BYhw7739+VsI08lCWJjRE3LeaBiWSehDVDW/h1
CCF9ujWuZJK83+G6DdYCptMrSY70k7XFlVQbjTJ0GSpE8aUGJli2ibdsZ0qy3fXuO/nlixU+srWM
zmYjI9A0VvHizbZ1HQDRfRgZWOlCJPfAe24NVkQVKCTXW2hSraHUz7jz8VAXJyoyVX05NBiq9kME
ZpSh+mD76ZUeSbLf1Yk93a2whrwJ+niwiMBGHLuQg0hUDA4GC3zORuxkRoEE7EIy+/6VyT3hlcKb
CfZQYQTTLWgQljAsimjbsYAh/0iNuQgKX6PqRh+CMZAUyhn66wWQGTOCxQENsujoXPel0xNefoJk
kEO/BwqR8lD+dEBpTWuVVMUn4Ly4gJ7YhgRodvwY8F+4T+QePPYm9BrbyDHguJANZot9gstfsVrS
QlIDbR7JQXJ9ynztsFt/OEnPODWFkosKiJ6G4svxwBLNoo1jQ0LJicmt1g9dwJD6YnQw/Ma03mb9
Rclvvr7+z5h0gXQAMEBGcSgfHJucOGqM+VxhdGaypWhXjXHqt/muqgpfb6z7dBhW8janSRMgLAzQ
daHYrwNxtuy1hFyOa7OC4FLZSOyteplHhT88O6Ai0bfpXtmt7pHTJTy2KB3qk8OYqaa3IK6ZAu6i
P72K0oiDQz6ovoGbfy+GtQhEnmXHyyjN4T0Dgi4dzAyLOcVRNzJUrCZsEdkGCWGp96QPXNQgIbAU
lIkvHuNQ3azRrZ1eJsdmF5eJEGimRpwO3WXuQm44hf4Buga1IK0gt4o20X1GjbUb7NxQcYuCoguJ
TQQmC48dE01F1q+doE5oQ08oRk8fTVovrtOtoutrniMnbjmxkp9exbPBRovJYh2nZhg6aOBMgTKS
2S+pOfgZwC+HEoLbQdUUULsXBPLjGTTqXK+c8/jFsSv19ustc/pghQPDvIMqm4tn67LFJYayUgN9
RbhTXu0aLd7rZeYbbfXsZuAF6H6peRUa81WRXnDOPBuU7+7eoZoHHam1GTm35jbQGGi/1YCcXKZa
CG+xf+1xCtRbnURzG5o/q53YSfC8gaIJuG3VDd3pQboHycVaM6yM24+WA8mdj75iBFSS8GQRtw2J
O5d2YcH4R8u5i0TBX0knnV6oILyUrdlItiBIwoIeb19kYLSRlDijQDABIsNxW4A80d38tZLA6QUH
a7jcbNxtFpqal6m6OB06iFt280dMJhkRUjSANR7b85v6Po1sxEiGb7/jastv1adeXeVHOPWvxRcs
YqVkSNKOcHyB8zhgL92CS8YHlcxueEadzLwl6Iiwd2uLeXosL6wuAglCFSgFynFDBQf0Nd3GNrb1
oT0YG7molrW3wcG1spNONvTC5iJUGk2q6UYPm+p+vjC2v9MyKHu+3rJ1EjPAkqy7OBKtiL7URczg
zNQcU81A2vUPunX1RVZ6wQW0jf1xBbUoHXKxMY6MLRy2q3ugh0oYyysSdWkJ/cJ0W6RrqJPT0o4t
SfLR9IbdjzqWtdiA/RCTycxV2NkZmWcfxq0AUzdgDP9BmkCash28BtFse9rSlNblZPdI7gTcHjaM
PdtkVanoJBSBlouBKiRyOqApQ9rleJtzBRmfjLsz0gQ4ukBTH2gPgCviBU83fWRv6qus9pyov18n
eTm5xqRpGT3jf9DzttzzbsNVnU0KJpJZ6baXDH6a9moYo7bTmvHxa68/9Y5jY4vt3VixUk3gBwmo
cDCgpN7brdF6U7+W2jlvCHxo6NIB1dYyOWE4FdSOq0wNxnr4AcnJHYmtm2Jaa2w5N3mAS6PIKJ3x
JITsdDKRisVz0KCl/B1lz+SlT0kaFknjbJTM6P5+PgTLhf9KykDwy4IM+dhT0lozhZ3A78HtxDzZ
ZA+ywAtzE3v5Yf2JdW4aP1tbHFJagfJjP0BTrxpNr+r5TqUAYJlrozJOj6jjUS38P29VeJ8OOzJH
LBNXsjYsEy8pmDT4E4W8h7mht/Y2D9o3sUeXeVjv62FrDw+Imh/krkEjaBCHq6IcK1/mLAJaBaKQ
nWHiy5Stci1TBXboAmuKeN1LorWQ8sx1j3nAywClanAXQ0vleHV7KKkmwCtAQxa9eWzPkAopLmIg
AFC03q1aO3kbSF/6ZG2xuoaLt7qeWjjYImtvohZfh2AP8fnmL6R7Tt7qC1uLFVYqF20ZDWzJtaJ3
PZ6STWBsml2OdRsOqyfqij1rsW4TH4wBkbu89KyN/kHLxh751r21oiJQbtbYqs6vHFiuwaSJ4ipg
AMcrl3X5yKaqUcHDGsFgKIvhRbxtnu2NAR0csqodcXaAyFOCYRIFwJP2YbVAgV+Za5mMIHtIG4Wq
ibQZSAXRPV+gB3teI7A/DXnhLZ8MLrzFgiA1HkMwKDvNq8jZtWGHRMBqBefsjvtkZ+EpxeTmNCsx
k9Ytyg5IcYx3lhd/kHW662HY2T3wp7WPOOPT+3hMWVdMNaxpKGHupdpO/QYJgGc1oNHapXQmaDma
wo9M4SdjYAfhnUhgLN1Zewjp7jiAPs1O366FRye5eew2VG/ASQQgF/o6FvcsbbW60kmK5Grs0Lcu
7lB+z8s6XttmZ3wCSXnoNOOtgEf/MoViWTzLOgfnFbfch6KGvjGYXS9MTlN/rPqHejBvmYU0ytQP
K0DuMzcTtE0JfF+F3CI6I4/3G4eqcYw6Eniq1ftcpB5vbprM9P52uHJkZLGpRWYn9gTBjCCuoP7p
GM+1yrc8d9Ywn6dIBeSEJEIJYEy88lDfOx5NSlNbxJUhk+FSZjD1hzpCmRTsG4afNIGym+6+Htnp
kwcBi0xC4RELPjPdXniIWgGwAeJ/maiRxT3zkO3FAZ30cEeozhzcm7V9vXRJNJ8gaSALzijQgnR4
cbVVsVaQUWbbuuptTl2/mejm6zGds2CqOiJZyb8BTMDxJIIYPbbTBALshalaNJhaiM74ysDsNvra
0MkrVY4FwCD0giB5SE6wbD3RFdUqM/lO1vccXEqYvZR7soZgv9KdFtZ+fbkGLTlxkg+r0GS0kG9A
wWiJc85NQyRmjmzsNDSz37qxdTuOrrnt9fKmLfllCVliz66nzptaDVvOYm9Dmt7bFo9YYt2uzMHy
4DRVJF1k4GtKoAv0TBaznRiVygQqV1Yx+9UOgD7Q/zjG4Mvxq4e12tXp4h6bk+fBp6NTg26HOstq
IxubsEluJ21Nu/Uk+4ERAQAiuVQsjAvcWccmhhGd9gqEiYI0JV4iIA0NSVpLj2IbNUeL+VCvfsx1
seOt45MRPdfTXZvrHugAMm9SGmQ3a8+eYr8t1Fu7pOkhZtxfmfXlg+PjG/HAllgVKFeqMir4NA22
wQjlFN8YA0RpA+BAfVC6bsE5Gvo1JBXVNwgfrWTalkft0uZipUWfJUqt4BS0K08Cf8xUicySP3w9
tLWRLRbYMBKtFJkcmXZrIXhx7B1r9mq50rh5ZjBwJKT9DUljh3jteAIzKxNMIPYO7CE5kFo7EEvZ
NiB6WVkpeZx9zoNg0nA7SV5umaM8gVHzuJ5EyV01cBMw5bT6T3CZ1kE/O52Hougtq9foAM/MHwxi
XDque5mcPR5YPxjcJbWCYpj+UPPKZ+M+nTJ/nMTKpXgS6v4+tD8tLS6rvBitypKwLHIrqfOykD5m
GxNhrnhc5xNdG9YiGmxSlap5DmMsm/2sUWuvrMVOJezGokbwtQueVGrlyKRiErpi0MuEs+14Djn6
mMxESSXAVFZqta2zS79JQa8kWCUqPnN+HtlaDCyr0edTlbCV7/DUu5VPPQMM0dXtOs/WOZ+X9HBw
eZwYEEY9HhYyzFxjNcohg36rt98FfUqcaGXqzq3TZxuLUCkpQdBgGbmGdCbfKU/mE8QS3DuxHwIS
5Vty4Jeu4jVPa2nUM9eCJMD8v6Etzmw3LkERT2DWqPilYmtePK4+7dZsLI4MTYiezyZsiGiOJDAQ
+ug31k5yILv7JpoO48vKZJ47PD6PSn7Rp1MeJE7qSMEZGBQQOAW4+ldyMLYj95JLE5o73034ibOd
L9m9e7MqH7u2kItzuNSmyhoU2JbgQOQhg34D0M3GhiiEvXH3Oujjk2gVCHl2juWtayOfi5BiYbUy
ndweGrhouZu+iW4rG5L4NrvQnyvLm1/HTblfC0hPGnbkbv+46f+wKWfi0yyX5myA9wY2pVBu59X3
7A6dSRf9ZobpDrx3NPeMb84h3/8FpNHZaf404MVxXc+GzVAKxva/YN/aHYTiIQ18r1zFkbbPXspv
BnqiiO0ZN/+Ja5loOkKyEgxay768RO/yRi0hYCsBad3dmHr9bXPrvMvojaPXhlwMHMqMUKr526gb
Od+oV6HTRbYWndSylGJEHcAu5XxPEMADX63iOQ8EcDgpTZyu6hKf+hSKWKhTypcwWlyW7F1t11qZ
PSUzYqV40yRekXiu7g2bGJmLMaydg/b49wUrTBX4KrytUJrAwwDUYcdO1VdjbtICddrGqmr0++tu
6Xi92YmVoExeRcfxBTDfaOUHGY3EFi1x/JbN9CQfdRRihwaC5U530XEaqQ68VkDnTK9M8H27K6/G
5XNfDg6ZZxcBFOhzT9Dtsz70kpNtCkqQsseeMMsRmGVeGkaU84FNV73bDfRgIVqfIds45MMFCidj
t5aVPTt4FESxvlL3aPn2KNIsjrlhTBLedNeRgXqGnYGwpPtOGN0iWti1em6vxD2nOxaD/2R0cUR1
eY52yhhGta7eTMiBE3dXgjGjAFzk60166rjHlhYHE5J9EKy1sbb5lF8x4vyohipZGc1pTAAbyJyg
xRe8sejzO/bTtK143tT5FEAktPHjgXPU6Btro/XgOPp6OKe3mUT1oOULhIBYr+WWyEVsFKbZINUg
1Nscd5tnpCzdqzl9RFW/iwoVQ/3a5JnRoRlCBbeihhD8pDwPbgSCtimgXuL8SU23zVzgTFt7AZ9Z
JoK8KwS4pBVk2o6nsMfmnHKH4z0+QQqEhCC6T0KeeNYPKbduQlwoHf01iN2ZyfxsdFmPSLs6g3Yv
jDIQbNTVoUssdIxfx86rbvPt17N4JuMA8TnAeRy09uNVvCxLQpm4cm2ao0Y9XZY6cG4ox2xcfxJP
MzDZ7b6I1pIcZzYZQcu4bE6Qp5u+mFPeuj1Dp8wcjJmyHZNqQ3v1m7CroC/m/8BHEHDgGQ1XwX5a
hnW2qiBVBbdUm+aizos+yuZq8tpYX+sTOOcomELcCB8tJsvagKXOzM5m5NqatvP0+mEs17rxznkF
yKGwo0HiL+V/jl2xLkB0pDCGAzHLXrV+uh9ATZQpPZB05s8pdv6DqftI+jqAeeE/i8MDj1ejxP0G
9lVTqnMUlUBHsNKYd20B4cf/wAlxeYNZBhQPpzxI8ZzYQ1p8ZCoBtEQbAhk87pUee/hAJm/EWvQt
3wyLqxVJ0T8NLo7fIrEqUdI/UqP5s+yykLm95MaK2keycqWec/jPxhZxoAZbpBcwpsw3lRt18S8F
nY31WuLorAt+GpO8UT/Fulk817WiKGNA6RTxbBe389o6nTtzP49ksXX7Nqek5RgJ/zGg+YDfl0oA
ah7gleYQKs7j7Kko9WkrAe3K/C0vl4I5w9SCGCewmswbNDUkIB9q2EMTr3bGywPhC7+wFk9cUU4q
NWXKfPCdjXTEJEQRbCvF8sg2idyfK44v1+Qre9JPP63Z0E4NGvxhj2ySrbhX4ISYwQY9OLKlY9pJ
Sm4N+k0+BytotPpSWBvu4nys5sIubbkN5msIXb0CioIURRfU1kcpbp0j60z2BUA3tAQgWNBwjjkL
B1IqkAUqBXgWa+OH4u7akkU0VreZO/u0/W6zb5OGLvxu9KvajL6e67O++6fpZTNC6mCwhpxqVv8c
5o3amJ5br9bbz/rqJyuLBVUK6HAnFayABMP0IIisokyshJQHXWRuVAD0yQW9H57WqnQnxR7E7Z9n
1l0uZdqzzpSGZV9QBzxftudvDvQ6JZCh+l49WiuULKsW5Xn0yXfBGicEY7DYBlpUbIsQSEIwDgOi
1XrNtYrze7PGkXg2WvnkP8t2PMtJk1HIA0i+L3XZYywxBn3QXziAuim5txasrI5SLvinUSqsiWdb
uk26Qw/8fJHt3Ss7tKW+tASIKC/p5ZoM+nlPtfEGgzIp8iQLk9PAc61KELVwp30zG+MXFbbwXDdf
i9rPGXLBDoHtiHgMgNDjsVUxQfVTd/FAKBrkJkDNxZ4pkFSOl/Gmi72vN+DZzY/3CB6XSJcj/bow
NzVmxqYBgNq6nYF4Ax3qlc362C8qrbpSwOSw4XoPWg5VIFmixEgHjSi1pGm1lsk8d+p+/pDFhVxD
Yo0mjQlKAai/enXcVKFSUtvrUyu5dXUa/8o0vdrTRNd3X8/B2RlH7zEA1sjPIKe5mPFeSQvULnAI
kY4EEIkPE9rgtBVrke9pBh9+89FtJjNtEr12bKksu8RtRzQAS5E84pcBe5etzs2ObNGC8PD1sE73
JfrgpW4Hcm1oPkN25NiaY6W6HpvqHJre5Osobju8gAx8srE3aKueymgdt3bqTqjtoBCMMjOq27Kg
d2wz7v+3l5QH2ZWzV55i5GshBiP+Aj709BhYGFuc6w5sCQGmHhDJ8AuUQjFEeVu63UdqK92Ly7+N
JEGF20QqH2kt0MYA37gI+EtB8G5PUQ4lG2dP98Xmh0T+/AXw8Ml2QBckUtGObKpG+8FH0fTTEaeS
dALXf9agCbiDmqipe52fB8UmjX2JFtPCag/lK9/ddfvV41Uu0lEAtLC9WESmTpWWmrAt3dT51kDJ
0bpgu/5m2q41s54gEE1pCy05UEMGRueEDqvPOzSv0bQJywsV93KF1lme+7SkXsaUX4JV+/FWojEk
zHAcPNxgsU8PRunP99Pg+vmldTmY+1SLnMu5rK9TyE5CX2j4kaXa3z4qUVFEagPAG7xcJZ722Ldd
JZl6oEDrcNpXD0Ywo/OsA8zM9NNwlQBFuu5iCT7bWpaOqJ1VrMuGOrTvkRN+ltwE7dbR4NiSuQME
aCtnxXl7ADeAuUei2hZ+PTfMobkKe9r1HNkMzgaKTbD9BRKvDlztKu/DycPoYzL/NLjwsVkQ1+F0
rMOqNwPQx0mQJ/hXAnqZv8VTvh0CLVxPc5wiSBZm5Tx82lZd1rm8szHO2PaNnzxy0OzgPmmRHoIa
LdCH6kPKNg3/KGb9vx/jfyXv7Ob3pev+/d/48w9WT22WpHzxx39fZj9a1rFf/L/lr/3fjx3/0r+v
6/fqnrfv7/zytV7+5NEv4t//w37wyl+P/hBWHOmo2/69ne7eu77kH0bwpfIn/+pf/uP94195mOr3
f/32g/UVmqru3pOMVb/98Ve7n//6DbKon3xN/vt//OXVK8XvXb3Xr+XJz7+/dvxfvznOPwGFQp4L
kQcg/pAt+e0fw/vH36j/BD0HIGYAdYInD+wEv/2jYi1P//Wbof5THvuS69ZAlR9Iqt/+0bFe/pVu
/dMANgj7E1AdZH1AS/y/4z5aoT9X7B9VT29YBhDLv36DXuHRJlQg/2CjaAtJi2MnyRU6JWhRbLd2
aba3HW36a1D30N3Q1k3lAbZfZp7LBdqrBlto30YQg7NAbztloxaQXIHMGWvCuKXxNgMUIGw0xYqa
mkOKg4JCtzCn4m0werF1CluDGnqei/cyzUCIzGnps6FHH2szj0GMgOVH1bjqtonz7iplovAqyvUn
Qii7xAHFoJw6jJcO+HbuZzQrhcmsqe/FAPGPnOB17rVAq24NlhW3rkqzfWs6xVU+sK7xkrpxU4+2
ZnkDJIX2ozJ7kKHQsnybzTF/AUlZa4YWGCuDgVPnoGharnpVZjmZ57RKtTcrg+wr3a33VtHohyoj
/RNolMrHRgcs3+ODWyQ+WBArcOi6aht7TWmLO31GU5Xf96nyotOWjV5XaviYls3ZdjZ7nO9dVmhX
PX7tzpkNc/SobiaPPQWsxyesRdqcpMb8XTDOD5QqoMkrS5o9x3bRjCGgOyA4a7rsLhM2fTJGvUUD
nJZMFzmh/c9i5uoF2l1n5qPrSPezBBQbpdCVm74Q2q7JZ+eJEa35Po11knmZmxO8+TW1NH1TG63U
q42sd72R2JAK0ib9hdgTyT088Xjg9Ez9nrgOOt50ljq+mxX1nUhH60aUiJyDiY8FgOtCL9CdSUsb
0mkFH9Go16D04emJlsye2VLttXF0aGdMicshcy00ABL1oXwiQ9nfFbxqb2PT7Bxv1kASDy5/g4dt
5mZBBkB5AW2tSd/kSF1c1ERJbF8Za8X0oXzeQ1AXJU9PT+Npb7ss2ZQaGViI+hHTItAjpbWfZCmS
pEoL8IyPd4nqF67rPlMAUH28O+z3JqFQuSvYxBpfs8ScBDGxCsPrHCCjPDGP6i9cWALtyiD8A3+B
YVznUFMNRqcyEX+i6Fv41I3jjd2r7cEqagJp2nqw35qakecMv3WZp273BngpQ70wM+mlHfPC9vmg
d7Y3UZIdDNKinGjHQm/9XO+mA08yJawln6fX9WZJfFqP9Y60hr1r67YFf8JUDR6SR/FhTAmLfa3K
S8BZBnAo4WU8DVFpNOKpAKKbRY3BE4Di1QRC9LNlJT8zQ2uiEhKAocYnlElzsPSDeakF3Y7vTCp5
stvZnjyzBi7IL5KcQIQU8iBIYbR9UUd0UJ0wdkT/4mAltpVCxLyf8X9vGdjUKi9t2vow6E6j3Spu
xT07G5vrdjDNhzJnWeAqjZMdeEvdqzEmpA4L0g592I1VgbjdSTQQU1cD/2W3ehW2LSq8nq65yuyV
A4LzjdLjJevXw8zQrZLoQvhMqfCTqlMxpFq4qCIyZlrEuD0+uCK1frrdrJs7liVO5meV5T6B4K7p
9kXr5L2fCRMQ/jlvh6jH0Zz79aQrYziKRENDbMlcP06YO3kkFcbkOxaj14bZY1NaKQWAKFezAfwr
Y9q/N32JaGIuDOM1q4rhsSr69oVZlO4UUABfNcB1TV4z6tadyer8ntLeHDy0waQPddKw9yQtAAcR
Ss0uOjpae81UW8ezU10eZyYrrtWGgJc7UVh2Dalgpwjnds7SHQi7tMRz4pTswHWDTzLbgaHL0WTt
A96V7D1TefvMQbJ+mxiJccirxPlBQDz8jZu0+gFoCBNeXPXW7CeGQi1foWI+NJlIWWCXqj5GWSNm
BGhUjBcAbSvVhpChHz0WZ7OGmoCVan6P2iCB64ph9uZknn9oeMAoOzw5yZMDNM1B0AaqTRI3fI2b
Q70EJ13x3HZGs62MMkErUCqqEp9e46SwzJoGKXO6dDfZyviaUKLwQIlrTfdR6DEcXyszPkC7xmwr
H0SUySEu3Cbxc+YI2WIq5nnD5k4c+lx0qZclRCsimsQT1CwVO4fCeZI3uZeUsbkrWFPXgTXm+V3m
lNVLwWnWbOPRVS5MK3fBeFMJc/YstbFxMth1XIYJgS95iallm7qwDGVj9GaDRGpKe8WfjL7qW8/J
iRi9EY/Y3GOz2TyjYs++m0ZdhQIlymCmbbtPVaV4aspe8XAZ6CHnqf2mVnP3moyu8WIxi23AiDho
+KcH1ngm485rCU7ne01rCWgwBO4IMPt1NfFad3JJlBUz9EL0rDNfIClSvWW8x1kx0E6pvanJ4rd8
qoh+1Th5OXmz2o4/RV9iB3E6OcIT+vyu1SSu/IbRMaK0Q2tLbdFfk6Wol844IAlujMCRqNkEPkiq
ZjgzyhHo4Nhxv6OsOV22wLW/mh2ZhddZWXs/c5wygdulBKJ0OaglQN1ShLkiKlwUtWX90NzWhsQl
nlA3Q5+XiBLUWPConHt21yTCfkrc3tq1KkqhWpIzL0ms6XFGofmtqeaae5R0+SYHMjNU+qkY/IoD
he7lfVXXXiGcBj/RQg/dn5zYCRtbG0OmVfMeml4o5wNAAnWc2mo2IiHptTJO4GgwFTeyQKATVTPT
KIJoi77mdgPy2GEeDy3A+gdmJFmIOq12Dy2ILFAw9HDmfXZB6kK9pDxFzD8AjOelos8Dkyn1z4m0
GQr7rhZUVquj3tTmwF5Zmb4fyqS4su1MvbNzYYO8Ad0PuxiSrzmQWnUsm+E7HR2Ns9GErJmRVFFa
+pyA13anZUa96Zxa33HhFlszG0HSgh77TeqW2Mgt2OfGULHZeMkBJdb9WG8F3B73Ghjphqr/kZKp
uzJs0fuqmdFrMvfVI0lRfEMYpbW/Bn02E09UEL2hWTdvDOR8Y990EuW7qin2U583Qzg2pNzTSm9z
fwan8I42rjjggrG2pqrIdqlkJNxThnS8NNMqq7y5I9pFD2eOUgUKbhM4FSO9d7LvU8qV97lyMu4Z
6qhs0mLIt3phz5t0jDMjmKw4Dc0in6/MOp0jDm3Cyqt4ob+MVBtvGRQiQCrcsitmWvF1m9jmFeum
chMnWe8X+jSGNqnnqOy14lLTFLYx3KG7wJyoFwVVweUK5cuA0DymXj7a6ExPGdohSzJFwAPVUc96
87s99e6FU9b4pt4drmsDfLB+XYM4+YAXNPo4HAQzJaI7YTZ3wsiMlzbN7StLxP2OIITz4Q3uHYMa
0+QbfW/eMPgxqMiKdIJTuGl7SVKnvB40RiCa4rYvrhu3077oTDXfZgrNwOrLWHWLBke1erIMJ/2W
zWXTReCIpr8AqzY2Wh7rW5VNkwhSDYXcjeBagSZgzU1LTyOt+AZOSRLGLgQZfDATz9Sbhx4FQlMf
zZsBeP/5YADcCS5ylMDSbUl5jaMPYX7ilbE1VSGZa7odiE4vBHcnv2BWXnmKo6hboWrdYSq582Cl
orjL0k67akqt9xEkJ7umLsZLl40q8zTeGJ3X1I74hoyo2I1lMkRJZjoKaP+z9LYrRNN4LuOk9lxL
seVXlDcx1GRvJp7hYMxVEScXRAy4FIZsNJnnDINVe2MlgKIxYlxhRmoNXt+3jeZbDhdzlHY2kvec
JncQsLQoLl+92eJmshEkqkDLlsCwvLWI0LKfJoltPcTidjTQ3ARaB3ATl+ONNAniFdlgfuvrznzC
rT60OAGmYd+THhckOqN2QoXwZm+1MR6LnOxFOxl+X2kN+k+ttntnLSUXc9/xaGxTepPUFnmkpC/u
bFFBhoS0OuTsE7ckz07SDTsk5cbLxm7I1k4c5XqAhx46SBE+5olIIi1rE83DiWi/GALdU1KoTik9
ks3xlgirUm+0SunUu6Yl/Z2bM7ihzcUm5r2zd62p1T2TiMaDZi4PemOeY88tWHIPSHYd32hlZT3M
BjQ90y5tvAFkHanXILD1q8kCXEQoWHjRdqavZCMoUalbdI86rjHqdWNdPoMkm9xNnClP0AMqwqyi
s18nHQ8bYnbY5bnbB9SwpqeWVvRiIG5deooSFwdmNzSAhofqC2yNi6mb4/9h7kuWK8eVZL+I95EE
xy3HM2pKTakNTVKmCBAAJ5AAia9vP7cH67696t0zq01VSpVnAAMR7h7utFoRzvPbpUn6hqCqpvaI
ul3JM4+e2gFalWNKo33MbCwZ1FQI0cp5NEDvuoZWIFUu6J49jjKONoId4cHSHJWEYilz4m0t4onL
AsMogC/QCfd9Q9Is7TzMN3Cle1S+Uc87bbGAKRaJSw6WyCVpIv6OZMPhKAnORt55OrkbuS8ozuBA
OLQ01oUN9qrWKwtGc209t71OdkAe0DB5OFGEBvpsb1UtQ2MRXFHiG3TLNOye1Rr4aOd3Fl99oAUq
6/wtuBAMX+d+37orNuNsmdIQ3Z4bz79auvMfWOLux3iezFfjeOjdKJKAHAxFnyFEqfBVDQF6kdnb
k4J5Y/ysB5FCbxxHKCkC18NnZGyMtxXYphykwv3pGqwb5EQzxipfDPxtT+a0zSimyus+a/0Zcs9/
7IS3TRmHv3IV9Z1575IBfBXBLVG2CZ/vkQTRyPtRM4QhaUc7TkbEttdYNMWuk5PSu1g5CJXvtv6U
+q2sOLPqoMHRFli0sg+A9NQl2Eh7dGdULfgpYHj+J27zf4KwngeJf/4VlfofaFb9d7ghP+pff+j/
Q+jqpnL6f/+JEP0v5Cpjf8Uwz6tin/8dv7r90r/DV8T/R4w9YJjx3uSukE79F3zlk38AFsMuHER+
QLeCG7D1H/BVGOGPIHqCChijCYHZy3/BV6H3D5CL8Gz2AyBiQGLJ/wm++vfd5/8OImMBFbYZ8JlN
4ZUDe4t/wbGm1BrK8PcUkLL7Ej2d+EVHBC02636PXYwpIyZoD4lrBRCRHrtT/rdlJgWqBYykC/l5
8Uev3jQK+urN/llYKBYZ/WjITDBsbUuFCqyT7ZcDR9ZzaJxDkji/lmZ5EHsUFkn6BIszuEaSvclk
j8fXsvOuxi6L0NtkNnS+VjIvZdt/+at32qwu+sFZaljkIp9MDUPubvEvZRfsuA1EFgYSvGzwCWrv
aLo8gLOU07kNVsVklIW9Xzom4UBs1JufdrQSDc8aL34dYOqaGbmAzpgwZs87+EvuBvek/QC4ljUL
coVx7/6ZHm1A51yp4YiQZv8whF1NEtPAIBKK2tKLVaXkOqG/Wv5MYfeyz+rB9F8mWoEyEbh3hCjV
oa9KTCGl54ZNRolXLkN6IgadldJbh5hScsCVpjMrRZH62wl1pOo0hswoYlWiyGWY4nJxoTyhLm5p
DqIjNfakXG8sg24/tYM3AdL5Rs3OujT5y5rJKfSksLvqzthh9XDrZ6xpj2Yc3m7fiBDNT9ADptCb
Rfx6ABSwXbHVHZuPIDmDyHNLR7/2nv15h+9zULntkiAqNlO7LNfB/HgwzMm3db4fRvUwJ9GWjf6D
oYtB9y+bEtZYl8Et46WZ6okinaIHc6OmcTu/Sr2osvcwau63wN7YebbbvOZTto4+fO3W0Mt3M9As
jsxbE41P29CcaXwLpXctrGfV9ox78NCxCPob/GDWO+R5u02yRF2o3Et3DT9pw9cDUKET20MvW9Fe
pgk8AIECmSzunAfkmQ4lzF9YOW5tJtvcIP7j1JJOZwg3ujaNemgtvSMOS+vtfrA95CEzA9PEcOMz
0ya1Yt039rfxhboIVmP2y0nae7nD8mw1YXxZBvkF/EdkIX3ozdDlwMq2op3MWPShbpEbCS4B+rrL
RvG3+95S45E7YUhGxJ+8oSaIO88EQFFF4O5kHI6ZYn1Nmt4tKcNzJ2j4mzTJu4fTVmMNK84s2pbE
Gz89tx+yufteveO+d3+2ucUtGrQvc8LXDNGtzx6F9VzCCFwnbXJhoNAxQDZD2ZowLakOthxW6RIe
MKzyQnE7TnZ9VHQ5OJAf5X5iBoA8r16IvYSZbUFtE+Fl1NQ0wFMv/MaWanD9TON6LYzLvqdwoVW4
MrCvUBZXzo6YeM2Tc5oi5C/62GMWXDTw6lO/9mXjaQzYCmC5bzFJ3px6XTORexfmG90IozqMybmk
BBrbeHoM4J4XseFhnvehRDPbFUMPH+tl8y7W6x816VUZIq82x2g8ADGkyGhZ4FplpjmzKAOA97oK
tqfPbrSb2ulpiPy45JebGxWR+1XbjPEpPUdOaYewL+X4w1Xb3CNJ5gLEI7rzucqkDd5u+xWlVuvZ
cfb2PCQO5s3dPEd98rIvaMWCIfxi1oanJORoEZyw4L55H9M+Oru2Cc8o+aqAQLrLPWqc80LW5IAD
e8S8uVwmk26nHQtAWOPfCw6wsxiBlWVuqvwibNnJ4c7jmI7DyWpP3qfzVFHsItS+3Ouka+ei53hB
iMBw88X+hJNnj6MH4WHU06JvurWazHUemhtAMnWlWHiXO3RpCzr6Uz6ugFhuR7dn02u4O59tO9qs
txA6e04WJWa9NLpDvGAc5f1s10Mn4ZkeibmaQqDHvFtq5s3PFN5TbqRrZ5CXYX0Mmw2+q/lCXDS9
XfPXYE0l14JE2RhC+B6mM/TMFKs3+Am4PI13vkfjw9AmZ7WHN7hp7LPU2xKYapD3JMXEOHe2qSsQ
QO257eQziKOp8maA2qjcAmL3IuRRnlj6Pbe+m7mbfQOPgwIohyJheN5MexyAJWZBwoKSzvZIAkSt
ht4MAwCzKgw3w15hV491ExDTlux1kKxvdtje9ilQ5Rq6AIoUOIwZMi5/8vFIp9CTKQznyz6/gUHF
Z5BO1dS1a0b7DvgfKuzokdd2iti5WVQuEhpecfndDdofn3bxhdAXmVOknd0lvvdkmHOS+GpdFGF7
s/CL5JyRrzEmba1smNQGsE5uHMfAocBfj/E6HOBXej+tTfQAU6Y/TJSabPExwVcdO6u8yib9VFb7
YFCaFKxSn3HaoTQE/ngvGdoANvHXSSkX01RAMRCSgwILlae7XIvwC2bTPG/wbPRW7+e0w7/JOh07
8ujp/h1RwnHVrelZpXNShqnABYECFNhd5UhkcMtG8qvv9+DJw+FhjcflMDSkUF2yV6njoQLue4lN
le1L1vBJXr54OkcF20RQ817+kp7CEAs8G4qvFldvBKF4AiLCKji4Eb+9jHoej8MHOuT5bDwNcFbI
+6mZwnzy3QO8Yfx8TfVj0LTyAVsydZwKr25DaYtgp99G6zb3nOQvdJFgB8R6IuPo17pfD37TxfXs
09/NPOrCH7dH3G9I4QZLAM56wcF0gUgqDeMuk7h5q6gqmsitcCOrk/VwC3skviiFB3hCZh4YquPm
mb9jB3hh3ePl2U7kydzeUOg2sm7bectBH9+7LPRuWc0TYGD63q0wZKVRJXClZFMKra0n6A8MFzDH
iw/texfNcCfHPeJix3A4paMerjJqwLt0yQkeimAFKOA8xSUUBETQYvKb7wQMJwCeWJ+bvp9yZYa2
6qmbe63/B/Xu94wctFLJYc7nRoE3AjMeL1HRNNNh6sXrMA/BccKAe47b/eSNZr0zHV1qLMlj9F8I
Ns0CoJhrq949gxoNAnLLpZZR4fRPY5JoEP52OlK3rT0mgodkE3OWWtngU+hIkWqwc9Nm8ONqFCUc
VZaMDrLLU2RF5Fzg/A0zrIbZndHEz3g0wUfDwS4G/GazZeBwXY7scXWCbOeYuZJglSXfwVqtD9xy
mLGqtPA0Gjt5+2OMkD8bF+sx3d0D5CiVE/Qbpn8JdMAPoSyi01Q0ZALr5lB18pzUr7o9Qt9gAc5O
blRM4iSIJlkT7s8aKEYF85IuH2i+s3XHfe//SI8ApbHTXgXuY7+lkEkmEmwENhQKrvnnSuAgEXQu
Fp67dc1YNOoy3oB/Ju2cxYgBBvxiwGR0a4d6RI7beC9WIJFozqKs56rJAXvZ3uOXjYhqtLO6pK1b
IraA4QHpri5hQ6YFow8mCvN42njBAqrOw5BUieT0ZHdX1BvQ8nIFgZtNNAbWCcy7SuK9xAoRLki9
fKsWOKdwvBwBkMghCGBB6k2qy0Zo6jIHeAZ+FJzbwLAXBqPvox2fd9zzeR8ffCx8VqRHM3hLaNot
UpWj2w0jtuAHNt0PhveXdo7u00FmoeZ3qhm/zBqIUsxFtH4awJsY5OejQ+icbXF4bFIZ4+t6T7qr
xVbagbkGXzHtcQBaBLUyFFYFHz/KKK4EWggUvWVujk4IEc26fdpmk0CCnYNFqlTZY/8sCxpTisl+
CI/p8/Yc7FNTjN1Ey2QNH6MR5iIJnerEImR8YfujiR2D9FIAt6w7DW341O7LDufFMDjBizEqJTNf
M7yUc+ILU8EkgGfa7csu2kTu9ttcskVnQ4yN0AaS0mLSC4geyjMsVPuV6eI8HUKG7gXGBRgZD5sa
D3RLjg4LdO4DXq0MjVJkzvQagItQ4wax//TQ9wN78JSK8kjuS6HRGksngYhqgDB3ab0diQ7oQxl4
fH9I/CtrZeko0VXLlpQkGed64AsUe8phF5m2RwcwSyYpgtlmseJG9uG7YZkoVtrfAzEilatZGds5
BuUEG+ex5aaYfdXWG07cHI57rhkyqcieFi4Z29xqtueNpHc22S4gPBNAIAHihPWyXtuOZ2lvq524
2AxOYpyOePqYmw70gpibnCXpHbbd/RzI35yDKcPBiu1FJ3tbc09+h7E9YX0bWinDhnKtiVDAbJNG
wvoGex4L0oH0zvusDZxfLBzempavpZtaKIhX/tWprdgBvaPsLnHOJdT+C8awTk/12s4vMnT7qk0M
yZINqBVUBl2B9aIJPqmaj3He6EPn+/c9yMe6UdizDRLvHEtdTnYyT8h9yf0QYNYy+V7ezQi+Feny
NieJzExEP2+8McBI5yD7yTksIQM6xulttW15loO7HdP+AZjocED/VSjoLErhg+yTzyGGjiKwIXrP
CETxRh/HCOmOVIEUBYx0x5wKIJEpJWb6zO7Tcyfw3PfyFG7tmz8PLIe1elxGBDNwS6G3wI5ywV1x
j3S8Ce1TkfhIfV0SNLfIYcEUm8iD10Q1qH+VrZK9pCPFN64GCBXiP04IfQxwtAL6iBQAFv8d61tE
hf1F9f6+3Jh9b7zu/Vg5Pr/A8hiF0z4HafOadPucr3R5QlI6pjsHh0eT0x6REVcv0LSmv0t5mLVR
E2R9OL2pliDOMXbqyHS1Wj2R7/vQlHPRdiOvQo02m8O1E+HGuXYNok1WWB8R2bWVSTB/MXnmwBUL
lKUmdwQMdHAXdoKcRNJSPKexBwoNdpmCINk32d+bZO4KX2FxOhUhHvmk3LcCSaJBCQPsV5kur6Ct
AUcYYk9oGI/DOoAeTFwQqR62pQZoNGQ3fC4dQihFv0UFGKBgkysIUAeyEIkrxdteRruTjAxwtp/h
FREl/All593oCzWpm3lGv8WYMPDuWHpwdXyCZu8bjxAGrlFhYBBAhdHQH/7500OHuEos63IoGlbw
9z4H4MCG8QruNy1EzHSuVmDTDuoZhvM+yjs+lke9pvLiKDPlm5uKg6NTDIYszTw42RZgzlA7DOQA
qU3SXA3PgYuBnCaxybZGXQGBZcB35V3DsDQDi4h3d2XzUQ7qj5cA1pcdQCBlxoPpZ1qppfcPAde/
UFjqUAdhzYBL88aGj9jD4rWagUuljiwhyx6ecRfou7++1He8NfvDMgBk7pwrFE1lb9rt4q3d2eme
dZMuJQN5mXWg4TIC1lYhhaxeuuDejTAOUpGExdhCk8NF8OimiA+aiS6WVf6Bt9uae4ydhtkvFodg
7dIs6Hqbvljk9DhMqj/RdHlUjYaOQvJHYuRDmvCh9OFQmxncLB31WGlWry2nEUXMKaE9E4fb2gCk
GrCQaAhYXJf8HnkqDw46t8oNBdJI/fTvGC0E7NOMbL2ta0sgx94p1X8YT5M763iHkPO27IKr0rgB
ETfxAcKrwO+0F7H2V77abPMZw/HpnqGDAAvRYnjaKSi87q4J/Renj52C8vTFKr9erXVRYVY0Quij
17HigGzyyKKmuF2cZr3fXbtmKwSydnO39YYqMHuNZwRbECiOOxjo0emf29770XqqmgXNEh9qNJLn
GTO9XfVvPB2ytMF0MvgDLqGZEXMowfJj81h9wq8JaBSfqtZbonvOzyOkU5BhRSUCY18Tfz7Mk8ip
RzTAn3uMhkXoIiJ333zIu1uIKuB9lQKvh/0J5gm4FYb6kTQN4tcQV4aadgyoT/OZoB4FAiJPBDzn
Y38E/Yf46qUMB8my2VvLIeGFMbny1VMXrZhUFxxOOxea9pfdOVq5N8cAeN02I/jJCIQdTpAl+Mlw
GAgGcRa8NnI8YTuDH2Ku3tSSygyd63Ro+xEy5naNwfZQ9AmAwDq4x+c75H6174r+NkZDHhHfLhuv
5wBTkkcMsPQuCAChBGaZK5j9PCSMDXeuH5/FKkF4OvOjGJdyj7zoahuBtVZ00OcIXLjrj/bszRh7
+FC15kqYTPJp5Yco7E7ejkYS/zvkrFg42Eu8pvO6pTjKUtfLCv5ia2JQm3bFl8fmr5UrW20JLiUR
+59xI7df8LLOVQdDVmamoID57x04J1KOc7CVRjVbCWd6B9ge0Se57/ddBxcPn8k4t6IZrgBs20x5
0MCkthdYqDOfEAs86L5zKgVwF5CwhEBIMzTl6E1iFX3SqdcXsZyTLV0K/3UcwdWraLs3K5hKUGYS
x0FD2BFBDTZDuHAS8SvgbX31Q/oufRzR0HceAwxXuRfIBw/XIl5nkofApqHlwoe/Bh0KMfASvmK8
3W104JtqwW3jRGjeXhP3um52AJeUvgJRnjPEFOHiHp0cHy49Mt+7DpGrcObmAly7gRvCyA7Sw8Ke
UHcyiOMS/OIJH1N07+FV2rX1K+wtTZW2DKN1bz5RkdNTukNLrt0185XoIZHonEIEuK58lWD8CMxZ
TBxlGFtB1dyRBrEDYMVEpw5zA/c70UYMHK1FzjJrdRaF+EojrtA34zjdjU57phoYx4ano94S73PQ
8tLi5UDZOf/CLzeII28xYZg9yQVMROCptoUlm0kdycV+OEreubP8NUXcuWIhCCjqTPMwXbE31wUQ
OWqgwCmEf5OsZx6mlWunCHjStJaAjs9xPKq7MJDP0/LiulCWu7FzHrTDDkwyOMIS/9DL5rxDdVx4
LJqLBsIUDk1gNiLWobT8c9eLAZU8wu5v2pEQghs4oxAaJDaxZ+u1Fd6QurouGmzYgjBQ3pst4RyO
fJh5zjVJx2sTLGFp/RNxvP2h2bxiJ8Aho2Y7hdrS3Lc+bjFMbXlkEmgPmyRzNH1NvAXkxLAdjVDr
QzMEmOiWMFf98JCik4AmLhjzaAkLESXoptlar/4eZomAjDAkAMsUEmJzGzaP/ubC7AXUsjki4vel
u7k6+5AwFdb4+Dzd9gSfNwjwzHOCmVgY8oOdxUw21lzDwP+Ai6QsENEC5WN6nm9Dq57w7U9DeI1j
oU/7vH052/TUwUqgkBSWeBMcz+s5cMAqt2g6Z4/lETCfSsHXp+/WYt8k0L1oo/DaARQys55loIhV
6ffPfu+mR5c8tP6GFoP4xz5wUIo3IGzznubQlNkr9KMHl1kOP/E+Kbfu2YcVxfEhRKLxAWPWPZ3Z
E1a5z1CTYvIn+s7D0AsBSPwuR/2jgN5moRAw2EywxBcBHQh2po6k5STvHeGjEHVdkegF0Bmj7OCN
tC1sgIiqzbr0NPcRvIsRrlxiis4d3kE8JtTLBt1SbjDfzpJcoZV8Yg3zK5+Hd/7cMITNGYh9YBx+
m/TcauQCsn//bd7446zXrCFjdErE8JEQg3ZsBNiIe89Wc4pgLtHAFR7eKtPQOZeoDYEgmQn12S65
7ecarZxG6VuCAyQ1QFRvit+kf5pB0oTGJyVEvqoc1XRAlfsrFv+sgxOLfJrRtOlKS9G5+STQheEW
LWGYvAOEwgCICOxbOE/NjAtRLsmopV6dTni7qpiWPYLKZ4ZkgnzzRDpH/D1BT3gdpadZgODAghb8
Ede0P4RBOx8m033crP7OyKA6RWhocCem352KxQE9z1VDvlLLaMAydzSi+xM46YKZu9Gn2HdmSVOl
Y0RLvwO46Xgc9//EaTX2uAhBal17upx5y8Zja9IJD4VbQUzovabLn9WVKQbeZi5ImzkMSU0J9Lhl
p9tP5mCWRxwWgxL6hqjFgcgWnwMJ6TIXvQxmlIyxn83+6bxvNXzFyYfaf6Nf4giJa9+mpY9zJL47
Wa9G3J8zXnvq8JqLt5izz7lpk4IQC2kZwxALDVp4cV371rdgDKDtreZw/qP6FtIOmTrFEEKDjSft
ZUjxfLsiKnftLEBrvRFvHY/0AF1BoQipZulfUu3yOsH80C7nNt4OXh99xkp/j2H/sYXLmser/x5Z
0lV/IWC+X/d9vkJ/B/YCwa355lAsVDE9HiBS/u0xax5T/j723ZA7kIIXfBTbwWd9vbdOfIoHVnaj
h/yeyP+CzCSE/rsliEwSNdr6D29z54qZGIPH9gdyO5HLiJiL6BrYYnozBIvjSCqwIyjdhsrrxsZy
3f03nDjcWHO8QK/c/e4+AfNk0Kg8tr73DegOn0Pwsa/dW7tiz7XbtgxuuUfEMsMkvUFuMewhjhaf
SDsM4oJykg8YCn6tE636mP3qfdldIIZpT+tMpzxtnTsA6OBe2vbFF/wM+bQFgUJ/Jhr1dahW+CZi
E0AajfAgx7p1PC1QAKknwoO7PhxeOr1EmVD7CN4xLSXxkhOZ5JPopxV1pf0BPv6M1phUA4J5zgmy
AKTV6UGtCcEdMF7xHh8dNMhIDSKVhK5yhLUFirDDK8XS+bxEIL6A+LY86L9b0I0DHy/b1kynEEZS
FmngwLru9RgCwOdRSRzl5Wi5DkYPaCKCJg+QgJRDgvtrdc0L9F6QpARRX2LqR6vnDvNVMwjlrdOE
pbYT5s/wSwirQeaM+1lw0Li9RFlLne1p2fBxGD/IIwSpV6mSPkgxugMNLI1MxHMPjPV5U9HT4qeH
/gZp+NRAZQoo5YwPpZi3OfzlALk4x14KlTh8cgaFlcUtSMtB4RrbGDT5wfS5pjx+bPwWy6gaoxky
zsQdxMxXET/3cdBeFRy1Tovt77mTuMeBDle9otnuQtySpbfqooEmqmmAicgNhfADYMvFG2QdLF42
4P+6Bvxi2Gt0s+LCaBH1kKzSsW6o/KJmz8DJHukGmBCk0XaNlQL805Rx9y7EqwRKPPlPdCUXcAbF
QJ4CgMKQ+EjHz9ZJAmdATtkCbXhK0bKYNuv2GETlK2+/FDZjHDS8t5twBBPrgaWX2AOY75v+t4k+
4HaQtT2/g4aj9lr+a8OXqkl0sDOwZVykB0v9k+M5LxK2uq7h+QR72mp1wdvBpQaqvL0B5QW6PMMP
0Sy8wxZQpbvpAbtEO540i+ssLHBH/+6T6CftYSXI4/r23zxw6wawohoeVc+Oi4CazJ2udFN3cbrA
T8yG9U5uEvO/i4sbUCD2rRGZ0X/SHRIyil0ZcA2gfjMsT2Vd4j4qOMk5yr/1Ic8DeYj6EGprlM+g
/d73n4lAqN7+qP4Dq9Rll0Kx0Q71oN87fXH3oXCRmsfafxq0uUcBUNZ3PpCr8R76olB7l4GsBlT2
6gGehpyi3PgJ6gijEQq9Yc1+JCVNoCKBJD0GfMP7JOeG5sghQyFtMhyV3AlJDf0ZsFPsW3z762mU
paKw9zTsYdvb1z1hdZqwch+6OzViPHQARQKRbEsXS44dhpz5LQBdufTvfQrpJ8iXyeuPrlI5FJhw
wAFjM/1g0QCCxYPv69ed4ox3xd4JjBvRCZRSFe7+K+i4DtMs6BPwPC2dK40tq53zKsI2z9C6+TBt
z9Tnb17YKgBqWCL1DBZxPDy7kFba5mF3H0k/ZpIcaEuWepzWDNhTMSjUl9Q8LgB7AvV7BpNBKc1H
cr8TLM62DbZW9hoNCCqaAAboVUF71/j47jAAeC/RTbEt6In7Yz0/7v0jcPsHMt5xB7oF8JXjdE71
M/FxiBd8qgP2AH6HZsxM/55MjzLuyjWeC+FM8M6w9Ro9mdnJXXQjMV6f09I6HE1p2ZVEyQMHpYEh
IksBOjpBU7heXw4rAN3JZkM/HD3+vaD3wjNdBeFnaOZs1SCEY/fX2uItACVcTtpLS8d7d2EI4hEA
/6ZQxr/j/ZhrT1yizsKdDQGM3Quoj5IZk2F/CgwmFj6WnxtVEAHhbmGm6Sr9ggYYTCS+DpKrOTxE
KQSNu8SQOeWiuRrEqmv6vWIgwS8931YpmMPPvO/P0JxQ/7fn4dfBZCTQqj9hiDNMZBwKJTpCeUOX
x5FgeJTNVQZt8Avp6eS5b5xnd+Lz3dgnSWHVbQ9l868jzsiKFcWjWoQouOrHEupshLOuen8EAKbx
uS/kyLm4dJFhdwFPGdbFdG31l2zgxfTRtJ9Wqn+CBHYdcxjU7T2ss0YIEsbadb1s9MQZ22gjOPhm
yIF44+VuE62pdS/omMAohF5YKi/4YNsGfsvl7wOgJuyooccO29sKwRICY6EJdoVawOwWWqNogJsi
kpcCgUxMBwcmctef2Hb3BgB61U4Yxy22U0bsMZwmVJMVkho6IE7yRWz6Dxf2uM2fBNZbXppAXzp9
r9pDucFZyWanxcXkv/Szd2ZQOWZr5yeFMMjYQLnFJYMLgmBFcfT2qtv4pzOCkiUhwEELa+IuADY7
vYsGAloJlTjvjzJyjsZfg4yyEIiqPMsYA1T3QOgKHAa5Gf2LeEssnKz2KIDaTF+wEgXCb4HTNlYQ
ggjTmwOyInObBJc6fMJRSeJapSlEyZYUIEwyFZNHsHlHQ0i+AReKiFtTrNewLX7b4hZ6A+aAM/av
jjzPaHsNHOowwn6NM80S7C7F3MNR2s66gYqd7qc1DYtoNF8KQPHWQbCdyAc1b3/1CUTs6zjz10gi
mjOVAwyQpmqDLACdgaRfOkWru7KwBhmDUTOAl8QcbyVdX7YkqcOhPUCHARQ5LBdvkxn2/C5g3nt0
mDd+KL2CKLjpn9DhbSC//FrESdVSv8DXCntuaGHGt1WJIt63I8yl0NmKR/Tldx6Gh3D8ChaINvb4
cxrxvG0ywKdo0MFRCzyq/73IDqIxWUSJd6fa7nGIu0pOe5gP64ohMe2PlCwvgaWVhVg8wIOO5YfK
7cgfV34ObPj0bfTl3uZREwNMWkqRbAEikUJV0cZ93wJIQOJoKmQ7ZE2C7SDcwSRtzjHFEzE1679x
dB7LrSNZEP0iRMCbLeFoJdHJbRByD94VPL6+D3sxJiZ6XrcoEHUr82Te45COygl8At+bCs1NU+hv
lWRf21Y5tcnQHwoBj1EXLykLScJVcIm2Ot6U5BzGQXbbVHkjE9QdiiRhT7ThLzn658SFe9TiQO4q
ldda/m7E7DI31WcCrcpr1aD+JDfVkcw9248HUrOYSMmKSVeQfNvYXMSkMSNFVndcBka4ixFqqkA5
CBxisEnNWTZVl27YlSqc+QxNHMb26mK2eotznlEApXy9ZTLRTMvsLrqkvWqRmuzbKaWYompOhUab
QtZG80Zie4YrMiPzdEevN0nOw6F5OYufeX+W6Dednj+bKYTQtOwmxcL5191JdB593A/9022nN0Nv
PFvPwyjNztryrakVhrsUzAW9tbwqJqtg8i8JNxbqZp7NXSveu/c0vcjiVExEPdler5GwoLkCuj9y
XDydpdnTDxio/Zu1brvR8Xrq/hU5C20wo3g4LeNHNoggZgArLDlQDWzmbA1H5cOeR2guIpufC6Oh
0AkTQGFfNHnFW3gsKa9I+bJRw57DCemXS2TE6OmlZWMehzLDlYiX7VKoDga97E9sKts4Ufkz4EgU
gppTcJBi3zaDA73PSNh1X5JqvRaR7MLKb8TC3Cr1LDSbscF9fYmfqoIqyGrex93oOlV8K9b8REcf
QLVV2Pt6yX8UgExfa2WeFTN9qtruo4FVZ3Ow8WTyfdsLS7JdtTVmv5wdrxyU41RkT7ZFqEIYF6cr
bnG0hmJRTxYEUFWvGN99elAjejyH7LO26z3q5weLYNzWCU29Cym+cHWeLeJjHRUWnbnemlV22Zca
JsWLOlhbAKzT4/IZPeX1d90dZ8NVyP4ADaClcfa8Fwmz/hjtl9QOdLsPprm/1PhkHOarYl31/p4p
PWcpQStGvW5ytlF6Ew8wrvonD9FzHq++YkpebrJ+POfyqlB4g3Y3Squ/joCL+hou5O7M9ipL4uTg
7/WKfm84VZe0POWoZcRJGb3qnzntfBTOwLFf6vEgjfZzWgFwZGjzw3eDkcCUEaxR7SkrZmffgL2+
9zxyRXwxpZdqnEPZ6AN5XrC+kDnWhHO13zYjRt7dkSU/bYU7oZCrqYknKMJ0XDg4X9e1JCIfiomb
CvhnPYRqc+VNtRE5rYSwa3JssH0ExmsICUCHFvFoHERouGS7MFQQMdow4vNnRJse1mtMudSPEQkE
RJR58vpV8swVGUJs86n1Jx4SzE9XwBlw97KCOReglr4Y/BYKEIJqSnE4GNGFdY/bY4ux9Bi+4Jar
TttWcr7LLBL7zuQmmXhpxuI5Nk8o/fgP3dGWxRb62U9WM4yxK5tiN+qUfVitC5Xpm9i1EdJbmZTY
IlLYtx/pgi8IHtqafyXB3UUikFg9khxywcU5X/c4Z36R5yecIhOXmuG0NMBzCv2vkGZ6m56Zj1Gp
qqMeOymTFy0BKVe3VV42XcTVkr9l01wKZw6GqXmqMwUyOCONwpuRDF8+ZDrMxth69gRRWfUGeUvx
nCWItOkPsX2/0Vqva2EdiHKvLyRws41unHqT6jOqehWz8Muc/TPVQ4zQQque/IcsndcHsipBPo4e
uaJtN/WnVrwtBq7PCFebtA+hM9krBGOmSGydzKD6mNyKp8bDIRsAyZuIXhgiG0epht/l4PwtckaG
JnsqDPsWadKRm4ZHtdez5fgdu5BXNd4zqc4jdg5sXBFZdwcj7ZGT3iRC4R/zq1SBjjS7fskdhlUb
kqRtNk2neA6MZSYi4KbYa6oXlO8tXy7ql465YLqopn+pgK+uufJGViYf667i60aqcaky7Lol9rsu
S/kjxZ+uJj9Nvl4khyeNSD8OlYXjsTUy+1/SdMcMI5fwX/Ia6RrBMfG+ttLzGOXvq1LvwBXcOUMw
kDJjP82d2Opde04I6TUJFjuPfjwScjXH7tLB3vhxejdHLm0xyeRNt9ittyp7aaDRT5VBbdleDwGp
0j/RODPAMJZnJAe2k19jARvplG/O+OkU71aCFwxrkjuIfxM5LilYQBRbm3Od1F6MiZOL9zyz/BZ7
Uk1euyXxAIBPMGgPlMyibQHfYasmauMXMpwpnTpw2P2pRGmOOnEo4+5W2OgKsqiF17c/2jCU+25i
bFySTdZ1NOchUGfZ+j3qOm88qieQFLNzvtq/Sf9qrOR8Z1O6rDlbiKyvRj5SbsPZg3O1/AL188Tr
j7ub5AmrJR6lvqodIrTdfCq5RMq+3dJtvjFFhhP3M1vavSjzkHAUjsOUBbXzN6WJxFu/Z8BUnthU
hRwb9FGOVUeWZwSXxeg7Ia6zIKZwtkqe+4syh8pkXUkLfi/jIc+oV4QR27dJ64mMW2UxF6E6BsWS
PuMDYQjDOtpTfFyjxdqmzvIiyTmp+GiIqeLgSe3z/RorXO1lXmHztLVHPbS66C4cSafaK9vrFdcz
OZFOGlDNIJllWPOKwNZUb7xv3+OZNJUdKSimk/TS9NzKDCgsYnguIxFKSXKY6v5QVau6aSdxTmIj
32RNc+KKsVNLQsd6AtFA4XnXldvSlj8kTefarPwUPQd+NCTg6+JdfugnxRxQhnawk+45zbXVn5/S
atrFsXqdB+rn5SXU2iZIa4iAlWXsc3oAe960g+ZZMDbwUh/V0r5NLYnynpISQoSeMTe3Ya12Gq3g
VCj/iJ7ts712519MPkMVKLHpYzZ6eHr7Dmdno6jALSTFYS+t9ludxuIAEnshueXbDeNNlOxsOf1c
HZuyisy4MTMfzfXXNtOIpm7xTKbnWckjfUPkhqVPnOqZ7KXreFwBQIMcB0NeCH4uWc9xrOEpTXMt
P+Ock3etXCNzjiJpPsZkXcBXmgOSyS1OCsRR67kvFYIo5nPTjIcKxrjWH/Jrg0uBM+e0OcPybpIA
QObeOa8T0ZtJv6T5NzwAqfYZ2TLOfzer2oeE2U9lPXhoQgFT9hNYMKRWpx1im7erYdAs4uC+maN2
Lsv6qBpOmKW/eSP8GqtAyK8LmPTYq66l8uvnwignnqqb/qCzo0EWl7WZnmYsZp2Lc+9EF7NVNmCh
pIi8OR5IGleens7bzCndVlHcoo0uGsMY6b+9JL6BpMbxRk7cXc0pEKrN7YKxMTe+7DKBsAAaXHqX
MjCSQW8aClCJIKxJMd4+SyLGkzYcs6ZwNTP2nIQaEC091FKy73S+kPxf9jAU1CPq0X2M5ScnnsKO
4yNXjzZ9fiABEh00qbHrMHUbbd4xz7xoi3bsdZ5XgvOUAiDpoShlwh/KJrQj/qZW+hyrSIK1CPux
88Wk3RpW3G50/ZJAkiezvEuTewYR5/I26Fl3zyTSyBAJBJ6i6l/bG08ratDyGCNN/VKhV/kKWch0
eS1SfRf3ihUurAzQle81IpmyTGhxhk2nW8XbKgniWDeDinXzkprcxqJ7YKVYlNWY3Aqg800cpWcp
pn+aveB2/pExF1BIcVWn/l0haK+Yax2QgSzO60IMYo4urMrcsMV2a0fOLc5ZNmEhKywgs4ku+/E1
mgGUMqwX6oNeFyxfP8PYj6SDGH7kXgqi8R3gKHBwDpRECuvIDsx5IrXL+WR2HvH3cBCkmqB/17X/
ssq23EA27vlWI/KkzZa79MHMaPBY2t5r7fhQoejRd7lfdCM6RPNSb8ymf3d6M0jBDLvSCNEU+rDn
LxkFc0evBZMzzO/FYO+HPno8jBU4ORvuNort7BrZZBFYVO6l+b4+JNPuxyHg4nATMu3sGBWgf01O
d5BxoQBpP3bFJXlNxvTgRG/NTCORRMIlJmw1K9Xj6jtxpZ7Un94BXyCatRMr4elqcvyB7qFG5b8z
XZOuor1oM0U8Us5BdwAmCYL7zbycGDNZpeQCo+H7WUE1SJQzW/adZySPXnSF6aCB2fIjo/cHiVU9
loo01VsIkgZ9BYoS0gXwCFCk6HJr7DtWe7WShxaWw0OOv9Oiu3pUrIfFcPZdNvIAD9p+WK3vxY5/
yibzKCuB0OTE61WTejfwE/hZJkfIv3XESJl9p0iIm2Mo2YaOeMvL3baOfCb4G9F1rhXD1ZTB0yF4
8jx5V1QIxdUsOmZlUPZiDZW5ybkt58MuKcwnZjqYMtMFt3UrRWzpvHqIITyGUuVqFCtpqj74lLHM
vtW0nko0xdc0bnuYv96w9nujN+eL3bR3CnHuuQ0eka4+EwL9lSU0fNTRiC83Kw1b+nqLACstc/bU
GQTQ1Ixv3h/3MSN81XzOpu2PEZevsgvSLAmpB3EbdKKaeKC7SMU3GLwMjxZotuRbg8VFOGs4ZDqc
aDv5FZCAuG0fVV0/G8bg2VEMnp3wNVkYxp3nCqtZnRqEMuaURlePmulcIineWmU4x9dkX5b53imc
U6cTcGKcjNT+vBioZ5qxQYa5N6b6tOQ36uiuUY/YL+aNUjPqj5E7sody6eWDgg1MI8m9me7CogJ6
3sW28TIZtF5X2astLSUWlr3VCdKLQnkeZuU5Z9botITKpKENbN5HVvxt6KekVrik/mWPcp9ChLP6
l5f7BYLbtHHVqUkR010CExDYTlMxuibL1rmmt9zszUJ2UylFFEKeqtbUT52cFhtZwOZqt0wT91wt
P6LSOap4M3KtnnIdjHtosSmSNvfpD3pqFyo9oug1Li7mZO2sPPc4MHdJF/3WGaiDxSapAX9My6/c
/gFystskdcOmTovZlUZSEnguYdkKWCf5pHRmmBMUGs+JZO/bbP7b2M8ERuHAFvNNQh6aRO1gWD7w
euMoWYIFkUv93MnaNuIeVhv1Tdab/dKl27k1rqaSh+TYmf61mIREuwJ0m9u+J6E9tHX8IGlKj90r
tInRDGTP0aZSvm1Ng3ougImSvg56JfWMsvRWQz8qdnaIS4XoVPkaTwgUspo/4e+/oZkezc74Kik1
gIH3+16+RHLp07P/JXHj5oWzVXoaqmqzA1YpWH+G4sOZ6oOGB1x1T3EkODohyjTrJ1G4XlIHdZWp
1SrUeUe6aGsw63TSl5XyNPFi4oF/nqxuP5hIvBNWBV8NpXpFZeTBL25pS6nQSF+IxnUi5mY2G2Og
dNS9TB9FsnzndE2uCm+5NvlBuNl1WnFi/P8nIu4ANPkYm+IhyvbRrVPq89j2rtR0/8ZsPZFAvyzA
g0AZYaNKt5nRYshoyGtYF27VB3Ve3VL50GICQxRd7WhX3lOhxXQej9uIRZxAmu03RPAXoEZgCMw9
gziAxIZixDrtgnKiimYfp8VnV0zrZsjb65xzmJVYg/lU/cVD/h41xZ9u1//sWXzoEbHFrrOIYPAq
72KK8LBBukuSrPhKGFwpscMyRr0n7qGSSXpI56WyHehiwfl8Kw1pT88a/Cy/J+TesjK4BKjGZspY
UU6ewMsqJZTMFMCh41tjO8pTH0//lsj81rCSuvEBUtfyVYK/ED3CSx4ddUt9j/ShQxZfPtK8Pi4Y
gFMq9hXxOALDfPBw7FnvrZq2STluCHm7FEBsMoS3xHBn561k4SAZPzK6XH6LlStsLh8ilTIm1EOS
Y2pyth4AL+yl4DPWNOgTsJY4piBuRJTGTqiJMC63gokvqXcRJQ11/KtauMP1XvB2mNKvFQm0kxjR
YfLijVwW7AO1+2ajCu3XMpHVDbmsPPPqKOypnjThWhqvWIZY0eUe3P8RXeAVWdAVI/OiGhMdo+bA
Rh6keG2Su69Wg3tztmUsbaSi2MqIJnUjna3J9jI7C9ti8bGPLrlV3uE3rnlN8dBCzGyq4NaroMZr
E3rPVdqyvaZuLyLPz4q0vOU7W9DZMnTtKZuzXWr9kK7c0950afSk8NWHpVRzWsfSFQJmu9ZEyJJk
TPzFaMHkRWhF6keb8EyhMGyNRfNBCPONUhqH1trSUPZDauWJ3Bq0StHQSBVda1ap+H38GKqN7rEu
9oc9Cdusic7r8NuBF3jTo+BIfShXTss3k2SXUzn3LqUvIinceaxLl9QzfGwa/cISu8qwflg5NSnI
akaD9QM1fiabLMh6R+R8dA2ES9NOhJqO6WL/WcgW5DQBZ83IOVjVa8U03Dpz2BpO7JZ2+9qZGQpe
5qr2vZE/hkR7OGF8OXmUY6vedo76rpoGrDrWrZRXfm/M52QyngnI73MHDGapXDFgtOkoFnGf+Iq9
3KOBHVgqNjKhl1Wv77MBVtepCS0tqQGC2xLfWSOMqdm+qUw+5NSt9xbjoij5KrIz7PE2/e2Xn8op
wfTbF6dtdhxWX2pmBUleMITWT3Za+YASu7YEgmziLaObUCRgteFOwuzSWOg1WrHs7c6+x9o9krJn
Z7XKTQnn3OMSGvW33eCBgX+W6srdQgkstBwm6SmY26NTTFc2G3qjXYdVyelYTF4pWneA/63U6JZy
1yBafLWz/kSknYhKx9dAg8USUhD3UgTDBe6ryMdVi59EAesopQxHhK21c6oymukNinC0yYjExjp4
PvnabSnl+8rMNGIl+acsfaZI161RhqlGkRndhdPk2egewEf7wiGFGut84OJsCrAnjao4xjCdxiNI
ccda3xCWhUDgXrPdkPApLuU+YuZtZHZmcXr6BW+21KqemgSfzh6671RK3ESz8FK6W8pvtpMT12zM
q2XzJ6TLsVRf2/VKHsKVsRGFAQYhSbdY5Yc29F/8yw2/czsgSkv0sKSneqSn0ykAstUgEborp/aG
mAnBuB60vJBxvlOsbd5K7ZC5tqVcJe290dRbzZsNKMajT4n/RLpVl2yXrA95FECvHIKlsD96h0+6
Gi6kw4M6KVk1JcVeFWe0YBL56Z+Kih6bLsOYxPdZHR1lemnO8tD4E3nuBOU5GphEGxo0Dbto3fRW
TNlOUbnb18uNaOd3X5nBBLibzenzqvTnOt5z5qLUly8yao+pjxAKsx8bNviPg4oOF6fQT+Eku5ZA
YvRoM1s7niULdn7YyEFOjaBBeATrD6knOknkE7q0JBNNRlvv9lPNyk7l3K0vuqFup0E7qHBU0mlw
fotScsXsMJ6JwHpUFNBRpwNXaALAtyCwvNCynorQVFoCxdaXUDUOjHPaiLuhye/DikJsRkPYNh9J
EVHECcmmNwP653SkQWDPfJJ7RWZts7m4acjYgzlehmiv1C9GqV6MXvNt2fLEAxFPiNSrMJQqv2d7
DYZyeJpZx9YZT5Jm7igg+cFmDmigglSbkQKMV70s9vQivlAe6DcrDRcUN1Xijwo/sgwYGWVDOavW
BBTabmh4u1U6XP1EnptLuTarA212FgeJbIWYdF+1bG4k7mhsWz0yIVxTQpEbNMwvmwFawejs0ve1
pGaxQe8d5th5gMRfAJAKNzV36scnsFw64jMTxZScxSJ5bVIFGbOVImNCLKNfFbX3SJZ1HXVKsimH
upFw0dNTJLP4sg7WqZipyFmkD4UCU0lMhyhSbhJXUCd+StdyR+WSVyw/g9DfO8M4zhByWWxjoOfG
a6vy2i8ENRp4IqT7qFyTtoMNGG9Gh8rcx8294agYIoEvUXm1hcmtaodx7N3+UbpW6FuxAFAuk3PX
evb/QngtjBpJrfnEPbamFKT0HHn0ZwcxoIpaHkXe/mt16c3RcGFyBpV42pv6uh24euUxO6RSxh2q
gk+8rN3eRrLPabhSnOXeR8mnXi4vDfqFxJcmUcvnggOx7qRd7jT4Z+MuiUZEaOanZiqwHCLzrCJm
RjHaalYjVLXrOEFtSL2v23SwSkTy9Vm2Q3Y4bGcSK9x1SbEr83YCbChS8zyN50oh7JF3DgJpcRS8
GLWOiHxBwggcVp94DKvlJZGKL9KU7+uSUBzw+NHQipZq5Yky9U9zKIkzh2W9bOYCx60PMhzZha4+
DIzq1EnS0dbjjULrXPzutMwyWfnlqI8WiOEglsZLZTVskah5R63flak8L50TzKUP2u3WyjGaxqBE
7izUYpOa9q+QycSSaEs2dACeqQAEpO+QVcSwjUxa+6wica1MIVnQOk88IiMvgg6PXvvUJFlzowaK
IEu2kfwoeM4NjGIj9XNs9fjKrSEQBXNuHb3Io7RNuLrmscLAqNjXIilDKaNcZ7Q51h91IdKCStWh
Jb2Vc3buIxLz0EaEGxrS6Wr3g+a50qVLXQ7O7+MFXOrlyZbCAQFYSvRTM/d74id7+NKtDT6QFAOP
cPsS2X9wawjghUdoh6HS3iwMVzaLQQYCbLqHvdrj5S3yP2WB6o/So+h1vgwO9/54Kytvtj4TtIGf
ykKkXMgi4KjCjRLc+PwBZMYvMzJ7CzpASaf2mrWmxwRmiNeEP3qtj1nxU0Z3K9tib/yljExVXl9l
5t40XXdxWYXZXD7L60u2UFk7Jr8Sa34ATt1p6N9jXexJeKoLRExVGdSSyMwkD8Cwkl+pBHnJa+cp
zzNv1pu73S5uyyEoSaDlsfoZL8LnO38ctMY304+428/kPCOOuIrkMDGcJDPYOXCzGJVK9CNU/DHE
JmEEHDcLCY6xltxLSt4dzs1F4PCdMd+bM73KJeuZYyyFrtsvUNP2WO1ShS8TdlcU/RXlED6qm2Pj
V36UxsUXS/ybkU4N6sczwvSGss/t9Ww744vMMiyz3sbRP2cYOGZZQrdy9naBNn5N2Zfl5L7ga4Xm
EpsxqBZRiUzhz7vq4wctuW4sum3LG0bUn1ohU/xzUZL2buaPedN4lnKCfPk26wSVE+CPSsE3VDcc
LnfOToMm2SST/NSlMihz6Vcy7y69sKaXbCYrrSXlfmSRIG7WsbN136pGT6abfE2f+BApcoA5cj4x
MJ7K+VXOTzFHsvSIBPPNMPOrBCA06RM3ExQsbaSWavSpKNhm0+3xFkytjZtIlERK2dkqfjngCVHM
63aZ/pV1FUpYvWP5r1Vn+IDGm+v8pjUvVkai9V+K36lqM7TKoa4uPVfvTP62zS1VB26iX3ujCqld
3XA2MsDczIgyyRREZ2L3V+2ZyX3S0YWWZ2ZuFSdWtHEgOIXAYqkhrRRYRk2UeVBM9Ma1CbmXseq+
gQs/4sHkrxRUlafmlfPG7c8UhgqgOXLzRbO8ZdX4j158a0NsZfCoPylcG9ViqxU/3Lzi3B3JVKBG
wLXis/X9pzpmxn2a7SdaC8KRSNvRmggPToNMaXx9bofa3Dhx+y6oefZio7Rfx3b5Vdp4BjMmJRal
jmcqZNmottnZxnM+GNGVRMZADoPPlkUoH2ux/mUUzSRSzx8oMY11pJRQHpNQVCpYh1XVfsWX17RT
dpEvRrGrVMXczQhkCCrjj0zIfGMuMium6wt9Qs1LWdxw25cAixJgthXyVm26km6Fu8HLdYm+J16A
tFbU1g/adL1+inErtX9qTkPdbgK/Lp27CqS4VFyHozLQSVYryBeRY20q+V+hvg9LFaCWCZkLU+Wa
zk5QXK3nAa0jRvO18uIfsVUWCFrmSB7Izreo0lkDACos4R40s9YBG/nYY/MQG++kE22qVjOaONpn
k36JCBGyPk88zZIm7RbDDhQ1bDAIeAkVjUsZipv0ME51QJiXQeksJtTB546LfWv8wRTrNCuWxMLN
8Q4p6sC5UjGh5qu7wkjo94qAn8na5IpipZgmCDZHm/Dn4i8DD0lXwYIOfkfOPyENQUvtQQ4zVzZY
WR3P7d9cxd6jw8zc6gnfcjkQFjMuHJyAzH7caGNex2A+s/OXTSc1ufcDo066b5LfXrxQP+7p9vc8
+dl4zVGDyZTskYwyBwiQ9XelHfHPdovEoY0KOgx0t14vzaABKMgIMId42tm8f0uxJ73iTd0pI2Qz
LO2mfxrWl2T8a5WD8zcuXHiVPd8UV8p2dfNeNgIEKz1WOHl1lx168TSi/UTDWwWGplKOnY28Rak0
aoNq5LuFFMldfdPSphDJbxTibazmQ5DllBaqMY8OY7eetkGPbm+wXxuxxX2wBApOtclVtzYvTYu+
ATouNjKavxo/FdHT0Dieo3xQeUApDCsaaliJXzKG9gCkzaVFzWCCGrf/+v/JQcyIJpKFch0qJVOD
/QiUb812hO3SNnXvW2ntEeickDr7muC8cjGNz7izvUkPHbrH1pzvAQeSsz5zkaAmr9GOphLq5jm/
6qQRW2qDewaQNdtTcEQ2YeXMd7Mh20mc0piHDuFjwld45LTl4DHCdRlwfnt5JezNR1MSrVlIb3cr
7IFTemqmehYfTV6/m48Ab3RzZsRfhLSYeTSr32p1Bj//LDTSDYyJIjkn1rGiZNLquMO1vCslmrU/
ej5lnUNK5SXV8J8TWb3BOscGSdeapi9rM8jdzgYmqpo3MD80F7t/GiHIS+MLUiCSOSEoGc8nmsRS
Ur4EPHI6IKY2VFH00ylI2SbAFNnqW9Y/1xEMDJdEqteI2Jk8DOd+ukcUEwh61Mrmt6K5tSBmMBmf
It3DvWwnI9vGK1vpWmATwFF4GBpQYhpK0qDC/Xw8MLpnm0jF9XbAYiJW66bGl8Wn1qiZ1yxfsuCH
Wi+V0DfUGYhu2A76feRMnjOemfEfmCakCQguJhM+UMXrKsMiNUdYa5xKFRtVG3LqWKhAXKgo6vfW
SOUiPv46A1axTARqlj5r93EupnyHW+IMBQbzwpRGqEhFlE4S0hHQbU59q5PqJpTHc02slEUcvvIo
LqYYnh/wkXyX2dSh59KtSqgUmuIcg91OEK/U4buXTApBlvVlUhEMa29Fv2wwd5qh3kjq1aDPCzsi
YLxLhe9EDTmUlqJzUg6mWw4aCw4yojpVLrzaEQ8lEsE1SkAM9GQe2EX+6NpYSi1ss5xIFD8oLoEn
FbupSqWwjeMXPa08McmONyP5JHFV+fDY0xtr6wl8dj910TC3S23j1bmRPqWD/Bpdo0YbsDYy+TXO
O6i/rLgNXLMOhjVeNWjkicrBR5lKZqJcmji8ULPAART8M7C+sfwRIljh3MsQjhCd4bnHVaLY76hk
z2yBBcq3Qo1f7IAHx50PqahxFxa601q1WzGseJmAQo6HpDg34/tAkDFSn7T6l2TcJj4N0Ssk+l5O
cnpQul2EikNh7+Oo820dFVYhNigbrCNRaAYprSQ//v9vGkZvPo/KgQUlPJMY4Rr5Y7nW/+X11FF/
DiEcyyKh2VD5jqd4DAxa2qM4ogHJmJyLbBpM96n4dbjybYaq82ZFHc+P8Qx7IKT0mE5a1kFuJDaD
tKoD8JrXaaC1yQvd8kzl2Uf+6CZudIKOhO9IMA+az2M8nEoHBckSkv6Z0V4lUiYey8tn4iBxvTZX
UUWYPJwcFrmn3kI6e1kaDCNZ8AXsUTethbSATK2U9YgmtAsvi65c3Kk2KDYciTuu1VuyRu8U8R7r
Uv2deHxfJbKbtMjF4WIW6UFqmpcs7/Q3q51KX5fyI+1ITAPhxPOUAfiQ+aeW8FFpuawFqPN+GIgF
ySS3Oq8D1eI77GjLIdcVhDfeyHVy6tf2SnvqC335G0PndzccFZmSNkhS2pLfKb9RiOko7iqVg8ue
les/rK0neb2IKj9VZWzT7dh9L9HBbOfPfhmDls7jRBtOlcHvsi0wGy3cQtv5g9zpNzGwXZ1rx0e/
9qPm5Lkw9FcCo+eWi53Oq2Gq6ahUTiMTQ88PZaCfd5AAMwQ2WRKZ5rdEnj7msftWjQxUtncX1rLo
RD0IRoMr4MTwsMbldKBF/VolGq2PXx1QZdvyP48c/CiFnfQn9OE8cseeyYr3JN4rTgzOaVTjvzL7
kurLIl/S/ikSaVCw7SUCbFCaW2V9DxCGrV3v2GATLKzXMz61+NoSaiDx5xlJRr2g6nblScnxJuCo
mxgQq8YkAttsvEajTZofqDXyc8ohTXKKxot7gbboLAh6Mv5UApLYAxiFzHg1L/kH9G5X71OH+t8P
r5r0N+tva8w/FAVIpvzeg2Nmlc7l5pdv+b5ONHC1KnwtudssuRIK0iSGSO/lIoIlm4Ix+q3y1i97
ZpUlz4LH3J8EUdwFWWLsWk67qlieNCoTNvWkBXphfGXpRVO4g3I+xhCQagPBkCOPswd9+x9157Fj
uZJl2V8p5LgsQU3aoCZXS7+u1YSIcEGtjUbx9bWY1ZNuoBvoQQ0KyEm+ePE84l4KO/vsvfbIa3WY
CNVOgIgglDSTOuWGsW35ZOfR3/dLRcdsuB+JPz6WdL6YDg6rxg2/KlWesl4/p767atorC82NxrtU
B+lrZZ3NBhWUOcFJjM3IzrHBzNd8TOFHW5Uf2hjXviie2hBSTcCSj3APKtGmfChIy+d2tJZZsp4R
QmvHe9SM4+xMYdA+zB20uEw1p5AAamu+Jmn7nrjwubxppXh4+2Axmr+yiDaVVd6ayjvBsVlXGRMn
B1aB7GUnpIiDHkVBc2jwcTBHZIUxIQw+orsGRH+Mhb6lGRy8aWOEDBeWc9ciZjms5R0SnkF053U8
usxhW2akavtNG4nXkM2H1cD3ZiCOAVDRQLXx8VP0AmmBcc9AvcMpncPYofcLLPiDW3Z7WlQqQlM5
/xPxbZAJbN1dXwouFXC3HZm+TnGgMj80ibmqG8h27F2F2ARSs+Pdbrn6UzvTOt3Dp+C1rTe59CH4
MpdYNLXb2HdLz3nN+AJKxli3XYBJrHyFXIt5wtqr95mRXm2GcMYkEXmbomi3uu1eOeJLEfORnAur
47JSp2X/nmqWkBbyM4285KlD0gkdWBlyMPP3NP2wzTxlRojz42qY+pD8/sapzW/mTdC9wCDYxpQv
t5V9KbCS1s45FhY0XS42bCS5rrdx9O32w3YpOBqhUk3pC8//VRdEV5ziHyp9GnKOIPgYyX7ch8ws
njXe96gDTuY9wHvdipjYnRcSTue8PlUsXXFktLwd+1DgDWFbamUfi+2pN8yj54fbUdSXMC3vl/hk
Fj7UEB4rnmVDax6x0G6CGdST8afMJn4uJl1DzM+J5nEwDyfQfO8mR6GUQirLZp1p+LvGKvalFETK
u8cRwhzvlGakXytpkEk6Flx2jGZnnBeXtBH/HaEIeJrZJm4eaKDZ6glYj/1QEQwgo3DcAyDcyJGy
jrJ9Wo5WJoaTdUyfREP+Rooed3gdrXDdbyzLO42E/0tQACI9W9h1VRQcebhw3QBMFCG/u+D+12cY
OteOe7iERejH58rFHAQZpQocCjzcvYufmRmz7dtfgWEwVd05s8ynjllgCq9ReQsguY5G/qeeqVv6
HuObQ+9BMPZ3ZQnrkHgSQdKBOw6uBjsbfGHWdDRc8ejo8cye7dIRrsi7BqKYtbLDVHHyro7lcOCl
dfNN56YMBtoeAOn4RClBt6bL5SdmiE36N8+lJAvoHmyoF3IUhwSjhOp2I8KoyxDpyW/h1PCe2FyK
RzS9Utq70qpf0mE6DF+V7e99AkDEcI+eJfmos+nQeWAi/fajl2gxM9ua19E4SGaSwmnOsVlB47B3
SfuQjsFbOlXXhnoAZ/l+4CI7wckNXkOOlaM53/wlKbPsdLg9AvQttialUDcRDJs8eI+rvTP/5FOx
02wrPEpM6Lj/oa3m2ebiF6QbuPE4qh8NA0oK3ugYxE02dfvJoDjB70+mwqClxBdM1XuASkrETyIj
EOYMJ7PHQwMG09TJQTuYanV+p3LvYLKMjrCtEgC5VuiUXoUrl613yufT7OxYPMcDACJX77VjEQcj
EuTk2PJjOsXuix7NsMt3RJDYc8FHOJm8BOyfaFjwEiub0dwT4TZLX8gQBrZ/yGoIRWRU/DB+loPc
d7q50/VX0KJkxdz6jAcNvB2dHS30r4gTra0eVd3cgDczjfZbr4OJYpqr3J5uhZm+6/nWItRX1k/b
v2SxB6+G4m+0tV7srbg+KYey87jGozBikOV9jZ/XyGglYy7J6ug7KjlZc/iRxfwWzXd+Yfy47Q7w
9T5PZtxhr66mGtnCsfwXgwYAofB+zntwz+F3Cv2kaj/K4m/C9o14cowfUSflLYZPSnFDfFBRsU4p
nuJ7RLclA53Ur4P5AFwKwCrrGtxHVvThT8vAFW29vyJT+x7oj4GvLMr7vZvws81PjnyfDWd0go8E
fKCHk30skToL9FB0bHZ+vIruqhnRV0wrnHuFoxC3PzMHtl7xaVXkSlP/zfAhaU7vbfjTleZGMTiH
6rA0z9XjXvQcqg3jkVOqyaIJDvfR994wau3aijW/xEPMsbfKLlX7MPv5o/CehkD8Ed59PvZbFver
qMcY4/9mpXuBVLMiXVk30Z8Sm6zVp1ujFsCEAWuLYTXxkArnX4vX/Jgf3RHvDtAejtv7xvmdYtqu
KnH0iNEV1otdPQOshOIncMKG4BlZ1oJ2hEmEvbA6auZQuGu4z9Pdsp7XJEFkc7fE3DzT3No8zGK8
y3lR7oIJHl2X/oktaPTF8FhE6dr1MRaxgBD1LhxYKUzE67ynruTtFtzbufuw5JbKBksqO/cRJIRR
dTuX/i8wMKfxJ6wBVfaAN5Kx20REEnq33RjY6FYsI+HOODusXMcsMpD6KOYFlMGsRxa5lZTJoP7C
dwkPqb4azrF9YdEiOIDmB/3AnzScjfN4N5IK9tP7JH/ACI79VDQucsxrGN9SDQjv20Bxi3ZotoN8
jvWNWrMhuyQxebeN/ymrBcb1UWHM61v2nlazFS1PuhP0wqPNk8b7tUa5c9ivOxD8O95YwXTRZr/2
QCzrjmvrFifLsl4+0dxxVmN2YXs5tem5ceQe/N456NCT3G/sAFw8+O8lxwNhr3SLKNl5D9xTnI81
91W8p10Agaa7Ofq3FFT52leHdxpMLGYP+yU2Y70a2huVCirqzj4v9GYkKjusLXFTcb0blbgLzql6
8YB4ZNZLhK45Ff4Rr75fnAAu0uFJb+54blk5FqxEgzvFTx/b8cuwC7F3Y6u7VeNnEcE5E2N0h02i
3AhQZV7fSmo707Om7OaUxH3K98OUUmLHg97Fqd3HkECP49bAwaKnSb1G/EnI1iLPQ4aa+o1GGoIT
hI8jSwvrYA7lsy/xDhtNspmztrzNUWc84KrbhHMLe4PIzdZNa7mNMhNSohM4rGTRRzoT2lVGSnwT
YCnAv7KmH3ErOxzcRe6S94eNNQHeejHqPZlXBQCcJ0IX+NZpNKO73gM/NkJp45EtnGQTR80fhfOO
zXvxbpnhvOvcI2ydZBfG9i87oT99X6ZXymw2PPCjkwEe/RJCUmR5J5kaAa7jbjglAL7OCnwaFvG6
vsbCLeih6HLWOoy5dqijN9fRsADhEu3/9X87H+RYImucocuvkg04mOlkP9LdUDzja/c42XeYZ76o
e4RRptPpBvrJO2fKwRMtSu4fFx2Mmj//6qvygaLV7EguxghOsVl7tyCDxqXUnO5Kd8as7FXmZlZz
sK8miYJRBu4ZCfg7cSbocXbwadLSwPFqCLaGbYhzV8dAELM5Wje0UcAXM1NYKI37d2hz46xYLZ1l
1f+WgDJ3XW8Um96k+AdWDSlPaE2kv+R4aGumiMmau8MwscsbpXYP0i/u5Tg1/FAXRmkQhTvtguTv
GxwpFu5GuUABtK4bXLdtdva6tCbpUPsoL7Y45X0v+Avqh9Yeq13R6U0SA3iMF23OCECr5mqyThGd
S4cWHF1WCO/sk12YesjJle+eC2yyXIbdfVNSB2715Cc5j4KeSYYb0OHgpFrU79AYE84elrMv4ii5
xMmdO8zmuepfk8CrLyAYrT7BNWPbPflWdDKzBIrtmwm6Qzhjfeub5lhGB2hypIEIG+2csvuUiQav
ygvXS8FGOlHSUobJhW2wi7yf+wc+OPdstOsxSdrjzAUMoROivhUgPON6yvPSvbrGL3wTHmJV/YHN
fMYBI+474JscASM2e70VHGaf1xDhoOtMaGcWu8wMv0ajhoNJe3oQ18MpdjIe5XX1mWC1urYiPJhz
Wxwjr/oZJhR5/NoQg8Lk3I3i5PmE/Lywqbap5WxL2KtbRlVkNZFne1XoE6+2JwURh9apbBcbrM4o
LovPLPZg3oDBkXb42k8Vac6sZ66l65xKsUniitrPYR8elODETllbQ8njLib1xibexYVVhJwMRowQ
4PrGOVtshVAN4jY/xmRkiH0NV3LSBJ6YGZpjm6ODOeUityeEDQefYEcuDSIibOKnapxXYJ0MYwqJ
vtwidpUH3wK/U/gfaqF4B0uE0ZmbZ1c0C0pH2/ux6V4CmzBbWtQ36H6sDarRgHNcOhe3fOmgYx+1
h3ETgXFf5chrFfjFpgKjFznXvDemQ+2iINkaUiwceHoTeIvScMGzqnDYvwoAqfPMqcjrgUSMAE6h
me7YvYFDneIR1c7EBkpRGm2S8y50wvbN40BzMGJ3MyxB2KRn2MuKZCn1YHUbjdWdlS8mGB7JRtzH
O3+w+puOO33DVvzltGl2nEFzRKV1LVo4LoWeEqJUuLwSXllBfj9zMazwacl1MWPj7RK4grIKvlyL
J3oWm8vkGHFUKijToXmZRCumGUHbL0+H/Lnti1ewbWw2ic03sRp3gTWQv/djyjvE8GbFqQezPTN2
sn+uE6O5s+Pkx8mcZG+QLcXVKvxN17sA2TKECqMCAtAn/mEiuPKSET6UNEhuLFGRNk28RylYotmL
ZKHka9K13tZy+u8m1+yjtUGZzgHza7G2M9PdGFjHShpVeS7TpjPS+sHZSXL70ji6NXLxTWMDcoFF
lhBYBf3DDYaUbjIAwoYQ2SY7eLd6RVwIyPgx9MjGIvWt0pMAynVBSN+0PQscWQI5dJRFBaRHKkMO
48o1xm9aJiHGUZyLm7t8mRnCcoRaqEZ8V2XU7sV8NQvGtaHGqgeliRQ2vT92L4nh19BJ/8W0L/vm
XMfjn6Dzc0LjjCetjX21WMKhczV8D31UXdk1V9fU/B2jMTiFVFPv69m/N8csO/keKFvRpxfRNuhA
pr2dgIevkhmWr2YBx8mYFHc/DUdokOcJ0evSYEYIcYeEnfEUI30fpcrWbU3AvQbUs3L+El4KVss1
3oTDdybML1GZJzsCLxx0Xn2k0XOT4RWKMvcJ64ebwSePfcJAnpgeMZU5D7L5nCLrgI7nEP6E+RaN
zGx9bHqr1Gq3JLEGqI9tuG2W8Ho08mrqi71pKw/YnXHiOzO20ijzTYDOrprqLqwbXOu8XLY+63PL
ZnaJqQneVPCYkwFbMNQzh0Gg1afYg31RYFrz01nuolzChncEiXLAMXaWVfQkjN06yYZV7FWn5SK/
m12wXQJhC1daR/rvsRF2dBA42vwauH+V8fDNxQU36Efg10jLuVzPUZ1fkSL12pa3RLr5uTFDFpJT
0xBYoN2jNWAliDdvdCgBrQLiVj7vgkjtwTQzCoh+K6chBDlX1Ey1bUBApIey6VuM4RXeJukb6phL
vILqU9W+c6W3loAcjjU68e6awEpJK3Mw4/1UbVhAFejxUbTNRS1ORZh8uKYm6UvbOUmOJS5WWfDx
WOW0o/qMlfrNXZ8TdOkABC67gzFxshAkkLYg1zMLHFknu1MR4dI2oy7ZSuZ9p4zjnWF7P3Xkv6Wt
teWX4zXP/GAfGrje8oJu+4b1LCnSj7wNhvOsgkcMeLQYa3ijXiBBrLvcS732yCHiAJQN/1yxvpyC
mpcnSUYndL1Vk43gKqBxkFMhLR8EHfNf3HwjKD3QNAhAaYzcQ18QXctE7cBc8Gs0RRKuMQTSrwn2
1pKpaQsskpSl3uu+VrSmWs9dnbnXkkoFEDcYYeFlG0hC7Bjv8eVfQVvbL2HE5nVwASD3nfMXJpV5
rDrS5eMcyeu82LAHhgdXW4e8Du2zu5Rm8jMuNc6TtcO/T13LpA4T701sycUrUMJi18D8JZEW0VUN
+XHOZr6aGp6u1f01pHiPUs2xBgKgVzUtfgh0yLYZ6Scnv5EqTJHoFkCm+6VdPIEqzMzcaVc9snU4
mhRiEWGSpzgFwG8n0L4Y90HPMjpumsIb4CuPYtcG7gJvsy8GnhA2rWoFNYZJ2jePfISYzxRrcj9J
gEQWXrzxxpDEa8bVA+yXAKBzM9FPVkmeZAt+ttiZ+a1tauelDWCyVQBWE0uk24njz3tmfMbuOH4g
3QtaBTZGhf2szXVzUiVuCceyXgkFPFHZ69zmLDm5zA53gPHv2PzoHUe1F9zyNLlZ+LBomMdNMfm7
2cMNAJgbaJ7nd9xaHjuA7qrt6jK7xCkm8Ktr3/BMZtHcxhUt0GPD2f6EqfpnnN60Gr2rSn214exe
N9Z3ORbGdcLEYLqsL10qKKFHdGcXIpfpNditKw/oB4NBMiZXP2D56ObybBriIxxx7TFkoiWaSyBB
vkx9sUiEA3TFKXtE5kHYNJqL74VwEeHFAVuXpzoyjlowt+BD7rdWzptoyOzzOKrsxqZ13Yjwo4as
jh9nO3uw9AboVCstBT7nBLccHDapJWoFrXj3/qxxuCfRxzCExUVODzQTRvhIlmIUH6WpYCBPM2lt
nFaRnBWxPtLivXFAYuHzuhAWgONj6g8C8Mcpye1dF07fpSHcvZ+cNS1XpcMiRwX2qqeM+ZSX/S/1
KmRaElQmjc+39LDsJD3OX74+4BBWcylgrpKdDId1ZrefQ+AwYFQhoLPo0wqmF96d+45h/OBNPLuG
HiSarSh/s8oE87mCX2ppAq5DVwuaRDHmjtkI49o75u3EEwtTrxHMT55ZyVsxWhtwiT4v8AkQr0LM
B1hC5ROnlqhsMTHBtcLgmx+LPli8EclH3Ef2zcfgVIsYYBt1nweyaxBK7OG1VoQyEwe4TLn4HANz
PAYp4N0yKIYDO4lvZSDoYxABU52a3iYj3GPG3SMbQKBJgCIPA180Gfyi89XFD/udnfDHpXzg6vRW
v597N8XtK7HQpPV0EEVoEuu0WZi4nPm4lClfM+x92ae72nrC7Y6DBA/sKmuyvxjF2dALScVcIW+t
mz3FLTZVm4fMJvboVNWtATJwhABo+W2/D6T7bbktMmZcwm9v5KVUiU9/XbZpRmvejB51D6iZ58hW
9UeCJ4+G+JYhIK8wAch7Swiy8MdREHJQChzMTCfT2OIoRIndJNzPq6JcyFVZ/EvLEeySFJPS7MPs
HUnjDkO39/HdNbZzV4/dqxEJ2n3q+MFz8CZmkcPCGc+u8sfhLYC0r+DADhH7FIYgei3MbiRuFQ87
vNLEe8v20vX4VyyvO5qz99tCcNtEM6l2hJ1NJLWmy5JRZRz71SgbeokbOJAo/MOkYO/E1R1QyBDI
wj6bXEIuZDZJun/R3SVhGVZnrhN79+8GnQV0/OhoG5uPpvAvNfFEonObloDRxp8Vvpjk5LT9sBt4
Sh4q7GUdlPZNNGGkhDejNviQx3U+y8O/V3lqAdWh3xvOQbLpJIeKmvZydlE01uK/JZGqfNzSWfJR
ikc6nsmmJR0FhNazDL3h8N9S4XpNvtqqq37V/4AO16V09f/e4UoZbRv97/2ty2/4r/5Wx/unb7vS
k65jO65v2OY//m346dR//MMx/mkYvmkGluWy2PRcSlr/V3+rY//TDVxp0o7muabt+dY//q2rWEPy
u8x/Gq5reb5t2zJwbN/9/+lvlS7/JQ6LU1SVx+//+AdvJ8OHBGjZtuFLNhn2/1Hfygsk8+nJbgk6
G7OAB5yE73SvsKUSuZNiB5pLWiZNT1/nuSLpKYzo0bKJbDaSZOrYMQuLQBGqdilN72UDRsqjYKQu
wSTMdejuisz8tRyiG948dqjsMgW56hCIAAF3ouoGomHjzkC8XYlfuIjYfWm40Y6MsIGXdfYyZ12x
bmfhbXomMjZ9EQRxOIynMTTYyLdxc9K2rinkm/z9gjNfO3VEtqYLBwwGaKDDRPQozMKGEc9vtm0y
iV2jk+Y8avBF4yBtkt24Uw3XdInnKP9XaryNZQDRBDR0A+gPYODONzTNtUv7U+oCUMpx2WxoveNd
S4O8pLGAl507VjBvMfeyeMzzY6Zo7LIm2T62y8nSF4MPuBCwRwExhbUyHV1a0vfUGFG4ap0MuSUZ
i13A8420oSVYFBV6Q2HGe+UPbGusIbznryk3QT2PO6+b1U5bDjGJBOBtnfKxuQoaEn4oEJlRM916
r+ckXOEiDVrBIwbpZ6/pVwWpxeRZz5Lna+R8yRRYtmNQfmJSRwq7gTkoEWQUfBqS6HaJvuplvu/a
9C2viptjiuToANIjfdnir9fwWQs7yL80Homd5kyzNUOKQQAAC3S1rt7B87MPPfn5bRo64OVQOugy
yRfzbQa7p6rCxRrUsIdkqb/3rMTATob9NHAbKjHiYf7oKrMglJQ0znOneWQrpMd7t3MwOkb1aFyL
zptgN7Pr2xUi8e+J8lSkLvPY3DoIpKRUTw0/5SzCPvtwfTkcSDj4+JcD52NE9Lj2ljb2HfV2Hwzw
cNC7tNDE+Dni7s1STY8ik/zDdgxx/LYALrioMFxrzzf5Dum26uDPfFZtlz9UWeLeWqtnPCF2WcN3
1fhsgrJyTpxU5M4n4XuyBzygFbOBWpm0r1yNUQDIw2DEOjg2Hoeiia9GroxjE+r6fmrKdDdURfQ7
20hiONHCFoZblj8bVC0+W0UQrNJ0qD6aMIjIGNnDmSqWeS/DCUxEGUTRnVHN463sC2RvgUvvUEtV
cTOZziY37JQcfo44lZWWe3TtZroGjhqgjXn2yfOm8KmnCYJ+G7K9gxiSJ0DGAlkciZb/2LKKk2FZ
XWWBSTRThs+LKY9bnJx6APA22MOPnRn+deAtfo5E3tzXOoA7XtsWxrdU9e9+mOUPwovzt3CuUgIU
cRJcAWqNx8pMRg7hDb7eLvSTXyKK44MYECsDRU9lumygG93Ge58l3k9NXm8V0t/2YMy0b6zBrPb5
QYwdmxjskCFHPfp8atlHX6aAjhDoQe0oK2K1BZeKHTze7onDK58yiloO83uVgWX4rH3GQOmB7Zh8
t8T6SLTxItNifLTGwBUM/+3M+xR0xf2QVt59xo0G9suzyQt0lI/goX9IQa79GK4KSbDEip9IMmF4
Twsp92pwpvfcq6CSemlgNicHixmrc099aao6D0mcmZ9ZhM8dUSfhQOJldEYv+YxiO9o9IPGWxzRy
RUuAjxJ5XROXSfSfmqhiyN8maP8kXh/MW6sb6lNcYItqONN/WjSYkDdymu/MHzFVt0m1aI9dcZSQ
Ch6jvNXfeRq490R8w92gOQLS9mJhrMXyXwBzjkMK6ucKSLfpxezV+wjiVsIWZZ0LYBjtZFRXKj2a
Tan1eCe5c85N4zZH1I76qtkCRWtfWaAOQj7RWxFRzCoduPlrOsuKF/qW44fenOeHaV6q3hKeHZdy
pmLHx10TsO2rGm4N/IAryNSgwSKVH83JRDIHckk3mO/DQ/QrFqj8KEaJtPRq2n6rIX4dW9/8QwSB
eKc2xEGSvivZW2BhLXS+LBFZddVVYLKSaobxyPdZoXab7nUqgm6bz7mxzyiRgaWSOZTQiF4Za2G4
UIFL4UW4mUrscxK3dceiBaerrTnwh4FEKYZ6CYYUKOCu8ciSKLs1HmcGq7Wu24TFWRm+jKbNIsLE
zPveOY4+k071fut8no5tNU9v1hBU5zT2Jt4cwryPc23UAA5KGjrSSj+FMptHoKdExJF1OKYPygBd
kwsnPc088z+5h9oPfiX/7mp4rl00yfsmYg6RZjNyySPfnNJAm/fNUNKD6i+OaDvpMDVLJRfpxPGS
Y25GLm3SySjeUjd1D8z08aU30eGdsUqeTEJy21DazpcSiDe9Z0FF7NJKXmRGn2LS5OSyWUyczTLM
P8ymDd5Jqiq8yQ3AabOxkfCLZeKJgvxHgRrYc0+4hzJQkM4xDfcmVizKsgILikGfN3qd93l1SOxg
3ieOrLCxKzL5LuMebkP8AHWdJs6aCcljHMLGDAbLxeE62a+slq1dAi+T0dptmp0RhCGdNl7JwbnD
XLXWLQoFrUosd/AruRSycZXtDLZid7lssY90ponQMrrpa1Jxz8QEAegX0eDpV3qwxl2JOPzLtkvf
K1rsL1FaxOmGzIh5HYIk4xIw8DKljoOCUMUTwTFRl/5Is3xjXBUsCVyDY7CrO0/CCpyJ1MTNVNNU
hEPbWLmyLC6TFdgXR7VgiqUFIe+Yga+R+94EjUMIs8r0JvPhP/KEb8o9/GmiHj2NiX9pA8OB17he
fQNDEp8qFSJu1zBtHTaJll3QAlI7EUVBEtaLmhQypgufgBwgEZ3kBgUVlJOR9943B6bok/uXl2kX
kXSTXZYV+HUms9sW/cznZE7VdCfcangbYDpSoB0bbLnC1nMbXNHVgnNtSVxTVszOxwxUxh7CNx0K
o/rAHPahHUGhzsORwHCY5wsAysjZy8/CjZ7m+m8Z/nKPXOcS46uitsplG8IY7aQENBPfBXWdAaAe
nZ3bwt9wc4SYfGXM1V1HAHjontr6NQ1Aez35SB1tclZFvCY8dajpzPZ/uvjRtDAeRHIdYk5lZQnD
96qp7saO1EEvk95Beu1XbCGBc3rnzXcUzpbnBTnz6jAYT5Nu9zmcT/y199xTx6nJ3+y+ofexP/vK
RJaqn5vaffFp3ZgQFSg13HbzVxNQUwxBe+FPG6L8rIzuvSVS6/bquc2Gdu+kkzyKwhk/ArkRM/l2
y8TcGz6hkdpnr66xFigydBeEvac8wwjRNltP4I0y05EeMCqDrXEg01tO/gtuzuZH5Rh1eW4HGPb+
cPFMLBz8mxULKokRk06KjcYlbBIWiHHAI4Ntht6lrsLYXqaU2tEZUtGWDvzFS/O/CemN3ZC4JjVg
GvdqgehS5OFnEPb5pk78b7sY7mtegOveT9V6UJQ1uONbYPf3iqT3ep5y+dhnHnm3EKsBvvFp2s1k
h2QSudecDPODAoO3UcPswVxeQvcI5ttcz7Q2IGTvOr9+ZVNHmKBGSPOFmyE89qRhJ6fB2in0Y9SF
6l6Dh4dswqvGD3JI9B2fd42YVZdNs61Ku8BGNP1Vi5pfeovRcgANHhrdwu0iyhjm3nWsnIcqHgFK
2dQQO7QB6QolBZoXiZxBv3NY/VQzaI6sisjVzneobZJeoBktnSVOMmMbbSr45X3L2z5LnL9Cc2zI
7fhN1TwDWskbHWrZYobxcPPGZUQvl8+T3qZCnIJnYr8CFFVPjrChT2wbjiX0cwdZV5A/WHkjMYV5
oKixlSb0vaJ+72EOgi3E/uNTTLml8R5juc/ggCfgL+3geJPrsT34IWER1ECINaVr7Y0BfHUijT+j
XdnsTUe6mFUmIZSE/ToTeX1siqxja0Wlg26U+y4Rym/j2ND6G1KB9hsIMjys7OOzAHdz9azQfUsq
G4On4LhFMV4mH8eozf4aJY7xCOn2T+cU9dnNTbniMIdjW3htwRK9zl8y4Zh3so3pn2Et2nv7zoNa
SSg5oKaCdc/RDXy9VbNh3my14FjoluXBo0LvZaisiiuq8LDuJcunZrnhtofpBbjbxA/d9on8iZIq
fawt/qaDHWbHopLB377xwmvdeup5yLNoFxR1/paVCbZfo7dovrDpuxryqV2ySynnTZOu4AGlBp+R
8vtbLJvgTVfd/CTcztohDrf+0XZm56WSlnzuTAwSBQ+PgiEjld265v7eRbqqujuJhPjeQmOctrIU
BP6LsQSUbfHSXP78rFrNBHD1RgzFgJ4ZKajewqCc1+xc0LOdkQ71kcOY9Z54PhlPKxyAsVJIUW5H
ZcGCcH3xqf3Q/zFUpcGiFIw6LUXSx6BWHOl9vyqfZiELe2NAUXgzatMF5qDzY4gr5zLVNK+ZE/yX
le4bLFqTrHx0ZZgm1zGYuc0tK604OzhVs/PxYxKdB3QgrUAfQHoHW28C2NRHcUjCfoouRF/wCNkJ
6OfZFts0qICnTfVLxxJ+XYRt/xtU5rwPzRmMV6PmHwM3IsPibBXnvGuNS+saPrHaOKrPLef1q+mo
eHGdsttbxh6aXZRPpCXIblaR2R+pN4MZ7Kf8l2mKBA+MBUy0TXIzeyO9rwuK6IuppIB+GPrpKxjT
6eIMU4hFlJfrpgNwe54rOdy6PgRROzjjU0LM5IRiyarTtxqasF00OPRv/YpkF5/dkmhNasfYLIXq
SY151cULiE7FtQTsmKZ0OojG2EWGU7NV9VOXnOGEwyvqhixY66Yg1RsFvXhJYJM964xBcpPYZUyL
lVPoX91L464Ouu6FkkVaeH3PxpFXho2/iyhGPEZOxhcxdG25sdiRxOtkwnvtMicAqRhHGDG0fR+s
Bolq60YR2MxIt1SUl/4UcNDq+/jZpCWj2OBqSg0eHthloP9B+VOLzdWwLLqWhgbDaVIRDsly/VIX
wW1MYXcRX+JgXlVHlS5evAUpG7kj3QHWskXO6EEklAFkOLTII3imwe1gCMjRZdy8Qeu37zEEmB28
uxgAhEsFUj7E1a7qKW1ehq2PHnm04o/UBM//LTon6uDdn+Kn+x8gc8K+/3/pnNc/vDS+kgppEwFf
TYuA+K/f8l9Kp4doiafL+0/qzmypcSzM86/SDzCq0dGuiYm+ABsw3gBDknCjIMlM7fuup5+fjrMw
kNVZ3ZcTUaXQWaS0sXSW7/svtiosSxWmRajxGOk0rTmcabm2sA3VBvl+inQqQv0LCTuhuqZl2rpB
QOEt1IlSx1+mRnSSF981eUUd8T+JdRrEYN+FOgmzugTwBCgqFzwqUVWD9teXOxJZNV/kf4EB0U3s
C4Zz0ZdfCEDdsD+8M3SGtqHGymQKwbuWojzPCtImxAdXelbeWmWZXBLWQcxAiX5ieGjBUARC/M12
GmAkJA1FECwbb4J8OgHBylg5aoWz970XASnNT4et1YS4J+qLADcS9rV3Rd1V2FLBs2rj4CUKphj8
Kkop5SyxhPT2orVYmWJix4QKkbyA9DfU1lUtHGuplzBzWzSlMMQq4RN5Z+9+0Ztj4Pc/iPLc4Anc
8LX1+Y9wigcf/0iWavBDuqph6+qneHBCQn6Igmg8Hy7GCvCEp7DU6AT2YmW/z0i0BVZ0n8OxaVGr
DCZ/3QoLU5AYifherMCurPUx3I6mlu9MbF7UrFrVBg5maXkIJzypray45E9N0i0eDl4OmzXxvOsw
ZAnlEVMpYOK2XrhzpvgVhBI01Priz99QfIx4O3Os2dAdsngmWxYeLh7G94+BB8aNVBHqEr7nPBKr
2Nn8EmpoEa2brS2I2lVk0xrvm57hwBSkh354/ZePQMz/wx+Zj2Dahm07misQw5pfu/cfIeNfHhCM
hoAaDDcBsBn2U1dmYb380HKk8IDe6cg9ANZZak69/fM/rrn/8I+7luqI+evrjv3p+2ei1HJ2ycD0
PesimAQuiFt1etYS9pM2nI3xIQXGHWQlTBdnyYoSsiJcNfz/IB9MaXCfNjWBWaDjNsodKdGyorgw
+zsba78crbFWoJkCdg/ZyBybLLaUf/4CMiXx/hGd/3qkPhxSI7zNJC8+/vX80YpqdInLhVq/VsJH
iXHsd8S7oLB18Jtjv4SGjNNOhdfECG21fnXAnHezYkbjrGs83TULlitiipnG3hHhLf81hzeikmxT
+uu2nm5ymxc7AlwM3/0ynbRDOKCshHLun7+KmH/oD1/F1gBmGiY/Bi+b5nwakjLPLMIxaZuFkVlb
zVYesqbdKKH52PjiZdQhM7bqS2tjrmYZxzTd6/B//B/5P7zpv78HpJBY07gEwVzD0ef00/uHEDht
DsDCbxcuGDL44/pTAMM71wtA2Vly4QLjTC42NjHPJnNLsjQwNf/89Q3jt2eRz2DwEUyD18FyXfvj
Z5gCZTAY0RhNQtQeILP9ZJBeMle8uvFFbmtPdao/KS2sza63kOqDHtyqIVJMCqIp7kisA73bM9B4
OYNuqhExC5atslFAssAP0M+rlE1+AbeL+CiDtfU66Zi01k30zZ+hUzEB7HMl5K4NCvMoVplNALXE
hY2cVTzROFkCqCFEVZcX/fCMpUKmOluCvdxZtV4NFwDIiHilok1AI5L2DmXPesQX3RIoj3bIOZmE
26vWXMJseWpsrI0HAoj6o9/H94Bb1pAk1mmuPTUjygO6fqWC/2HkDKZd0zlbpRBPaHFsDLPY525z
F3buq+oYj05jvUZueA/b/JrYvFPrj4PHFtaHG1u3JRouCNUN3kvZ2T8J8KH4qvLAZ0520yiXFoYU
btp/KblxATILT3X9ybPrja61d6Wmv9h9vFZ8CJkoRAaaIPiuXdYlTkRgMZmSYKk1LRye0Xz1C3eV
Gahp97nyUsJdDavkvscL/gwIyF1nop1vN8uip0dqOrB6vweJjaZGvhjN+J7A1DpQ3YcAwyk/8Zdx
ZW471XwdiJ/P/wPceBoS88r39SdCPihKL7IMHnvq649ubeBA6vOH88tv3XQXVbRbMeoa8fzXRGxY
V772HayEzkLoFnApG1GSBxMigZpBMEOPgf/YD1FrPtaxugLuuY7tis+pck3Spd+zBjWeZpb4JG1W
NkzaPqbroY50HItqFSkD3yziq1Cg32Ev28K4LsphXAHiv/St7ibBCQs+kP+zM5lQBmjKXqo+5YZ4
MuMUqxMDKhGx0R3MUsgUMdmHKcdITX8Zc/VHjUFu1IMZmbTuznZm33KC09AlgKTN39GMEIjQlbVT
aNDswnUaIP/bKmBwnPi+GMzHvmeEsHY88I+eFa3qgoB2jJ1qqzbnPDzTedOauPKCmkmR3UCEbJ2M
JRZHHu+6hvONUgc/GdmRtBVPk4WXkG8S49P7jj1b3jFHaMFPx2S4D3v2njkCKUZ1CDXu1U0xyvFl
ts9n99Gx2cR99Oj7VyYAeRxtnBXW9LMHS45KxYTSrt6NGHpgspkP+caHj+RErsHGcGPW4spIeRF7
gTxOY8/QEGINY1DgUHztKPtE9RY6SFKv5J9tlQRNVwtOru4N+Fu/VraPgXeP3Aia4ZjPog9qFNqL
0/Lp6yK57iuQeKMD/DHQL/3ELhdDV3goCqCwCPqZBBSG6Q7B6DxYNyqG7J7vPiCQAJ7XvuItvo0L
63UwGgx2kQ7TevWyb7UXy2m2eYAAHmKICzGCCvVRTyYaDVc3npZ2GsF3brGrxzAtApdtCYCRKshH
pTRe4MZrZ02k7jrcFy37odaGHy64Wx2zeswA8u581onSn7rSr0g8D8l5HWu73Lu0EvuVOYIUVm0/
VIjZkmZDiaKCRxvdNi+aSEmomfbDUBsveRvjKKjekkp5KhNetAAicg3xd+C5n5RwnVWvwNbuyok/
1hAgwq+xHjJe8cbWCI63V0loAy7r5+BK29zxOQ+GgWJWuAi38HQgYrukj62bwMRKgrQjvmdpAWAn
YMwGso0zYXk2E1s9OEixWt0VlQ5pu9lYLfMewVJ4RgurUrZl68D79X4KfMSaKPRRS8YLytOiZx2J
O78EyGkVyqrVjC26I2gSk29EQxhuLda3meBzOsp5Orx0AJv7BEHsDOWcxrwe2GWweiflTSIFYn6J
MbRIvyUOX9/zgJX1ITjFomBKmKce4PVPfqfjo5eU35sUpcqnXhN4tU97B/P3s7AHlU70+VF13G0u
7q203Wg2RPfYeRhC/khAKR9Na0BBMbjsBvdOzFZiOpzBs7oiL23249LohL7wMRAj7ud9dec5x87d
h6zmI+lme8Co+iKDGwoHGhy8Cbi4ijIUOCJC+mDyNsOEim+RkHqw3YNRJHNkeeHE8LFh3AuAURoc
Yrs9/HnuFuZvS5cZ1qJqwnV1S4dv9HHqdsu+ddNEoLoUgNfH/+DcDgwmX6IChnapdbiq+tYNCrQI
EA/7yJh2umOtYiO6TxhOA1t/+fMH0n5fS+mWphpyj+nYtvi0nhnjNixSDw4HML8nojfY3ulXtsvS
bqdDbEFyR0DcZXScauPJKRx8aJEmdOyaHx5zLm/i94zHbI9j6TxtkF4i6cfYz8D4508qrHlZ82HZ
xw6UDYgjDGE5muV+WsFapgNdtAUHjejcsirLL+Ail5oewaDlcyNZys4L8dY+vErH9NAq49aOYVCl
eA3WxaNoM55ADDJS3IMq6F9NqBNrB1TsQ07Ng6Wtd4y7zRcYlUvDV5Hlr661flpWMdIFHdIYvbos
HUA1YLKtSPBgVneYG7/41vCg6ffA5mAst8HGzttrtW8o1OYTxng3IFeUTv8BygX4/VOLOQECScNF
oA+7lnyHKFwUo64b5RuoHP7et77i7PHJWDBnrL0KzCZ7bQ/rNhdYcW7560obfnYqvpMwYc5iy3oC
FvxcaGm6bByDxVYAFNg/dEH7mnTZhepCDkXFvQNBG86LtvGi4x1w0RJRohDt8C5YDK5Y9yXPWFVe
uU3xUrCjEbG1NyDVGA3618l4oQwOio2vroejpaVsShFsiv5BNfS9RYLMK9F4au6bBkOPIvsextlt
W2Z3RmwS/De2rYDK66MpPj0wJl95yktddbCagU7n6sJOxSLprVW6YimrZqgjetEG7tZW1cef+E53
55Oub1pcJDwmYQeRTq8y7/2KyT/qnJCJfkAyXtzqpc66kd+fkAm8GvQWdGbacmR3hStTBoM7QezG
cM2VE3/XfIKdKYyEyR1L8pMtrgEFPHycE/PmJjNQJcARSFHa7QC22B2aHUZXTzFpdS1lucAoRfY1
Oe9HSByojq7MEp9v+cj/7w+7jfo//y/l17wYq9APmk/F/0Qxj/8+h8HeX/Gf/yUm8EOv/48iaprB
ju6/Rg4u6+ble17/xwMaYHn9Pq4mLzzG1RTL+gvmBRQa13A14YD4+xVXE7b2F3s327VsE3ElQIZv
CEJb/KWzqWJkRqNY44pf8EHh/OXqmsmgjauHcKF2/E9Carr4GC4yLIe7q4xmusb2TXe0T7NAIqIq
E31s/uCB3YKM0R+GEuuUIiD3LDpLe+iNUlukU+VeylbVUTBdmFu1CuaDbE2S+FfrP1176vxP1wr3
BfpBgIxGUa7lwUlmF71TWZJE7Zkp+qku8ifem2Ml1ib4xg9XvjFVm9MhKdz3xdBIkVqPr1ywj49k
ndLZjQUB17mImivGoiRJLzWg/I9AAL8jlNjvffiCc4Qwtyto81M/PpsFIcZGuI/Q7JjOQSkgdWVP
4LC8yVuPY+mt5ZlVoMqeeT6x71M59oR+3XVo2Y0wEtHonmV29MjHLxFeKYIjdnkhDAcntLkcWO1e
yT31WxGHEfaURraJcGveJPMh8Ab7PFHhsnxqkEV5sMIq38RFrKAQOZ9CwWTnupFtyTAoSz8YIkJE
6FQN+uTsEG9FsAdBh10wn03DMEDwNskYCiSd9fqLq5bKTZPk8WWszHHXosuRpODgKaT6vTmEZBaI
zTQN/ppkcAA4wZzw3Uu9aXbCb6adXyjGQQBfXmodXjnVUJkH8jr91keCpEQyArt51ezuUNqtr1G3
AHdb37Ug6e74Ht1VFoYsVOY6eZjflTOX4CMKDNRZmDbe/ekieaPEJE1VkbHoSX0CuQzbcd078fuD
rCs0e3jXIOs6o3j49Zs7+m5EWoDkO7wWEJwHz4MLURuWOK8MKzgMNaaHAOjw/ND65rKMG31NPAx3
e7sHhC5KyMSYMy4zZ8pnGBr0JSUOHuPEZpcGR3pN1hqqq8ZGIQL2hgYUZ8nbWd0r4bHudEaISruK
kgBfu6QKUWTLzEsXeRv0R+Zyn3UmumAuhghipuJPATYpdR8c7CHOrmDCEe9GefsY4O7A130PUPZE
viR9bjy8eQJDCbdmo3kbX48N5DxHj0QNMrxp4fmC2KtKzpkE80WRzEGQETC9yqZ8N86H0ma1MbhV
cSEbKmcMBO8NLbDoceQsi1e7HbbohD4DIyaHVbilcj0XM8BnqJbYk3Ktt/kzrydf6K1YZQbojWkl
MHVaT0jRgz1G0W0dZSR1FyBQ0ALpJxTo58pje1SLb2ARgis7RUObDR8Osp0S4bqtvCoNEX8g1TpK
w7PXk51MX7oE9gYCBT5QFQeMGijDAltaMx5v3MkcjgcUx7gifF8D9fIMdhaZTTRkbgY4qoOhQfm0
/fA293INaHGVvoa9fzVE7fCIssfOzsrLeB5H5IFRDxLRPI7IYioHk1OZH3DvTWSp7UpEm6YT6RYn
BTZgtjl99T0VGyHN+h6E08GYzPAxddx+CcQt2sB6TLch4bxj1y6bNpGR5o/v5sJ/ilAK/cM62bBc
1dVYxFiGa1lMWOqn8KgtYCQHAAt/oF+ZrHCEiuZFe4gTdgGRsok1yvL0c/lz13fl304/X1uPJGSU
ZjCWhj6pD23p35XmOOxTkhQPeX/upeDRvXz0lsn8M8sDHngGY1gab7IElpP8+TWU4/A2oYszXzEo
kE9lv9Nlb1ec6k1t8uEE//f+jTKrtmXWZwdCFSiTdXl/G2oVG38LeJlpsf714+4aJqz/JXVnzLaD
hLGPbMdLh8qEH7/UKSIrTZg7V1YS118UJV2lCG1ihncY/Cm7UcBV4oHRbv3Rbr+OphngygauT9iA
djPyzrh41sE+NWvs5n2kfUQlCGxVI7I8Xj2ep6o6bLrMGQ9pXN4A2wme0dQLlkTZvBVOidnj1M4y
kNS3LgYsYxNpl14aB8+i2ffjYH/10M646toKLOFc7XcGieIifPBdp1ljJx3P6L7wWUdE9V+ePmfe
hZ12aTx9tq0z4pEj0ef92udd2hTpcI8x7/4eIT6I/B1TV6TG0zNECXy8R401A3TMu3YCxuHn4zPM
cyApflNvphoFjsBXHkde2Asx21yOiRdvKtJLG8SHf53JOsVJbxCj9a8+1cu+Q2uBz5L9Ts2RVd5U
Oh4O/3Q7WafWEZmr9pa4e74cWlTD1CY1MQ92omWaT/7XxoqQx+LlNj3zprQM9VF21QLjV1eQU++6
gt6wv+eKfoPbiXi0vDFfigIDGzQJfXSPFEMBlHvjtP2KVxIBYoNs3nymJgaqlShe/Tr72Pq5nzLA
pwfUfrz21Jo7tbjWqhahmcxVN8o4vT+4hVhFuoXtz8f6U9/Yw55XFi0z3zRD6l2FMUoeQPJ/v52s
M/Nsr/WQY+Wl8say/vNlqavCC9D6WfP9gnjmeM/kGQFcFNVXa0TUK2yc/ptfNNsp9mdlOkKRYQhq
Eh4lAU0TYghi9hhEowIBEi8CYKdqD2+lyfX1BwgoD1qXRnsxl+Y2WdKYqU49/1vXTfO/8HaX07/n
8y/I0lvb6d+b206lt09mogO8iosQvQgRBlvMjpDVMTVsTWzDRzaAOnl2OsSywQdCTG7kV79/6hwM
nvcvmS77Y7jFYO80Z5nYn1jCcOdNDy/6u8T/EIQ4mxIw/x5G6qGZKufWsaNoW8fsx+UbzZLgtc10
7EFgjG7Lt3qH+vqtvpsIR+elNs5LiNfBDt13/WW97tuvifcSVu6di8Nee8bLjZPH22N2PJvrVIQz
MacB8O8GtUrH+eGVzfIgnzZ5JjsyO8IMABuGmN18s+PNHYFqcjlhTqLA8DlAg8dDr3OzdTkvitNc
R/pPRe1AFtXMSW4bEH+ylM89EHopzuAb5evQfJ6AWTreaK6JztX7XusJuodx+goE/ZxEMWpOLJOX
px6W+R0r2Roy0YocX3zWQBELzk/lQv+X1YDMR+ZvTDX5K86b3Zktp7no1336FRGUyIHy6853dAwF
6WeTRPZS7iJzAapWU+5lIY6verNQUAWx8kM4vsBJWuMj4G8tq2JV+FYscELhq/UYws6tbmhXt66P
wijzjTmV2gaMgA9/U9U2qGj6V/pcJ89k3ak1LzyEnt/6ybM+7O8II4ab3gbAZRtAwJuyqvcIIf06
yAZ0JQc2hX/XyS4Tk+y5bCjMZMCiYr5OzJXyNrK37OjGo3v25znvU2By/hvbbA4NcAnkpDX29B/f
FB9RfEUdAv27iWUuXrqhwHL97wNZKJ5UWcbDm9Vh4QMWDfF9nLvIqjLjh0lClH2m0DR2Cpq8uxha
Mdi2emuMrbHT5oOsDyOsFt0R/bBPDbJ1QNeuqTT0V1tXaVY56JwEDhPWkuSZvpZDKFZmbtbYHLT1
Xp/P5vrcsMarY984MuK90cbrDh3kh0nL3RsbonnVF/qDHo/OzdxGRupdWz2XDKO/R3t4RO5HKVfw
ZaK1PEOy8tdZ8nZ2aj2d+b0dIdBZV5d//m0AKH1cj/DjwOu2DKLDYHN01/iEGgnswEuiUa2+x01G
DHtpF+5FFYzKNnFgVClDt5KlY5WNBhl5fHSSfN1xYSvK8txbtsMFHq97u1pBo8O/PZ01J0FpvruN
bJB9Q0szFgD5wEwUCFVE2IM94bp3lxegL84IkIyzQHfl6zeDlpXPvVcg7NNk6kENpmEJ+9DbloWK
KleYlSvHCvRtzKS5BM5eHXTg4rAIA/95vmMQ2/hmVhvD8+M7Rw9AtiuFDo6+TF8NVb0sh378Gnap
t5wUG5nNBH9t2SOprH6XRNgON/JxnR/PwWhVjATmZ7aHLUGkGjwDiKpfLaeOuQYKXfdhfGXQUW9d
0n8JwpgHA/Pmg0ZebwGRp76QdW89IPHEC4HZdTnvH80Jiy/Nm7EFc1HWhYmNCofL2s+WO06yjL/K
GTu1W9lR1iluFC0mEdW3suF0r1RuXDNM40St4JkEuAF9hGzXzvpM8gzwbr4rzMxE3tnHsu9Dvewh
G+crZdfTReZ8ZTVf+XZb2UPWy24amBd5W1n16fKPt63d/F/mbOe3hx2Os+GYJigfiyFf/zTaN7DY
ohEB/ldSMgshbEQs2omc8qSyTbeEk65lEd1rcWZW0bRANZ4+svlTx8gJZo/d+epSdhrme8iep+7y
lrIob+kU5j6B/IKnczPuQkMvyM16Sbsr1rJm6vVxF8tqu4jwm+zh1CVM6hoWO1wh24natmClUTeb
RDjujs2/7iKIIp1V4FOWub8sKqfFilVpK+wCyJwv5Kk81AqeZqm/lAW1NypAG2+dT93GuSUgC7lW
kmVYFNxOVh1PvRYSZWPr3gXG1vm2znDEKVizA93q8q2skwf0eRCAk6cwcDaFOlYrK2iCX3WnjoHb
/LqDrHMLjMH/ZbgzPm3+bdUEgcj2i/0/IxSIvU9zEZq/pluQTIpRvmyIXeiQg5xyIfJ2WMg54jSX
OJ077JxnWRFmBV3lnALUBlzlNP3qL+vklRNYxF0HX1nedZ6ljvf6eP/jPxpG9k+bnzQe0vo2nQ+d
fReoRnlzXDPMCwe24KcaHz23myLaIMRxPvC73MZNYh5cpfMX8JWNS99zkdKfrGhtlVqJejqtgxjM
w3yB4TEOyCoirlyAfHxS19kxXK4gfLfgnUFnfI6e+2nZ4vUn8ispIxQgy3NslZH3U6uMvMtWde78
6VqMEbKHHHfU1YTpsjdq6U2gBtnxoPjd96mIxUpWycbWgYUfadXPFM2/m0SdFT5cTeebYIaFP4fu
L7p55Rh18HBGbTT35ajCb6rNYglxzH+ubRgGyGJ+nSbsJ6DlXHpDO5vZV8Ghw8ngAJZ86fqNspdV
QzjkLGSLYIHLCnNc22tLt2mzi0AJu3NzFmcpDddBqpqzAnj6GdEUtG7fGobYNbYlxqKy26le3gRX
CgwI5utlA7FCsu6qwmIDiASyBFVJdCNmNRcV+Y2qWK/NaA9fxy7PLmxhjpeQq8avXpvv4df2d3EQ
/MtAaH+EyBkIROiqYaiGKWzSNr+hltvecyq1nIZvQ0WkH+rxAAfLMgZzyzrtNjdT1L3txvipd4G7
niK1OxC2ra8wMe7PZVEeuuLeyqbyTha0kOcGeKp3IYuBQA/Sj8xbWWq9rDt0ofczTsoW1wew9sRW
jWOcC/WRZd73ylrGsI6xqsRB2RAxaaSg3/rpMorltsituSbeLNdyEZYi1HoZF/g6y3VX/rHojlgG
AfS5IO1lbvUkP8jgvjwUcXoD5aDYyRKSlMMy0W1recwGRJV16p+LEQdyVqPXRjToC3mGWKdzX44V
+nrEaWS9McbGNVwq575xis/1eq+yHIrQ1ewF0gz/tpIz56zY+62MABJgWGDlZwUPg/jmx6HNKbW6
gR6Tf6vHGa7jedWqwec0GkbE+BBPH7Z+Xg1beZbHWb2yqnrHfq42r2XnuZj2XjSCIbtL1MTeuqi7
XhWuG5B979MtQnQWJnjpcGCycKEyhumLnSL33oJjQxgLYfQu1r7bI1n0TDV3GjHBLUH8jAiXAySF
7fGinFRUBaxkzG4yUEyY/l62KQpKQafF4Q8klNCgGYP0HGJWtTkdrCCsN858ONV1cK1UBNTObADR
CLt5fnOHAsUq86Bba4P+iGMqoMDCQHwgUfTHxnI2nuYWd20y9nc4/qwZAuMvhb237Sne8FFwn3s7
OOgQ1OTPm3VeJ+JKNiArTIZIQ/3+uG0m8XSfFLWH7vTfG225Nz8V5cZa7rvf+soq2QOuJB4KXQOU
zh8Rtf37MHXFuE6T9CpNG+1K1/2iPDu1HsvAYg6CfP/KjGb1MQuWfJaWW30uySooweVabYatLDHG
/KrvcjXEYUTtz091sgs5nGfRjvVlT4y3+hbparbsQW1BWLDYfhWj/5TqQFqIXY7rfEyzR1FFx/rc
8/LVGETRkshc8KQjdnaWWsLdG2lm3cKLwo+Rethys8j34F1mCraKuTbOBvZeOYhx3Q09loJ6Hj5g
jSEDTwbuBXNBxo+MwAneCsncDTnVUzc/vMCNO1j+ebUAH/q3V4qxETQ1mHpWDpY1v3LvYzx6D20j
m/RvgCHrFTwUZyMPioN0cTkmzdmpzghw1jnTCIQf+2RJom5488y3q2TfT0XZ31RHiPSoC1zYZXMI
8Oy4RraLwOh8GE2scwxWIqcqK6wx/yu17ArUvXHsFuionFpq7ZzLOr2PxcIsXXjnLpJOSFilKzGU
7n1poUlp6QUZ3blYTEZ1FeMtw7aDYjRm5AMRikWZkGLrmGLfqcZWluJgyoEHHy+UNanVXYEHtG98
N3yN1DRDwZigc2sgviBTYOO8AflUp8518cd+pzoFetUs2UNU5dN1re6Ma7PX8DlT/Kc2TuMvddcp
S4HRwFobfW9rTSrWKGasPqmTv1IF7PGPXWOb2ceYuyIBgzrzMPSXTgVa0cMJe+fMh1IlnKuiUBuE
SbCDQp6qZ7JVlntn2LHZM1YK+rTqmaxDODrYYffbYIAwZst315UKIphgButNGQTJHhbq84Rg0pfI
YplmSA7yXKwKvPTsOMiQH6NYawkW6EhxXB47JxhnoX9ZrWXRV8qvthm06EFX4kuArRgo/B+t15JM
NHXzAAkw3BaWgBNM+E5WkZtbs78N9yAAkQmIjTvg1eQ55YZMpJOKkRqxpNNO7bQtk61aSUDp035N
8dR8NQisOdwJtS/Q28jGlaGBfDVkugjVB7KREOjmg58W6BHOZ1MeIw+DQeGpSp7JbrKHLMqD2tjg
uzyBw3AMRj7yW3xHPYxr8zwMv1o5Fsnwmqdt3PveF3fcB3YXflU901ujrpidyyLC1MbCttR0JYt4
Ga27THggu6Mnr7ZeYjHa6P57w7Ub5OlDEyRr9B3HZ1kfzvWaof5jvU1M/TpU0GaX6dABjvdSFmVO
VGZDZcMpbXqqa6fmqphUDBBVfeupEAuZ/FSS3hRPB/et6GHCdmaWyBDLVp/YB8irubkqtWg7hStk
ZfVt5Ebl0h+MbKlPOkI3bMPP/L4vnwgcTOdhgLlRR2TyocApQuBV84T4vXGJYF5zUU9q8YSA1jZk
Zj84RuAeL0cg5bfLEZ1YyHqWSmhWhAhLlsBiT/AHPYfsEaW2jqYv8AdWAmKPJBC/A6Uxw6PWnFgl
Oq0f7+32IRw80LPsytkckGxcDKGCe0NEAkvWmTh27jX7wW3zD90y82vcs/M5CwrFvTXGu4ngXn4u
oC4vYk0PL0y9DQ6qW3pzYzljH7zO2v95hhCflM4IHLOFByIFNRGui8mu8uMMASc1K7usK54LD/Xg
lPXXWsVBpELAFNW/s+O5hScbguOFeq4FFsKWsunYQTYdD5VZoKkL2pjkZ3nZpVlyDEQjZlxeOjyb
S7nl8nILN0mlTpZyQ2Z1+a/WqEvzW5dXVeIXJJ5BnrV1+1DZbbg61Z+gEP3fjbK/xEScurlq/xBN
9V0+M5qyOHyII4yWIEBgRpDwToWpQoirGsEXIw3jEuNFhLE/dlMmu9umAz4ecsHD6kK98EzEkE5Z
iNNK6FNG49T503LqU/F0Z+ap8JjFON1UGzo0UCJnP4MTZV4S5P+tUOL+0aiQBkHAo9m4CAJsFH8M
lsgtpl9rvdohYjhirDAHiPGB9O885tIzUTTl3jBZ+/Yaws7zlwb/m17V8N2Xsii7aUCZNoWA0oDE
/awOPqQ3p2fZH9OHDmzk9fFh1q1iQFyTPa7sIg/N/OAHVv6A/pJ6fao/9ZX3PL40aJ4c7xflUI7q
CbQ6m9T4jki0WAy16S4L10RhYD5oafg8pca4liWvF86NF3+VBXlNYHvaSm8QlDjVfbrPgDT6vyyx
YN5+WmJpgAldojKAjIBq/7ZrgeBdp16QF89NoKVYIWXBNkGmbzvUWKfEbD4WZm1CZJeV/9QsG5rC
fKqhhK7lRrNx0ajzuztZiKsKA3nPCaCAsglVhlZsVW+4O25y41j9USL1sekqx7waBdrq3jCY/SJC
zmuhl0WOos5oXZVR+xiy9VnmWDosGgSP9qbRY7nVTvqjk6GBJOukqms0KuTivPJSlqbRaGesHdim
HkeruxGtBeMs81zj1gmmpfxQqUbkQY2tAH0h9toeQhK3pKrPLbR+DrIHQlMkcJCNWcliaVvOdT8H
emRR6ImB2DQGPEjdwXfFsb5htbSzipGoYdkQZxRYMi79VsEh3JnpVrKpVtRnt3CMq9H1p3OoXsFV
PuJy7g+DAE2PgQVSOEh2xWM3m4GJOwxgOtwbHG0LG45lux0LlzkyJJWeBDfSowVfUxIoJfklWc+m
70aWplBdksd2144V2zeT0j3JoaPO/emiKxRk06se4m8TWasg826bZKi3ErLWaFm8ClBZJ1nJkC4P
SM/exrFdb2Xp1ENC3uRVb/eQPUIfd0mdN/7sNC7KwU4TdbBtvO+fqmXR7jTchRBemjFjpyFTjo+y
zWu/nwZLeVYa2652Kms3T1Z4JMYbnVzdNftGwDARovqqyAHLOMlAvC9A3E1F3akNDJTemzJ/KdPm
xk0M76fVfOuy0QIFIQpA7ZP2vW7EM9K72ZMfWz5CMYF+jcdvtNAU3d4iRGxv0YS2t6GJvHIm4lsn
xjgGdjh1siFzDlbAGhCdg3kDPsxSDR0i36fQ3AA/M3e7LU/BLZItxuvbCcy/Y03098nc1Ah7jx4z
LijIJW2VoG6ns74itNia2BTJSleA4FyUjYexRG+Ht2FkmtfFbF8StI0K18gw/YWixsgXzosDRh8s
2PCSURyUQCdzcxr/bP4aF6z30vPj0NfRO3AUXE2AWfZYit7TH41Ro/3WhihsdoJkj2m49bWtFvqy
RFzx2UYrXfbIWxEumqqKt2nb2jvLgwwWl7a2UpycSRfdgHXBznWN2Yq1lsXToSphZelJsDpVtVbc
X+rg16cvoqpbeDGAaA012GlkI28GMtk3jhJZbKkm+7KzDTwscnSZL4IS21/ZbMwdwyGI2Hn4JDLL
6NIJ0fbVO929jJJquhZplm2SuBEXrah4eAzDOK9Nz34sbciNk5n9KGL9zHaB8Z1NPtrMZTV8ixWw
FFqLFQDmTuC/urw65EiLuqgp3Ca1g6ts1IZLtcUZRTbqYWPvPcW9kI2yyheZctYQkFzJoqIm/dqE
uXeW9nFTEKdJHuCPJdsJe9VFYYLHvShrNV2GKemQICE9ohoWORR5KivlIZ6bj2eqhltfgUb1sfv/
o+y8lttWtnb7RKhCDrfMUaKo7BuUZcvIOTSAp/8HWl6Wt73PXnVuUOgAiiKJxuw5vyA7ZZPlFs18
E5MXXBp0lOtNjLHDKH4ZisG7haLn3fbzWaVHylJNynEtB0RSDDsft84FuxccnfyIZcUdxhddp3I2
OM9lr/vHYCjRWyLFU2VmPD1NOd7TnaXHV3kIlMfOr/yLQtL52lr5cNTG+svnuFGb7logt4BiAdfo
avMV95eYQMEBYLZNkbCE+1J+ba3MXnm2XpwioTo3GvS9Jb+U7Nt/mYGuurbBY+PFYHt2Dch/Gmwy
HmUrtoLfWvMYkQYl53lmoeFE+as1j422nbxnJHGPadHFlw7M3Mf9VqUk/QcyoR/hugQe501/9PF7
4SbNbsZWU2D4NFg6Tv2DrzT9FeYSQoWF8mTm1oAncKohg8asuBTONq7Cci1H0xgnDlRZQReXQAjk
S+tFml60tvttc9CLvtjWfvzzHcSBkW1bZN0WTYLU3DDp1y5zppRvBocVaLYDFV23ucoD9dKboSws
hDGaW0sCV+qGClkYtSTvZwjLR2eKRva21yml+jMvdLIV9mZ6kl9KBDiBwiriNg4xrKTns/tzaqhZ
2ccARhCQzEICZ8Xb9iXciF1UqPqaHDkaxradvjeAy9CGf3cyeDaa3baPiOsD2de66TSUmnZ0FGzn
lgSJCjI2gHyMNDp49tQ/qoFTH/rA/a3fhNF7RvjyLQsy48rDZ4lCl/cgMy2F6y9hkJdX2Yp950Xr
ff8jL6OTBF2iiVQc5GCPicKKQly6lc3IsPHqiBx9JV/NHuvx4OhoAqKk0Wx6rYhJaaKfPEEaOqkm
lZUaGtxC+G34xr131+P+/WgaPMBKPTM26JhV53GucLGb3ja1En13UgNJ4yTt7v0pULZdOI47UEj9
NZ1cdCDnKTOtEIya+iUVCt9IHwJe07P+X3Lg5n8JJh0Vlp6L8AFKHH+y9QxwnYHmlemXCHsHu6+6
i2YozTVp9eSAwFy1AKfUXmUfHC6NRR+PRtmUA5Ph/HnVoGi7EZq8cm/ZOAlOS3fwcBcy8Yv+5wRs
RXZnqIG+JhsFJMBBqvgoD36GZVRhqV8nRcFbK3AwUULfojmiZ/NzimyaSAH/HPm8+Ldr5OsMY/36
L7tXCe4ofkM/6Q7PIdg/4KBBpv71eaFi1YQiM8Sr3ufZJgsg2RtzPKHNB3lWhimP9Uhtr3XkxHvZ
F81BhagsBqgDNFtHgYkuO7sEhd1MN5xTMssc+0XAZtTWbv846zGN+Ogbfp39/88Ter1prWDayjql
BSB4EZok1uS2WDYDM06O+lzUlM3ExC7gsylHPyd/Xos6mYvE1X9M/mwGTc0fShV/qQ6ac3KLorh1
x2SXzegOeSBfbywzzzC2JGDDe+T081vbMTChVqu3OhkVNKzz9g6ehr5Dqznbha6ZsC8wUOscevs7
wnmYodff7aRDBDgd4kOpsSTbZVNikJDmL8HIkq+Eg7aVTZT6HpTCye9ynWIc6LwbwzOylygtml2I
huz6oxlPWJcJfzyLuB+fjPw9ziYcy9M8PxomSgzytWAaRKvCVZuDHB1NZenhSwxgVIWHPb8D+WIq
yrIYbfMOPpqm91C4PaRGL6+uTW/doLqLPoUVR/sOYN2qHhzc7TCauUTxjJFNquiNm+M1cgvj3lCx
j7YRQUefMa6/uM6b0jrh2x8X+p32L+A/XUri/P77J0Vl6w5YEEtXdeRK/sjeIMjcVYpnZ0/2QNjx
ZGouqo64gI34La26vvOPim34x7Cv7sIgMLeyJfuprDk14gCMyjZsGjLvwMB2QpjZHjUZ9nihidqF
oyMq6yDltDd6a7hWlV0io9Atgzodr7IrL4Z+0yt5u5JNOWDq3r1do/gnuxzIOacmnB5lSx4GXysh
d5FV6YH84nsBb8mZGmdbdP60HmKgkgSZIZIibXqyACM8ozMxQ0fHR5B0wb6KUScN+95qZzjUtNRN
B/OR+c7+uOXlrRy1uIya9THoVGwoeCxtY29qbtE5+nkoE7SQMZ9PfxsI5ynyCme+Qk7OS/tNM3x7
WXol/DgEYihOeUl1bH+d1XJEtin0ui6qVs63AdUsKhhMVAb1plXtyx95ANn87EMnETNp8yR7Ch5H
58+UQasHFVW2WYbIRYkBBojyFMT+F5O1/1a2uvY2NQv3MdP97E7FFo6yk/Kkd+FwVFW0BGurU54g
KUVbm1RrI0CnXiHg5FfW6viu4QtB7Ma6V2IOVYiAtlfG2EvPfVnpbYs2G7d+XPboxSvdETer/uil
uluikfFPW559znHn2bLJtu8mJMms99qw+9jEhSQvDvhwI3YCskICJ+QZLHCUdRAI3SVjyWYvIJX8
Oc8qYIA1iIQSHuDDraGnv7RrIihjbsqD2gbWbW6WdzOiF5UxK3IWbZ/457r3F39Miyuo3B/sOHXC
mS1p6vBWHvKhTm7c8SIbZANJO5NZfio6fdrnk8ggZ89znWguPpkaadu56fFjOrotWs5gta4DYqlp
IdKLbJV2klG/iObVKL7KQ5ZS4prgVxFe/NNnliGxfOkus6QPz/Cavzd+bzyi9OrKVhnFxmOsTL+1
qLl9tJpM1x+TxP9trIcUtSL1mq2C0p4OVhirB3nWimH6OJN98DCxjhcom0UoRx8cyy0PRqH5lNuc
DgnRj3PNhKeYxYgAONS89241jvsh69KT7vrw8RQcIDuRTWuFuue1yErMBvOwfcytauZRU7cY+ug9
Zj/5zco1fs4DSrJxhCxMH7HpaOoa7fAA/SwEoE5Zpbhvdtj88O3Wfcm9AlPzUsseC1hiK9TCzH/J
5v3F3HWNWQMNKT7dYTFl+A94FYZ4YS6qxnkMW19dyGetKDt8LUScHmT6elBgqpaqmh7ko1eOZqiA
f4yqWvpz9PNaOapbA7ocRXn3366XLycvCHUQxlZd6+MxrwZwLS3OGn8wAmyceASbYSyCP5JYqMOI
k6kj9c5+WTyWtV8vA88WjyabdrxAV4qi35pmVD5PbjQd0MWdK7I0yRSqazcwRhZJmjb6tpSz2+o8
tVrxbFnFskKMedtZmLrjlmvv4P7gitvr9mM3WVe5ERzbCa8PAM/3sbCsXROo1TbA3+sRTYRrBFVq
F1ihuTOG6qA2Rf5qKUDzUR/UzqaR68fQ0zHMLuz+Ca+KJ5nl/jU1a/KfU53eh7c7T3W94Rn1TGUF
Y9I5my605JWWwp2Ki+7YeiExXTcG7lmnBHs2WuG+6dl0tbkp31SjenfCwX41ECtdeJiiPMNagxJp
2/3j4EDCyDy9u0/jfFxVHUkKVWn7tVuF5m2e40kIMDi88etS3Q4dGje2MB2sq2ZRY3d2gMa9dO8I
oR7dCvfT0YYM6EVFtO2G0rkpYwvfEnecLjqwYEqAorvmMXrZceS2D02ts5fXc/HEwoXTVzZoL5GD
vk5TCuWLM00v/Cf1NwKAszNVzrslsLzt0JALKNrscGubjeny9BYd8eouL6u3ITa0Vy0w1VUTYJyQ
NBAhtVQsZH82tM4WHSuxGQJHfQ0DaxdioPUgutuBm3uPYEK8K6FKw5RqoiVFreSbWXWLsEq697Fy
g0Vnd+Vj5KfBRrcU49hWOIW4gZWtU7UKnhNhPwlv6t6VJN50nWVu7CLWdyN7GoTUku6aFRgMGJ3a
Hx3QrCyIQbnp6rC8bzK0vNPQyN6satpoZd0ekyJKlxhZuUcK/87HQTZtEm7EIFa4kgOao4l6IU/V
LOZUTvo49ebLjXbKj0n028vIyS6Sl9jVFeleV7wG3xu1vvHVCGcMG6GKANTiA4BHZEcUM383wlcx
hdO3nAcz9je5eocwbL5TYtPdmUqgX5TQ5darnOqtQSFQXpO77o9OVwu0XZGt7PjpHS0DZrai4fqn
aegdYcCi8liMswOr4X0ko4/5YMxRiuyvu+k++NX12U9V8l62BILkyP1Ezcdr/D/75IvIvzD06Us2
G9nakWutQNkHD11fNXiWu1iPxeGD7LKt9tBQTL5V5y7XqzMIlNjQyMHYcjPgZBQDZNPTR/Jx9tZ0
1Bg5qaFfQ6+7MdKpvbVbpb1vw+gYpAlpLK1Pd5VmGXjck9WCOo2wqO41t5VhdPd6F/w2rRtBWmbe
s5E42P2Spss8AYpXr9z6NFhg1+RBNrNk5PuzrHxF+si4+FoRXOLoADWXfKXsUoT1BYXP9mcfTobj
ChgAIvvzBUQZ5fF/b1DJM/xndciFMOKC8qS0ys2paeofAJzKyDOsW3L9kfonxZgNa215EJO7tcm7
3VXzg3zC6gTa5s/WPPbZmsfkzHZ+rA//MfPv6+RMjAFRkPjnL/y6LkqUeitqRHz83qec4neC8op3
UpsezKRrjzeyRx5GwFKosGNM/sdAY6ezxvScKEayVV15dX4IEwsmw1yh4wZH3rT2d7IlD2YTWVsW
ihpPgVBgWNi63bL33HEb5tpyArcEB7Dzbp0xQu7UiO+iPPbwoqRLnikR5ZoumDBM+jVAdqvGOiIY
b9D/XpvoUF6COUIds6rEAkapgJ3k1n2oxeqR+CFZjJn+VpPnfYg0931q9fCx1nqxGXNfO2Daad2g
1RWCGA6afVkIb002CvZWa12dMivvkxJjiMwunjG+iE8WLqsL2RzAK7JqWe2mHvLyeZx0RBNRkyvK
7kZJc+TDvRhzxKmwuc2FVdwE9XrSGiCjjaLsCSXadZ9Bgt2O0/TV0gusaBOkt8lMu49dqV8Niq3f
sp4SylBACQEaZO/Qu+fh+vcMspvFqsUqfQuRB23CsqWogWDQmT1wuc5KNXviWfYdooj/ruuvXds1
qBbFjrnzHcxmdBOXHN1JrYtIMRiOyZSsIV1YL2qpbNCnz5BpT3/O4N2rh5l0hlw25Suc/GYHYGSA
JOSXlHq3TGv2ynoJyAXMaYSQ+fEDIueHXXCKxuE0qMEs9E0VpVUa+KANxrSoleo/As28Ic2cvNXw
ghdYBPjPblnlS4LS5GHsI23l889c0shrNznQ8bMVZuNuaIGyjFEfHv0Bc8HCLdwz6cZ0E2NQd8c3
hiiDQUF5DDK72RCDT2e8nOBG6LPIt6qML8nAM6AcPHLmfn0e4B8g10a/6TfTyggHps0L11Ahpvpr
mppU1gLXg/FFGXNerbV+TksSKN6J94NHe/Js8hEiolC/BsgdrFPbDU9tXNU3KfYCywCC3puG8gji
cN8iVS2WE2YBIKM8/YD7XMSb1avnpMhuMjuxkf5N33NF1A9OVZX/FvpafzALWKo89FZ1jXSaapnQ
3f4TCdIOieZgjjM+gtbxrrX5hNEECy9yGQer92AMpEn1mkVxubCRY7/t0SS9G3QNaQ36kwk/g1Eg
zV67S6Mckr3ciMhm1Fi/N+WoXbTHKirvvMlNT74WiU1YD+U1rZN6OZDteDWy6S6SuFzP3ZeWUyH2
Wn41xtR9VqB4LjOhZXuKPz/atlGPitpQvOlK/Emd/NqgGHRfz/0hYPxVYBrjl/5UxX5xK1RS73JH
XySTuhHo3KJsysNW5gUocA3nSC+tPeqBZru1CjVfVJYRb520J7KEOE6t0s3rn8l0B/kp0NL9ycEr
jQBJHQQsVNp+UIhTMFgdVQk0OP8YkFPs0uYSObH16gFDlOGxNe2LRBJK7CEs9/Q0dymQBu7C0kmR
mMBOClKlenadtlojOs5mSFVLJEAi3FEjmKt6YP1w3Ooa+67ygqCAtUziWrtgnO2w/mvk4n5dHvlg
xuTlfHIfl9tWYP7A+uY6GWNw25m+2DnRkN820ApQUrPzl7qOMAdz7GyrYOf0Ejr2a+eb4hJVU3Tv
QZuV3aOXuzvEE5D4mS/KR3Z/pl77JzNUWwwtdqbhZy9eUdpHqsT1UjYHZbyHf3Mbz4JAee3fIOlf
PQSiTY9CM/qV7A/y4BZQXfVgtOMq92al5rTEFL4lBCeSPwEe//3w2ac6rVibRY1f3Tzlc0A2QYqK
NZwllFhFM2ICmqW4p+femnBD5UEZ9dsIK8FTUI0FFltEPhnIhSPieyjLxl2HRkiG+VHQQ5mIpwzJ
xni4pqnnL0s3b7CPKfzFoGndixqimp5hRvdV9+cacFm812WzwVoA1+zJ2roWWFTsi/1FlwQogqsF
RRjfab91QXRv9FMe/+gBU+xlxWzAdKb0u+ROnetnBe6oPusbHsS0qOh8jBkzKf7XmKzJ/X2dl9Th
qhe5/sEe8MzIBlTqhTuJwIQbaxyKEnlKSTVoA0fZmCItgbryi+zuPTXYE8YHP2Aq7kO/iF7JhWgs
FEOCF1RqHFSkbTZZrDv3bk0VO0Ka5T22l9z9zvcaP6fFpGPCist8sW0JBg4DYuA3QUW8iWXk+FpU
wTHy0vbcqImxdWZ9bRKfwQ8gp5jgGj+Usn0tKC4/O93seet2063h4PA7GXq5N/zO3OC9Eh5RSsHA
J2y0o1Fr0Vltq3QN6Ct5NkT6hA5A9w7KZdMhQ/gV63KNneEYXiBGsNJUebgL6h7rujAJ2Rbr1psj
vhAyQzdIc0OcI0lTsIdSHOf6pJj5CnIARNDPM1MbB/QNkNhUR8u+4LL3Wpfe8NK7GPc4uUmuccZl
tbgPqp3iPYypqE7wmqKl2prRS4cH4Mrg57GTTW+qzzhKiWuNvOOdKJJ7fZ7lFUa6y9oRUZq5SfKO
zKcSfsst0d1QT+CjKCEjfYKkpgg5cDRlyOX/AluNeNdhtiVuZZeTO9GuTsMttQLjmCYDhIvA8bZm
2bAyqKmyarSue0jswV7gai6+tEF5F/PrwCNIWSdJgtplHpfH0eiDt3bSIPYHkfmoTjcfgYGSfGOh
fvJb03guW23CUD7Homduel6PDqzCnfYxyr8l8sC++d9x+myn8Dv1xIV2YpAg1kHwa576F8NbExMU
abtSHoSXa2CbDGM5VlN/q4osOTQC62LoksWDXxCWmHrmfC/BBQYtN/Hn3BFe435MbggLmB6V+UM5
exeUhWF/Ts9UFKnkS6cQXA8fc+eXtmY2CW5L+vKDqJ1PHZD6ND22ZHzfa2ywhq5IvrRNj8xjG+cX
M6n1XcG+YxcUWnwJYI0ubaUIvmQwsgOCcnlRL5yELCg4jQnchD6vBKWVRQ8OtmP6XJ0PEbx6SATF
33nNkGO/WmMy/Tk2XwfKxfkXWRkgc39/A6aBhoEKnE5FWuUP8g/pG98ETug8YPDqrJJuTMrnFONA
IGbJFqBYc3RVATdTntYd5ch2PnyMILftLWWnSBsqkdPoLoPMAklqT2eJc5FwGHn2Bybmj6YQ1oh6
RIuwPGQptIE6bN8Q9nTvHU0n6HT77qgplXNqE7tfN0hrPCJVEqCqygeelSfEGKzv8iL8VrnIibuN
arDnlxc1CW7yaugaj05aEuqnt7peht87Idau3nCXVEGB1QBgGNh9Xx00qV88Dd1uuCyY8o0JtNgk
ss9tbCo7+IfqPlGT8GwBF9iYk1AOXmg+hT5ZshSQzYkUnXcEHxpvlGzC9RdOHM9KMb77swKvyQ8E
PB54jz5+FIln4VBZ/7yIRHj0cRHb1urXRaNECtRIddWpHn1cFM9/ad42ffwlX1cE7qs2JRIAQNve
9LJ1DrAzepra4KuG5P8JlXEMF8vYI9gly9j4xLLNMAQ7c85BVoZaLKxq9D5ykMhLLeb95mOZWiuh
gt9UFM1+KfsfzYxzbzvEf2vyKTvXip25uzLi4oJzz0vmZD7yaHB1m0Z/RsbQv5Fd8iCbXpZuSLzH
pz/6zUbXl10m6nU+XpPOGI/hLIBIBQQy8Xz2eZB9SdCXuyQ/sUK5Pfs29T5PZsBx6lsnbS7eOjZ4
Wt3N7ZPe2/qjHB071TrV3n1QD81+9ld6TiZvQ5HOvlcHJ7yrQ3GfziSwwmy8nZYlNhZ2urFWOvSA
irLOd4L8+0retZo75juEuVHXlmHAPJrZiIBr49Yq2x9WCRsTX2gEh4Bx0UVTibVzBf7z6hffjdFR
To03OmcZ4IbaJnLU6vwR8+qu3eKb3Ov9iuQ04UyCuhtK16inNSHoakI1dpnBCrkCFGNxc723pvj3
/old35Bb2f083+oy79XUT+kIwj9r4dgmXbg25TuKsnJP6I8ar9GrO3uy+AKycFpkbeue2yQsHpU2
WMt95ph35T4jP7wUid7dj8Ps9Owa8UYWCv0kMxZZYnqnhI/sOcedStXGJ9BnDx8gGLBemLMZiroh
NnYOmd8pZ3yv2F7GbfVitcklmHOdfVwe7Cy3XnFliQGKe9Ft5Uf+3lOaZhsFnnlN81RfuGBVvrf6
xkyaHzlch9e8uJIMRl3/14mi/Nnz+1AOegGz1N/m5FXrvKqQ+2TJAezLXCNySLfOP6e8oWSkR1qw
kaM9NMmqGN/wpM5H9uo+X+cSKkF7gyp5cuqsIkJ7rXFeu6xeN2mrfcuKTl1g0jPdpQRJAAFtd5NG
wnvM2v5BzqiziA1rlD62ZVptOzeP9lraVdduTr7JGQ7CEyW2wOeSNW3Vznoj9XwQKmQaNUTxF5fY
kX29HdOJtRZGpE78mA3RjaHjdSwfPgUtLigv8nc7j322WiP4rfXrOt/nh/i/n/6e6vz9/J/hNlR+
NAp1f2shGZbSKIE6jA+Td6gVTXT7KAOT5Hlmv+qL2MbZDGKEPAsw4mk3JhynVdz4ClgyLGtx17MA
uwt4+OQmjpU5oPcfqg+Jk3hrm6VqO5ptvLF97CslmFiCjONZ46Yt0CeqIKxFiBodbVbWJ6xJnnI3
0W9lSw2GhZHHD0lE1gYFbP/Aul2vgtyxXmFcf3cAyt2VuAvfJFM/4Ckh9JvRUypyEMNd2PYN5L/u
u4VS7WtNZg3sQj8+xwbS5BhTXJIxEDdFDAs9ct3ipvYcfDA10exrdqcZe8j12FX9/aCr0ymNui8a
7gv3GG/ry7jtg43tUVUoedZ99+xmYfDZ7RItVnaV376NNTpwmYk5YWUGmPxpXv1V427P9dJ5NkfT
30IHzrd2VXZ3oV2eU6C8rynuebKupLYw6EZRhBcnru6EEsb7YYjso5/DRZEHHp8gFIsKubWZJzTz
qrC113neUqGJKu8lRPN9jYtsfXSdsb2lJMajtIvGNY5X1aZOfPO2ZnVaIr/vblwEsp0FrG1Um7rE
ubq+emsAg/uqAZjB/hlnPt8pSzY846ZQ3efQyvs318UVsxJ1s46nLt7atarhfGmJZ8+2MfE2w/5b
AB2+Dir8Izrjoc9N74fVK3dsinct1fnV6MBYGBN92bZI7IssxNUUSe5jMTTDznaVgz8V+VobYbGn
Tb9QQVc/T3k3bPCDtjeF37EDz9tbzLXIowE6fOsSccEg3nmn5ETOxvGWgR8ii6607SEFFiPZfkz4
hxaYj1MPbSE9DUEY38lDVanaUUmA8M1diaLUyyhzrTU28FjzOiP8A1G+DG55qey8fACV+6DVXnqL
iJL6iO/cUxFozo0elw2WVzXe3yjsllkcs4V7j9UuP6lRcPXgde8DJ4tMiNiFeVJIQHvrKbSzV2GT
NS47vJVkUxntW7dke2jrvbjp7HZYBEqev5rom69qtQuPmPCegWm64J9REZMMmtDjrEKzKcGkYZuN
4me/HExIYpKumafINmpjXxTcG1e9Pz5SGcGqII0fiU6am3GIuZMmoR2EaPon1WWlBhqebUmSfOe5
K+5wTDTOw+DsrNQMoyWCWiT0TCDo8yBejOKuHxznUE7JGzVGZggUEvZehC7ZRztCEXcxwppc4Era
r/EzrZ4IY7o10Hsea3PTNmxvqXpaB6NnKrHQLselaBsF+RfbyI8fp47ZsU0i4kLIfe5NAh5QLsaV
obgpRegd8ma8YBZk3bpZu2X3uTY943shNCK8uH0TptVfphZjCr1w600dvU41QN+Ync7Yxc0PYd4L
1xGPTRJ6p8qf4A5XKbSKpINEErOkI+Hn71SB6WLJ7XzJlK685POZY2oXPNWro+ySgzh8ZlshjGAp
m4CbshtFq98wYj4WjWPh4Kv2e9HY9VI2nSiYyLwlX2Mltx/QFhbXrCvwU6dVFjA2o6Dv1oM6KKdp
PoAm+3mWJka/7UP762fX57TPuR6MYkob/PVfVzp2cwTF+6PyS/cwVE28dzvfgxI6ZLvI1IKziKJm
G9a45lBKHDdGaVS3uMo7ay9D2kOI4OLxZN4VWZEd0SNuDyG3/66LCvdkoJS60Ud1uh2qtlj7gD+u
3ZQgPW0K9aFM7+raAnXgTtkdutbxrjfreh8HXns7Rl1E3iutX3U/P6sVd3qSgi3Q8uZLXHfGEqRe
djEou+4AUqm7vuySZVVgaa+RRd1rNq8mLGV+ZIhq6TqG9tVmY6Grtf3ultm9RgyxbMgKXgSuooiL
lD9MSGUhayGmH7xDESbFxcqjbleP7Y3LrbRNdFdsBwusjOq45BbsUH9WreZNt7P4Bx5eoDQRWOBm
vtjUnl+d0CiXVa81V+Reuk2VtsXJHeqjF1MT9AOlucAw6nBgoRJQFdh6F3X6roZss7ycmATvsHwD
vbA4TpNhnXVwJKvQE9qLKcYzORCXQqWnsWRvGtWuvkahNa2Fq1YH0pTONW/EO9wKFkqq9uyIG/su
azoM+qIAJb+sH28yb96+WNZbrJUBtIx23Glh223tgBAJyaK7DpTuNw+Y3ELLs/E6ZqYAYV6rmzrv
u2fSExRImBHNgbNbFdmdLpoCHECzU50g3TuTZ++1KS5OfJfJdlRb+9YzK28ViVmuaoi93ahH4ykv
geMPkec/WKbZXJx6OCQwU4UhFkZFuTcY2vQcIcC3pYLcriW4K+CzXNkCm0YJ/eoQNgcp4raIWgH9
ajp30aFp+qCqfX5V/YKUaWsdrRoPUsPsxR7/+GA9uVr+ChHjnarLcMEu2bwURvg9mtdcCy/jslfK
ZaSThx091d73UT9uhz7Jr4EuPPKVWMvZGJGhUqy9K5QsKjVyHivVnNaalry6Y43DX254l2w+QLDH
PT7mh+rbiq4sSAThxFw75Tr0a+8iJ3qebW7d2PQWn30ou8FvsVhY5leR01JrsC/ux2t/vFhqa9sA
VEMvpudRwcXZLcocuzESgHAGiZ97Iz15sffFSQzvHBnsr8PmfjKMaKlPOoK1Hiz32j84nqudSwgq
eG6HyBK0iOJ7aaPv8z4db8v5EO3yMcs3bI6jXclOYWXanf6M3OlXox6GH9TnJpDKBCrstmslzRZN
6xVrQe6b5TINpgNeTcvQVKy7gXVkp45KvEorW3u048DZ+YmSI9KYc79q6QtAmHQ1YVyLJk85nrAi
a5aZYTmb2MZkXOCutnHV0TkVVddhKNR291bhZDvZ93nQGvefKY2rk1dzgH8RjaBI2DTPboOjce6Y
0VOPqPuqzyzjknghW1SwEOC5t7ExQRGAkAC+ByFIoVdiMUXtWdQGW0AyVPcZdaYFpOxhL/u0zLBx
wmohFSvuJTYi551aFC4Iy9YP3GtgECVHuvpVVZTxAPJ0OpgKTJOFj3ZyNM6piUoRBILJi9JE6atQ
QwDrwIFm4LJLAjw8gErvEUAz7GUyuPXaBkNvhREFySCLTmo55PtowmjILVVlVTmTTmnP86+jI66B
jdalZQch4kAKCZakwze5Lu7Ip0FJVqp8oWgttHGbqAlKbf1oF2N8HshrkApp68ekLNwbLzFnZ077
YRph80AH/4ch7sxqMZ9UsIpd3KrqKQBLgrgciKvGv2nLb7Jhh6G6LnCcWzlOPV0SpLEWhtYOMBOM
6fLRh9rHVk9dsBfzFDnAbgGNFAUNGHpKESdL1coJgGcBtcFzqlPXpT/PUqNM1shGWgslEk1LHZY5
H6esRPyuUrXfIJmPLqKF5KSiQu3ONM8/ywM/A2/fwbQy0BY5W7XNAyDDVKtSEm5/lkUiWOdOmwbE
Ufhk9lZtOXeyr3WLg540066IXR2BKZhdXWpThR9Qg1NzNFWq8YaqE/7F42gtDT8M7kLe9XZ0xhQD
MUE5IJhgo41zCuEWBOuqt1STxzTITa/U4eLE5msPqe8c9t9Ho6DQ2o3lxnNJ3JZR4hwavyEWm8+0
BPmcj07ZlofWuaHKi4VOF7Xr2WJ5OZUwIYWSvvpJmHzBTGBWRFHaJ9Z7DRMuP7gHixKtzbj2b3FX
Pw9R8pXNFQX4rga831k8WuamPAhPB1WLWxVqinJIHxz7kIuVIlL9YjTXyGwgNqo20is+HzCSCCgn
q16NA4+tC/gbmhIty4l8ANY76SqaFONOHqoQSiDRVrfRAvVnX912mNwPerUf0tr8mIcR4Q0FPfuU
FJa3KeMZJ+5o5qGNyLR4aFg/aKHdXEUjFioiuA8mBvFeoip3c6Dud432bIBYPZEg8D+a/0fbeS1H
bixb+4kQAW9u25LNpp3RcDQ3iNFIgvceT38+ZFME1ZL20Y7z/zcIVGZWAWy2QWXmWssqs2wbT0N8
yPQyRk20RwGjhP7/CAVTSi22+OH6cYFywDCc+Kyh/t6a47MFk8Z28tL5aHm+e5fUypcwLpKXAYSk
2dXN52CaapRzXEBPrfZQBkr92TMGa9vDUc03LENUWPyj1pOaQbH+wSpoqgK65T/ksf2rNs8o7GVx
fRupIRUhL0hebdAye3NoUGFfvCAi4O4MzZLuFbzITMBymyif0JJUX/j9oI0F8+j04BbDwt7YbDTv
HGWmYbC3jBvLaNIdLCI2iKmkgbCJ7jFw4PZPGakE9CtcdUdeH++kasey4OddSRyLFEsIfydtonuZ
q3t9cCw1ZAAvczuazvi1J8+3BPOE1xyKmc548SY9uT9zmqvLkDYtfrCmUT1IcD6k1DdHEzrD5bpq
kOT7uiMxdpk7jv7OoaB9lGCjb/VdHbr+xZvaTQe/RVbdXOZGA4W3npKQ/AkJiqRbKqzJETGeG8vx
+sce6vtDFs3l2U3u6D6JPivNttfU4bOiOf3nrB6/gKJC/c3Mx5uqB7ypGOPw2LVQ0CHYCbxIieyL
rdW+VzN8ahdTD1nBg0mx2VdLeG4RPzVpNA9P7uAOj7JGXkcpnCd5dHTzcZs5+cAjXuTsaJ9O74IA
4Deotx85yanvZRkiB1EY1mPmW/FNNLqntp2zp85KfurUJHgFj6yfkLCA8dobg9c6adsDufbpIF6a
B5otNULvJN4COcesKfqnIHKNL933psqCGz1E4KocrBrGELveNeBWj01MkRNNC2iQEMvqrX1sOX+c
psupqWWVvv0Q8OHUzLTykEykDwLrxQeE+cXmz/vkmbTxjl7wBeXV5tlPi5OMFGswH+NgepFRPOdQ
oObDDxnV/NHAtyPE/MYq/DLXcAe5IzU6WTVuZ+Pg05myi23FeJx89e1gKreOMgSPq5kH/vKU+sFP
ErTaU7PT9uFEpfjKgeSauql80AJrsISQj2CvA4/Z8H45v2fDaNWa9hN4+EOEsNrP7mz7u7mlqXnS
cvVe1Ul30Tu9c+F6Af9eh9toQbTLAV2lt7MUOT4+3sijzQ76J+LV3s/SIvP2Yw+g5MohweIdOiX4
4AXsg/yKPTRkJci9XlZtGneTNjONex2gYhIs05yfoAt7O8Q8KpzS5SBnq2ONWx1Xcf8iZF1+piE+
2cj66zwZrjHrlf5FyNVS69x/vMt/vNp6B2vI1fINGnhvt/+PV1qXWUOulllD/rvX4x+X+c9Xkmny
emj9VB26MHoR03ob6/AfL/GPIavj6iX/75da/4yrpf7uTq9C/u5qV7b/h3f6j0v95zuF3qHm6dAo
thCE8GgXLR9DOfyH8QcXpShm5an7Nusy7sykuKxyGV8mfJj2t1cQoyz1cdY/39F61TVGpe4871fP
x5X+r9dnM8PWezBjns7XK15WvVxnve5H6//1upcrfvxL5OotGAi0FPvDetX1rq5s6/D6Rv9xijg+
3Pq6hHjS5V9+ZRPHv7D9i5D/fil66rvdhMLPxoyn5qEbQ2df0xG/lWHYL5QBZt7QuYOXHi1rq1au
v1PcptCPaYOoX1N7PFEubgkcp4CeOJpXzoDUUTgt0GzaiTtA99RMvXt6fkHQiamfvfSu8ngKLHVk
s/XJcHYmRaUtuL8tZQZaLxe5touYm+i6iaQbmD0oPeXUGucEEd53oTfdeZu4mlYpON83YliOm/S7
HzXKrQnl8zbPsuRITYp8lJoVL3Rl3phV3j5AtpS/KGRfzpbXPolPoio+uQfPrscdsPD8RcL0BCmx
kGTLSUJ0X+URKefRlFUlIC0LerjMWNusC/3Lq+tu/+RYuk8S9W+u7E0wL+n+L0FukIHL3eF+phNr
2thwf9zLGLHJcDum3pt7dZjvIbapEFKMhBTD2zSZKweJ895XsaokPBQm4F2tBNFi1DFVADmVA1lC
SErX8YegxHXv6b6cjh/m0Hn6R/gHK+SKqYtavDpA0weHPypv9kOvRc6DnKVoV/R93t1f2XkginY8
n/IeupowtuG5TwLYGv5YQyLkULK9hQXK7o+rTc7C1OlvgEH+dmWXRcrGvavL2T6JU0xOOhwydRpu
K/rt6ZmkToiQk8VLhJq3XXsXuzjFLmfrgfY6+06GsxDgyalLMcWv47e5Mq0xI38XGXWL5lk2HmgB
QOg7npFNhl+vedpUGkkSRI0U3rW0UJO2s8dD7CE6OwRq+1RrpXNyevezmFY79Fufrax12WsQKoeM
duSDbQb9dlpmiu1yDVlpNcp1XCeYLtcRh1rOX7Oibo4C05UzeKCe3/C6V9BdSPi8cnPxXc4Fsyvo
XWhh6XZodx68nCE13JPaGkYKr3mVNSelUmzOfUWt/3TeakatbiXcb+t+vGs13d4ETZ/tmth4w04n
Sue5ZDdAR68Ho2wg6ySbL6YPIdfIa/EHsQsc+0OoofiDTBcgNvQFmwief4TTyFmbBkDpJnXtu3Bp
ikAhUv2WIVQvShprRGhrGqTBQ7bVb6+afpKM5vODGJ1FLRT8q0UCZFe89wbBaXSX2wGVoyUDyCfl
JaKKCnEltHhygJA9Q1eu7S+keaXwSS9xLdWwSxytFsMe1pMG6riyeV4YCg5RW8e7EKr3cEunYE47
SBbvBt+rn8thqp/Fpi22DlA3kkPkaA8yFvfVOqgbPzadH9z2djOce9Xqz95AhXgj4xgW+jtXfyi6
YswRkl4cJJ/oBxid7pcQcRsK93oP/3JQ7tYVujx+W+vKFi7r+frDldlWI+Wo6ONz9/7j8eF35U1F
tEYRmhyC9uEX5vKzQwnw7hIj4w8zLz8ygx+p24Cmpy0IP/hxFSqmWRq9DuDCjvkiNieH9P1sElG5
dSzufkguM67sMmQH3R/p/P/aDJ07b0h8gpryADFnZqTcr4fcb96GZtBuOtpEzuIU+2VuDxpnG8z1
vF+nkVX3d31ZadsL260J4BAY1AAZoGlEEU3AWrVXnOZnY+qy4NTmznDO45yNadRUt/GcVreJkbrq
y2CRO1BHN99KTL0EJgJVmDw6ozuqbnf6+CAmN9SLLQ+jA/QgjaZmW0+34SsenfmGnzntETCr/ihn
GTqg+hx196tdR7rtnOkW3EWEeipNtRttLK2jw20D8cO4Hkjr8ZfQ9b2LFG+pDCzuyPSgqny/mtia
5ZJjoVCS4WrrDYR13pz7xrxc7YM9Tyu6Y9DFG2b9dk6jCo4PdHe8LoOoUvHtX3XkPMIuG35x23zY
1oD6n/z32Mhw5qvYwflac5m0gk850CgBdA3kaKnXkE7KgxsDvqbh4q7siIwknQ5vtgJgVTFWKOws
My6TZZ0hXJJ6VehumsVTw2OGRvqyoj2GNxJyPWVZG2htBOs7M8RbWNUu1R1ntB/pWc/3bgPRMP86
+1c7BCeiJdX30I7h9bCa9LGqE7R/ETM8WOBcPkus0LX8OVbtZ4syDa0Pil4rG0fjJ0kwAw2qB4Bh
EoZLG7FqwKsmXkEbiNdxaXQQr8wtOuqQqmeYXr31WWdrUiff1IueFPl6MvAV/VPrULzVokQl3qxA
VaY2aWhqNFh+vW5j+ilAHYqpj3K2OlZbuHjp4NCOdgxaQeLkMMDGfHGA3fh1psI3DwNF1HWCXOJq
JbnEBNsJjNAsLMHrtdPlpui+au4r2poMxyz39kQ7XmSP8c/goJCDUX8OeAEoFkZQDQ+d9nNlaTRZ
ldOnqRjA5ylJSiU80H52ctWh+Kn690E6qwgg8oZdpsuqeZvXtyP53n+3qj/qcGMoCvo+PDzeWoNr
HTW/B5lNf9YG/rD+HOlR8BqW821Qke1v3Xj+XFTFdlyI0cDPFQ96h2xUsEQBWuTZ2UZjRrxeolf8
KSwpXlkSVN5wFm9kqh+WzKecQjFruG3xKyWFlAqDV9BB73QvKoTjt50b2gfEruwvyhw9yO/wGpHS
+HlbRo51CBsL0mUTdqphU89WdZTn5DmOjDvTybdXz8qAKnkCn1XVuLPiN++bTTxRU3/wTCM/P5vL
ozoFnxujaD4li1Sjkaaw6JjNqVUHZXh4H1IUDe7lMOfOLeDo8t5W0LNjoeKm0dzoRQ4eDR5lQi+e
jOC20O8rs70zehMBmGzKxmPWDT1fskyY+fy/OFnabhf9rWMBFR0iMa16KtvOuZeQSfeHB9udj+sE
3Z6TG75BQdXLBF8trG0Lffol5nLdOXksiyK8LGJA7/gYThQ+5S4c2vCRbfetjcTKga7pdEdv03Aw
l+VnxS23I6oIn5R0p8ZwuxZdM3yaglrfRgPCt2Ib6bg90xX1q7fwvYqpKkyogjL13llMA93ph6S2
eYpchiWbvhfD+io+CTdjcKReBmSnVX3zNGX+z3CHDHdeEAx3kz/ShS6ncuDrXVHQtXgPuI6q3j0S
I0O/aINqI2OozqK9bs39Zc01Jiviyd+us2Vdq57e7uOyhIzLzPmsDnVwvAqxG5Vf1MD7KbRqlFQ6
zzy5vRLROzirnMphHYtfIsXtQJX1Filje428uCSUgsS01QJ4RiRI1pCz9ZJoEyjG9m+vJpHsUUNY
B+lMVPVmfHQgGNzFo5bsZdh7IbbeGB97d3Y2AxwUhyuHP6S/htRbbq/txXgKy0y7q/M6tZFTYZHR
/aRP5fAQ6EFLc1LmHDx2ls+Q2tcbv56HWxnKIencF9Xs47OMqjjWnjtr3OUICD0Wy8gzg+AZYOY6
pYKF477rrBt/auZo63UtLANe9l0D/h1t4XiZ+YjokP3J9OXCoxkOhybK6FOq6i3tPcNz7ajhJ4AA
9FX6n+RgxHZLB5Hln9LF5jY0qs6zgrjLMqRa3z3mgX6qTO9tgt7TwmAhJCgmoGjZ3pl7aGOXeHpv
83NfOL+v8UADae+yUbdbAqq+mrZBH043MpzbsqMZzY62MlTc1HjJyy9Zkr5dDVakivSl7dwaaZvQ
dVMYJG3cRbcMLtGYvywOdlCsF/diiwqLJuJ1bN4aAOXg6ifAXyZJlAzlYER2TB9NEeyuHOsQ7Rbz
EFo2PYJfDM1FJ2cyAqRSXIpNIzz2Fo2Pu3Zo5gNVeKjr3Sh8ViN3E09l9hevzDWR5JHY1HCDTzIf
cP/1fIkIIae9RKxXeL++ONc1aAqGy5cmdA+q/4MVwuGV1EjobWzAO/eu0u5BZgQQCVjDj7qNg1O8
9FhvJLqzI2c7hcb4JIcW1tT70m+gtW+np9wG5JHFfnaUe4JiGkkGqz5fRi5ltEaxxk0iL8e7V+4u
+xtvSkrsw9xumTssL12uJtYNteoAhFMK9CYp6xPtgnBL0QD7MobbNFoK/oulUGOPB8j8d3Fdgmq/
26eVG+3XOcFQpJupD97WEQdkxv8f11mvPf7v99P1s7o1LBjKqtQyzkWjH/tYt25b3+B5K+174zxV
LMOjV2qcU9uITyMQYGQhjbOYBvFeYiS8ApSz11oPLMkyRSJlbRkqI+oRuyqA8KlNqmkvRnFfrijh
IyCkPeCrehO5UfL2LV1O9PlsStOYbtDE2KN+F5lbkhrmKaoyi9ZtvvPbgJ88JCYYe/L9Ln5yOZO7
L6u2vXl7rvHH6JYsn/LAByR4dLvUPYxFa8B1/IdNXRzo34HMqfWLPYd5B7HkJQQF86+9bpW3Ml9M
MkHj7bPjnQItyjJfHEOfuWdbn5RDnI3gOYbyTK9EdZ41qzz/3VAcEjLBam3XM9Da/z1WVkqj4Ltj
w4hW259KxVC2cmbStHI5yxdbmSqI/717/3McerAKXcEkM910f8WNJUOdNl4lj2iY/bPkdh32wQcZ
7pTWgtQ3oG3LgnvNCQCfUV82zYwe59E0aGCOPxmL2c+65DSxl97K0KqA3sORpNDAPBevukYSniwQ
hKNLME/0lzVmnmmeYif8FABWeuWQ8LE1eY5B4cLO0Hs7FqXz0vg2apLrEN752z6A0OSoNN7FG0BW
9hzbpnWGInx8mqFJsSaju4MEbXryTQ5NpMCCXUX6zulLvrzG2E7Os/s2QWbJwTXSy1QZyfzRSuK9
QyvNrnSrlFxnNx0LLTKeS4BW+64kT2ZaFpJ6i81XzHZbFnZzCRHHxAIbmNnyU6lPv3WBpZ1IDRvP
ap2f1DhU77WudaNt8TqBFXtuF9fUtcq9Zo83reF4EULa2XRKFP33S6QJWIvudLPYyjXXm0kDuL5j
2mJKetjvxJ62XrutkPg4XpZab0bccoOxk15uZF2ueNW8xLnNYz2AMIGNnbHsLN1I6W9o9Qe3pbCl
36xGbZrpu5X9ooTT800kpPWXmHWJ1bHa1mVQ+4k3M59TtO7HL6TQXgFUKp/bYrKORWeWN21Wp5+V
Gc4yGh9//DlgjBC8qAPSMkIFNKngZAyIvIQMUA1tY2dX2cehuQwlWLwSvA7FezW3sGlPb+mx3g6d
ZdxnCf1Ao+9+pb9V80+BBl06IB5YvupSmUjTxOY9uV3jXqKbsd0ltTHcFe3vaWGZpxCKpzuQpPyr
KgWdSpChRQ2JGFZ0zMc7UkLinZYQOZND3QCSuniux3bUGie7/4GkmQ0ueomT5WRMEqkDCl2d4imA
rj1I+gwYNAdj1kLlZqxI2M/8jmx7q8rd39PUzO7oBi5JfUZZdtfQEbVNHF/byqTGTb191HURz1a5
o5j3aDWDWh8mEICLQvoyhDVqevRCv0OE3HvzWmpfP89IA9wDwHtl11l87bJ43mhF5L92He1IWl9M
r34VWRuvbfJX30F2sCgCDxWFRtkoFpjdzgDRRNnAO2mo015w2mYc+5ehdsF4wjsnXhmuXsHV/du5
aRpEW2dgS94u6E+joz3GqCONZwXPubcXthPKZ3SxT9QM74ag2ottpOVy3l3cy5SsL7R9vaxgAuja
e5pe791aKW+gT3H3CbDdn/Uk/tIAMXhW+0p/HLIq3Yg9z3pzl6m0kXtLUy/wZx7NtK/+XLUnXoAG
pZIs+Rl0W7NpAs9/oBdwfimV9lnsgZ5Vh9Q3LRJjXCRq2kNn0k7UwrP5Gn0zwnj8dZgD5Ar4Wnvu
y3a+Qf2kulHNLHhhO0gPvZ3bv0bf9Bb+E4mE3mx6tmNoYd6erOGbBPmEpuMOCosUDNS7/LwYgRqk
+2ly0nu68ZzHvFKUrRJY/Jq9nwU5qVKxRe9nq/dyFo/FfZdDjhUF9nPI0+st70XjQQ6A2M0HK/ZR
bUQ5cHPlkOEU+89lmbm3ErtGwPNOJsyi57RPgxfI/fJPWp3Ge1+l7b9oAI7FSllurd5Jf7RjvJ3N
afwWoC62n+vkY0SziI3/xwjhiUrjaJtFIWqigQLgI4dq8wi7TcanSFHDR190lkPP2VkqnGAXEeVQ
NifOqrkcgG9QIuvOgzO023mLQ7xe6vKhSev7SSlrQCHLnubDtGVtasDjXVPft4vUrt6T8DUqr3yZ
aEy8HVxFP4xzqXwhg3WJMAD9bLIJ4iE7BhKVUx/WFr51VMC/U3rW7mDWbV/gUZwe4D6/MXJue6sW
U3GwJn3YSawcDDX9DoWddiejqotmMJX9DXzuzROby20/15QlfcTcRCi3bcjDFQbZkblpp58cPd8J
BBp6VLbDyKnsBOXs6o62cW1bvQeguE1DrVc+Rf407WHdL2yQMtDiyiG0VfWkWMuBXvOMbxFO6a01
dSAF3S8Z341UChaPhC+Y9n86zQNEIGvgsOBeq2l8jpbva8i+LGo4qcW2HuBC/tvst/lhlfSc6btF
3a9CK3BybsR+rfopIXlsjHfpFJqbGRaOnQSKY11KzoKkOcbvS12FJe6j4mlZEx2hXNHjXZtZu7a1
8yerTNlomkl8rPU23TV6xE5TTQHOdyo6o2b9y1Bm3kHv1RkpAvSpRbtabK3Xz9tRGZtncfyjTV3m
gvADmrrGyJS0boZtN43aTgqPK0H0pWz5oY4Zol508IfhJ6laXtwX7ui/nl/Km6aBJN2Fc7orOvvQ
F91PbrSD/HJj6WN6P0x9H+4TBaink/9lmCwo43wgQ5f27VFG76Etj5uP9XJ4t8uKMhK7RLzHi91c
BJLe4+WSEup9sysImMqFtVoORenb+6av581qk7OFP/NeLzxobCXGcuElBK//Nq91B0BBEjkkFVJa
Q+Lsiyr5GLOu2EK8dqQa9St6CfapqqyHy+shQ1ivgEXzAqx/EVW2S5iY3NyhCvA+9TIUz5WNjO93
P6irjaYP6r5p+WYTdoGyMX6lob5/DGgtpodV2wgHQRNU2dk04QmVKJnkBD3sCwuV+V8ntU1y/1Yq
0SINpW8zB+5WJhMaUsgzb5LSHu9lHCCPc+gnSoliU5aYj4Ggrvd8WzmX2eImJ6xRWST/Ru+1AfFQ
/JtJ5e1WySfjSQ5z2zs7Z2iC/WqrgddRQlSDTZarJttipNqHRThMDmSr4VutyXnnow+D4yIsHtqJ
gRj1Nwn4YO567QCdbbYV27oGOTn6nhrHuawhDjvXvHs94FFzuVT3fj26gNLDPJvDtYNnjh+UXvvb
dfHK42NQmh1vPk+/gUEJSphFtBVSw/rZ0Atw1o752OSo0KMtWT8vAWKSADnEzkeThC4TaVa2LhP/
vNa6/J/Xmor2qxfF2snVw41jW82LHGKtQPFe87s3XZu2gBRJnz3ztlPT9qXvM++pz8IlR4WWzBCg
r+qrRF/GJK6oxefaW7QDHOepYCtzHb1eT2aoy/pim8zRexpZX0Zdqb1GWfg6JpHzPA487lWJEd7K
UKA73uzcgUJr7gXDk8Ve8BxrdzKQoBBmerCM5udowf2InWj/mPR0TdUWYLBth3TeTmv45MgMiQGB
/HapdanlUg5JXGS3uRmtLcJnvwbnt6yhgrw6D1wm85bKlurnh2Ahjk/p038Ks/6hntPpTkxyKGF1
OqKHrUPmSBiZR7jkY+JUi+aBRHGqUzWasYOSMLLbN7KVSOQnTk7lAIejv2s1TdvINkVssi2Rs9W2
zriyyQImVb+N6hbdPgQASssQfGEfSMMAizq3tZqixLDQiQF3fSMMK6Z6b1k6FJk94oIHBfzkoV4K
pHNSZgdgBsmhWqqpq3cK9B+jRgcNJb1oC07J2V+1yctQvCUlx4t3bZOXdnqqtOFl7pXjstTiTWbe
yWgbkt0CRYSm0Ze5hKnL12D0d3vN+uJ3+jcf1qVHcXatvoEkT/9cZbX3MunhUcxhhhCfMYDDHfXI
/jIWanObq2WyE68VNMo+8GLqaMsFfLSPLxe4LDk6VxegmPjhApHbuAeoTOl6BebSnq0w2TIk7SLD
zKKhb9L0bZr0Jwg83XPnT9GusaLolwogx6zDf4oQnHkY9MKG1KJIfhqV+lkCaKB0ILsIjMd1JvKA
4S+VxibY882v6ZxZB8RdeFtZsNanYwY/zNKz0i/NLutBbDnCK9Db5sfV7kX1cKholCTPhTjY1VQZ
KtJMucwFp4te1PvC00sc8WayuqAuN92iTyEHu+hIVMlpHdOC1S6H1S22aQ7C3TyQCBLH9RKXdcqa
QjFZ6J2h1/Aovh+Grm9OfUnr0rspoBvpbIwQ7e3+OAVy2M/Nh5iijcZj0nq/9MFYPMCVrN/XykEG
UEMj82zzOH6xV9lR7GKRs3aZMySNfs+zzWoOEJSE044i658W/bDeav/TogGCWH3eRK6z1UFOLXsK
2YBYvmsfxzH5Jqb1cLX/ACj8FdEv+mmXmfSX6YcoHskWL8M11llWq8Lo22UHJN7Lfqavhh0NTe5d
bGQVKZ28/tSkAPhUZQaMklUOPMKV83myQaZDWPM7EnbuTxrfn+TwNP88x3V9pxs0QqJfZHziNR82
odKqvyrto+h8LXOsSn+b42uKf26CCGnupJj22jBtp6xgV0xG+1vL9/Omh8TlsW566DzUgN1XmM3f
GgfuB/gip23awOXoDFOxo6ISP9J6PN7a7qQcdacpnl3Nq9j5gMMyPOiWF/KwKRqexr7Rv15N0tpa
gW3VLJ7bGt4Dd9KdW3PwpgzVCR4gwQfVziGxcuNLUo8P6eSmPxIjAUnJ09sL/Jo1GFMiQkU1vtRD
/yD5s7+LeF/jHyMAsbnbHBTwzu2Sn+ClyJ6k0aHbq1S3vlhTUwMACz9LQ0URqvZphGPr0uaQlQat
nqhhHIwR9qoOvt1jaeT9tihM1LaXTog4jy6Lyvx2J4tOdEvKotJDAbDTuSzaaVO3jxEtobWYxxTV
GZ4CtcrPaBuwA0Gc7DIUkXrhjdUwkTuBYWV53BH7YqpjNT/LEu/riAlBz60TKxovM/T9Nk2PAK8g
+QjOs60nj80ipNeFYf6jC+mYaj3v2zSr/i5lo3WJsFq134Q06Xh02h3sJgZA9Z5PhQ6geSzKVMOB
jNwk+dPVaMGDjcylwtZFZlO0qTY6nA/LD3Jg74pxJr02ZdljVsIlKrrmXRWPNFT91VHbCnuJxRGQ
UbvMSHqPd/HiCOLSPOsGPMT3I6mqrGjU5tNbfmcwnOwwUqAWvbud30/q9zZ5RSk0+0GmT91G3jQ/
aPQ3nQGwQxH2FpD30b5OFfr5lNg9Tm13sNTWubMn33J2pEuSQw6RIl1GaMyLO1J05y7i74F+CL3K
FOjdbaoDYpe/jDbrvUH3/2s3wvSx2uHG2ZtpEr7+Tby92PXIK+hsbOAiK6D3SJOaT+mSk5Sx6gb1
hrKxhaAduQuv1MaNaWctkrGV8dpQealbkpAkBx7Cuis3wrIJzwqUVgp8hzI0bfM/T6o0k+a8fLon
SVVAf7scFHgqaS9EP6Od/7AtjhiZMhRhBtqeVHs/wW5cam51jptpeg6XQz5a+6YsYHdfRnKg4d+M
Gh46F4uXdepjR61YRlA6wsdBZx+SyMHdaorHOrsbevVnMcnB7rzi1lX19jKzierwNq+t35Do6e7g
/kTGqBuTHnHQottChG5RYxpK8u2LUTwSKWeXcBmbQfZbnqoq/TLJeGbLpO2ruR820mupDaBveC7H
I2OJkTM5wJIGb0FyXs3Q99LAWXbd24S6QWK7mtXHRHeQMlJaz+E7WdF55bra309V4O7ixJg+N31I
HtXynnWVXq5wLGEPtTXlTpzzoKoAKhFaF68L/dMNotX+VrwuPzX39uR8B1k8fbbggv6EHEBR13W3
LWrlsRrgFpPIwgKdXU25eivr6DUfncYapr149aYbThp4V9gwuSP6OOKnWC9PsqxE0AkJYZ9Svcgo
yiGiZMtZnWU1clYdJPbVBI2Wjd6oiR6epfVsw+ZQ/8kHzErBI4ImCiXSm4E38q0Bje49qGy+muug
/FxBjrFRB5TZCl40n4RPgFxQs1ODeLzpgpyGiyWnynZa20ZRWMGKxzDTi9DY0M2Q3POjBF9LaQK2
UUxnF7extk397E+BoYMIgF9lBzWvUAFeSnDKUoLzl9JcSg7I68f2QUzitBsIbFTPHA4SIQ67g8hJ
5ottXUSzOnp0s+5B7GqjDEjSoJkFXl87112V35Sh/+zPign1l1BaBZkOkZUGR+rsxz8yfsshV1k8
YeNxihZMcrDRDt6IETUswuX0Egp1Zb7vOspSyFPvPO81LNrpcU0BTIoJLMCPlBtJHIgjaswRIeym
3vEFazyJI9Ubat6F9gpBRnpyiiLni8/Tj2bWeQ9li65BZkUIKvjzvFVrJ35tB7fYOHPmf6/c6mEY
SMhvxvlbyYaPV7VoQZD01W+JmX2xhiT/1in8a8EvTz+xH8h2YZ42z11fkBAwLe3eDcf5Zgqc7lSp
3oAqr/6XKxej+fHK1nJlJSwfyqkgz1Kk3yjaf7xy3yVf4jJTt3Fu9o9zlB8gMYONezaVo1lMyndj
4H3udYn+CToQdw/Fv3cG89+fqKMjKjjE6lMCodnWaaryq9V0r0vTNvN/h9qISuecfFc0RX0NeifZ
6Xzon4LUV47gt+NTlMTN/djG897y5uKzE/oQRoem9gtCGm+3oXEbih8Ev3QGScCr25hm7y+3EZlu
8afbqHmwuTd4Tt52I5/nakC+giJE9hkq2OLZaPlaWUamp3Kgly93pvxBTDxtNTuvMbqjDGV6ONOr
JMPWGC/TwXU7zXaZCjAAjDmkyM5sRrveCC0E4rXsma0WjQmt9Qk9AetTHyxJGESQ7sRWB8HS9btw
XUFy/IkOo+zZ9t+mIwlGPTGyyCaYnXruWvPt0CxnCe3vttLTXbqM7Kifya2kBonTxQM5D6o9mnqr
wlK5E10HUyO7QAlkPsMGi6ae+kPMqIsiFbNEiU6NROXzNJ3LSn3mucXfRmUJH+Y0mPW5XxhU5KC3
fc/zMWTQEfSPt6sDaQSi1ffoaaz3RevfINfZbQ3yZ7dSvEsTuK9gmHAhQ6XPWrxwXnu3UunL9Bk5
Xhd6Wdv395fGgXkIw43vD+6xiLTa2Ineu7YY0VRwjyLsLmLxciZeHRa3Tbt4q5bemW5oUV2HJOxx
Do3PurDULqPJVj8Lha34ltHqWyLV98g/z0Ng+BJZGrUBkIy2MH+wpn3SwqEkj4CXp0ExjlGJTsjy
sCilcjlcos3WAOVLaX49eJMy7aeSp98htG9iUzFoUoimbzR27crUS16nqC6B+mEXbtok8mCyqNKL
3Z0WhjHXn74t9jVe083feHwb+A4j9zIujO1yaBMdtMjQRaTbsK3eYInLnHam2UF2i3mahQ+Bxg9X
2w4gLSZn/Op5frAbjUw/SXXHKZ7meWper6IGJ15qi6eUHfyzwj+tM2wKF27kmDs3DylwLsKsg9GM
z9XEv1TKGr3Onk3Ka6OhOM+pqRqfYNnZK/zeoJlidWclZb8mSjV6qvE4p4eAiBYdG2RfclrTw+ZO
vG1qnSZoK16CIDRlDTH3SIuew4w1ZEmDPBj9SEm2ycIiQcGqCz+VU1VBv0OjUmVE4acC4n7IWtzt
PMI+u62MHk1D33cOlWm/eRO21TJVTH83f4kQpwPAbm+hSQN2oHbacvlTmguBuVOY1Zk/pblwlqtW
WJ/FOy+VcfGWI6ya8mlavfJpkmHo6B/n/l2wfNb4VkvOw10eOeM2tz3lsxJMfzmbRv3NNryfXcUp
MVruY1OPxyZPjLtwdCHdWd609EG8TOU4fbL61rgruylF1ZA3Zw3dt8Hu5YNd3sz+H/FDDBfo3BeD
re5L2yFBBInJ3dyE+t2kt/b/sHZlS3bqSvaLiAAxv7LnuQbXYL8Qto+NmAcBAr6+l5JyUfbxvR0d
0S8KlEqJ7fLeIGWuXGsNSXgzINsy8LcuYgmsDmjeMmwWk7NuORSy/xgw1PoZ3rjr1jMh8aUZ/EZN
XmafUL/qAvH4y0RX4HXzV+CUzzYl6WWSsUoEaFMcDxRov3vHHGD3zPm2mM0xipc75G75dgfXBnZL
scb5KxbxbEMzFmdHyx8jmR80DSybqF5Kgjofkm0LlU9oyXns0E56fdVVplfjuX/SO0AMVKYXb1rx
IBBzgsxCDd1W5UEDubAOBmrI5kkoL+7WAuJmozGFV8iRtoGW+dXntkI60mY5P+VhX71Aj2y2NyNU
iiBIZG3qtKk/V9irGkZZPphFCLaifATSWNl7NR0VUNEyvYbk6mPkdM8QuSjX0N5LH6WOcAtdkU0q
26hsdPX/46eVCC8UOrimh4EbK9+cQLevnmj2burH9tVifDyNOjDLZE2z3FgNEk+UipvQr9h0E0iw
fYjwaCDI2zYiMXYkdDG55tU2Sv0hzYf0LhbsHzKTlxd7+q6wrPFVeem+uzNz4GFKzXrEXrM4GTYe
AsjH249kKzlfDyhyvDdt035MINS8doG63pEHTbBGhDuVAOwj2dSE3gF76xwH8FgUA8SXbsDazV8A
l24OYd+wDVehLxd2u7U/2ksci74o/7/Z5ZRBfbYOAz7w7poW0tumrC83ZcHzJ9AYmnvoUvorHrb5
k+QNipbdyA00H91kChGUqECPSc6GCT6fPpdXGkyrZHpIQUIWYeskobO1zqOSfWKdjO+l28p9nzqe
jjCc0x4rvCyzQBpReLDMnWEL0f9DA1oJuqtTzob2OLtDtg96MxChAnqqBgvLVA1XKy67l3btDJZ8
0TXRQnBqyALqRlWnGCY1yMCqUaiSVhBXQCkLdfMBCmaRLR+Rmfbvvc65kBl/XTAURQC5V2mDJT2o
oOUQgtnTqGuMX0JrbLdphvPd8rpFdCQbgxgREmgBfHgN09t2efmGw0YV9X5woDFOCiwYnCDzMr+r
aSJDDDoGGdLZArs7zpCG3PYqy5Z3Q/sQT+G27Xh0I1One9A75s0/NEamZdJi+31SO0z1yejkP+T/
f50Ud0CLge0BH60THuKk7nDzkwhQj0pIs/42NtFJS7DbfCzCtvxUpOFPQ+26areJAw+byQvoBM25
6/zepdHFGRErcVm6MkXFmZFF9drXDqGlKosH05vu0Iuozrj/a890iyKQmVM/ABLCVnbO2b3HjHEL
WenmDCK4/igFxHJ81xM3xJfNtQbAxNNUQ0hjLOvmm1fzgzCAtw1KwLnBTwCh0Nz8BuUd/uowl61S
pNvmJXtN0T66xduScgJgqZP225IoKT9H+O7GrZCvWsl6UDPiakQNXgCdA/laCNyTrqSy/dWvNCfQ
xPogLF0Nbc63pA0WIqxycVxQXNQgTt5Qt+kaCIVDkZOUwkgzrMqZe3m3k7SYgwAGXsZpgr3gxSsg
Gxzgwgrx/gkg1TFffBz6Lz46AD/HforNbdSZ3ZpPbniIfX98dSFn3cmyehZGmVwyMEQHA3Q9Xskt
htLjARzB0Nm03KBivb9PUhbuOIoV1yhMtjaxrPB/XWVTtzbLDLof1B9bqwOtiGVtBogKQRfUmTam
7u6AZfontMfoQLz1AF21N7p6ty8msk+2MfsTxT2ZbAUYGWDHWzU6kJ1MNPi/2v9YH9/xD5/n9/Xp
c/qE6HhfWzJ766OqbWtojoUv5K+mB5HtyLpbV6Tgfa+lh9RFkXxrTDdMN8C2I/7TdCAZURNmH3NK
IPSSuFCFSfCU/vdSi+V9uXl6AkpfZ8ihEK7UEKzSVt8iUa18w8u2ZCPthA7Mp1eZ6YHZM/Bi41Vq
WpFxQGpUn3Fj0suswBZed3HBMv8U1+bbCzip3txmGJly89uyu4A1xHlKf7lN7fCv1X53o+llGOG/
2MG335xwMIYC062tbGjSm7V7H4vYugfaU6J+GF/0Uj9nLZgtyFNYZrt3HNMDVyLDoUT5N1MMqkPe
gOuWfEbNdoJGAE3HkGOZfdQdwL5sf7iDvp7dMxlOZ9BG3JE3LTv4eG6Zc3JIF8NxcIFasUIt32fQ
wXzWK6QkQjeMLtQF1d+uydv4UYMi3WM+mutR1bimmclQ9STKgLrTZJh7kDHr82g2cABhhqLY0ygt
ySG4caGuWnLMwMlHSxag18m6qL3YUQhaFM1HsIKvGMVNVCOaHDBxyMGdKZbSRdUETbw42lLXSLk8
MR2aRX3Ni08R8kaPVjaHUsihqUH5vEwXotZXvtttjNaESmGU+PdDjVI1ptRCK9mDdsJtATTuerA/
/NtDeu2pGfCq/8MDyCmExVXK4y9ruDi/r4fYhD489iw52wCJg5CKY1poJ0W73yfaloj0Z9s8DlJ9
kOzXDVhg7UIzdnZtISvBwGqKPFh9dqmLlMncJYQNYWq4tGfTgql5n0RoHfJ6N1GPXN8nMpQjnHmE
UuqElbcuS0+QH3QfAQ12H13GnlHG1VxAEutCsrz2NohvDxsabF3Nv4wIWbVqkExFkV1LN2NgpcXs
NLaTDUrqmy1N93Rh4CTafJtnq0mQ0tgB3h/fkUn3emyqQPy8o08w9F534tADDmiU1mDIwRU66+/J
JCsNFUTSTff0EaCuXR9t5ugAgPz6RCD9geqX9kCWVs+h+jR9C5O4P1AAToAgdzfVXTUH8GRstle8
aO9pkL5kyMZC9D3h9/QF42mLso/fp4u8qtbcYaBvLlLvEOM9AOyud2j9Ov9ks6T4lGOfZA7pcItq
E99xm1krm3Gxp0EgpKe9CaKEFU14n47nVQ4S19HdeE6ZXE3zkUATDC+hNSC9E9h3wHef1kgqN3KI
v4EG96vTQd8HRCP+IedQY3SzzPiCiTROE8dK89Z2AtBMsdb0hB1sBcE3tHrcIy1uKOiFuEde2A7C
qsm2HlgLJGSQXrs0NsF2miGDkSklKSXlouxA1rIP9t/9kTO8ML/h3QGlywMgrCmQCiry90cMsHLj
amXGSGgsAx+ChQ1FAl0JVs0ixjO870twacjwHipe4b1jIMuC7bG/6yFjew+OAMT8HZR+Sc8/kwcL
E+Nu6L5Oo20nq8znjqIP/xG60klWtmIHbtSS5Etr0JJ23UCzT92h7hmCtx3Uu8MeRW/qZIfnkgMZ
v6g9ULdh+pqDFfYpxskD25Z/u9GrorehoO3n7V/darUaAZnf3dQ5Zl6N7HRTrbPEclNarevBqNyn
EsAJCJPt2ilNT9AFy065oVm7ESiEG5clYOyl4T12IULXNbPLzyzmn2Muqx91Ar271B14YA6AQDe8
/NH59edR48XnvC4SSOOk7uPI8GOuNJ7dIFDxdpfaGD7exbHiZIM8WAP64y+1qb+xxkBpWp6A2SKO
mA9maEPOtDJ/s9EkRcHhRQYkNnxvkyH29giRmPJoI2UDYR7beiRbJF5bafUP0sDrwLchO9xM4MJa
/CF9BUij0LFLbYzmfm5e+naCaGlp3dnj4BxNtVl1gN3YGumYII09iRuS7QPQrr8bZ/F4MprKM9lY
x0F43j9lqp91cJIsF65jzBb/18VvPmXij89xW3+hPTLtlmmjPPYQmxehfiC79L0bNz1gH7LpcxdB
dmAJ71IYWNktBrFzy4m2VHkwyucqglIFpCKMdYw8IyTnkulqhkJfkYPtP6dtba14gWL1RkTZSkx6
tJ1i27pqQNzOjeEzfvaFtenzEOEtGiAXCbmlVYEf2ZZsPer/1rodRxCm68Stl6ALae102JaFwN+v
LjUEIMV4xKZxfAV7rguJSls7dqrL2Lb2B/elAnnNyfag3seVdrSRT+6qE6Dwn1ytABNW9aMaTe2L
uvDS6u3CAD9uKiAIYhvILhZGZjzXXtuueSesmzSgLZA2cX5EwgCMDuHkbyoGVYTECItVVoF8J1Ly
dIW66jygvQHkQV83kPRLBt3Y/GcfcqQmScB2wpX3shhd8fxrUbQ+jlvmmY6cfcmnO6ZNZ5IhSxM2
3qkxOmHSWMPwbVGH0/ex/zYPfChguR+sLw1kGQIQH/FHbobedvSAsZGgMbywxI83XS2M51Lrvubl
ADXzGDx42NV9B92zGQxqksZ+TQL4drigoCcBs6amP0/DME+CrOo8qSkR0ALcRAv79BTXtrbKJpms
EHNKT1E4gKSdRtowGd8uaWhKdQRQ7Hw6mgMSaIUqqyw1FILHBoTXoQUWn/0QDBpaLpoHzUqqVVkJ
/mXM5c21UesV9PJrL7z2B0qmfnLP9p7dzAQPszdYt9TVU+g+CX7EX7a6pKPJNsLy3EeWiJc4jHaT
yh9RI8vRB7aGo26c+pmJdHFqD0eDMlAffN6HucfHI/VaHYrz7ehPO4IElQN0yvsGEb0ZIaTgQ6Bk
+btNOGCgIFFqcia/4X0uoY5oPfL7j+vZDfboXtqewb+B8hTd1dZLhKW39E9gSQfmRgVpCgugwNJ2
QFWm0NGqoUkhtJ02i21K/Kuhfalx7D7Gnl/hlKxrA/6G0XruDjJ3bqPME1Tuxj7CBSBOilVDA2Cy
CwPTLvjugzd2y+tmzPrL4my7itg7rR4/uEHIPd4Mdt6AC/wFBDH+RZSVbQYt4gEH3wxfKsbC6yhw
blkDfr91TDCQzS6ouZqCJA41PF3GfA08EUQNlufTwLIKZNYbejC1ZLfGzroWWZuvpXKmkTBDBi7Q
BQCCiZid/3j40eo5Mw2QLaIsXbEdOooeMWIF6jLpUifiw2WIjNJILKD6gM1QU0gD74Mf742Sr8nR
jg2UB5mVax6YJWfbvII5VvsGMm0WD/Iqh9yEYVh3cTrVeztus0Nh2uNtghAkNOKS+vMAuUdXi7Qf
nqz3TsncL62bDyualDtJvZeZAeYRvxtvJpacJ+W6c6EnglW0e8SInHlSCFzbnZ+MGwaFviBXlQqO
qlSgphrqFYJW/sW0pAFcjTrag2uDg/4KpQcgZHzzw6kJzCWiqoE3R8gneJ+sl7HcQR8N8sZI59yA
GR5ueSrrC3OgUC9Y7kB8BxQoetyMx9LX76nnKBNdgbck23eOKk9QU2kRGii0KN3qFeB3btgUb6v4
WdauWYdIamx4YbwpLBw0h5SBkHC5FXJL+DRA0OxptWFM9mGSiKsAqcLG82S8oV9UqX5Welw8QsmN
nanXhH57KeoOvH8Yo8avdblxgLjYJKX/ZkPl6n1Yat78W0RVbXGpJvNG/vRTBHm82ERc1ptlIRmK
OxOyxRdaB8Fh0G+MboIgEyhVKsV/ZaTxTyET987uId4tQrDWk104trsyGoOdmqgYnljCd+3oGZ8z
aUDJumjGHbmlSKFnBg72zdSz439admJaFTgSNFy0bB7K4mgSLLDROnOPqsFwk9tTuyUWMuomiK1/
6HLVJcoyvanDzTIaSgQl9OJnhNfCUw9NoaNI8a+krsURLS8dD4UIajSxFUckr4BLVF09AfZQKJp+
6iJlEF/Sqk3nbjRK/RJV2o95JWQ8rklUfKVeJGz72rf6sztN01NbiPamQUeMxrhh8rsm8680NgC5
eNeMJjgDcEcwatT32GDtQxCsPMXapAFTNG5pLO+Z8eCAMJDmdXbXPI5tvKKxaoriT07+s8I3bycT
YN27sOgfZV6koOXK+pOjyJ0AGzb3CbMqaOmAL2p2QTVNbdr2PfWSImPAAMbGlrq9AQx3kfpX6tGk
Ahv0AAGC/kRdWtL1uns3TT6NivYk65v0QVNR26Li1g4bjB5yN7w6DKjdv5ILkjL8Cg2KwzKhzYW+
QyEAEBRqEWq6PBbzIlFe9wcT0OUADBM+UtmVEyS1DzRzZVlawDSbQ2RL+Gurm8K7KivDO1RLZvsY
8kaBTj41Q5ldUXVXGqWGnMdj4UfO3eyUNni4NPgOzOumPpiSdDuN9suk5V6Fuo2RgMLWTwt7jYIr
YEj8SGcnG3+c971ALmOgtan/4e0/xGO26VwEwatW3yVd1u8dVAs9Rtz+hydT/r3QfWQO3PIpB13a
3xzSxn3yx7KaHfDi7ffViEOXWiHDYenBBY9MEDvQtC+MqLq4mWa+MLGdwjx+qeqhvg5xBJy2MneF
5LsUwPEtklHmyzLprYvdeoJI1jSVp/nNODAfv5GYlyjvgzzSh6YLAXjj/QiVXww06t1KV5B5d684
8MTm4K/J4jOGfU5alrswK6CGZ1s+ZF0zsbEFS55Ejq1g3EbtPyViVRqzrJ8CaazKHZPPdougRgZ8
Nk7aHY6H2H4fjapBsZ2aHkLsZp4+eXrzhJRHv0ky7PYbhYVwFD5CNBZel253pZ6rg01halOxMkYD
+A412nnybTSKUC5f2yUQU2rq+3zfG4qt7oPBNAaFNWIBKITvVY1KZoJWBT+QR+TtPXBF4SzQu0z/
0slPNB6C223NTH860cRMTWypuGUaPtVZPB5dVVZRt15xtdUVdSMnxO807M/GBK1tsHCAn7Eu5Znc
yGPSonLXduCEPQB81K08O6+R8Ry1uTYgzJIyiA1d3hm9V12BfdGAZkXq1JFVie9npcRJf80wo9S/
ByEgOMwz67srPHGil1PXxP4VMmi7luNNv2pY1G/BpNesl62emuDIrD2RSYKmb6t7JkDSCI+KxBm+
hFl1APGO9sOwjTOES6fPAswCKxf1/jfwZml7u9P7PcpLgdpUk1wbdYuJXh+mgZe3KbSKIB0LfslU
VWoaAx4tIQk0997ttrALsc5lfixMcCkS+QyRzAAWCl0frXPBrqoXRxrI8PXalJmFHD8LoeTa6eOl
BkPaS/ezkkb3ErEhAkcuWNH82jdfBPi/tokhhy05gbX1bQ5zauvF+G5F2V7WRXzf1SZ/ZLkJYHym
g76qSeLHTJTNGU+czzQ4cV5dQFF9KQYnO5tjmq2hjAuBRdX1O7wBA7qkJtQSPMLUyDikGHEh3KmE
epwNGXv7GyBx2b01uvU1A340aHtff+XNoK3LmhUH6qbIWEAdUz6lhjqCAWcbcDDDvIZJPQBboXsH
l3vJCVWnzgrboaBLhXie8ohfdG30QaALGACEZNu1VnrRsVRd5SaUmx7V/IJ4JTTRogbJMKCw1qCy
4UfqvrsZajWAxcCNRqCCqfmGyg4wbFXlV99BTF1FzBO9kUBadd518IvyjIo4Z/3ugZQESgASKVeO
8ghbUMqTBzSJyq9R/bYGeWhQnAMXETiS8UDSH1ok0zZTjRqQoayNB5TSGw+Z8LcNopQ38sjjxATi
wB8CRKfAs+smzhTgaTMeyNkyUZMtxgaYK0ylGY1aE+HIZmOVcspXlaNth97+zKCpdUhBxxS0ihnG
nsLqRF2I1JhPdifeutEwxtsYpcrroRbOviogGEZndQf/6r0oZbymgzyNUpdO64uz1crwhKBOElBW
q7VaUAUnRb+NG08DSDnvjsIyvZMO1NacHUtDUHINyLDSBLJT6qwZh3g3AgM0r7RM+HNNRIqgSrhO
ObY9LAPQjed9eueneKMNk3tfhwVMwBCcBuZ9WUx94kASwcrlKmqzLlm5PBfrRGvT7dyvoklxlsfm
Ye4bIV6+dVlcaYkyd9K7cehwPlSTgbeb189QYguSuuGYxac8kukZu523ZvISgH3+7POy6k95cyI7
zWhD3wSNqk5UM+bVVWDzqQ8hGOyiltIMNRaQzVYD+O8vVwVAUZuFBoSuEEZHGhVIOx7nj5M92p8G
AZjMGN86odmfyGJq0wH0Ed2dUKbe1OsgqTr3RB4FMhLrRkAJrdEaBzsqlEqKGhxSNJVDSvaIYiw/
oC5KYo3r/3In16y7uxgQlwZZeL/LbFRKT3V+alUTDyb63chzYIam/ERXNFxa3QByYnMAb+P7nIjc
aZw8q6kCn8+flzSuNX29gZRWvLOyKF2TbvghV9VhFb4na9bo8tIBgH+xsyxdZzozT4NT/hBh2p0N
2b01UWJ1Z7I5Hvj1bCs70eCkPDqwNSCO9u5CIwMq6EDpDF61XLtf0lRT7/KTPtafxXtluYU0A5ko
TUWN1oKiUnlRj1xp4sTbeeKc0fq11rL872uR/f2Oy1rs1x1pZVYU5gm12Hh84mFUp6i8JQSv997F
cYc9JS0eK8sothMfuzSKhDjPWHOxbE1eBibCA15tx5YlQOyQbb70AFA5JIZxJBs1hVOhnlk1KDMA
SekLb3GCAG+XcMcnDfB7L9FeqrYuvxWm9+Lhi/ANVNDzBfCk88VvQ3o4uM+Qyjiq4ULN/F+W+H/3
gQQYqrzA372xO9s+14NjBUT0kPOMbxvo1M7sEKYLZZeq0u1ri3/yM/M+xRMzX/42KfRYM7ND/HvS
kFTmS2Ra8VkWKL7scm24o6aN3QxamavFMiEQd+fEakOeciX6qis2y6IydkaMM6ojjfHD1KxbaWFd
hvOSvQGuDn1QQQl1BxXTu6tDbuzSEESwZLOQoQya1i1ADVpUmx419YfQFdnzqE27omYAtSq7bqb+
YpdR+WZ3wdh2qIGve7ZLnCHf7Yv/7/ayRv0aZa/mxJfKXoHyEprM45wsq0Fbe+785tOSP8t6Vu96
2xtWS/5MIoWJKGzsbZekWGdFn7PIGk5kmu18VYaoKKOc26SF6Zmb1afl1h0eOLu65uNqWaYJ+49L
08BoZPPStJAOKue7zmGryUCFoHAmBAYzQFKuWeU4K60ROeoAhvA6j+AJNR5Q1/KUKxv5NSyEgiIQ
JDtaYZ5LC7yvIsHug4Imteh7g+3pvNJiWtas43SH9417okHgwB4SO+vOPcr410PuYsetNjLzzgMv
vmq0kJpVJg880/syG0HVpbq0XbGLCLk2GaYnsjkeCA4ACr/R4Oym1nWQCt8utoL9XJbVRu/jsjTJ
1xDMSqRIcY7CNoiW7cFoTYPUtO/LhgJHhbHCrmpoNftQtdjZ0X7Gi4CDoC7tZ6jreL1EIRJSE0uX
RlHLht9LevYinHp6VBDvwmH66rc4EkWu3p9BKI49HvVdZaQrauKwgERs2uxoagiWdbw21BTqLyuE
JQj+zb55+MM+r/zhJmPmx4HrFXKLEEd/GNzokVm9/sWFEKsf2vH3vEv6VTMk3hWCv+0ZNB4oJxxL
/6tRX8jBhirxqnTBKV8PVXUpoCOypgFnZ0Jj6huUneu1U8v44vMov/IJ2AOktuLvDvvUV8b01URR
+ho6toXaNoc7pIgRexAQ7sQ7d/yS65YI4tSM7orCsa40gCMAaivUgIYSu3mg0sC/HDLUUQz10TU4
qBVtBYEahHwgm2xtoOzGfnyoERncmpEmb2HG2c1o9HuhNrUJUknUk63GtxoY86EIDJHHyHXZEVGV
AxW1LIUu1IW6s30E+fk8SP5kp2ZEaulox87+T7taFuzQ2rE02v0Hf2WnG6STxk8oyJkH/5iO6l3k
j3U5f7yl3obcAIksTlOV7ZZlGTD1l8STq1oTw8VxkNAZgMm/9SFe1yg0ix9E6gP2W0KxYWj8YmVY
RvXiigZlfLLJvngeUABSFt/9FORJhdP97Kxinaa5C/3QBySDEpxSMrGqfDP8idQZYNxZ+m2I/0GN
Xv1kdd244Xg0nmu9KE8GsqvbybOwqQT5QBDlXvvdZNFKm7L8Jzi4nzt7tF58bUBwH5H3q6Pp+qG0
ULrv4kx2nxRev5KtbnwZrf4gHSP7qbvTsRv9+gtAmxDoAvuh24mAy3561FmR7EKrTo+1K9Kb5fFo
bfi9/AIk/W6s0uyHPvLXLkvG514OI06fRnH2jc4645ddbtzeLV/cDuFA5Wq20yF2PX6qm9heVVHS
gQLbFqfYM6bHVhiP4Omwv0CjGWpOodWeoR9WPYCm7RvZ8Y9BVKav5aUAbd19IziA1LG31nwU14EA
M7pqeRFfaoPjsG+a/bfG3jhJXHwHuAYyWcqBCWfcoYaSbxKWFncofinuyhAFXgg4VIjX2/mdAe01
L6hyfOIpu5EJNVwaMtPSN3kwaOU+0tpkKxXoA//V2j3zsjhA2FgeTfXemwdCVAtMYXlHPe6E5SVn
/LJMykq89Uceg8TzfaECCeM1fkzJViOICDbUbwuTj8sNEeRe853I3ibFx1ml3Xhq86CwFeXbTPw2
t+RDzYd+NUTTSQDr2hneERI2ge2AxaPMzOuMWZggjYHgQLIljENUMHFBgcYzDZLJ4caFmf2bvwDC
HWmyyD5pjWeviI7CKpvXMraMB4ag2fkv9r4uPtoT1r7amXjzrwEAWhF7Bb43r36YsIchQjXVHMkq
wl688bsiCXJ2HXCDEiaBStVy8C+0TQvuidC6wx+mfOohybRvUcK9bUfTeJ3w4I06l3/DKwz0KSLV
zmNnTzeoVHsgykBBspqJnG75NKiZokRgKHKqeSY52CGKwGimCUTFrUsgOu7+mkn31F1AFGmmzT39
VQB8RA7Y6aH2ItrkUWM9ACGebPGf4Z9lGoNvGOLVe1OYFfIC3IRaeKdDj9oEvarJ0u+QLtqOlTtF
qEnkG3B0Gd8TC5WFQMwmz/aky7XPJLuVMtJ2/dS3R6duxzPy7BAfd8v6ocZjHuV5ffEZ24hPYQpw
b8Afpq4BY1jlVkpVxPosNL1Y/e2zTZ35r88WVfqHzxZrGkR2Ve0XlW7xQeQrYfL2OBdnqS5Q8+2R
yr4E0x5QRyIOlUxTGSCyCgo5Ctd5jVtvzBiMAbPRQdp24w1cC5DGLnBqbd3tADGzFR9C/NXJKMoY
7+jIPk9KxWtQTdHp7lZEEDt3q2FnDm5x1AAJuUinGy50RU2XlGAoCx1nvQzUdfgtFnoY5I07bM0k
Mg+eW/EHb1QlbSOofoE8OaPEs3ohj9EyGfKb5hOqf+QKeuzRccCjxFzS+h9i/PMlOU1wohSAm8T2
Vg4cx36w0Y0I7tquhxqUMNvUClYsTNEGRgtkYA9Y0CfHBkTaSqdXcgt10JzaVYUIXI+zRhy37bVV
bn2EWj41/W9uA375uwJQRMhYud1Tk+c7lHIjr4df3pbZfNrlqiuzapVAN+QlLWr9mDIHsuPapH/W
7eHHmPjeHRLNww1s2qhYV/6m4Tsr0bnIXKll867Ykf+YuG/Llogb76ccle2g1gbD7tYDZmyF7GJ8
oKMtdSs9SQ7zwVeNomIj/tBFLDM+JLWOTHSN6lKPgKtRbPeBYfT2xi98/WwT2hUvid7Zojzj7u2O
UKc5RS3iNNnE2jOKTEAvkYOo+gyBzpBtowpF5aU7yC2NU6O58dfEqdhuKFiHGhY0cRH1l1LUJUr5
MxsMMp4zBGSMS/HmYzpdt6qEQPZXedNA50YD+C+htJBWSN5Ca727dDIEmBD6Uqu2hESjTIHmR+oe
l9h5tVswvrWBh9DkEJCxUSN05QEpcyhr97bYK4OB+mMe7cy1UQFoOGBnYOM1fhL0Q8NPiF/a1MJv
ji6591iZWQKFM8TNqUGOKpMI6f7qt+AXKsDrT5YPM6k/pbEBzfIVrbXMgZAQQvGqYblrbqwhc7Ir
6MHarQ4u8GtlhOZF754MBfeihsx0NXFprpxkLDYxdiouziChd56ifEUuKdlGv2ig38OtzbJCE+tP
OJ1w0PR5XRFoUCU7+qqhqyi12wJMCg6MOM/5G7K2U2MBvqu8bNeC0rkY9+RDJssuf82mJZc++VC3
LHPbWi0jjuGWa8OBoGQjkTCSRfzWJIhGNqiXRz8bvBqEQ9GP2ZbRCLnbjVtu+1z7SRHID0HKNI6h
8sNBnt4CzX7G2fFjNPOP4CZN9uzoSYu1Z6CgzQvTwA8oTT5CKX5MLvWYFeBe6rR7FKGxVd1yhhhP
FgVgjCz+GaJ0A5BiAexHDOEaO+Q/uqT+VkZO+9qMyNtrDtcfsOHxwD0pdPw/lukBL60eLDgNqvnd
dOPg5Yrfg13gb5HI8TxfamanHY0Ge6oirVFJpEaocSSQWSNo8QacBtuYoWgPdBifAby8h1hn8+hN
lX9GsWCzIrvWgXyxbHh9S0NzuvPtAfsXNYGDKwAZo9I+Wagv/uSVkNOVevEUlVMTDGDkO1MzSi0/
66pZbNTtZCdWdsa25QRAuCzERThR+eQDBfsgvHCls4YD17JunCJ7soe2fELkFfDGqnsgx6jMrkBJ
eTfqNUnzz1DU47wI9OpAq5px/A7VmqU60OJBJA/UzSZ7WgMLZO2o23oV0oMIcG+pO8ahwGms8dam
uim4QuMDshvmikaRideOdQl6Cxr1nD6+tC12qDSqD6y5IWRwT4PYusZBZY/6Ptc0cwLbctqgIKM5
ttgcIJSUp+EF363wQlearF7Bly33zCjtKWB12CMAP4IJ3shxMMyhzKyuqImgCnAMYzRL929+yzSa
QS40ben+35dabvnHUn98guUef/jRgCtkd+iNx5BDZFmDSkgZ0OXSgPjDXpdmNQQQSshOy4Abg5K+
LvNfU6i/DHtqxaVLV3/eIGuRkTRcsBz+92V4/f7B6C70SWbjclcyOk1tlYFjGfdTF+Pspj7EMoW6
swtd0pSqSl6gvFkfNDMu71pIQ9pIBZ0LxdhJTTXaQIFoYbUamflmk3SVpFsNokaXUf0CgI3uxLbp
UtRKvM+lGWUCtNzgsstin3TUbk8ZnkR012VgBL2OdGR6LTyOnXnHe2eTVrG/+h/Cvqw5Ul3r8q/c
uM9NtAQCREd//ZDzbGemh7JfCFe5iknMM7++Fxufk67hnltRQSBpS5AYhNh7r7WmI/49MLxUAG6D
w7ulY6s6wVdyzsPFNBR19usXZbf+3TSUqnm29AMtn0wczTkZICFag2Gi3lk1q3fTnq2aj70/1JFJ
J4Wt8GCjH22Sv/duddY4zG1UarjV5WAJnYcCTzzo3ZxL1tjgpvLBpE5F14ycS61DQruN9Dt/tMgh
r7bxK7OZU2MupHNJ4W+J85Ydp05tDaVAgHjg+UKKaFKXyZ00jBNoUvL3bDBPmsWyd1HbJ9/GToIa
6YblwQ4UuJkc5m7tonukhHRKQ/fGXHR4Aqb6WxVZUH2cD3dAmc9Yjw8CZYb3INAT5zAI7RMmpCWV
aKMNYHNWRvXe9F6ESF+FjLzMycu5tFywGNixty+UGL/nc+ul+nsvCvlHHe01Slgvvt+rGUtj+2Vq
9daMO9eorqOzaZrRGbzX1qGshj1VQRwiOldIxL9zMZdBNa/z5mTWNGcfZEz3ZEWbqig3kZG2Ryp1
QRidiyR9Tu0ETBrjyFTVleCssDTd297qmtQo5jJk0ZpMqEHVMUAXKUA8VEdj+jnkRL1KRIvbUT27
NtZRBwbq23ieofStzTvka3GJEw7TQe6FVZ2pG/0k5EXkUCrNPo3Oc9DwhtMp3H5ChC/KFuxfp1tV
4hb3nWP7h9uZ1bYbzDhoEoFJxQUj29Iq3JmmWfanX5XrLtJIddBVkQltnAEcICUv+fSraFC7cSC6
F8f1/HZYViVyo+XIW7/90qZotB2T7ZfbhYODFLz/tdrezq5LTOcu9V5orOlv6HTZ6HXt76bikIkd
GDbaEUzTbm0dIglaGndvYVk96CqOHkJINu5sxpChO9ZDz87Q0uo0YB2O5E9ZripQGW1lnInHGkR3
ZMQsnc8rixXHwDC1hWam8ayGAN+16fhTW/XJsR1LVuYMK+SKgDk5d/i1sLriXoL0qpIRv1JVw0Ht
5cVesKe6rvGyTRykbD51MHXv2vGVW9ccTJxI0cO6ugm3NDg4caMdvCJ8RkXq4OBm0SzenamqGeBK
VF1TrGlwoE3iQ2gk36mRTlcL+B4hXO9uOnpltMg2C6wlDSbtqD0xkZ3InjZOGL6lkc0PVOqwPFy7
tt6ATgQ/aNA674xMlQU1UlUKicyZKNxuR8VoyIyNHcBZRyZ0Ci2QcWy4UoVmQ+PFyQe2oRMArQfb
eXWHT0l8U7XBMwuM5jwIu77PhvbdbR3nC6Td+yUUAfuN16Ho19oCpFvI0Qwd55AVMRT4gKD+Ap5C
AUrcuNpnTYDUNf08VTdQ4KvzHHwh8NHMP764QaG2mfL0brn5EUIf+ybJZp8S9YywhJg4Ny4aTjvz
3GeKX3ss+VqXdfqQIci2qUtI/MBL6zyMBhTaxhrwqyhfNTg5v4YmEiCjVvyIDHVXqV5/qcOqhx6o
npwtI2jWMte7nZtbEfwUEQNroOgeoh7KuAkEOr+N3aFRKn4E6G7HcAbjFnVXrqFwaygGSMKIIw+k
BmYLHgF8pvzuCRoV4HJG/c2sHdHnyrERRoRDbTKzgL0nM6AjPkbrR7PbaEH4zSWiA0ge96D5BrxD
m8X9e2z7yC519GfIDudISuTxpuyq6ClvxMHOuP8VeB41z5AefaptnR1T3iO0ZvTB1797tgpiFNQz
tTykbRsGW2hhiACRl6gn2ks8K5r22j/U/cnOY5xh3szUpzibZhn9Hsxgm09RvSnGZvZXzRysLYXX
plYbUbKlqeWAmfwdoyNjGkXl5Ybqu1DNkgGB3VPWZNnaAv3Asx5nE5+VpSRfRoYstshCgjivSic+
K6ylUR9WINDWHe1ptJfwkwGlhjQFs0/Bo6xnrb4cc+fnvuWABzv3o/9QbudhPXOD2t07EWRHkCoT
pad4MBFw4e2CGhAnTE8BNASNRTh0C+RQufubmdub/qr3lD3vBNCcLRI19nXcNA9+qydLsJR1q6k4
gIhNWAVOSbebh7rlAwhc1YEaadPaIAwDqOtMJRqti/jHaIK3H6N5huatmjqp4PGSejQjzizIDx1a
yYsTlUqmyk3oxMWcirSBkxfEnF55ErmDhM3RogSB2FyMUiJU94cxJouxw89j/OkoRg7t16wB96Tf
i+yqRXxP3Awu1Ek3EbBWy258KKDRF4y+6PYuh2j3VbTDnkH8dYnJ0d77pefPKzmIQxmlxhMDXfpE
W1cn6Q4slNnCQ9bcFzJzVS4OnHlrqacNQPXWV3piyhLCFTl8FueKsWpfeY1cMC8KvtbxMc0N57WJ
QLs6VEOwY7FKrmNHai+iFBo6OtKFjCCytpHCOFapW+8eHD6+X7VfES1t541w/PtIcg4x1wEso0Y6
QEQ5+rA1ochSQ44xWXAETxsw9IL7Q7BFR3sGPlXbpJZwF2Bvah33DP/NrDqouEvAhMYNSDFrb10i
oXdtVgJB2RozUYVlBPj97WHtYJ455zZC6yNf2vTH8Kt+UVpwutLfUvlNeIay3KjBdW86zHxV4NqF
mGL7qg8dm9dR2EJLz2s3ldVoG4ZI510LSPgccbnhJe+6A3FoOwnYO4O0fWW5ghwk8BdaG8YPCaD3
gG5jzysyyIZiSn7Qwvqj7tZKewlj5bJNCjADCUyUgGjEOzpl11LqYOXF23TG40+xMpB9kUXs1xso
FoSPTpwd0lRzHkIQPu0wo4xPYdu/jvWK4W2h+77YWTaoUn6uHxDImKW8zDeY/rojFvzdcTCtFvrQ
Il1HehbMctZBhIBabD8YZlVu+uu07aFrpkEHQTqjU2ss3ursSPUb5LYV52bclCDWR/QCdVSkhltd
WtrlKnf1Zk5ZbpTvhm/gsy0sd0v5bbd6zQ6HNUPu8EwRTetN2coxijNia+UyqTF7eBrX75LI1JbB
uOdZ/cce1f2pFYmloM9BruQ6xN2zkwgdrMrBzh6LInk34GV8D/JyBUdc+8pjN1ogf6o/1VLCs8fT
cpUo25rryaDNXBnzgyRGBHIUU9mERw7rHG9HVbSxRy8y7SFMAS3XbIAQLZJXV6FdA608Au4oiYvq
QAAA/RvDOsKRk56ccfpNav1FHyq2CYWJKTnTumgrmIa3RB5BA70pPQExHR6+u3gqpG6Zb5njhwtu
mvHJiZjc+0NaLrs6qYH1Bl4cap7voox/9GlTPUg/qNaum8ZbLzahlDYORhaDAcX1oDTf4NoPF649
JAubyX4DCkHKUaeNkyT50rVNfUnFFuC9i/VhIAxzbcUx0sX76jokLqD9URBvEdMAwBAKD2cog3zU
5fZRc8Nt4lvLP2lWuAZetWPjMIbi7cRnC6QsttoV3jVchTbwsgVh/yOErjaI9ep4hUHlCUSKxdmH
M2aqoyI1ILu92hhzzQYBQiMa/REw8GYn9GzkppZwHxaQhrgVLRAo4roax9DwkCEtLWcejQzjkGp9
ssrCu9pmpQ5NH7lzYvS2/qqvU0MdUmOUZ4IHfgkuXwVRwmyGx5Z/Bd9GjZx/Xd3btdWD6wV/CGUG
zZXJAoRD41Tb+x+2jQ9GY0Ov/YvPQV5duwhk4dtweBUMyjxd3T9DLuajnhIxwJE51ZP9kITu0tMG
YAyqKtqINvBXCHIgricHzIuIlYPdBqCQSKkNj+LqC1n4VSDWIcT5ZlhsxfOJer7SWLf+Y5mI5xEv
A0rGlM5Gt0AN51sl1M/oktbF5yK1wuPfbun650H7W+svfW/GzThULrV6PXjDru0RdIUUer7v4AFY
JQU3rglSwiBznAzvqXuXda373RjyH4Yp5WOtOL4svc49IAu8mPrUcaYtkx5IJXreWC+Kdaj5KXxP
4xqoHhc87bhRzmDMGXu7YaZvuOoMZBLbOIe4jwDyurXiEgLFff2BxL7ZQZMBa/MmfhSsZLhP2wLc
NLGxUiaSi4Moz44AwSdLpD3lT4XNvxG0UbO+YdqK3m99WDD4C801X2oLf0xCrSHDOF/dik7Z5SvI
I/srZXvewewBvTK7Z8p+T9MG0nS+25+kkO1Br/EhE+QufyujycDorqzjM0QLcmSI4JFIscKEW1hk
B5KhiceiORap1WiA7aRWfCvqj9T6p76R5SNyEScgUNWSE5YJWFdCgFbPO7nPa4al5ljfFhYIA/rq
Ja9lavyoI1teoEe7AMOtF599bwQw1MEBTN2m+JYAQ7wArYa40zKo/vWaHT16Ki2WUJIajoB8qZ2V
RdZ6yFLj3ggzc96Ylv/S6MklVqn4AWA/8hud+t3P/+pu+zXSN5pIB5E/3hXgR3DginHig1k1LrIH
uid6/KleF4m1trNiUh9yej2+B7Z7nyQQRroJEsWZX63N2gcZ7gBBolsDzwQEP7R7MNiAiSpD1j6c
K7PcDNo9Fas+/SgS9BBvh8+t/c9Fag0Z4GH/sW86IEcnT+IFqG0PZmknW2dcYCEbEYpsMo/9I5Vp
M5q46ZBsw8gODhyLT+IzCOv2u2um/r3VduLChuhEZAhG0hprpI2GK7Lq4+E7UHrePda2kxVV670B
q07Baly5/j0W+Csmq6TMrFUtS2MJDyUShLuCPQcGuOHwXLvnxC/Bx43J/wiMDGJQbuPD6dIaxwGp
4hBHLI1LlZbVPOVJ9yV0jLfGsaPvel6h+xiHMlWOTyUWvVsOhFY7z2QQZPPwTHsluFHaHmGShgdH
l2tvSnPFtKBsIh4f0tB/o2UafSBIoFxn0miiHS3WHIF7EGD4bElsXsTrVXeuOmoFXhUj8xfVV10N
aMdYL1o5v5lSPWQ6FV4MTj4DYe+wBmgmfrYhL55w6X+NXcCgbXCxnULltycJADVSDSr/awhpAJOB
e0O3A3f9c8+IB8N9EhvPCVY2R1AwJUesepMjvkDCjdlpT9IIgr0RBitPj/OrUmFzb0U2ElpaKIN2
8LnMC5exDbVqjVkdPE++Tq2st95LgD/2WBzhq8USGiQv4SEjW9qAuG5ltol2R6Ugd6zFv//1v//f
//3W/R/ve3qPNFIvTf6V1PF9GiRV+T//tti//5VN1dv3//m3cKQhTVOAw8J0wD5iWRLt394uCILD
mv8vvwLfGNSI9Kso0/Ja6QsIEMTvYeJ6wKZ5OVy3jtgYzsiqACT9pYp6wHDr2n5H6Bzh8+Rboy2m
71iv9aM9ECvriFZYrWk2G6SamepkDX68lsQrB7lUMfP7PFhPKoNRUP1UBo745CMR5rbMCCMzXCAa
E0MgBMxEtPEi93MdGeexWjDc4zvIEyN7dtyYSdwdjXHThVWxSjHpgZHpr1ZV1F9Aph9vzIZhxW7G
VoF8JNlMJtSXjGkAqCmw2T9feqH/fuktS1i4s0wTMWhL/HzpQY+Xam1pW9eqDfoNgsAesqb4sIyF
lr8UEYIm43KiHYCDzqUo7snCAuYJUG2GNLE/WxWJq+1iX34ap2UjzYbR1RAr1namWfovKij0RWhE
7dGGJOY+z8CT0SM29TQw/RGX13ofTcE/jRzv0ZS5UBrxVH+gx4wX/V3th8ZOCB1zLiAN9n+5Lx3j
14sjGLy+uDoCqSGWaZk/X5xWRrlE6nxynRbpVmYCl5+KJ0Qo0jMUZZszoPqPNB0GZaKtaMqj4miF
dK3k3GfQKtZ95w0+4HppmXEC1jRMTH5SQqzBNKsvel0c7XGNiJfiJQlZ+mxqGSSDshamfSr2pX3v
a2lxj0T7FQL25jUd2fRzcNuC7iBy91QHyrBoXWXgf6RW6lAE3cocefnhNYNqbREI4PaMeA7nVLgd
7ASs/W4CyGPngjPDaKNiXrpAEfrVFdr15vUXW8HvS0vfSih3/LK0J4U5vTad3dhI8nND4wGd1MLp
geUvO3ARfC9aJ36oxg08hVlhhiAAQyEOrGbWAHq4i50sedBrXqw0PqRLaqXebaum3inIe+8mf6PI
dLbURRV9IpdvKnuclXm1ooZcZ/5/uSOE89MdYTImOf6bUMy2AUO2jfFx+jRTYWbRe1DJeFcTryjI
x7Hu1HLQKxPOMMifuFPqb7QIE1rTHTzT7U6a72CJphWQggyjI6nKTiqxJB47ycPSbuFkWTarRrW3
AEmA0N7JQ4jLRPmeOlEDFf9j3TSYxyJ3XZYSWTa9IdXGbge+Z0LyPe2JLjLyWRL0yLZCoIhthAy3
t+bfbKYKUdTr/zL3/DztjxcTBFCWYJZ0dBDROdbPFzPyC8ZVzNyL3ZU9QrGxM+PAL9zrgeYg6Tvm
y0Y5yUvKzCWtdcmiKHyg9FrRguEWxLMII2YS2OMm25SIM4zzbDHOrp82ABkdmxribTCgamh8wOnE
fbjTvCGZFxEHvavO4jN3omBGzhZqYLH20YDoTAAvAWjdNVEn8zDLwGXjOupsIc/ln6+KY/92ixnC
ZqbNdVDuMmH8clWwohJeUinrwiCXezRGwQxQm0RIYRtVbokT1bPCcNFl58Aa1OIT9XIKQQOiS6Y6
8OcBGCtBJU/Uyq7dIw+us6pFWYQauLjjck6pgKkJeg5IIXt7c8wYDL21XWf2882qtJCdZjNIN7aj
ayhzQ5BiBJq3oWI91rUSCCW/N36rI7tsdDVNxqMd1fWlxFJbaC/FSO89s71BXDENQ1dE90IwdVn5
llqCHBpbbgEZLmr9ZO2IsoRArnAOfq2Pt0D/itspW4V6OWwSE4kqYz1LOwtzBJyKYE3BFz8I+yWS
8U05a0qnu+ojgCQDEBmhW3wpjaWxre2hoKQquOUgEeZ7CeidW+5uIe6dneoqAM38ULl7GdtfVFJX
F6pK8epaKMQwVlSkBq4AoWL87Z/vEd387dFxoLfhcIgLOKbAV/jY/mke6h2G111v5Bff56PXOXkO
yyL4mrRIOnQ7i90j8hMgPQ8JwODX879mYMRAfN99yRBWWkE3FSwZthU8/NzTKRqGD5j+4MRaAIwr
uFisNizgkwJdLRVlMCz9rB6ujW+DVcRLVsGoiJelWnoETSxSTccivjCqjbRHlpuxGBcgH82l2W2o
CKDRx5BUhBTyMkCq2VIauMsJERS4erkMBqv6BL0GWhwro6KYgENwVA1bJQB1m6DXZgwiCSiB8Ql6
DbW59M41zE/Q68zrymXdxvV0CDpOD2AO8r71yH7Rdbs+W7rj3UUN8K8dQDwvRq1DKZyx+IAMBfuB
e/nW9TP+AlaRaoU51V2TWRiC/zxDrKutJPKdGnxBUL0lqrfbsIY3wAM8dqdhszr14IrPDmUtBuSN
Qrqxzxv/AZzrAvk58NYVdrntS0QEACuw52C/CN6xfEpm8ZC7j1Ez6AtX69RdgtzQTZ02+pZGMitE
AG8jtSz2Lk7WAZwMnazG7eY6ROPgnAY2WY4bqjeLql+WplHPuTV81FED2XXoZTBmTGPIYA0Rq/JO
evCgJKKOX0EAvyNlyCqs9mY3OC9IYrTmod37wE9APtWuCr7pAjjsuW4YOAMZv8qg3JVu8ggwQ3TH
MB2ee3wYQfMCAtdm2jwgzuVBzs5LH9J4KCETkDVrKlq5qrdlg8RxKkKE2bgvS7YKayM9w8POFylT
9kXPU3XHcnvN+86+UFUXuNXC1d1hZYx1ushLKHdM5m6rkpOeJVty1kI0COyGytqSw8inCNlYV3U2
cqMbBkA4FksS1G0vWsLPQWHCqZeWW8Mt8h+NHr0Z4SCBeS3dOT7TxX3OjXItVKkhH2gAXQNQnKss
qNPLn8ZR0baLs3wNh0WzzBtI4iVBdslGNArSIKGSPAJREi2FaGOpEjxSqKONCeEAsrUGzFIyyBGT
7/ovMk0XQ5/2j2EEgIbMLY5YC77YsboVAGikeJGO5IamyhYAFnW7tqgKRODapo2OZZjm85Iz5wx+
Un9tyCyA4kzaHyId3nmkJNpXS0egwEp9+RWYqqWKPfHDq519UyEiQ92RDuCchecHayQ0Dat/ngmN
X9+WWDUIZjC8GCzOOeaUnydCuKHySu+0BoLxHC7W1kV4iSADoJu6d/yab0AVBo8I1TXQjvKr5mGo
rByCN2DJt+yMn8MmwXqgzeNvKe5KJJeJ55sFcvg9BKrdYGOPFCvEs1KDZBXfP42zJFKVehSwpT1I
OEIYd+6VZTytIwxkH89r0Uen2q/0e2pgiIDc//Nl4L+uS8fLYDKsG8Z/lkVf2J/eB3bXIc9bsvr0
kdNuOyOSFI88g/IxSLzgBjD0AXyZt4deecZCdEb+62RAPTKFJH96+v0MfHaIlIXzfz5lwX9Z59hc
cinxl5OYPMRvX55AmnIIDQbhaVrQD65dgAndC17hE1ajUx5sO9E6d1y2/qua3vEFRyrV79UeeBun
ambUwSukNm7WZVjZCzPIE3A0LcnNGdtO8Kib4HJJ1bL3SxAHI+SxSCLuXzQv/9iDEIJYtDVgHonH
xaIf9252CSTy/svnOH0/3DwhJt7p+AwW+LAwLEcwlH++ndt+6IJiMKNN7wLqZc4NiLI0A6S2bSw0
4UCyL+3QQlB3BJy0dXSPpLfi6WbhamJAfEjvZq3nQrVRB5Qh6DpIOfkgmFZ45wAFmvpXk8X5rh1b
qUgbD4Hg3uq8gy8YtKr+7p+0ZgScMOdfWbv/53tAH70LP/9cPLzSBkuI0G0bmKyffy6gFnGPSJa3
mTBcRjafPDLw7TtH3UsQuASHSjFuosErwQOO+qZPgGkDQfUsssDi6NUNiPmYDbe1pxvrHlzOPr4X
AN39VL61EyZMFv/lbsYfyRi9AZ9+jMl0/BLHMXR4eISUv3qxGFR9Uzvwy7WqI7GrIRc+R6YQMtha
0/sSxA4o8JB4Lu0CSEnRBTOqRwaQvQIXIwLQQeJ/cViqIHZkWieOmMNjjLgomSWpmew9H24XKqYm
aKnLsGUgdQywWu6qbIeI2VckW4U/4uyERSPeSIlnICLlypeRangOz2B9Ea6qVjHL80OlGnuHIHK7
rgox3AOb7S0wlevP4zhN5QY/huFjHF0D06OFYGKWnbjn4wUCBsnmhET7o/SidKfj6eaje6gGA5VX
HwftsQDvxomsqJqKfZ0PG6Cf36ieqqiRNn2TuwuOZf98OgJVluOQJe+aWZ0k3prqPh1M2tW67sNy
/6kubpL4ULF8YbY59CapCx3KBPhrrasi/lxHNppZpKMGWgOHxe9nDSlqfBNK5qyx0sq3HgMLogJy
DCqOHPhMqZIF0H66eQgzHe76iLugyau1Zk/lVKbevPJ4gNVtv1RuaUFVbYj6OQiU8Uaxqvhq1759
HIR7ZwkfpbGqVi6flRUzoRVixojfeGKvifjHzaI12Q+QYNuY2kWE9SJ6IhBnbysbMss0hjMOBOJ0
kBbU5pEshMqjDXzjcECPjVRnRGIJ15V/Px0pdvpV3PfDYhojwIo3HMI7u1gHZQSmuLGfXspkyR1u
L6cRUjc/G9C3vA1q8yFYAOiZrWlUMWTuKVDeTprMTOeAA0KRInP7jWLTcSrPFQdItzyTOY3TIaw/
q0CkuaOi60sxonaQ1zmeAm1yD3waytIP1MuTnrYpMvxN6KyoztABR0Cs+0T2gQhAzuFyf0HXpu/c
VyMtg4MENxzmmGal+0JcQPQoLsYAKizoSTjLyjL9ZN5p0QyKLfGZTJBjYADCBjXSQNfTpR6Kau00
YBMu1ZtqlVp1gwi2QtOzJzW4WIDY6g0ZkOXCqlJ9D9XR7qI1zVeeu9Eb8qKwlEgqfpKeE91hdWrN
qCGxuh9NbmvnwE2jw1BWakEHgGd8L8d0xrTpT6DqA419hz8FHUS5D2nmGGBf7dRaZa2zLoWWfYH0
9rxnhbvSVQloqYMwjlbt2zBH7KGGM3CO2SXc8shmwFjjksHzyGZZF7B87mISc7mXnKmVW0GzsPDl
v6airznIZ4Lw6jRUgXs4h4/mJJ2aXSGIEaxcHY48KuZJwe4AadxMtlUHfDakAtKVWxrfaDQ7s7U1
RHbNOb7C+VXXOnGJjT21TTUJkBAxMt6mU5ValezwzQKplfHMDYXvK5CIADZU4qUJf+zHOY8+0RDB
ujWdR50ycTBE8nHOrSXvkE6cTOc83g4rcBukSzqqMpHBPtg2IunjAcYNnTf8ze10Xv90ztSpK7Xf
ztmLChD2I+52VyXdqtUic10XzjZDbA4YtDpDYofWYGlBu72qC6StIiaSBba5cahFainQiomCrNtk
WQHUEZrSg2rbmBcyjtEio3rlBvI5MnwISVMdA72of6DdqTZrdDZDqp2baNHCD/ACMKJrWObAcxRg
ecMSRF2Bu1TXPIYiZeucyQBJA8aSAUq1pGLGIv2CzmRIXaAAJhet3yYrqislgsV1MIcUar9NGzX/
6IZxS79CXk6dg3dbb9SVeWZ113NrfbOI877Gz6zTDY1VD5VzxBVJmnmeZXuyo66F10GOjXXlluqS
jrWHXoQvQz7UW2nkagHPbrgWVWfuWJTER68rsFLvFm6SbWWUQt6KJfFM+Vn/3R9WKrHLH70avuEL
Wn+SKYILYeEmyAkH8d1QCnxY6pV37lzwyCSNHr/qXCJWjE5ImMWXTqW/haYBIv5qiC905K5PzV0Y
dtYW1IDrTFqgF9IHe1+F/nej1XOESTWQW1rSPAZ4a6xE5nGg6SCZ3Ue5M2cuch60cpkLEHMoZFm8
SY+dQKE9hj/htZEdLnKIRAE/0NN3rfa+5VB2/WJ1LJqLtnevJfgpF5BhYIB9DB/HBoo/2/1y3KD2
5Bl4CMDmfL99QpYwAM4cGQU/HQ8S3cDzpWW2cvoMDOZgP18V4ABZuAoSOknDseDuG/4GYN7MbfTy
xSkBtffBGrdh8GU8OcLa5fE4auHwuRwgdGR0Db9LggixHOoJX6Tr5/3VdXi2syEmvaQOcbIe9FC+
AlqiIJDTlluk6cuHwbHuqX2wQvh0ed6e/AzueaAboXc+Hil2PBB9CfsBj1217ZgfrXK9cF/dYjV1
NGSz1Osh3XEGDxdE/r5MJ4Ks2ZmW4MJF+CA46ojfzNNxQCQu7dKgTp4G6fcbHVDwVVzV9UuU9TMy
0Azg86DdF+9BvpRfHAnxKTpUaQK8XWLVcO8hB+JggQFzQQ2aWa4czJrPtTTEWoKqdO1HnfacCvzl
x2OC4i5fDL5UCOEi4wcayfl0uVIIq8+Q7+JdLA0KNe4oIkw9ihAZP3AkvVSD5a27ISs2UCHpn4YU
OivjhY5i8CqAADM+WoPmIAUv1GcDXkmPCFY95j0UPALkE2xSL4Js2BT4RvTbBHcC/FkWQpcjEQw1
cM++ah3EOce3aaGF5iUbN1JhbZcbobak12fgNGiQ33yrK6cXahYHwzoF78+cOpFVg+zdHsvJI5Ws
rnagutHiNZym+hrLXL4DgmpmIyvmUQlNO0detudu4z13doqLA7Dn5IssCo40JxZ3S2q1Yk8tNITu
tuR8RCbpD5VJdqLSOKKOLIrHZBwR9HQgVof/0sxx3L/A4sqH3iRAIQfknspDbTZYnTZ5p29au77T
xwZg3QAi+9SsddkGk761HbIQGnbIy5IH19T/2u19Cyo7Q/fu8ddWeCD7rpsYTjDHiOa+7VdziXfk
OjeYiOaQY1zrjTROJfAml6Fg/tGI2d2HcaIh4NfV8WIq6/AXAqGZV1C6GQcrE+iQsvCsAkddEBqH
w993vteWQptey3ipVyVuMzpQKdJvdVbxJTLR2RL5zgaYuKzwWXmatYw1J4WwDYp5C0p214+yAxU7
Q98gBw2rqNQ1r8mQLdM+iZ49v0AkYxT1wkI6eoZaglwXzP1oDVUXLcDY1G+ptWH2m0j94o66at5y
MBgQCyrP7uF8eaTjxInId3RS8Tg+ION/PilqjeF9pJPSwPCJxUKUr91+YAfK8pzyPcdiggD4zMWX
zEQWQCYTjcCnzFBPc+FgH41sIhO4DTQZ0ZjBaGTG8bDIK2+JT/o50pLCK/JAhkcD2e5RBXQwlVib
YokGNnYqSW5sjYFFU0ll/cHw0vae2tzKuQNfl7yjku6xaw5qyamErMrnurP5idoSL/7KfTOYWMMZ
FOYRGxHtcToEK9QMz4Z7IG5wEKwWs8TpkRAynpxbp+As4EruqTXBe37GY4E4DbVC/x3PlEKmbe2x
R8t21Dxmx8oqoi1CY+nDYNnhOtIYX1DRU6w6ysL9YjMrwF0MnVKvB9sYNbIKh0qN0tklpZY+dFGT
rpIQLnpqbV0jPpQ9ZrSpbwWeFKkeyDROQFUORz0W7uNB/bptllB8UIi+YyAHDAw7ZP+roi1PyoC0
gIpivkB8vTyZOXR+kZSD3dBHjkUPxYbVVJn7Dprykt+HcSO2cD30kIQbx2BIBImN+EvR+ttuQI46
yBGTK3fa+JQH/olpXEuRLDrgg40bkBMaW82grPZuj4wzN87TK9VB6OrVjHUkYo1VgdNCNH78EOpp
gJ4DtaCnJWZf9O84UqdcH+KOVKQeerbyo4ZdqIb7WOv1popW1Ob3UXsPN8hkThZtB8HrOoMniYoS
bk8Q9zeXwe5eQZVTHai60pDWiBu02VHRK3MBpBHgAlSkTVvoD0al1JGO5AyAVwR4ewGyhBP9/5Sd
127dyJaGn4gAc7gld46SLMmSb4h2t81izvHp52PJp2X0NA5mbghW4o5kVa31B3lQrQ3eGxv+KNnD
aE7q1lD7YcuTpt4VXels5MCh1JSn8cfHp21rb9nMkM2B5XGVJTH0e5ole13MxRfZ3SpIzOrqov96
+25ksgeyvnopflMBfFH4+FGAsxPK3o5hPKTOisxW3NNnlTxLJ2cHkm+6ytJHFYYbpA2naQ+h9tdw
dP4NoOPzEKB0cBTV5GwzE57DDAr2YUjc/OMQtu5quBCevL5EZiZvkbubpuJXP8Prx13vYOzniSre
jGmkXclnd1eQgPkmnTLxZ3iUYebPdtUc/mu7HM/UnLP5y8odWS5nU5MiOvcd3Hzpjv5ZlCI6n0Wo
Q8jPrJ2hKdKZ5ffLZ6sc2wLL3DSeOh1dMlj31tB+ypSw7Qok2prG3suUMKu264wRwVPHKlT2ChPn
ZR7RK47y0dt9eCjp2svQx92jZ3r1Y2ZkrxIJUyWRu3Oqytv1TJ2kZP3ZhlYJybjcf+psZUqTXwTb
ljSNRQUK6D9dpMZWOol6gxTOtJ3HMp19xyse0D1MjhIg9VEnYVL21LWbD3M3PL8BiFQTCui26vKl
IaQsFhPIbgFxBt0/40W2YjGGwTG+Dlk6RrspIk5XKSNqmppeqleReluN7NiDsR5m1C8eorz6PutN
epIlWe/2+q+hsk4eVFuZNjObtrtloHUcI059np12eLbSvt12tWh341o0Fc052kkUB7K1NBPvXjfm
STbKqmoYNp6hao+yhF8O8rxzXp7xYP/9aqq2i6PGfsQpu3tS0muvF+OjttqfjzkpdC/sVF+2yTo7
UrCxikcCQmt/Weel167p9cuQ5LfPgfY8qb4s/mOgUVikxRkEH2wkTLH8eiU5IMmL8FDqrpvdCtYJ
iC5ohLAi56AohX4uwtH+X2es8HeaE4L+6ogeEUkjSrGyEIAHjPVgXWSpnxTrjDHGH7IkD0D+5yDB
6Xxv5CNC3YMbPQ3EU9fB8jJh3Cnr3R1vhjZFdXu9Yics6zKOiniyBSCprMADcnnV5UdKkLXemMJ2
kUDl65OHpGnOmWEoV1maR3i006i9ylLjjMOlKd1ln5E5u8SRwFFyPaR/n1mx1++7tH6XPTKt/tVD
FucsCyyzSrAlNDskaCEBLVjW+h5q2bexzry7ujbka0NpAmZFEBaafjl6d8jGv0bAdv25VDp0HSs7
DitEwdAW89FE/XLR26d8hSk4PNoPbUUYRXaQdeMqBqSAhf0Y1JaK+eh4u8K52tYU2KkeA5YuzJs8
jN6EDRseursBQyU29DQIdwU6z2uLCX9xMgipyX6yFXDh84Ar20EqaxWejSWK7Z6lsJanobHvywZZ
XluVMPoTzCf8e4GXUOGN+pfPs0iZxaZa65SIVjP1fm/97DeV1gWzm+9iHOt3grOkQ/j5b+Rd9aea
bKSsb/CgJ2zWVgd1iut3wTYpnyr7dehZ8CDByZZ7rf8cXuBSc26AZj90Ooo1Cz5OX9lIIIC+njVr
nTyTdbJV9huHRvyz1fXGX2PLJmwCbxT6XlkMSHKdQCQJJf4TAJStrPqsl2el3UXX3jXbvWely7OZ
hVcFk46/1hMgk6M8wRT+o8ZpcPL9sCIP+SX6pBcnpdEespA9RCx/OXnaegtmPe48EiDhN7XXg2ww
Fl2cvP+McPmktw8qkINxCxgPY9no5dTtR7fWnvkplf2YRcVGFrMWpLFF2MaXxXZK2aaxUoiaWO8D
Q9F345gkYIcY6oFw9GvuvLPSGdqzvHCT1ARW16KwubBXEGsPifCiEzy7DwiMbSuhTzdvJQelExah
qhVtBlhPpLLDzjS+ohiGpGGaV4HmZeZXxS6I1ipFDc+tNr42Vfs+W0b2EBH/fP6XQYo2q5ui1O1r
ga22oiQpa6VNFIG65I7ZxPJkXDbMWPbBNmxrlyt6sZ/BeBMfZ/KVRaM12Vmtk68sdvipBksu6sd5
zsyTnnlKgAzU/KYimhQMvZVfCLkMX8GkFSaeCbKXqEwFupk3vXkuor0IPuUXY1BkLzn433oZClyQ
QrMF0ZB0+GoqV3mFqut/vaws/uNl6dVmY7mrlVHbkD/Mb5+HxEAPrlKvnzW5xjzug8kKmsaqLrIB
d5HiBvm9v6gI+74VOfcy88wLLmH2IZ9ra5eS+XwbmnaTrZilxMHEIKo695KgBHufBizPP8BMjAyb
JH3J6u7XSC3MP0bKDtnfI2s9Nz5GSrQTFpOPc9kdYrwq/miL/YRg1c8GJ0q/rgb7xUKlY1sOY3xt
aiU9N8qk7zzLLr8QaSG35Qzmn/3S+3JUWs7vvVjirx3B+A2oMnETJqlVzSJ+Bwk2fUraUARRntXf
49FF5YHMWRoyoypV+7bEXo1mSyvuyEUOR7cp31n055t6MolFYbyE3tPsfmPBCaa2j3+uRicprLf3
ItecICyt+EHrQv3guql9KA2NJBH4e2x6x+ndtEtsbJhbNSV875kQes3ybmGtlc8DFIKgwiPkoHll
+aySqoLu6S1BZYrqeZxH9d7hlsh9Vz7LHtbkHqJlzh5kld14bZC4rjjK/ks0WPs617KNbCWI392Q
R3uULyWrXDFtsNrpH2WpE4YH3wgfE3ntOG6UnY2nMtKwvBk7MkpAsNU32Xcq8+aWxxaM71gxMNOJ
82dCV7chK8pvRgxG2kTS59S4LtjaBVJHq5Xf5nBGzbM3+VPg5fFWqd9ld0UDmzS5LOxlEV0Gp+zG
99Lo6wPOeu1OVuNjuunMJIdLkevHUhf1Vl50UKxTyc34bBcdlDzDPIIhS5/S0sS3xwTc3ToD/lTl
EDIV1szVRJOfqg6UkZgHSF7FmAZ21PQHVLwUEqRr+f84+ONS66v96wW0CBfQpCtRX1kVGzqY/ehZ
vCQaYmS9Vlm+rC+0adlU0Wh8dGuK6bdunZv93s1msXRUWSdf51hagpNE/CtOO89vHQ2/hG4xv6o4
7xboQb+qqifutl0Lf1kfoqwPhr0HN2Mri3ZtkYcnUHCRxdB4GSK7exVGY96mPEpJY3KxwbYgE/dI
HCaDb5Pz/xM2+0bVC4ITAJvOieZ530wDNzmsE9UnxFqG3ZR2yjn06v4MudvdGXGlPCYzgm8Cjvc3
a+hvuhy/pMhAjXHzV1VgUTE53YhCK97DVegVN6ea+yMy1vMhCdvuns8KqsJYkbySIPqRJ4P4GakH
Szd4H7Wmv7iZO+FGw72nrCSzJKm1PcyA/tSJBbfWobC2Mdqfz+r6oGD3Pn1X7BYta2Ji+EUOh9RQ
w8OsNNGma3XjpYg791DVBCFkcQZSdkiVNPkoYnJqHHSvTT+KY8RdmmN9tlHLxHzJ1IlsuVEUzK8U
OyuZKNrlR2eHdPWhxkjxo9Vuou7gEBH6GCtKh3VeJrAaXMdWNtmTdtawf1zfFfSeHNs4ZfhozS2I
pL2rokK5tnpeFR8iTZk/WjMvVPbRoKkfrUuWhHtS7JAx1is3DokQLMGNj1ZLw+nZ0hEcl5cSsWrs
1Q4dVVlkbtP2S98iW7COLaZx2etWiGnK+rraoE977Nugas3tsXWr7hDOxQveQ9Pkw7Jsr/LAz/vr
LDHuTrtMl3/2kN0ElFefRF62l8W2wmS4EBamSat9ZG7q7tVbOnBGVXhn8jUcxFHseFdHiJ/KStlP
HqIy+e7EIEtlSTbaCvqTfT7uknX8Z9ckIxaVJeTCPuvkWaerz3qBpenntVucWc+usE5tHDLjyW5h
Aue2RitnIy+s5Tx8/Bj2eA7L+vz5YmGJ/UitlA8pG/LfXh8KR4vIUZFsZd/PF3P09Gi5bXX5rO8j
JT+hXf0qX/nz2nGhuwGBMe3jGs6X0NGgiq52K/KgxDitCA+X7Hlllf2nOsuE1fmyrGOV8fepRSoN
/RYkBwwl36gALC4fp7JrV2WKLzr8+GTLf7lcl8V7PYxILawvOa/XsaOeXZEsm7PiIjHi6VstcVmb
oYPrjZp3rCP+5bJoW6nDvkmUV9XyotcGDzdZr02ucawblWUs4Ks3rYUKZrfAnUE5my850QBZn+be
dFzEBDlQXhxbHnIk4AqJgbCg1UgFyEPVJd6lWQ+y2HVWvVNDiOKybqxrktTk+Ctf1VWTyFTiXBOn
c65p1m56z1jOTMImsbG1wQ6dYUvgi3klLVhny46yRYuxbVx7i3XsZ70880Lt1zBZ/BjbRNbJLNFc
/V5n7X6edeUCpCFzzfwqD7MZI1i1HuSZrItJGG3AQTfBPxqQGoeAuI6VnRNl2M9qVZ7+US97yKGk
ycNdw3L54xX/7cXkWK3xvhNAXCNzhH6zMZx36mqPOK8HcF2/DpU0UMyglRztSN02svjZZzQiNVA9
ZdzrrZP4lmbFGEo30dGp8mw/iih7jcP0UVJKljZM+Ft0v/fwAKP/9x6hUnebeemQh/VQEPX6juBV
FxUXXXW2poHX7meVkyWII3yWP0c0etofjLK+Qo/JL7L+o7Mzq85myHG0s/q+e0BrHmaLiWPHROzE
I93XOAdsqUq/nq3u4aOyKto9gL5VyJW6cj20TRZv2WOrG3mZjwbNwT8mRU17UVcbp9XbaVJmNciy
sA8+6xJXOM5HuZTeTZ9Nmoacqi9Hysrf2mW5bdHC+Mfl/rXjtL4D2SIP8oq25v6q+yxy1zGxyz5u
UeMIs0shoG08Mi6TX0VzdZ1wYySzU9bquYabohqComzpw1bvN1HXwK3kV97JSruxV1OQ2Ug2aYP2
qTG2T3Ws8izRY+foeinhkrFJH3X3TbbJGhCnycEh8hh81tkWPh5xAZtOS63mSYAVeCqfZHd5yAyP
ZbvqOh+vIetMoSaIhoj2oJfueNByFQxMnmdXgnHZtSX2cRCoQNRhqY38d12OskX2AcvZgcce0HFe
e8sGuJParhwMJMPyTD+VVjq0z2GO4a9VY4XnudGX3Iqndy0Hs95YeUceusaULosASBTtfJprSPUs
HKMHhDQxaFRgYKZsnf0xN+e/INoHkFDGyM/6EayR4YFZMhEUyOL+WQlJ4g1Gg3SHg/S2mqXJUVnX
XXCXyq0xzdNz1QImj22U9TU3PX5cCaNTgishgo89t1+WF7dwyRFR7aqzYenkcZ05q8gO/acsz+Sh
jdvyYLYGYk9RdLX/PhBag/s+8VjLY1ffq277Lhs/6//Rd5lqsWLb/vUan0NF6g4nPPm28tqf9fLs
s26p3PgSI5u9voN/vNJnnXwz6YL0sosL4d9d3cKM97VdILQVWe0VYViM6p3I2E1u3m6bZAG/nz96
DkROpezc56rQHyrsl+4qidTnttcWf3G67DyMufe8hH27Ie7i8B3QarajvTNY/m/1teitXrqLAgRH
XikZGg3fGPGHbLSQCnoKuV1Yc1+a1KqwYYu41fFe5xiucrZkoMAyyLI8RSZ9PIFoXXkfk/eSh/h8
Z9N4kyWonF/yQh3vHyVhEthyp4ePku0c8qVUH2XJS4mQ2OgGFIbzFfw5tOGxW+7yoAOE3RahoQJR
oK6ozV8NDYhKLFdcd9upVm/D8F9bEFXxI55Qh88r1OgE3JNI7Issxoz+7ytDjve2hQH60sOEE7pT
bm7RHrMfOkA3D2bpJIfZdGCWDRXQkvVgEBW55ljP6yG7EVal1PVGtDeaZWJ5Skn2TWJT9xs7hq6O
vc9Dj2lSokwXNZ7HTU5k6zsqPLVmf29Q2tuoaa5fDKVybvNAWk021LDN8e1U34fRgsO5dD8gZLn7
ue3KU45ZAyKAn6cJ8OwTad12CZJIL0+dZuPdNSnhEUsHYs4QKm2rqZ7FAAycGb45EtyrnnMWOPsG
K+yNbM0hF16bMX8lGJ11QT8uvtvH7VO1JlVRmVl8y8HFcYg8TAFgSGEr0hfqqdXC5eOQFuPvxe/K
YucI/SrRmagQvJT1LFxK8VtRNvyjLlv7VW6BBa0coi3dlmeLdWiAA01CkPGYc7F1hNrAio2TR81q
YMLUbf29Hexnb1KN57SfzEPqmOEuq4bwqwKNYAJK871ekBwthrm7JWpuXCeynUHdTMV9ioXa7qMI
JloBygs9jDE8am2KV2Srhw/6emDXVN/GlciWEO7fgoFlkd6OuMbQKLsxRf8gfJ2c5DXkQdgxIPBo
By0VXJowF7zNkTI0jfmbUVUobZJIxxWqT/bxACI8HCxxS9BxuJW1QPO1DW0iERQ/G8RazM0O6JOB
CdNng2Jb9VUBuOnUBcq5Reu8GVGI1rJonLMNsfjr2H+31+oQD6hjvwYHyRLUPgjm6KDBdUUBa1Rw
R7WVC+RhcztGOYmftUHWyVZLY5uLWDt9gMPWARqEvpIvzt3rQIi7jhl/V+fsqa1r5bkC2nVoF1Pf
ZXWhvBWWEsgOMw7bm75OzYscGRZAdaT1CjYjT7mmkt/9ZQXRWRmzXWrcE9vS70Qkx12UKziI/F0n
z5pE1MEaztjN3jzAIWRnNMyTyx+TsfJgNZl+88pnWTBKHhB+DujvOJXOX04z9+mWdXe2NWHwbT5H
1ev4yKgGv51DZy8b5FsJwT5g4RMhMr+6YjtQ8ZW+Fa8znu/3odIin4Q+AedmmfdO3Tpb2c0NSRHY
pse8u7b+v0dZQ1y/9JgvKYY+PCBONDzARkDqw8AnmUzS5bO+jwsSxcvish2km2xIM1W9EGI9ykGy
ns+L6EM3riEux7iT7SbCPrr2V9VS36SoTuLt0R1wfihRi3y/5lavTqvYm8EDX2dEoju2OEYdQGYZ
d6tqf43mG30DPfzTiPofXC66fuj8SQVAZ5WmERYuTnGIoeenNKBs6IbpXmSputEzDTBw615nDVU1
qUiVDPo+UmP3Kkuyfq2SvbxFhPuPxK9elAD+TFt8qWY9fFTyJ0DCUF7Ww4Il0yapp3gni8BFVxvl
et7XyYKwpdtfWq2b79aSI2RJ1j2AUrUcZWPsTPMOF+ZiK1vxu53OeYEPj2xtchS9ZnBcslFWwbQA
amvOd1myQmIMYXsJ2d4U+mb1m85WO40BQOkmA5AeyOKnX/WH0Y0sT2uftla6QHpaq447wY3W5i+u
i2ynrmBkypJ3+aLA6mEzMb3Ma0lWqbr+ikxsdpX9W/6ye2zimXXWHi4wosdBmATwuZgHmQKRDZBi
OjY6enzDHosl4MTTp8oeZ9Vm9WjGV/JS6oY3ND4ia6ezsPV5bj5OzVABrtTTYM5n/PaUAZeA/i3q
LO8hPdk8bB4duN3ZPJNtzXJnbxJd37mOZ+/MMnurkkoBpG8rgSA9eSAde0QIOH70Qh7uGhzFby6B
brNDoVnTTQONC3O6yTPFAm5UVwg46jY/a6KMOfbt1Sp67AXEn5ilCcUSOWNKHtUQt+M2NDduqRPF
TVck+cGZHmdvXRF5SPtGvD4SGHN5MvRmCV70GJY38hkn7v/JB8b2Z4nE3lOlGtExcvN3b4j+EEnk
7cNY8w5pqBDbYjvMLBnzL1perHjO9vaKZnDb6Zg0FZ8V/Rw3xqbYtPwZOamHCibiTiB7kIagz2vt
uTe0b56mu74KImxj9iHRTsXxG4MEkToD/BmjPhhG7h6iBAWeUx22XWiGqA+epyJ/Tp7Q1xcBAYhE
xBbQswPxtJraDZmO7Tj2zMtqlpwnYIu+KLtrTzg+ImL/V2oVSMzWRreNSq3eVZ2S+6MJwFTPhgBd
SYBO8btm98sfXd3v8S88tot1N6pGPXst2FYmp2HrxU3ha/H8M+z/aArUl9n7/kAKm++ifUdlcJ94
xdchB0yiVz1U3PJJB63mjw3m8rryNSrSwGpqppW6w35MmH9kxRu6XzuDb6bwMM2bnPaHyjJhY5mv
sAHqE5BjdieYvfhmMhAyUJQx0JciA2BlfdNjfQHwzZrSi0sR0OEdMum2Kphg5xyzqbpKb7ENsnqJ
yNtZKR4FU9nvQYv+oYxF8dyHP2skdPeQ0F4UoqOsE5ZbNRFAyuNVcGrKmDwWZ6Nq+g08Jp9kqVFl
IrwARHL8kSVRc9NmAzO07LkfBu3FcE4DCMpACcWzBi9kU6JssJl4BhDxNI/Yi9/MZTqVQsWJK81v
Y4fnkwZFZruk/Bgkeod9DJ70FEdHr+62jo55Ylg2WOSY42OvxQ2Lz67exzaig8PQPwD92JjNPIJC
Nk9a6Sq+Gsc5SLv+i7OUJCznctn0YdGcRDIemx5sLlJLpGaBryu9ehhHOGalWQB8BdeFbD3Z/tjB
QqUiTdT1uMUNuDLEoX1zHWDOuOaIvrb3XR+jnRmrgQ0CUiC9cFgWeAwmFkC+FhbaiW25G4y9wtI9
bI7EsH2z7mZQHOop8QT88LqO9W091+2pTxFOv8vTGt5b5v/WtugqFUVpD/tW7Y9lRaALdCSj5FU0
2fxxgQiPoCTU/Xxaxj1kjwK2s9n4WL1P6Ggs7Ul4sb6zevWu6lV9Aki+cIfFLnYp7I837QzIpNfn
H8xVNjSZxXtsxaomz8rAZ/aLTraOuEIRBWHl4EGVuX894ef0nrhs4Ganjv1C/67bzhcR9r5OTu8Y
wVXdOsnwZ9Xy8whveahMGwHfCu1mMvBlsYpkD969ydIY/WCMV23xXMRLvc16gMhN/yN30CwBqOsg
m1pV20WJ3fvQhMd8cZUvIQK/4RyfNaN/Kayu3KFc8t4VmbJ1wpYfD2FH1H+Gq2qLgRQ+iWqtLb+0
8fAtaswOJcPY3qc2CZVq7Hfh0BQB7zc95/m092K+kLxCs0XPreFal3xZWiae85G8vl6zdQnFPk3y
3UJA+WCL9pLnJdI+afkyVmogVm8YfCqxicIzjYxmuuvK8NJUqEqk3IyqNjxUofYW6w6hmrY5q+w3
gn4Zhi3MReuk6IogZp+ax0wgctF09U+hlaWPJ7WhNj9R6Un8yUywJm8zDFOjx64wtAMKvU3UWxsU
kEun/aJm4rU21dj3jImtr5vfYseOdo0xoi8cgU1tvPyoaywSUjd96xpv8fvUnQOnvVRd5rv2bPvC
KzB8zyt3V5LuufVAFpuo7W6F1RPNRY4EMTV4WJ1Q0aRs+xdi+okvBuvNKCMYWYSc7kL1DmOG5onb
nkpl/uE56F9Z3rs15th/GuOxIPPkx4J0MZPzFMwWcL5S99yAMPR0YOeVkV1DzSbL63MydjyD3cnc
YZ6h+/3q9Glk2iuE7gnsanMxZ9fbJNWAd0YKOVWMyVkeBmElZ7Kj5yxvbKjDdg6Md/jiphAsiCz5
ua34fdf8TAzr1RrnPxu9IwcWmxfA2OcKFqIzE0c0bbfeoIPwtcVsdOsU2TOy4tZtYrr3uyZrDlXU
5g/5DA5PiftH0S++2efZNmdRt9EhZiGKleDwpY1gaXM76DWclWtdGAgCuemhyd3ogi1NiNqPEZ8X
L7eOISu1k4hT7ZSMBgzNuFjOZZKOhwIR5AvQcGOvCTFfhziPWMxCawUeU++GEWNEck3atkpS5yHv
ongbNde6h9ZjCptkKgaQaGewJC5qfA5jxH+DFQUZdKlK3twEEm8JYT3bhodd4CLql7Y9DIqN30CR
uC8dSfugcawetf0YjeEeGJAxY8mERL76danZOWn1UL4pNTlRL+2mY2WZ1gbKa+t3PC7fJgumTwyv
5Q1acQc4GewDOFVc/3phvDGB4awIVettsvseD1+h4q1p4Z9BXOQtQhDF57E+vhFPZ8OW1sOb5oWD
n4OSevMspJCsxW3eopJHBDqG9RsUsglRbSTeIsU4YTio39Cf9AhIOOFGFhOx6LdCgUU0xW9Ll1YB
vCQTTHfU7WpzYpI1zVNssycOI3O4dYi43lo+63lymx2AM/bKTECbysuhWmaOdWWtTUTJe1CWRnnu
Ur6y0QwGm3eJxFCKlPc0opGMKEwfGWsUFDUfoFHAfiMc9OzJ1AIbyPhOVZUW45T2D3fISDGjDQLH
v/xCTmfeDeiJbEAK2QFuWIY/aEZ2r63R8WeRGtuUELBvWMNeL1MPT/Jk3C3VbUjr+dC3SXhb+CxK
Yl/ALL5kcSgeCKT2PppUTFmNot6RQkfRr1gebHNmwi6bOSCQALoO5W4SU+xk1SHpA8gM3c5YTVD7
IglgxKd3e+zLo7fgtIq0Ix4s1fKt7Et8RsplX+PKt50r7xVw8KZvxgTiC/d/uID4nWtX8FFssCEY
DncLaG3H3oZpHPlhRqC1bdDBEZzukgTKkAjR+NLG7MFW0pu+PrqjjMCVnffNpkc7VEGHjYlbQHwg
IIAWa2gFvZc7vpqXJCKZHroktJ/GyiOobuW7tjcqfywJapRe5G5SDOD8lszyto0rezO7zXBCqMO+
JkJL+NMt4BZawmWayQO1YAl9d8rkUhg1IF3jMiNNtx2sOTnD7aj3LPwt3tkd3bT6oKGYIZQ2PHfc
qohDVX+aztJjxCasw4AUTRwnhJBnR9t2XVjuy0hkgZm8tLZWP0TzpPtE1L7x9CbDPIr5VFj+MA+V
H7eRcrertr9N9qT4Ben6aytGEaDZzAdXvVOM9UZREuZJu+aBaDfghh7gT9mgQFlYGGg7moYyPZqX
PqK0rqqlN+iNO/4S061ryTZio+idotDFMTV3rwi574dIyfzBVe8mAZ2tYc+zr3XKqfPKFyFs51J0
yo9m4oeaLM24mlVdbNs5/as1wO80iIrjnPNQ9k1yyYZx8pVkdvwJl4GOeR9VCKYV1c5PGHmH2znE
PUgMMKX7MMR0DekO4Sg/zMkcz2YIfGuq4iDuJytoBf+TvtLzkyIGKKAGgdF5Ko/uPOAM4pb1Bc2x
m9qwpTKAihhYIupYbgCWZUUmcvvcTB6OLhOLJ60Z2j0k2208KVDWarEccitrgVZWz11bPioqgDcE
ttu907bvmsj0wGg0kzss4+bzzPvST7DklujoRrgWrTHRfojTLXLQrOAjbd6o7D4qLxYnOEoq2avl
W9saYOVYFmy4KeBQ4LMeLNOE+1DvvWdhYfqdMxDrQKZpytCGbu07qdLpNgEyRLOo3WVu9OogVrOd
PB03U5Ftlymy2QwPfEHDIHZ2FKpb4WSvGAJNm5qQ2RbJVXWbxaAJSyVCaEWvLsWEHlYbMkXltmn4
DpJwOyUZnKDLky4QYbwnBpedUqR3bVW3z6zxL5hddsiYJw+Gpin7ihvJD+eHDADHmCfisWU/G1kk
mg2XvImAV9LVLTtWtdFZ6bOzq4xo2ueVrW0SADa+cJGTTe6RmCyWN+0Q5CAkN5aTPsaeONuW22w7
JHLJW+fqboCOd1gc1YPxi8gJz3CoNEOa73qE35feLpHzSvBiQE99F87qtnXcxoeunO1Cz+JJEopo
i8rTu4buzrbu2/GLlhMWymHf1LqO1Zfn4VlqIPxVh8m0wfzxCz+VS4zF/YPwZ7YTCk4Xs7FxMjAy
EUE50PpOg6NJg6CdHubAfCbxGhOfgecaKGADAbV3TTCwpNjVFgrmNUoQoMPL7qnOoHAZJAI9cv7N
BII+m8zZV1lJmz3WYDx/viOzMJ5Fkj0qYb0Eg6qFV9Ea77ZJHn4ZqlPSp+JYzDyuTQU4V0k2o3LO
DrtMqKdnvHc3Gi50QV1rKCKVIdS5EJxS2p46vQDkNWVoOka1HyKwulcV9ixDbTUfB2sBBWGWOdZI
tvUYeumyg6OJGUYKIbVfFHbqU54ABPDqI5aX/WkaxXCSZ5+HyDb7U54AnYJTw0ztEG4H376fi8zd
8+NWJyNTq5NNvGvXLeVtRuz3hCTSckpyNm0evKRAXs3tSAb02bSvSTAiQ3MmeuH6hPpvQvOaU1oX
r42bE0ApzLE5LHHOFtmD1exmM7LE/XwajR4tc6fFC9fW8ty3LNRZ9MI8DspqiFftp3kpTswiBZug
Kdxafflqx6ACuiEquT6hlhaf3dwsAyUuY/ZSbniSB5avrEPj9GYRdt+Fitqclr5BL2u09g2Pw1Oj
pmAXY5alft2Uz0na/dl2Rf/xXckz+TXFi4X2+RwuLsovvdiHqxul3GfIM3ctrtZ8/N6bpiom3jQH
ewrHkx29QGqqeNBtNaT+2V2QlfWc5NUookILWrVOj123kHBfNtqYPmqKl+Bmzwcj+WYhQ4kSBCv4
tg3DgIfU+gbq+1C2t1ThcYGEbhCnc5j7sRqG+yWrD2NbI6xQ4IqYxMexg5eosFgDBjsZJ/kOEPMg
L+wsL6TtKvwqDHcJ5GmrxRXb39Dw4w4QJVIh0L+fy8JjazWaxGswpDoBdNBPAo55UDnw2Orv7pJ9
J+7i8s2GaMgNuuWyO6aMBxY2qLE4yt+q+h/GzmtJbhwL00/ECHpzm96VycwqqdU3DEklgd77p9+P
YM+korZnY28QBAiysmhA4Jzf6EN+quZCVmVhIubBYz7fyn/b7WNE/0fv3vHq3dgHBBezvVb0a8yW
v7E4ade1iSrc1lZMBEay+NCVqUdShw6iwP87dyPE0sdV5VXgMwOnBHJH0YH4240fAZ4SZAAHTWku
ftKGx0RJkXN/abEJ3LVhd8384hIzDpxQycYhrUi/IycnCJTX0LRaPGYn/aVGG55wuOJunbhSVgCj
SSeIaLr5ZZoxdk/pTuvF1SEr5qd3fNffK9U19t0cJlAtKz0NApnIqtLPo4a1zR4ignNvK95hr3PB
S6b5mydpkNgPZAIiZdcfldyOeXXc8TkYEWSzHKVm1kSc0UO8oeySk68G6HI3CtMqyFhnLs0RLRjF
Wk1knVfKAEjLNfRV7AnzjuJRVhTxycunD242/jSAVo9mn+GtqUfNJiRFpveN99wHk7EnqFzAGltH
LCE2VlXnL2oKqbFjGbUOkiJatYnIX6yIjDNCVoj2Z3uI9tOGLIxHLwSfjQFlWzxudHeK/wL1X539
LDLXWCJnm1qZykuMcIah5cqXgmF25wyVe0zwJbrinUlO2pqan0Mc7J2pwXu+Me+OE+R7XoHs4BNH
/5JnPooJkfK99c1ijTxtB2I0SJ4VlXVP7XXbIgmD76II34kkrXHgNr91IrgiiOr8SgPiaXwX9Eyx
XxKf6UsmonJVqdi2mbX9g8i8SyyAMcpRm/ZAsORGahCOS1tCtCJasslFHR91FOc3TmpOB1RMp/1E
6mADStPYTEpTb5k+bvKij/ZqOcc7PCJSGZHWJmjtZ4D+2BUG3S2DT2JEefjNVwobJjjJBP0eF2o+
k1fCrWrY063u1W9Nrf2V9U2JOjmESbL95GHwaoncyEMHqM82aC7H1yCKU8it8cggtW3GNDmXadGf
rTl6NwL17Y2qPHhdpbxjfb0NPIOQKoy9jd8m20FE4h2k4I8Ao6kns9KVN0O1FOwz1H7rtinIRisP
d0k1uN8q4teV54Ktr/3xTOBTbBITOaWODPIBRf6Ni5L799rrjbUTO9oLKwDjWBVhva/hnt1Ds4H1
Tib8V4V8sOVFHxWGxMynNePq5Ukxe4+YB8/ogqtR+oQ2lCD7mRS/kBUIyZGGxWqqbO8O2tjfidCB
MFxOeGxN8fRCiOFj1JvjNAbNva8b99oibBFm4Jkxmq72KIEzHMn8d8KPPcmcd0wuLVk96stu2VM2
yrosZPfH0Y+2fz2F3G1PvhznEStTjoLIJ+yP2dR42cx77I5lXW7J700XqnSS9T82H/sf3WWbLD61
yfPItlFrso2hFsOKtV2C9luWFXxU503VYQpDOPU/rUZnMiGY9ycKkN0tfmz/1JdDlzIYSQMqlrIT
cVCeZFHMn9nezBEfk3WzHv9TR72aWWQXXfJRFzdLU3kd3NRYAyISN9lWpDaje2T2e9kmCxVuuhr2
/mVpSu34VTCMPQ5qcG48mqj5L21yR1ZPFfmdWet4PvnSFin1StM69fhoY8W5RszeeMnNRNuGbiH2
VoHUeK6U1rNamOqzn3ohn76h+V652pcUIPJdV5XhNPlBurUxILrm48TySYwrJN7ybyGIi32EAeSB
xAisZdiJmOxtNN3rNl2VEEvxsyc77+qLGSV7l2/sGSdPpkhTnBxhju1jlvznDMnWPeIu71mVOM/Q
D9WtwrKLYUXYT30zRMzw1ad4aE6IoaRn3HsDLHUAcoOimraGp9mYnqTox+XT98BBdpIL7d0J6D9l
TaV+Q28t2wS9nW3VSXsl3dyyxGyRaczjYV2jbrg3q5xMj4ogk6ZDlGPqvYm7Tn0vnR7AaBPPbAoi
SQn+UFhQCeOvqPgw6rZmpQygsRXWl6k3i00Kd+6WhIgUFEP+g1j+eJZNldDbZy9Jj7ImC4jCYldD
/d7I/rKtafV3z+qqi6x1YT6RYRqemmb0wKk1wSZP4/6WBX4GDTbst4ro+5tsC3Mmu4CjnmXNw5Xz
HJbpL2Ro/ukwDUhVE5UEgzKfQxap/jvsreAqT+MVU3hUsS5cPTp0LXYPplIlR9lW8t5eGsV/9mpy
+GO+QS9RvGpTqmLiGY87xxVzeIJhW7YJK7ymGRlU2WTlHajbJP8px3XZFPbTuFYLTd/LajTW+W0k
Kr6cIcMCWweoJDGvEuQKHPQ1KiLnENWMr0i2/Ad0u3SpJ+bnmv/10f65HyH+DDikoe/k+R4dOy28
D2TjWNmk/RoFp/wJyUDzaAyzfk4ZDivZJosuV/OnZi5EpADn1Mdp1nyCmvPfHY/OWjw5h0JXXx9N
cmtM/Pzp0eZG6S/Vq5j9VKG3cqs6esp1UsYBZr3L1qPNVhpABJV3kj0UMkxLt0yUyUHRAcM0Oqrj
UWFihqKmzbsgELT1mTPsZFUL8hQ3hBbetWPV74HvzyCfOVY4dw77ID1EQQCoeq72QVvgGAzOBKkm
1l6B/W54Cfi23CTCPFdNkuoHvQa53/St/T5kVX8IFGZscm8y1PGhqYpxI0y48l1jOye/YlJix0Tn
VEULEElL7Deny1iCecEXWbNSLb7PeQJZC13ffjNMC5WkJr3KprwVzCbSYrrIKogpc42H47cSnYeN
PpTemxV2CpJgobK1PM9905gaHdSMSZ2s5ki9oL/GJEd2NhguXmEwnOVOH0TH21edx7pb96PBe1UU
r+p80rhhutt4XnaRHbElZk43tjgjYVy4km09X55tUKNC5bG+98Kig0TDJ2+QHzb5bXJ1xyfcOadx
mg66yNqw9engJPUucLoE7KcI9xlqIW+ivxZFle48BWPopJ91L3v7TpDAIvmrtdscVNa7EndEpxL1
aytivu5jlr5b2jAyz2eUwzQmYS5uOOcphO6Mjmjy3ikDyRbP/4IcNBYcA+LPXmvuZa0s+urNMY6M
juHWxsvSARV0cnTdg74VI0Wd+cF7PRDJSkpSUtBo9IOWCWcdkBOYo3zOugPpsg0Ts90RxppjYy7T
+fQ+tka2NvVUHDx9g/io+2rPfjCy0JODYSovRlZ9bXUFKx63HF/40chw5APx6oS1i2JAi4xIHq+F
XUA11NEQRDUr/95k3avvl+obToYScbOqTM+/p8S14pK5uqqUXJ9RA100F3IrmOcYdm4+iUwkS5M2
+OFJMbpbVCc/C9s1DjU2Fs+BhT7cyBT3nJbpX8y965+uGTx3Q6r9wmZjF3u1xWLppR6nFRPyjBx2
0wCXsOKVh7jyVzHjr4OsWgm8Md7NqD6GAHl/ainCcMprgo3JTbfzM8q82S7XiNNmSpRt3T4qSHqH
X5n0lfvOhcgQNF6APn3cvJpdXhEIsMOfVfBdFZO992ptRudn7mZUiRFmUZBjnO0StFVBxtqTfp2i
Pnvr22hmFybBSVaTEr1RQBMXmPf2q9+O5KHavoSrYQyvYWXO/LKo3oEKjg51iUaIpWQH7J4wcUjs
6kDQr9qaM62clblxY+rPn5/IQZKg2ACC2kYKiX6SWskq0puQ4I29MvUrroM3MTECGQy1O+HrOW7f
GagvRSvedadBszbNrhartfducrVrU+s7uQ/pU+/c4qG9GuyPlsH53Qwc754WyPNjkfHeWcaIizYm
zPO+ASE4Ys24ms41Fb3FW9kRuZ9rHcniW4YTr6yhB1zcai/eBX5hvTd5idlulu7lvtaz1KvjV4el
Vpjltemno6nGKrIW+iEuk+k5nYtG7c9T1OiEa6gVbd3tOlex0TLS7edB1xzWvGO6IqKDZoBsNOY9
kcU3ZhzTc6pX9rPaa+z1x2bammHYIVg71+UuWZDAxOape5aV5VRpWVskVXPCqGkfHPouJSxZBxim
uVYVQBhCOUxW8/kPkASwOXqGPZO1AE5EdWh0ek+uOh3bYHxbqnKPVhXdKbTi5zTp/jLzKD+mRLye
u678p0AB09niK1euP+3oVW940vkpj76N4WjGqh60cgWAHGmR+SxhQzBo0CMEA0xfvBixO+yCDjKl
lqjihTcJkoDdTeNl9jCSbbKfizXQi6y6pfkK444ow3z8o30qa+SLKltBl1FUTOV8bROMfgDjlCKL
mgyAMRTLPilIIs9tocnoiRCQAM5hN2+plb0Xfhk8y5rnjf4MrcSRfN7ZN5GyV3o7YiGdtW+qnelP
Nr4fIEYaQC/0KIGlsji+y0pQkWNCr366yKrWAOWAjJfsZbUYs+jo9x7I4flIZDzTl6kPlz8sm2xr
XIdVIm6yZqU9IdYeTRRZDfF+39rmHIieDw9sqzjBxbBXsprojvVaQcGVNfn7GqEfEjutXuVvT2ec
12BFCn6a8++egUWjrhVbWS0wl+fRzHC7kb/NTpFBihCCmmvybKHfvSYFIV4Sy6TWLC1T10pZVyeb
ZAGB5LFkrDbz+qDaZIYE5p/vzpCPq0gI5zsA4nPFFp50vE+1Nf0mbvFlJBL6rWihi5CUD+74fPOp
Z2q4wqOzeAbBkRyK3PZPjTEFZ99XwgN5yOyQI+L5oqfRlwR5to9mdG7miF+74xYfWZrbWC7Hw0kr
MDV2I9A3xH7CjyOJ+JoIPgsDTbjRczJkEUgcIc6kSPfRML3ZU2askOMEvlEk9lMztfm0SkuNx5s3
tUvSF1kotp28EA1FItv/7qDwuO5iGOhuX5JPE2UH4AroORw6FY3NFhaL1wxnwPLTsarLH9hmKkdL
S8c3qy157IZXDT/4L/iu/cwmd02CHuXuwt8FdvCrbNP4JYxCdGsTR9lB01e/FFakMWltdpqr2++B
vScllnw1pqnfGUoYbV0lOQvF+8l0XT2ZVfjLDPMf7RCYpHdK56CBGCXL5mKchdDYUEUJCkyQH7zA
iP/uSRIlo+UCRSpJVjq82HE5eBs9IL1UAgS45fmeiHxEyg/T8yaLMH9BnZgsgfa1nIR3sDwynwDf
k20ZII9pOoCVerDwdd35F+tvF9b3c59pN0OtTxDRyxVZKLFTcyJiFnKXBF4G4r0qc/PKMV6G4W8d
xxPjmje2exjTFvnDAYBytSbOqBw0hbwanKZyB3deRx7EN04/gXqozwkRsA36SvYms7PZR3Y68nlE
YtMW38rUre6TzkebJv3FIXEPuNsJiJhSKOYQXAYv+jlmmC4OPdq5WC3+nqDBFI3u4QYo6rXVBc2V
5K22t0orOAkrIyofFu5GZKrxBeTnj96Kit8mKpjkgn6FbVtC/g4I1ucF4hB9065UROqOOPf1NzXX
wtcSlIqsyaK0Gm0HcZ7g2NxDFn6hg3QZvLMPWeWGjIoG7C86gI3YRngxvHSaqd5HUqtbTyfXLasW
QorPaYQW/LyzA1147w3I2IPdXWSTAftg74R2uandWLt7ndGA8gRANNdkk2ZYCL41SXySB8xfn6PB
l5m5S3jINX9W+yza++gDaTXD4ipreFKJbeL6WOjMOwdWNuSrm5OsebrW3kMlASHgIEkv23Q8Qo6d
l9mwaDhAFkxKdrwa2IvOBwhXGbdxGaugEejBrDp6bXWyD/NOZS6GnsCfAmngKHsQ6u5Pfo4K1OOU
wk1OiK/Gy29Owz5fh954HyPCHaOl6ffaxxotq4JTkgZ86fIm+m03NrrSzJ1uTmDfkv6jwBP3jZjm
ejSsAWuSzHgrhuJnECM0IfcRolXXiFN6BxCj5put4WeodF6/lX0zQxenEpuatdzbq2R6sF+39r75
yve+AAxTjenJC5hBQEULb7JAHCXflrGfb+P/tuljmK5E6SHebevhbRQDKC/fQ/vb3CdBaNzdvDXu
8aQw6INpOcpqpHjtUZuAh8guWm8bdz5go5OGS/+sJo08oNJ6sOfDS1HtgLv7CKLDbSuV1rnJIo5q
Rru6H46OiJxbgzb68xAp0Mx1AGi5KWBH40izl52JCAZXtORY0/hNtgb1W2+5QMMWYPM/56va33mq
+FuY/QCjsE25waXTsbir26Uq2xqz2lQa3zNZw8Q0308lALulqvscNaV7H+DGi2wajIl0Xhup2HqU
4i7bxsk/aRkvhqxVjdIdGqvK6cEflUVnjy8F4JCnpQkWJI5WvbcynCx8dVxe8wbtLHvUzRW5XTLF
Ri9usvDUYK/mxvQsa4Pv1s9h5e5zPQnj9VTPUeCqdFZybx7ylU8sndBZHUe7R5vhxb88VeWj1xX1
VQthlf1y8BYdavUmC54jFDw6stWPNt/s36tQHS4o+qi3TvjRpdLsvx4dYtYpKG/U9f7R5mJX1gzL
SeuuR7ACGaG1NdjjRQ+j12bw0me+gekzKfRTBwniJGsYZdrqSm56SXDTGrM5/tEmD7Pq/EfV+GKj
FWUKyCdzrrJwK6KEDoQAGOq0FaoCSJdcTNVvYjiq9yryi7sfF4TXvCjcy7Y0zIhVRkDMgywv1mPp
qyueff8oO5sGHq05KsWGCfynULHDShhmt6INq3s1FbeGQOETeq/VPY8RuTUDxV+r0EHxeujPTmt2
XAB2BsCnNiRSQUppdnVXxyp6qSP3KHfKJnzGNIL3tXfUxr54Hs3hbFdBx/3sjffa7IuTN1QtqKBR
pE+VKLZZsVXUvtjUtVNtNEtMAI/8emcqhvPUxVA0os6PZ/uxLT5uX2vDz+HDdxe/6J6sTqDYHpCT
gpfww2+jnRUgeBBbrHRyZgBeoZWHIbQ/JjcDwVYd1U7AnFACMN1qp28a5iDrmtlH5uEvpKerCZTw
eggViKQ+X3OZ7QMfA7veBIOuKv0JxMS7VjnhXvBBIMCtAkkHpNx1+lmd0JprNMUguQA7yVX2yaB/
Yd3FYAN6YVMY6nPaJkfMqJVL2RbQY7vePaYdBDjDeI/qPmL557JOBu2ZdoF7n1JLO41ktIl3NAQT
jXyVZmMDZ2qlDjjpok5M+nbEDcArunjVTHwjWQw/qd1VC2rvdRbhGyEx2GNpwnsUxsWsI3WnYIyy
ysMv0zS9kRHahI1W7HK7cc9dihsMgQA2H8XYowBvG+UZ0bKvICwGXOiablc4AT6uuu4/d9kHpwlO
yK0YK3Sf+7VjGmRuc0W7pMxVU2tQr0bCmfsync4WgrMiACSSKlguxjqcvDE+1FpfnarWr7bYR/ab
2nHEJXGraaM2+lcx4B8AYqrdigmKhjoVVwv4x7XUzXclCstDilrjBZlEcCV8U7ZJ7TSXIs+Jkug9
/K3JX4ty7C4ACQ5thSBjU8XrrCr2Xjp4x8wYy03CvIGllRmsDNy01lXXHqxyRgSKVtuavR3vAAj/
QKrp+2wmejDJkq+5Wt0aOFy7Rp2NCB7PjV0rwPXipjlrlOgkANdCS4IVe2vwtTds2DbqjzLWR3h1
ZnXuARoclTngYdRXOaPW5mk1UxQeo5Y8SBIgzJLFSEaEfaO+6+n3zlaekwSeL+Io6yS6gl7+PblG
eSL/pvIljCs019TTmJfazYThYfLYk+61qz4Gf+OUayMLwkubleIkBmYYqcb7Owb48iRtgdxePz+9
RUrIyunQpHDCd4x6mWDGxFDtsqr2gT3+cE3VvQxu3KwJBTYBodAF7IC3Grkl2zmKLsARQkCm0TJM
y/JqjpR8hQiQrfso/KjTApfs0DzwLe9iECvIW1U7LujvKsEiZiAMT/YBU46mtF4JjOirCHTZxo/q
u+fWcMzcGvc31ciPQcU4GCnmeuq7el20xASq7BVNU/XShaF2aebCMTGsdCBhJtkq0IW/NVuQeoGm
s0JRnJax16q3Io7dNaCsXZiLD4XMA0oMIYpChDJ+dlZffGmQNeejfWgzbOwcF06TLsiBqAP0VI/p
8ZOoAfJMV1YkzZq8Z1mYz9iapyvcAN6TSA348441Q6g3I+Til8EjwF7p7UhWWNwQVuHz2ZQglHy1
BYdvRpcB5OUK2yxmFSwK21iFw2M2BK+nROxsb1afLbsP4fopAmUG8EZXTwAxmBnAQ38fTFg16hDm
V60Glan51UMaDIH9bmsPOF9lO0SdnZWZNeoaoel8q+YtCOVWwYBFUxXkI9GLEcInsVC497Ecb0Ng
1xdCjel6akdE0dLmBfbyjUhzvbLQkz96ow4KVPeto2O7J8XvvJMS++7JmnE6ZdR+r13vUoQMs2at
MIwlZXmYUFjCQvXvHiDqvmzbv/E+MOAE22KrFPH41ONVdHEIHuczgVgk+j1x3DP4h5FZ9uBzBfu/
B1btRDcE8KUo2upG66/qHBJFGpUEKhphknUrrEPplvnKiu1mD3Q9BxTnWYBu+BjsIDOfnIyklJ6j
uYV07L2wWpcoT65t4ijaF2Nj7ruq9P5KvDe4TK3a+D8nu9rAeedb6s0QGeVnaHTrzErFSR8E/oil
Wm9YqXuHDuDZ3gIHCu6ElJTis3hrIdw7Vk7QQzU3zBmfvMHqX5MejSKHGmIy8bYxxVuWKvb5UZR9
7ixVm5n/0a6giGHz9Wz5zB293gLH6KYAPUvP2/nC99aBh/qaxtC3Zsm80lXBq+ibxnmqItKmzD4+
kkzfZiIeT+qEfBNCUVctEr+s2SEKqs4F3WL5MLI640M8F7N4jpkN2kU1q+bad8343ETzyE3NK0Rz
rUKmumWV7AvhqME6cbiNYMKOSsP6o+0SZh5W+CVOdHQOzfzVMgZ7N2Qh6++58N2nyWvhoTVatK3b
a+LU8SlgeXBKfCfcGDkEANjY4dmyzasuDNgb3sAThd1jD+KK+F607ZXqOmFQSWCPxVk7C5xp6UFi
wOw5Iw1VGFiiac1eVyAw/1soLfmiDm3T3MMuwwiQ1PILkBpD6jWEWfBrcJA9nxMByqRvdR9bVwy3
4EhgBurBsRYdaKxR9CMrTp9jCY1cEJQ+8qDm59ocX9VgGqB2+PZmQJVmPc5VZArGdWdys8zEBWjm
BAm8khbpyUkDXeSZ+RlExqEfYaQAV3puzfaqNPg/ZWYUb3RMNKe1xMwFM4HfAn+2dfoxg1Mwuc9D
omlMBdv0xSM1d4rq8ssE3Ogdrw3Qhvn3oA+TdzXDJcZrPtzc5+GWUQJnDhVUk85KJ+GBcjxXe5LF
yCcMgJWnbHzZGw1w7NUKWSqAPX2QAmOVmSd5Glwr38JKZMc0Khiyh9bZYNgNPISUAiC4fFrnKKaF
Tm7zXthrkyHvqdeg9FYABfBf63dxzd9DcsR/igiwHuIp+BIgBYf46G7EWm7jOAME9xlvBEB7E2vc
XfR/E2WddNVv1jXNuenTfTVUfCZBBcYOltZqDEmogcdZVUcn+JZnhfEVCXkUOYebHgvrkPTKbSII
MNNb1X1pzsYD0d9qaxwibwjI1m+8aPKOQWg9R6TS1omOrFKjZgj/GSDG7bNr6uNFS6K3QWWVGpQC
GcUAyvBs0lT66NrENX8PKNCXRQFCpFW7s0l4g+Uq7EU4Ihl/t72j3YHtukhjKyMLAZNxWptx9VnS
1Zs8sb1XWADOizq+TSD4Xg3ACHYm6l0ZxV8LJgbIV4ZAKwuSqbI6JXrKnK9IAWgqyj5u3YD5k5EA
f7E2mWiNdVnk3QF2RP7WmlV9GGCLrGVVj50avHFl4Req1E9Ml/l/mtbe6IX4GG1l3OdRMp0R/njt
JsDepmvHLwIplxdRaxWZYaQwnc5JtlZll/sCGrghYGcoMRJzKT9vZmq4PVLBTkCSMRcrZxrSLavo
F4M4B6P4Jk1f2gCw2PfMfsO0rDmmM2ammHF1AQiLo+m8hDNutDJG9QgwIpiRpLIY9fCLohj+Nvpv
k2yX3dP5tatOheC6eg10ulWaJ5QS6FnrIKe1qhQbfzfiCHmwgreoBing34daJDsBndduDLhF/XBH
qBx1QzzvFl0NiRGSuKHUZMHgRg5K3rPghtzR+gkkyeHH6NbiBC7LmrZMVvklclO+0VYJl+wgN+OJ
CBIsLP69vspB+7qNjoJQoezHGVLIXDY95R1wa1Hj9eCvYkWb4wi0CrBYW7Iq3xwl28SqwCH3w+x6
UMzzhavnM8qtBz7R1mJ12kqoomwcpnRMD7Jn6DRcGWQRxT/HN/NJZC8tUMeV7aTJRv7KGK1pErAI
n82ufntRq3upMOJ4a0ju/REM5892vn+DGTqHDDVqmQOWRSyvv9yMWCKT0sL4TlbTtNwHhaLjPzP/
pgzcp8A74yD/pPwZOC8HYdkjTtKVW68oPuRxySDgmM+3cbnDslHipTKfrIs1k0YfbUOht3ukVvBk
AvSxYH/l0wDtlgz1MCbDVtWr7xIPLIseGHVbwa8jnorkSFr2NmZEpZMwxrv1Via9F5xXoIq/O5iL
W68OuKM2EqK7Jq7v8t7bsfvSE/fZTZXBsG71IXp7TN1Jb+WnxGH51wRotj1uGthhHQh1LTbydsm7
IbcKPD7jldyUT4EV6D555Xbl5V12wtfRA30mN+cCIgLPhrIv8XpnbOnjCSACMGeshjEC/WNTHu3g
SAES2TWy07I5JR1oKDs8yL831DUx6noTNfHXadBP8sotVwlq6Sq3knEjr7W8KnGTs/5vNMRXZgyA
vCfyCLkl25bHQdZlYSQ4htRtAEQT0ce+vckbvzya8tI8nga5pyLyuSrBsG/kpZA/Uu8qrk8jcn1N
BJ1ZrlX+aGbbEOQul+trZk43AbwydimzAZ66u1ZmDUzbYJdNEJ0bfbzp89AhP9tpZDv7SUwggbHj
W6nQOVHCrdETsuIs/7/+8B+/QW5iewXZXQ/0pedy91CTwaG0M/SNHALk971FbvxgA8gabglc3uXi
LnCKP96aP0AVn6+gQRovD2FNTvXOCDJt2kZu8LfSpur2cYUZBE+640LpfgwuaveaYmK5k7+l88uX
xJ7UHRqN3bSu0+DS9LoCzGMeh+bXWh4pt/5nm9cWE8IBQbyRT0IXJTumMCxd5gdBH5B2MuFYPx6f
uYNdTnQw9XWPBNtBPsFDa/WHMbNYlpTbzOkxPnJncOX//Lt2nhz9AKywlxnAFWZAyuPZm6InV58B
jEZuV7O8DcPbPCzLJ0lWH2050Z95RLL0ydn6TtmDWUleHaEwRsr+sni8rX88osum3D+VXn/wanMt
n4TlEGwF9sqXpiZBIMdCFuz1HoXu4+MNfzzLsk1WxfwUql23qwHp7QMn3Ml9pnzYZY/H8Z8fQVmX
d01uLcfI+rL5ab+sfmpbHtuitO1/hh5s5UjwJ+ZRwJVbJcBj8gSQW2eDcJ4/HLoH0VToLFRHfYcP
BXl65gXyjve2jjGo85JNzdVhbsD68KITsZjUHI/t+JoBSumr9mzNWNVpKK5Z77Y705yYStS6ulFF
TuymQ2BmRYJ3J3kHYzbbRZpTX21EWLw4mBc/brz8q7K6vE6Pumx8PCafDsn7pDl02A/Kh1EW1Txc
yy09hr5kRnCe5NWXJ8nBM45gVnjsOh9a/Vq+JbDaaZWbf7T2rvFXZiGiJNctI67BW0h132zJpQi4
YG2kJEfi4FBDohnfMMT6e9gBd0fGZCuvsSzkbY/m6QlCuayRx+RHNuonLzLSnToN59gsECjz2oMc
ZDRG7QbOboF67ibIxfIFMJoPSPnpUZ5Q3nm5xUjfzGwYO+w/pt57xSzOXTDLfmzffTzPdpl8Ih6D
gaqpzpHjHr9PbwZt040Q7x9XsUgdRtJ4/sykbmptfAu6kCSVwAv4C1yywUzcQ35UdiG3BuXEQBdl
0KztomMmJ1vgdcv96DrHEWAO+dw99Eg0ikN7neIYtsyullVUqImcnJuuLYMwXOrnyoiNnTy//F2+
HQ7HRn+ZjKzZqaZxlXf1cWvlVta2PyNjDFdDnqP0D4X8nwXaY+BQ5Ldf1peJHcvTAkcalg9g/Lda
amew85usf0KQ3TwATStPkrXTh2154ln4XQRputxfeSceY8zjxvCB/pVAzzRHr9pYEKSRxXAMHE5y
XgKXEXyDQuC24JLJOyMfa6ESe7SAB/s5viH/Hcxlh8eI/riTywM9j/ePi/DYK7dkl//3qZirDbCX
nh5DvfwxsrrMxR91ubU0TiG2H0xoEWaQE12ltQ8qHouyi/yzy5RLbuKwyau2bJLX/gdWv3wo5e/8
Y5axHFtk7hpYwIWEIPYYfOjl/JXkCKFr+ZpMOXIwazGaf6O1Qjw56OJDXgeBupXdl01//oKGgEFa
kSzzOPmkyhndo3i0jVNKykFDKVIDJjZPwuS/8ygWlKSs/zGXXX59MQ0wcZ6GHF23ju0aePrOJks1
rdHrzUlC/XDlDzGrk+7q6lFOy+SkTm7JYjn1PC2UVRJBaF4LCCCPzrLLoyq3HsXjNj7aHn/j07Fh
9t4i1MEYxpgpB84WIEB2kHX55nHFY5bx8/7lx0+Flq9CpVf/mEbKW7g8edN3AdH+KB/XECVdQNPz
PQjaFskN+aT8+6Y8ehmqAOXUB7dINp+pIAKmyGMJ94kTIgkecu9jx2MNKHfI4tFPVnv/Z69V2XH5
9fOTvJA9Hu/MMp9ZHmbZ6ulZS/7kv++d3Fp6yc3PdXnQctY/en3+A5+PUjQSG439pk1Izcpx5TF7
kMf+W9uji9y7zLPl5qOQ9+NRlVvyuP951j+WM7K37PjpT/1b26ezfvpLYh7wMZqr2gBG3/yK4+FM
rqKclrWqfOFlQSgFciY0Ihbvc5jtUTzaphRPUOh39Ckbg82lkxxu5ckfXf/YIzd9U4AQIgW/PNHy
ZZHvyeNlebxU/7PtcZh872S/f2v7/z2VP2UzuT+PQPsNGxeHNqa181xYfrgexbKSfdT/iFX8W/dP
bct6Yj7t8hfkeT71Wf5CH3sXTel/q60XrOXQINegcuvxjZZjyKMqtx4TskfnT22fqrKf3yEY0P3U
KiQR4tyGyMfLSe79/zB2XsttK9sW/SJUIYdXEsxBpLL0grJlGzlnfP0daHof+rj2qbovKHQASEEA
2L16zTEZ3opb+LYrakV5IpTNtDot07Xq5E/31zvJVMjG72VpmmXkoize/IyFfCJKRmrYt9CR5xvN
tBSvB6L/IFlryMC/5Wq3l4YpE0MQb5e8mBBhAn9z/+11e78VLDHpv/e53wb3ur9uF1EUrYNfJ4Qs
bJRevTzpbmupybQU89+YBAPCRfHw7Dd9uL498eKi3De31+q9LC7X/yyKhvujK4o+gZTfr29R/usM
om5KY3InlJjH6P6yvw2sb+3i/3M/ssarhMlbujMIjGhzhOSPmeO9mzhWbMTA4F4Ue3/1Ey/Re90f
f7ho+euQ3iml1aSdyAq8VEgpcA0QPYiUawqZHPMPV4EjXvMkXl1eGqfpVlyZIu6ydDvJ1qJOLWMr
Hvb7f/T27P8RzPxjqHDvKvbEvzfMOyJ6t063IFdmAT3RohBMigoru5+cguUYaC7KeBaP6C1OKe6A
YVKj+l08yL+jWpXsr7DOZumkZnEwy9JdDCIYlTiiNbGpalYrF/eyZ/gS/LPAWBQzd9iaDAzIeCHf
Ix+GqvgbXfUOQrNtsAAQyrBrxFUV/5cqRcqklvlzEaEzEXpydf4HTw3QneYWz/zr8ouL+se/6DZ1
vV11MWcRu7fHPGRxcnL0cSWusvjY+0Z8gXtRXNi/6m6zOtHyt5jz3lM03/8kNQjUpYm13gIbQ6zi
/Mx7bfNo2GiAAFcqilmKSM8AkOY7fCZpNVTWzjQLTM/c6jikeapxjHdT5T+FSrpR5nPIcZWeCr9q
FqLX1KbDVpoK3ZW7lCS9vs8XdcijLjZOautL0yHBUyGn6JjE9loOAyNbgQzCcJmZ/YqoJFnDo7Wr
Vb9+QJPFWjPQWITnqYV7USQfE294njPaH30wsI/obyoXatwAlYOiqEsBHqUxyxPVAAUiMsvkMXIs
yIJ6exojWAgWaQtrlbX9jWN40yUp6y/0jttOV4rXIdNx1Uq8z6xgSF7hA7/3fJlM8bR+7pzJ+OYQ
rWdl1/NZcFAa6Dh9v/DrqnqrJnJ6mZIXL6qcmEuIOqRXhWC75Hy2BdAJJU+ZUcJvkmW3BBEMGaog
jxsjxvI8zC2EkjAT6HEUCGJlU+dmcZ7GuDyLPbFJ89yCe5ZlgIUJwht55LtFCX7IG/sPncWzTSPP
KL9ULjXsSCBxuHMAeGF7zNyiPIJ6LSP41DyMRGUIhm6T5uQEOU3PfLjO7T2ZGiyvOQTbG6hfYzeG
l37eIHQJL54cf4LVlHaiqkgx6Ya7CJUrB3ymGazWWP6lhoZ9kVkJvSSSoizHYfCZQdAQmQ6pVYnJ
tcywFMVDdjH2fXtW4tZ5mOZNlZK2Z3Jvoa6mx70hUNNkqRQWrmg9qzP6iNncMKhwYbyfYxxO51uJ
bA7Ivxb33P34MjScBygz4bIMmgXcU21lKYbujmOdwXgjmT7XFH1vWqQ6k9aquKqpxs0CK3gwGDiA
F05QHEukdsd63tyL3J+bOCeG2oM2MtGmFeo+m/REWyq6puzFJh/9fyrzrpSWo4PK3QkSgs1ADZ47
j4RR2xy6j7jP3jWW0skLR+7Ps6WjZyYzkWyFvIQS000/We58C7JY/RjrmGwFgDjP/pCSdg0H62FS
WEs2xtg4lHbW7dUuarZJEuVn/gUKkv9GfqwHiZsrTfSTrHXPFdSgkx3GD71Z1khfpeox6lg4soA9
rkRRNLAU+gJ+PVtVw6LDuGMxzt0jJcGULyKXaz6OFWyqLAnZLe8M94+DjezTSib9IE5V1bpytpxg
izgMp84ULNqaH5zSvX+Dxo9/BcEU385baVPzULfNKpPB2iw9LJY7P33CqHAiaJ/XzJVN/YDQon5E
e96dCR3vRAmj3eYR0zrEUOkArGnuIeosrfj7oNh+lm14XLgGkqiN7IeIxbwroaA7wk/rjlVPWLlI
oJ2IBguSxQ4MZkw2G5dC1aVmA2xTWYqiuDxpIs8/VRY5YfP1MYeBRJdyHuhFG3P4dftzkjjzNmZe
oTmbrx/UaTLy0tHBn557Zuh1yCliV2xKf0Lhfi+Lu21oQEj+USmaRUuLuMPtH0icIQPP7xfkdWGp
UJS8lNTqvar8YNuZvQ/jPSg/i2It2qM+qNaJCrWpnCSLgLVk4xZOPHBX+6F/bOdNH8M9sTVv80dD
1yXYybz6nhmtkDBEh2JI8TCcN2JP1OnMsrFsMCGqRUpY4zf4PzqKQ26970e3A+aA/59DErsnv0JW
Nn+fpmlzILfX4VzIRAOXf3070Vt8yJgXan1MmllHwbKjbjQoYCFSnsJ5kwGYOIni6HkQC0OvR7wu
RwTX5+ZChly+uHcSezjoHfjha1lH5uDIJqoSFKWDJ8YoSXvr1SAVH7KUaP3rUFEUH9xAHd1agMBv
h4pP++OIVNVXbUGCxt8N87caiwix43XKzfcEe1IylyY7OTRjmRzsISThRIG82aasM8qsVqziPFCe
5CLoj7Zafc8CRX7qzVx+UoPq3PKCPbM2jdIF6CC/fp0G/8uqGvVgklryaqecisWc4pRAM3gNS+kN
PbL/IBr1wj95eWReRBuZwqsEQd1jNvccqte4V/RnxQvzFyXeiS785qRPcl0jvzwHVTIeO19JTsO8
Ae6n9gs9rtg162nBO5tsvLko+iA0ZSHHs3/KcY97qU3sEuVS8po6FRxtRWuWoqh1db/VcE11C92A
iL8wjbZ7xMYKdJExqKsQQeVr3WGLIKPX28z6yldSwQrXTD19O2CZeSnM4ZkUmvbDKL5Ndm2/GZLd
7NMiBJ1kqu1HPZFIIVtGdgGiA0s36H75ltl8kLKlulOEi7hZe88KyWcwbJuefE/2oqBZTVjDohf+
pwpZ5O/Gv+pUwyIrNp2ORe9UK/zaCghzVv6cSoa5r5N2hLnd5c8qiulHrN8XolEije2ZDIw3lLzy
SVSZXs36gt0XG1EcoEnsFGeMl6JYRbZ+mVilEyVxxraXTzKsNxVF9MEfJ/ISciPQDhWsGGTRlQeF
zcxOBN2j1iUXD6wnaNlV6fXWXrR0jeesdKU3uO9wO5k83jwAY8LXTi67JRqfcC+KViibpCmE3UEU
TYyI8IFUvaMoTtL4zeY3/yxKY5deeF9nFy0iv8cb/G0Q9tI1SRv5FHrIiAMPu6o+Ky8k+qzATnTX
wmle4qiRDyQr9FdVbXhUIqjyZWwfRQdRDxdxXUhVehZVYqNDOQpNBAxVq2K4muMem5r+VXSPkKNd
Mv1a1/nabu0Sw8JqBca8OJijlR/CFrHcDAsuDpLMpm5LG8ysPLqR0wEdN8P6IVAsrMBH4xlCWPIh
G6WzgptZbEURjQ4p9Wr+WugDSEqtI5dg7qZ0o7eA6UdWTTbgriw3JIqXyQdZ1OkGOb61Vln7+DAN
7ZDZkvGkB6l1KmKDBIu5WzPKP0eyJXf8tCknhnUKbkTs2fNmUhJvSQSvJn/3n7p7F7FnSM3PslOV
zb8drzYkwLRm9FANU30epJJ06dwGfUdWl84v0c9M9l70oTdfa2uAD5Sp+TENNBOycZmQEddPb11p
X0XXQUuOVag571Wdya5dRcYpKRwMWKoKWgpc2BfkSF8S8KtVlC9t0oaOcsFDZQ/Rt1YhQczQ7PrB
0Vt/L5lWvAmTQH6CqlItxOmt6V0unPqrZd2INCI9gsM4altitgXU3cK4OibMcR53C7Clki3itMoh
48KoOha8U49mEbidp0b7Cjj574ZbH9Fc3GvRkZD8DMbflSdfjlzRHpD3eBRniyybSrNETlha+u5W
FM2qo8TDmkc7vPX0FfVq6LGxkc0e7fb9FIalH0zSy/dWYEirRMlVbKl6a2uQ77vD66Y+Kppurc04
HS8jPi5u18j1C0+jTOqPbX0ydr7C5pF+1c6z3ccMSYfcWF+fzCbXv9AkAovUec9z9/HQprGFSMWf
VlVZVudIbaqtrpX9PrQbA3dfr8CWoLXgY5GsyosPZaZagMXyOu8j8oeXONSlnxKZlrcPSjMFVFxu
/BiT/lsgSda7YtYptGNlegpM2OAMUfwHJNT2Jp2h4rLkJYcuiYwN4YDkwUYKRI5zbRA/40VmelPw
wQv4E/Gh9EP18UEmO4kRNoPw2Lf1nylkZLXtnn2sOermsWvJWYZTXD87DXPCtiuVB/I2WtJzcFhC
d2W5BNc8b6uqGh5UgzUjDeQEtzilTQ9iz7IqlgBBIJzaGKwL/jWPitU7z1nivCtjJJ30znG4BuB7
qyCp9qLYapDnMitqd2rUAaZSGJft2oJUt7y2nRcfQfqi7AP51JWF9xJW04dq+OpZlKY5A9xSjQfR
1VGsQ6gY3kWUgs7fNEmRPOq56r14E2uJuVE/FZplvXibwUutj4ifyk0zyM3Ganr/M1c3VV+ZnwUZ
WVjmlNW29/v8HZu7ZWeE9iPzyCMmD/m58iTg+T7ijbYLlMWtbm4Ic1accdadlSzDBtjRyEMEeE0L
tZ/C7tAAphZYfvty71BrleaWZmuseywFz+284cYY3RpvZFcURQMLtvm5nnDbwrL6QLITn+y3JdkN
GI4uiN3lZ23emKB4D7aknTKrnB6JAry3RTh+juGc6NGg54ADBXIvUd+jqR8/hyo0lsNcH871/93f
Brl07+/ZHuchPW1Z+zbAt3/Of6//X+f/7/7ic9WyR7nt6Cs9M6Jlz4T9WvRjdVUtXd2Ycx24jOoq
GjImv7c60QVQZH0t5rq/juWXE5yV5Gwild9EsTFmtaVT1vKaOyP9XSdjH+1k+vreTTQOkeMsqgq9
gV88SGljIJhE8zUoVe+vLJ51t4Nj46aDkj+IzaDz/8q7V3Wh1OVKDWL56JcI8XhJiQKEdvnYzBtR
NDUJ0f2tnJZux3QN1uM/raL+XhRHiDrYdocsJKHtXnU7072c8NKbBvuh4HJ967D/gEjmfMTombip
imzneGhJ1cF6HM3O+aYBoCNa6PQPhm1jOBrDW8kTOWT1FTUxwuNdXUhrTXWmN4gM/ablrAJ4+oos
ayc+I0hJ5+vKxjjhhO2cvVZhoWs+N+YVDypX7YW8EQPXAU1bq3Uz7NUqgNk9G+4IR52buY4R5Ihz
mXyJBrHpYHWvbJKsUKJ31k5P9AK4TuNdUyuWrgCiW1fdOtiIxdME00WDHQOE3NIXDEHQxURDtZHK
tNsw+QOLr/0q9eYTxEj/FkY4wcdt0z2Edads5ahJd96Q6OfAV/HEkIrpNQmSXyQdpr84OMAOfi/p
OnQsrH+v+MlstKH1z2Ve19d83mgyw8MgB5c4d9DUWYpUk7JhNMVZSdDFg0yWV72Tt2fRX3TD4GmF
aeSIARpwmnj2ZCdlHi/ZLr76wDrwVauTC9AhDCIMjNG0Vh7W+KBVZ8Nv402JtOYUp4gqtEGfjpZN
ZjHqePNgpX24y0EZHxw9NHaEPfK9M079Pi2HYSfJYXFItRxjH68Lj3HtgXjqLfsYFyNerxVBkrCN
vXXUNDIODHK1tp18QOgKdBkAVHdhfaJYJZHVXj1oT3CDyR3kjUM2UNl1T1OL1Q/mzsNzaIBHbvVF
1wYEpfxcfqlZg14Gg6y9DrYNyxvu6RveM92iDMfh5OFDBYI6S9xyDEJIWPDj+G1C8OEl0/e4tlce
fmTvrF7XcG3CWWs/hU/kkv4KTXn6LsXadwK/yMsNn0C5b6vrtOHH2ev1TTefwY7w7yAPrMDiYWBC
ZY5AOkkx+Z6Tl6i2+jeHXAOmgGl/gI06XCqM1Gca/wR0rTo5xtiCQuYJYGZUbNNaASQDvG84R9Ba
GJQP20yXwmdPcqyzpaCmFUbwgd4huTO8ftsl/fium8ydFMV/tnOeFGXMcrAB8vAekgC48ou+24qj
1CjeVVqv7DNL6V1iifkeRVDEVHXODDYcDDm8ZnGr0keAiKKL2Puj0pxbROXfLffuQyr4hHzA/Tyi
rixtdGgs4C1THAPPRtFg5dhI7WuLgeV+8OQUfAWXJIW3TdyyR+kxFyHaOauxyfG5nIuqPiJa0o18
J4peUikL1InRApMHRHKmxaRg3qhZgN9ToY/FYXDiEgcL9sTm3kfsiTqcxuldq6Qo9RnZWP+P4yaA
UQUC9f86tyj+8dEWPgI7RkKLP+ruh4jPH8Ji2qfJez0GwTPvXG+RR5axUz20FV2mPcmO5W20PpCW
U8a/2XLy6GKW+VaUxEG65jw1beqcDEPagi6azk5bIylssuatG6xyofWW/63xpWcERc4PXVHWmc3r
AA740lcyNaQDUN42jX4RzHiADhJ9L8Mq4menbt5nu/tlbLTFiTj3QQbifkIoUJ4ypQzW4EynRazL
5eneIFoZYP3up2PJkzfWUm5fSZHBuXk+gzhEdLwXO3OwFlZfsWb5nw/569TSEKMXUr3XhBxVgJnz
h9xPIIpJL29Z/Ir2rt1L1rEdfAyIsA7F8UXqAiQkqnXRITleEnN++yo5GQZ6YN/qUPpiqZTYW4tQ
wcmSMS6JZFD/t+Jch1N3fwrnjagjBVNZ4YvGKsjcem8Q/URdWcnpWu9xBRDFxtSyVQgWxm2jkfB+
WX0PES44uVx9KP6I/K0rxlerYNJejbX3lE1Z55Iq1l3VNoKGaQ3pg60BVYmAuJ1Go+u3OVm1EBxD
cvaxrdoZiQMTZH6L95YcnrNELtcpc92LDGuXiAHR68SoJALrefrCtwuWxLztt9iEgGJMuv6Jp+i7
VyfmV2F4e5lApg8JB11TXMUMpV/yojHB9xFkYEGj/TWMztHLsvxLq6Nvkk6UmrclCfRkDRlGhxuW
DmrBAOmZTmn/4lV9DdOcCYRoHaygOAQpUkDRmmHhefS6qV6I1igJUjwvYcqJ1rExk3Ml6Z/xfCZW
PLKHpCqfRFuk28ScAC0xJg8fikaWzhFOQuz7xhQ+iD2xkVP/Y1LlcnevEnu4oQZuhI/P7ah7q2yl
1iZiIWoh6qw6ADdp1+hOgYMu7/3unyP36anWc3PvTSp9pwhXKpRIT0PsFCwReSyeKIlycOxWOcjo
qNCsh8ommUDFiAaxGWyoQUtp7lNJ0liu78convRVTAVku/+c5o8uhhWhIRMnv5+tw6Zj2Vlj4d7O
K5q9JOIj/ug5mZK0xA5LdzXTQQg2n17qKySCKFj/OFA03D5SfMEglb21o+uvtzpNfIP7h49OzC3o
Wa28q4PG/de/6d7793mVH6kPt+H2HearIPb++LLzl7t9J9Fy+9C2SB8iwK5IxTdGY8uHfO4mOnh6
RZhH7IoWsRnF5Re7ut2Cbui/O6wInaS2XzPawE5tqE91HJbLCgMLP0Rq5tfZNyOvRxh65DR28s4M
vGljOe1P0nJHNwGsKIdfnRpjHamb+FE48MGcvt0FSfOjSj1nzZjpYIMwDUs1dBVznFG2zpcpYZEd
tQup4kUOaFYHh287xBhr3K3sKn5lnrlFhPei152z6Hjs4HqMz5VXklzcvij+wMmQ+UHEjs+dXB+t
CP1lSdYTAZ1VQnQr19VvQd4fJVY9xxxLxBEEQzEv+OUSiw4xet8tOmKmqU58CCXlWjWxdJEjprwF
fkaX0jvojEWwl5ur+qFDJpXEp1udgonLYsr7dHc/yieS56YVyCV8U6WLaECD9q2ZUFyVTYeUc3qq
y6c60ftLz0CosSpY6BlT8n4iZQR4WcQX8V+kApMVHHKwPShbC7JDMywGpKa6Q76hkZw7ZcABbN6M
iXetenT8aX6w/N4g659NTrR4icZsWKs5rDFRl0Fg2Ey4rBEw/aeunRhIgDRVNyUuerlteA/pvAFH
4RRWeWlMcE1JAxdnYAxzmeZNmGjF1h6tcSGKvEG0SwSNAsFQfau619em/hYajbYXVbZUqnDJhgm7
0DpfiTqx0VRPZZkIZqPo8kcDxDxtrG8fLKoNNWd9d8yznfhgUecF/cJ0Gs1txooV6/lLisYwlrOD
YQIgnKsMwupny5Lc3g+ia16scgTBl0ZRwitr5r+GsPR2vaKdAJEnxwGzqovY2BOsf7BWxvpel4xd
hokbZP5YliIJSaOn4Xnd7mMjNi4E+43bsW1orqbcw/0oaGpctGwmbV6Cx9BkFPbmVsYhqVxXeaIv
yfOlPSgM9TAPnqPafpgcRgfdVLJWVLb6xXFi6cEID/5c0MLo92Ywqo+WqOV+1JN5WojeB/c/EjPu
/YYYylEy8eoVJ7Lk3MS7IrxgeNeei3x0b3fUVIQ+ucbNAipy/ZBXqX/VCZJd1Sh/Kjx/OIhuYsOQ
TF1gC1RsRVH0VaCsu0ZJ5rg4StShqEiQJMQn5nDD0pF955JkmnOByz3tNa399L0KSshcr1pph5NU
tPAiG+W/6AYBc8fKfXASPRj5XeRQ0Q7hxP2Xj2GzlXzHvCAWtS44iJUrJbDxMhgm6yIalAa4p1yw
OCOKogFgin4uEwaMOG9IkGODhqVkTVt2Ie/fuDOO974BsVPMzGprk6hltLZHMibAWQbXAjWEiz1L
vNIsyGhLqym9teZokMPht1xBPYdXvanRhmox8YOBeKitJZgKzV4mYsPYZcItCzdPdRoYbRQ+dngS
ZiHeTOrzAA//3puL8PXesgYvP7w1HPLvZmsVD3PovdjDrjll/XrfzCqhdk5hFHti04tEyXnDpJbE
SVEJurbdOCor3kME8CUfn4Nb4tWc5y0z7K7eZXUizNIwi52FD/cNY2SkDqKcCtVDp6dv+iw8amcl
TTV/BbyJUB6ZQn9klIDdoEESFIC7uxcbtWyGCYOjauZv/GdXTZyvMFZhYNQZ2EfR3HUTClGxG4Gd
AfkfRyxzAM5n0Q7K3u2K2SMWJDGckcg2WUIUV/HWDOzlMEdlNrBPsDtAYYZ8QV9JoyYhsWt/jq3+
w4MWkeTlZsD+yzWUJx9fx33edu8Wl/UQYge2bhT9Mxh1ZzXMWbUxp8mdA2+cdCX+3vvVFnviP8Aa
VrDSfa6VhEvaQW5Vt4p9fdtg1LY3tbzYmUwS4jKqFpLcbnrdfEn4qw1jQKGPqEPmP8wtoFSMyW2A
9JNkuFGFiHkWpWVzxrU1/7PEXgq0YVWCBeF3t1P2NWQLvzRZ6NIKSHxxMhz/uDBIlLluplODULSU
pSSlHvF+Am5lYHzpaSCtNOOY99WwrwOzv200PRz2njpfuXT8TBW13CP5LfdOVgIdF7uZ7XTKSuwK
61WxJzax5ZVkOznQMObc+Xy2Yym0EoEOg45/vbEKx8p2YQoIYNaIzn+m2Ig/+F5sUw2yjIJvpjdr
mKY5R1FcjlxoTsVuMxHwylJrdO//GXGf3otiz1F67K0Q8PLyzuEEstHmtL/7xmj1YNPqxiGec+/F
fSA24VzsWeJYT2F9FFWFZ2Du4NuMRoStQSccDUyp4//b5fljotQV7qNahgZsVo3ddq1W7XcxkC9E
8lzTmQ9R6tgYiI0oRiEUYiWUflUMKfsDxpDNYqqtDlcUKRoOlp27GjZdTT6MCz/FWjfAn9qV7ZJZ
jCp7G2I/P5xkeFaKGazLeATf2BzDOaT0I0vnKzXt0I3GpzQvgwWMMhZKpyI4muTCnHyvXbLeXi/6
MT2nCj8RmVMargNl9SCXzZJXRsESOpHFomx34Abmqe0kX1Hfq9upx0HItPGktd6aqsnWOoswZLG3
HV4stb8OG4wo9WwhdSnrI6QJuvzg8tKIHnRVMZejMkorT2qwhenUNex/8HTTi6Ynu6woiN9hSRTW
+kfZl3gWjska/FK4MhD65U17DPxKXvDjiDI5yHO3RpARtEfAr+STRCzpSjJLr35EUAUt1RIoW7ju
y9kjutHIwiVEweL0cirUHn9ju3YLEBW1TayxG37VFhfG7hysUjh+6pyjP8bRMsRgy8siGa4pFqWh
Qri6kwHfahF0fEwzy+5X5KHIlsmkWg6TYW88WDdS0WwbNeAiwKELdZMrrQdoxeteJy+mf3XsOXSJ
ESTjsfqHxU/3/G5RFNgxlrnL4o0mjQiBJfL9217aMKKYlqw/fjJ4Dlb2iH6/kMwYNhFpOvbE2FNH
m2ODRyN9kz/cz5xxG9vXAQTSlhVP+UgyLe4ZNg4McsY/ukCli2a+9QEG274t47XV6jCnUD0F0q/G
w1umGk7zHaRGZnNKgumnQeMyq/mhLJlkS5Z3ztX2q0yhI6k8okul7zBrGnvWGwMLxxw50l0Cosc8
rnHANdGJoeB2E8IJmo4ofIrlZGk2M1IE1vJiUJs3j98LF8rrAl9m/EFTlnBsPsssnRAmxNQtycoZ
IXoZp7aU1qlfe9cR4vpU2t+LBFc9X/a/jZ20bmwmgr3SufMAsDO14ECu3Npwgh8SHNZFPuBNrAzT
u1MSsCAAqUg/LSwS4Rpp4U5TiOQ5kXyFuGAvtTFxvaB7HhV7jREu6SMBqViSLrPaygxJir/iUmnX
Uzm07hgkxVqyXwMpyxZGlHqrKsmIz3TZ2jCl/DgFnLBviAyGivLgD1EDmnLctfI3Zv7B0hmtbtVW
T3WMVWuFXxfx/JXpFB9K04FnAZBka5geN90rGbkasKMoWOLimS4YDSrLCf7qwsEwddGMQ7qIrGBr
6JK86EB2mZH+Ckis1EmSBPOVMD4qZTeLcF+xIYbKSrtVNN+gbXzzne6b55cVUKf8RzS9T2oMfC0J
vkjOTd1afcFC8aUjX5JVF2ip/cEBmTqvbTRDa7vE2oaxtQiZkQRseuovwjcgTMyPqDfO+cCifeIc
dZVuqdKfNJnRP+/0aNXhOtwU9dGbWgxks3GDPa+Ju2wWbMfvOGcTr36Os/ZTaTGUl5vxokeM/Ntp
xvXmBAKxRmehT+cNnQGZbMkZBmzoc08sq7wFCBZ967hIi6rAFFjSpF0xMMgKdKVcNhuuvewmFgF/
LAUOWrGuUsO74m3YrFjaiZZDab2YQ+pqWcuLQAJDmyTveNwnruKw4F1XTbio6/SNfFFEjg1z6CEO
8Usie9OsMBKefWLJjB5WtZS8AvO/gk6zF/VbZ0KgK8MY3X2/s0P1Ry7FP9JQ/apLDbPACjK/zByK
CPcm69txbacsFoQKuex2Qh5RMPrvClHQIQX214/5kxyV53IOVGXjvBD7U6strBd6vnBAqmzd6Qu4
d9VqkMxZ7lw8dEG0CHOTaMmcqFv6wy5X+FFIyREygffBeuGtafrLSNlVafhgkYixKJL8nMb5r1Sz
dmVpfqtDJl6DfgnsJHV1OdmSqEI8yGvwa+k9dPV2v29wM/NBVbslGeirVosg8vRd7JoSbvSq1IwL
ycgG19OkLxuyUeB1JKKH2krHVEptLHMzDtUzNm8sQ6f6hijAxpiIZAbZSzbIax1X77UdmOQPk7MS
GtxmUv7uyHm075Z+YM8MscdOC6CNJ6/j1CQu/JnnoJq+8sF8U/Px2plLNTXLtekPpwk0Z2xCnqvx
n1RM85SDsbbzGs5grrKipte72PNI0zY3fSi5dojX/ccYFp+OnzybRXscTHIa5f41aJJtTQ5OPHBP
RE29BskGmqY7BoADSWgDjFYlhhsXzMClytUqnk+o8kayLeu8J4g7woyDDw00AO8K3/gcm+ETb+p0
YSXSS20DsmlC9aNO468enJ5WDh/oy36StkterLaZunDX6unziIx8mcj5Y9ECLw/hMHUxGdVcjycd
E7FNzjIAOX8asaN62rAACUyt3vlte8XTCA9Bm/h431g/a70GTcEvLB7bWL1nOshfAMoLSe+xvJQz
sE3JUW2yawyaZ6FMvbHSHWczmM7uI60B9EEb2uWD0cDbj0mWH0mPCPDRxI39gClGfkY3TAqfBTZd
5YksPCI7RIUb40tOm2Ms9+8tX4qp31tIEgakz+TVqaQDb74nksuKRdtaXHr/rOBMnxvqpon67ZB7
63pb99m65rLwkmDmz9rhsGBtL2T834MCtopzSJRq2+CnJtcYiw3OMc5hfbZazHpKtu5Dnt7e9n4m
CRbKMflp2VC9mW1zVJ3m0trJEj+Ha9H4n0bKvBEJGdYNffJhoamHT5p3S5ZmcHnQsf6cuDdYEQAb
nzFsqJSeEc2wsjWZBON2ozPP2DnMlvP0jPVoxTgglIlV8bi0b2ZDUHlK7GEBh+chiYZ6UVoQAWWd
hCMt9Z9zM/lZNEO1SJukd0unxTES0WEVyLtOdh4tjUHkGEDOzvzuoNWMsovW+2wbnrupVdcmMG+r
7k4a0TvIKbEL4s6UElZDSw+UKLlTIHffYBCS6OQTQtOIHVadxkW2uIxYnky80JXUbVXLQfBv24su
6lM3fapTGFFdLMlrVYPZUFfhIwbwjQfbnh84RpJX54c8tO1RAUTGbMzY2l7zLOkj2E2n/dQbSOOj
FJL30n5WtbP2O5CidYhHsRM7bkKIoGKBIyEx3s1kiYeHQVipR8vSJyLQynJKxDreplNn7zCZfLNC
4D38grdd8UNpGBuPPY9nDl8nCo+6lOMw18NQjLhdyvBR4fXjok4iqwn/niksj36Y/8JkNFjoSsuy
kvbi1TZGJdl3BXKdPVWoJBQcwbzQxp8zO7V+eTAZLPpNdu4cFg3xFwF1dUJA9MpY+9Vm0WJp+LNX
hDp8jQYzgNjuhrPt8FNjjm5st7PDIL/mJgZSUQ1HtXyL1ZKno1+a1SQ/GF06MBhP4oVuMwYzE/I2
/o+u81puVdu69RNRRRikWyEUrOScbihHcg4DePr/Q3PtNeusqnOjshBCtgWD3ltvIYx/B/Ds7mCW
i0OWOeL3Nsons5S+ppsjhRWhGbGNt4PV3ypyrPaxkt4aIQU5mbSFbhZbA2SqrmdJQRsNW0TaRmvl
awChJysKP/G3wjs1hbMXaTVXACeN8gvo9xGX6T6wjJFk4I5p5TmvsDHD4l6sMti2u9kMm3WLI6Yr
Ey+ZzVPTu3BT+x9TuSFq+RgTzFoAQmP4CPcurXykjLfJIMRGLeo3TBZu+mLG8blcLJrfa0Fw9ehq
iPXL6KkSNpUQHCgHkGBVqyF1ZxljMwkFvXC2kJZMoiFt6SUW4h5rQhVifiQ9FpCDnMhst/SNMKZH
XbWOdcIVGPEfTgWhEkwlf0w7GNZZh+Nw7keatY2t8X0eb2DOPGUwUlfkgtR+rvF/Ikr8jBID2shM
v26hVeqmBYI3XxSc+RZum4d7yKveHhRtYxF4tHJN5UGUYjNgcLssUuUKH1SkUBME6u3iLkf6R8rC
phgHrAPfhsj41C1l2gT6gFkyElIcDWlPswx7OypC0+XsLxW0AxQmxCZG6Feo8bs4wiMpNX4NqytW
1gjcb+KaxLoJhGhiL6ird7Gj6rjK2euUlNOV4nKW2Kb+AeDyQ4ZydRhSptY6g/uJqKJU1+4x7MvX
UGUQUBraWk1Lc3mDH4MRr3Wdwb6TboWJL602jjtbGxzqgKTysJprcU/pXhOtxo66OygxZ1vZiFWb
VU9JViBHsm4wxlzPJfWz7FxSfQEpVlYWbSWJ47h2zmcLCnslvifN/aryOVlDZKs4Tfs7u5Bvdiu/
cBLdzdPkWbr2Xo6xiVuyxKIX8UUwNib+JLLwmIOolXgYUvuubx1kGUl+GpyeAUqtMsh23xKzI9E+
Nx6D7r4XKlbdeIiSIEbijmoH6zEqTpkpjkKzuHTDjjwn5hiNal8quo6hLOQ6itVbAkee9IFUTLcv
NmE03UeBOcAFtO8YqBDgkgR4Ns+vjnvvWAokEX3x4su70eu6hAKbAhP7unCd6OV6wsWWmPPV0PTM
G6KtUhWnInvCNs9l2BnsOCe9pooMf0w0OrFBY1c9LnxFtwzPuWlDDDsB/eAukA3u9nBOCtuXtfqq
ZBmjll7fBiOee2NAGF6GDVpt9144dF9RDfXeNPbUF22RUWBIe2VSVdJ9yYua7qmkTVyHM1KqYtfT
ysHiY8hDyFzFC+DmFrWheY6TfE929Boxp5ymPveUAW/AxNWnvT29lCLO/EDfZoKBdIEOFQ1q6Fvk
wJSif02LcEGo6fyDhG/NtRqPGwKzkkYDaSWvTtkmiEgnK30aR+7eJqnem0pScgxWx5iwZTwcERLt
2i4eyt9VQEZGGlXnLow2BkEiG3caD1Wqf2YKgt0owfl98Ruquy8YSU8MxMuNAkdlVXPF+65i0xu6
XEpStudi2ri4AE8TcDt8rnodpCHubCWywBolQsZUK2nR/mUBWEgcf5dBdlRtBVPzpCJZKDAZPcXt
LsJgYwVpyV41pf4tDWynsifNsottWGrvtqbs7HkEP3Fh8xjVd1lidYpf9zd+Mx9U1HJT69F5xnIY
Z9809UiDxYVgvjQREa63I3dTLkUEh8UHlBio38Mv+ZbnwCViOWaN0gg6zwf72dXGw9RgRoLPHFny
RnMZGvFR8GVhiXIXp66+VZbI5aiajpmp4voeF/0mjunTVGr/qpLPXKPQQCDVL8uh5TfhtOV9TMH7
EOPbaE+s0FOq6cqaBKztM0LSYCXrAPbQtzu+1I7xArb9aOc91SbEVHOGcUZ0NdKJQ5a6tKksUYFB
wcu1CckWrLduoNe8qZb+XmtwqXI4EwC29yX/vFUhjTslS4EMhfE6MLfUQjmsSf9Z/FTc8BiZ4jGc
rZ2WUaCLkFA+VicqAJz26GEdHe/WujcgGuMkDGB160bhXfXDwhsw+ZEoK8douMsEnZrVoKdJJLEo
Qn2NGoIaJr0kD0o+YkCabeBw3Sb2cGSsgNBPyc4iC7s1TeBRLs6tk/GgfYSF82H37XOrcmKm5jPZ
Fw+6VaxFSE4hEcC4gBMkO920DVcLsi4Y4rvWUF/7zvxU7AFcGaZba5Bdl6iAMQn3f3uODRQTw77u
z2mNDzgLADS4xbxZewuW5tVRwuOMUyGW2sdUt2aAu/arqsdNbSvPGZHEKzsypCdLCm/VhM0QcLZQ
xfRF6SIVF+rKFNlNGXSfhUBCEfUzppTQn5r+wc7Ewcit1tOVnpqqgH6vYlA9JoqyFks+b+9qPlJw
ouiT8ivKox3GFTdNHG3U1PyOnAacqmEKSJIqUYrxVp+qc2oRKNrU2b4aiEzt1cqHFf6Rai10UZ2E
bjP2k5TBc9LBfwsKjINNn1/h0EcXOy4gCctjoWj4O1latEL0GEjjPuiQUATB71wojzpRQqNVRo9K
+o5nYmHOuqeEKmwsqZ8nvMfWRqd92X231934oZRM1lEAfnfB8s+OsvdJG17SAl01aQu4X5X8zbE8
T6k8lQn0vCD8oIT4IFg1WtnlsDGr6b2vFl2eyo1cyV0YgXOJ97gO247afEEqxy1TvGhtTECzaqwT
AK+DJkTvrkkiRdoWxzwjTqk073NHCiboytscyqNaYyHtFiedJVzYzrYrS8fLJSZ3RefHMn6Ns0Z4
v7VZfZlG9hlUFVxLvbzLcWvs7JzFxWpIWzI77PEOcyH9gPx4WE5otbXqgM7oQVcGyOkof1FZ7CaJ
LWFENmiSqIB6fTFwNsI5n4WxVpmp4sEVogUppKd63TwmJCXG6WYO7QMKyg9L1O/ZPF8GfL4Yq1kn
rpAXK8WtTenXblHCwXTCrd4kni17CMcKaVHJfEa8dINr7bytTcM3sTfg/qORR5l5js7VNczqsCPT
ARd9aOCj02Oyzh9VGe79aAPe2OApK4OKjrO4OBnZcy/SNQGqt03UvUYDI/DlFJwnIqYglqib0OJE
QT9xnrNgCyL+GtjdGeT2EmCUT5eADi2rNZ8UokMm8ocu0t/y0RI0ehFlLXoqx8XlSXTcGIv44UoV
CFVAGcDjakc39kCo9mvVJV90v4+oQLs9tvlkKs/BGt3Lq1kdmyp4ozyAjxFRogQA9UeFQU6jEbbS
T2bqO7m+g2UErJdMBiVDHZIPqRxLu1LO9JovYw62O/f2hrzsYl2alqSnH91NPmNFM4ss3RXNqSgV
BgQcwHdS5Yu+dzWhhRBx4OzGWUE3mWNZSUhWODrhzRBLmkacE5jtK16VmMQWT+Z2anPtRsmYYNUo
EZhE2DRqTqQiz9C20+TWe+Rx8aqZyGAaNSO/V6YW03g7bbfXp3+2YUOfcF22WbC2kXBgxF/p3Ks6
wsbtvCTLYEl/Gl8dEWPGTYCFZY+TV7vTvrSRpCNyerfAkTUB/9Q2emXH37OZNQrVXgQgfZjY09o8
z1nTbgcq9EZyDxsaAMi4eyBf+KPvskXZxd1nVuReaIO7tYNfm8xOb8q0D3hk3Gta6G6JKkJyjrM3
pcdQtTQo7S2p/QSFw0VDhZ0HwaeRiN4DInLW2AYI18DEWS34myyWJae+ieVSskXKIbLh8AX2V+Tq
X0MLfXtiEQ76YI8TMwbpIFadq7+4Kabf5qaalFO9fFy8TGAMC/qUxPnedZ7xz8P2sCBZYi68YUqO
s2rd59WlSsSwSjL5UIRMnzPH2TeVANK0L6mOmtx2vpvRxMQ/rG8nM7tLltGBq+TAhmNzEGoovbYx
uCJcUuBRld2Qj1Gs67AemeF3a4pryWVt7ItBEKhj0r3tjDASmE3A7FAtHAk0u8ITNTVsHBrDxk/M
6tIkw+uYL0GLYzJsAyP/lfHcnjqcNkLgbdWkUzZClxvsZDAfMAzfjdTXeLJPbvirtwYz2YY8NIeG
s4qdguUxecjlc2DEuAs59GhRaIQrJNarscPLYSxHz3ETemfblCtmqtskVrWX1GW1xjuW7haIZczJ
h9Lig+hBX6xBnOmxHy01f2lzJ/OVRsQQLcJXPEaQsDv6FjWT6kH0YBlcSIc2sUMgh4BUvbfAnv6g
I1bX+Y71Zdo6KwRDmmm6JciUd+kHg1nYRnWsjxklfy6BKoOB4QoWKkjcmbjLbqSHU8hdcorM8VLL
0lA0DY9ahiGgamD5MpQVtCoAK7P6TpMa75dC7rIJnFnLTHevi32Xd/1qChlMtTPgk22nHz0gH3eb
UlkVkB7arIz2YTIsBbT+ZiJxWYFWhtidjM2tmucMVnTzs1xGT8F7DcLiaalC7dodWzBLaLLNTYg0
sKcYuQsszsqiBOzsVXQnw3lAX+fBUal8tzBxSZ8Ye1hLYk1fg/jFcy+Zl3HC4IyQbpsIlwrKu9XY
pP1dTWb6uiXeaDHkP4DLn0Kz9rIe3GbEUUOTwJrUUtU+GWocP7gjRLUIvLqP1VMn1U1OTbmabJTT
8UxiuVAvbiWMrVD7eoND5H6uE3tlpYUf6QS2zCE3hzAU7UGCt6cOBPckHZ+tApKp2j0xNeP7L2ao
PyCyQdwmN1kJrE7fik9tYhG9MmzwYsBFoi7iY2czP60bQPvKGBVEsfhBZm7uz53BzVi2r1j0+IW5
1J8l0rh52JspK2kWl8+FNRs7Wy9hM4tyuhHtMhNqoNMQvwGHz04b6tqMPHG0G76IOC0UKRBgtwCB
XGi0WZb5nGdN7tlaEXhYrhRwOVG9VolHZFuBAdRySV6ykY9IJy5hI2tMTwix5CnUR1MkL53F/zbQ
OmuXxCkEJi57ZD7PjcVfXJt8JHoikJjQYlljJGM5w4vpmhCL0/yI1ed4CMs7FQiFM6pYBXwrfpS2
2H23De0en61V04agkYGpM1WWzazHt5yq9JJw2Akad+KFcyJWe1FsGRYbeMRs3OFURoS3oJX9UC3R
3ed64A/J9GJIVJeDPTy1AVpPaEDNtiCIhiW6u4zxzE7KryAlCFgn/KwMq1/bTn8TMkMFOHR1jFHC
Cdjcqr7xb+ZfNCW3g9orhE87KGAGh9iNAmFCXcGn1UHodMJGehI2C85kM8BujQsJ1X91ElPHcjMW
+h6jknKmrDA550SlfY+h+aHqv8M4f2M9Q7gFRuFmfTu3loozTgAOHXxgvsW7hW5t1AwFBSND3Gta
RCbgHooczpIZs0WKTxINfhspb24jHL/XGgLX4rQ8Mfmz/Wx2SMcTzHQYe3mqRqVDn4O4l4qVvnaL
sY/w8MRI19y294kRTDdWoDLboPURBZQcOyzHjYIXPDzkh07J1E3j3OJxQWGoTs/DqO3mVgUVHpun
bmAiYsnO08Oi9UbpahSK2cxvH56itnvLLEZkxq8+xLcO3T5NMHfFYRihGtEO9CMD6MhVqNl3Dbrx
S0geiVISZk2401q2yndTDm9GSK5XFpzSHm6l6L+lA6BfJUDwsCsfO0AB8t5cfH8LC/DDeBoC2sME
9wYfgc6HsqjXIns6jDbRBXmS3Cmiwj3fnDjl5qpclVBR1tpAz2cvnvhtVfyohvzsBpWKxZI7jbVn
u5huyzL7hLtBeiXup8x76Yx1u7nnL0o4q6IE+MXMthEWuJAN16mS7HKVQOcmMG7r1k1uypZz26jX
If/k1VS50AMZgmu1a/pRJ+W5cnwD9uzaGQVpG/3HNJUX7rAJVbCxEhXyuaYs4IFUmylZBLsdfQeh
bRDk5+o7QWRFq5A86KobeFEN9BqVZsxPACdZWPaXwkKZq3yBtct3JdwxfVWxdhLnoWXMNo/Fl20v
3iyC1qhpIdYNfCuaOm9Dd24v8fJggr7lMGlvrpusrCbKCOShSi3+2naJoAnGXQ79EU6uzlpKsLqj
uLj4N8O0rmrW4aDSHpM+TjgP1JcWe4m1puu2Fxo7x7LMtZjdlzCOBCo3MO2yzaXfBDQyuUQHkaya
saz39dg+DnY1b/XEiP2hyc4jlDFmx0znjCart1w8BBs7fYqP8MislkkcJRxrLCp9bCpAh32jafvz
UDn3WcE/tJizVV5pzblzu4oM743DTd+p8GTpGG/gOnZpggmQH5ixi8ZP2Wu4iNuM5ZNeezYsmIVV
+17VOLmg6KIUyn23sS85E7F1NYvWo2j1A6SDAyNWPHOWoA35kzTTOrCGjvjCm7Tpxw3G3zAXg7M7
h6fQolehLdukehV5UknBYzR5o5E/QJEz/rDkYh5lO7ea0dzVfQoMY4XP2cT8U3BfCnGQbpTpdyQ/
OAkM7RybxrDuijzcKBnJCLXm/NomHM28ex67IVgJbJA9e1I9u51Yn435W4zOrjGIyU5+bYsTdM6z
r3pEW6vaHbWfQohRMYUHaVRPTQqZouPk0ttHdBwHt4HhEwaRH8QNLh69vrJd8bUoTijEcSdpXd3w
At0+6jCvM+Yv/hBaexfKzw1CxSdtiRkPK4Vpe8k/wBbfbYbYEh1RCfi6GQMHU5ske3Qt5tS6TUYR
XiA3VjldBoPpgSmCt+gWBgqrihfI2e91qPtDc5r6NNtCy9hPQ3AhLgTpC1hEqo1QdWyOGU7TS16Y
P808noToL1Sp2BZHhzRgD85OBUJQu0lFz9m9VGfMUS5WEgnK2TYHOTF2tdnttZEc9Hx8UKZZO/Vw
gXR4wJsy3uUNJW7nGj96avSrwmpflLKbwblSbgb833SUmTWkp8aJDh2zNDC3D1103VEjLDaJnGmj
dJ27bufSc0XE2RLfZTgzeCFrfdlssVXaw5nkVp6qOvr+6j2ziBMLRoPEaeUnNPuPVKSfXRPNnP36
VtZ8LyImvJC89Y01t++hAQiZJIucPmGCZpDxpJdO6AksykAYmNia/JuHZthAfGKFvUm65Inv/97+
bKrGXYfgBcC0gP6tq64USVtlhj9jO963uv1TZd2LM7UPTCECT08UfPJtgrNcHKXqgHZAaAt7hzmq
QmqwJaBkE3ngrPp8rmn5VabOdmAcMEr71ALpeHUBT2yZZhUd8nw6tWxN7M5+GC3MH24mY9raXEFF
WG5zFu7AUl6NPv7F3KwAea7HbalCa0P+HjU/hd2+kDMFGl2Ul1pstIA7J2s67sruLhcD7sfFp546
cNNHv3diKHWqqMhlQHdaLfEzygTBLtC+bf2HgabjR7N7GqGkrQsNawSo13Gtwul1o5vRnLVVEken
qlRIrTTyo4VaLS3qfNtNpupDmzOpLqTXF9ZWk2OI21hVE8FS3+scGIc1Lv9U3DQ0pSGKTtIdI4TX
bt2xwm+nKvmJynoxner2RqHwd5PKKSxQHMpbmrAlA22Sz9ocuQeQDW9syR53zFjzR7t4jKrm1ugJ
gsCmml8jXsscrqsDWo7e2zxZKa1QzbjciyeV4CojPeKpdwf9G9O/sWJiNTLEGAl3gjm1rTul8mV1
6WZVOxT5sJGFEq7rlKKsandloVG3ggnHRcy3Nxa+E82nOGcBCqK68NWquwkdgttDldgFGEeaq7S+
mynIlYfXbGz8ZmgpAbrwVtEo+mVRfocM9OqEMEo3VOK1MukfVldfhNrtcjeb/E6j3s261AIPMhAL
ZTiyBPK2C43PShxCg1WTnECbcdivC8ehFCYy98H9ISPlA/BL1M4zE5TtSAwcmpaDQVMahZQRY6hf
EKxcIqleYtnD9tD2VZjlGw14wMqt21F3FyoP5WhVE6Q4wXWtGv2lHeNHGJaUo/hQmd2AUKOwzsVs
PARGci9YUzaO3W/TZt66lXYTcCdHLOr1JQMyoin9JAGNJLEziZuVXo/GGholz5yQYqeCF9PmoOZo
ueMy2k6DtrG7jqoEsNEls2BVKdlRjM13kAzfacusIplXWn2f1X3PRYPkLyhf9cj6jkfzpx9K/Pr1
taFm1Rbze+ZlE8YKNV27FX0CyTKwr4oG8Ey5GOX8GJn2c2KPO1U39nVEqap0+hH7HeQeAo5Ozw3R
bJ1+dfzVhOLXasUNA2uIwRUbs+YOq8rPpsA2MP0UhiCHLd0D6t5ZNkhc1pUvc+Cum2kW26jTnlxy
WOvafYv6hREfR0dFQqSAaEcKRD4ezZzc01IH4M6dJxUXtz4oLxgeDTCvhod6AIvpQsSwpW2dEI4R
aBdU9zlChpU7T8eid9fxbJKixC5MTI4GPimMWZ2N6TT3hpl/NC1ZZYpq47UPIU0dHl0BvGy4yApM
50F2GgWbuWbJZQKNRwI0XPGUEtCJ3AR7MdNoPgq1XyuwVGtSQ8dYv1iaTWYovoEJmHtfBbvllsdc
4GUuUnMlogJtOlKfoDbvaqM9m83oeMwaabsJrVsptXGb9VbrF3B6pAPzcewOes80OGSc0ihfODkQ
9Qi2upINDpLwUnWbr1YyL88yjb7U3gPBszbGWsV9bd72Wv+cq0BguCItivStgrC7dS2KEgpFiVpl
GQPiJxVjO6GGE+AA1W/QvteOtukbcextGz+UimTIlDUbQwu7BNDsu5OsRHfSyrg/AUDMjPWksoM+
IletUo37vBXVfSKU9J62evn5uqFs0T/iU8Rt0wrwggyiUPMaU223/7zMjso4+MQa1pfrJugAzCFM
8fb3IIkME9ZxZ/TNua3uwWHqe+hiD5WKecd1k0G867l21d2fHZa9MgJMN/y20frvgQDSUelLXdlf
94NsPd6NNfH1y1GvD2hLdhGCSsbW/GbXba3Vdh4MOxMbl/9ty2LH0zD1uVz3wLtrgu2SAGibqbyI
cfjngd7uzhGFvPnPdkFtgJWOZKD1v/212sLFQhyZk+rnv5szotXOIQyj60Gv27NyInoqMm/pRTaV
Xge3CZmej3UAcaqsZHdzfWq5ZbpkwM1+PCb9o9uE2UGvwRKLUPbcOTrnjgwEL0N+03mFPZ6kyuJ7
fevUuK0XQtbbX58mmZtsETaI9Z8Dh4E8klUIaLZ8bJPhOpdqf3a9fpTjVi9MXcTp+kkyJrJxDpwQ
QILdZV/nO9ppxbs+jVGenqSrP+W1wu+hqhej1tqH63E03gmU0dTH64HMAlJfXbjB5vpql5jeBKcX
VU1W3l0fzKxuNmnDpYVVVhR5vVXidSHz1ru+DKO5vOMD411DBjOr+LJPHs8RrCuGWn+Pk7bTSD9Q
bAEp9E3XGfEFiD3alHLMbhnBL8yBqrrDos5el2E83KdYaq5bXBUepqa2vAD1zSO1V+OF0sqeO9A3
rjtTvkQzfnZ2ZtqvxWgWq0zpy3fRVD+EyiKXbIoXZ0jyr7EqkA0mxncxQ2TPnPK3G6kocmYqTDhK
b1ArFo5ZvQ1GKppVcwStgpKb40IjrAT6AdHElDsDe8/lNmIW8sMg4mB0c/2dNfadDcP/M5bJm1NE
zYdKT0D11rpvOrPbVZpk0yauQqJRXK2+I0weX83MZglaApev28K0QlI5KxQ/Q13fXV/QQs1mkQgq
//r0+kITAw4lYaZQ7nCoP/tV4ehbUMzW16fdcoDS1h1/GB0c9f79DLKeS+jTzNFMWZeRNze2ulEM
DRfiZZ/r8V1mgtuxNoc/v+r1haIN+m3RMtO67nI9/qio8PyHiHl/WcNnQ5G+m4eUuEhGoBfSgvJd
X5sJkaBVdOIyU/xOGZMHTAxir9HM7j3PlLNuVjJkRnw3O0H0W+fmBwRv90VaukMEcodsVtoZqIpb
H5SiNA62Lp0NzevA9Z/rzMWN4VUGw6tZYuUSmT7qAb6gOZ3vCruy3kZLL70wlPO9q8XlxrVy7Hby
driB3e9sSW0OLsSatmujTtVnGIUJhknRba2m98Ws62ejyjFaMCzJaIJZYJ9G9ZkTh0FRWKbnlNZp
a+C1cEpTkW37GpeUrGDAladyOqWm0W2NAlZBIRj+90LLT1o/6VucbcKT5urWlgvFPqYpQoCSBZer
7KaAdLKtkPbvDDOJ7qhGKOk02/oKsxt8Jazvjj581XbhdH/dNTZnBVTmf7uOQ/ufXQ1kzvcqGd/b
oTNZffv0AfZUciT7bCsDvE1xWwbOuG4D8NwOdSUjXxIXuq4alalfIO9yvSVZOQlmX49neXd9IF7W
9gzsJDbXp9qynzagxA2NytxWLG0Edydg2bj6hHs9rsc/74sSQGVHD5obhuDfM2l+GFWB9MP1v+0q
F9sbdEp0g86uJEUFjqVEDIwu4c7AVXgNaWf0r9tk6QR3VPdw9HHcZCbEftdttjTWcsKe6fpMRkF+
xqJsd312PRD6NHeXkJ4HnZljXB9MYQYEN3MN/d0Gn7NhlGvp+/7f/Zh/rHWs7S7XTZXrFFi6Nbuy
IUJ9zLJureoSdgUASrdREsF3Rxxk5KNGRI+pzClYlt5ebG4LEAGWjWCTqffneVs3GPCB4/7Z8/oU
43ygpuXh7yGuL5Rm2F0sRup4TjvYwMj2ogWTursC94WS8UtwYv5/Noampe4UDYj/+sbrjteH6wvo
UBkHL2+e5wr6eOpa+3BpQOuoMc4D+M8lzGtoLbgGvoMatgx5zPJWrzCqMGf0OGXPwNGwi59CL927
OER449bg6dftue0+YPehPrhLuVvXyGKUqGf/ojyUFa5Q5kTadDAVtX/d3kd0RLKvXpji2JgTjcSr
Jowuc5PIWS2SyqG1OZtW1x+7ieTSYhywMjeVw3VTk6S8en3+58fr1r+vDy7CtSxXfv+z/fr0P9tM
3dH2eZ360gFDJfdqOkT69M+DqrZ3cc/fOgv44nlkm69agvhArdLqnaHdtykq60Oxi+dO07q9sAyx
dbQk8t3cwPUDD/hnUWqMz1B4FLrDehpq+DI1WfxC4iWhxiyYsDIUvzWmg4PLVjAlxhpWOOtfMZ6n
us5/pgpTz77VX0OzVWGQlg4du1Ru5MtO1wZsRVVG9ytVGuEuyAta6w5pl6PnH5WrvZFPrtxjmF0e
Ch2bwdieISSM/abOq+xlUBmiTUqmbRQkXO9W4HGA3O9fhiasbrS6yTYqArF92Yf5szNNe8DI4kOT
RonqKQgOeTQk94EIf68fN+sO32A9lhe7zIdzEDJlGJc3LL8HDEpmWgncwMIKxRY7yc8ES9LT9cEo
xv5Uix56relgcaDQpdcQJE+GHotxdd0HLefyIzRtNHDi8M/Tfw9x3T2vqpc8z8rd30NnBrRgoQyd
39dIA8Zx3uPb4p6vz4oUAZo9YHt/fZo0sFigp+6l055tBoLdvgUBgR2mxl5ZK83LNDBXTQpRv9kz
c+t4zNqPMstfoHnILyKaTz316E87WEiyipAE+3JelQ4ygZVCI7/A0W6IviUfYcg4oVjk9jk68Q6d
8mIuV9o1DnO6Vq1ioqW316d/X0gzJScHGZ7lANx9iZ+VgRhxA0Pqo2NFtbtpKyi+crTafWT0N9dn
14frLuay3/VpvaiLhAzByzr7Lh5VZV846LpyVOp06QMmCjriq3W8vHzdp1EC1csyMNHGNNmH2+oX
Lb1y8+ctupZ5jR6alz878z2dNZIlzMa07xAMcZB/P+PP+2WQN5xZfEYLpeAwVp3ceB087PswzYv7
YGk5YrWBq/PvNqftu3UKBAZ1B0s4lCv6baM6zrHWk+aIluWFnth8VJFV4Tdm3VatjaVsAp/c5kQ8
Xl80cbVfwwOpdmoFT7AbjGpb2PBds84In+KgtP1qwBxBT0Z0VMg7Cc8ZkLqNufU4Z7Bs3DJUfjbM
14KfYqAkNZrOfMw5lg9BNj2OphGtqyRDQART4AE00x851q1hGubD3AQAp7ZOh4nIjt4cU3dDdMnq
+qptMOmcOjs4Mp7HYDSOs3PVWs3ZhrHGCL2JP2s7v2mKxHxujMpGUxFiBzLn8UulACAsO9j/7zuZ
pbaA6k70CV/kzzstViyvmlr9ltkSiLtdZ48yQ6GEgWd8lwQBvlFaVzIiyeytnCz9kHCPgA6T90y0
k/LI+tZtp1y1z4L/j2+nqXFXZsTfxapiP46LZRF+vKu6Fs627YN5WuVLBkNvT9qJUWcGcInr1rKp
gMF/qpaHP/t1jSjJtlD+ecf1lW6aSEiWIiCCEHE7M24fRmJ/bxl99FBZeFbEGL3516fXB3YQttXf
U9kvKiCMh/7ucN3GDpoADgQBkfvA7QXJtEN4sIqsOclI5n6aZ92zHidf169aM35jU0bfCecqYPpE
0MXyHgerooNY3pPZYApNItrn2VjGBzL4EcWf9xRupq10J//nPbUFLyXNigOSKvegdZN7YOTJfEvq
DCTqpAg3KfeGhjRsXiquL/33R4pgY6308SYb67wnpECg4yNVd9Xy1+Py/H+Undly29qWZX/lxHku
3NzogYy8+UCCnUhKVG/pBaEWfd/j62sA9j2yZYddFaFgEA1JkQSBvdeac0xy1AcPCMNCFxa36bTi
46aOAwKAUb3ejBhpV01P4noV9OohS5VoFeihdI9J/qLjKHzVg/akVZ16j28hpS1e/bSrmzQX89BV
8/tTbgffdv30rNooyFjPiogy4pNSpuqtcMv8xmu/WwjaJ7k1lK9bZPu7LZ8fk9t5t6lKFxHKWLQk
i1ei5xqL45+GqNBW891IBggQTDe5HUKYtC4E3K59GU3ztfluCoNWIlP1x7XzMmT48mxUKVnbg3SW
6t4ey4i2iWkVn9GVl87m9RjfKZ7OK+Wkt+AiT3vT9LPTxbxXY8iNvp13qOa18935prB0emVmEy5y
yBnf9p+3DLL32Nilvx84z588fhrbuKcwJydFenJTOT3N9xiF3tU0U88+1veuJ28tlcb9/NAf90Vt
+m3fGnbvAsZBA3bY8o7zjQ7ok+Mo0VZmkcAuqRu83/Pdj32qgXbH533mzYbQgbW0BMsEyAy9Gwn4
+z5Na0F9erqrSCi+5nvzTeVx7UKe5C8+1rWKNRTHj+XIGKN1mMAxmx+MxRFS06fnoVxJk6aqDE5X
Fj2y756DgZO5TIdeoK/J8WqB62vt4ATIID15wk9PRTyYeMRd1bEHJfl+w7ZuAfh9rM1V1XTotKrO
/MD5BrRyeqq25bTnvKLq0IcZDDk2+DQSkmbuR9qNR8IQisW8iJUp21QqpKV5UdGwjEp4NQ/zYmAE
DhdI5Sa3FeUUJdrNvLoLYLfWGhly4ZAO95VMq5cphLmbt0q6uCBJc7wkKFu7rtLx61Pbsdbsu7DJ
4SnxIDoewwquEPPR6d+SY2iCmS6p5x25SveKSzLJz/+tNv23DMP8NZ2k/v7jv52fMuK/TSoAzQUu
/c1MQk+4XKzrzEMXPcHSv9LRJ576x2JR+TjRbCQ089Z5w9jHnNnn5VikD7Ecp9t5aUiKPadKLD6x
vLJDxrrYAoPgBNutdyrq2au+MgekTH6ydAEVnGcMhYhOcnXaDyX4rHnvrw80VR/tdGFNuR7BSZeq
4ITezGNq0V1G5F8cAMjvG6m37oXCyw92j+vItk9FG91W0+rUxmdTRrTT6yay7vtaDZcU4oPDvLU2
QjIxhujOk1FP1xoRO30nWfclprF1Wob9en6UonSUI5swPLel2L4bw8P8kpbUigOkVzqA00u5YUgj
t0ylzbw4RMPDSO4sDKsqv6k8dzW/pF3TG5NHkq+bNlbuNFxjUWAd61il4yEE5mKCrI4kZZvHrtDp
vYSy4aIL1a6HIdbADf2zuZfQMHw8ZBzHgZMoiH2dS6uq4zrx22vPb9prgpYoHcaIQ12PRZA3BMh0
w9PHHnLj3nahGh/n/Uk9qTZqi9FyXiynJ5y6uNNzzY/pykRfwhSxN7aqb+pmKC/6FL89AwCk9qXE
r1UAyWxUw3v1Lxu/zV7JcErQCXpT1oCG23asLYz+XXirG9WzrUrpa+QqyF+M4ouq6MWqhkx4oBpp
HPNRLshAss3HUCqcedfCos+ndMK6GmOy4QYRcCXRy+5qzO12Mb+egUkxbo3iyc2RKkpFz2BMivR9
halylQWGdY9w4DjvWofKQ2sJPIiKIfNPUdGZ30PmdsXSZB71n/cQMYf6+h6yhDHV/B5KXEO3QVo8
I99t124RaetYROMWcUDiKIA9bufFtoxSR/GFcqvV1beto+2p3y2KSCm2NI2SNW5n+iSqFN4JctId
MYjyHDF8tyvkqNqCTYYjKgWxY8LN+zIM7T0SaO3dqvZVLI1vdcFpAgh5iKGcR4+2W55X1DOzBuBC
p6ZPXVL4G3hZCfi7uMsPVOaIjJrufVpsgDwTM6zVS+YB7F0U3YA7ghhot06M81hWV24vBQfaRtYy
pu66mtcXloIWCKNzelD1bJXVHZERXsMjVDsg+MXura9P0O1UUyNVS57i9UxTHDQNLei0VIQeKp6s
HL5ubEtfXpVlC5Fg2jDvMm+1WyXb00CAoh/SoIIEto5LTz9q1DePxnQzL/pxZ+xHwiXnpXn9vIec
0D+i6WNCpk5DrO/TY7uMjCNfT9Y+qTfLGcCO0/U2B/R/HXgIJisZncUMQjfH6tawreiadrr/dX0e
m8tGVqpHaBu4zdtXaONcw5C/XHq55m490EEby4/T66ijyVFLon1VO7EEAN08CahNDhhH+Rx0Kglo
TRys+0Kq7koh33pl1IHUIShrSO17PSRDJZTN6NDkRUcGiDpA7R+8E3MMzNipd4mtvDuoSm1c6tON
pqBb1LPLIQyMiSjWHJFg7vH/obUstajcKSPDio/9m6oK1qJmyjavmx/W+qjwh6BJNvPivEEE5RvY
ev3sYzcTJZVZZckF5k3jMi7c6sJqpeXHDpBlGJqFw8vH01SqWWzqEVPf/KB5Q9MEvRPFvovlgiea
18l12hN2HSS7ebHNXGOdBjlqCEE2ju3p9xZTun1nIwKYF6th8FeQasR2XjSj7Lam3XXCTOVe41Bf
V3Wj3+eDh4HNvpL7UDvSugDB74l3ZFhiE5Y5U5p53XwTBGl1wHOFbZl9xZipa3cs813dpg9ogbGe
267iyMIKr7oh1U+a8txQW8A4Q1zFDowZltdpY1Zm0ZXQAuEIukOred3XDW7+oA6KvJ+XQCnqJzt9
nnef1wS6LHYMWr9/njDOBKqIWlqVZttiJK2rBw8P1dfnYHKBXLsYHzC/WMvSpjMd0vqXpxNQAO/1
+mPJdb8uzeeqHsrFx7b2h6V/Hjef5P7Zc34cPafuWunoVU8nwH/2/Pp607YJuPOLx9m9h/rR63Ze
N0RHnI3RUY/cqyYZ2i04luj4sX6+93Vd0dMw61A2sPvH6rTkTL+Yl6uxfYk9hPnkMxzdRM+O8735
pioGmCpK3BAg9p8NriyC/rtlzQy2mfCSs7Ajh/Lr03w8Q1tJw0oOJ3bf9PzzzfxcDAraxd9//df/
/s9L/9/eW3bK4sHL0r9wK54yeFrVv/825L//yr+u3r3++28TdaNt2JqlqEJgItVlg+0vT1dB6rG3
/H9SUftu2Of2iwgV3Xjs3R6/wjT1ap2yqMWtjq77dsCAxv15skZdzO4vFCPCKY704sGdhsz+NIxO
pgE1NrMbm9LfWTSPtVOlbbnAIK+dd5lvrKSwlmmJ3rdYSEFnM1AhJCBee2GknZejrn69SUb5XOPU
ekZvmM8aWpJ2jio/30iy1yw+9ps30HMjQDMLQCbnAUVRPd0WqdUd9TTpj/M99Z970x6QU1KGcehO
faYmR1eRd3XQZJd5gJTW1YbvluxU7HTfHta//+R1+/Mnb2qqYWiWrauWqaiW9eMnH+gDOj4vMF9L
YlyPhpJk510j4nPSLab7uLcr+hvTmmKlDySTIdvoQYdMN99Wh6UNNrCo3KNEc9NJNKEDvOmrSzsw
SxAKrOtdQ0dOKlofV99/lvOmfCnisiF9xr8rkOtfBHTD74RyF0d1c6timrqK0HLPa62mDo+yi8Vw
Xoxlmiq9KgHPnx6j4z1YeXFVYt5v9Du0FvFyNNN4P29Ns+i75+/z755fUsWua0qMlq5M6qnr1sA6
qvZI9fn3H7St/vRBG7LgODc1S8bypWk/ftCNlVoMWL30jYpIBy+Gz2/+hL3E5kPVQVlg7IOWN3/G
H5u7DCxqlaZnX/fzqwanMBzRM18bywNlHfywEQdcYgwNoZnTytaa9MPzXdfVprum8m2vXDfe2oJx
V+Hl9g5mlbpqrXp8quvFUFEPHwmIWYtEaXZNolk3uiuf5u0Jsxwq5kqOk9M1zkvwxsuqtcYnt4pu
emrMN5wDPj1hjPzgStgqQsNlH8MtHfX+1Jqmf2i6/DgvAQkcTt/WtydyniHwtXnqLloV8iMyF9Vx
tY9deGitpV8fqkha6YyMT7ZZiMrDBx0Cwj7or4Rb3Ay9LBPw1lJLsurpvXjSF9NcDY0uHgT0/y1i
IeProjEE5yke1mvVIiQoyPSEwFQe/atnnR5eqrAQ5kPjv344/VXz6fAly4cy8Pz60+L/3mQJf/8z
PeaffX58xP8eg5cyqxAJ/HavzVt2/pS8VZ93+uGZefVv/53zVD/9sLBK66AeLpu3crh6q5q4/s9p
fNrz/3XjX2/zs9wM+du//37JGtqiPBuclvTvb5um075ufvcTmp7+27bp///338un5+yvu7fy9e3z
Y96eqvrff2O3/RemPYWBqKUoQpE1Tl3d29dN+r9Ug0PLFoR3mJYtuJ6k0M98LibmvxRB48y2gP7Y
Fmjqv/+qMOpMm7R/WUJVFFtVZdvkGfW///Pmv13Dvn5rv76mqT/+4C1ZV2TV1nVTcIK1bVOetn93
TYsqvFSiUp4BfjsYuJH6LcVK34tVsgqvMYEu62271HaIOlek8C3aFbBRf0vywaNy5V03O2ULKmPr
n1V/OBMx2fjhVDT/Z7aQBe/QsviMtOlq/N1/JjC4k3lbvQy+tdYw9Iii/KJ32lWSeVRjiBBB1N0E
D3ZGbhmMlTopjyKMrmMUfzLarb5kohtBZJbfRfAaWTDOAhAtTISj5NnLrzsI3XniKUs/B1WhJNF9
JrnrKJQJvkzAhKgtlgq0IIPZrDIlAFh/m3q5o4wNkS0aSDpjT/7KK/Nlxovlbabv/WrvuS1JvP5C
D84DJcCF8aVr1PUIuZMg62OffykSPJiprV8b5UVsMFHrngUm/CS7NjISMG64zm9HGCo1l24StIZb
q+Jyjue7GWFflq+pGmNysJZVjME5la9rhJrrskqeLBKseggqnVejCY2cVEp2IgvWWS7IY8iWcos7
IsxxrgE5IYSFoESsaDiW28CRdes8K9G9x1z4etxtkumEVL/6Idl4sCGsBrH0O3jfrSoVR9UXkKC7
RW49K81p0pwacXthI3T0A2UpChSQARyxkhwfSoXAyU6ZS6+kcg8o6Q/1EFx11puXXpM/DbUxXfWZ
/BrAqQryS0l/UmGN5iryEnEfhXuvl69K9DqxRfIZiO1CXioBIQ/a1kzxvSGW1l3zYKRMjGp7CZRg
gzSFZi88nhhJeDm85+W2hfozBo95+57E8Eeq89YIIThfMtbdlsGDaYK2YaiEq3KJlGWhy7ozJIi7
gWX6oGAV8SZw/fjhdkDeqJrtWx3Tq3JHR0JRHIRMzc1bP0EahRbZ097r7iH3HgL7VtaDoymTDScT
9IRQnjEBBmLaYEE07GE8L/wmwV8KDSBRj2hTLwt73A7awVBtpOSWfK7Y/UqqVdqkX6AAY3iiO1ys
MbN+wWTglBL+x5BGqOElz3bqbxDBvUZDuaKaCHFEth9tSb6wAvJweir8SXcmQdpTbaLvuktb/yLs
xzIK/KXP1NzqpAMozVuPnPG0u4lTpFtQwWBUW3F5P05TdKnalXK17ydfsAI2BQYNwX/SuYayP5aP
mn5BKvIm7hiJo9XKmQN3jbTKOsimhDdHUFj4iAhaWonoyfAsGpD7HKFrr3LRz+qjHugYvHow/c0+
CtHv6+LK75OVVlI7FyV0dSz5rvGQmK99AF8f9lnHV13JNeq2EoFyuTQ5G/Sd8W5RBra9l67qnjQs
YKqVMCgIjhq+5M6NdpVkrGwxbIEOTXbviymE3Q2026zLVqTHk4LdrWvt0DJqs8x2m8HxoCO6tvJ3
wTHX5dIrr12XnI/WXZNcobCnQmhA19UuPLu5ihlh9PZ70ifvwQsWy2vD2mC4uiAzE9YbNiTYiqN3
E8nEAfUHsztrOnJKJvAYuYpaj/duPClWSUmnWXdCW+eCT9Tt+SJ1jl2PMUTrcE53GrAJgFbgLauY
PfkQhzu1ADBUNbtczcEq+FjqZbp/2pJAxM7VtiXwAgwtMiQVffCuSPZFxg3XZeGiyfNxwffFVaNO
GgwnU8ZdDKXUD/2jIaR1nNb5MpmwqVp3lmLe/+6a+YuZ1Y/D+59P9Vztvj/Vu0oyam1fv4QwhNRt
tOnW2lrZhpvfvwoX7u+mb9OrTNdUrqqISHRbVab/4rsLSlJKpVsF8ouWnlIkPJU/HTKAmukl+dUf
5or6L14LwLhu6pawZC7wP75WrwZc1sPxORsIrmspvY+6Y4XyH15lmvZ8TEi/viPLsuEl6gyO6af8
+Cp+EzapMI2n2HqO4wsXP7BNKJpU6+tp8o5l/PcfoPKLT5D3gtDdmqqxGHN/fL0QxD0qDv1Zh0uh
NszSkbT2FOEX/QKXn8v5g0z2wekK+1hZys7GQRTG46bPs2MhGY5BR3cqxQ4QLfuEagDZ5WUDKjJ6
MdVg0URXTXk10sf+/b+NReznz0nWNUVVNUMgTZsn9t9987AAUaIq4ikZ0i2UoYgOHWrLvu9em8Be
GEO4UW1v23j1WSloBzfYF4z4shKPCliaNmawjSlqmMB6A6IRZBUJBuF6aRXPbgwLZG/JDzY+0Upk
m9AColU8ptmlVj3HLldy/cIoXogqcuquh8B/FyEDIodX0psN1qfS8zirnw/u3tC0sxyz8zJOqxso
ubdppa2ScNgHyUR7idetbKxliIw6gZSxWRFGMSwofK812BeVB4FusFYR8KlguJXxiBv4s2w9XGQE
UYdJcKbgCGyiF4phG07QRY5hq0zOAhca8IQ+8h/GLCPc6DYU/k73TnLlr3Oz2+h+sHEt4FY4eExz
5+MAgPSzHisoV0XxmteEtAfksfg0inBlAxteMdZZeajvPbjMo/pMFs8C+u5LX52U/lIFfNZWkJ7M
V6/qd3YAGa+UNxnArHi81yPrWIoXanZr1wWuKJ1MRkkKKEv4ryEWpxRs2MIKim3egVOtN19q67Ue
7f0wHtX+hFBrNQD3nFK/BWzzkKpq7b5kCfDoGFaSOyw7mEkNADn0gxsTywTJ23gMl76kr+LmnqrI
knDEHZh8jCb+pkDm0cNQiGTb0Tq94NR9UXhXuXiSxxcz5217tiNV7a7FrJzZ7drsxXnje18axL8M
FGliTV5l/z0YDQdDM9ki1k7wJY3JpqGPE8gGLEFjmUvelRsKiAzDPhukh1hS15oBqTUItnFMv856
ay1zM1LppDYdJjZ+qQaJ4V7Ki5WaKlh58KJAsit7cpn8EsHuRaCe2hBvJcE9PSMkkdvrNtewJdL8
yZMl8MKQbhulSG98D219U2Ri2ebjs5Em2wDWkOV7Z4nYNxxqcfNqQzDLx9pJYn0Tuc8ehwGXFzXZ
UvjkoiRtBr55RcrRb0NjqCeySlRSaMTBy7FwnSjduK1HfuYJcL2avKghsDGNQj9Hh+KZAdAKGoBu
tWoCIsys/qIj689rg7MCs2FFQDPhCfsmPatMgX0V+ZdcA/Btdllpn/VGD4nuvWjla8C/hxp+30JL
CwaR9JorwYjqLZHohyb3UMPPK92G4e7z04MfMMqOUeAX9cJHSfTtgmDetVpr94YZtytwFFs4tJCp
eof4NmCouQHQuAejWGm3QGnAFevPTVtdk+O9VsVJCcpt09hEGIOedhUgAdTryHPQ9OBLAYi0EsNO
ArYZhu7j6EL/LyZUBUqcDh6be5NG1UuYl8YfLhPydP38dJ1QFSFDBUcpawnxaSqF14C6h1s9V6th
BfhnbbyiBFqOS3WVb3LpT6/2i7Mtr6bPF1mutcan66zQrdS1pOq58ZflDrHd1n4CWH3InHzjb35/
av95jqioCu+LibKqMln+9MYirK8NWc/PCSlPJmLlDpbc719B/sU1VgWrKVAfkqzOMf3jNU/tyyKt
wuq5W5JWt0RLduFzJafEutccsRaOvwogpnAk0AI6/eG1f/7eNBk+pia4ctnM9j+9Ngkrelda7nO4
K3e0sFa0V9fZzluml+nSXf7+xRTx00GiGbo5vU3bNHRdfBqydB7asszvX+BcXDGxPCi30aWyKs6j
bez0e5jti/yufAqaVc6rh394dfnnb5JXhyJqwv8QFHk/1SGKLldFaPcv1Upe97toBccLCOOSca2D
w/h+uhb84SV/HnRqlJR1HeyprjIo/PR+Q9heuUQbzMRN3tWA0sOpvhquhOsCs+sWcgUNT9X/cDxR
4fnpc1Y0XZaFrPNrNBTx6eehpiYKrKF4tlusbOWIm4+259i9J7k9LtO2f/I6Cyqk6cIG9Z/CPLg1
wvpgGObK76tNRMxRR2GQOOD6jo4B0klZO3mJ9tIM29o89Za/I3UJ5CiebysabtVW2aiatUT8jHPF
vlDiikAadZWMKWmpfML2S108NvoXkoZ2U5F/GtkERrmuwMgva7/cWxORBYyGgUFFQ2k79psufS0C
fJRE9LQ4C0ZJPWuQaRuVvHExy1WM+7zmLOF9KAGDEtnY1aB07aDcjxldMhKh7fApkC+9LMYp5F3E
tgpo4q1pHrA9bDWZeao67pTOuxpTzvUjOQqwl557t9h5hrfToc4lXDraUOcqmTA+OLMH/97Wh0Om
xrtCG1/yrNsTJGIuCVMEYB3U+wEIl+Qb+yzBKYufLKA4ZOb3GBLWXTbRIN3iTWKiZnCtUcpqZ2GO
JadkQ9aDY1gQlPR8hcThXFO8lSIKrriY0fWXkSRHo6u2norTU+fswHxRUCIJ5Oaxdddpd0CLjKwG
FongYkBZJMn6s6gLGSI9lBo2drNdQNDBI13sfAXjturWl66vo+ifahdMz/T0KCtugYPLSb3gpkVj
gzxm0co38Wgjbu0O9hhBl3uFrrIM4JwPoLHaTD8MAQxfRhgm10PhHkBZWjEUK+U+SobrHli3omE8
UsH2TsWIeqMo2lpK77sK3EkzTQ6j7egBFvef60DaaEN140W0wqkRpC9N/0V4zV4eMuQMEYQh3E1J
Lcx1N5iMBbqrojIUQLY4Xgok/8vRCmAV5ru0fk+LEpnkcOTMuhw0EnIA2VnSq0dSS5hHS4kOq4Td
3ppChRHqv0vqLbTGqxitqi/yAwIsgXfhugHfGeAAZhY+Xe2XuZydQgaOWhGfYQxHIAhn1+iuXLUi
P2bYYIFa08CDg0PgSGMv8vpQgOdTXqX02S325pQcE4GZS1676NCFxC4xbh0uOtC4/YuPx9uL1WWG
LX5qhVQTBstX73TQzC3w32oC5yo4icl6n/Ij/PN62GAfXEx8T5tBmmY+1+GI4ZlyCfhe0BULn4FE
0D3V7puvNISrQMu0y3NjSKgtUAEIQ4AQTQjFO+jw9XesH8Ps0k+lq54vDkEbyJPWBubgttdGylCv
8oO7Ro8OBE6tm/4BirkhnQX6iyxsnGznSs2sN26ciHY7XAHmacQJoK+WZHPp2kd/uNRGJnTefRbe
2kSAYoncGPSoEu0Ot8Kiae9z00QyZawSElrxWV/40HsMr71ED7y1pbsiQUsRWAfNsw+hT9WP1LGT
FksQD54GPbmRoUMQb136k7b2RkqCh9iKKDoXAmubWjtEVauXRatJTm4UNXaRaGfK4X1XGpdYCxyV
oTpeyAeKP7u0YE5ZaIeEUUZntW9WFD4EyPX48cNDKxS5XGl5AHNkCoC0p6gRJhg24pwhHreFay7p
gJMqUF/+f19FFZKOLJUJuakz2Pp0yR5aYGt5XczDhfSkXwwrINGbZhOuXUeoi8Yp2kX0gLjLCe7L
459KHD9fRadWAukTsqFyeflcEGg6IQ+9VzwLlUGCDNCpbf4wmaa98NNYkmfGiCeYMWPt+VwDyBhg
SmbzHLxzwOW7BB/SQnaXQe1oEDK2YkuQzVkdbv40QpjLM58GsVRSLJ7eEKD3Po9PbK3Alt5D11ky
1XWqRdNtoXg76G3lLQQXAlAwxqH/Xll7sTUddvtiXeGi9C+hJi31W4SuNoXdP1zPf/FxWKDxDUMQ
QUGb8NMogsOxSdOhezbbvYj3UrzR3N3vD6lfjd6nBtLUnDGnkeinQ8rzGQ+4HFLaJr/J18km+4JV
f8GHv3Sv/vQp/3wAabLC18tQ2qDJ9LnCU/mjJuS8fCYBhCsHApbH37+ZXw26TMHkgEGeZpj652Fe
I0WalQ8v2qbeVZuASp+8UrbW6vevMpfXfjxWeHL62HPzjNHNpzEW8SpZH40Do8lupa8TDhNSJh1K
Y3fhAxADh8bWJmYeuemX/QrAWkSNmUANkqAXzR8aWb/4+n74X+xpPPhd8Wls27ityoHiZnxKVv22
5iTQHZixLzyn+cPROLfrfvPG7U/HSlmGbqdrw8tE0u15m8FjtHwxN4oTOYDc/jD7+uOrTfOX795a
YGAZavThpV/DPNNWhOot+zPvhibNgoSYo+n8/mv9xbmHj5LRMydYujA/VXBLRR+B6DNHPmhnwTY6
C6/N8+EErnOhL5OL/LbZ/+lI4uD/ebyuySrrFYuZK6f1T8eSYqVpomnGU6OepQgWtdC4DaVnQlX6
Cvgo2uykmmC5/TIRsWMoDf0PgGbqsfKuU4h3tkQNsCucRoOezcgkL2JqCupRVcUKkLVQvENYiuuk
2XsY/F1TO/Wtealr0cYwGavha841MhIbSosgdimRgbWUavc8iHQK+7bToZ9ViqPhRrdJvJfTsxHF
D9iThZyJbaNDETFrmgkRYL/4TQ+886bKd3aqbJtMZbiFHtKQF61WgbWLHJMBjGoztLTQlW5k/iFs
3H33DnjPVN+shI6J9i5i5hsEmYvkRAmE+VK18XAuWqQGJN27mxXLtOh2GLcWVnNXQj+P6j24EQWO
CHiFRahQ1pRB0ajk+Ab+Kscq3JMhZFU91bG7WJScyZVlXZFal8LCGayt0Sjg5uNFldgEhOhAqy46
A3J8azjFcIUOf9d7oDnAX/SjtjZKAMWMgi0TwXB5SMwnUDEKmTCEHK0GtTirLdoLpOZJdrzOwvcK
95wddwtf9Tememv6V2p66SnXnp1uR/NSoptJLRy1N9nweehY9SN4L7DZ6RJLsaP1EalNmOu7QwH6
iUxruE0LQuk9/QR/e1HTVddK35lQ9mq2qwCnD27u2AG81yLZqbQooy+mx1SLYwPsUW6da6ja3cRb
4m9Z8vTnYAHXGjXbmjSwISOlSKTrupsSPRHEwBEmOgUam6OVFxG5rPJNCcxSb/ONW/Mtwt2CQCC5
7VGmJaRTgg8jGHZFCeCx5Hp4N7reClLgUp8g6mJn1/s2v66wNMmBtupK92jFUBmNe7Lg+MQgr7WP
pX9Bct/OE5SFpZ0Qj0NqbXAvV/VAhKuHoytybE3sg1RZNWPjVIjzp1/HQAJUjUdLl5CRylNzgCx2
kE+qIW1BmW3QyjoieRlN4kL797p7hJGwE/Yu1Ei+KF4yy4L8ua7jetXW9SqDecuAHSdWgZlCIpKq
WUYjOOXoZIVEQcLjnvA7IbS87sGa3AYmrNXmpW4rTEH3ZfmsFaDuGqrpNlzLqSke30t8N2q9a0HI
lH60lUnICeLnClu/TEpc7RM+HlELdJf5RKYHTulK2oqA6TUMAMcY4MEnN1JBTGYKn04Ce5rzqWkc
ORy+hUcWkncW0KaXWm3XWE8uUswuux4MUhY16tU+qRW29FD7/kqY0C+rqaktL1zjrqjSrcLpxEzU
dZ5v0djBEyVOyEbPoO5N9XE0XxvJPZOpRysaZwATmpCcbkwJRkff9IdizPkO7LdCCqdMglMcEsOh
QzDvh50v2SfN2PIZ5iPYtlCim5jA27jUhoYJNKQvmeJv0TiiQ9jrIn7PvsjVcyl1Gz/ZIXV1ZAg1
ff2k2BPzrILtelSYAzddsAk5UDOOvoBp8yQsILxyDRtknXRQ4yNlBU1qKQW7TrrBBQLpusPuMXGS
u74495FFqHRtg3ZbYjrA4LDV0f6iZkHX9TAkYNUac1uESCTyiiNIOSRezkzHu9H0jo6FvURDA1sH
oQEagFo9mD4OF8LNSuJNWnFTGfchZg2YbYtGhE7anQTuQ3vfwJ3icF+UHkoLnkV3CQj2L42hclph
OVF6oQCZD+Js0SHZBMTZSlQ4iZtPBKP7zF5a4AVNH4WQP0HDFlGC1tC6zj1iRWHijNQ3AFQuaoPA
OgWmTLqVCa7NqWTgT8UiIzuNaCBKTSYGa6cIQkCM90wABchOyP4C5din5ymW4xKOY+MPizpgBC75
TO2JMlGf8uwB5CKkwJ3V0j5327MSAYWGaMBXUOKqtz2nxl7DPElAcKBrC43AppLpNSUQUtacpqU2
ZNLWs+tV0cW7Xnqmn70cJ0wwCHdQd8DICnDP3VIDXFhdpPJ9MUGquD4afuxEuEchW/v5ynefczJM
LFpL5EmSNc9s2eB0K+tLCt7riLQz4Mo5P07M2FSbEERMghXpWPMbijCHu6bje48Mj7cJHDmvuPGj
p4okIRe9uBo+VgWwVYo5bTFRv5tNLq4BMdO6IOlBvsiAHIxZPJ2rUZJ3a1XbU2dd1FykJYr/zeTy
ugFea0iv6FYmSPJSpoEaEpVZqTkHFb10kyYNhRvq2bEHOS+8l5mo5g1b6Qahj06rk58bS8Mbd2p3
7nNMIgmmM/qqoNWt7cuiCill6lsAG06H01wjE3VKLaMHmpn0i+y9XkabqEG+7i11OXXg/5DWs7LH
bpvF16X70lETMjn5gLt0SvQkLpZQZWKdXkjus9y8V5xBPQOTVGrwS0frUoVONfCueffQMZkUNZuA
8h+MSn1R1FfacNMS3WU250bOd82v3QByCmwbRquFWqNeyRZMYsPaYf+GNvqmZZxLbLIXrJNsbiTq
YIHvrvFoO35okEWfk+eJLZt4FS2G4MnqjMAY68IiI3TspgQqDpWDTpcNsoMzMOPPUTUXxnUoxjOX
cQzERkh/5OtZzxHFKTj7g/U0xOeld272X9SQZpXfLowKRQ8tLleu+V2f0+YFZcCJOPvyfzk7j97G
uS2L/iICzGEqBkVbshzLE8KROWf++l6sRuO5VEa5u0dv8AofTYq899xz9l67a9R9NbExmm91gvVp
sOjPz4xUWC8XPD7xezV8vIHE+JbNeSbkYgnhkzU6Wdr7OFtrAJGeVOe2YXgq4YTDZ5GzuDDTqw06
bCpLPWk1oGrZBcbVCJNSazcR/HhS3ErlyORxbIpN4T+XaucSDbouqRAEkbDVsYREzqU6PtBqo/NO
KDSKBOnZ0gcnVzHh8DTCXzDndsS+kj9cMxoEmIhdWza22oJwLD+J9fHLTd3F91lD3uwnAR8Ygiuo
Mrc5yzi6oaX715N25AtHFbWZou4AbEGmTTZFu1OYBg+TSqs0ZQ/JbB0DSAA+zhIFW5ADG139uimj
XUZOfK4Mhzkq0AJqDu6rrSHsrVLblelrTUcQFwVYvQcNkZeyEJT4tAnoKjhll+ZjFwXrQSsAaHAQ
EBAUDlc5U8mUCaNQHAfjlzaYhGQRZkfomMU81b/JqMLw5PG6bgX6yUTL1cpZhp3kY+qeNGKWT5P0
ao2dbRJnEpeZk86y0xgfMXqUvpkh3xZIzSL8FQW8MBWmXfPcYAseuwr5WupUIHaH4GCmkt110qYe
rHNU1UwHYzhac330KUJZStaCjqeOCbfAvDUX3jVZ5Rtvf82D6YzTlWBhX9ca1M3n3HwSo32m6zvi
2W21fRTn66nMgYgkZEssOQilgwTBSeY3qX5XCHUjfMxFt8W2dDYI49PQ50/Zs8XqRw/QGcBrCCW6
oppICmIIBvailu90xPXPPh/Ij7mS48MBLzHHV+Ni3BtbBpNQ/VgDRKjspaVfTVLipMXtAB4x13OU
AMST6q8Cba5WRviIo43Iz2XSuhtyQkOV6wzSgk4bEwb2qjVTHjRqpqygeiRoJsk31lQ6TVqf45yd
T64caB4bVaAuMEe+xc/CH3lD3hKNfO2bKHozrciOeXMy5p6G2BwapAmC/ECnMov9tSDXHlHIuyzM
ocBVqM3wgUaJg58Zkjhw7oBdiIUiUYqVEOsbC3kFnJhMWeHlcuu8dwzUj5PKDDt9DuezQEM9Gx61
9K2x6kOt3IgDcKRrkQ0NuRwMttIbQ8UzYyjtNNgb860I6bYWA4oF/VnUWCrrxglJsmvFZz3Otyq6
cb0j9WkcNio9JDLDbyrxNKLsn98D7kkqNDfpQ5IbfYzvMi6wZ22gm0fwgAReFoT2Qeo6whXe/GIr
EFVKdtLU91u1O8fT5wBvO1XZqNKnXGC0w41B2jx06YcsnpshALyskLb2gpzGxXmBUDUFY6BvRKYC
af86jG+x+i5QI4JuN5vIDaerMCanixxbvDld8ikR/K7PMUeqibMTHxiHxrBC83ee4fO3Okl3PlAT
C2eJ8WT0KBD1G1M5aPKtFdyhI+dzHMhzUwit55cYkPoWbPrxdTVUJ7HIThb3lwNMiIhBpVnOiWHV
FaOjDgPtXkQjdes22YcUGDZ5GJuhe/CJKa9G/GPAl30S16z0jJPahbcBQLpeW4V/8KW3DuR1RVZu
GEOoz246/X1g5U7YHXP2FM16JP6N88SzWR4bk8SHaAaBqW6qsdz0MzhWlQQgCOJiU3CwTNdKilKZ
OlShUPDFW60+ziQc6tTFkb4SjWcSm4xy4y85e11nawqOGmHczMgVfrtaaP3MrLp1SFJaRdswNUgN
h6HfQ+cr5wOMIqSqL6NwTcPPnpvMLlmBm1qwVenTqDNW4Psh/0jK2emByPbVU8dOUhNoUbLRZS9K
lzsaU3/a0BHQfVNOEEUaRHvftQnAKKq1ST6kOLBplK8aougrYq5NnrCU3ZbQ+9XxCmX/aqSCFWF1
x5zUyWhxuzzhPEvxHXBLNW+dFbkE8dqCchqyjcEhIqqYMgQcuqLPJAnx332WvAEJEllh1mxFeFZ4
SlVbE+DOa4NDGUM09W6tX0ezbUmyN9cvcsYDoT82zyetvenYD2uDoWBnria+WZMpZJ9et5ww0ubZ
754s5XFkrxyym6iX3QxtRBSnjtxtkv5JLIaXzNLXsLaV6J5MU64roQ86pyRFqLRN6uV1uR/jhg0U
JoBA8IfALgIAnbCDVYr2OhsQXIi3aBocoxWcjiObwBesocfIMn9bZ4mnyEt8yKfWzwdsqmsy1l0x
R4sQmatQi3YwQkg6M0Cu/TLDgUgrDpaMettJR3CLY3ko6LrQntOOGOYcbN8rnGHor99UbTfX1Pr6
TSwfJDoDZAXhzyLk+a4NPnLtLQfGPdb+OhhCzvC5K4UdvyTzHrY3iyi5YZPh4604aGcdEHmr9Uqg
79gsd1Zxr1Qng0NdSbKRUX8oxAWKrLmj3p9USTqWOpzt5lnwnyOUxl0bsWMNLKKoC4f3TD0oCmce
grcRq9fUaErQofbVnI4wOODKhx96cUsn8aLTKKEDFBl1iJakXnaKRb3WCsZWr61Di/VQ2aHje9k2
d5PbH9uMy0jh8lLYsWiBK9gVwPz/2WY0p1nXh2T8IN5G62zVTtxszaduU8oY+9iDNKfY+htZzeJG
P//7NvVv9B+Mm79cHJPG1x7n0M9tAkfhI5+vI/RBptKvF/Gd0Os7i95WFj+W0Xwg52WbyO81gjJm
uGscDetahwrTda5Y6k7R+leBLKJYH9eCKVyxrUJniF3qi0UCdp75TmtLtYNcfMkzkuH7dN9ZLaZ4
674bdTAWxWaUkHVLrewmnGhGqL96/1xBgai0XyMxJJVoXUUpSSp0eCAlnlSki8n4K1GvivpBCH3O
5e+J+FSHL2n0PjXtJkniQ6gT9zsQ6y1VG+J+r4IchFhqjOw7C4rImGwN2YFEbkmt1uyxLBK66kVy
/No111kbbcZq3InZhtPPri0W6HzNTtA6eTm8xx2zoEBzCgHW9QwAS0QgJnb6EeQIqy8zQLLXVAEa
VqVcK2YDXSDZzsE+nqIbs39QdQ92+TrCJSCEbPK8YQ20p6F8E9jPKlADAjuuUSebMC8PMN7eJKnh
w+RgP6/NEg1a2J/hHly3KSP8EBnnuhUkspMXuMJq9ilVDR7npmjidWsM/LBk74gDvc/o2Yp5p/OA
cAZinEJSmNAxFLOrCtUmZAsLRzDdqYc83Wvb+6IJ7UIjMTngP5sbdggbcYjjDcp+WsPgxvuDNaSH
SF44gG5D8ZvgMQnDaaPFz2I9bAbUa5jc3E4FlRaadleu2wz6DulDmeyKwb2o35Uw1oiXt1tqnFg9
B2QiJdq47cboapAizqG/jGRygc6J/exU6CSpoyhGYXOZHSZDhErdo0hCkzWopHJuYBSRRb4mM+ym
qYu3jMbKHOJhTiOm6HTUGhQeIQnP6465no+mvxiivW6ajkyOjR9VaBToaDaN15IypEzINpM9NtH3
AI4A//nUH/a9+RYXvKxw+Vj8PdWHFKe+SCqaQQW9qrhumHf7zVme75WOwXPgJmm5laeAf0oEtAkR
xdhD7uSUchj7B5lturLk7RwGt/PAeioOtIjp56XrotIg2ouHCEmifpKtyTGleg+q2GnyetcnyPnp
z/YYlyQIVfR1DmGqErXH+8DsMiqf2/BVEX8R8d2CVYzDnH5lfxtXzO1hNNJvbdL1kuMVkdJTttuW
PY7MLvSKxUFsi20/jrS+Jgyg8rX+S8ALHFt27482aMZwNeg06fxdGd7NCnSDV4lqyMBxELaPhXRr
FWtREjYC3ViBURhVY9+sc2GELy5pbg5wUMzNc4IjBawre2FrG1gRRkhoiZIewlB3E0vYDrK8SuCE
S/+tX22YNiSANgRVs4mkdWNzWg8iQ3trdArR8kxVvSKcyWt15c70r7qMHiJ5XB5p584QxUTWcIQY
4H7yOhNBJkgPfU2rtWiZ8OgcdRI5OVuNQLE9vWv1uS7o3UNGFlk1oANa/XLIjO8VAb1aYe2XlthY
pF5Fa2oYX7Qk9uaEnh4M+qBEEJ0F56Rs6dNUwycSMM5Y4p4hzR4tnoM/ZdMYplu21j4paJ6RS+YP
T10CNLjtV4EVPqiNyQePxiQxtyCbr7sMBxZxPQ2td4zlThky8tUWPWYqke5NpWoJvQs4AGVqeQjU
NyFbFgUG9DRxsJu6Df6NUprPeoggGVOLr630qLYL8ygTyFLIzGU0fC0lzZ30Lho54rPfyrhaczqJ
ZFiMyRM2ZFEuXBN8+fSQROAApYc4RN2a98ewfK9SGY0zamQESSVH2hh8oRUlb8wxHKN6FMvXab6N
idKrteec9cAU4t1koodhFRtB7AtSw295kPM7oV8PeNK6WLobEuM1Vc29VVWfM53k3t+n+OgLXq6s
u7M03cmTbDs3t2V/33AiH3qeCALhSN70wmNo3cVEfag81KUxqQefaikiMRY31RxuFOYU1ti4UX1U
aC2bIrQqyrOZsEKziB1jyYA0zwa94XpSnXQpnpWjQQdkQc5P/nqGD1sT2GHKn1n3LAhYPIa1NT5L
/TUsCUczCDr4NK3z3Ai7kIatbmHbAnbSEmHu35T4/5LRA83tpMwLoiBwCCqUpff/+WKm90x6hL9G
0W+tOK1HCLOkgeAE8g2LWnIYys8GbQACQjOs7gBeg7LggK49TvXjUBgnHxgSWp5DM0WrIaVjKqvD
lVpn9D7fGTQcq5Y5jLGOaYB0y8AqgMyLyKSNl0+kMeD/QtTX9IDu37U8t0Sb0N6aGsFrpKBdjUp6
K8rqhuBgcmonrxCvNL++6XOofGkqczH+GOZvVfmCpvnan+iYmTyVGSNFjcspFdcqB/jcoLmPwc7s
wPHqT2hGF8Ucav6NWeAJ73s37Xmqmr/rFWkjsRwoUrkk07vG5GnDXZA9xxlLPF5k7nWrpT05TvOs
IqYe14QZRY4ZVO8g8ki8z9fk/XhC9h73r1ChbuhIbZreWGvpayRS8yxNl4KsDR6yD1dKHE4Jxi6l
1O/HPvtBpmksQ+SL6u/r0Fe5mJ+3qQB7JZvfcpZWeByrrHmr4wdEcpyF6ONG9SmRjinZVZrG+TC9
IddvZRKwqj1L/n3PDDVXz7M/UsH0TgI6ocRCn2bkmgRPWcvW/57RX285eEJz9WqaLUGa2vi0Gyl0
KpNaugH8xUsRxaJdZ3dRf9eTp1ghFVg8lfwA9JKbbckmOVW7cDkWyXtxlJykvovSAExasc07xEs8
4VhKnYzZBmhpgdHhwEmXUN/VwtDfZHBr8xZTGPiZ+6K7Dfk+xpvUvJ9rBhHZy7/rWum78v1rWXsh
4xl7C6plX3w0Lp1jw5s36jYhgNSVUWn7P7mhvtNA/FFELyLrL0IBmel0WMUmLuPBNTyOwL4T2VSz
dvZr2gh3P9zbN28M+iTD0g10QghwL0QQZQKLcEyE12mHdO+Zro2dIiMO94ts+ifBzLcP8uvFLjQQ
Neib3xezbiVvWPf7N32V3PXrwPnxSos25uJD+KoGv9TVG7osF6UpftSO5PXv8rgKXNMhrvk03XHY
jI4/yS2U31quf1zRuPj0ItZCNZYtLMoaWxSYQCdSiHfRxCcpwXtZ1reaj+p+WsK75Xvfv66meBVR
kuabKLjNovsetZvaEJGeD8NrCHs4Iqag1g7gMXP1s06uReFWgwnEP7NabQNffSsCPiiJFm3ybS1j
6CH+ZwjeewQRNlTUvTK9mopADfpoji+icpXE5U05QcpqFXvMQdbTEQSmQKqDbET7Jv5UdUIoKhwf
HNpGatD0LihPhr/vko8ArmajXSuaZDP7BhCygt++guZJOXkUtHsixUkoINJW167EINyNcXLs486V
yxe9fAAVyhYTHEoTvXR7tOqbnA6lLCw5r7djeBa62KmGGQwtQogmcYDKeI1WOnWKSJIWP1Lkut0W
tPIHKX7Bp7tZ0rZM5aREw6OUWB7Dvb3sc4KKMxT4EtQ4UGw9k+YMqz7FFsHHrjpp9kDmp1DEmzRj
hWanqFF7ylGwjShSSZmfqX3k4iWfsyv0Xl4Bh0JmZGjBHPQFbSsDTk2eNWzfEyclaTBd8J5HAR9y
Foc7EO42XTi21mrtk1bDuSOsaXuV1+xhDOsiZRsH5qEZc0dSck9raOIk5kYSEjcdj0G4bRLSkOts
I4bxOkjoa/ZIaIThyBnohNt4n8/GoQjYCivmbvHM3mTt2vFIEixJyab2mKT+PU6hqyhhEGGdzLLe
ZWPxTLi2y8TgYGTiyJwxbe0hNGydA/nScElV1AskodBR1nd90zMbwPZlJ6XscahuG8k1mu6jn14N
qXNmBcjybWWe+ubgZyFdOQHYi5hxIkd8HYqHXGQqVhBTLQuEJlAiIKhhiEwf9yRWTxkR3zi273oz
vDJ9kUBvA1teTET3mxZwHGPMiJQjjj8gA+MTqWHaNl7Yqbe5uFuU2JwPxkg/9iMldBQKW1VsmEbg
FSYk1G9QJR9D9vJmflBCf1tMFMZMC0J6RzPQKbPRtmUr700ruy/F7i6ojFc1szg0pluJO4h87Xqs
wPgOyT7tjonRbmef04BBbGl7mmiNzk8yfyLag43O2ETMkZunE5Uz4UKg2GNR2oxqTLsjk48Yx+6r
NvslTMu8HNBkgLBnkBgcxclwgtO64/89hWm3ReiQ4+yeriwzdHKru0X578mI0KdUBNoVPAhdjykB
+v00kG29uOQ6fAY1Y+VwONU0xCK456tuNM6IhXeGGVy3oLqUknSJSLyr8GfG+WiL9ObGUPZCkOdj
VOMHEzJEkbVJCHB7iisCXErtdpSiH+zK3+vecI5IIkJbQmQvNhg88U0RmiUqu7azFyEj2eYb8qPB
EDiZF93+tBJ/o8pEK/mf613sMelE6n2TV1ja25WYneXmpx3zpwtcyDLz2BhCgnTesLyvFUoAz99a
NuJrAnxXiUegsWP+UNZ9a/j5ek/Ln/SlJDDTnI6FXyLR5CQy/tZnhsdgreICtTW7XCM73/9QF/yt
1UU+qIOPQq+rUBtc1Dx502dl0vAY7cmeXPqsVCBO6oQOgo1jvBnvp1f/ByXqd+XBH9e8qHwi6K1d
2VW/re1HabMoXknu/dHb/v0r+eXeLlSKSj9IWt0u9ybvZidBZyqdiU22wcDtwU/+9Ci/KbG+3pZ5
URnkWWIkMpdT18GG8aQbOpTjNrOtTbz7sf/7w+/2l6aeBLLcz5Z76x06WlAYmAvY+aO/IViRBXXF
sNdyrJ+Eu9+0nXXDRA29QHgw8l+0nVOzH3vktBjiJhfn33rcmyc0Gq24WsoukKw2k4BYZfq3Uq9/
eFW/fb5frn3RdSbLtxSsmMHfVjgu1Tnp6w6DCJfyyvuxsPz2+X652MV3YQRE9E0zWb3e4FIz2fFt
/+gfMIhC+ljV62FPg/r07xv8dsH5csmLz6KMTQl6KHY/ehRm9qutfhhP6N8Uy3/8eBffQxJ2VTMG
41smaDQTJzZt6kNENL5+gvCOOIseer0xK9UOiwCHCy2DahMNyLLR9+XVLtUBt4itQyonFv43Grre
kHyq6DHk5lwljL9pCpMusrK0s864TKKcUrLCMasnIak80uNWWnmKGzYE7Z7QXzuFyznR8DXuBlqA
ZZ3axgT4p36s0d1KTYTnjpNDRWsb2MzIR4t/vCXoeMTSGrGlSh85vfJcFFxj3IoydjJlJySyLXW/
/v3TLI/+ouj/+uR+66G/LMwZEyhDG8c3gQiCJHIFMlcH49yXL6H8AdR69e+rfXc0/ONyF3tpJ7eF
UgoDH7doy3azUl4zm6Dt9bSNd9X/a9n6z2tnXWykTcZkpOGz+m8zL1ljjnVdutaaDKztTxf74RW3
LvbUEYCxAbj8zaquemaMGEV+eHTysgj8/UtBUFcVtOmwEf/cQpVGkqXeCj5nEuYJAYPSzVtGrHaN
yioWrb1Iu6gelXNrltg0aQoWUaNj1lSRqX/0afqYMO4w+qJFk6WfyIa8NUN0Vbl6JzSIDXpaIpIC
+6I6TbQ2/v27f7/m/Odvv9j+q6nBp47fN5yqVRFDZpTiddql639f5XvHAO5wQyTDEcLPxdslZ1Sv
xE//3qeaNZotzMz+dr5ZfvL83sR70vy0bfz9q2iUF8uWIUpc9fJXKcmHQsYg41OKrqGLob1fmdvF
Pq0+hRtQUy42w7Xg/ftG/36cXJQbNFT84uj4LpZwLcL9nzXFa1Y8TuJ1MNxJxY++/r8XBu5LxIG0
GO415XcJ8mVh4EjZskuUUAQksl9AlK1gjxEHvLHsyUPFN1NuoNyqdjISB++nGnhZsP982bk6BivJ
kIk4My+LgIwI9LnTzNfeW6AC0DM8YZ15P7l1vrsKLnTZMiVQfTSQ/vykjDbgHJEKr+Iu2PC+7Acv
/F9UNOpSHv15M7qkGZLKdUSMUJc/VywrTUOA3YcZMFXs+q3f+VehjsEgRm4oNCWxL8UKhuOqmOJt
nElI8rrDoABCG9mWWpjgcX+UixtULx2G1Cp6CBW4H6hry2R6kI32qsLyOJMRCBu55mRkGIxJdLCz
ToKYNRSE+y6ua5vt17Om1taraicG1g3jn00tCz98En+vhIzVqbmxlemqrF+6scx07nJNw7ZjYRsg
Pl22//3yf1P8cgE8eJJGACJP9OIrL8W8a/x25viy8Jy2RH3bgFxT+ouBjVp/81PFJP/9KfCFm8uq
AlYDY9DFBbs0w84sz28LNXF6ofy9XQ4Sxdqwl66cjtNs+eDNFb2MNYYFT7vbDHiU/MfQ/em7+E0d
vniX/vhbLl5ZH20bC+n4VlCtYQpw/Ie4W1UfptPbohc8wQRDsohZsPlpM/17ofvzIVws4dhIsnAQ
qs+FKpJsKnthRf4+Tbk9jeTATp/N7EdqA8PGy28HOxbgBj5Q+I/Lh/rnJ8rdxuDXm7cCQ4mSHevs
GSkMDKl9PN/ChwkyGvER/EfEC4w17DFmMMiw0kzXfSh6EVairKSn024niTS4OnMC68Tok8kPn8dL
V74QRL6qRGHNSDmAW2cg4BbjO61675K7tDwq0uMCNMz9iDlM59aN5MztzrSqoybFm4z5j6g2aMmf
8gDthFYdItLPwug087P0zBOKnJl2E9s+A04JU2rHbEqqkzcNtRDKXOSWyYMejy75CZ6ADJQW91U9
j27c0zCU2+syBCx/GGZxRW9tlbX1lbQIH3EA+LlnKAQVJDRrub9ck3eqUSD8wKQNCEkqRXeKHnXc
8yE0fyXA8DJzDi7uNLlyzeI1rFCDqOmWdu+WmQsxSINdplg09GGjIOSXs52mZi5BT6cpRXGYvAjo
1KLwtW/JTI1zOw1aVyF3vOx0AMWQrHgQJLPjS2dh6l8YpXe44UPdsJOULM9B38pZfAp1IoB0xhCl
lq78Ht8bQnFVWcHltBv5QUQ5JTLdC/UrtdzQqovFxC20CXUeUbv9QR+vA7HwGJRvpRBhXSHuiQxc
aQDtYpazTKMbOjE2Cq9rGYWZrDi9eZITY423SBKJmvk0m5uWZza2S0O35k/g053EswD2Oq2qjYj+
frF2ScExVrZR8qEPTO35N9ZrMgJigV5QybfIfFctpAy52KogEhv6WM0hV699+TPO9hn/jUy/Mhgb
i8mVqH6GpbLSh2gVLJVWjL5cumW26wzNwchLh8gDVXmZ5o/RL9G889otuSaQZjzKunxk9Nes+/a5
9UcP5w3/vMdMJrphAKtQ/STckWn0fTLsZ7ZioQ3XeoB8RP4Y8zPS7zIMCLgARYm1xpfrVZ+eW+1X
qeEaGAlR6ZfBM0CsFp5XxsyV+b2YVidQKfhh+qsqrj9k41YGyaFXA5kQJRsV/W7sIPj3ZN2BqOwa
YrjJ8nezeSQwU0sRQpH/HlkEMj0RH+ISlMzbvxryyAny5qrso+0ERyxA+ajzCKl113KKNtF8jOYP
ZBernOBY0fqhOPxrW7pYSC7Wr7Sd1bGcxzfN+Gzzj3AUf6jPv0G9XFzhooOgh0atybHymZfjuq5x
q1WoE0Ud4x6DQ4mBRq1vkaR7uek/okNdbJQ3NXJFpUpRr99KjEW0sll3Q+bT5MYzZSwUxkUBaUSu
NmqEryQexaAtwTPMrPnQk4FcC+Va6gRErflnr6ZvVMXMwlN5G5idY/JFDgaC+17alpG5tcLg1I1d
gpsFQZV4XQi9rQxkL5GfN/SK23apq9H/n8s7icoujLu9pSofxFXboy4+dFkH1QWBzaiu1ehjafAT
3eAE8mg3SGNS/lnOQN9AJ92q2vVQ1E41SpsWBa+iVJ6ydPGXj7/EEMnrYpIYD3m1Ht6a+l6UD+Lo
Aw8ZV4tHD5eVAOxUFEkp6dDJ02Eu+2sCecBfiPbEOHiYH6Da81XVmwzh/aqJPpsIxWzWuloTbIrE
egr1IXYEc94NbXBWuN9WL3/JVuPwVzp+Ei3RdDA1JNQoHbo5CPmx7pCOgoCSv5DJrR6V4HciNxiv
k5EWafikCoBtig6JH6aKVPEqfDQFYsFSi84Wmt4l8/yu55GTArClQY0bT/ulY8s02mYvR0siZWAb
zOFxgnmTgcWny8iifoiE6kYlLFrFwmqWHchXS8aUxU9ZyvTlMU5CjgUAac+Ug2qHDEtPVrrWuIVE
FCtCQMOL2JTpWxg8NnmMPaGqaqwHLHA+gcSdv56sxCkU1Yuj6mxMkWcF4FmWahQQS8XZMTcR1CW0
nkzULfoaob2UYrE0NbSIo13UVD81kpUAmgsqcKr2Y8UPGkgtK+yrLL+o6qGb2l0Qw13AEkYeixgi
UqNDgruwDt/KgeVF8titnaAgmaqifBIwiPXPEy67Ck/5LONYAoXSYBCLG8qaNnbgGVImXzcofCM+
EJESQNxlg+WUU4dwmmDtYjVn+nOe+IeuGq/azDiHuv+KROyqoM8TRc9G3XgGU79mNG8QNmIFUBjN
3NSNfxzC4DrQWNdQ8etQoKokevXZZ/EN4d4pqKnjrZ83bmWFt9N8qoZgk/nZyijcKtF3oxivi7jf
GLzkYY52W8bM1maPfOyuxk0rc7Cr0SeEHWNQlBNNAGNrQG2HHqGEmrgYXQuoLAbaRMMX7rNFLLLo
NzIVIygRi++SFO8S88NK550gl7AemVEaAhligYpLBNW8KHsV2BaF+XoMyhmt3dijMps+CLdgyhXc
+u3I1otQLXSy4SELs7WpLQEct0YtgGsGfoU8SzXeY03wotQonUAi4iH2HW2adqlMPJxV3cIAecpQ
9EfiexqYTig9S8GZTY5J6HWc5yedlEVTlk5hp1/LQuAZMQYWNbOrBowYRCLJoosLgXVjEk65rFqB
kuHAYecn0df1e2Mjj8a2KIINLu61RE3Rshb4oALTGpZVhwx6Pumt7tVMIUUFkUdgroz8HHUCWlz1
h53i7xp7WchN04SqIirSX2f6GTvwOGbjm3LMD/5acnIvNFeoj2105PA+Xxaei3L3f6+wLy57sX8o
zWRKpJG/Va5xLK5lzqSKk+2KteD6XnytIgoCY/XjSfvvmcXFZZcK/MtBf4TSmIey+VkqvwF+JtkT
nGZGlzHqj5x3eWm5/XF8WeTVNBTgOqgyaJeLRq2RMF4WeLSNa70hCg42JeZIb3pZThIIc1hTtouC
Q+Uwpz3gDQieUhSZP5xQ/+5C/vlXSBfzjKCaKm0A87T0NvRqRbzEr9I1V4FdHVGj/jT8+uYI8/We
f/8AXx6w3BdmYZj+ZxofRg79gYBT6iAWpfvvc7H11zGVuwKXgaeVnEWwQBfPNgPzWWtD8Wmqgkq4
XuzK2eAl5a0UlQ4+9nMbaK5A0mbRhqcWcTLGVL6vAIq3tu2JoRuRpiEaO1ek1lpTj/JctXWwaZAz
cSsfgZOh0vPng8yKNDCpFqfQKVT+t2cNQy55xfEHrfIQ2ZgeaI1LXkDum4KXU64hawuhZ2KBi+dy
b4nnqFbeKwS5Xa3fV2iRBo4YZipux153JTF0okJ2ZNknFqWkM3/j42ZC5o502xOpHwNdW6vNr2zK
PMBsyyJMjaxwnpEfcCTjfRLuJ/kUkUFtSq8iFQ59mZsh9BGSMW0Uay9OroZp32BEkSb9IYjHK9nM
zn1hp3IIgc6wrltNo18sFogMYwoxpS+PPBgTf7m1K6N+32Esm/S3Gqxn0/ZuqFvQ5/r6Ey3wD5Xl
d+/Pl9/VuDgC51mfV4D130YKNM40mQKUbZuMb/9+ff5uq/z5+vxW5n15TadYiwFmo51evgpNtWNn
fBRvMTevpjsUCvn9T0hGujXfrAZf7+yimVFH4P10Fcy5ivEC6ZCwa0jDpLQjUqdpKiJrGRYPLcVH
6ZXiAteXG6fWPpYmlshDj6GkiwGyaSxWQVCvSU9EK+BLVx1O3SSgmOXknSV4dKCNVJ2MuOg1t0bP
HFW7Hyu7Rr+CjMjOYIgYtTMikMftfj0OWOe1X4tjYSielOKqYahjWB6+9DXqHXprsrYRrPmoZOMH
XxX5QcKmR9eudEztEthCFZrwWQfn1jsWtvly8YnjOJz7PEM8K9z74q/Wxwcu5Jsxix0+ZxzeRbTW
Z+VXVeW3eZI8jT3Cbj960/LuujK0G90fbjL0RoYcenIZrjFT3UYiEXhatvNVydVh/hc1YOQiYT6b
GikOt8jGwm3yj4K+/eXjMlz5AxQR3JgqOQClDykAAwFaRY28y1mYnbBdC9mz2Ae7eTrU0Ysf8fFE
lULf0PBIuTzIY+HqKsHn3QL/EPjmrZ2PPsUadLsQUUThdhgKvhzKCqU79kMA3lm/qpELzyie0/5G
2Qpp4TEJWkn5FVkFgZ48mk1hQxDpqvcpPUXyHQb5UUbaJT8sGrMwvi+Kq7o1NyrFbZFp+3nG913t
BethLLLN0L/PZu9ausypHkExLZcqO5kTRWC6SznjL5ZAncMxprZNUdbP5BYcLY3OaN1tuhG5oJyt
gky4rhY7MByLztalvdaRaUaROTJWL08ir8iAYoucwFWCFmzCSotYpdSkg4pBPEq3RnBvcn5XNA7q
NP7j+1IjvE+4zSUYgrIMdQdN0sjZK/4v6r6kS25U6/YX8S0JhJrJG2RGRPZSNk477YmW7bLVC/VI
/Pq3lffeumEqCb0vZm/k5XAViAPnAId99v4lpYeAR++g1w6k/A3PnuYUGoy/evGco2YNuKqrLEDJ
Z/O9IeCbdOR9hyLafv5kKxR11g9yag6QIXnPDXcBxFL8NEzsrw0UFpLmYWRfC1TdF8mvuP7SSjCx
TyVKxcFA4wDsDX5ihLE3RUHx1yS7mv0Fkpm9nwCMXb5VYD0fLOeKjhaS/gGATwUCObB0Tqwe1QxI
vQAxIs2/ZQB6uazfqflHukDyeehQy4oDaD4BFvVtZq9u8S1pkBErxmvlvxbQQQEv/I7hZlYL1Joj
EUHaOxt1nnVcPs3z9KlJUVru4KHBaX6WXIFEkFx6NR6lvPzgJDNYLkFCGu+p5V+pBc+oXzL/y0Ih
fwKCT5aynTd/c4ASiidk/SA2zyeKPI28yCVq6sFwyeOrgv/C+XMPkM/lApfJfqbkUdrXo/86oKAG
CEtv/osi08Rt7CbYOl1MhxroZTMycP6W2MeIQgXWEqRfoXsecbe87IApTG0UizS4WLceCHTWmxE8
AIHFIwxVxIARsl0KuBtWyp4X3b0zDp+G6pubLrdg+0UYuyOo6VvoL4cjeW1/yRfnJQD/Ey7b+7aU
O3sCQgbo+mYa9j5+YvKLnPLrfsTtefjk4b1Y9F8krs3BSHBve5isZEdQj+4tPwYUCs9VC+6Pt5R/
WtjjWEPuGKSvVfzZSj7P5LHoWkDt8+s2yLET9zuwpIIAFjigFte9ufa+0Q7MpXi0A1kdik4gX+li
HSZ3ikBOMb9YxLdCThfManbZCNgcSkvSBnhK/nVJnylq3LPWX2lSYSd+1/rtnYhjemgS8gtYi7sZ
HB0SMHne/0iJQmkOeCeaet+DjLzA5KeoYwLrwz3LbwPgtbsE9JUONFmR0rPn4EYm3SFDckSUoFfh
ILnCC4CVDgeyTBcdqo7dFjQdHBW6D12fIx+47JucP9Vz9jZN2P/LKqoy61ZA24RmyBtPIAzH1kPB
ym4JBU2P8qodUWUK9GXBnQeCi9NCnhoOAAiZvwZ0eJz4w0gfxPKC1786nqAwAiYGuErrVTuBK4x0
yn0M1447nMaKLyXSX7GgB5RTSMDUV5aDHFekrGBPBfOfnQmES00Px2kISrqSqxylsChM96oCZ4/0
UXWQyyAtTo/PVv6ccdwmZ9SVIRp1dXtdO4Dl1OBocu0HtwAlSxNfefNTO/i4ZXU3isqrirG7pkgv
k5zcuHO+Y+OPbhZ3EPi+jJ3viqQPTiyuiXAPcxeuGcQAXEYe+Hk90BLVWElV54PkHfsU6juGjD14
KLYDbUvSTIC03jfz92J8IDVHKR24l/zigGKkXcmuyuymy0CKhWq8BTnxFPsHBeC3ce5UwjDhoIYP
fgSrNig4+Ns7KwEVoasg7wc07oD6wA7Y6vqFI5FvgTaLtD+b5tllwJKrnzE8ps9BRqysH0kaijQq
uxA0MckMGCZklaT3UybtgWY3FQy4JI9KipsxEOuNEyDNmUM8w7noPVR34WEAejQ3Yui/NRyMbmn9
xWoRent8snL8XQxloVYRMCd0wMhNuCT1OImg7I+nr2kOhWxP7Un92rrqMpnjG6uB+G7x5N2jdGu5
KK8KLMbE9naJU9zKAFk0wW48AJtTseBkgYxdtlTXg/Cuk945BLICgcdLGefgY0sjG4RfiC8PGWAF
A4E8NOQ6l/i6p1WYx/N1krBIkPxmGoIHr03+hdz5t9La47+uZprwm/bX//P/JvIWNb/ql6H79Wt4
+N78f6D0tnJ3/q0H+k+ltzSrvx+LvK3/+b9E3mzm/I9nBy5yKyAm5M56z5LvGm8e+5/1mReU5hyP
k5Q5yDH/W+KN459c/J/gdqfIKVC09h+FN/9/bB7YqF/wvf+VuNufCW5CbcdzcIR3tEP0oCYUmYAV
6bHteuSBO4cchByWjUsIPvDo4v7f1tcL/dGtwAbPfjcPJHmMUdoCsZIRO21n2Zdd3pWHIwv/e6kd
K66aBqDdb4qJz1U82X5UdKpAyAGV4Bjj8ed063/eov47AP2u79ECxDWBEzUxctMDqIwFy6/T2P2d
OPbNWX0w7eadori/8ayZR1wMv2O3f42hOjVM9LMqly+nuzAYia1XqaN58LFtZy2u/1FAkNzOlntZ
2LvTTRsspNMIqw6CqjxnTkQsC/KaMR7gwAmYIATaqGU93Yfp89e+jz4flOtB7k3EiWYGzbbLevAB
bRA13lE3BmFYp2z9/agD0Gm5dss9J7IQcFmNQ0Cc82s10Y1rsmkA6+9H7VcxyMxiEHFHogCPjRQE
BxtoiG94mal1zYctSKs1LjhmItljp8h7/3NdFvVG43/etv/2AKa5sEfo4s92SSOOfAVOqxC9Jzcg
KLn1QNMx4CjVDHIjhWoah+bKg915nhfXNBKpBLFn2r41KFfeiBOmKdY8WYwqWSBghMbJAKGbGHDJ
CaW9t2oG49fpZWroQmd/tdyxTJwhp1Eg6XUK9v2C4m0UB5/TzRvM854POVpEqFxCoUPjV4+JGiSo
SRi9ded6K9KZWvf+XKKcla41MFI+kpKDCKiyuh1vK/DWnffxmgtz1k6TB6HHx2SEMKOIBbLzjUXP
bF3zXzLGNfe6MnmsWZrjIqUgH4aKXI7npdOfb4hydLXake1Bt+2UMxmQ4QX2EE5867fYwSzUy1wF
RXVmJ5ofj6JSrcvTNupH8X0lsckKitsrt6AWVWztl+t8/jeX/rc/v+fYj0aS0EQJMKL5UVar26Do
cCRnywHnwNvJXcCFZW9Af0zrSXNmCOgOLUoQG0hge9arA3nlbC7i19PTYfI0zZmRmrLxPDo3keWW
PQhHyu7rJCFuWOQFLgKn+3gP/h9Yytb2ZdyVcVirUD8+WAcHmISuCkIrEHhDq619Nz5MzvKtrr5y
PM7HAIIL5V3M8y8X2eQYh+1iXnWnxxAiE7P7iZEr27llDXLg7qdxTA/OxHYtsIn1qzeAfSy+wx/S
Tb+TGqQd8yfXe5Z043yhvdX8PeXvtDVHUx60mduMcwxevTZ9hmL520TLPe4jV9lsAQPW8VtIXOyS
BNzUkL2H2EWdORtGNEzUe9XoUddMzpPyg96LElF5QLEHYFTMIH7LO1TPnZ4nw0J7f4877iJupzRe
ZlBIgtu5TuR3P/Y/nde0FlYYcv5d0zpuNLpBesX7ILgaLZFvzIvJNuuAjj5cLIy2zJ7Xl3AKTu7y
3hbL54RulRWZ7KJFk9r1AqqsXESul0KGRckh+NLFTXveZv3+Snb09b4sy7ZrbS+CtCpS6eMjtbfU
DEyG0UJH7GR1ayG1ELUA9+6rJJ0/pzk094pWFX+dN7NaAHEJZBJY1/tRMijUSk5ZPi9/WXbt+BvF
JYYx6E+VljclXUviOhqoWvCKAKbcsp1qvCNY3Xm+ZWmHeimyqWmpolGXeoccrzqTlPegG386bSLD
lmdpBwJoNZWQ6muDqKbD29It3wOf3BayuQXUcmMEhiVqaYeCEmz59aJEEI0WcujCxhuuY0m50bpp
Ctbfj1YoBDydNJ/R+mRBcQZFz5kTvxDHO2+DszT3jUcsTjzfeFHd9AKgvNRCntHJ7O7lPPtr/suG
AMXAReNFkPaJUcmbAT7oSBBMu1n2KBvVbziyyUz0TzNB3WPiLfTUIqdvQHHt7aysuPOm8uH0MExz
rDmzXfe8SMsuAFurTb7V2WD/hoZ1cd7N0NL8uKIxztsM+4tftLctFd8amm7M78d2gdLdn3bBC0nl
lAmoibtuASvsvCicAPLpi21P4/4c20CU8M8uCigP+LViKCj1rSXYByOKwm9snGa31Hg/Nj4LNB8G
QIWA5dziuDinYLmHtAPgvO71eV+veW9X8qWhTu5HsYzqHq/x0HLcunWaPlzz3RoodhZ7vRs1JWrn
0rqb8OHB23kfrnmuUzQFywbLBlNoCuZnBnrLTOCp4rzWNb9VtkwXaU12VJaNj9S/OtR9km0EZdOi
1JyVTXZDoPtGIyAXJdj3UFvTMA9qXgHQxed9v+aw0KGlYBCP3QgIzeFmhAjfZYmK8sfTrZsGoDks
pP6couNoncXTs1uBmXRQoCDquo1w8/GuxfT6EYs7OcAgSFe0zfDIhB8Kkd5bi3+Jurh8Y2MxLE5f
c9sJBCOBSFocC+u+cw94GffB5dsAkHaWjXzNa/1inGdA3MqoT7rxjveSHmLQrj9mk+OedTxhvua7
VrIEAZj8qqj02F3OQE1WBv5lMI2/Tw/BZCLNf21QrNkBOMSjpMYLbFrXwDHG/bRhoPeSvH9ezZiv
eXAcxChL8r0yahco2OPBFpcukI/ubdCiXOS53OHy5IIdGX9YPBTjzVRb4Yy/zMv9QKaLZSY7CS5K
r4D6cYYXnn4rzbTO0Udfpnm/ndu9myBZEBXMuoz7Yl9Y0Qioc8Nj0EqqjRhj8CJfCwPEbbgXD+gF
9BeF8G5t0MPafGNPNTWuBQCUZ1VVwu0y8vCiVqKQTGXqoCq14aGmpaFFgEpBjXPwFrXuSa+jAqGv
M7v57qx152mbduF3uQUgdRnNDniykZZe8JJp2+c5vqc5fo+HyZIxP47iuYl31CLxtVfNW2QChqWj
U07gtdRe7CxTUeUBTO2v9IndFHwLUtWB5xMAc+HjafK0ndYv/mCZvhdOHZ2NLRQQ0ja2cLiZAERw
Ax9a6FKOV6Kk8hoMjTkyQgCUp9CKvz7do2Ha8Vr1x2lcNvbkzCgthGZqK+/jQjmvQc/rX+e1rgWE
wBekLHlV4LISgE4+Hj6BdXDjyw3+oNd5jonFvRrw78iSAyRhC77ceX5boXK26DcCmoYt/U+KBjv2
n9ZJp7EolIyLqMlTKGP1rwNEGkgsUSVzM7pfuvEXqDPFIW9vRIzM5nim2TRXVygsdfNmjAFHaThK
iQBPd/eWUzXp/vS8rH730TrTnN3iSo4MAg0RHSUNGwayzpEiKytEVu+Ih5RZvvTuvi7BLFUv3UYE
MxwCdCxrsLRxAwRxHg0jySCjA3X3Qr4lKfQ/kU7dcCHDgna1YEAgfCIdNhbRkjQoBhvS5XIa+Lyx
6Eyta2cAK3WATRDEi1QPzgvFBR6mQNiVyo2JMbWvHQA6QGkK4P7yCMzM4P0trkGGtkFMYmp69aOj
2FK0rdVa81BEiV/uxtRBYVr/5fRyMjW9/n7UdEXSNpF2ryKnBLvGiLqTcay2cpXvAO4PFus7T8hR
68CMzY5d9Tm84TNODkTlKMTsr+f4cQAQaAGfVjn+3EzLmsaiuTy4LGwqGYjw1Krh4PcQ3wA78VZy
yNS65tmzN4NqEJC2yLZABS4z3u5REZZsrE6DW7/rlh9ZClyg9YxEaB5hl+WPgQ0tJ0VQkVXk08H2
upe6LN3D1EFwaVhQIHN68g37I9f2dj+hfbPgITtawGpmUfDSAk+E+NgAhK8WtuEYhmw545pfN6os
2sR3smj0VXZPAeR84mUrfoyTDZZXzi+WRoZx6q68ttcd8L029K5Pj9AwaVxzek+BaGOpEtCnAe6I
2pdsugTubdywnyEqcs3lbSjtpYmy5kg1y1uSSPC/N8FVGwR7Ng+fTo9g9fEPXIhrvg8YpspiQBLX
sNXvKVsYynMdKHOMuOmd7mKdh4+6WI13tPbSBitK2avGAU/Hm2ZK4r3qsnG/5JU64K0BeEEKyZlk
RHHv6R5Ng9LO9AHhi9P2lopUnd5Rt3mzaRsFy5nxkuuBwKntyQJAM+roMnyOY5T1eXKLts1kLS0O
BKU7+o7XDpEYQQUN9hx3FyTueAAK1L6q5NQecl6vTEZCvJ62lmkRa1s+YIG0WrjXR6kvMnB79vO9
TWS6cXE1tO5oQSBNpp54VtsDkJOM0LhoffcrxI8gnnfW1zua96PMmsdDJ7rIweaOEnCvrsGOLPFS
s9GBYTE5mo9DtwJaMGC0CWkL8Cq0VlzQcJIs2Z33/ZqTs9x1wc4/t9FsL9Zl4U3Wrl3RzKdbN4Tg
FdZ27HvgbvTzpLL9ECUymbrhvEQJ6QuZnmU2b8RAQ5RaUXDHXbjCsQG7dPwQHAgoWI0fAwjPzS7o
m+vx5vQoDD6hY94yAIcmldaYAqu690r6xDGiPgXqYRDBDUjNGSqVnOh0Z6YFq3m3A4Q6bxgjIeFg
Xup7cDpsQa9MTWu+XbNgJhIbYZiC3wscFs9l5+3P+2rNibMxTmaB7HG4ZlEELtABeFdPN21wAB3u
RnzqybFTJKwgT2W52UFM1a/GFofTzRuMokPdrNydUpFaMArh7DJNPXIxVBCwO926wQF0tFtJWeZ2
BSdhn6kHmotrpSyITaH+RCZfM0innu7G4ARM82I+Bijq6UcS2g2qEJZuOMweuaJ4LQPdqrtxHjBZ
SnPmaQqyRCwOQSG/fCUgHkmKZGPHNDW9/n60R1NoLU4LztNh60NMyeHgJaq/njaNaflom7E79rZb
o0gx7JcKxb2f7OFzb5UbJjFNr+asQNEHfPIXEgLBf2Bg2a08FMcPB2QQG0gxnh6ByTia204+7xYV
w7fo4DxNKKjwQSV1Ztua39rWWIxTvw4gaR9m0P+Xjfv7rM/W0W0JZcMigoGEvAHNnw84e1fmn0+3
bZhUHdrGg3ZBnSLaFhB0B1RhfqwRKR3L24j4hnml6+9H67GcF1LKHusRAMNnNarbMvZv2jp5hEz2
VTJ5w3nmp5rfupwlhWtB9w2oWEiIoggSbnueiTRvdeOuK2geBOE8LfTC57m170v7a8vb7HC6B8O6
1DFuRcVa6CFIrB0xX0O4ZOeO9oZfmZrWnBaqsywjjhWHA5TxOshd1wHdyDaYplZzWaoI7XmAr153
qqX+q8QFAGeSprpVfIsi0PT5msfKQiZjF08kXHLBUTGFpQlNvo01Y0o7UM1nnSLhwyRRNFz181MM
NQgClUg27CFPc835/JRAfXfh4F3p5EZ+zGCzfyDbEuAIRJW3Eav7T6Ke3uyRvTqen76LsgSp2J9e
Ueuy/+CqpgPPUnjX4HHVRXYP2HbO0mU3jznIe6qkfhiGjR3BcJzTMWZ9N/RBM1ddlHruXUDLXz2Y
KJ0BRB9zf+UP2bOUw8aATF1p/s1xTAEXoNtEEMkLoVe4W+V+yobdJxBJC9w0zJ1uYws12U7zd55J
W02Z10RF4TwmdfkUVH5YJ6hTW0q50YdpHazr/SgsCqiEzQWUC1DOmoCuxK9ebReSMkkpxSHBqWwE
n/nGKje40Hv9+FFXpUWZVBWwrUC8jaDQSlATRiyUHu1OLzXTULQw0AhvRsq3bSInkfVbt4RdCaU/
KblzS0awHbmuC7c93ZdpFWjhIMY73mJNMBsTWXVdFqO1gyHHhxwV3eDtdcHhNzQDRHghHny6R5P1
tBABKnKSKBSiRH0lV3El0qGOvGRe0GwMydCBDlfL/GXySEewAfME+kgl5NchNnve1+tAtczLW+nH
bR3ZXPDbHGw69009xY+nbfO+uX4QZXSgmgfyGaZUDIcMvsz1E2rHrxecfDxoylbuD7yetPYLoLYJ
BCzcqv2G28COVlA+dV44yM+c6ft6kpyh3FOgMonymzIln9wlvfAs1Mu7qXu7efE0WVkLH01TcGQX
kiTKlB0gZvgSorv51sOqwQUsLWJQN4lJHKgpGsBvU1px1JHiqh/rzwvzHniXv562tyEw6bi3BDUC
FTTl+wjioXeyt5+Jki8TZBV6N/t2uguTnbTjgqyH3KqrDnRwVgvahbXYvmT1j/Ma1yLF0FHptHnV
R1Yy/owt+miX5ZnfrQWGESXxLbDVfeRUfvbkB8uyx3RvsXia5lcLAqKfYAjiT0h99R3KpisU5ENW
q9zTuPJRsCRWEffJ+XKOmcBsr+0NjQ1yvvUBofGhQ1052XLhx84WO8m6Jv/ps2Dm/LN12yZ0oEu7
RID0fuqc4mmE8jAEOf86/fEfr1Gq494I5Ku5HLBhCiineUN1tzr87PcPdgryr9N9aOoU/3mzpYHm
zbyF6rI9ZagbjqMgKEHeTPZp/DOrbvKa7VRhXxIwR8zkLYPeUFzL3YAKBXfz+m4ao+buQ0WDaZLA
3uXO+OiRYd9k7iNN/TfQIp51baLB6p9Hm/bcjh7IbUgQtnQ5yG5+zmUF7r78digB4ffPTGRRnf58
yNSYjQ3KK9IMa20Z3gkgod93eqJMa01zeGjL5P3Q1UOkXP/eZs2TM/W7yT4vfU8DzenrZKJzzYiI
0m4uL5OsAetEFZ93c4KY5Z9T0E4oBm3boItI1/5UCxBEdqm27gEGy+hgOZBN45DpqhpgvPZxdOvP
gVr5VeTTacMbVqiOkxOY1sLOse9b0v3V1Db49GZsyn0PnkoBzceN+f14t6A6XI4HM3fjhdTQ32TW
tZRJelmRJNlIxZla17y8tl2JUqY4j9x6whnfhpJ2VdVXpy1kalzz4byceiDxmhxqSy67yojPwTXB
t4ArptbX34/ct+pRDCenNI8sR/gHUL2UVxSSnqc/3bR2tD26EsJPazFk2EbbiAwNqmXB3mKpjdBj
+nbNaRvOfQDRrAwA4PJmzpyvioAn7PSna4z/f0dunRYaNV1lp8CvHEHEHVyoHJwR16CcA9snuIzS
fKdAt6hKtg/E56EC+Q9qB6r2ZrbfkK7en/6Gd8zYBzugropDCxvgQ2/Ca3YP8dj2Jp8PLH6sJX3/
yxTW7c0C1tPscRAPSyJDPItc18BvTyA7qePgUlU/RwXGpOyBDMulXYwXo/eSDC/1AIIniJGx7FcJ
LsqiOIwdpCvzr8p5k/JrFz/N1desfvG9Yoem0fNivylcz9EbcfvL1Fb7eYCWKK5PAUDdS/FpoSkI
dTrwJ8bPrIC4NhtuVVzuOAMTCqh5WnC6gmyvbyIMYgmGC5/exuT3PEULvR8YRO1pupvAQxSnK/XY
YVxuFtI8gDD7gXTzFYAQr+CWXz+6A2nWafu+3/4/sK+OBAyqDHRXDhaQk3ZXMQZSeT0YRZado76A
oBPsM99JSlFrd8Dkr5RhDOyY1P4pB3UhwIDNQCVy+lMMnqKjBr0eenQsE1kENlLwW4/WcAFWUGD6
UKW90cXHR0OqQwd71qCejlkpSoHmuyQGCCOf1UXqs/s49x7sZAscYRqKFgxHd/BAFtEmUbFAzmZg
ZXfBITHTeeC1Ps9Ya89HMcvqQVQx9SqJJgdroZiyF39OUrhg8Pl0B4bA4mlBEahZmtccQ8gCVl4n
WQuelKBxdqdbNxlIi4qtSEeiAK0IpwDLSUHrHPRCabIrin7r2cawq+pQQQ+KugupehyWxHw1Flko
ObkvC/kAObP96VGYutCONNCoVaXIRRCC//26BmrI9qbbtKr2zdQ/n+7CZCjtXDOh2Hhq+swPFxZ3
e5beIebY1ySm03kLSccAOk5WFfYivNB1EAJ7+USL5aUGhc9Z36+j/5qxBy0XTbywqCQYkOfJX5/p
EMu8jYzMx0km6q6ufuQIgNEEjphJHJIJfIUJCIuKGgxqoAFy/fG27p0fyQAe/9OjMTiFq/l149QA
SfaFGzre7H8bs76AEA3WWbAxGYYcN3U1txbgX2xkmjsgfQoOgLh8L1r/DuTBvysFyWO8iAHqHD84
oIMfi+D36UEZVrGre3ragwVrmFkI2MJrlpEbbyCXeN277htn43C4XoY/2GR0xCDF62/uSpeGtIQW
C3O/D7m6aNQCVcv60BMFognP/+LLrjvPM13656oYeyuHjxQylH3w0wqWK98VKUghuyfQLG65v8E3
Xc39lSpiS/jrmUP6d90MuLvrvlh4tTk9L6bmNdcHW1ztTIktQ75YQeQteV3uQCIcNBfQhPDsDUuZ
lpwOF1xa30eC2xnCCbzWolCHBvLyMZjmUzFCY0HeFXPzMqSoqvTky+mRGdxIhw6iXtMqFXheQ0Zw
qGNMgWvUOm8169jAtogHVB9A06PM0us+B6IhZ/yp8gF386fDed+/etJRzGnziU3gnxpCCRF3NZLn
MR434r3hhKIDA0E+lzRzPQ/hIiC4MwTfENyucp8eSuo8Ajb46fQIDGuLaz6folRo7oJyCJO6PrhV
8AZSjSc3E7vTzRuCsq7XlfUTqMW9oA+nQj5PefkXdctDUCzXkBW+phQXiaDaMJhpJJqnBzYbVZF4
fTgw53UU3Y1VppfeVG2kKg2Ri2s+XiAkgVc27sOqtueDU6w0/vMC1rsydqHaMv7ClhDfzdC6hCqD
KDbipclBNNcHTYAL3LDfh2uxC5jrGfi7i8W7OD07hjHp2EAFZLicMt6HnYf7m93tklaBc5IrUO7X
98FSQAhxBB0/qAROd2gYjg4WtP2pyCuvEKGdxmB6bmawUA/gzz3dumk42gnA4b1CRMkFlNKvY6Rf
l7EEMW6G+9Y1sx98qH51y0ZNlmGxOZrj5346dNzORLgSZzfjdw+zs3jnvV6BsvnPsDIGVcWHAa0X
dQKhalIIzMqcbAQtg0/qgMGAUwdSD3MdpgPjfzl9Of5Ffbk8VFOiftpejSomRpq3vlXz1o3ONO9M
H9CYjhP0ctYNkqJgJhFDs0/qiW0xSZk60Jxf+b21sJbV4dCnd1izYe1bZ+ERqa5HjVe+fuIur8MO
F63fozPV44WVWcOX04vW9OWah9M5YSUBcVQ4NYUSl6yb69+25bGNqGhoXgcP2mqMUX8nRcjLSXwm
TewiIVLRjfdww1LSsYOsavsgtZMq5Ak9QEvosMztQ4LCWL+jV2nML3x/2IiEpq4051bgN21QxwBy
7uUbeKo+58EjgslFrJ781Iccx5buncGzdSShAncEKQv0g6gx9/0h81IoJG3JF5mmQ/PsubZGp5PZ
GIJio72oHesSPCRb4dz06WunR6eR3PUSCTFnnHhI4f3M3XJ+XDo7xLXo0+m1aupAc2M/AX0HteAK
GUpeLyhpd6NNHlzFb85rX/Nid/CTDG9mddh3WXBBZA9pGNeyb+rU8jaQPKYhaNt4WyZTYFlqCGtV
3nIFfs3ElS20Gsuv541B8+fFIgO4xu0mBITuhgTBiEJxyAgMqtxwBMMIdFghkfnSIdHbhE1M669U
jTLMyi679XhW/z49BsMq1dGFDVN+kTmyC71a5d6FEDUdH1xJXP/tdAfrNvnBNVCHF8YV5NH6TnXh
nMbsIsjBZm0NKI+6AFSI7Du/g5Tb6Z5MQ9E26oWhsEImsgl5J35z3n+FAMAW+NU0E+vvR/4mxnTx
vVz1IXTIDkvfvyZtc53F+cZEmz59/f2oeb/i1ZirCs1P+adggt4CPw8rRanmyLwUCq/uBbbJnHjQ
ZpjeEuLvoKoMsaWmuD5tepN5NG9O82Fqa5q14dJZ95lbPEtsDh1I6Dem1nRhfSc7ODKQGhOVEpa0
2PST/qJY2ZBELD9LqBvUiQ1aM6ounbn9xUE/XdN86zXENC+ahwOfN4DIiDRh5iTJclG4AYSvygW3
jw3DGbY6HW2o+rmNs7ZqwwoM0zuLzOyyCLjYFawBnbqDuwZUv+RtLq10q1DfcNvUgYddPvmWA5RE
CFFnO/hipSCpRXXu0Fr1Q5lSaX8WoqOk3C+ceeJ/J7D897OSDkQcqSeWZqZNGPPgJh9KSHHZ193c
fz69AA0TpRPdgdZuYilp2tBG9WVzM0zZUg8obuiyZkt0yNSFFgJyv5YxRD3aMM8TO9i3/gxl91Eg
VG5cNAyR8h1LcbTGLSHspi9YG1KUB5Yz5Lp6K0ZxCdRfvSrb2LNMo9DCAeTYqtEvaBtaGSFfxlk4
IQCOWzk/U+taHICoQM1XmskwEW71YtFU3lAFGdDzJlnb0F0PgB4WIJSxJRYXVtLvXZKLy9ONG0LY
e+Q5sr6EaGI2jHYbTrm4tWb6TOv2qvTIRk7BYBkdRKgmSLzSYWnDcoGMnwel5QtW9lvEpabW1/By
9PGWC32etp7b0M15f0ETfgMtu41bi8EwOoQQhFvVFE9xi/tvSncxRHLu/JVGZompdXXa9qbP13Zu
WpaOBT7GNkxbVDtczYlfB7de5UP75HQHpjGsvx/ZxwXMqbCYV4TIDISNW92VfgkZVgJ1y/M6WEd2
1EHlBSSX4ITBk4cV1kK8oEjppSFy47RsMpDmtYxNlUoXaDA4PNiPbnFXivqv875cc1mPgJccalAt
Ms6pf9/3ANDYsZ8+MBafeTDTVb5dZQuk0xA5F0s9ZFNwT8b+vHCmc9wVswu65DFoQ4IMw63nxPYF
8fLl5bRtPja7reP8OjnOgGYnSP2wGbrDA+SZc+Ft+JWpcc1n4zEFS0CBzE9Qi+KygvjNZUY2Y+XH
K97WUX4pn4cOQJ8uxDPP8rWse8xm2yn2c4Di66fT5gmwuP95tIdww5+Lvg4aZvfNupeUyT3g3jU0
d/xvpAVLP5OQnJp3biyeSuu8Td4ONC+GyOfMelQwhkXcHWw3+SbS6cfpoZgmY/39yH8TkfpTD577
UBX9zg/EAWDIjSOeaSY0302gTNIJ3jVh22aovfAYveTgPQ2rWW1FH9PXaz7cej6IJeamARAGQm/l
KpKsNm4mHx9QbR3Bx9KqbgILNp8VUqy2LZu9rLzyCrQ/PmQEKbR2YozDa8duw14fH4NsHdXncJGm
RQm/SBqGjChW0LBIfpGIfNcO5xWr2Dq6r+yKbJYEUS+YywNYGJILP89epDVcluVkX9h2feMT+XZ6
cRlWgI71Q0LUydK4Qiq88/5CDUZ+AeJAteOutWEyw/zrKD8pkhgK1rgdpayRh9QTv9IcCf3TX29q
XPNy1NWRlhajCHsbNQD1RNuD6Jt6d7p1k200n1ZWVY6yxzMBi+c9NtHrps5/9OV0VkbX/gcZHg51
QTFPZVhNWX+Pa4176Uln2MiJmj5ed+0mniUKbAUOdXzXO+V9w8UTqbfQ+AZP0JnsVCp47vhr8z1k
/dzyW55ZUen7NuQPizMNpJ2pWzm08Vg0UMXts10dDPfV3G7k30wLR7s8M2F5RGYIfNB+KoAhJI9+
LOTh9LoxNK5D2Pr/y9mVNMmJM9FfRIQQINCV2noDt7vttj0XYjy2EZvYxfLrv1dz6k/TKiK41kEq
JGUqlfnyvW5KeOUQGde27E5+s6IrR6FPZd/oV2/4/jrI7abxCmQ/50D+QRBwJ9t9XG+2DkervFyV
87w0sc9X+0wSBzjFoNmX87R17rrMmhgf5mv1BZp1vISconSbp8zpvt5emI+TB9Ao+v+FWdpicnJ0
kcU165DgETGn8rygobes7Ze5YRuNqwbD0oFogORCK4/h1iFK/tMN9UUCYB847oa/NA2v2S30ssHu
xZEpzJ0lVPNfBRSR063UvMFqdQyayKBPannw9mPvvyk1P4JH4GsDOcRm76Xsa0ZbZDhEtlTXtNRw
IU35hbvDA1RKizBz1H3Fxosnt9guTDuuWXHSTKlssqyM2xEgYOrfdRSqfzzL/wFzx5Mz5vuuGR2T
Fgy0oKlkMm4U+DTCPFM5CuBjspX4MHyHDkrjsw+qws4v46AOJG778acV5J8ANv3NWyceJrXh9Qxn
S8emIaEOTUXulrEs+4vlJhD9Fk9cOBt+z/QZ11P3zjN1YpULJdeyOmlOQ1o/y3w4o8Plh8ObB57S
jWvZcIh1TFo3pHxIoaqDV2EPBbxEjIACdeLeJcVr0uwNXHUYWl6TcW6npMYrJVufsqnp0GCZD79v
OytD1tjWIWg1stEVUsN1DBGryKOQ/e2xEXOZ33dt9aqc9TLP7K6tIcI7qA3XZdogLRa3F8vGWyJt
4lIGdxBCewPW+g4SZi+NDaFMLja+zXTMNBcwon8xtYpMxJO/fOu9/IIn3usAxOvtpTMNr1n9KJmn
0HLWxBzc3xO0k5lbfe5ta+NVYRhex59lg8pdu4MDXsrkO4gLv/oI8xvqbPgS0/Da9d0XQIF7S9nE
QTm+TSv9O3Wqg0PcjbDPEHvocDNHBc5Qd3UTj414ya31UUHufF/koRPROU0xFVVTNbFMUv6Tzo71
dfLy/veubf0P0kytVdb7AXJg8lqzDGo7mc9ePjM03xV5Xz3fnsa0QNff3zmpwBtT1yLyWhitoW/O
lXeYp508Q7YONONNlnYZw/LnFmRbm7lE24Jzlh7aC6n9tAzWad9XaJasIItRE6hMxBOg0WHezFa4
XEHrt0c3eFgdZFbmEnI2fiHjZWRfE2iAe6ChrCt5TDhqWPvm0Ky4rhV0brK5REWBvtVTF0645uYK
uO/V2wqVDf5OB5b5uT2NdeqB8tduvwtpQyZ5jXmSHWY2v4i22fAYhiOlw8kUSTx7GZYqnv2iCAvE
ueG4vRmm0a8f9+7Arnk5uVNCyivT2V+pVf2UVbJxYZuG1i7sxaUtTyCFHk8M1IKOmxWXwAWE/PYO
m0a/esB3fzzzBztRvZ/GRU3r+wo5szOkubbySqa9vc76bnTmWwpSRnUVd2NnXwrIE1zaas4vhe9a
R7J6gHAzp9owNwO5qK1Tz1m1LIRCiSfOpF88Ax6QPGXlIk9OCpngcQSADIUx/+DJqTsDtFgdKavG
Jwj9bol2XBftg3ymqxn8KPyqIY2U8TqUD0pkKZjp/YcSvEL7Nku7s5fFZ0NS4VWZrKW6NGQhFzfI
xp1HQTP2JWkkBb17Hrukc5A3q36m3lb9wbAyOrRsXUsKNgBRxIu1+lATGMNUDH+Dg+rzrpXRwWXM
dbqhrJDp8MFHE/ZOXR6qxN+CJBpcrU5MBzo6y5kF0vhNC6Iy5IP+7qzmHjRXVSip2lXgs3UwWQ/4
BqUilbGvisE9Iv+erRC7G6vv+5boP5ZejItb2hVwldlrmgzHBpjdjaNjWiDNzotxZcVEhyoGgexp
kPnzwtdnDmLJkCxbmG3THNqbG9oscql8SGvzhZ8F50cvDy7Q3o0ye933rNflWJmfXx94bhWXrHrO
RA1t9l6wdflSg8Ml+bZvHzQjdtVkjwTYuzgbB9sLRRXY9efJZ+VWUvEapH7ghRzNjjlNs0q1FjTg
kcgfafJdNeW9Wqzj2ORxPuSPDeSKNzbecH3oALOBrMzNXVzeJfGcKx9eyFfOzrtW6j/QMjUwa6h7
YLQDJS6EuuVRlZ67EduY/rp2ZbcdZVDabZCi48V0tHmeH9XSb/XNGxyeTlYHQRxn8HIkoHpOnkVa
fmLQtAnb0jneXhtD6eyqWv7+ZpVwDAvzCW5WCrBPUh+4rb70S39um6tkp7zMRfpEwMdwezrT52gG
jtXBa77Cc76rvLdqTNFT5OYhOBY3ojPT+JpxQ9W6s1gtUSj16+IEFYPuoWqkc+ggCfnP7U8w7bd2
OZcSrJluzYq4GoLg2A3Vg1qybOMwGWxOh5eBJg+gtVlVcTMAe2NZiI7rUs5ROsggVIg/DmVqYZNK
19ppeZqVZ5mDOL/OKxDbMe/HJNzlIbVWtYEXMHyPDitDL0FXkYGVscjLh47Kb0B3RYSoH7aDfKSY
vlZiS9LLNNX193cx4gRcwizlVMXWUn9P1+oesihh7lZPzJ5f3V4eUGa77DoCOoZMzK7qgqSyImHx
GUJFo+zACYE2+Q2jNH3K9ep69yllhbQB1NSqGLqLJ0AmL1NLnhPVnURpPTqed0L8uYH1Mpzmf9kX
3k21NB33SIINKtLkO0/5E5fDVsHOYIw6jgyC6hQZm6CM16r7J8+L+zTpXnJ8wr5d0GxdKVRnPdli
eJnlVrimPQ8BGFm2ojXT0miGzrAqqErxMiY+vTZdTS4JsfBdu2HrpuXRLnCL5CSfGJana9t/2gDN
iMH1tVpscYCZxtcse5ZjtjgFEsCuX535wsIVPFeh7Ny/b6+/IZDSkWR8oW1drxifUfXaSPeJNvNb
O9D7q07fPu+ks9K19jpnIsuKWI4chTVSFsdg2tlKiQ6X/7cz5BZr9G1nCDehW3iwxmaECEe3hRI0
rL8unBqAfrCruiD/9y0P53MmTIHBItuZidCp5EY7F0WdpkWcBzVI8KWdhCiGbd0Lpn9/tYp3jqFV
AbXsAT4IAstHASGFkOV4tMxskw/DYF9Es19PiHZiM/aWE6iSMFl/71Nv44Vr+vea7SpVT03ZLkXc
FLZAl1BRHaxpnRGZ0WzjEjBNoZsvp7bj58hJWIM9Pw+4D05NydTLONtbqG/TFJoFN5AHWCp3wg47
/Xyiax2cUjr19z2Y9463jfjjTSA6soyuILPpbYkHddG66lDSxgdJQlmBXOX2BFdb+u8rgugkciWv
RYtwNY/V5K1H32XLafak93meQPLm0a4/yBIxx77JNIN2fD9dlT8iNmuSiBHIDKbVoZXlozeXL2hp
2PB8pkXT7ufGk2MfzCqLW7v5gkzEn26wN77ANPT1KLwzu2uHPfLuXRGLMVMgYRAU7Jb9VrfqxweK
6Fxxk8xqiymc2aHhvxXtTpnLH0oy7nPXROeIg5gzhzYOnnHUrR8dsD6HkJjZKsyaTpJm0wT5RdpA
EDL2MiT8oFR8j8zY41gklxUCP6Pf7TQJzbAhu1mrdsbrHW0jv6s8GUEknGe74i2ig8pau2j91vcK
oLuR0Vun7znfbBIx7K6OJVuEWy60cQugRPuTS92HxEl/qGKrcG04mjp6zB99OrQNLwDug4+YIICH
ZzTZueo6dMzzgEvn6YDbwEPvicUlOfFKbFHnmpZGs9ik6n1BFS1iVGregk6++kXyvS/959t+x7Q0
mtUutciDHJQcMWVZfyiSNjsOHjiq9o1+nfWdTwBoWbIlxzUwgd7/dVld8g2qZPu0v0mgXcPck1Ig
PVIBJ9CoiFXB+Dmd6mHZ+ec1q7XxUp37EYh3m3Cg3oeoHaetooNpVzVLlegfQVsNFqYdyXd0etwz
6X0hAzndXnfT8Nr1O9lINFcg14xbWVRh3oP3hom/WSHOt8c3nBodOtaB63SAE85jJC3K5bFBm1Xw
CP8/bYmJmSbQnsSBY83AyMyIb12WHqtu8Q6gCt1y9obl0QFkc702HHqecGVuwo4SKNk7xZNfpO/+
3F4f0wSa0VYtLyFSNRfxEKznPllZ6MzkuUcGYd/413nf2dUI6asmWwmsdu7sk2s7zqmgtXtUEoq0
t6cw7YBmuiztPM9jAm+kEjxEYcoz7zfSz/mw8YY0ja8ZryW5wwD0KuJusV1EO6gPr3yfjg5euf+/
PrL33M7t8DxiRfrZXpvXth5RGZ7vmjZ7rXj5+fYaGdAxREeRqQll9KzrEfMMwWEtu5Pq/J+qK89g
yhahbXWPlZh/+invQkh13N2e1XS4NONWdbAyKNJVcZ8Q++iKxjl2INcAcG3yNjbnek4/CH11JNmk
1oZm11iOCA+Be/8IYMPJoulzC5Kw219hmkKzcH9UJbhUHew/eq1eQGYNkSOSpZdJCO9lQWrnfHse
w2rpYLLaXbLOzZFrsUu8Ne25Gw89GznQCNRP542rwjSJZu8eWyBB4TZIftLuTZDuT4oy++Txb7e/
wWArOpTMR3yUtRmeOmDNH49tP2YHyO7t/fOapedlMOJmw2bPxFrvEjKSh2FsUMtI6i3ZctNma8bu
DNTLl3IAAtLO7gLOfgSF9SmT7Ln27K0r1bRIms2n1BcpVqaI09wV2N5q9X8EViBeb+/B9Vx+ZBLa
jS1IUrbK66q4Tcc3HhBwvVGaP/Z9iYYHuSqUAtrpUnrTll636UxpZu4tUz7mDnD34ElPn8F1nH0G
RLs4Ur6pNGHYFh1D1oGbuSzB8YU8Hnj/ehF5/ngErR0EadWGmRu+QucsU2thCQb4VYwQdjrmnlvd
ezYXR9Zs9j8YNv4/WLIODJUlMNVxMvj1wZdjdVhyaEjd3nfTB2imzUFAAsAG/AdknLJD5S1/q15K
sPGN329PYPr714nf3eWyWkoeJCs2IVD5wWJgEUQLyr66NNEZywj6fYqKDXksUn84ZBOoad0keRNJ
Bmil7WzEI4YHro4n64DWdmU+ISHMk1PrN0fb6Z5ksRbhWPGT327RYprWSrPxZbGDifokj528he1l
bnNYiJjPt3fi3/79D2xcB5TlEDj0Ow8A5xroIuhcnibaHTL7RbIXAXYEq/mZqxmcD/xxdqY7Mn5Z
c/cwiG9NXdxV83TI2+GyuLvQEMTT7N/vyNoFBI/Wfij9B5755ade8H7jWw2mr2POFujnNT1BLTBI
g3MBQoGAzo9eMdyhh/54ezkNm6XjzcapZiR3cjQOJXXnHVrWEu+wup2zRfxlOHW61mm2ziuxGHBh
IkeiCTyVkAHK8ovHAnuWoaJqOFtUrcupXJ0hTXZ+luYQxMrqpSpwl6U2u8+F/WTzaqMGbLhjdCaz
CewrzLK7Mh4TUoB4MRuOrQMpHlra7YkPLD1MnUgPzejwfVG+zm5Gnb6biwx7NC08A280mR/nNUg2
aqimE6Bd+5bv5v6QN8hlQ8gFmm+pPLmqzp73nS/NGVQtGCtavBLjpa/uK87B+NdsskOZ/rp23atg
BWfJgnxsXyzOXZD6azhD2ue0769rti2WBi0UNWKVvJ7uXXu+G8nW29bwx3WcWdqpvHEa4FwStzn6
TJ4zZx8mmegQM8/y/dxpsSadU/zqATWv7M0g1OCPdICZTUukLqsaK8JScIN2DzXLLmzOo3wnARHR
4WUEpJoQSCoKMDxk4pBKoQ7gvBnuOdAJX3btq6Pd5WSoPAcYwiIGH3f6tnaowYagbhrW477xr5v+
LlZgduIoN0uyuLKsVB7U0vUkJF5CxEa0Y3CpjmaxgVNNrPeKPA5E8lR74tnqq6eGlheoJZ/Xactz
mw6pZrqgRsfNCtWLGI+w6lwkYxUKaCZvrJIhZHM025UjKQieG9eAsEbmws0euF/8yeS8q0RHdHiZ
aObRS30/iwUwhNSpf01pKkPUuzbu5n9V6z6IQ3RMWSYA4Sx9uIdgyQ6uN09h0iCu6lW88uSvK8p9
tMpvEAI9Lqv/1Nj04I72n4qWX28fM4Mx6rAzH3pnvOzaAkTDXvC3XUBk+hhknvMpX8fgR8LqMd93
Q+jUZhOUrFKMmccr7UaIJgz8iTWDv6szl+gQNJVXk8WFl8UpDUR1GMFO+ddaLptq7oaDpkPQ0hm9
H6vH83juh9dapg9L4YFeztn4+6Zt0KxdsqaeB0ozEPz5oH+3Hm3mPle5cxjcrUSu6Qs0e6dNCjhh
gETxtBTnWSFpNefuP0GyxURgGl8zdA+lQMlHIKot6KCAkst+qWeUGHrlb7yeDJB3ouPO8pVN4Pa3
kIrmtnuiHrHjPh3XX37C1KkZLXFBMwj435M2aA7MmehhoC1ay5Zyn7At0QVW6aiyamwyPLFW9s2i
yUtHy33moYPQpLMEA2N42pazVYe1csZzgED9dNvM+ccpDZ3GrGxbUBy02BzZI7Ve0/ZXKrOfZXbF
/HrfppU9dQ35aynLt9vzGQ7Df8Bnk1qWxEJo4nZe4hznxlH5W4LEGTu1qp/YxjSGy0UnMpsoknDW
uGDRkvr7WgBX0ljpPgozoqPOqtTxBKh/M5B58K9Nvyyh59E+3LdAmsH7C3envMJjnbckP0/AhB64
ZP9MLdtC9hhciq6TGthdA7QEehyvLsUeu8+k42ER8JcEPRo7v0KzecQo8xh4VhbXcwCOMdmdWZB+
GgjZyLqbjpF2vY+TC2hVjSCozrwH4EJ+Q8fizvOLjRDItERabO5R3q35XGZx4jfpofX6X2i0/BTU
4mfK/I2HnuGI6gA0H0T4czryLPYgdXnnMTTdWU71a9cp0pFnYBpD7QwCRfG4Tv7lql56pGNin1LV
F+fbUxjWSIefEc+efDD/ZjF6b85zo05O7vyQDOy2ib3vZapj0PwVmmvNsqaxN7pnp3Yv1rpxZZj+
/PVcvQuinQSU7QLFp3i9qqiDBizMSu8yIcoC48POOTRLRkdlNZQZyB3AmrYe+2HwD2yc0zCz0vaQ
FN6WxLIhY6Aj0YJ+ai2/TKxoccG1NxdXBhLHa88e49WLH3jDMePAX6+ruzPNTjTrBurK6+FCrKj0
2CuIFZ9r3r7cPlUmq9AMuygklcydrUipXBzbVo7HOqs30mmmXdfMOuhGzmiKI4q74HvViwaAwPoZ
ekpvsgk2PNOHHwDPc71o35+sBtS2rdNZEViHkzDpqB1Wvb3FOmoa/XoG3o0ufFLM3SKtyG9d+1zK
oT8huOo3gs0PvSr++/VF+G50rxudxFOziB1Jz1WrVNgH6svaTqfbm/vhyxLjX/fl3fjF6rCiFZ2I
PdE9dA5k2or6UrnW68ztt5Fu5XBNi6QZt1u1TqroJGI6EegZ9WQ8Bl4wbyySafTr7+8+oq7atSI2
PmKom/Iwkq45pttVV9PoWjDurl2JpzY2OFiX7FsBCOsR/P/JBj7PtMGa4eZda5Nc5RaE8TLviIP0
3BTNchwXsmG+H1oYdlgz39QP/AEKO0lUpM2zJcdH9ICcAN/IQ0W2qjGmU6RZsVjRhMiFsKLRLr5B
ue0pmJq7ukFecQherKbbU88A8lMz5HlcKZtVLWKL0bvGKb+5/fKYymoOpUj6owiyt9tWYdhyHZkW
NGkur1iOeJqm9TQ6Tn8nuU02QhnDaunINO5UgedOGD1tfw7eryX7Se3IHoLjkPzZ9/81q7bsMROd
jXAYYfyTCxxN5m01GXz8ssMmaKbcKL+ymW0JNL8l/gnvYH6yCaClFVJ3D4XVDQClkPa5K7k6OL7M
T8yHPY6q7S77Pk6z9sFJHSGWVMRLI3oMnKuzMyP5cnt0g7no6LWFQRlnQZoQAJvgQclhPIqZRnZe
P6bBcLw9h+l4aTZv2dj91g1EHJAMpTJVdYekAeHg7dENHkXXOWUyLafUctE5Xwo8Tl8adzy46xYr
gum/a6bOx8mfJ9tOodosqzAd6DdHtBvx94dhE+E6fo0ADsStAmPPXn43edMPVKORLACIJvent8Gz
Hv1gkBvLZNhoXaBznJgo3GBMY8CAynCElzoiOdkerVx1jxNeG/uOq45qg3i2NRdul8b+Yo8HD0we
BzcgX2/vtWE3dFa0omBlSkeZxqA1Z6HV9OthHOhWUGk4STonGuTaoTA6Y4mGQX4hy/iNwp0r19uI
xk3DXz/q3bWd1rxq3bK0oj6BYLtrN9UjTwV/ylTQbmRqTFNod3cACr2pIiqNJYd4rpPFKhue0Iiy
cbeaDqxmyDUCM9qQAKFxtf6RVv3s5Pav0vPO1Tp9Enb32Vmn476d1q5xFOlaBukSWHVrl/dJHnh3
tui8jdFN66RZNURRioCU3IrmKmNQ5KuAx4bG5RF4s/ru9gcYptDBa+BA4FNhUysaIEIWqiKFNF/9
OIv57fb4hr3QadAgXMnZUJZp7HjzMSfufbIq8JE62avfyruilZd0EhtBm8HsdPQaHe0lT0rKI8Gg
0JWru8DmG27JNLR2dRdO2uQ1CuhXkeTvq0z88wBezz0djoTriLUqC9RUiIVHvrTloUF9/qiqMg1v
74Bph6+f9M6eAcRxWxRnrehK8x8U/rckKM85WXfVUPHvNWOuoOXakWayIpRY/K8ZXs/P0K62toDl
hguBaca8ZJMfrLaVRDVP1wP0ddAwEIz1kSztAmHsrbZi0wZrhhxAWaqyGsTjC6u6eyevM7wXrS2C
MNPomiGPq59m5QgrqzqIZh3w2prPNS83e2YMi6Rj06Z5SVG7WZNIYI4iy16TTFShTeuHZN7Khhri
Yx2cxkC+DCpYK4jA4HDArrMQ8s0XZ5FnkYhnIEu2xFdMH3P9A+8OLMiRZDaPSxL5Y3uWaX6s2/V7
kAWRVGwrb2kwCp32rJbtwHPi8Chp/Cc77890Si7A637dZXM679kgLWFVLOdQNirsLsyBqekPLReZ
CEfluL9uz2I4VTpcjfMp7wS1eQSG1+FQ+93voJ627h7T4JpZO8h326OvgiihgrGjLZw5CRvZ1G+3
/7xpBzS7tju3FzWANFFRoOKUdGlyt1atdyZ2X274VdOJ1Wya4omQdQPjUVPymKfZqWylDFs3eb7e
PVnvfL79Kaal0qx78bJ1UeWYRH1rQ3YtkW66nKAqX6cbH2JYKx1/lvMGbBfJzKN1YC1o9QtynlEd
CudUsX3xsI4/82kyli54DqJ0nF86i3xfXG/jWjbYs448m1ZVLDmaSCLU/e4S3/1ZAzO1kh5MdDvt
TdfMhCpLlaSq41EGqVnHbvsQ3F7hBH+xcYkatlgHm60rWD2dpsYOiK46dE2ZRo1nb9WuTft7nfWd
xwPAQxYqz+G+yZVtDsQZdR6WWQVIqOO3/bQRxJim0Uw6YTakXhsHOScnL5xH1ZKAIeHXJOLBLXzb
28j7mabRLHu2ShDpjwGcX9E8X608tCr7uS3Xl13mpqtm4qYGVs7HZqeIZkI7UyzsVbeFtjH9e82Y
RWWTbi17HlWgO/DB1NCOc9SuW4LbhnhYR5wp5tDOBXIDIX1w12QqnOvsrrHmY1qqQ9YH6K2iG68s
g/vTEWgsp73T25iqp8vDFYurBImGpj9UVnIZLevX7e0wfZF2Xbekz7t+cQI0YqME2PnBQ7vwT0zS
Jezt8ZwJclnJViBlmuzqY95ZisjavlagpI8Cu2HAx/r33FkwPn2A+Mh55f0dG7fmMq3f9YS8m8t1
kmqukaiFuVSHfPa/0zV9vZ6MNZ9iUe1SGUEvtWb8QZfZo+harN81Kgmhe8poCHEx/8u+/dGsvnIh
bsEm7I8i5a+kY4drjiUM7PKpaKefXp1f2kZu3CKmNKROiZagkYSUXRVEdM4+teBqVFDjtRpxRN/a
V7sbjmte/YtSzHDcUfbemNdwxeggtn5egSzqC6yhqn/mCWWhJ3DdL90ZbTrPt9fxuh//wZlhnzTH
wDgf+iYI/CjoegaKnvWCvrn+eHtwwwfoIDYOHUmHAOgaFS17WUf6CtgcGrBY3x47z33dN8nVqN4f
aEXnGZiMIPKB8zoPgNOGzpLN57nL6KWXhG4kDA0rpePUQGpJae+O10MwIqnQtq36tVpu++P2Z5iG
13wARFYhM502fsSAzQilfJt5s1H3NDh/HaMWgI6JCqvzI5lXTTg57fOS0qe2aPadU3r9pHc7wNAK
NYDAz48m4T2AgP7RgveStf/Cq34j2jKtjmbuzBeAvuc0iEYwA/3l1KP9nCXLFgTO4H+pdrcz6vJ1
LvABGe8/F4Rfmir5Q5v65Yo8JjUAfdO880O06H3NFW2SBFOxDHFQIqrHNK/sw+0zZNpozZgnxxVU
QNU4aj23bFCogkBbCKiB99q3XrmLWopwHZFWZshULMnoRwW4LD6viW0fSgsX5O1vMOy0jkgL1rLl
q6OuDimowLA3h2PaiNPtwQ2Xnw4/W4t2rJIgZxFHSHr0hH3Jaf2rksMZXJSnXm3RdBo2Qsef5bXo
OuY3LAoI9OhLhv5Agu5mjgfavg+5TvzO5LxMqAJEu5ggJ6/+IBUQXOnPZRGHyXcutYd27dsTmbZD
s+1ihKq9OzIvKsDmGPFiyF9IK+uNIqtpnTSz9shI6VDUftRXeT6ErtdXPzJO6l9oJhvqnZ+gWfcY
kH4GlZsXuaWVHq8YnDNYcrd4Fj5uAIc5aBZdJIOYg6n1I5X6j26W/xFjcIB47ufaZi/+7ERr4Xxl
o/rVzs2v25tyrUF/cGnrKpujqmkK2LcXNS1E1pKxdkOR9eNx9d310BDbfbSLCQXx1C1PspzExqEz
uEkdslZS0UHz1of1zLn/OnbOciyWtR/CORjJPUmKX01vzyf0dwELf/tLDQdEB7Kh5XalXkC8SDrr
+CIGav3knijCVAbOxhSmr7r6inemlKU2weFzWYQSwXACfuqOD9WnxfXPTotmUjcZ7svS3+eh/wNp
G1J7UevgRUqC3HP2DnhNfkrHXc0n4OfR3EKJ7vnWRqd1RPplPHl0ce57b2qOtzfDEM4R3RcU64Am
pcWL2Nd0AVXMZAkA5oLqs8d3UWTjAzSHoCyHtUXlehF6H4bQC/z+vC6tfSgCFPxvf8X1335gPDp6
Le1k0ykbR2qaq+FMbWqfOZQWNk6T6cBq3iBTmUutnMNfWtYXdM9H6UIvdUJ2/nnthh/5WqaFgDvu
WUHCRpRtaJWE7TqdgQ5e69pBNKpevSjtLXIU1HXu+TRVx8FJ1MYUH69+oDOqee1cLxmbPWBQkPSz
+nY+NOlCNk6oaXTNlusEXT+grcYJLWXeQ0gTuGyWuN6WKtXH8QNYCv7fV5QU0gAzKb2oBZrzKt5F
pCXDwRmj6wMdCMuN1Oi/gcJ/D2nANUNepOpqNN1gIoccbFEWd2svv6apSOH68i9WWl6yZgEz8MhC
l/UXD5hSIOnOtq8eVSdeKtCJyk2a3Y8PdaAzr6Wrh1KY9GgkZmFdLKuu7stAeWFb9fNGttk0hWb4
Pi2ygSaURsvQ/Kau+ylR9ae53aVwSwKuxQB5P7DGDlYaETebfkx+2X+bK6V+7nEpgQ57A6AeHLeQ
q4rmtLEOFbC9oZrarY4/06HTbB5iUehBqCw3YsM6ALHvvwy1+B10lQwT0v3jL1vIOoP16JA3p1uD
ikytGzkZ9ANAkfrA5Pq8a4l0lJtFkX20POFFg1WJM6hjyzveFep8e3TD6dFRbgCgJTaIxhEmYBNK
hUR8Mf0Zpfzr9vCmhdHMfvQ8HB9We1FCrN9dnv8oqPd6e2jTP7/+/i76SAQYGLoS/5wG9Ve6QFjN
Bs+qsvfl4SC//v/jD2siZCMyGs3StQ9CiOxRcumcbv9708JoVlsmYvJzt6ERlJzGsOjcISxo+fv2
4PbVOD9wgrpyJ50l+hyzxI6A2VbHoEa9LiuOPVqr3AG9Qy0FWR07r6r+tij/vMwl1PvKrcjz42AH
NeD/Xzil6Aqsde2i8Fx+7iCZCw2gX7V0Qw5E4K5gIQg0y25GPM3BmwbIn8unELrM04F5WRZOjbOV
EjDskA5z84KhATeKciO/H+TF6cBM6MBzbNzmhtOr49rWFn11PZ9cYFPsX05WPln++g8qLy+3T4Bp
eO0677I64CiE2BGIM6cfhGIXqJ8Ff0k32BKaM62PZtodDViHiIpGGSFHJgtyKGEjG8tjOEM6pq0e
powkqXSibpX3ko1h3tnIE6MlyiLlrrpU4GsGjo6e2gbq1o4IICrIRT8KYn1d+Va5wLQ+moVTNeVJ
2k7ADONldBpGOV3ScdjV3EiC/5C0tTzji4tFCSCOHVaz/DvPm42FMf1zzYBrYDfQbNrayFx4v4H1
e6nqre5s09Ca3Uo6+Q0aGSgS8+jOtjPrdzNuNT0ZzrwOXQu6ToHFbaGRM8n2mGV9fwSPnXPJRLuv
7Bvo6DX04aZ5W6ROxB35nLfsL5UP325brGFldLBa44AHSA0Tjep+LlHybcHHPJPxfHt0gz0xzVgX
dBN2PChp5AVp9bWpUv+0WN745IKK+Yzy8p/b05g+4ro17+7ktS39Ja9HCqxoF9zL3rHDJth8ZJlG
v/7+bvS5nfqyWm04taGEBMdy5Ysd/sfZlSzHjSvBL2IEV5C4she11KRlW94vCNvPw30BwQXg179s
nzQYoRnB24zCgQYLVYUCkJVZbljINLgWrr6nPF5yjg0Z12onOs39WZL2zz673PbpVzNX9tDNmY3B
RdZBs8efHmepvuwbW4vWvC8aqLCNiFZa+CdGbREHGd13ixkRLWBxDgcFxHQ7jc9eEEcq+Keduy2y
+Zv3vVGm6DC1eaQNWUvXTlXIo8fR634EEZ1OreLFwS623tIMeUEHqmUiK7Lc6e00aAFWK7yzP/mn
Nq82LhZMw2tbbQ7eod5tazudhqg6SEsOsVXY74bSP+5aYB2btgwu5zJgK67Z8obES6fkdZwk+7Rv
eC1mm9Fnkb/YMM/U++VJcOFNMaB2dF9O0FFpABTPoPjLbFyNgIHr2IdloC5FT+S+Po1I50+DFkXu
TZSpFJKuQDOMNi/qh6xrWfNw30KmFdail0PjMK8kXdOybeuTOxL34CHVXfJ2nXausRbEbc8AxADX
LR4arQLXgx5BAGweB2457K0404K4nSlVoXTWtEBHE3Jz6Ry6TrVHCb6aS2Tb8rCSwIkHK+LHhfV1
PA4VuU6TO+DSpArR5xZ4uD+5b01DotXBa3aT+VnhhmsKjC0EQ8Yln5/Kpmk3UC6m4W+X1a9Sbb/O
vIjKYk0rJyqdy1IJ3z8QUANs4V5NP6DFe+YOuZhrpJMarcLc9X9wcFFv2MZ0cNOBa5kj0RxZIVhs
dBxC9EmmhR+ebuAIu84Pue2LuBfV0xKyl6xCN2IJkgNr54lHB7UtlhP26K5f0zEn83zsaSZtUEr1
7ny6v/SGQNIJ0wCCpZVQ8HLLqRIwGF1qH11D7t5Dla7gSdU65gXt1rSu1n8a4p4K6f8jouD9/emb
Vl7LA61PoiVz2jWdg/r35OU/uQx3eq0W/yO6LoZoFWvaCO49QYNvBkuRtyUsZbK7Fv+1vdbors5h
94zys3S74Vy6xfriAvS8cWAz/ISOY5vY3PY9lNlTfxbr2e9Ff55q1wLeR/3ZZX0dvlaN3O04xy8w
PtanygIgo0Iz40bkmeavRbXdVD3lfrNCUMIazyUd/Ngf2vnQoNN6w0SGakenUFvmpnNFXcnUcid5
lGt9zkM3OEzdBPTE1iHI4KM6iZry8qLp8kamlRTVQXiFcxnxOLxR65hGv/39VXK1raFhtqwBgHS7
lCNXHaUvdpGaQ5BAq8BrFz0LYo2W1LXy7MO40O4BrypbFy6mqWvBa7U2UC81USkfpPVr9Vr2lQix
VcmaRtfitwsiv3GtSKVeFnoHLPJwoJxvdSeYRtfi1yprv2sdPqdoEHXOVlMTcDs4W35pGF3HmgGj
kNlrJ2Va+jMKWDxbXSVea073w9YQWDodWgZtdLfNR7hMzYfoNEB28oMHKP53QaJgF1uqHekIMxZ5
C2QUiimt/VDE3a3HgvBmA2phss8tnl85fTbmopOgxUq70u1Bui3zFKlii9rBNPrNbq9G9/ylJqzg
YxotXXaGWLq8OI3cwliYrH/71VejL72jAHghIuXEe6zaNQHpyNFS1YZpDCnN1UJWeNQd184XqajY
/5ai/xS0/qPni3e03WoYNP2EFrd+I8OZ4YyVTiVeVXL/wzIo9GxY53Gx/7nvoqaf0ILXmld0/7ij
SO1+vnahele45aEfyWPFNxuy38ZKRDrPmWqHMkBDIj5jrtVZ8Ko9uSR3H2cn8pOo4kFsl4XzvbSb
LTIPw1f9B2w2Ozj25vgqb42cuOpLxF0ORAOvx+gEYq9mY+e87ZBvHC502FlNx16uozekbldGFzQS
BjGULPmD8sgQ3za3NtsCnBi8WQehKdJlRQdVyRRC7X8WhhIcQ3dk3CjCTBa7/f1VsHht5Ygu9Hmq
pP/CmJvFnRBogqXVjy5sT/edzRDvOgcayOHp7LQImarp+7iYrep8S14bo5sspMV7B8IqZlkzFgP3
KNaYXetsjWIqi632S9P0tYh3PFWHUYPph27Uv/OogwNItqmb8jY8K/p7LHq9AqKyZDYuQwr80Oeq
Xq5dWz6jBeahIOUZQNPz1HUQdRs/7FsLLfBDr+5WCuH6FJJCv4FtAc4w7Hdu2jrULBTDRMRMeArI
l3VBpZo9+A1eKHdNXUeUeZaTMeIWPHVL+6dQmYolUvHOwbUztOxx53e7DE37kRUJJMxJGYeVz3/e
n7vBSXUCNJXLMIgWyVNPuKCSyjNSVWeXRtCT96KSrRv1tsGZdMQYNOR9tUa0T7sIDjooah9CYCSO
hTW2abUO9OzW0Xq0s1AAvEaj476vu331Kx9GP29XRTgKpXIZm6Oq/H8kWqk8qCzeH9+QpXQsmb1M
JVoixz5d2z62FnIOVf8/j9VJ5rKNbd0Q5DqWLOwCl9PW7/ATYAWV/B1r8q/3Z29ae207V1IqcIdU
fWov0QsQXx/Bwvar4OEG/Mc0cy2iB8hYqrJe+nTJ+u8yKnjsW/5WI7Jp7loZ3nvCogGRfTpZi3vK
+0rGBOCAM+RwtwrZt38i1HFkVdCxv9V+ulrEPjeifl81WXCSXH3fY/9QR5FVIGecasvp0CPs5TEV
/cnpbLT/8H37W6hTofW9ityggDJjFxT0Mo5e85gF0ad9s9d2aJQVAvRRQZNSap2lWI/WVH9s7GxX
o0qoY8dAow7dx3Bt05JEP9AolcV8KT7en/rbYRvqSLCKNAzYFNWlfuR+CmpyLfziOrlqPLCyerj/
G28XmaGuw9kB8otnE1mnng0B0a5t7K94+POPEOZo0TzktDGAudOXWjnlrmQX6ugwKiffrl1SpyRD
/7G15G5sjSyIpa229lHTR2khnUedYq1L2xR35JfMkx/Ddf0eWNknVfDzCD5knKA+37ff29kj1FU6
3dJFR37k1akohHOCuruDr1FbajKG2NZBYhlzZSlAnZxavErsDp1cYfboOdlG0jbYSceJrSWkJ4YJ
w0ucuQ8hyLVTIRr3jM5q6LCQHDrjJCDv2LDvph0Edf/e6EDLpDzGOlwE+danIXTL2KPWroumMNIC
3QpB7SrJCk8u+/ycj2P0sPZFeLq/zqaVuP391RZtN2RyMidrU0AzqxjvIU9hw59W6CFvFFCmH7g5
2KsfCHCBLkE0hG2IEPHBEkI8cmYHCRHlFuLY4Ks6A9pNeDRjUdGlHh3ACU4n77GQ9rprHw11AFmf
zesSjWWbNuv8ko3OlxFC5veNb5q4Hs+dveLoXjWpdJsiVd3MTqX05IblDR2noY4MK6tR9kyKPoUw
y9fCWZNJ5L/Z2j37bfWzur0F4fW35HjirwKQLC5f7n+VYcV1tFhUeKGlAO/FTUjRPalR0F8zOC2e
BQBYG59mMJwOGVtAeGPPAUO/LNBdXymZ4bs1Sil3o7B8+yAf6hRo9pC5wKRFXbp0eMi2ivwla4an
wq3AD+kk9cy3dDIMW6FOh2bVUIt2G/zQLIEBD+vhrGz3CDDnl0m6WyFospYW42Nhz5wuXpOivSuI
AwXQPw+9feCuUMeORaEN0rKAdulQMCvGTUcRQ9nsct+XTPbRztjVMPfCxW1aWik2xKMTqDiHQCJa
W6f+KKY52Ffu6Biy0Q09UVi8TlcOMaBrXU1+f/bshu/1WC3UB8DfZtW3dVrX9kM4zi/9zD7vs5FW
iy8iciuvW9qUgwQ0hsTtuzpYKVo28+cx2mojN/iQjijrltkWfYd6IHDbRRwsx8GbirWU46f7H2Ea
/7aVv9ommqmu0AOK6kmKZT5MlRLAGY/Vcd/o2v4Mt0GzjnLrtJp7/tCVY3cJxSYDp2nuN+d9NXe/
sALajKJNc8heS9CGlM157mqn2chGhoSqk6AForOXlc9tSqORxmQU/skDWPPi1MWfffa5fdnrL8gC
p0YHYpM6Xf2LeI4Vu0Hm7kvWOgva6LeLKxgGb1VnPQYqqI6+M5YbCE2Tcdx/Tx3OSOVo920qi7Y/
oZasH8AvOSQZa9WG/Q1JiGix29AQckbCadKgHx8doNakz34JSY++bD7dXwDTV2gxPNJFFRbOuOlM
sj/NpI7OOl+ExTdqGMN+pqPLRNmLgYMHN2XWdESnSdIRNDYF07EYlt9sJB92fYUOL3PGjGSZ7BtA
lfHIxenlVliA9GZjqQ1xpgt0TtwSa6aWJgXXdI/X4kapKqZ1t4+cIdTRZXMzswFPr22aeX1wneoO
mi/M37nV68Rnc9SuBK8DyHCl+FO46BAdnB9RyQ90bjZu7U0G0sKYzzi1TapHmqNLewxuFXbbBtnp
/uqaRtf2YtnWaEyEYCHaKt3oSEkfnioQi2zswIYICLQ4ngrKwU85YYORkOWcJYTI8590GH/um7wW
w1nG8zFrlzrtmmujwMbT4AFoIz+YoksL3qJd7bBjfZV2hX+wcu+Yl+E5nzMkaFzZ+7skY+xQR4tN
aipRbDll2vJcxDXvZOyI8XzfPoYcp5OcWS71pypcyrTrQekTCJ7UtTwGyvqcOevGSdawxDrbWbhC
YWlanSKd6v4xCPwHUCY+jMAh3P8Eg3/qgDFcthS9CJcibYpw6mOXFHN9LCO/3UJXmmx0+65XuyTo
n0nL1FSkWd0c22bw4razi8M6++1xVeEWKtDgTjo0LBdZTYJqLVIL/dcPIDZYT84E8ZVQ2vmnbrKq
JxqA0WKf0bSgDlipskKORepAuedQOwU5Dnh5fdg3uhbUI6sj0BlnRdoG6hH4oeFkV6G/c3AtpJVY
ZC8akqUBm5/7YLowsfKdZtFC2gEkl/m1lwHnOtNDC/qKQ6/4FozZEAg6QqwKZ9LOaLlMmVc/SMu5
SLfHFdiWxLghEHR4WDjVU+gCOgnsX/CZieFd47Xf7i+oaeY3n30VAgzkQjhTgOKvXqLLoPzH0Juf
3Nr6fX94Aw9GqAPDoCTOZpHxLJ0d9aNqRbySLA7Ez159trgXA1NxmHIw0OOv93/R9EFaTPee5D3r
LCtBN+9xacSjF/SHTLUbhZdpKW5/f2Uv11psOUcYvpN9GYs8n+PSsrfaC02ja8HLS0B8IUKKCMhb
+6VVy3BhQ7FV9ppG14IXb+dTV7jUSgK7fV/4MmVTdLpvdUOK00nJshbNH5l0rcQKHOgQR4Kem6r8
FFi5jF26iGM2sY2a1PQVWiS705I1Y59naePb7HkMmw6Y0qLdKEkNW4IOGFNWuDiqC7K0CPHA5rTy
m9+H/yv5fHQmskcm1EZt9W8fyguEXAPQeeqQtuzwuB35LyNEfNY4X1e+b/PUYWPAIs+RMy1Wki3r
tBxz7ATsGPn7JDTxETcDvgoEx4LEEGwEZ8pCgOqjBhRuU/bpvjsZgljnJnPk7GRSTFZSldn5FsQi
z96H07RRVhu8Vacmy1kXAKCCRRZdN8U2NEJiatXfppWd7JABDwBekX3pSEeR+Z4gI67Lse+E0/AM
RZL8YSlW6xzMk7+vEv4PTxmbaDuOwkpa6Yg4KoUEImqLZsC0EtqenPt0LqycW8la5VdvHZ/qanjo
bL6vgtShY4yOXtnMJU1WStCTxp6bBZKvpdqXrXWcWD4vhYXG9gzAWBrEntU8sYLuI4MPdXCYvShJ
5ha7sm+rJy8k/zR02MKtGtKQjgZzXSkKwnMrUWhlQUfBEyTj8tjn43WM2o1EalhanY5sQv/oEmQL
S6qqeawy8hDk61mhV/h+DBvytA4GE3nojXPmYadcJzzCo1HtYnndFhjMNPrt76/SD7Q2G45LCZrw
IRuOktEh5kG+NfrfNfwv8C/U5TD9Gi7vgqgbyMzoDHGQI5mrU00vbLLjoePxzD44URWrfo3p/CPy
pifqZ0cWPrvRB1X9JOxcgIR2nyG1bdujPcetTkuTiKmvY87eex75cX9okwto0e2PY8EkZMKTMu/G
p6ihI8gU8vEytvnWIdfkydp2XYN0kGQVEogTLDaOudCgZ/6zRdraeQEEB0olJZuH067v0ZFjvZ8L
h3seS2rZPlqL9biWIo3kFgbBYC6ddyzjHivXhrJkDeuzyOtDFDTf0Tjwz/3Zvw3qCnXsWB+icRNK
XyxpCehuyqaYLhP28VgtAT2HwIWecKFYHpo2sg94B9x5yaRjyYTsh4D7hCUOtx8gmPGyoIbe8F3D
6uvUYwWpQeEzD1FCVvXJo9kQSwuAbX/5Wt7u+u7bzbQsWi6om4isBVtZAtqMj3MZvWtHO6mWLazd
rSx7IxfoiDE24yqlpiJKxmoAXcB8LaV4zkCnNpdoG8497wRZ21/3P8WQ1nQasqgLO9uxJpqwkrHH
vFzXb8ucyY0rOdNqaOFOmllMDc/hvxAV4W2GI1iVFI33jUm5kfVNP6GF+7ICAVxZJEq6aHpcovzK
iyY4Zy15WqALuyvMwUasJX8b94pVvkYJKDVPWc/Vsc7s+uhEbIuw7e11AFftv38h64rRysHjn8w2
CBbKgRbxKIOP9xfZcCgmOo4sWEfQeNkjS6LM/ubkdpvkFvsHskrDwe4pOwI0yi8F91v0fPjD05jR
LZzO275M/kNVhtsVGfY2S2Z3/uy474PlBTKA6Mdt31uABfHB3ohJkwFvsfpqf0bjuz/kBXKZGqk4
SJYPB+Xhgvm+Bf9W6v+NSaIjzubAF1EbCJZIvwCN+MdBfWNzcWTecrZm6wiJnkMe5Gg56Y8SVwsN
qBqD+qGS5wY0kYNK7fyHR8DNuV4zNp3X8aMAifCUHxd/Pt6f4ttJieh4NXTtuBw0jvCgFii1JQJt
u7uS/AJili2c9N8D41tWcP9t5KCRBPwIKILGtoTS4RAvqzy4S1rZD5nfxktYnWieyvD24QV98bxf
gHwdmDcf+ubZ53k8rPSAMjN2uf0EcmyHw/cafqy9D9byPHjRsWu/C2dLuO9v9frWfLX8I/pwAjVU
gGq/+6Q4nlTf3aY5k/o0cTQkLPXFCSBwkH9VSnwMB/KASzucZbJ3JZgYb/OjWxF4s9BbM9HSVFY6
xU1yniZeVD1iKiHrjv76ocam4ftf0Stxhns42XoMmjAOrS0d979nsjd+V8fJTbkcKtVgxSpwSKMb
B9gBZ+XHCt9Xy3OYO/GI3kk+sXgtTjTzjs5QQayPnEWXFly+K9rg0GDjxP9SZZ0q56NdfbvvsI4h
ZHWQXZ9BVdFaHZos9YtS3cEZ0OOC5NCt67EmXYwAKqtz2zoPtzALvDOH0qaiG6cR069rF5GhNbST
v9wK+tZr4smjVZyH5VY6MrmeDrqLKmdteblSwNR+dupnbjsHp/rJxAPxzmPQJ7z/2M4snts/Y5TW
eXXsFWr/9gCvgxTdxsXP3+uwt5Zfy4qWwzMPkjm3Uh4PJbYTYwIUfCbtcrtL/No5xVNYvWsasDsO
46lZwRAtz0PwjYL8HeZXLMFpA2vvVN/QZxCv7H+Sn9Fgd1zn6OFW8dycqF0hn+ffXGTbcU2rc/v7
q3ReKE9ItNyEoPLqLrSvxKGM8i3suWlw7dZTRCWoLIuMJCwonic1n91s2tgoDFlYx/rJvCAdCXKS
yLFfYtqE75xJpOhd2RjfNHUto/VO7kCPoSRJJb4AF/FcQe30fjiaRtYyVCNADxuWBUnqYppj6pJH
22/f3x/bUAXogL6Grq4TqZ4k3vggozAmeXjg6B5mP7g349LcOu/7Ha2KksxpWtuB9YOR/rAnPh1J
FL6r6zq1bZfFZCFP6Bfv4/u/ZrCYjvGrG+gKDqohCSlKCwEUghduBLvEvtFvBe+rCJiaWkLqJ0DN
CRL9+lRUawvBl2qY+n2upNPCMVc0oMPxwqQcoYtkMTwz0wjCufen/3ZdTnRQ39K3YMh2FEmcfvkt
GcjnZP/VwwbXZ2xjtU3218K47SgnjkuDxPJLfp58PzqKnHjH+x9giGQd0FflZSecLAsSPvsvddS+
2OBAA1Br49xiGl4LZGjNd3lF3ADHIXqwrPHiMP+JynVjczXZRotma8JzcmD5mH0ni2POIZ0WVdG+
xkWiY/kozUgTiQKTn8mfOaJZ7Hv7tK6JTgu31pXD1QxcZuH3VhxRXuJ2aNw6yRncUmeGq11v6OoZ
PlNYGReP4EGPsiP4EBX6d/Am/m7p7XDrHs2wxDpPnBdGHlloHSTSiXERsQ4xKBfvO6dheXVAH8mm
LihrDG0TssT2POKeQ9X7PJ/cfvRV5mGCz7ZFmZvUfZesxfzs1M1DFmxJXpvMooVtUbjdOKjJT8RE
jopOLw1+xmFbrRsm09wq8Fezjwo1kbaPvMSe2yC22jb1xpLsNI0WtbB2YU+t5yZ9MR1dMZ3Y6p/9
odkY3jR3LWrHPuhF0Cs3mVdyWgf/MQc3/32PMVj9PwA+v8CjDc29JOjRSl56TXRo1r45rWDKPd3/
CcPsdfAex6NoPfqWmzS8f1wd8bSdFEyz14r1rlwAKYEkKvxkvAIE/ZG6a+wv+cP9mb/9PofOnX/7
jINNnMpZOYlQ6ksV5NfW90+1wy9LlJ2s2t8ox00Gun3dK9e0g6Lve8dRid8r/yALOz9Uru1sbIem
j7j96qvRLa93LZ/kdqJY96EFRJOpMsU9zzFYp8e221nh6gxxgnOv9qd1RfjO69WCrij06ofs2BNr
66HL0HdCdChfUMs1n3p3TRylDkXuHKM8fPyr2jWM1YFY7fve7T8ObHwgPnsJrHCjTjUtkBbewzC0
RRbxNcmdsvgEhR7lxqwBYczxvp+Zxtfie8X1tE8DJRNV0hc07z5wMm74lmH1dWwfcxsAW5dgSTrB
T23nP1as/UJtVsRW1nWHcNq7relAP5vidQgY5iWhXngcI4HSqyf/A/ZyizrNEOw6ym8M1VqBUBhW
mpoFTYP0mfbqGfcAGycd0/hatK81YGTQDJYJ0H6A6thdlUxVLy5e7taXXQuts7+BOGKieNOXeOIY
fRybh/ko63yLH8zgRjq+z7Kt2u2VvSSkC6vPjvSDNibQvtqF5CA68xv4GTnEbsSSjNQSjzYuQ6+E
e1uUfybra/szZP26ugtgGs/qoDDHyaFTzi8vnPYV1rqCKa+7EkJ8tUxIRp+VY70fxXpoRrlV1ZmM
r8Vw6U58gH6XTMDNfnt1hXqAIjhh3nccg3V0YF8DZaeor6I5IVF7HIrhua0YaCTLDSCKYfI6sG/m
HmV9M81JbuPiEy0/6NPIJrFRYxiKa++Wm17tQKSdxOj39pDIQJxzx06dSeLJRD3nOd/1gEx0eJ/r
B2SuVymSchqzg+ztSxYWbpwxZ+PJymSh28K8+oaZ+6N0lTUkvtVlBz+LPlhlvp7ur65p8NvfXw3O
Q7+BUlonkmqaflmOn6GNGFdb+wbX6mqLzrafBRict/PPzh2b2AIb6P2xTW6pBW1d9RVH/hJJW+G6
tuTYVcYV+bnduqp/+ykaDUL/tkztK7QnsUwgqkL74JfhgQj/o8Po+8LuEj9sziXQFnFt7dMVJ7ri
qJJtkw0zvoiuYXF2vMa6oGdzi/3IsNA6qk9WHQhrIK6VCFu8J77z24nmD/eXwnCXpoP5VrzSKYnm
0oQ185HK/jIF/tHm4sFDsHk22h+GrbYEQzzrkD7cn2ErjpohsYcyabPgPIGhaG6n79CV+3r/a0yG
0vZiXJEPFahdhsQN89Qq52cOTsf7Qxt8Vsf0TQHLewA1MftcgjxDggR+sHyoXVa+fb7/E6bZa/Fc
Q8ed95DkTkonqF/cvqgvt1eNfQGtQ/lkSbo6yKw+mZTzMWvlZbSW7/smrsWzb0PUve6yPgFEYjoV
uQDVBOJgY+Imy2vBvK49x3MTHjnEkP+QEAONHVt+ol2+EQImv9S24JBR2q6q6BIaZgCTnYdJnohk
FxRG+xK1juNDrqnwbirbxMdDRNI7lbjaTrPFfWuwjw7k65f11h289EkeURaHvTrV3PrhzVu8NAa3
1MF8VV4FYDn326S2ZXWa8tV/yMK52md9HcbHlhr8+9LlydKPceGhTSxIQlVcV74vqnQgXzv7bok3
lBZXozkaPhRpBLkEDsm2br5Nz2J/XyRf7cNhRSHl64z4BXCs1BEaBNhZgRN6VN9m6sV+9RRYX2zx
m7cuGGWGBweyIF3x0BfBAWQLcWS3p1oAhCwfh3w5wAM9z47JlB3wj/wmP47yJ/7LykpA3D7CLv7W
m6nJc7Q93g2atfRIWCfhYGF2YRMThEAPGb6N0DUcI3XSOKbW2lkt2iTAhpw7zs6+Jc9uwB+dtTuA
WXff9bSuVnojSeXF2DV43pu8yySCY81WuuE/hvSgk8UFqqAuG8cGiR8V1tSRx3IJfyjCvkd2tZXj
DIbSkX9IzVHfTSW+YGr+eE75XllrCbWy4loTD1wSgNdvLImBx5zoKMBZ9pAqCEWbWPKdbQdPYe/G
cvnrbE3wxafytLQfPNLhGXOOcR+8z4w6OhAovYiWsmoTlTV4g3XKjJyhvVmOf7h0lv43KAS3GkX+
5o433ql1SKA9QTeNFwj5lRTxLWDw9B/mcQXWX49HB5BULd4X1ysfZt95KOwsLlUZD4jOulOxvaX+
YYguHTyYu2GpHKg3JsKyTqyk34JyOM5r/vv+pmsaXqsWGn+V3CmpulbNU829j4NcT97cbb1qmzxS
yw2FF80eqyx1FUP0VPlNdyomgKxJ7XwO0HKAHrTc2XfZpKMGKXTt5skp1+tonytVJxBkOo/KipX9
y8n8P/vMpVURk884LvOr9Ur6mTx4LYj8oSBWnzO3q/bd99laIWF36MNXqlmvkIvgB1kv9YMI/XJj
o3x7Gw501CBZmIX9fVTXIOv961KDAk3l7rRxJDONfjsfvNrDcB0eRX0TgHcH93FPtOqduC5Wdbxv
/LdzaKAjBkvK8IwOuQqw+syfwpZ9oF34bnDAherTfe/ngY4NDCEV1udBRq7jCDrJQUCkocyCLfmH
t6Mt0PnnxqaA7AOZ1BVdB7iiXDr/JDpygSTHroumQIcEDgHIBQWQ/NclCL/3BDIgTCVBO+7yzUDH
85X21Odg1PKulkVOvrSfyVxs9SyafEcr/501iwhpI/c6DJyfZLRWZ4oNJL7vO28nokDXIZ09gRoC
up1XyJGhsZD/GgrrAG6qk5jsL4Mnf93/GdMCa8FbtoS1Xkfca9EzBU6K5Rr6gh9Lb+sm8e2TNtSS
/h1hURTiyMKFe41G9FZ0BfqpqffgWfynK9xL2dVpme3rDA90LNwKPVU2KSavdRmOX0NC7fdiduXX
XPZggRGqGdyH+2YzrL3ONOda69Lk9eDCr5ZfVVY/CW/9sm/oWzJ5lZKyZejKtbbcazcsQ9w5i3de
S3sfICaIbn7wanQ6K98jkedeuZeDJ9Tm0Kp0m61Hb0PC0xVKo8WrwI04ymu2yANT0W93lf+brOHB
9um0ERgGj9Vp5tpiJeuUhe51ZMsTgPGpWJzDWPgbRbVpeC2qm8kLg5VR95pJ/wJ2s7RQTZqtW8AM
k4W0/ZgqHoJbnZBrPdFPy8jOWIGTT0sQe0ZbqCGTc2oxPTd9CB2SJbw6ufcevdwvgQo39kuDdXQM
Wu+19VC2VCKa2/B5taWFPQfKLcC6BcqvN4p1069ouzJxlAMgmI/oCvh3EMR+zIPxsxW55/sRZhr+
lnJfxUAnqwhEvIxcVxE+92MxxWgtPfptdrk/vmGN/8MmB/UExwNtwRVvex9mjz4MK/vmBuTCGr6v
KtJhZ3nYWb3fre616hwXOEP3n7zeR+gQ6KAz6LFClKTt5dVebhk7F+FxQK26sbaGNoog1Cpsu24z
UjBsmyBd/jlGXMYznz8Vk3XhWXiQpL8UUGqcPe/iUPf3/RUxrbgW1CDPBRAQkpPXAHQkZ7+z7KeG
RQJqTHLaWHTTT2iBXfau57WdRGId2pdF2D/sIPge1uGuu8Yg1GI6q6GZYInJvU5yvjrjclHrurGX
GdxVx6HxNSCKqtm9ggsYuOnF697lYxMCmSPzgy3ht7sWQcek0VECjexgEXoFQA6riIDGs+uco9Cz
Nn7C9ClaZHNo5YqKtPIKDhpQCweldYxQ4Z/soe+OrYjmjT3IkGF1UJojigZEZFxdx9zxY8Adlri1
QRa/z1A3F3uVn0ByWrpdXshrQ5bymhN3uHjQML1x8vkbUWjwVh2dNvrhWC95511tO383LfNTL90j
ZeTjvi/QYpwOducqYi3XYLbpE83VfHGDtrw6gm0xJZm+4P+cXdlypLqy/aFDBCAJwStQgwvPbtvd
/aJwT4AG5vnr76r71IfTuCLqqSO8d6jQkKlU5sq1ViZtBgg2QnJyTNDbyU66abMY2lLBidOGxZ/P
4t/lNLYmnHMCWtHAkyTx9MEMTeQJe8d9GSn7pwqsiLcHJC0//6mtA7Uy73bkIN9uDbIaxdCHdOA5
2q6D5sIja2P0NWwNjzivbmdMJE+hVmbz2oqU5ZsL375hdGvEGqkZwheKnbD7oYxb3tRoR+6bJCiD
KS7t7lLourHja945PowZ0Xjawn+k3V57kr6BeH15JnPfXPAfWwt1nuJflmd3jUarBHMS1c9UhjW4
L78vrjddyPj8f/L9fzN0bE0+F9TuouuRO4lb3BtHHUeAilz9PpflTjddlBp3Z+y3oah3DXpLat8F
MUQVpnkQKn7pkbQ1x/Pf/5qjRqddWxfUSWaUQF9AphtE1MsvBQ+bU1yZ/uDSrCE5hhfkyZ5+FgYM
DvTZpE40lN3Oz+4ajmfHHKW+DjFXPrNzl1R1Je0xW6PempxVoKsbpyQzRD/bCzpyQIA83IycCOeC
g95awtVdz+fe5sD9j4mxqvmlAIjit8ky83aVL2ArXzBDdXhWDYXzZMOzJa0PHuTXhe9rfFvtZSOr
CtwsxehHZKCHpRgS+IRLN5ePM/SP871GtclgpDXk1YbED8pHZpsi7HpgcG33AQHfR0/6PERj4lWl
abZGuDGOwtwExEMCPIgbGuaVMXoDrdirmvq6a3LNZedQWvWgWxqSrjmTtHjZj7EpDq1PXj/f6q31
Oru6v2yRaC5IZ5sxCTJ96Ol+KXmCfxqvC32nJGF6SbNs48SuwW7MFdVk1c6QBD3oNCfViBio6Eu8
J1ujr2xe2lD1KOy0T5gnVFKhRtTb43TdU4euLvpmgi6PRviTyLwtb3wo6b5TXPyXMDMbMFm2hrpN
rQaxUwVlp9a1zL0DcbdbB6/cCAEeNNfQwvVa1VqHKDXLyE7HIg0XpzOJhYaOC1a5tXwrg7c6axbM
wymwev84LWUaBuRKmgW2xsK1QDiqovCGZMhbFoJwCG2oeXnjgKD38zO8cf2v0XBVyTS38nFIcrff
EWM/2Bb6ITU7Tf10gd5rY4HWkLgBFmjUWPdJwCe9M6WtAVqbLl36G3HFGg1n+lIbe+jHpLA5YIiB
lAfSOvqGZ9N1WFO21kCFIsnocVKP8Ituu7NMD9VxvxAXvNSGFyHnZfvLi5RikF3X9UNibH1f8e4J
aNzEkBwSCeRe5sFNIPJLkqhbu70y9b7tg1JDCSPR2hnRCx1I6AdSftdNnh9PU+df2PKtTVlZPaDx
GSg00jaB8vg9ekX+VGo+Gid4//zQbp2o1Q1eOKn0agWrKDnP9lVT9tF4WYBwa/SVQXdg5BGdQJOF
Refy3q2K4ag6xq8LUtewuCAA7JTrBXFwUYKZccrGeOkmubtqZdbIuGwqBTgJ4MtnwmgWglUX6ttO
3V7yt+en+D9ChDUc7hx9eKKTQ+LR8ocxkwkbzzkYSG97wvmVEvXzunmsQnmfKtdjtjsmeJ44Uduw
MWaC/blu8NW9bZeAOjojtiCQ1IV0ZeFFlBHvgkfdOD5rojtHDa5VB7gPBtEWN4Fl7KStx0twuw3L
WgPixp44vB3UiAB973Jv2ecL5Hhqv/34fG22xl9ZbqAChaxwDtMCAw64z8AEmN7zxb7y9K8sF4bV
F0pi6UuotO9ad6CRosK6culXlkuLHFR2NukS7o86GoYqREfIpe6xjX1d4+EM65UFRrA+oahHJehw
n2NLlON1C7PGwzFKszzt8i6RxLf3LYoAh1yzS2a7cces0XBFWthTvfhdUk9FscvFYKJmyR9oJvKo
ADoxbFruRYtFLv3gVp54jZBbBoLXOLenJB/4Qg6IAUH0nJfyKWsc6+ChATKWVtHdQh59aOIMxb+4
Gckl+eyNU7yGz/G+LCpAjrvEld2xIcNN3ZQPM78OfMnW2Ll+NlSfZYeS0gF/dcP1cTb+c5O7Dxar
rjwQq6s6B028zdwMgRnSP/eotk7fpn6oXq8y8zXGDW2EbrWgxTiherAj6M1MMf5Wh5ZPxIVn9tYe
rEzdHRlk4Vy7SQxqoBbtThPzH4ksrkuprxFuORgBXLtDOj33FrKXzqj3FJCs3efrs2Hsa2ib7QNb
ojmqKGVQDH/61jU/myK4RJm3NfrZTP8K+fyg69GcgIc8Orv7n2NbLTeuqS81uGwEeWvQWmCDK9lv
ID2dOnkkq+aH5O1LPsvvYG28ZN9bM1jdzxngxxaKCwjwihqttO70kFnzdSd/DUErIRs/Zh2uoBrg
pzL0SDGEfcedH59v7UYIs9Y7VR6aKauAj0lXUB5C0BxqTpqVYavddwgzzUc2lBcytxsmsGaxKyTQ
sr1o24TNe2FNkKbS7UejhX1dlLTGoPEsyAbTI9FsrPK98IK7Omfsgvlu7fDKfAlUQozrz2XS53Mb
tim7qZV7IZO6cR39N+bM/Q8xs9tUnlcmQ6WckIDvyLXRRvOfrDt3OdesBEOY00WOF5z35hL04N8z
omssmig8mymwVSaF4pDpLdGra1oxX4g9/n2s6Jq9LrADA6b4uUd5j5AQ9Vz/UMzK2XHT2EfuW+Z5
upZWga6haWQOhtKBElAyt4540LnVHN2OgkqtVpdYJLdWa2Xhk037wQqcHsmzplchI3n/A9WU+oIV
bg1/Npm/XCBlrT8aY7fJ0I0+cDIWtCbEXESf2/i/XSBd49I8z1iDKpcmcYNg9kKrlE2iRG8diJ+h
vuFR78IttLXrq1vaKq2iX/x0TJxcVUg40XE8ZMNAoiUYy9gKyuW9PhfJP5/W1qK5/71okOGosCmt
cyrK0Y2z3iZRVQ7fPx98ayorg2/Qy1lPy+CcXH4PbetYc/Jw5qkjg/fdR8nm81/5t0uka0nUUVNU
RBl+ZeimUHD1HRSiJfP/fD76RjqQrvFqXkM8iHph+IqeZQ+ycDLskI89qjFDSHR3W5/JbI5ZOtwg
Hfn5j27syhq3VszLMJTcRXZ2GfMuJCBoT2rFLxGIbg1/3q+/LGXOcy/l1KsTWlTGRHXjuxPIy0R/
Yd83bGXN0qYst7Ing6x/adI9Eqa/etsNIdh91EX5dN0KrYw9M41T0LSFOZrAWvbBJKc+EikYKq8z
jDVyjStt+hHbkEAw+EHq7s0Tl8Tlt5ZnZeHKRVqsmNshsZzpTk3lEhVL85WkQCmo9OXz9dkwijVj
mqwXyK/SDoWX0dmxubo1LIiA874qQ039lWWPDJQORYBSC2PWE8LOJz1dqk1vOI21OqopMoEeugb5
IFf8qrLuLtfwr2y6SSeTSJ3vPl+gDRtYA9cGx009BmGapAjKl3Z6yjNxwYFvjbwKxbUeUQD0M+dk
AvOQigk58OA6v7DmRhMOmXQxp84JFHiolrbsuHjmQov2xvuarlFqKmiXjAoMLoWeoN+WfRl7vOEq
Egb+GPZtvresComzaa90eiGc3VqrlRl7TjPbUORSSW9POmxrP9hL10zx53u8YWhr4NqSckmcMj+P
bu+gIBC3dvB7ye1H3xXXgb7pGr1GetuqBHS6T1B4ewmo9cp7dSGmDeCO/zczStdcaXnpjQU4usDp
KitxnxEkFU1RfxRFXsdzbfJ41MUE/yr5Qff9fOFXt7ZkZdooPxblwoV90q08gkgiBoP+6+f7sTX0
KpnWqtaTECN0TsLxvnREJz00tC/46w2HtwatSWuamQd+3hOR0w+vC25LU9zNjbik6bOxGWuwmiUq
Ly1SLIvpnKeyqR7AU3hvmyGCscTKQHNPTYc0K/mFs7sVd6w51eBC+qJwMaFulHeLbR5F1aShZQeH
BYllWrD3UfNHalSULdPBpfw6H7OGsjXQS5e1YPZpotZH1s2Hfg4OV+3/ml8tgJSZ8RWGppI26Ad1
oLo7//x87K39P5+5v2KasqEDAjRqnxQ6CBZGnt3cevdEdQFbsHErrcVSFakgfeET+zRQuW+mBo49
PbZZfihFeQdp4sfrZrEKx/PRBb1ag1lU4DllWZr4skcmlV2YxYYBrgFszUAsDkJy+xQsWUwz+6ZU
lxg+/v0Ap97KtgHtcAftYIEK+w19v302h+X8KksZiiqDdt2Fbd6YwRq5BuUGq0a4jyPUqDfL8f/U
4/hx1dqvYWvuDEbfJsfiZKgjnKHHmd1Go/J2nw+/9eWroDud+4zRqjFJN1iQo3Q9Z7dkrYyvG/18
Bf51/Bdc52OvpHsylZ2FPA2ySDtpf2H0DeNaw9SyzB2JjWT0KejFN89Vz2TqDiWfLkSTG76VnZfs
r4/v/XqcyICz05V33NwP3QsgEFEm3vGSy/KfVPELDmjDitcsa6bMgnYYcXq82rupAnaag+7U6+DD
tp0X39fXWfEachZYlbIDry8TlwUD+rsttevqMdjZlnOJ03DD3NjqltZoRrEt42Am+nCGoTppnWDp
SpmHUK2Zqv5SgmBr61d27ftLLku1qCQAkTyag/1v/tAeq3G67rpZI9Bk7nrCSg2e1wLCr2A9/SAS
hZ3PrWLj49fws0ICFuQPlkzcNnTEV0C2pvbb50NvxJZrsBl3SyjITBh6rNoTQRs/Q0tWbY2gM7hw
WDccxhprxnwPLQl1v5xa0BPHTlvKG7X45MJVsLU057//ZXOT5SrBnEAmQy/vWlf/WcCCHdqoIHy+
Pltfv7Lpji6K50IWSeMak4WzTnUbpmCJe7tu/NUjWqMXZVR2q5NKt9ZREYhme0N6ieF/a3dX9/CU
qjZgrSoTKavvQLe8Eske0UV1P/HpeN0E1hZsgQLRTMWCpnWQhs3uYIduTnfXDb6y2qUuBzwLzHLi
YtnVk3zywW53wag2nOgaQFb7xm6A5S8S3xGvmtmJ6awCE/Dvm4x9sbW5zouucWR26/slhP3cE8gw
+Y+CqvbEGsnd0JbIhl61TmsgGcRG4NWcRidNAbY/iH9N+4oHl1T3NmxgDSSbtGU3TsphA6a8Ld3y
jzHt1+s+fGW+6CdqwScYlAmDxACItiYeue14AWu19d0r2/XB80v9hRSAVNBftFBHN7evHHpltg0k
SoQz9UUyLhWoEJUeD6DVucSiumG2ZGW2vGNymvAqToqpLb8H5RkoY/Woe4c68CxoW0KPIrjOxNbc
aiTrwaGJZTqhHBdr8IGH0KS/VCo7b+M/nv7/w6NG8pnREZS5fg9ZiQ5d8NDQUPj389OzMfwaMSYX
Cj0fp0QljsJ7huBxpBLCnzWqiXlYw0vzC8d064fO4ctftwyH9lJfVG2ZALKuj34TZHEm2PxNut2l
h/95qH8s1Ro/JtpcybrFUnnmVwDCcbQTDPa+BFQzbYeQ9pcYNjfc3lopNe+GoQtS/A4xxQ1+pCn2
3vjV09Zdlv76fFs27G7NrRZAaGmZLbR4eWP1yFj25Fvsktfe2omVTZeKOQAVWypBWfToZk6Ue+7X
Jbjyul+DyBS3XA1If5Z0rBjAvC+9HRTKyv3nC7Nh12ttVONOvKig14A+/ry9a6ehiz2wGYYeW/60
Ir+UL9xao9WVDJgUC0QW5GeMzzcOHSPeeYdquY5Kkv6PSqo9EaPBB5eoavwz4q5cHHpdtLVGklUD
JKetPM8T7MMjt2wVcjNdSnFurP4aSGZkXlJR9XnizNPvcmhufLc/4I64r0DF9fkGb5z8NZoso9Lh
lhmtUyVzJD763ImdarrUjrCxr2vkWNoZa06XDqMz81oVzY6Tfkf1pU7frfU5/+xfTi7XGVVpibd3
5qbpw1DJfc5E2FVddkvm6oIJbK3Qyn5ba9Ze5g9Zkg7krS9qAOya7tJ1szX46lbuxYRuGlqlSeFm
U2wV2Z2b1suFeHFreVaXMiiGaOoBZHqyePPsjq6J7I63oSjyKBv9S1CMrT1e2W5BRg8t8F6aLFOu
kSaF/nPpCj9Eg93LdWd0HVN3lb9MMLNT0+WA/jHhHMEfcl1HAF3Dw+YS+NI+c/wTuPjNnVxEf7Qg
6RB//u0be7AmOzPZTGuJ1+OpodOAYIKRUFZQveVdCyE93e4+/5mNTVjjxIqycdQIctOTMzZv1cLe
W2eJJzBkXThKW+Ofp/eXpc0pbx3uzT6exBNUzZg1hwFex2GtLnFwbaSi1kixtgGXFETL/ZOt/b0/
oB0TwKKvmlgL1A/nLwpIssh42H5RXqJp25rUyrL9ztG1b4ORw6XNTe22r9CYMbFmy3XqVnSNGfPB
SwNmduGdutYmh04voC4jhF+I6Lc+f2XedeVYasps7yShXoak/qz26G/QXwZQob5/fqw23JO9sm2y
LDWxM81PJWMpexsctDg8eso413VY0v9Gjzn/AcOpW1jCYyc6iq+1Vb4g23LhZv738pA1RMyxOCXn
wOI0pX4KSFVzWIDeiVIvuIRM2vqFVYxd+MHEeT2xEzq49W7mYEsM+yEt3sYcb/LPd2DrN85B8V+G
17ksn/KpZ6eCzeoEKRiE21bjH2ehxJULtbLt0oaSagFNs1MNqkwa6SYTPztUOUnU2IBeX+VByJq/
DGzXDh1qxU51S/wnt+30Y152bCeLpnn6fK3+fVrJGimGKifa3peancbAD+KmHeqHeuHlJWDKv987
ZM1gZjuL6uQIJV7ijwN/QU+43796qBKXnVDBr4Z70DsvSNV8YQItR1+um9TKyotOFTqvxXIancmP
XUjPIWErlgt7vyGBStbkZqQZmhx0q5iUtPrQrfyTX+Q/hGpOA/GKkAq/i4r5I9VLGtpKvAKeWEd2
KT+gP34/j6kIfdLuqOnCCYOkXgsFbPnKu+6t84L3LBUfINhVYWpIeeJZ0x2nupch7vECt4i4dLi2
dn4VIWRzK+siqLxTOwkz3ugZUhs3tOH8OqUT8j9YtDatwXLMnRO4D9HqVbC+30vfTS/gtja+fw07
A4bASfPeodhaY4CgLfMqDynX7Y/PD9GGF1mTpDX2MHuDqulpMlC6LYe2SOTctTtG7ezCT2xNYeVF
nKyes6Uz9ITnqAON1dE7WmBVvuAGt0Y/T+wvNziXYLyfcXeeigVdL2FTQng3HX339fP1ceAI/h2A
kDXubIF4is6RbzvZTdYeFpBOA25Df2JDdrai/h4H649tDzdlwBHhtjW4ilX6pkvydXHMU6DU15az
H5kjvlnNJGMvq09L4d3kItARA0VXMHT2PbDGt40tuyjonTSqCDBiZZU9Ujv/NgFlGgE09ltyL0UT
CkwKSjdVmKMo6sjpd+OwWLUVJIWLr+U0v3gOwsjapm+8grJDKaa7UQOnQi14Cv+tz8RT0VQpkLjV
a9GC+UqXu0K3r+B+frJTP9+dx+GEHyphx/mi4szpn6q5+rAYryLD+IcBN4Syq5OPhzMVzgEY+2Pd
Nl+yjp56zuowsPt9k6MppxTIOWSxYtWBe1lUoCsYTXgJRbAdGi8n4fm7M7YsezICBt43Dg9TG7xA
oCi4HXMQHOWQjnXVQ997pxzNE0rIW+WyB1HPNLSC4pArcttrFgq5nAbP3wm27Pwxvcm85pQ186l0
7Rv0qb6hOhfqpr8/Z5+kRV+nwfswor3vaX4/0uoRWWERLenyaKv0mBdjFgW5+QnI1f68vLJw9I7W
/ivUdGW4uEruGPq2WjM9BLCeKM3dbxQcunO77CdFE3+g3yoQIzN/fDbu8BVI0bvOZzwcUxtS5GIZ
4tJUH+eVHuT4mJMWEbPOv7S0fLF1swOp2pGCEhzMpEPYjgraB77Yl2X9YGz7Xjbzr8D37zJF+93Q
uL+GSt8QEIpqHrwNdQ3arnwPkPgOwvAR9Hl/+Xm6L1MLQGL80QgrcZYK1TctwrQfsnCZFVhg8uaF
FGhLWxbn3pLOK8IhL0Rj5q86G92w9N1vA8/Mg827W8dpIdxC3Fc7kNbO4Xg7pj1ocWXmefshJ091
kT86c25iN3XZcTCutUOv8BDLyskBzXGrRyC0aEhKG81oTcXTA26APOLV2H0hUt+YpmiesxZt9mhg
eoB68WNdV/qku0IdfCTad51YBPa4+Obn3DtYYFOOCmpBHGjWoW3kd6Y7f699HRdTt596N/Yc85LK
aQ5lXblRWZFfgZG7YLYfpSeetSh/UxBcR747tuEMlWqFGwIY0IOlZHcQs0XCPi2O9jKW4axQV2xK
OyHDAC0lEyGRnUc0sIrveNq+Zg20F5xAHGaLv6Hp+90FCf6BS3MYxx68AVAysq3+rdX1YfQhsu7O
8lmiaydemqCLcG5ve9f9Pp8ZLbi6JbmMnKDdKb3YuxztOFEd2EcBBs2wUvmhBvws1hTyTrOnbk3H
8JRPLRa6jjPFzK+yhzZznisjfqSw3rD3uhNo41SUytSETued8G1fkcYwdeiONj7TDBAiO/NOy+LR
7rp7d5FuDGX7X5Wdv6CnU4S5JCMAMPmD6kkZ5t2oMOzihXx2xamWk45la4Mco1IHGw0lXVf/mOtl
jlzmz9GsIT89tbN7Y+ApkQoY/5wP3uBPL0DUP4t0PJV9Cn8mvS/oxLTipYfcQc3/FCLrgFmxw6Jl
NGS+e0I341dWi2QywRtHclOK8tUq1Q5UBzFchw7VVLWxAhioYgVkhsZntBed6+XDL/zvv3M2BpFd
pxXo1OrmHXJEPMR70oQF7+AqFj+A0mT/pO0sqbrJ37GSHR10cYH5CWA/Ks13D6z9caeqQwkptZBY
3r6xyH6EeirhAt4CTS+jOUJ+82YWjQ7TFtRty9z0YYXqejRnQIUgR6WOzcLuRmeGMoUn5SkjxI06
3p+CLgCVtQ9eTidqqqINJa1iaymeiqX8zs38AsmPo00aJFSgL14ACO+7UZ0iqvU7DzwfnTgWvvna
i+zIefeM5IKGLD2JCIVGp8oXdgzc+rfddkuI9oxpl55dPh9PAySfUtPHdZFOoZ8O3R2DwoWfFfXD
kgcJgQSex4YzeBMFrsC5ExMJ4tqlfVgo+8Mly/fBhxCVHqGsXQQGFux8RS/qdEAgqY5oJwcZop9R
KBYPD51X2fAMwROf8rs2qE+0t4+T1BnU6PpdquvnXKunUsvgYFruR1626Mjk/kGjHbOxNCimxp3n
gNpy5g9EIMPk6XaIfF99cNKWUa80dA9Iz2KrWn45Coe+m6eTXy43THqw/wJYfmjM9FFTWG7ce1l3
o+YmfTYCugbM4E7Iq3GX1mLnDPOND6rlR68lcevN9JmqJWwcsF2kyyDfewGW+NwpID2OjbM5uU8D
/goKhntIUKb7VjhyR9JuiaSunZtSsJ+jZcswaxWqIx0bQp91b/m8iNCupyCuCDQPSs+gTjb0X+26
d8Msgx+bVdVEZFpQFKLqt2upNma2Mx8ppemNJpMXObIFVspXRwI4yg5SKk7cQv44ntHIfJghJxIB
cvbgd2DGRYAA01si1yV3c5vGrG+9aEYKXAZ1HQND+wMwyhtY3ska51AN3Ptp9xPdjWYRj6YbsoNT
DeXRHR19Xwykfh+8ob5Ni7rcoTcRp1XaVqgau3oVtlfFvsdzCN3OcglVgaRvCJrzBXUDVQXRaHOw
AboC3ECl7O/BVZ6Gg6LwWYblLG4xvNq51dgatHzL9KFBJ8C+6qBM4UjSFpFWZngbYU+xaHxHw02Y
skY4LrPdGMj6NfM5IlDoRsYkdzuQ0XblrrekOTFaL+/jrOXexWMqyjJgF1IqLS9UxMCtlZUqTThO
lP6WIvXChRcsrko+Q2zBVk9Ctv2TCVyn2PUkLV7oAtGdogq6x0oP6JqEMn33i7aOfPcqT81oHNHz
zZz3aO2xM5uKOMgKe8T1medPUzkdOsK7I5SPiog5Ixh6JVWAIjh02uk5a97SAvgNpuV4FJUrflug
1f+dC7Ctoe0wK++XeurLMMspj9M2XQiU1epBhKqsvflcTOwOIyP1beBbctcGsgtba+h20HJn+6wq
nH2HiPUERmu544sQdwpyPzsHz48DGF6LDzpQ62EMaHsfVFre2xkjO3SILruMO88QiPXDKs3IN6p9
9xEPOWiIDAJhKqztSc/uGIRjbesvI+LTyBF9duZOdN90g+CjKVFIZT5Zdp5YfDQou+PtXMv8Rx9k
baSH/MMZqqcmLT9o7mDfMxBt41GBiG2afwDcP+619sghHdWLjyb7EMlI/Y4WGr23l3yOKr9RsTRD
lkIavXEeRjC7HOi5JgP3hwQNnT2UJkX6Qng9RvlMMpVotyBpNE/cDpfBnqGIHTzItMxjomfExFPv
7SGmTG8sJzPhkM3uW64777YAYW3kNvVvsrg3vSuyx4Yy6La1/KWfqx9eNQUJwHVuhGB+RpQ+eX9A
VWbCFOEYFJvGLKzRVR/KUeDQFWgyxF7Zd2QurbCq83rfiVa/EWdqTg26lpMqIC4e5/WD5dIuLOnc
3wDb44a1GIMxJqlgMF9TntAArv9kYqnBzD9n+xoSABCdyG/wXSJs5sG8ETEHj3oo/AiOkUYgzDQH
EOKQO5CwDO/a6Zx0l3MA58L+nASHJiDfc5z7aPFzL0RBQYasLXDF+CKPW9GkEVoHYES67SFtEcDN
un33vW3QQAdZhQnEcpmJU16a7yrgP/2WT9FYzgBs+QRnf6H0xpunh3me2ReK8wVWqVai+bvUB9QV
nirVfbGzrgvtxU3fQJaBSylVP3AiQeDjMn1ylXXPi0XsuoE3MU0VtETczFAQa3UU4KTWORLazpEW
TX5qCwZqzZKRqMZHAqbZ2pFnT0Wi2SDx4lJdrOuax3Onm5jV6KPXDuWRgj4omJqojFyCOH2afO/o
muEH6ozdwRHN49zWGSK30t1Vdv8FgdfwPkvJoMTD+b7j+r5niO2rvJExM7rYgWU3vfE991VlJEFc
WsHvVCIq+Fh/mIL9sGWrQAuJVsO08r9hitb90DTzoW6nZ7x/2zCzbfRsDO5TSV11T5FBO3QqG393
6Cjc1T39Piy47tPBHr/4U13FXgWKSSRJdEyyaXx2FkFil4Mv1ZwPvyIZD5eqI+hr8YaoLdwpmvwG
2R/c++WtD3FfERs7D+4FmvQPdtZ+F4WuQ91SFXWmonjaOVUdMgkGEASGZWTh5AMy5GZxL2r6m4um
Oiw5YupJIjSrG9PtC2vMj44l5N6AqjduTcD2dJI+HKVLd1BDBKpjdn9YXgluo3LsbnXe5PGUeQwr
o373qEuHNUSb1ALL5W7/IlENxBujS4+jUvpmNMMY04p9ZYVpYG2ODZ2HGk/CIsZ/aW8d9Noc3VS/
pqJEN7frDJwf2LCwHx2e9bfVPJRPvYdKrhMob+9mxLpheQFCOCvLdojiftvmXAgJ0iXuS5rdzKPz
U1qVszOW18VGDuxUTu3XAlgSFLWd+wFnITEoAoWlKdUe/AwSJ4k34ciWj2r2nVjkcEpa5PnewwM6
9kb0kLlI8T9p1pzlAwXb4b5JIyNsJEDGwTqgl9e7ZZ0bhGKxlscCV2KsXDn8kUrVDxJH9r61wGYZ
VqJ2bqGoAVfN2LtpyxKcpgRv8GIiB2eqvvZd2yVoLsputdP03w0ZG6TsyuDZ6jBm5zU/vP/j6Dy6
G0eSIPyL8B5MwdQVhk6kRFFupAteS62G9yi4X78f97KH2Z4eEixUZkZERsxNF6jG9Xyde9ivvXn5
9Jw4/s/R3SbokL9Gs5XemtSsQib+96ZdWn9pQAaaYl3LqxrK5D8j9YS1GxI89WumjbhKMn+0x8n4
k9ZW1uEqQvOs9ZE5TlwYnVwq558mt74Cc/Bm7Yf/L8+em7aa+8HX+8FRB9FVUj9v68qlb0+2jNrJ
cfwxsdR/q9b2F8VOzQUUmA61zgv3bOabejLYTr5YJUuSkVROezJInHpyHeywd6UcDW4zutoRLR+r
v4YTTC6pEpY+af/aqS4eFePXyzIqvT9IbSni/abnq/JnYxb+YmX0r/O4Mazbot9lvYqfyBEQwvfc
lFmBCqtBnfWTHjWx6X3adtz1Z6mX5i+K93lnZOvyXcqFv2u+B3Uaeoz1jVU1qvW33hp3qphnultV
Hke+ahwMpiK0xmhIlPQ8J8yWGdACPVYwaB6vJyxdlK5bEzIz19zfrNKS6wEAb84YSoD975fUaw/b
mscnre+rm+MYsuOWTIkAIyV3rvw4c/q3VDrrF/lQE6Z7rQ6uoLt5j9zdXS4dRq0B615O0CqtsEN9
zLQUFj4vHnmXDZcUsRGnwybefnXmwoORJNUnEn82FFyPEKGDVo5jWNTeGAlaxzKcWpITGUyW8rGa
ZHtKzFz3/MIR2viQSDJfQzsV/a+eNT+6NSQ7Idd/K1EBx0xr1puXts60691B+6vc3qTpWvMEaDvb
lh9hON5TZ0q7972uyT621RO+2lT5njOFX+q8jwt/zihZyybT4xgnWTDMk+1nGR5rAi49jLG8vbjD
3Ox5t7DMKtyEhS0dScxSxZfFaRZcZEwliZmi9U0Ab8IiYYRI9JX5ydWUGSw8zIA9IhGOGEClocOP
dNpYBr9OhoV1j1unYW3WRkB0gNrTzg18CKvZzyOYYt5O7J/NZU6jLTv8dpkAyzM8DZCIVjRTMCaF
8SX7tDzmOrKgilgRL9Dok2/NJOXNs416X5pzs8PWH2V8Jtu9aBzD1716vSv+iwfhGtlXUfQywC+A
QX6Oy+m2lqvnQ3RkD0zxdBXb2EaGdIl+WtvlLwnL1k0W8XRZ11p7lAAHFy4KC9RobR+cOm6CNmun
g+I+9BXC9udUG8pTp3vaTq1pUYdznxTWEy6PeHkk1aM1pOtf3dTqaEw8c191xvIsdeEdvMb8rx3S
OsjmfNo7SzacCmsCbUjAqPq0zU6Lmc3nuYnLE53Q8DxgRBs6ppb4fTo1b2Yzlbeks+rjsLGYWM7V
uO+lZj0xEcyh7vbNV9XSBLWDwsmlV1d7BSDLCtEHaqiMn8ryrMDYKO9kqtd+w7rYo1PhRRn3QovI
cVQgtqn07zaAu27b5t1k95SMiuzvsgSpy5xMCw1j2oKMThvUZ+vBIdwsKgx3jvJMfRAdWzxZWz/s
zWTQwtqx/g6TpHJoM2xMqpX2bsxS81yTQdT5wLH3ozGa59TM/s3LqPvsem2BtmjpsTUXD+SP1uYx
j4lUq9Jkjmo7/tQrMt7EpBm+46z5kyHm5oFogR8m1sa3nNSN9PsmEfsU7zi2F18GAVyQjknzwn0x
PGdZml6n0WxPsbtpH6Uzil/PcI1rgrkpXDRXnzkM839lVnIl0+Ps4GIq5rtYPsqtbMJi6RhEpdYE
+oZdiCrF/GLnnh1Z84jtdrL0X/qWph/JvGrncrXXB9MDn0zX2vY72XPHwQH4lRK/Td/Ve10x9BCX
Q6SAV5lYdwp9322aiW1oM38z9gEyd2NsGb5rNOmhG3ugykzEB0Q92n7QmymMaTR3GUcf5NJ4d7JF
XlZlPVdtShCejaPCkyKl3NfipGZkLcuAFkb3ddPeuGUXMmvzeAmQv0xHJvAuqE3jv2GsyFHsio9i
yxmi+yr9pMEcg6pV3UOHWetDjzg54myy5juK4SHRUmKdNDvlRREbvcGsX1vpGLutMNWuTtKMCt50
1H8A+bM5bSqizNtvq5ZLav1iHhNyAXf1rE/8EebtzaxeLbF0+8To8lBk2hBgXqOf9aYmOhD/wuVx
sBabWpmLcBGjcz+FNpAoDUmLtZ4/qUb6etItu2oBenbGThFTGs+RGefZVcMkvfbzTUs/p0lRjByV
RpuVSLCmugW6Lx2xw9d6DpzGBkZp3CE0ksqpwBLN9Ktti/SHEYTMFXeSScC0OEdTzjhuWilVribr
wuyMjL4xS//2saauVgYvMqyL2qHUTZ+sCdEm7ZJzg4jxfvWE493yi5EdZjcnEtemPzQAzr52y+WU
uZYzwLzUy7epV+3LOvbzezdbCcYYbaUf3byG9ZhBvlvWfF7bfhYh+/buTnZVcTMVsVLc4jS9DQ36
gW+URjFo1KVN6uZXh2HzV3qaj1qo7i33DO86OzUgSLlMZRhPNu6WaV4eVLzpn24287WmYjVgEyQe
SZEjs5ooxLZ6shRXh28k2/ymxWXxb8oxTRKZHF+KJEW+JXoSOcH5/FF3zddpGLOLRV7vR58mQzR4
y/9L9JDHu7v05FXaY3nOoJEPdSJNer6e/C0SsngQG1sVnWbXYTvOSRHampCneaQUjG7lfkx5se4T
y+n2ehdb17aynOOce0VOLJ6XPsgiA71IlRHXLI3lUx1mlm288jbP+8WztDrsnFytO+F6VPjVVof7
XwgtUXFM4rG/GUXKTTEnxh6aIbtWdtqcelVVoSLqG1liccykNT7MzrbsUE3bv/nQ6Y+tQfBZvi7z
v0qgbMsabZqRUcM6HDNDA0dTsSPOsumnwO3q+SjKvmTOGcreCSyvcW+N+7May/pYxrYXeAWXbDco
3NeLOg/dysTxYBAPVSefrGoYIMdYFKxx5SY+ab+M4mEgwazUypdMpaNfAHADBD9aIn6t4mI3Nu7J
VaIBwOxfO7k2PsgYRUkADVOiVLEkgZ0kXyYNOU3mFhie/Vm4+i51xSuGQ0E9aR+S15zOKzvOjnYS
dGFg/Kz/wWUN7o6didPWKv0+GQaVZObm/kh0KNFxisMyU+d+iC8O5ZYo6jHsykREJXRAIGKMQJTB
e9iHSde+l0RRYrbLOM0gkufTT29Z//Wlw4IeDsu6HqzF+DHm3bHp+otrFME85TvOWyjK5ag87SVr
2FqyjGK/mTqNkxGtOfNqNp1kDYfmeMc7VLwU3bfW1rNvFf2nJuPDUBdR3y0nt66uy5bu6qk7xnP+
NAjNCcx6gDjW/kP0ep5c5xRX7S2X+ZM5Fx3wIfLdRf8AEPsXZ9WTJ7R/Sb/SWKW0Qv0ADI8WI6iN
0Tsqd7642HA8OI1pRZ2r/lTQCoOq8IG1tyeviY80xkfB1a/m6iY37bzJJKqG6r2zvJOS7kulHMlZ
Kv/kGvSoZ73HWhE4dvk4xU4SSivd9gDYbFfZdVBsthugwSr9lBvWNxzt0rB76xuVs9cprr0t3uY4
OQ5z8k+I2q/7KdJtiDBLg8ix+2WfSXs/9+6ZYPp038zZ2fO8P2Y2fru8iQca9N4nWuHRwsKHXj6o
uvHYOdsK0uzQv2ISgTaEANHUmkOVEFlAUsLfpDNr2FcmTrxZcmiS7a3dkvZASxeHQ86/OLTaeXTq
57RNd7L3vnHPr377rfrj8j97bWm+XW8IJ9v66pv+fD8EAysvHlL/ccOVe2oetQ5uSGbNv9oSB26t
H225r2Nglt5IPeI/GY28RHFKB8WqgwcR4u0aFAipXA51PodGmt9WJaPZrCNht6Ey9PCezFsTP2gW
RlhsjDUGPRNUFabNJcSqELynCWyzNsYP1jx8pVb+OLiJdcWYuoaipffTuTlLxgQlCTbGuIuW3vsZ
euNQ8hCygkF2S49KtWGXWbh55FYTGZ4udwTUrEiIuxZ5ZvXeOMnVKeC4ZtwAGE3neN+MzScLfDGP
bnmlrJEK15EWobu2CvShfmnbQdvb5tyGureO3OHGcFRjqUOHlzdyPp2Il/tolCreOWLIImlRuRK7
fQGIzoLCdYh/UbYJhsM54oHVJ94w5btdYwVxtq6hmvQrj/e+Iu39Wafl2R2W3dKY5yTTadcdDfqe
5M/ECnWc9/xmmo95KvRosGNcQq2XxhO/+GldMBTJOIct5tczvpHxwY3d9MgPpkPrAR8mGRh+YsaN
Pw06XHjT2PvRTq5N7p1MS7wMyXj1bJMo0OVD34yzyLxwoKkF0ksVTk06SGvl2X9QNXfhRjX45hud
M3O5LPMamW67H7bxcY0HMKHE1AKtz36Fy3Tj1L/G0P3JeHyA9Ea1R081BA04nN+mzV7CFWZO+z3V
8U2PPQcSzLzU0/BkrE56qObuX7tKM8yXBsa10rlM+5vu9cehcs68tGPQgnslAB+yvTiFSs/e0jzn
hQIoUPV4NCY897Yh3oPGdnulKdwlOMQADu+bhb9ZZTwYOmkAlgeqO0KZrrTxfTf+1gv2kqvxp7TM
SK88iqGR1ME0QNi1nuSiz/SHtG6iqhjOk5EUr/MyDeHMPTXfJadu9+JwjOOk/B49XSCgNi9F7dAL
zTeUKDvD1J6FKB9k3X2qtrx4dXIkz8PZm70H9B4XbUh+E0E4oj2lqj5j5FM9bS4J4JYXsFXUhpNm
6v6U68clJnyGkpMBIs5+DBfp230bWHY1RElLUwXwW69seZRQrhUyXwK513XcF6r+LzPjb6cBEuzJ
C7M7zLgAhlloIpW6FlaYVet7CoUBDhXZi6FgjBhK5557SOf2eIhV+1ZsG518o4deXeb+7M3Xlthj
NSyXSo+PszVcIWyp/5vHtcoDKxsU/c0yTxFk75OXVC9jW167pnxJ5y3F22p0/MVMGVLz6rcZpzWk
f3xwh0FETlYZ/tJVL1tRaf6MUeCeBtS9lq6AzBvqaCFz0xclHFCOSM3P2rQPuNke4jGLoN6w5nLM
6bNnw+wAGYy5cRpVE7ILpm5/Hu0yyLLtxcg2KI3kmbjXz1lftYDc551XGZdEzkc81w4IHHF8GPbp
/aOW0viio6GVyF7WjHagd4D0Fk2cc2nu7GLqTvOaIG7IoP4Km8qZb/az13ZhH7eflXBx7+PX6tAg
BYmdF0FfJtfKFeOxl/2TuxFoi8wmaErnrmTXMXzj5uS73B/18GC563OXlB8kMykfI4Q3nG81XtYY
ElYjl7rDDDcA4q+O5lR4BIN5zsVN6/GgS2vzF2kmmCHmdeAl+B+tONrb8nfS4h2bkHZELu17pqZX
rW12dbwZfqZNtBbl9FdL3f9cCVzaNxmQcGWDL7E2HCmxShr/7kdnuTfg13gvncUDHoHgnRfnb+wm
QVKMO6uEpxEyYsq6JF3/rGUVXXXVvMaSamO4xY/rooCWUjT+pjTG3ewsN7ooWuMyKKr6x5DrrUu4
IOr1u5XiWRnaVzGhY7C8m7eSFCvy9TGtsh5SYIQ2xyeTtr05ICTcj0myhGzEsldVbv9kOt7huSO6
yb0zqcd0Wt1Amuro8k7YJfaarZ5vQZnOf7USr7q6sL5EVdWBm0/L1Vm6f1qlJfhvNvIwW73mT7SA
eV09g/D0PqjwfXH4zZnaR8HBj+XcRbmn4y2gjR/LCmUkRutNFbwiJWfIjydDP0iKfGjo7vOmazDv
+guk+F62+XuRs3lZpOmj6eqMzY79x6YxK3rzRsjYtyyMt5J7y5q8N2eZXkq9P3GVUvw88LhJtDvC
nv+OmX5Jm+lmxTZIGjKifnafzA7wnEwWJqGGJrfoaKxarX5bS9380402KUmraUay794cadyHZsN9
Gav+vqzfmYG3VslVV8kabkSGhiVuPt+rzjhc6AlCsTqBqAckftnQhEWL9PRjlXr5yV7snYd7qa/V
Vh8YmmOGc1oQZzSWcTR07tWyNJRwWgvP1omPCtHgxQJ79B3gYqaDApycDsqjF1fhtPAXVYVDqhOf
2sDlSRA5zTyX+uk0uzdhEFBILTBxcYMqeS08lGub6/TPTFBoYm1bhkVXW59biipFZnP7uSAMfkXX
UljgdYTbS+QchZ+2W/sXYVn1AbAVRy4ea1HiNK9F7H1ufLpg08X8BERRhMvQtafC5KYesgpVVqdY
724SZAKrjpRkphBnxnIzAH+utcaXaOL8za6mx6nztKvT07k1HF8okSFAiB7vyA30DlNipBF5MGWI
uMg9FVQcsZsECWElqt4AaYt20xPgRhJKJO+MbHx9mtsduEoblIATpNITfEcH67wkVdefFH4ze6d3
11NfV/ON7Po6oPFZAxIc5lcysrazmzfbOy3uU5sAGFiV4kqXEPKYE2j7hinv1dFEcu3q4ipL/b3p
uuTcEVwDzzQWT5hHeazIKBfybSYsvUpahq1efM/jcmsqke8nl67O6IQK2NosiPyLU7TRxj8r62vY
iAnERG/xhE3pA1xbR98xld/63J23bJuZwSbwrVJrjw0d+8WOCVnImcsPteOC3HTliAKHeHPYJG1v
4KzOnaTd4g7iC2zj3MXimUXOv/2yLs99JrtdOo36s74p5g+EBlFt2fUu1+GqKpueCKOE5Nqj4j5m
aR1/eXNevxp6jaLMbpJ9WQ/doRkJDdVH9nVom1SUDeju8VcUe29z8JnKDYWMC36ozptuX2L07dsu
ZGs25Ch5jHG61bXYIH+GEWJE2Pk1qR2z8Kt5UzsspXRASdnx4+b68l9sbSNPBvafDd4uwpp8+qKM
CMpY+W5XmIaXK5MlY9VLTIScny95x+pNlZ+hpB672tQfOvwSz/Uw8CN1FkZ7YNLaRavi+FTGYg5Z
twRwd1NjZxAZtBvq1ToUMn1ryvFvMnZGmLUIAbrNnFDRxP0OsLbwy7EYmWW6jCmK5nOUKM4ml3Ep
Hswfzy0s37StV6GPoA62mR8Gr7NDlP7xMR6SAXgZVFFKswyX2mhD5GvFrZi03q/rrQuMVRVBp2Ap
IarXS+EO1bW1IK3yFWVEmcp7wBCPZbCmLFgr+MFmKW9NnKDyWtr1YMRmfhKmEhQiYDx/QUeUBkM2
oqTq+17D2jruUd+M/IOjOdTymY3lpzmO16f8fpa3rnpkQkdsuBhQ22J+1+b+TRoZacObcI5OKh+K
vD3m9VZXR47K8u2ZOZ++xZP2q0k6+0vPxlaGrruINehsqHAfLt8eoqaDs8NEFBANT9/Wrx2ho/E2
XdsN0cCgEtBWvcwBHdeGj1876O9RWDp5WNkV+1bI4pDBzjIeyz2omW0HvFu5/aSxF4qOwF7vCk4v
dp9FTf1HNDH+FA6qJB4YCSIhNWIYUaxvw+CXwlCkTdcqSdgizRzP38oyTYO2d3gGa99nX52tugHC
thitI8yGebLodJZICl0RHdBWHcC1mUO952JxLWRZuAcwJkoMkbGjNP6ztqn8UqU1KLQU6ejCxQ5i
OWQkHL4vy3Av+lir5gfQT1M7e7ZA78e/Ump8/4Z5zSgT9xtq0w6m3pYkiQkeSyTZy0+eTWOh5yuy
AsHBSFw93ZVmKXFwCxcsg1sCapKfjPHQFk5hHYGakufV0LVr6zU9zX3fO200lFN5cqyCFbkJYuHN
5WEuZ9IFSs/3PM6vrxi+K19La6WHyrKM9IL6yHu0a9IHfKX05Nan0niY7QL0317XJgvi3C7/S8qy
ftdR2Di+0Y4Nf3Zp2/Zqsuv3bWuKqmmw1wkkFVerYCxBMRYUtcoJMDc9TVIUPaQQVqcNJ02BGwda
kvYSEGElggqvj5QtMnd2WkpWsXaB1c5I7qA7mDKFM8FJGV3ypIuxRx05O9Vb6RrDFbtTlJpzlvcf
+QLWfUo1DT3doMcF+Vb1llpgsTyk0B5m+3ctkq0NZW+uf+sGEsqvU6N7GdbeRc4natK9ppqJjPGb
Qm2Mda4HbWoB+WbL5KUhdkWVoJHBnyBwQEO43HXTzc803yBRwpmHz8QtuebhhjaUJiuv8S41Naps
btkp4zQGlO/VZvRgVXm+aifNNBEJWW2qpYHDDmUVNEo4FXiIU2LnVE2IJvDsdn4sAdx/6Z3U4mXp
dCBsBM7GECph8jwQqtPfinH1hgPr+Hmy62neO392lMDxvnTvSyO9CXXkSY1hIJ9y2whlNSNqaGbX
1+15N0tDKjAneLJIeR4gemwzPAQ2iZNz1LvJkAd2Pk+f3VRZXyNSeHm6LyV1geB8f6/wtCk9aa7L
m7Ar871WZf4X5BNxXbZKuIoMfTNNnXfXpTb6zHRk1XMNVFLm4lDHpahCZliUOyIbq9cVqy4L7m8y
FKNPX+owQgt8iNNs455W1B78e8gcwUTptv0QwZtbkasc9z8gXnuMSLXn9Ig5d/YudM7d+kAnHwk4
Yd52nNLsrfI8i0UIL59eZMMuHYpQAG7IU0/bF9B3Tw1BtXmAabK7hiWV789m5CIN0o6fKPJKrZBc
e6392PaLWo8MtTy+uryLxONF5aeB745JSN6rEjrYQMGBZGZ7HUwA+v2K9xXcrt4tVZDL4YB5gl4e
DLczoW+NjYsJw/z6MyeaKg0NKNjukI54vvqOmJUb2FZrvFRmbOLc1E1Q+tzWlheqZXCQ54iBrQHQ
BUinQkwAxVKt9Y/JujradauxaExmq/gGrk3/FOC+KMRA/82wqtBTouW0+uQUD2q2A9DtnpW8Uii2
guJ+VGeUQp3BSpayX9VQN8KX99Ft16Ps6Z/gIFskpi79hy+n1rNxk9X0GqJHyIqhgwUN0Wjc3UY6
gPPaCAqAnRa96qNstMwCCaluGcGopctdvmvpwFr8DbfGU57pb5nieqeFiZ/iqeNyMZ2qfY0dazga
XgMjNvNs/8i+Xh+7Qmv/bNLO+2BdxWIGpSpsQhOSCXDJW6FggCViJLZaI4zNbwqrq0OrtbH0bBGo
p/5ktXVyjSvdcB5tozeRrpSOljzH9YighZ1/sQcLRNGS6FYrH6bVQObYtRjzXO2piv3cGtGBKsUD
wPJG9Jfadk/jWiHVvAOYEvHSva1KgRf7h3Sb/7hb+bdQVIvxrtrHIgpm1nKu6NpRPOTlT6OtL1pO
TzVlXGleZ8JKTdsXk/GVMh8skzyrrK5DmLNdSeRyVFfIfIbtwiB6hnk6bob5ADW/F7rjgJXlf91a
v8yjcayS+cBK0D6G/kV5aDCDFt+ehseALMVhGUxel/EPQnr0EhXKiwXm3TXXGQp0RAaG776dZ5c2
m147DEtnq/6kvb16cjZ3cuaVKArh7gbkRyg+ETsXj5DKr/pgRRpgiGGPj42yHh06Dii8jokHkd3C
WUrYydGt7mSBGASQYsNump0HnWszgGR87LMYvU46IlOu8Hpts+YFhcdjPxqvc6r2eTqPIYQaM+3q
jQdWmlbfHLaTlaafY+5+6nX56HX1wdOax1pbHZ/f/hOU6BAbJRNFDLwWqzcqSh6iCVgCTxVh36qQ
oQ419UKycYbflZmRjo7K9mQM63Q0kbYX+XAYPcTKXnucC/kKvg96KeVOjPkh7ZubQeZ54OoE/3If
saqU3LbJbfxEFn2QmkzaRQ7W2iktsqytonHLaCkoOpY9PlvxdBoS14p61f5WlnHkhP8m9vQxOR0K
6AyhSGfGkNHJmYbg3eTZqtH4Z9qQHBXCtLY41ihBxaq/348j2pcx4lm+zC4fssPaMbCgXMKkRxGU
oBrvC+PlvqHSF/I/i7lyN+bNd8bxQH5R7FbFn91UdywRYic9bN28lbs5xXynibO/qVj3YqsurFmi
4NLe0mz9wSf05PELMvJKblp6MT91nQc2MB4nRlISaatD7ur/1mGt/Hwy9gsjXbB2Wh/O2l0Xpr/a
qNoSS4fvHtXjhlS1LT3L38TwlbswT0Q47twCBTRT00ksMy0xB9QBTGiV9T0bDlhhW70hbPlAdtzs
O017GQf2Ju57U8GQMy7AnCPVG6dznKFONBtNBU42f6g8v2alB65roGQy++nQzeQBNAAWnnsX4SaR
hW7zDukshmnD59tOddDZA/LQ7xkgsXkxFb/014gjkHwPnyTR0YGYqGCW1T5kvX3blvIUe+61du13
ScRWT72B4m+fSi3taEa3l9Krnj3LfhATGp6Y+AP05POJX+09HSHdjTV/GCrU6WwArNn4mSh79V33
vmdmt7f7gaBHfB0N5qNEDXun0BR8Zwwa16oBoXzx2tRJs4vF8DAqXsBychcfUDaiTU39yrD28bi8
OPANR26KV9xDnsoC14c1rf1Cm/7dHwtSczBdynvEAE2+8LSDqX4ExXoRenoz5+k/F0uCBuKnWZvP
XnUX4ZU4tFAmkBqE2rT9g7M4FpZ4nttRRWlZnGY16/usnlhrBJFaocAGo/iqR/N31HI+OGuTaZkc
DGVdCyG/MYgIoVxRKGWf1ma8KzGfezDysG2nC2YV/1k2imU7343l8JOi4Lw/1jhLjkvpaQFarhS1
8/g5WdXNhV3zEeP7EO9I3jxG16H6V9rQFeacvOl3ENRIp0e7SHeOszw4ih4rrnduNv2YU0xTpiVJ
1FWA0BO2dgSXjcd8dI5qWe9cy+N6BzjoP15VnT1l+RDqDNqRdbcB3rbkopY6i0yxPSYAqcPADmXS
f9YsBBLZ/ZFN23Nh5xWV4I4KoCEuzIOW5TdyZPO7wixSS3pIK/eBVvnumKETIT7LvyrXHggTvCAZ
6yMgpiPLAXC7bHp/yzJmSF2X4ZeA2/Zg5El5lOlShfokrUhYFDAa3zdkvYFo84fGW968O3PQYLWJ
KV1qDn/cNP/XpWYkOjO6fyAJUlva2gG57uYLs6HDtR/L0sXTvDosnbxo8GX2ikTRKOtPHelOO6cv
1eRc2s6Jejt5aYzqNV4Q4nnZURjzDnPysyzubWsur8Qo7LLcZse7LA4L205TM4HmsuDgm073mRc5
cpv8bN7dcVtGZ+6Nd68xQQKxomY/6bQ2xq+IeZHsdjcU+tmum3BqUhRD4xFojm4uYU7vhj9ZObEk
YCd+tbb7nm9or4DnJj070dBHPiTpMEZzUNZ0XqV8bjtkm1KSlTX2/yDBbi1lgM3qt7KHbh1GRwDc
2qHbcCyZiZjW6nOaulVUAgz4yA9FMCRAYI6MP1jvChc2Kkm/ZZ4ZY/ZoeB/G/sQOUrbzthrfJ7M7
YQEMolvaWCUmkmUdg1Cf5hozO6Va9h/7F2ekQhBvi3d11tUIAWyxM4OorhJ2ItzpmMsl0or5mhTL
NWttNEbjKZfOGV0iWEmS/GsrKAB+8TdzlT+Jbe62jj6BDYimtS9ZW3J9s0XZiv9xdGbLbSNJFP0i
RBR24JXgToqiVkt6QUi2GjsKa6GAr5+DeZkeh9tumwSqMm+eexPyBymxxk8wB/KJXSrv4+z+ErT8
kgeU9RVf//r+TZV9cHhzfDWdq5YdRBb9xpqsZjQHlqde4qnH8je0yJheWe74fapNpYBIrdR9zEz+
tq6cqi3en+44FPkHsfKa+GxmZUnvTLtey4NJgMXedh18Uap9oZk9mkbHaeXXSKdw8/H0VMbVwVTj
kUXPwIHjrZvrG46az3IMTlq2L+HMTTza6Mvh+NF74X8Gayl2mFafSyc+BW79YAacEnGIJGrM6RNF
WUSZtSsb9UKTvnUcQ25ZjJy/dC1TEonXciX81xOjSQ5ksB78ttitPyZs/paYVfyVpp48JjxwnhcQ
cJcdOIKu2myYjMi3fKL65JMKXGbtafcopTiNdvDiWDjsffswZ87WDuZ76Y6PbsOZg4o25cMTrc9H
OFQ/PZsQMqd/aDucqz5B8nro9nKan3MeM4OnJQzWvopvk5Lrny7SY2/gRHKKimgcL9dn4MRfBUaB
Ge3QTET5B22bf5mWfmuQK7ctdgnwYiol6SePho5fG4qVpvTCSBZ1tjfDaot8XH7WkFm2O//6ogoj
P0t/ZRpced6vIxrILamd4DI7Vv6lWbdk+up56NSdnDYcy6J5b8vmXedGvKtTPM6K6Cqq5yqcL+iv
aGXNtfAaXJBBcYXV2OUD9pQBWTPNsdjDLhgBlVXgz7y9lXEQVXWoMORWY46IXW+NqaExUyGakKYG
qA5pDcfNN1WO1V47yZX9X7whZEL12ZOkLsIElh5C5eCd1v65cdo5Mob+UOhp52TAUrR0t1GQKucR
8pSo/wQVGM3nlG4Mo4T6KrBe6E+naqqd3fr9biDRAN+N/xck76Eqg58y9g9puBzNroiUbPcWc7IN
fQ9nsQZGH7bDSnkv9DRVKr4Wt5v3qclMvrLvNj1IHJify0CMfW/sK2N4XnJ7m485VYlwTnVsPuUe
B1IZ5/8yhThRGU9htdCjyPSREexRDePZatxPn+826m03cvxkb2Tebv23m4Qpr8xvKQgZGGLOoDfe
TkMFYzHvvKrYTapig0Hi71J8jFPVbdFwIBOpEEulH0Yo/dGpiHtVb63T5QiA8X1G1qqHjyApv+J5
uFPE5yv1cHAZd0BSITGuGeH59BuwDGXicHfn6SrAicBfh/qc6yCE3XMPwhDPLZcpgP/jvLR7L6jQ
z3w88nX93JvJHwFuhWW4cyGheRb9qCPcf33zls7YG5KHG/vwNk+KQ2gibw59c8Dr8RSHbeTqLAJ4
39lDABIdPCFsfy2Z8eLToSl6Xf4kO2eOMb0jNEhV7CH6dnZHKIF4X1IryhhiIl+Ig8wNwO76OK11
b8i5aw8l2E34jBUj8jVko6tsZ+dmxcNcNjARLUQh0rRV8AO5fORxuy2C9jCTD7G0uJsW4iO7htcT
/8i/kOewpAKuRrOEcUR5rqH/MY8VafeHAaIR0bEDdjZ0WCByKl3JqdC4h7q9KFlHk0uDIv3lvTLw
fdXOLaAy97L+gH/+RYtkH1st3/MS/saG8ZpbQBMgSE6NzOfpl6GQB9vVW1TprVFau8kUh84Pdq3I
tz0rkPQI1UoFvk1UdiTD49pbImqT+Grk8tY1/SGJUWYzeabCvrV2BawTnteHFhIHEV49OVSTTTcc
7Iw41lbv+sGamfonB9VPb3OujpD+LeTXGOm5vOAJXlkCvM4TkKi902l27NzmNcTTPS/emdt7G3o0
PziQMCikJ205mFWDmpEwb7yrn1vTihK+I3eQnALpzgckb5AfJ3/MNhNHQ8at3jbIj67svWgq8Rzn
Bkstm4OrA7HRdrNdbxw92tuy7186sRyC2Hp1l/wVFSjf26aN/kxkClpUdp5dsQUwD/HP1bewVGQL
9Naf1fwaa/81obwh2ujQLcw1M85ILjBzB+lF4IFNq7AarIbJjFBt8k04acK65kdTxZesm17jIXlA
PJgikRafXpl/9szBfa+5S9d7l0WvMfgpM+LRVhtrGk+Wn1x8BokudxHzvGuRjI/cS3+aMrzlnbeb
0nofmv4HEvV1EdYZGfVHVMVxcrtlpWkPC4Vs3Nm/QR6jYo79Y5aqfQx92o9BvwNDaKOuwlCONsza
XXBE+PT18Gx7HslJYRtDBq0xMsfWWo2U0fobaitveBUpZZHk3qgoVu5oiKa6usahAoQP0RNGFDxn
m1NlRo3OT9ZQoj46MLfCv2VLs6tbFzaS99ni9bRoeEyvhKZ+7ThhNxRUYxTq+yoY+CF28Gp5TtjJ
F6RP60eBs3YCTDAeLZXscYWMACP4DdzhS8aEumEucAXnvOXLf70rT1nLqtPW2/u2Rym8bAJTvcYB
Yw+7YZBhYrd2hmOPpkPoAsRbssMz9M5h5+fm6zzgcbKGU9CKSyg9DGm2txVWfEQPX3N88Rb2qTdQ
A3IdzvE+MBb4KO8607OzY4E5eEGm0nRlxnAkt2IE05o+PTt+a0N5wPdArEN+sDL1DS0A19JFRpEc
qkJuzMz7kdaatPR3rSbc3MV7EqTngKOOB/PuVnfkeQbFQwekMhwZG6Npcnjx82sCXbX+In5MaW9s
DFyNLoDJ+sHH83JvnCDYTPCczSpQiklv/aL6r/G7ne4XAMDS21rGewY5f81U9VdVJK7o0N8ZPZbX
4c+Mklo5Kj8nrl1QsnpH2qckspcnhw8lkGm364sJ/kdOGF2RBHMHyF6GkdkbYtPlxVs7Y2g33iUY
EbqPD2CI+ANc+AzNvC8a/V35KV08eMkmcUNEi9x/SG0eyVqeB7u9YPnbtE7y5PCX4oE/1x0Ilwo7
lKJyV/AUwwf+shrs7KJcOcAqqnM+upHXqhbNzk3qy8LRxGf9KMoUcbf8pjh+J1ExhI21vgUFUVfu
DLwrTWLgChYXrt9DyqvchDCXTcWCU3tCJofD4styJJuWiJQvzPGedvm+X9xdYDi79W2zxUB+THet
vfoxTOov0eGeWn9hPhgTTe4/Ppif2PWvCy+8EfaPpHsw9bN2CRkSidtRHzY7/BaRpYKLAaeSTNal
qctztnzzIKw91ud699Wpd+xq8SxK+eJbziZjDr+GX4gSBaa1iPdS26xdCKHsch4Nnb/rRp3aFVhP
QX5BBc5YuIcob2ZOfLSx1XNfBrBq3v+v0PUELXXTRj7CWlVxbbLdQ9OzRt2UVZtMNN+6bC9lZRN/
xNCVBPCWeJn6p6j9/6oAY3LOAAi42duoOGWYDK0L77MIsovtRrsXG975UMsZeNiDytN4I7hX7Rch
54eu7KFRgsrela2o3w1veqaI6bf4kfaTi77FLqqcKenSH3pgGGyv89FajGErh4Z2mpS7WZn09YaA
1FxASJhCIlJ5zslMwu8V2HZz3RzLRtcHVKL3Lu8/IdgOkMEUQGITjEkkMpqcip2gCleJXQGcVcw9
ojqc1/AQyLIerCrL2oeelcRRaxNXMmnyUcrx0aGgmSb1MmQ9oo6m3FjC17lu3woLzbuXR0yIf+14
2leuu2eGTYATGzTUmP5U6bLvSkrMUlwV3sYoZt8jkvT04ELABpbxXGF6inTtvGoO/plmvi0l3RtD
HoxENc+3PAYCpbky3U0+06mGRtv95fcnzoaDg4IdC0VY6FOIS0jTP2xyChv8Jc8Eb35rDFYUNvaN
AbqxyRTBRHP6T9nozmb2o8r6z+wPhDlY/TEzu6eKUFsCXF5Nm4D2KUmOUMuUhTU6jGWVVzn3QNbd
8uhCHC6L92I57pPGY7IRTQBGMVAXYv+C3+UBxGjKWzaUlzxo/hTScE+1MX60Fc72YaLVwehwNTkn
MDTl144aJljGgzbk3hiCV12Oz21e3azR+qj95C3GXsYAzyOOp8BO26r8N/f0l8XTGLrpr6G83dqn
cH2jBqRbevVH2S8UfTitLf+OPJxhgxjAlKjIEIyLuvc3vRPQz47WT4VvobSay2RnEO7coTbsUZ2O
V8jCQxV4n71X4pOUQK2jg03foqXJG/7JH3pqjm1DQi9zW1KJrPXkX15QStUW0fCPCOd+7/fMztkG
qFrLfJALjmG7w5znJTGzzRlURvb1dVT5eIplGW7Wk6mp4ZLt/tXzkGWKpPY3Lp7tLbRjzH8yfqT3
gC4tKLUMyi7CdkGAhNiioOS7xTceYm5e1h9uvSVtdrm7wJzxsQxe74DQ6PziGNBqogAPc8Ilv7Qj
gNrsTdhEhfNJh4DwZGT/RFle8J5fkjz7EjrYM2q/mmzt5mpsj1nggFYmf5wR6jY0ApzOhfWIDfqA
TSxkzOV/sKn8ZJcLtEymafDnx7pH48ZwEg7eq6MrctKMv4IXjDHt0VbqzeVE0Rz1ibYx6JnLrpLZ
buxEC47enHyrOjcTvveUfCEUyQNL3+7+IF8gtt8bB00ed8pDnAy/QVacZ42syr/xZpf21SLrpaaO
oQ9KyG8JmeLE+uKgB8z+gnxLfo8iYiBPSyTT0N8ug+1EUzJsV5XRnYN73Alq+kF2O9Cwf16nKFlr
IFS457u/1K/5MHy7i6sAdXASqA6BR46/9JwHEiV2Q24e1zJk8OMfnpZd6roXbRiRpSdiGtfnKnTD
7zzgfqqSlwo9wwrLU+kVp1DG58nCa0faGqTx2Ry9U1Hat7nF6Yv9neQTphSznZC4W0b52Lx2y0QE
l38ltCyJvCIYqSSnPjL86l6lLYxvPrziX0YEnepD0uQGsOwAWwTrSHuf/12bP6/xnwckl7TUr97E
78/5BCHw6+cgkh5QJsN9OmVSenjBz2QHQeKE3mvSMJFc7AfXmS717Dzqxn8yrfKxD8bXKQk/YgLp
aca6a9ZSOq0fr7WyLIp6Ow2qG1mcp/VPT15FssksAq7WYCh0Q3tstz1TNIuiN4XqMvlGpV5ehrS5
mSPJckQ1xfQjOsj2zJqq3TKFJyq9J5nJTxEGD4kJY2h04v/FJREQUTa0j3XQHtf+aKZKd5h9u3Hz
KhrgUrepbrE9H0n+Ok++vDotQifVeB9aV975+mbZCHZds6QH0cGO9yZvc0ya285xxoapTltsza6r
HwPY6GOXKUJ73GHYgWZajzoZk4MUeXrVce4/WyQqweaay3veUSFjGBMnpfF07wPTSP6SQICxjiXN
xbbVU/AnxXnCw5KM9a3WHDZ6bk7uKElTUrMgqilcux15c4GcVWN+eJzwG0+5t9G2SFZbiUpL/6YS
pKfhUlhlADavQCBSmyxkpPDWM/22OMFEon/DYEZG7v95Q3yOQ8N/wLzPRAxgZpvHmJVGPb4QdbsW
eva3E8cvU0V4mGxTDqpyds5lNmT/teEE+0HJEK3jNE+IGJSd2cgy0T2wYd6bjhrqg6lN+gOAqy42
mambmuZ/capLG5JBlPXJwZhJ1BppstefSfrhg78wA/EyOJdF/Bex4yOcnKNEaSXurjE2cqIwquLk
IRRkHsjyM58yjHJBE28scpbU2HyHvnPJep5hfCFAqen83upB7Wdj/hp0eSQJ78JQ4tGHZU+d4FcF
zWcpp0cS+35XqZuNZe/45akUG2IKVP8G35Ecqe4oOgfmoalO/2DKfwccJNnOqWCVCwLPpv5vzEVn
94xcErf/iyGSySByXW2+4MM/TZ13wyYEmdbtMd1fIYTG/1/p5BK9pln8MEnyWbts0tfQaY7+RFYd
9MxTEuqrQJMtmvFLjPqboyrYe312Bzq4xpBQqb2aA+atbOcHBoM1a3DMH0vlz+7gA3DMVk8Wj78D
K3iKDTEeEFI/p8W+kEOCiREH0La3p2xLntFuWLjocTR+uVX+MIBVRMrOGPSN4R2S/inJXSb2U1GT
kajOXjpDJZA0sM0N9aljTG15EP6rdTwx229XBJyiLfS7l3IIa96F0gQJpLFu/J4wwaHFQ8uxvfFg
0HeOzCrgkAbFw2vHZwoz82AEw5PjUgnEJjmVRB7wjdqEeijHvc9KMBCg4gU0PTdl+UcbCUmCSxKe
cr/srlJi3LFna7Wns8GTvXP/xU3/1S9W8DTl1QMu1+DszWtDB/sb9W2fkXwlGWEyUt6wdFxT3kw9
7ad/6jqHUI2meqmK7keBrUG03iAVH5D2S1yuIHXOwvwwBZXeJkvVnIypGP9aYhEHb0mCw1gL89+Y
dFW4SWOITmFppIygY9RQgsTKNqzumVeJQ1jLDylJt0PwpeploepGkue6qeyi2nAbkc8TJ1vFJpOD
X1jvJt3vu5h5DA0sKKlnvo7m8Fsh6nLm1clN9hhAZG282coW//nJXP21IQkgTYhzJy9tllFHZXr0
haYACrznVHNcTqNDhEdqzidFCNGGn8PJZfRk/xTxk13lBPvo4tViFkbJWE9bl1FXOitmNrONPGzw
XY1LNV4zNJrX0Qv0Pqi94CpKjM+JPbeUv+55cUq6p3EgVjRgevtQtMFTq0xiHXIobkuWmJbdLCaa
sjZjYKr2ISsolJfRISlvkfGNl6Vg+Dy/1DO1etLpf8g8zE4mGb7gD2c21YXYHopJer8Evr8Pqrtj
eLw3wA/kO5XwEIokKaEZdYRD9ha3CSkhA7VGPzjVLiSenLAjFATygKfDkNU+HWX4kglg9N5XyYNU
8qvs7f/sICCmdWxA7QVL9iq/aV/sfPzUQBqekxxHc6k4PSjo6covhVqszSSzx0liuVcT5nI8s9V+
cBLytLyeWUbhddGktdWQFsavkGYPTZa4J1Th+5S4Dgh1/WqX1hKFFa099qMGnD8tHhjD25d+suyP
0Ic+Sq3mEzzF2SVa//MK8tsy6o9iZjqn57r4nMf5zbLGu+8TI+V1RfPRVbm8tja8tgwTRmw1c8yi
vVig8ieUtLs1BPkhbuyLSmUfc5bj02hHuByzdgsoVqAN15pLMnCX9izqAcDbaK+jn7tMmdxvTVd1
c0V+MwJwayMpDw042wYL53/D2P6aqj+Q7tEQbVberTKj/TPJkdX/Fo4GepGJ1pOUMe6ljctULhnz
l6TsH/vOuuuSS8QdUTWwOMoo9OovO6XNdYbhKW0HYtzq3yERv8CbwQ4Fh1w41/hXdcuTUeYPTUlq
yPp/qqymFqScI0noiboHJti3sUtwUHvummFg9bwZXr1yQKSrUW98hdWAuBjzZfjlsGxJumkvdpq5
2wCfVZvPxyGB5iJhES9KPFD8HWUiD0J3fgVaET5nLFw9oTGlqyZbRn4YmN9hsBhPPQTb2Z+D1N+S
ULkMUas5qeinQe5Imem2AhL8UhkYeWYW9kQBZMWlrkumA9rxBiymij0NGf6i3jPsq52Qi3tYpqR5
mtq8/Co7YTJxA+BkGix8UfD7zViuQtPAD8/Eq/4Qhleec0vqX+K2cOsOKPo+zS9Zac+O0bSvNruf
g6UFhu5Cs7hPfaNaTv6QGFlrEDjb4pFpmpd55872xbtSswKKx0nP16zHM7B3fRjmWFwKO8geVZKQ
hzK4y/OQ/Yv525QwP6X17Spj+OvqjnlOYCU1XMAo2h5/ggUE7HrCoj01+Z+gKJ+hCDPQYqUmkvwI
5PlTrkZQ/EpEC95QQuiZzEm5J1SBYpdYLY9vRWwP97rM6hse9jdX9di1C1XCn9VGslescFp2cPDT
H4n0VkPkR6oMOV/InvL+040IbqkeMDTCfAX/CSKmZER+ZbnJOUZIAc4m1jWVw0hSSCwSMm8QRYwK
YNbrwuZbtehzZkJX7RPWdB8gDCDEXPFHzoZO0PUc9rfFqnwTeceoJnXnmJnpBPWG+zImTiHz+j/N
nIlTqrFDykUtDe5wER7zMrdOpCeoo0s4PJKuZQInmXG4xdwYnAmC1oS2dOKaqBmv25D6v+PUWysO
PTs+955h/ef1LcdzVkicbRNN3UAIdWFl+pm5K+aCBvPvPGP4MiCgGGthYHhOS+SI2QiRCVzXf4Jx
pDYNzNQhsBM7W9enC6W8KQHTfRlagFHilxRFPBhM/Fw0q4abycYLcHFQAHOadcydU+8PjwVDdylV
s68r4JBmWuazIgp1w6caPi9LDNjKuXzE3O5/TY2OH8dwkqcK7SuK457r3R4bfbamJTkLXHU/zpSg
FNi1Pi6i8iN/UdihsyB+nnMve8Dxupwt/GAXu54zwuaGOY0KK0WlBqv8wLZL7LZp/RsaOM1txzai
YxnGIwYFnzzl3DAAxuYiXqPR+g98iuiBNl1kNPhszw6bqXhIeYoeMAzGtFiBdPZ+BXOpsKWjmIfV
/ODaHuFEPoX72XYwkz8t5UxYf9qMLam8tvOjlt44ybkNn8tSqT0fBst+isFzT8E4A8nE0szOrss8
kg3toiMSvJpKuNOizL+VUc9YkwgFjPTUpLvZVYIhlIEEEFrLCJcAkrZPYd9url9xP2QIkm8ZvSTp
mILIzcAphp9AtbTzlfCpcfTso5Oq2qjemzg1gg2lFnsS5txSj8Gosvg0VtBIkGXwTR2ZRljiQWVP
Q52V+ja2WeySUunpFN+oEzJkqkFNMyNYCSR3Rf27OUbTRHXIsWEthskqFE5HGvo8QBVjW7Lympzp
v7axHZc4SJmGq6u7OAhlBeGHkbGE3i5uw0XfFrSN5xhsN7LELEAqkkzux8zXzUFwZG6bpEdwjjma
GtWoZ9dV3nsVGPVzHRjFa2gjywBS1IdaK+dLtKW9afI8P3SsR7q5RD3vEoUmVbvMdu1EU7fwUHof
E1F7r9VClp1aYrJiVOt/S/DnZFOPfeMSybHYw2HgYiRMwQzybW633c4N6FDjJm/jR9/tq6sSKTkj
PYsXI6/15wjmYV2BEOZ4VnDWD6BjHGh6QbeRgdv8sWyvei1pfDDb11jPlIkPBGvAVRuhgFIkN6Zr
53pnjbgtcPB5RKQodkKDsZMFJsa/JNYEv1I49RNhtqR52Mp5sEPcfGU7FhvGXfau8QMRqUy2G681
24OdxuIdU8p84MNc8z8o8LsKQCaKSXff4CtFTsj9nkMp/O3ikCBT9NTNaHTFw9Dh93yUdK936Xlq
3uUh0WCKBPW9nbje3WrYOUgNUj6FJqnpOJjVi4TwYx7s43VNJRjHHs9Kme18MMoDmVnmV8LZ85DU
uBM9V3YoqaQXfTkwRFubMf55ckhN7wUafoo+SxHdBHfDV/mD1QcGVnizuphu5j11hSI1CWvkwZ6A
NNCbSLygKOhORWY4L6lmYajoRbl3mC+9N2WRQb1nY3WQGcqOYxjd1cBSV2zCGtfchDf+1/ON8L9x
lCSb4J4Kr9KVJPBjgN4qn41LbHvn3CVb7W6Sf4MOqFM2v87Ec/ZFuR2c0v7nj8J4xstAnHvujdtM
IJV6KB3+MUganNKuW7U8j1jinIXWxh0pNvYQ19aWED0A5ra1j6kG3mwFOSlOi0XTQlDYW7h7t+li
klcgGnWY/KT8m3Ep7VlBi4pDzlXk+ZK4Mh/jg4GRlKDRujPCbW8x2cK+Ym/bAIosTgtmKJaDsLGO
YDwtR2JdJrfDy5f2H3Y4yrvo/XQ8Bl4z3+d0bo6Fgsw4BjmJeoTSM0Y0FbkJyxRj4/Qm2R+IUZt2
MkuyxzjrrF8iODCS5pnzHIgleSIaoMWS2ZQHd/INlONRD0c1d4TXxXTPUB3rBnqW+CzDj20PRbVv
aYod6MbRP8Mh1tfF71F9G49U9LxlCtfOw3lwM1o3m2Fc5jo/czENJ1K5KMddho2snHGPjjMwH24I
VC3ypTwYE6mnHkPMeznje4u42Fe/og5fWhl+5TC5K3MiXnI0FaIw6oUZg9LuNusN79bmGPn5kgl6
GRdra+exDyerfp0xLM/KMMUVHld85LNPFCQtKHVfndMVbDLM3HuWcrZby63CbZas8/4p8d7m2Btf
nWl5sytRPHTGNDDl8std7+YBShHho9u0C/rXMA+Y9wRyTLekBE6PtTaw7piXtVZBFp0+hpAhrTWB
MJh0I3lHUB17BGZjDcDBnqXFc5292yLYdSTfh3VDGnhMxJ/zt5UdHVcAucdebyrpdcKdp++OkSNI
2kDuOc8aF1cixd5bRuz7/kg7W2/RH7H2JE675bnag0oy+gtt/lNoxk4/flgM93lUyWfsi+880V8j
2x5mdzI37iI2BlVChgcyIEKJYF43Wmzit0ZPbFXa3dMku7pMnsCjuWNe8I8Qm2ZGvG+R5fvHsGjP
vtE/DV3Mx0UGyWzQDXb7om9/mjC5s98QL16PlyyIykH+zWzcVk36FTsBSxfUsk3xZ3BU0TzFrDHw
CEPBo7nt6U0rSY50qa2XuWc0HmsTi1rywqTtuBRhzc3ILopWnyR7I0YzBXhfdoLFFQkPZemy1nfe
qyS7CD1fWCq+zwlax4d474IHnbE6Qf3U5FsvOr2bZguF013F+Ges/tCiXMos3OYZM9DKPy82UGFe
IcUT0geyixDcjvOKEk+vhp5pNGRr7ee8x8lCautm6dzu1LmB80hTUBKEnIxBNEu7ueqFxSAF0zZF
EQkTOyZp8LjULcJMUjnlPrEMc9+bYtmiRRHW1vvmP9d15D03qWqFXMtSjKMblZCsMNRDfin7kr0O
5LdiAybPgvgrfNJd1s53ouvyY+AGPfaePH5uPNHSlWWgTUVDjIU9zqCivNmbpm/6j8plY8NAtXuy
qmF+KCc5fHsOcnFpF8vT4hmS1GnXYQmAQFqZDdHeErdqrorlSk+a6CqotgGlZqgBtG1PFm+g7wRp
ecvyljpyhLvS7WOivPyAsS7eG4bRHgdCMDZlTSJhtyZANK5tgcPW+W9WlcMe3XWOgp7lXvlApnts
T1xhNs7TBfLBISl29DfM1L6ErzhkCewu9ka/QHqouBfngmUfO4Le7D1rqdbdAbY8Bc04YIjszAPx
sAaiHW6k1CFLLyX2/eIFhAt5fuWeu6ROBFZy4spz1w+PaVlW+9pG9B6nsHl2J0/zduSJ+0WyAftC
rKp0vtDZzS1xZAkDWSLuFsf5bSZXHQkqCSL0b8welQdvE9YT9/YgtxMZlKSe+B6iisYSCKsKhumn
+z5PGExKJnEHl/jVDWUVSSVOPWwMf/xUFrqTgeNtF2QS5zdxJpT4PFnkdBpmxOw33Y9VTpAkG003
eY0GWhrjROYEnjYZd8UpsDsyMkovobDJMr0ArWvMDEOyLDtb+P0Jo7T/wJoq7yMfq/K75vnfVwNT
0Ayg+30KELf4Gy8fMYnfeKDlRKh1Njc7tRg/sisLTo7+r0nawDbHp032uwUNVfb3qg7MXdMBxIbS
bHeNwUzZHs0fVMI+ghLud4vtV6eg9ABUusbbBsCuN8Jw86OjBWtFRCawO1f1HyxX9tPQTGijnLKn
obSJiTaYXlVhGl8E1+L3mIs2KmeQBchkQtKD3G1ggQkJTmBuNr3bi0vsUOoZWQk+NTfNk1Sl9d4N
XBdWDG5nZ+KfaJr62SV3jdUwpc9KD5VG0nMEUrtQr0wR+pNgUMz6AJpP5RZybwnHoG8gWMlPGgDI
0B334zyprcBmd7XxMW6TEZOh4ia54PUHxxuwVpomUS1t6kwPPM0l05mClRZYkKZzb6fVXxLzqvuk
7DaydOJRuLjxoUhH/bxkBUEoU5JutaxBKW34qSpo6kg7VGZ22tW7WPqYZkUnXqRucuz5Y6suOCwB
zdjlGpGZpw5jz7KgYXTsnUqY2VqjOfMTzNeX2VvuVlEY/8K+7A9T1g7Xnr0we2aU4hbnJfw23cGF
gAMIHZfpQTiG441+znm1AIB3adpBNJZ8GZ2pki+jqut3PSTqRpCj+SwbbgXftrHTWtgnbsOsnC1+
W+O5jttg69gp1F5IRB4eE1wfbkd50xjzyUbL3Zrtos9zmUmiXMFzVDJ8FOHQuiT6MnnJAoBDvsnY
2ZlFobDUGUpuitkubtYwVA9l3NfrKSkPXZOtFIrZRWHM4pwqmKjzsDXJZ5uv9WGa0/G3Ey7POhh4
9e4J5N9BDQTEgF1EOEksIjaXriO3SlhvTLjtfTL+j6Uz25IT17boFzEGiP41+j4i+0y/MNJpm1aA
6OHrz1Td+1TnuJyVBCHE1t5rzWV/2xRxpw6w7xmbP84gAziBUUI+BIFWbEujxozk4sRJ04DSQR4q
FXFMQe9LWYlLYhsNzY6OEobi17ibdl4sznkwf88eH8sOKGRL5ycL+neHGxVV/doBVANJcLsw2ybY
a68iCffH3ev/HQYpD6N3SL1fVeOTHFp/0XihxYvcZFbmG3qPjYzCdVtdp2rY1oAHkPH7eQoWR+Eq
G+j4zVdjkdALwg1mG5ow9nmiPwQmYDXz6vMC+vTFxIMx3PU/7RlNcIpOOhN2vwdUijLVliczTt8G
VVyLGMGVEOZXTExQHzmXlDdMBRloaeiRuih7DXNbtNMmh3O7iu3mUrNl9+HwAsljZ4clSuf4sCTF
y8wP5Hl/shyq16oNx1WL4VylKeoAlwaB0TzQsy0TbKrRRRQUnWGUrGmwrCmnb6khvkzBno/W18sa
rCh4Y6l02TgJIlM/ubJp05FfNJnbzCp2EYjLjWFWL4xVGFlDc+gdaERXZfdrkV5VF+xBI9L1C18i
u0fenB9FCiO/RUcDNrxtCearcPPpJZRibLVk+tuAULkJUYvH0fKTDjD7Q2c9QTumY4B4o8+xiS0b
y4WytYBO7Nr3cXl4MJqYb34YkpeDvGXWuLWc6F0MTGKW/GA45kGZ8clIw4Oa8FEQcM3LYnghpGc4
8k/X7z8LvmPJ1UYDUvs8BYSn111M7Ze5JqyjEFeQf3bmeUcZgGD1p4t+1+KjWqYNeFz0VFofnf3z
ogeSpQuaQoI9TOCRaFJ8IVasosIF6tuM6ryY9NU0eBXQIbYmWGBQMVahw4eIM6wTw3bBoKmXYWr6
L1M27XL7uYDbmbLCA6s9BnP2HUgTljY168iG+DFX30bcrCbrM6dDafLlkjJz8QgaAFeIeDam2cPe
4xrxuWPcOw8SCiw7N+o0O30MrI2ptC/8Jp9/2xnLKlSomccB/64gSgFd6Igo2w+3oKS3HrgHL8mu
AX5yuiWQkN3IpHPYa1tivQt7RBJZ1b4FffHCK25b9cNW4dBZ4uoWDgqNhWJxaOd9kN9wVFGs52sm
/132FRnWZlazCcKTo8QIb6x7jGP6now9yQz2H4yKR6geH0GdCfYZk9Xvb0w0RBUScB7YMbAPftE/
af1bMiJQJY2+KqpdZkx7K7bRCJA+M9kamWSsxyT4ykf1q1LGq23N3XbsvXe9Imk84vDkr862dbeB
4cJY34dedjL7wD0qxFBNMb/0/kubfJhQJFYJvmVLdR+WTuCc4LrFKMfug9IIlla+EY9LSEBK7Gas
mYOYEMPN4iGzG33Y8nPNXotVZjKRpuLg8HcTjzG2+PmcjnhYSVahQAujJ6imxtlpBQk9dnhvoQgF
TsaSyjJCo523No9v84B6h7fArswkolt5q/X6VEZ04RxmbUqHPXayJ0xjmJCazD2GPQHXrUK+6nJe
0QtBLN69WKZPIgAPjhb0FDYgBqNTWipUaKAHyh9sm3o1ZNm4dweoSKA+i6W/KtdHSzMxGa1RvG+q
KkF/2UjGRrKvfvVNKJ4on+dDIrwSe2HaXsx4kFRvHM2skFNF7EEND6OXjjqpXmjPa3gpnA0cMIjN
7bHmDetY7wnRM+SR9sa8LUQMNA+4OcGAyPcrr38Dw3OB5n0SSwxLtNn3MzCSwT4h36JECzo6bsVE
0h8uahrCtB055bDgh7tMiw/oaWDm07bcyYx9UCYG9bN6Cmc89xIIxMbGLLP2mBvv69i9Nq2u2xO0
Cdzx17jHL0BEF3VLt06r6iexJvIjaACy9oYx3HFvMCYP/d7v0AYK6T2Ro8y5DkI2ETKI7JM4O2H9
eSHGYEXg30sVk0VFGgBqjL+WgX4+VfmV9wqGRXFpPKDbgEIEAwoPdSUnZcIP6D0HHRK8xWNiwAG1
dzNj7eEsJ1pn+mIi/9vziU2MQGCQfFd160C/HStUiysiav72PP22S5suNLRdykKBHW6NSbFRDLsp
HpETDR79k+QdAoGxnmTGgm6+Inr+IIBO1Yw4swei17Af9Ll/JvBgnzvJJTajO52dZw6atM4CUW36
PL7Gk7cLVPuxZNyxYe6QwozVVrFjVGaZbbE0/8AQuTCv2Cx8hQ1RJ/R3TsXU0vsUZ4tSGvrQp51T
dkjzPIaE8JEeRi8MKxE5EChty/TqjcNHuJikKXU2S4jAwEyiWjdoLWY90wONenEn+APsapNFEMHU
tvG6DcIXAQy5ycjRDMM23lbsGnA8Qt7o9USKk0Vjeo5f9IcAya8VTePPbJtnjuYsxQKiAaXtdOS0
CA6gCvZi6J+iYbpILr9sCExCLb2Jg/El7Yxn0DLpxolmuA0jdawRi5V0AOMZ+DrDCn1+6dJfYc+L
gTpzSMZxX9JBCyNSJxoEGSQUgZvPsNGu28XBET+89j5d1JLNZxiAaIXe3c2ZMwEd5MmuBiBzMaeO
unmta7CtS2y8BgpBmYtSYohH4ljy4Sf1mPSbVrglR4/oFA9ibSTVlc4oaNEZQa2K0r1jWE9EBL4l
mnvF626f1IiDpaXWUCw7JlH91UbG7pkciFQz7iZQX7ZhfDr9jPS88/cFr9CEs00z0McQNppqFWPi
aPOHSS9GssNl5JmTvrmng0rwaPXG6Ojg9OVPEPRnn3P4YIW61GML4Pxur93Wz9E9OmdWrSTrr3xI
1BzrcRnVNWhGsR0ULvdWWA2dQXveBlprGITx52DMt7kMGEstf2vBgXBaFnlTqAYd6sMcVySph48c
c2tQNJi7eH3UXvZNskL7q0ftfY6r+ashXPVBh93HNWndhNc9Mtl4J8dW4ZdMx+hVlA6YpjBGuhmj
2wEUzieKKJAckUADiFDn9kGH1jF5RDPY7p7JXOBgfDGQBjFctvoUgWoYPM8xkVwLRp6tH/TWShE+
Bj2ZE3kCBby5utJTOyYuFQB3foJQ1lPhZKCcHMInbcWDuZwLCxC1Qqm2ChNcTdJhHFpitgkCTbyj
fKN5rAS6QBCJ+u3BNA9BDOCdQXTraBlBIwcSuIYpbgNjsm3EN0Jm5xpBzZYDYbIiCZXRhlfaOycP
/yG59NexY5eMBOYL/Ym3eDHJM1pKPpGLJwRyxGeFe6Dp7PcGBEIatz0Kc/knSsffbEjJw03Es6fC
d6Jgn+lDHzxP2LslBI49JPZLElmgAayNCu2nAjILI42Do0Jwpah3Z0SFXRwZq4JQoz0IeONain7C
h4Xm2sIUwOocVPqgu9FvmqlEJ8GwQYDEJ4aFFnEY7xduux2ioc9Qa61dN/iFfv41cNsnOXsfuvkb
k9AoocRjzYbhmcn8Kmmeq3Q5pVyba4+vQzqYK0gghLGYqeZPWI/Z0eivsPso8zCm2YaUqht54WX0
Re0824MdogtfwkkY8NIECOHLKj3ZkU0tnrzRU/Dwxc7mtjMDH4ZS+SxmFxiFAZ+iM3sGHICX+GLl
C9zxEqbVxGi64mltkkM0Oce6TTk2BPPW7JxyS8/7KbXUE3rk4BgOI7AXBbYECArfUfqTLtGvMnR/
qQC1uFLXsS4fzjRcYg+FnzMUh3ixXvxA9N926rxC0ttqHakb1N2RTiGnguA2yPl5bEiztYi3s2fj
dxO1w1NoB/FmNPJbnTdPfuGD3Dc4NZG+khlPWWGOq5QZbJgXnD9Js9wvYP8dY7zlrlkfWsGYK/3v
L80kdrpx1hzZujkSpAdvSJEm9wi07KWtNlIF2WHqNYy7YE5ax9OWKAeaR33LgHTC/kRWcN+/+0na
Akj0wa6X79YYfiDE2s5V9FYpJIPs6++eLR/IAE5tEh/7bLqiWz/PS3hjUvBtVzwc/eDsFjl/IGz5
bdLe2DGdv9HU22DtdplVZdBwEOUFubXNQdwujntKONW2aGvTkiKGjjhj3bUT2lDXOJWmZLu4urVh
2dZr01JvKcJRw2VT5m6o86732PDLzexl5J+RcyTcGP2YySwmXvxXTIz/fJta3o7WrLiTXyDCh0L3
MDKPo7ABLXBinEUXPgE5YDJb9dqcSbzzScrTyZyYbi9BvgsTztJhf6VHdw3z5BiIheM9AuC4n6GP
OaRBxcMfujKQFtIXx8nPCEt+JViXNlVTfqoJ/hOnACkrWChCMc2zwdXyigCD8c+syL9ahYU3rycT
7X7tgpX3pG8e4rkjIGHp3EPn6ER7z4J6Q4AU4quipKEw0LsvQmZNVWXsBP6LHeNIhEWUsLfKKE0A
JxFkOi/SfSnbnFE/MAtOR1OBiS0FR2XFbS+RDR29/46pmR8wgGN89SlyALgxyDkUGeHYPyEDkzem
7DGWqUY2O9+L28OQ+xleKBh86zFKzd+NW2Ed6xPDe/B2Lz/LMvcRX6CK6wklR0yjAU1VRQxy5rjt
espDZ4c5EpAqMS4T3wuvhXpxYM5HUb9Gk41q0s7pb7lwuT3L74t1gsplm4dmckvayaLz14lnlTbG
PulTmOLe5B/dAYC8nKkPkyHwT2PUoRiqzOJiwv85sN3Y28gL0ToNS7VH2yG3CFndy1IaMEocm2Jp
1JMIA1A/aa/+bikTAOxO07Qb/vM18b0BDkZXpGeicsYNGR60J9rJxfSRVJ91p9j7QG5TS/fGyc1m
wpY70jR0VPPebWJwz34AaMjrpcfMchn2hse4F4A5ikMm07ukTJZH1fHk9UaMIjR0jafOZk+iddOw
nqxuG8JS20rFZGyw6KEzhUi2wh4I5rTZqO0RtIiVFR72MkeBemmy+6iGPwJsAasr8w5ebETOpoVw
+eJpgoKCerAy6Nxt+7kYzrUjgos0RoQXRVDep6XU27hDUyNZghrIOajVFceU7HPy2mDPXtPt5yxc
tj2STdj5TPqsjHep30TFPjbDvy7vI+3YLXksfdgc6MFn+CHJt8NsYlU39sWMbABozLJ4miqGEFO0
zfW4qws5ALtHScfMYLuDIHmVQfvTcSJCExD+s+Ma/qrXHLzQ++rG7NSN+Sm1STanKbqz6aOFsoHK
mbQPVBNbd0SlC7+CuEcLS00k0k/ZdM6qjNptAKIxN8TD6dWfRTR4nHE0rEZtTqwjbZKBuMcyxjMC
2M803XMONgf5bkpWe/9loxXWhq5Nky7OyRx8arq+f5v7fkKBTFqNkVwqX2fc1Iy6uBdIVjfFjKtf
GzIquL2o70/wxTeN63xMKluP1vKSigriQLIXBFqonmmt27xCd/7bu2ijEsURtNNViYwv3hxecrJC
rdq4jpluI8qLbUXHtq5+J+2o0E7K05xmjymjK9p4z7Ca7mNvfbXL9NwPHvZ+DqU5wUpd6o0rtzW+
tTHFn9MXQTcosat7vjh3v3bRyuRfHc68zgj2Tqtugp6dAjtDVlRymSEu8W7ELpiCAE/Uk+vZt3qw
8K6L/LPNGRwBgIJheKEX+GrCBfZH4a9EkewXdzyNOQwBc6kYLhrNMW7sZ1GKnb/kV/3/3ZTzpAB9
n48xnaT5GgcEp6Cu/l307S72x3tomlevblgG9ZfSjJNOTu+BHC5V2IY6/sgEsl6Ge6Yh9MQ6PJL9
ckLndkJUwrB5+IVTZFcW8ojE5qY8c28jN96FtmT8LO/Iuu+C9paHqAitGPycKs6enNR7tGp5WP8Z
X8Yb4Z3Nuc36kIOucaEcxVus6MP9x/JIFTKiBhm/U3ivi0vuBw8esydyCJk5oaeLVPcSz7n/i+YL
s6gkL64jOq2gB+sWKe/LqqyjKGfwUBbVygqHVPDqYcvh4iBsL9K7tYznSByJ4bxlvPessvrv1vYI
Bh1RABuBGTUSRJmk1DhynJmM+QuQgg5um03ZTWndMXelZW4VjGJjJ3wSdNAIaiVn3M/IDIcB6xol
FlJMtZ6ckLsYlCgxqT0ILvszugMaQN34C5LJC6hMUr29iO1YC1lq095Z1B9Q4jdjSjRYWMjPofLX
Ihj2BUQRTc8K8N669e8RvRzMZ4i5cbfWnea8DcRlECZUf7JydWOhic187TrztO8m0BSYYFM6m4Mz
b0uolA11DeZNIjVo5QIhh/p6YsTwFU4GnCqcyHW+5QWzy2zg1xFymsg+WWS2M1c/dQbhI7Njr3qa
PAWjr7OKrW0zJB/ESa9nMAe8E3gl9Jz6LJ0q/tbXS4Bpm9ms5eZ/J1ZzxEbcWWDICklrprJfpQWe
Vs7lQdsh5OQh3U907olK4TSMJAPJgfKBKoqDgKGrTbP8EjJ7uIyKMWAyvXIRFjY5Y7LIl9cqwRu0
dKcBvg1V9QI0t4CoYTuYjKL60mCbWab0x63kWfdIlllcMYs8/TdIBpe7tVv/bobkccfYUsKhSfeI
rndLxLtT0dVsxLIxI7TeXcrJn9aQW4M4ABizjizMCY6IXsJi3rr1cm/kAIezmKAhapHycqvseIOq
8NeC9sUu8KpLDAMDhUIh38uhOOnrSqIE/M87zesrr5BNUORvEWL9eILc5QRUcaD8+fPMpTYwnUcu
deAvnf4g3Aeyu+VDeYtFwJkXcISRHc1Kn1bnLW+0rXKws9Kw+o9LY+WbzvSp1MnOReATmZfc6qDv
GHFOYEezybBCKDskJ5fZb5akG7FECCODQ5z7B5ejUowUnHxXrUf3noLBPKk8eKpda4ehCLWrsLFF
ON1TLYiuz6xzS4Do0iXHIhLM3MgyBLw83tG0wIoogrUjOSUm4fyRZRNtXjc4+yjAVnPtvJf4flaz
xDZpz2sL+7ZeofgN1j3XP4IsNCucNqzsaFy2Rfxe8aIbhLsVPLYcdBEEy/fCwU6ao4axmgJifLD3
rMA5BF0CBtBpECVgfEkov8zaPgKFeiSAYMc2+BpQA3G+fSUgSkfesyUTIj95HyCM756s/0DBw1jM
ctePihQeznUSsiN8NqQwDbJa7maq97Fg2cnGkH9wtRn8XXxgWYoOtqYx700kS8LtzKkebGejOtp+
5JfQmpHhn8ZsmbKnf0sSJenieWv8+Edpgvplth+trBqEbe3Smw3sp95pn63GPjd4DmmboG1vcib4
yyVsameXsiiarnqlZbZzQiqlpcLc4SAXAoi2Hrv0I3BwY/mDe0IxBYYbJQUHjZpTxPgWOZxVqRcd
th5gLF1zZBK3M8fyAxEEAK+MEOQxyr4nP2U5deScMZBkc0epr4r0BUbCQRLtClwseIsSdbEIE8l9
6UGJ7779fsDMDNV9a1sxn3Iq/7bh7JK/Myab0s5xh2NM343h+KRKOiyUR/oVy1OsvqHvXYSc33LT
ewQubVv6wQXMc+65a1VvYRddxkV+9a45rbQHeIoTUkKce0iDqgus57b1yJQPvWPdlZrKNJHbjpzM
GB6AbJ6rpv1T0Rg1eHuuCKt+qXTwpBHcZObvq4U3aV2IJ1d197BOPid6sAcP2fyDDoWLxhe6Zmhj
Ifdpe07seFIxcJDzzRgXtBqRb9NNRglWVt+xn+0LxaAR+i1icPyTdISr0jqGCph6UIZvHaLtlefr
bKTWrJ9EkEa32MAjyal/ug41B6hOuhuBgGhE9sKKKykr/WhDEbFmYH2onBglCpKOgRYGMIx0cg6+
LgPHpoxRW/rM2EhjutAbF/tiTJJnZj8L5X7g5ndQVS7dZMBLpW/PnxxsSexIunh8EaOgDTtIaCd1
nUHvgMPLzNUYSRJ026vZLF/KQ7E6TbkNZYB3GJFURxYFEKP6kyJfMP0Qxm4a6cEaTNiCMN8n/vzV
qxoZ7Di+Mt94M/wkBv0CDXXguFePPsfF2EAH5N0KElNXRlf+Fo6/GUybJkR7H8KUSSoeC5tjNW2c
W1qra92SlOD1t5Dmyooy8CD64QkFbrXusTD4zVhuGiQVlCR/8hbPKhUeSqjnTsqTAeofe1HivXSO
wa2WYrafFzQFZ6Rbs6ZNOW91DCG8of9y6Pmsf53KZazVZyGjdtSU6P1dRFecMzPo0dLd41YvfwVE
Inx4koqF1jzurY9KDhhp2oRGZkHUKcYb74+K4+cS1gDIyd8eJDDpMelNpwcCI02Umq7kg75j730m
dPS5gRAQR6QNWlVw91rLIhOg51gPzPVOb9J69DNJRGml1W1ocNU4BDxZM7IN/mNo84/9YhyI6KSF
R862ytqd1UD7t1HVoNVgyhVW9CfaQ7CMV0UBbnDK4hg4cGZluEsuOa+gcoBWYXdHh1KlFc0PtgxC
bepDbOSXkeM+B/xLoAkiFZoo2VHfxD1UmRER1mVUecu0hVoJj9B0cCMreo4wM3G2INvHq86VWPz9
XGe7YECQV4R2thFkDya1e+pkm/w4C3nyYlYvgsTptNHtEPrJHYeXTcWMFUF9UP2wh7wz8UBcZNnL
eW6Q+sxlMeyABkcWlVJ9StsZ6FIJILEpjpUbhhgZyhrNbGPk7xo8wRwMxeTAujCzFE4K5jW4xKim
HaDcFHrpQPYM9T88xa09z1+OW13Y3g4h+d8wuY7+kj2GIt1lfX/HObXxEzGcwGYr6K7wg9LC3Wbk
zW+gohgrWhIJr3vmJZzqBUcOqoiDNTHudaf50cb0nLICgTbjFWYwrRPj6h7QYVzT6To6Vf6alBmz
K2/4WRD5HOhH6Y5xdTej7ii65k/cpi+BoipBFrMrEPnn/ObQaY6DL58Y6B5niZpgHPL2V0COHrUj
VLqR0e4gNjga7q2jo+FSunLBpXKyz96oru6Ycj+9XVTYn65sX2bN/4nY6kEebPJxujuxcQDncAZL
t/fb4dxO+YFm72sXo9SD5lTAVtOE7LHVotGUgrlin9Ztuip743SO1ytYLxI8R0f6nUVRLmudO8As
beiBBXWXpaq2jUeDLm/eSFXZWJn/z7JdpN/LxWjxWqU507QsL9FiEGSBm5GYEdIyZEIwRsvb3jZZ
BM5mQHZe2Zq/Uzr4XbFyopB1/yqrG3X6LIFLyJxWGPdGDqyBdjjWPiFV6pFyhcJD3+uj1Z0mmqpl
M658QMSLAEubAlYNQxjxUT/+KFXf0Ul5mwUDctOOe6IeKIl0a6vO4q0XUMOOI3fFGPfglT+0Tmaa
21vtdHKtvG47OWiCEhziK3sSh4a4jdzID+ZCK1NpCcNyGAQORlczTGKFb6IEOFczzm1TgxmH7VwU
i1IzszeBCQ0sxCfBZH89w/yWjPPsMT4zSdtbGgdf4Jba4+Agu6EGcAFEmQAWvUN4DWJVKk9UMO0d
OjaZaP4UbDOCCHFYrux+IKcoDf4h7aFGnxOctWq5DDYt2MZWzLUL6zFxZsqWdsQmC1Ikd41j4jf6
xtufqoPCYvHxkn47OpCMgMZnLtQCsVAsRZ+zGG+2i8dIX5PHR11qfPmJAT9JPFjF/QqRFjAjGWLc
lC04BLrnRtS8LoRy7kUcwcKJW+ZUktsWT/8UnsamcfdNT0IdFj1I1Ad0xdvEDH/jIfpg40ZHN/C2
rBFE1QGAj3h4s33r7jfTW83kyp2mzyrn1VWGHwHGM1jxL0XDGXJ0qGGFwjLVZmp5TiZQNvPYIetZ
VP9jAsH+ktIOT8Ug4p01h99+2f5UKP84ELGlDX1+XJzqTIYPNyPb4abFB+vfLT5ZLpbHDDovM0x6
ssOP/jQZ09CyXfCSl9dCJcfKz3kVLfEjNZsJRn1/1l/ljFqrXP4LB2f1imstl33IwxiaPjah9hlw
IDMuY5ebelhmR6TWxccl0tFIhumAXO0+INZ/AhS70AYil0JOh7h3zw1xTEKmW9cx3mM72+sHYgwR
5LDroUa4euXyCeWXp6gX+3AK0btYt1mvLVZdgQouoM6QbfUx6dOFqgLeGSR/GulyYBCHsjbYNB0c
1RcFAjaViDavAcb/sSLQobR/AVQ7i8F5lP2x59GRR/ScCFGIiG3SNQb9tbJeppFLTY96ETsW4mxz
vlWMMJx/Wf3SZuk5pwOacQ7NQbIEUc2KQtHF745s8BmuoPhAbIuLkV/ONZSY4IZbGh20sD2gIsNf
ycjcv6HbX5eoyHLaLikPjdexwzGDdREsUEqzzeVPXGZTMqTFhtftLEMenXbe1uorRzg+IjDwrffR
+2idH36fVde7eaQ1zLXy2NKthviAEobei3chhWDrZIQHo4XgJ1yQ2n4GTYbutG+n68E10UAM69SU
8O1euGAvurWAJvCy1HQiXRIEiUfx4jUfhwvFkddzcuuGP3H1kYPh4x8VHB9+cJksRJD44jyIuv7z
XP7h0guEWsyuodgEWoOzdq1ptfBhZw7GAR1RVe56v/0LNl7gfyyPFgYovcB7ogDtOL4m+tTnH8sy
29uAk1NFfqb7SEJa9+mPg3MMBxmbddUfS/Yx/V80DExajfcdR4cQ++skjmnsc2JKEEFxsLVeuAsT
jvOEJKwhv/oUifx0zKqV7ND8C+4oFE3c7Z9jOW2aviaZ9O/CuCSQ/moGteaNXyEz3mlmQ/q/L4xF
Y0pnr7+UnlcWSxLJ7fNCVaK8b2I6A26EPOpNiB9Q1P4GNDD91cfZWymWv/ypUOJmMw3onfywoFkT
2rdFfHpwGds/mjrlAbJxed97nNFmWMOBTZCkbsXOJ31n9GIK6w8LARkAT/17eBpYvRKENvqD1eCL
1ZTDWZiZrTHF4C6QGbYPqhmnw8s4/SQlRNzS27AGjeG5kbRO9AIkT8fcZRUGkW6nsGCQNbLh40bC
QfUoaSG/2e6biy7Na74DSGsW5cdgfGYxQ0JxUMvbCJsSFd0xgSTSVcBlxMUHX+wUlFeE4v3/hQ7T
Lkt+s+pnNmj4F0YYakoLDQFOTB74CJh1tvfOGFj/hNPbzChQdxKEAqHyxDUvfvbqBNEBxxXwiqNr
pOeFTHUKAv0+Uom9t5D/8ku1bBWLDxkZxCvFyQu/rOkCWk9A1xjF8rNdi5aU+lskOAusauM03xmz
ItY016e/ddpauHXl0WKjYPZ+aXCfkDx2MPzpVCpCFluOFFqX0wPAEfPv0AMqHGOCD//wTHXl/Kul
EZ5nH9zafGkPyso2Vj/rK4wn85hbzwlrww/qLUORrX5UuyE8OcVH1t5YnVwFdLMrF6AfN714x2dS
ns78AeP2dc3jNbEdBGZCG++1AhHLT6RQk4bxg2qX02iwTXpvxcLixgnq3RIUQEUIx/IgrAUfdD2v
Fu8VDc6wEETsA2ZDlb04O57ygu2SvUE5P/qXD1p8pJka/N6p/NNC6EElAGDXPBdQLRvR3gtuCOPi
D74NNDRbG+MZizz97lCjVD6IL+seyheuPcGSQ4DpdvGio5+W7Q2OzJ45tVpxXziq09zrvHuV5d/k
6jFWijlhkuPxjk7tOKOh07sxjr4T50/ex8vXbHsHbmVum5dSny8ljekIJrkdR58MTJq0v9VoeBNj
2bjSPfJdcLfm1DrFyB0j9uu0Lza0gLHD9xyc3/nwM7d2DD7JpVlNHE4ZY+2QVm/m6Kkhg3UYkkPM
m8SkqTjCtZ0nakAeubL+Abm3Ij94GwreIHxv2IcdwJod96rPr739pb+FoZOnQBDzTOGWtskjqciZ
Kw1mNXw4sz7rzb1rEFCgh+6UCWXX3huuODpTeY9nW2+MRt+9M/pHQpfSsMYsFefb3q02LBKwFVvh
Hol9JIlDfvPN/4c2649j2vkojGEc8hQNbPjJqzDdV48/4VL9WifqyU8+RMr18HfCBpwpKlbfa6Ec
eeeJ81GCfHfkTFQRuOl3uxxOcTrl2zT8iFPCp3uCiBa6GygJ9nSiaZZFsC4BrcbgFXUpq5+HCpgQ
C1WJ6jEEQEMRU+nXCk7ctdPteOPkISpFDwmgYHrb7WomVzWvj2l4YRxwSdtiZbQfRBLpfUIevcDd
+pQRdnIbIGg0KFRLO9TRRWf+rV4w5Muv4BvxhG4c772ggO+0vBhTZ5FVPwZznoYGtG/1e9YG8p1A
vswYRdjIksTaQ+3bRJFP6as2RHJtbCP8WWKH/CoaNiXVQVrIg6XqJ/0Xql6t2HE9M9/nyLije46T
LcDkyvHxyCT50DeAOq3q6nAy4M05YV/W7wmu1OLwEMDrGLTgmhypsWeykHvLP7hM57QowRB6xo69
WqbWm4i6D7cyz+DKXyuRf8z2/MytsiJrPTXRl340+plimkdtYsoVl+reW94r7KV1V997xSPFtFbX
MdxZaaId4afBsDDFonY1M6r87gU++o1X++JjQTEYQwJFVeJIwxHqrFwXi86g/kuUFRF5zFqNC3EI
h5QX9ORh/7sNwbIdssswn9QAOq6xdqo/mrX1pBdJD90KNSUIPd7a7YoYlwO3QL+jR05aRv2kn5xF
fdJ4Ah8AP3lAg5Dl7sEiuaiip1jk4mhEy0bgvnB68qcD9pd5nk/90vxz0EKvk6b5IdTr0BTBs9W5
N9HO5zg0NvDTCVuFguKP7TdjqFs+1b/rCCByRbKpEuYDpN7AaQKnElXpRJ66k+HMjuaRvwLxa0hn
VFbuRQiCSElgOhlz/mmG8dGM3FM1iLfcE/ck8t2VnYNYceRx9OYzvO/j0lXHUKYfZCbuyfA54Ph/
pGA6yjD/oWPLd2XZn7JszwDC900UHW12AHpm+wTYxwrX03oK8rvlSD4UrWA3BP1SarUdi6N1wPu5
8/R7NHlyHGcXDwuZGsnedxbWciR2UPI2jdWffBVP8JAgXPA6LCZlcXoivHIMjWnlJ/Uf6cuzazSv
kyQaKHDU75FbkaXm1u7I1k7bu1KSdsNwNadsWBui29PIPJqkpnvK2sfaLYnb5zkv0SWWc3BYpPVS
QGnWxeWIBo5BzwEL895m/coeRy0HZK8cb27zbZASnYoHz7YprpH51rBv8sjq7Thh08JU3kVMzd8t
9Wny1FQmfeKd3amrj4iIFCY0muyqV6tCT3alVNY1TTv8MfNly0twYGkF7PP/Y+m8thtFtjD8RKxF
LrhVTrYlZ/uG1W27yRmKgqc/X3nOVfe0NbIExY5/YOFB9HkBRrM3MStwv5jhrCoAjxVDjna4C6Lv
ZHgj85H/9BMzs0gykYEf8hvWpKzhtAMd5JDw02Fjr73+hEoeCZwlpSkRmMkcu4H70vnToBpTdAmM
rYc+v+kcw4HXqcOox88lec75xbwrkVgftYTpKQil3SLf43zRXY6eDvakSjV9QJ1h6cVSMhvXseXv
J+wALPXOB9VXh1AoBAr6qObpypoPbgzPPROeFpRO/e5Cyc5AgxdI9AK/Xi89e3z7SI2BSwGVvWkW
Z6+jlCxfFYIyjkvtmCx3PpWFYqpAdK5taG5tzwbGPOhoi9HYxhpeKxAys/dN0G4FH5OHVF+ZFCdm
BqUXg6UD942JFBMl8iwFHe8syah667GA/DcWELwmrBRgARQOrn3Sv3+CuCgVkTV8q2iTbAeUBO/B
x4hY/tj9LcwH5B1eeVg3YbzsuX4VVhvDP6ylAIHp9koG7x7FfVSi8YLZjy4zix5JbwJr6f/VaY2G
gcPDS4Ear6oyhgbERWmjTWxfuSekUDDTUD3I/A+CfiPNEpR8vv57b1236f9vATJdK/DwtEa2/8rV
5NVh8TUmgJMovUbuEiK662z84mA4GRtJ+1jmGNX67BjvOQIQ2fWzpaO/bR8Y75+5MYP1ppdJLQ1k
m5K1+CYBEnmj8Z57+S4or1b5L6Qy5z2T5GlhJw8kYMWUDF9X62BzKkuUbTkFgVwIJhdJ3ooowiGf
78fsjkeCrrk10ReyGSQmzzwmWY+sP6rAYGkP7K82AaqnE2ZgUw5PuYJCgXaGhKiSXQ2m2HxGXRYy
7jykxXDSVWlZZfdqyrYi+q5NRNBwjgDqFE/N3YidLGfggHvlfTtoCX+8WMEZkCrq5THPOGz+m23G
sOpmtdFhwoGrotdlmyTxDnxJy2cHygMwpv1J+8ADbD7T80b5ve5fkEBcozW1zb0H4YcfujlUJfoF
RqKdwSERPE/ijd0T4grlGzaSxb6snfUQ/OY//VyZaPCagbFKBIjfagZdzWfL5uxVRwzQ/+tM/HXH
4J4ml/U13JXmISMIlPqoExBU8SdGxb6Ly1Ouk2JXviH2Ax6PXRwnMbuj9QgH+y707V3GtzXaCM4M
JdMUrTnx4RAC60OawprgnOQrFR3S5O+k73Xwqi2dEcnn7MRirVvCJKi2VTquwtyHs1U+WUzZ0KW5
sl4HzEVwyrdt+3sNQi5/hEiiFVCFHDs2ASvd8Ns0M3AxltK9jaN/02nCGtSdKJIDIIJTwjdhwKDr
WU8IhEZYWFM7asNuT51dJDlB5N2rDMR8au8YgW0Enyprj9xRnkOClm6qiSw6vEcyWuv/nKhpchqK
cDwpZFf5FLwaXbON/m258tf0HnxHiNe/5xBpvM0QNtuU8iVl9qADv466Y94ff8WEzV3tfllVv15I
YwleAkSZ0vz/SdZHjwPFIQ87c0tY5k7rB1pFm5Y21+VPntMEeV8bIETPFkQ63n046JFRyFXQL2qY
XC8ECf6JZ2OhYCOXo4QANJbqtWcS6OfDIZKPugcIeBKR4LhSK/F7uN91Co6wfNLBt+KMdNZbztOV
8vjow56bD8QeLpQ+qLzad2xgEpoS8jGMPx5TFf3wmjYGR1h11KmWPtg1jLh0y6krdYaj+hISDv3o
m7M4yzdHvujM1iEWnlBEE9gi+PB8oLRn70yh/jsWKT7miSJDK8BbT3pSiDktah6vdTxBF0FDr+he
FnZZAyN2EMh6FGDRG+scGKCbwUfWxzfTa25AT3x0ghmfmjuHdQJ3SW27DoR3mt7pu9QV4qD/LKp8
k3swN94tiIB6uKLvLxmfDo0xR/cH2eZ12KA6yMDDByI5HvWQoyDSmbgF6CDoeEendnag5LeJ/Fx8
geAafC+aCNJCOj6jhgwSRBzUhDs3grMZAzyd8xqSOghWOoUCiYKbHwz7gjuhLwhfpHU/Rhu6BDE6
zO+T/F3/TXco6JNT4t7rSxL5j4okrRMGX1an7pkSlzPxu7irvDUnz6+e6PEd/04JfjT+sCXaW3V/
b1EJGXmijyU5Vp8G/XE7anNlp+xBsy33iUhqTAzTeFglhXE28EZodiF3qwMH07YYoL9z5/I08VAx
oBSof0bzrUeonu/BeaiTPwtaOpNrbiwyJaUAOxRg4Dsa9Tzf6Y/PCayS4t71XkoRrriPFWO6NgM4
rHNfl2/1hEbfP31GdSbQQzYGgbxSD/H0IeZkQzLZMmz8zUgarsu98mmfx8Q461khH8WhJZV1sWEe
xUaCmtRZ24aDNj7PC7kgtbF5eAuTV976/wXYGFZ6EtXjMeRxwyjQwXodUhCTAjA21Y2uJ+jiXd4m
QmGmz950MmDbADbn2tXIPBGp7KKCTPUV4GqWk6bJqQFqmLrIwNrqwHXzaO7oXQYeGz1tahiZjUdX
ErfjvRZVQOb/Gto+Sz84bJTWHC0cR/WASidW4uyFdMOQNO/xXim3jQ/+infXeRWeyorFOtQOpJG5
/jo/OZE1P+vYyA2EQ2xtcJjGu6dwPoKCSsePWvzOy+LOsdUCsr+qnns0J5B3CQGeyq3p2OswHq/O
ZD8EPWx+jbP2ArJG2NcBwi3U45BAamwfVtmYwiIFdRU04KMGgZREADvFK1B0itLkWdJSiKK6TmEu
AVMG2dPs+/NrYMsKc0RR3+Mm2h/8rn2gOGQIlA63sYwJvSnlQjvvUKDeZnl5N3eMVTRZAnk9tlLe
U1mkxwnEzkpWbGZ0AacPlPL604LEI5HEX4wPny64t4eXvBFcCG0aZ+8bpkOyK6l8AMGl08wAA3HL
yJ42wsVrDZepOmYwmCyPhVnBWUD/x4uHqx7MT+wPLGXsCW7XERkyX/Z3+mnTjSP4+38WTYheMv73
+vlkZfmDaUzPEJgQMBq71zAMP2QAo8lnyp90X7rRMqzo7GfpCWA+gwRnr4b8ErfipUIXY21692Zv
XVDKPyqmmsrHgEG1R4+hA9jD+1jUH407vYV9coozudGlv25aCgqtQPTXbkYPYVDGCaGJvf7HubFw
C/KtpyRlGNT5/TVh96KjEeXw2Sc8+9htP7J8vhkmMxbCAlA8hFWTugW6orKVZSJfkedduZ4LROKh
w0AFTFLEiels+A0+omkL6FrcevYqYA1YTQqt+Nh7ntr2YQgxr12KG7JrJ31b62kBW+pqlUF511jl
PWubezy5sRGSR0eqdB/FJiyIlmLWczUb0svcO1KQ2gx+Z9/ysnyQdY8gRUnTPOcyuOWG1XzFaGDD
sjeYcjKTQ/owp5FNmLYXSLmh8I2qVGEZ2ylBxMooasiD7mufZk8TtYcJgAqqDPzNVGGyyZACMsN9
2VO46aGj6ipADwxbZhq4IbAPTYE7Z86d1LmyFjY4pah5/G3TLKXPyjrqkXaixnrUSW+UIUMySYcD
NgM69TQj3OpWscUxm/ttnUNraWkmbd9ctjgY3RxDvuGTCn66QDHOohBDTwlKe1de+HDyMA0uE48Y
PMfY4ipcFIjQxPDWDRB7VhFukapGTIruNJv/ugD3WZVhxIVUxm1w4/RphhQzN8alL0EVWgxur04Y
bUOj3s9j4l8b1pVrs2w9UOh+iLFQwJIRk0Y54bleT/7CEsa8NwP5KKfxRa/zZeXdxh5CtUITmKKW
HR52M0jmPnX2qMkn44J1kY0yZhRwPChWJmf4DlO7hIoAvt15Q6GNIIqHNTqXOmaOAULIfbkJwa5F
0IJ0UtLjxqm6TXTZ6TzhQKuJ8uNzTdWNFi90GeCYEhyFQylsj+9Mqsn7XGj5JwUIyz4bKio7jAoG
tvPGCyy729PTpR5ebIibc2oMhrigRLfUb8R6y0J3VBuyOQh21Vudo6lvKEa2CaWhhC1DQeRmeuED
yxU00NJjHUFA7ioF7tze2F7zQlNftahBKdN4NUe1qcMv/cHM+LWh6iOTTsmzngYgJIIZRf8j6eOq
yoN0lmDHB5Zp7jNOiHOsSaB4P4M06XFphIAJcnTA+44SuAiuI7AfBGtp4OqVmficoh2rZvBPSHSi
BJkv5WOlpeQrcoh+64BjOWCKw9fUKyAoQKeWfVTUvwkUR1waZD1o1DMxXqHrJJddgf4FmIxfFDej
QThB/5g6hBp7GF9qrqFAq6mQCeSbBGuMft1WM5MEbkOEPxvzuJqvnDB96zMq0up7im42MgEtW911
RzdPDsw18QxkkN4V+1SrXW48Ugj4poHi3W2GyttlDTaGHY5o4cpj/EOBIv03/c7UDhLwKGZaZFds
XWqAYLRS+k89nW/wVNTLXUrYBLsElTwzkDQos/QP4/FZJxR99MwBH7hnqgedtzOdk2H7SRP+W5Uf
yggcvrAODAxOHuoxwh/OYGNfSe6qje9404FdnD4beTDv0ChkR4+Teza/IjS84RfqL+WXyKpQier2
KRlLKnw9j3jSnG0VXSdP/Yk9wLCIR6UctN6b92wdc9e8uiZ5UrQ7F2w2ekn7kQRdMKPgPRQTDGeA
vVAyfAu1Mrf6wcH4o2isu7HLX4xQvtIJqQKvHIzxOMu8Zwg3dEQzg0k6885xy7fgdoNXXKN0+Gpz
tHWboD+ymck9+BOQg6RcKQYsyOnBhjeBqn5MRm1QroBc8hax0KB414+sHjxXhfo9AAxHQsAEXFqG
5q6sX3S5U4p3ZUZ3EF0uRd0c0QTZ6OvvGf22zBGn50IySdnqKxU21TGGo6n7sh6SZAlly5Po0Rvw
tZ8g3K7C+p+PGuBq8IqHheLcZ2PqMcJEgsJCkD5fAAQnz7CIwKUE8pOCTf+uFKG+dY2ZgcsvEQgR
6M6ARzbmkLatOMCjPOgNREya62DrRiNoR4ieugSokRKBdbU2ibxYFPobrR1fhQasgerSlScZ1hcg
1vcqyX/7SUAT254j2jHsjMUFrAClrWIu1oF7nbl9+jHT502v2FLys96E6gDUotc8jj2W8wz+vNbd
Bzb812L8yoV60ldEhywd6UzgNRZ1MmOy3BJ7ynn9v8umP/XRcGGwpJ9Jv8l5oN2dXnY3zRtrilBU
L51EuSlLnkS1ABLBQ7yTvX4ffVD69G+njDsi5tLMPCm3XPRMl5nIFltRc93Y9HJnY+YEDfOKmAPK
Tw07e2BHHfolMCVkmQUmzQxB+NpL9Y1mAvnrVXJ+I4ZlejmXW4gJ4HEMt6XamfxQ19VFMKGrwkQt
c6AeoHXCuiIk6hA0uwgB4ASaeV+Kh5nknLbIBVTtqUAR0LcKRlrwjqmO9MPAg0fbRNDFjYmKj3FQ
IvonkMlaDBxtiHkF+o3J8veCd7lfn5CWAN8PD4jwVJvRkQdDX2A0i7AnRtG4adJDhuBdSaSuHXGY
LO9vVSCX2xKdYFoTPrMO7Nbif7ctpgAy2TPE2gU84XNdI+bXPWW2v0XnHWBP2HpbPMJZ3zufbeLh
RWEcmqD7NPzuyZqQ6gLj1Mzeq2Ev/7QMT2LJVzElW4vYlTX2rcX4HQUKnDWSOUdE1xmPXoSfdLvR
49TKH3dzYQLdbWCuFbBsrHpn5ubNchcaDe/CogUX9OZYEKBtSq3eSd9pl0Rkbg3TOmTtgMyZDjRz
vNc5F67MvkUGj4B+ENL9Skw6DU5hTXRgPfeb3jRAS/WGuwu4xtsmCY8BT3KYpQqcG+Je5OBU+10G
/m5y25Pho46s2xgdKPVWWqdm/Si0lFV9PWHE4hzaGaz+xBtX/qfQ0l8qzL71yaklajJT3QosLKdV
MHlPwAxSI3NuffzJxHbbo4HCWOHgIPh3SaPpYwyqSxSDLG9Rrem78a7sg7W+SX2VHQgouhrRQxnM
3XacG4wudVCgKYwhWfmFe8YnY6/za41ZKeB144/VVMxkq4bxcAjizWKiZzAJ7sP8xa/gBpN0dMfK
OQJTg0A4OCMn2JgxyFH+3rntrucRY6oJUS5d65yJntqH3qnrElMvLPSzKxlHoDyxq/h7E35lro0g
Ej6L8qbHeNx0T0TY87FB5bCmnvOgv8SQ3QkUTpvWuTeaezfn7UEaMFvIEnvYKN+7pUaFfGh9s9ha
+JZUm0kPysEeMjKMgIPpb2rZ8lzOcN9s52gKKkUXKcwsYCHvkBAnqIZcCSDEPI9u/JlKnCJnx9kR
+NO5Albxrj/WnMNioUHIBxPoS6MhTRV92oCGGCLFq465to4ejBN1Da3DWcSdiPwWnw7iordcWLvM
DJ91reKNbIUZyGhziSD9IyUKi1WUo7xihs++DdIgroJdM47/MF5FWLfDydfywRtjT1BC10XTqWES
yzJ/K02xbTiLeZ3STkMO/FR15j6OoFsGZkrQfYFSL9g9oRrIzSsytvc4SibxfHIzPi/yK6453s02
CajBD2VfafRqPVqacRzjPBf173mDAbQnrH2S9/cCII8CsSH6+VLg6rhQkZPBT5NXQKHx2X76qQtF
DSwj0RAPgR2pzj85afFdBeG4RUF/QDoCtmUPECQc3b0/puVTYgqUb8GCF+yDz/ZsWCBAwB8a4xPS
RmtTQj0ZRgTOu3T4bkk75IdH0y1+2lyBC8YJoXeg1DrNU+e4b0ZZ3Eemx4UCao7nszXu4J/m3J4q
vbl9fxh7rJHC7s1JMQfpOgcDt8Xc+Og/IjWMEU7kxiAwrPDBQRZdp9SOhmPfVuNwdYl3c+Tl6wV5
6FWrsGaEzVfHEv/S8MGidzFJ4q7GZth1eGdzrn3iuOfKUxpCGArsZ69qLkytyCARo0ozmyzC8uKv
iiaUm9oBNmws/bGy+neEz486kzumfKBIOce+2jNDWvduefsF9yJvu8T+mZU3ImMLJfY4boh7+G+N
YLRnXD5cZy+dkgiL9gqHcZSPhjV+VDAbvYlpc5nuAupmDKbOnNadJdhdIu4UhdXBG8cP8ISwTZaz
DNJ/bsK4EE4TTw8zZz5F7WqviDmjDBvsTyDOwBFA8nsTsAN9XmozYBbSfuDCAMGwAr2X/dT19ORQ
1sBj2eg7kKD27Kj4T1sCwPXaW5a4IKymNzmHAjQcLFObjxR4HILEgjDIPk028QKNB8NYmMOQ0y9L
L/7Mwj6PeXHNba4es44VdcT3GELAKponZIk/dAvQZRYd1IKSIs9+qv1nhDjphzPEH9ONqlcqJsSe
6PszTBckNgJNrn6PvlW4Txy7bW1ET7GTXB38idoO1XO92Rrw6saH5ljyu2Mqhlg6X7kColx2hEhE
jdnddZvRw3Gt1QVzYR9Ct0YUplvWZjvtFqrdqJi2ymz2IP+RG2ORsYBNgbf9pluWJKMV9dJDDNHK
5yAFPFadQatXLS9BKzboaUarNCi+MvA0URN9V8iE1UjZWlS0SnbPbRtfDSS7GaZT7xB7ht9iZqGk
8JJXLwX6Y6qraFKq/F3fT4yOhy089FvJyN/G7L7DoT3qNwz54JEzYem2tg9zuvhBmxzzH3OTh4jI
5BVTg16uIiCNqJBxRxHCMcBbawAE/BrE9rK1bb1Xsr24rHLEYIJHDue7SVXQqazjkApEIZIakcfa
ubfb6YfDx51HNE3MkPuYa8TbJE+ugiXl2LZsWQAX0M2g/x6tfEOy7KH3Qed8a3KLXen8A4LNE+zC
eJlZ/9W+s699PC9T7kw8acJVgJRLiIDGnEYfVm5AjbA/RDsdkFteo7JwbeFx+BJFjDCishwBr/aU
tV0wMndNPBqA+X3BzEmKMdy3euvFkAC9/h9a3BRh4vaNYfEmwmiIyx7JedMrxkmU/z4p0wa24YuD
VrxmJYbGmg/IpD9HCFZ0frBq6bYibz+xSynBEevfy/fFOXpjmf5KjZ/awWztmt1b7GONGII+0q8V
0X3KY+SYwwM1AKThs+JfW9IYOqmbsUtQpmnRag5KWPxAhIvgoNxoG4sXSymGg+N3SYseteZjkfmP
MmZcieto0jrbtrNRq4v/hKjBYNkQrZqRsQljdEa+mUSiBp399Yx1oRBowcTuyoXckZLMUliWuePh
XEJ7XPvoCM8Yq+T5NpnROq+ZrHMmac46pgDRlGNWzGiaLqijg+26Sz4O+9Hw3rGhBKhx4koayv0H
jxnMsbxk8bjvje40Ceb/egdE0gFEwR+6GeEPybieGihwAhQhgjXaK0gGxuhGLdtFg4S9bIMUHNJG
+SZEPE7XKcTHlkEBcqNUVWQyLiSpBhkcLKIoqpKmGpnKIalAc2KzB9KPqcTMXhcHdZ+iQ1aM4i5v
JIPyAC0kr7pAtOBCWs/NgMoirYRrU+dG3xbCwUbmvTcU4CagpMqdBoL5vLNndWa8vfP9DFfOHi0H
am81XcOmvwYdi+suCjYW+XdAOB/pE+vB0jIko+qZRBdbh41dwyikKIfLgOznYNDSdnN7bMP+MAVo
0U0Woz9AqWzm+czBdwq8yzLTG5dKbxTKZv5YpHHo0REl7c7rEFfYLOuuAbT1FRcOy4OPhc1C+8HV
iTO0qh24X4A+qfDY1O5cch2XjiL2uabRVQqlispsi3UrMDpoyxd7Ti86RMHTfUyJcVHmr/Ilvuhk
ECj34hbJKXOdE/ixfdE5+V5isTAaAWxFHrRBhYeZ8RmSnQdnLMBgkVIzjZMzA0WOpCHpxG0AFICc
19UCReYZ6jFjs56P1pfXL9uwn+4FyXkIKA3T9hgxVYi7jL06jVQwXmYujB93qF5ANs7S4RL54CLA
z1qI0mRUP2qst4aaSh54MKLtEZ19CCwIxIxHoSYEy6hcq/HsedFGFpjijTGWMtapde1Xsul7SMYN
Av/Sj+LYiqfERmaoYEwBUukUZGTRJqHcjMx3x4aVFRYXbvLet3EOgBu2aefuzqSvHSyPvdmEVxaw
f4ZMXE5iZwY2hIc6rcJPxVCHYzpZ1sXkog8lQmFUBCjerRkL/CmbdqXLbV1EmKN1dCBtIUNFhjH+
qhGYCuQdrD1AnSVqBfbghM/CftaSufFrr+a9XCBXNDyopizfejR34U9sCs6VBDE2WHAC2GqOQ78r
sT4Tbf/R1Ggs2YBzAJJz10pri06/Hsx9lYjF9lL+WYpPB76sjgJeJD/yxbnFgfMeD9kzD45Fy1B5
GL7OTfECdzTb+M2b69Pp2a79DOdu7VrpbqLi4D4wCkCQhdEmkzcR52c5IyuFShkUBhGpN24axx3t
ja3Jt9B9QUj7ADf3zAsY3HmE5oiJaBX5W7Nz0Cdw76p4vlnMTa41X2yeA3BY4j2v53M9NuNX0gI5
wHVt7zKt1CMWw/FSymJE4kmFm8VP6ktIa78uJ5gf/iv6LZRVoHJN670xjQ4OC7IzbAl0w2N49ZNB
dc3uPm7+ymGudr7jIXUiKuwwjfkJBg+ZTf21RqvGZzH/bIGAJoADRprDTn7rxwrJ/l1OvAPaP7uh
rxWzPtq8PbTEj9HV8wW7VI+Y6mH13Axa85YT5i7jjzFZm8ARe7cV544QUvKAr0ogDph6EPPsoR5+
C1uc8WD7K/8hb40fbHL+OqL6k03Fl6Ltszt3nYOfWRwmJGGBgiK3UIzoPsQGEiIM/WimVCSY2RUu
NVoyH0squcfG6efHTtpbMVnubo6zBwMlKpSXFYxjextK56IN0nPxF+/DPzZCmJuC7nuDLbh5wGVv
OMgAkogN2v9Tplb6abtjdlyWzEAj0mfVILD85rxNxvKQu2Tc4ResC4QhgCUVTGAJ4wWjxBglMqBk
E4oV46S1vjKclz1itz77Zh4fkaxkLoxJqy3uYh/2XXSNDOQtkVGpw+6jUSirt34ltyq6odgHVJtl
BxqZb4hif5l9e65Ec27b6aYCChqLLn0LVfvLRfG7U+zGLGfiqyAHYBiATgPXm3b4M/1NgVOjTHxJ
ZJg8UHXt4VV9eZ2X7cexQmaAyXUkxmqNhvUZYtERoTlmDByFHpDqLjaqLWFHMSPrjnjQ4CQ1BJxZ
5BNWA2BHG0xTrApynHWZ5uKIIdnNnkhP3tQJ6hdXi6byCOuKR7gBKnJGdZ/JEVeKovhsBaLe5vI4
DigpVIIJw1hlDWZ46l41walZbMmiynTWhVc95yF6iD500se2JCObvf+sIKIU9vBUed7fVDZyF0UR
u4QU3erhUV9zmB/a87IbsYEy3nHbo/iJEIPHQQb7GbMCEG5TN0Nfj+PO2hh9LzZ+UZGrUc1F6QPc
NQGsc4ZP5TdAEoi5/gTsOGDLUED6Hap2V8JFAyKC6IXZ/O38FnlrnlTVFuD7G7TPGZZ9Vq665sjT
JhPrv17yoEeDThypsV8YV917aOCDAofqy/NnKwVIfp6YqoUvURCqdZQESNx0RniMkU7ftnJKEclh
fDSH49X2gtNS5HeWOzKARFczZVUMqSrcTgGC0ohZNPOlGQmfyKC/GAkPq4nfrhogSQwefhlB8N4U
yy0t0o0a8w9RZ4/2BIq4an/iYNg0ZX2pXDTvZuUfuAcZI33kT1GGP6OducmVrr9sNDbheLHlS1aW
kMlrOGd8xJhdB3evbukS652PejyIIxArESJWdOHxqynGPXkA6Hd28Vp/l0HE8xikj2o+BXnIdGM5
+V25N538s5iQ3Te94gC5dYtGxK7OvDfU2tmoL8VzXlU4q1U3tPX3Sxr8iczhsNTzV2xYp9LLt42y
4EAB1nODl3SGvkO51DZmvZ6CuN9Fc/W0CEZpXhv/FKlAu9GwAE7U/WtkQ1Cs/TO7HvvgeiNk/ton
4Q/U1ktqUwlPfXfHYu6p8BT0K2+8zngSAAzmcFpY+7XBRJBv8l3dLd+h0hgyVjHoZrrZht73nBk9
e2E0M+3eIXrNKAb2jItzTz2M9viWRA2MpeK5aOvqxMCSBpaRzWRC5QNzLTdOpKDutLvIw66NgSPU
QibG63hwj6N+EcvmTePSHqiGCVZu5ehc1fXHqLIKWV7zoO2yTiaI3E/BJQlFD+sN/w9cw3j4EOx1
e/lkYIog0NdaCXRrfXN+gVv/YFveFW9u2jcuyC52RhbK8fQjZuQXnY6LA4lw70Q0QL3jfxaLe7dk
nNEuZ0WK1NM5xjHvXoJCAu1MhBZquaQzUS21jHM3OU+zyL9EZQH6jgGXqQ4xWglpDUlm6JAyl4cs
8q1dCFHjK+4H8Peu1WOvvjB/DZT4x4bt2cbp9kh73dB4EphlFCLjUzPMwohmg++huRoqMW0Siby1
p97nobL2Xe2ypOaJhYMPiDtwmoGjGRx7lNXStLkCd8x2XjVrO3UXg2Xoo9YyQ8fCsQ0rtVpAtTTY
FqKpdjdIbDY7bHTyQfwUWfRPjPYxcPtvs2CFSdYTUcr8Io/lTSLqaOApszJheqaxTLZ4QD4Olbn3
wN5vhhK0ZQ7mE848WRFmz8iYcKrD7ITvRnppTIrlGHPCTSLCfzkCXl5LBTrDpUdbBS4phrhXq2nv
fdN7cvuUC1dDYix8n+F47SaHfuaBaRwcgGkKiaBRaB6GpGZlEeGDPSh03xqeZbxZQfLHUXQWQfkq
YmTOOg8B3Sl4bFr72w788LqEqXPfF6PeeQz3beNcPbXUO2ZX1xoN5lUcMn0n+kQOY8lRxD62XwHI
bnTJYPo3eAiJb5VMzxqAAFWlWsvYpVqfUe5elPhlSvqNhYr4Yr5G1QKXhOKc3ptNDrVu3DeVFv1d
98McrhYDpeTCtK9NrauVtJxWrnCvykk+MjXuo7Cf1301PDaYypy9QpK4g2ZaDeGMImQfwOloH43Q
/TFEd3N856H2aLtqhH1WzqD6FXXCxZn8w5IBxFNNvFdNDVjcmdHrD0J0VoS3H0gWDSKTv6goREiN
wdi3w3xBYe7iDwglVQOsYndaY3FyXABCugFqbR2hGcrpuu9TBGtqlIUw02NB301/50Dukihm/Zme
KgjZrodmm5W5G6wOH8LE3ElZfOgto0HNW3huz/hLbYLavwqT1skSvfclEuM5L03SAwJcJosWNww5
Pyj/VhFe4t6Pmamf3GDylmIWlYgndFweGak0W0Nk2T1gMHRRW7pNF1phn2MZUu7B2xwdj+AUDZhs
1+s5TIuTqj2eFIjxx0BS7Ds1IY2jkbxjQ1LTIbHbDh1pHSgcI3r7/CN1GfkJkR1Zja+EI5/CsjlH
C4z23MHZsxzep8hncGljMl8M8Z8Cb9KxdHBkqx9JEXwsWZ4ntgirqs8f0Eek2yusc2jglRuGX1WK
/HXKBMjQpU2PNF1ZGgzcw+XDdJCOhAuhsZLsVDstRwEoxbffyqDGNVluAISR+ZqzVVbnoa6une1B
eAyMAVHs0DoVTXVnsbp28cDdBpjdUIb2l85h4eOzR3a67LrYWGVzRKEQt//KSd3hrPhsIVFZZAZb
3JjiLyiM7NlKbQYUJU9pfWZwEgwMGRzMKHoQHuCbKEuHc5RrUmh9YxOJkJqiJ54uXeP9E7EUZJb2
KXWqBacfgu6I3vrceWcKF9IbMN8ai8+VCCBG5thcNSLfFhY9gmXiq9B2OWJWLr0FoiEmSE30pIcB
YTyziD+ZPZxJVP9qZ6BJLk+J0d70uxc4WviTfx+7/SlNKL8cpkyuMgF+lMccwepomeGDsIqujO7m
NvNTq7+P/l8HJzcGrR6NyYMNKtYgZbS296xSFD3YuNyIPK+QysD1TDBO1aGovY0Xhyc7Jz4NAI+a
jN1R3//TLpBbG3edLv5qAPnk5KCVEu0Vph5YrqnYpzFeYzqK4BC7qsvkZerLh0rYf+q8w8282yro
+Dj1FLC85BcKBeAqwuUo8/miqSX62/d+cBKl8eZhhvl7WzPyah2LcQ11loRhUaZ71cawZ6ZJ/d1g
eBenDu6WCQGvyp82TuM13+w77Rc/HRDcKJS3RzytOTG6AqWYDfAC2kzuMukElzGTKHTNJTvMqFdm
wZgZ+7lNGg32PveRskYuATk+S9BiWSi/9UzUMXYNsCLO8n8V/H182lr3MlZ4gFtuh2aSMj7NhTlW
boXuJrQ6VCYyyVrQXgBeJy6mAQ4CuGMyvMQyjNB4ZArZmdNPOQX5SaUuzIlqMLZ2lcu1tVjdBikk
+TfOqwD9pGIyTgFApmBVQKzYl3LCudN2a8YPoLxMXI1vYSayx1SkqJQgBSxPYqrES9MzIJ2iDnp2
0kQz2P2xiQ9IVdY7x2fLULhJeqIpgxg9SetqzCylkVek/+78+cUuPfvQp8RRgADDs81Kpu6oVM1y
YGSHnXvSPHjRDwJJEKm6E3YTo8uzimi+Y60MRC1VfzfZR6WSrZFlGNNojB8MDW9VG8Zz7X4Mqn6v
yg/9A9RLj/onRZIgTGT4L3WIZB2AIraUWk6hqErNgkSe+k/Dhj9FIDjnP+vptXXfvQbXNxn9DfTu
vwLE6W4UOJbqFGbdT4zBuMXdg0quo0jinML/cXRey7EiWxD9IiKAwr62N5K6ZVruhZA5wpuiKNzX
z2KeZu7EuTqtBoqq3Jkr2/OSoVn+V4MbQ+C583CDhRGWSW9XVrcOWocywh12KIOsXdXck5kZ2AnP
yTGH0lJF1o7U1DTcRjBKXvdHUSxnk3cN7sbHNz4gGDjWk2VjIPaeR23si+TPs2giFp8urgHbUiTM
joGUW09FqCF4m1qbzIpEs0DvH/yX5QPyy1lF+51U7RnTSUcHSIbJNynAjwXRqnbe8bRbfPgSMSyg
XBx3StpBa1HsgGvaJfhbaDRb0yf5PBQ07ioi7GbxYeKt4+rkvEvKJHkpNUp0gF8gepz4FWGhccvz
jJMxFGCKys8QcizhIXBlOT7YxYJFqPxDWDQJViebL5Evzg+cJ36m3QKMnUDKBjDGhNzzB/rB2udT
uHjglg/FP7QDnVmfWJRIax7t3Ft+gNksuTKXcUh78lV9tdlZtjlGQ3DDWyX5D/33SI3O8vVVNBzI
8h/OcXtCv2QERu8U70YIGQ2q92JGGN6CxWmVLBoyF5RLxP8mgMbWkI3z/E0m8sDhYr3kYZasFfvy
h6R6yrzqidPaEUYob5rm1MvuOHX9gcDB95gmh7FydlxVZdzZ4Us9AhOoTrWqyAUxdvVeugSU18M8
EEz3d3xCftnljUOp184STHuAWNnoFeB0sF53/hqW77rhSyYAN4lyvTworv0bDM4z30jFSxehaJ2Y
+jKI36Ay8MnI7WBCWq5O5nAtGXzw53hbU6fQcELUhBAR3J3cxh0a1vveD02m40eBhFbz19Rpx4n9
MTSAQ7F7p9Ete3YM+O51ysDlonhT2ciS3EY8dGmLDT8CIMX51/yoCDsZ1r8yuLp5uY5QbnrLAq5S
yUPfdSVpI7KvlSeHdRAjfIZNSlbv0+Z3XB5uUzsbi+pj2lVXQJjWbflv+e0squQkRvICpOepU+Wu
Cz912WxsEvkOpQx1me8bOrc0/QDcLFyfoDUeYvO2/MzlHxATHOXt6VgGO4z7ljFBormI1vJ0qQqe
gvVPsqVaPseyuID0+2B96JZPLBv7NifwTqX/aI5M3OdngqyWg+6LQyBopqPi/5m39X75a7jOy+LC
H0LVTqd2j3BKp2u73NZcDcogYY+Zh0zAkOl4By6/saoB4DZvfRPtfZHc8SPmKiIzSJVK+6qbCNFn
t9ywgTVjDDwRM0J7/7c8D6mVjICvoqelHu8ww+xXOUEAuJm1sU1zhzNaE78vxrMkN/cmTD1zrEnq
cG+JvtmPc/PPyubXNNXfU4IVWNAvA0XZ/TRo6QRnelB63hpVcUknP9yTHHboqbRD8iRkaRIPnDft
kaYMz1UjvRNDse2CoHGpzzDr+ZWtB0+15sfiSaGsF39+hLip5S0tTXxAtGcEghlCZb+riExXjugX
mbhJxYBHvDunvOnxVsAfEL/TiM+wCY5JxmM/2d+Z0Ncc6HWZZyQgmD5a+kJhxkrYGpkbztdkwcVs
/noXv4sxtMDVCBaPvscJs4zOrdVtKHrfDXhIPF9/YXNJztrLePHkHlEFvn6KTzlC7EeRMStz6xs7
ZKbtckb3oM+rkyUHXn3nKs4j6ZxtrcSHiCY7dz/3AQPmYiMIt5bStE5GDaXCGL8dMPG8ml4Tqhuj
rsLWBFsppOOJOoNkbY1EmqFWnmj0PpmUTs5opaaAkjRBKzOAIzc8TM18pzvjhfcxrBe2mUN/bKb4
MLTxVjdkIuV4ZxkM6g11aHr6lUN/3Dtz458H9jEqdczHitHJlBm8n3DiRfJRGcmv7tj6LC/SGsEZ
E9qpSFiOcs2MhNFF5s3nuU7381ic/G5+FjNQKTe6LqXrFXhfaaSQRBDyAjzmxgx+l9Xd4YsZ0JYO
lrKgaQH4I7Nafbh86BmuSeiG63TS53nOt5MJBzHo2mfhuMgnevoiU/JjJwHjn24NEfg4uu2ldfMH
P7ZuTd9uTSbFjBJsIky8KYLqJQj7F6fszxkWdtNgVEGoaaUi8zG2hmPPpQRJuK5Syn9NME+myv4J
qzr7saTAEtdjHVXDThofHURRfE7um5SsAmZhavI9mn+dG/ZkiNoO3buAyNGFwdPmu4Hjr0eBdDjR
RqmZM/QRr0DQfS8Z8N8xdB85YP0Nfrak9MKW41d2lsmbF0XYWtviKdLtscv1g7LSQ9vaG1OLI5ed
OA5ppTE6G3171/kY64h+HqIcxWAgGMFV28XNYifPXn0rOc9GHBAbTqu7UDcFiDgastrlXjbKUh5C
2/3unOA+jqnRSBU2yYwJoZjYGXYdMR/D5exSchltd3isOxx5bn3gct3g1oO8HduN8ps9kYFVz65V
xjiv5NCeq5w1PK5Qh0mSm7hXrC0bj60jMo4bnQtapHuxhpFan+GvEeaLASXLma09PpZundC600JG
XRfWRBx6Ks/zOFzIQkOnM4rkPZxqIA7dPpoW84aEckcAZMDeJqjodV99oR4FtbCnBsas33vykFNX
RPwfIooNi56xXgBbT5TvCNa7Lm1+nCECa8pDHzEYAFnZ0jtSuhh+Sly+dAe7qY0RN7kPGHrlmd0Q
PyZhJ7HsUfaDKkB0I4voKBFT8OSmqt1jNePe9Wifxx6Wk62ck4sVsHOcXOhN/VaG45PXNNeCO8XS
b1rV7/k4HWIXWCT7NNg0wTEbhhcfqyyZiUufuRxRULZmb6ObEW454GPYQiP/vRPuKbSHU5und71e
7PoB3fZYU70hOLhuv9EW0qxIjVNkObRzGvWpDO395ImfydUgKrPsm7Mxbk7dX6bY/Q09Kpj6AcBd
YAtuEzu6eqXzpjsG98AFt4wwDqp2n3J73KdJ8Owkw3mMGI+Z5kvSRjuate/BDqIcoCU2uP56m6H+
cg/Fpfw3WFRGy2JjdrCO7QgXKiy6FndqPJFwqY9dK++ENz2Gnn8/O/qxS8LXEIm4qMNTz6o9pNnN
wFxistuh7Jd9k4UrNiF+NwM29KR+xXl2kqjbno7XFHIwexPnmSVy7eQi2HF9jJVFRwe5FQqkXI3H
fcz/yrJBsTCSb8YMn35j60PDMbUXQCX4UQEFmSyc2KeNTRZbd1T8MijJ0X5080PapnvwE+Y6FHPd
wsX1D36xfkkB2K9ME2SNyB0AQg0HxKgZjq2hznWL43BKJZMK11ekz5cGqC76caeIbSCzdRI6ZJDl
0lwy+0V/P41Zs4na8s+Sw++YNndER2lYGXvYul4wsQn7v0Nh69hi+HVcx91wsWNCqbP7XPkGLlen
Zf4sOkXbZovMJ6d5h9jpAXbs5baXeI/l4DPEyehoNQ2/22oK1rdwCeZLXBhMFHWTsMPX/VtRNMY5
bniHKBUeuyY6KyX3QaNoPHN3VcTiihXyverAzHSoZIIHnW6JA8UwJ7Jg56bwMBwM2T5zWBNsR8p9
CLMPNI5BeUfp4udMvZeCCUPnVx9xS5yycqzHuclJK9oQix0HLg0CrSXAzdkVrOEp4Jif5OFTm9e4
iuoa7qiqL6ldOZjvZpJVxec8aZ6sILL3lqrlNs69J4rSAHeY7cqosy8bGgIIJw3laGoV0kjLLBsg
urA7yMKL/D5257J0LrYyf0uYAXFQ3scZtGOGBMO66egIahlXmC2bj3I6y6g9E3jE/oZvrd0P9Lhv
204Tfo28O55svHSUHtXde+iHTzWWii4vL/gH7ucqZzquZIKxKjB+ZzW++zyExHW3XlFTQ6oJuUgq
T/1y4ZGrd6cJXIbj6so5fOE/3KMUPBothd4siWQ8rp1BMH6ePxC/H5QJsaimzWg9DzZRyETtbD5x
N4F4paHhZGjCpQKSmB/7dPaSfcAD8lP6vCsC7FTc7F9N4nwlPRPdotGPLR14aT/8U5bxUHdSc/s6
MUI8aMWAYSUjgqogBUk1kgfgL+/ah1Ci8AgIKdrckP/eLrh2by7XMbnTqPM/aQo/SZuBVxIF3IqQ
2EGz7qmOP09Q3pbjjxM0r1mh4JNQKNT3aMtFvkMoUvtxaAycD1AaPUMcDSUphWDzwWaCzQdptcYJ
tiUDoDQvGXshZlr5TbDNpH3sgQ3v/Ebz88egog/fK8uDnmuGqyMT7QI5zPMDXizhazRWPxnGyrDq
UTiyl9FQnKH9Q9FBC68N6oZQNxrh0jhMRw0TH/+pXehVunDuokEXe8FaDZ/D+AQprXciRXeYbCRe
gMYvMhc730MWdsucct52rwcqV0V4zM1pE0z6pfVHxgfVU2JR41AqutvnNrsVBsvlAFUD7D8PtU9H
qKqxxXsAUxxMi31A26WwPWfP6OjJMLudm/XxPmLPh29r2nSG+aRku+gB/SEW832a1FeaDF7ol7im
hbr4Uf5kU2Sra4ImMyKoMWn+fhOyUMC1o0cSruBwEi5pxaVyAHD7FmA3++ByJmWp8eriEUQp67Px
DnznZ8h3oJzio57VxTaLHxMKNEhj+HpWwpsZGqnBuGxgwMiUwyDv5frt0aRu+Nsn0suDOOCYt9oH
mw9pJvTKLh4SP3mKedwVj4pgxWlcdcjZo0amRXQjJQPo5PVhqSBNQ+vJd8ZTGoc7gwnr0eScTn70
1rE4eZTr9Dk9Z6NLiaIVYn12Dtqd/xzMx9y66NKOh+1vQUyI4lylya/rkmeo3XzCHiYQ9MhddTar
Zt+jZrsBGRrqLDCEYh7i85hTfF96+dFMkPxBJVnc5tYBZRq9fmQ6RJ/HSqmIiNBALsWPwIcWVHAS
fngdDUI/9bCfah4JHrApbYmg2c+FwRZo1gCfrNlfl2WGyCd6+qHqgfknBgBpr3k3bEoL+G4Qdwff
0M7W8bBy4wmjcEd5SzjSf+OwwFBn8E4DacZqKBj5FOQp2fIejH78CMyO0atvYjAf7ruk2zL+31kO
DeK9YgyL2Sk3X3WJzSZd+udm96PLuwqvHJYpg37gKbvGsL/jZR8ZZsa4cYL0JSmDC/GMx9Kp+Y0C
B8rnyMl4qlDWwRZ265CdlzPLdD3FJu9GQ5obXwKAr8FtH5JyAfkKbCO8DT2X2lhDetHBtMbim+MS
+TFaOFl1HQNwR0xi0rSOSoldyfMK0pDaaZBsmqh2kk53hmgvZWU+ywmhZI6OY+IfEr844BR4xuPJ
iUPQDEwz605xqsJCr7YuoOOgDnadxJWpBhp5k/4+j+eXhF9U6OTctIsPhTBa4iBxTHhLZ+vG3bhO
23KjhaIjcRzeypmHhBaITIlDKPTWYkeh5/gCOFw+97gZiArBQF64XHFMGkUBI8hkfW6WdJaIiu3U
MiFzc3EtDOuYuhE2I/84ZtFKhNOuMU2DSaFDGJSMCtt+RllZmu6niXB/VouRRE/2sNycde7R+oMU
NeHYzApMisu/TJjFTS4i5rCzGBi9lHGwE60KNqqfD1JPD7hwO1q/nB7bSHtmJvEb+OlHUWK9qUbj
kLGLI2ErUOKR9OI0V5TcBpA/WiPdxjF+0jhTDOyhm26tocg45DfPJiuiQ1tClssRfX/BLzedcLZh
7DOvqFBOzHKe+D7H5yydnsM0ZgQ93NoqeBFzfx7hTvKSEmebfbA0nH8ebfTAmdjrZZZcqY7zmEpY
l0L3q7AwrmjbfCgca+sj40NeX4V4t1RJ/rXjddb0T0zMYb+Gd0EY4AOydmlv7ceIXjSvljA4PWPA
ch4XZ38wGGK1TE7K2ePQWKpXVZkAZAMs4WNUf2bU4Q1j9thzoFm6eS7CoTeY/hBg/zLx/yHk/SWL
0BPwt+ZV/GtoQotKXEKexSyYb2ZQ2w9VhsLPYKNarBc0Ohc4AHNGjU3i/6UTmmq9RFfd+pWhA/BH
v0MBAsAGr3o3m+XOL9pr7blMoCBJcDzCd+P1T/Cx3yD7U11jvjqK51eCOC5Hdnpz/CSa8eTUmb3J
o9z9aDz2ZXE739sOPsbaTs5jV7x2NLat454lQAak4i1ZhcfIb5rznIfIa0xBVsqnbswalzILY4Ws
AKjc9omt1uUfW+Enwe6OrAC/XFgxqCWbtrSRkcmvYrc8N1Tz8HiOgCosYlXUsvb0iWfKBe9msjDM
jMW0ZtKgbWpQE8jjBjsWEMisDBwOLoXReyeOYJ+eGCzAFxYq8yhZNLsGly1MJG8WN8k5xYvHvdc5
+xjHMGkp1s05rDnti2PWoEx0bn7OuY6FjN8ZS6IeNjPK7aBgB/E2ECyZW5W1785ItS7rUAGNtEz3
Xju1dOF2RKwtH8jtTJimCA+Dlx2azH/t4IRHBeq8DZZ/0y+oaTseb7Y908Fixe3wVLBactLvtxEW
YbfvKWe0oHvX6T8uxRMxIHE2HfOIsQbLA4Dop6Yu2Jm08TG2ogjsG42rjczNw5AH/3Ro+YzOZrRw
KoNx23rHuLIubaBOXYPDNGooWQ379hz2OHizvJjpn8Goag9HCwEskinqbjT8lcEQ7nOe8znMofx5
T5HNqAR7AtMVhX/GN5a4LwdkgP5nOoqOrulTKoIfBwcS1ClKLSPdPQccKmkk1ThdzROv952OcbsZ
ybTOExjRvZP++DjyVopk8bgQK9o8RPM0QPGAySnoqFoVnrp6hblHcSGZ55p/Lf2cduaS+PNueLyO
zMgD7i4O+HkqGADNxckIaQaK5vRigdrgz+JFoybWZWlFoqiOuiexZZc8OV3wFiXldYqKHf6fsx0n
uzSv72Yfj2Y5O3CGWyyYWvQvboKNPWotb8PkugBixXLh8538lcbU8JrixJwucem27I7apaC9F/Q/
19ZDXKRU0Zu8fbDPFuwi9h4z0WNrNgSo2/HedGIYWMuxMUvcF0p197UdXmRcPGj6AGCOIAD0Hmix
isHY3uBB2ciyD+ikUnQGenRDq9Q9Fqm8jtr5KzGfJ/JBUMmILQZRw+Hsz+swxM7c62hDkcd6aepK
m+a5qUPemktyM0hpLbbCD1e/dyVzWXdgDko0PL4Z7EnaFrjA6O8pCzqns1iX2YikHN9wTW6GoH0b
s/JcjkG2H1rKG/W/sufFsSzj9r+JnZwXM9hobB6Xqr7T6KU+A4u5zFZpCodChu2XG5mH1sy3YVge
6GcHBmJpepxKAbWAivDKR+E1sGYZ2N5AV7FHpsQH7Ih1TzhIroqa/1xXS+OCN/3JGre9KrOHGZUq
zI3PwIVwuuC+uTu2drkM2qJLHMdXdurPlYHegGxMHtcqbhYDTVqXHtvlPhKEoekkzPN6TaPptyRq
/opUerMSHnjfg8liWz9Erc6aONjsLtI9G5Y4ACSCxc/oMB/jbvGwJFBJ4sHqaifkf4EbG5Y+4EAN
Zthh1BDMagNC5VE6at/45Z0Xz38F0TKmmgaDiID9NDVnQe6+soL7Mt8OTITDKXlYvsukCe/GJN5O
3U3GdG7hrQQy9ljM9LTo5FrNE7gVC/resj8pSgtIwMDUAC8p4cn+Gk7NuFNJ/ZdHJU8htbuaqSjF
UDr7cRaDJqtk1AKByT6wpp7r2Nn6bPSXQ72VGBthMaaicoVm8b25eP9JaMYFgjaePdmd9WS84RLZ
+i2hY4mtSNBwacyoNr06UXG6I2j4ClfkYJkRzgSyjaQ06w7QJ55XaOrOw3JDThVBcfZkpWHuhyH8
lzeKOTCKQiKeyhDXQwqKn68mScK96mz8xCSKcuKCw+Sfx2zc8YT9Vn3M65+TTUl5sOeblOdhuFuB
esC3xI3SlxaRsCWhjVqpDMUcYXKeEyN5MgIJnkeGPSd2iyFr7QM9ikwkk5BpQzJJPKrAo3CZbTQR
NB7u/SSqz8pk7fIa44K75VXDXdiUU5veQexOCejL/eyHOHSCed7EpfU0NdXDAN51oNvEBX5pkzlc
I4xCK7Dh+WDAsooUoK5vsCDiwFs79KZvqGx1D71D23tr4SDEOflpTdF9ZyZI33VlPiaAVbBW0RlS
Af9n534BXUuXhFlFG8dvbxVYLBOmcHfrEaF9Pi2RLNJLw73Kw3VUD+kHFgYsqzgVEtwRK9f2OPuz
YLvL0tCBqmuc57HC9jz6UIGrN4+yBuqWOd8A18AOxNB8gwLPOEwwTKnjS26+jBG9FOOwpfPtmqE7
8ZgQ18gvSYyVq0Y8tIvvRtH3XpCtN4vskGX1VzFZTzEOCCzzzMEXEbz1F9lieI5LBncsjjen1dA9
/bvGm9DaMDKwFmVTuOML2+f2v5atfCeqd9IJ6Mw0DfPjDzK07+bxBzLgqjJfQqMDjPQ3p2ozOdFN
UuTCQfvBSiM2Jy0CZfzKIrIny0B8370XAQRZVCjGH8mqnlpa6P1tyUg2545sBUf56E4Q5F+OXkED
ZBC/iBMMS5jhdRjdc11BbYz7YRepZ2hRUHrj5KFK5BVHJHP/GlcyQZCxFy9hGzK9dw7LN4Jz7lTw
lLlQP9153ilefYwfOFRyOYcU380IVifBxrW28WOvs8ZbKOGoBqgZu8I3XklpXjQ+KM7n5Jrduygz
FnYCK5Ph81GRFBCkfL5uoXBIVJ8qVb9WQMSzMUAignk+hVA+zkFQM7+Mvb2M6Gu3acTFjF4Gxg5t
/F4m5ilS1CX0lCrX7Y1ILQJCcACMBJXYffRH786tQDuWc1ruxdx+5qYnb7Ok7dszyZyxgy6As6A1
2yk4F6nsDYveobKZ37et3695m/8AMf5smViTiBWX3LWpTaFBT2XxGRP6xamKV9l5amVnE2p7p+W2
cY37jNiiBA6Fmot4PfrR2ugE+l/EMhmrbM/7dFMXza7zPHNvRyyypOSEbpudGzVsWrlgXi0asOXt
RxBbX2BSt2McUnQUPmbREBBJn1aq6PduNexxiK/h3DCwI1Fn9zdBpiUFoqey5io0xhCDY3J0F9BN
6yfWqarGo4J3yK3ApGrgMJvP90zV15KWW8XPKHCaKrt/RyXeNw3NOLYfvyTFeO9yCggUvThL2j26
q6LooJcXlYHzTxrnxB+OkgAjt2QG980J8y97fjMlFrfe5mRV73ASrWLKLRKJ2Bh/xk7+W43ZH4GH
FWXPFMzW+bIQNm9BsTx9dHSSjMouLWZYL1WwZMxTXjJg6J0vL11gkYkkk1YQM4SMWm7rJiKErQgp
8MrdzkVxUebEuJ4ScoWar3MoFNBxrCPFjSNdP72PwQ6IjZl9KRuUpMGef6qSM9mDs3Ljn9g1dlri
Is8JYHUDldRVx7Z6uuua8dJE5tElByshEKwL5vAsvnecsega6Nxtzv53LIurxQKU6Px14OlYBX72
EPf2F+VY0apjOSxbeGXZhIeedqGcr6b91oC2lnwFBx0OvYVjlks1ygvrPRc5lAmsEHCFmtc21rZD
D4jG5a9re/e63PpIso+EaugBx5NBodm6aqyboFxnnmJ0WvADzMKt1By2wk+pLWnVVgv7ZpXiMM+a
NYsKEbOifaOS01djz7T59Y8uXr1FB0b6m9Y9N8LKW4aViKFPWZf9NVy0DfFhaxUExUusyOMB9kAD
4LP4rqI2jfnPSjNZlq34G0puoLrCLIqo+5K5WNr7hd7XS46uOBU9KkES/4y/nFw7Qjj7nUBqXAlk
OxjYFGuDaejUW185IdiFTxoX8q8LKGllgOV2AoA1xSm+JsEb7MY5PKVMnUcmy5GXMk0Jm5tFPhIK
pOOb753hbXVs/wkn+XOpNzxCpbzzR5LrtUSRXRZ4APPEy4eNDPR9Rg2K0Y4Hwrw0/wxqXxXtiRJ7
ewuiTptLn5f7XfqkNCp8z37ioMnzPFmaLfIgQb1gXF4uxmQ9Mu9j7gH6PgP3FM5sXBj9ZjQEBLP7
mxaQCpfjBCe1PYCrI313PK32j28MH2ET7Nul9r5sgdKxsZPZR59125zxTBdHWztyHsZierXccIN1
+7SopiGpIlN3HCkivuDOpGeKs3/lhLwvc3YAikfE2IdZCOulYhGOHXzs0g3vZRk/zrZ3A9W2TzqU
vdGp3oilcNHcueAUWr1N5P+Qf++Yip8jto4BvGMyzCBUaAk3S+yog2Zjk3bv/uAUO1tXONd4Sw1D
gcsmM42Nnbhfk5yAQUUDTOb8EkzVJWLeO3S0fJo8K0Fpqpc6KNi42N4h08OeuaXLUBSflqD/Rk7m
i6R2t+CC7nyH+B3e1i0NgiEQPv6chm8CMxYtLWpvKX95B3G59Lthn6h63jtIGiREFBdzGNgKwfCb
5F3m2JhL3Pln2TYidz0EvLjCsQHsrB6xclypSfxxjXAdpOWPbcgLh0Whih+KOt4cN9jWSXmTUkc7
OQ7qaCT6msnkOk1MWORA/2IFAd0IT4GiJVmNQMU5pb/3LqmmDGTU0C5uzvFCouLgE3Nbudr4phyI
w5aLJjJL3IA9k37IHF3lbOxOPUP6oW3FHg+yiD8GD1xm2lDTYvyzQ3kQujlabemCf5wjOITpLlro
E6rpl/pzOl1hX8HMoaizq5qvVObFqpsm3pr624qCR8U8ZBVV9NDm8EtxPNEeJTE/+0X8QkdAtx6J
TBodArTVd5hRI+PJY2izbB8RU50PosXbyJIsZgFs4gqHejXEH+5CgMqDkTR6Av7TOFumeojF+Lw8
9omTfcjIvUaBsx28lLcIaTo3BJSSyxBZ6dvIgR6mJHrbqPowvelrSDkjiPTRIluFQ4lhskW99MG3
ACxO6BV2KD5hs/8sbbDL49Um9IYNHB6sfL8cpJYDTM2ReKci98OgY6YWJDOTgEeU89R+CHks24gO
DQwDD9Hgg9Dj3QEZe7rFimWHMtkAywy02LY5C4zZJLrSKyGbc8h7V5QdciE3GAa2AFQ9VZwWdn98
dSunx4TJP3MTwc3tcw4lzTHogr9oQs3R3BwuLXXate6jtHoZzfbDKL29o0tua5c3ZjDuzWikOq57
LURxZFjdrj1RibsR+x8UYXLkE4QDjvbo+20JWrDRuCOD3NjknnqyKn3jfPTUQuIzS0Am6WLA5zHx
mGTk/4vG6bavSpA3jjHC/WPA1nILUz8dYJSS1LK3xslwgzOVdfpgyvZaeHFx8RD+E4FVkpLKtR0T
nIAESCDWblc5bK2lbjjpwXmoRNyRP/aBEWnCxvS1rpdlsiSY5tNNneb9AzL0S11QfBlWPAtWEO6x
vu6BuJ4by/oyR//BNGvUug4dpRVkgEf57PGtxqStF+OOQ+FV98ahn0VaW/DXMjyl6HtXm9IeXCwg
apP6K/Krs9clnN/r+qlDIgzmGAZ9x6sT71Ri/9O+/W/ZerZO9GAbuAGjFrKbFZ/Muv+1FCj/GrF+
cGKKzOTBLmv/aOQtd0/x63fUUycFkcvS5pFpNzChfoQUH2Fq+jA6hitomV/bKb+sCFw/TyMGG9R5
QzAQ5FQ5DB4WjHDV+bxolkUdj9UfZEISwRBHoWXYt2VrNZbevbtYiEB7kZRxt7X0Nn7EUb4mYaFF
dl+G4S6emiNi/rCiDIemxhxkbzZZTNVt+4ROCBx5qRejyBt73soTWC9HyU6+65gQ2nn30ruYF53+
ZkbqQi/vYbmBdWgjjbKVdAcWKUpIhe3KTRbymKh+Ah9hBptAqfdBtz+xKH4HTRDB9KBUmfouXHxA
xpimd4Xo7gAwkiyjNwaBFAMc596kZ79e2+6vZbI/zmT6DYiKj9YGb6XHUNucJG6VABw4X1yPjsKA
PwZoiDJSs5SuBR2zK2eamaqEz5ZXPvs6wNYce4/axI7bqxF2EibPEAv82mEhrgbakOvp6gM/TNwC
M19yElNxZj2G/S2iJwf+3dp1upoVLHzWKGIlBSSbyMj2nppxnGQPYT1c54SjdGTHb9oZqFRhpgTC
pH3FUftChOlSNuM56/HSeM6EdI0XuXVY4KLpaLQyxoOLRaxI2K84ifGqoAatUq/7xJcPBn9wMJAO
e3tpWOmCu4ZdRgQVYdk3Ggx364wcbNF9cK/gwqEgkFnAnMODqUxNJE1c0c/f8pAY4OS21EVH+WXs
ferdsRsWxnOOEdapTIAQFmWmej2V4rHHAhUn1ritlA/Vw+T/Vvekm2hFZ8TX4M4bmBAs8UixzTnR
b1LfvmEDiaCvsaON+lCfKZ7Uh8Cezlbofk/wMgcPiVcTump5OEeNczHrbm7OQHPockCo8fiIOP5W
91RpWAUusbFQDPhtZ19F9bsE7JR4SBsBnH9oPmtw5utpSBhTMKdD0bgXg/8VzvUFSxfgIl+8LL+V
wmG6yl2J/zmizUIwVMvuuyBEPSwWX8fJ53tYDdg/V84wHabEOmJxaVapBKcxNxds7wENauEmnfOr
spKHxRpn+8mDUijRbBSI2Zxj06K4yp2KQwtkAgcBu/Zq8QXzkc6ybV9MAEMsndQnUOdQcf0s0/7h
uToWo3FdRhQKTobESBBOjC4NiKFtxsa4y4KrvbwH+s+wGp9MPV+8aQoh+UFByKpXk5AxNIuL1YT3
45RQQcHiUNn5Qo0lvc3+gTFU+Mw7/kA0nIb24tPH+mWmww7h9UoEFfNPemeOATwYCroYnIz0Giyy
3HKwRQw5a1VeK8TGijV6WaujlvCePXwPfXxy8JwRr9pOi7NxKn5EkG37cN4keXU1fPJ7JRR+pMTP
MCkwHMT+Lc+QwOVySUjwPcuZyI+fI1BEEGhCaRziuTkKV+18thSlbx6HrgSaVxKeZKm0eXM1tsvq
11yrxn1xu+BdN/JvWSM1kuCisjLiveswMYm2o5mCkZsvQLQknIjD2H4IwuRxlO5haDDlxyPeKNt/
Mt3oOxrq51bF36YtmL5zP4k6PJTO4Kz9sMyBR4B26Nuefqw+YHwAPyiTJdgk+4HbF8GJdLzo6djq
CFqQxrh6yPzMZMEqLruEoZGKyXSnd3VZHhuTzVOmgQFIFd3/x9F5LEmqZEH0izALICBgW6lVadW9
wUr0CzQEGr5+DrOaMXvdXZUkBFe4H1/bTplE1U4bcRU9K/A1g8qxA1RK+GXxNfOWyQhxSuAMQBB4
Eso85TmNorYvPGscKIneJi6MztZ19tgYsbEwJ4hL/5+coISu/yVIs31kBf+WhDba0+MpNMFDzDdc
TbwrkMu8+F1wLqL4vcZcX/Yuqi9oIZO4MdI4zzI7OTlbORwEgg0Xs4zj+t8kG6thRjbi60M4Yj1u
l1OJfli5/Vsgw/eJA4Ma+3WoKIRzSsLI0K+G1vuwziSG6lsvX1aJ5UdpljDmoe7Th5TtxpL5P+Ri
8/duThVGpN5gC9fiefbnfcKIDFgHnwbxfSgmws7wW6IEwTQd82oHaleyd9PjcF0olLKYlQNimJbb
Y2EcaZc43hhhidCnqm4ubVI9mUbde/4CuNc9rfmw6+PIIOSQ9e593gtgmetL0eNjZfdog8CYFvYV
au41I8YLLHm6q3mg0I5jvOtT934Y85cK5+Ed4FHiPjvzUjrRbe2EgmnYG5+AAuFtWen8LcGFTZwM
vKLey0jdiZqN5piZx4Ck3TiJPmCHkOYRPXdqeAr4B0CSv0zN6nSD5Xln1hspjjVOUlICojC5j0Gy
rN1I2Uw/Szl9d9S9ar3Nm/6NgTQpCgBi6q6isE6vNZUTQ4gfmdo4rlRx8P38M6nZy8TupR1HssG8
x6FDKmf6xwZKDMrdnUV4woC3scr7XZCai6X4jHFY7Q1BNWit/B3bIAyRIjhHcxMixG2eM5d3oaBt
8G1IAR7x07DlB0T0S0MoOIOpr7Zz3xmiMWbnsJ/H7sXGtgqKI3muGFVxpnJTlAAv6voZ3R6oWAt0
NuMaoS5rAV024jx307VpSUlwDLAS7LF3M3T9vJ1ek3z8alNk475nl2cvCf5fVvybcSoql2yRjKfF
c8ZrjwOSOoFrUdk3UdOJj72Zz3Vu09nye4W8erUEGmc719kaL6Lr30MzHoIEmilvALJS+K69zDuV
/NLrjex2+jlfUt6Vy+/g5vvQ0ch5TP+x/rIJj5/Xi4IpLqsCHLq4BtxjUEdfxmCtipAXBmVBrwEt
8Q7f1/7/vkvd5dihpf50E30/afPT2+4ul+2HY5NjbTVtdUt0FtOclOOpCP3vuTWMBUYCi73+MiJR
M9Zwo948tw0FjLdU7wgqDu2KUyu7B844XBEjbnVmvFCWh/oWesm9ZxkkNy3wWQvT0g40xUSh1o3U
O8kPsi9eX9196KnPJbHA5DTVZlH6X58ptmsdkCc1HzuHdmrtfpPS2pRucHakc3RitqKm2jtmemmT
kEN6oqecV9WEbYXX1gQ7t8d/ttQODS/R2+zdmseywDRYorfxdPWyTPG57avPyvSfZdNad1PcA/mz
XYdldFfed0ucgdiWrBd7/ZTY1QsLOGYI46fviccsQAUImf4WT8VD0qnXHgALTbqD8oJnafDMS1vq
Nems/S8P5SEN8MdFqDdDqdShBIybkpu5FXhj91EnngSBtM6C4hjBDWN8q3psPeobgHPIyasCun13
JFkn2S5S0hEXXrB1fIaidZ5OuEdByNlRgg95ItMAdtu4uIe+LY/UpgQOUsw09cOAVooIl/Y2Z2Tp
TWKLkQmQn/vXmfNr7IJokTU6g6ljcqSYbizB+IrW0Xtya9dh9VNT/3bLOUGRjPVNXxyfBamxnIcI
VWgOf7MPWRdrFPGLneQbsMDfCulm30ef2EPRjbCRqWR5G4R39Xj1TCxqgzDju1wevJa1YV0RPDlQ
i6GZg7cfPzccCO2iXgkzPakG8f7MScv+kBBGeR6Ec2D7/DdCN0Z8xkGMvEazkTKVYD3kV263JWfy
2mfdblhQM4ecIT3QLGgE4ISArJXoVQTIdQE+QEqstKPoir1bcy6VS/PQLXQywZT8Z4z1WgfZ1bii
ZLqFEIDdQyQmEiVzgIMOzCmcYWMpYRpRok88M8juGvsuVTH8Fss5CGYWY8EOQhOaQN5hjEox60iS
jrEIcGhyFhcL7r35q5Ro56x0FXPwK93ZNkQmOF9W6zyOPM3ELLwFdqxvidWoO+X09xq+ExYmr98r
aEFe6kA9JgecRUAu5bPHW0l7ET6H/F356rcMaY8paYcsrWF78O3UkwJsPz5Waf/geSUigWa+uI7Z
9/1MuDJaPy/epZ0mq62C2eEOLa5Nl32ntcTxFYf3fT6vYKye1WVi0LyF/69CRpcDq5bOS9VkL2oc
mfV7TNikwRHSFwupldBR/3+AuoW4jq74MCMKPTlxbg2tV16Y1d2sTP84HU1xohneOQJge8KMLQ/t
fesQ1dOM2EkzgFsbP8aopWczrRqB+JHDYNz6bkuLFX+IpHzwZXxuCvcbLQNCih6DsBRan0fTdAes
pFsRKmbm0FPvUwLKyY/ugCpBSsR9XHT+QZfEZjJxr3YlqLDHSbjBvcQ8wAAMFdahytsViBEX+6Gk
vcCE8+Jy7LWe8yY78cXiBCNJZtc71+XQYI/6kuROgIvTZkk/wUtFyHTsKnjzCxiGkNlbhcO9CXex
Q3QttP+dieu3pPEf8qp5xAvp8fyhE53T7iwL/7nlEwyi5gydjz6PSkY4RK/QHpFEFMwwNrSzcydn
O4Y5Q0NxWjeHnXQOKA5uIc5rPU4P0OuegAmvitYKewI2kYLQco31OLWBkBJCVKHMRVPhakxIyAnx
R8BDQhhH5Hn53vPK3VYMFnxL7UXoba3EvFCt/DAU/GawyJNfrja5nIH3PIUfAhPtxgcgDbQfHGTT
B/vCSr61KNfgiIrltP5C9H+JAbFgtvRvYyp3NZ7comO2EXfuxUXOXkTpVWY5Jr/pPTDVyaMjxsJK
PIhgl9CQruPyQAxC/Sx2XbC2CL9DU31ErnPzx+Wz4AcU0s525KwSPReA86Vai6fwJpkbTqyd2kw+
QhE71JEEc22hTpqvKNXYzSP+rDoY28oxDfZz6lFoIxWPXp0HlP3S8dj4TBeWZJsk71/5PJdiyZ+H
vH0nx/WsmpngG87i0C5+oHjzJvbPbqMv9dA8QhMBZBsUp5SNy5OSqGWaOfQo0eHeOXxu0dYhk3/W
hRizCp6D7IDE/Nj45WXuF1rYtmZIzciTAaHc887+dBFWZoX1vizAR6dpTYwqk+kSLtmn00Xdzh3i
lzhITq0/PUW+fOrd+RL1OLCskEloZYhAnCyiLkKB4CQY70svO9X9QJjoSOz1VOF1E46j4WuHqIVW
leAMZgmjtUWAI2qk9Usvt7k08SlN/asr+32dlE9tgB/dGcRvtEzHsPb+uiHb6Lqjj0fw8JJM6YdD
ZG7jsECrx+7VG0PGoIX8GoU4WUSju5P6Z1f9vdWpn1EUh8xrrnPVEf3CNp8FwaMBF7WRYN5uQR0I
yrHmwWPdz41LIlCRxViItThNrdo7ZePsq2FmS15M+XVEDz0Y/0Wn/XUxdKFzVdxWfqb26tNSFUc/
S6DMuul2RZdaqfPiW4RZ2INPuDjnt448hr+IpFH/vTpF94OfqN7Etv9ThQgZKqAigHv2fuQ91CRr
hYrpU+z6sHuiH5mP/yqHrqMNx7eCkisshDrAmEl3eUgfnKTJb61Gjvjh2a+JZclQMPaQiFBcB8du
kNcyplou5Yoh1F9jFeM8ZrlUDU+M9n5rN7I2mam/ygm5pU2OkPZ19taMNR0aG0JiMblSnmamVju7
sVAZ7BSG6t6wzj2D6iOR/snzWD4FUh+RlEfrhvJ55CIaZzhKtz83YWRtiVpCOuICmqybT7xhbwOu
FFB/NUQ7sRwdSAura3JrBJ7CTQjgoux4bYZd+lHm8pa3iQsioYYqZJUXj8uNEfLiNz6etDn4Dpfu
4NYQnfRMoxoD2mzs5smjWEWTkyElbznMdPhRJYF+SZz6t4+8mxq7v10tH5yCiVMBoGlf9fP/L4yn
UZZ0c/K5dOanw9dkqeE0hsNfwg5Pdjvf8yLYcpwcMq5gV+QAGtC531dQkyTA50+3VI/FmONHLHrA
YM5PlJA1F4yXKmHFVJgHWUBJrb37xZO/tgVjN0q6i7/GxBbVL/J/XE51dewLSmgSvS62rdieVc27
dsnEJuhp72AcmUr14zsLACXj/Q0FQ2uYSPuxIrgDGOmju/6REKXlnP1rMe/ghwVeaMZ43OXN+L6E
q/K/mc7oSTf2NLylqjstiNLjokJPMm2alIgTJB1UQAVH6aCWcefM6QtIQ/euYdLKzJRRaYy6XIVq
DQEPNnMDgknwcA+My+vqaRr75/UPANt6RctFDAGKS9aR25LDNQrMrk/9Yzz0L0uozyqMd+xkom3c
QS5NY5saKiHDD9kVSxtjfbjZDOoVwjSSARmvC098FejmDhrllixbaEweAnAMlszMBv3KuwJMotQK
vVaC0hpZoWvvpV9WcmcCS2QE4s11tLO8GUZ/ahOb5uV2ctA4oawPEhNS7w8SpKJAqJsVGTgauNmW
3HF4JtWr3akuesAqSN86RLEqCY/LU10zChJh+tArsc4N0KEn8QWk49r2EmGrfzOkMy7XM0o9C4bc
6NcvbZXI4qqQsKCS1MliBA8YeW8485ua7DFW6go7t8zaMObFJhUbjiHrpi3eHcZYHPwmQ0OzONlW
kBqX4w3XVX2LRiestk1LI7u1rAL9iVH4dLfRMKX92SS+SL6MU+dqxXJ4LA4yPXfhc5RzEX977UNR
xt2x2pajqLSIjM9qvYqHwpKhzTbPx7S713OAflUm9Gus3mWqrlEwmTdYu1L+yNjOvC9PxPV8cSIv
wrtfD6UiBUjD+CNmzV2ljKbNpo2NVBM57zg5GWiTbMRFM7K/fCXay+PdYQ8ImPQYKnUGgK8sgvF8
ERxTRw82E/ym0PMMnLbn06WJmBAPwA+fjqVdcUfTjgftUxQZN/oTlA20L6ZBPYLamiV1Q5Yu0jf0
PGwiuUOIiskZPzQ1J1OZlXhTS2swvE9B72R3MCpIZc9KCy7VTvkMBv9VcRlOW993pb0fdE2FHWJ5
lC8dhuWS4XYbYvZrcjCnh9lOAvKMK10ypETikP0M2irQNIROjwARqIQy4X2WWVwiP4+FxRQZthgM
stYLGH3mXfemROuN901tTeGVDWnCrT2YzF42XsCnXNG4nRX9aXXLnfE1ByxPzcYYkut/EgqQu5En
MW60MumuS7oWNk3AdzHUuCxaiyMky/M1a7fILLzPswdi4bHOcZH91FDoWSfr2V61UKEnFhvznK9L
3ggTepguW2GChfjnRBEyjo3O1pvtoAJAZXCRWFPiRpjaSYOusDx+ZAJ+vSFTYDNbjBhZuxWjb/04
7mB71wYRSD2+wLtUc71ull1MstIh2P1t6UvPwRQxKzF8Dj3n+0fXSh9jVJtZhKy2mguE1W0So+Vs
c1sSw7MxLbUdBhanWgQfNcUXb3HXVLXz6s921z4vwRA2E5JCf2rv8cJa+k1UQG6OPMMTMGQNkSZC
McnGcfK2hculBsdV2BTwlFCxWtSdOzYLKk08WiUHdFABRRnJgjF1+DfBiLxgso7H6AGHeNm8d0Vl
ozno7GY2z0qHTvAlu77pqCQJg0Pmswg7Xelusajav2nD2OF7WvqWqAWHN+e495yyd2ZWy8jPfjSW
tuDdjusi/aSgt8dHpOsmis4U6nhKdaxalmNj5+QWf2VCwNre9V6kQ2hxnWS/OSVZU4Z7lYRieJk9
16F15rSaZbOLgqiY0GkwL4+JfECdkTH4TUgaP/Uj5NKelsVgnWeCzF/vgSeKNoOr1uioYs8/leHw
1keT7J6yktmZS7VFDiJJft3kyBBnTSVJWkysAe/aXRovBfP2bmAslpH6KDKHzDXXASqyRbkRr05M
zhoNYdhD/zdscwTLYM5MFhfYAVs2vO9IHd3xaXRmb+UqI6YLmJjblstsGLpWaX0Gk91Hh4gU+/Ub
H0t3ys6pxWch/aSuBkhVHCErkwbEVmt5j50KdY0eDnUtpDqnbduPWIBzw7kLFlP9FNoXI0YF7bnk
Z2mRtsmeno6Tn3TccgTqIswcMb4IC3AeiEIGuxmJoUndxLZObW5jE9kFvYFRDkmPqdGReUXctus2
uzMMG9NAIbf2ZgyxXSxl+9NlY1Q+dmJQKMocIScktIWHazrccOh05WudenP5TNxVNptT1daG4fO8
UqZmKVrGMDosy4eSCQ5gwcn0yr90mGgx+QaBHWB6ikLJcvXObv3FbwhbCGQH17MSUCPR76UMQizZ
wz/dNzKL177UTtZcanrEGp+D2zh+VGClBmlJmAyL+NneSZthu+I8SEHFAzkcugMrPHbvvjtEEftg
i0nxOolOJ/WE30pAVZnyWJMmaLpsHg4t7Smvx0VUsvPu4IW71LiG18q6eUwVbvI7u3EsD+RlHbdB
se20LQRKLzPDdznWRON68z6bI+XV96PSOc31UHierjdTL+babA3KhnE+WMkY9v8mLA2KeT32snR+
EdOEEufiDj4w6kcrrprcXCJX6arZtzkDoFvWCOw5h5ZkKu8/2GLCsy9oyMYE0HRgebK4GdsLPIJh
JoBF+84pksDeLbZfloznY4gzazKuo3NtHo2JZjjg+xB7WTmgW/Ph+aOQHHtmchQHS8fvTAlY00v1
gQtTCMJpKr4tgMbqHmP6FDxPVo3SFXwOJQSbE2vsI/dgezKmo3aQ1w7J00BaDs/cstpHBxv7aDHo
yEVdl6rWyvqDw9muGQKGaUDxDuEKae0dK+84xUCAcHmutoPTNvF/sRx1zACkTWrGWYXGdMUYrTSF
ozYYWLXVM4EZkpYNXFO5LIWadgLMt2P7menHts9LlJ6VI+ox3/rGqkoPvWPOLZ5ZpK9Ath9G0ldR
URSwbUMKAnkoKkJ9EiJEjajvgU4lyQ5ueUuTQNYs0PA0tN3pa+ripv/O4IiuaSk+9Rc8gGTpQOSr
OU7bz0JVevmHGypac5faeLKCA8IA1upAozBJ1qyi8Uf+J5ygLU9qnLEqb10f6kfFCVbW1sdUlSTI
MC3JKxj0YY3tKrTAVtv7vMWHfR704jWYLyy4zovR2vuxQ0JydmAcAoBdkryQyQ80FAfu77pMHhPh
FeIDt8KMCZKN/eI8x07pzurURinEDIxqdt8QLTxhvJ4OFn7F+tD0XUW8PAVfx1HsDZWqHpBVxtFf
DhIQPgQp5m347bIfxDSk5uRf01lDh8GTR9xbLj7bjyb4xYYQsRKDyErWDErjPIJxlauwjt+Tuu+B
KZW+H4xkKfpajOgxLJm2MXbducW4Zvq8SZ5MFCfLd+cbGSwHTEe2VJi8bNzkWxjLMWsKJ6pd+YBO
PcmHHRVchSQVpLlD7Gwcjz0TghZQI/HgdYSVofdahNENQ67uKDTbL+sUTUWFnCMeTBf9lyAYUM7d
wGEI/I0JmRszEw+icV+bvnOTk25qTw1H6gHXEhsJuby7lQlblG1nYCDlJ8yxrXp0oPEOf4wwijzb
LNHjuyVg0pEk7IxDXOzcVikU86EZgreoBGL6N02k5o2Ee04T/1sXCrQQY/Gq4sUNtqcPfsLR1hlC
w5CRKrUXNFR2xriDOMlIRzWS8XIR/d8K5FepKh48bJbVR9rYnS2ZX6xz300y24rQNUV5EYPHWrLe
ovTAFaLDDf/D8hlJ4RxwQKAYs4gJC0fWhPQ2vRDTywQvlNO/jsoofSHoaVI1S+u5bxHh2p5R1a5S
XjH8Um7p5LOw03L57rEKIeirVMh9xqRNu+0VhHccucR2ppYSsNsCdFGnOY8I6EwDMjVZHDPoInnY
IRxs/mPhK3R8YJIsyxn/L6mnC3ClcH+QI3tl0T/adHMKAZ2IpfNFyeoU/0UNkCuY5DzoE5JqLSLs
az1GRhaTLGY7BFsj30nmHig45fAvHdAEDQy1uVJ/Fte0exfRKOhzYh7tPx47i4aezIQhW5QJx7p8
t2xFx7exIy9DQB2DTIH502MxDDi9wqzGqprDZYAE21d1Ed3zXZs835DwHbGs8qe5KP+lTBuBT1BK
MCMaHOEi/V2SyakZqsyhTW85IcvkqZi5lmgmcQQHCTm/jbMU57lYgu4cuEC5HiWcE3xIukAEdB9b
M1iZ0V0ElvSULn3u6O6q2jMnG2U9/EfpUJzhe7WcwTn3vqlXj/okGYyDgylKSDtxVxarl8ifsUk4
ecdts+VKjP4X7xdNqLCYC9nf8sWX2I2iMlu/5VRGczIAcEqho6FaoBtpwcvlYPCSSNf//NaKsNf2
9pq6J4uy0mzI8MjhR0qCebUgJklYmbs6acvcpiCjjPEvE2gdk16cjDsS8brLJhT/dYl66lsHsH/I
QpKxb765vOOAl4EZanaOtV5A2kh8lXAR2Jx3Uc9d6tAZ7Pk0PAY88oTg+jt+NZHd5yar3eBYDThM
3wJs5xg4TRfY7t858wU1WatSG4LnlDoxc5dy5HC3a2yzm7SN5gcNUyduQac1CLoJZ0SpRPJ9TCRc
EIQMPo5FA/rc3AUoIdY8cwdk8ttIo7nQt0OyCyuYU7O2PFIdCDVj/NIiGJ6vZUU2F4yINkIUifq7
LLsnQCEBORE2c37ucOakOrxIP03jw9zKYP5XB2qlPfCkpeExS+o0QH2spzSrzn4kfHHz2wbI04bZ
4pgCGWOzW0R3RVsM1i+Wa8EBWMWpJDyHbqUCvRIREYFjO03RKN8NVTy6yKxdfjwmB+iL96DPKQH9
mB71MdVDVD7FDKqmL5zxa2sTjb4gKlEl1TJT2pM4GnwTKDF0T+w/akPcajEX+VY3CdrEO76ILJ3Y
VeVl+Ds4RY9ViqWKU8AtHhjzPNa8Sly1Tld6/a8eTSI/pwH0xIw1fRjnP+hOo+At85ZOoUiohV/4
XHZt/AcSfyf1Zy6TdgbiQpXfyD+cmBGcAXoy1+8ZPhW6DQE4hixFPHcATXunCGycfjI/oz29Eciz
1Mh5ZxWO/zh7CEmDIpjqn3yMEgqqwIsyVb8Q9hDL3yGSJidBwxpoyAMdCPEQtioYLMiQgSavvRSy
bgRTfST48I8yb1g1KaBfVvs22H/GPAuqIEUR1YMo6IS7tBQbVsvLE6UYSdh3ystFykDP86ci3nT2
XPDOjpUwCNVyoUfzktKzZlzOPfsxckCCkCj0CHGxdhl4vzVOn4zA0z0g+Z+WZME/YgbPO6MPlWXn
1YOM0rR+app8NodYxC00lmqAR0WFJitQ2DO7/1tRNy1Wkgn5M26+DG+i+TG8bNN77Ni1oAqsjD0/
SsdPWR4w1Wsb0jZJ20Ahk6NaIezVqaV+YnPie/9ZuusTRY5TQF+FvqscR7OrbOlP9VZ3OEAYbLVW
QVY462rW3VtR86bAATnmiLmLPhfxpdOxE2PgjXFrkvk3vvoZHe0GDWVWHiArkr+yLKoPN1NSUWcy
caqTqxsq1z15ZYw/lUAhq9+kpGNQHDBGgfA/MarBB5Anv3kDlbImnMElTrnMb7ZTuOeZtfANIzw8
bD+jHnczP79SDfqPJsG7b0dNvH6tXsW0s2v8m5IdWOpFES97505N+dgXMFhrTYuAVwZXnglyHCS4
3ABedDKf9ok9kSVovPlBytJdB4IMB1sJtUX4UXtq1/f6NmbQ8WDqmIQK5Ux8Dd25i/AR0DEt26yq
iMCtZeeSosyhctK5k/8Xe0m8d0NYsU3Udff+GPG00QaYn5aZ/WGgsf/KW5basGQVKyIHC3q+EyYI
7/P/W7jKwn8afHs6F6bwv9uRvrfSbBVoT+ItUBv05X0irg3A0FtgV82Xg7GAyU8+DBEPg4Obj10w
M+ORqUUYV4BQm6T9MzLdel2Y5u3ABuUnmlID0b1Puy3SwvxJIl6DqYl/51Ck+VvVzNHe86bu5IK5
hrVUoGJl0f4QtzSeRALFR+RAbH0F9jZyssVVcrgw0MrdPYX1tEvSpbvVaYvhdg7Ya8WmfQdq5T5K
g3onGux0g4AKZ9Jg1STQygZmFayXdSb8z1qK4jAvw4RItCAmQU3aeuavSeYFawhCdoszRAdCfiYF
qhU1wgtCZXdqQzCYuMMDwiScIb2arsLXHbJo4uAg0nVZEzk1UicQ+6yOsX+6/3dc9lShledsQaju
ZKXoLStsZ39QE1/iJcZOpaa/sRc8Dw2tRizpY0EFq+SSuMUxAofIYhWnXfVaAT5Y5daDaG6Yhv9U
OUFeeVCe1n1ob3KChD14hJDeJkrwiPjOJMqOEWPDPgU9ggcDaAVfL2uSrKwfFBHQve3TSwYdDf18
TTQLSmuAJ96QhAgkIJqfEg9HGCjWIOYz1O1BDsta8jE6ihagf7b/a5sFPx/LYUCDvfSxwFnbop9v
EovKkpBTzDsYSe+BFuVZzLAemtA6eLME7DNu08j815SYAyNSN4j8wF2XLa8yCQ9rcruTEhQmScTz
mNh08YhImE4kzq5d7Oy6rD5yqr/Y7FfggRCj1LHdHnfKcnbksa1R1+PNFtVj1kzbjIdkFv+S5Ssu
EJiB/SBfehvb5c4x2VvJ/gsV80zWsQPX0j16YXmI+GYZ0O0r51dH6DFtsXUqtu456MgaLePyh/N4
WyTNvepRRhig3hWJKavBS9jBkaaUtlf1Mw52fHT1x7iWwASxY3pBADA1j1LgW0KKt1VdfpxB0gN/
WiFxjvsCRYr4wyX9sAgPpgHb8PI9kGxwaGxW9mYVB9XflfN3jL1d2gSnjIwm4RADNS2ChzKcfgel
ik3XejduxlvijwSiOldbED20LAfOwas7hRfHsu9XjabOeZNAh7moDv+MQ/J5F+CTKhf/g8zbP01L
sjJYiWjGue9+VHNylFN36OBGF316QO1KpeG9umD4q9F5t3X5xvkLStgQvDJ/YvQ+RaHYDa5C+cit
zEgMlRnyZgsGFKyBEe6VrcfNwuyrl85n1WevRRi8rn9wlecGhYLm42KEz7bxJI9MlJn8fBG/sa2L
L7I5jxbw4wLKiGa3iI4f9HGy811xV4cIFlT/vGRfqeWc4VIe6mL6ZaB4hOD31FdvSyB2XTFe4jI5
RaycCdeOAm/rR/NlYhs1+e5nuKo17VLdDZpAq9Cnwh8sRvfNHzGHN6ytl8Suf5p6ROTnreEWV7/m
w/j84Sl2SLaL2Uwtx3IhpZOc6VwU5PzAuBv5zuzx10f5XxM7lBcUj6hW3QwrdUe+hUfiJwZpnO3J
sfAKRI/TVzXnHHjDpjHTAcXXY4Ln1AXKwN1Yk8VjN5/DetU5gEDEgc6vmBfYrISz6NwlRCFm6XuJ
7MBrpweGfM9CePdhEexaY+28mUhuBIzMXDZdWh/Wpb8LqEP4/QMysi/CYUjuU4eaZ21C3hczVctL
TrRCXRMeqhXBAKscPWt4C5gSS/d7BQNJN9yifd6GTcr2srnXmG8Tt4LMj8Sx/BXjsg8z78mGBu8n
AbLXbjtw1dLqm1j3i+7xV7BpYLJ39Zt808ASMmo+6zQ5xCRarFJNqIw35pB3vW8dXA/kXQXHHO1a
nQSH9cCYOL5N9p/btjiKJYcK2nTuFQYTbCRM9to45uaRoWMJ78gga7sezYZEbeabc9c/zHBT3cTf
i8EGGF1ueVLPlan+f38lMELYZn2un71HDrcCTQBQki3N2cjp4ET+pqmSVxtUuZg4JzEX2qvzlad0
vebpZK7U4vBcw5NKvGf67pPLsUC/gERyvpW2vxIZt+js6ZXsHbKWLX6fE3PeY6Otv6MOt2mNWYmz
D7z5a+SlWE/EpieP13bqs023FLJwAmnVf6MavASJ/bFgF+WXXElNfNkzfXl14rzc5eQHYc07c733
ysoI5AWlHngH9njI6xU4t4m9AyvWgt6Irwpc8LM/uegM7KNWGrQtngb+vY5Djsy+iyccQIeEjbI7
XL+TGWTE+vUaFrDOijBO2U3IH7a6Jz/4XrCwGKwuNSN//oVXPxmeZB+/GBFcSw3jnpU85cPdEIys
lqPDYnHaTGxdgbDgPDqJMdyu/z8Y0rPgIGn9eo/7vGVqMcXuJpO0/6gpggkOEd41hCNoE8qNa73D
J7hXJjisZ9p6ZmV1AOkKJSuvcIoBfnr4odS4a+g2smBZCTB/iqjb5sgFc55Ppwc7yfGxvq2s6nut
H7IO+tZYNmdtu0eD13K91q4LyjGFXDg61bOtGgwoqTjYzDbveokT2vBS0waxjJPUqDVH77XIWdT0
/m1o571aIEabtMdTa8vtkES8/eY6Ppquf0v5MEE+77yCb8uyngMy1Be3OMjQuRXgsT3g9o66Z0i0
LaktEmjYXoDOFe1uD17DSouDTSjwWncURbJhfAnI0zmMc3kpW2+zPnCzNWNvjJnRpbGmIZl9xYQ9
vJe1e1gVBGXW3oIxwl2F75u38jTMp3Gozugw3y3nO6JubhubFyrWpIpBDnZBf5jPK4ygGvH7mpxF
J6e1y03TTAWZ7Eip+NlUyBzCCEPHPPzyCEC4G/hiyYe5sfJhNXPzKVjDeNjXvrysb5cu6df1Pn4n
xvwdunT0gKXlP82zRI+U/I+zM2uO20qz7V+p0HOjGuMB0NGuh5xHJjM58wVBURTmecavv+vI7roW
bUrdqogK2xKJzETiTN+399pbczQf88o/J/hJJ04TYZfuJps9CkaBvYrUPaoQm8uX9j3/kWbnRkOZ
STkqekpUdy1XlQGzgB7VhyaXM3m5tIJnJYmOOoNc0ripmi6k30h+Nvnck5W3dqIbOjwrwcOZWe2t
vMP0Wo6GOZ3Y76/rTHmOGjJsUxj5tZNfAt+9SNOwfHRpIc1qchA0l1w+u1jJ2TRnhodNfWUDzZCf
LJiccF4mNKBKbZsQuGHGwzPyIIZLw6JGLaYHmJWCNtWYkjL1HhPZidTfVVxjbETDrkJ5VDKIz8Z4
0zQjjqHsWBYQEr1YW8XYVdQWiwEWO9oc7TIB7mPU5IgTkSZ9d4OFUJRdpAU+p7e7ZY0Ey07cbe50
Z6A+q94nisOB11lYixIVotzReqbYqAFncsxL2lQupH/ICnAwqsVhighJzpPdyO1XBBVhtgs9lTgE
EaQRY3Qik8AJAxfeW3NwegrF8nsJmo7TIXddXk5DWTN2mHutwN2lRXdTO0RzsI1SLECVXv65YKNb
1fY5DMMbOTvIRdMy3OuKu1Yg+qAKc113xqLpu53LjqOj7UENEAGHsyN6mQ1UfAdce0tkMjT1aWG1
xmrQPZB+MKAIMRgGfZ9KrgkSetr/qxFfvMWBDokqU1+1DPm+Cy/Z8S1cRxKqr3+RSzAoiI10IBKH
+W2vPZbZoezgKDDj0smaJQPMRbndxvTmsaxPafNksjxVbXhsU+RJPFJQBmFLSlJEvLbTFtR9tI3S
eK8gvy/ZsVnGZ/LYIXqKqwoRU5TkxyJ7ahsPU4XNuZeEHWLRV2kwPZWOtxqZN920XqqUcuR2R86b
RSSx28AIWNbJm4OQgc69c666mG2ya8zLaVy7gXJTxdFRTCGBRCRpVXYEJI+AbyxQCfOSNxj7kSVs
wBcojRS2H+1IdNoZTr8Le1nI8elfUv5FdXCVyP0d0YRy+2O6zV5+ydKwGMbDGkLa3KeWKyfKJC3P
Vdg/epO7RKm/Y8khe1J/6SAYtE53lXvGVq7LTZI8IA6Q1Ae6JDdyXwL142tFDbXt2WiONXTH7E5l
328q94nDPQkgrlsmLODuXk5kBQiXrqH3wBXBVMkvWDTuQc4stEp3lGbeVLRsaA9Wci3FLkTcCUnW
nHCQaB7SoHvphN6vbTAobZI8KZIYw1NKb3UrjxhOmq+GuEFmbCMWBHZsZAPdW2QxHDiJu19VMUYV
gE5EOxKIApMt98HeFTRDwAFxTne8bFfk+F9V49iwJaCdCJs7/GJ2GjuomkrktGYu8NlEwm1a2a2x
q1qpjkfqDT7vLCf/NiddlX/Ko2XrT/scLSUE4G/DJSTsGWTqXg5rusNbeppohnSMiZV547G8V81I
mI67lDv2ETiSxiwjxztVqWsNF/CsdlnVjBTzj1ev/LJZdTggqV0u2to5dM6x4jQlfZJ+RUmbfDVR
IqmP488OlE3TztcatE/NJkFiuEqEdTNMYlsyflOV8JApXTmdsQyEtZIHPnMc5jqntLSJ9xVdJIez
HS3D7dBhRMK0Z2aInpOM+rO/csPypAAnkCtaA7y45QPb6ZXcBkY8pxGKPcGOMWk5tRLWumBZnhdM
+VocfqWZuZILr3xa7AiSId9qg65RPqNhfW+lzTK1OGIGNpxyYyGvp3OOEJySyhJ3JmMUJfohHrwj
Ym3Gd7Zx7Y4imbkR2AdpwB1sMpHc5LaE+iQfBRodD3K6iBn9tnrOZbHNa1aQ1+Xup6u6laJpuJyJ
XkHsRchM4xwLklnysn4lmpRNjbUOgdgE7bRnxKxr6qElwm7bo3TC9MGeYJUFw5WEH2RsuRIl2aiW
habcWMqfI3x34aPnVwXqwfQkhwQvojb6Tk9LtuLAERhceKdPcaBAJ4/mgqZzhjVWBsWCWCExLFd4
cARr2XTH/ltL+mtIyBzxsoVRRPQRg4Ug+I3aGbHCEiQjeVSBFHKYg30n57U0dDc8yzwIjqc911l/
nTbW0YpQvORHuc2VyyiNUey44CvlnWZ3OMGEw/REAWafxyOfwjZ4Jr3xM3aWnRPgYUq5lzwc8uOy
jm+t3rmiVAcwUyfgUH7TyVtP4SXRmLGrS571S2XSDqp71rJwzY6Qx4/QITCO3zYp9SDIqX012PIr
1ZWcO9tGXCYtWspdv8KUWPAEFlV/X3GKIChsQ+rmOtDdW8JeeNc6Y5OlkJss52WdgwcBFvJQI+rx
SR4ylXS8kZeSg07ujDy2LBm1NbmdYgcYh0DOSlunIVFfcUhZVVFPc9WjsZH4u5SST+WkJ9qlmKbs
hRq/IHzfsTCFHHoV29wj8DjK45GrE7Mr0oUhYa8IiadJezM5xaMwfjWVes5dcZNsI6dXbaqO5O0w
NbrVlgV6F7LWQr2nCVutHbKB0lp9NLFEu8yCLriWgB7zzKKcZgGcKjKX/tGkvwp3ukTocOyKxkd+
DHTlOoCPGFrlJWWxpTm0ld8D7dDn2LNI1gl2gx492TA0EiSCNJDXHrtE6QznqRNHZqHl6KePsubA
4TnQ3L0aeQc5IcgpWLUtao/FteVFZKIw5ZVy1+FNKyoJCXxBWWCgGbHG6bIB7bSN/PHRIKSNltGJ
duhFHsCKhDMr3wubhJWulxSm4pPpZsibHM4Kw6xPx4dGRw9OSWNIp1OQdp9J6l03PSK9wE73ppuz
D7N2maHsS9ZbtywXwRQ+yN0UghXQO0367XSMLlae3AV2hVkedus2T8/EAV/4c8H9ohrtdt2h5z21
vB7anYvhliuHigjPBGjBTZxANcQeACgPmMLkvUbSCs4ArSs2pWy4qzSO6R9b6dmmP1JamnoILHeD
1IZGV3BUQ//YNtln6lEbUf5epvCYJKV5S9YE68l5E5woCrVhF52c2Ki/6YO30xwa4iFbfLeur4ui
1OCa27u4mq5TvdMWcr7NnfZV88MjypSdAafAc+0bkbe72kOvBD51HVGDoLa4MFLlJEuLcgOYdOmG
rg0ojYGymufBf9ZL/4oQ7lfHo3WPBJdJtb4vA3o5TU1bUh2Mk6zUaLW1kNspTLAkohgshelm0nJ0
dxiBDdfATFCCI4/2HrXMGSX05cjkMeY68WLxMw2gneO0F1pLM0c1zqWrsKrX3zZsLXThyvbv5Vyo
q9WDm+PLpvLUcwgM4M/IDUhgWKfWK77IY3jPekmr5lpv2isodyStMc7TJF8S1LJAH7qrY5r+jpIZ
tJKaB7k9NhL9hGDxwORxHProS6YEJ4gYB15uTaXoieblQlBCACr0xeb0Zer9c2YFhN6q5tcxqs8O
4zgz9GaD+ZOsQiJj8bccGjV9yHp8mpa9KePxZJUjqwmp267Fc+gl324a4ry9Vlhbl5xSNdxbtn2u
I7FX4u4OMeaRjuxLDyr325m7xzBGCBnLhdwMfFuo4XgSJ3+tNsUegNK4IuHpDpLgvUAvOG/16UKV
cRErBta3eK9VRGJSmdc5QzdIC2X5wzACEjiTTceBVqJbY7bcbQPUXZFFKFaqIOpftYa8OFnPY/4H
cxC71PIKC+X4qO5dH2eNjRxmZlgWzlvvEhb4WRv2P1GJyFUBXptaK03zl3WBZMXhd5DgXtf1eEuA
GU8NG1V7yKOz4uK/gXhxrFqJK7HM11AxN3Xr4Zt0lRmWwUOeZQdviB77DmJRQ0/BdLhsHpDtZOzZ
4m+x+HybTAQ2eTkIRRneyRNV0usXn6clLcmjoE993bT9LTBfgbi/vpI1JexT1Ag4msqzEVJW+irq
BRwcoyWdqK+zBFgCQp/Duly02RsHiM9KRURSnj13Y7SBjAc1t6R56QLUw4q+74VxqJjMWr22ZwW2
TyCaxdpvujdF1Heh2xw8YVxZlIJ6x12NnOnsxDjjpFuj/1zKJye3gTSbtX001NFe9rn2JRfxOQqr
ReOmOkmn08mgjNgHPp25ciXPNpDYn0KrI/6bg6tpxi/Z0C5sSp1953ImNHeBUSB+TIGYaHCt2Y2Y
qA01GTqu6TgeoYLAqCKefAwfBqFr5GhnD2WEVAgBwme0W/u65ut14oh8oC59dBJlj6fmvvdJ+hIK
ZCar7tcySAECkXHx0AhpVXg3oOWb+T1VElJEcOG0TTQvA7yQaV57nBVdooG16G1yk4ck659SS8ia
BlDZmu4y8OOQ05H55piE9ikDwTlh/iWz0LWjaLgTZKKggMGThL5jFiIZwOGGLSKrD/VIsw19G+jF
Mn8aRY1UOr3PRYWQqKeJmak6UtGSHLYpSIjFdOjOyzneFu6dsKpoU4YTZmnUQbQ8hCpPzpb7Zhc4
QwIHY009vhicqRAnW3Q31KXdTSt9NC+2Vj/KepjcFJuIaNnRdwcTxKuSdQvkbruRhDLbjdcDixkt
Z4pFHIdliXkoM6Y2HgubSGnN3EK0hvPccFUbsU2iA0TL/AdYvWvfUsdFaKWPVZvci450XNIJsMEj
XBEVZBTmT8Ip1vz/MQrcdVUBroxZEhV6Cj6wLwdLCxYYeukx2kOawU4N1JsCEecw3jsJnOltrhnr
0XZu3Y7Ks4vHVUvhqtj62YBLjiZzQ0YOlcuU215zbskCbG0JJECbkLlkavBEtTs0It5Cz0oEb3HD
kSFYE2VOThAJN3T401vEM2uNpYJiAq8bLByab23GNiqPDqNdXOvk7TQECMSdBQ0Jd/NEgZ0zTG7Q
2vNYi/XkIJf7sO9PRJHYMxTo245fcA0jWyo5enLKxSnWsZVcV30PhlHUuP1KbrNkRQwvxRb9wsFX
lPWQU1Ec3BS0a7DtnY5REW/UZNgYbK3lK/L0EW1lxdc12+lcGbHyubuWGofnZ6+JIY6+OWxMq7s3
W+NlSCHpuykCYbYgresffZzM0s8azPwJr3aqcsYWNjO8bDqB8SIJfJOSXOb1SN0kh6nD3jKvLbqt
0qjO0/NAcsz1GHXBIhfFWv6ilupPEbisbaY6OxfyBJX46OSz4/Yctq2OgEJAcSoSHG0oZZOFWM67
QtoMmY2g25Rzp9aqAyTj+7Zy23UGqAy3d7AnjiKZkWn0GGpeygJIZ7bGw0ctAWB4uYrqNkMMFhUH
baz8DSLK8sLBIFqnYcAurQ2OrVHsajX8yrwkZAW5vjihWNad1m2CJLV3mlnfN8CeoYcoOzshiE23
w6vMD9+0TtxMqgL2AW+3JCkSd/OUeUUCsbA8dIoO/r22SVtkJB+pPq4Cu7xS6uAsESGVkzzB+d+E
ZX9JQGYQCngqTe8l1zkRE0qF4tlT72PHuB0Tgv/aweYYppECIsdhpOfAYqYN8ZiIcmyoQZj354MK
4ZT9zC1x6oQgcLxVm+ncW+41Gwkqwqb5ZSql07/NLlXYvtVBv24nYMSh5RiLxJ36a9lLrnzq2RZV
hJavBNN+1YkXvs+npAU2GwP24sBLRrvywsF45YiaVES2/itz9K7LKThEYXlmUtpqRX3d0umS9Vub
flCgJtmayIArRZ9oCeoJweLRiTUVkOwAZbahgqjp57FpXnEqACox3tQyONQRGEUjNOjyGskClR6K
G4epJpj0DZHnLB+0bkjWuKHsBkyRHKQYq/HggLGkQLFRiJ8e63GHfWMuj2TySem6ceX5FdsXEmu1
BMf6yEFhDNSbQgEzYHHak20R9D3ZjMCic0prHHfF3ehj0Gaxj3p6iWmclJtaguvbDH2e3vurtAuO
sR4v06p9yrLklXd2Uwm2IWSQXOmWCuq3WdRN+TWKSEKicqAN8Rbe9SnuDBKnCvYZsYZUb8xsY10q
aJKVfKuOwwUfP3p9PqpFbq9X7iz+Oci0okpfY5PhKNpthokyG4PY7MG1BaMCXjQ+2FnA9qR5LXra
uXUYaFI7g4gAwhvNvKxxrr1MPVZGc5e2tCWQ6z8qFnvhgTa5xpqNm2LdZTgZzWaTuciqxhY/A8Iw
46QJLQAk728dNi29DjKtdlwiUdttJPcY8q0FtU/9TOYjwGjbeCQezUs/lgU+90Kw4yrIgXLYnC7S
iPCuOAXs0kfMezgwlllgnplbaUXaMo4LgwA8ozok5aBWOcRm9guySHw17ueYUtAYCG82ZPJp6AG1
im4gTsNMiq3gM+tz1UnLrYdo6x55BEHzfbDTzRi/tvoYjtEXJTYpasTaWxclSM8Ui1yTctRnYUGF
WUlZzeQIj/Xg2tCNjV5QptCcgUqcGhNeAfY1oFCuGZciEi/NUH6mAfsYdlTB0V2eQt8WM+y71qHT
MiqMsrJEwCCZN+V9XuEc0ZyWycBET9AAFxNl8zzpRjBDGrRTiDTM9OBMEu+FIoWHsSW0gLAoJYfw
6E0uoITNpbRDEqpoRZGumzFZWbXV0VPt7wSUk3lsReXcE/CANRvrNmqgL5npPNbspL02PdLgfEI2
h9VelFdsgc8VjEOqCUojmUSIw+QedqrGZ18Tk6xTnztOmkHHZtMSfb/o2vaq0duTnncQ4XCd4kq7
5S5v9bC8GxKbik5HSJmrUi2mwJio2oNZIyJuaGe4NgxQNIY226HsIbKrG07qa4EDtqPW7YUefQEl
ua/08BIo0bYN3ctIV2sMlGWtcP6rFJO5HYYpXT0oMQUusMi0tiYZyj4zRFaqN0mD1szr7HPSWkcQ
t9eZW+0UJdjSTD1OxCxJ6ccVpOZ7nEsAf7z86IHVJDtMzPVvKWnhUm+pRCG+e4xqa4Pu+irLbFhh
+cvE/N8K9am3HCp/6oGF9M0S7W1IV2EWYjDodDHSrxBXXhKuh4g2s11C4KBdFiUAw/L6rqrMr9+e
NScpl42e22DB1evBMHZuR2sBFWw3F11NqGHkYfzLnqM22qWJcshtDRnChK+jTVIqEEG+hLOezTja
nlJiQlA+D7caqekztfe/lAPRrkaTzLGc8ZFV5V7EWbRIRuMlJMr56FAohP2w8bHuD1mOXgRD+rqy
227VYe/OfRSzQteJV8yyfZ07X7OMwl0adypVXxXHFnzMHAWLG/W3fWEM61Yz7tMk+VLoIJ0by854
sB26X1WwxAcmuOs2WuPBAenftY+0Ag6xrW/HMbpm0xNcI+ttcQe3T5o3fGmGYqXVKtnP2ZZpdaf0
YJeQqwBUKwYWqKwmr6m3UWwSSDrctxAyZkGqmZ8Le0hOWeBjnu4nRrajQD50UAFcExPg7AILzOEk
Qe8iTihBOn1MfFFSEdI1ldaKdIbqpS9G42sEO2ZfhWVym0CWOJT4ueKFCaIOZbLHNF1rLV+pFdP1
II4mmm4zsuaWTesTRgJp6LUKZZpkEVrjkxPnBVIY9DcWARyQ7n3ybxwLGZjteTfM+71MglBOTIj9
E9E6NLAZzY+mYea7sZz8W8UGH6CXCoj9AC4mFJyIVmgJnhqlrpvfN3nVzLS2Ux7HWlhrEgT9tcU7
mQWu2PJlXNVuCrNUoDVBp4/PEOYDvWx2eOY0vgZuTz9fg8H6QCV1bbnhs1p6b4MzgGziSIaRehng
udS0du8zS2NvvM9pLkR9fYI4WjKbRyOrZwUHI6T92G8avLjQDlaijE+ZqaobX9QvWNlfI0rkGFKv
SQK+p/b37CjDmW3CptOUF8XVb9sUO11RO9Zen5r0kmLIu+LdhTdd3V0I8QLPmBBdkAAMcwW+9ULr
7hgg6aZix4B9gK0pBSOi8TydHAs3BHFJJdZlfz5TTVivUCbProGXPC8MY82/0MiL3ZeGmOJF0rcP
KM8QRInpyjGrp4gnpenih5FqGf63e73D66un69LJ1oklnh2HOVFINBXleEBGaDwTGg10rLsJFTcL
Ahm9QicqgG6zY40HO+KkaQh1ORTR1aDDyyp6/ENR55wai2hkUoPigONsaaVil+kqJ2yRQZQR2cEP
q5I0VVvW74wSZiulWR8UdUiCMvKeL1rrsqLb131SElxgHlXPx2aHLgUiijYTtXrhOcFUH1tLe+LQ
B0mKCmjEucs27HVIR8KLpl1Vi5uwyA6dWi4cUF6Bw3SkVt0NqMU1s9I2sYrbVGTP49Bc3EB/avBB
wS3Rdk5dH6lVnon33nrcq94BaNKlyXBtkf3ELjozZwM1843TawuLjhc1E2sNeIReZYWvRE2VY+Pm
jxmqjQYDgUc68FQinyos3g5e+UZxiFLjx+Hpz21AnkZiHOzcuwdzuynCkDklGU9JLO5sPzi13KQZ
QI4JGg0BZBi6kScrt2pr3YoA8CnHnDurU52VUEoCrfmFwr3NyxZoTFHSJR9XTmPQGKLEESfHoVZP
GLnXWu4caGhS/XfUr5FQNgPKMESSPMIo7yj+siemDFm01t5NPBezRLDEKnhylPwtU8zpEFlZu4gb
yiFOswU0sLbsDpgbrmx6ISUePK96tBXz0Rz7V7eh2a5lgLMryX1vKNE76iKCOoqxWiau5bdqFmz0
cdpAAjprCMHnxCFdTw1UE1pO2QwFNLtDpyzgPVrYDNPwPJooFwO/pvY6HpXSguupVF8SgZyxTzeJ
wERI5Q2Fk+o9mVW/pmb7yFR6CpQO4ZrHjVP0GwVQ9ki6XU5KIkD5/WjSgpddZlOLVA6D0Zbnhu5I
49EWQnmY9fA4DEqp4BkT+h1IyQRVqEynw0hAduTfhQOd3rCtDqDAj60zYbZusMPWOW2YsHqG4jTN
s8F50nVxUxBtOcM8cC3xPsWo4sVNl72Di8AuKPKOgvgPd02l4C5M4YAh6CY6QKGf5XBjwxjSae48
44QmE6OonwCG7OO4u83CEGVpsHdK/bMz1I+Zat/yCD90KW0s07NRzirMDKN9+v2G6nwF2ZRJdslt
Nfb2BrOevbA1uK+DWT17dYYUIOpVBHsFDRWskkyMysNYGQqZAeB2HA8Y56d//Oe//vt1+C//Lb/O
kxEU8j+yNr3Ow6ypf/tkffoHcWzyT7dffvuk6NjvTBMflsGfv75c8HDyQ9p/NH6vTimJ9jurOgai
OLo0X8tGe/m1q+vfXz0ySy322VDvAOZ/CYD7sj+hU9EV+euvvYD2/QsoZT5iZqr03VDCJJvaXSiA
b+XJ4ceXNz+4O+r3lzcUP45EEum7LpyMnT84wKlUd5r/0tVt9/urU68XlCBKnbvDWRMiBToBpKS/
dnHn+4tPLhXUfix0GmzRUyGaS5uL/a9d2v7+0mFtAqJJCOl0MSFtgtzINgYG/uWPry6v8jdPpC2+
v7qipfDC4woSeAKOpaOKocb1chACvbJHtxX7149f6IMv15ZD4k+Pvq94qhdVsb7z6/aU9uYxqvJf
vEPyJf90aaCTrT4Ugb4zEzbWtadslYTQqR+/b3kj/u4GvRuyAqhVpOuOtstT73Oht8uAqgo1qY2N
T+Ynr/HRvdG//wCxwkTkGna7g+mbADAm6JXF7sfv/4Mpx343Zg0D1IyOqUgi8N8IYDEW05hAeWfe
X//4FeQA+rs79G7Ydio9nazNtV0SOEdDm7aF2R8M26PVkFO5CzZyTcCsuf3xy33wxIp345jeC5WD
0JJFQWD5I/xaihyVUqLiTwl1Cm5+/DIffCfi3YiuNEyyamQXO0PNLXUBOTdD6plM9uLXrv9uWJu2
RW8qr4qd0OKvSQb4j1DGn7x3TT44f/OViHejeohbhyoP4ddWNOydtEHzVhMU0B+yMpmXeoT2rVuz
su4SBX2zR7cmjVlmf+2TvR/ppUE9347HHTqhEzBySNpF/ZNP9tGX/26ou3GTC9MIR1TGAEiqbFE1
eMKSeFmS3mdd/9oHeDfk1Y4KhmH4485mvBPrUYWrxiEQ+8dX/2BAineD3YaYVuq1MuxsfwzXjWWE
886YjO3oNu1Pnq2PXuL9mG9Km2pl2+9aJkUs3ABHRv0Oo3L8k6/4oxd4N+T5hqeSpbnj6NNQnCVz
tYbIbTdXP75FH4w9690Qdwwvrhut7oiOQ+E7uAOJfhMRMz+++gdv3no3ssNOg7pilrz5RvGPdmPl
q3AMynVVs33/tZd4N7hjJ2pKy6jbXVTAO206bSNo8KRFvPvx9T+6Qe/Gd+QOadVXWrsT1ojxsUsU
eHGQPX98de2DUWbJO/enBbUCW0YUzdTsgpS2r7eSsqcoRRfdL/JsWuLHRBmHoCteFXY0V5ppzvOA
dw9Cb4gQWF+oaDh//F4++qTyz//0Vhy8lqTbiBQGnXoxVJDiZv6T7fJHl343zBW/duLOr8odfbBh
yWGTODNj/Nkw/2BVtN4Nc0DQltcJrOSN56HfDmlu+j7gNSyHsJRQLOb9s2KQOK/HjvuTL+6jT/Ru
3JMcNulW3BY7gl/tWW7Bt3V6OL2/9lW8G/SOZqMEtlnT/WxyZmaD6DDNUnf+46t/9NCZ7wZ9Vptd
pMEV2WmE+ebji8PZqGW/xUFz6wRnvW5OXnDMx2lRhmA97C3cjEWKbrz2i01tmFuTruiP38sHM4T5
boZoAV+mbcfaHE3lMXaSbedpl0Lyc398/W+f6W/WZ/Pd/ODoqmqMkZXvpL1VBXGatWMzB15YOSd3
tAoiUkwBgIECvB+T3wxKALbnlIAL2MLwgc6ddTF1E1Le3nQwOBhyyq8CkRclT9dPrMxbxY5n0AsM
Wze6bSZWne3YT0N9RxCBSmUT5FYKBN6lqUpTVi9cXmXMOhfiuTVFwxqzt1mukedbKFUH4zMAqlBc
50VBy3wo8mIN7TCkYdQDIO5wsai6TTAetDUyRJtgkFXbxMdIF5Oegc76AV1gGCKK7gl49MmJwE/n
zye1zZrnIdMj5L/T1JseDuAAABmBy2PZvaQl+A0C3jJUWt/u/H9+dwKvv53IX/NirEI/aN79579u
c6QH6X/L3/n3z3z/G/9av+VXL+lb/f6HvvsdrvvH6y5empfv/oMWXdiM5/atGi9vIJWa/6kRyJ/8
3/7lP96+XeV2LN5++/Sac0vk1fwwzz798VeyqKDrzDD/rkHI6//xl/ID/PbpJqxC5sXfL/Xvn397
qZvfPpn6Pw2buDtH1XThWuAUP/2jf5N/Y1j/tDUhEGXw165jGoyEjAp1wF/Z/zQ0R7NszRWqiaaa
X6rz9ttfcT1NQzrsCg3Osu1on/7nc1///vT//lX8fa1E+/7kZeuWMB1huKpq26owtPcb/jaytWyM
gIyjSD/UV+162pM3YF1BoV0a82xZIaqctfufnSa172fuv7yu/X6+qy2DdG4BJvso1tpKvR+Pxp7c
jnQdrotlg9BuBgzmTd8Q93yZ/k97z7+++LupfJh8oQnPcOfENnou7U+t+ck0/jcfz9UNw+SrAqjh
GO+WP0vtOi2PCnueHLy1vfe22M5v9c3PToWavE3/f4779klcmueCRh1PibDfvY7uOmA44RTO6TnO
6TDf2ctxRfbUyfnJfk6T0/KPXkkui3/aK7A++cCEeVAyHhPrUVvUR29Rr5CqgnhYmCt9ka5I07kK
jlX/k5lck5/iL6/tOKYK6Yfqnv5uy5QFCfgmJQK3cuNfgMBgIV0AtR1XPKNLGgZP6f+p2PHHbf3T
C77bAtqTANETEP00NhdP+RL5D3+aHv4Yhn8uUWrfL36/v4BB19qBoqoKS7x7Ah2iB6fA5nsj5H0l
XpJFsHKXxIvP1VU102fxInurNz9+ze/3m399SaaUP3+BsaoAAVVy4qzgRSXas5nfeb6xMgpvVbvF
T57/v/t84MH5H4AvYTjv1uCu0TXdCaHgK8YbzWVCzI7lKH7yXPx17sK1ZoLP5oUEuol3D39kFjqK
dgxPdj6gs0I97bRH3Xb3dthuf3zz/mae/P613j3+7oiQubB4BNt5s3AP6O1Xcjs+R7y8oudYrYCj
zIPlz4adY/11hLN2aDqDW8fiwj7w+6/No9DghQVFd9MmH2Ie+IToZMgOx7kACGuusVIhgYY5tGpG
V104I2oy9j8lCkGfsFZSr0SdANMcdXF2yPM5hrDFNggLO/qxsUoFRtFBUBgIx4hOK0Enx5VPf04p
wxGYSe/d+o4nLnakEGurYwVaYM8OjH2RtNNNqo/tS0ELN5mnfpL381AJrAe8QfEN5EwQ315tOOgH
oFtdQuBUzhYjX+mdJeoSxbbRB9FDDORUJY9PiYCC1AKsbXWsW79PXvsyKWznK4tzh5ozKgHs3wDb
dEuO3KprxsvWRqaOUQyUiv411z19XWbldFfXhFBkjpdH2yoOrD120xhlJvi28pinukFbc4Qpsu/V
qlBnFtwe/HXojjJyfspsofT9oGBetGPrph9TVKsGPWV4/6LNFPwp6ClJJjFq8+zXg7FVg4CtmooJ
L3hJoF7T6UniKQNfraGX+pIOJfrqzKLzDx56Kovt6Ic+qJFInSK0INQn3VXasPtuq955ZWPMtk7r
VeQnGsFOb0CMpsMA9u++GDkH0p0f6X656hsJZs2+N+0KhVir3mRVZtxFYew9CuGGD2kbk+wdJ5Ll
1Yj4zo3c+mxGdN+PajIpL1AwqtvcHUCVmbk33PEUlMUCc3e2r0ZQO1LCjA5KgaKTQYTg0HpDVHFu
IDe0DP8xcvHHIs2oIWB5tCkHVJ9oVqZXi/PyXEOqo2C2RB5PLBA9Zn/hU8a8NtMCIWlUpajEo2ST
aiMoUR9B0qAQ9NHXWLDmBsiteCsSdbxJegRkdORAfu3KPCZ8nr6nsAPls5OG3r2uAeKc2R29w7Pb
p76ydN0SgAybtTqaG0C/74aeM/QS8pyFRLTRVdqfWS5DbyM70YgIVbGSmkHg6jAkcGPtzNLWxrsJ
CYn51bJR5h18zLTlSTOAWS0cv9TjkzrW2iqqSudYmx7k4GiKHrO6bYMvFjJ3e155aJRWkx6O2FR1
GGtyQJlHv7e0a9inYQMGzTOOrVsRdJM1xT19t3TlKk295kEf9qbMDk7SxHqwisa3MUiL6qvV57q7
d2kWXyF10iwCxwbvllKRcU5SBsg8BAVXX1CrGzkEQtXc5SEwuiyts/BiNdKDgDY4X9S5S0Gp83vv
K72m5ByXun8Yukg9g2oSp9ZMgq/K1BOy0Ru0EpXSVB+tzDdvfINo0jEzvXM80ejBeEm8jtNRuOt7
iINAe8ZNoLfBMANMTT6m3XwtiGtYdZPqE1vT+r67rfPI0zCcYROYRaOOYiI29PAGWSZCM29TRQ3p
JXh59nmpS8pJOT72qtfsuxTzDTYV7MEEQfNU+2bfzKArq0SVFqm666aOCE28hCjH6sI//D/23mM7
ciSJtv2XO0ctaDENwSBBLTOZE6yU0MIdGl9/N7LrdTNRRMQqjt7gzqrY1UDA4eZwN7OzD/nk4aVu
XeWMxpp4W0Se9n3s0/xSCZVyb+J6aMi03KGTsejljLILKtQjp6LGONAaluy0prdfq0Svbvsh1O5T
6VFFll5zrUyAmkVGN0kn0EiNou/PpSnElTVkysH2EnrX4GBX9wZddzF+ISWFfz36omljfcAbWN86
sxXKKEEbhY1Vn7th0RR7vqJfG9h8O23sop8hnV0vNJwBF0ohZjWZ8dqNzXQtTMM76zoE1UkL1aeY
WNyDlG4cHSD43giaz/RF5DeZ2WNIoyZtvoPiEmycRL2zI4maNHI4N5r0dXLocAGttK9OVkFmMaNH
IFwv0G+DTVe09mWZxN+mGIItzfJftSa9h/Z9bfY9aJEen4t67k+qaRiWLj4vMfaSeWljldmbv5IK
tVY+IhNQgKmYELfB8hiPdhbT8q5Wr3FJ7kRW3WvYwAoqvQgLDfYiStvAoVP0H1psA+1qcHAfrCc1
qL71UhAwMUoWOO00HgfyIdJrFFvamOOjgD+hm2u0PusOQt5OvAQJzWuRlgMsiLuA1OwYwRGxf2au
811zsK7toqD2m0YNvjcYfHQbXYuTQxaE9l4Uw3CTe8BUKBSpuzRrhttRs7ovwSxsD+keYzso9sGI
MWrjIWUaI3KzRn7fWNrFpE8dRRMl9oux0O9AsrT31IO8PUT1zA8cRfMjxfrVzSIrUtQezUL07zkO
VgMOvR0XIWz8y7bRY6wjQ5xpXK0mPLQq9/Hok1iuCvqdqqk795CHXepjxz266SEMTAt4hqZ6jLGW
3kQjxu5TTEtFByZzZ8v4afJatpj0KGUK16UqS1+6EVw2Ztg/Q2w24RLkKaSRvPrujI75XDiji6ow
Ca/ol4dOrcFcyAyJ3Ah7M1rxyFyEg1nQy1249FkXyB0cK93HffUI4/kBPbh+1cNl+kpBW+wa+Mh3
vQlEEBjpsOHTou2wA/vazai8rm1gdJV6eFumjXowHNRPKv12+yGd6KACDr1JdE3xAac+2yivAevT
xUmTi3GJ/cCvUfUQ0A8jfZ6up/k5FSWaPUusKRUErYrJhxQjhmabl0Z9PbfyFb0JKIgG/rpynkxR
gDNAeAd4QGT4VIa3Rhh8wwgLwxcFRW/Y2SQSncdRxMWekvNXhB6vojcevQHHz5C+762l05rWycg5
T/JObBH9mvQpF90Vu5wS64/COcdNIlfO0ybwkr3og5C0m6d8J8P8fRjopwm6LEFxHn4iBQumuM8w
V08HHwseONYzy8ab6m+W4VpPM8//Ar8eetbyqeWdWPE3F0CLpzUmXY+Dsovb0EVUrNw1TfVcVFF1
WzlqcS5KJd42EAY3k2FeJnTL3cR6C3kUq/hNk2IZlI8mdCchN7Bcr2s8RW9tx+E4rte/Cptefyjp
W43eOZ86fMMrNZSbUUvNrd5VEQ4RkznTVLs7vatpaY/RFQ8wcKK03yEdyDZhNOuiQxqHp7IvSItB
kuwCfpJjX/Wj+ilHrbo3pe3uwAJqFMvG+wqc0x4T5WE34olR5eOAv4p25tTyth4VqJloH8usvx0U
3PJ0Q/qoHUR7Ho4mG9qsuWv7iE256t3iNRKQ5ISBfN1XaC9MNdgUjfY9z93HtHd/MZyf0xASV5ik
qL67fdRYD3YjdIx9q7tQR6AUpGz9LA88jRUifSCVurXIYIJSkF/cInugvYeudcPDawjLOFVBDQPX
rdag/tRWDMXHea1lONPHvGZjV95dEUS3IdjinRNi0Y0j31MWx5fsm/JNOvJ6Z0MjKwDBYzttucMn
DIfzyrqlZ+exdUH5Da3hnIEuDunnYf8a/Raox+IhznKLrpvp2bB7boCqOqjd50m16/NQpZtUzHD1
kZYzJcgmpPX9q5vryo6dDAooCy6UJ6ynAq87JrP6EKeZPBOW+OKGWrV1U775TOEEtEbxWdWi66aA
7jXi7bCRIT8s0b6FRfArUuPXSatvgAazAkvQgKDFYMiFxqODfPbg6hMdanTUHmJZazcGzDIIyFlO
ITAegAvRpRiKfNomKQ12bnvvKGN31mKOu0X0GuyHZtIO+gAwhO5dfDOjCpyFGD5lAc2tvDUkC1V8
6SoajUsexa24BVsGA2+f0fWy7RNLg0zk6Ld64HwbQCh8SmNH7ioKSRgDh9oZUHN8bHu2mUVe8HXO
iwtRinMh+Ta3oo0PbZIaWy+hhVKbW9uNQctvBw1ZEDIX7FMC/UbAyd4OjWIfBtNzt3TVaxtTWhkQ
LyNAB+BlWw/92tYCw4Hs3b6yBKL7ziwePLOSOy1DVgN1xJE4aOmTsctFBMj7t7K13bRuEfnoNGG+
YyG09UbzcXTzEFWDAz2ZHLdqXYiBbfmmH9t273im/UVRvXEn4NFQ0M9V5nKGXiHbTImbvQx2G1w4
ZZ9jwqLU19EI+QrZXI1XrJ30ZLgDs0D7KdtW/WIDgr8Yk5KwzsRAK37aeoqKH9dAI2FddsNLwUkW
LTf/D8kerY1uXAOLbVwAaduB3aXBnou7x84OG39EY7xjVEHkhR0Setdzgpu4stWvsRhp8vGm6k5W
rvyMfUB+60Tl9DWD/1RhIOrScgnr+l6r+ug+Ld3pWyIm51GvDDrVk6QezkOlHy7mTfBDKjzrWRus
4QWxtet3lZqjqcHQxlT5mk+q5G00XQu/E3xpdeeWMSMTRWyKEnVovlKrQChPNjY4GICioU722oRI
ooI3DbHTgfsfdtZcxsukR2KlwzMCXrO0cRyqrKcIfhG8TOEiQR+ZCJvKKd2YJsaUtkmWU+49OJZ9
VttFj2QJxhfbk1a1fhJJ4zUtsBL1AXYfT41Zqwe9dHFx5ZjG92zuOhzUDJC7orHPVpgPKla4rm19
HaIOI0dJR2hYV+1DAxemS3rrUSpFdGkoudtsOzGiQIQVYGNVI2VT7lQlLD73ssNh2Kpse4OHWvLJ
C+vozARIDDiidd0KewAMOg2aycdDqrge8HprjGMUJW1X7DQqvC326PQioVphOd57HZT0rdMF6Q74
tvMTLrz8HlQy185OJGfmbNmf+cE/cySLklKdZLCC9YQ2Zdj2Z+C7dqm5sZ/aHTqWzD+ZdJ0zZcvb
ebrn4IhLJ4mhL4ppQaeEuTdyO+0RVtWO8u0u/smBZFs80ON4KvP0z8Sr5WkqPhbI6ulTWt4NdQjJ
gQECJjoC+X3cDjtz216H8RY47j7YxbCP94Z5xmbvDNeEUx1l7+RebZ0OexMqsq2ptrt4WOjZOsdQ
vCDtZ+2zvMj9YAcIF3OgQ3FT7jiHnerZ0eZU2p/Da5s26UGLogRd4OoiN1qZMuqohrvkRtXt76y2
d0VZYOscADABQz0kXz7wSud72rpLucVhTi+ekn24FAH5F+7JIozt34GWYdAY+2mfn4HEOdF78d6o
mjaZbNq3NGo8FHH+SMaahu6qejU31u964HbbbIcN3w0TdtdfTM/V4VS3zTv5y/l2HhUCjTy69fsH
vUnfV56aGGEOaTo2uk12oe/xo7v19tYeloUCDMVvd5RcwARugu2/js4/b71InYrCtNU2U9xtcjXP
XQyhDvLSOuAK6rcnctzvjislMV0jzasBf1qkhGU+4XQ0g+BUv3hyfZwLzpsN2lN7A7N/G5/lJxL5
+j+XHh7uzQ0XD2cruoFXFOPa40y9GffdBeZ238TPCHWnusVy9EI9p/H6TGvw0d6Ou/lH/B0x/6re
eh1/RzJV/mqW1dQ/CrC31c/isZE/fzbXX6vlf/n/x7qrwdq7Xnd9KsPyj7Lr/J//p+yq/eWqru55
rjcvntRJmQn/Kbsq6l9z4RQdj4dUVNVcnRX377qrpv2lGZ71e7l1dJN59N+6q/2Xps0ZeFUzNY9C
FNXaf1N3XcwbQzXZf7gO9SyLVUf3FguARXrScjk49FtnM11Zl+4Favez6TrcJf8y/v5xq/lz9ib0
jVGfP8SAvg/NhXcZ7hXKTNq2uUlOfxlPPdUi/CJF6XWEDNwqPC/OQJEjT5d7/aw5ZIeK882bl/1O
FW1elN98KP7xYIvYawfO4CGyteGsuSC9doCUcSYPp+pmpvneU7m8dhzSOPYydf4cQOE60nUSHJMm
Kzw3IrwSSMo3uzIusYZCdr6b8niYrrFfUhyyk2WpnReDam1jGdbTzYReBdwDjPc4yC3S2bWypw5H
DYkHDDeaKetLB37ED81B+oK3pvNiBBGwjY6kNTnNdifIU23trEQkkqn0sEwCwIHopHKGdQdmn3jm
IDGLhN94mnM2mAMmvX1mnimehi12Y8Wok+cVsNbEGcnrGazbZZcWWJ4zoiTZibDH1BkkCVQEHNkm
jvX3nWLIs9jla1vQf/8zHtloZiAPfrCcowBSVQMSW4GHixKKm66dyEoECsk4nEmAt5jVk13p8V3u
TT9tbKegiNHWprJv9icgUFdKnY6HwKD8jiHXcE3lJrqECUGu3GwwuucfSACPThaTklHF3kzl4Ict
VH1EViRNdPoj4aL18fiaybya7vXedI1nM+fAdycKNSl3rtZkzTUHnQLITshm+2tSV9Dtrc6L0U4q
KHqfq8STvzyD4wkHsRA/uC7Dg2svDYkxJXte2OH7oqw0Y29UbY1WpQDMd1FZWpee22x0KQZOM7uD
keuSnYdNEoZtqOjHg50oxac2iJQR/JklW7KzLTauQ1TLb+AE4deZiCV+mUnqGRuGP4zvlVYZw2Dv
xaPkvJYWQ4TzmibaK9L7Xr+TgQi6qyFLVeMO3h3CUmoV7VOm4Ry8BRERh/sB78wD5SEVcIRe5l39
Qwv1OtjQ2OTeZt5ob4cS3OaISTinT1RC5pkIHbRPgWa1uy6+BsQWZPeK2dS/wrRuz8K4Dciw10V5
ZzZYfLd27v2y2lj4RqSNtCSGlQIQVM9t8KJleq33Wg5CpNApRIXW+GJje4EfIWrbJzAcmNWaCCNf
UHiF7AVQNaG0LaV156a6Z2EsmGCkpSKSvfE4DpnoWS3rMR+U7jZttbK8yHR9HLeVpyR79FX9M+ds
+1J0FLwaZOAgWySErlIbzmrDq8DgCWPfjFb64qgJUM+2dS6rKQMClbT9tzLPgudKbftLEgNRiESs
xYkDVO8B/7gGjDLawkidKgSfo1ODlYgUsUEyA0Mf553nWNQq2nynh9HYe5YOh5b39i2JrO7CmYWe
SPZr8i927SoI13rkADgw5sNrY8LR51yUvSLwlA92HQe7cnLhd466GLUdXrZkM+MCG4gMw+0DKYHx
PPYCMHh5i/VT71rOq1QyT24Sbar3WAi4N72AptcbGTQhUiwJ6V/cNPkvZ7QwzuiXqk4lY6Pi70qV
L6o+S5dyD+m26XnUlAFjOS2uH0kh24hAI/Ty4YTlCK5AkE8wlc6uCvhEkIgTt/wBFK7i+E8HarlR
unY877PSueU0ZL+OGg7DuR6anzM7c1QQKmTLdNu1zlTLbPekAqA8TmmJznnUD04sYgqamfKo907c
703cIH7WsS6hL6SQnvQBL1FqP2SQI7VXja1TB7QR9GGJ1a0bN92BakH0qFZd9X3Qeu87xkPTWcnH
u0M3q0t88rT+DkYRhpyWhSBMBgUGlR25tMop8jvo1ua9TVBflpZj4qqLJ1Ycquo9dYuZ418H532r
R4deaMN+MMzhUuZWfUkFPvoGwSa81I1KfrMyYd53hZK1v5zc6u6sxulBLdXWTV/h4cjUiXA1zMMb
6U7GHgfL5ieJYHEfutLctR1GITX2cD8mtgiHFlO+AyxmXNIwfXy0yVdf6HUfnwkM85CnalQdKdHG
EL1i9xH0cPRpKp32AZ/gObkYBAbN6K18bKUqPitGbn6JNTPeD5NX+3VX6jdqZwb+GOv6ZTl47jUg
IA+P8Dwlvap3D7nR5dejMVSvTQHJgkDelnAQyM6F+XCRuAEFAExJsq0pIY96ik4DaQnwyN03pumS
WrY6+0mq/NOYeM4OUyPjJo6K8snAjkvFITQS1wmeyiwSwvs+WhC7KOsoarnDmqu5nLyAL3dhYJxh
pg565U6SkM25wa6PBuaH6safwgLjk40TCOfMJETOhw78Iv+eIdkM8ysTm959MBSUqjAT3rMqCLY6
7EcurDQM95yA0q01NRKVpqs6l41lwc/WY+/K0vJi3yPf1zcVDpJfg6hOgVilnviMQ1KwkcI2vlqy
0SfCFDQ5hJF4uFdQej/3E0mZuokmyj4COlmoKfUn2Uf2udWH9blGcuje7FQOr1HRIqa1s5tBU7Ew
EZG6AxfO6T10KBxryrmK1udVunL2Mak0SA+1UlFtr4MJvbIZ0Q0+ZA+ubOoLLwp1feNVBkyoEBYR
fRtuzv+uRg+1CjeCPioYvUNoP+M6GF5GWSBupxK6z5bahA2ESyuUS1yErZ993BsUBql0XJUaCzuG
hwNm0RgO83oAdsr6nJZSfKDSqUVXK+pGf8HTKT73ZA3nvNPs+kcU4y1+rtDu8Xen9f871/yf33vI
9XPNC+mi4mv+x9Fm3nX+fbRRvb9M2yMjZFicctX5rP+fo42m6pxtSCyAuVPZ63k0C/19stGNvwxP
dygimR5NAM6cx/m7o9T9i4MO7VOm7jj0onKRf3Oy+TN78x/1rc0FFw2d3JNiQFYOvsSppMIOWRmN
E6f7P5vK/nvp372kbw4wQ2yDRayyHk9Sca1BazLS9Lsiwi/HjxNrl58TcG8uXyWDEpRKMfhN4kyb
WGgPwk1vkYZmJ05iazdYtHABgvayIUt6Xx2Nfaa1BhuxHI1+YJxIhP7ZEPe/AZr//uYJvEpJ3V6P
et9y2itP49PTGPV5F4rHeBhO3GPtIea/v7kHqKuslC0P0VoUSsxGVyAwGS5eB4VyYpxWptDvxOCb
WwwFroqotzofPgc1wtSmbT5OT2U01x5gcTYtSf6PECU6Py7Nau/W1BvbEoq0MuCvcXwmrT3A4qQ9
4juJMx9AvVFV/Mylqql4h+OXnufK/868/3vFizNon8bdEKRj52d6iZFEh30g2wWNDOqdw0GI/WBu
t3BsMNZNP/g0i4jGaSsZinFo/XyCizCad5BFfx1/mjm03nkadZFu1XUawercaH2Nb9kPhaPWFkNm
gM52XoOn6t1wxzZK3imtF08fEMCzQKmLMMdGOHCSpmpnZdp1TbGd3vfPxx9nZWqpiwDXWqBymHm2
vnDYHG6aXhX3OpXkfWKP4ceCQ13E+FjhNzLWovXpWcROXBuDczcz1RMplfkq772QRXSHmdnQgAJ8
2Kntx6ASV4JAKfF+3uaTc2KdXXvpc9S8Ce+qou1+CnkCJzTpvnIruDDK0AQvnYuyHDZTBgeG3mTP
0NKvx1/MSkCqi5iPnN6zK44RvtZNFlVSDpbFjo9z8q/6xf8blXw5/3gkFx1TkntR6xtCbTDJKsVB
a2HVHf/1a9NqEfM6/ow6s5bmR0u/LhTjtgN5sqH8diLAF1nz//38RYRjSK5lI3g7vxWjt2OLiv1O
m/oK/YVylIdKNneGrL7WGTZtjvI89eqFW1Z4kqUnPirvTwnVW6wDFVJqK9YLlhjHu8ZGTp7biXGm
WO5dMvW/5HzYbKvyxOOu3Wz++5v5Fzd2WQSp2vimWlf7Su8xoFfh/xb5VdBLi73vha3bxYkF+88k
5f83tuq8FXt7t0GdDNoL68bXR4D+MoQ/oNKFGNHF6VZfewXJWK0/mhUG08dny/tzXfUWC0Ts0mwT
9kbjp44LDM+wvPxuiKEcnRi+tesvloh+xIAc980GLklhYYdnS3oE8BI9/uvfn+t0b/85XBndm2mr
5iQJc09cWo1mQ5odlde2b9wTk23tFovFoPG6hJ5cwgkHgPuyan6IcsJUUrMejz/C2gAtFgM9EyOW
407t450+kqAozLkputPSH8ev//4azf7+zyHq7UrU8H1YP6viUxX2nwowhgPtZWj0xf74PdaeYbEi
yIFmZKViRajy/smFcQBh64OveFlJppsvkRWcT+h+0RWOHDuhK9sxD08E3MrrdRfhTUAUXJ84M0eG
hI3Qa98mN9Iuu49N0aWmhfPtvIckwHBurK97TVPOhArUPNSbafeh4XcXMdxqkI+bJKx9T4JhxNgC
d5bjV14bnfnvbxY/cpQDS58ufVFfZekDdDoYk6dK9ysz051n05uLFxpVk6hQpG8BV8eU4kIHFD3J
6ClU8ouP/f5F8A6chqFkTRJSDI4jmWq+NlUDacP4dPz6a4+wCF64n3LMZSP9oVVu46S8Stz8kNj6
C2nX54/dYhG/ZghgbXJGCargR6EXKI7rzUQSFqnOx26wCN4Gz2ATOYn0W6T8ShDuyZGed11+FRbF
idewsj4sOU+zRLmHECJ9x5turR43BDF9LLycRfxa9PKNgaXB0gwtv+rFXU5Xgoqj9fHBWfvli+/x
5DSp0kJR87WUyhwg0LA8Nf1XYmuJeYrp3Jo0G09EC5FKXuYvY4e3iGWe2Dev/fJF6FZyHLC/qpia
kTlbDKTi0EYg+j42LvNd38RuBUuODkrGxXA1lCPTrk308+OXXomppTi1o/Iu8yKV/hQZt1GinclE
c9GHQFv0nOnX8Zusjc4icC3byRrDZmHTDONLNJb3SSnPjl967b0uArbsA7wc3JDJXoTbFHOV1n6I
lRNHh7WLL4K1oqW7xhYcIO90A7wCO5YU0l/3sbe67GdyaycsworljJ9OyRYPWXe0vh8flpURX8Kb
RipXSWuUNF037AFJK3+r8QQ4fu2VUbEXUeqaIZWhLKl9hyJR42j7cQAuCAzj+OXny/zzmKsu0U12
XWlkTzOGxcH4IrSuekc5L+EnR3I42Fr1ASyYTbZ9frq3MUUD8lA5LGVDWwp1k/ZqpiEl6LzkzExc
eaKZbO09zH9/cxcFVn6dSUv6NN//6tTxU5+9Hh+mlcC1Fx9bL0zHaqh5C3UFw9mrKN22dgJpsbuN
ZXoiANZ+/iJww7pUG6p0BACNqaqVPY5d/bEVc6mu7ifPTLyc/YgdYXs4UDitQbyfmEPz9+i9ObQI
3JLyfT4EivBj5S6PcanF6717HrIXMXxJjebE13BldJaUppwmpXCK+aYM4YRgq0Msp1T6y/H3u3bx
xaeWjWxb2y0LG1aIe909t+SplMLalRfxW3sTZTPJle2+2lnIajLr/vhvXrSH/vdAbc2T9c10r0Qx
tuWIAYBb9Dg4x3tOpHfhhHajjLBsVrB0xq0YIbLxWGFYKvppbzrORs/LE5+zlbVpCW5S6dcJ7aGv
/cxB4ajLLmy/VC2D+RK0lvN8/DFXQs+aB/bNU3rI3Rx49XwzZbVpDai4toYaS9lgi7c7fou151hE
d16r8PuRyvpQvXc0p2wR9JH3OZWHWLv8Iq7TmiWv0V3hq+JnU/pW/9yFP4//8rXBWXyQ1QmAM64H
wjfr/EqY6bnhKgczHbGI/lgKX/0tx38z/maboGktHek3wsS9Gm4cJDy5P/77V6LjHxQmJJRlHbOT
U2GMXWB3rm8B3XeH41dfGfh/gJW8uVHEmwdeBZgd/Ey0LxjxnJg0az99EdgKyuQ+Khl61fL2Zobx
pzKciKu1Sy8CO8Vkm747ArspQGFr5Y0F3vBjQzIP1Zu3mdZIoYbKFj4pesw4Xq1aIra7O37xtd89
//3NxbU+bJ1IMN51j8zJkIcCHfbxS69MdHMRorpjhIYaMyRx9yzEJS3xW5o28G5sT9xgba4sglRt
WbEqwxJ+gCLRw52wF9f0233s4/W7ofLNyAizyFJoFMKHErCVYXo11KeAHGuDvvj6xkmPRSHScD8Q
hfHg5La6Kar2FP50ZViMOZn75odrKQjrGV/oS1O7QeGxHw31qfb6E9NxZfs5A5/eXt4ZalwZW5Kc
xtA57rYFuvBtHDSj2uD16v1QJ1mk21RUdL8dn0cro2UsolZOQZS2RU5o2dDqzPqb0JtTL3kek3f2
QcYybAMxovDt2X6GxkuBfH1D/vM5E92T0Qdf6Cn7Ykypgl/WB3OTxiKYRatBQnBj4c9g1xC/VRTB
J8ZpJd6MRSiPyVxINbk0TIFDNJsAT+qlKVXsku0T5ce1qbUI6VzGntamODfE+nVDy5mNPXmQK2fH
X/Ta1RfxTBK4dei55LPVZwCtbKfJb3Vqaxst0RXzY4uGsfj89iU0mKGpBQhxfHRjr7t3ECBaaSlO
vIa16boMbolyBVYLr2FKzK2Hi8zOyQ1r96ExWgqpJP3VASp34QMFnqEx7o5vmoaauj3xElZm0awr
eBveJt3AgxMRbQJ4Kz4GKCu1G+AlKG5FduIhVoZIX0Q06ZpU7ya2EGLIVbq7g1DEtGhX9K59bJTm
h3uzBLaAgswk5yVzQNs2PRpVUPc0iB6/+trPX8SwEtSOjURH+JOXYjSu3TaiO5GaXBv9+ZZvfnjQ
VlgVewlfBlxRgtB3yhuXw7euBfvjv30lxvRFBNMyACS+YXbWirojebPva2Mnk1Ow+LXLL0IYKbvU
MZ+Tfm/RZlk4Jp69eiXjvRjr+OfxR1gb/kUEJ/T3WkE2Vv44ZuFTVYzdZT251gevvghfVw+8nAZi
4Vep/V2x6nsFaeGJabnyy5c9YOPU2HqLxzXVR+9bFbtXnczGD157EbdxlCllbzEp+8GeG3S3kKmr
D157Ea9q19JpbPNWK5Hb+X7oYzCcuqHV04lz8cq0+S38ezPtReP2he6xqulDcd661ScA9Ae85T59
aMb8Btm9uXysGNkIyVD4VIxuJsvyS3s6kQBaCdhluxdeIFkYaSEH+jy/tEZ9V+otcDHXb7tTp5Z5
lN/Zo/xufHjz66PZ+gXFsfQ9Fb7FzaSbqjjvZ6TaZtKLWD1kYejquxAy3nDiqdYm6iKMW7QDmZuV
TNRe/Oq9st4l0ug/9gXWFvGrJIlsOtrbaTTC9EnQg52V5oVhYPp0/HWvvZNlCHtK7+myEX4uxhda
fy4r6eF/imKi+wh/nOTosvcrMfQh7yryZ8EoE2BBU9xcRLYr7o4/wUo8LNu8uqkeDdqkOKgCKEk4
/W0cEL5OZ3zsC7bs9QpwyBZpwQiNdXSnCPnVkeADjv/2lbmz7PFSkyyKioq547r2uZ6GT05knNh+
rl16Hq43kWDTXCkaKj2+6+C1x6TRa+PhY796vuWbSzfKFFcA73DmDHHB4l+xKvvgAX7ZwAUuLTMU
4Ee+DZMjsr8kxS/QaB8c7kWoQgrLktThEFwX+WcyM3szCV6Oj8lKHC017F5bANnTes4qxnBhYKKF
S6/lN1I8TmO7P36PtVe6iNUMuRsNjQ730MO7uOhviyI9UcD4vaD8Y+E0kMr++U4zs4boERNFLd7f
ij5etHXEtMnAg0fPSjw89loFTkN77C0MvlTjVI/g773yezdefIvZAJnFNKcOYnu46CpM1rvIpfs0
wK8rwbXRJvl+Xujwd+zBvaFJ/sxLgnoDLW1r1MPlZCX7PPa+yAwDWUx18YSnBIap3VT80Mr6ChvU
V3d0zvWs30If2xazu+04Xdr4+B1/K/MPfe8BFh98cxgtpy/ICiVxixzE4UGutP5VRxkKe23fJye+
+2v3mWfem6iLha5Jbd5Je062tQJjVxfKISvc61QqDW5iNtZy+I987KEWq4eJot7sDDYZZLpdWuTd
M5Cku6ljS9CgvTXVT5DQT+zj353WTL3FciKUsGnBjQlfEdGljMRt5ymvxx/j3W8Dl17s4FGpakXo
cOlRVXdF7uzQ4tw1dfiRhZDLL9aTzJUdRp9B5btp+wLW7l7vTq2x764nXHr54e9Ho28ClioPCYSM
5VOemM9K6+4U71Tme+0Wi+VkqDOcmNt5yQrUaNNH3gW+bVii63dNdioJsvJuly1gtZ6mmidZssCR
HWiVvshacTj+btcuvVg4yrh2naEh1YvIcK+m5U1niROf/JVps2z8Gqa6SRIt5dTUWdHG8OLbHjFh
lIQnQnntpy9CuXGpZnkTP90kbwBrdu+Gpwreaz99EbhK00QV6B4SmkLeyVrZelV/g4PriYTm2i+f
//5mEXIxiIVRxWcCAu1zZKpXk52eqG6vTMelm1/pdazVXY7dRuB+QZh9HkXWDfLyp7I0X45PmbXB
WcQrXOo+SeePdFcDeMJZdGNWEV7izol5s/YIi6C1rFLkSYoHCvKl+swqhwZDRIg5GLWq924Kb+X4
c6y9hUXkaoEF00byyYnq4qLv2hvbrE6cZlaGaNnvlRtiatARVX4pjCv4t9tQt56NwLz90C9f9nx1
1oDMdeIjZltVuJM6Lt8pkvSz41d/9/RneM7yU1wNdtNFOita1T51pdh3TbTvYnEYlBZ8mTme+GKt
DdL8/t9EAfskzYixFvXttoDHFt6mlXHIcvVEN8Pa5ee/v7l81AIEpNMDz98x/ZHn9VU4GKAFITAc
H6aVaeosgthpIWeFcFZ9sOmXYTs89F3/wukGzXmzP36LlRm67ARzlKwrizl1rwzRHnHtLndPQcDm
Hek7+y1nEcQJ2rpRkeQrpQJ/zOoG3GX1FyVS7iVd8BosjrCKd034oUZRJtUiqPug6ZvUGkmIkPuG
/HNfgvesXX0vRH2q03hlb7c0x4AmbUHhZFlNLAs3WuU86eIvTtACoZ0+e8pks+OOd8dfzcrsWnaK
2bFe4RTD21eK+lDZ8YOnZk/Cjk58lldicNks1qUpvjcxG5daC3G/DD83bBgn0VyHhnKP8PhjMbLs
GwvxXrGtlnNi0ns9guah3aRj/r138g8l8gxv2ToWZ0oUdGVdzZbMiOKtLxa0ixMRuBIey34xINdJ
NkX0Ak6yBIurqHaKyYAewnY+/pJXQtyeb/xmCfEGHcBCZWLriFdxSu+MbIwH10zOk0me+FKszNll
z1ifg5lncSL528eHehovtByNfdSGO7f3cLTS0ysRaR/JZvAyFkGPU5MzBXycfDUzrs0Wuz/b2H5s
qBbxTf+NoWSZy1BFWbwxUPbrOCB6sro2eiM6sR6uBd3iix0MZm03zlD5EI/3eEJttbA+G8NTZ9CV
yy+bxwozEWZj0jyG9O3MafMfnHVcSoHTiY3NynxdmvxNTocNeckYtYV1qeT5TYx57vHhX/vpi282
5QPFKoRHOjvWPhuh90uPuqvRBvZ6/PprP33xrQ7tsUWEwvKNV1O0nQp3BEce2Scmz9rV56d6E2dS
naxsVBPpd9rgU4y6A8v59WM/fBHCxtgqhrD5JoBAgZfvQWSsaVY48cPXht3484dnXjF1KaV6X+DW
N6jB/+XsSpokxZnlL8KMVYgrkJlQVb1V9VIzF6yXGUCAQAiJ5dc/z7F3qNbXJGZ5aLO2OihFKEJL
hIf7iS3Fsw6DL/dN3ohXidDxXGLhBTWvX5yivAD19PW+oc14hfgBlDsAmEPiNG5cD0DtIxGWvdU0
opRRVIw3HwU/qFt378MJmnD4jiO41s7oJhgssoYIuOAZQeRaF/Tm/APFkW+3bbKzmiYSbBk7glsJ
thc2OTEUIBK3tU6Nd+CJO4eJb4RoO4mNt1OJEHXWr5K3H2ltP6J0+QFVrYNF3fsAI0odGzxckwtn
R1X0V+NV2TxVT41Lzrfts2f668++DVPU/kFVjzw7lMVRhS6fIXhz8CK+yrr96T7qG3HqCibAg45H
JUhkmh+0nxiIcCGo4WwjEDK2KxPdaAVQ9fi+YCDDb1eGrlCxnAPlq8vt79tL35r4MQfPzAh9teKB
a34ZZxB8KucZRc5HBmHqEfnPtrf/Fn7/7gqd2nr/9fbv7nmGEeagb3D9TuOlUrqfqgLsjWFCu0/a
PspmXD3sD3d9E1cW+ipymMbhUHL9fePedI6K5pn48rx57GcowqNTYs//jMiPSmdtxgH+FxF10XWU
SpDnLM5RrmpneBNmFpboNosI/C8AcR+qwsVAn2dHHET/ziqYKLOKyxFoTSCNwOqcQA7hI/OaS6HE
IxSmnu9aaBNXRmlVCPB9DUhu2yp1leddUI2ArNgM4jywXncHgbpnqOsnvgnUMnCHPuKoWiFT8yTl
fFJNnQ+WOihz7OwDJqKsjqpWeQKAnRrcrEvYnVfiH9xj9oY2toHC1iwsJSJQLW6yQo8oBL3BbePv
GcU4q3EJ4O62wHvacMtAZpZyP0ia4OAltTdxI4Y7Nyg5GMWxtBEY4+3OgnRQDe6n23PfG904rSMH
G+LAsUOgYS4ZifsIQNbBzrvn9kbMIofaogUVtf5NRMT/u4N2zd+geLX1V7/FRWa1fW88+IqdFTCR
ZIW3FKCsgI2igX2coJYbbeO5Ab3/bSP9B674wz5nAskqPHioX0RIKLneqaYgMAvDp84vnqCVctLV
+sm1vbQp5ncgPkxAPvZSBfWjv5XvQfGZtox+uj2PncUysWYFiNkgFYB6RmjrUxMoqHYVB0PvLJZr
BDYOKFX0El/YEXmKvO2xctyHxXG+gog7vW/218V7s3eEU63aYMQi0TC6MiGuLxOKl/Htwfc84Gqy
N4OX0Ayb5wriL4MNTSVOxmftMfKtWOeDI3znqDPBZmiM6txoCYcHy+Ne7K4yjSgUeWx+CVC8R6nm
dPtD6J+P1KvQ7NsPQdqkXlfwaoGBA+oZs+1Mn5yqX0swtipIbVGPQN1L+lX3Oo6Q9Lj9o3urb+wC
dTECNqevMLRZnCALmOEmDCR6+C5U032ZZZOObFJ8KCOFnOwMPaV48rDyREC04vYH7ESGiUbrITFX
SIk6Fp+JB9ETWwGMPKs7E/r/abG+8S4HShZjiMoBxNNp90X6aI7rgYw9CAyDu/z/O6k88MT9vuZg
iyAjZH+HhyUAVZsNXubRqj9NlrXFlQNkrFecmkmkELx6LiEp6Qv7XM71Q+3UEPFkJ12QM9qgnlS/
fAppcFmH4mL7Tq7s7ag9Yc++xvawWMPSbhqFWu1u1SN3hZU2XS0PVm8ntkxMG8T8ZncM8PJakLq1
hiqHSMlMwPM4rWgXa+6rCpjwNqRR2Qz2b9wAwkl8kZA0SgWY8CEjFDVHXYLOf3H6h6PCRLhxiDEy
Xkf9w7jp7dKqof26AReQ8gacsyV0DE9huyACIDbFnoCMHaAc6Ac/LCsskLGOQCckoWUSFpE8DVBZ
SUA52CWNC5+Y+IIHSxe5p3npvXSxPZH6Wv/T+VVzaTUv8xGwg7gmm/qKVFZ56tqlgEpYNS2Q0FwX
sB0XVRpSXmdjZLWPm3KhCgWOpHQt7TJZurqDgE3d55YEmM1yIGnluqOCtGIrkqXVUby14xpDuhHE
k1Nk5SCgm7LV77sYpDZRPOKBlUhdoAW5Ln+WdOPQ+wmnSzhaVRJaowt5wg48tKqq021TPClXcN9y
yBsFfje+h+wflCEV5MHQdQ2a1qEH6WitVqgcDe6pAz/7Jz7O6yOo5WUqLch5LSRS5yaqvjLoDiUj
VDOwoG6RSDa88A4th7b0x7Pt46d8V7WpX0iwH0dz/wtKwx4ol8cSClfg95U8CC8r0z9sTbfnwi10
ikInWG8gNnICT+6vklJU+ceofr8MjnzupF+/DjwaLkvZu+9EYMuMt/hlKFRaD6Kum0e05kYXRv3P
UIb7txAQQuuqQT1GflnHECAdzr2F7p7Buopz9pYTA8VffLYCsZx84kHtxvKLuGb2FEu3hgqF0lu6
2WitvL1d7pyW/72V3+xnXMjB75yNP8zolOJWiAy3/cTr/uAa/5+z/ykIjPNEzhsPUSBrHvrGki+Y
t/1APcvNfc1b2GyMHrseWEZHhe5fY+t6j6wMVwhiKf19BRF2OsLoB5+6t3MZt1BXdMiK1GhQEXj5
v/pkW3m8IRYProY71S4TPFkvs/ZnxEa+6j6RVQehOCd1QaRWLSxZ6y4WUDVHzfPgoN7LZphoyjbq
+Rg1+D3VxtY39Z5CfPvFfbFB8/2X9QC1O/ug3L/jIiasEnyGk65H/NAA/aAx+CA9yOoEd57XJrBS
F9CVxPMxym1W0U9dwN1npGmCv2679851xr5+01v3hi56VBKMPqvvo361u++Qh4yH+tft4Xdcyr7+
/c3wTtmMrS6HKJ/q7xLc7n15xPq3Z3Tv95ELNg8RKfoo5/I0u4/jhC2QH/Ft7k3b/X1wtyJg8Ybe
bI7jOwX0BO8y/+CptzdvI95njwdCgW0/d8Co4MktjTwrXg9JbnbuB7YRw9VQ++iPhC+Oi/vqD86n
FdxDcRmGFwhRfg0sdiRw/+cfglTJ7yYK0NgBJmcR5XW1AK7Y/tO07DsULD9YgXpVIny+x4FodL37
v3EgVqiNkxA/41sj5JvPBHK2t0f+80JApO33kR3br4Hgx0JY6tJi5wmoiAN215ZATUK7YAMepHV4
lPcE2mN1CpqpGKKFt2f+Z++kkRGzjC0z1bIneYjbdbJNyNA4YAc8sMve6EbI+lNhtWHHwhx3Z5lS
BZq8DRpe+e2571ndCNta6aKEECrJrTpQp7IqyucQpJlZBXnkgwLrn7c0akIZlyC0wOI/kLyzWJUH
1tRl3AIlJBPQUSSFfxetlweV1t8dKBKW6yO3GuSsKGIaWCdVWInQ9+VxaWREcsQFg661DvKRk5Pb
/02KCx2O+CB2FtkEM9YRpbOEJl6+ySEuyQ8y/3vX+ppMdn6hbA9McCSfcI6kDWk++kPQpmEgDyJr
Z3VNQGNoIXvILT+AAxWXThcJY8OjnOWLOhIf2rPN9ZffbDmrtzHhlEGQK1fixeMDsz/3YLK4z0BG
8Jac1H6wzUFezPN5KIbHAM1JowwO9ss98xjR61C0xNkNhlfDfGb60b+CxBU6oO6CSlAT2jhrNlDg
oYK8gqB6Cs1XSFr44a8BjArRXJwjaIvHBVRb7rSW+/tajG7IHK4irPYyqxSNhf3ZniU4VCbrqDVy
z2JGGMuVeVJ3iDPb/TT5X9qyyR3xvPHxvh2PGnE8z8A/B1wFOfd+CVHFhQUhO//LbW/a8VUT41j6
Aloq9RrkqwPKbsqUfYogV3Rg/b3RjcN3CC3UqBRGb7ZwPk2bSxMb97k7RzcOYAtlBunOcNWlCp56
xb71EGO+zyxGCE9+5UNmGZtE33PxHeJEWiezZJY83ze+EcQNdKDkop0gr4H0PQdtzc8z1KAODLPz
JoQu8u9ev1WU1DYk13PW/N1DGybSTlzjqVtjK/Kab+yqdt3wnzj6YjK6uSKQe2ysg+Nzb9GNE5q2
GjAiFz8OdXkfmuukTwhtooNv2xvd/f3TIkF65jg0yOeS0SrufO2DSRugt3/vWxkjmtHGHqKPffRz
yIqkKEEk5SG/285GYSIb295BT3bf2nk/l5AnhiRWB5L/LUzHtr7Pr0xA44r+jhkdaTb8ClbHs3hx
o9NdhjHBjIPTLC3HGyAXBfuyCftFdEcec/X6/01hUBPA2PGqbYZKb3mtBuydM3q/N+jzRPxoH9r7
geuKvDmRiaeHKdzomlcaKqcR2unWTv0ta3pwp9gb//r3N+M33ag30VVbPl3RDjWvS/yCoPQM3D67
79Juwhh5wxbXY+GSE0XeEd6dZGQfDL3jmCZ8ca2GAEXzbcmRtUsgaZSIqk7QxxVTMVzu8x4jbLfC
avyxWDB7EE9DoDv6TJb7YHPUZLzjyPlCpx1gjiUYqlMFSdJz5aNy08wWTe+bvnEGo888qixIQiDP
D2KsqT3xqjgI2R3jm3hFEs2OxOE750grn6Dl951F5WWzw/fFyl/vmr0JWeyB8intOsJPOOMTbZdL
r+7iXgFtp3EGFy6E0TdpqRxlrRSSXzkNtrRU24Hb7ASWyXuHjL6Sta507izfePsBQs2xdSQPvDe2
EbQ9vmYJnULlG0hxbeDnHTWftztTQNQks2P+ipoCYE1wmXl+FmiMv0jotx8kJ3eOwcA4ZNve6xav
slU+j2GYurRpIK55xCa+N7gRrK3C+V0zrXIZNGdLdI/l7BxcrPaMbhyvhPlLTftS58DQXNBck1ch
wa48HQTT3vBGnGpPlH4gep2LTkLXvvuJAuhD54ivdwWSCVsU8yLaVRGV4yFxmSY/Deej/smdbcCE
LdJI06Go4Y2L3wPiWpEV6YCvzfgZSBR6YPyddTXBi8HCnGm0HZV3QTCATLktExbR5b490r9+2ZtD
sBMM7Nj2ovKaW88bm891Q37cZ3cjVEOQziyBzVSuN+jMDOED3dqDJd3xGBOyuProy6yDCUtahR9B
2pXWC3vWxZESxt7wRpwGA9cKDxWVT3g7LEF5lgrNn+0RI9ze8EakSlaty2xh9v4oUBq0RAaSm+8L
Soy3Db83vhGuTssKdK0OKo8glUog2e7pdOTl6fboez5vRCuHSm1AUVjMLZIBpcQj51I3yJezo+6u
nembWEOXtz4UqWZs8bWrRyjsDAtcvvZQh0T1UpOX29+xE1cm6HCB5pHdR0rlbANh8+idW34fGICa
YEOm/KjaugLi1c2QoKZ6tsej/ODerI14LTZvWN3en/IxJPwrBFvIo7/g+nqfTa5L8mY3IESEOKKs
KV9Bxp/a1AcVxNKvB/eCvblf//5m9LDSTLGgxuHKnKSl3hmCq5/um7gRsdClprM3wyzzRC5eBKiH
PIJe77mjEa29310VCiyZ282WCEgZ+d50GlRwEKx7RjGCdWtQ6vPmasrJ31SfvP7OYY0oDfGMjIYW
RDWOtpIgZPmiii+3bX3NA/3h4WdiCaOQhTXkomXehK9bB6SxnD4wAfXNeksLSWKIyBx8xI7pTVQh
RGy1XbWwTTkFQ1os9ZDb2nIyiIHfuRebiMFuIVDwakOZjyz44ovx3VTNf4Ps5+gRG+0Yy4hXiEAK
MIWvU45+2ExoreOGBmnkAEphNS82Co7JOjcXYXt3VrhcI4ahwOtFoIeU+dK5eaOa9yF00cP+SABr
B6lPXSOKqypktS67KRc0SLgY0abxmfRuYiPt4kQvg23H7TKmQdvEts3Pt33Oufrtn5zOCHBr8aBT
VLEp91WRyhJ4LgF9627M5DadqsDLVb3FBRVPvBAHv7nnfUbgk4lCd7qFem1JdTxA+NYG68q63rfV
/gd1e7MZBuCRcIsJy1QAwzQ25ASastNtY+1N3Ij9GXLVw0iYRJHW9TPbaotUjN2Uhg0/kv25vhT/
sBwmnDCyOKApoNwBYSTzHmY0OXznkrYVntlauCePFZrEnkC14MBcO5uOCTC0135Gk8oAc230G9js
m7iLpkQQ9klU4kKt8Wnx7buQmOiZwke/WZoORNoW1a3MubUNZyUUSWzG7mMUoSb9XQOJ6o5cRZEh
hWDHAaHzidbqSDNyz05G9FegzqhcOY45hU56AITsyfNl0q7t5y3w67RzaEqbI+ay6yb2Jy8wtgKA
UiAI4ooxj4qHAHnduS/BXPAZ/EbPtz157weMqC8XMfnoIBxzr9FxP63fev9j4Vap7YcHSKy9XzCC
fKrqZeRIrefd6qfCCXncgABvGIZf9XwU6jtngMmBB5DbOrGQjnkLsSmrD3MQwZ8rMvKYefMvFuEI
2JwwmYdCHUTLzqXiv130jQfPrdPXGzi4c0rGR2tgT6s+ygXsDG3iuTzqURB29Bh6pWkLQSgXYoG3
V3tn3zKhW0jx4uAF0jH35ldn85MCQm5bdcQItTdxI6rthUI/wqYi106UFmRJZSXS+yZ+da435iZ4
qFQWGPzyseGxAptxIT/7y8/bg+/N24joteuvaiybyLu+LF9du61Ab9TaP26Pvmfz66++mXoEJYoC
iqMiD7x/y66JezGgknsEF9qbuxG/RBJZ1Ayj63Ds06lAZ9FE7aMa697oRuz2qrfArY7RBcTnW91m
5XLU0LI3tHErZ2NVllHZQvKgc6fU78vl5ICwLr1t9L07lInXGq6ttN4GQHIPDO/ioZs+RDuGHwOX
XkQPLaSYxY/Fqc/+Ku/KIoUmcKueu6Au7IUBPeSgrljwdv7aya07UsLeqV6GJmQLG05RSGA681C8
ssnK3dJ9bIchky5gnl33MguaQXbgFYxj7wKlYoUymkeXu7aO/2Tk37qxX1EP0jNWkPntCxKUj9MK
/sLCPd1erz97Q2jiuqq620bt12GmewVdrb5QmVdY3fN9o5sBDs4oBQVLkgUeiZc6iln9730jX7/n
TXDbU+0LgK11Jtc2OoPwzknR2csPrPLnYw2lz99HB/51DMug1NniT8hjgwXEKWKfPBWkjR0iH+r2
w3TU9/jnbSo00V09lQ4UVmH3loOOKhDsjF6WT27APt+21N74Rry38yxdIHp1Vo/r5871zsMcPg9W
VN7pn8aVPLKgYTNI2CooVATthOa9GtBeCWKh7K4PMKFdHoRE/XmJ4Jib0mlvyWe3hRLMKNqDDMuf
L0qhCfHqikpb7RKqbJqC97X7AW2Wj74jkmI+QCDsLIEJ8Rq7gcuVezqz2iFxWJVea5noC05uG2hv
/sYZ7VRitdBFo7IIjR52m6OxM1bt0xAeTH9nj6DXz3oTa2p0Ou2TVWc2isetZHlvzwfoq72hjTAO
WvAOV/2MQKPi0eHOCWwv6W2r7LyrQxPZNaBI6laV0JnX8Y8ikF9EI0+yu0Zz2Yuk993vi9NV6XAF
iIv2vspySI2jO/LR8SNVr7NqW87UGT4IZzvYTvf8yAhl3TXITaFRAo7qvHPLsk0qH9jkYHy9bbKd
bc9EduGtoJEp1jojZD0vekjU+rcOkPCwrIeZTCeAi+FY1QFwfGftTahXyO26F1Wjs1luSYlr9ySK
u/APoUllJ0cbvEoNlp6X6lT1HrjIxHYSIznqWttZCZPNztKsGITd6syvZ+u0su5hbTZygnzMr9tL
sfcDRkxD4kmDg6LT2VZZ6WK9av7Tq9yD0NizvBHQNp16VCIwuLIYZCUaQFuc0+15/zl7EppIr2J0
VhE2GNoefoGZO97QdnVtZRLRz0ge3Y53NjyTwW5UApIwYOfKGNJmcWfxdwUgEKMdfB8d++DU2bOR
EcYCHavBuHC4ELMTNYjUrdaD/frPiYzQZK1jgV1qB/+yyKvQ1Du+9L5OtPXkUjcrfX7a9FFqac+L
jLO59iNUgCaEmLf5596G+nYblN+G6agwv7MQJryLd6sEbXwFLy3d95LMsRSfVOjhfnTULLT3C1cb
vjl7BO8jV/bXZVjDlOE50QQyDiM7LsURdGHHSCbay1Ye69mM5eiQTV4XL3Mm+aiWIzju3vBGJPc+
0uMOIADZYjVo+NhiLX8S56gYsjf69e9v7DM6kbaajuFI2N5zNAr69hgvaJK8Hc17o1+D483orat7
V1uWyixCks3zYhIssZ67g0DY2SxMnJctxhWi7dhFBxEsibDCFzRinldn+1R1Q84d+vP2Z+z9jhHL
UclI45T4jCgaf4TUeo7m7Z0biScINSWBGg7uSXu+ahzPYQsJsb7Fz0AowKGfQlfHIny30H9uf8Xe
8EYwt061ERtcXZnv9bEOPrTBa60fODu4iu2stYn7msqKBNMCT6JdEct6vHKwJKU8irKd/dTEfNkD
qUbJqcqKq2IPbVeZdI1/9Izdm7yRAatoQ0CWijdCSUiPLo3+c7hFH6Qf1Qeuujd9I4qvqYVwHjF9
tP5fls26zLhC3l7Xvblf//4myJzQdZeQEDw/XPHX6FfppKoFQOIj1s+98Y0g9pQ3gR/FU9lghSAP
oIP7DrKXAt3bzpF6zA5JClqjf/+GaNoogNBohRZSXVeh2MTwoRoiVSSBo9vipWUOo9nQjHN1IdQV
6BbvLXAZVKFdVucCBCtL2pGhmR4aqwkroDGjpYinpvKPrmx7K2hsAoUOiOZ8kRnh4lQ2zYqZHUq1
7A1uhD7VNh1ZJGXmRBD/mgMrb8BDkt52kL3BjcCvuzKAyNsss8ZWp5mi8LSVIz3wvp07vwkhI6Wn
qq4YsXK8umy8wNZC+NOIPomElcUT3YIelFj++9a272NvDU1oGbhF7A7Qr/9uJdBlqPt++i5Yc1/3
cmiiyhjrqsaxucxKrHdeM1E9lSscqy/0fJBy3AkpE1qmohmktmC5R9n7S12VcVQOl0bduRP7xoYQ
tLix6bmVuLW1P9XiPFcS2RrI+P647U97s7/62ZsNRzdWUHRQ5M62oftr872ngIOTYLuvRhuafHe6
9/wqdBuZMdEi4Tv8AH/gu5nWp/tmb8TxtnWioeiGyRihE6QRyp+Nz07+bB9dqXbCzSS26+2yXjZI
ZmaLhtq3728DCkHl0Z1nb3QjmJUWvZwEjD8Td0HzCw9i5QT3tSCFJsBMoTgNwU/MvQiqV3uac2+0
LrftvjNxE1Sm3XqrtF+MmXLL1Mc1GVonB+G0N7Rxekd4yjnOBI/R1qeaqTaJAlQOb09757FlKqPa
89AGNfbiLHDc76164YHMkZ88l40+09oD8uGoy2knrEwCO40FBVdIqzIW+fwxgm7jP1C3oXPMHXkk
ybNnqevf34SugxSJPdmBzCgHifDM5c9CD0e9iTvXZM84xL0aMvTt4ILPhHVJQL6yGYS/bQqmlqr/
fns19mxkBi8VFt8EfqKIwq+VS35Bjulr6EOb/r7xjXO4nAZn4BvGd5blIejVBTzLD666DzAXekbw
kqXp+wBMAVnpYNcflAXNt7L5wSGOcZ+7mgi0jvjuaM+ezOq56WI/YD9dtPH4rrg0TCYhj3p0ZpP7
VsMEoU3evI314EsoMAGzcb0WaSt1gN69vRg7zmoC0AoBOrMQPLQZLesaF+cKYo5K3HmfM1nrqtHr
wbcCS3FlQUZwS7thvC/3Y+LMSG8xtNpj4lHdXgrCQZxKDpKeOwFgQszsfqnJOm0y8+e/G3Q6Tjqu
6jtLMSZPXbAApwRqH5m1IKHp+BNYjcLlYOJ7i2lELrOrZiAhxhY2Cd5zdEvhdu4enQA7W48JGWOR
orbnKpmNxGqGuG17DR6IQT6FbGW5U1fFOzRCVveBSEKTkM4FMIoOcpKZ9NiFlu47zzvqV99Z4P+B
jwWDWGuBZ8bWdn3iT/37gq4fOxAdHWxxOwthwsXEGELRdcJTo/Gny6R1WnL3viPeRIdZTouuxBZD
QwPhoa29tFu6AzDS3qyN93PBe7VpT8PiVlS9K2xSn73WIgcT33nEmCRy16YAkEjbHC8k631Zilfo
JH8rFfKomjoPbk++Sd68dnSi90WDySe3dX40OkLwDFxrthsrqpog7gLSHHnonhsZZ3FgrZwF7cAz
12UPXLqv4TifK7Z+vr0178SbSQLWTe4oikbIbO1OvrBioAEfnbVL8Ksx1Uepz/+c/n9RdKEJD6uY
jKRwOpGVFlj92l9LNT6XA+Sghynp1+hd6Ty2vg3M25eSfm4cfgLxclq0Kg2HH2vXPFHLTxlw6euh
+M2eXY0TfEW2dBqhyp7JwbmgrfQ8lM4nwqb73NyEkG2eFYzNsC1ZXVCauo4znJfePkoE7GQATRQZ
oOkS2Lp1yVw0qdWOfq8WlqKd5ysP7lLM9UKT+qtoIAbkuGLNKunxsy1QKhAWPdK32dkFTOov0PSN
qIMXS9aF69TFjsXdNqGVT37dduu98a+r/uZ6XPG+1i0yR5nVeIma2YmIIxTQzjvCJP7qG0fVeBAu
GR7mQxNb3sSslDVbAB0Cf+y2pJeVM30e1wIYpAk6CP/c/qQdhzVFV7fFHlbUOxYgwL4HaxFb49dl
OXou7g1uHOob70of6OMl6wscuvVfo2DgeLwP9BiauqvW6kOCg8Jkk7YfnbnPoPT1yYc46G3L7C22
EcrhulndVDtLBlGVGu8V0sTzGB2Y/c+DExNUVvpF7wJsvGS2HNgXikQkgPIcQggHpzjdEVclJqqM
dQL95000ZBxcAP7n0QmrB7q0wfSExEYxvMyh47LPsmzq2ottd1xbFnNgeVonDgICl4txaZHjFBeQ
e+C5X7U29m6P9uFzVxVzdBW6U/WDXJcr9lG2mv0NXg1FLy11PHoCZ2WANj2nm+hTLwWfzo0NkZST
Mwtb/IsCOkh6bX9iPeRasSekm4AUTKJbcNShkV1G+lItQ+t9KOVgyUvkLhvPp2FryLt5oH6yBeuy
nFANftCd638d+k39CCvqv6uecehM9hovNpDv57Xn9s+6svoFhRjlkcyDrBaousZOlfB1hS7Cfhm9
Mt0G1IagPdv7/YvDXP3vtoAPMa5ntqHR0JZqfZh9Kfpfnu2UE4aprplL5dVD/Yi+u5Y+dhDiWV+U
nsv+BVIfq8rAAkL5k1pFqxOiWzzdKwFBl49DMxTlx2Jjsjk1PRpUk6aMOEk6LyrsM7rI1uBhK6qm
ShfZ0C3Gy3nYLpDFHT76ITpi/gHfZeglEXa6MvGbRnyTnVMUr1CH13/VUHOxc3eiokjrCrmPSz2w
lsRTT7T6V2h0A35kaPrqP84Q5qZ5V2gQTjcT520Sqp7ayTIHG43JRDg/c0YIlCTGYtrSthB+AC4D
C0ncAc2v4ryttc+T2l0s4OOXiWHpNg/SAPY8OQ7yEnNIM9oSe7x0HS+DS+VEkqQRTFvEFV5u64m1
BSvSQJGtT2xAOt/3WlN+UsA+YsvQEG0uHyQajehZrVMB3NHgUZ6iA2TUiRDr9BQEc+DGYqqHMC5H
p/5hgy8fODEWbk+sB/wjLVzQdL64qrXarJjrXsV+xNsB/RYWkNK1CkLnW7j0oQ2zDrpOLMYjfKwM
mX9e+VjRGLdJ0D0Hy7YVSc979EIHTSjdUxDUxE14Rz1EAJmXItF63NZk2aqyiqcwQO/iyCP4mPSa
hqTUbiL9ed3CKozrBQBDdGgG0Qi2waDyTwNR05YN9ircpOvcin3kCp1oMeQ8hL6EfMZ5EzWj4p8t
ItqpjYETtdtsc+y2/+CsUbWAQBdNJf0/YR2NUToB47ueaiwguosWdOaDwb6qHKD0S/XiUN6QhIp+
CdNuJYSdwRy12fE0lmvwIahmqHAmDaSYthOI4GfVx+3I5zbnpUfDswXqKvrAOwvcGUVkEzDt8Br/
X1t0VOZyJY19ths+fIOg9wsRzmkrvAj5DNsXj2Gru+rLRNvyszP71Y/NnobmdRpo1w4nNi1t35xm
qf32U02Klv+LsqRDTqBVcqmK0TPukYdl8sDzGnNdBhVPGgjfDKBNn+w5AnsNU87TQGxfX5qZBMET
7aamhThzgyYhEKCr7YtsrU5/KMFLXl7qrumKf90SGt4C5vC68peEPpJIN+TzlqSppAYYt3OAQWiB
JdcPxRRAPhqcMzo4d3D26q+tGRvxhJOassQP4Kov/djgVEJlvlxfrYiU9TNpeMFPa4V+03ddyKLm
0qnRbc7BpJu5SabJa9EBtAbSR54haEBlDL7C2UtrXGTEBT0oXQdpFweUJd1QhXPshSNvn5AAL8Gg
R8PSO7kQSSOp2IKIvGOWNX8nnHKR982Wels91fEMirY1qZdnF0TQKwKcI2Hix1Wxxps3fthKkELX
8lNjjdF2YpB+/qsG60qQEE7I9HHx+uDXTGwJOpB1qxqQl/GJZaW7QqYgDXyWeGhq+tr42h4T4hA3
5gLKwmFUQ6OgwE27D2kD+eq68y7oHo7aPFAhJKhw6vxQS/0umkkt82rzo9z1RYDgXjpPxhHt+F9g
Lm/bc+03DoKEWe1r5MLA8art+kPA5C/MofnhrF718/8Y+7blyHEsyV8Zq3f2EARIkGNT/UAyGDcp
dM2UlC80SZniFQRIALzgj/Y79sfWo7tmp7t213rNytJKKSkikiSAc9z9uAfKV8OD7OIInrUuQmIW
rN18vvMcDNxPpomty9A8ky03ql27h552vrpsVQMzc0MiMqVl2Y+INpFxVN2KNaQFonqvgwn+LXI9
UIXxNXLzDUPO7oR9ddNDnXbGM0uBVL9qvB3kRHD1FhyWmWsRiJiOkow0TWA/ZdO602WSDU41fioc
Bk3TIZK6zMZqg4RssrYSJ8W2aTvTzswq9R23iDrH5G9SLFR2wz4RvbdlQdjAzL32YszzcIAN68mX
lNxutFuh0ICxUJQt6E5DJGGSwOxGOHkBJW78yJ71WsHDPmCLxKvUCFpyU2LrtKJuE2nLSxocRdVh
d0xKEFv5qHUVZxFU/PFtI7wRz4rbcEFY1DqWRpWMpjfl7Ni88q2WYYrNLmwLRSbB8sQugcy160mX
DTTpp8e+cv5446oICgAPUcIBJvgxI33T+q685jiXcbsbPanalPa8anLrOkuPDUb8EPqOcYU7z69L
koUsCLa9FzRxmdVq8Nr9CAt5kkqMwPgvLI7mtxA7uYL3thrXTC4DYfkWYgO5n2sh5a5xgyQnGYoy
3LugV5A4LmzJgD8RktdBzEkam2Drs7VWnjhARLq1YwrvVitu/W2xcybsDBH+PCHvHabpi3ltFCay
bzxTNeEtUXFiEXSBGwyBAwxB32euQ6/OIYmb6UMVAQZJEZ2U0P26uvCgLYqkN9NTXaawiBU+AnxE
1MBsYxj261Sy9YLYM5gSxoOyNB9iMqFSggvfcr+VCHpKK5PgioYlnB0fvGEd2jvqYMmLR030dstq
six9NqtpNXsJ89P6NHFYvOURznycva3a1hz7WbO99pBte5lPoDDN8DQJBJ1UM2aThzHqywNSKrAF
gznvaQ5RVhUexSSmJR1jhvXGG7OUt+GMeuE6x4yZrQlrCe3XFATmvVNr7O4FPOCiHKu0nmCAIMwG
M3qr1Bk9uxfspmCChAmrvP+OSVkYeoUoBLsjS0xpb3pGN3HvcCp7X77RUGqFImyvgVc9JjHGUbAh
JYaBBnSeN5MT00QnkFtpzIXj07gvO1CQ2qQpgwb3mMeuiJTumx1xSGe84wLWy0Un8cQAfCeqyhoP
eSJwbfSWNm8w9BGmcxnOPyC1bv28JX7Di76Zo+0RHi+U5fD+7uaMzCv8RQY4kDdZkyADs7B8avq0
dov2dj3vbHheMTgXZGHJkjDvZDIm6VYHkmSLtcGaL2OCO4pCS0RXNZecCuuF7MGKja63o6x0te9Z
O9i9UsbhmR+20uwIjnGRuqDxw1RVoAD3nVh7lped2apXQBIBkh6kQWQWd8J/CSHDNUXDw0XukDBU
Azzn3TggQHcx8swrhAQw0YZnUD+a7hOoqKrj1g6CfQu2as1n6u5WgwsiA2TG25KZy9JABIXj1Ymf
FCF9iBQcGoUk0HkNpD4bxNWwosQWcaFRL8fUkT7wDx5bA1aAvOrsqZnht5a3vW/CHCdZ9+Q0mZNz
EAWLSJPAJCQ3W+va3RrMI8lQEtRIN0A9JXa0QaNwQWJEz/exCUFlt4rJZt9sZb/96JEYDH9uZ7zw
DtnN24wcgGStkCBsluA4LnyYkPAqpCliSlt25wXREueeXrZf4zBTGAc2LjqgUdHYcVfCcea1iSen
NBhoc0PDyscH8AkrxOzgnIfo+LjEqIgS0a6D90mZ4aQx5c4onMIpApzioFh0HWODdYz/CmpOauQ8
m9Lf1Qq7RKohJhOZz2vj78KthWue0Al768XkfZQjasd0a7n0sjWBc+657MIyyZfQTjcoRf09wkTw
jDvbGaR6cBhN87KDVik2DYLH/NEnaUJqvqZsqpEhoOy6BqehtPy51sjIu43XWnQZifsxuVQouXqy
r3GceI+lQp+HROJxvo8Yr6/qdkJfGtv1UEp2YrgLe4+ZT+v4WqVxx6IoF9il/QPoRAbTP4xsoEjo
SbNT5dy2yMZz2Bom4D84lbFk6hTi8GDMPHDV6AvF0GMrnCEjODrb0j7rElRKaYzy6LGNexkgb6Lr
3kMU0q9x3S3JYQjF1Gd9rxa2L7dgudV2nu7l0klvj91dI8ycX5+zuZ8Xvq945KO5itu62sdSqgV7
UjWGl67yZ31JQpbwgix22x6SaerY+1DV+ueKNfIFgA+hFgueQmTMbGu1ZONGY5XrEt5aezVB6Xkz
Wh51e4qPn9yF/hZe2KooNsXG0kdflsu7cc067GfN2ZqGNVBMDBarmuQDcPeh6JQdqqKPVvQioXPw
lPQbj5NsixO3HEc3xUPGm0aRb8PUOHJL7QpXdPRNUPvWiQpVVrULnnCcm8PVSSCCD0kue5jMpj5i
XoaCdYLpfJpE0hecDrq5yEqWXQ5TvEjtItKS8uAjpFLcakOuxxbsIelZTAHdnikme7YjNF8beQ6q
cdQ/601v47em7zTfIaoqWvboI4LoDmXMkHxNTYhPibEdQre03VYX3UWBBeKw9LVTT63fqQ+CxM3g
xzpGhp69euTJm9yMXFAnoqHNwr71k11SyZqd+OLjZO0lgl0z6fkLDMgHR+Cf6A0VYfde4vnvaCjR
2g/j2CW7Vg/+eEasgfX3LQSZXbG2iGm4uivb8eBb0kwIP0WYExr/gUyZh2n8Fr5oLmK3ZMRQ3sEF
q9QXtaLDR08ZClVsrlss4I2IGwQdR7bLkTPbeUdhKgfHdVPXL86N45ormmDgxBqIu7Mg0kRdYuyS
QV5SxsPHdfA9leHsMAvy3cVg77ltxx3+B85sM41EV5RxQ5IvdGrhsht4H44Hz48h3RuXmfSPKzrU
BS3DWtbHuSc87ADYbJ4pKBxok1eKDbXpUqBLKNRiPokgrfuN/lLIM5+Oo/QCdxTYiOCe4g1Js6Wc
CT3fuGhQ14HxbtyWX+1CYCtI11Y9GiSlvA/EUYAh9Vq7VIes/jnXbSwOLKr8b13LkiDzZr+E1xDZ
0BdLi30ENCF3EKPgrfpcrv7MdxqxLvF3NcGo+NirEE7OvqF1vOedF6BmK6uBfY8R8B6kCt1/m7eb
X/PmGlbCEo1tZVjZD8/UXfgRuxHgwTaPFp2xcWDLbReszQ5ADJHp2otw+xe+Bv93dDb6s/c9Pl/X
NqXETCbCVg+cizEfAZBnmgchDKICdT9IF+3jhP6raOr/F0D4J0JrIopIX0zqsKLryuGuDY+O1fxB
bv/75/of1S95/3eORP/1P/H1p1Tb1FS1+dOXf32WAv/95/V3/vfP/PNv/HX/S17exS/95x/6p9/B
6/7xvvm7ef+nL3aDacz2YH9N2+MvbXvzt9fHJ7z+5P/vN//t199e5XlTv37/7VPawVxfrWrk8Nsf
3zr+/P23K7X77//48n987/r5f/8t/Z//o6+aT+gX/v5i//Ubv961+f236C/MpzDgQuIeQIsrLb/8
uv598JeQMQKQ1g9in4Tk6kqFTs7Uv/8Wkr+EfshowsOY+j6P8fZa2uu3WPIXhiI/gYwjCBD2lLDf
/utz/dON+e8b9W8IJLqXzWD077/9M/XI0RJzpFSjJgygv6D8/yD2Wbv2o4hCjJgDchM1v3Q63C1T
/1xSeUpa9hQiAS/Ta/gv1BUU/4J/sKj4450jEgcs9pnP/mzs2OBwWGDEEAILRZPEXPfceu1zWOs9
cV+K+sdeAIbrUftI9r1c6Is/b++WoUZEJFWanMQJT2WZcjIjgne553S5O+t7WArcxvpiYbPCxuVY
2X1Fyyajuh5SLx7uVzT+/3Cn/7ii/3gFSfI3sel/84RgCIKEIU2REgA/uNV/du+0W1VGflkGKXCG
LUObUwxXFTrQx5d2nkiBzNmPedAM63rG6SHcUUeDt9eSvlWr+VgCZNuvU5IBrQyyjPcV8OSye23n
WqWar1+zsRMqe0XwurC8Srzm1gOQm1EVQ7SP/VGV/L0CspsDsN0x2p8bGv2qEsSF6bUtU4tZqXDC
LkfHrimA1sMz2SRhtvlwVkpqmtYosuPqfRnCHk7WHcKVRHDj8flbOXzR13B4WPzhk0G61dQAyIwN
sXUEyCLuGD6wMZBLswmnguDp7CVfGxI/ESnpnW253MvIQ2wXa783dOruWGvvrP5YjY9E056YDOV1
n3nCVcCenmI7wFd4kheqkq/GiuPYu2o/VICBuzF5SebpbbRhewKzd788MioyocWQl4DpUyi5T9q3
OPXmHhmAFAa8tUhD5Z/9IAnyShC0RWLp73B4G5DFFOFkZsp8U10f+/LgzIj713YJCpxludB1OFGO
JNrRYOZVIcssCYam6K+gBuvY3roY+YYlRle8ur1ejGPYWZ0jHxBGZ5UHCY60lyroRIZ8hA3Jtgyd
JVVFpVY/hWp423WB3SOEtSz6zRVeDXJujAgOs7Z/3eyC+U4WIvBr2oBCj+5ZNR/haKY0odVTMsKW
hLct5nLi4L6rlwz4GfyyqjIDQNKmoRnTqqovwURhbuK/LI3SmUyiJJ8i/6mxRqV8muOjUzu3FQVd
EYxLhFdmLp5cWtXJmU7c4RrFEFOvystsqQ7MF8BJo5LvtiREQpmJUkBQbeYjxizMEJ/1PACpT0Xc
PSS9vOmr6gPqhret8n6UoZ/5M1M7oGo828LtoMIvtcgYE5pICpsjcpSTfGCTPoVc7b0V4wpgQi+U
IukOqCk+gOnv0VQcbVi3BaP1RYONF7Q5hmUJOGfdYB8yPikQPmmNwJds4tsXOOAdRxxoitRWlvK7
vpSvqBMRZg73ZIEySm4QQJdLFsIKI12tH+VkPaOrm1JQWzPS7lx3aPVU31VjdLsJQOZ8k9XOgFHN
HAtO5eZuMGUUXUFqUkzQUxiKaeMKXAty7+b7FaCGALcVklM82bcubvWu0uuKTqt+QRAi/JvX/h3Y
LNpi66WLEDeMJH0G9/HXykx5PQwElIc+MomWbOq62zEYkKRH5ask/A7DFzpbkZazgy4AwN817KFb
w8+hQ3hcNKIi9Pnw1iPllUVnZ/gMFG0SuSRPiZhkBjJryVvYc3EkUaIFhYkbTihYKUCQjPRni88z
A+0EQlrGbtkDkXuS0bibOzkCxk1YigzRgqIYS9G3unTwMOB2XR3diiYWBnoo9uRS8LOcoxtKAeUj
ZwldwzTK1PrbWUt+AW9ms2gbnqDkP/Gh/HKYb0hXRn72AN4ygXYxnWuAtrZB7N04T3ta0b5YI+NB
Yjjj8tGwcKVo84QNOmvRj4PfyMB2qTzpAV01ZfNUSZZ5oNVgsDEpDGst9yVQa+5vT9oT9DjN2w69
yg5PBrjwMoh3iO3O4LNojipunhcI39JIUVQPpcm1VDlL4o+OANKNWhK9EIVn7CfM6H9gSqXC8jPl
vhVmzZi2d7pSH5SWb5gupQ9+tYEuCEudr1E5ZezEevdCzUCzqfV5XnsPYTN/eLELHqMofq9bLOu2
/NYw3GDB4zX1PBMUcBErSKS+TV6kCzMPd94Q3TZLZTITrQ8+MqZy8RpwwP1xUgPBC2RBAXunSi24
K5KbrPfA1QABfV3QAp8nv08dJw/dJl9Cjga4mmKyT4bjJhHlNYPLrNl5/EYgPcb9BNiffBcU5mty
k+8w/8PJgZGcFKROKvA+N5YpmRkRT3nJkVdA4m/KijWLwqrPozp6R+TAd9sPfVq2CXQU60iKMmz3
yo1b1lF1muLQFKO/Pg6Kw8oIiMzaofqYzIa0+fIw9+ptiuJcK+ndTOfBlWUBGwEgLYP/jbfjl6b9
3bihuwdeCreRGnUCE4+jFMfelW/W6+kBc3Phvmvi3A5OFl3sfQFkem2xa6RL454wjFiCDJHAp0rM
d0cYXM90oMBEU4fZ8uAcu1KexlK1Bco6IA72DeGob9aPPShCgJZ5gkEeCUjQdNGYsjGqMhp0WYKJ
NCHnH1LI9Zis9UPQqXjv4uZmKwO+89EgpfFymsSth9mibLLtCkqheVmBaWInGE2uEOvSAhjgHRS2
s+gf/WVdsKBEEcQTQiI9+tGgm2xldZ44eAegZF78jKMS5BX4yH4+DmB+GfqdlIg2zmLFVCZgvZAM
V+hiYl6qY3rf4g6yMY4emIbUJbIsTo2WoNO7rS4Ia71rEjkWp95OcFhmqdV4hCTfejhl3ofrvKYN
IUNBo3EG+FI+xtz7MDX4GsAacVbG/FWv/GnY4joHeXue1yFN5u+o1/BvURvQnBqPy1WEtMAgxY3o
zOL5Ui5VheZyfZBGNGkn5Lc6wkZits8OBNWxn3De42y72HHebpvVtum0dPFe1jAhDF9Jx99JeyNn
39yOlf5R+eR+WrGvYGLr4q5MSQJyF9xz8FkBcD/hmmfLCLc2TW15CUR7A9zuGJTUgyE+6Qs6mC+v
NKmH+Xyc/15X7ZYFh0W8iCmFIQ26zbY2t3O1D4K93ZbLGNvpCejst9JHiyvItXAJuvGwYHwMTmNs
3Q89v4tChRq33m5bKiCX7nRKNc/LuHoOaPLkTQrK+VpBk4AUTuxlqV9Dg25h+ejK8GPhHLZiugiG
8E7MsC5bzSfhmAYGlZbbqiZZPYRdhsGNH+GagG1rEpEtS9IDMCQyh8/X46hAsS1a7aYO+GLrvcdA
h3GNWJe6ow/2JtWsH+D7i+0+XrpHUOQ7tW5AnILmcv0wQVzua73u4DH9fQ6DOwCiL5OJt8Mo+Xg/
NRSljItjkPMw5ILxBSBLADHTpqozvNjsXkc4x3z6BKdud9ZDOe+3Wn/T1F9PGsrUpJsbcJYgCf0y
PtIq3VZli3JhQ75vKZjpOsbOoqakKmbbva5LFz1N477xUPiEoYeUp3UKnxjhM+jKNrjFTvLUxhU2
ZAJrXeQ0HUPjRQWK7Rfd+7aYkOgGa4TxuWaBOli1trcRHL/yrUSecJD8lGjLc54geckt9XxqIlDh
/mrpbsKnSXVeO0TPJle/R71UaR0XSeyqjBOqYDCF0CZqgp8BbKC+beWXniO9HyRiNXpr+wMq1Nlz
1e02hvbkVr3zoJrI2VS1mbdqWOr2Kn9GxUuecVwfg7nBoxau243rOwYC1j1bRr0XHkW7BvTpK2Mi
hh10oostshPUCkhqbTsM+nHUenVbopVCem6XsEytIk6haPheJ8PboEDn+uuLqdvk0jhDdwTvVibV
R2Ldlm7l+NmGLUBS6qZdtZTVGxXqF/wrzH3fJePZg6rG64IHnHfuFfmtmXQ+JjTUgPznJKFZXGE8
OzLBRUh/BWfF+jNJNqwrv9YQsEAiX65LttXkDEgtRt0nYfXrj+8YNNjQ4dn4CP9+1EB0eSIrv1WB
3IoqnEhW2RgpxBVDxpOM0I8hmNijmcTRxAEjIky1sUvalhF8Cxr65Kx2MMBaTi0JfkgA6aBtG0DJ
FYeYBGGEDVrwwwhlK6CfJdmxEjGmDkh7ZYPPDeKdTLUVcMMufqUMu5MajUU9394JWZ/R5PUeKF/k
uIZlGJ6HvjkEVKNM9X2RMw9F3d/+iDa2FEuImHaIIkCz+tH93Plyb6DPXcawYHqTt9H6xgzELRxa
ihSjCYkvv0G2E6QCzqjnMGo6NCFuP2/k1UfjUHTQOYBY9Z4nNQbFxEIkD2/J3hs2aCbaON00Ew8I
bq9OFXwdM4L3uUoMrmAmylF4VaVx63sQdkzjJfTLb6usosdNTt/0EJ3k7H2uax0cuXdTDb07Ly76
9HocO5UnderDEDjtGeKahZgq7IrzXSO2n14SElggJajpXJOc5mVKTpXjrzQBgKwWV+bRMr2sqrkT
aAEg3WHFOoBBtqE4d0kHBhdF3uDiImgX3EJrk53Xyb0ayxGNY40tLTCpLJN7OdUBAh8tzvlAnZmF
sFLpxt9r373Zsv6SG6pkuTS/0MfBvsqhVJCTTnb9vN4gzjxOA56ADdVLmI2iF1m/QpJJmbq0iDTM
oRmaC2tWgoLS2XMX83nv+QF4PYulX/GBnsNKnbtm8F79FXaoHNxhMVMKt5i6dtncdAIENBg826Jh
g6OmOcOJu94pN0XZCJP1K2KLghpjUhdL1L7CbgwJbQEpnEaBlGxpN1O+m9GZTAZUFtkQbFlW8hLO
84tO6H2ANZmSub6fq6YtFoHK3o/mQtANDayZLl4SP1OQ4hmvPkh1ZjFv034rdzNLXhA+/Mmc3x0k
+Ce38e+2Neo4fo5qxIHtbf4RxyCW8BClrjSAx2WN6XtxRk885AmoXTyysO20QGmhftiN8xFTuNg3
hznaWwpCOWiKoTefSDN7DWyNim9+hicqv0OJB7rJnu3mTZkJZAaBBkCGjd5H8fBuEl5nczjajMUk
eOrmI4YnNfrrJF34BnWhuxi/fg2NuZZs5CYZ5WExtQ9NTH/DRg4KEfAtFag8wrEb04mE244p/1Qh
MmmdeZd59exfujmiuWz8vpDNRveRTp4J8sPPIZjHjBg1ZBCvZUZeo7SVxUyh6M8CZELKkHmiQaAc
y2Gwb2JfRziIoDp7IjiyorG+79blaa6XHYNVuasnflLgi25lleBCiZxiojkLeEVQZb/C7BaIyAiM
HQ0eO8yhRJJ5iTq+Eu0e9sGvAx+8W7fYFEM/zQVcYAdshicHQvTJIXjzXDa5wUZ6aGX/q6rR4cGR
bweGn2aYXw/SeGibvdkYrhDmjyxHKYkCejrEZkBXONx1IxyjeQe6rCa3JRQEYMeeRoLkORm0X2Hp
PZO1QzN6XXPQmoHdl4D5m6Ovaz/Fv5zvmzVBgvXYXqZx0nfChAfMLHZon32bWzJX3+qeLicxBkka
1BKJdtUU7dfSBI+zQg7pKMPzGHnFuCj22NJoPoYCoeOCtij9e/sMyXT1rCA9wM9M42Lvge2HR1ws
oPVCq9RhWun8tx+SV6YW2TptVlJoImuQqBc96P1MAu8iXZdVZNF5Bc+/QnnQ8PM4ue8qofOy7eId
VK7PfEqSszU89/WApSVIctSs27Nq+g51tbj/+x8l+26QAJ8pMGuBt2YxZfGh6egZErv4zgWQfa5B
Pxf9TPYSzqqIkmP1sZzHX0vHnhPGK/TIod7DM/uxbThotRGx9XW8PicLps3ttgtCwndj0tyifKG7
2JOvIAABcomVgYfX090qzc3W2huXrGi82Zg5HbxFi7kN687PkmiOckdwjHfNlF7rHXkGIBKA2A7R
JPMc1lDTxa3tAD9v8K/jvZmiL2nrbxjRWoopsgjQNRrlIL23bnT7qfIf9XBulZVZydnPTkHYJca9
T5vbygemJ7elTX1vFbCh3+BqhVyQiaGIKa+VxDsvQUJeV/jA/UMIdR9aC6QaSjP6u02jIYMRdwEC
zi9irZpd1eAKiYUUxCN0z5LFZFUEeaaA1ZQDTtgLoH+sb8pzI3F2zfKqt+kanS0z98AWDARLFMxo
6B8Sq9pMzN1J9GhfmYLxry63NwVwPqsFxMkcOsnU3z7wHZU1i+53fKx3wbYiJE9iiTTCfngbygQ7
gC104jloQmiDB2hG+dhZhBxSsouCUsOCMQxBM+76bX0Hzo+Fh9pETXVXQG72GM7jJyPhFVNlO7C3
0RGqiE+N0ncK1HyeVv/Qex7iBeUy7poxC3U5HOiEzo17tTjDBrPoKAUyEQY/BzBpeNsLhwAF/FgM
bRaHQKtzaL6Aedz3VXsCwOkX5Y5TbM6V6ZMMIi65O5MV7HMDJCnw4QZmsYwZHp6J+F7RNsAeKPHf
J2jG+r5DzBArH10/AOXymzbrQ4QTKnsH1bBLe4Q556Vt7mu33YYtvIjh5R/ug5bnmhnY8Aj6PV6T
L8T0fAwZ9aK3lo4oy2z5YwGVmy6KBFkNc9I8AJ6DMNC0HiA/hUQU27WIAO4qkUFTZB8kADhjJDsp
gcTxsY3j246Yg1pHViQKiOTA6VUjOE/Qb6FX6Ft1MHQ4QvkjdhBXJymE97sQIzQp9VuJhys4Lxgj
kCUZ0MTwOwjYcpUImkcwG9MQ1d7EUB/UznqnVX7b6lqcuMOFBg6fjxDnVBCT4U56j7FBDDEdeBat
sQdE2bR7PWPkzTF7U9N517bSR5E4HmHaDxVZX940oEgykK6IHNQ7036Hv7BOVz1ORdQse7HeQAMK
QKY60AbxHNYXjzOHJxb6zlMSxfM5Unuzrh/LQqEHb7fbWWr0jp3YDpSRg7+wHxGwsb4OsYFV3SMb
MC2FwrbBBoQ5vH5pAKzg8yqNaVRqqmcLfTr8D+oVu0LSrne8WqosbuCz2rsgYxio319vpItSlCPQ
RHf1t45XEko7fhl73WcoJFuBLNEBQQCJBkVeQ1CloxeFbArHNEpKOpb7vr+hRdNIv4iA9Gb91N0u
3bRbSh7Dhbd57cE+H6PVw8KmIt90fY7sJnOCTacd77jpn8ZGs5N23QOL4v5BivXiTX6GaIpPMtpL
2w732nQnbwA5XCdFUwmUsAxWPp27VVBg3crhZ2DCbR+H9ZoFrj1NPpxSew9Klo6g/6cqQANVW+gl
JHaQoGepBgSdbVXSZagYudkUfNzUxwI9Y4HUqU9LBKzvA+wCSVIkaH5worMGB+J8vzidpJx2POtg
knzF6/JkxbMlW8BD3dpeYdcq2kcjmIAZyd+4V0YCTvIg4J2asyQhROVYGCa+DJR+NiauM69c4EeE
zXoKI3VQ2kEvx1FzyygiGRegtwUiTLM2QDHoI8I3hbmxjIYlhZxXZbQUUQaot5hLO8Mx4jYa0QJO
MZAB5JRAXYmfxrKG9muW7hCtht0kKATbvrlVAwbJpRQfzdKMBQ66l0RKD83LNCHTb9iyeR66tBpC
aCgJzrUOtyfxP0Kbl9MSpZW7CLgPd84fbvwGl9Wr7eOEwOcswck0sRe/QSPrU41dYGBfU+T2XtM1
ezz7AJsqHA1xC+ZpZvER4uUXIxaZwhaHpyuzOawmvZQzO+RxtT1xfk0AQzRFpZvHzekGkRjAmgaI
rHc+kyDd5wzj6SuuS5dkCZ/nW1HplyFUJxSRuH2yz8DdQiczHiaPw8kNiak4RDBP0hIiCn9osZ3b
u01NF6XWOquYe4sC8UV18n2awOP8L+q+rElOnNv2F+kEg0DwmkMlNdg1uAbbL4TdboMYJRBI8OvP
os8X95TVRRI3477cxy5Ho9Swt6StNYQA2EMtSVx7oCfMWQ3MUDC+wa/wdQDYDG8+wUnz7r7H1axR
6m0q8ZA4zV22FzNeazLzjBJSEg7s2sUjx95LabevKSgR1ejt49z7EgbtCwCAZFf4v6Lc7Q/TlOtT
GTgPxXK5aHv48fnOqzvX040h8zEOxkNTYFEHvbhSOa7JWemCB+aTm4x0311Wo4Y3VeUediVHnHhw
xqTjcKXY5H6K9tkVbk4AiDCeH4G4+DzX6uss3An+fA6sIAKdNI3zLeW+uBvwB49hGgDyg5A2kTvp
qYfWuPmOa7c8Uq/42SneHFwoghwoSsST96kM2HTjF/p6LmIw2IFdw1pCfTPkE9+3knyfQmef40M3
PD1Ojqqwe+T3usC5XJQsPAVM/wyZHm8NUFCKAgDdBNmA40X+Qko3PwIv77v8dyfc+J42NPE1mq5N
9pmUI55bWg912pImLnOeywJZkaIQXpN4h72wvxoic58pvIuk6dDdRhMVBw5byD2MjoodR91uN4jy
gD0V9SHELZ63GECJEV4RI+9maqPoVqHOg+0FjIcSyLziFX6hnwUk9a8A9P1KpIjvGYAouObgeTEr
ik8DJdURJWucfBzvGObmuZjEU9F5QJyz9qnh+RMfcdb3HHKAauKzZzp4FJdAH+Kw9zOl7p6gLoIf
0b60hYEDCAYdyBL9uwkZYL64wmWNwUDhZg9sd77P01CdwC864izCT7os870j50cx+cc0xnXDtKG6
nrsCdd/2TmmUgzXe33bg/JZXU10d4pgNRx7W8kij2r2ZcLooMgRMrowGNsz/6Un5ot2lttDwYT+H
BgsKMgVzLQ6g79zMU+EneFh4yEkN+lKDu11hUATOKn0A9s5Lgri9HhW/dTLwvVuAz+oMkG4h70St
u6PPUI7TPqDYU3TqOrCDIY58cAzqmJ1iScqrLyholWw+Bk51qMvcOQCyBMB8Wtwyle7dPoDQFzMP
4CG8xCVg+CT1zTGtp51TRFeqKnMcsJPaTE94yhv2sDB4HFs8xCn+Ag+2nwDMZ4Ayuz0O2wCVBoBq
iwoYuNmHZpf4lNY+SaQ/A6dOgGwYB2fekb55wjr+yaPs9zB8jlv0oMhnbwf9Vyz41ByAziRAnrW3
AvzwT5NXtacJvglgdHS/WAVGnQKoYVA+JjZqYRm4cyL14A1jfpwb/ebMRhy6Mdhj79E786mrtdip
WL+OMkhRvWaPQ4XBZ3n3C9zBZ5BYdlGF2ks5hV/lhITWseoIXlx9mgRw2nGFMwPYLWTvlsVrNY/5
dRMDH2y6FvbkmXeV4qn9iht5g9I8KiXY26H/oapTVrh4AMvxns0C/xqEhw7YyZJdRYX7uXLJffz1
qvTw4lOlQ3o0HC+nrETc40Y17WXcVweIB7xG9fC3U+AHlQPABo4y3zsyfalRgNpPUG17o/NSunFx
JCPRE21z/tk49CY0eGzFXVHsUB0srzo/jHdcNF8f58zBiWt08ZY2mVcH1Jj9zLtTYPIMqAJ5FXTk
ZexBmaAiGI9Ox2CskgG1ZtT90Lg/5LJr/4Mm+X+NnPrE/+ravv2tbOjUH2ir/5/wVcA+reOrPk0/
mvpH9we8Cv/D/8CrXMf9L5fBQzx2XB9cikUI/X8AVrGHf1iAOcDHuYBTLUKv/wFYeRHAVywKI/x7
CMpEDFTWfwBW8X+FDqhEMSBKoecFCNv/G4DVR0C7yGO2isw8N+B/AqAMaRDAIea2rHFZb+iWsONH
FOjl8xaOrykALC6Bck1wnRZ3RMdaL55CcXsY4f+4Rff9SG9haWVp/T0x3WvZKHomkgBpGw30kfoK
qgsekkTvQbl9kMEcPChOsvICdvTS4jKc71r0TBEAZjC3SU7ilKKc64rbvMJb7eHd+vkItfUn/Ix4
LmV0acBSqJCq6HJaTW1iyi6G/uwAY4QkgFraNwIMdnoDOpv+23e97JlUIOD4oHHgMU7kBZzuIHL0
ev5nrK0Oi8FOKgqOIwVYeBRDl++DopUoMRSwU98gaq+tj6X778YRVsBBBz5QC0axP35pdOT+Liow
avYhyvOXeHwsY2lR2Y0oGrzq5yKRvEEZACCB6B5SmRWIpp2ery4aKluZBuiyyAR5K5NUueM9rNT1
QzA33gXyseiCLUvTckB9VEfaJOo4fSmneq7xQhQxFNTY7F6iULO0ssTXu9lwMpzTwY5vUcxRI161
A9zuqoY/XTZCVi4oCni/cYYCR4uE8yhdIfUhZ13YHc9//0OZ1OXnW2nAbYSh4HGIJCzhk3sPcAXe
ADqSpf5R1bXMryctcEzuChw7kYd5uPdInoc34Dtw5zaoe8qPaeWAFtrgnIfTJlERHqQdqN9u/MQ/
4az/J6ptYZuJt4CTMSQqmNERtR+g6ZofS5rRGop5eKD4PuU0G49l2gj/DhD70hwF5d78eH6ElpH+
XyDo/zZvJRWAFjTAcplMwraLbvSU0scZN9SdmEJxSxrAP8+3s5I2bP2boZpFWegCXLI2a55qEuEQ
lLut2FJVXfu+lTWAfphLFy8bSYUDPeqvblO/sDqPNrLeSlJyrXyhdDiAFZED+NANZF+OQfGF5F3x
l55kvZEtVpqwlWwGN+uqhXWWgE/So7oM2/Urp5vhnlHkjJ0umgZb0KaaOxY3eSSSgnu44fHARwkG
qBRSbeyCa72w8gU2W5QVU2wPtCVuf5x1LcUBzxodIH7cKd7Od2OtFStveI5DYbQaCDy2BD3AJWBJ
Rbf9wtH/bPoBIOvzzXxEckD2cJbm3yW/AU/6LFVQuaJMG+hluLRUXxiUDtmnZorBO04903RXpHU9
53EEGra9cC0sq/xdw2PuSIAtgF0NR948M+5SXEWUAaqwjjPU9893bxmtD2LfVroBNU4rQBDaJCtF
kwHd6fkoFmrCcKmqQU2bJLyX1PT9fGsrEep4Vp8iXOdTOK0mQy8gaAECHU2P85A3L5d938oARjDH
B6gbx9YSB+tDIfr2F62cLNoYrbXfb6UAsuCJG8lFwuMY6LwolAcdVtXx/K//eBsAs+LP0WlN79Ud
yvmJdjEk4K1lLjdHL2oUe6lmmJgneA8K+j1mX0S3pRQRpIlQ19jaBz6OqH+J4zReNlLXxeyAJx5/
xW3f+6Vx/872YGKTjb3m4xH8F2coxI09hAMBzuRdi7p8MWt6g5o5+33ZEFpJAbYGpQPLcZlEfCr7
PR2gRn/MKrKQyFuOeovf88WRMI1Q1x3KqfzG0tD/63zjH8fSP5ey9xGbG15OkuKg4aSuB3xM2Od4
wS7dyTxyQTT5Av5q2z6db2xtIJe/v0sPgnhZyqDYknBazz9Bcs9enM5Ai+X855dc/e+8ENpmbKH0
CDQhlEwUqMKH0Thv9QT5uLxvwXsHcAfltfMNrS06KyUAmJ7jXQSbdhSMIOj6ZoQ9RNhKoHm568zq
cFkzVmaYglpCvmnEcDk93j2ZfFFQq9jB0/zCBqzU4INh2UuJyVcxXJh3oeNCSt+PIetymrUqf57v
xsq02LZsHqRMWjymi0QHVd28uHiSy+EQBbGdvSJ1yq5mnS4IvYaionq+yWVBfbAS/mXUFnEPOho4
nzvgJj75ReUOAFz6db+x0lYWQLR09d1CjgW8bHsHdxgxZR0ej0qXwcFYeA5e6ntDg4fLumFlhqzC
c5hKXZH4I+AaUFzCC+4AVZPzX1/rxPL3d51oofkgFv0kgP6AnmoWd1IBE6Dndsr5RXe9MFrm510T
qGzzEkxXnAeaDMj2gshjoPQX0nN1db4TazPt/9lC7gKtTzyFpzgzAYPMAF3oZOZufH1tiKxAh/6C
V48ZuJt+7/u3HrJJVc3gO7TV1ul57fdbMZ4TiJFAQhgxXubyByB4eOqoCW9eLxseK8IjaMjj1mtw
bq6n9r6FWijQLAvS4vznV0LbdmYLZ+IKDxfMhE/695yiNiub/lBxaAcEKv3UkHyDtvvPheWDiLaN
2qDJUcWsbTDPTfEAfYyvkHFdYPgPfanvxAi5ndz7jU20BNw3zze6tzI5tnlb4ZgU9ZYYlauCg5lJ
fkLP4un8yK2sLGaFtgLWPzUVMkiOd9NjFrfwvxVAW3WEbwlRLp/6aMis+B4M7FQ8d2ghS6NPAYfu
m/L78NrzALMIqfx2viNrY7T8/V2Iq5aMFfC6KOfkcG+bDdCmvAWr+vzX1/pghTeLR975IK4lreS3
BQkLAEHxnIbJrnc8BnHkfDNrs2HFeRNm42hQb0myaZY5Hns13Bhxw+ghfecMW7r/a0NlxToZg6p3
p6BN3Kg7enohjeH0v5HN10bKinQJZirLew/zkN0L+PU0k7+D/M2u8LY8vlZ+vu3hljeKjnGoRQK2
EZBD9Zya8bapw04n52fBXQbigxUbLvfZd2spgqet0LKD/mc9k33HveGmE4BO1nB3AxTcq558j+X3
UV/RoytmkA18BabB0Ju3879grYvWvg5Af+B2TYuQUQJYnr7tnwaIFmzYfq1ky9CKeZBDhrGtsJg9
vyb3WTFABYBDbgC2gWNcAvUGdBVEuMxYX5a/QisDTBDImf3cQYOlC74XaA1AJUUK0Xp1frxW4iZc
xvHdhAUwP57dJcXEC0OwSCGk2XLl3gVFpE/nm1ibEisD5FA1yasUzxPg+0P8q4NaV6/gGn7+62tT
YgW+CmA0BZvFBh2Yiy/1xK5SlR9gwwem8NT8LPH+uDEXK/EZWsEPoApzNOkxF/mEdKxnDTiBr+9U
RjOApKr6eL5HH9d+wtDKAy118rjSBuPlpV6iOnDGcVf52tD8JlDxI3h/KimlCt7ON7eyAmwzOCiN
+PkIOniSQ5wUVGPjFtOuMZF+IVKl/WWLwPaEm8lYjkWGwTMElDZHZPQ6wmPjRt5ZWWK2mIDqae7U
JZYYYp9dCdEO11AqKy+LkcCKeqeD007cIDFnQ9WCA9kFi7hjnoBhunWIXJuE5e/vwtAjbTD4i27y
RLl7ByhI/tCKGCq/FeTxDucnem2Qlr+/b4OpAso/cZX0vW+gwunMR8OafmOQXGdZnx/kftsYTkRQ
1vHLHjr2Vdw8juCvJn0xlEntRPOdVw491J+gFRfPIPtJkPeAZumHvWMY/2FIrqCHBacbfpBQaQMl
GoADQJFrnz71uQSJpS1AtwCSL9XP49y5NwWkrU4kKMoFUjq8VJAG26XOaG4BjdOHjPXeX4Puu5ex
01mwm6jvgXmhcC7fjzFsXqMihe2ZqMj4iXt54OwqMbMAmJlxAm4TB6KbZqDQ6Crx2nUz+BWsZdKo
vXcpoJr1xIevM2SAsr3jqvqrrI1/n+t0PvRVSH5XemHWRJAde5w8AsIfFSXcsTI2A7kk1SuwPy0E
azMIM5V6rl7ATPreFcaBeRafbtB28b2e8ujNUwCMOH2QJXmLukTQLGq+wD4dIKyWnqJRO0kOhM4J
D0zObRs65XUUVqA2KtCurvx59p5YTqNf3cJ9DhfJJSBUjUaNKh6GfRriKRcgbFiu7yhj7BmK88GC
7537YZdGKgMhk6nwdyrAuQCdc/COFYnGeOeDA/agIRt0VQVt/ggFDcCiJ+5Hr3Xoy+ma5HEb7NRY
p38DUQ6Y+fnFuxIgtpGcAeM/mqmoE4V35wPgqRTsQ0DEfbJpW7l2eLHd5Jq4JNAGhI4vGG4kuGEK
SPj9PLMK6PzMAAdXKhr5195AOzDWoxQE+3Ym2iT5BMo7qnxg/W9pDi3V14+CydrWRG/80gPZNxHZ
rJ5VA7ooCpg/ABaddwV3SlgSQfzAA8gG+nBpJ4DBvWigA2uXAw4S0gw8a5OwgPolwwMdOD3OtK+B
TN/I1itzGVgbXABuR6VL3iYz7NEY2FSg2/p46fwW9XlxiR8yMo9tdghfcOjGgrqb8AiwSa/y1a8s
Bnl6jkHv3hirlYxqewNCTTUgo0ch/BwOEGdRQNI5ezZE4rKbme0OqCBdOVJoIEBIJCpPEAqHZAGE
Yjd+/coSo9Z+APcCDQ6YB/3gNHhLwSeCP3gsDyqCAR7wcqhjL4zefvnPqqjpxi1nbcys02BKCcRJ
+7KCuvaYXRXjBOhYE2+5dq2cBqkVNoOeSShdmAsFNZvNHr4Q6hfX0n3MpU9PXahpCPkBsCI2xnBl
KdsGgiSVEAbyYJVETemA2CHkCF0iXkYx3tPr6vV8TK6NmRUwbgCHMADz4APU1sFtWrHqwY0j8fP8
15djzAepxjYSzCEUHkD5AkSQIAv93eh2wFpWJZjn8LlkYHyKohs2Zn+tCmRbCzZBCO3/oiInpwDE
NvYFnuNS7MxV/sNU+UuvzJXhrbgecNrVVD2e7+LKAC6iYe+PPrM7wE6lNSmuBJU5tRkhJ8mjbqNT
K4vA9h2ETXkMVVqvSxzH9BA9qqMsOEZpDWJAXafpllnl6tgt7b87wCkhWBXDzzehMeSj9VhL+UOX
fi5uI4ex9EYvFeCrygMGFxW8nPrXRs558QCP4W7e6OvK5WSReHv/GwR0yBeJ5DZpOtJ/5/MM1VEm
8+woZ1S5a1/JYwmR8qsCdV2zcbRcm73l7+/6TXBudTietRKIXNJnGKxDnDbeiq211W/no5b7uM7J
PJEmBM2khWTNFPn8CN3WL5zEl12yfCsvBT2HtwG8LUDfQLztfaTxb9CQ0/TQpjXdcKpaW4fW3ETQ
GPNQJYhPlEPAx5eVv69K0BxZTdvDZYFkZyJdT7WEjCxIp834Cpwy+ZRCGmNjv1uZC9sR0dSgPoDa
n55S4Km+AiPOQEwvPFUedNvK8cpHgVVs9GRlsGxDxFiGI4RsnOgkGx6CKYXTLyGzv4MC3Lixblc2
IxvOCskSqLUJnSXGSQP+NxvxeH4D5FGjQXyHXtZRopI/XMOIQP06Pz1rLS4D+y5SeujFFxAKSCHg
AVR40weQChT9CNTA6ENoce9UZQRtUpBat0BkSwx+sHnYaFdobOcgyRXQbCgB6IGCzqigkOM7kGs4
36W1Bpa/v+tS3sFCxZRI2F3jRD7uKqosD7WR9bzRwNpCsBIAeF5eByuDFOJFFM44cRknWT6Y26gY
L0xgnhX9MvDAI5lqDJJsG4jtTS744t4WgGNthKyYDCgHJT4mTQKRwrdxLLDBhbrZqHiufNxGks6j
4dqjUwO922m4DyYdX/U1tHAumlwbSVritScsU5QMCCu62zF24kQp1z2e//oKBjO0IaRxBtlZJ60h
KASfg6+KEbr3BJC8cQk0di5xFpyYAbbRh9B1CBrtbTtX8Q307otERbxLuCkhoRKPb3Bi2cgJKynO
tSIUgl+OnzVQ6kX5MEZwslT/VB7PHku4ovwN4QlYwZzv/cq6tgGoUTXpPu5QhBEULjZ5lkafoMpJ
r50UbO/LmrBiEyKTMQGMBiUeCmkyPP6rOzizeM9ZNve/L2vCik4UZQA2QOaEiSoKMYqFDaDAlZNM
QzxsTMnaEreiM/Ugbg3CQ5FoKBAOUNkwtF70SDJvY5Wvzbm1L9fdEEhh0AAkJ4fXAFoZCcFxCRTI
MrivQNs9nR+rtY5YiaDgs4ckkxoo4HRQlAhaT8tD6EAJfmOkVpaUDRRtvXQawrwvknEOw18ggtG7
oWIuKrk1SHHnO7HWxnLwfJfvUd8SIRwueJKCAXk1QAa3OsA8CX45LRi6Py5rZNk/3zXCuoyhpJdi
Rtw2By4jhLLHwWMTryGBFPnscL6ZlQlxlgXxrhnop/SO55gi8QdB4VsPOQ1Y4EQXzsYygu++Xoa0
ymCYViRwO4ru1Di397gnuo9VIcOvl3Vg6di7JrwxNqVu0ITpvB8yR+Ekk/QC/0wUaGwMaJVpFXqs
LpKm78VDZKCQCG5xf1lqsjGf2gC52Hchx14uQUDOW9oxiN6TtNjFhbtpQr42w1ZoFyAuSyEIT2Bi
ABuwMoqybN8QP9p6sl3JHf8U29/NAAq2LC+CKE/SjP6I+7nfdWVxR435rGHosbFVfFwJCmwIqGB5
FE0gpaAX/ufZ1X/rhrK9mw5QaXDfejjcgVf7hZL5+fyy+jjGA9sPEar2uLzmPk8GuBzAkWVw/VuH
Zuq7M0HN7XwbH89MYMvEA1LtVVC3yRMzgxM9pzM7uV00X1/2dSuyjVd4xtUZhMlalyRug5sdHp79
jfFZmw8rsjNYTMCZKMML0yzj6thCvZXe8HygP5ULiPHnmub8UZo8/j7VrgMFjilCsf6i6mwQLwP6
bsUpKC2IMcStBVo/5trrRvII62l+22QFezk/eh8XEQIb5un6oNaWgBYBOqOOXcT+bgy0UrNJ/Yjp
BI3CAtVsOkHl8nxza0vB2uDDsAGoBUWZBC8h+khcPbzFUAy4rAocxFYOaCviO6zCCiC0iKFh5uOF
ZkzbDdzUx1e6ILY2dZPKIJMCQiZ1uShw1g9BP427zPG/5jN7g0D6RjsrMWljPMUiVaFy1EFaEsIq
TEHQx0lRBzE6v8QkNvIgSPrnyqphG8kjx8H1vgFCYxfCKetzLgldRIuGfss0fa0j1t7eUerBX6tH
qcVxZAL5aTh7QjkXshjDVPUbB4iVJQW66x9BomFYD2OQiZwCX8GIrZd3vp4uQw0HkRX+DM/ZnDUD
OeEVqt6lkt9XkCiH+Ua6EX9rv94KcTki7xYRGvD6FvK2rtNdQ2NbXnQMDSLryN7B+Gd0CxKfcojx
3vlmdq4lgdb0RcEcWcEM1YlqBnkrPg2qDq8YJLAA+IBG92Vft2KZw9UBL0UNZINU+ztqYbwZhe5W
7XRt2K1Q9goI/U+kJ6cmrPKTSHkDTe2Rb9zUV9a9jeT0Zec2QzrHUA2CJy18BQYjD6TOcbdVEFne
ephc6YQN48Tj4AzX38WJIfS9ZITF7rHt9XDRoTCw8ZoDOL1+XLTxCVL9xTFVcXbStddcVCANbMim
Gxk1Q2kKCQhymrAzGuFxumcR3LugmYVtYWOJrs2EFb/Z7MGSSiHPhRP7DY28cucJ95OAf9NlGxqz
4hcz2+NdlmdJV0D83VUaPOg0uoxIFzArfnlTjJIIPJZ0oau/lhSOPl0AJf8599XDRWHGrCBmMzxn
If2SnrTQqE+P4q2flHvh8Fsx3IoA1LgZH5du9uJGUDKt01eIcP88/9vXZteK4nRoAWSKqywRwBJf
98A03uIMNidmnLaw0itN2DjNGP6AM2u89OQP82M+NTcwIoY/U7sF+l6JYRulqSLYePqcx6dYF+Vd
K+qp2vmwWLz0+9YWLP1sBC0Fu6OEucJrr3jwpGSvj+cnYO3XW3tvQ6mGGHyI/aWbsztWQ2QqHwAp
Pv/1jy9ceI78c2evo0nDzhx7I2l0Cdsrgkchwcy+EDcwNms3MtFaH5a/vztkw5OCapcLrFHIGAD5
LgqIbfHJOJdliNCKYa/MG6BHOuzwTcmvUw6ZuJnzq8uGyIpeaMXj+pNiC3A5vPRgVA98VRo+jshI
e0hrbNQe1oLACmNPRPA2Aj8Bi8hR31rhVv2nvs696C7A1WeLcbY2EVY0F5XwRw1vyBOME7I93BsD
lEqZ2ZjmlcO7ja0M43Gi/9gWuYGi17Df8x8lJ3Blg7su/CfLF+lG6cYBfuVSZSMsA5g8xhMDMikv
OMSdSNndxMAxXcOQp4ZiWqOvofiyuLw3/kYgroSKjbqcGqRCqur0RIPwKfDx1qSq7MpR8oHHdAt1
uzJBNvgSKjSLsyjeBL0IYpuwDYVCZTBslePXvm5Fu89xFCtoTk6jmuCk28fs4FfK3ziSrX19+fu7
KG91Kv0RoMPT2Al2ghKd2I+VX30+H4ZrX7diHAAX2BtIPL35TRaYEyrKjYZae8qKjSLHCuAgCKxA
h54vzVmKJeWn47ehjd9UPMsjrGtuKz0ltG4kHDa8Z1gy3zip+X2+W2sxY8W91LKN5zwlJ/C22g4Q
VdB2blRWwnSgqKHIDJ9FBulLDrtFb6OjK6nGBqSpmASq4Zqccg86/HE86gS2MPLJrbstfspKrNhw
NF9xf0YJMoYVbiVicKu8Wu/rtA+/eejOZ93M3cb4rbx6BTZUUkYp8vOM00PryDB/khMs2o/A+NfT
g3Bk/ZASKuAeVcKqACJITNTwcwyl2UXQH0xPWY03sONUNs74lA2cqkMV5tw5AGeyiZpaWbk2HCdV
k9ItC6DdCFl1eHuYboe9fItQuDKbNhzHTKoL8KiIi5A/wAY8v3X4cDON2WVXFBsl2vUTiqUZxfoE
8P97p0ow1hym2tfzy3+l9mdjCmO3hed1a+KTgp0xnenPjpFFGO+5mBdjcTd9VM0kPhM+XlQpByLg
zyRFRYXbCoW2bO83X+bcfA5j+VnLUlx2FLFhhj7e0WsIDsenLAbPyAvm6kRI/B/3TEizfezJuDLZ
1EqCEuDyPgOq/WRmuedj9BhW5BE368vgsLCz/3N0oNgV6AkOhKdUVk9Qqr0mY3MVpHIjWNd+vpXs
NBRp4Q1V4pyWDiHc49oCIkcDrNWkuAyhEVDrhBPqkUOpGj2I3P4v7mEhhd3G8Wbl19vIQTX6gTMM
yDQkjXyofS92U1BKPvIpzjZW50retPGC7Qg9utRpcBnVOXsOtMMTn5H4gXXmZ1j6W4/lK5uObwWB
36ZV3wiggTInc49GjtA6krC99z2ujh7se/ZeNmztq2vpzzoWRHmeStoJFA/hNP3N81n9U/KUbRw6
1ibFiogCVskgz4MhEIBKfXBaM+9RS2xPc1htHfzWOmAFRcyyBhjuNDoJGopnClOYewdVodP5DLg2
F1ZMAMvd6IZgVXWzhFgHLLjjxGRdjypuNh7KwIOrkpwg73m+ubXOWPFRE28oIWtPTlkYTqfOCGTA
irbH81//B8ryb4BUYGPa+IhHYJ1VyOdwe/g7gH1hcE0dbv6eS7wZwJ1sevAcSBpPLn+Ifcmyay9P
p8VUfvLyE0htf7EhLrs7eIwFdzFxwwjWNXRQkO/vgmfe9xHd+KkrC8dGxBWVCYbFy+iEZ1L+BmH3
GK6HUY9CfW+a5PxwrLWxzPm7E7ExZKhLztJTzelwFcPVA/LTzXiUZBNTtNbEkkneNVH5Ep7r84hQ
1hw+bnH2udPst5cVG8fulYxkI97KiAoou7q49XTZcaxyDbF8gNHKcXwcIMhwOD9QK6vS1nSErvKc
RgWKHMwlbFcGBlLxPJD7y75u5YhRQdfcrYP0hFIHzhJ15nxJHSafzn99JYBtuBve1xuWiiE+lbTY
BwRuETwLoTPOYIDFcRHq3ez1fEtro2SlChZlPq8N0jaDSuEPh2fqyhN5+uWyr1uZYaCtJhBDRT+y
6DUIhLkf0ih/Pv/xlWVkA+vESEundrEth7l3OzUahp/e7QDemU7pFrRxZXhseF0fkpZEE45eBDyP
Kwb5q09mHoKX8z1Y+7oVy9CA8TynwNEr9mHsUhcwXhYijY/nv74SxjZQzswjCagYAGVNR/XmQ2/y
hwcjiVvZEblVR19rY/n7u1RBOIziex1HJ1N11XVbN/POBO1wbDHZG5G21sQyeO+aKOt0atomiFAr
q24C2hxhhvgNnvXH86O0NgdWIGu4Zwi4EcWnag7ZbVap6joVpbNxL15bo9Y+H4EKIsMShy9WlPTG
QBH1k4ZC03XtTgC7oJAUn853Y22UrDjWBZ5RGalR0s36H7WuvxLHuQPZZQtEvHKp+qfA8W4Whgow
rNAtkU2FaNr9HAC+vuMyYM2pEWUcw6vd58E15sfprmB8QPudbARqDee79/EsUfsNP0xnGrgmZ6fW
w+kyridyV4u0e7jo6/bLvUzhWV7klJ0WFOZBZsQ/zJDt39ixV9aAjfmLQ8j2e53GdkoyWGP0DNcU
o5odZNqfDcqLl/QhsNUhyRB2bgqHwBNqWt0PraYZzlfjtHFPWeuDlalq4xrOIgQhjAGuswL67CGD
3XgFBlJG4Xl3vg9rrSx/f7fIppF4NS3xquJlzX2n45e4lp9F6j0PFYB/59v4eCUFti4kgSkKLJBQ
rqZ1LI9Qug9PXdx1G0ebta8vf3/Xg7kNZ7dLeyQrmRk8gcPLIg/562U/3UpVIPDosPYUO4267mFb
VfOqAPADAp0b47/2661slelxqkc6RKd8hIdrznt5yutSPV/2860UJUjVjbMnI5jT9t4dPCObYzi6
l6mjBjbMD9VNk5UwUTvpvOXwjxqro+5NfdGqoTa+b067fohDzGvQdSXc+YR3WvRdNx4ePl738PL+
c9X0DdTHuyiDdTCLHvzKHXd9F3+iDJZeUxh/u2T4IYL8ZyM17XHaqCQ7ybQv3uCt7T/qQYiNJPfx
/gP63J9f73zULkQRwkmoJOYRRmbdgQAHeQvpqG5ji/t4ddJFO/99bHnO4Gjh5MhwcIyG11hr8tew
5oA/XjZAVuw6Pe6OPfXDU6TNkB1N13G9A/6x21j/a0Nkha+f5i6jGcqETTQE32ba0mQqo+xamDl7
PN+FtSasAFaZkhRcCGw12Hu/DBRmNaB9FQe4D24hT9dmwYriltGYRz4uDKnXyl0BD6pdNoqtyvPK
122A29ggs/XLDuBn7IiLw3cvcKaN+V2JMluwkPqTqQqDm7Ou1QDzqtjLr7k7DqfWqL1r4irYSBYr
s2BD28ZsgMUUzN5OKHInk2HHSchvMHX7eX6S18bIioMyNXWlyhlXTwiHvsJyryiuVOR11cZev2Sd
f9dbqC1Y2M9NpUmB2lTIPDi10Dsdmb/kXH3Dm3VSRdNJxu6FBy8rJNwi6wArDWEE78A5bueTDl7y
U5M7zoVTYQUEIykYCS3uJxKW2rsxh52MC5ehNLwsqUZWNFBYauthYogGg3rMIY8VUFEQ+IUf6GWT
bd+gyy6qVBfh4MXGZieFw/Z5PGyJY62sVBvxVvpAyUQZghmP3fl+iMqvkxO8MVDHN37+SszZWLfe
HwohDc6+PqNPpunHqwYK/a0K/Ws4+m7sPSsBYUPeZKmgI6FQr1IzbIRoB5IavNq35Bb+uS9/EA82
5i3VU1jVqcbDYxnnGeTxAmg6mYzBhQ82pmF/G7nwWgFomUH5vYmgLtHIKnwVIibdb9AbvK+ZFpB+
TWkEGzsgYf6itIvdYxTr+jKeDLWVtcD71SqCwwNsAPV8E9cU9pnaaL3Fb1gZYltRayppOHd+EaBM
VKK4EjlT8G2o3No5nl/mawvRymmyHvyxnk0EN3rwUg8M8zfsVNCEw04yOIpsbAEr3bBhfwFEAQ0o
XShXNGP/kv43Z1/WXCeudv2LqAINDLfAHrw9JLYTJ50bKiOISaABkH79t3y+m3N4e8dVvuqq7i6z
QdKjZ1gDJcs/g1/jl/e9xC6apQq937omOKtz84Atg4YdFbeNME9///vXfv0umGnnApisjukp7B0s
58Z4eIFnK30j7F/767tQBnNrCFoBL3Rq6MzgSZi19VpMa+KzN2LBtQfsQpmwMekniO2c0H7KfiMx
dJ/SkS6f//5xruygPeKvb5PVQ1cyO00unS50hZvv0g6AF1Zp/K4SG+6e/5uAVpDZAT+hQbuu6moD
Qg+A2fncCZ6+b3vGuxTdEczkMnD2TxKKKKdkg7PDOIi31C+ufaFdil7PSdZVFqBa2RmY3FEUGcsr
sPmN5X39kf8SJvewvyzsiU1CeG9G0t/EVTYVTU9OiZovDbxCy2Za35fk7gUXKcx566UK+Am0eRjV
Bhh+dIyFHzT38zs30+4kD3AY9KJXuNbXfvnMlyDq8l7MGYxm/BZ8/fuOza58sN1x7rVPaNOsyYlM
I79ZHWW/iVE6LKYlOQSZAZd6fQazq8pXObTHvz/0yiHc4+ng4QAsSoqHhsmG4SydDQyRp7fG2Vde
aY+gm9nMNvIKNTPRS9V7SEWZc9agtb2wA6TNywSlrYrexGhe2dF7+FzvSAurRzyOMTg85ItZISka
qGSAWmrC3ojq177Y7th4q+Cxs4GMwSRs1EWq1ZlPZP329/X4j4nOvxwb/vpu/9UxSjEGZkuaxifp
bG55eHTrUOj+u+tNvsDJO7Xs1sDG1SsND1p1h7HW+2DqjL++8X89Gl60Ybq2cC+VzkWYElDYXkLI
tDBaVe/cbruDFDvRTypl8QmC+hNahfRX1WXvUw1ie3CdMHDxpiZiJzv08wGqmLpQS9XnuFTeqE+u
7efdnTjBuNkZKC6dKK/yue6PFQ2nXPL23JIQ3jvbQ+bTUtC3WhBXd8PujkTiaFSj0JNE/6qLT30X
jrAytWKacuqDrS0E6YIq76Y28xDbV3IrXOXBl4vDQX5eOwJn8XANK/cuqBbbg+56FPsDmPZoOcYA
97UthKFRer6l2XnlaO1xdhyUC6Dkmvg0r+qIi+6lY/qNltq1P727SkErzhbP0Svt480dIHa0FFqv
b+G3/yPW9C+ndo8xi8NxdswjFQOHLbWH1HVD/Q80/yDgkkL9d86tCKKPcS0U7KkTVlU3MAOC2XrY
qDDJgzgIgwJeXREvhYfh81E1GfTpOkG4uSjvth8hTZMyIPFHXhlf5x5ZqixWSEzGh78Hniuxcw9a
UwKAskCk/CTVfI6q/kVsG2y6CVyu//6Aayuwiy5CJmGctez1AfZnhGXO0RN5H0GI7UFrcHJPdO1j
Dp0jDX3C9Ofg6+csSn++77fvr+bE0DBTKOuXlGvwdtVaBn34FrH69eb4t82ziyroApIoUSo+wRbC
wMJ77pp8g6RsKSGxdnBDnb0v+u6Ba1zoNvE8Qaa0MPJjxvQxLDpaY0/+/TP9Z9T+L2+yh6+BJwpM
LKQsTjWBxeUh4KOFbzkQnZ8iqKU8DFvv2G0/mNF8CZRo60PvyfjQxohcJVxDIK3CAdJxcExyaVCY
2qoxh1/kAjPhqRlSSKUiJS7hraRjGIy49S2C05UV2GPigobUglWcn4wRL6+b/3X7JPUy5027vK+e
2kN0t7ryXowkOXUgBnn4PcXEFowE5i1vgysHbI/SlXTJANxEv1obBiFfZDw3fUPoG1fftb++y0uy
bqlh4hLyk0drEbJ02XiB3m77zoEu3UUHB20/XHWv1WbY1j9XeNkPOXrJ4VuqD1fCG90lHgm2klnW
jePOYkm+zq/4gT6BoXoVvnMmtFekg7g0+EaxiU9VgzwE/t/1+E8zVd27RomM7qKES+C812mDBRjq
+YY23BRJbMY3UKHXlneXaEzwVAo3ozkIbNRc/Gb6Mxb8fdgr0Gb+N7OE81w/AlfMTlPEmrIKMl6m
PnxnIbuH2aUanjRmxN6hkOtroFTdDnVO5CjqS8dt/Ofvwe3KDtprzwEE78G4w7zMknl5ZnUSPiXE
iZ8QuqvHw9+fcaXV/n/8lAcLMHeHAK1U8h3JXA/F0FBCK9gPHUNm1/DfNqvFV5us0fLGM6+s/B59
BzAcxuy4m09r1jRzMURQAEfKrNjvv7/Tldi6x90Fyzyi1sckEJ6Hc5orqzktmPfZrziR7JMDSOHl
70+6tkK7Mw5aLWqlRqEp2QnzIJDRfIuBpH2qunh83yHcA/E6HifVPBHMBIPY3nD09DBai7o3JprX
XmB3xMd00m4ICV5gHbkqmmWtHiBuln5Lkeu/cUdf22K7gw76iYjhGsqx3G0CIntc+z+NJIzl3E8u
ual93Vf3q8IPyT2gSW9ZQV/ZBnt0Xp+2FBvLIXzV7EM8yQfTJ6XHpYh8uK2Lv++AK3t5D8+DPWCa
iXFFzymOsg90sOw49fwtOO+1v76rITLGBuxkZLDeRs1dyurobBvevXEOr/TL9vC8Rg/bMo4RPbkx
sYWFzugFGtzREfbZ9qBMVh2ztGrfd1T2UnaUxa0bIcoO6MjUu6JphNxK6JAKCOwClvGWVdGVDb03
RIbKmIV4fU1PKQ7jq+7GM+36vhBb+r7zGO2OfM9q7tt6oSfFhbuZWjHBBIe9pc52bcF3aX/VV1tk
o5GdQtlNx24BiDxZw/n4vs26O+0TdPfh1duz0ytlcs6JWKJPG8yO3yLyXPv1u5PeTRB7DWr8/YY+
MZ8MD8yn8n19gD2GDSgIHTV1izRTLTGQR+y3fjU6fteH2UPX0PCGApBCprMK395GnRDg0sv4jZ9+
5ZyFu1O8yG2LxgV96VDLwRdt1fkU6DXpcRgYc/yYhCb70izE/Pj761whLLC9aF1VxcL6KKWnzgqZ
AtduocyAJmuw5K/9qnsr0wH2A2RIhS4namGBAVVW2AWVUli25AxuBPpAGtRKebaS2BVtDMFyJAYK
VrJVG0LpCaxRekkH0/z++4/+981D95pVgVAjWhmwngdJyBxcFfKyH+b3SZ6wPeiuaaG0BL9WeloT
DPrybRo7k8eyde8sJ8LX1/qvVqbuMaYawhWBx7SqnCPNimAct/I9H4fthfZIywLpOTaMX8lyBily
eORD9z5zHLYX2uvXNIFuVEhO0LaZS5hzmMvoMT7p+vYtsbUrSUC4Cz3rhKJ/loygjdd9cJYBZEbE
faz0p2oEhnBgCzlOb87jr9wCeygetYAhxclITxDUoTerDUixVWw4p3ir099X5N+zC7rH4y0tJicK
ivEAH2dDUrCxm75kYSXngo4tBARxKPVbl9q1Z71+1P/eW5DQ0Xag0WnkvS3TcOBFOBB3T2GD8CNd
qHtjl/37Z6N7gF5cm6rdqoSctPcGIwwoi5g8zXRDi8n0enlXtIVS9f++DgzjzaJft9uKEe8Z3htV
2QBb8sZLvB64/9sRonuQ3mBDELA0DU/BkKZFw+KkxNq8Bd69thT7619vtY4xwj/B/mqEoIh71OGy
lnCLwKD0LRH4a6+wywL6oE80bH0ICu+NfQZ7XxZJReXnv+/ca399dxRd2nRskGF0ilW7fJ5Y3953
2/CWU9y/X3Z0j5NfxrTbvNTRKc2UyP1k0GU0OqhsHug6/BQ287KAoB5Ub1Alr7zNHjkvKOGuXVY8
b10BSWB2KDBmNjd//1ZXlnuPBlw5gwtla6JTZ0R/YDG7nXt+XHnj8iQBBPTvT7n2DrsEwZk6Tftt
ik5zUM/PDr7GH7he3+qRXjnVezCgkgnJkgHv4Hon7jcRpLehjNyQg1X0PvQP3cvdebAuNrjaEKTd
NXuqlenvp5iQ7+/7Pq/f7b/iX2PTZULeEp5g0d4fB/S6yqjp3vJDuPZ9dkea4tKOkjgNT5se/bHP
sl7ni3LVBWYjIEm87xX2R9ql0CaLbHha+6gqY/in3Xq2vM87j+5BgAlXtQY6IALTkE1f6sCPn0HX
e7NVeu0L7fL6dJVcLrLCGeOrgjcZ1+UKMziQANvwjbLq3+ecdI8DTHiLwnZcscTBlHyWyEmLbZnr
PA7W5TYQdITlWthd9LR0ny11byFNr7zZHh2YBH09iQGxUMDHg+RqnvmPzEWmKTaY122Hvy/+lSiy
hwc2TAc15L9wJTnqbqJoFYcA7JXj6mt1GBdj32j4X4m9e5ygF22EciIIT1EHi8azH2B0C+L4aLtD
ZZNxPkCXoCUQBH5NUf/+aldCV/L6Yf/raHZQxlumcQxPAo6aaB1BzcvYRh3f99d3B98nyZKG9av4
/6brD1IH0Uvv3PrGnrv223cH34qhhg6cIKcoseow8+YHbDn9Gx/m2prvDjyfZ6LB/8WZkcl02sIg
Ow9j58FLTNIHiEi9TzCeJrvbfB7BRCBDTU5qYOifzU6+SqG/1eim/1/y81/yqWR3+IN0DAfo+JLT
Ruv6T8hWjp5qalzbW4hd9Lr7IGa0E2741i1bvinnUOLOgfDP1aj7pXRNpcIPfE0yUjg1DssBGq4b
4H2oiKsCiihwjWg1n/WXDLzNMI9dy5YyDGybb5BWME0TFoCIP8MH7B+t3G2VVMPtmtHqMaXWPcJL
SRejSpZCLs2Wq3TucLFNUR6k05qDknPZhP4nmsMtH7O6K7pmmYuYu59TF8BCUbH1EvtMApIv79HX
2coMY6yy6qrzymyTB10w5/EgK9ipJeQwZnBxlK4vJNC4ix6/SB4Gx66bfi103SB134GTGNSPYvW/
x7l6NcaLXrhTv+Fy+YWb8LMha1x0xPp8Cc1aRCGLC2nWu1ETyLBFbDgGIEBzAv9bwHzHom75ZZHB
x7ihqhyX+CMcV02uWvVg5+ipi/jnfoLWCCdIQvsp5oVKZpgxx+Fa1NL98PU2X4Jw+5qCInlIMph1
mmj8nPbdS5N1Hxb89wPsVlW5kW05TWbMirl3dMw7Z2FUF3Qyp2J1L7XR5FQz3Chtbe+3ij9XYgtu
GmgZo4dPc2jDP7aZ7XOIdH8eYYVaSJ/WmKrOc5kmPMj1ooKjrN1PaaEOLVgocxvGBgiW+mKzTeQi
gUCcpj9aXq2Qdye/ZcUeQzbwh0DaCzIkAWUyCvCHoL9DEszQWOn7k1my22raLr3NLnD2/sl7/yvQ
7EZ1Az1tzKS5iHs4fFeelBsS0xzcJolXlEuhmu67atOotAtz+VxBpQ6+Re3NkEA3HY19foYhy3Bp
Nt2UkRDbgdLun0Q0d3rUaR6biOecw4aDkebP2rAub0lfP9p6eoI4VAsMIh/yziRzLjGEzpN2/gWF
JleaqV8OSR9+npJlK7BsG4w2O5u7TG7nTdsKA0KdltT2fRmhtMtNa14It89zpT7wIAKk16BHi3OU
YpYLwIRNm+caHo8YT+uu5B6a2CHEgU+1N88RZMVyqaBWJxs/51MSmTvm1D0O1e9kCs9JnaSFeqX4
L7BtykOakUOgxyUno/nUswH1UzT9tJx/B3cLbSHLZQExVOgNE6yirdN/lnHQhzHsosOEFkUhWCNz
tnbfZpLBLzaw6LTMPtfRYHDoxt9Mos4DivhBsehx6VMYbi7+xtXLWGRJd8dZdoRYTHfrFakLTtGZ
rJbg1jW9PyuvP3S6efIBe/Ixjg0G/+NJBgh44Tz+impLARke1VHqFLmt5AVPTHYM4saWUdD6Yu2B
XpqmOiji3v80ZOlycDGhyp90H80cfhZJ9jgRZw4DfCfzBuGpsCFAI6sG+lvXhh3jSv7Sam2BWVXA
xkyCwzeNLUUPlZPc27EuiANzNyWOnOkkmlI61hyNs66IYDFwM0exgvOnC4tgYA9D3DR5Hyc/pYtf
zFyBfQKhbuwUa/MF4jKniEEUNks38Yx2Er9MNtAiVyGoIxPqri8R0LNfVNXCtTSqIuiPqFmJxwyu
j6zgkyZfBe9bDbSUie+dTtVFWNoeNaAkT2pGtLGhGZYiYehhFwkUn5t8CeL6iONfu4KGS/DSLrDj
TmqqaiwDUac+2th5grLsJZxleNawKjkutGW4cWL8ispbf+m2V6/4KkIA3QChuIkZM8/cdUoVWQWu
GQFEEp23ycm7cFLoNYqaC5bTFRilHOq02UNox+6Pbxp+ayZgNnItE3mSMJgsGR4rchvT5pZbIs6L
IYnNI5TkHwPKon+GZtG3wO0Pf7Jmrh9VOvHnqE5bDy/sKHqsM+0eRopstkj5NDyytA5+Mbcun+px
TbC6afCBe9GdVtiw1LjjeHurHSDc+TiN7j5RnZb3Ewy5YMXD4yHIDaH0LkvMetZUbP2xDjQ9Z964
M7Haf1rSzH42sD++CxxI8TlMH9s4H+qtKhV59bKYHPfDQZF0/p1A6dzmjdgmaOc7iAxutnoOXvmv
iBAPzcp/zgYQlGHWQxH1WZtPZvrpqnl96qYNlBCqbU7CUH2c4OV2gU7QPZiWLqdkO6Ux+VL19DnF
Bsoh/qdweeGd4JQ2lpOdXwIiSAmJG/S8NfYfT8evvgl+emykW1brR9uOQE5B1PlTF1bYJHEiLvDg
qHJY4ZDDFEZhPjiQJRDGn3iXXCpOXsC8tMd0gFqycKO7CJ1M+bzyttAz7HX7GTN5kLk3hF2hPgI/
zUoOjGuBK++7bsWHLkDXOlbJVAAoHN06pmD5mca+oFw+thKGloOcAYIfMayq5/CBx0TiLsdhneFz
eSOT/sHAlhRcjurTZvgAw2pyYGjxl8ZOHBf4ogrihcuJHn/qOgPd1cVtYd2yIKgPBvc/ipA+0KeB
SlHIeA5yGKk+9N7URdX1QYGReZD7DPy0QdLPone68CHSC2m34UY283dMhmFIVWPgOSA7yR01pzVG
4j+n2heC87RYYYBWAq/8aXLglre9h25Y2H9PxQLLaGnqw9RGLxCB7fIminpgi0dWrnwd0SzNlmII
1DdTRb8gHVDnunOuzFRwjvmUwmm+a0vTAgkIXcKXAdpIuezJUxhReQGxAvBRw919PPQpblraOogF
jV/qxAx4NZUcm42ux0lO3TMDvjX3ZjsN9RgeF9xvwJhU9wtQqb+31ascl3x4BjChOQZkio+z6vm5
akiAHj44LVmcDn2R6ik51qGBJyOcdOoSHtuiRZR37fQouwDnYhYrRnQDvAS6ey7pqM4peOtH4V+P
C+rCV6dzV/OPdAvnCZwBqEkWvNPJEzbZUhKi0xuaRa+luxh/LX5ub+Jm9GcgUd3BrbX6HsbNVCQy
tR/ThdELqUR6dsLLmznj/jmkhH3QZJNPFXx625wYHvyohJZPW8SqB+hyxscgm5uvI7iyZ7hlVk9w
3TWlQb/jQ5U1429oHTSHoZn9fZpRcwvJxRqKQjPGzWM1TEUVtlmfK7IiQkypf5aUQcktHYfbxS2r
xrUMG/HVh9ltWFfhCcI+62GF+PKjc2ItbdZ7hsg423vsdfJV153+VE/Ib6a+RSbe0hXUPDfhCMfN
Sxup9tn4nhyGxaVgx9K+wKog72tHdMWUlvQ2DTw/mo5H2LJuu6/1VJWWxuPnJRLppZe8EXnKG3BY
cJPfyVpM4uip7Mq6rdOCJhUpQNBsS2iI1UeIQXGMvIk9EN/RmyEj00E05vtUBdXP0W7bz36t8Z1q
Sg4xzGl/ZPGafcjQEcTOsN1nA7+aJzV06phmlTx02dichOmm8nWd70dYeCGzSEYARKvgrLdmPvez
BYuNKcjs0Hi9gMHcI9nxgLBiSH5oYG9aIOXZSjUN7IWGPr5dcHbLVFP5MC1mLkVgVswhhuijAVK/
0K+CdLZbE+AEY1LaJA4es4TH595gCpX7MUPIrKuKvGhhsvkMQR64vpvYrAeY+vYCTqbJ1OVZo8Mv
sYGaUe5BIL1v2yS4DGHbg3U4hWtOqqX+2PqVP2KCbH+xzYQva8Tpbb9F1feNVNEXIsIsehG8lmj4
up7AAUA7EXxLOnzM4xy5aiyCQBvyrc2i3pViy5ofTSSX6V5E0zQdpANLEMrEUPUrRMODr7B5rXrU
J3X3RdAuAA+iRtPmEi086A+itmOVI1mnrKRdbbcLtnk/X2gK89GCqLHhYT7Rqv3DAM5BKA86MA77
JhHuDPvJkOU646optQPjHnkqmebDGmVgQHSyqQvL7EzOcC+AToeFp/P4m3TwPr+Fd2JbnftqiYJc
LGL5lsDv9EOXGA6u+Ly08W3NXOyPaguiNhfI+5pcOTYtj4tnxP5j0BvfCiBKkCfJUZv2Jh1lFuVr
kAwaUE2CO2uEiRqMJsUrcW9Okw5cxLpGiQS/+Sks3VZt2H4dluApwDUEhdpGwV0BtPhsPEW6SX71
EFRfC5ApI3nnCHAQZcWabLgw26XjRQYmnfJxCCJTZJOf/QOrItqB/imzOxnNSAzFpix7ZD0FkxUu
PygZfMYNbs3EiHA4BEq3GMb2gX/O5nGATwKnmGunlHl7FAGN2HGJt+0JlP2A/gAqFSNpwmf4YcOe
l7WHAem7PE5sC7rHNpgxRxm3tqpKqaJYwOp+budiIUusTjKaqPwRttaEyDApjVB6eBHaJ4jm0fbS
qUlgvDNDIeaS2ihCGrdC2PbZdf2WXlRQR8NpdnrGIrSDaLebMetZdFP1k0kf0AZIRJT3eiVZsWZr
oHNLsWw5cEQxjBpdKxuUn4P61UyJG+8d58Y/kHiEhXjuw6ZxP+hI26aoghQBIRhVlF66erRpnnEL
21tM/dsZejgI7weyGVQGIWQwurwLmv48k6oGMB1pAmwe18EidkF5uDr0JABqFDchTmUtFtzDy4rJ
37OvaRh8fbXJpkdLIiTTYddSlL1uYh9tZSn0kTG+yPkapNU9dYz0ZTMibpyl9uuSYyg+dNjt7YpN
JeosPjjV6gDdDj7KmxRQ5PBHBZuXe94Noc4pXIGROKXcNHinCXpEvo8ydwzhCkVQ9EejwPb22bzk
8WyzFad3gtYGIv8yHXVkzB8t+PLDKCgplyska6tzOwIW/hDLgKQXQqDuVwDNvy050ji63cH/y0dl
oKdmvBfLwA0UJNJ+uBlNNUQHuy10hImamuxL0rqIfiaaIobhNl9dseg6DWGl2Sf1JeYU8sYswD8O
FcTPyV3dhPJRdxnmmig3K33ErYy6j1Lbtfdt4ILkYpFwtZA06OAEjiOYLDdgydlPle7jL4Golwad
GqJ5sYQVhhEFPDxqfUQlPbmffmkoe8DwtJl+wygksr8huo6fJ+GbdiBpkImfxPfj94ijPixBhDI0
55vzy8Mcgj/2YdiA9it0nKbBR9j/Kl2mlbACKVU4YlgOZrLDZUAY7gWgv9Fh2mQLjtGqx7p0yGUQ
CqxoxEfoY3Tqax1CxOUixnr6sbWZEI9sJDNcDLkyw0GOY2+K1FXSXXxquggLpboeRE/haO7ISv2D
r6bVnZZhdMGlj133Za6FqR+XVS00t3ZdpxvsHTrlzousKeFnwrdD5Fe5nsjcRX/o1IS/9ZLi/xsi
JIkn1HY6uVOJjnpU3ytikR+s5ffzAp7GjeVGhpeJ+s3fMNWp5RiyKhjvsWMi/oSRg0XvClxxVlge
r+wQk1nYsltD1PIUR/0bnGa1+x2GgPt+agBq8jnaxx07pTTOoImYWCi1L30fhwA6hRr6xV0zqFtm
xtSXUWQScYjXbdJ3PLZeFDRmQXrTkyEOIYsnU3KaogXFQIbmDSqPQK/+2MDW71es+1WWbJKK4Q6y
TX+HGbehF71NBmfY474qbdB3/FAlvskOxkhpT2jMWYT6infY9ZB7bfJm0hs7pK3KtgMoHzOKBIg6
BDkmCqHKbY827C0yA9bc1R1KiqJV6+LL0AaMHQBCDB6WuRfilNWgo+RS+AaTSsAQda7HMG5vkTVP
5oyykOnTQmXjyh4RH5VYstXiVozMd2UgNuLRLRurPyENgvUQtzMZSyG7/p+et/ULyLoyKhonyZ+k
AUItHxbbmnJuEjqXjV3pIzgM8+/Xf4m8F/6S9YE3TdCVMZP11wTKslHu45j/Y1jYqZuNNPFUKjcv
iL1NH0RTwXtN/4DVv/LDghmcQhlfoatGaIPsCH3BerzdIFMwHBNj2/akNZ/EBRpLMRYFdqOWFLaS
RhxlkjWxz1sco+awaAj1PL36dDQ3qoZ6EkJuXKtHm8G8qcBQKIrv/SbBKqqd3gKAHraQgkBhhn4h
FxTCPClVgvc9asjZIgVPB4X6SUB5CRsQ9iiQkp79y7S0DczaUfHHeSDYxr+pDkzHjxRShNuRQaam
ewZGNUpqtMqgfVAoYexT0krAkDiHdtGnvuWtOvc1qFCHJev79kbNULD8FfE6jS4ZRIZBfIqGrv0K
q+t+OCI+x2g5qpFAih4HUh6Cug1Z2a5W1h9wgcE2ug2CVI455FShK48EBAP/uwqw1bVwsLXAwcja
bP45ShrLs98SsYHYIr28hYjiRl8joWuGIsb1pXJc6pPIM2SbuLhb2a6PKDcJ/kPVYjhzHNBM/ICM
TtZHhRaTya3ZpCvnGPj4mwbZYnRhwZjMF4nOKrsMRERn+E/rux5StOON7EfEHkuoR/k5g8l5oGME
Y6F54hRDB8mr8WyU7hLgoSV/Xp2fkKf3sovRYOEG7Y5uqaq8bUlnyjhiHK3WtVfql+E2DEp8TVE9
wrkOrcJRMv4sQcmXuELQ5TwAZ1FHRwxODaIiuGNtCf0xoS9rOlVfBa7T5r6Doy1DcSrmJIdCss8e
eCZmgL9dNNl8ytKlpDVZb+GnsQ65kas8zzqLfqEjHn5Eczv5SgYnY1ye63zYunmBmn0/+8fXJFfm
rhkBVBIxutLJaLLHZnarzKspQfNYsA7GpLx5ynhMIfASup/JmNZfca0sty088T5VQRQixRXjfJq8
n5FPttpXKKAhY9gOUX0kQZMcYuhg3YerrEyOqITTyxDz4VhmglsVrW342n/smoPqq/ZHO6/okXTO
JHeNhOJLIWzA0T6stvAwVKHVuGOz8AACtH0ZIjJaFEWKv/QavYtqAejz0Ko2OCRGq0uHdcXwIVUh
Nk+VYWKvW3jQQkg2Oc58W1Fbw6QHnCdtPzhK5s9VN/gjR49ivHRVDaH2yFp0llhAvma19eNRz0OP
yUOjU4KiYENfmKTEOmQ8qTvHHqXY48SG+cKjCnWxDNtPgazgPBKI9mM1muBmCwi2YZaO93W3cpiF
xCkojXpNFsS8kTwwgQlCvUThd7hC2dO6gHL9GrI/t+3GS4/h9y33sr0jeC5izdQ8J/NGH+E1Un0L
lfwzTmlTLCvbbJ5BF/48uyWkOS7AFf3fNUOQCBIoKFNcUpihfe48w4y4CWMLma95ufMtSX6oWCHg
dBM/ZjXTP3oz6m92HuuLYY351ScpOvFbSgyYrKiA8i0dt/sERcp3COkSxMxtVf3R6QE8ZEiK1rQg
iZlcWXvQtJC0zv+Po/NYbhvZwvAToQo5bJFIikFZlrVBybIHOQONRj/9/Xg3U1M15bFEAt3n/HG1
w104pgrH3SiK01r6jZ90Uya3U0/P/Zayzv9UqnyvSntK8NlZN8NVjR8ZeLGSAWE9kyD7WuoN/aIn
CgukF/K+meDD+/bqq7z+lJbVxMFCBFXui+KVzOjuvwEO5sdXi/m3axTDq2z0mivJmWJ9nBt2pEZM
p2LTXxZfg+QtrR+Ti/qKeAzOubT3X1ZdTpE+BTO5CPYaN5Y10LrUBpGxadm75ZX39tt6V8m0r6QG
FsRRwRqJUGkgS17jDsemsQKABap3+XHtVLKoJUGXfQ36nkEGbn4qdVUCHpVNyv27fGJGYn5B03/L
VXb0pKMnuqSWwNFUHYp2xZzfeOJLr3PtIvjY6kXfzo2+b8d17aY1wTGgwRTRhvfvLhH8YxIqnsxY
CpN5ptNs8XsndTVNH0On870f3MJuQPfo1KecMXYyafZ6WSnPOY1eH6RLOaIc6Tw7gofkT2dN/VCX
rvbgrv58gn0zjntLFJdk0iJlR7qx2fjZuzsE6ynQDZfX0mEpd53ghw7tzgu5e9VnrVmKZjiqOfjD
6q/VcVgZHcuLB8ERBkRYh1CQiolh0WLFNHHQC5bTxRrmJ1e3q9O8qpkCGMnbqNX2Y0exVAPP5g8H
CsRk2JKs2SKE6NULI7wTd/zEybqJomBr17SnbhzF2Q9y63Mt1vVcsGRFstWqcKsXFmiz6uSP8tV2
7OituWim9qc1Ku9DiEy+dXP+7Nv6iqkf6qsvZckORBdUyc/0qjdOftqdYYz8qR3TYRyHT9B9/2l3
iv4T0me2Y1843CsUaMbutLhtMjpi1t/6quVZ0sXUHHzP8hPiN4oYCXdHaqfjTwnDlJ0IbbRelsYJ
Yqyb3UNRrYqZMyjDqvMMEmbueEY2j1A5towHZVq3ZcjXuG22+gYo2R0KozNiI5DfOVPBleb64knV
worxGazHYjJl0nasNp2hBZE3Fn+y3boV88gOY9RWVPeyjhqKo+6h3PnBNrM2npaqXmkt90CKuwxg
EUx9h9nQzYCFTtv4GmPbLpyfbdSKa9DU5sOSuZsJ7HwH/TczS02kxXEJIcePVmZuJNap+ju5hQpd
a6k/tsnkXIJhOlnekv0rKmM+E+YwPIzFnYHD8WF/eLu04IkEq3zkDTmZzNlmqKu8N/g6skE3wtr5
oneW/ek43rCyS2LZjzyL5glZmm9G1b+2DkNz5IMWAXKXo6A4qoJ38STHSzh0xM2GuUWYV2gM40ok
RkP8877m01+qGtTZFFUdj7J3V5i+mRp6gJfT5FsZzdXKTAvRnHx9XV41Vw8+jD2f/5QVXNvIeBr7
RCYdNtVqGPvK6dqvvIy4FLtza2veqV2rgodkgeCogWRe7cBq+Ak1ei4b/tdoPKYxyRoXes/v5yQ3
81dymYJ006S9QwT63kNXBAFghFZZiU/861dvG+SeUc4VOSCVRFR42o0XfQo9oPwfZWv669hZ7tHW
OAinbQseBD0Q6cIif1aW5l2B/eZrv8+QTGZ9pLA1j4htU9+gc0Wir6J60q3mvW2N5kFWYw1XPm9f
09g845OH5RomyrLQ2hz6ThMnJrK9CnNDuWml7PeecyGsrDE7TisH1hoI83fRtMb7Xm8age1D/ena
VXPoGsNgMobVQIC2f2e6bv2nu/6/hehmmItx9OJ7tgKsTgC3HlRtunb6fG0MZ0sdOqqiwGmt28oJ
z+3U5/qxquYmRjCD3akJ3OHg35t0Or3qz4o8txMSkfwrAOR6FqVLTvO41l/SWsShE87+6m/u8KCM
RUuqrhweg2HW4r3XMSrXQVzPpUq8vkRmFFSfdA1lIUKPMvY1XlazlADDBXO1aVXeIxJDmWbFll+b
LPjjuVb37PV3kCkwx+2s5Z57rtca4g/c5tkuhy0VlQDjL3WrjXpG7qTIB75Zt3HIarU5B8HoQNQw
Xc0J0QbzXzxR5k0LAi1d3bKJq0AiWWYifggcw6WYwFMfBuwc21zlXwoi2z+Gwu9p49USi/azuDWD
9mIapB3wl1j5T+f7Cqu49S2qobv1W/Pc6rv9WJl000xgTRfoAieZ2q042k7mfNCxFHw5as5uew05
2ZZjf8JFqa5UVhcPKC+NRNe7BImJ91QxCyaa1ouD0XE7huaEFVjvoFX6NfvdegHgoZD9334CaJF2
BebS1RNQoigSZXdGsk3Qf12xrCl7cXZh4/SOMwhjynvB3Q8QdRqLbf8nx5XwxEk5562Fxq467nM9
txEFjKt7cpq9gzEpUzHuTTq1k5XaiLY+y3kBeKr8D9utgyO2I3lDSR/Eqp6qcFzR3aBSgLUhFdNP
BYpD5sZdXAEi+1ttVfNR8/P6DE5RhPPaDKzRQ8P7QJpaj5o5mgMB4+CqPG6pPPs9TlAjU9k3sZkx
ABFIYETbDqZQcLtcXCN4b8j2RoAzTxcNIuE1F5R2hkCB68UsguoiB/XtTYVGoEv2n7cbST9ZzYth
GYrILbgOzdSdsFVGm6L+AKVXzGFFMaeyzORxcsX3OAQjcN5sRnBW20Gpwb3hstDAwWrRHFVva8mk
3B9emoosYjlcgllfj+xfG6NE3RxAl+1XDTrqhBMe+qDxPmuHms8M7zqrA1WKwsRzvOv7dDKaO7Gx
Q5tIuXVgGs4aZqz6b21rzqHLaHoKWGOjFezgD9gRdDFdCJ9e7dcf+92bXujEsWT1rJ1ZOfyTw0z8
vIncOE0cTCndnKhpNBbNq1iC6rnB7vrpybV8ako6MKe74irLx+4EHd5cy2l8NAKB32lUv0YGgQSE
M4/aydGOSxbcZncPUqQyP2vpbbGeN8WHxtTxWBNvltYTXKb0GvEgoQiOZWF/5gavfjavwiQGpm5j
SO8h9n2Le6hYmn8Ir6ZD4cBRaf6yHHdt45rA0JhnDLgIBtTftW9ci+iDynso/aALN1VV/9QAB2b0
RZdsNkFkrrk0qQGdySRSVZzubAb4/fKTbqGAagBiKpbYonvcXAtoOndFhHprBqezvKg0uuHSZc50
maomO+1SyIMufLLjuwKPHQ7hC0a7IfRtWuwN15SRyDXjwCaiPymfAqHNcd0h9AARPrcKOtprOi2W
RfdL7Wb94+mSUJxA2PlZHzcfbGR+RtXihW6TlbGXOf8sSZSSa3rqMOeljKuFY67xG4bSbplTpcsp
tbPg9+CjSJqqYIs0di2grGF9XO+/qSy7X37Z66lPANSL32bBdVbuFLnLAuFWKuch2PXfDqsS2OgM
wJC1Jx3/czRr5Y38SCZMY1hiq90ARklwZTrrPlufcXZV09sE5hjLDRQL8b6Ks65sv8kQ7B/9Ic9C
5Qv5UdWE3xuWVT7Uu9afGr/+Z7oiZ/B236vAMRPPkhYaFH+MrQEkZzZ7PTEHlHgdsTcXma1HjfTt
544WuphM5oori1dt0/MdCQeHiRAEzLhFYPHrsGbArtaRO4jiGNSmwe1i1hdLk8AsBve4rhvEljnV
v9nQRORUfv5i6JyfBFahrcukt6YKH1k89xMcKTVvsUKadGrRMURArW7YNW3/MN8Tp+ZBoueDcwlB
mrtTtzXroatoj5inAaNNR75LoRcv5LFp6Ea66SwdW78sUuRfphnwR8UI3DYRJt7ZeZZutZt9rC1u
mSwrSMJ0luV55Rp/yLX2awzgdpdF4bsoG94spTfxMDouBIzfnBvN/ONK55flwvbI3DFCw0SZiuAg
CYIMyRryZ+4KbSCXqTPEg25b7iPuee8qnNq8UghfROWiP8+VK042KsO4DII+3ie7Oy86QIW9yirE
VLpSdy/AOXK06HbdmtyTjRsG0GgIJPTuBLaLUsggYtAyWFFzbxaJbqMq6GgKdbfuK6vQIaB108Mc
6UmYo5AIBfaISMP/ziDZ5te5XINLxSX4WLm1cyxktn3qPTFFsB1G/3hvgQ3XqRUuh1MLkDk4q3r3
9JINLRdmAgqiTxeEd8ET4jFEGIY5ERiYbUfF6/0Agbc/kaRRoJzUU7QM07XLs/9EZeRvSHGc2Fu5
DIVpVOeC2iWIRnLm8kVOLyWxj9E8kKy9FJpMwTazC6SlERJPViWlof3JZwA/sfVs9TLveiKJOtki
lyJdFSHGn5Vf9gUabTwVa15GTrE8lxNfWKW37/W22IeqRCXPUdDcc/W+4S+qyHW1s9+yTUH/Y7W3
cVXJr/Iu3VhdsRyKsWgiPrUG2texEX1Wf+6Ma0TVvMVV73752/jHhmu9+W7VMoAOZ9czbutEOpMz
yLCph/fdUs+KLLLY3JC4WP6Uetrya/b091EXZHJJxoxdaU/DrjAuNR1EdtCtNx4pC2bAsiKnd/91
01geJl8zItsCCKcXcQk7ZJGHai6urSx/eRurkRLDGHq22//TKTK8MPvSg4kO42b5Y8vyi6j308fk
+tbJZtFRugasZzXGfsGd9suYl/ngj2I8Ok0ZJDAqzlFOgR/VGiIMBJtIyiNVq/JvXw5kJqti0yIb
vvGgLUCkaspX46YvsKUTG89/0OrDdWyZCjrdcusw07YhDv4vF7NQVxWLmCgWrCcoJ9uNkY2Z4B9O
DqY6eMtXoPvwwcvKerB34kVHRfhNvl3zPeXT/aoX7nnKQd0QAGbaw963FsPNjjZTGLP9L6B55L8+
7+n+6lEFc4G54sNoMWBwyGiU0WvzauoxZ32fZkFmQ+sLYhYsrZPfgkqro09nGLlx3n6yC4FOx1Wz
fF4Gd4So38Z0s+v6kKlcj5grmwtQp3mt5FYe921qGbHrGVUzVSRdaliZ+x8Kh/K01BBdlTtM7yIo
12OlechQOo7WqQ6s555R/kHOODy3ud9iW7Xizd30HYiSvyv2HV5VDVX/x+TsxV/YRaJAqjbQATIJ
if8FZdO9UzI5fOiFEyTWalfx2mvbWdf1YQn7rVbhkA/zXxGoYQrdRd+N1NpLJGMUwiqVzKhUCR6r
y7EN8y7zjng75h9aN0Bt+TprlmiWMSaJ4spqpp01eiAvYJINgrVqMZF1q8D83gOihpGrVhshTnX5
mLlQitw6AzILBs5b4S/moSXH9yUfZ92LHaKRQZQqcA62XTP0i675QI00dnDz3sIyvhN3d9lVrwcR
EE8fINeou+0IkdZ/y1xvPvpAX68lSgOWO4U0llRJ0NQIGhI9tju23pa0zh5AhTjeeLbbha0F8s7I
Q31cClidQg+apKiafInGdrT3D31j5g0DaeRetAPaJPXeMhQWvGpLZA+1BajrVHZqmJtYWU7q/gdl
qzfeY5tN1oDBW4tI37aVQqJ8cfu47pYyUcyBQD/NwqbAULweR3vtn7LZ8RKYRuvWt3BYp0x5gRcN
CBPc66oDTDOaEvKX9m6nB+E0B/VD0OU8wNKCFUjcTgCGWVQSVgzMG7w1L6z2uwIAbF/qrAA1nTq+
lGgG9xHx2AxOH2NbFH66UR66pvdJ72k2ejtIxsmanhC6B6dlzr0+7uSk2gjlixbElaFBEZuibCzG
yaX8tilGccKBAbxL9saXG+IWtWMhqNw5OHll6XpkQWNc5QNphmzMON6mwPpBWrrUzyXw2B4i4zHt
8+73rhkhMbNFQitb1kbCq8C3ln6pVli+qUX+BvSrbuVa99MRiX0jQwA1PqeMc1zGrttb2fvSm3P2
Kjt/738XVSusFpHC1lSp28EafsKxyvXglQxDC83z+1gdOlWbfpyJrvyo8mZ86on1eSu7wmtCDdT+
NmklPyXnKqOS4xdeG7dGD6xtjXL6gCeyyhjUc1InQZvIELX7UnzOlWFm0UjHi3gYt2LaY72VHtR2
sM3VDzSvbT97hqcPj1amZ81hQwdGBP2sNfAHrotkk1LJO1GymT6XaSbvcu6dqZ22zEG923LX/2x9
XR4KbbRjwxxN0meXl7ot+E1yvTpmQdfGxOwsbx7y0HgxxmcWbnl2iXhJJlvODBzzc1X3GcJ0P5cY
A5wulWulhx1a15h2Y1BYftAI/Li/KWkwUNTtTtsfxaOP0hmMPWRiA3OGN05gtOVvZxfPXIj1sTSF
9TbbjnywRe4/zpQpYN4bUTSpbDzkg8ORu1rLuwJig5CWX6uOACyvESZ3xVbEPvQrskyphYVvVoea
4Kb7jEjmW933r/BQjJu2qJ+loQ0xegSR+l6hYtn02nWzB5QaDmbsTWCn1CSyE6aJPtWrKqP01bOZ
Xb3J3G8L+8VjHizblgSjZ/yGqtQ5YXtoLDMbxs+l2sVpQA1CMKQ2jhd0ktoUdSirzYgBvY+rdfYT
zWcjwAnDYRc2Y5Z/IfGcLmXN1oeiyNhugb2PCO/lOv0rdSBzA2WlEa2BXxqYXRoMBU05SUQ8huSa
COYttWbHfAxgM8ApeaDgZ8Vr7sxLIno6a/DN2Gj/m+rNXMf8NLl7e5r2wflb9yZDodkNj91eDJcM
Ldar6+ju2SwEt8ZmNjOXGgtLaAh7KNK+tAcS9UyR0vbNwoaMjrJqQtwZ/+HhvqRn1qxVfq/OkxTq
y56AtEJn3wMZEsyZxRU03onLcE7YVT4c083GeHJXKuro3Psz1UhyhmExXm0mT/aj1YsN6ZBX66Gk
dnLd//BA5Q9mSQHdvpQvWaB9EX9SQ8nVRUqW7q3tmT/UrryTTahtysl48pC9xcQ5ZokOcsmW1/Pl
9Y/eVF0s0elJpSMgrLoNAZteLmc2CWwRhuewsVrffVki6+/N5tCLeQgre34K7H6N1VBVsStWAm9W
/6o6JuYxyJuHyvfcaFzcPdaW2cPEM9z81bwiHEqGxuqOaqmPU7HFlYfwr59m60ZOyVPXIaamyOuj
KVqboN7e+EXd2vcO1x/aYvAjTRQopDznDZ5zSzQCNRO6178RFl3dWR2ctfNOjjZcFsd99xG2krok
J6ie4srzvoNBd3iJptwM98yYjhYYU7aueexbVeJszduq1X+mQmc6gxChrQy8tDiZTnHJZgRXeNGu
8M9emI+GfvKHna4xjrolhCP0YnJJbIgrO8mscmHU057uOlR077xi+JKtcTytQ1G8lW5/s9SyRhTh
1pFh5RXzSf+cScxefV7Ah/LNhxKsFXpkLtqwGu0ysUdkfSM3HLRWbqXzfD99nFovr0w4361dgptx
qySwdwIV2uyBRLOnWfWgcVsBv9uZeOgm+zr027dvlEOcB/vvAJVgAXEKN51bpzJQoHyb56RdMWHg
GAdwC7scox1W+AQJbyXKL9pkXTBjWdvg/Q06iC1P4v0httc6k3Y1PFM0sLy5eQXaJWQZk/+yxsVm
76hUg2vV74qX3c6DjzVwPgaroVSCpWlNUc9chG4M75rXXP29zSM0VgFdza7+e3e34U/h5xtTWWdc
oa+b6oJ3grMQSvri9Q7IsMaouGd7lZoZ4v4FG8A+N7/mYJRP+H4gj9EuRNLNnQdpCeNoBdb+tXH6
v0Gi5XE1gtsHpfm44qqCBtv0cLG9EVq6NBFYDjiIxuKbARsjWD4X5cuk6QaONCT/c+cVMto6ZM1n
IAXYwmn9s6BZfLCx8y3C9tOsMhFYTetzhfSCa85/Z3ZFLqIhRG9K3nUPpj939/Vob+P8t5tMdRzM
/ITP7WqztxwNs2huFYIS9GC/q75+17Phd93n5w6J0CFAVXwlnXmNwaNF7K/9/psPzzgoBupYa5e7
X2dYtIexXvs11HfHvPYmpsWi5i312h0BH5qH4oJfnFdyGbE2LjaibM8y470JnGOtbc5l9L3+ArPN
lF+sy4836PlJm93+P+XwfLim7948TqQIy5SRIr0uolpoNnjkOlyabVX/Sm+uJmKwgfMgKV0kDkFW
PPh2VX6JjsyJbqW2qe2s/rOtOBBdr4Y1c/7Du5Cfd0+a/0H9y4e+yJpjx7aIbJLMboswxOMiizpy
qIm5zdCT/JW+cyo1bIsYM/ImnCnrvHgiY9nRy9b+EqZi5iiofT1ky+xX1xYXSxPRRa7/1yoPtM1u
t3F9kfVkIBypguBDtrPz7lHeW4ZjP+zXXmvFMYBpLA/1CB4Efa6XT6YddH94cPLm7PWW95J7uXRR
GjoY6TJy2lZ3w7Jxz085Z3J0L4SQGc86yv0+6lopCSYq9S12gm7EQOBqf3qXel2JgWJn38qdmuwm
q30qm7b4Wtipj0II9W9W23ipg7paYzZ2/5co1aAfqmLfARkqNLFC955MHto53KoVfExgTWAeNuw3
FGCBE/WdMpClQf8xqxWjA14wjTcTld1brQG8WPPQXPApzCewGtRjeKeuY2ZqV1XTPjMV5Zhhdps6
mRpZ4caDrtGaN2ue+cLQ6UoaTYLyt4Ny+tzY+nwqO2c/mCRdo8xZfOuKiLd9tla/i/1xw9yw9NZV
mzzjwoiKLqEkJAH1CuKYDa8k9vxgfusYcOPCuKN6uu4PTwN6xTraBuHG87o0kTJNyIWlhLB39t+2
yf43y3H5KAtfS529uvumNv+5YvNlxbEgSzbs8mnXyP8qdyyfmwDzLpRiNvyrjIFpYkZNzzRPNkau
j1fDtMsHp2jkgzNODrFCNq66rJdXy1RayjNSJ47rI1NWyooXAmc+qmanzZH7/xEi+tUx5vKIklch
yyln41jrtsC9CgyPKvtHtztAloJ1TDnNFvkCTG/EiBEajfuqY94PBzHi99tAX0bLzN8Q9jinOlfm
K4EtIplHFPDGJpZINAbkUWHjT2Acwp087AlaOYtljc9hAl64KxWA80Z+M7Zy9geO6zdh6W1c9JSQ
LjlKdmbznpHHzU8GFCuHBoCqZZrmiSpggAR3X6IMserTZDhyDxGaGH+5hmQ6N7RHOOsEiKmxpNOu
LdkrmicwXz9lMSNzHw4I7eCG6CJwL+UM6DYWRfBD79wdFcvkJZgKEXpmBjNLk3JKzgpTugv1Xaj1
1qq9RMzrMjwQ7RPT+FOxlwcQrKWRPaLX2CK++eKwFvolr6ZHCOcKOBQFVjXPjPyub73ad0Kvacv/
BOtN2MmaQHNRGLyOc3nYRWuFOqaVaNGRNqGUNpIcAyL/yNzb0JstksnAu2218R4Ewot6VFZPGx/f
F9qP/6y7RaXLWe2MUn8STleknofUD1wI6JONJTRGUqNnIfKkQrTJwuBrICXe/uiSiNlXCg0txszx
btaYjU2FNCU74aTz2NsN2FxTiSvzRBtO+UYE73Z0JVK03EGeZ4zBcZI1f8xiEbWde0m9tK+0OZXR
IDB62iPRoZk9cH0M3n8cBBQ7tbL91zq+ONjK/cs8PD2OVsnHqQBacFssZ5Hjbp5q/YmqFv+49P54
KsusDv2hH1l3zZmrHrmXbyG9we7EQASL02lNxuPlzMatQQN4qNDzRrXcYfDu/eTlRo6RVMNnvbb3
jiVGyLaz3xZWQB4QtzpsQRlA4KDDVazID7TJfZJQGERcbmcg6JXfPO9ixAlt4hk0yGD/axn4LUh8
2qNuFaLH72LVvJIpZXHOlreNL0Q0ao9czfuxnNaJDXdcUDHmDofBhnyrQxi8sKsf8O49++iFzprj
NyD1jc3wW7L+gbye2k10LxJ51ZrrDlsSZ0SwgMiuyrYiFy9EyHxUks/lIE/AR3fw/ELj7Q1065er
720E18Gb3vUSth7bwDDoHRCc8r5EsNfHjSaim0Kw/CIbscYalVA3V3pdSsIs3aQsakAJzcy/Slfg
tWrRdmfFHlHYUd+kLnMGt6qLTV8qMlMW60iC0euqZiPWZXDPJ+idq41hLkLRDG5s4mNjrS8exrK9
op16dOqhScs5zw9NZjzW7XjVULNFloEzzpc9FyPgzGnWkXftpb/8MrHGQTS0M3KwtjpKu/RC4WX7
Y5X1Fa7PjrFwW8MSBScnmy4STu3r1t3Bf5S184Rwpmtr77woz3xbCtaGRlDqu5QD1NB+N0zXPdD2
1AEoV9p6AKVaDhOqrKfOJeGkshcRVsb6iLr4l7ZpejI3mRYiRZuvFp977NntQ28Vv1C9z5EuUV8P
DuPItC83QDf1OvvecJnJeBzM+Uu6wZjWmHuB3ahwkTPoZ27TFZ+ZTB8Zh4aj0InhC3mRHKGRXsl3
qi3/OCW3uFvIIUX2IpKubsXBaoprRs5+svrOq5Ovgs0jOLq13SSqDvRUz/ucr2N8tz3++0CHcdB2
v6YaVebmmHsygRU4Hoa5kVqBxEKVcvT2ukRjW7enbC7md09Yn2pSNXoGuIfOXhBfiuCvQT8yo5zR
RbbHg7erGn87/l7c4Q1HRJAPx8EOwMPK8tWScvqu7O7BNcv9G6NWfc5qM38wzMqPcROSY9tP34NR
myxuzgTbuluP9EqIP5Ps61SxYv6uGkucOzwPaY8x8bWZcMw5E6LsXNNRyViOiRvDfiQnAIo7gPmD
hA8t9jRuKtyC9mpEpms9slu05C6AEgoKr/EmHd3MfiL2lHlHHgbdfM61JeVkfEAW/jHNxcWouOPQ
zpXRPCA79vjUkdYtCf72n1x2NZdoe7+pROgb9Rxzr96w5qI61aubSdgFixwH65DpmGSlds2UiId8
SYJC4DRZtRvN5U6yihlQdjExT+YHV1Uo8Zr1P5cbmCAOTyY7s2Ysee9D6uHNOPCrvzinWOwb4mix
HZIP0tRGnxjLXj+V5XJpWp8nwOapyjU+CLyqX6My3zkLvxyY1DRbAzx8hWbHs7uixGK9RXLalin3
uILvrPMkz4OwmgfrFlgFRKCRv2O24CVpVnX2a/fVGvbtkO/7s4HSjkCHHlWPgnNUdd2wsmM/H0aj
OzO7jXd7TdMDOWbio1wpDphNRASGqVBty/G3X87/ESeCTxYJpq+tKByaLL+oDAMo6iQVYX7E+zPS
euvRhXu0O1dGa97qUIEMMG2DMcVQPfImhEKh1esl3Nb8XuSqAslTN9aw++gkqihDi544OKdDfbYu
zZJPYVHDYbq7NkQdRogQ1Pqt7y0jXDLziSJ2pCcNmGPt2LhwgOiivC1+57DvJYh2LdGqj1pUsncl
fu37KQL1LnLa9l/Wqw8VuE1Kmcid8Gke7dIcEYQOSO1qdKylg4k0yEZoXFOlhq3kY1DvblQwNn1M
llqjQRMZb9eex9YI3etNtZ+SgTKcYdbMEB++mw4TBnpIXiyEgXne88k7oyzYIMqKMtXRBXIqbX/G
bcswmsnmYNnLh6ibpxE4MRSAYnc3fnk0zfG79/X3olixJG6FigjlbHiqobJ3/Z6bMb/7izclni2w
+tyF+oPJXt22DEmt+vA3AiDY8GiByDQYekefDgqlFZWaFRCzLVpmtGlQ9qFpZzTA+AMDK9Z2poVQ
1oqXRDOa8rHwdL7EwnKbH1yX8xdIVjdBuTs5wam7d8YzxAmIP9L4KTnTRTxZ9tQetHXUjHgHn+oP
5qgj+8mFRuKMPwUL3JXTVdlpy4uVKNm69Ao0OnLke9SsKTg4ztoHN/t/pJ3Xctxalm1/peO8oxob
ZgPo6KqH9IaZNEkj6gUhUiS89/j6O6A6t4tM8ZB960ZURIUOKSET2NhmrTnH7Dyz3wtRtvedy/C9
jWSL3ESL3VrOMqm7zYo+eVDRcXBGXjXq55J6s4roC/VH8BXz+y/QSudZeG5jCl2zOFxLpUAm7jjq
8GTjo3r9nAv1F9iu8xy8QRn7vldNvNJiTNBH9e0FdTtSifxsmH9+CTGBmj7gHp1H4Xmx1uLbReUW
qIYqNmyqQ8Goo8g1HxDwge3JgpIMvlQGP9js589lXQySmp6rJYdRNEm+BtfSX3/+cf4CJyWn//6G
s0W0A680tae1m2Xsv5yChc3snhPZPo768AVn7y/4YfIM5qWwpYhs2vDrIjUSto+ue69RrAlmsWfg
zc3DiHdcFGjPP/9SfzVKpv/+5kt5fmFFSFHHNTY3ihdKPC4ao9RO/96/fob3Eqre0Z4tx3XaFHLB
kcfYqGoWfMH3+qsheMb3YjegeloouVctDTI0pyp+IoqdluV+xWf/q9tzhvaKSydTbYQl60w4Cdll
+FA09oSh/wWX+q/G1DnZKxUphji8in5x7WvNJjLyxcB2rFO+SvT8iwF1nvVHEyWGz5WM8Nv058Kl
JyiOyr2urYqgzP69QXSe+Id8uUEHQSh0GUlqEIOpLDW6ApvPB9FffYPpv78Zoj1sDjNXw5HN2dTq
NqtsPQCqWKOYGBZmKVzQIkW+/PcudvaSR+glA7PmgVStSYKhitelgYywGzwvWNl5klK6ar1/0u/+
87n/L+8lu/rnVFb947/58zM1tzLw/Prsj/84BM9lVmWv9X9Pf+1/fu39X/rHbZbwv/Nfefc3+If/
vPDiR/3j3R+WdJ/r4bp5KYebFyrA9a9/nY84/eb/9of/8fLrX7kd8pe//wErLK2nf425L/3jzx9t
f/79D4036D/f/vN//uz4I+GvzV7i4Pnl/PdfflT13/9QbOtvBidLWzqUYh1Varzv3cs/f+T8TdNM
SzqqoYEumVCHaVbW/t//EDZ/ib/mUL01WMs0ppoqa379yPybbVvCcGyhst5hEvnj/36wd4/mX4/q
P9ImucoCVH9//4NLvFmLJnuz41AH1DTddrCJneMqEa94Qupqta4Vf+vSWJR5s/OKcfXmfvx52beX
eQ/h/PMyAu2+aRuQaMTZzDmMheNoI0fxRlH25EJMqshVKpJdYW1Aw8/Z9wDg/wKx+yuS518L7Z9X
NVWuCHyQ23l21YivJlwNK4xlOuB2cLb5VfPNqfo9PcE52rydBK8xY9XYNfbCy/W1Y5tHr/WveAIw
iIph7oTNndYql1qi/UDQgTkk+N40yqU7qDdt/ixE9ED94jbTiy0Eo7llVbu6Uu4/v3u/kqN++yK2
YQPv4EmJ84xnASNH652+Wnd2+AKhamEiT2d72q9qf90mNXXgGF6bhHgEishcQB64FiCqZ74TXBhN
Os+rejU28tazyptiOBUcoWHoZKGxHzOSbJRuhhOkoUxZ9ua1Ft7ogGW4DVrJylyDESpltpYRlZWa
2KMvvtz0FM6/nCMcWpqqxIBgnk2IvmFmYySLai1j64hb89LN9oLikC7DW5qW13YW/oxs60itE2dq
jN+1Q5FswVshTdTA0m7LVWnRs1LyjRYDiYokLfbkwkibwwgjrbN3QspjK5GrxWbxGPQ40aN+3w3m
Mei7S5Tfj2qXfoEA5TX84GtBPOclVnWyh87WWsW0dNgHPDMtpe8ZTn3Dih17JPGp1aI5Kma+1Ezi
EKbDuBXrBy3Rr3Crh65/1Nkfzms9orau/b9lJP3zpXBwgakSPZ2lnW+k1cbOZeTm1Toug3Uq3S3F
scfPH+l7JD9vG1pZ7NO8dZJ8BdhD75c4dQidbJLvkwqyJDJr3wzVRstvq8Kex/GwilTxxUqtn09j
v64IVUlXedNt1Z42PG8WVezOyYBqpFpDs1om2u04qo+WGZ3KJLzhyLYSKJk9gWqW5hsS5zG81mNn
T2t1q2TxHeLYk1vWQDnoqHrJDaX/S+jcV2YsgDwlC9cNb5zE3DrZRTQYa7NosCN7mEGdvVCG+wis
G72baNGazTc3KJ4/v5viF0/77RsyfTvBjMOSoGJJOU/mNJPUiuNIKdetrYDmSiZSjDZ+J135IRXk
HXWNexG45WSDqGOk7Q5aapyTvrSVRV1mF11yUvo9/hr9ykffgpzSQTDi+1Tzi+2gUu5uI+M7FK3g
IoxJW81QKsFU9EDASM6c+MKwvCH7qEsasqnAx+3Rpxa8j5ifqf2nzY3d249UQwmqLV17WZbpcZw6
SXHJeHZufcfsFgIiHwpZ79hb5EDLEkdiFqwJFfkOV+qFEvXG7TVq6max8nX7LjcnomtwQ5fMmrlp
7s6S6geWC3MpVYuyRzjMBsB+4FDkvekXC0pkC+w8F51cseK/NiU8TisGQhDCokzk90iR1aJN8R2B
qFqPYfsD7REav/qmmyg/NA6Ax+nAWghGphVfJt9VZR0BEEtBOJkgIGdK01/ZXeXPq8B6Nlt7oRKH
SEgbeFGFbupiRCnTZjPh9Ysi5Cd+VQEOsYKfYRN+q4MLukQN0hl/bjhZPCvEfR+iHwmR3ctsl2LU
m5XTnAa3/a7zl5rsfvY9XEP3JPHTVDEYJkxjjdmYS0relxEEV2SilICAK1ioGCLq2OiNqFvQHK/D
BJfsySgk/kK1ZzBE3aHoQw0pzWRADpo9XllajvDpfBpzkPr8azdO76VCpyeD0ykxFXv1pdYl/cJQ
wpS6Py7dUaWREOZ7PB3weSycSTmOgAhMwqrN71LlwQlLbaUxwGTZHBQtRTnqpJuhhZSaqNGT5/XV
onAVBhoGIHMzDBYqGRSRrfMcJc4hU3GtuGiOtGjVa+ISdATxs9ZSD9Cw9zdjhiJKBJk/n4bXULYY
O7TiRijiixOMM03P5+8cqnvHNCwhJPuk9zNKhq4mbpMKRGXh+susS1+iTu70wMQPiPYki40rwKx5
r27VAqiVNQQ3KeSMGa3liG1Avix8bwNeoVo0xN6VQ/ZNWIoxR7JKQceZpWF6QIIaAUCY6X1qLhpb
PY19c+Wiw5k1hv1YVYYzA61x4bE/oyMDvlCPH3ukj2biUUlU22yBWT+dqyBj01q765rJemD4PzSf
oi5uZoSi9N4Rx6De1LONFYSPKQVcCijPmiKCWZp1B8uLXpqwQ6uHzKdWtMeS5spsiMeTCMZNEAWv
zmheDl2/wWNdGjeNlJs8nQeReyn6DZ8VzbdzpCR0KDv30UzwUQ7+SjbILPoyG2Z56RUz+BnPIPpu
ooAXL/BuiDgk4znHwz+zFJHMjJjkDpbpsSLGCLQIW6+yuftiFn1/3vrnomRadGcMg/lU08/OpoNH
62Gs4nJdALRPuuEmChW0n3sx0WnDiNO2SRdcmcR33GvNOXSgiokzgrTbmTuay0isbHNTNPHL55/s
15V/G2qO6eiYfnUcFmcboE4QbMHev1w3SHhKm/5sqcr51mwifWHBQ5sZlbsy2Qu0ajzvR6HNLWcb
lD5DE95Qgk52ro/hLjXiQ5/WGwSkVEvlN1evMp5xhD/dzueIhIBAtt8aw3GXFYpNJs5op4ZYIGJy
sL5YkMVHCzJCUoOmFGYoluT3r4+qgw0DKFqutXGSDEAGzkKbwnRHZ6cGs6yMdPo8fEFskmaxlUFU
zqLvivOtcN0JCcUY9NsvcrM/GAGGpqq6Qzg7tqLzz+SOlVnHKHgov1pXZoNMLY+Nk8fhxxiNq8DN
f37+YMX0Jc8erNRU3bSEptrCmU5+b3clwikQATljCSkke86MyTOqWzu1Uq4bTe5iPbpzc3EwIjF3
9HT9+cU/+LJc2wKyJGxtGljvr61kVRj32EY4cQ2bWrZ3Cs/AkeGF0RE1ohn9VzkUHz1yqWk8cUs1
hca27/0VTRhnThEVPHIrf6kgp6uVf1XiTorGWi6hr83D3sJFx8yf90Ct4nVFyDsL+kst+AtJ9MW+
6cM7oBvTOdrSLO38tZKF3VqlwxBsq52aHpWEnWFKrlLlHBHpfHHAPSvq/ppepIbgROWQbzDwz749
pHJZu25artEKP0ZOswy7DJEUkD5b+TmayY0l4oeuSx7sxH+q+2BDGfSr8O1fCcC/DTjLZFcP9MCS
5vmAEwhi+1Ip1lGJ+NnrNVxHTfszwlmc5QLhMvrHKAYLIo1TaMWbpgrB7qQ/sJmjI9YQMbSTRkcF
a20N6jYXubMACXWK7PjBEBW8QAd5XQsJ3kN6VQ4HOZbQPOL6Sg8Ga9172EZxX8yKGHyjrrCsUPyd
fz6wPx5nDnwEaVLw/+1ULxslt1PP563KjZPls5D1qTgVOhqk9qJrohjTCCBeBMPPcCiu2BvcyoEh
73o4AMcjMMX0i4807QV+u+2O1A3NxCQI/fj9yCdJKTTLzik4fYQ3tdOtTae6Qqm1Ra3+2NXFrFf4
kDKov7juNKbOr6tbts2hhylWnr/jgyQEBIQdDv/R2WlF9lCE7ReX+OAoJ2G0s/+hTKWJ89MikS9N
7CJ0oz2kHO1MeAva/ekczhhOSJnCquF1jhN9+/lD/hXj/ttX+9d1zzMiPCC4eIEHtPdp9MMzsPJ6
dvZgt249N8cLoF0oy1QkL4EUl0HYPJfSPFaBAJ9OM7rWNX0lM0AcnR9ctnqFKsZAqpEVCICQlqyS
XK9nSaNcIy1Dg4nosaJROmcF3SqJ972ywufAo61oGHW1kC5+2eReq9n6gY/OhutI2N4chykmMdY1
yH0rPL6Pn9+BDxZQaQidracUU3XurHwwVCKFNdjwKiu8o3F/6PTiSKX++vPLfDR0317mbOhGTeOj
eWqLNaWZmyQNC5Rxp368b9DtBz2EhAGsWdegu/j8uh+Nq7fX1d+/MhmtiIDtLq9M216lkz7OXbaD
u7LycOuiaPTt8osb+uG88Wv9t0zKY+LXav2mRtBZquYbMfzzLENUbla7rPZvu4ETLjnq+4nwksr0
EgT+wZPZt57gRVI4Nq0d6Qwq7+bz7699cL6Qko2IatEd1/nf+xvQ9QFW/ZwBDnd13rQeMGva2Ep3
gDoI85TuQ5O4e0Xm87iYF8UMzXPFlo3d9IBkZD7NbHXE8bce05c8LFeRluyn1z+vqrvPP+pHs8zb
T3q2ssHwgw6I/HI92O2ccvFy8OIvotZ+q9SyI+cSDjeC5RNL+TRM3zwbAC8a8gtibVrD3KQ59HSw
TQsRFUhA0mupyJu6hPYUunvEfS++ybEGw+IcSvkstw9FCNK56BeZj8YGmeLc6eEPG8XJLMfTUPEi
l75xHAvjIQGNykr1PL1IhRruS+Pq85v1W9nv1zexmHbBOGqcNqay4JtvEvZQErU+4bnm4jsTzoOp
5KtcS1e+Jy6Ssdg0iv+cVu7SHMs5bIfvg1MiRNEp7BSWeqGT5+DDR/3iU/2qEJ/Np9QgHezbko8m
5dl+PAsYilGe5mvCGbxll8hL36Ne3XeVhcTZuiyT4QKduYY/YbxS9Jw5ACeoLTiM2nb3GpaBuixH
Z2WiSiBpAEEIqXsLglqQQyDYalWOwMAdZ75BOUBkVIp7K7/3Khj4aliks3aSo7rZd6WpTik0rUVX
8l89Q90G2FnVlrpJX/cq9HiPfAnjh5UH+CWM51BLl7pGdI5GWaPeFaX4DoMn5FzDL+cWeiO65WjQ
QPB78TJusi0iJJz/KC2KgXyYUtZQX7o50MOtbAHLJGF+lJPCEz446LpD7A3aKsEpEmJLb1kGQNyg
qzJhN1kodMAWoHB1ifNx6nYFmvzRbep1jqjOD0cT6Us3Ieu4kwUQxk1SwHbo84Mqqc6BNOpbkHlt
cULtxetdsjkipiDuScJE4ge5eJK1gSBAzG1xS7MioTaga/gOq1cP+6aZZTO/LH5WmG9SFFNNdAxT
+WShkFF9pE5MWbHi36QdwlmHSXoWNN+SEf+Q8PmC2J5x1A96OB+ReXGzmi3z0Nzr+MJxSMkHuhqu
hM5F8AwNtCycrQz4md4g505vujh7dUe0Zmm4KErtyTIV4LZFuwLUbN7ZDeFC1b3AOwuGrHj0gpTH
KZP71o2OioqasEPWYEG4XnYIckbd2uuVZyB/tY8J3YXKxRXfyqe+i9WZa2Ak9xgUAPUfI758VKav
XuUdNXJJgyo66iSrUNuch9q3GO4alRAD+GHUPhZm68yR4i4qYhEs/6cwoFTbfngUiv1VuKj4YCK0
VZ3Xh66cQ0n/bK1EvFlAD9PzdYDuHBXyEjkk270Ex+14IyqgTkl70Jt76sIn2wyvftSAS0yHV+iL
t3m60NnLbKsctIQFRojt39mM7IapTjLwkNPGD4J5YlmYpa19Vl7npbl3Gx8a+2OWochpsl3eY+3q
v33xCT442fL2GbaDwtOcztPvZznLtnocCkW+1qDP+3b4PbO9Y17jbGiLpZ+6qyiwb/Qg/9nV6Rcn
LeODc50NzFHXTUL9kE2eXdso/XiIKJmus7GYMpg4PlNkAszbqldq0z96ev5K3N+s1KrXINAmSfY+
lhTBqh8DKJnZUMyNR60CUypbIqxi32zpI3VkTxjezdDKV8KoQXKZ5U1mArKglLFyK3EXa8WFGDSi
sFAf2kp+UsdY37tSv0G+WO6MSkJ4CwH8Se+iLCitCsXcMpBQ+7gzV3OXePaHdREa2NBJuTFDmqBT
VfSLJ/PR3dE1Fh8WUdpav86pb9afgRjuwUFhuq7y5GLIIcWpyhzIH0XiKvsui/JbYhYnzaQXOIzf
Rk/uFA/2Av4yJ98HvR7Mg9h/irlpX5wkPvpgpspW1qI+QD9j+vmbD4bDCj7dpHxMcFabMaeivDnC
TJ316mXnEUv1+Y34YP9sS3VagB3uBq3n95fTqzxvuqzP1opnb0cRL8tCrixH/6rNN+3Tzt9FllTO
/rYBxef87Ff7TtGEZZutVfhi5HTsMxHdRWF4iiLCGirvbhzbQ6ObeJFH45CUW6vU9pBUvlrhP3oj
waizwTVN3dZ/20FFYewQZ4KwtCTahTwS0g7Kq8DYmVVyBdP2asiGZVvWTNu4Fz6/1x8VumwOKrY5
HcmltM6ebWSXNo0BkQH1gKDse/1ew25ZmPgBhLjM8LnpTvyaKsnJcLsvLv7BCcZGu6DTzURh8Vv1
lOg/HEA2KdyxKa+UsIlg0iRTR2KfW9leMayTXshT6Kvf/40vjWJC2poUFrv4sxFmdvRfFEPA1PTC
uTDU+yB2l2DsZzLQ10aW4S8sxNIcNGw2UfTw+dU/2tDRDTRtx7Y12hTn8fMRW5UKZ0sOE9G8pwgm
Z0E+XFL+vGpL+gVGZT4h67iT1cnxvnlosaq8heQLUt6kk9crbUA/6xpYvTVHrF0B2SLEriK2SY/R
eeJ874vximQVLKeb3He0VaUDbg0FPLhc01Z2Wz1aBhsywy9mqWk9+VTcZxSYgBeELlA2bR7k2IhB
kDrdz7zEQuk6m7z2VnrU/iBo7GRFBKNG9WOuEuJU28PrSbOIFzEv9agBF9rBDM1BWy8Wo8NOAhYK
4FH0kxC47F3b3HmWAbJpgY+mHsFoFW0GaYB3g+4eHyjtHQLvmoe2dn/ie5r8rP2iDYrT509B/2Dw
TdU+dDNUXzTLmFbqN5OaGRsyd1DEc4rzMMfH9X1VGMrKr/xyghRQhIpBlMFWHCN3nXWlhtXD3IY5
MWmAKR6BHJQzNDN7Na9LmKjK1qwB0COefYL+tB7B0xw0OrlezXqiokoDa+hcBma5waR5yXnpB2Jr
trK5Vq9go20C48mDKDNTCE6APkE8s43PhSEhamveWKX1xZz+0WnHod4FeI2KJykuZwVHnDuBH5V5
ttaD5KkJtB3Jf+2sKO/oPMGar2n2FsFRNYbvuR0h0JfyJlfdC7+kt6sftXIywCSJ8sXH+qCjItCS
IJhxpJQOp7H3jyWOexO8hcl8lFjseLG5ExsEdYPt+VBRCPWEgfAb66swJ+gNozHtCHC0aRAtk8F9
JXfoYCbZfdvR0R5ufX597KtTaIiVtGWywMhv4be111rVPY6qEe/atn4UklJBf18MiPQN8iMXnw+2
DwoY025P1yUVXuKnziccNDxeYTVGSnW3XgN2QVufZeUc5+w8KknAirrwQcYZ3CzuuYg5Rfstowmx
yUMd6/cBavQ5RYUvbvYHk78QBrtQh7uNjud85ckaiT/G7tJ1Q50t1tw1NndUvSYTi094SKjip0Yo
MMzZrH9VRvq97K5jNIWTRVfHcFh9pzrTmxcQLZdvmm2QrYlqaWC1VsOwFOquU1E5+Jw7armtCvMi
MfW7eioM2N0XTaXfCllnH+CscoF0WfiJGmeIRZsdrK9ZDuWqmhJU8NlKH4MoKYSfD4TftjbvL3ne
ybSJTfOtImID7LTAm4x1lLLgZtUXG23x2+Q2XUcYmsUqw/Qmz44ZnprIRg+5t7VbbFHeUvIElynU
ZmcqkJBhX9lu/2B35m1YD/dE+fzAdb8xbGsREqVHaAWBf3cQueapctMayePnd0F8eOc1WxVorCa6
+9k5QBvtRtqQiddqrOxsRV5UZTNJVNbQG+Z4LaAwK8vWca5GPMki3DAVYIqYmtvenqz3lVFdJGm1
cqqnLz7Yh8+HPZhmWYIjyi+x0psxic2qRm3hZesiV3Zpo1/ntbUaA7nw+2Jr6NBGEOACUcWNfFvU
xdapwsesuu5ldFdSEf3i0/x2ap2e4ptPc3abIB8Evk+/Zu0BqzAhRpWyP1BAX/rk0Q8wmKR+R6Xg
CtniDrHvyg+ISwjydbH//IN8OJoAlyAJozVFr/v9m+qlVj92hLEhYnryByCRpCDVIFa9YyygZIKm
tBA8fH7N6bu925xP3/3NNfX318SBB0WrtdJ1Qb5hawNax9CJtw+XfPP/eamzlwUmUkHtCvxnhZmU
OEzy3Wq0Njfalw2wSfv7wbcyhcPqJgyqyO+/lW40eSERwcCZYPWC+7EIy34HaXxJSqQeiEsjGw8u
axAwjtC/UJLiOSiGPQlXs8aVVL2SR7X1fvYQR/Txkc313Aq9W6Ud9lVNtO7nj0Cb9v6/PYOpP8o0
ApzYPluLk5KNHqLDdI2QZNNrJJdDx8HBtMorFYK3XHQF7jGp7n1lDdBlm/suYC6Oz4k2z+v012sb
++5VmLYPXgOTDWieiZJs5K2POz+E/B+uFNcFUkKhrWm+WHU/nGXefPyzYWsRZdJoCUNImvQOKTdX
cxmJfdumG3j1S68e/533hBnX0E1OVL+10cOBNlwcugQRk/Y06ZFz2ziWbrXLiYZFIbxI6A9kUfjV
bP9bQ2J6V2gb0zBUqeycj6oKrRaaLr5oMHFJJOR9AFVkIGM1VDGVZ4t42m6b3yhwwzvyt58Pk+nE
/PtAoQNgs3FjLyn4hffDuuUokip4ltd9leCH1BAIphnROVTGa7NhaUd2gPgRy1RizIAwG7ictQ25
NxPvdINJ+FbRT25bBisY0g8iN+1FWVEczoW+RwRuTALvcaEIQDOi2HZSu6wL+1Ib3YUagdfgVzoa
17SDElyFRqNvW8u/U4DUtD2GbZhN8CLMVeaQdjHJiOrhlEbWEpB7usp0bSfM8hKtBz5BOMCxvYj1
8Jg32tqqjX1AtjxWCKpTDNdc7OD8BUuvgbjjRviGI2PHoZ0ib8nbWQa3RoKSz8/9Y2KoP8Bg3vd+
5q81YXBmAxgke/UpD/c9deD1kIH8AOKxVfPqmDXavTsgam0G+zQgoVvibL/ougFOjqUTWNMf4pDc
YUKvD2NX53voK7Omif0dd/wnMdRIWv0TAbUQDwasj3Ej1UM89i9yjR35Oxx7/7otrmMTfMRAwjAO
qBVDAR51AI1ZiZ9tM5h2flCjDISoZdpVCHxQ2LdYzN3khxWBqlU4flp9Fq7KUr/KfcNe6HH5VPSC
hBEySedNYe9IRtvCLVAuEyV7AK49zlONcllF+1n2ImUBXRCyZq6mKLTOIABUPenCI79PDx97uA/I
GcS8Yk86c4aK5OdZXZFzKaABOsOsjXGquvxwjiTUge65rEODIKDGeakb8xX+jKXYSxyTnCN7vO2y
gZw2kggGEASJaBaYixredzP2GzBhT7W4dws+dw2+24WrTu/OOQYundRgbAdwIdCMYqQ/jIGntANC
o72CnusPla4+OQmkY3Yt6WDsGiV7ySP3WLfhj9gtnpSNGNqrkoSPIJPfARM++t2tTxEdPjKX8wKH
los1cA+sneWKbWNFjBUua5AQNQv76jaU5m2Q8Qc18mdKWp8CxT2agHgWed4+ipwqdoPDbHKHRvMh
MneqoiLGpImo5xSNc54RoCAin/UStw1xDuSjU6iP6MyB6KfJYrCSjh11e8/wb4bCOEUQ5KWKYNMT
3YJQ+W3fgRtJstrYqZxdkbXNzKy+isromX1luEoE46VIEEyokNyDOHh0TXGhggCJi7JaOKSdpeSm
IRjmbSHwQvho9VTbf84n5W1LnAwwwUuZ0Ln15kHalQv+TJQfvZoZh7FTQ/4ezuSl7iDAoOVM115J
H6QSlrM86u7rtLkaxLBUh+gW9x3wMUC2Q8/w75yqnpkEg2xJSrvIavvU6f1NqovTYMhH59i0vTcr
GVCm48/DDF1/Z5mXXZ4+g1Jr4YW4T45az2o7ek7TbCcL+GkDh5LFmFZ3mGbXtfncxMlSpzYsioRu
WdMdful19Mkk7KWcoBpIDG4aPftl2nB2Qicn6u4bojlkdNBp57K8br1vgMVovBT9hmCyHdWqu6C6
MeoI6TXpWn46oGeOGQJ9Ep0Up13LGk0Qx5QjOwG6bXHcQHH1LzNh72CkbPJWTQ96kO6FB7VOG1Ri
Ud3mqimPpYQNRh+TTGsAYMziG6IeGJYIMewEsAxhWtxq4oP5lsOhUDgKk79IFYg2rWpbsJ8NBejD
lQYvYt7e6hvZFPo8aaq9Z1dLK8KXFv+I+w4rv50UFEvXYHlVlM2JWFlxQsQtMUrCXnAUFfCTt1Dc
LrDcc4R32is11OSsy5RjZzKEipe+FQfevnQG7CmAv0DX99fkoQGty5hAiWXGHp8/8P8PCtPnDBpm
i15Kf6KwvhEBc7FePraLVIonOlaXWODJisidLZm693rdw88AyVgQS2NX8SpnW2858hni8E3CcZA9
gs4MM/BgcDtYAerySDpseo2lhdZioQFdXeTIqGZV1V7lQQUBfwiI/dDGZY0hMw/qabZyZo0fPUYg
9yBZE8LYEhWTN2QLDbZz0UYB7b5plul7g0ivLAVxCHgaeQsn0GBdW/ZdRXIZVHyNtQ1QHiUk0gO8
mVKAlvIyfq/Iie6wmmGTd/0xEMlc04eOtz169jzPXIRVuaQB3K076KH84wQ8KQ3Aj05PyqWWFSEj
lF0msaOCo4yj7kjaA4HgIJNhhZ6gxnBGhiRSllFskaEUAdZsHJhVHVlTa5feImQRX5s8KMVKUiad
kwvXLwu90yhJhgfBqrKzXZ001OF1FGW3rhK6rQkR9xtbo9tZ69bPUolZfizeLCpUlD3b+9A1Jijj
QxYhcdTNgXTzjqaMVi1rhp/H/fO99Dnxmrtc8hsxcxGs4ANdoxfLWdj9ZBxQ+8usk3Pd6Q95KiDP
e+UdlApUcSmJIPYQOKvKmF63RdPLQwR8qBIDlD1iyMAVqyIFXTokS5CmBOFAAYRSfrAEUYJS8Zc2
hiwwG9bCQ0GNthj4X1NhVKh+ZI7hL1NK1hSMbwhuus8pp21C3V9Gbf6iOqxIrWBCFs0yJ4htXmva
NmZxal3tOmgY5B5r5Rx24KtFIDewgJwZBp7UPErobtXRDyTtE0BFFyuhhwfZGmLm2FEMjAcEWa6E
m84R33u9t/dBXTGmn9G2+mj0wZ9UVYwsxanw9rbaU2v17byLS3gdo6tvu2Dco1cfLuRgsziq1MRs
dUUvCP1hWV6Hfr3SYZnO44QPY0fWRcdfiqzobhjg4IjSfvGTYKvrPtueboZXbFphl54yLFLzPiOE
VXbV3LaLYVaTszCPNMkbRaGx1NXHJCWQxkBwuLBkdCmJKSaiM79WKwKHBsK652NXPZR1eV+DWA68
FKB/QvYEs0iVJXvREX1esbmK+mI5DO4i7swN6AbeprENVqWrBHPHCm+tJnslX7KZq+ZQXrT0GdaJ
OlHgx2CZjkystP8vXCW+sMxE3Y3NXqT+sCttY5vSJZgDD3+RMSkzPAgsANiWa9rZ5dDe+h7JgGa7
xv3FQm0kcqVCCRZshSepmTE3UmjsOjEFc8vPXp2kP8WjC2t2SCAcsZ4bebJhh66TwwtBIGrgf425
WJN1Gi1LwDqjmJYROXhLdyxfEvb1806v7UX/auV1fcT6gmgDrsPGCHjvrCLe4XIYfZ51E2yVgUXM
InkIjQjA6DF+LPPnuIqUKVhIn2kaYIgY7P9UgoT0emXY+CiZc7+RTA/VKI84pnnV3rSLCqgLW2tf
I2NAkdcySPRFNMY/nYLUCpbpVxPyyKpR9zVrGxCY4coMQV+AF9EWMJf3NCyDuSH7Zuea4WtfEZrp
qq9mLv1jnCaHWrXmhF6C0gq77dgENARoMIZxTrJrLRs0LM6iDX/1CqC6gLnRKdKw7WqOlOQbSQIv
QTwjyeyxWPTOncU7h+Cg3WVhnx+DBJ3EWJVcMs6vGlIbNzYb3hqIEJNXug9QjcycKD1In/DzynrV
HfdEzATqufCn2lUSnhslKc8H05bKnVNGuy5pd5rZOYQdKHe0hEPMGoigUOtiTb4qN6pxlbevinXt
hnsSosdxAecDYa1GumB2VeS3qfswMKfqP3VeS7JpILvck3medCdPPo1RNQMvCVzyGQ4rHDdCYCjH
5723EJiVPJDJevfdDS7wIEm9X6QjbsvRWgovOdhNuh3SegsMZOsBaozVLdS2A5aqhU5Tg3zlPav8
EQjYDEkxyY3WvtK0C6VPL3uN+MT8MtbqnXSVrR9E6xieGpbSSy9mqiPt2KH321/3UUdLw1/9H+rO
bDtSJIuyX0QtMOZXd3B81CyFpBeWYhDzPPP1vVHmqojwVIV3VT/1Q0bGIAkHDMPs3nP2ibWYUqI4
KSqg2BQiRlwcJUXyVAYbLVQq7GKnSDeg292pizyTXRf7cSeSzX0qJuL1VnNMULFiHxrSkwtNwsf2
zut0xZSx0WrTkXijWu3AqnB0tSjZlHkBXJY4QhJJND8AjRRvWdDR+Tfuox5LZN462cJAjdqtb41s
XrQNnD6mvY1QwHFOIGmD5qG1782uegdBg51CvQ704L7t5xPgFnZ+8KFN0vPmdE/cyX1ixlcm6exs
e9zJJ+mVtkyS6Sd7mu4o2h1bwewlZcN6lsSjCsapq8V3u21fcru/Z2lzwltX9g0kLX+XhSnSkwRe
anenGdWB7t8GyOBVRO5yGewI7HH1JLjt9WYLv3MbGNZdolanWOjPeZvtTKvcQ914mevsOeVhJVXg
UbLULzJGQfGYNaeEhLMIvX4xjXs/lLYEHbu+kJ9wLuxleXigeW8y8Wgu8UTpbL7bvryrddWrkvnW
L8j5aaAk894xpoLZiPQFi3IN1UQ/Et9KAIJlDIpLWFdwYpwpCk5gog9zFN5S7eFV5iNkuR4LttuD
vCaBcaNCb4pny0vCD2Ce22eI61VCMpkLR6J4otQ8VIRu9S35XKZJAz5f1xiLBNGhkPHXtc6cWaVr
Wfuhi32hV2ta1zuagHRM4m06S55S81WsPrVW29ia9Ch3a80qQXIuoo3FhcJkbanuoAgEHNUhKXn3
2ml+H1raTV+aV/DuKpr6RIjuhqFEDmRu0pSAFnJ/x2l6APE15aPn26WbdfJKmGhUsGj55gTt6SvR
SZ48jjjgTS8jTauRkl2I861Fc5IUGi18bD2m5OSUZGgIObrEhxxIRO4NptFunfPSSItgX5vmxids
suWFUFO+00KJhaND8MxGqc0rRYkJoyQIUs13cSHgBO2wGu3tkKBxiYRjX/J8M79TVfNhZmdd6/Zu
aKStNXFEVmNtEPC2Q6FKksmAyVDNwbBFgBKX3BhetnRn9VWqAH0TSLSZxXzekVVpUBIgEi7ptgax
PKWSb/VG3UyYEcuJyocSOl2/72wSFEj5xSTh0zSxpDd5/tFllADYVCAGXteDDoyrdUHmreyF8jcK
BwWWM0y8SWuxJdhqIyexKx/hiLGNlRx1ILgvGbwMPQA5KvO+rtnYaCWJzQZ2QcnBb0Ys0LeQxUHC
cbnQboSlXaZp20rsa8uXZjAdWrcuobeuTi4d5ewbfspGqJ03+sRRQd6WhuwYay+A7tY+Nz0CAy96
6HCmurYoVCT+7BZ8ogwKcHgKgYmyY1+J4GUiiikzt2ZjeDXJdCXLZ58IRKuFTkwUeyHu0i6lJNNI
Oysy3UlkT37ve+BY131LD7Kf9hnhhgQlckOYN8J8pSWABC1pLVmEtsS4DVmgzpW6SSqLxE9C7JnO
gogsvZIciAd9iTshA2re99ifCFt0q440oLegzb2YJD6F7PE+Spy8FGxiSeDKhCv5VI4m8YYAxCUr
j6S6imtmeoheXrKsvpE38UQhVL5ioqHm0zrgWWi+A27LxY4fjJk/cbBCsdyBU1BAw6VF2YEE5XXj
IfdWicOULHQp4OMbWXHw7TidnR8sJOg2xyp56UkVGD3SNWvwh63fsOVWthERKJAhNx2DYq6I/ASR
OYs1+DI1czr/26QSTjVovO6o6+HM9Kc7hfCcUQH44PQBtjowhaT59OD1u9x25A/7+B0+zJStag/C
OfmekTQOAGZbg0HsCHoKiJAHZbwBNOgkJNDJJhtQTg1F2hIEgEhUcyqswsTnuIwCTy7zxR7jmghB
ifVwAjXagOFaW6O2JzfFLQDLgyC/Sz8Cgnrg6yQZhBlmW0RrSRUdwcveRpXwBOyJjrg9PYkelGze
qkLZtQa7hnJ8mS3jekBsFrXFqgQxyjDYSEhdG42lbYRCTgbVD+5QLun/YPfreOHRLPBbgnkUc0VE
Hp3E3FEm1kicn1HMx3ROtwagN8DLK/JBOvI0FKSxZHqysMLiDMdymUBZZR6VniwdhdnSTrBJ+2h6
kbgivvQTuKGBm0/TZjRVQBWbfhr2sv9jtLo7RicrCwtyuOJoY+myVHSygUezi5ze1N2Aed0trciV
euNWl16wcOwV4JalMHcN0P8miQ5AEL2gY77XFlf1tCZWk04j0RYbIiO25VxtRFghGU32fV3cA4lE
gpXICMXhFE/We2pSMI7HK4rIBxISIHuwU5TGrapFyFxfyXS8SrrBCZFqQxffxXK+TXOY4hGqvkFz
U3ELCs6iAg2+wrWH9FTJ4YFQ2QN7nJu4UXaWBTixfc9o2Jd9di0l+i0L3V1EOZrcVbcEjmx3+dZv
nDYtCfNpNgk5L2ky7cpYviLwuRoIJQo3Ae/CgYgInF0b3wyv2WTL9shiadqE12AMSPl24+CEOupr
Uw0PBNmuW6wvZKR5HahLtalczZo9AllRH/ZrnzeVEgfoRe6kqVsN7Oi7riH2OXJBQG9aEhtjzFVq
MVzFE/v2eOjuyC2rN81Ql/ufv4CjLfeWnNz3SlFtsOo0+4gEG3qI/O7nH0MAwhTy/9M/f/zD2bd8
/Jgpn//+gZOAt7f6+eePf/75fRf++eMLof/iAJqMHQWy/mCTNH74+N3PX87+rvQjnBYf/4xkjmZU
XM/Oz6/R5oEq3c8//8efc/Ylmph3FtaT7dnf/3K4sx/115E+/vLje6K0kncTsp6ff/Xxu7++jjp4
WwQtjWeih2ojPFaa/qQMeufpqdQeRVffNioOzapMRrCb7Y9J6h8EfO8LTb9POuA4xjQZ4iSSSFSB
v7dyNDmsQHLQmifjcGcp/TpIYLFI+n/fm6NZJUNGQAetqucynzCO5LwpmAb6pttDPmARwjOUQCDH
JTM2G125BBr5pwZn0ZDh0UZ2sOg9zaXL/UtvXyuMIW5NDjkE3cYeByL5LGatgsZMBRmX2D1ienuR
3RAItRr6AeKxdTST0a37r7M6uRe6Zp/0zH79OOeW5iKrCVZsudBIvQ5lhVSvwrqR5FetX+46YVLf
WaSpFKp62gXkfxO8u/3zZ/ikQfrbRzjr7zakStZk13JFhgqi6HUYv1gzL3dmq0pgWhjb/Z8P+ElT
nwPSSEZ2a2HnPhObjrNOwGeOoEHKgYa3vuvT/KVcvcY9cEHc8+mhFAUMD3pqUsvPxnEgqKnMMedG
Fiq0Dx1pqboNm8RNAKn9+aw+H1nI2T9IL0I+N3Nq6LTl1qdPzlaXGl5INxCiPh4jB/v+Tq2Q4VSE
gBAEl5NRImnZsQphNgbpRHPGvE/7+oK0+bOHGG/avz/QmaKh00oNGiiCjQoWeZSSZ2c1G8AydxdO
/NMxrKOfxuSImVWc6WhTECVGRO/XI8iNTJ8oo1yqx+zyk6vIZFWDdmVlYbyxRPE8Z1dAZClG+pee
pE/a3wuiTQWHZlpQks6GsQKoOfMnlIxB7x/rCFKRNVFHeKnZaxBhsE8AVJFc7wYasfd2fOnwn1wE
C/TVAohDS8el+H1ekSFmiDJtC8+vMxcF/sqQe7BV6ZeYOG4zn0EDM/zmGj1faGJuaCyWK4Qerf58
Mz4R6XB0jBUWoVJ8nOVj/jK95ezo8hweiyeLyKZ0Ru2qquw3uU6PcZffd3q6Uq35OZXDS7DFfxoi
VdnCsYAwSOBtIVn190NPZdNHY80wT8fU7fTWExLU4yAkYMIylIClj5MU2MxUwh2bZFF4D2TNJxbd
4KXW10/l/Ty37A8pTGZafNOBwS/THBVtRrCI34YXdBrL8D/TtfzyeRX5bNiWUs5LyeRSmY21WyTn
vqVd0G59Mv0sOhBGhW1DFjgfFMFsVCnclMLTp/aQG1R1rlSo1Dr9wz/f9k80OtgusQUqqJk180Ns
/sttzwjPDf2Bt5qV1HQUYUgl2m1BF7xqggO71Qtij08PBwzQQDsMjeNcEjSzV62hsHPpCsqB6Wkq
cseeHqkHkJVw4dQ+uYa2wMEOhUTTEOufTeF1RIiLCJnCi5lNyOxTrQKcDVNS127/fBE/GRC2QC2J
HhGEF8uE3wfwmOazXPJgeGMEGCGjiSla6+H/7RjL2f5yowIxQuSyeffFOOMIXV9hMbswFS0f82xc
cxq8W3WcM6yszqYADF9sNnop91pbfrKK6HtfasQVT/KFqebTG4PgZ3EpGYAczi5XT5t3lA2Ok5vz
U5/FX1kpXS18P0Ai/9Mp/TzU2VUztaCv9JI3WZla0mpOemewrIcqC/77KYFL9vM4y7j/5e4QHa6O
ZsUpyZp+K5vqrZSFlySNn44yHQacCsOGEOyzy9ZNRm3Y/rL6MX2388UWb+b/cmdw9dmosUwmnzPV
ZGlNFoIjToNYIErjE+Hd+kaZvvWoe/88nD953SDaxi8E2FLnlM7mULm385QJAq3bnL6HU+/MGLi1
8AClMzON+6rJjrN9ybTx6cAzkTOrLDmUf8ialdpPDcZDDoOovK9mpAuLOUtN3bjvL3iTPjsUlizV
EAwKagHLzfxlQEypAMKTGAy82b6yJepegYLCEbpTXBgXlmufrMPtZVsCdNEE/GOeP7cDWQngnXNv
SJ+yTjmsCDA35+AmCS6sVD+bIDS2DKamL17Yf+w5lLogzq1fBIrZkcjLbwWlnsyMLvirPjsM7ibg
t7hcuVdnY4POX2ZBCsdaYkJXLMZ1VQdrQ60v2Rc+G4PMQQquRBZfmGp/v0dVPjLZEW/gNc1iwaFa
zrEM/75IB7K4ahBh6SEgNcGnI2A0FdVd4wdVKMLDPNFlW6vCsK6Yh0HvHTgoFx7FD//C+WxsayZ7
XOSgQH/PppS5aWcSgBisHY0SMvyMoHQlyJpmqW8kKtEoNkE86qjlDNp3YNSalwTJixTraE0QxaXr
pLVWGtnIs7DJJS0d9oz7LiYiSA32OaUrySQSEgnMUsC3tHLz5yf8n+4QrIi/nsDZwpaUFJ0EQvBW
QY9VhYUtfXjhaeI7cYCrShULTcDVRH3htb9cl39cNx3/p6zisUXX+vtdlUTWGUXFk6eG1soi8EsC
r0HIGu3TdxN19p/P8rOxyvrp30c7e8FkE3CnkmR6T+sEjzZ22s5ccf3/fJTPz0mlVcEiGQP02UjN
w4TQvJFLOerkOkGPGuXQC7QjXId1YZgXht5ncxdAjn8f7Ww+6VG4EbbE0XT9fUK6YKqTp0tP4SWY
/ufXDgePWKyjYGZ+v1N+T48uKymSWtLkSvmtbJM7DRLjz9fu87P5eZSz5yjtZ7kxDZGjon3BAbnS
yKTBJeYq2oWbdOl0zsZ7id2/n1QO1COZtrJvqXjRK3FhvH06EjC4qRQLZbydZ3slXtpWzxy/LGga
TxreVeLdC4l+tzKiiLQvTPifXrufRztnMWEeibpm4GiB1rhjYCNihL1qCUa5deE2fX5irAdw9VAN
OB8MRiWXqmxMTHfqSxfC2PgSPi3PUmZdsi5+ep+WlcffRzobENAxLblHteBNRNhFw94iVRf58YXz
+fTSARBlPc1LGQDL74O7ydXIzztGQ1vcLu8XWCiuWj2FTfY/HUjDYqHwyz9c0IE2mblh8vZPg8Ep
C4viNGIDYmy17MIW5J+3CLazQo1gsX0iu1ku7C9rmiZmQwfdIfd8ydwsTO4GtniLVdJ3ajP/rxeI
HAz6mMx09wHI/P1gvShDpRNMrMvB0H899WnphUp4JZEvmKlH0RxygMV/niv+OTQ4KOVrQ5Z1Acri
bEZKZjvFEIX/tkhmVza/QOu9yprhwjOsCD77768oDqPzdjJk1sBstX4/N1tB0Wxm3DKiRvXWzQoE
gwCoo1f5iH7Jt3cjS4yEnqmZNhdKqJ+eIWUCQBGyzNhcPtov97CCKaYHFY9ZKy14ULzzuPWyYXT/
hwtJENdizrRwspzNhYNWSEGAoMgLfNSCtHFnOpsSdOU/H+bTK6mDIrFVCkcQVM+uZJII3/b7lJe9
IBMTYawkYXGf74r6lKue3IfkZYOHeZe/FNV/f4oK7QCmKvoQuHPPDh2LIk3CeMpYDIMWL6Qjdxqw
cX5hCv4ogp4NFhyzOmtu3sn4HZc7+ssdk2dNaqLEInSdaC+Ef9o67UuECGNxLcnoajA/nbR5LrcU
43uwRFTEtKgJ0WhhdhCxQL+Oj7yN5m+Rikc/sa5Vu/2SkhZMm/iShemfsx72HVaeNpJxKI3nfZkg
J6SltTUyTWJxp91qeunQhLoRfnRhz7Nc3fOrgl1IoE7RFs/S2fSKWiFVU1PNQFJjSbF0TjiS9Atv
9H9uEBRdQTBFAwDUAsvJ3y99a8VYk9qZ3Hd74in9MlU6WqTXTEaFPVWu0Eo31/Kvfx7Tyw89O7Pf
Dnp2ZpRbkMgiHGMPDjAf9oGqD6ieESKxDSGryamL5uXPh/xkYsdTyLPKeIbff05MQacqi97oOeQS
NQ24xtdnL8wRDERISebm0vy3LFfPT1FovEcM+CxUTc6Ws5PdhEMtZ5k3kLjVKOYGzdRKBvetz5WL
aXVtks8wTdtuMgFNX9r3fXa2vx79bArsjDKZqTtCSVeHdRnhLelHl8zjVYBFKMmMv+aJv6Npbv46
r7MQnLM//oe0m9/icf7vYnO8H8USPNP8fxCcozJR/SE4p0uDtzp6+zU6Z/mOv6JzhPUvVp00WknG
gYEpcwv/Cs4R4l8qiyrdYpJhIaIrTEB/B+do2r8EHmMSO+koLbk5TBl/B+doyr8oz7IG41ULqoLN
xv8enEMpR9hL75H5mPlHM8/7RdkAA070nb7ODfUVOAJwc5iiltlemPkpdy1z+88HhUPxeiETmReb
zkwH0OL3CaiadFjpw8B6Dim3Km3ybvgeRFKHZIVY3KL8FmXjezchi0rl/MeQYyhIEHrEsZ46rV3d
SHV8CiO8a3GomOh4lC8B2p1wrDPcTbsW8fBUk1orIUdzlWtEerNTxEjOJpkGZG3cUfWwVwbJtENA
KKVuJmt5UJ55HRG0C9QWfmq+x4myrvqa7HlzhMFYq1/G4hZdOnkOhQX8vUK+0i4RAA+JKt+i+j+U
ErnEeER2hoo2LUu671HXwnGxiKZB0r2KreihMdRvaj8ufOxUA5U/rvVSMrbgO7aNSOnzlCjchG88
puaSvwpDf50aysMggmmHj+QZSKGH0h+Nk68jpyIDvk3HXVsa26JLFvIM0fb6dWMTKhAn7abS/efc
SktMakO5NsZgXo+KtMtjrVgbhXzs4umuaMo3Ncj2g3TAxoOqLKNLRcnlWob7FJkHFErfh/Kqn4ev
wrZVmDSEe2JoqLQidIj5a//6jhF4cjooT9nyoWpVyx3yeV9DAr9nXK4ZrA7scqSxyvX1PNU7I1Df
BnPW1iB3M4nqDbbT1zIlBAj7iS46j0zqfKUU2Q9ba5DtSfJN22f2aoxgmxnj85AVAQCA+aUODcUp
0uJb3WdPjTU5YG1yB9OsudbZfa3hQHg0L7CrmYmGGQc/ljQkkiMlRkImKkq62GrWY6nEBG4cbaOb
yBjC4NBK/pcaR4YKaWMNzL5dZ+RachCiDvSE/NbpUbLbZ6SByBT7iGDSzB42qPWiMt6XNZ2Mysen
iYzlXWml3dwwA5MqsOricnZqxOsqKWSrTmq/1jX67owai0p8p2PWNcfEj6Qgpv+Ivk4nzFro+DHh
+yRqpKZnN/NjRWjFqpXKdt3OV0ZkhOvKD/boVLBpdibQs0atidst97Eyo10joxeJ8l4YibmO6+R7
I8vN6kbLcnLY+SPYFxxR+mNZ8ia2lRbksJkfuYsjDCCzw691PU0NQlZARM4kgaoMxmjHOn5YIUQE
Xncv1flzbwePDTdHtGCHZXFI42mNWMrTQ2VaNUlL/aCT383aulKq5l03m/sxqvTVPKU50n70SUpP
Za+EIIQc0SWSZa/xlzTa+QBaca8Z7fdi5MFG6Ap0nt+AU2RdHBG0PBD3mrfJqkDG1AOQaitwSyiQ
b6uuum4mGV2q3H4XbXOV99VhrNLolPXYE2KCS2JdpYmi0KcnKMVpAoRQbQnRP2gYyQsa2rKc2Mr3
w3Cnw8xk3bnObTA8fd/XzDTDWw2Dh6JlOeEv0SN3MMtHNZbfFStfp3aSbWXsW6skDskE8P0fOHM0
7AolvWCQHlN037XRKdC69TAaGmjDCnsLriI7U5xBab5avfJYxBFR1Qv73sxvmfNuix4FhSYfVPsb
FtliaQFFqyL0tyVpx2iUPGW+9+Xh1e5izGvNfDsM6U3feV1t37K3OU3lwKrIXgKDR/yEuKwwcDUQ
0AnYnkvdCwLNa8bI9TMKrQ0mr9WQ29+MsFbXXWEQehtU98pgtgSjEHpbTRoazQ6TfUQyVwYlPVXq
EeNXi8g07zRnGAlYWdyapt1t/XywHKMLicat/JOsnLLCkFbVWOMGsUWO+eeEPti1Ansd+6+6CoUm
1W9irJ7heEuC8Bc0K0fcho8YkhxRtt6A45UylSv33QF04QYIR2Nau3oeXYBNzgBIXcfzmRT+W2SW
+9TWNpPAMyyT71HJ7ogTJZexKcnj16rNe4dW5BYyzEGO7S31/C9VGDmttrUQ7cWWhAcv6FYis7BZ
63K00gNbXpvmiNS4YrYxWo99ROCCjb3OmfuZesNDF2aHweKFF/eUGIw6WYUz8mUz3Uux+jWXBjSy
+NBsaat2OYIIInSmGnRzgVC/9TGzI1tXvV4JTtBnPAOjC6p0WjzzA+l74J99R8gFb84WZWKVyt/G
JScpUaQ10eZirX5vpCldDZX03ZoX3y6w3JbHpIoBm+IXoSkmNypiDF25Ik65wildfxe9tQ8T+zVr
3+QpPYQlouxhqybjdUdA8ErkM13n/K1tmy2o3x6XMRhaP//eAUCUJfumKcoXoxZPmBvuqqF+Fv38
JVjCy8B4qOZL39rq9uNFsuBt1iQMfxFXeMgIQjYpxnXRFxGNFQljw/dhBuKGw4wu0WOtWi5wld6c
d+0Qn6JEupvb4jovla+K0t2m4eNYq8g2u+va1o95Yd2Gdr1vQ/7DJixnKXlR1akhpMxPQ5Kyhbyk
jHwHs4zGPD8lhn9Xzyhy0ivCau7SHAf1pD+F9XxTdU5RjuuGNkVkRgfjPRrKvW5Qqxki+0Xp2vte
XMUm6GDI7CuzaJ/FrB/6sRYYG1zs3IcwarxZHnEkAC3uomNpBm+Vqb9REeW2y66pjh68ku0UxpuG
+KG6sR9yUZ3mBGm3rg1PndXT4hNvlPqOsdW+WiETCfEpT/n8TDDPK8W/H+qI3TzDBlohaG7rO72G
3hJH03NWa/jHymRjhZqrxckj2r6HdtjatXKnds2NFEoPg1bekktXqMFDMNhfrRhZPjHndIjSWzOX
nazSYJnPBw1uwkrOlVtel17aaJtAM4/CL7/pOURco7C/Qts8fmfDfBuq5MUDu9rG8SaS5tdWyCdD
oP1lCch7MybWfXr1rel76IdHWZd+4HKntZPEDuqTWyhJ6GACogyTKVucOl4Rpu5kmY9RbpAm2+Bs
D+JdiGUwzfttkIabonkogE3oCZ4VeYnfCkrjlCvBsx1ob5pU3s51701LJtAsSU4q5Y9BFrz4MtMg
0rAD6J4NcsN9VRmHKGhOphVeNyFpRrLxpQ5vYen3OW5Wbh9+jnvbDDDLEUYTG1tdLp/JrfaARb4M
SXeMUDI6rPeetbbzzGU5ooorsNVbY8kvCghxNJhjEntZ9dUdNpbk1lIfg2p4bAZ8tYqKMqnVHTTz
rwzzgCdO/qJkRGabmQBaRYS8grer74ArWydUHC/KrJLtPWxjRTlocr8btPmpqAu+s1bdAB9JYVpO
3nV3YzedCl1x+yja44ImRCfYa/hcM3Xw4jI62qSxJV4bSw+BsE6BXzvxHPBWsSJWJ9adMANXyt60
zt+RunKtq81msNQNvsj98njmuBbzTLAchxUh9demGBY/zRbeiFunxmNGc6cO/Ks+H1+wOXvYdL/5
iKJ492g32lB6iyZr+Q9m8rNlL8uR6TRVhUOygCcHsdNIEHqb6VTOyalipq3H5wluLxdT6PM+T+xn
BUhjL9SbQYUrHSgbYmOcZEpuOm1wNey2lKMe0Mex9cADasUYw4tjHku7QDbdQhlupcMsCHJRvs0T
mljFHU1s/2K6KoLCRW+TUrRI1Zc0411mFrcWxkuNBHZ7Vh3rVZMbN7Wnq1oVbjEXT13J6fv9flBV
J00aN8IqQ8LOdT3y3Wl8xFy4NoP6SgwZ5PAMc8hRb+V9YUTujK2z1q/mgbQwyDxxgNGrwC2nh25n
48VlAvSFvevkU4NDKJJ1V679o2ZaBHC1++X/wpiuhzHH0zysDB0tcZdtIibEvpBPGaHz06TuYqs4
WrV5Wj5czfhdlGrEHq87oOSEvu+Xv58I9CYWeszSPTyAG6vQD7XaU/WfToRZQrAMPXuhcFQDUJ2G
bYe9NbXvIgsfmlLdWIDV/cLHDTR6dYyfKS02gzptfc288kPMX2N0O+J7kbHMiYBVRHlXB4MrGYlX
PUVNsO+19mRU5lMqSTcMyU3FygTfO2+CEkE23i9RO5ZesNfS8LtH35metrYDsNBVUuIuwvi4/JQm
bV6nIXhnSImScPoKhGhf4xAxtyHlEsPKNpBX12lQ0Te2y6+mDeFPSzdqbZxSlnt19ZZsAjFspnkn
z/6dRepCWYYuyzxXBP31EA6HQa7XMFicmosuGF1NPjuNVm20NrrCt6G0EwMJD3tvYMnMPo45m3jq
l3uMFw5eu8EUyQaMLHWgewyXyL5tUspWC7IETGkyzF5TWquJYaOO2SbvVWDmq4lGVqEVt1XZbqXZ
AD0PuTCPjnWt8ELyd1BDQdTsdDU85NXAYndVcA3VCHvXTcv3+zChk4mGEVrUaRw2HXhNnzd8t+yC
kTH5U/oUmuPB7uRtGE5H6gROEaWboUGVjW0klcdjy3qLvSEJbIqThNGTHDSuJJU7edSuaXmcqDYC
u9A2eRrtFIMe+QCuRR0PCyB+nBEbgBcNW92rZeHqUujxZjjK0BKaalNWYhPC5hFxcyoWqw5wtXSq
HIkHP4wywvUwW0os4lWAo9ETdWPk2s8tkFcF4ylMI3ygQ+kI33SzkVxYPd9qSYHlQLrRNZbaCsOe
+Mw2HI7LeDa7zJX5hHbXuE0RbFViHePIduca7XKKpiLYTAHWr9jGMa7jlJtO9mjtMlHDtMAsJJE1
C1wJMnASaKRSm3fWZJwMJswW5IKosXYigqUNeI2/EKGNU0XJrpHs2zzPeStGvkNaAHNg7VZRdkti
2w5Lyi7HEjyliZc3EAZSdUfBaOMHpkc27s6oazixkdPQrrdLg3G0JCGO7iyTu8jYWuYzjJMOkshV
40NLIGDDr7/GYHEmpdknpukuF4JqzUak7VbImZPZ1ia38wr+SfqlLJTTNL9STN3nYbiFVbJeflRo
TtuFLjOFYAe5iCrOrBJsSmgEuK3KOyCdaSh7y1xYadGhVtr91IK91SFuadGJSsqtWs7PCIDYCjcH
P2kf/Rbn1pCZj6OZuk1gIVmBSS+hsFCx8KSWSw7YsbVYKFJm6ndharO7oJ47TeXWyOtDWmuvZW7f
+aXxlFPIWclT8aO2MV/qkXLUO+O7BsClK6uHQtPIpswEIq1pWdH62K9pBmIW718//s2Ejr6eJC1a
Fzh4k/GBp0uskV12azxW62pIoo2RSSChAuuLrpBtYA3qUyC9lwI+UWpplIcUmQ2smiO5zvJhFdXS
XT7MTykmz5UY2fM19h0FmvfZ8CQlP4IQitFoW/hzZpMwBbZS+E6VajXzSWtSmOYnFC5Yf5TWU6oI
zAzbk1iXamTF0kFNDGyXNlW7qsV/m0z8nLHvr2t0r2SoRitTrvOtMfQeYv3XOZHrTdco86qW7xWS
zzXkN6ti9tlITvhr1VT8UFq251OER7nD6bOSeDTXVcPUJgd3QcjM1Cjv5ZT9mKnTrUtbyqBYjbxW
THVXSe0b9tSJklCk8L1RngpepKRQWEEf4ITtqZXk0O6MXrmi/+8VhuiZS0rcnPMxSytMtUxkZBGl
13rWHpZ7aoqQd5ma/ggF9x9m3h2C8h9FLPEMztSM6HK+q720qUPOZK65UGkR7up+fK+q7ppIWNR/
EoGkWOG6Zb6IOLj92JGGzRoQTRaXF1CM7bZV9GxWs7+uJD7q0KpPGiCa0WT/Nqiv9tRfyyafRiNp
0h6vK1SNOM4wVJpT7gRh7JH5+dbaXEgi2gIKQ/5DoAkiNpnjg65fy2rLaFSiqyy5ovtXHsZEBBup
eMv95q7UW+zScfCtJYpsQzvhLo+vDRZMmJFlvOJc7UZqt7KcfCOBvCU2NsKfrebb0cCoPA18lnqy
Im/sWg+msr8mFDISMRQLdgjlyF7P5OSoEmLmkUk/7Z4iCmZcKC3YKPBNkRKXuBQHMi+hh6z04bnu
ueuKQa6nKKdgfesDX2fDljYuMTXvQ6CpDpnuNdb0/LaXHqdEsneEETzVkp7vpeoEUzzyCnVaYjto
viTEycArNp4xGJFsltnVYcboHIdvENpKEECcQZlB8/HN8iB1lTe29VeLPh+Brqiq6wqnUqC6MWZ3
Qu+GBFYGjGC4E5OyrDAeCuNGC4AJyHDQolRVDrWBOjFpc2fCuL5Rp+h9mktHbU3UrKxxGlvbaabN
s0CkgA/w3pMXlNpQxN+riG1zH+iPmU9EWD1SfsM/6lIa/jrp0ivuEUvhS2dc7kBguKQyYNgonAVV
Opb2LZesZZ3kRCYQ0jZyzbaeKJ2Am/JJVXb6Zf9b4zQ15BAU0aapzLtW58+p3Ap37vh2kM6Ctfu0
zUM2gbOhYKHPhE1Zvno2RGnulet8VACejMPkzGnOA1dK86pUY96pFgq+PmchVVFXy6Rg93FrG38g
xEM2d0bIvqaqyh9Smf8oRX9dAgJZgRmcV20cvERqp+zUWspWPTjBQ1PVG2NGNG2Mi+ozHvaijr/J
yc7MWOeMAXPpMitlomw2PEw/VK1m0re050RXzKtMUMtnZh5J//4/7J1Zbuxatl27Yrx/JlhukoCf
P4KMOkKhuvohJB2dzbrcLHvjtrhjHswE/JAw4BYYiZvI4t4jKUTuvdZcc42ptaQU611+zVUHCQr4
ed4ut6hI3ZPZT2RUpF9FaTR7ksziUHoKR/1ggtrWDTOAf0HV9BDHNqk5iK6tl50t3mNpA7HLcjam
16/SK04EULCfaVsfsqa+00a+R3uFDVj9HCwJZBO/vtSxRdkAl20b/Y1SqDSscQxhV6VPjk/bXiu/
DxJ/uOWFKA/Nj2I6C6jMOBcg0M2EPyx1OPpGxg3lepX4rTuEs9335Ee3nzVxM4CTOIhMycNlG+vj
UREiCQKd1OGSg0W5OQokXpDCQ8vMVX8YhvxHtpxQRjbsMaydBw8K1VLnAZuOoYqL316vfyMbsI3W
91WAnSMveYtnu2U32KsCVelBn9jloVLtFOSrKojzE5mDi0zRFU19th9970ZsiHPngvHbO8p6qBZi
PjxP4S/gG2E/qB3JFIEGY4duxafs+uuT2lWntPfvooHawSqn39hz7VDT9UPvDxxZlux2c44eptKB
y18cBh9o2D8PD+ElF4bMv0bDx9QYAqCCSvf2MDwNuceJx+tjL/rdlGdXJcebW3mPDrHym0TntROC
fyus6YHfRwZ12GVx3pav9PbUHaxHswafGmxHyvrOhPTiz/G+V6YBG314S9D2j22HSjcGgJ+snV44
Khgz99ePTGq1OduJFo66lk3f69hrqZFLRar7h9bpfWJwkjIsbbGNmNYTZESvIrnnNx5UYZ2pVJfA
TPCH8bmb4/fR8qId0VwUr3YMyDx+9qVeh0M8JKfC1SlwHK1Dzei+CKufINw+g78sQ3cUq0t8unrN
8qNMLu9IlL9d3Sac9dZ+Jt6cUY1CkZjdt4W4rz323nRXwzkCmqpxC8EWzTTvrZJit6YZ9COH9PqY
2NN8c0wBuqPgQTYJZQ6UYtgu4XD2WvYs5jV4SAeu4ZsTHKo22Q5Tt5eZeZuYYh6KtHhctG+H5Htc
heQPOLY9ndhkJH05KSqyqeyGwdkgQ2XMob3k0Lb6Zw3QHvSK6g1mn71vF+NdW4k+8ZpixiycXKmh
f8/hbIP7wzIu2+47MifQJYxMDz2AIFVL/cJHhGkocd9saT2NI+pq5hdkq7PPTqJWwUbZHLthIhH1
0rjzyOs6zogjW6fokFJHKuF6tgi9SprpwR8LnwW7WYXJKovWhnnXm0n/YAwFUQbsT1ik0W/N2EAR
wSgVatLZNG3RB3JhWKLN2Z887sFcWNm16vN3fRms+7J4dpcpQ3HSCMlJ/LC06JbwrAI+1X8cN+kv
2FF47OyZGj7ugkbGRPBANmZSWeyaMUroEXp6nk6FTF3HEN1yU6gyfbCT+KzgQYXSBb1mOj1p5f34
7GtiPFCPfRGHc7UThgSsUjD0aYouoDN7nSouz1i1w8HQ1SM8am+nwVbjZiBNmYsMrl0U73h2SGCX
40NaAn+IF49Ebtf58Sz6jmVJ6BnEoR1Qm6LKhafSTEE1AXHICsmXcqAYatOwW4QtDvoo7/G5wSez
36dMMzapH8eQz6znsaxq8Kxj0C76gH4VuUECvmCOkvNgMzgTqjpxDHTpcqlz81OaVrTLe2M3LvVy
HLKFXxGt2Ji/qAFtbK7VscihV3n+rPaW+koXw7hYPaNEW1ugFwx3y5QyLYp8dshLWk4AchR/pfXa
+rsYBdLNk8OQsfMzdVwYpqOdMf0i9wTypSIeKHyUS2mEPTUHyeJQykx6hSqagT9KaL26t2VJ6YM6
aB6bTy1P7ud6oJCrY7k1JrAalXpx/NE4xsOLV00Gm7T6m9WRDkf3yCmULe/+ZIid1dv7qBsTetdJ
bUfUVM3JvwyTyVAcOcXedr+wp5hQJ2o0gli9W+1obmOkOfBuGUe8BxQxZz+2JReQ/Oxipzd9Gww+
wlPW0jGOBLWMLfHpMCErYPYAEvjEmGVTlC7oqGPL1Zlo2YkCswlmIIoDEnigVkKJxxk06GB84sns
wwTSGZQW2ICmFQIK4Wkw9Xink7oVLbUbjpqKNnafXjVm6VVldcyvmw89FhaoCAafTsnTqxEHvPNo
zJas9a9pdxkUGA6E001mQ4O0+swJjf5PJqwsKOo0Dj0eQR6m9tCJ+MvhkxU2EDcIgoLM3eJrSJW3
b9rpytUTg+o8Qh6iYhXw/zg+rKNVDNtJB4Qyph3UkcRkK2UhLsdDnnQr5n8szW1mYaiDcKf32klR
hiXvzpIq5gSSYVRNNVAjo66W1ry1KhyLv+QsccVmNZ9TQ7xbvuyw1aJQSe1oAc0IeiDaNBFns6ZG
63R1BjH1wOSlOk7FXyNVH0yns/WXoQdmaT7VPXufzBBp0lX1PftkzDOxmXzD2jZNem+kQ3+Rx6zz
4lMSzZcuoXSdAOPiyUi2qtZZGtWcN+XVgFrN09j2+s6yidOUfZpdREs2yrao4baBsmi3bgp2b7a2
FXUPDCFqBbNMjhAZH9vGThHqqBLiQj1MdfpdLgRPanNjoGRb+0pmwAcXazxFHn3HJNpNa6G3uyN/
g6xMn+k0rKEaj+LGyZe3ZH6KsDGETUUgR9m4djAOoFjq+VFjGwVGWi52WnYwE1QNVkNsuISTRaaC
zoySsL7SlifXAfHGz6J2/OAFHYsKzDgKRF67514MW5ebb8tRTxXUJTg7Gh1UbQnPTNrXaEkfpWvd
fHdOgr5T4HFH/+g07nMcIzqP2ZQHka9hQgX3ldi8C6xrsnRi12GU602A8+KkT3kbLJAsNrr8SbNF
36ZiigO/euUaFVvT20964yFIkAbppm+zMkis10b3tdHHN1MWxtZKDXaLSzjwEkwCZ/m87IRZfAx9
oR3mhUPdy5rQ50wMso7jcqgapBsJzmuyr1ADz72k+Ji8NuMn17fkF114AZ0jPfMdYSXpodOGjrSd
VqOPp63MTXc54IC4RAJqA37yIWC/qAmVYBOQpcrQGYCEZLG6RaIYD42sYnpeoHNJO527tA8Mo4EM
6jJDZKBwMaDX+UV3sacOqR1STdjWkJe6dCutQg9Ht7zz0TC2JRqrneov5koiTxQtht7yn5q4fdGs
TO7dFWg2jVPIiIXPz4s1GK/8aVnDlWW32TXG6wmGGZijV4gTqZw+Sj8TDfQktvFTAuRyhwte6Q7u
I0lIp9ZCiGaSw6YD8uzcOTC3fG70yZu3XtswVrKhNldpvG0FmUVKSWh93BW856vOFYWxi1OX7nlT
D6V9Zr1wPxQlNFEEujCa7hmrzVvpjsfSTQ6Rpo7p1Mgwgs4GxwrCcksO2GbK6g/HmO5zRz6jRmIo
6kD6F5EZs5ZUAvnEKdQuhHFQwl1HB14qAIdN5uoQVM0aJk6zMJa0sg1J5GqtjqtUxxOtWObJY7/f
jZXHPFUJDRm2/sy0aI14Tb8jtOQScMwaJ/GnAik1Yz2g/6Jip+nyO5oecKmZWTnIFLMTTsirQGuv
LM69+J11GQ053DlNFWBdtp6cOqWzkDu59r1VxNxCX+BMzvU1MZfpcfC1ZzCuEcoR41R7N7FWwmqu
FxIfeHDSEitw90zRbO2cT7cVHEHLnRcvfEt69gYnjs1ns77YRpXQqWI+KhcBMrP/TaSWBkU6fQ1Y
jUC0Njvp0NkVmgtkEgsQpPMdDElAVH4CfHR+bIehBvPj/MSWcZ8Cr6Myd/J31+2mndObmGSMUq29
zMfU1P3GrWEdu66CpgVJj3fjkYBVDDl2ozZC8M7h2gqbKWaEPwybiWKdlXwvQf6dn0yfYscYsJoN
dhdERlGe8qTW0D34Z8qqvNVSI9pJZnioqNqLys2DjkY7mBfkBZsiyG3PmZyOhe74N0lQUpUNwHQH
2L2+l/7YQK9ZBTdvSZE990urbWdNn8C7EpIsUNY2CRHgIAicc2nXEMD9s15abmgRChYQZV0EwBXu
prS5DalGtU3oa5O7f6q0aUB4MdWJh6zdL1by05hjgIFaC1w+TY5PFKbKxEZEjj2fhA9p0Ec00fga
sQt60VYuhqyuZQAVRd9d7r/LBc+W6Q4PaeI1Jz1Xv9KrAZbFNjwnNR9RT+76pXuUuJbDZjh2bl9u
F2N+03vI+Ma6/NY5fSjEeBasc1lkh+4WD4Qqe72hxeHTjEi/hYAXrGp3Z+hYtTB2HEXOK1a0YbXu
zVGFvyxjvEd3iEIt9yf64+q38+PhqLxYnIx5RjPf+hapnEOr4WWQ1kNeyI3rIEdTAlqHqLI5BDqK
p2XxD9j50q0gfXU0/VPlNT/dlL4PgDuN1dnC6VVGOtS1XGAGILH1gAfwEGty3LXla520TC/78ViX
9nHxmY2NYI81fevhRj/YWKWomVm989o82g+NBsFcK7ztbHvHedGZTvjuuGmnyyhIxY4YbdD75xkC
Drs/1qw91o3aZhXb+5bn7fJpLnc4LYBgk41B9Kv1ORXpENq1fM2H+Jwr07mMRfbrJqUM8zlywOjL
F0slJlzKtN6xM/hkNr84L8sTh+ehG5tDnY6POOI5NeOo3KKKwmGBe1i4WIZoCsOc83ljWCX0LwZd
dSaB4WX+C5vN92xaYspruZAzvz2WhRr4rIth3yr9RXnfU+nqJwlEYuswDRXu3z6NaZ1LwmHyJT7q
ZMsHaQ6K2zKWs8N0zBJMlVrSvyOPis+tShvpRUIlWeKHOBdAktvcC8YmTpFQ1wWSBQaoH4JowTXG
O7Vr5UehxR86ZWAe1/ZFQDNaP2uxmxu1S80v9MEZQrBubVTeGuc59d/r0ay5g+aWrwr+vOTDjzDI
mWJst9j8VRD7Hxn96V4kcNoifyKTIYFEyY23MSJMV4nl/GVgei8chlV4/bRNFkyplR0RQbaNqgNn
Sq5aZiABGXypJUmMjdvFNm8MIg/KxaphsK9Qco8nXnZYKlwnjot1AbU8yPR8q/feSuEp7y2GU40w
/7DnVARd7zDvqR/Qf5ONwT7KzmpoPLSPKM87PIZkrZb+9CzwANKu3gykOLJ6XlOZ3Jwu+mVlYzGr
j0nDGaTL+kkTIAmbhWGo0XvnytICv6UIpfJAAZDVTneXR06k4ZibsDmS4Wjxh0RkLMuVLavP3Ab0
Xot7B/WACpGK09LpZ/Ue7nNP7NHQZOvIDqqxYfgsD/D+a0BROeb6ZAdPjyntSrpOT7Pe3Ol+NO3w
Tw2b0WO2Hvv//Grz4P4ULaGGOQOJPqGOlOrH8VLckMraLJQFKjKvtpJMdHySyDQgbRuTK9Hy655e
CzOfZHhZODbTp9KlJybw1Y34kjypW11jzzktjfdSzDutmR+HEj9+SyQE04Y1SZZfS9JNcFl17B2M
GPZlOuE2rRLI0JSG0PPVGz3RinZ+lin5Bp3M4C7WdP2wnQ/EM26lb3yxdYHslg7nee65wWXTBWYG
DVHpWCcIz5yy1MK7i38M1D3e18o72FqCKcFgCVGrSezTom+m7jBa6XN3dafvyCKlr05+Cs2xw8h0
H9EoLvQdSJ0GHrCxfOO4OuAF+0uh2VAWirsu9hhZqe008GvXY2bAJeATrSTezGK2vVwsiYnKH216
vJqkbJXvp2kCYeoZOGcSmaGD4+QbrYUDHtchj9ZZNXRMVtKIbR5xkrlzvmcpJqBJQHVMZReMZV4H
OocC3qXN7KM2IXIc9CF/odB8ynz3M+4wULlp864ExlCQBSdGaOGiYjKxS67wiPpqaCibrf6YeUwq
8qEy4ILiIJIdgdlGGoViiY5GMb3oSvtJGbqwGdTxGff5QWYR9m2Hn7KhFVRz+YA6pEK9Xrgd8DzL
P61Af6mVrW1jmXx0BFBs54VXl2ZxP9VjTMPv3Xe54W7dqgGMm2qvDn7LwskGhqadw4RgvpF18Vr3
xAqUD3OBLFpEOr/osRIB3fS2V9ZftfjvfeqHbLxwNHrohKoEp20Z7UYbcffpi2XSibqHYfQ4Muv+
YtYtN2OUYS1Oyz/2jCERr86zDavGjMKxs3IMUEWNacLHhZ4hngi0XtQHbRNjLLdi+2GwZyN0s/mL
COgXDEaBORCW0zbX0nP70FHLu5nhtJskfnfhfcUatVG0GMcIdqaFwFcI95rl0x/HuBI1IAr/U4ux
20GixFf3Z86ZeSISveFjinGk459LeYQCVby5A3IjfdNEMwBUs/G/R0CVMwkaoT/4YlOqkRnU3xqL
6Vavo495ZOgQ48vu00ezrZgHsUuzHb3m3GBTlUvuB0yR7zwMIAUR5BvLAiGlGRcAYxDMhXehJVQb
szHesrF6J97jfdS9Bi/Ut1M7D+T1bGpBjTGv/2NNZ7u06lXCbAFH7J+jBteZWfN2eDWx6gvCMK8x
t61OuodutX8AMx39JnuIsKXGNdD8av0e9DQ+zyWZmFOErQsYqZ0w1NaR64lCXzyUO9Xg22jhAk49
I3XMHwSz6D2XHj1hUZVvTJueQc6cndShBdCsA20qFWUcP+oaZTgLCRhYxL03LJCdGAu6QMR7uzwS
JP9jefh05B/Rs5lAgMZz0YE7n5l9FYn17c4Ndkhdvo46efUkFtwl0/RWEpESdA4aD+FbR9tkYbAz
SKQe78VqsMkGfqimMOntG/NJ6KTND8YmFhDphZW8tVrzTnCM2By5EL8Ls7eDWeJljxonZBXuwxzj
OfBJo91oi1dxERUBIU+v5eicm3EgkjNx2ZToLmQhkNiZn4zSNzfOMh9yRz9G/Jhx4tIQWDQlNMJG
rT5aMf/UVf1FhoHr4/BP9OXYzf192VlHsxm/yp76sSMuBDggDec5UnhGmb/iZBmiT0Jbyf7ozpXO
hBoVyfQSLOjaT+Yl1PZk09IF1N/Gh0NRXLfyscrNdymp+DKdbn5sHIKx5meli6vnQOdvQRBtzNyA
WJ1fYBMdk7x6LJbsPNKV+PqzjcuQ2dd1dFu66mgvjPpHswmpwcwB/tqJxweU2bdqYNgnpmlP42PM
zY0t50vrmS+iHG+xSr8RiBrYKSxHPjWGuiuNYd8grcuse1zSlEiubgBYRvpzYcRUoMNfEQ1H6U44
C9jAXnvmpxk7tmYUNxwlFJGleGdseocH88FNxkvna3fJSDhJ56U00g4GJqyiohFfQ9/jrJXMWX1u
JaNgMhFdTefKO2Nt/vl/puwmMN2idThQHr1iYiVmhURZ5t8sAXQy3yZKHpY8+V00+7NNxGVI/val
cTcYMP2TlEeaUJMPLUv3EFsZ8nJhMp4mQFthG0+PSUvV2I3MMbvpq7ZAPv3zRx5H8Nt0+32XHAtF
6rebay9FYh4qogPs+apLtStKfa/060yQUEAuAvb/itWFpM6fimVnLu5XQlvCb3pNPEvsYJ0Q5HD9
qTV4GA1wKIF1aiaY1mZafMdtDb2YpXK3xvQ4Kf9gEeBFfYhQJelmKBn4Y61PDLXYljk3PJMndm3J
5jXAGF8CekiEr9Y2/zLKQgfQ01PFbbSpSx4irCKfEeIhgT3xl+dI9FVP/QGBe44S486bXt1cp2up
mafPA8EavfNIXh07rgW4CFaOGLpN1eOQs9K3K2Lv00nl1m17FLN4+bWUjU/aXk5dUrzNsfjT2Qaz
hoUZtYuovEA5QM/mpqzbbVowuAUotkmqmaQobfpmMuJtOlyVI1IB3Qh9hy395zwRx5E4PuBzN983
nmez/k7ajLcVkUNX8m9kp7fCsz8UcyDytsOuBFicsbjDIeRc417eW/Kp6+MgapM2UGXLRdlrEXs3
JSzN7H1OmxqBc9jmhjZs6z4zA2E2j4XZXJQ0eCIpsnCqp5glbS/QXBoGil3iNEX+NwJrZBboRY1z
NZOE/Y4F6AU/362f4insOoj4eZ/+JfgDk8Pr2GR/aky5sPOeen/5YSy3G/Ua1UZMdLHqT81tUtbF
zi91OuYF6znurW1lscBkHjTj3UXG9YxlXxNy75G7a/sQDJcYy6ZekJmIiJ0Bstba6s0vWsKufORK
sQZXJPSEboOlyKRyTdUtZWU87Nip27gTb5JF3EOHkWuAfMW2G/P60mPynrxFsftCr/Rg8cfmtosR
x42fyVVdIhWuMyIoWic3Xp6H2HolNutgLC8jnmjs91fYzI+wU1MCWcxfNUyv7LOwP6WxRFVN7sOo
3WJvuTqNvLAvIoheWZ6lE9TFcvac6ZMELBbCOgRjXKI3vVXbpgI7C/ZWQftmZO76FVjCDqde7iA0
2NRlBAed8dAa6Cea7/3xmdgeJ7/m2WFEnnQqqMUYh4q8JOJr7KtrefDgZZftRtu+8w2OHccedkal
nhObCFnJThNb4l+x52yFz2+ceR7PtxhruDPlnT24LutgEaUlwd9LhXnI4nt24Fw7iEBB6XZ/+i5j
8Br3AE2nV69dzxzsmhsV5y/gXI92xg55arPlIrTsosXT1pLNpQBIbfnIgcaKogR+zzNYpn88u3xO
SANQTIfbxvcDmg4+yi6mblxeu+7DT9NzWfXPqFBvtVXjEauqT7tIKfnmdAsb+56dsvdS3iw9+UW2
Sc3up3Onr7J0LxRRl86yUZVxZxdNdrGG6C4DYrBpRfTiTLYbtn1Ouc797rsiiCg42XBfbgjTK/wf
/W/InyiHO5jHOO7pzjdDCSBdV+95D5qgcxBVau1+rOIP1wFJbjXac9/ziUxR0QaTE1Xb3t9ZIsYY
4o+nAn1IkUc1cTnhsXhoJHeXmoi9oA1nzbKbXoiUAKIuyC4zu9dYYBJwmCfxKVcIO7SjxtyZqNfJ
USzDn/Xbm2r5MvfTr1FbHIB1f5eshVvfU3rgK2otNpOnrKt3bfOJC6k62yaXUAvCXeg67y/CPO72
hdyA4li5DI8xD0Q7Af9JNqw3yHVLScuHuwKw7t4ms+ekI84dU0aeg7DKswSHvo0moC6JmF4kjFQ+
TtYBkGy9nd6nBuT5l3Lq2aDoC3wdgtWQOLsbLJtsIMKHdI/3u+3xg0w3U5vsoEqI2/AeJRt9IVr6
YzdU34OLfCo61IKBvorBZ9isXZpvO5uEl3WjfWSJwvUKgjWw4/ZLa7P7Frk/Ff0DblonSqcd7ip/
S8A3AvZx6ga6+3hcs9j5hK0GztPsj3NgaB0MedsjDAsnFvmO3409FdtxjL6ngYU11CMtjM16jdTT
l63LDNFrmBQgQPu8NnzvZLBxVI7nlA/XH4htkHF08TMWTJdMVJgO9UsdAemNSo34zx6CdrpeFXX6
iIPpBpACuwOLUJteH0W4AAcLDNt9IASr3lhiupj+BROgHhhldB5M6kN9nuYdY1BEAmQSlgcwwrj5
X6fs0XEtERDz8C4qfiCacC9oAOoTSm/ui7K4CP6vCbcOhY76G1vubf1rMTj9F59Rg1yZcLBsUcX0
oFw9I615IZAtw7fnPXKvXOlJ6FA9RnMdbkRzEp+5QXFIFEofDkW8M4hHEWo0NqVcCxuTdQurO1n+
sk9NBv3mvMOthZvY5Iwn+uPYpvMd05/T2OnvNl1a7AwXHLN6n/2Za6bNfR0XoSokDiI6b3olkqAY
5RTGtBlNfgvOROKZ4DLIxvqniFhYMeW3F9l/ZGGeaKl+BJI5vK3ngiSiTRJjkJHOez2dK42ZemUs
l56IsTQedmaUP6xfFp/2d6Vo3Qp1Y8kMd1Q3bseC38/I5MNpvKAzwBAAcV3SMgvJ3fqRJUpVnX9X
yQkfXh7Y7Rq/lOsEMNrntWpuzb/aEr+4SfPjSyZqRKNH+EXX77HVzN+kJiWrMx9qBOyDSl9cmzkr
CtMhcQbGd0PObi/+K9PK2JBL1E1DXWcvATIVyXiBTbqk1F9SFFhZz3CQuh+z6fdpaYZ55aHAGGwN
NjGLp41STAzNyzJZ9w2Ou86ovnmFgzjPj/6oXxmf3qQrT1pXP5nFWmW1+OX7ablOKEqVHaT18BAV
tGExj8PIPgjX6xBaZsvqldfc1ZLgs2q89ITDjFjuS4YOG8PNd4tRDhio5k8WLL6ZRG5Vb7xSHRE9
YT/5CAKtQj6ouVoLg+2pHnaz8dKa7R1v96Gr0A3JED0OvQyraOH5W2Y2K63ufaz9Dfm50WYxtCfJ
tBXLt7uvOrvbSFYBifNJeIxIUGRq9Vi6xYQbvw0LJGFD3q0/Q9teQZK8ZVX73rn4gua8vyl3eCUE
gZogYXBUJz9Unizb5ja7cm1OqVKMG8qOHhHWeaRD+W4K8WhWXH6UdsQfezKU2rAhx+umF94ppf6o
uO43gC0Prpdin9M5SVvfCqsFt+n6OftEA5K1wTb2CMYyis1HazYuiWc+49h5sVhZ1Yz2rm/aWz5N
NBJR+rD+RIMYduDUz0O8/PTmAoTjJS3rC+Of7y4VT7j+j1WhXYfhwe7n4+BpH9380+jtTWn2e+cx
bXca+76KPWghuDUR+jfd7GFj8vFg99GH7edrKcGOeSQyvr/sUXBkon0Mn2nnAx+X11zgx8Odv5nR
amYD00tHlEoj6Ilkz2XiVeKaECbSW2JvRV+uy1ZBNV8cZoLe+kzHWvk2tcXBV/F2ccW9YbANnnZH
Z/FPg99fR9qJiDJK6N2NecuxVjnOPeY+7nTHXN1gDw4SOHmxRvs8MlNSiPcqru6lSLg9E27YtVVP
rJjkJkGxvbBXGVM3FY12MSZ8KRUxJhRP1q3gr64xXWp8/VJ6TFgz+swQRNB9rYxTvqRvQ9fsheaw
J5no98mICYnJFn17cXU8CgAfPzzXdgpguqzfOdGOU/a4dCNz7vRjxL1j86seGhuFx2G/7MHDHolZ
6NmMthW5Z6TAEaDiTeSQaCOOB7KJ4XS9pk31VVOw5wnPyGjmnP+WfzCZKG9qxp07D4cjG+B/2br6
1kvmzk3bFuH8nWAqIc1n+NFxGeUsoPs5EhaR2Wak9E3lx3qYmM1bgWzZOxbq5ppknKLP7rQVh82c
Hb2LtKP+dTIMA9kSQdroUBktbQywVT+XhdOc6/lkQwHf1qwtlCZ1NTxybePpbK9b1m9Kgx5xTpOA
Ui2Bj+erzyQ7JlloazZBc5OnkyVJEoKW4NWxWC8Y2YoorfJhGbL1OKmxtCxIJAScxlWrBak8kcPG
BLPPmT2Jdp/dPK2Qp6TipAGqgdGRyadrfa9poevOykFXGamgaxMQW0x/k8ze0XS9VL7xL/zY/6e2
PM/173/+x0/Vl3ioH8kUrMp/Y7BATfl/UVvU//qf/9ff/y9mi2/+wzBtUFw6C3OO4Qi4Ov+Ctnje
P1zHA3VmmJBMBEyX/wNtAfRisZtq6aYOjc+xDP6hjqIp/s//MMU/oISv/xIEPtg6f97/+O8gc+Rv
9W/Qnf/67/+t7Iv7KilVxz/trtTY/2KpaCZVFhQnYMP/zlCRURnZk3LMQwb3rEHBrIcsSLSG8SVZ
jqehmHR8Sn0LwwDijEcz5wgx8/gVhnpJci979WJo7xvw8s5flUxr0HpByPiSsQ0cQGRxvlVZDDkc
ArKeVj3Bw2Id67n/MRl1/MkLIx7nWOqYIrP2areFn977Ri7jg21DZQoM/OOwB3pN/kWrYk6iDM2V
F80eF+gRNVnv3Ir4aBh1Fmw0UZ7Q9mAirXHReGbE5LB0RM/UCuNg6OXZiJK64HW/sM4yVFs3iZMX
Q4KF1VqXQDptmfG+dWJmZ7YvfEI4C2PkDImjZupCy8+7Q1IOnO+LKK+xMeWfg5DzCU+rfzFHMzkU
8wI/gjoCH52RiOp7zHL/1rTLuJcknuHJdrE/b3DxdGHjFkQLGspk8tzgO/0tMNZdlspvQ9qzNSYy
oTAqOQM/O/K+f0tLkGeUmu6drCz/Ebhq/hINpr0xmhFLtG2ldNu155a3xVkZ1QwGhr0lNJ8yYGje
VK47pyaH27HpcpE+5tXSfCK89I9FZk/PuvQJYdRJY9iBfmi+RVyz5cTsjdUzFK/A8yuTaUTasYam
90ythjG9X5jQJhvftJsbu5cYvTVPv/PtJONoy3zraNsNdmVdVhzovWidH1Os1Jg5ZduvFaBAK9fS
D/bIehy4gnnbYcs8uqJHnaoZNaUhYOLmkuk4l13y+Ejpxe+RbTRnpB2MGg/vTVUKht+c/lNySa0h
n0Jdo8UkFY8t52KygdnMLVnTSTPq5iGmByEmAgjIm9I1h1mqY0RzICOUWlYwGgtgjWvjYywGeCmt
U+tfCo+UB9YkxeVZ5/NIwGRhXJF7sKm7rjOd3KWlOLPZFWPILMlf3Nm1q30sfCzPiS+0Zc9qDaJs
Xk3dycDa/FdrFxzX4QypQjFITKkEOqdgv81uzJgND36HF5m65iOOU2wkbRtDmmXflye5Hxv9qv1v
7s5jO3Jsu7a/oh9ADRwc2G4EEJYm6E0Hg0yS8N6jp2/Tj72JyieJxcxRvFd6ryF17qhbJhEADo7Z
e625Ri29So3Iuo60xkbKlQY9S78hdAy7arevNL8rCZmrdCwfarSvJvJRukIL3zPJ3XFQCvofdWcN
DwDNMnLlishATTqFrYfguH/0ZTcirCiEVB8z/mVz2+eFgbJSLdoXMmw53wBjsS3PN0DtcRL368vK
IBUbPZAIiLoMMa+BYu/GH4ix071pzxRwm1ZJT3Y6d3stTzA0h4jNl8qbHzwxNRWXsyYUqHi93BEk
mFB0xw/iaWMTnJdmZuKOigclYzMcdDsnH+S+7w3f1UU9CDeiF/kMkq5Al5/NkeaVUIkrVISq9MJc
w2qKwok3UHbtua1aZUKfTbBRpT7sEOzZhVRu+pLdbO/newg62qkFO3Pum9WSv50XUtA08RMKqy1g
a2sc9CPboBZpmMyMs1ghKgJAQ4qpGAjsKYxbAuRttSyenTGkD8chJbsylcjcEl7Bj6HLuXFoPu4p
X9ZkieV2dKRvbF2ohGhfTrRaelc4ISdqdIywlbQ7LThv7cZ/LAy/uSttvs+eAiTT4ZiIbe+Pw/uf
S9f/6yX+fxBybWFD/s3iXRAl+KLs3uv5PSj6KP8LfG35b38u5ML5g+guEgAgpQEeYwH+94VcGH8w
V0mIfQR8Ab/U4ZHlgFNYrXXjD82iO2gx6DRNI/nrPxZyXfuDTqkpSZaxFnKaI/6phVzo/LJPK7ml
LQ4Hm22fAMRm6rrxBeBnaVM6aqakQTEoypWaffhRV15FQXXH2ZhYvbx6DKgIbarFSFym6WECoXbd
17U8J8lpEwUZp5KmcY7diKObOSOjJ1664ZxRsOnUH5w4QB1Msj5zJnPl6MhHK8egvuMsG2uHNrmT
BSo58XR1gLiEk2pcD6NO+piU4yHU6kvqqqzcdnFPMPmPGrUo04q/7otLfO3GTVrXr1XZo16fEsLQ
01PUJP0N/mmx8ZlVXFxRGyUIObe2Ib3PYoSulOXS1YbyNFbFfKRUwanDpslaxni9prpFLan2NyYS
/o0RR7FHRdLFHss0Sf/8UE819Iqyw/LtkNeX5EcOAdNl5kTvYxJNW3ssjDP8dXgrRbaAeIzmsu0G
mGtVjgIuc2u+8RejlO9FEjzM5dA/hBlzpU91Kko+6r48J9Ebw6pOQqE9023Mgop2Cx4MquxI8oN2
XcQ7VelgVqdTvCKVPrvMilNkx9iFORRn6t5QgnafFnm8wz/EIg3kIsmJ5x6dbmtD4EDqjAqf9uKE
85p+Xr2kNSOY9uImutO59EqxndvMaaji4JpxTXFlFliuoXXuY0wBO9LM2z0i5ZXSE1ipFclbEfmD
p1pJeqYCEbGHafAsCqSbwd41Ie7/JIhGkqQ5yGF88XHRTFekOodUhBL2g/lgkoZKXWIssxJ3jY2t
YuAcl9lNc9CC4ahJ850CPCHpzQ9/kNA+8okqoo+z1a4ijLcKBTAzw1vFa1xMgw3yMnPsdyWqYzpt
VXIXi2tR9cOZoDcFhj2i0guNjWX+VhnN8BgEpePRgS4xX1Gm73ucZ6mSeUGR7Jqx1C51OXZui9aM
mdfc2A0FMwI36enRslkVeevDccaOJEdUP0oZTeikjWYfOpT847RYF+VIeGdvia0T50gMHRg5ZI/N
l8CBkHe2H/mIFCdXdGS+RUNHp8PXAeYlP4vRH51ReEsBL1BRJAjWPgmUDXzY3cEEYwUhMAYbTTUM
iRtcPbJDfVaCY+grdNm78qTLcLjYtD6uUzPM6KM3xFmmXaccuipL19Buuw3PqGGVgj7jjNuSEDwV
uxC9gu4lnFIsS4n2ZFo9VpNw5czsgXIHp5hSZoFbSX3F/0kuMwtDj1on+1LW82okRjNtByKBB+0h
LG1irtnPU5UPOK2jel/J0bizM0T1KbLq7UD1m1qrkyztrwcnmF70Hp+Fksw9pQiqqdh08U5cTIG1
n6rkXUIjcgnzNg9BNrp9Vb0afh0cx+GUU40+YVSsR0N6pdEU3Bv087gGBxgp8RV+ufgFD+1hVsyR
gGyag4Zq33eR3JdNWd7rHXa/WC6S/9QoUE0EpykYVc9X2IgPOc0strZtZilXdpo/UalGxO3Pb0Y2
X+tOnr2KPH0343wnScm+FiM8ByIU7o0wLw5KgNIr9Ju9nua+66hagAope7bR0uqpS7flpgxNN5i6
kpKjjwODxmRSL1F5AX57Sqi4fyt6v3/6dEcH3w1tBzq91pkTk8qaQruFlNfKdYoTdBNBZEEK441j
ZGHJDAKvks2V2YSJF9XivZHyvjMyCs9GUhDY0R5mYyj2KS4gpULOTiW5FNPIxehCdR8j9Exs+wpD
GTEdCc7IMGZgDq7fzm9DdZEDKORP89jN1XShk3sAD0Tp8pbXgw0hLWnP1CI9x3zd7ia7P48X3+Ok
oGbJ6uKOFL6rOtAdz/HjSzvvdl07fUz+dEPtjdDAOd8lab/L6mSX1PabPkaRG/jtozaMO468N7Ej
rmn3zANiMgrILuXsmWh0Ot1hzeioo2soW1U56DsNYS2WCWADdWHYxFvXt6pcSoejLc7SAG9nq0Ya
qOVhx4nNDVrIUDCfDqxta43kD2h2j2puqJgDSRcH++hPCg2TCoPtYhCzrfDJh8oLLAUbzLzDvszQ
Q/0MUgipXogwZKiY2n1cNMwZ21wVDf1T8yKmO7vOOknBL7pOZlRraiUpaQ3JZs8HWm4IMTvgfKXm
WKe7VF8ogBrs6oDhW22DkclYQKmjMJTX7bxWcvFCyfIlkiYqb7wFiK8UsHTZj6YmEbmM2XerWRhs
OgcdmFqGybosGurFnN2C5UA1JKJ2wf3gfQyrU1+OCjZniyPS8BoOIxIITuTUoLpTycbiqGf6aeCo
0NNKdYFsz/sgnt85wmKhTt6kyDDbp80CS4nWlAkICTbGh1KRGzwKN8AkoLnYaFNaB9hi9KqlOMJs
VDBlnjdu0lIenStKiX7hRmMaeabiX+ghyDOaqlQXy/pB0a39iHvjkD7Zkf5mEgZ8PlNgLXhENnO1
qyXNU1w4pLhYxrCeR1a8qCqvehVWnYgZ4H1FDwtP835ECQrGkwzkLNQYwKa1bQ0n37dJh0ioaA7Q
HNgh9Qe/YXhButwOWeSl9i4VWXbQNJiXKIs0o35EABDRlKfCXPnKu6qHJ3+UZ8jok5uG8oqraQcg
jdle8LW6OCibs8GLa7q5zmgSMewrd3OZoDM1nPtonjZ1U9tumXWxV6QLBSZvd8lEQH0/Y2mf1cFa
aSimXLXwz+JYLg5tflNR5a5RgzQqtMvOSUGKDPoPKi3aCtgX8im73HGow8+WkRbpTEXipoZ8Hx3M
GnRIQ+Cb0FbU4UWoNuZqk+1T236kFR7vWhg3tVod6JNCvJWYR6ha0ZLNHweym0FMXPgV/ZXIDO/t
BXBThOp8U+W5q9fdY9Zg5yOVAIeyj55WMKYxpgAGnSvoiWNf4plokzs/HBNcfWSK2xgF06b+aEuE
jE0OmZE91ropIAbRA57MBmkD/nkLnMPabqdpq6AVwVCAmjtVeaw2k1KbGYvSRNtGfbWpDfnQxl17
GDp5JNs6Pkgb6bShyT3bqm2TDrgpg5C0iaZ4ViEiTHQ7NpWo38M4HDam+k5RAQHfhHa0TqR2wIyx
KkdZHIc5KI+sgNBu8vY5Xf5tZ+5+OFMDboGu1Jw9+WzIRggYlY8VzETdh58QIYrIcZ3n1Ccsilfo
zlBdjqWl7pSkfzX05NUKQ+2iyqpnOds76YznvT+8JT3qpTxRkSfnaD6H8bbmswPx+1oZxjXd0JgT
o3lrhyMp70LM63DRWKmQSf2+eIszDBKFYAKsm+qOiKP6gD6VrZ7coI412sdENyBpxDFJ3OODIeMb
/6xR4d41VnMJGPCDbq7N2X0twoKBK/0rUv1ICkhVV1f9C7P2623Plma0nAUWex4qaDRrm4CoPl0o
TdFaRwWWD71+3o36sTfiU7xgp+acwMrwnHaiCaYye3UCy/b6hfaUxx8dluaGuphCo5J4x13NBikV
i9ZDIGJyMuNEieVSsuEOB3vaYrV8IXag22DevcoT86Q4ysbEmzgyi0Y+UpOy1vCKxOK5mSD+D5Q2
WxhUYXAVOETpqXS49fbKIAa+BH6a9tDWqvl1aJPLSlX2amRegAac14MYZ9egbeA38s2W1Pyd2Xmd
IU+EvXEIaoKtjD8VO0l4nyA8Var5PAQRsLYjJdro2lHVEHhFqBE31FYuA7aVBWtLzsGq14HW4ITL
1AkWWDzf0Vo6h6fA/ft4zAhtKEp4JEOQYNzng7Li8mj7LwE/LxyaVczeXp976p4R/zCK4HpGt7nT
UrxzSGWnTsFA868KZ35Gb665Vf7S5RguqujW0mEAZUaNQw4am9KEvMxMfWaWvJoK9FyGklkcF9gb
+aaxV1sbYU8TEVH/nMeAtqj+0NrpkeKL2nk1Jhm7TNzs333XmNjTjBVSsF4vz/2hQEqNeBrHJAAU
HToJ/zLC5vEsHfJhOwGRgBa0qktmAg5m1yrrvBf74mBZKUdLVd0rqRm5hha/DraOL0tFU77svEcx
vaRiHNw8m2/0PjmKROndrFyMCZq2m2qMwIJMrbLmT6ZcBax4YgENpHUMCxOtSHdHgYmdV97saK/j
0R4s8Ay39dRelFED+NCkSBnHl8HIKhpb9vXYN1vqc8iTy4vcYo4CEFAM2Y1k3bSnzPfUGuEW88TF
MCG+rYu89no75yxhGhdweAnvDZGXdpKpTfZxSib2fJ8kzSmc2leJ7gyqjXVbUIA8BppzBwo4WbdB
V7mVXyheqXDjC/QN+dC28WFp6GM3bpZua1xdoGl0VmJAN9gwHV5MFu5oe3hAkDGT1sZCkmCdnsYL
eBfYMUdsLNS+6L7ipKyUwNwBbSVokB2MbOizCx3sD87GcDfUWJktC/EFRGbU4o7znmuBfj8IJz9k
c8zKc17PCjS+uhzWqT+GUBuXzWsdoi4VbFDn+ioSiKnMot7NwbANSwF80eI7b21xbHM/deU41Ctt
Mj4KVOhde0E9K0ahjgSFZQb8As4h0vZQeXZubPnndi4SlyrfebZgdPAJ7Sc1ynalKlqs1xwdJdKt
+g5QHpu8xEYrEeACUkflDM8Ddbh4KQoacLlji913VV8bHftRqtU0ynbYgJ98Cw2OiKzdOAPrFqbz
FuYT3gbVcWOFpTWvUbcYTkRxMlPWqhjfRBQ+DDanky5mrc0tEwKDikCcTvWrrFmA6CNQldT1Z21y
sk1I2YYzdH6qDYAWWR1qHpjARxBRq67iuJV2+7ikj2vbJlpStv6bmgDIPMseQH3DVaqh0THl49bf
wf/CIYRaQxf5hx/QBOHlbYx+YquWeVkCXT4J8SpmyvRRpKjqTaQuaUEnIsECK0vCI2iGP1uxXNa5
8kVgMoDvN+2cCd4eEkIm3qZ3C3RnooqcVVkBYVZm4WmGFp5j+vZiFLoxAzMsrOdct+p1oTfF7QCb
YYV8J/HwBGNMT4ulpL0Iy9TmLQgxXM/QHNSBoxC/muZMUjZ0oJe/0hGI2/l07DivsMR2qwha4JyC
TKbkT9/WuemZuLQEXWCn2nt/rs+BiS4ydP9DreWVyP6EQCPp76ydVXUSKQbYEiUFhNint3mScFRA
n8YJG/TRSKWizSgQtcbUrGbdvxjn8q2DpTP3g47hgvaMGTVnPIUV2jdA94uQBjQk6Wy35tBhbgUv
5fXqD7/hbFXw3+SgtRCuJD8QxodbDsXskOvpMMbZwe6VB6IQ23UEe8MSTLKNkx5KY7zvM//cSWOU
htrif1XkQ1df9YnGlklMiO7zkRGOV6Ob6B0zfT/ym1H4R8gS43wKVm3rn9lARPfzhFc26eMdY39T
4MRHFoxTdx5fx84ezstlfwr8/1iH9a7PcRqC+1xHkGrdxgrpEg0za2RCvnGrBZd9/8M0qUPkPeMt
mPuNRSbYBjEuG7vw2fIBUDQ2Fm36RBtEO0st+kM3jXITsnlCnhpuYxX4K46wXboyE23ez0q7DQdw
HK1soc4ZxqEt8cg3Aix9Vl2VtYoo37Aoa9mIZ+nlrf0hb5BnJPohNZTDLMVzwSXXPQ+ZZY3XKAaB
DXyoNyUOnX1gokQbC5p37NhL9ywY22ABcOQIWJCyCMgYMSvq1pxDw7NTMDkx9It4suZNMeYf9oyC
QBu9JG2S68DpPd34USnVAMWWQ4CpZqyJSUR3Lp69pPdvbVmT9uZHTzIMrzNcyBuzNKN9nIlFLibW
0Yy5s61Kfy0tQIk+e2OeA1Dl2MsbCP3+GYUkAEET4NCBQumKXwS1kM1joCG+Gp3Iq7X0BTwcypCy
3qsKx1CbqrTbhXiyitR5mQRjSUvvxWQYVBdnKjH8ylg4DxzB2Hxn+zZNQbh2kgWQUhVQABiPKCbd
REnPEgR4ll9pK7VX7oUWA+cTOmhISPpyOhuc8A3OUn+Rd+/d0LCpMuMbqHOkp+mQNPnUvWhAnZuS
eMoYbNd9FNzE5mWaJCnCaxXBL61EI984A8q2MBxeYFitqpYzhIzsu67hjusZ4GGoA8QZuOM8K18a
iF/C6G/svjG2lXOgLwbsjnl5nakUG41cecv7mpDf9Hp2bN2bSwy8iuNfZDP4XMViLdXmE7rFdgMV
6ykKrLfIZzmZU4UTSL9sxyhZDjNRDrRQOFE0l1R+OT2hYsE5VWK6UxZPvSmp1iBi7zp7nfGCpixH
cKoOHyZriMMhygyynYxNkvIoKupg1VG0LCVDLhaEbbmzsnyjMEJcW9I7bjP8yzkLLwuwvWaHf5tO
waPN6HGbbHpuK/nAuOWBZNa8LvFA0ZOl+DaJQ+4HdJ+c5rFjU4dvN0O0lEFCyF/GnMFY0EmLVe0J
asnA3DaiGWM3J/37JIO7MgcPOic7LbzmBIpADksZsiXXyvVsLdlX47tJL7GsUjJXWXAXu2XZ0jiN
2ADZE3jowTRQOIJYZM3sXpp+y/EBWbXWcdqboWmI2ngsgvwh93E6lmwobfgaqPTkE1Aa3NwqmVx9
Pz3VlXLh2NVloVWumnUopu0Ljjjlii080U0tbqQABV+vsg0rm0NTOB9S4Thut6LzrKwDRB11bJ/n
TYwm0J1CGbjxkJ51EGK8QTN+DHGYrhR18owp4LhvVxAwVONHlNyir4jWwmHDMCIuKjWOKOhTweKw
DwmC4fDn/8TISLl6r7mJTh06it7Rn02rSkve/LohxE9/AEaDHblnCzdS/UE9yD5sCMG3RAwYjfkR
+2bXw6jLSiI4kCn4WOwQP4czB2AntlYtOSY6NsCsGo5OZGEwZ653s1x7tCZ507YIkln4APTw/RWd
gxDIfgARmG4Hs8fVLHN2D9bRKOSPpNVGXMhoXju/PFas50AQ2tvIGm78iYJPhobchfqj6kDV6D5n
XkX8BfblD7g0J6qR3EPP3rZoK9Yt9hK5Pf4Ya4sStO24QQx/h6yK10rl9vzOSFzyYJzEqFy5pJm0
jXMK+/gmUnILJvOQro3kBLbjyiEvmL4SrlA0+sQYMBgxqiMwzzNyJB3UciXkND+PoebSsKazDnPN
3kT0MtaiVlSMNtSMW2TYdo4jAFARAjNbUQl6QOGGPKqtacV76WShc8SvxibG2rWmc0Xe3ELQQTBZ
C+WeBG++d2az2eJllWiR8dEBj4MpVs457MqZLXw2Yx+xmvs5xsehlG9R7ECfHNmJNPStSlvqpOpE
N2Ye3sylOODUvYktnttgKD0unq3V6+9d0W2J5vBdDPj8iThGa226UApO/nrdv0lH89qGPemk1S+h
fFCgvywHzxfTzICDFw8AU1nDmv5lSKCPKFqBcpGdK0bcEQEo5cD30h5WWqnAnuSss9Lz6KpLsN4H
TrS1E+TXSTuuh2iGnZ8QeDLkT3HJ3Vqh+rGUDnQKpqv4KjAobeq0EdaKzXnUN7Zl7byoWTyv+za5
RtviVkby1LB3ymO6GIbMIEmyQ6aNYnm6ZMrJW/ttzIryNA283sCPf/hzkK44sjGjj+9FMVK5LNsX
P6XBp/PU/UDFlaB3G7PhoTVjEoCA0YlsaW8N/1plF7OaWkZqS2VkZeNl7qP+I7OXuQBd88oxjTOQ
20S2WCyEBsrnxuSfBVN0O4jwkBTRc4VVK+lw4rAMc+qoMuZpnKGOA3q5slNyQYLcLS5TB9tMGDKr
sqF0ezila/LuX9Eh7HS0GWvcK7hpqSaizKO8PelIQgAb4NSFExjQCVKTpNhM81FRedHsla/N1D+x
GZdgs9KzuX5eIAfr0UqO5oC2NMIEtG5brXStsT4Kkh6MWb6pdJSpAvro+kb/gGW93RgKtqQh0okk
tK4In+vXWgPrq56NrdnjVA/9bHLtubghXuMlCINLW5pYSSbWSRETp1BbwXkkENDnd4inmNaN7AO8
HLNGyT9FNclHlp4bAS+jI8NqNfXDblL699ZZPoqBBVWNUbm38Utrnni1C05KpAihEpOqbrijkvlA
K/z08/uRWehy9kAMQs+gyt/SjNBKpwFF1ljybhxZo5AhpBTFN3HIqB4btkVNchU7H3UQvSeTIV3U
vidZRa9TmRyUzrqBW/RUZJ3tsd+CNp53e/YW3VKQsIloXzWAB/jSRpe8MyaLkKfsoPSuguWQrLwU
cXDZMXzWUYTK0lfSCycuKP/oRcf2SrsAe3XZxJaLWZ5gkRQTEqOQCWx5WXRC8UiWT2qpPE7ErEM4
7bFrmuztUuiCHZ6VFkfwelbqg0iLY1gFzkqWy7i2kfKqoXKO2fhMnZ2nyGG2nug1gNyIDqMlL4bU
wNWeQrridcApKdywV1h8HCg/OYs/bLZjFavUnoybuVIKb+GpjCnvXYzq81BAS8Jnu/DZGA2iGvc0
C1w+nqdqoI1V2z10GA5wQxkiq+beQgXRtiawbhk42ULBZtO6hRRybBu+pKJt7QUn96KOUbJSLfh9
fspzHpitqMzchA0iqJgZq6xYjHLhHzo1QPTE32EMp7N85dDMYT5BLY1hhz2USeWKv4hM5FzAcFcx
tvafzp0c2Fk63PYKoVjL50rXWlv1Vt65VpPdOLRQzdAHcGhctWFf4ytJsE01zY4GvbKZ1RwQHpVz
KlAYfR1BAZMW2DAob0XK9wJmYqMMKGP9iY/eadLtLEaM6OijEcsYgAZTzjthkeydJ/AD1B1k+FDN
s1dwOlvXAyBz30mvys5Gzn0qcmb5wA+g8o5Xemi+gae9idrqZGvQTyuAU5QZsP00yuyBzfUixO5r
3eKITIzGiykhCRSR+AGmSFnPgfISY0LCJsOo7du9BViFzQYU6sDW70117FaGGST4fksYmU0XU9fp
f6CEX6v0HTa5PT0ASHSVaK9W9NBYJTlNxXIbD9EVKPOjbhEKViN8y3V1VyvxrdXTPBUlLDblB5WK
3dzHlwOHljZKaneWFS4cN5v8U+Owx9bQzo/sbl0jutR6SvKZHh7n3jmPaufM6v3LubSPoBNA1I1Q
H8ghibSnEudSFCpndZJrRLpJr8709xTPwapUW3xUTykYzHCCusAe9QnURg0G5d6u2NXN1H7UBieD
NvEVw83aWPm1DXJsi7tvJ2qYrBzyeMecmXOt5MCYRvO2TWxq76tWCfFSZv0Io0teULp6relLuboR
38xk2a4LHM1uN1vPAgZwW14KrZ45L9APVVomIxF21UETEvU6aiwddl6v3g+c77GZlpfY+AsYo+aL
LPtd7igTDzQ9jYNmHkKVcodujXyd7NRirbNdAeVSCO0ksle0GGzkGKZ8B+z2rflADhUA+BCqhMUn
M7TNtKsbjj2ggtbm4i3T7fiGvvVjHUxQi5GU7MwmukZHcKYoxVmTZUyUzRTQBMrWYceqv8y5qtkz
+UbmbYl2oQhhlrTG2LuBA0AbtT2lA86OTfU6OmxWcBa1ruX4XuYvPhO8vVD/wc+P0qdRaU6ArO9U
QrE9hwjTFc0QjJRiUzXTsI6MXSqZ8apQQiyvxbAiCf7SCLq90i/tzXC8joPyUM4UzcjlAqOiIhUN
F7k/jve8wi7os+ckyfilmTtm1gGbMaWFVQ/FCi3uuAeI/RDHVPClUnOgD/jbSfTEWEE2jAo+0lJA
RZwfdAeHiF5hYZx0q3SHjr06Es3NBAJqz1kcfwnhExlxdxZOI1l0F5Mj+Rxzmy9AqbZ6lqQc8dPa
y3rSlJbtrk/nCusBaApkTHlc55uMussqKefdZDEZStjz5qA0VHYRC0esIJhiUPCM9xGYfNTJETM2
wOj/L4q6/3VRp5r2t6p5L4vql7Zo/uXf/rV+eX1v/uUuj96K5rPs/s8/4af8zjD/kLbUhIkM2REq
Qvp/l98Z4g/dQRiLxIJ/Qf1TLP9/5XeI5VUke9ry31hCOOI/w0817Q9TCpMMY3KZDcM2nH9Gfif+
mt0LFErYqnQkql/ySIWuL+m6n+KoIzWte3MmJGk6yE25ybb9wdnScASR0K0+yRNPP7X5nzX74q9R
yD+vpUtDVVEVagJc2l+vhYK7CDCV6G7tjq59QKYXIQHWr4bzYguzaG1tk7fRXvLCVvpZvbXcb66/
CAn/0zLwy/X/tBR8utfEtkU8+FwfIvO636ORCl3yBTfmZnxn8fwuFll+c7kvscikZYZKo3O5xksu
guhc9zhqur3XELuwRuHw37/iFyUlegp9tmcBqPK884Id6jwvoQa9IlrCK7f+err+5on+9o3q+DwY
yNJ0vj5RORlpp0kyBadteWbchnt7G+2YpVzbZVqaLocN8NUdynzvm3ep/fZdfrryl4dLpKtfjiNX
Ljw8r4DHTQ6TwZY+o9gpXuOql/2H/1gexjtcrcodjTw3c/+Bl/xFvPrn94Nm9T+ewJdHHtW1Oegm
v6N2J0+t3kFWrQLPdgmD2gfhK05iXvR/7UvScd6oLPB0c5eh92kkO53sgirDcd14I+cILJ9P/WW1
jd1oC1Rn5Rz8I+ZAMEedv223zU8z1V/MOJ8/5N8+fFNI07LMRSKsfrnpbNB8rRKkKKT77Fg+hluM
2pvMI+nuGD+iXkRbuV7irVzrfjxXgXAlm3j7zdBjBvzlY/78G748Ath3UiUogdxST2zmPQHJu/Gq
cTGQrZdH7uy6b+5aMFH/7RWXX/Tpofdyzkj2W+76rN2QW7OSZ7gBXc4vD/qKnaAr78qt/c0s8tvb
NHBhLXO0pcvlR326KKEzUaMXOdBDvdiGVg/nbF598yh/N1GZn67xZQ0w2g7hXcs1lnmRk4lbXQUe
Otj14HYnbfftq/vdt/v5esus8umezLZSNBKfluvlexSDLoEOa/1G2xSbdFtvvrm7332hn6/2ZdWZ
wzjoTT+lwXJg1j8rN9XaP6VHcvZunQP5DS5khddvrvnNE9UX89qnO9TMoDICWLsMTsSI68jL1vHD
Mg+bm3JbHcX+76/3zSDRv0yGRdwPdc584Ios3SeArvBmnf/3LvHlk++EArp6eYoqYBBbo66tV9/c
xbKp+eUDs0zIlSqGBEPYy5v89NQSBZFxU6RkFtbiOcfaO2Rym/fx1jDkPkqCtWGkZ/CCz8zurG8c
N0JjBNkYurM4/ZN3y/aEHZnGtG6aWJq+jFAkBx27dIhtah3tqPs8E+F5+/eX+HXn9eUaX8alMLTE
EvAu+Qp6t7oQR0A7K2urb9AlXXxzrV+mrr9eS34Zj4qe23iMelLckPfNaDX7nX9WPCJX3ySsiyBA
yYuX373PX76C5aoIDpa9pTCl8+WqFBElpQDozMsdEsfr0v7kQMcCJdbTPn22vrngL+NnuZ6hW3hZ
LIlDYPnnn8ZP2tEeB+VuuDV017QDttN8MxuL5Sf/ZQv55yUYG1hpoJ6oX6ZKteTsNUInd9UD8cTb
dhftOQKvou/Xt18myS9X+jIEkyQfqoLUBrd1xaPmoWY61Z5xgF20Tb9dZcQy2L7ely4c3pXNgQB8
7V8fnZWSAlck9s8lYHlV04ex4Uh8L11g61vnXCEn6qzaZDfNq/HNa/vtQ9X51qTkhGTr9peLU3z1
0zEPTMbJ4NUnsaM6dOj22c23S/jy0H65zU9X+jJRjpLJR2kIO4/3mFPc4Ko9Rd4yJCl/HujCRivq
zGvfU3bz8N3Q+d3X8Pkuv8ygvanqI7UG0xWX8ybaiZ3PdeWW8EAOA4rrf3e95V7+7l6X3/Ppa7A1
YNFEYS/3Op5hK4o82PHujF1yXW+/W9N/O34+Pdgvn14FH9fPU25O3wY79OPesGEn9u1lxPJ9/XJT
UuKkthguhvXlIbYa4CXIGTDY99GO9PXiwFv02iM9nxVQ+1XqJe6AOkZffXeHvx+lOhv+5aD887T+
+XmaVWJicOXS2rbdk2PAhhMJ7j9wk799lp8u9OXFqcY0NEWGByPdL2e4dkeV3fuvPksyx3XHXMa9
/WUuI+lFNbHucx28Px5a3+E68QDtrVuveCO43UT8wbGJivLmnz+KM7vpn679ZXZT5rLxe+B9bJAI
FrbW1XrcRVtjq7lEwn9/vd+tDLotDA5qmCAt7cutEtlgQo5NTLcWPyL0gNXDNwvsL5vM5X4oydiC
Sg6b9S/jMnOc0BoGQpSWcWnskitAn9G5um89clCPKNZO8hS9/v1FfzdODPZK3M5yAHW+fHMIOc3a
saNlnBibZvvzm1O/3a5/d5kvu7Kw6mnUWFwm5jLLpy3/seG4PKKvn/bn2/ly0vFNFXd9QiCbegCf
nPBZRz+PIJeNvYL8/t38+LsxYRBMpeumoxEZ+eV6krj2xSC/PL7iwlll3j7cEKPiVrfLGoA75psL
atzMl1tkwFP2gp3BsXnhZ3x5lOhIB0dpgo5wIcUPLqwA12CSknyyFXNGesyUN+NHPafIdWY7TAjz
rbr8eZy05MEnFv4UGDXenZrx1x5j2yTr6v+Qdia7jWvblv2hJMC9WXcliqplybXdIRy2g3Vd8+tz
8LxGnvS9iAAyew9495ghidxcxZxjYue383NUddFjmzZz4bbhVGPcl2RQIFTISQTHe5JUmND1RU9R
Q0/bspKxiDFOKuc9tuMW60Is9W2M+vfeaoILp1+wQ0KHw7WeCMXWhUbg9phk4xrMPxt3s1ZNqhJF
u7ei+Bmhx9HE1Lh3YjhyIatCsv4651vtSRWPI7MlRtjBf2ZAT5VB3L/o/lQ8ZpmKPSQep/ZkTXyu
tcOW+Dx2834MUPZhpkQ/MnJO/FYIs/sU4HuJ8OnTHYvES6XbtTfOaJTt3iIHGi/QeqztxgGsKY19
kosOoJSCwm02jzgQJLkKSbXSgpoRQWBMQBHEuHFi7G0jST87gN8WUiiz+h2ynqzA+VUO7FhSuzgO
pflthonzUYVzaLnC76se3ggZn8Spkley8YMatvGsLjEZaeZnu5xS6pBMabzNyjrbjtmUrqG4dS9G
72tgoAAbWlkK3Wru5C43NOwzjbCJCgnL2LA2Tc1OciFQITSHp+vv0SPOx0zo03YMjD4mqDsgHGtS
9W2n5LhnpzHFUD/E1hamrv2KJHyW4OVtGNRgRja5qtSXMEJcZPrViShZYB+tv88GSyd3KjCPQY7+
AOUxs4UM+0FnwOHP43h+5J7j3uiwFYVg+5/aIWMlj2VFTY0U0qVTA/4kjAehWdLPFWJKRVuN0WSd
8iCIX4qKsDE83R1rizKvyHK067k8kExYzPvYFN1OD1DuZCA/sGYQuhAlYXzRYaWzkwmUwLXC1N+E
I/Fm6GUthGVmuEP6F3i4N2vSZY3yoBIDgme5Il2PvdAuAW+CBc7CoMZx0oFQDxhlt1iZc5+4+5Gv
fT3582Bj1Ra3VIXrpvCWy1A76RIWaqGjjYcQKutpp+cpUgjiE1HnVYXqxWl7nBYvFQyWFgt3Fqf3
+PpOjVL9nuPAwlxrqXTG1aVmXbQG1Hx1+B7Qf8hNkVibCUl1iirLCPL9iPbftECFlPpDPhP73c0R
fhyyZCGMnPvUOfda+jaMnYfgIj9IkohWSTW99oKwHgS1BVjFtrCMjRhtZJGkM+D3XCPc2M9qipar
/IVL5cFOwNTjUEJTVB5VrSiw/ZCb4FvAl/rA8FoJdjDSTpnDWtTM3bQn9qhBACkylyeFPbzqj9xY
GWTJqv8meo0kdu1Vx1aNJhNpYPcliQdad2N6zoEMx3F2jgussqNKz57hbz7lnXoeqvT3olphSorK
P5ZHTIlf6Hvecn3E7zd8aFN2yqsWymT+MaAP6+e63hR9f7AATUgdQY3AB4nAxRhRzaATvlMIzNmH
8wjPxuRpH1AtL/4P8aHFEDklpqahro6JhO435YgHQP3j2FzXTkfOsdyno9iN2fjbVPNflqLuRYAJ
0s9YE0LBu0ld+8hTJNaRknoj8RasVvODEQ13zWjdARg9DFa7gfEKcKiB1Z8oNEdkxQ0EzUYmgPfJ
fLZb3smLPSIuT60hXGJPN2mAe13XnGNKBi4EPntif4q6CiTXOjOI5Uyc4gR4KGOR3vqw6wknRcFI
6MxkBhHbyRwL7qiGF2MxmAYLly32Z1XlK1oCESIZiTNCI+2OTLSCX4d1vy6np4oY1lOHKXutNLnc
5oEOEFLpzkS5UTJzPa+KSn07VyqheyjIenv2FBUXZqiSSGp3QGnrA9vY+2rqoP43U3kQTvtq2GB4
pXo3VpPYRKmSuplaoNdToftFHJLrsoKhlBb+VS5KGTzVb5N09l0CX8BPe7fEMbNh8zRfNYERsFac
pzhqqgt3FiKd3PC3DUJ6tE/3yLKBxc3yu2jGETdIFAPbLL9Nge4QYFm5GsiTLBV/S2pQvxlUvEEY
5DtfO3bo1tRCvvZ1nLhGoTSHYbKwKgJRCwTQzHqfsoFyNaTFvuhVfI3NqxWDJkBWjFVQceVynKRj
5inKEkJUjVhJNfVp9MMtx/2w4qzCSZChKgtBO+CznQWMUafCpZLt0LmRzqSmYAXHj1GMJeoLtd/I
jj2EgSYQVMzJJ89pVRCnRsQUiZr8HmI6zo35YPUo3NsU7cLUoLHz+bdGZJqUPV53LJT7RP2og+HN
l9Tuam6ygRfmPZYCtBd41GrSwZRaOUQ5wbCT9UVE81smECsb1UYrmudssPd5XHlzrmNtTMVtSCqv
TNuzv5i7A/b9tnoVVoveH0Zr3Dk8e3k9Xv0i3+czKYTsz1sFi6cPkKZs9FcksvsOyaElle+RlMNa
tOMenVb1kjmh4+KouxC4oeF5Hsmaz1sgF319yAAAFouQvEF0yEelZQ1X2kLGagJswibnJokH4HzV
uSS6QlvbKEHqpnzCtHxvJj03WY4jpRKAXwtc5yJAqG+a8TYZssHVuaNboWJGCTjviRCXvXY1Ov0Q
J/Zj3Ps9buAvk/gfK8if2bM8+hIhUarR/2fjd2z4n+pcHxFBPyqs5s92yvPSyh64eBg8jDEqM1x2
gDE+IstCaBi4nPbPBE0sHvl2WxT8zhXaqsfCQVoEZzlfTCFtmhNbFPMkVG2DWLpvXdNuSCnxGw9j
zGayQD1JXoZ+UZyQCK3USjSrJtHrI0BGfcX64dADN2REiva7rfDdmQXxAz2M/ZRNm20/zX33Ak/1
1bZID9OgMYZxTaE2PfdauA1qCLixxgi3D4DuReNHjYTWRNuP9ggPzyC6iw+SqDKwWgTlSUAuCipI
SJYMdgLyKQiwaJ1p2XdYfjHG98gwY89VQfnGDeQ34YFQDnd5v4kZUEnEG7uyttjOL0pAWdoiMHfI
ddBqXrTku6yATbVuN9jbsvOPpDccc+vTyXhbGBSjsptfAz074v3vV0ELZWVxH1aR+cohsWtrvDLQ
Zi5E5w28EkknGOC7bah/x8tsI4zU+X7W2JXWnYh3URl70rIecIej+8DKs+afvwuXvNJ8cokf3FRZ
4GV95pa6TvZc+N419T7szF2kjshBQ/KmLI2hWEFQq4y8BDXselCMSyLD51KMzyAQ30mlIKV9svHx
xkvwkHEsWHnvktx4Ah97CGH3B4Y8aVF6subii+TZ12gQN9Ep76DDIH5qcbWKeh+NB8GwhuOjwg4x
B5S7IsMDnZPOqNY7E5KzIZJ7Q+tOamBt4S8/WvF0ZxoZFsl03oLMeqw0mOEyMMZNVcPlVat9ZMGu
GrUOidxEBKSEXscC7V7G01Gp/WNkVnQMPqq1uMJQkbm6j0VexWoY57xs22Ptv86yfhE+1hOVMNku
9VobYnpfPCNroJhEpnPqcweTXhIPOyKkSKWm9tL5H02AmTFm0IYsaWGEi6/1qnnWAwFyRu8ZFXUR
B+wsjmpJvJGjOR7ZftvODmgZ/C0R9+HCg75Gfcrt2X+U3CJeo+v02ojkDxY2RHJrqhx9OFkw91SK
pF/qz5DNeXg08UIA5scU+9+KM+/VhvqH7JJ12cxvkV89w+XbNvbs4qJICa6Ape44OWHj+exGuSQq
ImFwpjVPhFl8m9rkxTEqsFA1wlXrzCdLG4ke19pzUaSPdSvc3AY+A18Lx6wy7KOs/iL9YZtM6m6I
oZSgEOUb8P2LoQjEsEsCRHiwUvsM3B3PaQ57K9J6RFLZW9M0GGXDJedaSOxZIInSFgNbHXJgODar
7lTsGtDESmqdwFOrp17VHuJYdbMhIykdM+Mcab8qcJxrjiI3SrQBKbv2YA55g5M9fptK/cCUfCcw
HCGqL29BNW+VjJPeSm+msH7HvuNRx4/kiPZYCZ3J90SFIaPOzXPm0KepNp7/mlRbYMPaJU+J1ynL
KdrIWN+ZrQQHUt+cytkKPS15QTXFueF0DWFohEFDhgqeI9WK7ygnTLezut+Y0b/TNHzAWb5Vi3TH
N3sfFlJcEj2GGDFsptjcZKWyUUa8dpSbODfq7m6aUR535C2FtnOnC+TlWjlsc78wdibdHNHYw0Wr
q9qNQvVOI79+lSrNTpP2W+hU1H0EGa+mgdJBVUNXUaZtC53Cba3qRMyvPNmxwJduUMdMyp2RDd9G
q5K2OkIEsQLEkNFRKUv/BbqzfcKypWyLEnduouwQmn6WWtPvDAHHwZnR+42gele8BohASxTY6uG8
s6SNJb7XX4pU2c+1hmTf9OEeQb+CDfzeTyTB85IkE6rqbqXS3GDV5jyXj5Qk932nfuuR/NZqCPdz
pp0h7h/CLHzS1NpxNbXT94Gh1fdFnO6ZvxPD25F1X1PgZkWAfWLq9kVT7MxpAq5Q3ku72iphdUrN
dDcEM0K4kXZ0LqyNpnQcsWAimjF71RQl2oGh1r45Z+5IY2CS0fv7SccH3SeQTXQtrVyUt1ulz/fk
KmHArj1Rd69+Rda6Rj49ERTbhlDKTRRz0oSIxCeStKIC0PGYaZewaB9l1LzIWjw0s3ytHd71rea/
xlOw1ehAoXEW2JvU6cy/vdzMBPzGCscLwwwqTxiGdeTchinjq7XwgZD65EM1b7591X4f6uZXQ6zI
KqRjP2chk0gQ40gHjPi7m33CO4riDewxTmFIghWycp2YZdkQX28cJkICQjGguTZ2E10O72jrJmt1
bZHw7dvpZqhDzzZh/kyPVZWfTetJL6G74PTJ7Y95wtrVcBQyqrlGcbtDYb3WVaKpjXxNPU+nKQ9z
M90bFvVRbywJYwQDhybxr9Mt0LW7NPulwnlctQ2+RvXB6G7zfCgKY5vzl8zZs8CfE97rctvwo02u
0lFzpI9m+dbxobQ9wJpDrtdrwGxray7XmcyJZIgz1+ieWlzeHRhi5gxFfR0rhul+g7I1/OpFKXAH
PfVFtsJJuW/Gh7gf3a5/tQvWlib1UwU5Z3gCSLovoEQ78eQlfrdV4CqGwxXWMk6yG6m1q6x8s6h2
c+cVSdgq5hqdfp2yeD2Ze/6vZCZvKfmFmWSjdZyYwIgnCGkEMG9C/Go1r7E8hv4SpTfREnlkj0cb
CT02bv1WE82RzM6TRFWalYI61Z68mSS8nrDlkvwaDN9ImC36HKICuMRad2gxi3I3dANeyZvqkLLe
Js3FXoj+2bfJIceXtCKkeN1CRO6bbm1NbE17NKn1nTE8DuG14OeLxzcSBfMsfCzxImHu2KfRxMTs
0pBF0pc0zJ2FpnrYgIJ5qqvPgtxWjAShbQUvTdttsZuhum82cjgNFUpm5SwVIqew8DqeLTHKEjvm
X7T2PVf2gwOzwr+L7HdaU/TYq3IKr6PV0XnU4d6HF4SAe7jhGc8JE/Ct5wlB4arJ5uZFFdmjmofM
AuG63i2jCjFG9zTQ7XpqHaRp/nDntwlVwLBSYkIDCF2887n5c3FVNcu/gqAjDcFuz6XQ9w58z2BY
oqQZlHCnKvCYOo0I4vkeZ2w4fU/844am2fYjAVP89CBAtjmmfbv+sLMPB6JWa9sbiaBAIYqHIgu3
sArdM746inrtxks2Omca5pcE9W0YoKNIxKNPKgBYMnewD37LCaQzuqIAqSzrOeq5EUAAPJHw+YKN
f6WqYk1IWQUbY5LZZfZDMnDqU0xsguOoz7E63YbZ/N1Lf4ma3ZAjxJJMhoNbaeICmdRLNbEu1J7c
6Cp8yZsJZyPqFUL7qq+ikBdNPwX5RCwib6JwQBSd+3g+m5DxazVknL8I+bNpW4QpMMJd7HTHxsgP
zZT+mmMHAEIa/gLat25n5kVkBKiv0pRbnLyPBtM2IzxUubG1W9KNoBgSTOMyAU7Wif8+ttXvFl5+
M+L8Ca0Tp+9aE1F3cnJzw3LFLWmYRvJDnMY/tFAwiCToGU5gWEjyTTknnASB11flZzIn27F49WP9
wbcGLI6MaLLst2SsVBOWO9r8M3UmeOinxUMgcE8ENT+XEl0trIqTGB4QzBKSCmI+JxjAyR9qpX2x
U/SVwP7gq4Luz/ALNAsoNMixfPJlJil8iLh5NxSqGsLZfild8dVyKnbNcBkThopmGr/xq30bIENY
LlJkNNcgCT4xwiL7GEHK2KjdLTFga1CDfdvBeibqJWAQ9EvGX7pUPIC4T0meVQRLMakJW5MWk7pc
8Gd4A9egh15F91vLIkGXH141w391wAExSnyiC15psbjmpu0OUAw65cwc+Tez1Lte3A3jV68rpzBp
njRGChYmbzk8V3l1HkrrK6y/pvG5A3m2qqfoNtYCcAaHpgx/hwnjV6eXRHhKUFvp4+jcm/n0ZmrQ
gZPOuOuE9SayT20qHxHWE2sBjHqljGKBjpA0UbzYwBvXU2fetzPoF8f5cuxrYsvvAIwttjPsHIIp
t5U+l0y/YBUwBZZywpRaP+RqddFwYYMN3Botf9JR9K+4La88QEcmZms9/S2SGOt7Xj7FHZ1sV6SX
lP9iauLHuckfHMW/V7rp3mIWpVJGkyzCaMBi+Gc5wYPkRsHKf8VaxJvaVw4Dkv8igdzRI7OtykND
dpBM+m9p03FFNiE+07pmasrk1LosgZxRl7hdSfEAHySai9e5gBFCSUbfQtI8kbF3VVq7xgTo3iJZ
Q0v9m2qMvyCVMKOc/buc8ysAwd3P21AgMjHVTdTMlzFQ7qI5fHSc8TsLeWsGErNdW7uK6Twi6bsv
w/oz9RczzkDpWhEQs3x583Mu7Z2yoKFL0e8q4gygdPJft9HvsjMOecTbS+EkISWMeFZdl1+xb9zP
evIojGuT/WaTi4t6p5YchUNA11GGAJam2AsKhsm6/YwuB9KLzJ9475MNjGiT7BmlXe5rDLcwFh3G
5jNeB+o5MhbDBPZV0ILziJ99X12H9BPQhN8muJbj5HzbXe2RVXUnjWybdeqGumQ7cZQtSJsyxJRQ
ipdQiq3GPyMdqU/wteiUZ/BmVjUUcZBe27jLNjIJvwtFh+bgT4y7GewisRQlc0pJS9Fj4ArC5oMI
wl9mI98ZDm5B7AAozkYPLdqhTYfFPswLckgJoWiEl4bR5FlGTeEaXtu4aMBtTjCwDPilEL8tJ/Qa
VcKEGalRi8CzB9OzHPtAitZdgUW2Bb1mx7FXE4dYzngMnZmYKeNW1c5mzkKVvHtG/oq5k7r+BAF0
WsVmsktrJzzbSn+Fj7HXQshZgPaIIHxTJuxrlTEooOtC2OsVL1BTHFMAXOS63vppPJSZukzDxzdF
j+nZ+VnU1nwI8vkkDO3IdS9FtWTd2MpTGiTYiiaqVxZ74/gMrTN5EJFMDqBiL6IJeOuBkZB57BGB
fVHi6sALZme39gEXocsS/lYs/23VUgASgv6ZFOKeFLv2lvQEy+HY1k6mkWxxaHplp3mqYniDqnuU
OJ5KpHE0Bx6ponf4yD5ntTXWJOqMXDJrcGEBWMTFIht4Y7K4syuGDIocIpL04jczK5hn6Oqtb0px
VDIl81I8OUs2LmM9MxuPUEJHgFbEgIGq+ZWGWnMatf4dTH3qAQN4KyH/ccAzaajTJvPGLmeoCBd+
ZxTtyJyY3WSZRMFmHKgGaH6uil2hE9an0AtkMmx1P5j2fg+cpp1M5aga82c165gmA3PEbFuRUDoB
9/FnmZM7Sjhh3RuABptJu2Nl5t8pzOx2vAmb22CbN5tF1t7XZL+XjBX3tRGhCZ4xnDptbdImUpLK
otsLac57uDMY24Icez2Kwq8Mi6lrGv5doNHFKhPmLnz0zERot6Uuq7tqnr6Gkj2mMYzP6mQvEzoD
GqOWDpvEBHQ5RX1/6frmyVqaphRs7mqswuFM8lvgCR3ig81rEWTleAhY13JagBHONKKz8tTQt5qt
gHiKmXInFjwEKwr2MONgNSltTc8YZNSRWr3MODUjZn0z5xcbGtYRZGl5lKUdrmcm9xvmxuBPGry4
BaOEteE70QOLRPNc1Er4NaV1dAUZR32YN1SjoY2CUsjwV23bchOoRG+JwhyQ02c3GTDSyoZop2XJ
F/XiUSMd/BQk+lM/5fdV3J2FkQwPIP3BMMWQgNOkH7+7Ppw+QeWb22a2eUYyEqsrLZXrYehRN+Jr
9BisWK46jySZxtgPPZx05zyaywv2/Qof3UgYH/+U7WwRia5mGaNyGwby1RwHDUSgzwsco4NzsX3F
fmkilZekL8se5Rg5fY+Ex3Ifzgs+ISzQE4c8PG3sqBtnWr5MKskHuMPyRh6j+SHFXO9JFreYDyMb
ZFPxFmtOdSCxsrmzndbZVpGEpwiljHN7yCPP0AGtE6dyGX3tV4jsA3Bpbq9ovHKgwhrbQDZsWtp2
1GLs0pgkDVcy1xZ4qUltjCmMTOrQtCEosTqWOiMf6Ye8DUu/oeFq7osh9g+WcLRTSfLhsrItjlBz
cvTftn1uO/oeG/zRRcmZCWRdiQewwSZ/Dlgj/kr1qt7AyP/s656+yjEb2gvcqVUUvM5xBWQvhKrZ
MuRxMRdzsM/Zl9Wq5qvtOPZx0tT0Xo8YOOIvno4Td7pXMqZ8KQ2n3qlj8hJZyApcnh+fAX6R2wen
6V5qkeKb78YMeCzbWmNjcEuwMfHHax35ztZ0ZmWtabO49kmYAqmsm4fal3Jvz3G6C+emJoYUsVC6
Ji56fAV9kLypdngukp66mjzuYjVi86MBaSV7Qs3fGS1OulJwNCZp9z4FaCIEd/umn3SKzLG8hl2o
nnE2ETigHjOd97qakAY29PScClClVPg3szVOSus/xOPwyv0OumaApxVCfzJYYCRhuJM9TXtcMbdJ
W3b7Jc86mBTnKVXxzOsBww4QbCW+5MlOXJF31w6YWjjXxHtnWBAmKt2O8i6mieGvHAohX8QoDjYg
DLdOePH0cUYgsmjoM1X/jSiW57qCJhnYxZNZqKx94+AYWdGxtgeyA6Nol/TyZfZx9+rVroqLQ83E
RSgKpEIfnVbRGKs4CTju7L5+GVrlYC+sHluIU98JBnQS4pFWD3vR0RdnLdl7Qr0bKnQAgYaowQaP
s44rtXOz0SIVyOADcNC9tYqmHon5GrYWydAnRYQvjIU3FI+rznLIqgSOespwmd7Ih8thCNCO5UvA
WF5CMSUqtL0E7H63oN5qZRWovFK6IKkgDLUwGxbXbjBbr1Xa5Fswht0BKmW7IuzdI8WeHo9sb9GN
J1AVUJaDd4VhZhqP64Y9ukDRNaAF79VzGNxr4XRUxWPEAQZS9B0s+MsccTCWrfFUF/PNcfpzW7XH
koJQKW9RRDasbrxa6kjuGwt/sD96+CoU25uS2hv4mQ85HVzuqKfBtLyyTZjGYPIRpK0OJ42mrWFB
bU/DzmdNi2RCee4gaLHjcuM5heNLnIxj382ZvHMqCgitk5ObMHVv1c9ST+JVFz0UvZ6743J6YNPb
KbJ27dLaJPFvYCu8FBV9gykXd3Pjht287UogLVJ1m4LRfuhv7fK5qgO3UQCGU1ZPlNRCh85T27sI
AFiI+gMqyR7TbrgjIEDCq7GbjaqRCFf0zveI31cQW+GmIj5adbaJJBQ4AVEhY+efVylR4X3vzVVc
rh01iolYtl8M67UTADDABO4Jgn8FJPWBgiBYFz6vveSri18tBtokl84IWGJ7eqYnRcm5WvKtqWrh
TLXoFSzdjXvFEyB4DLzmqvOKLo+G+TJr2QG65aqysc0T9pY30bCpgIWvpP0cQZnU4yTZZPDeqoUo
0UzAy9KXqe+/oEXvAw3CmJ0cJ3ZqasBfsioaiEb1pGCs6ZiMybRLQUioYYj7ume96hBvllrfhfGp
cNLEpXAhNKx4KMFDbhFyubMFtLQa4Tcq1n0FaHo9Dk9d6rMHQHsigFwU5VpLWcvk8b0dB/Oxg9hw
EgltQ1QpM+GDjknGdLU1ZPTJ8u57NMAazxEDw6HM9FViKCem6Nj5R/g6fOsETLdnqBUIdWFMHeGS
kIkXxJ3XW0w5mlp9F3NzB+2ekkXMrKoJXEH8hYCINn2tKuw654TQbKXWeE6YxkENfSfh8YSsadMk
lkdLzZvBZ/8zDuOtyiZm+dmj2Y4c1s29DCUIy7k66R2BZYEgkngqP4s4Y2GfDpfGGu+YAChg0Z2T
X6sLv8J+sfPlaO/fytzcTeQKwaoYCDIb2+jKGN98lG0wfKBKW1INhucipK8hKRSlD7qY/aC2HSNm
ypsya48NKZ4rq5vxaNsZN3jOQ163TO76e18UF3RTwwFa/DVq2WYslfls5A9sXxgjiYE9tkLJScJl
r381xa0jG5VUWKh/WYimp33NdTgmMaPpQt8atT686LD/PrOAniSvwluSO+SYzq1i0wuO9qE2eOur
UX8JLVrRZDYP2sgB7xdXSQfI6SW5F7n71bpkEuYY7MM4NvsiSWmxQid+g+JW70KwhCdNgu9GwEHg
c/kch1N0jBzjUeZgjhnRUXl25A5BfdvphSmZ60hnKy0bhq2omWcbwAjyCOaEr7HPHLZ25jOoDa0H
mu3Ry0nR9aLYIIqPzQDUf/iFgWS/SZScm8sMJlJl95uQ7elC1JggwaR5cxFUTrtco1xYDbrJeWXB
bYN5hR4hVxJvkr1xps0D5RvBdoT6SaFfT9dOzTedAVhVaR8QyFySFt+lDRRI9Zvo3LXjlVQEYGSR
9SCVcroLJUqRmbgvUm8stBNIt1jWdJtJBi+D6Wz8rPU4Eb9oMWcv9fvnwFGYHMafhcAln6fMUwdU
XavenN7TgWAGi5JsoyshXUHE+g0gyw0NDlw6BTC9Po7HKtdP8QyCIooyTzetHkxcTHIVYXj46AmZ
aBlHOtFXmgakL6mxA0qHOUetdyMg8hJcfNxh6ojqR6mmt97pPwI92pR48CxJZJ1MfTAfc7CkLnHQ
2kb3SFAAH68PalfPFBhnOkYG4e8NZ6q9IjMCL+DBOdlh9AEDIAEYElieiGghWGmg6Go6c92P6ZOa
T7+awbpkzvSrKJ2ezlLHpNbxTPeZJNZryh24Myg/M6O1tnWzMEKLmCav5UWBeOIF5h+6eLV+D8fw
qSPM1nNYoG3ywTngQQCFpQ/JrTMIrHaQE4Kggs4icu3DzmkvG4bgzWxe7Ka9yVypzkjeHRhWjAJU
Cmb+xx/I8t7jTn1qRl3fxYZ97Mv6IWWqAryhbFncT0cEenvkq0dtKPZZl520PDrpadN7JSyazSyK
ZDP3DETrxjhDOUsoM6LXIgRjMyWoBdV6QSgCa0RB+za25SM96u8QwQJFMLb0sv0ah7Ioj1nf5AJi
OKp858YfnQdjiRAxEkJTtYL9/KUtFIXKQFUY8SIAobqyVChpvqT5+F+pT+XaxSYZYI6WXw19umfT
9q4SYc/2ynwkY6O8S5TqhlXtmYJN3WSStVNWV0wjp9RmQ4VyF/xZeCLI86g1WreSMwO4THPO4wTq
SimXuWi+9qmvYQq31yZg7VGyfuDw7H6pqU4aRNBwgpYxgAz/yPfLTjQShxBm55rd3VcTkgagNq22
CZg/rwOrHt4sPyfltUyJYFxzx3K4/VlY/h9uIB3cOr4t1Mq40DTb/CGXj1sEXMNIAkHr6dv+BC9u
W22zrbUpN5gDpMeC2VV3zt79m9v1PxAB/1yZdSd5RMy55U/jZGdXcxlOjvjH2Fzd6xu6LBdu7IqC
dT9ueGjX8UG5Mn5+/PNn/qkG/3nhH84gWsTOqpcLdwbwPrRguf03I+ri2/i3wP1/LoEXXMNfpRr2
IrT/lyEn1RFhlHVA8O8+ua8OxTp0EU2sisd2TXD632kAPz0JP673037X9Owm+yVH4rj8iOa62vr7
jXUmCwbDUbhJt91fFO7LbfEfH9DRdCkxkkns6f/3BxQlAl6iNQRqvHSnaBLNF5LSuABBa+mM1pL4
8Ocf7aed659P+K8L/nCR5ECH2BSgaAKSlDGNAl1ITA7MJNZwb4Q6/uW5+K9f6L8u9/MHDFqraQGh
uVB1F7p1sp2HHuAOfO8/f67/sDn9+GA/fzoko2pWs4n8xxGnf5CYdAX39ADHyziIzXK3oIzelq+z
9pePKP/yGzo/ngMjrbRx7rmydbc4wcM9QzeasI19wMY8rggV2DanbP0/Js75IPfiUF8yL3BhiP8/
WMV/fhGLaeRfz4wIAbGa4XJLvRJ5uOu2vju82Q+6124dt9j95Wtf/tofbmBneYL/dbXG9wdr6viB
/XlXBDaqUJUJlLnvkU8qHfr8i84WmMnYeox+F8jk/nx9+dOy9/PT/nD0TEYhwTlzfZIODgAl1tOm
QcC2iXYcv2tIns/1ERFh54oNLgVgQ8e/udz+6zH4f25x54dDpbLqOO2I33WttvIQTLplsfnzh/zb
FX7YbnDvxuhe+IwY6lgdYzJ4+v+7wI9TaArUjgU8FyjoM+fqOjCR+/MV/nIOLIF6/75NSJ7uCSLl
S4psuLOJPV1i39wFRej++Tr/YYhf7gcpsAJCppE01D8uNOmNkhB7IV2fadaq9IKN72KZc60tK2m3
P//9pbH8xZ9PwL+v+OOIG1TTlik8SBrLxxAGsICsErENSAPcDO0Ogvr2z59x+bn/cMF/LFP/euRy
NGKyx+vvapN6yBkbh8/LuKEu/nay/dcL8e6l2MdnbGk/bgtrcqYpgdzp0h3EPqih/tazfMjqhz9/
oP9aPOGExRBI0LFu/vP//9cnEtJmlwCuFiLM7GEUge+VU8Ocol3uQRxdNwDp9+b/Ju3LluvWdW2/
SFWSSHWvambnvokd50XlZMXq+15ffwe9z1mWaR3xbs+npGpWGQIJAiAIjPHTeAuRuduRK5qCX7NO
JG2YQtRVAEcZ3AHLW7SBhBZWtJwepvknAckgfd7WcXUt8dyNIXjLJIrGr2UGgO7ZhAgpfEWh6VrD
lFlqGS6G2gSwE6suUV2I4o5AE2jdNDNtlGbIUSQgfeXqTQ8Mv8yfPBMUJLjLAdw3oOn4x4zMbJ/O
qfzcoqgXRRTwG41m/urnVt7rqD7gigwUKryoJXCqJKwA9ZWBcSw+oZcMdfLtVSJfx/1wfA0NvAcE
M3Iqn0bLKeigpYIqLugeUaZIslS9Q11i+JEplVyi/Dsb+yiN6Y4Axe1e19t0h1eS9hRnGCtoyhbM
kGnSoOiQ4ypU0MKtpiLwpBDtCVqNDuqpR2U70Awg1qFLxpHAOOn2BZ4WR6WOD4qFMRDVwIt6k6T0
b5/hspfgweFnlNP+aVvV1bz9/VihoZy5K26b4nLSYplKLGEBYcNt9zS7mZfCYVle5YJ14R61wVN9
inaiqcr3mUnegSwlcx5rBMFjZKGv0VXv6JviJl4IELNgDzITz7c1x3yWXNH0MjPvLyI1HC3D0DX0
fHNpQlXRaMabFvy/3jyh5fMxmMkp6eI9AYcaLTPBafsyef4eBkx4Eoo7kYnR98/xJkMfoB4GsKP4
KP0ENOAebywnNA/vhJBlawkQkndNZuPMIGfmsr/GSMApHndYzH1ybezGQ293u+YycEAT4nxTmoWG
f0UD7ITOeSoV/eyxNY+KC1DSnXwVnBhqlIJHFiA44dIsyK4Uti38tmHQ919x3DLOTQmXSSAuPoKo
x8St+zAfAFR29OVb4vz/oIOtuWIiwzrZ8Ze/3GZB2tuQGUCamDz8I+knObon453g5K354qUMbsvk
Qp8AvAAZaMI40jt/Tw6hi8HMFzxq4sasOfohPIUCt7x6AhaKMTtaxLiozuK4UWTFRbn9OQEPojkA
xymr9yYIHqV8FLkXkZLciRtDjEBHKuSp+/IYXSQn/TY/qOC2wP2Z4UwAQDz+5TuiXHU1ASPIeaAK
LuyYFv+sZ1ijpweygYj1Vh7BzuW0z5aj7GcHEL1u4lquCFrtC8gYO+tLiZwjRZcjOIxwPF1VQyca
evP36tBFQJCOXjqi/C6z4YQBzEMY0l+KVd/qrTKBhagE1ZCMHtzoiMZMr0x9EYDQqiWDfADATLKi
Iux/XgiqzmiFzH0FaDSDR4EtCJTo+NZ08ZQX4bwCRKu4T51SkACv3RVwcP5XqsYBw/SI7IoVI6ro
qPtbeuLVrSkQ8QWG6X3BFzK480O6HryVTDMWuVSnceZnwyuO6FK90kSy1tzrUh/u2FAQ0bQyk8XA
AgFRC4wDyWPSMGR0I5K2emZUYqG2CJxAjPR/3rJEART8HOAehBd01MvyGtjbDd71whHPwDRofm47
otVMjQCKQtUstCKYMjOhhU+oDB+TRPDzgIAh6CO6qrMfJnszbvO7iFwZB+jq1J60p8FtB66RAbCN
IcZMWy3aRTnqUd+5yi6/h63P4nssGhX6zC7zpdQ/l0Bn7mpLUH9ardMQIrPYrIJjmXI6G2kM7qIR
Jb3uZN7Vx+q+vJxRNQEQ4r58y5/QZ2XuWlzTTG97sVdj2VIwp5zKZheAaI5nIk9Gs099BNkbcp5A
/zPAtlwwNu1EtdnVw7jQlbOniBT+iD5HsI2MzXUVPqrD8CjQavV8LBIr9gmLLUuxzKCeRyxTogqD
7tKlhMzXl5RjFEevOY1RlzFtYtbPSY72tzQ66ECZ3v4G5sg+JwmA44WPQ8OtjEom5RY29kMLM7XW
7AJTTkc3egUkb0v5rRS3unkfYSQAcNWixIT59K8ykTdrKgp7lsm5OU0FUYxWYwKN4aSh9O2ANCH7
oSC5Ny+tO3CGOtNFc5B2pvlIjMtvpGFQWQGeGWoM1CIa5wEbU1K0Em0lEK/sqIPpaNAlwbPPHqBD
wTclUvdrLPksj/OCBlC9Rw0g9W6/Cw79TXE1oc0GxBzACZ0OQKJ4i+F7hVK/XsaYVIOg+g7IDoCI
f7YtpTV0MDdjkVPAYeU7E2B7YMs8ZjthCP+aZ0ISEOJw6QDrIuWrNjIenZp2DGQUTzFttUt3oWt4
weXo0F22M26l3TcsdiGOC81tTeUcbQd4J95jBh7IfqBE30PQ8SwxfKEGXYyAX9FgJQZ46hR0GoCA
EH0keMvW0OMzAnbCwmBCWIIQEBQxIkfLbPDLEVFx3cL5oKitcAlgi+HprCUaqE1tUB25jV380Dy8
j7vTobrYVnTFqbP9+5DFWYrRV8qE2WIMhN75V2idp057WznFFbq+1Nv0KX31f2Lg8MK8ly4Fktct
50MyF07GUfF9oP3OuKGAT17yJZgPA3bqdmhxONS4ROc/RJfZ1dO40JZzeKVsVLSUIXOsUVkB84+P
G1Kn9K5At6++/fOqcuHDyKeYhgnFiOXb5BkAkor+VmCFZuk70O+y32eK4/JoEFtpLS66mNV2e5ci
rasKh9XeqqN+AYYh4eWSLdOWgXKnMAG8WC8XkEf305MGJHXg+93Wh2Y37NAmcur34Sndk/++Eo1F
JRSPtDLKAnhz++zU4haDLY2pzK7VA97IeuzRGAmeU1uwmGt2iVRKtSgw94hFOTGGFiVopsrZc9Bc
2EgfGS4dA3mOtd3kguPkKLJK9hf55VxK5E7C1JeqhklKZAJNWaJrpL9LJUxDCvRaC7xLKZztjwWG
qw0CKYND/oT/lJeThya4k3TdXvi74Wd4b51AX34XPFQHgWSRftxpAHBTnYFL8z/v3LgJoDIcusCJ
cOUdQRTsDkLIcJFE7kA0hZ7EEVtRzQbc7PhanYKT4QFNZnaARgA+RWCsiYIu02JrF7lDkctdOmF4
FTK137S/qfOXQD10IRvlFCGzrm4lAe4rYMMsHAc+h8pbCd3zENUEOhuWBoCcQdG/GXh4XTDtIp4w
w2UEIo+95tWQKf4rlsudlMiqlHyG2AHA2d11s0/2yWVzxCDxPhCX59Z89VIa+5pFfmwZnYr+XEhL
f6p35ZG4yBMB6mJjhIrBXzLLweEfX7aNdV0qVYCEbKI0QbjYC+ZVTK0FqC2jNXG8RUcV+BKiZLxp
hvq/f2EHsx8Q+XCLlKmG7v/PCgLJ3qJzF+IOSYBQgY44t1L9DkgNuegArir1Iem95rpYShCUJcCl
gFIdSE33umMBpsTM0RKPF5r8zdjnHsBxXDnsDuKaNVkXjvxQVtDZLhvcWQSqRD1ECsjwpL7N3aHw
+90UojceDhj9+22eHwiJqgMQ9KRTW4fDBeDRcqBMWeXVBC7LC8WP2EQZ5oDypIn2aVCiMiWFHWZp
gcyTdgT8PGGHkckGwHoGOvDQFjXp+8Bgf7QEgHarNf1lXUv55Wy2zWVEkwE0OkAKmOO83fkd2GUb
awQzde0DrA4dHLfbJrXmGFAkMEzkc8CvJJwhK/6oB8Mww6SKC/Otwhhg1vzMU9hu9w3jXUrijDcI
GrRoBpCkIKWps8qp5L9Jqwty8LXov5TCBUjig0m3ayfUQ1vLHurXEvPQtL3T6JnrxgxrYbVVTIqS
ppAzBa1DG8wcSr+S5D5Kb+TubXuLVkoMOIsaNQDhze5L75XKhaxmaPsqrv5zQhiIfUD0p3iHmfU/
LO+WVP1J/LKy6sUXMrmwaMU1ulQbnH90o9Md4D7aCxUNfD8yIPgfQ8CcnAh6Tg943StFDmHthrFU
lzuTmTIMlhpHeEGq2KXXmg8Nxs+snqBjGngerHM9mxOwxretO9fRpQm0I+c7Sw7OH9YcJusKv+RV
SfNQ84mMaPJ+y0HBGUAS6BJj/qi8EmUhqymBhXQOqN8a+v85b2ukFcVVHMBnVAnvI4DaZUrobauk
rqWOFEGDXb0J/uFORo+Ry2hK31X6Tx4e/MKgqI0O/n36rNwBS9Zh137gdl2RRyzxLrgRZSFrRoUH
GMxMoXaEAMZ9AoiZ6rIyZuAKp1p13cYMikOXx12AYV2PYKQAABnNfGu2QIzc1n7lcdJCYv4hmjuv
ftQ1aT9PmNjw4scq7P9SB1NvN70N3Jd9EhZvgZN6uZigZa3Y8R6wccVBPY1waUlfNFVQ+2hjZIjq
ko2xvt9JuYv1X3n9AO551rXlo/mg3AMJWRr3DSBijJMoh1/fe5Y2/M9XcF4+qzVUm9C3/X5pV6F5
NTrZCUHLDXe6OzupfGBfEe3wgG3Lp8KrLsJfolLpqms2FOAkq0TH5Zn9vnBjxaQArFWpgctEdMds
KjbEZJfBPzE+Znu316I6NYEwbWHHQevFeZBKbicQXw+KKzcGsE0yUGQANyz4sS1l7dAupXCHVm0x
e6uaPXt8fmz8XyDqFqixelz+VcPkM+mmjevQx4SIW2nxby0ANss4nqyyO2SSdQ+gKq8qx3+2dVqN
Ncv4ydurXETIcxDX5Aig7mgjedHC7E83YTTJNMFSPXsU4BVozcOwdv8azsAztgBJWqWK4KFrXfmP
xISzlmhO1KzI8SENMCqitrioZ8z3YXppIo0967vMUgXLvWqfi1SIC3lAFxmmOIFEgHwAsPOniolj
RXmhZLK3F3ndcD5U48wTg2AWAOMgKECO2OmWnQL6Z1sEsz3+vrfcRs42q7yU59lC/Ugr7/D8k8at
Z1BQQKp4yaww05NcANJPUK5bP3X/qsV3jDd6kkgpS71qotsyYDrRYGMn4cu2ZoJdopyB1kPXSBib
xc0LQ2KThqG15netHGSMWmwLEqnD+UwpwPQ4Rv1wodSbk6RVFxVYaMZSftgWI9KHfPaKZYDpvNnE
Tk0mYL7RNw30R3sOwfXdH7cliRTiom8uayMat7A/LUZLNB9+X77xQYm7LUWkD/uKhZcnrRT3kQYp
jfRsThlujLdxhUFxSgSCROqwD1kIUoAEBDAUCEox9g1kPbSxAg3Dirzz9OG8QgQSXozxQUyuhc6A
UdOheTFlwCFE/31fJFKUD/9DObeQg7bAmktI0uY3Aswnqjy17Y+5mNzzNOJ8A8WIctzosDjJ+tP1
JohYf7FBToyVn3eC+KYBzPkDZIJ1FY0kc/XUAII7JriJyBBWr7B49cXLGchNNEbruTSERAbTbG8g
TFrSDgiE+wwAv5nuWSQ6puruG2u3kMVZQ1uBuVZuIWsw0aMg/c1T346Mm7K/25azGiIWcjhbaIa0
BCE85GSIvNqcYsgsNkXTRasnaCGEMwTMMYK4fIaQWTrRMMJMGHBww0xwgARS+OcqPeskI9QhZcKA
cAX4+C7I7LIXRTyRGC4uYFaMJCREzpeSJw2YTy2geuI/Z+2KzoUEjGAPbTWgKc9EB2erpS4Fcsm2
CJEaXDiwGr0CGz1ESDOon/zALiPq1P3wHR/wsfX8TawNUqrnBTbFik0wPIBivAFMAHom0fT3HYU0
tGfKSMjxnP/5dMatZiVUhRPwh1fgKTkERtYmovsd+ytf8h20JPyvFO5cxmNFIjnB7gM6x4mazg5B
/OIDvkzUJb++Px+CuINp4iZVSMx5DnUBpIq7Vi+B0pOduWjcycTYt5XWMaQoquR0QJBtalCrDqEg
hApWTeVK9bNmxkM1wApCoNN1EuYltd8tUPgxL36WEbx3LC1idQqYHh+1VWS8vQFw4c41ptJt0Fax
LWalPxch9MMM3ulSF3IyK48So8S6oU3tggLay5frnZFIV3EZwbz9l8Rv9nlp/AB8vy8QLrCM9zv4
QvYIwLs2Az6cG0QoGunPeI1whvFtW0OREC6H6+KqmQ0Vdl6NoJ/B9Ous5Hbb/NqWIrIL9hULVfDw
MPb0Pfp0tdNEfzD1a/vtQ5uJ7Hw9dP97mnjmHyBZmgNhgjS8mnZS4mjzU0gnN2qfkSvsztOK8xFT
WwThOGGDQjBQjPJObq/a7CEtHrbFiLaI8xB1CQQnUBGjfDlh0BnA7HgscPyy9rbFrGcIH0vHuQjM
FfgWydiR0jOHdP/EweO2AIERvM9ULIxAMnSljFVEIkMFDhQw1zsAWvmAjh8B9XaeKC52h3oRUL3C
zkiAsUp/WKUCOpirAJQI58lRP9s1qbKuS3xszTjg0j3eAuPCUTH0Hum1QJLACPiXuqyeDSDfYHcy
RXUBdGGDKAHw5aK2XJEYZiSLPcr9iWRSBYUAK2rHEUDJ4A4wbSPYH8ExfX9FW4hJ4xCYPwH2J5Ke
NdBENIhKJd5YjfuWik6pSCVmlgtZQMXIicnsug2B1sdwScBRoan9eaGPH0Iby65qoxoqTb3qzONT
XPtuTy9izPifZ3OcO5BkP+4bE8eowjlVrGyvAG2uLXvXTL51Z/jXIxDOI4SVDtByphIZUUiepSs9
kwXTBgKfwJd4AC4/ZDMQ2t0O7S1K/BoAH3PoTMccwvOWjS/zJGBQU2uWNrblTa9hugDQzb5+UxSC
fjaBuVHOJTSY6ClqdgeKir8WPWSAqhG1JohEcCm9GZuzmrILUAj8XCUv97Q07R5AU9uGJjikfGsQ
iKF6WgO4yI2iK0Du233Xem31e0h+INESuDeRHTCVF4fUDwwy+0wlMAY4VX2JHiEHLzohUshtpUSC
OG8QUTy1BxLzBtro0uaJ8SZMxh9Zu9mWI9ojLjeYS6LO5D0yjKHnDz3gsK4w/eqdJ4XzBVqT1/rM
UsSseJOAwUMU4G9hjn1bykr/vwXSbrSIAPtB1dDB8Xl3MKkJ3Lapwdy1Gd3IbeYMMrjOWzy55xZA
8vDeeU/VHA0q831Sdb91c9wB+ua1HFrWYQ0YpQAkoAPeZ6L4cmiSPR3KhzLLUWAzf2x/6tr2Lr+U
OxqjDoaGTG6RY2QvZP5jTXheABC5NAWCNREJ4gIlMPOSfDIhqNfuRwlAZGYIdDHwG8mpoBFpXRLY
9lTT0sEyzFlSMGaS2bGUNiivR+WeoCBJqxsC1obtpVuzWE35kMPZUtVMYFPSoFFqgdQl/z1Y6U4u
9W+t24cULqYEQU0yP0f0ykrqGCOQvoG5Vwy3YfS0rY5g2fjIUldNaIYKls2Xr1BedQrrbWyAzTpb
52nEB5ZBDlpSEggqgfMtA5ouBR0bGl9D4xuua7FB/CmU0SYNYlCWP5cgv9OvdfnNpJdq/bC9cGtu
fymGfD7sSUPSzmeZJsiRHNAE2An5U+mgfpMfkunPtiyBzfEhRi3BHJiyeoGUgHOT4G01f0iK5Mwd
Yl+xCC6UxKRtSpbUNqyDHeBnk+GSqgNavaifVmR17PeFKG0EqMMgYY9kQOwn2ROozuyxvIiil/MW
jnMK8hBFHQbA4RTQqgI4VzsyfdsAm962GJE6nE8wrSbMmhJixuanpB1B37gfklcZXnVbDjv1fLVt
aXOcVxirLKlT8NK6RG+9BkSPeFCKQEUx7IGMj6ADep3v9FcvRPJvCcpgyUBghMis+GcEjkinqt5g
lMdtxQQLyA/g6DGIXyl70vf9W7++7eUWV5C/0ZnnSOMCtJwa1lixaKRRUJrIbKZJBqvDebpwjoHE
NEFrE4yhAgmUr4XuNF+DBdcOQ9E7gmjVuOCaDEGop8zTgXwNMJ6Xra7s4+K5qr/TQbI0As4zTH7R
oDAKQcqkuY0BVE+1dQCHCcLax+3FY5+8YeH8m1JQ95HZg/kNT/TAr2YAmPPTtgTRonEuoSwltSHM
JRi0sTHra0t14OkYMq5FVV6B1+anoIhejmpOIClBsj5rtVuDjKWMBfqIpHA+gRQ1wPxYpp77r3lv
ejKYAhVwem+vGvNgG/vCPyYROBtkPdCFAs58lu4M7a/q38cYDyQtWBT1521xguDKozAECTiwMLOL
4Brgopsdql5GUylKleFvrZEF3luwgvzrEjgKgQMRQpiOIo7FAAnje8ZOdZ5KnFuIVAtPlyzkgSJl
ZrRdoAoBCZ0TVq+TLqhIiDTiHEOLVg0lZ34OrLR2AdokP84cH0Qo2yoJjpLOPmMRxbPJlAOL3SJS
0C6peQreFbwyZI8gXzxTEvuShaS+U2lcjFi8FDjyVviijteh9jgUokFUkd1xzsGsuv950p6S1o0t
NHy9zdrPKLgdvtO0s3CpOpcylFVqaGAKgYVTgOLrlT2Dgtzs37Z3SHRsOedQNEAHqn22Q1S3UwCl
jumdQUAfgSE361ACSW1bnsAiDO5hSymmwuga7JOl3U/pdaXGbmDeYxZU4I4E+2RwhWuwtwB/lskZ
9T90vOqizhmLJ4WgHdwUNaKsHiYGPSabGDAjvBvv5jlJdAntIZX/0Gmg7QQ3rRWKypUiKdxOdXkD
pucE+B4p2J/V/sVMZAA2W9/Znw9deDcOzBJJMjKMl5f6UzuAlLwAWP0h9E1BPifQhvffuloVlcQA
YK3wnia3IYDuanT1bRubSIj62SmUqgre9BaNYnr5zyj/LqsnKfh7ngjOaVsS2MJUCSLiNna1ECyQ
COG0EvVuiTTh/HUiAZmqSllvXSo7Ut17RQWAyejcBWOfsfCiaqnRqG1hY5KuXbdy605lfqdNohK/
whb+S7KwsDLOW+PKEJfpADmEtG8K8FKA+m5k2e04Z6fQDJ6GTj4lau9OtL3VZP8VhCYC/yBaUM6P
g3O0Afc2vmAEel8Qg6sDvS+JJep+YPuypSjnxEcJNIk1AwFSpicfk7wV6IrPM0DOLZTBDKwxZoCg
d7RD1ONluIdh+E65V/vYMd5vgxgPtC4KxGjzbTPfqdHvKrww+/NOE++1lQFAy36J5fLBsGXoT35c
7Krk5awVMzivEE+WUWsMDSont1LyNzP2BWhnzpPBuYUZcPqNpMK9JenJj1InKUG/eKbvMTinoPlT
ac4W9mQGu2QcYuQNICv5d+YNlzvP+QRAbEh+nmFP9OL33IRgqtyDlFGQYa+G64V5cQ5BU7s2MjJA
OqUROUUWAVnXfWic1CR5zMBPItid1SRkIY07/N2Uja2VQqXe+qHpryZIlrUcCPLVd3rGlmvHHX9Q
oGnw2tihrrrtzdqZQKcGSrIzF49zAX0+TBhEgxRF+4fW9DTO6CUf75um9sakOy9wfwFiQUtnFhNY
No1Vu+h+qWPopsHD9vERmIPJZW+trlloGsMRzRSMlmoEsPmVnaP4bBW6XYlKCgJzMDmHgLH9fuhl
tksjMJrbx6ArPSo/ZObjtlYiOZxTkHLMlb6fV9+YXJo8VcqbPCh2LHxnEgniHEOY+irD7oFjmG/L
pLSt/M8A9ke5GQSWJxLE+YYYbG0dsJUwWNBU6CUGL0YW7Gh62ZFvvAIuDpLJPmSRmADFXJ1aFhia
CmyABRiUwH7aWCL8eZE+nGMISJFMxsTEmNdBdpjB1ZApYC4WzZkIsg8eCrRrVaWQWFqQ+78r9N/X
SmcDpPPM3eH8QquVdW6ATQ2kbX+iuQc91l4vYmfMJYE/FajDQ7GDJg7ziwZ8gjI9jyUQbkxgYgqd
qWBzeNj1VgI7exVg0fRuBl0quknLKz/7lXeCVgqRNpw7oFlbKlIDOVnxNybg4EHZnBoCX8CO4EZi
yMOoj8lQJ2AIQT4VaY/S4B+qaRCIEOnBeYEMQ/KwKybC/DGEDzq61LuiOs/GeDB0EA01asc8AFi8
6uIqVwgehu5G8+ks12lx578YKlrH7MLQz7dV/TqDzaszMCYKasptQauLBmgMRQf0AHCJ2e9LRyNL
VlSiWRo4gC0IO18qC8A4pqgRQCSFU0evNEkOdaaOAro9dNvOAwjCRHgmq1F0oQvnzbTcSvo0QhRV
c5A9aeD4HoDjqtuDhZHSQNR5ItKJy3UmI5IH2rKYPdwHCaDYjQfDEJiBSAbn0SIQDpVg5sO6gfkt
li0H/DQ2Eb14r0thkEGAmfoKg1b0qPfqbLDImhQn1F/xAG5Hzct3DO1DCPuIhaFVeB3OZjYtF4D6
u2tlO1NAIy0qi4pU4QytVUg5zSZU0eTilEXYFZ1czv63MlDyoQxnaQkIvlXKBqSK9K0vb8wOLHHj
L785hiLQqlW/uZDEWdkYh0qcMn+j6P29MccXZkt+bu/M+rH5UIY3siFLIjJAmRLvP0F27Qd/Z6uw
hwkU18KLj2CD+NA5zTIYNQIIS4uXcf5n8ifw0gkGdgVrxgdOEH/rEoEtu1oGPk91PtU0OWyvmUgN
LmbONA2Dls0E0xIs42CTH/Q3wPFuC2HG+iVmfuw9HzObMVAG0JvhYU6hXjY+yvpv3cpAPT8JgoBo
wfjIqQSYLcwgKLPKV5R3XRrW3xjJxaT9//oYPm4aACvUGh92XE1I/YzI0XQwgkbfaqNYiOHOf1SD
5pyy0nSBHhRMyFbt5IKXDdzLsbu9OYJTY3EuIGrCigYFFCrx8jtaGCazUjuuJzBP3k7Kj21hIkvg
vcCAZnGNHdGgQn/wyWjeYnqngk56W4xIJ84TtHmijeA1xyaNv3QJbPediUn/58y8J72oYrStEtiv
PseDeWrjoQcSA+7VD2b1N090T1JzW9NEGY5IEHe3Tn1LaiQ2bJGRxxkt47N5neghnmzrs1ZPkTmf
0Ked6qsTLKKjP6M6ttGA50x+4tL8lxJ+Z0T34zwpMvm8fNXUSyiDQFis/dXD5oSYZ8/RP6pSC3zD
tk0AEvazID0wYktlyYER3oPpswZhxmDehyNjM77fNj/RTjGnu0gRzHBsg4kdqUIrbJk+NL186KvL
XpeO24K2vbcisw9ZCAJ7bzZYLHxLWmNrJdBYzcqOpb/nSeE8BEWzYlwVSHrNcL5QrdADdeMBXeuC
VRMpw/mGuq2UdK6hjI8CFajtUSYAfaX64zxlONeA5vQkGtmVN29iR7ZCG23KNpqtBWdIoAwPwZYU
jRGGEUxgQL1D0yOHNW/4mMLZ1oatyf8dWZV3APiFAZSJHlkA8YfzCa7IFNrjeDOaxC6rh2gwHXBx
npUuKO/vQwt5XQnOFr9gHfEmEALmdN9iaE7tw/Ps+h1SZSFG6XppTNmjhRRPD0BFvJan7k2i2bfK
vP9GWeWdImEhx9RrY44YPkkUj3bQ/sIMr12Pj9t7JDIF9vtCiKGVek/Z8YkAzlMogRODbLsBGsG2
mFWcmYUn5ceCw0gOW5llpDJgiOrjcB0BlL5yM9WW9owT0RI1EArc3DvW8EKxKowlNWMHdkh84Pkd
1Dn2iAQ8vliQB4sEcZ6h0eexjCoI8tE61uu1Q81XQh+1WPTqJxLEOYeekj6pWN4gZUDTBXM0qtdz
ZzhhYggOrkASPycsUWVSVAoL7yPZUYIClOc/LNA0AxFSYBciSVzaMBlyoTYGjqwKA1CHK9KmmDw9
NqKxn3U5OtgRDKDoEn5QGKOmfZazSs/UR85MCqes/uTVBR1FU8FsE776vA9BXMbQ6UMWUQ2CjEH1
MK9xSuXQ6wuyr009AFUwWisGq/dAOCzIlNcP8odgLoOQ8zIJevbI3tXRjqox6PGS5maa5G8Fwg85
nMOgepGpZg45JZqAG/06Qg9oFb9su4vVdAiMJ7qJQomu8Ph4DEXEyCZ0KVkRtUM8PtIEKUT7NwYK
R1yPAnNfXboPafxtmVY+rcCRjBLwBObJILYjgOTOwbfeBxdiOFsPUiuURspar5S7KHsmeeGGqNDn
/re6bRaC1M8+faaNMhoWBFXKaQp/GuOE9CuyUwzvbW+TaOE4Yx+rHEMcrAeUaLHdoCPc6qkbdtmZ
+8OZdqw3EVok2RgvmpMkuCPmmkrtW1nRYtk4y55kUFBobFIk7OSXtPGPmdRehVTYpiJaNearFpEJ
JIVZRVuokx6bGTA8r2H+K3fBbw5kQpgI5gW82K6dwBW93IgEc6ny3IM/8x3/ZaAvs0psrX4VvkCI
ZHDRMOzMOu47LKKaJ26mPefq6JhCXPT3CPTFzS72iouFJMyxV6xxXz61YJgnTwQjMLmmo3fNBS/h
Ltm33oj/YgJzRmQJu9/v7Gb/P6vKrO///hQwmHzezrmUG0KYdeY1RhQi5b7rasE75QpVElr3LYrI
hZ5ggM1zMsYytnrdav4DTwpmAjsC/292JJ58IYImXe2i0kEuCWwl2TJ0Hgl6GjVrztJCBknIvIOR
7pCyq8fWozv50DyLKPbWAjPoTxRg6WOGUeZfRoCtH/Y6nqwAN6i9+NXPZBr3dYcRbSF+2No+LSVx
x85Px4Z2Siu7Y/Aj1Uy7tUTuUKQLd74K8Eh2Btsl5M9OLM+eXmqY/CF2K+XetucVKcMds96c0NLt
Q5kkS2yq/a59USvbugRQWMHiVAMsuJ/NGtYYFRMCvasC+9FIFY/6gmLl2nKhuRUtA7qhasTko0di
AnACpMGAVEa2UnX5Lp3DvakWEQhO9tvr9Z7g8ad0KYypu3C6cdL3s2pBmHSRX2bXeIWfL6PRKx+C
u/IQXksn/SIE7MVFeFE9xhcggGtuVAwYCB6BvwLWIKcxKGNSYfirX1bVbHPQmEsVCL4Ly3ypO2Bs
KjO4xBvFyDNbAdXDIUms8ohp69gbJ2m+VouxetteDOFXcCtvzKSWsh5fER79fXEqnMzpduV1u/+v
mcCYugYIJjVFwUbzRhTIw2j6qgJ1x+Jnpg0XeB8VJAdfUsV3EUjrDRn9OybvQLJJ0kM0Q46uOmGk
LwfyxnjZqH9iVfHkxBCY0VdHzEnjnEjbyGMGlIIRDOG9C8IxO4AjZhjR+V47bu/Sl+PBieK8yVz5
YUMkecTAL1CtoqZ41XLyYgYJUsasOFcxzqEYkjrgxQiKJXrdH2jcpocmakYABs79ZTRkysuAdT5J
eQH46E7FEG0kFRhZ6az4+Ty9udAezANKycU8uoNWhk4yVz/7RjpORgVjVUUYmV+83OdF5lN/BTAt
hiFBWIc7TCbPNyWoy7f1EYng0n61T5Sa4kIDxH39lxVYd038X0+7c1rwvprW0tjMMBW5og9l1To+
6fazrDpSK8pEmNV98qNMFIDpGe+GZQLY+bMfpYE5lQCdGJEdtJdh73T3heGkruS1oMEYn2S3PDWN
61/UQl/yNTHhRHMHYgqNLEJ1D4YBjPb2MUeS14HiZ3Jlu3S02+1d+0pAyknjDgS1UJiQSxWK/jT3
7W2DglUI3h1AmSGtfE/PRWjpXzHLOZGc5cd0jKTQelfQ1GxU58PBtibLzjx2Oei9SNFcxtAbCeli
RGvLJ5hWp+rSmEF041Wv1BsPf6jt//nPNUSkJ1Njw4T4iXyrGqiWYXQUhE31kRySPdmDU/Agij1f
biJsNZErg49dVwhR2e+LiI8m/3g0SjK68aju1bTx/ER2JiFBLju+vDZMBAoVBBmszsVS+GOlb81o
QotnBahDqaXpYz6Akp2iPOwqdSB5tVTmThZJpSdFWfpjwulE5WSSRM+yqwZkKpalm4YG1mMe5TED
e3kGlvUJu4iQizrDIfP8Yw/TIeoedyNXAzslvRecFKbhlxVg+TtFGmcCc/7zQkfVmAD/KkPz6V7b
WReBx9iUJrdzFa8Gm7QqqLeueSAsNbpodMYAzk+wgZS26yxFGl2zSIynSg96R2vmV6NSpCOtSHCq
JCofBTqu7jKlIKgEDaYJhu7POhYZ9r7xE/iaU3TIfoVuCw5DxZmvyn2435a1Fi/MhSguU0Uf0mTl
Fgwq8fVDYqS7ohVpIxLBHQ3S9nGWMW2SGpRUOPR2irZEBwQ2wFwAqbB6EHOOrx1HU5NNC0yboEbg
s/0+UatMZmppw88GLUNFcFGFokvLO6nFF1tcSOEWL+wic9arkDVC28qN0dkD3flX0bU5uP6dqV2k
x/pI36mGossM06MJGAkwExIfRk91Q080wM6CxNbncAutg8BETnooHak3ivUSoYRVPyuWl6BaYRXt
bttyVmPWco254GyoGDXKc2gvnxifMq6GqQ62uNammCADp6gfO1KxEzna1eBhYlBHNSmIa+BtPx8O
pVKHiZQj0o8TfaNO4mGe2X/R3aJ2o5cycAIRUcKq/S4EcvlOM2tFkodIqaSpMy79Ksk9qRhEzTRf
36wQQZZ6cYd+INmcyuaEzM2bd5NH3AjcKZbT7FjCX18JL4fr1vKxjpzxAgBtAkAJ5DVefQz34y67
Rx+/KznDrfzQerKrX0hu5+R70SuMshaSl5pydhqUxpxO9P+Rdl1LcuPI9osYQW9e6auqvVXrhSG1
JHoS9Obr70HPXjUbzS1otA/jYiKUlWBmIpHmHEjufXJBDs3VFMiqrXodIoMveEpQpA5morSnMRBP
00nmXCE8xVm7jdEGkCoYEOYg6GDsNB51LAEknqpMui2Jraxgpl0QfMC69pwqBE82k1V2UpGOzQLV
B41kGJfUj6I0OZEmhsAPxbDMGAhaxSsD7BqwDjp3UVVM0WAb8LqiZ5rWTDPoyCfP/DUEQ3zMHeD5
gD526JwUBGIBjxSGHuKnWLSRyXhpV6xasZSQ2Selk+dBI6KrnJ9SnfdE2M0HNoIY77S6UmuBNU3N
WPHnh9yrwR8teJMvUxbeOXJAx/nAiXz0zzyn3CdXtWJFUiGzdfXWNvw11F3hK4K+XYKolneUb93q
c+IYT00VQ1hKEeLUoD+k3iraeXuhLb8aUMYuPviHl4Mppjao1Qc+AzlPV8ZZwYFgZILyJnx6In4d
AC3Rln6BVAg9g38910Vj4OZjMq65tsrYxtRSV7lxlOknKa5KECP0I88ldvODjSDGD0HOnYlZghhA
X3dj9GhAMcRaV+9CUrqSo2FIAPQpPP24n5LGh80zQR1NNbaotWaH/kDx1QZ5cqXQ8mbkd0mLQrTd
aaqDtQendbLZ4d6ePHdh0mcxFxdiGfgBYDfT7pIXtB5tvBk87JWvXumCwt7hOAtHItveH6q6kbUC
31S/XP32AVueLuDtbaW1sTMESmBe32k/2iHOyQoo1kAi/fGIpzUXQWmAl1gnrSXF0o8Npy1I3Lvn
Fds1IQNdEpDlKqqkMUEAa5EIuBhJBdJ4ey9nN21V3Knm7Xkhu8pshDCuP2Z9O4sFhBj1i2n0dslF
Neepwfh3LLRyv8aQYGa52wgy2Hue04FT39i9DTZqMH5tYBLB1FUIkax6uUwqy5bWW2x7VuG4kofz
R7afIJoSmAxlEz0eds8maodBkLOBJojFj/qYgDuVcsCnL9XxD2oZu2+1jTQmkgAJZJJGHdLg0lGg
hdHhWbUrVLd5xOxcvZjYodWtXIoEktQgDgXTzt4oA007OdUDyNV4frRrGKYma0D5VC2ZzbMjSY9B
PYdIEQ3fWux2YMHL7gFkx/lau+FhI4ZxV1OssrXJEB5oFQE1da92MlBOCzaNiLTSXfI6QbtldZTu
f2vGeG4GEkOwbb9dacVN6Y3ha36QfTX8AyZfnnaM/85WalQ9zRQmR/LTGAx9cwh+eYxuecYvqt3y
N/Uu1AxQN5Bl09BZooA+qQRNirt/koUu6MPJT0KRW+/azeE3YhjFlGRQjLz4j5jK78MWLVuQPod/
Yx4WOrZgCpbRcWHuq17OJNLS3IcyHKoOxnrvrTsAprkq0js9c3jHp+xm6CD6wRvA0FWFrWphfboZ
IgmZQaVpaSiCoPQw6YN4pdZrehz0QneXXnoQB31whElPj9OIeeN0qfOwx1KfEE391dTIj/ka38Gw
LVtZav0KLOCyM5EOZc6S5K4mZCJakLrqaJUhBaAYfUJDPrfzNdOd2tQER++Fxrak9DVdhOSg5ork
ZHXzs8/U0kvA8e0usyweEyLJdpYPUqhpQBs5f/T0C37KOjcHwVwM5pJEwOXAs9eSyltJrW/6/F9D
tdB0byOCuRYmverzrsFryBTlxZtWInlypAZNPJbueWXeBjA/a4MGsy5pqOax/KTVVIMubIA2SeHT
XlrnKGFyD/wZe/w1ubrfXND0BzUZ57zgvVO0RBnPbJiwhLzyYzZidUVJgAA+u+ikOULxM48z/7yE
3TrsVgTjIsQyiy6h90K52LTIXfllUGbe64InUB9YrnBBuM+7PS95l/lp06PoytIYchpCDeMln/yi
yb4uJt6SKqjSxBg7Hznn5bx7/QEfGv1sUdV0md2OyEUw1OiLgS/YHvDyeiB+7KWOmfvaYuNmCnih
Z1fFjTwmwk3GmK9Tb87YOBtzJzKF5EIQhfqpKJp2tRc5nlN7mqXIw5zsyFN2797YKss43zwrq2SO
ULa4kPxE93Iv8WlTpkmCzM7dyebFvb0MzZLgHSjoKzIAwD7aabUYwkAoDLqQGadp1h0wfrRt65Rl
x7PXvRflVhTj9clYRUpqQNToK+CIlU6RaznmdXNQQ8udOZnn7mVvIUNHERjXFfL0j4p1eSMLqkoL
+EoSArr4WAZKVfjF8L2OEieKFVuavCmRb9J+Cs97Jk392JizFc0oOldDgxqmBd83l4d2XTAZ1pUm
1h8UvG1J7CMycKohu19xoyyTjCZrJtUFENcBifg17m7SKLGX5iUqOM9nnmJMUFvGIVGIjDMtsSsg
JLWf52oM7q3sRS4lB0gknCBKv9Hng6Tb7Gj4IKIwak1gyyR6gh6eaPXmlYooYJcgVgitgSjB+W+2
H2aUd1mMblYfSTGAdGZXubau0xBNLbweGuwuuaVbObzazq5maPRg5gms2RLbnWzVocqzCI9VtXxO
xwcLf+dtYO3W6THLp+sKnkOSJjEayXmzWm2Cx5ccVAf9qPjEl06JT3NQMGj2Ab/7smuGG4nMjQQI
Vbz5TUhsrUeSNL4A+tRM1Jw4UTj3+ufRTKQQG+XY6kKpL3IDREFaz0B+qByjS/zDo3MywiMgkYCv
oDimXz7QXmTd26C8433CfYtRDdECvTqmFNjV5FlFKaDGEPRbBVK7WENNdOKLxVfAd66BueKBY6G7
3reRx7yYojErxoKO6vSuGYhe4SZuEmHN1y7jEEuQ1tfmUHixn8zHKgoV3qbLvsW+a0tvrk0FqzOx
ENkO0NYa0cTrMuk6q2snWUDac17P3cxpoyZ7//Zxa5QJHDEiWSA12vVi4eudl7Fbj7M2QpjbIVKw
XiDQQSQ07APzcnQVvwug15DZfY1WFtrYF22g9Vyy+jev+xTTNpKZy6HRyJhndIqm8/SgeshBj+c1
QR5ML6/G6I6ehOJYcjsp4S2v5bsfEDTFMjBXI4G2nTnZ3iBR1ea4Jd5Y47Fvg/QijZ0E+i6+7g+C
y68m7BrtRiZz0M0aK0YR6bNLGiwaxqTBNiBBB4ZcCGvrj4P++DdfdiOQOd9EX6uxkHH5JtGlfiy9
Q+1YjjjYdn6oUBZE35kWH3lp1O6wI4ZYf58tc1WNTTqhAIWzNawVLVDDLEK81LXbuQUCGN595YU1
p0Zil+O8ujKGhO2+bCPO041GdMa2sHikGAZCvoyJSEb3rh4EZOj95MaVELkrKDzSMlSE6BVMqYlt
DtNrbswcVr+dD2zoyB/xTjdFvHSYofGkXCvDXCqMZaEihnBvzr2njOpgm2CNelZHEp161eTaMv1j
WVVR6cUciGlI2GRmbLldc7Uz1HSigNODuk6Xlnaaa1kEkfI02LIZju1BzjM/Unn4N3tx38BgGtar
UP4zMPzzMRLKzTrNUQfRapDcAMwjJM+dK6LakhwnfhNoJ2v+II2Ju+DCUiPyj7TyqvLncDyuToTR
MPInZkz/tE/HutGNOdZCEwVN6d90m56oNNXtMGMjui3aTNaB90reuVQ+KMdEB5Q2lMoaIK4UB7dY
LlbNjbrROx8S6G8+pxPjFei9WCCth5BWvpkLgCkLucFbQt6TYYpYY1Dw5IdVMJlPaclkTdJ4crMF
C4zzlzguOFrQX8lqsZFgMn7Wp7qe11TCmsu3bdbYZvEglHpYjyrnAt77KJgZtzBObdG9OMa+LbOJ
rLQXRtBVmE63dI/5YB3BT80JVrt+ZBoqRBl4fGKo66MfWRVGtnNQb7kguxXxJAuIT7PTqQ1Rv0Af
jpuw7X6kjUDmI62JUhbg/5tcDfNIhnIhAMDK8JsAVTVfbjP3n74U92rgiNWZLzflWZoAaWwCwJCN
3lsxHAGt6uHG9yssDeXAtsMTI/W5cnct5l3dT4X8pJhyUYTczpP86Wt9JyAkerRnvba2OATF6tVo
W1evvGYjT2HGgMS+K0fKJ+vmU34jYtarSgjHeOin+uQNG92YqJhl0wAkMIigk3Jr2IY0geFPye1l
a8bGRtmqsFiQRY90yElkG+wzdGSmPsqeZI9hXwLV0x58E1Wo9Wf+QrizyHuPHEg3MV2q41bX2fu8
UOqkUioRl5yCIetgSBKnnEzkqrTU17htYZvJXWlktopJrwkwT52XmM7i/pH37B/5+49hMpxaTGJz
jfBjcAjrVYrfMkT3o9F72BRD/tq5adO5Y32ydHAkX89k+UO7fhup/fzt338IEzfmFohdSbtOAPoO
FbWzG4+8ZbTNXf1NsDt0WuIL+WV0RH95yO6MBaxf1112ITn0WHizd3vjWx++ERtUapHEpYljAYXg
YmdocR+6QHBSp0CThzq2y41jeynXxizYt+9EIr3UjGVylR5dshsTc4Uytr41TI/pzoorO20uVfUu
1vCTfNnNubN4u5EFfVZTxXSshvW9j5HbjHsMG2fSBILYLj8J2bzcglrTOFbwymAUE4lTFt29kUxQ
+oko5GE7kQkoowEnSHIauKO8tgeSX2Fd7KAONW8HeP9rbiQxccVUe2OcLI0aOd6Fuh3L12NyVWAJ
gPa5JkIwtcoLl/tBZiOUxtPN07oqVQDRLjouiAR0eNoakgtM5jl0zMcg2HhAswcNpaT8aZbX+vWM
EUt+6WbXpja/gX6CzW/ANJU+NBKOeG3q9Uea6tZVN4uql/eWGohlVH5bSb1yMg1578GCjuzvD8sY
UtXGra6A1vqf436S+hCT+vbg1Ve6M/vAvyEIdKlTHvIbzek949g7uasE+Y2wOn3r8Nc/dq8uFKlp
OmJJImvZ2P0QlHjAMURt/diZ3TXI6XhMdLtKW5oqm2hnYIyE+dziXDSmXkBGpUxBUg+htYivZFj8
LCVXZK7cRtF//vsUGG0b4Gli+xVIB0zsLoZ5xE5ZjqLDUpyiVjs2ROMxxe456VYGE5bTpa2WmcpI
CukybTGWp1hhlSneeVX2Yo8lAt9UVjVTttg7UVFLdc6jGKNicbEeZKPCRHW35D+UepRuctKkvOfD
bkyAHLwxUXNEE4qJ8KUyYvMwr2kdNb2iQ395MDqrM3uxU7r8/fm9exYWiI0SLEfjb0y6KIBHKypR
YH+b+lNC2sgfDm3QhefP8Y0qgL1Gt3KYSU1zHApRKfC9QOWV2/0sW5dZXMgB0XvzSz6Pi60bs3A1
DU18yIViPAjSLJ+MLvnRZmvsxQUgDBtzlo6mFeter5V9WFfmvYSSvZ+VlhSQNInBF2wm10Se8Fbu
ip+JlIg3uTJ+jea2tkcNVUoVG5W+vM6LkzcdnDsxKxDYAbw6Ib0h+YSAeUK1Fj0YKiF1Z0uP7UID
9TD291K3rSwwYAyj7uirIgbTonZO0SqADB4eGx3rxHJp3CdZNfvTlJeHvo2+FkWGVkxTNc6UYPC4
19BsW4QWvBP9+tKVk+xE0TjYOemAPQ6eYADGrH3yM2vm76RL+mOFPfzUHhWQYWiCgUZLnBuTrYD3
u7C1ddJSR06Audpa+TehqWT//FfbiU/oicuaZmlY1BcN5n5CTRyz9xb2DKpFuwIv90GOn/61BPAA
AbtGlQ1NwgDQx4ugVQZpzASEZCmOlmBoldOEcWhO+r575WHzH9s8EuboVNbIE6EWujxJYHz365fu
KbsZD/21FCZu9ENZ3PqwgO7P7p0eY5EYGTycV3H35bmVzpg+AJsSXUYjF6NbMGssYOPZqdumbYZN
YvPv1s9r4apIcQ5+a8ucKbxZFQYT8nLTUezssnXJaGME3akdPbPXGoORqi360QmlwlshKDxyGfu8
tHE3Pm9+BGM6KhpchjngRxjz89rdx5g7mXl0fbu5+VZT5m5DUlhpQgchnZdfrRe5bmtAz3DSUMMr
Tb3RMHRF+0+YXW4cSinz0GD+KrntTrHPXTfYu2e3v4UeyCalScVsrXV66uJxWZ3E6R7JdfOoZrbu
mvdgAR4urGN/m9/H13B8HnjxjqN++ORMZhPpTdOBqQWnrfe2NMpO0f9rZj/GqphLfdXjBpTpENEm
j0rxsKivo8bZguPZDHOnY8JxjXXqpr10s9ZHabgYKo4z8r4Sc7vWq7bqJYGIaZA8zDSlwVpFPrbr
8KKZNGD9AL4tnnndrP1L/d0b2FXUZtSVMlZweOgf4j7wOicGiJYdB7SNZp4wUc/zP45FsC3fJI5k
ZaWfS1mvCuO2WP79yPDW4lhm6FUysrmk5q62PirjzqDycEr3hqk+iGBCSBdZGOedIMK8VI/TXeGj
yRDoPzSv93R/fSSO5ba+dtA5KR/HCtmEubCWfJgWiO3Eazl7xaBKKvHgcnky6P/fBIvESPQ8ofag
9rKT0JFXoDoaf/OQ3YQklYkKVVSjJidAylLItqxdmeA4Abnx+euNZ2hMXEhXwVIreruB+cium8Xh
D4/zRDBxAY9/TWwkiMBcZDhnh3TmQSZwHZSJCzken1PZUC3UyRE02V7aR0VGur3E+M/KkfriUJAh
mIvInoh5EHXZyYWX80fJCU4sP/QQqTU4bvEj0vmhlrSgIHXY1k9irl4k8mmK9OC8vP+SmSgmWBrQ
XUK3/aMZCuMc14U1TfCwmCJYYuoTuUmVHfDq/5OS+L7Z/5b3aUVszQ1dSGf0sjQb/AdOfNehgkaL
i/OKIdjv6RDQpRj+ICE1wk+vD8Dx/EfRt/Gtjb8p0qjGkgzBVjr/VKuydEAo8KWcmgWeN+sXWtx4
/9vZsn0NeV7EWVNRNosuJb8E+sCIcWLaSxuD2OVlHzsHa4oSRvnQosSTm11GkMQxrxYLj/zS1LB8
Jw81WNql5WBVoEw4r9iOkX54E1Bn3RzlIDakaxVrcpdmQCIdYZvUAdxSltmYcpAPbWutj+sgmLGr
Njm3EbsvXQOCE3bWDRQEP0rvkrYBOgtcJDsIX+aHKRgu68vxVDwXJ+02f+ge5iv9uQj0R/Uv8h/o
/S6ZiXOZXlpLHAkom63XC7moxZueXJw/2r13ygcZTKDLZkDbZzQAACnjdSrs+NRfF/ft8/KiXJKn
8Ync1a76LLjSDx5ZBD03xkE+SGYigVzh5WRE0eQaEcq4ynMW3w/CYtejf15FeWeRZSuIZUcEnF0/
xvGbipg/uRgPw+1w2V0KV9Vz5GuX0nH2MAtzN9y3GLWVgEUkcux311XevyNLnKhMraADF3zCTtzt
hLkQ86runjlK7owLfFCSeYEN7VI3XQUlgTzypGIWrrsznuNj/IiBn+kLmig3yQkwEl+nULytw7/Z
uf4gnkmcJKkQGkIvs87rL9TWLn40x+o6Sew+bDJbuIxvlovhAYAvs526BW+Mcu8uRSFJB5gOagYA
QWN8NM0kM6ll1Os7zwyioPRiT4ttzbPw1JS/W3+T6kKeRUFwsd1lyYxnWgYqC3WMzm6hp7aZ/iym
2jn/QXeujw8SGL/U42mwjAISSss6jKQ4qHV6shKrtPV5OqRKdzgvb9cbNxox3ohWdY7kEH3AOiGX
S07CqW0v29lLoujhvKS9weWtamxpJJI6MZNXiKIj4HQ/VSa2eG8EdKyQaxq7vveul8JUQoZqziUZ
jSJXzxfdSVeZeImkW/aAAiDnLbmX23xQjPFBOYryIVugGN34wkoP5hfjRwmoPKVfXNacltFOhvpB
GONxspgBqniGgYCK0bNMPYi5FFW7Z4cLD5jpEt0ZYmxCacoiL2PoY4q51+dfrXoIqpX3ZNh7dGGw
6rcYNgeN6lEUwAON8ZXBAZlfejdc6bHTOLGnHho3u9J+dT/InYlxPu4W1l7h6oNsxjwEwRyAIAAV
sSoaGmrlyualnpBfedI7ZjRcy9UPfbqumnvA89oA8nKW9IgRNHvW8K8gullSEfulVWh2iDdLu75I
AByUhsk97zOcL8H2B9NyEmZBwBEZ0TcinPCq0tT78yJ2A4Cmo2COMXssozD2VC9ZOSdvImYNGKyp
I1WZPeirbagcZfb2ekwAAP0WRU17k8+RVlL0ks6LtADNSQh6/A4d26Dz6FnjVN9kd/3Jn2DczeN0
tBwkTGijtswoqMrxWIlAPsNaM7kBVvXgyMXiNVl0k6ckrJPUT9uIRxyzfzNtpDK6CthkHIkGqeNg
z77mSw8ZkEDMyp581U+/pNwqKFcitaXN6badRkyhJBhILRwdUFJrZadeGtQWZmAl7PRgzu0vKj+Y
3Ho/Wub6LaSp05ICIscIgE7z99nyzhvn7m0IeFPst2mqYbIr6U0/AxzMxFImcjnPsNQSFLry12Uk
X9Iii22yNDzCvF13ABamjkYB3c1gThEv82Ja9ArlTYCrYcG/OMYoDsYt4Wyc7M3VYqX/XRBzdqPU
kVYH3YZr9Eb/i9RD4pMJ2+pzpasndW3bsO300TVxudw1K/Kndmh5E+l74QVIqkhmMDetyewqUTGR
UioXTKRj7ra3cUn6RMkfDaCO/k0mvFGWyZtKte1GtcGpDsQ8alYXCnN2BKcNJ5nZ02d7pkzyVFtR
RJIaZ6orDxp5HvKLWPx+3iKp3356vVAIWgvru2jUMk3MeV6VJm4gIimak5YLoAj7i9lRWIaBlywu
X0wrMgFrWWKtj+sBbdkiUvxGrC6SioCpeh54AZn+SZ+VeZfEBKl4Bd8DmoBvtWKvvqvcOYweers+
iBc9cJKMH+fPbv/zvItjfKsbsD6mL1Csnr61IrAfomCZODL2w+Dm9Bi/6qoWEcOCkCl9VpqDHqRh
fuzDMQvl8oWCy7QBb1SKHtO5Y2Sse1QxxZzF2B0tyIsKF1bR4jt/crt32EYpxrCnEQhT+oQPNepm
C3ic5KbASyE0yXirt6CP7XohFOKMVxff/WC4NDGIjqFwgIJ8vFIyQ45LktFd31Y/6GoFtuplvZvq
9fG8evvBcCOIsYyq0JO6EPHRgOmPWfA8oPgW06HnDgfQ1PXTp9oIYqwDDxDgcksQZET4a9Tt3Fy8
fojtqQS3zYAgiLWjMeLx8O2/fTZyGRPB6EobkRVy6YSudEHnCjEz6ySn0ufNP3BlMcaiVvUMFqKZ
tgcRCZ30aLqqrQW6/zdo9yqWIzZ6MU+FUpKbOh+hlxroR8HOXil85eigjR9jg5mHGMKxR7a3hWwg
Na0E9miAS458W1TwiI0/z9vibgJAASQBdg8wPna/vahaUgIRG9E3myQ7kqPcTpNerexYE2Iby0f6
t/MC9yPWRiJzhkBrljurhHOLx+GJrl2Mz5ajBdmd5uT+8MyDQdl/d/2WZ7CLLUWWx/XUQ55mY7fQ
kG2wZzjl5WxbnnS70vXCFLBfU8iFcuZoaojMq0tGS7SKW0imIFXmLzrTGf1IwdvRPMgY2ObCMfwX
gQYARxHEKH79xwBWDdWiljryx857wzx+u+BUXHD9FYpiwfpy/lPuXgQYYP1/cUy8NIRR7OQC9jmg
2o/SI95RPJKE/WLDRgYTKi2iNqpAfYDuug1XNJJMfnNo7dKPuZA5++HyXSEmXBqDZhSLTE1FnUhQ
donqL6mSv3Rk0A3soorJ6plATclt4Nvq341G4U6u7l59G32ZyCkNJZBAqL5Z+wDSQFtQsfe2hEMf
WnHrpB3vquXaDBM+JbWQ8ySDzj3mO7If1Ejjn9RIoy+9s4QlDzOEpyDj/oa6tNLyhvenCF7V5Y6S
6jZQWuxOfiFkdqyaN9DIkciitgOEVCWkw5Eq032vgX56OGaqeqjjb4IghkXLg0TaD9u/rYjdJ27H
yWysCV6IyoAL+vPrqZ5PwDp7PO99+wX/d1NhJ7wiuRbNqIJe9JLVZBdP4QvL/krXUOOjcGVgsrG1
h2vJAbYg6CJyn5cI7ipKUS4wwCbpqsH4ZmlEStzMJW5d07Tn5scwhF3+cF7L/et9I4TxyUQCyrk+
QggNABSnNj5Wp/pAN164ZDa7loJ1YqR/Kn2AM75AxDGR1AWvHTo1TkmWunV0KM4xlnnt3ovsGvs9
owBusWujPS7cbWZaOWXTNbrijzURCy9UtnajabOiRENB0wvFx6Zn46Cv8GV1VD/zikvp39MsIp3Z
ymMCuNC1ZY6eBpU3HpDulsEIZaPrFG3q2hUOGc81dqPNViJjMnljGI3cQeJ/MMe9WHdI2HvWsXQJ
+lLRynlK7N1RW4GM+YymMcpEh0Bd9zEna+sYIeNYKA3J574aE7LVKJmw3g4RvTu68Wo3T4tXgQmp
B6GxXToGFlgMbBGHfKhE7nEyBqunamqAuvQf56BYyuspwRZ4eUGRg4aTwGmj8g6Tid2S1FRGRTWN
x7sWWzKqVnAOc29VamOSGNP+mMKQWSFDSSBiVR5zrfPiar5O9N4RxsRT6uHL1D/VReyI0bWE2aGs
S09N3T4NURI0K0rX420cFUEidI5QHtv1C+dT70W8d2sCxNjHX5eLelIYBMEoO8QhrR/MIF1oPcCB
I7ziOWXerVMgEbv9q9bfVjINHdtyZw1YVWwbQPJF+dQfck/w0snpj3RiiwTKS/79vKo8TZlUMhpH
WV9LTJXHErmIRuNlWYzrqZI5FsWxYAznf9QryrCqXINtC+EdsF7j26JI90qnOXpH/Q4Aa0482Evx
tufIBKA51dS5qPEFkVQaV7GcAhQOwDeOERvLhanrzwr2ntwKDxRbVU2Lc6q7jxGsbWAREFsTosHW
W7U4MtKcehBGhy8WT/QqH7vtN7lT2MmVjCUvGgYjjzfdseu4G7FMFOx7WZLKCgXJcVy6Y9dbmJAm
ScVx3t1kfXu4jJiqapt6tKAdZYpSAX9enFaH4EsSMDto7nkL3YPB+BAqmLirl/K4Li2k0b1YAF75
RuYk2hv3Cd0Aju/JeMlbxt09yN83NFg8PpqrsMakj2XItPrZxjaFg93V4H/Ui4myZGz0skebCg9k
xV+e6DkeXrMnK0C1/JHfMOK5IDs7NgvApl77t3OMguy18NPAuNQ83e6wriJHDs8FeTH+LeXbxDJg
fI1VsUDgPyldhalkp2nsBcRm1tN8Ko+JD8A2pCMH+kxO9dQduLke/VD//dL+tByvSfkKNhj8hkLB
sKsug1MtcYxEsslEnK5sQGbM65vTy+GcSCakEh0v8yrHd+0Lh2AiMDosFYpHol+7xVfuMiK9EM5J
YwJr1q5ZFcWQNjnpVRzSHQXlbqKtscs/2Izg6caEVWIOJsH6EUpViV0/yYvdPa0AZ4mfrC9TgLTS
wYr+6qkuyUPlls5A8juC+2kYwCHRQ0Ady2LCgZJMKQZHaKuC1F8qQblsBnLqouEkWtNiK0Qr/L9y
VBNtEQuJtGzST7Cx41nOSJzJqJ1NTvNEyYniW1p7JE+qj6e6v5x4rZL/4qrvEhkTmvUpJ0P0JnF6
62DERwVoqrSDAXQzboFnt4UNCObfGjJGlFRakidUQ/R0B0elAEdOPr1B+8bY4CweoafLNd39IPsu
lTGmss0ykIZBKtbgH+JwCOpHAY6SPtBzJYFw4NYIeRKZi0tWijpNqUT6lFZ/vaErZLaFVdX4h+KR
QMv+BrARt9e7koy5YusNwwkFFYm5UztJi7AWsC2Vx7dab3DLaNQwPkeDd2nMvWWlY5ssFWoSNOTW
d/QVrd2BpSNor/7EcHbPE5PPmD+QMPKiMFfYKmZZKtHOZAz0IC+ZsuJSbxaTkzzuevy7FLY+jmHy
fih69ONnjXgWkAsBKWCn0iuw8uymkdzz7s7Rid37aJC4CVFFw7fQ+Y3SDbaoFrzO8b6HA4xeEQF3
qYkiYxarXvSNkMAs6IcaD/RDkRMt4SqUHivg0WNx5TGGsRRkBOhE8488ckPfNOLNa314G6MMjIfz
Z7ifIW7UYw2j6k0iRvhkIFY9TFfpsXRESk3skOMfIKfsWv27NDazyeMclX/lTTnJj46AlDjRw7SC
LPyjw9ybTpVkGa1yoEECnI05zGEthTHSAFJMa6njIT0a2KihS788ts/dqthWEnOOaT6UnZSKVNLq
A+XSTtw21AIsyp644Xj3KfiuFetmnQZKD+mNYeCyOy4O7ni/cUbRVl35lV7l9XXMxWHbdTZZA/4Z
gqQI3OWPV6tiovsrpWjqlSO6XmUHQvosXjizhfuK/RbCmkckZGrdySigltmzrN3X0WVR/o8imIIB
1qr1OScQUSSV20qRrWD0E8wl3t/4lUxflMCwxOAQY3k19vsqREK48ZHaQ3q0nDVQjrGTeXyWF3r4
ny6TjTDm4yxKQshqQBitggzBGCpBd/gDPI397/NbKdbw1n5qc7Af0+xj8bQLETCHkRsH1S9KDSS4
mts+8ox9b/GVYmb9/0GyUT62iKhl9CC16/yO3BDFblFsSdzcmTLX/NG86jatrSWoPR0jZwHB1fg4
X8onMPpy7ptd7UFECfQKzQCzGJNdSsU4COgpom0xAjxkzYAJKifIFHLDOW88+++xjSQmqwQwvqCt
LYJJcQEgy7D7Wrxib+BOdwcsBoK0FUSQcwMAXdEWCarCvDVunqI0FmzSaFNOdMAjQXyZt0FZKpdW
u37XLQ6+IfWAT0a7UZL+io2Uduq6eW1lWvgxfBQZ7bnQMFRcJ05STc6qr4PdK7V3/mj3r9eNVCax
FOdZEqMJH3G0bKwKlleAg3ESXzy0ixOPthCAuYtXhuFpyqQQo9wajUbRlgt19IbJsLPhp9Bhe1ke
7RR3X/N4Xkmqw+eTfR+rY74fKHzyqpQ1bMUL3TGO8caM+mcs9RzBr8B5Q+9eC5s6FqPaApq3GMk6
fCLR0uu6UEy3NruU87DbdwiAk8gySMgpfMxHWxmUWTIrA6neXDjSfY/OGsYGhiBxLU9DSf+L+dB6
qwdAzLe2upLZvHrd7oQQUPt+/wImnpfYArZGxCG4ZBRMwRz2RysgRz5Kyb6FbiQxwVxVKmI2AkqD
dKOmBebV+kwfsfIXIQCx5yNvhpYnj710l6ic4hxV/benlvFFd6Swf04BcDU+oU4Y4DDPWydXIHMF
p9jD6ADTTTNc0TG+gOj2+I/AGqDSfyJwtxbyfqJvOfAm0uRGEzXljG+nXAPf+TI+itdGEDvqnzSA
9q5iALaC70YyZYx7M1FNSUVlrEbgiIz+PKKEJgXDsXfRm8D09XIzvAJaTpAfCOrpg7N6lPqae2Pu
Jdnbn8CEOPDIFOI64Sc0qp9/k530BHJfcL+Dja24ApewMx6xveGOl1ZQ+2WN7Hv8A9yrvciw/RWM
y1pjsrYmuCBdAfsUwAaVCQ/uiR4lG+ZkHLOqY1pV/cRLhq4+SCUrrLelalOLdqokUWgKufiir+nA
Cam7te2tMOZKzlUlWSa6Eyke89RpV/2Z0myrLoKAXL8sgHH9I2JvekrndGRCeUaaTtWLhD4r0GyX
iFtKh/8j7TqW5NaV7BcxgiRotzRl23dLamnDkKX3Fvz6OWjNu2KhMYX7NItedUQlAWQmEmnOcY2P
BK9CC9C4q/oFrG9lFDIOC3kWUVgdASgOMmnAtwLwMRfy2EY9GkObssy3Rm4y5xBN5A2W0EEY0tRn
OiI/Q14G7ZYRm8eBrPr4Bjr1fv1AImZTfpgH4pzhhH0fMx2mC5jIZM/w2RlLiYIUWxc6LgAiu3+3
cNGVjQb8/8jlZ4NQMzEGZWl/Pxx1v0Kd5oEaHghS9sspexp8FRzLNrg9kJ6+lbUZ/h/K9kc65yFB
a2TizsWqKdCBH4oHRiNrgQh8xCTnG2/Cvyg6iJ7K2xVzR03UZlFIhRUbe+w2ujbjvYnRuH8B/SkK
T/CShEo56KxQecw0t7HLedZwmVc3DbLQFbmJwQqhhH1gg8QRgzjabdPvCDDAQJ4Y/sXlo7vI5NkM
ZhptJZeRBBjfsgTQcJjL76cOEIBJ7Tzno9U7iGAWimlHtTjEZaIChoC4e1K3kZc0uRUmZrfuTZWW
X5N8NCdJxC9ylsCQc2yCph0QdnLRhQnuxcQl+KoM/jizbtVaNhAkupcI6GpxJRkgUuQnVWPNxIS+
0mPOsq8bT1vap4Q0L4WbvtLEOWpK9svp1B8A/5SheotOmzAHDVw+Qt7Vk1tS2E7TDBgo7TLbMysD
0DN9d+zM/qW3bWk/i3An4S2QsEM5GI1Dl+erJFGuKSg9BJEVjcFgLM3TbMcYQhpGrR/OlpEZD/M4
dAFFVzGQt1E9jXzdJiQLiqodbytg7GaebuVoHjD1KJWM3Yj8CpCsgYKo4+8dRGFjJouJA8CoZv1g
xC/Ih+2V8mi495QmvlZKoRlEdySIvZH80pH1xUP6cjvGdOh7pJkxSolI2VsTNGwVAWoU7vm76qKe
ON8ztPNUxvAt1DYDKqVhvMcEX/ylWJMmNiUL0DY6I7ubZ9Px8HTOQodtcANud8Nqn5CcOw0l4vjr
Fi5c8UY0F/0UMdVnrYEpNelNnzwrxb4oJY8eIoqwCJoNwAQAe1LfniubgBLJFpW6I1seGoyml8Sv
H91zEZDIb5og+5Te1v7ilQc0/SHmYjAf3V5BhFDu2sorbofZzz6oZ3tEgUjm30TxAmBcDQ3pagIP
xZ13nGKwdCIY2JzVY5v80tCGjwT8nU6/uznw2K5vtdDWQAOF2XfTholzMZGTkG4FBQ+Uy1Y9R+8+
K3EkSRII86qMauo/Mjh/bVUE6WKKcWMgyt0A2W1v37HBhfZBP0jfeMJj3cjitHbMNKooOmS1Ifo3
EbKG6IX3lK/mvulBb5GcZP2NQl3dCOR0tVtcc6pTCAT5U1g40aM2Nz9rRwuvn5NQjIUZRmRucb/w
RG+FUWrmXGLuNdaMQBv710rXP6xO+f26GKHRb8RwR7Uo6MMC9g5mmiP0DwAywAiW1nqpMGabFcbn
hjQqUmfz3ZQCKua6aOGbEoRMGqZ7MaYJWrJLh6MvxpgaE26ZZu0B/d722eJVSpsekim1Hlynqnej
Vk7nurA1IAK2TnzSIuQSFdq1oTmCf66wxziTbLwwfnbxQMEwpwXOTT5vQaKqGsBPD3ZE9Mp5ZX1m
kN6Kj7607lB9QxIRbVUgLwUwlnQ2VrglroP5WAB64+a3uS3J3broZrNf3wpXDL4bDIMAZIx26q4K
bYxY/mUQuZXJNHHjGFecQboAsRrvhfTQ3EfI0rLBn+JRGiIzR8Y/DLaSONNR1wiDiVa3wgX36MgB
mMORAU1aKEjLOSdFBrQVxr1ls8Qc9SaCMGNsgoGe1uKmqObddR1mX/xuRS7rdNYBAI75mMu9c9q0
Neu4XoNWCWPQ2GQVODvMKlQx8n9dklgtN6K4YyrcEoj3GdTSWkL7vnpxd2At/2Q/aXfurf4aNx7r
nwRmn7TZTxj+ACkFkS5wmjHkdLnGmfR0qU1cnEtTKAFGP62gXx28AUoAOappZGLsuTz2kWxvhWVO
A8gpJuwQkKF8h5Oi1Wk5KQgLAW2PjLNXPoIS2afO/l/Cf4kOcyuPu4dVt4q6pIU8LZ78vvvhGA/g
ZkXU5x4y46bKbWS7dy5SI/kY+3Re96sB9H/jUcUo4JSmEvfIVIdXLQPTwihaEASBGveKVp0yHvs8
RtSZG74xWR87qj1d1ynhgv+I4EMiAkbhOtchwgZ76Gh9Tmxn79bfFkU6HyNcDKIvAIOYJhwrp0Mx
+kKGemKLCekv1tg9109RwAA7OpD3lOWjXG1F9o/XBONINTExz8/k6bVbOKuLqL3TfxjFx0i7SWQk
dDIR3BGBS0qtdLPFBVb0n+plVzTaoy2jfBWZ3591vJu8Q0kSjdxph4BNI/uqvR+VHxNQ/tZ83QFx
2Z+a+nhdK4jITRsmnvq4Ag08Y7kQUatGtyYUywKUwY4B8yaVZxf+ChNkQCtogPsS556G5vzSz9+g
grMVoRaYFT6kz8CMAGLO7xxPHHTSaQtRXnj7cZzH1SNrGoYJH6eecAMDxpaxF6P3ATV7KVCV0D42
G8G7XENPxnqBLJb0ZtKKJii+TYfcTz6a4e/xmQGF2x/XD0CYQNuukX3X5kZ2srWjQMhCUBZoO6UH
+0EazsuedmGH8Rn07R86+yZB7k46jCRbMXdpWv3QLgaB0SxAV1MrXJx1569FHNq9tElH6BPw3ER5
xnUICAAuV0nVfC6WFrIwO7fPDbqv6jRoVyO0o/5Wj/r9aOQHB4hMXmmB3qWOiG8gTqSkPEdz13nX
N138NY6LtClibocfmSD5kMb6yJS+nBCYxKsbGNROP1yXIr7TwEdvwbVj8oFPGilJqw6Vibc9oUbu
j8qShmNtfMRcAFryMvLTMbJQzSc0do7RK3LxeVCOJbv0ZCke0aMTrwoGnU7AJMK/L1pWnLNmIJu7
6AXQv1rKndGuN6SbTlMVB9dXLZPF9n6jzzNZ6wFpRaSTkvU2G7qfYDx8GXUrnNMq8sYskcgTuczt
2ji7tcs8m5wG8lL9VFRG6BS1FxffqmX1SEo9rSt31xcougi2AjmD7S3FRpgEgVEB+PtaXT7Vjb6z
c+DfXxckhGCES1YJ6promDU5SaMOKoK5RIUmu7Eek4f00N2XX6yH5qDeK4/mqVqRWlcC92A+yHCH
3wgx+YBkK5rzDVmkV3pC7Ddun+onazSLv1qncZ9REvymK0NnctJhXCE+1kfllCcgmPx3LGLi/f6z
C7zrcKdlUDt8ipEeXbDbYgYvWGfJPSjUIpApWmA0AnofDz1XzWBVRKoMbFcrMkQYgbNDYHDXYZVm
gN7pypsuzTIfD4B+LzlkkRd2N6E+d8gzSLhpk+FVMfv1R/TcfcyADpeCZQP7GZYvrGxT+dL2XdG1
78ITM2otRGkWF82sSI5hF0DIyZom2bW/DJ4CmC1Wcaxa729q2C6AoCwTnebINDuclbag0SmyNsUD
bW+BHuuEYftju0/3xvMYpJgYleJ4iEo0FxL5fXUNvVrdDK+1cAzBp7Mc17N1XOsQ1GGeFqoHYocy
6D2pUM5s9HJ1EMNBqLovjkugBa2fPecfXAyHa+EKO5JurKAqdLFMzjqShhaWPWJjlUZLvW5NCq+O
ozCKljuQbO+Mqd51iv4wuineFpZsUFxomxuz4epg8dRnczrDbCyjOWmO81Fd23OUd1+vG4lYDMa/
WKMeHkncImvTGIse+OtBmmJUQEOVrR1P9tpJnIDwwja1P3I4q4jcrMkGdk+yaWYj3qm9V+ycgLWu
qOuZocBeX5fwriToaScMwewdOmmSIyZPHQ34xdT2HeXnurrHagb3E/mc5tVf9H6bG2GcbhY0LeKs
grAYU196R70VWO80wrhZ9JppsezyEp7ZRhx3ZnjLlw5dIC65WXfzHeu3Rar2o+UBahs9llFY7WWj
ZsK0iYWCBiOZNlBT4V6ebokhxM5YEGVO9g9XTXa1PfrlMFWBq4JHbI7rxqer8lqNK6CRwCQamRoq
5tV+sU0AuqM9smjOozU+jL35fP2ohd+G1ly8iFVUXRCEXcZFFCAYdR9NaPToAMm5RHdrpKtA8KJ3
8VCeenXIvGot/aVxn0heniclPzeUhIbW7XOSf+zAtuehmyVMtVaiGKKTQoCByh/KAC6C1csvWydF
GRwjXsGvOu2sDvC47kOt2JKLTiaFe2jW+hA7AM7BDdDcxa4DjEU8NJdJEtkLb9PNWrjoM+2ctTQr
uMO+OBhzsXfW1wENRVEjqTAJV6ODKgc4DsR1+PpZWVqz2lOdBgoKOrtYf7aWatyNxeN1rZGJ4S4x
xcqHGONbNNDsad1HKVBjSqs2dm1s7K5LEmejNyvi3APtx7gBpz1lWRuQKaZhtQboogWbRjAe1YND
jlJzZYfBB5kucaFyjD4YUe6l4iXa0OngzKJo2RvV43KTn6xjfUMwJb9DjgpAbGhYkUY+EqF8dkqz
R5taq4mGIDTsDA8q0JtCJ1gQbjVP9DkL5Xe0UCKLenRDBessH2spCH66MRrXYLTUo544z/qaSi5I
4c3l/pHBQ5nrmlsplECGeW+ApRWQXje/s+3AAZDvoeje2krjrn13pb26ZhOLHickiiYdCaL5pwve
mpOL+Q3Nt9Hauoue6EGmM0wl3qnMZp2cryrQB1WCE2UN0ih6cvX147LWn9s0uos64uejsuvm9X6w
Ze0fwirndsWc95qdjujrCrnGPj6AiCVwgjec1u/yWob4LNEAg6qQYSMHyJzC5gWtEaVXO1ZnGILu
Zg3YgBF5ept63VU/pQGkUDs30jgXY7YglM86SCuOwy7aW35/i95Zz8LchaejZ+5fNK0x9Xh3iCzL
DfBKE08Q7ipsa7CvaQ38S6zddrQEXZ67U6c0nBIU55f8ROczwIcOauLuCsWVODq2nmvCOd1V+2Xp
nKlcAzDZe0mXHxvEXi4gjeYsk4gSmslmnZyyWq3ba7UNUZhh9mn/o2/0AEiGXkSOgB4Prztw4Tlu
hHEami3j1AGyAJs6fC8ARJ1Ov64LEGYq3Y0E9gUbvZwsNcqLBRL6cEq9HG761OwGHTwt3xc/63ea
3//o4G7AX3VdsvAW3AjmDAL9HfHcugUMYnFuBjqPnq7O37I1l/GJyAQx3dmsUO8qMAjNTFC/HikF
ALWhIIaU4RUIcai2VWfurMxRGzFxifKesR+OVb935nBFcn35nAWKH+36m+zQ7Ff7Ie73y5chD3Id
2/pXrnRT+uaOcwQTIYI91ExpmXu2+5WoGAOtceenYWK3Xm1Tz56l1y/T+ffm96fgzp1luRJrSUF4
g6tDP7Eh+9VLbxmYJ+ax5UiXbCOvSeMOtJqsMR1nSBuC/G44FkEUZLsB6EnWbvgi31Lp+5+LaKpk
acfKQPjJxhnrGnwTy+G74RX9jlGTF4/9N9kpCsx++/7nodqsJQJ/uomMQ6PFA4aOevQ1Gb0peajK
pHBOsyINmQcmhVSgDjLbIM5kw1uiAY6LlXDeEr2g6EhPWIqojuJ9pnTtQR/X6mGxneoBPMzZh6Zo
3LNR9Mp5ScaiAvOp40rieqYQnMLgI/AMMi30q7v8VOBgRPBDBa4mBKd+Y/2YFSBfLmhOnF6u+zQR
UMCFJE5VnErJaMsuB/VUPIDd/pQF0zczjF+Ir3r5ffTEUG0kMgXmsJXJV/fdYZrmjsmcMB6Ieto+
/tkcRjTAoexyX/jLZ4k8gbGjmA+QVNsEpDK29dKf2kW0KloGfzr72g5jJKFeg9NrDIBKsJ81P/90
XZ7AfWOIBE3oLMOIPg0u5VD1Vp9N1KVB3AMwxKUTMGdAr2WXenBdkMgcNCQyMWvroFFa5dyKWwAE
tqw7GkRKl98rToXJ7FUpJccllIJ5RWAfoTrr8mCBNq3jxF1qGkx2fpwK1/ESdKZI7laZEG4pQNwe
nLiDEBO5kaoEO070VxLQ4Io0F4i4+SpGEbm07tMGD64GKj1gCrrr7q+fh+jxCl7sPzL4x6uDMYxM
wSp+F4pbf+19pFoMD9kumFPz01X210WKHMVWIqdrYLylU2K2NADXAOgwxrgK9YpYgW5SAC1q2eJf
lyd6gVwskfMXzdQ7NKdYIm2AhdPskp15Z2ngzmW4jlJnLFkeH6JnBvj/rBbSjD0NGWvScP7ZT48a
cFUDGpS7+VCDtjp/lbXHih4/22Va3E1jRe3kon0E1yVuUMWDY8zDYtwZSBsyGiA6PEj2VeQ0NDyz
DAt8L2jjZwayifmAUBtntdvTt7esdgNItWBkM2hh6cdHZZ9X6HWQPbrERvdHJvumjUw7nm21B+99
4FjPWffdiWWOl2kff41tF8VZNVolQX1XQYCSeKjvANs4b9HUYPnmud5XnyYTzFvEn+/XHCh8stWJ
6pY4wz/L46wxjkle1R2kr4WfIfurhyiD3JcfpgMjVlNu52N9332od3IQBPbL19bNWeXsrLQe1QFq
W3YYs9cWO1iREfAyE100xCidIOnA5XNdhYQaBOVBM4HNgF255baW0TogV8RyDdyj+YNj555qy/qs
RXep5hAXWHigfTAMTkofOVGXL1haH1oAHD6gTTVc75pfgKptnuRI6mJD3MjjtlLFDhp2AruIbp19
f8dC58mbTkDGfvwXGSVBSoCtjKXuQfH+bgxiityl03KoDMuv1KcavUZknxxAriJtcRQaH+sxZJTx
huZyxueuVqoWDiYuY60O+5HhNEnMT2h9Gwmc9Y2oEne5WWHryv42B52ngXx3Bp+2OJZHlerOSlSJ
SKEObkRy2pE3uHEaULUESTp9qBQdvUNj6fj1hCmZ69rO7pl3JraRxOmFPfXWYg2QpLLnG8DFCXjM
5FAWslNin7FxkYC7tpbFZGKcB9d8jdB2eX0d1wXofA9Qn6SpjnoRDmVMAkNH15est068UwY6yxEp
Qqu5q8zM6s4pSxy7Mxe3bZyioXtdT+ti3zW96o0GCYitfavzVQZnII4VUOD+j2TmSzabVwJ/JlHZ
JTovh9H5vNpOaBXPSXY/JpaHNlDgNnye5/bsDLLhHmHc4NqM5YAV4fiUPkie0UJnZNhVUheePdC7
qog/lzr5WbTSYo847Psjjc/lj2mM1vo4Z15jRI8547Vd/PoI00bXhBwJVbQ4nUHrsEZTFwM8l9s6
u7R05wwq0zhfavWlLM/rZARVJoMXEb4Nt4I45R9IhE4KlAYRk6R3yAGnHuOombzBo9+zuzUcntB/
ub9uD8LN3AjlYQb0now1abC6aadQ0C+2ezdcT0WJ5yFBwZZ+ksZ6Iqe/lcgZSNbGZmTFkMjKCPQr
OThHFrHPL8Netjrm/3ivtRXFWYSy0qVvWuyoMVu2n2gmIpKxvLHz9Lno3ArkstHj9f0U+ZetRC7H
h/xe1rVgQgYybvrBceLSM4BRKnsVSFTyLSG1sfSuLByyMpVkfTztHQms+EgqTJEwJL41bPCmi327
/hfpQ1FBGxRX/1gDP8hpaAPR2ghbuuy03QTsYd86sbrh4jUg7Rg8e1+FNL75F1k2URpjK5m7X4e2
TVPHwqLZzD0bnOlcwO6AuDuE3S+e/q39dv0sRberDoB7YgCzBc6Nu11Lkw6uleGx17bZTV1V35PO
+ZXquSyHL9bSP3I4B9M5RWQWOuQM+hB2NRhJnaT120Z5SatW29E4Cf9/C+McDS0N9N1W7BXrxK/1
WB37wX7IJvfpuhhhXnSzgXwiKFsyZakyJEzsZ1h66J5nJEW/LT56XTpvuc2D7GcrwRGTyuS8SzxE
RpWVkFli3gFjtemZHMrb1FcLP7nTwiy0YilE5f/hRNFCiB4Ex1J1fkOrys6ykUXNX/BI/wyGgNwf
UBdN3rzotE9OhWyGTRRmoA3hPyL51kXTVSpc9RBZK8rexHi0Z7fJwW4mQMhm+nmIiy91bSRgWO4H
ifsR+jhdw0QeEvpAruRW6yTlkFO60sB1PphAcB8yWQ+s0PL+kQB0x8srV3U6l2o2JJQYKHnuC6UK
c8D4fdbbWepL2W+9uyP0t+FETUNrB2d9dknLwSWQBWpgABm5URrYQ1GAXJ4cm3Faw7LrogNQKJ/I
CBD9XvbEE64VHfJo6DDBHs0jAJTwPTRpkbZqxvqGLkWK6qd1IGYzSK56oSAMWhEHizTwcr3c1JJa
ymRX7ClZ0o96Ro7xWmLu2XaOErMXOmoW+zKyLOAMc6dHRzB/dUrMrojh2AEkA8109DtrAFM9C0Cd
0pqWMPUAMIB/JHJGn2dmV0Y0wVv8O9mxUYrhXLZec796Smii+x6tJcAPO1qRnz7L8h5Ca9jI5mKM
CkA4hdkg9m1qQHPQ5rEa0LN1fUuFR4cbyMWg8Nuo2OXRDTnwF80OMrrh1JgfcvXB7D5cFyEMKRwV
eASqhjSOyWlH0matsVJlCZxe+VKb0+R1XXuaFexjqVuSzK1wPRth7P+b+GVyElRxdWgINXbu8GwW
z4Serq9HeCwbEVy0UJukrXID64md0o+szrNBK35dhLB2BRAH09JAQ4Ot49SOLFNslnYKN2Wtymlo
4+Lco6HfK5xJO9htGYdTlq8+rcngj2ZVGV7UU032NBdv5p+v4BUwN4BNG0H50556ilJ7mK/2CA5Q
slqRWQMMBTB1eAghgcLtqKPYSIW57hslTeoVxhtwq4u6jt4fYvAIyEM+XSwS3eoEqB8g++GWFqUo
HBeOxcBvoj0J2tu89TAJ8anc978Bh/wOjDjgFJz2oBU5t+AeA1iNHGVO+B0AbsBML6aYbIe78dD2
Z6wZOEqDvNASLx7GbuemlupR2wIjReKAcICSySdxhQHStZ8rz2m0aF82UQOYcztuTnWpyIYXBO9F
TQWcCsgIXbRwvkPRjVfFmarFNYLMip/nVi89RYsw+5JohdcZ9AGvm8TTwTUBBIz8xzq7vp4VC4Zx
FNuvG2dAY2kGQOGxl7gSwbGhORzKgNknBifEI3KmI6o/s20AzLEeAwfJB4W6QW6OoVmpYTTU3jKA
fKvOXmYDWKXlJzevPQezFxlwZxbQ0kQGqJWSXV+YGDS0vNno/Hm6maIfOXH961r93k1cfio7+Y0n
itemshP2qaPdhsMy+tT8el3Ce/PUdEynmuj/NUGmzk9h2VNkmJHTTUGZJt1D3GbWMUtcN8zjpZUs
5r0PvxTF+XAETYBwKNspmNFyiHL2hzyrwmRsdimYOP9mVSyTauhAXeWH3NQSLVoaAHsDDQaBGTdv
Wr8UVBKxCA4H6GKEAMIE7aKo01weTod27zjqsB5Fzbw5vaGVLGcmPJyNBM6Dwx133bpiGW1ledUw
+yCe8GJFBn/0PljHwcAamCTgH729HzZaZrfqqKwpKtPZ0dwBXucNgfpvBgsuxXDnb9M4SzR4/gB1
GIxz1gFGPb2i+OQqHxUie92JD+fPmtjWbtakNqmTgx0Xel2QnbL0nlMa/zUq0+V6uBun6muq2No8
Bao9jB6x0QfdGsXDaKIppB0+l10aRs4iu9aFC2Ms3i4aMeHsOZcwVGqvKa0KqeWpSlzPamT86jIJ
3DnVuQ1ClXGdAjIoj+s8n0iiHa7bp0wEdzqztcZKnGIRqQ5sTTzxl676dl2E0HYw5orhHLAiaXyi
24pmN1oMaFuDsZzFSjxcPiet+XVdyvvkCHRgI4ULAWjRJ2AThg7YQ+3cW03tzL7Z0/QmiVXqRcOS
qV62FrJxT0Hb46VcTgsKEuPaTiBX3zPSpObeLW4XitHsD+kN8ON9B+gpUwygbV8GhS704gawYfAc
hauwuKMz7RY9tMkwBT3Yr89J0dXH0XDr0sPoAT1WaZJ/vL7FokAChQrWjq+i5wSDgZemnBi9tTYY
mEGRkezUKkhLjxwY2Xaue85rco7Bw+MXe8yqSAQz93r59sYmbwRzBh7VjTVmUY/DdTHA1n9z11dM
xvszfYn7AsgCiBKcfZmeu0y2ZKY27yXjEYx7GUNDOic57Us7XlMcb4f5e4L2wHz6bPtTqAaAQ7NO
pQzrSVCcYUv9I5Dp+cZd1k6VqrXCrCV+Kkf71KmHmnyy2tHr46d6vjNyNNMrs8faWSS7LLx9NqK5
DMcwJ1XdZ/DUzavqu68l2hN35m7sgCjsYOcBBRR5cx8Mv9ZwfmbwmRL5QhO2NAPou4TNe3Duzomy
JDYz+CI0j7CUHAnWQ5f78WMbMDb3+caoPRP8OHHQyESzn353zBvRnGYXY5lPiwFPy/pKis9kN4Jk
aTFBe64G1QkdNA//PUg7znkjkVMs5FQmpy+0KcjL1KvLAxBmormVGQ7zPu/XBdIYDAogx2JxXjHW
VhePPmiT9jyGjGGRMaD2YEBFigCMStL+XZk8zhumRp3mdQ95AD0CIM4xey0wr4zm5XynAG5bTpkr
SKmyffyzQk5plrVsqzVZEMuCn3cXH5ICjYtu6ExQ1zWkDAL77xSVtSyiv89Q36HaOhQQzUpUI35a
iIuZhJncJUalfepjrThoXaqFY5u+4ub+1qRN5CvAdDknmjqGtp29rDVNvaSO6W7pl/rWArjHIW5a
Q5JdE3SRa5ivRJ4QQIeYo+A7QlZ1BLxfrY9Iqg99WP7SQGNRnuLQeqizoP8c37BJHEzFACNgesL3
nYyn6/YsoH64/ALOn6TWpFhpgS9g/Z0V4GFrL6/wvvPaL/1T/cSILuxbdZc/JDHYzoN49NrdvEOF
z/Dtr3JENYGNX2wI9zjHAJalUhufk4HvdEHuo2tLib0xo+XMbSuChx12ykxfS2CHBPX8NWkbgHqg
wWq9m+kqefEIYqoLQdx7pE9yNRsrAiaJuTWecnQUnuhCQTCBHZcE1wJRmPsjQCGF+wD6FOca9SxX
x2lMpsBK8XrDQFzRfTdHQ7JzTBe4nbuQwrvDuCekrlOUf4qfZoaOfwJOeP1rkbt7CvKDWTLUKnQb
6EJgIFQEWSqeao72/RBZwKEKhlfz1Ya7T+6rA5gWfACro3wudRnCXUSDK+a1gOKIWAbr31zr5gyC
PZXgiWo/tx/VsPfzx+xe8ZtwTIGQZO3KIL03HyQGyLz7u03dCOWOLrNMq52YUIAHvUYfKMyQBMbj
HAKwKUh21Rlj3lOGkZLV13fTEwJky/+LrnLkijcfwZ1smRmNO1iI3Vg51gB8bfrozJ4T9IGyL3fI
Skn3WmDokEiAJ4Epb8d9C9k3e410UDxrVoV0wLn8CHQZtMLlildnIWsfYJDYWoaEq0SBBQVFtk7k
1wCUBaR1ftSi6+fEXmps9rQjOzPCsGP+E6skGB2N/eG2MDx61j5fP2GxGm+Ecn7A1aJ1rpnQ7Ngc
NQwDZsFyZsX95BB9kidaRRHido1M4TY7q9pFAsAipEF0C4Me8bMLSKjJuNftyDP0wlO7b32b+NfX
KDxNA1lLldguHBB3izjAczYLG0tUi/3kzl6pyJqnhbaJeQDNIhi/B4D35apmK03BrwcNbdosJBU1
kRWvwxmMnxIdEQtCIkwnmPPV+GbimBY58JcKLAVBdRvXj7pehJOdSGrbwh2zNPy+zkYdeNT/pivq
eigyhJbF92nOgOIQBdfPRKx3GxFcnKevVeaWJtw1MmFgx0j89WAdfzd1qGe53knlsSVvFC9G366Z
ZFiSemJd3zM61mY0gS7wW+Bl1/wSqDyhZI1C77lZI+c99by08OqETNY8wzxm+SHe90F7nPbxTjac
IrSsjTBOB5tqXtJigLAse8rKW5extQ+3JthbTNqD4OxTleSSBYq0EbTZmPGzAStv8mqSNuqS0GYE
yvrSTx4STaDYU6fGB6Fg/xeKD0eMIgTINy2kty+PD7OYeqeQbgxUEgWVMYGGuHbjkPb58S8ObSOJ
rylrSt7P8QJJPbra1bAI8hEkQ33A+NTASi7FBRS9WYGaZqKlUbUtl3BKQhxMhKqFMYKhewYqzJAG
7q7apfnbq2cIjV2qeeOzFXnqoT9cX6tMNKcy89wUCakRA/bR3VArPl5Ctde6H2j+UjcYur8uTeRU
gMZgsAgQIROfyB8x31dYE8B1Usf84mIsyUN3h6QWKwoC0ZcKbgwM1wGsk1OTpdXcNq3MMYgMKKT7
nWTKTnWsQFOACUMPdi8pLwvdykYgXzhwO0CgT0xgFxDGeB6UfvbNwnS7tcMwkp9+ur6HgqY4LAzN
MGAlUIHpzLdWZLNV64sFeaylEbha3nKjHRg5NyMkZfzgaAEKQZElswq2cXwgiMIIWBUYqhegVy/t
r+lXQ8EI1O8sVl6H2vC8AEB3j35jf4z+GeSnPsnPAx5hh15ysgLtQZ4SPR7wM4Dd51vkEqUf23ZZ
x8BKzBOqpIm3mNnj9d2VyeAChbwyl4lVUECZnb1UVfmydn8RKSCSBd6eZrKrle83atZkrtA+gmVU
/alus9hreycDy/ogsW3BfAUoAHT0cDCeE0Zkc3litFLMVo+ZcSPVyvKOBM2p/xu+lt/k0SvTAE5D
LuSxy3BzwZZabuqmg5drAQpK9kyo9wuATulrqjyBuz2sgdgxxKdolM/KCe4hVDtZPhkt6dAOTrRB
iY6WZpzb1NfzQz2X5o2SLeoNuvOkg2vvm7jemBVsRkeAe4iPwJQGDDlZp4yAWeqetXXZpboaNlEV
plXxqKX1ETiv3yY9uqmsXgYfINLPTUKGr3abI1lnY8QWm425z/vpzlLr5//eBIBSD8hSDMvgWcDZ
eapVJVkJc6AlAvNp8HTkmq6LENw6cF9/RLD/bxTFiWxlZYDqgZt/AYDeTjen/dp9mqblYRrt/z5E
uRDGmbRaOS5gAS3EDc2kHS20uQamkSRBYy6lxEcKTwcxM+pUqOapDldDJuAdmJYRpB5dfDc2pTeD
W/b6zgltGgWwf0RwNm2SSl+KHqthpOjAyfDWTwyxuD4iHPokfQUzs+EteiuNM6tMIcuyrFhQH/Yf
MaN5WvcL0r4ZaEzksw+isgXZSuMeBKwuBIZwJk1xUEsurZPdrsAKM5JDkzcfkOFr6J1mVi/OvHyJ
S10GISy44S7ks+PdqCWmbOnqtNhbNiFGzvl+3iUHXRpzicUgYgY2MLNl9v+NmC4e5yGzEO7p5Nxo
v9zshVYPjZ4ECaUe7t3QxiyXRG2YWrw/yH9k8kFKqS8zsMshk71DyA05p/sCNwE9/gtqaqHSoOtT
s9CUA6RDzuDS1koVRJW/33VI4SMkym8ZS16N/JSMPkVsEKC7cRzLMlRcAJe7WYzA2V+6iL3q0kOP
horQ9UGw+BaQ7JOf0uqEcCcR/gBvGbkEXOSX8oiyzIqr/6+8+TYKviu30M/9fJCJEurJRhJnfMrc
mJMaKwjyoI79fkBqkbWWyp4AogCWoOntnxVxZpcwMOXJwYoGMBm5mC8NIwzJVJ5LEdSV93JoWNnC
ODvrV7so83SzMAJ+kG4v5fIRHpVpuqzwaqPazKlGFI91RKt1CsYi8cCmHKjdcJ+icgF2ek/D8hSj
9HRt8WgyebGRvl43OlFMgnfOP+K5izQr+zafOojvgIBZJ73nTl8MoHRflyL2mg4BzxM47XCncsc3
oYBfujp2s1sq0BdjgKuOTzGQvpvydTanJ2JPtxgKnBwTWRyae/9P8dxhlpbO8GEgPjsie0dALJYi
dWj/YsBeMjBT4VqR4sdILXrxgHPHXbB6PlA3T0Zk2bLW8tAM5Lnp05DdLAAXHewn4IN4KDR4Vjxh
TKiS4Uv+D2nX1Ru50Wx/EQGSzfjKNEk5rbQvxCYx58xff0/P4rPIFj293vtgwPAYKlaHquoK52yK
x9AFOEAJ8EYQU6/vfq+OOmYPkRRO1MSr8TwOqjsxruwu2/e55Oj6oxlKd4l/3xuVw1lnuo6sBQcq
HRAogKWsKGxSQmnarAJ/GrWq0mvsY1yv2hngg4T4+puIyDpwFA5SzVaYBqIL3QB4LJHRFbdWt/OF
uckko3NGvUyvorAPQnvS6yGx+yZrbbNtU6vLQVt1WVXqHxhNgV5KO9BlFdJNxsKGDRmKSQ+AAkHw
kDBFgIXet8Vo+R3e1rix2sSrc26s7Uois69S2w5yQyVmRDtgYB3o7gNn/84dSqxWsgziRRkxNToT
GK+YJomspnGDsFqTMYwkT8odwFfDO5LP2vWkh8Nz5Y8ZEC8wE39bmsV4DPy5Vm2p17q9kKJ7RDD0
9LmPiWjJsZhhUl4Ns96uiz7dR3MdXAcAulPRXBHNqFuD92mnpIa4izsV8AhBOqMdg0izbJlSmu50
McvQuSc2tmHOxTEx9eInSTPYRMmXhmsMhxVfgiT/0ZZp/zZpMXDQhCkZBWv2G/x54MwKB8C5TDdx
XBQ3zQz001CjyFAaga1R5iA99IFWR0cJD7bIqsbGlyxR9juEjb2aP7S93nBqjFubSC+liZoNxWlh
jo2mA+tYmYzWCTE/46WtCTZ5IS44d2LDdyk6AJowHIg9/DR9rIV+0QLhuHVU7WedPpT9i6jcl+av
lLhC/iOQeONzWyX4pUD23otRWqXVAIHKLr2LbnQvf8wPfoU+hcntdj4aicydPrvKXt8BbLnd8dEM
NvyYgpAT7fgiUk6fShtJZzS9MXaAihT8e8DMo+G8aUGdPcre5Yu/1cuNWSFg3qhgZzXRxLM2OIJg
+EKR9ijygSAl0JBB0HZT9hicpL3mYNi0sn3Tqr/V1vSIxoPUKiMb5LsY8ul4Xo3eePa2Lr+EidGH
IpayesCXpEjJKnZFx3xoadfNj/x4aMuvLPVmS/6COqbgs4M08Si+AK/uRPHjFE96/gMYjK1rstCM
7aTMwJ5Rpj5kNS565u+y+2xHid6pw6ZsX8X+b5z2SjvGutZjGyNXe15LSmNM3RZtq2lu/wB6dyPk
W8ligqF5zKtMaiErPtSA5fKCY2sFh+hp/srvBeFuG13qxUOOREY55BKEKTvhR+lRTFOy04/GKeJP
nW1dwuW20d8XspBwkjQxP28bRqF/1regDUOcFfzMUyvc0wYc+YY8Xb6PW2+r1WoyAYA/qIPQ1ued
Sx7oLYhvEzBCK14PZEPuG5Xuzac7R20qmD4VoIQzWaEeQ1MqfD+9/XUETCFKuT3jFa7b0VPz8w/2
jyeQMTe6KhAZ7AJU4PA+FxbSKXb6CBLBW8meMhC28iACtg0cZhgMoPhQ+CJGxcCI5LkwNSoRAfOb
5GVgLTQf8hMwjY+ufi89ZEjkpPfDF82Vj+Nd1Vq8gH3zIC0+gVFa0IHArQQ6HFiMEMLorLB90DKO
L94WghcJoHcBXscOY8ttY+p+ASGF0XtShX598ix1nOO5EZ4q4Eik83AKxpJUxkb3rVogxkd4qktt
doW6obYb2z66LnuhdqpsLkGdjpkEzp2g6/PplH5IZZ8gmHsDPCRNUoHSzJ59DcibYJQGbGVUWU2p
PWcKxkCN1K6mV7+u38LgtS8Np8Ar05yFfV0iKomv0iEMOR9G7+L6u1A8xOsPJSEVsyqfWNY60Pzm
E1EdgK52YG8cJHSCBsQHMEOu+btZlkfebPZGLzfmppEkltHECM5VNqbt66bNR7FUnODb77acbDxz
MAxe/1I+JE6OFyAv4fPZf61lMrsedaRQBBkyqy6xyvxdizkFvc/HCgLA7EDQQ4xKG5u+6tU2U5sy
VZxWCqwpjWwZHOFR6NtjCtAtP+IEPRvzxJJC8y8ySr80585YdjClpnIad50j5EjpynbyEt+VXmWj
d/ihRaiDbKtwrXiiFXk8AIPPa7kWzdh3DS88XckgGk1zcMyF6I14ldmcG7MVSy0VZIweMmbo/6M9
Ao1bfJPdeU9uRnDeghLW5cc3n68BVKLc1+iLlhBGMsFG2MezlGktUvDmgYRvLfoNtRiM7g5HqS3f
gR4EDIriKUArkmt/XIRJNAaJ9DuMoiQ840nNgMTwG3lUHSz1cFni1l4tBTJ2uwy63Ew0sXWqVEaC
/KtUV7vLEra6z+jY4D86sVdLEzPauIVGv0fVojOwsYOhE4QZlLPJGYs/mabnqMWa00EzxmQQILNx
6ehL5CoA7UNt1Jk838oczXeMB1x2jqZbYSIQA+j4OZr80NO+3j1CULBXWkido2eMzsIJR7aaPMoe
0F24rd5bKupIvYMUD70dIGRfCwMglhEjkYuSTVraYv/WqryRvy1DvDL+9BMW0WEQl62cTLLqBC/B
jYT2EQrdl9ZWcN2gL5MmV+NfIq9ReaMTYe1yGMs1REUIbldFxd5V36b3wUaiIfqd77d7sK942ZPi
dbf8FaUrdsnXMdvXFGGsxwoE/w8gbsBkAB8gbmPmniqIGIbSK+qfGMXFUFflZp5VBPjJA9n3+87T
j9qJz1ewrdCHIGYlZ9PojVifVPR9ovKEcagazZd/AFb++dxDIRNQGeB9ADOCxuRI5jrNSDkOdMfo
bQNQeelGmEQCu95tzL1ln0MlKg1YkiKm2eFKGRs5hr3WExMFeIpBnzrxY+Y2jaXZlJVt8KK77G2+
Fi3xS/78F2+JtWjGWmZZUIla26jO+GOyafUkdFAkfc2uJBf9ws5/H6NDtRclFKRlRQ3Qmcz+kVgn
6JxKNWfuA9vU5z1I6n6parNPRF5Vg/4p9uwvRTFnf0J9vimDRHPQMPsADM9TpGmPZdbvL5vIz0Zr
rRGzd34XlrVQRxoylYRYAFZ67bXm5bKMTVWAJ43HELoN8OJbWy0JeDuyYGLV8mm6Gnr9SxWF3zHw
8fP/J4ZRpS+R3AwKiKlS047r1GunrwQMXpelbFpDAwQ8Bio+aO05/76wwarZxbWPxiz6mkRHvk2B
+Tsvit1s8tRju0t3HahvbX+2tMziJayoDp9OxUI4c96lAgQrHYABnGCI3Fl7ifJbo22Q/JXQYv39
sqab27aQxfizwKhm5HoN8LSbg53Jp0EDD1DPmTvgCGHTnobiN8j3U4W0yVPK+iiRHwOXEn7LHqIu
aGJ4A9x4qkKjvMWeTdNopCQ3qYUK9sP1ecoM3I0hiPh493ajzIobhRZP2EEMfYGQai0rCyYl1OMA
iUyUWSkfJk3zAdHjTIg5nFTOAm5kpyAPBWq0pEuU/I+JhAvUPsMwGmEozngm8W1duq3Vg5ei3DWG
d/lMbLlKCooPDHn05tK34Fo7rQYOjSx2ihPKiTVPxhMIphNZeMQXHNoZlDHDSx2gl4PwOvY2hqdx
19Cijk4DE681jYl9KuyhXAQmotWrKrWEQ+FifOJq2IWPhjOrVv0+uuiNOXF7YzYs5EouPcGLswO0
nSmIRp04wt7Yya4OBM2HHC1vlMK8lo+yU+5aLl3552fHWlnmEOlaiNFeADI6FWbxFJf6NdrBLiDU
w9j0HyTCeQIZ4xnJg5yJEVZ3ukcB4JB7ha0dyPVojy6ebwfuqn5+LK4VZAwZ6M1Qyc+hIL0l4xNF
/61d7bW2MGrqEN4docvFmE3soQliTIzc0HTVeg8LbczGRBBwdjD6IrrkRLwGHPARxtGlCXnV2I0B
z27x5pl4YpkjG9Z9akyVj0WNFCfNfhXlXu8fB7m2Obdyw4pKOgankFVF2Rort9avE8sO7d25As62
JLJREasPzc53yr3ypqBDGQUV6RuQUP9z9g97uJDKOAigOcWCBJIaJ8b4Yq/spBLAnSjc/v+UO5uk
xQUEGEek4Q2iwOGqpqVbKn314LHaFGiHK62bDEPevJ4cumCfDsyHamyRMQq7MVMBPuJ0ChDuQYvr
IXPixsAMVMb+WLZK7JQ5d1KGJ5Ux5UHTVPDkWFA6Wd7ctI/Tr8I23hDNvM+o2Lo1+synB3hj/4Gn
8KaVWyjM3BAyACTYJFBYyL7q+r2a8RDFNj0HfWGpCrroJTA4r8+ohsbdqhgaBW+SwVWv5r2M8hBx
xS+8W7flgXEuPySx187QQ3+Sa9CKIxNF6XddQHxF12TXdDYlucgeeUmbf1GOzmWirEGnBNbKgQN3
VooCbpE+gSTanOYC0MPFcOjhb27DIhfLKOejgIssG25DNLnBt+plcpub8hF3PbanVzRqAPegueO/
kTfPx0Is4wWDNkkFotF0LAa5SJdZ+X/vR4Y1WUhgXF6NnorSrKBYWcCdxwAFMEJuLmMjfl4JYdzc
UNaxMlFb0gSjpQinUn+o9dnyk8auyDNnqzZ93CLDzNhHGQ3krRnTDLOjoGmxCGzawksPvQ+KdK7N
Ipt7RFHbkMxAvzpbjcHgrDChYq84dRPt5CGZ7Fxp78tYDS3DKEZQabZ7ZNO/SI1w5Yf6NcmV0M67
6AcawX+gg622Nb1586VxtvTWv+qKcLbUZnbk2D9qRZzaU5ca1iwgvRUUrWfkgElCQFjbSpCC8kkb
3ipRfCdhOVilWh76Cpys8K+AI1EHUu44q0vtxScTjdZ8cGypcHvslDTIlwlpOzhWGkEMo0Ou6EhO
5Zj3SgSEOusPCom07eySSPYSNLoeyXlIPRG6KBEk9XuyG674t20rqJfQdfqPcsxlEMzQHKQWytEO
ieYmv8VYMkAqiKt94faFbh7ThSzmTjSFHuRDAFkipr3xYNkVz8Z5fqR++IMuVHroL60hYynzYowK
dTxrBkyMO3TpzyF4c5MdMPmc8DR+G2eAutJCd3XquJ3um1dkoStzJYuYCFntQ3o3RQBAqBNLUoWJ
E7FsGpkPIWyu2+yzMDKBr+rEgnhdAUrZmNWbWst2kzDdx2LHGeHd9nd03o7C1QINiDks7SAoQqTA
d0/H8/ApEMxNtz8mBxoxmI7IaY3afokt5DEHJhUClXQA/HbMR629opPkwVfDQYtasi8OOTy67Mh/
YN826hbwEAu5zNFJzCqM8xZywS97IN9lxaKtGBiF6ymolIw607DXRe+v7MzH6jJHxhQDsTBESKXI
JAoqF6EXoYwAAEpAEgSezFvd7SP6jzy2SQjY2mIa0tWNXox7/9js9JsKmbnJSsBGQVU03FjlPSDo
Efl8Kz+EMs96X0wDjC9DaHhAh72LlP5186y91fsa/UntLvzqB5bJRV/YjHc/NpSdcurkCcMfOqT2
eW9X8a9oREcjoD1DoXQH9ZBXfwG8sDpCKhOEznIEuGoa5vamZUK7g7r3DwCCzF7R+VgczOPcWPx+
EN7JZX1VIYF7vaGKhpGF15kGttvAVQ6o3MTIC93TVI1+GO4vn9xtM/Sxp4y3ymQTHJQVXhNZGe7C
4DqfZ5u2bk6NZEV+ybkn9K9dOkGsETLUtMhyqGiOMQZxQRQWfpvKmmNa/8UxfijF2B5xMPVxkiAm
vxqvzBPQkC1K+Sq9/BVv1fqwMPamjhp1bE3IolUU4qQenNRTCmmo0u+RLb+8XTyzyva5mJ0uVkOC
/aKJZQp+Avyl0pK7faxb5vMM/KXM6/at+VDoHNGce8g6rCnLU7+toKgqv8jhPs+/YT7WCXQkncbc
FXgHc6PfDIlY9EBIZ6Y8ZBNxlhYvelnI1SINEBiT2xzgpRQyjnz9/V5CZyLHPW7Z06Uw+vtCmB+I
UVxGEJZGcXyHAVJZtuOexB3nAmwVBiiKNU39AiJBYQc0sijqjCJCkok+cEN0BsiWehW4FLhnAHCV
jga+U3MrfkGB4C/2bymZUZGgL0o2c+SZlBkg0qn5IGr+kyIHjtSaj+itGqyk075dPq5b1gWNMxKY
oVBdB/b/elmDbFQVn4B5qsU4Slw0oEsRrKpzheg2S3g5oC3jshTG+OBaKaY5rzTijMHkEn1wJOOe
z4u3KUVGX8kZkhsdA2uVBq2TWnWCFKCOYWoutbIHOtQW7ITr5kd4g0wvukt59YLN47kQyuzdQNQi
qAQIJdLN3H0zc84+bcXbmD/8RynWC1RigcY6/P0yzuzBDJ26iCyp/lqM12p/UgCxquT7y0dj05It
ZTK+YAhIWoAwG0NChl37134NGBYJHWPaHfoQ68oWJlso7dmV0evEyyzzNpFxELPgd7peQ3YaC4cU
wCEoPu5MjOFf1pG3bczxn2LSa+MAMY0IDvnxLchFTkxGF4l1qAaYAAAarAO11WAORiVPkjimkAC4
Wkv2iVXMzz4ABEaEYpd12XSqBkE/PhpyAVTA9hQqgt5qBl0ztcEbOkZ99iWPkBGJsYPRu6nBYKqq
V/qqnfOKtpvruBDNaJmM6WyGwMpCCPhagNdD0XlMSBuTFfA2CxHMDUhVUL3o6HhCosDYhT9llzgJ
gngTA6TFaz7d0rialm0VgEJKlnTQ7/7qTC6+gLkPRpTVObD+iZMPLcgF6k71ADwdnozQ+Ks061Jb
5vyjOOfXE11QfUZziQZqblG/QyurM8She+YSEDW76Axcwuhw+RxtXr2Fmsyd6KUK7MwRFW3sJB8o
S8JbUn65LIN3XhhPkIeaXBi1ShzDxDSpPllRxoMX3BQBIEx6aNB1zAJ3zH5mzOlMsFttZZl5eGwb
3qNyc6UWIpjnlj4pXUxSmTi1eiWVsSMqgx2KIude86TIa38WmUEUTzmkAMCwOZaJ0jrTEAg7TRl4
PEDbJgRNbxjzMgxMbDJHvO1QhO4jhAN6pL8GgF1ACddtSPoqtIPkRnK5i1QJ2ZbROMVB90vvEk4x
ivsFzMFvqjolTY9ta6PAjobSJtVb3gi2EmlWVH2tQaYtIjDRTaDlN+T98rHcdnkL/ZmzH0l6Fqk9
zqWyG9KjcR+CH+gYIogfyyPFgJbcyjzMhsN/XG4e13/CThTm17sMEOgp64GY5RAhepWJdN1kQcbx
RZsppo8Ik5iMer4S19qUILVMp4kUO3GL5wyT6rVLkyDAyuJZzM2CylIgc8/FqsdsJq3YgqXlWF3T
xLmOggpaGjjPg81L8s/yoe68Xr4QAJDgnKCCssbKu/AI5BVHlDlR2PaTZyGGufFIgI9E6SCm/Y1s
6ZURoJwosSKyx5otPF0+j3TTPwUPC3HM1e8x0ANKNYirxdBuSQZKrghkISMa1X6omE+4LO3yEVRE
usaLJ5ZaS/4wyZBmKMV11Q9vGPB5uCxi24svNGIMjDgIDeJkvHH61zay0HdFfpiW7EYgV9eQezSI
HX5rkWL9gYkNPJTTXVxYMY8gj3dYmLvmh2SuggmKViGgBQytuuqn3MHIPcecbMsBdj5mLYDNozDb
Z/gZKnwNvW60zJJZpnkVksfLK/ovd/pDCPPcmeKuBX0chNB8Q3/IgQYaYQhLQWJTO6GrnteEwVOK
nqLFKQnzEH1zBPJabwbsqWZLJ/+g3gye6BFbtuL7dFdwDiZPJP19IXKIlWIEgBjW0YAZrgM3Dyr0
JnFWcvv4U9xsCciI0nmhF1LypJ/1YEJ4hwTYYy2Y36qEV+3iiWDWTtEqVH3xjnN6Vf4lTeBlFWZe
omQzSwlCrH/0YFarMrNU6Rvo0biTq3vD9dzYamuBrd2egXU8jpbYc8mCN9+nC6HMvdYLkURyDM0i
lXzxFaGxej+71gT/ZA4m8I5zYNiM07Ufq2+Xz//22fjQlrnLqqQMiRJCcJ1Uu0S7q9XC1aHxZSnb
hh9NRzodJBfROrc+gq1gzk0S4dQrKqYd5wBwwrJ6AGqUi+mVyQbgzYSmmfZOa+fkMPqT8DoEJjYg
zULep9AL/ckpLD6F2d8yUcuKEFgv9TG48Y/J0XfkQ+eJrzPqRMNecy+rvrnAC3HMzs69mIcx9Qp6
dJXn12X1Q+E57+0wgfbh0qF1BDeMSoKSCwUe/EgM+Sam9JKrPFNvsAt3fRF+TcF2PRbgocg7awbW
/2X1zs3en5ZzIZvRT5wB8hIMkF2X82wVQ3id9MV9TirdEYpZs/yyeCsDP7GmQbvpzOIwq+29rs94
V6g3baK/NZ38VOGJbyFF6aJ+d5IaDQVzXbEwq+WFMTGcuBx/oCmyQEdx/TarCbhipvamy7vbdDRe
otGInbCtQDEyJO+xHgKPtQI5dP08GdnNpM93aUG/LJUsImjo6AuU2Jozo3basCy8vlDQJ4Y3KGdl
tsZUQNELCFegQ9E6KBMtComoR35jUM+i/tC96BhLdmvc0xaccC+elO7OtxOBGzSem4WZHVnJZYJG
NIkF2YDOUcgF+5a4Vz31AICKw3zCMwAtsSJyef17Be7G19hKnL+ppEO+gX/Q+ouTz8SSflKWRgUk
DAStwb69heEEiTw5Qmcrt7n+lIaMn7X9kMaElFlozrkyQlvxCP6qM0GCATys2hb33K4jniwmIMnz
RE07AORDFhb1lAFPuXVlL0axjHunN8zUahXp7wt3WuthNqO3kK6i8q6gu36+0SwJEUIIZEl+28zW
020lj7HQwEwZphLzTY527+/6J110iOnNXzRn8DRPA8VsZxWdJUV24nFb1TZs5Eo2Y79qpUa/HFrZ
zjEYbRYXYhvj2rawizHsn+9aBLK8asGWS1oJZQyXkPXSGOg4pvQxF51SB7PDtvZo4imH3luOm914
iayEMW62LpoK/OoQ1imPwqx/r7vsO9GSbxOJ3o3h52WbvPVKWEljLA+Iusc+pOuZHsxX0wCkkBcL
Z2xnIbBqV/Qk3SrdCgDPfXAMB1c0rAjdStxZwK1sxOpDGFM0x5ISl9hbfEi017/8njgQUOkV99n3
y0pz9hP4LesLI5u9kI6oSJ0LT8kJ5MgwPCKmHAvPjP+GmBwFrn+sHJqO1+L0ZOiG0scaA4TI7X2L
0h+V7vw+oetD+RJxASPoUv27nUM+fC2vKiVzzPzzUqK3EtjxtFLIt3Fneq5Lchi7IwaARFJL6EW7
b+ldVILC7velNwB7Qy5s/1C7g5O7wRtF3yEHM3npC0y+A5Yf/5+KFtPbv8CVX681Y5uiBsXGZobu
QF2z0az3SOfbskMMIMJ8x6Ut37C86CDXKWoxPNgnOAfc027WcySxBpu8Ik5xCjwGX0awUhB7fI5u
E87JpYaGWXGwlxqALsZ0LhjTGEMkRj7+ox6qDrjSAUHbv8i+aKWohVhoW+CxuGwYopUwxhCBKzmU
5TZSz+xsSWANu+qrdDLeYHsxt6V4lRe78ndh4IYlPC0ZmxRW8hjnBIKL9FcUD0ByC9w5uC8DzmOX
noVLq8mYnLgB47sZxpCDYSDSl05UcZC5N7zVcgnZ+KbojcJPJWgSG8lBlmenH57VgaPGVvS4ksLY
l7JJtXCIoYd/PV4Vx/C2bm/Q2+bJAL+rvsS/wI5iPnHbruguXFg9k7UyWhl3kQrd0O6/898lAKGl
9rXsVjvdLd/LF/82val+ihaIFg4c+70RXK0UZgxPpSaFUdR0WQ/pXYsrLtiNA2iaJ36yePOND4Jd
DR2zIlAkWViosvQzaa6wuOlVjUGqd+PMed1b1Q8y3f6G7ublcjfQcKhB+ZDJLG0wt0MydpBpAPdi
N3vFTXQD8D1xhwc3TI3kSY4aWQpqcoqTCABXuhc9ysXGm3HYPL6L72DWuYzioBf0RHU0sT8a5bTP
UvWpbsmOs59Un09HaSGHMdp+1gp9Z2I/y87W8BLIvXbf/VB+oMwIHj3e8m6al4U0JoRUQ5TcJLzt
nWGIv0eJegJmBbquzYPah6+XNeMtIGOvzcxH3rOBqHD8UhQPEaD5lZFnp7ec0PK0MHZaNkxB7wsI
ke+b9/ROwQ2k2f+us6sDoRMVzmWlNvOgS4HUMizeG1Mmt1Mz4nhSv5//HB/j8wWc7QTwOtf82aJN
O60CxxhOVoO3ZY5hVIO+20wENHiGQ+hKUdkdikJXOKdw054tpDCHkNS+VsompAgYpbCCCpTacjJg
HdFbSfLMRiLbQxz332GncNcXYpnTSNSyS8UJLl0pYnTR3OjJY69w3NBWpAZADxXUH8BroHy26x1T
Ki1FPsTHoIMzuTnKDu90ss9HE3Dldi7goW2ESRjKLl/UaUbsAnx7ZDDR5x3EFoqQAreRdeMOgoJE
ovzOmDEEyt36g4xaidsQJN1ONjR3RRrf5FPrBXPi9Un63+tVEKWciXUx76sxXr7tlbTAFLDigIPn
VCnE7oX+mCOJePlWbGuk03lCgF9ILNLBFPvhBN5vvF/k4WcmBzs9N9yOiC+l5nO2c/v9Qj5kMWYl
aXO/KwHqCYfvVy+0H1BzGkduX1HIcQKPBxqxcf+wgh/iGANTGmEqtzXEydWJJNddw2tS5T1YmDsw
IlU5hDUeEjQNRCdbfwN6c1HmNvzM6iHGrFuVVWgloQ8x4zp6mBqrA/0HnUwu98LoVqknvRNbPONm
EmuyIwDEBJZwpz9dPilb9nP1Gcx6+mEhFo2BNwqdVSnv6FRM/EKfDLUNYLDT37xSVvIYey1ooyao
HdSundERItBKC27nJU/0tAiIEXnrvBUzyaBhBFSxrtDJd8aU6n7oJ3UoYp3T7Gtaht/bVHbN2ESe
KL1uCvExqMZj4scPoVg9gMH+lvTmQ5oMjyTUHM5ib+65eh7vAhEl0F3WlqaplQHhvUQXe3S6m+Yr
xYekD+IxQX6Md1W2c2MLcczelsEoqjEQXOEbf/ckJ6MVJTcJeVQOdL4EfdCqnc0PUXviLjtPVWaf
5T4tUlmHbEqSmIMaq7JoIDB5xC0E7DT3YNE8CRO3gVIPoSpcM2Bl2GKCpqbVqAsj8ihBu0+V8BgI
2pVc14FdCa3XGhHKCEbwRQFzqxV26dfLW7tplhbSmZ1V1Haqo3CCxR2Lr2gkzqyi5s1YbgRwKw2Z
7UyaNClN4Go7hVb6jibnnVP6AtLiRZ65l9XZTMYjrFJB4oTJJGBOr0+qaqp5LU0ixcGQvPB1LCzs
ohd9TVzwRNhkhysbov2Bzvs338OEz8m3tZ0mgLgxYKIZoPJhPqAj0YAMuQzYmSsK+tHuKdlBe/N3
jypQdX1IYtx/SNRhDDpIopcy/Vk+hh5N4uqodqRu9vgHFCpbG7mUyERAgUFA5lmeJQJAVbPi4FkE
hgpaGqktiFo7CZ67n/y8Jj2E7BVZymVMYWKYWdgSSXNUAtBP0lltXFqdCDcdpZwDtOlXlrLoGizi
ckkKSF6h1cwZX0dHxkwSnsUEU1Bnx/IMnMa7yyd2y20v5TEXkCSoRAcx5FG3Tfa/eTjiI8+ubWwd
CEwAfks0JNkUtpWqTZqgVkiE9kIpH6yukXeAdLuDXX+7rM6W20JsrBIakQLWn3VbCQDepSTJaDbv
PNd55mcpXXNnPRYIq7S/GFxbyWP2ayySiuQG5IUA2UhOqEw6nQei13N3R2k3pz1HQXrImcO4Eshs
GF4GpB/7gvbrU44kyQKlD0W51jEnCzY0/stt60gCIg4vHOybiKcbk2lXi2EA5hpURAX1KqqRIwZi
+HUPNMjqTvujkeONCwcWCBqFU4AfwAuuL4GRt3NKYg3INkf/vvWK02CXB8Xtv5Sn5lX+UR3+BKZu
U6hqAmuXvmoAfbkWWiPGwXhLLzthWNq1FllGVpzasbZlpeC8M7aCfyA1fMhibGeQqnFhVJ3sGJMB
loJ8yF6kMFdu9bBCaiiM+6ty6g0vbMXoqtFbYH4IpWwXgZi81NUk3l8+U9QBfjpSi69h7GoRG6PS
94PsRPFogZ7qEOiHUn0yW0xhlxVH901LAPxZkFEBIxoh5nqZQ8NXagHAO04ToutjlK+qqXlKu5ID
dLtVi4KpAYkkAYkdPUlrOYYPonkpVmS8kSewe2W74Eo9ypZ8+gMcoc2js5DFLGAWJqoqNJAFcO+r
+QdB1uaGMk3rN8EB9OUtoP0t+YqfBds+RzoITHAxAc/GzpLGJIxHJZSoYDqmmzoGxk4Et0aVGkiA
+Pe/qfZjWT8kMqoCDqNppQgSe1A0aHZzTcuo/dHc5W5+za32b0QzkKZLZwgjggzLehOr0sSMHtWv
92i13ziQnbkLbJkLvLxt5AwFTQyUgh7uYy0p1FvQXvk+XcnyanJDmzYKUSRHsFLd/13YDfL1D3mM
ZrMx+joArOWzGR+BqtDuC+A3yifejm04eAjSUbpETAjSQyZ4QfwWln5pyGcHTxsmCCDuZS4RwkYg
DzQKMLsbKlIn4NRerx8ZqqBGLI+G7D63JcCFd83hspXiSWBWbMiKDhQzDWgzFP2oGs1ejrkN7fRv
sJZwqQVdzEX0pelipxs9ZJxffi8UEmxEBA1P11t02D+/SV2am0kPxZfL2m0VgIAmD3Z1RcEb9xMx
EBr5+yrJsIAgfEKzOR2E7Xb0nQskq3NnRHzkXa+txoGVTMZG1sOsyGMOmcpOBNYGAVoK0WwtB4VP
2TxF+3lvoiiT6qduqr8PybOmC7Zf30vdQ21VXsRNUm3aM11VMZ2JFkUJRAnr9W8GISsCrcGteOwd
CnnlO+JBuJ7dGGjavDrzlidaCmMcvgFKnR5lGtkxw+ZBVcubMhldo5I53nUzJNU1kFqKFAIdnVBr
pbqiHv06rmk0Y+yApQ8+YxNPepC8APODNvjwOLe3rvxSIONiJa0a/CKvwLVw8I/Rsd6rZwo6HsD6
9m4tFGPCNL0TelMsodgZFPSGpqQUAExOV8qeTxKydTWXSjEGJota4JNlEFZPuRsayk0cJYc+lXaR
PzrSqO6DHi8zzqWkR4C1B0uhjM1R6kKbYx1CY4BvNPf/G7yvH2R+txm9bJ9kwUrThBsxCHv2zVj1
k3nGrqm3eN0CST79Ij6O9uAQd9r3vMH7rTOCPDd6EDC5pADXdX0oB7lW/WaIZKcVs3EHqMfCyiIp
3k15s887rfMwGZ85BnhmJnHirSvdK0ZVwDODPUMFbhiqwIyZHds60udKQ+8MKvfvbRWKV0bcAODE
UP2dKGOioWoJ0Iw4u7mxwkux7AorfRR3SaBPTuXO3ox5SMzJXvdH2Wt3ApdfbiOiMACNBjRjCpgr
YqhuvcKBlkSyGgGcn/qS4kF7Ga6Fm8SmEYUw/gES+8Z1XAuk6i+cVwmUjwYT4xCH15JxhK8/STuM
9Tja6Q8CmM/ueC2NCQTTqAqUNoU0ZUc8XzDAXJdaOdAieqBnRrHV6yPQxe7+IDP9eRsNYKHSaBeY
qACbZS4lIAeGPpFSqqdon2ltBBqDQiyAClFIf7t8bD4bHohDQIj5L1MkgG9YLyug06ZG1AYo6pfK
fSMPogt6L+DR5DqSTvNgPHUJOBLTICL7y5K3ltjEDPuZIo2OZq4lF0MpZVkIIP9QKjVPnbPE8ptC
41yLz48X6AcedeQsQSOD6HctJazboiAokiKuQobZAKAfYO7aq6D2nxK5GZzLOm2eUiBiGwrYAkCE
xI5dUx6BWmjj9tyHOfvWdE0RzHpgFMagU9/zEk8b70Cot5DHbN9QdFKo15BHm3jl55j6XsD7BK9/
0FT72aiuZTFGVQnyUaj86PfJTDMv6a5ArzLMdrirr2RXHu3gSJOVmvIiJs9gzvmDtOxnl7X+BsYp
4wjXdVUk9F4G+/gVUJpo9Qr3AxKyvNaS86NobcepLCBwITMEjCoWtUkqfD9vML2CtRVfsn33rAjW
MKBNunOAole8YUrSrdzMiZzUJqjUJQ+UTER/KxxMZf8Nrx39HDwXVYAHILnAuBVZSJSKmEHrkEfj
PjgRQFBLO+3cgfIHuHjUwH1W/h9p5ymNhbntu4HSJ0DaOdNY2aVX7HxggRXO/AK84h2vbfqMaX1J
IONQQGRcYZoLp2v0JK991L3UAeaZbQaWdtdaqTWiU3yyhu8YAbBDxMvZidsRv2l6P1b4fLkXOleZ
OYy6Gf4fad+xHMeubPsvb/wqogzKDd6kbHeTTSeSkvakgnLlva+vvwvUPmI3iNPg09VAiqAimAUg
kZlIsxbWjFCWgFlkcvrAxIs8xxn/RWkKATOoB8CvA/ht+7Uj4kRaHPW6EXXY4SlIHygF3XSokfr7
QGXh/VmeS2KCyyRf2yp9lYSsO+WC6wmQO74vruKOP7J7Ec0Txwiey2Ms+6pQS5FgZb2PQW0z2ICV
nl7rYfMAykdxX/Z7E38ujrkY27LFsd5CHA4OyKk9qseg6JIAzw7GVsd8wdmFH8hOvTdFZ2I1xrPU
dr6tkw3zYAA7cwc+T8+6bjEOBgiUD9zH997yXBpzPSJzMkeZ7qn6z+BJ3+kpJp4KKGhw7aZOB/bQ
v/At5yKZiEvSALhbDxAJKt9dc7uAIklH+Uv9AIkKpygNWciZYsQGXVRIap67aXBf22ut2z1uPwY2
gHLhWv0T6Ca97Jm+I7v5dvxEZmCqiewOJzNxLpmJ9Jaiqse0hWTa+r55hWdOd0Z+hSDdmyj6vL6X
yU7KhO9zjus+F8y4blndGjRRQjB9fSHCzALqy0hgx7Bvoo6499mAc2GM77bVJVXGEcJMKSi7F62+
y4rvgtiHa2ZOzpDxzWs6b4pcQgYtmUrAB+oaj76Z6aBpda/KwnQt906cCGTsmt7qi9ZVEDhkbdCt
2ZWppD//l4tibJmZJdYspZChHtHp6kpO4aFQ4w/PHabNPuDl3z8ezw+KMWbprMtFW0PeVQl9JMBY
qpNfVBlnT3f1xR2OzU8p3kW+d3mhnGzZmWA2UJ6kXmlR86f34IsSVD+AqyFNm5eSK4zShtRXkGC5
aaLrNf6nKX5Y3+Lg/sflb+Dw6Z1/A2Pk6q5blGHBN9DoDpyH1s/63kLSBRk7YPuMHnh1kz3qV6bu
fcCgC/SXZd0o5rYqVg3SachD9XfLYWNpQC17MiqB90Lb8z6iPl8vY3uAPPCvRLpedXFmJCWrewP9
OIc4LBzFjVKnadEHFlaH7n5qMXIoDEPeBz3n38CYIVI1AI9K/l01ZiiK/BXS2gzRmz+4kqcLFO2/
GFxahlQNWrtiFt1lUb6iW5bavXgnWYdJ7h278drQBqbeuDd/Ng0AGfsncbO4wr9cb6KZtQ4kKduZ
njD1aJpVu8ocZMa+uKWAE3Qmpr+L7cKV5xsMraSVI7LC/MiIJkz+XTtjhkuQJuXRf1RMu65uEYbR
kcTtKRYHmHx9fhPG2OOuVFcz77Ha354NBLnTTYkEBmUEzKcbcaBJt+88hKeq9CaQsceq2XeTPEFg
lFjPVWs+9BPm9QQ2QrQqxiBn4IwZCurJKIu65DS3IC6VkHBGT4Lf4QkqfAfyXefbqhiLbGP8tzMG
CCx7+d7ubwgZbpJM1GT9X8KBP2LYQRy1A6L00P17Wuku/+c3Pg4ywk9CWm/+nX+TxdjZrEA5KzMg
i2a3Ks2nE3gUq3u5AcSXJByiFugFO4cjr9Wsp9SnrcoBcQjoz1T3slbwDenbghibsm4akUp6RiTE
1h1SMF2jkfFKVFP5L2HqmxzGgCRK968ujIfRp13NS/MZmujjRezCXoCv4dDWnnK3hpfXJzBcNmM3
sqIm+SBZPdxx0Bu1M9rET7WXuLiup1Rww0SnxZiNeqxiSUkiLMsEEk/3uQF+x+XVcCAeqKFAnG+j
boTpT+ZKNXlRklXDyyLDJC1uMHIqa7Beyzvh4Dn/8v6RxD7SVq1r4i3Bk76jHYtf9V0R0DkCeT8H
ipvspjA5qCLoXU5u/Gx5bJskWjKBripjeTp6tOmM5/iTXmZQraFPIjkIu7S4L9G37dTodT/JJKx6
v+jlAnmUqQSdipgnpUzvmSPvRMW3/+LB3jaUuWmjhO6IjOaFfk+vDmBYgjg6zD88pLfC8xMtjblw
vVLDJKp/xP1eXLlPrhoh9RFX71UUbRQANIEGjfFeUpyA7JDu4qZnN1NSXinCg+L6rhMRjO9S4whN
ETSFB0S5Z33XyEHu034WFGYx23L7gToG13CcSGRuGhlis1sySBw8E/Do8SsPWBIUn+fMz4+0/E6f
13YTNEdR/kCwn6xDk8w5KrcK+ZGqlv1axvDj8FlgR7ja8bY6m/FjkQw474geWUdb2V/omAIIBHzt
pRRPDHB95oks5pIV9RRbBZW14mELKq7Stf0MLUje5g9hdVTuBGsT6IrNXDRrMQu1UyCv/2XvVoik
/G1oWMCb05PCLsxF0JKi82Ku2tqYRWqnEIgmfaeuDuYi8tIiCYwXs1dQs9NmY2/ojo0c7exu2V/e
NZEExnfJYwbDS6hCAGcKQYGjp0I0VtHBMHYi02bFXGvIkMP8mU6CUlK29BqNLD7eS3tRGYJvcU8U
jzEakiXnRMP4ArzJ5EUHSnU5OTRR1N+Ks9Jcf3kijLEXnWGMRMlxRFWLNFgpA6lYeTTixr98Tvxo
948cYLmfuyzMLgLMkOYW50Nyh3aAq+WhRBc48FGOwg3kWwkLo5nAcgPkOHNgclvqvUKwJt1RD9t1
eRiuaFKqexhCUTsaN7IBUipCGhQA9XcwSaqeNUadj3hhyg2mMqPGXMI62iTiAGmnVtwS6Mj3vdTW
u0waGw+Df+mTNOqt6V7eYHpO7FMM3VaqAQJnsNoS5iJMC+qemEqlATEF2BjQJPMh6jJ6Tu/kgPmN
YqGpKHoyRkNtVj02CwSmJJz2/bHbrQHamZzkICwq0C++JIkxHsvaFtJqYUUU4abun5ugDPtArp01
cvK7wq/C7WW6yQNhzE/v1yXBzFZq4ziRNMcSOw8IhzOS0KjVpBg+nSdHsr6oqVPIro5iw4+09zQ8
RoWjqFytwijqn11mNDhWNKsFvjPNTJlOhN4Hyqw5XxfCQQausTmVxBibNikGUlqv55nuMH4SrYcS
AJI0ZVBnX8VAMNxY+VQgY3DGRTYye4NAClCoIM83EsSTaPr/QUcNI7epBDdDtESWGWMoGo0sJhQp
26O9wrFlpA9oTVdx0y9NKOpC5PTHoSj9dnZs4/1m1gaZyKv6KAEgOYMOSdXmBdVxTEoV/jbekuIo
SjSpPEd4KpWJVhS50WcDCRloDPoO8ATRpyJYLCe/oXVNq3KBJZIErUe5Ezvjs2qES+5Hqq+v4QiU
HJin8LJBEu4DE89UUbp00/yqWcDwU7abuNhRKA5a9OirybHRvp6K0bjo1bhwe99RDCfFLGfRv/oV
o052bQdJYPoputDyG8l/TYcF8QzEPmEGTmA5DMZkWQPMI4aFek+SnqZucJZqcGM5Dvt19bMEcMuR
shPsMi9K1UDFKRObwu8YzLmva5bWUo6gmxKWKOC3USu8PEGmAzjI/vMmCFJ50cKpNOZM03xRm4ym
XQoQIUZ6s4sr4qSLMF/A9WYnq2K8zDSOmNcdkJKYgninW04FFIdPeo9E9XfirN6WO/Pj8EzBZKzY
aRZHpLyidbIHmSjltq6QX3S2oxilm8Q/lu5JcHbcO3uySsbRSGqpRcOK3aR1bKV0LeVIofJS5EYK
y1uK3XwrLgzyzeGJVMa3qCaR177F2uSwxKA+fdiMmTMivsz8CiN5gkXygrFTlWEcTNU2I2noUS7f
ZR/4xDuldEDwGNZB8ySJcEdEwhjnso5dU4JCnub7m0d9N+2+j2hfkT+CEyk4PJaoE1yc7UjQ0+EN
AaaYXqma9XKPQWefNriOmZv9FE5yCy67yTx/e1NDGN1AZnScrk2wnr3mmL6or/gAoq5WkaKwI0ex
AsyvxsZmZtfmLQVBsPad6WihGnShpDkiLFahPMa4mErfV2WO1VFMgOWRBj39F5TEHHVnfxXqJf1t
7/zE2zVgJyvbYiyAZQ1pmEz/sl0D5B9hAZA+V0cF/KbYN/ADnxOBjE3Ji84YM7q83/D7hadEbvSV
PFa/TDptFM5ExKYgUhfGvmSR1sXRDIly2OxpC7b2CsL5m5lTuKGiC8HYlVYf/60r0uODJ/LS/ApU
N78jLeDIfEryG1HYww8yTjaVsS5qpyHhpEBHW7/G27wPMaoTXSv34B/cUd7M6IE8CAwa911yIpKx
MYrWAbqBnqO0kw+GT7uTS9p6/TQPmJWl3dfwiX+F+Im48k2uxbygTauKh8x41R8liFevx/AT7afP
Ojf6Jk4MiK6jxRibcZryVt+wtRS6oQSw12g9tyh9UF2Vtdv02/9uXy2qzSdJbRBFkHaiNaoedN8V
HntqS5yhBPoupcyswqJ8IJE7HqJjIaIE4GYnTveWNT2ZqckprYlTnIPxPr037qiPwuB/7opiC+HG
MsGNPtlTG9F6eO+Pz/or4zF9ANm/oDnCcj/3VmIyD5hGqL2/G8MYlim2m0kHFl22XNW2jDBxzSRP
cHZcS4N5Rlk2CLSfpeQc5xRtwjKkUNDm7q7A2HgcRp9Q/kBJQvn6v5TGbGBXFRLZRkjLMBfQIAf8
fTu0ewpCgVypIH7hRqInK2OsNsUGjysUXJDvoD1/eaiFUqjuhHkk0Q4ytppYDcAt6ZpIuPolnmwg
n9+QbKZgpVWYZKITo9/Nuj8CHBFiYRoV/zKGU+rnvG3JBsNpVwolDdfAwCGpQwBM3xjzxeVW+LVl
q7e13YJTBfSErjXkspvlW+nhxaFft/mwPBj28iIPsVI7gjPmPeMwf4nGegVj+kDsObcGeq+2xTzN
CHUU1W3ldQ+ADm8YyG2nALmlUNNbNcLcpGkfbUULkqn7pEnqr5LkP1Z1u18i6W5DwtFp5EKwc3Rj
3m/cnw9jp26iuI2WSJ96pKTi2F/BkYdRhty8Asso8rWFDDAjuxmjTwtJy0fBpvBiFrSn47xA2WgB
S+B8UzqzlI18XWjMSQ70XZ9j0mD0LOe1HC0E7eVaqlN5jEtX+jU2cwPyOmC0NY3Th8PVgtGG/s76
LI6Q+Dv7tjpGJeNUT/Q6W2GqtiXz1j4aXaKMe1XJrhbUYEgRX6FFtRFc8Nds8PsDfRPLaFq3gvhD
zrFISmSKXlR4czQUtBiQBbMPGpPQhk5ok7ZwSJt/Bf8IZhvw6q4nyppivYBO+DZmY+VMs204YAcX
VXq4bQwEIAUUEgkoWIRZozqiCKPnsC6dtwULHUXFRG6C/lOglB+p6SxvbU/EHcGNeE+ksvMUQNha
60En1NEh1RffUJBpGkGo8Q36whFjC58s1PK/O8u3dbLIqEM/T1IeY501uD/R3AvyrtsxRKc92LtI
ielUQJjsBJeSe4wnMpm4Ra7qWC8yyMSkyM3gRWHipgcUifA4A8swMl9PfxmcEeDfUap4HCvLzrAk
Wa2kG8w3TRAPj7QQ+r14RpkQfSkif8uZ1IAFBiAihbyxVIzHnJsdJbJIZXTq7+hofkgeWxRTrk0M
iIBNRoYWYbPRrFrdg5RC86W9epQaR1QPULn7/PYVbPwr50U89DG+ov1FoYRGnK07uytG5uQDHhzX
3Z625KduN76kj9UDQPNCfZ8+J8KcOf9DgEalA7+Scoecb8ema7W2IOnloZnbTQv7ONitM1SLwDBx
dRnu+T9iWGOvYDBwpHbJ1DEol66OqVcCX8Y38DoYQzE2CyROtnGl6mNj6yWYIABSPBI/PiBneaAp
4jz4wO3kxThAVPgjjb0pTSfFmv7qThRQRxXB1LvawysmRWhErqh1hfdQOxVHvenJg8JMW1MfBoir
kvEKhaQ7zONjzAB46OVkCoDfFHoH3lmek7XR0zwRVkogeNks7CTehL/UMPciXw2bx94BZ26gxM5y
j1GR+E45rmjlFiWGXl3FJemMSpp2q4FuA9ITjBasx5U46lP0C2l3iryQeMm36NOKwpk3Py5Psh0U
8G4CbRWqEqOuRW42qzziE2igbLhD4sSgdVNvaSVpqMVml6tMhmKZNrCNgNnKGKUU6WHJGJTf6ZRl
T0mepyvTpwNrZeIIOyh5dU88bf4VB6qi8/OtO2OrpxHiMNa9r/7tYFP84fgXQ2mwtieS2Hc3upHs
bntd2OwXX1u3dqsrHd3ZzT/z3yXdTqUxdzIG3Wfa9ZAGrJ8UXHyoz/ygxXL1dcxamCTi2s6TxTF3
skwbpWpniKMp7+ZH+QAUnDsqL/8xe6tXes2TaENFIpmbiWmOtc8qiCRq5Faa5lRz7pjd6F+OA7gV
OGIA5wOocOgD0BmFHBMtXlHwQsvmMxCu0gfjXtn3vtUBMjH3lW+UgQ2W9RoW1sUAl30PpmJ3LN0u
/Etd/fMlbMFT7sZaKjt8yQCm9S2dlkOcrHuNgBkQ7Fpo9XzZavl6Bgdi2EeZKOtIj/CdLXrbB7b+
ubQE+F8DpPe+9oXWM3J3OeghcgEYky1cKbi871wrD0AsXcFUtK2+AtefGN51nWpVMmB3bDCm4q04
lVtYSo8S5r4vC+IH0SeSGEUqh74G7DAkdV+MUPb7+9Q3MoAqRbd47WEIsPonDezGES2Qb1nBSYhB
VSDpAGHi3PQUap00C03h6LfLNbqBEHBJ/zRgicr89FZIZMA9vhNpjEFox7oc1+Y1nK0pYpCX3k9X
04ESb3U5aqbCtD/XsoKpRMfwPB76GuM44sTQMIWj0WxOR1Hxdo2f3n2E2ouezzvFPBHEvGbXTlnA
m4YAckx+VeXPdtsEPpCriicCmAes2qiDoWGM2rMq022HzrU2AGsavZPpxf6yMvI9/oksxtr0LXC8
ZwJZ5Dj6NPEdefMdjcPbsLsyYWnmPRqP/eIaZlbc9cRXkj9nxiZBRlvr9G3CmQFB4pm80BiD5vlV
TKh+qHjC21ldBiIXXssKHiLMzlp5bmfyjKtnFk9Lj0EtownIuvhD2QvMODcdoCNEBdymhj8sPgbS
YX09WDb6nVvlUbMahXKw5C/KqHd4UpifSDmBdK/3u+m4je19tpa15KQ2uQKS6ujKGcEwV6H9BNbs
Aewqdir4Pu5OWAC3ACiHDVZZVoknkluGnmE0btbvrUrZnESzAivLvnRFKgJB55o8A7C76BxBi4HB
wuqgmbLeejWiI+tRSNzudkExYHAA9gAI0iGMK8fC80v+QCsF77KeSmasQiVJ+mBSyZFaPIxLdKjM
VeCpeFt5KoLZSqlL4TiACu0ROXVtbb0x5uWxUXU/Nwbv8nXlrkYzFaTGVeBSs10aTWlkndmiQLTh
5Lqs/6dIs+fLIriKa5zIoHf2xBEqQ5uP0gwZbTfEX2ugQ1+1imz6PdHHHZGK+pGQSA6ltk1r/NBc
MUFbFG5XmCj/K8DNDurUwtSjOU3BtmVo1skn6cfW9KjBXP5UurGsIbbRcG8D1QJAGyzURLdGQ6fP
9QBuldkhRQoqksIluqdl+5kI56yow7okjXGfm6EmqqZCGq1NbKVrfo72CHc9cq28fGCInmcaTxfH
+M8sq8qhNiAO4Q8eucBdvMuvKafjAEbrOBByHomWxx47xUgcZMijzCfgPLpubifkuxBNT66435Wj
yLC/uoz0M/pqYYzPlUzPjElfaVO83Q5g+V2BDZCQVHBbeInDMynMHiobslvyCCm/Z076MAM0yPfk
BtQxnr0XFZE5D4QzaewOxkY2brQ1GWB5wzc76az9Ihe6jwbj9uGy5vNEGQbcNv4CvShrT7cqt+et
bTFcLlVeH8WOhm6YcSwFG8jLlSmnchjrOepaMRUr5NBuwMLeEwuYRMBfVI6xdpCKf7L266bitUen
rPUwQ0ZY3g/aV3luPaPf6fWV0R5TAy1kouIn1+aeGCmqXydGagBDSF9LMFKb2jmd+qK1z3l+r2sC
ghVuzHxqDOlBnMjRqjTJbBNyJsUzDiUlIH2wbu3j4usfwCrjHCsqaSZQpQE9h6ZoZrvtaRvrIYU0
Ut/M0ReLPEjZz8uaw+10MOi7EgBFyMFqjJYmWVNFsaEMHhgL0V5hXnU23L5D0NFZ+emnGiRVwnw6
57Yj6HqTyZxWrMmVbEdA7CqN3icYFjUSV7As7tadiGAOaskXQ14zLEv7tATAoFf91B922v0KpGgk
BF4L/5k3fL0sVrQw5sAUdQPE24aFSRVMs7nv1e+XBfBMGC65hWZ8FdQaYLo9V8DesMvYmCdqlpUA
rPKhZT2bqELQ5rAaw8uNT2TRXnJXBTINKKKhYyCBMZuULC7t037w4mdyyGYn9ROv8bMbCzSiuO07
6avIdPLvGY1FQdyNQiubFhuBUVOZ04AhKeAM4xmCpJ95Q58hM+hZRcaDwxkFQktQZYPdHjuL9+L5
phZ2NcNUF+jps3vTz5P+dgHyZOxN/RSFet/VhxgYPV+yAnG3Q+xVCxtLMsK2Wo/9SsZAyouDBf/l
WMnoN13/TU0JPtUwnswtSkN7MIEYp5ay7g6zpR3KDSVmU08aw43MunEraRb4A17QduZ7GDXZltHW
FRO+BzA4naO6+vWIbtZPkvvgL2jC7xtHOU4oIIkOjlfTORPM3LsIjGKrQl2sGlL9bIGY62SVQxlF
MG/W7gHBc6S4ZrZX+zSy6FFM+ylMqVCNZGIzfIWFLD1oDNFlwbzrlmZLhkXGpA5FkFEBxV/8xnGq
90so1tbXXNAlccyjORrKeCURFq07smuU3vRYANbcBnCUXITyC1Cy70vU1PX7zZezINbQPuCOOTAx
hCAcnKt6unB2VhIsMUhLVlg4LY2WpaNf0Rc0vTjbSx2Un8SNQBzPeyaRidxQyJfXracStcJTp5u2
PEyW4le9KnhW0U28sMns8D/qvaZaKBBECwHajjJn0V48kTHgXh2wQ4CUCgUAPGSY5xvJ8jEvUzRi
0DG58YUctMC82vapL7mpm9aOcgAgq4UCpSOcEOI4rbPwijG0CYGJ6NSu976oYRTON5Qmg+Z10x+0
ESP2hI6Y507OJDKWb1yK1U5bSKQBXa1IvzP16FAg6+d1dJePYC9ynmlnMhnbtGx5PbWkQf2sim/R
SAro3k2fnHzN93FVGl65rk1w2W1yRMq0oAM4VNtUcbLnBn4eFhgEuRm9ERy7VvIrKfcbkKuQg+n1
vzE+CG0AZUsbjCzMzp0LA237NpTjNCK5YcD2AhRDcolTo2XNo/h/ogoZ516ciWOOcJKzqsfbGliS
fX3YMN/gS8PgryVMjF2jQKisobUoQW6VsSAwoLvG3EiZlndtgK3hRNnuvKXIe5Il2FUF7Qh5vPiz
kfnD+G2wnuM0HDuBAeCiOp3KYxSnyda1XkvIo1mjymuPmX6c7efoBxpqXB0znw0aZPE1szN9lVFD
M/3LWsQdn7NVAMAa4MzBkhk16pWkAHf7OHpLhFYApbvOkU7ylkxzt2Taa1t9U3WSQ8qucdd5+wsd
toGOTgjeyRjIZJxMkeWJWo79iPn7Fh2J07w51riSXWKNeVh25RgAB/KvJmYAe4sXiAJmG4VtCKk7
rZHI3GJUfFd9mX3ZbzD1pD8MjmS7JYaWv9HGG3R+B1odVJnX6QId41kowN+atEChGaZhMYc+ZskQ
TV1LzX6DOTsgHYE/6zd+en0rdmfc99BJnoVdcJw1lrYR5D2SPTngMF/6Y+Qp4YZ5AWOnPYthJzkO
FADNf7JWLBxrYilz14MX2Fs6C83Bba25UWlq/+hDZV0RySwElC+cW3tmfhn/1ptbI2f0DR+lX0D4
+oVU1T6LbqtydLPqn36dRSdIIwDGTJwJZG6NSkatbjcITKLSAT1LMBHVLWfbaVLTTaR7KJ/TGJip
Xo9V+zetKGfSmWtjF3NTTjOkU3c+PE63lGGO5rHA9/p3/ban4tgArGpy8KyPEEe7zbfK0T5TF/4H
BE0Y8HE825k8JvwyU6M2kwbyaFSEOVstsO4xDwWA8eGQPJsh+vkHtwaqcSnELxCcKxuQASVbQcoZ
ouUDQmyAmsd+Gq6BEXRHUemZc0dAcAVKWTxAUY9lqxOlttpVTBCmjJXqdvH2NY4BD2/K4Gj9LrDx
3FWdiGK0lRSlamRFD33pUNMnDcL00pzCRu0f8n64AzCAeQt0/BYGcHJARmU7XW0K5s04Lv1suYzO
FobaFQldLj1UShILHNMPhLqCXWX7KPu2iLNZh5h8UsKI/FKjxYmRuNCUSWQDeA8yA2VmpCzAj2a+
y2T1ed4VBmI+KQGUURTSlrpu139BtQe+Q/QK5TkNeGcFOSY4a+Aia+chmNUmW0loC+zrzAciBfCF
EQC60MlO8zF5+osY7Ewe46TiIYpWbYM8ikOlXOWvsGFiekBe3exMDvO6XqKtLS0qhxqzdJceYGGS
IH1F35G9KVQ/dx+Y9XjNvr+z4CfbSRXp+8tDWsX9//s/yv+1Cr1aVuV1O7NHsC169Q1tsyt/rmhQ
/Gb6EyKA+cdw7A757fhZvG6eyzItYiJ4t9C4zya9ojLKjXSI0SEha56pXE/D97HAgK6Bphv9YLdW
cNkI8O4fngsg8AKqJPA0GKM62zXAU6UaHeMGCMSr6SomratOwGefktvWWu/SrXsuylRwS3j30VLQ
dAtuPVwWdgxT7sxNrdQSXcb181oTt1dvUi3bLb1oCoKqI3uep4KYF8pqxWiFlyCI6Fm4of1TXWPn
8hbyjuxUBHMDUzmb+5xARNOjnaS7U2ZybW8Y81QqR84fM1lU/OPNWimnEpk7uFZ6osZqBYnRcLXp
o+Zl0XIf1cNnW633xQg11W1PjbPYqcpyl1v518tL5u6qiuZdmimFnWMCqyTP+0XScryll+MyqE5c
aN5lCbzuDFW2UCXTdHDfgCTp/CKqQ4SJskTq0C1Y3GGcBqltcOhpQBrFCDTlS4rSf15hrt30tth9
AAWBY8fPPoCxBFUzzVHe4gP0W/lXuqOoC7Hyiniq+OgLWQUL5r240JgBbhg8u2QdD/jzBetSVI7q
aHReo2Q32myHMlr/PbmfEyctMVAxG7mrmvF1aRoHM67tULDhnIyMqlCvpdMaDOaGzuUnltoUY5vS
vsLpFYo69lEcWZBYAwWz6Ve737hnlKehvrL32YFOipm3azgh8zgL7hRHwc4+hjFL1VRKU1riY9T0
O/DKnATP7cvr5dzaMwmMYVANVPcGpPq9qUbjezTMDiKv7xsQiJwy6b9Y4JACTbRgk3nv+jOpjK2I
lSRV8yVBXeZglT4gPMoFJfwDSDAwCID8V+c0VTgm/vQ8pW57Jy4AiDaW/v+Jf9OkJSqSCcuW1Tqw
7RsyKQKPwrNOWKMFghzFpIQ8jCKBNraf6gYX5z8Z6W1X7Uz0MK+7RLSfvEt6KovRk2hZSRJLcJfa
J4pPTJEYqs/D6oCjEaPL/eGyzvCCrbOlMUqz9NO4ZivEUagQGhfQ1kzzuLhGkAe2Jz9clsc/rLed
ZLRlqlYD7ZLQllHdgNyR2l/61hB5E+69J6jEgxocQI4mY2jXGWya+hh1XhrVd8kUHaAhx0KL7y+v
ha8WJ3IYe6rK6gTFhxwKr0WHpyiEKYXYKg6ifmVeZkMF5TqomWz0XaF6eK7liYyp/TW3QU/spcVB
svC2oJhzk6uV/lBf9dc6moZFOW3uRp4IZTZSrQAaubQQqvRAjzZkf8uPnSILrhcnYDtbGrONRZc0
qrpCCn0wKa+1AarswpksqltM4ISbKivojwPJxDsX3zdFTLROAxIBoO0J2hzo475w4h8UxP/vklFn
8pjH6JIiG7RWkEffFdUtJeugPO7gdL9Jdk1YCaFAuBHG6QqZp2etdwmYuiGx99sq1J3c6a8ouPMY
btdjKLmA8KrvTPRkbj7ajj6J1IV7kH822GDrvrnUNLZCN1gN6dzVtBsD8yBuN+LfO2DNEQOTytSW
nN+Fpk3a1Jg3qjDRobynx0jh04v7DxwiX2neZDGHWGnGOmQbZNF6p/pMIQhQDriWQtnpwjgQzULw
7CO4ecFka6h4RrBdcBsgAFCNVDvPSldzN09xtUvKOd8LLBdvVSraWGVQI8KjycwOkiSb53lFZPYK
MgSAqL52J9TEPIQnwRAm8V5YmROJZDaSdOkmKzFE/odhJV4PgJ8dHNr+gMSs6S/T7vIyeeZLRVcA
Ab40RUBk3HbVrQqInDB/2APxsf+c2w9W/f9P9U3HC95kMO7aUtKlkTWz8+ShcHGiQTVcj70qWAk3
lEYWH30cGqo2ymtu4STIUWIpUqZB77wyQsdxN0q3RqIF7ZjdVGsVWHXiSXpx1XVoi0UDy+Vt5MYI
p8IZbdHnOK7zCEdHDfR8rI/15He/6ETgutt013hQRPpJfyNrquHrMMBhKugBYCN3KbfXkoAFBMUi
5ERB2Ss7VeXEhyxoJHedAFn8W1G7+aiDh1HkbXmKA5Jn0LejLxctLIyzzSXF6OQC4m3lGZWxwUIl
tVRF28qL9E6lMN6VtFalLXSR6BvfJ6OTedIN8eismqEA9VCYbRbJY/yslCtGYlB5HfCfE1e5smZ3
OFDIQ9VRP09CNAmeLUP7BtytYcCasWBKhpmRGQVGtAH1wOTIGlDZqDfyooZpfFUBsmZBw7wZJ75B
87FatQeGgzvLCWDkFEHnH+9LkA4iNtExK6zIzCUtBqvoOkBWeI22/Kw185OeimY96eaxGmuCx0QG
oApQVWRGZZDknmSlQjoWrCZBvfR3U9t9KsB9NBa9IF7irQZjTVgOanom/N+5++u7smk2aUTmd8MY
Qla6yyIwN9QWs4s5lUBt+Ym1WbPBWnJ7oDggQPIjnyRNdaziOZ2zB23WvG6bfYGJ4W0fMiLoHQZT
LsGtP5eYD2ommz0k9r4SoDja2i4NIDp/KtCXBUoYKSzBSaHtN9G7/DXt8m6xJ6KZ7VztRjPjGaLX
Q3WNppEbZWchKeJEQfesuSWwiEUZbp55AdOpQaNQdAGyujL01pwNJdJrRbSC7dR26yZDi+3fYJyi
0g2aGZM+KNFBcb6pWYlMaDMhb6/ez74ZpIc4/U7nDVXwJi3mdVx7glPkme1TgYyjiNu0k7uONodI
ReMmZl45ZYw+qlS7bUr511xMQPgk0S6tultJsTwDwL0AKPYiFGumbrtOJXQe9BgN1MBucfnbeAp2
+mlU5U9UGqMFhSlH+LRWb65BeOmZyfZkWnmA+aKby6J4GqUZNnzHayaYyIxh77O629YKTR2x8ths
aqiSr6RYbnvVcrXedBZbdpvC3Nlx6kVb5GJmOVgpSyxRXD3XQsHXcFaOfiiN6huSjqbM6Ddq0rVW
LQr695TYndZfidWEdiM5bQoKzR6YZN1DrqVX9vAZ00MP85a45iodRlL5RZY59MgEH8SJBIFLikwk
xY0ABBVjKqfRyFRrI7S/jz5j9R0IRtzJmSgR5d0HesJE8pjj6Gwya8OmIYA/KKmDdzpmIX73BJBr
VFxCUQzPi5fOFsjcO6nQkm0csUBawGrvrZ9zC6bNwaEUYgTPzsPfTIOeSWQuntrITYZ+JrqlFGpE
28XxnhoxNagDuTn8xUPvTBxzmSy9XmozhTjgfV8jQxWmeyn8AA616OSY92ypZ7Udt5ATHUG8jS7w
A/GyF0r4TceG+ytRJVCjLwLGF5wujH0x9OYyzgAyA01G+iBZwMEBrHijE9+oYiez/cl6AuaJaxqL
t62/SlitqMmcHl3VG6a3i2x0wEvsbPboyLbqquOVhkGysXmZq/hhiQEFY2hXaT4Fpf6z7uWdpkm+
mcUCK8y572drYFxpb1txbA/YtBwjXEa1X6U7Y0Tn41K7ly8yL91wJomxLJEmldVG9VwGoD4qCptD
qY8Tj/zId9uu+Fxfo6ss9dVvhQu+7SeRG+WkGyAeVC10asY0Xj/vxKTrkZr1Zq7TR4J1oLiu6Oy+
UYUZWY63JrZu6wZqQ3hH2oy5ylOzt7t+G7y6bPayEj0lVn+Qy/bp8m5yYi5dQZgMNCYDgR3bSQSI
q75dLTiNUraVcOn62dUStYARXmI8jSspd1qwQBytTq8VgUnmqIyOijsQM9AnphG2a3ZM9SE3rBiy
bQnvq6IDe25H9OMGbBZPj6Lt8+W1crYUTXga2kGQ5MAsBL33JyeXFvI2kxguCVkOtXTKUqqDre5z
r4/t/2HvS5rjRpKs/0pb3VGDfRmbnkMgkQtz4U6JuoSxKAoI7AEE1l//vaA0XZkgPqK7+jKHsSrr
tjJKdMTm4eH+/D1naZvOXcd4xiETrNoo7eGtfmkNKnFATWU98n6SzwYs6GhHiP1w06dQzIVM760d
xI9Lr625w3FhdeK7FEW1szCGVRnRomE+0Dyk34Jhra6ytV2swu/CZ2s7BmFRu4Z3K9Q/lr5hrjZz
/g1TjEg2ZGnfOG21gkfqwXsV32gEBzQHqa2xMRsfJJqVPxAfPWdLh3OO++bC9sQNRSOt3CjC+CU4
GRT7vlEQ/N+G7tK1EhgbN13L6FpKeNPT4sjlhTdx5BfWJ65JNVKTmnL2453twryxdW8kCNzYNDqq
UiBUW0tqSA6GmAWvOJequTA92dxDy9qsH7pfAz8kV9VeAAGUXS/hquYAJReWJp6ptSH4VclB9uvm
STZKvG9sB3ja4iH006t8UwTpcWmAM273wuoknMKzNO88A+NzS2RDx69jpgJdOQZJed2NwiWR2ZGw
XGJYXNxPk6BKyzxOFbmXO9+7liRuOQClxrb9Q+KznY1E2gPXfxCbTl3ezHLNPm4nFO1lWhZtBZMx
MyWjcVQ3Ml/arqL0UK45gKUMrVuDehJQas4WPORcDIlZ/tPiZLhNSmnDI1hEZtGPzUOE6kH2Jokd
cw6LbOU9fO6TFy1OYkhwzzpqDc5MjFH138eYXsuuiV9jZKvsj3/T4sQxKxlP8ELAGCUgSkkONZxT
/0Uy3XvRUepfL86qPPafrePEKUfMBgloJX4WcmEReOgcxPNtkPKTFJ5wvi8MccHgNKCsuCOVD98N
doEY9iCm/UPy+prVUS5isTSl8sh/GCBKksA/ydv1w9sqF4PQ9frnAPMQ9rINsF5YRnVtabAZBYsc
zXO3uXdmc3I4InBudOha+rlxsFW7TXgrLbZBq17LSw58An+pWco+tzo5IHGaFY5SvY/015EMA4iX
vB9K2MW9HozPn6/mHJQOUaAtk26gAtGmtEIhj4Fv0+H65BHhxhVa5H5tWC3GgJ0N6uig5NpEkC1u
tmhqWC+e0tkNdfYJE58PbcKMNRE+QRKqY4G7TftFkGHtRMcMbyL97vMhz3uFM3uTxQXf98AN/d3t
qv7g7KUfkme0Wf3aTv+2xcnCpkkbN6x+twgB+eTd8yWPcjsl5kFu4MU5nfXuZ2OceD7DjGo7qTGn
sjSlOntZqVXuHIg7/c8xXfDus6f0zODE8dlaLLhwYHAAlK0pRj/XjSXtr7kL04HmkORxM9Dio07m
sa5rJ0aLgNys9DY/oL6uHCR+RbLwmwoZ98iz+czdhr6ek38CxjszyAv7k1lVmJOhw4jLWfWutfWI
tkqJj3COxc7yG4DaF0POmdf7hcXJtDalQesmfbcoAbbavgJIR5PFxd2/fiocPNPQTQTaXJBRTyzh
SNTMhVA98GLjWgYjstnP3KUIRHL0ci/yb824WNSC8fp0dEn4ZUxO/dD1NrKECTKl5j4bfBv6xjJp
1jfrRFvlrox8VtAqXy/FenPH/8Lw5PgPOijtcDiqVRsGqKJCJxqksk23QQNI3RL0rZOyWCbDnzmQ
F1YnWzeMq5Tr0MZYqd+s+xL8Xz1sEmHJi3Otbjtiff98QeVenFybKKqCCRks2h7eo5O92vBYMPwD
xNDA9XXjVUnA2pJtK6NtdyPTol1lx4P/udE5HIMDfDswksgWg8VtMkxOnYinCPOQRhO7EF3HIN5Q
v0ZbzcKzaHEpZ24Ox0DFCG2xBvrlp4S9IL4wypzFsoorpcAyA1S9MtbSAqjZocU9WBjd3CKe2ZuG
PkOhGJGWwJ6k2NHVraQmB518kKe4GWNgLpd6N+cOCcC7yHCjBAeRRzkBZ1mF0KKagJIcB4Y4IZb6
WlBKxvDH58Oa82qWgzOIHg8prDgxgsb0OglbYL6UGr1IakVcd4k1dm4z4hdr8CuaZetTmW8B01C3
B4zGfewGv8j37sZZx3CeNlCdgWavlDcp/hoji7HIKzg3h+e2J1vSyTpbN0bYzuNHtWGvRWYg78Q3
n0+i/C3T4wYmGrnvpWTkVEUkLXOjqTsES6WaFD6q/c9uNt7wUb9izvAX9GYdrBXwvzhkFqLty22R
ZpUdqhwIngItEftQz1jQFbH98vmQZifuzIo8DWebr+ga0CMqsKKhqu6G1nrUtm03LByqJSuTe0Cj
gFiluVqtbPekjMrKo1/A6rn6fChzWMOLGZNfcTYWjdU5TbmGsfBkr6lPmvVjjG84o6u+ZiBCO1qV
Rcb4lJbIE8bXo3efV9YCMHXunJ2v2mQjVk4e8UrHSL14/KYPyq2p/pX22ItxTrw+CHpSkfSwIbGv
EUN3bL4TlEC4B5TXEAuqCd1DBQOtR1RfLbOCzT0nLuxPooiw6Kqwgw9ZOWgdhbozbrrRr0kKXivm
R9ZaLwnb6WuZJON7yYO7LPw2l6ZEXy7QBGhckRnZyb51dbBvaxai7brCI1zNN6brq+VA3GQM6ifZ
jMiPyaY4gEbuVhvwPSjES329petJl4Od+gT4AoBFHNkfMe2QZp5bRqn3nvCQJP1J0IVX5jOYsBRn
TfX7uIr8BoCANiKW9hjqaxMcRyhgBhCCUMXJLEHwqhLTuObGrgeJHAhuFs7eXB7ZOfvCqbhblgLv
a6m/0hUy3VZVm8p48QLJSQT5ETDI5LsyWTT8jnb6ZGqm4IhIFBGubkQn6C3BvFRKdSiGZjzwTIF6
p2KbfjJ62WqsU7FxdP0QpyhXhbS5YWb/hfajCeLtJrpuYkh0xIa70tO8CcxGnFrqGjsFlA2BGLWE
KFHYkrrksc/5CGkLw6ZrE+nMgfSpFZJICNDXeW3uIx7dFwq43kYOOFEBnCHp45buQJjWrArHZG9K
WNlBzVXve6OpK7f3lIUi+5x/OF+MiVdHmVpVqFyMMFynKUQk6mK74AZnAhhEt0j5gc9f0rNNjicH
hLxuddBMePfaGrsPqevX3hcvUjBiGZ41k1aViBB5HbqSWnPi8EZXK6u2GEpUs6od8pqoZtWgS/or
/QWwY2nQiQCjKbK1l84dIIEK8wbkUOd3QbIH4H+v+OCeWhtBCrzwX5nEM3PTEkRl66yG+E6JV6iU
Ik0go5IdW6TgJQW8KZYNyrrC5LC4ngHMJ0Jr2wbZw+X4wOerJy5E5lfCI7JV1d3l2/hpWBVg76BL
LkHuss+MTe7juhJpp5sYncwcoOfPz472ysTYxEbBc3thQy5Zm9zLnQtOUoPCmlTeAdJ03X9xcVNI
rrd4We50LgzwTHRtSsH0d+qVy5l0dPhctwI8JxepQoqQ2ZR4AGbegYqrIaiGhgAuRX1MOto1f1R2
b98OXZs8I42sHpJuTO9b2icvIqTWQiJuzhV74LyDxgkIvyTM5vLTaMy43dESp/9p8N+F6FYdmn9w
V0v4sgXWKgJ9lYWode6uRCEYTMMA/CIwn24tOpQaG0QuXzTjWke4UEGXOr+J/EhF/575XAaSSdDk
QZ6QpP4SOTfDdgmiMEeudvERky2XiD7rOyAN359VxZ0EpLd+suPwFcpu6Vb+EKhD0wAUMQbQOibU
7KfOIg9BINL24P1WEyfdVlmubYzQpb4Xg+a5FqV68/kW/+DVwbwDrh+sqoq3AfzG5bqWlRmGRmXX
q7HvEn+EzNop9kq6cHd8zGrADDCp8OsW8NTW1Ck1qVqgERNmlC2epv6407YU+Bxjw3fjcTkxNTeq
c3OTUmhjJoNGewdhgg4cRH2CfBz5fN4+lgInI5pch2FaV2Er5cwt4qRI8kW+uAfyArUyWTE6hRT9
YwmU8Ohik6dckgsXOLE88bc6MgqVk8KyftuAYaa4qlxZXj6NVy4BjiAmkgi6c5YGvDSnk2PQoYes
NhqYTRC2trsyIjK5WD5BGBZ5MDf4K7mwyUgnmxM4Bn2gQKkigdIDD/uUga11I7aO3we2FcA5LtPL
LI1y4ueYgC/KE5g0nIykaU2EWEKrfTzi6NDFeUODLpKZSIJdHjl7MHtH0RqQabWC8AHcbMVXZr0x
bemyXDI0WTGICg1j50JxXmu011Cya0fQMOJ2GVjhErb+46a8HNRkqXjK2ry0unJVVoPfauPWEvax
66OFR+qHN4vkMzmbu8nyOGXmASUNM3XouGgpzqKj2pRQSRHRK9NsTupibL/ERsSDz8/7hxSRNIxm
dR0dITLUmYSmnpvFYR1h0eI4W/M+Xw9V3pOxNHeROjxHGnbL5wY/RKfSINg4bAsgKAcvtMtdwnKr
bOMBsXC/Lk4Z9BiadQ6s1WJi/UMKf2JnMqMKdwRYsmAnP0BzFchC+RDnO7Goh/KR9vHdEp6+kGZx
ZHvQ5Yj0rkjTUO/LFf3mXVvrdB3e1ad8VfjWqUWzHIVWaYuTLUB5GY8kvqNfhu1SxeLj8Zaz+uc3
TI5ET3M1ZC5iVcaQzm+/VmxJqXR2o6ApwQBrCzjtpq+K0hlG912ugA6O+liHFt9ZWU0PpWHSTWi7
7otR6UurOD+3Z1YniRW3jegIWAheTnzVBMW2wYPe25f3XojkSnG0b2T3tAJk/z694jKViV46b7eU
D565FDG9LojHkFCwgKWYbKZM550ehpZ86hRP5c6BwCELChRqe796ebcKWsYl6ZLZNUWLlupZAOp9
aARJ+3zQOUDmKCXgWYCrArp4n5/FuTWVrcC664H4+UOvRElBYBTFcbmy871qxasyecnMk5Z1fpSY
q89tzTlSOBnAKy10HqO39PKUcKfKVa0q4EjN7FGy5vutDRlMr8nSBQ/zEayGA2loeLV5cq/ijXpp
qqu70c3yHsJgq+rgAeDr41KnuxZl2NB3t0DrGX4ahGsbuptLce7HUow0Dq07+daB4Iw1cahj1Ch5
oqjFyghX5a6EUKPyVFqoq2vgO9cWw7U5N3dubvIIV6k9VnmsFXjsZydpzTl6G5lXcJdC3QVL01n1
Rk9vI/RZrMKTjArHbbmXg1L3S6+jjw8TTCEyCqr3/lL4UBNNBlY5Q6IUyKaGdx30NdVrybsnR9Vt
Fxds7phJ5RewS0MAHcjZy93iMk0HhQCsUaH7zsG91X0TOmWZr+7GIURuUAUOYymEmTl5krfbALWA
ZCefKolmoMcSSVPi5DlIYbjepnKSVQyWMVPJNhEvlhbvQy7D0i7sTaL6MWNVX9qw1/naOguJtmXH
KnCJh56a7b+OHZLWQJWCGx6OBQTMl1NaAV+X1BTWUHmCrksSKGBpAjRgI9+17prnpEGEuJQgmllI
JJ5BDwXYsQrO3slCohpre0xNEEMF7SHeSR3acesF5r13a69RJlwv3U4zLg11XpTRbfyPaU/Bxygf
epZoKPJBY3pCcHWqlOhY1O7j555zblwGwgoNkHFIY0wLhUZsNW5hYTZLp9vU/U08NKvPLcydODzN
VdlLg+ZmdDlfLpjHGBI0CXoMzY0NgpBg3AJa9prtlKs4UFaLbU3y112+9AB+R8IQQnbyRpjyco9j
kbUa10u8mse1tZaHzRvB5jn68CcIBZe4QmbHd25w4iWtqBhFFCEYjGu2K8vCIPWQ3DSFBhX08pQk
/XOZAqFouYFj8a3hicHnTb4Q48+tI/o6DQe8L8CQT7P+gyg9CLsa2J9lStLq3gSQ5vN1XLIwSQ+M
ds1s0E3hYcTHH2WB3mYvfP33TEwciZZSoxkcmIh4SdBTQwbt7nMLH7OF8B7n8zTZjFVjWWh5w+6w
rsuddmiOMcjXDlBbl4j3OACr+NhB2nApapBf/nFT/rk8cnLPa5V5Uqesx8iki1SPvEcewApkjyM4
2sNFQMyc8zgfpfz5mbnWSgu1rTHKomx/oE5/05uA+yiQ1fkr0+kiwsPWw40zvWrQGW6Mzs9xqb7F
iHwLmQTkMpLAHFeqd7N4pc688QCo/NPkZJOMeEe2o4WxyQpEGPtotYewIBLMIvCu2Cu/H48/befQ
a+QLLdofYfPYP/gXLMW4RaGSMbkH1K6owqKnciFVH3zMuAO6dbP7J5Qw5/zYuaXJ68TLsx70vF6J
ht/4ptCPkvCfrhzk0Zv6Vn1YLrLORZcXY5tEl/Ca4I9qMDZZBDEO2ZUNqFi3irf57dLtNudMLIjU
Af4LxkX1vcx6tkFB5597lQNTev4aWm9G9/D5xpz9/QBRINbTwc9pTw5Arhe8VGy7XKkjWgxr8zZ0
6gWO41m/D84HpPXB2qa6U3iIWrpung2OrKrI9GxNCmhdy/zsVb/JrpdC5LkjfW5tsu1bagujsDCi
UBQBlOID5iTENR8/nze5fad+6tzKxD2WdLBtpmNMeIR4j7Qouq3V1TubFvqXum75Uq1odpOfzeHE
LxZDmFM0tsvDLF/fzhYAoke6lqRlbF1cL2272TVzTQ98m+AnQfw42eLW0HKsmA6RcMjMOAjhFClc
URBIhgDnvlgF+Tg8vKwNkNd4tgHB9al7FIOujZ3tyMeGVA3HXaPtgRVIEYxIhGAfXi3m2D/uk0uT
k33S6IWqo/MFLymz5wG8tt0RaifDVcrR90I+3y4zJQr0AZp426AYjEtgSoKrcmR7QwvWJNRcgg1S
7S5aS7Egy2d0rcNh7RZMfjza0iRCcRNTK5FZl3ebWTruyAYExlJ+RA2Gb15BZCG6/kqJckVdkl0v
PRo/XjmXJie7xjBCHQLMeMWNXmgQXXEOhea90FEjfVE+F66xDxMHZQw+Lszvx+OIxTRNyTAj3xzW
ZDGzwq4BH3CLVUHvIxDQtY2zLfSnMbfuFmZV/qbLgw9LeBd7EK4A/8+UPFnkIda3xKyiOvqzh1ni
rlGQMaB58FfST9Kc4wH4bckOkMmMxl2S9W2MGc20cCUGesstdvP5kGbn7szEJCzvActCKl+OKDb9
zKzWg+uRpnK3nrZUnJiJKjEctIgawOS+JxQv92Q09EY+aEiUyPCOXiV72V9sPzgbA6Q1yq64X9qR
M3f1pcXJBDYNNLpKAUc2vqINykd3+xsIOg7Rtn1bPHEfkzOXtiYzWWtU5V4PWyhSrNg+X4utcmx2
6nbpjptxzxeWpoRKTsya1qXv7lmmgWqfv4kthGLWxttyNm3OkZgOALIybgWEZhLK8RYpkcw0i5Ve
fg8dw4/YUgp01heDL1iSvxl4mk1vU6UxWJ1YsFAfWPpaxjuaf/18l8/kIzFlZzYmN2gYutpYlLDR
g4MKhK2lRiKX2D20oMqgW6mH9tiHeGIoDywiebLojz8i4mSEBZJqSWOJvKg7GaTd1ZXhpSHeGoF9
zA/igETXlt+OyMjY18bROLFHIUiI7dms3pVEUYKCwjNSe8diy34Yz59PyNycn3/OZD5iVpU6V+BZ
huRLL9K1qBg0rA3/cyszSXuMWkdxHnkNQzfdyS3kIU5qYjlqeSak/k68E6jPe3eJ731jN7KpKnTJ
YofFx9TepdnJsU84kP66NGtuhqC/T9eRrCgzJJ/poVvLNGb8zbnJj0tNkPL3Tq8HgBBc0LoBt44B
Xzq4cehw9zvIz2pM5STXQmjfAhwFVYZEJY2ekBhacwuXnz67lIjRJP0felrfvcXZI0FJG4vlJm6/
zo8fsv0AwIDseWIJMRgZlGB8wF5ftcQ6iiDvH7UjoFM+X/8zsLdZD28DuIj0lXxOTHd5XceV2lfY
VuhR16/UAG94uHhQ/osguek3Bc7WYgvzR/wQjta50cms81p46kgRXUmGFtWTT112lEz8lOC8Q3WO
6KgyuNXC5v6I+JV2QT6LhCA4XO3p5m6ZPVRNg10mVvlruzrCF+9Qfbzhe4vYQPkbKmk1n23Cfu/q
ZCARWbzf5uKR80+YbPS8EK1t1fiEHNKMUhbY2JzGwNyjFLZUgJsLFGwQrbq2LvP00yAryplRuCNM
heqzVt9GkUf08GTkC2+duSMkeTmggAo2CQSwl0fIde0KhrCDqGDbtKfxqjCMHVX717xKXgY9ffH6
JgwW/NRs6HpmVZ6xszM0mFlUDni+rTwVsmc0sp/qvAh9wKw5aVL31NrxybKa7zzM0ACXJfYqAlSA
tEr1PJg6EunMMUljRAkJHRFDGKHLVl2saH459ov1JnlVTL3M+RRNbuTIS0peyI+VoX3+3GyKR+uO
Q+9ahfwXCSOy9ECbdTHnFiduXAXFaK/IapC5yU4Qt8lWRY3iL7v17uo131XBsDLegdOyfd/FP2kg
0aARCddL3zLn7c4/ZbLjM69sPVriUzTrqWifoWUAao4Fl/pRePD9ZP+5CT+EcgDIR3KG1at2Z1+x
wW8eBdJ1ewo8KIhVbsSt5gYqrrUvS6mz+WP2D9PT2C5JbbVzGcanGvkqjAYyJKhOMWCvlO3nm37e
f0HmG8VnVWKipXM52/SFUddMzXGijYbIGlHtJ/vqBo2dm+5ZxH530/v1IfRN8PqTyqcB+CeWaCVn
V/PsEyZREYin0tBh+ATPumu6bcMew/5pYZizx+XMxsSjJCb09koOG3VQ7jydaFDNTTbKI+xRiOey
mxyUHoZfXYG71lfRaU5RgoythXeWtPLh0J6lACZ1gcFoqAH6FngYWyAyKEg/LvUTfVR8ldv2zMZk
QSveV6pdIBKQUVbdk/xefBnABayBQ8w7SfWi5DbZgDUP2q8ZXgr9A4eM2zJl2uweRjFOU1FbsgAz
utxYY9KYkdUg2G6ushP4H7W95ys9ab+AFviKH8CZA67ZRiVFGXy+1nNxn31meOIZHe4YkPqVL4nG
BWPWawuBvBJBmI3QKFo4PrNb11KRz0ea28DD5XKQWehEvZcj6ojqB0hVEUvcOe4S6+OSkcne9djI
OneEEa28zsNnu93kxv3ncza3WLLoKCHYMlk/8e0hTVpaDnjfla3xptp5RDrT27bC2YpOrVefG5vN
hMG5mehaxYtSnRJj2XnVGbpdqOhQckjZATzEorfOY89K6jIyRvzYO94XA8QTbgGZkYK+sAZhtEa1
Bbcw+4g++5IpVLKpRojShNgrUpghCcKEOHzj+PRaphwbuhqW0h9za3lucLKWXGeRXXSYaBPUL8qD
btaELRXuZhYTBGoAMUIuAZTt076r3jErgCNrjiad8WioYLaz+7s6V9aF+Svf8R+v/X+Gb8XNT99V
//d/4b9fixJyxSFCmsv//O8je62Kuvgh/kv+tX/8scmfui7f4GmqtzdxfCmnf/LiL+L3/7K/ehEv
F/8R5GjZHm6bt2q4e0Pjv3g3gi+Vf/Kf/eHf3t5/y8NQvv39t9eiQZsVflvIivy3Xz/afYeMFq77
/zj/9b9+dnrJ8NdIIermJX+Z/o23l1r8/Tfd+92AOA6I7GWWEIUVxCfdm/yJ5v0umeCQQEEPBg6A
LPDnRSWiv/+maM7vsgkZ5NSgBIfclXw31UXz/jPd/h2HEicFf8kBUMzyfvufb7tYpD8X7W95k92g
/1VAEgyIhYuLyMKpQzJYg3IpCAgsCda49FudK0K1EllJBoe6o99XIJ0IEWFYqCjwuDY1ogxqYXvE
s2q3uenKmLGVxZVBQ29YGKerECAG9ZgNeuHuMt50ykptsoTum6h0nAc9ZBH9qtnI8l7h6Pb1FpKI
cX4orM79PrhonP9CO4XQ3jVfYHhogISOI+D4LBvs40ykxpMNVYrqGEFKpPZLo40BPXe94koF0t7a
uB2LSpBcgNppT4UTWj4U+mi1trKx4WvPoAb8fZQg6ka5wWtWMbeL1s89a7CCUMuMlmhjA3i3qSYI
AcLSdnat1of2WuO8eva6enjTnDR67q0ig6Raw9EB7DlCzb/W5QjK61htehA99qhnBFIedtjkiV30
fsnzZACD1tBWflPGY0YAQOjAwW80BSOFlqu4/Aqjr3wXosSA/MRcu6/Dpi92nRMXdlAkVVtBwdCw
dRA9esaDo0Rl+0WvubvtmqIDg6vDYQL5M/VHTWPxBa8MKHm4QyUbWg0gmLaJaFT3rRIgpH1haWbl
B8fquvZlLNDreOW2nh69VVHW5IMft4qHjxSJgnafWkuiFl13XcgTkilubDPCwZjT7qKy73pCC422
AJtGIq7WIXB90W1aO3nzbJgesXB76M+eLDeTYVQ0K2hKVSu3ehsmI9iBdVe/pj2t05gYuTXWT7Gq
j6+0srAWFLm/jNiiTFy/NRP2xKN62MaOcCwSukMvYBp6pb7bhSAY1DORg5UjByvSMcPdqGAy4nod
9VQ8DGmbpiQ20uEbfpz/6HVneE3CqGZbweIuC+KxtuvrELKV4Azscy8n0AFIblpn6C1f0aJYJ5AK
M0Gq4mh8ICleWBFJIe70nKaJSr/wXCQ8YO7oJCcA+Gt0tRqF7q41NRoeNVV4nW+hb7wNVJPb1Vvs
KRE0kHu3LJ9yFaIohd9UCR18qGgVmFHgUMBIn3cFW2uKFmbbfAQJ0lXXVKJ9ytoKtMJjqsfuFRMW
X4cqhACsvv8jjpvR/V5q6Zgf0hYKUNesK6wcjOxRZh1ynBb0OaPc2jokN9nIISEZxtjjdMyM8EcG
TmfrqAnwy6xMPoTJLskdq1pFZq489iqlObFyKl4MkUdfWRcaiq/HiklL3woju/kuODTHNrbGPCjJ
5ZyZN5roebs1a8Pq97yz6nzjpF2t+Uo3tqzy1UGlYlPZZqyuSzGk9lox0PV7XTpJUT+kEcjHfdAK
9spdj9RRuUX7kpnUpM911mBPdy3qRW2vlbveLgT7ZkIRuN8NiS0AI23yxlw1UV5/6/vSrYmTAWEH
Ac04jHaOOY76jdAUlGuIG4dUvSl6V833jOKzrmw0QpXPvM0odP0cHEpSjI3VH8YQbFuBm7DE3omS
ZcPXus+cWoNkuILryW+iyFT2bhXG7R7XeaFfAdShfBtznJ8rLAbablPRueqqcPUREZUbiis0SOSW
RpKoVkfgZ1zTDXeRVQ01qpwGLTeov0By3cwyuwqKOE+6K23wBo+Aoi4BDszLoiJQa8vl94qqcxBL
i1G/72Joi9yM8CEZyVMNfLWxUJLxNQ7V1Fx7iWcpm1Z34vjIkszw/IF16RBkDU6Cz1QYQ1YjScJt
lnMuFSBKmgZ48pbRVu/Sol9bbaSML17DEDpfAbDJcgY1MBwafigzVlAb5AEODzV3Cy1zJVXvszrK
Ui1Q3LIfGuyaHOXOEDdJ3bpPOo/ANdXbKbxX6rZWdJepnffsZMpY+L3MIz72Bs/AJj6EPCO6KuBb
yziB38Ql59x1NIvvGLXQnOj2PEWXHrXAK25DzGUgVtSE6jEKu1pZ2WFVPndGqCU+Y8hm3wsjCR/M
ipePwqg9ZEZTpWr3qVrabCUg1gu9extbep3YKYMvNDrHlr5hpNtszGq0BHpONsREFD2D4s6gjsA9
IaQYN2CRBRBQKLyN7tNYjyEDlOb8F27o/0Ks3xB9fBZj+az5/vL9b9/f0r89vQj2+pIX5+HW+9/+
GW9p+u/Ad0vxBNU1gTuVSKNf8RZ+gtop+rgsBD3owf5HuGVqMqICxx1Qo6gXG7JW8yvaev8RcDb4
82BXRzbd/VeCrWmvP3hrEPA7SIOj8OPYaA65jLVEqehh1xsaSgARdF5umXkL70opJw74xPPtoG6c
/l7F7vG21+usvPPYtW6EAY30lQWuFiUr10ZoQ+CYE7d6yPmTUT5Zw2PUParjKeI3jeDojPWA5o37
jU39wb21i1fXOYX9waF3lvbzsfgv7ciHIsO/0zj+Iv7//74L/hdG+96n0f6meRFv2Ut6Ee7Lv/Jz
+ymu+zu4fRCxO9h/6HGVhNI/95/i6b8jhS3phQBNdoGCQzrmV8CPeB+8P2ADAsAeDbLoOvvHDtSM
37Hv8OcR6pu4h03rX9mB+s/q6Z+JJ9T4AOPBdwBbA4yE7rryWXqW5Uu6LGmNMU82Ju/hxEuNE66K
rRF1d4r3I6Po/QC5v7kFbTPIm8eC1G66U+L8sSsR4FNuneKwubbt6sS+5YrHdsIbr2l66ilAFkN2
UJLsDzN1710lLwhv2HN7TUP3Sw4BGEJBRpcl4inO81OcQE6ycEQYKFREKzwN0GndSiIKCshvb1wV
aNImJkLmsd/T5An9XG9pph0Hna6jxgyyqAPFZs+gLZCiCo26tI9WlhTC373we/MRskbbNMQv9FiP
w2ZSMOe31ibNiwd7sG5G7T5uvIgk4CoiUmfQp2L8npf9VgkfTTt/LTr7W8IosugboWs1URRIQAl6
55Yh4ncRc9Jl6Rc1rPfoVg8iWnZQIkfIG+rFHwOzyViHPu3B3OGaw51VZiBIVs2CmNwhpsOZj/L6
qgmNItDCoV67hrLnffPW2M2OlsJYDZa25a75Xclrx0/RUUKq2LobeqQlNP7MivYLSGtDSKkMd82g
7praOHl5ZF2beUyhhCDIyKjrR636Ay3S+5B5no/8zYN5UoQYSZuwlGiN+70x1rqD8LaPo27niuKY
q1INxu73TfWkde42UxPtkNuYAB4j3UsRwqzClmmkHA1+w61U+LG7jWrT+aHp8Tp1RGA3PbKKSlps
NYFkcWmDxq7h8Hiu+lwgIiZ2bSrQiCw6P09dOKw6j9ai1Cpf8zqxU1wv8lU8H0h5sAeEnGUMFosO
eViGvvQO4pUJKMCU3PPg9+oOIJ/cJJk+HPtUZysQrX8VD61r96TWvK+pGYHBz26/9G24VxCkxxCn
JW1WK2u8/6oO3cs09eNY7Owq0jeU9+W6g+NlanmyiIDM2qbLv4M2xwNHXd8ZvhLlm7GIogM6DQKQ
FKy7mHnbjq/rUR3R1B5/02S/tN12B8+JdhFtoY3tWYfEHCri9cY9qrNtYGaC+bFWnfrcvTaiG7A9
aTUCxKG+RkLsqjatADIjPu9SYhl4lo0u8HZ9Fp1CVVircc2fLArKpEIxEyJCnQUggmn8ylzl1MHu
VAUiHsP7nlUQ6KuiO9ogA8ypdiUDzMhkVcC1+FmleEpzCtXHIrnhNjvdWzY7NFaFCKdxN8CthaQ1
+y0VWn5llsq6oeo9yqaKLva0Es9hxo6tWSGqjzv1ioPtMuf4q9r/Y+7Llt3GtSW/iDc4D6+cSUlb
ex78grBdNgeAAAmC4PD1N6U63VWnTndE90tHP1ihydoSJQJrZebKNK5daECorVTVA2n159HLaa+9
2HJolABXYmeNAk71sCq31ZA2S9eVYy+/SHu0qMDci9FOVmHv2Mxg/fMxjAr02mqmUYcoKVuVfmPp
RJjj82DNLPFluCSOnPsnaTVoG5nbJWvnnWTfwkyReM3JtzXLV6MP4n5uhrxbfQQFG8OKHx3Oq9BG
lILNg608EGnjIqQlDsKNnC9U6e9QibzMbKsCE4GcwfCTwYrI9zS62aCrw835QzMAJEzApZW2SxI6
DT9F3ZLZS/T92NHXc+p2laXXJXb7EDH3ctNFY43x2JI+adU+XaEeKDq7HYGBEHLDQZeyH3QRLvvV
b5p34kdbbONkgyJrJDAFs9bcjJZsmte82Vv4dRgicRajksRxa0k1quQJPvv70JxF5GgUD8IrHHev
OigvgK7AxZtH9Ne+hT+xDnUxEiVauIBgpQ8pmmq5tw7O0OW59+iWbqwFcm7AUcg9eDZEOg4PgkVu
xewQX0x0oyxewANfGqe9qNmkF6+19EPbGRnC4tensROgrFAKVwv2o5Lu8BXZCXEwz89iheV8ccn2
peUAarRpjEd4xjnFPnY8t8LmZemj44I22ImbzX82EGrz3tEDi64x/lLrlne2gV8FJhfidZl+S4+A
sIqgZdRBSRrZfxIR7SdBSzeiDIyDPV+Mhnr4TjpwOgp5HWu4ktcJVp9WtAPoONxfPLAeNp/7V5Mi
2AWEmxF7HuMf2CcBCDgmLTfJWLoDEb4lSmTG4tkxcs8SMNVLfoy+POM4lzg7Ya0CicfZH3bMVc5D
9wygTBeCR4nXe7LUptxz27Sg93e8PW0sFX3MG3uduy36ta1Bimz0b/sajs+0lXZKkNl+NmYvuHSd
i8XAsN+JZ3bnwR7O8qCsHkP+2o0IABo41oU+OTaka20mEtrM3j7dUDODtTzbRsQU8Dlfuv3p0CBD
bB9La8doTfha+MNUbwOFQpO52Wpg5Ma8cJ9WDlE8seEZg01vQt5B62DvalMhcYwmNY1Ah7xrN0Qv
jYY7o7ThsrY478seHumV9LxujeEJcxTPsFxy0wG+sXHrNBLLWoAfAhnrkXovsEedT9vhhfnYDzRx
YJt72uFaVTpgVs4TxxdBSJv2Pg3fKdbNTA3mx+S3fWoFDfSsDXZlS3wTxDzi2dzmhOwhMCJoT9/s
cOflNjkLwqvtb+7hRM+6pS/KUsfDwdbvTjg7GY1I93CgLSz3hq0Jg3g3HqZwf2Fh827x4VHjPL94
kxOWjMIKy41I3ESIsm2xrcOvD0nExtrl7dE8dHZzHnetLr2Slz3Y+zLaexPzdoKlM1x2CuxZQdob
AYAGCccV3YVrAavgdGpJoWEIVk1ieN+cfsoY4o5jw9++pEbaCl8OrIvj9XBhnmJHq1VC7vG9pcFw
CjvviJFYieRGiZVlauirEyFXpJn1/MAU7OaklLpSjXPE6JFQRwjjOAFv+2l04/aIQgwfouWPfrA/
bEf3+/Ctj0AeS9WFMjd0qC+O6k9y34NUm3b3KW1CQSVyFbuON+YRafsnW5lj7G3H9p3vHupIbaxP
ZKLN2cKugnXee5YGVReTrd7j0r2reUe062rB7n+U8IKeseEw2UArSbtXnDtz1Qy7KJt++oaq0T2L
JnLK8LD+iFhfNZSGNWjpPbDGYupPnsYGi2OdQDzbxetukCLY2wfumt+7sX2QC6ID6EZfmfTz2YIb
lhn1j54VrCCT2ouc4BzJ3KMOOjhl7IMqXE8nqvNPEbWKMWrxOwnBv2+FJ8c305PX0bFry2E8FxAx
A0/O++YTNQkgao6aasP7XjfvMk6IXPGnH2JyswAN2cj8Nl7oiFAhSgDNHRFKo/C6+fa1gwCx790f
g4WzxrBHJzMPJ7W12cX26IWpmCYsmfaAERb5AveyV1j7lPTw0l5b5bAfCujaA5qL1B8jnMABFHxW
j7NiFnDcEeKL8V7EtjXB3k+Zr90ifq0efCWUM2EMR6snOu3L2V69pYgUeT+k3559Mpw3xVXRta9h
Q9fT/SIC7j/FRC0Mp1hP07/deb/aCnclsMnE8/929c//JQ+8R9uxi/945J/PF6TDX7GdbqmBcN4f
/fOucVD/9sJ/u/f+LLn3QWVh0RX7NNfT7aKP2rm+37xfO/jx9/v+8ZSuHTCOfn/iX//v/pz7Kxy2
iarsH//nr5f9P3p4tcSU07nHWJLnDbWeO17TQ2C9Vber99t/PXK/r+0T42hIJaF6h5ObMfH6r2fc
r93vW5gbVQNPIFiPaGxHHONdXv/z/or3C2FrCHbvV/1hxXOwJEM5xLY1HlzS35o/+49JjlNGQ4fX
SjeiDr0FQX+G/a1Zm7HSmEL68y0ut3dxfykS+R960oj63HHyidUa6mjYhvp+zegIrhFQM1Q4JLYM
x6rvFy6PunzV8uP+pwZJSELcxYnl7Y8aQuOg3N6DwZo51YZC8NYmx7qd+a12CEbg+17UjXUDSqe+
X7s/bh8uHr/feb8dLB6UJCG23duT//YS99t/e52/HhfzsVVzz0g2+Rq70+KO9dK1U91LwJ9Hw4vd
VyF8wG4HQIVWeyQMZFeyTya84m5fqWwMPM5v3+b99v0aApd0Gh1w+rnfd79wJ4VBDKzy6XD/OlwR
WqmjQUeAUYMlpp/ej8H9orsdjb9u3g8TgldtpjZI9ClL79/W/eL+2F837//J7Ubx5xc6Hred4X77
/sj9iT1w5oRYD8R3UtK0JGPG5sNJeskj6XXJEMbNfgBYXp0X+OKcfTpc1gn0uPW9iyzQFfo8+fiK
uFXZAaL/wNuglyxNglaGgpmJnJRjf935BRv4Q7tqLAHWs7XMpeTiEfrCE+/eA2rCdzkqAkPUI4Kq
R1d8759Mwz7Jbi+B+RV+SLJWQt7uyVy5ooBSvZDmmsM5dKK55Gg1wLlgGbxKd0oD+3fDf89Hlw9u
U+0eYDQPn25dH8YmLHTDbl9ksbdLPlErR8osdtg+YxFQtz1l+LBuxmAyNCDJs1eZsRWYCiJNBoz5
cefGp5LTF2ZDnvT2Scwm79DyUsbPsK7KuZgLAAwp11Piu8NJROOp9Ht12mDUqRYUgo4sqOlWwdDj
Q6CD4R9rg+mqZT6tjlceBDlkvl0KNzz781b6yi5Jb/3chv11Ie4XaM/zIb87y1aB1TpbNn3AhnZd
hgMdwXbSs1v7Q1D1owuWbc144J6XXZXWbpcSgP4xIlZI0Xrdbi3Bg9bYSoxks+izuRq5MQvUAcEz
OcI3PYincGDZ2E7lgv4R1LB+QR18ocNxvX0Ad3tXNBM+Kw8zOi9bUIlh/UWZ9QLx8xuIqyvvzEeb
2Imk6MCoApWhnsHFn7jj/LEhzNCcmxOjGI2Y+XUMl8sIpxxfIe0wsB6XMDdFC9fXqTBX/CY7D19T
pgDGiMwZwrK3jzy8bNqpPcXOzFAVM+xiDKaETE2plxX5o6oO1PgObvUkjj6DMR3m9LrCBhO0bw+T
35+63i7dwU8U2G7MbDwRGxPo5lFbIasPg1+iDX/dPU7hR6jgl4sqgPtBbXgfLd/z3rAzNyQXY/By
hYAJZ3ZeqD9XQowFBYNmNPsJHc9ld94MTcsutE+g3B8nesC0tc/ANePD2pnqkCT2ve3Wogc1LU0v
m2FUFB2pv+GLMecEZWMUYTrfJfXiBWcv5BfpsDMP7cpfugsNvZMIXnd3v5IV2YANxmgo4Ia5+1xY
+wGyJDCx1IB0qxbXPlHXrkchz1OIDO7gixtOinOwB0s4rTH1j1quwAJgHkqCk/bmMnCbZwEzIbq8
u9sPe3eqblZnaPWKdrPzFpFQkEmkzZ40DtTk0/wIJSHWTJiMd86D5tjuQnBo5I3KoTLXEKcBSs1t
P3k3dE+renWAULgnkPrP/bLAhxrW/H3zbbP1g4dXAHxQ45W/vI09o6OOnW09E6CAKF4S2h5PxhzW
1O0fgiFMVd886QkEIwvLUVYawhp78zLPmh5Cqd4xgXoyp+AZhlp13/TIOHBrFcgnI2xflmYpjxVG
UVM5AlXxR6xWvCmwQqEpXR7bnT5Qvn4P2t+Hsk79JJ4sMdcYRsehLQ38+PyjeWoX/TXR+WQHDFP/
RoqBI7yC+d6BFmc2rFM687IeRyJDgHqWeGYmeQMl9iR67yMa+FePGQEbnJMS+4epaQHYMtEbYmWV
qGSwnShvSmYCodsAOYIcCNXVkCKmzRoH5Ge76fdwUG/oG0prJAXtwppb58D2qjYUZ7XuFx00z0R5
1QwsxJVn3qDHWmnOmVNR76ijEat7775SQz0iwK/vj/NGcIhN/jaiOaBAYCLveDRwiAVUFwhUfwSz
WBCrKfnopzvON4SklmyILp2hnpaOZ3TxY8dBjsZEH+bNv/o6eEb5+kis8F0T8uqGPA4aXsITomwM
GDYa5KKp8epRGotpuEwkKly7TY8FoIcyKjpE2eiYOUHKAtY3eoE6y38OzLYUqq2FsT1OrQYwalUt
0jk7Hj743C4P1oEgxtAXASDplS1KfrNvkunYHnr8zjorfFhId8GYXclCDzEYMEL1usu69qfd9a+G
wd+ctgcqDk41sE/CoynHRH377EyIz57S2Uej58CgwGS5azclIaw0D1FyJzqz7QtcY7kOTxM56tEO
C6IxuWub+f0n7tD3vWuvbJTJzBAE1mT4SVa2WLDKzJmP/HYk1ueHuYOtFxXRe2X2R+rNXyRsX7sj
yHZvqwCkxxACPIsOI/bCLFbPTz1jrtRLz7yy5/DPObBuCiMZGp5BwDuo0zq/DMsKq6ngeWrdi++v
hYgUfALhWE7MRHlzbTH05Xo4w3g6pxQxrdCe9Ip8guz6w23op98GNZl5ZW7baQiQu2iNWLqH56MT
b1COnGkICV04XTgrIvs09a+mV3SIRI7Wp/BHIN9Wep1IHhrQS2TIbz4aJ7PUtynKQakCTrODB9dk
MTInrzx69tgCYNe6isV/ppF4mmb22m1NJdYBLYmdWlAJQqHjjGXjtijjb4irRmRTKD7ESBJraBOw
aWevO2ovNE723l9CrCf7vsw3WPjiCg+pDEEWmJA9G23iHQ4UQlgRyJG3nsAvWYNMtjO848Adv4UH
vzYTNBusg/AHEKKR2/5WEVQTpPCUOHeel6mKB342NRe2TBCfLs/Q7GFbQonp6tp3uqvnPkvYeR4h
QhMEhVWzW7ibna1ICG0NDm59q9CPlb4JZsFLJxfIZYtVXw1nkzwy6hU7rbvNr0DcPzs27MEH9uiG
L5EMoTu5usq7GrNZQ+KUhzJMJ+ilRtjes899I7HZmphgkEXYruk8bCcA0/uwYwE+ktWv4WKHLcCu
+LJfYOBaT+v4NZPpO7pm5tabhbKrM6EWn8icLHBnV9Oe7djRSKRyXzd1y/lpn7DFT8Z3dJMYv3+i
DDMC4VwtIwcOjtjOrWQWK0jnAk8HXBluiaBtMbGo8BCozDGGujfV0mKxWyB8tccyOuaE8x9hw9Pe
grce0HMMqaSOQy8mkYU9rGkUklyw49HOnSBVo/fkz+YpAEcjPFJxjjdK0Dg3AuqlggTzo9fS0yZA
Puzbz6U/nn1DVIf13lNZ761V0GV/7fzj7IcAZoFj+r2fOL15ag0kQLoRgACvYs2UwdYjX+0jAwIG
mPmBHO7ZVR9cIZXcabAeUfQSa8YGJ3HRIu1AuYmxVQJbowywpsingJsxn4BiS5I0HYIYwORsCtmL
Vm65IjfavQSLkRGTFB2kN7Y/IO4Jyzd92QaraAxSmQ2/sAnFdytTAE5viysLj/CCr+OVCZz97dsh
1HVzx8/NbF9CEgDvbHOweylsleJx+TbbMF11kWiHhmfCviiRIEP22muPTIfI2TRRKWPlQBZNFcKu
XyI7x2z2GDms+MOkFJ9w76pc0pQQMBa+8xtoXuqYw3nv25PT78+tGvMDhDReEFRKU5sNThWaUk6x
fcJOaQAlKIuGgmnQUHMJhLlCJ79Ga6o2cGa+h/E9OwGEk+FXlh5w45ujIxv6KN1DZDcujwxY/kCn
hPsGaPPtZIbziYYwHKFe6ikjZkOX0tHMHGjT2gWGly4CXJvpTWAz2o4M+WSFAZbdV7yA+CNz+g0+
TxS/JP/cb93JVqCreKFXllA159qEH9kRoHptX7ZtzSUSd5qb8Gnti06MMVLlHo031qNHCa06HEzA
1kuxeGCgHNT4c4XlG2AvSQl3UmOrlTBipXVxOAhoCC3wPvBZxAfnx56vMIuxxRe1xwweMlkQnrwZ
2dSGmVE+ZsSLCnBhuvUyrMc1kMp8A7/m0jHz8QZbNtbWKqomVPWxJVFEcodZ+exY58498tvHZpsL
4kFUzFT18Ktbh5zMVxJNCZiwYlbFaEyFG8iyNfRLa7WfQgBmHc3rFKJsQHErMGvnoWscqZHBbjYj
GrX6vOWbpTIGp+llY7m1v25BkE82uKAZuRQzeLTeOC8DGhyJD6GD1ADJuAQs2ydWuNFll6pyUS9a
WJ+Je1yh8is0lYXDgjPZ54J5rw3ffiDK+J0uUW1K+TEOj8utPTKdF4YCHrqIeouWmpj7dY22ZPMl
cEr3Ktz+CuvzR781EL1pIPAEJxBUUkIrfI4xhYwJS/t8ch3nmzEhbjaegJ9LyymId6Dy7Qsjcgow
zvFGkJilUUS1fkHX2zLmp0D4yx6pzlCdAdNgqW+gSlJY27EC8t5Pe6fL9r1FTGVzlu4JVoyZnrqL
N4LxtTRsnCzQAlCCTrqYI7gRT0Xb2aW2ZTG6qhxnCmmYLDbYKR43m9GmKRrWFKG9oXHxnwGilC63
sKt1CcfS7LT7qzu5OSKk8oWxfDG9nM9RPKzfSOAU1C4W6scLWAPbdx5WLL8c8+oHQtnZN8zwVys2
LASC58rek45PiYTFtrad0mWQAnCR9yMQVLnBWE6lgzJScVNA6jUfxzaO8MrBDd7RS43IicQxHpvR
rtw2woaqsnFB3IfBCwuVPlkJKe7gD5MIqxhnUIhCOQCgQEiJuuNDb2b3q/cL2AyLmvs8xEAnFDKb
oEjcO4YBz78/BCnCjX4gxpH5gz9i7zanZHGFADXXdHaxr4iXveFN/0BD/rrvf4WidLr9Pi94I0Zo
o/IGWZ+SbTZBytFvEjkelbcCHfqfANoEXD6hDRZKTwNKsnaEwZhsK+bZzbWxBMWfCJs7z4Bl7tBN
tLSXXogQbdP/wHzu92sPzbsfwCHeFEamvHEDreQ9qH3AeS3nEM3GsH42CKKIWTAel1X3Pmao9iSC
Nu2zFVFYwRtXp5Lp4cnx1PsgiAFgByWRM5rzRz+eULaR87HC83gxuukkSGsmg6/lZzcY+GE2PKjv
N1uQR7T1rfdp2YbL3EJ7DNxKfrZ9FEIgzlh1f5pqYGC3kcIdxZhs7bLk0ryisbaux6q+IhcNm8Es
Ws0k7IsBNVS+gYX6DA6/2GVYtegGrwFZuzcD7p3B6B1lMNsYPbOmoJr1UUUjegvpGM4zzMJQr9yk
fM0Ka9HQhCbQIt157HW1Awl4MTlnjxgD/9HxFfzNEeGkGNa2cAZ3wxaHiU5Bc6CNtLCAUrDOXOIJ
n/DJmoYXunpOJgERwGExp9tmvDq7+mWv+3xpLWGngzcU0iJQBwehTnvZv68shI8js47TNkC3Ollw
BCFoVxU875RNzovrok7FyJmPz42FzwPA2VqARulPur9rCR+RCFzV2bpJUmphxlNz3pEDOBe6qzQv
gBRw9Ds3pDTRIiMWyNNrCHH4lCnLA8Gd7+vZg0CaoMfBeEC6AvwYoSoQBrYeFwtGZBfNyItV2C+H
Dye3wKwjU4G/xOfWXmWK45GOHFDZXu3yoqHIYLI/HRCd8pssp8dk8aKqbhC5gvqAe2D9Aje5LVfj
NNWsf2JEgDjuU5et1cJ4yjR+CxGmT/Sc+GypLMMFQXck4dxmpizn0c4OG1OsC8oVuAJsaNc4dO7g
/5ujzWng1OvclgaQmy4Is8OUuQanArAWUOBeDnougl8+unFwKw9ifSc4vz2FXBxXxvwQWTDImIC8
FTTK/W5PuWzS3hzi1uiqjSIEZpxT0Xxz1VY6E2bT3VmW1IqSmYMJHvK5xQqZ8G/QpCoJwcI3x3kE
yOF9DeSLgp5HgpLq6h27qln5k5Ms+6mxgAJ2mP214YQ8vln2aXQuJJL4amsDVgTgYzusTsiXGACy
5SLsc/O139O+fZX+I94LDsNM37bo05av2BAnFCyw2++NMdmXF8WxsluffXdTsHhZ2IiY+UGudhGT
/Q8wrAkz2tR2v+Oa9YZamknc87C6b7ZXBxB6yebDw3lVd6Itx2M+7WZ45jaGd0UAdZBvxMi77VVy
RAEqdTeG/r7aRvfHFu41cOvfaKicGHj1GQ4vb+xhdcKz5xrFLSt867PZUp+okYCvAGKc5niGumIm
b8q6jthjFITYgXzcIQtSIWRRw7eRbjHSA1eRuOJT4GDeyvyWdjioTh4YNrpAd8AJ6SRKWqXq1/IA
ewWlmQzwVwSgWoO5adgvT9Q6wLA6F3/4bGyOM9t4dINvJmoVoU90ntEZrPEOZ9cFXahzM/jogtdw
t6uhkafw2OrQn5523hVHG5S6h8Ss3eF0DVQ2dCsB9t3cBxRwziXyxasrHDTcLPPMqWCH+dTYa2nO
J+FGxUHhV4uf/zLRKhqij17C9lxtp25Tl1bspUzsUEGlHOXRpuMAhlo+OmNYtPoJdcseJZ+fyLbs
oJEBhz4c6K67eD5e9PJjtIvDLpR8Rxqy1TzdTm3LLpjDYx1iDh06APMVao/GiuLxITAeiAsH+eGB
QahN4+6nT5P1Zdwgy8/csfSsSjknw0cMTLqwty78CvsvTX/1OD9mE1kofCgcz7vyEOfMPsQdOo4d
evF4jWilUX/vln7dUaP3iiVseXP0WiNmLgOwlUPIlWtlgyVx47a5yu24LHZ4Zn48osLQBsnnritu
UIPhep8DNzIKXwzM0Dzoccm8L2+KLXlgDYMwCckTtn9pbHUha1iZgbhG3fS9Xl3zzQrkN6gxwY/O
D2NwPDjUPAsXbinQw2O30It8kRIm06tRoP24bBimnjbUds0KyYyHX3P/sEDLoKFHAO+fjp1VBt2Y
L+Ez6y/LgIV81o8umHgdvI27jVmP6HXxFfykm/0PssvoOXTWuQ4CvWEJ88zviG/053AoXWPZ0eTZ
a8okJjIw7TE+DD5SuzwdsJ9RcB7CrvsRjSEcA29PWJG5NWzCPRmD36ZYhgG2sksEd+6floHSZY0M
C1SxbE4EOYcQLQTtZ0ij+v4Mf4IcR0bu+CI2nCvhaLbJ6rLgNCwQYwV2M9ZMBwGyyqGRIhHxUX2T
4HXCQPiDE+0v/to9MATJPUdyFgUiwkLQ8+P0JRSp9j6SrwDL2QXDJ1h3tDN9UbaMycCFdT5mu3kL
DrPQMIr7atX0EsLqBcMf4U/esea5UZ7xBODWzwZeiR2ZOj032IvsOXvp5pO5tdPz/R7PdFS2wfo9
uz/GtB+eR9Y8mthRiBVMNWZZogu3GdqC2zU0atFl9g2d7Ib3HQzUjwVlucrZ0Y+3Vf92CTcQ7zTv
QVf0YfcaGhCBxURisiK8XdyvNQameLwpKheDrxt2c/1b7g3Yyd53at9q58QdI4jOHPFr5ADhdtOA
3NSxzzCutc/3a7sgyIlrmMg9KXz0/pjTmZU0sMxJaEO66ILfBZAFV+81ilwsZYfSQxKSGVUuGzYw
AyAL5m1/DpbGrSiI/0QPK2TepNHYaIwCpZ18vd+FArDS/SavfX8a+3F+3RwkwzRdu1f3m7ZhRfmw
RQHWbzw6dur1rr//fyb8/jd5ePFL3GYp539qyP8/VIffHIL/97Og2awE7/5NG377D/8aBYU03IQy
HGPVIUZkotvIw5/ScNv6LwR+YP4Q85c3ofctjO5fynAv+i8fLtYQgP85fnAbW/7XbIIX/JdnwUs/
QoDX7dXw0P/FIOh/GFKZAXIkXPwdD+kGmFL4x9z30R69QaGsRBjAvj3eJs6KUS+fvWli5wjokW/Y
0fZ5g5nHFP6a/e3NleFHizmyOJpB2nPtXXfD8ZMuiFCeD9D/YEQMIbb+qjKMJdlDqHL0n9ujC0FZ
twCjxojbmbizhfF8A0AARvvyvx39f027/n26NXBuFgd/qd0DE7EmiIFykaRyG8P9jzDaNVDTukF8
DHMD890e0XrakcQYFUSKN+BCJ8DH9TkiUe3CIqBzjvBqWl+HFwBhaEJEc/LfvgBKd3vqZGAyQ1jd
C1byI9cQXSUaHH5mj+DbwCSBiBxsrErbkUCBk4UbxljhNGHkjRiR4CahsHS1Bc9zG1iz0bYqCZkH
1mqGD1MT6OT+st7EHUjqFDS+IAYSfzXHUtzqpUmBwRMbQqD4GNy21njzoEn2Fx9F3QANmTlEBUY0
0RVOq1ma9vhKuhun2GyA3wj70XVIofbntknAsM+F10Okbk/yBVzNjOxPTRBPyoPnaIzcatpuIUGs
y1qozf7828gSSzkcDhIcbrzX/dDQRIMac/3bE8Yjx0gAZLU2/0URE4feGwb6GNjdGcSjjI8QI9mb
Rp16DnnbZNM4fNgEjnjePMNkf4FsrGlip5X4IXk3yfQMc/V9ZA/iiOZ6psNvjUjk3Xg9UPJ85ysm
duHqfhLSxjCkpd7DFaUHPQC03A/bPp+jPTDS7vYLbLwO7lMSRj4jEIW4hUlSYqFWTLZ+X+NociB9
IfrFPIxv7T442cSDX/evAa0n6MGZR0VLmhijm/qErfZJYkwojtpAF6bqIH28fU89oWDiqMjm/ZAV
c41nzvUPosMmHbrpyO9fX9/IpsIgWQrQiNR+K8cTkxQlr5XuJioiHumfkPqrLOC4d7Y/RAMrFnMe
zJM34eCFDmRvx/HTmY1MRLMDtANTDft6KIgfFhilrtFYu7djqDDSDXOv4a2bbIlIUFtWaHRuvLfz
8/79hXb/w8c/IBe377EOMbGY3Z9nDTgNbemOUJ/DDMFuoqKBL3x1OPoN7I6DEkhExQwnc6wTUU0X
oFDH9BMu569dGGXRSqwzCr7bOY8XwrSLyswlZxT7IhsNdJlz+27/N2HntRy3sa3hJ0IVcrgFMHmY
k+gblCmKyDnj6c/XzV1nb9lV9oVdkjgkZwB091p/WgvR4eNsD7tkqnisjaG/dHWFXg1zRjac5bPc
otnOqltvwvwYz/zOZJn7sDC4hXL5ppxsoVyYg32MwZwPbjTzYZrWYLEpo2/gnwirit/uoT1Kjejq
ZO6nfCQGrCwz2pPv70dD4B4+mHlo0Ie0zMMbuCiNxlfHtCC6jN+Dv4NWZ/yzJyUXGIBIcPmskpiz
29zx/r+vkU9vZqC5A8DuIWVZ8PLmuynNsKKruW+fcArD9CjFtm+M7KEsDJrFYTTDNCruAbi4f71n
hTOOVlq0iUdFY/tJk231typCSsKtlx9c/qnAE09L1Iy+LWoMsRlF4hqsKe9S/mr5yeTLunmtAgI+
gtnA4LjMybZXdS19SHGMOXhzz3VrPW5jzqzLjElXaqfsMiNm8EBTU5WJl8sf7eRehmzEG/m93vNm
HdBA+ouN/XLJgJOKuPxkRuzzaGB2WdL8iWa7OzFVh6vW2Nh5bTcN5F9VtmafNBJUGguKIId8PvGu
E0W9jS1z28VxvCOrxzt4xUikau9+RFpGhg1P91y/xESggmjwQNiaAu00V4cxMWhwlLp2dnHxURXK
vlJGG8WzkfhpB+qrwyty1lms8hTxjzqiVsFyb8YUkGkHM2obSeBNsbnnYIJ0tHcqsqmDvNv4KhBA
FwpRjB6gc2Xf5PGlx6ETLo4bTgsFby62DIeyfszc+1ZsHczU/TMf8kdwSJ+J3nbEncV6xRY65i/G
Bq9U8dSWQ9O/la1KNnu8Mp4qRyOcWtWe1lu7ls21YJRVgvA3r9lRsv5SiZWoixXmar12lW9P66B6
4/grRcCVGDox/UMJiJHMr3b6krVNxI6QebsMak5e5XataAMNLBBx3La7pdhot+1gYjuZtH7hvCOq
d3DV/TT2brBErAx5mCPXYGbW1r5V2OEODl6owCloRTB6h1ZJ/7Iqqe7LD680UAZIbOVNaoo5O24a
8uPvxxNZ/+hlXqAlOKYsdi2mDD8vKf9sI38OEPX1PF1xz8FapRwTpjgascY0MGQLYFcSh6lp3nRi
/4VRcA+9vt3j7Il8d7RvK/Bp2Cx2U5uhTY/VnN7gYbjvxVHVCThZ15WjXBny4Jon0IQReCXiYBO/
d9kahp+KQ9VtoUiZ7+hF+t6x2QzQ5mb7yNZutg3w2o4BE+OiDDQg06ltl9umTV0wgh7jA88Gu/a2
/5O+hjHcCUdbhEFu01ccYF6/3GreRvoFB1wwTrjMu3Y82GP5VDpuesy6dA4du8UmrnDbB2TnQW2D
iIDU6veJdcOCbFkaA0A8WOuptxNYVadiyaA6FgupscvspFSlg4qijtDB0lwVpv0sK7N6ndSjDsEg
X+pgYfaztnxkJp12nvM4RCTzpjbkdsinC07xrs7mndq+rUY0H7F1wwW6MG2WtmuX9chQFIBY0tgQ
AHzJ7Ulh6BRQYWz6KFM0tqQp46n11A6Qu5+7ndFMk7+QkRKUarrtkYY/dFNT+43OPRL3QHme8RTt
VAOmfHNDZgggtBTH6WQ4zKnq/0g0ThQts+bTkjrklQ1UHYmaLQCi5fMoDsHeNBMfujm79Oz5deJp
Vw0NjVaCjix5Qx6jWz6qZvaYL/abvBC1bc37etVe5NmnOInlg3DmLj1YM7CtFlxgZKrJ09yuHGCi
wqgifVdhINuXEfu756pDgMTL2sfJ8qPRp702tsdctRbcPd4zj3p/0JoFA2G3mdw+LWgL7ktakrJh
ut24q0qeQafnadAp+sT3sMUPO1mFi7/FwMv+iNbKSmJDVmGI9Z5TUYHmLR63JHEa4Rkcdqg3u7DT
LGxZfN/U/JEvsbuTJYJchPJPSYJqnzi45PvDzDMbKrb/Y+1tbLV2dxpGHiWGi4Octh096owmlBiP
ieZSvXdqLPQrIhz3WZ6CjsPmSIjCS9w/pfZNgcj34IjSsK5T0NO0vU3yNvWrzqECd9eX0ugn1oQO
Dih+jTw/Z7HXeKLmBt5Wi+19YrAXopWUYJO6PfRLtHIQ8WULLytXf2J2pv7Uz+tt63YfrfCDRTxf
FvBW3DJrNjcfVWMifKS3hz2TDo9LslDaz93JxNazK9P0i8ThYFnwfYgLTM4GOFCW3sQbe7N8Kkbx
5ubR/ppzbw3lP8mtxKrGt9boHvuN03zJUoWHfLlvzc81WYzvz9Amxp+Dke57m61N7lZR3g6obygp
NFGa1RR4idjUm58x3GBoi+PBkJUIJ/HIYGiCD3gjctPv1OJC5iE78MieKPcuxWJJRNg5fHcoL7mo
kGZne3fTZOYoNOHXCNjK2jbeOaN5Zmjgcy+qiirl0f3nhutvkXN0W7rDaAfHIHjdJXrqd3fx1LJr
2h0iE1lDyQe5XdwnxgqP4aKYb8laAF3ryBc2rMYMjslCldjUU5aSlVrHZUi25Lti9uxVqvW1tfqb
vbC9lT1w1oBALFa7u85BOPfP71umHP1vn2igpeVYpokmppcZYCLM+39c0UnlmUM+azGiS/PSlFW5
gzmF+6lCceP3ZOOc81wFYjEusp5vEmDmltXXD2OFma/fDm4OoDlrFBoW/HSvKDc6sTBhZM0lw5XB
v134ncxy8W5NMPrYG3fGUMC7AgbmqfbE0kUd7n1OnDdCkvwuy+It6Xf//Fnl/Oy/fFam4JEmwpQP
RsziKP/ts3r0KlaXVFGo4o0Ik5IKXYnp6SrxQCrN7B0W0j4ClLh08EhCZWtr2R12J1O5l/VOrg6m
3zdYuqseo0qJ1p2wje6EHp4jYEHyJrYwVRtOVI/BNLjERFX2xS6X4V8+jRxO+rdPYzHZj3wtsv7+
GneMVS/1NszO6EdCUqu+RpNJUZoeHbcYB3Y8x/dah2ZL7RmbWtdQZ3LjaFQXR2LvhPVa3KXq/FIq
wjgpVplc24XizUfba/dDob+vRRK6arlS7sXt3kicIOsHy4eqyI8a7sxaVKjDatQhqK+8qKO6mn5r
Hqbk5z/fPBkj+JePS4gFIRU2Eew2Ywd+v3mzOwsrbZvuZjPBS+FMoVLeGYSS9F05XuoeMKFLG5Jj
oluiShZB+EHjaBMOe3EcygJObHHyVpSIYsgrKJhBNIiChc5hZKduV/4qCgOoPs034eWM7uQW2G8z
zzN8ucEAJOGunfonPUWb4+pf//w5/xYMyEoki0OEZzOkXv1bTME8EIPT6wTryiPKXVs8wBMH5Mqp
7BsqAYuYeut9MqEtOa9e/jSjs/antcJQXyiv//xuDEfEcf522Xk7OnASAzkZYWmaf01JS1XHizUm
cHq29jl6cYKCUaHTaEQNHc19cZg3gA6NtBs/bxMbuHhdmaoX2zsrsu+ZiF5gvtZusfCAawxqfOzd
deDcQytomt0pMfnGqb+R22aUp3/0GSVwhaCeNpXqSRygdJ5utyzf5RECZxflKmcFenHWbdO4624c
GdkmDg9Z7SkRSI4TjQ+m1/2nccvm/qCKicy6WgsxKFCD+Mly+bugK255Ubsohm6lCY0zq2XgPcrj
zXL/zE36wNSb9vYSJ0ErWmBRr2dZrsAbffXV8sjKuXz3uoMBsel8yHO8FseMplO7d5F77Jecdt7m
qIJOZj29yfXSpRQr7UJf62kuMqd1YGdFCxZ1aXSWGKO6zd0BL4S8QBJkwMj0GNXUI0tV+nmBajRr
FQTu0wpLopt+A0UjlFGLQd0B5iOa/SnzN2RWvrKw6YmSKJ6z+Ubp2j1mbYgkGpu2719lIyZxnWoy
b7eMTmIuwXVILaOOmdNfcW5fB9N6N6wEKZkDVtpn8alIPH3flFGxz6xpOOQ1GkriIFAsJy+xfZhN
7qQsgRem3BWj+VGBE19LddWuXZned/GCN9lFQLrmj8xARzSUY1DYVqC+eiNoWEBLup19mdi01XwK
5846JyQchLpLPRGJzxQ3zL0yZqDFLlGeS0p9BmQ/xzoVoLhbFNzTMedOE1DA2eTgHLrvYyq0VTkp
6ZpgsRyDYlLm/dQvCpb1tgywMlOC31uwvzvSRahyjDog9SDQminoxBlQDBsEbNL0gV52qq8a9qs8
S+wlFerq7FNuubmzgikp7XfxpEX8uF9lBwzXG9nsjykHZ+9k1IJq+xAr6TNOzMY30PERjZtuvuOs
jzHu07NmjUGLfMo3IpU92OpOs5ey/yr0a1OPoU3TPQxydF4zjMx+A3OTH3boUZalS7Z3Vm9B/Du5
V/NTFpmpIpSGLZU0zZ3YHIm/zMOevdUAY8yq5PEbtxb9Z6Fu7YmNxuyI4cHlSZGZ8a/ldtCGtvZH
1znJA8ROhruGshwZGfWLJdpGdpUpUAg/9Oc54bcRCnYgzyqQuEq+kKTSRvjk6/bJS3JzT3LhFOBi
Z8KTwKMGU7nNepIo5BauuIp6alphVa2i85x058xyuGta/qtsESFH8axdo03fz26+QhG13BrAAqXk
aMbKcWN3Jf5IZ93L7lHrCD1QlzaSHTfx9nroaBmoJxtLXK/woNhUk5HONr0AYcW7eG5HOhQRvCF6
IrmGqwiNQ93SCvwXxY05jpJseNPaIfG3ldbVXA2r8tWm3/ayQ8komChxm32jedgLqlMhYIQ68x6a
2kIgX0X5vm+8d3kMjAU7RJkCwSIf2FvNWPj9kJWnwU4PStn1R7tbuLqewo+z7vUaX5JGrSgRSxOv
etg55QjK7Z0rcVAq9CaBgvpiE4VQ7hJB7CUGigXipRBq8oCmC3gZDp0rAs87LxvuTav6kjCjKp7f
kSM+djuVGnZJdsQjyo8+i10ibaPq6GbWQVPj+lRH6C3F0zUbnXbpx/v+Y4ru3az7SEX5RYjl25IP
R/nUyspQrph4ZeNRaJB8W1/M/YwxwmXi0VU2gmaT/jDMDD94a32M21Qc/vnM0wTr9NczT2SQUiOS
XeABdf1eahiV6RV6lTjhipzsWpkHDa46rEVlN9T2f/gTUxw5ehFdk7CIZx24SUD4CX147eQgtUWi
XqMdW1kNzA4jz3nOw+yuPS9gk95wLtlp/zrpRJY4/W1L4838cu+5I9pktybNVUJHbj5E2IDZHxlD
dNz6lFVQv8iFViVPeT54+OfcZ7CzwWfRc2NonEdn6k4Y1ANyTrqdvCsOPiG/XBpfazUedrFJOOI+
K25x0BbU8LLNw69x4LjHt9g2Oy13TvpcJYGpv6n5ol0lDLVgKHLsbQkZX3SzaPNTWfYvXuq+yIbM
qMCFWvbab5RY9mALcE9ozeSoM7rDV0wjsMckvXH05Og05Wk0JhIOC+Wg01GEHWKbBnhaHFHiapiz
8oNh8qjuBYny/1+6aGCue4loewWW7NTRgm9MmGQh30kVFJbcjrQ1gaG6ivrtoIpimPaW3BzLGB7/
5ZkRrcNfyiSSr0QHaFEIeS45Vv/bRpGiYRQ9Ee7ovWGqZIerF+mTg5pOdKXy2SHy749JXX8qI2Gh
JNNcZj4PnRGrI40AW1DKnv7lbf29ejNUlSlTumpij9ZM8fX/6e4qklfmxZnssIVOCrxE2U2T+Wxa
CwikfFJEc085GhQzIR59ixVi0fXxX9hICvS/XR5D1an1mN9ISQtj9vv78BJ364oNALjDmX8o8xud
mMZQnRFSpx3+aw5iWXXEJYVKxKRYMlYswc9wzgm1TIxIbbY0PBvQWKJEk6/eFu1k6O6r4trV0Uw+
FQUn7Grlf5QiYbLg+dBeIkIK+jlo9fk9EgCNstLpdHEEZ9Y82qP+QuMKpHQT24AKg1MjTCahnWDp
28EF9dey+DKVWnMbT8c0G9bbGCiVCcVE5UNtpquK0xIQnwAMLAtWap21aH0ZNZUdt0KEkKFAksiG
XLGrgHgz3OKEOcGqalALqQGj6s0fK6kse81aX5fSeHHj98pS4u81NNUkztRV9rgo2N/mzgWZ5o0B
bb4OI7kRRm28LyAv332qUx2KnoNpFpyypixBtZiwFJIz0waCIBKdeb/p+khG6RLSAj0TL+l907zj
ijCIw9dkpTrQxRzfq4FzwMDvpqnqLyqOa5pjTIHzmKmNsFl11HhaFqGq5ITPIuolarVvfpkJsNbB
ueqkyF7l3tCk8bOV9MQxmA+yS/5eos30sdbanwKcAar+JTwdYunKClDSvl5y9uKFXXYBK1Qih5Ba
5xs2l6sqTo5xc61V1pRcdqLB7duO/U0U+LJlU8WeN9cXxlXGODmc0zhyI+Rvy3A2mF0VZN1xAJka
0AHJBSkZUPm2kWHvMhJ2KKogb/rWvJXvb3TiD2vFYSnKJkHT9i7W9X9evn8HlTSD2bEOqglLtWzW
z+/Lxk28eMOGrBM1Dath2dmPLf9DU7q3TDw2jIZmqxG3Vh4VcodsPDgB+bDJd4l69BcW0CtR3u6r
y1QHcd7/f70yeTMpcW729i9v++/np+Gg59B1i0hAYpr/gikR8ZKqyjwZIWwU3YbYaPTeoj+3m4vX
xcfFGWkgJbtljY/rIAAKcbjqolfSB/NRH5ttlzjRs1wxzTZdPIto629IFXjYKSt4c7FLCMqcxOG7
xqxeohLcV9BD8LP/hrb8bbaSmDzIzm7rBmyGaVr677di8JQKA06JRUNQ2HlBiZ4If0taMTV8Th2g
1k4JJSzfV1goF4q9QTPv86iDthF8kbLqLz0FV/jPV9sQV/P3o8dE4KdrPB7MdSc2/fd35hR1RabP
bCOyrl9MeLVtZe3jAxMMOfk0Gy7PAeY/mwB6ZL+ZZRAxGFXkndlmNtqqJoeKhxEhqFBTfon+SR4Q
EhiSLGbj9A9zkhm7VWhiZCkoKQDNUikFc+ISEaH8ywwkoAaBm/726YB8AENA4QXQxejc3z8dvo51
jNFboC8o7Jso66D46vnUbKRdedr6pc80dg6UlOqFemJmhwGnnd2j8s7zc9xV5dO8vDBS9cUdPO9S
j8uA47A7qkwuPo2Wal7k/2IClrlaIc0ZItks+aMk6PtOa0Ot6dYr3hFVba5LUVln9TzEo3Pr2Erl
t7b3UykYRZtE9mPBdJpeWw4ew1N35s0KJ7XnUmVBtbLKtNI+pnFf76PSeJw4bXnPmFbRlWBxZnpS
YCrxduqBCDZtGnexkdNLzxA78CLPtXUDHw97Sj7XkbjJsMAh80wSgYcnlo6v246DM98RsglCrg4e
8TXI4pMoutYjb8BTMkCuVvnUrOmBhMeYtL/00qmsxNrJMGTiitBXy1dcjD6rkt+kUxuHGvHHvCtr
DejI1bAd9/B0WKpC5h+FwGFn2m5yHJRzpxTHTnf8aX4t3fUwgJ6m3iP+6jN5YKQURZxDBCb0+c0A
kIZfBPlNTjeSxtWnES971xy/NjZfc2GgkAfUnJBHzEgtRpWoX66iPGexe5eMO2fm0TQm3ILaNc4I
UjQciEsiEkj1OcRpUKA78vtieKgUh+xEbfETMh6gqvwkUq7Vatz1aXFMW+9gh1ung920/pZlCHrX
c6n8HMpTW1ZQoD2un9YmtIozJ3WtH5Dv+8Sp3hBOeEm4vhh549sAZr6alk99qRNniOdEZXogSVKp
m+CoQzncWMR8ODfdRf9CMH2rLih0+uY+WZadMMX4iP5xu6vaTT6HLWV9ZX+2GVFTKsKmLdhrJWRm
bvo32HS95scMOklWMCYhct8MMricZS+uYxG/ToikZ7vG24le3S39WZu+nLmBb746mBL0zQlshPsg
NEczj9CmpSnabDLDTI2rOX3wG7va4/GtiCg4lBel9nYq8ZAU7W53O8Dou6txuzKTEXv/HoYPT5Ny
5BITx4SuKnKxpPIjNXu93UQKllaUOwwMlGiOdxO35VVLxwvEFTy6femNOcz54aRCfeCUCbEA/VmM
JFzWn1O/BoWZn9aaYNOcTG8V10ysQ7Fa89NiIoXOGxPxxHRq8MP3dnTjdCV24OXOxpdfeNYruRdo
FooLb+t9zcdHi09bEHJJyGOBA6lqrdfVSn4oPU7BzD3Ws0tYqY4VBHF8tXTUoQ0DbIm7JpnN3GVa
RVKRecQjyquG2xZuY8HtlxCfqNkiLHTUD2q9hoRJMQgs+lEQEQslN5/hhHd6Alpr5dSWJGMf60gL
xi7F7Ng+rjXexORqFcu+LzxU8+qpdO8VBX8e4VFN/wOVWGBa9SOZQcGi5++qqVyzJr5UgGgRujcH
59qS3OpKf99szV2kVO+MuPDjrhBhCQANZXUmJf4QVdWdXsC/1v3NoExISh7SKLqtMEs0rnZo232d
qtfENe4IwXsg2vNtsaN7rxp3qcjS8hRfkPime2EjwWbM6GQ063lK1BFse+JxmCiduYuH+1U/KvmD
16V/5I324TFAg6ESw+PceJfFuxJpuVN1O9Trp1rbFwZ6/enNSH5pyculIik3HfudTgZui4dBfUpd
+6GKwzt9+pO3vuClbQzAbsy8L1HFMALnqzbnsAJuLOLjNjSBsEa7hkPZQFQ6mYNMesEo794wKSzw
9CfVCJz6Nlof9e6n2tyrwqan38YKS35YTzA2+yZBK0WUYbQWD7mTBVkt9s84mMF6PeA5SpVorHfe
loX6QP4Y+Fs1YtxfHD9mxuI0H4ahukTeRe/OPeOsItJzFtRxZDkCDDBzneBHbWjulh7BPeCsUiIJ
6HwTsWQ+fQyx9ehsw6U3433IHCV/jC7CzuI6xm5m9FDSIPMzHzbj56KMx2XqHi17OfaOHqy8udls
LopZnGNBrqHNU7Tp6ir1oYq/yMcFib5urRdqk+YTiBp6abcn8cTsmr0bI/HRRyKydBRk+W50b3sj
Dck7wf4yBZvukBeMPsIpd11fBZjtk+gGDOrYagzGINwxWw+qRqXvNvejWZ4MrJW91YF5fkyNfl1Q
aRsAnkSaUnFwDbr8vCyHFidZnWDhmZHHhx7YAdg2p7h5YAJRvaeVO3V1cWjhqRWNxFpmGYzJQPfQ
Oz56OdO3lBM+8UfdessgXxSo0Xk6qWkcRtFX3V7wDu4YB+BvxhA47ueiDwFRdeQLtGblR2KcAoNA
hwFW0rJ/joZ96t36QvPsq92rRggdxIvPIAltBhFHa2ljdF3fhnQ3KfnOiBimmaonZ/myAL8SvO4W
yXPkeLylHsWoFe2YEPSMV+OkxRh/yGhE3AGwUvePJqS7grJjAWJDbbpbteolVtenTkVd6SkQilZ3
tqbtPCvLDg0hawzIsAhMrGGYbxP0j83qk+xU5+PeyNuD1qWBStyl6ZLpoRxHbXofNkT4JBoXRArO
l0gt7lRDx+4CgkckRLeaHM4FA8k5XjBFlR4uCtaR4WTn0bxvkvzn0uNrKesBOU/lvOYOQz+8RVP9
Bfi2/jTVZPLjqgpNnc8zOm+MjH9x8vGsLTa5uPnTlgJHD8hxNS2711/LrMT1+7gNTB2NyMFhzgze
ku7J1OL7TsUjOnvmZ61ltPPRShnPw7z1+XVSnaNRZ4/jfDNqhFsbL5P92UxkYSgtYl8t0B2yF/E8
DCZ1jY1wsjn31dtYxTwJ4LaVzslJyiE9UF7/aUyEUaz2e4clGS++weOqHPU8f4inu2nLLi6Epl7m
RNqW94lpwvAWexLQQgZF3Gt8q/vuONYuZz/z1DFILijqblKDuR9c+jxq72MVBgkKpN3ql9wdrrVO
BYIy+qMd3I82Gs/2VqcXu5/OEwlifpu4FyLLmACrKgQ01NZu7WLtEQI+0KJCfd9Q0CMJpWybqnF8
yMyjxhmE1ciifkzXoNNVkcylfQzFAu8Zx0FmVh11QGIgGgzLzlb/RBmIQGvEduEV0Tl2+FO2ihko
Q9Vd58Fl7r0zV5fGpqtOknJl7omWIvqJ26OOXeypY14WcZjjcm7aLn627XLEbe42ofyqXSjznTus
54lkij5QBh1Auqg4i/hWTPhRuFULIlrx16SuVUx/uKa+X5ytv+y0JmAByc++Lbf82XYwR4NtFmev
jXUUBpqxozKurzhiW6KYyNyMq9e18oozixdIcS7LV3Ueh6PbNYvIr25OkTUQEjVZ9r5rBmsnX9Jp
/bhLBpII5A8gHbtig9ic47xs5auTsaH1ZDmc5VcNQfnWM+21/KqXodwmw5m+VbeJVTOiN6/Wd0Ti
wgebUY26CEeMv87HzKCiiN7XaP3AKhbEFbOUF/W1qdOT0T8VdvmYpRtpDRoG+xXp3uisR3gjggQr
f2U2kjmRvTAXP7OrprUPSYZkPLObg830Ho6sac9Io3NN9E3ldqE5GU+uQyDLfjGhgmG1fmSozmC2
0re5/wQ6Jt6vekpcBipkIzspoYYoab/WjDhdBA8zTs/tYCrbL5eTVvyndW2QN3ATszvtWzXH3NAw
amjdpRr2PPReaLQ63mxxTGZ9xj+p76yqjEN3xF21ane9TUzcTBBxrULHJfGLZ/T7EQtr1bnHlIkL
LV5lf82281TfRSKwScYCKhkhnNj1sc2eV738IyHJaNzsvVCnJX0fFCq+KrcOok2l1NOhWkRQNenY
qF61B48RVJijbhwfGW5ynnQF+ZYdvzuJg+q4Q/Nv9mlYzcOE8G27XfPsnT3n7M3VgyEs8GD+iRDu
It9ij8JhCiq5H9BBpQQnioCQewu9vDpPmAJ6UPBGeO5qJHtQ3ePsgpIqY3ZWkzeStzn54aRQ0hGb
okLakvB9Xdw7RvpdHKW9J0qIx6LeDoNqhCaRyH2no5ZtnA6v5LJvoZiZwE5uD6O16rrad6v7i8Rs
32tJ9W1OfVI8ZqV7g/EzUHLrNcdt0c5Ie+uZmBX72lkE5c9WoDFFm3SzJ7O9T5zPhh8aN+Yv2GVi
GSI/TZ0jDe9LVZV7PbOifZkrhyUGkJiLduco6VHXMZUO4Fr5WuIprbdXKwGkVdtfekcOXedkWJ6p
7eZOWEE5b4nTLvEVoBfOEigrDjRzzG9nYhCg+8sSr2jzo+Yg3KHFvVfWEJ0riRDFDnh58kubyiaa
yN5ccIBu/eO2xldDQZK6tMmLY5Hd3fRnMxvjoMoy7dC8GoVinuMJK2NV36Yk4/ppsitzHfubzR7R
oiO8QS1yP7YPhr1lJ4abCS9yympGxil4PVsn0o3amPAf3b5oSsPwcwZ7HQZtSA9axRympmRMko5+
R6+K9Qi7otNJhmhXH+tBqdeTNzgDW9FMvgS5MORD3Uj96iZoCsXe3iKC9S+FqzDEKzbMXVe58w0+
/PNqECpakGcTOjk2QySxdpBsffTeojM8lZoSX1QGOFhUVOmhEChvaVjtzTxi1u7cgv9jt5iZT9oo
ZwPtVZjQu/r9Gj1tiNlFlnp7bMvusq5tdGkn56LBoNCzQX8DNxmkZqjGRR9dzu2xzfaAa9Mx0Vam
EGzolCbXJLGzdt5Kq87uvQnQN1aHe9fwfuWJdhkNc0HTTX0+palxVcSYrzQ3H2aNOmicjOkohctT
MRmHroov8pqO+j7DMd6URrcbTVMH02e2a16YSC5Amf2GiU079rGH2hVx3AwCk6J1iWO6/XgkbJns
JfGF1FD+rHr3oVqjTw2/A8wkysctVn+RQfpEbWKF8lI2iLN3K0gLCTaSHjbWWmdPm1+kHUUCoVLA
4HihSiabz2hF7WhiiJSvdnHbFkWk7CKbBtEAS/j+jprF0NrkzDCVhDKfqaZhlnvvM+FA/rb1p0lo
2KbR6nc/S+loyA2NqOFy+mbW1BQcgQR1tPLTFp0ZQMcyzKfLRG5xYaArVYmPQWXs7WqCp3wmffvS
09F3iF0RBQxXVI6eoOfICTl2aftaOsop9pR+18pQotJ9kaImCVCXSc9Oq7tZKGW6HgiTT7Vz8Cq0
d1aiH9mrod9t3GjOEP3Sq7y6LJr5LW6W/LytLL+cDBd20xd+nvLj5C+XIg0pV/gvUCg/eV06gZsg
eJDclvzJ+oYv1KimnXxfmV4pz2q83FiDxYMH2VG4HrQL7ZW8wCjVSqB0jDfQRYdU7x44n+DEvgUX
8iWJhrljc1G5ukLmrQh5FsaSlg1uCRxhVUgRwCCLI44czqjImopAieJtiDBDt2X/MAmMXzL9taEe
5yTpCKY6EeibHpbl5yAYAg3O4dsdovqr2MJyzTpJZFNwqo2G+EvHVMLgZHOHEP9BMWfqZ0ErxHr8
rpc9SXkIMBycahCkKmBdGnQkDzN0ND87SIYxlfeNnznqfVS6UgqrdCuBkUhC2aaUjLFzoqh1KFDm
/odUJPSj9rr12yXz2vJbo5ALgobMK5FY379Jm8uGm9bOthtB0cqPKLFavWs8XqMe5P4kmYB4aZ9A
IpirhAZmLtFYMlzOl1csNohwn9N2JwW8kqOXaHuM98GYVqakCIWuVBBItmb1unDtepoYT91Jm5WU
kJDsSUPcAg86iGGYH0ib1nhK6M7Wq6IA0Uslsbzc0lMQOdsxLreTrTC8oHRVfNGut5eEtEIwGgeq
ilnPSuCkCn31+0mh9xtJ4x71xdcEvSzJDsmBfftylO3LjtIKwEt5nrz+2w1RdRmx+QqwNzntQupI
HqweKq3Hum3JMuCIChsVLj+OYfaZgIOCDqCnR8m/JIXjO0K8MteCJnJ5Umq3mvcl+XpSXiJtn5FQ
NVRVcppUzs+GpNhA/tTBMl6stGMHFLwHSDShhlBOUmRITxwYRr3eAed3UpkuGe2FZqm1aGGTBpJk
JLlWA54O5POQNDuHBxBp+6QB4SiHb2bP1psgidtweuvTvgkllyjpL1ut2QhEhB9OFZJZSAY/pl2p
88Dw3Hb0GAd5H5YRRU2XPsvNwfZEWTeCU3cKT53KQK6k++wHemKTgTCwN3fS39NNMPuCYGuW8rKR
prYv2viSzCt+ORw9AXEYR3l7CjA6TD/oer8PYUMnitSdxfw99iKLsKxlcXpGegGfeihX4jxW4FMI
8rT65qFr2Iv0PtYft47gl4Jt+ltpIzmtfMFTScqmII29pf8ct9IKBAtXe96zOlrPbuqQQ8bQ0kzo
03JnWv3/Y+88tuvWsiz7L9lHDuDAHKCRnesN3eUlKVIdDFEi4b3H19cEFBVJ3WCJIyO71XkRLxQi
CHPc3mvNpUQ9Zp8B8fVkXHE7iBgMbHVqlNB1R9k5aW9SYhM4VkftxmBCmdr2vyfNycmnsBKTElSu
w7hhb6yRQ+9ntA1rJtt5kjfKsiAlU1bb+YMvC9b90b+df7pL0uDKbKN2oYCFXA8tFWQRtr+8DJyx
ZynLOHKu52ZKCCWuNDpCtKvsVdPHmzzJXzSKVj58ocxHHR4IhAKmFpIMpZ/1NvF3qgHZviLWXVHz
fF8gXPttICgm4qNdkc+DQH8eYCo7qL1gyzl/Q6rHkX7azrRxCJuIvV/jiWuZ6nQbhPG98WBlBE1C
cyDvclRQk7+sxiy0xMGwmGfJWdI/TxPzZx4K9lwutllitG5m5ZmP3mLVyBycZixH8iShEwfFtZsg
EarJTfn9fK3+1rBaaDdYWtrYwuqEtHmhkya2sYt8YjZOk3CaGCjTLGxtfMLob8ddUZJs5RtgxPw8
Wg1tcTVbOyYdwpYu4ks+beQjG1fqZKLqW+29k49FW1JiKM2fhlJLvoTme2kHm9SyxMZgREOp7PEt
TnYl347KhTZY6dJwIMWbvoUKUIcEOnKUoIdFyS3qyeHVYlon0+o6D/95EKoKpsFI3M7yKmXY0sze
OV6W/Ta4JK1BxJNnqnQvxlU9iRtDgjYXpcFn2U8WP1f/kRB4UdZRsJrHra4FQJSSDXBKXKWtQ9md
4cbznIhOqF6nJvA8XcxT3vxeBC6PtV4Wh/n9J5H3S9GE+XvzO2uvdAudrXhJrU7Zz7vGukboJnCD
ocySN/ONzG3ZaTG0TLHPkZqgwAjeLIuEVcMPJr7EYzOpKAtK333jZddVVcCXY+4MXR+LUUoJD4PT
PP3PC5IaWbscBtA8SHxhopPAR8XTxqlua6BRU3o22dTEnnv0kYU/TznRUbkPsuBbowBWMZB0ztNI
FJmsXr6yVQJazZOG//ckpSMb6QYVqInCYJdZPiWWsanx0Ef/fkrzxzmrmOK08hYqVZlDA9xv2p3P
qt0u9Z4Ds3mfl5l51glr56Si3Pi9+iDQqulgRSPaoxip5dRWt7WfYehR5jKgbzjWJhw55076mkAP
nlNm0XlVm9/gLGWwYv819Sg5zmuv2kOC9K0bdun3/70YEwm3Gqqg3ULQGZey7HazeUefpGRW9B2P
4lKC79uMjUMpfvJqT1ZVMzCuBo5MnPKRN1awQDZGZlxPc6SsPAz2ZY8OK+TvzhpodA0g4cJDRPnB
teKXFtPdNmEcF9qQ7uZnFebtAPzL3c8DvaWGxryJyBfXXrqIfYO2eAo5bBZ7zOpGcDflovcIC5oF
fXXWNstuaB7nf5s1iHFG9c0qzVvNN2moT7b6LmicrRriH/QGyLJ5J3cAClY2EXFdKO4HnP3z1GZO
etTZXTivLrFZU+i9jSbH9ix9s3NeNFrgX9CZ4WvJBKUdVhs/gSnpx8uep76ZV+exbKgUq/0ywNVd
S+YaIxEOJlHWfWTt8IcNZT+PMLSc+Vr8bHLkS54bPOlKSLgViXNhDMQp1Y10OX8Zs0ZOalj+fN1h
npoesBXTsVRldxdC+5pdzpPuhgyidBFU4X0V+Y9GturHiBLNJH3R+xCHfgIMEBPHMhjc22JSiU+S
uHm7YKOAGBGm9wAkgzZ+5E7dg2lYe/j3D9UY1mwH+DUtt/o2cOoWzWQzYv+XCAX9qrc1RCG2YNYU
PFI/dQKzT5I0Y7p4zJIeBKhtans3gBPWDgHgKMqDmo/g1yy1mF0S8wORrXtFsYY6U/Q8dk23Ey2y
gHw6aqDmhasZ8vlN8t3Zszd/aDPmYVagOALvXyK9kXir2H3xRtwo5bgFtEFvq2zeZp1n40/+WRdl
u66mYHF1FTQ/1dPQ9GkVlNbVEEn42HyrmSq2VZ5dRYMarEP4ktWkkJpuWa9znDowLeePsq5ZCb1C
PhA5aW2lWy/n5204zVNbWbt5TZsGySxbnHdJqfdgjBlzmFYqwA2+z1/GvDWYH8K80a6nU9s80obM
vLddy5o1QfOSQFWPyvQ/lEnC9N+tPHue/8QdqMLDkqKxUWg7Vih3PU9q5VTpHO1pJVA5tpT9SnWs
QyHrs6r521CzzVnBBFYdfUnZvCsZ29DBnCSgbrPtujiH6UAWOI0AhjCi4Wmb9HsGmxzaNhzLrInJ
P1LFVdEM6WZWa7YlbXExPayEh/V7Y9/1BF80cJWCcLibzwFOZJjLriC+ch6B8xweSmDiBVDOyY1e
Bc21UrkV9gUsmXBNrjjggVRPbtzJZzVLTQwREuBFS8qyJn99A+xndvl3mnVCQvWcRfUVdYDfmjXa
jc+FawIdNTlCqhmRXswOdVO+zm8O4PF93Gs7XYOJOI+sWRI62a+cMYPIV+tv875qnnbmfURYW87K
SuubrKLxMNAgn1RUszZ3HCpwGh1++clQOptLTNzAaI3S32KyWYVdE/biVGpxnM+18wc/L2Bp5t3Z
3sSiBXjvdPlyfJq/+m6ki9p7BKURLfZ7QuiQ25Irtn4sekUsyun7iXKOu1Rgt5EOl7mFjtiFyGmC
Sv3Wufb7vGpgSVMWiUYfw1aS9Xxyn4XqrprcuU5K+jZGgKCunTvaIB4ywlnIrSYeWITxOrDqez75
HGjuezl5wVUOj/N7HIgRX3t4EtvhyE5FWc6HfHC07KjZV8zPLgAinDUnOcmRm0bBrphSwtLS9fxh
zGpdDdiTIDMK3Orz6BHr7eExJTnDP6XTaUvElUo4dHScb7VT7Ac9Dp8svyLzMqd7Nl8rC2OVkAdL
XZaTZ7Sv+DHzm25r9b1UHI7O1KznqX/+nwvHY+cayoWV7cxpGlQUJVwprfGshERnqlCzpjId4QmY
n6FgjarYuAYFxyZDLjH7mA0mzmmqmF/W9F/C6SzQTwf7PFkGHT2v0vDOSU9wwXxNVeCeoNfx27Y7
TyzNEGfUIaJ3CpLXqHnSvWpph98r37SVHBoIFq6a0/wQxnLqVs136ylQT1NMDkj7mXtd4GxLpCdX
amJoV5EIcaCYPH+PJdtEM2EzX7pZPxBKdm45PlHFTcN1bbbKxmjzB6/Ni6Nra/f2qDb/MBVzouTc
0hCYGcyNGLaa8zw+f/Tz7xeaJCnoJQcUOwKVZ/vVs5uTdzhQDE+NhhOO8eaN0UsRu9o95E2vdyA0
T6co08pO/RgeYttCWj6RgTpUShzzMD5GpVGxsE5BRWwcLIRTtOVdfVk0hEvIMalJi1uMfv0y1hAJ
XWvM6XIT2Ocj7uw9Ghuk/80cAo4K3dGMKa7OL8tSkMtoFWDdaZ6eVadNyJm0dezbyJBQ/FlvcS5y
7J9NGdjBOyNelqP+UBjBo18J+IDmcZ7G5zOzHEDaE9QAB2jCj2SSBD/pj0eo1QxKm7vAkktyY6Tc
lSZ1HiXKT6bBC4lTlX5AzjppGexz2YT3BT12Vl6D9FtJwm/IGgMEOsXqKvMnP4W5nZC+4rf8ZK+h
5JPQ15z3Y9JuD7ZDad9Ew9GzL98peoJBo63uw1qeKVPxaDgDxW7j3taT5KuIgMHrLS5nGlRJkVb7
kNLYyFpcpW6y0mPkSSLCDpnqo7VqSB919a6k1uw3Ww3C1UYCeVpZUJhMdAWLJm7iTZmwA+tomep2
m+MVocgnpJWshazu4hzsP43jH0pvyE0lqPSncpfa7MOSLgRATVwwZuwXaZY7MxUke6GBgf7orSMl
SjdNecSQduTIxXRnh+6KTumtlyG+Vvxo60ch7VkyGkqyhX2v9rahzvBSLLNZaUbTrIphOYYE2oQ2
uYEulp6haIpjgVTMSqODKKkBx01LzxoTVKNEHsVdzOS67R1tYto46Y/Fve1ZhAKN5VvXDS4CAPgl
XRUcfc9eREMFwahR1ubEVg16mlh6puwFX+LSTXGy1aA9yEq1lxSkgjHKr0gqxGgW5XdV4uTLRuT2
OvTWBO0BaNQzsjNICrVz84THJOHgT3WpT2uxrDlgrLSBadLvb2y/93faviiLZDWMysHK+KpbXz8z
HrzqvQ7Sn37JKGm13jjqnXFX98Xz6KrqGrYo+bTTP3IqMFlFnIAilAwCd3dHhYmCdaO/jwMawygf
V7rSF3tXqpuk0tDZoVS1Ggnn1ufVVglWWp5Mioe4g9rhwa8H/L5J/DxkvTXvLMIUKjOXeIcHbzHS
H6/b7ltRJVepSXFISFT8lVCec+lB6wLKvC7xJfrSbr7bTvHD8ap8U8oUeVPMXm9EIS2aCCxF2MS7
yhENHULTpetGyUFHd9LB6HcGEFc2yhBKzOIuSsORABUfga9LSFwB90Yq1tLuczgA03mO9tMPT3on
WuKoAQf8MGmVnLGu/cJ1uood4AdlVB5L2w8Ix1I6HDxAU+0qfiJ1uuW8EPbEZxz9pKVe2Di0m03o
sfU2vK57QDkh52w4+Ea088vp7xWBPvVItmHY1hv+coLsVcG/4eDN67v4hcOGuR2b8kmhzjp2QFrK
7NmgpbNBp7dBdkehyznr3i9CX1IAzTryQbs/yq5ynhrxwyn0X2bv6BvfC14D0lWvAwx2ZOL4N08o
jcejizmywjoEjovSlg56tLY5e6OPR2TAwSWi3Y7aaO/3nN9GKWCZS9J96AIA1MF3IFueviYIG8t0
B3jK8NRopVzX6B1T4Ex7Iw9BxeBw7soJxF5o7bUGGqLDkxSF2sIOfYT4jpFeydx47qnhHNN2qgtV
tEgA9g3Lyg1/OjFcYZKe7YPUu9tm7OQmYBeFIIQjR5f9SHLhLUVBGU+NaCz72Xsk4eOnSbOnNhYe
+6LlNoIhQr2JwVKZ5jZOm/A77BR0G1qt6VSQJSCeGb+YHyfmqW7ryDnJHKkbsa7M5sntC3NbWaCV
MJWvoTm5VzY1IsOXxb6T+ZTQstUNpLeWiUktcQldp2rpbRu7q8gvbVZKpQ8Hi8QHNGF07lWqHYfS
TrHQ8BUyuaGxiI5VQEQLpi6xISMYFY/Jg8gdL0eWC2c4m05GsjB+GwP+P4SSA+zbf/3Hz4wQtHK4
f/OCLIUimda05fa//us/hIb4/f9NoTy/pW/ej/hf/sZvDKWiaf+pI+I3VSztgDocA5PWbw6looGU
NABgsFX5B1XynyBKzfpPy9Ec/mAS/lsWZod/cCg18Z+4AgwBu5L/BHH5P8FQgmX6Q+luq460VEO3
LEiZhrQgN/6pdAfmY6pJE1zBJ4xQXJiKfK65MhLEQphrB5nyXtWcENSYQRLKwp1WnSwR2sHII5Q6
wqTMCg3VG1aG0qMVNQpda3aDqhbvIQeWQ0Di2RlECRapoWjxyJgo2mqUUZX9Syljf1n1dbwyRZYc
Cr8KNmNNzNdK1c2Dzkp5l4RVS+JeDgeh1fQecqNbsFs1DHSSahrlK8lm/GdjtXhzR0rLmzqnfm2W
SvBmNGG1E4VNK4axRpemUIJvETPblW6gKYHyiqlc4CZuB+IWtJgNYCVyyq1DbzyalDo3sVJBqGUz
dKTvZWwznFLg/N3otuGX3Gh+aDH7hs61amH9C4LC3JhO2l67IlI3ed8Nh8p3i2/Sb/NfeltrCD7N
dt8nCTlqtqHuVTl4OwKttc0I0/+UhxXJHwWHmSe9GAO2b7r63SGQYF8HXrm1hOcf6HtV13qchFej
ZoAvSWxrrTu9c+/7g3KryJFDxhhrKeFtARiXGtp/r/UOhWPRUyK1S86D7WBAHnNEuOfohSKPnvta
JZ9xlxbomwysxjCbg/4q6YPqfjAU4+yXjbnz7JpOdhTW4sUzFfte0XLxHKcKIF0KrvuUGvpVXffD
PgGuthrEGP8YYtOf6oPDz9HWyl1fRgVCb0GZHRNvtbepntzngy2vMrMuWSEq+lnLvso93PNq49yo
lIVoRlNqXBJaj0C6s5XbHtPzTWs41N2byt3kcP5+SrLnH4ZaiO9W06qPSBCyu5xm3NGFgRBuirqF
09+T6uUknNKXpk0CItCzLNl3ZUd8a5JZwzEpRPFm0EHZ1r2bbx1FULUrENZSQ60tu1szeOhEZkMN
ZKKsaFGQJKzYjbxDvgYyNDJUt1oj4alJVlKmdVaJ5NEPmp6l3PR+8nZb4jcK59BqBf4L1BLrzI7j
ozs2LiiXLnwLuwGRYh7QOIOtld1pdWKoB9eqssn/xsbbckR1lfX+FGcAir+28H/3cWas7ZzsPAVc
IUfwUN959RitMlmp29rQiDixCdAJAtRTg7Tra0vz3NNUK92FiiDFZCTILbda7Zr4qey7VWkUDa1C
/RZInxJX6DbXntZkV22o1ts21spDq3bkzOejZ+5DX5JyGiblTey3NTlPwvcXfkSHLGxoIy3ZrHeP
NnayKYdIf4ocDuKLFM6bt2E8E7MAwwgEflIVAjmb3VrHgD4ZOKoG8q+MUOwHyMl73IoUZldqlTQK
roVBXmv8/t/dpgqDbROXuBIGg1DD1Cty0mhTM31TGpsEZg9I/FIbu/w1gb3NgS5DN23KLlqbovfW
cRv5gAJLr4MFJZHc+cT/sqJLhHW8HJJeU2qbpAClg/WYoXc4xkKVhKOoZfo0WlV954UJovvEkG5F
a681b6zEds/8WMNZys6oH9iCWWhcYy+89oyywuGsE+diSZXo07QizUi3nPZuGCWJW32NIkTriDYp
a6da+xwZ7zoeyLOdV5Z6O+hyvC2DuL0pK+Ei367IVdEihd1qFxMBNbk7Af5lig/eVDLkBYgGfAb1
6LSnxOsQckZJqUPNoATzFhheeQDo07+nFfV/ZJblloFlbkvf6dWFbNL4Flw/fXxJDY68a6bSbp1r
yXiuGHCPlaNHABwKD9uCCJFppXHRLAwFWn/eS+LBS7PFZ9uPHoU/Iwk8SigmQnSgVba+iryUwLjM
iPqDnonwNqZqeQxMi+MclfSVZtrB1nE1WsQeMS+nCszuexoL5dVk6Xj0I+Z6pSr0K/SYxeMIoKJd
lL2hn+wmF4+DR7TJwi8E7QsRiIpnKt27DvfRs+nF1R2FQuI27dp8pldRc6DVhhCsQ5a+0JSvTnxl
/fdO+PQx6L60ZyuHepOUUbMagZftGg++b4KRf83PLu4V8twIKYhaIakSdMoTmgCahLisunPupMEL
D0pjtqDl9kujY8GCGlAhzNNomwcQT7H8xLeZlYqjYw32YYQhszekR9vHtlMSUb2Ag6CgwR7mbPrH
GMB8LUkRV8JUPQLJmQRGZW+26IV982E0xu6HPRjGz4b+E63KOPnZ5aazLuIi38L1Q9fLJrT+UVDr
OcVVw/EoqoL0KoLwTyu+CjwVGwLQsKVQ+/ZWj2vFWWgcdPhmoTXS7moROhXYeakisx/AUjXah8Cv
VU4+UVdy2gBm4tNerm2sSUA0rkQzdZxoT0U7xbL880jmGjV+TXq3aZ6Q90VcCLrk2FBvtLFPD1qe
yPcEf6Oxdpwcym84jqe4U6pmY2JvoavfVpgneLGwDUP0cg3nYs051+j37uNqZFTQINMh36QG1P2I
erjgn8pINmQeq5taifyHSEBDqwJXebVDQjJX3RASWFn3ZfLOCCN2QtMr/2UoMqwUeRn0yCd8Fbai
GpJVYuddda9OiNyFMEszWupNpP6INQMLeCPL4Q5haHvTQIGrQM4bPZYQE9+mp0JdRToNv0vJq7tW
DtYWfktmLWum4nADXcS7yqtC4r0N8uA+EH6tH4aIQKwTRIFC+WlTNzV2SeZpVFDyoVIwt7mD2jfL
UlcdYhgVTyqLAousHaJd1rPuMGZafyZTtfkGPU8QwJWVK8Uzw51veuG5Z97Dg+85Tw5StZsyN+NV
5+geWr0AaUYW5BHilUGAV52EyBGbMDaSuNdbw9tJtRU0tSIK9I0brWsjK2gUWKRIZGGDUSGGn2zB
nhtbsWuk1fXbeHDDN6op6ABd4AVTXdJAiMLJVkJxCixYdtKTvSC/AUoGBdlGQXg9YI1KmsF9UXvC
p/NaB/hteMBz8iAlmUDzqLCKJvBsyiZDnSGqaJWjGbTqUZEBhj2TBWwf6Gn6mNqJtqKa5b7kUZZc
RZbWvBQIIOjURwFmExV5iza64LDLdCxva88FutLofANM5sN7Z4phpNOTOu+x7ij7xjfcW8aJ+4DK
MH3FeamQTofsOYwG60xaGs41FJ4twZCpeE3bctzbvTac/TEgCKn1sGi1oZbh/Q+mUplqMxxWOuLc
aJXLGte8lpg9JaApUCS1oxaed6hD1LyuCqK3jtkwqk/h2LFDsnuVrCqEn6ZBxmPYnFtUDD7GGl35
pvgldQqbYATqf6ASEvovzbDPoji21xpKIn+faV70iIzRv5W4Cd9Iy6DlkUtssJtKZ1e7gDXR0w6p
ek/uED55dG+rGp0yFUm8PyBEYez40k9gHUWcaoGUWeKbq4LdWniSSJO1JYceo49SBuY+sAgkXoNz
am1a5aRrrlNfsGUIFWqnoOvjQ1fQD6KbZijfHIivwaJJpjVZtUNb0J0M+mKpFnpRLymTaHCq6zg/
xwaL5JLaHa5Hdm9Y1pAEZk/EpVCY9N1yxNGArrHesJ/SoHuBGXDZbdVIKYiEz8WKqKB4Qj10akPT
IOwY7YoePqQUnGh66kIgwgmA8TDb9IbN8ux1AWWBscX2UunGwshzdjGjKykFSzJO4R5pHvVWOwmH
bIk+/s1lObYAHkt/Ta1EFhuzAe22p13SIyvhs+rWOmJXg41iiiK76DwXO4hl7wNbGv0qtkTyraAe
9woPNsXe1rJZhNqTpijQFZfqdKS6LF63ESqqN1/I/JQr/GKdjnOIkxaDS08GdInoUYeUM1Mgpdj0
AVurXKDKg9fhPo6146NI9xTzehjQUwaLqgIFC54i8ktyZEBMLJpImRIOo+AKPoI5IsJU09sW082V
54mRPDOgMQuiAhw63EHD/0ELRmTbGiEi1YLhDMS4hzhWLAjiTPF+VIY1pce2EumJqWTQZEI28as8
bmTEEYb8Xv5SKZc5ryt98lpTAOiKs6DfdVqYnC1FbwgnV6Vvc6AsR+QcbDGpqtFDTVWGhdax0S0h
ZJPW3eGI6Qg5LDauifm4W0QIn63oxhig7+TbWJWBfuuNuBsFa++icPTXttWGFXvDdl3FRvlS1RUx
QwAeYIT+aP2S/V2YUbVXPTPeD3FTfS9hCS4K055UI9QAthLZ2ioZqQvXbpIhmGhTokmaghTKFDYc
s2fxVge4X81Utcjrs1pydQuCVQfp4OBT/XwZIu2+tjwlvIEobt+1meJtOuhoOEJCw3htvcDY6mRO
7ESQuz9Sf/TujcQiNrvX0FTBSA7Ix6QeKb3E2Lo+G+NFHrrWN7INSBRjH3YHK0M8JmjDjg4HkUe/
R4yw4IAao68b7PSX47Wst0JL071ZOjlKF12i9Cg64xb4ITIdU6TVi7DT9E0YBtTZMfLko9EQCECj
rYmPH8osd7/t+B/jJi7oCNQuHE0TjmVaFrUVDV7Fn7WL2i67Eg//uV7le/PWOrTn4tpfYanfxM4S
8daKovby79ecjP//DQaYL2kAaAIjwkYYsszFJTsgEgbZwEStqY+0hl+pyetfXEKbQE+X1wDmakuh
q1gYL/E5wvENy8y1k7GdDDeL7no8gsa9Ij5zP1zZO/8QXrOB8K//fmcXCMjftyYFD9NWNVNXL2FC
AAQoiJXaqVqPZBgs45V/mx6RRKq37ZoEpg1twr9f8U88z/+9oKOBCqLMhab9z9fXDBG77sQ60UpR
v3G2Tx9CkQ8bSUGCE6YxEPPe0QT/+0U/e7gUoP950ake9oFNpPLh1plhnazEvaptzLi9dDkooOGh
nPoFSeXTG5z4to5jCedfvk895jSm9/IUiszflJZGEEF71/r9XZoWz62jfP/7rV2AW/7xQHXTkaZD
VhSB7n/em48UuopV+0S0NTzHYUHbdZNsxxv3IX11koV6Fx+zK9yMi3IZbLDIKHf+Kdz+/Zf4bIDI
D7/DBTmj1kaMT55+StrXxHp1vLe///h/KVfyoXz88RfjT00tO86kRfVCiV+F35JB6tGCXXIU0t6M
wE1fSh9cSuJxyvn7lT+9McOi9mmbtg4l9c+HO0RqXnNcP6noHDkaxYj0sCT5zRfwkc+H4YfrXHyg
ri9J36g0XqI4iCVp5DvzhnPyPlvh7N7Kf2c4mJZJmVk6FB0vWD+9j6avGcVpAPhtFO9Odpiobx2W
rr8/vc9v68OFLkg2WoqrG2TYqUZZsTQ3OIiXYh8f0TCty1Ow+eq+Pn1bHy53MRRsA2Jhh5WHqFP1
pQSS/uBRHh7+nW/iw1Wm3+LDZIK5TqRlqp/6ue12w2Hiiyly+pwvlwL54QIXn7tZoZl2dOOkNZqC
GDm1F746rnMl+GLUfnodZn6wTyrkG/XiOmEUdSR2GyfIkFcURrd0M495YR/+/hF8Ovd+uMr05x8e
VxtA+RpMB5I38Fj50zcfoXUcTOvmf3eZi5FahII8WUWctOGuKpzrqHpT1HERO/KL/cf0c/7l5Xy4
nYuRGvau3zd80kpzqJGgYEdZioCA6yG8zyN9/febAur32eWkqlMokKYGiuHPp8fBs4KYb598bF6x
g8K+0gAKabCnSZ0aR0IdxTYX1CaLmlKNQZZI4Bzb3n5Q4uGEJH8bud4trmxk/rpHXtNTSfZDl+Wb
CkqiM/wqNf2oWsBEjImTn0FnessxyBtOcOhSE1J7tlSgKnjOcxC/ZMpPp3zKE2BC2XCQ2LDAyxBD
Ni4Cl0wIR4UvBCY4rzYldM6uRyrbTqgT48Gqg2efbFInj/ZJ/4N0E3jHMMLYslm0LZ0+vy18/3Eo
lfuk0DY16Ef6N3KDJ2oJ7B4gAS3zHpd+rO4KoldD/5ea3xTiRrNoITnaMkplBM/I26LfXvoJfWI7
SmA6l8B0yDxlt/tNju6+CL8b3rNrhj8q1EF97l0LFy8OkVsLMxzRP0oPWb5GgKcktcVamOWTxlk2
iNorjbC1orJfMweiYV27IBHMYucjsqriPFk02tkIH+N22Mm0uyPpiWdjbVRq3QrBFJZVw7uStzKh
84szx07ltpASW7+7NF1eX5Jod5n7y6WWmvrt1lS0ddqFq7F3Vn0VrqPylwQzAHkjuicBi5MFZl6y
e1RCj0O3uG4651aw9/b6h0K8SzOBWcuVYcLUprkTcNC061K+ZD63R30le7FciS7KWZdoO8vySrY/
dP/d0c4KCuCKrkhOJC4KmRGVmP9i5z+1iha9zwtX87tCV9AW68vSUeC4UpEdd1ExIv62T0k6rKCr
3NM0WLSZeRvWATxbMsrrbsNREy2JHgvIevVTWMhdHiHusKDFh7vQGvZedmNOB7NxXwYvWXTN1Ldj
+V2iKMnohq+9dG1WTzIbbwLPxZR6dvJu63fNvo5dnnBCnbYDsK8gSFP6Dd2lfYn+xyjXdkCwQWVu
RgXhDTUcWNXShYWjvRq4aL3+DaX7ik4bhQJxMLz7SvE4nMYbcB+LnhZ+pEMo7sMVZpr9KFA+xul4
SDV8Md6bGXsro0huItt+VFzISThQgwz/XoItsz1akXrKiSAAv1XjgTKxxbrHpCaDOSQ5XpIIW6LK
z+4r6zgKIor17zSInyOvAtuqQNGLyoKUWp/feNDtjEhULEF5O8KpcXPyb0hICBLYUUaf/M9XORMa
mmFqQkBDmxn5H6Ztj+NnGXfiJFsybZoMLAmqsvCr48cnK/YfV7lYS/mqIvRj6ikuVym3cU+Dd+lv
CgATq0Qsqit1VW6/2qxOjfzLKdzE0qPSbZEqnLeL7U/FaiTy1Dm5DlmDaVYEp1b10eLWauI+xFap
bpQhKClyaTEGfseLTDpcbZN/8YQ/+z0M+WFuv7h5UlU5cGv1fTzeqRo9iYor3njdOcqVJ7WUW5Vc
5QbQxd/XlE8e+R9XvVj1XTkVelznlEXeo+HrG9jhwVd39smqZUJlBM4qhcFHdPGEdZFaXjxED/6+
3IOH/tahhVpYC2ODLilfh1/slz4rCZj6dPRxVMB/urxY++sqq+PWg8K1aFc23JtgITf9rl1QeiJL
bAV89Rht7C/W5uk5XWwEOOMJYVhcF3HaxT1GltkYWqifcqkf4qrg1AP2spdfYHU/v4ppkdCg6YY9
6Ug+7p4CM8OQEIuTr+FnU4EpKn3wQKX6/e8fxSebNNOgoGYJCKDT7ubPy6ielbd6aZ+cfDQBrXvA
iVrxaCQO2Ow2+urzmDYtl4/uw9WcC2hnCJm9gl9zX62HtbHUj/Qqd2gFF6TvbguU2198H5988dzc
dBifdtXqZcnBrIvIzkz71AgNildSJaSUuZ77xUH8szdFlchSLUtSTLEuvgfLKkISq+RJd/t42QwI
YtEw0lABOPbF8/vsZVlyqi8gLBJsg/58WcngDNpQiLNfa9dpH9xHgPpEnSEIwyH19+/isxOcySTp
CBWjinSsiw+DYYfCRzhn9jNoNe/FY4/Y+lu0LdfDyvJ5X1/NzhcZuXM94+MV5cXHoY9GXUnVOTvn
cu98q66TJclwVGStBzQoa2UpznI7Vov2Or+mTLZUl+raJ3VrUX1Tt/mqe/03DpWEwZgmALFpdrmc
XFprCAWU6bMWp6fG1x6tkay4f+cpf7jGxaECJ2WRG5Z+rtY6jMpTs0228pF0oMVY3iWUANSv6hrT
a7scgR9v6uK19iMJukxtZ6Rau/QWX+Sew9mh2v39vj4bEh+uYl+8StxcYV5qxnnaVUfpVR3v0s7+
Xz67y3kY6QMUQ1M/E2u5ltX19Oy6O2hdS5tvh2cXffv7TWnTQP6XZ6ebkHl1oaPjuxjoqoc8OPT0
c8jiNpXaaA9tlC0dpHXxxfPTPpu5KHz981Liz5Hue2MssfByb+Gdui6W4cq4u9oSjXkXn5hkvniU
X13t4qwpzYZoj2Z6Xa+e+qw4z39/cJ9NWx9vZrr8hx2lQwJsEaXOGQnC5B3l2PEayPva/Wp6nDsA
//qCHGHDgZeadblmNj4+6YHPrn7O9/3G25XNFjjWKlqP3wh39Ff5zrjF2bIl0sbYtfcR1dFyUdz+
H87OZDlyJMuy/9J7pChGBUS6e2GAzZxncgOh0+mYZ0ABxdf3Mc8qqYio6oyu3qSIJ92DNihUn753
77lcNP7m4Pkvvj+2DVM6l73TEf+pRljSztcU/MwqrJMLiPUuj+CJ7uLbOdJP5bb4/+iA/fkX/mXB
BJMvalXFj3CFi40NdTd3gx//+mv8L6otCgSfIYWDehRH4F/WfyqSQTudd9/osD2S9LjJIyIe+9sm
hIUV4W3HgHX4u2PhrweRKYAyM8eSFoWQZ7vWXxZnJjTkMD5KE91VN75wXexdpuyDt9e2sS/TMxf5
L/g/m7ReKF70xsrmfz4f/y0p9HX2hYOs+TX+z8s/+2pIqcmSdPwdCv8ff7ptv+vHsf/+Hq8/27/+
zT/9w+F///5x8t1En+Pnn/6w/a1Fvp++L/LkYSr/+Uv+7W/+v/7w3xTNfyN2dtiZ/+9a5/Cz+tHo
zz9qnS//4J9SZ1PIf1A18pwJiNkukWL/rnTmK/uHTZVCqoktfe5S/KQGKZD+r/9hOv9gnMbP0EjT
WvcvIQ7/rnQW/2BRCRm4LkFHXCDkf0fq/Pum8R97gfR9VNM+HU7b5q5n297liPrDpkNnLF+ZMI+H
qlM004t4A63jaZFLfjUBQThOM4GyZqxAAqTlcMSEKkKEX1aoRHPomeWCB4VpF/tzhXcLjmUwJAk6
3+rO7Rei2McYzBhE0eO0giMo/VLtoczqsKnXt4a4mWfG4O6ZO/1WO0twnhHAbWsf1Qsk9RFzisem
3nhHW7bZ3jFjuj+5W+4xgkE2TsfXqSdLKEYs/Ifv7+6f7/+PQ1T3cvL+5WORtneZwVkun85fS8hJ
QWHJkF4fRuHe9I7XAdLzCZSEvYkFZoJwfYnqI9e1j7rZd8+/P6tGaPdsmirbX7yySqenRLS30kwJ
J0ODTL5y85oBwgBr3Z/aDKYVl4Bw0cK8GZWNr8wNsl1spsSFFeZ9ykz8OvHBK6EBzPZW11mYaFHT
VXyPG7tN623FoBu9jP6hEdvuEvJZmJ+VV4FQVwvwU9+1j4mTuVFgLcVuTL5XWuR5sTbHyk4Bsa/F
1bjI7b/+6KxLdf3Xj861TBYVxwtzPlb1H1cU3wh45kT2B4eRHNCzGiE1TYtypCHI1xjS7vY2HgCX
o0aQBC4BkwbGw9qwPu0yEzuAXdemRApB6vhzEM/Jje8dLu5TgrAvSG6P91xj144Mo6b5atT+1kCz
A1LCQcO0NGX0r9/Qn0vByxPiOj5PhsMIwLkI0v78fsAg5tzFzAFKPL/ZW7JD5xEvIKwm2/eV+VIl
pNFWbnmoemX+TdPevBS2f/4wXZfLLTdoyfNu4mv404c5WtM0SqMdDwN4q41YKgtYcvlUX7743wtH
r28qt1e6Q5inaLQ7d8kYFLBfmu4w1/oXZOH6WFjLDjeuuq47LaJ6Ws2/K8T+XPP9/pBczyYLMiCU
AWvGX15nnC9uUq+8Tj4oC+uisR7TiQyGDi56vMbndPT9jfQ13zPHB2DY6lETKfs39QQU0v/8QgLH
FpZH6IVJMfXXeYDXXlhEazkflqQ8ifqmHgcAG73tR9Mi8i2r8C72wO4syJA8k8yQFB9ir1wd5aZ7
Y7jjI7HniG48x7r2VhPfnoojFLMsvLx/q/EtOuXOlvojbXLwvF1L/koPj0qKY2OoN2KJb0dAv6Cy
4COio0H3GFaeZZ1KTRBu3zspROZn7EvuuW1LrB+tt4P0i9mxtPsQAz0ComB49VROsDjDuShN8ucu
C/pdno/zKe6L+QQAYz61NakL2u+GLaDMrtoC50TFglLsZqrIjcP4OwhC5bsWvUxOKMOR9igUaNC7
r5ard02C+yyfW7nXKPq3xLURWkdf6ra5WD6yhCTiOHWS8+wKtWt1Wuxiops0amQZBPl9oOfkpYnn
bcHRt9OB1xAQ5F+rdfxlO9aj46V3K/v8sRDOvfaSOxsy1BYAYo9GvH2veprRdba8lWiDdu4PouOA
BmFwZ3MAw9CwVsPKNzQDCyON8gZnfpa6TjgWZnbAYGJHYMAxrztEJjoMfhhtbQnOwpE/2Nd+ShMa
+sQmR5O7sVrD3ciBlL48DQiiJySAAbX/WPXWLwd6BO7vBHDu+MHBBlRejh0UdAjJJQOVwLV/5M2e
aQn6zdkKY01Oj4iN+4x358hHTZfQCLhv23pEINXMsEptCy8xW7lT6OuR32+UJrKpIfSW2to2CtsN
KK5XndfxIZ/7b9FNn4MMFtzo0xFtDcOytkWW1xtwmtCD0fFMbhrRZFHnOa9Zt7ctHdzkCQMVGXSX
KK7+xljbdjtWxqMzMp+yLnAtAH6ObT5b5vC8ti5pGe0hHn/ElvtZBQEXI7NNoyS1qAkRzQfHvkpv
K1cfYPeum2pcc4ZOA8mrs7NFgXYmRTq7zpf600e3sY+F92Gold17jPpRX5mrfWdO+jo1+vc1CFDE
XwZiaq6f3Xae9phxjTq9at2sDPOglMdy+Jg0FvmGmGq7DUZmSc7DSII51EuFILJdhxAwSMr4bgwb
oI3X/A8k15ruf258oH5JQoHokPU5pHcqT9Ft2UgWpQ1vIwh6zP7p/DEj8b/NUw5pj/HY5NXikGSm
BS5CQw6xGcokUDCdFGIMONY78Btnaf5UnKNo5IyVB0KSbD8TeYBGC4MkE4/JLMtd4eDZIegzDh0b
Dac/uLcJblQgRBKtYefv/dS8cb1yvBJjj40DzeRqmTReLfKkXBA3OHWAbvG6ggpbksVQg/gd+eoo
YJlsPTMySPwVvKR6Ru7mQQcXS5lcIw0ne1bexolhh1MA9FVMyxFywg9CgrvdkLcmnmHC7tIj6tRj
hTDdTRpswVncQ7xEqu6+pGQfXvAEX3nafJMVujyabFVlOhubXqxv7tK8OtlY7Uuc/WHruerDADLU
HIoB7X2tO5cZEJa11DHfoZGjzk1yrCvlL+zHOlSOyA+TT/yhXk0SnlwyzHIMyH7JvTGO+1fmJW9p
rqxosbpIVJW39xt1bfg9anxRbTPfNMIxyNobUnLeQW9tLWudf44dfoiqEfde3TDWVGYN2nF6Ve1s
hgZKOroY1nW8VmHhu8VB5v1V37NuRkxYNgOT0SDDMkutDfu5xTcIMESiNw9tBVcub4qPnDIW/Xd6
b5U3tA3VGTn0dkEiWaz3ggnPturw1mmLua1e4V30RbrsVvL/RpnDyK0LWKWD+tnEDNMrIYDHyo+l
Ola5/Tbo2WBXg5TC9XczjFkFbusevfWDbIxnaWY3AyGupRcVvz0mme1ukxQY70W+Y4n+XqNFRScZ
r3dzE1b8f33GfZ2O987HWrF7akqGmxbkhi0Sp11duiYf6xelp7/xm+aGkTJ69JFArdm4H2uC2S0D
eAHC6kNvFF24JCMpBb28LjV5qnGDFMrV7ZGzsicvMj8PRbBGseXwlAbTTY4NYmvminMQKHYezFBf
853yCGOsC9eJej95XYKO3TPp3sj+gGl00ttYZs3eUL0IjTY9FCvZAzHx9qNHrSKS5xzpsDuVL0LK
R9nGj1UQf3b9TTLN+SFevY9CBscA5vgdZ8N2UBigzATn9NhDGZSGgxYv67HeT63+iTuGfL+xei91
9jngVQu1AsE50bokaM2fdmYdfAsIGtuLRcDCqr4fmqQ4mtjyJ7vE1+d3h7uqm2zQ1iw2dXIhC260
mCKyX14Mi5MnSLD+yKAOu9aC0WiMT643XqdxXmzEHL91kqyI2r5emlGc5bhlEoq9hACqkh1gZ9TW
EYfb02gAzysTB3LqXMP0lI+OreddgLGt0F9ji9V0dSuN1Qc+fgbqN7W4aKzZTzvPLexLawtAPQUh
s1wSJNKHplv6G8uPwPYz0x3qPmprbOJTnmIL4QkLexemAm1/QONqs7bBR+oO/d6phY7QdO5Hc+5P
/S5obOsqAQW1LOn6rAYdBW7+CvKbM9MFk4sTtLpmtC/JimBZswBG1PFBvxk8yJZLY53zDqNmlXiX
TXQ/K9iIEGT8UJnTNWiS5GpWTMPdyeOrdfpsZ1WTe1bz6lxBPvrIWqxHqQfIqmyHfVvMFdJDI46y
3CoinAZH9vWvIHU/psaP95Vgxdbwsc7BSNU0L+1XebGpySzFcXRqLPOXka5+mANAAuUnj1oszXXv
T89Ma5zQJ5qBxAgUCqYNVEhMAAPaJj/g2GA9rna+AUxPJK7zK1844ArP+4AffZysDIpjhjzbr4Zh
G9DvJjujuW6ZzPIEckNu51/Y9O98i62qLYFoyA9zmW4qwzhPhCIjtUZIX9gs2Q4lBios91STQvqC
AOljQHpAwWVcZTmJBI2vyv00U1aQudq0+aMXFJ9BQsvG45q8sb30ubfAJDCi/dny9ODAIKK3fSB/
HH5uW3+QBLWFHEyYrGMdWqgGpXhwlmE+YLBPN66bvCPTOKHsj0YBjqxco3LSZH72PJKBtIuwqn0v
lGQfnRJCilLtRjWehE0zWS+kA/ioN9J7H4uG5ei3nEJFj3wZ7S9f2a/YU4iInOSV6NceQDBMHc+8
60R3m/rWRz4H753fPDXZzyKYvk0nfh8De+bIsunni6w7da34CdGU28NF0AL3Giees1v6t9gTBa4P
6B+FVeMGVPEvEne/xDS+FzAxN7/PCJ2OJzOfoaGlelvCYYMorc/mhCLEWeYbrOnOdu4UGQ4+xWqX
3gZV+h2vt4Y531b19KMyuhjGsYEHpMkJd15qc+MSdL+xqzmN6vylC84koDyP+RAOTu2EblN+cefX
vnsP1MzgogFWoyix7jICJVj6cvO55J31iMQNcYyTZSMLdx8IWCqGNyAbv2TKLzW6EnctbkUHwGjG
jWQ1zPbb/mE0m4z8oumxQ+WAIernigmudOdT4E3PQsdvy+oIIsUJNqjNFfLXYu4AwBPd5AfGvkiW
OxfbtmiJYKocH5eCAVO8gX/BaY1ShHyNoEL+VOEPy0qXdJkVgZS80p3+EQub+GGBh2T+IaR5Uuuc
hQHJ1V31G/7hnkyuwEB98QTidJ2jTJeUOIudh6RUypA8qSiZ8vexWnbTFFxJ279mJnznBVBZGnLd
DjwDv6hJCZSfumtMXHeGV4zRajh868UVyHofA+V8mxgm+4Av313NtSdvfYKKMleGjVVojGukd+mG
X8VMdnK6YjsIaMdWAhGlUuqxXb124gPGsuxQXKZD/TSUY7Nduaw+TM58HQww0BaP9G0FbjS0aL53
I/7IbLDTQzAXB4Im5FwyIy8cbgxa9vRyHIA4ZQZvCMnSAA0ZU95Xmcz2of6p4+ysehUgy8q/20Jw
TZq9fcWzQ0yMIqxOMZHsU//oWuO5wz10rYMSa9VSREAJsJ8ExyEfscNpE5lYYp0b4kbYxHwkdTIA
hyarUIHBWF2iGUVkpNCxlsT3t74beztnxnnW28Rcse5b+Ns7fLi/SgmRShEu4Swl8Um18QCiFiAL
1wNCzB510r0WbXqTs79uCLC9HWX9ZuknAjm7HZbfk6UojAAa/8zWbeHlP4kJv9BvmT2ObWaFRTPu
fRcIqDFNZOGVwylwgQPEqrzCEhZObdZG/OuT4zhEiMLTasqbBJkJGOQCdZqTp/TI1h8Nv4C+6V7P
4hFiJfZIcz6zNRKhvfLfRlSA35LU7Nr1ry9eoHAWxcuYaTJKzBg5o48IrfbUUYMW2kkrv/OX9XX0
TTI1NMyvWT0IQDx31SUOhjMlyEKANe0JZgLnjQdhH+VgZ8ujuY56gxOWcln5Ucv2tVrkYTYj2WWQ
WY2uMU5KU8U7Hmq/zBzLsOyyGUBdeba76mcea2fHV3iEUrtPivkKItOzi++lgDjjNi0oRlKXPWgE
ySU1iT5BkdI8VfW16AXx8ig2oGbecdV+iKVcdxmhE6Xlmo+20SbwJoidw8kmgVZ2y0NdW8sD+AKj
USQqqLrcA3VcNp3vDseg8Wn9lUuBowxBY8K+gt8X/johHGdTDi0X4B5DrGOgJYOQfrc0UzQQynty
/IyMOOOExdzYAgf3SOAj8M5x0zsiWGgqrIMfVcUS+atd4V5qsavlyymW1XowUvmZzKLZ5Qv3LKAw
y773EH/Z60TrkmMapz7n22QTI+lQHHdqaQ/+ZH/1JftmgQxhBxvhGvjtcIA4fj2TZ7Gf00zBhike
KpWCMpp9tvFNYvfrSdJY4OZrWbetUE9l89YEaXyPZLDeTFmO17NaHp0+vqFxS5qarZOooBMKVBFp
mqXkA36TK0yGdNnGcp9p99qyvSXEOUn4hZwP08zlnx0F6zpNDowgCi+hCbhuphRutfnqLex/CwfQ
RGswtLP4zorpcY+BuadXThh95pMdkR2Niq/MzSDuJHlMGDjNZIy88F/7n7WQMWiKnpgb46oyu72G
jC+JqSjw99Lnyf3oydOEHPWlHDkLm2nnW7iK+/WXA3+zzwYwPTbYNFxS0KO0HRpO2xNeScUOj+LD
Et09HWlo3S227GrAXhys5MrzbD0hf4RcMHATTOnMrpc0yXyDyejRqlS8gzt9bCcg6lWDVw2SwDMO
OvJ8OvKf47Z6lEZuccrEHz3N8JmcjJMF2KobsneeSPxxRCBF9oxUq5J9thcGyReZ+9xX8xytQmF/
N/TTKL0zNxl205FO2UDh3cW/QxpJdXOk0W+9fIaFXPIRs9lTxtIo3ixkgQ41vFlbISw2uOAGyrFI
VzS8zViTE5dOjDNSY35ckzyq3N9hmvSUFOUV1zWOE/tYiqI8LSkcN2HD8G8Lmn0lUY0AP27rmohu
/3L2+iAj4ktwoGeWN0X/XUFvBlEqNqSc7gYCQO/TDKIs3ZtklnITr+2n/eWA3AuxSx5BbZ2WDHri
Kmy2X6ObqCIqEeGQe0/ttT9hMv1QEDE3ssFMKunNpFx6jpSq5HvgRzxOYHI3Q+FvCRqcrvI5nw4A
58fNkKqt0ZIC57TxlepiZu0OdWfdZCeZVVDc2/cuKIqwEZLc6tPUinhLzh+bIeFgUtzgPmMmY1Hw
Wv36OY0JhWk1Uvkuw5G9YQRvI5+qxYjGRH0SnVFsGRwQBGcjS64t1WxA5/2yDNKPOoW5hZtQRLNM
kToSfKG3JjE89UZmQ6IOl9bfacfb5suDMvu3xCHFa5z1S7rabBIPlQadoQyL0JwOXpWcm10rrGcT
UMfG1M5XJazHGmP01orrXy4W3xgzuV6uZzvRoWMmedgZ1WFQK2wHqrytbwQ3nacfx9Ib94YBN0dg
mmosOnGcv0JPBCG2ZXCJSzrx9N6kUEuvxkb8wD3HhQDNqpHw/kBts2lSZEQ6tzEkxjjMuAh2o+/c
FNo6OlCn6anC3E+By+aKuNXZROdQVV+lqoKdZ8RkE9ejswuoJVCrANa6lLAgVAivOiydBE8yRoAH
nlbcqogtyVgRhzj1KbBbjpG6pSmsdL9zG0XwF+whEDp73d2PqStoS7AGW8N6IrHg0eqcW8DF36Mm
YlQZ/Nh8iAHGkFfWYdPsLwlOMzlXk3xyyPa0/Uoe1jnd+9bwY2jcHfqwNwn/+YBrvBq4H495SWN4
XiF4IxrbrJ4f2bqPIVX4zw5R5SH8SbiEqXWDKxTJe2AEt0rnP2ZJ83XwAjyXCyxnOev3gjRzoZye
9ll1X67l/UInaJO65XlpMYiImcmWBICTGheId7kFvxECWNS0rYKFPk/eb1yZPiGVpQ7R+Y0PIg4K
nAkpDWy7ldQHtMBgBr1kogbgezO4KRUBv53EIM1zYkBoH8U7a8dlzBkn7DB05Q6YnctDm7Y3VrGE
EJ3QBLglh3OdI5SvbTzn+jjYQxN1CceMUdjckmjYNZ6kDCSv976U83XjOuvNqsE8DR23y6qcsLKy
WMM0qR/UDB9WdjrfYReG60TAQU0KXbTO5WeSVivK7/iKLgAJCI3zUHnus8WtjfRzTV8/nbAQE13v
JScIQdSjns+WfkEJW4OkhEH2NPcet4Qs3reGQd+UKx4EieGQublFGt/4UMOPo2H+rc3iBiDPlbGk
+0pxSxmNe3ttLsxT9TjWiRdOts3n3RVfOjnNVXZ2D9lkUojlhFOn+Y3njt90FhrAlXriRjm0D5N1
bi9X+dWh6lqhXpFdmXPjoagNeEkbCNHFFe2rS2RPPTMHKavxVEwr6YtwWz3MaPaIIc90JXh6pchl
kOpKm/azTLKvQCoysvyruF0Ojn9c+oBknZWcFEdwxymbeAjBGFUEghLnKmh6u+W3Z0GtL5tvgi2Y
zaUk6Pgbr3ceYCqN9HpNZ9PA8YvcU5CP96rpTTJeKWtwAkdq8mkM2DWgWZzHhdFyPxT3jaVhU60Q
+WYf+4OvckkNQybYlBt7hNB0JOU9pIkH/PtpRJYFxNNiWg4dK1LPat9noxvNDBcjgJTAAuZD4qgd
rmzSrzMU+lgPAmCc+bqX3aKvJ0FgmyueGxfaV2uAOQecuJEJiWhA58soWR8T9MGdUVOqGAoxL9lc
W4vpxcqccMteSo6Zsx3aPEoKSjtrYukWuToIr7+3M641Fl7So1U/0LZltlDAXlpYTcqXbFM9Kx+v
PzmAIwBklU9PfR/YGAsgX9Jlh1rC6+2WMtsh+bvX60o6WeHdm5n87kfrFiYu9ejsvedkZICPUQfb
nk9jXdLYj0lYgXsVCUZbZuc9xE72Gns0pxb/DIUHzCChazBLpqP2WuvgL91DnkxYJuixZ40x3AxC
bfMGsn8Wm4TM9mWztQSQVGr6qR968I7c23gyRswW5E8zmW64KtPTlBguGqmqc5pfIgShCbs0Rehm
MSNbsiCsuu65NKcoyH+6hQ+GcbbbC6qy32gD/nGpq2lDgmceqjkjaI3zOdYanlRM2gy+A/WhwMA9
uuDQaP8cVF6C3YTrEJLSh7eBuqTv9QsMklsWOdGkPXuz5yky7EompBVQXpNEO/DFcEnKNq83SlrX
HA9eK7GXA0XaIKbbxOlabcqe3d/DlrH6cqdMiOkTvmsKclZwVfnb2vKOfmDdCRgHVCF6BxSFcIqx
1swGBzMyfGsCP0vxiyw9hEnmc3RAInJ9CL1r2fGS8iebq0yUcVOwu3LeygqMmbJ3xSxuJ/Ol7hm9
ZIzD8daTsRXn0ymYFO4Oh4YLC0F69du4/IS0tiuhLb3WxXTXTtWvZenF61iTkUeI8MvadHXIXReW
vD3vyVbrTmVhPlpBf5/XbyA9nuqK3Oty8E6Tr8QJqlYondlAN5I8EVMauVP3TSlMVKvcdtJp7jKb
AZiR8V+k70OXf9I0OWb7VPHdRCTleVup0zc5r6ciMIyDmOkEjG6R72YJLV2sSOKp949VSxvECGwR
pl0RAb8ScPj9594+2vEFiJo+ko+pdqpoJO+53C/m/IjUIaqD4X6ga5l5JJIhIECOQJfAXJt7jxwa
AqXGjTlKOpOVa4GXJagxRfm/SIvim76ZdOddalp0Xon2xNF457TcinuYOAPMvgW4mg9X4iqBgbcR
MHBonaSwp2l3VjlAHS4SPaBvMcYv9JLOA2+clAvPD0eAOAISR2Do4mjl1qcw9bVuyjfPHl6VggBu
yZnYCYvBQOslNPASFcZl1fD6ed3FMnUbQbX4eqnorJgTb576awixLW8oJftPlfXzXID9qasnLL/x
vsu6xzlhQMQcjCQNcmSqKXgqhwvtOB/Pa1ZD28h4UEBxhvXonUfbIcKIE8Q0p2I7L0DxmVd91FXt
8vTSs6kF/Vulm3cjfQ/KikiYoHgri5znVqY436b6OggSd59dXkbrArbSFpnnk5HCBlu/mpG+1lJx
ASNXxmvNlyqY5sjPDGI/3+bJZ6Yy9z+FkVyBaBA7aBQSlKkil2A0zsqyGfwwA/ECnFfcrLOZshiq
za6iAb+zDUKwDH/14Fus5WGMH0ny/kWzsz0F+tY06TfXrQODeN2vCWQg00tm0idhrTnKvk6rt8wg
LFpr8FDrGO/VSodQ2T/A4mxigoVCj2kPUVbzISuDnhFqYoV+HoByY/qdW8G7h9UOF080DOOrQ4NE
jPi6Olftm5zsEeBGLwH4eN0KbqZIzDYF1/mEFqQmQTxV/atTsYuV6roZHeaYFkjkDPInvfRVHXDU
MRqaWLO4oOtwZcq89ywjCb1mIjE5hrnmqavEmxs8aAWVur5tXA556ltDooQxa8Im1vGhs4LTiECc
he7QA3ObBycGhSybwtl5fvGWTQBb+2QsDsH4MM5zsZ8o3ELY+o+dNEJTD4RQmbA1mZeEKQn0ka4W
0jc107BJLbemXRHQI96CQi2bwSgUfS14b31vv4Px8o/VVIJPsgfulzlKCHAhUhLLihMhATcL7zG1
T+tAQTdZukaBREIJncJ4s3WYkJ3p26ltHHxWs2Rnb8lWcIxL0DPN/YUMuUgOQ0GTFvtxbA47pyDt
CS4SLQqZnejZjrvWJJHRGUllTlLi6JZEfEOd9sOpmkeyuDV6srh7X+KbXpOOOvvnQQwP0qd7bHUI
T2bCKhTINMrAOppcbNRQNkOX2xf9sg4kTobMPw/440pCslymz1XwFxtqhylJyS4NTLFNHAJTu2aT
pvRHTU+V2xTzY2ss9x7409PqKabjVfbOKiD/Us4kzZQ6slXdg072X30+f96yNZT3CZ1ermywbFxC
Wvv7ukhfvfSrHAvjmBKJbBvVU+43b2nsnZJ2VyUk1TuXrdUqiMITBkcogCRGWeK5YrAejqs/X4n0
hswxsS90s+MuPpwDf6GuSz4VE5BN5mgrkp5+IPFqv8Tu/QKrJVq2zECunSB9yR9wnS0P6fKckVkZ
ejpgeM3xu3Fbq48aHjSo5OkVOHcCUOTyApnJ2oBdpEgo4t0MnWZT0W0Ph4qIqZYqTwgWZGOnn2v9
cyjZK+aRVZ/5VMYBQsaqheJm8Neympw0wyEusLKvur5+6uox2HoFb7e/ZCw5Vgx7PT0Onvle03nY
LiDo99whSFOvkD3Nhnqp02a6zA3dKHa6mzVjQCu4wgVLFh/LntuEr5AK1oNzzCAfubrf6+By+nXi
NVlMmu5esMvgMW3BOa385dHYm7F5h1YQktgl+L5ioJcF6U7N5k/wGAxDqqRCNUEqQxzTWFp1cq7t
5c7wm/tiJMSoARLpctHYAb6LoJ0yIC958O3kR+EmPCmpfFkpeW21TAfBXIbaEeNmW9oqMjPxoxEA
7auc8JYa+GXhcaFHoNGKMd/FKt/hWVmOg6TjIGt/VzucO6ACxv2AIqPJqDjEPF1VtPSahJmNTYNx
Gn+KaYlBAUKeJl421COjM66OfJ5re5WAnNvZlUsgEcOuxrwbPMKUMt9ookaIk/tb4dQQfVWB6SF+
jWPY7T6qVJ/8msooc5fDRMwuqpLmarJJQ7YWGrSJMzNyYDUVhHzi2aYFWHuko43qXBQfOmfL6Kdu
Dbtcij23hqiX4t5w8qvSoEFkzSqNnILJLqJR7j79tl6mb1vJejdM9RblNnEg0pxYjhMTr2y4MxzW
OdWDnjzal3V5XdZ9AMq6PSzFvBcLXR8bpcvZRoe2LPlRg2Y8BIgW+bbVY+Apgzt6BXR7vXFsqJ7T
XN95CM620k/CgIHShVT2C27ZVmXmN4/hZtXEDdlJYZzbhE76GOyVg7oSKcB74nOEdlW5LcvkpeaW
4aVCh2LFxK25HbhT/kWuCkZFfE+bWjqb0iUsYGb9xkVBCvUK87zJO7IsNfXm8FWy7qErTmipvCQ9
rO4jKoUyCuqa9ltH7yKoQpQcH7LLzD0nUsA9q6aj4iUfNrxcjl2bTqDadj4z58F034UOLjD6SWyd
1SVwAzLXvY3uA8BiVMcENs0Dr8NagufMQ8BkOWjvg0vasUEaTFLT8+ShY+09B6O+kPZBxK1xT4Xs
SYZaAdc36JLUbKJ6N4f0QxTVzzWeh8PQ3wNwuoGLOwK1L6nvB/vYpc1TX0n4f25PnZVW7rEo6Esu
5q9a3w5gWRD/0m2VJirbGGzpvuhHsGNm1V/Vit8TUPUPRQsWzggQfozEc/ti2MgpCCL5AWTND7VD
0IFQ8xPlOyR0LgTvFLEOajuTxEW3Do28e9BLFRUQioOUa41Pw5MFB+DRYOOtseazF9vThu9tOxg5
CeA1nQo+sBCaAF53Hx3U1BM0ElMnrlKZ++IIE/WZ8/4wDpZ9nQtmeg3bggR05lApHYwRcNtCUkbb
OuXWBhAdjoP80HOrNxWamLBzvlReDCGj1SUshiOj7s9Yk8Tqr8m7XRKz4DJhzGryMKlswmStX8gJ
u5jA6dpqG6Wrt7zNNDnQRFdfCYxcsnDxoNfz5yjNkoOKAkPQltpWSDgTIjf8WFES9ExO0baArE4+
D4DW3m1g9sdC5re0oRlnq3GiIdzvGNUkG9fJv5qsHves5kggRdxetCabWa/1rsgMAq8aKqCgCigo
c6YOLvI7Dm2kELB0GFbhV28LxdtjAprW5SdXzaObpyRalNnZUNgscg+Rk61RNzAtoNvznHrJcL/M
hWASgzLMMf4Pe2eyGzmWZdtfKdScAfLyspua0VrJ1Lsk14SQXHL2fc9Pq+n7sbeoiEBKJk+3ihrV
Ax4QQEaku0Qj7fI25+y9dgvOKfdunThc0emeXBqs8Gq5rOwTTCqefXDilQ7dkFw7bc/u/bsXwTzt
AX6umEbaPQdFf4UkSO1+ku0cLjNVvTYdSsJIdb/T8nRJF4luiTDZwfe/IQuVho9VPtSTmayo6O1k
VbD2kxUs+3bRdKG8Y5vrIkDZaKC20QoP0Wq0wwNJ2vqa53PQfIXi0bypkXZBXoMDKDawK6I9yvQt
7MZnx8l3tAGQZlszOsdbTHmwCWuyYyNT9dxIjx8tT0G6gGaerhfz+Rul1tuq957RhBzSTK83KKHR
5Y3TfTh446bQwu+Bqu3NNH1PJqB/rhBVYJGiLjyOKqEMvllF+TzoBczkqXrp8/BelWGySZ1gcHNd
uZwIwM7678KczmSRPrRjeT4MJCENAYUa3Xilb4hevdhUlkY3V+W0mZjg/ryahRZy5729retW8l5U
F2qGAEuk91io/DWIbKL7Om0PJUBb0LlYV3HTbKyUkmLOVADgd+F3MEls9GnuEDabfkTTkxvGj1H6
55Qwh22agWDUZxycZM0lVPyltAexmSrnschIpiydNLn3sp1XD9G6DYW1GMbowenYDHDQI6zTs5c9
dW5IiQ4N0whJn8KftfqzU4fAi/PySQtfBsl8G8RU4aZyDyxdXwUBP9iFFgjaQbkwiZQAQ/itwdgB
ACXN1lZibnBt8K7aZF+mwv7W+BbjNZ5uJK075lIaHgHSr1q7b6qtnoEvIitjMQiOtWb10IciW7Uj
/TwcDmte48gk3X1o5imCY1AmvGWEx8Mv6HyAOOYZ9FG6KrHM6mq8bss2hx7SbEyzWIHdr6CO11Tm
NNiUkXXWasHaKGKxM57FaKmokphL+yF8Hi1KuqUy0FkVgGsnZDXEgM1ESwr0iZOt4m4WTAcbymoG
hpfBIuhyhXxIuFGF8mMIqc0r0b7Ti8uWvqHtBMF5qo7si4PwLNIqe+kpyRbg7aJQ+2CZE/mzKgrv
LZzCcaWi/nSMKlpPBdVegoIS16MFs+jUzGZqGonY9ZLLqWDRNx1adn7OScTqllho2ZnW4JqnDC1C
FiBGUg4UUbozLbEpitt03UN6o8i6JtYntn1IjCluZHvhJz8E8VOLqCa30R+9nZdRgbMm9XkgdtYE
0rjwff+7qjeaa/Np3cYM/W1iDJwxyMISvQoSWHLQkFvFAARPdDjrCwRMy6MYCLHwpgKF3rFjQEur
0E1qzedRb+/R9RGGc6dXAv6q0aONxN69JGEOT8zaztoZfV2ZK+Si+9qRIAhbIlrobJCRKoNZsZE+
qKjpXVp9KTG4+p45Gv2VrlTnfJvcZZVkINx7ZGIUBr0p7Fa5IvEEosnGU+jf5iHlaI9FDjKxc1mV
KJVLtVjLpGYP1lOlQePlndEs/zlhonw3jjjlcDlgIbpMZNFA7immFe363g3mTO8sb6IzPIHwXjeK
aojr5uCnrXZhhT+TycgveqtxjU7cKbluwDtp5ymwRRAQihAx4a4IHGMOvEoPlV7clSFc9awX5aYh
XYl80sa4a0lYceI9X/ODMbEw+TbaJ6FXND44frZBfnj/u++f1KOheSYCdEydpI8W8mYgWCJPKM53
dEV61JrvKaXdUmsHtBQBioGmPwDfqi7KYeh3nePfgPCLz+0Bz29Nar3STLQC8SjJoaXs3o7qmRPs
E4K8b9SOkTzbsSykDctyCqI94QdMSEG9q7TxlWhuZ6/0nJykla2qDGGUkoFIfvdrDQGLiSP8B3Ou
fYftAKCaHK9VGlPVQpPMpny06vMUiHAL4mZgJUZ4nh1y/46fkpsAwSN7nGi6rdLs8BhjUrnoAlC4
YCsA0zRhNEvCuG2fcuvgbxCGR9dqEt4Q0TFsqHXSqKT2iHSPrUydevIcbVu2JHhgmY+D7eZIPt2I
Iimw0vaKJMxv8Cq+ERiUbJThTB8G8zB6hHsTW1Gtaq2alkLW2Xro0tKlfy+WRfeo8eJcoa401oCh
fgy2fd6WenCbxNOTwvnrDGcEvNroNs5xdqRRbMCdmYgSb5KromrCDdziYh97ZGyroXphGVRGclnI
ja/6O0evk12ZEa/ql5IcwEJeeMO0bJVWsL2LFwpnkhUE1JT6Eb43ouDcmr9+yBLbJTExhtQ/+Y8q
6iJNh4feMAcVQjvPM27brAzSAW0c2PmYrrNWK8kCdKKNQFx3lgkVdW5OMBGRuKmGSCOnbdii7kc/
lCnrAJIUUnbMuB6dER6eczWm1fNA4b93KPpVKt8HG55G1jCJJoM3tW5c1iP9QmuarRGq5l4xwlmv
mDRrKNX7RHMsNkCJyspvkPSDuGQR6l60ViKvRkRMOZgDpU/MHEe+OTJyKrsULWKf74z53keDlloj
5I7EKMQoim6uRuBY3ysDHW+Y0OMsmT7rrs0RrCMC5vXl6GesMoeIrWZ+oO38Z6NR6Oss7J7ePV3O
7E9UIn9fT6wwEeyLm7aKN0jswl2pk+Fa4c0kU6UtdpF6xXyJKMZg9s014JhSM368/+KhoniSm/lA
JArhWw0WtoWXOeMmzFgkmz75EZtsJbHGhxQSEICRq1XRE+KNCOUcFKcP2wTj5SIYg5yW6sKZQxta
ZTLP89Bzu5DuI6Bm2jeS+nZhdsPKKLR9buTRQc72yCkiejsdoYhlRmrv/MFbUeu46SL2zWX4jHUx
viFSxlUGjpu+1ySruqzAblr2OUs5ml9Z3Tg53f53C6NHa5lCJO5w8FeOTWLWMHszvbphfF/mlPRX
45CXS00AalLK4lxlHV4aetmdpY4sKcI5uAt9Y6uhT45S+mUK4HcQT8N47pn9ejJDOphJfGPOKCgj
GOBaD8q4yqpOu5DUR3MS0C7MlvZ9GMsLSr0rLTGta8bx3p+reCORLeshMvhMZfQ6xZbmpvPomhzY
UDD4TVcpSLGyEueZYMOrNFLDC1/zKZIlSMILqa/fB2M5SITRsLZfFQbdGVHXG6LoOTmTH2P0FHSs
8D6PTAaIQoYHMSussUl7ZYHaP5dVQ68YaYzSI0Hs/d7YJ315Fka0HxGlEVjoMEK8Wum3VRSoHIuG
S3B/PqfMVBKoPt7pY/2SxzCre+97TFf6T0PcP3Jk3+Up/xybrD+Zs/97pu3NW37xnL7Vx7/qf6Nf
G//hb/3ab9X/+a9PcVYzBOENYwDea/MPzULijO3XlppOnM5//hVNZf8hHZuqqCkgW9imNjO//jZs
63+otg4AVSBrJaZU8Ov+Nmz/YRoa/m5HxUPKH1raPzFsm/qRNVngSMbeb/KbDC5jHiNXg4pzptOL
tdrbUnfZ32oRhMVMqwhFJjKUs705ZYjRRVKllF1AfhLCY5F3i03JvIzp8LDRjwoV1KhJDFZJ3nip
j5uYVyk6hK09BT9RQNvE09t5hfrJczoydmJJtsiNigBKW/WUwL2LmgsnROYNdY2eEWkJud6Lugp0
Eu06FSOgFWBcPa+oqg9nUyK0DhUXBrKtQq6KvieVmqCqFLHOeBeHlAszdFMa7hmBcbxbEKqR8r7p
0vGjtdnPwSkjyRjVToIcsJ5CBwvVjan6aXIzed2UYPrK/efSYQeLbNXEZDWahNjsRDgNwTfSchDt
0WO2ZYaQSirspJu8ttILUoVnJnATSfIzCQ7IoltviAsiL+2c6A6vYC0Bw6jqXsgmPi6ss15YHPxC
2y70Vdt33o/eG1AREF+EyGGBWjGz553lZLUPY2nH5RZxB2k+i6LJC1oHfCuNeOv9UcE/Kiona878
FrfcpRn7FHzDItU7XERTcdtOCfJfr/VNRIuepvqdq5R6r6ng0YXCqq72ozwoElMvOhkpPUoRuYkf
gqgovTsvPb8qnpF2p8OeSEXqXQuZSu9gxXHpk0aUmmjbXHvUjPG78MMEirZVieS8L/W6R/zTdeWr
xO2QJUvi2E12caNvayUGJj0hjwkfr4RHhQ5D30ayr000PZOPazSq0tekMNGhLiw1GoD5j6Fnfh/Z
6ZGORB5rSohvbfcX40Rdig6HmtdXOhGd/o+g8+WDMudBsIvxMvMiCgMP33xVEsY6jYEduDFV++oG
P8ygLZ3KQ8VgOUrtu6WulhEN6wbSEQL80nRx9OT9KiVGJDjXOo0OegDE/XoURAI8Dd4so2QWLr+p
BaWCc+SpwPyjXEPNbReW8FYKGhOSoy1cLvSyRiB3wZBnD6M5ooGfITfZutJ6j8RrD0rfWVZRq74h
k9JAe0lpwiSVueZ/8AHVNDVWYUiRm5p2h3OGFkOltdcoJqJ7PbOqZq05ta0uZEaRbMHyafs7uvdA
ScXE36HK2o80DUSOXrlvpY6DEIVv7Crm4F3GLVKMvR9zj1e2l2B3NdRwMnaWKKgpw2ns0B8v2aq0
KkV0EHE/tdEIG1rnAt1DmUMd8IkH6GW/HBUMtHwvuq6djU2lOpshbanTT3Kw+r3MU83cGKGdhLug
1pqYMlCMqo0cZHW8y2sb5WBaSQ9RUVgJRCMBguFuEflR/MPB1KZQZlRwiAU6RWO3wh3NHlfT8OJI
X4M100kGOYmlxBTnS02bkunVkWjbac/h/q9XSpDZHikNBfzQwSAVCOCElmq70ck881pR1YJTOwkZ
OjUEi3e3UKeR1NKiKeRZX5A5TfRqUwmXUPT+sTVzqgaxYI5aFoEg11Whg3JXjf6AplJQxCKgPWn9
W/Q5anamsHNodpTxNcQPPQE6GUFfg2J9NwfHpK1dDcJaFSJJjAtelpTmuG334Y+s9mnZyYSk0SVt
Z0ymWqBRg2FTl4Hn1otZ1TpZeKKahJYeadkW53OZZUZF6WJIX9QsMRmKsYGsNOh5SSlfDmS1MuYt
qF95guKanjilDZs+XVR6jBO9VaAjVFFWkcxkafld7dSJTfImOAD0KcQf+agoL+vU4UfmmhpmDfLJ
wQGG8+5Pl2rNCR4P67AU09joByLU9fFbiSzAWxOS5gU7hLixc5/xV4r7mj7EgPKsmJj9tEilOcwI
FeuoJ/ID4XhkY3zPfQ8PHskqpMf1JrFAM03bI4l4agnYwGk4zZWGYUw2bAlLPOBDESnhNoEwNeyn
OYoGjUrfCcr+kdm42LHYh3VGh+jTaivOtuRAeNFZGWsWgceW7NKD6AlcBnPblYKyWpAYEvN52wdA
2TRnuO/TSSX0VeUwNfqzXGgWsLFDjFFLo+Tq+L+VGM0/RWCcy07Y1NR0ajQYCMH8+8EcGvxESV6T
gEo6KodM5s6JRNucMnaaaBo2N41DEquNY54HVl0flFQbL4Qy4mz2cnUbhXiKeWnaVW97LAwjCwgc
Wz6Pn5T5vox5CjTdsY6hy3etvtRcH/8d2NhOu2Xb2/+cD6iP+GXEXjcC5anz1OhQFl5mMYONeF4t
WSGVg/YUPaVK2+18LwUtkqXBXmOH/h2lvr/qIqW/jrwqII7FRGpU2JFhu6hUHTYGMa0r3zdXZShV
qmOi2GSlM66NIEou+rgO7gnjSdO9MMirnZPDswvZhSbiG8S2lIMgT9HYbxw6o6IpD84U6TRWZWot
RpQ9l3Xr6Zd2VZcAW7rw2SRVaJ2p+mtY+I+pzuE8D8jgqKkf7JH2O9+9WCQICBzrIkcLY2wjo7ku
9Vw7N6tu+oFhBp4xpw6bPkVbnKdFpzlrjG3ypsoqcwc/yIDTXIfGC+WiEVzsiG2BRmi5ag05bhuf
zktnoY7ANGjOVcLYJbkq2tNMqxHT68WVAv62X1bNoL4Ra+5tlKDxt0B4tZccbdoep2O2jaquUBaE
ZZpbhXyiXVsW9LPsHkWMYUXtytJVbdGzZqPgtkZ0j5wqDwnbBAhbbRrdTb0YN2puq4+ZqUbXGep4
GlYt4sBEhy+7KCmTrA0cHIsgxxLl6EWJzWh2zqNCSOUNwTrkrvSIb+6QUVjuIIFFLIK6neUDUxle
mWPKjJqUevW95q2/HSdyKwE7NA4cQRKfNMUbzLnGYDgYMaosXgVV1V7ZKgX81nKiyzJyoh36SLkF
i4iuj2LRmjfOWaACZkkA+fHNbMgwt/Iu33o2AUKZSkeFW0ruFLPC6es57LVKSlNzljjRiXMYHl6F
SIpyqxeoyrpKkIQ2hbL7OU3OhLS+mHZh4cg153iy3mu6iBweNUrGWKmURYSDG8EK2hCX6C9zg0ga
IU+rVmfNQCyQG7dWu6Ijgym/wkSH7DSl5OhbYvyWaUr1raqCWWzk57CHoOJfep2vrysyvKlc5IRy
usSr5euYmc5yrUgOZ1lKeY4eVthRc7G0OHtrw8biNN+YcD88cDDrYqJkhLAmrMJ7Gq6ZZy2qKMJE
sOA8620Tn25bqHbYM+TU00ZXhw5RMgGaOG4Hp3qsSpEVLBScFrUixw7XE/yMvQPwDy2Fqh5fO6Wp
rxo56vjmQn26obcUs4EUNlSzseniVYhEgQjNCryED1L0qc+09EeQtlG3ZI9H4E4qTNqqqoNmpbOc
+zoziOjyjPyq5akvc5xpZ/SjiPosyDt3vFi97UO80rjqoXjrBnIn6QPzDCdVe6ps3b+cpN4/jn7R
3U4BcRz9TZgCCiaiL5evulCMQ4F4jE6GxINB/OS+KRq1XLHXDN9gcbRvdk6a9M+pBobjSjlU0YGk
JQtlLgdxM75pIwvHg0E0GC5MWCPpeTX1eUsrJRDqNjbqRsEMgouGQCJG9R2FAa/eZWEB+cQU3WSh
p1BQepMtaQfLQiEflcKUX2R3QRcgbw8nEwAqkRBltMmG1Kyx7+oUESeUy9uaUmBDRFCnnyFJVTiP
eFl3l8axeCHxfnqMUzY/mxYNAhRvospep5oXakE5f273U4Eu2McpqD0wCfm4lwkLY5YJxicN7Pab
3dUpbp4Ijs+6rCL7ByYa3jizJOsXCw4/eCMbtRLPVmkI2hkDzCJ24VNuWcM3JvEyXU9RVrYniDpH
6SlkwpgWVCZdanP6DeiWIz5Y4HmFGnqJKzclWaZnEyRVloOleS/9JTWPckOEoquujZ/lKwWlqEen
6EZn6vaf0YT/+hy2pRkGn8GEY/wZhFQOSoAKhK9xvBxwlHkJ/UGC0z6UAVhFRt7gT9ivz7SlP2/2
w0U4339EV2m4cWQVE80e8AUZFCXT8qr2rdvfX+UzRvLrrRxxHsOs0mnklm5YXWW0J4a33//6+Rv5
gIz6chPH39hg1JysSjogl0pzH/SXanv/+yvMMKejKziqDSvYMvUZ8nn8XbR6VfRl5XZre69v442+
CbaYEDa/v4p2hHKab+TTZY5AYqyPvi/1ykXKs8az7q/ipX1JYwzplfvP0J7v34kjVVVInFvwRI85
W3WVyjZXSR3l4blD5T8JpznFlD2GeXFDNhcRugnHS4BXnys7H1h7dhQUQpDiWq+iO9aX2/Ym3iur
olpw5Fz434MbfZmuk0P2WJ5Asn4dElwYvDOkP5vyy/HLA8uZQxORcTaLFH3H4SHPaMs2nnZiYHwd
2US2k5RomdC3qIIdDT09wbjEvhXRORABskIT0g9/Pyi+Dr3PVziCsUmH/R5lJzfa+dt6g8VgI9f/
GKY5DwcuowlgjcIwCDc6mgiatBgoWRP5uexXmmvClU2X2dbaZKtg1W5PDb4j0P1flxPCFCoaecvR
Z6Teh4ER40DpcFsxyc6873BPE2gjXHwhp16p+ZX5/OZyX7r5XogUmjwe5l4UWaTazPelLv0z9oGQ
KxbprlxnT6ffqfm7+HwxpmnDFpaBwYVt2dFdmRw5nBhLu0O8R4+uppju4kT88IvyH0/bjkZ/3NY0
3eZk/mV49xqyUDMkobTg4DuZQ11uLLtvB9T2hDSvfz8Eta9vkwPnGmg/sFU2MceBYjIRY5x3sTvT
9NNkSw12Owd7boozi28txDy3VK5OUbZ/MXlwVYMJUcxRW18w28M0NOZkZG6yoym4aN+oYCpEG16U
LqL382bZfUNZiSd0vAHHtfv9Lf/yjjn+akRRkywoj75JQv90TroMm6hAwFMN41lpxNnB9rXq1MP9
OoVwm3NigKqrFlX2o7VlcAqJ6J2j1w5n+eQCz12Ljuc7v3sVfeN46bunMMRfJxWuCTCQF5AxhKfz
8+vnc0e1LLAV5TTFHiPH6WmwUm+9GSe/fctNaV70EULchSbH8UBMTaKfyID65QOe6fG2EEzRc8vh
4wRA9S0OlIwH7IgSkLwfjRehMwCrantL/oXppaMD+/bqzzfw4y5n/raO3kuNi2js5mZQonG0//Bt
HBU2zph8RvdViHhQ9zWx44MQsoozKfQmdPXAKE5lmXydfOiOCBUmo4ZYXVpH181N0RNvxHxwSyHY
WCOFXvo7IrFZ9VxKLidWil/MPp+udrQWmW0I4gvPLPRJknhK5Mu59ZN2wbQwaLT//v14n8qOHumn
ix19f60sNcx3KKWYEiA2LZO1clFcwuK/qlYGS5S61ZRF/3IquOEXu/P5kbJxYQJ8b1cdjZspTKyI
69YrbY1R4KD2W6Be8ZMmvoVPzmpYDqvoDG30ZSjQfi6zN3JSOYie+hy/eGk/fYyjF6hOsihWSd/B
/EF8k5pq9Jqc5sQ78otVkpulH2eDVIY0ekzLr81S7UFauhllLcTHmbWtgG+4HGSHQxW0P7OoRbqO
px2johXPQIh8ODGojnCs7As+f4Sj2Ulkdl3ZVcpMEUMb0aTun02Wnj45ute8Cp/TNNtIquYcsv98
e/5RJ/e/16b9f46tzUP8Ta82eH79BNbmb//ZpxX6H7CzHRuqzPuyqLJJ69/eO7j6H5ItKLspjJXi
PSr2rzYtPyMNFdoS22EiSEyVkfpXm9b6gxVdpbmr8i3TdWUOfoeW/2tOBUX+b+dYWLNHs+z8sST5
IxKbzbxfONrs55M5zwrmPkewMBATE3Ujsg2zdWjBAccAd8kfhP09cBpFx8tjFniLJmjJbPvoI2Mo
wmWrXRDdICisZyiHUXg0ZQ8csPB8C6cLvwmaxlKFBj/RgyMNsaebVBYiBn9A1J+zGColUy8kammP
trAdOvFdDycecI8yAbBWLwvC3VDy4wXQiftWJkNTHiK91eQ3quOFeahbkVPaoTlm6tixrGakapwJ
61LRO+RFCO8M2V6ouZUaJFPV/djfp8Lppp8pdLXuLQv9irzqNItJ6Q44Fg13SYeL7hq+pwg0rEGW
sSn0oQd6QG7RBAIJo90iSXSot0u8KSVqTyMKxV3fluN00aNmN2BMNL3aPQFUwGUOM23IhjWH3kK9
CT0R6Lfogzq8tmkfazgri8by9mTEeM1BtdQRLibFxTBcqWkpq5H2GBXLlop1KTxAB32uFpTd8T/p
D1OseL23aBslm6BQZI2BBQi3bkfPXFX0BnCDlXmFfgm6U5FnXlRY+jdd6gNJbZpu1asi703K96FJ
LdurTRtBcRzVrQrQqIX0kqRdNBLFZMugM0H/jkXylHtmotz6SLStS70fU5mi6ZJUKhcN+6X4p6jL
mIZQ1QnUsM0OO3GYYVmKOxrl3aU2djRSqGyylxi6JxUFWRa/YMukQAqsyZ/oqVPw1edCYgnxUcHj
W6RDazP0ACk5idiQdebpw2bUQE8pq0Dr/elJaKLuxZkxJEnzIwglBwx6zGBfppVHrHie7hIlpMf5
M051mcxOuqkqSBanikid7SdXGKrywJAsUgLO9SDpKqRWGBbypW2WA2XSXhtgZFCnV1FD0e2VyMkR
DrQEzud+hmjKxHSoEf5dGz1DjGMmTVYjwBQl+J613twUpZ6F/Sr3AXvBQRNmHzzTZNA9CBVlFI4X
oIec4Ca2Ai04ZEqR2Af8uDYWHpCv3guO1Ky9MnGWAi0JBzO/VGI5TSgpvQkOVgydBcIZZeQiWKYa
fKRqqWW8+4OrA73v8XO/98t9eoW+ttKqpg2aJSrAwBCLZChLHkrE9r2Dap7F2J+MoZMxLlbTLnHk
WEY54BiKIbB2bjRMKQKDNKJ/JV27ZiMXLSTI0KY52CZQxGerF2H3YAvfHg/1lFWEygdN26ZX7xPt
/19y/nPeOvz7JWdVN8+vef0f67fXt+r9317f/uN97c3e6vD542o0/6K/VUMogHQDRY4g0s1UHfZI
f69GLC2ChAehSzId3o80f6uG1D+IcmDnZjJJC13Ify1H2h/szSkSkZxkkauO7eCfLEecIj4tRxS0
+BV0ImDJU752xHHmi5dwshtyJbwmxQa1to42GR30NoiU7aTexkSTGjVWL3Af53RqsHRf9soD3bVN
EEKhzei2xtGjg4wQiU7rptDc0nS6daS20iPnug3OcdxoTrGERINhAvZVuMqmF8tKlmOQ3mo5TcS2
WKvlzza5SrwzoV7CalkCYEM29zoAOsqzH3ryVNfC9caJNpdBzy11UwAP+qis8xIqnY2yUwdyoFK8
COJlN7wRA4CCMkHutwrC5xnx2EQg1x2i4F8RZS1rPndfK7c6cQLGmNxOWnnQ5E3S+9xiZT879MEd
TdtlfedCvric53hwWbhEx0ii3vZoUw9voRKky0YehD3+1IEOCqE/ERv7kptbQ9smUQ9c7rrTwN59
s6p8GaCbrpOlMjIRR9+q8HIW6IwaTLBzYz6LoAv1+1s7ucQlGE7IlsfbQl7RrlxMvb2nPL3UDYS7
JUyXFvhU5Z2jIFzFOVOJWagrDdcGXDgAehGNRQtB+VWtv9V4SLrM2RjAxfKB0AxEQxE2ihzIxohd
1sCQPszMpSraqEWObDVZF4JSamu5GsB4q78RsErM6aEeJEYPImNnRInV3fvAI0MBO90rv3cGWxHa
9KAD6HdG+b3R/IDvtUAusdCr+LYW0XbwECqLWHkpcv6kITpFao80Ca/JlFeWYQU5Ccz+AqzipVe3
GH67n7YRrHpQGS1WrW9BVF7p4YPldW8DzKWy9LaF158ZXYFvCIAiUqC6K4E14etgps/zta6itGxA
vxRw1j3pDj2OjPZRjkC6AdtgQnZLpViM4rng81kJvpMCsmgrFyg2ZrLSFtjcosNEX5iQc42DUV0A
XFw2xHQ46U2IfTo1IDrQ0qdP3hAiF2NHFMELjfkSAiFFCbUxH43MWo14+5M2PXHs+Fyg+PPlJeuU
TGtJ+YWYi8/HPNYj3yhHGV772YM665bwgur4AisAj36Dyca/SsgX+TDp/aJM8Lkm8fWi86HvQ1FS
xlnQUMwOr0l2AG0FSZJOX3nqUPereenjrR0d04sowFgWcWteM647xAcLOaYrtkAAkusZV8fWq8cu
ZPUvtlZsAvPOzJ68TnchJzAUX6LR3/HS/k/u3VahGko5z91H5zzEv6KrCBu4buuXrrnVCmDh1p/L
678/Inw+Nf/1gD9c5OjUTOW0HtEThdfcIu3IcdVf6GceuKAFuL7HaYX/AX7hiaSOz2WRrxc9Gkqm
4qOEj/lWwTbTzJf2YWQvbN39fuxo86/5V0Hkz8tgYhB0IS26h/LoMtWEgX3SwQT9WRFBWYEy0AWg
uOE1p3N4soFzVB/9esWj4TqS2jHVHVe0I23TFZej5Vw3ubLklXdhsLhtaqwqgD9hP67g8LLzTPaO
AISJ+2nG5ziJjQMIN2HemOsTT+NX3/THp3E8yKux1Bu0ONfNuqVSA2vNX5LquTVvnY2JMXxRHOxT
yTG/en0/XvOoJKVksW11Htf03lDpO4/9DeEFGyQyxsFcwG/Gf7CGYG+feHOOqjRfv4ejWrGR+CCt
5usOawA+hA2CXl96CzyR/6go/fVC88zyYX4KC4vQFZyQ17G4qxzW371T3Jz44n71tnx8iPPE/OEa
tZUjqba4RrnKF9Yi+269pMu5O2Ouo2tG8jJbLk9V+n81I3645ns01YdrJpFR2GYzRNdBP6BnzGCU
0fik3K7o22C6nr2TJ+5ynmh+87IaR7NdBJx4BO0eXcsNehYCv/cYqpa9WHDMWyIRPjFEfrWafbzB
o3mvBJggCu39cv42Wzfbfs3Z72T/+MQLYBxNQUAJJg7JXMYPoZRHrxHmSiBxpx7e52r638OQfbVE
8KLx35+HSOfbpeoJpFrRDgqzcYsue5tfI10H+LKEpLizH7X77vp0lOFRH+rLlY8rTLKhxWx1XFls
tHV2pd0Z3cI4U26UpVyoa1Vgd3WV797q96PlF/crkPlzlFHpWFLI/3y/ftMjeVXM8DrFRoPax9Lf
CBpBdkSMfFtsfn+xX92jUC1MF6SwaaQpHl0NyZdTSYS913Rif2prhK4qtnq6sSAlpgsdw63r/xi3
hE2cuPAvpuxPFz4apHqY2OOAteo668ar3gR8xo4QtMNb7CO2pgDSBd4KXxZZarVG8SY6aEO9bZVr
lMqnhtipz3I0ktURapIMeQj+PY+AFHQ6jjHxaLyk5IpcVUv1ZKjvr5bTT/d/tJxGgdmNNP2i63rl
bSSOe2uPo39Zr61vPIYVlrp87YOYA765GB9OzYG/2j8Iard0qC0OPPZ7dfXDJIj4ppj1DOH75UMk
E6Bnl+jmzweQ/gubrYSrnloxfzEvcU3CZA3isGYpyOeRXYiJrQxMlmsThi5e7bUGtllR8V/m3Hr6
lOAuDUrvWs31nTo9ZrMMuxqWU1LsUey+SAQPQfygIx1soh+/H47v6Z2fpmgiYhwK1poBltSgevj5
s426DUeQrOurEaGnyHu4hdKdHE7VAUJylJcPIzRj4agrZSxeOHruk4STdGgu6adu87zcTQrazkbb
hmPkTvC38nA4C1HqLSvF2PiJcmrPMz+tL58Yrck8KTo6gNjPn7ggLMvnFG9eNW6/wm7u5n8tnKdl
DV9WzPnhfLjU0VbHTKpKGLU0r/opvVT1Q08aoMWIyRtc9uC5Ct049Up+WVyOLnn0fWQgxCAjcndD
C2nOh3wTrLL8uQzSHZCR5whIGx79jSe8PTK9FwEshD7FcohgSFj2/e9Hx9eXlYYAY8OmuGOatJCP
nrUFGwmWvaVfefFP24mvQ6E8xRmgnTb6mQ2vvfJas+OlMwZGSd9kDspxfJnRBLOmWjpmqIEAs+uF
RpTWiU82T02fRsHRJzv6aiw78xN10PUrVbGvrbTaE/h71k/dhaXni1It3dG+xJW10xPtGrjtdsDy
GkPGOfExvsygpDdS85ob3g75uMd7gdGTdp5aNsoIa9e3P2oLJyx2AEVCyakB58ORdSi1W7RJELOe
NQjjQyV8zKEIn/gkXwYO/kHiEdE2oB8hNP1o4BAzk2V63PRXQSfXqGepWGEMVbuXGp8zuQqLLsUW
EBjReREMi+H/knZey3Fj2bb9IkTAm1eYdHRJUqTMC0JSSfDe4+vvgPrcVhLMIPr0eajoiqgOrtwW
e68915jggrtOu43B5iNldsJEdTd+0BLw7Qi9/UGrYzTyTkHWx3I4U4t+0D5T33WTuv2hx5HcaVww
TgiBd+lefgKx/3Hora5YnZzqMIxj36+Gs6l96QCrZiVJuvHx4yDvLabfdvhizHt5hKfUXB2X9P2/
2pc4kYe3IBUk+8n1Mye2I9f3xtrbiPpu91tFXX1LeM6K51Al6mIgP/1iOjncuhzrNTxt7bTv5/ab
AVxyyJcNzJWuG6OObgTdaNfjDzPb6MJljX4wQ9Z3+UaQeqs0muHcFWeeHsnUgXdJHqSw2uq1jRmh
rg4dqMmg21AUdW68ydOLfcpBrxKQR05uBSDppnQcyOlb6oWr7UPKRY4cWYy1/lINrRSNGJAwQ9LG
bgFaFY3gVpSIUXP18bS42r6LSKvd0NQDo6Wia1n8mm3FpH20f5Y05MdRrnwOmBEXYVZ7jAG2yk+4
1Z2XdMPstmfeVJdVTfWkk9rql+kL3jBHbno/tu7km6FXu0lOJe6c9bQQU0ZkRKoanGL1t1qCW/fS
nXmGohrsZ46N/uJR0H8PZw8UTrLbUjpeXRQXXbDaW0IKROE1MabJCEBf/K4Ctdro5WVdvVsWhoZF
t4LWgHn5dt3poQ6SLPyzsQg/y51/TFjiym8KfUlvbc1R5frU+RtttTT6ZsqwT8iGc68vmI/WMwxj
H458IoDtlzUPpfj2+MCLTHAMFGjtOi3aKcZ86jXfNcbSnQZIlCoPJ5mnjs+pwkjMPl++H+r0kvJc
QRHsAmoCx128YrjmQHgHBAw6vMsmsBbMWSwr4m7aUdl83OjKq7vlRVcujb847U/t//8GDU7vtp+6
fXsAp+CWT/+BtHdr2FZrsDJ4Ro+1YtljBtMxdtHjcl9G0wM31sEEdGOabI3bai3mAggdhOXwJyDs
Bp3+qQXmbkSbn/GtZq0WXo3UoEDKN5zTY3QwAWDsMOc54kGESolv3FYO5/3FfPnAXQzZaoENvdYq
UsJ85MFcdqqn5rH4BkvnqeEhCNadM95FOMza0teNqbLRzrUILJ2ntPJ9KoAbL6XY6TAfeptsFYJC
J/b4lm+cUVZFCCRZ3rZzrUelttYMMpPxS4/4sNxxRnMgb3rtXe5srXFpq23Lf79YBmmvzaVMcf0Z
V3Scpf7k4fj2Ue7lJO5/EG9j2ZmrHcwUw1RXuz+bNf6UtnLQj/g4OPF/UMyxTIcPNktztX3FQT+Y
kc90MXX5tdf3FZsK12xbKCMHbs5nyhwX1u3u49mysfjM1b6SVdpQQCIczkIi3dWd7pY63qjWRpTr
R8y/a2Gt3u0EEljjnznCqJ0k15K98WB50DTh6ULat8c7wd0qiHqfIlnNzNXO4oe52uYlXVr9zu4z
LwMse6fa+pfujAPkZ+Msbb1XXb0pXDRztcWg+qmbseCDt1RFpGcrpDCicgqnPeB1gvB8J4ee5JV7
S9ptLY3lT6+nj0b5GeAByFjyH/3txcoozUjuyq7tz7jvunIp23AWULftslG3EQfaE8nqj6cOivNr
MQlJtRk0OcK+XY3clmGTzlJ/zjPFqUL/rqbiHzgTFt2T8Vq2n4WYMmH1qeTyiKzrnFbyMaiUPXbD
tomfTsUjy6DXh5ka7DZ+DSkrDcV7XbzlmYpHzukgC+UnLIedfrEIbqQSi29AgBnOVnkj3YF54IGe
RxQcl+ekPuj1k0ZpaMBRysTNKaypsGcHnBv8Fklwd51pywCoYBlWowiVULVNOgUjRzsafzXyc9z/
8IWjFkXwlJQbSX2A3GkPveWOqe6pU4ksDje9UtoHA6iB8BYSwuuAnDeoIVDy7I+RIIWQ4YFhA6sp
HhSUAZioVSDCAt6e00ZzVK0AoYJxOQYfPSKHHufavE32pNrs1vrV6b4zGhbMl+6la3+bBWSBRvIE
4xtwJyeCITFn2ksRTnaCnRikwxjwwbBXWt0Ww6eeEjAdVEuQKMeyNr1S2M9A6OXZP0qUtfvg72pV
8Iz0a+2Dlutk3IPhdFj1weR/Ewt5tApTq8U2Zs6fKHckCmlzqoFFAhWZxZFffwS3sB9j3U0p5o1K
FduqyZFbKCWa7g3oN0dxsEG3OjPOKnbTRa4Y5A4P/66oh2DzQ85XMY8134RMPgTy4M0+CvSsPHZY
fXWmI4PdFKrneYThjfk19CtSLuHiBafAG9BUezIGl8J621Ki81JHhpJNeIgDaq2n8L6MxJ2PKwXl
0nZDn5qBCbUNvyaAt9lrVjcvRYXZELjJ1P9ZDY+jCtzaD+9h03lz3Ni6lDxUWnvXZuZOCPQv4ZKh
Mr5LE4SbDg8VGbtZiAnp9C03pn3TYaqRDvta/tlpIIMQnmIQYqbWvhLEQ4ZVTx1QGwUN3qLsFCjG
sYX8WypfM2F4gA29I93kZBrqfgsgcF84Zaaj6cHDIfoSZOgqMfKUcKAozXpfYB06Jk9BJ93AUt4v
ZtV1jOWqNvr7Io1ciJx7Qwl2w1j/qmvs1HK4BsJLIjzpsJhV41UfMvybIq8B3J0a5R4OJ9aLMPCh
+QsVFvRmfEwXtZGSt1/zUMDjTnudE/Zr5aGOD+n8OEovnflTjCNI18mdKks/A+SHdasda0Xa9YAG
JVOGXHnKrP5WyoXbUcLLT8y/ZNHriHYwhXHa9gaYUA3v9OY1NLpf8mTZpTCRFmQgsthLJWOXKdJx
NvJfYp3v4ebdoZk9wqtG4TcSTT1YU7730RvUAiZ4YBU1WHOfzfBOlvC3Dr8PwS9J/RXGXzFDxjqv
O6aF6CA8tf2+2ssmm1Mmf6J+fZ9UHAKj+rM8TIsDkRP2wq0fwe7NmGqqDgsjVb7o049e9yzlp9QE
+6JIcRhon8YgcIEceYqRwpJKcdbTbcgNmYDWEivKUX1seQopc3zNqWK1ciAGAcn5HhT6BIiVhHLy
OJf7SbuLw2E3AGhr/fCG3x6GpxjPFjO5lcLSnTEDCDpsUbQnszjCRgKFzR2mBgnc9c3BnO+pWySP
iy1iJjpx/o+gnyF3wj1o8aae73T1odoN2beg33Xir7YUjzUPYJVB7QVAvOpG7476eNbNV31xSoW8
1xsDOhYupcNJQuKajZmHBhUwfLKTh8esxEzlpRV2/mjuWgUb3lsdcjjkgiD6Z7S+j8F9FN/H1Fag
AlbzV4DPmMvbvgpvSP4SzbBW8ptQ/WWJt4b0XTdfav9TgsC4GfC/lB8i+JURuKOUahu5M586Nhiz
gZtS6qylV19HIpGLQJQ7G5YfHD3NE6PuOWHVZUvNg/LJCr4iHafS222mXT5DUGwhmPsqeEOdHTr1
cIlxZajSEWTTQbxVMZpLW8EuiBh1WAoVGabNIDbkeG8VomsIj5XwCbsJBx+Pg9TFt/i9Obg6uOr0
7MegVoT0nksAIKHksySjyaN7i0rfYa/jIN7zQhKVg3XKgeAJKeqrQnmd1cqe65dxEk6m0h+N7mWi
nlaa5JtgMp05BPtrNIjHwoNsfs/1k1+8+uOXDCMWYf45QCQQsIttzynVqY0VI8cCmw4KPuXQzbdO
bV79pPrS1JOL9x/kCUDR8dek+mZlDc9v7ate3eaAHdVM4iyCsrp7ykZxD17hFTcxW2TbjPCKCtRv
gzI7aBLv1UH9SnGb15lc3ePHYvo8dxS1c52Wje4Zoa8bhdqtaqFpLJI9hu7YFIPUhdEjglVPyvFQ
TtbRl5STaLanVDlCzXH8qsQHIPQmIwBK+4QZzqlPQACnX/Dv6tDnlRXbBBTInl1QyCNvpvcMMcVV
VoAuc5caJKANbAdhjVTmTpmMnSXehYCMM7HaFfPgQEqheusONE6CACzHcgPbDvVoNadBfSj5aljy
c1vfl3i+Yy/HBjgxUI9FoLgLcqQpER4rynHuH0eg/HkEE108JZg0Shi0mMEevoLLBBlodi/Ld1bM
lG5Aj/jdbZcwv6yZZxVtjygbq0nMJ7udwodZb5FGoyadP8GGPKm5htvSyNYkH0INqWTvlLN6FE0c
qxB+CgjwcC/0eNt0gZ1BI4ttK/osZZ8nsPFK92OeTUT2res32lFOHrKC/EqVvJoldyMg8cJ0GuLK
LpuS/5fqcvu9m2pShLgQUSjh5eE/OK7YYlp7kvEyFiKIoR+J9CR3LBeBt6gOOSB4LRXXxmSB1gc3
Uvmiw/QoglsNd8vINPB7RwLI7x6B0DY8gar9XQgfNMhvM4DjPtJzMYtOgvxlhB4Vd/iukVQplfKQ
hIFjND/UEL5sHz7V3aum8IwaFS9NqB+6SDj6vHx0xuwV/nhGRr9DGO7JanLqsx/dZ+VnJ7H6x8lJ
0mwXWLhADF9mAFlyiUsD82eSH9U2uOmMZI9Z4nHo6x8BjzmmHO8S8SfkeK/nVDL6xSmXTEZ+STzg
YIMB7hhx3ZL3Ktuo1gb7kg9gqkF0NrBOjn6VoAIzFXjIswY6MMX5rFis2l6qHH86C0PIGf8ILFtA
M0/GPQ8tOE/g8GoEptsVP4Ow24VGeNvI0wlHvX2rh/cg4ZzE+FFUxh6S5z2y288Z9SZtrRzEqrkZ
RtKRnL7yCUPtAB7KJNtFaLgDkMGoaGwNm5VUrO1Rpi4e+HHBm7fJ3iDnmBL1pYeNh+fnjdeyhMvw
G8YW3qz4pwlkqzyVbkR1zDC0i8c116ODUptHQfkh8Nyl4NvaVxrbpIINgEAqAeADO8Y8fOt49DXY
BLIcJ1/gH038oHHOKqZfpvhdEp7N2djF4d2kIgNSNCZm7hRwrTnPR92NiGO9sZz/wZX7EJhC5VzN
dwEYEPa7sWL4VPGQ48mJCfz9oJJh04M7Dd11PpzS/sfQv4YUagTBsx/ejZB/W/MfXdk34rNfSO5o
UjAJ7UeIbhZnY4CneMiTyS2MQ2yUd4iUd8j7gI4PmA51xwjgWo/ey4RdboE+6sOfFR0S9i9T+L1e
IErMmVmMjmRs+QiavyNqG+SeM0/XHZJk3lmtiQlK8NmsZO4ophd0Ku6EnDXF0knLxMlDshIwedsS
l8WydUNoWbXfsoczoiPGg5x9ExQi/F1XUrAcaEChqrcFNmMmTZHHZN+nWLiPuIMobDWT6mWz4pna
M1VQtghOGrvSBg9BRf40pz/huIrtpzxA9qoWuyL7xTblicrDmGGJh4tOkrduoJ3AjzOJGZAstOeW
6ziIwBaYOUfYPNq4El/LL/CEZ1gyj/P8s7qCIzjM6rI0+nODBr0IfnUY/xnxlsRoyY28u/xCU8At
CSjpO/Wv2GCuhuMJF1Eo4XALcbAdttJcS6rnoxir/Ew2Nq1R1cToTp1XH/sHyP4u38t5r53o7NxW
NrruarJLu2jVKjcTpm3WqTMRBwc8EVX0qM7I+ob39Sl6UI4f3+avR9N4+NUXMdE7Qa/eQiXHGYC0
ISoiTOceFo1b5w693e+DzWz9exEkuRlkGv8Ot8rkWdRoBS0OiufwiIqftwEg3/t2D4p6Y+Dkq5Pj
ItIqh1fJegh+lEiNR2bEq+78UxY57J3DXjqEz8GddZd8mgVPdylfp9RaJBmMZW6MGYr7cR9f/SUo
EFCpII5ASfM2X6JWVdZYct6fhZgXEAXwo76l0Fneat/N0r8h1oo3/Czb3G/q/mxAQqu50Mwadjz+
QQgwZMG5QMclg8rDY8DR4OPGXX3YWopn/qd1f/LEFxkoBjNAVVOw1L30U4XfX+1VrzhjeuGu2XWu
sNec3gsaipNP8ib86E9+613D4XHC/aU6Fdjj274NuykV46bpz/od9pxP9Xl6wQIv3JUH8Wd1i1+b
136L3PzF+vRxs69ucPCORWTwUIzXuonK9C0hTEYy0nPolsOvXhN5SIq2OvdaIlqXUK4A8eC4vdYU
mrVU5FQFDmfcc6jT0bALLp2OEiJd6sh/QzufC8+IRlfM0uegufm4kVffMmgjXCmZ3RUcy9veBUE4
d5Tf8F6KVEl18h0ILpTRrBhxRxXfKf3Ge/Dnj4Muz0zrEb2I+YfyfDGfUt/y/Xjp2RBKYZta+ONy
5Oe61hhfP450bQxR4QC4oLyZGpLV3JnysSUvoA6L9kXSbiUDwPGvj0P8AfusW8PSUCk1pnJaXBeo
5AoFj1jZIHfg7CyYsB+74kGBRN9P3BGLf6TG2Be1xg1/tItEBhN7m1n3Q6seuat5mV+edFRoPVRr
Y+52U3FnAkOzoulkJYXd8lje+qgcDcvG9sDVJcibyIc0pfT0ubmJSD1S7H0ajB7BK6br0W2/nOWs
1NWkLzoZJ1lHN6p+D2X8Gg6a8Fopz8F0Q3Es1nvca5uQERgcZSLVoCu4+/2sD3UknyJuhaCO3a57
xmjP1ZWRe8fkZSZuVHn9YE1fPu7Gqw8Jhg7Xe+lLaCurb6LSw5tEGjCcC86OQx7ux/SF8t9jPPt2
E0s3eY/hbr2bkqemG/eyLLhl0GCugSHrxi+5Nmkuf8nqlbSdhWLRSaL5UHf4o+xiCbdcffoJqJfq
YgyU8XNtOBako/CC9m6Hxd6tUakHXwO8CBP5459z7dNiGCrIMcrylz3i7QJNNGyc+EFMYUzoSulr
n71+HODq+YBjHJZgfLepZ15FmCzUlfrYDedRuiXj61SnmAdUv7+J7zVnW5uuXG2RRTRErpaork+O
UZ9NCq7K6BOkdj9jKhaSrLcsCN+64IgkMYX5Ve6/KwsmdHZVGWRqRDa/8m8GkWtuDvMzPkWWCIA7
YDT6zJszaz/xUhGAkm1zqGmheAAeCSODEjeuvIs/QjxmR0yCjzHKp7wtbuLB8jY68lrDTBHGmYwW
0ZDXO4GVpK2UAuo4q9+Se9lrmSKhzf3i0yKGn79TyjDcbL0OXd3AL4MuP+piM8XhSiv8fBrOOFUd
lVz3ovCpaxQo1aUdg5QWxNadcYNXEMKYeb/PqReVuB7FEmKUbHI3+uDa3n75c1bLWKp9GeX4zM8B
B4MqWHWMG+mmvxGc5Da8xxLHQfZHVe3WCWwr7mrRhqKfFx35oXNdfcooki2n6E5PlFNRbIlf3kcy
VI4iC4mRz/a7i085zEKMRpuzHtt8cxNgrlKqWHmW+sb59v3D3xKIMCx60eDf3o5sVNWDZmgcKkUS
t9ST2bXh4oQHSRyegYyvYLD/ePDez9+3AVd9iOMp3zcMCs5+hwkOEq1CHTZ2s+WD+/ZjSQi0SX/u
c6q4rmmoVHGus4wQmh7z5wXb6Bu7rjs8olJPE8atvXzZu97FY4xUFW0L8vbl9HWxOmQQ5HItWd0i
1Ri8qN3xsmD8HF3ptuGSB57cpuha+abwtuZIHGl3W0/V7z8mNNhSKI7R4aa9uxlogmz6sxnS4Oqx
SXinw/BT2jrEXZ2Sf4Os7wblbOA21EY94on4LFAwWtgWBzkBvaBtvcyUoEkonBPPcrfoaFdue0v7
EGAvNx/53elcUgKjDjS9OyvAf3tIvEHReEYlulLfHvDStQujpkDZhHcSb+011+arIomKjt0XRMl1
Xb+uTbpAnqQ/U7dv3wm2dtAOS6EGNqNu8nVbP3Vt8l7EW1enWZ2QqkEfcG2Hk2J2P6aSGnMLoDTW
D2Sldh+vxmszRzFYKapIMu0Pyedy6tYVpeylIIGfLngNeo6EU79V43dt3lyGkN+uDr03hR7n3u6M
FZhllfdthmETGY9x6/L6/pKzrEAOdRIITkq5V+fwzo9zikDN/gxlwZm+57tsL+3xBc1c3jc3VsO1
WXEZa9lWL5Y8lKGhKMCfnMHNY0AYu/2wcauQ3meM3jZndWLKB5xyzYEQ4iMYb7exkYLcCU6LWhdK
+2GrbvnaJqaa3IApCpJVjp5vW9SmZZfAIl6EpfVROSxFg/8RdPbadFBhN1mcAhcc4CqOmPHujEnw
H30Zzsbkpqzd/NlC2gkPdnaU39ORXLTDLvbxTIfn8X6Xvgy8GjLBaCZZ6ykM4KgCpgHbPVl32mOz
j/bTw0JVEwCW/1xEiv+BuvR9YoXBvGj1ajCTak7/pWX170aGkqxGaJfSMqSAQvF+Vnaxu4ztRF9w
ZGIzLU882EZU3+3kXfFVweLP9e83d9Zrn3+VL78iSaSyKSR6O+oTAH5gEWS3kCdwNiZvz7s4gqPZ
cIxH4BzLWOzD42IW+T1yt85TV9IuS7f8O7y1dNvFMlLLOh4MIF3nHAKE4EE7vtECW3jq8av8Oe2w
dvHGex77fpRwyrcmxNUZz2xfLoMKt5LV0aeczbnzF8kcyYGJeUjrBfdfIm4Zq1lbcsydtZftaMeb
3PacuD4hL+IvE/ai8WUezGELwuo8nJLk0Lv9UflsHJbyCTKn8m3vLc+mNi4NG8ej6zvLReDVEjRG
sQjwP0IriIvJMVu0dE5/ym9GR9iPd/9BIe3yB9cHJPUi4Grp4Wnfgk8iYPFbUVwBn6RHTkcuTfWQ
UvW6Kz21nr6rnv8DbMHVbfQi9mqGt2Wg1WpFLysPqIvc+kyh4538VdtDUnd4Bmm2evfaJ/Wisfpq
TlNo5Ut+SmN5M+N5dW/dWD+1Q7ZfKta+4mS3zwJ3+wh45YLNUvrbznWKr2yH2Rh7wi6lHbIXedyu
d/NpKfz2HeN2YzO9NqLUc+iceJEMvkP0WhJFjbx1klA8artuz5HozvKyW4wOH2EenQw3veVl1Z2e
NuJe28T5vmMFJ4ISpIz07ZppgZ9SeEjc+YHHe5RJjqE6+q/eJFc7fR12ym+0Gojyy/2mIHs5p6wn
scYxiTM+gY11FYumMbBdUvZnUy0eBU2FgIwEL88PaoBJ26DCyUQSaOQ7LeHj2es7CwXbRvOvHTuA
HoJMQTAJ9WPVfN7qmpzSE44dZMtOwx6BiBHY3VfpcUBen3rpI/KjzS/ntRl9GXXpmYuNKhm6WK4M
ola87VRPxbeQmRx+Dl+XKpf5Bew5crnN7XmrrauHl7IZAlUuiDo4OKXUx66GoOX0h/A3UkPRrU/4
ZwoxxWUf9/HVGXbRxcvPumjs3EhNJvrcvLEitwMUJ6qx73CuERFXfBxpq4Gr70+ntVNqkJU/SwpG
nq9C9+3jv38l28ksuWjK6gNT4BbXNh0BeMC/NX8rLvACFAU2ooQlR5J/E74m4sYU3WrU6ttiBokP
V4+YuvXM0R+qz1aF59UBIk+51K2DLFg/gwV6IJhZVvVnRbsVah2Z40tY3irkSje6b5nW7xa8pioS
5aSYBq3fhLI0QvI3DUv3UXh83+2jF5LlHFGd+Vfq/BfvtYzWRbjVR9KHidQnMuH8OyAEh+AU3GZH
yWkd0F22vjHLry7pi2Crr+IUD6Wgl0vbIkx1qh+a5TWFu9GB1w69Fy1al5J0gy8LWFsuGQPz1ECq
GU/CfikI1TZW0tUTjcbWzw2d+mxNXS2lvpUEDGd5vlsSgv2xfF7SLqMjOTEljdFmvuVK0coyVn/j
rVaWEMwDnpx8C/TsrKA2qZWz0Up2Utzo1YtI4jPXtZ0gfus462x06vWR+xt6tcByWRMkcfzTVH2v
41/8TToEHqJQb3LFW+s1cctNEpB8fc39Dbqam4ZQVl068S7sf6soPrpBKi46yi6673cLFzt1x8/W
U2sbd9NO8ZBF8uWTv5T3qVe+QD3fmldbXbCavHWf6TIq5p7H/94Vvdyt9uFD+blySTo79Ql13tfx
vNHt1zeDf/fAOi0zBbUZ6SEFEssTZn/M3YWR0p6qW3M33WztBVc3UZ3rGJIUjjl/pvvFN8hoJCtW
xZ6rf/l7iJFz+U8bzbl2KgYt8+8Iyy+4iGAGAVWyIs3hPnqrO9ljotraE7ZVR+kOBQOpps8fR7x2
YFzqPHh8VsnLrt9jwDZqjZKL7RmGoOo0LSWP4Skt03vwFqUdSP7GOnnP49QN9u2/AVdTVmrxt+fw
2p7lIHHhQbu5TN0FiwdRslrm9tQ2N+OE+jCRLC8e0TJy2Z6r2oma6XFu84OUD3epBecjwrlRxuYN
hlz0ms4nJRsfi3S8CbLmNuKBZ0RMrwniXkQdF1tbs/3aZMe2AFQptalcVFfHIKmtVLzMB9ox4r3e
YBUvvOCt7Xw8PMuSWX/rLqOs5kOvC8o8amN71iMYo35S20N/1AK/x1hLvNfK+xJfyayYN9Jo18Ia
2MCgcl78YNZn6rAxSp/7f3ceQkRlKRfeWLnXk/EY4tKQNHe1pt3J5PI3Jod0Na4OIgJWuYhz9KpT
rU4p20BN23PLrh1TIABhW0Rzi1uoIkg/sgBUKA/tYdB/H6QicYRAftCGAKfZaDdF5KYyFaFkiHoZ
i0AhNbzaNx4/HpFlfq5HxOCuAdicrOY7ycbYGXKhqU17nuTwDszIIP7WDTjFKpVu/o8wkjdmwLUt
/jLesgFe7Aiy0ALKzbr2XJU/O7DfUobch3ooxd862V/b3S4jrTrf7LA7M0taZulP2fBZnDc2t2tb
DY/ZFLGJJIPfqU2qMolRP9MSMwGg5Y82uLed3NWuiuWQLSP2/3ikrq1QgL4kTVmfprSeTG05xagy
5vas9Yjzm2fTP8Xlj49jXHkCMcnS80RHuxa10OqbF5aSCliy6c5t9E2vY3sM2ueKuqQxlXhh9R9a
5SZum4NhjVvn7fcTkchg+y3xzwvIOjFcpmMA06nvzoERO74uu0kmPcgRsnXS+F1cHwTT/Plxa9/P
xbchV3u3VglIsfqOV4mZHMKIUH3mODd9H9r//ZsBkfBLwe59eQBdg30aMFwgx0dKOk/Wl26f3LUc
8KtP+Wlbs/h+mrwNtTozVlPnR9pMqFo6t0CvpCnDQjPc2tqWdfp233gbZnU+xOO5x/iZMMJz+qmx
uTHfWM6wK47dmYPwxqax1abVQM39WI+qMXTnBqBvdJOot1r39eO5sBViNfFHX4vSWCGEzHSbqGTA
TdO1InNjEV+5LL/pt7VeTGzmGqEx/TY81rezyqGo2OufICUhsCeVtRSID94WRePq2vo7/ZRVPkec
ehVzNBqXW8ZejQJbTv1dBLxA9TnZV9oeB7Vf/01/YtCxZLEWENvbfd4KLDU21bY7jyOXpOSX4TdO
Z/7zcZD3WzyduThMwQ0DwLtWFfRiqRTD+CfI77S8aa3X/9vfX60lo80xrMa9ABFBak/aZ7naYnZe
HZmLFqyWUSSO1hwJtCCqzjXFTGWWO330uSu+WQJFXLw9f9yiKxKbt122WkrmnCvYPNMklHUTxy+P
Uw+lRdit3UBiPwFE7OZd+Rhta6mv7rYXTV2tsCAO/BHo9bKIKQCxx53/O7jpH9Kd78qfiJu1HqhL
b9u/7krO+k2bjVWqPJw6yYoi2hwfG922Mic7ZXv1k7Zv/D0H8d24sZdc7WSsbZmVyEIsDgdvJ39v
SRhQ+GV3LlrKyGT06VVJeU9/H8nhQZp+TaQx8xkKoQA5Z5EIChSmKTxJGWNCXjncooqsNje0Got9
DmgbEcu59+ukkUUBVpuh3fMG5qjJbCfZt3yLbbgVZLVY/NrMrCwwtft5zJ0wDZARPE/+FpFrK8qq
axWk3fmCGb2fJFjQzU/oeE7K4/jHy2S1sbzrsNUqCVPRD+lP7R4TP1voVUTMn//3ESToqzhJLAOy
Ps01ktSrYTlp92WHg1tnuYm55fl7rasuQyyNvDhq42EyIf6ctftWeTWoOulfzOH3/60Vy0+4CBFZ
KoL6ghBi9Bynn6tuKx+y2jT+DMRlG1aTqtf0QZsqUbvvTuppdsfnqXAkrN15u2Sz/I4yxh5NT6Eg
eOPIsT4Jv4u8mmiTVhSmJUjavdFaS3E7mH7R979Iw2Qrg3YyU+0lxdvA9gfzV9NvFfJsjd1qApKX
zpN5ot2B9ElOz7qC1CvZOJVem+SXfbvakCMf2XoPQOE+rB5C61NdbBU8rd/d//Qh81vGMgW5Goao
b6cHlu1K0RiWds9FX3vWvjR2t8ec4UdwW8dO91M6QYews2fedbrNu/fqgPou9mr2y6laxdrka/fs
Qk59zHehW990XyY3c0NvS2FwrSsvG7paBwPi9LiNCJYln7lc2RlF/h+vtHXu+V17VishCnIxxkFF
u4d35dXWgcTFY39QWQZZv0eKb5237Gy3GrVaATX6dmTPbOh6i0yDVk3N/uNGbUVYzXJRsFoRRSHd
FtSsrsgWwg3+87X943JgVnO8yFq9TH0GRp0egrCy01b3sIi3U93aequ+tmT/hjLF1SljcSXtFHkJ
tYefgpIKt+E5PxpeINsBMguReddFu67bfdyJW3FXJ+0+U7RcxFf+3kqgBmfxLgtVOxVE7/8WZllv
F1t9OBU90CDWMmZdVC/KdgN6JY/bjX13qzWrLaOXsFErCnoxNgfHTzs7gCM3bozV9XlH9SCHKpOS
klWXtbpvDn4S6vdNWziJ/Cusv3/cWcu0urgd/89i/Rtg1VlNm/OdsAL93gCnTlmMM7X6gdZ4TZi6
8ti7dRafemFjOV2f7H+jrvrON0o1HRqiNsWZKxkowQye+2D3QXT4uH3L0v+ofUsHX0yGQdHk0sLL
8F7stceofOzFxJuD3g0423fyw8fB1nfmd725zJmLaI2Ya2lpEa0GM+zk2Y5nkZ2U2bwjhJ5cu7Kb
f4MjvvWuvXTXupEGCs+FXY5YcX2Kr2q/iTOF7hQkGz9vL96RnA8SO9iLPD8FgvsfXFWuTf/LmKsd
MayZOhUGpPcaVzPTdFQvwcwJdKorfwmffBt0i3YEdLvRxdfm62XY1TYZ1SA92pSw1fBdLa1DDvAm
ZCyTNL8Ph8iNOtWNzOb4Xwwsr+s6j94i4p71OpyxExQCCEa0Nriv6094fi3CONX1H/L6lW3mZjuX
dG3qXsZcLU2jCFRevdguC94CpH6xx/oa1gmuirwnQsX9uInvxhN9MIpysNUk/bCWWC3JVEiSWAq7
6iHgaajoxn+qEXYnJoz/RRhDFA2djIvOlvZ2hVDdKYRqr1UPbS3eFOZN2kdPktxuzJJl8r1ZEEtj
LqKsug5mQWoAZKoe1DpyB+VLpWQ2CQVbgKXS9ervXhI2um8r4qr7WsHUhDqdq4e+1p+L4pekz06O
X6cg6U+dBYZKqJyPe3J9d8fr920jV1tbMSErmRu5ehDywAklNJlZOByEXnEiiRrshdcTUuGZhHvV
r/fY1z7l0ujgFnms2nE/gvX4+Ae929T//B48SWTA75qkr5ZmiPdmL1U6v6d6bLXaLg1YFsaD1W+l
oq5O1SXEvwKtsyTdnJkFBdjVwxyGh2A6giHy5vDLx625PqB/g6wm6tjFIMMGWiMX7NuWaI+AkfL2
tz7EniQ+qL1ufxxwq1WrOVupRdDFMa2yQLOo0Umpyp1RvXwcZK2x/Z9J87dZq3k65Y3RjRbNEk9m
csCkCVPpz8nLIqKvZ4dnVOr5qD90hoPy6ePQW+1bTddq4slBiGifTmrHTO5BHTqBunGcWf7I+4X/
t3nLj7j4AMeTNqi4ALLwe/NUVr4r5rn3cTve3xXfznNjWQcXMYK6D+pmmX5sJqrp+JOd/1Ofu/1S
+oMTeG9jjx7LewU8rP+0hV9491FYBV/++0Vwa6goHlaX8dMxFworZ2qYmiFImBJ2zsbBYmvIljVy
EawK4lGm1Ighi2F3Rwecje3Af/y4P7datNo2ZAqKdSAkdKciI14Rh0dFftQVWrbl7bPRnLX8KvLV
XgiW5jRlsCv6b3OqHgA4bKzjjSm45vfGcScItbiMUM9sAJcjCD8/7rGNjdZc7RSAGXFr/n+kXdly
3Liy/CJGkOD+yqU3qU1JluXlhSHbEvcdXL/+JnROjLtBRuMeT8y8KcLVAAuFQlVWJvOBxq5PTU6d
EMRJBlE8tRr+11fptbvxhL2Vkaa6HmPLrBF8Hhj9NkGFpUWfxlGkOcQ+842Ty/P1ds08JBoLDxoF
NRPBm0BRvDj/HpLfgDe6MlhMW9Gn4jk2/hsNP8AWgBSstDGQQNYg4xthFAoU3ri4E8ZfJFDAOeQ3
9dtXegJ5mAtWpUdJzIa87Sh/jHOna9HLrKUqjE/pqzKBemmsBTfydopgs3E2E/0MQPSuD/AIcEQG
ls4G2PAwBDF/dtftLQ8gdeipghIKSTrmgsGJJogbGw6KqoIiszQP7XkertVERtYaEdKvNsEDv0V2
HqG16zXTy+2DsBE60C8ByQTa/1A05jFUYK+W7KTDQUjUxh+Tyh2L7xIoFGPpQVcGwWZuRI8rY9zn
yrWli2ICY1qLY1AedJDapfCU20vatoICJNZkotXJ3c9alk9gstUQcucfGTjRzBRM1aJ62db3QZf/
HyPcVWwlRWiW7JZMQN8PBL3TT1/J8hZZgtAuWgznfnGHhmEWI9lvaAay7Z8jCFZLxKvbW7ZxjvBh
/qyGrfbillKVPgL7Maxo9udxOke0FhgQLYO7c9NkNOUqwXZR+WvZf+r03/hA/9IG711WFUvToLJ7
XQZTHsbvwtpRo7fbW7UuUEAR/HKvuMt2hEiHpcUwQ70ZTc2ic2IFZAn6k/lj8OvSA4dw5oqa+oL9
07h6I3ROUxmDKk1QQv+gzR9beIMhiwCOIitcwq7oGA9tTJycBAG8mlyjfW6Bdbq9gSIj5NrXqF0V
RAbMKEgqZa+WI1S2Yxdjnd6/M8NFgSq0rSQfsRbJ2pemCVY9EJDXX/+dES4KSENha22Dz2KD8BCv
f2dJWsdM/qXL8XeQ1fYKIO8w00Ibxnq375j+Rb/LX8mudYe3v7pX0TzGbCnBs0xdjXDry1LNYFBu
ghQY3mb4XC2Ca2edNrBxYDYkCW4sWYWm1rUXqHaRZRNNu2BccFqrwXjKS/OnIs1gGYj9XAshkteC
llBPfy9xA0ClthsX2yN0PI7FfJ8U4ASqobk1HlMz2d/+qqtoiN8GzB20uzH7BjAn8+CLaNhXqNlY
UdMFMiDFeJGjub34t02s0wpmQ2MrZ3NfKzh2UklqbiewAWqwT92n7DAdwnvlq+b1nv5e/CrdyJtE
QXhzXZpqMmp8UNjwabWejTQrc9iM0KKT6l+WKJkQGeCOdlMCFNCwRZHmfUSHJ89MQQYhssC5TdVB
VV41YCGtK1Axf7dAsnT7y4gssL9ffPyxX8LS6mFhKJ/1OaDR+7/79znnmsJ5SKeBfQQ8eLOfuan8
ywVwd3k3amXREvYRpsRvAZzowFrzF2vA3CIyRoNoKk951VtL26U2TNhQAJHyt1YRuSphV83VW4ad
D5aPomGDIfKPv198BkNuaTGmbRd0aOF50/0P8q73GMQpH8D05lm/zS8gDCu8Zt5BptoFAAX05+bf
LPPiN5BrVxigXlCOLX7DAsiOXIJ9OBNqUjKHvbVOzqHnOUkLM+7YOsM9JuUzfzjQwmn9/CmFKFWz
CAebmIOtLYKcA7QyKsPIX68qHJdGxZB4FxTLDysDvvK3LiqRbZ4hxv/xHxP8CD4UMLBTGhZlKsAC
FG9S9fQXDnhhgEtUoL446YYKA0u0OAXw9l0uOka8eqsC6DWuQBCmMVwXWHC4g1pY0dSScKGBlWWv
eD89yH38EA7dnZTlQU0pJj0GD5Jlx0ihvhwOXgF6NeituLNJvbrJ3iAv+g3wpS/JMr7IJEfXoQRP
IZQyusUG4fAgKh6vnv/sB2N6EWSMGFNZtR/GcCjDYVHxgzXw7PURGMenXVMqJ9S5fFL+sOLsSKRY
8EBZY2dgFtAAfGsWClaSambeNJOitzTAKIGJCgM9zlTeWagrq+r0EmUpxEprD9W+zNfABXXbEVgw
450ZLL4Y6AE0n3Verp2ZLFVbqCGaH4uUO0aHY2pYB62N7mpdkOpt+TRESKGfhQlRHUi/a0t21YeL
tFQ0UGTqRtZy1GbRmLDAxMdOX8S8yEi1yaANDbT6Tmo/FdPv25sl+ve5zZoBULQ7raSB1B21KHVm
kEzftsCjLz8OzcUuffz9YglpQ7U5L7FLaIMv9/luqQ5N6oMd0huPOaYmenSNBSnBtgv882H4Sgma
jSZGreB/9lC6vcrqng+j2WPISBSsRfvH/n6xOEnOE1KUNQ4YWohN37mTZQs2cCs429hA1YJqtL0a
XirLFgqyALIE+nyX0/GwZC9qK+T7E1nhUoQqbG0j1GClBZcE6krlTrG/2z7FqKPuNp9DaKNnPoas
C0HncnMDL1bHVQH6UVGBrctoUEJ/AQyxEMAQOANhD+FVQLgwwRUB7CmSoFYBE9pj8zq/9vvpZ5F6
NoruToPJlqfOU1CMxKQTCN8lprwE8R8hp9/2Mbj4FVyw0LMknesQv2I+ETeGQIgTegzEOHvtYxL8
z4A0FoH/WOPjRlfqE8Ryca4N9VmtMGIlidLuravFhnQ7HBJssSs2Op1YVRMaKQ2myu7dYsq9pqhe
5gYqGsbXEcJTlta8aWotuFs2jjaGhFBVZrSqqFJy/mLYY1l1Nm2DxixcYrffJf1bZe5pqH+5HbdU
Fvo4t7myxLnNWNiE2snQBtoYgR+/bfdJMYZu1KWtE5P8F7jwoJum6/KDSsr3jJCXufhaykmF6oV2
Jpas+cS0/DKpX6Cd/dSXyAPGWYKKTJm95pBuCtti2jP9KWP4tiT0ICuFVxZ67kDdBYUq4usgxK3D
WHAett6Z4DTRCDEVVSWoz1/HLDmssjwC/XbQwvQpqYFTk9xfk2t9g0Rh6Bh3UHz0KsE537LKQB6Y
vsQDH2S3XO6E8UtofyjIMem3/jV5TR+qU/ajBlH8u2E7EBhD4g6dGyir/+/h88ouF9hwLQ9yb8Ku
ageTflSGLyMVrY3tGOcqVzY4p7TbMZfsDjbS43Sfe1C7iKGfpD8y+gvrayQeMGC+xxvE3KFsohOA
SUCe5tbEG8TQersNrC8aRBxc1TH2i4d+JZi+Kjf8Hb/Pu5H6+hu5i33RNNZGyAZyDsSXJnIsZYVI
oETJ8iXEajXzm10cDPN8++RtusqFAR6JEHVmvNQ9M7AnoN7R76rMi/zyK3TM9sC6gocxc21v3gvM
bm7qn3WZXC5EwXPdWBRmO1/Z6feZn7xVEArUDiARt5GwkF3uh/M9pi9Ly++dTtAU3LiBL7fVJNfH
MuzrulAlmE+i8wQCAHqvjkfBEjdtYL6bQO3YQvOKP4Ryqo1W8Z8lfmuPGcSkI9/8pDkl5tJx9lO/
/SJi/Fsjl9FzUS6McieQaA3EPma8zIYdPcqGmwaFu3xiLGDtKfNkxRdh97dXif4cmEeAuuUVnSnI
RtRIh0ErfDD0z7YKiT8Ro/62k7Im4H+NcJlfGWKmU5NQCTAeo0PhV+fkfCQP5Dcj7FT8+FRZoBe8
/fk2D96FSe7r9VLdSV2OddXhoz0fVEhP3TbAE46wXB2f6s+iuE+VjaONRhks6E5+jA4deAPtT8sp
PtCziMBs4yI3iWLhP8zRgKqBO21JQjJcdigYNehMVzqjC7q3o29dXQp2bd2dYT2/C0vcwaqiNC/1
Gl9qjCFLDcZtyLKhHYM5bQc6qw5AawnUHMWsg1tueGmXu2ertE8pVWEXlMCTlx0wY/dTPRRue7cg
g+jA0pue1FEoPywyyzlmhXRX1U1WogpPffHQTF+hJi3wE5ENzhPzZSk6c4YNNoxQlV7sQrLqbXoy
90CYoCWNhiQkUuj322a3/J/lKwamVqChwxcAw1hvl1ArUYQP71VpdEJD1MLdqlyA7PyPCc5XEq3r
KZpoKMU2mUO6xjeyeV+DbjxVQYsx6c+F9KwZ1Z1s1KLYzP5p/k6/NM25i6FNyZCHNSv/D1790J8p
pjtGr4EMcLITNQ9FW8k5SZEMCVkMGJuaCkCXyhlFKKc1Jo4du4ut5HyEIrPVohkHfNhBVUlyEig/
fGF0NhpYL8A8SqF48As40q+it8+mc14Y5oJYqietbHdYmww1u6p6nTXFtUuhq2wGsAszXNKnFZVW
5qx1Qj3ZVbzMx6CzDiGZqXPlh3E3E+T1zoRsTEyLKFoh9zSRUgn85hSmITobApteAFl4XsBLX/sd
BDkOeM16+f5vrp/LD8pehBe1jjDJ9SiHuHfQQJaIJPeWiKZFsCx+Nh7a4b2eSlUXZMiAJtD0Vu+5
aOiNfZUbp+zj1XexCK0xrSJkB3zsfkb6o5zh7Uo+d3EBFDPd3Y5XAg9RuWAyGxSadAocsYxAEjb/
ktKvWgKxQrUVXHGijeNCh1VYZmH12Lgq+WqX50H7pkyCpJxs2gD+iFh4uZqrMlRi5GaSRwT5zkj3
YzZ/IZksQ2vYOncj5sZr+qQZs2tDA48m6inue9cMIVYYK9BbRhNczb0uw8FvKp9ay88hj+5rkj+Z
YxGETejaYfaWmsXkRMXi/cVXQEMZkmFIBles9XkVGsMgW12gIMGgB/xCpzd+GYWoO7C5QX/s8CUX
PZoo1UvYaRaCkWTVV/OTKg+CV4rICpc2LbGZ0zyFlam0oD74S4++QQfcub1lIiOc42atZpU5GFCD
sougXwoJ7e67Wj7dNrKZQUNOwDQJXrKMUfU6nrRq1nRGaCM/AhgwPQJZ/Dt2m72Brgqa/E5BvLxz
rDv5oAkGX7eX98cwFz5nCs0mI4XhGZUI6yFtfhHRG1Zkgo+VS9/EdgsTFgifkHxC5OLU2qLS8GaA
+bODPPRW6TqKEVdYyTBxOM0jhKYrX4cuZh5Oz//ua/H5OgYfphbNQ7g36Bte29+s5wpl5OQ+fZl8
Ct4SCaqRGJQW8QKtgeEsj7hYJOeMDeS/u9HCtZO8Q3ldfdad+lhA2BL10w7kvADX7JV3DWJK/w9C
9a3PqKKNpWBCH81tng6Jzr1qTqHSBX2u7ZvmxzCpO4yj/cU9cWFlRfqX1egFKgC+5B0iZAwizvFO
BstvLeJT3lyOIoMTnymxYCL7+sRJddtKeYWtHKPGSaSneqDQDBGNfW9dsZCW+McKd7xCqtF4IRk+
mCIf5eHVkF7kTgcbfuLG1dfbbrm5IihKyOgzoi3PT5g3SdobWaailjk0ngnN604FkykG526b2SoN
qZhhZ+gcGOEH1aCgGtlNIaHe1tf3RRyfK3BiFXDHAtrq6KG9mK2IqWXTJNiXQVsHvO8KhStLnS6j
jNoGHe7aCEIo4wwi4lxy4ynzpWbxi1qE5N8KJyjM/mOS+3BGmBAV6Ng2iHvFCaFx0kVPZfOOIW3B
/SJaGxcdO9qAE8PEV0sycorNdj8n2MFxl2MAcLK/FbMIwbNZ2IAiIPIXTKyv0Wtj1kdhP8cI+eVL
1TYHOkxILy3fNuh9E+V3CySZx7YCxXR6qJVYUCDe8lLUoWRMCyADQb3j+tx1EXTVhwathMRKT0pr
Yvx8Qj9N8Cpnu8antpdW2Oe9SG2hC99YVdqy1sg3o8hfTVLu8rh+kYz0pFemm5qzG1LzcPtoiNbG
xZQwD+O4MaY2UCTLj5d7NKuhLC56e2zFFAzXa7alqAaQFVzak00daducwEqt39MIUu7gjMg717I7
6JOKwEyba7qwxl05CwqWeRovbSAt06m3UaS0qDsOb7d3bmtNGAlFpwxU8yjIcjs32ZLR2i1aWbH0
I4Hoca1qfjRWDlggT9UgOtzrNYGHCzsH/4PGEMj0r70jihfLHls7fViU9765by2IRKWixHG9pGsj
XFlBsWKj1pY0e5Ct2p2y72kPQZFIc4b8l7qM/u39Y//Ytb9fG2MrvvB3RWJonArGdBBWJumPIhLQ
BGxUg64tcCcqH20lHuQoe9D05LOSxp+NsfftUIcodYUzTPch3vxqaJ/rNhHZFn0vzjuURKdjaSQZ
NCRd0Maq99Vj3zjDofEg560F+SfqTuAHB0no7V3d/ITwfeBBTVOFJtz1rmqoMUu0UFNIgIInDupb
hZS5hp56oLY8yCImhq1VooKOJpLCWroqt0q5a7shxQ3+MCQQCYkqJ0pyzCj9jaswFjoZ7Ucb6QLn
KrVqpfUwFdlD1tmutowgDaoESdw6+gJsxJJEmakbrdDL7Zj0s9RjJa09AwmC0THsWdVVx7BSXfzV
KxPDnYVzfls+CnoC4PZwuSAH+ni3X5yCdOmnRSul5EFBBlzWZukCqZ05+VweKKh8w7Hfh4m2Q9/n
nYbqt9vOsn7D6ZDatSByis4BNpafTm4h3jGOjZ48xPcyU49y+8ktXLXfMVVu+711QX3R7M3ft82u
8gdYBVIaxQgbnKAK30suR1tODDuMH/qCPmRV7aXQ1jH63B91+TQSyMykP29bXC8UUANUnQnSEgx8
2XzteSCZqUomcvSoUx19GJ1KBUA7K/2JvuVG5FEZs1JUPYx4AHU1gboQTmYoYdZoivF4Dm2Bu60O
zsfvYbwJmD0BeyN3TGkYZ2OkI5UPZ8mR85e4mB3NEF2768fXtZk1bFPv0y5BZWkesZICpcZBebBC
+UDi0LOs/hyZ1tkqarcFB1eXAd2ldl41m8dG1fZFrfmVUaO98uX219hcPOj3gS8EeQSYFa5j1GJI
tjVBpjxY8srJprNJX20hiR9LKa6uFywdxM0gRpc1pBx8FxF8S3ozYBAuyFMNHzF36IK+RmYtD92k
eq0ctJYCRWLpaZHIkVRC+aS1faKif4lHDbRs128OaZ5mKezCPqhG+wjMsWfNma9H0GPPK28OJ89o
pKBux/s2kfbWnAvyunX93kCxlzFKYC5AxrOAC81zoRVha5p9UMdfWjN2lKTx+3G+myxMnXVfytI4
57m0s7LGB8kSeGafVRNCnsA+zGczFnbnV7c9+zmAG+Dko5eMiHf9zQEKMMgUWz1aTrgO6wV6ADR2
opMBiMAMMGH0DQwCYDQV1Io2Dj7s4sCDZBRwHZuvUuldWnVTPgzBlEipi4LALjLRu+6hrxbJP0ot
8ZaUnORheKqlBxC7OzghTomfSLrBXarX256/DvdsGy5+DguNF+E+qbNJ6rJxCEwNBJ5j7jaV7Vro
rfTDV70wnDjBkJtSuFEmLMRsOaRuAvJlqGw8hYf4j52c5YrRDwEFa2yD2SnoG2Msp/W6fnZ0OfPG
/FU180Bt5OPYvwkWznLu6+MI/nagrxF/kSyAo/p64fliqFQCU3oQvVp7mzhoOu6Y+EYE8tIIHTJR
F2kN2INsIFB0WCdAUmsQc10pgxoX2RD0rbEvdcWdZ+ZwxTy5ozYDyhX7k1Z7aqpTB3M0j9kc70VC
VOtApwKdjEXjq9sA3HBn0Oi0YVbzqQ+mCYRHEDST39pQVEXcNAIHVwgyCBkPkeudzaZQbRjgJki0
75qU+8oEqrdMpAC8sZ+sxqUBw8rIxVepgpyQ1qwsFW05s4odu9dzj9b2pyxZ3H4c/UjWITNftT8W
RT0CV3FW4/qoJgKQDcvYr71Ik8G6iTCCAWow5TAfvzg+8C1zNEatD2Jc0Y2aHHAFnCaj2vflKHj0
b0QO2AJzFBAVOms/cLYyWcvxM9AkH+TJ6c1PUx3vTC2vXH2wMEJH2t1oPpAc5CApyOlIDlqbQnOT
vPMiQo9mKUph1hFUk9H/QAqDER02qnO9djQNpDJZlB442OwThma8xUH9r/rFmrHma7038KQWPCZ4
BQRoGjGbABp+3NOrTK1P+1KOUMsKGr/z6wFyLuC7CKrGkVzrPn2nuUN24CJ2tEPi2V4iQgJtfW6C
hE2DIIhiEj5oAOoo20UXAZ5dQVcDBJfVoriZfSqEMMPNrw1ufhVIJwxNgxbxeneVeYboZ12w+0n/
NfuSk52iCbxd5nn0wLMctPv+p2h5m18UhVycXYX9z4WHdlILc1Q14NybyB2V34b8SxB1NzcQOTbG
OSy8bviHEw3HJrcrg2JV5XMk+52LwvtwGFztl+Uor9PCGJt33U9RIWENGmOOc2GY/bCLg6orqTyG
utECUlk/l99zrzrrn0rmLqBAmpz8i0iqag0T+rBowyiGwaH6xRVIElNfoHqEEiETCX1hjKHWcajd
+AViQ67slOfcjb7e3t515EVBWcPZgIw4JKX4FEuZlKEv+g7I9AI6H/mDEgLU0ommq5kX8DHv0gqX
MhhWnlvxrNOgjhBhkZUUGPSYyjeIBIBLNxId+XWacL0oLsxkPSrHg41JAquGLvIy7ahFwIipeBXp
HKMK3bxRWJ3rHvqJuSwU0l69DfEZL1bL62ImfbaETYPVykyka/HqHQSzMg91KDefnRDaL97i6+hX
oU6pqk6pC1oF298Ug8I4L3g+8HnqkiVUB4clDYZ8l9eNW9KXPn2+7Tdb5x5UFvh3gL03Vrz3bVfN
ud4kOPea4UBw6DCp1v62iU2ngWwyI60jaFJy4Wzqs4GMqtQHKCsfp8bG4K7h97TZJXPsAsgtMLcV
Z5g4rkxgDXNb7OdcHHdZTmorAQdhoCHBntPY0SHJkUBkZMwFe7cZqNmss4ZSPCoW/J3QNZhHkyes
bNg1r8TtHMQYL/ydub0XOv2DQZ2/4XWEV6LKBSUslBGQTnLbWY8goo2LEXNWB+tRaQEUUr3mrb3T
HPpOX8b7+K78YR5vf8LtlSL5QNLFFIh4oD94cEDkUmFTx1P4Fh/LI+OwNI7To/WsOfJOvpcPonm1
Le9Hidn+j8rzaka3b3I1MaS4B8XCT00yHEv73WkiYvOtI45KDP7HZzRX46ptP/V6XMl9EMbEaXXq
6tFDgc53T7RdMuDV1QqYd7YOA4YnCUQm8BkJf6bLsVvKNMHbI8HrSjffjGH07QZS4mrkRb0IO7C5
PKBVVJaqkhU1/IJ0ENzjUxdI6eDotnFHGuAPpbt8TE9UMv1KeCS24gnD9KDLjsraGjDdD0tjDUjN
8Xwtj0uBmp2T7uYadUwXtjEe5VWfQcg2+Lc9dNNbTBBkQu0WnBJ8Rtq3RV4DmkMDUicOxZs5y740
2v/cj8bZQwUF1cIPsiZ+WEIux96uNEwqRSAoM5d3vcG0pp0ds/ypxoTN7SWx2427bDGcLrOSNise
8dHFqKQu6Wvgy5as3NtTcQB5o2dT4gwgezOa50it/diigvC5lS5hsIbIQFOjub96XBm6YampHOKo
u7M7v5h30QkBbRc9QFfDix9F4O0Nh1FkoDsxW4w+wbo2FknFGI9mG9TNd6P9MaMqdXsbtxcEzmzw
jSKAmfyFEJG6HmuGidADZae58tvyU3IJpi6ObGhA8hLRzOjmkjAozcp9kEDh+2Nm3qbRRFh9qV7c
HPmYOYhaOhthBGfMxmueKVqjvHh9ycWZ1cqSTmnQn8ChnT9bp75z7Lvyc/sT5fJvxXM/OP0z/VG/
icLy5uIuLHMpoKKWOGghnn4J3iSj3bhKLKLY2qhMYRbwwgaX96kTxMkwHN8GNul2ZZN6cpPvSQXI
TpXvsg6Exui5V8M7Pq3gotsII3jQ46yhv2+yZsj1vgKvHSaQ8MNDW4FEBBNqsME5l4lQlhvFcA12
UIiBKDDuch5s0lldPeUov+GQkdbBJOknPEtc+0l9Ms+9lz1Mn2QHE822J+0Ep4FsRBX4pKyz/jco
y7m9HbXM6MEOQwMzYtVPc5dMbljuqtivn8Cj5wMMX4kelxsFGwwKYVTPQB8QfRz+RHRlkfe6idlm
+/MC3cpz/BkpdO6Ev4iTeXoqlNzY+oxgoAE+A4ktNpqrl1gNmdsZtGygEAHLj72TIUma14JDuJFo
YvoJGYrCyO1WVzm4k2tdz3DljGC0G4fKScqgJj9kISZ3K/tCOQ33t41yl7Ka0au0eFiwhWidxOOn
LGbvLh2dcIKOsR75fYyhAi0cwdYsP9n58KyQ5VSQ5pNuSoce2hWOXCuCc8K85PpuYucDz1toF1vY
Ae6F25hNnQCEqwZl2e3DudqjRLZL5/iUqU9RlX/W1GnXTUQQytfpzLVVFpsuUnujJUmNyKoGaftd
1tITaVBALcAkFp41rdn1We4LTss62uGEyASDTB9ae/yFXxV6USxlqGKKacDcTfYY6t50Z4BHCeyx
M1qSkuSIBirW7FVwHcZ5AXlT0CkRnhtkkiY6ZTaMavvokPnpZ6lwbFc5tPXJdqmv7dp9U590Tz6M
iissVq/d+to6+/vFJqsUot6hCeujO/pBwzhj6hMSVnpYIIZtv4XDTtbP9lFkeMulLlfNXWkVGrF6
aP131coh27OVkoMl+qSb60NuA6U3BawePIFjsZhqacWS+jEcA2FfVwcPt+UXble6moNSlC8f2ujU
/+3WXpjm/FcPNX2Z2dZCfcBXvAQdX6eb9mW7D+W7wR09Y0fPmLcoJeR4grOzEUTwXS+Mc1dbLIG2
MpxhHF0vT/HyHdXPYfir8ya/2oFNOjyU/bmqPOHbcX3jwLCKngCgrxrqFVwwxmxXWAOgpAbF++xG
h3JX7M3uwTzLu9IfD5hpEJzZTUe6sMd+z4UD66DEJVYNe7N8SnV/GByte0IDAEoPtpvUKKKG3zTk
EeZxchffOtR7EQf0RgEQ04gYULeR/6HcyfcG2JlWcmUhgaU3P8JCv+uj3MUPu9fq5bhI6b6gINEJ
48eQ3FXRnRWOrgH28paKx9A2IhgK9QCsYEKfaYRxn31JjSG0aacE1nn0zd1y6NI90R5MlylPLBhA
3ifqURYpyWzc+NaVWS6KdFI/lL3ZKogiLOnO0ZBwtGPnSftiZ5jCC3/jUMOczWj1ZMxd84d6mTUz
LGKiBCnRva74qSnoyUg/s1rYe1rXJLGwD/CgouPFsvbmiBSaMZGP8MjCR3GG4vOu2oGx+iDw5I2T
Q8AQyDAZaAWs6ks9BL5HalAStJ3PqsiVC11vxVFr19yXfrkHveVfWESCQQBW2+pUys28jHOmkWD5
1R67R/q13yUPoVP62f9jCoy5HpdEoE34xxgXDuscJG9mbpHApsm+r0xHQvu9G0Rsb1snAKkuimUa
BERXgM9IMpYyakISdIvkkFQ6ddPyeHvf1s8xVBovTHAhBwy3NUpUERIT8ns27xo19QZz9Ij2ZY6E
32hz21DNQUsZCGvMnlzHNymqZQnNFDVQs91sePR+OJogeBw0+IMnxa79uPipnwSiDvJH1rz6XgCw
wP/BUoV25rVhAhllNR0yFZXHvPVa+0hnjOG3n0H64bd+9mB0fl+41b31q55xkTJ9tPTxb+5vgmbg
P7+CiyymNkWWEuUsP4nxyG3ctADBQryr/Qi/wCs7B4oCEVKzvyAuNfCZL0xzOw/cqxFGC0wb4AfF
KJpMMtEBZInzrT3mntdSZlZlZGGPqafNPubm90ygMLsf3qvnyG33wmRzK3KCKJWgpmUxDSvuo5Zp
pFeZnJFAjXwbZLbxPnYT3/Kse0ZmlCReF55Z5acIhKa3whtGr1Fkki2wHvOPCBXZPDEq3BEaYxzB
3Df9mZj+4CouhuiPRSVo2G+UFaAeiNELFSgodHb4IvYcSXMoge4V5JiWl4TpPluKXa10R9LXmMpG
IZs07tD2x9iKd7cDxNaZVYE1QgkK0B9wCFwfnQTyjnQIYVqRw6Pc/Ija1ldB53zbylYYurTChaHI
6trGQq0rgA/t4ij25+FrihmPrnhMMMp129h6EAKnQTNQIUQpAU9THrCZgKmwqBug1/ppQvGpHVyK
m300kn0VYZx/6bzekHwt1V1Tq4NlHgR7uvk9L34AT+6yjGSYQZUoB4sFIVrZlp5xgUACBrClsnWz
Jn2gaXo/ReaxtkVjPGvjIG7UwGAM79UsHB3ui0ItOivsuOhxUEc/PFUn6zid5vvyUZQ/r9JZZgh5
mwV0Pxq7PPYjthodakgAD0Zm7Whp5Bi1cbA06QB1DDdUK2+cMbhgdc+3P+/q1uTMcr5ErSbV7Bwl
lLCNnTgEcfvbbQNrVCAsYEHYQOTDgG1z0TQZi7RWQq0L1GC4R0M330l+tAc6MnSW1+6YAw2QutRb
vgvsrkjcOLtciFVGY0nKDgVulabPi1GdtNJwUI371NmaPzeNF4WGrxehtwjVk9e0n5xt9rEv3ibA
W9Zk7tC8G3ZSMLaO9QVwY+2k4jkWo3MY3s/fUZnWfWR5OsqcHkK+Ox/ysyySJV6fXvZLcGoBn0J7
YZVF5IOJIRhtxMAnBFPzWvYnMu3VafipLdbkaMO012PQgKvTD3kpzoqUPQk+A3Ogq5sOPwD8u9Bs
ZUkMGrXXWwFomDK3IEnCPW6gzmH+jHyU0XbxYfwsiSXDV/cqswb0EIOfIrXlA3A5V3NYtqAvHXZT
tE8ODe5VKJ62O1w20AGSUjFN39YJujTJnaCuquuhm4B67fw5O0BWdaccBgeXeb6znOG18pKdaIZx
K1bgBaRjBgjvTsBbr/c0DIEkGGMDwLhTgsqRdRx36HLsRSFpXUtgu6mqoPdh0BrUkq/tNOkykcVG
mZzViLA8hlHypzvbVfcgZXVjSK+LasjbS/vHJA/GyKN5wZQ/3CVlbEJ765gdFf//kQ9tuiVIhEB5
aJiayt9q0jDrHemBFup8Gu3LZwhEgtPOuNeBveqcTEif8pHlrM7BH4P8LVaPhtUMvd5iL1FDXjxz
p6KFkzrkW/kElt1z5Om/bx+9VTLCvt6FRe7q6vqwMNooxAxh/rkOn00Lss2vt01shhf0T2QmawOM
IN9m0GluWrid0XSD+uSHgi2AGD57ttZvoifB5kED6pTBytDU4PPIvFKaOezRLproN1NSHAqh0r9Y
DkseWauSMMzjtcPrw7Awie4uoI11WIzlUMX1Yyb1HhmSgzUod1pnerTM35UwQ6UHhAOCH7DllhCb
MRRMyGDami9Em+BCL5VQBmGXmt1PdYpqt06+9q38XlixXzRHZcQUharcw61fBorOd5283/4Nq5cC
3Mb6EBTQMCmBKHO9BwMmjnogiNHap4lrRNFOz0Jg9THMgVG226Z05oL8ofiYBYJEApJmvspij9Zs
Y/gbyy2Dkuov9YLh/PC33HwalBbwV7Kbk7eho/6sAEYBvfshnlwN+kwtke/j9mc7fRmG4WzH7aGZ
z5NCHcwSuloU2w4azguIU4g7AzE2DF+qpT2RQv1WLwZ4R7WzagFbarfuoigHE+LEU1F+XkjpRMQ8
JEaJITZDdayifxuVLxVtXLkAMXAmndMUwWH+mmj0wZ6sPVrdbq/8vL0v68Ii+wZsRuq/+8Lc5CJ/
SHqalwDCYSB+CXeSlO/0uTopmezm9bPSUVdSLCeqqh1QH4fYGB0ltO+T3O1F84wbR05BDxHwRjTU
0SvlQshAe7PQY0RJGYqV6fRDaQUTyKunDCYzAGnGMjUAf1dFmyW3FSVP4jZAsPpMjNKbxvr30Ca7
OEu81pAEpbbN9VyY4/Y1IzGN6yxtUTOWPbtkxdr/I+27eiS31W1/kQBKVHxVqlzVaTrMizAz3UNR
OQf++rvUxrm7WyqUjvcBbNiA4WGRYvjCCmvZypXjg34D4g98QbJ0sO8UCEkhLqkuyRHuxrqvAaPi
DVsttcMG0K3umcMSuLXJbxQS1/DjV1cTNDcINRoIf+ZF4FEoA4si3Pj4BQDdMvlPx7WtxZ9k9Ucd
/gnkU9C/6ljVxoRiShTlG60rHyPDvGSR4pYWB3/TJCv9039AxbNTjrYw4MaIPycNlVkYMRZJH5dJ
W12UUfNKLt8ravKTC+xbozMuXfCeJrCZq5UNF8axgwh+kgNQ2+WZXavR3yQZ/C4ifs4MO9bAJ4vT
2NYq3UfLE2QxxY+0CLYu5m/dKredNTqakTxqjWTXPPOweVGFrlJfLd4hre9UkEAokem0xS8aQYgU
SM9AtVsan5Tmoyn3zNIcHV9Ilj6k4p6OsdtKpk3r0tatFB5/Abo28R+awxpP3UcDvNzUbjfyYxW0
tmnFTlfoniHxrYisA1pAYIC9qeUPWRT7FiiNApkPqC4QFNqxLnJI91CPnW00z11N7yq4JUcS7IsT
iCRlGQhDxT5U2geUiY6sLBkYZSESwBB5i7CphYZ3MDq11fuyxlwjqDdKVh6ypnfzXt8R9UdGnwxw
awxU5DkFuIdaTsB+abBbRFNCsui7hPVQC2mbDapbEqAa80PT/8kh70uU7EEvJ+dH9TjGxSGHBbFh
bs3yvWzOPVIZQ4Lbs5G5RUV2SRV7jZW4QwfuphVU2N1QDYALbqcSV5NSv6a/4wT0hbBzCg0qBn1w
tlLY8ty+Mz/roYtdhk7qZwdqAtR/vzOpKGuro2V1yaELofB9qSs/+vpOxECKxZGxTbM/Vd45rbpX
ANKGV8MO6sxOLI0e3Eq3KdXd0MQMosJpQGXuY2/U5Z+ZCYPKHgkEjPu0Mx8OCRRDpBLJq/bMq3Ey
aPYTU9hcg4MXG50QY8MC2I8YlHw5tJ+HMx4iO+mOqaF46O27Xc88KS38Ljk10WDDXwrU4sIWPTYd
iJk9iaFo2TFs9dAtJOuUSYpbd+bWSMmrGZ2gvuePVNpQAZiM3v9Q6sEj+Z2B6zLvy30wCkeotU2Y
hgJC7vPI8o1QOw5y9mSFdKNH2S6AjMbttf+EnS/WHiydSd8XpdPPKsqX96qSwqzoIBZwSavKqUXu
AHB80bFRKi3xedHtAGhuUbKlIcyR0wiAohdVgP5bY47Fr0YJHanUnMHYKvy9VO+reABTluw73m4Y
R4lZex5zBMgw8kzTB6uoHUoeIr4jfW63WmBzPMRaaP4QAz9bZuC0OVgjOk57274EhXSvieRUwgFU
DBre+7+qOCSAE+SVBEUxHW3DCLpYnRvhzjAIOuH1xtCkQ6MYe836uL1S1x4gkJoMKIogylvUQqUu
TIJARkZlaA+MMXzu99sDXMmfEBp/tvbBjl8gxtRWCVnbQgSm0Ec7Mca7Ts8OPI42HU6cXFobUEj9
DmbNt4ddIp3wkCNuNidfOwQM85R0JAaLzQjy8Zod/yp2ipN6kQvNoEmQkjndBpcoKBGht4YrXPKF
vg885xsHupzlUO+d+Ca9F73VG0jFtXeWg7Jku9eQo7aQi9RsAGNxLP433X5ypdCEqSN8RZED/WBl
VuGQoA/YyyEKXAO2WF6SV9qnH5mVbkT7VE8RpQGROvpKIsNu4AFkGa3dqA9GfM/0g6SdKiM6lcPo
UlZvu0Y88OBRa3VHlOykqPU7nHI3cmn46QAjtTT1CaO+nhM3U9CbLEHbDAw3V//IhuliQ4Due2Ji
r6O7ppJXmR6F+Zhr5cQ99yKQqHhZnaThZyK9ycqOEx+tJ6jLl/ssi954WjtGn3tc4k7ZcztsH9Km
8IKy/4ARzM/cPLcjvCnfYoHipJTcx8ZbJhIXEBYXoakdJLGjJWc6Gn5RHGQ8RD2Bc31s/iQVDmwK
JiSNPHN8iAHST7PwryTh/uzhy2ShCjYyjxMESOprm90L0P0CVeCV/91ZXjQ8DeqD2p+V/kdv/onU
1QrzFPbNry8gLFF/xdFEEjsrFQ6qYli1Bng42U8dilp3JqeF4BF605sWxnIvtw/LtTP6KXQKcyok
zvOspzJKGtRK3V56aLhoJP1BI8BUY8WVe/To9exv2QJVnZG10PRKcQwpJSqwMtAZQOHOXsiw7KkG
nY6Jx5A9VbItb7UHnM/cbs7VHrILh36N2qNcW1noTIAUggokoPCzBEJTSB+VMSpVVZydIsjc6+Uf
DaBVXSptizWlXVnDr0ge71PFBDdf7kELNp+QeR5TrdhCD9PpDWNbScaesHLTkPZdoyDvquTB6PLE
vf1droXuFNk32v1ATIIq8D2C0Hs5tmCUgm0AMG9pMIeGb7pebNIq+W8+BYpcYHegP4WAfbYuZssK
2hQyOEd7w2+hiDxuupd4U3mTZHytbkPQBVZehmtJJZ5mVAzNqZ2xEKTI9A7iLdxqLkniCPzlG37k
m3c8983S1YGTVg5yvw40m+oF88MFpQ8gpCe0+YLIokmBHDQV3JUQpvae4vTn9hS52e9sC/dj9Q+K
C+o222h05WNeK7hhy+FWBkAH9ZQ5VQ7PhpX1FCD+qXhZgLwaPmYvtYto4qi/gAD1X2SyeM/xx4Lt
jkbZDCo5wTmFAqXTS6N5GWncLJTcLhQP/fi3VNY9kq49OpAXAC4T+nKgAs6qNK1clpLo8N4WRH9U
A2srjNxNmyPpiN+mMBOjfe9aptjkZbNStZGvhnvI5aBrN+GnF34OrEqVhMvwmAK60THkI9EutcRQ
D4OSbKo9hTJ1cR34XC+9IWjsij3pElK6nEb7NDoVg+6bEvr3ON1daLglr3e8/N3nD0r5zjXm6NgT
fQVAthnYkHLcaGZ3AexV54cQYd+Yv0a9XwKMColQnxTqTtfFo2kN93lwV2jZX0CE7Mj6Qa03ZcwP
MXD/ZnSXIvIcwMavEnmT1uCrIC+PUv2BFRfL4q7c1Y9B8VTA5ZBJ0VMdll4WJ67ZCbsiz5UOy24I
jEqliajxvYRHaxmUjjLEl9AdLQUlp+HUVoe6OIjwLSgCOwzf2jZyNf0tjlKb6XvARcZm17M/mQQD
GvasQ06oosdCvfQFeDoCk+7canhIIAWrGMekeuuhGNUx02m6fBPW8P/h97Hsc/mUx1CLpf1x6FK7
sUao0vPnWgx2Vh1zHXnhoMLbUE33I3wvhHJuotwTNL6r46dGxv9Bfg2lbzYfbRE5ZfrAon3Y/e4y
LAcy4SKWvAx5plmLXcUeRVxDt6HY6lnhAalxCJXOMatTTSE/9iR6BHTVextJoJ9DyGKnDn+N4ZfS
SY4EunoVECjBdruGitcCIj+iRT2tgeX52+1b++q99uVZmycfUPssgRDGs9bvofMAgCc8CNgHiL9/
ZAdVgm1q2qtR59WnFGTKSVceBOB5SYNWmYJUCnraoFidQO1xUguBVAcrnijnLooz+zhV/C40nztz
tOFmdqzi6mDgy9ye/LXLFT9jerXQmUeb9fuTpQjaoiAJtR0FytcENZ/qI2IrgAr1ygX+dYzp2fya
3MmcmBFN0QUCzA9GVwnoXv9+FmgOT5pUoKYvaId6YpZJmkI0Nc0/UrKPeWZX4/3tMa5uk8ngCvAM
NAgXsKaaZp0VKniH+HPvwdfhUZh26Cs7KM3fh9sURdW3Nazztd438Iqf8AkgqVBE/b50dRMQXqUc
EcVG+I21GwH+LOx8Y51bv243wjOeexSNGIRoV8GpV6KZb2PPgto8aBozMEGsnNTmy3OJYr5jvUxd
rg7Z8RMEhp008sHKWBv5yn7BwHjx8SHBD5y/hApk79QQJMtLgoJ1hItlWGPBX8s2vw0x/YQvW9JK
oUuYgBT32VQONqXhJHdAn/rxpnSJsbVSN/Esd7iTL3QNYD0t2yycwR6FPgS66QT03Nk7H9IEpioU
NtoljDhh72nTRnfj+Ai0Ju28Ln6+vW2vHHAFEhEUtXH02cw5O9Cg4ViDwlfCNO2t7N8a+iSGtZNx
pWz8yW02CGY28ZS+rya6krKV10aJ3D3bDbhAdZu6Yqu7AQO+EfAwmIoBPK2h7GfT3e35LVkQ6GFP
xOr/GXxWku96NGRkhsHz0RY+1Tx67I7oxvq6q+jb7m99hOuJVx9qyWGPa93ma2fkE9ajo+UFQbxZ
xB/xOgK5m0O2M8psGRmulus26Wu7A8Dy9kSnP2q2byYMzBQtAQUBeML3RZaH0mgjUx4vlQKvQDXa
Zoy4cWs9ZCGQ0/C0LJPC60W1uT3slf0jg7qjI5tR0cCfg+GqGEbOgdFAkwsGt0Vm2X2UOjJ//29G
wZ8OhBQGm1d/EkDDkiBGRtthUhABs2MZI6mNe3sYsKCWq4jp/P+B5tUeVNvlNoeTxaUOcYOqmR2M
mR2RBiVFBHad8h7F7326yyVHkArtg8Zn6Z80bLbMUu0xOHTVLu0QeiK/s57k8l6Ki02RnQS5a8Ot
NWmW0dHuhhcY3xLTGStHa5B5XixjG0itI0WH1LAzcjf+rsL7ot8mzJej3C5Sn7XnJt1b77L2niJW
i+9gHqpFiS2s34pwYU1ml5UXSbZc+Kz/HVWvMY4a+1XJ/tD2NkxbHUXJN7UMYbL+d2Jyt8VBTHCp
KNmhJI6aMUcFnATqab+T6rdUHRT9ATF0Eh47pNLyL1JuauU5V/wBAhKl3RRnRAPjsI+yTZG7SnBS
kgMcF8m4twp4LvyM+6dg8EWxzQ0vgRY8/i2NfaU/1XAnjO978EZCP6kcM3NT7ojYhTqYUZxF4Yps
y5S/Bigt0qYw9hWp4HXo9s1ejx/UxzJ8MtO/cvrWE/xRkCw+R03pBspOLp7qfJtJG72IIVj7q+Ku
2fzI9UMN/Fezl4vILbrSGRD11o3pU9TSevNVUsKN0RrHMIAIh1DdCp4lNHPbKvEqGBQnMbShME/g
kcOksCEl4KjG2ax/cunETckddbSKuiNPf1PLsyi4CdnfzLw3I2K30qW1jqn0RxMnpdurDCUfNCu0
zCB2ZEBiKX+MC4rf8wIuTUP2QXefKW+UUj+GXOfQ/Sx60zaM98rKUOijtkQKm4yImlFty1jv0Nrw
iPoOSRq7DhTbMEcnNR9un4cr19e30zC7uBtuxvKggoFcKZYbGmj08GOIpCs1e//2SNeuEaTvKlBk
wCeSeR2napUaMhhQwaKBcIyh37K8s0X33wSCXwtxs3ipahOeq7LAhLrKptlzKO5liArcnsvVm3gK
NsFFhz7DvPZCw6FImkCMlxQ+YpqU+XGk2UrwWLVQfwHivSZg5NY/bg96JRSEm8jkAw6Ve9Au5vc/
TazQkuJeP1eF4slatA1QHh4UHvs1iw414tIcxlG5SN8Ghe3xUD/yoFfs0gR5J2yTbdxBltVUVl6l
T0TL92cJzFn8IAOgU/i0zD9sUdUhdAFV61xg1plcnuBQt8uMELja3ie8gVBeDmOWBF0v3h7zBD2/
RIELqBkdR9hvylK4jSHmaYyouLPAKUKcQoD16+ItKStuS2jp68NzXdcrH3EZs+B3TyA/xGAIjehs
p6TACsgCta7z1CtuqsdsBNmfw+sRLkAJX2usL4O+76PNYumWoecC0AhGU/OfAr4VWaL5Kj/VyIc7
FYJBw+CJVD80OcTwKogHmdXoCZJtY1A385jftzqawbQzf3NWbW/vrOXRnH4bWg8AaBMgl6b//iUW
DlIpIUWmW2eixh4wr7ugSJ2MGitrcH3B/zPMdBd9GaYhGs9Zi2H01nDMkdo1tMBlApZZmENDck1E
89pwE1sBJaYJWTavxQbh0AmpSdhFzii838FgNwxHlbQXbk4dV6Bn82i4cKhxdFGzHTXdK8VzPGZ+
lQ8bNagOWtv+1bo19/PljQtmo4lLF8VbCs2a2WIXY1xJBR7jSxnpvh6+xyZSDYQhPF8zIfosW8xP
Jph82OIo1S75TEkYwYi2VdhlVNHNacIORZtkW5t8l3fqqWpHZkdxtEuUJ1VK16LyKer+PvikpIGy
ogzZIxRRZ/OEwDYUFlUiLmjly3twxDahGzsihe+CrTnKtlzZXcuc8VO5Y2KjTbn5vCViVExVk6oV
lzitbbWAY4u08lYuj8n3EaYZf9m/kU6KSq1qcQm0ca8ndNPkdw3gCLcP4xXILKoLeCZRxYCky6IM
nJl6prRaSmDafSJOt4s92LIwaD5AeDS+K+5z7kOxbW3U5bacRsX3opASnBSOv08ulptxkHuM2vmd
qzqodbvWQ75neyT74BsrbpvZ44uydkjXhp2tqSVoB/1sDCtf9E17BpAu2yrRZnyLd8SNvDC2TQiD
HtTCk1cSjivVfcwYeqvAJxvIjedM0D4ypcGguUDbV24dBU1moIXjjbxplL3iN866vOu1LTrpYGIs
6GcvsHB0gNcchEPGSw3F4mQEhIuu3ORLNi1aM1+HmK3nQMekEcQaoZ+R7Qy/3FTb8JeAJTSQ6662
kkwtb9jvg9Hve4akyNjGKhSXSs+3JABESmp3Q676Rhf/6GTt9fbJUJYdC4xnomGBqAuNmfmNrtVC
FGqtjxD2FK/8xbgAyuVBXH8ibJtu7UbnjDtVYuOGmYho6+SAq79gYthMf09gldmMWRhKaoAY/SIs
u842sv5HcSBNh3TE+UP+ADh1B2Nx62cTnlTqyJ56sNw1QY0rYSCqOF9+w7TLvlxDslSbJChkccGr
OSa27CofFOooXuhW2/oVAJfKdBK0Y2O/LbzbX2B17NmlrpO6QTl7EJccLYUGAC0XMI0U5UjV7Txu
bPPCdEKYSDtwg/TXmFRX7goKKjWA1VMBFsjI7xPXylAJooGJS1JpNkdTNYKYbHs0tJU+3JXaIPDP
XwaaxWpFB9YsFP1HMAiid8SdxgQ+AB+j+xvfjbtiE/5IHiaDVIjHvtxe4CtPDEaGiBeiA0Qtc44l
V5kU6zkXFxWdmVh7akfZDdM1cbJrtwSGMSxIx2IjLarlgQyDSN3ASwaOC7f7TYTbHsgJj78ziFSu
tjqunFvVgmT+9Dck9OY3bc2graFoQX8ZYHlpSpIXJyawUueGwLkCGVRsAg9ovsqNtbZfr6znt5Fn
Z0WPSWtmjdRfwp3xx4De22N+z/GkjRfpZOzZ6wBczePqW7osMaHK+mW+s1MSSobRyDALvihE80hX
nGuJbA2J+kWYulQfvUCGcLkCWMhooVgTb25vonl2Co8uKElAaBpbCJW0eXbKI11DEgieiKZAma0F
OjDQ7STR3JYr3Na5edLl4WdD9bfb4y5o39PAFuAoSFLRsUBb6/sBTXMqDbApmRgxsl/ui7uusy0f
fg338cbyAsjC0L21jw7KVntD00Lara38/IGd/YC5qV0TwL9A9PgBHNGKGHcqVPduz3ERNXwOMdFZ
Ie2A4GF+CaljNoSVBQoJOHmyD0DmnoED3dhAH006Gdxv1tT9ptvmayCNESd8O4SFEMIDhDC79jpV
Ip0eQNJ7hB8Dk+O7IILaP+HCtvrUR7AB3DBdcV5dXPT/DAq6LpJjBTrWs4cOrjZQHotBqwDXyOWH
AsYTdvQY5w74RnQjbSZ+i5189MKl77dXeH5k5yPPjmwZ1bj/g3pyw07svr8XyUsgi7XPOMVBy0X9
z/xmRxSsDBJUOeZnQeB+X/ip7sAirfLgarEtHOaSf9sn+JwWrrnp5Z70c2fxtQVIZ5XJmFYuvDjV
/FCcctqg8LzWz71yBqAX95+BZhFgH0hK2Uzrl8eGE6Z3SfD39ge6cr2gqo4rGwwjFJHmHUmtzi1z
nPZjmnC42qb7Hto5OfT9qMjvwzi0U9SeI8JWUoVpm8++GAWbBQRgKFyiAzI7BmSsOtRsLVwuYftb
AAmeUOhG8PGxNf6KRLJvT3KRO+N74W2EVC+sflCamdNAu7wrE96Ax5WkYpfLbF+JEIgcYneiuQfN
+hB3JRg/AppXzcftsReQN4yNOtrk6AROC0g8s70SFEndNGwEoSk0T4T328qUgfXn9AylII/nmbah
GuAUgrgMRWMHCTGMBcEpEA6MNB4HrTc2ZksgASPaM4h3jh5CBMOgr2qevgz//pWdwpVJrw+pzdS9
mfOzg16rW4uR4ZxRE07LhNtl3j41of5Smi3wO7vYNO7Alvow1MBRAhW9iOqOVw0aZmHiK+mald5y
h5pok0G2a8qftYUJAmRC856xXDubWuoUjDnmkEM6aZtDIFIEHSJ35Av1mubclacB8nYUbUhc1HAs
mS9DlJa0D8u2PUdJdhpFdKyq9g43rMcDhBlj6estQECw5e5V9HOAndGN4oQEeIUts3wvoDOog3iC
qqaFPHP2CuNqM0ceD+1ZLxmskdATpcKDAJWrpBow3PWPVvzbUiqUGhUVuwysSjz/C8eFRsRt2Y6B
OLdBfW6oKzcPQHOinXUnJYZ3+3TMswAdWBkwveB4hjMy6VXhnviS/gxKUI2BytuzyV/GEZCdAeJd
rYDDwqqRxPwq/RwKSkATucxY6sFWeVWbMd6iMwGPEehR1a4Tddv3OfQrxp1WP5S5sgEy514o5ktX
Ua/v0P17VdR05Ta69kM0lPBgYjLZPcxbsI0kwtTK4uacSJ2L3bNJg8K9vazzMzPNFdcdOAVTWIN/
fF/WKtEIj5hozjlwX0U7wfD0fV/3mNPgx511hvTUHcuz3e1h56/9P8NCMn5yuNUX6F7C2krm0PtE
x028MALR/oG7cfNye5T5kcAoCEdRGZycdJdQR24FUsessAH8XPNZV7nopdhaZG1qlp1brt8H9RrV
+MrEgAGGtC9wF0jm5uXPcugZSRqtPg/g9TCmb3Le+Ep8f3tii4IE9HhQ2cV3UyFntmT7hlUz5FDS
5mcGgScS47CT7FVo7XNaSIdchk82HY7ZCFVmGenXoDiEPMY6fQ5r9V5Km02mp8cCz0drcTvjbe9A
8PBf3kefPxExG86RBimqOcCs6cqcSDAjPLPMOIu485XwbA0g6YCTKtIjS19X1mSx9NOafBlwukG+
3BCyAPwwSjBg49aJzRK4XLhgm00SbMzTd/IDPdWWzY/mHdu0/iQuCO2il8gr37LNKn5rngti9ijm
Ih9C6vvJqvn+Y7iows5sY3a2Sg1y4wBAhqxw1BoMjvJFy8BzqrrHIe1+WYm1IZCKur0Yi2P9ffjP
MOfLWugZ6YewyNg5ZIZfiRIYkQQUw8oTFtJRvQPks76Dlpt/e9hFheGfaSPYhWSxgVLN7Jbu6lTr
jDRn51gj7sDpFp7mJch7mY/o1I/iYsdb44+qhlDlGpsDN4G/0vR/q689/Qr0SgEjmywUgTf+vvhF
Qcqibk108mV0/AOgR4PN7YleW1+guCAQihYiumfTXvyyvgod1AQWfexswqLLEvwlCUVs93JpC0HP
arUpovo4lP3Kbb2INT5n9mXc2R63uDFwkmPcxrIBDy18rQEUsSEo1Ye1nbtASPSQ/1vZTYt7dFpP
CrQVzjJoAPPyp5yohdr32MzlCHJWy1+0NnRIXm4ipfYYBBVNyA3cXuDpE30N+/+ZKFDquLrBR17E
wnLfVTln7DxWvmU2royCVVq9ZrAIYEO8glO9cnNMbmGQIIYkO/KM6Wt/+ZpxHA5GpErSyVTedBUw
8txyo05d6VRN32Yxpf+MMj+TY4nVZQNG6eV7vctsU/nblxepWaFULlKYz6X7Ms4sjTDDfhxIg3Gk
zrKFpjss5AclSN94aR4HXfN0wrBrpHrTIVe4/dnW5qh8X8mGjOjltxhbRtc6hPxezH925Xua/Wtx
sX9mCSYBKrZQDZ+jIiJeAYqhEenUduGZAZqUG7kvQJ+A+7mT1bpfadSrtdy1+sZv2/Tp9kSv7k80
OWE3hr7EQhUP8suKlOaqdBo1tlf73/IARBlocgQ1alleu9CubtAvo82OfZvrQdowRToR1N/bgj2o
mQrUvbR2vUyfZ7FFv4wzuzgHMH20IqDSKdk1u7g8wn0LrFxoskLKOgIu1qxWzsTaMk43z5eTp0LS
mdTw/jkBZmJTFXpXeKLLLnTC8o5Hayfj+jKasNzCrQJdqVmwWzMpjCU4up5MKb/L9TYE+5rcSeXJ
it4A2nXUvIHq7+AZqThRUKXDpjmyaHQNjtS2XilsrP0Y9fvU+0GpeaVo0inOH4vqMCp3bbxWzltG
IRPcWEaYCO8WFDNm39NM5IDW4POetQmlKoOpDKxbmRxlJXcK6SKDpJHkilMIREMQPbl9RBa4ecTA
KhxXYJ6MF4suRCX0Pq7RtMLoyj3ZUz9zEYa9Vdv4aG0AkkRbOVyZ73I3IdZEExuXH7gVi3xJJBlV
h6gsz/0Eo+tRg+bZvolB4BnBi2TNWuq/jAK+jzf7hFhFzgyjLs+RhoKoWu1HgX5cxJwsK53SZPDv
GR4EVAtuL+yVacIVFYRhBFhABs+DLNMICp7qGBb5MNQAMg8GPm5DUs8IAWEK+od/Oxz2DuAkIBui
roLa9/eNanU9pwOTED0z+OAG92YQgNsaH9N6cEUar0xueSy+jzZ7Qfp4JIWUY7RiOKT9LrIeozVA
x3L9kOvCGxRF2alj8Yls+3LpBGNpwW1Mo6dGA2uxRNQUajbiH5j9UTu3mHd7/Ra7BDADg4KvC54w
7GznL1XBOwhKGPlwSmTLBTcrAkPXGB0eSpusRFTeSLkXFkwG223lwpv237frfDby/NkAhSLQYCRy
SoHHpZnk16G+0jRdPPjTEGBr4JiDm7R4B5ka9QlNMUSjfQQD7nCWbK0Cdqtr0dMyrJmNNJsMLhqh
dQpGkkGF50hzhzLxa/kjG1+bvtxkdbszgXlYE/65Oi4cLFBYhOTb0sY16Ufwc4JkOPU9RD5K4bfm
RwoOYEb2avXM685LgGcT/cq3u7aw4BWgfGFOyt7zqzvq8x6k0WlYIey0h3lbCNVF+ccQ/b29Pa9P
cOproXqI5t2cdVP1wACbLR9OJcDtbYe4TQF6azxS4Sd57RuJvA2i2glWXV8WYpd41AGpAJP5E6yG
nsL3myU3MkuraqqfICT6MxAZjOwB4o6GCM3pJH5m6v1okI3G2IXoAgGd4Si1cdHG9ELMYpO0Hy3i
Ek2iL3X5yk3hsrjbAMvo5gg8G6Pf3V6oxc0E8zBcGWjITUbJCyOquilTwKOJciL4pYR/aNYjoyt3
7dUxJmI/PjvAc/O0Jx4AEaoR+p5adgqzH33x1NPft6ex3FiWTnHtYd3RtV0Q/0RaSylkhZSTEfwA
MtUNIBLWdmdaqPbtgRZZI+rwKH5gW4HADVXl2buRy3HeZVmlnvqaempewS9PtYGCsFOwrDL4LgIx
sDLk4mafhoR0CRjak+/MnE0StmwAMrFVTyypbYj6bAdybGqgTk1lK6/dDNfmh8QYtWj42QFvOZtf
TEoIDpp4qXpAAwGKkVvtcZSanazGfmiZuypFsnp7SRffDvP7OqTy/cCkaavracrUE0kea/6RWj+G
+BVnZiUPuDoMhEkAdQLiaiEFAzWWuBEdustF9dTIzbnO2Z1scB8ASP5/HGqWABh5EkUhQLMn1vMD
q0d3yF/aUvHNNYjcorsGzxww3mGyjkhUAZBodtl0AN8C7Gvgc8FwYnjy9cRuz7UzbOuTegdR4Ult
Jovt8B5UDmfiOEb3q4LmVxcWkSmeEkiHLnx/rUyL8g744FPtSZfiSbKHx/4jfKQP8sba9E/GR+hZ
kBJaWeNl1QhTh2gH9ii0zUEkm+U9vdSHGc0gXWg23GvBxAHP/kN+ivRwQ9Xg1FFxxsrZsfJg9uHe
6iaZrebp9tZdREH4DWirAsalT/3CeQ2JkDomYZOoJx3G40YDj9yyfKzH8hGkihO88PwegRg47Gs8
hWtXAhoo6AriEV+aJEalrvMM2LKT3FBHVxp/CJVNg75/Lh7xpK01jxYXOKY5lSOw2AQv9/zZZiOe
7JyayinneecGdXLUWv5RtfIa4eXa7QNBPIIcC1qbYMt+vwrKPDWHtMrpKbISrF1tc0FsPUClTBlg
Upo5I63W9tG17QvwOiqBQAEs5WcCZVAZG6bAGZo7Z/MvVP+gyu8Gbv2mpZCrd8IHCNc5ZLt6Iy3Q
0dPpnbyYJpUMmBrO11XSGxJIAp8xyH+PbXFMomTTs/KhA4sKpvatrYBF1aPvrcjlwQKZNtGb2B7k
alfl475e04xb5raz3zO7t1BCk0VV4feQfXZnbON9rNrKW+lOBuziFPuo8K/JsFzbWjg8iD6AC5ok
9b9/cbw3A7xPQnpKR7armx8WTAoqLq9AZK6OYkxlLYAQACibzvGX5Khr87JEV1c59dJjgaKrMDo7
KrOVh+zqKNCbhIkj6O2Ly3iUKn1I0Is/GWPmpONbpGPzGGuAgGv71UTZGsmeCtfX+QtNyhBaPxnD
O9b06Aa9A3njldl9sQaNuT4Okh+k43CqmLferRpkDqg70pNMMicsoEkXvfTZqcrWbhcVi/8tocOu
A6/jfwaaA916GUyzZMAW6K1z0zw25d/bl/TKRD5Vd798/IxTielxQk9K9BLhUKl1ENvQGDlDGn37
3wwFygGdEo8FoC4tS5VzPEunnkj2GFWuFaReTiI/b7qVp+fqqqEjBe4cbi4gQ75vaZO3uCXklJ4m
R9IhQtczWxlh2Y+dPowOaT5cj5NRyuzUyPooM5Ll6ikAo+2x9eTjeGJbuuWbGFk3tKlgZqb6ZBtt
Kj82bSlz1lDSCzr8dENOUEHIriPahs3x91lKeiEZSY3YsPZ03EGBXds96IgyFMkItcc/HTxv5MEu
NtA1hQrcf6Eb8fkLMDxKpZNi6zyRbFKjVllbYBHCeyhiumFQvFdZ42mjvIvyBHCk0TeK7gKRo31E
ckiIwgkk/X+UnVdzrU6W5b9Kxf95qMGbia5+wBx/JB156YWQdCVISEwmpIFPPwtVddeVmaueFyJk
OUCSuXPvtX/Lg0OsKyy0l5vwdZh+0oa+rwyf3xmsVUtTEuSLXxqSzLFzJfMQeOSPAXz1Fum6n1jP
UCclwwoN378WwP/P7uTfrc+/n3Z51X57lYyutWwDTllHi9MX7vig1fprNTlpqfpVH5qJIOUPG9T/
x6UGuEbs5nG5nwZ6LUlOqYkhYF3J+2BaOSu0Uh/DbYkZ6aa/rS7LjTh379T+R9PY76/232deXsHf
rrbSs2DRkDvYmKALdu0vBgqL/veVb9Blzd/ItTiY92bK/we8ku8iSxhhLnlfBNVfmFKRRwPgcrCF
mKAMzBFs1dUKGbdsbKvYn6rHaX4lI/9hpvxuAfvtpJ+h/Gg+7AwPxfSjDt1kApe/kg3AT89/niS/
PQuUVT5WMetr0+AclFVelrZz7NCLEEZvhCKx8VPfwzfTow9JFbJMDnYHX6qfTT9yDhdj5xgBoIwt
dIxC5Q/L/Q+neE9B/TY8KLNq5QbSOfqsXwGru9bWD4WkLyJ0TD64ChjZL26zXyE9uU3C0ikH5yhh
OdbtxE15Xp/KlCTGo4kNXZ3C8CizYyAM0j7NL9kPy9k3T+rD6T+97qNh626GFuzYtnJVQD+lXYDA
jJ9ar346zadJvmu0VTWgyBzndkisTse8vA+Dnyo33+yZ0EuJcQcRJarvn0VhnuU6KgwRBsyyTBvQ
jrTpbnrfS/KexbjSH+7dN5MHwJLoHkBbNhavz53kajKpJUxsZTpeXqrxthp4jCSrXZKtslvArl//
/FZ9YYEsvlRYD7ylSOR8TYENrddi/1COR4aGBbll6/4uegzjZYHOf9JI2l/H/qKRRESNXmTIZD9f
XVfNRd+G7YCBCZQsT42DfWK3i+NFc6zX+SFALT4dN8bNnLgkhsd22p7MfZv8tBB+nSY/fo5PuSOl
GseoGnwOiO9WPocPlv4FDnlcel5SNHlSo+rqjeZPb7753fUjwkPLESTHCMI+pcloCDqBFTj8iKUp
c1yWupReNO7GhbcOFv+MF8NzSJud7SDzEWzr6JB3JLa755C9uPSlQka4GR9HqKcsb1ugbQj7hER6
v2aUwB2Kllh4lPjnfDqDsxmmrvbE9FEi3m/KW7dQG9LrmAl0McwXbXFrtkufZ7WBeAeyOUwPeo5r
cWfO46a1qxXss4FKMOOw81OvB4B3/jWCR12AiCLkc+sh9xyt0LoUh/wZDBAnfBPyvA9uylakXX8J
u5QBSPPijM9rMU4Q4njbKaDrajjJ7lAVy2cLYj0DN4VIjDtm4kyXlvXid8emclMXxCvDufHZlWu/
eMAEtj5dQVy8qsIKRGaQQhwGOjUk8HpCg4+zdrpoM4IZ2DB9ZfbmRkjnxuQy7hQAUx3MhCTIS6TG
ZUDW0iS17WUip9vaEvDKmOPWuyzlnk74B6aZcMT7CpGjYzy7E9qWkI0fyQrAi0xh11S+2eouKsEp
n+9gy5caFEbIUwNS414DBGPMY0Llwyx2bVSmoQKsm2AzXPRZMLapE95U6iIHpDwcqxuj/cXMbGGe
VxBkW0EVS+8OcG02DHEvydoUQBCjCUSEjwW69aH4SzrfjAP1GEFIHcICQYxwZpreNKjmvWOelUP7
qEay6XyemNGVC/+kwID0ur4KAP1FuNtgoqzBz5nA+I+wPWskKOrB01wBVyyai6awM6O8GAvckmmK
rcZc173CnY6ALmxjDYDNFL5xKTPlzRuw/gd/XDmoQBhQFZZoAJJPhlOucpNlJX2IKCwu6zozB/Ac
kZbpjLVn9geL3YkIrpAcbEivOAjD2zlVuTKwG4CC5RqUYyCd6SrC5blo7wxpsfPARYYPyUHgMfqC
Zh6QjY7oMhr1uwFachT9434mq6pnG+T+Ym08eHATLR2QHEe6jbotBRvHhl2JYPzKsNpkVuVN4MqN
CcDjIOFUjlknF0k9vOjmFBY89oFaBesuyUOIJnM/pbWRitLfgqOL5npg2JGqHAEM2iuaFnKOc9+F
R4B1wsvgteivQ79CV00rT3lZnYOHpMpYNTIGcPRo9K90REMaOhyHmp+ofU+WsMl5KM3lfxAaj0gC
cCc4qyP5oAKJ96caT53rpMK86asmixgQ9brJ8nE/ugB0KyubhJ2Z0dEwZwwtlgaBSEUF/G/ZrKw5
iAPdxAxS+N7eSAHCdDSuRtdfS9pkfWisIXaJK5iYEWaBfgNKJ5qIreKu8e04msxtVfgZ6R/y+ol1
6KfGJKKjpxx8a5DYk7Z4K0wwP0l9j4xAUjtsG+k09Le99djxe87pBTG9uGiHa4/uB0YA3icrEjxq
dhHJ1wjsIlzuu/lhHsWjgtLc+zVhBLuNcaBQbFkOOj1AXK9fhNp7/U09wrM0uGCjt7WIimW9H5st
56/2/BIMrzZ54PPRh1mIGb3NmGW69rpZdnrAzYU6ldWZEkbaBbsOIaRRoHWZehcTMKnMf5UcFi11
ngFlj6l2zcD6ClW+j4w35QDI5brrnF0FXrcOwquyHhOr4AnJf3QwWnYnHzdq8N9F8hRCg6X17bNg
GAYctRFOgIR65wtheN5g9KfiHSK3bBt+6sz6Jiv+8XyfQjaP+DWDEQ+gpIgC3ESsrTsMhaRbbMMS
8/nHdthvF8Lfru9T7OaRIjeRiebHEZtQMK3Oup3ck0Sk7Zl78Ddl9mPe/2u0+PEKl8Drt7AbLmxO
NDk4I0916q08JCTo+bhZmM15rNfoZFL7n27rT1f5KRMS2FRB2rSc02UrE1Sg8afq1De54A+X9Xnv
VUeKtbOBB+eu/R3Zm0d6ZWRB4q1VKs/aXXUSP16Vs0RHfxicwacophhyYvbL4FyY0M5h2qnMQggX
7qwDbi3syssd/L1S2DpldYbJEsiTtY8JCUqnCaYx2P5Wm3qlNj8693wNnnEzEDNDXoKqAzLkH5+x
EdK+HCG0x83w7mFP64QbPmb1huzqBEUtEnfX6GKZyqyKknJPd+KH4B0N+F9vjeeiEWzpHllADcso
/G2U8ZI01CUmymjmKRJe3Lj9ReTcDkCxefNq1uirdLZa7MyKwXPDTCEeR0ZijrFLOpv95yCcMwfg
ucb4NZc3YlApOAdJaJSxHo5avZqY2ymikbAIUnRS3Vj+c0/PmLi10dBBA55wV8eVL1YaupBJd/GC
nvKXcGCQaetClm0Ssp4qms1dsFnWEaxgwN89B/JoUZDgoGvI0WmBkMg91qOzCsUYe8Rb2xWHw8Fj
H5x4NMQzWv9aufWd6egZc4LivFmdjWhsZ/6FWlx9UNzu+xMZHwP3Iqf7rkILrfXaG/UBjs3HepiW
zszYnm4MflgaCkO4EUhXn4xBVlhb1SUrzc3A7IybNwS3MeLjOhduxkAUDOSTrCoUzgG94K+Ffh39
+2a6h9thzJmRRaWKh6BJ8/6GkesGlJGc6KyF20Kh2lVl528tVBGjNaUt9CuFuR6nMSk1uu/RLVZb
2xydnJY9PIbdmYOuPBN2db5Pd2V0VVOMbL2y++s6QCYx2BldcWfw6tBY5gMZ0VtugWYN4p4xtlfK
oLEPmztzKlO/bY8l7/cRx+KO3jd0LyasOjiWmzbuL4pyUZ3LjFWoulZtyiWwoTDZMK2DGIFENp8Z
otGw3VpYrVrHiuGil8AkZmryPS38pB7tiwiqm6K6C0meVdBocprvlmi+pTdzrZMc/e/Kura9FzkF
kIzfQZu/GoKN5Z/V4UaGaMwHDLsLwqyeYDwC2jq7bwMPQZ+btdisGPOeGClBRTaASVpXZRN22YMY
f1CevzcHfppXUJNe3mBYIS5KiY8vj2iGoO3nCCO9hf3nVK5IKbfVCKEYBLHT9MJZFOdiJbocD+sC
eIpEd49ueV00u4W/6LwhqROHm8i4K37BYqnSd5Bz1PBnais0fYTyairGNXUw4HHH3DEb2KEV5xa9
a/V1Eb1Z+pqP5dpWIB4O7KIs0bCE5vlFOe53OpNwhlNgYVgnyBLWwhMZXvZVK9QNZCoATNZZUdQ7
YNP3HVx2IrOlcVdY2Tw/BJWTGrA/9PUipy9eDOz0hs47iK5fSFQxCU/zfEPpDMa1vxhnPDrdeNGS
AYBEAtsGc+UPNcx6YG+BaC+4Ktl+4Pm60gTQ43bnFMXW5sPKh+NSpAaQFdxEGljSfBhDSJr+r6EB
M7XoqvHodVlujHD2KZP2JwnIEiJ8eXqLgAkVJmQvPu9tI6bJpIZpOOZjgLZ8jWfUZOXQxG1/8+ec
xTdLuQdXxf8+06fd+ySbymYezhSA1y7ATget3w3z7M9n+el6Pi0m1hB2LrZBw9E3AOE3jLThx65w
YKXxYwH1+1NBrQOIINQQzqcF1QlLFhLwx4+YgkPY+y7hVwNsEUvJNlpDy7eBwmv903L5TXSyZH0g
VQRLCM2yny6wY2Ku2ZwPR17gIXV3rXX/5zv4bhb2ZUggzxFZYYRs6mfVk2eUolI5HY8lHa7pWKUa
zV19MV4F+sXyDlZnpYGK0po/UQrSny82kY1gHDLCwQgTMvfor8dMX+pbh1cPXmWhZXlKhP9GIStC
M/yKWnZq69eO5btRmGD2G1luu5vBXGnYipH8RTp3hRxWtOpWTMJJ0CRrYmBv/ecL/YKKWHhMWKqR
2MHSD4T8p3DWmbD9aX2bHLHnP2iwwp0Vps4r7ED0rjzLkUOJ+TrP0j+f9mtqEmeFfg0YG6CJvzBl
DKthRVvOBOVpeBLBB0iZU2YNUPRg3imEu/7z6b7ZJHw83zKgfgtukMFxQmbhKucXfzd3cbGxUNSj
t+2cgFecAkWb/PmMX1/05YSL9Qgq1t/AwmY00wvbI6ikjBvVoP1CmfvBv/3/PQvAiDbK+5i4zOgL
5sCdfVl7uQMOZckRC2EFNJ4m/VMX4jeR+sfTfJq1TOr6fAxwGrplT+MWLuZpt/ZToC8zcI2btE/a
5P9/A7JgsjFTAm7pWV+EMbWUo2NWsoYwpl+baEMKzJ/6sr/G3DgFuntR5UGd9YuEEpoCmKaztj6y
AUk5u8+EEyHH0seDtpD0u/kvN6T//aL/T/GKVhM6oYV6+M//wNcvXT9xUpTjpy//87x/ba9G/vo6
Hp/6/1j+9L9/9T8/fom//Nd/Tp/Gpw9fZO1IxukkXvl0+ToIOr6fE59h+c3/6Q//9vr+X66n/vUf
f710oh2X/1YghPvrXz/a/vrHX7j1v43J5f//64dnTw3+7qLjoyie6Jc/eX0axn/8Zfh/R0kALCO8
CwFeA3SK//U39fr+I8f6O3wYUOlZaN4QdmCOaPHfyn/85dp/B4UA8A7kESBaBivgr78NnVh+5Jh/
RxsK9AYeZACoFYbhX/917R/u/7+fx99a5P460o4DLubjPAQ9K0YYtB7g88AvcmGTfJwXVNfS2YUx
W1JEsBMU/S+NVInqZvccQF4/o250HZYDtqVigJiu6095J7ytaOq1HPrrtoiineV3Wz8cNPpxg+mH
afK9qeDfyxA+H1hpACVghjYhr7G/SP76grQliqWJof0ajPGKr0AnRrpnPwrbjVtJw0Wkiv4uBPwA
tFYnXlhu5hnk1PcgIQZzufUb0t0wyMm4VYvEZ8LP7Ehc1+FSlAkbUP/b7Vzocj8PDbJM7XTmRxy5
Mhhi5lVRbhuOgBOOgePK7CA0NlsmdgUjT+ZkLcwQWtwyWp0Kxy9SXtZd2jnWU+Ezdxs5c3EhleOc
8TbIJDpaHKKan27RstZ/vEVgvKA3G4/vvftziVB+m9qZP3XQ83RIQ+NhryZZh/v3A5Rj4Z6pTmw9
Be85f+BWAhwEvTN9JAQB12Jrf0LKrOtJuK+ral0Ult6Xk2XAzY4Wew0adESIceq1cT94dNrXws5P
gSHOZ6HodQdERtEb7nrQMKZVfZ9D6t36yGACCM+RYz9YBJmEhV/e8PBO4VNg/QeWF83twd0sYfIq
SrKbIAJJC8eBlKNw+svJM/wflqLgY4y2DKJFMwlCA0ImlAE/S0rYNA1NUToqGaa41FpsazqYcVEq
dVlRJz/DTJvOwqv2Mmewhu1n7EOZCVcLQ7TV3sXWYR8543GU3lmvEb5YgldZDtDykXL/fLLd+uiP
Az2Wjf1IKw2oxvKtkQCDHEldZp2nzZONtDlIuUa/mllknvRyaMCBiS1l8s0c9XD7c2V9ihBn2UjZ
vk10uPBa2Z/4bB4Uqm979PV0/zx4FhwG37/08z5re8vd56R2UbDxnDMTDjwbNaJDrey7Yx2E3dHI
0VtdF060Gh3ANFHLevSoF6zcpi4S3DELCvNeHyZoOWQINyq5fPX+LVIW+tALApOkgGaOqsXeaNHy
PvasBZQm8XL0Lkx14Z71Qc5R84L2+bf59F9z1u9z1LuV0IcBjrYirFBYByEXDLBOfRzgRh0NFK+v
RiuaYaZ2Z9OzsgwucFumOBIOXxdmN6YdPHpulDOCNg8znesGgSQyEdhSebpYcc29KwpEfzuO4SWb
KVQ7ZDpDo1116J2+PhvqCQP3jErJbvvJbOO6QzWrtculFQjUX9aG6oju8Z+k1OESeH28OCg+sDBA
/4qcKjjWHy9OzlXtWyOSLFqpZxcZkEy3pT7m7kS2RYFXClRyaWnvqlT5A/Btt4NlkZPh5y8lCdnO
NCBSev/WLGFOEvkop71/7/2AzLlKfYk9bT6Za2o45DYf4PMgq9pNw7yubo2h81dGRLLaFQAbSU9f
vh9Qttj2hpRnqtHTpeikv2P2jATP8hslp9OlE5QiGbECrB3kqfxoQP0JLhI+RzvvGCk/ff/y/RDw
KlghR1HsJZuMs1wNJMlBGXtC+HhRT2F5Y7u9XLfOgPQHFC9GFJKHcKofrFyxkwnDiwvL6Tc6Z6vC
9Y0q08hkpRgyEU7SZ83cdjcUCvxsKBx721pwNrYoBVTKnJv97IQq4VitVmYgLgEnds857KBvC9/e
Ca/oTqJixW1fdllvoZKo4JP95/HrffOIMQVBrA/iPjjl/vLz3yboMCI+MQG7T2ToyWTkwalo3Pq6
m1DOm4d7cEW8h2JOjKGEq5pCbeOfBwdZMTMEgsL26E67SELJtppXhp7LBMvaCaZw4eH9YNdNeHBA
Zt80PLokY1iwVFL7UU7RuI6qwD00kre7KQCpgmuUCQiqPP7gWPeA3/YiQmkOeTKUNyNvb7pjvikC
cVtQLe/LKXxuOs/9VXfbkTuo0iIHWHgVauysR4voYO5KY2tUFnitNAIGfDLnfFc62NT98xAwP/3z
7YQE78srgz0TNKrQ3aLtCr1XH++nNix74h1af5XOSt8Vu6pRwQLbK+Wu8XI0RBiTHLelA0/11vMu
6XIIresBDQ2nSgbFmQjZRuA/7/99YGpMe53LFRv9PEH9HyFDrdZd5Vt3HoMECx6307blyMuapbeb
aCfXmDx3simx4E9Z4XXVRRh182VjwdLPcHIj43oOjpbbHzqIe+HpDFuA1gthAO64d5GFV8SIFPDi
FTMPzEHRLPA3CKFQ529dfhqWg2dLlYgh6lPmhRkbw/bMsiCbDmd+MqOa7YVwzdi0cnOFOzUDGt5H
aaebW7vUe8Ma/ItKleO5H4gdioPe/v0wz7m3p0b56OkoWvf5APhAjd71ASZ5sWNvQJ3PL6bJJSc+
zevJGs2jB1837N8tJOiYfREsB4ZNQjKNTn0GxRDaESRkBdjuSyToe3EyTWmmUW80Zy435DYvKj8Z
AcB7Gi167pUEuQRvpAeA3NV+Dlqo7WjbPSqi70Wv+aWG1uRYRiZL5txF7pqO143dqcNQTtXp/dDN
09okzN41fG51nAfeHqpE76gq4yU0u/blz6PO+fISQ0mEVntsmJbiAIxAPg66YKY2OEQBhcF5qj3Z
XzZy7je8z2GWggd+9AR8amhU6WS0IbMoGyERVNZbOcET0dF0gMFa+8a9RsMzsIvGTU2Cu7yNsLRz
UPRJhDZ9wz2106mrC+RV2gG+GL1lXLqTUptxsNeETNHh/dCwUq1yYkM6VfrypnecBICi+e7Pl4zR
/3l3ECDwRuSF2QsIICicP71pLBqVCF14tpnLWj911+8H6pQoN/v2pQLp+Fjo8GGgCyUKxLyE+2GD
ui7iTU/W5NZTZnsw8kjFndTkNmwJqFwyqJL3n/q5L7cUDblIDjjlrc7LfA2WuTfDkXXqLXoTVugE
DwaoPVhxKZFJuDQcE0yksdO79y8H1tjJWJYRFknTe9Ou4x71ksOdxvCCozYOWN7gZojp120+agA1
oNKVWm37md1Wkl+zCh7kFmG/qhz73qJkj119th1K8iusVY9GTuS26ugx92pUSJA598aHyYnuB0S0
iXgdjfCtlTa8g4AW1YY/xGU9PWoHC5rTdQntsGI2s0I2v5ie4CgN2oyD8rNf1Il26JDMvruOusJO
CIVYhFGOuFOF5+HWz+fHaGwh2GjJmYXSyNi0FxWXDxX3NnVQP4XMWUcMdW8LnvDw3EY5GwotzOFO
AymYCs94iBK4lxtPc8tORM1+jLiCHI0mquDug4YXY4QdVldfWV6PvskIUZSX31akuufGtQ/tDuoN
7rZy0SEM7fPjyJs6lb66M1rsHQxBk4otAERtnMPTC4bzJjQHbqNvwJ8RifJXZFBrW85XANXElXFT
RvBNLNvomE89fLPhqq0LNLla6NZENJBiMe6yjqg2ZrprVg2qQTG38jW32zvmDE5qAxibONQeYtNj
04a6M92YaFhIBNZ3+M5BHsHJmlnOyqoBy5qRvcwM5m2iqoAuR0Rs5fTFCxyxDLiV/2K+uSWTqFY2
Kd2VNTb5trjMI3dYudTQZ56EhIR6wsys7hx7HsxOTRoGVXjT2jprIjMTrlcloWi9LeUST54g7csp
mmbQ85DYwjQ2tnRiCRWQJ42DmxflrgXiyEbZIFalWWE/nVjQ+66FRstPHnSx1+viYPT1HlcWZKOL
dHJu5+B1CBsqIm6s6WSem731Vhq9uZd2QVZlWUNQMLeXXJjXlbEWUkLRFcKs1O5Tu8UmGRYiW7v3
UAEDL6PS/kXYQxiE+2nEPVOw6ow4jMdt68yu59uZyxbOyx50NALfx4IYoLnQbjeePXToN6CZi83u
RmoPBRWZGKS9jcbwqekilZJNDt2j72iwhEdzXGvN+XVjBm+U53vlueW5Rtpg4ggwlIvHiW62Y1FS
B4qW0riw5ivmtc8Aba+rckSvDqaQgfRxDs+yDUiU4N6wGMpisBSiC2HDznUQaH4r0QExgzygq/rW
MM0nAw7pGnU9CvP0CUVI6YPbc01KC3SQEfUn0QXnoybn2gqn3QgZU4/XsI8eZu7DNRWqLtDd0n5Z
qJzHSouXMngArV6kRE2o/TJrJ/VrLWj30OCDK13ksdHJ4ASEssPN82YiYaxMNJrYDC/z5MHNt46e
/Hq2NlyxCPRVWDH6RQc3DCMsUroUTgNiWEdp6re2Q8XX1O1045FqMxRdkcAYnF86AnSKDt3aO5MD
W2E59a++Lt2dQkMyDHeYjlXuB5ma2CnqFKyGBrkhbvU8KNquq0rvHdTiwrwV2TxJ7PIKiip01D46
ZGKbqqe3c+9fNLt8p0K8gVzpDbp956RFASezkLGIJYuiDUicPqlfQyMDJYGtwJBts7yFvszzLyG+
4avRo34yTf60mdNOEnjfMmXv+jYHsLyp4bVduHOYDE3+KNxuKyg8tDrl2ysEf7cIPYxjpCzjqANv
40sUDLHuk4jAo8DM3V0esvs84OEBKZgzPPC3CmyQeOiJETPbmNOJJd1oiJPSBqRXHovNBtyyqZXH
wId1VmH3eAiR2KCBEQz8YC2Yx+F/spbBhEJ+jX/TBPl9YfrjtgLltOlzChcns09bswMmn403Q175
m9qGaLiwgSl0+ldBjpF1SSb/DV2/xYqQ1skKuLfEFrOwnuTNkffzvHLz6W7sB4T5trLSPgc1fPAV
ywJ44SaWYaMISFCpH1T+y3KaV5iT0/sGCibkWeGwQebmonUuvKG9MQx2yW2frYv6jA8C5fkVvOyv
284mqJaTq2B0D8qTq76q5q20Z1hG1/R1HDhZNVqr1ED98jwPNPSfg/uaUx9V6aGtkyi8EqGaNqGd
h3HTU3LZBvCv8rxxLWy9hw096oHQVMHuYxzgqTRjVK5sCj6ccKxLI0S412kERBBymswKz5l7bbkM
5pXSaNI5oqdqMq0tqVLXqOtjPzABQzyrzWCT0jYo/CIBZK5tAwJW8suG0de2pJgQ1UyarcvYoRO5
nzS6M7OIowyEV6Fn8gVWnTqlkgbrXpvPZR/y8zEvsgqjHJbM8y2TGokBGThHDhc8T6Epujfzk7QD
dQZtapOJqn7tQfVaRaRJFOVDAtrJlFYEGzBz0jchtlyrxgGSWBRhPFbtjaPsU+5cVfm8lIGHW89h
VabCIO3h6nEUtpHhUedZabQiEejkVCznYBUWqeO1Y+K5wknKCKbcAdw1DYTF+8Ho7yEwihCRRM8m
ExteNVOc1y3Wh254kbAak8h0xJwDj9doGWQFQQILwBxYEJT5qm/xUOYK1Wkla1TZS+1tusQ07GyW
zXQEQ7dObOqqjT8WdSpcVW49bR1NL7+cdXtdm9PawhjLfQ7fKLUUTgp+3mmU7iZSPVezf8ErAz6y
E82zxlfgyrRwA4ED3j5qnmiD9uai6qu40/Z+rMP5nwdrEliasPj1TUAPfsDni9IBO78SzYH1V8hC
tnuwLZp9S91mj30F9KA6fAOaYIgjOKajY3AVcF2CERKgcB4GIm7RMZtg0RrQ7TBhzouF7cMG7smW
ObBEEkkbmBqPGI3yvqLTfUAdvgqbALqhXN+IUT3mLgQnsKPYym7Z4sKlPSOG10ImXLMVoRwymwmV
IwSKkTUmXIf3Q480YePseED9PZKEiB9+wYmOxY43zhvZorMkcisbUUVv7ng3Q+LCTn7XVpmMwhb7
eyx8Ptb6gIwZH42swUeOZa8CGIbNz8j2+akLf64Vn4I8ZXVOsqaVbVLXORqQQwKRSF7fAXY918HG
HSyagt2wZr6rMt+wh9Q3+jjKe3XRV14SSb7rB9EsgqQ68bryoZiGM4bEI3xt1Er2DepvJJ148Vj6
GH8qP6/g8RnYiIcUfmFSiGMmL9hHZrktUR2HhekvUvgbY4AoDQG/muvretQ6hcvxTTSpJAcZNqEi
zJRvvNnjXKSlm2eBbdNUAfAKi0yZ1YQtGfhDO489NC6A5hEY+kXVvLH0+AK8zqFE3JXktrjXZsi3
04wSMJIHBXY0qCCTuISNpEflzTynfQSFdjUCvuk644qC04zHHiPtgY+EEgk0GvCo6Y3MyOEg6vJK
ra0cXHpgLRNGoHoe5tFFqw62+oGNV3Kc28x/CxuMBwNmmO5+obTsy+VQNGyjhBdspwGuMKpD2dkE
Wg1eNVCg9XFfOSJDBpyiZtDH5bWtudpASmVksxYRVPBGBV6WvULBPgdlPYcQtvNJEkGiHxOObiQL
fzrkEur80ANGf0KU2iI4msaLWWMMygL6r1AGkFJXVlbN7I7k8qBotKlIftE0xAayEp1h3hCRtRE5
CmES3MIM+25mWTcIvvFked61eG6hGtahAdlXYSJVICq587FKZYPpr/FqeAlrLIEZmT2q0Ic8rUcg
73hNkTDXFdDlbCsDCGgL7IyNkbscOZ3ypeydS9qhlUCNwJy6ffeEvSkmHMI0wNwIaO3C8nfQYwPZ
/X+pO5PlNpY1v7+KXyCPax42XgCFeSAJkpKoTQZ1KGVV1jwPr+Wdt/1i/kH3tn2k7r43OnpjR5xA
BI4kEiigMvP7j6LdLpoxIZubDzsu08jk1a3Q+XrDeJbavi5wxih1E4kAoLYui8dpoKC/AA0XA0BG
y8dg1IxvyN5EzTG+7FY29zGxQXm9HuPYjFI6oLVb0MixtA9ToMZDaSQbqeNw3cwe50I3OREL+56b
JA6Zqr/Urr9pQ3qdgybuNqi7WPNrZpt4WY4UowU703De5rmP8iE8h7n3NPSLBJoJCFioGsRefSLW
oTt0597JDvPQvlZxthFzsmxTVdvrCnKFGsk+Ih7iqynG7CianMDWpP7aFlYCRI0yOrcQ4OWh8yDn
N79MH3QN+U84tr8WzAWeubxnhqE2jWVtF7WcE2tKTplmK7Iq7rcuvjaqntfesozRRGQLdhd/2eTq
YifNRzIjWMi9cGvYSPmryQ/QqeGEGfPkU44gz3EfUtdWj6qbXh0WlWoq8k1T8K8CHxRNPk2TiIi2
uFF26+rZvg1JNdJeGTu73COYeW6YgH00qzcE8ochBGpP27NpWu+WGg6mm3vsfgOaxELvDaeIfNaX
PeHYSA1lh2ypTiKTCN1B+oIbyH1qRPzGCTyqAuerhPRZE3rymiIASYfWjUTtPAzT52BmvF++yB5z
BbeFgGJED7c4dzxhDod1bJ3TVJi7UnqvfV49KtdaPjI1RoUnSCgW1mPc8TKKWF2qqhmOs/T2s3Ex
rD7moor54K8Clzc34XWwloTm08LzD0Mnd14eMuEs1YZt7lNbOe/cYVQSkwKwyoyGtCYjb6N4id8z
VXI0H9eLjVhxyTiXpv426yWuB+Ll6pANyjTFKlY4fvr4S1pl+2rkBwgEgrzCjvqtkfvAzrq1cpcP
raovyiZbzR/7c681lbqSQYga9qhdnOccTSeisvEQyOwlhTOLdXxyUm8mhbVNo5jYOzrLl89zab9M
L2BWNB+zIR+Flx4S+K71IsZ6K5aED2gY2V2NN7N2r7C7SFUly9XS598VR9KGdGsl8103Dn+WzlQc
yrY5qNHYJmnRXa1H+hmQCdhmu4XYoMql71kkoUwPQsBCdAMlK2VsrXqNXM0YGCyV+1gvxiYIlOIF
EzZcsuY12gs2feJE9cCIVaqAZcIuipWV2+tkaLx9N/hnDjUknNybFy3ERRgqNj1Qj2mxLkLYuDVy
5FE+k94fz/RBG3NSn6oxy1ZpU0cwovohbcaPYVxaOOT0iFKeateBPSVszBNnaww//Y82GF/rqR5O
TUAFztD8iIsp3xUocQdpvLVlciJtPAHzYClSnaEBJwJkm6EBW+iG3WbyNnhETnxfQQREJiIruWjJ
mT9L7Hd7Lt5FVUA0UBcc+txnob0eKB1YQ3bIbTChfGycR29yxNpx+ZC8nljLewF16S1RHiwWNjJ1
M3pTR0OTvfo29rYmrqZNWuPzy+IBJWmaj6uEE8Nc0ayTkN68EkbLrvXIOfgeSeq7UY1uf9VZxdax
Yvf+F/l1Q3prBF6v3tyOVv7WOEffz/3NLEmClEJukkBxNlOTv/G8V0Rh4tTPINS4HH3+zOGl9uW2
CotnOs9zng1oifg5Swn87VH9amCFWDWjPayZa+/fE3FOpOkduIdSlvrFOYt6F9IoyoCdWqtMtacK
wm1dD+gDi7ucbIRl9pHxxcn0qIrk6PQ9PhDDiNwUiKCCilo3Sf5j4iw9eF+El51Se61lmpCYWT/Y
QfZlTBF4ukI9ErSrt25jfs+s8FGTe7JK5/7ZaOOaMzXRMzLPvrZi2ob5yFcHqI7POv0axw/dWA34
7LA4tfW4C2cn4lb4lDqK0ltFN+mQ2eepQ5tsJBxGzSUZ1vS/M+L1aeQu8hvsDXVL5Lqf61hGRAE/
99mSPN6qwShoK6huVdJeBDrU06S6S/atiNeZnEJuNvcwZHO5jr22W3mNDrZebuDZeSkb8wWZctJb
25yMBPy0AU+K9ySsD0Xf7SvH0gAXpLmYZXus6jZdDXn+sKTOtC0QL9su0+zPZ+kEg9z64lL03s6y
W2okB3ak0cSdhff/U9EoO7pTR1aegtGp5FPV2IrJTb8o327XFQIThhNsTgZx/puYvbqsgby7eesN
1vepS8RxlMtuTOV6dmS9Ey4SkyGojIhDsj1Fhduk+zKYN1maOYT2cbT2OhIsJ9yHY/mejMBCvK4a
u6A5rrKchkI0wdr13u0YBriyEZlbmVqjqLOe1NhyAgfbgBMb1m0BO6g52Uyj9YqG63M5gRaY4ax2
eaVvKsc4FRfG9za/N5o7GOesxfJBiIvtuBh1BPz9WsyUly+D95Da7i4cyq3LYL5Xatu1T41hzKcG
+80GBX25EhroYvDedklbfkkN9c0LigEjYvbY+1iZ6gzfYS6tJwKkfmQWHU2zVl8khTY6yx9R84/H
cEzrlTUOcp8r79y37UeKodBH5JkoFhHb+kSNCZrELG5XYmCJ0Cgv0mLeOLQ6guklm6bv8qcuiXdT
mMg96cq9OhrTHND3gXRlsLF00EHC8tN8xX4ZR2fUe2D4VMlz/zcRonuufEsrZey8Fjmh/1Pvx/sK
a//VoauBIA6kyfZMxkV6rGEXg/LRgQixBR+SK57NZOIImWSXamT2ajT4QC82c7iA6ATes+zKc+7C
vssg/MRGyioVp5/8UWcHYVcAgQZnbAnET9z+g5hZxYoJNAnwwAX9HZyNURKnanIWNFKnZT3miGOO
y9qr2nc9GsZpvA+DunN33mRGCsQFL6679vv4Mi1dtl0onNk0snW3RVP1q2m0UQmATmCvjnjFoAFm
ehValuu0oR4qhHfY+0n9Z5m1QMRtPaw5Eyvz2V6wjnmNeWgyvW3rLIy6jOJ0a0r3JpvXqrSGmRVt
+W4EhOegS9kDBFQb0gOag0Z0h0ukwhEwTe8/dfIA5WtEmShZ1ENmWft+7lgnnfRzZsVronLUs+FM
h3Fa9CFxXLzORv02Cjkdume7cepLTEdBmKw9Rwy7YLSqXR/O19g0H5FM9iu+id/xSoV8GKnRw9Hg
Jb0rtr5DYqy4T849txfbBR4FizCjXRiy7+eJw7nmnbWMXwwxT2bVcc6Dh9lMjlomzwknkingC4TB
l4QWiqrXWYN0qDF76Jaw3C/FMK3ylEqZgdj2JrAP9eS+iftnvsCL7t2FsrK2+cZ2IFaEvuCONcW6
bYNzU/bhDrLwB8Ux3yswwIjR6900OSPniTYgyh9n9DLHNs33WXjPoXUV5nMfvnxyAvQPVARmWFy3
WUd8SIdDp9SXJRytXbwcFs3gpdUF3d0noGsgjtI9WRqMbmz898lnWk5CxWH1Hig9QX8cQ+DLbk6B
AULV7pTFbhzE5VZpKIY6NvU2lWJbSsN/sLo2QqgKdCc2FYTFswz7x4qUzVpO+S0zn7Qas0c/OTQ+
RyE/ySn1blSBimoFvPY9bTEmBBlQFhdyNwTtU6cJLUjDjtRHLK65SKxVK51qZff1DxgItZIx/lV3
sh7HYMlXg+P/yNN8Td/Wg5sGGIybSq1aj+My1Ca6n5oElRFIS01NxV4mP3Pgxy/JeaWXbnbxq+TP
IJ2dXZ9K8Jv7sCLaecu76Lg6aPA623wZ0RG/mLrcWZyYSY+doJcCZnQlnBLtijE/+v18LLxC3dg+
ugNsPd8BJ6ZBsZ3EGjWivLocXK6BsSwbVSzjWlclY8wcnhCQdFdbBsxmqjwnpt9cBVF+u3RkwhKf
irH6oTQ7kFm63ZmFmw70Rs67mZPb1nfC725MO2MdNGed40vv0fVMZhU/VjXh0uVUcWwHVN8oe/gm
xvJUeHNxIJ0BuC41m2uRm+7arLruT40Rq6xt+o0LY6fgRrcdeW6XxgUTSLKiiZrAGC9j3ee30C+i
mlPhrSp3eVe3N4jCzbCUIxhYgT3R1yXWZf5/YT6gIU4OnfKGh8RNx4eg85p9F3Bm7fV7n5OHonWj
b4m9uKfFJQ+jFcnt54MegmwbOwztaHkPsZdkV8mB+cZ8gOzBkcNxKCWMdOK2YEBFsS2SeNpJs5qf
xqCyH/uMUcJ8G1A1HONSJk/pUuknwUEWg7Xs9/c/HLPcOQrRwsYMQxUNtYY2rRyB20aPG7dPvWiq
4y4SY0uWbpi2t/D+0LQO92A8Xo3UbW5hOcsTb/5L3uUmxnXDPia5FTxL/09VMTNDklPkznZ2Nl3h
RI3t1GfP3Ahv7OEeZHGx/IlYWmt4zrPXOajqGzP1+BwbZADOWMR3P58ai1uuLAcHzxz6H2XPjY+I
PRuD4iVznebFScsfaVgY56Bum5egsHx0jHm4/fmHqqtZtdXyMtv6RrJa+Hm0zA5Aus734TLYL+4I
nzokxlYGHEENbU+71vamlUic4tlSfITMIqzKqi2efasXZB8I55o7fF3Sau19Kaeg/GElqVohbMwv
sYs73FiEF3laTdcwThTOmvhxUbqFQPff7cHxvjYwXOu6wfOYOsFT4UByTIP3Qe8TTqdh7XDTvE9Z
/FVpY3ht7MREG+A/UQFuRmbZ1ein+jHqGzqd7/jpOXZrfXTuWr28ts54BSsEslb/o2msF194xi0Q
JysBvxjU+FYRf2DDEp8dG6TcEeNx0cFLrGySE4SLdogOvGJqrr6GVu4gXde84nlHmgIIUPPadKp+
TpmUTPPSJ/PwuTRliZLySidZxnaQj8dZhWR21ZY6dZybKPVR5wTlWJS5L4G218IvGZDtVu894d9C
kZZXV8gWwmyMN6lIrYvIhoPKuPRcFLkqxrz7lLvmuvYXl++WSjaDBy3llGJjykpS6+JPR8Mt8aG4
PypNE0qlS3FLdfMyj8I62k2QAroV06azq/gMvPI06sSKpEHDVJBM1gW5rRmRJOGw5pnYVuqsRIJV
7BpXe6vSberdWAv3afYyWg6HcDvVHY3lfXEr0so/DU54dIciw4LJ2Ty8izysnqwETImbfO5uzfyT
SLGgPYKyJqA6d4/YIzdN7GYISPO1wlFxykN4j8Iahq2diBiVplOgVF6+sv5KXH++OPQJSSxe5+2U
CPObOXflvrlzmKX3xW5H7+BWSKSrbnK4E5IrItEvmuPCtWyCgleVB7uFmX/XYphLOwQqqol/jK0Z
XH8+FJO39+tc7GckghsZfG/ZrbpFw7jX/rcUGMHNqgpeIICKnSznnLAXhaJvyD0INrMVquPsJe6m
Cb19yIa3Sdux3wUeX9SKhuHIlN4B+9u4ZppG/uI9pqKYDux1IVpcca5iVDCzEvleduCgy6QJ63CS
ar0M1XzyhZ+uTS9hFqjvUl45tduC+/iQ5FiVq9r+My/sqJoJAjBb43NmkgMOP4gIQk/ps0ssimnr
gGwCHmg2C05CfW6GvHjySSW+FZYSUdB/UQhZtgY0yjGxzHhvle1Xo/SttZXrD8fiHBGo2XsKUFQS
t38HdhaA2tbvzoWVR9PSInUc0shLLeNKr1sZ1ZWQ0ZIWxaNnoOvy3S6OjAyCn2GrebfC7iN8MJex
uqXsys6YceIq7QTY0+shV/0MDQtZmfGc+1uteiR8RfOc598LVezndJkfrNSrXuUoPgQlVYbQ8zWh
u+kYpOmhSqz4nLnpmpojfTFEQ0SJ7X6au8I910EbXDVmYLOeaXSMk1e7g+GjKMl8SjsPKm4xqYi3
A8WJVZm7Iq/CSzFoMhrSHiy6J45yQrqLMqJ6QgqzPJEm4dyGYDo1pbAO1n1ASc0kvhS+oy4+ysQg
6zeeNZCuYSt5rgqrAMOzyBeMjTFKWaF2oT3PT8vkHOKl8q9qasdt2WbdWWviPoKMMJn7/5/sokEH
sXLa1HnMSojEsLUXsPluWFWJzxKlSdYgnjdemQyVr6q6Y+vaGc9z4finqbFMqBn6iJPWEXt6YZdP
mWPsRGwl7+vONceLKeclSlRtrU3D11BFgpuyn9PDWGbF6edDJjVgQ2FBqY4IYMMe5X+gvwXylbhc
n1xQsmM2rOfOJqtteaPMIOTEAdBkhul2yFX40npt+FLWbxYs24OzBLfFZIkvlj7bDlNF9SVeBLJb
DPeobXVlmmc2rOvkqd0v8PkqI7kEXIy2ImPc9r1pY2+WNpR+82mB5d7FAZ85PqN8kyc9qFNd5OfA
yPcx8p71vOQvuTKLUwFEFsmsR4ToOOWDTPvqwSWF5EGZ+d5qX+J8ak5tKtHPGurz2LnzlZv0acAM
8iNgEK1bFRVFOzFbum70f885FAAcYNF/7glhUFlfjR6rHZR6RBuQG3kcsI5VoBAYG/2On+auGk8w
xTVB9eqPxrBZRNhHk03ecm3hKYRboEGAnKBH9qGO9Q0LcDhxSGl8XW094R39DrSR+wqveF1P28To
5S7P/HlTOnO75R+oUxITp667zn/xBnk3FufIbVz9SS1bw2u9o11637Nw3uVTXN7MuLOQ4hZVNE5+
zowiiHjuDczavpdDsmXDRU4bbwieQ8jGovTcZzsEj2pU8p7FGSigKppzLRG99MaDU5lqPzfGc256
6jxyQFqTs+In7rbye/NFFiYLoqRuvVmS8AjpSV0nY3sy+CB3Blj2OpUhhmWgI1QVzdmn4jeSUuv1
gvtkC5YP02CiiAtrDS8SyJpyuqWyHsIppla8i+29k6thL6uppqNIpI/I3uD6m+7685kla3OF9jLY
tUWhj2Ui3x136JGfTR7YRNzvx3gpd4gD7TX4anWrw6q6OcMH2tDiIeTccMlixpt2cc/KqniAZlov
ZqVQlKjh0UJo9BikQXeiNO1ROf2NMBHzGspsfBn1ixUb1uvPJ4X9XIXCesiU9eJyPr7Qv4dbQS/h
2+xXB4aYAcguyXatW8unlj6Fp3+sgITj+U1qTCUIpaU2GEFAgSkRr7+qPus0HtpBIiBKEL6gnmmN
J097BA7YBBM4uupO4d0MQT+fWhm9og9gpsNGxvPBC/MgsqXRb9lSylVaFy6o6jICo6FZie1PuVYZ
oITpr+fGQllYVi7ISymBFxv7BCB9F2xs0d37AWp7P+0uzCflYzXpBzxLw+Xng5ggw4oJOc3Pp4b+
ViUQ9bnlDyepgqgd2nZfDoF3QpQTH5qEQB7yN+zDjK/+mLdfqTmE0qo9pIZGX8RbR3dfKMTZdjrI
H4f7Q9zy3V5sk+wDSCekLDG5VLYNsmlbGXplr3jNhs49BbGLWqYcELZK79PUNyZ5VVR+BEu6Xzhy
rBYP/SpD84ASkfM8P8d5s/1wL/zqTsEZJyR85qoMdLDLhrLD2U/EUplmxbUalwFQrpzWIpXlrQch
joJs8rc/v3l28hj4nbjUavpiyUl/gpLBvzGRPNXZnyeENbefD4HDYQxnjbUtT2WcZddSdvU5jUmt
8wXdVV3t/xNv8b8RDdP7h+vP9z2LaGjP+t1XXxeJXxrDHR+ZfNjEJikhpe1y821IF/HWe527HpDh
EAzF39G6G4/05E4ri0T2TYXNhg9Mb/10qvBFaPcSBxWB/ipJHmfa2Nd2PADuOI18ELbzreyzidEE
4UQsEcBV5pcQS2FUdOxfbd7ehiytttIsgaZrGHLTtB9jfAOHf3zL/PSF/9XPwlsOwoDiKrwOJBP+
/pYN0uu6qu6aVdmXAyiqV0bpPe9rKC3SDVxnW0yIHFuL8dqUlnH2CzcySKV5IBlPP1AKqdal0XRk
YECthF77eSJ57FjWBsmXnC/eenWnPIZr3qcI4knd5gjNv1Oxd42b98GQX5ei6q6m1cBD1i0y0nJ6
sDk4fo6d3jjKOv8cpMbRzKEy8KDIk5mj4IS10icwgc9MRPnzP74k9zXilysS0J2KtZx2DbrYcdP/
uoaoyrJiPfBdFvaQrgCSvnu5+JEQgLmuxR2gN1EHDK4Cj7fNf9a08Zvx28XEYKBY54NA3m2b9u+x
jU4RtmOSYB2Ws/OeieTr5DkHUhjCqF7oLklNcbSgVLNmAwk7rhAhvDtZ0FHn1P+z5Kh/70IAUFgG
qQKUAfm/uahZBoUuFYyztIqPqW042ScH4hpdiLb+5MUGWm9n6ek5/3vB2X/Kd/xS5vz3q8P4V6fy
/7gkfzZlW/7ofv9bv7iU/9+wJbu4Yv77vzp//40r+fa9+pf/9S1L/nz/b2tczk35/qPhSfH+V5vy
/Uf8zaVs+X9QmuTiNyZNgozP+0L2N5Oy6fzB/oeTCqdy4Bokc/8fk7Jp/kHcrkVj1t2N8zf/8t9N
ytYfJPvf3cR4JvA73b/z//pS/274+5sr/N83KTv+r98cn+UOizoavNA1PHbi3xeVAMaVcYoYjRCX
cuSMAY08JIj4KZnXtriLIGD3zY1hsyrsOGrG6a7t6qWs8BIMjbFjD6fIBjtAkh/d1sriAxOrytbS
djUG+8pGk1Zplc63yTYbGfmzVWAahPEKPpZSZOG3ZAqX8pyVQRsfgaRcscHMYqAVamLPIL8mH+ko
zkU3P9DJEadrltg0YXdMB/+YTk37gyZTb4uRtzw4U7cgJ3c1E0Do1kNCek0ipktKzE310emZXjqv
wrzwCImJYpDt0svb5wA/hbnpDFvpXb3w9rZZNqlwP5u9U101zGT4QCGcm+SwxVkv3itnSbztqEp/
RK/td6Nee9rsizXxKLKPjDrRctelbjJsDH+Qw3NntWBiHrrcFOSEdAD7MV0wLZB4iju8W4UCGzMy
crRh67K3/OpPs6vm8qPMm9g4pjEiYA26N04FKEcbq5tdm118MBezVIRaazfZiiae2pN08mS+KYCn
GGx0dEZUfUHgv5rVMLSX3JCF8bikrZN9XzQSki+zNO6Gc9JV25VXi77lGFpTiRqrclkejD5Axjnb
YkCZHCa63Y+lTUl3DqQUvnQFUq5NK90gjPCSC1zHQ9WjZbCFbNYelwVRRN/1xa6zG1vzapvK/pqC
EwfHqZUqQVAU6mo9Bb1MLrLQkkwX1OVZvBLOlGIcdhykxogHjDLqJI+boFXTfDKHpumiMTC1ebSz
xYP6LwsZRFM6CPecOyQiRb2jg3jbN6GPTMY0CKmiZC9HUtRxZr7VyOxe4DxT0u5FxisJk9m2jgUD
QrJGNxzP1IvZU8PVWNphFUvyFDdV0ivvMea4OZ/ytpdofM0WOReNq+bl3j1XvSSBdFCNVHV58RKs
62s0gwj3ARcMj2wsAHCmDMQbQeuWqBHLJBj2gWe4ahUsZuuvxAhShDbbZmrwF4QsWO9Gs1oHRPuk
qwWfm7GZwU3H7VLNlYcVoZZ/urDsqI8dW7IRtiZOj6RvpmjOc+gBu8mNeN2INvs2eFnyJfAWG4ch
8uZpPXbdqI5p2HyxFgNxVpp2vDak8uLrKNP6oiwIdl27uAGQZu6Y0oYogKlA69nIda78waDmERx9
3SH+RHo8T/Ip9u+GVRfn2UcStEi2XTkWVyyLSxwto4OIHIds/X3MjOBrL9K4vI5xaeDh91vMfW5d
+smT7uy2p15isu0Nm/9Y5ZFRYnlHhdhNqIMdJAd3IS8MbVH7UQm8pT76qkbL1dWD16erJKzksArs
Mr3ca3j7B9SHLtkCVORZGyKAyU3FjwYExvJLjG6T247e5ny5s03oTS5mPeq534J2mPx15enssxID
orIUVWvq+hPXtWzsNX7BjPC21raLQ+0FLlUy7hzLlYG00twqf8nRzWvpoGyZWy3uKQkoWgJbFXIn
pz4JX4SYMgyG4L8QI4Vlxw8J6y2BuvnYDET+2kMYSTPDVRJbeKSj0SsScmsdc6xBgFLRMJk2oLGM
LQ73bhKwFBmSYXeb9pQooD0u1LSrkBc2W2QCdEqbIzL8zzLmerNmZNo/NNKxRFQsft1DT6WgLeTz
GTPKzETcLSa+dPcyriCS8wpq39VuUz6GbtdN2PJ7i4ofKjkT1P+tzMOAqIg0bl4VITXOjqwNwyb8
zkcAWixhOJwJHwnMU9Y6k3xcegwr+2ys2RdGs0Fq6tat73+dRTax2ZWzXos5HsOoNUvHOXqezAbS
2elx9JmRSx+//Og5yVlzM7V7j4wD/0WOGPq2gzCzi+gN/DPEbYf2rmhq3/vW8QEEOzcTs/sQmEvb
AIzQPfIENV+n32a3sruPNueL1l3zFm11uJ6FZjVHY1bK5db4xph/8qChWytSwjBfHEOpfVhkxbwN
4iqRXytA5fbJ8xHmnbq7knoz9pMoUFq6iwVJVrrGh6WU2+56Aivmh5oPcjn2sUqrfTVRn/rqtQbb
1CqQra92bls7YosncoKtNDlbvg21lctjb4+jODSjHvpoYX1HXc85noEgJ2EPI3SRxu99y0pzLOOJ
ybJYjMq7uHJOm602s1xEsVc2P5bZn+PdIpHF7bCTkx1ReI7Ot7KYxp6IBoRiZ7BTT6/GenbUM57Z
xdlPZZUBbJG6YuMy7Uy9vx/as30PaU1Matd09kbXMgjehHZNtXUtRgwWopnSRqo24mvPp9o9WOF4
165OanpzZUWwtV83NlnbvsHkverSbIFbKzNhbrsUhxlx1UKVL044WfrklW5QnrraE/YnVmizeFeo
v7txH2PoCS9K+NKAcu9YideVUdnzKUPakEXxoBObjuqW83iZx7DEIgc39VKfWDlbOYU804yOnIbx
PO7RgeAdiMrAgA+OMwCNVRl7KsEOVvUf5CIp4nxBf+FGZj2hjiH/5EdJAuFDaOg0hUJOxEtIeF29
LYN8yrbKni150rk9I0eqy5TUvl65T35LfsQGENGpjlVWInEqnSDFwWKFeXb1ar4cLkJ72dSA3SWn
lwlHtEkWo7H0OxJYyAhBfN3AIiAPquZvjkzFhL8I0bje6iZRyGDiKc0fRrgFvU1MmpU+SgK5ce8T
92iyjdzTA4PE1/mTE6aibVZ5L31gfj27OXRTliBtd5SZDp9tOq1KDjqLqLcxEtHq1er6rDhkGQ21
F8uca/1Wdkb+3A5w80QbFMl8bGSx/PA5hE23AubB+hoTd9gdar+cm1UR1EHIrW+UoP2j4yC3Y1ZK
vK+GtNlGVpkzjfOLyuqxfuN91d4eZncZN7XgXZ2EKMvunAbaHxSLbV6lzFxLuZjzzg4TFwH0JKap
el08MwOgdsCdbiEnqnHVzI1rXKx6QMfqFtQmroaRtJeN5c0QJ7HkR5A4nWpqDYPUNVFl/pwb/lOj
0384F/0S3vT/XbCTxQD6H49Qx/fqX/7nr0lQ93/wt4GJRok/mGFtnxHq74OSZf0R2jatZsA8zNrO
X9Kc3D9InWEWorzFptsjICPwXwclg/GKdJOQSoUQozXZEP+JQenXYAS6p4i58VwGJbyQTEz+3c79
l6AJIj+w4iCEvNbFjqOggYI03fzlGvx9NvtrGMuvUTr3X2GTFuUzvhPIwvv8DcwgakrCMw7hdQlX
00cD8Iw7e9j+137Jb177Jc9KR3KouDrs7wQpmpGdIEqP/mu/5X41/3K1ylFlGtVseEXxt4xXCa9n
UaLwTwpdfkWQuWA/47scrpjN5SJC9tffom1nmZ0hTp6NsVkQLBj5Vc+D2v3j9/L7Jw/iZjnEQDqe
EaBc+v2Tb1OzrQyjXh5Ly1BRv8zprtCdhb8nM/4JwvfrLA6oh0KHaD8O/Ca9kKAGv76hZMThCLNm
PvZl6JbrRGT6bHrO/ybtPJobR9Ys+osQAW+2IOgpGlF+g5BUErz3+PVzUDPxusRSiNHzFr2qDqaQ
SKT58t5z5b0rZhGinLq5H1vRf9KNbtg2Cbv5nx9Vmnrsn3ra//4Bv1FqFLSAo13SnACQDZWqK9Ix
NVaRYNq+UGzj8RjzzBE6sDxKKC/6i1K9w2JyZfj//fBckxmgEHTYjfTC9O9/jBlrulSSIz85uRT8
Y9z9Y0eZdWPqRxmQC2WzqL2WOSRNCLavz/ulzUtMuC5moU9+THKy1OGl57bV5krdHrPoV6rjEOzz
pLZHOLoI0G+H5Fr2+jfdPTVvmZgyMP2SyfX1kQclqLGIeskpLMqN2xdPDSQbpROXbRAERM4nnzLC
/pkUZFyb0hv9tUikvwid5FMR4kOvc80FpO7yEiaISkWqZSk+yYKy74X6po7a58rPidozPway5GZo
O+8rLb9BorIZ5fhQNtHczMo7PexuE/DllhDEs5+H4XcjweLKV0F3QY31N1jvj5HA9yYkHcK3U6Q1
+IuDY9Ayh1jRPE/hLUc1MKJQu0+a5Mp8MiE3LkeDRR1ZnxC6OpXdr6+jyispUtELnzjNLCrW/pKY
g77HRKjdY0acTbdTPz/ptwPwzyYv+FtD3DQgsBkBKrrqvnsZvJMa1za3HjOuHe0INUmGCD5p/Gt9
fO1hLxc0wmc1s0uSE5ogZKPhcIS9h0ZcadeanlArmHDgXsr9il/FiMnTdzUVNvo4rKH43JrI0VnO
FsVo7PIM5T8xNqpoBMSpkt6lFO+dXwqYcsRjrWHipjS8zCkd2SW+a/gaiY0TfKl26YRzexhHLl6H
tvnMEhAK00UkchunI6hDSs2lkJfvfo8DUBjLvad6YF+AsQXV1ow8XH0ZfPWuLW9Sz3uELr3xQV40
2MoAV8QPhhQ9ugXZlMjHLICpXZitREFxuNDE2Zhu0PtQTEBMEKbc5KsYWzqjmxVUEZ289fMZe/tF
YMpAGOpAtIkucXofuaBpPFWavO0MaxuoBM0IhvCMAWSNTwrnBZdGsFJAX2BYFo3uKdbHTddxe62r
lJKkpl3m40DpUc1XMlYkAOwYRDx0OGKwNk3hJBj+IqNfZlpX7sYwv8ITv+BSTpM83zzQTEXS2cjI
l58Xn/yYxb0en3SFPOAwQpMR1PA19HzTewh5BxymSeDo+rjMBGWb6LlDdXDjB6RiawMqWfk1bYST
FwenK1/D38uPykcvmTppnzpJUBdLgJIN5D2qkDCj4pfGvN9jVxrvVB/CrT63yJrR0ETgzkQbc+1D
/PtzUKfIYAXylcLF6mWniB56L32I8lOMQmYLD1dZKIJczgMkC2uz53AnRrwjlFXBi9LJ7TLUhuaG
qpy+HSnWz4VY4To58Iu9PsY4DwOv3qgMqYWIVPDXz/0kT9/m14mKP1ZFTz+lZMO2u9j4mIHe516n
ZafSWgc4qLNHqGLbtnpuhpRz4uiEzY0nvsBcI/MYjWM/BLZmbStiJlwC/GqGYVKf2/ST6hBq6lkv
ZRiCgrlG8dPDbiMSiZf19z//1dPseflHo4mfLvt5udxrfJ1dA+x3im6CqBnVeksh4oiVObA7T4iu
TG0X93LTAAdKKbGfhrAtYsu76J4uyKRSVrr8hKyq2MqdKTrDKLgbEQYER8cQlFrFB6hLQb4OLLW/
ESAFOK5mhbMiahInCnr1yrb7m+EFYvU3R9Sw2Nxf/Ek6gvTObar8FBQPQ6fdpsk4S0i0UBDJx++q
GK9+7uy/l1C6gPWT7SrmTvUybFYQvUzEfZmfLHNQ3vsMPlMN/YZIrVJcJKoxfKoDqrTImswpTSJc
eQXfPq5icbdlTEnUl5EFgti0CEdS3gAuLFwWJvQOyV0ofXDjt2R7JUCsisy6sn5fngd+v3fygSZR
wIS1vJg+KgT3BIBPnexz/1TFjmD0V5r4tl//aUK5YPqWsZrDdqwZxK4CNmfZt+6c6j17U3XhyW8G
EVUZuoKfX+Y3Xw7nQoXDh6pYmnW5TUwyIcg6HwGgnFqnFvWs2bX3nuxfWxj+nn41jjiqQh0LnuJf
Z9wi8JpMTg34eJJ2qALUEp5fnbNYdlj99rknAv1Q171CWpiV5Lco+68cG/+e177+AdOw+mPjF1Pn
H6hmlmzADho1qN7DAZAl9qBGs1ay5j9367S3+johTa39JtOTy8w8+rW1npzTMai08uQGFkyXEkJB
vR7NZFXDk/jXTUmixUw9vT9dvDzaB4A/vAGV/kmWLPQ1SaAQ75dbGF3kT88drqU6/T1gqEZZLPKQ
p/EIXx6Mebti61V1dcolTMqUfD2qd3pwjUP/98egSVCEpnM4lRn5MsfAt7oArnZPM1rJ5ZhyGIN4
jeFsCxCfLz+ahzU2du6qfu7Mvz/zqVlTh+/PKgg9/ut7EwboIb1Es9ygymsJQ8ZKVEzj5f/RCvfv
HI5E0fzrbIYisMLJwSuDAnZMW/VMUuv65ya+Of9p1BZkRRJN5Xdk+9cnKZRAFUFBVCcz+SyBbpoh
8B/IWr15JzS5M+Y9gY+nXjglWX1l8H/XiX82ffGpKR32O9OkEwXJXJHG48PHMK8db74Zh9DUkTGw
CNGTlwtxmudTSb/Rjgbs3w1Ag+TeMyp9xTgZ9z/35d9NsWkTNQ6LjEf9r9clhK1VDXoYnLpxGBY1
QshtiiBrkRfR+O8KQjI8YRSaqG0I5EG/eDlvIN3WJQRYw6mqg2wrQ/PcUok3TrEutDc/P9XFFAUK
83dFcILYswL8dTx3Yzku6qYxTtwGNSjMrGhmSLr2keKD3/Zql1wbkRef9NQgBRhSEXTLtETlcqmh
dp54YikKJ4kgqWdPad1tk0nFOqo86UAghfggl7lkF6EITRTy22y6KfqA+VofMjWM9qQccKLhBqUG
TRn2jlhPhkxF7V6rLKlju8f1cPi3fcR0hgSMDc+kr7ncDOdijAGkzoQTxIhocChP9CXk4ysL/8X4
omO+tkK5+s+lSeX6LrK4GD+pvq85QY5ctPN8AYtvpvy7+Y0SII+CNJZpmsK1qipfm4o4oDIzGMUJ
Hg/6BLJXf+6wi0//r9+f/v2PVbaouAorRMBKxQsMIdX/L//8qSf/+HluKrntFfjz1WGOryJznZ//
/Mvt/V9///TR/NEAVmhD9AYXKt94NB8s6cS5jBA7bIkm7Ad1OdHMLFt9HIXbn1u+1nEXJZNaw6Wd
N2pxYiWQ4KU1V57s2u9fzMl5nnQ+WhBezIht3Vb9//LFXyycw8gpSOSW/5SOe1W9RRP4X/WPdrE5
NvCyGlnN77OPxJa6z4V/O/P+/jIMLpZlqhfm5cpfeXWfN7pQnEzzXGTLXl1K1fvPz3CxBf2/wfWf
Jn4X7P4YXCLZMLGReeWJ3D2gUGBWGnOmmo9EuOA+uJYS89es8vWBfm8Q/mjNVCsfDTGfInVffN1d
tYaH9PMDXWtC/vq1ZEqM3Wf62l1jlqozmfi88UoT34/bf/rsYsKSQnJBUosmdATGnA2E/9e4+uf3
p/b/6CVX8rQ0qvn9LlqVIAbP/10PXUxYkqAGUjTyyjGjQ5kii7i7FmV2rYcupqwuSmKcxWZxKvFP
MTtdeQHfDlpT1QxLZiuJIPlrByllGlq6X3FughlXIWQHsGhPmECcysW19fbbZ/mjsYtZELVXUst6
WZ4s4yDouF681f/jfZBMw8mCCheVtq9Pg61rCKUqLE81tDcNqaD6BBTgypj69rP4o5GLMeWNkTwm
KS89IWM+x+taljlhDeKVzcm3b4YMCtAhVGN07aLu0yRjqw6o+U7mEjZSp8+OyrAetePPPTa93z9O
sv87aVHWnU4SOvegF69Ea8mFS3WGlyoBkNgqn2Pt6E8/t/Hda1d+73ctLtyBtV+8Fbmoay6OS8rT
N61J6Ht05Y1ca+Bi9dOVui7JHGNcVZiCX4KivNLAd73EWVhFtI/fSLy83Ew0aDuyMuan5LXqYBYs
JcSf2e7nbvpuXOFE0ChAWjiJL7uJVD93bD0KRHqzE+InvN31tUu7b59DniJBJcXknupivjKhNnpt
Qqk6KsRzOEb7zKvffU8kfn2qmP/8PN+9FfWPxi6mFj9v2sIDoXfSjHdbtt5+/vVrj3IxqAYvUch+
j/PTYGJWXLuBY2FvbK58hN+2gpJeITWce/zLRMfUM0N2pV5xGsgmPZj+uxo9jfKVVeTbjtIVkpbR
8k9HqK/fB6fGuslziRcfbfKFov/b8wc7BW7e//Pz8tefH1GiDqIg5qfUa+xQPrFQNeLi57fx7dgl
TG0avRzXLy+Dx4SbPFnt85NnwiYayyX0eXs0guXPzXzfU/9p5nKbyPqkIyigmZidSDKeh0Ka/dzC
5bXq7wmRQ7oxJcJMU+LFJ2LUyYgozeWCxCBXZelba/C3yOOC1m7KefIm1c7PLX7bdX80ePGZBH6W
6ElJg7hZ2/Dgi7Mku7IsfjuKLYN6l8Zy8leQrKYBtVVSmkBnL/Xw3IpfBRFXxpUSwPdP8k8zFwON
rx3pdkIzqgtUTAGLV4VAbf7PNvQlrfBPsdN3g4BqjQjhhdeDAOHreEYG1ZGk5jPW5DvQxrbkf/z8
Rq40cFmpNwCiRh6a3JP5GWQ7Rf139abfI4zoVpVSiaJTNLlYrUQtSSTJY140SQPXVwnXuMqVF/79
E/zTxGUX+VFfS1KSnzJIMeNbktz93EPT5Hq5a/jnEbik/PoK1FwD9atzSePpOVjIyFbxUE5QWhdM
eHJtIfluXLGh4y4ItRb44IunqdTSb7luz04IKYrwnfNt0l9z5H33ifzRhnExB7dVZKA6p41Rmanq
IyzBQp27inJlTaRoP8kT/+68fx7n8oINjbI+uGyzT1lzGxSeI7YPpX4z5PMs/8RFM+N+JFf2dXsM
h7NvffbgBlwPhHOzVcMb11tYzbPEH1bnq7Rc9x0MBTwHavOsdsas7qeb9nc33HutCczjTYcX156k
9rMv73BC2kL6UTc3KEcQS2CH32J2hfoHhjC7h16f9qsw2uEmt8NxH2mHcDwK2DK6m175rOHbx7Bn
gb5qCVqj9hzor1GyBHNrN+Zza9562Qqh4swQPodka3jI6jZivuqMnRVtmxS9NjBr75xxdSu6ZI7N
jeSgFgX64xu9v3Vb2U5lkI/pMldvQnNKNsI7r84HYVURpQwkuC5u0OdH8n3e9HbVvGZjZNedbCv6
TsxuY5Ur4RSni5/bUkno2GMlvZr9DaHu4rg0KvQiby4U64T7WzEKFxlIXXQBsA+2QnWq1IPgv/bV
cyiS9NW/h9kGsAVJfDHKXlw8JcL8ed6c+rKeVRHfleGExoPfqbMxvuuZuv1q5RoPdYffJYSt4bjj
fa5siaI0M/gAEJHPkXfb1wQ09DNT2eWFMAvje4RjvAjHzdLnBGxl6sdnsVgQyJvEp5IznwseCWTF
XgzeY/NG1qu5DOhCjNdqrthYt2Bcdrac4vUhZioWSDhCl+EFN637oGhruVgC24DfwpZl8maoZPC2
/bkwjh3pN3ny7kbnpPaACnaQxBaju46a49AxtiYZV204MBdslSyI5q4Sd3l8E/F4eoj8k1gTKZt7
Yu2MAnXzeU2kQ6gCNm5OZkD0Vn50u12Ee6DJ34H32b2uLH3sSUZ/bP1zILxAhsmzhWgeDMxEWo79
GUPLuNSt2zK7NzJ/6SHlFn0IDp+tua7F21G2bA8tU6q6D0Nyr+uAHbNgZgrFSkjuuBobi50WvfT1
nu4qhEXg7pCaGQNsyh4IJvjKpjgL/gb4HNY6w18WyVui3oLlmA1EeJjyZ2jdJYI768a3DGJN/QqZ
jot3bAcHciLs0dypwznj4aPmrdXimSDtMBTN1E7nSrPFIU9wD58d+An0H/FOocquQaStnWiQ7brG
4nCUODhYL3K2s4SNJ/DN3UysSNGiVntSYjhi1RK8T6NsxnRnKIvGOEfDh1wcRfcus/ZKhIzSJMIp
3fmV03q4yUdwVuNTlMi2JTqZeo+YaShArS/yYOdZu8rY1j20LDWbAf5O2mNhnU0RtwRqLK5tsgCY
CVh6oiWAcZnpzhPm1bgBm4yxz9aUoxTdqfWyFo9Fv1TRM6oiONSzZv7yNcmu0Gbld374HuSfsjTP
MZ547swDbTfm1RLssd6dsfMxAh97IjgmJ4iJyaVBJ6LqsB9hr48L6Ba1uNElb6ZJ6yJ6sMjJ0FbY
AyAj19lHK+3V4NhnH4m0E6y7IgIe6vowlyOnCJ8UbyF4JJFvo2FvNfvEckxlL7QkykL6le/y+Byb
G7lcV/Laku91kRntFKjAsHtbSQiZ0dyZkApc9/sLiEYQpCO7IpvW3RblQ4wjoCTICfwR7HhyKXk2
Li02qFCwZHsH5H5Ujjtce+TtverEpqYVSNve7iMuWgrJUcnBKAdbaFQHydacsrOjNuHM8t/jnJ/V
3ot8QXhcKW0i5QB3ABDtrdC/wknJh40Zi6xxJ7U9jjL32NW9mjlTYASgQA9Ufpp8aCXstWTnUcqM
cdMbe4HIADU6wg2xmJD94NMtG1R4/qy3tib2KLNYjp0yh8bK23VntVH/itCfETUoaxNgZrQ7Pd4L
6gbcAWpPp+jaGfR8IkDWieXbVBrtOPdnSQm856bqSRW6EZsXVTuZDcy6IxmvjlHfgUZ0QtL40Bs7
BeTw/o0sM9ABhi1K0lKDIEQwYRm3t5VEBlV8a6UPo/pcKwcoLGtgJVHCPaYnFIDKWWYozRtZsMkR
U7VqyP1MDq4NWkSmAekv99KYknEKu2lAguPLwNBHQvrAIcWajUD5ToJEmWg+HhRSoYy96O2z7sG3
7uR8q9YfqlyAiyOaNwBtQ12txa8oqQD9qoWkAzR6rf17kRQ1S32vw2Mq3xZgyHRUemW6MMdhEWTG
mkgGMoC6du9hVO1PkkZCwLKINwGGkGa464uT0s1l9mDSUyKjg93GrCMWCQfGNiBmIvEWTb3FteY1
gCPvS4jg6tksWR97fKzmSvOPUbeD7TQqy4boMePRL55F4MPjUSluq+YtkW9heEDXeTLzjyD8CAA4
WVU5h5EzQ51sD1k8a4GjK/p76z7rwGgr/yy2bKG2HlZJb6P2xUo37lLtRJBtW9wX9W2kcXGEgqLL
Pzy2WZ5wduNipsYbMzlp2McsorFyZlOhmEUxnM5qoQkHTM/kgUBgSXLbMPE1CispWTTtXSczT+dn
eDO+goetA4u17dp3jdkrZlZFC9pyptLug6ZY+YzYsAcLDCo+GUWnys6a8tibCFrDTz04ieQ9ZOLG
6AqkxcFaEonRyY4aGSMCvzYE896P7JSFpt5k8Ig9WNY4CIpuOwD3LXapuzEsFBobRd1BziaUYl5a
BxE00gRozQzdiXUPU9fBsCaz2cFtyF486MFRYvK2zkqhQvgkxECu1pku2oXFAUcxli6Iz7To1pZw
3+bKyiz2QaCdQjWd6a01A004i8NfGUintoHvnz+Dcm4H1KiPXbEXCQFylRdBsLgoYCfQKU4rEw7D
VJsg9hhfrULHansfa6AigfArS0RmkxMVzziU70qCkcpkxvyC0Zy3nDvo22YlUj6BzWDLGc+ziDAQ
AtulYmXKt1xFMgRezTRedkx7cQSZSlKcgOm2L/JH1/plMAqrgVQhsMt9l84l/Vh5TCh4ynLtPQgf
kOnB1IcvSdHTHxEdNHNJSk96vMmM55IIsrbaWqCR2aHshIwvT7wTtTtlqF9a8SGuXox2FgM71cYn
C2tcrO5GBkZiPnbszQTtA97kDJe+HclnER092SHsbepbEsEIF0JqOhzjXAL2tBPzGA3xQ6bN6qya
a1CyQiZWRSYF6DEuvJki4NUiGaP/1Q9AZU5qvm2mpydJKRFkW64VW2s/S5aleBgXktdvzVJfZMzZ
8bAf1Ue5WwXNa1XKsOQJMQ9fmB9nhvKOjVUJH3Jl7hr7HAoVIkmshntCCQbC3bySlfLTNbaZp6xH
9ZYQs6xrZnl9FzZ7M9Jtbm3nEgjLpLxPEo898a+iffM81mVtrpoTz52IhhrvGDlHxF7JT21NxiEs
2qyZTwioAnGmZACDfhyGjxhbIe78WTRMrENWM4INlS05nrNOxZjeaNBtWgc7GqLNiO0CIY0pcg1j
13tL12UroTwEGB8p+5v6vkA+YtZ0t/xQFYuG7bRFjNdwb6ouyxYpjUQjRNpjURwldnREo9mQTXE1
4nIWQBVuDZ+zR7o2FdRQzT4CpCKGD7WabMAe2Fq1k0d1NvSKozUt4CZs3URu8h1Z8Grxs/JDZ8HK
bKXzmMh/KR4Q1xezeZOt2EEGkqmfmr705ftA3QnVa9c9Y/a0q/JWqM4+CapVbWfKvsOa17sdIvB4
PhpoX85ugr21DeaZH8wkfFd9/xFCRMTI5HTiPDHPWTJC7c/YzjzJeckWLEUyH827Dh+qcRDhobs9
YHaYQD6ZqJwbImI0Eok0W2h9nvCUeI9idQujHi/iSnKfihKav78HsDeWz3lPlmC6ZRKviWDJ813K
RDjFbVnVTRB2tjQkDoCgWdzJswqLa1+QX4lZgtwCyrF6sJJKyyZ0MvCAV5sofGDrVgj7wUAwWQyz
MQDrXT81Qe5ooWoXJJEBrgxwIJ+M4Szn69BdZzU7sjZ2sgFNhXoryTLBFeJKiHYqR738vo5wKOzU
lP7unc59UoZ2pkTdzDfvgGjZIaKbNkTvXsJizqAYk/3ZBveREHJ0aue61M7CtOJM9FEqB6kinJMN
Q1DOLG/fpR/AKiDZRt3rUKzBXggGejJjjrbeMSikofDYRSSTK8pSY9rU9kWo73W/O4amt0vco1wD
V9rUFimrmXSCIeeQ5QKgcVdbK8vfudYqCjetvkZGkxk3pr5u1JeRRA8BJX7ssqkvOd9ZiTMAbg4k
bq4tshDUWe9y+o1Dp1RHRxateVphqW5ZDAk+gbYvBPetxQGVEEziYpGEsD/2dr27CoTxWKQWEXG3
w7B1sYaHXAUo2Yo8yl56irNfYv4+kscsdYzjArIY1mOv3lfkWHUczONEtGti7NQqmZsjfNDgbjQO
hohUXMvWVnkjmws/XIzidlAauwjIFqjeGn8HDG5WEyTlsgUfmvrgEXJRMKfpxTru4IrknVOklA0Z
Nkrorw2BuQkWr6Etukq1oTOR7BC4dzK+2mIJVhWrwj1HsCzaEvZrG+yyGJYONCYG0Gup/Eq6myJ7
DuRhXueinVNii/l/RovBdaMPWCsmFF4ZOG1eLOS8l2xzMM9EPOC4B3tGJSiUdxbHJYJPOzF1JI4a
RIoDc3jBqhxXm1o/98FuEBd5lTmDeFfI79CgjPgYes/4nTm76D7VVgLMc0GzExEk9KEybujZOYGr
SxltugcnsBw+UKItEohuPfmOYQaHVlm7STZXFMvRBZTpegojfu5Ld0a2mnhXTfIZBqRw8yJ8efKV
n9IJNLMOyG6FXC/NyfaUFq6vPkYq8YFQhCXi1Puy/+z4D9ooxE+LkFIj3wGE/SUQu9cP7iIyVOCd
2i53Sct9HIpqzlkXMgMnQkjrgBFXevUCS4UTl2QPLBit/EAuwlS4gPyxaE3j0DSpI0qYymO/C6ZM
lEz86PLOuOk87VeRmeMcaC0BxGZl3LUTO6UHWDkrQEuLELwGadYA7AgRLbshOZGFCGXkY3qzIlD9
vqUmT5RMVbyL5lZWPnr4yIYJmqDul0XWbXu/Wcc1iS0UEQLv6MeJ7Wmvonps82PfqzODr24YUiAt
EGLzNLN9aZzlWOzzpdcdxjBakHNGRgwu6AK6+rxOXyywAoMFWqZ9iCka5HFjB+ZZMRc1xaa8W8TD
QfVOkXCbhOQcvMMqbfKe7LG973MoaaX14HmbcXzUANNZsAvZvBccTOt4GZNyMW5ybO1ike4G7QxU
eWgOdT4AcaF7mUpLNkFDujdq37b6R028lYyIjM9zwB4rwVzfUAfxDTqHLV1rHWppbmpvuXkTuD7n
pIeaXTN+tVnbExrp1U6qMFXpD2oUb8lRmmXFYwf7rTaLWd362P56p1eHU2euQzIGE/kug/GBuGuW
A3SLipeUilmg3irpU1Q+ZL8P5lZ4m6vvA+k6KTN5LH3kbHKzagoRlBYju9kqhSLDGmSFgpPE1TwI
bwYJL2dB+uoiF8nUwljF/l1rTRgj0YGsSrsLra0VUh5iq+QL3UFPN5xYIGKS4DXMYEsQDvga6o9h
/ByG7j5iCwMDtI4eK7deE9soJ6ZtdrCDWWz0IGBiixYFAL9IY+2J4NXe5eJytOaFBafYkqaKTZse
ankOhn1ece5324eOXVWRH8j/crTgvmGVThPowQcgPaYYsyc7lHwVA7EkmVexdVnr4zyX3izzXhOp
AWRrU2tsUk30mGOcuAFnZAckW6hFOXO7X7m8Q85BGWucVUQJyTD9cyo0EpmRvQymha/aOhntqcoX
w7CuqE4FBZkUKRlcA1mKIc4pi3pED61mA3RdK+6YVu26FOZy/CELK0N+cDtSs95qouQhVxdvYsmV
mbdVmnXu3vXto+meAW7YVrk2g30bk7+6jUR42kY0L4qDReSfzh5MyUAMwQfQhvgeHyy+p4KEkYDx
nM6q7peqEQpEZqFmzhiYjtZljhktB/exADNBgq2t6Qcv59QHiLgGJRHow70WNnYJ2LmzNqMAuvuj
jXcm27CRVarRSqfJiqOiR0/whFtqW6Ji+/2tGoVOYfiQCx8M7Nou9UKjecnkcV4B/o/APRLC5sTl
EiKUE6KwDdYF6Zlh3i6mQrTJVM6N9DLtcekRpEJezAuZ1tgv7qUQ3ri75tDi9CKV3e65BdfjdtE+
8CYAB4f48KnQVJILjZmvMGeXdNrJZ8/kSx++vE60l1ji46mBMb8U8RJHpkptTTIqG0K6I+Z7OSQ/
lCw7f91wftEJspaJWtZI7NHlgzyQ81QDGJxMBbu2f6pV6xz0kN6DlcLHPuajU0e7ItyOpBtA4t1l
pGVk+TZnHVaaluXBYiMRzM3uJjbAqZqvapvNZDFcZs2xsXaUJSmtFTfsFea58dKOEiDbitm/3ubs
OwwLgGdWsfGGxPlA3HDaZ/OQlGkljyE5EkWd3zEb2AmZQBFbSBYc2V0NpGAYRAMlGzV9atBouk0+
6wJnwjpRyfGNuwLDMMB1BggVBQIsRAGfI/F7ZAEQSbcHgrTPiGKW8nJbR/1awh2vMVajzBG7nh0q
KKOaiDTlqICQd9lVWz5GLs79bdm9uTFLNFHMNjKHeWjwOy3FM9PchlS/2vwgxdumr9lj7SVzk7nq
EbterM/ZX5Ao2DGBQoPVbS/x4eQ+adLjNMlI1qFUdBLa2LEoFTtJ4KDwLwVL20HrRypRO322JCZz
4WEhA1xik55l10SOxZskuAsKxhD21egYKpzY8xUn3dqvZn0xfXeHRDrgEbZNlXm6WXf5lMIjL63g
efQeBw9aOWX9IEtWnpltIoOLzRS58atBBl2bP/UcKNvwSfVfq96a93gUdZJKw/KtMYnYKhJHw8HE
NARgvuav4L25+V4iZTT2cuIDXsH2EkyMKyfZtoCt1V+Rb4Ca5xLYKGzEVGsYI1wz7CnYg0bmuLBv
CyeZ2MkjnzyrEUmsxZSC47H7JW/NveE2EM7Se8eZtqQKlEkbyb1r89BJEAaH5vuglrMOSmhsHFE3
LECROBpM+tosV6OvnsrqzEWJQNxn6MtsnF4866GyOrv2Wi4pfsmgmC12KcOqMkhyeEBncq+pbIw4
yavBSaGmZJV3UXQiqYzXf9MpR6HZFwTqaOIujT9JMSQrKSIUcema/UKtBC5wVcRH4iynipkUFbkU
EEQnzCvlm4aQn4wSjsyGMsGtO4SPKMkWHkknYlWCoTmoyXibWNQjB75pz8lE2UnJUMooQ1rE7lR9
vvCadJPG/tllR1MG+q8irpY1Z1DslCuwYiD8hluoHpSEJIdbckr+z67ypAmOQrSGnVpnsV91NRs9
cwp/YldTEtfeVJySV0b4FvO3dK1qV1G+zLV8CYtmqRdnU+d8TVBjLUgcmT3uS6L16Ovr3jp04b6U
3ysfpDL73dE/mXVLPCkZQlX0ang7N2WsPWlciAUvsvepDefI7bnxcjEaicQPvsv+c0dksMl5UJOm
MuUTcNdZVb4GPZQ8Dvy++8D0Eg/nUfhVUK/NTkOwSrICkzGZ6c1n5+6FfNkyhDw2wrHCQajs5gLO
sNFcNdFbOWwDnRPiMjBf0zSjV0m3YaQOHBLG+qS10oKaqSNG0cKsC2rY+dpn7dDg9rcab1J/UVva
TqkGKWDnfS7dOJGE96HIUSG02H9S1hp4/SX8sSR2OGpuhXIlqAs5+BWBWu8la+HyiIXnzQmQIolq
rZbjblSZznRtkeg3RvUEA3NQE1Kla8KBJMbNtgbzamTrDn21EkpOM2zgNyoCxTc/2rqZt8k031Ho
Mo3dUxffknxuj+Vt2K+1lkT7kLMruOqabRLildEt1xPeBx3VLI1A82Ss6ZO5ANJ2xsGvVF+75JWY
bAIgTVvVz0Z89vNxK0e70pCWDZnEkSU4QxxzNgzWoLrJNSO+KpnCgUFlYd0nUZroPK1qKYik3Vyh
4mjL/lKrg0VBnmcesj0IFkpT2hWlOoMDS5o8NtobzN8u3Cjw9ZXFQNyIRNGyMCM6fh12j4Z4MrtT
2dyYyrOcHgmPXsZ4fgt5PRGQiW0Gw2trBhlPdyh8Z4rKvapgewwhnEartsNdL+k2CRu2pK4U67UQ
tgoLvIU1tym8ecoRQaMGE9Uf/qCtlJxsXvM1jwFHGs28oRWxmJmkNwLys0uXuZ5vUSY3hSzrpWzd
FtVD5/oLd1wHwQPd5lbhqybcKNKmoXjZG/UsHTUnio0HazAOLFvc7P0PR+e1nDqWheEnUpVyuAVJ
iByMMfhGdTC2cs56+v7om6mZ7jkBI+291h8z+Uzhh0cO3CFJ/qTZ/CbaMLcLOdxTEvIUZm1l+NkN
lcu/YCwd0+AQpuBjlxMeKU3DudFJQMS1JzYFzzeFlwbYbZiE916iHzAIebrErYJMmAvQOvPeshJy
8xoq85Qcf3fKO/5fZVlm3N9FTffotKtKIWQrwXZU8b7udZcv4NgmgAAhVZmyD9fTp4SdF54ej4Cg
7Bgz4ViUSpDgLmcb4sLv6ghyaiWouZXyTpUuMGBWb6OAHBeh8TKLSmEfSlLNi5/M6HeVWqxKlvIu
UD1aBA/E9ByLijNFoh2KgcAlPMcpU/2CnBf4qP2YqdieAThb6t1kI1vFVDeWcQK21mzepphF7ivH
nFS6MpQ9NfZZGMhkJqP3ZowlZQ/NOssgjWJqj7hyqA86jQpzEuY9NxTll+gHq66yWKkITVkOJhiy
kDyJFS0WVP8tVT/yRpVGyTq7BHrqEJ+wGCmXbA12YEP36ilbEX1+ygLQpmkwDmFQPWP+Y2GZOFfS
+DjwopMV58Sa7A158Ff20KVqtA5F+hd080Qqaflmcr4SElAJTVjVOJXJML8xjdCT2fdndGReMnfX
Cn5Wwn270AeJXglq5vRcfQqQAUQhZ4vWnK4Fjb7Me1MKj0brVjB78rAd6BoP++mJN+xclNMxDjS3
jnmojUlnYaMBU4+kVaIIm342GbPilQneH0l0mGcstRTeHRvmdymvj+JEqZtlXaVUuPaBSL65hCpH
sraiTINAR7FHXZ3SvLzRHMsiNxnE22j7xE+olABpDIED/SReK1nAGaJGTILd2dBBbbJyJ0vxc9Kp
t1Fkz2DR1izgFZ53KHgJaCG51h1paGm3HlPjPDGe6jlrqslTTV8QDXLRaqjzm6BmXEf1Nivzj0Ew
1xXfCenvnPuiYPBCpOdyLJ59a37qUzWipRdcRaiPVsOM0YwekZArsU1OUd6HsB7pB+VrF8GQHYpC
d2KXESCrwTuZQrfnyTkSTukSNLSuMunZCtpnM44uD+ue84Vwnbn7KNraa+TiNofWnuoteNjxNNBY
KlHFLCRIHtqp/lUiGtD68A41jLBgXpEquobbcNR+ulVyxyY2nXqhXlcdvAY1PpFeOxqofimZdt8q
F0v9P2Si+44pTK8H4TvrVCIvmGKpyXE6akAqWrchDfpmoU3ikxQusOOs2ne6tHvXENC57OZ9tOp9
1dN94VCA5OZDc7co1SLkjwIIlpbcF8Gn8n4rt8mr7yOvYiDtk+A65cU1Ft53aCg5+Vwcc5Y1Kese
ZE9K5CRkD5m+NJJyKU4zfg2BUsBEpM/Lj129GzypQu1cZ4mNi+Ilz9ojNmbToUDUaVJatTWNZT4P
o5uhTPsoAp7Bb3gmidcmcGczSnCFZOIJiXZQs2mb9NpZQhmqyomnUGzJ6uLG7FSS0d1FGYS5qU5t
MdZLOQmORaGtg56M2ZSuybaljXnQNm2rkVuSbDpxPMdFd5/NwSvmKFp2ff7MamPHIPMSqeipuTjM
kJ6SWGch9x3NIOMU0Lg0ogOOls93W2uQDtvCTw610J7NuLvMAvzxlCcuPAEDEpGJcvyl+uFBScFg
4iI7UCRulyl9EiVjYh4fC0G4RRL0Ugu6GAsfaaMT/08tS6MFDzq318hMAAOtfeOLWy2mo32OPRzD
R7SFH3o3fuZ+eM76hJNMsItwAFkNfU8PxmNkxti/1fFidHGF/RxekeInc1bo/xFOvPnfxJduWn+i
FgRIEEOwF5qCsugGFkmj/tEUa3KofNSXEdTE0uhlIi38dktb1iHQkltX4sNoZfERRt1GDgzG0Epo
FkZAR8QQfNCwvdGK97asTT9ZbaECMZ7hzPAdWVSA6wZBh30IZaIQEJj5t6wRN3UX3Qmi8SRdOOUm
8I9UQfbJ/pWcLglYhQjXPGfJUky+Ecmlv/Yz6rXLYIy7MZtftaSfrTQl+pZvSTYJYjK+zJB+HD36
kARjyQ8Dr6kCa0BQY6j96GMF/2RMX0zettWJWzKun2M5rtIEIEemhXOMbKGWHZ4uZiRFpq22OErB
u5RTBQ2Ep12UE91AFeS2ZG6jxP9WEqIMpKBGidURPJS1oA0UdxJd9Qo7n/jaEYlLHFz01n91knkK
aHGR/ZJGa40lsHdDwj5r3yKG0RoO49QcCjE/AtB7okg45gAaWweeJg/w0kF4QvkoLAmvdWpToAdT
nG1NH7x0Fj1yT27GgIqqrPdKRLZnppO8mSIs69mtQ7B2UkcBwkrHHwGYM6AOQylcWiiOPjUI70em
tpJdOqQI24aN3w5OrqnbqUMMV7VOAGWf6LLb6uByc+CQv35sUDAxfG2VKjj08cxpnGXfU978df78
Kju21Lbeq8QEtfhq1BhIPYjUp88wOctCY9fjtG+n4BaZ2UrNDTrEIazz/rNo2eeGWLSFodwNsKZS
hNrKTN0uYQgGV1s0MwNMbSyNtnIiI3BEpXbioNnMkb9ojWmvF9QbvGvux0lfJVVwbUmojFQB9DA8
Dqb/0yGsmMjHUXL1KinzIW8Mp0j/32CIeWlkIGB1FY3xH1G3MZGkNdySYY+VvNE7H1Veh5GY4CGl
d+OOjCukJXph/Oua2dX75pZMDYndItFb1On2phflgUfyzCOepZcF5A1m4LY81llB1LmaXlWVeTaI
jxrffEmE+KKi2RpMGzOjahlkZui+QzH4QSqAMbNi1Rb+Z0izdSG2z/E9OaKF3GA5dkTRavmhMAIK
pdtq4zEDayRJzRV8woLNxGuU4lJK5J9CCPlsjS1VPKAmAUtNXdplcDLN6a146AO0eNM9zqnMQNJX
NBC56QnmSU139DdP5Uap6G2PLkU7O0wkE/lbUi8gemv4cvZV9Cdz7NHnhHCAAs2XVDzIPl602ncB
MR5ZJtV6Ba8zqVWgB035lfgHC6igzM11Gr5bdj1hPAF9OaI5uEJ1nDULUeeH1R502msKNodRGZYF
0qtekN2IoTZk+U1SaGb47AL1HhXBTpqKNrnfO4PT3mwdmpqg8j1KlobGbWZany3OlbGzIxYeNepX
OXIswuiXhjIuq/btG//Tu2cJdqcSC02PKDK/R/D+VMnT6JtVz9Sj+O7YXRMEbPnHDJxV9nRFqd0q
lf7JfF1T7pJJ7wSkdWXSSdfeLUx3qp2XtTay5fzkxMEJs2JL1SqWarJtNjWbSvxmtsqUD5MtLMLF
qpfVfssCv8fw0t/RYvGR5vXl+10wGqauUtpkApTMgCJqeLT8fZgfa2DfyHe1AfEQP3U1wHeGQooo
iLUJUtW/u+zemK3/kSafAXhXlnxNjKSj/lSFyKNqdVlRzTwj5itAJiTpYyiPs/qRojzQLb7JL5UT
zyeE2CKsNqEoDRZCy0mr0RYlzHqiXBUCzeqBpetdhUpALTh7csutbY/6k68UqdevJQHlkB8/guJR
utsar4YmasuYwFj4dMXEJ+SHwPQQ9IpbBsI+4NWp/FXAh+/kUyVSgizSA1RKdqb+KfWq6L9U7Zfs
ezgQOsvNHZBFLv/oyktPTr6xSiDujISTvO+WAmNdZKBXaFdCPthFnXlzdxgylRFBdlNCTTg9iMp0
TOJxNOFTIAiNm28ZcaboEzDil1b+sxJOGySoc3wuy0OooXxEZRdknjk+4dfoEAGO/5soHw8f5RC7
/fw5pUDfHRBbuMnlr7z7Got9mXxKQvxRSB8lJQBxeAhBzSP1TcP5qySbNxZkpVgPbgN1QWNmmuzV
gY46dViZPUIl3qbUP+QTuilx26hUOEc/LUKwSPD8wVoUxibg+ez9jyoqbDXUQIhQqJnGsgKJVTn/
p/YidXurTog34roBKDJh8RSzYayH/aGXpafnOx5zHl6N1Oyb6j8l5GpBcReyYCWbcOB5tmTLzo0P
mtlQy1567hohXgUj07f4N0v50hqomn0VzCq5hHJDW6MKB/b8pwa3uvkXoHEq6ABE7Z631L6+0XN4
92rt11+GfE7ZyiR/Jwi/yKaXQvqVR7s58wZrr9J4OlPY3lNWBYcSZ7cgY4HAvzIei+HZdLeybuwS
7Jl4e994pvQ0qvomEQ/kO6BWtHtzWAoh4MTNMm1DfZFsBuh6JPsYAiVdEua/6Px3V/HoDMWpp4og
GHdRh8LyRVMp6PCdYu638pGQ/mWEpKQQnuNMg8HI8KxwJ8JnlO0iUh6J9jHVF9msaHXulwMq6zi4
KTzOOVdkSkeQnv3kNTj59yTzD9J/DWRylZ/l9pRYJdzbY6DuagL2KYTelsc7waILOtPs1NjO0dFH
6BvFC0uj2P3QSb86AoZR/n33z+l8j8H4S7z+tp8f7xU34iFUJ5VsamFTFqhjia2PnnmToHP3UdYO
lHvni3gi+vqbVHREKwXvKXciHxyhbnZsAb7L+E9L78SjIgUJ4UlTCNa7CDSibnXQo0kHK6JjpDUf
YotKDXbEnG40/C58K7fLKl12yavJ/9UyA1QYLdKuBDgjU3BKVu1MYju/tH0p7fNND1gUaNNhZceD
Fyi5rSSgS9equIoMndZfPZ8HwcuTtTg4oIG05EneWww1h7SYVvuaLvRsDGyiaGlmMiQvHr7HlG5w
xOsG55RpOgNF6H39TYccx/jnJBTbUXjN+tPqdgY1JcR2L3q0EaYOaEWqVHsYC2ul+6Irj8pCUS7k
3DIjfrfSTKfpVR9/CYq5twUykoORll5UqushBREVGW2ju6b6rqQqThb/E4R1kHy2w1k2+TVEJSA+
VZFTljXHKb9pxVzXcEvWy05DSxT81P6/PvgVQ54KHU18cYsFfaeGKhqDjRibvLioSZFPN1O0lNUW
1ay+zFCvBL1q97FPyP+XkTROwgeuUqSS/WeDmpfgRXlYKa3kaULklsPRsj6kxLBnXqW5+20VIKPq
T4ivc/UzZt9JwvnBDjRWv5FGMy31HdP0T7XIogQXZ2DK2Nnx6M/Kv2oUHSUcFzTRogDfyNNW990K
Qj/xKgIKrXl0uzBfQKuRq3gwGriI1FNHdo8QDAVpR67urJJQesH1UzBn8yoqd5b2BVHrzF2dLU9X
U/pAJ7w05nTVqgDcQeuF/m8hd4e+6zhK6A3VOYlwgSThT2fso/FjsAjdJDko5Vm3oPSs7CseV2++
e5J+CtRkcrPv02mhlId2OBVcqmFbLCEBbBMqI9J6r8oOssp7mX+3xi4mb136a3iMjfpcj5uc+F+U
OYX2XWPSLdtbEu/4Aum/Uggr5vBkh5f7zGlMFX73OBWbZtyK7ccEJG1l07L1/9CsGULJFHaaG+4o
/ZHHd10/dOZNeJ++NYvGKTAAkFsRshjZ6WS9o7LgcGIovJI3eCVWX/m8l7BCGAkPplkuu+mt0SyX
bzFqq2X2m/NPC8YCtE1if5TKL9P6SN72gvyjytZxu/alz5ZnkYFrqSn5slIpiID6xByhaUvi5nl3
y7XI7q9c9ehQqDu12E0SYiQOUgAROdpx92UMDwWXuZCgmw0vg7qjoBVzJgWr3bIG66TNiI/U8mHQ
EAwUFaBklI4+U05RU6IcEPnfuKTaUbsMR2faArxjTnUuvpQo2Sjhh15sUzCVkUt2gNal4UOQ91X6
LBuvQgsXmRcxrxyVFS4M70oLh40hv0an3NITcaJL+aOAuTbHGZD/2Kv0Cvier3+pFq0I8pWOF2T8
0MAeDM6izf8MJrtY7fmhvwwGtCFgk5xvsSmtwGJoVqYhQFsMMqHAfNnQrMvGgO+DtCcvTmvmM+gg
FhQOG/FOEQFMxEll6CuTJ2eakqzehxg9sC4D5pybrplzbddXYXymLaw1HrTh4531Oc0MjRbM6Qh9
hHi51nFFfcgUaDfdnjJCCQ4y1bJForfLMPwL+7+CX5F2+8nkD8vvY/XzltZRw+gqcCshL4gf7CCa
YyYczg38YWl4ygt06496+oK/CQDQKTSwtXHGVvEXTduKN3Ya/F3d6Xs9llGosxDMh0i8NCZfQlC7
vbHtWEhrjhJZ28OsTOMLANNW6fYuDLp9tOeobkd55oW8xr60lPj24v6EkjBGRKKei/gkJw2Dw0kb
b213bvOQ+tyjT6k9iH9efubjt6Gf5qzl8kAf4V/LMbTpX8UDc6qyRzj+a4WbqV7Syquk3q2aZCsa
p1SDDcruQnkvdJXI2afMWxQwjtPGiILnIzYuPuuGPDLfEe4Li1b33qAAXyDG/BhLbqTqhy6gINga
Cq1G97i7wSmbFPmaFtf9ljbATqeDZ2K085d5OfI70yeISK0eeYo6oif6zDWCbpmom6E5RMo5mM4y
KxZOD/044V8OeVxqHuKrJawm2sAkYBQTDs+YzKvaYrPqbMO69PkhQxLGvt1k/0TtQ54PvRmQTGo6
SsLNLV15OEvtHhs/kXnS/ROvejFuymxHjwrMJooyHBly/Sdnlya5qDJA51MqEiTXwars0bgM67q6
9kntVGCOag2jMH52ILFocjr9Mpm1zZeCdPPy/gLkmilvTBy1tPbFdLQUNIRJ4LUmFZ4S+YTFXUKq
/X59zPgHTbkj0tBtRoNthR+x73TUR6TxiCa0ceR6IEwY+T/qW/GYoYro2xCa3fOt31p4NEyqDSNU
MloI+E1MSi2P3KkIf2Ji0eOULT3fqRauq60CP+eHtPJqAFheKCDogAr2UdVGiejMVAW1dbRUe9kN
0cQFlu76lIQPITduQu2MzMRYZ/wNoksgSFTAVNvcHBalqnJ+fsbjZIeqQPHKqkap9b6Dk9HN2lXH
eY40tX5j95Ro+91fZlxU4a4Rmdz3f5Q20xDNPAYcVDGwhcZPF8j0eHMhho5Wc1rG97rfgeTpxbqb
j+OwHwAL6/1ooRoxyZoUVXdEUR4MB306+dlBqhiwmpDVkkBi6rokjQcakrS8V8lHToxVHf1OFVF5
6xEIiqboYt62QrdVMHdlkrwtNQZddSONPuzzPRa5YDp/0bCWJhQga9FdjI5G8xVMz9l4NDAllHQX
wVFu0CzXb52m9EYfqWCrgcdLTJ3JMbDOM1HT1egQifKv5kiuJx2lC7JfuduNuulI03bk6TBbdVmj
VsX25aBOWExzvcynakkUhYflnsaTRym8murNHgMKZW9eZLT5dNk7sgdHX44CIFhwW6M7QpI/Hers
zQm/RrbrKcAwObW40mi2k5VDpBeHAuVOnJvL3oTo19B5FEusEnlwkpHMdVK/r5nqVZW7xicmW2DW
Jk1gKJ9pIdF99hOSBj9/0q+3FEjcVyHsczDeZJY3ErVVUJmUvc2AdkicWiepcJFIW5V87qD9wxPZ
x6vUR5DK+y9NAnYptK0TQCK/pJc+Gm2to/CqMhNxjb6smEDN5NcMX3p4HlvLZWtuAAPpq2kBDXZR
6qaMjcVwSVBVGlZ10PyvdorXKQqziS6uYrYWebDhwnfwfiynzhGEzzFbF9KR0x3gijicbRzd+Fip
9GlCCFWUR4+FsLSs71S5hRGoWwyNrX5SBIgm8QCECuFfsUzUCJnQTsGAaeWHWe7wX/WWgcbmllIP
k3XmcQinRa3uGurS5hKU5hEwdHQ12miYLhnvrjJsrTlYGv4GhpDyzcIp63STx2SJk3hhqGhyGp9M
ZuYzyhcD+ri1G17IPjFAUHhUoXRkVAUJkcUW0ehZh6UJwxOCWVyU+N1QQoTN2co+exMOIL30U3vI
pvba8lK9u1szv7zQJOtm07Uj/InYENrjjoOI8Ly7RYhUKn6OsXCcxE1phEtl1LzU/9aBpLqZ9RNF
hIpjVpNwCOBebKUVDrjl+6AUOA/EkF31g704mR91tKpaYeEX5XqyehxE/TLwHzkfUGd4q6pXW36i
L8jSu8aNo2CdkKZXzOGasv31Ph2AWIyUYZ37h0AiWr5MDm3Ek8MJk3UnfDAAEnDJFcyQxtE20BVF
/vttVGu7addJ9SUHO0nch9GjjhuwW2+S17kGA//bjN+Mkuq8kaqnJXqd6m9ATU8lf8t2OuvyWldo
2tC2w3urYCyQL6Jh2SIkVRyYjtB9D8PEf+XNeFuO59hOwWOiR5qCEbEudrzIwTRc5fkvRJdtofhE
WA2xiPJDXg8iGhRu/BYpfm3KDgMbmfED+jBTtX3z4g88+wOqbd0ulOSoMD+1w0EQ5Tu9Sku/lFeZ
8kE/AL9ZtghzJGT+l2VdStaClFFTKI/yYC0hOzHBXfX8mhf3sGVpdflTdBNknYdnQmUao2yowowW
srczJFqU/KHDuJ8bHAlssEMBPAcU+DZYWv9K42Lka2PifBjeeeDPimODFonFPHnRdG1wf4iS7M7N
r2/STSZ71XRjhiyCXzrFcL2tKLBaxKBz9fgScKvo5Go30nrMvYTrk6YNcKiXyT0ZNK+3B76Gt/EL
vmH1GMHtwNkMmBm1/Je6UA/DaIZGCVsDXqRXXH7rjHQJjpmw7Ryju1oZzxD+PMH6nYeLGF4lwXRq
itCasVtq9dEn1N/UhnNSoKegzEMJHR0HZJCDjXfbyBTdt23T5yiBTccyh2q2zZZGiYX+3hKbXpUh
Zrz9DGqTG1+ZFThymNjlQMA0OWd+Vjqzf8n5AqwUzRhNjY3wBmbprMBCEmSvjDYqbltOXsQOiNWH
n6xCwiCiEDaLBXjKA6DEFVAJiwazEbII+gsiJAxKVrgWpuOAaDh0NmqjLZp07QslTocPxGteS30P
bjhijZZo8TPM+2WDWgHXGaJwY5zcuRMPJo1a5rxjnHXH8FNJaTrrXEwJXsf8Uxuja5i7oN9N/N+0
uLTD7jloW2JmMMLupOxC2SNQsROLgTNG8bqKPyvjl/LXpalZXjZ2C3W+BNzVnfkdTi+encL4LtPm
s9Wx2Gnzb0Ofm98Uy2HUlgYQ7QySBC6dzmtU63aDcdyq2DKxtj8J27WT/lT2J7N5BkxpRW6iIOvx
pusM5XCKhN4EjzLYyiiCUtBhI7IW4vCvROeikYFEpHJ7Aw+u07tiPqU0h0pRnAg7l85TUUcb33+b
mnjSjccg78dSsHVWmCDDTwJTkDJ1xN7cfHWSbpdTgLBsm7xdgQaFsn5gZybvHHLzN4sqUASSGDNi
ttnRyTvNTXyu/Vdef/oA1ErztncPi8rfzFNC52X/g7D1CwJp0VAWHWFOUqTKVUBJOWDxYCzD9pp3
rqoaVLNFFMqGjqDN15aDxGzhyWksF9NbzqFJDewiabH74RUquwY9I1YihTEem5v1TEpWzu4589Jn
5U3sIBBCy+5k+HSBVx/kzAzgrdeN8EsBBDgaQAB1gMMfRM0nP+pVhXSTlyRSMzusqw0eZxZK6R5r
PAKGvovMVyFibGJvizH4ydChivpNT4StNaxi5O5GTYF3bUWQOGP6y8RpVJI+nWuPCcfMMGFZ/LR4
epXGreerZh5Y0VTkC8O6la+SuolUcyebePiqeqWR9ye2Ny1fdeM67y7gTbCBFiONWGwnLhU1bEmf
feR+xKT97KJX5B91vjdLaTZRWtoDNpFEA7qJGPi75YD3OdLFK2y4J8m+a6ScXSjf6ji3iQ2xgzbe
CAysEs7Z0PTtzuzdABOH6RucYFhR8Ly3mM59QQEkUXk7aBaJFrE0LBqt53bgxk+LmyjldodSNdMK
wB7loGEuCPT6mnb0QUAE+Frmaty/CPecyodYJs03HWMBK2F9CjIyfWqNKxyoWmsWU9kgJcKsabh+
8TOWWErC7uwrD60EaxTx6fBVU7ds92q7FCuRno5uq6X/1HS0MygAqfjSA7RigHAd4OysbGSRZIGJ
AhT5bjEEBeHgmMLPQF0vPfbo1OejRk7d3IrbuhTcTq08k9cwFHVXH7naWjAVUhKVFq6pN9Z+Ei4p
RIYpweAO770Oe2ml8PeockRmPeZF7EdFPyxi/6/2CfmJZVvTNEfOJzzg2ioMom2J1WrGftpYPJGj
SRBNjLYbkSgEy5SEe1USzqOmOAoAVSbXnhy2Xq3rZ1Us8FlRDZqcrRi/MsEI+VD9Zr2/zw3Vm1Ha
FTPrUICWEpt0maY3XxacmQEMd+H80zeN4pgJPp7SGMFIrHmJlGEZhbKrcxIqnUZ8yl+cgnioZun1
+l8TfTbBcA6M4FFL76kuMa5iHXxK4ELBiKgluoc+41Qd7ecyd4IGTNw3PuO0/FdNJm6SaNpoYXWD
jfPabCfnj0KYdiEl0+QbRLswhL+hIJE/6tuS1cXsb6Oh2eF4+idXcDp02X4VFDbLv1U+bZr4qdfB
STPAXxMfxq68laD6U5qhPqxXGYOoYK0k0Sulzww5dMgFWjdXdqs+o+FiwFyf3nTM3rwjyym1wN8Z
H+VrQ2iE1G8lMlHiEHyoqxovwTortg4VeI5ZXymWn/TBf58/H9SYosQsrNsgebmOrulzYtxWNcen
IUHsvJKrSHhbtsB/9ViiLScFmL7UIZ4CwAILLUTBZqe//7SJ3Pi63daYpccEPtCY3ZbDDN9qPStu
wwNsFeMNyyIW98ObMjYRLUwcvOJFCctVap4j7RqC13XyThyCrxAWqBqaf2UnvFQBPd6wS9BMag4Z
uHYoF+eqlIgB9P9KGVceh3I8HjGhHCv4X3HeFcGK1mB6xBXcMEW7HbRn3KB/TgpHzf8k6AZrwAQc
r7gnsBRGCYrZQ2iZpxgpLjeUlK+CwG1FE4GQ8q8rX0r9paRfUfUZ4W3ThUUsujSUk2nTbqjddAeD
iTDWTpGgPAZyV2b4HFrYUHn3Cskxp6G+sThyLEKhefgXp2RTJBdFfZWqhE3kFOjc+LKT6t44gVbo
mRdHezFN7EDaydOnUAiuhIxnxseVx/j6sXMxcuvdr0R/V1mHG7FP95GOt8/owVd0XMZT8C2FAS9I
Y+BA6VFdYeZrL+m0r4uvKTt0BQrqoxjTcbPyia8RgHaUQHQIm5ExaVMcxBwCX9FsAWFy5SjzECVl
izUsW4cQIVlSPASsLzj+APO7dURewCJL0z8/KhgUU+EmqAjZMUJp2l3rp3wZRsaJf5al2F9zb4wA
g7OhYQHVbLn3xnGd8m/kcQWa/dkWs13DlIfiTg5xVgl+dKzBXM35mJDOIb7thu3YnTDEvD0cuHPC
xE3Lt5ajtAMRAXV0ybluwsiRzb+6Rb+JHPCsQSrBYxYVAUP7SgNkKiMcJOmyaC8ZH5CyhA02lUsz
YiYWvNI/yvo+L1K7Gf61NUuVNrmFIW/qoljX9bgS08ZOymPJdaSnXu57nbCOk0tCLeMQPVTtK2uy
ZS5+NdavaQ4GPzRU6W2r87jOZ4muLFVo7bpEoGLSDd4WvImJtpGpc63DvYamsS/Qiij7tmCV5o8P
XtF0w3CX9n8N2H+PPsRC7J/Rxbobxk+qRgxXkEie8CO37kN3tmB1t+0AqomxO/QfmdYkx5zK99iK
nKnb5b2T1pKBBI2u42knCdseO36jMXPVxk+mT9TtZnYKLycUx0Tdl4XohMwJZoXxDeYmxR+ASM3k
f03LMriA2iAUoakmtye9A8OV2H/awJsCjNTN29z/9KNsxexGTTFJZbjA2E/ad3JNNyz7MHe0MFon
pggLs9OaTQDwDHdelY7BHG9gh8VaAUcSvNNljbOuf8hdREDSYVJpU4r+iv5URMytU4ZchaZetyRU
YsK1EqjcUP0Lsww9siKrDsXIAFE/Eb1murgJZy6xkqKxriSy3RpaFPChsDKL2UnSPwU6DJkyrJw7
Se3R4IllzXO6aliVhgXrHy7RU4OhgAzW+d4aBbj8AcUY7U3Z6JbyX6StM6FajZBWBlUeqgjsyz41
haId69/5PCytCE/8SM5HFKDuXZt5zJGSCZcS+pTi4TVlPSLZCmzXbFAZ6YHCslePOm+tBFc0aPuZ
PTslNmuoPKlrTzTd2JWFPghJZ0pCSY1QX8E8BMWzaNASpYMrv9/xAl6eErTK8Slk6zl8zPRQY1OL
3qKf/jFrl769iEKwkJONIcFroMOLqTtvOAFrdc83kCezS3jmoon9sy+VtorWWpVkW8S/UYgR59GM
no0mYLz53Hzq9EgS9g+uOXjKCksWAUKeaXxJ2Ug8CDlY/r3Xy/Ub3Vfe6xHewU6wu/zt4CMrCMZW
FBI3LvlGC5CrNiu+TFG10+o7nmyhu8ep16vfZh+jzbF+Q+EzM3x8v6SOhBB+/3F0HsuNI0sU/SJE
FGwBW9F7ipIoShuETAve28LXz8Es9N7E9HS3SIFVmTfvPZlye4J4yqsYSAHmIlAIevDTJbtUY2Gb
+AbUldb9wuCxx6QZrHhcFGVXGi5Ce2Ooe+MM68zdUZj408o0aOyIsNFJtKCdNg0hMbO/ehlXMrWh
il499xZzC2fzYqHB/vQ70nGdQGRXL30yj/0HYioRb7tmaVdNvZjUJsoykS3zLza07BGlFgalaq2l
35Kck+n6myiXyyReVdaOcKg+2EuLCkO1Oiyp4BE78sFZWid7QB2RvW7in4DJVFw+ZLVzaIobf5UY
tzqgSJGfMMTulZDjoo2/7WrFsL9phqtdTR0ZuWQ1TVDCfL1PqaQZiRk6NXU50C/IrAKdqCpOr7yg
3cqEuQwL/CgSG21EGOSJNVLXout/Y2FeWjqHqWWGXrrArlD9huqtDvg2OIFbtRUTV6LXKiZSHIK4
9TFvQyxKD6a4WA3ANqM/lawQvg1+exnpnuLpeap4JOwXkV+16li2Gz36UF61MfSbxbb5p9SHHvpW
6BR2gmUWOHOIeMrxPmUf7bhrnGZhpNTSI6YmLB5bMXwUxFTi4VjW23nCo/ATkQ9BQq1Bu7dFkV5K
ZqUcaYztmVQFrchPSYMFRr07MJXKdt+06VqQWDDZJs5R666UET0m4SzKie6tK/VVn+YfzfDZCAdA
ArzRpU9L2kUzWjq+heVnmG29bi/D6NhgWZhAHLcQbPYjcT+4ZTbtdOqVGzu6VII4UbS0MwK08ZJZ
io8aqOvZz4RNnxFnviYs9TcRIPWxwAvNfOkp0Lkx5v1/myxzNm0CtCP5szy2J+UtTZLd+I/QWUf5
VnfbHznS/A1dsCMLsVCFtisY2RlZ/dN42s41gCxZ36JtFlVPjhIDj/R2nfFieB9a/1kypa7ObkDI
Gwpeda4C8qfYHifxVrp3rBJQGNoF0YZNFh9yb6vI1/qsZga7hdggiAOnSX3qaR6cfCEQ1aEmDJpF
xXPSyARx1VoO3o5oNVTR2erPDaXA1J7LcNOm78SpqFF3oj13aYZrbLh37rfUb7g4NzpjOqTmpDhW
0QlhlcHaCcnVRZ431Ivlbz1/y3r6jcy3Pv69Aot501wT/dobb0m2DvvnJDGvmXFQjAKKfW22m1E+
V938k6fUsUnqDdnFNq1lS+6R225Zhdq6dNSGAPdOqYkw5Xiph2oXYFIoK3abE6Vw+JqQ6vR8wptp
bbOEnbE+wVzZZdFec+MLcQ+n21vAFHznTUX7Ec9cFx6URD/eAW2y0TjDYKcqZ+lX4hSZ//qQNoGD
jjhLDe6LD8ygFhFfHGGSS87hK+RjWCJQCP0gPFJporvzmdZRs/hQ2u1Dab8176xI7b3p97RgB8c4
sr1V0eiEybUJtUujOS9VcwjDi5d+0eAk2lvnHKsWHom5jbWtHREpnsF8ZN1yo37qgoB+7WAwk+zH
netwItYstG8fBBsWUIxgPKVrlu0tlXcwMmLuXO2J7NgX+h5YOM+Uvqnbixlyms/Vyo4Qc6t2IwYu
9rosiDaI7JnNEnr+ahE9QMl3yr8EgyJCUNd9FNVHnpPYMgEbHTktscwY4A++k+mEt1zJnyrCE//t
Tx8pCXeOoUXptTfNY0aWuytsyOvCpsCLMAxONyMisOvkn/ZIhL8hT0tluKlcn0yXkeCXKPh+NH+X
Wu4besMb6bBFA7VhrAGmlGydtDEMVEOFn0aSVCRtATVtQ4yG+oLuoPJ+3FpSZdUaOb2M62ho3OMc
WPXFvqh44SDYuHvJt8MCKZeahi/X2TDNspPsy7ZwQsIluvQdwYHKsfkJxO9l8uLBUhEJGfhd3Yxc
MNNCRQzfhg+v3rrBrz7hKJh+QnXJDA6vZ0cdWZTT4KkQ7pczuE8Vafdw1o3cN3q20d0Z2XNHaKQt
tkY02wGoThwIgMgbI6Qiipl1Q1s21PvEepCYW0UVUu6v3R6ngFMf+17DVeKQQeX+C1n4ah9yVpXy
aOh3v1r78tbDgzIZ6PtvOqqOzfRqEHMCiflGM/323X4s2AWboo8NiwAbWFqfIlVvtMTDhn7z/fcw
mF7smMqg1S+CxH3b52BdbpoRL93AA0rAh0FdZ59Fm3RsjB1CYAUDWvB3ptaO+vWsr9Q/4eHDSqPz
TvSSHMWlxKxTsNSUITZqK1HIJznHOGmGiekiK5XI2v0qCb57dBBzSmjsaopOmFATMQX/GBrRKpf3
1tL2RnuwC3H08Gi22Bmnbavt2mw3iYeDkTOjBE1Pg58tA4OxLDe066xi45A2Ndn+Gy6cjVn+dQXz
VH69aMNDRmo+itZD9VpaTGN/4pKIobckvQv5qXKeqIxy7S/uj+XEbmYhv1371Dvgpcx1iLhCXIox
xUvh4eumXyaA0nkNrke114KHHZtPvfPh4cwPMRxrafDqQd4r9ctI3p0lxMqDSGYXtxARNRgswvEf
CW1QR23ItGUA5hJBRcDrY3pHPz33HKCTIDXGxD4k8mXc2dC6HpiVOUxLIpKkE/1V1ubHpmB4VBIq
NFc1aMLWeUOl4+6XTFhy8vz8WuKcxHicpoOEw6ute+slJC2f7wK6LQJBpFRKjsd7i5htUL4x24HJ
vsjkIzXAXoBEadMvGf3a6dEjAsu1LrpdHR0MVyzQiRYZjq1Y6qdKcvlzLkWeROTmm26YjZtMYVre
TAoEPGYTMzLnn2h9/Cx7EzKwbR48Rt7kAWsmjZ31g5tppWMtCnWxqtVvr/0a5iHXyAcTObeuQ3sr
hhMQIj2+9/WvnB4Bce4caaP3ri7qnI+BHjNnrJ11ybHaHRXqjmXBeiI+79q7tBaLSh7INayShCRC
UIIHaNbQc5bt1B9tO1zY6IjDyEWfLI32LAoizAH2RyB5PkMPs9s4xK5yyLSAUIW7Kh2qZdqZSCMt
1awDl5BiReBW+1HmVzN8xCliK1MBS74X/+ec82WPohUWUDldNKr6ZTRIsDpYDn4y8V46DWOqS6xw
1cCKgPkQJPWTQaPb3jUuz7xfFka0NNVb5x/K4p9N1tO7lOpt4A3g06VHNb6TfGH76P/R2vYpRZr3
VFS7giclDrlv8L2l06dJUCbmYVIGYMzfqZ/WvgldaNPyYu2x5of+o8lLSQEvgW1BpBgBPBdU8ygo
wW625noddaGhzRZdJ2Gtc0tKEJiacJdxdWpLJHyxdc2JjMpPjknH1k8GaB5pXNPaJPfDc5sySfjh
c7mgyUfBp3mtS6575oHlhmy4j7rocXwoTte6+HMUWNpJLTxG/DDPeCF3uOCUBCifyC6SiXZVF0uH
jb9K7zc27nLT2eQpWpr1GOxnI3pTzcvUYun41/XfBa/EwDg/JNO/3roH3QOe36qmESwoQPBpUmw9
DXwLDa2nS9EVUbcxhwrTK/mm3mOOiJu2KN8aZq4687gG24EHMBE6K0BNgsGqxESF/wjrWIZmW/cE
jvOlhiTAwN7R/82gZlYIrgBB2vpLV+37/sD6WtwYW5epbI+FYQSN51vUI6QDTLwPevOmAYJsGSAb
6atrBMgVFETltoh2enCIog+kgRDTmSneayZ5BXyfvEwWjZkCSwiZPltrr84/I9k/t3Z30Uxv08NE
BRsL2YHAwFmWq3pej16uB1wZUv9wioDZD64WwhgY/8yQqKq+Vz5Obe9dy5EhSh/K2USuvv+uqILt
8S9ohhcnWkXjbUCx9ZCRlPcwiVQ1cKt959/gXix95wyYiOWvlhnMsvD7Beq7I3EwtJJxqv06iYEB
6kToeqC//fXn+3l+6dugPtfYHVyr/ZAdvjVoU/jct3Yl1/UodwZrv2FM/rOAhLf+sBGagJujHcOM
o9YKG33ZWjAqtOZkjGJXtt4uED6fKG3XOeKGNg0JC1xCtG/kNo1XHlvfIChkn4MecmeFxesoUoJW
PgoHf1lxyrmemq7dCEhXdFdJ9Si8K+wHmtOFKJkgCQN4M9OEwYFYxSKY3FzUrKce8JnFEebrFNJg
SL1cme8i/rHLi5T3skKAauLGBNbdXose+3ge148+Zbo0vVQmtsfqxIrVo1c3m8HDaYK2TnYbmeU0
6CfUj2OEP9brf5nwcSZjxg2Io/Cg+w7Wn9T02KHMmCGubhSzB98J9lqIlhH78VEnqAfCAZDzGPHA
N8WV/O5RTtU/RXJcwDZIKooF+jaRn7X66qXjt5QeWEUkcfHFk0K+wVqFWkY1qbBG41vtJCp+uato
2I0oB+C91gce7XY9oCgbNcdcdK47dNQXM3ydKAK8m9JpYpegy5z2ZGdv4fyOh5hazU+TRFeqc5NY
3CNUaxxJzTIdI4ivlHSGaHcm9wcvpblpQYKFpjoNzi2nr2q9pUd/7DAfAS6O3hMfKxKqwVuf7ON6
Z3n1coiPQdh/VDNqxoDg8K0Hp4zcJxsqcE8ga7s8/caqmq4+LXZGTsiMoCS6Hu9UF9yFIM2cauJJ
aL4F5iLhmSlg9tR/idEuMs/cUwJvQ2dbOtVmwAzWAMcUOo4ER9LtqaeZZsRSjGWUHaP64RT50iKJ
EpgVDk+5gE+B27b0CowoWBukr302fXRWaI2eh3FI7OwoPRDXPdvBcCRQfDRJ+A0JIyDTXpRokR2j
O6ZVyN+K0u5aJVzIUBjzVc98AxKTXf8G6JNjY62dEiRVgZ8SQ/9gR78l4p8Pqc/S/9ws3qEeLLlf
FDhxPYRpAlInJzaBA5xyc5UIovNI93MBGE301vJsF4uWssXehQ1wtqVJgHDo4z0ii9/dBrU1RQZA
DONsZW5yjdMLxXUOLxmUbeQ3er74pKb4a5L5S+OvppzCfptVmLOTJ7dEqE5/S4pmMWeeumdr0ndR
ysoiEvxYvCMgJ2Z0sOBG1cjURPs+scI+CQ/UbbE1E4MaLMW4HyKEITziXdNsvAokpeb0PGvB/lRx
nRiTK/7TTH+1rDkHupSkC33DXYhR4kHn+y0/C/SQmiGqCYzKButWRXunAoU13iuWJdTu6wjanLmI
4vsckzNa7xK5ptNPKTnTMUoORa0v3AlCE76Q4JSG/2YX8lRAQbppVJsROVBSeGWwDiccAuOq6/eF
9Tx0fylPqSzPDG9GXkdDHgyN2u64O6EV5YlxausBS/aAZr4es3Vr/oAieFLtQdf2Lp/tcqwWNvCR
KiHHjoaeABQLc+jMfJUF4436ajJRCF9aeTIC6pbqpmUocwO0UBDxDLKtfjnOzHIFyyFae/Iryk4k
OwnG9frWKq6jz9j1JrlXlMOrD25DCBKUgZz5K7LvlGvLRoqFzq8ARIVw2kpGG2eRExroDwNkdsqp
ATNg3m0mgklxnJLIOweA0Kz639SBLAm7TZMeDH3vFuTRZwU323gQzg3vzUSSHhKYp/tcHCL/NIIA
xZvbrUYylR7Tp65aiaJesCpsGYcvhm0cRP7JBUiVFKPAlbn5hIfzqXHbtSUJn1F+eONz1WDVw8Fd
MTUVFalVJva4zzvY8AIDFEVM92iTVw98n8MY3MAGZ0NDAvSwsKdslYzRalZJuH1F9tXVp2JWxpqd
hbaZfus25Jj7MN6dOVT1500nDzXYYz4QlBsveLabQxvs2H3Z99c+ueKS6ozVUL7GOMoMQley+cYz
+JTb1F05l5nPQsPs1JggvUEmaLs8XzXtzcP6WOE69y59y+34QAtfyGFcO0Qth1Lfjp06Os1Et8sy
jWnAb+Dus/KS5hjQTq11MjBzTeWpxEXYhBdn2iT6UYetlS+H2bxLHVYwXXALc6dJwgyeuZxsPs0x
eBjMCGymhnvJpsJ12BwUDPfi7kbXFJqKF/zm3ie7KZZpKTYerz+/O3my1Pqj2QenSm0r57XEbqQQ
dbMJR2Xgftj1i9MM55LPSVQC6GvzR2veq+p1dIyDV+TX2B8PyqILypjyJVSj0vzT03dDyE88WHwS
LPwQ7bb19c0w9gdgmTyqI2J9rLpto8a/nM4kxdevYVbQ6yXTarGAeEKoKCghjhLP5gSCBJhn+CIw
WQK7VLm+qHGcDTVzLvenUuyMUQMOsH2TQRFw35X/oZyvzqO+BlZXM3XzD/aQnqGeBtav739PcxUm
vz3/ze5REo2LVcubUW5N/0LV9ttPm5ARSUnYuC8+h+TPm91sHrfHIwQZNYMu/V0Mb8i+jbCRu+A5
hEIXPEZONweHQmdd4lmMwdY1tUecloTS3OaQ6OY+Nv/yPrgOFYGGaDXG/O44PvZO+KLQ8gICBRrt
kaqRbj8DKK+NUqspuRjFHkyk55ASustsETHq7Tdh9OPhI87/+CGsbB8uU4CMwqPUxeeo4pnAuCTs
8epWxc6R956b0RXQVCVzwixYseqXsuAna65ZFm1jXPtmyCgfTv5ond00pJIEAy6uQ1hTnMarsMXX
eMc3vS4meYyyP9GDps4N+GI/rsErKSeSx/jew7tvvbbWj+/rW4PwuunFqxQxd0YZh1AGyJck+aZm
/DVh63cBFwewmjNqbI1kmVUkS888zPDSHFiE28P2WJt4YcQB5aiw9/P/1gerfG6YZKIOZWtcxgHt
IdsM+lVgXZv4OStPlneAWseQS0anJF059cV2kMLOGf6WYZ9GMOoJX+xmhKbH3oezbs6/5Nd706H2
XtZoHpKJrKORJGXfkS8hlSNX1PmZMImDaCGET98XDJtJuVw+GLiS2W0ly33yf8zOm8Ws1ajZOwHp
zfP/gCQGyT5IvSfffa4i/XdAtStcD6RnB5k+8KJtxzqNxaQEgMVSXydRg3FX9c9RgcrZGoy9ovJi
DwJOeNM8scaQiwmtILTEl91Oe7cNztJC/Mfvxq2Qka1lPOxrw2I0c48we41bpxBzy/KlgQHK6Qc6
Di6chTf+f5Ho3m1MfMJH49Zm+mRk2drIE7W18jw+RNMANDgGLRA8OQWc3CgOjgaBBWJ2K6W0aDE5
4GyyiPNbH7C6FbBZQiZqnafJt3Bw1cbX7einAH+o2cHWDlKfyFEUMMxTO71DcM+SrSi8bUDi1cx0
/LWE7OJhQJmaOn5zvnFjNW4rz0AmDiBv+a13hBVQUW94J7J77crwIA42PGEFTk82MB1xS3QbHVMt
CA08Bh7crgyQw6z3enRdHab1OqPxM2jzuyp1Ac6bF1liU+s5ldqCs18oBtKBSfANs+o1m3Nl7ggw
yEbiNQDABlp+4B9w2DOTEePN4UYNZqaF5X/YsgOkLmvc7Hi5A9M5eBb3AGnEuqDldFlN/8SiLUpy
1mnoOcvu7MqfExVTAfTEQNbr4uYdx+RmaPxtIp0V5HWmGvSmAxFqy9ORXIPqu3aMjsHYpAze6ajZ
W2mbn1JlDpdgVAdriEHGO/ssyUkNdi8GsRqtUyu/dq72YHdvdUsSw8wrbO1jzrRoYZiFOWxdO2dG
EjiBrS+82EHlom4Qu4LGQRCYq5xhZ+XKvwaKjmQ2S3ILJUOIjzh0ch1NX+fPy2wQPC6Ff1PVoGDY
r/PRKWtX1nfmMU+loAZ1gvRhKXslBmel5dMtzs+NCfuTmbdh/I0jGaTS2nXKWVvc2CHzCFHdVHMd
LRyoQ7KotPkmdL4NKmI9z44tLTGOf8aL1Tr2O1y8UGDEdPESY+mpvwQQxhBr+jlmR81pLMgWeqyK
ULbxnkAcgaGDJdlY13wJ/jnm3438WshWoWH+j4ksCNSQOP4LVZflnHim+9o5IU3oMMWSssx7b/Xm
G0giLJERRIWmYEZYLeM+PTa7tVanS0NTgrKcZDVaz5M9x6SavF72lb1ASovaY9NshfaARU281HU2
k3mNMDuT8HBOdhMRs52YURi8679Tl2168jOx9j34/2R8dsWwaBibjpzgpfpV2K2l/IhyzHUp7fnc
hqyllRK9Ouk6s1dcLMr8nlsee+jxD9Eb4Z1K8IUL8YfmYNdHH10+gk0RYoMrXYtpTwWJiChH+pmY
L619ZSS0ifz8uWTHU1vgfib9h8OV531NnmVfND8if0um2xSeuoQhqNMjpeM50og/NClclGkRFP1C
dMGmqU4ki778/NAXdBy1vs1iPNhllP1GeLBTnk/hw/huHiWDuDx4mMlrZhmYQCKXJ8Pd2i2IMMPc
xWN9bCE/Yoop+y/pfdXDrrF/SvunYIaZY1nH1K4N1SbkPsY/VqcWt3mINUMsSDAuB0fuI5zxJX5h
I/i1spxdTjAyEflHRYoTf7pQr6wiQDilivShNY2vEb+5D6kWUPPq5B77r5ZMadUtTNTaKe/ae5mG
f8RY6dWC17waShysKG6Vj8HUBPDS4qxTDJ3m8FtBSBWMYUSa0TZoVBCYxvQ28XN14b97UA3b/l3T
OJ8SsXPFqYyLVUXqU9NLgtS29T3Bw2H/x0rBLGizPznxxIC/9KyFX7zgFXzK0GF7+zKQTPQxtrBd
wEBLtucQSwraDY/WsqnsLzZ9dYscUTFlgVPLQzM2J5tTntUn9xC9x6BxC2PH+3Cqjn1Sh7L/N6WC
s0mRiYOeo6tNWewkbogB77vVs8yBgFBGscsRuUlRUw2KEA9TGgLGvAbh1gltk0j9mISAs3J3WWgY
z1sUd3ZA5wuihAsyKos0WDf+e98W1dKyFVkmAgyg5CjjJ/DsNLOOepZRTeXhpb8j7jqr+jV1yFuz
9/A+fzJ67dYRb2FBPcJBh9h+Z2gbIiWERrPMhb3sdXIdIb7IhE8cIw4EJuJ0ZhF95T3GCxzeEFLc
RjABLvsYsb/J8cDhptZa3SXgmhMk4g/Wa+vF9KjkY/UazHbOGiS0rLCM1DJk0xSp2w5JI2BBDMOK
EOinb+CQIMJRQdOKQDnbOJ97x9iI3kXp93ahsu4sJtu6mcZap/olC7JTFOb7OtAOg46oPtTXuLVe
SzcnQ0PKfUEIdlzxxBEDK/ELcnsQYpUQwjNgC+a2sGPU+mDvxW23kBhrDz4JFHYVYLdfNqT6vzo8
xgQtC+fottW4bwwU0YxVHdT+TwZ+hKLM3xox3QcIZkUIDl4Hd4fzZTdOw86scQjoEYpyl4aXijmQ
I8Gv6Cgrg/lVy35jjgIxP2wmkgBdh6w5J/umhI6oBwfqwoQAhLp3shwzSUOnMr1roX5wZqtah5zN
S9Jj0hEGeyI07NgqthlSZUiSKF4eV1SWZvu4lO+D8v9lOfQMrbawT6EMdCxcAVjjW0GHNpZ/Oyyx
8NhsEnA2jWn27bSgF82C1I7LoZWSrRcjbL6+1yAZWcYT8KpN7VlvqWL0VyZAs62a8SsOC7OeO7qc
vXONC9ky1Tu5n3TNWUWtqk4kK7tlPtXfRjOurCJ8rS370kF6zVJg+0MzRrch0LxTkPjGw8iYp7JC
oIRkFLMyaCrI+rKlr3OZBVjwtHZDFaJag10CAbrItQyvclm9DP1IlaisrZLmjiWYu8xDBulzJPdI
tujynp+/jlPD40oNVP3j7ydLkJeTtoErcZzq8R6WDmYBALu5+AzrAXKMtq9tRhmkbj/kRF7axgBa
ZzhHYvNZU/XObx9QI59EJ1d69BnDsrFhD5bjR815CZtdquQ0dIquioh7SraROdNAXRPa6yo7+ARq
C33aOg7f2MGWHsZrfrqSZOANL+E4HOHfrlKFh5/ZrMfejNi6FfFvOzwXyQZYbOh+5y60eg4Nf5v5
mzyBA1ZfDP1HlEh2ob1q1Vve4VoMiU8O2aqnaCib9lin/nEQzDAgm0SRS0L3vbfFtiq4Ose5MmeJ
pLZN6lfM/k/dvMNwOrcOcY1rp+44WBd6+W/kbaa0wgHPbax7HCcPtmfiKgXXcfH6A5/YdRccJz56
LNrKgq2V8oOtXgrMCaxRX2qIUlGwlen7aL2nGVXWvkSxjIbnLPySRHIwDaTNvcrrvdUB3bGfQ51T
d03xwfaQPjvOekqK2m3iOa+zf3OuZv6Q+8wHBWYaLfKWM+cF1atoWGaiyHu4B8OTKH45Dsdslbly
D3yPj+ul8RzYL9peuikL7+rPsLv79TVlumrh9vV951ADrBbM9MqovMIRO7V+Q1OjGDMYyc8ki7OR
uD9pZ3waVPdRom0H3/qkMANcHmUfQCPHZZ+wfNSDPorGtrcj/Sx8+58V0cagvD7lTvYIjALYGOj/
yhoZ1RNKMl1BTYyFhRm43JAnBGrVp7gwdJzCwHnz0WS+yr6d1HgZJ9ktsEXgssgHlj4T1N4oO6PL
Vd1VkpMs0nqXesNN+j2w7/ZtGmgXh+JROvpKjuPV63GG1yyo4LPELhu0KCYPxa6P2hD1neRQ3WRY
7gBFWIPO0L4s3noWnKBT0ahoNK1tTNGt42XnWix7WAJ+9dAElpOsfA9mqHgWjA8oNXs/95AfZ+4q
wEtyeuhokOroe5LmLTGqkwhJ+Ga8zW4aYE7WvGsttXWm8Z6P1ToJgourQ+Ht/J2G7xunQEfor98F
7OCL8XkBr8aSBhkVWlEdl3usJtsmBCSTsTWcCc1TAoo5jmPcTRaBF7j/sX2pq3mVmLMZI0am8fjw
KzCMo/PFz7BH5MOtlOgnYZenWI/XGktoWkt/4/Tmlg0ls9VmE/s9LDmUY27MhadZv02AYAdHHyDm
zmAza4gEqtLkrOX+uqkjWEhlvrXK8qU1q6OWAzeCW6ekhtJDuMkzyqMzZe9yaJdNC0I/AKFZlYss
bKgqBOiB5NQH9V8ZCZaxDluVwnMmgn5U07gpISBl6OvAO5la6TTo9baEQz0EWKJJrn10eqU2HEYu
0eSIFR3FtW66myuKk2Q/IL0Gthq9rZa2XrxqeNB7kx9P06x03d5ZUbWOhnRmyP9zrWRXcOcDzjyH
LE/1DLELQZXaTryMNPfcDfWPJbOzT0hD84Ir2RnsV3gdZQx6kxFsx6HHjpi1ZyJbCPfVz+nyVPlT
a0RShv+DgtyrWXjJXHIpvaawPfffrukSU3CzNc0GWyLLA+t8V1VPLhGw7LNMdCZ4hN792LhOeUny
MjuHnA5JmhzzOQs04qAeKuC2QXw30mpWwpa+Jg8BFmMbkP3gYFrwxbbR1K0ywjPug2eReWBe1euQ
micBqDoZ/UtMjE7E7XNtjqtSj571Cf+SwxoA0MvH2erdt0xis/w5Dwl9VXi23eJboXaCpzmkJj8w
Nz/XNMlPTVUupy4tFhosa3AXEoYF5xeu9hE5On1IM2HkxKEn09nP1W5so6Ddg0rTYeP1UQsjL1mF
uX8IKxyxbi5Ye6dtU2nueyb2va8dddYGtb37qUZ57cfqrQD40meAIDEGy7j+1kslgWu2AJWya9Gg
A8H+CVxKsFruXat40QCHAziFF0+/CMLWYACqCblOChjaMFoHU5660OBADmNQvfUirT18cc5hHMbX
wnHRE2NELwsXkcUi4w4Dh17MbuH8iOdzZbfFbw+VleHXBgotUtp8umUnkhirKcuugwn6UdnXyW92
Q+Z/GTUL1thNqAuDRRiuQPBPxc3sSLvZEHL04FIre+elcPvzHk9MqPxVwFfOOrEFu9/mEJ3OpMza
e7qHxm+uJf40v3LBk+k7X0BRKdvZx5mylSoLh08s28sUpHANHxqv9kVYxpvJjDXLC+aNWF7ZiRbI
p6Zx90mmfup0XLVOeeDgWk9mxdJHlv6R8UhUOQHpoAY0VSTwzM5esoB5tBMgOQ17g7IttRGNj/E4
bgJ8g9iLJHs9VapvqtpeG3KrQPDT/02SlSiRt5OM2zPrgOczngC0kP5qU1SqHNxkKXZQyt34DzQi
UCHtlkdfsOw5PU8kvkh5tSuhjYwToTn2F2tyNn4HnzXmpn+O4mcl+p2LYRB1a/m/vMYorbFMglv9
qq/MRTIgFhuPgAmQYb00+A6HCyIafzU86fyfKF9T9TNnMJKMvgbZqxuAOzIZa+8O+C6Qd5x2Jn/k
Ng2+SvUqCftnEjNAny9G0S46giRj9mFh0gov4bi2TawHH73CEbevEMYkNCMyMFX0r2GOmZ8gaT4x
VC9wVxTNp6f9pO27WZRPNKq288snjaHutLDlUcirxSctnm1hWL5c61ravy22//4WuvjxR1aq6vfA
eCj54vQfof3Plu2hMfjjKTtSTBYTn08VAi17x57Sx7d4cNYQrvA70GglrDcGsubqP1b+OvGz8OQm
w1cmWFUjWv059r9k9dkWAMgzxoQcAHQNdfM+JUdXvEVQa3rj3SNfVOG4+utIbvZ/g8Eqs4CrN7iF
2sfknuLualJvhJdhTJdxqdhaZS/l7MdxGMHi9wbOWwp821PFg8sA0rmMJmfRoaPj6yuGvXy0Rggo
VGXS069jOXM+stVYPHeGsaiYhsHdURiLbIl/DaM9XiNUXDYtOd1Hif2SZZxLGyqbEK9jeDDZjIFz
UHRkleaF1NpXOW6gO3WgtgST0kzLIXkCvEMw7/FWkWZnuGlhGP8oeWPH6d3DmssiqMXInnK/YFOL
qnncjyGV1H8cncdy40gWRb8IEQkPbOm9SMpSG4RMKYGE9+br+6AX0xPVM1UlUUDmM/eeG5vtc+iE
Sx1PYppzfKBaFv8KFDUhTByfKB87Ej9W4KKpIXYuPtbueVTzPhAMPMsl+p6ESMMZqlMb3YaxbE1c
XRhckpHCXpuarWO9q/DPgdYk4xP2P+ov0FvdP/xqzAW9nbJZqPG3BhrI8veJn4TM/6T5U5fYIZrD
1G107WpTMHc9hSnqw7Ej90n+g4Ohx6gJEBvGAEF856uoyYWMN07HINITyJBZZgCnZwttWfbWF+0j
KTCDMlewYbJk+Ge7a5OB5i+7Y1h90uBl5OoOn54BFcX8CekbOTmWrngbHZoGpLekBEAvBoZfbEcf
aISb30dU/lUdvKAFfMmi5nNwsPbx4kVt9+UEdNsWKFkXUaffdeda+Ysh7FGfsO++qoHW4yZGQmHU
KZrAnk2blgO0pEiVzV4SOO2KS4fQ3zyGPG9swhl+byKDRatT7/3eg6DyHSIxgVG300KPYzdDJMGa
vUEif6g85sJI6DQS5bijNe2lYlIczlTJ6DjxSQ7NgxiQpUEgoHKDtfC994pH3K2fDUZaofkc17ig
sl1k3WTYsOF3Vh2ruSIN33wm167X8tYx1u5ARrxylrNug/0KscZTb6lNSwf3hE60M3bJ8OfV0TPe
yj2j24XNXASGxXro3orcparAmq9fDGmcoQ3zoe+ynM9lp0jCHADEAubQsRwBCTe+SpQTSYsdzz3h
I0IuIJZai21b7xm89V8OgSXjP6xTmvE1SLkVXHtTgA6GtAM2LDH2v+6BluGU68E95JuuXLUr/OGk
t/UTnPlDZ1cHG65XFfHEhRA7kVx2gPoFVaV/TBpIBxP5truiJLRWveUjcQV7nRVmRn9qd6x1scro
0b+ezN2m+G4yPhtng43CCqBXZf/CIViObr8erJyskFcTzm9mYqVPOKG1E8ghu3sW2J9b86hAOlnV
Vz8+CfGqMMw66RU9oYCkTwNqdK8usJaMU66MT7q7dYGwRS/xFJ2UDNehz9TYPNvwo5zwM8QlUswv
XOLvalT8kX9qg0+mVER9JgPvLrm4VkkoTttzZoVbp/YWUUlAGNQDnsbQ+Da0s6MFW5LPzeLdZ4wm
8usouPeHd7fZYKru5HPIYt1hIZYFqxHR8mtimP4+FyMaIZGOs0rOq+ksG0H4/EkraZM3YWwPezXl
RF3WwbRKhIiWPB1UEZkJ17a2EvdgqYSHwAPPYDkpyQoWQ+9OgDh0WhuzGlI7KDNFwbPeRatOVPZX
4pfxTvYTW+sW9k/XFOGKTs7BIIEMvGqcCC9+pV5EwsWrV2Oy9+uiYGSaEEsPzmUZp4OxKBUVoStq
e6XHeQ6p3Lf5QcbFic1Ud2R/Qr6MB4PbSXB7mq4xp2GJbCtCS+5yz2u2kRXIXUXZe8T4N3wWRYAU
191VHdBdO2iGh5Jdc0L/DIWhhYkBL57zwRHRxU5sH8kuJ3wl1Ijoz/JRq2hwx6ZU/Q69zNYNP+lj
x+fDGrKGVacanpYQqIWOp2PVT2OPvxO1NAuz3wJR9CqIO+SvHs3lONFcKJ+nH7Le99BV1atZK8x4
ErRUGIgfWODcJ+No3TM3fJ0U7CipceWZpkewkBxhaw8Zsa+Gm3CetGzoZSO3GAy5mJJUpwD1i73d
ZdoR97KJ6c/FjVqmM0LZYzhZqz9A7QwX02jCgW3mT5oxa0mYNQDzq7pjy/SeOSQWZtt148PQs0Jw
bGQdMsIGLWSQXzTHa5+ijCo3tKfubGqes3MMAyRcmwEU0+z6i2BuVO927i1Jx+ypyLlWKzlAPXHh
ZZ4kmW0ptlHesqlw4sdU0mpjjtQxZPOjnXwyNBO2eKw9kFHthEtR1vdoQrPJd7ad6Zq70BgAeMn/
/4nZrNmacBXWbVpSX0lpVvcybQdeNjTSYcGIDlaLTBiycWtqdVBvnJ5P0RVuuPILMJUDI120+iz8
nawipWQEn6v7evtrFRMbw7y29ScsbSUpWeTpGlZnrtoGCqVSHgpBFdKUu9XBkcCGfOakGy/BBpRR
GLLSQQVejM3ApLEWRNfo4a2qTUyhsed+TH7bH8sEW0bHiOkmJ/y6opize1ziygyfRYDGZbk2yIoA
uddi8o4JpXykeNuOSlberqiaiJ9/5CyY2lbbNoa2k+k4LeVYu2tzNJND5JrRiswWZF2ZEdACgewv
ClZggZnQmPt6vu2b4N2sCKqZsulLMMu7OcpU+XYUdn+NmdPv9JrlX11o/a6ZCDaXXojuPaGZdyLL
2feDtaNLcWEox2jpFJN4JUK1nzH/F9+pY9CtdXMsKw89iZ541k/R++JH+H5IaQZWz6i4RZjqsWqY
GOeyKW555SXHjxxRbKXTgCXJINjLcmPxpJV+sBIBYHk8o81OpigptZ4kaL7B4qCBLnw2AoXvccLs
lbEI4RXSVkERNbi10YMNGjh3yy5zEgnL7KXWPOTuFiNUkcGpp7iJHrlRjSeaU0qWSOtovRm7tkU7
UJcm/ho0snMnnoaKmcUv64Zo0KIVSQogy1MFoZB2bO3GMMKV5AAbVce8KQZKVTmAx/XasR+ur4lD
pDsBhISBxcFQCa5yG5SUSy7NnqM8uw6G6NZhavS7SSurexImOhlYhbux9UH/xbAxI2dcgTQ6zgUR
RHjc/gq2cxjOE5w0ER7LI0On6DXLi9k+5I3DC+nR2Up0AaauuAREUSJmXlhJ7D3JjGg8M2obyHQe
GkdJyztGCtVOZWgW8g3HPiTKmz0O+gfjQiYdboZhTTXyMxo949MEY7sOKT9h+bG+YD0MvMoORoWs
KTDenIRRg+5O5zhD5ZfLSv3W0/Dj5SlyVJEkkEuC5OCYTJFz5HzIBdQAngkdAftLo8DMYoatuOmu
M6cWFAgZCHzmdfbfpcmw0Ggs6tRK96tTJBP3pPXkpA2S2QhVo38jhk1CPECisMjqpv0tx6R/xh+J
0KaHmTx1I8rt2m92Xhe0R8x6Y4/YDGdEpiQKYW2w/XPh68XDhjoSsKeqsZlYEc4ns8PizEaKxg1j
sTQHCqUyLjUkYzjWtC1eiLnTbjmVJjt/FxLabN5Pc9KtSNzpH1nN74QWYTCEXeZ+o3Ax0Cxr5I1Y
by4y2XSonjOO4C4Q7pIUoVH/Jk3NtZp1LkVP+INg5bUdYS5Sd5Nm7axlftZnc0m9zE122WjbY/Hq
9uiIxsPoYsoealo+FHzeZ1Vy7Fri1e433O6rtNMJYRtQcuN41Ym5tUtvEUPIIZFgz1BirVn8iJN+
3znVUUzfjl6uZIHyEY0NOjZdfhr4XJL800liDGB/Hnu5BDVWdOMXNrFWdf8U5ZSsAaoeKGhRsIoz
cBcUvZSdRmGS5ckAMG4/mVNdE/9fr28S662rBb5PE6OtpmeX0i9mHSESeBXufAZIdj9ujUms7OSm
+xSHxNwhQYvIfHWtq8n8v4zeJwP5ZIjKufQO5TSnykU1yOYaRAhAelJVJnS9WbLUHQNzcXubCJMD
W8EAuLHlyoenEp8VbIvKtv9yRSuCHif/Cv2NZYLscd9EdWbVZcT4abERG9ZnEf+6bKna8FeT/6og
mNddCy2959VeeYzpmLaH+dLKnmT+DXxkNtPROsxZtnb4Z+s3I3yIEsLSwWMZpPGfibT78otIrRkc
amZPFlkx3RwK0Xz2/kF179WUvnH+niJrWtgja+w34gIXjXZq0pfWenfFB/nTM5UhkMeqWs3KaaGY
jk4PnaotQiStSnbnXzqD+QAMofEcs1GIaJ2q6qSSkxHDjzV3wzQdprDeo17ZGTSZuvdqO6wpiVyF
PDi8Qw9ZWuqeqXsZPFrjLWyILoXw2L4aHRujtz6C4U4hWMh253nxWfJFVSAHDXwRowut4+aUPwaa
28H4a6HsjCFis5AGbeUHp4FhS0T6U1nrN4DAG+6WteWRGhChTd9V1bEd4cYPW0GBIUgQyeeF9Ejj
7S769AiYou62vrvRin2a/qGnZHpv3BMXHaixTwQ8iltK7HBZXQzDXpYstWQMKdm9ifiqc6bzdG4M
lk9RTKsbvLnonKmZMeZJ8xFO8oopg4cdKApOnRSxKIBKfF4hxmg6y2Sub0X+pU0oBpq+hWneHQHC
JAnFSO7yR7oK6ffQPbz8nsBqDeDFutI89JGFuR0CjpetHG9AtRBRsENiCz9ItsH6HS61gm+whqDg
YcR1swfNJoob0so8Z+/lMOt1aPRM0paOyWiLoaLqdc5WTbt1WXWp01JAVUA/18//qOZf1qJ9csrc
W4Vuf+RKWlQ2kX7l8EomBUzEc1EIDBffrGfXTWkfnZRetTPXHM5D+dI1jP8vYHV3qkHYBb2xaS8R
eEEKpWVQxm+G0b52yWFAb+DnP1FUP/xYW+MCYBnrLtUs2QfY8JoEBXkHW5Y+2POwOasOF6/1opUf
SXsM6qes30Ee0yDCMAsDCFGedFwP2T4LT6l7kvEm1Z+ToifUD25AVjxSygOEVvbZY09rvA8DrRk5
NN+mcQ2zk882oLsN+uxv8bp8b7eWvwvke+BfCYv00rue8zSxOddYN0YqYMWdu7uiabfsoiFrpEeT
MFwZTAQFh2u76hCXtQxeGqvYhBqeniKmVUBIqjO9CnT/5LiNZ8MjgVYRtNfEIymjxd60tAr6f9ep
7mOrziI3b14ob3kwXt3IwoNSoisyOyoFf0JMrm1qK1tbw8Qzi/WS2VmZjPtyIheRVrSz5HPqk8Wa
h4pntatec52fvNeL79pw6AJackpio36zyAJLav9pjKJVKty13VEhh+E2Jp5PBPEWRcwlreh/YTbv
ir64jz0uEBm6wHTMaCdx+NrKI3AIERVyWli0kqeOF5rOb4vaCgYvcu8hBVSWw6Vi87rqdWoLO70X
dKRU6D7jISi8Pf9Lzq7WtQAnNAQFSnhWwQn5ojEB5vYyd4NaZtDoK1R91cCeLR32g+veaMAERiXG
KhpIc8F8f9j1Rf/ou5l+IUj6Y087LuK36p3LQ3/OvpXGowXiGfQgg3iBPUBNQCQ80PcBiarAMKcG
zjU3A/hbbSsdPaAWh//hOi15trjmJolSbFTxq65TsRRN6W/xI32nJV4URzl4ZeOZwda5EiIH4kqG
iWBZJ+uc+9gD+lEn42GWUHdEnqTu0e2uvvMmc3kkjADJZ+hT2WsN4zI7/xwgsFrhw8cIoOp+oWnU
qjY7OObscE9ivAEDYBrAzsK71+ydET5Y9p+FP5KIr7j6aZoXo0MpJfs5bG2PdWVZZ/rHFGnPWXs2
EvXDrs10/ww10Q1rBM3rChyjOrQocyNaoLHLfzjAEHuSaY/5cJy8VWqQSItKqcOc00gyGs1ozWJk
YfvEoOj2W9O732YzIe6w0MTSeVfjrNXayllNw/jQif4ls80PDWiCPsty8GfX76UgopujPi5Ifq2C
paFpx1pUS07jtedfc5zPvQsTr3uZ/05b3ZqUzYaCIGAWPmZFaZMKQJVZ5VqytiMXXuRzRgUgcQ9k
5WWweYGmv3LOu8QQq6X40EH34nVUus5w1FoIoBYpBWMvzVNaOpj/p3rclDr5I56G8yHJuC/tgfnX
xO/oTERqlw42lPeq4UPWEpFiqI+4QdxX2BvhuhiseqlrgAX14E9lBzkVK5cFrSUtVMIj7JSHF5zo
1Fd6DyJEB/qQHqUFpAURJ419nxAShBkofhp9Vi8THrYJaxQqTu/isWnpBqIrmds45aZnoJ+KcJvQ
C5uRvu69adtLBZOuosH2cBQTv4ERiY97Ke2b2/lMm6gjcSZXzsxeY6euETwDYRmUV3iDs1iXVBQ9
y0Fs0qJ/JcpHc8eFFmGTR7BRjkyNEJHm6LzbUH8qXC6+oF+MbDWn8WQNJ2HWOxq3bWH+lv6trMp1
Q1tRwC7rwF+Y1aPUdd77E341C27CrJao7pl/ga210Wgha3T2/Z/ZF4eAYsFx4Z0F4yrmOiNqdZtY
LGk51l5bxF2qegmDflOHSLvrw+Tx9veo7nQw9lOXkBJZjhychv5u1c5W7x5O/dmO9ofLJnkw7lyh
64rsRa5nwdGgjmWDkR3SI+uM0A/Xk3Mt1L7XHw1ECb2Ah1vdbRJTQo9E7fTDoGUGTxmSklaxMs4I
ZmycdNUbrC+kveIwdzHY2FlySIa3RLIoCiCmyHfwZTQt7M0EYY47XZ2IrvxpcaJ0Bck2rMStKFja
ToMzE0zewf5/IoRPNyQ8nGVQP5Mtz55/idzky57GvREDISJz2vHJ0iiMVRjJc4+B2GXeW+C2swoa
yVHBzlYrt6f3MCa1tTXmk3GKSr9BvGsYMI0ZHuQ9eXP1m/TJo2j8D+GAnEM/1YbW2uCbtrN5+c5B
g9lBzSq5YOpPhkxvI7EVJvQiErLuU0JaUPwT9q8TnnGUxiYnsO2uS/kYSGlou9exsU4z6U7l4XMf
JFuC3I9NHa47lb+OnYv7jcktUix7VYcDgRrasLdz66MvgfLtfGG+Tm4Ich19pcIumJLZFdu7Cgh4
gGpxiqDgVGbKUVKHm7KFJFJ4V/DfH7nlnyMPigF3naafcDI+R/Xwb3KTVy00Ti1/acUMpsXCr41X
uEcHg1V5jawShyU1eLBumAEE3d2rb0Z/8EmsadWBdy8w3EvEKzBRB3TmSzt+joF96BP6DI2IIzd7
LQKIkYCb2eD2+tajz6jKN3tA34dBNPoJ1Q+0pxCqhGB9N+jsNvLoXlqnpLtpuIT99DlT+maUOIe6
9NV0cYPROjAxW05asDMnBidyVaXZOui0wygPMnhCr7+wg8MMM65oYoD0hZR1Nod+080pKs1r75KK
JSyIG/MQy70X3TvTBGSvFpNk2/jMabxQ8z2R8r1pCYdrvGKjvPIYM+0q3suBHGlpL23K1j5nkUnR
8esRUpmDKydHzCUUqoAKnZBsF9AaOdBDBV46aeCn47O0dKBEeGxFcQ/z4Dh54bZEL0DIwjJm+pcw
Gk8VgHLc/BB/iAxEiVmtVHZnnrJwRLwx8cMaqBUrFqHNv1gSzWLXO6lZs/zw39T1PxLnhiCETyBh
apx6k9jElXmY3yf1j5nqqfFoAQVbIZtMHCFxx2hY1Vr1VPW/yBmow86mesl0GrPUr5ZFmjwx9kLI
MR0nlnkyZlFTdAiGWvShpIdEtzppsPXn1k9VxWQHBeCSxB4rylq01vdguoSbTVsIRigtTQWsqnlx
WR3wAFU131OHqIsZcxtU+6LG5o7xdoUXluvZQMGpcpjt5cgtjbwGgolt3xKUgEuTvN91jjcUEpnx
I5363PTynw7ULbLMFxGPX6UtIFoyvuVG+vOYlgxQTgL2bmFd98fY3OYyX+aWd/Cw9dXsU3tO8NB9
sLgwCGWoBzzCnrnCx7kacc2aqwwk0ZQyT69StuPNSqAWyRVg4hQkb9t/hwVNETLLDp+jajRigNC0
aMg9cLQ1xs7ucjj35i9M2Sx1/2ma+hHjrUOhY3zFuP3Cl4J5S1BXm6p2r6G2a+pbN2PjCn/d5R6f
FGb77B4ZeLfOQmM0EDLNa9BfvVs6znTYS0zMdenAeaeblyatFtPOiK+TJtG7Y3UAbXRULnIDiCoO
v5I9W/R9Wf6ODqXruAaIxfQ0G7iLTZyGqLBZg1uIq30835Q3PcyE2FvbWDcLhuiCTABLXUPxXIWQ
tJHod48Kc7nvfbU4ZGKlLwmjIt9+50enqH2CxxOhmxIgL+ecu3APICNE+eVuyDPX7c84Z4TI6jBR
MCCY+OVdd4jxlUd2woYvXjjFV4GcPuUwD+TN038raXBSjS+0aqIOb2QZ2stWTD+RiVacbyuynuJR
cEWMP1rnr8Zup4/OCrTovz7QDma5TxwHDU+8zEL4iRPRaMW4c/AvYq1nDqWcB+/GJiiKQ0EoQTdc
whowRGkjxAy3qPMY6jo8UHN2yBQMXMgGUik2pPGb6ZhbBWAmpnrqQvbKTFAUfWxM62naf43+FbaP
LBoYxzjLTBLDY78LV9+16asDVpPxxG6kP0oc+zfKyTkazq39Yox7yUcwXev0Krqbh+fFz3bV9I6r
2IZNbh0K9obhvRH5TgUMaXbo5LjT0YfsTIVOim7dj5hIFJe5dI3xsjc4cDA08ymR+koAW8VdZEzd
koXIQwM4qWGFJouDWTVtTbnnWi8WcS83STbpLPNBsThAiksc6Bq72VXf4tbEWrobmUaTlGGtUKef
9ATcp/IFlnj/WE7OLoSKlTvOVmuUDyDoVoFzbDLOkZPb/0sNnOcZN41WfguejviY6fGJf/Mp7fIx
NaC9WtwAnffM2ISoj7dgMr+NEuUbhWtYg4qKdnb5BCtx5Wk5QVat/CjD7nl08q1kWGS3+5xEiDIH
GUdqesntzEaBuXiydYZXv/usBxD+/OkCmJzHZchkYzxM5S1L940pGDtGNFg2mdXwfKOIZtFLYRoz
nfEcazVWyb4Mz9LbOsWwnxelPdttH4wBguD1OOj3sr0LHdnWPAfRIwhwIRTYjMSHLwdppJl8OIVi
CGh/yilIn0xvKE+D5SxMRj194lwUOc7MmklKgvCntbgkrKPRhTe+WnBvbIToMQNTXIRHuA93WTVO
63SIloq2gNEO/HBO1tRb1C3ZqYhcZpRYNetFzVPRphfRj7dCVjtL6uCZ7LdK8/JladeItW38ItMc
INimFoEgWntIqKsLtyZnkXDlBne4Gu1tW8KEiXp/VYA/TMbkwYoBBG2ykXF6YuK+BaN7aCuyCBXr
/QY8aMTnWxng9qpp+A5i77sJ256ZyZyh2lfuppxPMDfuwHUzfE6gA+BKSuoQQNywF6Le6LCmF+7k
Gxu9Zpij6T9G0+6DUts5wj8Zqbeh26fWBbZbeTBYEnO+9KpFlDW7QU2bTgMcID3iIaXbImjECIGd
JaORTvBNLi0HTCRQNRd3wfzfwz81vseMX8lWXtpY9fyaQpU/vI/MjWB9W6EiwX5JYhiEhQT5FLbU
DOaAoydo+j12JoZloTiqnvOyQlRGMB1ax4z9ass5ESB0CNsvQavWEAVIyj1lKaVh/uM3fAOwVAcd
xt1YnIwAAEsHFj/E8uWNCgE9e0ZmN32FVwJ4OAr3yfQWDfK8WeLkkaEor2RS8zC6q8rmKB8F2X7h
eyeJTgvPTYkHvrkZxAPiRrVyFjz1W1eK6ziIi0qINoXwplXoA2N/7eT9zUyRTlag+3dM4+TZMQC2
jflpGvKDKJWNhmnk4XdprWaBQB0NH6S4GmvRCAmC2XyJPDwBtTrrAf8/RPBeMp4UWEAbBZ5OABnr
0EXLuN1r3G0ls61eIjHQ9pV+CWwOXbqzQBRXr0/cFZEbwclkIb4OnMhe2e4fweww2OFFf4zT9OsH
0ZK1P28OMAePATpr4U1f4HBtyb4cymQfC3stE/T+rm5a9LWXKnvuqRdZ5Ay7eafcJMGTxwZGmBMM
ftiCyVfEbX+PCpcvq7nFdEuVDbHNbq5137LzrnDRAlGxQ9/iGutJGycLs3h3k+RdE9c6GuEdZKgf
18r8Ccx7TchjtO3VG9YXuTRseRsInGKyoy6yNrctjlQ7Ay9sEPUVimrDQuKQI1523Esc9cs5+MY3
n6Wxa22M2ayv6iDhUP/NQd/a1M7xLG+yWbuWc4mC6AM11IB4Nm/vdWradAD4QxNSephr1YhsMjTP
LDBXJYU5RR+2vIrVybRgCb2qU7UdGnMZltE2mhi8dbRpuChDvmQzvBGmhbHyjL12FTtIsHBz8mng
7wFQ4tZ7E8ind2xYkpCQFPQvdfyZG90yHFKM9tcCApVPtm6VWBtyGi7KRyQJ1nsX4J8y3NlSGQMd
uOgVwDxqCq/k5FSA9UYs/PH3WDEKaOpjANfHou1A27dkXji7VCZqnsrbq9Re6CE9HpbAFCd5n0N2
hi1MwR9CxjG4vbRew1twao0vf3zSnHOeG1dIbGAd7wX6RSM71MGbKpAD7BN5BB/jyGppsjMGY6vD
v/GziSvd/cClgfR/pzW7SdEUdBuj2Ni0lfxW5IzbOtp4LXOlHEbZeVYAdOJoiaNhpU9h/hEDW/Td
l46tm5j0U4Foie3nOedOcRPBboKHJwyP0//5wPbSG6bPIUrwv5O5tbWz6juenYn+R+VeBeF9I8SB
aqPldwrByMe5QfYQy/vQ/k5j3E+oBH7i8RWwI/KkM6OI1jxHeAUElWbAaeyzVpfYvF3HwY73llsT
GEJrXfhU/DS9Hcvm1CfgNI0381NaheS62XDPvD5mWscvTOaQdVOfZkyhDrbuasurI7OfHlJaP9Av
cMxVtxh5s1TE4RBhYbBp1L2vIaNBQh9kZK9JdFOI30tnnef6ouOKy9Uj9B5N/ufRJCUFUjpUt6BZ
Kgocw/4W5anPnkYWeoRxDu6fSwIblkKm5v33IB6lOKloP2crIToNq6do/JBc6OSVNbSlDsQ0ET7b
6Ar52OaCGpuSDfqtNcNlxXVbsvyWToBpEWdfpDjNOuqZaz4bAdsDC1p4XjvkG+gJYCk6r2EF3anA
b52vDcCQxkcAbpk0qNgIlzV7OqemER8+2gCXZXLpi98IOjc5JZQie787e+XeLyA7XeP62U63dBKI
es8CUS6knaZ4cUgIVdOlxeAVka2pUh9WAM4OECI+SLUU09A57g+he22oWmEfLl2WNBZXuy4xtoYv
5uhtJ2hJVcIrBOaWKz4RWH+Y9aDKkORPgZRoWgs8G89i8lT2xop7lEwYf+FkycZG0OoE7z3X81Dc
kunAGWPmLt8inhkyon0Nhp7zOhGh2IR3Lyb/ZzZl6scgOeLcWIBf6jl1CvACXvLdWPgqY4e8M0DB
4yUDvZp8wXpyZ1wugxHELZRB5g6XQag+NeY9DZ1jOH/RziWwbrqlL0oXF5V2L711Xf+h2zvI4uaS
UdwG1irySTm0nqOBC5O4WV2gIl0iFdXtG6ZIVuB3YGXISOtNDvhDP/aMtRT8GV5RjTHhb014bjHO
5hdK4ADclzu+lhiA03eTjydPHq2TvOtduQFwtUlQhmjDuEx7Uqkz4iyqNyzJZx0PAa322gdsPCTN
R8iIr3V62IHdvq83dDUbHIQTksYI39HQ3WV6yHIepLvLUzmCtjQezFnhK4OlqW8qvlb8aFMz2wzy
irphUXCR6j6DLor3rOB6M459g+nwq0ccHASvAy/uyDuELtNs5xnY7Mt95O2n0drrMakPRphsKnS0
DLRJadCYgAZnu3qvmM924SeLoAUGsLL8KLEYsKRauPxwARER9kewtXYGNdPY+ES54+OUMMNL3Lj7
2dk1sC7G4LoMkr8Ok3WpX01e+xapongX1rlh0dRmaGRG4t0o9bW9xmBsEJwsEzth4yo7ooMrdnWd
Ykrcpte69Eh67odFIvtzPlhrNTLnBumqWrWOqKsM6Pr16HBiv4eGuslWI4YdwAz6XDZh2OYvwmV3
fbCG5ym+iJlCFR977exlJ809D9ZnaVmbmsersSPwlM8JBy/ktjH8Hlu5S8xDZF68mL79UHM2EGex
NPPfIp1xNfxsEED4P335niQH6T1jBSOlqxug88pT5ewa6za/wPGTYApuc5AX547rzmYcPHQ/QnwH
tAEOHhiFzSVy1wOQoik4EOyWlvFmqHZTAkaLpRXbZC17iZBl0hqtKpYSfkHmkcInnBkYxohnA91V
lq969einD+EekVqh08Dfd2V0iimUawHMOng6MhzDiruq+rKYYDUYz8nNZQHLytf/jPtnJ/lMrCcj
1jkg4Hwiy46ZeKPIolpvtJHF/aHjrmIbtjfj34IEatGhsW+8c1r+xJRSeXkNGgLkD8ALdinNMFKE
pUrHtV4/JfYvkDjdA57AK8co178OHRykk1U/BJ54Ge8qdYMAtGi9XWo8CzDu+i1ilsG7ewh53EaQ
9il24ODqz1s9i2nfm+t8jemvOW3BjAi6H46CQ0ChOEOUkob0FnmZQ+yb5HNADzZPTWqIZbFLSFnS
f2a9950wPEo7pI71hkEYEFd3F0YCfpa20Ls3UZO1Fr6P43FA5DC+BcTJJS2NHAvxLF661cNngChG
n8yH+wATbtB4/ey/kUlHor5BSlBDznufPQD/SwnkYJrOQUjY+9aITl73lob3zLp0ah+i0a4YdDQX
ghZNvu2AMijsSBTbaXDCnSdZMJxBDQrFZ63NLJ+jNT75OaLSTRXREpb9JtGGdd5egzn6AGp2lREm
h1jTOGTVuqs+ehz+kalWJhPJPiOHIXkPRD+jgJc5D4yPzV8fj5HcMi1Dqo/xMuU0QMJc+4cyISX+
JMSTjo5mXlYBIb8JkF/5pkfJWu4teQ7NfQtnXD0JeWN0xcbqWw8ZBnCA+NTc7U0xAsIhqiPwav8K
555zCVgn06r3KZ1OXH4Khgyd5W9ysmTbWY2Ie6zI64VlXlTz5OraoiJbTHxYCNWJdGuC24BPub3p
9G8VkpOk3jvGr3LRGMRs02/8umfOZXR3KMhOzG8FG2OtzOE1s56ErtaTYrG51lg/9+sCTTzZsBxu
jf422dAmgqXVsCWeYOX9oNA33RdZvRrAQzCfw7Mr4YRGlMM4/8wJ+8OmJLGutkCxowQHq3TSzIvV
07ae53fJdu8lcHhkJlb3g6gHWTket4VL3Cfc1iS+Ngy9nP84Oo/txpEsiH4RzoE3W9F7T6q4waFI
CSbhPfD1fdG7memeKhkC+TJexA2eiEeWsS8abmZ+srhxBc1blXeRzvuh6BeStjBjPEpuQ45y4XNH
EC0wTv+3ihDnHC6dOGSUOF/qNI2MYUv73Vo+FKPRiSmfIo2E//+bSs+9FXi9BmcWSJjYLqJe9fGV
rxARPuAGlUy7hAzKmE6NFxK51mr4FNQqlNq9QDrHlz8UfJtIf+E+VU9ZzTC1VwZOHWVv4gVJlXNV
M6tIV5QUwtOEgbHutMkMO8ZElEd/wF8AcCWkRiCFA3BXZWen5yAQ6CkezPaDHsXnJuJbauRLgzeE
y/av5q8kKuWSljTOuq+J7+cynd4gR5x6P74kctnkpxO+w3rTuAdXEgDV+nQ6DCPEA+hUqCo/QWcc
QjqXsuEed1i5MvamQX4ew6OZ2scTbey3/mcbF4g1WJlRQPB+xmUi5qksTllZX3rn2oDzIiUnt6g9
2TmqfvGPbmuqvYaPUE4tJodx2d/4ylwuT21zqKJfiwazDl4ViI8iWNm9ROHt2mf2jeR12T5srhzk
kpT/qxrY/wOkypRpzpveYM6x2IaTGW7mUekezZ7ChC4DygilNCcY4UXgb+FSrvAkpsSi013N2UaJ
+BTxmqpcgaFa2wBW56EZvGSpUsYihvSWdvSCKLukx+mSb4O+XJcsN9WNiErM2SG0TJJk3ix04n3T
LmpjyW4WFmHoodo38MfKmssPswCsUkaKnlkYd9FI4/rXDJcqQ/Q2CqoVBxIpTsEFv1dBFCCL88Lh
DsAfIPmCljWScH4r5oXvbqv8Y7gvjYUis5wXfzUSDI2yymceh9HMyDLg5sBMetbRiFkW2nZiedRM
fpqYS0HNEAIXgg1xAJ/BrZtfReHh3DsgyCXp21MOA5zeCqJ3R0MqVcx7W52bOOW4jrT8kHt9J3PZ
If+0FgJcY1gt8pKJiGlDalmNxYvQOxYM/i0tsI0xLcjTUa8A4qUv3S2o4UWb03RKZUQfXZ3KXeuZ
PZcb9dCSUbOoY6YxTeU13EvaLsUeHHUPqWnmCRS61gphjEVfGMJgR1JkZaEwNKB5Nai33ANSgKfl
VO9Leieypd9wXb2reTntmfuIf7Ld+67UUwfSh0Gy9LlDU5tiE2/jbeyYXPU59CSALB5LhU7mkcS3
lEQPEnEzXT8bw9rhtR8T+fUwk9Z0keHmh1OEutZacAHt1dC+3VHbxWkZst+To5vJOq4De6iW5S2i
6FmVFKhUDR4J4DVwl3CX8U4CeM9X0/VnQ40nKC+LGH5U3O9soAHCy2e1vgUAOtXw+42qrEPkjGBP
iCQ0FrmNv/lWwWVGotn0+FJfmnfSw4eVwBhy+41r/WEz57ymLk5wsPJG4pOCWYBBwvoXC4Nw56Iq
aP5ROEsUNkM0FAjHge2w6DmdDFTkYvikcrOLzLfh72AMDN6yCgi+kgXhXWhQr4PJ0kbTbAd8XeGx
17eVHC6DeD+od0HvhbUO1bsNXcCrfuBnrFrxPT6hSfYMWs5cUOASlURN8M8xsXXpaBrpROTcoXwc
YxiMOtqcOYBZTnF3sdOXwkHikYnyHDzxHUkK3B1SFH/h1SXpemv0nUX8v6xoLz7n/F4DeSGT+JR5
zAIwdFL0NqKL1RdUz/yz0JYjhXiz0cwFkcs6/5MMPuNcwjJUpLi5ddm5Mn5CAZKGdergrkT8qcp2
JXFaVIwOVZ4AoQPKQCG3sZXVZhV2VI4BB5RCmvBabcrdKDY+OTy9mBW3UfnPCgFKxDcCEuhMKcvg
C3//TOKJ1wl7+1yG+SiSqJ3IRNJNRk4TcGnRX4wGdSe9jDf1gLhRgC5mUdVU+xpunY6EGieszU9W
PAbl1uNwLPy/kvJ6x7nLUrNIBqRAcBPEmNZJ2U/MaNWOq+HyRy2bWchZ2+rw0AeJcxZXL2ZgyAoN
vR/RtyCWLEQEAuzkYezxBukLR8ok4bGUEJBJgX8Zqcy+HENbdxz4n0P6XUZhjGm0hSTniO9AStas
BikVc+dI+KoKd/OuVBVC/cmDDGJ8dBXQj+/iwgWa3KezuBwBbdImJNxKviTDKmtDwhRcEAczJBrd
zy1HkHNQwP6eLCgO6E4QnL3mzpq0juH+8I9Sj70NLyGkTqSoqyQd1ZqfciJ9ed284OJDtDGkFqDp
LfYH3O1HyCNmJu6ydgqu4I/WsCmmRlYuYAZJslBAiowGFBcfR63cGlnBtIwJkfIBtfoK7Q3lv4rH
Ess5VM6OBbJj/hT9riT77ql0GSCRF5QADncnlPlRvmnAoDNjk8jSEyMnRMFLWOfsNg0ug0uD9yhV
BONRjzvwluM+IU3E/h6/iXkZt7x2WkxNoWLU3jQhbHkf7U+7yGoxt+OlNdpjx3Airh6sZjoqm2eI
aUX5bmUcoSN/qShtsdGS08Y62BVYKnMQ8hQQNNIk1r+HDugbPN0Il5VuwntaptlZTWCj75WM05QX
bG7uaueBr3ZI5YPdqF99vjUJUgQ4BeiVnCgas2LNA9EUxC6gGbhXBWdAkatTCgv07GqXD1P/JXz0
pQKBrjoSsFEG/NqeRXlOZ+0PkTRsdyxJhl3KrSumn82otw0ntwEHkjKnWNPnYDcXClebtN1Aw2PX
YE798m9ccrYIX8xLDcEojbU1lqJp6b5L21tqqjd3pO4Q8mLW5fRbQ0uN/WKphrBGm+4de8m57kjT
WUZzVwxSv06KTJjZWE8i55miZdERFi+lJPm0mM4pUqPvPbWkb7rBH1kbTbHoEvajlrHLqCuwYw1s
aT6Fu/BqcKhCqVqAuVuIAlXSGh6JGXICm/b/JfWzWiqhUvJEywVYBl7TOOHXpeeQ67bPUWKeeAOv
udAszUgRk66KfjQNVqM06h3ubzBIzz7VqBCInWsCwqqO6bZ2embyRJ9HmNtimK9okSQWy1EGLkNi
JMxzAMbYEaKXepwHVyU+UYgMFd7yzrKq83Hb+HyPsAZIoyzDYuePhc79qsyPUW3iE9vInAuVRv32
EvjcNGj/lWO5efhr1D7u1oMeP6iyM6SDYT0H9MvoY2SA8XFxq/lTxEfwAFCiHcyHD9R43hwEWV1W
iK2YaSBOAzWf9cPLlwib4xix4C873WFc5db1WcdAaPEyI8iz5HrUl2eZ13S4CJEFGMsnVn8eBHUG
9rzXal5hY1sni8R+n2UHj/e7xdIn3ST5NM1lBtC3l7zc8sfjezX2bMNt8nzKxwx2Np/NLNdI1/2p
+bcJYSCLq6kqH8DAVuNlt5pWEAD6bhU4B6UCDvP0LJrVgManlDyYVTyB/dr0SNEHasU9JhHiwWqx
DLjJMNgZECmcwscyRuacS7RGQowb6Fi0pNJ9BX8TCk82dwZ9MdCfiDdKao5l9s9z/1wDJlFesjIC
aolZhh96oFMZ4l7tppt07NC4HSh02dnuRWVfVYImC7uLWQExHk8+oS8tfDK+C1EbkilOP6oVdp4/
4MnfNvkpYuTvkTcaWqqMtaKAImTNNji3PF2DK+VnxVo/w3SbDydL/VMy2kNHp8Dez0+EFGcehqGI
0ayUb7TDCxUs7zzEg5pVuBihsqvxQsf3UMHjAS+rl48S7cuO2oXkrWvlJClU2pzd8JCzsRBQHewv
W+PAFdZUxxxHr4UtkSyLnhp2fvRUmXYvw2JbWeP71XAnz2FI9VhDMoaOEXdtUCzgsPAPqdXjKJlS
0G2nK4UcXIilknExqd5IXl8d5VINEcSMugcCPPSdFtpHZ3RgU9Zd7XAlvHUFylCIjW4v0uDEhCXs
TS1OBaEdkV9U76CMSrTDdRRAKXWYuXbP8Csl6lobOUgcOWCsxxYsvB+6N3fFCQIIUvU6NDd59/Ir
sHaqIKA0WlmxZuC2MvYVi6BwoYxFa9kp9R6mjPRUPSFsZ+YOBLIXHtWYxnDIUggMG7NZkQ2daKTJ
8RIHzRFi/VczNjq6T6aNwF4oXMSVqKJnMQWICka8O1KEIZJ6qgLZTIgFWAb6CBtAWScIzwZhGFo8
FrAesU/XkjQVlI4mHQkc2ZpSLJZqF5PLqCZDL7GVBRzUwPstDXnFegCPyA3bPOwMb9sQlzX9PUnI
idvY2LgC8LbL0YhRB7TuIbcIteU5+RcPPxntIg5Gv4b+ujw/dfm/MYGn0ZV7alROd8zaBfvgkB9L
JF3hRVfmigsDG6Z8rMYOXkOzUKVFQnddG3MhGXjD9M1DdWBSPRTrH8ZnQ2Gw+7TOoeC/hMTP8DI0
QFYjv6Wd5x11gKKdjYISpXTvRvrDztYTIG/YGNrYDkKAxRJjY+9Fi9BnQTxGVD4xjUVt78xz/lhm
XI3AbiHNHCOmPOXmIQRUoNUBbPNGPtElOImrE7n7hZSiqTmAOrnBWcHCN+hlzRiTQ4iSA35UjfQd
vAr3kMTUgiTKtCiTTcLIb3ZTs/j2Gc87hyHbBvTxD7S2nIIHxvEvG38lRPOMNQixQarktEnb3CiA
msoQ2DJIbv2GyCGGzrFI1Bn+mT6eO34IsfirumNdHR1d23jcKVP1GYldDGakXMbNjxSsdGnv6E8f
JH9Db/Les24yOxCQANPa5lLa5FMV5mu0KJp3WO3GkEQHrEdxoVB4M4rvCRlR48fG2koBam17CyNb
dMyyhQe6p2IOk5pPSBIkZCDV0wXt9IqKi8/caHy3GjK6JL9AGo2ivWO9u+Jea/umPPlY6yP2aRQO
jyFrYZM00fmDiH/qeIMtzuViEiv/bOuVqWc1rOeVmFvAa0V37ONNGSwF8p1jGdihO6wT+gT42QQD
8iTuq7PhUQVC7652apHcuuDGLWCmufwdZb2wqJDL+3y8XTX6R+1fEkBvyf3L8V/w5evaojRnRBan
Q8ARgCXPaliNfgZKpbo/SWq/KsyYMoohZeFOeRA8K3Y0FeWjT/98sNEVJLCFQVdPbvA9xqORuEX9
3hh8SkKS6LhaGHdj4r2QAvPyL7S9qczClUbfr8RbqYztRk6kKgJlwHyrYWKuSqZJcdYNZuJuJSx0
0m/QCYrkzVRnnSmfitEfi4ST/LP8YxODcQd04L6S+p9nkJCyvuuxpudTaeUi8tjFp1tcbeDRpzaV
Dc7AasSBBN3H83Gq1Xhsa7mYqtGj6P6i0aeN4hop0AY8PuXqQYM2KbOX1MiY+GhhIFJx95Og44jJ
uS2Yucr+jfu3jkb+Etguk4z/YZd66zK94A4bm5bJnqB7YQv3D2NKQHXgkiEIj4sXX5mStJjoPRkf
1gAhamI3ylyqg9mWacem3DK/9Oo/Bxm15jVd+FsRvjPugDZELtDmMz/n0dKIOevgTVzQkOIng6/j
mOzJuVx7s9bcy/0lQmWgIRtV4yC60RHH2Lcx+ncg0WJ1D3iwQ6yDzoAgdxkt/E2qz3Ojm6S81azo
LdgccubYGU2h7o3xl042VC913ar/gvZs8KXV7GSIOTj6XkaLCwgXmsE/hcU2lGieHT4lFnB3LtOq
cxXVvfDPgWBPlCH1r3zjFjC0VQ4qMRsPuFlVs5HpakpYzEndeSD1Wi6D5DXm8XRHBrGLe4hZ085y
0KkIAfg2PB5pJ7v7wxt7yEnVaAtxeADQs6JgD2vW1fn70TOTdJpof2CZPXSJKEP8RbTRadDsD7Z7
suEQRlhSXHb1Gj8SNztjr/wfsZOY4DagsiSUnvg+7clEi8OMOwE6YtRgUDIY1y8UsnG3+5OxKCW0
GQ6C6Q5hWlWW0CYmef226MqQ5fRcSCTp4D+3vFFlJ4dphTAcddmjka50izLLDu0RgNtO4bzTKw1/
Rj/3rB7fqfjHOUibHaEOvZlDnSMToXPjmoH0gKT5DwrsDuLMNEpfOIxbbxfzoR3Sk6cyNdJUMh4U
bXcWqEpFe63UBCGUTTPOM9V+JvjOFcecFVxOe72am+VP01wjXCp6gDgOajsj34vBhL5bVftNEfdC
6WK3+kq2mBaiWdFszRwbiMRHjgnFbY65HtPNSMiUU1SG/4J0AwIQ2QWeN0cmPlQse/hgc5TxYVXz
QnZTYBeNPaHvOhoj1CbY1faZs9sc6cZurfJZfQ7QMo21qGdh87JLb9I6b2D/qr9xBnMdqA1nETEy
is28m9YoX2FEi3DFm47lqE1SmJtooPhUpbNHcNkcaFx5rwrpKI2va7DOtNmHCiMyKRQYeISpDOc4
1I8uGqZBcWysH8iJ7KqBrFn7SD/3Lss7Lr5B9kh6LufNKxp4AwzbymIzN5LMaCk19XeKybAKeUGc
Iz7zIsPXb/yorYFMD7PsoFbytFb+jO5jkG0K5R+VaEVmEdw4atFlaH8TCpKEeepILcXEHZT26nUp
7ROQu5qNF90dcPjQQwv/SHfswuYY626BdmNJvgitu138qtBxFfPEbcErzzGZ10b5RD7ZjJor4Ftk
P535bfKm09W5h5OgTShJZinPQ8SV0uL3xTX1SzRPxd1QkqkPXKG2qAGSB9yA00+zNhp6lpjlvLHH
u+cvoyNpNBIpgnpWnAicxUHxzCmIH/2HXbwge6kx2Xftn46vN7FPqpTuQf1+hVigQatBZ8dvHeZY
5E4gRmljLJtVIACiylNF1aZ6+qLGBKUVt1yCdrdkMNCCh+0jQViL1j6Wym8xoJTkWL3zrTsCcfDt
kbGbZcO1F3wGZml26iqAEOPd5NDyBjbZRlPvMyPxWeYbSV40HbkSrgoEI0qTg+appB8y2209s/h0
NQiYBQveiBuDS6f3NcHm22lslIno5d0ppydJjp/Cv1kNY32B8Cz/cxMQenjpKqog5J2bsIaIt12r
TnRGz3h4RVjd68yZh9K/qs12agFemyRETqwtIsKnc6HwGU9a+U6cTrgfLqwpNsABS6xFw7wf06K8
9jiAwoI/E26DcaqKYZHHjAQFaNXQ4XfbzQW6utMxnwf3OD9rwFb86Co5h86p+HeSW4AQUNnaTMe4
Eg/imMWbTrt5jrlOmm6mIOt46dFXk1ntswu370L2ZpXCehRAsuSzHtDjWWLUExu9RHcj9n7q0le/
W/0dVLz8LJV/as2qDOELT7diBQg49BJijXeLb7IGXymrA8mxJ0EZ3THm7ps6vIk+urSANovkXXAg
6WNlUFdsLJ+kpArnS4bH1ISzZMDaKHsUID5EqCGXk+dBiSjavwzmGh0ONR8ZjTd0Hr8z/QxZN63i
uRRrPFKnwZem2BkXamJsrPYvsWaF9OpTcSKedSjlYMpHjH4bwpQutwDImy4oOZNCd91L5txRJgXa
RWvNWByAM1gpHabcYYDLsSwHdes1OnIOY1UXfEy0+T4mMkytvVMcpLDfV214ysPwbdYAjtx0LhzG
p5PMfRKkLMiWryBadh0ezGcrv5RhKwPm4i0taLmP8OlBBaIhGNKGcYZbJifFQoh7Va4BLGrqr8rz
QnEE+UXSzt+CFZwhbjq2SpuNNJVa9Mdy5Af7LiGIEP/IFN56qbGRkRkq92bT1CRqbRbLp8HYF37P
gFjR5XgoGQ2tg0zcuQaljMyAe1dTfsxyncAhVrFI5pxaoPGm6ohUAyGl8HurUfGExk+wp3nhqbZs
eFSILKoy05R2Yte/RbK28C6E2lkRxxjHE9LGBGsAXZXY08FC7BLUQVu5ev0a1c7MadvlpccBBG8D
lB+cAgKRMltkxfuMkSK9Ohi4d4L8SfvyOk/3FfQ8O9swW0TVpUX21dBGy2g1UHBFrsxcRh78aC75
rM6mCsdaEbuQje5lNfeCDoGWEbpZW1htI+uqcl9WQIr5pj3H7gOOBfJs2909XviOuzDUg1e+cx5x
h5m+au8hhTiNfLakJ0uJL4YDCKA+w+usbxGsuNTpv7GLY4QkgJveInOF08y2AHXS6ufj0EVOk9U7
PSncDUEfaRnvV7poZEyVGPa1m4bVREWftrUcSgvedVLtqj8a8C+KzlKkxdX/W4od2WJiiAGdojj4
AelgQo1/axjOqFf6yBfu3i3EtMH9yKOElP0GPd1M+rVO/LmtANfYAQ9DfGGf/xv4xCwQdWudes1t
qUtktri7FxcPG5Rf/DToASGvU/gr2DgjZoi9Qqd2Nu+AfMf5rUpsbphchUWEKgkuk+PA5tosG2+r
+lDtOOsaghWxPXG639Sku7a/dhpWSHF1xbUPFioSsulWALClbefdE33tAdFhqldQdwqrAVADKbRa
DZznLnSENFOuGobymNdOzJ5NxZ2gE5BOuAEpNfXCBz8gwYJnEUnQSJEIQh1IBI4rfjUSjYOWcXex
a3Y4DAUDiqJUTJLVrKOwyhXOIs2dyUBTh4lfse8OOmnVoY6nGTzWNivJ/ep0O9dLCwsPE206XDL2
h7g6jLXsnMPB+rUp/xJ0Z6DR22TzeCSUmBLZfzFCW52ggFrnwOVKCmYn5rHTY0r40HnlF0AOpc4n
SdAew1iABqNE3W3UUy2bU8/n2bHzY0D7VO6W607+VZpskg/cIeMTq76FPJwyDaXVP4UkfwOSllm0
xxgdWu1SJ2utjpsjDj6Jo11XnYcWaLMOE42zk7UCWc7eULvgM/j78rfknxXSqfadVx5fz1zpxWT0
U7Xo6f045o3SPbRi9eqxreoGBpWQEkJ/ZdBBMoSHEV08WpUjYlphOube1C9atGB4kNk3kFa9cxy+
YXRjLcd52bE1ZTD26ONR4DxI/k8ZYB2BQ0Z0B5GJ4K6Ro2RhSMnfci4xesBKCY6hQ/J602fZBi7n
zLYRDiNz3UTBlDkNKtipQFIzwh85unruvu/OoXYoyoVMhsYoXpF9CZCwxm2HpEPNoPsIMja2Eg4p
5JY+++2dh4rGh014RRHj+J4KOeQizr2AL9PgXDL93zR9j0ONmbzqeKVIr/EVM4QP0JsmK8suvGqC
LZl0jPmTMHchYbJbuEku+zL+TXUgP9UVMw0/hmpwsRCHpPtWVLgj/1L5VoefnMUFh0hWY08nUelT
NSyzX5C9P81ZCzneGuqlYQ/WaQ8tZiM6HFEDQU1/d+Yuph5S6Trk2mauq8UsHFw+vLPAXSrDpVEf
mIJR3LgTknhrFnj6vgL7keCtAyQ+Nc1X2v55DPxDaABFZStVXQsKMX3jWsXp3ong7EISQWhJu3wt
qbSWk9bQ5go5JkE7zr0MLnhgbbpZ6MD0Ag5+Cvrs8Np7SFewkTpokcA58j+FK5WdElhmi9LEHyAE
LMmPEZbghvthEhM4TZGRkB5FoFwCybvHdI4avPw68VNYAP+VR2ht8H9NB+9SeD1qRTqj15XTHCtH
xPChLPRxDm4XPe7q1t+0MiWPm97FrojBO/aJmgP2QvmgrCuQq0UffCvyj95R/eZ9VAPPAgWIdjcV
ztwatklzyS0CHXw4rIfVH4X83ab7GmiLRQDOzFeuR6tDSi3mvsYqE8cXnkSH1/oQv7zh6eD00VZ5
hzh29v15qq71YvZ/wGFBVYJUsqYA4CGMH18c3IrqkZwVfY8z17/n3SrOTo38dkZUiPY1IB02yT2J
g1OQ8bRFP4XeEWv66YaIq2eCQIVJtteQEBmurJ8if3u8ogUai9pw20y4Xy+c/pu1t0rQ3Mt/Zesw
pttoxonbeewB5WSffLLai9awKe7imavkCxmzuGIs6BiuTZoOzuOzWdJGd5X9e1B+SDE31S0zFyH7
X0W6Dya1KNwTcjy1l44MeZ4tNEQDs7i4IVhPAPUkC8fdiP4PDA4vC2JWTDaS/hvyr8nFqsw2VfOO
jBuRFR6GjYxjTNtT+tEIfjfS1miZ1nFL1OyrckGnjUBEwqtB6aTPy3Z4FgjY+rDnrZ9I+2okWOMC
0PVjzjOpsqKyi6vlHzrDvug5JmATWztltUP76MjBdeJpNpymr4r4UYLFtwAl7DeECrYZeoMPcqwP
zm18sLpfzCiOsuuZTL2MIEAEG/lfa62woqYpFFCu6zGnYY5SbqXPuD4HfOVM9PguXTBDhYN8LR3k
CFI0mXrdHyZZP/VpTnRJEQ2IkHz/qYSVDtyb1bO7aXgvJzsZidJ7mtI7y//pWEbN8bPtD0slPyCb
A2HY2v56MDZNsXPscQVOVKDdACJK0JyNR6ETKIl2aXH3jEeFuTszn366N6pVkS5S+0+RWKpRxAVZ
ANgkk6HHYcsdjmnLtv9CNsypWLHrGdgdEasPhlcPIURloRt6VNYjHRJJ7eNjGGJk3HT1UfXOkXmI
uLF28q1RB3y2vOl1xvn8VqaHwb/Spgzt33OXNY3txckPNpqzsfDzsN1WgAyYjph4pA469cb4zSu2
wzWfLwN01Aqfk0DLa8VvYCXkjUl6O7TjLq30UGHUd4atomYziozpCcEmWFqAS5RfBVxKwOCk+MMq
DBaQ5GYxQQLmTR2JySsvZXlSiquGlQ2oUePcOw2REQ0lKXdY/2aCGQF8z1dCRAgfFPMCNHlY0KjV
nr6s6XYR4QZ8J/ivZ0oONX3E4EGokwwmFS6sodtZBnLGr2K+CpzR0TVrH5FUL0S3jQj2t7yfNSga
dbVpsmvVnmRnSX8Kl4HBOEf1sYeaMtzk8hjTm0y/eJZ+tGQllO84pf/aUGc1IrCGFSwmoU0YkT2e
S3zbla8Z69IacHzKXFzoy6LCi3NPFV7lNJ9krBeqhgrplcsHnz502c9plHFQg7k9ktVDp84DDnWF
40v6scnZkHmQ9fy7ie1Dr3tbOTlJBeHhAyzIID2Mly3M5nVA7ghxx0vuEptM3X6kUUbhB1xjLGJZ
/nCRRWNzmaaIQcgfXEOHZFUhUbrBtabozBteaX3w+oDw7awN1mHcHmTk1oASkMKKKInQFjrfsovG
Z2J9Ea8Wu3tj0oioLGBNTcbKxojVZ+T8SCwdYKs0mNQ0fO2pSiNLR0OL9VDkR8HNMdIufctqTdmZ
DfX1SPFSedBLeeuaw7SBLz6uRK12D0etx25psRQrmxsV9Jcw/6lTbUH6cFIoJCkHFtkssyRwG1aO
4ovXKOY9Lu9aqDXmFdOhE6+VBhqehHrMyyGXaOVOegYd95fKkK8Rkleh9HYYe1GEJefloZRYpcRj
xz8tCCRNHaGt+U95uo3AaFWR9OWUGBnZUwT40YtkHii3oN+1BOBGb8Hor+ssHmUH+QuHkH7WSCE0
+9oFR4Yx24XuT1GmU85kENMlbxNFdrGXz9noSMYhUdaNVtClwfHNFxcHW48eW9UgSMFu1CzBUarj
BEjxJJN/ZU3l7BfHKwJ9sgpSfaGy8sMvNynKaO6UNEf3GcgCXHYlmqmJmxF2jkWrcbiXesACBstM
W5rbBD5EuB2nBamHTeTSaOrXEst1MplNs8LFRt0Rl4Yeh9Gp4RZtoKGklyTiRspbf8SzuR4G0MJd
9oO0VgC+kMKyzRcA6RkmTAZsKbzbzXc97DXzgtYp+w9hrWN7FQ9v2XxTTmNwC65IbQTsF8ZsZMTD
TlGigDmt8MFNme5DfvtqhgbqEgm/B2Mn4bg58Io1cOZrJe5ufgvwdrnt3lFOhkzFizYxknqSQXqt
JTiFOCdteAYY0W2tn6cYOrlc8AkPdYcudaQLzWLnwE4Mo4NmHEzjW+s+mv+U6h5rmM/m/9bkiBXN
F/cIfplPpypnOAgxVdoL4h5Q6lnrRfPMeqtESwK2EHCKuF7BSwM5JqNksT2xvk2svsL/VoHZRWgk
ITNpS/CnK55mkU09UMY6tZEhuADakeqxeZXUAENS3p4aTgqFQthcXtflvnEWttVdPS6Cpq4wEDtM
GlTXG+u8uTn1dxJsnbqcWtmuCJqvgcuvcCa82VKDGdwhAXQK+dbc1kf6XcDIJoU/gXw7d/qXwqxG
k+VQ8MHjzEk5Iv2QEmIS/6lLqcwYFkopl0bT4YxNiqU0PozDw7EOLjuJ/C7cqynvaZr/GvJjEl6z
8kd3DzHTSIzEyzQ9eBhTKfKVcZE58wiLvUyAvfdBVexhnuJWheCRzjvC6tqFxtUQqwqcM62+GTIb
eM4Iwnl1Qy6ab7mCsqRUq5F1aODajR4NeVPiaX56FMpF4dxRyrsIbiaoLHKd6BmvGPEgyve5jSuE
C5ZZXcvh22ivI/y/FAcNR1mMD05D3dIRZNk37TX3M1aL0SJgK6eQsDrBBHeesA9yUPYGwiV2NK9R
OgbCVzRATUhbfsmSwVuBzTSfMCm9aRyqowISKne1fOCqkFSYEIyM0TaVNrSezVrEmSbbiHgRgbFg
trPtn8yK5nkIUtWbDtG7Sk95c+RSN2GDkWbUlH2HGGyUgDc9PAwkyXEDl7MD5BPtRr+xwAghP7KY
YXnWc9hH6XdprTyZAYGcjD5a4FhIZYhef0m+IFgrCjYj7ESrVZTds34Tuxxt0swazmIsGOSRrKtg
pmHoUteDvtTIt6f6SHe4mXQ8WLR68MGRrWOr4E2mMB43LC1CMcSEkFtv133U+FGGgFDmvXv2hl2g
k56hGRJrQpA8zIIxdnzBsrO3FNat3SaEomYb2wzdVhHnGu9s6MnEw3h38dazYVhwSeXOF9l4Zgeu
P5AykDm14RGzhmyacm7U+yg3vzqcqKmEXPbAL/alcdNk5UnUIclPmfJjNxcDJ6b3K+ypLP8SQhjV
JDt5pe46ZoAysTyUux5ONuRvwYs6Fui/KPDbTCNc6SMQUR3J4COwQEo4DVseMNGdfAcPYUf8+mFo
NzpHnPxfq1szucMeQfa1QqLqsKP49Zyq7hasV6WP0ElkA+VK3l6MHNLxwn9t82WKCGdtU5J/Vjbx
2uOIvE2rS6TxqDEthvG3XSPGZLxRzWeWv1P4+1YV8ncalyDGXsDvMpQo50imFcdQ7V+l4o6O14YY
Y4MH8jx7Y4wO0GD8maVuEY+R3IP0mVUqb09qjbkgm9W5T6+hCcj+O82/6xADT1hzYa7mUfwKk3s9
3Ixx51/yO/PQ2x8jcKhw8ZixXtbVjojrJVRpLNimaGOe9YSb6ppHrYJki/xI3hzZZlzNnFQSL7So
8oTQUGoCurlrvIKj8BP61OAhZPJT8TGqWS4pBnoByaHoEoG/9g9xGFs42ymCO+FfW28HdW+ixdTR
0+b/kXtHKd6XHA/9sKQq1LFWBCgDVP0o2gJZK9Fb+mFhkJW0XzLHb8/r0+eCDZeYUNFor/2PpPPY
jRzJougXEaAJuq3S+1RaKTeEVJLovQ1+/Rz2LKYxPcBUSZlkxDP3nut3m6T/U7S/UXw4kjP3j+bV
JdXQvg8V5Y7EOIrWOQi/mEDyx6L7oA+Crbzu3adqHSr/hxj2xL0nw4bQHqobmimGPh+BmMluA58U
wVXWrEaV2YW/8fnK6qsfv8hecNSHP65aj2kNWNVsZRarCtxN3RvrkuhrjwZsb1XGuu1zsl+HGfty
ztM/2yZVCWsqdNQ82vXxpqYXTfGu2EzwSv1mcvqQcpFN9XzyGKqDEw1IWa4B1DstvOjcNSlEABg1
LsKG/GXr92YgOKhFBMtOTZs0qTlqZ/3WTeIMMnBmGEIQZpugK2LzK4ie2JZG9b1DjEI14hpE8O7U
cCd7OrDo2COMGLp7z4w+YEsWMXYXgJEUFp7hSdAOdPFSMBMcP01kX94isFdhcwIdhHGM2K65hgqj
4qngyx2DpWK86xqHX3Wu7HDhjv/88OTz+A7pLzF9ZFejbbCxLUNcBvYPXXjE6tslBy0az64NMsIs
OSq97qi0XObMyyDiQOrf+vE0VEiqmyiybRhzDzCJ8WN+16SdCf9UFOaM2hE96TyKxczyfyQ1EVi4
qkIrCjiJiC6U1o34DfRjoeLyrvRl4f6k6nZCuLLFibODZZyG8JQRbEMn7gTxaloImQDv0sCcWeqc
KFEwRlh7MMdZ4C0/MhUvF18hyGWzeLbK6b9ju3ORhLO0dNhJRyCizBhjiHzXwuIB2OHLZwxbV968
ipAjmfT6mNL0rrhYLaUp75PS7NPgYBvXjDfa/lSUH9/+aaUNJYPsHw7nluU4QxFro1hXpqmkZ9uM
AP8iMnHym9Mw2b3m3aE2D5l3tGqH4dxFRl+t+5kXJwlPps3/dKYKIHZnphoQmweM8FU5f01LTpjP
BRYkJ8dxMKvhh2GS5Hgjmx7Ycx8W2mb7SyEojiOiak+OiRcpzekEtg5lPA+ojdXU+wExiKt0GzSL
GkqX7qNM4uiBGoJY4qBiLmorxrZHp/lKCiTDaOK08Wh708t0bpyWvFQGO5uw3jhgXnoJf6MhBvWQ
YZCQ8sNGPKEH15Z1jw271/ny44Hv2GfvTnUc/LmMZsx8ruE4MexxXSDi0bqlG66MGKvwP48BoJsj
PnzwKXXWWoYMj/2zTzORFbeIzMAUK011jCcDfvEZDTAAmSApRz9u9o54dSOxBjE7DGAmCFMMmm/J
HSKWLjmcIU38siDoztiIZMMWn43QkLwKWaMs/aZYSHkBBBsVP/VnhXacyIYZdgtXBrO4J7T+JxwO
PYxZ1DNEJqGrD/V9xNinpRvs5UOUYB5v+IQndDAOQ+IWZqF15PkV9j6ST8e4uuKfTBaiItJqJ8d2
lwg4lJ9o0+R4zApQEOY7Zrs3Q/yb1lnypQSnqNmgT8nradssDUYwWLd1B9ixxnzCXzv1C7bkiBIM
nYHj/dFTgR/O2wj6P0IelOjgyNdt8KzrzxxIaBrIlea1b7F30Zz+ELHm0MVHUSzVYWNQdZTTg+V9
ifCfwyubPaxhq1jfeXQUU1PMkGHcGYz9ouYfq30pToWO4nC8eIgh/OKfQGyqAoGb8PEBg3vLh9va
/RuKZ1FvVX3XhQ9TbXhF/rnhrSluVXRzlEc1gQSRtajMC0QNYzzclf5WwUDbRx+Gib/nswNmQsmu
kE5f5fnSKa13nx/6v9PujDDKRKbnxdvOeiUeVar+qrRvA4hgrSMj+JTWmUyWt9SDEqHDMkQ/b1Im
hZQFesN1PwWkQBBFk97XBPXqu6ooOeG4bbKlyNjUMCOyRnivnnbRff+ae9j/EbFlGpnfGsPE5q8e
Nnb8UnC+O5TiTkw7dxHeQ+S/NvBqjfHN0BbIq4l9TXh9OtQ6mwTfik+Sl4+xfezJ31mSGsvVHzoO
cnNouN2t5YHgzUnDZtdSlkrtK2ZfACp1UKq1QZthTARd5WXF1XygwkmPmn5XfdYVHFPTneDNusnh
ZX/64d8YvdvhHYk/Z3unHKJ0pefngpckq1dBdnYnpUwFO1AFulJh+NrI4FDi1O9uSfusg5Oa45fo
Z01okOBz0VxIcV+ZXm5dcTHto8acuU+ZmMVPnkNrfHfkUo3/yVzM6oLUQk5XBpi1ehb6M2uPFipB
D/CAaj2hgR2agCSKPxs+dcNWPmAaOagI740B9xv/XXiLUod4qgB1pvbodnV8jpNblTRsxLCWEcut
t7CHXILDiIrem6RzI88X+T2Gn4NiGFZbDMaiODUIVUjumZXiz/fCrWE9EgbKGXuuwtyjS3oTqMlC
OswiaBej4yxau5qIEdcc6+q4Gxz4aWvdOPqkF5nsGrkrRfOd2D9qcQiy8GE0qH/NHdyqQNmMCjRm
uRTxsimyWe1DvOY1bZsfweOoQkAN5LnST2bBsBBxJ5lwb5a1BrOsFOgQyVIx9S8n3WFoIuWpzYu/
WuTTEbUvzPReGMldqLwQiL2thFGTXjDaopoU2Z+tGzM3+i2bR2u+QlA/JZbFGGYo/W8yGQGZusb/
bRMeoUtGmLEvAmpB5Fg5aYrjO55dDJo5m9ZkZtEpFGAXh5B+cUzXAmaYHMkACxFwWRq/J4QqFDGD
/5Pm1brj7UoyIpbFRqeHjiuVJ9NeVsrPOGxcSGBErviMDBv1ji8awcqKmE2BNIrsp0OR7FX0ZEPz
L8eD5rMJHp2Npl8djqwyzaEe/0C6hMPI2eJIfN7FIm92QdOzbWKDhQjL8DxWEPuG2zhEGEqxbTe0
2vGM4twSn0G/yxh8CuM08pyRxoi7pEaawgYg/Jhmx6EVLCfz9Zg5ZyKbWgsKIG2LB/ufXbhiK5uB
/b+AwArS+TCtIpWkXkkRrIy+/teP+WFgOWuZHUw+nvXS2+ehzgzY2Y2tujAC6DHJySD5kEIn1Rlt
d09TharBP8UscdYEiyIPhV+e/fnWTXEOcdq/We65axsSZFjBs5eVDMyMS2+dfRDMfRjMhb+LsW3E
+qXX600SwM14R5MxqME6CmGhYDJS3t2enry5T6Jw9FTOQ/O+i+EYRyzlSbJ18w19Yq6dNDyTmCoV
emLv4VFM4NnyjcNYLXNpLCW9LGHmSr1V+kXQrEG2djBjEDq0vDO1+0q1bSYerXXM82PkvBghpmzr
FHQT5Fh73LBTGRN2xNA3K7e90/nUjf1m9IdyMgGajHXpfn/IlliZROT2+SGcKF2PIV5UznVsF8GE
BcSFFaAecOt+btKlQAVvnYM+oUws1GzZFpyRCyfXjI9me7HDeVV8j9He8nZN0c7qvsdjuVW6q+Mf
dfkP9YY6vHLrpZW/jIta1HHeZ62u+2Avm3OhnIx2nZYPpWSWB66CJbTn7JC02lxQWvhT4JGJp924
RfG617KbkeY74k8HFnXZe6k83WA31HOfCgy4bd+ckck0JRXUtQk/xoiiUjXXZfA5WBdGIvwqqA9N
81+SvUe0duTl9sbKLD9ym4IGC6SqQ4beAAfPS+oFelYPYEDJvkd/hOLArtYdF3r6g5g1sx9VvTYr
yB//N2w1w0Mpbj6WVjVZZuJSRpfAvSTmJeo/ZELVONx07AtmEqPFP9fNJQNjYS5ril+aQL/mZdgV
/OoRiCO8zjZhDOWJPGuXFJJpX1xOKHq+FaEzTOaZWdJC6S6r2GwRVFd1UBj6wwhN56J3IN/cyxAz
PP3mNU12hbru7FvDZVoi9BaMc7LwpqMdUBE12PRBlfYzsKx2NWwLDHPELktoc5gUxq9gOAUZ8raz
y2cMzsmRnNQKOw7UZPG3ZX079odfrUvQNvWwr5nTtWhr0eA5D4PvUIfDlcOuGEciPGaj3CSSm7b5
liRsDXLc2eUEOQQOitRw1YwvZbDIXP6V1TPAymqxLNNz2MNgVMnzKQFYR4y6F7X8cPSVom6K8Gkb
3zGT68ri5ecWiiayd9wvPBxZXb9p1IeKTH2Ee+68sQIqnAs2lrmtUnpichF9Mffs97z6ta3viequ
Nmez4Qq6m0CfMLKybuf/ZRJGURGEwuxQjt95Bb85ep+WmfJY1/OKm5ad/LwARZfjSGH4Orio2ney
2cjkN1JPNntscqyBmyjb2CaoehsO4RvznAbmdETS53QQXBV9FXVrM3rBSEcTjoBi3497h9PbphBP
qm2sLSPxABp6iDJz4YKLM/CoEH7HipKkIo7OAAuyMdVwaKGYa5ieu9X7ZdjuyWVbmOSZaOxGfHTQ
DcFQmL9ssRzAQbW0CjrgDSU7Gv1RZL9xDG8CVI9l3+HhRu23Szirl7SLBHcZ07g4gEsBNxXZatkk
86LbWggPnElDYsm54T9EPLC2T+ZD/GeYK5WdwNQrR7CGKAicWNsiw90kKUr8hjyHBmT2qmr+LHMp
PGZBjQ2fj6JTIugwCZmJsap85kweUz18s4q9qX0E2Y4vj7/yYTn3wj+F/VOFvNQl99i45iOcu5+c
pXeIRrGvkZXonw3IX6LSFgO1C/L+ln1k5b2bMIx4sqcEn9rmR8PkE3T2BvV57f+JaNMMF/oMTDl2
QMkkgMJfp5TsEjtPy+RaMAcz9xh0YVtgyngCnHTreSPYMFQGTN5rxe+RJg8fA0U0LiL1S3ERseDC
K02WdA4vN8Y3Z9x4jPpkPy/BJUixioiwSokFw+Gw6r16NvKrTrl3nahmPerVARGgU14IS4qzbRz+
q9tXPZL8Nx8Lj9XJegipnHz3TRN7T8+wQ7wb9pdFw9ebt5ohcOTjNkccPbTf2iDRa6Kg1LeKdnFh
uI6oRGqV9+Sr1ih4gqfFOif4Hcx1XgbbSQ7u/husiAHZSvQ/evKd5ivLYWXFaUJNQ/AIOrr0V625
Utq5JYcF5FwsGO2bdAd+lbU5kErhPRWTz/XotchKxIk9MCcTHK0TH8jSaiwUdhLMsx/MJY7KbJMY
sIndi0c2nrx4JNOQDRITB6Smf0Bf5xrM33rcDlLDTOW9iW4VtEhCYSJ5TbGy02SROcgBLHR4Szuz
OFbek+SUwTgTcGWN5Kg3GI6w2uPqQCWYuxuDgkEBsgx/XCmCZVfDQs7mDh7kmom+QVXTePs0piQh
p+ivx3eg9U9d5Q+k98/qkzY4byaLMR6AyPro2zPy9ES5mHFPfXzwNX0hOrEavI2Mbj1w85LxqVEC
Bt/77VfOhLJCv7tK6rVEG9EOU4JvukyQgyUOHF5mzmhPc/uj07+EBwMiI6Dy0lJ+Tr+IQ9WMZnaQ
vExkR5W6YPL+KPS96UMPm9K6R+VHIfA05LjDQUaQRwpWP+VLwWhhYRtrNcB+xSEKl625DeILepo3
W2xMRtEJFASvstkts3yIrmn8G1VkTx2cyeuqLICfMph++cxqumLjYo7TCNiCCg4zDOWU+SROBIGl
PzO9q2dcFX54MP2zmvGwzmlLwRIwpWnHs8bMMY3PIglmBaRXW0NFiqnar+jsql2BAaZzTzzzpn2z
kn3h3bLubsvrgGppiC7MKqCBnDyGlmF6HXwSoJNFUFyj4CgpaSXlnnAeJvzCodsmCI6R5dbZFnrv
wsFX3gCw7xBmUVsV9qEbga8mi5g4RF8jA+tawnlQxZ/WP2Iz20j/auhb/DcSWX3VvKvetkTSVuKJ
gDCzHGsCaMU9KX7c5ljWDMf54PB59eA0Ybl6N71/4tIhwhVllDVrgw+tf5nxyIiYbQgbylwjAZcl
AxrkgU/SY3NkDZ8Q1XGmM38mC0Z+CUBOE9DDrHaAoXP50XHfy3KjupjwmV09EveUJYe2YC4Y7QTG
i9h5lBj5VO3RVau0D5cyPPb5zoyvXX3QFRAmI13k59D9AG7lmNuInB8FiXi6yxkwx2041/j4qvzQ
m8Ey7vb5cBzrVdMC62bSoyBDtRUkxNpGhsCXv/TyHLuX1gBXkyGcvSod86ZkY1DfuVyHhYQhtzbc
q56tRHF3/FXd0aeVt7hnnXStvaMZbnRn51WvlOWpS/0imUdFqED8ADrhP5FhTiSAeOVFdLVIHUhs
BPxmz/mLVsEUyTCJYlhsObvp0Js0Qy09uY/yiuy9eRBleGSxp+XusS6cLax5raN6Jrhe7xdkxm9i
pNMukwQzBcPIxVKXnxpZSSmc+LtXkkBtr0PxUZXWsqt46YjEbN3NgO5w6ov9wFwMQzaLu18df2GG
or1GmKGZTGuVpRo+Q2ZUuWAHbZvvkTrORbgsKetsYys8ULP9eQR3gjC6GV4ZfH9ZSlQvYj7FPufW
uBfx9Or3QOFgi9t4m8JthfvNAGI5ENcIZnxs+ftidsHuMJcs3RJtqwzXCQEoHpo4gPM3eOp70EGB
uSEowlYXibdq+1c1rMvmbvFd2xXTDR60BIEvYbJlQN4G3djglO8YMox++nECAhh6Tr5TbLPgD9S1
5l/L5isKqrPOcezrn2pxLx0QU/h/5D+6plEF8sW8n9uF2MWlidANPMhc6a8VekmHMaU6LjIU3rR1
mXUowrujrDlUitiADZyzOlyFxSGHoldj63VcblOu/sh0mI6iRue+S2Ba1AHCdnK2VGPmZVfRGuA0
2f4KC3zl3XH3cOhEuie7ATr6JeXLUIozC5S5Ol4sByGLQFh/ihHV2TbTnmsd83UpfAWLwEf5bj2H
5qtATYgrF4Iv3xvnL8d57iHRMmeaVs0y9xuFuSYfQ3ufVg5a+Oyh9AgGZhK8ucukkmm/MJcDHyFL
ti7ZmTTLSAu7Pl1ZfB2ZRqYxUTOolC0Fqx0GG4e3Zxj3QT5NAwAsIDjOwaunJ6nsckVAK7hFwEk5
juZNfsnkuqLe8OOfpP1TledYZWDZJ6P+OebWQ1lTK18I6V0WcyoKr9oc2aG9Rwo21vpH4uTO0Qp3
I49x1O9sBh1k8JHZbr6Z1UQshNfc/XP9TZTLuTYcBpqsuGX2UlNODWTWDve+3yfxAASJOUm8avS9
Tu9Vsj+bzIAuRVSdLAr/UPbfHdq0rL/mmLu1O0Wkl1wHMAgENrnUtPnwFZWrVtx69Iel9wqqbU3H
Wml7L/wuGBwVHB5egzhqQ6TIHEoMQP2x7OeGiWRTwWqNSP+VtF9a+kmuCUBKmlvNgav4HZlcCw6A
jWvBcihW4buxAVZPIl430dFG6BBo4fvAnBJdqZciNOEdNhntYNHvZfQ7RDUf3IfNIq5ldadOlnMm
jrnDb/6yPPSh8mJHr4pxhVmvRHAJ9DuZJG81P0LuPoz63S6DxeRUL3C60UT5fFfGRJ69ygojtr/R
PHBk0MQiZjAVppxkBm22JpkUfURe8tRn68D9hdXTIPb48Gwmy69mmOTKTLOyHyv6NFgXR6J6C9yv
Esl8n4+HqPmkN0HqoxTEmRnfCdI4tNQz0d9yRYfG31K7YeByosUQUAEjwsvxBabJDLkdQoVPE+qx
X9yQQ6aTThOWR8rwD2CeRMSYkpnCXSq0nWKRYBGrizIfUHf9qfTXiHNlxza1O6r6yUop0Mx9kxxg
jmfZsE15vELuqzYDWsXsEACTZi08lbYOlbm1r/xLSbmM80Vm2wY1kRKc3eB7ApiqKEV79VqgWw4g
j2UUQET3OvB8v0O6LwJjh/vQRjOpHHMMElFpLZpx53jPdNgk7Z5unWflGEiKW/M9715K8Vt7vwbs
4v4hRxzB3d5TqBTXHtJCF0gMQDbqIpqC5sx0y0RcZ9dffvui8zHB+2jghDvjaxi+Wr/De9Usuwjx
3ogQOOAP24wMCVtEj8O+SPeC6tlT+m3VcPR/UHsCbpu5dsyoapNTteU4ytz2uwJD2pbqppKbMNx2
9cWynuZwKgAylP6eHGl93HXMhiJBDzGypwJ54oH3JNRrJplKIQsTSImFAfzKYXH1qIO9abSYVylc
yWLrK3/eoenXiRhys2bRQvwoHXAzUNTtKRkbq6V8xuan1l4KnF1D0M0dSN9etLfBlCP9HNqHL54J
37vEGlO8u8rMFVuFmZxZ7Ol04G0nOd5lvuYY/L9/63p/bijpokSNEiY3o8ac5+/U7KJ1h5CIC4Hq
sKLF0dwdxi3IYjNreLcjtksmijgXvlepsdj8iOXNzdm6DoF2tDVwIcGXnRxsba84iNydc9sRV5tv
7PpDHd5Dc5uZrKbbS1nXexkk2EQJJEbClPrrWl8l4aYQe9X6dPPhb3T+qQmlRcBsGiCOnLz+1aYz
aH7zbuHXYN76aDOd+jlTZKcFehZ/iPbTYYQQuxlqQI9/+OVRZyJl+eZCFEdkyXOtGz+AkhE/xkcU
zlRCQCiNymYZEZCo2+B7ebC4iuzwBomJatmh8IVLl9w8QO1KxKKumjWcVxHqU3T6Z2JRZinqUl9x
CGx9iWm9RhDdTej8WPXeKJ9tgXUfVRHWOsS3GmQbiT7YZ1zuOcFqbMTCk6u0AvuEx9FQUJ2YTwu+
C5PetKDiH1mW2e+aqNbszxhok3YU4SkMYzZI9kK4R4v+pc7WDo6CEGM3M1Gb9NFkbTFPdLS9q5za
/6ZBDEHM34iv1ai3vfMui6PKfTphgwr/yyuvBlmPCUh2W8E0enbVQ2ask+IUMXIc4utofDnhhTBE
xglPF6akj4xZoN8J3LkDK4wKp8PeVqXG1GRbzati+qB6d3LV3jof6SOQUAzcLRV54b67vs4UzX0b
018Dp1LSUZLz+JvrwnkU1qEhmrT8jMF/SgQVsMfGjlLLNIDT1uu46Oc+liUhlJnBl2gV74WFP9bF
DYnDw2UQUhUWYl1mUAhYR1Q4JbVQk+NgylmHHNuRwrj5mKSfie4utfBbS54utkaVTAaXW37AnBOQ
EmC3N9fH66Nd4EbNxNDt0v5bCR5k3C8rXePsYVHl8IOItWQIJ9lg0cYhosQz2sx6WtgM1VME0gW9
g1Z+eJy0KrOw8IHiT+3/GEqF4ist/mn6ty2tWaVWB8W8BM4ZtsFbr9iQzZmZDR567SPiLyhhWM/o
W7sjdBPEP++J9shYd8gYXCgsr7rARqp8Bno8U5py5zIlKsdm27Mb8OC/C8NeuC5a6gn5O5Eg2osq
C3gL7ipCkZxfwuBLb04KcWRut9DSbxn/9X2/1gNlQnnNVI3Av3PMJ1VpPJUyPJgDFQXIN0SAky5T
BSI0IuGNzGghzXMi9FXnR8T6khqDQkDhBiszwHD6B0Yrn9hGBY5WRiMVWHeDQZlLPVZU49xQgQ0N
Py4VdUvYTFe+Wsq4kS5iunUaaqS62ztcvQr3lU1IKt+SDlmhodaKlV2FWsEPzipj9JTlS1JU96ol
rEx7hzjOOgOeyGYIdmF9mT48Z3i16j7npW5se+WKg9Y9Q/y4mo0G9h+hHB1SbovhXkVN1GBZatpZ
2r+XVA7CPAaWuw6S9yLeuMGpjnBLFd/cDexA9og1oLUT38Zj+hzqAPnkjoU2wPD5BBWlMDOHT9MO
DhN2V89xYF/lcEwHkGAvCGK4yacAAvHrcX1U9KRwhEl4J5anLzGw3sPwwu4QoHXH5i8l7skhOZMW
chx3OoxB1bsY7VaS5uOWrMbSS8RMoIn6SxvlW/LUA94TC+IUgXphe0vpY4h85aU04EH8Kuy6hJdB
tl1hF3XAQ7bASkk3eBtQ4kogrjYK/1DSCHIrl/4lqpEbLo2pVMcHaGAZDdSb5QXs5WBvBpgYkIgT
EVfzrxq4RL64ALGq9H9zYhK0rtmmI9Gi4VSQ48PWwBYK459lXyuFwT/yeNohLXMWug9dv5lLnxkW
tqQWSdI4LKwmYkM+J4q5LdAXsHDJS6BQvEBqfyZ0cbKZSCxi6TcpM1mJyh9pv4sosDxaIEcxbn3V
oYtYyvj1nE+tIzqKVoCnf0r5rBz4Az7j3M2oQtyWLNIknEUaPB0SSoaVU3/F8FdDA2w4oPo6bsiv
Q+Zr3mz1RFbBm41s0bZ3SvkkgmtuuBhXo7nF1MGJb3l5MDGcgao34HVR5sTlvSwvbVeuobYCbGHj
JMe7N62V64h0YmxedbN3J9O8uqb9S9vPxCM4Zeo6Ixf8HWXDhBkV5q+NmbQIYTm0f35+VepoNor3
Nsv2HTuEAuc+452Lx5c7qNGRQtxsjB/u6EVB6l3MtrHznY9g0OamrpFJ0CEFQMpK6BJpk0mYrBKY
i16q7dLhSuZaCWhSbHo2cFF7LFymOMwBcCZFuHObeWtfY1bfqfpJ9EEFazgz9jUjpLQkWOM1wBvi
i+C4TAh/hROz7E1SLUGd6Mjf+cznmrVFOsT2hqkcVGU+ThAUYiBdYlgNwyGUT+HrZM2RGS4eyHS3
QvnKOPJqvDJ6ORDvk8605kgFZmMX1FXc5S8dxbPvgIw/kVw+q6pyptL4h7F+iP33CINzipTrzABW
9YZbp0VHjzGV05xDYhOrdyQhPWZy1X10zt2VLm0CZ/9UelgLyzm08i69dJmnzTprbwFecaXXWHhc
C21nMtLOTn6wdUJ2IbuQak/F3e86a7OcBj2ZJC7SIpYpm0UBz3E2LPASg+gZudVx0Nob1+b8GRm/
xxRDe7NaaZwyqbpr0JAGWMTy/itj76LeTeXTs5dBuKrtAkvlRubM/VES9+uCyAy1piGd6RyxWb6X
6ime3P7nhnFhG8bzpGvQ6rCaBYvB9qAFhBJov7Uyp3us2v2Q/rSFTSr8kdNfQ9mPZI9VYXzOgmrp
5ze860q5J26hDlWsxzradjovdwkZYJ+zc4BksCj40D0yQ5iw7FSadJpgxDRmzOoIS0s0OoQKFcB+
8M4Pt0qJl1qEsG7nBNG6DJ9g+BTt1xRrNXlHY5VlK4kADKljA5NblrOO3YkfHEKepaY6RIxr8u4n
p1Gxgr+RkNUMp4IFLtNYmM4pr54qC2JcaltTEq3gaxvihlcFQsJW/RcOF/CHfUoULnWBdGcdDsBq
1dZsjmCzC2LzxuGnCFHyaVtCVFA7FkwgCU/OUKnRVqnZI7c2FjqEkWmxz39Gix6B2e9Pz4Pj+i1V
JmHrS3IvFBUFwid0ikTbNMEPevC3gjT13iQD9qDoW9Oh4WPy4n82+DXsd7JC3mpzm9r/hHaTw8M2
dLYth4LE8PDQx4dGOXvGwVEPKZ002BSqkZTWxFEOIZWBGx4AXBMsn0gshvHBkZtBmQLslbw9prlS
LVynE3c7Szo2BDCG9ViPjyj5FpI1FlFuTXvo0xvQ7AUChLemGlAXi7NjwkY1mDwxO8ZizLZ4V0fY
H5M1A27GYBDaiNvqNMoQwm+5hYHvpPHcHg5GS1RmuKhcdrQwd+QhqR8Z2hNydUR392KiUAtgjQ0t
NlpKOlcCnymvsrVEPGQQpSHPTnqwcLahxV6Y9UekPPNgW2Fjc4xD3PnsLhiDDXcs6vBQI8mdWfxJ
iP0IqBlHFYyegvrYw5+AGZOjv2/Qpalwm7VxJc1xqZsw/eQnY8mQtqlT156P7LdXiZW3oaljtGf8
YrFxyg1YedRDLmL1KrvW2qNGFxC+zA7pKSbqXJ9YLrhCwl/R0lpJ1Fz8NIxI3wqUB6kF1YbvKtqP
fDUtDZKPUATnK8mLs9ZRzhbbQL1/sK5CrPyjG+xPxdm2fsp2GtpiysDUCSxuMeqMcvi49Ish1wNo
lhwpqIuoOUTUr6rBFiY8bzVqLYW/qKOSNtjOA5aKzfMQxOvYeNkOYuB8oL1lYFK8en+EZ3XrK3St
2EAYKRrCmCfKxmTS4uL3iNhm6jjLQufm6gtVz7GoPzIJJiBeTrsFtUo3VbFF7c3C/cdWdj44VIX8
aWbyDuu3pjsPEsNGlwHbod7KZlMUiBtzDaDGR8pXjTroo13ORtE3Hln+qap8GAP2XCaauQXRdDkl
KAXyZvk1zoK5TLaC2AzfeTWcBGoYavMGsn/nuIAIDhbCpfTZ9v9MdS3TlYYQPna3mfuVm+eQ8yRk
+YrqCC3+tsIMxeqI9+EN0+/IMj7GlU9m1Xs0iaBs2PD2v5GDtS//VfHNNvdefRJsO/z2M4/h8TK9
1hBRKdpxhKhZrnuEasPa0n9z7FOtd23SDyX/LJ1oXgiKfqSxiMV5KSrlUyV4KH/4fYn+F9YjcgU9
vwpIUCVr8dY1FnxV0yJaZzaPOUb457r7rdxtA1+K2rAPrnXx5GZOsfOVtKUKuNZ4JC8cd4XXfRfm
OYiQPPd3V1mb1iUZ/orwltc/EckgdryvUfhoEe2T/pPKLUytYwkFV2UM59rU+Ea0GtNbS60ajviu
ztxey4oOqey+IfjduuJPME63wt8GrKT/iLp3VX5MWVngXxW0DT6ElLXXi3gTJdhuZAqRm4u3WwSR
H100g8CNKMP6EPcpUsiMoUbaPnNUTyagJgtbFeFCQYuagU7M5VSO3o3uEfbtvIa/MfzW6MQinFfm
QB7q6G+IBVukCkby6Jd2ae7AbGwkYItAzCfGuqmspMKVFjwVwZ3ujexTgUOyQ81wGAaxudDQg7nE
ToPA+PTdFHldv9KRYrZUFl60Ts1n4P1axwahowo958vZlM3JKvgfduwMIQdbCxvbYbCBvvNWsLoP
xn1uYwbnoi+mQ0D8pNw/HvwBLzjbKWifiWV9CfxvhwqTh55DylVg8sfHSGXlgfKI88PBwQSH0jev
dbuPmFSW3OVbH/0ID4rVHDQLhBosW9u71/oxLC6enuOfgPiDsSfUftk8zo1y0dffLr9MwtAoAP9W
+cxWwq8oPhTtVSf1fbQWrTOtmcGUS21TMdSlJBWDvWwnBgazuLgmn+NoEUROrquZkVUKo7K6yP7L
1ngwPhO4OZB4qUPtbezA+ceAXygH/DbaiO8yYnUKF9Pe2aH2P47OYyt2ZAuiX6S15FJm2uU9VRRF
wUQLuCClvFdKX/+23qAn3VyaW0hp4kTsWJXRcZAPY0D+rO66dUBb1t2DY9/C+mxY9yJE3VvX0SHL
bnhdqIejRHVpZ2fUbI5DlzR+sSFQyPYzlRgv44PwqLbbKKhEMsRU8CbMe5GypGDxqNrnwD2lRaRI
05XEnZaaNKE4tyG6SOp5c+05GRe/WxE3WIr2pw8eqa2A1HBsCH7d+B2Ky8LKj3G6MyoAsfiT6Gte
UcLnk1Bt6b3JuDyBAPO5Lxr62ql8THHJDrAWpDlmzadsVORkPlDIjr35GXZoSqZ/6RAoebHvBdfj
qURSM0qiGQO6Ir5QTp6ao68TD8NwfiOsg8VtbyJRV0DmUpwGqpowEXGSwe6Ro8nmu8z4xYzxH+5U
33Qf8fhRVUD70XQ6Bp2aZIQQjhSdzFWszCHxHAb43Px8XWZ7WlvT8Km6YuMW14xkoQEbYeLmM3Iu
oCN4zjqWzquJ0iCH5taFPpANajRJWdfBh8JRVAxvAYbOgLJgCHoFKPtJ/PUNmGTIReVXEB3LolqU
MW90Ea2mWltK/dL44mXyk2NbhjiB2WXgQAdc+kM+1wFop29GW7bMbdOZbxVsj65I4QaHP7YF8zz+
zafi0jcsFwMhWoSekGmt2+0DJ9hrFVZ6RtuWzy2O75rjDGVmgl0TwQyNcBoPdrmBshYU/5oYCnsR
rOv8n0WhZGMmK6ez8aYHb7BnHqKkdtjt1hDqqmruNJtp1pj3uoyZWu1zFGQPNeNd42tPLVa7Imf2
mRC2sVT4VxNM8bZGEC41TzKBZQuK7rQwLw2wU1NbH6kymVdBaBOO9TCT6mvCbJXqDBKsf1X2FwmX
H1SR2n8LGflk6TP1Mz5mjZrIh/TfIoasXY2lafpWtNEz1R///AqvR/zjGx/AaAVKQN6Azil5+h16
hyG3LGtoZ1Z27Gl265w7YLiC8+eAImzgn5P1Vq//xfmhq76EdaVLmYPPIVKHqiAPivpIZdAuyv+P
kFjE47LhqGPqjyFMFy0nNieXqAvlYoSg0DFua+tDZx9qSWsc37wuxX8KlG+r7UxFmLq0vj0+vtku
a7jc9TF01zQXSWfvDPUibIDg47hknOMQOwlTqJW9tyc3Bf8EYHRmLzL7XFh3RdpQMiEx7F+m13Zw
rrWDQW4s3nSEwzx+Kn8WXLBD/3XoPR7oEHjxTGhYRY4mDn8ej1whQIrfHHXTs+6GdZP10WEy6kyb
OP3T1Umv7qI7jPkRHhBWKnRJzICd/V7Bfx/F1nIgGSXWf3UHbOrudNxy9QAvxktAP4x69MUTA1xb
4UyRnI7eDfqPRqrtXBeUJ73wjA+Dkyt5k/LXrMfj+erVN9HceyQJ5XADZr0xuRnYPkBefVcAK0+g
BorJglSFh2CS+JjOpXbIONY00y11D5nzpBl6MQE8IksBsATESh4Nl2jY8zGiXPzF7NIT2EWLlE/G
vTXKtP/0+K8n18U0LcTRQq2AxHmbs5EC/NdrsR7teANq1AJgU8VngwW0gm0CBQYlcamMt75AU8Ei
o6c/cvjysWdGqOuaRbL6W3bG2dJ3FJVvGkgbU/HAVuMnfx21h3RZG/5NybvdUkJAy03B1bGlhATq
eyU7zJ9MZeStMd8MipvaGiun1q8nhh9OxSTVRiOrvCWUO8LOwwyFMLwF5gSre2TtvwA+VYSk2DEz
VTZhaWRIbPqJ2dCx+z1vtm5noLTk71EBr5fAes+cpML51hjJtYVCFgR0N3jHov/2QA4Gp8libvLr
NJccJkl5JRga4kwI+VNeS2FHywQ58JYlG8+IFytgIIbTQM10+ebpEkIs9Vcnhu41AtwmzKrkp4XZ
0wT53tSHxjoDuJ50e2VxySqqFKz5ZmIrQC+rcKS2oFLtgX2Y4o6icjap89cVe39aR6wVBSkbdxdZ
XyHD2MDBS4i8n6htljMAHDB89hM8Vj7YKYaRgnPSrmgL2Y74ZmX/IYClRPLmcvCIkifAhlDQ34Bl
LHiT9T2A1u+732H1WpMXBKWzoF4BODMPuvPmh2KpmLDWMAjZpmvCSx6yJGwG8/+57y+fA5dNeSBa
q16u4M/yJjOVqS8G/l/8Obr30Md02XqMvAzOS5m2shJjafOouFj9wjWlw3ryV7rvNg3fHe3KeDYZ
gLQrRzCC7u8FLUOq/2MIx7Zrbz1Ufdn8Zb6O4/EiGNEmnNtl8uIQBXYfVHRxn+oIPr8ql+s96vC7
IA6GKQ+aIL2MRKqWTnPTWg2NGQqmdg21Y+WeKrnjFww7FtIKwy24mifPob7H+ueY7wFvppr52VeF
uB+zzrvFHZL0vBiO8cHj8thyWTHbT1c7zrMUnz9G1Tylqv70q1EBVHxKtNv5sjbwFycdGRYrLKLL
hvesbO6T+U66LDR3Y9lsc+aOBoj5gfkdx1hfSNZaB1OWvpPcl5KZwGUsMqLKpFapj0G5nxlHrLgz
l1RQtcTND7QD9toknpaqoMK2OFfOu0z3jkTTUCQs2VB8u2UmurK7rSNPEcOXUmxi5gh0KzHwsjxC
DAgxFBJjOTHJejHi4PJajKeG9dYFypiRKwbQxBoPVNoA3kKp8HBGqJLjR8IWnzyi4LMRK0JBzA5j
h7QH9emt4a/NGNHYUky1oW9/yQTvBuS/vDpBczE9GB/pohw2WYdCuKGv0xrGhduvFZuAFXDENalm
h3BY7BTDBmYQR7+RN01yGdXxg+CZAkLq+vQiegYWQOjk6F45y55pMBec+qWiDkbTtFusyIJ2oBh8
7uU95zH2zITTld5ZJAcpN8aFwBGn5jOVGF/HbW6mC5n3e78iNxDQspXj5GhenfJuEXQZmYdm4pqa
m5znOFac/9n4clxeJMM3Pc56xD4DYGvoYqs0OM1i5f9T9Jqk7xGDepM3YODsO2NtAoaFngs1nJd5
OHTdTbOyhSa2tXmK3Q+nwArIFNm13/nQJrbJvDYWGrY62WOan0Uz+jh6HEVMFtBM6pIS04ueQxRW
HpPYmiOdh72A+T/WaOwOmslkkCQ9FbNwaEhUhoBu2m/DJ3rccfmhDkaQBUSJwy/Hzo4RlkppGktJ
DDRImv50mKL3omxWOqAogqmrrvqQMGLwlpp4L/xDSnjNJkHTEpo/UTflIDmZQEAr7I6A5Cr/WILF
jPELBB/VfLSAnhbr74L4Wbiv1C1iNJVFe5NWD43wfThstYGigD2VZvj1LUYnZok/mHNwlwbbbPj0
1WPQrqqmWAQhAs6wxScvEelVfGwNSpiCnyqckMztVZd8j7rOk/SMy1NLaK6JwCyw6eYsPsJ9GJyH
RMkOS4MfvQvOuSOlqHPUHpKHMB42R43GvAfRcxrBGPXvXUR6orl0Jsn+tzL+yiKyyn5PRZhxdOyX
nu9aO9fBuXXuezTdsDFRDISNaTCI6s3M0t/e4ykGdKBTj11GH5r762jXmcBeXOz0oBGXUVus0TVe
gNhBIAj+hfV347zWXCOCPoXes22Te81lz3lx1GEgS5e96XTOVxhktfylDniH1Nmxri6+Sjl3y3xg
RFDBWhNcQL4DyaxS01Z5/XAJg47JZxXIjcCqUhK5S+SBSZlLXKwg/+dWW98mRoNIgIu3p7IVFsV0
E6wSNLiV4WvPacNhHGNAEqVz18QboWOtHKBgdXa0ynr3deD/N/kbSVCeWHmnid3QrkLuBza45FH7
J2jg8ik87ptDq33pvFZULdvRuY/Okb6LGJNX8g8PYSDX/bCutPXUTuBYeCj0fC2Kg19SsOseIl2s
6FFBsIN7y7c0Q4rEvF99kmusvy3+yMmHLQa7tDCXJnKU3Dj88EXFsuUFyyhFuWBXMNBlY9yMJPG6
Y1BtR202hZAmYcb/yCWlgsdhuNKNU4YrdumuWdE923sfuXeoo3rbRhr1ZgNujFXgfvflvsU3lX81
zOwr981Vr5o66un7GL1p+DyjbmdYJx0hV76pdmc626i5Syw/lMNV/h9l9kl5zeqf3PySKanKO448
OXB4JrSOmcVFICu/uupkh3fZPRVaeFdeXQr1HGzMViJwRhZLCXyvoUGNWQKnchn3607+2NSrxWnL
RrVJOHVNp6i70uODkwBCIeV47lrWVzTWkYtnzvim50uLe+IfK+7UrvuP3HuoILqhvBM7MCYSfzql
PReTHAhbpu9ckB9dcYhy0Ofs5+m5a++AnVc9o4HWLdeh5iwB4nIT9DYa5Ys8FT4d63db7VPxk+mc
boLXwfsS7rXhk8JRrlHxwA+ghKKGZ27zbDje3eoaz/XRwxYjn4TcEVWtxZwkTjm967eyXkv5HGBw
lAmmf0YAoAqoJ8zI1J/s6qbVxzx849Ve2SO4Kw8TT/5dZFQoDsZq5IqTNs+mAruMlUFc4LS4Db2w
mK3cb434VikkoUdu+Vm5bNWIYhs8LaYqsi/eRyb1BXNRWCSRi6E8NqHbTv65ZMbEoBdNIcTa9GZ4
b5a2xT+omOpX7jWhkkurqbaTAngKFTxQmeOhX9XWke6sde79y2390VOx6kRg+Loo2kCbjvi8qrBH
HzjpjEvj4hU2szPk61wtB7parWBj+4yQ25UPSacdslWEiGBh5RyHXy8f6Nj78rCF6kgU2KkwTOO3
5rZTWqhGAUIwYK4K0y0XyLajQlF9GuLUM9jtdE7pPIPuF+dSjD/xZQbelR6BMBM7YvlfZq3b9mik
V6/4MeVB5b/zp2HQzGmtB5OjFAYKA+divjcSczsnaDJzy30w443hl27A1fFYUHKdkCuHCgpYcvQd
16bTGLn6ps3ZJJJ/AEFyL71W6L82O37DHMAokZ86gpxIzAjBVrNJA8rcMDdUDN7JPhIk1jUgM0SM
1zWLR7bRmXspMZ+ZmW3twxi1PAIuhsq+6bT3MNkYDTaNo9A/mvrTI+9bND73WkaP3Ngi8xJzzxbA
RhoAgFQF9lBQ0B7+S3ESj2tlfNgUcgqySzaH93hkedhq091DCLIvmNUF8C8AZWSj1iZTkF5wAmUd
noplpKsFGkzFH9MMiw31bTTPeXIh0NHre1/gsvpqtNcxepVxjM7l7/QQt0fGDQ64JIB0EaIPcIsm
Ro58vzPGYBtlzkvnobDWYlkMlBFaZ7eOCCT1a/JhaBO6to7dfTY+Bvz/CqkkxiPVTxEnsk2mvquc
CN7IWwJIMCh/csv1UcwzsvXGcPEZFNPYob7z6MW0D050sIx+aZXNYnTXjnUefYx5MKp6e/x0dfXF
S01ZbUuKldrT2fmeev6LTX13BymGrKpN0iJ2iNNh0lSgUf2wP1ruJYa+VkK7wuq/sD3ATbJdpdlE
GRo8KpTn0PEXDTkaS9sU9Y8XgU77Sbsdyx2pALuGSDWzyb8769U07lnw2c0bJlFs466VAFK5R+pc
Y1NxlcMtby9zcZIJtUg7+fqHn57MlCz5XkcWcAZC6UzMtfgzNOnOAllVBor4KKG9EvNN4JirnnAE
m8nAsQat9TTWr7gNOprlnZv0SM2/OROHB1nAvys4H2EHlqcq3liokXltMrkEcJI+3eIj6N5j8U/E
J3xsMNX+Bf458P5G5GVLJtBiue+Sb8l/nOSnjW6DhrsPaM9F4OqoV5HFTW7kp4MGRbyUxxZPd0GJ
TknSD3U8A8ThM8IsrAHj04PoYF8fXHWYsT3m3PcA2tgBCjeVPwlxltwjNHWT4bk18U3NTTuvqfcR
RedKfxumQxHeLYMYLZwViHhU4HHXW8mcowaG0dE4SA2HyLbluU6DdTvrKl/KuLvFjqA3psMD4Piy
eJp86EbJxIDj+7Rty31l/9ONbU1kZFDoP/M10v5s5cZOyXlJ2oneeC3AJ9jxMzYJSu3D6LVWn3Vy
cw3OPzcvwxI2/pT+Tz7ftqEvp4dkuJrd06j2Nd7MgfztituEU/wkgKLjkapZdVQtBU/fHV8bvIGe
EP6ht4+c07Z16C06bq8ITla1bcdDYTxK7Q6nsmvoLH5jquBjFydKN9InaJ9zGkYsFu/sVQfXWvqv
kXmb8tfOR2QcFiapQfyi3kCF3IFOhEqcdPFOJ6ST7wQ+U9JgFtKJ/er1A0zpbR5V69jDhLLGx2BS
PKGtEq4NYjxn1rutX32e4aA8phQV4Rkqy7OGbsVdiKV9G9brtNtaksMFTuJdbB0r8Amj90rvYj1e
7BwPwNmiqxzjG2XfU5ksnGiX6afJXftc1JKKmq51az08cp/mtWAwMtJxYiBsjOJPEYvFw1ASuQ4R
Y31j64UzC2+bqluMruFom8rcZ2W6Ccd7FWBHiF1808O2phSm0qgwMgSKgbCWJcl2CdzIaJnq9+KQ
iDPQggDslBUTOIowGiQI0gQ/EYNSBJvKxMVeHFqCKtnU/xf5/5oi5fzwmBFKQwgwPijXFky3EXCI
WSNhDOmjpFk4gizPIdxzOZwawNcKquvz6SKYIVUx3XSNszPkR+XuzOg6RvGmYN+AkNNYFCAYG6ZO
nbFJk22ZXl1hrJXoHmk/5vjXaBYiDsboa4P0REdEcpgGYFzqtcbtaZMn8kgeY/BBqnDrb8xMZ1O1
a2MAyCDjdZoczeBk8ssZmqPJjLY3W2bVj1xkt6TO/u/9RARU2udMWUaiXkxWx75waJEYpge9UQP/
FaCDVr85M6O+3SXeWWKSkJ6OO53xvrd1tJdowEWmTmH+Ave+YDGKOBTbQNRa45GxtUc+n2LqwBmh
kSq233x907oKX6kz7QN8DRYJqZS/V64OHp/kiIJVS/XpsnY2uvcTNulBh3xHYE70S+jAdOg0WCIE
TUtsUCV4e42ZC+GVMsMmELTXgjqerk22A1UXIwK3+x7o3IWZu5na3dLvlJ+C5zhx/6FUgdVFpCtC
onpA/HrhucvRin4aSpQLi30txRXQM1TCq9Zn3mIKp6uGbSvvHqL7sknbeNlDw+gmpLkcg13RQJdC
8E24s0L+Zlbl/jfwvbSUVBncu/m4mVibvIRHDrwlHmmOcLhoszyOAKvS+JlEd4ICDL4YrzbfxpCu
QxJfEkKf6KEqd1+JgniLX48viNqM4mtEL7NhOLlzW0L/2l/T/BY+pzH1jHBRaly1dArhXEB2cccZ
GSd3gHEmQB2xkPZgMCwazAIjhlYDWxTR9EAjG+lyqtq71XvuUiqlBUvl/grPWZYOgAe9X5WWAeYC
w+9EuM9hZMfFiGVq7kOz69tQEhOmGz7+s62byV+jdXHjy2uJr2DMXjTi16VNgFU5G5YuM+yhGVLH
d0xKWAJg7XvQIFQnbaPR3oUtKdW+W+oRxRrpS+DHV731Vo5VbgZOSh5uykFBxqWiLkhftPxvyvSN
HJgj4YqfbVZIOEEMlsuEoPbrILVNza7wk2eros1IetiWciG4sBUEMlKCGZMkNUVIuuaBCQwqQOJn
UZnAP4alz5cN/knDd+wKItGAyRnpULEtY/jYks1oTqb3uEIqYu1oi3bJafLbJuHXYw5vHJKkrkY4
Y+No9KvBJq7IR5vgkx2mMHbRsyBMezdcJwAkXJP8N57qvuS+yYnRlicSVsbAwBhziJ6PZ5shavGn
ICnaaBcBnPw+/q3tZzrcTew8ldNv00HHh6gvXHoEDQ2pBj21r0aSaKQ+qZblZtU+I+YdCYcGK40v
A6YOPplFPUJf18PD6Lxp5VYvL6bagu1K87vBRkmiBkg298oWC5Emt/WEAy/f2jY1o5g8Q2aTDCxN
J77J0eUbw9zS/GGnO+bO8H5SLrqWfsxbIjcWpmdnzG9T9FFoYLgKc2fpPiIixKKyOIRciAUWoiyw
X7IY0D2+9BGKDUdi2WSbzsr2jVWfTeE+y85dDX5I/Yx7lkX4rOanu4RJ0wRAZqpr2il2n/n/kVP1
ZMhz5bLB5MW+IVHSNVS3kyLxohAuIy7w/FtHd7eNd35Y5HhlovkA4e1GfpdWX2zwMzEQkBebhF8E
QmSsmTvjGtmWWTNb9zSANv6Gw8JJDcU2wH/kWiSw4wSdYcY29VCre5vkGd5Pi4iMpwNNlmDsAuNe
J8LblKW+dlW2aXSn2ThB2VAOSuawjWykB3oYAotEdcAc1vSnreePIF6aVWf4m8j0N5U2HJqoZO7L
5D4oyLzHJnWS3KxAlAoemBxnjUVZ0a/PScpyTr2B4hs6UAP6tSNCDCpdv3Upuc/5O/vpMRII/cNA
aUztLWdIZJfDvKj649B4uGprGjQfym5IJNJLNZQrjPakzBiuZhwOGzwRzniSqaBxaxBrp27OOjHA
EjsWZHmiIzurlH/0AP763oTsi9uQVtv55xT2GwEdg404tvP9AKchAiY8gQXOkGGi6V4mxqqdAzuE
izzwGnNuXLrDakzv/7dHoMQ7eBQMsz4rF+WEwLNFT6ZpjS967lQHReN5i1knKBDU2/CqEYCQTIAz
IpexztCZrvH/tJbwj5dfasu5wh8jpzvxsozszVW40uSwboRPBKJ+L9OcA1+0jiYDlwcx6jF0F2WA
lEvQLDK+ypBbgh1R6lelq5RcQIJ4NdnYFvoWRM9eaa2zlpbeAUjO65VQQPUJNsN2FREu4walmTof
Zzn6YX7WvZmBlWb1Ioi8lHla5K1N3TGigxmwQdLvzRVds8RBF5WPL1XlSf+sEjcomWlPBCIrDg5W
7VjUEDBnirS226TtNLmLwslYPcvGYcouywpKRpsrOPR1SPCl1AS8V6ABXu4zWYpzR/3nYogknqia
fVobvuCFbwfAqaYvkL7DAMW9m6wBrG6UcfEywiE7JEatmN4mxKM63A9Nn4ulKCr9kwrJ+MvAa3F0
jcAEPl3NsSSw4HYb8oPY1rTxgtyFBJ00+NN+XYOoQxXn8N/igdcrLAmCMn7nzmX7CWkgW+VHacf2
qxBxxJ3UIjhrBrJ6pE5AuDNxbAxE3jTTOHILcl9bfJII85lnhABFStOy74aW6c8G1+4hSe36JTYr
nZJJSdkeHsp55NZOLITT2OvPbEAbjLsK04EW59530UT9ugRTtxSBx7ylK+ztpAvU7ynPSLH2IdQ3
YjhxKhSbTyHSq8xzcNtD6PvRVha5oQjQKL5Ey4KM45WKEE6ScfpVBg/K0MO1C+yecXyUO90ZE0ja
LlwvT64pGo07R3qN0vG2QcJwAU+0f59CT7/mMVOBLh70Q92Y3cZQZGtEODVH3Xe6t7ahsDGy/HTv
FTRcKBXJF0OP7ZdBV3TReTAfCBxE73FXEqybVL81HMelLn1SNGzZNH46hMDimN7LwhpH+Ch54XxU
umntY7IzNFaN+pJuXgw1A7wyYbIcpp5GQtOQ5l1v3b+mNyWOyGxY4j8sMDEEer8ZvZDH0M/ZIlhG
caJ1Xe/T62fMIcNOwUCDJC5+qrm2uQAyeM80Z15oyiTaa24zrvxQT0+kG5ofz3Dsi0fyltNaryZg
zLHNFT9uU3dZ+429LCXcqGJ2I2JanIi3J+3Vl3VKJpJWqjLiSuaaxJGLSoMer5lq3Y/QHjkR4NeT
3D5aMcWrqvPnp20A12KbXDXJfBTIWUFrYUfUGM2HytZ5+uWvDrjy1PK0AtuSYULsP9JnZBObpD1D
rXSPm14Za4KdPsb4U5+xiwJhTIfoBlyRTAkfJqBvndLGMfOPTfltxtiCgZZ4+W9FD2GQQmkXrlhP
Xrh3veSvKjmnqsn/BiTFQ0h5RDxsPLRQIkkXVVUXj5BZXsEpsSO07Cp4RkXWbzwHbVx3rPpQqPrD
Ek2wUeW0GQSRVPMjNadVqm8diMXu1q+nj44Io/7Zk7co/ArZ9GS3J7gvxMje84awJ+hmP/hRjQOo
J15oaMA9paZJG+whrf2boo7YnvNsnfIqGwakfnkI7b/McD5Qb4kIDgtWK9Aon0P0ixcrjB/mdPbR
0zhCLDrje9B+G+9U6t+DqLk5cFy2z0RZuQ73q96OTqULw47jTbPMaXvT1DZ2q5nQiGHi2/QpN5h0
inGsVSmjT8Yf60TnDjLLKYSD8gb3tRUQ1iEsmNSScMMtoV5SeRxiGQCm2btu+0zgOV6mA5FFmsQR
fSwPz3/6mlJnKyvv2TByBXq5wWXC7WNu8j26Nj4KolFxDYBHLkcaT8qS7qaI1ivTMI4ejddm625E
Boyut/OtBgHZDrOPICD8Cy2wR03Pp2PHITISOOmpJcmnbOG3fPCDS1PYyGRWVAfTjY4VLRy5GLdF
595U2e4jnpm2ZKAdbIJkQkPV3E3IPCUiVGazYBgJA2CDFbDoCUl5695nuPTiFi8qvYqAaw7J8dgG
Jtgwo8E8HLfg7BjH5KDdqlcGXhu/g7jF/YfRWJTj2ioZvVFFElMpljOPKP56Akj13NRedatsOLfQ
JfP+o+54retmOWX+VXdsAMnRYTRuqU7fOH//aAj+RQqzO3WXLkJlUXQk/tSK3rK+pjKYd4MeQ+vB
lrVShCATVA1vahaahAOeMEVn3ZLTuBLMV5r4RePIU6cbFF+dnZnPEetA/u7hx8573jNBZ3YLa9/d
83Q2w22SfBK1GDAWDvTrqC+D5y+yNllwwUSEnd3ybw6yOAX3wjwO0ZbSHp8gsH3X64toajphsB3B
x4jtJ0GAgKipqtKzsqz3yEveJxTwxPnWh62BK2jcDvY1A+Y4MNzomVZP44miTdUhJmUc/f8/A5t7
kPkNpJSJjyAy8qct76UEiiauHV4UNvNVnL267SHsDjWGRLMGHHApTPBU3KxyEm9pdovkaYwvhERm
VNp/vQuBhrUS05ZGYPAlwSEiyPTEOw7Cm5ragJRCbUTCQVUUPIv14IHnauhJQUvW8Dwr6tI0MHY5
JGgG3HgJE/dtCI9hBMCEhmUN03EggFTq+tbQUJTOEAoSulX9zscvHrKLUj8FgCXgcCXhtCL3K5gU
zrM3DtgnZ9KpWW47tpyYkTc77MIwtRdrTJ6S6T1id2QtazJo1TfvL44t1Z0LJhyCKiyXdgNqUhpW
hG44GvILKF9G/1/xmPjpLHAlk/tQ1TFlJD+/YlQ5hm8xK0ULWUjioYFASc6yXBT5OUH19jdhxRX+
5oR3s4EAxfVLP7WB+Z/hDDfRM+6JPcid88gp+pImbHrLWpu45HNj3LTcEgyGj830bmk/PlY4KJ6U
TGD3zBWmQwNcDqeTUV9NVHpgQyY8p1ZNYq/NHgNmek5H5PX8a0BZzrhBaZw4ZPjXDh+CiMQU9SRq
840eY9iiIY/zbkbkLy0DSJf2KiIjLcJdUa279mVgEaxsSJwkR8f64mjMPDlle6RYKTJYsRydaCut
5IsGwrMCDp6kFlAavNc0E04mAANSeAa9XQNB3CD+afxy0ZuKHDi5F1aBuiZWkcC/Rf3pMUPodXWt
a3g/LcV2o8Ik1m7HKlqbzpdZv0XVS91nwHIFgTJaRML8YrsDET7auX2yz1j/zLknj1pHj76QJBxu
VrGvNKQC809reRyMj17S+Ui2iFhXRhKBxmrN+JBkKV2ioEV0aTFWe7q+79Uptm8qeY/l0RFbu/jo
8Efbx8I6Dx3TlfRSYpGbqv5gu2cGHggOzbK3P+ZLYm3eK0brHFqSOYge6rBkf8aRdoc5JpmRBCIA
Kk1vraekRom0Z9wzkbzLZqRMwF2Z3k+jlcsSnmgu5wQ2OSsc2Rjm+pxmrqjfJmzOkmdcuS8G4kQ+
n+vb7kPP+m3DciIx25EPH3GQWuIVTx1LLT53WGd9V+3M7E3wGg3g5yfVHBu/OlROvs4U6WCa6KqW
liuO6pNPbrrPdxWqqgl/JzXg31Jq2sansfibqiNwdBpOLwByRvFW9IALA+rP7X1Pbosr8T3sbjmO
VLv4GX18HoxPwux9xB6SaPRahe6GuzXZqujS1cNvZVLqTP2WigAfBN7/Tb+xFsGWQrGrxGJIDaCK
9HInLvOel5heDhEkB0M89Qxvfhlxam6LbI8gPMD1bgkk12HAJCysjlPLXZo1xI2bs1uBk5rUNQUD
X2tM+2KmctBpodkEHq7lHkw7F9fe7+OlYgLWl9iFnenLqYpoHSQXrnf5euTcNNhEhbvolHCRGK3h
YkhoRyyTQpibaio/6zk4a11GyIKuD7g0dbtlNvbrnL40SXmAfRwTefSUhIBGtMr2+DRTst47YRvU
GsbxJx+4ky3zvPP+Balpv2iZpw0Lzeti9nXSFzx/le+fSti/hglMP+1nCM5T45+69w1ifAafFEmN
/ywzW5UCf4sXry3f798HpiR/rscRxjVJAUc+B3Hbsp8TTP+6DBjj2+1cXlBvO8E9cG6qh8RerS0G
5jM+2ZCo1OVo82Sm0JAp/OTfPFRb3UJtLg/AjwiNn/mbzf1u8nEVGCOPcasxEu2DvU5Ft0css+Ui
R5af/SLoSRF4aFtp8563dDJxcTxmmb8XsQ0cMvqxbUBeIj+7heTeBuSzg+6mQFU41AY7SAbtWK0d
TGaB4+hQiNxvGVRnz2fXFbEJRoGDKqMJRRCujMqdTu+PTvSlS7TXmkmVit1twUDWzX1KYln7MZwV
tEP6Jb0SFh4bMlMOmXmdzvUJhyZCGosSqZzAetEI+xatsZtU9ELrL64yc+MqUHW18asj82sVzeV6
vBznt17wXtp29uflAFLMGKph6h0neLtCdH+F5xyo3UQW6Q5ugcEDDaAROkoLW5jBrzy0qP2RtPXW
TzQIRuecUaMRf63+llrqUEhSThybzLq7JzT3Jh7gcd9yKBpzD6nnEnWwTtqkrUKaq1Pc3G1NN0ZL
s2TgMmHA/eoDSxEjXc4gfOyhIV+EaBSLPV9ICrFl7Q22rdvRpTa9h//j6EyWXEWyIPpFmAUzbFPz
LKWU4wbL6TFDBDN8fR1qUdZl1tVd+ZSCuOHX/bgB7zqCRzTnDQdfcm+Kmr/UJETB7vpRVNWv7zo/
FseDwEpGQelfGNhnNbUZ8xa/61S9jUOP66bmsY3wjbSILUPa0NlhtEyKRrH3IsLGImCRm5CvHj2d
BbP2Xvbmvc7ARhjSOeITfZoo3bIhcqQSw+WgAxv209VAa0iHAp/hqad+eriiBoFXQCIoqtFatrxJ
pA9pjww2djqa0HCa0eiF07IzKgKZ/apFrXZZClVNw+LFY34hHMkENtYEg4obHWgHrROHPOsevZ6/
wmJ4pS0C39LoNXS65BlKa6Gk9hfaebU1TY/Q9DhQGWWzWw2c2Yio8DEmIl3XE6tY6X/EQX03KkgY
cqKKhLgipwkSM8ESElG6YyzbUMAbytH2w6g6DoZzJNWwd3CvghXaRESsM/bQyzLl0XLN9BRZ+aUI
QoLro4dkZlb7SGbuQjRSbIjr8gWrqmMaTERrA6K/yeAea13UK19gntQ8DCrNKHAB0SOGQDg1LN4m
B1dXRHYn6mxzr3QftkIYgpvs6EoydkOZc2EcNxhc3qx8XwbTTo0OZpKmO2Hscw5Jo3t/uvS8166T
CbBF71lowaVLWAyUfvHwoeFTqcA8RUolfCmNk9emS7OH7KH+KF5fDTHsPiXY/kXLwdOJ0+TFZ+fo
W0kYsuz8bTdz09uHyLPdLCVa+bDqW4WghDpRjivH+lRutHftHjMQSU2uh9gDRqjbY7IrLPZ6prIP
TdifhKAProyYV8M6cp8kn33c+FjT1dFyuN37Od1Lp8JnmQM61uUm4k0BlTEoi4wzvry38SNQ71qL
soutGfW0xowWaS/ZOCJcUn3Sf1XKf6ZafoYU+gxKECE6Wok5vM5D3z7nPCoMZvininirkVhowvoc
+x6BuDH0h12eZj4OY1CKOG3YSxee+6sEsFrV+RjMh2Dk6PZr4pO8EtMsu7e5w3yZazK5VR7xU1cT
/h3FsH0vulosesG06HsWvqa4qOCyOoqOkFAMzs63QuJPrIvWjs9ilPehe5JGba2zpNC39pQjAOXW
tCgGxru2zWYjTV9xv5M2UH5vyn6A78gvk/OC6rMZqYTOxdA3utxMZdRjz9SGbuCT5cPomyZYqFj6
1DV47NZkixU1cRiRPLekqgmXB+V7iedudbRIhABZfyDb4F12x4nOaM/A/uMneGCHAeKZW2eQmeVU
A1qJIru+RtLljSKqQLhLNaTOF2dbv+XRx6Sks5Y4DGHRc5crsyX+Z58aTi+qaKqca5ELa5ZWAg8G
hqnj6azGkCjOmLEbGGhESfQk2ofs9xXBAwuQeT2wDGj5t188E3Vca6BnR7J4tW9BgIc1aBjvAWaZ
DzNM2kcShvqbEVXhuz9/YfjspidtMn5Np4xOUD2q82QG70aCCp5k1jLvrEMIS8EFP4NPHVbPGPhA
g8pny67Wve+gG/d7WTC0plw5smJX94VGixIWUYkL1S+8mzuWLSyhWY7LdFz+TrrVTFAVKn6EKHwL
PRAXDTBmItNNTcGQTLVHCuMdP80+zqgJD+MDf3Ts0XzcmMH43FKb2rbyXMXsx3OPJkhPRLuWJWvI
szVfoymSdsQlyfibDGwpToXtZM/oQXeTFsXVavwjCfCtYXB85QEIsmrbRQknhXN0vf6pbm3vOZ4U
t96ERGtUphDiW6+UCZ7K6tE1yDxhiY2tuwiWTClgQ7dMNo4jNwofWNd3hwFVreNTzFumrYBaZhye
uIIYZtoZpkBeOGvYadiC2xNXzsS4mVG0iGB4FIVg7THXOHYnmRsnXAn3VgXEUKH2tR43bCsBGhm7
n57qMdwHlMxWeEZNFyYOp63NsmfuEDDs4S8D+BayC2EJtakYQwbcWAbKnxPoxOaHO1+iOxhqTKeY
AlDlW52YunWjtPHaeXg7o1Lf+GW3HFuCeNW4j0Zz5cMst7LuCE5pX1shW7n+4Pbto0yKZ8zv+bPX
Bv+6MP3y0MVhjcCohgKK5wTNQqdmMouSyzS0f10Fmqk11sHst6zshefg2ci75p82OfdJCzZ6Nr46
vrvw1bTI8AIPNvgDxyaMK9N65fjdR6SmR9opJgf4vwyf8ZMRkDnz6n0SNSu3kUie5pWvwT5JQzrL
0q+CmnkISMkqoHAFQwuk4i2ufbp7RuFiImHXmR8wRg+Em1n0sWPZuD59nf3AZZNtE5MGok73mjiH
NrwXzs+AtQ7Yb8tiI64poITOGZGkdqlWHLk/spIaUaIcqErVz1wIlpgBYD3n2Dm8V8RnBTx3uGLb
WdEq6Qga9+YFqr9md9Ckxl5KwBQtgaSRNaCv/tnS+2gpd1ik862fWh/f/TA5HKaSz9K0kR/qTdNV
S5uQj6P/hTMaG4+D6e8cHcK57pw8nXxVlG3KZLrx5kCC7A4GwRTf8g5+1RzDzLg3oXW3TOegawJx
t1+mrCmN8Ce0TmIkMRB/YdfX8DZUkYKiXZsmATa+2cKAYtZUv5JeKp1fqA3VraFLMNaLXcjPy0tt
24mYajTUAG+4ttoALPSd6k2KeLnAxc1Djeqic2cftRZwhTqObfVetc9V1hMckkeO9AusuW0b9W8W
lKsWxJXgXOHshbP2kDJ6+M4NUJpTFdc44sDJBFudP0p9iuldBWC354D7c2q/eizYPd16joLOPSX0
Nels8NnD17CX06Bf0C3kbqJIX2f80lKm2CrR14S6do5JTkTUGCTV0qF1L4S3ENblOoS0aRJsNbpL
HTyHWbIvQoXJ10H1SX5NHDSTZbxOyDghTv+R/5zjvV6gryynI4L5Sw7bis+D9Uhtbo2I3pq1y9jI
lirfFQ470ja2r1Hr39IQZ5ioPb64RAMI4Oh/BTDnLtsp7dMHggUOGq2bEr2SSz5XJjO7Nf518k4s
5HAKbIX2z+r+DRRhd/98jR6A3egQPup3ln9BRixbwltn0Z5VhjHpwQcB1OUcIE4QHCxRfc1kAITk
gQCBMpT8iPga+e+e72G/lg9wJ0vWECssPivfTF8yHxOz6N9UQb8xyw7KCagjrpt3ytk2YZTtar3N
11hFb4bmn3ViI0nkO4tykJTNulxrjGZCzCB+GBciZmXnksE06PETVF230dRSD18ClszPohmIiUEF
AyA9oQ8X2AMMxr7ab8lsiIDverpveb7SggdWC/8gpq5ml0QSB2sv7FjX404Nv0apQ3UhvQH1pdhH
5bA0NJz6lUsZNsOH0TmgdMbnLO0Qkk28dG0sX0wmzhi7/Loo4w/pO4xIzR+q+UsnQ/aauEiI9roT
GWLpTQ8X0gKzQri0ioR4ZvyRtM62T6rvhnmEDwAsgeGQis0pC2h6fxty8aqshwXhysNTKXtYZJoi
qNIYW82gA9eQQJ8TesT5+zQJl2M03WObcpTyrhf6UsWwdFwUZow0Tk72VzAz856IW/9B8j9mgWBK
GA6hN306MnkriKL2mfYPc/a9SqEg1EyysZGsdRWvtK7E4/cua9xvaNFDK5+6YW2g8tRfiaCWtBuP
DqDbEH6oca+yb55qvMQAGxDOO8/VVhJ420qZ6XFUGq968y0wc37G5qHHeEvxOHoxt6Wzoc48M+sO
OIMBf3PqvPXQ/7JpAhXGmiuRLzZbPhybZOagbudD/sKicx8l9PRasxGKZrxVEK7BssXxuYIRkorq
uXatVc5sOkDZhXLL6iyuVpmSh3n1kDQJBxSXJ3JH1oCHm51Se/C6fTvWy6CEd0qsyXzr4YD4s1RH
cL2yDDgi0BFsZCNwbXmULCv6AHRB9jV+LuCcKpBOXB6kexPptdc+xiQ62P7wMvlqM+T3PnlMDb3S
G4lncIx+ElO8+2Gzr3gJ2KbYCZU8dxarvhKcnbXv068qANmuV+xopE02qchufZBuGHfm5NFlqvSt
aNPtxOotGS99ca4G+MdueY75HZddCm8CGYYgdezQ9ImkFjnpP/awxNRnEiR2n6Da6u4pK+8x2QOc
vxr7KtK4064qAP/eoyprDoJhalgNNZ9zenCyMt4WMkzA3xHiNb5bA1cUxnT92R934CEV8BZKyHli
V9YE/4Fij0LuvC7aSa1beH52sSvw2dz1nFAeGtFuZUEhT8r8bWW4/8sE6edSVz+JAR5lyNt1m+Sw
qBxJSUZfUAdi+chcSUv1tZX1341DtIYtRj9+tc5fUVOpnequuTKZ9Q+R2Wicz7l5CHy59B0KtFWF
dATZrnU2iRFHK0bg+kfGIl87cyEfR0KAyaXVrEPMH7xOxjs8uRHeE9Qb3S+tN2Ks2I5l/5CQo/ZD
a9F756jxAFUHu3aJhytvbfXie72xqiYUyjpcZ4UDzsaN8JB6XIZASBdWjjMevxc733GIn3tlbM38
xVfblsaFkRcBCMz0XMYF9W8xxWEElqwem4X54WbPJRa+DFWTA2CQt0j96v7HSGVklYu5625CHO3l
i+GeUtrl/ZayNj09W9awil2+Yg2UQHNY1y4VQ04IqudgRDibER1qATB+bYmvKgSs0Tf1UUW4f3zS
I3iodSf55ux90mvor6axLEKGNbM4jO1vaRWLJsufwvJzpHA9G08TjNVYf0saPEKbWJzzrMKeI5El
Hftihz8jr5NGI0G8ZA9kQJmx8bNN6BlaD36kEYACzT44ujEmAt327gGeBkqtiR515OJadenT55wU
Hq3bBps+3Y6AwY0sciF24bsIzZ+e1oAa/yrmGtndQmjmtpSHpPWZiQGrJljoXRtcc2LTTRVYm4oP
oAAp0FIyPfdlv1DXRPzQZxHYLHKtP6nqvS66UzduTYFy19N/di1lAEabkrDmUFgHDLtPJeE1RV+y
HfuLisJPl4rlsHRXukaOuVyaTr5Oovw0TJcQw4Ida87CIr2lNBR2gFxp5N00cVKEcLNB549K+1VT
/toO7qRi/OMR/dA87U0Dfa07Fd238NHeQhPMRX0zKUBTuC2NiNhMee0JBDfRrdF5MmCialm0z5Fn
Yii2Q6Nh1PxzJzbooUu6ji8vTVU/U3QlXM8uZd6U5+vOcReJiwewwh4Dz7g4+QYrelKNU8ZFkWlc
EbErwqNPZ46e1Z9dsg5oBJ0+NMI9HdEi282WAckFXp79DO2fzD3H7SUbzK3Hkt3Mfhyy8LX7Sm+c
GA+96G4l+A+WAFB+hwe1KLpnsO8RT0gGE/5qZh1T/gwYs/JmXTlr/t+uLOQSJr65b7Qkq1+DWZAN
Rijzq2hOeVrtMu2BSvQUe/EmLN/m/H5Wy2UbXzr5F+EmcsMGTnbNk8hKV/6MkbGMFNsZDE6keQL/
3SawYImd0lnQjIeYeFGWYF+BbuDFtr+LJX4mfMOiTjchRXAlaLCezl7baTYCe4Gf4AXGEoXLzHCA
ts0XINiKOrhIEzpLP3DP9wWUlE/FTiMx8ENPxa1DFCRvQU9awLPOJ0dL1gBLdaI3yMNaGP6GNSwp
cCZM3Z5P2U4ol3X4jY9kz45jHRkfUnNXoVXcIuKPGGs2TfRl1gc1I7QcbBNUJu5oCIXi9gSMIRmy
XTDshbwWsSK6yyCi8r+5hcad9qoU2KJQB0Pzz/PdVa3qbc4QzcS7N7WTltpL1MCs6R4qg2LEVRWD
rg4zsqh+NVZzVe8c+rg4VAHPrJkdXQINg/qRyUXD+Nu/BPp9DIZt4HkLwPrBYD4JtaW15NLiw54w
pEd5/k+nLVERF57YuflsHIWJSRqgYS2uOIkYPs6av1KkhrD0tmTltOre84/hb1oJFkGBm4wLfIby
rlWAYUsDAWINyc9p1DijtUzELtvCKNxTEzx1P3b5T5YUDhNwj9J2m+vpIXC+Sc2gpeLMls+Vc8AJ
Z7Ch7owLOvdTa9p7nb8kl6VaaBe7v1qDwXrRPdg8nFmerHGo44qiNroipcyJ09MA1ZlrN5hInHnc
NZoVBL6t6CQnn86Ot4XGw6uRiKnuvvHLfOLn7pNmEXXt2ba2sF/ShoIFBsP8uUg+XONfNBGpEPlx
7g+NqE4y0MRjQisTALjQes7FPW1P9HS147aeC3hhN6G72q227vlJDFz1AYaHzDj4nGZB7m4ntH5Z
uJxjR4wfTf4Jy9Iq7pN3aaGkM4uX2V89hYvYlYuq+zC0ieoGxJlAPzizrQfWoX5t6sOgvyEIboya
6iGMCLybx3TRW8+j/jmyp8BJ6llr2zxrWJdMypV1uI3N0JwEi7CJSGjmyx8hx3WiAigq0xXxeKvU
+EoR88ryUszusCQYefAYaO2/2KdvJtxPyWUulAqwa5j8LlijbGaBxtbBSibtOi/QPnKSMsV0SsEZ
aP63O7+x17H9Ia2fpl8lzsYzyd0GBzM45M23xbEv92aHHqlRFbIuAhyb0dIVCChwMHSAXtj2qV4r
Fj3zccAaHmPqUziXZTDUxoDI3PpRkcE07XY9OtHJwNXDHxMJ5wP7B4lRqsY1iQVQuzj51ockPSXk
7jDYs8MTJnIiChwxyxn9Whg3OQI846lmV/KblBed4cEJ740iIRL+OSkzK5a/ER0w0AmadFStxjPz
zVkpAdFpb7F9DNRyFOkWZMcOyAhVnW+Vp1PtBao1etTRawOPxL8ORDKrPW9rk5TIqBzicxbHbvc0
aOxQvsdxK5xPh3GUfDWzQEWM98+Pvpvk1vG/52OJzbn2KNiGIDRblHfLjJ7h64NfiKlmi+1L072P
4j2Mhyc7o1uSQYYAxc11LPIZN1tbWz49K0zIAdQpIEFBdhgw8011NWc1Kn8/tru6c58qzlsmykHf
N+6vjP1lzxRs+A8EGofJRTFHZtxCQ7WM7O4xdyknFXOk9hcML3kDP8w4mnm3FnpNN4qJAHsfca3X
4PlbAspj/CryHwHpxmj1dUP2KMgcEMd4kzv4d6j3pfbuzrwGDkMyNssJPMZQX5XzHnPBqtDKsCO+
lLy9JvslmemLRBQ6L3zUHgj3lRqoJ8eSGJofo/eDLeRgWqeqyN98m6jpWF9YT+3nec2sdoH3RdlU
yWcirPsongtDg1pnw01ZIFRjXY/oXEV1mbAOmc5KDkefpCszOASEzzwZsQ7/Bsa/KktXYkxIUxir
Bh+V4NsHAGylmVeWAYwFWt/uJny346/D+BzT+OIQdk1IIVkS9bvoV7Jzt8XYz4173J/X3EpuMQec
habadb8GUEY/jOBeQQMots7/dnjjXprmp5+OVzTVY9d75Hc8OPENhG5Slu531r32A0GJTpXXhG5i
DeOBoXSSZAOH/7TucW76WbEGoLB04ECZ/DMWc0ZIhjMOt6mSd5wyeBSqY2/p36jTGPd+s/Sns9eC
y11u/dakZwxegdn/72cI3kTF9WWN9pvx2uwazDr6RztaEO3Fk6EQ+dJtVYBUGuZgrrMIDcIT/njD
PrZqnGmhgamYf6WjV2wMTBV0TiEHaZRJ4L8I6anzbXqMVlPwSKv0PLDqjyuiu8ZrnB9iVr3pGPzi
z2Esnz4a46HlIFn5HpT5NvTVItOAGUn/qJEHajS6E2kt6km3eTkpcVgl60AxjE7ws4GdCvZHo4fL
loPUXxY+JJWRV0J6z+2E1UzwHdgnXKbbLiHz4gg0h3DfeC23enArfglArjhgEeBdviN8T9GqDi8P
ts7KDRdTvgvVRjT40KKFlStCXy6sTzx/xdnJCir7Wv4oJpo7Npf6htEImKYO4EVrrx16nhcZ+7GL
QSuO7pcKx10JUC8H8+260MW7XQcdw4MZXQY/FjcizP8PjsZl0YBjKcCqgZVJHCoV0Ds1Z+daN/N/
RmKysLmAYh3iMaQsBQlSr8Uy95e1cbJdiGV3fyCQDt5mKNyViVFpdBlesm1Dm3TN0GnwLQKLM7Q0
7nCiFaRGQv9AFY4HgnnCzqsTppHDubJRYEpmuqZc44y/aQ1NTmSBLPiHGtZiiwK/GMRcz6vMwF5l
VGyse7rB6BCprd3U7Q2YE26rFrONwxA71/uJyAupZM4Os6UrcVM8TFctNeqpWT5OxiFujjlgA+hS
A2dP/DnZ8jUAMw87TudzIZEADoY+AkG+caiWpXBOFbYzu2Zqolruopp9xynYhAA1MJCXFWFXcVBE
jqrsmjs/gYqXRX0yu12LqapunbNR/ZQGe4vS3PThDfYvqx9lgp8jLtvmGs/cUpC0m+sCpm2bhctE
n7ZDyiadwsB4qLf1CP6IWnr6elzO8OAieCUIkpCmvnFcVjbq0yzZvrJH0In6DPbHCFqgxlvX9GcJ
PcHhStXzM9GOFbsvSZFBohoXbQ0tUE6r0rpohb9po4/A8J5NltKt++G2KONOssxBt7rWe+mR427m
7Wq/TgMMKOXfhGWvLeh+ojkqSt98kS0MA8s2Xlv/WEIaSfTsVDZgrUrGf85yIx4JQaLiUFeL42LV
DP96SsFkB5be9XaJTsY2/CbqvvT4WnWOf9DpGx9qEPZ8DPkihoZR4umfU33Kp+8D57aGF49LHVee
tclfosTY08VrdGwrGbdGOP2NOiQKp+0uOuLzrDW54wcQvRWWs20nRYlAqDjAMZLy6zBt/g9Hj095
0PsTUMqnvp2JX/ku1eDQd9gQeHeEDsvNDJRd9xw3OI0pHAtsG6fxP9PqIVwTGoaYP6b7wSOlJvZm
MmN5qw1ho3WO0JqW6TGFtgTAddtizqHkfOLbDt7StV+N4sihwE/5zfXiSelsdc3unOrkBv3PJoBP
AWpS5HiNzEtrY2SsCBt7F5OeBgQNx8h2ZYIXT85Aa3MRye7YsM6WTf8YAkqGnZUhvyZUXy8+1IAb
Ukk6yn0WyE9C3mr7Y0rLJV6tGBzlXKUke/snwksXlzeJ5N/Uv1oJlT7GWeevaK3lSsHhSLmIHPJt
Hj5z5zoM7bjzUcpdCkP94cNP6VS3Z6oEV39UoAz/nBUucxqqnfilYpeddM6md0C64dtq2WJlI0wb
yuCSbi/Lu+F/hTGxPRyULlYfIb7ZJSxaaDx6aFO4fWrBK1TDISBr6eFGUnRA5917Ad/D9EaYf+Su
kZssMt92G3NtHYEq0wbgFizVWRH20fNoY3Nxjxp6sdveKkXrBzGPMMiXjSk2iXofnZ+CpEeOXxft
sfHe5Fx8zlXYlynohQOb8107u4I4E4zkuRDVWsB9A2rpsGB6tRRGBFJsZZltJg14EvdxZ7qI4dAY
L3H77MlHkOzmamWb6imiQ3+5sZmrxIPxRi8GXzDDf3HdG9XACvZh9aa7d5zinhLryi5vBgEpc+Se
aP2kgBkSyTFWW5y77a5Xtxp7rfeXA8bgyrfOLBYbFRqZ0UCQHFcpdQdjPkNyMTsbwboEnC/rmFcl
9vOB/kD94fowAKzwXMKrBfO8dGkwHLgHG4/B5nrAgwf1hAQi84TIv3V2qCpd1QmVunwXj7jsq2Fv
c2qFOiEBHN10KBTIgVmLaGFU/wvDgsTSpF5VWZG+L6+V+YvXY1OJh5taq0IcKm5nxHBW/FKfJBfQ
MeTEDHnfeKgasVj58bUWlwKxxEoCVHe6R+jZrOGmywGieDAvhBCrX/NB4g7dCHMjCtqtcmwk0SWj
8Q+RV4OcnTPNjmOzjHnHtMzac+EabWvrOMClE/BFAZmKDvjEq5EjgBs8Q0+M/qMXPLLsTmC4rTQI
Zir9l5C0t3jn4Mgfs3xTtXQmTtGmCe6lDoTLI0CEHBcyozbxG0COJx0o2EROD/KacFFXCcTn/GsM
ghnaGxaUtYfzyYs4OKR6wWaxzTHreXl1FGmHbkOBLo4+/TXgbpKjHWJ0tjtACqTKw5ArKF9qshaE
Y2nLMkfqafRVykSWCHMZxN1qJAhkjtpCuizuxaEdvkhAbbokW5b51cS8zu4varynGkncsD47b+Tw
SmhTubsRIZWtTbOGD45QhDRgOHyYxCEH3lI9vKWCZbBNBLHvKRAyqY2ZRlYA3XPolz+dO14tYMFZ
0+5xV54Lce57zGAFMxl8Km7EGABBa+iHGdKf+QrOQkaWun6Bgn9UAzq3Z669IWTx98bntZ58pnT1
nadfSmPFTyg55EKRTsdEJZiMTRzbRKsVIYMs0TEfciXp020dENVMnK2cqrXmvmO6WmfZo7Ad9Od2
k5vky1l5OMkv7N8wiADDIieENt2onAPQWVTNgNAX1HH22CHxcc8hfU4B26jBAvo48EvmLYrj2/LZ
G+N12L707a0hnCUgteSM4ARnFyoMj30Ysi/5m8pfD5Dw2BAMZZ3OE57ll4ZfkvQQIdB5k/oWSwub
gX/Q9GPslJC531gQk6Ls1T3uEygLmL+Mlu0VdiF2E7LB1saL1N4bOOBlPK707pBOMKzYV6geAv/0
meczB+u5C68dSZ80wOw3nQ2ZbCe+ZCGybGZxWLyTVeMe8ZMp+pOzdh2hLejhm1084ji5+Fbxr+8u
bVdj/OfcZgMqbx0bscYbjwn9HVmhNiYzsgx/G1S5KlGrLklxzkbror6mOn8bN4SAJrjG9cUL3I0x
hr9iNA+FR2kB7xktKRejdeo6GudCyaohvhQIaR5JyhL4jwmcdKBNw7rrOOu0iKXKa87fjVhzeuIm
KQIBcVywtkZqvRpNerAbHzdHvDE1oIywOaqCuaOkSaNHH3bLlROegAAtMYCt6IRb8xIFE6FhSGGy
6pn9RPbB3vTSI5i1sb4woHCHrPOdemGGdzW8J81Hk+crDE7bzqXUFGu+RR313KjNvDq+CDAgETE0
f65uiSkyYtiJMQBTYv/aUaoguTDOrdXw044Nj23c/Ev8FzvcSsVjYzwFOERc8d4xH+nFzYvJe80F
G+dOYByU606cJ6hNvaHh1fyJWlyCWOhmkd+3rvyUT1aBQ7FeKik/rLpcxQhWcXhyfG6F39R2BNy9
unUW4mmN2Ju1gBiBrCm02JojuWRCC+x4H09nTljuyuBw0Ab1OSSC5NZrbxXle8aEoymjsZw5ssO7
20LzldCbDaxYvcyIxE3bevZu0MBEMXNj85qvt/jjOM1LyGjfYYz9Dzmv5ZiSnEUFr3dn+MTBT8BZ
MkzwOgwPIVyQdn4pbuweNaNZjf5b4l/b6ebS9FNUuHbKrdT+lRTvxDpspfyq6PDs+1+nfU5YntQ2
dgcOQpovyP6nLVnGaj3mP155YVDhU66XfkepDA9FyITXsGCemsfYPlpommnW8w6xVhyQawfmhUdZ
tEm4Z+DQaBx+MkQbWw7bWudb2JBGOonhGMo/3lhgcSxoNLxD6DDgerfMuHf4Du0+WnTQSwMSkEGq
mz7x4OwNajVLpi4qq9MTd9FBrSR/hhvu6mjj4a62u3MGaYCLm9kzOKGtxfDPc2IVxdA/GtxdVtSf
NAl4KyTqtZa8u6lyxZB470G8BwYEHbYKFUm3LoWQQEzPZzlVj69gZFnQNHwn3tgNrgRbwJZmh9I+
1/pNwha1w0umGdc03wEqXmfNdxR96aK6SZEdNf41tpghXuUxIEaFr2/TxQUrqL+m/DGNfqvZvyYt
xjbfZG6eaJlUX9bBWzXiitHUc0q0Nktc/Mm/7YwhbS9YyyDkHdSsASO8mAnp0ngp8RcYU7ftO8F8
jPeFvWzpOycKaZ8k6fKyinaVvy04bUsSs2ChscXDjGXrNBlb1K4uvmLjJ3rxwDVMLoQFF/FHrMMJ
QWu6RPhvNob/MfCin2lcmNYtaE2IKsuaNUkAEBz0ADtX/qr3vF5Wk/g0890sofYtSx9C7AmFbp5z
SzwLrl+LAEQQtq7PluCCVMEUQvBM9Xd/urbNOXJ/vYQ45h/Feau2fo/0z3mP00Cf7roAQuwhhmgZ
5fcAmFLHyljw4iCaUmFubTiMHbc+mP1zwug/91r17msdHLl84ABADHkNXWpmhr1LkwSJ31XT29zi
eUC0ZcJ1gsfzGTWoMb+UTmeACQxvHlR+JTuugpckXbN+t9EwKBuJvRHhjF2QqOruRhrWtld0XPfk
rOMfTb3o+puQ20wvVglpNFk9VPNpF1clCMb/+QhIBpSVIXuP5KVxCPpHLzmN1zJ7caMPmusId9El
SbPBI6GDasDm5gF3DecFIYk5I/pMCAROx4y6Ba4GaY8n8ApyF3X1xQ0OE2Jf/GuaqN1vWrOv++MQ
SDYlvCvHN8GFKeZlrlCe/CldaW6yajVO5nGbenD0avyBfxlyVEP+3WNtCFAWQ1no/wb2DT4EPyQz
Xn0qLbg4q4IcTx1FrKnAK4/xKnNfADrY7YY1AczQUv8MnfegPIrus03ik2fLRQ8fHGgKFh7/prCF
YhyCO43DCZFzwA8r6ZSoMLxVaHNA9rOl374HfB5zpUiF0DY1qHrswAbvn25sBzQbj7qRuX1Ckf8w
FVqFRc84F5E8unVckzR1Ctnt0Crr2b9GX9KoNWAeIp5nPFz3gxsU2xnfuAxTvwXra45qaRr86QLG
bXLKUBGBPz3pEDLxbDgBgV/gTOawCQb+MMGdWEVq16uCrhaaDp6QXkr4qVVhLapy2vp0KDUXgqC9
sU27U4kbK0AUCx10BLl0Up9L90VNSC5TsfLEvziMUY3fFJCzEcBPC3/ByRo+rPKgvDc9/Rw8hiQz
39jDvR/us0PBYBDpDxVR+cHB3pBmDOyCBC7PVUgiSuXbxKvhMeqXuEj26Nbsmza6xiWVUFZenVOw
PR0HhmKjzT0iaI4uz3fT7IPCulJgTMmDqK4TcGojan/H1N6rusdfYDJCRyDdIAtyx3aofavFfySd
x5KkzBlFn4iIxCZsu7x37TdEm2m8J3FPr8OvnUIhzdRUQeZn7j331W2gj8C58PivTBraLvnX9wn2
DhBGEMXGukcSOT5yFqJ+NF6Ibm1owlW7tFgr0mvUNsDCIaw/kMhi5wwHLtaDMg6KgcdYVVdEHRyX
HwZzeyMFnBwTMUT2WIviYQKYOFEf6bDSU8LzeglRw4YfzirbA/BXYNVoAc3m7yEeoqzoz0Xc8KG1
kLCA+HWal/g6a7ho4aFnluMZ2Sa3tXSwW2f6ujTVoTSyQ9/TePKVVbBCdXFR0Dayc+Esdfnqe3Sr
PuUwmVG49Bza3CZ7d1hxoP7rmVGybwJs/a0VQ4qTGmalQezSwjFNEMk3CS+iaSFXFneNcXEvH5X+
JnMWTVH+ZTX1uguSi2IB5FXZNbLXihq6ZvdRUHvidUE7AQCigyg6DASwSVPfxZXNTr18yaixq9E/
GsU/lyxGLBmEi8DCUD8+U8DEJcmkfA7zbi2DfyF/QYJG1GFZl1H8Of2IfcTa1h3mtz/ivhYJiAqB
n6E9zNSRKLFol2D4Aca3o0VpXMmqXng2LxzNUttec3Wz0leD+OjyUfPzjBRyXXvo3e9+WpEa75Yv
zviS8mNxok2kGaCCw0AHX+AbGG3Hye6pQ9K2OxX9KRgYPmU2A4p6Xjg1e5OkDRZXuOSgbjuMusmf
Badrax8Dx0J00pxnNuhP+NLJyzHXukLxoX2rysFt1C3L1jqm3k+NATLMoDJyfsDwrNXZLHhWHVY0
EXBh6P1l3K/tqVr5TbXTHJSOsbsLeVISZlRj/FLaJoQODM6cElR6mypnFKt90szvw+FTsy+i54IS
rKg+4nzYIpPJC3ftoKtJgfzrnvFMAH3i9feEjdyYmDsNgSCpsRtDfwWONANmfc5oLf0mgLchVT6B
fWOLS6WYP8lVRjkv/kIyjFC5LSoLlVX6M4GS01BziOAXLY9fqH0NzbuShDIBdM8R1lVUCHkAYf5d
1ZvR++rMrUFKGZ1us5Pc3mXxW6XVamzfNQqIFieI+aKyL+pVP5ydzDTjQ0VjCZtTi5EOcgE62v9X
7SkLSP5zRHay65lLZe3J5iqQbUGeTuEfNfhsbf3FkUSA7phBYHb69VFk6Bx3YqXMu8z2dfo3+PeJ
ExZrJcs1hmNQfF8JnsbbPiOUDKaSjDa7VUSfHiC2o+OOw3cfEYGO1NjE88G+YJ8P+M887eBPhwEQ
daJewzlgNdhruPlszeN1HlJe7e8edZgPVG4qWap4ILh0ZlPDDYwWkWQyvYbRRRfvpvkhul8blEBk
GlvgFT3xnBndReqx8UOEyAqEgYoNoajomqPlzkpLf8Oejo1Dy/LXXndl/aBpZDBnrfP6ze3XOn2c
9jVyVmfFsyzNRRLzK2JgWSaWQ+2GTsL61Xz+MoCWfkVInner+dSDjB4VSsQ03an0C9KNzU4T+PwY
EXnEssZgklL61tJo95afYLggqNZaTtUPGDqD7E4LEyB/3Smek0uxv796Y7qpOhNrsvEcNeHR6HqG
srl1j2J18FIEM1M1XIWmyX1n9tfcKb+Hmpj1eFR7t+6As48Mlju60Ql3CA98GK0rApahu1ySBkPw
qPMtTyGxd6F+8LQO/YjMHXA57iyr5DLhmU2eBuJIHaLPS0xULQyjvMovImxvWMcWYFVwbuFarzRI
bpRpZrXsGib4VcGA3vhsku5cUk0VU7nJYWI2af3q5C6B6YVHTyRfjC741/U1CgoU4SKO/xqs6BY9
sWEOoGpZDBbJVmbGoREl78WAqhLEt6vVCN8pF+ux8Dejj79m6lZ231AjpR9cgeecuFYrcU+BPT6i
Qj/a8yC/8ON74/Fx3dF4mEABktZY9VG0jCvqSmWyKBKagvBZ33pyfMy0uYUKq3ZWuBiGuAybuefg
1YQ8x47IBVfGpQl+t13kedzcS2s6aWbzPXpUiC3QIjPDbqgFH3noHFtL2wzG9BM12loqkMIwg6Tk
9p+CR4InG7KV/WWQ2Wt0w8qdzNsUK4VoAhWNwX21JFeZQJ2myBdFD1MooEQp64+po84xFNqRDoMo
k4fs5MfOw0Svl9buYxD63i0pugaX8azFIi8yEETojDHVup2FJ2Ke8OPyaBwUq/Y4vemahHYa5ydM
x1AbNQgLiKEkDh5wsdEB1xGc6kI8RzlBk11PbAQx0y8KgJuW9eADmlUUSMAEzr2mORbTXNNnTOvj
N80y91ld7AevvSYj2WyMBQFGKCRq/WvaaG9ZPaKvrBnYtqQEJlZKLhHAOz2gmxhJaBtSe59YPuda
mXLF9fUJRejdQn3Vu9OB8vhiKzLvanKuQFlao71zRHUoCwaQaKstU1w1aJ+5rh5a2b35Y8h2JP0N
nerSudm2w/ZXR8FnUzvfUnLx4daWE2LuoT8Kh9wAI+GiG+N6U8XmxSGosJcNkHxyuzz9pUjlNein
fZphBbSYmwwcQ6bVvbu1dsTK9y0C96Ip55Oq6Yho6p8IsRKGNspEzvCWQdcwyr3O/mByw501uCeJ
HKQqN6SI+RCa3A8qDjI/oFAA1K2uCjsR2XaOfJQVYVs/NjCPxL5AxZ2B9TZdmuw5Mg2eV6iderUC
Z0WZl5L6raM/gNjAyzWgmxkc0kqPOtjCNnzT9Dl6pAN3UR4tPEftVDJOKwl+T2X/pHviXdbh3Rfr
IfgEa73SU7mKBVoTlNq4uyo3eKSluY04SqpM3WINKBC5DQnTRJJZbgGaW+p0tq1p0AFrKIfL5Iw3
kT8DXjlnY702snKnIWWG4YTznLmI9lyHjL+L5mbRNdcOc/suaDdk0M7iy7L6lYB9dmUaFEe9f+l9
z7qYzoRSAlwCSIV+NDEQOZD9ya0o8ftq+WvGPrCaxLqvnFUw2s966EU3IyXrtEzQEo4A0G3uj11e
MZ4wkIAGVU8LLJmv5Zm6eyYDPXCbrwlZRVjIzlUjvqpOyxedSWCTak/SFL+RJGkwg0pAZ+reGDVR
WzaCBxP0aIhKxUy8bSQFQUZ0SEY6WUS5mS+A73U8uiNngHhSVt0Rz5mb4xdjF7m3cOsCDtU8w9vW
+lhbCz5gsi07mFNRXNv7xq9jLL2kdilkpKckA+SCTMYlVKRJ156Dn7BHUnvUE95KETvF0vA0JumF
Z1HBo6tOp1JbTlIiist7G9VzXCAhjktkbXEibDJtUSaMdRsd63ik+QkDz1yYgnRY+nHPeSGrT4NU
V47x+NQw5CK0PS7r9ymhIHlqyQiiojDru1Fi6830aCLfEEauzknF6odZfIi6/uYL+sGhg+tNeB2X
sPLKDZTY8dbp2FVsTZaXSCVIvdE6w39j25bphPyOIQerKlX2GpOTNHlI9ciXGxh71sbZBuKLVIBf
blVLR780AAF36VAXRzuH9ZTphF3bBSd04+S0xKFunyc/yPdTwrMYyrIH1tCM15J5ONGPlgMPEf5N
7dvhSvW2R2JgHeOVNf1zTx72pm6QpBclurzcz5ADO5aPKmZGVShSLH1r7EniBoxtmWQXwRKBIDgi
pE1dQOZVD6ZV+mjQ0DZriwJZydYLDfnJrEosfCi7D53DelHYcBod+E3MpGKhL6ah0jZhI/GdASNa
Oh4TCj3hmh1MgHv4TRkEyj5AoChasYZuV147PfCXXlUbJ9OucUQkYqof/dj3R8bO4Tbuo4qvT9OO
g+4jnx9jmACJbX3pEoBdKCzO1NDFAFUH2AdaM7tOSSzPDUlcp8wMgnsrYv+SKR4HRpEjro7KoJlt
uuCtR1y9bdIw2yGB9Z9qR5ULPYyq334kq3yUgtPeaeapsRkQNcU/Ax9Z014i07fOEj3txnPK/pqO
/XSS3Rws3MLIHHl8WFeUJFJpMz7YdQgnaaGwOkZFhzwU00YK3VmmMwIdZxKqwxby/7KouZksO0jW
QAy6PQRjlCZdOxNy4a21KMSmdztiySwx/ywmV/XPyeB6DB4tro2CirecRTBhXEfrKXfQQrS+aujn
WZcrv5CYkDqkOCW2Ns6uaiWc2iA2aHC+w7pGsVP0/hbLOhwQO0Et3TBn0iPWI5aT9CA1vWidKxDC
boGR0cjqcK/wM2ylQAGX2+AKco8VVOLiB+hELray8J5RyamNP+bx0k078g10gA88Smg9oh5mH6GX
UC71/CVReoXSOh42mHKHc2WPJN/p9ptlmaywbWDNd7cJoaLaGodMwE1ecIgvGhnJa55EzbvlDuXW
U5ToTg+3hufPeS9HY1wO5dATMj5Zz11DHPwkyWAsLX7sTNJQmI0X7ENRG86MxM8MBiDYVI1C079y
02quba7IH2sEQxQDNUPi2C5WmwTd7tAMby0CpX2nxzmZDuDS0DdYG6iXBLQLjAZmTXQupISUcPrA
yJ47SgpS7n2Cb8JkqJ6wr+krBsrIg+jr0NR0Ai26R5BKl8+hkFbYYRgp9G2ouRMgl8FcaU2OXqeL
24p/f9F82LZ060XFhnabUHdd7V7krBFdhCIjziXLkf52qPPhGPrCXxVZmn9lgYb4T8JaWBRGSRx0
V/J2pYxqkjLviLPtUNaWGsT7sWCYUpUtzXQt17XGDg4+ljz1YqyveghOK/G4gvnRq6MyDRJGQ2zo
dSCyRV7hVSnywbxoRs/+1Qc41RiI5UTngVscEwRcsuVLV4yCl4hAq02PW/wXrmZwKQUYClnQaQdc
Zo3mmv0q81C9KDbnVD9dsasKz+QvxjkjUjbUGfyZtZMz2pg6ROuhZfeQo2dr7aDDgFK4A9P57Wyq
8l9vRum96rB7ai2+j7ZEiCy8lFycTE14HqQfshXKLAAOsftGEor9Z7ROnpJSoVcfLR6KZ2cwq0s7
+MPnZNWEILpxsyn7zN6x/EGC6NQl66CC4ziN+8o8B0iy5ZrE50ONYOSuJG3zaGQG/XDb1v/0Bp9F
zqN7S1LXOsPvrO9Tnwa3EUcW8oyeznblNpG+GTHQUA7ls5aM2B7TBTmajSaqBzKnGeUSQA6OWC9w
THTdvpng5QpH5Ys8wRXuhOLDTM2ArQpf22jRkgXOfHdmk/Va+QngMr00Nq0tAraGvrcyrUGt9YCI
3QpnGgNhCKVChSNsNAScfpMzG5QuglGpMRoLK7k0cl8nnDpK3powydYcnr9B2pjQKuxm3/HNPTmm
i5dgsrpnBMb5Ig3pW4TIKQraythYOevgIO1jmiGYeFPH+xO2xT90aaCiEEUhukm4suoSz/KIcnMa
/VNf+BpKLUJgOkhkqyzTrC2h5WyQbAJMRs0MeBlqXW3jWiOEzLK68EurXIWbWyNoaiTzaHJ5SvK8
Dkfmy1VMPjgtsp642crvwD/4zgTTtgqi6W3QwIQPSlqb3Aav5WjOq2153q4XhHeYFtcmxFHvyWnM
dN0kvr01ZOeiHvXYDlpFxeRxDFspV1Ul+g+sJr6L5rJvr3XpDruu7Kw1p6xcW32NRA6z/MnqO/uG
Hkn8DiPKD/ID5rysMTzJUBsPc4bQUHb8odFLicnc08uXMa/3eAZXvTs+pJrjSePVkGHnR0FQE7ZS
Tfa1CyIKL+4qJs4IZIc6fYlIelYMn6Ihvumt+UDL9IOO9VF2NTPidjcyHHbpZmzXW2lowkaNhL42
WvPWzpigte2mhykS33Gt71FTPlOSbGLgjlMF9mL0Phxj2DtEawiwgAaT9RAHd8bSe4yajZ71BwUy
rmJgbzvWEubmoRfV0mjGbSCzLxmW+zHsiIswdrylO4vCzCblsWsGVKX1DlH7MUGvlyUdZ1B/SEzj
CODhrU5GNsUFTwcY/D7D2ZGx324XARtNfahwKCIGTM1LD4zZEYhMG+bL2aCtAapvoqbjewO3bqY7
etJl3+BcNfhL9HZV59qG/L5DWzJrtlBbNnVlABcwt9wIJITkrIOQ2CgQmSj3WVSIGP9yn4YojxJ+
lrY/paVCns/ooC2t3SiTHVF9yzBn7hpEaML7KPyQFapUoBBfZteQgC6u42heMgfymBa0s27Nxl9n
EmoZd9qEYNOoLoWnRRtQr5dyvOvhWVQfkzzl0NudRx7fen7DkU+LPu3JZ58aE+PbXZBAMwQCgaiz
fSXX2nBfZshU+1NFr55CM4hoOCG9RBY0QKkRnuywZfpigyYMjLstYBvJ23y5t4xSiEw1VbsQ2q9f
Ccg6bEwJBHSzTxNzXNvvs3bHDbzQp2yVJN99am/6ZtN14TJlqWsN45PoH1b/PhmoUu1i1WmMcpEX
RWWPd/3flCDQQHgVjeS+Vc/cPnA/WVyT1Ahk3oAVoPVYOLv9HBJX6rsSl64+HAw6xLg5msBBcsQs
gfYckFcYMaJLv0fKixwE7UgyVg/7f1LfVVkfuHIX/DqHoHh329PAd1CLjUbyCoOOJ12IZQWuWT4b
UbBQ0ENz9j6SJ9Q1o33VpuvekhvH+mLZh0aQxCzUUlW39zmKNC0l2YiOoyT+g8FclJpM/K+G2ITT
J1lGo/7dx0eHGja8zWL1gd3zhNHSY1+dib2RumtJCTDE3aIrk1Psp2fpvU4NtliUQ8PoLjuGyvPb
WrZz6BtwPgfs+HtHaIfXGguOzM3AewwweDGxzXAY2cyfvOMXdlkjO6aG9wpldhygyyOhThrv2UgU
RJGt0hGcTGYTmcFKmlxpLXw0OJ4QqdPlqkVv3BCNwzdLEYPyattpf8VkMpPUvYVuPFyUaamE69BK
nlbEpzGKrajon03WlDEPdB66DxFgx2aqLlkDYPZYxske133tOLvCrv/Re6yL/ntCc9spUvv4YpRb
X6uab4xY21MgNr3/03c/kb/TWaj4abHyM7UZeBBjgXgM1wEbOzvyiadl9cNUVUUK2jr0DiRJzACc
jIi3nHskuFeM0MFD5f4HNG0kJGwdit8o+oZczZJpTgjameBbg/xWeNlWcTPgft+CFsryAd3RHeXG
CEOSac3BmX7D+iC8aFGjjZhQCNjx++Td+uQF2CNLV54TvgC9Ap159xlBakzBSqT9uXaO5U05r+nw
z85ftRAy/k6HUGtBYpqRTi31+WB9Ze27lK/l8OL7Dm/KNkLR7yafgjc9JjQTzB8iSVo5dgRhcbfr
djk24hsiOxMQHpcOh2X04umvTnLhmsTtgWDNGDciae4Y3J5UZ+ws/FT13MlEGaSmYClQ9ELB24TO
c8MFkWmYkqfhiXJ4qWE4LmbJEXDSuMJ2gqeqQdxWhdk6NXiBefBV6S8sy1k1oXnr+Jhhf+6oI7Vd
WV1My0d4wgcyD02eHMpKgT9VT/r4ltQsf7NT1TEFCt9oqdc9gWtJFLOr2rfDp278gt9nrbgUxt3z
ET0Cn85JC4EOtK0akFi4t8KO/3Wyqht9MzCPSTjXHKpSB5HwHIvr6/6OeMjZ2KhBWHKmR9bisxXO
AxwlSoVsNubWHVNYPNYmfkoP0UCkId6q/LUKvV2YjCkGixZGU85wo0fTwn0EiGpeUQbKAEPkflWl
RLousoOn92eBrbAbk1OfN/e6KQh/K3F3uPsO9qlboNlqQSzjOY59b5txdayZfWwrm7VREq3L2r5w
VR8H5X47laCOw0KnJcXWUuG+9wkY7tNtrwMa8vnqlIb5IrfnSGsiFMDoAEL7q2EIodLRnwqHFRJE
CV58z6F1nNrHYKuFAII0o1pNzu2uQh+oWmIi4vcm/hUW9OL+LerrexuyWWXeH+H9qVlt+sNzlrDz
zY+adh6QoBuiusmmI/4SBghDVDHkO0kqJktk8m0umQC7Vcyb7lmIXAJHij5MQrcGtLEb3SwXof4j
2j0Cskq9Vd1bmV5y+dFOEtkcPiFUM4V9t3jOUv6ggOfPwvbA79L2X5P/0Ysj20RSiGx+yAw3DPKp
FA+3WSBsZMqNcNzvd7DwntzhQ7roxuynsGUw4R/s3oS9aaxx9rOQj0B1HvlH9aAFCuZjmqSO5J/r
cMhUYbuJCMEDuIEZcGuwscmCSzA+QEC1zTdxggglKNjUzgdrnGlsw72znb1rxgcbyya4ivziih9w
CHZ1lhz2FfR45GHl0R53DvaciPSblrwj5lsuJ5ZbfhYoCZl36jb59O9mdU39bhFr2x4mnK7HC4BS
TwOVSahgoSAP7GfqIiIImDH3QBxQ4YXWtkOTOt6G7Kpz2cbuwSK9rMU3F9qXQWwzh0TPTwdvUsO7
gJjTzS6wKAfnKGaJJqWPkiwU8b6o90Sg4+u+I+SgeaahaTvbvFKaSacLZsWwkGHBR27196CCAdZ+
jcXdDBgnoPYwzL8mvOKGyNB/xWjpZiEOehchTyzGN171FkQvRvpS80FSQsza9miK7zp5izkbolyi
fkyWtqkxWv5zInzZNw2QpH2sOd1tcU9hWBBea/S7Vh218hEjJLDI9kyOlfowWLtVTKZwKPjOYmjE
Qw0pQc8/kFo6gPhdiKW8BdiYYBtihOT3AQXG9NtxRqdy1mGxawfPGZHLnNW7ErU3Hn+TI3fogcA6
n5F10+BDx+mGZwmu3cJWpwlqciAFMsh+ac6rdrAHElkSJtqFaD6HGN2Asw+KdBsC+wfiSiBbzLuN
2bQn55PHzeygcNxkueWyx/TFjcbcMjzpRFzX8kPhRQqdHgfhxq71ZeDaSwdBQeLvAiCAGo8QPoGl
47K5gWaup88amsYRW0nst1vvv3nVNSMOrkwPPSrYoj2ZbXZM+Q1NLoyohNJENSVefZmuwxDmAB5O
O+ReUvHOn4KDARS5sz5D7BQhSCwtJygaiZHy8HteZfdXGs/Kvc0K/4Lcyblxzyk36Rmcb1sDedzR
NL/mGpi94d41L5Fi9FPgyf+e4C8GFky1o6zOBktOsg/cs9F3zxP7JWc8Fj6xdB2rT8gANv+gJOgA
AXFDmB9xeg7JgvLCgwO+RyGGTJMGRt+wStt3F+WyHuCdtRj7ey+e94vM4+xIDjHm5Ib+aqQ/jf0l
iPAa2LdwQrY+RLSJsGYA+SlhnGRaFXZLhumu8i5h/4fvqOp3A6qqAjqJY36HA5VyLBYpK4gKz4/H
lIUWkokqAuppa/UBGupZA86rmv+ri980gokxo4DAnkgdL/290B82skosU1yL7/GYIKZFIxC9asGb
E+HSw6/aZF+zvLVHuT4Ou7FDxg/fBfWux6ZMWV8zGNdCpCWYJFbxp3DDdU+lCAgE6SbvR9NvKgaR
8GCaRFHjBgtTXgJJRIGPWuk7dYxFjAFON74mLnsi4cgP4dIPdpn5Ct0pNXZkNcJHLNauutnDM6FT
nThZ0JfKS4kfiD25zm3YVve87de5J5a2Tp3Dc8PIp8+WYuiePdNY2LZYJnZyiVFCgjstrLvk03Xk
NhCizYVdkCFAOR20LakH7x7onZEtqWW+wm2ixoSPqYr3wlBbD1ZCxmDX2kXGq/uOftQyV60GuwTM
YhsafxzGr3U5/eJJpID5q/RrFlF8vU3RnVoYZgSHatNAoCBtbaMzxs+Ca6Xo6DP22hVh4N/K+xlj
AlioJz8ntS78XT3sg0TMkGeqZPcIimLZ4EkbUeyVOS1OjA6xuZrGh2KJRAxszO2ZUjHjEMFOCAFR
lc8t43sP8FwbjgtbPlLc1hEysBgwm0Pln+57WoRORewx75p/CsyVi7LEI/gAKCdsH3Qsau7D+a3B
vs7hMBzROLpqT7/4sLcFfsY+w+rNgpnwBP0HmLSmE1r4ZyFBllpG8uib8F8BDLXjfUg3eZwsx9pg
9G0iK4OckDwKf9hUaK4smtgCvm2H1KdIiQ11Xrve/ocdu15kKcZKgnviZWm0l5oc3zqp9nSW26aI
typRqwKrRTf5mxRXXNs1q4zjFCMx/68CQgf4yWdJb6RJ6+LZ41+c4p5X6V3LzIeBPi4j8dLqBLWz
rtI1dBLO8bxEy59hbA30peLtMgnEiemTGEpuoE6swqjEXjE8qyh4rhXJwoN+9GR8sXwfny4S7orJ
t+U3ARcAXDB3vGV2Rgjbs5gNDCT0tSgX2fsvZrSumOALQzQpNlBgFqEA7n9yCQPs7B8H0xbJzwma
XJlX+7E/OdEjJDQaeTQ+uFJ7GIHCPkmlU+p0z5iE4lvKJL6Y5R0fIIBmlzhbDxKMOuBtcy3H7TCa
LTzmik9orkO9YJsOE0sekX205bUZ33NxxfxtyWYVCnOBpSwkfL1K9qjTUjQfVJ5oqhFFJizy0b85
pbucyA0mPZ0F0Srly8v7N2msma4O8qWcBMcF4NI1oxHUowIhUrivw4fPo5z0ryVsKO5pQeGRTbBp
tb1Q/jnl6q/YNs0isqp9hLK7OkB9Ta2/JegsudJKLACdW5xsbcTZZu7GBPBqLh62H647qkanOys6
16JJFhwc4M9VdKwAcTZo83tEE83Zx6vcBH8uSasULppyV1Z94ZUgpSPdQ93cNZLZBpOKmLWtdIbf
aPB3Bse+b0C2ILpo4afj2utf4oJ9e16gvSGBnbmibYmlB+sf5Wt6iEyCUwPejRNTa/if+Ii66NjX
TDq1YOtKIELac4uXoS2BOcQhNtSv1n7rjA+bgAo+X4wMA1T/IsCtTKoAKE7tYA0zzj0+9eVR1OTR
16hM0jnqbNUZ5YFQw2WFqlwdY3hMXoC2qN4X8Y9TXBiw4e7FK+1s57SQiigsBCKMArN/BpaErODp
jdKtAmqGI8KU654dUqxYflAHuSlL8upY4OwO5wxa+dlmEI1Ut2SCTT/zFQJbLTnHXSIwJivgtuJ8
jN/xpK8FmNVyWGfdlaielQzqxRAjIIxg3MbMhczmyXH7fV0CJQeY4H6GwXixUYeAtPivAQmsc+Pu
Zwdr57OI0qJ1wX3vZfskSw7ZqH/oZI6zfIO+baHf7nzoBoWz9unT0zS7tlXEZgknhfdGitXTYNz6
cQ9wVWIcjlOc/MlVyc0MsbOS64RJs8L53spDrz48UgZy9e1ZB2rtlgTIAbH6mDLBoM3ycQikEFcp
oiS6phqqv42ysTXZYlfE6pXr0fgr3BjjID4z9EaxDnuVSg1ADc8ZC1MbPrco1i2TFsP7qxTQK6oy
s7ywx+PPOVbmm93tpfGBEXgrcaXw5UzRjlfGbGdx5dYJ4eMOPbsEbdVr3zXvBSm7PVPDyqAHrD5c
8zR2N6agxGNRJdSbHBa+i+JydHx8Knu7mzlFw8EaEZkNDDrxHmVWshk0c53w8CXmB1TjHUGW24GB
HWoVaH40qEiRphltKs7aiBCP3pYVHcRUtgb+fkL+5oi3InjU+rPXUqvz+uL3QWsJzsv6o+Sh5ApI
4er2oxF/Nuz0BnVtgoNlT7eWpIBWAOWCI6HVqG/nOV+fkS18aVPytBy+LPeta18kwaRDxAnT4ifB
7u6RhJjm2JXxCvCArS3d2xbMZyOGuRUtTxb9s+h0qgGH5y+6AjJCHn6LtqS9hfg4EKgvXOQXocOY
yGXWOXwi7dqbA8Da8KwgS8nmk233EhrImlPElxz6DwGtZ5xQAWar2j8TT0MRZ+e3yj150XaESFTr
f3Zy72kqBXF6Wn1nSrmwxq20DjaNkRdEew2jUFJlTJ3/2ezgwkiA14K131TbkjxFi4Ej2z6GsAz/
PBvtBOlPs5hPI9qiVsfGhHQ/QqicrnOAEYw+zuU3nt6s++7sFvc4f5bzUzs/VUUIp7rmZKrkxZsk
aZqVSoYoOizfRfXaJggwO/zVFbVBnJx1JKysZktevEid5XS3QrbgzrFmkT9cNV6vQqJzo2jMu5/Q
ZqQ/uezrtygH1hYHDVO5p563Oy8AFOA9G70bC/5Vq+uLRmecwe+caTstPUXNjxeq5SxvGF4lX4Gb
/Q3uK9sCEraYKwGklvhcqTjNPEDEygQCSgozwMz+UM0ZaDmrnXo49+2JwWGHHa+RN6TqeJMauXbL
bUD5nfk7TYDBHP8aqnlbffb6KR6xl0y7Jjim7r72983wb7Df4UbSq+hPIeLf4TSRlphf2cE8lSNG
MBMEa0xg1igPUMAIzzpCyM3HaCfIF6z5l6LwHqB5o6nY5tZfqb11/ZWPnE63JrxJIH8Y4SIejKky
F4woVoXL5VmMm8K+leS3IJAFEzUkKevFBg8H77/HOCWE6gMW0gH+VuEqZim16FjrTz/jf6oNFBI1
xnz64gC1X9DyzTudvZzzoauaWGCzBZMY8PiQMYXR/10Q+OrBX2eObpm4THiCUgLGrdeJqN4JzasJ
tqWcvl3aPiHVPqEM8k3QA1gD80SeAv/CAn/VCOOcxH9MZEuoeCMUly59q8jCdSryoLxvfyTx7ctR
YmOBlqhGihjWle+1uS3rbTCyyh/vyfSwzVOd3UR5Ve5XJj4dfmRvxIH5lXPVMFFcGZjFybRd+8NH
bnFl5RDrXkmtwNm41wjf5D/5wlxFxmO0PogKgtV4cMCU+f7RzW4BNslEf/PbrzD+mclobvrP8C+R
vhfQDbAhxGo61lJRjJL4h1jKpCJ1Rr42iXuAIgKxIDpJtcsEEUeGJwG5cFeR0jOh5HDuRr1POqS7
KL9Uwv0YYGE3bO4JVJnE0VGaA/BaDOJnMJkGG6z9pqWu5Susmk+T6z5sDZ81cTdKd1DC/Zpls+vk
M70OSd/LMsRle9RlDU1ia9aKHBGAZ6aWwN9ThDCIfUHETpGNSyS6EEexvEaAGBjXdPVfhn00LEl2
Gp7S6aNwX4W1T1pQM79Wd+jMb20CmBniw7DbjVuexnINjQDBSe5dYEf8pNQC/+PoPJYbR7Io+kUZ
AST8ViTonUSRorhBSCoJ3nt8fR/0oiemZ6q6SySQ+cy950pGYGqsLRIMfdI+W7zx4cBEf9ZFqUe/
YU5LEEZdPSeH99Z6gETTQXbEXb9MtXcG+kmpfDSstYrpx24ecYEdrH10dgm8gz8J814P5If0fkuK
QX7mMl912VNT70JrMeK1blv8QkpZ6RaROmhjgNLv6mDcMwyKLLYL7G2q7LX1/tEaY3J4y2YE83Qo
mF/T58IQv1fet65RMz6C8uERWjvzbk3ne7bvDxHRZeeCn0NauLnuPS5OD8w3/lgabunjfs6Oicac
gVig0foJneElyv+sAZ8nhVcwmfikRyikNUo9wmN7dYtGj6v/mbPng37NeAhta/0Xq0cn2mnJTcpr
w4UW+KyB+bSttwz5UkfCOP2/wXwpUw5DDacE2hIGz1Z8M2qKyounPkscKb04Eu8gUPcF+q4xd4VE
RITBpFU2VZ3t4LP540da3oqKmPI5JjEDM4x2fLLfpvbLphloJTO5Aq8GJ6xs6OroZKjOupeIwTX9
Mg8hK8Ts3hBe5bl++B00F4w0o/ZHthDaDDSwAPMLhnjpscF2UiE7sR9pfCKtRDh7uH0YOVCU4Sqy
hzWJmCvDGCEiaWiO5KK0XxvxtCbChBBV6Qd2bJK+aNDHXZ/5F4MJbIUwvQPJZGvjKQuRTtM+AgXS
QF8Js1l5lb9mSrUc46fN1TCM5qOKTUJhiYCgMm/JnjewW1S41qbsp2U650yfk/ITGyuwDeMMzFcZ
bKzCnJo23E7ZRYbJSrFeTeu35sGYGmTBMVAc+0TAdMpWyAki1zKLU2OmW62trzL3bgkzk3z68gka
mOGoyCfByd5hbAhOCIUjVI1LrqxVo7yZtD2IUlLr1ufXLFvH5GGkO0b9dEYnUNuFzw2zpU1BcZE4
wHvZveAziZJ77J2bmUVEUFld9XuiJKfotSa+cMA8PWE9uVoQaJz2yxfOmqudAiPisI7XKbddfxyn
D46qLaaTF0X9kzEpxiY09Q9tqoaFlWJl0Jx9JuKVouRPdi/45wL6nS7ce4PzFmOL6/A/sChZZTzS
gUIFzrIqHdH5dL+pASRAdW3LWTbMItRbWG9CaiOlpUGk9aoCf5eZwSqP4y3ka4pUkNCAV1QA5Olz
GjGmOTYB139dy4YG479xJ/f1NSTpJ+cBNIpsyxW4JKXgyB57YTPXzvqJQ4ytFKMCoz2HySmePG6E
OySwhcl6R6BIqigMaur6WX2jGQsnjt+jNvzomTZV84YKmEbZ/5FRpwdfaU4qOJwL5sjtpxLGh7qK
d3atHFtWw5EFvdcPliaWohRSD1y1F60voVimDGl/MoNOE0svUPTFMMZrM8zweOPEiW5+de2c92Gq
QKRZL/UApEUlda97byH9FhhYHa08Oi0DDEqh8doZ9RLTzqKn7ImVdQWygbHx2mTuH2uwmqJbE55m
gT9JZ4su+qfHyCHMV9t+TbWD5m0S5VyhTfOKbcAYqomGGwwvQjMQebFlZfiwJrAN0jAxhumt8XD3
DHCGTkpwbgIe5v+HBzdCcPnl46KZKzekd0mgXlVnZvK8zyVeE5YvjnExFBbMf173kTY3ljd9ySjI
494DLKJQzAzMFMYCzMFQQLMW+9TExfVjptVuyPNNVSkvkfWZ6+/zxpeucJyBUNAZ0AVhJ4HWYMQ3
pWbfXfhumt9KCjSK9lFB0VNTpSkMw9jMSTJdYYZDpc8H6k0qRs4PbTjHEl0FjO9SfTMl81p9Sevm
mFfiKmkURYlTZG0gQmeKRxikobRunx8c3E0hxhdRnqoxxY1G7mPCwNEgOJNJpfIWIrrz/F+/eq04
uQawrv9C9U06wTbsjn59LFnx1ihjSKsCnXL3GnfwOa458od83rTQxeuNWNWYZJDbs8HcRhojIusX
bQBGO4sBg+9gLEPhp2IPLVv6KP3Yh19E2O4iZxaZOlv22qj7sDcSVkqLbsYnlF3TvK7FN1ERjgwr
W43XmNRC/IKtuCf2V448YMT/FnPMeSpqfBDvDuXAtfl/B0CRgDAHB7GTXkNewsbeTQUo1mGVGV9G
zaZEpUm34Dr9pP4u0qnfFeCwkViGNuPmpNhm/d6vnwp/tBj8+CrkLM6j7whFQvIomoPO5j6FLGdE
K1s9DAU7NFxDhvEdccVMfE+2+LK8lV/ttObmJ3vacK35teynbX6N8j4SCWqMJA/TiqakLo7Rk+Ni
CumXo9Byoc7xeetofmxmGIVC8p9H+/NTjhu1b1ZN+pEU0KEnKCjhQ/Cth3P3LZaKCtiWvVHE6H/c
m3yEMTmrXv2q5gjoOAcEdnsu4RJOtA6CgGjmBagSUn/fO1LvLAzwJEM2cejmYbeOgjuQ3t7+rAHD
jOWuYIs3WeyGErazf8X43s8YvBLRA05ivjw9ekfex0JjX6Gv6T/8gRlvjnuOJVTOpyNpx/2Gcgp5
vJqivm+AK7xNKjQiQA2Zfywo40xqAejGgXZM+zvo13g8GMU/Odtbd7P0fg40r+ROr/cdeXp99oht
NBQokYnetTrKZDwlNSWuzzaWUZGJ4TfMPxOOzIKNbaqjBCSqkI+w55raWsXXDCzQctbUBCe3/VPx
n614I+KkNYFksGTylE/JasEzYO+Uy7qxH1Ek9z7KOKTqiIjJfM4atyi/AxTHTn7SPYgLBR/PWeC7
a20mZfbBz0ZX4YLTR6r08GGwwG0G6+rbqBmZnDks+XxseWhMNUQ4Rn6MODUbZ9cxmc37N4tGVR4c
jS7tkTU4cfhuKDY018q2enOdpm0jHqG4BxPb09nE2RzCsefrLgDhYrIgDE4TG+4PBGMVb0pb4JCB
RkBFOW/qdcLc0UUCjR5ndO2LgrN18t8DCMwSbVS0bfxPnZ0K+QyjKLap3531ol4lao6CK97mVYU9
qvz0+4Hlabj2KOmdfthqoEE9jxpmQOikrDEzktc9P+3cKRnKV2+q1nMgUI0V0QePYoI5MpSfhq4z
Mk6i2pKdZce7XqFJEPhOU5IB9F/FTDZZ7/yrC5xeCMnaFhpxufKNr5ajBARkthfhEgyJ2V7CcdVo
q2JcpvpXoS+s8VWOb7UBEQYx5OiSq60P1wJXhqMeUwfE9VW2O1VbZunPgFcnzzL85UTNXNMAvuVt
ZIUtpTtUQBIZ8EbQW9QoOmsB3kd2VozfFz7zhEHu+5LswhbmPZst646fmZ/DdDamuUqL5iWrb5iu
lPEogC2j0n4Z/YHO983ERZirKx15NLnb/GkLlWDHyvtCgkPQuNPQG+098EHCOHWjeIk1ZzFFWzOW
zDzpl4efxuRjBbFk6SybPnv7VkMOrR+a98EjhGabU7q92GF2m2NpRdAsgXrrU7FJ62cM7qV6SuyE
QmxrcdRREAWfivHI5KVCjWAGkBYOtf2TJ49G/0Q0+hLxLw2rt7L4icR9rHy3j+kKnV3b3pvmJ2ok
W6cVnGM1JxOyWbBypLlgGK8EB3Psv3viXGgqzzpQm0z1icr97kQLidH1NKzuPupJlQNso0d7oGtF
f7cKttLXWI+WvQliQYcSUEyISXoW/+6gdStHpmvkmdTu/2SEzVlV90J0iylI90Wauw3rOTF9Yiln
N1Vskzp2QwdixJgR0CJWmQJ4rbrp5WZAUKxFFCqDt1dyFiZmuzEHdrVTvq4Y6wpCczPjI0MKK0MK
Mr4SNUIo2bP+IHJmHoQ1hv9QANRPrbGIiiMZDhqBkzH+fVD0ojljp1iKUFmSGUK/+D2ZnKuAb3H3
0tDXxceUoiQ7EnwD4RqUvfVIIXjgcFz4Fe6kefzOQC4smPev6x52V3LQSIrtCNu1B0KzB+KdRocl
cwc6IGLN8JNoBmcNjms24cn01BIYiBz9SdCQloGMeOv7P31F/J1+BqOgAkGZE0vklGwqYzwOACqS
c0VqEA8pkzqMX4OCcLqD62y6Ih73gRmgXEpcHRGPqmn7kB5q9tHX3EBIsF8K897KWxa/JzAcxpRJ
lvra4QD3tXOFaY/Rk8FdQSvx4jCdV7W7j38oQCMZRuVy3t/G6TFpc1jK8+vKe0EDym4yVIG0s7fv
OGim4mbgQyWnbaGY6Ljn7QQ2r8q6V3n+2oIz87HO8nABRzOql0T3vvDKWMxzocex9VEAm5DQt4wL
3GNsD4mSt/aet/eSP6shN5wuAbZL15WIJruFKY5OdiBtg4zx8hFqB7wKSmbRk3LlMkeORhVY/MAR
yc6RXT27VLyLeow4PchBPFWqazRijRIRReCrwjq16W+TWKrqp9a92uolMPY291s0apTUbMwsg85f
qZmAElhcBvqhyN0Cqy/4SpZ3mcIyVp0+2N3T2TMBlRB0EyR4gfEZ6GerXvXtpdJf7TQ7+Kp19Cxj
M2u7qpx9NeUOqbDha0YFYgxbgwW2EL8MNvAccWyGPDGMmj23lgQi9cuSJn7cZjNrxIv4lf2rju66
dW5+tK4a1U3ifcboIAMM0qPOETO9DEitZOdUsJcv6g8rX2t8lkm185yjXV2LeOMIHy3HZ1xR8oeP
lFnSpJS/JPEiFmHtzkrKyTPGeMO+YFgh41vTAozia7Qevn/ls4AWj8ljX447C0h30a1aC8V963bQ
IIXP8lc7hkxT2L6g2iK6SyCfo3E7hsqlRSWOSI5tUcodPKnrwLpAqe46ijLk4AH7Hp3imR+UaZwq
7th1Mv5tXXYZonus1VxuBcsL6N3+aaje6HxscptMOKKmwdLrTeM0CrjoI+c2CypMZk0GA1/SQjuk
lLU7sAY1YVh1iKYcNip28h23fzBkqjYFjQwV1CPNmyu9iX8sWWwaXAutrx4nZu1mRQzViHwkOymW
4haRtxdTvq2xxJdzlUq8fX2YGAzoRb4SErJLBVxK7uJ2lZD1qMocVB17VYh/HY/N1GAq8FCLTfq/
vsXJHq6UGC4+Wy8Ok5Zxkblp+lkdSvgnsGbLTpjYHrRhJ2trOXcrYIJWCiRocziE/e8Y6e8onrcc
kssy8ldeaiAZpnM6yeBsKpfYSo696tNDWXu1X3v9eoTxJRN2SCqCocrqd3ZDXATHSi3WpfJMFV5t
LLL5+EBQHXZoQUSOwum7DN+CIN7KHuB6csus6qcqz7VlvCZAhVNtGwf7QgWptE/998ky/qnsVwwz
P+RYiaex3jYIeYuG4yqgtbK5N6pi1fcMUDkKqIpadRmyFVPL7wmWgTDMi4UXzud0Vaall7ldCHxh
1gcE6M8r7RExWjawTJOfjIkL7602XbjdnRS4vvOO7k+OKEtB/eUS7NC1CUGrTsn7iBcuw19dyoT2
TDu1VXDxQRilljlDSSqKYrlJKuVNBvNMsl1ntu6GKmWVJHhEZU7QBuEywNZmEMNQ9DUC97Xa3QMN
u9d7TnnZV3cWu1109pKPPpvWeGR0cTXtwJXanJRgfIW+gkBnPKjin5x7Po847LKdvo3I+gXOvdQR
VFvjh4m590WpV4bpvTOx7DqGg/Fv7TkkRlEEA6rNxDEoCZeXE7rHECDZ9DZptbXxYudfZIXTS8Cx
XcN5bYiXbxVuH0Y8BrYOAz7l0KF5/lQHZQf7hYuKzRHXgPR/s+J9VNnCEKf3G5Csw+VWGe+icglI
W7ROw1RGcW39apes0bUr+IBFn4F4nVL/pHZgQoi6Qjlwa3T1s6idlVUPm4x0tKgYNkoerAkAVLTp
6PBt10X6Rb5CWbLloS/T+q3B8cGyZ9bUQ8hZtzLfGKF2V4ECITZAuh6i0oCIifGv0y4lHYkNCrxc
Rf45irbsKWAHWuOFmhC7DScBlwNjWNl/obcH7aQ7yE/Mt7a4T9k1Zd+Jj3l2+qwi9TbggJ0YhAvk
msYdw9Ki4sv4v+Mh5irN/nSmlRah4OhjkhH9PL6wjCgwNG0LEs9p1RvyK5N9oLq8QCfsWXOoDxnH
XxbyXCIxv7sKV7lePys/2qaJ8UHRFzdopkjBIUw9YjofoUSpa/3QmnKntgegA+9m9dmNT4cdtXYs
4iesTzZJ10IMuwocS8LK0k6NJ+TkyfoltmRqEOfMmxTljk/RjZgL+/7nBBCu3JbylBAei+60WXWl
RqEAQMJpDpXssS0SdMz5PVdbERoy/zvvXkfjYFZ7M0zxl+jPKfstQqx7TCrK0nAbG48yajYMNs7A
n32IBLrMJ9CKbc/joBJ6hnbAYOVAIVQxn6r4JsCYmojovRoSG6JrTZdLB10KOjZxUjzu99rZTK28
97JcTuNWEWxUazAsa8Zle717tA5TQCN+iXVmsCWfInB2h/QlLqPYIJ5pcNY+nE17WqRK4oZFRb1z
dmaDRUoqD0y9BAoMe2TRBUeTVNg+OHn1OZ9vrDjbW6KntMR7U3AkQi73jq2Jani2nw231kMfzmII
xUeabsi+taJXDDLzVsL/jOVfXa5s65yN6ksFGixkGFNxBIYqHLGSJ8urT0GBBxcvQ8sgIeCLL5Rd
afrcKSENNbJuMiYSYFqp/J44HAfSeQVHH2NeB2gVinCg3cMhA3Sn1WdreAdDp6dbHakL670MUKcS
P/Vuy12iYaoYGQIM1ixpjJaOda/14YmIjjk0yz7erICYllz5FswtkAcgtL9n0HJTBIjyzULBmPJ3
fXjVCTc3mn9Te7Vjlgr17yTfethaGn/Hr/RYPRj8VzPZy+pNhK/8b5HeIMbBI0UmFEsoQEnoQ3C3
VLNMsW8OJc4H9B39T2LH15GNSiX/tBrhhD6r3bITCc4vFvBAU91BklrSUlXOrhebqaY8B8tf75Vs
zQwP/nqKNeaak1fGj7EMm+k+cy9Mxh066YdFtLe9Yq11NiCx5yjulXMs4GqqrqW6Zvfl5F8JF0qt
k9igibXId2N17WuMB3zDnqe5PszF//f8+958WNFHYr/quPMLyUzRX/sIUcQEEV/FSdse02CjMrRV
+f5akggMfJkGl8JkHsV4yrENckwa5g88d4WwAbAI6HsRi5Y6agcl8K5GPKinsCYINj61eb/SmrnT
mmHOmXnD93o1gj+Lemw00mVkJYAIiotZsjlgVorsu1lT5KyJ+TuDLjkSP78KsRNG6oev5sjlwYf7
FwfJsSfdDL8j8+QQO0XQIvEfINXUBPRARSt+Ry9eNpDWNLTr9Wqk+++oRFoPq3wfVtfETpeFQ30I
Vs2vkDA408Y0ugUBFIQVMhEmLI2t0qBdLYes0W8JEEaPHBaawK4wkne0dwp/DYjCAgHYJaPtplJY
ogDGeiQgd1PfA5H12KdKSnPdP1tMrvlAsplfg/lKN37yfpMEm4JVbtcrO+Dsi4lZuUb+jxpd2DC9
GP3DDMZbBJyAeT2leKZiPHayUzR9Ghryw9l4iAdGaf6S5DnmyXs3RMzKqM0seSlLNluoJlvmoWX/
qcYH0qtmbUfu2TNpEETqzCQfCP/9Zw/mNgYRIgM4PAYjedZunXFvUY0T/qiR9KrZDFXNJcpN4rd2
nX1ugKqKfDsp09uQv/IM0CgiFHZNfa/pBAU/JRpakoQRjiGH+R3oBs0C7d1A8mCLqsVzrmXzPluT
m6o84rcA10lD3bG64p0rUDHrJHN69kj0e7GNUYmzlFt6wBUTgzEiRl6VpZ+e1J9jSlcdtwdwSafO
oz04YRFHs05GbXH1fOTf1sKnzFEkKyNSwWzYWYl5U71/Dk7gsPFVtx4nLEJsn4EQoUPth2dcXaRg
JZMceiXGyuzwe1Ef9NFGAmsPpOdaJDLiEd44yorgwb/C6t9sKrkI+UuKQHmw3q2JyTY3h5n9lrye
mFXoVjs9enXQGpnc6Uz3cCu9OPiV0wqhbZXi8E8+nOYvJcKtPDYNs+1+FTpbX6XsEes+ew0J6MK9
CiFFwuBJMR46tO5MXVP9FJJcQTMckWml8BukvIPHhzqkwiokqDM1aLDTs4dIyQtgvQb0ovngYr5c
ZLwecvSWelmxrzfm4McAcWK8VJkATx659m217VhF6PgV9Brdla9vFYxu+I4XA71Cxc7T6a6t/24D
Qmu83pXKY1A+YuccjaCptVXXxZtBr5C6e1dOHaY565oaCE4R5RpurBbeknRLS7nqrc5aW7jKNKCk
fkOaxjCSCd2uLo+tc9LJZpoXvgnR8DG/K2MmBbrAsC59EK2i5l85BrhsaFMcFsnBMC0qMZsprX3u
w+oZGZDhegYdWSD+MdpZQl2TxEScA4uXcWoXYw+GncuWQ3+fTARGpvraiX8IwTxGKHlyE+GSMrdK
tSvEcEzqaWsBDLMG5x6MwYb93kpLY1eN0r3qOxs75PNG62dpFgEwfLFevCqRK/TQPULJ4YAYeEh+
fQlBIN1XwLFaL1gGc2SlmR9xv7mm+p3Le4N6SCd1HIvor8A9CQQfyWhEy8PMVaC1cDST3A78dLlc
Vj2IHRwW7CJBd9crtZ6WKflxkc3Ia+C8rGlPGLJ7LQ3jxLzAzsa1JDaTzRICXWkNiwxPTnbrbBga
LM9svD8yxmlW8yzspJybSFbMLB+tYRtq7ETBlwSrhAKniP75/GNauvi0i71VNAU8ogJbompkvMry
3LYoAPU43o+UIgK3YYInunfwSGsWfucRbQLdQ68zYSjFwjTrLbSAz0yrPhTbuGj0VmTMVtvcdHY4
abdWR4kzeRvbh7HqJMrfGIPg9GcffBL2y8SYtqYPVK/Uupql9vjpq3q/MBOUQtBNMNjNqZYiyBeA
OchnK9T3UMgnWd7LsOJdsGftHMAn/qO9RBpTaUbu1YKdy1X1A8XNaLTAQzOpCCh1RpiXMLQtZaOw
lzKiYWlkzp6l4wpz9rEOY7dP0VEWmVvwPBsa5r+w5nLX5bPImlM/Wcz6BLJCD886CGcnbz5sK/yx
Ku2XuwZHMQwrQGCLuCRwyWFsEgyRTUfZQIwxASrbk4G8ZIzZlk36h+rxHnAGF23A0N1z05hYbPaJ
TdkjrQG/PCIyBWHyl8RDu1V1sjJ01VhMJtFzfUlUWvLaCvyhHRHoXfY9dMyfYVJuEg/tl6n+U50S
HwW0eM0+45rhT6MR6pqX7T/RB7uJ+NDS7FedVaylar9DkPrMM3z4lZkza+HB55Ovp+Hpp8Zu9LGN
2iF+UADvmb4bgePo/uAaCXdNCNvWyv8quJCOFm0afNopz1Yc2S14dBAFFm+xVPtfxYhdPxDnvgoj
N61haHekug8hdxCo4oXS4wSVBSkB3bfQoonkJnRipZktrJ4JAPVyy0C67IADK+mHbjOxNn1qQ0+Q
+kv0ujYnIim0Qg6b5QCOduADpKRVMUplqTJyGJlh6AItB2D5MB3PSmnutLHGxqdl+0zmH3Eg9nXF
eDYgWNIR5j6OGihpmJkYX0S2eegma2PVYBioeLL9NDK96HT2Up5/tEQ4bHoE78Jh1KtqM29C23XQ
/HHi0dJxzOrlqRH9Wae28EyxNhPmtSImoqcmNYW/GDmSj8FKtK7FtSYYz+YNz1IPaW+RLGVbXkiZ
R6LaJ4y7alhLbPSjMEZgZC8R8fpoTBmDepB523BYiCA6RL22Nibgy6ni3GCkf9SDv0aY2i+laLYz
CqZuxLIKG5IowRp26TzDpgYq6BS02Z03SedgV/Zf46MvFwNtG3/mgscBE2T+CFJMqF3x/8GEx9c3
AmaY5Wdke38or0i9iK2fMra/BxWNaFLVizBDX6VO5MtqPiHo8GHoV0jPKwf9XJj4ceri02epPYQX
qf+pOiNxZgEmuk7VgS+vkzkWoyM0JAFZSwwhA5jwAhV2u2TSue4mRPWYdhSFZ4A8QNYIKXN0tsMY
XFud4EQcvbBWE2IblBR2C1EzFV5OJ/nXMGgBu30sMRSFSIiM9MvD16ZM30E0hUzBk82kl9ti1s1Z
QBSRFkmcUT6mczPY0dphf+Gk4c3Jl3l9rKcTLNpXUcAlHuJNiemIniF4o4MVyYabCkuyl7qo2Rj/
Enu8VOVTZu9K9OjSjc4+qHBhCU6227fuUCCuUPbCfwxoHRJ1XKEgXAX9ZwdWKx93zbgT2W8ssALZ
CliAfR6Agzk1bAGjGo8xp1ZEdg/z/LzY2eNfiLdndvhl+T89P4aIybyWpxsPdA7Gz9tX7bdZH+aG
O0wP1XAosqtGH1tzGUM0bKuXAK4vJFybzNZRkjPiJHsn9TdVQcxovEqqk0gPgmF31cJdZdEmIt5i
/W4rrx2ZWIqBaoe8XHyQRXXzw/csfI+7c1dCLGb4/hmzL2mNv6p7L3E7esiygdW8WMU/NSRc5d1s
UO7wszvtFhCJnj0jdjKY6iAoiCxYB3NBjI7qy2tdg4FUS/IIDrKliRg56e9VfUzk0YcADGkiDqG1
7uPkm0zDobl1KrSIVckBbLL1NUe6+3pc1AkhNp26qUq+3HGwSXdMml2iBEfw7NhD+uJo0ZVP+vj0
O3QykUJJYco1u3rs/urToTkBoouBsnwvMoY7YjKetixWCC+w9CWk4H2Y2B10IjbJ68TDMlxVxhCo
52nUJGuk1F/F6jaHqEb0KDEwzIrs8IxFz86vNVhkryXj2EnWTdNv52bAI40hqo7GeO+t/UAQG9Og
BZ6v1kCjjf/IR7RlW7+K/nTEs4kLV3Koa0wLGvx4hWCVDywd9uyggJQd76FJ8iisImBSXPnySmr6
OvPwVYa4ULv4Lrt1S5/s4LqfvGdhf9uAC6JiIYuDM6xKHU/7sc6CVYHvINII2LAwbsb1zgvyNfki
dNakBYf3vHzXlU3tbFvtVjs/FLiIg6Ay4FKbj3jEAkgz0C9AKAAc/G4KLLCoVnysnrFFAtRS81bC
NyCJEPS3HQiLUFcA2l4Iyl0E0vX8V2VAE+uWA0K7Pffbym8veergerCgURZryDXg1l5wqen1Khi3
AhAYZ6KMedOJdOb0Yds+rUdtbVVn0ANLu0KeqznOs1MFmrPZI/BPNr9Bd/aC/iXsWBnVyOsbOqYf
h6vZStm/huNbGvinAMV1i2Gs8wdGZwQe2nfLWevTG1K5ivfZ243hJrA2rV1ctHb8AozyqQAzy6zh
h6vnFTMenD0v+2utizI5xGtMUPdCtOdYKOwzXiZp405iL+CYuF1ZtoLNyl/R2dDKZG9cRvxsa5+k
nIa5Yk7I3SbosSJZa4U9gsL3mRuupW2zEBxSTEYaXpGCHiWctq2EN2FJeqTcYD1C/gI2gYzEpa5D
JaR5rDZBfFvnjpXS7PTNy3Arcavaw3ft/dOMLwxRvsNXvshAf6rJ08vjXdMxrlMQV3C7kVmsokb9
NrhkHORtko7EVki3s8sPDYlW5ThvdcB+v6glC4t+kXWAqZqEIfFN6ZJljJU3k18tcjvuesmmhTy8
qkX3HKDjNTEVUI/HypYG69k3hhsnHx4yhpLgJuwLqxIgcmbtiAPDa/raTm+mRZ0bgajSvjCvNcbe
o8LOU86VctuyzC4pO0bnzfC/6xmETljY7H1smCkTiiPdRPtFomwQbxBa6B5ZpVm7MvwlekEVKmPl
gjFktW9aGKWJCs/VvncQcGyIz7jKbpGf74JgePMqlG/iS8bXJiB8BpJhZpxURpiyeBQohfkc8AQj
6hJunG1BdyE1qy2UeArMAMTp4XApOYkcajpNFccpg+1FvgO9txHIVdgeMv06lK/Mkfx4HzL4YDzv
NbuiXSfdGima6YHOIxV++PCRMmDoJGmgMbaywaGm0AejLQeE5uYj4Rc2cSHJRGgpXy/bPuNjViX0
ICsasg9Nhx+4Y/2Ly6QO17Sc/wzoTzphj07zhDp3VrLfHs6rMneOJe0ScVOpgXa6NjY6N2JEf9XN
cLf8K7Q+QgYtMTRc7wTbBaVdqqCPOEYx3TpDGWUf11jCNwV4RHQocOY2A+oVv4q3xJEU0ye6TaFd
7UKeRv3QjxcURCrJOl1gbiGlMPE5wbyNfc4K1rZi15qEkjLWRBwGgY7ZlhMW4NFBwkZIKUfqgCej
hFhuq/DkIDYgbX1Nd7UMEFq1btze6ubqgG4jfFg0h3F8SDYZ4Wwj8a4pCs6ymZZlGnPO3jqExCFa
GY1gd8W0V0ZpbGLDXgXwzCnTcPA6pwm5XdtyJjEEU9szG6Z9rv2SkuMZJAij1pi58eiZCnXf2v+8
UX+b7HrH9NQFm80SB35uQhX53oi/KPqdtS9e5ErrrODkybGf5PlDkHMW072/9x31+AiY2PR3scPM
tjvG3Ahm9fB7rkHYM3l+mckeA7zY8Fm3H00s97pzMRHkteqlEo+k+J41W8oVoiI1JCl3JOqSckiB
ltH7k0HkipCzrKfKkyjpK3Q3qAQMjomYIj3oz6VY+RluE+2RB8h9krOe10sLUFzk/xrdoQ0vY3PB
QT+k6bLsgJo0nIavheXs+wijJhKDCmckXlamaoteC0j681b9tE6A9Pf0BLzXcuMgcW783B3awS2I
TYnHngcryVHZPLqRyivHrNqPXwkvt+zQO/g8VdFVx0/f8v/IEWXHCKUH+6RfTUvwt8BUR4B/Or3n
tJhKOgJUDz3eHj88I2elARyXBSyAwWP6gZYrGXBqlRjLQViW2wxiP6TobTcxhBcAP8haHXW2ATCG
ApIQUWyaTb2wsHDVsyLV/OrZRaYiX9j6NpZklzBEniIS7pN98b8T9qxIkorWebqHmA8QiaUHWNlh
p1EuTuU/hxykZg5tZS2h0AipekfPwaGCNFTC9gKsltn0GBCzFbj4Bv4t8G4rhQ2CSrmngXWRqcoM
5wJDcyGNmMUri0Y2s72NCtb4CkzUHD92h6ySdXMHWKTyD1K/FmxADajKCZ9qVfz1LHoSaSwCUW5M
8qNtHgTheCewuLsA7Y5OX9VYH3pJHa4mbAbQoNliYfD8gwstj4oKu8IutlVnbPr0JwsVjhwQeLZA
QpcudUYruf1WogrzmDjXCm6BPFt7dbGS9Re2ZTfUCT/JfzP/P47OYzd2IwqiX0SAOWw1iZNHo6wN
ofSaOTRzf70PvTAMG/aTNCK7b6g6lSMgLtfgBFe++4+NepSQqHLuxw+UazEqm+Sdm9OOj80Ay4cP
C1FRnzEta/6hPNK116FE0OBHCMrnzYg9nro4OI8+TVfoqpdWJnhtAvLLeaWaVcGmAhsKDwtrp9Hc
SXNCHKQz3MJ90r2OhcBM9e0KgGTgLIlK9d717qlcQjzCZvgsTAO18XgLFrFuR9AoiW9OiROHc5fR
mE72YsfaSBF6yOabGZUzPvkJZqLR4lVD+jxTp3V/vXUeZ0hrm8G/6SZxj2y6ZaY91MuYw2Erjc5r
JikHfvi+XvqSaXxoHPFogRLzZ8TBnPHto2u45PKg1uswkrFlmtwLTflhQqtsMCrLELLNlF0zZRkz
Gp6SivItO9p6t3NNglLaHRzJXcbrUvSLXDJ4yfg58oGYm/kaKJLcdgXJa+TpTXdmnMZEoOWAoFlG
G7CD5K8BTJjUkc/sXrfpURvcrRtwZKjHanj2onPToQ2mAFicO6qjCFsm73PfbVUFOrFquef7tb9M
oOkJXc3ZOiXhSi9oCk61iWAqDdty2xlvpUGuAWu77keL5a2LkBwQ3Oi8EvBTRFqYsgqA4mh058SD
RYXBBjInwQ4vvMv8IwPoxAslNW6OtpkbZivqYtdTBrTjYQzIGZw+CQo3ZlZYztfs7YZyibtDW7g3
OipolPPOVJ4GVMR2fy0ZSJg27HMkt1G71jFpeeLuUbF2HnqZb80lZLWI4Lhx+u5IsSLveFu3R1lF
T530L7Ug6CZFc9MBr56oX4dh2vq6OKGQFUZw7QLtIqVz8qvhIHglDAKbegSKuJqXDNAkXPg5xCHZ
mG27rUteQbVj8Za0J42rtcUuUnC9q+Iy9e+uuguXdC80dTiO+JtehSCJY/DPhWc8YtFA5nXzrb+8
PjOLLFvuvMcpu2sV+BU7HSZ0fsFFeJ9DsHXM0wTZKyYMw6cSNTcG3rYWm3H5Ll1/U48nttvLJp7/
YwAlPJc81RWMrrC0jg5XFuyGOllPlE0l4ZNQCAqSzXitklchLgkIk6D7quKnwngEsiRH4g1t0tXw
FToXp+q2zXgxmQFXJZAbIbaGGW9NWmW/zBwsfhy0um9UYapbPBx6TRgDhEhcOtUmnezFsL0k7jhr
xySWumkYGdjYfXVCLnD61PXnaM7MZlAwTThAir7BbxJsYx/8WWtMr21b/w0ScPnIaMMOyuaYLRMg
q/y0gzdtfpVYbuRXWryi1VPsNSbnKAoP38qfbv3oY7th4LNrkLaNDCY0FLa+8xcxfpXDZbCnRUD5
kBNQ4pO3NBJIbKOy0mp0fUuD5X7g+4Gt/yC1nyK+WfqThXKfrR6e6y+Z4Xdsz3F11qI9Dbcd3arx
MPOVNHngUrMq6IHpJdahEUz5pY7CeXgG6QiAe2NZjN1Z4ZmkcmMadrQGJ+RmlOPJFLz0kVpLu0TN
Ubvn1FsmUiBayWig9e6frOlNmz7m9F9Mk54Pl9SJ6d5OFjWbO9scMBFKHhg0EJbgRbXibmAv6bF5
yDx6hio+QBkmlbHLXiITAqIH+qG6+oxxGYOhgwchNO7caEeIAvwkE+R5d691lFanoaeshmyh5Nlg
GJcPL2b8jjx1WIFwXYsRdsREN6R6AfeHvO3R5vJa0sCwengeed7wwQx16gX818CM203QeCzI3VVL
Q6IaalGcpDu3jO9FY34MAx9TAg5CvjupeHIH7SXTPjU44ZXABBEwjiZfMCVEbkAjz+w1jHBXtRxA
fjc+RON7on9J4Vx9U8NdeY95f7zSPQxIOXvkYE1h4QYBIFADD2hUJ3my843HFad3cFGkXHtBaHBh
2n7AgMBmbt6/MTdA3MXKHpus8nIYXfwkHMY6Wl2SUshGuLnLKWhdCmvroMWa5uOsvkf7V4GSKA0u
qQr7l1likKXFYHyWBD6bMzr99LtjKBGUW5fdVkSJplDDEy/t30cKRL28EWXte/q2pdspeHG1Rz9+
Gs2PkkdHs7Ac8eKOdpig9mahR9nUPwdiDm1HD8es3deQUocIGAw60e8qI8YaOdFDIUgctmDlzETB
7nP8TVUTskZDz/bXWo9dTMIIfqRJYvN/nnp11NrQb0N7IjppHvq1lbPnAG/QlJDweLZLbprL0iNZ
lHRvMTW8YSLMvjftIfPFjnoJAT0QryXMQAcnV/KfVdd68hErX9yR9QNxqQAcfAPss+DVA1+lCmdX
xi/N8NSSau1bbzXIEdtAr+tt2+Zt0YzMPenZuN5RzOFh2PjNJkHiCa80j/ENOLb3zk2DyYPSH00C
MqM5j7mEJypKKgMkUxAk/XWuHXwXOrr77LX6DiHq84Tw3SJZLfv0qGuINQh9RxC93D4MyV5qe9u9
ygpnH5OCKdHRkJVbD6oZPkCNIoxgMqSUm55zw78PCKonDxWokDtv7N6LhrKY7nOrOnT9eBoT+epS
MtIC03+gutya3dcwvvru++gRx/Jj45OZbzOU2QzatH117e7HtumMWXa7SX0xrDuvu2rXbvfS8IXU
sm0x8fK58BJACvesWKm2Zo+ICkI8mD02JZighdt3sukCfCQcJvbkjUJR36nLQAeOwUQItbang+0+
QgofGLF4aIZHvuaQ3rz6o+Fqrq/oNVE/mfmhmMiMf8J39qmZwU+B70rEwY3Dd4UOk61CR9nhp9Vm
Ye12CAwylChpOrikQi/MmIvSKySV8adSPwHJHVN3qYi99sOAKOAhf8U8OCGAmqZvt3xK4XU4+hPi
fnrKY9WpVeD/m7n4wdFazSmvzrQR68W2OABNmioG4pFzIF71uW0p9nSDhrBFetGw1NUr/PzFi1uN
OG65oFhYOISCDHN0J16caoAyRown4dQu329zyTgXJitqt4qwlJEgRNnitW8YlHU26wU9Sz8cbKgZ
rHMcFBZzSkbhUfxoNwYvT3kANboKxtJHDQGeapljgkmEbAQ5FQbUgzJ3XhtOFgyHNtS8MGGDT1sE
DJIMGIQZa2+ZU80LjaR1zQeW/lb/AW+cCyx5twtxZOzkakeWmYXhfOtVOm4sEbawMtDYttHg4OWC
rDnVP0EbMwt3zgy2WEOUCBuTdaWN7wNdE/tCU/smi2NvEgIiEDmhI0MWmHMjbMpy08WUXfgwk33B
TDg6NCgrJ1H/y8r8dSyZ80jvWfU0mcrY+34JEkFnWp7M3imj5RpaKBdY4Zr522kfm4z8mqZ+jal6
J1s/RAw+CSc7d9aFaOcWqmVZbvPobtgTBH1qQJhNPZU+1XvbImm0rlXxEru4dIZNn+0Cj7XpxF4B
IG0SbHrt2VJhSqpldpnx79axt9JSdr/6S1D3vELVeUgAzj5HwcVNTmTrrZsWZfSZZBuTsYx54imA
b405GZjMpndPWUt01RlKFJRsclsVo/lxM3UH0FGqhx0BYc4r2OxCFAVyzlXJ9JUywp5ITIxexXgI
bCYqq84+UOOnS6eqwnr6Mmpt3wz0di65y9CF6mKb0u/PvqRCRhVldGKJn33oGvyHLu9wRJIDklg+
RYcejjqBjy39qR1G+b1c5eKce58BYklxjym9S4ameg76iFDg8im3Lg7i7yI+tv6x7bda4EPRoO9l
/dTeyFcedQ23aMRBpiF/eMH+uh3APRg9CK3yJdb3hTgV/CiWtSFlZjvZl4hft40ir44ob6RcRdk9
yRkjGV+T97FIRtzht5x+dPUkUNGaANX1mJEZVn73Z7T/XI3zfjmDU4NiDDQ8+5KOsX5u7F1Qnxgf
e+0guTG1ggr4UOo5Q8IYqsCtcq9u9iSR/SfT0SL+qfvSA6CXfMVifpw8CJpGcxx0j30SFGjsXFF0
1vXzbJRX4gpY6I7gBDi5OMlzqvjkxSfoo0XAx7hN91YDuiG+N+AMfqltjeS3wZjpkvldwOidlpyT
bp/VyLKoJxCo1unwpQ3ZViTusY1sevOTad5y3IaxvSOSc7H1QUxAf5kWN404sgKrX24u3uMvmwWS
hyzH7hegHhtJtbGkSfxYcobmBH9+ZHDJzQq+wa82/rI+OdRUhvhUy/resVErEHNAhHOmD7+6TUWY
MTppvd/Z+rPSq9tfBA9OxrZPIXz1XJQa+GGDjkEj9bV0H5nwvNdle4qFdpOOOFVB/1OV/M6Z/Khc
3/sxrGGI0mXePZsF10qtFycxznsr0B463QmFn5IVR4kR8L14TLxy8zGoMEmm0aVuCYIzXXhCZGA1
afyvoK/Ne24l0bzjN8ch2jdPrmmsx67adxIZt5ErVijx27QMCchmosZTDyQaMLWouEOwprLQMWtG
UtlJNY/RzPFB6IVI31g4350YalMLv1UNPbP4gmJF638h4K9IY8Bn2mIM1odplbYAIw2IAUTzdo7/
lZgwUiaPGl0HnwGmd4Q4Zd9xbt4IrwhobeGVouk3ohHAiNdjeu1G6DeYEbkzD5OZ7k3cEWy1Wc5b
6iORiLmgd8SG9VXn+VHqDSIu81sv1IsRjGudq9FNKVU77ZCa3jHw3a0VcKODxNu5TszdiHc3Z1iv
UfFJmzYoqEMtqb4mUZ7H3o9X/ZwBaVh8+uzgZmT2pjWWMFC6P1fWR5Q+z1Gi9cjPxaVmodbmNGpo
+nHWmtsG8FdEO9Tr1VnVeM4V2fF9yVStwjHpbxIvxe0B57IlTTPNlPvQmnimEKD7lfdPT4arsuJX
a/K/dTxblRwvRToeYxMJu824JcHeNjgXPe93RVqlm7RoPqag3mpztJW9ftZhY0ZImpgvAShEawKU
A8G8179pEYM12bsbszZJRuGFKCKbqOvCu1Ue1AgzZ0jY4x/ppUEn16L6tPLpK5G+uxZe9pK5DH5Y
s4ZJXe+CnHiSKdLRiU3YQeKseM8i8C42TlITYL024UEtGzT9TkoLqsihpr8+m23xOeHJz2OCXPX2
V9Zwaf2M4jABzcjav4+7u0Xu1Eg1KGaiP3PmS5hqpzk6VNnfIPTPATmbbPxTMSfvpNw8J4bxpg/d
wQQtJJYsmUFj79jCCLO05mY0CWbtBKCQG8Rh2fSXaXD2Q8dF6zVvUrW7vueOGT0Gv62u/+UGIlNr
UgxfACva5mJMuXWze3GS/OolNPKx+dlZ0lvFHuYZ2d44AK62bbzL4pPsrL3OLrBrn2GkcTonV5Xj
4+SnZGt0nKr44GFScvzXicm7CT4vZQFJkJxhjsjVggfGJFLG55EpWBafIe+6fn+f5D/HbJHrIQS1
7L0mftAFlc0l6W+KhscWJ5s7UIDv4IchHNzLs3OQtzvl2OceY4uWW48q0d6sKd6wbsqZktac74tx
yEucZw1tuJsDXBJvNbdbggwUf5xdvJXaqyAF2j0l0a5TiGsU+COG5cWSPXE2LPOwpAZCM+VpLz0D
cQvD2/wU2Z+z9WyiwLHKv05Gu4oj2Wf+CxuJpU6TsljC4hGwsMv+etvfkr9ixKS+5nLT1DfBeg+Q
Rf0g6mPpfSkxHCb1yQPMPYZ4nhiRfsaZ1B8sE7qFJXnyEwAE1WsOtqGu+GqEPn4uUs6OL9HSGOvD
xbPPMZ2VefLSCzGyGWDNhqYijr+nDlW8v8um7DCrjQGkJwbASGYRPt8++4qZ/xRMnAtcF4bb/PSy
XlcM6pbxVVUZaMeg/PIRUxIUZxqsfaI+5qB/Ef1OyG3DPquA+oY/uLHC0dwWPFi6vUum7FxmvHs2
Bw5TBFqV2donegIM2eHVm8KZy1rap8o+TerUFlvHeAlm8GukeHc1bm/0iEBhQQHbBMXJ6Tx1vAeP
3rihyOV5Ss1l1E8OrPjO8GVlnBzDIjmsm0M/9n85vrFWOqyqoAbOa39sjz6ugKC4QnJLMtgYyPrG
nQdfoAzdYV86ZFbGiDXyuzFei/ZWoZQgz2ZNWNLey97c4VRGL+6ywTz3jEHaOb8YgUHoqbMyijvL
+aMh2x89T0J38VoE9aMHD6dmouzyd3Pgrq0SY2GiyH+aAxSjQ0NR1Fqwot4NwfleE+KkTeh3Qr1k
40fZab/QEUvzLVZrbanjk6PE/VjeNO/I55amxBlQ0oN3Rr9eZb8D56cORtYv17a5L5htD3kGLBT8
hXMcy+iQzL99rpMGi7ay/ETZYwIQS/kusqZ8tzlGIR5tyuJxoGisidrQT2p+n8hEHI/dtC7rxyAC
JQqoUXJIYuhD1UOqx8mO9r3c1vAYEiYklL2s03V5drV9BZSekBqbCiyhfotdtnqzgiXMQMtoA353
F2C+vkJR0Ft0iT6M7n48dS4alWh+pIQYYvJKpu0cAWmzDjz3BDIVWfvQjtuJuBVFddnk14aLfygv
sn1rq5ujwUlixEor6n/YyCMyAMjqDUgJIgUcchYXY6YePOvApS/khoBnV+NX/1JVrzhLPLbalBUo
fIGZ5K8chQzKogflICOa+35VZ7u6QpkKTgplJXgreD1HhCNJlz/rDrqbdWPwnC+iC9bv2XEqgkvg
/3V5CqlQfBQd4Vo+o+GnOAAFwhloGBtWQqxn6QEHsfEYKLX2O7a11awcSjECrrxdRCQamqFq4Vv7
r8x0k/R76p+6oMdlCkX3RtAHc0zHPxuNd5wjNGh+pj+Mbf7pCf88CsYZuXI+soRddtS8RR6fpckf
kpqoHXsjVKYFP1fT0EYiRWcghWV7rXAhmaVatovPTmZX9PjOhFALbWtHzrsw2y0pVF8woncypc2z
ULcludpPWnJF0r2tDWOfR6yETfYeSAWjO/xgBMED27GppCY38v1cmodGC34NiLdNUj/WHcl/g/ll
YkhqdHk12ZgkM6vuRv9XpsyqqmI7IaQODHW2oxlicskGlO8ZI7veU+Zl6C1c3brw/rCcKcPM806q
jjciE4ciD64tD8FEXhC6sFUmC4U5r7wVfCae657Z1V5QQm51EtjbcQZ32NFdt9e4WljYemsukmaT
CAjtJwVLgdtqIL2F2DqOLB25nhk/FqI7INfYd27+MbZQmVhdDQFPWzIcY+z0AGLst1YigvYVw3d7
USkh0ks7FAt0sLZFzFSfORg08uCJ1pov0pXanTW6vjdr4J6xhWE4cFAutmjvMBfyl29Tho306BYk
Fj+lCupcQzsJ+GJJ1IIIa1/skRGB7hnxqZqHL12K4MmhglZF0OMMq+Qq8HgIa+c9T+GgVzQWGbMC
KcXNNbNtGjCqjtWyH83INR5F/ppHPm2Mi6gwwZ6bKryIYoDjNx6awvyIc4HazSOZlD5n1eIKGunp
SJih7k7c147sddL/CgYmQ0z2AuDYEaP37KJg5PUdLCZIvs0ElZipULAHmIjTkRF0Qq1vQ0TiFbPl
OZmCVeYRilc7BBg7IuyqEP8L1IjiTJTKCPcntAX+ALqcEXe5UZ9Ko4VxJ6HwkPPENNCHyiPZi+3q
GLWbnhZEg1KprUxPQlpgdrnpygkRtpM423Ggg581lP6ltCQ6wshiNitakV4CUxP09/jN0tS3Hx2l
UN/ZU7VOzZoa2OnxvFs4X12JNlPrYHaPHYRDZUUxQg2npKOzOQaAvHb5zkzs5OZ2S2RrnjW3Cgn+
kcBgWsG+hreQCR+MQIZMu0VNR0PUeEwqCiDiqREck+WN8EVahZHK2wsGdv+GmbTfdRpmKsss53s5
j+K5MboMuAiK9ialuqmquQ6HSDeP5KMlBz3yEkZbE9xZaenlZrTj59SQ6Ts4RRPGAvr8xGV+HyCi
ADmzYal8zSf6dP4FE3EgEfhKMOt3LL/bTD0PDWHQvMTFd5IyDhCxOAZTRk3n9vXanWdtGefP5yYt
/JUUlQlPcvBghGpOt57cFvJghVzMAvW8JCPhEIpZ6IuZ4jy20/4kFTuGikDUndW5DCGQorEosAr0
9oLhfGFWOztWaKdKLz5mGkhcrpR8b1RDtU2t0T9lgNP2UBSGjeL7XbkNb66uNAvlThXdXXfp81PD
Z7oQxO9lI1kJgh+7WRpiomKIl5q5/2v91DnLoQVK23QIYXKcOsFgDFvDEmgBShtq1oJOIxUnCROt
RbwjJGlLpg56XypeRllDg+nIvZZsQgGLGcW5iLIh7MkWPWsiyMMgkRrkHArluoVHGU1WSk3E9tX2
m+EDLWqycVScvHtDx6C1Qgtgebn9AGhsaaFzYhJjE2+TjnlwM5m+j5YICGdtT+wrewVNWdYZTvtA
PGdK8/a+QIDIeHN+pcDiZSoVLqgY69M4MtwSaqD7I4mVQVPnnGnyUXSTdrxzdL26pEa/PEPsLv0l
rEKP635PXC8UhrJcJJiZEfo5CXPWAJ+oNtr51OGM2PgJtjCNqDmEqz18Cmsg265AmagZ1KC90mTI
O9at3RbDFhAfetlkJECgJ34s0BHfwn5LDm3h1/fGp/kRPbNNeFgYrpaMacJxFRt7Vhx8stU6y9ya
ztbtUNuBMowM/W4sq/PZ9BcaE/pPkVNyUxoxO4Vdfx8zJU5Zh2Ko6ngqZBOxj+zLOOzsiCe8aCZi
5G25lU0NYKxoeEEmRRJbRFRKqDIED3m3MAQqghAbDY+pTWgQA0NGhmhvyoumlf5mRhHO3aCQRZeQ
oCJT6de6F8QHVxZrS2kO459mxJSTykRRVMjkSAj0bPV7ApNIbSzY/Vf6b+n+ElrCRf+hM0SXMOxj
ywnj5pMDn/ULXucKHK0uLj5qPcCGZBp+s7gptT8F/r5EniVnfwjJoFRhnICZhjBeOQaaHg5mmn6p
HXMszEBoBkjYAuqD0t8l6B1kd4sMDQR6Q9OZCexG1V0CfvRa85LUDsvaZ7uDveQpdCjuLlKHedLX
VvtSoUd38GI1Mz8ssLiF3WjJCNgiY12MlcIYw64Q4Paxp7AwcmvzxYh/S2zsHpDGN0MAZ2V9zZW/
5t2Fc3AwXORqmMiRf2/RSldUKyh8VtKjtO7erPFtyn7K6V9r/oE/XzkWHwX0TdN+KrBIouiGnbE4
79NTXx/EhDXjn5Fd9PHcVjUSZ7ocl+tI7XRynl08aQr4zwQPYOxZ1373NSFToZaddGazLUECFbae
DlWQu297XvG5Yka9zbkA6ibdINTYkC6UN9sJQqLo2H3DKB51dGIDKz3q8x7+55x86wFp0I+V9ouY
rqieC/ddj+5Bzn4we5PBazFdRHwd6w+P9E3gvHPywkqiT5/n6D2uH+cldWZ4agi69NXFwxaSj4CG
cSp4aJ44qh+0giCpJNG2I6kUAZ2hzrQ7/Z6r6FRYn2r6EM5PzG3YUy3ry4H0s6iSGgnlYglH88RT
lfGdOjm76gitGJEcKnKXIN2165hbHqswboEK89seabhbhM9YqLUcyKJV4D8j97H914P0dLV077vz
dqFUMqG6TY79xqW1MkDa2PPFwMnTQydwvSciTCTqI8awRgL7X/0VNgPxDN5d8jCmB5ovXEEfDr9+
yzHwSGy1Oid51UdC0z1ysOHMJeBMmDvYv+sZh5SAp5kD0eljpIy0LhpTrfLR6pp9x/o71V98dU7N
Hze9+taH7pJwccqcz6F9LE3jRdVMhwkM1OqADykLl4uNVob4I1RNXIUUI/vO+db6jF0Gd0VT7v3i
11MxtvLFaCp3Sf5vLhBwEXlWqOR5Cq6NpZB+QAVDrbFYXtjDw1BwalBcTTdu2KOsOj5Ml9Mf1m9S
Sm3HDQBVUmQVEqouVEWDmvo8WEdsewQZPBCwWOBU2RRlT/C7IY4C9IPvstlKIf/6EC0Gf1rXLRqp
DBNKRzxxWWkUR9hEtFHfcxCf8nhhrbWi3bUsscclxaY3N/rIEmfQ06Opnyv7FjExnEG1sq6NbWed
ON1XO2O2JRHJfwhAIzkOyxMbzfeMtYzldfQMmxTwsN0djBqIAWw37Cf53ICAQPp3AFiq41dwekw6
pC4wNULsDHY+6z48tpjWxOkwpggTEA0mFFYW8TMRd4rPttfi9vRE/p55eBzj2fyc0/Ff2+FD1AKb
7BAXwr9JJpJfkpQorhhNKetmObGGRPLC1I9sVRYxDDiHFgzGaIxfVkuOVYuk1XHTLRRPf+sXdv9X
if6PuRRO1qrbGQERO1qg/9Szc5uxPq7yKD4ZZsCMxYYu0+vvwRh8zZYbTow5LNbDwqNP0TFC2eVH
Srulu+6vFfwG/b9Ju8ZAxrWWpEUFNcMGtY24sPIg8vMrL7B1T2Chc3KgEuxNPUbYeZGT01ywIOiM
m55PKyMAoOetauNGbmLKb09wvSd4vTRAB0XpfBuFAg3RfgnoYTVJ4tzPCT89y7QF4pPi4rHA5ozj
U1bHr43Q4I3SlVYBVXJ2rprp0UPvK/X/uXAcxK1LpJ9dl2tj0LDaxE60nVLz12X2MMUHFDX3apkx
dQYnaRTcnBJ87RgahFSOyML8u+EFzJbkBUNWZW4zDVUsYh9ki/uUqHIve5YF3IFI35e5/zMYROs2
DG5BNlnVejKAnRTpMY+baBMRjrwtJxS7c+yhLUJlkPU40UZFBIOEdd++TTMK4xKPb+82p053EwxI
zLVFCucbhyx/DYCh2QeXNNo+RY5jfZbFl7IOGYcZ92kW37oyJNSoSW8UbSTkJDvAVF/tIKBQyeIj
N3Jrw1LuNevBfDkI29W29uWwrsQz1y4BFx03tt0+x/zxm9aPq00sKmvtMYaHr6C6SD9WBrlbTv/L
e/vqe2zTUJuwYcJ3idU8KxFpW5a/bsHyNva/iH0DOJ8H10MX1iHBn1SMVlUR68o6NlOnUn9zKjj9
OtNuGB3s+rRPB3VpL2C1S7INzLm5BhWW5dy7Jf3Ocza+BnZ801k1CuPqjsEFeNs2HcJ8xnpRkKY1
rgREGM94cXVMLR0ic8ZjDHV/cuI7lxZ4wrg2dMVD35zGNNQASZixjcgVFb8U52bkZqR9A/XyPHrf
djtvkqK9Qt0BtVmhiU2+JUiTxC6utTDexkDr1g4oEtvt4nVv1R+zh28Ny+GT0/W0qPWnar7cZc5Y
Lfbif/Es1n3+WrG7KRmIerxPbfTTW6jjC7X2Saf3SiZW2FwYbqiUbQpmSuk5+4oYjpFcEb9LkMJh
bOpRLYs4OQ3deWJmjYEYywsdFWb9MfRYv01NLXZBHTCLzuxNb3wpnvtGsuqdSwxrEcnS0GX5/NDl
NulO4SOR5kUuEBYlqOceGwuFKPEvuK9/wChyVTaglFC4ZOVzpOy7XkbZJuKXncofE4XfXAVA7Iof
4b8UkCiX2bLzO6UAShfqKuAPLV5HzOJ03BHOeKDpQp/3EPfM6BoHI9bUYV0ISHjv6XKakeleMvHo
+C0/WCFPlvZoc+pXJIb5WXNWPu1uEGVvk7FoKJz4nObpUeGcM1sJnRmddp8Ex7rhknk2JWe1X5Na
y9EOhkxLl5/eJfoWPZbpp08ukQtDwpGMbUFnYMY0EZBQz82uQ7fWcIH3yCKwDD8o8DSN/TQb2Lt8
p0Kt5ZE4gb2Rdfc8rNE0ryydqaN2JMM4Z+QmWbB7qJ3jEhO9zsqx11EMoNUhsiRCf1Hy35TNferF
gfh1IlI55x3z2Rtvvb6r2I94KE+tb9cjwv3G0pa9zTzBsoJURdDjW8HgoyZIAhTqAVhaG8YQPihD
EF8YwVKdzJyhOYCrziLv3il/nCk09Gdk5atoCrEsGeMhUo+m/l7xqgC3VQeYBLJ5d/tDgnvczs7o
S+AI3k3rkEvWiAgJXBSXddLTrNB21Z+O9uQUt8F6jtsrGse2DGvBWx7/MLNdJUgie07iIOlWSW/f
Wy+7MaY44oBNCPyNjlY/XozUYk5A0nBJX2e6d3jHgYw/hyr5HNv5dWAqF48vcW1/GEWwcGA8WJJm
4r6NU7pUEMwWMIDHVOgSKlgPw56s5KcZIsxQmWjROl4L+cRWnrKnfytaGkAkybjV2SvDn0kyLSyy
q4MnRNDSgZwqx5CLqZUIVgrvsRoJlQGGPjGynOUzSXwo8kvMbPUJyG4Mv9252P2l8vemeZyrfWa9
2iIkvH3RaAvzeUJUUu1FxkG86wKwqwh0Q3JxZ8lgeTfInVOe2gzt8UbNu4iVp70v8KN1PsYX/U7O
c6hn4tw5zrdVGLgWR9xBDYZpSuYj9B9uWS3esvKDoAdKQ0cTFASDfjXKRmykj3DKrsOUJBKXC2/j
qh+Vzqgf+IN8PDNbgyQMSGIM4mxobALbJswo5FeNeTYjgOhMj5iRFwEYhDrjokgL458OkiCTSNt4
QbPiI1V7QhuT3nnqtRfpvDZ+/djH1fNcsTlDJtB7iCTkaAACdR96TB+sW4lAP7vdocjMtSh5niqX
bZiIn2Kn/bVQX9EHbHS7QxqP5Yq0TlYzxlc5pRgRp2vqXmt5IaYceR6XInpgQwtze6aD+Bv7f4SM
I6hlrIOsmcxEXdG6Zhuz5IOGEvMOcVPggU62DaojS7BHwLi6pEfqSOXa0ODfwHKn1AMOj52ekwXQ
ICN6i/cvyshnFBkNM/If22meWE6sSwAnA6nuk3sjKnuEn477/SaJNk09Eh6qEcVVn591Obz7kf4m
AatC+mXlVRvlR2kWB3tqsfLCTiPZ+ikqULfypUqre80SeZOLBKO2noZ5AZSW28hvClIqLoNG94ix
ca9H+b2baSNx0XzreflS++lf7XhHwsm4Nzr9zxutx0iStmf5yQ0f8dVAj+uNQ/FCwtHGJC3TzZjq
UOcqw0QXdR+dRxuF7Mzuq2uOQGz7/sZw/UVm5mqmwEkxFI7jvEKaRGUDPLLdtEMRM/s8TAm39lZn
L6sMxXALYnVwn1mSJom99YydMVNFZWMGTCwCNh38dUN2JywsIOvMif+j7Dx2pEnS7Poqg16Pg64F
weEiQ2uZmRG5caQ0c63l0/N4c8MmiSFY6EKhq36kiAg3+8S953prZaRco9Sl6d/0lIYSJHTomOuq
au5p+Y05Zl3hbjRuKldBakMMmhTpOJE0JAT5qB95WF7a7Hc0V71AY1deRbcSQbBM1UPBWw8VbJA/
KhW2M9IikbPVpD+w1TG8bSoLNj24Hd59YtoZUZLYzZ6k0WEd7FKrWpCvwvMXHnXoMgqlotncdIOO
WVESoj9jnb1UKXtsvUmEcOTohZzgYqR+0daNt/GTPUj5EckDwv3BpWlLKtRuEizTOI+0HWrfWZiO
VGuFRjA4cyVPfACxmFUdARiF+mrCBcIkOasl2gGB899tnT/D1P6iKF3rtrhVqECYv9L6RIqyD0fr
EbSMqdHoDfwpa0C9FhNwmiHLOkRt1M8ilAvgsgeTTI7wUaTaRUn89JzVvx1Ja4nBRCIlZ1UG40XY
hzw/9FDvMRCiLAVdXfFZZZ/LMqJrakxkdzEhbPLnqC307k3D/i4wJuX8XcLgrvENahn2dgpYBTVI
MLmUMLHK/mKDs5iwGM2iIhcaX2nRb9uel+pYT2UlcFkogBJIkBLgWzFTGHEXvk8hx3PTbxNn1WBZ
GTNSnTceNulag1vSHobm2Bk3NA20RoQs35L2Q+8eeewuGu6LnAvfK7ArFSdufNumzYMt+heE7CJ9
po/7iMDJeRG7axLtfCrdumNNNRk7B1ytRvLu4lsplKstIIpPOVuQ2xi/E2vSdXcdIwSmB6DwyVKB
oVzXlJkBDM90TzxUYzEJC1b8ujpVD3nTSrkrLNZFb7p6bYy/jjCkvlgD9mw6Ti3ky9OKUDfPjrZU
44+g2pJKapXfXh/iIYOWkty94VKzqVSRiGj2rtRgVFPLIU9Wr23R6C9Wxf9vaLFq6RwLkPWlNXVW
P0p0rKblOPAXYgFR6LxF6PlE4e/ToF43jcWSAQ63u8BGvSYUq8qejL2vWX+v6i2+D59CzCheVR+M
I6IK9VJZyBlAiuavTbRlzlKOh4AXjysJhuShEUQ5Q4J1TqVzjOIeHfm2w+WfjpMcVywNEy8EHlWv
gNzCHdUUdxPdoPoYo7XmQfl9lunK8J5W+xSYtzlFSDvSAmfpo92njqdRzNdEbp07GAJOyezQcrSd
i2XY725KfrFgpcUp+j4ZUUBzmJLElFNsjsCC+DF5u59xayxU4vTY8JTfcYrwdcUng20HirVRHLAW
YZhRre9hWAXhFRALoT0qIUNsaccUVqW7MahslYgtTJadRqRAnd+sWj6ctb7h6GfZhkKbyHjaH5Ex
VZqiodR5aeCtsN6l1LdjgVdnPBU+k5DJRQMWIrXoN3eqjdAaNhoD0nLF9oOkCmthaJRhJ4vgk6iK
kXLh52sIXwAoOB5UuwSL/BjIM3D0Cuq9dZJaxcoqelMJWSjvdfjmDR8uE54q28TtpyO7Paf+NkdO
Z3R49lgsDx+Oks/J9qLQICGPqKnSwac0sA9SY+1OT3fsFBUfCd4pPZkbHRlU8NjG8dMZ3/OSwZf3
NdUWdR/OCipTJKYWDqhmnCjuOW+bs++Mty6+wQKZqvCqYsc1Kb+ZOtYDAtWRO54a0qqdo83qMlfA
MfQuCoaQWJFQMYAr02zG/qKQrySC1UiNSmBeNIfsPQhC9bmh8Zwq6YYaGeLR0lKJqaDd0FJ0Evva
2mMcVOh7BnFyg7Un76XVr5jEPNrYW1W0ckYH7NuOv+0MmZfp7BVIN26KOnUkS8VRLxENKns6khiN
WzZaX1HBeDPXt+CRjqjCIBq8RuVbLjH4W2xnYBHiVYm0MwS1F5ftUtSvQMEa9Msau8aU9XtI3BPH
dLBLdBMMCLglC6ppG/zZjBndzn3XxxxcqdnedKkyl8PHOy1cIv1AZNGywf4usnOaPPx8i8QYGsYj
yw6dEiNwsMbTOEyZ3Wl56l1mrq1HWZmFFRC5DnlDpU0Ro4L1AAMn0HLzBDtbmIhvzYbrlz61AAkT
iB7mbv1cTu94AGM8/Qv8d8ts6dGKc0sRF3jPKqo+ypYnrZTgEuNZZhRHrXLgqXnQGtxp5ZMycTdP
Zjfc/OjgeMa6bgTYhIWagGWHId2l2trpSSWxuaJ7k7AIJsY+2d20bzufMzcsGZwH3UoBD5rF7ksu
2dcjIm+J+steREMTuGHQiIlOr1YaBuEo/bSIPSBxNeGzSW5f7f2l9HZm9kfr/lJwa/mEzkfGpVTf
inpB8FReXC3vxIB50TOzUwfMuITe9QEIICQtWK9l+Cb6Y1Nt0Zav9SKeZ/kqhGQaQmChhxuvavCV
q28B+DuHZTFzZr3/bT12EY+ueKMfLtKbj9izn4qbd8RmIfedYHTrqFTKhbsoHH3hBMhYvJOgAMhw
ZOoU4UH0ruJo87OnrT+5W2X1LdVi1lLoTuEy+tR4M6obhgMMeJRs1Tl3iJSVVxGzj44b2HuIf646
13jkIm1mPw5TmCOqNzFZN8NL0cq9YyekfG/c5uFh49WL1yrMXbaiytUi6NOHhlYN9VzygRoXvfQe
BP1N+hBvCsX9znIL0x6mzrAhGxZ8Vc38QcZfca8GOE3KncLcoLLOYXLMxyOPNpv9cdHFXwMRxcVw
wEpKMUAD69z8gh4anbffqquIK6XS7RfFvmgJ61PlKXtAtMq3CseccEE+BreAorMt3xKMD72f32sP
OqHARdvfAu8vqpkwWBgt07+2Q50KochhZcWyjNmh8qDdYwFaB/dg5Mc0jhkos0AwPi7B0iDj0dmJ
BO6Lkmkzm0To5jnQbSvRb2l9NM68x1A9AMAkhTLVzDN7TtImOK7QIecBe5Y+nuc9zmjzm3zztUAG
DbeHIXexiJQfa3JODU1Pns+uouFCr2iA92oHWtz0NLL/NSHTkUluugkZv7Sf3CVTMHlb2os0JC2r
XHXhh+bgpD/gQZ+7xSWIn5510bTboH5R/vTZrmxvCnNibL0sd36tBpnVcNGQ7sAkOUasqrK/it6v
VNuZ1tKPNw/DPIuCmDhH3+k1LCOPqBAYXMDeN1UznAOWDaNCL78KvFXrgDWmfJvb5SNBaFwPAPD0
N5HeUVSr9jH197gY3OwzLR+DfLXsvwINXyYfwD3ALKkEPVMvWS6r7hHf0lyW9VGmP1rCfAw2VXGP
Ea107SeGcVwryNN0D+wdKokGyR00PD4dpguEWdQ8IjsN0wfGovkkp4k5f9Papty9ypxMnIOEldDT
hAMKIvRbPhRXnztEq2CJzsxn7zx0F2ikAQfJeWlHDbt9e8iaAeZuxCiCeNQBJZDrXANJdmfZ7sKo
Qa9DjgGcTYdlXlujXKBXyfueQGxjNqIwdAtqkXvZbRQbhLKZb5PA/ozZyekcKxQr2CUOIGOkBQPz
pCTBQWKQNWDOSANtHt4dlaBJtUIz8qvI34a+lxi/kOuOe9zV/1pqD1NfYUJzAAB5WGqIvqsFhTTC
b8+FFxV1K93G3EbNgR5kllvMYinWkVP2yZdqjwiSyAs2s1nDVqBnKGJZ5TptCJ+1TqkUlwaWxUD7
aYU3A++N4ZLGOvwGvjPnMm2j+CwsdAS/XXvMyqsJSXQSJYTxFyUNeTVIxRlojsF3gQLKLcFod7MM
r0TPiBc6nOS5ogf37Yfw7i7owkzuFPez817D5uCwC6RFYMhXt/dyuMXDNtM2JRoMFcOsjzkx9N9N
68DTh4/MFWtgQiuDxW4VIx5FoG3iholy+yBD3h/ypGzg5rBiJa9+G2a72Pyt+0eHgT1GMxPwZnXG
a9xtRyLQXHaTKJgau8RSwB7EOUgPaJDGmU43o7x7DIkjDO6ti7zxzRbEurB3Buq7bDBCKiSR0F7P
fAacEZ9GTCGrzpiLeDvKn4jZtcyPAN97xBMqFnW2afOidxdajV2l+vRZcRXxeA56FoVd9BGBPXR5
JEfb2hS1evAHEAX5ynWwWQ7nijbHXBJ1CkJ1gmjF2jZAxj3ClIoJIBFus1ct0slhWMgQOCCYmXxs
FwVNapX16JiK+QCwpeA+apOzHncbgQOlUNYOSNyIyYDfWzzb3BHcZlXVLzV3LljLZ1O/aBMlhfRO
ZLe6BXsU4eFo5zICLA3HxhSg0ZIUINQk9v8zmnDlCoV75tcmXgYZZsxWxDnTSCTBs8JA76B8DjJK
H1T5xAZtCgesZokMOSegMdtYJa0Mm7oCBK7X0pPRP3iE1TSA6hjxi9R7qepHjUDbK+rPpFz7oTGr
s+hNOOSGKO4cXBw+NFSqjMazzxYfQLPSyHDKCZbO4XP0gIL7RaKAZwquOFdp1yZ+DGMTfLLcs4hx
5mn0CGMd5xuPAi7RnBKizpSlBGKMs8cN+GCW6i6YciRxD+jkaFbBzmBu6fKqhoNzL9SfDAm7UmBD
9FcsOHJnH+BfbM1F24HBI1XBaHBEroMCAZsNx/eIbOMF6OTAtESNP+P+DBjB95dJcgzLNWt6xSHK
WJslFf29+c9edbQOmo1HrU43RmWuJNvQKlRPARPO6FNxvwvmrBhIanDYxsRXUo8MPpAqFXEHi4MU
sA8XXKoxMfHuaXvXgWvkjLEtdCs1dbKnxMdArhBgd/EpYYmd9DH7Gm2SdbKT2Uj82MBeX2zHhesX
LWmnoQJ9ieAZcZT5jDkAp6wkPGKXhjcWpM1Rh3YBwcvTgL0mCrYslnr/Y6MbaNGSIUodBipU4BT0
JiH2UJgvs7BlktezOHH5l1xO8xanjzcxk0DHwD+vozdb3mvtOiQ0z17+NdYAhMoXp46xgK7S6Kso
twAML1r+KNj0JdVbk/zkxHuAVbX4mUdbAU1GpklDyMR32/JlBGmeviS7Qx2WoY3iqWgxVQfY745I
WwXxL1EziU+qjRJZm1RNlpg+btiPrhqf09i5RuQqWahGpKViZiX1Z/LJJSe7PATFccQVHnUJVIk1
/uRZQO6S2TmrMnpXlBOO1V3bs2q23uwCEgOVXMFnPmQEX7sB2zQawA472pSsUfHowdTmMj6YxsrV
3vLq5HFA9SePgUDifrlyfCmDfmOLs6f7S414FY2i2TOWSkkMtDvHkxdonOYdVzpPfoGXJeNAyuJv
N7gXFVqs84DZQo73NKw2LtuManwXgH/SBLl7YSDZ/epVBHIw4BN+LbX9rZg/981pCNtlRUIxyxFS
jZyN7n1qHoRglRgVAl6AZsnmtYXBD2qmiEzwzxur+InwY4QK43soGFX86hWHpEfggv6fU300vxRz
wsG9Vh0KZtygR0disK2vI7RXTf5Fxp/B0qWl0sw1ho2/Vv6bBxtJJx1wn39nePgsHK0kLxXVvtZ3
OZDpMP2yOWQl8Wb2n5d+FlZ2gUdruXezewXaVGGYByQ/bG2WnnV47DhSxUWM10HoixJSvrI22rWB
Hd4RycqgyDTcl7A8J/j6avZ/VnSEkMhkA+22szZrTHT6M9d3Zd/uKsZWAkqmg7aAOUxzLLuDz3i4
yT8rEhFAGpb2swHemjtE9a0Rnmot2TArIX+a7svhzuqU61heCsecD3ENH7CEhvChSAppA9R7YRyr
HmpMD3CZkgXyIpowRK5BsSyCaBPFyNdgZTKk1e5tcoJ+XyA2TRo+JvIWVl852HyNmW0NOqKlmtWR
w5I5/B0yfp2ypJQAonv3ZfOkmYxQzKXno03cyui7ImZ8CIlGhAuPTm+XixbJeg9hXWw6Bq/MqTdx
fjNB1vou8nFMBwWYf6AKOUrH2sG10bZzHVKC7S/MmOerfynHEo/DrIpIcF0j9CCIURGoCZEQsevF
HRPeIw3g1trwTzGGPQyw7Ag6ysgpHl48fW8xxLiM0MCp2gyRQ2Tcw8p7UbSVp84ZtPApA20BmcBs
YMEzJMz4pCabsnqow1fSszxfWMNZJGutf4QIJeB5TlmbXeXQ5TXOC1Jg8l7ixp0Hdv6TIDR8oVYo
4UWZGvZ8zAM5aVub3N3UAxOheKQ/rNfohztt2JjMm3wm7A6Ct1ixWeirXxJxp+p8GXH9ouhgnsjs
i5gUZ/4ij48uUxF5K4wS3p+lrpSBa0LiLXrEzDGhKkcWRv1rQh3h9aegWpnBe9SgfzqUHqFqlxb6
wkC2Yt69NaPcDtnT69O1SpgVy4pVKyO21hIekY0/hv2Na2BWjlWVkG3vMw68dQFpSEGoVMt3aS6p
4ssaIhNS+WnI5cDFwNbqdbOmdBdE9KIMQXdM3dFWbxS2Uq6bGg4kzEuiYVUoD3JEquQeDHUPfqyU
yO1bDAwhrkL2aW6/EtHVIhfQ2w86BGn/FJV3G8RMyJKvSH71EdvsVRmqc+tKptHWwA7Tgfx9H7pv
SxRQ8C6+f47st8q7jqFBP0JfpX7qwDOTMd37FfOtHBG3EM7cdj8UlqcTVWJUPgj0m3cSqzdDHEYb
EInAVRzD4sME5N9P/S2B4TZZDrFhkvQX0cZOfHne0DCH5JNTF8S8Oe3cqh4wuU9ljxCLEag8WS1z
ZnMR0VxC1ETJiOc2cleKQZvE0FuwSi8DWGEE6CoyWTgk6OQOrAlL33j6bep5nFeHV73FkZCM3q4y
exwp31mEhnLfOxFzyyVb/5NHUK+pllzUCQMKj1HbpKQyTg3PVIse2mSUG2k1b8NTb78T9Tq6jBmY
eDFbmKNcZvjoAaAmcm82sRRUvaexjK4sOtb+0G2DHn6qubf1e03A4FD1H+W4TVnZuRqqg70XMMO7
jPnJ17VVnYnz4OHQTayFgjO8utrJ3ffXmrFN/Utg8puiPnS+8vaZRa8qzhTde5bJVlRfhfZed9m2
LD8cMI+YCXQGxp73G/JwUFI5AuPl8DIUHtqOT0x7Wwo+JnR0mElRnEPGtoSrKOVr7d1kf6s0PAqe
CgONk8ZO6OTOoyJmFWP5UheYPe2Z6j/LiOkPVJmEg7ME5xErWD87qa2iTN/Vdn0A/Tmrgo4fHqVu
guWmgS/ad++ICzZg1472yMzQMtbG9LxDvCbM2yeCso3Zg8DZZq3D+4Jj/iU29k12EuzndPrKmtJK
QDNosWEiSGJthZXhZTKAGmzM9Es5PtT0oXkzctdtYMV4UVHgj/17319SGr9A3kzv0tSUMhYajSyv
Zi0DqIHBeBettPEcGZ/6SA4ZMXjISdGjdlTlbVstg9beVvhBag5Wp692bWuRvJg/XG/XlBc4e+z4
mmLjKRWxY1+hC1H0HMtPVXxZwTlDqiuXaA5ywoujbyh8JBYU2qcU+5BtmMZrYHbkZIwzkADAvSMC
dPLgDJBoIpw3Aj9aHxwpDkdXIPR+sDHl4WZCq7xlIzE2wEidz7C/GP0fu/acMElTDWYRLyV28p1u
XaCtMEEuW2WWOQTvJim78u9R/0LU/WKmREZYc2HtEucU4h1thh0CBtYLyrAywnWerzt1N6jfU4Xt
m0zXkDqm+rISwLArYEwUXjgmIya/1iUIv6XSr6KCnQvhyeLNaC62OIbJsmB85yBOtNXPYmQPHr4X
RKjWaE8yYx+EayshxE+7F0xXhupWKZhiWKOF9jOkVosNEklejWmXMfXY5dwWT+Tm844Bc4cFAa4P
CKRipkVA9QbSFJpumTXUll65FX41q9xjW5mnsntY5kmqw0xNQMM54aNsDnp56BzvpvBhB23VsKdj
OMytvsLVTfJBooMTQoEc+mQBUycG0TNTzrqNwXxEYrVJNfB2KK4sHWJnc1bUdyxhgfk+ekBWdgUk
smATi7twwPB95zmrxA+TIMsI8UGm3qrmdfrwuai87Xpt1NcILni1QL3i0avVxNqid+AHal9M7BEh
KCmqjgaGTjkSrijMOdIFTqw4vyb6XqdPTQU+8E1R3DXtW21pY+ngsdNE53h8byx67+xjyFl9vcuU
xD4XXzmkdWczzbswN+GiuddcVAFDzohRcdTcHByxnb6oeXpKug5DACNDU5dgCK5vllcvdOqGUR6n
QEN1vEDmpdNk6J1M+sIRdGPevTqJjWZ8XDoRw62VrZr8GGcvZOWWfBvR2iCh3sUj1BFfKrctlWJ0
LwCfDulPVB8s/U1PHlZx7CSZOK+yG8B7vXL6UtGTAe9XnETM0MRHB8Y2EJDvkfqCjE34GGO66nYG
nCN2Lrh/oC73COxDYqLmdb8N1I+yOikolnx0aLb2ZzIWj8uzJk9RdKKcVsQGkHmrw9S8AASChJ8H
lEUsI8nstvR11DxU7kaZHpL6gR9FQ4E8ojD8rMZbACygDoZzMpzd8AiPPZKcEXzik63KQNUGNSqC
z9gJYFuKZasTG+XdSuukc8jE1Zcvf3IqFsoK7atigmAYwKR5NHSEZ7QATkdE1sNXfmz1qhq0QtGO
DpeJ1Utc3Ebvkme7ofsT05IUZ2eovypyG5HWVVn0CPCqMHLGpINCNk1urFOpt9C62gKpOsg/Bl11
N87YeRGlQiLipoDfhpFaY6GhM7PNyt/SZGYB2mEbAmatGW7d2uQ6qG8x3MtC+VXLVz2kpp4mpD5l
pfbXmRe7WHJIFvISlV+R/tOo9maAdlzmmGnLvQNEuv9xYg6OKbFXZRKHSzY/JSSM2N5VsC+Lu5+8
2JfDZDRd5+j8BtTCuReiDK3QHKWrAuh+gaSIEcp9UqcYBsvi3ilesLXMY2ESkxXDdDCOOkWsFwWn
YKACE5o4eG18JphlkUlU0wESr0FZkK+ybabDvM521qCvUxvp89itxoBSPeXE8ephHrs34T+bQWxr
hoJKuG3ih5pErGqvxI5OXrpO3BDSo2WBVLvFWJE26AeVnyB+9cdNAgK67tiJwwUgme6ftcK1xwOc
tXPhXPwcB/cyqrNZhwi+P+QK2T8HIuBImmJ20iBcXLbjBYkiAgTIKIg7GA4mili0qNPHgVgGrH+I
opaDuo+Li3T3Ylxl1gpBfdaBw42QMKvYOWKEuk4qsWNuLedp4Rz3Bgsk3wDYA7QAh3F8GDouHkzZ
P6P3Wyin2HuV1jHXCCsM7wZz8gSthIXKVCW5r9EFxpajjK+Oh4qmWBqaulGGc0tkiWCKgwbO1LVl
q+wZYPHDAeJnEF7nr6X2IdNN1q2SKSClWxVoR4eSGDJsdiHmcbbFJFtHLGAa6rTjWLCK/EsY7hs0
Zi1TaFXOJgxCrVZ4qf8KygOLnytlfaV6MZa7T4npmGPGIUm0bzfK+KEEr8AXCPfr5hkSDwPBtDiH
8NUNZJNwxkTyUeQWIvNbn1sID/7y+q03PnKWI5i+IuzDRn9ooz+luRYF/LPV2O4VAtgYR9viw24O
KfilYmf1py74dKgT1XVfUFAwJGh2Fp3VhNCpAAJ3I6SPrTaeWqRz0ovnXgMMI4BGwAmUbqcQGJOx
hz/sRMq0HMyhGW2EZW9tPAawTscMOD6yT3wJaY+D1n0pmJ2me1B1o/wIxDnnqDb1vckWuUX4ziTo
JSiYQ2MB58uj0WkSdjoZW0qPWfQV/ZQ7ySBr/rdr+mUHF8lUyeRZjpXF3XAYtb/eXVYg2RB50+Zv
bWJp/Jj1+8ULyfG+FSOCjABlw8kzyY3+MvJPyz/KcBUCCOjE3qcaRbtkhq9xflfaE4p3vgynOPjh
Adolp+h3YNqLhiM8IhdXmbwrZ9WnTVnU3dMfNlLuZL4clUNPghNqWejOPxX6GS0BEAihJ8T1VF0V
GP7meNCiN08ecX2iu8cjw7Nvl1fpb8S4p8bvBN7iOY1slKMQbeDAw4Bh+o1IalTWbcfM0ygWwnn2
jFAVWEv5d16fJCQsdXzrm4OSnzQfYSplUXaxcxQBe929pdyE2YBIQdlHBREe8jphohRG5vhV8/7u
W3dNrKldDQMzLvZUpX5K/c4zWlvfIyPt3PcIIDuqCIQT65fNgMmGk2lrSWKcDBFunmHuyGDYGtj+
HHCz3cp0fnippspoUjaRIKMS4xZI5N6Q5ToXtBqgjumkb55d+GkTzERinrx29q+CNCTyn3lGWFr0
NrA7VBEcWdjjDPzvPVSouF24QEesb9X9KiGvRh+l2V4D87Mgmt6F7xFh9bf/VPUeC/msKn0WS+7L
6OZp74j4ViYRpDU8XbC2H3637z1OegxLTPb7bGlTvjJjfImBcjmoq7V9aTxNPqZa+WGa9U8krbNo
zLnFLAQrDoSBp2cvRxAClQcMkpRMRQ0JjlLxZnQzishtA1ld864Nr14zrRL9nymOTlFfe/puu9jp
DHaTUqyn7Bu8U76zzzsmeCQW99vI2dn9d4mhohlZ0JMyPbjemtkntdrWqx7u8KvpF2SBiKNnFY4I
gWykrG6xBf79oTYryX6/pIkJ0KqYYC/T9OF2AHSxFUcZ0koo8BHhR8CIR+NuEMMs6j9mgSWf3Qwm
fo6nvfg16UARCLzYCH/Y3aFA/TL9i9/Fi5ZhJn3qvBLe3MZ7bSxaDxSavUj6U9r1Xz2cbSP4ihyE
+8zcREK4SfSikM/lhUeL3k9TdmjEme6gOQvGfdhPKRzZxs8VplgPfwrTsj6MZBtrBuAvxhwGzc+g
LgSq/Fz5BTKtcWKzIclbpjX+qiOFri3SGZtSC9ZYBUUzt46DTg0+IQ1h70R/OUVqQ85dxCU29jGi
zouFFgOggAwvmbVpKOlrJsSuvPdTDgcOpUZj2knJzDzAgUSfd8icKcqBGkKmYk1B985Smk222iQL
ZdRpFR9JYn94hX0sIY7UeDsQUsxNoickawS2HXH0GVcusP2DUm0r5yP2j5HN8F3ZDrzMCdKzaWXe
lzML09cgnxJPacE6yGPVXgOodaZ+TYGSrH30jr9tkcmU9JwjuOVGWu9j+8jS3SBuQXhQlI3HTD+z
UW5qyAK6jlH7h1nhKZLl0u5PjrGBPtDwObGrh26d3fLmuJOO+JLk9VzNMeF1uGl3eedhJrk15c0M
thaCinwXDkR7c3Jce/3Vq1ZSISByYYIrnRx7Xr62HZV42yNxDgExxsBNauaaOLGt19bdANNXdERU
8JAb7qq8uGCIlQxtquGndz+N/i0L1wZ20aJN0P4/A2BwXXUdOop5QR731gwvbnlQyVp2t7wxLXsU
4cIOoJ8hvseHPGzSaOt4MRTxOgFbpvMnZiQXtnfodrHHxvRWT8+OZM1VXnP1SFU0tK9qcHL5JRL6
HIXwanNCROR/oc0Ql8gxv/7s+ZCocARLlz15vbTy/bTnEVignqX8lPUpd0dwMQOmjouXRNwP5Cdz
YSbpTbYXLUDw772mwa4CEwmiTjO3jb8brbVmk0rCLN//NIsv1/gb8YmU1TPQVrnZHHp2IxHGT8u8
5aS5dDk7UQYz/veUP1Fmv1X/q4GSJAbJc94k6sK0HGcDam1PvBrxPmvfqOSd8dkkF9V8sCbFOXzT
iOQaW9KMO7i5+p/gaR/yi8dxNNko+gjuvEOiCopbA9ejOThrFRNPFv/o7GN7VmbyqvtfiXlzxTnp
9jidOanAl4hbru1Nj8WcyVYu2DB3oIWemp0gZQlxtcIfzztaFnSxHtXpzoTiZUQHO9lSLWrQMNqn
SQBQbxVzQ995Asbybxdynbf32sbCty8QK6mMJ6QgQ7L/MtuHYKFW1ce6ZrNFkmipru0CbTXqJKVU
F6p9CfClA37mbEII9hprTCGime6/69qUI8r+CzKCYA8WI58X5S0LlTmrA9OHIsrotvKfieNjxiJG
5KAxi3f4Om6DLPGqqbC8ra1Xb/jopICdGhj3wN4Ylr+GzpsXp7gRYKD0/px8NCUEopXDxsk+J7lt
zmjfHX+silUx5ESeT0w4VY0BNDG5iS5qBY4GMYbzrgZyVg4AByctMXso9k9+eMlTHRjLzR/+kvDd
Ze8k0UTlFyX9CgcIAvuyPQj/EvukR85dyoKIMKlt5XLaw+5weWPTaNqsTpkI+Le+vP5sR1dtOHXO
R6ntNfW7RUWdUYObyc9ALqbFK5g+dJK0khVx1hmoR4HCu8z5iZELWDA9kRQbskUSWqO1/q5sOZOo
l2ogUXlbzkLR88+zr7hLFWhv3i0qfFst/6VE6qk/He6N3ttq5bdb806xITR+mnrnRZ9Z/1NW1Snu
LqH1ExXvsf+lM42vN7VzMQSFDlVzY+2DiR7mKczH8YE1b0p7/ids3QZPtVCtZQDz2Ax/ez4nmcTV
oVHE7iw2+COOn/zHq065vAgyjv554EyPx7N2YOAPiJHZRWTovnAbuaW+8Y0vQIh7p1x33Y9BddJg
wNCKR6oujfiqcJuYLkv1q8oMpIRy2+vUWD3Yn7aaoQV4cRBldDmPmaBJzv9aTK5RDoUjPKX5ucTL
C+mae+ehelfcfDNVu6fOTZQ1Ypcfj1Lc0m4qRlElXvj85h5Oo4D7oeFNIJNVgvCBVAGeCccCwRxG
ly/tZIKb8PmzDW1fI0LDDbYYwnhuayAXPModMsSoVQoq3qhCauz9imZreT9GBUYIpZuLm6S8qTmA
vNElpSBYjNY5N5NFhfTbomtv3Gc9fEAxQIuxURBz2AGysHSZx4ewnhY4LzI45y47s6Ph/7bmOg1e
S4GYc+ui2iWJoq6PYXvyWPvxZ//d60QfGq4z3rq0PTa0USJO0fgjN22jH3NAQ4g7xdPal3/XRJqM
dsAfxSfU+kxbswtO+H/823/57//tu/+v4jc7Z/EgsvTf0iYBwJLW1X/8w/zHv+X/899ufv7jH67O
ssy1DNc1Nd0xHf7iv39/XoNU8Ie1f1ekpw914GUXhRc4m6cf/79f3jJ0w9Mtw3QNS1e1f/3ybsS8
N0edcSFN7RmlKrNo5/6ffwv7//gN+BYW9EjP0G3LVL1//RalYK4ZQiq+QGIf3LeoXtgcboElFv/5
95leiX99pfglMO/qvFQGcvj/7ZUqUdODqvJS0L7nXPk2c7S2CX6SP1um/49v9X/7lf7Xb/U/SLvS
3rhxZfuLBIibKH3t1VsS23LHSb4Ik0mifd/1699R3nuTbrYgws7gYnABD1RdxaoiWaw6x1ZUGjwW
gjglexrRZen/coBS4eDwKMHkvK7TkiAbfJiY32b4F5u942z1eYtZjjIcsifC98AZb3DhtdDSvlmX
Mv9cxXLclBIhaDqO5TjsUkpLimoUoZE9gWMTR8Yh3NdfRgBI0Juy/7EuiszfWpOlaOSDhRluDlkY
ntonaB5opyebfR69m0j+HFAkH4CWj670gN+PFBs+WgXXf8Es4OoH2Gg4Rm8eocScTX5mUt8DT12b
p/lTeidNwB3crH9+YcW4efZ5xQsdVtQVG+P8ySwewhJzpkfDB1ru47oUoVFCcUDbsYlt95BS4kkM
gMYcif+fvxOhhG3TpTTNQoigoCz8hllnpNZ1CQumAmkj3Buon0DLsBQJyVC2QSnA9f09yb8Fw7cg
xpiiRgah15YSVFCJ1CBgE64IiXwxYhQUoRr/Izc/O5T65aOd3AF8D8jOGO4cxm3gfF5XbGF1zmUK
89LF+hqtG21sZ09FgBkJ+zUunL03+RpP00lRUnccNGBHjpDvZPca4AWiAvh8P4ya3LCQVWfrMe44
DndMoXhaNkkeNwLxSp3PdbqbgFoNhsBWYEZv+r5uNjJ/SwlNgUTnWOCmRx63Zo3PQrMJekAhDNCI
HWJ0i2xfLKAAJF89ZPIOO730PlLQJk/ePwCawAN6Mn6Khlt05saH9R9yZVlJTWnCXSgjYv7f5e8o
O8zETr5DnzFW3dVfKnqitvFjXcZVGlJkzH8/1zUpgf+HzR0ovk+Z8/jr776uWLKrTMcMIny9Is0e
9PYGuurWJVwFr/L757+f/f7Ks0g7mJAgCZgPcIvBfeQ+1kQvnX34wiNmKcSGL8yZ2mKK93Wk9K2o
TsA0YXs/mzI4AFHohnqgc+wA5tn2/4L1AQ+z9RNH27c1sj2J2gOucK4T9MDjTgAuAWCIyDqOuQOk
1RgXNHbnedFx3RjXi2kRC79U2NhEHeooST/OvYGYJiYTWufVsk7R3d99XrECBv6auAfeuIs5AAvn
XE2IL/x6isMFMZlJcVD7vQhnS1nGYcGCQQChbrpph2M0aFxl+fvA+eGONBHVinVQt/Q7zyDeM5rE
8ERgv+PnU8uS2Eo4Hp1teumJNCtJIc1aPlf1hwp8zfdvNj5OlJxbNnwRB0sllIBYF/lkHLxnIDng
DX14+9pSMZ9GBLc4Up+yP5EiF0VkJHgzQz2CIpLenAksKmxqM8IZ8hlTvs8CXg+JIY3nEF0tfv5S
Gh/ebp8zAVzZ7IbWImNW2cYzOqgj/5jlmgvQbN/LFGBRi0jAIBOJQjZRvGfwqSQM7UIu6vIj8Ifm
FtB3OKglhWVio0PSt2cHPguAwiyiKSpq47n2fzgfKGhe1k10nSstbjILvomjPDXVS5YwmsYYAf4J
utndCApUvLlNNw59u6NeSFHigKDvr6kYC90QTCnjFu2t61oshPHF95VdETfZJK87fL+pbpvwFvQE
f/d9ZRXwy3FsBmipO37GJIBdvj1H4+5JKG67OJwhG10ucmX3wJATZeQSD4RCMfmXTfX3dQ0W1hlb
lGM7JucObgGKBrQyDZNNLHFNNMhuknu86Ka7dRHzr1SiATsMw02aU0Yh5lKLuqySEQ9nENECQsM+
efNr5z0aKvC0si5pIe4QchyhJ03i4OR3KSkN20LKqK3d1P6Iu22MJhPn07qIq/OetC5EKGeIMg+A
huqUtVv2EqUjzNMCc3YsP5Deka/AbYwejT7EC6eXcq7RbsGODq4dJmoexOL21VFTWkEVZ7Ry8bYZ
Y5msyvwYFaI9spahoClysKCVCXt7rryQqiicBYB35Aap3EM5fImNL+vmXHA/fJ1zlAscE1UdJUBF
OaBro2HQiXxOgZFYd7c5nn2T8OkdciRGQnC8Q1Xn9xX/LF3K2jHzfsCrzRSeWmfPSbctxc/WMDRr
tOSBKH7hzDAfqyzV1zFoI/26FJVr9wxNlT97PIKlQuODC1nNEQLwzjZiymFqfY0AGbbEgG7lphJN
9WH4Yazk7bq9lvQQFpc4XknEk2qvKguHyY6qyu3J0KA70I6egeiFYT0nCTSiltxaUgp1cGwmJlfu
hL4ZoRmS5Y2bk+LVoDa4ImeARs8+4NiK9xxdIYwsmU/idI7T4++cp+QjBgbphmPe1OWFnaGVpL8J
LHCv/0KLx8H36E1AjS9hRp/Q6oEJ4rscQJDgbj4A2fj57UY++yFEOYY0ZV8FyYQf0mAoy+qA+4/e
9/J1XchSwjoXopiXOQ6QLVAOdwOQUk2fhTwGyROs7AFlAIfbdWFLboOLN4LMwf2HcCUBT7Xpddas
UTa8Vs2TB6ZokT+sy1hcvjMZakIyfZPlQda4NpgPZuzHakBj5LqM36ZX9iyc/S1Ak9sojGFDudxJ
HOmYPRe/m1wfJ+9+7u4CnJBTfiUsu+EeRiZmJged2Nnz1qQqlyav94nnT1PtEulh/v0245+9/i7g
nxleHC1AHIE0XVNaXBQpmDSRG4XF1LrBUA4lCGkDrBjG+wQBaqT3mOAxpMMmFhk/efnC43ekL3km
cl7gs1zsJA2g6G2IDJ3KrYEm1oHic339Fv3QQuXHlDZcxVZCPMjRL2kUXu0yXH+sDwCxAnvTuojr
Kh1OAjhn2HAQk9uYO7tUw7MzIw6RStwGc3A5mggj58mqH2kLeBa5LekP4ERZTnzEJG0aaIQvxYBt
EptQjg1AqAcdPzWcqWSIgXHYmWjbKDX+r/u+EmN2hA4Ln+P7aGkFhDdvNTfIpaR0/vuV8Iq7PE5i
EjVuO6KkDsbVHG0ZeFITIyBYYrwpYCIuQGORwGPw+rLpNFNCjAc9wOBtaJaj8SpGV67Taw5Ms23U
IMbC4NKEcr0NcM9LvyAjxp5TdIW4FX+WzSvmLB37KSQ/3qqHNE1c/yQXOFlLtcoUNfCLMeJIFQeD
dbuE9hpDXYfQLMARBO/m876spnLpc38oOwgYXhvvSDHrAfCUdSUWZcwlMsrBL2vzebHOMgHvkyGm
gV/j3fJYxpi2xjCZJr9drwbUwCUcp0sJ+EF1R3L8weu4ARE56G7QqYMHbPCNxJo1v/aqSylKvKR0
YFUL7Go35V8i9glNbOuGWtiPIMDBG675v6ZSVsNsqnjAubJ2Y7Clly6ILAP4blocB7S2AiDYJtke
9FnrUpeWZz6QSRtI8Y6tZlG81aQTpXbtjgAbM9DggvaPutMskEaIoxyCSMcGUErJ2g2KT5PAY/yu
Js/relxnG1wH4QQENTHTRunq0s08kNGCzwMxH+IloNkLwPWAfSDCZNwuLDSZbVmdP7KU/GIOdpBU
VYroB4EO8H4BxW5rInP+uZcJ5lIdJcF0jYfJ/xKTHZL1oM/B26PEGEOP493MNIKuiXXrXZ8QLsRZ
ygJFWZ43fM6YI7rDjGFPRnCEB+ipSu4BjDeQD1X0fV3iUsyerZelHFkjrxzwD06R6L/o4k9oUOHO
sWk1ZtSslEUvvaIDH9kkBaTUxuMQffWjBw/kLeua6GQoZ4SioWELIA4cvnF4dHYYjsRY7bqIpdRz
bqz572c5dLBKYZeYn3ZtfgB/WU01ZtJ9f1bx7PtVOzSTV5dQYQCUyVYaj+/4/XMLBDUt3P/Vxc5z
nptJj4ABtixGjgAw8OMdAiiXqG7hQcNUi2hGFDCzLxmKQtFrcIiKz+/4PEOCxF4pcWFQlrgC233b
9aR2wSUEWGr6/HefV5aX04nZ04DPm9TYo4LZpod1AYvJUSCNExsb5dX1O/QoGzvioZ+VNFuOTvQ8
AqL+Qy9+9EO1nzte1+UtZq+5vu/g0k+vroi8zuOR5EENKEzQxvh48sO8YP3TTKYb8BbsU9Ef1wUu
5i8HukmBlpSru0AMxssisnjldom4HTlo6MBWn42fmLwLMK0DptYuzjRBs5jB8DCCkup8C6FK0Mg2
9PzWQ6mujys0oNkb3n3M0q+2uF3XbSk451dGVFcFXsFU357SSUgg+KIaWQEhFkP4JhnefN3GmUNS
NEHNnQhXL20ikph59RgOzE4KrmXMVkWWtptnUY8zIfQyyRTc6BoDlBdujOWwAO09BonG7xbua5eK
qIEqS6+tItm4ZfYYeC/ou0IHIMaa0KU4Ae0mP1reTQOElARDJGGqOSAuOSFFCiJ41cLDn3oEQU1Y
EF6TxsVwPma3DwLDAsAm2hnTj8ES4IjluxIgkG/3DkbwBGgLznF0VLyQ1TmJWZ22Lkp5m0cPMzJ/
9/05Cs62hqAPPV5zfF+yYJsAFHNAy+e6iKUNFG1xuCDg7Gtf1W2zrIrqNMhb1wNX7RT5ADxgW/yH
mjhailcmcAGZX0vx4KKcOMyxtkVkZNDEohvfwmDdltINcDE06iwkP+QgvLZIbHbEUastXT+AMyww
BzfnBQa2egyt3vaYSOcfS91BdCGkyO+LIcrRoDNzZo88WxwjAuJUkTaja/k/AASb/bO+MAsWI+iw
ocLCtoHCkRpNkTV2IpCDC3p5YBZO6W0zHcEJuS6FLKw/xKDSQiVarkyTXmoRT0kLErFpcC3gnlbz
MAiA4/xTVICXFUjF8VOODt+m41s0A24KoKjl4IaJOUaguLv+UxYV5nwuiuOoItU345ybwBLFsLDb
psd82gPhy/Puom/rQhYX7UyI6ocx70hvRhjKA2zQKQdK8vr3F8159n3FnGGHUovwsxH4OLcghMew
Iks0263OTopjjOBbEB1LoUL079w7/2CIbQjspXVFdIaa/37m3dFgjFNpYTWC+gYonGH9tP59nRZK
6uTNQHwQmcJQ7R1amL3uw+Q8OO+4YBN2thzzrzjTAmwsDNQ18eiG4t4KjK3AEA/oqt5lK4QpzgnC
uark5BR93maQj25t74ADScPDuq2W1+LP9xUt0AJBwDIIpyJ4MGE3UaK5ISw77Z/vz0n1zEpeAtwB
SQCvCCxWjxwERvs6jQqLIrADMwuFDvSsK8vNbD9NghZ8HRbmF4o9xssssn+Hlc5EKFYqWQWA/dQf
3bT6iGeRqXz+u+8rVgoqFgPyCCo47VZ2O0Td+veXTISGV2ahK5VhI1a+bw54EOwaYBUJ6zky/x0x
mxNFmnaQ+RtKZYMAAh3MTA72RvRdXa505Vh+5UeF6UaAyDGo62OIl5Y34XQXAG1lXZ8lrxXzeALH
OR0aKXmK1IDXycFH4ZL+vjbBmgqorXUJZM7Wqjpo8kKXFF4bJaPKFlyZ05D7uJW4Ps+PI2I8BXNw
2Ge3rW3esFp+lNGEySnnlQggggDafl3+ws0ODcoEYwymROCrxz9wtDR+iXYF16nnnnE7uqP+XTLj
nIEqTKPrkjWlZeK0KXAYuGqDTcN+nFBmpW7LwY2IXkfwtq9rM6+9asxzCYpv1FPTeYWEhL7fAazm
MPzy03e4OF7t8TYF54OrKy7Rj/NsTM4xL5TuMMSWgbxQ1wC9ZCcbt1A8uOFdCtfgSw+XnseHSQST
m1OgOcYzyp5GiUUJcGc8bWPCWqpOZ0RGEUxpPrlAXNwEQI76sb4OS3kAT04CJQOcg6DFpQYjuNsa
buJcWYLFM+0/xQPbOYNm+11S4lzI/PezlB+CjRYj1cXoTphRZRtK35GMz7+vLEOTjGA0AzSIy/wj
SHIxHb1upCVnPf++4qzJSD0RZdiy0Ld1bAFClAafBX2awOO7LmjZUOjfwgMk7i9qmx6jnlf2cTe6
cTTtfcDZ2OLHmyWgLIdOQ0LwlnVdPgm4NdQMTIdlld6mwfAsfU+zdV0P2EiJNz3OGaZ50NWiRkWa
BiwRrOxRwwQla4mn9w3IEoBrycv0MFXA72UdOC6lAcA4p7HA0oms+lrxOryphxHwwGAN7jQZbWEJ
L36TsoTE8wpbFvhNQXVDbeADAas0/1gBZn/dvktPOxeClI01HIy0NEnVuyzNMEv8ZEYnMARhehgM
EN+s8VkCeBNgGe+RKtHbgNZRHAvVzUEQlFur2O/cmGHEEtgETrEthiPYQUH252zN7AU0MhUrNHIX
sgfFcx/KjRgThHglexhOAqJCW7Yucf6J0G1QzS2BQrPxLRwj0DE5dzNaOEjgPHGZPeoh9jAgkXVo
KnswMjA2jT/j8dFI7kiju9AvxB86Gs25VxabE+72l6KipJ5aQdrO7QF4DuSC6e2JCi242I5stP1d
1z/aPA7seBx6N8I0UyXDj1Xha2ofS0si4AA4KaDGcnVMMNmY5iUvQUSQ7lIEFH8mzF33Np0IJZaq
Koyl30LE4GxCE8j2d1JXKdCJUKKIRRTgjRNEMFCYh/dDvSE6311aa7y4w6VQ1GV4SbhcazCn5qMD
KS4/9mIHvqh1I2k+r3aDBVRmhcnw+f6zzT828dtvUSjW/Pfrfx9Wz7ZUbjXp4LX4vGiAUnyfyS2I
Bdc1WEqZ5yLopYHM3O8wYYo18D9XDegpN8CTBp3euhCdmZTgnqYmc+qgArWi3PXgwZ2in38nYP4B
Z4YKSQDo5zkeZsjN70n26x2fn1vq0bOBBh41OQVNwe06R0TPEDpA7Iy8d9RG8Mb9R4KiAOWlb9YA
8nRD8Nbesnj/HgXmOwVuNHNx8dI+6UjBGR7UvVtM5dYEwJHuRWopfaO79f8FSCXOSjvpbOBJ4DQg
PybJdkB7iz+lOwzW57amFW3pikYtTKhjiEhiFkot/JJJeAMrx9Y18/sUYAjkCy9+NBKkW8BY5dZd
M9xz8j3nb38OmE87yLoYX0ffnaoiS4Mg4WHpehX4pgE5YbxWabCbMyQQgAsfyIFCI3LBqqhcInnZ
6OlhVO1otMaowR9AAkNSIFyBUy74YFTApQa1U2y9eTob1+pzYUoXRGkzz0+ZXbgcN3jbBvpmfkS3
V909+QCatQa2XffJhcxzIU+xZ4LjTBuEXuF6WfIFBAy94wA1qdphvkRXQl3IP6gPzf33kmPx1Pfq
sHZKZzAJyHToZvyRa3bKRUXOvq4EF17haq+j+LqQnwCTMYgPo7wl8XHdXLM5lLv0hQ5KDq17J+MV
gxQwpfYxwIXDV/MXBSly6/wajXZrDVRz7tNZTclJohrs1BogsWgBFXUoDY0D6L4/Hw/OkrZR12U6
YagOaHZA7wTTlub3LxwvuI3xFfTz4YzE1NkL0KaDOod4uSvsr2EJzLi7Kv6+vihLKmAaEIdjcx5g
YUqfTdJ0MgTMX+EmD4D+FMM7LHT+efVpQUYYVhrTwgU0Wtd9wbC3xkSLv19gIAHPNJjpsGbXPluC
tjcJNwyWuyP/6NSPXmVpBCxlMBtThzjGoLSBG++lgGysWScSPKqHeX4/hGCDBdhkDOBIv7b3tOg1
xcilUJzbBhyJIUfE+fxzzvRB0TlrmgBTFp39bOTeNs2TXWu6UvO+vuBZAk19QHlCmxVmUxTPTUKj
8Is6K93wFxAVa2Dtasy2oAcGwpH3LY4GCOT+Sz3ijCRFCxRMNwcDFFCmqrtqkLsIkJ79EGtstuAD
F7Lmv5/ZDJf0Vth2WroV++kZxs7Ogt2bo+RCgmKupnGmwW+gTWMcitEDj6OuCX/BzS4kKH6c9nYO
7BfoEFeoQIArAqik1RG9/tJ6XddlaelRK53neLArU3VYqLYNoMZ5fumKwbVB6+EBl+m4LmKhBgwk
m/9EqLAOg9GVfcSxMVb1bVODQcQ4JU67wXD2NiofBdVtxIsOgAsx7viWjWKOshGbeWfFk6TI82w3
kSNr3rP8f76vdouGDUUKq/D9xAZtzA5obuv2WgyWs+8rOSbowopYPi/coJnfmihIFQEv3mnuYjop
9DJM/KDLez9kkAJGkOCW0x2YmDxLUwbRSVEDHzDQoPOALgj8JyOSePyT+4ZXO6+INDc/zbI789/P
4h7PseX/mq0IAF8NRirN5qVTRYn60LBqnjMYbAKaabc3yjvQdE26eNRpMf+KMy08z2vM0oQU6R9T
AOYVGufVaaHsKG3eUjPzcUhpMzC3xR74hAajd8BdARILDBPyw7ozL2ayM2dWTuFVXUxWl0KfGGhs
5gPFQL15wIRqxDRZZmGkDo8mZ5KUsAcLGRojU4TlGBl3ySC+NpO5b2QJrijbw3tqYz/1bXa0jWlf
UvMmgealkT+Az5xuu0B+Xdd73c5o+rxcxyhH8TbKYOc83QdAc68f4q+NruC0blyiVt6nMg3NJEZ0
eS0hO96BAk+YzDjaIQCOW0cA/BSDwRpDL3so7lYc+A4YZph/1JmHksACF3WJS5xXHeL8YOh6opfu
w1jIPwIUl/EDQmMzs3BKDMmTBO4ZrdmL6QOPkTvgahF3/QzfHDiHiVTH0rFf3rNyf8QrfjSZ8TSO
AttV3j5I0I2mwNBD//F2At/BuqTl5ftPktrVngWst0QFSRPInoL73HzMgpvcv9eOUi1u8n8sqt4X
HelVbdvBoh3dAUWhBqQk1WTHxU3+TISynWC2xm79ArdtyvPN4PxK+i+h+YEXD0Eh7ptAs63oLKds
KyaGXXhqQFoQ9KfUaLZmEAOl2r+tYyApm1o0J43PW/Pfz3zep3ZToCKEWoLzwOqPFDTC666gE6Bs
Lq1p9pLM5gNXDSCK7fJTJ2pN4OoCS70dgZtwDBkXOBiBC8sEeKdT/EuLUx78k4gjQGiAu/vRyz72
4HJa1245Gf5xdCVlyNrvQCIP/6vJsW4OJjB1vX3caraaRS8XaJ0EQB1qd2rnhpGwAnzzExYJ3DXh
E24XW40ec+grNQu8y/+RoOhhe4KC9htbjKhunfYGdLCieImNQxmA3fZ+rDXlskWnOBOnJELWVU5r
yR57pwWs30339gnLuc3gjzpKpiuSGGzzFgxWxsfXRrdPaIyl1hLQjhGbI4GxAmxN1qZ6DP2fwAOX
+YMPLN/3xM8fVZhyZgY9SkfYrIqgAEQGTnjwtO7CGudiSn4rE7ROW+1YuEYCDklXmJ9ACrEuQrPc
aldDnHRDELUw2Izh+9xFg8ZGyypwBiwFG+PkardRQdNoGB2cFhh4M9mpMEHC+K48Jv7ImHU8S5Ri
yB2Q7c2H5OpmjB57cfMeG/35vpInO5LWbZbj+6M4iPA21Y1q6mw0Z7Kz319j3hAHANiI1E+xccfa
X1kUarZKnQwli0gHrwl2PNvI3/f+TY9u77dje82RLZEE0UKEfmHFWycyJLlTzLV90NaLqEThSFe/
XdbijwhlCwb1h9NHNgoHhfncdF9aMFCAWm59tXUyFG/KJAl6meKAVPtfrHxrWPfx2zELLy01/4Sz
BadtFsUZGg/cqqp3PLjzantrOe9KHn9spXjVWGZA6PpdZHHAu7TvQZ/Qa4J7MXlY4KviBP9cTeGk
fWEMuAEhl5cxqMfl1mo1gGJLEji66vDegB6fqyGcQaZ50UYDUix4AIYjmEXWF3t2e3VzPf++4rPw
55Fh3Bvbd/QzAYtU2D0DLVzU/9adp8kiS+eRc1GK75ac0SG0u8LF2EuWbbz4AGqNtHr9O4UU76UT
WC9Ji+2bGq/leIxStHAfQLQE4ol1QTp1FB/uyryjPQDDXVFX30nB78qyOiQEFEsD4PPXZS2d889N
p7iylK1I8wZKCZAzx1svvpuGPQXDnvloU40snV5KoiRAWx+mDnoRuhtDdCyDofFDrBsum62z5nfK
KStrzZqNCfwOw1iy2DEQrFmajL+sCACi55lswDIpBy1SmoMT28j4TSc+5oP5QuweNBQVWNQjHUKX
RpZancxbzx/IfBKqbkEXxDbg9xnfUWHnGCH6P3Uc5bBlZONEU6Bfu3Z6JM1HUBev+9hypvnzfSUT
oBUoL9sI3/dxFzLLf8Cjq1kQnQQlAUxDM7RRAAnSZdOGfP27368Efot5C/Q+4KyYYqAPVM26g5xu
iZV4b1M/9i0f7tSaN0b72Yofq+J7GGj6Epbj4s8qzL/ibGcUgdVG1DKxCvljGn82w2ej2/+doZQA
D0cp0aCK0BvGgw+iLXf984slwXNHVULbTgZaSm9eZtBVlVG48+PPAfoas+LeSB85aH/RZLyx5Xc+
3HX0Q+D8dEBssP4jdK6mxH5eA9pC+ojHFl0VjQ8WR42W696AnrDLdfKLomX+fDOhIJ/kN6ARG4JP
JPr8N2qgNf1Siodj2JSnkMJwhZv5eDW7/7qZMHdx+X1ihX1SFbj8UHBNd6A21zxxLn6fMSbRwiht
Sy2BsbLuTKOscJcuok+ou32jUX14h4nORCgq5CGho8WwXdXVY9N+nmkx/06AkrWqocYzMazkVqTa
yAbOqmvJ1Vlp/vtZzE920zfdABVA1j6zpOhaJBZ9FXhmpoNeboxCK5mrIxEaoYDkggagLXg5E+tI
jD1YYt5jpz9S5l9xpgU1bFBK1wg5nqS7fCYElbo3Rp0iSuZyuizsAg+G8sGRU/svHGSpnQSX6ud1
VRaTMI4MwOFGKkJD8aUqWVpWPS0YagLWF4FDcQe80qY1NY61LgW9E5dS8thMQm9CqjcdVGs2k/da
6ar6i571nyJXQwKp7LwE/YI4N/47pZvm57qZdF9XQs+Thj0MI67tjf9cbqJYk2J1n1cDz6h4STOs
giGPGQOQusb+i950Zhwl7LyG0Qp8OKj+Wkf7kH99YrqXIt0Kz38/Cwm/6NLSmt+sRbIdQTPcgJz3
XUYCTJcEXjMlar3PHBu87QoogWfrGAgXuheG5d0cMWA7HL3oyOKXOpQ4d6ZJXM7HHr5pyx9Wfx9a
YHsmh5q/ghZgF6BhaRJ3sfdQ1GwTOQ/oe9Ss1KIdz36DEo8YjC2TuitQf/Iex+ZggfBF5wxLzmYD
FXQGxaf0KlKyyGsy0fUpen7IDRjJdrzWRMuSEucSlGjJvSkdnLZL3Yn98vOPvLxlQKBYj8grl7ZR
pAOaBpViRu9Si40i8WjfjXV+CpzQvq1p2t22OerMgEb+aZaZ7nH+mgPjtzzhoNyFtt2rlsghlqaZ
5FN+qksJ7tFjJ+VuSg9ZWu/a9KatH9qEYXI/3tZjASrA+NkomgcSZg88LjaepNvCC9waVHlvN4OF
84YtMA2H0QY1cyTtNBpFV578Wm6Y1eyN6CVv6DESOgyzece5uMbCAOeSlBwyFgBJk+AsO8UtDAA6
3m68GZ1TCEQPK9I8TFw5kCJr/vtZNhlNKy5LPAKfLN/bj0DPgbvue+2A0KIYG2N+AE1GQ6I67ICU
ngo4TXmK+A8mu9txMnZZrqO6uYo3KIN5a/iohf931X6NQS9Aa9pjceqb5LGb0jsvcnbrXqAToQRc
Xzto6uB9cYoH8is27Js4qV/eLALALgJo+YJhAvY3iMXZkvCxK4WRZsWpic1t8WpnOgi2hYC+EDD/
/UwAHg8oMaK8AGE7Ot6yuxaMkEPv7IVus53TuOLIF4KUo5WPBwSM6sTFiQTGI3EaUN82d1N+CzqJ
Q9Q0uwKMfW+2nW2DtwZtgTPCoDpAVYocJN9Bn5/YlN0GHhirTc3tZsGT58Z2sNGhGO8A0vrSeDIt
iBiroDiNRr1PDG6Bs1R4m7yONYIWPG2eWiccxRl02qqw3LZh+0HkQVBmUGzB34c3n60BwATCB4aY
mEeI1Zk92THBI7CBntrm2xiU+87R4UktOBokYCwe82boRVVt1cSgK8aIcn4SuMmaT5sdCT+vr/eC
h0GCA1AIkLddw40lgnfxkJv5KRTplpdg6A3/zUR93yTDloB3mXm6is3S+p9LVBKAmNqgaQQkTk6/
bfhzY75I0Giuq7VouBk9Aj4mcUxSIjTtCtAuNi3c2IxvG2Y2+8HKon1fyG6bAn5Ss7Ut6YQx2bkx
GfObGF659Om0JkPRT0l8ChM0jYKyNbaeGdFdtJYcGsdJBCfAM008W15KMdo4MxzPiU4BgNN2eX67
bjPd55WFoX4wtYDRj06OqIJPDrqjb6WlLdhdm+p3ezXIZOa2/Stop2pMqYG+/uDU9MHBAK1iPzg7
pzMP68pci8H4p4VxWg48fnAZKCtSsSEH3c/QnDDTtYvYjTHIbQxyznUp1yZD/KONzJ5hKwApoeTn
2krbyfJxshtHf9vuAhBvrwu4PsmAFQpovyil2GgYV7vRO5m3bT8ZxckZ+UH0n/PkIeIApZm+yf7r
uqgFXS5EKSEz9GHRVIUsTqm1cVKwqb7dVgRthyDQQ3s1wLaUvO+zBOBnaH89RanXg+0aJPJ1lWns
dR33oMgBHAqysY29XwX0gj9FY2M27Qk0OSaoY6ubwd/auuyyYCpMIswnWYzpUqBhXQZiHUwVCfsp
OKGx0fsQJrzfCzssNEXnaymIcuk48/vi/JSpuDDPRNoNTWm/kLbYd49+zfdvXfFLAcqKWwxImZVf
2S81mOKnBr1WmmfS69W4FKCER8WAv4Pjsf0y5PUOHSObZNMZwPYDfPG6JtfRPu+POB2DtoRYmJ6+
XJAw7kHKXNjpKRvvR7CxbNiI2ix9+4pcilESMOa+8xFIPOmJHstg2HFTh1NxveRo1cLcCeqBuCLh
bn+pBxupOVW9E58wp7qxbzpT9zS+YCgImMtn8F+cXNQlF54Xs9aITyL5hKmjiHwLW3d9La4XHdkQ
0M6AVZxnDtRdKqtJnsZ2F2Mtmp0Q2xyEzcG+cGJNqC/Y6kKOsl1F4GAaHR9yPOFsin/CyHlzwrpU
RFkMO5Z1UY8QUAy42Q18S8K3Ph4C2pDjlj4zJDGc75TViP2SjaSz+hdgXOFyt7MnHcrV1XpDgjDn
seY5HV7x36S2kw920g8vvN01/s6X+746rq/31TpcilBjDzeGKLMiiCB4Qfrk6Obkr9xJ+bwSc1Hj
Sd/u8XmP3LW/vCjZ2MVdrksgi0ogxfIZnAnsakqmSkScWiBZGF7CO8NMNj0GwdettKTGfJ3CExwy
1dVY2WBOdR2yqXsZnzrrtvNO3vja6ngGr1cbBIYokM+BjRSivq0nYTg2FR763HBIN45P641t5vaW
VqXmavV7SO3iYoo9CddElHKAgzHjGl0mqqgu+8qqUop2hJ+xB6gSm+zspNj2/K4IPnTjA+flNkKv
ph0erOY5fJ+msKf4DcOvHriHlLChizsKEGFz04wAqQ+S3VCOu/VVu3YLqEnmS56DAwVQfS/VLNFV
bwblSF3xanY3pm4GXPf5+e9ndYSpJ6BcKPB51g9o1T4GjY6xbj6JXK0T3AEIbiZKkCogsSiN2rZL
AQX6ZN/3OYJn2owROF3Rc3yf9XJTaFv5F73wTKZSmy6yhFtZyyGzA5LbXTV9kDqOqkXDYfR37t+c
CVcUEUZuVYWRSOom9ZfEezXeehOavRuXRtiNzlh0indj2LBs84AijupNh3vDtFt3q+tkgKFiZAJs
knjdRRXhct0By+H5Bc6x7pjum/Imua/LG6nr61hYBiANo5YHFWYIOEUJ7hksCFnGXaPqb0OjewjZ
8KEsp8O6LvNnFA+j83yxjdUAuY96Fo6rwGyIWXF3soZdgxkRz/lkZw9V+zxiYH5d1sKyo9WGYDIX
UY+JG0WlspmyzMmYcPMw2Fb0aSgf1wUsLAyqORRvsvArFOoVv5qquWrsBZZbB099N23ybxW6Ewvx
si5mQQ9k6BmtlwMNkHBFD8EmKfPEEG7nHKixZRotdJ9XtIipU6I8ic/X5pMwUTSc3tpA4FB0D6C4
NgNmAAhU2ZOr0gkr0/OEa1X55oeMdU/vC64717wwZwdMKpwhFfvEjtdVWZtYLlr2qtADQgHZOfLN
hy+A3oPL0wTjL2bYr5ho0ikujHywXLPrNk6+Tfwfb15lieMEHMoE6y9gJy+jfKRZSIa+lC4nhzbY
cR2y78IyoyQA65vODG2vPglk1OxZgIqWm2KCBK9n+2j/VgUYILgB2IVEiKk9NU1ZrVMmA5AsXebt
6mxbJpqnk2sFLr5/dXL0sPUluF27Jrlvfia5JjNdBzMIn9BcMccxiE6ZYv/M6WvZWMRz+zTcNJxg
mKf9KLtvUtdmeO2ul4Lmv59t47yygw7w4p4b+fv8DpQsOtqSJU2AJ8gocEvZNXLoQGXQ+WWC1gon
25Loq8VPfrchtY58bmFBwPuBCgoooGbKLCXuGgwNk4j/D2lXtiSnrmy/iAhGAa9QU89uquxu+4Ww
3d6AEPOsr79Lfe69p1ARRZT3c0Up0ZBSDitXltGJm34ePsTmimu4PD5ySzr6ioAfUVooVgKD1nRt
dEKcLO0PdI3waml82Gk2morAZLs4sM6ARSqMJDopQx5Y7XifasXN+BAwXpzJkA9tnnfoKIpubCeQ
O6pTtksTz7XXju7lRAC7RgzAsS0oNizs+YlyM+oquas5x3YDYHG7dmDFAzB/s+fDi/N2dmANPclj
BFKc45RuB330jUz1je65NWw/NDQ/ut1FhDyYImggDiP6gk+yjZKy6vXEBYjVgTvg7lau8ksFnI8v
zYe4nDV5GWI+HD1fNmH3pN7+5M1FSKphTSwztBQidLJTWq/UV0xO8X95SwTJsuDZMsjFkxrysYm4
nSpHnY8gzYfRWRwcFMSEz24Yvd56ryO2dCZLipyMScrqcYIspwkQJ3WBLL5ZALAaOpLV8HeRe5Ps
g9DubbdUrPDofKOgmlfjm6n/YHDC/3SRCUeI9AJKoEZmb1t2Gx6b+8J0t9wYttdnsKAhMwFCQc80
pM7GqqnDJjxqNN1HnX1f9Dsr29T6hujtITSc3XV5Cyd4Jk9SeKKMjJEUE2KW+hGn3SGJs8PE2J/r
YhbuFfR2Jki9muhRBXKg+bS6scrrJMO0KHs1ikeyEu9dHB69NODU4CRfcB3TzEyQGC9DdAH4nqMm
Pb+ZOh/7DhgN6IbQbBOGlXSwhkRrKuLk4bHuAQnaVfrNhi2WB40iEdkH58xFuCwxu6kjjWsdjXrT
az5jm+vrv7TNcJNEkBrM7Rex0YKysTF6Yh7NIrurjeqNDeUOeL2V+3BpH87FyAoe18XQwTc8oo5L
/a2uVdStzUKKiljgywaBn2seczAOVknqc5v6VVn6f7FYKKPHVeUgUSjnvlpGU1pQah0jyn+pqfvU
oOSlpXR/XcziYhEEYg34sIAjSDd7X7adDc5mctT61m+K3cDsv9l1F5EykcoRuKS51pWllpQgFsKp
4nxTlRV4MrfT2g2yOI0zIdI0TDVDGqqHkDF1PWt4zZJb01HCyT8TIHmVJc2dNIogoJsy1AlQ7y+s
hJkAKSqiNgXKEsQygTtr4z7Z7u3+jGDc0nEzIVmLMK90yaoFo2Yc2sbRKPjdkChbXq543guaMZMg
7bRu9l0omgAdQ+VtarZoArZylBZ2GTergSsKxHQa8DPSUSpYqattQo5RON4pIMXXhr+4Y9EywISD
D5weCkKlg6Q3ieCnDsmxjB/NFzRKu1ndgEzE44NOtrAEZXx1Rppw7PWcHAf6zXlRjLe/GB4QOQRx
BDhWfiHiQivyocMhQjbT+JFMv64PLzZQMtNsDfYGOk3Dr7wwPCLDzRgvFeVIflA++Ait+qU1+YW7
lmL+pBeWJekaHmrBIw/4kpTSLDSbcW51Cphf+FYdtnn+oFbPybhPtNS3jY2KBktOsRLXXzi/nzzg
iHm7oGy3JaFcr1EYknL3OERvFbG2ZlkeWHSzFwi8FKy2/xMiPeKRoaJxmBCSWy/Fjjm3v+FQDfga
YAoEl6t8fidDVWJOMTziiC9Tar5HtvLz5lOAeDroudGRXrjKQkvPrENaK65VchYe3WpjdJ7yZ7L3
yRrIUOiZdAAAMgBYBiAWG7XMkh6mQ53ypAvdI0c5ue3+IiQI2Z3xjWpraPKFXRe6Av4izUKiUE7m
qCRpazxb8Af6aV/DPdNqY5c1+v76ql3eXeD0JYJQEwQ4MNql6xdU2nFthlN7iknjBQMaWN8+vqmh
qTQgJkD9yfGwUbEsXvRZe8qNj2xvlb9vH1705cTDge7V4Iqeb3qH1jHjmDvNyR2/OLGvFf9yfOlq
D0teGHWD8SPHt7/e3BbVJWilItYd3w+XTHqZBtA08hGNir9O6l1t7ZqbjQMw1WPpEbQQ2E557d0s
BHTITupTf7BJtnXraXvr6n9a/TD+TQ3xWhlVoOhTiEB6Vp0AT3fjrRreHIucjy+ZzK0akdC0WAUK
m/Qp85K8WhFwqWRYebAOIBCIuDni5/PjY4T1WA9FW57KiP9ou8l3ewDt2/jH9XW6fKDwWojbD0BE
pGVkxGgMYLya94BUN8P31DT8SUFGBtiFrFpLYl2q8+e7RGxwrbmAWkmXoFvX8WCVLdS5B/OYV62V
MayNL10XSdMridFifCPajLaXfFxfqLXhJYUYLaez2dC0J6WNfOvHZK1hQhcEABlowom0kAS4aGhF
hqasQkdtTxk4t+s7Dc3ab54BLlK48zhR0Ag5C1PkvZnwqWEnmr2327z/fvPwNrQNeWPUAYiGtvMD
y4kzkaws6alzNg16FKy8Bgv6MBteWv8kUmBeFRh+w6wf1V3e/cvPl55PljVGCKAZPengSflZOvHu
+vIsfb/lwoohom0Uwubz5ZkmTedcSemJxVtz2mvhdtRX3PjLIBTKnjSADAV+FR6q9CJ0buZEXKUU
8LmTkxR+W8d+S9GkxbG3UfmbNCvyFk4s8JmAMeOSQgsV2eE2+4LV3InpSR1UL4/v6v50fc0uBbgg
ZEEyGj4Qsp4yOnNoQhR3KlZ+6tNX0Pm3N3tf8+GF+DOzrC9ZGQIcmJ8ikItYIL4rtNbrW2tl59dm
ISkGFL4pELHIT5VX0A1fo9QVB39u981nISkGD9MBThKGZ+bkWeY3ZTt178DU3nx7IDaLpD38MFj6
SLLOFwsoRLA+JGw81UXp2Szx1giLFpZJJA9R/og44yXiqWDoxNfpY3civtm9Mv1mL0K0fUFuFb1f
4a3IznyjoBF7n6nDSUsei8z14yi/fZ+FowIQiCqaBspmMXIk9TQ17nRKkvtoH7s3+yno1nE2vGRP
xnSM4qjH8Dp567IT2V7Xtcv7CWYYOClQA4GuczCI5/tbl1OlWKRQT8jhjxuW5coWMTQn8tu2XiXV
lPca2WE0BIa3SizchReteEwGny6rDH6qtLsvTDtcn4qsEZ+jw7pD12yEA2HczKdCtGngtKz4yckm
56UkifOIPIp1V6V1mfgsDSv/usDL6WAqDqhJROIeSCBp7TrH5iiESIYgfi+cbbSGnrucz3x46emI
gVCntMbwxoT+S+07mo1rxS5eSymtzUJatlSNay2yIAbtmEvH4+7KCVsbX/x+dt3C34jcJsH4uZt4
1fTQsBWnQj7CMCwBIobuAQ+NejQZf6CFaaz249AHWnXS3I2jQslfb97pcxFylCUyYiWtETcNNN2r
Kz9eMXIWlkg0YEA9iyvUUK55oK7RVamR9UGn7gGKctcSuUvjAyCBVIhAIABfOt+CTqm1ok3iPkDo
FGxq1Lt9eQD9+CyfM6ANmmSB6FHCHAO8+wHVRy9xUy/7fX39hRV2/thhi5Esgq+Oh98Esks6o23S
N4nljk1glXdKeG+oHlqy4q1LldN1QQsrhQI9QdgGY1b0+pmvFCDKDBodAopKvDDaaCumx9rw4vcz
XUhtB63ISgw/sDdl+GHeSijwuU5nny9U5Xz8KenzYcD4qvpdqwMaXF+dBU0DpgHxXoTWRQGwbCyb
vC2zOO+CuM/fq7LZ2YPiTVm+8uStiZGevMzIDGQosi5Iqp3WfzC2Lbq1blsLl+tsKtKRLay+IGTE
VLR4E9KNwrZu5SnJimKLUS7O7X8XTL43QAZFEUyBFEu5TwrFA9WNx63Gp8k/rPvOgYLuVg6w7AyI
EwArT+wSiisu6uYmUqK1YVTToLES1IeQerhHLMb5MYSxcxdyO36Nk645MG1ga/wFn5VG0mwFzwPg
fv+hOZPWVCkpYB2lTYN4Iuxk2h1n3lQn+QvT4JIwWvEt7MDkKY3L5GvHqz71ujCu9jRx+SbMs7Hz
SvRN3Kdu7W5ry45WHopPC0D6QBismC5KKQS8XnqwXVZljMZZGnCFpYeGp2Hmx4VTHPlErSdL4dqm
5FTxe2qpr7lD8xceGuami3TN69RqfFFivfpzs07Nvkm6mzWUI4UVSmGCZoqfOzP/o6CvhN7bd9fF
LNw8aE6EOxo8Tugj5khiKG1Hd9JxJ+ivtra9uZETjh1MKfigousOahekleVJa5Gx1uug3SnhyS1X
Lp6lr3eABUNYCoX6FzneWNeyymyqOmC9b7GNNfi3rw4Sr7Af8ETCy5EutmzobRXHsQnM5IEeuuwv
Fv98eOlCC2ljFUaD4SfrZGVv1Y0OORZfcJOIJADADhd1hlOWKG2iqE1QGxuHbiN7JSa5sPrn48vp
nqpR8iQOMf6QbszQG1ash4Xrfja8dHaKiVhF3k5NUDjT08DHe6dOfB7Xm+t7vHDjwzZUbXiZCECT
z0za2dtIq3pqC9WqA7WMNjl5Vbt9hz7VZbQGP1+6B5H3ISboMQhqF+XUUm6EpIq0Ng/wOYYPFGWx
iWvCfbdg+k5rrXQ7EV4mnsYVtPEroyb9Y0Qs730+JfSFF8O4r8sWtHop4yiaiYGXWwn/Liw5chOi
Qly4rcg0z+2EQclMNXJyFvTdcGei7/WhYgnf1KHxfn3RlwSh2BJJXKBwDIDJ5oLMrMhsN2lY0JR5
/2Uq3f5hjKr20YmiZiUpubC/2FaAIcG2AGynnNI1nJElWankQToeuvQuKh/75HUqV6Qs6IIAZ4hm
ZohQoQXlfELcydHmMbPzoEweNWeXNofbF+x8fOmqqHoF57fA+LR61d2nij476Yq+rU1BeqaNqhtR
9goRqrafXsianokVmD+yqCeBFwDqARghlgxjcbNOj1tijEFierr5HXlCVd9G8S/+cX2lLqch6lZU
0c7UMESwcL4TLU8y26LjEBT0kGzTemUjFoYH8Er0VwbSEikZaSMavUqcxmx4MHb/xIf6VtQ/Oi4I
AwQvJarccZakczT2Vp+qkdsHDZj3jbf8ZnDlfwSA2QY4UYRbLh78vocRZLEhGJoP3f5gN7+YQMoj
qAZ/D/00EaGar349cWTZlAmxjyj0071hWisCLm8OCBBGLIBdyAAY0ikd7DQCPrQaAyu1vKgOHPUY
ZrfW7mKRTDCsAe0DKDgeTgnIwFBhRe0qsQKV35vmpm5X7tnLOwnt4UCbgmgXWD+Q3pmvEu9YjPqd
jATWY6N+c0q2Td1ia2lv11XhAgUi5gF/DNqAJRMmjCQnNMM2rhI7qONA+w2OYcXc1f/00wf4bA5R
sWJHL6gGpAmyHDjIlxn0IY8Rk5wgrYvB/BwU+V9sCyaDLDTSYnhE5XgCj1ynUMe8DZhGvCcX9GTX
12thAhgfSQzkZID/kM29Hh0v6hj0MgGAyb6+RbOflcMrLgfpDhTgMeR9dJS2A+I63w8w5dgJ6pHb
gMSDrzQvSfvSFA/OV/2kZur2LyZzJks6Y3mmxG4XQpaCdgJV4ivVGpBz4RQjsA0cFgCpcPDkbsvm
CPalqeFtYKnPXWMcnLT3RlsDL8daP5qljUEsGowvgDmLgkRp3WqWwUepEaj62ZJ9ZO9vXyr4P7i4
XNRCIe49Hz4a2liJaCqcfq+ztzdnxqCGwr/6//GlrSi0GFCskHZBztHH2Gf2Cihu6VjBfkXlDUz9
yzhhWRqKoaGeOaDmn2L63sQfZf2LqT+y8R9LW2t1c8EPKGYDeDySxzBIQC4jbugzg9nqlYGDoq8L
3NH1cnOr0kPzOoH2sFXfCPNddpez+/JXVfnl5A/hhmZHFPHCQUPV5fV9u2jDJH+KdC6KwnU7XTFQ
LGqXXqU898qPKflBleeUiW4EVhvw+EVPTtfFLjxBUGDQUwAJCrNSZs8EXbhRZ2mMa+i9+QFsARAA
1wUs7ScI9ATWHvHNC5oNo+zLvolwD2l2ua+SQ2kZ+1p5MFO60c2DEncrfujihNBjHmr8WYYrPXeq
UyWs0dwmCC3rpVZQrtcrr7CZd9entaTFcC8QbgBVgriZ5gdnGGle6SWvA7QsVcq9sgbQXVo2lGLC
MoOFiWiGZBq0cWxFbRTWAc9f2ujRoOW+LI598hiPTx1uweuzWVo0oN5cIrJjAis4n405FW3RGHoT
lFZCt3UPUFc8DdU2Ajvd5roo8eHSswG2BFFajHAKbE5JlBVaBUnGAffTwLtdTmy6J1VsbkL+mlNP
i9+KcDA2ehUV79cFL8xRAL50ZLGQ1IcJMZ8jAQDCzsBSFSgVonMJWKzvnXGt3GdRCM7FZ8kH3kWx
rWf3SUzt2ARZZBeM0TZXP7risUeL+esTWTh6zmciGQlGOCEy4UOPFGdBJ7v9zJmhX/JE4hUJS3sE
GA3OA872ZTtrQ2MDksD5EDRt89AB4qv29NBP7ktqF0/g6rnjdfpManaz34nKOCAKAdXSUXspZ5m1
YaxNXox9kP6jxDt1DUW6tDfY/896H0DfVUllNbMP82riSHD1uMtRdxlNmld0f27eHeHsIAgJXLeo
/pmfgHpsw94oESVMvmm/+M9bBweKF3WvuK9RUXYB6W6sjHYEOcZACY17WF8PpDJvfhDmIiT7oSsa
J2wyiGjVweeFc0Ar6CeXr6X8P/kD5veAACQjaIKdhnsroxi7ajQngzWQ4zo/QpT1egVR31ls7MbQ
CajG7kYDbKUW2o16feeqPunUh1w1v+vu+DqZ0XNskGNnoURQce1hYxX9o02z7L0axvDdLLM/QPWM
Xq250cZNCZgLnML1HHN4M5qOe7bSBbjynsyxKrwudT50IzHR59ikXj5F71FZ3ymt/cbG9i4ZtTVj
U5w0ee5IqAt4AGzNC8BGpLPBnHiUBAnN9pFZ+462z/l01zvjXaGskXwvpATAvolLHRXgOPUXkeWu
r5g7tgYNUqZqvh599TbqSNCcsCybDYwfT+laxyNTnH8ntMp9q611f2iTbsUUWDBx8CGCB8sGkA6F
z9KjxpsKSUlUSAWUfp0YGkuq2yp9KMJ7Z3iKW8NjGlrz1r9csoaHvrTuUTiMu+yT/5BcVEMr4Fd1
JjtNg6lEO5+YAqneEd6g2bjxWkfZ9rqWakJHpP1FhA4xOrTFWrAqdb0sM3T5pcHY8wPML78bHkIV
lfdt5lfqMwMlcq69h4btFdU3PVt56C7fBwFcRx9eOH0os5JDs2kGPgke9mlgp7smOkRrnuvlPTof
X3rjKvAKumrapUFbvaq54iXTW3ozjShoC2eTkI5KRchUdsWQBmr8VKfFpqx+ht3aO7cyE1OyFcds
IpE1NTgWjl8Xd6O+t9cgbIubAfI0Uc0M60OO2EYGnMisntKg/6DOztVW0iKLMzgbXrqtG9jALuNY
Jriqfe4NoH9bC/VfGgPYCeDwMAWoLdzK+YOWWkNGJ9NMg0zZmvx9DFM/me5D673NNC/P0o2R/bqu
P0uT+sQK461DzEoGX+aWPlq1U6ZAQhSeEep+rL4gxbxiwS9cwuAewwst3BLE1MVXnJlqpt6bOjUr
7Ey5icJNl3pheEiRLOlvTi0ZM0GSY9fpVpWbJQSZ2qtTPjV311dr6YQRcOcgSIwgny1nrsah7iu9
ZZ/q3qW7YeWELS4TMbATKFaBIyJZTfXQopbTqsGMb/joB6w8Gz/ROyxf64W2uOf4eDhUCLUirj7f
DZKYVclMPA3TuLFdJIc9lJlfX6jFmfxXxEVyrNAyvSeEBlG+xW4X+quT+H24ZfWaF7Dw3ICh+v8n
8/kOnh0tGk7hgH7oNHA1r6U71u8mNEe8tfOiuCLPpUi6X5dN5eS9QwPQlQ6DV6xhHRZnAV9NRXQX
j4ktbUmqOoOikjgNQu4biISN0PY7qwiu78ri8QXSBuEeIG9RJDDfeFDkFkhkWtgVdLYl0TcDjbhu
lwB+McFIDVgEBM0lmFraGZNV5gHa/WjJrl8D/y2dq/PxpRnkNYq8uNbkAXe/WiD6TBA6jAC5Vul7
n65oo1hzybIAaSLiVQiPgY5PXq0yy8LEdqIisOJy8Car+0fvq9bLVPLSNrWv8MFTzGpfNLfyyeCw
oZgMfWNxxSCWI7Olgtg3dQhFQk0Pt7W9c+iKbbig/y6MFtgswvEDWne+SWk6dlVlZVlQ1cpzS7Wf
qdveZWOyEl1cOG2iBsWG2ywytXIQQM8aQEFpkwV6/PunRVcerrXRxe9nep/wukZlWZ0Fsf4ltYM1
HPPa8NJBNkZgIGqE6wKXv7lbwr5e15OlLUBFLx56GI0g3pW+fkCroWhqGxpYaCiVnxTrdGvlnThE
5xKkCXCUnuhNJSSY28zcDm/XJ7BwYc2Gl86QQap+shrgwkh23/ZPxKKbugDv5lo2YlEOvFcYDwQQ
SjmEVbfcsdKGQk77SNNqB3qtHUNH5bRcI+Fb3BLw9os8swEMm/T4Nr1llqOR0KDKYs+c0MI1c7wS
VEvXF27pYEG30ZYH3RUQz5RCY3RKM2vkMbgw6S70kMq+PvzSeiG/KbqoAFJwccWjVHRy6oZhvcpn
Xmt+7jw0+WvY3Qw8hS8NYDFcXGFByMi3pinNOgaxQTDl/L6eim2aKpvrM7ncD0HFh/yjqBwVQLC5
gvdm7aZIg9JAT+u9nn8t9NbP2a20A5oo5TiTIu36ROoWfUJhqAC96TPjZBZr/YcuN3wuQXLhwjFU
GnOEBMUsNq7rk+JWxhJ5DpLxQJomJ3kEe050lS/vePGg3kpU/CkCaX8UUn+SL0oJYW2KOHgysBkk
VvwBHACuvuJJL273mQTJwhojt0QMGxIG+ub0T6qLUPzdX5woVJkhjAsFgdczP1GcmhbaAGOdFD31
66wCkQFSnO2aLbcQesGO/1eOjNKFD9KBUB0maftOO89MN3m1H9udsxtsv3mLmcfXmPouTZW5RGl7
LL3nCcqkaZDkjcd3Bew6Vt312aNjNDsG/t20PV5fy8t7Zi5R2i5jHHiLFho06AXx2SYlByfxzLX8
7dKhIKhBBBsdephd9NLpkyQbs1TBIzYe2/j7GD4X7PX6RJbUE+3yXLinAvIop2MUsy66OFEYfK7Y
08Iv4VoSZlGAheyBYMQF0EvaGx4OaEpEqwztzu5DV9k4ebe/PgVxR80NVRPXI2wtDRwhuJElCaM9
6Ry9glnQtRtmMt+hjyX6NdHEd5OVS3lhMiIW7ogIJ0xjGeCSZYB5k3KIgkgrtkb8YHOyMpk1CdJk
3IhPrFUgoXiujW1p3/z8mkhIiYYg6CkGqJE4cWdmo0IrOpW9Ggd5c1f4ZbpyxSx8vYOMAcKtqFLH
8ysNn5s80dSYlUE1/GRg7Fsxehf0YTa89CaiS2UZN6g3DdLER480n5JhQ9ZyN5eqDcg9Yhyg2yGC
Rk96EvHw96HT9MVRNTdFXm7Q2WJj0UOr3+wfzOVID6M5pmWmdJBj18eh9Kbh47paXO6FI7IecDzQ
kw2xNGkeLskYsINpcmx/E/IAuMn14ReWCaoAQBGUQVBbSAe1o/ag9qgiAl7Q+U7UaUe/KHG9J0b1
/bqgy01HdBauNOhLcWLRDXx+ZKMqdaYk68KgUb7k3S7iO7LmES4sFZoiwSkErg9ZQXkuemG4Ywks
yzEat+WvYq3ycG146bEwc7MqdBfDK9Wb86tsV/Bjl/cfWF2AHEPyXjTGkYsF8rrJ9Vpv2BE9qgzj
GGfvLjuSZBPefnmA4gUus8BxQjdMaR4WcPf2YLXZsVQyzyKKZ9vb63u9sFJgp4JfiAcD6RtLUvDe
NBLSmU5+fAFRtzeivdO/G1/SCeClTQXl6vnR5FtzOOTDylasfb+k06hLGJCswffr4yEdd87K8iyo
AiAaeHYMFF+Dz0uy4KyxbBzGCnbsRfSd/LBo6qNsfUXKwiTOpchR3iYf8zrTSnZUXK/4Td5u3oLZ
6NK9kZqNU2QkZ0cQXPBx25g3P0GgIANzkyD9QzRPRpT31YD9dRN2RNvRim6mNQKWxT04G1/aYkML
25RZMTvaJtArO879bK3HzpoIaZtHriAj6lJ21M2dG28SZ6+tdThbuL3PV8mR0lG0Z2NhA017TB27
/1Amk75qjI5+77J2l9bdGoZJrMrcRhONLcHHghI6tPWQzUyrtLqybdz0yEANnUe9X6G0tbFST4/3
4DxBFdLPW48ZMt5ItgDZh7fjogY41cOMojs6O9bKT52knsPe/50AoUVnllTXxczQywrnrH4l1V01
7P7d+OKQnI1vWWNUTCN0PeQHNAVdBW9eHrL5AklXbRGhfrBzsUBRhoamm959Zrd2XAegDJe4MBJA
2obiSem2zUNrMCbUzaApowdYYZHdfJtjfGQMAG1AUQwMzvkS2XFUZFEWkUCvn8sDWSuEv9SR2fCy
sc/LsjbzVLGCoi6fHVP5w4fpOyIZe6enm+ubvbAZaDGMwBtKzgARlYG6TtMVU6toVmAnu7ioAP/8
TobbkxOwcM6ESNuRZDTTnRBCAE3xBC6pWQOWLqwYzANBNCMYyfBGzTeEVawbtS6cAraJf5Xxrs/9
6dZOxjhUKAMTxVbIdMNllYyQDDTabmP1apCWX4Zuq97u4s3Hl8zNqk5snSkYPzaCsv2ir7UTFWsw
vwlduPPIawAmI/h+pHvDosKtZASYbD2LDqCV3I5J/Qwitz94VP6pxvq+M9v43o2P14/Yxd6gZgzk
mcAkQl1wwqS9ibVemXisd4HaUq8wPXQb9VT7W9R//IUcoFQRXxLNGuX51UY3Ko6KGu0EFeBNv8mq
TWmW3ut1KRcKg1mA8VoXFjuoZWVHMxw7u8po0QVpvkdSPbY3Rrm7LkKow2yjIEIU5QvKJAElkh76
WNe6WAMhecCt+qC8dEpSeEm3qaK8RtvkZn9dmtj2C2lIe4FeB40gEIWfqw7tHUacwQQ4Otxn7eHb
zaOjzBftTAWW75Ii3GnAKKZM2RRM98gQR9X2Xw1vSB+v9H3fMI7hB+dR23f0VqsaFblnXy+X49A8
NEjdY/hW2UVby1zZ6IWlx/CirESwj2PX50vPWIl6D6JPQf+oFYf+5rDr59f/d3jJ4GU6CfvQxvBo
++A4TyZ9SpRbH0IB6BesRsDRonZP7vBBlASVrkWlBkkTetn95K5d7AvqBgFA9kGvoRJy1qYtRr0c
plgNcvQMjxTDG7PK74e10MvCTqCfKN4NIGdNwSY73wnLRTwEmq0GGdmU48ZZK1Ramsb5+EL+mU01
9qpbxiPGb9SXLPmSFzueHK6rAjgfMYikyaJpuNgI5H0vCjbBne6gvNvgQTQV43PtTto2DMvOU93p
14TYFTGrH42l/DGGuNhhP2Ncxc2rQp3feqpZHh6f4QMNeoz72jZDcAhRu/uSKEnu6wMI39VGfQqt
5NFoS76Ny0LZjlniPsRFHvvqOCEuRhwE3TUa3w1T/g93smbTVmW6B044f46bOPmA9+6OXmqqg7Kb
FLd4SRpwnjnc7nd9rOd7xDiRC8qTIvPoSIx901fmH9NIm2+9oX3EBcAT2lDRV2bBGLjPrHLj2mBX
d8xpQr6+yidPqXK0a2jUaUunSHlFyMDYaZMzbN3MjjcVV2LqkThs3xDNa/8x20nbJJnbvadt1zYb
NmTbQY983Zza/ZQPeuyR3iLPqBRWvB7F1kE+VfZ7M3UtSPnU4sSSqt2gMSnabBKrRAPaHhi7mDWv
ZTHxj8g0+ociRrF9mvHOdxIt9kezr3dVQdEkVR2qY+bQyK9Zgc6Nmdbv0FGh8VqUTv02FFc/aFWc
nUajBOABzE6hP9Tlj4Tb2W5Qpv2Ya2zjTg19Q09ftumrJnnJWJwfJifhd6yqGh+Mb+WTy7TsW+9w
dcvHqvOTVg/R/ipztz2LI49w4yeLtcOAxme+URijp2S09HsjDTrQs3t1NER+ZTWpx3vr3dbst4xr
Gnz/JkOUpAAvSOeonp7HB3UsvhlkDVe2qDhA06LGy8C7LieHgTKNKjUNOfA/22S4iwyvylaga4si
4COCURM5SUcOV8ZWHptaxTlyOHtsfp8ekrVe2AsmkOgDijtMtWEJyWC/CIVypZFaHJgA4mv1LlWe
Lf01H29OqgoX90yO+I6za6YOScHTlPBAqzfkA9jf61fMwi2JsgUDNCdgHgEaSHpQkoICuKTUqBSt
fM42QPj+u/ElC7sanRbXZGMHaba1LN0bmbnyXl2mCBFBJCCO+ORWEinV+QqNbazHKch8gso0Ue6q
j/rwa8jQrtrsgTbyWgP98xjTlXsuOG8cdD8g8Vd9ck7XZ3p55mCCoxQPcX68OQhPzD+j5sxsyz4x
A8OMvTzcmck2JL+vy7jcrbkM+c0ZuqqugTkMtGTjPsfVzcYLhhdha4RNwS8tU084RmkUxWgbARmV
+8YvAHL/i+8HKFdwb6ANpGxbIGtf521EzCCCFe/oQUdXZnCplZjBmQBJW3rUw0baaJmws/+A98yr
aeRVKcoi14LLlwY9BCEbAlYLBKAusL5GFZdjGtVmkKb34AQxwq/T9G73gVv8vL5kS8cK/dCBMRS2
zAXyi/RMH4aJmijlbry4vqeoN6D11+tCLiJqgo1KdHpC1Ti8IPkyU1pdS6J2NAJdjTZ4jTwYG5V5
p3Vfi/iZ6CvSlk4xcOWoMADMH/gdyUZuCnVo1W7QAqM6jcqXfsX70RfHx7hIJ8Fwush0a5PhVpz0
WlDwQ8dGz53+Sathj+y0H+aAhO5d5yNtt4A80upxUCNUgdtbDuo9q34YDOZVpN7yPNDy56F9toin
T19Me4V9YGlb0Ubtf78Rb8j8tuBN5xiRizVI6JcK/Xwz3+5fr2/q0jIIGgBQG8AABnXeXAQjI83o
UOvgEjmo0wP/cn34SyodHBoY8NA3QlBNL7/jQ1S3XWxpOJmm6tmF4+U689uq2egT29hxuE3KR1Y6
Oy35EyauHxU/ivxgq0/oGHnzIwOqCBTg4b0XGWk5q2cT7pAG4ZFXlda+lzprnTwub5X5+NK1W2p9
QhuK8afqn8Gwt6aO08PunLZfecsut2wuSN6yCpRm5QBBBhAgIJdPE76yVItTEXaRyH/irZTOnULC
0S4n23pFJft3Wk3HtixBbO58oYaxu35ALo+4LrjNIQwUwuICm5+/xFRLs+vB5uQYwJpU45fOQnM/
FuorcpYW7VyOZGLURdS6SGSR1055M6C+qFBbWbQlCTDxgOlG4y/BYjufSeoOgxkmofVa2egz27be
rR0poUlI5QGZB0cV3BeyS5zHFD1p8Nq8xuboqbjhy3DYQm+ub8jiNACLF53X4FTKWGVFGSeempb1
6oLyT/UUslZhtSwATwj6oqEvkBzkbiIGEMXIrVc6pg8pbU4pWQukXUQ8xUqJV+p/RUiHytZ7B8B1
1XpNnNDPOK7NTNtq6eDVbNv/D2lXtiO3jmS/SAC1S6/Ktcplu5R2eakXwaskaqc2Sl8/h+7BOJPJ
SSLd9+KiGyhAkSSDwVhOnJjGzUKaCBC++++l4HaALiN7hwZZybcLEQG75uSRuEuRsYhCU6PCiqty
8X2xsWdOfoa31+s4vm+MGzvcOmhV+nz77BX3/kKCpMJ+XoR44SFhZnsz+JoD6v+D6rq6FOePWAJp
RwtpYVx+6XAmxCokGGcS+/77MntPNLuk/DyoW4DbwMMDF/Vyl4wUDfejPZF4CYNoch4GgKRv79K1
HwQ2ozMJUl47mVtjIAkWkDm/5gB0id/Lpdn43nNhPZXzpJGmOvUzafJ1KZO0792Wk3h0mnddan9n
q/+4pPP29qKESb/MIV0sSqbCDqd6ynqCRdXJS96fSP7WCjPgNXsMKNWIUtxOYerhTKJSB7JJSQF8
ANkbB+RZcR0+VPXDUn1erWo78+mQp6dhCPZ1r/GjlIvzAEMFgho9/7JNc4p57XyjIvEaVlu/eF9k
Lwmopinwh/f7U9hH4WQAtIKO3FBSP78CvxzxBhKb7G3YDmBW0VETqS7puQRJ/RZnsUZr6KEQabYZ
0+Uz9ZJtmbjRbKbfbiuFSvcE0tETLOkA2Im7dmZxcHupl3a5GfvBMbVArRqFH/87CZLFcZPEMZEi
NOPBB8S5PvbJtl00qxC/Ulbt81WIDT1bRV2Ha12tkFE4kb9sK904DeUuIaZH6QbJ16tIJV2Q4UUu
0IxX55tTPoVg1pmOt7dJuQSwm4r0C4JuuTJUpXMTTlltxm05RdMxQLbwvxMgKZVVk8Ktht6MZ/fz
uB90F/DPD7w6g78LsKRozik91lljh3Pu6zcdqvOtO3+nWXAqkvoRFuHoBd3GW+tDwofPdecczYQe
Jrp8byd/ixEK2wzznoc+35ZFqyGrVu4tQiBBq4OdlWv6mDmQM7cNzXjKdkG6RS/KP2zt3+/LBjzF
8NQlKTwzzk0QJT8gPfsP3wfwCC00yP9fDeNFbaRMp8TC7/deguHjy+2vK5U7QOYM/yAVK8eH3hqW
C6tTKw7tDpAQHo1ztpvnaXtbjOpNBaXAH1IvECjI0b419q6d9oTEzkIf/LDambX7QIZ529VmHy28
+2YGOlJ9lSE9lym9Q33qdywtITPNrcgIH9b6jWV3kYlJ77cXp9zDs8VZlwaozGZw0g8riScnjVz3
NW2maG00B6Vbjex9TpPtdgaEzDx7m+OWLJgFUZvzIaC6ObfXnBuiT/JsQeJKnVnUqhj9ZJkWIuLD
7WrG9ZxFVYsKP8z3WMShjwECgMXX7EvDPy39kSWn2zuqWixGisJ5AMEZcjfSKzuQerWzzoaT50bV
+B4DC9Z0A1/sthSVUmJqDjwVgArwP5IUpwEFOwqd2NLsbUHfs+GtMX30lhdu9jvSa3zvP6RXsok8
lyaZYNrZCeczpIFydNPxckOYF1XZt2JJo6ZZohxvl7tk+4S5aAZqI9sfN6CkRvj/o3OnY5MDlGA1
27x1UaV59Zc5ItOy47zcmkEbjRmoqKo5Wg3smPfesvAx14zS9AudZvAGgzt/dKKs/kn8FU2F3aZy
X+2y2La6lmiV93e2TPklQNUw8AyxTNP5GYa/7OSh8OHbpiiTDVHrpA+rLgurun7nEqV7ngVWnicd
7jnKe1vWFYewcw5mN3y8rS1KnfyrLfKgsAFgZa8scAGHZV/Pz+28bbqjreW70SilzJoryH9bQhDf
rHn+Qk2+D+ti37Bg7/H1WBfze7cu90NZPztJ/TSW1a6n1Z6m7DigXz/z5sNIls3iVAwKpJtHfs0N
A8PgwgNywPUOXg2ZOnjO27Cnobgx5WPTHMPaRg35xXQeRva0MBoZM2Y4scesyzZzaO5uH4DqIT8X
LqKAM6sUFGPuQbFIzPpd8UgNzedVQYSYSf8nlQkYkKRGng2izr7H2kj5u89QQx/MBz682vxblung
LYpDFgO7QBiGKALwCqFrZ0spiinsjZCSOE92RbMnv1t+WOy9a35MdahPlShw5sC/t9HxC468S1FZ
WQD+liE2GtzswfaK93WQnxa7eS0SdkB37p4bi8auKi4kIj+sDNqCEpjMjoV2powlVYb3MD14dOtm
G7vQHJZCFy5ESE8usk6TOzpYlTHXG7P7DIjg/Y/6hQT5vXVcjjknOCJkuKMg/cCrPtJWqnTLEH8/
04OyNubZWiAkKT70/WPe/ssiAGWFOuPm+DLOKR3HwmMGQnELQxOy4zz2G67tx1MdN2aUApEruAmu
6nneanp9HtprPPreazGXW2Adf3WuofEJlGJMhPjIJmPAkJx+AwqFe7zy15i6T52Rg+rsYzNoyhkK
Gw/O778ypPMw6g6LFEsJ/DYymiFKMH7cfCpyjfrq1iL+fnHuc03Dwlljw9ll/SasDo3OWirMmRgz
g4IhEOuiaHgpgiOD3QxOuMap+bDwR7DIT59m926IBTjSgT1FolfUu68gFmzwMn8ia7yYB8YOrD60
ulyvyhmFR4Tee99CwhfdQpcLKQofrmewLHHTmq89RpQtAMqgO/cZhEKHaRwOoCfa9WjId73ywQcA
pxumrYVJG3e/PvgZKPMioQXOc7myT8LJCJzOXmJvQ8tiA65HTZyn0L0LAZLu2WNasazyl9hx37TO
974kEZ5SYz7cvw7gB9Hrgw5aVK6l7Uz6tJ1QyljiddigjlFotkkBxEAzBhQC2TgQ56KtSzquykzM
JkvX2E/J+86uNo3/pqTrpjO93WK+85IyYu4z8X+0hmZl1yTruLnoN8YZ4XxEHftSdN3WVl+shR1X
AD1tk67bYUbRgIccXSFF2v7qe//nzMat5wIIVDiZhgFUdYDoeQamAcVzvOrSjRsTq0CWhdhx7+2H
4IffZsA07W2NiVLca5Q+UB8CUQQKXjKl1QTo59oVph3T8qka2JYtOdiNftdNCFpQDVJDuSJBwwda
Uw9pKSlksUD2bS+j7cTBjEFL37wRg6IMkELpuu1VcgCTBZgCcABFioNZTlaWHHJov3Pcxx7MaWNU
hro2KHGFpBAMXJ3/J0dGFfcoOvsTGuriOXjn5x24M+P7L9e5AMmHROEA6BYbAkiBqV5xo0utqw7f
A0eIQF1DxeXDz+cMme6GOHHZlvwBZcrqKatJfagMC7NBW6PdVWve7G4vSlybq13DvcKwczy+SBVf
XqvKTewmM2Y3boanDoNo6idzuD9HB3uEh13UVtHRL9m+tjBIZtDWjVe6fLFs/nm1dcNHlWd/JkIy
DnORZutAICJ3+p0ZzFv+DznWi0UILT971Ks8GHLPa9y4xKTnHbc+3D4GhSOPPhJ0YINzVlDmSZ/P
zTXL69Z0Ym/YuskbJ38MvT0t3mCcphbroDzyM1lCD8+WsvSAs6L/yonr0YpKaxO02xF5g9sLUp7I
mRBJr8aRLbT/I2TY/CL3I9iBykRjjAt2RDjAsmuS5HnPrTTDXc+HR9R0tzk3/kVrz0RIC/BnCwyi
Xe7EDWbUvWEFz9/OaWFq/ALVnfdRfPCA/carSqRnhTcODZhfQ8pURQHguUH602RoUxm3qcE1wlRn
gioEBjGjuorJK5IB85eWG2HbOrHRHVt6PN5/4ni2YOURWoHiXrqDhe2VVWWmMI9lZHyrdDwxKq09
/7x0Q+pm9JZcnMfk7NxiM7CnwNE0jiiyW/BD/65AuhhBWiXzVGEFaX1AM0FTo3BxxEhmNOE3EddV
onULkhQMg2kqkDlDmt0Gm8V7NwOh7TeH24ei1C/gw3xRPBVkXZd3HXx2zlDb1InDvNosS7tJ3e+8
+zT4SBkuX27LUj30AhyAVju4FKifXsoCsQMLSQtdRutMVBSfvMnY+vXHgf/DO3wuR9q4JLTcsrMg
x0xS+5FbXbVNF7yOt1ejvCxgdwCFLUp3uDbSasJ+bgteODHnz0G2y0eN+6X+voNgF6kUtL5Jl7Ep
uKAlW53YzQ5tGYWz5ver1AsUmaCds4RKy9cR9fsuKNvWiu15P9Z71EaKUhMgqg78XIR0JVEamUu0
Q1lxhrEj65Zbj022KXSU5KqNApmHCboKzE5Gqe/yIMY1DZgHVv64GDoW0RG86laRWZr3SrkWBEyg
BIIPhijjUkqQuk3j57kVWyEa98Iy3BbdwKLabXZGcH/3HirBwGyidRNkKFfUWnOSGl5joi7nYgLq
50kXpinXYntA6aDsDyCgdBEtxsJ1MQvMGl3S5JNfcXvHGlblkbs4xiZ0Z/cfTD8yBchBglYJw1qk
I5pXozEdu7dQRH/y23fuv4QQ+C6wDKASFhyjl4ezuG5KATqy4rx502UgnfoFmF00rXf3VcOVEGBG
xEMEGEA5rWJ0XtAng4cmD2PdkNXb9oGz8cNle9u0qIwy0qfIs4NnBw0F0nLcaUyRm8Xxz3V48Kfl
dUzab9Zs9ZFlJkFUWa0OdqKTKB3Q4LoerTBINx7dr1nwUlb7BKN7phc71LwBqssqmN1F+kH4s5JV
883JHIhrAOsAVLU/v2aJxi1T6fa5AOtSFcADUTrrBAE+e8jDXbs+OP2DeffkaCjCuRTJGph1H9Cq
wX4B1bzyffoGXSazf8iTyP6dJBp1ULkdaLQGOB8XSGRyL5fUtoY12Aauaz7R8sFJ2+EjJb2POKAy
H/IO7ZpQdYF9KXyK0euA92p+gHgw5RgQHiEAAhh+g6OTtGNpy8CqwsqKS2N8qvwhLjAJifcoK/pN
dhiz5glDRHe374D45i2Z0tuRdsDKLkYJE8h27GdNj1qSaKUqIkxAWQQ5ZbRWXm5r5ZZrEwojO7mn
oX+X8Yd/WcHf70srKAsL41UJtWKkyaLe+snQxPcPCCv46n9lSKpRLXTtwwky+gTPHnfXz7gAVpQ3
0+fbi9FtluRTwSKN1PRwrQADOjQYBuFSHUpEfeJ/1yK5orMxU946EIFnPo+Sqdqk1NobbqBxD5UW
QvCtIqUVwu+R92xabHR0+iY0a5u+NciGveU6qhLlWs5kSNvlg3/BMJCuBGznNeP7wTyO0+/bJ6IU
AToaYNLEv3KdrQxrRJsNtssqH+vka+PkEZkTjdejEyJZ0xIEAyMdEzMGSjWa3PeEhdG46J5vpXKd
LUWypnTs8sp2IcUynn36aN2fDbAFnAQTa0QCC4TElzcdncMTJtG6yM2itZV9m8n9CwDTChg1MdYI
Txqyz5cCVmIBHWAgLcvfrK0X1cPdjHJi0gOAWiDu/UOFKN2NxFw4KnkuggFKdgEvNtmqiW2vbwUK
xOjIAn8OGHYwsfxyCR3nKxs4kot2u6RP6Wy+gCAAYLCyOYVM19UurtilcUcaE7V2EMggO3M1HDhN
5sIrxsqJ0Wi9Fl/ZugWHAUlf7fvrNjYm3QkZQHAiwyj0+yyV1bMlC3M2OHHylnuPSa0x8deKKz4P
YKiYm4YIRFJcPljguaaI0UjxBvmZvP9w+44rvy8Kechg4fTlmgarp8Q1cjQD9cumnA6DpTGF19cb
+4IiIUo1omtVJirM/JIHNMzcuPNR1zrmXoRGybuXAO50MbgIyUsgrSTNdRs0/3ZoO47Nipsf2zyc
Xw2eOcfbUhTYFOT5UPQR5U60rrqSmLAG9nNA439sYBrmMLIIZF7feD1vZr/aBLw6sPyxHr6SJF7b
n+WouTyKcxLjxkX5Bx08GKB0qWbgwmlT1zFIvE8ccmhy63B7eYrLef59uay2Nms6Egsg58Vc9mgZ
2PE6i2wXjZqAqtwWpVoKVNoBBhBAd6QYLpfitiszmhovl9Mvu3eYdba7+/sWRgDi8bVB+gh39vL7
plPTJp9RpjOCr1M8dvffGNF5AK0mqNVf4WVB9lGZDsAwMeZAtvMn536HCxXgv9+/KiKlZe17LLCB
Gvy9NE+UIxfANaetOAKkZBxLwCpEskw6AubWOXqNZjsucCHz1965P7OI0iGq2SKYxa2XGT4J2nyH
oaVTbPyZzzr8ztPt7VO+VlhIQO4d408wLg0EnJennGZJObVONqMa8jKsbx1rT7sf/aBxga43ClKw
S2DuAgDlamChP7polvONKbbLZj/ZJCKuRoJyHWcSxN/P3o8WsHmz4JCQwodnxtYGLZSfPZjl/al3
sRT4D0BMIbkkZxYG06pAoWhN8TTTHXICv4Yi/Hn7TK6N/aUIsZtnawG550TNhEwxmatHmxUPZdt8
Z2WiaccRztTl2w4uMrDogXkH40qQJ7kU0y3MMFtgj+LS/hF6sW/nUVPuGMic7BWdLLrGTJU4ZBLA
zyms1RXPh0HWusA0yyE2h4fafZ7Co5cCslV8nNNv/d0jh9GsDSwKYkUky+0r+ETvDgUShMYQd+sx
8+OyONq95ilRnRKuPHAMYpLJFY4AHYhWOXbFGGfUiZh3qM2Pyfrpfk1ADj5ASkHMa5A57/oxbwpQ
ymHPyo3Dt44ZuYHGAKiW4YkUJlJ+eN3lugIKulNmONDnsv04YNBwTd47Oh4vlYwAuCAEP6ClvsqS
UjaaJSa/zbDFKLi3zrvOzh5bN7jbyYPjKCZt+yJRcJUtTdd27Kql5Bj7UWCMXHEYiK7pW72SvyKk
AIUSs2CrARFGAGrR4BMamiNta6bKlv1nrCJSvtesXiwrLJ502K6Uv2KYFKeP7boBzc9t3bp27cVu
Ce39jxTJYgY98yvWQEpJnxyDH8wUeKym3BjZTzv9cVuWyv4j5Q8khOhXUNAPjGHG7J7H4dBFdPjF
dCkc5ZadCZDOxbWXwqIJ4zEzP/HmMaEPVvaSZRoFU6CmHOwY5nzivuA6etKe1cnAgnKpoWH0c2N8
KsYTK9jOCctoTmmUNvXGsB6Z9cTGTuNqKPB1EC2AEQi/4aTLVaYgDTI6+dYckw52uqEv4QCAZWg/
06J+XgN7Z6/eBiO0HmmeH51ieV67/mH12NfbJ6nSGjg7cHtQew6u0sJLS1mN851jq7cjZ0KzaAG2
MAqI+1PvapBaqst2LkvyQGljBWOZBnOcoA/ae1zy77k2byIcfvkRPJchuXCePQPJP3gwTfWbwXjb
2tHcbb3hsW32bfEIdqDb26e6COfipKfdWho3IwvEhT6NsjaPMs2jrroIAE+BhAZEDkDHS/5ck/Cp
NZcZtqPO8w2o594Bwv5QN8kX0FR8v70YpS4gjhPvxh/i9ksHIpjLIliTdY698ZtfHc0KY445CCqs
bT9UmmdKuXHg7zI9wZ4Kkq1LWWFlU5CwpDxuv9DkxdGRNSnV4OzzkhqUeWIFU4PPkxazBrKtn4Ja
1Ipmz4pQO6zCaUuMu2uuomUKoZXglbmOr2yW5cjTpk3sNC/hbEUO3eWpvWnzT7dP6XrnRNYDwzkw
mQO0ubakcmBWrMfJMeu4iTzw6odabv1rNcDHUfxC5RZexBV3CLhla07XpY6zPZpJvN/hgurXrjzc
Xsa1MRBS/rT2EiS05Mgd7ZXZmk+QUoC/NgKnU6Qrgis26lyCHLs3xVS6gZBgBvsSz7q7ub0C5fdB
WICsB6qSgXwQWW/3Y4smaDiMp2pjp5oU0fXNxwbhcXUAcUAbtJwianrb8MGgVMfIP3XmmwZBUOYv
kT80GhumOgk7QPkWmHJAKuRUHZ/BUelmRY2mjg8+jf16p+XrvI4VXHiJaHgHgA61NEtc17MIiE2u
X2TT3MQuZxg43Eb9+sUF1p+k/Y4SJLgDHeZUtXtnEq/SBWNSFOg0bIA57XaWyx7GwWuiauBvaZvo
Wl5VO4iufaTbhAEAU8Hl8gaPhm7tkDqmJP9scRpzsGO64Au9X+FEnkvgQUEiI4/tcGgdVGPu4+av
dfSA0esaRVApNKL5EA43ip4gTb5cRjUHPelso45Be/irSpPfQx3qqN4V+UKkCoEUN8Fcjf8jY5HC
MinQpESbuKrf9a4TYYZ9xJDsIs1DHrw007t1NIG5acAl+L4e9rd3UGXazoVLbmU2kAUXoGjQL788
mf2QRmU6HonFjulaPQ8F/3FbnmpHUTwGNB1ld0y1En8/03vMSXASo8z72J72ZN/rphPrPi/08uzz
HfhNnUl8PkDD147qur1Uan3+68UdO/s8HHAa9Evaxxmajn20OprLsdOxBurWII7sTMg6FmOfcwip
ydboIl1Ls+Lz0GRM3EOCByZaNtL9Yo9TMlQsdqOc7xzdcEfl5/FxYMUArLwqc2RhydakXlpAK9Oo
nz43X+9WIBSGgDxHiQMQqFByk5iRUE4Zvp+0n6oDoS/3fx5Pi2gXFNfiqislMf10BEFtHI7Z3iNs
Vzj388OJUhMcWFgW+BQyjrac275DHq+NafptmPIIFvj2GhRaeiFAHNGZAvm08JfVhYCQi4GLa/up
dD7cFqEwGxcipHtG+ynDuKS5jZcqQTH2wJNt6L55qu0vt+UoHi2w1AM8jSw6XknZYxlAFmFmAeTM
mIwFht6q6Hep7UVzPexuS1I8yIBOArSF5kGkoeWsp9VhiEvtu3BWu+QLZ04nOIdjVFg/W6Tb+2P+
oaWrBiCkPKgAKFSMQYXxl52AxcwHUqJLKeZehRYojopXl/pvaEi6+x8yH4Vn5PBA946uMcnML03b
0ZpbXQya/+VjPf/D5x0xcx5jEf4Qd15qXJgUZRV4uJRpa7aPiDbbUzD1uv4PlWk5lyJZ32Ys5sag
Qq+z4GAh9124neZEFCLQToCiELx8AN1lIkzHS8xsSq0hJq+8f+S1pmdK93npGNYO9izL8fnR22bP
K9FEEMrPoyYErn8BC5Vr/5jdToGWxufTV2f8ahu62F6hr4HgEhZzKQA8lG0vbQOjy5ZyjIkhqpo0
Kputr8OzqRYhWOYFLE90ikvVfz8nxtTN1RiDfn1T7JJcx2OjsCkoY6OugRyPSNNLh9A0eZWNbjLE
i/eGt485f7MAo+9sb9sT1V4BgITMtmniNZGHkoRD36XUwF4taxWl9a/e+mUZxf33Dof9f0ICyc2e
AOxpvAl71btfus1Ya95axRqAtUNKAjAnca/FUZ09JBztVmwkJij8kwO1NmzVBHS674u/n33fbElQ
NS6+j6GmRvhxtjdre7p9DIqHCkkPDEsDYhA8z/IxWFkVmjwohrjHCTNz2TrWl74+8fqUjp9vi1Io
LoCYCBkxqRDTiGQwF+mZOfK6ZfEXM4zLRbNX118H5sJD2BtiUCEKWlIta+xDd7By4sRsb/fHZNBk
IhWfhzeIJwitj5jT5Ei21Vwtt81qbsOCpxEDg8bdo/dEnl9Q4mHAHMLQq6ZUYvicugtwNumvxyn7
ee/e/6crCUgeeApX3Frl1A2mSSc3Xt6W/buk1bg7it0RcC101CIYQqApKapjl/7c+SPIqUprb9fr
J1BLaYpt11YJwzmREMAkG0HjLac1ae32uVObgE+yKHM3LNwm7OiOd7uGoh0aRXAANYG2kfs2lxwB
XzXOZuxh4MYUfqc+2dcYUnf7NK7vNaTgARVUXjBPchtE53Q8SIzOApZnjhr/AUkH4tydBoYMROWg
KPYxLkBugih4ZYG8fUXjwBo8TRxVl6zw3yHxDNgxagW3F6Q4f6RrBD0hYlaEHtKTEQRpVhpJb8R+
VLPPWfLp9ucV+4XmlxDDLwV8AIu5tIPopg06s2sDoKqHl7FIIMQGravxcluMahXnYixJTOk6S+V3
QVxZTWSu0cQ1Z6IQ4KFshAQpKjjXvSKjN2A6pYlb6LAf1ker0Px+scuXlQzB1A88kEgxInIS23j2
XCQ2tby6sdy4Kn+kw779Qponbu3Jus/577u3Cuct+D0IquhX1XUz6Pu86Gyg0XYkfaTz8f7Pgw8D
BhdtoShjSD7O6trZOhHDi2srou1x0KWSVQdx/n1JoYKc0IWYuR+bH1iCMm56/7wR/Hg0mAMiIsBB
tnQUYA0Ka79JwchWAHXUP1TLjP65N6F/PxgF/f4Y0YDYBT0oQLZenjktjKpf2o7E/SOdnpPlbn//
8vPSRk0WRtAYBThOi8hPMMlAYwgV53Dx66Ub19o5IxXH53N3W4RRRjWNeWKbpRsBFhiAJ3yYQfQy
Ce/n7EZ0dHRXmtI1rsbT6D07xSunGtukWgLoKtFUiDsHcyudNJoVp85oGODjNIh6v9v0lS44Va4C
0QT8TBNQMNlHyxxSrF5JwdlppVHB47ygm379fveVAyIHow1AzYF/5R5DpHVC0x0SEgejDUR/vZmY
LlusXAdK2PCWUT0HrvDyNEbarxTVTzyu1mNagO9jfT9bugk8Cj9B5CjgS6FGhFshnQemkyU0KcDU
ROrfjfWUZA+JsQ91IzgUp34hRfyKM8VCUhjzKbqMxLb7qyHPRbK/fRqKrcL0EBNjcjBNTBRApO8j
6T0PtAaxI+AlJGMbG2T8KFHef//gcoZIeQiA5xWkoK/GfsimksQDsQ6dw98VzNd4VAqyF3QQi24o
8EEJzlypRgBdA6FgxsDSbfdZxGZrN1ZuFq1Je2QI84k5gUmk/eA7486rMPPn9kaqDgoDQ11wsAB3
dlWa7DCMhRiCXYkZL+7yNkx1Mb9SADCNgq89EOd1eVJDnrQGaFnX2KP+kz0N75Jw0gROKpUWk0HE
TE1IkU1MNRRVUdUQ0a7PLNmTNN3N4NtsUx0/qlIQctMAaAk3WzY0g+UUbtvNsPakWaO29p0IrNAP
TWGDEbLln24fjUrHgU8Qk0mRBACt5+XOBXmNkKLz8HQ1+cadkC3JPyR5tr0tReEUAVv8V4r0xKSG
UQbt6pK4Im/XpDpMPI2qZoyGeoTQbx3pNJHi9bL+uNsAu6LvEJlsoTBnpmFgmAaX8wz0ZyPGWTFz
k7v2llm6lKJSDOY/AbOL2YxXYH2eL9ZSobwbI6ysojBbn7Ns9DFDcNQ4reJ+Xr6hWM9fQXKKuSH5
0qJdcYnhccIZm6J2ffKXVzf/aFX5pvKGTW/d3/WMGoaNxDYMueCoEos/28MRNDNOOVsL6CvB/bPr
RvBfRauuHK/aQtGxIQwsogo5pk8sj6Pnj+Pq5iwqF1QV2XNIf9zWv2v7gKWcCZHsgzt2fcuqBQxy
I3k06/pxqu5PpUGEeFKRvxGTHCQLm89opPd6d4n98FCt743l/aib0qRYBbL/aKABjATerMxpsxZW
afa0b07vA+ZECD3uNtNw0fDbRfuMiCekXQJCCVDrMGtOblJHgVlE93dlodCOoVnIayLdiEHLlxpl
MZdWFUzOaSy3S73PXu4+5fPPy0nZIulgT318PrNe0nXvZR//4fvo7AYvt3gHZKR2zllu0sCsTusw
Rxbq3Y3GU1YdMKDZf7rWkD3z5f1Jq5ItaVWdiqhPvjSNxohcfx54F/APhkg1Ij8nAwVWUrd+wEl3
AtfHBs3xmBK9vb1D13YeEjAJN0CGCNG1/A7XDjcHszG7kztuMhI14RtqRqR6qunDnGtyUcrVAPoo
qOtM/+rl4ijiFgUZ2CnFdCGXPbFAcxrXlgmNDGB5R+lLzAqX3T8rG5Y+W93ulBgnOoLTG5MeMx18
XdypS8MuhACBBuISUMvKOjUORr2Sau1O2z58F4bbcdx4kcnvvtmQgkstBn0hXyCjNyri530KAM8J
JLDbZA0RH/2XEoRmnD0WPChR1+GQUI71Zs7JdtZBb6/9IqwBSH9BeQc38s8IuzMJGF3rFg34cE5d
8Vg1AOkd+/Fx0LG8KLQKhQQkBZFhRh6NiF9xJiVdeq9dcdNP/dDuTXDGu7qoQiUBHVF/+OH+TAO/
lOBnNONhGnQnO3+pm+f+4fYVVHwedK+w0xjxiVS5bMSNpFnNMs+r05I8c7qp77dR4I5B1REkW2gS
hZDLn9+iE8pHYFSehqzbJq4dDYYm76Q4aAwmRTYF/TDiJKSwy3Tz1VsGrzyNzr413nrsEbybZaeJ
uhRSBLTHxb0T4LlQWkfimWUZzFN9MqKC/fpVhD/Y/VcC1WYIQMMF2q3k/FlbLSNNSl6depNss/zj
iujx9lkrzK1IeAi45B8OTaELZ8paIOvM3QEPnuEWT3R2t8bsbLsh3HOC0dFR13+5LU+hWxfypD0r
sy6ZGIW8KVt2njPsiK4bQmFzMcVAlIbRfoyQUVrRROjKC+7Xp6TbB0kWOUEEevr7V2Gjxw6xFVwQ
gIAud83uxtIJ2rE5Wa/zvLk/KYHaM3A/vgnopLDql19PGzOra8AlTuPyalm/Vl3rvGqHgCkKYQcB
K4HLefl9s/QBLw2s+uR/QEAYsjd5Gd/eH6UE2FjkTeEuBfJ8qJLOK++dDm4UOqoCwNdDt4lWqisL
qy6gMOX/K8aWNqor0KPGXIhpqp1TPxv0A/qqdHSAKo0FDAAHDUgA0tiSEDC9twFC9/rUhb+qDyPV
XAjlVqHShuAPxgQP7OVhkKqu4K2T+mQnr0lIMFEADL6pBo+hSN5ApQL0edgCcA0HUZJidWDMomZ9
CogRmePRDZItCHoppbvKWKIM1aS5JVHLW42NVC1PtB7DxqhoqALMUWf96landv1lhy9m98laft9W
NtUB+cJVBAYB4FKZEcDJcjA5z/Cp0xr4Yq/tjxhEZkb/IAT3UTARAhIiW2JnQNDU90l1mtAabIN7
MJ90gBDVVonWuj8TAzHdWMqjNBQZvKWDiG56CnwkOLZWcr8/isYtYO8tgAqhCpKIsqbMZgwvVkuK
zZJ2Ud5Vkc0rjQOh8EiReELIjxlncCAcqZgxW04NlV6y01DxL1Ntbt21i2aXR94w7fjsf759Nipx
aOYSrRciCSDPOgq7wV76oi5PYYWeqk8WfWktO1rwH0k+3hal0DXAvF1kWREmCntweY9QjYWzPblw
LPzPXjRZGmOg/Dyy9+DOQ3UfMIjLzyfLmrABZ3IqP+bjZtQ17io0DP2UCD0Ro6PSId+U2smMhHRN
cxostAVvXX+rRaqrLA0K/CiXYQF4H2XnLvfmZho64cVbxfsArEXFtB/IoVyOnv8p7L839TvSpxor
o3gILoSKv595MT5hnCZ90p7coH5slnUbzMuTnVv7KR00T///s0AfHIFIR8MLl3xLhK2MpAGCiIx0
oEt6BxY/pNO+VmO484JvC3cOCXJpXalRDYWSI2tMoHV4JAgM3eUSM8bJ0PCgPdEO42byD2ie2fnL
IemOQaixEn9Sm1JECc8DKWr0AyCvL+ePWRfyNuUzznB9RoFkE6ZDtA67Fb1NaVFtSveXlx4dlIyb
dJNPadR2z2amKwD9SUhKvwIJX7wcIudvX6fD2s4vHGtmp2k13nsdaIS8d0ng74LuwzjRA0pp2yX8
Ute/JmuJqurnsB4qjBOveMz7ICIj25ZViU6pR1oZO2acbCB+TFBqY1gKHrwfuGiRX1n7NDnSCgw/
gK9VNtlNRr8Phm7f5PbBSkbwgIZoD37NhylKmiZypg9DLUhoD2na7DOaR0H76vlvXcY2Dc8eDaQg
p1KXGbw6fKQORA+8OHz0qcujctIqmLIVV/fDzN8DIBQt5p6hWzU7kPTuDB4E4DUNBWmTAJNJFs7m
7TwyNrYf7KraHNpU156jWgoCP1HUQ7L7ikDCW4zFyoIB3zejBkOzeM22/Y+++5Y13++01WKrCIJY
TzggWNTljSkLOti8dtgHb7PyXZXtb39esRBHsN4gYesjFpBdKp7bXdmyrP9QWUEUdHuDdxtSpZvC
3oSJrltdeIEXdwEBMwbwQgfwzIkc8eVa/oey7+qRHFea/UUE5M0r5Urlurqr/YvQbkRJlCUpw1//
RZ2Xe3bm4A4W2MHuYLurZEhmZmRkhNtZm6knb76GG4OwdmZM2UIeQutN8l3nvPz/7+yPKATdedg9
Yyz4prz5h+OBpcgy2V4/XbtpRwB2/yUZ/V8fD+jCgYqvD/bM7/PPom2K2eFsuk72rzKxu3+bDuLq
0cEDjw3NwhBg+j8flV7A82o8a7qGVvwlw79Emv918f/96bdV8V+RZlCtp/zKnq5j+xF59l/g1T8C
9G/X/lsx4NSynJ0A1/5ebw/kfVHP//7NAsHDcQrBEBCYbt//X1dPxMLhauiNV969yU5EynT+siv+
vIPbOD1yDKDbQOp/Dx2h12H6rsLLDbbTuqK62F7r+m+CRn9uPXwJmuoYvgSE5P0egsvO2YoK8+tX
whz4JKaEjbTtUtd/giL8v31i+CoQFUE9gcHWHyZIIBeF/Vyq6WpWSV8ly19C7Z/L6Z8ff/v///VC
VsPgouP4eCWO1fDE/6b6dlvs/zw38Pke5Bqg1wKXmN/RdFAtC5j1zdO19tie+UFsmm1UTD0lo/jL
2vofbx5zpOB43TziEat+O6IU0LCGGetyhQiNFnnvbBH71/kxxLHwNlAkhajDwHb+5+NadNkgBa/X
6+IvsdtPsfWvjz58AQoXPC58/h+TKmUhOPMqtVxZSAU7MfLvPx89eeifgmd0Uxr+7Qbw6MYtgGnN
VaYCxaqp/zVhzcIsF/hL2OPefzzo/vmEdNvwDSMj7jVs3t36WsEPx0j7v9R3/+NVY+the980/nwc
tf/8EgwVbMjZKucqHmx7hY1wmzDvXx+0N8Xn//cdv8Eus/QxFOXjOyAAHlfLM5yN/lLS/xlT8Q1g
b6IhesPSfy+GnV6ptjLxDQOLW/uMcJJ61g/zc3iENcb8758ZKlMMwwEtvAkj/nb0GmrueWfY1jXQ
xq4xYl1RIsvsL6cVdET+3PE3Kt5tcAUKiX9olI6T0sVSePa1mv1na7SlSPzCenC30D1JCz1r0VVF
CoTEF1FhtKyks1P7EVvUcrIICybMZxmbFdWhN2ar2/LjKOWnCPxPo7lRB8cmmBIombO9YrPcLX05
3DnaciQlvFdjNBCz3Q8tyiBvDGF22I52PjbdzY08XOu4nm6eOaxiEWpEzIJN3vrAVrU+WJh6g948
iyxSprO2UuGw1ITBqvRz/C0IEgIK5uDbkbRVOvVW0hqR7V6mkaV+mTLx2EOONwzbF26P3xrG1jxZ
B14kIkQuvy+LxN2yruYOZHHYEE2b/e2Z07H0jTwICZ2hRWDN/rtw673L1SfMcSIrwJwaKE6+UafK
WTIPxpGLFRW9GYUi2Fvs2TcOzLCiGQPtCsUBqHc/FkdXNDiqoI1W+2yZae3p2IcGl1MVEes/GhDB
trCjkyN289BHjfsxB0XUAOAfWIWPYQ+bUexC/G6w4/q1UZlJ0tL4aoyzLfYiMFOrnzMdOrSxzIwQ
wNubfdgGI+ptjDPIPgEXhsrgoa0yxXNzcGgxnXT1MJniNBkf/YTObZdK/Mvd+mixrMhF+VNMie6X
xMRzsEtODfGLD+alIstBm0e1fYWQW6QhIFzeVzv4sqaue5Thy6zPc4foOza0V4dOp211R4x8UvvF
zr3p1NcYY/OXdLSdUw9GZd39AKLx9ale0qaGefdMV7TCg66MxdTmepqTTTNUlUXGbJiWcLXrQpU2
xKP4QlsYb6J8KNfcMqv7ih+QBV60ly1eBZs6OzMqcSJ9Lh2Vuz2ihJMahkzm/rWrTUgPGO3O5fKy
VDP1HEUVwTz9EzGv0gC5d7Joob8HGKgBrD2YWh+rqumg1oR7bsvEUmcuP+uyScRsR6Dy7exq/jUP
F1YmpHx17DtdV7HFCGVmzISfjF1/dcgw0QHycm1dUMXFoe/yDTUq3/x0Fvt23THLjoLumzcPG+/P
i3TT1oELsU+Xvkvn5dosu9VFl6x+wZXRzjZjU71ZGkbDUxPP4hC4b1Cxu6iVqLitwpbOHYOSvEcE
iuPih9x+lPCWmpOAefXRqzJz3mMsmo42ujvmvlV9tBn8xXE+mLDOY2dUERmwnfaWdzeajyHf23UV
9d2htS5ha1BPzAng3kRoDKmalDuJry5z/zj7frx4QSqhh06IGddzD3xsX2lBTQwtuFbC55c6fNbG
e0iayDc+O3JXlw9jL6Np2KgbfAxkpcTbuTqxyBFfzIHm2yphTSqVGwUt5qytKXbr5xrnjlqiwHrb
1GWtcjUmwfK+iFw4p9V58Mt8q/e2hwEimW/6nS+PlnmC6oA21u/Kb+Klmegk7bjwf9XMPbhVHBZs
39ZmNG+vqsid8WwbB9cjKR8k+JqDems4OVrt/eCrU+WslKlXtg1UB/FK9nzsqLCfhaojrTQFdpKt
aqRiWpOlI3sJFJQ6hbojsGfV1fvAzzV+emgi0j/a47EbX8cxdpeXG4zg4HGZKe8PltPi4T6U21HL
PQ/itt6Vbr6oJ7NwYw2rO8OHLiLMqDv0uG569GHD4g6UGEN8FfYUt/6D5x1MTqgDd3Qfx5g3vxfi
kZCPrSkPPEwqAMxhEPu6TzFLSYMa88YILdepT3jQ7yslI1eWr8yvXh1kpyDz4Kzs+ruw5tQEhiLm
p8GFjh0kzaaxjLy+jZcpsYM7Vp3AAAfSYgeHwj2I7iSn3Obwbt6vFbqLfUibNhPyOpSxN+06tq/c
A1xSZwxyWs3Rl5kUaVvnRpFOTaq3u4FdmulxZrs5yEaxg9fbuuSBHcOCgvrNzmgzmJ8S9cXRtAyM
dLDTIozk8ODpMWYz9LRy4h99cTSsp9q+n1UujTN3Q8B2B6KysGqohdrd27dOEqjnajGpspEFZJAQ
kgYgrnCHt9yA88CsnYNFUbMntzzB0+y5HJ43/qI0yzyB0FXdAWqqyMl0vlCuv9V2vTMKl5pDd7AJ
wtAlIHNkDhvs9qDhMToXIMx08i9umFXbg88eQIGnK0aVEKFc+RY6d+4GLbBqp0NJHdbHhR2NM6Nd
v8MKVxxIoJtugxkr735pILibTeQWnFOX7VRw7dk+XCfqNhkGD6sm8cwq2shOi5F6yomUxLqVH7q+
C1UylOew2g/Do719+9jUw1ML6/Dx0dzyxXhvtfySm3NyZv/YtCHlRm6CWkpq5PkMIslInTAgGzTP
IQ5zO/zRHkC04xr+wNGQVsDE9PDejedwPrhN7hs6Fv0F/ssWBw1W8css6sel06egHKglbNo24cEf
3XTlMjXNDFk5AL691+Wkep+sg0D2Hy64rsc2GKLRuhaGiDgil6MH2sunWb4FOEK39W5zc8EPuv9C
rJj8p7rf2+Op3y6dd9c6JbKRHC69kFzBVhN0lAdn4rRsd5Z7sZvUMXRktycT+7qSXty0VyeMoV1E
K/VMyGFeDuOaG8Gj6zy1HCpG2+NSv4bNTrsVbYv7sV9SAWwonPKgOWPM2hh2vH6vfBxvL5WMO/9u
qQ6FkBDDCekE0ZXiox99aiNzhw1uCVx5CoNEYoiJ+eFOgj9UOm/zfF+xnbfhpDevgzyXhZ8Qf9nV
DpNRZxh7aB/l3nI0iIoWDEyIKoKp9lbMGMzoD74105F/rWVSeCd3PhezpnAyNNVHuOHEwvoQ7EcY
U6w11o1G3EEdVMzp3D8b62Ntx6N/X/YPzvALORztjVNov3BmROPC6EYW3PYDF69sSoTKrQ7gqHGw
iouWK50saDQMkU/uLDnLBNMFXYShGsiev/M+d2eeABWkwzZGa5PYBA/F0ke3an/kNkeFL+OVzdQt
RUTGd1WXEYGiqjnZB2cJEgvnnZjL2JbuGTNM3fAo6rQiFy0MOi+wYNap7NNKZ9bCbYoZlbL95SiN
U2q5c2YYBcggVVM90dV6ddXB9nLenp3+ag8sMabHzl3zftCndbYSiw957T/1zl25JlPwrAYezc3T
pviDBrfVQ+bgVTEmOyBv48aBdWYhAsBCeeFnZj8l0OZOdIeNrHiE6X4P+XdXveswC+CcU4Igu8x3
BdhoLZHxCI8Ecyt3U9vgDJjTQIsHaHRlnGCqHgdpt/HYb5PGjy3joQ6xtjdFneF9MXJMTKyrE3nN
bglPgrmJgEKdofAY8hKojOesO2MFXdsLu6jX7C6c2we/E2klnQaE8bGKnaVNTOnGvazwuLAchykT
W5jMZZfUpk1vhJRmRmYEjqc+NOxB4OJtruM50C84E8Hk2hXCPdmNPPmCp5X7yBqw9+9U+ORCa0RM
LmZgnuxhpQY5L4gagQmKgI6Xet65Y7JWT8AzYi/47KYPp72r2osu4EP9NSEH8ty9UzRRqWdaySCb
QMIIh+7Y4iZn4lK/23Xmxe1WKsgYmaLco/o5ErKf5Qd8CVA2vJved2lcZJV6oNSY6GG0/RxBeT9n
xRA79c61n3zvFRoyJx2CYF70ybrCmjp8qtV3xXK5Ijuzk3Xbze7OIplWGTGWzGE/U6V3lnjv4W1i
4Dcq7Fo0YmNXPXtNVlUJcK3I3w6ujxaDs503RMwuXtCwmKw+KnQ2OT4aCadBfdZbQxmP1/DQVEPc
lZdtuS76dfEOboAskUV69FKGpWAnN1414gp+fpAJsapIt+mi8gpJvzeg+niZfDOzcHeewa6e39Cx
MSJLj8jronaN+8LJoXISzfx7WOccJMPYcH8a66Xpr42ZdluAOL0vw6Tr9E4gk5QsOG/D3uOIQ+Wl
cVmqNXzuCd0AaKxGGZMiiHvOo2ogdBAVtUUPc6jtfQ12uLx46f2Eo13Du3iA0ly9qrQQYTIWyBQ9
1IaVZyVAFWILfwrUHZv/teIkctW+KE5jf/TwT3GeuYXCQVE0yyhbf0GEZ7TuQsTGkOA46QJ5KVSZ
MOwYYPOZHL4XsNkC77WaR+pM7xYkXQZvi+dS31lDeLL7eY5C/xHl1ckrCiQ0Ni6GJKE53FeV/bBW
e8e8roamQcioNF5Eda5DZP41hFAvXoOs0PRiZ5wOY9deu9HDeg6qS1mRzJmOs/HJkT7z1qWjZVC7
2qKQwRW5LmNrANpUbuyrUzprxHO/HpQLFU5IcJnrEkmmIxZq6pUtRY8gDjvcgaY+b2hoYYWN+GtH
a7ZkXI4X8KNfNl23VKL2LFBgQqYo33iXr5JTp7GidvzyV9S5I+Vejfq2jV0WFMi/+f1q3LVIE1h4
5tUDJry+JlhGBoWkYy0u/oYfaIZs2+ydO7zdFH34JOIeiQwsZB7kbZy3mR+FhNHgasZTjYRolsup
ssibN/Y2Gna9FfVugZpj/erYZ2VuiQ6GxO11MpgckdSiQjkHe9qgj+ChlJ0OBDouDv5UeJjWHMSd
CrLbKKas5jsgGDC3w9CE8tbdunXvIsDjKAPyppGOGuNw3ML20GEMjg1IOKolwqQrdgnGaFHCKubm
ZvfK1HgYSXes3KtdiQ6JfXcemvJndfuddP03OdxSUSct/E/PhOK53CKLrQer/AnhxYRO36PTTKkn
faosj5aFa6Yw/guSmhRdbDuKxAMKJm4xFTUE2UnZyseWjUmP+lOzere5S8amjfLmvhdYSMAwglJi
b6pdWa3PTdidPdVb8WDaA3U6+WGPVVIJTU6Stznpx6hqTepjyp2gGlvaN1c8BSNPPO+l9BhVdZPW
+tpPKmp9RPSugwOYUdKgJ/5/oqkia1wMRdYuqNCgS/TQDv07uDxoYvVmLAeMDwXXQrwX/M5f+kSv
z2NDzrivu3pco36SZVSOZhFZgzFpyjrZfa9tV660Lkf+Yi+232ZbN5oX+MSgZth8/1QuM4aaW6P8
tdiAm4QtXwuxbsBZhkK8CkeS3AswFwX/I8D75XR7LMUErsI8z3gDQ8E5olPxpZAd0LXXTXCUk7Kc
ozPbJILf6SPGafCw5m594yYDEuTXYwY+h2ZxI6WzH3gdvKiusRK3XTMfnCdn9TJv6o92Z+WeV2Px
kvtxc/KamPAzc9UMvNwLd5BoUvESgLAKowYiUDkjwGr4ATeeikYDjI2evTRegTOQMfDWF4yimPZu
cHsRm8K5b8MNSIgJ+aM6YKep2pKpmfeGWafQgoEcZvVuIr+ShnrlINWdqmG+8wXWe/kuvPYJRq7x
eOvGzx9zf+wByhWEwgUjDYT/spjDl2bTa288c2tKJ9BHxvFu9DQkpLB1+AsGPyheK13HkxSoMIJd
V/xiC8ZxjP0S2lThNvrlLRwD2phNEogHPoEnMqJ4GWM4/SVej7cMcKkNqHTreBtPCyqVkBw5ChKI
LUS6fjG6Dy0stFttahccy35fOGOs2DmUgNOEPDQr/1nZGEHqOK2FTwnon47wI2c0M+hF3LvcqSK+
8SN31zUq4B6z1QOtgqvBkPIZOKZYQAvX2i/D4wYvbu4cgkUfcI82Fc2x1F/hclgrFJag8bwE9kyb
sEkgN5DgPH5c2DhFYpgfUXdEhZu3/LUkCos6szGvtq0fTBXRWDz5zvfUfC6VG21zbtV3vrsvpoO3
HGwoVkJbgBbrnrhe0oZArdAtpHOBEh9mgUssrW26G9v2Jey3727aJDRxcnuoc+C/aamXlGgv4fzL
Hr7CJu34l1oOaOYGDuCMbTuYnYGKpKgy11if4W60Y5tjZ1A6o8uy7OeyzgAi517Zv08NO/rGs/Sv
pTMg7qJQZrkiX/XSwdmnORek47lndhRTX8gWETpglLxq7Cck63rfQH7DW5OidNIZBZKfr2FzMKpi
TlwLSObc7EYeTy1wYJIUM4nGxvm1leT99h7mrUir+keZ8YhP6bs72Behhkl8zAJ31mNX+3HJUKhO
Y9xBc5djzMUGPOVtBu3Kw2qeXPxXKaCSi9JmGaekFSbtRIN2ZLwVKFs8hJIRpw8OegYhbvzuVDzO
YZ9qYA1iMOna/XIk29t6PxU/oVwjHZqPninPmvlUW1WKHgsNWyC7DRbAy9a+luNn076Go05YAfPA
/ruVQTLxnVPnhf28tJk278Z+v9pfE/BaoS5dcWYV8JN3Xjwa4YsnvXTRksoexsCNThdP4Z2A1ToB
X5XVlNplQUsNurl8c4xjpQAxD7+clsMq3o4Zeq1coDwIayqcKsauHud8bVNWQIRyKeFkfFjKk3bm
tERcnYmNuuVIvLwtOA7hNSVbxu3E2HIXVSHhWS2uJqh7a+3urUagbj6W6peS7uvgqdc1WM/zLK0I
c1R77ZNdCbDAbQr8aJs33ZSYfbEhC/Ezr62uK2wNDbLtFLYhdC1e5knV50ZZT6LhCTShk66c4nVr
Ml9491NgH5Co3uxxN4LJAPM89zofV/M4DSytOjcJUeD04ELNBXPneJpl3+4au78vSPFZTLUPvG7L
NENhVvhxyDGEBoBENeVLOHigpgYjzOHs7kQgIBLJjXOoUmytxAkDUnTkLUtF0UTLbVImtdPcMaxN
qtrlHrKjdwMmFbjDn9ape1yCat9qsITq8rGvKgSB8sYXkt6zpWF1p5TtHCsbCz6e+arRVOisRdDC
6+s+CpGD20Ao7TCu2mkXlGj9mvMPWbZ30xgw/OJlBewDqNb+a8OwiYwwmsrx3q9l3gZOrMbuc6v8
Z+3Z2TwVTzf8eyZ6B2X7lIR4a8TPXcGufW1AlNqyD+0wpF49drE/jCfCrOAXMFdIydiZCscHE9zd
9z5wObUkQQJr2xcTqjDA9Ep0FeY6bgaChq7JMog19U9OXz0FNdhaIdR1PHFYSI0HzMdTt2Lws+tc
i7ZueL8IUX41lQ0m6yoj0+suqzkiYdxL65aEk20aAOQQsOlQa7V95A+IWu6jIU+t/pZeR7XvHmEu
TYUYLos3kDeQLuZYbK1D4RJjRkuBdnwzJlsJ9AfhaJkD7N0O2vr2pYWUseDl2fVX59gvjRt5jMUh
KmdJ+HdtYI1vc8rK9m3ZWOZ0LK+levQ84Mbt2W7WCxChU83q/4zQsXbKy048OkTfS2f91JBfgEum
j85CZUUOmiMBjvapLiK/GN2oKw3lxp1VtCmfINMduiBAL635UZIgdUm7xJMgdbaA6NZVBv702C+/
gh6Z9rwmrrITrozPqlBfBNRGbcsmG5dyTAfLbQ9Qvt0ie9T+8SbzT4uhcVJ/bvDqGNvVHhDScEgB
P5/C2XCjStsKxWp4nIrNw8EwhHEwkQ/ftttktKdoU/Njt8onu5/2LraN536NAF+HOkhHrGbLGXLu
v5TqE64cJNIafTzFdxBAhBpRYYmD15MwaW2fQ0mm8r8atH06aURG1Ti0MtdfxDLSZrNjxxoPqoVe
unh3qg/hBigqzEjBGGMUbdr7KiKI1f3EYq+9FWU4nQBwMJe3MWLB08KlgOGMfCrD8YnNAASaMl96
NePoXlH61qNCA2tdT6MvUMRp76z88EWqnZywmzFzMsxxgJnnukfyaz3r5WXBnFxlXGwg8/BDTOdx
zoLwc2sV2g9bLu3JiwsDRKvFrE6dJFCTRMtWLTtgtJfZFXE5uXNCmB+h+7sbGlw0IIeGGgjdPWup
bw87qxnmrNkqHnMIEsFhOl7t6Wx0e9M/OMVLjaH8BY0tQ5WRqcLjpp1kAERgQN5EgDzNQztBuUaN
WSHCBjApkeB9YgM48/oLdIwnMKBdaoTDvevWL2RCVhXoH5N5jyZ3H9YeWFlo9CLCYxPgV6I1uSzJ
NnRJaX2HYooGkEuZ9d36yJ7LyAb8uxZBZLkY68SNaMxESlS9EjHA7VFjbDwbq2CKCjl/6xHocTOS
Y2O8g8RH+bhl1uZkoS2oW6zZNJ1roO0LeVTmXdAheBZ3VtcgCT74QC77bU2UjZBkHdtbww7ghV8t
lPif43auOsyDcagqtYSWqPMFawWtQ+trHY3DOt3djkW4jXEENHQfZ/Jd3tJlCzJZ6PdOvwq/TBB4
o26eKXYDXaf7lXwX1n1hG2ewPu4GOZ1npbFrn8JWJU2nksB9DMchKvC2ONAZJ4EQF9JqnA5mbCFk
OMWnHeZB/SqKTJinqf6sK4AhQGykzENx5vWBT89uxwFfDak9LrS0UFU7m46kD6Tf7CMm13RzhowF
OpNanRBwbErAEkGXHlFhRG49Osja29BGsctvk4kzXdjJukUjvt/8N6CEKzZBPZ2lAuA97ZvyzZev
YvkKFixswNgLNOFQdqHVgqRlRSWr/VRII4WEFAC4zCnMy62NXCFRhkYdNqAPoNJ/H41KpyXHewm0
ZUZDf+hh7dNiCCFAwW1tqI2GKmbcSzacLB26nX1LxkQhABSVPDreI7p5vdZUhxyvFV7w3S/bZjky
5p968VNnWZEiomAi8dZ2YAesbKUNKW0AkkWZB+XW/8Kq9dGZ8Uq8RaFxHqFYbLAonAbdUX/CrWwN
HNnZFjXhpD+6sZ/spNhcQBumO/te5gK/1lRs6BpMQYWW76IQOJbZr09r7VgFBvY94KDSCM4TzC4m
2kAijkXBZG+PptF5ie0RAKoc5k/EdIxXQ43BAoDY95ESWRVLLH0j+7YnH2iAs9TfvUIEGVdaNOUR
Ndo7GQAQMnmY0fkC2P7RqPBUDn5UdPx+GWo86XNV6tjsbFzxkGmtYqzGl2V+76vPsGvSdcQqmS+s
+GgVGmAvEou3vsG6YFHYU3WpfOuhL8m+Hvwfu5kflHbQ5d9v5bUpcJJ4SuB7ixg93gjjKlewfPcE
MxGYqN23hgcAumKZhW6KQdYnmBg/SXkZoKK5CrS/NEoSN4JVOB3ULwK3kV59uLdCxGCx4DOA8TrR
nsqmll0DGIfSGoEKyFErQPJHw1TileJO/fsOXT7TgeAvMJ95CiO13kK8i9T7c3WzBjgCCZeEeO+C
XwE11zaoBujrc5skJuwdQYjHKXV2Kxhv9kdSAJGygkijkyhLN5YbS6AEEvlN3vsHWwRo3qOWq/0u
H1n5Og9uhoaJYLcjePXPmB8pULGZqdugWFzMAs+zwBZbpakSK3yt2iY25+6uxyRPEBZx73ax3i7C
u1YK7cfq0CLP2KryWKCPUHkA1dwwV1ylEMHMUHGcQkugM2syQblEUxfHMYw2v4cJXVeCHD5sxJZi
dOxUGMHBLM3xwKVUAP2LiRbopBBSXJAzkX6LC8/55q3+NEsWGyhAHAGLy3aNZhutOeLEUD9Jb+fV
MCzJYnV43brR1j3szPYbZk5DxKWgwqZav2r0+Zb2eiPZ1EgN5a4GTrGIE9DJULdgZaiUcRiNI2My
27CTj8JdnCAbMI8pEG1MnVTTphM1GCD1CMAXHaFTA3ZA20XDpPOVdbtaDHkDLvsqg8/N9SIXpW6L
M4kUEq/S9MGIdwHS+tsYIzicWWuu3rPfoqWgGnbpt17krB5v4syiObQssPeeIhlGolCqLU5IHWiL
BpWbzFMQtVhQElcFwklSltNpCwLUN2T7War1OGlMuNDFJq4VIdYiTw5KA03Bwi6dJ65xPtbFgp0P
RWjSyRdj3PZwHfwqth9eLjiky/qmILFYZ1IZ8xUpMgnpCPYqvFxgI25R13b7VxObpEC3bu10gR1v
ZGSr782JXEu57Ilc7y09HNZWX4pC7Gy1vQXKe+02FQ0KIbf0dn6PEUhWqhzK1Ij4EHEM6/bTALLe
FN7BLhSaCjIKAeC2ZRDNjk632VyzovDZYZzXo1eSCw7CHhPAc9QUxv+Rdia7rSPbmn4iAuwZnIpU
L8uN3E8I29sO9n0T5NPXpzso3NyZyI2sytFBHqQlBRkRa/3dIrzb/2l886Yd1SNE4NGg+M+keYdh
+zANESKb9n6avYclss60YGxmsWHkFAdx+eHEkbtO6fBqO4Wnsked2z3eQFVtXJRR9bjwAg5hKQRJ
gOlxSKEjShohNd7oE4oDZxppRmv8PZkbal4Nl9m6SZABZuhKP06peVB6EXhwp1qf/RSV/GmS/HMy
KKW4PtrANYqaYgLQsK8qzsBmPHgyCuZq2fhuR0vksfXphsw26IFz13YUxQ9Zdc2CyrsxqM1IrEyt
/rHy8qXgyM/bKcy6aW31zd5ODibVqd7dR5JGu+r3gis9vkdeCL01D5umSw/60rzUrkjD0XTZOpGi
1DE3lQnatxRH38L0gF+AkPSav92/O2xPk2oJiUULpN/IUNjaOW59QE+7DGc33iI1a9cc4VOAD7/Y
zLpdBLGC0h2G5SiYZUbBw/+4Gkeace0237m/BLXRhRE/qOPZt97C4jQ7DDGruABTkPW+H9KQoPF3
r4c90pZ4R3HmhAmKDFt6P3WbG4E5+sFYdgir+g1b70Xq1ZYZG2tyH3lPWnRr+lcl50PTO+Y2Myyk
Ac8eVEJbmrD96n5U0SfMPjuol4/kuW8zD1lXM/EtGLF+cpwm8BboWmHTtRerBdC8N7z1gt1daxCf
DTqceJcKxvSVJaKv9NLUiNcsCujT5CXVcYqI8Ig1FfTYleg1X3yZhFGsryv/ftayMOnzh6h1d1Ey
OhDrptrY45yuK0lBFy+zd1BZEUG5RioUWrtzTUbj5tphcsFchkIDEbI4w6d8sraVZpnrhL42aObU
2/SuUwaWKc+1E61sO0k+26gdb8lJi+/yuLbXmj/CJ0eLWMo1c3HzTT3rKI7qQm6ZkzbvetWX+zaq
m/uspM1Je0Pti6IqzonWadxTI9utWXLE50pbd6Ys9hirKJU553M8P/q8ivo5+2AMGxOKtbR/o2bK
7sWYuqeYEMBDNHZdfki1WH/MnAzwbYmiYlzLpZJ2ULPTj0UPnGcWfcJB4hjvg03R0mUREovEsVd6
RuOp2/J1uR7cWu5226iaY/wC4IGEmD1lblXu4kIVd26sZetqNLI5SBS3hYUBdNXGSh3wgA9ruyjc
1Zx1S5hNo3s0HWhkL5HNuvR7RpoJox/3dq0nQCxOt2FokMMhHEuGFNjO2vEmZ13Q8W+TXLj7Rubv
U+Mbm2Iob7oinpDtMYjrfkzKeO1Ki7tD2c5rUlt3HkXXVi2IyEivq4D40h/g/mkb2UjJOkuip4Qz
PdZeY5thZvMRK+UYcxJIxxqDViAgJONheOyX2VkrU3D7yXr81h0cZKYpEzC0XAcW68ladOSELj13
LaRprKo6FH3bG4HhULWMoGwbu7LGfbPM8B02fAYd0LBIDWpO6mHmgmBzM+arxIyrfSTlvDajtttm
7vVmBvpOi24nshsUmHkwIFrTjfJXYzEdzspva+QVeJ3CpnHe9erct+BHLdmMNb1plsbWqZva22TR
0ZIm6JCrX25cp2+Wm98mFdm7rbFcQ2lctbLmouP6ZibA4BTnLmWRlVFeXJeibfH1OzGbRxLat6P/
0+pd6MsPsxYiXIaZAeCavq69ZZ8n+Z3ejxNclxUmNVVpmbUtksb+VpUVC25ShRqM/cqifTqqTU3e
Jtsfrsh0tn6a3I5T8ZQxro2YkwABzdZORUjl+Isnq6/6EchaqWM0DW9Olf805gwUo/v7TDShpqaT
lxYXBxgcGUcpASV6xD/iWHTqQ1U+maQsgokEwVf48HT+2wxNWskQ4ECvxGvl1nDrw62nRWt9iTf1
FH8jJZg4nO2dPqvQMeoXVWcdksDuZSJXBO0CDlH3zRwYqd1jbyO81YJciLZZ79xqDhur7mDKRf0T
Fd5LkriH1Bmck5orGxWZU2+YRGzuWnhBzrh1LCWzdZnqYy/2GcYtvV1ExN+SyDlzs6JpbDT/nNYO
Mr9In3flvCQ7TTljh4Jqzl365SsD1dSFf6Ohelv1bv1l69E50Z215Hs7zm2XdcGkdXi96AeSOiCX
YzsjK63Ap+PJWUnmDUa+Dw+gBUYmblrgOYkGYay/KxCnOOat1/SNYUJMtnqIiH8lpr1y9MCwewQ3
d9JO0F58NvaD1vVr04hulO4VK/j6tXCJjuz6IBJ0cVq3zSt95SlyheSkMdsqRRkYzTXtcZQRvTUh
A4niIxL9POiiRm2HWbMABONkS8n26Fndt1bq9QYdcqiX8aNhxackS0JHGYHtzCtrkavYv8GH7PQv
WUl/lFgHWWtHq/9F3R0aFlKd1HEvbUzzNk49b/Aofy2pjvqQEWJlmxVhbYLF61G6NczqdtFayDEL
hpDRDSEn8onTLsjSKkwGaifqponyi4IskHwnR84BdQaNNVM8oq4OzQS1qm2NF3cYbquOHsiqoAa5
fJu2AGegF1Ga/hhhC7Wy7kUaLNc4tRzCiP3yuHpk9Mr8YI/ZNqPcEvUcdhqVYzInE3vP8IL8ejNw
7lxm3giGBN6QOkGHZolVYSLwnQ1j4JZDRNUsbr/y+DX4/8+G4GYx3f0o2v1kcaZmz7x2pIY5Hy3G
XHty32Pffc6b4rUY0zcGvDymXXvrG1KEuIfvXb1/8uP0kRP4qY2LOHDSDggUNdyqdLXPPM4wlebm
W1tXB70dixWA4LeyyneIoGJnl1WwSHs/YW6AXeD1HYrCORcG93Xmiug+rfCyjjlHhOfLbkXmzlsZ
OSAYlHlrUvPm6wguRKxDvSkcSocUOaGIzlafmqtaw9BriywNE2f4BsN66DiTVrRyHA5W4q6G0dZW
TmpKuGoDh8Zi7HLKrbQ1t6MVr9Ml3ZFxwq0vN8WMkM5I8+dME3vP7LZTSSc2jpthLj/7LjlUrnfX
ze6zEhDi8L1Ut4hPtUxdKoOeuEtfDKuYAf7VW7tAafqNGwijkUCSV0WHZm941+6kAzAVJfam8JZt
nFsbRb2TFc7aG7V3og8YcyJfgNCDKXVf3DrZYw69z+K2CEY/abhKPMAv2ysCvTCZNi2/xqS5BV0g
41RLfcjMnvPZ+8xk40Jzibesy4c7W4IJeumrFO69WiY2KzLyqEXQX0cXclAVb5V5kyZeFaSFEZOy
ISRQcV4/FHblYV7Lxp2slnpbLgJFBlnTG88bUdqglKW3Gx/bKmZ0cH9TjuK+jimIkJNTa9h5F2pJ
M4VzQhc1eOU2TaaDnO3bHtW1W/c/JfV5V+qbJR8/ZLa8zjpe9bgOixo5bA3bNktzz1vTBJHbYj7T
aX+8iESYGKQjOWIzDnknz6URn5U0tq05PIioOWZCC/VW7C0HZkp5T2DIP1lDom0to19dN932df2W
m+UTSNb/CBa8hLvaZyMnLlRXGvpZvomrbKMl03vDHCLHqh49aV+GGNV1zlHbVssuqtrtYMfP3RTd
Z056tryxQiUFXtc7aJuX4qYtegaHjRdVKROhGkdDH50LNZ4sG/ftVCZPppI7lIIeObURsKM3XYes
TGiT3HlYSwKokM+kIpAuJ0aVg7AiH/bIR3WSbWVnEnA5995t7VoUJJ1Jvx4xhnzdSMuWDMmdpTg6
2qimTdJRwSPI1IN8jNJN2sMYZD7a2kyL3tk1MQuM/6NJrX5rUSAFiQcjmnHPoaAX2QuxZ+K01Ga6
Vilxo6OhI9Aglbh/92d9OBSJ5wZmLoFiCSldcTVOfJU0T9amvixba5miC9ktot8qqbsUq1mJXNa1
GpzydtyNrxTj3SqelzwNjR4lyuMyF/W30hVAMvjOncG14+BaoTz40VUrQ45Iz984WBcwwlXTu5Pf
lam6a1GItczhdgBguNyPOXqkgrTNPFkeRDKGVuduEiF34xKfI+tl4NwsPRWq7iK9kaXnGlkathHB
h5oH0ZOFVhs/9VW6z6s4zGHAo4pOUKDLluWDLcoNQYaB1PSdcEY8NejPqzjwRrGL3GFVQ29Rfz0Y
LO2UeZuqh1tH7ZdeeVhhbO1h3CGPenVlXIPZFveG9thU33nt3fiFAkRDS1PK6D5ptGhXWMleN6ik
BTWiljyyBZGMEsdJn9UFbgu8WaTIz2YgwygFq5xzcVUDTgf0nBu+3muSVzQMHtfmbaS489s1glIk
8s8V74Z5ScHNKTL9yVpJdSpAsGWlASeogPjXFbNjgVdn3nqxrTwu0+ZtqcZbTbu1hQEDFAeqK/a5
NYe9I6qABJnovs5b92aoGrH1jRG1xRztl7h5TlClkM0cuOYQRjkOX7SfTelzXRWYT5KTMRKrmHUI
65f2nhaKGamwe8e4bZvHWTFL6V1LNHSrM1j25+JUcPJvs5UgTx4oNuW68pAJieIWLSpq7rsMxaWC
ioqnaKUMI1T9ZSoeKgYNiTq/SDPbThEep0GmgZ6XXw3ZmsyBsyAOaoZfm6nzriw7ARNya3TSXh0y
h1JsVWWfCHt5cEn6RMIEnJ9ReyZFz+P4RYLyJh/EWo+xBNWHDNfCYB7z+nmSVSAUdIwC89OuFWq0
KowslO6xnwomjVA2Ge3WGsRT0aVntC+HOaO5zxHAF0OztcAfOg0ks8J0VgyHmZN/Vk89vP00I2Fk
8xn5Y7fsQb7XPhr6tjlQWwLWIBMXLkjtiAYcvoJSraU5hISg8G3uLcRBUaltx6VbO1jNQCnxWcw9
FBaFY9HsM9W/zbUK0sk+Y3o+m+xXW9a7yGDfZvHL1HbAH3JbJaNNgPhPacqNW/uv0GePk2rmlWzi
FnknowP8ZpN6thUuZYcuKC1O0QJJN3MjofH2Ub6q4iz1+LmqnPww0OatarOaUWb2XLzo1zxvm9Ym
eE10itIYaMQI4oEzqGufnEK6K7VgYvDiKA2qFLUHoSvU+I3WIG9CQ+1oWJwIFkgD022nB7uy7xhz
tdLt5Thr3tHPvX1iVy3ngCYPCj5hFetDt9EE2qUrxeAN9kCroK0sFCeLTW0eGUcDWUwfy4vUCZ6s
CLsMeNevYwzKdXt14mgGGlR1rud5b0+oCbMII54BfSyqihdAKzFNxFuAz2A2QFBSfIVI4I1mZeHx
JKz/I8ciNWXsCwvDkbWiJxhXthJ3DMrDM9ZyQVaWoLMoh8dMpo8iqRyauhjzQHnJG7UzWgMBTXrU
GpL2axuonqYYQc6WtOrDqM3rfIrD1hoeEld/daP8VOm4DByJmmT2RRe0iX9Q6XRGsIbDZOgxDRGX
PEYuzBPPs+/zcgNxTnqor+9aoagAxHMJYY8LiO2hD9Ccgx6THV3Fe8PMZ6YUGu061z1IWiPrEmRu
Mf4tmjKKE9Lhkwy7lTWY7UOkX7/KggVjFV1tAXapBeYw14GM6Cto7mvqVKd+WurB/BQxNXc3dpBp
EeclzwpBqdchh144IrxNs7S4aNpcCyv6jVAvOLlnLXkeivZu6o33MUEYLnI2SW6aO812piDtqxKK
dUjXhsbDQqW8syWDel36EQl1WRZYdFedy53KgvhX7k4b5HOVTv5qaRycNVVxiAVqX06YMuwKJ7mx
TcQy4zKI1WBb9z1GVdGO+1jG9+RdMHC4Xl7oOz6TND+UuQisES/VYHiXMl0YEyy6b4xdPh19/nTl
xoJGNsde9KE2zz8xNBDQEf6tWJM7KPgy6KzRWdeaGM5xbFz0yXqKbEM8Oe7wjSz6Jmub+X1Avfuq
pVO4OPH8Q3fm7lIkYUXQOVm29lNxzceT7SYn/+tka04D69M041MlSpohRgLF3FexUIgFLL8LQTqQ
jaR292niCeEYqhk7Dhq0ltP45UT5Xo7ljwks30P4tr21ARBC19fBZ5urSo6vehojYPlqPIyGHWQF
2mUgADcYm4/eOermxjc3ZnkucLpwJiPQoXASt9VyM5J8w38MogUk6uzH7uQb/dqDEEW2EPQmgKNb
fMzechmlPOC5vJ0RZVFmtcm500xAV+prlpSK6ZywFLZyVo6OzL2N0cG3OSYbc7TCDhwz999j86fN
knUa24GNtbT85YAO1MWzl/MymB+1f5eNW9ILLdRonKR5W566dPqwkweZppsWIWxrFv5t5bnRum+1
I1UYwja7/FUtlRWkXDQtEEuzbG0vm/ZxSRMZ2c5es/SQrbNRygxTeAzSXFOyQ1kzKZOPFAsE0M3G
y1jQzp3sEzAdMlXL8LO33ov7m6VazL3fV95t1xg9MW4EbVU6ALzzaTvW0dD6Ez3faSrcm7421gqr
WjSXgT26G6fQPxeBoLpLrE8/nzdQsNvIhNwxuGJGgYvXrlaDwzmzNHp1yGXePcy1KbazdHkNPfVk
L+1x7Gzu/jb0XG2tl2pb+zkaBm01tQOKhwEhC86PZPAe+1rbzxzvsuxfUZkX+zhpgFoAcHoHhMyY
4/vSqW9mIPB8VapZ2xucM12u7XLpBWWtm7uymHqou6k4uaLfOWjRRqXvjEHuJbsjyqEOx+Fk9bTp
AoERByqrBbGTK20rRPkoOkuhddGWLU6Xax3avi9DESqKT7uJ9wltzmRnh5hTwewpOGt6NdRYHdAg
l4DKXcwvFNJxU36lntas6tZ+iWN1HSSN8Day1u7sPzrpcDCnajPoVOsmVtI4vTFtD3t0i9sICCs3
9zbWXLDXje77W9k0W9nHe4u2SRNlWMiNdoVlcwo7hcnC2I3F3s1+5SJ+bAvxxHDTB1NxphlfBqri
Fl/2WNGejob54KfzY1Uk+xkiRzUm9vsHxc0Ju7dxl2Wdd929b3Q3booO9WqRrMAiLkvRnNz4IZ2+
SpxB0xHCRuah3v+00al0ENnJkpaXW8Uzn2q6dS4plrS8s1UYR2cuImQJl5bWApqYfy1p2ovxzh1f
FsiS1tnG2dbvPqX+2hb5gQs0NV60Jj9nBmVfWe+rwn9XCiP6lD6ioToMWsZa+BfRl1uhfdadu6rw
MjTYdrnnVho4/8B5O/unBFFq2kBHi5cuq3dC/zVeJajD4AaIRB1qv2VVOc1mFpgIZ5O7Xy1rkcLr
Z8OjtozHsiK9GuYl1eT9nHHGoO9zfbXyXe2hrDLAYedsjNO2G/XjkIMF1NLf6AmCMOSIWoMFEQ7j
GcYX0ZsfP0rvsa7xtDHI7tlnOoVasPJ9JR7ZaT4+upOpbUT2ZWLCqV77AjlhINk4JuKLqHPX/liv
SJLdKGKEbcaAGhqbamqI1DDx1474oMZDDIc3oP/MBG8idrXcLiJsL51amYXzhKqAPwHFq+n9l+rh
B5zlflia+zqrv32W20crU5dni59mdVvTPZXscCm4/rZFcS+jD8+J0JQY+9m4VOUYjCmTsmmhUG+l
wgtQx03qNWqtgGhEJCGI5vRkI1O+P9JKtBErZR9pcAMjN9atdx/XvwzTWHuIq+XyDP68EeQnaMj5
kuI0T+ZWkM03OxqDgDn4NfvoEJoWO9UNDhzXxTeZ6JfKIiFtjrC6pEBW4/DTWoepUZvBezaG4yKo
1OCWLX0fTdvC/cYZcORG4hjqvpv6xp4kI9/sy4JjMnJ/HIFBy3ZWo/9qAXKBibZopZbkJ0Ht4sdR
WKIn8xc7rPNmVeIp15Dm5GAUDvo8E5FU7ZrBJCW6/+8x7VcVjztV0UfMGMxONIdIbwGtRlyl2j5S
wPrep1melF0fanz6Vd8H9IavSQp6FoPxYvjaKW8Oc9R3Pl8ZgW8Flq+2U477GEeLKt5M/dnK6ILT
O1RXXaahSHCDwXwmyWxLqUKnekixs6X72V3W2diEbqm9GJlcWdab6dKfp2inPCyQWAcdJDZMTLmm
TwzWk5DDhSzTnTOhrQCNa6YvpQTSVy0c5gkVWIorg9shvx0xw2tY74b5RTeelPFMBEGWsUIZHXKc
rZzrSA8NLgyWF+1cN0KovnU2c9Dz8ctr+10/oVpvfThx4DRtV8pXH489FcfK1F9klm6QBt9Hpo2+
zJVIMLJm2w7GMfeoluiJQ5k1G8N/cSSiXAlTO9/5yZU2OHQWrq9mN3flOaMf5jI5eC0CPG+RD4vR
femaH2h8O4LbEM59Da6FYudlxqZa2U91+1P6zqYz/Leu1EQ4LR3YB/0cKGHo+QhJnWpb5eN+TiBL
r9/k6rHaOph9E8yIJKGlEbj7CxElwjnXJjInvOblLcNidooWzEc/VxfxKvPibeFXl3q0PlVmvGYz
29VkL6XvVmlvtci01qY9UJPM1j5Vb5Gfvjap+TUtJckJvndrNOnewXMnuEVm0OrU4vod7Xur8rcO
+JOLg93QZJCXyYZUk1Uj4tM4moGXD3uY3/syGtGpv4zdZ4/OiO793MTxh9aiCe2Kr3nOvpylPcdz
9VEphTGDnlxzr1aJEQEBNJsJDdcwO1FLtlcGNF/mD8Ongsbh9JCL6CD1pwxO6tv0ugbjlfuIEioh
OORRAERO3rPnMlEBl1RqIQohbl/WaVBPeWgUy1a50INteSMUpvLG2eeNs9bAf9QCoYd3AId1/NEM
CIkSs1zHIGrXe6G+3g1+s9Jw+5m84RMKtIQ8GApvzv6RaWdTF4daiWcrRY7tREYeuEK+zUIBsKbR
rl+yD01b0IUx1fMMxesQaEEAh4UUVWUWDCDuAmGdehGd4sQm3VWl3lW7NeHsknb7Nipjn1RommIF
YwCtGpnPedU20FwDlw0Kg8oZL13u/nJ8sMvMWVkNy0xLwL3jZtER1nVtcE7nhbum6PhwXGzFEhbD
LDBHm7U6tgIleh0tQaS9qWmhY6clmhf9cfRQs7tTe0JXfuuZ6S5L1K3vjbuYNAeCSTfL4M+Hsll2
eushRZh6xMupK5pja1TpsEqJcRlTCx8MQA9IqRGOvlUgHS4cYmQcqnTf+eWU4gloqBSvA55oN5P9
OldWHw65hjTCuM9SNaMRX7Sr/efeLAyMTFN38ZUizr1EQliLmrupQycKKbmpsWaVRrMrUyA3VCM4
7btwsMGVc5S1EQEBkHNvMbGaFoKkcf7lauaboL0svPiZecxriMEnz5Mnb2F4GsbqUjdOFssK/3FC
a7Bq7eTeGVEq+g4lopsHaUUmmHTDfH6u+f9EDjls3xPXdyyn7jaPPfI12CuL/srCYrNeDoaj4ZMy
VzmmR4CFEEI46Nol0HpzWzjDZjTlThrObe61aJRFEE0IO/Saqy5Zd7N8nOORyg/RmshPlmafmX+D
c1Ps1DTuocg3roiPi6vfue380eRDB9PVf8cVhryuKrfz6Ec8XtT1gAbPWVIhZTVa9GZ99DS6MTa4
pl/x5iBdtR8yOztNWBpzM9pk+K8X+3oreN9dhuO46qmRoljbElx3JyhPElvbGZYumepZ3sAmf+KE
KkMEIcTWJpvErX6w7K/7UgQaFoyOoWoA7tiM83Vi2UGVIdPQEFo4KGQhuUBnCHkJLDvfdfgmvMw5
VF09P5Y1Es/ZQkbPLer13Y0uoYp8p0EkgWyrUzvfpehsX4W168EbjNn5BjZveV31x0GIreHyI3Tr
iAzpLRH1jd/1N7kcT5M1lWtYuW0VZftc9gQoOOpWv7pblSH3aHxvG7v6gJN0V72XxTRsNjolUi3m
/mYQOXzdDE4rb1y0AYlTusGEQbjS7JORaGcdV3qtn7XsYljfufoRCxpzAg/s5uAvCXwhchJb0U/7
enCVv3oLfbneWZhzow0jRze5f/L7/NmNcNORSdPVLoJIwvWcUX4k8liaX/1Y7iZJDaEcCks0N9Fi
7Wv1juJrFUFRLtFT2z4nhrkbIDyRiNNB3Q7YIefGXi94X2bkvs30EQG4m5F6klyz+rhsSz9eCy0H
m5fUDJwnJFilSfdSdPVxmt6VJ5+zCXleigsIgKBaubN8uPKfsizWk9JupdR2HPXxzslrE3xlsZ+i
ucXCu0iPO9Kqpp1tthJJh/QfalvGT1HRLVComAdMHa3FaojJIUmuTDbQqXfRRuPiLnH37GeO4KHG
QLYYAMp1kwPaL8UM39q3E08Rm6lpMZ0B2WwFuBC7PsSfiVIxMyfyGITlHVFsGOehAgen5rVPQ+yV
D7mWt4fIyuzXWvJ+jnakIzMFp0vbUd+WrnLPk0lSS8Q0ulUylD8i1r5bh5MzrY1vNYLq1DGKaKa5
fuL4I1wkIvs8WhKCv/SpaVDkj+4TPnFkER1xKsHU6gRUKVE8jaVO1eLZnX47TJl/U9q+RgxLxGyr
PLH7h2YojYsfey+jjzTfstP42Y6S6oOLCTZ1EEvzCklZvOmpES0bXEjZfRI18c7IRvGm43x01gmy
MrTLkc+VWxLPPpPU0k/VlgCp6YWoMVbTQyK4X6zuBSQPF4CQhKGpWKMnwOAWWIaZAs72/S1Jq/WD
PuAEXemj43orOTjiHEnkJhQpkbeBw0dayjn1P2T38DLQ1e/mxkLy1/XEmbLH2SkVZmLCnGJR6oGy
SdhFl0drBQ+Icgp+9jkvOzYPfOKvOVECyftQMlOAG9VDZFEv61SwXRBy/BpnSqqiIQfARO2FZC2z
Q89Omu+UrOEHRij3D1aMKq5Li+e2nREmEunW2YfSTzASL0lGP94OIKeJl9dJMJQE/2SEIDdjTbNV
QJEHaszT1xhPUdhWUsE45MhOeqPDf2n4Cqq9ZwEJBhOPfl1DeTYGwSv/Hor3D2mF14nmxjXjj87M
+C0HuK5tOKJpti4e/a+3Hq1dNf33WEempRPL67oGUcD2b2GFmSdwNhSZRS5laBDU9Kcs7H8K9SOR
+RoZafDP76HqDsONrbgrrQvxQh2815/y0//h7/smAxyv05EYVGr+NhGkyPTIzzpfXHrncyII7E/T
O//hEfzvv2/99ghcAnsQ+vP3czL/ogjpwl7Cov37c/7Dj7B+S6U0Won0reRDjOTUuDvtT9mKfw9W
vKYJ+xaDrEke9a8f/7+iWk2m3sJcuR4zRg7fUvwhHvLvX94xMJRcQ54FA9jd31ZIzL6lWclgXa6h
B3tR7P59bf6eA/vXP//b2sBn22YX8+f1+uR7+3HZT/PWQ0v37x/zp1/x2z5AJT/VOR36pVy+FvWY
fP7//fnfImbNuqslkakWuUe74qa0/vCE/3GRCOlkAiOBoIzQ++sTdkdO16R2+PY6qBDd6cr+Rvv2
338DU2Rck5BOg+k+v+WARrURZ3VKAiwRmSufJDBMZv8Pn8CUbN32hGH8bcZjknZlkaS+c7Exb0BV
FtV/HZvHtDwcsP/3A7zf1imtlrTu+IABf/0k4DH7/xz+6hiM2/GY7MPQUD7rr5+gofNHxWjal2cu
kpUb/WkC0j+9pwyq9CybOFbf/T36dfIFztd6cC9TlQctgi7Yrn9/CNc1+GvwMuG45C4zycMlf974
bY2GzCY3z8adP07nBT1usZ+27YNf/vcd8ZeP+S0wHFVCJn3Bx1AF2yES13//FX8/tx2TQQB0QrxI
lv37uMeunBo8pKV30XP/JoPNLrZ8nT+8Tv+w7Qi35/S/bjtmqvz2sHvXsMai9vVLI5ppV9kWtB6x
22tlxRje0Jn94Uf94+cxKtu1SMW2/5Ye3ti1nGD+9EvrfygzCyYVUaYkeN3H8D8vnzD5jOtUeYfE
8t9egikRit/tzhdzdCdJ+uu4nKhBo090OtXjv3/WP7zSjEoXJgM7eOds/bdV9PqsZhhXT17yTELp
2h3/8EKb//BG++Cv6L6YXHrNlv7rnmwtL1JVRQ0iulbbKNfXvlEQccTMU6cYFqdHpEDYk+2t+gU7
Fe6fbA/bRzOLa+abwTbeeTD04dgDO2693qoJpqLZW8+opG+BXbKz9X9IO7Oe1rVsjf6hsmQv96/p
O0hCAgFeLNiA+773r7/Dp6R7N9kItM99KKlUdQ6Ovbq55pzf+LrnPt35TWWsQjzsF2FIh6+a5tob
918wuyhflbsgMLrl95/ui1mOpyVUV42mErzNr7Zk2+w92RgK3oy3saNzTxbaQuD3/VO+mHZYwauj
xzOnPPPi8/eDkagLiADqCf+gmYZizfPg4QD+UrKfIt5/QtrPuw/GbuPsxkLIHr1HPz9LHQvHiSU7
J2VfmvoEURrQlF+Zdm/7KXhX7rL0T+2+f78/JyCzD+a0Kjg7NXHtKufURmrB0nFOXEGWjiQtjn/9
9/FppQNDxyDWoCbw+Z3MXm4jw8l8urhauhLjjar8Nevf+vSEcQR/i/DSGLWG0HlC3SNfQAj517B/
/j7E9JFqjjTSuhqVUDe8uFZD/xzQ35vDy/lhhn0xAujwdGJQ2pkNHvH599t1VstRHTLqArUmW3X1
b4bgtwdc7TGlQ92kz3lAJi/KMyvyb0eYCwiXYLwjMLSlr+Hz75ebylHTzJVO2PmF2XNX/nDQ/Pl9
+PuMgKlzH2SeXu1goeJK9HY50ik2t4mypALy/e//cx+hcPXPsiN+p4x2Nb5CqigHKHp4toZ1Yp8D
A3LeX0ePnx9xdd4nXa7LYF7Csy6Rq4G++NeL2OYSAjUeQD132etFBjwtD0kzh2dNXseb1P3rFWCT
MdSw5THhL/1xhqDqitqYbupz8guNbfyTS84XA4xprULYaPEUjCc/T6Awj0Wc93Z4pjRE/jm9fD++
P/35q1uyaAqjojc7PMfJ1qpvCvOH+T/Oj8+79ui5+78/37q6f2iiooCr8fcV9KkIP8AbjsJSH7GB
Ff1wIfxirpIJMQ08QCGf6frVWusCw/AiO06QFt5D6phQ4qTH5Pvv9eeJZ396xvg9f9tP87jEqD3j
GRIta/TszJUxCzj//iFfDMqnh1wdC5aR4CSMAPqcqjl1pO2Q/LAkvvxSgqPNFDjamde7KtowpyuD
JDmPTUGuk0yLwl85Ub38F+/x22OuBqQtHSNxyI6dH0qcc4K/PtpsjcEmeKPa+GckGkZN0bmJZ57i
8LUiJylu//rXYxiH8YjNkJMyvRrqKCXN16WOQQZ+Bunxry218SP7/c9fDXKIhlz3XP5843cLtHgp
csl/8QKqzuFgEbsQsX+eq5HwjaEZWj4QHW8+smy6E79/whfzCNtIzjbN0kgRXt85aZVVyKpa5qkt
ANrMjXABV/n7R3yx4HSZKxS2WvY/K/vzS6RoT0VaNtZJt0HqIfeQthm8t6j94aD7Ys1xIcQDU+iy
NXogfn5OFvuRr1oAxt0g28Lz/DFS+mIn/PSAq43co7ep6JvOOoUfiAfRkKEHNIEd/xT5jzv2bzsu
XkKWaoHjJOUzXmmu/bAaRUNd1pnSOe3VeYxARKrxpsAZol4Pdk8rMo1zwvth672+SfEoNnmFq4Ai
8PTWr7O5SeWriut0Kg33fdpRBYvA/3OvW3nRgGtSnWdItnzXTvdhVavHxHQ7qJEBdG3h0JkaV/SS
gH7QZ03N0Jpe13x4Qd+kS4GEiyLWPT1rMBWycm6j+Rr13T19yVaGCDR3YOjpzZomRTrN4BCE0t/N
wf++nEoW0wQTzCte7WOuACXtmY16hun/uEyTXfj4/SS/mnz/fYCmUuAHpPpnDEHDXGXLcq2eZYjf
JgC+Rsz+f0+4iqPLuFKE5vEKWv0kLZ1/8QJC5f6naAShY2Xi8+rxEnJbaanw5zVp6Qfe6ocg659s
+qdZTRGCETBsDfM+WTWv4gi19UluWbl6Bu5hb6jWBesyadoHrMb6Q6RUEkqQjr4zr0dprIeZfuNX
NhWkpjXLhanW+sYMsui5FszdqaZXxjRBtTx3dTxw7KFUsNmsrY1mWNE6LiWa00vfnDZWrdCd69gz
7H+pFHmtEkDSreU3cBLDwtOcBFKo0/1wOn8xG1jFvKlCIo/5cH0yBBgYekannVXxYb+46sP3U+Fq
0x4nG6MkKxqmXaBFrjftrHIsO7YcPiXCFau6seKUfMev7x/yz+FyNWCjKRQOU8LSqVFdvUQ8mFUX
2q52NnsTbDZ+B48091Tas8DsUZ+G7wC5TZBn7SI1NgW6UfO5IUEtNT98zKtt979vqysGps0mweH1
BYkmIOyFuoyPWUV0wHgHaFC73KST1Vagw7Xl3fcvfnVe/fG8q4Vmx9BTHBquzppOF06Jlp6WXkCE
+Q/Puc6HYAgpM3yqAL9nqoqhXS25oaxtHTSzBodWn4Fd2xa982EaSHBybdOE4E8sly42nUxM69U/
fFUxrrffh9c2KN2NNtik5kgGXi/4sFW5OEeyuxf1UCEvT6W1nSC+i3M5ukE5BHQ+oPIqdYpYZ4hr
JlUCj5cGRgVeZ6vLWHlELrwScnpS29lzdt5ubuZonI2iaVcigjn4/cAo41X4+idrlDTHuaBa2nVO
FrFxCMFN9fYJJYyJ7quPXWFa0ORTVnpgE8GQtbulioL8SbKrBTQJa+0ndfjDVnw9IyH+sBzGj8ZF
RbGvV4YayFGBi69/bF2RgF0BQ4gvjbyptSCaGWqEtE/p8+X3b389Lf95KNUNHkuqE4nd5w3alksk
K24aHOmwBjZbGEcVkIm6/v4p1zvX9VOuJn+QaLWmNTxFSc82vW1R/XfpDtYw3+6317g6iQvApni9
8YDCcQhp78v69P0b/DlLeALBPmaMo185xZTPH4pDDNRO0rlH1a4PUeXQdNxiTQK3vrWKHUxFOg49
lJ/OYVSulrSvff8Drnfn8Q0p1pmCfMW4ZV29YVVZfsuh4B4jr565dCOVJiziH+KNr2bD7w8Zx/G3
W6wZSCEtIop7HIkZJSpWD8GKLx2l5vwv3obqu01QwJqzx7Xw24NqvbWjgf6ho2l077Ge30Kj2lDD
+/X9Y758H8sQBnlUimzXSxtSsqV3jvCOja1NFTV5SazsNVOHX4UofrgVjmH6p12E8dF0kt26gFeu
21fjw6ggvrEDlFfGK+Ft4J8bmmQ42nIbNRJYi+/f7KvpQNRhjr0eKjv++P//9gFLGtMtt829Y4sO
rjgHxUOn/hBbfbVoMeClIikbtC2qV2MUKm1ODs5yj06xsBQ0Y4fvX+GLv29yB+Vz2fQuc8X6/AqI
7YfeHlznkAeYlWtnXOf+/gEkWIVBuKTz8a9eIEKtJAFlsQ9xO5fpL/1hCL76/WQoLaaxwkVaH2fE
b0OgWJnZK65uH6Lmdtfo/+LHMz3pkxA2lajrYK+T1USRU9M+YBSW6pc2/iG//cXSsGQKnrieWwrB
+dV8DaBMqj0NzcdSpwnwF3w/gTGT+0MO94tp+ukp4zf87RullemAPG7co10C3SyMc4aXjgku7q9H
msegFyYTSpVbvjpfGtnhIoZ92dHo+6WlOlukiLPvH/H19/q/R1x9r9gtMYjA7uXoio2Kalyfesmy
+qmw9NX3IrNEw4FJ+oTF/fl72Sg08wa38kOEZVCv3jn5Oj99/yJfTFsKD2y8RPusCuNq2SlA2oaC
/uIDehCtWNGK9/3f/+JD2eNJTORJe9gf3T2x7FthX8msuvRdBv0r25sMNUArT75/zp+fiiEXMukr
8pSslKvl10WW7tIcah+GX1W4jx7q5q9XIA/QLXJ8GmljLoCfx8LVraTQXcs6JO7OX+fG36UpOcPH
VMzYWWKNDtLXC1CRSspvkbAOprTob/Tgh5CL4+fPI4mggZyVQoWG4fhcJhf/MRoHZlUh9YdYWUDG
W/ynyUSv6iH4Jcs5xEhnQmWTB1gunZXy4o8rM7147gvVbtNtIaPYcGqzKRijFVXWpeqJdQQLyvPe
h+IxrMA9ErobFiRJ9IIt7kr0WrcOub5CzLoE7Wun3HmuD3l/CTA/7hHLUJJF87RGvjNvPLj4dn7J
kU4XZTZ3ogr+HtQFA6/bPscPzz+mJsY1dG13/mXEqtvKEUnzLMn2wXBnN+508JWdnB6K4NhrTyYy
4KJPDdgm2jLIo02eVPTv2wspVmcZF4qw3+e4s8mwfVJUCvFmkNbCiSa5uum1i548aeEW7u6sGBuJ
clBGGA9ZN2WmL7gNjlgTiEU3NhosNT6iFrcwO8DVVBYwDioQlV15A9V8LrpqUuQXpyhuXRNFTgS1
ByETzKlFgQNIHb2aytZJn9QG1fA6g3AsIwhSQ4xh1bcGJZQA34p7/XwAkYADm0D3oScHPzqpmB2a
9a2In0uXltPQWaTta1z3s9a+lQFxBIo/oYnbgyiH+lUdHVmMtxzPBrlq66nSoDmr6GIyfWfTqM95
BqHM3kYNHLc3z6yhpJ8d7xTi/QmQUy3X8NRzLF+1Z4cxzit8pODF2l2/8JEDm0UxcaNqVqoLyYRc
WZTTENpkOcrWG2AJ2UNq7bJw11lPOdhdL8gAzdAWQkusbVYT3e4ndA9MTZ8v09xg/UR9T5s2gCR0
ddfh/hhW0PA4kmQonYRciEhpNx1ChGGEU3q2IzIiSbF142IKvW5mhrRPVGObNX+s2gQlWjNIHqAV
++o1wwhHs6uVkXRrlY7kDisEWXoF5TOxmycoXOuCAqnh3xmRDnxeBZ9JUW0cmeHYmmtNTedxbf/y
9PLDT8VzZMSrzuvnoxGir7+iBpgoxcr039HY8hVrjO/KZ1xaVmX1Ds7zzqJGEIbhwkhfacZaihLC
fjyxuN91KhDmSsMkRUEEh30uRij+cDAYVlmeaRiLYb2yUVtlpmPxnOlvvQYQuyjn9H4vMZiYFfne
5lavDtNBH0EaLqjQG8W7mJiVSBnoPjqdc/pwiK37WVEdjcaalNmhT2/K7qZG9xh3IEuGFfjppWS1
UyXeZSwRk/86ILFrY2R3TrHOiq0AylA0Dw2cFqh+rXfRAw9C2DnFQ6p9DVPUe3de+ZQhGhIjbuNc
Af3zmltZ2jlCniMhQKP0JmtHsx55hI84TBaQ7dwC1b8BPtS3Jik/Lu8PMra8Ku5VJjpLLbu3k6cC
HWVG/w2wHMAbmrvoPAQNd3HP0mKWw/m6L1Os2gqzOMIoCJCNk8LryOtgyhfHzi8SdHSdQyIOsqkK
v8lWP3RzAS4CPlg2MYEak7CCqfuUm3cKvrr6ajDwDwahfNQQOfSRvyg1h3nJ7G0PKKazuptEVnDT
QgcZrHcP/n9b+Is8tld62eAd1hyrWl5JwIiVYKcMr2DbZVmaW9FBsiDJnFP5mfaRzqpxL0D1CIRb
hrKiCvgAqLoA0FfFJUUx6QLwy1t8QmiywzErxKj7MUfG4Jg7zyyQ4geg4dh/CmUapjBOh0ekNUq8
7cFlRPqpFdgvNkcRHocQkpf3JPyTCoU4984mnquYnIhDnT1p9odMA5pWguxJNxqWk7axy6AfIIPP
7JJhuEkCrCkbEw3JysBZqEAtWQYXr/2FB4Bc7aJRjKQiWMT1BoPIiUAcauTPinwxpVPQDKDcT4he
bfCMbTcP0aik6cDsRuQKl0H13iv1KKEKhIJrI6MqNOxxrGyhD3BTkLVBMbjLy1yeFVLbzGm+1+aF
fx/3v0R0GDkBUapPA2fXRnOlyP6rkQX+JksK3sLuHEVeIt14g0M3f3yD0GWmBgF+qT77kQ1YrQKN
jMqkJ1gBFQ5Nmpaoj8zbK/5BAnEK4CtEhaHJFCHsSVx/RMPJk7w5FssLO7YXvfTSwUcv6G8a3eV6
uVzbWTpvqjUu1L2By9B7yepU+af/Efm+0Bq20KphRUvsDJutG600tgFUkRIiRRVsA7DsEV4FrX/J
5fopFxsIeKOzdm1szCbf+jELFTdDxZQ3kLCLyt269n0s8L6CElhxrvr4cbjGLuLri2Orn+TgGBkb
2mWwswZ3/OjbePQAooodcdOLRw54BQSf8UrTyFTQp9uF9SwbOXHI7jS5X5AV2GQxHOD6CcjKKhhQ
SneGWHeOge9guAKLMTdiZ0EjBMwn3D6VnLfu+ZzFtpazaSyH99Vov8kJosG4qASiX1OfIrRr3QKc
JrY8TQTJJ7xRPWk3uCka9PJZUn8pSr0oyhyNkrcKInXTlC2M63QHJxpP3/BBA+Sd/2OA68NUiUzE
9N0slxUw+f5Wh81aStaybJ6CXFrJZQcYsl4iklg4eX+nR+ZRUeILEUkxywJ50yf6AWnYwrXfFHBO
Q1LcFgIaqCESE8mdU2DMTbZYFsiY0zKcg/LY1pWACNXvdLgCRpg9SSmXHGzyahSnmRGuUVsfnGCY
2yGaTBnWuCjBxeCG5vcAsVL1PTCLQ5L7H3WqfARuvAjyYWYGaPcx0NJ1c5KLbpqVY+yEC0durr3Q
P0Y6ZL8wX9e6fDtoI9bZmvVADGWDXRY7prqzEGC2a8S1EEZwzKyq2wgFvpsMyFDAwgMAw5HnH2cP
yQ1uLaW+SXqWhtEC2JHbnZsEr5qSrZvOm+N+yIEe5jIC/v7g696eP0V+cqScY3swCh19T22OTla4
k7BAwSf5uGcqK5NfSQVgFY+ycldtJ1ogQS7Q8nk1xLOQPGCbmDRKZHvFDHdCdV4DS36ANhUjp1IF
zLF8I0R31ky2UTRUd1GIK7KDVjMO7iOvZy3q+tZP2jmSY1St3TJIs4tC9EJCACJOfjIKUGRN8oSP
Hv40KYKffioVMhBtVzkrqctP8oqZ21U7r+iWfYKWtyrlS2LLm7JWVI7Z/l1Xi2HW5cVqYPqohbOP
nAr6hTUH+rH0QSXX0jALun0oKSAVw3VhsNGW6rynfmkE/m3hvPn+g4YMF4jBRBfUL4Ht9gqQ63zZ
aRVFzHBfuCP6dWop6USzz6V9r2gnrBcaF6qBEXeILDeDDCjUB7yA6++Q+MvWzNY+r1LIQA2wL/ZV
gEnAO9QCBElAU1kEFBK4PgQnoT5G3qtSvlft8FQAA231iwnFt2C5YrOEyRbLsY0nckp00Zc7beQN
tt0KESzo2YEEuMJRipW4idpUsuaVR1pLfzLSe5eNwMcGuhxJK1qywEwDWelHSRPmYJ7r/FcnbALa
ZjRWng60YhRxNu2T28Y0p3ryiKnWTeFFG5fLRL2JjIOalbNc8I8QSSUurAX0raIvtyHZ9qKs9iLu
9ombziTxAl9oXkc3tBvPcEGa5dKdk76DiPayjae+p2gm8HYLJPlGDGIjsW1KDEyIiNXTt50ZznQZ
/HCBMNtlI+4Ua+KkeMuhpObqI4tt565lDJrlbDR5e6bZZFozQI6KfZNuETI9lzLMkVxsM087DDBu
oxZzGrPpt5nB+JrSrJPzcG7SCzsta+eEcnBhNMUyDf09fd8XLFMfjURedSK+wREUO1wsLHXdwcja
ucvyfNKn+HVp8hI+GO4S7RM/AfdKb6eX4UHVqn1dYPAbdPFU6rOXuoGKUvbVtjeTfSvGE0M+0KoP
5Ql680Ro0cGMi0MXI4NxhH0pe95cJ+PmO+UOut5I05x5uXxTi9SdanHwC54g2tsCLg9weRkKAlyb
V707EDROS5MoMtZ2ZYf3Qoq6emC9g9VH9+syUFBb13GLCXf1onlPrvyECepco/NgyOAh4kEjE/Cp
ksSf7F/ZG+mNVmaBWt8nHrJgBJ5SvSj9jiKRdadq3kIHfDqAPBAK4sLSPNu2t1Dy2y5/4dW5WrgT
F/OkInipy0OZP9S+NC2EMYm9p9E8XUNGqMXPEUFo3Txa8tKUOnSjEpHyL6fDxEikR8GmPHgR10Ju
NANUEMyWTQDwbujseqgxmBJYjQOtmr9s3vT5qlHyaVygsoOvgKivLO5a2VwhUJ/WAy1HGZZOzlZ4
/SzG5kJejhAKqKQguTBdQECZ0OCQEeJKDr5E6ILZyYIONfFDgzM2av6aD5tAxgRmMbdZCl3fzkzv
Jg5vetyKcHTkLraP4WLY9U6PaEiXBAzgx955qLx8CXwVyBti5CaZRuZBFQj68dHDAI7qVgjYb2t6
AiULAXP23NjtNE5uEw2eAB3h0ITabk+svVT7YFFzb0TcH+IYOVjrMu1mwLanwm32Bqe4Qt+hHd6J
eJX3j51aTCplJ7iCjEewp+9l6RCaF9O7y6tDZ96k6Yco+fEMSWreVvZ+wGIsNU51MLBf4vzdrQbx
lCYIUAnKOukipZj7girxdqV30KrXovilmOe+jZZ6cyqQOuukRVN75qblJvLuGuVIWeYoEwlq6chk
eFEGeSeKj7Lm8auw4aKDy5HnMN8geaaoxHPT3bBj6NCVGhxDRLcE9zjFb8kQm0o5hGlDXnqJ7c4U
d43APmZ5MKtxj+GiyI7T5g40bw7TAtof5RL3ydaXRQF/u1lrGHp05UHOTrQY0GJzGBLxD+mlP9mM
YB/6K5hBcydBdwVIIgbsGLTvqvShwLTAmreKtt2wIn26zPN47ssc7fpBkW50deXVm4LLSXeMJY6U
kjb+2hxK3Fk8jM48Cc+85uRj0BFX1X3SBwhAaUQMwEhrBnGjCkEnMm9jccHyc9mLRZ7e9sk+AfbI
vpfoJ5teaiAEYXSLMB8qb7opMLcIlN0w2ha1OldF374VXbEI+kdHYEl670WlfWINI1TL7yXnHsHJ
Oux14jP2GD1/qPDm9tzqKal3kej2vm0ulH4Zas1Gx6pahW0oDIxQb02svwvGXk6QxURdcOe0D7Hr
LSsteQWMu2qSlAi6xDOKu38rLqlK3HsS7p1UXtryjmp6r596BO1ldRqUo5scYukWlTBWYke1ba30
VpXT4WyWkJHquiFMaKSS7EEXQvptMWHSGs0gKURoxiU5IjHewTYZpqnsQv3G1umlSkwfvCNa8lZT
q0uqgD6R2gKnQod/9dxwv0R9oOUCm5OQeBItOKirVHSHKo/Uc1J2rbMiOpVXIBExdrMCTlZKI00O
C1W00y7yIMDWoY2NBhkmP9dxd08MUEh6iOVhpFpLuUvkuRrUagQaOqgfHByunrsoKHDa6ICh45ow
PHSeieubi6slWY0YkT2akrll4gyVQd7gpkMla1a7knhI83R02dNq7j+ZBGOcVptJDnSYjE/RzZTc
xEqzqnBCB0bR7oH94J0CNP1Djs25rlDYD02exIldIe9D0I4nPFpv4oPkke80CaHVjT5Oin2U2qVK
MC/dx/oWf+WJal80bdn2p0p5aCFOyd1J9NIkzf0DWIx1QjeIVd73yS5vKah6KSwArNnkZF57LTZR
6sqAf+1pR8MaJjimSfZFqECQM6xu35MaWrRazowWozAWWcYKKsyPiPycUa1se623m9DyJ3LwYFuz
2lk58kvo4XZOqAvsP7eesCiYdl0691iaFtYGOCDd4i12NjFcQTyxKrtoqdjBSobyVUXlUo7ce4sQ
MOKExSenB0lcEpUnROQge6dd/Rh7C6++VdQHuz07+kPcv4ypvXTYDLE6VfHey8A6jv5Pbv3odK9p
8TJUT1737rTtR4dLKsrxaeiV3CK0Q0RVyJPPUiRNOjJzfg2HNcTRPQ0PfRWulfps54T9LBoE8lx2
AADY/jYouHLeqdamqaF3w4DgauCF3LvwvRHQ+1UJHlNtqxcXczDfEdBAg2FZZBYOh/Kb4hYplMCw
vWMpvUYJcwSfLxtoow33oVRKvrLZQ/2OsCoI9mWSXPQc70MnsEgVBreBiM4tmaShAzluuK+MTTTX
CFvVmM1Gw3q2hxhrxsnGLaWt5PmXCrMOmsjZ9tNNGDbrUmWe4QagBsltDz3Fi6wjVjFrEztufajm
cgUcrPLDQ9nkqw4LLgua5NSqZBh2zlujlcByAcB3jr/DfHyewlDKCmcGimqOWGYTmmLp+xAWTf/I
bWQm6Ist8vqN03oxkOyBtj2jXEqWMxNPVU8dSHZJ0ohFT9cmhWaoixXuNLkLU8HDlVWbmyVuH1G5
wJZs0lsw6OHBW7fBcBNjTRRV8n2d5HsJT5qqtuEJk3MPudBEPnhK6yYit9NJL5b1kXNKEjv4GoS7
CmtrbnJO96iETznuDd5AOIzxXcubKZzOBUcYV4Zl0RIT6VsRcfWJaLXKMuDrHdtVPe17ei7BvIJ8
2ZmZvG8zfaME8qSQubJnxdKJyL9mC3OQaOMZi7/23BZrFxxW2f5SxaPdzHp84mO/3sfYO9t7NX41
/XKae1z8gnsnO4esbxOEG2nPSeRi6/3LUA6GtlD9Nzl8zsVTo51MrCXlrjmHvYu7xtZo0rnvQnLG
wzoz7ny5vFVMWIFs3Xi/FeEB6iQpHRtgrX3HzaIwg1XrLxqMKrNQntblCYNcjkyVufgmZAPDcqJq
GDiZ0u4z760o3+gRBg5C0DGXY4wC8J2o7kXavCdsgTV2rXW8qbxfmD658YbbwzrkXlST06rPjb2C
tgH/Zolje4N/Xf1WEXua4B2JdukxX9XNzg/wOF+UDf57BP2Rn5DL7rHHiJcRTBHNv8drgUIyaQHM
K71j1kM+kgmyGswwUXmdTfsp97R1XbNX6do9CI8V5ir20Mzhc4KybiuglfG87+7s7m50us18b4tX
LeG5MgXDHMU3nbUrkg+X4J6/sPCAWQcGHsixWDTOvV5EsFhedLuYm7H37tBMSncVtMRuqsNkqkbT
bFgXvqxNBuwr0DJyCYlWceuvtNI+ejHA0AT+phTPo7CYcyq++5a1TX0yDhSzMlg8e40bVGjJL3wZ
wO5wqOxQecs52rRAmyVcPNiZSTtQeup3Eo4LdmWto1L7JTC7lLRznEmTUBuWTXRjEN6EGSJZ40Yo
Z22Y1R2our3an7Ty3fWflIbTavwPLrWlBbosWmFTP5dUdyfX4JQ9a1b0H/HYqqVsSTXf+vyvYXtx
IoIk2nlvRDROOI6mqHhRqlMujrrzqufvdfqUBltDB4XoTRVFwE6JJlHzgQXCFMv2iSVYB5a278QH
Lk2TeNj01Z3s39chljgxTpvt2uZglNN16uJaE1ZLudyNhVw/fYB/+2wP4UZpl2BvmmQr29G+YHOv
m6NlvGJJt46TSxZtspKw2Hf9fV+4d1XsXTrcHcXBw6fGjigu9WDAVhgILrvowRUg5l0cndmRbbvH
YdcE49tiZP1qBq+N8EAcJxxg74W3dkkjt+VOUHCo3GJieRXUmhwo8AHk9azPo0UTHEtImw5ZJNM+
6eEdtS2samfYi0o+yGidHAFpvJYwVjMOcXBps3stm/tcQxLQ4Vlwn6S7YGTkdmIf4K8rxfYb9hyT
IqASkGDde5NB2238+0QGmRXPgOdPMeX8lafd2q05EhujJB2Xz2S/nhHZLLyM4DwoyM52DxXIlDJf
mIG/ivtZIFaZMXObC554UxnunMDFeLDjvVoiiRpg2YXTwTQI9DggMGEqdKw2ZH/pjV2Jm45Ln7op
dX/jUmoEblRQDzXTc+GuTULYJi8e3ILOhQbcnTpvSPjV2HrpAoB5tXCVPXTbgJtRkk35Y5gQrwMR
nxsEApLV71sj4bclnDzxoe75XtWAqwtZem5gVDqxk8A0/iVqwo0/mrlot8Lisl6/l+5b5T6r2XMp
vWmci4jfiu6gdfZK6+p5b1Yja2/JHCZKGw2XdkF45yvVpC5BYYNkwusCy+QiSVa1Zm5UDuRKe8hZ
+fxGZaBWQ4Ba7ivjsURB34fRtAEl1vsbjX25DJxFgHVPMpr8snPjRgVztOci/8G8IrQ5GHD+YsJn
GmJgRmJNQ6JZkNk3zzquCgWhYWa3M1oDqIgh7LI08CflBpXorA3hNCUTT7NXNZlqC3sUtyh3apfv
6vTispHK1sL1EetGGfnOZKL03IYfC/POz7N9XI4GwPCAO3Ut4TiijFcFI1lKerAg9z+P3EUTPqIq
W8XhiegYe5GhWCWGfZ9kZz15MBT/vs/rVaPTfZuU+Ubv9AcgjDK0SCWVb9082Qz+TVn1dwG3QNnE
cI570xggKYJCk78OK+WYd7u+W+okHsE7TWVIQ6H0RpvOnE6pCQ01U7bzWW2vhn5raiTGN11PQv8A
FDivd455zvkOSXQDbf7eBC0QDDbnuL0cYulUuvnBwjGDRtlsbxL6ihgeYqNvtcZfDtE7Xfaj6TWd
f7BK23qjhmIKOzsK+0NED8Z4VeCOSdzY402ertvcrKdBlD2liCIS16MWH8ywiXh2MzFz7RsaSyd2
yUdXyPIHbMlhjVenixOIAH1Id7w+sRpjnqvkFYxhbXfmKRSjtML2tqLOoFUqeFBS/8+wtNYDqoNk
h3UxCfplSzgTmyRyamiQ/QJUIzFdhCW0N4WMflKT4KVwpItaS49YMx8zyVziOEK+fq3kS7P2tiRc
YjbgiCQcLUqPvqk/pga3X18szBFWi3ltz/Q1splKDtK0tpIWP1X4nA4RoU9cJGPFxr2X8+wCM/ip
q5JnW3JOmHwujTIib0o/m0jipSIZBx1sKwFS7uH8lhjeFLrgwJGgQ/qlMUbRinlmO09Zs1KDvRFl
3HtjLoKvMDsTpV618JVYdFK0arVfNhh91wcqFV0akt8aIVgbJ5SM9qy8PMlhfkeAi1mIzsENjR0K
O0zY8YzLLbFIuLVW5YNU8lvSOwzgN7Ycb4U0N6IFVo5rLC0nYggfcDKOEjFLG/POygBpg/WWunI6
NlHnzWhMvvCp/gch5uI5tmEt5tptf0hze1rp2jrP8rsiHp4Ll4DH1Di7aPMsUlo6DAypsIUMbWOS
mU8K/gQeaWjg45H1lBok7F3nIVQBYieEiMLa46GMzcbwWoftEgb9TJK1RZ+BrPV8Cb+tnHMIgkb7
BoiH7BSTbejPPTWwPnnHlmZiVqeyYocWuHwluzhYWJ48NSJmunm0KBXBH4vqV69MV33TTwHULpME
Huta5lgR1gtO4e3gPZgB2S+W1IDFdRJ12wYDtJLyftU9BDV3PkxMi7ad4KxbKJtEHDqIqPGYWsdh
sF+7vbt0QTZ0tuDfHHaOlWDBtpJSKIu+/5Jj6WOwl/8PR+expDiyheEnUoSU8lsQCA8FBWU2inIt
71JeTz8fs+iYmDvdfbtByjznt1Vhn5p4OBvOL+lamyw9FQ7YR5UDh33mDmF6lPsGtB3ZqrWO8IEM
82nARaAkJ0V/ZNGRJFmHS21Mr1V+jbjJwpmcVIrHqalZ1uqZ8QS9C6iak3DESajMn8nsDr3hHu2G
c1vLzV2hMwzjsW6t7jbJndDuYXIBKqcATul2CY1IVbsHgDCGhzkPdJvl4K2HMjk/dRYjYoMonVfK
GCyAPwP3UegHK/Enst4n6x91AM8Q7djxdOMtGGnpznZq9UoG8VKhB5WklHdAVy/JX0oW6YRqwoUE
NOubV0HvtkWeag8G7Z7rqUHRr5wM5ytRCeqk+C6yaeWu72rSeImB7ML40qeXImw3Zf9mtjcILcpO
R8qrAsjO+hFlf7xKRn9LqbOzCnaZODQPQc7DKUprRqtQLFGvQd6qN61AzqHfrOALX0HbHNLSPJDj
TiAwJR1yH9MGrD6ZItOnBPEVfdRuCPofihy3c+5+m3H7QdTrzxxwqA/0s2dgrcYuSO668zGRVDjz
w7bfa86CjhDf0qDFyIIdgRzMKEFXtyP90LQzIWTQmw0ESCW+ZPUB0xDwSurKbkSh86T7Iv2lKk1A
RZYOczqm9C4AoNNBGPVXUdyY1IkSL3cKVTe0obJ9HSl7WkUkU0fNj4u3beiuCAXSGaDQerfLXxvh
DdS3ZmzH+jHkULYXdb6UOeqo6ACZvIwNhkpOmL+e0hg6zMDBrUXPFavSnqdd85r5m3BCdyZA3vpB
wnpo62YZIcYhcoVZ4y8fmOAoViBhmZjgcDTWRZRuVapoBh2tKDXsavsuQb6b4OSMt3H4NblE6Kkg
T/zYJmdW/Tp7RCZAcHsuzKNw9439Vte9hjSIZSVXHnFfbuOa3Ok2Aobt1Xz1pHD6+DaRh5/V+65+
ifjEiYHkudzM8HR69yrytZVsrfkvIpO90/1R/onuL+x3ahHsA/urm69FT3e0mu7a+sMAq3dT2uw4
BdubWyg7PmYhH6XiU2phsXLy0KkB0RS5uyOp0xvN7Vg+6LbBhKKKnHbdg5rtO5ZBQitVCXNHW9rT
muLbNqfm6NH+aTQ7Q7oHPam4lhLfmH7jZsvoqBcU8FkLq0Ypg1XbbDeD8p4Zh2AQBzj1pRVvnfA8
pLSMpV45U1riV7ydM/f+TPuPTRgRx0S3obyvRlRH79VOJkX2XJd9QyAvQV/+IZpVTNdPLD4477fw
KYukJCW3/0I0U6AHcbRNqfqApJVELVbNByv4Texw3alwI2a5ZvZelEl0tLnsyMOk5/Gc258yAtxU
Ws9s9mgZTK76OaaeHiqMXGjisZdtH9DvBUKfbYpq5eTUVkXEwktidAEWn01zBDtarrbMtRL6kd+k
Lf50N/ZijUMBJ562L1WEarHwkGx7bkVAq/GbWgN6V24ghjU3pd2RtzH4DIK7VW4C+WtEr3H26koo
c5Qh9nxMXROO6UGJm2APd7qrHLSNNVM7mgIUBpJY8l0E9DzdBvicIVQvcbFzhoAGmiutupg4OLAN
9l6OyH1Ex16mkMi9lyJl7QCR+ioZ6ZyWbdRmL6AJfZCf2ZMxHxkYvjMABwT/i9YSJw67k4FkBPBj
P2nOS8d+oK4D3t7sw7AJEo6OdfdsHOfzvMlww/vZdtAYKwiAbZnR+fcsK3ePYR4fR5t1tLhqzcts
BAu7/u57BgJ+iM5iqfyJ6bQbO8L64YFHPvkctiSxfoKnzI2gFa3/nYnslXWyfBbWmEMNBt+iICAu
nEFdRWvlDvXCIvuYYKMDFtyNaQ/HmTuUPFAya29pwVNLE+NcactYA/AnzdgllFrRTkkDqxPtaV1d
zsF4Jqj1u7bmdUivyaS4OwupryOupry65BplJe3uZ8PI1sFw0UHFnC73bfMkmw6iinGnoZfoI2bt
6P1Yexp7EXza+VYp3wWiQa5E2lP2an7qit1AOY7hgqOH1o7/xSnCZVndVXHXqhelPig9yfMDrbc8
SJUAxMTDmbnyWW3lRRQm9M9O5Rgcpkw2EYZ3kf/E1iO06Y2YrY1ZAHCa9DvkbIgOBUzwgqL0eTb2
2MF2ds1H5hTHNPgySq63K0kS2PaucXgHrZl4itLokzHWG1hEDIWde3hlAFDCn7R8abrkYlEqWwrj
bkQ7DNqLpP9HGvKSggWPCh5Q9XGX5q9leaBez+/Kq8qi7nIZ4SuA9EWTr91tuMIsGv24Zcxy1IPK
HGxxMAbyizZdxRyXShySSVt6RmqtnH5e9uRTkziHNvMvYijURkpBvisUSWKI1qH1LTsHoRi1mO3o
hXZL89ROq77H5+9JrXHFllbkP7MpVsh1lk4i10iGeYfQzjmoZUqmQtP1Y9Yi7UMM9JPdK+NDk+63
Pf+TVbcxFPtIjeyqdTnNUGsm6ndRfk3hN2YALwn8QQXY/hvCvTXv6iBaaPquoDg+b376yN1JR5xL
YFXIfSQ/Zbk32clTPks+lSDZJBGCjK+UrymW25bONhl+GbzIhpl4qoHIKn6NzHY1jxe7Ji3aueDj
zezfUribgIbkcjoR328zLmcz/VAgcyHh9CPyKnJsZ64cw9iU40Z0m9p+00fdIwxjJYt+XfGeZDY1
OLq7ondogfywUF0abu5hZC6aVID0y4NSvs7pj92+Vij1ut5eVVq0wq0LMO2F3GIm7Fqqbvvw8/lc
i6strsazQHA/GIgHDczJRUVmvOWlpbbLk3Iv3Vdaq7tOBVtFnRBfJxPz2aGuvmT82WtfWfQSUJE7
FP3JsOiDBGeWT3ESoOBAwW0yFIDUx1Aif+wes8aRuc/JStA2svzVCH9SdqF9Ntn4XCN9kxCuum+F
v4P5mXYbK4gXSkyPiXJXkfgSlstS0fix8TXSG5LwZqjxq6wM7ymOy5mAy7b0ZnaEkbMLcJMypX+N
uwmb34apS4GKKmFL3rq2Y+x9nkLEqRm89RXFXQTER59xQnQ0mGixTN0fQ56fjGNLU3cWLWf0JcZT
4gBqbRspRxW4brlzzF0eZX6K+C/xdNfhnPzXJvQMHxOC04ex3Y79pU7P9niue7LqQybowqMS1eza
DXYwgtqIJYvWPZHlNJEYaApI94b5qZ0/JSBEYBAPF9hP0kmQEirQ6WvS2r2E0ros0WgmZnihGJVF
2OspXBqMV2XcoQOhrxiBnNzQcdgiz+pgwtVsG4uXoHvFEb94bikFCWUj50l5jyJxCeJxa5DkLa96
naPlcQ+dmXBFgIKRALBMcphqJXrvaHBtm7OtbYt+B8uTACwn9moSh6qYvXz4Njs6w0lLCoLvefTL
cUCA9t45my5V0eTnC9GjFjWKgzuZy6bXd2O1NlIag7JJ4nwnjbx88jm8GRsWd68QpNXd6HN56UvJ
U+znpDVMzb+2RcAxuZdyPoWKBisC5D441crA8qs3x77x4FgWELxDt0UmmHernAKPsD3mjf6ZhY6v
sFk/qTGDDhKLx0Um6UoDlxoIbOkoG9Co4q5uM2BnUK2igrpMdQ8hVg58J8Ub9UnLinp5lFm7npKG
oXsZUN/rAkXouKDr9WAOBwRrp3q6WVPiFeldBVgOUFR0FnnVnb3p0HVGETX15uVZrUxjAe03MXOL
uqzsXRFQf+0Q4B8o6zrcyoKrMNNQLwRTfbTc9NYRyoIkbMp+IMhSrV06gKiJdJaidXlSMA3wxVU8
X4ekiXjfqC/iqZjyvV0fxpkxgyBoucupW+sBpEHy6/zQNZ8J/YuiPMh4I4ELVXqP5a6rNxGiJ3bX
hhNNPMfviAYP7iuryv3Yek+b97RyzqOpHibe06HfodHZy/xODM5Ci/5ZcbuWo9jDejahukZHmoh2
K9RTwAeu22BBGwLazexQ9AfDfjynhyAlUF770rKNO7t4nQAfzJfSvbYW4dq6/ZSgjPZiiATlEOZ5
hNWtmqusirMNDJWiN8mpWQPDLDCaz2Jj0e5Q+a61BoI1SWMPww5mkUIlQOpQPOBoc+qmm3SfK9CO
nDq0EFDKEbeoJBF2/RTENWkDTyO97F/68Ef9EN3xatfCLgARA18NDGQUyk3pRg2v0rpGqVezbbEH
FZMXUjdAgECwCUeIl2DcBE26roFqqHBEUTG9osf1HHte68lrVYjrTFMdwsJCrJAWaspFjz8QkDzF
dS7fdErPa1IoNLHSSc3PSaqGeoaf0HKWuXiduwDNQ0wfz722Lm4uGOzji2yh1q2o2LgQ1fMQrsZI
W5jRD24PE1Yt6h+x+56joMF8sMgqCezdLtKKUp6h9Qa0+WGYezo6Q3cy/AoJklnX37Vb+ORdeFHR
eplp+VYg6CAMb9p8DQO+kZazKVyJzoe/GYlxioK9QRXkXFR+1EfLqn6hu3ylPUdJTldH7FNdovYl
daXIPatGr1JfJ471SkWJtXRD5bMdj5JyRQdFS3JrBvQMlM7Q82CqZ4VPvAzgZsM23s1ade6t9CQG
5x64xjpxaOOUj16CH2jVwkSzQgY7YqPHJNcU2y4nzJlq+rDb4NNyoLQHSiGt0UU9eo86qoOdxKP2
4JY53apCHhuwixLHsnKq8ZKV2mXkTIXjoEvReaRG1qxs2jYsGFOiLlBCUXodV5AHkacHzj87cnh0
+xjP04FBwHOQZaeIdvTkjxBThEEwr84mKVFB5cFCN/Cd9BFOAXdga0ZDuKkYNNte/dFr1mX9VTfS
iwRA0ahj7UnwKdIW2QGcS+suGI8S8z1udi4WMmVH/omLdt/JUIQ665LGd5WUEZuf6+QnUWtoVLnC
KeEReDXqVY7GwQ1O80TZadj4yfNvMYq73TQrxzxMWDcx1dkJq8+hH4/hs9U5yB4ZSjmn4/6fxKYt
TG+0jOerw+ZS8O8vo+ojDgZ0Dat6Veb+VB+GNPnOcf6ENV90/wQT8eVQdigoCoATwQU2rC1z37Dw
GE6/KLX7YDKCfRBzgkKQk4x3rNPOfGn8w2UP/DJTDSXPK8+GOf8FNkO7qoJxcGayarj6Ea5EmT87
/S6qnJOckRFRtH5rEVyJ0HGB6Y2C7AXtYZrWRetQa2oxiRm9l7Uv09jvKvA3v0E+SFtQxk4Ym48J
LUnGnpWH38b0mhAZMpsAhS9Ff7HDyrcjGLPmi2AMMlvqXdw9WtrS62JgZM8iHaAI5XpvL5rJ3eBH
PhXVj55eC/E5FOZrrQXwjvkCL+3SHXL+ph9QfgFUfAhnNTjNtiy5T9Ou9PISJDOI+O4HWuyIj8Bj
gBVsUWTFLXBiqjVPDuzZ6Nwt9bsbPmbn3vbteu7vEbu39q7193Q4Do72R4SBcKeVKtpTMn1qYt4H
GZaHaGegk22QVhfWMbZ/mFbbLDmU4+somI0UY9OVfFdx+MK9elHKTdlYV/QQEqo1HjhQ5dKY7EPm
ao+ZYk9BnfDT0bXrgjed/TCqj0G5cVuILjkzcoe0qyJACUC4V/mIZKpg00VZ3kD1qfxhVUvLvQaZ
xQJr7jKJeVJxcJSGZ2FgbQPKewd7Z6nu0mGIjhP9BR+wZvoaw6NMHoNOYWHmbsoANhZB9q9giy2z
XansavVnpkIbkVqq/2kZeFm8ztkSWsVrZ/SPOlMPJJQCLs9nl+CzKVp6vRuNpuQoQZeaUrSHQajX
kp3k0pz1M8KYLEzWJVEX/FdgYq5yMhQOZkl+w67u17N4SfrXQaMWnF9RzK0/8ZVGrk2JGvpmaiL5
qrsyQtiN78dQITO7c5DI3x5rVV9qe9LOvbGkmLftFnUYD7T/DF6bqoehpGi4rOm2njxjRPcwfZV2
gNLxImacItgl8Jnj5im/g8i+TKr7yKqB63L4pi4a4SujELLaU6ifGtVFmJH4hAHB1hOMY28ANZtn
2/U2bo7l4DI9/k2ol2sc1yNUL7K7WunvjXBfC0bQWF4JTP8a9YZIKYWGWiX+J0BfokGca7gb5H2L
PsG5aFd3G6tMwCfKg8jqtJvHbcxhFuDI6kdfp5W4aE9ufe6H0VfqQVtq0GhWEFRenrBotRcJvxrm
Oca+gqmz7b5tvEdJea+BUoPklufXlhtVtNCGvV+U7mpuC1atP1ppNrRFn6Dn/AGBUjjY7MDbtPTp
4yR5BY3dpTM/leZgVTsRN+DWfm36OUc9AY8fVdOtdWVYxfY/1aj3dqmvEMk51rmVa8XatvkmU781
bWcoK7e9K2Aq+Snnr6hrk2ePeNqauz2ov3MDS7xR1G2rDccpMde1cpNUxphV+0jADQqC1NIWAljc
A+c1xvHUpBSEoe6j8HU/zd02xNPnCoHQhlPHl6TboCiRiP3SrXC2dpQg7B+3doDG5ZYDrJf1qYp+
Ml2FpwWIscvNEJiHosIVKx2/MlucIrJEmjcE77NrJ/dUZ96UUJXnjlbFQEluKmAfKkcOvL+RR4pq
pGXKK1lIgmumtzHN9ma+svAehs0tw11laY8gfgtHKqy015rWirldF2biW9q3giBeZTTJqAB3XHT5
2E/ZHPQtqJkG16MXLJ5+bcWeUGrkSTLF+tWt0TSiJaHCs7l2xVpzNqb66C1lq/HsuzVQUwsIBhbT
VAfql/yeiGhmMIUqkfFgkh/f95GHPnR2Mk8Mid/hkEiMzZC6W8OGMw0v4bNcznif0osZgwLKgzbc
EOgWBKM4pFTUY7Om2mudkCk1fRtED8uuXhva9/MQjNqajuz21EhcZa3ufAYOe96cmS+mRC2cmsjs
AJ9ATYW1sWvwoXhlx37GW8VqyM7X4WTmKKZMpkVVN9F0LN3gdxrndePYvsuflGsEsGkGwwEx+E5D
TIUNQsN65Vp0FbW6n7RwsfxCt52Q8jorK9eOJguoWjurhizUlD8cgMSLLiZPdsC6PWAelVsgU6rm
NZbf1u+dCZLKEeu0n9pIhU7xzy6+HabLevBj/MmJ9V46n+XAfNNTsr1vgp3d+Uw9cUGPdlyuk6cs
XlDp1Vt7voqr2zUrqhpWjl19F/q8HmiJ7OwfW+B2FLCjAbtuW3735P2O1j5FVz+/xfFJj1cdi2JU
KgctKI5zR6l5BuUsXhvtNzT+6DZ7tp9U6IedVZDiVW6XlLb1005Q3T6EvqIjLNXErpu7oxi/NbPe
UASeAuq5/UGz+MK8Pv2liLQadtkIM+Msm+RnNl4itOCOBseAJSqMVmMOsa1SooofjIFV+GFzNkYA
9uf730KiTutAQRIAKVbU1b60Vzq3YPihBJMnunXeE3z0q0IXTtOb4u5d5xFGmDPFdUwDyFDULmZZ
bxS7fofSyGkZjc2veNwr+T1PMUWkC95SvHc3fGDrGJnYwGLAcxrgGIxYXyqK0opm6cS+Uh60svsW
U7vtJa155Hkhy8EjSzEhnaJKh1M2KwN9LbUu9m2JKnVqnXlT03G5Rq0JTlu0OuWc2NOj2hWXJGrk
S4Ax7W4WmrKN81r8SXfqkelYOTtsHEzvU896UokMwD4WFrFg9LA6z7eLAqaaRwQTyqxbIXW0le0R
XRfsw3GCZw4ZF9xcDb20UFHZGrOxHQRWojpOkQ1Q+i3wyy0zE7p1nkD0jQDhbVFbP87co9Ab7Q8q
DFvmAkvh5wucEKRAYUt/4i5xRREi+NEei1x4dG3+yoxnv2MHV5NldrQWoDR+ndbZkbsUeI+sRciZ
EjI4mLIDRi2XHN8Cx1wMelDpNYEG1CnGy6ym9lc2YYr4UqFeK89dwzMdfMMUSY/YhUNxUXNE7rYe
Rv1Sc2cQ2f6J+gjWykQdwmZJFbCGH2Q2XeS7mXrQZVOsO61zLr0TyaMal/SKV3qwm7B/e9XcV74h
dYue3rTboud2D0JoFcCSQAPfThDy7Vz0t0mEfxmopS4hXKQ2iitqt8JYhqUhPuLMZbJraoVqTbQl
fTLMD5Ity5V8+r4GNfoZ2oE2aCqY6LMz9AMdj+66ce10D/lve5hlx1XbxSPP5sQ5W7FGE136LBgG
9ZiRUaMn7NoV/awQAGOQcwLNI9nsMflLLSZznBTgHLEi9ugt6SbmC3WmbjOh3HLG+jgZ0s8JK1h1
tjnv68ER27hq9O3QNuz0I1bDdvTDIPH6yaak3sFLJbkeXU2vDnGcW695ROBdMW+e7hthi/d8sHy7
sT4tZRZQTCH8n1QwP6CjR51Get1UrXRq1szhaqgfsv51jGsd38IAOwRlnq206DCW0SGX3S7qnLut
DBeTuMYUN26OATohb25JqNWpSFGFxhJ5ibVoDFqYOY7qXUUFcW7/CSBLPUDWSBqA8emmd2diH+Ce
x+K4evqZgki99Z28STFgYL4UiJNUmW/gSdaxe6k44fitg6B7odET7YX0U2vE0vbswIYFs85l86zv
jVadGq8G+0OJcq9ERqFEPTET8mHxhYWJ8pZI69ir9aZ2wKkiU+6hDtkMIaiaVa+GFoY50GM2VCc5
D03jlUbybjaKb6TJMtXRiRpoN3iosUNLMuyG5mSE9iXSWlS301aEHLcSazBFiJauHIEy7jXsQ6Jv
CjmsR+zzEdXITz6gBR+uUKONyeDP5h7p/uwgqMSv6yZvVvM518emeW9tZkbqYK2yOfeO4ZUlzcuW
7pcy8+I5820DWSlRBW3x9MKQAZG7yWpkFKki2pCZnZvBuUYVgiGKxEZOkakHYOC5qZYiwhO1dbN3
dUBMzFJCe3ChIToKsu84Z2uWeHe6fexoJ5nBU5oslVL7nBrhF+E5a+uNrKgF6aqVS896abzFit/Q
RjwT+CBm9x6N+Y6Y69Ogxi96pd5mIwLf+E3pex4F/XUs8spH+sQRDFztT0N1KyqaGJM1tcf6sO1d
9StxS18pCDbFM/p/aEj5LhuVRxpAShTMRgPC3hP8Y/0UumT4dqjR1RyxtKZTXF3zvv7JSZw0NWCo
hia9iH65SYVm1JeSD8My/+lJsEjG1VOcgUVl2UuBXs/dknjwnkpjDSf99OSg0SrwDjEFxBeTX1j3
PSin9kjmA9lepAsYJB5YXmHQzyq52U6p5XpZ85U6Lu0lGnrrQHaLAYIMjIlB9cswryUUWhBH0CAv
ZvSONQYQ76iaYqkI9xzQmKpUiLmif7McNgXopVHBso/zu6sAL5o3nBiVfWstxF3zv6mHjyDZbekw
hCXKv4oTwaERwtRa1g/7kzq217pA2AZ2FJva2kbKG6vvdff+vDOKaHy36+wSdfF+MLFpJM0VZy4i
KWsVqG9B9F4jBhgqTEGoAGdd8a3y6f2Fbc1nZm+e6IHhydJ/gyrdPNGsVuZQmW28mILoN0z+NXZ3
0SiiVatuz6qMr1H3jDJYpsSj6FTKJ9NZV34HW0F/beJF3ePsgWesjqXpLhLxEdoIlBoNgCtF9DYl
uP6Jbu1uwDDtqtDD+d5quMdbovvWViGKF7tVsh3gdH+dens0mPbmptzj8B6nReyG+jKxjIwkh6zG
QzE+u7oFh3Rn2bjQKovp0+VOLjMzRWAYFWclnSoIWdy+EWlPh2LsnXtMuOeqavjzGbfRRS6noGXX
C6+WfwbAk1MBnSXheiZRWVXebKfHXIg1GccbmnWnP8/4hozEJeFKerwJmYAAtrap8lJ0tUcOdri0
zdqrCdHRy+s0lf5kY3hHp9RGj05/V935oNv5I6NSt07TZUMLi0DyrZlHFedoDXZqDF8Vef9R8l6V
n9MTMaM3h8TcW2B8qLLeGAOL9vNpwnMtCNboJsOT/QkayNet8WBEOYrX6svtSuw9+KHqYU1Ix7IY
TWIjXjSjXGKDOk1GvqVmBa1BcafyGnFagTyPtpuMVRPPOr/ldxO+jE7kWaiv6mfwA6bEqhFH17E+
CIxYzo7qqZHY9OX3jOa0z4KNnhmAa+5CMYnSwO+h0brupifbcVZa1V/cyoVJrNcu6z/1JXBG1A5X
P6xsoLUQZZBc4PJxQfqLm7+JJn4vKJ7NZOAnYbcdca9LyANwmvUwhuSBl15du1SltnyO2QpH+4OS
27VbjZ6auhvKpMgCmQhL+ai7aZMEzmqUxUqnbIg5HPiSnmwDxmqaFlbYIWNniWmvwvq0EdfqMVwY
dEBfnSOIK1Fup+xqNx9CzzZt2S1Ttf4r0+voaKhqEJWKraly+iPlNuVpynCx5c7emPRjAhA50qpc
AK3oLa7TBmkZ0y82Fv6mwFLCRqcAa1pR48swIP+R/rGsSuxSACuqW+1ayXU/kssw0hXLo+rKfO0E
UCbutxCw0NZwcJR3Bb+1XZio/XD+AdKPR6W7OclLYXEIId8UzTmOz02KShvBwOD8ynhATzpuZwbO
tlHWBZFFI+27gpCYAgFPHbOn2urDUcy9DuRaBZqnoX4ZMrnKJFsjGST9yB0SJQeGflJgEBm0L+ET
GWsNv2+mNZ1NAJD1Qh0ArXRBmAfLNTp+I2mg77+LAuQBgYBZmXtFCbbt8BEC6XRNvG+1jeOknjU+
5jxcG2RZVZij9fpXQc9NItNKGa7t+BsxLdnlv5J8GNNsdjnJK4H92UjzYMCyc4nq1ode3N0Innir
T4AjIHqZmV2bUe61hv0pyDyln3jBAyJEUF48Y6mwwrZ2tVb5d70NFnllXK16XDStftJDZa8nPVJw
JOzRl8XM7DjmOk/gLLpuY5cTbEn5GBHH0b63DInWyp1mM+MAcJOL3p3YN3FQe3o8FKxTyZoRLcv3
vYKtiB8nrf0ZAm3VaCkiGsNPhbIdeSV6wLMZXVVaMqyGgFBMmqj+P0nmuAWMT4RVFbW5G2HHXHxP
iqaf1BidlDF/aa68ICzeacZPbp0i2LqADArLClZFXh2JPFvHQw1IS0pCIvwAWIKAulXLt+H+yyLQ
2erY6vsZ7SQsjVOuq6p6wBxhwh6z91LaW6UzLzooV2hqSP+CQ0rNLJy3iy89qH1p1S90wj+aBnkG
q1pO31eWEjrvVsM9ScR6ntKjKLPXLqw/rKy+9SakB9s2ujxxTBIXPVllTVzjRoVquyYby+w8QYSZ
Wz0V+uTnc6WNexRb1yFQV0U4fyQGK6mj9T6ybIQaNpdczp+pDKs3PRP/hKN8qxyPjG3R1m70jySA
U9GscWNYya5q7S/Xad6iKnxvlfzFgKggKII3zloyzEdPMTGaIYM5S7jmJ3lcTMOqfIlDniDR7Os2
+cia+hJUcbwkFW05hcPmKWS1O8aZsdhqsYnnqoyoQJ9WbF7lyrYgUl1Z/7FsMrC0SYxxIv7D9fUG
l7mq1Mhc5uW0sRPxUpQDFvlkJfLsIq3oV1emfTzxpWnZcQ5UEF/l3ivD29RpGDkpwEnmOUU3GPvh
Uzk5D3RBtMl3JqdtlBXwxyA1ad1+tfSNk6My7a1MITZICEwdkW+Z6BcAak+TiD8dp/NFaK64FPl2
JpHxnoNP9/VXO7dvmj36o6GfnbIC3aaQmWQFcyNmHkcKlv90AaslmhnxbLBS1WmrDAisA8X12ohk
pyBXbWSmNXMIoF/MBxBg8WsMm3M04VwBWBsIQ+oDEzGnzVZCPuBnVqJvo8mYFJX8ZWIjsdRqi+z/
2xqrVxT81PmJQ6wr+4wVGQvSOory67M8LqxRQXSDP5XojPr6qGojh1SQYxRExSnHVS6TS2fXvBLQ
s4gu4XA/Q/BVOTbotWIUVc8XoCUIzuxubtYzABhvRk7pdqxduRd5Poxlho1UDcN1VDa3kCDkSmPG
mtKEimNlHZdAeK37ThTbzkFWPArQyMHosK/gtEzL18rOXtx05HaBPA0Qe0JzGq6+nplpw2g8GvG4
yUFtXNe9yRHyP3HgmtNgSWjNLRmampeIGS20knSZgb2SB4NVMEJnqWwx+N/Loselg5k3sD1iLz9b
FQOBZdVc1vPOAXMWrfka59PRjsluzuZvacfHCoHFVHTv05xvc9EdMEYdao1ULvZkOBDrTaLeDzuK
OielueZa/Uij4i0f5D7KyS2a8RKFgHWR2Wv8nxZ/qdPihZ+sh1JOH1aq+DpulcJEaD3W21xJVqWe
XGZSfehPfKXw4qVu9bOiz7zeybyzLHuf9hmHc/ePfnGvhv2zqCMpU2tjJc7KVS8ZgWxOoW/rMvZN
onlIrvtLoumgp8pPqc9nXWSn2g33M3NDBlk4x6D8wOmOkFtVmTc9tdd6lXlTqGyLqv8p0uqCp+I/
0s5sp3Uk3MJPZKk8lIdbMhMCYQxwYwEbPM+zn/587ovTm+ycoN5H6otutZTCdrn8D2t9/yZzoX7o
qEytdFf0xCYNgaLpYXuu1lOZ2HeJKDToA8x2ze9EUj2JQKy9SL9UzXbn+ONl1KnPlRY/KhWjWXqL
aNwtKtAESkz6a9AqbJJFEQR8lp3XRNFvC1T8YjDhlHRP0ShWvqqw96t1qeBvbiPGgQ+7Qh0OKliQ
yXgJe7Iw51mp3jMdBAoatA0vQEKnTzqhjvAgapERUc2uvfTaSy3S/ca/wJ3CKHCt95do/m8alVxc
NcIVBIPsoi28G2k274WBl9y27wBylJjPx+uoIZ/wkuo5V3RAlMmlbHwk3jl1vowmvx9dOWrxBerP
RmerrR3uhIsuJY202wYVotKLhYqW7qLsMEPWlfdcAXGkn5xBfrDwC0TSuG5be63JceG2tJiVBnhY
USloMM0tw0FeuyZ9JgnDWuFuwny4JCyFyeh0WI+BziRogpNhXaE+bnzeXfyLokTZW0y6IG/AQBwy
zL4g2uuyg524yrxBi5OiwbOT8nGsqSZG6KU8z0VoEL4zXGA24osecJQmUPTakrDPzd1rr5wqBWND
vNFfgp3BJOXj0UgT8Hxuw/QryoAwAyUEGrkJRwv1slUsW5z8diO2ao9oAsotmstmGQQkcvh+9I6f
7GTzZEC5J562oDw09spw+su4gyUobK53vCbY8rBkVLvSAHJJBYEqgrPkoEJSSleqGGmw18ZNaaHA
d0IsVYG9Dzz/llf2wUlrJhBrw5Nulded179i4kQSquhITIh2+erzdHWU+bEX8ZHnYJcjBtApICg0
7zoAeYGmgP2nbISV3IIVfx5MTSCBBzyVeY+GhquJrqWRJEQTaX6glkJIWlhrJl1j/NOit8REK+Lb
K7s1tm4CnW509RloTag0uAkTsa274nby5ZoegXPWFLPK11d+GE+qjaeQZG8xVhC2MIVcVznuF1jz
GBeQ/ladAgykeDMqNPhZTus7LPuvwsp5zV3oQeXovogJVTMAkBNNeZNDVQps49N1lcfBYDx91q3L
rnsv0/rgh8Gjj55oXhjmjjYnXW8k06oMDm5nPngO2vexzqihe/smHSjgTD17KuO5aO6NBkdZFaFv
64EqhONDMsJGCqPbqE4WXupcMg/v1oyMpVlQ+CvS916dVJ2K/HTx8EBKxHMjBPKAsMFOYl87VWnP
zaG7bJ10jjkdXUB3TX1yVQBucbPq2vOVVZZZECKsi9xudnoun0IjPLiFe5huxBJZY31B8bifd4n3
xpfuBotAeKHpCtYmC7CWlQRz7Gl7UWqfdgDjJm8jnFjk4hZPQBThbeJ0t2FcLqdaS59Cju9RDmKx
D8vF4DkLWwk3A85MVFE3naSaN+qoX1veLm+rm91a44tLE2UlG2IJA9OXmrkHprvienweMLdDcFeA
t+EQMkeCO/shGq9d7ErRh+uCraJoh+DFceJFTNovENm6S1veefqbHqLmRK2u7bQS4tjoQu7UcMxs
cpO6GSJt+lgiOYziPdbRb4DxSYL20jLq21L35jh17urYpRpnGaiKujVTOjbUT0t8SMNcdfOPwRr5
OuEMcZ1d5kWLbMJ4lV3+YtbZa94OmxKw97xJ6gfq269Vgyw7Suq550eLOO0evMJDlQSmV0bvdqis
gzxZMNjsrRqd22wQV06O5MUbwWh26mubOjdgmzhBjPA1qsAx6AE2TqrKGpgyM0FA0avatUehOipB
1XVas4sVEj4zo8RQGU+ZTQNMDDTeQndeBSjmQ0vcxmp6rRQ0yT24mLDUrxoekmi1eyVr1xZz7TOn
/dRLLJGxZb/BbFy1df2i6kTKNYknUBIiE/0tDEi9MGd++V1yH6bqSyi9bT7ad51ZkuP3lGsdb8IQ
yPFSx4KYeiADAb7NgtJ76iLZzhkPCCzF3BVgJqiWmeiDX4TKG4QrU5aZfKx6SAFp7kNcqaN7O5hU
fi2avjxcolmiBikxkoh7257EAkhARQKrGQ2DGZu3LU32wR2eajV7q21lV5C7jk5I3hreena3yyWu
gjArd6FPEcW/D6CW1IBDbMouPbU/0ysXiqstChry3pUuPzpzp9JJoOk+04aM/A7uAu8mioatJP0z
n9X0ke4TBoHbMVRJP6mqgtHTQoQ7yKUd52DjuS4rbdZHqL26Q4SEtv9Hjk25BKlISw8y70B16BZ5
7nOACDzN6e5ifsM15CNjT/rniPYbLnC6fepMupRkGfas1MGMoQFbvbQx+j5r/m1Qv9lQZbI6WGVJ
vmEGFFWTiwLjlAT/VmXaLK2f6+yNk/eCAlZo8YoDuIUFcoH7ZJaKqyiUC1+mmCP1ZYOBZqThKcbp
NMYQwCfffDDSfeG+VOFlGFNr5G82gnblyCuMfK8juaYXv7cKUpRm7yb3MZ931VMvWjKyXll65brg
v7RiqYbxrIKcBOKYSJVQ8WIYR6ptyaVbbyNnAYVyZmVLzIEQfWapo2PuhiBBTNdCLYwnQWlGDShW
lxV+3mF4t8d7hUqC0ZCsU4b9aLpDHoIhFRtGcc8K5aGjPxzhpu58byKEUGceaQW1sya0LiLX32ht
sq48B1t/NsV/JGWUp5xlQCamge2DdIOWK+J5TiqBAE1uNctGdCwNFLKrSgXo8+IRAPvvIZCEiCJD
73yOTGJzsW82eTHz83cNXWZWA6ih65Bxj8z2aUg+NfrT7VvZP5v08jrwdKJEvdgtDPWx8ACmYZFP
7PayNucgjyN4sWO/bmhSdCCqYudXU0DiII7g7ZgZ9Vua3Vnek+1RJrevPCO4aTkz9OxVdF+trxyq
brqMGovpDXTeuE4miySo0FcV+qGraU+u7a1E+0naAQSorYtlk1bPXhLDXzWxPlb7yWUD7uZC5d87
oT8D4llmDWSpx6QvLlV5kwZvETUUJ9onQ7ezHCBcYNAa+ayM0YOn/3L40g/G1EWgyHRoq2eFBpfE
mp/Jtd4IbLeAjehZZUS1Dq64CgZe6uxC59JTMKpZ1yHmo4CCmRS71Ec+Mjkuq5QCGmxBOCCuto/G
OwNl9zCF2NrdQEgjepCGgFsox2XZoQUH1Mt87gOpbSB7dw28CF44D9cvSeGiUW/z/ldi8M5Rfmia
lyQ+xDFq0fJBC9OZK+VFyl6gAzMP/Ikmky5LYnoVKqes6aVnHqakexvHVy6S55Y3OsYDlMrD0G/p
0AON9dB8dcktOs5ZVL2kaTrPgZUXgTpr6BJZUb7Wae9Auk1Hfx712aow6AfiI7OEvol6JAymfzBA
I3WfKjOTGbKqOPeZcU0fmeMH6IC+8zsVYennJO4aUFdpI7UTAlQ9RjioErD9Mpq7tHgdiKcl8NEQ
6TnCYMgZvMwJSA0b5EDrMM844Gi68l0iReyaGvAGC98Q2gBVO0jj0rKvYeA7aMTL4b2hYZO1X7r1
bFIn9Kg2y9plW4bwcoi+bWiJ4SHH4BeGCLKTZZ65y8EGfaw+imqbNiGRrzlrwOWX6g6Tx9wGLo7u
TcnmHvbBkedUx/d+iTyRQgc9oFpsZEpNR1c/S6bmAiAPVWOb0W0pS2vhEZ8JyL4pgp00X/sEgxkB
H0q53t9U2ldAJ8Y05eToZz93HPIUhW2SX0/DzvCSE4lrKekgvipARS6xAe6/wQyedT4eThdyfy/9
dldHzy2nmKpV2ItXhdshO4iWI7auWEvudNzugWeBW61ufQQbLhy2gWlapoIrRo1uxvKzrO7c8V5V
tF1NMyK7tHJewB1eaRhUcwU1eEz+G8Y2GNFbFZu4NiDtAv2XMaJkHKuFkVd05LBsI55A0gA9vlj0
ujaPmpJe9SEO966yq7Nr4CQuJm1B5lw3kGYSHhGjOwA0qvEh9b9KcYMyMEg6Js5JxOefpgNlDKbS
KuKUTL0HYb9p+qY2DbR/3UYLSALGdGMZHAn+ddnKRTCAF7+y7K+qpDtcU5X/0OB9YOi4UODwUOW8
AKaCkybFRSfA+vr0IOxligINPZJJtOzQaipAiwujxHj8YdiLMntQsGGZuOX85MkmkO/GcCHTeR3+
SlCBtC89YqexHOYBfYsmqhdZvjbq1YjsBBgEkkdPfNBSHunP4ZUoUY7g1SlUg9pYMEO9q6EiEibn
nyqQcMP1yQ4Ch06dHayx3ZQe3vWXosA+k2YUp+C1gfUJtfu8vMJFhZqPpsxVG206hiHEzZVSA/lf
pQU6TOpf2PzRlinIYUYiOguhnNJcVXqGxtafZUM0M5QHQ0dVtYgwK9INm/do1dEZob94Gu0DefEc
SnNK+m/+GiWD6wLiCn6YKp4WXDsu4k52bd/elBN600vYU5NDPL8o6TI7CmaTKkctDQOJ1iMJ4wor
NZkGkgBaQbA2TX9FtURpXlJPXUTWu2vcqLAO41bOdGheWv48lN0mU7NlD+YwxpY32sVjiNgD8q+J
us9R1ypHb1RfGnCxBxT/YtfRdm3JsUw+7CqzIgL7psXVhlwBavtcpBFSPkqAeb6a1Ot1FeyEnzAr
mmQGKI1MPrpmKgEqd6Ub78oRi+rorTr/1bDehQ1sFHHviPyplPscKWGSo2PpvsLiy6vjZQ17zwPa
XlU++ieKc5BOHID/NewNN3wFrkJnvsHO/ZA0tJm9h9gJNwahsEUUSIJNr43CnE5o0KLd1NhaKvcb
Lx9y85SpAsZOIT8pEjLaluZb7Cz0MbpWuzs3vBpTSMhpv44qjHHdo2I5oAfCRRENSxRRs7bZuv6h
niYB10QBVAui6wCXJvRo9j39n7JlkEZKpSPdlnXy2iYfTYhRWN01dra1bOs9656CFOAC1GLgVtln
ybcTjf1MAFyNsoUdfdntrqnuVEhqfHYs9wXCbhXjwXzKneAi1O977bOu7wHbU9lvsbXjJbdBpOa1
mCXxpnbv9GrVdDDVqneXzkuEkN+nFWhltxP1pvTXeUyrUsXn6t1XaMS19qVLNkD9FAgOlptvdAgF
ZA6LRDi3bcucikFZuDBgAnBjCsaBS+Q+c6hGF62nLDxi2XT4StWngA+GpC3p0YmU1dL+pw1zpXQY
6o3HmNPe0/EE2NnaGtplJe4SnRAC8YSZPhXRg69/FflV7Tw14rkdIJMI/hY+3djrbBGuOuzqfFCX
nhdtauQvefmkxG9ef9ARQoTDzlefhCBeuWlzomebnUyP0dhPjB40osJfxbmJiwyZiwONHmEhKy/c
/KkQQH5pPI7GK+WCbQlFCEYnVYmFEu2BRbo0rIZfZvrFR4Pu3ENOTBPl90PGqTC5fsVravTzBkeJ
SDFcPFjyRrX5GJv3JpGBWdNfpTfnpjxgTJ4mdXGlvizk2pXU0C5rcSjTu6L6NYi7IZl8kvu6oMMe
og3nGaRQbcCgZ/o+oTyU8qwctcOIyTHUr9nbC8RZCVFwMcKyRt3HYFg7fLDUJwyCWvrRMS4j7nf9
uLNKrClPRbBJPZMaqXvR+o+GAa+Akxxu+JzwAjlPusVUvLB7QilEBgbJChuAahM46yjlGBiwpU1T
QuZdilMBHYgF2arKr+uM5pF9BUdEFOx4BL0JHcqnoKAoQevdlf2iQ/co4HVl0aPMH3yP5w9ohYQF
yZLyno7Xoriqc/wgjVg1cYqzq/iV59sc4ZHs1gpFX3fdSJfw74p6S69dmvZ1TZyvjhAEdIhx8bro
P6h+ULlTaMfvm1ECdbhP+qfJ5u5SANJGUBq24EzY1hkfY/EujSdNZUjwg1vgy6+2ZK2bgi6aHzgb
T+n3k5ChKd7p+A04JQftsSBKz/y9Lt9yPolN/Db2eEC0xzb9UjFveKEKHQzlAfbZHOaSgV5Kg7yh
F2iqX9P0joxcr17U4N6njatfhbHGfcDXlL2zQeaE+1X+yy5XPgnuYOsLdLQBbL3GvB18yNGHBh21
YMpVuG3J5ixet755Din9YOZ3XYEa05wX4WWbbxSOWIaAXkR4CHRzOcHrAgrmpN1etPM4w5J7ZPy4
DrBXqLcu5SjHeqxCzMs9Ew2a4KoY3nR15/SIjJw1YWLvY4ePqCk6xkrSb03yklh0XYl15KIGEer7
NPdDqcxZR7FCYdBBj12kfO6Tp1D+kgASajrjPjjS2gaOjVmwNotlgf2mAtkGIEDtV0bPR8wAfkfd
WdcuPQpTOfiM8ZBVHdTLraHsUYQk1YObwqHI8+WQHJzgqnXxD7H1zJ5WyDIwN5m/C/z3Ok/38IPq
lsO5pdyukKtbsMAg/VB1hsOKqorNOcSvAhBzZywzqstOQf3kOcjoG2Cu5hAojTcm180rEgEU6QAy
1nW1FsaNTPJtwxSDUF/26U2Ai15r37L4pcKDWTK+RflAOs69u7Tr2w6hJqN1ErzjFaOr3LKDaAL4
fzOJwlwiJxDRTHgiplTfA8Y6m8iTs3QT67dNum2BMdWTGaLKb0R+GcgPC0PFeNMARaPo2sYH03oq
fHdW0HTJ95n30hKSSKbRIIYTVyYbIUOK1MYvEs+ExKyy9JxbNb8PyluwcYbzUStXrZNfdMmn11y2
1pqssqGHnHjXvvM+uFvUJFr3apf3HBQX7XitInSEtTRN7UkgBG1D76BXV228dcGeB92XE2CsBy4g
9iEdAd9/H1uwMRedQpn0YywwXE3qAndDzQOIB51oJFu7IfIvjOgqtN4Td6WlzKuhI84jK6oPBt7w
B7xkPpii4hJciGLQR55zVLFpGReRM7nAQ5D+6dOqo02UZCtfu8z8h6omWYkh1O0Ie7QI41kBzyDc
uspH7I0EhzyTRMyTFIJode1Xb3VpXCTBJe2sIIdIY850Dt+x2YYwY0TMADD0LXSHGnNk2ohAZ+Jf
tUDr6mxTEPrm5jUQwKG/HsOlYrxr1SHGnhjgkhmbZ3TFF7Jc5VTeGpukiOgwA2k2fUJQcwu86CPQ
y1bQcKvRr9+2ct8lh6L6UpNrHzBRD+3Lrt4a77MjZypgr6RNszBoYliTfqu+q4qPIo42SIfXbXRf
WBjhKUwBELUBp9NT7MIJyX2bZAYQqYVp7wvk/MltAWUO10SqluCHHwzg1OoTHr2EMrwwpzG96P0+
XCo+BtO5/L1nrGrtWeS3rfbLcZQXDQqmCkxGLce14r6l5K6ZsWvKRyl/afKyBKJbszcrG9cBfhob
x1gd3DLk6sbrYAnSP9JU+BiUu2tOK09jLoP7LuSlRrQt6xchDl373lY3DJHFyKjP03qTBfs8ucwn
DTrjq3Lc0khs6QusJzyz533kTPPx4sewRjasgqi7qxh+FSA4TiY9IFtKVJs2u8m099ZFYbiuwpeG
l7ZXfpkWI4MozSrRgQ+5o71042fVPdrOyuBhW5y2KCkjedto2qMt6PK5r7q87qmY+bSFaOuOCbIL
HZ4TsaAIMRztjO5Gy1dRSxGb/W08+5h6+DDQoprBO8PPFBDHvTrV3qiXhhUTEpD8D4cqvC36ncYQ
h4LSRTC029K+CUUIHWK8nIayhcovLpnO6yOd88j9lSmPVWciYxMbElyMBRq+J7T/tTcrclzcPM7W
vQYOchHX12X6YTAlI5kqLfZ68G9awT+PZflJV4q7Q/A5ihsEYw1HtW2+9s1DRnqNMCTynm32sxd5
S53ct0bbKgpMG/kyyQEzmnsRbRtvR2MVU/dbbL/jBxDyUdY0JZpdgF9W6z6p1V77McfbnVV8ZKq+
0vhMWulLV7zZOT2XF9TPpkjBXl368VWJytaIW1IWblfSXVQtwxKAK9WozMtsKj0sO/veTZW14dFo
ma4Vjf1tZarzQjyiT78YMK2Pty55VawdhP5LoRxOM8bP78bwsc2/hEZuVMwCgAfV8Faa96HzGI3b
PrhT+k0z3CWUW0IamA0Wwb63Z7aTzezyLmViQcS0jA9BHhdwb+AlpqZF71csfOwykqqdUd+X0WMU
P5rFITIghiliZvQfkQHuAzVDDAIV23Bwb9R3uDuj9pfbzx1iGL28CZutWR5UfNY62bGN44Yn1Hzl
2VZJd7ArqIu+xupcFwe1R7+ofAY5gQZ70cDzZjlUceWnAqIX91fT0K7fKSSVabulh4eK7row74zk
UwXmGmTmTKFSShYRypeEcQbueF1KajxUWol3sGlcdOred75qEglt+BDTVC0ynySBHglpQ12n2ldL
zBxiBK/Bmg74Rc7PxvxzxqdjWeC6pAMe27Gto2GlZd+ZcnTscY9AxtSuxuyHGZ+nft+2UDRSZRKa
rh/NmGdcQ2UyDHvc1811H2587T/PKGU65r+/b0xT5n8bG9u5lmKrAb/vMG0HWtrs/O35c3SoYzmq
phlgfGxTqEeDgXvLzqXeu+OegB+RL4iU5QDC6/wip+7R74sczSetKJt0jOAc95EPJvQi/H/+/NEj
cMbArPqan7eA32S3hffyF3++rtmmZjuqqR3PHx6sYjCjXBn3SfW6r/S387+uToNsv4/LZkisI5he
bdq2qsrp7v32hG3Vhe7YmGI/PAm7exqtZTLJymYww5EB5tE8qKDldD+MiT/x4P+Z306Fkw3Gwt9X
9RRTNF2bS2DHxZWUU+0sbB+nSub5yzu9jpRCkxaWI+Po4VhMPNeDtJF71blRqz3QhCF4+IsldE23
DDkNhLePxvg2BvYPk2En+8awwUaY+9iJX62U8/H8OieGyDrE944jdFMzWOr7LQs9CXmpZTCajVFZ
R6NqlxyKjvrANLaXEgyz32U/XNr07I/2BkuahmbqrCnNoyVBtfR2aEASybzwIr70vV/nL2m6+8e/
r+oa771lCiYUH+2CWItG6aautdfSXx3kPWY5EndTyKZpAn4o8X+4heqpC9JUg0HbLGtxc77fQ5nT
v099MdGywYP0xLWldecIkOa5/lKb5aV0zVWX+YuScapYVnZD+tDrCr7N3P3h6Dv5p3Dw2dxhQ5PO
9P9/e+8Gt64V4HwmYyLEDGVFiCrl/N39aYXp3fhthbaMI78LNXPvAcxHLcjApvML/Dlg2nFMg/nJ
FoeTbthHL1dmO6md0xHfZxAcTGfZ8XHHeM/UEeW/3iywFELnO6FxtxxhHb1jg4p8r7MafV+lmCGQ
rJEdnb8W7Y9zcFrCtghNMfhrzvFejJq4gMPPFM44B/s8U8WybVZWfmk3j91YkpdWB6VO8OB4s4CG
oUWqmpGQdxu/iQmNPs2ixsky85pVr96f/9v+OMSmP80RpjQMc9q4R/e5ZyYAxIlC2zfZ1vjUui0z
786v8MdWYQXVdEwbvZSjW8ebscrztvTHythHOB2MirZZ8cOBf2oFjJb8Y5imo6v6982omJNbk/7Y
HgJ1i5zT/iEQ+vM7ZguN8eO2zqfeBKp39GrTOq3tht7svmreSKQNZM2+C/eu3450qZ2Vc2M+0tH6
z/dNZzdKVVqa1NV/NtVvr1gHudrSXK3fmxAYFJCM//3J86u2kFKfIgBD+37XmjhE/tnkw17Ec3ca
T3qp+Pv/fgmq1FRhqYbD9j8KwWTolgVcKS7BRc0ZUCEtfni1/nm23455W+iqlBKqPsPbpX10EGlA
tnuv6Pp9To5a4FRkYjNlA2rN9Q1xjf5hvsgQKi+z1gbmj52/vhMvj05so0rbIdiwjj+bZg5eQ4/z
fq923n3bG1fS9h5cO/5hmRP7W9ekVG1TNw2baOP7k0pwtEVStYZ9bTOioNdKiIZRHP2wy6dfOb6T
7G4DdRIL6ebRnQwcdGBtqAwQ6jOoY/3GBoAnJngVY2wYpHr+1p28pt9WOzp1TS+LDVpH4972srXm
M3JO/HA9fwQA7AzNkry6GoYz4/h61JIPi6NI9rdzb2MbGxtzI/VlrqILYVoGHOJRO5y/qJO30NZM
y5i2JLHH9wfVdnkXaVgCcDKSCqaVf+h0Yxfhzx/MdnKl3J5f74+wbbpEm3NbqJqjy+MMEOeW7HKo
dnsLaHYnk6UII1IdJFliYZQIV63khyjn5GNzOAq5p5bQxdFji7wk1aNMH/Y4O8mch/YyU40ftvup
t0r7bY2j7T62wrGaUmON5EUF55lAnKOUdP7W/XQh06397XQVQYTMzmWRNGEOdo7BxfhhhVOXoTt8
Nzi8bY1A5vsKtBK1sPcDVqh1mDkh07qHq54r+2EddcqTj15cWhLESjRDVZKto8+fGAqjKBKt25eV
5cEzDjtzyZEIKsAOK2hziglVJtE0pn757aOWGhHwEJ7e+Rt6Yu8bOkeh6TiG4L07+iuSDp5/h791
XyPgtsDkUI6B63GlqzjGeefOrzbtsz+umUVU3dbln4krg8g0bP46JADgfHr23KOgifGv+4P9w0on
jhFDtwndJKbkP2M3q8TeqYLY3Pe9eNKktyxNk5vK6J2LKLMwCHn9rUz6CxUJzPlrPP1gHRJLfSph
EKN930GgqZxMadVu77T3DXK5rqEtraizQkIbWKstaDikFfQyzq97YuOym/Qp6nAEEevRKea30hSt
and7hqaO8yxJA8wCdreoNcr755c6dXOlZZgE4Ko97Z3vV4iLEpla6fR7SXifmCtPuXKQLrdfBe3h
qH4uUdidX/HEe0+gK3mUQpDoHmfUsdNncEn0fq9T+E7o3/4U7p66exTe+QhQfBD68XugM6gmbVpm
aKcDNWAH0Su0U2aW/sVDMh2DkJq3zcA09P3OeZQGLGAM/b4YUyZEWBhMEQgz/fovbhenvSN1iyLR
cQTnD0puRWVLBJfRofca6DFB5CeP51c59TZblIcsiZOOL/XRUZk4bimlkjEByWaKl7GmrbBUlYOH
IO/8QqcOqd8XOjr1da2RTeEWHFLum5M9qv2nrT0MMEt1qf7NUhqpq0U5RdWPY8NGMEXHk2m/d7v8
LqiSezz8uFWGD6dlMqvXej9siFOvEm+STg1H4JQ7fpWyuI1j3w6Z3U4HT8VUjXFuIWW1ECaes6+s
pdmMH/X8/Ty12S3LInu2KFH9kRiFHn580yXAbyrsVZSlZPkV9g/nFzmVfklh8evkXuz04xzVFIFS
5R20b0/cSETz2OlnSnzT4GMNoG55yDx1sfO1r4zm//m1TxwXaAGnwxejKBc4/f/fwgSjA3SiB0Lb
F+mAFRijGsSM/98S0z3+bQm7LlSnlqO2txN0lslK+SlKPLHpv13DUczW1YPR6D7XIKQNh33pN5sO
0VYYEl29/8W16CrzmPhkEf8enUpiNDQ9jFMdScIHU1t+SlFOPo1/f1476hj0kTPaQxrz88A5oD3G
P9XbT+xnJvhQC5qOOwojR58+hiHmmRKo415tuvBKSwa8T0PL0CpFplf/+VZZwp6id02lXP3Px/+3
x15GCQK+rGMp9avGEMwwkPMLnAofvq1wdDGIsdJRzcS4D5hX6Mo9LKlRCTDxPhn+L3ukuRcX6xDr
1Pl1T2y3b8tq3/dzKCOdcRHNuC9D754aBsN1cZXta6avD8ZPhev/4yIdS2dbUPwxjt4elwF3CMOq
cT9MYyJtrbvPtXyROkDZ4GwGYcpEdOujrPrrwXeGH46/E/sRv6hFgumQfNnHRcrGyaWdNOR7Gk1j
lMov5+/kDz/vHG13XTZuFUzpZImgrMo497QfntWp/Y6N1qA6SepPafL7s/IqxJp215AjFzUz/pru
XTO81zHPf6jQnTrCrd8W0o8uxUyxi2QOxaYwSlcgdD/0BuFDj/Quko+O4vzq/XTGG/mSJs4z4c4P
D+rkdZoqzSCTx2UeJ8pl2QeV6oa8bNUzFFSzXun2/PzDOhHDWOpvS0wP87f32ahMs2+rhLfNmhtv
pYrzfo2l9vwiJ3eEKXUOKHq+BLDfF6nURNOrkUX0cS7xkvWr879/+iL+/f2jd9cdFJFLOAR7aO2t
s/LUZVevtf6Ho+/00/h3Ff3oKmp4c2nLKnqxEPoFtoOfruPkffonNiYzVv9ozWXmUMNsJbuPatHO
/QYwTlpaf3MZ/y4ij/a0Z9mKoIHKbMayfOohOHt5Ulyotflw/qGcvF02SaBpCIvmwXTg/raz0PUV
gdFQ/pPZjs5pX+2hGJ5f4vT9+neJo7jY8UrLK2KW8JC4qv0dpbLzC5y8BqJS2yCHNigFf78GBTRw
VoUmD4ToFGcnGk1zPoJLPb/MqevgMHbA7UpB2nIU6kQ1pspBMWjHk5ijIfvhNp26it9//uhJxHZt
OknLz/uNNdc+29u2M+bnr+DUG0g0zSmlEj9RVf5+o4YKK/kQZoIhwHMkg8xU6WeMZjy/yMnroKlM
Z8YgWDvOFdwWy7XVo7xQGAjnD8UhHau1FbXXf7EM0bOkQkOp8Dits2PXDTyVqVy21S2csARcNY0J
HX44tE49dL7+pAjUwBwyru+3zIimUgYq/T2A8mQbqkw9I3MUP7ztp1YxiJANalvs4+PQUFiKNJWA
aKqrlsqiH//ikfAsVClolBEQHj13M/GkcGET7Qcdqz0TNWLLWqTaX7yG1HZM3SYttREofL9VytCp
zKByydcwKrbRWzrBEKrH84/95J36d5Hjc1G1MCVaCYvUMJ7z4iDKn3LdU/vXICObuj4G9+roPSQN
SFvPlj3PokSK9ZWiwS1+6o+dvAzCOyq41HD/aO5o1P1CWoL9PpN5cVVIZVyCQvk6f69Ove48iv9d
5GjvFpWMsKCpPUe6C+vkHbc9erh1r77+xTrocAwSDcp3x7sXYXYCuaKjOtBil8GKuw2T6JcFUU+F
3PFDVHnyohw6UjbfKzbC0S7TK2kMSmkMexffNuOoXAzIk837h1fmh2Wso+9vRFGxclSWcSx04vMx
3nk2DpIfQq7p03dUaUbMQdzIy08/ST/6NLptmue1wZ3zrQEGVwrRoAensYbt01GrQpEa2Qzra4Qp
tuef2amVJQIOxGuUdIzjoLXNYjVSGhoIPLv3RA12fDWwWVoA9YZIYUyz0BlclCbv55c9te9/X/Zo
Sw5e3unULck6JKCRwl/82PtTT72/curXsj3owh3nvpYTNI6f4CXJE7fDDam7c0dE47wI4ILqFbas
prDUbV9m4y6YkFcxo7YYhKAkC7ZtsRG+7a8cL222HfCnHw7603/c9MITRRjyuG8jRzfzU4PbHnZb
/xkWJlS683f45AqaxsfdtoT6h14BX0RrBwFbSgX8GYEfgNAyuTnOr3Lq9TCFLSmaqaaQx22hzg+T
MIH4uAe0PEsLZsJ1HWZbi8Gyf/Gd/x/Szms3bnTZwk9EgDncsqNiU5ZlW74hHJlz5tOfj744o2YT
TUgbg/EMYIDVf66waq23lmY7xvf1QoqgGXE6d/wjlMmpT3oas4JgZWcuHQgoNfCBSZiI1jyI7AJv
5Eqm+JgKwkMPn1U4uvRFeZ89IZooRsKvohh84OKcFol6uAggaf5iekXrI/Y7jk7snjL1yYT+sAth
JltZLGmKrObXzBs780dTtIZQLhEYACWDqnoA/0NBx3ov2JNiUnyn0AIHj79FH1Ms3uS1vL2+WZam
9q35mX+eDAU0QTLeTYr2wIAqDO1FkB5sE9SKjeMHbEkSk8nzTaFcOXdCgqgvAr2RiZSpziOHm1Aq
POnJa9dUB5FGjwY2i+sWpwfnYnKp4MFMDSAUrOu5RTMMjMzyWEQiLPoDBAHq2sKDEkmp811sKZNy
Kf0ag5HB3gzB+gcucl5eDc/O4o+5T6/EqWeqGpNbQnJGm3sJ1/Qofw4kdW+hfLQWl07ez2y0OPak
W0Bc4VnM3/rSDOCGcwENa8ITQXwy7NG8lemIFlfe+YV7DD8Y9wu4g0oGbPYAI50ac4EHIgDYh4BO
WVf/nWkr52/hNQLBwUYBqATeQJ1uuTfBbyVKQzQYjYgK4Wd33GvdzfWtsfh9oDWTZ0/gOMcP5ZmX
SG1fSE5lbeCDgsr2f/v+7PfDzsYzpcSSI1sQuEu9jYbKByzoIKBIguoKD9b5DInkOZJ4UERHRBpB
3o50ObzfgKSIJjAxnsSLKzCHEiFJUGJzTPRxFBrQ+hUDSxuWlnw+jT8AXH/aZ2/WuDZ9U/GNliKL
Ww03ZActG2IB1DqKX32VPgvNsHLbLTyNJjAYXZlKc5S4Z/dBk0ZiKkyweoTaO3Ssv8CV0qafrk/b
shGwx4YlUrSap22UCN5Po/dFJ0W4eOL7vOWWhU8AEiddSQ4fMCaTF6Qap05H8nwK9dRPJLDFhNqp
BUNw+Ox54tR2G57Exvx83dbCW0H5/D9b09+/WS7Y6JJYVSMoKePvPBdDc5KDl8b6okN9YJhrm2Pp
kqGICjYdcK4FMO3cmmKkplEaQPkgbdzgsdEyS+hKb9r1QS3dA5T4aIMQJYo/c99CjlzVcEfqCKmC
+mOM8stKCnzZgEUVnUFwj802eempWirm+vTqwTlF92SzcorWDMxuGkUfQSTUyuioBXpst/Wf6xO0
tA7EctwwTJEhi7N16MvOqAeX0liI8vmtqTgw41y3sDgAjVeLTUwVe57ctozOH0OLwpGZ/IagQKN/
9bqBy3sGhKjCPiKDzn/nd70ku3EIUNigchzCl3XyrG8BxClCZsHK9n6kHMaA1qqiCoz34lpGLjHX
pGBAGES6De4CdyUsvZys88/PDmHQRTqyOHw+vTch2wxW1mKhrgauiut+QuBTWJtfKJlghorW1dpJ
LNCpHE99AJU4ul0dXA1SWtmqcCeU/jbT1iAaSwN7a3g2sE7wlNTVO+3kQc2gmRvUw7bXt8HlTmZo
E9p9atqhrW22k1sLGPIYMTQp+FTAQQkQKDKeVmxcXpITHhNUPdAtHIs55D8bgWmE+MAnEvucx3DS
G4nECA2eVDDRsQkQWYklBTbs5NPYl8LXQE5CBM6a7LdY9uktlAYwz3MenowAttco7sZPqa4g8SKo
w2sj/KNOFdJbBMfF+8bN0CPIFbBwmpqru1TK6XPuA7k+4n2gyIbwi+ZonRE/BpKv7wCD4OrIuvoK
nV7qxG2Y78LQlL5GYy987eVRutcDKDZtOc+hECJFtWsa14IjShYRj4sgO6XTpYU9QarvK8ofqAb1
43MfWs91Vv/t4kDZdbx2LSy5peeUw+C9pjr6jmKSt+7WkxoIyTq9ar/H8iB8YHmnJ5cAmwThxeOu
pwlgSDiiTwEqMf7eCI6VtLu+ukt79I2JebCmVG6Z+jkmrH0T7RN/f/3zS/cU6QcTNLtlKReeQ5Z1
gtw3nn4SxW4fCMex+JMjhaG6ED4NK3fi0mF4a2t23DJNjSIoDLimEJF3vZ0n/sndNUThwnwBqlCm
25cXlj6N8zec76dKwSOPoOAe3cw1GP6lp4Xjy4U+mcBTEOXzz6P8Sh7Qk8yT1D83RDkF5FTSeFTX
8jZLw1D0Kacpm1yM81RgFQZeIUgwdgbi9/YuNb9dX/alYTAOujpwhsFfznw4cvYo7niWTk+7YJ7i
qPC+hxoMjyPUro9aK8YrYek/NM55oKiqINNoawFeCtRz5ga7TeO1Y1ymp8iS6ZgwNFRCtxnJFbi2
UII14at98Xx6lxOB57EmwgVhCEV8mgU61O7WYMKlmf4x06jYSEB/n8oBjrgmD/XNJGa3yYSs+fze
OZoubrD1QBamUsnsJ3uxVMNWMCYnlClFrbWNSrFv3189VnUyvQB+CW+1i4Krb3HH+hJym4YITQVQ
uhB8+PVxXB67yQQZF3ydBVfEjdTQAM4bniIkX2Lhsw5GXH5//Q0jeJzU3ug8u+jq9D1v6NGvjU5K
IsJECSmYiAhU//f6UC5PBahDTSbQkYifCRPPT1+PKDIluCw+DTClPw3B9vrnpxWdbdKzz0/m30Yb
Ut2hycTnXe11DCCHvYcN46moEdg8wCRy3djSWKa2BoObigzVPGYL+8EYxJ7tJafxAypGcdat5Eov
LWgiOFeiNMDBU1Pc+XDojzNCs0ZNDT5iZN2Qbbg+gsu3g+8TYdDSp+qQA8wOSKCK8DQpYXWS1LQ6
IAcobXIpNyHNTsObSNPL+1jJhq/XjS4OisUnpY0DcNGg5Ku5XCHIVp3q3xMp88v1r1+elWlI/319
9kSJnaKlhl9Wp0g+NG1r6/VNPazcvUsjIL80uQwWTYTzRngriosCCr/qBJ8jJHGhsgYHXjYAQo2E
PD7J3OlUPNYDxSpEJxBVCh6NVdjdv9fn/KBwCMlx0sSK+rAyz6JIjexHnunJpxpbuwgFmm045q1l
myP5hrsSArcHYjjo16yJJcRNQ1TI0HRCKMuM5HQT+lbx3QccvdHKAHLWAaSGKQ74+kVT5kekafMH
KR5qkNmFd0wFtd9LIMU+RdxwG9PVhKOfdu5d2CBGCYdWmGx9vafNRBIqDGmZlqH3FCfHKAHGm1sj
mk7DoNhRI8EUWNLfBGXsqPXHsYnGw/UdtHAogFSwtDyqk9M/OxR+BItM7mnSachgd4Ng1WpQPd1V
1hYOm+umFtYZU+whOAGmjv1pM7+5rqpSBaAFJumk6DfQdq82vvzDuM6WGTSvSWQ5wR2NuYEwgaEp
T0vpVIpRcuvT1HgToeV4cnU4VuuiLns7yQJ4ZRIyTlqfiejCdPptiIzuvso8JNRRTkJitkdmdbTq
PY2zymOfDOUuykb/c1/X6X3id+nv6/NyeY0TDqlTayHHDEKR2SuRhkPhtbUFR5jSDltfNfLTkATu
JrFSeStpbrsxRj/atr2XHL0qkn9cN7+wLGRHp/5gwCAWGZ7zZRmtQBgLEtknGfomEQnbSHj/wgO/
B5RHrKfS8DVb+IhcvOeNhYoikvKkhem95o8rTsNCUM5PnMoYEglxkcaP81G0I8yJRa0pCLlBHg0z
BQx2qg8LvNTW2p0GXfLR9wv5lbOKFpnbEWqZ2pozPw1ktgFpygfOQ9ZcAkA0O0ykaCuldBXlpGr7
Mb8dxv0QrARAS6tFyya9bBQW8Fym8/zmEI0BByyudOUUtgdojqmSXt8NC5vRpCCDIJ3JQ3/h+BZx
N5S5ZLSnzE24fHio6a6KYV51MuRgDVsQfeUbxTjzkPYNgXtmue3N9Z+wtJZTjot7glIz22a2X8Qa
HQZUgLtTqEbNNm/EeCdUFY2pYxllcE6LKFZbZFhM32qem8QD1OQadboyEwuLefYrppjkzUxrNHTK
kH32sDXfCNbeU+6V9zdETfeuSaMezjRO1Wy/hKHmB22FiUG8UWCLqgQIz9fGcRk7nRmZl6LyMPIG
OcWI+GS5hCpHY9wk+YpvtbAt347EmPlustYIHbTj/UmwEF+x6bW9vifWvj873mig1JUcpf3JFL8n
gaPEawYW3kGa0uhmNKxp68+dEB91LEvqxPok4a+j+zBG0DqiRvYrUHPlR+6aI+xcwbDm+1xuMuiX
pronvaFTQ/ZsByhj58NxqTSnHkkPNHi9k1Qajy5Ai5UJXDE0x5UgtTBqkSs3JwGBx3w7xPteX7mD
L6eQ58EA20SQPiErZleTpia92iGqccJLRKsKjRig0rX61Ky1UVzeUeeGZl5v2caClRlBfQoiGbb2
vYYUeV9vxhzS/QQ6cfmLGa5cu0vT93Zss3USBr1BBQqTSYgq5thr0U5VkIsakqa5ee9W1ym8ETNS
nqYTc14NESU/UFuJ7KuLkPWIWuoaOdPlhXBuYHaxJV7Zj8hGNydYeZNtQksA0a/oPw1tM9xHrtKu
zN3CcpFQFqFQAV8Am8bsbjBNQYqiqGZAL+4L4i3mcIAYNd0o6aHs3p37J3cwMapY9JmK5AnPL+0A
cUxhNCL5lNX3YXHwre31xVmYO3ITEGrgaQBRmjtLkBgkmUFMhwD5fRjuUVCRqv3w87qRy8tuSoBw
JzBlFs75bMJkoUU9K/Hlky9vC5Qv1974te/PLlNoFZFPR2XrhDp3Kf3Mw/dXk84HMHMp61YK00QV
pBPpbtGB+bx6kIwSTRo5nciiq6odH1JJLFYSCAuHlPyEPOECYR25wG4LmeSNKR4Fz+kRUoFE3hqh
c31pVkzMH9PKE7NK013pBBOwSMMvMcP7yRHISv03ivlTOlRJnVoJJpT+Lvrehjdl9P5N/I9zBv8R
XiDSeeeHxELOD8HqdDy1EYyQXmBOlwDEqzlVlmgNtb8wY2BEQQtSHiVSnadu6ZhvwsKHgBjF5ru0
zI61hswg9977X3AAcGSHSUCT4eHonI+q0SovdctqPEVBvzPHl0p0N8FQwJVb2UO+5upfPnYEsRoV
TAD0uPxzVx/YWx9EkBAgsyHB0o6MqfI7Gwwo1V+1THn3431mbF5UaZtgRHMHY834XY/R8W3pRPkf
bcwunXFA6leThQwE4UOcHtXumebE9x6e82HM7p0kFlJgJwyjFPaCdjNAiV4HX67buLzbzm3MdoGg
dGkHKVDuFKK49fK/7ICV9/nyCeD+J1qn1AHs+WJDj3Krhyp5BMfoO9EeNP8YBfrXKPCfkR5Yc3UW
hnNmbObq6JKSDFlRBE7pwyesmPq9NiiH61M2feM8amVAGuH/FLNOGbjzg9M2bRB4geE7eAOZ6bQV
MfqmoVZUPQ3ey3VbS5MnT+ljRZ94cpSZj4iyVIV6lRE4iI7bMprFYG6hbjbWrrileZuuAQA/ExHQ
HOinttAMqWUbOLVy86y5K9HO5Z1GX/+br882chtaalBLfD1F4mAwh0edAp4+Du3KmVycLVgsqIZo
AAnnr02hCPhliLs4SUIF+c6Lb8I0hOp9xWlauMum1rP/NzM7+l5lGpVViezo4hV0gTgKtgwrVNwG
e11aW5nlufvP2Gzu8szqMgE5NSdqdYjc4YWHEb2TP13fZ8vrTzAClg3EzHyfJZURevgogaMmWvWz
pNR0I3Z18gErytSAAGJBIoifxvomRRDkJJZVzQ0cjepqj2b1t/eP4u33p/3x5vt5mUal5wehk8UI
n+vh0cjllbVfWo63JmYHUsyUHvwiQ/CSGzE85iL8zismlrYXsC6KtIS4yDXPrmTiTjNJUlY8l3U7
EG/r9M5FoSxRZRvV581Hpuw/Y9PGeDNlpobGVBqwl0W92w6ZuRl+XTewPGH/GZitOSAto/MCmTOJ
+qeFcn0CX28mryU0lzYw3YGUvPGd6ASZmZHdQaIxvPEd93Z4RYfu+iDWvj7bWLJYZ0EUtyiTCKr9
mBdrPuzSkr/99bNdVY/oAEoWvz5A3w0VZTn7HqEt6J3WnL6l1XhraPY+jmqamPlk6NQJv8w9Cj//
20TN3sZQSA3QPnw/Veyi3ei7659fmidynNTWwN5f+qx+1ypmJcQ+pBrGti2qTVoZdidFmxFFbGMt
s7A0WYT+ZGd4j3BhZnvKTH2rzwffd1QEQsRPitQdeKFXoBMLbxalF7hc2bq0ns69ibSu0SVXB88R
3PxZ7KsXKU+PeqLdBy6i9tenb2FAMIApMDOT/CftPxuQ5KZiUVgWthD4/GlWh1X8zMJBAWrEQADR
TM7E7GmMErMWArIljqR5L4lyI9GqcH0MCxamfipeKirelChnR1FRhE4I1Mxz3ODWu7X6lcv3cjkm
pi16y6dNRtV+dhLlPjAFXUWaNZd0WxnRKlPS3DbN9jPSwu9eemwBIKWzAlb8C7Y9NUn0TjbKduqk
lHdln7f3ruh2G8333L1i+PWKvQXqjMkg9Qo6duEyMOXzy14bxRZEoNc6FkKJNCMiUrYz61+BgTTU
qfT6XaP+FKzHKPr83jUj4oOXTaTcSMl0jmCkBasWaORqHeLoG0Qa931kPl03cZk0m0zAAkqgAbL7
gn7Eh30EV6l1EhQ1E9rcswyFPlTBGojZhghJ9eagjuXhutVLpm5wPUS1mjolty4xGJap1oVKRtqh
n/+hn2rdKJBLeroP2vC2ssrIJneOcoqwbTOOs6rWt5qRPmp6iqhb1AnvPuD8HB1GD5I5LO8caitU
Q5KNWlFDb6UIm0QLtTvfN+HUdtHmvT70y7sEU9yKJA+J6i9QCGkVTGxeRkX88y2jXaQZ916zctaX
bUxt2VOZkqLr+X7tUhNXO5YrR2/0g+x7n3MpuWmy94fy1CAhIp265SeG5FnzEf0ipaj7Se0I2k4C
7UqJCbjO7vp8Xd5b50ZmYzF9oyRPFdecvftWfmhWluMyKJ3qqCwEmCMO+Hzl806X6GSVG0fss13j
/+kRxBqDH5lqHArxqffWwJ6Lw3ljb+ZIJHQIDLkoNUT12fcizz41vrX/wIy9MTHzJYIy9AsvZkiK
9SCBF2xXpmxlCPps2XO3UV3Q1I3jpX+q/luqfOT3k1blLAL0BD13vnsh+JArVYxapzVpDKphn21W
LvTFEbyxMFsE2GoqpSnD1oni4/hJWuMhWvw8e4n0MI61OO+XiWNRK3Q65pywfLI2brbSxrL01BoT
ZpTubai75+6VhjMXBYLSOK3lniS/vU9i94W06M9cc1cmaul1wOMB1DR1nl3g9ANP1f0qsRpHjw5W
/w0lXmgU7MhTbTqBd0H9mrvu7ft3LzcgniqpGf5Rzle/0w1fEkOxcbT45P/oh5X3bmlt3n5++vs3
cZs/aFLYgHxyENgO6x9RtVIbWPo+/hUkewRUcNXPrqsaal5TGTnfMjqTTWr7zdpbtQBbAOL5xsTM
GzFNiLsGiRlyzSH+EQuqepOaTfNZKVv5MRslWLz03rURQH7t8Poes8A0PrBItLbyBhNpg4eZXTFq
qudjPeqNE6mtHe81ofvAg/zGwJx3zWyNzPBitXEyfRvKW9k8qGs+yPJK/f8Y5mIhguEFYt9zjNQ6
2MmVsM3/vH8nvx3DbJ3ICgZ+VDCG2vip/XSVj3xeluGFpVVOI9Y638lIwtQCYD2uYXQw8SPMtfap
JS9i8oXg16eBBkakcwOGFgWSYA2cRP/VG7xdYkaHwlrbzovLAKQfJO6EDpw7oDoPsFY0XJai+xjc
imu0dyufnzcVtmZiWm46rbLu4sxKxg+/l9fyp8tGgAJqdIuQRJ29iIjOgAZMuSatIzSzuHTvL3RO
eFJ6EqBBAOo9D0DFMXPLGIFgJzLETdc+heVNU0DC0bj2iHbeu/ctyLapjkZwxXBm6047UJM3UlU4
sancdjn4L0FeecIWJowoGpwvjqPEMzm7JcUCj2uoh4JC040RfjaL999PZ9+fHT09kmlGafl+Wj7k
+de6WmmJX7qDicoQakL0jUma1/8r3+u7vs0LRwo/xdBFgfLchv6jrLl2LDxIjbmdoK7pmiCJPP3w
8xoKzjZmpwiC/qr5xetG5qDEVgn/XCvYGaLhOjQfhRvu/P5r6d4hZS6531r9u4tOj+gdLbiMEFWW
wme1exnNyunUv4iOHAIv3OTFg9q+P/B4+/Pm13ZlZm2tN3Xl5NUuF7aZcayj98cDZyZmW8dI4jLK
67ZyTGSrw+yXmd9c3/4L196ZgdneMXvRzxppGkP5hIIqKcUxW7v0FvfPhOyg+Z0EGf9zfrcKwxC2
dOBVjgjQ91ERAmsnDNTCBsHVt0NuftF8SEjCMVO2o279VMPSW/GyFwIfhvnfL5g94XKOMIdeB5Xj
tcHOSutdCsy8TH8Y9T7KndH/dn1Wl078BNcC6UmoeJFn9uOiTCUNc2oK+PtOyn9f//6CUzxpfgFx
hFNNo2J+PqFdi18nN3LuhFPjePG9UnRYvPZt8D/amXbPG//RbcW2DSQld4R+L+pkTO4D60BX1vXR
LO1B8o2QldCBiP892+S5orlJUXS5UzabOr+Jx527RkA43eLzm4QkmmRMzdiQlcy2uQRdxdAKPClC
lNma9MlrCrsrUAi98eMv10eztPZvTc1cejcUY3E0MaXCmCVtInklIF0bymztY92Tgnjg+zWaF0MB
eP33hOJVtftmzb1fNgUVmUaVFC2g2amJrbEQIssrnLHpbwVR+hH2ULwXA7rb4xdTX23IX9rWoL/g
6SFbNIV759vNKsGAuZZYOYr/wwjI21MyD7WtUv56/xLhypOVm6DzF8dHzhGQ7fqqgi9OsO0mWiNX
WtgCVEjZz3BGUf//lw98c2yiRFTHzIIav/0mS3fomL/755Od52GcUgaTQNP5NEXs8y7VUXyI7339
u6F+/cDn/9XI6FyBmG3aFW9+vR/rReomaGSEGhK949ekeP6AAfxf+ilBtZKnPzfQ89Cb0ojQWKvG
GwFuy2qtUvYPFTs77woqc2S56EhET3a2c00p1vuk0lsnayxpH6jlM1QvXyNZvdUr7XPuj3ar1J9C
uf8S5ek+FfoD9L07OdZvg6T8nau6Aw6SboC1H7a4M/77XXMJWh+SFHCISuuoaF6J5NbXoJQLdykZ
dHHym7lKyd+fz61ktk2SFkPrQJD6j+qtjr4ma+0SC/cC2JZ/ETGI0IuMa1hkSdeUQuvo4yhtBq14
DkPj2Odgwix6M4aq317fMQsXAwZp5pag0iBhPAs5Kpn2SKsNOmh2aZSTJ6LAZoDAUikxW3V/r1tb
WqR/tRYDhRBQNbPN48m5HzU61R1gNMO9lb2b749klsSHQTiQHpk/3oqr5aFamY0zwhsf7jthqzb7
6yNYmi9ZFmHhU4HBc8jOd8Hol1k1WDG7oJSObqG/RJ7h9FmyUyLxA0tDxsygdwbN5gtR6LASzEof
E/bCJKUSG3f9MP7IpHBXN8rx+qgW1wUXARwqmirEBOej8qhbuIM4tk6Vx/Yu54/r319wEhWgZwQa
U4cMGcDz71uIb4xu03WOWVqJnVXFp4ayTFRRo8lK/SiFyqHyrfcr3pBuBCqDzwBQjPfi3GqUxR1i
Aw1aNPKTrn16v2KKSfcf1R6yV9iY55e7NO0HiP4mTae7SijtzP+h+6/XJ25pYfDrafzm5p562M+H
0JZVOhTTfeDV+vanQHHr+veXtvPb788ePEVNRLMCwO1kZXCM9WZv+NSSoP29y8VuxdbiWOgcIsyl
XYu2i/OxZDn8juMYIvQl/GgjlAIP18eydEFPVaqpfExL2/xlClypZzBW6wzNvVzeKcGpqZ6um1ge
wv+bmD8ygl+W1hBhIrVC2vUgG9xcN7C0HkD1oa+bmlIu/MJsECShryFX19y9mTwO8mPXHMWV0740
UfAtT5Slkxt1cdojven7GqmIRn6Si6cqOJRriMOlieJ6h8WWFZlozM7XWiqHIgu0anCE4AUOin7F
z1mqpBOicRFPRcNL0bheqUT4LgrRUbp2+OIrg3nQQQTvvKBQbLEe0x0IuOFWGkE6e2Ms3CRpWTyV
vSW9f1OryGwTjtIPDm5z5tKluTLAUAUDpjSg2yj/1qQVl3R6Emf+1pmB2SWGGl5n6vD4OEW5hyLb
E55d6T7CvWnsJLrv1h6dJf/uzN7siUb3IvelTBud0vJvZKXZGNqjOokWg/ARx1evHvYJdEJpU9tp
HG0Un+B1vNd9Y5/GjgA7vCt8u34mFnwi4hY8ZhPIBJ2ksyk2zDRTAzFvnVDO7ish3HvVMXW3LuTJ
Vf+BGFPFNQdWzKMrq/rMGPtK1BLVJdletqg579Rgjdxt4fQxGlQ+KeHQ5j8vTPkWMrMITpBvF8xN
IT/EwqNYfuDpQ214OhmEMZPi2/n565QKL6mi9tmHP2I7a1eWZOF4n31+tinDPjVCIw5augm8TXXI
4rW3dckAXhb8B5O/fQH9Kvu214LMqh0YbOmJHlau2bXPT9fwm0DMCAclKHI+76ESLp5aTVtxeNYM
zOY/zvXAyGO3doLRtIfXMSxXRrCwi8C9UOcAL85jOl9gUSUN1vV+5+j+pjftML2r+/cnj0Bx00Wo
T81dhKvnkzT0StYNEZFemQeHlHt17HbZB6pPgHfwDCctg0m3fWYkCIxACzzED7UNciLpyjQtrcPb
z8/8J69W42G0hM6RPOiQNh85ZiBXYKua0FwXHEZxazRiJ0d4mHW+lfh3xd9YWuVJMFTCyeSqmKdt
DD8bgYuijoBYTO3ZVbIZ13p1lmZoUnMxoAGd0jazVW793o2Mf4p86CbuqLS8/yToRM0Glb8pozIn
m2xNT21ave4dud9Qww79lV06XTWz95GWZGrHKFrC1WBM43tzlIkF9bCPWWHXexiV2s6VcqMED2aG
LIK3jfqVuvyCg3ZmbjZd5KTHvnIRQQvGzU/xR9Xauf6RGYMUHbeC6tlF/2nclq0IdX3n1PF+TA7+
y/XndMGhoB2Z00aHq0VgNHvg6zaFJCBFOFPSrPqhVVLrUCpi/hrLAgnBputjW8dZOupCYu5yxRVW
EJ6XG47cGgEN1uHlukgRRpaguP2UqOmCPxDb9tr7weLnBmZLlDR1rcGATiboaZDv/P7m+vwt/n6T
IioVAh6neb0/lSS8z4gwxuiomqpfP5C05/e/MTCLk5o20ToX5m9HLfd9uyvDUy8fPjIGHQ99Agtf
JCK7wC/MujQBLhWPnnDSttc/P83w+ZmEgo5DD0ML1xa0HOdnUlC1ukvaDDCoGtyLMTcXQI9JH+H9
8mNkE6atrNLXxjUzu97LEpi6VlaNk4jZzkiCg8i//ZDsro9nYcnhn0RpmMCSq8aYuQvWUAUpNHK1
U5/03trJ4lpWac3AzF2oQ1lM1VjBAFrfnenavrJyTS4gZSGKgO4XpgNopS4chtar/bKxMBFm/m7Q
nnLtc1z91bpvyXAU1cb26sJGam2TVzHSpTzGpryN5f31iVzYGAr4TlkihTzBmpTzjdG2Ya2Y7L1T
Xt+aqF3r2qlVnPfbIKUJzPnfDTd3W2SjqfqmqY2TWJlb1MW3aSZ/0uL0/XuclBY9EHgutCXPh5Kl
XA9eUhinwe82UkfPbv8VqNTKW8DM/MPhzU7TmaVp87x54UJdCUVPwBJMt5TxRnjgeikcD3EhB0ck
qrNtlOf5Q1uW2obyiHYoEk35YhZiuUvEwT/IdaVspdJ3Dxb/1ZMvCG9QAUrCJyEV9pKn3vVG8EUz
623jVQ9i0fd2Hvi/ynB47EeAq1pb3rVJagN6fmrC8Q7H/zYB9ngrSx3y6cMYHRtZ/SoFeXAM0tC/
CTJEpuVB3OWoPgP7S2xw9q+tJx5HtzdsQ8t3KD69Gq6ZQeg6GsfWbV/6YSg2npH32zxr7qxIeEiM
FExCgDpsVI6iDX+Pskvi/osRVt8LkxmHXR6W3DFHm16vt52UPIdV+aUc2l3VJAOBq5zuZDmQb6Lc
b5AZDhS7NpAXMZqk2Xjsko1UeoatalJ6o4rDbV/nz8S3d0nTYTil/99T0OtUYK233Sx99uX2VMbN
Y9t6cFrn8c2A2kurhB6PWL8PU+1GzMXpCMNuPuBwwtWm8tuyeq+07t5Lqs+DbpFd8/3HqhT3jRdt
tEjdQLrppLF7UMqJJlZSt7AsbDtdD/fRkG9Ru4i3gun/bV1z16cN8eL4Urh/s/qlpqAP/rvcWb5q
q51ie1GzKYwbSc8fY/NBDOOvXaIikF3t3SrZ+bJyqw2/OyG7dcvGLksI2PPiryiKR7xYe4RVUvTb
x7StnunivA1rfT+qPxqAOwOef5WgU1+Um0ZWNr67M7xm44bp1oj0XTQ2D1ZmvmhpeOcWZN5iZVvF
yJwk2VFRQ8kO9Xw7ip9yv9whZHso8m7XVFstVD+7gfG1baiGtf24QcNWzTLRblR9q/XGQeh0O9TK
jaztRTE9CVlqx/1r7v0QkyNv8PSo2EFV7RQYz5CoudFE70Zosl2pHWsRUh8ZodjPynhXjHda8NTR
2gUfHU12sd2N2l6Sjrro3ctFuCmCeqNHCCmPYnmU8n3gydpmgIUWkXQ2ZXQfKInT+c1dYzW8l+VL
qafjHmyhCytN4T9ncWXeiKNYv+hkSnJFf5ZQSrsx8wTg9Kck3sPjdx80ELOSoMz2ivRVLvP9kPf3
Ql/ce3AmVGb56Cn1Djjuq2W0u46EFjxkz3HdxXaZP5TV/VCMR9/t9qH0JRWsrRx3B11CNydhV4g7
Tb9Vgru+6W5izXo1w/iYC80m64xNOAIr0u889Yeu/TWzcd+Y6rc+bjeV7NptWO7VXNq5vnc7iMm9
pjONvovIUHlsUjq4oy9pnNutuhvFWzW/T8xvgl5stELb62ZkhxYRQ76pXPOgGQ7CBfmGFosvkRl/
MowHNa9/0e92yIxPkrjv4c6Wnryoswsp3batAVV3sJW9u9KzHvK6Y968jaTv0ubGU3424Tez11go
fasW/iZPXVtvDLu3qk8DglmNHmxGTd0OabmTrNtuCJGBEbZuB9GnJB9S2boN9eSXkYp22X71uj+l
JNq1Ft9nfnOQe/XQRPmm8F6a+Gvl3RfiKRPLTaiam8D8nUBmVCWfzaTbhL208axfmTnanKZtobHh
B9E26k+a+dkqv4e9v4W1bRsW5cHL/U0b/QbsuKUrKm38bVr+6CilDYbIOwR3gK7cQfR+A8X3Tgj/
9NnrEDtcxXYZCbbUJ5tYHdno7q9kvKu9x740bVU/Sd5jpskbgqitWw6QHISf3ar9ygl9HgV9gz4q
/fzyodDzA4Lm24Ybvd9H9WchOClmfFDi4KCz0GJCTa+DpI98QaAIByuDk78sxL3QBn+ysPwqVSL0
MNmuNZs7LTO3ndDfZA0ZbqO7z6oXEShRlmyMID8mSbFRzYZU3EtZG3cpQgh6UZ5KI7hxVQjKre95
aW7k5OimGoKtYD7TI0i9T7K1NzrLs+X6wW8fWr8FfhAeDO9VjUK7rh5HX39ItL8NIajWmjZSIigB
NretQOA4hget9rdh/zdKH/p+OAYZtG664OG3aPdinf4fR1eyHasNBb+Ic5iHLVM3Pdk92N32huPh
GSQGSQgQ6OtTnUUWSV5iA9Id6tateiycDzH8uEQcjfTLi9R7Vy0Af736JhdyxJaQG492iAyCxeFa
froE/k9rVeKMYE9yfAuGk1e9Qug9roLLBMFMN2rfwuWiTFi1Mjv3bZL4jorhFJv7iGcR5Dfr2YsH
DQC0XLOqCXH1setj0D42+gsoDHFkopYCG0vO3Wnq7cO8WPvJ/2384LOuA0Qza4JsOl2TpW32K4Oc
AYQNYlaJG2P8u4YtFmZ2bewNwacINI0tMBN6f8nhRVKUlbsZ6hnT2jVvaZAbWB8TlGQ9/8cHLHkh
G4y7gHyo/jGLNhEAwhfv1wnadBDN3ojehQ0D2pDGnbO89LixsZ79ZGHsOo4aNVP/VoZ+MT195ksI
j+KvNnhzq2tH5nSx7UJbQ8aaR9d0yLxV2nfDzip9RFCEC3/+9so2HhsjHW2RdJN4aSuecPd7wOIb
SLSWW22bxcL6dmUnC1RgTeCIa1DGLLj/v5qllphCQw/aAfch6JzYEs6L5N7rilzQ+/P7gvwmBgUJ
ficLjfbhwWXCYIUcIT/UPwx59zt73zXe2RnvAqo0xge3383hVK8vcpAxuFcx/BmzMewgiPTPLr+G
wMY7MhI52Em7ttnU7yBe4Volbl6du0YNFtg/uwljMpYIFPBKwXKlvkTRkpoNickK6Ush4nIKY+Zo
MKCWHyX9KUYM3GCvf2/U7Y6v7+V8mrt/Iz6LiU1sl8RYzt4OVRfXjMQuvJRjKs9lyU/EyY3BjLsF
qUEf+AwTNgNfkP6E3Vs47By1mYmM64hDvp/uIFQZg51/aPR2mj6t+sus37Xw95wrfLafMtI4e6gY
TZgDrDto1+KDNgkNNuFEYl3aSegsMbwCEogRYwdS4bT+jG4+jA8MOHdTU8blvClnHJb+s/PhFkCq
ZJ4tpAcvcVy0wX6TQk0yYcCQYKSQr9ab8D4q0PkDR93wrNng1hufh8XYRbvRf1/7nW3uze5esp8g
eF2jF1uEKe52tP4z5ZeHk1OG02aqZVIiSJmiiylqVOed2sZ3by2bso025tCgoOmTMaTJvKzFgsRA
RyMNy49SffRQDwRclBpPVVJJC6S33TCViViiDXrfLdAXiKrOxTIEkHWxN8BBvzvVntqqSqH2nVSD
n7bhlHYN3bjdlvV1UkMCzKumjQqwDlfVF4FfTahqE4VGwqxbqOAdH31oQyXPChFiASjj0nVcEuwW
Z8EgMmNZEtsBiif5zprOzP60yGdUs4TRaU9EkPq8ILPAIMlPZOsm1GDJovzDYJuZPfWbqmUT6ucS
u4uRihUSyezXuBxXJaBDjAFUg2DE7cRYooQNXm6w5sUYq6S1CYJNnwX8YS3Ujnv4TG1gneLErob8
+jiwz07VEIdRMQhionOv44RauK7eRwj3mPRK6m/DesWO/KZ3fj2nPlBtZ+Yc7knXY5uU4yRMB2eS
V3gh53XfZ3CBOrf+eujnGjxQPIUL7Xn5DsZEPPhrOg92Vlntu9DHLgK3GPWmZCxz1yvzX1sInZb8
tkidMvFb6zZ3YUsh2oJrtg0gVtxUy95Z3KKrgq0xOXsS7LSeXyrip3bpJbP0k8Z449OJE3qoLVlY
w5jYICYiR0F2/F5D7xEjymwgFBU4DGeNa+PvumfsDaakZmco2GQCFKUO1j5kYqgyMW1bWK7nesed
02yNRdOyXwI5ham6S9C0Q3vYmIuZYz/6OLmfqlOnYXzpx3tAfstVbs3un+yCZOn+bDJBTW5OLWLF
mBEkY/uyQDmejFOGDdrMlGMOanJhqD63ayttQr6rAgyixFyE3ggrrTEuXb514Gn5VHRenDorkafZ
IkH9FUUdisMApdWmi2KmdQxLMfC2u1g2ftK377AWimvcptb6xfZzts4hqpqX1WC5ElXGRAulG/ve
aiMF2+lvUDQVykwEpP3s+Z+KHs1SxxWBpbymW8P4p0lbBL23IdYaV5gCMXFfvYuOzrP/GKHJYq9r
As/zdDYpHtTLvbXOI8Hjdf1p6RcG1BlTMpkhDjsa0kx5j6/R0HAXVj8DSqYVPUnkbIZpeOnGS+Ct
iM11rMDYXmz3ZZrbPPT/DQAwzC+b4KHGKqNYvFXIlU6rkAtlqtUv1SL12yodgnJrz9aW4PlLZSd2
TVLhRltTTze4Xj5fUbz2edtWuIDnld1JFe19wEqpGp3NJMYZr+5jwR32mHlUhoUme41DsGXq+S1q
z1i7iI2Qxx2QjZnA33W00COZyTLtWbskbPlZ2iKqXgxT4358e4geWp8mEewU0rWAQ8gwLtsWHXw7
99kqlhirDamlOG4gicuA7tzKfPN4iLw+F+B0nlBz4F/WvYfqusQ/9ZuCRn4mDYKnxfpzykWA7rQ1
t3Vb7xkf0Jch0Zry7GqymUEyi2fbQGqB2nCocOTZq0nIqSYf5rgVg45BssoaaDhDYMf5VdzeMzC8
J7crUJh/iKUrJHPGdIHYaBmBA4VsOLr9xsFGdiJKlZoVsD/tl3urndyDNcDgZvARJbHLEdcl8kg5
oWLwh6RHdTWETdI0F4+5BbevDNWmJTF6vtrzg4mi7HeUPrpuPlnzoxduTC0Sr/XL6r6iUdhVdhBb
TZcb8tUhz6m1BWHaaflbuJeoEcKUFrIltW59JF/80bx7o3x0QX1Z7O8FhYDVkFctAvhcWAkJ6Eb7
8NKZur1mLVCRAam5jvlipA3Wk0cDj4/yWvTIl2aXlPau7AK8SL3zOxxGOTnQSq8opGPq0bgC9zDv
iwsypO6M67Rk3dQlPIQb51Ancv6pSqzijKY7xlNks9x6WrdApevB2+FMYemjDXFk3bDRcPSQA5Yw
RLvrGiPhpMM5pLnZhJlEsNph/V4l3cz/BVF/Mr36GDZgLo9d3rgf/npVgIe0P2R85AmxTi0J8jY6
cXam8/vM3qpoa/XgF1Rhpkbc9D+80cSYQIL3rXRCBS/P5viN0nUrmD7BgjO22ZpaUfnBaFWYVQDX
EV80cUOaXWlXxUjQCjtsgeXU5Dix/7wYanGw47dcFev2wXIg4oWtRTv/hfWzE+3P4QCVPe3gE6xe
0qG4peVpnMushdawR97AzY974AHE+4FpMuRtRWI253LMtM7DYc/8KC5LK5GoF0cTgvAT2boTkjhQ
uQlrmuak4FIMAKpvZhlr2FDA6eS3BOs7myxGAWnYvwOgCD6hdtiGZDvOXmHxI+0Lx4PuYGBsgMyA
c4DSTKt4CM/EBzDEwXQ3j1E/pQbUoRy7jomDw1whDtAmXRqSKw/xRl5om4FllcpuFyHYQJIVgIfE
7CVX8mIOZzVCnDF6G+ebMOA0yAqjP2FdlpWZbfxRSOiFek7CaE4G920NmphH2yi8a7lsBlYoNEsr
1dnQ7fEhO72J9FkjEjre58xOy7LXQT5Ul8ApqmiNR9GljXNW9rWfIphLXWr2yxYdg1kCFg14JT8j
6kJsgYK1i+wr1Z0tAIdKBjTqAZ3pZCrvJhrqZxldLw85lkcOPxJwjeI++tfqa7QcNHll8GarvJ20
yq/A/pN4I3rcD9FxBndlQVxEk4H6+MLx2kz2bfc7COALb1OP55aeIlaUA5rm5tCHmUFyNzhTo0m1
NGBvwJMSuVa0Nn5XNxbiE0Ot+Hl3q45lpX02qA3u85zUtkYMvS5BC7Bwp8wm452bwM4N/xEfHoaa
Nn3bn8eank128DRWyNqfilsbzvEn4ExIaC7ds9mfWpEDVI5L/WMte1kfovpC5t2EzyHtvTJvqjq3
7V/gXtwOWHq3jeSJ4aDI4c4HM2mW36HZBoBLzWDGHnqf107e0cLhbwYU2dz9MF6sOWOQFvPpTc80
a/3b6BpJy/flCHQM7ldhVUyunRkhvl+Yue7H6h1nrgpSAq9tUNG3P9TcY2tsopnfnZ4NBrGHeI4u
Zs33wmkSNjnxMHrJQD8tvDbHO5rDxWjQiz6qccaJoGlULrmiWx8HtAcREBNIXueoXQLj1SN2Xtno
r9hbyX5HgSJX5xz+FySvfLKx/Hcx/Vb+Q5PcdAnCk5mF7n1EKPRwJ6wpl9O7D9VzOvOksmC8vLbp
Ur8GXZ+10wTLgl/WUVjLwzHUoMjXd6M88PFhafBX2J87yiSaUPrfuL6N5VU7IWwFz6G1G4bN5FwM
8YoDhOaigd7x8lSMtlEbARIQwDOItRVlnZHeLPogTHn7B7FX6Ba5ubKuPrv2UdpG+8gtUwt9h7kz
5Akq5z4CWpR0ZZcPWMZ0IdI5Ts9sfyHLBUPzPYPJRjDVvzBhAP9CZhWue4A8NjqpIQWi+YWsKFe7
1J2Pnr8d5IY7dzCkEpOfnQ7qKOuLcM5WAPMMdAjdEDv+klrBR4ftk37VyWi9EvtQj4VnbyOzTgbr
lTYAMwBg4+8qnGHPBI+2RCfbpGYA9KM8dQB222mnjA01juXMUn8xnxYoiadoTIJN7aojtkNY3CjE
H7QkG4qaP1yDcAvz2U2jUJvKvfWEtehequA9kvu1My4Ed7+uYGxEg+8+CrHo7JSbdlK54xEfLiNo
JEAjNJcd9PixNsXzxoLAivW3AMwZAz+WaL6ssEYkt1BNlcErD26mD/fM5bUG9Gda6VgfevmI5NGf
Cr7mYX+heK+VQjsF5c1NJQ/l+OKY+RAEien9UPvNkUilN6nXXU2drdP1uMMqjxgqLXRUXO7CeltG
196sYqbeMARNAmFnxBuzJrBwLppk8vq4WVkCQStFsoA2SWmiJCTfVdXErtCZ7t19zYGkRT0UEsxj
iORmG/ywGu96XnLB7tMKkIIGx6nuMCjY2tEVWTibIr4x4aQMbNkih5WPiRUiPooP6X4u1tezqgrF
kvqojq3lIpEv3O6zZj8oHBKOlSMKeRoLakRdsZinyP5dJgD6G3s9m9ZZcYg4axwC/9q3Ol7Wt9o6
0AH4jPHp0vc1OPtDmEd46m4IsyAQMRMGVk2Qy5iXeUC9Aq7SYO4Sv2Jw3coM/lav127864AfjutZ
BluIMMUV5n/9JUKCYLArH9BneuZfOf0JZ+9qmaGUDehb5yMgeI8QeFpzH+Y+mfujzX9a+62xGZrh
P1dnvfiG5mG8knPT62TuWDF3f5W8VOSjUxiQtDdvEQncCaEA40RuYrKvluztajcuPF56KKVtV6Ay
PvsSza7H3IdM/yz6ie3UGZ3EiImm3ttqjqvh3evhso4raOLYaOBQqEmrDnuC1SFahlgB3+3JJyep
Zm8cvhpanFdUOEMIqPRWu69a6f2KRNb132v/j6I9XuhnQM3Utt4cWnT+bg235gzBpiPAtQ5fDili
EY8KLd00QKMMr/XcWR8TA9uIKvz819p7WcRNKAbGJLx0KlyMvd2fnOrDAWW1Rx3QBlljIeTsqXTR
oDaxp3NffpTOubT5do32fPmbGdu1U5MOwy3iAhVKl3IMDVwvXqMmkXCiXdGj4GeM6mBM/xjY6Go2
UmHZ4ImqJEK0Memhh0YJP7nzrR0moFZuQuAUsf7WNks79W3OXuIOwDDLYq3+gmAjowz/RQ2IUBl/
Vbvtx5Pv3yYTQDpQiCncTyPArqeFr4v0unxa4xa6T2W4760zB6Slm3SC6z1UdGHhh3RYrykUACKe
l92FYXiwitOCkxVBlLq1HuVQzPq7xzQhQE9Dm3M3sMRlucDvPrnXSO4W+ytYvMx3Toj/gZGg/kw8
UgKh7tLeqzPpoRzQmA3Yiawu2qWpQsPX+zQdnZvh8LxbccnlvSoBmqE7nvor5adAwtfIWXNavrbk
Ybffq+OmI4YVcw+8YBySqD2WRhfP4mN1gtyuHtX0yVdEUyDuq7smU7VvUfeuJuCmDgBoL5FM0Noj
JffNrfEY0J9f3p0qF9GvxYgC0BmmF5hb7iaCrkKJRFhAFkRGAIBWwy6MLpV8bbsZ15xdXYBolq23
Q4vPC5STAJFdgp/O2Io62hh4ufA/3TahTGEYtQ878UAVh12/WLiXeqzfKANBKWjhr+du1hlhTYlp
MwcuyltmIVIJ9RmFE9aLjPUvcn77tgVqtiYd4oZuui04VKsPjHZBfVm6QH6BG1jNvQYK6pN7w9Ca
aNxY72X0IIuqPqf1B5L6scQcSlrxjNLbsw5L22d1hV7NSxu8qokeRXl0IAwmShEbHro1YPAdO1rW
ycMO+gA/avFL3MLD3KlqdOL5NtrFi5TvlT7hk2OuhagA94Snj6lRKFPHcoyyOpIIOa/Ngsbh2WRC
rNOFiRlsU5G3Xupn0YcKyPXhngfk1VjOHIVkONrp5G5GOF6DlxBSzGPlXkV+bGIjPlozbuNFLL9s
zYIyiAm/VQ6QousAC+uB7wzXj3V0YO3dolvAtt6UtxLxOXyZoURrNQfXyQLIDy2YYekJaQCL9MFw
7318vfOwcoD9MNcqq7z0m1yHKLo9ilYHs9XydQh2VftALUnphoxvzx/l9SdaH3Rw8+smMdA99M7J
QhAhphsHZUGqy8qjxKyruA5/oDQIiZ0R/gUH+IVxH3um7iGsWBZFr6QLY0B1MWbDiR/+meGhcd7V
eOUoEwIv49begXcIYLcRNqUjpPgs7cbRzAC96SwMdDzU+3K9uGzvqIPDeCwiTDxIbJIvYm9F+O0C
UoMw9wLSYtQli7116g2Y3HFfwlpw2fnR3XBYHqLbqBvIBRNMa63EqNrMtZqNjW7FUlHit2MsrT52
qjqrABP2QKj5hFE1YOHF2Xv+Vx8BnkSbYGOuIFBa1wi0in/YwXvH7w0eoZzfufMr4PFiA1oyajPh
fGNVh5m99MYhigjoBub2iSoZDuKQnw1Bjml+XGFGKYZfrxqRA16I9xF5P1ZjxeFyjMovYrJkmi69
1ybr8C/0OmAqQOAZLSLPKKA2GUP3izifc93ta+VuYEEKfBn7e2jshj5m/o+KbtgtRvKbMt6LrI/Q
LKP3BJAeN+6OIxK0/qfsgRJU4DO6VbwOC+ZPN7YALTxNDcDVy1T92tbnrFZ8mT+Mrg/rIhPPHpO6
e5jubqD01VkRCNRPX+EeUmR86NhGtrdloflaodJWwPJLtHr9hExLv+3pWKmLUlPMg1dj2j/5HaTa
G+6psv9x6883dBxJRD0MAqBvZkTfi9q188lujmT4newXszy4KMoB+K3kVYg/js15TNSAQYT6PEtk
ZP/muH92DaE3uW3tbc8e80A2rWceRtsBkcV4HoIdhOqTBji4VM3WwOCuRL3TYopZG0um0IPUWG/t
a6OIjBdw2TCEp1heQtCyK1TfFNHQPLklGg+r3zbmzVUn31oxQJwyhUAzN69uBUUw3e/6XmwH0PhW
yNFEwkttTMpClN48slPd+OmzXzEcEvNnEbHaMYXsqSNVFmK6a+IpoaqINfQ/xX5W44MsYq8xpm3n
DtyAcBv1Pu5XmRHRZxb8Xnqy7JW1Zh1BypkRvqr1iUhHaY2LY0QyNzWOEy+csFhRnDNVpdx40zgV
pX3y+2tf6ZcnH4FrzF89rMD7CrP7IK26IS8Bpqn6p2dYfAyiZFR7yEdjqIraflFpD2aBmtRpWcNs
dl8C48WSYdKsVWo3KEs1SnaLJWuYDuVfj9Fn7V4Db8dEOpjvdTveo/8/xV8Nzoealzhqv0rUywzt
7bOzG+6hffMBugy2KrD9ue2cPxH9CaCsgX0QiJ8G38Jq16avId16c97af1Q+xYhvi1YJLnw2QKvW
WK0kpAvcNtDLOl9KHOfq36y8bVgXgf8m0aY7AkYMzsmUNno/nvaGHxsWSkCgMZG3a8Y3IICJBijf
RF5sznJfGwb6IdpeAweYfoOOZEydUEAl8l9YXSb1Mvs/LX+XDty71ybr0EyFzMwCOD5EwMvr5R8W
KeIJCcQKzhrsgeAXTJIVvweYGBu7JHvRlVvS4kqbR6a//JYgDMGgseDumyqvbD7DTDfmyNJOwDfT
WoRkhx1o8Be2XnVyu4Oo0OTor3DGzbILWd41jAbQfcjxYmBHvwNnCRSbHUX5ojCQ8MLfwfnnV9d5
2U7VF234pmsA82LKIoC3ufhBRoW5BYQvlVulpEN3YjyG+luMXy2IClENCnavn1SCJ6sHyZelI2q1
0bmv7fvUg6qF1z+MfwOSlj10hwHPLiQYHz784nd2sJvNYyAuHv7kYlwhIoPT8DvOKCQAGNduNsh3
yUXSAAqiBP20NjdqMRLPWpJSv+uwToUGraR+nWGJ5WCGXqKUgkpIKP8iruEftMRh9Wwh32fMXXxx
W56ScbQpbPHaEMxITRcdOgYILoy78DAt3bUUZxncECCXpLk+i3wszsaeKHyU2m7e+kclkJls8hJh
44OGspjrT6CqMYhdYNWviV9juotRPYbTaB0xPUP89vWHmIdE+iGaCQwfLdi3oTSaNHm6Xp0U6qEG
g2Qyl7AUfqmtowsmWWQY+bqQ2Ddv9QIT3V8o8GBuIotO/LISCxShzGg3wGITu0VtuTepB4O6zbog
sggDZSDE8gewk2bkUzhtemrdLu299Krc1hVGHS8VlABd4L79+CpnsglZYWKgtvqYK4PHAyLBINtU
RZvZfV161FsBqHnzlFnOvx4hBEHMM8+G82U5ddJEfmqWRQ1oCxGczJA5QXGk0QSA3RBPEth058Z1
/zLYNKVhOhORdc/xpd1uOiPIOPnggPQxDmALKnTP34QD6IHfcmKJHe11h/lBFU9jm3QLanKc4xWf
LowwIzfSnn7R/r1i96UPt3PkJBZ+dghC0xOf/LHot+5pag8YDAbjAejwpkKJERiIpZoAFEX34fcP
CFBAIXjjivdVfKPkPgarTMvmByK3YK5iyIk46el75DaH2boYNSBl33yU6y1ClKjAGzOGObcCeVXz
d7/STx6o/XPENIAvAEALJdJpFXXRWkWrPogpwA0yEwrDGbcDFYieQyrRqN+CmeeWuKtwH3V+hs2v
rIUvLFXxFLAXnw5Z3QG1I3znY3djFdZmnK9argcz2oOQlCh2pfZ7ufBEt28dpamx/ixh0etva1oQ
eraR88btII0MzJ1Ju6WRTuQI+Bf4GuQCcj5OWxjWwD1IZL72CwVm2cDVd9dZGx/pnc1eNmCJtIN6
utkcwcfbMlmirOL/PDYercEtRCMPHTr0CCxFxo1YojqdvKRhb0ODWEk8hB4T9gqb0Kx/mHL2Tdtc
OmPKSYCkj1amh5MvvQl6x+gcH4sHX0HwaNbPsPnA/2tat/54DoK8nE6u8yq6zycvxiUzsBq0hKCh
UNLHC5PZYG80wGwsp8Zd8G2Oe99VUPIdE5diQMCr1AGLyesVckVh2cfABh1rsmM+l2kHDgrtvssa
0IYJxWEJGN7fMLHkfr2rMOyrpzKl2J+OgsuIwZgb0URXhyfQKdYeGAh6/cnHuA6jRVMnDRk383qH
nhLmcuNNYTDDVo4TA0bR82qIF14NOeEWctuKqRAQ7LoFa8aICehnkIfbVvNe1WtmWm3CwEiFe5GW
9xE/BqatSQhe2YyAMOsvaIjGHUZ8lf4IzTON7rV70AqjLdyeEJZQNvJHYM2paxy4PEz+x4RaDh97
ayJz+B3aD20Vz+zbazO1GOizFsugt3dsKQQcASn4CuTQZ4Rpo2QBBl8DjhuXPDTzZvoZYKFr+rkR
RYle+HZAbOn6O6hPaegZNx69gYADn6rUWW5ksdKQYDoEuL5WddL7sgh9I7PHDSjduxkO8igotNmn
CnDpU76btyfH/Knmv3F10mVqtmZPkzo4VbxLjehhWKTwTRATmi2MhWPL6oAR+QA2P9zV/e6G74W/
URSFA9AGc3pmZ5K3GLN4LdS0LHnESR5JlDe0zyUggHkqC7sphvBBICaLkW8JuaPn0qwszAbJAsMI
QefUGDl6iQhnGXF4YRjM/2ITe7csu6F5Aa3GkX5WiyP3YOLpoSd0zYc7gsxEGbot0GQrAH7Cxm+E
ufpYL8kTfpcY/xnBVs1b6tJTX4UPidmT6pHLMIxXc+IMW1AXanX26xDgzhZEnA38BhKIF7yWEggv
bA2axQPOhfcv5pPTeugM0b6qMXdBL1JAwiBzna6hzL0mKqymPCwgL/jg4djtvzJ80wR9X/vugOxZ
B2k5YXSLCTTjH4H3sJcbmh4BdHo5Bc6mXmTMxW1or0yD8grfiY6iLHrqEHUZplrhuF+pnU/oIqX8
BjWHkN1YY/s2McavmkxgsfyQ6aCcA5Th8J2TJ8Yx8z6BOE/aT/coKErvyPih1nfh3Usgb0tNc72i
i4T0IzNqIEBA9/FOidxMfCpWcBrq4HtFzhDIkO3fyr/K1t0aPqar8tMINzgjOhi3ymiBe4JeFXrH
DmwPjwQxXa8zLOc4gvoKrm91djl6Y3BXPWBpkQ0ClCs3YWnEsA1OoJuDRvBjtu9i+HGpn0/RvgKn
2vqtmuIJBfvtDW4QAArOIbt35Ntuz5XrgWX3x5DYAQS4HYRQ51TMmLV6I5j4b8T7tGaQAUnBMeUH
Hc8Gtc8EiEcfvPcAn7N08g5r5cV8eF3lQ7U6b/klAiOhb9CGOtMewQ/t+Hdk6GzEiFSAGohuDb7O
Bj1YfkrYppX7UmKCvu/A8671BahKx9/aqIB4S/xUF7cjIED8H0EHM3egpr0OqkmF/FbrrvWwe2Pl
bovibRfJYuIwObiZoBBExeK0CW3faAlkBhvdHu5PE9v41k1T1BI81E9hnyv+rMp8EI721QiqN0bq
GIzVGARWsDdt2n3bvYyyzlEHJqIZEJbw+4x/0s7Rm+N4vKCaiXmfamDuHCr3uhgn9DDlmJfjkFo1
w5TD2eElgFvq3qQ6cbUvTRMIK46g84/QF435o23shfH1bAIQ8crx/dmhQzXLd95C1KxqfZ8Bh7P1
6NNvs2rBgW1ACTzberOQ9eRS8PEBEPSg8vqgzcyYUhtXkx8DYxcFN6Hf1FxlmL2jXd4wOcYz+yag
1Zjll8OOJIKbqtqQEE8egJXcScRkb+P9x9F57baObEH0iwiQbMZXUVS2kqP8QtjHNnNmM339LA5w
Dwa4wMxxoNh7V62qhhu2ju6EstGvGvN75DXcO4Yfq+na6X66blOamO3ltk248uGeMNrL+ChQAAze
HqGxC4FB2+e2/sjEEUfL7/PvYXifgnU0p/tw/jdOnxbi6hB1mOWHuNUJFnxaZbJKchRJBAumTS+a
d8700gAbkk3zZE2THPQq8qdBPVGWyFU/AN2q9CyzrSaoU0mztcUbkECuPek1tPV2VE5ZCPwokhVb
q4ezMjYoYMGpcc/a+C+FeQ6rnzRqUDAQTvEER/01q1/d8sdUIQ03A0t6mL5Z5jFtD3XwpuCMKwho
FhJX2wbbRMynuHotuqfZRPRKxbbokETbNy0jxc884kD3sWoFkblyh28aajgADw6r+YwlJQFQomEf
VX8p4p9lzXsnfc0i/HLUKTVm+nAZ+s2Be22w0rPa7xVokORFQz+J8U0KpHjk07G7Gvw4RuvkMhTX
6U/e4RGCGhfND9jCKhD2iiTkOqpGrwhfyuhRl/0mrhdrhbs5rQv98czrbGHpS90m9//RBLaZwYIv
CvaNzT3Prb0ZOFOt4apOyZMcP/K+hunkuJwvdnbtStyK7xZx1cF0pL3Qzn9K8WwP53aAv45vfbCf
YUZmWEE0BjiIlYXi2q919aR02DDtX5M1/HZupvIwCiR8lqbObXdOmGwjk7GedaqJOOXlLRt0vy7O
qXvkjlRwBcFt8uWREDCYwaNPH3Mz7JvxpR8g8mXoL/+MSFGEIKdIHgOMXGjTHRnsumbZ+nAjIL/+
SRaTMD65oENDjp/CoxHlz7w2C0Pd18qPUTxqd7665Z9d/ktoN7T4MACWsyoRyVEdb6hLFr8IiZim
/+DUZojqk2RVfYwGi4D+MfPpCuJ/LdpxK7fCOpXVJS5CzyKfapo3y+LqRzIcpRGtXOfVDbnHjrqP
7JRAGvZkbSzVUzWsSkPdTRrdBHiUW935KCS7GH/mqtwkmAqEJlRyLMZeDl9EL/h3tNPMS7o0n+fh
VA8P7M+VyUJdVs4GhXbhKwk7ropaIccEiZBF2L3FMVHk2U3rlT3DXLmopBUmiCoOMv/LIP7S8ByO
4tBPgF6EEyzTCxZzkZehcS/1n8zkzciJlk/mp8I825QN5HvI4YVRU5HxepP1IQm+cxSvtLoQzjlF
XOarszlqVPa0vNpDhtKoS3xTlesC6MooNlp/IETANRjcvhjpyPdRujaMt6b/ncpjnNoAoaib69Q8
a+5XM35GVbqVvP9AwJmk03s3GL5B1mR0nY2eC68r82tLxRtr6Fnq+raNmCv4Eab/DDxrZ7i10A1N
sBbmcNLKDseD63L5oFsjr8Z9Gt/rsPQSzfElU34x6nsVK70b/kHMgk81WDGX2tJgKe8WRp6JItnZ
Z43mM71pfOFwIVMIpO8298x9F5nkWJk8kY7rWNfWKh6MbvHpsmK/Fdjok8YFV7nOTjqw5kQ7xcCQ
F81NTa4gp6uw3GocrGrzK9nG1kbLeJmPB4lBpnUSc4Z3eT2mLBl1dY46Z9NnFsn187CskdBBTuRZ
NjAZx7qTHnp+EVXTXN1mJAeFTB32B814yxAUi0nnaP0YlAQM8qORmdfU77pkKOmjFc0BN9GkfjA+
pNr6JgqUjm5Y9CVb9i7L2N2+Z8YaN3kkaf5h9eF2QAqQP7VxC8BH5C6Mj3NmfCJhrlMl5gWfbBIO
iFnI14mRyjmn40GdvpZHXeIhudMhjvZqezKDN2d80RiO0uUQ4t3Y1ZWfMjcEhNNKtA/NheYe94ua
nCiXMHw4w1OWybXdvlThA4JtKP4n3opK32cMk7VBmixX6Cdb4g4vdUZuCksuKrdq/zEOINQBYIM4
2jY0PZam/NUddMPke0CRmJWGz0HixfhlHbM1XNR2ymhXGrLtIP8VyofIKz8LMi9rtrGybXtiKRet
ftKTU9Z1XseHR6BLD4m2SZynePyBfIi5zsfequaGQRQrqmErjNizikrlhGEiRGjBu9epiGsw3DNl
rQ/1xeGnFBnvbvru1PIlqQ9q/KKBrBdjinN1MzEk1BSSbRGiTnEpv/Nx8E0D4Az2ousaPJe7zTcu
qn2QHxu078q9sGeTDnpnm9sMcee3gE2Leh7csjbwGmtrGj/cm73B5q+KfTVOnqpuXdV352AbobG5
Ce+M/moH5Q460QEi0MunirxMbRxGFgTu6ODrh6NwOc+3c7tLoKHDTRsP9Pb/s5tNCgReS4jhHKkZ
6jl9ZE150JAOh72DOZYhw+G291lOHOpdLQ89t94OKh1KbHkw/wh8KSgBSA62YPUj69G3h+jU1y7r
/DGvCBh98WgFNTJa8a8sb1wNycOwKV30Wd4KharsqY3FVm74jMlhNxvW1eG4Map+HZvi7JRgrkRT
iy/LYbcn7EmNRtjTO80Lkg1yck9AF/V8SggHNAdZ7eg4ZZGYMCxIv8COapwLjqZs57E7FuXE+FNv
M7387O2NmrHngVKwGucBYdBlf+9LDTGADzF4VpzfFfemKrcufdEXO+hadJJYTXp3svHiIm8ky83M
IhxXIzjuDE+KGYo1n1PrEhfmKg+PfbErYIUq/TSaR4oVlmTooqtvJnHsOCwltUiFssuCyHMqfsTT
F4BVPd50sipN9gQrRUhpbZQ7o0PP0mqP2JIf9rdGWWS4gx3uYuuHKzm8kABdfk6SW16fdNiYAaFf
6VE2KuqQngVfmJLX/D3HAZ20nc56bGwSXjdNec2nPyf80kyuQUJ+dHVcqJ1mwd0YXu9e2zjftMG+
aPbR/NXL36aAwtSLXclPye22qs3rKg42y4c2y7/0iBjkodDw9765ltkbyaC04Sf5Sc/O1VWcffAi
bswXl8ds9JaHx41oCH+KrKtmr1WLPVG38BCplOKnY7i/tvm13K48KgpTCzK48iZ7e11bIX8b/edl
s07krkk+bGBri4hRNRFROmk62HX+yWTmlQXgBfYzqmjEz98OmZGmVYkz0Divw3SSzqlXDM9SP015
1mpShMljlDWnR74S4qpaC2iNzitZLoP3MS89uuS7CGVIa3YxpofLewphbB0GNZGKa8K2N1fLu5vj
7+Li7JivSN+ZRpp575ZPSX0XxHmU+kshtmiSB0vnuxFsTXPjBkdXY2NQUNynew2rFMHquyiubvyi
m36B1mvBL8YvfG9terH7MzgxCtd54PoqtDJ0poY48bmsrqJ6jpFeA9f0ln8KkI10ScJIP8R1Ujrd
MzmFhvRdc8528Tkav2F+LfmUqQFYIOFK6CmzJmgip9eO8uYypus4Gram8lpq5AE69nT1LxySJz0P
tm2n+5r66NSM5eQj7R9FdMqCv7w6yeBamNdxfhX1RqBkicEX3WmcuZE35Qp1WkQK9BGu0vUCjONi
+IrSnwoFZUr5YhVzowMxz0z4MQ+SS2ZifJXhQTUubv7nCHwNUMlK7AvQqJQVPJg3RTJ7CRIVpJrJ
h2TQUW20v87WfQ6/lU4JTA4bXrq/lfwWiYvDdB2aD31APQZrotRAlI5fTkT1GNtSXJV85twkfBjw
gCFIhTph0gPZm6PAYapz3qWK4NdJWOk4TO+qe6/iZhWovwlJSNf655SXLGFYn9HK23URGhuZD1vm
KL/n1DSn7zEmQuvaW/Z036xgROLskkfdqm5IffMaSqaS+9JYzgLrlIh43eBaIROuYgK5GENZ9iGU
h66x1SVXcNQ4ucbIOHbod4rtsRyu5vJD5pcmr1eZeYp4o4p0wiC9ZCQS4srdiOSsmSVD8uir3W/t
Jiur9Iv2N+TWHwVnqRyOcRHcEpCMrvdHBl86SDwgWqTrCc1Fo247W6a9lmMmJlHgsnRNE2Bdcqpl
v2uVHWn+lRkOwGbHgur3cVeV2zmZkfYYbotT5jz3kENtsGMRD9t9bB/VDAEMPlxXgn0qNrqB3pp1
XtPtFePbKj8T7Yychm3wtyDyeS3ftIR0Z7XAKUerqRmiscQX/aMrSVBJBRFJfxfi0yp+gxpZuLtq
hP40ZA2FfA1jYjnv8+retqZnV7dWoIQE17bVYDyeQbZWvXY0i2Om/+SqtuccHkabj1vOFIM50lOZ
EBxGAkp1tY4dwD1aybKufgot23e41qSP1bV02UFLw1MSxZ81m61W9QtxkeVz0+INt6Qjso1mOSfL
Yp/azOHdqd8lLi0NWKsMYk0Lv3u0TFRHkGhkLIedRWEi5L525aJipQ6MoIGzy9Fzxop0Lp5C022s
wjeK1ON2O3IGq5THuh1ejaz2uISA8zF8TltyTdm3ov7Fyj2KtwJWtsj9Mtwqdep18PCpdtGI3BcH
O/8siIB0b0i/XZUeNe25xC4n0bTVHNcrkuIaDNY+HaytuzDsyXtWr03GBcN8cEsrOxvKqdKf3WWr
QVeyzHaroWjZ1bkwPieJ34lFYHwGM18dN22mDF2fgjE60F8SCx6sO+gSWmxn2ZuK9Qa6gpV9V1lE
IPhYR5Ilve343L10ndx3De9vZv3GpMCg2dCePpJBrojU6+qvnnx049qGhrURWKfZvOswF7llrVzj
THrIH4N+PZkXU5HrZrjoesiTznMPeq6/OfPBlLtoPI3KS4+9ZqnXBrOjni9RsY16BHWBNkd2dxh9
qlXoaLi06QRElK1jqfmEPQ6mxrbDBDqiwJsZ3grPED2uc/UTIMiOBrPBzWg4u7ZFeBnFvrM9Xf3L
sgux/cXGZiWF9Y4WfW+VOO6uxrdrkqsEyYvbfzJ5Gctn7njiUSSN0ZYY8Ng0U3Jwq2Eza/1Oh4hP
JUHsuvS05NyG32a2jYv9wMoVpdwE/qFZeCVEJgMCpBhFrc4gIle1uI0RcWfMsBB0fALwHhieIbfs
YksaIBS9lyEXFJX51hH91o3IF9LeZ/DrCwhhWsh/ka+GhxqWmc5fKn95PtR1OgHwP+z0V9rXxF2L
jktu4h3GcDx/5PrFDJ5HBKB+fmryJXBxjxYc0MqPtdT3SvbdIFY6ZoOOsZRQLv7THYiH/RsWdnJA
cl+RqktouLklWfXcaHwOQrKrSDZOVG1aVPRS++wak0BL96wqVGXk9SWt9T3R26Myj5s2hJjMzbfK
CrYps7UNPh1qcNGP0fq2hrPZbY3i2zC4Ddz4V0Whl3d02X4YrJ2mcXfHO2uB0N8toz2LpvJK2H08
Or3lp2BvbAEEvmvUjz42eNDUVcXvzDEgN+JuZeaLWjYyhefMA/V6HkFNsAMTx/GDZCInItZ5iZug
Lew2U9elGM5G/aKPty55nayDiobcVS6xb4ZtRtOGYNeYPsvspVc+nL4hhR5siwlMrn6rqkPf7iK4
YyRgMV/M+c1SDnBZNp8Ng11A61kb3org2MuPpIY50f7cvt1CdoTGO50dkXgLkh8zpdKFIPb/e0Th
pQ2dAK4ftFfX+CvA7Fpdx5a5sF8yqEbeENAaMT0C42Tp5zS81AmZ4JQTVv1J8NbjytjpTk58F56e
ySHVd1nzzH0czBE3BRKnrWEko85vgAC140g1S1e+OO17Eiq+M0afzhj4TSY+JAirbNgY54EhsrKT
m1Ha9tqABx+5a85tyme940tLU+SeJrEvdPE+O9WCjoXlYU6itwagvImKLzoo/wx3hCuI0P8wSpiM
0Z2e6IWgahYSNxqYcEZwzmEYPrKmuDZzuy7T+aUXTCa5Fny6YcBfIuxdaVFJrpr1W8NmvNBLYE2q
RtAn8LWJx26WyVpDu0rc3p9G+Slz8d00zlFNh7s6gwpxyvnhMG6y0DpKLt7JUnPVtrpvzBBzDtrr
e7uEATgGG+NTETe3R4Nl4qFekSP5YopDzH+53Nr6VjESvKfvpP9RLWXTYFRNvX3hAOLO1Nd6RO+o
afZYRg9lepjGyAIB/zjvbP0oUBA4+F26XwdnHQ+PzHwv1J1Czs4weeN0Xs6/Ou9prbEVP2Q46bNT
CGBq62sLvrxUgBSkN5XWS199GCSJEXl1nt05ewjrwQXf9x63dzbEnfacvi7xVxxf5MpHXCw0MC00
hrNrzHM6nLp0lwcLYVHtokl4iUUpX2awiDQV6S56h7TIwAizmKCwG2jBcTEC+phEn3arVDYFTTkn
oG05RTapjF776WIEGMF9/z4gD4rO3rd1eZqYLEUAm2ugjczlRWbBbuTi6qcuKmwi8xUGSe16Dv6C
p7Jb1Ix7aBbUUEvzrkz4trsx3TWsJlP/roxvjfJWNnfb8XnD4HWaT1NPBF8rD2W2GKLMfbKd4f9R
JTYUWvDu513XmWzeIbhJrkAGKzNwimQKIFQ9b+IhPyu280BScMzEB6UMl2jlUY3PsyBedDZZMpPh
HIfEjRML2uJY2Ed7cF76JpFrQIp1A/3FTQA3LTDOdsdlr+emBJ2xzm3UfpUB6Ya2VTjzSCbFu9Te
JcymMcOFLcQ9TnIal+pVqLymrV9mXP7iK2C7unErgpmMCLhEdiYzwMTR8W1NabsOUd+b6phrKufL
byLQGcyiVe4tGLBpwUX0dY4kwSU8LdUQThBDHSkHxqdz5AbnFitYnRouAWKoUxGbn2XFJ0RCiDh0
VyHQI0+Up071x/pZYaxXW9OXIttq8m+Q0oV1Y0GL6H/tziJXr/OSihXRk6pgM9P3MFOzDwdArGaJ
m1X/YrzXCAxotg+Tla3L6C3IdNxVrHitZ/RJZ/e5NNtn/m6PB4oe04+e2wAjMzwl1Mi4VuinDJP2
EFNUkJINgFod/qXUlzjNv5RHq6ppIGozTnL6puptY1l+59p+lBUej7wXGQA3nWFC3uDSVba2m6rq
UiKmTqI7lmqEArzkeMf5MDv/itF5iwFg7IFzWheTx8z80ifh0WjI0YfDiQ6csngo2ZOIfct5bsZ0
hXPTakzVG6086WBeAxrT2B2Yfgc98BT3t6TiIRUUyABoj+nGEX7XPI3mUxqQKfHner/0DE3jQy2u
Tn5xOGKdszWeS/fc5tqltl9T0Rxt7VTWp9H5irQDT4bfMK0aC40hp3VLmw0lAtN4TswdM2RZvhk5
n4W2/O2dr059DDOnpfbFlciwbVhf9adqKKu+q9c2XAGXP3vOkGxk+0W0uc53M3eAGC6VAp1XqW8t
K3c9D1dykVN+aIZnqwg5V0FKqFjsjG6vk6CVVDXMg3FPCuuY6vzmU+3cueprIHBcTPwzuGAIPy1D
Ef1olJuNoFc9QwLmZcMsHn9nwU3TlwjZU6zebXfXLDGusYHj5h1R62s30/9RsYLqeq3aa0+3U73c
cEZTRaJ9oMFxlnxE0CKVeZb8r6ovmsj5xgno0M2ptpssx0k0El+OGVUNffXpZBTc0eumxuZ6ROJM
ZmQCap8Lh+InxDT+igxwBUFt28JCOJ/SbMHvLtx1PgIDd7wYitj9qeTdDWxQrd+SyNmSVQSHHES6
DnUXKRqeY+6XKfBQJOAIhfmrtwUVOKzz7Jw1kipAApoSHstBSfdFeJR83Il65MzG+ikBzJp18eUy
Jo6Uo/E8iFvCPdlgjhYVMah+/dBvQ5CXMH2OWvwHeJ/wtVpEmJ4mluapQkLUh++iimjw+VBsSHT1
WlJZUMvIn3E0NIixsqSuQIa7PDqUEnE0dXdGuuP2cRIZE/FvEw6x821peUNW3+1YP7fNtJ7yf21k
wY5Ad/ROTOnHqzG7hPVgkSXJ+eBE/nCuv3rLOiaTfc1s66jkbzMdHVM+bCZd7Pl8jL1YRyYPQ4d2
XvuOWp21vLlKNLgpJ2VAGj2bGYGwty9l+lwOMKyTu9ejat86YtPjasW8mLQKVpOb1HA0SF9KApkS
0essqM2ax5mF5aUwp5POBGhj+ErtQ2TtpirJAHSNTQiJRc7W7pVOlB43MONpVYSypsRo5Y7loTY+
9PaR1PPBHrD34B244xksLiN7EhKFpSuqH157imzaUV2H419sq3SuKU9VZD81LKTufIlZuBeb0+10
Ql+8E+cCnkM/purNmiUjFKqSRsMQUaSoY4+ObnFBzFMinWnf7XRxBXENo2iohnK+m7w5UsZkNsqR
P08BAAWtfn4XsL4P+o5Lg1d2tw87bWOyPQ9mfLGC76TqKDED+EwzT0iNFid9Z4/AhSTni4ACLAR1
06YOqeZNPaz0ar/UsdBSss7Hox3aT5oTX0J9XidGt7EppBvhw7LKOA6p/dKZKuseViC+cCm7Q2CL
p0bJd1Ulz61L9rCIcCHtdeUY4AdPqT6tswrTdNrSbprLQ2P2SAEmaWGBDjdt60Z1EMRJ7rai3inD
tnK/u0TdTGl26yeD/osfqs69kAloOc4rB0UPxKNH6jJbTE892DTmSP2JhOvYLaxupZ7cJIQR4veq
TFuU+vfMRsQe1hbplcqZ12lpbdImwmE7OLn0J+1PtZiS5R7N0WaCLFwbhGbcx81x7IbncFLhkJfa
DO2gChA+JT4P3BK2c+qR/CKKdEkNQPFqU95sse3x5kJHouJqeKnVtx77KhLfeU+JUUFy5uQkh9Le
U81Yaoe6OGlUS0URRpv7bPUIQw9Fe0rT4+gOVAz+mr0JDWrSDftepZvYOikq9O+8R0ByUVyzjoYw
nGvRP0f5PwZrIKdDVDbU7eRIzZbHrdM4y6dRe9JmqNGMw+jTdJ4spJIpPhjORHcP7kz5GAl+lfap
LrrVkNmC7YIiGbW6DvV7brz381lTRg4TsuYJftEDFUi4Nb7hl2Ponu0k917Maxe3P0DerxhXDDTX
ST8kOudi2f3oTMtBtBTqzs2FFzrvIzixS42XabE9txFXHg3pNhuJoLLyTQ7DO58zA6s9Lmz0+stI
IxuFPfsR0p2ri0qtOQXiX4p2JN7r9J3LD+A07RwH/2QxD2jTcMKejS3+C0EpPdXFwRMs97g3DmH+
GRKgJTXgqnvaBL0GDSnKAp5PACRUFhzUiAVmRn+xQXvKDDSSsbEKyR+hMUmHQHj77eDfm2entU9W
8yNyGP5uldBvZCmUqTdv7nh2p6dmyiHUSng/UlxgoS0yQEsBlVtAPzxpIzEDrCqHENLErU1eLaYn
FFEsx2Ejm9coO2o2D2nAOb4oYUvI3/gqxHs7bcaAI0KqiCE06RFmjqt1ZZpeBdoYx5WXcLzanftI
FH6rVaa+LGbn4LylnMZ0oTC7PmnTjhuuVrXl8FPqb1P2rlZ3e74p+mfEKj3qj04qSGPiYPPgGUOz
n/nAtwEcPfNei86nOyQMcEP6jOzju5M0r0vekerIdT/vlG7B/2nCSgRDpo0YTbS40T4kMS69HBjH
UWYaYzU64XpE7RDh10Ka2AwYbqZuwmZH42afCkpHNNq8XuJ+3NLkuZsLwjCteh4gsbT4pynPjnui
yw4JnY5Cw70Yfb13OE/b4kCwMKTjIX8KxYuGkhCSgoHZ9Lt+huyo4q+mZBMKLh1lCBE6jD3U7Pkx
00+zdpO7ItYdhnSZ8ylLseOt4cRNZ4BttTdF/6L5uYASjGuNcikqc3QHGKDyLbbM2mIoJM0uRkTe
F1l+KWq0YYUJgDvgRfG9HFKCsPgetWPcbmm7qBtJSMuRtZa0ZsVTQj87swmljbr2pyHEu9rBcgDL
br3QDqh867iSz0q/cYAYq4Me0SzyW6j3qC3XPXK4xUZSOea3jf4rVNPPur8luTw0j8ohVGgJrwk+
64LqT0EEDYcjCvl4N37vpMQl9qjfvmIdLSV6OPa15/OS00vTGL+0f/KScsntdPimpbi1yWuWGqtM
jJu+C1YGAFRsJutp3tSC+Ljiu4KJ/BFYb1V4DMNj0v86I8e8j8xe1z8hjZp5O+K03M2cd3oLQyWT
K8lSnRLa3DhbFZ+eaISi3nITF61395QjaW6+HXaXgjVwND+zkX8Lhx5zwJunZpVFz7XxZBqAvo+g
BXm3dS/P//U6tYbyw1BuA5/VuHM9AU1sRrNvsjy6M7O5jhMeZTcqx0LT06KXgrbHOqQ75Uq7popk
whcJB9bdHfp8ZqqvzFJfCeqsYt6CxJV6H0PIw0THfCfPSpMEZlKfgQanw08hq43DAjxO3cpKhx0x
+YncVbkdE2U1m3ivLEJAzZhqJcFbFLiMJthv093X7V/cwatgSYnUQXIqDiwwm1AToPNICe6lA+mm
+seTSQkzvTcTgq7yYMsY2I9elOKsOH9x/gIfEBn837SupP3BMcU6nCIKIc4TbGInT64O85i+TuNR
GnD7+57BJovbTW63G0FzEZMUVYuMnqEc1jL5nE0shOK96GmS+tfzjiopdWgGm2X918lvNg2cND0N
Gbla0wZitvu9De0xNsIP3F9p0UNiUwvRHVL675SjQdeHdaEgTEOFiFLqW39j2W2Whk6q43yLj3xu
zex9x66RewI0XWuckMTjoiI9BUXMb0dXfhPzBNYfawc9e9QFpgrPz2iebBSfkkRhhaPnMETWKlXe
pOKJTmpRfU20LQsXfXNwTSM/IMVZh7lcVwGmxvQ6jq+hJDpf+6X+XunfOQHZaRo3zQj4QtrcHF87
qAQNESeYXK909zJ9IxUAX3ArbcDpJYsafGcKMkFn7VDa9osMKYy3qgAlq3+loew686+qlmjIujeB
DaRgX/q2+RoNfLTsewTbyUokRx7JriFO67yEhc6IiSdW/2vbGBzqqa7fu3qCuttK993FkZozimyq
9zmwcYz/zOq5kvRJWDui4qK61f0V3LkddkoYeZR5lrWfFR0/sjjhGfHjZN9DQEpjP0MKOM6tEoea
dpMZAzsMdnb/kfVuBTGgH5w02VWCYv64PXJfh1cKaseyd5uWksnt72ZXPik6MJyYfCsV12GgBVd9
jUztd+CPEP/yVhIjA5VSTqNRvI1jwG+h6ex1H6UB02/3k8/zrbXEn1UuR3bKiVQkW6y1r8SSbAEF
VjqwTRwq3w4b1JxM73Xivug51iN1F5ZIL4aVndw4viPU8RHH8NfqA0oevl3L2uGqOjOzoyIXC/Au
tOmBlGgIZEhtO1B09FUC0kxmSWOQxEa1Nt3QHSbpvhnLYA1nSQaCqTSTjym/KsN9bnG9MsrHHTy0
oUMXNDYBFTCLR2vNX4XjHIdKejqdUe3c/2v6ZJtMUl/n6o/aPzu8QBzSpFgCZrQXY/rHQ0JVUAnd
WCjZUU/ii2aGf7VJWISq0IbjqI1IIk7mvteXMyPYLkEJ0YZfMZv33FHlIqCeYQRThYbxTKAyG1Sw
UWUR4tAoZrPWVf4ycJj/Y0foTCb1onTtDNZMW0u0czAhK0HsWn2JwwoZss/vMz4P7yS/p/rZTSlQ
GJqzynfdSQjI4lkBZyRj45Vt5RUCINHCu2ywYrnJHEb/gytQvFEBAslcEe56g64buyNkR530zXb5
3qn45Evfc/PtUyS4QJkTLJpmRgWqp3HHe7s6Oku+b3EBjQYTuRK+Ria2xpeZYe2i4NNC7bQXj52H
1+OGNFIcDWNo2xmvnSUNwjI1J9qt06tvmalfskyXLsGffm5XbRz4hiqUVVrKj8zCushDphrN9ovm
mqI4C+iLAjbYMn9GAvY8rARZY280/4AOcC4WawWyDreVgYAfKHWn/HBG3tad5uB0Xm2gapvmIygy
UzVf4xBtY/4tnWRTadO7TtCjVnGjrWLd2vN9zpuLpbjwGeGfoQZv03J0O9Vao9Yvj4ybdEcaIhIW
a9UzwtvIy75On1ElsDlcbv4kU9rGGwIbVERUu5TbRltR/imzfFOKyKePG9LNZQJ2PwgjgUPDuHTm
4PemQt22xUpZHwRTpjLMGwPewaR3GakoOaj29Aj76Jnk9Hceo3Fb9kBpIDbXGEV7PZz2Og0rWQTv
mvIO640YKn7aZmGxzmAr9BLXs+kJIdsJLxInopMAYhBjE/1Td3bhSNtoPQT3IIKLIeEjIuSuojIw
vl25zdX0RJOhSVoCIKEkT++M2bpLQdbV6lOl0XFjx/a1pLGpdEL0flJlZbC1aF6UqOcdRUkZIuFG
Chw70xavIUZ1ilo/wlfmKct+K4rv2CA2wjarjFCGE9Wh7n8cnddy40gWRL8IEfDmVfSiESlKItUv
CFEGKHgUgIL5+jmYh43d2elWqymYW3kzTyr3pY9wsBKXTzCH9zbwLph/jZ/usqQ+tTrBT/vDH2+S
y6JjcZ9i9iXzhx6VE6LxqF6asKjNQN5YX/sps0GvbCYkFwXHp7A37Ko/LZ9+W57PmY5oPkG76usN
iwN8PUzjiZhWCoh9xKwd836Oho5ni8EOh8FCnitt5wC2f/rf2s7V3O1A4y1FuCOBzDLUnZ8v0dbp
OBWGPI3Rfp1NZOYrDABjcESHZ1fzHGdnIUY8QNfSw+Q8riwrfRJsALmwxahOybCk23qrOd7KVeRs
xJcLINqyt/To4L1FQVx6vP9bXRxNg3NfrLOCiKtb1BanFvSLqPQvMWSLAHhDRlA85/gpmnHLWevq
Rc6H6eG+xbKutQmPkGMdvYREgv1slZn91nMMwtwNoZmJ3brmPTyHu3dy2cGgLitro4KtU2Bc4z/a
bHqovfIdsPd2COZ38J9eTFgVzGcZOlxuCRGMvC6fi1EedIfPl3GNyD3WkW9OI9vcYYsF742gnVsz
XSDi6jotCNCjqvljubrA0+a/6vg2Ong78W2mYbYJjWoTCKL5nYeB/iCgKjhoWZSyLGLO64Vu/mt7
ycmkALXVtnjnglAsXd2JliE8K+THDmIFgcC8iKmPJzPa4Yxy2DGp8rUMOMpZ3O0GcprFwibq8WDD
bm6WHj4cThSrzP+xQ5xhIRhnSKAFfio2J65r7FVJdDx9uMau6J3l7LPktM3JisxEdyucH9E/yype
ztrsnHar7r7gkrXRR2zj2AkXO5ApZhMg6uFSExdzJpwb+a9vNcsOLazeFDAaou7se9rWGMGv4MTe
sqOJCE/aOfYPE9H3mqeXFAhdPnzXTvysDeeurB65PVzC3mMdcChKjPr9ymw5ZSEShAymeY8tjq/t
dCwwHxob/n5sV3mTrd2qP/RmshsMgl55AYUzchiHYjIa08qDYqPpqyyA/Lkje2m0W9RQPdzy/6Tt
rsCGMftRtGrqwFmbINYO+VgudfakrXZWk7mxJmdVEqyxJgKJFRRT6ARYDlkpolwY0XNpWZveHtcj
SAemrjwMyEF+xITM3fJcRKQ1trnSnqvaegx1tLb7dJUqcjE0c7lYAbqaJ/aULpg363jEZOosAo8h
gaRAU4eHnlidA1aZRhAeTNPG0l0sB28tp/52vhEEsAmoIT3jJ0GyASKZX75NOehpZR5s9ZtPrLn8
Dx5+ws6uavbvk5frdF7IovHXqYsp27wYEbsjyGYD7EEzREBfVeNzmaNA+Ma6durVZMIGnUjb4h8U
pOfCv44RQWt8rjBJAKx70kJnGcDwcYCaeOxAC6Z3HhQ+nsJwoWDa8PUTqEQFZ2NJDu+mzPHJ8fxD
VcezUvJuBNib5S3GpDCFj7L7x9auCfexeZ8tkAFCKZEsdg8oTj1IruhhB7q2GGxOAYnNb9sFDa4J
hCkYInsTUmLrXDtIYYVz8cVCR+Cd+UEJoqSHVrvqcs4IGujPFRSuchjw8tsYpOy94+Oe2eLNN4MT
r3MskwSPkurUCx5QMUabJlsF0a3mdO/Fl5j9b8u0SVy+MFmL+MPN78Wlxsc+syONIkBJwL5Owwbw
CId4RtTtpQE6k/sjZl1DUMNYa+4RWH1b7xP+WRO7wdvFzo1pE153NcIHgmllwq4xjrI7k9qPDDx+
5k657MxBiALgSdw5kv5Vd/62zB8FiyB6VrhSPkPJU2yJGBoTVnL5SRiYdtwnC2JF08glCrOD1gRW
jOTFwrUYzOKWMzY2LZg0JJoPnRf9xGX75Jti1cNpFp6zjYlv936xg2bod2tbr9di6Lkg33Gbu3Ch
GkyptrxPFUHGz0nbZ311Lq2Dnpy08eaa1SoGScDeQNpchhl7P1olBuw2UBTiflFyGjHKT+mZH2Xi
qKVOiDW1otmowpGewcoAOlAaa5e9Sx3QYdFjacb8VFvTtqm8b0MjEYBb1qqXo7Y33H2ZNCtVnSTK
BlARILrOoL/jenjKdGsZzMOgtQKvvSd/vWbM3ggQXYaR7T1lrtIo5eaM4esoznfBhEaY+qjpo6Mh
k13yEFuWxVAm/EdbQlqq0myb2jsVngC2LJT5NfqsozANvml2MG0Sd9O3GtKt/xz2I+Y3+53dwkph
O/AZragksYH/NAl6ifZPm4CeiluN6zBhM26Lfw4H1E020nJpE6BjUfFc2moRslioDOOl6LSDa1TY
d0gjueI0gk9O0LhzHHJj/ZNw6IlZdIUuJB9jeGvJH9uGYDINTwMNOMibEco85qtJnh3jrXG702Dd
2966xml0aILkVkVHoRGQm1EcLHZtnYdNB80THqH/sMo5mKceVoFPQl8R4jQUXBw+XBnVT6qzFzRr
n7yp3kfc7KhIeynNh0kEpuinnc4fnJavSRr8G9Ex31wQUWWds6KPcZW3+9ytLxasmaw4NBjYMrtY
TXF09UOMNqAs1wVEGe9sWTTaiHjVUxJjIJI8uzq3ZoRVdiPter6uOlgTZrxL2mTNHvpaRSlZitFm
xR3Aveqydh/isd0OMVY6ixoEDovm+OuHfrHUs+JvnCEybkCwYAg4SlAU89dS51miYFv9Gi1x+KdX
GEy0SKA7DUpDQ6RkJDgMeiH/pN3hosoEJlV22w/HZh9pZ23wnrVh9FGUiT5HghBSeLzsWF0ka6Hj
Pq8nMoH66HC7V6L7wNFoYEMPYCTiY6tLe42bFk1Ul9Zuwu/sgUJq20sAcaopbnligTIAye3+G8Un
pUJPri8B7RAgQH9HHslKLFX86FJbrSTJgLQ69tmunbaRFLsYtTrdoEd1kf2k+8NSEqMop/Gg8Bf4
UcQ6FYomsmjaI6632rQUtb+Y4HwJF4bkMPBokHvaq3ceE4/mVYfKBX8QC9b2PkfrNjWZg7xk4UX+
ukdQzA3ju2YpvrByRusoqa+ONb7E6Bqx572mnPJE1p8rbtOR+p9Yz5d5zvOPIpqMG3QMidvSGVTj
Lg+cvRGC4Iw3AZUNdnO3Qal4sN8MXV+GCe4ZfooW+2+D9Gidxr+yRv81p1WC76zqq90ooLYb9PoC
6yq0L3fejODENMnOgukj9cTAx7XFgKI+VQ+pOMXLNrzVtrcb7XvKyjKxX7UpPYU5ryDfRJ+c8xbF
ksz7kwxgAmHP5qjmsbxLfJwODFCw/AbUjerNmSk/Ewho6oVMVKoQWl8S3MvY/Qo5NA50KCybklCF
ie1pqF8Dw36Jaghu/L4ySB+C72saODmw4MQK7uE5MzZ1dq8VWYp94GlLy4/2MVGFLohOmj0tcuOf
25zT/HUmQKiRYVdkawcoQFa8uLz8U2lslPar1F9ostvqL4TgmZ70Z0gE6TWwJsSp/N7CGRmD2Qer
oKeSPx+Q9K1Zdx1+OYXEPkkp1WAGK3lJUZ0OnZc53xDOocmPptt6ECbCi5D6UpXRInXFEesBGeM8
2LIbQRzwvA8REpGvSrIbIJ9qrFDazJTTGXsje06nbqIIhbgu6O9jDoIkheDZVcV+GAiYWjDSgnKv
jGplRcBfbH4mOJ67jcOOPDtq1U+s+O5Ri5MyfJIIc4sG7bso8lPlmv0CnEIenkrM9sPeHg6KykUL
xl9CWnZSivzyV0IBh2f0G936baBroWphisIXpPYdrJRwXv7g0+JgJDnFWXlzHCdzO9bN88w94NCK
qMvGQhKfAeob4+UfE3GY2HEaJuV3Z5MvH2d/VIBDPvn1MqbDYau77Pd6rtAqvJnNq5F8ODqFHbjE
a/E7iHddkkfRlrIYsSOOq5C1QcBSIHvTB/owBEbZ8qWe7oIRG2oOgIItyuDKgvWU/Wrpbx8Sppbx
+I6EAECimbE/VFiIa5tFxD3oYSDQXqeKk/tXFfHA4VdIOAjSqPa2KJeNwiTw2o2vXbypzG0osb2/
Jwa1daup5T2SkR4DDei9FeIjAdllkTINgA0NdUztwYfn/8xrdhaabXSRPv8+P7fuB9GjCGIuqXxc
Tzp+sDAmAF1QjYCtSalt4RwyxFSd64hcWpS+1/F7QB1JS8jOha4rFUadmkyFBGnGqosYblSxiFQz
O9U2fpTTb6RaeGH1PsyytHNpxGsvCAMaqLKOxoeoGFA1+Bk+hxwV7P3oTbdYuwJLZvcYtO6uHs11
NmqCXk774cnkU7D2aEr9Ny8QJlCRNSejcjC+TnoyLu2IZY/ygBF+goHejhOxcB/FdxyXHg/eIY15
mW7scVrpYPgNi5y+wVMQ8E1JVrxkGBk8d9HOsx+nbWa2vZ2ONB5kW6iF29Sfj6IBbggkU15ZPapY
WYfv2cTL1k/amxCgH/hwwId3NvsmAog8fMh+m/t6huoZr61/6nRmX9WmGwlrQoenAS8zR4yhagMM
ZbmOmLjtY9ueFOuNiXVMi5fJhpD5zLuYPN5BAAm3b5kCHq9tA/GaquNICmwu4VFCW1CS8OK02osr
8r3N19SLR11QrwKVEL8agqa4eKAqhfib2Kd7friUBIFcsA42iX7Mr12fY8tAAxyMHZ/ukwNAOPBy
vHRMt9xerFBkUOC2ikgWaiggYIrdUG2DZmMyzTjYyJV4a1iESu3O0RJCDkb2yoHCHoIl/KvLX72j
iLB5FgnWN9s8d3A1Su0RiRzlMys2dZE9a2jovLrWpDixffwFwKElP0rN0WGc3E18F1N8bVBQI/xh
pBy2aYU3awRwiWDbsxkwWe9oNnD0j6k7t3jlArpGKijPRxGy/KkU15i3UhI4t/FnG1zgwEfSZjfm
nNmnbJlPAH2ctw5DU8rO0mgvGpWqGIUW+jjij/6K23fs4082RW+1/Zt5jMdzZM78CXTEtuii44Nw
j2PpMQ27m6oc3wOXDkKzwJ8X4a6PEe3wXcHt5o4zwJ1pQQvOUTwbVvc9TFbFa5JKGhTcTL6EAPT9
VcD8LlGk67rgb4FNr8IfmaXLmJeE4sKLcag0eFqa5KudHv3w7XF3F+CRXUFlDXEjx9roUbgs5yao
4WDQdGiO+8buFw0EYN+rz2HefIUEcQx8dSGcu3l/pGcvJuJOE/+Zzn0KyE0fapfuS1xOWjJ9ZcCj
fWZdXsOeS5WmqjkXge9Cg1VDSaNTda5b91hE5k52BNyIE3RUtEeV2rIC2k7tR1bfCfYGrKmi/ZQQ
TSGBGuA3CFeNPDqMnGOLv7tt7kaYHWBkIsj8pJZ1tLLsPdKmtWYZLxVZnSEqVqIDeEgnhp6Ua0JH
a78J1tihNiR72FHlCxO/c6EfXXlLmGW6+i2rb07DhDJPEuDg4sTehI56dhymvKQHBzut0yrAVpbj
U6m2pDBhlVU8wE8zcKpAcp3Xqy3fdmoeVa/zymFXFaFjCfXWOC7aLC9Hy3sOyK61wZfejoRUdDBa
MeIm6SH4STmhzTTNkVicD6vEpWG4tx45QA5AcImzj28y3zjxdUijtZKs1N3yqlsE5oyXeeFcJDsf
uIt2ErPnYlRnTXwXxjuqOC9h/9ZROpgwrUaFvlbqK0OdjoseISHd+6l/LJR3sDjHCORmh2ukD9ul
RsObBwZBSx41fgT4ZhsP42QT38zps8NYW5LIBD+/K8UqYTzU4lPfGWAerJ2wvR8CAsBWpoUk3pM4
zWUwqSjIza0zBQtPHhIujdHmAcySJR9XEJxaL1vE0UctwAtpwKQIsU8RUh7WoV7QFTsnYZA6p5/c
vHg0LE09ciw5qUXHS0QjgNACe+cVbpLCTP0/gIZIELxwZHPWIBkV4SOM3+wuWUg8yIH75bOysRS/
L/+2SoPunl/EQeKk4CosG5FE5+nq9P8MQAhRNh5IHz1hv8UfIHj7uKdc8RRiGPGBAmQhfQUSYvO9
wyo/oJKVOSfOGp5U6e/soDv02RwaKyi6018AP60FTukoQq4muapxci+AMbtTDF0w6F9iTq2Zdu5M
MCcop6ymEvkTixs9208ed0VXEIOwrpbNv4jQqDGpsAoC901GkN0ITbirIeCa7HECEgo1FKUSrBJo
m6kbB0ibdTejplj4cxSb+DMCFPizoI/ZGNv3WpRnjYA9ujq7Yibg8lQi0TjDV07wLZ9ecmRZkmlC
/6ALlun2vVJ3W7SbMQHXgEdZAsWpQ30/ztBnJ7k0EVluNiBV195BPfmBvww5RzYatQEggjxWRDbE
/+afGteUrpJhxgVR/OgZK068l3NGwEl+a+D+/mBt41xBeMu+pzlrP7vsOcAsZ1oMTgGpvrr6O2p+
A0AxAv3bDbu78lKerWGwLnFQ1mlIEcHXZN5mDjXATrtaogj8pq713JrbRGf6x6owuIpYWnIMJnT+
3Hm1B05pZPNzn7hJbN1kWHNi8FdGPJtmINJPHj0SBFCL18mBWjy1vzG3YQHkU3IUyf5E+jFSMRbh
3Pebi6ETvtp44mhVqEzmvTD2AsaW5/910HgmZim7jXazCzA6a2G4iGtqLAax1N1x79Z/nTBe2inG
HBsylimxbeeLpXlkwZp2y3ScTVN2ykRH1dyRDEOP3qrya8CyQ7XzfhY2VI8HyglfvbY4K9vgwD+t
GyKnEVjjjrBW2yADJqpdDbxkndmJEmMJgPaJQb8Kdkn3qGJ/qZAp/bFfCuu3Jw1e+C/T+KqqF2kg
AyckCRGK2WOv4/yo4HObbHdbOuua9KGM16w5xxjTgVwTI27pLxrU2quHQ6x/jzbJWv1kGcfRD7Ay
mEhh/lOYzGpg/plMKOa5fjDhNwCdnlxmdJ/tJ+Yqsu2txXymIciciZQ5tKpUCCWl8d7YPw60T4ML
NNPIOdwtfyBnzG1eJW8NfrOhz2FjDQcZ0frKgT0j0o6D4GxhLlNkvPPZqSd6SLrY7sGFdwZe562k
QBhDpdVumZSk9umGVJJilR3bkyHTRYz9OK0ZMWyCReFwlaQ5JiKZqqRwmHd+y6mu5+c9Ij2nLnNW
9C+zfn3mBRl+q+ClzpJV5XGGZpLFvLFw7LXmXwwGY8emnhiwTTun+/J2qzNkzXA08iG1C77v7Bdf
7Wguy4EE3luk/9Ef0GhYHAW9xCXgnZ/COsccImIXNsMLbmOMW4QFY/kOeGHbqPYjSlaBifNV3Ir0
VNmfM5hd43rO1Gc6q6wUtzTphz4dSjzlNDI8VbP5iKgeB+2mvLlU97q/JpL8AO7AaW+1YEurrvnA
SiC6t1awMloPhDVIo+wvS83nOkBtwjjZZg00spfZgtG07EqADnVjT/celgODZz8VZwBWQ4eas/iM
5Yy6MQ5BTbru4eeO+T4f4ueIxVUmfzJOGwUJzmsJ1aRIh1WbWivKFnjU4b4YN01LwxreoBoOj6G/
+Ha6NM3g7Pf6c5oQR8bq62BwDjFbVvNiW0u2NlCTuL1ZGQwSI+M7NLbg9NloEJls4ILNHwKyuESj
zcq1Fstfm6Ed/qYdxSeKEsLhrUiPg5utdeHvnMjAjg7rAQefWeBIJJEaaQFWJ2wuibP0EmM7wAad
/dfMnMXk7Zpi3aOzwB2ZB0jJO2jKvCe8oAvfeFMhCUEdngUr2Ky+lljGKV44GHihdB/vDaNP2CZP
GUCR4qVj7+52zlI29rKr7kD28bo9R+1rOMmNZJKN0WHcDyUPjr4s+IoBlSHwGUMX+n19HxQf7mte
vdmiWNX+tg8Q6M3mUOrmJnNBg07/7IQYP55Nyz3r5anNOPF2/GCP2DFSxYMzAfiHbI708eTQiVxK
6hVBWw5W+Ex1yWocoejb7xUPPy9OrlWobUanRXfrth2tEH1IDih+Swt2e1SOaM3viNW2Itzry0Nk
JxdM6FR2IlPjOSgFL2tTrRGAn2I+yjFWXKYIePbRnfDLMDi2Q0GFyxwDHzYeryJbexsAtsUuPsh5
S9PmS2BjBjprGdBrCBdCm8iB0Ukw/aYI3JXBIQZIfAiJIbxo/6Ow4a2IEnGbBuNULQvjqyMcHKMn
t62CR7xLvIM/nnggaTbwz66qtlUdbq16IsqNFYg/0tLOZkdvcvBsKTyJmF+CQH9xB2jtFKblTkbQ
zl5Y5r+uhzeKBZTJaJkonMkG4XHO8mJgbghO5jxezDwD9ekGD8O6mg2Bwj5d6PpDwnZKaHJBAw84
UatuJG9ckXb4Sko4nCxgCjJ3lfNZFF8RZp6spL+ybU5VIF6EWWySnCyNsJYjY7ROplv9TD37JtSY
wXkn5TOMfOgyJWx7r8efyYaPQICqOlsRuyQ0HBOTfAK328KvnDT5VnonAIzN9Fr5ajVK+eyNb0a3
S2LOG5iONAfjEe1eFVSUkMZuz75MHVtsYsW4EF41GS1rD2nNCdeu5b74hc6FzV8/GYkRYMc3zzbM
uyKmXLA/R9q/WrsMcluOPwFL0jGn1PCspRcWMVhxSQbxQgmAlml4YmPIwqazLXo+JPszgG/NvR8M
2atJI6wPZoj2BkSvyWyfFSd6u3rVx5MEzEi4gxLRbcPIIMJzV7fLQH/NcL92PH3Mdc27UINq2DQI
WKa7TDOAKGlBBxl7NFqt8traBmggaowOOc/6Gq+rn/wJ4FkZbzgb2tXUGXh5sMI6d7c7N+65sduN
5eMKC4Il3+Zzxy9q0UMSBMSOzWPvFqfaJ8Df3xQvq7KmR5F6IiKmISbzdrAwaWpP5OG25MxuNpHg
cpB43F44tD5FVOb0yZdKrFdTOpzfDjkqlUboGDn9yQprsmbRwvJBx7W30Prw/RncHRBhI21gvvsz
6YZwMZWOJlJ1XDpPBhpgxFs25gbt8tdmfJXRheX+huf2U94KsCfa3mxBM/fes6VfUoPHI12GJtVD
cvwpBNBkMBNW8O2HNxvNjlK7TuLxBoivTTScmG+h8u9SiYPLnr/R6eabC8P9b8KIOWiqHJuJHax9
bWNWCiBeBZj93uHl7NPPZLBW/kwqiIi4cQSPgDj5qlpKBMPE+lXTfWZydqD4jK2Vf6V+t8NYxAKI
NyKEHSy3lfzqxquKrV0u2R/W4yZHldb5W/JNRBBAlaLtBjEBVba6zC9Y773Tr2yxLGDnWSRxLYLz
5KBQE6NCq3vqg+41a++J8FYWt3vTX6vCejLB0wsm9tT7cbuGX0hBGS/hYrx38dYQADAywp4kSHyY
bcfCwoWavOY0XfLWdKNd2JdHiejiOBDw8REGeJVkbKEMZAvd/JvUvwAucD/8pXh1XeSBBN/SIOSx
juVmHiM6y3uymDRSuGb2+BH5n1VzT0yMxLd23vr3Et+ysSSOuqq4CCP/BBR5oeh4DVi1h2bLgxLY
MC8qkFZF8m23Nn3J7AtTPtzp6gZ70REK5hO0j1H0iMU3pjcr/mfp1wrHR4maM1XfSnuZsqOBIyjQ
vkrnbOmfiXkM+kPRgg7NtBdA2sxx7zVnZAp/QQrzRcqjSS67SJ4RzfHgMaZnB9fDVrDTvasTo8aY
eK+rfz06kwn2jv0zaeSPWGxNxKWqlGsv+Zfi9elcA1fHgdUYCUNtU8czC7tZK/fZDr6V+Icj61ph
fxxxA5iYMx2fvgn1SqvMTvW7yHtAjqTjaebJ7eRcN8Ds2zNLxiQ7Oo+y74rG3fhfKWaL9m0mLVTa
2Ye5SgdziPc+RyoL+kvU/ig0jQyXcclcTMcfGVfDhpgCUFrgKZIpgOFvU30l6pz1wVY43OMGaHvI
SAXeVCgdDaWPpBOC1YzMzbubNuGYYYKIyAKM41mn5zrhNwV8gzobA0ZBiiyhfuFoNzliyWPokAJH
KnDKcO00rzC4fCjkCnZpFh+DdmOk+s7mKFyg9Uitp8pllctthDxdf+vRb1t9c8Z44rHbB1+BtS7s
F738dKCCBZg/fA0AM4/nkS8w6W+uFt4oF0oqBi6QKDpe7avneQfBbtPUNn30mBuYIhq79P5fkdlL
osNPRnUF0ihaErL2sEvqQ0cVuKTyjRFG9BreinIpUSKS7jLkO6BwhQD5RGAts+9kQj3cYlV/7MlY
eU4BS3xfZdduMpeiMJZsLza0rCuU587Jl05dbVTSbpMcfLH/3vF4jdPrUD5ifmD19F0n2y5+JCmK
OWtEL1g16kTago74eFPkW5VkAJiItfMcJ9ZEQlOT+hPyZma++Ky6OklO6lnOVwUH/goJ32wIQwxj
L4G7lGfbcJ/Hyb7nFPKarf3X0FbucJ6JtO6jrRRTmXsKkT5q8W1xVMXE9QVIAJ6M99xifLc4yadE
6l3udCquaupMU5Dcl5gzSDkLowDWCx+qf0QS5UJlFw0H9sJuolnywNOFDdtSuwrbT2yS52M4UOG4
LhNcBgzTlkV7GFdcrF5haEPBdjxsl+vefAnzN6PB0vQatP6SVSOvoT0cu6HBTlO/y3bWgsTCSM+C
S3TAgB7kPO/Y+RNQAMOtYdDzXl0EA6tIPwpbGEtl2V8+sok+ssD3kIIlPYdZAitj69FWw2ZbK/y7
2fZLSRzGRzDWHUlE1yO0mJLDVG+hM34XrgB+43JQSnE+IOi413HeY7l/KaePodMWrOqXQ/+vi3l2
ZsZryn8Lw1h7EE68ZtdazlLIW6mSzz6oAEL3L06knUuORNwfmU74BoIN0Zx+NyTz0Za0EDnGltcL
w2kzodMBzMPZl517LVyQF7T4+4ZIYBH4mC56T8jd5pNxMRKWhd1ABKA/KiPcS2/AbDZ3oAAtQUHy
w1Nne9c+br4nQCk2b381wY80Mcn04aFL9TXy7d5kkwoCG1viuk1ulv4Y1GMIb1r0WetnDb1dC7uj
1rzzyW4tk0kNJ58Ydqp+U46+sBxOmbgYXG8RcaTiUQW2LyEBMj5Gd/gesAQqUOpuUB7cgD4J2EO6
HH7HaDor581PbhpohMk/9HGBor4bAhMzQn/RBu9DBVDL/KuBEJiN1JB3qI5cKcHnFIFDxNrgZddx
IFObHKSGcyiGaoZtumtA0m3k9BsZy2DYRsSiKTJwhLFyM571JHknQjssn6pfFe7J4Ja8yhVCflJC
GaFka0XqYRHZhC3nvFPQsko4OCzqCKFHoNLZdGs60UH+mIBqPragPMgqrNjsPDbGxNNF7rtgVfNq
p/H9qc8z4AvWvRAY0/ve+LExIOfdDIDr/ZPpmIjYxULPTy3nncJlz8S3N6c6qniX67DSDOIr4310
sAVWIDyvOZ8HevUyiV9x/qxGosMVit7g30PHWMVYuz2f91RzMumj6JQHZAOnsbw31VEWztIsTqPD
s91GQBva99bPSNyZmBteSXPsJPbMmMPFxHEmzy9l+q7Je8UYX8/nrXFXGbcxH5aZLbeYwNZmTa3C
xNlcOgBRWM5Sr2sc9Oa1m9gOlT4a97ADoyv0hokNKlDS7rH7bDWYHOAY+offY2gIIVjirKmuyv/o
O5P1jf3Ip0sJbixBJQgbfRWhKWr4ckDZ5+ln79KGwjyKaOXpe4vXKLV6T1RHHlMkmFn8CHq5LqR9
CAlW0NGiJde4wuCVrizmB0JmgUFklUd8N/35vBAsjok4mAmVbxQxKN6E7Pnk5wg5xowp2IJqPdlo
/QCSVjjcPcKcnL13qvhr1JfRoheAyGZwvLsVHks8t10KIXR2kFlPGbdH0rM2Xtf6Vw/SR9g6Fgtw
FKQSvSZ+TlGK5Tx3R9eJhK4q51KJgHpHtAPQi8QhFSn6QQcej3VmVMNzDikqqGGyJxUC+b8uYpOl
yj1mb5qsXTwb1sbLfgebGC+bTyPAjp1RoKytNEhPo/aXeUAUrI2P2uQWsGn3zsjHhOnVbdkZIpAn
e1RpTifIWtthRCoaIA5ZDz0ethLfusMxnb8bnCyFdo+OabBVwOe/Mvv0NJr/3+WpI7djIS9lmZ7q
nhwGd0iPYj9Uza4hVVfcS09u+1xbm8Yjzm+yu4cl3WQjplhKVFij/0QJEuPcN1VfMqwobgEH7sOI
9ywRveCNHrAsfabiAq69tVRs8kaW9FmFo5eOwPjimnjMiQAHmf+WeNhJ82oC5VMRkveeC/55BGqp
eWodB5AYfEij77jNNH2XTsXF4e4rgpuGL9dsicFG/ZbGAZqfBCorQZPeo7igPhgGJoR5SBG8tfRs
ouRrHcdq6SAZdOyZ6mSnRyeRoA3tchOLHrZhIgOmVVGKy8em9rr2qkdvWfA7k4KZ0lcuG7E4yZd9
U21kXTxcHJ5d8GmBG3DJJLn9SwWzUoveA/tH7wIAIx1Hz5uyycZO61invyVKIJIEF7YCXZpcigZx
1Ah2DSmexLjU5tlCGAmjMyfMBeMilwvYkUK/Ulx0SJCL9Yx4h3fIrS8cxM14A6uIQeYV1R8+0nxz
HDnyIiJh0k04C2IWGpGG2+DiV1cTr6b7nTHqKfPTlNmqdQ2QuJeO43rV4xN8sxkpLPg1jvYte8Zr
R1/ZzcNwmQJ3Yf1RKs643JfYrIX116a/BlT+WLt56THjf7nT74iRxGyvPnA5OoXTFEQ/iAfvnoEk
CFE3Q7DD3fQdcVgye3RwCm2nixl8yv/5GfUqIZBjBjR9MOaTMebqyneRzYQt8any7g5CAkz1wUG/
KB0K9qaDC3HVxvGqaA2Ln53iQ7ZbiUrfjbhqebtwgBO2z0+OxKDDquHT8zHrEgR1kZjof8lM1AiJ
i7Y+1h73usuCHuW79BYW7A0je/f8YzasJ3zWBa5Kl+cA30+e73p39o6sHfRrnfVLd/NKag3cp5C+
zg4gWAYdSxf7mKSeIDhYf5bmexO3IJRNCoR5CQR/lCaILFv5yaUrjs5E69SjZ050rK9p3CbYWKjb
6LpdL0Ej8+5U/3F0HluRK1sQ/SKtJZ+pKeV9URRQMMmFaeS919ffrTt4rl/fbiikzGMidjz6jIIt
ek3xW4+tQw9IOW2RB09oBckjHXn35inho+vQSxfOPdJ+0+BicmXUrofr+lMz0pUb/BizNoxPdJT/
NI2IiuAc4K2ZJC02al4W680GWYHGUzvqgNMJ5nWDm4zuMWG99fAUpNOyN6hhQvq3x6iwVx/j9jTl
B58dRq2+SyaqTqrjT6sBFL1k5a5sDzXvg8lIOdh2BRvucjv39QbuqHmz6NpkvlO8dV8EET81+nMj
PgcomkL8uczoJLM81/lKUy7yHHqHXM67wEg71yUZTe09IMBC64v1MBmsoudbJj0Nxl8nvGVj0BK4
+UbFDw35d2+fK/zdI9Vwm7yaKaRSxn509kXcrWK+3hggmlUwThlZVOC0TIJxDTk6BB8rKTEbcIox
Gcb+XSlMzaSo/bXxQ9p/sA2GmsK9NRCrACJiUYGIvDJ3ef9CqngOihazwFqo64CHzUreJd+Bj+G3
Ls5qRqJkuHixBbsUoILNtvtpcz9Zs5JAMXeyZsBCvMgyVE0fRsXf+CHzH4PRib7vi4Or/3ga2ius
UBq7hkiwwD8qxnaDgtcVvKXhhPmMgQUmiYyp3Bze2nMReXvPwRJA6wR4mFxocCQzeesrcKgHAPtK
lpZe9T2kMQd4SlP0alT5xhKzfve9ocWMUorO7jMVyEfe+KE24qvUUNiY+s4cE4xcNxpYvdIIZ0Mk
JF/Hbu/z7UUU1k0Oc5rDzuWaQqfjjx+4jrbIbRBJnlu82boDepX118S9bGbvEf1Rad9748OkZ/Gn
f6b36NhZBIdWnPh307ub1qZwlhoSqggIlAvcB0KoTbZ7HrHwnja6ek+sl5gNXYisxkbknBlvoO19
ltKpR2Nib204hY73g/qWTtrdsr9AMvAECBbLoMctQfA8DktYecuAciZGHxh/qu7hDTpin5ocK3/l
hjChoVkl32gOF7oGqBbSRYmKLQrYL51zPLoNzLUMv0djDKdcRzQyPkIaDtf+plNgsc8jOh2Up3AB
kocuTxWKMyv663meiBiJ8uoo7W3FQGRsEcCGuzB9rbMZ3g9FRE3LktCLCUtn45ZYhwHr+uSYRcdo
sN8U51KUIfVnGSYzrJWPyv92u78yHDZF8VyXE8Y4xUhB7UsyHyPuI5ODM37PYAAMGJzn8kjYVAHR
3Yf5WYbvnDoplVtId8kgwiPV10F1Sr52k34zQVykOgUOM/70jwTLMTFnH/y6clHWensnYFzvCtRD
yCbgJDTh3CwslPYmypPs77ZNnGfnLzXnzUuhmrwFMlsRU/zjIIgZMuvNa5hH+Jj78Zy2WfUkGggA
8KhGIFCGIxC9j08ac3bBknZgZm6oAL9E8VToN8d+hs63codDapKcwwEVMSNpiTyR5yLH8er8WhZm
JgE3gSbHPvUguzMLQQiN5LZBr1Niz6cmbSboccWnFn97UcVMIjjUyaVOGQpohL9QRZl7U93i5thq
dMfGAuPwsmdvHl2i+BaM8Iq/EaFheCN/hyPBql8Ey/eueK2p3fSYuga9iWOxy6Of8L7iivhqBCLY
wDDk8ZZavOiz5g+hj6cHywp6lFn+2vMlWmXbSLq8R0Cl7H+uRYRoyZrJqmqCw6cnX3DMOR7OCAR0
4OqartvgjVhYCbewLwN2139h8pynxUFPHZLOpoOg6tNwo6CqS7nnJq256eSvpixVYyYypFtaHoFc
qN4BBPv8a/CMj36EmjsxXYW5ZCNzJLvXTxdWfky8hzWdIiS0PcJsH0uJ1Q+o3t6aFvc0h7NtHe1h
j6JXw8EdHvKawHi1afp2KSxy14N1UH1G/XdsflXZW8OcVsqIQcyEpxvJJQTj0Lk1pqAc1hedtm6G
D380nlDfMsfbkGsT4hd09H3A1CZXp2w8ggUwjQ9LxQgu+KDqY83n1SCYpWP2aNhuiofEbB6+vWFQ
bXB81STTlmjTKfUbdEY5gfTAm62RWpPPTKh44+QHnnMN2EpibfP8JTXfXHQh4XXWeOo6VTOaMFQF
6ADykMW4oHZBMkSKJowIdMckTjDMdW0crmLlsL6LuBgam1oEnZqcf8nAIwey3SUkmS49YBwTT/pr
L9ltsq7tASlECFTGjqFadYmRSkhzzzZgWcZ/CPJ9oitp+5ZZs8NOAzPFWJSQNCqXEQz/V1q/6Faz
Kwm2KvK9bbxGSAXFkXRmPdmCHi1y8qDtv7Y+a8lLJF4V6w67IQcHTnKaUkhanIq81Xn3IFaZr2ha
wm0DUn2win8po3kejd79iep9g3Um3OmevmxAr5hcWzW9HcVdPe4DvNcMD71x38+8Ai6u1Do6lOZh
fBuBBbO9rMetJz5b47no/zEmcrpDPf7LsruKtsJnLzqehfkaAH621hDGnmzUUgT44UKCGuGDEtSf
cv3WFb+G8ajwqSe0T7EGMgeBpj1zuuxbyuEf7wckSymkoBDBjwXJsv+bCl4gIZ9GFIQBusY5csdp
n0eS09rkT3GdCXWeaa/VfYpf3XYd2PdMvdbNybfvMQFzePmBIs3lIbF420x7caqL3bAxBNDGBqLB
AtbztMv0Lhxc90ixZwkj6oy4/ECOvmzjo0r+hPOe52y/WGUBb1dGRdn3ZQEG6o1TYp1ml7hvfHf+
I5nzuYGIsdylKoApnHuLhGteMw5SbEd8qdH0qQWcQHN99AfIo2gu9tQ+1R6hHQyX4uwx8WRBXKjr
bWYPS7vcF+gVOjYfA0Wviy3AB6ETI2YteCWbgM25d2sF0hbWsVHIZSVhIH7xQxQFHbbGUh3CGHaG
7C11N015sxl0mBZKaaRdatKWY/dPEx++nmMg/ZdMZzd8c0kSSeiSTQZz7y56aCfnBeTRKZmXsDEs
MAIa2iOYznjCFgoLojtr05EOT2zULEYPCPsiaD/9ZG3d+It1QOHla+TScyA1lisVgpo22K3w1kBn
Dhl0ITgzpme7GrGHvJkzA8N+bwJ6CL57i7qBmeVMZahgX/Fu1D1OeH54hYdmC7aKm4GpIYDeOls9
Lj0Sf5KOJDR6kMAyVrm+bxkNGcx3Y3cGqhOME7KNsPWdnLhPAJczz1mjkW7VHX6Tgygop41RBlOZ
K8NUj/Uu/h0Eq3S5lgfsiMhC9sqU6QJqGBieCtHVMTTwn2tkub34aPOaUQNWQJ4zNI6RsqYtRvbN
+5LrDVL8Yuy/A2K/x+mi45nN2nsd/UKcUSHSsRBERQIFlilC7TCa3rlqRBnLfjTGaXDhbw4s/Wmq
P5lUYkyjwEbtk0A/moELCb+GUPYJnN+TIUkhRUziTIeanzV/X5Sbp5i9dZLdDH3eRzIc84/l4LyL
oNlPKtsk4s1mWt54P+O4xZJm65+RoT4s5mZ24/Ag90+G9Svll+pswqdocNALu56HifOedpsWcWVc
4lQ2TCgqFJyevZUT5WCJzd77mtA4R7MxyGCrPEIOdqtb1dsH5PPLHHRrPSd9wRGoGLAZ3vecJFKR
DM21uqpdd2so5HBpvI7B03vyg6ndUnkal6OiAGMU6TSzMMR/qsaScC3m0G/COCHuS5NjZoPmX8/Z
wpPFD0nEx7wZN5POr7XVsnTrbcd6wmNGo7JiaTP/R7Gk9aDuk20YUqO46TrSv+P2O6M1zJ2Dl+1H
bRXF47EUXFwlmrVX0aLA1J8918AQGTP735hGj88sPbCvQve07Zismbo8FBXWbrLngnlHvqwsfe0w
dJya4IigFbaMBfgoOA39fFta3nFE9VEKUiNMDgEMP1GVL03ZLep2WtZhtewoy4fmvYJD1PbHhoF1
eFLCZk4VkUCL5cRaFZRiKvqY3I8Q2XHAU9Ffs/TfZP7qxi1IietYayhHHcS6HUN11Mt4ChGPlwy7
FUJsdy9Jyarrg2+SYMM8UOdM8vepv2vs3xy6aRLRurjqNlnTtR2IuNeQu68cNIwc1Jr/VebR1rXf
eH1pWNK5KVc5hZnbREhayyeX+XFfTFDEwrWHcraYyXQNI6ihRA8yagsZQLmysy3ql72I1LoFpBZX
CPLy50FzdlrNMVygZrV2muJaGt4EIcJG+1UMf1b0a/aHqu0XQugbp/Q3gf2XI1mfYC/K9i9KC/wH
8NiZ0/T2NUPBxAL2EWsNJbVcWMaV/QtejNe0pV3lfnLku4NfIHrvGriVLLJy0Gte9mnqK0KMrJw7
UaPFRtAmy8MoPxwdzA9jUebkkQ/fVSOTFt6UWaUs9EiFXUfOZwwcnaFtjHB5wlCbmOdiFoJRlCTy
qIEzS1+G6TEFHwZqYdfZ0H/RTd+dGnnwu2Z85+6D8ysKjh4qMFIzpvzo0cEolxUgPIYjAR5L6CI6
Rn9ZQSMc821u/wEKB8c9gymI3dNgGNG2+Y55pLfEAxpss5KXnDiA5OYSijYjeOR0KODAOeAIkdyC
d0oe+L1OQCDxRwUsRyHl5ek2QwTV027XJEVUFp8O4LOU+z9mbBIgxogosn10w6MWcPy9dkYPuZ4F
k89yeavkly8rHAG3gtGt9zYPfwLnWuHrILvKVnJZpbwqMTzx6oaFaonB6Ql3h4ZNMRIovIaBLGr0
vgTfaNib8bczXmN1URlP+MPhTrNZxxxQ4fLRS0m21MRFtlX+Z4gbbTIwBzBThWnc0+D7xtVorsPw
NfDdG6jgPJLMUKsuXOQm0k9PmjMgFwrWPqGKCboBiblWukfLdJ8D+WmAs2TTde6YDkV+enY8uqbc
ya6hU5CPTeY6JZ2QdLIZBCcZACQndbAvr0XgLhDzGOoFY6jufApzPw2Hzrl2GM0ZURhnHLYon/YT
ZRCMokXXm+wfsfaDLdKSVaQ/D+4KWEerPvXpy8HTjThmA7ZpkyPxM6x+X6OQGokfSpl6lF2/GOOj
n6PuZcfSWMda/04lv/fWG9fOFGvbmbCTG9jRMmwW1crIAPQruH0Vq6KI9s3Wiawcu4NWsno0/8ka
GQ3PMAbtdctQrCGC1GShiXpkaUNds+V3MBor9gJrv/Jeh8LalOgzTHafyCWWUDdmDxpf30LE1NzO
F3fppuDF8it8j+ihLbLB7HWQ85FL9m8aMxuxMtkKAdyveZcn/hKSDMwS5Hn9ahNZ5cKBBtLuTKch
8q4E9oCxZ+1vrfQI4w2HQkGgUsptC9BRpA3rlocYvkSi1h0AfX38STDjCPxCtTRJwjsawBEi9dGn
P0YOgAf4HcJAulFDFMzjnFVhv1kotjX/ezBRiAbli8YGPK3DQ8VezXOmvQljkVXtbsiRjXj2bl5m
EQpGxdYuasaik/mlQabjzundj5q7ljw/iG+z/OtSd/hy0VljCvdgkNk0Pi0anWDmjxghfBdjHZcI
AiiixOAzSOK0a5x1CZV+gl0UFLjK8J4GLnAV1Gs2RJESBEBuLtn+ShKGuuRWctbPxXLg/rp6gWb1
xaw+He7lmshLZ/xV5ByWw6sIPUhj4BO0HqsN3Wx7nWqeJDIh9GF+NYaDxyrcDlBWWCADJ6SL5X0G
D1XWc5GpdUqnaooXaXpzJvU61X9gbi90zl0v3qcWJmxBBdpzTxIoPiDsL/4F9UGMpK8AkwvFLicG
yaJIHuHcegMc4/oaZZ92ax3dOWCQxKOw37bJKdA4RyW27fcovArawiYF6UL31PyEBABwIxAKNfN5
nvr2G63bgFVgbP6k9doij5m8+4jFJPZYtoBKy3NrZQK8jRjikK2xhDrDEj5NwdK9VtNBRg8F0Nje
czBG5aGqT/yXOCCSjGNq5VfkfzOiJpDMoAYGBjURcJorxqTO9D4YIAZyd+Vndwshl83a2mh+gzJb
Wi0WMo3IR+iDE6sIj/VpAIGZ5nwc0A20nw3Tdcq3KsO9FG7DEvPYT10+XMbCJlN3p6JlnXUjI2kf
/9ywonIk9zc8a/6jJWc1Ie7Q9cHpdBXLJmYLZrpRwbBH0kxiQb72wKK0/Z/BwjJkCFX2CH4GcZi0
YTv76kpKGHSvzPVefOgKgkRnINE4CCIksvj4IBMI5iNgojYRm+qJZlZSNUKtHO19M83kK29juOWK
gJcNyAFEnCCrkzeDcEBtHRNrH/Mp0wnUE/oTFI06OMQofU6oraOYnREEvwYpmDV9msPAGH+mRaU7
Sbca2zz2+ofHOHEwrw7ZVDWqyhRIWQIEU0ePz29C2XYIVL4E20w4NdYoo9zKgn4o9BgGZ2CFFqUR
IpLNvW1eh0uHa23CBl+LZ926u0bxZI7ZU4rjusbMCw5h6TAaYva86I0effRzmkacm/Rtd4NK3ebd
LgQq7vHcTzDoA0zgoKXxwmQZLBR9WCvYH3iAFw4O6R6HpBZ852wgsuwmMHL6VPwyW7fhs1G0ex2c
i1lLLMbBqiUrIGN36/NnFk2y6mm6GjYFoo5XCf87hFdjIvRnFL5XAwl35kNJ3DDovsJiFjEQ2Nzi
savWvbORyZb43DaU8OXErRxvScrzNvKT0h7FiLv3nMlXU9x9ayn8jZHfmHQgzUoZMunbKCemOxyp
mAt44MyINZ22LX9vev4zRoPGVKrzvVWDljuGoYbZnEPLsLqjyLEMszIhG/w8sh03hnGtAsb4iOkc
Vs4eG3fFC55ADdbFdB4B+9PHvOlKP6aMZrrC2FOrsH1+rhnEB9l3r7/y/aY+hRLISnvhRfU1JllA
n36C8dH5wy2GJh/iB0qetWTa1yFo0y46hDy/BWl4BS4Rvm9GLmwB0w2J1V0vSIj6NVgYTZRGUZZe
BN/QwFDJgfsQFbTFnCsF7y1XCQZwtl0M5cC4zcKOawIKXn/U8kItxDzlHeXgIgSIZVveMmQZmUzf
AtAD08jB/6i1dhVC/9CLK8lYQXStEGSH7Vkvnx3r0KEI6s46elXFVL0L6TCFtiDVmvZ8qc1tUzK5
p8S0L1HBIBZVtU+uDr2aKNeGQvo2tv2PqrNP1/hhbNyYTAqLGh1PiDrM5sZFHMCavWApVbIqL05j
uq5htagY/hji9QHNsmMl58D8IANh8NcTgbH+vo0RW+OuC4qzpJsPratWncsOCj6Lj1ku/NzMIAie
7jnspjwP482ryk0aEhDn/w7jc2zp+6QNL5nGwLQEfLWu8OGqOGNqzHFJiOchmDVewbb1T9m8OPBI
et5r3T5ER5CjO8NAWb1jyc3wMEqPn0OzxLwqHJKEQMYkF4fZcbG265MWoicOx6vEQ95J61r3NNU4
Y1S98UH9Oj7juRK3RH+SFUvm7Sh3zJjEtANeMv/Jukko4uzREczCXkvmxhQn3Ms6J8Imo1EW3WvA
56hRGA/FtEuKfW6c0BOb06kcjznFhYlsJE2grQgCIVdBCO8tYrtrMIqo8g93+AcJY8SToJifJeWp
yb5z20FIAfTK1h9gYYryXOmHmEjl6R3ST8hulGOIQmBcWvmtTP8xiXWTrUl8cPlW9gw2Ofysfde9
lHCOXbZCoLNXOp1O0cD4vFSqWzQosSqFiqVlTXEJyr3sf1q/OWpJskfRvmiyF4DAmB7WlUd0Rd8t
m1r/jO34JcxuxQC/1+sJvSIYlZOtdskI4il2e1Yt1r2W/3pOskwNGLcrChONNp4lb+TtSS5aTtnX
FD/L6mZUyPBhqo7TxpOs0YCtOU25KT15L4x0zXz7UOXMP5AeeqTU6KnHsgcop0Sgh1SBQSJmm5n+
QzwzwzoG8qQ5AMfR3GPrFcj07V05+2dN13mrEL670rkRGrAlSPtQRtQ7MDkCqkliSVrvdxT/KpyB
2ovkZ6CTZGfYf2Qc7XvG8DHBkH3Ukz9MOrEdLq2SoRJLMlXPsHPOILa6grGaIMNqCM4+diAbRUqa
0olX4R5E8jZq+COHbjf2tMfADJmBNothCDZQ1nCJffimi3KyvE1Grxaheaon+xIGt7wjh/Qnxj2B
UIcFBBKXWeTKdLVq6Ithx2omt1/2KGcRuE7WTfMXae/M+22cMy7WUu5OssT0i9k1L42GqAolQUPs
o9Gu8g4guEsX4Kx688XID45S65E/aIppjpRrL5VwToy+oeJV7AaTVTpe/ZwEV7c8yCJbtWQ9Guxl
czr33B+3oci+veAu3XaDkiVv1r31a1vo0SZSEztyM0usIwqNI8tepYF7NK1n1aEfHAy5902bkzhb
JSOi3wqimKHBO/0OmF90Dil8+FM0HQ4e6Bd6cff/cuHXKeiNK3x5YHoGH5IEDbY4lRBrwf8gSUE1
Ky60nRS2i7DyTkoelM27FohVisSlB5SlsbrISVq1in01veSARXG5Ax+K+ahmVxK8cvK5GXG1HdlB
yUYz32I8t0FZMclgiXuN8+/Yp64/6/aNEqgJmBC8KxjqibVKMQciG08dxh3+R6idTFIthYeQPICJ
v2ooSHIdnFh3HkzE7ekJjpocrvbUn1oLCY7mr2cIgJGdA383MO7tGkqx2W6CbsxkFUsAx9Hi6wSG
+tRpp2HekvOuRPVykEBgCQHPagceyqvVbvO+pS5512YJfrfXjZcyfC7UJzRNtJVAPrMztIptOQ4M
vInNEul6VMZ+zL5NURO9ml40RR7LRfPea/c9RDvGY8j6qkhJ6yzi4uqJPVDacwXKiLae0wX3OfaX
ZWfKBZg1pp7tW8uufxrTTVl/2S1GCeugLIbLaOJCjKY6peOAgkfk26qC3zr/EsGWIZIdpb687hMb
WgBvuyIW2IHdyTsh8x0Vs8iHpaq+XPg4FgPkPkTYcdLjUwF4yy8OnnnOx2fCT3K9W3v92oy/Jxe5
fs48nDNSWWcDnUnAERlR6LkMFwRitqk4BMYq0/UnRze2UfmmjTj2kQ/k1W+s2RczZ7nRXRve+ujW
VO8GC2QICCh9UEU/KWa8s9rVCe969TvRI3VYWfWWORavPgPXp5Dy2tAjUOTvtv0RydcJVRoco03Y
wXRPZ9ke4yXrJhhsTNG/kfEUxqtJu0nj2KmOMQ9+MKQkfX/0y8vsXC5m3lG+D1kvy0FjfvGSKTJt
099JIKNMdibYbod7NkXiVRuIxBEBhfGp0o91/NL4V4c4H/s9plzM5q3P+FnFNwdsgWB2g/gsw1Ee
YoEb9qpeswVQMVA+jkYEAGEZ7aX1142wwTN3FZf3yn7pyXSEAJ8zRk6oeKG8PmlwCBvufcWiZaSs
ygpMnEsS3xpy3pl86xI6J6S0ke+ZuFOdhOwaBTUyxJnZW03DPuEtcNIHrmaSwkAbtMuyezeyZSHS
nU0maoDg5OgNvyo4pgAzoxonC35xkrx4oASOefQDwURED+Ezcu9NpwbV9ahudcg4tviS/rQ0w8/W
fgmZ47sbGZwL6JjNAPuVLjLE18LbpiiB/Ifeziyhvxg/uD75a0MeUZYzkEuWU0Rg8fQ50A047cBB
RBuJAWCosMXfZWCTPHsZuruesRBLR2ZoDPX5W3yWYoIVch6Fa4tAFj/aTuqeDpcuOHfsSdyWqhv5
4pz8WNM7IG1HGaitLevZdk4ObYTOULkmLsqg9rKHL4hH8zjSDDLo2wiXRg8D3UuZfyc5I4TskeVv
ONlC9RszDK36u4diGyJxFbKLDH5jFP9KVvTQmEgRtY0sRfoB8UH3jdHOtjnQ55DUEgW5tZs6tRo4
RoRPkiHLMpeFQUWZOxFM1SrWkcFiFMcBkVb8EqfvpYUTtXiY+qUtofQhsaiOcN1vZBczVLhUoDuA
fA+gOkNe8to/TlQYcAN0JoJ21dAjEorHuo14i6cEJaNrxztcwh4CeYJG+MTZmPB8BfHOAzvU4oCR
krUsnH42h90sRHqdEgbz2hOpX/SsL4X1XtOaYzDiOmKe7X2pHnSuS1i7yycf8Y8w53cxa+SgpEyE
Bz6KqpiqTY67oWcD26Nl4OdtEmkP+MbSOQQ5lOdDsN7gd1plVPtGPa7QzqXxvZTa2sEVEiBrVVQo
7r5gH6cj/Okbd1mZn7MqUiRM6umZIHnVtQ7Ej6Kh/dTCz079uYBrdMlSKmNxR5fuup8piOEYbmC7
mzPrJvlI8KEbZkuRhPofk7+ZrZC7LMTIg+icC261GumNDQLSNr6iBsvP/HSV6PUin6fqFXwcE7U9
pFcLQ5KagFQD5k/iSx99V819Ym9QE7xMEGBv3ZDbrErEL4P/Nag3keH3gFtms+2Bx5PMnhTzPoxH
G+drx7w+xx4t4GM5wabUe8C9YF+ZHUuOpOiayUOsbaTREhSK5ARtkCZ/0DLyyXXz608PCs2JBiZD
GDEB4HK/5/CFMXgV3rc1C/VrHCy4B/UTmgl4nD4LV7TnDfZP5IgT046OZrrguRi0d/KsT5n5HOnI
OznMBCYwm52wzxYkyf+y4quMXz1Ut0JSxOMwYLbttX+FQfw6zRaJ40AMJqLLAutrxjGTEulyszfa
d4VuvWYinLZ8U0zyTULr0OGkqlr0mPRH6tZ44Ba3ed/SN6t6NMWrYf2ZIXoY5lM+31jqLpxcX5Nq
QUgznoVhj4WFt58NB7hdkWlUwyz3ehAjGZOd6T6SAGDjRzTchAaJdb5CBFNcM27kcEgXDsW8Z0M8
oRjztA/C1puxoJ4anwp2P7iCHIMxp9iWrJFz410S42JnD1S6HpCwWazfoDsNJXRqkpwy7KDIKurq
3hCvYUsO/2wFTXuAkWmh2XAA9MQ7R/Rrj2mYsl9c0AkW7PwMbhq0y+SuVWJrJRMJcB8ZGF0djYgx
56HKLakVk0f0OF9HyUtUiascDm7LtM/5N6gPp+MFzqHnEPjTHgNMYe7RaH5AOSSImhN5KYdzWJDG
zNgs4lbiLec+XdQK6YY2PIT4KFT9UmggYIubo/ZZ1917958o4lXBBqH0qk3W87wFV7sTNOUXcpXZ
KXD/7ztK47E/OAOL7v5tLNfgbov2WgZfBYMDmNy9DW2XBK+ICV4iC7aR82qC07m4afW+d/wVnl+e
gkU5GFuEYAe9PkQM1HHtPs3OadwVGyBbKxb7WCovvfYrsY3r3SFUSHxhle9r3Msg/hwnZpJ/nQJ+
+8PumYcxkwkYUQhEn+w0q51Hve82e03DtXeludRB7UQkGzDZQ5g/MqidQ7K5ssPhvR43ncUYfNda
+4zipz62JvUMu67yGsVXAX4rlZ/a8Bm17217HztrZdhUqWS+VmyEQia9XD2+QOjk1swXMAeFYq38
s88wWyWcnhnLVcwZ5acVHFufCvLmtkyvfkPnXzz8JM2N8eVIEddHZ7/7SbObpWFj6YB64DHw2Iag
Ckh2KMYmBR+f+LxA3WwPQa9frCr/NMcCegSlRgx08IwbDXeOsS1rZPbtZ8I7X3ksfyktIv2jhlQQ
MryxnefcOgTghjlDu+k2smoemBAfg3HjtV+l/VLKmx8tB+2lyR9p+OaPryEwPg3DGjCP3t6n7J6S
91xtjf7qNF+pfGv8o9SxgxBQ25xLR38qK9xlSYlOwQCDfsY1Bqr5e2p2Np4VxzYoM9AZWwMxyIgX
2HyG0bEF/+sCQUK+IolQ4QW1w58E8XXBhyokOMXntr4IzKMpHXvGfTjF9cLWVwWUJ6yySpyYpYYJ
acbMtqp3icxfFdWmK6xnI70HbrRu3I74Go5FazbWw0AFFq+YnarxWTES8rxTmENRpczJgJn4JSBg
eIs0xFChMhKUJ+97ZnSOL6iSMeuOK6vfzYJbpF8Kv4o5Z8SlJjnGNdi1ijDaBkB018JA9tuVC/CO
pLJ15ieHkHtKYxYEVpAoopRnpBy8Q2Hou3R8jqydz5ITgOjOrSMq0IsVHW3TuIR+eG7d6j56+b5o
o7Xjd88aIxxPbxPqWx3MS4JTuKdl0puD1cQvUlIjBXwBrT7rAsnF0zJ0fLQVlYGKWFWzxgnyS3ea
JD+5tL0PJCZoZAkNbn9qomwN9RIQY4cGN8TRB5IrT9IvyyQAtjbWXmJd5pm7SxKoL+Rv65OMXuOW
rXsEfaX4Z+nJs8d6BddYcqqMebaCsWMkCrlIvZ07UjnP7VnshG8S+Q+wTw/VcXuqM+1RZUwBpIL7
PR2lERz9TrxMWvbPJqm0kx0hcdpKB7goXMbjaX0hzpLNRX2SWnaw8Ipnlvw1U202zE0Am9KzTRos
2sazOShcBfkMUdXAaAjdPVtjugoY3oSMNTyLTanxGLUrmUGXsN5rNFUWxhjjWBViN7saS2CeE9jG
zkn3krF6PxFv4U8oDRQTp2tdUCf/70tFDjnAPg0QVfoJDTbCGGLQ8vAnR0pZ8Jya6c4gF7rfie7m
wGEC2/vE6QnvnJcH0Z7FGEAXu57ComPxAZl+XcRfCFFC/SGdg97eJ3oFJt0L9t2z+y4yyYjwScZ4
dlya4OoVQdIH2rkPghc3jiBmCUeVlufvDpFngAbfBJp0T7O20O4348Bd12CosFzONlBifTSxfuzk
csIEbGdYly3ve/ScbV82J9mlOOe6144ibtHZpI/39VWHxTGARKw79CVF8Cx0JmY+OXv+BOWEGZwy
zE3Xb20TUGBwUS1DVYTvzaXTuI1JwEaZaFs/ESPnlimhDgPVwHZiTO4SAwZq3u2INjeHc2IaI82A
Q9lnMlt+H8NNb4FB+7IlrDmMOR6itIgLZQCUahUMkqMby6yQUO/C/RqoI4a552VHbqFMTkKo33Iz
+mpDTeWQKlXkJvIKpCDVrixaJuUjQEJtRZ20LPsvm9RtQS08mv+G4Y/FA/0akhcbqWS6N0PML+W+
6Tvidkp24j8RrTBC32VKIlOLI6pawchM+g0D8ixKj1X1zGr1qXQ6antWWPmdS9YC9JMaPx1hjJl6
mFx8Nvccs9LEAo2QfFTMPjhxFrl8o69dljWNC4u/gH2JYP7Yin5RkMNIHm4dvlaYbYi+XAcxsxTO
bOg94O52I/ilsacCbU65oEsjvFSIxciHTrLqU09Wb/+LXnQJqEEffhywNAXbHRdE2dmhsWOSju2V
26+BcrSZin/ACp/yoT/qZvHsoLyRTI71vlh2NGMwZwp1GedxlPdiw5NFuLfKykfiU6/H8U0veuSi
gkVWwsyaL8anbxaWiyVhq6DAgVxLtbeqB4NMkyPPGtZts7ybGqJTfYeZV02HRm1i/0PTfwPEEgl3
C/KGJcrHTRkRGh83VKyPMhtQvzVs8Onu+MRJUqT5A/MHWiqu/xqBp5TAuv9oOq/lSpEtiH4RERSe
V+l4b6Qj80KoZYDC+4Kvv4uJuG890zPd0hGU2Zm5EqwwJy3xUXlXnzMuN+6WowUl563cCNRSSukp
iQAeMPwxs8PY/KpVzOnDswEyzeS1oZOD7P66gRGntQAZFKXGmBFFjsNx11qXBsJ2UvNJY6i1qlc0
kTlh4Sdr6FEzCDXoc3LOczMgnZvewioeaRatLXak9kNpw76nsrjPOTSBG9UQ+BzGI9Xwolu7qQjX
vuksjYQ+2Ww391JOUBWYOmBZY8PznjQUzlBaDOq4rYU38L1cq7mOnxoIMBpOEk6vmh+vxVyqyuAp
H9clJ5LK+kzB6EvehVS8c9SkbiEmdkTFBeZXm8984L3tgUjIFosJfuV25vVTwJTS5kCCGsQAuele
BYsBL0rLKFRUlwwGRvbdufLIo8AhZbx7WF+E+oidO94TWFGMqQglArs1S8Vl7isYCRh8uk26TubT
coTA3t8mCPmZRPLLjj4NYAQVvXuMAcCLbrG3kwXk2XTNHB7wLMfGR5IBDsi+23G+rj8XkFtKoF56
zGzPwooynbVEnUQI9974GKj8AbxC6eAuNv7S0Tn1nHU0SDug6Tdpra04xyxphkMA7zg76wR+qc8l
G55FmDY1ymnolMwEHg770zauTnq1iFZggXe5Z/2xP9DLGp2bmtOBNR0LS2yDbjyEiiqY0lsa1rXK
/iUOU1o4g2jpg8tOdbcpsfBDDEh4CtPh5kfhWxxwKosEpgz3KWqCpzL7y8aflupCg6y6qNTC6fBH
DzMLYsnZU5onJyE0YNovFnyqLPjOs68y/2wY4ng8TwmfXwelacwJqLFdEdbgGso7I85KnshVP3kM
B+rk2sMFIE47aF9uedPjdWaLVTp1KN/bvHF5iPsFVoPnEi9E57864p9stqGzA4g9YFGca4hZZvHa
BQk3b0ynOerWG8GJld696yNsNVrmsdAq2m36S+dteUbZQYhP8myIY6Y+zBTuYciZsLxL/Vgy0vSa
Df1K+LqyS0yDWWkeZHlI2QS0d8LRKf7X+rsbHzpnmXkK4QIGR5bVg1PIsZeSUKxbDhELLpr2xDPP
+Yk5P7iOcp6hRJ80GQS8PVP24Yy/kbORcpepUxQ/Op/BEAOgZmmxPgaq58qMhjZsMv81JqLvuks1
XJLgSAtbjqg5tdzbaIvmpDaPsL2wZ8XC3MKZmS9PNdTOX2Y+dGel4MUOJnaijLRSN1Gum+7gKXg8
CtXXfCG173m2r8ezk2/gfAT9IYF8VLxP06nkD6ijX4OxjjYCR+BFoE4C2Q8zJAEgDbU3c25N2+57
Uyx0dgj1Q5pzYXeYdePflgFX2HwiQPvtqlRbH0ex0N9VeRppu88de+lrCOM9p1rSdKY7R1oCNOQU
x8OExAF3o+ZHQZ6NpR8WkkOjNopf5H5bFBZndrkqwYYZPufNWmMlyyEgUJqtVQRcVwGuUL5pCyan
WeAE7vGX44kLc26s483w0QUZ7KTc47z6zEPmlKj83SkZGENNM/DYwS2fULHAE1IwAttKCs+LCBNM
eYADkdELahpHvXp3G0DyGAefhrmyFeaIFiYofYQslIXth8vJCAnHL18tr+YDlAsD05rBvmtaK8EJ
zZyvWHhmHcUVoIRnhvtDDQs1wiPAqmhxr2CNhJGxDQUM9zvxo0UyVIsIW6XeG6vMh7AderRPwdi3
JkURLGDq/p4r962w2eJlcrCktYybD324u/lLA42gwyrbcvCYWHUnvLLwXqqRqhM3XuQTKQXG7Yjr
nHJabhrBaazR+JjeSWYENEY9zZQyj7ldzIVWI5lC3+e6D3AUiltA5hg8cCBviU8AneOUrz06DbhL
sBKU75jVSyYPnvaAiNfNxIf4mHbvU05OpwxWQ/xVdDdHv5lqGU4wzGFcMv0axqth/pb+zax+9NIj
GKVODVV4ijdDZ3w8VseZSxsRRmZC09IRhZ9BBBoNKnOA95aos4alNO9WJWV+0dyOiWOxV1xYAZar
qL8KIhZT5W0rlMeBwbxkuiUReWL5zzQ5oHHPw4kmrH+S2aZBsauJOw4uMV1q+XCmxw6/zwpGeifv
VXjSzUse73qamLiV9Sn07mEZD9miA3zZgItusr9aXYeZQpfom6mRD1FNt5rNQguHJSO7RY/zzEGX
1XD25OypFaIvgac1sNh7WDa/aVBgHWmWXAfYpwlSxXPGPWYlQC2WSt9PLs2jOF8GVErWyEXPM+5V
98Z317mzq8dX3AZ9uElTAoDr2F5Lc8fdDL4p55hKrjHPRfCPQ3np22MTnWrjn9NuSdx53iWj8MKe
wFdTWDVhKqz4KwdGojYuUV6x0bgoTnT+7OMI3214coI912SYEnrMm3FLOkG+zbU3DIUhxrvkouf7
SH67ig5nzkgmr19lJG8j9ueSj2By3wiyGHCWNZsK0c/eo131rIa9GK+N2FrwrDvikfSeET1Y5sUO
j78kYR6BdGOlNzj5q+DkMhUipudbVPNAuoiSi5rTqW8A7wtuWw5e1UDBg+IlAFLASEoS+SO7yCQv
fAbt8pwaFQV0aoFJlcEckfEGefgtmTN1tNLgM0s1d5Xymc34aVdjQM513TBfdUDEc52ZlKQGuHIL
RG9nOFVsjqVxLq3sufY+7al/Mjoo1Q+HSu+p8AGwXGz+68Bb6/xU3epPM7lxvSn/ozR3dfbOpKVO
beTTYy7vuCoIF2+GYBVMyIgYWnPxVwgw+JtwVkCkAsdIjwWHN2GeGjLAlIM/U2jAtBqgPvuewQ3f
z5DINgkvKR7458L8xAoEfWgSr2b/4tmIH0H2ObA0m3UPGfBnRogMxm9rUELNYv9D9RS/KPPfplxF
JjHBn+r/v+C3sMfyW17029rTqoyL9STfAo6nAMTGFitlA3XXubl0b9pyJeVCw1U2OgdfwxvFSdrK
zso6Ro7NjJ/4SNadK6JosgkXSjJKmy5luHHyD4MxYdaTN4u2nR5dvfTdTcLdjFsqSNPZHjkP9S+o
/pndX6UTpX8k7YoOP6kObvWSM/SOi4T0X3sGNC7gtDpssOM8hE4GUllXL2eDfB26bRJgrfMsYIBY
eGzzSFPqKmd/C0mNFBwvreQ8VndLO5vuoyB/41AMNepM7KPFhNAP9G5Vm9kuFV+CS0v5NTj7wf7G
+1LLnQEaFBRWsbT0Gph+sdSJIvXIS8B5GV0lrMgjKIhL7B2qRIMwI5bOsM0JUsMk9FyCPtwyYIkv
Rn6UAdLFfJSAYo33gluJD+AerXFUBzP8cJtjCRQ4ePGyO+23Tqzfa2f2o45Eoj9jQkQ9uAaLnbq8
51QteHc7/YeNhWTQKecQZ6s3x8MzdsXiumqD99D/6NR+lNvA/Y3tnEqvYqnkIZ63QxaO+haYHxAV
Z7pNM85+APanOKo5w+SMs8khgqbuxrMegd7hdCXPQ5s/bNw3HYgQKQ4tJF2ABHravA3hBxUXBdGs
QuxLmv6UvnZmqSWnnZGIVlZRNOUvJP0+Ul/wF3aoVKU6dME+hTbWsmsLdI4kXfX6j6bECn4nOuQG
C1fIRW9OAzCT1Ed/l5o4lT44KuATuQuDtMjaG8GUsKB6KynsZR/eZbVFnwpmKYfLcusEz2XMeFvX
XmtKmVRGAngO/fe7/3CW1bYgG/9fjIX4D0KdBwajoyc92VZ2u+oaOazMyeIQMFJSbq+rILsyzdoP
nvqth/JcwW7Jc+iQEv7i2L52WDqCgfBYS/lwsabFftMpJvTrOPkeqdLW+lerIOGwT6mbiqtlxgPr
vkdMUtJ5sjpgcGdiFKHaVQC9CvM2wDxm+8eQs/bhc2rlr6HvvX6Xi4+u+2irvybN/yXyxwbLMJE8
04QDgYKFuEjXemfscgzvLYYsAjbMGtgLc4nopLq1EQf7DsFaUjnS4Sh5ytMRoLhBTMQy/tGT9zK2
DBmFZNjn5kd/7jUnoDBKimdxLntm910k9D7KeOmzMOeMn8aPDOXL6P/immrG0l2KmhOVmvYso4uk
47rYTcaD2WiKydxmmiZR27JU+wSGs5w6yLVpszS7LyBrLQQUMRDzru2FTbq2jd+z+TI4XUR+hGYv
XLD7xwYUUkklHDoeBm2Sv9jtyRaTVCfi0w+vzoxoGI+JfkpszJOUBVhYVKRBbmhlD2uHg0sP+ZtL
sOSwNMMIpfdmcjRwrYq5brZv6D/JrxNmqsGk7vg15HF200eSHFru0xaG6vgrC6jQ+HCYk0XRzEDO
geJgjNYGVB1+DvhFYjRBmreC3ieSYjAImpiu8q6XUFVIIZFWpUUg5A8Agc6Q9r0vobZ7FApmQLL3
CTPmDn+1jH8CfNTWpuI0W5c/E1JyXf+4DGC17nt0t1V31sYdKasUi12P+hvTWVApEojt3nF+7PoW
Mu3pEX1rTvlzXZ7ZzX7GaZWplc6mnWKLrDNKKWCa9NRCSNpxyvqn8XcGhrSZBuI7+8p5xQfmWD7/
QJNms7HQrTNUGRkRmMPY0hrHQfYryHbzrdzKvxmZceZ8b3Ce5BEGZUZTOB+CEjLkwDSKLi/87fEh
Dc+5+yEg25vlYbQYW+8xSHNh3IQ9vfEQygrnNyo4+4VvKTQ7BCpp+pBtKHUJymXPHy1zUEHvVvY5
NgTPIsgBIb7HaNsDTrd4AsYYuxK1lWiAVoWvmfiWoNXtd3A/Yh2Xy8Q3hONRi3/7/1oTWVZxKtsf
JhtIXaw4SwAru4rq1R5PVtE9V1DMDLDVwYQZcvqd9BzwGeZwdG1oXI+SKwv3uiAG6E6zo7xQQYYj
+SnvPvHmLXwQ9sNnOP2J4M1N50kRDRTasqVqvVIXtFCmCpiO5TFrrpTZKZY9T0J0Z5uu6c/IbCRQ
femQZJmDsuGxHa7w8J9GhqUDp/2qbtn8LKxrPc1O6bOo4GT0p7BDd+Twa4F28Empli8IG56+0pLP
fvobpb1T2G6gMOjoZC7x7k49PKjBkcbFVgfCEBXLNHq1yMg5Diaw3NswdivYDJGnaBD2L4458yLF
3RZMD3iHkMBFenHkSzn32ZG+r7xvQoyQ6Ap370YgYCv42mzhen2Rxd6N342ByntnMbcVBnhO8nBj
lB6y9T/YQpZNdWR60p1NWO4atNVYrhkubgsG+W330U1np7sUBum9BAV+ZbYDSYmU+5q9rPvtAL6e
CO+55CPQ8WzRWTWnf8uE/ZAA6bsAltBwf5UmyR/zEjI584Z2M9m0Uejc9iO4J9bkYf9lyUvu4fiI
MhKP59j96ZJdK7Xn0l8UNaEsSi5x/Jqvprpn0ymFy9lFXzGSGN2TzSwR0AHDPFHTboD6Fjqd8bNc
L2djdUO1wVWDH6LUJ17SZ5OPnmS4pX6M6iDnsjBG1z7bKQvxUsFTrBrBQZ15c4OJW7xVzocIUTQM
OqepYYoLCNBzx6bzXtfcZx08S+Kn9nexf8WruAtLjrVYcIOQbvMaB0bw26UblPuI1a5wX3znp2lP
Hk6WNDl19WnQMZU1TXsgD8VWxL7V7KZ8Y/GrrLH346ARfRergJmrwloi2+tA13bJd2hp7XeurL+4
oWs6nnaJGRzGrGUA0C4LtGF3+o2rcZHHN43Dctj9Q/RIBVepCPqwb2wKnHFDZ1Pc+ZH7N0UVYBhB
ZFXM+8KFgRUtjI4UoJGEX2sYzH3uEAVmVJcBlVVlW9jdz0P/R0Mzu9ocR+mfEuOogGWNIVmN5mI0
b7qNVexg8tTNNVwENTc6aS58lk8FXYseQW4XeUAWlEdg6tvabb7WhHGiBjVBFalvrfmP8T01kv/s
8TLZDwp28WE8+iwBrbUJmuPUnJP+XLO4ufux35TiJHRofiOTjaVN4+EYkwca74YHOhMGdOUvRpaK
fmOz5xirQSSsdK+eFy4jWu1te1EY1z5lYqlVp8A8OmQoUweL+za2tiHhzNGAJopPjx4+rb8X5m6Y
yBhsTdYEZC7l/w6gaOkbf0p16nPKZReFTyXMu6aFPt5vBdVsJiidqnjoqKPWesrSRTquGaVCmAEl
AGqeDg4Du3jge5xvQwIlVkWEBFACcBLjMPnMHWFidq6BC6FcJCp5pFSFkA6nDZapQQ6tSHXLoBtO
Yfop8y2Z04DrhnNo6vcREsaYxWtv4oxXkjdLZzdMtuhpY2s/Sgckx6o3Tr5rrnzOxi5jjZrCoBh5
3V2IOVCJ8h4Et9GNLj66qV2MjDbOZvgFvQ4L8mkg3h1V9qodUb7plPZ+c/stb64kB2i4rSO8K4IW
7Gw3wAewTYawiDz2DVbCcxJOu3IqyK3yPTMwTvHvht6bRrSkuTfkXVDfJ+2rtY+k31Z28EI6j5gA
vPYWcZwsaJR9lIN3dIHDpNEjcr8aHEsqNH6oV91l1cVCKLdCLkHG3hthiDB1cME7s25jV3awj9PE
5L+knbtQ5lvF6qRV7JfyPDk3mwNDjjZsz04ibFtJRK1E9FKghrcI+5RjqHrYY+/dJy6DWQEzsr0x
Sty1GuBE7Sk3fkP7PpCEt3c2vLoClVGnbs1em1b/8EBOxrG9G+GMxUePTSfHPudoaBU8VoSzg3zX
dje3HRd68xXp9LUTe39QWqbQrHWs8Dqp+ZbYda8O+fRloS8V9VfCQY+IpWa+TIDh5tQrGqFTXifA
xp790JtzmMr1GHy2WL5iqpAUakYM8zLBHdvTqVhCUus5rPV1xksfrhPmgGKWsQKcIMWzAmXVodAG
dK0ahLTqZjzS5ktiEuNgUp0nuELzuHEuqyw0NgjYgbOcTS7nOeJuUMprDdR54OjH+rpKwWFE1H/V
eFdNMAMzpsJc4wkA+3DWtaNOVCgLWyqQ8SPX03oyyTf4OGdOcfzuNQFnmr1FpTxBAQPpoubKGcA9
ZsTsX0LsqBpDBJNNIDkWAhc8n3AzqqUlZiMUAQ/sv6HVEJMYbng4bPGZ2R8s3RO5+zoMr3TlPjvY
2wyOAoi2WFnR2jljmuY9ywlSnq3wnMSK4qjuuawiyKtU3vMBzKtqR1kGpyfCckHyAZsALJX3cHHZ
cD4tjACNnTzKBnvnWvXHfOK++ZfDQBrhPsQVp2mrUn868ndRcF3pUpoILAYanz3Wl5Lj6uwQ1oRN
iYxL3XC8bcANZC63R6o0hd4/94b9YQPXe46i4az38WZK0l3VZLOjd6OVLViUPwwUS/xHP10zvpCn
PVWWPKjpNMcOAyCfE3VKyOmlhtQTIXF1Tz54sJLriY2NoIHMVNGm2LJa+cZ+MFG3zm60Q3dei+DG
UsiA+QBtddFQVx5imWvjW6u/eOVBcRIzPPmYJrloMhh1ubcmyxGxAEewb+xvg9Nx7UDTdPpbTHMZ
yd11T3dKqwinmScv2Wt1mSwazdqNifg1a0krUNh2YDV9MCYVugOBunBfME3Vm/dQflQx+29F0+rW
tqKnKfol8UkrH+IN47MSo66BjG4EfJFmCN4t+JElA2mdeSsPHl8b9/S/2kou3LCezOJSWpsWVP/w
FrA92mB86p45Nszgpt6V1IhZpQkTbfgYWeljFiKzAl9ZP5U65Ci5FMGXpfP/ldu5yjYg4D6RxpcU
BzGeTBpwWfh2TId52NAD8uIi1HpX+riOwYgFvkZqMDV9k0X9uh7E0uAGEJefgstjUdIwvWzpfbWI
e0bM4hswJh5cYB5IJyAgey44TSjaYgKk9boTa8kFaYppL34r8q2Nvb3SiWGXSxdpWeG8sx0GTfJB
ZGIdQCTX28/A2+k1faTsPRElqrRlLXOiWAb0Iidl4BFiWxPVytJWzrS2OJUEydkrMpxNHqP8LoYp
qMNIQEZzmfykUIlHfROUuxCj7uwwNx9e8FlzUc0rA/t2vNOzj8EkuRUz0fGYUcFwaG4EVp9r9EBZ
8zOcus3M6BQZnY4/cxuZw3GgRSKsk2/dpO6tCNhwq2XXzaMTxH9NHTyu7y6PnA8TtL8VOrV/S5eN
G6sJRSdO/NEWgOGWhr7IvD/qe7Bv94gZxlY3fhKgMOZ4IfJXRqgw2VKn+tLeNy1ZJOVfFE2MgYI5
v3HiiwW+Gh5WtUrqVeihdODQCHHI7XQWl0yCFyGQF+jYa4kjg7bQDV6K+pThgRfDyaRsJRhG+uHa
G/H5cwMhNhLjMQr6u8mDiG2Ik1esjpOJBhJVGyjSnvdJpdzCZwiqU6lsYijHcBAwhi/0hatYAhE/
GwXBRashpWKj4zrbzsyA6OGIUxv9sqKGxtmLV1H0H+1nBHQ/1a8B4fCQaaBBCu0alXjWcZ+aK/q7
GVn+m7wPG4lHcuCq4WMgJZRHYC8MZqd3NPUBXaleFBr+NwynUU0//ER8CAvW7H7UOcASsvUGF+MK
ngdG3TEOWUVbfaqfcHw/C7k25zTMtAMcycp6a+NL3RbbmhsS1mz2vr3FVB4Z5FmPrWOP5Se51MbG
xW7JwMhbhQRgaGui0Kt3Dy0J7uAWNNuyOA+zTdbjqs8bqnW8FuPaMVbMfxIc6RKswDYrz6p9t0KI
17SLN8ZlLGCQ4Robv7nrec6t8j4i+Vfq17HdQjVj6gJY0OXKRktTQZK/iI7jHLwYly4Wr5SYYez/
C4GATJ8Bl/ck8+BnEcE03xmsSLEPqptu7ALAYvIUcP+0iYDFvOddRnLIxEgTUCBL+iOboLDT9cEg
Nmzpz9iP0yeT4K672dPNtb996BYkrX0QMfZ3jnxsEg/W2WFSGP+WTkz+opmHYbwJ/rBWfhUWSvDs
7JhoQYHsIeW18rdjt8pgYwjHW4zEpjqcfzRC8d3RKEgD2jLWoPvNJn21arn6K34MBLTbiIEj3x+p
z+7kFucptld59Tq3wtVAZBz9XtEvYcMCiclGGGQ68EMCsbDDlwbGiLNhDe3Evef1GoOdGwWLlkJA
THQ6fl2XYryOsm+mPnLhOcWDMrb75OrHzKYAFv2POV9eAtm96c3DrI8uU04yj85sP8NNQPMt1TyL
tmfZdY8FTkfksZ2Lg54FVRW/HR3ehLzJdqY4FtzEYIrJl1FsZmYp0F2bxENIVRrZ+0XuXUqXmTiz
FLvbljnNK8/6QCVJ33CV75ZSnLJELBMgj5ORrCk4XUXCu8HsZxLZrAKiXG2tll4/LkqvWZdMTMNr
b80VOhJWgNrEJX9Lqt8jpiGDic+oO4CJWHe4IuOaG0pMPCUhaDMwwnD8JdJdKj0mSxUp2vSeUIBu
7Hzo0ibUxEK8mOPvQEWrT2BTVNuy6Tdd1z3HjEQ879DVxNPzRxq8EFTnPFMtvcFcAKO39XpJgSFJ
NFI6w9GcDjUzbcUfXnBvNndatwEWgWLwgXklzf1VnvYnJxrgj2B8V2vQKU82DfQVFa4gTRuTWi28
bfYqs/kNxVM1Yn479mA2+mKLRj6rQBPnX//VAKiFVyPraIYbOZw3Z6sBz0wu3qIFZLYO2Twv86Yn
9EUFPmr+eZqkYZLgrSHKVVk0RG18iLNwkTn1YnxfeMTlNTKGpOhdENJYlnGo5hNGNXxj/VDvS23t
TFulMyHuT7JhkP47JmsZfYWAcfgWW/nqsB6kACAsA7sZW1qle/cE1dc/GmrayAGmT5osO6C7yC2C
t6GX9c6BgWHVd886SW0bGMHKAhVLvUFZsoksDLmm6xVnPIQxCLQNyWNT/SRAkwudtu9qFWpbR119
NnrVcEb1u7VPNFBvvKeGdk7OLwErasm1LMHFl687jdQXzqmABEit/1reSYyHMeVKzMdj6J/G0KH9
Ek4JTqB3PLk3h7fGutWeughsvpXCc6BDhObkZjCBePU0g5/DREtIwMQRWjSHk3bk1hS3TNpSTjju
51B8t6iDAla0Sl8qq4ECHGLguc9NE5Z/96Ep+nYIdHFjEGoSDBZmTBxNb1ur3dPFwl7JkOLhO0s9
jq7+lAH5rHx0eNoAdA6wTCUyzF5+92M13A54Dc0W3vFdsj14I0eWiiU2ItvlBahRUPXUbAujmcTA
b28W71F9H6eYAdDLyFGhd9/L8DSifAmFmmR9oc+0IVkKUNl2fwCCBjgP4Gv2pYGGcl4TtqayeVE2
LyK99R6r6OB/hggVwZyUaN4lCTJcbK1Fy1cEv4MWADRYVKuL7u95BzGTvBo9hzzjtwnvTs8AzXr3
ppXlvAPpbtOW9gPMZQnH6u6N2R/SV+bvp/osolNR3zgx8NFum15tPWh5WEFAuXA5wtIV6i6iDswP
BMfCLoEJUZpDwISPIOuO0HwBkKGhexuBHl/4/9yB7qo2P9juTfXU16TjCpTGObceEuKwfTGnk2l8
uBzFnOaQIr35NSRvbeZacQkmk3yoBmJlWGQ3JnTRSTQcox3+yo3HXMVs8aJpQJC9naU9GhXyWRRk
UUoUwltY7yJxdftTkx784h2pAsMTgCe5Y7lJpHzWqiWvr24Q7IM5w/XwAPHWYhAVNSPEhavb/RrM
scsMQT8R5wCVJBibzTgSLxePGoBcqgJqYuVa8klqzaGId5l855wXmdUuqYznwOsPGd+G1KwN2ptR
QEjHdzWYL4P1UzU/I5/knHaiCWDTV/pb4Q6vOia8bgBECMOdBNFTX8IaeCmdl8ShrJvnp2UdDlhZ
p/n2F4Kt/Cb0jEpttnudvacZXwMOnqZ7ooikYs0YBKN7tmYWwdBdNdV1qimRI7zZbtyoujTm0XPU
2qp/4oxXPIZj1Lq3tDwHOeN3gjVF808wv483Rbyd0q3A/WqCVPTwOpm5vm6EWrcFw7DwX+E/DP9u
xK9xLTb40Dcptpde8xYNt/WGlzCM3WcNW1lisBli3iLiWKDaPGGCPkI8JWdUncrhyx+a3eykQ5je
tPPPpGBESyZbNyqs28zyI/HGuefZRZNk2rKysmMwvOnwqwWw6l5CepdLWxQBvR94fVpmnQApuj80
Cps+rYSXyCZD6CMehDaVlCCWa4aMrVktg9ksH3rvdgW+ud+qiDAuN3MwrE0H5q39ml00GY1XGIlj
vEBWZDFHRk/nqUXWG+Wq98RZc9+GwVpWw65O94P4w3iAHk20gwlHNPKsuDST9d0mynui53Q+g/K5
BXn4PbkfkbFJcMEN8WtmUHSLm6fn4/Indyk5mCNNTMO49/ICB2+0aOb3NHNqOfe/xsz3VpOq0NOQ
v5AhHD72RIRrbSJo860rWDz2u19sgQY/m8hBPv7tilt4Wt/Boq0cr1yFFDWijc7Sw9BeLS5rYZLg
2Ua0Z2gdAFpGCAM8336NnHG4mwueZ8e/M2mlGRV7XXG2BA+7xsZAhNMk5d4ZczvrdsIZ5bNZSaZr
QzhsqAsclfdU868H4uZ5G+6dEh8oyTTlUR66o8TnpRlxl7IQmxr/M0+Bn7L344cP0lOmoVcQGzRn
ihwejYy2ThCTs1ZoU4/ONcEn52XAFNZeFde8GpwVYmsAWo3OPIAF2yrGVEf3AiA+gi4OOdM3n/vX
JI8+CO6BW1mKqHsnCFG7t5La6DwBmJrdbODfPcOlYWLj99pvoauFRsVg2iG28WxNlVon1MAIZTJQ
irZ6+UiZ3vTF2oa2krkmP1w+A3dYjNODWsdNH9A93R9bGGJm6+48LnNtOl0z4yEHNiLzRfCFMGMT
lvFU9vzyXE2bpn7zU0R9tLEf0AIKZWBAkJfDj+dgK+4fI/uApunMvogxazQvzX1xELBd+hvTg16u
C2Ov6Qd3WuY9W/x3EP8F6UfAqNjv3woOgY25G8s1AWgXnzJuZxwCCGdcB2x6b60YlhvvTfiYe4Bd
P930+edItQX1cZD/4kVNupAiSw90AEtHiMsGondfczRYRuK1HZCHGuYjycGePntYHyIktVwMy6Rv
Hq361/FDtEfG8HLf2qeIB9HrvikKc33GEZ65tjmI6PZ95BEkpZL3ANUqi0wgY6vgPuA1bvNrz02h
CL8sTgMlwJJ+Ms40GqPeGbgrDxKjIT1ahjdtK9UQgaQ5Irhb7sp2Hj6QXCgW/KCwEszr3ZeBJGT+
a8e3Jn+VQChDp/kp4/HYQk/rk7l77BEjaXgdJUlVv+yK5pLZq9r6Klnac7mw8oOlR1jvP+3hS0Ug
HX3S57ic4v0YHzsm4o4JC0iyYKq7Rclwk8+cD5RXyo/qApeqd/KpYHetczYTb5OrAA+Xanil2QiN
9BJV0DAd+apFLz3l6HW5mG++1bRuiZH2812nQtYcPm2+OmVvDe8TF7AdXA2Bgey7cmgp2ZeG+xnR
D4fUvpj8c+u+OCS1hiJc9RQMpj3XCetGREF0jH85Cbdau7H9keOG+h6IK1YY80JZfIVtc7QGyn2V
RqkXhRGkLJaJWx9LLyUx1l4syfip1hksFHqWERXhFaHkF4IMzhMX1jEfK95qioUXNRq8k/lsNmQ/
CjNGHIh1dl3nJqY59TeAaJMkxGSagCQfh2cxcUlpTf2tDaPiZqFNcS17h67PRutmvTqTZmdSkIud
VduXLoSkJLxTht69FCZE184RCtPq8Kvyamdl2KVzzzbWRte5VPdY51KvsUV4VB2YFFMuxOjrf1M2
iOfEDKtF5WEOtcitDdZzQUVWXGN3sYyzoUzMseUQ7GH8b8IQSkMDanDJlgDzpkQLzRQT4ATf1Wy6
GhqWc8eo6XvC5tLApW0ChhemFPyxJsLP3I2X1UIAPqS4zXfWeit/kkhbu3CC7CjtwGd7Lxnl0ess
GelHxQWCWyXrdoPCideTBfWG/JQVCC+1roN6Zo1CyEutbSJjnNNkWJ+aLg8AMvbVMfC7EyxutfAb
DFtk1sdzbjiPlooaP07KncnUcq/SHHvrWHKbM9gM+qCDbDF2lyhqsAPnLt2aFhEH5LvE7n99+W1X
zaYyrmarr8tZCIQKaPFrp7o6/E4gv1P+u2qW+yY1rg1nikFIOZTt2OdONczr5ifUiOZp3UgjCf3j
pv9VuWhpJALTzjwqWG8JhPWSAXxjbvvQ281u3qrAbTayZesTZS+5a9+6FuY6a1U/2CvdfI+tdzEw
xYLfhXh7xYxDGHGLT3BZ+18CSuEw3IvkPufGpuyGk4zPSv9nynQz9Renp6ISI3ZhGOuqWHXQaue9
P2aVIBnbd8NSeBysf3TnLCr/pInV/zg6j+XGkSyKfhEi4M1W9F6kSLkNQq4S3iVMAl/fB72Zmeio
6ZJIIPOZe8/FldLE67qwtxYZva2/d5mAe9kjR4qB60dgMwTNHf7Now+TzZILlhEXA1vyGVBEecnQ
jI65wgi4LBoB2rmzb1GDDH0oWISZE+YYkB1ipk+Cb8DSlNCHtchtTrm+hfbZFYdC/yzitZ5+tuWH
XuzmFJbKhEGFrLqFqFrW6inxMNIMOo5EfVdp0+c8/e3xv5b8uamIP5KM4zLVUC4CV9WbvzKJlnaM
hSv7cuprO6HQBZBWBt6SUJ81Cv4FMx/yDl4C59mXXJbj1YyIXmqneKV3Iwo9WgkUyyN0pNG/+VS2
+a6CcxutrWIH14GtZPHp1c7VKwUhWXpGsYAiIGGQY/vygFvC0odNVpIV77ym/bbIjnCeqxEVwd6q
DgqbAXk/2dHCeOqZ1EVfHRG8IXv/dYNwXmc9QvuWDQlIaryPquaqG8mKbSewxwLZjrRPgSienfk1
KM5OuavEZfZHmCFjosn9jVOIOMbOzL7l/PEQMjNPXhz/KKwDeH4K8ov0yicH6WbW3aIRsspRH2gA
tVM71reeDDe+JjkeE/qwkgl4d5ywpTNvdcGtiaMGcsVr/4rZ2YCSRUNJwVBpCX8QNrbER83Km9u6
Vw3C7TcfFrQ2cDJ416bjHHc3Q3uu6r8EqWNnRsucPG+oqRA52IBVEVJKOl20MymzJ68HqolhT4Tx
qWD542FPcIGBhvdqXrpjvlETTnBz2XSPjH1NAVa+xTIfC9weJtf2ZcRGPQwGer/Z2o/kppB7S5tx
x3gaKBgQHVpyHdc3zA7gM5gBoU0nu63xYGASGyUNE4FHNqzM+T+gw1OKgpXK9W+0uTs6NHaM7sIn
jMRAcxiOGAZMH+FofNLjcIOLmT1Cem15s0K8uxYXkMqAK1vzqxYdB6bgHVq12GMuyVbB5QtfKHBP
Olubrq7PddggAEPe5M7IHBnfC2YI9Gm6Tnl2LthDxUTirgr0Gh3Hg4l/BlGpifnj0AfPUWMRxSrX
RRkwMpteYz4EdMr85sqbt5Zi7SSEwh3qiL0adWDY4tft1EuJ6B96UmmQaLNm8tNAyE5/vPwcWM+1
/QXzpZTtSq/BzmWGswkbn92paZ/b3l+XDGgavX7P7d9MO9R5sy/mzWI67r12L0A7TfzX8KtQovuU
wWV4a9CGSX7fuv0EaQi+6B6hL7DG2VjzJqc3G0tHAoEgc08Yc5SNpGvMPqZyFzOfonMyU1r0+OQK
632srWvARo61E1mClDEe5Un6CPrnWRWkP9cZHClIYwO4Syx8OS1PQM6Lk52EL9acWOvWYspKs0VS
+uhkH66Dr8091yazsXL613gkscS4jNdk8jkmvhiHhIdpsD600N2CRyD0WcP/gwPA1FbWGK9jE9u0
Pa17vNRY+xVKEXQzyacrxqeBKbYXOceIjsTqAPMam4ket8EUl6lfOb5qmBMjZ9dm3FmkPKhHldMo
xglaFOdSMlKusOma7HLAZDFESiKcURHLGdRkSjuo5K2q7l6KkxiZx87IX3x0bEnnrGqG4j6UBQiJ
S6vy9yVGFZbr25iuMN+o4kjX0GZXUfERG8u05jaYwvRNQ3FgXH33tZqDM5BW8CfWEYaV9KvKv5V5
z/BbBfbGZqBfIrsGfQC4qY63UV39+VZCoIXkrIvAWTBSJqEUwjLrZy5NtgB6fggTILyMKxPCcfuH
l31glTxnQ3agm4zGYRkEmC4IT0TFZe86+xe6d4s/kCyCIPhnUcgQs7cIRnQY2DBY0hRY7TKC4vxD
O6BSd3TWG7dSPcaJHIz8nMXHYHauM+nf6eWhKo9aeGB4N0cc5x8h5OlgpfU7OJVp893V+yz+DNq/
ENy/ID2nCQoufzpquC6Av4mRLPdT/lOFO8REsJSBNSjjBeuxX/8zsC03jYX8crhkAuGVnpx76W8U
c/m8sm6FYlEgFi4os1B9BOoNH+uxHWDmoIsiQTWDkTiLbUD8sOWoFz7dfJHrzNISdnyXaHiJEgsd
+kcZnDocitrsJGHH2UyXyVpNEbUyRU4LAqnlBA/ZwBWOXAbxsY5Po4s5VD56ZGRpcy7q5jUjbTPD
/lAwyO8pcdlfU/wtYjnu6vYeaI8Z99qZw9FAxD5gv+uUz8mHLYGBDGfBrkQZ6kJKFaCHPPSC8PGQ
A+7hqi0y+vA4JkCEOx3BZY2CAOxPqOHKY+wY0BAJ6qbyOiCBHHqH7CzeRRXtjDlYx9v0GE30+NdF
MuZI6gy6gRixjdLLS+8RZA4tJqBmslF2HSOkLBaO9bD7liGs6KEA0SD5NEiSjv3dFFpLxvPrCVFJ
0rKIpLXz2z+NT9x3NopsXKO2tnXrvDshiUcD0iDLXU4eSSsIrnIGQLx1lo2cPyrIbXauaUqs/CfQ
3PUoeZJeHShyYjja3KiGjasqbfZ9ccMLRvgE4ljHIvjGqLtvkgFLnn+JRFXVryLwI+Y8KtrmNuea
I3+DERJGkep8gXiXyGx11864lghlNQ1kdoeCrD8lRjqHleFIoMVgfFW9FU71UwEPinEIW8ybv2Q4
6zMFqMSrYORpSARYj8l/TXQQmHV48zgvu5mmEwcxPOIv3fshshhrKLKPviOA0dXNo8PscPQPiucm
fp70Fzt7qPgyxlfJenIqcDH6CNuIx3HQH4OYtJPkGa38Sldqw4p0/seDxtJhTjqjH65m4FVA6dRs
LSolEvZkYi5zF38b1N+CKp+tCduIMvhIxq8I5Y5G94UCCgVxaWwdIZ09tn6pjggotLA4++gIlPxE
t+UF+OcNgJtF+ZLamBDIfPCvcEhJi0qCFWpqHEW7Xrk7Wwf9H3o/pabWZYOXN3AezBOWstub5PoR
bQVXFqB32oaHVMDLCZiCCyWIMrJyQv1CDrzwB60QtzbVod0wV/B1/ezV18HZ9/GpLLybJOsndH4G
a5uzcEowHyYZYNJuOgpiExLiyj3kyB3iAj08euaX7Fm3mgYgsFjhmxg3iekyiEfVRVe9aeIRESy0
Awv0/VhjSTFcFsYlXepW4+2BauGiTZqq9HWyqzcxkh9Ka96jb4rZK/Crse9PgeZ02TpW/7p8kzXH
wf+gk8fZRALddJoSZy1xo5WQjwf16LSvHDEPDdLADqeKtBEH2X3qhxWgK9/9LjDO2qsUPEO6nZQ4
6p21sC1tIYEu2a5aGtz3RpdsJv0rEa9O8dL72ACkdwbZu3RBaKXhJaDSS9RXTNgal2J8TRKSfNzV
oBNVBD2apPhjEUN3yRQlPPRc/veAVmSQebxoKthzc7I4N9KsPSzUFvdppJ98a9tBxqjWybSR2Oo9
t7wGBVs6mBGe/VaNj4K1rttstAH9DxCrnuq2rafvAKSChxakN0iM5EGNJ/XV5dZiHntqzPMGNmzt
w8gOgfC2rQ5lyP4x54O3ePbrtd692fSltZNueB7BKUXIf4Pyt47TpT/zZLrqLvM55yqzLxGwtqFN
93H2yGjz0M3L4hkzMHvVt5Z2QTZPzixBZ+mlBedOe860eJmzJHSL+JlwGyOY/xJP/yvgs0QEfjkc
m170KdjBjGZ5rBjNuPr3PJKK2tltpNHlrFxmBjMnCPkd932J7KcloQCk1xj8w3yOBy3Y4glpWYmF
fA5tRCQNAospwfWMuESBEkCPJsITiJRlxOA9xWMd8Yh1uDblhFdWks1+08SbUSJJC+bZC2Gb8btI
GUznP8U4nYr2s+JZqD479RtLYllZrTsXF8Frt7ZY9lrJt6Mj1WfPCtsnde9VO1AkMWFuVlplbLM4
2KesG/Tx3aJiT7I7lodLViJ4cMhY+9+7sZek85SkYWZomY3sXTmPLCJg2H9BokBjeHbH2yjfgPux
qkZ5kC99ILDFzCPv/hnaaxVf8Q6G7qVhgG7F2G1j9NLlt24SuZDv4/rs8r51+leRN2vMpgjOSnwq
Trkxe5gdLUSphEtteO6p0lEPmjyI421Gm4+3JgUiRB+fYMI2ZbVt43+ej5o1bCGsaCtnZGGkdyfG
MikXIrCtMIdnstRKkin4gp5zDGs9hVWor/OcZcRrBGwJV27SfHMimMZNGwWqJZwkRCbjpar3oyhe
6vQdEsy+do9OiWgNFyVyP0QiORBgC27SbBo2jPyS5OBXnHvv3VW7o6PMwmEFkYGdnwOjxSPfkMnl
vh9Xgvh113z3jQ/Y8cJ6ax1UCrhtwqUcDggQFOwzoKk9otG9RspbDjx9qgn4Y+g/MtoFRMPwkTJI
0050HlOxlAln84PgY59NEa7ftIPGFa1tJnGeinl9yF8nRyVBzIbOwzlgxMauYM9hOAwkyIrgdDZ/
Wv82b/ny6UHJQOVA8vqHHN4SGsHBOgT829254tVBcDTbqXnzQwK586WB+E3BuJ/kJuBCceD9NfU8
7VZMXVGSSck39E+Dx6l30Wy6g3/rc9jp0aF2+GhRbyCcHrxHzEPIymOCYohoHXzrb44GQJBBjYSf
bmSd4KJHDwxc1E82cfluV3OcPc7UqF6b0XtQH7JWLTQWgiapdwZu3PBPB+RjBc0erNuC+U8aBps8
cYgz8lZR9VXCG45QvDFaRevRXRyKgmz8jXAwhyAGMGyICU+UuPUsdrKy2gS2t4oxvKjsZe5s/YE9
u30V+HFH70ZQNu6RSxg9euajjbx5rKAmXue4uXtejUDH2Cji2SxYdxottY9JFxU4BmOH3Y3YuizP
LKZSXl0sw/HQMMRs2YiQxafSF0p0xaq+2zbRBnJQg/FhpKScD2JwDFKTG4vn3wE+PxvyM3s6DkaC
fVuEi0T85UmySjgiTCYBeXjQ6SmIVBqzgN3pBYw6jC/yxllya0fHeWsw7c94MCs+2AkBWuHO1zBm
sD9x3gueys7ZpN6KoFX2avsGERCCwKH4KsqrjsO4i4kY9BaVu7Pqt5BgFKIsyj8vWBAy41j7Dkw3
GUBlSgRAG2+mjPhR+Wck18rdKK5s13iPWdFLa1sYN8FYLo3m4K6NPZXIO3fatOqwLOvaR61hgu/O
JTkLjirWA7udsfidZilj82yV1DYTLrL2O1XgkjpJCPIphuXY+X8NS9uazWQPHlXH2cqp8QayegjZ
NtGdYiwa+42Eap5Q2ZgAIo3O+m24F6yk0wHXoJn2nj2Dad0yx4VjSn1dIw+MeBMMwFQaW8oUv+oA
sUjhZOokSTDgovpVGa9zvmRfaxc1c3/42E+aS84GgaMT6lKCp4i85vXQsNVvBfgbiOs+dhSvmdgM
/b8DXIyioxs5aMRJ6Oozx4ZqU09M/s71UM6jc+v2VreLNTRz8Z6vXair9O4xoD9ilcAIuFBXHjlm
I8VyJ+9v/P5Os8mIhTNz1H43ReufBrOxzlg11TGo90lDZGO/KzA66U714fryCqeIrWvCcuhcB0fF
pMAur2XmU7Ti4in+BFsKbSnNO25LcgyJG8HLXOqQWuddJBUreS9xzzgvWXbuPuEWNml0eA9N9ijC
Jg7UuATFzmbkPPCedWCO0bDqBQE3Bvjs8FU3d6N7GRhfaBPOLPVdu7s+/ukolFFc1eZPWXOwMjag
Y26qn8kvlmZv4TOGatyB+22JKJf8Eh0ALbJ/zChbOmSUqQkLDKevheZaNJ+98dEOKFppxwugSS7o
pXa0tqlhbZriVjCQtcpf1jBF8W0Ye99/0ZpHEiz15FOwls4s82BpaFD7Y4Ors5vOHv0Mk/4oqY9y
Bk+PEDd5mJKKKEFCVojYUyzVA7bawrkoZn2TfeciBQwz7B1soI2tFkEPzotHUNMOXYuI4yNiIIrq
BXkxiT20gjk0lM7nYK4O5NMgird8VjaQVBJH7OTw52sucG+5dNnYuIQFIGhhYFpDysvbcdti/mz0
T6F/ds2LoZ0nZvLJOY0dmmekc+ivLULuDHoTP93jwViI+qrh2/DQ1I79Nak6nt14LzH61/xgswa1
w4kkGPoaYjqT8rGkQHebYmNlXOPTL+f5a0PAYEl+cUzuWK/5u864DQHmO/czJovOnY2y5LSWbLIo
SmqAogkaF5TpES+ykex8lgCD92Oi47IyhqTcSjqda5obaMb0hiHgsDNsDpXIJDvVwQSXXlTBOUoK
E5VkrQaKQ/S7qLwjcxhWAcar2VLJU/oUV0xLyDV3NfYCPjPzNcZRdAigsqq1x53DjgyrGIITm0sj
1A8OVwR/GXZZd6nFDx9YhdSfI6DGXrDsUadUEbaRHl1oOxMqRuN77o4MNlqp9s9GkTlZW2PiTx0x
SiaEPlSgs2OMwaTf9ILJsoFzX1vx+TA2mXeZbnkYmIsj09sWMvtqrIO0Dnb+EffFa+/64PPL6Jlt
DcX2rnGffe13KJEQ4AxPhgORybzIjPkLvjeHY5eUlqYmi02gfDspZtC6XOtjDhjFEhfd/24TlIXT
JZzmtHEmQ/eISThXXqjAherfc1FtdcfRaU/TyKEtRpSdX5r/DBBqLSWEgZgpI+NK1xh2aCOeEHVt
6qjb0lPO9Liq4qAHEftZjsREpXsf/3/DI5lq72YON42knfpg9/sRmZeGCXcq6ElG9eBfica4Z3AM
Dzffmc3eMo4+Dgvu2wEOoA9ErBApuZTMd4j/MqkFPUpvRsV3p3NwXJCS2Tz+zwkHrU5F1fXXoeJd
YE9VeaTQUFG+Rzm6QO1rZHY4ZugofcLeWNrNFqWIDbIhcAE58BiKxxSh0Z91uiJnRspfv1Xuc55D
Ggt+eybndlx/a/wOkQ65lDWxhoK26atLY6FKjWuMRr0Nhg/BbSGfDfY/9ojugQ6dtUotz+Z0DCMW
V07L0p6HwbXXbs6MQAdVhW8aMw1Qjx+d/l8N19ZMt2CFT1I6ePzY5aLPkMUXoW94grWnivnCwKDV
ZT5vxQDkNkb1bNMvqohzuPZpxWe3Gq8CzY2fsv1Irg7QxybYhTBX3fRhEaWHlmo+NtRXNjRIELha
9H+dri01M12wbCao3jvoFiU+Bi1ZvMz0Tk97tqvw2mblI6qKpXCws/31GhpVjx+oX0bQU+r+3kwf
jCsby96NvF3YgHx4NRXSHKC5uccMQNtJcNn5Dcd9wY9ZVd+0AjSBBc7lALHhP0kETW0cBK6lOj3p
hOlZZwe1eFwcBmJcexLwSrAoMr4oOJSd63GvMY32/lJWuOGYHrKIbnEOEgRZx7GdzTcwAYdOuKrZ
O8f1XVdsfr2OBViDF3ejLN5od2cUm0od9HpdAcWqBdK7djBXmpiuLPF85xIw3aX6hDbNmc3K0AV6
5S/wGu1a04FE+uyT7+OV4AuAW3gSpPrdVDyByWvHeLKovaXlrgPrrPs2Z+WPM+HqyL+afOu10NaZ
SqDsgIk+B3+31Scz8ple3uM2mQ/s1o8OaXsfsHEDvJmQO8PC8/ylbx06dQ5DWrl/VgPm9B4nSI2S
n7LHSudyAmLmweI4ePdsuAw+7n0kXAF3qclC0nBJ6yN9YmbnGwwgXXPv4kxLbyZbB3JkMN/se3t2
qu+K+iDUbwlaJpjInPXtTamb8M6TYdUw6rEFhQUb6RQdWK6/9mQ5+SZEpTMfbA2z03dRRvio6Hya
vIaDi8sTOYUZGqBt2eOWQKMjnmhSjwbW6ToCQIsfMARthDDAlNibuKsK8lBLpP+J8UUgZa1eEsF8
xHydp36uBL/DReo6B09dOUrJGDmG4bXnTmeX2yX7kmZ5Gr1HY9717pwkMz+TR103N7pF/AnV+xh6
yzH9rEOPDdxesUXVj6P1N88/tZch+OjnxR4K9op6IUnfKrbgAPv3lTi11kNqXwz8XPsgGR+EhC9a
kfGsqXI1he9JnqwFbVcTXaix/GGv6HkR8k4o1kvG3mmGeVgeAn6mUh1rhN1zehWr34ALbky+hNga
2mUwSFesCXBn+JFTioyzi8GiNZponjmfYR6YxaMru+XgtlcYhQOjVJ+Psna3hSmQVMNrygokki96
+dP1SFcp13q7XBd+gpDqIUZKwyg7jxQa8TaHcD/lNmETjIhmDFS8M+QmwZc7Ne2rNGiXCXwu9pyc
BaqZdqR3/eeprTUzKivELaH+AkAnxuUncHGlvne1x+5Q8LAxXF70XLuuQjODzCxE160FYj+/BJrn
v0R6sAmi9kMjR6YBjxma6ZtPaxs14CuClhL7tWbUoqx9S69H1ojAfFwU+5JgAUojc0IQnG4EvjFC
BOFAD8VJ84W7atjA6n1ztitynQ0IXFhoMh4ubHULVVFN9wdj4KthYt02XwmSXxQPqPCofQgJsUJn
UQT5OjZ44yg6xoAjAFiHAsjExKRMAGGvzWAzFaAl1NIvwA1uquhEKhA1NEAo+dxJpuyddiy79xzi
RWltKuiy4OkmMCENgBjWwm3/ojq4rSNOaQojCMklqpGBEdfIvtwZrw0tSsK0JlT4x8MPn6Tz4hA7
zVKK/CqQ+iIsAyrisNiY1pbQ1rF2d4CzS/nmCQBSRGxXD590Jp9xsTtTWAryPhhPDz2smdvImp5k
R597f5qlXe5zEPJUcUhPL7OfZ/YCO+G0jlqTjVqHouYwmO4hqFGOw3ZkIzK/we2maDce8Azdldjz
HsG4bQqiq4BPRdNWJSdrlngCGyKKNDtZ6bGpdaQ4M2go3HhGtdX5XXBOtmBnjFK8K3LPHEZvLfz6
CGOZbtofOBIvWnQy899+epmIiKJPW9czPQIWe7XLmp3ynd3ITRhE2BVvgrY+vGjK24RGfYtj2H0v
1uCz7MtWVdsyPQmWAUdsFHkPh3kW0IdFQYkQCA4enzNrDu+oYbOLu0P0eV71yOMi2hmgxl7qYjea
MTZDsKgxdrdHgpcanRAlNWvFcxCwU4+auljXiDXEuZRvZv82jxUypO1tkBLc1C0UofdmDOvUPpgp
aOrP0X8Q3guTlCh3nM7ngb/Tnv9PqlgALQONpFqklOOO3f8iZc4MGbPlRhMcp8IEJ7LnIi3rOxL6
2DuN2rqtcAJClkrEI0vAPIvlJPZEYreC14dZ6NbhLzIN+zQ18UIMJLcAz3OoXybWggFCyejkRr82
aW91uNNtQKuF0Z/TKFp60Yvu7OMUncXaoHiv2fxOqufx5r7kBcnIZYK4E2ViFWDCC+XNQOAYhxe7
+CNvGyoH0awbM5/RyKhRXcNhqiCYawdPnnVnJuM6gN9vkeQSGQ7MkfKRejn8mw0/k3Yri1U5eFu3
BPrh99fchmjpIP2Eb6P8Z8u/RLjrUn2V+OFeeP8kgywyt1eVHNB+z9Gc62nYct5mWDhgfY6zP71/
jl3ulmCDRBu3BKTTnDGCwwTY+4gJKEzjY+4y8UBKoES2122Qb0REPqcFKoeQl4LZV00mXwcMtQSC
rLZZUjCt799qs49ONojieADS5Xtvuj+EX9BXMYXHdtZyHORseNtsJ/ICGpKpBrwaU0xeV9Ss8eGy
loZVUOn3oqBZctDCHaWr8cByA9om+Z0CEGXOOIgAss3gNpcAL1umZXujDt+dALp3NX/Ko+W7F83C
AcWqjPm6DsEA0xZAKgxCXJ8iuLktqtHOArdlO2rlMGSqaOyZZiFi9IvwQ/G5lDkmCIUlMGa8IAIc
LmairpnbIcRARmv06S2oSxYfJMrIxCd/xMTTxqsOCOtM83GpbfaOhAuzemquvq2la0wQKYvoAbeC
RoGpGY22HBr91TZ71l980bhaEJEgyOSOtYuLiQNliGHLRZP56XKQpsEApo8MJtdzX/TMII3CvmY6
fY1Puu+yDebpU8sAog/X3F/nMS0+cw8caD2U68ZgtO4V+wqbgBkF90TD5dAwgdFmcpfGn3JGIBeV
PZ8PDc0NRTDbmQBNczClr25SH2QoUdj4x9qMz5GUX0kiCVmIN7GMoZ7p5643LlafbUTTHSK9x4OF
qMFhSZA7Z55iRc+HTydlYghJ+Ng7IwIBdi1DD6Awptqso+xNl+3e44pQkX2LM96uBs3FotDDhy0w
5KTaW5ux2qhcKA8Qrz+rGTQ4GT1BoTmKWaM2kWXpK+G5u6SOV1EJMalPty6CZxNnpy7ZoSpZHNuq
756mxt2W9JNZPV4GDfKdMS50tNOFSt7TymEHCU87pg0jSTkH/1+kSHdCNpa4bkbpMRlaCfmjIzuu
q341W11cXP1Q1DEt8Y6VKAXmoXI5HXIWGmZFZWp4i2D2y8qtUdwY/VH07iuFdjskxCgdIEFMT15J
c58R4N5z8hZoHKadxgYw4mGaWaQVgncRffm0Gfi+kAOtnOFtQnnvVScH7PVk3WYFq4sxShSQosZ9
FM3ZzwyPxx8yn0oXUYCOgPdBFZeySOkRm/pgrBqlY8hmScUPicSv5OobGPB3qAFi95h3+tpliWn1
IBh/E/MWNt/p8KY1IHb4GTyGraDZoGvj+gF7OmLR7GFP+0m9TKprl969EZUjFlSv+Bepf5JGsWw5
PiB/efy0pDyJkraYGYeFmK1mgu/DKWyrjyJ9rrmi6T0nxsKa/ExoQ2x0UtFXqf9Il4a5u3Y2wDRz
FU8nRJZDc9RR3+n5X4aor9y47S1JTiAMqLQPZCuuPRgfE8Jpslye+v6jYw4hOY4i471QkB9JbMnS
T6Ngn+qG69r80kdEqDzjNMGsjQNy7uqd26ElbgkEkucCAIn5FXcYn1OsK/Yz3otVyItkIOBGlA1/
hsvDOVT9VfUDd+G5YWxRrwLRrVrvSzEWwAOVWrMUCnW8uxcBDGOxaAIIYNZXSguvfw8e8wu1NkcW
n3Ba/hdXdh+aj9GKgZAFSyiuf2f1J1wmCaxDkwkDvXnjA2Dt1e2X/vgXOncvwFTGnC/JH4O64D8R
5UvE2eUNJ8mDUXZ/A97FyFNLmbMg2VT9CcXJU99cSb3VElK6PkHobEZJWjjHaFV/mQJaI8+iVn3n
yNtSi0oO9dwQIjTsQRpA2NcgNQRyRPI72+zwMoYmeLOG1G1GYmOzaBjMVfmnRNknckRVhUa1DS2g
5qocBxhCEIpade9sDOoDhE7c7INYyfRqopYtp/BVI6a321b9eYhOmvGW6PeuffXdD9FdLf1lHr/E
20rnpX0m5BuRJt0wBAmEfIj5gMuxkfCYOyk0ZIm6Fw326Qo46zYkAjeU7U6QF0344RfGz0CBfr84
7inpIf/+yxiURwENhfHRx0yw1BYb+6pJAT0CLyuijlOvhVIU9t42Jz09qZ45BdHd3/g9F3F+t4CF
ZhrfWvtIw+d2oPIIlg0UlDi9l9W/BH64V9x61aMlgdRtkQZJvrROFTixbC0YD/uw2uqNcHmX02Xu
HciZXzk5c/eO7XjJlAx3BvMhk4gKtAMV2Yl+M4+Hn4zqlqU7z5a4Kx9JeUub37R5c7uvft7JVB8C
/Jv4Io5ujB/1+ANIJ8xnlfVTmZ5nVlqQHiyTAb62sfv3nERorXr005uvIdV1dok6tLYGuWU3uUet
3DCOzP275NiuLgLvD+tbfM4ntq47AxFgyqKeJ8XDg1VeOsxEI0wvUDNCf0ELs8w538IhXFU8ulp4
V7xJ1Ucq7zDXGfW+2EyyinZlFO9whJ/y5OKqt8F/A0Wjl9t25EtAXTr5W2Gz7EjGJ0sGT9b0BmTc
CrdB+C2oqaE8LvqARp04k0l/sKdEfYEqCEGoHy8995yVJ042xF87F4tvp7iGurvuoQmlzQQ8Ci6O
GGlHvyTYeWR3S9p6MVB2ZCUbmX4RJkjHUVj3e8Xr0g3zToangmvDKL9y8RDJS1Rs3ZzQDLyyQ/hi
GAW1xZ+TfGo1aImWfr1bNlw45a5r36tqXZANMhEGFuyJnhhMStmlqf7MCBmMfbDqqy8Q6849R/QF
IwjyEkHd49Ek3VeDejehDUVk9ypNtVD9h4+DyQ6uUfhwa2b3zJCqoy+PUuy6ZNvWj9wgU6QjtnFB
iquPNk+9NikMLlzVuf2I5i8EPrO7nqlCNb0DAJlcfTIVb4bH5NDu3ny02g2SzdS95GSq6h1efklD
EsKuRqsM2C50UFYPzQ0j0q6I1A5NCqEtVa5R13isJVFOuuzWdDuN1llsDztRCY+DXSbHHsff2sjG
Q6xcg2mz/PCYzCYQ8MKS0erYqKPmjtoyjNtnS9gpJddQrjzgODqVGhazTS2IpJ3MRTnhEnTHJd2N
WLrNxAIymbYZhSyx5OW20og2SDyoYkL/URSE2HsYCWb9rXNJEhVRjCpFR3KGhTHYCkAuoWPea4N6
wWmTqx8nAaYBZ13hW4pt997o1ouLJSxLQ7KeMNbVbrEWdvtSxsFN63lgo5SIBWChQebuY2k5ayV1
Pg2D8Hcdc0c7niwHEQ/qNwLfUxREFl8TMm/hx2Chw7fIZDTXA+sOXVvuBunfZBJ8xeP0MbbNzcvD
Z3xRa2lHG0RjrAXGBu0dU18/i/hKFOAiKEceLAQ7yzcOToGNnoP5M/XVyA5DFeUSDInUF4BifWbU
eXpxTWdTiH2rqJG0FMnhz0geQEOhy7/WQ/MVtAff/p7EWWln12WH9+C0dZpD5twHLr2GUEDfPHeT
xy/RncxY/6xYTMl03ES2emoM5zkM0dMfcuscNQhZ5kTQmicxIZ0loQpxrK3JHWTqz0ipvvLI2mVG
CAXin0aRieChIG0qATx7j/ziPWn7SwaGlLbDrEJjWZvdk+6/Gklz7PIQ2NhKIhkL+4PW+ZBlo2Qn
PCw2AzgFaKYvrYn30v7fiTEgNizNdh/nOFTtDnXe8NFA1Yh1GggvfriT/RGCZ4vyW0O+EyFk9zqP
m42Mz3xW6NgntcJsYMLBRcJXtYey3ndcHClb93VEqI02Q2lmqRQFS+4ccPYT0nLPS7k0u/Qcu9gp
M2dVuuJZuGBqdQvd2IhOwTnZbYA6LFvyG64T7Ola9w4EUWf6nd+YapXVsK/qYO9CARPs4guPpj6F
LYJuaNwUmH3apMYukiL/nfOa21XXgpaq+GeyW2leCVTvtc64ymtkURnzezM5+/+Rdl7LkTNJln6V
tr5e2EJEQKzt7AVTURQrkyxdN7CS0Frj6ffDP7tdSRCGNLJseqzbmn/DMyI8Ijzcj59D39wwnizS
TxEcE7n/aCbHuLYOAS2qQ74pqBTEHu8NwgCfDCdk04LIrCGI90Zv1yMU1iIcaBU/HOVz1kG+6Xk0
KA7XaVmdHDzh4Ghg5Br1Q4vsxz506FDxSRlIMOSF21IK4Lnt+RE5H0TPMvsoVSSe3ce22flk7JSO
Qy79oOo/Ikkbm98cbAlupK/exXG3rUvj5zDFMAGHb175JHStg2XRt1N610lKahlRrirp70vYDdKm
/25GUEezuSNOi5we1aiKb6LJv5uOXLIgtxr/TLRfTpCBsaMkTaQ5oHrjcMGE1X0WHDU1JF1sQnVG
x2WgoX5ECzZ6KkqhGgfD7IpDNgke5VTvdCo84FAfNP+jsHh5aZCdKPYvn5u9Ud5NZLIFqXkLEmif
vInWvLGBB2Rcem2UbVOnvKZcXbofuuCHMsZEtRU31K1BJ2DaQ9zYE3HV5GSpLvW9dWxo/E2yckMz
Jdyxik6EmYMNpk8ZIfPOnrpEo+rY6icYAryEmv67bBINCr5I+SvjsWMrIUST3kZOXFhRCrkc+Wa3
0a6dtniQvOa6Nr7PE/UXQpBw80zdiwceyFXyU8ffRLHXyltdq69L+ejDg5ANyNmY9bUuy00SAAK2
jiGvaNop7Pxzp34sqcJNOsNV39yUzXWi3ITwKtnpG5ecpJDESQly2EiQi0/oFanO3lDNu6BRDjGM
xEb2Oyo/aO69V6CHAwrJ/GTB3QAnLEj3jqcjXd7dA9RIIJooNoJKgK3z5LFvAdm8gZobd9kNbf1F
D0tofyHhbodjCY8pYPqc6CDPH7w+ogLW3qWZe6eV4GFi2K3LiQMDCogMVlRUEDwbKS7+Ay02ZHKM
fFtH6r1n0LlYpQhuFnHxKQrSiVPUekwMGoxLPXivVNF7qQI4jHuuhK77Yjv6+DEJdTDo0AmZLs01
Y39TuhANxYhd+xRNe4YfMCDH8pEjVEKacfxPehwoW+JYlCcilAEnhWgLEnbkLMh9V4nHWzTkY4ZS
fpFJedf4411u8zQEe/tLIoO2jelFHGPzJktYTThtYHygjbgGyCX867Yc3tQgdCvjmCTqoejo9bG/
jeO7iA5MXaCqo1bwS+5M09hrwedCMtdQXbjuZyF+59HJBYeQpfaHNLSJl79rIBXygdtH3Frml0Sm
NDYYNyFpkpBBG20LhlB9MClWFyVYt4ItoooWhvK3Kjx8ynDTjOKtjJF8DEYSe61tIdzs/PI9494H
ehe6I12NbXE0nfT9qFQPXtDtclgwyV/+7NVg52bEAnUPSTmHR4yLJVQOYdAmAX8omk+FEnRwXwB9
toDgaAaikPoJmi5U8hCay09uALKd64os5Q2In8dGtaEioynL6BrUjxoysJ2f0H7Q5m5z8MjZHUZd
R9+cZd8VYNbpBUElmV8F/kvVoOI0imLYOUNIh7YVjg0Y9nj8nFr/sJOTQvAUo7vTXMP7Lsj10pis
GHdd2tdImVF7HjyoOfUYymeYggYwH+A6oobe17QYsnuRyw54F0TLbVSj0+hNwn6ZoR+NMgad76pQ
wW4jAZEYaCgAq7AkJMaDT/NdU43EqcioVlMjABPW3CFT28betg6MG5t/mC6yrV8+ZvRc+x2tzpkL
IvabCxlIcDc27Ct0F9rH1rK2E9NFVpA086FHjsje2e8ELWm06e66/i6hN8Ex7+v2rrBQavI6euSt
sv3qBXi3HusQbDu3MoKLsho+DxB3+gOFPKoWCllKog7xRmdJLKelX5WEO4wkArVL8IukiwAgcFco
0MpUBtDI4FvkgRNCuaS2ySa3lvcouS19u0FZDii98FUUVBJ6Blxb2KAPGiQPLR9AbF2BujOrAhkI
s/EodFRENAbonEGV1ngIw8D8qCboAim94r4F8QEHnjVa2ubf//qf/+d//+j/l/crO2Xx4GXpv5BJ
OGVBWlf/9W/x73/l//3f3vz8r3/bhmM7hmHRv2Br0gR5rvH3H98eg9TjH9b+B90wlQ9pg31MTKD7
QKZj9e7lFgTxio0Zy1blzAL92J2qaIFzBCroBifZ3v/d9/WnI7CUzJVOGzpHAagcuPynv/u88fTz
gWq1ZLD5PJu1h1B6kjJ7hQXLkBKQtmXaxrREZ0tQeHQ8QUHqHMskgaCWRv70Ly3IpxbKEtqEQscC
7S/jR0u+XR+Ayf987kM0sNqaKmzNsbTZFBV6XsGS4fP5ElpzEt1XRUDTseMYUF20+e91a0see25t
Nl0U1FTovCKHZluSVTp8z+LbuoVpOtbGM5uuOtJLtDWxMMbQnVBzvIGNY93E0iBMVTU5THTHFPNN
0fthVFUWFZzBgNqSi9X5+HID0HjoUhfoclr2tGZnTuUYmSGtxrWOtPf172vv3frnl5b8/PPW089z
CYxSb/l8Sjo37K99XrMFBfGXT5Pgx+u2bjnMk6o/NRN4hhF3InGPKmrawVuZXljphWV48v2Z56Lg
omqNw/dHY+Mg9Zlu1qdp6fua7ti6LlROPn129sHSoRTdWLpHC0EcklIP659fcFRx/vnZ9IReL4O0
5fOoPjYNbaJb42bdwqUBzCYobiVQ7gYLoIZRzNb2r/g8xRwpVLxJGvbT9W2pzcH6UMORRar8RsBt
sf79pQmi0ih1VRj40Hz+keRUIakqlWOl1R8ToBl9VYL9Ki6sw8JuEFyhznSD6ppqO0+HkXtSL4qC
qmcpfrr5t8bbSeNdWP1YH8zSWpxZcdSnVvRQsWifwso4gYJoV1HzV6w2dxD7zZD82/wmol1bCYym
c49bM2k2dl2/Yjucf392sA65z/Pbbt1jCLDauzMAH718inAlzTB1m40hpik8O/VAEKhdE+ucF318
Dw0zT+L2FS4rDc02NMNwhGbN1tqRmhK1jm4fU+WbjRDEdn0ESx579nl7tsiiEpXbRVwMWk8qDHrW
77py+3ITloDZQVrCECTink5S0jVGbHZoAI9AByy1v0bY4+SjgbhuZroCZreosCxp2ZKowDbM2Vro
sVXoqe84xyKC6pb8LsqWUHgixGbp3t4pq+QV3sVFpzpEAAb/P1uZHhyt12qMK0IOMo5AO5I9WR/T
dB49G9MfE9psdcYEFvm2x4QSPOrdA6RTW6OGQZQOPU+r0QoZL4xp6WSxbEfqjmFZmjX3Nh34wyA0
dgxEhuauvY7Hu8H6uT6oaSGeD+o/NuYuVwrfk5417Ur3i8u7ZRxesSuJ/k3DUKfD0ZjNGjSfqDQO
hJ9jHO6pueajd1gfwoKvSUslntIFB7HuzMKRxjVClSKLCezkQ1hcF4lC1utzSM6Szr51UwuzhSlD
ODab3zLNacXOjpisiWyYMVrz2Nzb+jvZfFn//MKCQ+PFVBkCIVNpzzanQyrGsdPQOnq0cAbJjwT1
Rbs7Vd2Fy+QfV52tujkdYLqjSdifDOPpOHSrNuDA6Mxjj6AYlGjtJy9E6yWHrD/qv/ddp94wrR90
nvudme5ePkphaI4ubEvTTHsWF3lIlOlB7VvgJNJbX1z7byFd9xLnwkm3sFamELpuTOGjyUn0dIya
LETZZJhptIMH8foFV5gOlPkUnn9+5gqy60toUVirUofvQf3cGrCd3GZFDrf/Q2mdkub3+rRNv3fN
4MzNx8rMQkhGraNCLuojrOXdx3UD0wfWDMziMUOVAKgMDExwTTVqNjWJGp+ioQmrWN2+X7e2OByT
q1pwaEtjnnuAP8dtgpGtJOLfSnA0la/CvOABCwc2u0gjAy4My3HUmQekaW9nfWAp9KubqIp8iNOf
xXArZU+hMN1HIAtfPqRzezOXiELXrnkMK0dPh1Q19toNfZp3pdO8YuoIaFVTsznzYF976tmon7pQ
uUrlqEf5HQmmm8AftlFc7taHs+QPtqGKKRg0dcOan9yO0Y1eyXB0GgTcEyKepG+6Gg624OV3hC2k
JHkgTPII8+OINsQoroTinwYU+2iyiJwLB+vCULi4VUC0jAQSl9lQAkg3AOnFzjF8r6LfRC4POeL4
c4HwwfqcLXi1TdFpCg9J6Vhi5nKNE1tBJhIHjZutpJwy7LThsG5i4Vx7YmLmZRbNIDLIU1JeDxBM
dOHLndhRTcvgYKYlhsjjqXOJDnxsk9n2MS/HmxLiqK5Djxdmp/VRLByfjk5iUCVIFIY+X/KRQLpv
fR5/joBuQXzIzYfM3BvOyY2/utXbCsKCdYML0/bE4PT3s6sbUqiewgAG68+VB1FZ4lwwsLD0jrQ5
C20bKW85P208kiK5WqdUgxLwvdeg5xTj3cvHIB2ytrolbNOZB4RtF3ZpZxjeyb0doYpLLwS4S1Nk
WjyXSeRhYj6C1oGiHEI27wQApjw43YXPL2xCh/NYTLGToanWLOhIPZmMXq1Rm/YnNj9KpYXfA9r6
qRiwYDRyfP/y2bIEkScSlgbePDsmC62vepi7/BM1yn6DrMUrPi8Zh+S5zF6ffT5uraAXTemfLOtX
D/jaufDzl/yJ7/7n+/pThx3cJPFaN/fh2mzpMoD8IXDbnVqLarM+kEuGZutCLa1WoH/zT7Ay1Kj/
xRuISddNLO12stu6lMI0idWnv59tPn007cCqfP9kNNSM08D/kLacvZGi7yXdflepUZ98zSEDPsBp
um5bmyZqFtdMqfX/b3z+bgs9rzHG1vVOwlLgUjJ7eRd7BQjxYMj3mleP95oUOb20+WMNb8we6IB1
Q6a/3MoEDuX1X7MQkzz5MTOvKZCbi6xsmglV7FvkhpXu6Hkn3aM7XsQb6ADX7WmLU29ppqMJoUoe
kk+nPiMKTi2TXeCwzJAcK3B/F+96GzSsmmb+VvGJvjUbVL8da787A8j92DQt1dKkx+MaeA9zkPde
7Nkw009wxMDX7oTpVnuquZ/Xf+2iKxKq8yKxbV2bFxMCyoiuO/lJqCUf4HF8pJfk2Brhl3UzSwed
dWZm+vuZO2qtZ0ZKHfqngu5e0/vm0CT+cgtTOcQh/U6uxZgGemYBrLPqddXoHiuq9DKGIuvSdbM0
hnMLszBAcUGr5hILbXOC2CW0P/7dCGZ+UyNr48cm31ch8ADJe+EyuPTzp31yNkEDkq11CrjumLoU
KDYivxD7T8Ofb/rz6ZmdOGYVqmpiA/pCCb4CA1Wj5RSFD7GI36zP09KtZnPfG7yjKVKoM19K3RDx
Ntt1j9K9V5wbiE8o8QM2iI4u+uuvsIVHadRTbcsWsyshgDqRjL+gddL07x0fidT8Ia8RiIDIT7cu
lFYXZ1BSQCIc0E19fmZLpGPgcuSVQdPSd9nlP9OwvSlliR54tVsf19K2J89Faw6ZFd6Es90SABRI
oTCgElDRKuq90eFrRl7nwp5cHNCZlenvZy7XyYCS0ogVPb6Fgfoqrm8yeth768KRuzQaB4SntMni
GM9etrmoO+G0JNJhj4aPOLz3BnldDd6F9VlK4vCo/WNn5g1dw5MK4m1c3O5v7GQ8QI78TYzyvhrC
67CHTU8WX3qlel8bySvOaWYSxAZXCtX92S1mtH2fSku6R7dLIOCip4EGF8MxLvn70tV9bmc2xMzs
60wfTPfopSBtYyHo/M9icUuebLxNGqSWjSJQN4qh5QQRpdfDdzCdVjjQVakY45WwQBKVkVLQL5nD
dZ6jO6NoyZ3tmntafSp4Llp0aAHAbKvcAV0IaGTnt2BQUb+ANCGAMSKCzIJnCSqrquN4tDUiFSFN
Se9O5FPt5utvW7rz0AMF8G13nvLLq+ASSruo3Cqy9w5dT5MnJGjWtRvAQOQOCvSpKXpFdmK692UU
/+5hARdeV/4ojPKb7JKSPBxQJ6Uo4Xu1a2hjeERd67AMqRJuLQDtSXwXjk678aFR3QAiivcmBee9
anbJ3o/aYtMmMHHoUDpuRz0HapRIWFHTAHi8XSIUS6pCBdtod6/YZA63HmlYXo/PkrFFo6ZhqNhc
Sy1os4f9ptW/rh8Wzw5ch4c8z3heWjqR9zxGMBCBNJsaMURbOSniDewtECC6De7wbt3QsytqZmh2
sis085SVNirHOAYUfpVHL70CZ9+fnXqCDocmkHxfedffZadX/HiyrOSSLcov4tn954sopq2bnm08
NQRBWvjO47oNbbqkn1yy0wiESUu7IXiRarMYYXQrPa7zkMi6p+PMSJL6Nge0DXGKINfvdf63EnKj
qz4SUA/RMQf1Xeddw88fbWwvgOKnA0CM1kBHcxIezBXrH4K8Kj4qBZyr6z92cTXPfuss4EhHS0UP
L/ZOmmb/ClqQwUXR6BeMPDv6ZxMym3WCZHIatG6dfO9tYtubzqa7ufIvHIvPLrLJiqRGQP5ealIa
Ty8yevTigE5Y5ECbT8hL0GR4h0L0Vgeg+oo5syzhGHCiq1h7asiDMzgZOdFObjh8iBPxrlC6/V+Z
mJeHQgp6EkkN7yT9Nw6yfzBTrhtYPC7+jMGYXVWBW5Rhl6neqbVhg69+1ojMFx7NRgEyDi9O/00r
Q2RGqYuQ8FlWy6rNxlXryjtldEZo6a0+/EZVeX1Ai6t/ZmN2LOWFm0oja7xT3St0ebcwXMI1q9CC
bMgLc7fozo425X5J15jzDErquIErLfZ3Ap+Up3/toPkBMPgKKxqvc5JDQlrAfZ56GeTrdmJHRLU2
CsJefwMTq2lYh/VZW9r+50Zme6ZVEjrNyDEfw8L4VQWQ10bl+3UTS7N1bmK2MErQjrlaEDDn9och
OmUjjAo36yaWR+Go1LS0CXAy25AtD1c976loQDsVw+OYfan04cKDZtGGNODtoSpD/Wx+LRkAiywB
bMY89PJjql24vhdnySQdY3M7wXUwuzMc2Q2mUSnAZfr01NDx1kTx0XO93StmCswpoYIFFGSeX+bo
NPvWNZWjqn2B32FQ361/f3EYNsUXKiRT/Wo2DJ/SfO3rJVdfdHChLNPhDL0whEUT5KQ1hH50Abro
6b4oCk30CEMoRxBOPe3sNGeZbe8e0qqILhz0Cxe5blEjJUbkqafPU7Ox3Xd6nQ3aUWuGd2oBbZGZ
QtXU6vaDWyAg5SYUZnobAfv1WVy0S47WAI4Cumn+xkx1XR1lVGvHHHpWTz2EKa2axUckxIvxbiS6
Xje3cBfo5H0obUCEh3PMFk3arqe0maMe3Qy2O/TPcuhl0Us0rLsC7b11YwvnNJVnjeMT92M3zfYq
elKD2YQpcxql8Z4NVbwptWJqlA53gUcn2Lq5BW/B3JQVYCKfYwd607aVlio+6BTo1CBATqNbKDsu
DGrJCm8+Qj4ydNRtZj7phbnvBJWmHZsuphPmp6unsNEVF6yIqR43CyxBWalgLKhzmGKePqtd3pRx
XMhj3SIS1BjQIeG9aKJEbn2Xp6ioR2NSItDEY/A+yMf4G/re3l3fNNkNQmF0m+e0P0eqWR/00i+/
tEZVv+u91IZYREvxrBCWck9R711dTlLOoMfhGfR3phMqe6NkldAihHw2R1A6jSe1wxhWvtpGxsHK
hxZ5H3Xwd0GPoLQy8sKsigH2fsSWYNvmsIChUDHfle7Q74UMmuv1lV5wrCeTM/39LI/hIV7mV6KW
x5B2kkqDR2FjQrwFW9e6nYW1Bk5n8H8mXQf6PLqPG+FkfanRNmdfZ9pdlu5tf79uYmEoT0zMgvKc
+DaJM0wotBNRLu9v/eFG+fkKI+wJkKYU5pj+p/MVQq4fdUFrH20axbVres/hpcNLLjjtwlkG7OyP
mdn1Xxf+2KgxZkz0g8boTe1sNeOX30EWcQx964ITPM/+QB5zbm5avTMviHVFyaqsplFM6pzP12Nt
T5roO+kGuxodolYzoT36LsZP67O55BUa8a1m8+QDUzE7Q6PcqkoU0e2jgQhN3aFYExqf8yDZrZuZ
TsfZCSA0CgD6VL573pril4OILCWftO4RCckeS+unQrvSxPDd6u915XMU5hcWcHFkZyb1pzOaRJCo
RF1pH63sfUsjtL9x/As5u4XY6smoZq4YjFAjN2NBw42X/TCG6HseicP6xC1tqfOJm7lhk1SZpXlM
nNF/yuJrup3QoDp0xoX1WZos+gt4FVK8t/T57UblM9HsQQcsBN9Urj+2KF41w4UVWRoL9HocEdLR
nj90VY5uetRAJIkW6azB2Rj05+fJtyq4MJp/sMFzdzMkeDQToL5pzr1aZvRWhuqktyZdawdNWLBr
kjF7byQOt0KatfsmpH21DXX9u+m4EWoE8MA7IXT+g5YgdhbW8gdAGlRNaZA8lug63Nqibm4DrUn3
ulm6N12s0ebn1+rXNvXHXUGYtQsiLiLasWGzbtUO4b2MRrNHWaNv43D53g1ajRpJVyu7QolCeP4E
ecrGtd8gAtnCUJCYyC1YPalHtb22eBRsnNBx7moYavd0N2SsjJB3oSHSCwf3tMvX5mt2cIuxVEZF
YWWc8W0I+SCJVIjFmurWs3+t+/OiJYs+NZ0mKZNGgae7Mov6jvdCbR5bmmMD6EXjQ5M/OpPUoPa4
bmppd3LZTf0CPN+fPXep8pdwWgnzOMps42tfHdgMXm5hwidPEAhdAh98OphENmE4NHT3+psS/hnn
YoS7tC0FCHiHeg3l3jn+KHEbCl2Zbx+LGCU91NiuVfvC0i9tynMT09/PLh4DSjBFTCYq7QHecAtZ
0vCN9/kVEyWmhkHboEtq/giVcTiIMVRBV8pHxT2Fl/b7gvvScTeV7fjXs9AmcWnoDrvKOkaUwWnc
D/L2wkovLQRvdFJnFr0tz/LgPg3ZsEtTbMpad6vXI+TJPiEiEfyFQGBpf5wbmu3EFDWVRBVUm2In
eWuUAolN71brC5jKIGMalAvZgcW449ze7FlTuo5H4/fgHn03SHdqWBPjjLa/jRJoZuMEgnhTbyvq
G3DrRkPTHcEQlh/XvWNxcokMOKe5fthPT10wVMNK9j1YLklnpvKrbd70lxpLL5mYXaOD1idGqmGi
C28M7TGuHx31FT4+1c+m7CrgjHkmhAcoGK8CvsigL772KGdeubm4WZ8pbelMsyXgeJUWAhQtZw82
S5rVmHJjHVsbsivH2G+iFl61MA2vlTK7dX3lYZ8Eyo2poLjU2J8E+hrrP2HpvAARJ/5J72nPclZW
mxedlcSUOcz+V8CrOw3jTyP9+e6LEVOExDYANqGanH2aPjtda98EuuPRABSBJMozBGGyvNhTaQtf
8TJCjJikuKT2yfNo5n8pt18U9nSCwJEVDPJOi2JA7OGFmdOfg3emEZ0Zmq+eULX/hpE4LXoodiqR
Hy5gxTF8CfujlUB5LScNUm0TKqVx3xsKbAKD4d70OeI9DgQs+4rUC8qQEFxlyJ5sI5qjDmhHwSyX
ws1spzAGCn9Api+N3Z2q1wIi08ozYCoL1EOcm84X2WXWKYYpeOtXWXk3ErEdYgvqg3xoSogvTXdX
KUG87UWR3YadNtxXSqLBmxPAHhs25s/SJntkuZm5BRdTbnK49lFFInLo/SGGPwn+8hQGrk0XZc2V
Ttl0VzmmeYgyBSGMsOquVT+0YKpXxw/2YKHCXME5k2kKJVBNczemOkBwrWfyeuxDawu/1x72bIgO
/PYtBsabSLW6XZjmSKhBBAXnQ1lfV4n4Ypnxd41jGdmDzL7V9eFOqAl8URC9NP2o3pa9gW59rkAS
qqrlqYngBRmCUbnSPT3ciMGPPwsrcDcq6hQ7Ues/qJChglZV9lZCsg4Fr/qg5QkUilqmbr0c3rp2
pLUCyOKwRY9gfKuSojwIBX6Fxla9a6/vkV2AHISqcgcTc9xGGyOaKFEUC3nSuhGIAuSaCy+VAelU
oUhxO/qaeW1FKOQWAZQyPXB42N3GX8Vgsaiqr9POV8YPjj6xX0RpcUOVrXnL4sNN0OY6Aj2y2emJ
gC+Bx/7E/iyuYAMuUCpxv+oZMqtVHSR76Pr8bcG1fNDroes3Y9AEENHCHfvJSESNUq1iAHmO3Q95
24Exg5HnBgGG/ledjZ/1DHgZhXJ1M8Y+jMtelHwDMgPNZABPQlU7OpGKBc2gzEwDZWSrRNS6Nrae
V4DUdRAP32bNKN/oSZReWx35piECwJEZgAUtJ/2dVwmM5y56oHpaeLduqLofiyIYftHKg0R6aCOI
pqCIDZdyc2+1IQLAdV8HPyKjHJALD5QN2Wr9tyg8ey8Sz0MUVnRvnBBuvaYU+T5L3W4bRUi6xMKq
yIcY9pXp4rsmdM63QRpDCwmYIN2ZFbJiVt62d5XszNs+hjB3bFVtA7kc0hNQrxx8x24eksbzvqlR
jjZ5OqYSnQ2ZR5s6h2Y9QaTgqnaa7j4b8/heCxXnWlchW7IzM4Z1ctIpLwtlUyiDRK0lzO7HtPNv
AqPKD+34GwHIje+1byrKLVtD5PGFuGbpNKfyALhj6sg2592uatdanZll7nGwdPBHHa9z/sHfvQvM
BNHR9atj6RKeMFWaRoGZ9M0U+5yFmoWap7FXV6DoHMh+sh4BztI9ZCVCUuuGlm5JjpQJVsUe5bXx
1FA2GHZGCzpBjbeloJrnF6Kmxe+TcJbSpjGVcPDp9yEwgzLQB40WhbxiUlgge6RM1sewMFkTiwTh
ELk6qhLT388my0oju3SqwDxCF6cGhzTcKd2FaOKSick5zkwA04oUOWCiyfZ2qnMOKpCyXAhoF+aK
zlF6NSbv4kk+/f3MSMxFwaEchCf0wUwUvi6gsxY/70yQtqnrABd++vlWzwdniGR44sgw0SG64EkL
U8QrXwDSB0AP0ncWgxRkzkMU2MJTi5a2HsFADVFd9359qZfGQNwBslSDBUmft2onmuKb/qAFJ1i1
0JTiePu7789cqdfyurJMvm99CsW+Vy640TTFs+QBLUWSdgyVN/2zRoDcKwl6giw45RKhRecjLYch
2lcoKe1eMY4zQzNX4laTqTNWwanfD+Kdqj6uf37h6WXZZKd0afLgfvZI7W3Fts0hQ8M7U+8q2Hpi
60EEGTl/FHSqD39nbOa3QWqYOXKx4akzPAdqseGeiwVEQ23GG33iZ89D8Wnd5JIvE4CSfp2C6Wc1
VKtzIeBUEQaOEVNG7XYIstsBpYh1K0vOPL2TVYecCHZmwbRrGYPa9k54goNfIvpzCY654G22CqnB
9FoENzZ/AfnsILiwtfCU+hBodxB1qT+kGLYxfOHrI1mYryeWZns/aj0bUif2fmjS5KDA/V6+d4DS
r1u5NJ7ZXTXSRxdHqRqeZPQ1AymYwyzaok56kR/l0nBmu0excz+KND08NfnJcA9tfgq6Cy+cRRPg
ZP7BM09I1qeHsfD9Wug5ax8Fn2sBZerOVF/uxPZU1abLGWTOMzSuHBIz9a2cAzmKB6SyktB/76Od
+pipo/Z9fWkWXBlbJpcwKBYq2jNXhqHLLfWxCk+l2I0oru/WP784W2efn70GVWj6fdUtOQJ0l+aL
8G1oqze6ob4UOg8f2PkoZm7s+m1Vd14dnqoRXvivOaSa+R76vfXBLLrx2WBmbhwMWaU5bhGeRuVW
wrYt3mcVq3/hpX5pRWY+rAmWvnZYkSByr/KCkk55Wh/H8/aif6aLmJgl56hUZ4ueVYCUVcH5MuQa
LKci5pkQmop+gNZruG8y6pq8IyJYLxKRbPzOcDa5F0Dr6EXZq0b756fMHMQpkRzIfH6K5W4N5BXU
/fpYl2fzz/dnnlH7PtBecJQnnY26Hcrt+ucX7lP6QQGrwh08lYVni9V19IORleU+rR6SCF7nRzc6
oQpXey8mvpvW7MzStNPOYkyombRqLFruHOUXCLrxErXUonOffX/6+9n3qcyavLXZQkpqScQdWoTY
oc70k2yjIka6Pm3T42EWTjEYoB9Qw0J1MEfpDS3CJlXLqifxTvT9xle+jw38hnShVF571SQ/q0tN
wouOwJUK4RGdj9yrT8eX675EUS6JTogeGfIhFRc21dL3AR1QxaKHmsTObH2SbPTTMXKiE+nsBqqa
l3LWsfwAWGhzdojHn4GjYfMtnN7T41MpvwFN7vbORI/6fn1ZtGm3zdcF7AqvPpvC4jOYbhx1rl4M
WJm62st3fbg1QzoPt9CbKuAduhoCYGVTX0S8Lk6ejUqHRq/w8zKWOf2YqBuxW71x33flheh96fMW
xTHakHnfqPOCnBunZp+WXXwCF9qH+yB4+SVKV4vNETAdNNbctwZP1qNtBMHJbR7Fl6I4ri/Lws9/
8vnZGRlFMJOGDp+HlToUcI72zfbvLEz79WzzZ0laa12soHvqituqVN8lYWZcrdtYCAVAgdrE5SC+
6AWbHTC6EUO7KJLgpFbopNl0nDzI7PHvbEzH9dk4krC1UhRSAoDG5ZVAtbGUn1WjvDCSxfWgvM9A
UOFS5+jfvDSDDi3cAJEXQiblPYINrxgGKdUJRKDy6JwtuGf5wotdA/LRSUTK/R3Vxd5O6t26lYUT
H4gC3e0qQErOltlkhRKtDWi4gxPVf9/4PSJ/YHWo1cPuvW5oaeXPDc1CZtVpy8ZrGE4wHKE2t0bk
wdoXs2nBZzfhFnmO8e579kIflHYU0UgCYCCX7TqocXjNa8ahA1ekS9Om/KU/9a5Ri0vVjAb/1Kh0
MTThBztMP6SZeHjFdJ2ZmYWZ+lAA9E4wM3QD4huRrLaZ0oxbHcm/Cy6wFAk6Gkyo0iRhSeFlWrqz
DaPEoVdLv8UWAZ+T+ntIJ35Vav0IGvVrWviTNKt65aIX5brUIvroXSTcCwijRfc4+w2zgyGtwWUM
NuO1bVgDQPDdVkH6QCr7Usp06Xp7MtqZx488dG03UznmbPPN6KnHQI8+ZOO3sohPIhYI2HTHPINS
QH62vUvWl04NjbzEhHOgtDhvAkNrOkGDW/inEqkV6JdfHkjTL//n85P5s5W0zKH3PNf0T4G9RdfF
/r7ulIu/ntQmdXReptYckWh4hlkgZ+efSKejCeTzknO6F5MJTnv4zMhsDE1aFlrXNRgpTobxzTeN
Q5t1F3x+0d2oBUw4DY0DdmYk84dEVpMRx7qBvprqwxXiKBeOiqXpApTOMoNtpuo6M2IFtpPWRcRF
ZPwGT+mpF8LBpUHwTIbyBFwLrGSzo6hrnLyKQ5vVRnIx3jrZLr50NiwO4czE7Bjy02SM6xgTDppx
3tbavtyhgOFBcsUJwhU324sUqvTcG8iZ52iuJlK7Ssbf6xYWHhnOuYXZtZOpcRN2JrlA3mayOqnB
raK80dEuGr81xXcUVNbNLc/XnwHNYqg6Kiov9DCXqe9dxC4yhEj+ysI87UjxO4lU8F4ndAoi66Bc
WJFpxmfB//l8zaOO0h5kh5Z9eFLT7jAo/fUQ9NeF2uwiTXnIzf7n+mim6V8zN3Nh8sJ1orZReHJR
LhIUxt2To59CbPfokLnht3VzyzvmP8ujz9y55WTx6WUgEaAgwKYgvypy9O6l03/6O0OTn5wdxF3j
9lykGDKzn67/EAUfou7zuomlyO3Ms+dQM4vccFlqPkk7bxcE10V+T2IY5fl1K4sOTTw1Ic7E8/YM
lL0D0+qpFShJcHCjcFu/ouMXSsU/FmY3v6YYaZKDYj2hH3mF7hCCan83hNkhYw5lRI8JPlZHx/S6
vcQqvjxD8F5q/4TqcrbUpZWSczSV4NQJgof+QXSX2hkXV3pi1vx/FiavPnMmM08rGVjIEIAk36Tt
r1G+r5q9Ul6qaCyelWd2ZivRZK3mNoKR1CU9JO5PFEPqEbVbVHF0rd2EObqy2av868/Y/i9pV7Yb
t65sv0iAZomvUo8e2+3EjvMiZPDWLFEzpa+/iwFu0s3mbcK+5wDZDwZUzalYrFq1lrA4wB+7VgwY
zkGDkqwRsFQREUlP/MmYBP+PdgmnMDQ/PdhlAm3GBiKAPsoOvz6zxf6OQswtFDVprcmNcdyfCF1p
bHX9838S8BduEi8OnbeZIjUjuMnUz+YZzT9w+jmDCg6ByDvUOrqwtXID2jwpxDSLquIUDzaUewCR
mSjpw9HVre9kzLttDUnT0Gwy56msynEPFpt3I09rKGx62dojkLZaGjdbpSaLQjA5Q9A3y+ytw0Xo
TZQhtga1re/5AiEUlKSAwIvKaluDZVUR0Eg3ugNEIa4gtGq4gntuhsFvPIChDuCheLS9GvJe4Ijv
2S5LVZk66T0HqQGeVALvoVjvjpu4cbyRYF+kFZIpbt9utKRONl7jGndVQ+edD9byz2zGE6PC+Aon
RRNdAaPOMAUoSKIxJBl6hbuT7vgTI8KOn9HByozGgz/K94WzI/WD9ZkMC1AOnolEKp6LIiwEWsx2
O0Me9NBGGoSDZg3S3VW3Z3G+vr7xpWNBfgUZEJBy+CLUFI0aDhvAAHIAI3cWQQ9q/Jl2CmCFyoYw
X5NT9XYB2PNhZtNDoi03OXGfwfC/vz4U6TXhIfkFolBe1BPWPi0gLjXHuIWyaaNDHvb/+33xGkoX
u4buG0qSL40TeqrEnfTnw/eABc9EDUJM1neJ16dgP0e1KH+1ofejykOpvi94OIYaZN5rKHfmSxiP
ECj/eGYeG+jf7xem32Qddf0EZTt/WpFyrXp4S90JVyUCmxYazMQ02uL7FdFzhM11uXY8aM5FScCq
NGjdVwQ4q+tbSeom8erDy9LGEdSFezqi+qRlsYUoFhZKVgd19B8kqYKZLorbWXY2LHAfIpuG4MO7
OOgDdNvzcgJgx/ODpviVLM4aDkbhFmXYfPQboHEWkCBUT1zh1WRllJoxg19sk3G71MuTxSYwAWkZ
FKgMgENriObkybjCTeRUU6pwmLKtZ4M5FElWIJPgbc7DqzgGPqXyUVSbp91br2IPVX1d2NhW1bTj
GOFO678BPQut7Ot7QbZCpz9e2Nf2rNE2zufsYCVo4VrNFUj3366bkG03zsEIdB6QLuBGOp+fxZ/L
aWoQfpLcDugX73YoQ9aq8sPczYohDufBd/A6A0BddPV5rbO+93CCojgPBueh93ZJvpvqIyUEguef
6Gji9Ap/zQlev3VbNoMpMDsYkDfNAqM/Xp80PikXw4FGEpAbgIBeVAIJ4Dt5GvngWUiW166YqlUS
ccVMT8NLrdwRYFPiaHgbRtV+k3kisNHBFeG8Ir3FN8zJY2HSdC0jBjgicaVuyokhZDc3zPR2ptk/
txNZXx+nypzgixazZD6tYC4xoSs9sU3uakB5gzyynB/9NFG4PtlpAkkXGsVAuQ0QHv/7yehAf+rP
rp4mh9GoXh1bu3UKX3FTyE4UQIo2FCzQ4nKhyJFq7eT0I9Qxc3c1Ntsl2wIbfX3SFCb++MOTUeiU
2G7vceba6s2oX7r4FyO/r5uQTRQv33LFB/TQiC61z53SITGKYHNzW8dHaHd9wvEAEoy0HecyQ/Xo
fCVYmpSx76T5oWrwPLTZrW0cqa/SopJtL4DsdBspWjDii1pa2F7IDPp5fnDnsCtvkmwDUrmmuGMf
ZifnEeaJIcGPVlTLsGOBDLDbDfBDeauob8ic6On3hY1bgLQ8shx8vyPPWbTSk/90/ZebfxyvfTYK
4fCD98CP+6TKD1P3ON85vWIQqtUQDns85FkJtjQMor+boFPSZO8FdDji4ZZoteKMqCZM2F/aTEfP
7GGLQVQ+R4hzdOatMr0lO4mnyyJcA+himo2ox/5yIHScdW8J9C5L9zNVn1Mrwg3qekPSph3G4tP/
WuhHTSqdAEMxDtGjVHpDWxvMp4fcIztoiObkVov2WvS1Tn/H6HQH22vQ4yVI9oOxmbsdKdEhpDpD
iiX7U3k7cWuGx5VoM/yIiIYzW8XJLl42Rrz/uGcD2yr3a7hdbUfA8CSFh+StWWOoyY7cl6rOQ+ke
P/m8EA2WHWkb08Pny/oHCBrz9zZfR8Y2Td4+OgxA7kCyjI4UTgspEhEkM0HT6QL0U15DmiIg+sfx
tiC7QIsm5BTB6IqH57mDhrthXuL3xSE1kVdNv3X9utXR2vPxfIMB1kxO6AcEgX0RHtZzhsotyvkH
St/G+dhaN6aj8DuXlxlX13CJg45qAloN4fwk1URZ7trZAd1d0XulqShQLk8Pvm97oJBCMghZbsE5
28BaTno7podKg9w4KFnrD5eFzg0Ifhk8PZVVVzBQl30A4HtPP6zHCtwDJ6nnrRUO4E3CameGP/ZL
UpaH25l+bVWNG5cnG193UY1D5wMenSKlV2LNkF1L4/LQFc+9Bj6JDg0i7kPxcfwhdixY4lyu43DZ
3+7GjbvkTlIcrM7+UqRPDI+Asruxe0WMJ9lQZ3YEt69Vbuu0PuzkO+chVW0n2dehRML7D9B+BxjK
+cljJilZE6f0oGVQjj76/aSIvVQGhJ9fjxOa2XoY8LMVcFRsWF/3TZLltk4HIJy3SmOevlB8v6Lf
mHODls6e3WTO88etQEgLGkdoUQNXlnAo0oz1DZqPmwMiIrobrX0b73K6u25ENlV40sPP4h/EkMJa
0NaIDJJ69OD8asiLbX69/nn+G8+feTwt8u/zwkoMU6rXzHDpgRZjWHdQTF/5kUpPTzoGF5E8FFrQ
OCVe7p6nLSm10XznDTdtQgL054afGAaI9EzgcfFytPmGOLm5IQWfIvtt1gevndkuT4vxzU6z4as9
NWR13ZRsMEhBmy6g0mhcFEslJW0cJ0tzeqjzW5RhP5zMBZDp5OvCQEp3KVwnx9d756aFQIcF3ux2
UjQayBYd4EWgPEFMAJon4XjkRpHUJcV61DFDr99+IMel/YQTAWQEMwSfiw4jUeDQ0ebI80CKdLD1
J1od8o8vw9nnhTBHw3WudQU+H+Fo0MMnPBQwKUhQgigC9ABiFsJtQevQMKs+VD7RQlYbbgjMgvnx
heA+FtxXXG0Szbbn29bRs9KxsqU+YLeB7twKjDENJ1BtXd+yfD2FQ35mhm/pk9MRIa4dIwtmcvrS
tCw0kdytRqgMPjKgPJo1y/LNdYuSHYakHq964O1ug0jm3GLTVVUPqkUsOysDZq3m+lErFe5XZUOY
vFLHE8vpYGM0XtL2NyQGVlOzvT4OyUXCc2yAi0FCE02x/DeczJyvoZ2ggBrbwaR3y3LUqmGbDvVO
nzrFEkm8ypkh4dx7ZeZrKJwi3RamOZrTmSqalswWNI04T6ULeh9EKecjGb2CgsCDs7ebb7q36a29
rULXSU0YgNUhEQ3fInrGGSSpePGO0K0jz3Y2B6b7M8lbhaeXTJQDt/LXiDBRRQO1oqGDEdudgry4
a2OV45KcFrRzAwWP/gROJy1ciSTSTGuooQ3k6l+I2YQs9kNr+G1nd11nhGZVf6ZtBXH7iUnBIdfg
jsorCmLxPH9tnXsCYo9kW9kKlylBjvLnAapfHK4CFixhD7QsSwZjSUDF3u7S9HdCtnFVrw3IpfT0
q9t/K0FvkFdfmvnX9VMkXTMgjf9QWgIjK5zUHICyzppofBjcsHxjqkye6vP87yeHdDGHkjQkB9N4
3oWpmQS02F8fAF9ywYFi4v4NQHADHVhFCGlBOoxOuWLl1lstfdUTCDSto89sbwdNRehkRLFCbJpF
FJNnBarsj3jCu/egB+72RvWJWis2wokVwT1bXq2xguvZ+O3GysOCKqIY6YrAz/x574IrRwhaLTAW
D86EPpX2l86gLLC6vhwyR4NnIrLbEMgEr6jw+Xlqa6gsoHXBGMqnoqx3ne4+ocKrcP6yUZyaERxB
7HXdpOswU1Xm85jaz0SrPmOCk2WDpAl5aFswEXlO1w5Vnx7i+nZud0zxeT4R4r41CaJuBMZIoIiB
XjdYWV1bTnKoPM5/bK7ajKwqrwtjCAEaH1ZJBOz5xJrYQDQ2SDzGjQfgs11uzKF4BDRWxSQtWxMk
66HMbSBM9kTnDFImoy482Bj7m/dMV5xz+dcxWxgJ0Gpi+5sfU6szGNDtoN3vxntN1aEk27ggCPn7
feHyMllf4bkF6L7dH/Wl2U61HyTLh3UF8etPrfBdceIPoffoN7aOUTj1F4CCXl1PEazItpUFtVUT
BGeg8xDZw1M9HceuxsHwTHDftFDBiMpjz7nSibZOgBBS2JMtC9gCHeRukD5DPHY+oKki1PIinBKE
UMHDgBfkdX8iGw+k4vBlcERCXly4fvVSL+y04XQV/Y073vsGCHzAkrZKf1+3Ix2HDaduWPw6EUvE
zrAU9mA2qGmlURywYkIviv3yCRsO0qZIQCEtIcqiaaDValmDuaJ3+egH0D1STJZ0ECAiArkiwDRE
5HKvyVii4ZoBA9Yma99dj5mtuAP5KRC9FnISvEGJPyBEpNECtKA3+wxeq9VW2QQEnf00TMlqSVSh
ntwSwjz0oyIqFkFBcWf4nd/P8YEYoQVWtzHg7MbM/dSA/pkxz/evPVMbOmt4RRReucraZdUgTUsi
PewclVId36oXcwd9B7xW0Ed2geOhYMY02dJjRGYACjFn2tjGHchL3AEP/TBqFRe9BPmCOOLEnnCB
1RHkGIoG9ubYDCrAXKx2AyakKujDmT5GqR7Uy4drhOcmxdPqNglovaH1YhUhLVbax+mo+fdBsYz2
YRdZVsHbGGBZtYwa4juE3GvZZqRV6OsfV/g5NyLcBKM+u1kBtofD0nwZgbfSPsFJAAtQosMDRvfQ
1StMk0VMNuUeXpRt/b32jrO9u+5opGeHeOhRRG4BWlfCpo5MrVtmt4fKbxQ/ZZAmBWnN01h19/2k
wvBLdxlXxebKKHgmucJsabPZ+D0F3gCSqB2EyqObuIk2lpYfFochYZJuCspJ93qE5x+nrEWG5sS2
cJu6ZupktYOeMY1sfP12HlXwftntc2pAOEIJlAqAvsbgxuk2q980cEZ7i7vKdYRs+iecN1DYeFpg
YyMoFF6AA6MenSIPm6LfLfne2398T6CnFLqr4O27xMEZCRqwywSOrkraA+q5m5kt95o5PcWW9/GK
FKf7Q5yDKqFtiD2fzTIPDBTfvEl67jZDnPb/1Va+qLB1Mn8KNliumO5yCIew+pD3YuDJQwTd2m44
WPmGOXcERIExuFwTZ1o59fPgqOIrvuKiEz81KuwI01ioVuhGcujxmIWyOXCDb00SgahrW6XvZaJK
dsqOMpJcfJhwFoApn99PE2kXZqZADHVJfJdoRRfMnQtKC32VzPPHS6G8a/F/bRGh+k10bxmsEY2L
2mRBsLUBLlJxP0jTHASUfEijQ1MO1cTz4TiGxiKzW5ID091butDnCKoJqQPNjih+mLz2S9RxvUjj
sWpIqGXN+vohkAX5ANHytnocsQvxNh39vxH0UtAJ7CUPc02+tbRdRb71mXsK1OgehzaisiI6xdT3
WQwkLVZtqVZu95317x5V5SUlg8H+BtUdAGWcFkTYGjVUW8qyLoCdXMxniNLul24CS6eqQC7ZgTDj
QqMcQR842oUlw4KB0nbCnBn6S8rAKktZmOLE1cavDy8O6DNBCwSWDkjUi5X4kSZTWvfgbzDbbB+P
1rY3nNDsXEViXxIkI/QGrgDMk1zwWpi20rDB5AcyxYPm7+JkqyrHS6fr3+dFHmRWlKVTjXiAOeCB
od02b6CjE23mUfFgka7+iR3huogiBM4FtFjRtoNADgJ0GtJfJFPlc2QnFqwz4IVHQz4AGK5gp42s
FtoMMVg16pdseCVasYkyK+gqSM/SVeYswai1gZE/m3gNXN8Q0qk8MS2EMX2mOXrMsFJdhmYWZgJp
ckgta1Uy1bNGcpUAN8rRH+gVvkQ0ziNbtAYcvY+29a1Dq13Raju9Pjr0udC6EFJL+35SOFvZ4ICj
BQMH/kWzvnCsht6dTNeG0im17HWy/Na7x3FOwwYKGB+eRQ8dkPwNjbycJ57feQR/tZ42CGdz6CL6
kMWM1suQ7upZVfeTbEnuVF0gTMEph5bOc+duxzba3mskN8q5W4MqYzcAsEMaRzEg2ZY8syPcwYxm
s+VEZnIoQCBlLNU9GIDvmN5t0+aopeYjNfwNaue7Lm+3VVNur8+nZK+cWRf8R59BbHIYrOQA0anA
7uuwzBP0Zt7myyuJUPfQQTG1HK/blEQdpzZFXFrWGSXgXAh1PLdD3uAh9jO84Zzv3tJvl7J+cPvn
6wYlTtJDxAHGWTjJSzaoqcqavqLozcfOWuW0W3Xs5boF6Wb5Z0EcUoRrIEkrgmm0v03pvWPdF/r3
6yakswZkA0BwoMC/ZGzJLToh44OaSvVYNCuok8XGiuRfmmk7qW5J6XBObPEJPUns0YmAFNSCpKrd
3Ba3oGOwmSJ24qdHiDxRdEBmFfxSiCrEChEzUX9IiINzPN0a2abI73W6sx+9z5SizgwJbne02zgC
YAQvhQxqcsMQzPohI09pcRdB9nC003XpDSH0ecIsUmwK6bY7GaN1PovaYMR2xEutFnlaKGSNfl7f
Eao5FFapSK0aDFv84Z2uPXPXumFXheM7UbH5SsfBuVs5pg1VNeHSbNA/jTJlid0QZdqO+WO6K/WG
BddHI9vfeGRBwBkX82VBatIrn3psRAWcjOzOsqIspG7Sb303MUNIdRfrbFzIhkBD4L/rlmW7HVcX
AeMZ6IovQrW2s80O2m7Iw2iPC5t+Ron3EwH8J4wgUYJKAh4M+Od8M3QGpNxshgyg3v3siRZk7CuL
P1Gg9ECDy3vrkH7DHXluxKlY73Yz3ldR1gXMoYHqWS/bcrjgORGmixhdjJ8q3+s0QBqTA2j52W1K
bu1mldWvHw9qkewBuBFiIsCqiH1UQ9rUjZlVqCuYL1kLCRMVNZV0r/0zINK4wr/Z06KXyIS4v1Oo
gZUQYQCfU2AWIXNW1xdednpQeOMtiBgRGGjO1wTitx0ZwA1/aLUbbe37++ufl21edO2j/QbFt8vK
W1HrelUNvvbYGMZ/M0XbHFnKm7K0TMX5lIR4eAH+NSQW3UDYaPVxDehA16Xh0j2NZR/a0O8onI9D
TqGoBME5tKECKSK+nPpZj9xxxuXjx5BxjEF2dZssRvV0fd5kW+DEinhjl05BhjLDoff84s20xofc
LjZ1Mz5WRbl1unGF6pAi1pItlYtaFs+H+XivCaezMfumnV1cRV6/hVh1EJuhZSsmT7ZK6AtE8tJC
YeaCu3HS+tRByig+TNUcGPpDaSCI87rAtRVpMZkhFDJQmvmjXiwKCrt+hXc8hSHPaPZN6u7reX53
R3fNikRFuy05QogUeJoFmwJqz4LvjIk7xkWJrtcauh4xxvNxtlhe5P1ngA/2JN4haMdwRh1t+pOj
hzFbgQXi414AFsAcZwM+D0koIRu10DjS6thG425WBZpeBb+vb2fJcgCiABwhlzhEG7IwgthZ+t4f
gZvX5vIdz6bQQ1JDHyAW1PeKkyNLkgPMyV9h2M2oXwtvhnLJcugOo4oZjdGd39bvTjOEiWOvWVPd
NNlwP7bZDaH2ugdPisILqYyLbsivkrEuozY9uOD3sKYnxy5XXfXD04Zg0m97sBVVzlsSf/xGwpCR
0OZtfDwXfL5BCuRgSFwgCdykkHCct0z/uOIUEl869geKAJhX8Tx11UQY4eOaPSdsu1tviTYFUcmA
S1wQ2oFA5sHzH0hnC+NAYZKlOpLXEGawHufOvjEaY8uKT8AbcPoRU6E6DAZh8cACH+LWGpeXsLxd
F0PaR7ELJGEIbjvAr//kvS7eQmUz0g4bE1WZvAydZhuNO7MMtbjdlo4XXj9ZUltIVnOmTCQn/2zI
E99glU2nd5WV44Vch3OWg1O2gs0lJKDmb731dWvS/Y3eFN5ij8rghSRD3UcQpyZNjgwVRKEoDZOC
BMlowC1NgZnWARkee/JeOqoX2R/xNOFJxiGbPLFCUNQVjzWyoV7SmWiJBMbNu7VNswiSzul3ukMh
eh2BRAnMpO6K0ghvDb1fwsiuUZUHleiqoGW7890SsljDbG7nxfW+9omXHa1Es8KWVQ2Umfx3aJRl
N5459GuKGFZxRGVbm+PMOYcgXK0YNsRjsrRRTdHtlqebfGI/S2PY5JH+Q7FA/Ja+mKZ/dsTAYc6G
dhgyLJBvFVMw5cZt16R3Hh6w9WNHxx0ysnctutgZ1NCaOdp0cXvnO3Rz/WfIrkSguJCU53yJONPn
DsmFChZ0y5wSVAz9dkq0XfKJciT0Z/5ZMM8teIwOy+DBQlEHnX47qGSMZeuFIAghpY//4WF0/n2r
bawCZ648QIb3pi2++GC0iM1fn5gmvCBs4NpB/yFSv1HDzEvLj8qDM5pQU1sVKqSNJIz0oSb114Bw
76aNbSU0hwFgYTZDMayneZqg6+aTwGHau2snNxVxmcIn/QGyipsQ0RAXBwJABmii88ljgEA3fkaK
Q9RCyNbxgyH7FfkUlKzvTloFRQdtglsyPrpuAaKm3ynwRtcnVrZ6pz9A2H9DMUKqMPLQM0nvopas
Syve+CrCIUmzroH8CZr0EGvg+SReu4Be+lBcQDddbZsrOxm2Xkz34Ki78civctS2UWHuJxKvcqi3
wbXdLOb4OnVk7eT9Wz3E79fHLIuxfJ+jtXnXK/zk+aT3lpYM0Kcr0V2ExnSzgBQh3LWxBu/fECSx
kvFNMsegseeSJkBx4abjnujk5tGq0uo7UleoPOPGcb0w9Y7G+OXDg4KvR/YDpDL4r8gboGdj3BoT
rtIioeEAyGBQJnXY+Taiq+r5ui2J0zqzJQxoyZlTRpGfH4xyY5MgV9HjSBYIwwCHCE/yQuVZCEzR
Qte4ZOLNioO7tYbnvvhPm97iSeUaJZqriGv+GRJjgmhogdGOYMg3nwztNge7UIyKaFLcO/oQ2Im1
n+fnPj62Hsio2+9s+mHrHyecPf8Nwm60BmsZ0bRcHNi4WZ6MUZFXkDi2syEK7t+2Fh91o7wAO4oW
kuWp94968zTWxzh6Uea2JcTa54MRdoZXGd3okhTWUnTEL9/a+JbO33Xtnfq3XdQHWnRb1CgWTNmN
mx+v70rZMTtdTL5rT45ZYyBSqXXY1rrngQagh1rIy2dM8AyQy8vbHp/sExOT69Jl6bBWBoKEtmgO
OTEfkcXb/f/MCPs/YTXoL8GfdkiyO724raI4HJvq47E3EgtAZaIwhsq2mMgEZI2mlQOfTP1yNeS3
4O5Zz3dF2MVv10cj8xaIuvFBm/Nci2xTOfNwbfm444psQwPDX1//vMxZnH5e2OCJ3fetaWEcTbaD
tq3u33egMlcB42WbCygl3NM67+4SC6PYEaS3ejM/0GSlF/up3TWDAhqpMiFsLmLPY+PlMFFHd3UJ
jbr4fm5HxWxJFwONEMCqoydKF/vs9Mad7cnw8DgIUu8uLhT1Y+nncTJwseLhgzTP+QHR/GxAq+uc
Hxo6BOwBnDyKXSudJDwNALXEc/GizdIeusxp9Ck/mHEJqSY9LMY72326vqX+RABCWIZYEH2WeF+j
0ig2pnUROEDjHLNUp3ub/helr1HrBqSByOISuPTYslenODrGozts2PCaZv3Kd5YQPMth3g3gHdW2
HktuWFk/V/0R9+W6h6pV6wIYuhzr5HvfP/azF0bVDc3cIHPMzfUByM4EaAug8GQhhYSjd74MjT3V
dJpKOJBq0DdM95tQQ0vqo7c0bNO7oyogkNpDZA7YKJ4woCg5tzfa0KluaVEeUqzGjMzNdky+oY51
fVQSkW2cvBMz/GecuF/et2IRBsoHEP7clFMV+HH5UGtNmDr5pnbKLSez0ZN8VSGFlHjLjUXN/ViR
tW9kT3UGRfPeLB6GlK6p5d67jf/l+g+U3bUcPIunnAmWVTExzNNppj5HuIHMnq3JZL1U1WzezHlp
P8RzAzGu4g4tLqNiu0pn/8QsP5Qn02Lo0WLSDGaLOQ68l0VHwyFQr5399frwZBAHdFDhPPAeXSy1
cLoT3ODUahyQVczZvYbeJr0AT0wO0Znc85FaAGkVsxEszY84p1/MuVR4SPlA/9oXoYBFMjemF8M+
Yc8WO8ZWoLeQ1FRsM5mLQdENt6LHD5Do6tO6bJreziuMsgHK5oFGrz7dX59KlQ3B10PUyhjBZVkd
dDz2Su0X9W7NVJHZlyS8gD+FijGn/LssxDbdTLw4dkvQdHch834ZCe7FJtrlXRskSt4yaeh3ak64
h6EHDkRS48EHGPFqnJIQ+XMkurwgW+4NxHxYN5TOb2z7Hl2/4VwqZlR29k7NCy6PNjbVSxPms8EJ
Svt5JEmYOykKJnnQZV9Ru1PcRHyzi3fEqUHh1NnlBI4KxE6HkkwrfYG8p/5ssGqtVUWYj1Ng4Kqo
zGx7fePIjoDjmoQTKenomxayLSAfiApt6cFLo42hb93MxQ9j8IJcVeOS20GzDliPAf4W5UKmNAa3
qguP7tbT98Uht2Vl3MSZDi17Vn2/PiapX0H54a8x4frowFdeTyDFPwztJm0CEOIuwN76cC0BzYPR
fCrcHYTrr1uVHUHknlHCQ/UDwZCwX2ewQRizDwihV5QhBY2TVwe5iltLFg/xAALPWAtkAGIF3HKX
YQKPAkDnaJQGgfj6+hiknwfYgV98hnnRjkQKO+5MF61VNTjWSnrfdLvrBmSTxHGpfxJjqDUIm7xw
e9IvKfCco3Mc673WHaNM4aZkY/jjaoF1NJCV4Tvx5Pbq655lvgXNGLO6LcdXL1VcGjLHgBCIX1ho
/b1QFY5YatbJiCFUoGfDhlj7CTsgK7Ryi+UAGOm6XMrj9Vn7s6yibzi1KeytrACTX5MCNIyc7402
eKu41ldW461ICmQPtAStOV4TaiLbu6yjKt8vzLtDi9/e7+u7sk/uQLayrxy6AuhqBfly5CCM3Vyw
feHPK61sVrHrhnnOQMBDbq3I2ze2u9bLZXV9HNLVt+BlXLzq0RMkLA1w6QtIinkb5bgf6rVXb8uP
k3iDKgP5XLyf4GbQgHi++iOkuBw/pehnHlZIJWmu4oTI6jCnBsSCLdG8qKAptldFIHuChA54fJlx
nPJm7Wpfe+1XC364wjEVUyfznyfjEnOMFuTM0DcBwPVCu9Cbj9Z0pN2hmFTt/9Il+jd/YlNVCza8
AsqVAFy3/rGYG6Qze8ikxqrqmfR6Px2QcL+6DOhLUqJyGrn5rpyNo1e1d60NUl+teu9SfzsR/yZG
7hFhcZgwYwN5iJfr21HqKU7Gyv9+4inGPG0znxdvvRRMn30YpSpOOdVs8r+fWKhZNKLdBOfWAIPk
HO2W/mipQBBSf3QyCuFQuT3AwN6AFcvqEaW3LzPY94p02+IJk7TfMqaIi1STJgQMhebUtedj/+vj
sfa+Gtmv64siKzfigOG1D7qbP1X18zmLM3AhLwSrEpvoh22/RdkX5DD06IEZT9X44DtHbemCJv86
0teyaIKiXttdFFYktEDRW4zbuvjWew+dfV81CnCqrO5w9tsE75LOXhk3M35b7j6MdbbyzSaI24M+
781uXlFrCVh9GMyfC/3N6KvuPHrOz2p8uz5D/8fR+d8ZutCdzvwKedEGPs4d7FdiQsZ4sPubDvRD
sd2uUG0F/spa2/h9IOjescR+XBry+/qPkO5sKL85wPwBMiA+asYZIoB0Rot0N6Mg0O9ZFe+SIVeE
C1Kvd2KF7/2T82NZ9YLWMHQYRWO8tkpv7dvFvp/zTZpEikBYdoyAwURjPFjVgPoRjmoSmcwvclzr
LilWRvnUuVNIoT0G5TN0ZMTbBcCs61MorRacmhRO7jIncbu08OlFN4bpsCH+d4Y0d0+gdqWHTEfT
SZ6sSrPdmBpbu9NDV7sh6vSK3yEdOcAfIKHmHegiKMMgGjRlWzgQOsLds7eBPjpjGoz0h91/Y7kC
iCbzH1Db+2tNGLRrJoUxRvAfDkl3FOQTiWLP8DMoxkqnBgQHxaoJgpsVhjNW2Qpta2FF37TmeUq/
O+0La4AZ/gSbHWdOsbmsELgbxJjDsroZwHge1PbZOrWGKnDR5zJlvSLylE/dXzti6GGZYzbYJvaL
1ocUqPhRcQRkZ9oD4T2OMwBHIDk5P21+l3VUM+FXqPbdGbfOCFD8qFh+Q7rbTowI9z7yB8ZEKSgo
OvoyLu/FfLTd267u1pm96es1a5+r8Whnj5F55+gvoDf06BcKgt+oOxpMsVVUv4VP+Il7AaeHqUU9
fsu43JUvJAvHLtCtdevfud5Gcdj5uC625cm4Bf/SDbo5ZRlsJcmPsvva+c/YMoFmPpLspXEOA/pe
o4PfbFGprrpqdd26fKDAlqJsgiLNBaFFXy1aDVqng1U96f1Xt+huwKockghaxZ4dDIbSt/Eq48Vw
IQ8KHhAIhKJWfT61/kKXFPx76JIqpmZNWhavgTi0ghTiqmGOfpzAXaohcN2mQDbVS/duHbWAWTa5
YlNLh44djeIEuosBjTj/IdaMWNJo0V43es6uG8ZtAmVXrcvXnpNsF8Pa1ZESnsBRFpeD/2dTOEi4
Mgxr9JAK6Cr9waL+2imWfTbZoa/PG60fV3aZPXZl94O0ehF+YqlPxitMvOsjDzjxAN6evcCx+6DV
HnKvDdy0WE/+Tqev1+1JncaJPeEMTRXTdRtP+oNp179KyNBR3V35jaoRlHvta1MqHB9/TCY9G3Bt
TDRfTZMNAuU72qMmRBNc06o7RGVNuKQSa/DBUQpP6xL9iQ46+Oky/cEgw5eJJQ9jThSbVPqq5MUO
3UIPMuIPcZcuXexBARE4UjwpjaK7q3T6RvJhN2fdlyLvwckIcklUH/pc9RLjY7mYWd81LeR9oHoi
4q3Mujd0rUDnc510+zZNNvpUbXuAZ3pPJVUo3SsnpvhZPfG3dWLUkc27bK1iXo+GdjSWYTVm5ccx
SAT8M5yiER2nF9WjkvWp3egwk1d9UNZ3pHxpVZgf+VD+2RB3SDWPFDEvYjfdvqdp/ObR7K4cXMWV
L/VeJ0PhG/V0xqw4Ql4Y3gsckPeJldx5WvQ+TVz6Xeu+jj650dJIkT6VhRkwiaYnE+RagOKd24zB
ODpOHQSRnDYPoVISRCpSU5kFYvPsDGCz0HcWfNREh8wYbcCAvWqPeogqp636vOCSSKtlaco/r5Xf
5/QHGsauuzzp9zkHKAAbeCyI1dAe2mHGuADnDoryhzRun6ooUYQLsu0FXMBfE8IQ0PRWWIMB1Lft
r1InLMcwUc2SzMedmrhY5rpPB2eAw+6j267qvo9ttzLs/L2Bojsg04pJk5uzebUVvI/gGzzfVV5J
ckqTBYsCDlN0Jax9eO+ssu/sIn5INWP30TVC+hrYOLRUAFqG/5+bqyBJAhZrqO35AB+DI30J69p3
V9eNSAoNPEmOaNmyDCTMxbq+lpYLybhUFFi/IRb6A1124TJngVZvu+lVN6CD4LjBFL0Rp1NcGZdu
G6bRP+YipiNco+h8gN7QL6YdUchGuRN6SPOahfpErW2GnswlcCJfqfFwuYKwiEsK1CIABJpiqWgG
F0MbuXiMM9s9gJs6KIw6MKdmX42PuvnhLD6McbJ2lIfRFiB2LGp979CMacmhAclymDfW4zSMr9eX
79K5ntsQDpnragtxWtx8uZfdaLjYIXG4a4d8HRf9Vu+bp/8h7cp249a17BcJ0EzqVVMNLld5ihPn
hUjiRBJFUfNAfX0vpYG+tlywkNsPBzgvKZqDNjf3XkNTDP/M9sSQuGWXswJPpvWBKSyrdpsJ4jM1
qPXemIw+SeebKTG2WLMfAwh6UMsogAGjFr6uz8xsqpxSQsHHrF49BREf1QdwTvt8Aa8PAuHwRYZR
/8BNMRtm1GmLItDYjDHe81/n3A7UQH59PszHeIuLaAHwLwYaOHzLwXxzCRoza3S9W1JM8wmEC1+q
rRLItYm8HWE5KW9GGEcnZ2RRS5khzAPhskBOTZAxK/p8IteHWVC7LuSPPzjLJSZzRtWjezezY60d
pOtPW7JuVzLJZbH+M8YqMYFYWKI3HVJXw3owvW9Fo0KX7xjsckfznnXnCeLeefv0+cSufUlvB13t
EGQlDTFbeHRwq4mqwvZT/SUF5bSac7QRB9/ttjTLtpZytWOkNIe+IxgRorYHiLKd60GEkgPD8/nM
jGtx9u3UVvdWYhXGxGcMlGaFT+mTWf7yyr1h/knTn5MxBdR+HO1nUAiBDHjR89y3+wFq3QemtpTA
rsXfN3/JGq1iz2Y5lTCRvwNO7os+Og+m7I+VNu3BedpzbYvXu7Gn3uqCgZYKBeJoqcN7Z0OdUICH
P6vPUKB05xeSv26s8/Jz758h786tt3ozZ+2Q2KWDB97sXfLst26ikm3h0Fa/ei3xmYT6iFxA/b+M
8f7zoTd2eH3V2JbyysrEujqTAXtJ5ndO5/PEu2u8/+epXaMgaN4AUuxhknV/Kob7yjiM9gZicms2
y4fzJpR1jAO1NeK84uAmPq6Z2NX7I+QR/dnZAnVcD8z/F2u8VayZvcliNsXKDfrkT/NPNXz7fGu2
jvwqrtBUc7jXLAFT2K4/ZN2ddNMbYpb3glfICLaAmh9rx8shxOORAHEKP53Vw6SqeGm3HFmH4HWc
G6k/G8WuHYCMcbxoQGO3g670+O8isBgVIgAmRCZQf/8AaM7R0ZBLxdph9y6DGjq1fZUY/hYM/Opq
QrsS8ncLQ3INt5MJr4ahQsY/QpXODLoyLJNd6obO1nV6NXT8Z6APkYpk+sSXJjyzbojxXJXoIANE
WCQn0/5DtrzUt0ZbBaraKXjuyMWo03sUUgG3gLTU+pqkJ9167fItgdurN8+bya0CVVKCyV/qeP1B
/3hX09OUo0mUb/kJXf203oyyOonKSvUUzse4xh2U7Z7raSPebi3aMv6bMGFzvG1rE7NopibqK9MH
miQigxcKUh2YaYZpgz7y51/z1sqtQlOiPColXNDvHHefwsNdBMWWsffWtFYRyXFVYZcjls2289av
MiNiWREWeAeia7rraPY42cNGV/hq0ID6EtrVC6Zl/S6aiz6hTOCzmqnpE3lKSEzhO5M+Mj7ElP2s
xbfP1/Hq2UCLC+rK6L2CAvd+7zKSMKuVyIdBF0cZmxV+Lq1/l4xBUCKIg0i8YdS0bgZNvLMHugQl
RNpg9H4AUfr5LK6ehjcDrGbRkqRzDY670Jy8PWuNyGydl4Uf+fkwV0/Em2FWB72eWKLp5TKMKUM6
010y1H7Z3Rv82Z5qf9jiR21Na3XIeU7mpF30KmsTdaGndISkT5GEn0/q6glABQ3q0C4aNOvHf8qG
LqsmqDrwPoBZE6O7z3//6iTe/P4qxml6xxX8NLO7ngbJ+AB/q61M6NoMUDdZcodF22BtM9KmEKLx
FMEMMjcqWVjp7cYaXUuE3o6wmkNJRAnVDooqsD2AHA9QhFXt0FskW+i8a9cqKKg6KDDUW3De7z/H
ua8I7yQ6H6ja+WM/RrbxTUtaf7YtsDcOn+/M9XX7z2CrjKjEI5ybLQab6nan9weNblkXXh0B+gyg
1aLwAvWT99OZBNcEsi0AfObDwD08G7eag1sjrHamygSA3ZOT3T158xdOnj9foav7DrINGD2AEEG3
4P3fzwgkVhOATO9av9T2CqRrJ5i2vvKre44CNgosaJp8qGBnlTNIQ4cSVeKRiBu5TyGUrObXVCZ+
8V+QlNCzpegMoWgAytj6c8/HYSjNBqNVzutMyYnTb73275Y5yyCg1EHfb+mcrPa9BLDYmSSKOZy/
0EOvXv+LbQFHGvVyOMHAgOL9ttTMwrHK8fPu6ERaN4WzTeBFCy3QcWOkaxEfOFhk8OYi5rtO4usu
T6ickQPUDJbnIwT8tFtZ3lTNGIx1F3X2f/MMgjcTuNjgvwHgvjpxvaJDDblMoKZlOPhiKxW8WoIA
M2CBzUMBBDXf90vnlYKxouT5naVn+akBXCfUGzjcjFnngWapyxe7gxSagvzET1YX4pC5dXODBaIh
Kzsaoxvs/oBEhh4KracvQ8XmDVTHtS8aBvPuYvqwQHtXl17Fu95xE1jZa2m6N3U4lGGXt+of1y6l
t4Os4mw5Ca2eBZYBn3Wdc5+irDla/0V8fTvIKr4q0mRQbcAgmi9pPG3RPq8uFF5gQJjhFfaham9J
Dwr4aYOtHJUekGEACMNO6UZqdS0E2hSiT4uBF/kAUbdVYydoToI1qfOjLjS/GGSUy8GfiAw+/6yv
TgjSUmAEoVkItaP3Z5PQNhmd1OF30+jMoWbNdpwrTW2UzelyJayrQ4DKLR0PDx/YOnpYgri50GwQ
EDuYOToz0sRiItalYhkaL5DkpT615ORzrx/CNANLCKXo/JAJmUdWgufMRJQWwfHCuK10OwsrfG2+
J1l2qzJI/E0Da6JxkPQht6vsnHZNs2s6s79h0vOiyushrDpRp/EdY4bhx6w86O/bFmKYXQSpUXzL
zF4Gut3TW4r6QNBX6W9vsrMjdAd0XAoLzES137zO/aF0lT8YSZ5GHFidG0XdPOqYHUKgKDvCo+6V
w1cwVh3HG8nM82BIG76XsBgwfK1xZNCNpcDRT6Tv9FQPs0TOcZo/F9MTne9LoOr8juwg+KXiEgZJ
Qcr4GAIusdh7tgMEg1RQJk7ASpQYYL66G7nNwrpt651VWnZYG40eaAPXdgNosUEGZm88e53jD1Pb
ffn3owNJOlQ9wBbHU2Z1dCpBc3CtXZDf1VewWdjGz1+7Bt78/BotJ0BPc+YUP6+wDdOROTFx4qGK
rOyXzDYQB9e+AgoYrANuHBLAdc7RTqUO5RPwY4XL7hKS3Ip2S5D5WvRDPwwoDQAMkW6uAlPPy8To
PZjRWwsoVf6UnR2mdbMR/q5gUkFgejPMsqpv6gIuDGHRpOgxjJtceD/qfq+ZBzY2gQPdbouqC8ot
kcqnW9qg0amX8tSJItRGE6gcvhHHrs/5L9EGsoW4Yd//Mampt2xko7hryC/b/u71v53q9+eHcGuI
1aUiLUPVUNoWUPP+QawmYPlDAmGtzwe5li2C+b0Qhv7OY7V3icXmcmwwSFrdCnEZ+pigXspDaWwU
f7dms9o9ASHB1KyxYI6tfA967tNCVNwI+dduF+pgMsvdApj+KpNr56ychWzBSibusTOIT/A6zMih
hIvQ5+u2RIB11H870vLZvTmMmqs3GSsx0tjbeiBHpwsA80viysrtsHEKGZKy96KkEmWgK/RdPh/+
2lcNEMzytVnQH1gjo/pSzH0+oHY0Q5vRbAq4ZW3N8NrJeDvEasNK1yvaxEs4PIz0EMblz6bworlQ
YZ0WcbXpDHI1lUQEWQxYFyG+v+jcNysqOsy0Ex2wPe1ohGSaLH+ye3IccLkeWjEZJyo8EhipmiKi
md6N0evpYwvHcRt81Gm8ZcglY6vm4jhlRb3rEmFtxNJrZxiQDRdlDZTEP2QUzLGhDZc0/M6DMLfQ
y9ADCLgm/0XT5+/VA23MxZN4+SveLoRkFbcbVAfmDowx353wYASeQY8M5LEn15XOxmG6ch0BCosc
GZolKNytv5q5hocZcwtIE0pZ+IzLo9FlZyad/eRpT0wLy5lFn59f8yMOFTpRKExC8whaBtBxej9J
ZkHA1BuSCSAleKPl043AK7Xt8njIb4f0FjBc3+Q3bfqt9hqf1H9Gewwy/Vg1v6j1iDwfr1oXjNns
YtAtfMLHIIIkDmYreKAtb7QPPY+aoV/seeo8djnoZQnu//nAyO9ksjdyx4+fGBbcXjJHnKdFPvj9
Iky1m2uaratzlT2Mxc+6eBFQdC6MPNSNH58v+Mej+24oZ/VQs3WInrpqVufO7IK8KnyrXMiBW3X0
j3EJ3wfov6hvQBgC+Ln3MzKEZqawSZjPhRVzpLsbH+DVn4e4GORG0Sf6UNuohLKUAmL53CRoqUP2
aFSPn6/Tx7iOCYBavvC7DLyaV1si4GaGoiBeCf10sbH/xDxo6mtDz+NwKdDoKysj/HzEq3P6z4hr
Ya5qRm+5yvl8BkzK9R7STXDUlfMMFRzIdIDxCw7RGm8zZI5IKw5Yd941AdwRpNJ8o7tozfPnE4HO
HXb3/aUIFec3I62uDAPqH1Wp5fzidoUZOaP+E8io6Yurqxn2MZ3xy8oNuusa6sKgYcjCHvJ035Mc
5ri+m3C+503WXwwtV3t9KNvHejC6eM5yCDQXznhHOB5L1piPKiCVan47zdSFmZG7e8cr7AcYH+cB
oV0epMgUQ3RkuxTvKBPeGQ0eEHh1ucaxKU3zj927abGfG1tdGJSfH7ShqYOqd+FhNzJ6KmdTPkwQ
r/OJS4ZbR/RJCDJUeUygiLbzRKnvxDi1x6QTRuGPidvscgPAS5+0xEWrwNXcwM7t4ji0QEQTN9X8
ZkzwQqOlJWffrpm7kwYpbttp1GOud3gqcTLuhylRgUfAdMogwHTQcDLA1gXbuQVrPZajofutarIw
6UyG6jfsGbiQ5Y7kNXlIuhbCFxmvHmqcgNZ3CtPA28pL4G04FCfDziBaMo8Q/RvpKI76HNOm/+Nk
ydepS/Zjpu1nboUiEQRdt6k+tvpwn2qdvctNWd+aZZmEaQnwTJdmOt5ksFQaKrsLgLpzLlQrxYNW
menFMRoWonOYvDa0rHfZxIdH29O0G7ekVgS3aLT9FausxxTuqTEdZhnzfEijNqvR0M4nwxz9Eo/X
k9GVxQ1phY12CO137YzKVYpQGvFC2pHppQTnwimxWmw8ouMArzmrYPsx9ao9kTQJZqcaga00p6BA
nf3AhUbCrAd6ShmDu2tyPY9br6N7WEg4h8qqkxgNTRnwsSgekVb0D3o39N8tp9aORTO3t31p1gel
V2hKe1URDEbfRJlmDYGC4fKRzLmxnwC5DCch0t3kQGNM68cyyJbiF4qxk6/MFlqF+owWOvqMfgnQ
9FFADuDJaGoaWGZb/IGfg3OpGR2j0m6m/QSwc6Q5I1x1eh2LPhZo11AIA+JtjXqBjQY56rEeTOkx
X9Np+0PawAzdIV2KsgPJkRSZY1w5Iokb4bXRLOYc/6wugqygTswk2OGQjtwot125Z96FgFX8tJlW
kaZBCOhEH5rAWRnyzoXP+eeh5i8Mex1pFhFZAO9wd0JC/P09g1JYMuVyyi6Tlbo/CgfGCD4TyXjb
m3kZJR2KSr0NlTdhd/x3n1r0ZFhVemyH7ygBBmJG3qbNIonM/qWCkSTPBoBR7AywMPg4hJmqragV
SfJLzeBdtcZLkicyyHndhLlWdieCrwL1CXQG+QgyJu+LNqwbUd72k/Y0kME8UTcDYcqru13t8WKH
jtV8k/WaFsrBrEDMhQJiWWdGYMiZR4LPdghVowaeV3b/zPK+jYHyaQ/MyuiBFZMeVRIKxirJlZ9V
uvpVk05FnWw8H1lWf8eY5+7L1MtiXmvSZ0neQVRkcmK7AUUdRh4szIjUCnxOZh2QrjMCz+1HkH28
8aentDE0nar52cGO8kUrtBL/LjcuGprSPzc27soNsST3QDQuWhtr7HPlyAziOWl2GWS2Gyr3iKSo
hVSi+WzV1TFLttKeK4RkFKYhbYTHLdDBH2RD8qkupNRJesHiTUeb1tMhH1y5S+xRRoXeyEtTpTSH
f5rSb5Namy79nGpH0WvpvdUr9u+X/bs/Z9VfkqRIU0O56aVt3JPV2Y8KwfvzJb72BYLAgMClowv0
weXY6B1OhtxJL9AWDdyi8Vv3i7DoxkS2Rlld9XnZUncy7PSSD1+UaHyvBQKp3EjGrqRGrrNY2sJz
CQ2Gdb9P1V6Fm6NHkg8QMrzo/NT+5/KHB5Q6GKUw1HbQvVrlq97slS0HP/Yyw3XaoLNf2BK0NM1H
wTc05Jb95bUECeplADgB/Awy1SpsFQrvvqytsDeCkpsCHmknbqZJrEZ4znoSEOW0cnEarVawl8+P
xbW1pOZyJEB0QOdpNVMX5ucNH430orj5oM/GvijGLa/U5TfWURkcYNDuAc+AkL71PiqbLAHYX83p
xRxDa7jLnWjmoaN83m+cvmsp7duBlsm+eSK7vW6hX4SB2uZn7t4Vxp0ygBvbqPH9/Xs/zAdaRguw
G3oC65d4m7VzmzZaehlpeVPY3jdqj1kAvXjDF7y90WsTach4P5hu2BpiD3bKyajaLzKrtxScrCvf
G+rQWFgbp/QjnSOxaAMSdMbOTqvy34is5AjabJYEWjZAb7Yn9akpRBuN1dii+mXz7ybn7KRltNP8
3GrQ/O3slEHk1+2fkqosLj3UBStkFIn5ZOp8iuVkkBvkpnU82kIGZoW0YkK2dktckYc2Q1Y4z0oD
TsF0925GphBNjyLzG16ZP6U+0jtQpdOzmfcT97lZ1nelqQ37z0/xlecZRN50vJWh07QUK95vvFBD
rlO8z8+p3ht7Wy/6B8Me+nsmq/Koj0LeZjj6MZbGjNLKAVT+8/GvfEXojQHJgGr3X6259+MbVFlj
0ivrXAlxzIry2G9M8NoAoESAikEgv4rK8vsBzFrmeaIScpYnw4Gxz0bFYevn1wFo1KastTT33A1H
IdC82VifK8d0sbv5vz9/+XDffJjlYAsDKCNyNqtYDq+a96fdiqHmsserrxLIeYRr3AxoOKxFIbzM
ALG3yDCHPkPDqZnZokM6N4QHuMVpjRYAijZ95ZId3oQw2WSDq0dtJfGc1xggVm2TPMCV0AdvyooN
zWzPRSfIYdR7z/fKZPzapwnb4RaF1ESZ5NqhHksWCaROG7fP1d14M5PVasEziosc79IzIQ/5oWn+
bbNRWIL7Ng4Sev828Ezr20Zx+HVoTm+glJdHJW9PgsvXz7+H1X4vQ4BfA8erhTsEe6nV96is0lCe
KrDfkF0BtaLonyu5+GeY9VZ5YbVYy1CAfQH5t5geLYa4748WGMLaKMUM1ysn8QpfpHb/M9PwRv7n
GSHCgH3oQEscD4vVPWnhcURp0Q7nYsHLlFkAbpdTbnk8ri6wv5NBIIIEwV+V5TUqIasVFY5U45lN
ViSsL5XuwIXqpuvLjelcHQiOFXgoLXTANQLMaDo26nM3nosGrcWkk0NEnVTsLZm/GND/D/999VBw
/7/hVqtXlwTcPxfD1TXqIWhDT3MS2c7GqVulUf+7ei5FexZHDpnbahQ0tEmPXuF4Hsbal40VmvBb
zFCMaYve9+wGmJo8/nxi19ZxYRbiYFiAInnLn/QmsBWUDQAUTOO5rH9N5p3b1H5mwfDm3wqcf2dG
Fpdv5FBAuf19zrwZBp9ZZ7VuNZ7tBSfwzNot6syVDxax8z8DrL4iV9W9jRfoeNafU9zTdmwbYuPI
rbLAD3NYPuQ3c4DDhhJixhDJXudQfH0NZgYHqp//viEANEEeFNV+BLJVoUHqHWVlj1Hmwde83eR3
buxurda1XSdLjQFwQ0DPrNWuZ7oAMwUlqrNGBjz1U6gw277t/RR8I1SvuXF/Fw2BDRUNhAVIQ66O
tNvRps4NkDplu2/hngx+0YB6VuoTcQPF08l7Vsnu8xW8FlDfDrmenFYVlZWUw1ndWmU0yv3/7+dX
GzTacBwyKdauTe67+QKP5s9/H+q+q0zgfxeN2hbiDaUoGa4Os64lidNpWnfmTn+XD2jKVYpcOOuY
rxfOUTT6kSonCdo0P9i6HRRyL7t90RWh7j4xuJVV7cXMdz270Qj3QU2MXMBa8FTa0wLIG2fX9wXK
/68dPM87vfFBnCv9dDTjqrQCtOl2OU98R9F9Y1WR0zlnw4TmZaL7E6qvxXwyzWPDbnrr3oJoFkmO
pDyQGvYDRf/UACaUoDlt8qMJjOboQC8EFTPH6A79QENVpGE/q51KhrjTf3GM52bxbEbW9JUPN0jJ
95wGbC4Cs7ybmu6pmwC9GTpfH57R/Nx7Zhn2prXXcumrfNyZXQYB6Q6IiScXWY7paUFbD4Fbxj25
QD8Y9R/pG64Ksrk4FfRGWg+N1EIu7xwr5Go/sK8T6UJi3dPZ8eEZlFlhSS8J/zMlw13mzl+Xogpe
sRHNa7C9vxgKJSY1fiUzP/d8j3v9uPhksNoOtAaCg1XEnae6+tW5ULZui4PBQtpmUCEMWHIpu6+l
uC2IgZK648+VHsrU3GltGg3589yWwejEnXxwDIjn/raS1Jd2cpQ5+Wll2X2hYntMIjDnIGH0I8v3
6HWwmYa9p0Ob7d5F98Mr2K6zEz/Jn3r1pMxDwg5jf6LlSRm3JNUeAdqKE1vFHQicxTGDjpzGRARC
uc/c45zeZNguE4OYRrKrShU0dbU3gDlpqr1Gd17zyBXUkckvokfS+F7P35w0jeryVYn7XuxTBSpy
FzF7R61nlNuB0oUOjhlR2eF/L037Ry/iZNir6VC7h6oq94vC/mD2x2wADASG0F3dxmbp+kzTMr/t
dXQqVFBpIpjFLoNHdNOD2/ritD9SsrO0s6msoBMvVd+HjLJdwsJUiEA4InS1Y+XdVW29l1YfOKgT
oi52SNpiTyqw6N1hn+O/evijvFtKx8CgT8puAsDGAsXckIFTC8syZ9qbzh1saJOcQperuefY0RoK
ncaI1yOP5eyEqbdTk4KBaBkmab4XSMaNrItG14w5mM2S7zzjkovHuj/CtwtaiSxzQ7yG/QrNSk0/
tFBiwuoX8CDhFwULqXE8lM7DhNwJlDHvvmDaTjPKOClOU/8CjGcwVnea/lTUJ0dDg+XR6v7Iud+5
qXuaZBU07n3p3BZZVGUXGPH1+nHs9pVh+UMKMu30kvOvDhyJucpuq9oJAUlwHTgcfNNSSNJ2XxTa
p0zSEK/yGPSkwXqx9GbXN5k/95CScrV9R7XA6F8gWwMiLkrBul/zJyV1f+BhmTfg78W8+NpBBCTP
44LBQ8Z14AI03qS09nm3G/I61BJzV2vi4hmdP7HYNOoo7aTfVXduKyDlgI6FbEM2vboW7Nx0v8zd
eDJ+a4UeFTWs/mwROIDUESh78tYL4OAK5y3lyz53UNWeAsthO6tCICD57xSyCWbhBrN2P+lfbJkF
jZe3gbAAXZwOBtl39YVBUSEVJwmslUlZkDjWyaJPBWliK4V3y01aiF3dV4fSeslz9FmIceId4i90
pSyApAxoCxwo3lP53k7+dPxHB+XC1OlDwxNBL9ygZuzGpsD1Dc9iit0Githoh9befiq+D/x+pFVg
O7dtf2lMKxyn5AtBMzBx3INVTbvKcY+l4gc4BR495hwEnnppC3OjLp/PsGU5U4Yi35ymv1tgdICl
jcyuQ4QUL7T0Ap3jkm2DUWvuK4qAmcyBQ2Q0eUbcGCBPwVKiZQ7gkcbOnXcwmjtYWPo2T+/1KWqN
2GDT0Z3tYPDaXV63Zw970KYZVAuFL4wnpI+BSUEannlQz9+LoT5akrxwQUWQAeoywxPUQVuOlO2p
M8uoA201oSDYGQ6Mns9T9jPRLjmpA9cdgkLNYWN8tdP2frCn5yF7tQr6YA32UWtkrAR6G9bOkdKf
ceNA1RCo1PrIqHtyyn0roTqUFz+avj7KtN5pQkGznt+lKt3ns3mbaSK0RRMWngyL3D0odjtmwxmA
Tz8ZklCkQ2SgFapTAL0r35pyzPAHsW9Zfpu0T+PAAxOVH63aZaCLWrk4GQa+1Y58cZMhx1bIaOz5
QRcu7kUetwBxGpoFBA8HNdIy2kc2kyc2EQfikrMOkWR2bEhyUrVAc+7Qa0eL4PsDzlBWx3YB3+iB
3UFelNTn3hE/2qT07ba5TMINyxQYe1f4uet+07RHs2L3ZlHfQW4OYqRQ7XOKgHjZjtPikiTjIxsh
wW7TAKpwvm0ggvY5wx6gJ0uLIuDDS+mcJcTunR5CKsa30UWYNWMGs2IQCCKU1b6Qsjl6pDw6nPpd
f6drg0/y5sUB7hfduiPvcc3OVuyUeag12C4tSOb9qJ4myPvVeRMk6pINd3oVz1MedLA046TZzRZF
F/jQDo/WUH+xRrRzQKvKPDNWsxYNuD6LIkqLp54+6e33ystvDKhzahP1q6kN6AA3Ry2LrPExmUzf
0e/G3LwfuYiafNoVmhd2Rn70RLXT0u5gasLPinzvps7J5T/MpgqkKAG0GB6cFr3UpqB7QecvrHJo
pE/2q5zHV+CRnfo+mU+T+FJNuHFhSwU1nW9k9IYQZIenNpenuX1VbYk+23029gia3w18Tsaftrsv
4Bk6lSRw5M3onufk68BPw7RvC0hVCuQ0uvI1iR5cZpzQoQ0lboOq84LJFCeij+FU2cfe8gLN/FM7
yaEuAREgO9h4pvKM73Tke30qwbY8IdxFOmw2rfor+q6IUqlvJ0ZcarZP2OyrmmH3ER4JRDysxlfo
u+lV5FqPJPmhMhtynY9i+MbcqMcZUDQHuU1DPgOsViBpttMaN1ZE7aUCMjvrb4pkCDVKT1mBHmHd
lwFhCIScwIi8ge8epKOnATp49nxLMzLHTKAlx0F/ODp2/zAVNfL/ycyyvZrzB2eOBzqG6BQ1YMF2
7p2ePpTdg2kfxukxrZ849tx8osMX29v3xq6efs/4dnYedNnQGIsEUV/xWoZzjPXY1OahTLODpHPU
j31gTdoR0JCgFd4zWp3RPO/r+oQd87UEC5KSl4FMAYd6cV4vmHUGq5P5a5UYJ9NzXgpd/8kc0YUC
LsD+XA83NitDY7pj5feO3w7W9CxobJAH2YnASxjCh2ccockYkH4+QiXmGRHzN63z29n+M9g/SvAA
lEHiojsVkxd4VhMa9a8BxiSmLKVvNwud5KRm3NtpBgTTZZxU5DhfGtOIq/6rZp1zY9hJ2ZwHu4tm
9w/gIH7reaEnqM/TOCcKWddRT6cY1p3Q00Qz5GwQgTjZ7GBgADjRl5xlg1+2eSxLdFKnrj8a3nBE
pQ43ZpLFDkAsQEoMVuIL+gCNqhAuU8fO+s3HW2rdqO5CcOMAtgtrX9tPPOH3qXuY8XVmoJunyCjm
xn21NT2g9NbJXpYrSYfuiTMLvyyNo6HnULC4tTheK2n5Ra/hbjjJ7gvnJpwyO58YT/AerVug0oAH
GPXqMtEFOoGwC4yLPdyDAR73iOEuJKo5/kpv6CIPh30i3u1cwtzCfNYzDtDE46K9wxLUAJTwrQJq
dxrboZoXW87OrrivLNNPm8kvhp+KPXhIA4YE/iLIORInbqwinnUK9UwjqIFzNYHAxiPlURt/D2Yb
6uSQgWAsd7l6Naewty+S4btCWyQ1+sdamL4tD0b9TPiXsUL6rj2COIMOXcRQk/DmHdP3TdvVUQm2
fqy4NPE2GR+VJm7YrGIptb0BZwA0u5669DWHDLKAfwaUQMA93dUgx+Tdj77Y6+2Dk/820zpIR6St
Jwuahe4EFEX6pzYuXp0JhBLdl6l+JwQALsZ5Ksyw6xp/0JsHPs8XT/8OAodvpl/HrEG4574cBz8D
c69VSQizqcAouq+kusmqxyHbuwY5zZC4GtitgJwpLFKQDrgB1BoDHKQQNmpOkuEGf614ZKU/k3qK
wJXep1UaOeaBTnvFvhfGgNRsp4qXsY71rEbi/lN4DiRGsM3ePstudfXqJcVOJyBX0yYNtDw7TC1Y
ZP/D2Xnuxo013fqKCDCHvyQ7B0mtYFt/CEmWmTM309V/Dw0cHLstSJgXMwZmbKt3b3KHqlVrrZLP
Eq0F+jbzR6yvbJz4Bgu2h9Sfkxl6ErZcPiV9N5OoyNWRP4gtmSOfX25NuGeloXPFa/FayS9N9KoU
xzR7GGfh2SxWM3gSoocbSjk5ddzCQrAWI1ORtYPdrfWKhillejfgNyCNr53xHrFHch7ZZD8MI+yu
4W3C5akt93B1UC9dTDvawmvd6PESyt4rkuPZ6D669NIppDXWryB8q/h5Tc39QVM9rcp2VvzU6vDT
A/lm5mbK0ttxLv06b92x1lemQ9hcRcLLhsclxzMnDAm5Yx6DKFiFQXlIg3AzTAj8xAletVeKpzL8
pSWtZ2ZE1OmtEdEAeXY2dbWYWz9OY0mKSkJMcav7kQyUBvLi0CeyV2Fd37c+PNS+fIwtFLzGKRvt
nT5oW7hIrNxjnJ2DBkvXJRsSq7Qe3KyoVnX4MzOpM6CxChDn5E3zbNDu3tRiTwkLP8jfdfp0x0ZP
Mqp4RUPgrrYuheKJAoeVPYatcC3s02fd4JKrzwqHXDWyAWdwhHRw8yHa4C+9Ktv4nKnzuprkTTfX
h7LrCFjFnkPRDQPiyXqhsSWrkT430YTMSzsr3dlpU0+JbZcSpNcPmitxLQxpupItsUuDoPMVo8DC
7S6I0ztDf5qtNVHCzMtlK4LwtTsuMjwGCLg4wbXQ2CZp6aN35d7qj52gN5NCb8fRXqWTtp2d1J2G
CunL5BMk+k3+Q5+lnVG0t0Zx7AcSLvRzUqzhePMjDfVtEkpulDa3VSy8SHvLu9jva86qnH1f38nR
oazugva+dVBNHRP52LR7R94HhIP0/OWpJcA+lluR79Hj3ZNsdS0w2lXNcCUr4UsqObdQsLixZs7D
sPb78A6LfHDSrdlbuyxUvWAiO30LKvtOJQSuk+qQYBdMP+hDqDibuU4AeLT9UDfPzAekJ9sHmryL
zOaFXPS7TEs2zu/v1cj3wNYkPdQkG2od7pK6ummMu3k8t7W6n/PwNSq7Qx/BXKtifwb7s8qTzDlM
kE4jc2OrhtbGruKl5+1K6Ww0ZAOoD0vPKnqfSrYr7O9mLxOnphs1fQ1pPyq9QQ3icpheWjTgdFV6
oLGn13TZOm+Dd/iCG0ua7u0RuisbUR8Cd8RhY1AeDbt0O24F9ldBHjPX6armVzVF67LAhmyot/3C
xO3N50b53sOdg9rvldONHm+l+hAgNa+7n8V4XwUPulFyvOyot22lPvL1dl41ene2y8rvzdgb5I6Q
SiETTTD7ANaXx9lN+vGQy/jBzI0rWZSwhcFWDM9zO3oDWlN1QdDybQjwS/Mrf4hblyzAj4LiFGJ0
qORvwXRqpp1k3mQAUnl2sQM8xsLRtfq9htOjrFQHKTZWYV3ctFQNZbnF+yymqj3rz40UHqAF+VGh
+pW1M3qDpCE5zpXzODbyGi/S9chZak40erZ1fxTZquIOFdVt2d8EzqGavzEJMKrZVxTpFBR0ZKDh
ExU/F7eO27beR/AaYxn4pqKRBDm6qXtFeSOMGaxg2Oj5k4XgB9ahq1b3hmquNJMcXXCFaMO6NrWz
1HYe9T+ajaVHtbwXWbOR5F+KqH3u12jJ3AEjlSY86eKQ0aMA2z1X1h/66tJGkReQKLQGKJZeb2o2
lMa3GSVlJVp6iXV06ImVdSpPGyDwVWGbbtsOZ2tK1kYuDoSu+4nOB2Z1qUXmkWTCdAXnc8ZjhytH
P5toX1povfE6j4BRMnUtZWInz6G/BCrjbO4lZ/aNSoJb+16P9mtO5dZy6rdGc3g7ZFw5PIW91ALR
7apSdisnv+TkHTqvK7a+BQPgiwAiDPp5uhOC1sXV2DTkL5p25yRYxbTWrJFSSoR4c5ntWBj5qhpS
eZOk5iCzGGT5okkClG+q6K1n1xMdYXsj0NejEajfpxzeZxdI5JZzTrsXfq49x63Ninc2mRyivQwu
s5gcX7Arx0G8x6a6M9UBC9FprcbzbWt3nia1XpPcVNND075FFiCQtAUgSdrsPI1gPJsmgrxidp4o
mts2WTuzqD141HQRwXTeGS7ajEteDKl5+h7IP7Nka08dqEizFoa6sUETmqTZVk50ghzixuM5L811
ZWqe1PYbO5W3mRCeyO+SqvT0INs3xWFWUl4ASiwzVdfy7KyTCEZjxGE2t+equ5VCyVNVCfCkHtZx
DQpVJj/igpaSeV5slC59VOX8Ts/NFGBnXMeKtEvrBremt9hmW0qFNyWPTRD4k+3cmEskWQfrDE+I
2H7UxZs83YTBSUp+aBwL6lbPUjeuz3J6qtWDsDeRCA+QxENpa7R3k0VMbpAK2YkbUhvNqkPWHOD/
HszpjPqptlljRvLYczhP8MPS+ZShrC+AuOP4GIpnY0q9VBy0+USwmidrWXmwon1tbQuVPz5MGUtJ
QvNfgbZ/y+ZTQVjZ2Y+Fc2jI72WDDpqXsXBcm1gkApDTs4GOdyxGbTMEB15piNxoaElIwto4CKVw
0wYwRxhPAnxMjzkd1Jn0Ytvn9S5rHygJcz1eGiPhN7lju9dAOWgAKSQ4DVGI42rGttI3o3KSnDsn
n9yyfux1Yw2r3I+mh17mwUvbdppoBYutVFH6adNsJzi/kPz9eSLeG3gkc7qVIJHm6ffG9gtnE2jH
zFh10z4eH8vFEJD0upMPNK0ZxOwKM+e6MP1RPVszWGxLrgXl4TCN1bYrfxnJuMJyyacP+tZsERMD
LATWpc9i1xb7sqUHYnyxBjQ6JrTShIr5vSqHXkUSxf23zoAqi0Tx9epB6MfAepj7yZ/CCdSv9ZzR
WdUY0dpO6ZljtgIgPaEicCciU/qKbSuuncak6Rt0PFAfoVluVJZ05Hxva8oZzewDKflsLye6ZHhc
68k+pbud0G6K5iYjnyxnaaPGiq9Fv/pMuegAJn1dgR/EOyO1VjpHxtjWHFQHG+M7bdfH7b5Oj069
M5ObOjkCYUbOKqvyTdpd4rDcZcFtLBJfW3BYuiPIVkOvHUIJAdLUnrlA3HQgvkpqV6o7ukP6mTio
9puC6WKY/Sg6MyJiylatGax6if4qm0R5qJSA9a2BQOiuBP3WTh4dg4QwvlQp7QEHLfYjca9b9ZsF
S10dtzrxfdp9y0rF7YdgI6vP4zg/hYl5jGt76Uk5c4NVPztB2bL40TbtKjd/xNJ3y+iBal+0dHho
HFalQchG82VJoEPeaLLlK5SVkqn0Oy67Zpq3jVVtqkEGpTCJZbeltgcjP5iDva6kHz2K8yoMN8rc
+pCf0QZss3l0KWz7aO8RCxhe1A7MKlvlwfhaqsc2dk7lJPxsvjfT49ido2iTo+BK2OCtietGv+md
XcjlZYGzSv0qDmovb/W1FckkPgBazouVzZsm0R9S7VBp60jN3K5V/Ck9Rpbk1qS8qZkeNOm2ScpN
OVi+pm0qSRDuUL7VqtvG5tkN92rWaMfZioh08YioXpokTPnNPD7SW52qgJIPe6GICOSzDXax3Kih
S4aK6MKIRtltSss8DFZBJh2N7Slw+v57QVGw5Vq4y6Rna5K3Uf5qiGPQk0Il/WsYqit1LI5yZxIa
H7H9qHPLVYmKagP46D6tiAC5bEzbNQhyQTc0toJ9NOrKtSvFq6g3LR4Wkw6/v54OabVieNeQ3uIE
ip/yNMmPY0EI11+k5tx0MnvU+OHQfs9V2rr0Qlt7NtUasHdYm4DTYwgYnCV38VQSngOnEP6EYt/q
50l+TWYOW/GOX1jMUxLvXRFurOhsDtkuoODepQSGbY+ZnR75bR69a6KC6Pni5J0fNtGR1G1lxezG
CEE43Z9reOs253dvHMvyRs60TTCMa8yBXRTrviqRDMin3KCXgdSwS7AFyKKt1RziJruPo3qVOs/x
/GrM20C+TOl0X9XaenKofmh7iXLNnEDIJKgzi8nLpZOSaCsltHbFFK87XSyqmWOoE/pBU7azTWMM
eJ9RSp2+hSlQ2W5SQPO6dDVBuCC80SrHy1hZI/XIPCnXqvPTmWk6pJYnkzJxEB+c+hILHHKt0C9g
CY2StkMcuCq0+N4qIiqlAER5+rNXOz+Knov8xsyICIpHbQTAsR7oZYrjl6e1t20o+d38qpS1Fway
RzYFbf8FTy5cFVyR6Wu1uzTlBTMqV5bunGATsB0LcMeoN/3ZKrYdJ9sCSzQOJmUBL6YjTJu4q+R9
yoKtxn2u3gZ5tpalhordHosGXJPYUsBfTvczNraL143DArKTH6mte0a5G0oSivKxbN47syQgZGsq
4pE7XB9MJEc+zX6oYQ1ctqUfL8cEolFJL5HlZG7dhNTdvlG27Dr2ZZB7pSxRh+L9lN9EQVDY0Msc
DQ/6F3+QB48Wy14cJZdUqBPaJEjYwBq2DlYX9D+U+B6B0bob0OmoPpUb4UZC9VRB7qmTWPa95lrN
6Ney8s0x3ozpuyNzBLAuG9bptIrS2MOUaFXOypsEe2PIf9TsgGl8z7lq6FjrmcBrRrZ3tJ+2QCne
Xwr7JRsmvwvwiQHJDQiAkIN4of496BtX1cieDglXZgnbKCZEmMGn0XZss1H481DxEIpdo6zyTiOn
39pz5FcdpWxcHjot2nTlksdpa5E/Z+25kF7IWuX5UNmFa40ETGN/nI1wHY9gJRGo/SRdZKe4A6ZZ
NepZSnaNfZdR15kGTs3Ic0CdKEpUT9RgO/PSZiXR/WNJPAQjv+b/rO65VyFEZhWV9LMkwq0VTPtS
3EYNFeHmRWq24fhu8aoS89SmN6HU+4Za8CntWhte6SlluXbDFVUrWxUDcq3YRuk5oB6yGNE2TuDV
Y+RK4tXJ3g3qJlhEYA96n9jgQXa2qscTAZjblycHcLUpzFcRz+/TXO7yAe7EdJCyR4WyY68fK+de
sI6UVNlYmfhhFBKhqb7OBQDVfM66dVwccEgqctKxpPH1ZBeTqgOMquk6C1k2OgHHpGxjVr2SNSiq
Kr+huljzK9cnFXD1ppXDg+ifJlxQWhyTwyzxwuhHVUduyW2N460Ub4wGpBqV1lwsX5qOpJO+mZ3g
MVL44DBsQSsqP7ZvEuOuAyxZVqCNXCCoT7a5tcWzALhHabNpyfIBhQBWt7DiQRBfHeVnH/7iK9j6
ycrudR0wcMItqMGdq5gt8pHmQbDCs+QWCsIW6NhLxsYf0DwQ2OC4IiqCtMgv1N4vKSiCTkc14YK2
L/KdWfloVq2lqD4caMzBjKhBST8V87sitmFLWVee9j14yjDnbJzvgjl2SuXr9TelaV29qtdhF23j
tL5DhfMaiBEGhbJcv9/z4WBQLxZyvWpFRFX4bE57szvgpeSF9TqWyM97hH0Kx6uxd6BhVWtFuyur
tXDWZvEjqMvfs6AmtakczigEUFF0rzQPTfSzX5LD4nZMUnaW+CHZKyX+pmmmbw7fQ20bF/pzYXDg
Cm7JtSgdN9Exwe8fIOe6C8ndANxFaNxN8ZnLbYf41I0cFOMR378tLkEYwEYx3FpGb1US6Ycv+vTm
zO+aeTvUZ6296ev3sF9p4qRP+N7I1L0ukvUQTfdmfAj1Pbj1ulJB4oZxBY94zTpw7WJwm5pG5q+x
uBtqhztbWXeS/Lw4wOOf44casTLICXh34dwH5bZIo9SNkuFNohKvVLckiMuj7O3wroJP4MSEDHet
82Y34SEu6T2lbC0xUCIQaw2EochfrUH1cuCBWgAT2MoqTYmLlQPbKSEmsarawxJi1WC3bVaFV4cv
ojwqoIhyV60tqwJl6F07KA42rJOmCcAKgw2UCd8IlBUM6JVQ3xSTeqXQHuyB20jRufnv5yrhxxub
iqR4Ugs5R1jZnwLzRjK2RhSeBiX2yTmlabpP665yzea27mY3ThKoQ6PbWDdZZbmQzle4MfBCIr7P
nSTYuM6bsLf0qCCQugvq2OsNZVvIB8s+KFO+qbTbPFiOE0qGzs9Ufpin14pLSgqC1UQYKVOrtevS
LS35kPT9KU2OHTFur9jcfL9iG2E4DS87PV4hetk0QevFxaMiuouRWS9j2hILSNBMSGPica/190ne
7RSuAj57IIp4WP47t14QObhBc24pyaffFWaCE4aNM1HU/5hsOqQx7KDea1brpdWOxMWiSEQA2RKD
2olwA4BALb4bCW+ych9ZFeQDCJFAyUr7HoVPadPtWqc+R4PiDvqNo98kzUPlPFn1tzHnK9tk7tO9
0dMiIYSJXlBp1LZtc99RMpWpQ4zUV0lBi+ynRb97q8ge077fWMiw5vJb0kp7pMWk1AuHkPJWiUN6
I19MsLeOgg2wuQrFR23JpVXnlw44qwwd9/HkZqp6p0zDHdaxXtjZ02kurG2gJ4cGJ6k8Bb2fx0vH
X4xn3TXq0OtarUB+U3t10tyHLQQkdcbDACd2fBbuY4nDSW7ZQyHFCtnZEDS67aKXHtJLaasnCexz
vB2tG11PPCOpvnW9uVd6POH6wINgfk6jM02hEZPE3YXYy4FkYnmt5mOIRgBJyOvcDcplZHskARlz
DxHYftbtl4VLgUIgVd/DiXMHYD8wUZRHZoSIR3J7jUI6jL6RUpJ5jpsD5h5eYL4Y5duYo9HN/KC6
xO0RwQ8M42NNJahPniprAkpl91EukZRj1horudYNzmZtMyXRtm2RGZfR0BAYq2u7TNYxuXNf07ID
keeMAgf56LHKbmt4PcNj1Z4dftJOCE9oWtK0lz681JJvVW+G+WqCicXf9Pgb4FhaPgQ1haJfWfIO
Xi2K296+LwGUi/Ug5SuT0rkiP4Qgb03RIVOyTVLv0NetRzP+Vs4boq4yXAWwKriIQ67Eul1RcUT8
49XNa6kwu+oUxA28vVspe8ublzS9H6c7rM3G8CJINeXOwTOCZJ1YzUBCbaQ39NNZQZhm/bZ3YXaj
q6Vb0Lu72g0kjGgODg0nn9yszOyuF2/kvEUpeAMPcjNt9E5x1fFY2kvG8rIQHcaIG1PJNlO3mYwX
m25tw12Q7PXuoKeHsEwAvtg89jeRgftpUF7inZ5W7vJBZvEzzU9mpLJXIeH9iIxzloeXxgx3Wpkc
xVRCjmk8SXB2BkhdoYXm5mtdPqXzvV2vS3Nn6CeSSL26KNG9pt3aWJ/0Ggc/ZlZBvMNe+VLPwXaS
uXvI29IHJYr3edl5IUGSZGWrnpQuTHmsebo38/oxcG64Ur3PWa8fkXZxcjWsxYXGwHDrb3J1ZZeq
EolcnCtiZRAfgdj/8xE+4jw7uDfrmFSq8NCvJEINbfpCHFDFOUoei3bTQN/J+uf8PzpF/+buOotT
yGJpKCv/mM5Qi9cNIxXnlkK65emV9MWT+ojpTkdkW8YsBD+Pa4lFNwTsP0tGyKFS7d6lDpTR/4FB
/ecQy6P8g+kuGtNSEqH0567d99O2+88zWAxI8OPhH3XRHfz98VUvp3bSmOLsdOW+6tqT2V6K+T/P
QZF5DSwlDUu6f/QuI+7AStGNI8jvPonX9rz+fDktxPU/1Fq8Zz7fxEzHQqql0ybn70kow5QKoRfj
We8DCj2/RPxzjuZ9oPeI87Mv5BMfDmah13RwH0fwvfz5Hy/EjnQplsN8PDtKscunk4OR+0QvUxmb
QPmrNlf/bkUFCTvKYZz1HE0zrrcidpkOMofpHL5UMMbtLx7cB5IA3EppuYAXzUJvt68+H6pYkaUN
l6OAtjWO2Zo2qc8UUG8xlSTAmOTvSYhIvw9JLYfHz9/av5tHkU2Dl4dsHgGEfLWy60Gj8pGL4SyI
zegU2ujPOsjw54N8OENaTdG3S8VAlkbFV6+L0FVkSTmdk0aqsDSRR29q5IYbO+30Y2/N5vfeyqqj
WdbNqWvm7kEdWvHFBvhgqgj9LAVZND3zWDR/fwmks9lcGEKcrWZ4sJ30LIY8gXtW7z6f7QfL5c9x
tCsHJpTfKUSQQZy13n6Xp+ZbnUj+50N8OBVVxgAPhayqXy//VKlp82zU4hzOz51mrxHQ+0PSfNH/
bHn3Vzt6Ub+iIucC0unG+PcDC1u7lRS7EudUmw5WypWNW0zu65RssrH9ooPBtS3ccn4gXSSDYjU6
3HrLnP/Y0oETAPZZY3s2U71d1YvJqQy3mYAvtA7OoI4rYcIBTW/stnM21qwX5yJos+d4jHGYiKOZ
sBMH1baDAla1sfTFW11Wx/XD+PPrXW2UstXgO419e54AIpypeCFfh4JS7Gf63+kVapLJOCdy+IXN
ykfvAHt9Fg3t/VS8Dv9+KpbSK9nUTO1ZpAnoAo9erfvVOJinikP881X12177eo50K9QxiVORWl0r
L4tBS3OzIlCt6od5eF/KCBolt9uQOpGMPNZoiFvrn1rw8/OBPzjNlT/HvToeGlWSnEjApY6nUKVk
oNxb4XQr0qz3gzk+l1L/7fMBf8vr/p0phy0dmQ0ih6ulPaazTVmgbc9h3VruKPf1MUvhpWcqmGo+
iuSQDZK+x3wlIOi0Iq8cEhPERtK9thD/y8mEOhi5nozG6R+ZY1dnedZHc3duBqh6PTQhKBu3YQVF
9fN5f7Sa/hzoSgk2xlwDbMTujNeTQm1LyiSA3sjriuKLE2p5Zf88YAR7xGOLpYJ9tZtxNLWUKGy7
c98ayhMYAVW+ftTfPp/PR+cg2kBcnzF/cbhc/t4dQTCaYz/BaZrn+hw72W4287WYv7I0/fCx4U6i
o0fGwfD65uAAbu1gCLuz1c+7iMIJJTUvqceblrP38xl9OJShGVge4ExnX5+CQokHhY7EPDetg+NS
lgcpyNeFWk/YS+lfHPAfnWnE/fiV0jkRyetVyOYkqZPPdFk5W7mBCk46NUNxO2iodEyzhWuZj49T
Xdyp5Vch+0ezpKmLoRP0EPReP9BUCYxuUp32nKSBB0kDrkuybtKfsT188TyXFX29DonbLFw81UWE
fXV+irTOrNCW23MOBgrvu0eMB/JbSNSYM8PZlBj1bMYguv/8NX60/BfrFwJ6SyY1vlr+qZPMg1Qz
bMrHT0Z/Ji56/XwI5aPFb+N0tITbuGteB1VtQ6EhU7X2rM/9vHKGYl4Fym+0filZEY/7NZpJL7JH
E7DS0p9Cei2tJt2afVEXGkCaRYVLh62eVkL97/vf1Gzb5DzjRv8nQMf4egSqpU5eWEDyQeSGsA4/
fwAfPGMcyNDRKpqtyRgf/L35WwO6SdwzRC8Do70rzZd9F5dI7Wrx/DXCVWA+JUObDFkOcDOuqwq8
H8S2p6DgtPcNoqp+eErqJ3XoV59P7IMX+9ewV9syz3szz02GbaunmnIHTTncJHj6fJCPnp7OnkDs
zDnzT2BhBEXhtMudO044qxfvivOV4/QXI1hXcbBQA50e66I9N+oxiI9fRSsfPaU/JmBdvf6mkZwg
1phATXF8TCC2IB1Slf+u11bMP4e5WgNxW+W5JjFMW52nGMZaGaBKRcjXPUHIBOa0vFFeKOLzF3f1
h/NT2UAOF+i/HeRVI5CEYUftWavyaSVKOMBLs7QjTt7V/7CTaDRoLPeAwVV69Shp45Q5pcJp5Tgp
BDEdBeD/Mps/h7h6jFFo14WaDTxGMLUWxJ0iUlU9f76mP7hWaDX8/+dxtXGC1glEbhKjO+O3cKJG
am519TFOXz4f5oNw9a9hloX/R6ZSc5531TIXir6xhRzXA/MO21PSfXE/f7SD/pzPskT+GAiSMi67
MmS9PJgOcltSR/uqJc5Hq+zPIZZH+scQY2bkdMXhkZlILsPiNdYUr4//YyO3Jbcz8S4HZ8RDhuGW
J/rHKGpXW1ENM/BMLdjYG4NNFomf1erz9/LR68cfwsJETls6W18tYwoWQW7G5EphljuXyrAiP2ht
Bzp8Um+tyNEePx/vo2f353hXa1rYVm0bKdvGLiM3GX5F2kMGreXzQT5YbJZuWoRJKpc8oczfjw5U
3Q7tEBy4SMz2oatNk6aFpb2z6Urq93BE7+g38pVR+EeZoEVEbeoAhlj9Glc7KVe6NqFM2GIfZV+a
eFiJnMO16ze1icJXEV5qiHVCSCXiYzm8fT7lD5Y90jCFxmi8Se6nq9WCnX4RzElHPU6jmRnqqoSq
y+dDfLBUGIJ/uQF1en9cza8NFLnO67w5R4qzryooBXN1FNC9quora5HfeM9VFEFLq98+0xiAYzX1
9xvU46HL0zBpznJb7RokTXGa3ZahuZJmGlXbz3iDI/YWj13Z/eizAl23Q23X2jtQgmBThBJKB3Rj
NlXXMETDmN7mMFQaalsTpPMiEr5Icb1MvWGcVzWlLmGe+mF6//yJffRSAM10jSuCHPF6HWaDmQKC
U8S0C+ThPWQG2i/sPh/jg2B9Aeb+3xjGVcRAFYHOpi2CF1x2KXuckonAp76PGszqnfwUZ1+cr7/z
w39eDf6FBiGqzayuNlcqMBnH1rk+57ZQf2b5YJy72CngHne47BKCweHX51XYUn+sHSjvUwg/tSp6
as51Z9zXhZE/SJq12LPmvY7ZkkQzsd5RLrraveP1bYYuYTpsDGvKhq+Oho8WsY6lPkuYHpmKvpxP
f5yqjR1Gc2TofHsd+aaxUIHMaF0EYpWp5n8/6zh7GINcY3HSvFrEYjRUYFkTLVICTaUdXeA614x/
fL4APlpkAJrE83j+UZK6uo16h14bVsj7CO4642RnX7Qm+eiBga4s0a75u3Xp3w9sKsSgzkkNVICg
OkK18gL4YwyrzyfxwSj4+dGVj+0AZnCdwhcmglKOSyC72ka6johcYA6s/xqjr2zlPtgvS3dBBiOG
5xi7WgAYTKdFnYULal/8ypXMcBWt2XfCPua5FLjSYowQBvgWfz7Bf6+kxQQOSyYyeIsE9Oqeja3O
gTA+yWf0D4kPH0P4k0MvJ3zaYbDg+44tyxfn9b8LYxmS8h5AqKL/034uw9K8lopMPuPKrz/2yuaL
Gf37zv7+/KspkTwTuFR8fo6llduE3Ys8RWdYOn4WJ9teUVd9mKzwGEK2hMNP8ZjGaFqkHEbl97Af
PX3miNJtf1aNbRc9aYn9EKWWmxoG0uDyR9DR5bVT/EqaboF3Cs/ITdAdWXmcFWM9tS8OmcVUQWKE
rRBBiEHknI3BqtX02yTQtnAlvVKab6se/5M85Qqu8V0p67UWT5daC9w6HDVP1sRjVFT3sEj9EZIv
vbpcKdLx78HKQa3vBzx2onje9Bi1R72MUBuqUz143aL4b3S3sbMjdOd9Iy0Mr6l/LBpzm2KwglGS
10JkpauPC0S8X9gnBCtf1PTUJV76+zRGCW6AllAF4IL5B44qTDsx0wF1a5dNaMZQBlg1tkeAUfVj
J2GcEUaqconHfHnaga19r2I4MLIi2sdJ0hyfHlgokcQmME/z8xCJij5psZ2enMAs+Fl4yUIIeW1U
mAd8voD+XZ+/vzFxGj2rqYJerR9JF6WFSap5mmyEGN+/7LVr/7vnTOrbOFtTiZEJoK9iItykpmgq
0Z84ibHpInOrZva+C14hpkwYv5bWDzU95PadAonX6k5peyvbiC5gyOFqj2UatG9lWI1mBr8ydVUZ
pxXzPhwebfNpIV9Nw62pvZmFtq7k2nWgiEjtm9VqCEMrnPAXrs17kvWePv6Uq6fWGdYNNvd2ddbo
WKDqDxMtGTJdgiVqQTTGImD6ldQPqnFM+q3jPDrZpTdhiixeW/FGgJ2UGrKQeli1w+CnXeJF4aM0
f49HNpz2PQozhIk4LyURI15CuKF5/tYMTHCvjjtaBowOxuu5X8rTGidSNwte6X0J+TBCTfvca5Gb
YUo0YM2QC7FWqwkviei+C5HiQeEIpqNi5o9TBGNlRt/XKKY30u9o0PB8gzmDIn3d163fByF8z8zT
jeqA0cJalzsfx3uvMRxujdqLBcYMg7QJHHiQsD5DiHk1FkN9rN+pk32QnOJcViouO4k/oHYQVXiU
Emk1a6NvhQ4+0PP9sPRZCIdpN2J4hCYiCSCfdZcsxMK/bFcTVlq5LfGoaCuBLcZb26frMFNmcIho
N83tm+RoqxBPdU8q+lddn17UbML8yV4lbbKpkOm6RTBsxsr+pkJ1dSMceoZFNij/Qpq96kbj3sT7
spRvW4iGyMlpW4EAREdXxUHXV/edSj8LvC6KObgBboFXGsGHKkf0Pv9H2nntRo4ka/iJCJBM2tuy
ciXKtFzfEGp1N733fPrzsQ/OGYlFVKFnFruYBXahqDTMjIz4TVJr1xOYRx9tJ0jbtWdLP5AQvmgF
qOVAew/q4rEx+60mlDdZMqH6RJg2hBueTFAN3nO53Vgwlcfkd6+6fJp70/jee8gk8SMsfA71Vw9b
ylwar81WBoXtJ/uh6nYmu2MMOE3jstq5vhqwYUv46KGKFIOxbvqfZeVxvz8mE/mq1yG+v/vGN34Z
lGv6pKl1meVg2tqfyK1E7V1nvFX9DwjJVfDsgcgLD8bwWqjvcKwAAh/08UlMElHhpjHRUYigbHbW
1spbDvFyKwePkfKotGKrYYTqBvo6CKsrP5iIpx9SUkOURKAI7ofcvqEzYI4PyM7G5pMZmgC3gZJX
4ybV8pXs52RvFVBreZf01YUtuq2ef0TVI5SNdWgosKGuo6zfARu/8XN1HQMBzvJ+O9ZvyElgjwIU
WH8FT6XCsytwSbCU315/YUrfvfSt1OHZNDe27/7U8BV1aXJF5qE0nyTYylgIw8x6SIebuH8S+qMG
StwT9ObJauPBKdJy1STKvWK4D54VolleBvVGyLLjmXD8o9G48Up5wilErIN8r6XyS+eVa0vGyhH2
gJIiZKevUglWb/xSjE6mPpXea94gEIeugo9unDJ+C9JiDTL/OkRLQvPxrmlliI+c+gZEjxbdkZ9S
xbgQqYlThDSyu7B88BGQgZ4C0AxyzCOkpiuVs071ea1KL2UEai+7ltV3KN6G9RzZb1FQbdRma2OG
VJpvZvoDfetCdgF73ncuWh5+wKyyv+K8QMmp3kSVu+rMiwTmKydrAQJvkF+U/kaYr9lwFZZMXf8G
F7oybhK1QTXih1Gj05e4O6nAebaVDBSUUgSi9AvNfR4V5Hjy75gBc4OhKgCUDYeHbQ+hBhzChcvL
YUywmdGfjCg1V1o05DTA7WtR73T3kAGCN6PvavwKkXeFt+fKkBHiBxciPLO8KoJwbzTupqS3MQZv
BiRQCEHw/H4E3ROWjYjqe++WnCLRZfW7dvjO+o3rIFNuekO9Hcr0NTLrG7U2xKrI012uXMvJbYQc
D3DOXRj45VU/mmSWMCVk82IAZm4WuNRMldfOgvQXwu14a4brdgrlX0Xaa1w9NdDidXhrOnJQ8Hc9
8xXdqVVSSmvXvtOaR5eLx8DkrSg/pNC8KqBTVPmPyLt3fUfqyu8UDTceOytRxnUWPhoGUnZFvDf6
Oxllx46UqZBvqnGE7dWdeSnQXT9KRgxFpm8pU7UyTVp8X98KCE7nLgr/+sEoTfjcftsjnditNcQx
4vHD1B8sScXpJt7a2S+jv3SrrQojIPffU+QBM1K8Fp3y3D4IRAN8dbweAAxqXrCV48tuklnD8TWC
kaMAc0ltd2PDhgnqnz26FyP5NCrzd5Ra9mWsb1I0mjR5W7fxr3FwL/g61vTiAwDwph/sA/tXk96j
NhEo1wlNuzR4yQXyfwKeXTz6YMffQjVeZ32yG5r7pr0KgicrhaxNlmlPOO3MXaGxBlp07VbvBmKL
9iMVmH2h3+bpRpfRuHPFyhAvokBGzmz3Cp9K3GQbPUN5Et6CGriAy4v30PL3ma9vqxShlK64GyTI
gT2/AAbmbVY5LjLI+wqKO9pIj4gnKib8l6zcpWWEAFGOFot1NWoK8tuQudC0wTRuVYl83wLBNSPQ
odbloKmo9l3JwQ8/ubPqO1n9ECW7PCWvQD5udHGKlwogpw+26z63CVdpWF8bEumF5RQA+y2YwRXM
oaq/8qFdgBuH4Hunj91V6LONoG+jXNf+kjBQ7Z7b8kqDwW9XDxDogvJZ4Kme2qy0sRLizQJTXRjl
jVlKAI6VFcO9HDztxktzea/L9XsbhXskRL/1VX1D4oZCSrxyle8tcHmNp8GYS6tRQien/FX4z1W2
Hdw9NPzGeLG1a5Fys0XxdxlpEJHcF3YBxUJsTfnVgLbR3YWCgIilQUlGVTJGk6lIECLtWFL1tqye
i+xFDR+MgVITMmwDBWqier3r6DYkEm0jS9YmhBWV8UAU9WHyB4DqUulIdCIiJ0U/hvI+A7WUSDeV
9lz4XASkVp38YkDC9DmIvcBpsoOLyFUb/2ial4QbpZ/0aPyXurrz5J0GPZiE8ULE/arLU6bqw+vG
tYXAmQ0pAZV1LpqJL5wFUJIAL93n+XUGyRJBB/k+5/B2wwcrvLf9q7HyyAfwFO5RFYBnLRLaxXsZ
KQlUXZUSMzXpSXcfBuPZtLehf5WPjgVXTDYfag2HWHOfyDzpou94p28tvHYsLqUyypAMKy8Ct6Gb
Q2rVdui5wlJM00Nakg+NNTj+nTCadag0q3R47Np2Mxo6FgvPnfSaoXoiHN73RvEY2ndy8BArL1Hx
pAEk1kDLeOUzgDaUo29DlKPYZ2sFmodSkNmEz3bmGBIaLBacXNPdeDzVkAlAMgV/IHWtZRly5GJt
8bkklLB1xBd6Hm0sgCkQXOT0d+Gmc8Ho2AoB7TYyfUPhBhLxj4kRo/u/T79tpirC12cZJyF4TplD
EozFHGzmxxawgKA1DvrE/nEngS451Z80qzlTY1p4RCmyRaveBMoASm925CZppnRV1OoHTbK/K1n2
gv7K6aH8wTQfjeWfEH+Aip9KZmQZcV31jX6Q7Uq+dTXV22VJp74MSGyi/1cDXZUK6aFJQ4QXk99C
tvZpvGkgdrj9LxQSajK8Q9agb4SXmHGLr1C/QR51EFW7tan57DpAnu+9EUGBdQv0EoYkOlOrmGbh
6xAojRvgs3QgWrhWTq/oT0OIhihL2giMi9tPSoaWP5Y3ZaladwL6waqLbGo+QQBFtMqj+ior6+Hi
9CQeL5OlYGkDahw/Wjrvs6qTXBZ5pNuZeoioPt1lmaxtWc/0TC9PUY+rWxaYG8zeaOYsCPS3up5h
Ve9i9dUO9k1S1LskD29KDTA80PUDUt7csKosLhHyh0I/yo+e738TvqC5pAfjZWBglQeyTrqjjdrd
CA6+HSZu6LzBLb33Ur1a5RIl3qRUuUYLM9uEchXfY/unQwFBryTtkaosUYzeI2TLk6Xyfw0eL61Q
T1DECiD/S32bbZuyvtcThDjzLvX4afqvVg/rTV/26kb2VQTrAzfF2w2waUALdjv2vX4lJUOAfhO0
8bLQ3uXeVLZFrBkr+gg6OoLtYzrWkaPVVCmj+lAn2YfVl+hYUyPZqrmQP1J9REjBjKpNTuupMC33
IvcVngOx4/fRHR/zfaiDrKn6QiKtlT/kGP1Vr7alq6qqURF01f6QDIh4iEhmOBm0WETTIAbXzT0/
uLvQ06i58oX9Q43tnetB0hjwXEa2AKasG9geb3ZXgQg8IFKVo3FiFEoAkbbG9ZnN61StO3zzJd1Y
+bEIrjmSeVZk3Xtqar+zAXpcoSnviWl3W4FJ3sqDbL/uXP8ltYFy1gOHoh8Uk0cTBoMyz3nWiUpY
7qMDqaGSeAiE8aj3ylVqZnjcqc9hF2HkGiA+nH9kJfkGdoCqV/3oKhEi6UvWbOkw16SJEet36PKe
/iqOK4iACQGH2zQeKf/OAW+BWlmtRT/hkCC42DhtchmKa2SPTkdZ+Pao9aN3hyEeuemcs4HCVpF7
3AyHsLgfUudcr+r4qAd+rgPg1xR58j6eVfm7FuXBQlbYGHb3R5kGW7/Ge5GN4i+9d+kIEwkgNu8M
i09/XkMWoZqYvSf6g9I/otHFG7M3r7tzOLPF8XyKMjsr6agqeTdtdDUjcbCzXSzegkJsTi/KuSiz
WZMKPxoymShy9jsM9rCDZPnlv4WY9sWnQ79X8fiLVEJE9trrDxVv53NPnuMK47QiVF7p0f8xJ/ga
oo40V6kTQpgVnZ1o0/jvRb2ugMMGZ26whYNdF5o+IfJsVYXD8TVSrvTNWGdKi/KNX94D/u3gzvsu
LEBlUjK0m5ssNaRLtxHex+lpXPhIiQw8gBrtlNRMc/BpGuMsKzX8gtqDhwwkpbQLJISRhURrHRXS
06EWphM6hzr9W7Z0xZp+yqdQsj5qQwLs9RC4MAyqoHT3aZ4XPxPf7h9RiRu2StuXb6eDLuxEQIdT
gwswPSZ3s/EJt4+agrbPQe0ktA1QON7mDVIWrYmf1+lQCyeRblDotv7gN+mefh2fLsrGsu28PYz8
nMfElrmcNGU882kZS2GAhpPp0ODCCmy2V7iaPIvKEis2AIrVEZHibqA8rdA1dyhMU+uoA++ON0l+
CIK8uGtUM/1mGX1+UyNa/9yjN31Zj1Zw5YLZ2eYul0taQ5dApCx8sFsbreQxa9YwQnmC5Yja2Tmg
Zt4ruXsYJCQJEkGO3sixvKub6Lds1+iTpnGzzm0kRTPD6y462edJ2CLpo3tJuEVQcp+0UncRqyHo
cePG1XDHEwql5xy1YCcPUX7QenwYIDWIXRQl9IxHX92ohaRfNimtdSPU4pc+ELye9R4CcBF63rbW
lOZqwDJ7i1abtQ/TInLktEEDoAFI8avBYPcuS1FSodQf5tbaKKvuvg7dLj2ztZd2Gctu05+FfXXU
7GAQ6ijjaXTQatk9yK4mvVS9m6ItSVns9C5bYA4BQJl6QYJtRIdztqPH0s2F30bdoZKadCcQur3S
VRj1dWd510aPpSJSGwIdpWE8SGZEhazjbXv6RyyN17YVIEzc8DqAlK9bPVZbpa2DqjsIL37kteax
R/JfqQ4B/nSghTODFqeQFW5FkH/zl1ajxL7QC65fn6JkiAfNxmrvhxAP1d3pQAsj+hJoOqE/HU7o
bDe2C4T10KPvWtqYo/kJqjj/Mcrs281QjjaRbCebGC8y6RfCBHB1/8tAcL76OpBG71q0QxkI0i1j
+A1xi+JcynV6rqAzfA2RpzEZZUWIKNmO7T6TvsvncAnTRMyedBQZgVmx8Cq4tdkmR/iodqGptIde
G50uRuN6HPcWeUrqi3WiF7uxcx+iaDjzHS/cwwbddKgGsjL5TU4j/7QLrMqUrEANukMG5TQffvvt
UwFBWsViCVPUTH//+7WCbKzwNdtgr+ajRHq4sKVYtIduvJdKFbX3rc1b7nSQpakkBxcCqByk33kN
YQil2OpNtz0Yk9S8bt4hTP/WD9F1JKOv0Qj7e67UeyvurDOTuZBaGBbIJQv9YYxm56A121cGrQ/a
8UCLms6jM+rfPeSm6lScOSSOAims1FQj4c3CGTG/EQ01yeG5FaEzhjeafaOlT2792mjJvwhjYN4M
+UyxmcnZ5lBczP4iQ8fAuX1V3DfPD9cuBatCDc5M3NGhx3hg1tiweTWImfMVC00LXHDsBk6Hgkeo
iytOwb2GtJPQxB4h0tP74yifIJqlg1uRKTHBfZl9ak1LsdcoUPwb8J3nOzvTNzg6LPjztkUKxoe8
UMJC4LsJ7ID+hTWmm8KMvg0J/qSBeDk9ij9wqy8nxhTHxg9rorZATZ6tDkRrNdOGMnAi9OOt6roe
Hj3xGEQHt3kIjD16fEqHV0KK3lP/kCL0dDr+4jDxaWa1QIQdEQVdOW7VUKkDJ/ONX3SfHzsqUORQ
+Lj8t0DTcn46okJRdyhBVgEVXYG0NkVT/XWkyPnfosxmU82hLo9tSxRsdyNIj1emdvfXIdhywgRn
aAuDZfs6ELMd5CEeGYgJKMdOkCjWnsPyTM1sYXMTxFQwrkQ04uiElSLTbwRnuqPEb67xfG7VF04e
GAIa8BZqaxB0Z99Ob8tywZsidFTX7rd6ho1EJLljilordVRldBEB/BezpnIoQPKf/EdnC9Mlljd2
CmfDYMtrhHvXg33po0B8OsriuOApTaRjJm1OfzD0Qsp7bwycFOBIo92n/XODfZMUn9kDR3cTVx9R
JkYU/zkqnGoJEpZUACOnjpRwZ1RluMtto9vKnfZk2UaBLoytrfu2rdBn98bt6VEep9JTeNholkqV
ffodX7egVBTwijCidUThbxVJ2wMt3EW9jNa8m7erUtcPkTEiFJbeqM3v08GPDwyKVjRpoLOYOif9
bPvLg4itRg6QhLxH0TtGnj7cnY5wvPe/RJizjVKkirXcIAIYOZqzcTo+F6ZIsjN7ZXEgf6rSnO/2
EWIY8VBX+IqXOT1G2j/75pdh3f/9QJj5P2UDBBPmSNu2seNiLNPc6cG1rbMmAStg47N+Osoxwh98
PS0EyvgT2Pbo/S56NYxKpcwR6cTDQFbBCvjbzAa6+JSG2o01Khs/UC4jFAU7uu2nox/NIvBeUL78
C/In+edsKw6dYSGkr4xOVYGLqkKpwlqujLejDv/5dKij9GIWato3n24QKcw8JbGA3lCr32LKtUkG
awt6MlEPGaC108GOMmqCUc4EXkyHhlWZbXP8GSo9QT7NSY26vbGtsV9bos0vkt4NNxP9aWOVZX/p
R5iBnY58dIZNkVXejWQ1mEDPK7foZtdZVbuTkwma2F2uoxmb3Nh5+JEV+f50rKXV+xxrNqVFkQvX
7HwZTSh7LULlp95le57Fb6fDTH/mS47zZ0jclTIsFPWI3ynlXikCTiRHNnttlVQUTHy9PvMoWZg3
PKYhP6OSBZJ6ziDXeoQmBneQHKGi9/8Slbeifq9C/+83vAVNky4q8lFCU6ef8WkXiqKOiqarJT5q
v9knHY2zwuwETCVfnFmdhQ0PLoXkmCSUSZvfZrUqDakC/tuJmwmP8jZMkBz3ERODVd6eIVAs7ARi
kQ8g32CSVs/2e6QbEnR5hhXEVyHYTPepqc98v2dCHKmpFIGka24jOZPrTfTaKpdN9LcnLupXn0Yh
lK+LE6OypWtlx4zFuy6lIHfm2zw3BPXr3x9MLUtFzSzp6RtkLfR441US/zUZgFGQvEDOoV6mgKT+
GkXraQ3SlnMdRPV9zhfFvuvqy0E8WjgyNdQwT3+dS4Oi+Cu4P2zDRFPqazj0Fak6uiqQEoQqazC4
UQRRqz+zNMcPnWlUn8LMKlWD1MJNDwkjt2Vxl8rhNkJzpUOb2zHA7OxL0QKkqrMS4IMY71Qb66q+
Gd4FJqUFddAzWcbyqA1LVS1TJoWbfcc9Ir3VaLquI8XfMzyg+mRVDq+nZ3bpSOIEn+4PqDAkTV9n
NipjbagG2XIGqgiX31xsA848gumz8DdmZyuctP+PYc/qZq2fBVoFusFRe0txhhj2WG2bl2oGmJaG
6b2txtBBuwgxTtPeRW2JSVtOTziMEqpSFvhTrwYKFPrGS9br2dr3xSEaXWnNm/FtEKm7RqIzWcW2
+V74+BTYXdaCdVPgTshQlGL0O/XCDsFOeA++j8yq2UvYQfloHctt769zT72RBtq1tu3eu7H3YBhT
+a1Cp6AalW9RMQAw9duPtPdxCuowfFKgkzaJjvh1SNcYGcpsH6Nw8IAAtnbbmDhhQNDq1oaM54kW
e/6lPwgHnBneDKlmr5WSjF+XCvRMZfQSdIvdHAcKDs9D+91sDYWy/uRDY+Ft6TUohNpRrG2iUJW2
lZxkW5ECGE1UGStOOQDnZHkpXozBjZuCwHK97sMz+Vmeqd6PQf9A2VJfiVg7ZFr1YvotyF5ME0UA
ACBS6W4gvZ+vmrG04Af6wIywls01LI1143sZgeBWO7O7kJFz2Ye2kd34kfHOrD0rSX5VZHwjcTZc
JMAOVqnu/lD86IAVFeBlv1UR24+xaPRr3E7RNAP7xrwnUpXvDQ3tNJxh0DXwhuDJZ/SrsQOHXfnA
IGhDyPtizOttK0J9K0iN11WOn0WqQpJBn4zWvCXVF1mpt0hrIiUMdAXhTiOUoZI0B0mJ7ku2Gd56
8a0t55wVyYBYuK4+REbygZ/zU5goAlcfdbyQZDnHpmwiA1TgmkfZGtFz7B3W6FelVAE/PYi3TRdh
NwImGo5gdJ/EfbgJJPM5DkBc2WP6OwvEb/7Pr0XYeOt4lH8OtIaA9FXhRZPY0j5CBGRj+7CSDZtH
uVsxmixS+l3n1mgOB3W7h/DvrgOcD9dFAUBZV91XpFhSwMxwU+ze7fFh1u/yvjFwojO1rW/wIfWa
pKyypv6w24x1kwPEsyfzy2jsss0ohpQbLH5M0DMFx6mZ+x5H7ZWVYJvWjNX3oLbQYdQnaoLJggDw
wEHQ15zYIjWWGnEIEHkFG98HK3/AIlXDMW3Vlw3Unt4cbkRiJ1vFL75rAXVcq03ukaFV+cHjnZ5B
nqo4vm4zJUL1UmK4agIoMa/kCyNC4LoBJzJ5zmorXzPxmcRsg+LcyvTal8pEml4PumAV08VkdjRl
48r4dMYIcWPNSFutcgFVJAj51y2nsVeZOznP6p0apueKvEspDlVyslyFG+9IryDW/KCtXcNyBMyN
UBq/QVV7p536XBfYuhbi4fSBvJDVk1NPj2Yqbsfs9T7gbUJDz3Z84b7oalUAmNWua0O5C9wepXpP
PNVpe3E66EL2+weLQa0SyuVRYpqzjaM2rl1H/Q7zN93+t78+S0lKYY+ZlPHXjQxeN9wGvTlTCV38
/TD26DMpjGBeuvFiqxoM3j2OGwyTD724S0KwoH8/DN6wVG7oy8FTn70jLbMLx5YWqGOPyS9A8dsy
DM6MY+nGB6qAItrUUzgiO9aCEy0WnetUkwVoIB6BF6xKiFinR7IYhk028VJ5Pc4797RPXYyRFdtR
VMwbkQKL9HAXj8O/WHf9U5hZOhWGXRsPLXyd0XQCtYAFUp7JC5e+zc8RZtlLnYgOGBQRlMTJukuQ
xaK/ybuNWl2fnrGlNOlTIGuWwuiVbkujRKCmuDESb5X5+DHlv7W/hyqRgn4ONEusRwOvkqAabAeT
Usgx9pYcEMi002IaeXpIi5sAGDI6tjZYsnnph6uxVs24t51hIjzckWpJ52QMF2eN0ZgqdWKqP7PB
qEAk8wJJKceNtLWnvkaT9XIWrhWIQKcHs5Ri0tJBuxDQsMHr8Gsaa7SD3yqdZzsi+4YLTQR2WFJv
6u53LL16vb0yzm2IcwFnufnAI8UrAgIGItpFXbbOszc/HNe+catmcCGz58A/I1q5uNk/jXH2CMId
SXTlQMgCm88IWws5eTZsnlt5AmknOrPjF7cHNTPQhZTuxFxhdwAVIrN+rjO0ZLjhN0/3cYs5d7ku
7hA681Ozgl1iz46IyBqFSAI0reW6WfcjUJj8u2dXO+vsi3XpipguCPYh4A7gYF93iCK1kSRkIuWl
vFKtbYAj3uk9eFzl5NuFIk9zHVg5jYTZJpS9yO2QaTIcuNoHqQ1fSg3DsELDVcX4BvJ2PY72i84/
fX/8GfXSuQtqYcnoioDFsgz6dfq8vCRFnacrQWI4pQntolAUbNuGWNkaZqtsT491Yd0IhRqEbJAU
HXU2IxLFJqNeBrfgZewvvM4kmzUuFDAL/yIQQ5rk7WhDzm/22LCLKrBKw8n6+NVI60s55pQHRH3f
jcXD6ViL88fsgaKj6U3H8+sWcXUp7OShNhzyynVMpoeh9iEzMEI6HWdhK0I7p3MLPAFU2/xYlPMh
pCaP3wVmU/hTJEG01UlfzuR0i0vEwQ7EAxUVdS4k3clFVGWDajhViD+UK3YSNBBb+sBM9sx4luYN
afcJT4KmM3CEr/PWDDbaN1g9Ol6oUqsYWyhLHj6TXApndoPyp8g3qyXwhUFJJzmGszL/xoTdRHKg
d7pTWm52nwWIxKKbl+NeBzw8gAlaWrfCh0sIt1q9r0z7wxzqYh12o/kcRFFfrGRX8Te9UaEpY1c4
AceJImHYEEebTMuaS1pU8laukmIXJaG+lvTUTDH4stwVMqPKRtcgwKiGNCHKoT20SilucTGHv4Z6
AO4hobYx0D+8KH05vLQ76F92LaS9bkr6TpX4JUkF+lPTabuZmNF++D2Gkx686jvVxWY69ZJhXed4
EsjoP+xctfYdN5tcxLra2w625O/dhOBeMkKBBr//YNNOvKxVD4iLJCncr2Yev02JF1yuRj2obiHj
dmIAE9H66EpvRkD+Rqa91qrCs9czrXUepsGqz0gAPD20rrvAxUClkO3sOs305EbYrf7ERRBASs3T
jziqmh0HDA4nQ59emslg47ftB2yvyT5SbYPL2KjrddrjFNEJBB0aC59eSSvHa4gN8WZkLa4sRVa3
uihMShUUZNRhGG99MIYQkPpo70YdtMa2a+9ts8GIe8DPME7dfOcqqbvp2RybThL4IwXY80b9RAye
3FHyQohdWBfDutVqpH3NYfp7Psq6qtF/7/o8gL3hWWvy3+Aqy7z8YLqp+TjIIXyCPvLXBcXTyxY8
FEQDjgCs2pq9novwG+LUWH24oQ73b2yVJ62T3b+/b230KwGoI9skrHmRTGpiKfSqVndy41cTw53Y
2MWvvz93PoeYpWN5HteiZzUd/aaCxBL05wAUCxkKEA1GAM+U3v0c49WFbhMHRqw7oen9atERW7sZ
lnN61GIJUwyvIvTOPACm/ODoOECmgnefgF0zBw7lZpvGbW3ojt/YG6xq9G5AXxJAI5y+vPvRYHR8
eg4X8j7a6v8EnOV9AgkkSbJ03WlLp0zeevEjdW8D/0IX91aQYRJ57qZdOlw/B5xlfXyLntVIBATX
iMQEtSPd2J0e09JNgQ462mv0pkA9z0IEBZDARnNNp/vd27B2oZMVeD+2Z8IsjQQQHMp8aDBM6/X1
mog8FXimgSFPK34qLgRThFUGozmzQMrS7aobaIrTxdPFkUNHrwJXAtxrOh6w6q1advE+abISJoP6
0YNlurZdIV6gP4XrtkZUxy1yC3WHMN2NkYnfZJzgztkN+rfTk7w4egSa6PthfXCE69W7SEVkh0nW
rVUmt5w1+FJ6Z1LQxSBobkNEg+pwRGqEKhenPUxvp1LKCgqtGl+owgi3IkJ24/R4tMV5tuhMYLOC
Hs0cZORRq4/8cbQcq86C+6aoeJQoVYJifhKuRxu7prphgHWKZxVuviWKEWG7AsiDYVVvZYdYDRqk
NbJg5w2VfNDRA1hlZahs0WtudggPQXH2wS7lWi8uYn/UNyZFlw2WmNJFlvPnm8w2rj2jMvZ6PMR7
Jc/8h2D0863Rc+d5I2w5OalxPQe92W8NrfN3Xp9ydYSafVuHfXIpAqNHnASTTVGn8g5vjGHdxVKA
E56unAGXL52N+NL833TN5eaMXhVD7CqWY2YePGidUq+B+R/Yqn0oMkT+83NH1eJmQKZcGChRH0Ng
K/RVkVwXliOZeBDl2XMV1N86kZwDo56LM3vD0SuLEp5ulpPrPwdM7sPkcQzOISvOBZlVenABtYKU
rNmp8mc1vq4wj8/98swJtbil/5kxdVblQYDfS7WSkXjFc4MKioKN4Omv5hgXNXFpP4WY3cHQEIeY
1JbJyqiDBum32JBWqoasJ5QD/GqDe0aKGV+hYXuBMM7p8Isnvc0hDNpBAN2bZvkTMqBy1XDAu9Jy
GuNawv03CasNynjbhqbA6UhLj2EGOj0SKZvDI509CvTeT6NY6ixHjtyNmxZXOomzjfGf4duPFDk3
MCW/Ayy8rbFSNcfg8nT8pf3CZcalNgFX//cd8WmktZwChYnjaSlRfsEzfaU9/JsIgKJRfwUxMr81
xyJVTExzLadWbofJgS988FAMOB1kaUdyXSL1xb0JRXJ2Z8puLbemS/0Uc0W/3dXemWk69qZgP34O
MPt4dcnOS6seTKduYA2nK7QpEWR6a6hvdvZFhwBJgypJt6/7rWz8i/Ltl+CzjxpwW9t5MqOr1Fe5
D1GtEOsoezcaa914xeb0VC7uiH+mUpt93GMtB6oyyASrEvxw6afX+cYMzs7o9HfmKekEZCfJ4KV6
BKlDDUlrVT80nbCPnAJLbQuBCWS8SuyR5ZZujnhNh/i5Lt2PULV+nh6kunTNTHUFnIemHsX8C/dN
2a10JTMduncF/bWE12bRDZMOTFvCmkb2zwcV/FjVtbitfF6WfhmhquZ6VPly6aNqeSAB32k3gefi
lh3bCIyUMuo3yPRu9Savd6boim0a8XYtZPnZN836Eh/2STKLSmFl4XsN1wwk+umRHWvkTDuVrhjQ
TkBNaBR/PbtSqwK6RTRHjerN0Px264DmLs7I6FCijxg1qnwxocgnDytjlydqtoYViTH8KHX3ikQq
lJlB86RaeHnGoym9DTCQdxHqPqiC8fp99chyOCgM+crvs8FpKq/bBJrpTX7kSBwFOH0fNAvBHQsv
h20TZA+5VIgbxNJwnjeG4tn+a4j1nyFbwKs4rSfhza9DxiyjGsvQpnsy0vTXm60hzhSJFs8Xirz/
F2H63z8dk0GtpYOukJWWUYwhYbOhDXwuUVz6HpCVxwYOq58jhEmjhW0cu6rpuF71qEjDFSHvTu+N
xVvV+CfG/PGcd4papo1uOlkjXcU2JoZkgz+qgv+St6mjKeG276WrtE23o39OR3bxYPkUfHala7Vm
J2HLAHsM1OKAlJfuukXL/PQgl+7uz2NUvy7VWIAcRHXVBKGxxrzVrG+zAojImRRo8fyYSCUKTU6Q
R9NgP20Is/LJGYuUDOE5G9G+mLS3yFbTTXjm+lzceZ8CTcP9FCjMdaPFE81yRg3P+lVvnTkvzv39
2c3pl0bVBjV//7UZkJzkKz69HEt/f7Iw4CXHW+vIzsa1RkhTUWYhCoRGVWLXt7X0L3owOLroYFcA
fx17oila7wuaCqaTVqizPXivdfovVoH34qTqO/Wb5xUbKfc932gFl2KorowMj1upVc/t3MWpoiGC
3xNo/CP5hapoaJ8CsUClI70YkZizjc2/WAzsWSZrFrofczF+NfIDNYlssmov24nqHQGRM8u99PVN
CRiFLR7vR1Q/uQB+UmQ+5qvyBfCkdeGm6zC6yvX4TJdvcbL+CfTnqPv0XQAUk6K2pss3eAcSTMRS
f/2LuaKhB3Acq5Gjan1hy5mVZpHtmPJwJzz3bqjN+38RwoTlSRNMUFGanYh2ZQyeoreW4+N4XbUr
efj93wKoXw8PtM7BJXk8LvJkDcSuOHMILp3oU51qYoGDvJyDIv0RtFfiUtqgBuFKPy1jrxb70yNY
OmcxhsSxzIRvdIRYcXOlQxbWJUSBU7KPOuzaGm30gfoRWYrGzC9MFWH600EXN7FlcupOLXJa1F+n
rcFwzh98Hp+leM48zN/066y9zs4t/x+A+TwF5rq3gLnD2j9Cant1jQVvXNmOnZX3bhD+MHXpuYh/
jrr2XAbmLVoF3F+RoyqATicjVat28iIBZBusFKmE8iVeg7y6+x/Szms3bm3p1k9EgDncsqOyKMuy
7BvCkTlnPv356AP8q5tNNCFvrL3XxRLA6plq1qwaNYYcj1tCl/fODHeFJmxqhQxSoRb3uSB/EfLw
E9mNf4hWmCBIaeAaF835q07X6yYE72Y9CcNeVJ+HtYabxfQkTQDgiMhBAiWarYGYS3kt+8xNmmxK
iXSTrao3lCwi9ZOqbIuvYrbPqUoFGwok44c1XggoT41PzufEufDQG8pcqa2nMBuLH1ZRx/siNOWV
R+XS3j61MoshEgixKklhiBqEws1oQOvzTKoQge83afh6fUtL0xtxvtdMTeF2AbutXhQEO3hXiqLE
FTRRBWV00PiUAeu7ygugPJTH59FKXgedbGgeS53difWnSomDQ9j46SaygBjClZmiNY8byfzwOXJj
dQcF+4+89aSVO2TJrZz+1Ol4nsw+pZHKDNrGpMuZBh01/a1Y9QHary/Xp2TpBkEODscFdwiZ9tkO
azM04oSc1IcKX18aFnZTdCvFqsWA26TOxn6iuEuG8XwoNdTqcutig6raF18ZGlD5yV1kQH4IIfYz
BOXfpbQ6xmH9EoRr1hfn8cT4zPs3qZmZkQWHpDhodwosYrU2wI6mrg1yGsR8a5HdYU+hAaBeiIlH
hSqkUWlQ14bUN8q3owsDpqNEnytIJKdaqyuD5da9Qy2tJfKXPDXPd3lqt+ZymM+vEHtqXQE0eZJh
quxd7dmwyr2aWVuYXH5f3y6La3lqazadQNgFqW4s/Qlu4y058C++PJFLA2RKx9c89T6bYvkoNOUm
pOnjHwI3PBKtQ39HOu8joazs1nIo6NDI3VWflfofgqnTz8+GJrpxOYY+n1eLyN5r/Ov63F0eNZQc
8DuWPmFGLmogBV/v3L7j3Zn/SuuOi9v/8H2EBd7+Bi2aEwZ58rUnPgO+O5JztAQ8RXao3cjqSkRw
eZTOPz9L/+mDnHmRxecVX/iayvWjogAPoXC2ciUsThRpBpYaIkcSsufDCJVRlgtv0J9GGsQQgbWj
X9dX4vLOYSAWmvNgQ+CrnENahaqLtFRtACQlECj6djF+67lH2/xOMdcyiYuDObE1m7QIRu28Eyr9
yZQGGD2rLQTB/9topkvvZNX9qqx7X2c0an1fI8VshsggPDSA8kuo3K/bWhoNKXo6dIhJ6OWaLc0Y
G7Vv9KH+1IbSfeFah7F7vW6BV96FJ4VpBunjSXFjkq2YXUmeMJh9rQ7e89Aa2WMnhBadHXoBJ7Il
viVZV97FkvSKyoBPrkGrNkLsJ48gBkKUwA1xm9SJdjNqgbgT9ErcUj0sbN3Vwo2ejF8gsve3YV94
N5Xoocgh+hIpTgIoNck/95Cj3/hwZGx6SeqOdMXrmzK3AJaoUm1bvfVbrOs7T6usG9JU6UaYUkZC
A7czn6/IC3bGW8n9eZt249OQJ7+zLNShc7bGvUdLGl+QJeQl8hrwkCHQSTTqe1P2f/h98Fkw3J+u
pfjbus7R34rSdj/AQLwL8ti767z0VWzDH6A+RDuFM8w2dLI6gNo+j2bxW6sh4iqjIt1YblUdTTPT
bmVzNDekgcxNNdbfe8W9AyET2Ylvfu15paBG2NtVp4SbplDfak95GUoQX3Tim3srG7wDKCMBnhOD
RHRXmkdYCtuN0TfRbRHmTlT177Sbf07S8F1QxhxcVCUdoUGLbyPLarZFQRUlkSNrV2fQvyiZ+9oU
dQEcBvAQTA0oXXC87z0PxZaxDao70nEQdLgFnR51SzpVU+oEcrLQQ8kAddYyoA4Oh/RPtx7VveaH
P/oBqme2ADTDVurZaaf/CWLpOay9cdOoXWZbI8ILYWn8MaT0Htmj8lgPqWwbyuA0VX2HU0CDooMh
26uEH13f/RADWPPJn0Lv3aEPMAa0xChuCjFp67+rYvoucOnb6sDukCt6s/QWOrOmgVxEDnx/l7ZD
S226eRwMOX+ByPc2MaBKztpU3WojNNgwrDsgF5+lIi9u/UqX78YoQA03Bg6MgB6Isbz91iX9d60I
PuVFiPBHFz8gI9NvSE+bE9zoPadQttFos7aHbPQc0vctnPqutfeULr6D+SUBfZb/w5Engz4FzDCq
wKl37l5CF6TRoHEcDfp4XHbex+uMnHf8/EQ/ArXn/BUFhMQVfYQx0BOqQTsgIGKiemeAj9EOK77l
styCKRDEkxIjFY95BGFUSUXTLmorCuy6dMcdLNBcve/e+XG5q+p0XyWdU+rqd8iUVu6cJc95anoW
XTRe0wQ9KjLP+mB+HTX5jVbOlZ7npWsNCqupHQTSLsKM85Uy0NJR1U7ynt0W/ODg7klI0vwKvL2S
LTuV2g8HTCB6J1YhaOHIgMx3Br2GAnBRzXtujPqQCOne6vWVftClu2ASFqJZHCw2/5wPyRt7dJQV
3XtWfTmzs9S/F73QCSV/JbRZWh1gdJR/J8ZXSu7ndtrQh0wxo3u20scfJoJldi25K6COJRsTKRHA
dR5bF3RSce6lSu5WwlMUyVT2UDEX3q7v78vnLaj4/yzM04FSk6jEgHSkV1DGDGP9Oaft1M6S6Jj6
4icegC96aWyl0Hq/bndplSzgYERSJFUvqphk2EwtMHL3qTfifRh/z6kUhkhoXLdy+cxhdCTQLVrJ
SRDP4wI8odKICWI/RTqA4fzcpd+h2rdj/ct1O4vrBHUAL1WZbTenMc+HOK/0KqI/LAYL9cBb7sPf
l2DD4DnMtoZ7YZrNk3gNFxi03CXuU5O8oFCSvFz//AKYAmQ1RMywLIAcv6BKDug8MlM3EJ7wB/JT
S8Z+4w/V7yqX5D30Ld5Do6DTBmrZtJlS5RBKWvMITDP4l3HKINjI6sLKNA/ju5Gm6FSGDLWttsaD
1q88dv7yK5y/uBmnSlLaALFBJ8PsYsogRlD4/TSd1OC45EAfNyWc77Ybu4hzxlL8PnRpupXTwjyQ
48w3Zety6Qciihfovv+qxcjf95GXb1QCzo03CRz1SNdtMkloNoWvw3Fj1EgsNLR0J5ng7eK8+RNY
2t0YI2cCyMykCgIgRpX8YBcpZr8xtKFb2fULu5FRTpgYUM70Xc7vjYJ+VrKwLpSyyH3GhhPowoqT
XTZhIlgP18RUNT/fkIT5Mh29bBgF4HoWh5tixbv+JVC8XKr/szDHs3UeotSx4OOYFGPjN/mul2RE
ohTjORnRESniF2QDDqrRPLeaeTcAJony4K2vBqhlu10R6Ds6A5FraVa26ILjogmBe8WcoMgXuXtJ
K+CvlUy2aP5AuiKTPLsYVm7JhVtZwm8hSzmJR0Cfej67cQnMOBcl4WloXlzxcxrTqy8W9mhp+2RY
OftL46FJD5wMfGFkAqbfcuJa9EjttDSIvecgZyWLnwLU+Gqe7657mKX9ItF0zKEmYXrBkRQ2aVHB
MA1lzPAYhsfi1/XPSwuOnkMNJpUuEUiL5lEaec+samHLfdLp7d6jG+DtQqhU/0h9Itx6jSocVEo6
WzNpfohVWG7GRnF3QhPJDvKv5u8kRhQzyt1y39dZ9pKUY7OypIvTTOWQWAFK3AvOsBAuvQ7pgWk7
v3q6t1FoRR/a5nB9Hhan4T8rc94wbRAiToEmPInwYKD28q3p7sLw48kDiYwU7MET5dYF9ZooxZk6
pqlAC6kbExK3pc37O9nWQYf+y4CuQa16a9DJpfmbcmETfydFrfnNMMZexyMmE54EPbRzqKQ764/U
DSuHe8qszJ0OvaTctJTdCU1mh0FNojwJcoamxy6kGIVtwKERqOXRoKO0k27HfH99wdYMTn8/OX2x
msmUeBlWVNxHzQPMl7mW24b1VstOojYr99+iNYmFk6ieXTaGKVDyhVVOOCmnh8J/gLcksuwDqCdb
zD4+kySX6VOc0pdT/nI2sJFitysSeWVpd5Dr4iAE6X3roivicoPm5S1378eD5VOT881fdkGS+SZN
+sNo03PeJO/X12rBh519fxbwxzwFjUHn+yPKkz54zJVre+nKo68TGr6Jwg4QwHQGTjaDqEVqm2Yt
LEQS/SzGFkzJkO1yMjrM4C+h08GbW5+aaLirLGWroS9AQPfWd919kUlfhc76fX3AC9tl6jOd1MRF
6l/GNCEnvwc1OxmWQ6Kl0d23Qm3Hxa3QNnbk+8feSzZ0Ta7MwOIMnxicTYDSZqZY0fr0VCj5dy2y
bnvXeLs+pr8h3uyIyzBacKvCwalcPKmaQYIEOx4gixAeE906ZpJxG4XvmV1slKE7KG57zMb4JpSz
X9Dm7MOkXyMBW3DS/AKePahTEIvOnczQ6gLCsYxSj9ECEx6ZZdhgP9Wtc32oC1EEu2kiyYTUFomV
WbBb5jBx0HHCo0FMt2qs7Uzp3ut/5YO6bce1s7E4KBwzr1RexPjp870itaY40AVDzKlPeq/cCP2h
TAFfSVTiHaN/7016JkVpByWk3SIqlg/BppIyaH3Rpf/LeMALbXyY0rGW15EeVZ/E/DVNImCtB0n8
jmBlXRJUj6g3a7I9IBmN9k2o3hnFXSAO3AcwytRPWUzfOuJz1bcYphGvewyC76U5bMrUB6rn+H23
4uikpVPCfsKpUmJi+LNN6+l9awAFY9PS0peK5BgpRUvjT31I7UY6tl55BErCCt8Wzdcs8reJ8SuR
S1hEoLSR440gv0tqvOILF3C67DF+kgxrDGHXPDvhqvGgSwkUHLr3gLStnWWwPBGrR1IJ/Y8CP75g
h+ETpJhZ/k2R6eClxqoWXwWUNDVt3KnhD68qyGX/pAuGP2h22Iq2JD/o4bsb3luZunVpSL2+Y5Vp
ruaHU9GIRNmtU+vy7Nao3cJowlCzniJ+TRrmO1+l1OL9ITu+laVboXtL1RoypS91/pAlBi+oXVuj
oOcfFHEvqOlWT/1tlXzT6Ddw3bswutE11477ZiOp2abKnMp669Tj2H9r6/hGFXZp6W6S6DVB+FiW
flwfzQL2naZlHUQEuS4ZDtTZaExos2u/ctUnDXnU1n8UqtskukONEAD1Jswh+PmtBjept49WaT4W
PKmK60Z3YYIYXQh+VuXQlSCt1SfdfW7yh3zFtSysE03SxNpkHMmuzPe8irAdT7JCe2pQyUqibFf7
gL/Ro7w+g8tmpgFM6Vdlnr4hK0ZNj9fQU5o/mHKIYN39P/Al4oT/skP8fxuzS673mrGtqkZ7ElWH
Oo0drtGbLy0FrH/AlLACKGfmHypVT/u+psFSBv1oG8hEXp+kxe9DP8tSIMxzkeNSUghQKrLxTwnS
6Mfk5//29dn0lCWhRlPz9bx4TeVHs1pDIizcUmTyyZqRlQEvOAcEW82gtF5a6E9dZvxBIpLepD5/
hSRxOxjesddo+7s+oiWDZC2QPtEtDcj47Fo0OrmT2pC9WyZU7EyquDslhy+P7l/3OYiMjjZ1WMuu
G71YJDwAfNdT7ol7/wKiGgTwkJlZgyCf9Fymb0q84msuTsrs+/L59SvrmdC2eRE7fjq0N42sRLtC
rLyj5kVrT5aL+cMUecgpWwATzgVSNTFdI/UaTBmefxRD6sWw9vnU8+rvjYCcctpvr8/dRWgxGZz6
vUm4kNKfh8VlNyKdF8CKl+oPkv+95AQFxTGUP103szSFCokQ5DbooqUf6nwKxVwvi6S1IkcjSbgt
Uv81R4tAHMdmxastjQc6C7pnicouEWXFqHSea+mw/FFotn1RPZKW2YRW/TOX1ZX6ztK+A1RMSoQ7
CMzU/M2CMJ1kjWPkyCgjt/nPov5yfdamO+zsxmZxTg3MNl7oBb4aumLk8Az8pareFzrjbko9PkJ2
sqVM/lP2skcIz7QVr7dsF25YiJ+4B+aRgpvDKVQMauSIem7L7pve5dta+UYhQ23v4Niw47W0x+Ky
Kf9ncd4D0php4paCEjm99DvhCSi2xcYz/sCGeX1Gl/bhpITCwkws8/NIuhUiD3BriauQI1guDEcb
LGfs1vqrl8yAKJJAiU5yuHOlks4cXEkJ86kyb/gvqjdqX0wk5QNYcFfO75LD0GlWAGc26XzMb/FB
S70YPYXMGcoSGEN09LIA6hKUvspbQ1oB1S0Ni/53kvuoAVFJmHn3WM0VxEmrnJI9Pql7GxAgdrW1
ybuI+dn1oLKg0cChWxd5okTLmkhRhMwpYk/aC5HobYRRQ7hL+gWdz6dQch9zsVsjml86zJNMmU7c
BZeCNI395D3uC2ElGiFWa/leEu6tlbze2uenA3Dy+TyiPzMovNyBNTekUWtlGyytzOmvn/lXPcwq
QYan0TG/ZYW8CVu0rv/B252amJbtZAShVsaNPo1gDHaw8Cv/4wTN4nn6+sukTPh8Ix6FR0k+XD/4
Sy7NMiYx0Ult5wKKJ3aS38JtkTu1MB6y5Lbv6DJ8D7OXtD9q8qEY1gwueDQuPN4oCBISw1vThjiZ
rqbslbQJy9RJxaK6Q//cvIvHdIRIofEApoTyyg5YtIfaCqzeWLtwOX05Zm7R9Niz9uEn6pi/07Wu
LH3hZHLdEZvokzLNRTlDGySKXa2fOgnPEdiK+lDYdJwpcE4bqIueS1/Y+bH2UifCrlCigwoAot22
fNF4EGst/90avvxaCL7/O/fV+sVPYxrUkLtXkGCGUU3PrYZEQiLegwlybb2gXJijU2jrfuTduKna
2aGqjD+rQvfo64RSwNbcNpdt0SsAfKGHyKJmmz7VNvo47tKsh8pejvR03+rNcFBFF5HGwFDuiEvd
LcLU4ZPbxmO/H8KO/0DBqPcOQmaMx04w4HeoBlUvN5LSum9mzdVHK4iublLX9D7FkFg4ouRb8VbN
TLhy8kY/ugBBKCTVyh1r3/3srWT4RgrXemyNRv2cGUl1iFzL2AiDajp9YkmfTAU/jYTyWnP2gj+g
2wmeLd5EBP7z13GVRCnJtSJ1BugG4/pYxkfPXwv2l7YcKTaLVn0SquS8z7d4ZqQNAmpp6tT1ISp/
wyol6kdxXKNdWNp1p2ZmnsGMpJjfkKVOHnzXFRiqrIPpWpve2iWICTX+2qNp0Z4M1Qul+on9chZ1
+clopjIZdacVgJ3Q4ahWdNYl0PegyOn/FMKb665p4WpQiPKIfnjFUsKbjW9QB0EBPpg7gwZlMrV5
8tL/YMHScXu8KrQLmJXgmp2u+EXmaO7eE353xkpCbHEEJ9+fzViYq1Gd9lnmqJCny/3vaE3cdcmA
SrIHJTuaeyiNne+0piZj3IhC6BDLQ6IUr0HBl47L5DYBmXA5wBd9/v0A8VhSpWPoIJrstjfC5L6O
19dgzcTssaA0qVppbhc6QNr2ZkNXe1M8RWm6spmWzGhgWKjVkisGBjYbCcJGokEA5cA4ZyFSARBM
XXlur5mYHXvIuuTeQhfdidsxPxSequ4oDQERqBRx5VJbMzU7GpLg97KQD5FjaYWDkMyj2lFYW4k8
ltwYVLq0A09hLQQF51NWtCbg1JZXVpXuQuU46raIzPOP68u/tINPjczWJe9pffUsOXIG3fo1CtVg
u1K3EuMs2UDPGcUumZ4qAtnzgcj9KKWaFMaOrKEIu0nW6DyXv0+VfSpcAaGYLXxotH2MxF7Mo6m5
/51U0koZf2EhVLAS1DkmOkrg7Oe/X6t5BUaamjiemtnB+E2KHoLutlXX6G0WdhWXIocDGBSvwHlW
DArDpoSAInXQa6UQfQ+JyrZZ4xhemCwegKSjeCiReFNmPtGXFLcT8xJWff/G/WSsyR0vfV5jFSZQ
BunJuS5WNmhjJSHgTaLoM+oGtkKm7cM7FpgTeDvE1xey3AgXi4Hgc7sHyBk0b/oaNmZxBP99f45B
AgswJG7L91V4sne06f5PP1+bbSbPilxNHPi8caeQuw231z8/nddZaoZeddjgYGmhDDBH9lRD7JV+
lMfOqDebKm9uFAWyJKfUghtRWIPWLU3VqbHZwTO7WKNBPoudQbozU1tZy84tHbwJSU6qGB5G+F7P
D54KBZhuggmbLo0squwmzOxE2mb763O2cO4gt6N9lgSMiCLobElUGghSa0gSR6IdWPSzQ9AZd5XY
//kXM4At4VyBzHG+NPmYVaHmBoljKsJdJCd2oSCUrtCbe93OdPnMtgCp9SlTyy64hFt71kjfgeiV
ziBAgmpB8NIh6R48lO6jDmuv21JoXdN/XtgJ0xqR66F+N8nHna9UqKZsOonGbP9ZSNId+MqPn3qN
giuwYVaJh8NsKyRGWJpGlhWOgt4fz6v00/VJWzg38DrSvw5ZKqdmrqAVZJYSRbWcO5q8TV5e+rey
34YrAcrSwoAVFrnTqXyQwDyfpEJFHj2M3dyJk31W5c9tvlPh8tXbbi8brWl/H6N/mTUwPybbe6Jd
n928RiqpRdgzqj6haZr/O9dnbWnZJ1pMLkfIhC468IaKpULRiq2GpOmw7Ye1KVs0MKlIAaAzAYnM
pkwUcPU0s5QOGIEC8t0Pd939Lc+hg0UVDVrPvxjpk2xILGWW0SUlE2TIx6b294p0c32KFnwYBcD/
LMzu29oopNL0WtJTXjypJ23R3twJ7Y9sjUxkaap4qVmTDDWJ/3mXhR+MQzn0auF4CFYdrbUK0OLn
yePwHpzaLMTpAJ3MlCG0njjoeuFU2dtQbGRj7a2zZmC21GEX5RDEYUBNgH4c3I+Cl2nhhJnE4BEF
DOeiYqo2BXpFyOQ6VVD+UarmNZPTjz83KfihxTgVxyfS5fMpMuN8BI3a5Y7S0JdkI/n44a109v3Z
VlJyEy7qlO8Ppnij5P6XoQsOldZtB685Xje1sBhnpmaOQwFSDaP5ZKq0xc6WPl///MKNe/b5yfzJ
ZsqaUc5KhPEcozwKJvpND3n3cddHBVFVUHUE4XzRHZqVaCEknpU5UhcA/Y3dXQ02/19WZJJwgtzD
5AEyu/bGXqgy1c1yxw31qXcTpHNwhJB9T4Xg42luyg8T+wJYQQpEs/Mn9XDhB7KZO2F0Px6baOWN
s7giJ5+fnT5dLHy50XU+X0U3hrirpB2Kayu+cHFXnRiZTRfcNG1PbTR30gQxjn33L5v2v8+bs2wJ
z4KuiEMjd3RYODJb0Fe21NIckTtX6Ac3yGTPi3SyW+eRn7GleKdJL5IgVa915Ik3qtKNKxfrNN2z
GI4YhKc/exi09bx8lsEM3yN3kDldnEoPY23QTRq1lk3LNYCsUNf3UBtb32IlAEd4/WwuLRJZPxqC
/sbE8+pxCRgMycIgd4TqXejrreauScmuWZj5sb70Tbop6A+26l0BEaKwEmctrtPJCGbOKy1TCKEl
RmBKjpn2G619Kbpf12dp0QbU8HA2U64lbjz3YEGStEnimZmDrMHwNa/s6Me/GDCmDLZFXDq/zoNJ
k8KXhgwARP0A18xDaRXvuSWunJmFuJe+q//MTGt14omjlloRChaZ00DdY30eKZqog7KNlV+B//X6
iBaXfQrjphwK/8yWPSXHnInSyJ4O6g0dgrZcfbpuYXEwJxZmC+9mGjWtSsTnp+bRGicelaeKvi0g
kXawhgxf3AH0gVLUAgdKCvt85kZStgGy85nTNsRysukpNr2nN8Vqf9zyqP4zNAsrAnrNcq1oMieX
xGETB1q96Qp4zeEOhWhZcJOXZOySj5fUSUNNaCn8HJXn2f7W2qhoQbmyWNTsi0Pj0lCzEi4tT+B/
JmZXTgB+PRdqTFiwKum33muYr2HLF01M2l1QNhPzzSGLWk9TY11Sfg61l7T9bRWPwVqT00J8z5P+
PxPT308OUJ6MiQCFfO5k2biJNCeoRVvXfyn5uOKXlwxNwCHQFFSKLzipmsyPI0N1U0dA0gTygRYe
Md1Rkl4C37uWsl2auKnXfsrWk2abXwJKKoho+BopECJphxDLLgTtVUVrxGhrZmYuoR9L6t+U6hxB
/hVmna0UPzX523WnsDhvJ0OZOQVQO0NRqmbq9JZ8tPrfQVsg2uptKxSf/zdLM1+KtGgdQlKQOk30
SS3ftIEas5ztYAVZMbTkSVXe8zhJmhIvcFCinKCXInqZI6fanaB494rvrxzOJRM0elG355+FzIGn
D8C82ACu8CkffhXD2tFcMzCbrFLqBFdpNWr2/TZHbHVtjpa21ukApr+fnEu0r8hJSXyfiqktyvui
STd6sBbKLFqBRIlEOm9v+G3PrbTAkQpd70kd9vJBUJ9K6L89U/mH9SbuB1aOJyaRMxtL5QaBxIM7
YTFeAu3G/RfXMjFNQThl/fWU56NQkq6ygkpPHHE81DG6zX5ml/Hh1/XjsTRXOhC3KXqmqDx/wWSU
BYokpho70g1iii7a0+mDF71et3LZFUrOk32ryzBgTj3fsyWhWTguwSJmTh9q4x0SWSMCu6WyFXtJ
OAiWnN2j9+7vYAhzwYpZxY5WqM4mY9nYUqEPG3PIIaqJ9NrWwhD5a2hut9d/4uJETKULcSqHXpJI
5FIBhY0FCKK6j2SUS/T3ov/9v9mYeVa9yUVBEoXUEWVHKJ5KjffQWkpoeq7NHykIvf7fOGYzPVoD
ymIWbqiycuSwuhdDGT9nsjJx/2ytuLqDt/pe5b36vw1t5jkSSW7jzmT6yvfEeCyTbVv8iwXETXgD
UUMB6np+HlB+gIe54KHXREhzd3/89gcI65VDvbgLTozMhtEJdZp3HQjJKI+2qgDhbHNbDuLmHyaL
II68M3R8hN3nQzEEqeXVrbNG2Z3fjYdRNjYSb5brVpaeq8RYJOgnQAzplnMrdO9mAjBFQlTlD6pz
Y/DqZofEKu1aV+1klbV8mpr5xjs1N4u5QtBtkt4Q1vX9W9c+Kr+uj2ZpZfDo8P4g7UndaXZ24ibu
BdFViBp1BU6tYN9Z7nM0qisZyUUzqA1ObQkozM4h7oZbBLnejqmT+bVT5MJdYQn3Rt6vPLuWng/U
tCiZEtBdIi9yCT4WYYwyBz+WQJPt70U6p/JN92FRMaqOOkTAZNHZBSzB+SYoMy91BcWInKj+GcOt
K+0jY2VlFvbZlGnDwUPPxP9mrxIrCwUN2t/I0fM/nXusdQvxSW/TRsGerrdVSoaF0PHM3OyF0vWl
KcFoFTtF+3nUMvoQ9Y1O22FsvXx4x8F4yhUMJhOd17nDEYqm8caENoQ2+NyH+zIooAH9cAsq6zMJ
wE8dCFO/++yQKknij0bpA8Pw3rUkPyCtGlb1VsrWUq8LG5sEOJBlxYSER/0r8nUSejVlkbZZw0ZQ
hS+GTl+k+V4XK1H9og0aUeCvoW5z0efqyTq0eD5LA1nbKGwV/0lc4zRfWv3pbQ/Z2CQMOs/AjBJi
p2Wtxo7QpRslcRS524tRTufLmtbp39THzKHRgkIaicIt6Hxl5qWFsG7HsgH+7zZ5/2iIdUgBIQfB
XoNx/COi0WB7vX4fjLK4rY0wv0EtJHvzK9OCe2FCpMr6dxP15m+FJhX7UCxRMtNlF9pAL/Ae0FFR
b8JEiO8GXfS2YdXI23qUw2NTgQMRSCvbAUyhW7ekANkFqf+bZIZwX5HD2VhqpdwmrlJ4Nkn28tYS
U+tRi8qktZNEEKUNkMTkoSMOsz0lHzbocVhQQcC2EaJ6a8u16X8uLLl+8xIt/OllmXUMo9G8mTrA
dmYTtwc5S777LMGOYCzYBzAI7gtTTo/o2FKNN9zKzmmc2UdKJ9/CXzfsslHS91lQC3f02wiH6ydx
wVtyBGXK5rDoXHLcxHKSVlY04aGG17BFTM9Oo3DltlzcWJx0tDAAK4FZPneUVahGcYBKjgNDAvXf
x16w83BlHAtXJPBucIPArng6/G0VPjmDdLMb0OVgI8mr3aOYlrvr83T5fYg3mV+ABnRNXXC7UAgU
AA5yxgu50m091L+GrfHl4zbIRE+QV65iuh3P50nL+jZo0Tly3IPbAH68uf75S45imADI5k/UKZSX
Lw54lkljEUtgEhN0d+zKh607nro6sjK/G7v61sv6O98FCY6elbXJ3GTlB1z6sMk+dIuk2IBNzEnr
xCgtxQRGfoeKj9MH4VFspcpOirW06OWteW5nFs9wrswIgTjWqp24i+qtPt5EY73PyxezNB+U9vX6
xC6Oi9QRJT5ZJV81nbGTvdc1paHy/mBeW3dfkjSq/AD21TXqj0UzpKjYiPTVXcB2pKi0apNEpROJ
cF9697J0z39bOatL+5ynPQ1nEy85PZDnY2l9IQ3qTgmdcW/pxOcraZalMdCJDOE5VHU8OKa/n0yV
ojVVJCo96Nuq/CaFAOYCI3xFBPr79SW5dDmQJFO4AlYIawGH9twOop1WZBVu6Lja2N2NLfKdnuL1
GzENgr1vFR/uFedocXNO4sP0AALwPrcXtYNrWV3I1pYPkQneYaeP++tDWpw6cPAkXXjXXCDd9Kag
u8jIIqo8EaoGZQUZkScKR61J+5VNsHSAaA6Fqwr0qsSb/Xw0XuHCM9ulIIvlEc2cN634YY57qdRt
jzSBteaYFs0Z1HgB5uKa5hDBqi71Wqt97ofUcl91uRk3ShhYcIEllbqVwNPaCF4kL4pRrGGOFyf1
xPTMVViJm0puwrrVfn9MXOg6dKWRNpBNrLE0Lh0sHiTolDDAS811Lx6iqAq9yNGyr2kPKzLdlR/e
IOw8Wg/pfmEi53uw601lKH0rcAJ5L43t1kplSM52140sDOPMyPT3kwPsTR0MYYiR5LsKJ3hI5uO6
gYUVwS1QouOpwWjmUbs4ZCJ0gkXomGp48MroGd7JB9n7MFWZwjEFwvAXXkdKauaztb4JhFpvQkcK
pS/Usw9Blt6JffDhsOTczOxKD+EVHBuvDZ0yCJ1eGb6kRvVyfcKWVoSuZwnufLL+AKLOVwRkb1MF
6AA7yZtcfRaCT//w+UmhgiQj2d15c5EpowxOK2NALjba6EfIq1e2rfSXR/H8NcDZnzYtbT468iMz
51mOMNHBwxQ4vZAbdEk9udUeOlsoB5Vu4/Z0Un4y6uexv+vNSc7ps6E/FMNnwXtPhkOpvI7S50DJ
dq1yM+ovQbKrvEe56TZS220CY9j3Ikrqt25GybrdR/7BsA5KcXDVZAd7l600n+LhlxdVt3n2Th54
7/nfBOXoooeh7n204eRNUR/y6KsY/xnFW2TdkEbf6tm3oYt3vm9tBfX3JFw6Wj+rGA3EqibVK41w
mj/7IiTglS0Ike2h6Btkd+BSfZjd4vaFPlS7H/8YRrcJ3W9a91NKlT0qPnulEBJbV9qjVZkbJLf5
sIkYMMjpRN9xNA6S9EWt1E1jPWf6je7fpO2XuFC3WaXcNDAMdYGJvMWuqd4hozeahyQcjuOYbIu6
tUelv20N2wjrW2U4SsOr50Lk0wp2We46eMz17GXstKdueHej+wR6ZJkeMlV9kqt+Fyjf0zjYof+9
G4Vsa0quLWbjoSiFvdh4Ip1/P4JWt0sVorxAdXemGcCi+tVAMxbPvotQI1VSwLjhq+XaWvYSh6Wt
muW2Gve1KdmNMu7a/DN9U7Yo5Nswzc2VHOfiMUGHhGYclbTQPE2OGGdD8V8NnK4YDlGh3JUFnYXX
z8rkNC42Mu9zGqdV8bJkCR2NVAwCzjFW3nTd38aieuiCez90t62bHK8bW3KUJIZoLoSoAlzG7NQo
vZgQKCShUyNnCJ/xo1UERyvKfv+DGYKbiciBlM08IFTcHv56+s1B5ggvtQ5VUmp+Dxr16z+YoTKo
8YAjjpq/Ec0qAMQSmIED5BV2rEngoNr8P9K+rDdym+n6FwnQLupW6s272h47M3MjzDgZaiG177/+
OzS+N+lmEy3YD5DkxoiquRWLVafO+d9MSFfXxFpe9xVWhxJwFzv+8mjmOPOpsdY4r9xqJ2MRK3dy
RzZTQ9EI6+Eizg+m9eh8HvcFf3nyfRH8nnwfjFemNZn4fpbq+9rhjwiBH67PlWoIWHT0+qFPANBt
6VJpHfTa1jzGpVJsebPJjtc/rzooUNBGvQFXFhIP0uepBVkecPpqkdYdTBcSDC+m8aZPoOr/fNCM
qwtpM/B4mpflgGwGgUXR5MlxcrPdnEw3daJv7H7aXh+ParqQRgHkAsO5TDVCE6fzRY7jmHwrAb35
/b99XVpv5s+pixskAX4sLIt7QBWvf1+VGMAs/ffzpWCoqdBG47QwUOfjgVnaVsuQdmLTE9MXiH6k
82uup5E7Di9VRVYGd0kgZgm0Psj70PKpoH+3Wma2eVfTY1JmR2eIqu53ofVvRsWeOyvdZZazLzpj
axnZbqH+g9GudewrFu/0B3zMzslxGo3FqtMCP8CP+6Nexq/6YK9cPuLESxcDIk3UPwWYVTCEnJ9Y
6tr1ODYmPer+/aQ9cDQQ+CtHSm3CA3ULstBw1mKUJ6NIiFt7DIoAx9TZtZAPsW61+Av7BA0OeOci
iwRKbLlVzE2hSAi4PEX1v6/u696pbqbZGA790uTPkAU3diOhQJt0/rwbRn+8d0fn82VEbBcE7x9I
UVF5OR/nWJVmo09OcuyMiPHvtvbLJ2+fPw/Qw0C5Bcw7AM/LYMeS6wMea0WKKlV3z2pwEYCcWo/j
1zyOb/qifOyL5tXKzT5IujhZCSKU21GEKaKxCPehdBiRQM5yKyfJkQxpOP21pGtqWMqdcmJAepNo
DWi65thLjtWCBNJ9WqFavlLqU44B/Sug9gGU8+IR1+tjbOhthUfDUm9HEAPy+tv1NVIOAsqYoNsG
1A2AzvNt4PZLVufxkB6d1Jk205SCsKIFJ+UMZZ7/zZJ0sHqzNXwO7sujVUPeyAxs4KkM7f26EUUK
BKIjgp8cTUuXmgB+RdCY0/D0qFt1OwXpjHfc4LruA1IjoMWojPnJ16m5sbxpTbpK+J4L3ySYdpCU
QGpJhqngEa7NiTunR8gD/TXW8Q8624+o0N1O7adVS4SrPzEl7bx4AtK6aPHQ09Kl3viQyD7U7TKG
RM/WNrlyB6LKLJifwAQte1xULy0tKxDue/2+eMm7zwff2HpgIwTUUqgPSF4oTiGP4PdLepytPSun
x6ZmQd3lK9lS1dKcWjHPNzlaPbJ0toWVeg608Z+FVDutfR6NtdK8arZAMSZol4TSgezY4ynrMohB
JceY7RvzMK+Aa5WfR2IPqS+0clySY1GW86XC51v/cXyN6y9cfSj2A12EmglqTNK2QimzMrK5So69
Y9BN1dPutRic5d5tQBpy/ZyqQiU4ZVSVUckAUlBOsuEQ2t6kmbh+3HZpAi/upiqwMiNI0mQ/uekG
BFPDJmH6/JCkmnmP3lS+0hmjcn3IlSKKwCtAIKrOdwUYZQbHAPfN0Z3IncFQxBliWNxfH6ly73mY
THEHIU8mheiQzGp1FAOSo8Pne5KV+3nx/4n18QYir9+vm1JuD+gcA/GHXlHwipwPSEitOlAnTo4G
VBS3MxL30awTbWWXiF0g+zlRdxA8UIITTrpXZ60f6jnFykETcHpqWbUxnTrKbEicpJXt3DYUaRSr
qeeV5RITJdtFPyd4k4EOEAXE89EtFRSpKZswkcb4u2Nz4AhFOa/1/dAkuOGX/F43ExTfvhJ0AhQI
TV9Q3ynUGJKSVEvFOJ7UVZBbSUB/1F94U6Pp7F8bMmELxCS82CSwUbF7M313wFPYGe3m8/sDqCQ0
EYPGwbng+TXB0mLkhcmOen7w7NDjL9e/r9rq6CMFigrstWg/kTobMlTum9nN+JElw76tv6NUHRjd
G4Q8r9tRHVzB/OOhUAgfIjf3Umj+zEM8A1mBQKU1/57z+9peC1dUg0H8Dxdl4Ml7obfrWLQA58LA
j828W8wwJTcdknh8JUhVD+U/K+JIn7w2sqlsCssa+XFs5iCjzgZ7u0rXpByUY0EKAshvNIV58psG
6bqi4FRnx8zaIK7rIChZ/pq7tXKX0gwBXkzcIO5FNiJubNa4NfhUeqPvA69KNnU5b0qr+9k7X7nS
YQc9y0h4uxeIriydLH/ywJFr++Wb4ZWb0QaviuWXexS7Xq/vN+VldWpMuhi7xRga35hwcBJ3zyr2
kjPnJk3djUv13bKQl6yZNxpvn+zSWDlTKp8ucoY4VShXE7kAq89tgZb/hR2HqXlDC3E0T/5KVHEp
6IVwEmUuEAmifgMspnQRaonB2zor+DExIB4MhBfVM7g4Zwd3WIFz1riZimafT/4tL7MbP9a31+dX
dQjwGBZMxz7KpPIVSbLF5H4KSFERg0y3W6BfitIW+PjblbtYXE3yFYKkNfkAaCLskBxUzvM07Xs4
qHHKs2+Fk9JdDSbfFw8wx6CLl3kT96C9vz465QoC7QxYqLj/5fsyh1Bo53aYXaPd+48dW1m9tc9L
e5PHXuz0E26OwXCDkZKg/+v671dOGvr2RVsn8CByE4FfODNpbMqPZub88qpbgLtA1XHbOvVdYqzR
0ChHQ9CuJLbkJbTF8Gk3gYMYTTftd6/qQuatcQF/EJ9ebAIwWwgiS1B2yHW+zi89uMK2OLY2uFT8
cnlyYrInabaz6bCr7H7XoK4UzIHb7s1Fe4AI7FOtkwOUfoqVKFg1tQ68skBwIhKVeWqgqlyNfcfB
zJe7IwB6cRH2bmrcYSehvOQNoDosyZoGhdIoECkg2QW49yKnwOMYcr8GqBQJeBT92fiRlX4Gz2lB
Na32/vQJ01bOt2pRUViBtggAy4CUWeeXXM1pb+kD+KmavNj66fdsFUeuunlAw2OgoRI69ZjMcwuV
u9BumDCRFtmb+dZIdiaqk8PN9ZOg8lOgx/F9BNcmzIhfcXJZj+OcaGYFPq+k4Ie64/tRNx5bLdlf
N6NcIOSskO8Rsa4nvVbT2ED87vtg2jJ++G4S0rLYLDOwfux3wb9QYwFi/T9j0trYFqRJoS8E78RC
5vwxzbWgQLX4IiOuIyBA2Vte/HLAYa+dXAQFNym9c6Lrk6X8POBCHkjJsLnkuyPHfZaAnwcQG7hw
V8NLsvs8HT/SE/+ZkPPaSJgvOSUAjyNE6G4KvZlu0slzNtcHolp1RGZo0kQOH5g+8feTzdWP3dzo
DUB9Cx7/KYrfQ7ZpuF6F1O/029GxpzYsepc6Kz5ItamR7UaxFblgeEPJLh3qnnXuAEC0toRUq75X
xXgo2OcpvwQNjwvmODgBlJGkfeYtSWos3GHHNI7DuaLhuJZSUO2EUwvi7ycTONO2SFgGCwhvCYhO
nd31BVJ/H6ygiJGA5dKl7ztxSxKvBEPdQh7Ypp9WHjWqZzWq0KLBHWV1R8brMKscsrZC8IyiCQHd
FsgdwgHoKdw+iXZfZJ8nxsKCnNiTnBlFGA/yKkDHO8rRSdZsmmXtpvl4V8hX7akNaW9NtrtoI+9w
9kGnifLhobDdbQ/llz51bkdQ4AZZXBwocn4gSb/vvfphSMdd0zWbkdOV9IFy+eANECPj6sPFf749
tMpovNHHb9HdbofD9Jp01sr9oDKBrhwUdBBbCkXVcxNOrbllxYELnn2/fXYa27wl4Jh8u74PVXkQ
MEeIgAwcD+ijO7eiVUzPsxgqDXn77g8vCX21s3uDPZTOfYcqUab9uW5PfE9eRARjSCdBxAct69Ko
EgdM5gMHXtL0ax5Ug3/gzL9JcvaQLslN363KESkHeGJQOmjaAO7rmQI1SZMuKpoJOgN2u9Ga7LeV
FXcciq4B8ew6sNj0lQU8sSx85YkLMfm8LOnCwZzaBJO1SfhKHlq5QQQfIVjcUA2TgdtVDwFc34A4
SZM+m+w9g37N9bVSOXP0Of1rQAodnC7vtKzBWg3DMAc8J3e9zt4te431TmkHXhDtGdgaIDc9nyg2
gbYcCgNYInSLBlNJ7kBCemAdkqhfGBDQMg7E0tCZK99OpEg88CRjLyAP9ODN9rfU5hvPKv6+bkY4
u4s9fmJGekTlE5m522LeHDcOEmqGVOdhTbWtp1UrI1ozJXb/yR4z9AKCfjZGVLnGZnSiooxM909T
9yt21Ev0fzPn6NIS9cyjaJrGXtaGO0J3evNUeivgljUTUtSNVq7/bwJsXOa4b//Ge+r6uih9z7/r
4sjU5cwZWZv3wvfkrRVwAGUb7qAhMX7y6PhSeqhWXjeoXh30v6D8j+eunG5xE1aRzJ9wQv2gSvZ5
uUvcoP08l+sH7Regpgi58JSQXCoqIqNGajQ6+Nr3PCLlX18YBLp3kPGD2sgFPXqb2GxqY8xa5aIp
3wABuGXHz3YBRs+hW0k/KCfsxJZ5vp2noiPcndv8CCZzczpA0WB0tvWygvtYsyJNmOtzfwEVJe68
pXCCtvQfBtEL1trPzInX6DiUmw7pcWAzADFBJfd8SJx01aw3aBFMhlsmGqHmsIbsp5mGbPrKheB8
KIMjb37RWkmtEo16IDc4kunGSA8svL4RlAcU/Umi4xWsYLImq5e7aFRK8Dhq/F+69mxV70P2dt2E
cmUgNILaLTQEL/op46pqe5ZiBB0PF+cGKhoDPyxriRLlxQmNDtdGQ42oRJ8vSUktBmlMLEnH6T8O
43uv0H9+YSDQUULvNtqdkR85N6HFqQ89N5CN5zM0I0O6BC6KkWuvYUWUjzwu+DJAQo16qpxMY4UZ
61qPfhqw5d8ktY3jWSV5UJPpN6TFH7xCe5uz5Qt42jOrYhFP7pyyZMz1KHomNG2+QYs0GJ6L5Y85
ab+0qt+VybjiFBT7DuqswAqCtJYgJyMtV5VMIAvW0YDHi78JuWuqPCDF5y8fYIMFAvmjuCqzgtHJ
Th1O8F6urf2yPGo+xFv317eEYtfhMS66J7Dr8CaTvE7V9ayoGmivMSiXh8O8cjrXPi/+frIqpCiq
HL22ePGnwUxv4WM+//PBZ0BAZYLjfxFtFox0PAF3NFbBDMcbxx6+MAADmFjkjwRXpkzt2g3JzApb
IKehYjGHayusmp/Tz0tBWQ/t8XaCMM+R8i3LXifvC6GYjXLAh0wGYGIybz7RcBFXDNiWFt0IpIQ+
jpkc5pQHnrU2VQo3CXFl1FcEMERw9Z+vdcqnqjY9IFA8aNSCYzs0yyrQJxpM5tobQOViAKT5kE3A
9pWZO8ClUC4O7VPIy1hHi0HBpltCXoxtUA7F3szSPXKOK85TdeARb2BsqFEpqlRJX9BUA06NafQJ
fFl3Y9u8evFXDiSUp3AJwBD0FKRZNDBpxE6z9LiArXh5tD6/n9Gzjy56pF2hwCqDkYYlNauiN6ej
2ezIj7TbXj+PKoTu2felK4aTsfZqbZmOttEHi96FlQ0977BtSGDw28H/VrY3ev9gaX6QeSvGFRsQ
zU1IvoMXFPlrOf3BC79CW6U1oreWBeiTYdadXTzF7ufBIah0IXckcpiCeOp8n1t8mT2S0PFo+bda
fzdneVAtP80mque/xuzzLFpg2cElCiolwMcuWrYsztJ50KzhyP3kQcvcqC2c17QbVuZO4YiwqQE6
xntXkJRI65b1Xd4XQzccFxta4smb13w+iX1mQNrXvt+Zcz30w7Epg77c2WtyQ4rjefZ96aZp0dAP
74/vE/6baptJ33r075XNLd6T0hP6zIb4DSe32ZIZTl6a4wCaQW07Vnag++HiR3N17+psS4q7FkAy
sIReN6vY1mdWpcgm6YCvQvA0gECoDWazCNgCYBDAsj261q6bUu0CwfQOpn8DbU9yzgPEqiMD8+Rw
zJoXZ2+sNb8r3Dbwgv99Xjo5fa/bMffw+RnZ0HyfdRu/f2wd9MDv6zUKUvVQ0JciuIqgfietVenZ
tLXKcoAi2KvR8U2l8931yVKti4DVIXICDeQFts7kIHKzG7M/su673VB0vzmBKK3PZI1xUjUWvHCA
H8X1elnO1UiemXpF+2OSFOiYe1/ero9k5fvysqPqO9gTZf2xi1pjk5eb659XHc2Tny/rR4xWxXPa
4edbQJRkd8t029YrcaBiLdC5A8CcaUBZFZN0fjLbdtI7j7LumBq3qB8y61BCNnANwaaqq8MM6hcE
ACDRH3huZs4ZNwxudmg4RhZ6nIK4/l7Ev2PzbWSv4FcotoMbeFHKwsTdtUbo0MP1qbwcJ16IIC9B
ZwVQboh8z3/AMFrFzE1wYqXNO1oql+5XWT6sXqSX+wHiKDpCHdQcQcQiY0jwE0oEOX6Lc+oFdVkH
6Rrf0poFyRNAdqP0a2EhqQIUgsDydn2elN8XUjI2WDbw2pUykFrh1aWeme0xfSu1f6by1/XPX+5o
TBDm5mMfXIYAZs2aodKzDniRg52GJfuCcBdeswAKAUwjqiwXrR1D1s0AvdRa5O79IQ348OneEWHA
xwMWTFGCvEFykFVMdfDY5nHE7ksa4lr55BRJn5d2al0XfB4cfJ6yDbrOUbP5mzqfrWVINuRTjxJb
3sVZHMW9BahsHoxrd+/FPoIFtAXgwAO5DzC6ZMG3WgoOWdFAPf+KyZYna4m4i50kGZAegC5aObjp
d36UZX2ztYbB2jQ9G2/zenE/m7GAKQHaF83/AugknbnC0qasNks/so0HQy/DGnCI8dPwfRjxBBIM
3f9g7iPSsoMQLrEpCPsiqFzruymx6I1pFvlnsxbCiuChQhpL0DJIfnhcmqI1G7ThDUX+HUmYO1qa
n41XYQK6N3jzg1JPCG2de9qxLrwZBeQ4yjr65A/j41TmK85ctfb4uOg5EYVO+QTaMbXtMtbiyK7s
g9Olj8yk28SovmAG/Jbo+zaEPpTMygDldHDm5D49eiSOX4YckEMI6XUhn4s1Qg7VcTk1JbldazFm
Pg5JctzY7bvVvl93Kcqvf7hdtJgD2iV93UY3vgvFINEZSbTtErvLtkcHxfa6FdWqgAsQ1x+4zgAh
kxbeN9I57zwHLZ7mn4b9quMu0NpP12BE7lAHBRSOIpQT5Vc+m50+6whD455XonoRdh2axZxy02Wf
ph+VLIlJPXmzDLNnDPWChokiNo+ctK96v/yepuVXUi9bxM4//G78c30GxRk/eyYJkyjco0kXpFAA
MJ+bHNPMNcFxRI+zScMU6fLc2aPHJfXWgF2XqF7JkuQ9K7Kgxbfx4AeszNo7jflPhnTXllDd3VuT
T8MpAWVeahRLiGJUE3DgxI4JnMpaQko5ZJA3gy8NvZiXrT4ZCAYTvaXH0nfCunjWFgC17R+WvzK1
is2JJi9g9oElBj2QfB8Z3Wwak9Ohq9aNaWil3NhDxY6GRZV2u+urKE7TxSqemJLmtmNg5xuqmR6X
eYi0eS5CEOdlQYJMTukYISg5wUs0btjQfBYlJBYVGV3RswSdBfls8KyazdHWtCh3QFKypNUfpOGP
Tp5CBGH5Gx2ibwQw/JVwReFbRDuRjno/6BxRTDrfswOf64z0FT1CyPiQ2MVBqEJen1Dl2oHzU/R1
EzwXpWNRlRa3azehx2LMx83oN9NfhdM4m5ynZOV+FJ+S104URlGbQAM0QC3no/HrSUd4Bx/meVl7
WzJaQkidWxuoVk9bnQx/GVO5xjShOgK4YQTkGHwTF8T7Vp5pLmsNerQmsJnY5pPj6DvP4DszbVZw
TqqZFCB6vIRgCcq558OLST4iOIaDMZ2dMzw2/e9u+PylibH8Z0KM9sRtAl+FQl1OQXPQQOODvrfe
gzt8GjaP/XZqRNoR4zJDJqfS6LFqECFPLP9FirU3q3KuBN5HLAlAW1LUx4g+WgNBB2BHuu3iPTSL
s+X9p1toxUhOrEjpw7pmfT8D2X60ymYGH3TDbgqyKiKxNhZpW7exsVRgz4MVyMqbtXE3lHiHd8j/
f/6kQgIYDV6IAAFOlpxBN1RmNSxYfHjAQ1rFuxyk+IyQL2xjkA0Drgc+KyilS8OpUYpd2myMIwJ7
gdEWfJuM85M3mWtM5yrvBugwMB9iPEgjS7vZq0gCwQq89WjyAq2/aKbmistRrY0JJgLBNwmYvzyY
pEdBRuvKOOLN7G9ae/47dxbjLqnTtZqfytEg6ofqLbQEASyRTk0e13ZhVkkctS2rQ8tsnH1p0BCR
ZxW6WKWVe1A1d2CDAUod8Gtc79IqVY03WHEDt53F+6GagmFaE/JUTd2pBSlEW2yts+YaFpgf5O5j
3jyAfezzOxpNT6ATtEXZR757LDxe3NlI4THjrfsrznfOP/+bASlamPGGQu8npZAFQCWWx22NA9OO
QWlRc2UsqgU5HYt0Or1Zy524xFj0fAzr9LVJ/vrCWHAiAeQ3BT+wdFrAZumYZY0AJDEec3Zntsf2
C5kLEd/8a0Ls8ZPrpRosB13urhbFvh5mPVJI9LNwInjkUwvSKXFpY5h0wiCWfDeNRpgu1dYjRci7
4/XZEtMtxxqnhqSVX8iymGaNlefgAc5vq+HRZ7dAstkkSBn+Ca+bU64+GCgEjh9JOF+aucIiKCdr
GBcPyrrYZBPbfN4AeFPxUBbe7KLDPMucemnnVot8+92o3v9c/7r4efJswd1DdUJklC6CwJK2dY+U
QBxp7u94MR9Z91qmTmBp7UpAq1oWB8wD8Pk6XrEyCqfHmndpWiCKLioQkscMTyJA5lhY9YONHZHM
+9me+HNeVeUeFH3eShSvWicgV+AzEYaihVlym06us85wmRbZ+RIuRgnFmC/c0oil0bYCVQAomUp+
IM9w00GHU4sqD/I8U6nHtywrrQNvY7a7vmrisFysGlYLNRhwW+KReH5c3S6tiqFatIgiw1jUBw0Z
2cKuwjT/gZO8snLKmSNI1QBEAeUDuUui7cqFAB6uRVay9cAPsdaFs/Z96QS1w5I0nHbY4PTeawOv
fr0+WWvflzyPVTmIAzz8fj5u/CEDpPXHdQOGcCkXy3EyQ5LLaeLW71phISUQbAmMNMjetHfrqL0b
H/8OGqg2A0gZo8UxDWJQdL5c/wWqGxs5c+DbxPsU+Zvz/aClZLbSeID77rdQ956gplisbDnFLCKz
SQA0EG9hyEqfmyhGnfKSJCQqHfcG432wYm9zfRQKX3RmQgraR9Dr6LOteVGZWG/cx0stSZ/6KStC
w5vWKj5KY6L3GvkL8dCWjlANtYKucUuMpx5uwO1+Wy5LH0yNdWN2KJxeH5liffDyhcQZBK3BOHHB
U+RpVpEgUxGRsdsVpXfTJkPIYn/Fx6nMAAUC+B/CagABJR9HWxvklkvpRR34IZMXa35yuhXUkcLz
YBxgUANeU3RXSyZaNvXlUmd+BIHQfwpmPGoJOJ8yIzECkmovZlPcXJ+6j/SKdLjOLIqNeRKatKYF
Ba409aOxH0Fm1u6pU24TTh5tF+wn4JWqHfvWLdwXG0CUijZvUFF4hmLFr+u/Q+yHi59hobQOaB+o
ruT90k7JYkE/C8lxvF+DcuwOzaLfcJ5uq9T8k1tzEjRFCpq/NWUFhXNBAx/iZKAKESzL18o08jwG
QMKPLDQN7i2a8adm6SwQ3M5aWLvTdGdQNwky5q/R1SnXGl9Glyesu/Itk7GcEDfW/Mgoevt+Aeb4
4FYeR4XUhj6J7zRgFMuolfy+PtMfwf/FVIMsBbsM2B/cb+crPrle2qUNSnXa4vZ/JtdMbox2qn/w
muUBGJLSh7inLKRmXx/qeuLbAqKR3+LWLDf4v/LQ0GovGMSTEihNOqFXBppD1jJ4+cqxVvkQUP/8
+0Olw9AbFXhE0tiPgMdIwtzT2MZLivxHkw2AemEnba/PjOp8n9qTjoJRjwOt+zSOOsj+kuQ2Tuyg
aN+uG1kblPgRJ+dtSsbYZROMcBZ45jYhu3IIF2/lOaC6TlDKBw0cVA5QeJDc7zC4pDXB9hLl3XyL
VqDNvHifj8fMExMyimQEQKWwKo1ErEv+sfI+0kzt1fa7eWUXqFYFim1IZ0DBHtVZacKKkWiu2yV+
NNBn2oL6e7KhL//P9VVRzRecOgiggWQVnTLnq5KZvc0WA16wyJDJz33c8c/XLajW/dSCtLncpdXN
OIeFcjlU5FC7v/m7taaOqXIpEHzEuUYyy7uAe/LE0zSW+SSqyjlsgMfN/J9G/zfISLbc/DToAvS8
6F5AxVQwJOHlcT5nsVEwvUwNP6qt27HYASJ7fcaUC4/UEnqkIMd5QeeZ+XYcZ6PuRwy6Pts29goc
ShbvIUWW7a6b+mh4l30ikPf/2pJ8IhowadUYox9Vrf6aNPG3unUfJn+8LQr2kiXOMdcSPWwdf0Ma
IBqvW1cOFKQ/AGMK3QGZBmxIWm1u5xmbr7cKcJ8zy3nvZ9f/4S5dvRLDKLfhiS0pWs+yxl58ByjG
8nWxWFDav1I9qFdcg3mBnBRbA3J+KEe4gjdL/P3EyQE53eVZmgN74FXmfT529TZFBvZhKia60dt8
3jS167wui2/e8LxH/+PCqrDVeP3gDDa/cZ1h2Eyj520Zs5dDPS3LHUSzirvYgcBJAk2DDa9tuhIL
qeZGgPugIyw42eQwMuu0uWsWDwKHVra33IPjHBwdoqiV+YUFPzUkPWiMMa3RCgAlRccGhs1zEveG
D3r1Vw31+ZWdrXJsnhD9EOJDALJLF4FWDkaWmjyOpnFn/KzylTOq/LygWEALAPhQ5OjJQes2yJwA
ySH5nRsZ+QoqQxmdApZmEgHFR4leehaRdjKGituIVVI6v7hll98DjZ0FowO2t5lCHHD08v4u4aV3
rCs+vZpjZj9NwOnvuG4MR49na6SoyiFDdVxwPeoAm0l7u6NxgQgdaXwr2ehOmGub695AFZAi/EeP
GxhygTeVrqKFlFnn1AnSkVr5U1vq+1lP78cs6gzSBw2v/qSx/RWTKDC76A0UAZC0SfIeIhnDhP2Y
snfHmYKudwPu/zJmEuiNEfbtF5wQGGV1FF+RyIE+5rl7qFD2oB5YniJriXojC2ftZ6FvHTytr0+l
cqlO7EheXS9dLW0dEkc6aPvKhAdrEarKAAEqCVLUyPEB3HE+kCIbO6tPEczNW8O6IeUKzHXt8+Lv
J27U0czGLMGMEPlLNgV+Oz3HTbziq9dsSOEVyMezmFPYGGiUTrcpOrc+vwincyS87skgPD9PlsrA
HLWP+vDSJCsuQnV5nn5eutCMpEAnrUOF0+b3tI1/Lpb7TEn91/VRrJmRXHYSFy3kT2EmLfaxBVK1
cFrTQlSagFMRVKdQCZGLNn5bWAUdPDQYkA3RDhCoa+2VG0652CcmpFHkjjl0dQsTQAiMVjit9YKq
blAUnHDR+BYIkmQGdp672TQNQxyN+j6mKAvsmuVnzVb6JJVWQFaFTkwhWCiTZVoZ9wtPr3Ep9GHy
xO2gfeHdiutQYY1QEv7PiOQT+6oDDtevcC46WqAKOL0g6AaHTU43c5O+pqYbjTn5bnf5vnTYDi0b
x+s7bmWU8j0DVlaPLwN+AC2q26lw7sfCemF02jDfXcOnKbceIEZwYS4iN7kEluXtlIMY14+6NOjn
PWiTLG3FDahN+Eh3QM0BhGOSL8tBlI5+RDzmE/MPBCvAzDUEs7tWBlFdnsTGEwgUXAJOJN0si5lq
U4UHXtSkLvtpJtX4xjxz2uleZ9zSHmTfyCJmm6FGJ+/15VJaBjEBUKSgI0Wi9dzNWczLeELg5ooh
+45q3NEGM+m02G9ZpXsB0BGbos1WEAXKLeJacBkgfoQyoxSKtJ21WF6/oM6fz8PByPkcjFM9gmxa
00OkzZvd9TEq1xCtdoJXE3SVH+RIJ67c6BCOZSmSdKn1jaZ/mmoGkcQaQYbKR/mWqL0jOkBbuXTw
PASsjI0miQB8Q+pp2jr9GkGY6pl8YkJOXQxIv2daZhHk838z+jqa0NUNqyQJxvrH9RlbGYy8H02q
jy66OEg0mBuDhGuMvmuflwKcfGxcrUMeIMrIr7H+/unuUTzjQKOG9xuuJISF0nWh5QzJy9gl8HQB
zYNhTR1b/fP/+7601EOnWYup4ftG8T0ueJBma8Uv1Y79bwTIH52fSmoQOo4VIZFbPlru3om3enxz
fYmVuYNTG9LJbyYPMgkdki66Tm/K3NiUQACFfjHsiT/eGTZ/1mg9b0bL/tZazea6dZULODUu7YCm
tVB3xT0ZNa67dVs/GIbHqk6CtHLXbkSxGnKOBCzlgjIVKVnkyc7nMsbBTzu04IPdxVz4vnF6aztZ
jf2sNf38m0/W/GZkA3LIFhmXu6TXsru2ibOH1C/HIDcqgElnglZtwHGf3GaqoOqWLU9FPrRHrXSb
h5KP00qkoNxgJz9Z/P3EYTVt2bbTkpHI6W/HKujjFYeonH20VYuuQEDUZWzSUPvoSvCo+H69AwvW
LQMvhMMs9KUPKwutHMqJKeks4tEXa82Qkyjnt1l+k6818Ki/74KUCt3owGqKk3QyVUlp1cbAChLV
vnUTN+3rYJH363tVeRjBPfF/JsRsnphozblpoH1GIjsGUwB7RxomRDD5hUADlIYozyH9LYqP51Zo
n5WJU2MgYOhzoY0YL9uSN2ZIym4NdKO8R4B7h9QC1h4tF+emOroMvibSreghvK96vsPb/ZaAEqEd
i9vO7PbX50+5ROArRoABLUyI4Z2bo5pmsQSc09Hk3TTZYTXkVX4fL1nwgyCla8gYEkdrdCftGtRb
Krb8GmwGV+ZxH3WKhPt7AyzDB89gySFG4j9CB2izqyh1t1OqF0MwxDpU7FumBWC20b+QZhLgX3RA
Ovh5jvjlJzuHaWXrQqjZjxbT3kFXY8eNrzzlcYpF95cQQJefLppHszZrmR95SLM8dtVaiK2YXFw/
AuGBRAu6OaVtye1uqPUGkYD+MwNoZa0fXvVesYTejKBGgeKrXDnWqmrmDGjtiGfsMY/9+7kzn12W
bVA3/pYwgHM93m5Nb3iuC+ue6uZK/PsR/EnXA/BHEARBEcX00CV9vkbmkE91VbqAF7gEuYr73txZ
dhuwZp/5Qdu9gKo8yMpbiMmgpNyFSeGFurfyIxT++Ow3SLfhYk600hjxIicjEGooHWTMimUPInoa
dFa21lOpNAfCacEWI5gUJJ/MSW+7c2x7wB2g2sIftyX+A93WTx97AJFEK58gubgo6uhzZhlDYnjR
GOr0O2ErkAPlIPBSEoLKaIWQ0w5IYJWoFMIrD3m7d9L01+zo0JRNxwNqi5vrQ1HcABDxhBF0Qwna
GCkcQ+vDVM4eICid3bk3STaj2oEa+3aYwONy3dRH1eRiP6Lh1SBCvuNCqY3WZu/1Hsdt4y/Jtywu
k5cUaePnCQi2X+DhxAUBab9Hf4Z++VKaZhNA4C99gAokuSFge9o6wwzd4JKWW9dqvJCk1rgxoQl6
W6Jz5GfiNdMmdWt/Nwk2gNjWtdCPm/yBsXnZTEYM2IbervXWK26cD9Yz0LwDroiU/vkhG/Fs0rrU
xm8fvTAZ7uxlDCb7qNt/qmTltlY5LKwT0tAekt0XjAqmrcU98HYI95Z9U+c4wn+ur5BqM4D6DLA9
ZIAvRclLxJpxTXBRk94L6wQPpIGjw55/Yc+BgwK9HQLlAUGG8ylrdAyjRrdPZKT/j7RrW64TB7Zf
RBUSIOCVy775huPYsfNC2UmGOxJ3xNefRc45k21MbSqex3Fq0JbUarW6V69l5niIF1/A0psC86Qc
Ls9n7SEAljWUBhB4AEm8jAYnK9EbyJHjJOU6gl09fkkM85vOcnghy7gRHYSRa8VPUnD82X9NLYWA
/HzwhS/SbNkNoNzHm9ZWj2bfnmS/xee85inQvTjLMWlAdlmL00uVLKrtBLVDvcjIKWNV/YBno/6t
0wsLUth0S0RjfTy8O9HTbyCpuAivwCSYZflYofIvbxvtJm1uU/2eK38fW6An888o8684iy1Qxg45
SIwwigoyD/uHGm9kaVYPElQJNHSZgmV/6WAT2vc6iZFcI+ptk0FLm3wiDTAH1f+OsNj7XPS6UuEp
H2jjjjL/E9GXhsBrTvzokFRcRl/xOI52GaOTvAeyWJGds+EI1qp8MCiwhIO+AUJYy/SjVJSaD9YI
DFq5Z9Gp+ycar8LQTyynlv7wZjd+kkE3w1NeLp/YeV2WVwQ0OWZuBzi4D6Bpak205RUez7l6W4RP
1Piq9xwMGNyR/DmFVsUnhoOY4swosiLLzUU7GuibswOL8T1KLtdUAS6ysEZHEgAwS0NXHK3otjjh
1uwPEL9/h53//czA7bqMiwb8HsFYkK/SIi+M4P31mamBYRRl2hUpcCNprLIieAl1QGlk4eAkReoo
0wvaD0BOjqTLVji9dnmAfd+C4AfaqT/0bA1m0ptVbODyKK/0bM/qY577l+e05n7OhviQJWxMVsWc
WKg9W8dCJ48wDtUpS7D21uTXZ8ZCshOlk1lUe3GvG0Wiiwyo92BIxA8N4rlln8WuqbFfFg7chkNa
nRio8hGow2kgd/zeIATSOzD93gKeWsQ3jchUb1IJd4fOErdNNW6ha9aCFtSVkTWGLgwsZHEDh3kV
SjrqkJCcjniIo1+0NfZ1djT/WjhopiGcI3HEltCLX+Ywkgl19QRQ0vs6/d6Rf+QnUtNocp9FBrBq
H1vRpr5Vw17U8T213AEQROPvUXuItmaqOfS62B8Y7UrLaOpcQmxb51cAOyJ9cdnKVjYCPIMQrAB9
1ZzCW2xEit5QiGNEZtCXfNc3e02+GawA0hMJ2C0ighUjA1QaCr+/iTqBDXlvZMjt1qTqBxaEInI4
SY/qOB2Bc4Vc8uVJrbg3NIQggkRrILDDSwKHxKh0lautEXQpc0Tr2PIzU0E3G97WEMjBGIvrVdY0
hw4HNQIIMt5VWvZ1qDi6kaob1vy1NhqYLuCr58ojwCUfLHjUs66d0DAUhMUVU4506wpaWyycELCP
QHdy7qV+vytJRSDeOSZGAOKZTO55+3B5M1ZuVASGf76vvf9+GmWCGhO+rw4+/140md/UqW9Z4GKw
O8dq/j52g3wDkDhAzuH6XmJlWsqyCeTmeqCj3HzY5J1Zy2mgXxcvLWTdzI9PFGWCdJyIBj2A0It6
a8Z299q3ofCATLP9iMOTmQOrr60SzyStKFU3QcP83ihCshsjy/BpzfU7eyjVDZtfO1zIOqIPCh1X
MwPLYpnzxDIVNCMEEJ+7Ruh3MCLOPaVUmQMU+0YSfc1r/G/LMhzTLJrxfrAiV1MRshKLUNyV7GdV
PxpoxK0TIPTKLU7P+VuLiAw+GjkctOKhErvkK51yW4pCFnpAlQDNDh7q306RDp/wg3hQqIDDoVKL
FPP7GVlou9ejuDICaj+gyu5Q9WZSHzP9Ot3sX1ydEJzSXPZGcmx594EJmyNHkBuBEQ29S9p2OjSq
Orjx2P41+TJ8B7Kj/w61ONu2Dfx6VWZGAFpxQLjeNtmXVw0BlIS/i+sfgxSkpXtrqHHaRFYQUN+h
F7MvzfiUmiSFNm9F9urYNsfLHmXN1FGSwMMdYhm4tBbWx4q8syCMaQSoVXphHvk6qEnCssf9tVUW
nlOwS+NjMAjc7sh6oJ32vVkQGJ9Rd5YRwOH/aM3GRRP1TqjT936wTyQMvcyovw1lvIXaXrMRJAxA
XgmRaqT2F+Zoq6Ep7BLmWNmp22Q/e/EzbrZylWueH401kGukeGt9YIa28y7stcbQgzjZ0/qukJ+A
LwEECupa4HIQ4y19cYfGLG2MTFgH9VS+q6iT2LvLtrC6QWdDLN0eSWpzAhoi6KBhIgvFURLT65t/
evO2L1/LwXDzeIsSjqwOilM1lz0RBSxpqCBd23SFjTsAmKf2rqtkGtgdCGHLglAIq8jKyZuKn6pR
klNtAStZc0ldXpMeGfcovAFgqGHxTh0TCvWrtvF5MqKejlyk6oGpo60/4dxwFJGHh/IW0roLa9KN
HtnKYf69o6+ALkM72EgVomNnK5m7alEgTPtd/PwYbet9CmabGL5aa/uvutr6OmNbVZk1lzNj4ueS
IegflsEdVTlVzAoX3aR+k7TyETk7ffVGa7Q2kH5/2bzWJwStK8gu4oQsw2OaI1+sDpMeqNOdZR43
0XFr3wcYA48gdPaB/22xM00eF5FCERyBVvyRZtORyK1M0JorOR9iEaomhZVGzRTqgAPoIF6utSe7
54VHmm7DLa8FejAykNlRIPwBB3rvKzVNyUNEOGYQNRFzm6b9UnH2kAN7qdedT6LpZLbJy+X9WZ0c
vCSep8gbfyi3iKlQyFCrZmDXSEKOoQ2dU4M2PuNq9vPyUGtbhVQxpGzQcQS3vNiqKZqmvosnMyB6
uotSYyfV8u/BvUhKm4jQUAuZ2XTer2DCS400rDEDVgWhcpPff2IGaCieyx9Qrl42lYyVZsaQmjUD
Xe4rr9zqlfjd7Lq8LKHZ9u/3FytEpsbM9BTfzyGBaDh6nRbBUKTVSzU0/YtMOupD5Sh/HetaD5pQ
TfGcLULA9WO0VapFvs9pEe/MDOWyjECZTFeHHvLqLLoWU5O4shtbt687zVPRFOmVecdjB04o+np5
mdbsGF2fiG/RRAQaiNn7nyXHaNRQO4krK2gGvyg9tJw+QzlhaFxoOl4eaS2QORtpmU7qwhA04mmD
BH2tP1Au72prOkWTdjdo1dt/G2pxOE0tVOKsEFZgFhyZON2rqvm+LB3ZbLWyrB6UP+unLYJOUkJy
hadovZaGlwhH2YqNVlcNgfNc8KKIARfhnyz7Cg3KM5ojNU4V2BNV0+9a42aMlI3zOBvsB4M+G2kR
/Y0s0dSRYqSmfS1L4vT2D0sfUaueHLvewqmuLtvZYIvTY4UxT0odWKqcUQeRgaOkwWUbWHOWyMT+
u3CLm8BQw0LaEu9S8JhKtqPDt3zLB2xNYnF2olSm9dBgiGL4YrZvur7/T1NYwluBoejNOMYiCftx
NL5zSzrpZvD9UcICz6azhVriFoqqtupGgqlAa8Ydr8VjEqbfJnu86Tl5ALD2btK60jH04hr5Wa9T
xQ2nnyAhnfXBkR0Fz9xH0qlQDkpkRNIMGiXfp5W5j+zopYnMTy3on2HmDT1zdg0vu8jKcKvFmThk
Nv2hE3vXZcWG6a3ahY739VxxReVoYRfEHgW1lA7E6NE3nuD19AmSO2R78G5HoZVAU3pxetLYLFnc
A3YXKzcG+MpH9d6qNvGOs5f84BDORlmcoEx07aALgBVCWXtVM7qWFbpNf1cpiUPlN8jHt53pJPEM
sdni6lg9vQbg5MCyG3Oq/v1OsZhknUgAyijDm6k4JrqbfoICE4v4Z4iFMdCMsIS3GKKpHaPfx1ud
pqtWgLB9bpEDHu9DhJhPaRlFJqwgNF9E2n+jWuhfdhDrZxfYld8VYqBKFstU51RrUHhmAbf5PYms
e0VUrWukSLKk5avRRIdM1ZwJtkGm/mQVtu60kMK8/CtWryiAWjDHOYxY0ufnNAHpr5GaQVc5leGx
55xD5H5jkNU45WyQxZUeCrU0FR2DDJCGiL1QNMavOrai74qtdq8tB7GonWKeCXR0N8pFH2UQZg8J
F4k+bPDGfyhgp4xnRW6B90Sryq8xz/bA6HstWqAIrb+iNXTPRHIHGSAXWPcnWxLhWLV6oya2n4j2
ucj6r59ZcPB1zQX1uWHx/eEYhmjqeh6yAK3C7T2wO/kXNW3klya29X1EQdp3ebzZnXxwBKiuz/oI
8IjL+rcik0wd1Qwwr/yUaFeQ7ERtTtcPU364PBBZczlwZzMLHWB0H3o/QStc5vgVbG5mo07bQ+sy
tLS9YpqHrOn3nVCOScVNyMLwXUS6QzySL5d/wpoxo9APp4p9hrrGws5QogaFA9I4c43aafUforlh
wDb31evlcda8w/k4i7gxncKKVVLBTIu9FoIAw7v8/dXUvQ2tNfQ+YxzAO94biRrm05R3hAVmLsCp
ErZxva9UgAgmzsg1BVJwVyvtT7tj096CUO6BmPFwOxiNuO+Gvj+2aSwPY5x9JsN99ruWzwAWgzeX
dthiqaWnlnPXKBtHsI0O2/Xl/Xf2y76TOCMZjAaOMSxQ5PG0rbzM2v1k42qHb0fDGIBo71c3b3Q1
jDVc8WlofW/08BQy/hxCd+fyLq5aI+TLdNuGLMYHzZ0cyDCmsBGeh9hXorUONQt/kHJ41mrxmZAc
98i/Yy0s0k4tvJklYJZdJ7yw4LdAfW/EX2tOHBNB5gc6AB+5BpGXbSnyjAygBTcNvabaDczPuEPr
K23r4bS6Q2djLZ4zwC4m0GSAkxSZ5TD+ikjaNdqNq2F1f5C6RmvQnBpdlmsI14cBbQlIMvRfelq7
sjH9KlUAn5k2XOOqQQODhLUDr+1Hwm5V61QCRogggrdI+vRbPJZbIJbVJfszxvIiz7rQQsMIxoDq
z12lJweiiWuloxsPzdWpgHbpN+oIVInzv59F4UmZjXUCkuZgEMbPUs2/cKvYqIuu3Vgzc+H/D7G4
Iau2RG9dhSGQhKaGa2W+olzXoyvow+UDurpks6YBcD+gT16i2iMkGCJW4/nf2VAXZ9oBmai9macb
B2fVzpAxRZkXjYcfO35pqtZNJGdem4NuP8mrJL+n2oaJrcwFAdasKgq6UaCl5kU92xcbBDBEzAmA
In/Iy8GhPdJaWy2bW4PMLuJsEDXKuj5P8WamcbHXp300BTrfAk6uDjKX+FE2wyt5efeFGci4OKRm
gjY3nqTdeGPRvrSq7V/e/BVDRuf9v8Msr7IwmshYT0Db93H/NPDkhLfl4+UhVjYeQ+D5MJMsAOW1
WC6WQPZTn0HIefxIy6fWfGjLp2TDiFfngX4VG9A1lK6WOSaF1V0K7lkzGHsnnlzy989h8FabCKLx
UkFr8CKkiqJKnay+xo0/OqX0ONvwJyuH/d33FxdXRfggAOtAONx0ujOWhdfUndd1be+oPH4MR20D
ELC2KYCngI8L8t6Gbi9wwNDIHQdUuljAUsj8ArPY7FAArvSNvV+dF0IYAEMRCX8A8Otmjdi/gAQm
iPOvkOfSHbDl3RDZ7SJmn/J+ywzWou/5GoOoKKigoAUzH6uzs1nFmdopFmcBERX7HqpRfGpzJJwi
rmeuHOVzUWS7kKUcYjQDe7aLqdsZIftEdgPlWVwM8HRY4GWnPK27SkCXnAWUXSnhy6hA+QP1u8sH
a3Vx0UU2w3ln/pJFABenWkrNFtTwBC0fc8vWflLzx6k0n0C4fjJQNbw83vy9xRvKQij+f+N9YIQS
lcWnVCD0iTK8wz2rm1Xg3NR0Jdh8kt6tp+PlAdcO9SzQAjwxiACMJWirgIdPWnPEA8P0tMYpv/y3
zy/Wb2wz6LWr+LzRPY8n1fzM53GdQvMFeA7U7d+bolXyvlYVfL4wr2x+q38CyYib4c/3F3fdkDRC
NiG+nx8p2VXJ7vLqrFkXaAkA15hrt2zZjCYrQ0n7STWCKReJo0tj14UNc8BSMLqtXWaO0m+9eLaG
XERV9gDxtpFKIyhF6qpQu+6ZJ3vb0emPwQq9y/NbMy5gTgACBdSNfohGs3KYuzqAFLHKp1S9t/f/
6fPLQHSooG1NK3w+VTMArZij/j3QFHI+qHGDrxvPquX+sIa2PfpFNPCz1WjdAOnsboS73Rhl7Z6A
M50bxmdivWUSs42jekI/nhbQYp9Pu6E60OYgt+QUVkcBhh9Q7VlEezmXulIaRtDDFkxj5o6aebQK
GiFBGx9l171c3pjVscBmDNsGf8QHPSbOitqOSEuDsjZ/IvianKrjL3FsQmuFDVsv0jm4WfpMlFhB
CI2er1mg970TKDI9AiB01ALZhtdTRU0okyl+apPGlXb5TbNRbetyewvIs2bcQMbNTXomIBvLa3CK
pwzELJEWqF33VSrFIWrNjffJ6hDoFgB75MxJt8QKlclY5bEVwzLEFcveDARef79RMx4U1W8bgKpl
BAzmHlT1ba4HuHMmAOkrYb2i3dA45EMceSHXPhNyIxRG/zCYANDms3CoIMEzNKHC1kkz9t9bWyue
WM0GT9Bh2kgFz2HIB7P4DbXCiwg81IurJ5+YpKZS6UGY8RsdmHpmTlchTz+zR3+GWVbfuORjLWIU
75FCqko323ptr9rADHRHA44NuNhixUhqNnxk+P40Bl34apGN8HF1maBdi1wLmg6A4n1/enotr+04
t7UgC8VXQx8OdhL+nBr7+bKlbQzzuynwLGicUJwOh5ppuKm1yrNK2jt6okBNW8ZsI+7eGmrxkIgZ
tPzi0tICgfZpAxwfLHHMrbLX2j0KJNv/L9vvksvZfBoUnhJVRkD7ormVOsgiKYfC5LovJqP0zGqM
0PqwCY1amxoy7EjtoMEfsjULVzdBw2HGjeuBWviKfoijmzT7+5QonsJgEEAJA8hpY/4JZxMTnUwg
gKECWjzlz0NY3cZjtBG1rc7ibIj5+jgbgpGoiA2u6QG8ZvU1S/TEM4pCeRkm0vmXzU5fuxzQ2Izs
K/wnmgYWxjASCLxpcWQEdgjOhUbE1FdIbP+SXBmPSZTy62KScsfLintWEzJXCGV0VSFjxekUBW8Y
S+edg4hM2TXdyF3K1eZkSVKhb7kOHbyPQl8Ioro2bewDLUvq9xwEWhHainYqKFI9if+/yNDeIRlx
kAZkP1Qop94UtkJ8c4gUJzYH6YEXAPidESGC21pW4nc99Bpk1E03jRwR2IIQACmjOE99FLiIMxRJ
9lizqnfTJE68srSl1wx6cqf24SfSyzB1gMCBKVNRZl2YBK+SsdFbAJpt1fY0DdISSo0GR1BYZPbG
hbRqGmdDLUwjjmK9socY4GzbzdlNDY79LaGkVYtACZIARgB09vLOA+/zlOYmHCrv2+s59y94GPmi
nq7AhBI6hj0Q9BhuqZqtuXEcW5R5VVATwNO+t/lOb6OmU3QtQGLtFcgcJLXajZO7unZnQyzWzk6i
sO9zTQtKQjxJjC/2SA51OR4vH6nV9QPNuAWKIxBlfPBBPBuVsjNxYbTtU1N2p6lGaWgQsSOjwodJ
/AJ8emNqq6uH/Aay2ro9M+y9X71JiWjWJwjxWPEF2iVGd395TitLBwV74P/An44oclkqbfPGFlBP
04ACOkmGrjUrcXr+eHmQlagY0SK4cCGNAWe0dEV8DDuFj7iXzLqIHRCRkIdOK4RfCEX39YGwjXfF
yqKhPIkSKXrC0SmyjB6HtunHrm/1wNRSP6SGV/UbKbvVGZ2NMP+CM0c+KPlkDzlG6OLwS2nYh06J
r2yt2odq9nZ58VYnA+EJUM/g/YLO4PdDMdKHE/6uBRUeE6bi25O6uzzCqg38GWEZyKGJAU9iitB0
TJJ/JqZXAFfWJ5FUnxA3B1wWx8dAsxxYHRaXOJSphjoPQy0YWvFLCUnsWJMWQ4W33sK4z4uyCIHf
jbTYH4F+wIlKWJwKORJff5plAUy3Sz1R+pPcyK+urh+bRQEAN0BVfBGo4pH0fxFRqImvUrY7qyj3
fNjSiPu9D8tJzdIvgMtAT/0DUYVOp7pN2ECDJOulWxKzPmoZi/Z87EC/QazERhY0a/e0Q/iVd0DD
EyVm6INprHupl+oBZXvixppaTEjJJso3BvUxN0qSDNoxPLlKQER4y3JSelJrxBOx6uIONe/aRc0f
ehcg5tr1rB3BTQQ3q4M42e3KKfdpWKW7Du1mqhNCAeeB2L1SOKYAf4/sDXnskzI5kU4U14NR36pG
XO1kdrCsbmdFnpV7avl1hB6d4sqpu06jSr/BTY5UYyFqL7Pib9oQFdcxBBNBA83TowkN4ocirOx9
w7Oyczpzkj5tEuZZsq0eM2CyPCPSTZ+FunI/jBPki0bVdLlZmi9a3umPcZfzHaOk9dte3apDrhkD
SnZoMcbbGM0V8yVy5hmKSNcSgcRKAJVppyZfxrxxlGhL82LNKZyPsnAKoawm0OlhlKpuvQEsObbc
6gRdnQjQSqh3oNUJj/D3E7GFhgywKmhgZOm3CKJD4MCEbrfF9pe9z+pU4MCQxYQqHP3dXnO2YFnE
C2KLkQYjdSEV7ujZlvrTxgi/xQjORihqxeykVDGT/mFsH42tfMjKiwj9IMhmorPcRqvpvJJn368U
244J12iga5GXcLnv0TvVWG/c+sXZsOFsyNrVM4vBIXOKlvkPXBggN2varmpIIBNmfI1Ttd81xDDv
8rEePC5Y9oT/Yp4qdPG1kVGg9cp0LAWVLkRMQg+KScTnpV4/6VZXX1cZ9HIub+jacqCdAMUy3FYm
rv33y1FPvRYN6UQCZslTbLHOU2l3Q8MahEeiuGprK9qIndc2mKINA0xbIIv/kG1VIF0igRaCCQEC
vmu7w+UJrX5+Zm8HzxH0X5blP6tAR5tSx9rcNwm/9yXOPoEQRHkRbfc23M5HbuBEsZK2skKkKJtT
yr+3UewPLHarXPP+firnA9H3eyMLsxFMReoOXwdj+SEvso3FWtv98xEWd3w9lKMEEhGHbarp15I1
vQf8nfCVxiA3bRlGu3iyPsHjj/UDlwBWEG3PywhGgZpN3zcpEqH0ROtfIMTeSKmtmcD5AIvHdD4U
WpsJDKAOXnhC1+flbVnztQBLzdR0ADB8oCgAdLCr58RAwMzxLualP0zVrTooG8OsPGDQqg41e6AU
IWy/fIoNYROjWYLQgNWtg7jZyYoHkE8fePko63u1jDesbS0Km0nIEJ1iXyBW8d7aOPzgoOaFFhiJ
ckho/czKaAfs24F0/V2qRz5heEurRvd0eTnXYL8YEoBbCPYie7gUG0WTcQbsMh6EWpXVblPrVxoF
1JeP3oTL2SEQOQV6o/lJC/mg2dV3pENGp4h6dcMxrS44iMaBF4FzQgj/fgFo3M09YhX2NTuNde/b
eemgSdQLw8mjJPOgGLBhqGuWBGYTUKPhyTjnNd+PqPDCIBWRNCisKzodo/bU9Bs30NpZOB9ivqDO
rjvRE2T6BlzYKn9sb/Jk42m19fnFmk1dKSrNRpQbd8+a+fz3SWvUe/+sz7xjZz/eqATp0YZMA/pk
jK3Hos942PMBFmGTpnc5ngAYoBgPTK0Q+33mstBR3gcRKwR9rWU3+ISqFakLRoOsgtbsgPatfStJ
75qt3TjMaMINI573c/nsQPYGFJPIQBDcUoslQzGhbZDtCyDi6saTdJLyTjV+UOsTDMOgrEDKEnB9
oMWWuDclo1EWmWh/FcSXXiT8y15hbR44g9BwQ1kbRYXFztSDyOO0HNFF31yr8T3nYJ8+oCF2Y7nW
7BdxLPrAoRiJhMrCfjNRgek/0owg11w2OkLduGDXTjh4IuZ8JLJ4H/o2+6pJs2pojKAQt2YLiSxQ
ce4vr9TqFGaOXxBsGCAdWOx41aIbo2nASVGgEfG63+o8W/08IkPYMEz4Aw2ijERBx7AwgjZ+q9CT
r2fV7vIEVrfaNIE/Qvkddrs45Xo1odUhwlbz3Bm/VJFXpr73iSHQm4trdCYX+h2mnzmSJqxjvPRC
I2ChbxaVkyA7V6Q/evH638ZZmJMp6igW4K0KBl3ukhH3Fhp9Snq0uq0oetWwzma0WDQg3jXOEf0G
9rBLgKWadlG/sS/rQ1gqGFzwMPjwpuwSnnI77EGUlDa/lHq6m4b0BXH3Rh1s1cDsf4dZwiPQj5BK
JQbUI1PJIZ4Sfyi/Xt6VtYngBQa6FmRiAJFa7AolSYVwbcJaTZGj8y9znwJkpy8PgmrNiuud+7tQ
bAfhE1LP711vM5pVXlggHIBmkTPpxkuHbIJETaStn2V3myNZOzWpH4lhD11Sh9SPelSVTpKAT1/G
nhi7t6QHxXIZulQMO8RqbjsMftqDl0gZD2EIXFV8sgfjQHl81MarXH9shOaYWn2tmyFUjHKX9T+a
anKLMkiH1EWDD5hYjokpHJ7fhPxX0T3FwGbp9c+xsoATY8fefOIdlGmHBp3aIEHi7vwpBRUGC8T3
I/+VGyp+BihoKhttrR6QH6PqTvadqd3myr3Q/ukgcmgMu8g6grLa0WLQdg23eoc0VVNcN1D41sWj
ah+zdG8aOZR3d+G8BvmhIC9R/Rzq30puOGb9UJA7pj3ILPGGXPWgfgJ5YHAS3YxG4maT4RLGvVFT
r6N410XAhuSji+QUzN8cCISJjnHyEjPuqkXvQa8o13c1+dF3+jFXA3Q3ObXZgD36ZyqOPO8dW31L
Jej/DPCyFd2+tzOQhZoucIROYaIxVeruNICcAo8fg3e+jXaovP1lDMFk+HV2pSvoJsEa9dU+TTsH
c0u11k35rmC36DVoqmzHlV08ELdBdW065Uj+2VekM7DmYkcj89m001s9xNIqP63wV5yrBx2aYyi/
ODnkAIybSmY+n3IkCsE9G55AQuWyOUdHkFeOtF2aG4B/vw2hj2SfZkTOpFyFZXQ9gkmeQchF68ZD
wm8NFU1bzAGLo7SK67HVPGRXkFWw92N3mybkJknZnmTMHcvBG+raU2PhDH3tpdOvhPL9JJRTamQe
q4mjpcJhY+nE1k2EpjDUyFvDt8odOpIhyVMZu3y4HoqDNHdNfyPjO2t6BhknIuebiuza1hfpno57
gd9KsbFoKHWjEqXO5Eh7IIl2VngFnq1cCZ2kLl1GBdDa8Z6pmddVX/P4tYogAhjfR+HoQvHcGft9
DhilkrmClQ6Xj71yzE1oo+7NNnZCwxMtjB59GGXphcjD89Ztomd80hmy3A3JdYr8ssrnBy7+1KbX
SJY6TTnejR0IPOsnGfU3XWZ5bGC3woqdrjtlGt9ZdbSjBtRYNdWxotjBrupmclSmyW/664j+0kh4
LFXdzZPCYfLIWsMdyA3nr7R4SOVTol2z9qUSICVIvwv9yoTMcg+W0iJSce1lDsSZd+N0m7JbE4wf
YN1ziAo5Zmh7hpBxEubOVDOHdjiKUM8eIF//z8gLR6lhzV9UepNEYE6bZXyEWyQFOvgaLzEsh4jX
rHxDNt/ptUeGJcuzE3gK0AkvPEW5Mo0QfKyWVyoVJLPzpzZ/GIcWd1fh0j45xtUhzm50rXtQReRl
JN012WvfaU6YNZ5u+b9VEgR4c47qhNwmYhwA6lxQcvkRDcGs198D1+NIE0ZaTrcGdGwTqjkVuLNk
zJ0p+lI3zSGNEh89zCgyE8ecIj8WPzNIswLAAO6Go6o/tp3upRJCbdMbAGpeTeGPeBpfdwlFaNId
oe3t52F9F5qdn4rSmVAARsjhl7HwtMH20igKYkPzDEG+9TmkxsA11N+z9IVnN43WOiFcpnFL5HfR
nlgsXQY4Fo31XWcddSE9NTK8Os49Xf+Vog5mi6CHblc0SryInytky/BHmt8T/kRQyqyUZ2K90fhO
GLexehxx/GEsjL3p9Rt4I5xBFDdq+NaO/W2BOr5V+U3+qxrRJNhc0/jQiINe3ko1hceSTm6rhzaF
jHp9MpXnHsafqocw/yrLHUH3YAxEgNC83m4fi5Yea2JcUfueNuFVj381GWjFw+/K0MMDExdaWlFy
W+FEEBn6ucW8ioO4qKDP4/AAqkoq7sGS6pY9vad1eCubxGk4Kugs3aVacmUV7XGkr6YBkLEeOQp9
7JJXEH9wkC2rwxUzrqR1KvrUL3V+zyIQhIT7qb5Gb7eZQ0ngEOMGsNPUybWXvrmixs4yrqfoNmeH
FEfVHmHKNvN6uOuejDu9s5yOT8B//hL2LiFQiAvoLJ0IiERrv4R4sMW1b0dvbaaiE/hqZCq2/Vqv
PGG89vy1L+5z7RvEPRHXp07fDg6fQuBXezT2ao5oUcTARFTjNiugmtsfi3rYlYgOocIDaxa7Snvg
5b7Ud5pxbFSwzGeuVWpuXZZHtd2bCZGOHQ3HxEiOCRxLZ0kX2ps7OViOYnU/Ej74TCZHU17r1GPk
qsBvZ/JbKE8NZQBvXFN7R5TB0UMNzg4sU+RWpjec+Xa7q8aDML4KVfWq9klrb0LLcHkGhZUsoOGe
29dDewS5smE9aKjnqP+wAjW655TtiHVvRcJFf6TenwwS7Zh6V6TPjfWPJq6SqXxE6vI4jZU/TWCR
6l6BCbm2aO1R600g1zE91DxzTMW1VI+WO40+WsVuzJ6RhbTryiXp5KRwsH19J3WosJjjbobwh4nl
8UHz0ZGJdq7iMLTEQ1uUp9WpY+udr3LQyQBCUpmmU2vf+vZ5AnDPJldddDV1J7vt99r4Ek+HrH+C
gjD6EPU7Gk3OGMtvpjTcxHwTY75Pwkc9+5qHvdOhzV1G9nVk3Hb2Tdt4KT21ymtDuBdngPeL5yYT
7ih11MdHt2oPIb2jRNwM6nXcZIdUNte5kuw7fpcZuK9QUL+utVellSgJvMn+FYBJmN2Tmn1Turza
89C8jpMfUWk4IvW4Il3tf0i7tuU4dSX6RVSBQFxeYe6+MbYTJ3mhYjsBxB3E9evPIlVnZ0ZDjcpO
7bOffDY9klqtVmv1Wt27Y9w6yFS4jp34O88PGpQFWwBwO2s7QUKFq+rOKoJ7B08k6nhHs9cw3Cp8
q8X6nuST1wbxmmbVD6eOH5SYaTjXbyuruUuKGiV/6rb97cCGW1oXB8f8Emh3IMSMIGKsx37afLWT
3jOCByP2QQ311rIvU/hVHdZmvNbSB3Rwu4mxKpFxWgqg+dbPVP8RUcOjWrSakmcg971MoS667hCL
H9TgieTxjlVzv8kKYpLERM8k8qUqeyrsY9Fs2+RHOPwK2GsWfremHwE6UFPy4pQbO7o3yEPprLOY
eV1U3Rj4FxwyHmuNg1nE4L4dbnlW3DjWauhuEkd3bSuHflR1ANunlxnERXlvBZilW0+DZ4ZPSXhj
kKepe27STZg/WtMmSW9z+5lHFipyyddmWLf0pjZB0YanSeW3hmwIFfkbbbDWZKo2QYn/AnSrVe3N
PNV6jIC7rconmjy09UbRQy8PnloH4vPNqi82ExSFlfx3k7yy+q0usHPxU1gK4lmr3iA5G9l31rYP
pWHu0xjEEZrhhl2PTPhYOMktzaKVE47rTAtBAbfLIWrcvUygFLUD2xtCYzWBiDlAldg8GM2msb93
9vdIQa5JHuoaOtkt8HGO4U6JsbO6V6PLIb9D3aIfPWMwPbvzNfOmxQFOVYYnUeYWAffS9N4ojzX/
2jeP7cBuIEvmhViQgOp7tfF1M9nikRi01mGPOwM5DFr9RK0Kt5CbwVbdMbfvjDLHeY7csWX+UN+0
pF4nwVHLQ7fm71pYu8P4s2oOYF92zd7ZMBll9eJNCZUj1P6BGAY+5/ymRFSo2UylZcB3N1nwyGRv
/EsVBVTm//s+Of++VfRDgmsM2BHHW/xPAZks2Tjx6vqNTzYK4fFENYLMqOdRgAMrf+SfkNgEhghq
NKhEo/HFEgYxoB8FPRcYxMTdwXzm+ZeoktxZFy/GFDMFHU+QC4qPfxlrnb4iAxCOU0ixo4fU7Ui8
QZe2pAy2uCDgNwdEHH0WF6SzSoknaQr4u19XdrbXgz7ddX3AfqZhHCG9mqJPYIrQ/ocCJZoIVGCZ
zh0A+lIDz8aa+jR4pnd6L3k0XVz5k88L/qtTrnb2gM9rmqsh25Isy+LnUURAcRVrgz7c819vTKNT
UKNAFUnFVX2Ha8EnHBfCDCjooREP7/jn3ydmXgLvg4LbeCgU7Pnw1799fx7fabWNjLmqcHwf9/r0
zikki7votSc/f/77yee5yklfG/h89wIOKYq7/iApqS5ZsNDngncg1J/RB3BuIR6bJphm3sXS3pfa
Vi8TkHWUEiNLq3xqRFhlFow0pDqMmPlN5SWD5O1kcQyzUIQBVB0I7oXPA9AT4Dm/pL5uP5DitiHe
aKw/vs5z5ZwSFZBE2DqfJrUpwT7e29Sv7T0QycVnRjCrFRkzHBGQx/PPByAlROtKafoqyhfQaC7u
kSF8YgR4ckSUnXmZRKyjZWV01IwEfZOs6zZQSNW9ogMg+rqVpehn40UVqFAT2kUiFFULA8vuZtLj
hvUHsM6/4enmZuiiLUj1v3zCFPDwgBvhSRXvTedzpiPjZToQ86CBiqqV2dgdeNRRnECxGBQ0DNoh
z9cNLnkxdsisn4A+2wueYEC0LF6UmEHGD7ZzQCPoJ76PcurcVOKA/06IVazT+iGfNzvt1UfdNPdM
l3XoLg7hxMT895N4kgINxGOK8rBaeSgydKVk+Zd2IgiX/hvC/PeT70+kTsKc4PsUzzPdPSXH1pCc
r0tiVc4MCsay23A1MaMaFcvJkYvofp2wH2g2PGr4F7eKbymHzhKge9kIOvvOWaEGKIljcyA5f3HU
VFUFfxPQTdYMPzsfnqYMvE/TmTgYHRnrepq0dYQrISvT0U3iQYN04UBWloWC5nXXuJxXGAavL8hj
QdQF5MC54ZQONkSyY7SlAstIo7VlsnXzcf87NyI4x5RmIP9NYYTV2wziGrbEOS6d7/z7gnPYcZnp
wfx99XdXPyXN0/U5WuiCn78PNDJiqIpZEoIoNdMKE8iQqsTdltUoYVQNv816HcVYQ3X1wXJDHqae
Y6drPQ73nSIDZC0uE+gYbBPY2ku+MbDyKi3rTTQyTPRmUsu3Mc42YzkUH44UaKuEahre8wn00w3h
0O5x50nZxFGWbvaxvZNl+0vDAJ4XBx2C6yU3CiS/IiOLCsMf9B5lIBsFRW3jTDLs0sJOnrtD/7Mj
0jHEmZo09lTOjU2Z9dsEwhembNQZ9F7Lv6bByB9VLTDetbJIvsV1rexKkOB9u+42S14JeQgUUpE/
zK0G51uryZQIDMAAmQc2EL+Dlzfj6t8skHMLnQKWET1EwIqex3iXkv2/fV6IDQH//wDYxNyh9FKp
Is7sTmLYO50iITAUJVoe1ckEDp9EXgq96GY9gM7mp9XJICSLi4Ermj2zV8932vOpKsciifIOAZY6
r/Y+0n5cn6oFbjV4HN7eAVKB4sQFnq3RoD7S2wAQgMXIg26BwVIvdB77ottATdONESIYnrI7bdOa
kXvPUJqSEE8tjvBP7yhogWeOzvMRZiMdqzrCS/P0lgPxXT1eH+HS54GOALoABKNg6hImMHSqOIPK
MR6yVV9hL3i8+sT3kQUDRw4SQxBPn//8pG8s1iCNRYlzn6NeLvHlOUQLngYmWbRTUnu+rYns5XoM
LeUkVQNfAU+K/jrtlB9o0HeZhYdHPJwEH8djYBgE2HAEa6R0YlIcVGMedDkkFKNJ88pgm9vlRoXG
b9XJQAwLC4MJA159zu9x1RImTh1LQ7EnyL7peEkFZL3/OEgJlKsA3iBq42Ue58/5ylSRppdtoWTH
rPr6NlbP19d94UiYuw1xrDoEMrNi9wBHJ5ue5GN+1NFg2a1y/YfTSUwszNCZCeH4LrKMhbSHCbpR
Ml+vJRvv8maCFQb4G7w86K/Hep/Pj81zKCLZbXa0424fBZZnaOBmGvHoKAtiC+HyzJIQ79MhDuJC
xYuMEq1jgsF4Ckjs7rguSXgWNsuZHSHwa5DKUKDLkx3b4g27ymXOezyGB9POdlpt4j1qaN2mcz6R
fIDLDrtlvgiBZEGMYMOIJuGwyY4WfShdSxYgFzzt7PPCZX4wWAa9yTo7Tv1TNhnuLOOeUMe77s8L
zga+PECAZ+Agzn7B2VAQsQcTLc7HqD+Ua6uS1G0WnW3uxCToikJhax7kyT3IwcNHS1ieHZly15kT
IO3PrI13RO8/nlObJqp+aFEDIA5KTeeG6kKryjAFo3OGFulWdWnUfmKmIHg9Q1Mh8XjRnFvX6JyM
Bzs9dqq2shM8Wxrfr6/F0oqjCDcjiWYNVUMYA8g2zH6I9fSISynebYGKaT7OGgSZtRMTszucrAcf
sgDZEQX3Xqd6rP+CtuzV9UEsrfipBWHFk0rFc2qGQQTpCq8YQFzQZoP0+d+szL/iZByoKA9JMBrp
sQc8oEjemwHAnZZBnELiV0ux5XQ4wibXcMqHPIKhXOP7pHHuDKp8KQy20u34rUNvHyiGbis7niT5
hWwahd1vlVnkGMxMj3iO9xzHjTLNC6sdtEyuT+TS/of4i23Zs1obEGznE2lWg1aEI5bLyCM3bJ+j
4cNQP3jcXwOXiVgPZLIyO3UPGQZWAXRxvD6ExamiyGZBM/inSed8CIZiDRPwz+kRl1yOR7ERKAw8
+bL1v5mZf8aJy+mZwxMeaPCEaBVb4DbYwPU0WdRfWA9LhXokrmDAX17w6gwRekNHlgJVwnoUUJhn
AQ90fSALYebMhBADcByoKh+SFADr+yR+H8ih6CQtAks32jMbQhTI8VJSGiU4Pku+Na1b1XGRLzXa
Joo9y7mxre+NjJZzYaPCIvpJVMwdnp2EtGaqU5urVZkeM4Co1O5H3GluEu267otpgTlzZ7eSMcoM
CtkNSxVmBQA1wu1SdyIu4IT94JHR7ds1J5vAkOm/Lfg5bgRIPedLOg4J4XjA2Z9oKOAkR5KuEBSC
fssmz9Qkbr6QtJ1ZEbxjtIsktnszOaqQCbeMfdP/rJ1yFYMTeJJR8C16IorIqgp6P4eIFczOMuuq
YEpyzMlvTf2iFfd9IemFkZkQVinvCy2lBUwU9aaN31i2Voe36/tp0RFORiGsC5o2myy1sJ9wY9hp
+Q+DfXWgbld27zR/UfX3Slb5XXaEv9MmLJGJEkqZMZYeQ/Pb4IAgpPzZNPuxero+rsWpg2Iu0o75
rVgkA1C0rhsDe8ARRG/yYNuhdJhbkvxQZkMYSpY2TcLbCUE19cAGzYsVJFg/PgzcNXFDAM0fBiKc
cLkGf45A/n8cokd0d5XJUy9DzS8tCBj30fWvQQTmoouM9xC207I2OToK0GB7Uu2K7iEYPnF1ttB8
ipoGyp0zC9L5CaQkYQfIe5ccaYeL+S5THz8xUyffF064xCkpBbkxvj+8dNF3pfhlc0nQXFrv0yEI
6VRMsp72bEyOprVi7X0Wr6Qk0IuLcTIKIXMyG87TIuuT49SA0m9fps96suexLBovjGRWdcELH+rc
l3AD3Ry1DO9X1TG3QZ47qkBe3VRE9hSxZAUvubYGJj90SYqnWma2QFTSpjpq/FBpO6PajzLcxJKJ
P1qJUPoxUWwSwlenBCVYs5v6SM1XBRsk4Smg0x9HtqCk6ACagbbPuStDWPhoKjOnS+cm1iZ3+eiA
0KJd9VG+vu7CC4uP7ga0N4NMEq3mRAj3QGlkLGjV+ggZ3RWAnJGyjanp8lymmraU4ZxZEqatGnJi
R7yvj4ZWriLGPBNyG4PSAZe1TsZ2l0W221e6O1Yv14e4tF6nQxRCZh5M9dAoU30srBntfT/j6bj5
8diPNApwFALaB1zdhaBpVTQ0iwnLVXfDwaDttg2+BPWHH/tnaUM89qN+AhpB0YjBeWkbJsdIvqoq
KijHAEDc65M1T4ZQRwX3OMqzc1kACYbgdiQi41A5cO7RrHYmmO/qzpBcP2QmhHgTN4HexrMJLSNv
ek1/OmaxuT6KhSUHjMABdgdHGPgHBF+LowD14CKqjrVKd3WT3dc2cH9MSkM+/1Rhts7sCK6VpgS0
SRnspFBNO4B55J2GgeONcR/czMRauwSNm7edpQB+Hgz2lttdukLmrfh1NupbcN6i3TGEHAZTZlxh
0b6ypmzXDUvfrTyESAql3Yq2dXFrTFm6D2JKvLrHnSAGcNFFEx1IjSzjaVIZniqN8JGFNdDSg86f
OzIl92i+SL8aWh57ZoO2gZ6OoFYBUACw2iHwtFqNUTZpHS93pmIXmXm9qaK896YiLb06tbJ1PUzO
wVC7et+jBcRDm26+qpquBYUdYuNKtY1+y61E3dZFU2ycNnAegHVocINR2xcoc7deYJrtuuS9sqaj
ld/jWl3sUcopV42thS8W7fjGGivyO4uNdE+DgTC3TSzlnjbg53Mybt4WtM1vpph0WyhyoJfJdOJN
VOb6yoyCfKW1aK647jyzi19b1Nm5Tu6tNk9B1AqBzGMw3lXsVx6uGUldVau8SZEdiou2wDj6p6N+
vsOe2wqtRlMrFpRoRSCeOR4r5UXHYxyY3zAZsnvswsbDAwJIEnRQbF9S+Wo0UdCwgaYDZrBdErLD
aAW763O3bAIwHlDCIvW6AEtOqYlsOymPfTV16LlkyobnzF59wsosjYHi9CyPIQQpVoPbiXRBcaz3
LLxljiTHXhzEyeeFADU2UVgOsYLP05+3Tv56/ccvnLjorkSbpQagzpyXni95FGtKq7bQXAobTldq
Ak4ypo3fOS/eIeUtmakl/4LyMvi1QJGIs0HwZaNE8VjpIxgrGO7cu6RGk6J6xP8TbZYyeb1lY+A3
xgMclHHE+7ZW6k0Wtml57Kw3iswudFDzrdDtFB+6+O36LC7cIRHe/9qa1/Bkk0Yj14fGga3MRKvU
dLTU1LUrXPCequx7qDYumMEkR+Pi8EB7gdxyXjfx8u3kRUrKAap7pE3vasRAsHGBSGwXD1scNZKF
WzrBIFEwq7/gdfEin8irtBlxm8yPNXQmlPF2CPyM15JIJzEiPpp3FgXhtjobMfpnvc+/gYXp0apM
SVCQmRE8Xqv4UJTomDpaxfes/GmB2q3uZcQkS9vqZMIukOBlbJZJFhbzLSbLXDTjoT8NzabX3e6P
D4uHA8o9uFMCyQVHEELPGIWhglO1QNVssnaBgQ6TSo90L69y5lJ9ULZK1ZdrWiRoH1XrfAf5UfTU
pVW9NYtcuRk1kqwb5JGHIY34UaFauR+54tzEo9qu9EDNVvFkqN7AJ3UPzMlPYiTZwS5C7Qa4RedO
tfp2lVBdcWujKDYcgkqPaMZFK5Idtbs0rFB3oLUiqUn/oSy7HLZpAqIHiAUV43qZhFmopVZ+BMUh
KO6yONpGaW7tVAiF+k4T3ZEcpKtDriQPWlLY62oYQIVo8QzdPWCEQUtpcVBbMCOEFRqZsybMvIAF
zrqjA3uw0kKT7NUlSBeOoL8/eHaX0/jQZFCqKGl+DEsDbUbWcGip89WagjXk072mpy4kqbYgwrpl
QeF1sSbx+aUz5NS+4Cexw5QphmAGzlri1knjdtE/WhBOKdqhRhNlGGH7lVpulXjXPX1xAEgSkD9D
APICjwtEc8ZL5I7HBCA0p/kVFlwSfWQW5r+fLFENwBaPVVgIInR4e5EMPbUUdnCr/W8E899Pvh8X
ZdGk8wgM22PTCnSC5ONCDJiaExOCl9UN3tXaQc1R0tZ2Y4reI9Ne6wpYA+Lv15djgQDq3JTgULaT
qcSpdYxm/NEoN3rSoW/g1uGTm/EvhQP+mmLTGL871dqwRMbbsBRcT8cp+NpACgPYGhjHvrH0XcoO
abKaZESAi1bABmqAcpTiHV04J/q0CKq0t/PjlILZz9PKbdK69ONqlJjIWfIMFUFw5ojJIwSVQjK0
2DdNtoYQjFNtikZyT1/07BMTwnRlnBVB4phYK/Ob2TzkhuT7SxNlI/MFCxfEpi/UpiFl3QC10xRH
Gj8Yw1b3pmFbMwlP81K6AywVcP8A76KiLawGhARCqF1jEKX90EFtgYQ4TqHwcNc2iiTWLJlCMdjA
Ax7Ic1ATPt+pRkv03EiQWXXk1mjfGo4eS/W5j20voxIg358DWjzJkDniDIOUDWqRgq0KUXkCoykC
c5xVtgeaOjxN5k0KImpOMMIy80AlCfKIRilXSdkqK63u+Jok8bh1FFtzoWaKl8wqMO/MmGhfqGIU
sauYk/WljvvmqJlozGfMse4DlUxHlOq/1RlR8AClo3u1McenouDWK7r+0ZOj2A7CBZmlrkHOYDTg
fagKu1i1odO/1THjHqmVfKc67fQSlSVy3OtR5TJEIo0FPxXA4bgRglj6fOLRI2FyorTV0Qwa0DXg
lotmocCQKTlf7gdcdkBkOOuZqrMi1rkZlfCoUzCcY4EVBeltJ/GfhWGcfV8Iw+iS5OjSxfcJdSd7
4wxrJ//wnRBDAHYJuw7VWJ0Kh9VAWZ6A8CU+RtxaNRz4go938iAgAVUE6Rb4JqjuzicJ9xgVhPl5
fKzsm5htQcmRZJI0bmmeTk0IcSkxhhBEelmMyga0D7yErhUZc+zSUp+aEAoaqPGoXI8wCrPZ8Ax8
6KvrHiv5vi3AVKO+MQPTSeMjaw8h8nySyiqgkkkST6HBGs3aCTGCMX4xy9+V8TjrtV0fhcwGOV9r
uyrRlJnCRlt56rhN9YMhy34WWHVnf8KeAx8PyPXETTeyMSqVSolw6+pcgP5dla0L84Hle5SmM514
HC32zo82+tWa74rzC83tUbtJ6mbzmbH+/R3C5nT0rglyLYiOE1m1BM3wK1P2nLg0nRbSH3AV48Z8
oRqlBF0/lpzFR7tf6ea2C55qmRyrzISw/62666wkieJjgRUL9y3f4cX6+kRdnuo4+U5GMf+Ek3wV
yt1F7dQwoRTfNfS85zur8sqPXxvOrQjLgdNAC4HCxFwF66bfVR+n3sf3UWAE4g+tzBd4HPSIjSxM
dLARqvuKrct828gQF0sx4NSEsBY6s3nXpASezV3INNn57vpCLH7fQm6FrAek/iKssFG0pAItPXiU
TFdRvUZ2tVpc6JPvC7/f0QG37iJ8v3Xuw1kN5h4cFKNMkHDRY0+sCO6UA8sf12j5OtJ0Q9hN0nrE
Pl6fKNlABF/qRw4h5MzCQnwD84ptew475L3EyGWlDw51Mg7hXETTRT7xHLOFx89NxVVwYSiuTX8O
bK81D6bqp8Xj9WHJ1l84JukQaSDnx8wN4yaw1kwWmmXfF87ITgdPtTnM39c9WweTruSYl3xfbOxX
4tyxYwvfn7mhfqUypKXs88LFQOfMqmuGBQGGq/pmvv7T5FPhaCQJ123E2ujI+YFWm05GJ7zos+jc
AKYf7Q5oSDiPsrxvbGvUx+iYTB6ttll8H7durr98YhQnVgQXGnroQJEaUTCxPZrtAmd1/fuLm/vk
+4ILNaahF6EFztdm2nc+y/ZDv/4nC2KiBXXJwGh6jKBXD4mz6vpfZfDtwybQEYK3AhTK5uRacKSK
J1DrHMLwyAu3glJ7uR24pHdjwVcJHiJm4RwHgVxkiRg7Hhtl1Cp+FARgq3mv1GFzfRCzv5zfJwna
QkDRj8+DnFrsvQ60uoxHXQ+gDP1EaAEq4S9Wv9Pz96aQHEsyS/NYT/IDDXWlLs8MtDjhCpLHr8Qp
VngMdYfqBykk8zb757VRCYeH4VSVXdoYVWDcDOE9iBvdINqO2ffEuE2xXNfn8NKbQfwLYMOsQ7Ug
AxNUFYTbkkD1qbkzQw/vxLyVbJhLR5hNoOhjAE1zWTIxw0gH91au+TnxrNBY80iWIUosiI8pk52y
JvtjIf4OZZdeVlRamiTAPsAgACWKS02O1gkpN2mv+UNjHVNQERUjWdOokeA/L+OjDSppA06N6wOw
ecKmTAM7qwal0fykYLdBxsG/UL5rQbUG0ED2+r00ZdiTeFCYhSguXounchizsRk0P1O6g9UV67gf
JK51uWlmbg+8FEI4C1om4i2I6pVlkghZQh0NN6zqHxurTj1wLL713fBjHE1Zw8jS/IE15s8Szdop
QkklijqnZiBnhawjZNSmJPtpDvq3dBz2tS6tyy75hIGwZqGmMvciCca0hvEpz1vVN9WDhhcm9Zdt
f//43jw1Ma/hSdQBbcFowvPQFBrart5BVE+p0Pfwcagm1gkwdFR/dUDeTPHYt1k2mdxRfcg6raqJ
e04kK2IvedupCWGyEh1YI1ZEGt6r9nx6QBZ5faYk3xcDQFKqZasFiGIMxHaNy2KZLy8aMAEKBHhj
QROEmh3VgHzA1jSe4vgtxbvG9REsuhOgjQiQwIBdAJipRSq9AX+6bxtBuIJ4W7Ute9sA5qb5+OMP
1nsuL4Oe23Iu0rCq70utU7AYBuhXOepRVP/McpxYEFIwEEeBHLGysfPV8ilixRPVUpnXLrzKYBhg
6wLUBXjpCyyo7lilwwdL9aO6fjUYTuJIveVGqqzDuvkFianSjaJ415nFDqhRt0FTAOrA++vLtuQX
6EVScS6gIRnvNOdbdMCFeDLqnPhB8DS8pPnT9c8vRTSQ1szlcuiFAkly/nkSt53aDh3xqe5VXxXN
x+FQTZI0anEMAIKjmQ+p1AVFjjqOVtcGVPOjIiC71kKZuCotmbz4ohUQ4Bgg+0BxTBeqh4nTQxGl
UTU/Bl9Y+Ix06hNOB9TxfwaEubJLyHbiPNJ8i93Gw834j58n50tRGzRM6hFCVKBo7aNV8XJ9pWXT
I0RIQLZoV6j4vGLtOnCAq5LvL3qSgeYVAI1RlxQRNG055EnWon26NDxebRvnwdFuCd1+YhQnVoRJ
CqoMUpq5jjhfMeAD49Xv699f3PQYAIStdEBzLp/fFMqQTsaqH2cvVHvKQSYZUT8i9yQubmswEVIe
rGJQFqfBA8SBr1tfWiNLhwKyDmo6HWwX5y5Q8KkEa5U9+badr+IwX334loFuMIQy6KNYaGURy98A
oxZlqk2Tj3f/IHbTviWvAHKl6yDO+SqF8O2a6mMnuW8seQYOAQQxoKdxERDuszlgqE2rIZHpcycE
n3E63XUpCFZNEmS7zE5GSVvF0izihRkA1ZkU6YJcs0gQhXqnViEqZO4LJ90oZv+JvXpqQnDDyuq5
XXaV6huZ8Tol9W7KM8lj5hzYz29pM6MTzmGCJbtkjKySwJwcbZz8YCy2WRXdGUaUu0Y33BU8+jqC
IVEypqUE4dTgvIwnyWAaaSyyVRjMm2+0OxRmtaJRvP64hwPFSzEkihNVFaMQUYKqB2GlT2jpAZ2s
TsXqExaAukVf+tzDr8/ecTIMfRrLWLNHlA7j0qXlNoLW0HULCxMFkBReVHFkgjFP7KGKyzgO6TT7
c196kIctIRfOktd/MiKeZkGWTCNHEydkqyh3cflZDxbI4p3G/nhExWhwm0FIQNImokiZOQRJVmM0
Dt81yjt6bCR+tbAdcR7j8WbmZ4O2u5CrJWAoiy0l0SHP8y10fqUfL/rN9Hv2n9szVBXFg6dOm1pB
4jT5pbVnxV3dfMt0FE5yyfm2sOpIktBvAKHU+ZATPBf0LFoxKsrkgxM44Q/mt5JK4taiBaiqEAr2
mTldOvdcK8xtfbCNyR8V/pbkzdqKqtvekSFxlsyAXgtHGwp0QKAKeVKp1YY92jjhJuVOnRrPmphX
lxIUy8Kig08X8Cy8OQGWLoqMFkM+6XzCSRYU9+p4n/768O4AvgciujMp1EzQdT5V4AmKHCdgqt8Y
5U8K0ZOsdL60rSIBBixOFQ4tEx6G2oyI4G8yroe07yeftjPVdrchJHiyB/p0fTQLgEbIwWMTaoCd
YieKdRmrtpMaYoMIvRiVO4HDbZ00KMtxFu36iG9qQNy6bNiALzd2awLhtJaFkh9xWRWcfwPcD9OJ
K6h4SkcWqfNIYZMPQqG1YwUPrW49t8x80YNoXSjabZ06krvN8rj/cBeC6BdKtMIydiDgC9KOY357
RjYTGMXeS5b2u1oPXjWryg+DqQBiEzbaqrP6bB+qfLpHp5cshCytM6pi6O5CTFdRSTx3p7C2a1WZ
f0cYgYZ9HN0RjT72OK2vr/M8HOFIR+1+lrREl+QsJnZuZgRZegWdsslvhjZyPCupy60ap/ld0Q3s
fkwh3EP0QcYOsrQV0RbizJAy0JSKgasFkN7KWm3yUyysYgd3fJI9Si1keAgkf00IZ+5QtUkCABJM
QO3LHO4MR1nVkCjK648/r+ESjBsGWpjBPQcU8PkURpMzBK2WTr6jeyFkw2X90UuTNStw/tkIl9Rf
SQ/tMih0j37vdeG9pUpS4SUPwP6CohjAfSCcEg4Rh+EaDILx0dfSckf1H3GqrisNGgM/ABryrnvb
0qLM1M2YpJlOwBQ2F5msyMmDevRviPWy8ZTw5ePfn3t9ES3wnK5pgje3lYGn24SPPt+FkKaM7idy
H0eb60YW1gNhaeZmN8Bdh8Lr+XrjkjZYVTdS34Ge9zOrv3zm89iK86GONEicIyNsTSXh1Ef6ntN9
jBeX6wYWoip+/18DQvLjFKzHxRgGalwka1JjFN3KsZ8J7dakVl1QV6+uW1ycMYrXzzmLwEsoOZ+x
KLH7EUEFFsEzFm4zycE+r6oQw1B3A0uihnGBVFWYMQ5trLypueUXs+CD1x1zJhmAzIIwZVBa5Gmk
N5bfa1sIRiVt5RahDI8jMyLcSds4JA3GYfltsNa0tVqvGsn2WLYA5CtIEPCPyLynBzot8Cxi+XjF
QU0X+iok+PgOx1r8NTH/hJOrjpJX6tiguObnIHzKlDkaGsmP/MvHHerUinAvpKlNpnrCQGLIuaRb
yCNc//7sMRceZRHQIKJzEdgi4ftoEM4H3qWWT6OfZnGwIZEW/zS+15MMXri4IngRQi1ifjISG4d5
XZSkrgvL58pB1SHecp/L1IDn33o5lr8m5s15siJZwjvNTGCCare9uibBb6MZvQx0VZ+Zs792hJXn
zUBiqKb92SOdsQuilZFsglenXV+3szyeuUME4rDogBfCL3GoMqKsY/oKfU0Vr7EfEuCZP+NgOKb+
b0SIWE6sWknlBDBi1890CtC+akiKKctL/9eEcO6OhqrkeJIAk/5EvnaGuTFy3rm9OUkeWJeCL85E
sJ6ghwxv0oKdoQhTG719tq8U4DpYhcHHYyMEx1HZQtMg0kjxQlJNTqwNYwe6fmdLs337boW76yu+
MAI8bALrgFdoJELiVYQYTcd73aR+mx6at1hW/1lYCCTZKhpWgU0HKkQ4PsxKdfKmo6iolp3HWAWZ
rlu9e/7oGBxYwPmHcOIg9xG8Foo9YA4YGEGe7Y1QVesk95bLOUKRGcrSJnpvcWkRrwvD2GZtmaII
refKqiDJtsi4pBJ8GRRhApkueqDBTo6z/DyQhHpn2GxSiO+wRza8mdYx0255sq2S4/W5ulyQc0Pz
WE8iVsQhMFnUMAQSAjcDxl4DDFaKu5YNZ/4VJ1ZKkylZkTrE10yodukPLRqjgxLNgvFPyn59fESo
Dcz5NdhVLtrubac2wjSxiG9BcNHpIpeGd22crq9buYyMaJ35a0WsohR2ADZfXJp9iF8FxtOs5Dm0
PyA5Ikkgl2YOT/QIvXMJ/WI/9mBugPgASKnLrFpNRsKgStm/klC/AcvHI5n6b9fHteDbc4P3Hy4B
hDHRt5UqDLpWGwbf6q331ESMsZjEtxdN4A4HklVgcC+uwZpeGCDBMAbITT5GGyN6vD6CBY8GLSn0
GHDvQY4qyoHzsilJFOLz1kvS3tbRXfpx+SBExxMLQsZCoVoG6lB98IMkcVv+NMoSu6UZMme9Auig
qICZCCmwGtlWrJN89Fk8eiU33S7UJTFsaZZOTQgJcBba5lBUMKEja+TTqkchMJWVHhYKPCg7oJPZ
RCFQxYrPv+Jk34fFqJOuhTd1DUSvvBxqtNUWPKGh4kHmlI7r1lxBBe+6AyzMHp7PVJRokUyaSJIE
o12dJTVH6dwhECpowKwkm7xlC6iXgzMeBR1xkwTG2GitXqh+Hr4a2i+j+319BH9S0fM8EtRsqNDa
SCFQ5LSFlChNIYnRdniLKcu7qd3WVFtBgHnQ8QBkI28Zv4ftXVgcsnzTFdG2LCTtgQvBDZA9i8yQ
A1zsxeotyrogiSMoqTeUbsjU7uNoeuIWT1zo+0iq3ktz6czwIHB6IaISwUXGPu7Cqi4mXwl+5t2v
MpbhOGQGhN3KkjJUcIlEcZUrq6iP8dCRSi7FiybwnIVCBdgoUWg797gmNvHsROPJn5wMWuDtdAAh
vmRNFg4CZJUGSNYBRQHXvrBhI66bcdqXeBtO0rtBiVYKhAkJgh0QVczvM/P1ug8ujgmvBKiKoNHo
YusmCsMtP8e66JDkph4P3q9/fyEAwY9QNwKOZn4aFmIcmqk7sDoEo1/EdypYIwaQmHTxx48aHXUd
KHShewhgYcEIyM7tpAlRzksnZcVq6MLLbkgL03RmQViWsZkUSDTBAvpN7e9tJoll8w8UAgFgmpAW
+iOAiBLYuWeVaCkiNVU4lJsrtF8EkK/sSzf/H2lXthwprgV/6BIBYn8VUFSVyzbe7X4h2u5udkks
Yvv6m/TDHRtXmPDceZmY7okS2o/y5Mnspqs6J1ccdBforP6L+Bmi2wsGivoyC4/yj43WY9rwVDKJ
CArR2lR4iblx+5w5YNAC/BVAOINA0hpF0mNrMuSUStCdB2q2p0kJxwFe4sHXa+zcOYp2oKYGPhpA
9zX2zVUFfAcF7bSdhejpl+S7Kb7K9PGgKvuMHKGHubPsvdalfsEYaoC1jZPhbEcRueGqxWh+yuwo
TT8r8CaVEcselLnwSnmcJAhx5ffZTyCNvGtodWNMerfA5aWM4MiSe4vqWFlvpUnOrXWo4+Af8O0/
c2OQDMpsuFoNUVU+wcPV1jZ265kjDiE1gfwdgh4QlFfHaAm150QUTR/VlbPrYLZByOQxqAjqiePP
5UaceLY1nKOu4SDzBqLyx1WeJKo5VBXrI7tQgoFcFuJnoljUipNdJl6+XojnlgFeIyDy4vH72WZP
tavWtiTWYarWuFCnIJ9F6lU5ZKGGLYWrc0fG+7ZWK2Fu4RgnjVxG2R8raS+bN/1HN/DL+m3jaDq3
GgDXQc7chkQ3cqQfx6/jeVXqYuyiovc7atQbe/fc/YCabKi84M6DCeUq0zMUWdWztpUwdEuu1Gx8
mGGwp+fJxvv3XC9A41goljiJAN187IUFbgLB5Yl9U6T+70Qr/K9n/txsANokuEQhuPiJclWNcgBf
J158258Q23ize4dYPrEOTv5D2zptzo0ZFjMS44A4IUC26oyikrEtcpw2SJtTV+tpNbe06zeGbNkY
6zvpfSvLkL4L6t0BmWzSohVrdi40kh0h1DhTR4wHYjf3zCEMrJgEsvBb1J4zMqMunnTA0vFAXYQN
VhdTQdQWDKVKRrzt7/o+DrW5uea95btT4/WdvOwqsPaa4mcxKFuU43NbGKKtKnIfCFk+PcTFoLnQ
cMS2IhL2I+Xe6W9s+5nDH+zrBfO3E5+G110IB+B/ARNdnYK9BV8/JcZZUbnGHWrub5K884HKTV42
mpcJk0fLigOWTztnIhCLdH1lyn3WwBGF8PFKOskVJCZCEOs2DrGzqwt36VKQgNf1OgJ1WWG7VoYR
qLIDr08FKvRn4/vMOihEwg5pSS4hOliTYECLcU2QLqfIUC+ZFmo/vx7dM9sdoA1yMiCHwfN0HRDy
lCTSEGSMGq2hyYM5bZGEzwwSIAewGUzsQTwHlr9/tzmsSiPMLfD9ln7Mh5TWJJJbOidnNqChL1nd
RdT3s+SG7JWal+MwRor2aDsVkOabbnrTzXtIinEZwFFxY02eHbV3DS57412nisrWY5lOYzSy5yy7
mOLvl1fgHQ39aAB2qMv+RLVHFhOOQok6RqYRNPDo3BIpOTcrwOMRuSC8gPbyqgO10ZjT6Fp9lNgu
vXLIQ7p19J6JJvCIxdoFRR+vZnWZs3dDNKRK0oxS7YEJW3fK7O66ucuoC4pjwVvUCinJRrB05jx6
3+Dfs/Jdg/qYlDJptD5qLRj8zG+23lOR3dnGxvv8/ND9r2N/IZ537aiGIh3G0Y7emlfxnO2bFMYo
Rh1+vTG3mllFLY02EMaGGTM0AFMjVxZSQdX3q5tRJAbFdVwgYCLihP04ScSCspJsEWD2GZ3NU9ze
f78TkE1C2n0hIkIndfX7xpxrTdyN0TQFxoRCITLSPv4XgAaYzXiYo2zDRNiyGqqWVHkjHIBqQlxP
8WNivH7di3O7HZgdAGeELVCvXfXCTUWjlkMzRDJF1NimGzO99fOruBFqzTLncztE9ejPtldsBY7L
563uT9Sa/fP5q52oZmDOzQN+H8VNA0pbWahpRyGCYSufvNHQ2sxnaLil5aijxs7wm5KWzo07eaUJ
iPPb2Uu4bCECBnEIHfsUejCnMxUn5UNkmT11jQzCAlCSFFvayGcnxgDRZpHPcj89iAau4M+zEfM+
v7g6p3IzDXTu4rL/aWE9YqrTtKPr9EOEBI1fFrfcPo0dqja9hl+U4qQVW6rI506V9w2uYqlGl43F
JzQoR50O2YnXL/P8/PV2Od8GSJPwjIO255pDpEy2AbKrOsCdElcxqo6MVKEtKkW+bub87PzTzGrb
1H0RlyDzYrVxH/K+wCqGw9ctnF3PKM8AFwMF+58kfivw5scmwb6vG3W4KPq+vkR1rbgjmuxDpyus
m7SYzP3XjZ4bPYT0ABpBqoZw2+pINqcCaP2Iwkoe32nqUR/9fiu42Gpidfm3fHEpcdGExl+STKcA
NqmL6oavO3Jufv4SE8FNJJ/54dZYM6tqCXIC8HPypboRuJ6bnMUfAAAzKqo/MTGceJhiMUvknNsm
YPI0mcieug/c+umURfh1V861hawwzHCRdfxM3q4NY5SgomuR1F56pwniefZd40fTT37Xf7/sxEWR
JbJDy9UMkujyMe/ii5kPZgbPZxRcjXka1Iogl6Nl9NcQltuSc9CWPbK+GoChQ8IaohFQ/1ktNoj/
IHE0Im/j9NOuba8z9Qa5gZ1TiFOJE1wfWlRwJjR2HuchYFVMDe1VDKeOvanS2k3WoZ7mDRTljJTX
0n+8avCqxCetIUpHuBNr9BZ0fCOMO9vjsXatS8trYQLhDKGEggkCWxorP03jUNQ3OAY8zWg9Q2lC
UW7B2X+5EZ+GyMIxBjgRUp3r91drs7iA2TaKW5oegX7pV/xVYfkNlP5rKGBUOLHry4y/zmkFpm+P
w056o/wV6+5RSkGVJgnKDP6p1nzptHDpa4cNRPX8JGLEFmoEClbX7I62WMx5NUxinT+6Tkqn+Srv
kCL7VY6ap83MG3hyECyq+sFvwTFIB9wvJUQbpoTqpbaL5ejrWrZxeJ45ZJY6B5ydSM+AXLYcD++W
cdw4wxhXKHjo23a6dRNjuBCsH0OLTVvqLWdWMTAQE8pvi0/IJxQkT3rFbFpMkVBacXKapt5hnPpD
rSbSl9D8vM7ht3Ldte5WPcQ5PB1CHssrCoVPiERWoeekO9WgSBOL1TkURhUkxousM6pNV+10BWUE
2sYPXPMH1ZOagpzyxmXx6YwFgg48EAwosPVxOq32L9D6HKr3VRdlzgWZLv58fex9elEtYuzq4s6K
3CsePKtfn2bFGNRCQ66Fw1mWySKlRpaNns64EWZIiH23umTV3vpeGmqlRXlPFw2Z4mkxqB3Q3n4i
bbl1NX3GzZaWljQSoCtQCtZSoG1tFgaY80DsusaFJSSbwowQ1LLmSe3VPLltocwQCrO4tKEj6als
roJ/MbaLWCHKXJDwWZ/yqMKUFSTlukgbT62hUSW/mPlDu2Vwd26BoID2f80sW+fdLrRHu+vJiGZ0
Zvq2KGmWv3zdkU/7fKlaBDQFLGGhE65BsNbSSzhEzU1kz+kjSzWXajYif2irGk//oiW8JXENL9mr
NX/fqSy1czLWRPpcPzZlf6+p0y2J5cZr70yH/vqDLxEf6ofWwEWDhDNqj8w6msDo5hJuN4fvayaj
QAAVCCD8/W1jjVWgtNSGfzPa0JRjmyS0ULd49md7QaDRZC2+l7jhP058VWhGmtWxiNrMHmhvVn0g
tLK8quLZ9r+elzPHBM4GmLogqYji4vUKIEk9uR0XDTK+AY5Bc963/X4s/820oHIAJEzAVSh6WXUo
hiJwbeVNpDUTY3TWMtnQsdGcHSNutsEtONMlXFmLTrAOWNde01ZjQOqIe9Clsj+ioMMsRMBQvgPL
nu8+Ypa7EQLgSIiA8/EJIJllOUwK4U0EvZvxULiTG85V5my0Yn66ISFpgT2K/PJSfogo5uPg1XY1
jiD38qhGuDo3hYd/MahAd4QahV83OGn1Q1zuOim8dIawO9XguQB2ixNqTuhOx1qJHMa8FGw7J/dq
ElhpAA0qkCMNWvZhXt4bHD/kIBNKkxT3BO8hAn0k6R8zJh7BuutvHf0iy363ud/xC9O+SW0/NlDy
TAsjDgcmvBZ9N3aVeZiUmFpF7deFQVM3wEx7PSrWdf3b6rcoWkbidkmxonIDJ8vHYdFiyJyO6lBF
Sd5DqPWlHo5jGm8M/ue19KGR9V43HVGWEMeuool1GFYosLvFrp3SC+GqG+HA8r0fYtWP/VlDk/Hs
qryVWhW5BXgR/FYiqz4qz/Ag9FQFhZLTS0vsje59vmE+do98HMNU6ESxSlJF8AVxNZsq2tYsnW0B
Ox9LF7XA6voom11Rt06HFvif5qLc2OlbP776/LxzGAQX8OMFgV2J38e33z0cMTzvPn6VgYSRwFi0
GaZEcY71/WTtq3xviI15/3zYL40AD3NQVQ5m4eqWTyxXScxWr6LcPibNCWvLMjfQ9TPjtMDEqBNR
F/q1s47NGLJdVp5WkQqNUNpv2Wef/3lknUFNAjdpTe9ucm5YulJg5ea7vsZjagstWk641dbA9//T
wPIB7wKhivQ9CIpVFZXE2o2l5vVVuhe5HWpWfJqmamPaz0SYEExBXQL4AHgGIe/1sb00kxZvkU2L
9DRoDiPcHskxy46FdVvPF9N98e0CGJzqwHiXBzOUkT5FtGrMnSEfR/SviC9GN3ueB/akZUVNi6pX
aWZ1N18v7M9U1lWLqxHVbda6vFCxIlxeI34tfbwNrsFwDVrehVmvhvVo0s4Vu9kyf2fNvBF4fn57
/f0AlKYixIG6yVrngKdG6yhtX0Vmb0cAaAIDSjR9Xezs0d21nD9yhAte5uTXKYSN1aYIRKJdc17v
vh6JM7tPg8Ez/JtNcOw/3SJSuq01E7WMtKkB7SNS+hGFvpJ+3cq5BayjegOPPG2R5l8tqDFRclc4
dhl1cUFjcp3mtymzPKDkntGlGyDM2cbwMIK201LEvCYeqZmuzFWfV1HDru2+pZW4KjQ1VAHk9um0
MX5nLkgYGuhAiw1sGYD6H7dKU1hDxVvsfa38QdzbOAnnYifG75+R71tZ1yckHA+uzkKXUhPRTppA
g/pHNm9VJ5xZC4u2J94IKFFYMKOPfXFmgMlWZbMoYU9j/VRUDwV5+HohnDkqPzSx2ncwzLILbTBZ
JNX9b+KG/9+vLx18d05201zFaoMOMP2xwpQb9RaYema6P3z/8vfvWkAkCtN1vgzR8HPurzq1CvWq
QFowDb7uylZDqx1TN00z4j5jEKugqe4nyr4pDpW+ta625mN1+RoL17lgaMaapVcUv5QYcZfrAcgP
7PLVrjNAXobnDHXIrJJaVQjWKlxHr12peCV56tWTiryupZy0NhSFSXP+gieVN/Q2dd1ij4pyROsX
cAOlI/St2YFUO5J197M27VyFeS75DfESyoqn3IVRh7JnhAUWZCVtzU9gPJ3Dvcwxf6n9YwHX1SK/
ndTXMSXUSkOj7wOjuTT51ll1ZkiwnwGtLNl/kDJWi6iQI4nLiokoK8ELEoknje8/nP7KqEC2lSyl
/GvQk5sTExbeZRHRRm+Akcu4xZVdPnIVMSwA5v9aWEWGyYh3LbczEXHtHsyqbHwylY0Ven6c/mli
dVrIrodNdVOKSHNeCTk1zP/2DvjQhaX9d1ut7xpVqAV+f1AvyyFMnMM075Ju47JYFvhXA7WabdQz
ydEgmApbty7AR6MlCZI4RPSDrNKxsd2NHXfmcgLeaqoOEAcHCMdqX2uFWoLYR3hk5pUnkpLaPCJu
kLOY9vq36+JNrDPcTqg7grAOqG4fh9AETmN0Q8yjXINYiAuSb/xcVt+mACytgLoAKVIdPk1rFY+J
6HiBJkJEsjvlNu22OHRn1/K731/1opF5XU4mF1FR3uXuTYPU4reTpUsXFtXMRTEGr+nVsS6Hored
mmCtVbPH5W1GHssaHINLMf38elWf7cy7llbz7/ZGnhWxJqIYxiGZLcNaXnD56+tGzi5qCzIbmPRF
c3i1NZW8XcxCLYyYRZfk07xnGiXDk1F487dLjP8O3T9trbZprJSKUsBuFaR8SIe06g5lJhvR+vkx
+6eJ1R51GtZoc4vu2HlPlTh0kAcat3QNzzWCsVpePIjisJo/7pWCJ/mU666IqhmKhiYUG6UbTLW7
UVN+thnYNC68JRBQ18bwfS5ixyiyOsL00DhBdDqUgVB+f70AlkFfn2pL3hrMS+SVPule2jzTIUFe
AgYuESzGegbjyfH+6zbOLTIc0ECZTSwzOFV/HDD8eSqymqEnKDMW/oD8UUV1+EDM1062obRztj86
7HyxnnFnrhe0g24YVV7UEUhSuvIs0o3xOhNtoQf//P5qEc9pTpQ5zmsotiu+019o+YuhwlHkXzxN
PrSzrI53d1odx1yNVYyZeVcMPormE44M5mHemptztwws3EDo10Ez+MRTr+N+qpIpRX9y9hNvzVNW
xr6VMKSlyYU7pxtL4ezw2ajKApSOt8OneEak6SB7dEttXpn6pqkcGOr1jGTyN5cclPSgaoiACXlS
iA6sh69DCadZizKaNedk40xTAdfH5d0QS5jcKhe5vqWzjfr8pTThw15Co3gRAedG8Ssy+6vDtHTk
NAsrLSNYR6eeLLJfhlWd1Nm5GzP3Z93Hu5nMf4QaQz8asEE2XcSy3kOTJujHhk7621DpVDLuTa1L
LavZpWq7I/awyxd2ginLsJnyg45EirDjULA8mCBgUyvzyXSlt9j9lcJC4RZc5/PHQTg7Z9QPI59P
7qiGWvVDGy0YcpgnDrpBrelB1mZ+aw50Zi/gsEBbzgK1pDyoceGNg+GrpRkA0YfkLgfD3Hhrh0cT
OmkjhHkqUMRyV4VWGg9bx0XsyG+mFvLLc0GF2e5mLfdHp/cbCNRMcAcz45tR02GM/osvBDOLeA6R
Ow4vJteOGgn7MLcBP0dQbgsYMNd+j3qZrDUoF49C/aVp3bG09rOJh4Wu/LE1FpggXOVqgcTznYL/
r2vfulQiz2/coLrVy9L0aYjzAK5yh0STFwkhAPVZMDgIpWTqGbEetu4UzLP6xJUcpjETtY3Gc3rY
Bwja6JpPZn4JH8XASC67BNznsnhLy/g4AfQZGzWYWuZbc+9ZCrmcITmBgroHZkDdoC8eCWfXziRp
1yETqddyRwrywniFLIA8ifGP7lzx0aLpJD2uP6nJSwpZ+bqa/Di50y1wxydGIQRKaxVSgOMIjZcZ
/pntjeH2HumQDppmqmv2XY3CMlL8YRy6gC33AJtEKrQdbQGJuZIiK0Z1i10zpCJikKvSRvOIuCcE
cuXKHy23g7oll7Etg8mZPKUlB9VRUNwFkW5u7lQFAkl9BXFg+2BmL7Cp3lmy2hd4prnaXSYkqpEN
v0taf5DarrKuuuGJpA8Ve2yAvRsgLLYNvlQ+jelivokj37pBaBgkhaCtqtPM5Mg3X2fVayccyN+J
Xa60j5OADCLMjZyOh2TIArczAqONd/i6cLDYvlpcZB1C8w5cDqRNslS5XIAiI+U+MfQwqcTRLioM
Kwm6DuwZ8ROWN/fT4NCcVOCXi/3cVbvFOEZvQDkTVtCyJBgHWGIgSdRPw4Vbv8bDbW2rng7PTDIm
vjJbN4rd7pqRH8dB7NNS0hp23nAf8XQ99ebKCjKUZ9eDEdRz4pFMuZDiquw6Cq8aZJ9iTw73RTFS
pow7u3zM4VaBdKaXi58KeYTQO+2myXO75hCz31qnernbBaoC8k1ZBGlGfiUw57Wnp7SsqOJ0XmHn
6OEcCKfwpwYixBYAOdv0IH9A5/zVtfMfDAJzS09l7/jQRQmzoYJRX+YzmQf6eG+7TUj6xdYYJtZj
v/iVIcYoy6DqYLOei71FkB7TuGe0WUxJmxz0dggmw/KLQXr2yM2HxhwULxPzSKcOJqsp7kIBPItn
wVMa6CLzylvloA0Mws/mzkluhUUoU/kevgC+Ob3Wk00dbLXaQkaseLW09jSbDm1xVFfYVlNuI3/2
2wZ4wFCrwUydtkYGeiUcf8wkAHhz1buJV9czhZoiTWs7HIEUtFrrl820q/I4mtO2we/Zr32p+irS
fXqaeJ3I6JB3NJ1/jOqvkhCfTSXQVNVDdgd7PqeiiT2Tp3Rwa68YQiPTfROqPhW7t5vKawdC4UJO
tVLzK+cXlNs9rcdJ6pLAUWYv5s8ZgIeOgaSDE5Yq/G1S1Z01XvXdeMzVnE655hfIjPW4BWb5KnkF
0/dfQEQ9Vh0rnIK6Yh0rlIqWbYtcHTKD+rXV6Z5aJkBUHKqgfjCuzcPCWeOoPc7H/DLBMcOqnxmx
fOit7HT5ZyR2mBjpdcZsqkuwWKbU03EisVqgFBWcZSgYc4yfmONdkl4Ja9xPKQzqJ6Q0C2Q9zV9d
8qfTHvKSYA0PXlejyyOuhK4LIOVyOfXYl2XvS7sIcojnxZiyYnQRpCRUTa5zHDdKjso9kxr5kylN
z0ZvGrU+zpBut7BMTRHvLRhPw44IdohzYMG+B+wbigsN2e4XhlIWbXQB5OAYNBLc1xI7gmvHrsxo
miU0F8VlUidh2vzo6jnIiQjS/l7v8V9J2BVaUPfPWZH4Of+dQLS9X5K8xegVC4l2QlYE27tsgA6J
wgPT/tktqxDGNTvuWJ5KQAl0SeJX5c3QmX6m1Ye5GulQzH4+Z3dmz2iZ4VDVBvu2BSQDu3NczvEe
rA3a48ieQTrXsXfsMrliGNHEAETVPGjYiqkrQp0/1+OVIfnRRskDal9pm2h+1+hBlVlBBWqfbLVb
FSUEU5se6jEOeoY69mqH6s7jJIydXZuUZyaqZLvASY1da2FSer639fQI4IvhhlA0M3CE9OKk36lC
C7JUD1xphlxqPwYFCsN6F3RM8brmbZmNOcsBLj3DjOTEOs1DguNQCYZN8mCNicfKPmJm40G7hSpT
fTGSn5zYniDufYEZrkdJ3fkxtXoslZd8yINBn/f5qHiKYQdzGom88OwKyfih8SAKHUzYLCobHo3a
9gZl3k8VoL/mrcpepknB1n7LrfJCKdlNhYpJpbdwHLIj716FoV6NWCuJrXmNW6Fy/Gmc54M1zzut
Bts/teEca58Uy/U6+RNs1gDSb+GkVTltHMRHgghK4EyiJm0w9LnPm4HKrNtpKP5k3auK29u2kqCZ
Cj8zbwQhSPEPlx1jQWaUR6I5xwTEiNq6Fb1DC0hz2NIM4mEOeInIgjyyRkEjzMvshtoINjqkZQrn
2pHFfW08Zk4aQgR2x3MzVPoMZ5nQI9dpHxrUFRrtW5XfSNkH7lhf8FKj8/iTGTjsAK82kuCAS2iS
6MGEw65L1R8tXlCVmflmdWcL8BOaii4liZMwf85a6pEEOhE2YrK0R+BXQHW9Pgmlf3T0Vxc6ApCc
9erC/s1V97c9FfCIHXZm+ceB8aY7IhCsG9pA3srMUs9M2T5NcX0C7mDLOxdEiqb+sQR7BBFNZWS+
Yb9qJZBcBZ8zuBfAE088ITuYXEPJOsfVc2xdnSbFW1bhxu7Zrqncn4LJNxTlXQA50fv0kPTiGrms
g8zFZVG82qz2m8LeDRCSVWo3KDsznMkA55ppV2bWsY6lpGMJB+5UCacmPUkXMWTWHN2qBm8PVert
LlYQgVlZYDopBM4R1Zj5HhxCOnYuJDjBT0gsX2nMnaJal9J4Tqe9DYJ4XSqXyDF65diEWZl5Gml8
4Q5PtZKDG0N8RCM42m7mIQvdugpKVYBUmlM37XzBnJ10RxzrKM1UC18WUAwvsoDHiOBVEaKYI+gG
tpOdpMIlh4qIW7WMd4NlUWS7aTPcEmP0uzr3HLnQbp9dKFlZOafDrN5Cje+iTRCi1tdld6WrOdIJ
r4oV4/yaPYKRTSe2UxETgdxNXYj2VV3nOVkLZ251V80NVXvc4I3hjcz1hhnntNr6MC3Gn3ce6muD
gYOGnbk7YDRRJcsDwKegF6rnGuLQpvyA6sx9WhNPt8WxleoBqXq/tkwPl5RXyx+ppQcWuMuQ94oU
UhwVwwlMnV+XpgyG9K7SryEj4MU2QT//cN25UPNfspqoniOC0u1r1YkB1bQ0tsfDmGUetxI61GnI
UShkyAL0mzIYe+NAEnatVPPtkHWewkaf9cYpbxMKk11EPNoek0XVtscJkXhJIzy1Zn4/WCiUHX4P
o+m3Jds7cFQY3NLTBx2hQo74L9mlkLukZYPpzNy9gmtHxOXzyNQDKpMvtYQHSidOAhEDNu70R5Tq
yXDvDKWgyqyG4Bn7KDu18Oi71juN8sE+teV9K9kFErepaJGjwC3aNv6AvF/eJQfDeUugg6S0sOMg
bM/j7q5Lywfo3jI/ntpr2YB/1Gf3Q1KHcyp8lFB69iADZ4oDo8CMMjswnMqfIAojdY+rkOK1IGCt
wPleM2iOu9TFjW7gnkhGdmB9vG/QsWpyKcuv3b4fgSd1DSzD+YDnpHXLBkMJddyRvASRLh1D7JEo
l/YVCPx3JCGvrGuDVLxYmEXX4ME4mh7PQX26LdOCai2CXXas6msNmi7VdFO5OVWgpIzDV0W3S43t
FTlcTXYT5qlxNeV3tfpkJ7dy/F1BfNwd+jBhYl/xK4cj1J4cX+d4BqbP2A4XpvrcJpJqanqV5+J1
6PtrB//dC/6oiW5fl3ZIFAWG18WDhYuwFdUbtKI90rMwGZyg1R6VuPIc5Q3ScX5uyYteb/A4yKxr
U07PrI69PDsKowiRog2T+M+kISRH5ZBmv2hgauS56qOCKWja+9T8IfU2kNV9Z75JvaFkxiuljIrs
kruOPxoXcP4l8SnVn3V0vW7l4yD5HvS40JxubAyAhZ92laBIeGiyOqhSE+I03YVKQPLEa8oxkSTT
lR98vM6xPvrcoc2IqNTAhzut3zu2X2kIfNkTTBdQoTHQrvhZDcfOeTPLl0a8Zt2Eo1LzZNxFBF9s
J9qu7LVgABdD6V9Ir1E9EycbZeOG0r8O8I32ERbBnmmr/uavEvQaDwFSZoNXDbDnE+svhUpEpgxW
EeXujOP45HQXnRWU4MfxzIM1ucrZrm2ezeZhyE/Cvstmcz8034VRF+kNHaVtKGq0kUtZgY+QnkIR
kliYT1UQ25GER4SbfVsZbtXIgoC+Q+tkAT7d3IP8Vuo+1Ia6b3PDVr+/4g7MgscGQ846UsHgm2eF
ajz8GjBbALHVXL0fJrKS3Rgd3pWdDpqLgWer2VpeBoVqrnf+/9fMCjufSQEsUgFPLG7e5DRBRdMK
8lrf6MwnlPHvcC0CIqj6tsEW+jgduerUZm+BKCbbXd3fJOY+jylKQb7uy/Irn4YM8vcG+H5n5Ea7
CcFPmoKqAucZBEM/bVRLjTM8BBS6kdb4BGov/bHAaIX+ziI8usrRQgxi6ApAc9H8DLAKR/fXHTn7
8y4oxw5ExhZNto/D1YOJ3jBTVBGLb3B8CVPbaODc4oJ+EFgvkEpDjmE1H6oxaI0bdyxK3RDn8dQG
arMx5X+JLevZeN/GagvOcQmJdQ1PJTz7T+ZYAy9QqWjxcldV4OcvrWmdoBOABMRNHM8nYekX0GoT
doinVdhW5intb6c6VNXZJ0i0VCgYbEROBzO5qiBNkLcDIsiUshR4KeYb3rb+kOOBiip8Z4QA2K9B
U+mAKoqpfAPBVvRJIJ0SL7HLpLjS2syT05OdudSI75O6D+L6WibsIAzzVhu36mVAGV020ufhAK6P
ZNgicfMBACf/6XjnwEDIZVEeXZe3/2FT28upL1iEnTHiWYHiHbCcu+qUJ+6V6/5oOD9VJiAHB4/q
JPEtRfOcSvhwv0XUDJRtyH6TzPRSA8VWTX6lFX/RFetRmc1dx8Gztka/1R+I+9wqkCfRDL9SAAIp
RaiglFx2wm8RpDajvtfS6qEBfTa1u30K3Yq0VPdKll0xDtQAYE9PfoFygSg7BiDz2jYpFcAQ8epH
TMe8ZIAtM+DnxnI6xLDPcM8B8IWzvS29JM5pmeSoM4h95tZULQuvtY54dO52gBWvmt79wc3i1M8D
rMjGMM5uXBLvK4BPrqIcOwurZUTFWKIdM/WYNo5XKzww9GZnJXaIUgY6qNmhwQCmreFPluqPRAvS
RKUVMk64QS8aoFtZl/kqN3YFONY1aXZzOnuzIkOUU4aJasbglauAoHMLQKyJR0huay1FzYFGRVUh
yuuancqkH6MTrlJetpa1qyvg1rHmq2MRdCYsJLgD/8niucSra7Lu+Zwah3ZIK5QwNhbWbek1GQiK
SXeR5fzNjGfrAmQkv1QqStS69WRqQIbZlcbBwNNh7xb2f6k7j+24kW1Nv0qtGjfqwpte99wBXBom
jUiKJWmCRUkUvEfAvVY/Qr9Yf6lb54jKymZ21Rn1UCKJQCDcjr1/k9xoa/LJLube65P+JYtVZLKf
Ft3ZFyCS43EvuNEWhh1CIPX1lAS+tPjsSlfHNG8req9Sig0Rym41jA+9qEl7xkGfROy89ifklYKS
wCbvMGhie2ylNlDzl0qWN+U8hLZcuSp1AbNhyFLtUemnbRn/jkbX1WBMGzKfVdKFOljDJW29ZgE6
38ukCBmGgiXJhwpb5kzZbZWe3CPRcrQ4pGQl7n+GH+udb+fyThSfu+ZxzOP7dZS0jbJ4ldqEI0WO
qopI6chxkHX6XoMCinPDoUIrgnEKamsNmVPXTjbdKtmYQyfPwrpsaE/xGhInZi5RAbB3ZlfvxlTy
h6QHroGXYzx5kdR/TW0lULiut3YVOsCbJiJX6vij0nvRnB2SvA7KL6n2JKYnrdhY6o6P7jlamCUt
qlHcm9U5UGHloiySyL4BKSSKgjje1ZUgp4f8cKT7VaXuivbzVEdu0xZhOpgbpWPLydKPhrqG02js
JUPdTWntQpDwa0RFTfVL5njZSIpXV8OJnIbpzpbQXKyBuw8iKVWGde2vgHaX+AKNmgf+qt4nKxk4
8ELcL+GMkZwnj60kQx0aAi5F1nM97uOI7HvHgC76Csqxa0Z3TiNui9kUHTJ5FmFui/iKuvbsz2bL
TpCyu6pS/kWu5PS6RMSB2yiewY7SqV409u1jMyepD7q59Zspodxh99Zmnbkt59KYICBQGDsxzWmQ
ZwVSf+tSA3wuynCNxuID/k5KUKdlR9pSEfezbkuhlM3RplpmK6jyedxWBTmhOLZrb1LzJUhTdKW0
rokoIkQK2ZV+2Q36mHkre1bAdF2DPrXTIM5yzR9snGEzJx83hE/yZowEWc9yqL0oUxVclSvdt6ep
35MyiO4goCobOXJ8uTeg2qqjayqS7CZ643imNXBxAzbjImN1SG3n3qpIrxd57mcjc57DYyDdkszH
hDdE5gFsm1r0z2se3dpDdNU65eNk9ZU3KuZNI0ufumlgximmS4EgpmpUlCh1zd+ieOFCKx/WSafC
azID0wB665d4aN+VffLStsZTFJU3XW1ul764XRZD8bSCcV9G8kyS1ZmbLBMB+pShnoutpVjYVtUb
rVX2R4EiF+93T7brd92YHWaycp2OJpLjhA7ZYpsr/WwdkySxDxs5yIyM5HyxGzlvyqbZgv+/BpJy
kHTEFGKDXJWZjlz+rZKC0vJxGNsboARepzi7UTBNhjZsTetetP1VRnq8WqhotLYWmhxH3Zp+Tkga
J3ly20vpztC7R7Ml2zGWL5EmXmC6Ukhp7a0utxttLO+rNdfw3FOColLfm8b8u57ZT62lQg/Prat4
VQKYudvCHEKyZmS9Z+eR9MNumUdSHdMmEZIb2+2jI2kePKHNYHFvd1KKgqmzt1MrlFLlSo7td+jO
+bXRkEqeqGtgYAtMcfRk2fY6seyxOOOErj41pnmfdxbbY7ehoBZIy0Room1NxxncupIpA89RODSd
4iv5etOKapdW1bXIOhRDtY2tV9e6OX2JIlvy1qHZQdCA6WcyjckefZsqsolj8cSGQnm6fEHB6h2e
HIdJiXykhRJ3sOKXtLR9xVJvprh4TNr50UzSTZIV37I03pt6c8icJSRqPUw61Yho3uYN15NJEA1P
XLPy5b5tk6uBZSBb/W4mlSY5jVtIjZ+o48MSi0NFzUdpVV/J8kPO0dvEL4nkbEVLeTTrSKebjwiW
eA4563FlpmSal2rUoVUy49yByshx8S8PyIZghDL7OKkejKwJqyp3V+7jmR3z/46n5IrbkrHV6ig8
hh2jqruIr/LZNbKt/abLSj83yZeXlh+PE8hp3UQFVQu6+iWZJx/w565vYDQQV+qNtZ+omhut9B5h
C9Kf0o2jD2HVZe8VWwR1nm41agQIuIeJyNw4qoM8mjxJMnYR3R1tTKSNIeh1yr+dusmOeee48oa4
2y7GyDmVh4Xcu5hJ7c1upWa9vqOWc3Am4UvZ4prA7/u53StD/q5xrEAqGiRua5Jd0d7OxbVmZv5k
MeSdCOQcUHBhdncl80gf+xvJIkmrfXUop/TUdIraPKyVdRAYzqmUKqpBdtGX9ye59vqo9M3iIwe0
i3D7fVtRdUhUCo6EQSlDWhrm3hwUX5g4Rsg9BTRilH7xc525U0tfbSW9UfP0oLYJpTIlGOYu0PVn
tqKOv7eDdOi33dr6dSY8AP9+ownKj1TVqWpS1wuW6GvjkFxXV4JR0pVZFaacW5rEqKTjptCHJzSk
3UWhpNXUX8hBkBsk9RXrzfWsZ5tRaT7MVOsHOXloKdGazeoB26Le6QRNVfiMTUh582ZGDWKVyXdh
LexNzUPb8jsgIOECc7LR4ZK6Yv21thZK07ck9d+3GUGHWAkC32fiYZiIy5QsVJtoR7Zo1wHQ1JIK
z85cf16Q74N0HtQd6zftfJSPt1kr367xcJg0zlTjcaTQGKFPoB45c7O5NRo2PZFvUks+9IikL1WL
MZ64yq2vmSXIj34qpcRVOUwIHl1Fqa+cvIH6Qpouo+yeJbKrzpVnDGuYGEC1B0rRRbO3Y2KJsgpQ
UfDJKvlGXJGgK4BKwyRZU1fL87uiLPaoyXpidMAAUcmSq09yRLJtKrxqpczfLAcQUEy52LOdDBx3
Rsa7CNbMuYs1eWPUoyuSxrUKhlPRPUkjoUVhq4JXL+VExyRGtCUJtbW+4jB351Xzo0l+KPvK7dXk
Ou3ah0TVPaczwyKipJEKv8tkr9GdjW31aGsVt7DktrI2UUFSfCeRgqhZKGvaNxZCwg4s97pWP1hx
9qAnVOTtZjesD0pUUYA0XG6noTYVm0Uzbhd12oEWZVOl8LiOrk21dlbbK3AXdznC6gM1D2OxCZeE
r6MZ2DXmoz6Wh0GSb8Qa+WsKKkEmnFak9z3FdWeWgKOb78equsnlLMjK9GtFQWAYBYfk1xXPLE2N
9hNwjnEifhulsFTVcGbyx8bEKNV+lVOgMNtgaAZPV1uvkI1NKhchtzu3q9WtI/eBlHf+WHdgc55S
8aFmGSlxyngkn2Mj99V84FBdg0Qurow8DysHgcgjLaC2PBuQgJooB+J2thbVswCRtEkRZDYtLvYh
X5x3k6BagXhh6rAbl02QAwbpWtkflM6PSuHHFSj/JSIgYibX+XViRKE2GuGUt17P+khb4SvG4sXW
tMWz8UtCuRn1902TNTuDqocKOSmZdcttHXW7dPFD26hBE0mb1JHDmSNWOGlopjX5ZJ3fSizysFqV
EUY320X9OFA1wzuaQKn5pnH8tQO7Vl55co6TKVdDre7CcW5cx/6iO5Vrj4WbGPJ9Dj/AlSt9G8/a
vQEqKS0TvyJbM8MQhtXp5khZdHO5GWeLnX4JcjMnVmnC3Cj8SMo/iLXxCP2x/taejb51Yw26UFPt
nM4ObO4qSqrtFdov9IJodXENEz5WfTzDHRdOZLDOlCOswe0gpxIHLa5Onq1BhNjTx5dUnve1UXi5
Azim68O+yEn5Hu8J1sraBwAGkr2XgKEY7f1U6IdyXcA4DNf4/D1YE5P+eP7JH9NqdlN94sjIDqVc
+HnGkVLE+0mVfQUoUJV9MuUvS95f53LnFiLy6treJPZwrxMyyYm1V1aV4gdXSosiqKBWM5qhKKqH
qh/8yRabLPooOT0gpXivF9HVYKssVEFJC7kFqoQ9uCqLgE1EaYAzZGjbTVjm9WGMU6/LKlwZ6kAt
x6u2UHejs/gkqUHlZXRY+lSCHVBXokQukiNkConIXj2WOrnn9SbYhU7ylaZ3LUGFssCPQJIoESeA
tmaxF4VN2dLeluW7fkq9aXJ2ZtlsIqp1efaxNsSGlBRAscEr1dyj6Ohqw+LW/U0ekXzIin1jo6k0
qfiPqZQ0WMeqcoXiiT9T2IjHzzaZjgV4zaKh6qf2e6ub/KJ5KSnZUXb3YnO6J83ttcNEZuRpspOw
q7Og7+U9smqMLYgpHehFrl47JnAWhbEoJT4RHHRT2yW9tq1Hx82ybBObzaeqi30U2EDgadTSZg9k
vl9MJjiy5kVdlnCqi7AoTKpQXD85ajJT3UKk2SB3w1GK+AryRZGNFou6+Ca3YyVr9tR4KAdZ8aHl
rCnihETJchgaAsgi8wtimEgXzPrUNVc0bocBJFi7mXsukdrsOXV5PXGrMKmbLijbULFw54zYyflk
1oM7AjeL7JG7bHVljJQD05HjkhRY+iyOx1GkbhBAyinBP+VFsTnWkicpozoy7sbS2HeGGi4GVaeo
dkeq+aNd7Hr9Q9X05EyoZaGiCLx6U+Qsq4lMQ2lzIyBQaKWdNFAdTD+WhXo1jlOYpxoHRRcsUxJO
iwNKRg4m6qNTUoRJPnplvbrWal9XbRtkGTcO+EmRklGNUw9OChaEFdoUfaiZ/b5ZZVesimcoIHxL
AGKdsbOIJRsnvRptNTQqiXkvX0iOn0soY7wABQP1fXjOJ2leRl5PSqp14KQNDxCEhxI2JZ7PIHS0
8v6v53xft3WS87WGuEW3eoKeJg6q4AZqGH8n6fuqNz9lIJX/QWJ0TEVOC/P8e6TdWAXKzbt/rxMn
ZAx5UFIaoQkMdoFyPDuX0NHnMuOvv9JJ4tpMyj5SJ0bkGNSsbiMujPi5QsXr558krQ0912NrPH4j
clTjfW346J/2l7T2LrVyUj2SM5jL00JqXNFf2u6+GdiBjknx+fPbw3E2zf9jxL/jo19VwZpqncxS
ojfHcKC9H9unSL8A77/QFeWkfqSRDzQtON937TcFEE59kISv2uHb/bjUyMk6tK2cA3lh1IsIXbhQ
SW+LDpjFv/m1TtDia1n1CXe66k4SHnkIvXY5RN7uyPfP8acqwKsRORl5MkLCSDKZKkAn63BUarbt
ql6Az9laYJv96MJsBNItpWD3sn65hgoouejC/GV+GRUsTlmMX7B5AB5/8iIafIAI1aTqbko8smzS
7NaXds+zs88C9Y983ZECfbJWS72xG8thlsfRzVq+a7SPnXpBg+7sdvCqiZPlOg/yIqGPyXaQ+uR/
4r9VJ6OWCOMfq40/kVf6eLRb24mrO0un8kTQppPpGZtvb8+Ks73A+4BiOCw8Uz9ZQ6booxRyWXXX
aV9SOwlkFMHebuF89elVEycrqBcxBB2RVneqlps+8gXfzKJPQrunrtOpg/DTZDjm/cvpCRUFaxtp
eh+WhQ3achXJxiLkIjpvF29Nud4jiN8EKWiYEASM4802RRY5nxwQoYAO3371Sx/nZFWqSbvKalww
BNq3qb+t7b8qMHJcCNhzIwLwXdDhZCFYY15w0bHRMDGehyV3M8m5cKac78G/WjjdhcEyr3200kIe
Aa9JATFNhGd/5yshnEBOkjzUqUpD1YlBnevkGKmM7q2Mmc/bzz8bCdk/nn+y0LIoGrIGxcc7Kq1x
tZntMIJnsFc+vt3M+U/1o5mTwZC1aKpFTDdE+TnKYNFcWGnn998f/Tg1MxF1p0ulkMq7IZd2aRmR
HFuDVcvuo0SHCkFhL1ErqpxzkADijbpL8cXZPfFV+ydL3dLAGkZNBC6lvT1yNtT+ejLKC4N19is6
2EZhpY6av34S6GFaWGAiXFV3PReElmQpGaW3x+lsN161cDywXwUWpd6lq9x21V09P3fyZ9X4IlNF
/PfaODk+VCHN/TLRC7WnYlGV3pg6m8R4eLuVS9/qZGKr8YJQWIJKqUFW80hFuLAwj1/iTwf+qy91
MqN7rbHa2KqrOzv7PSczN+p7p35MxgsL58KAfAdjvB6QKW3i3qAbiUUCtVbdlap7184XenN2G/jR
G+Nk+sLDlCDV0BvYe4Y5cDiUoBnTA1Q4r9P0D//W2Bjqz7OMCqVu9A2dmlZxm3XUGzP7r0p/Hnd/
x4TXL6voIXzX+nn13WrbHpxk7jl6p6sVDG6hPpby17e7cX4K/GjjOAVftTE7wqxSra3u9PprNlxL
3KLjAqqbdMlv8/zo/GjoZN3Hjdx0VUxn4hbIRW1tk0YPOMO9dO03Y2sEb/fr/NL50dzJJsDGIyvd
8ds5q+gRHG7uW6XavN3GcXn8efn8aONkeVZJI0+mRhtrJ72zigawM2gA/WNSHcZUxwzxwVIvzLpL
w3WyYkWG42dmsbeRU9vWvX7jSKjpQHBy1+SSStv5ZYt4MDJSKlCyk/W0kMiEy8WxipGQUMNjFeXl
7Q94qYWTNRTLa9ovCrto1QfzV3kOh0t7wrlpoJKplzG7OmPzHFVzXOcwLO+iJnHzlWwvNIu/3gnU
VmyMdrAM+pOMJAjy2DErmwMNVLPA23E4cluyvxPtv27mZLJNvVUnUWYyGtmDIR86ixqauLBRn/9a
P7pyMrvmxZwxIqMNx9jPC6XAv7GhverDKWw06mT8W1SeP1hfrOzRkO7q6dvbo3Fugbxu4mTSOsBR
sim12JZL3VNbh6JY6grp45Q0F1b/2Y+lcO9C5AylzFPxP9BXaoy7GFHn9GAI3JfHC4YeZ7uisk85
GA9iKXbcUV9tzc44SPh2lfWdaK6ccvSSEZaI8xlq8IVg5jh1TvcxVHGR62ZX1BVT+7mhaVJsqFlc
t1XrKut9I3Wl53ijPavqBZegs5/sVUPHn7/qkZZmzQTMhXijo2BPQe/Cpn/ujMHqyj4iO4+M++N+
8+r5Vb9qOfpvXGZkIH5aTKn3rqo+L0eDUnJyb8+0s50xEQZQgItjvXLSmGrYuVJXzlHj023i91bx
9e3nn+/Mj+cfp8erzuSlqaVRdYzGwY9SCSg9FPzy9rbJL3y144v+afhfdeRknuli0orUoCM1kvx1
fC9LFbX7C6m4S1/rZPtSAShJWHrSm6x6P1v1TZctF/It545j8hT4EOscWBhF/PzBIrWWlVYrOU3K
zC+Nx6n+KkOEbK0awVzIuEYVLPklE/azo/Sq0ZNREqvKCTlzSBb9Lllg2MRAEypQE72vXzIUPztQ
Nsx0hfAFYcuTddo5FO/Gmuk9KDcG6Ix6k4oLK/TsnuOQS8JZHAn2U/4Douj10Mgg7isSfZFz6NrB
Tctb2358e3KfnQ6v2jmZDo6ZEWXWKIE2kvd7fslz6fzTTQX7AxDqln0yE+R4iTA4FAinmtEtSSF0
ZpcLErlnx8L50cTJuHPErEqbDCUgezV5MFCoMi8MxaUWTpalPC6tsTa0kMfvSuNuFAc7urBizn8n
eoHajoZn1MmEElaW6rUE52x0PsvZU69mf2ePJIL8ZwPHF3i1hxVoWEaSgpb0pICrfm7GC/mxc0se
NXJdNlHyRuf5JICUgC4AQScCXwZ5Z/YTNh8OONCnxfhWT++T9sYQf+fO/LrJk2+2llKE0BoR+JhZ
V0rbQfyefUe2w3IZv769SM7NAEJXNGJYjchdnIRj0oCZ7RitnMvK49I+az013ulCG+emAPKpsqqi
qsfGedKGrfWL2dd8QTuqUfXvt8pRieLtfpxtA1IXKks4+PxJm86MhciLqIX3BgFuY2jhX3+8bsgw
C/EiR1/xZLUP5Yj0I8W3O8N5NMStemGln3v7Y65Kwe9DP1q7/jyHx9JGJblikfQFeH8XzOdff/3X
zz/ZSaSZsnoRsxUaRWgfgYB/8fnYLuMzSv7AsUwNs76TNVIpHTh3cxquEwnooP25Hv+qpuhpCydL
QsvIGSvNPFzn01ZubkznfXfIjc3bn+n70fM6TKEVblcEdQwCDiynhYhZwgdAg8d73U7KrdrEeLTH
jzrRkDFeF7Aa4wc7ye4KB7p0lAOSeCdJT4b2EVTZPpa7rUBT4MIbHb/c6Rsh5kn9BYCRjtLxzzMD
WYdamS1bXEet866UneeoMN93La7GIs82smrujH4Mism6sWfxLa2Kr8ZqincX3uJ4o/nTW3A713Dj
w2b71LbF7p2WyjxvoSDfgG3DRp/gioyivUb5+zA3CapC6oDCkmk/1GZ/q6127L/9Dt+TXT+/g4Mj
q+MgdaY72MKd3LpiLYLsoYnuGnWhbJesYvEt2XwYnOy+W9ELstJoI5nSU9Tl66FY15tGsT5V+vrQ
pqavx91XSdfe6/ERewYUmNrio2yn8FPUUr6JFCguHYTDIFqme3xVAFlqKRAXMHir0K8GXbvKiiXU
nPWGIw7sHnQeXfqwWHYwSyZU/hXCUdpYL0ULNnvuUfrRHZjUQ6lua20JUwswF9R78EKOr5XiAO/i
JsGJ29HXsJcM8E519hlhqEuu36c7CzsKJjfHKAgnxT+7xDgiWjV7Lbrr/qmM91r831zW//gy/8/4
pb777+/f/9d/8u8vdbN0aZwMJ//8r+v0S1f39bfhP49/9q9f+/mP/uvTS9Wl1emv/PQXPPiPhv3n
4fmnfwTVAE34nXjplvuXXhTD96fzisff/H/94S8v35/yuDQv//j1Sy3QHeFpcVpXv/7xo93Xf/yq
ykRB//H6+X/88Oa55O8enqtf4Cr1w//+X5+fi1+WX27Sl/Gl/9MTXp774R+/Sqb621HDlEIz+Bku
QBoDNL3880fHWqfMj8goo/jNjK7qbkj+8ati/YaZAPkw3M3N7x4vv/7S1+KPH2G3Sr0ao0Jw9Wy5
v/7zXX8arh/D90tFFFqnsOF5ML/+09JmasCCPDoIyVzO8Xg42VhjjCmM1J7gGEIimGzUJyznxk6j
o2LIp74B2T22W7iFGwfpAE0D8Li07bZo1J09YnYGXFyLyq1djFeqAhgV+Jyio8hiDh7uG+5cLtgO
K3eV88kG7awL5Q4pIph+jSepSYBzqaeI9a5v+6ApkZk6orjk8shS2ieyHVDg+RybIz7J2sdmVNFA
ytGd0+ZqI7VSWK1YfcHdBaA3P5A388X8qMy2JyGfgrbnw2LL1yuSJFo8o2d1b8vatoJ61TqOOzfd
dowUpOIUMG0xPItxV+mILLHp36WTY/idYVxJYKRb7QsA4y9JbPtV0SF1AovDmdAZU3by0u4krbw1
rMWrY2tvZ5/H6RF7IVTOkLlYdQfuZZMKVCBw6+u6yF1i9cYunPtRAJyVla00xXuRtkh8IaZiOb+v
db8fu54svLaN0sSvJX0F8CcFQq7gt8HNycxAbRy36eRQq1WUY+JbMddbJ7Wg0+hHnYlgtlqk95Av
Q1Fg6O1NXs8X9uLzk8aRTQ01UJNz/+RU6gttHbMBYurgL4sbbRIPxLj/Jdq1fn+QvNGzXUS63CQA
LHfJ9ej47FfnwPcJyzlNwErEiw7pyYRtZlE3WRGtvmLu5uKwpDd1fOFa9H3Sv9XGcVd9daeo2iEy
uQqvvvWQ3BlhuyE3siVjsVMC1U3DSxd8Yu1znTJQobRY0xy0JxexbGgAskax7GtZ8dDbkxslwF41
c4P+6aE8Yh5jXDNMTpt6QeNkDUZE2bDk2rYotx0l8CIUvKC1eeny2Wy+WZm0rUUdZNAeh3LZVoO/
mo5vE14ez5rGAsBbSRt66bcRaOs+Bu4436Nl9ZTX9534INkf5RazcPk9F3VPFvXVNCCLtliBbL2v
06+lYbyHNpiBUewzEjqRp4DIVvXMT/Q27NLyOVdVd5CVsFFBZy/6rk7R40DCZ5LFFeBqH6jrA8SN
B6KK91mdeE0rPAU/C7n/KGIdUmPWfkp6M1jRr1Lhs61OCsayD5yo2+QdkkGK0O4lE2Z1N+wF2iNT
jvpf4jzKanJnivTQZcXoRj0YSSm1EbTUxfthHr/KS35fVEPhW5HMOur1Q2E+1eXspWqxkaXj6W2W
j3UWhT0Aekvli1XzwwrEdFKRwhnTT22TBbWJ11KbfFMV+bZT42c7Xl+KUQxuPpedN+M3uaSNz9Z1
QJl3ow7Nbd3Zt1XysVAe+gxsVT7dKY76iFKFj+SmV4K6Vwb1XctfwCI88KX3vY5s0gRrVzHILlde
hYy81U4evoTIzE27WNX8tQcXWhfx3ZHFBzwBzZ3pMM6A7jXjBtypn1u5Vx1lNGc1EIB9VYCvJWAq
U7rFIMdrpjhwpHpXiA6mV7I5bmlAUwMtb64GkC1jGvmNoUmQIvSdZYLTs6LpfdoClk+qoF7YEQH/
h05VhRZMoKaBb2Emhg8j8VOrtgdI5dPwrGYExt8JalWiL267RsZNDINiieVHLLI2UhX58dRSGI5R
RbPsTWnhkZ3XQHxtE00dnIwR9Jv0Jmw16V7CUEBjjzvCm+EJA0lvnvWWYojNXiQz3SJUzDJctmS1
RFfIYMqYaJLgs5WL27FCYithvzLSB7mBiJi9b6wbLblJQKvLWezrjoROjdiDHHZzfkEelQ8R7ISj
xBacKtm6GVLoN4jfZbDfOu4IkCxd2AItPABw+FBZECmdDJi4T8V4KBfxflpr1qXqD4jpRU3uzl3l
6p3ux7LzkGto8qmYmyrPc9R8mpCTbOQ7Kb2LUVpaEpLKBntoUsDGa1PV8Re4tytKqcMxClXgAwEk
T3Lbr+WnYZRfhLS6Qi+vHC3eKI5A9U2BpzA8TEjJFMDVZWFtpCy/k+F0Oh0oepq3ypKjK3nIs+Gq
QkBgjaDczn8Eon8pUrxtXqqHoXt5Ga6fm/8PQsHv0dL/PRT06n54/uXryy/Xz923tHgdAn7/yz9C
QPU3UvfoZROx4el5FOb4Vwho/4ZYN4E5txr2fmyLuJj/MwSUfyPnpMoyDqMA/Mxj1uSPEFD/DftM
Aj/bVjl9OQT/Wgh4ckXAicMir6WzIyCMg5PkydkTO12T93LnFbtp9Yg9/PFKhMWNtll8tvD3sX/p
uKNvPx93NEmqxsE9glqQo8inGaFuNOYyrRcWVTJMj+2k66uNEp6U2Y/C5IgMq8KezSsTxzaHmAzZ
1+5asvXMOcZiAPh3hRqnbeo3ZY/OYYy6mJ10aPjFKpx3SEWFqTaAyEfpi1xoGhS1pV6hdyM+2e0m
iXTFdTzYDspaKF6pn4au7ZZAJGmZeglsdVRq5ZLSC6KUETy2yolXeHQkCH1LybUxHKdpCvq8Rd1g
jcmhBkmnoIaEI6SS3zp5qnYfpElv20c50ubovs96WEawXLusRYHX4YDIVLMVLjrF5I4Lo6jtQBhw
iys3T0xjPEzoVLbEN4gE+PIkme3GSTV98JbyqLLYr3mTXOlQyexvoksW6FRV1I3RlVJbpR2a6qzB
wydTae0LBb/VXT/KXbSNu7iob6pyrWdPKBjFf6ggrhe/632/yCPk1MEUSGVyO/ZkBq99mZ3RgoXn
mIN9HScRYlsxytDy1pSnyNx2VVvUR33QTIJJbC/2phnker2R9Gx51JH4RfJhGqW1/pQ4SYcOmZyh
KlLVpkkdHh70DFi1teMQLlmy3juNjFZhpR99JGxl5DO4aCAMSJHpBcIWa4pcFnweggDPTlSr36Sr
OqNyGddCEzsB4UYKEmGn2UGS0sT4GM/R7wimYF4oJD1aXSWaimsRr4MUxpakpaGNfpXKuTUPFS3F
CSJkSMrlQRo1mrMjEXFU4Rg71fSUtoCcw8yRPqAM190IMSffJu5bsl84kq28gxaESLAyOdEDikgw
yBG3IowY4Cf2GyGPYJqnBpC4P6KdD6MF/8wapejI+BAvKvqNq9I1ULNUsSCu3NSicfNKE4+OnhaS
K5Z+1beGU5tqyFUCl2kzN608VBoQT1uj7Rdj27TcIveN6KL5SkfiBUJfPZfWbdUuhh4AD6YiVbdm
2V1V1ih0P1PVwdk4vYMeRZnoqOFWfeU014VTjbC/zQwNuThWxxcnG9BvELEzWwhRDmbnrvBmEQOc
ugK1jtbKYZGjJ1BtwY7XfqfMtDSJMql8y5q5PPWJhpJIg1pgeVXGoiu2XQOlbwspHg3uSJELcZNY
sw7f1Y6bEe5cLRWH0jZL3c/VqCf0nJQZMjqGMzAm6zle700lK9Ww5mVRG7PZDVA7suwKdVE4Xdul
sGHRdJaFAF+lTLOzV3IhpG/ID2fmBgI1MJCYwSh8nQtW61Fd16EIGW3WsYDBCO2XYhmqa6czkHjJ
pKJMXcClRht0rI/7NF4j5wPc5TGsoqx4anXkIoJI1tPJj0sIO6FkTGN6o9j1GnmFU8tfmtKZG/KF
uE5SIdbQ9R5y1XrqjCOiZtaO4ht2XpWtD7W/hlY8mmOPCEeFiM67pkxVaPjD7KjXRWQinpIaFbwk
YUgZ3PNIckpCkLUYt/jOTlqA3nIs79rVyNGOrFNYiONgo1cKdkRJtvZqzwQ1apUrYW8kHTCsqa8t
dKu1Fj9SuywjhBJXu9j0dYFLaKFJBpqbmjkqPlkANiBlXrvfGyeSxs3AavmoWzNufqLWEZapY6WX
3f9D3Zktua1c2/aL4ECXaF5JEOxZfZWkF0SpQw8kkGgS+Po7KJ+wt33iHt/zeCMcZcne2qoiwcy1
5pprzAJcoNz5LvAa0xiBsQYqo/2G6GHlmGPsYInoXRsAzDWo1IiPsmHti76szV22+IPztojKGFiH
6lhA9n0/619yNRrhplIV3Ag7UIXHOpaZzxvLG1prP1R2lV+csmqaaEjAPL/YejWqkxv0Ay5gVSeF
isskyLMLr4H8bItBvY0mx/Q2zGyo5HW3wnC2uqRZdnIcUmObBlnATM9OSpaF26kdwK2k48/ZoOuM
zTYbfB4t7vP9Qq0qj2lTA7cMGrPn58l7X7B1WrBfF1i1nIES2yYM5bJox0OhuuVNMDcs3v1sBuPE
sMTCeVfRfy3hGE7nGaLTurM7AoNZyVzqC0faBGvEHuk+zYDDKg39Feqez1kgN6IUqfjM28H+wYjd
bPbBaJj+1WObtT+HAddnZHW8AZEGFYScWVqB83VeLfu+OdsFECxUskxxonrHikVSN/COctKKQQak
XgHgZ7BPRckfJqDbAyTeh2oqj2O5rOnJHgfUeG4H5xOusHhjyJD3m0CGuop4jQFkDivXDIzIKeuP
SIv9r2xw2ztQEBDETpFYMsedLBPnoDl7uQlqA8/mbHYF6TI81c7OkKns9m1ntvCMpKnNq86VUUS5
lxYE4s5cB5ewy+EByHbRFXvt6ZLu/qh7/6u69f9N4fz/rboNKAT/78Vt3H82P/LPvxa19z/w95o2
/JtAiSdqxhWUtSaa/D9KWvE3KkgKUx8bPvA2Ahr/UdIK62+Y8xEbkRkRGin//lnSWn9jQujTukIH
I7rT8/5Xqua/akRMb1wKbhRX23Pvs5zg30b/ZSeSPpEIjVU9L4fJ0d4uGax206MhXpjvZJdK9E7c
jv70QvGl5+abU4ALBvNPEeavCIt6kfOlXVlJ/cur+F8K7L8orv/te8OSzggRWIPvUf3+N/RcbciB
aejEzq0EQjyOODkgY3bZYj618PRxyLBrXcxOsW/s1ecBn8iW6ymPwiUYI3jeQTSMMMPSglCI//mb
u79vfxHXeKmEywzVFby99//8u7jW0ha3iVnCz75z9F0F49Vcp/6WNIHYLV9n0BU3kBX1rgROHqXS
cF9KQ7DS/zbJqb2N/aestBsbQW1denFKhOe8tUneUjl33dHpCvAKCng/+qsFuj5DG63mIAJRr+Bn
pFsfOufJ0Vm/NwLjOK1NQOFc8/G3ZHhxrDl7+PMlDNMwzsFHbgze6//wIvzbFPD+IoT0b/h7hMv2
APMmXqS/qH9OO3rJkDr95u9/tcmVCqVd08Z/ZH7r33rmR1Xlvtph6rwFhcVCbhcczblaj39+mlrB
jBqSsH8qiySLRWY9/89v07/NwvgOPbZ1EF8ZDYQmM1c+mH/9Dsm49SlFCQFYJqIAtvN9ITlNW7j7
7npt7d6NKYmijguDlzZrb3Vl4bwXJPZVopyJ4V2gz1R2eyvWrkZEgqqp9bicm3IRL/RB3+FdPFSu
fmTPoT/24eJfhVE9cstaz6GTwbCtlzOdGA3LmqqHOdFiG8ImKFRFCoXdpBdVrOUNGJmDgNicVulL
BmmDfUzdtb9Q0iGVVNb3DqC7yprpYcg7KFbU5YkDXUWGoni+t34HN0VhkoUNyA/CrTOu63/wjP1b
Qvufl1IwT6Gi59DitLors395s13ttvXsMb3Lsv7nZFbDsxI5LJo7mQgwP3x78Zg0+An7HhOeS9YW
7jj12+yS+WH01KEClEH8TFg0+6QPn6XZ9teaTXT+rLcHKNpfQdl9b9dGXcEqOrt16nrqLtLN2sCF
7N1yOf/j7ZgdXqKwgN5edTp70QiHsdePF9c1HqpkvjhZLh7Tfletor0J7TJrTwA+Od3X1V+c7agg
8aw6KaGn2WyzBV0el83RJFTj2ff6p2nSzUNf13Bt0T49nctbppqfYaXf6LetUyrG9D/ZccPg/gr+
U0z3ccrelwtMn/YXmrHpmf/6CtdB7oVaeCA05mKNFu3BsRzCm9bInSXII4OANADNwt638IRZRgl3
xnpLSofViuGStwSbGBhKL4u0vgU1AZ/JVF+l+NH7bn5NwMKxqYqctcC9L/LQv1YKlhLsN5s0Fet7
n9ow45mNRF5m/yYhJdJUdl81RE3fX8fzakGJy6hzy4Ztft9cVNTIsL94lMROti5A02RHj2ZdWqe3
z2M1vmaGvfF7E6BRK56DInibCgg3pfGNRTfvIGGgsCpYvPWDuad+OUERwmiZ7RBhHHJD6tsoEQiX
XZ8VpM5k/bNvltc8C2SEN+TsKpAQBmNnCEdZPQNUQhJc1u5ie+retDhos8H3qih4y6qXMks/jERH
FNdYL+idQ2AOfWq9qbJ/8a2XVVaIqKFPL2JZxCeMbPbaBbiv6bNdnlU97MeVY1eVln6os9/TnLvv
1h3/VFukSLjivIbWY2AYxTE02ciVU+PA7CO9d4Iice2bQcdZ5ZTbAnvPE6gv2wyKZ1E+6ABn0WPy
dzi0ALFVT57cWQ3fBKeAFdGl+1uAmbTmKDAgY2aiJM10LwPjc8bmEINWeyjJh38oZPNfX/Bm9bx+
/kMrbbIlphpbXEi6Tkdak3Zt9wTbr4rC1E2fVVbMOwj88sFfUrj0nSUuVqvCQ9Ox6CSsYD+PIt+L
USaPBCsaW8uv1IeVrb+zKgh+zmGxtapY1J59oz+5s9r4Eg6Ju4dZJwFopVvHmpLLVCepg53G9Yic
pVutZcIKbnY/cluwrFKX7i+3/JBtyrjAriGe6SX9Ccf9K6jL9lsusJMZVeu+J3Wut4Er5pdgAjLa
5N5lRES5mWYFHt+qX1VvgO4D0n/xk5NVuf5rZk5f3VHqmzV59ht61aZaIciGenocjGF8zadyh8zk
fpSdjPMU+FLHEs6+M1L1xoz3nd0yf+/2a7+TXZY9rtz3YNzEUw+n6WEaQPulur0z3NgyYcQdeYhY
HJ/BMZzWYFsHUHUqmDLbNXCyeFyk/dIPhLpkPENvbpJ+at9uvyWd/dQuVvFI1KfapsYUnqBEWiSG
97///E4VgRR//z86zBgw308radd0O8oxTn//Yhs3DC8gchYt3Ci7f8a7XOanym+exjZ/tMu6eUjt
sbsQggRjqcnCjzC5sdbKQq4cYBuFK9STcHgYQJfewR7I6rrBzqHsiQdbp3Kb37NAEGTJZvvzRXgB
cUpbAFzjBKto6Mbh+s8vit7wMLVwH8OON2dSyT61y/lLokzvAKl0ZDaX2Sdj6pIL9DEnDit3OmM9
upQErT0Vd/uzncrxaIO9OeI6e8+tJyMffvl12sc6L5+aeekf/LrzwCYBHrxzkqzOsj+9CSRXNn3P
O9IJ7GEl2szlA7DvHbO8SOmKk1uozZ/fNdnI8MZd9OPoMNYvJvUUOLl1Ad14bfnXPw2de1Y5cJW8
BP9alEsKYAj+WT/CdgIc9lvVtn0vcFoyHsRHm2cvcjHJWHfd5QtAEtK7kkUAIfIo0ExzVPuanvs0
WeVwsoJpOZh1HTWGureP64wOqoMoHVxzr+HGVaH8ypruL1CW33ObxebMoVqxREP1SKb7CTipu01k
bT/hvTxJ3Q/PZY4S6vX7UNvquTQgVg7hc5XK58ZxOxKP2uFxSs3hsWc2BZYJBY+clvCUD0UayzRA
lSisk4UdZLsu9Y+WS/ii72KyDf7KbE8mwSztNhzvcMc8/yIEvCLDm7fgoSDY+HOafanABH2Le2do
XgUTWBZnW7Ar998SC0Tpvgb+MyTjX5CN+wfCOIk60emRSJwXc5LL+c+XEUb43mq76t0ZmDA39dhe
dF8NzN96Uhn8sNu74cIcSTsUFrNLGAZR0liuguTTDJz2uhoDlZ6Xu5yijbvz5sY88C4jIfTu9Gz7
S3vqXSZ1Lknyz0aR1pc0rD4mgXzVGuP47NeU7rlLVJ0xGcVmcjPihBJTnJd7UDXdN5Mzis/zDFZ4
v2Rc11g/inNuuLCrjfsv//z+z6+CprkLHSVz6TF9rOY8j/78aIkqq0vvfvRON31ahYJRGsyx4i2d
096+COnWkcxLHdcULxF0IPvgoKU98ulgx7W07jxNbcQS9m2suYzu+VkkcVRMN0nD6eESLShZ99pz
rdJNUNkLIzi9m+zVvlLp9Pt1rN+RdPwnQ6/+E/MBcb/pfv75Oc1UEuvCPrrPRYKXqydSJPf7p3Uq
68gFB2rZQ7PrZum8ZS0DgKphkJZU6iGcT3ASyAGsSKToEB0v0wLDSa7Tyejq9mITj7nvlrnekBPS
vEIdXbdWDt4yHTJirfwU6FyWgnT2nO4l1QzzHOvZEA0xObuasx1abZ/z0c5e1769cKVNz8W6Dvs6
YHJYFMETeM0M6XhujllHLlm3OuN+xpPWS1M+DUF6Vt44XnLYgmuRyq/1VDLH3Dn29MaQNDi5Oujj
IRB13LYdN3HgVDd/RbCShmzibFheQtqFK5/G9jltfg3S8j7YD2cfXOvqsbeljNbaVC+GADfB2ttP
U8x9/Ocfr3s7P6XevfpQ8/fRWvNLxwD4JS+tb+2ST5dwyPuXsWZcGuCuob1p4xEiq0lJGo1z8StY
ITyO7kNRrPqhG7xNzopbw60il1r9INDwp0MezKuDvLrLXHebdqM4qWUCod13G9+SwdWvwK/0JVcX
DQhQqS5OZ/9rXmA2ljYz4aGZHhvUjPPK+sFmbZt95fTPLhfpiRJlvtkKA9AwlRczlNZGBMWGlFh7
o0uHBL2Xwt2SE/LN1UV6nO2Av5Mx+EauQx5PwYNz50C07JzUpNlERV3nVzOkNMV5N2dF+bYM01VN
7ZOyDD4ssyLMbnVinZht1Hble2Gl4qLorjcDIWEboewXr3DeHZ76M6/dtFaxpxMYTNVw7twlPzG4
3xSxTxzOPlmWq4NSv8MaXbPwNH0P+fekKdFNsKmgCVS8a0a906MRD920nQBpg7i7Lp6xC016Qn+s
p4vX+wUETM1erlwevICC2V2NqEE2P7ijG4/+AFFNlKCAuyTWSpycEOojqqW+jelzPlpJbIeAVK3G
oEyzjbN0Ar1v2wcTH1ggVfpU+fW8FZ1Q1Hv9zhlfdDqRkqh/G4XpwL0+JSbkZCYG25biLlqYfoVr
xy1Qkt5mLss3E47hs4NfAB+L2z4jAvgnNjNtMmP4VsZsfupWFWvpYF4oZTzYSXDy8nvNZu6Z6cPv
m5sHWhFuwx4zR3/uoDXtcsxetPNRQzrLNtfJi9cAfDWgS6ayJcQmHL+JBgalqKtf45LeXK/Nb5rC
rNdjE9tu2sHVi3LZs2eMJ+qgq58rs0UjzcxL46yvWSraQ9eC+fuTJkR+5iFfqsu4gIKveSz9hac9
yLS3SYr51SI4cyfCrz53y6bPJUGGvhscEqv9KCr8AFMIxJ752LYte38z9996J5z5GRLmAerrfViS
VDPe3FwBm66WX+R1aQh05rY2rXeBsQKTXd6fM0NeRzN4smfTiGwnkYeqqAkGCK9Jb70hxKfR3Ipk
36nioWAJZpfb3u+RQ2QHKHfh76VaW6yvDbbfDTc8IYMGoWGg7eJFrifW5JPYTVCCMeCeOg+nBr3p
dFmq+VGVP2avv+Uk3D0s5XfDLII9dZ1+qRvzm/k28twfwhk1N1vxvITKic2M4CXZrZdrMtmRTrqA
mD/MtW7jPYxCtxdiG3FUFOv3IFgOyusICu0UMZN5yo4p0ayLrBYUG1oonFKVFIQdwg7eZYPzbC00
aGWGN6ly7vV7Izguh+OcWfhmJCMSv2rMW1EGV2XJVxFOXex1zk3IsTtVCIbjxONMcieEdQbBFVOb
HYOEc5oO+uJz1Jtet7FdgITzsvwiPn1vp0If3cFNtqYEwe6H/Vk5nYOZSG0KBysOKt8buWSPi5Zr
PI2OGTVt+AuzCbPAjhhUVZO7+Ioxydlmg/0tbYm4AmrsRUnBcZrChB2V2rDzHJwktkPGf/7BXMHt
2R5o/5QWs1rla0omaZ1ATZWOCi5hXTIBtpiBTYLtTK8/1fU07mtZvDVGEr6EE3PLwlTPRglDfrmD
94L6+7w2LkjswNl6GbKdBh7DXGU83nuiwiCjdzZ93nwwuTTHDJUtA4NpBgd55REOOY42zp0DaXF5
e2nyXEz5eva6LtkIqQ89c7BNNprt3g+NzyZtAL4CPAtFV58rhQu0DrEroJ7+ztEWImmK9jwQ8eeX
wYUh4spt4JyT1E2eGuk9UVSZttF+Egr0pOng7LbCbOk/FYpQL0eLNBJsvO+XgGokwMSzFrCqVYUQ
WyvQh81MM7WKdb92AWLgYJHN0f1ow5mrkYaKZ3LBjza2WwbxWKR0W5C5N5ZX7PTzjjLIaUMsWfUI
GDip9CEb9I/OJLtUT92x9AlZWiUTTxXcREEkRTo1P01LPKcLVlJMrswnnRRmewssF9GuAgJIcWda
kWaauOUJUdsBPDDb+fiBSM1o1coRAbw1Cor6ON31iMTL+qgc4GKSqB0Fnj9vdNNdrSIxD2tZnssJ
n8Ay856JfrEOOIa7DXoFNqW0OTmD+IoogLFi/aaY8e4roxpjJmXYMHxy+0R4TGEzY9Bax12z1gcp
kvKZUT/ztI/SS9NtPROhFaziKUgok1PquK22G2xidkJ/KxjmyY5BcWIJEk4ZiC6Zgkl6FyKY8stt
Y/Ia1Ar0N3y9AmYnoRotyWy4yWCg+vmuMeaFvEh9sKYcomNNi077HPUB1PzR7HkPlvxLD1NwmuT3
IWnu69p2zFyTbL6sDWNJha71WmPnVccgnL9ORlSm4teSk94HsriFr+zBgYSeA0Xfe/HJB4+MudBk
rVpH1yEpGXMm7JzZPo7io4IyTWQr0RlloPaFSf06Erkxd9ChgyVMYq9wyQezsmdfLk8p6WuMgDEt
1x5Hgt0UIloTzjLihkFCX1MXjElWJsMmmJHYBSGVLFu1sP41wU4tzOZUcXd7xgBQnZ5FElSwpb5X
PNjsE1jSA01McgicXOi0iTgyon3wPCwW93FDHnTJqZggSQrS3mbLj3u1EupXOXJvZh2ZMiSiROtA
1hnJiL3a25al4rnmVdc1sYLYR85IQ94VWbjHzgNJ2yZ74U6qdU1JChgpeL6lP5aQC142vHZ4VjbO
PfCO0C3yIeF/B+bKlWJD/naLOTJhBO16gtijcrQX0hLJZLT4VOB3ia0KU7PttpILbpoi3CGEdDS1
3gXu9O3OcnXt6luDez9uG4PvQLQ8Kp17xeUQYecgQYaNkcVyY6BtIx+4bb8muCwVhGJxP9AQzV2b
BGkHQFVfD2pbfIAs/W4aPoSwfHitF/9lGLv3rBmTTTMx6qZJisTCOyxW3zqkkOQMO+VqSK4u90Mc
wKAPhtk/uKx3bRbRYMoVAIOQvqKut0gk8e5lnYnMjev1hV28mOLUA6IaGtdyuCc8UAdt8EOxAR4Q
vTkP6xbD/j3AYolcTgcO/5ReC4xzYhPcrHwrjQbd9AQEd5egsN+MLPE3lVwNSje/udYmkO+xgXBv
4A7ufN84TRlnXOASQDIv41lBmd16KUG7zQS1PXG4U2si4YNClVueUzMuTf6MMb05GERO97CZTJBE
MFuqJFKHVrebNtSz3tbnzx8UezQ51E3e4GI6tQnGDOKK7IsiWU+ZAyWkwFOVO/zta2usO8HKfm2m
Nyp95EDCPeXsY0IZSGirOfjmlZtwwPTiIOBIqSW6ruJvGDxa2Sxy5fK1C+ZHU6KusDY9o8SIJ7Xo
hywoT7kwWd0y7G5HvUks1r6yM38jS/fqJeOZIYHgSCvVPsjxSgoXk5LHZCq2oNDekPF3tLOvoRWs
6GncJTxKXWfsGaaxVOCjktDvqZPhtDQXfSE5flLv1FReux3K1N2qPmjOllyh0vrYfghbovCcw0O6
uv1hHgnJdQto1YlPK4YvaFcA54lAI4fYD/Cm4mc+uUP3teP9uWLxOpYiOyZGw4a2kdlXXa7baamL
U68wHlvd10H3C0h+vDzSq/nQmzVOaOtEG7m8O70rIl9azlbQXiYjB7CaUuOR9jI/lIRNw6GvCAbw
d76RWjccI8c2XKZN763Q+63qUXuP5YqZZFTD7xSiB7k22U0QUTyK+bsh+hvNQWTKHWXvLQy4/LKp
/SSZhYyOwLlRaLCt0MYhC4Oj+0V18tMvYSfr2JsTsVnVrsj8H3rhf3Iqlku85RiM83Ek8l167evY
iR9UY88lvScX+1R5vxJ1yJgMfJU84Mpxd0E6vSuRmBuR+peuJmJjvP+QnW5eGfFYGx+kljcvQI1N
oLpV4n8tlhLKlkV/LIpfY10QvWVf8Dp5CfljidhNS4WsDL7ctyYIiGiT3g85u9/VRPghePcWj1mL
Xts8Lz98zeeJnd0Pq17YDQvM10HRtojlaC8VkGTKBdZt6qigLtt4NT9mGVo/M1ejJ1qvSGA8d5zj
U93hVQIVPxvESWUe32SxZNGsuISGzmP1YrwHR8skQjTpSvNtaDX6vnn/YOQP7uPUNvKUJC2J6lUy
kWtavQ7+QFbpU5FIKtuZoCTW50RcBKS5QCd+qcrmvfINpGQtb32ZqG0f5MQ/FrQVo9E7G5NsnihN
hh9lN7z7ObZ5RKb75edyrkwvSVP2V2Ebh8wavdjxMSmzGcQMxXJUPBqVvZ1Ee5pxe9DiWb/D3LPu
gsu6Mf3In/HpMFBTvTYZf5XMh11/RP0mFmAmu2zAC7vJtfudWkfHffadcdLOmQP3wf+hxF1p8Qb3
mCHLR0tekm/AhkTaU5caoIU3QXHDX5Mfi5kZXMPtstEh8cRdRWlehTq55XX7a1iTo6fV1QATVMzi
fUA/5/uR0MmdGSo7NiKO6qTfZiC0dd2mtySDIW5ygD3JLhFR9riY7XitUpKtO/7ssBBkpLL60rRE
MuTdtzkxomUO1IOpoH5rt/o1m8gJZvmZ0J5SnOsvkv4U1xS+7oY5PSlibn2Y0cqjMMeQNuT62qOF
A/mmKW8d7O2LvZyhAhswjQlOcBQ1WGLkJ+HNH+48nUOfUHujzfI7c1o9dc7wvNi5jA1rSLeFGFlS
ZAR7UdMbd3l6UC0RAVi1/OH7oPI3T7vls9nQX6Vp+d6peSbL870JCvPBzJaKWrXnklS8JlWm2c9a
NExMXCCcEuM7tP17WtLygJqdExr76fboqWNfkiGRYYpiCkGuMj1RMuckmSN8jLbqLiTIwdaod8G0
8/JhBhtAxi8SCElq4T02N3tJbD44ShZAkMw2ePEBo6gAL0FXrV/YDTp7JX5ifz4H7clGVtyYg3/R
dvFFLw5ycP8y3BHjtlXGbd4Zj+5KChWEUHAaC3ZdfMPnvm2eW5sBQKiCZluStsCnlOBick0zrfeu
NdD+K0xTadvWsYH9iEJ9phMsxxPukSLqBA+W47v1lpf+FHpElNTWfJt88+SNbz7885iIHLZEvYDD
Mw1RFgKKpWmIhj4lOqYbirhDUglGXBeMjKOO49dN5Od9zpi4X5xU5geb5QB2ylS8usZH5+sEc191
LxPtCN/Ob7Zh2kO9GG9249+qcUrPDN1n7K60CE3lPPTG1RnHUzeaMZzXTSe1GaneJ/8giJu6gS1u
0vb5tB61n74mY/Kl8rFMOlnyO0WWmW3u+QmPXW9wskBBuJrWUz2JL627cheVJA+qgYCdUUgKgHta
AfJZEop4IQlsEzwlLbHrBckNBOasz0uL+Ewd+5WNooUi2Gf5hBC0untuS6fa4Oj5ApG1bb2rlbvD
xutKtDIHFWslPbmTczQvs0CSmGN7CD5Ksh6qrn8v2TqMpFLsxpgFnFZb7fHNPjZQ5nU+1FGeFHQW
8K6J1SjP01S8eol6piaFHm+QvU04Xjwwr4snSS4X/RP02Cy27YkqzmHSN8/2rikwwCJ2sQXSY3+w
HX+K7KJh5umygtWGVbMRg0vqscRMNJbO/JDKBnWsIH7OJhdsJdy7aDh09UrmkKOKW9t0+dZc/K0m
5Wyjtewihr2bEmmViCfZbtuNOycTqRYT6H2zi5bwg9zPJz8JLfa+Ju7liSwZm/Q1Is4wQYdzcu4t
+wUDRHqqDSaVbpW+hjRjkSAbguzIfhe6DPmsISMqsS2OeeVMkA2zns+vu51M5Uf8mFVkcsxfLYQ9
I0PGZW+Az3zQ6kfZqD2m6+fVl7xIXR0Xkm3nCrk6tPL1g2wRhdMEzQ9QgL+lHXlWhv/Ns4ffHA3+
lkOy2k5IWpuwtr5U6MpbMTQlPtCz5TNX1hYZwTZSkvm6+NY+M5ACPJLf46Aav1brdBFVlzzMy6Yu
lvCCENpwVRGKAr4uYpksJ2DzlH+3ZWXtpWh/exMYEqySya7T6dPIkUjmAyHlfuVuhuHeunjmEYyo
cWAiusHMFuy9MufcrE+WsR4qkf9OHW5hk7XLObHm7VxwOuW0YjobvMMqlaZz5cPf1ROh3qsc6TqY
pSSPs518n3rmZX6LjNZ4WAKqdF32qZq/gcXejYRebwLRDadqJcqQhLSdx+Nw0iOhHKuLHdNlz71I
yk273P3MKUXKgoc8sz9HA+s48SzviZdYWxS/OW0jzMTHruE7WYYfOOBYEPRDNqLM8S3jkyEsqjzf
Xuyr7VQX9k1L8Q26Qfue1d1jp+pxQ4aouy8QLnddocNodCbcK6a3L3XOiNDnoCl9+5a21r02/sqm
WHOcHpMBNsGCxkW0ff9Kxe9yUXsT7wY5JJ6Ln0qytM6ASfMva4xbaoYPpdBq76wXEkmJHalDLFfZ
75bJkrJDJAOH8LV+cF8alot9v+Bu5L/12lHFqCzq+/7D6DC+C1diomd8BHFmOImFYLiwqV5Ajj+V
JVFay8J0lCkLGVaSEMSQfYD1DIgSOQtnMg8+XouCUfqILacPS0Uf1HpQFvPypOoPKqjmPM7TqXZN
Td4MosMaFPE6G8e2Wz9FO82b1KRoX7EAI8HXbv2lVMyBS/tGR99N4bWiebS89EdGnMSSGXqXkK29
zbn3orG38pgpdsL+WYATShLnEdYUKi65cCpSFgo+UkhrPHXelyK1PHyDuDyGcRUPOq32HhFTi0kK
EN51RDPvJasRhIimaXd3H184NOQUjdzkC3YQFRivQ5JUuyBsp90SQEGnQ20iWfW/ZNUhpbGgkqdM
FUMUaf7xLxb5rTurNNb9GLCRTAA05QO294B577F/lWUmr6wmH8uKLJ5qtKoNTxOHyecEuzrQ7rxt
pplmi10ZMmr5tCFh7kLBJ6VUGW6NRnt7kXVXfGHGZQ6+dKpLL3bZo30kKUuu3fhQzfg4Qu8n6Uw+
oSfqMw1fMmgQ93C04FT1nnkVZv2+9jyXuQjYhKyz6eaG6VPWo3AoczS/FHb9TvIkG+yy3YcDE1/5
6FJ3bed2XgmybH+WTZR13ocysKSwdkhctzjZRK0RXVZcRvr0bCTbKKWQSzDA5Rm/gl/+k033gm2Y
Tep5ksZ8OnP/XKoGSKxZclbnqt+Kxf3dZ0F2zKo13TH12HYhi/Ain26NEAdNViE7NvNjbxIb63v1
GvvasA5hn5zlOPdHt9GMMnEAOOKhGRbjcymRyIKUeqqsRfqkw30ecNwzIDZPRJtOJMamyc7RejcO
/hk8z6kerU072RgjXPXhNWjHaztsjXW4YYKLZd06cTPmThSQxoEm3XjbqUERtgKaXtOdMhQts3my
sOjgv2+wlHvzgOJkxL1B21FWTrZzs/A6+BzljpGuRBvdXeY+aRgNgYdN8LVjxHgeFv/IPhoWc5uF
+rZod95q/K6K/NFasv3Mgx2TCnsoVuZs7dzx2VirHfKZsxm0xV6yLboj8/rtOq+aFzHAEdem8dCf
Zam/cVwFMAHsJxJ3uQdKcqeqVjhR2QX2VanyVlYD3+oQj6I4zII4xN6jDHBM5F4v4WovqGnVUGVb
1iAvbJvoGCWBEMK3pfBel7D6vlip2nijuEfbuRE2J9xSaMTb6a7KGuX/Yeq8luNGumb7RBUBWwBu
23s2m07UDUKUgTcFoOCe/ixw4o/v3HSQM5oRpW5UbZO5sp0Z7pNd6nfH2J3eDAJAG1ZzWUTakvAD
0nC2bYnkME/FV2mmmJ9jySaWli5WAVXB5LfMo05jlqCIyL2aB318jkV3Z29s7S2V/kpm/ylg7MSI
JmJaa7F71tWjcvQV4T3EA0MhPoEWy7rzaxzT+1QJMvTo+BAW0w4a2KzidEqI9NXX2aEOxQV4M4Rx
NlJ98gj/JBfRKi7CDW8opR52HO2rTFJ2yfmH5o2uYsNYBT+8pZdttloJvXJg711L2S+uPHIVzaVV
7drsvetIgsxJ1auYSVlD8ybmE8lM7xwT7crHtYfPeDyVbULAXaed7WhwWOFuWA/N1VnSfkfWtm3a
cI1N186sPxNhX5KcMDAWfq9wCMqTo5qzntLgKImkU06KHs6k0C2Yla/6wjPWCERalGH6Q1oTnari
/k0JGlhXzYgkD3K3FdkAIAzG4kkmhlUsA5D/+GCFcB6ue8k9TIbTHDL8rTVM3OJgZPjbMmRbuMTo
b9GareLRbsn3QdpjTAUBTZJsOSep7q6RH/wGck9AeNgg64AtCR5Aj6JrFSnuAXM2CKZyPNZ65MAu
PsMGIxk+XutvLhNxSBr0hU3wOSzWRMwpJYsitloO3ZNGlFeig+EyKtlIF5p7yhP3Rpp7OSKDjOeA
upF7DAkB9BeMODIU59ZpPqIo4EMbRJSpnn+cwAOsXXQwiTvlSIHCYxING1jK4D4i6rMi6GK0lu7B
jmF9IFUslPhdYd1aVVa9H1P3zHAnpBPgRlOo6lfDUD2ZjD3xXAZrXbngKBgOnMmofefNL5l+kWRs
9c5jcIkMLEdjzZTcWbtIH2g/NuD2LUSFeboyxzzesxwNNyzD1+moAtbnCQ8pLudiuLoaOYCc/xaJ
eeU8Bo6AOJNn4GfWeh+dO5MEFRFppektOzPdRu0S7jsUVIDxi+9ExKHW5W8f9l1SO86mb1k6qQkh
UmbflEif+26ud8GQsHZ0mELmYs72jHgKQ/wL21LemciaytsXrEtzYARIDFA59hXbqTWZB+6NQAmS
vDJ2zQU3Rxd3pNWmEAyIUaNARA9lhT0PvGddUndIN52MdnRwr2bh/5p1/pcVDJHoglzlCGIBKu4T
fZSzrgbbWxtR+Uc18tUbsZSDACJYS7WkWf0KHKQIiTbY5Od+xzEU4TySpKuYjOXmon5iDN5Prto3
eYG2xw4RumZjt/2rcUR6ZevsO2myrfC1s9Z+ClCNKSK7H4YRgUFAXRaU23R5XB2leNsYqUEbIasY
LeDQh+vO42d2kvZNRkOzxeekmLKgVRrC59QyUVstxanjfzX2eImXdjVAQb319HyojOaczfm/RNne
riUqeO7OBHbf4hrJNBKXP6Wu9uwzPynMkCgNw6YH8k8F2TJNU89jCkFpmRVwHeWrCUXTJmwUm5fg
Zi1WP2Q/7H2ymfDokZTsZq4/MsaMRuiUO7dhPI7Ja6vtgBjuzkGjYFXFwek/wiYJgUuQxJ5VA3dQ
UB5yuzqPCWVpwQKp84yeCDogloW2LpkcHpXh6W3dNZBOtfqcAtZR9UTAjB10Fxx721Yw9xRkt2W9
fFcsyVmR/ciASXRjdBgGrvQ+/sL3Wa0zD3OF7YW/eRBdwuEDBoR5I0gFy5BiTdk/VXtiE1dyXzg9
0SBig+z2LHKj2I2ufnBlcNBly9vlmBtZ278nDyYujQ09Lwp04qpRexwJrKYo1vNb0cXgsRR5i24c
/5gcp17XTUdVZm7Z0j93VvxXx+KMm1OgRPH+kXHrNnwQNJkOZA1WaBUs2vmRy2HD2jdYOcsQ2Sh/
O+Vz8144fxEzvTWDcZEDM46xdBdYXPSLld4QxOhoU/1z6gJK1TFHaq8yohdxnBFPmbHRSEMQqzbJ
07ZEU5udGUFtIwygDEzcX0G8BEj6iC8nwvl8QWb3MhDvytTcDR1wi46Y6ayPUcWF2Q8/j+SBjFF+
YHdsAholf1UF6st3jM+2icS+tEfKizrYpiOSNTzLXxnLo10v548Z/Ot6ZMolChSwzZgS7F2av/TY
PYVIEc3Ga45ujeqKMRDJwmb8HupmZ6J82giezzZk/aKn8V33rNGwlrTbBxLnH6VJcHDu4uxV40LZ
GBm7ToZzYhaf3JJUPKyRnFweaIzaOvz43oe3Ynoxu/FnrguPVD0v3xq6+cv2/52/tXzTob8hC74Z
+XfY5VyjCrE1kBG/Ht8xOT8FqYn5NvMI5WR8V9busbJNi6UgH0C7MvL9LGloWfGS5ku6r4hYclG3
ko5HrnyFyWtVzH18tLL0vcz4RMQBWcuJ7+AipzLZt/w8FIfxOp/kjyAH9j9y+lW98Vo21Z+eC3xD
vvlzY9Gm62B4X47a1XT17WxZRrjciux2bK/7sJw63pp+dzfSVetXD6tjvqaL8lNUGslwr//MDU3X
bOXVXnHUXCtVkWVAbNSwpDbWuOGzeLZWYaWJS9S31I/+gfD+Ylr4GLQBYGnRFjc2LlBR2OKgroad
LqPhMNtMrhxZ+KZbb0SWlHUG10jlfLkm5F/Jze21z2y09LrQwyPx964jo4vvy11IT44Um/YuK4nm
Hco3DNEEebjxnmB0WFDJedAorsss5lEhHDP35m0mPgqyr/3K9Jg6z/Q9E09/qM7pjL1+tLeOx59A
FRyrSl3KKFrEljnM+bY7NFF2DhqK4tomfbEm9KSCRLcB3EfOolWukRLcDSyXB9bPJ4O/+7mQJ0OO
ER74hCm7yczXVuoNJ+gXKjCO1jjg7m9K9q8FWyPJLiIMONcS0h9ZBTE6FUtOV1uJdZGoS49aDjiO
PgoSxPjYs4JpzOcxy+J1UMSQCulDzDTR+4jyf60j+YjLkblFSA9RSe9eor13HCvdOGCnOCnVGwN4
ZqYzj3Uvv1Sn6CfGBlmeMl9xClBl4IBusvSBJeuR8Cmifm+YIs6voWVv+9qNuGCZnuBSImHGx1cd
Ul/MFaMGlUU/1BzL3TDOt6RO3/H9sx/Nj/h59jNbt3PjWyfDZOQm8SlQq3C5Sl+dCxCHkyDyIx3N
dDFQJWuYBDUu5rw5VyXyWC36pxpZ/w7ROMefOLWK6sk1pleL98XwRsS8ozLBhZXRbdFDVx7K10YF
T7MvKGK4B0FnOlOMoJ9ru3WAV5gZ6yCLhjIo9Zdpz3I/YBhfjxOy+J4qlKs9N9BdQ9NZ44v8qcA0
rFOoRbQ+lbsWHnKA1NRHGEXTCZ7I1YEfXU3s7klj2wxp/CVt5C310lg1VnfvTJoun/XkKpzJAipa
tlZdffHs8dMi0/ig8bn1UTcdS1f9gHpzk3kQbWcNWSfeUex5k3mtHVKGfZFiJEzNbTrl5NqiO8ak
0vysF2U/Gt+1jiNwbySc7JbE7djXABWmrTUX02ku3x27HHZ9yl80VoO7bGS/z7y+3djlnxZ3D/al
4s3155d2UAgAiWTXMxCTmiYOQaN37KfhQAf92jnWyzw30XrOKHSqrvvopmA/Js1TovBzcCVsw8F8
j93+o1eKtZ0hVmMk6qOS7Jf6Ptp4sffuWcW/2Jk/mZHH6yTrbnk1PPkhwfXoiHdYiMK1zwdyJUbe
BIXy3TXNdUjRBsCAQlY1J6KUPgCx9FdUEcF67ph7+F6/Np3qUBV4neE4DiijWhAkbfLo0Q7z76et
nxvUqXhEfUqI1eToDfwDpihUB5Rk4weVFIYxLrI64jbtDcTbKca5fTlOyCTNfyzeOKaSDKGW8zES
Gy2knSKSGh5mwrCTcVEJXyw4DMFNNOy4pMZ9Z3zFefksiYJkzsyUsVekpU7NtBasDLdhVYlVk4sP
ibtp53jVVxBTXtt+eo19dVSV7VwChikHd2T1PxO+PnIZM0ICkO6pgCLfuQ4hMvuuIYk6LMATBJJK
Q/IBIkHD9EA59S2tqnZ5wPrKSZiTSpNJFtbADikR5epcH0qEBJEY2D6hMVkjg/ltd/4t1XykpbNM
Gc+MFmMAAPwHA9LTjYfZHFtJJPf5cmvjKiR7Fz71uvaJzxUDEggbnNQ4t4Qky/7O9iZZkbZsreHB
7wJhWaveLJi96t8jHtZdKeovu+i55P9Jz8nWRmvG64YcLcyzidimXqyZ61M6LeVzIeiVxMgmQ6fJ
CZc8e7B8Yu7r/MbGIq5FOxJ16FCpR8UbixsWS9626zLEifk9Htpb3LlUgSSPF+MNc0r+nM3J81Sm
zsmu05de3MZgfHh6quiAknOcLZz4MtzTM3jHukp+DIhbjmPWbIsmu07ZzMe0iY0degvvDHs0BGbQ
ilW1SHqE/ZFZcUkGdruvy26LwfBCzi9RtLS8tXvLETZu3Sx+62VGMn3ITMZ9d3GF7fOc8zpIyGKP
hgjn3PiUIO3kMKq/ehSaXcTjKOdNEyKsdGV6SCKz3zjYFFdOQWQPPNYHYb7sglOsbLH3M83tg5MB
sEtn5F6TP18JIe7Xehy/PPKUpd+foyVRmmH68tl/OEmUPDMJ4vnzj+V4SaTe517a7MKAgY1O30fS
YLbg9VLL8deR9i/2iLgq96sjlJTvpeU2jhcMetHCySrSvYeTDaEpaeVtwhdmHr1E6MknOYHfiDc+
o36G73Fxmqq3ZNaCVR/xgmWsLhMiQFPH9kY034btpzokHcgh+cLpjDP6nnIrZdox54M604ZUoDPj
2LEujrFTHvg1NJFp36wqz2ZOs6iL1aicXW5y2ae+f1VU64ssxjnVy1qg7vUzwRTrkmXqsi1Vq4Qz
YNULjBJ2C38MLw7iCovaFait1uHPEv3P2hHyE9NLgGh8DP55bmG/d6zX7NTbkNDq7nONfCCZp6vQ
yb2AcwK+IzGACg5PoyZ22S5gjPidARU4einyTB7tmvqmsn9lic+4wTTEznQcheQoORZ4Rbep2loj
4fL7BpvBdihVwHOn1UrQY2TGrojSk+iSew7cgdsxXfaVvGG+5C8aO5h5q+pfxuD+gevUobOfdyJ0
8jM/E9pK1yoPhBRPNPkYUnwGAaNxaK26P6M82ZdB+VvhVj+Ojb2NIFsuE8zfOCcecBBJ/eZqXRsU
2K7Qv2pvM/fLbr3xWmTNo7ntA4F2eKRANpmRrKbilT0aPv1ll6mm5guWIWLQAG2JrahO7CLfdmSR
rM3py7douhK8USuFKoFtwvTpElSFqKtRDPCyU6hrhCaucXC5tKsOZ0fFEHzbugGoqJk9Y1pRnrl5
Ep4LKk0s+UiAY7GpTFAkbsAEFjGhvS8HcwdwABxWWyMdNB1jJ6p5N7fcDHVH+PTcgkSUk8zWlcdv
ZlNSWehNLaP6xe/mRCl1yQw7NRoPRtDi0JkGukV+t5VpJ1e8LXmNptHKrD8iUtW6DU8lhw6ftXlv
2PeKaR/zJZ1s0FAMu1rHb7qR/+JM3RFgGGOKSF70zW2OoQdwKogBgWkwnkEZopcEJOg427hlrSHj
zGCv012N1vqsez48Br9sTvXFDPVlElbzlAvD4e2jFMu65odZER7bBMmVkbKHbkpP3OkoG8HBUuut
kfPHK+Grh8W6YR86kPUwZr7izvub2k58dPBN0Qtb+8liuM4wFffhMPhPaWYD0kN8j+PhUyAdQ07k
W+ktYwyy9idTbY0szm5wb9LbmMV3U0SucwAvVjENxzA6O75cBZKpStY28VO5EFWyKNi7IBPZFWTl
89DjFYHb99XTaDI8ik+oTWowuSECXkc9D6HvUz1lz5XTXcNxUmeQLC0JU/X0qh0l2O4zH2FVe+KK
VQdiA/CUoBOazO6c53F1CkrBBimy5hKHXhdAcBkLF55y+rfIvOToBvO4dJTZwXaRF5Rd/6DraZAF
DMTaOyawy2zoVvPgjE8Sc/ot6+yfDmvxMr/wWc6Pftb8RhcYHUlMv7hhIO7sML5qOWKpWb7r3X49
uVZwrrLauLZJEO16Jtshi5VDh6FdjQOiSbdGmtUwxokR3G6ZgKBQzNJp28+iPHVV1VooOaP8gCQ+
2LHFmNZmpqqbvbx8f9WbRnQCgXb93z9vhFPsMeLnh/RKl9W+KInFZ0bBvwbyszYR4TycESVRZoz7
tnfQ8ndWtGee3IICCMJj3jXxXgVUD6jQsaiChNgUkHPuCAp9rK/8OpxHbFyy9FcbuNaWkt/cCoak
ULKEj0sxCQ9GR809+uMRQsKG57n4QvXPWYcALhOlfJ2KGb28vfTfree+WnCSmyRZ6h9rfrdzFgaG
mSU3p6zn95LTbUiK7pEMnnyz/P23lI/1ZvJsg+X4/k8qAhIuw0RILxSI6QHTYG/VbnnyXFSIZlPa
b//ft1x7N6G890Zb/XPRHO3ILB/u8oKgozoi9vkyEErYk3ZuoeFXZ3sa9n00IlMzg7MWMrrpovNu
vW0DxRjDXYkK8xyWgXPMLOO1yGZbruLCPw1xiRZ/9vJr0DnrRJnu2YQBeuaJ5y925NxNcs87/+9l
7DP/3Kc+oi4vgYcUcVLYvtMdMeU5jzLT8mZ68hCowiK0qBkOiSzztxp3exaO9mMcjPwNoMoNzKr9
FPh5fJNW/64m3nhpaPPQdGJ8uJBYnsvwA5rR+ICjlq+dYmx3k5V6V2FVWHoxc7S9/6hBdRG8l4Z/
TJ5e38mLkwNe5pjNmQuR1c93M+SvLaDk8OAuUiYP3ci2ozo5pHmmPuuUi9Bvig8MZqeqD9x9htFj
U8SJ+ZlgFl9VZcEphc10NQVmgL6uZXeVtM+57f/+Zmgg0Ftsvm9JVmFUBVLgYSRm9D8FSC4zyy0P
KjbTg+4c4/L90vEh+u+r729NVgCrBGCcyTAM6nQQIIVCiUzk11swxdHVD9h2uUgfNtppXeR7RrbD
GmEgppHDu6XInhy4pI/S6baxrvW5sF11/d+LF/KhLtXy5y2PQKZMNCL/9xIt8tQhMK4NuuFj+W2R
Rxnb0hpBM5COHa8xUk20Algs86HrgKaKrUZacssSvfxx67OMWDmujAojESzzZIM0Ko8vsmgPWNKj
g2MDbhNtbPrb7y/7pFwX+GnXbQAwwhyqbOIQ5IJwwbG0dfs8AZDEXTgVp2HhtAgZfkERqvcmbOYz
NHTznIofVg05YRv0Q/jGxS5WPMvdMw0bOpZ0gQUhqaov7nSeQthjBgBnLjnLWFdumT15NrOzmZ2D
yW3zvUlQSXcqcCvvjLy+IKzXf4l8u3qFI58rY/5RWVO9ZqRjPHzON+Tp/hZCmthb7s3DP/TOH05j
yRiHi8sst0idD8B2Bp7VHLuE0OiOFZNTvwx+jUOcnF1s4ywXJlaFobXry2Q6ggHsKBti2piirhYX
yxHUD3K70XSe6rr0D1ZBJV5g61t7ZYH+bvl7+H6JDCQ4Wo07yGuUH4tZuLfkdQEkHp3FAx7B3EUg
jz3PNOd2neNX2WXd53+HRY57YB4zLniIeWxgmBMsFBiFomBjzECrv995QqL1qk8TyVtoI/DHSqTO
7K6a9mA15nuGM4nll13cWTQ625JHkopIqk022njEs/KaijTe+mM8ng18N+thmbi2rGeRmgRntL4A
Mi1cr3NajiAQDSzCmX4gII8RmbnRA8XccRwjLvBgLq5VDFc+EF5yFqgqBu0RGdHsa3mTjdk8//cy
VPVT4lXIh8sBCYC6D8xACLafDebZZPW28/wpa2kfOjcs9xalH5My7160HpJeQ0OwC+f6Mg8p/HY1
HtPazt95o+JTZIl4hyegOOTKPA22bbxvnKJzz0BP55VfkQw9Vg3EwMn5zOqBAaG0B/ZO8rWRUf9W
e026kTN1ZefYH2bS4BXkSnVKt9+DFKheTJe1EZuFpBP63YOBZw99geYlL37Yoy03bVvnR7dL3xN7
BgExWS+NOSS3nA9RBO/la86de8q49hiZbHf8bMg+HGqsrZjacodMbh3Nc362IQnSiPrYeiHsoDTn
W9LkSRMYuoMz2usK2ArMWXog5O6c2hUeGV32mKiAJWcki9wr5TATHlq4yZVq9hol+C1H5HnDRMLP
oo0/IKzmLTYEhC60CBtW5sWliWt0SV5LCPACl8pyP7oz1sNRyqBrP7uT+9oko1z7xLYDnimyixJF
sG8Sj1KpgKEJgGvL48hSK+2mW+a/Y14crqXhinU+IBMtMmFeeArbIH4HeiquFKL9qy00TXX93E++
tWVgRG2yoLALOQ3ZYdQwwb8/9mY+a5Zr3S9XdO6Lk/4BiNmsXAbTNaIL6D545SyEkJwTMTa5IqXR
rdKrWgAP+FCt83+HTwZ+QS+4IgaHrwxdGSWGQ4saJ66eiI9YM4YxVijApp8SyYdlE73cLK3EqOFE
zZR2Jz6aecgv0Sb7mOEYF5lxL0X3x8yRZdWRbV6apDKoGBv3xVLZNcZ5jTALbIODddVTLm6PYMxO
YAOIp03jfCtQ2KD0x2jgmt0/r7bRYvGnvE5GWVw1xIhDU9iP3sJ21DYlfqEKam082MdE5t82ZAZ5
PTAT6RvQYSqXMr4MMNHKZDskWP8rNCYrLGTW5vuNDf3+YRsDPnhVzOdQTvYe82RBlebZWw5sws11
QAsca3GJ7QlE6BgzBjXa6TI6VGCpDJFMtPXv1uKSj2gCvk8ozVm4owL+B7Iy2MSpD65k9vAadH54
NONSgNMsZoriAQPE1GLEjpPPCMLFSxUxwKb4844e/cna6G0T5gMvooCrjRpw4Vr1iJKefJLJW4ej
TwR2jlPcdDdgF43TmDMhr6GqjTHgCpOR4PfhP8VztnZbngM/R2oRBdo8f7+M1kT/HRQlQ5iAMjkz
E/b0jXD3sTP8QMOBOayJOUMCFzpS3KFlJsXpFLNK3E5ynC/D8jJ2fnvqGHXCGm/wrLveBPaRkV5m
pzfJ7E4KaqKIzdATFz2EfEM2pzotfuQwyq64S8pTidZn1drS4CEFnCo91XPJoqBwcfvt87adb1O1
lNFDdAf2E+zBhUKiXXqflof0rQR+sZga34EbuNfelO1zOR8aSfX3feSMcXtydae2pZk/hVPYHV17
YDAYN+PNGFL0xBxF+67z/b1A92qslukx4zBWMWFBpmlmTgcd1ReFHuCBBFysa37VPrLRoTdlKfel
kqs8pvho+7S7BKMc6MXyl4KDZ4OhaXinoFG7vJljplMSlk4/XTC7iH0dtu4OA4j36H0OiDlbeno3
odmU8UZKK9lbudx0YX9wmj5+gG8t0PLRgqfeelZJc2kbJ97ZC/3iv598TIaf43ICIt+9z65FjTnR
4ICOiAHtLCWeQB6sUkxuJeTgjbE8MiZGjkO+fGvnfbyfREIICKTWM18oNOvZplFlCvYCVbPptpqK
r4Jd1oZoNzuGgolhIdOI5r2sEX3jfM4urD3TY6TKj8phUDnGvn1KCwlhOWEdj+TauRleHm68vBsx
AxXvPk65A27BnNYfDA5IaDws4RxdUwhegcwv/QB7VHtPLjDuvcGkMsKo9/T9zHlWbW5Sr/OuBA2U
ZL9Yb01qnQYxGh8Dgqpdp50XTLTNk8Ok2pISzBdV6YofbbzLvMg3SlWLihevSIEC2Syin8U8wXAK
8vngG4onlQeWgWA6Xr6/auPLKL8WL9Aso+QJ15e8m5Sld5mh6lPlecxDE5nP//1j5HGAmcCu5WNB
Gz+62zRripPOe7IqbLfaTIbYG4m0b7JjMUanYB/SPrDvZqt2E83ZlSnavlVpfUkXbgkWhPDsNfrg
eA0lD2yLTdk3GXi9KIN1Hh85zjazPclXo+r9M6YfuU6YY39OvbfhrtsWQSmffabSe91hFmhkXbOv
TMILQHB1tuamv/tpVRx9avmV2Uf9/ftFmfY1Moq/Rj4/O4XHzpviMjDHO3Db8NxPLRwqF6VNMNXn
BOJwlbrluUl18OzKYfd9GQyzUpv/Pqugf3/ANnuyBB8Hs8uyV+XCVlaR5W/QAjuQhHV2tElW3IwA
oNA1T9CJGr3268E9WzqHrDPyVM94n85VbbIyD1qKP+h5yCWt8pFWs/hk+snOwpXRXpZzug4LzFSq
SRcnVRPdvl+kbUa3LnKmU5M1R5auxqaqSRdigAj3M7FHxBpWKp558qglsvABln7JEEHrW3mzYmGI
ZzpV5rwRUSC2ok+yh+285gDjUHhL7kNoQR1b0r1Vgfpd1SqjhM4c86xNVj6pyV3dMHSa0rgKd/Ek
5M7j0F7Fy2caDyzgBhAYW0nZ0URNewKAnl/G5UXq/JNDYeTKSbJz7VVqF9Qz5m50GK8TVYN2NSvS
0W939aCDA7abZ9ma4VlbdIAO0utTi/d0lSy/k72I8JSnfpaA5s6ureOXBLf5Wllwmvu+B2SDeGqP
ZAhlruHhY2fUtPNAACF9tfP7IJ1bH+UkWMTBtGvCNr8Hprx9g6CyftS7pDemc6IRbVWJ4+27jJ2A
zFsYa035rrQaoqPr1j66ir5aF11enRGJRZs+mIe1oHda1brrdzWT07KyiltRuP0ztqd6v6BhkA5Z
1zBxnxnxtC/2zCwjSfO/lL7DZ4Y3CQJzDhAv4GaFpiTMid7LytUJ9vq/dLKbSxcrD8cFeyv2u/Ox
DFGaFY0Zb8zJV3enNTwiXmz4SEQ5XmEF20zexVqkZfFUhq6/EakFsKvx/dX3j64ZaDOmzOPN97cY
bDjRSujmlAJYvwd6HrekMdQSWxM/0xXPMeN2YjqqwXXOmelV+KdtpLBSoJ0ObbipXmjfOHZBPyhg
i32BzTYdRXvvO4hidoTTo+6Cd9uhrOjo9jbm7KNOWBT1a9tq5IVyTV5cO0yOY1y8SFUdsjBI7nNp
Rq/2EHMBtanYmzmSwcqcm7MRd2oXxy77eF9utGElP1CRAqZAoHmbRvErla3YkudDnLkX778PVAF2
MjPlwADiuYYofpbenF1ELK9I3Zd56vKnTDCduNwpG2EiDJm13b5+05UUORLB6NwgJTkXtGBwJjwn
ujpWwm4/YFuMKrVT092Rmf2U+Z+hS/zLqhnWniXkIU/0zTQLJlYdvwcGQpYudC+MVGz7NLXnukgl
6EhDY7J4NnTPFnSZatG1rJiYiJupu5eAcEYOTPdHK6f56Ma4jvk/9izKj/S14ea/Rssqm/XMoAD3
SxDtGz9fNJtBMRxM9pbn0fK51DinGSaDa7Tnn9MMVuMbA6Wt4F7bRnQuQjc+yZxSPWrl0Yryv0r3
m8hN0UmDkG23bp71LGyr4MkKk/QaJAYADlrfxuoBMzjzoQ1Q5SCMrzYDrcvpm9tGwuanmhs2hbix
t63yuwvE0fcYA+QtXV5kK59GpylPCp6IHQ1728vdJx6AAcTQMsjEx1ecVCsZOSr5p7VI2hizIX6Z
vjR2jl1e8iuFoeezKfXW67ljajicU2eKd2UzI4P5FLEHNd/DrojuQJKSj7XNvPmsGivfWYgOdkUK
OuvbilxOZXzVnGt5+cuD7tGZaCvXrZn4T//7tlBOf3JAM/1HPsuMPtjXrHFx8uTEh8l1qbv6zbTQ
3rpCTFsNpIU31GnXjtH5eyvg8m0zZMnVUlD0mYpAEaS4XpP6zYjmk4hTVGH5y6JYvWHwT+7fL9lE
QSCz2j7jSRZviINWBek6nRd/AWxlBRu1f60Mb2IvMvdgViNjNmcPmp35EYwrKALY/jZhiTdTikBt
K9GHvC81A/d50v0p/KuGqj81qut+sKHmWfV/eC3G0zoPi5fAry/SiOnDm3LehVngoPxWzcE1+uY5
LzejR5BP0E3GZ2XYvF9B8vALlvxe279mWX8oZwHMTiEJ8GO3PWmflLhaudOVtivaRQ54uFDq8IQo
HDOOB9XQFs2PJtL9MURf9ZTQHJPCF0BPG535nCXhPyZVaMaDANIahyaHMfozs499tEO6vInx5A6G
AssCaFmInN0Q1TBMeMe6OAKmR2HKX6Wn5oeb2Dcwq86TibLfhIr733c5BlnbzKudAZ3gx1w+GKF6
n6VrMEwd82Fnj623xHvtYE+6b8zTsKk6H2DwerKkPPulSKEaCtbnZygGYGDZeeok/7TFpI4EMqSb
kvO9hPLzIvBBbb6/SlIWhd9fDYz88OcOW6dDppy6ifX8/eKAnncyDxXT8o/06Oe3ZS/bSJ8lperO
FIvFoytm455wY+u0BWjKDU613EwAB3oDndjyMgcABphFd2tqiudBFsbOydj/w7GrkOhgyffRDFyQ
GHmr1AHRIIc4OBbxbP4/ys6sOW7lytZ/5YafL9xAJsaOth9qnsgqzqJeEJRIYp4T46+/H3g6bInn
XKk77Cibo4pVQObOvdf6Fk4aTgSql8x/tf6qcIeTMSHoNAXl0NDuOZzGR3OuJqqeY49XJ/c2xKNn
GCRP+Iw1igEQFZD5Ie6PVN898/ldCnZ6Y1Uo2CWUFKwQzluFxebSUUqXwSutx+jm44GxrbkL5yfk
5NK76O+Dg+Uz0oLuxpJ4EkM69jeolmd6P1UZEWZEuhnDIg7i7HuCFpYee5OcK8wEK8613/vCLu87
rV2jlgM+nZLhjjzH3uBtvFgozxyS0BA1F6tJ996GJstP0gnKp5XZUkwhWHVvbcWLWA4gHYr5JimS
6objVfCt66jHajhQ6BOarWOV2UMVM7lHcWAgo44QFYKr0Ce1HgYN00LjuAZ9RhMCzGRxnQbgC9SI
/CPtwA12KAfXkFctEmrRnydO9SXB3baU4VuNmvlYUyFYTX2T6/h/P+rgrmiuoSFzANBaz0S8NQeA
GRy4dPcF2zKyXQfVKb03f90NenysBi9GTe8gNO5ZpbsyO1JzHBkJbWDEevtw7pYZU1jsPjaOJkLi
4lN5r1OtOHRpP34x9Zwsvsxj3EFxkWiQmol0IyPEQqdHgiTCc4zlByxYgn//Ta8AhfSDV99bqCUh
m2Rz7KYGi3ttV0G/SHX0AONYGPcO5qR1rBpj8/FhJ8h20GvjDgwXPESXaboVDu63quzOkeyKx56s
z22juciwaxXfh+74IhvDum4SK1vgPzOvsxF3U46mZldMSPZWbTGk62TUr5gF4wyZ+6JV0TQ3M0iG
cyOf06yguRmEnR5gEwEmixy+JVDarst4OzOtPQlvGAEL0gvNUmW96PH4jfq0ulWomr2pObPclTsA
niTAEV92bhwWGG2Kym0m6I3TiMKxPEPGzYYDGTBkXIgjned+ch9jTV61k519b6BmBabYgATSb6nb
jVvEFMj8dZTXpsdEwYExcFMXswyy8pIXo2i3XUXRqEumD+4cJ9yZDqaj+WXNnOHYuUCGJBI65LAt
sTyy+oYtBGdgEexZetxDyJh3FUxOd6fTtyEsRj4xxEXAYmCRD5pYHGmxZHOOW3AZyjeXEdgSTkj/
RBEAm9pxKnPrDrzBUVG0m1YU0RWAo+iK/HQmpf/+WLbxXU3TYvfxqX9//uP/kVPCTEUDq+Rlfr8B
ZmPhbtKn638/OA2gbcf2X2MtULuPz4d2NzAkMN50oRJtN9KEPg6ol4+j3Yi935rGLQzS7qF9qQUK
QRwEODVrNV54pZnWuXq6YFWrz34OMslTXvSlA4+0CkIzIUMrkFCxmx2mr50+UFpARLFufd+/YnMY
v3QMQqkzDOBjhXdXxEh5hHwtJL6KQG/NB0E2Zh71zc42QH99nFeR5Jv7dnA2BXNbbjdUc41Hy/Cj
KVHpcD9GPDG3ldTUTeJvjUf41O33cjS6pYjpJhh2kR6RUnA52HAhO3p1Hw+9PsDZQGDLC/5AW2Dv
Fa135cwPWqeX+mpoxDvXpQl2XxT66o+v4JDeNv0cB/iv7wb3NYELmChDuqa8DM70SsND7D8++nio
QEbv2A5LdprCKLFDoeWq7eFoG3WxMiWuyw7nL/KBWh5om980iW+ePz718ZAWocHND27n0xccXz0Y
dnWuS9DbrgrDK22SAcSV9MmdqvbQ6Z255tWdKLTEex+P1TPuJbr/U2DvKyvLnsdVOs8vC9M29k5d
XihW6Qw7wrxtZMfpezLMRxQzXGGaXj5ETn471e6maMvxa297zRqrNoNteH172HSbEUfv3dQX7NH+
KDcf1XWcH1FJL4sokAeVVugdFaFX6Vj7Bk5RlnR6Va+mG3ICE7naBSMyCThy73CsZuNdXUC3kfWT
rut7LQCe1RjFHUSWZilLPgI5ytAbUBMj9AnL2CKuzUsSB8tKl++D/UTrn6OpcOJtqnABUl8iTTZj
iWC+iw9SIJ3W9PrgzO5jRloeOsJ0XlPRqDq0EerwmWOFjiXfoh1stg6qAIkSxF9l8NAwgk71Rou/
SSbBOxm5gO6YjCNaWYUOJFU7xn3uUW66aOYYbmPoKIEpgmYpjrpsLn5P4mrakJRcjGirFTdI0fsz
MRBJsKWR0Vh5w4IhslyilkzgLMz2NLp0yN7Vje2Tp5rMP5iD/KRFkZDz6X7P5+6n2SLKZ8S/bI0a
bgcHw3XVULOFIWfkPngd6H9b1JlL/MFMaYAU111eXeO4gmlMe8/3zqPUYoCYrrvX7WQfmSBLGICW
h9SSWxemytKtKxAlw4keZnfOMK8VsVktqnJSGFMdgY4wC9eTxdG6RY7mGQ1ATAwvdkwBxU72Evi0
bQgjV0ghZuunOT77yN8WuW6UV2OJVDkwVbdT2JHTHlsoDcjD0JjZzaRYLiLmuaVJK2y2wHtmvO/8
7NS0+akKmn6pqNMXk5RQMCL2SPpvq5HkcZ/EEWpqALsECrea9E46ASOl2wJU6TjlRyVObaoZOpb6
sIhabLyhg+y8LfaxoW+LgeAT0220TWHpYH2ioWLBx9RlQaNfqqz6qusAJNKuAvQiSn/tmyXfQWtT
M64jJymXYYCG1UYlPdjS/KrpHam+TbxsJsJoERntM5QcuyLCodnJS8js9sENiXQNx5ZeG9J1SS6e
Zin/glaY5vdMFJ18EsX0gR2NQ9BGT3pvX3XiTA8m3TKMXGgg+fd+EUX7rtJWNWealUvOAEYv8GtT
CgRk9N3nsM6WypRq3U+ms4vKVRi++fjGb30Il31bRvuphRVguvzJCnvgIVd4FILYWKSz7BuvjKWw
TwGhXXW5k5x6iIx1oGiXYjqqxhbcS+AMgFsZP4+Luhhq1BPJLXQDJldZ9wrG7isQjhGEolSbshrO
Q4lJDoNoOnMsDZRZq9EZnl0zhIyYOO6scj64VvKAYM9cQzxjLeooXHvrjUPUWgjr1UYTsfLsiZJm
2JgTkWiya9Q8JE1WNofghWhLEytZttFl5x/8CtFkCjCOSR+4RRCEjPomijiZPSQao+NcBs84VGk1
Fm/ksZgbpxftWaIjdUxoiVOp3nCcW48lC2XhyS2hY09xhlm0HhlUWhgxD0MknjUHG11hW5cgMjJM
cxiwtdB8ixyHVzrUvno0Sjf50O6csLspoQpTFqebpMZncTAcj/xJTkjl5J0Mjv1fZai2sYqdtcHa
CyqK682s3hq3e/MTppBkhrTLLiAToxyrLWiBl9DJvw1WOoNAZjAS1PVliJrrqphvBVeXxtqCJ4vo
pav3wICfJrbljpCJdevcl/QPzjKGwB8IUAtQ7DciLMxTFPkIp+sBgAqJNWwALFWihGwj4X1V6LTt
EUeE3qXpoinIjOhNkgy6ZWOX34iGuY6kXV4gq9MzjgEc0dUAFFknr80M9rGZI9LFNUjLrEk61q29
0rX20Pb2eczNU2kgg2dGdHEFnHLTm6K9EnY0y7tnvzIlB1BQlAbdVUs21SKJkX7rXXZLgg6ed/J4
uwodxlhhAvWnrlqFQqynOjcP0A8RPcfHHPT4rOa5Hpz84rUqWpd2cEwq412j9bPO+3KX9Kl2qEfX
P9jcejR1iL3DwN/T2akpO4oe4XeLGhnw+rsG/BH0l3eslBuhSdefuJKeqghuIdq5jWvDQTEbw+FW
63PwrLxiDbnbhUDFZxYo0jQLnkibvcJcg1UYLfMqwExtCHC7j00JUDbN2ruk0ryD8s9VjdMan0i5
RFWKCsliguElIAeH3jmnFUSaMejRwLHubORFa9g76DEFt7WHVlIwkKfeE3vZaOkekyEu/rA+6Wnu
XRP4FJHNSFiDedsGJEBAVr+aBPeaUY/xlTZo70OqziXus22pEx8x9sZ7medPdF7QRfnJe9l2D3k9
faknQTgzXnYsOqWJ/JmKcCadSrg3HofsBJJxXT2T4pnS2+y/VKPtHIwGb1rP5zHWwrVNqRgng3sn
LMbDjTcVDOKVnu8yh/vDUTsm7Gunj4wjt9YdQB9OGWnDIWvEUAAhDvH8Nh61/hAjCXPj3N6Dnz7Z
Tn9to/4/oFOAC+5HRKEOJFQEOE2UVuWHNoraTZZzLSW4UYeRc4ZfZddJb28wMrwSHHtRXXk2gkJc
uU1yqOpgZ0e58eTO8hBkOily6eir50U8qUhbxXztrveDnKYVyzqaOUELd1FoUbwZpK9fi/FhNEbE
peHJcnTEiQVrsJBYlIhlh371KjX9Fh8e3nXc0Lshyr95cHxirXXWliJpUxd0m0Whtq6g8qi0Xl/6
Y4C+TFnrFnfzlVlyfs/BQdm1QC6CZKQrsjdahN11p9C2mmQo0MBaerMdH5HlCj7rzWQTfzE58U2H
CcwfTpP6lpeESGS2uWkyfVumwVdfL19za0DNBBaB1jtcCCO+znUz2TFQWCTaVtNaGrxakK4F/ost
k5abThOPUOoIzfwm4vJrNHTfy8FCWYMlZ0OztkfMPF71NYhYJy3fceS9xzK/wQ01p2/PcZgDFWGn
PMb7XlQejKEuD9RMjJCvKvwvi9KD8CNr8gUQIs6BlZl1TxLjkwFdGCt3Xq/oLqc+4O08ISbVjKZb
xLU4qJN8l0SAScPOvYlTRNFe4YFkAkaxFm6PCMxCQWaZ7VKVwz7r6M46BvkwPoXgLbHgBcwdeJbD
KomxlTO6uokMcAgt7dOlZQVHVTfmvieC026cpV2706nOEtRVtWefrZLu7XQmItd77XrtBgP4uieO
5kGxctUzgFLY91zWzXWFzH5Kofzanbvp31VgqLUwgTooVCQFSmHVeeW+FJhVzCE8xU3BQxVsHeyx
E36tK4/iaqGSjnyL0t4QZwqgUdNf3KA0ziXZpmfw3crVgp0HQ/Jg5MkGNRWlzzg9hhOE0dpMvmL5
0e5Mo1H7ALHLYvDtJ8XYbpX4xi0NBGLrSRXboTSxdmPjglMgEsfhLtkxqIVuXEImIWK5P2e4WrNM
yQPH5f8b9gyGzGRGqKh8A9ay31d4UeOAVJ9RpwsGYy7C1K7RELF6hOrExGRBeY3VT97bRXnsHGhY
g1yh7hESOe9gnIc8jHd55Ow5S8/ZswxXGGXugoQUhYJM2sTnIG/Scxw3v456M0gA/zk9y5XChqTk
GY6wIN/NX/8hnwzhlQN+D4N2PZE047aAc8LEdNYuiTpMv9CVOOyIiAYDMjV5qVE3oxDIW/dOjNa3
oFm6IpIMzVCeJNFw/etnJ/6U7eVKS+cfMCR2SJsR7M/PDlQMZ59R8ewC9o0kHqD1B6l/01obzIW8
lI0TbSzCXbPEHG8NqVA2RE+WEV6x7WibpoSqR/fthHXAAM3CSpILOsuZtiP+Q3+a8PHgRS5/E0pm
GnNAXpGOQZHvX//xN7punqvbrnAcW+q6Qxvt5+ddNzbon7QFvfcxMIFDm1zj90Z/5o32CZ1Wdsvi
9IKVdM42TtI/NDHwcuCDaSbJQbjnGFxbPX24etxoY20fetdrDvXQrVEjJfemSO4Db8w2Abphhlbt
hlW8Re+Y6bdYHPXbFmOX1sCgmzBrk2IBGUGvXCCN6WOnEwLe5nGPl7gRsB+scGUpkKCYlYBBmsQZ
FAV4AVJtCbV1s2NQTMOqwkVBoSTXrV8VF9UazR0vgAm4iwQIrQT0RSg3s3CDDmWq59Exgnu4RD9n
YZ3sI5bsASaNiiNWRWhtuwYsFww5vE9V6bq8uxZUtgobOmctdexyyERJZMwDXribhdeuQbCxNghC
oQMMgRBnQdryOwQ+J6Ft40I2V5NdhFszHINlmJpqg56+OlilBoN/fvj4EIz6Y4yOcfPvT6VhHm7o
nT3CamAuphLaaGwSyfrjWz5+/uNHndAmx4DcGCK/w7M9P1Q5FmAh2tNUl1gwCo6mBpjulTvmjDcZ
M7EGiO9V37gXBP+Lam4m1kHv3tEdItzDAHYuOP0knRqBpPOQNnAnWgtlPga264/WV2nIcW90SEkC
GhnrQctTSvCWKJJI0FUo8OZ+PNiG/YAe2dzilYrXuHkKSCuVs/Ma7XsTdxk+ZEgfhF4Wh48PzSQ6
j4xj3EYfDlOW3bbKqnb0aumjateTIhdrkuKq85CCQhD7YlAL7sdQQmw3yphEAzD7QzPac0I50g2X
pAewE/7p44H4diAVTgPW1Ay1U6YX1MS6IjmGOuum7kv5EAFU9LR4upvyXCAonMQqoJYywsD5Gnii
x7cFAkUGZPSIgVGTqvqlHZFck9LxZsaJwn/kvfAm8yLKq8T13LMShXlpxmsnMbWN1Srv4A4ICvpa
Aa6V9sCR2pIH0migvJf1eLoMXJUnPMo1KmcrgB/Q1GrDCMRvF5MTmSfFuUybh6VYvdLDhw6TzZYO
zHQctCC/JlCsYnxYvwEdJcvUyRSejHIpqt44DNLDSypG7ZZuCWNRuqFLWpQxjWriFPLKGJbJfJ+o
+e7I115gpzuS/IqnrsxJSGe8JeusvDXBCsLJmIhSmEECTJS8k4UBYt2znJOoVUHGJ2MMsK7+xTUA
X5idwJ4Fx/qSBrgFipwM7tCezzBRCq2vcRCyTVmzdJyhPgjstguSF5qsgS5buxipY/QVjGOjw+gG
rw07BOqU8TRNJkpeWPVCVARl2MVeuXG9F15JaU73a6eNUXMd+Q1e0gIlmV95TEzmz8WsN+SXYT2p
G5ejCiU0ClC3qnhfNXl0NO+aoLmEZ1uGJzQU330rGRhmX1E0mCfftJCvpvkzc3jr6Ph9AO2oxhCY
NNm6NrFEjpw9/TkRVpYmxxOdCPaIFK7tkOUIMDTjDTXF+CWccelekZmwBXsGODCCG2vAaowaPENK
hc7T9cJ3XLtix9yy3GdQJFc9y82yGTWYnr1eXmI5BTsss0cn9ZqzjGqLYrVMHtqQW0RTh8LM0hPi
wnjTNa5+rTm0OdzaSw/SQcVrFv2VxAWOJVUS6lLEkG3GQ+LG8XM7A5zHpHWIMTDoaqB3wI6OlkP4
7bcPHxCBr9Mi1p6IGxhgVB3cEVEQ/FirfUTte6Th5u28bHC2ka7eu7DLbqJ0qK5zQ3cWSsr2GgWj
uR6VjE5WT357J7rnoqPz0fWYhQdnWGUYM0ffbp6a/EtkItkNJGcM4sML6hMImGl3rax2nq5oxRa7
Rnd2be/gh8ZVRITK2fdNbT/mbk2gSLjQfUntADXrmlqKidzEqcPocw3/W91tsqKdX9B5VCkxpmmE
KdD/t19L2EKnuIcapYKgP9Tzg0kHbdl2wlpDM2EHdSpjx7Atu5+gc+8cDhxkA1EqSh80UypgDIHG
3EfkY6w02gXftG4HYic/0quptpnlT8tgRK1Ejx+ldZZdmbwKT1nvAzT1/eHAoFb8kfj7H9+H/wze
issfG3/zz//i4+9FSdQ4jcNPH/7zvsj473/NP/Ov7/n5J/75P4sB374V1y/ZW/P5V/30m/nX//vZ
rV7Uy08f4L6L1HhDw3G8fWvaVH08C/6O+Tv/p1/8P28fv+V+LN/+8bfvRZtDG7p9C7irfgz0NnTy
n///EeBIrF8+RYB//MQfGeCG93dT2B62CM8wLarAf2WAG/LvpuvqdLMdjzrLtL1/RYCb9t8t6doS
iIdrA3Kby10kgCr8x99M8XfpOjQmmEYbrmda8n8VAf65bjaIrxZYO1zbJJ7IFp9SZzsailM3I5FN
liFMV1DN3ALSxMx6RvrRLT0mBPu8EjYBJOAAErcvD5PfJTsY21+8ku5rLcJyh474pgg94zcl6J/q
esOS0rZdHG68EDampZ8r0A5dZNDprbbwSYK1ENhOTTkuYj34niDqWBLk4a8RLbcLX+UB5+/wWyoY
Islq39lejx1E7OYJWWcvf3iL//tW+Cmf/OcIcEfMT8wjnFx3PMGTE7x5Px44GKSj6NFoY/StsJaF
wkY0hFeGHk9zxMW+aFPk7aDsoA8P36apJdpPMwhLTqJT79M3dbFnsf8nX9Om2kJRLDkRdL9JbTb0
+Vn8WMDzLE3Dsjkmc/FB4PxUwPvC0ic9twOIJwEe8CKjMxvC44gmDaeR1L18X5jaQ9MGDyH9zK1m
D+FamTHQa4emFLXBnuELZWSTvH4keweJf03EEWBV5OIU2/XKdfwGLQOiI7218DVEtDYkuZ70aQ3Q
vdisFqVp1LsCR8JKaLh4mha2TdRY+s2wepsGUElp1EyYtVrCUmQe7BsNT5ruOM2VrXeI9Nj4mUMg
uxzwfIPw3GRQvOlFahduFKz0hBntrLYswVDM0Udavs1HBzRCPfmM9aHASzc6+tZgHHkrdwG7BRUX
6UvkIAI9ThqIqgFJXO1QijOzoIrOBWBm+lQSJ9GiMgq1Tpp250NTOqLlmGW5xSFzmI6HnVZfl3zr
AdEGJnTBMbxnhtvM1Z5RteNG0TNKNSlOdqdWjl/Hx9qLsw0bU0cqe1mzDdUHL9EfDUQJKw3m1ipU
jNoMCup9bo/EwfacFKwES6Xnxgfhlt/aDDeEYY5vLsTFbUrEBJP7qF2NlVoHqZGDaSlOySxUdtrU
2vzmyv98mJ2vKWFzIrSk7gpbzHfGj0ftoY3DzNY5m7RLeDvQWy1lblvTIUirnrY+uhBehJRc6WKI
cPoOr1BOaE9Rmnz59VORf/VUPPqAMLcd5EL6pwh6l6NrBumRZOpJ7XWWYeQSHjODdkN3yDimjiQr
d5Abuslg8kL/UYtyc9V7qMgNmhFIUNkkofOauHeJCB6LZ7dzQH+njb0xWudd60WwDjrMnGPZrDMq
nWrC3tPT0ulx9qz1saIL1IfdyorlHap5sYX9cvz1X/mnUzgvuKV7usd2IPgf89MLzjpU6/WA5Isk
v/SqbbPqqN329gR+ljCMdcCRAh28OtJjpRyqSHYSKdyVlhOqatzFb57NvOJ+WlIsQzcE+5Wl21wE
P7/96OcGk+AEBKfVN8MwXmkOS9jg6ZnlMl0F5G9jxIJYpOGbJn4IcKeu+RFxa9C7yoemgvNfhvm0
akEWsHj85umxgP3F83M8SxrsG6x87ueFuQhbN9FKCuL+yS5quZWtdOFSTVfOAChziuUxLnEcIvre
OXPmhVFKfzVhN6IF6JTPsWF9b/2sOZuwCMdR0w+qTaPdhH7zzLW9bJqWHJos9ZdD0ReP3B/f21pr
DiVgn6HDKqf5jb9MGusSNl27nMlYgXZkClM8vzInY2EjYWBKreARsOWNxZeToki/uE54Ewl64HWP
wow0yvfRxY7L1G+jiXLEO7ez6gn1VJga1OKQhkAINoreL+1CgxTvYeHDaAkqzT9UcUtkwFQ+c6b2
1shhvC2yWZf9HXJiOXTfjAHfZTrd8U8lh2KsUnSF5O0NkWUtUlwMi3gsw4OpTyD6AxdRlbKRbQXi
SgdvhAPTvsRd9z028uDA9WatC5Z6bLQ9hYM1gEuSETAI0Rzdtrp3yhq4ObOjwPF2ZZ1d6Xno7IRt
ugBTBvgTQXeg9fIEBgpJSxMSVhHUyDCdi6lifIhoMNZxaemPvYiwdOCpLEFiQDgS4iGh7Fg50lsm
NrkWTEMajlIOvmA5ojcoBnixUa2v/JTGcFIRGFT1/jPe6ZXV1Vt6MTQVvGItDW/fE6G4Vk6p9uPQ
75V2p5VWd1b19A0vkyI9wAOElRtwY6IddtTvbttrD7YT4yAxWOTQ7fVcTIho24EpSrn78BSwCj6A
KTm7usIA4ZtXSan4d4XJCU7xVwWdvS0dNuKs0bHvTmW+TdA/TOs6lv6atdWjf+rbe3bBlTfFLyaj
1EUN+2bVt0jDIjLO2F/QdPfhK9kZzcNQyNuCMgBYL3Fggz7PnrJquNB29A/ecPNhUHAr68k0uqfA
akh4nAFZtfOW+nqzD8CfMDRs1BUp8JcBQzhBVlMBG2HiJa1YTgQGK/50Uq76AZhZovG60pNeGsjk
F7rev0mQ9GGigVSR8G/EpJ8kRFgKgvDAfQnQmqYgqxNuwwC8iNO/B7pYZ8STbBmGZgs8Rm+ygkDm
OxP740AzO+joi9NqWqBpnh0eyzQmgo/KNCZ4/WDiJluBfRlXniHmQDiGt4h6s1WiQZh0Kg2R8YTS
eArq+i7kD+alNW4/TqJ5ENqACHTs4HIkScV3cMtU72DW9zWaN/zG3a3hMdrVIP8mWjtcutyHWhWn
ao8Cm/6HHXVvlnlt+bTMskG9/Gal/YvdjYQ6CJEU5nRi7fnrP2y05BOQvi6QVKAQWXodwKLZV8qB
O7qIWSNm83fVjn2fxMpfRSPE7CAi9swljvePk99PB7/fVbs2i7kppKAQR7H881NhaGIAMmRR7Rsy
aIsBcVAfDtaCARENjahb1SXEJumTsUosY4GcoUSXSvGGJPZC8jNJL26/rY1YISvF/K/Lr1CIu98t
/vN+/2lv4hwjYRB4nGX+VJpYdFSiXiIOV1nrYViws2UgupDzAJA6nGO2vDLYZM8u7v297o9QV8oH
YTJBzQJxP6mCkqtWbwUdzyWDxPbZzagS0sjsmK54d3Ffjvtfv8kf1dKfnrJpCAf4GTuq8+lNpt1o
KBWR3JtldbuPWlDS0zSn7rZts8lkQdqOWe38Ubc3nRe8KK08ZhW1iJl70CKLFwReKEhl0+0y3Tl/
HMjQxkAjk7agPKWTpKEsYboKLqzR6hUvxwP03WzZufmVMoHvUzr+5nIRf/U+2Pr8N1nMY1z7U8VC
88+aItMlvkoHGgf8fACHKK5iH02v1zvNZtA5Z+B60WgPh806xXNDI/GtbHIi76m5NH73Iu8bZ9tG
soW9Xb0EXYKVwjfkxp8nbabdfvv1W2HML/XntwJWq81KwTiA//x8kePLrJuhkhyWyh6RWuGLnTeq
K7M6VcIZoe4gP0ishByDmXRphHLPnY8J0g3Sy6+fivMXRQwnS12nbWBR8hmfjr1Dmmujk7bBEu+f
TqevRqvjbrtuxGULR4qYNc6S6CjKY+8iaoeqX16iGvA4x0qJpsla5V6q7vTG/c62qe4jb3iaUoDb
uajju9CqbhurRPfR+9si4sa0BGNNhTZUlcUujvxp7TpMD0A4RYu+So5FpsZlkHi7ojXmwFAz3eVc
s/D51MsQBqi+qsC8zqEA7nt3ek+TAEE1wGibJErAoAP6N8j5dootwVOXhjxpokc14P8Fxox2IPOk
bOtDMPGdvdnNBLFMbEKVnoop/cMfF2Tl975iTW+gdd40wympdLq4Hl1LAuP3qRzua5ovp8HD3MWk
4aUUzHJ+/bZI689XiOsaFgcgehJM8j5dIVlfFpIUTEJW5g1VMv1uB6M5QokGUFfZ45pV8hSU0F8A
otUsIf27Oc3hRg0NXUFgY6DhVm2t4thLQbgBXKsMmPGaFC9hs8f65rPTDmfyPDlx2uj3laSt7faK
Kz+jLlAwlVAHjiWi/eNUzuY65ay6pMyv2gTSB73D39zKcl7ZP90UrgcXVCBKNl2uyJ9vCp/Mb2gr
sAqdziVdNDbRmiHKwMp1g0DRPIcDgfSqQw/YebqzHkz6lUVoJ1cJlW3BXrBgxJyvB2GQnyqoFLuv
AXT2uyQcdhBPSM8s5LWWITej207jdsyKQzwAKhyBmmIfKKYl3RFz3Vt5uG+AbIAV0J80YNLPVf/Y
BHTxf/0mW38+4JgSdILrsELSUTE/HSA8p9SSuOi1xaSFPVM02cBjqG+nSD/IrowudfaWu2W3j8HF
LNxpzv6gFNmb2gi2BbJB3QJANULvEgIVO0aasFcYUWD9RzI8emF0rwX0YtJu8g99Y9tLf7KGy9hR
3DhjgEwKgc7WSpHfzAY9HKb4qdAJMNTwjCvRURf2k7NtIkk+va2Yc5S1cVYmGsDexQKVtQ9FI/zD
HAJZR3docslAh6fZIwZZ5TTH1oqxpG+IeSRP5vCku3utTk+enlqnBOWsPeXeLgkFoYZOp//uLPvn
NdaUnNNNOpfs1MbHi/9DTYNEOUmraEBTgKlwFRlUikHpQo2xbJRnnB01jfY+tX3CptYFSw10Gn8x
NteRS//X77QxH1V/vrZ5MoI3mU4GJjL7U1WDU4MufsU7PRYAMSs33DhobnFQREsMnLQAGmyOQjAu
4KxdwrEMKRe3KQRiQjJ+0+kUf15beDJcdC4rDDLBzxqBVps6lcL6JdCj8rZjAyY3507bpPM6kIdQ
BGfiapiG9RohGy73zlyUHbYYC7f3nW7MRynNx1qBsC8bOPsDpwedHhsZylbCi8tKn4GczUve+AHU
TmghWoyZO+F0+OvXVfzFHTT3pmnKOPMb/bHR/vAme7oPM7OFEOwx5yMIQDFlPwU20Rs0yS/WbNmy
CHZXerazQx2riuGc4rlvVdjsDUT7FrHa4ZxSa49gzUUgLe1QhaFPUDc50LIRjx3LkKZysUGZy3lT
q1HKufJZBrvf/Cl/6o9b5twhx1blmVwj8yTgxxpcmIORdDALOBaDzB11r98w6LKOqUye2fsTUH3n
OqgevbIXYD7VKmjb7r63czqcFJGWmWtH0w8f87r2DqWhodsF843XwIQSgfk4UYE1M8JJr831lfTy
/pw4CK6UHzq/WcoN8Rd/DB1+4TouzX6pf96+7BJWa9/STCcflAS+tEAJ7/iPuILgU8TZRaRjtGHM
ijYbHDcdg5EQQggwCgsUBq88uiTDqwO7xWirr0KM24J8LfYoxBfk5hKRYhdrlQCeu88d1a0RRyeU
CWjsRqO9vNlgdazUb76kJXAtbnPcSnaAwTfRrVvkpvhBUHJdDwq9ZzFYajeO3Tak18kaLOwHS8PH
b8RnKBb2na+xNkxW061YwYlva0v3lFfTc5dop9pX5dXUiK8uXr07JzTuELys696r7hi7xkC9d7Vu
5tf2NHSnoXaI+J045A7mWC+J/HyT9KLdqTkBRyi2BJLryybVURxjBO266CQcpraVZdGF0fZSa8hQ
1XVAC1v/LozLi+f1/4+y89qRHFe26BcJkKf0mlL6yvL+RSjTLW8oT339Xep5OdMzmMYFDuZgDLqy
UhQZjNh7bcLbNJ1cuZr0WBuqhCD1joB4tfc9IG6i537uVjiicEcsO9IJkIrgwLFtmrqQH1Dir00z
Wy7eddqZc6DFCgfWTInMOLV816jki8rGLNITQNin38wV/LDo6wmXqQlF1tlEprTfXVHSPsrLaVd1
dDnTpNW3GhDh2yrK9W0VM/OF6t3DitBf1OAQ6YA/E1q7fBp0GFopo4sSdxwB1PLJc+iTzYyZ/3D7
8f5l03NtoXsee5/r8L+/v16i9Nypg6yHtG8G2dVBRdXagfk49hJoNBhEfTouG4NUjW45JI1ZPJLQ
7Z0iJ1N0dJC6S2KD7YUFDEUn3ZEUcQRc2rwI9PCTB7VmKtPmaFptS+esH0LEbf3kq/e0svbg+8z7
ONfpe9RqG886NqUCuWaul/45pdseVD4NbVnAtW7m+WcMEPTOkAZc5IFRNeqrViTR0Z5ZGXqJaXWc
IF5CcJ7yWSJ9NXHn29qloJtwE9sEcbpq2OVA4j5dq6VPjn6xicbmFjA3uNhEjFdpT5a6NmraIZr7
E1Osl6H224vjNvGWgMdx26TxIwoG614O6/eFTcROOu0NwRO5ROnU7tuJLWbJG/tkEim0zXBMvKrk
jfj2bUvE8LtrRAQgRS7EyR78WRT5xRlt2t1fwgPGBv///RMiL7WjZ3Dc62Ldkv7nKODYyqrONOnG
NoAKLItuDfQ+nw2GadAwrgsbr7OE/AtW4ZyOhXajusYKojqC3VIg5DEwAe5aVR+LkTaIWcM74+KE
hgBx+CoWQwBSkOWN0wYJXXbOpx/m7ERbbdCHP5xr/9Jatl2P+6xvWQbTtF8yv//5ZdpSm8eS0Rly
8iLF4ZRdUrd/qbL6lRBHn+0/W0PnJwcJc5vS7ONlg9ZHTkcRvWMFSu6crkdfRo6in5fd2fRFfYOq
YsXTHLv16Yw4eLeaU3wA/PZ3ql9yINDNtK+HJNTSmUtpW72NvfVpcpZWpqEOaPWRxA7iFRUP0Vwe
e8tM3xrOILKbET9K6Xh7EqohkZeL85jE7U5WEN2rfrYONNev6CmWd64/tCGVybHFH7KtQU1t/3sd
GP980R3eb7q6wnZcTAK/vehpQvuVdLIYNxSDsmnqLlnnvMUERYX5mD8ycSI5hfHJqDmXyMGRDXJk
erSH+T3X+PCl4as/HO3/Uv3xkRjccp0TDIp+HxQkiEsma4TjMFvJc6vG56RhUNBOCLbyVAtQ8RAj
NmGcqXwiD0ctoRvqk7A9Fw0fbHL/UI3+kqj+vRp14POvw336bNSAv10uxwgfcJoXNE0M+r184C6o
7Wp6jmmd5q9VVJJYSPr4lt9mCADJhaVH87bL+NCg5SRY4+Sr6LiC9V6+dzWFU27VWtPwvGsN97gA
oS9Mzj9ZFiR8RUQ6ypbgK6VZ9I2J4qzAbowVTmh35nJjAh1NSEqCa3TXm4AYzEheJjU9/PfCsP7Z
KuK3pmfnurxVjm7/tjB6Vwfb5XG/dBiBp/j6ybEgq8FFstP7FUQsoB6gyhNJW8xGClOVxQ0pKPfo
H5nwNM2xhqYEBKW4LmKcLimtraPMU7XBzyZRCVJgDM67kZBa5vX2M237aJcn+Opzg8A0m/CulpyW
7a9fz5pfR8qnPxxyxloj/uPBuozgPVqe66Xy73sg44wqrQsJVToS74Tn1YFyp5t5adeMDC5AanEu
dgTC3ZEc9wRu/fCxs/71fmu1j15Scmy1Pg47opWOWrZ1BpgA//0gzH9ehng/hdBNVL/sb+Zvl6Gu
lW7sj7ScCmd8ogOxT3SngFC8IKBFnhmvvqE0pcPIm1iZno4oan6Mi+zZWKfoXCX3Wg1nJs8mAs5y
uw+rKSNQU9xltRD7wjMHgDfaKwfa6b8/+b+8yIJ9ZZ0Crzszo9K/f796LBa/cXmR1bLER0jIJP+l
CWBRlUJdaqfqhrSEi7fA6VjFFrz19hYFOXKR+gTYzvrDi/wvmhU+D8LpVXwgeOjr9eh/jokyhbCv
OxSog9+KDSbtFqu9nYUMVcMlnw0QQUgqJk084hxT1CPmeyoYSP26pv2a9PsLYzqBYW29+/3h2/rn
DRw5t23q6zTZZib+m+LH0OyprDxCh0m7BmyFR9MvBIEuMYwh+iJ7bjtROJZQ4yh86uOwA9T/pHTn
8b8/xy/pyd/fCuHRpEcBxe/N//223lylZ84EtmwDMPktIoARMGIyXaupXQ5wRiHBdqB8Ob6IHx+T
bOfa8CYSuQaXLIgcUx0qTOf099PKVsFrKkAMejtyhgpCN/A/L5rj73NfwoFk7LXXjeeV9yoWkHUc
qRu0WtkGHnIbIkQpyeacXjQiPXbIRCwi/6wrMKM4jDvRMUzoiAcoV/diaT+MZn6n1srdmOLrKve4
lVoe8bTRQI+2ah69yNG5wUK6zqKO2L7IcUOprfjcjkCfkbCgPwgyfg1ffvsm6ab43LbpZPBgf19v
dep6ky44yLKREV8eMjUgM8rHMAqzH862mWcbLKDNBiwJW2Su6sNYtGWYrQGnpTmk73Re7pvU/YZj
OB25KsV3YMW2wOHzc9bCZQTSpjNDL6LzDBoqSMa5PeSaewsg5JKTpmn0yjy4NSJIYfUdEpf7ypm8
O5WoKbAz7coiJXSrNJE8paiWA6uoP0iwKkOwot1dif4rsMwx3juJW4YAXdUfrr6/jAp//4oQ2pm+
ZQrLXJUBvy22LJ0NlSFtD1TliKO22NG5B/xy1h2jA27b8IpytK9Vf/mwKDKUEERzKsKcKSTcRw2T
MEG87qYTzT1BinA52xS79dLOgVV1gW9+eGNhk50xwbBU3k/6WsYRz/+nVZGRxVBcv9MzzjBs6Dpx
XMPb0MwZgCYB7Uoa0DdJnNv46cyEvRDmBYls0pJlMIvujMaqPCT5WJ6jtCzPgOXIWPTmLEzb0rwf
XX5iRoPsps+W54VuDtYjUu0Ak3x3NiHUkPi7znJ3cWuElg08u8hUFLpG72Lv69/yftsUtOV71yw3
DXNY6M/9Mw7qsCH5kLJe22TQV2foSW5zJzA1m178TLCwfZJ0XJhGozZKq3rrk/y+yxJn3hec2Vb2
YMKwj2gEnen3IEsBaNwQMXMy89d4+czatTFctzW5anAo/vqLb/3hsf9LwwMEru/DsUZgSW2x7oX/
sxPXdpP5jUnGzhjf6wlDFK/6tmrtJh1JpIQSDKlgIqgR4XXb9hQ9aXWV1tCWPMp0L1s2TjqoM0ot
NPv1dujmh3Qm6WMwo7uyXmCKqeb4q1vnlemw8UwypDKU5/+9URrr8fXb2mXkYBqccJQPyD7//kug
RzFzCXI2QF9Z72l1jMe2wC89m9UlPeiLdwL3cj8Ag4/6bL5mUFztJpPS0LnEqT1f8TH9EEQSCs6l
fkMCWF5Vmff1h0/5z2OFcYjLeJhazkem9NuxknRuVXUDy6WaV5ibNj/FCvGNHDwQoCXMHZUybo0W
wFoFbdR9xZs0N5FG+CQTt//+MOs38ts3hldGN1G1Or6DePTv3xhu6UL5DWEBCIEC6Xc7hzj3//4R
xj9nQWwl+nqCre1s6x/eKPIM8hqhOzGai44tmHtcf+Bgn69kCuaKNoEkrD21z1btYE8cXF5MehL6
iJk5LWARgOb/6Y8SkKIVR5hgKGVLszgx7SW+OKka89Bbxt6nZiJniFf1Kt5jQBivXDV/NykjoD4G
YNqiz13nPiaNu0l9sT5JtVINc4Nphbw0UOSrYvLPejyw/bvNuNd7xlNpRuufUMfhWakupIqxTub4
0EU5wTFzD+qy6ibCia33yeZCYBDoh8NjCTK/+CAYrdj4LR8gtYmtJIJ8IlUc8FBnHF0iJ3vdfcY1
u2yasjmRqJKcpIxCLMvDUcnp05K6caiKW4spdmg7mQ3Upt8Cwk93bGjR1qEqBkOanKhK4rOVPCYk
BL8VaJSIvTOfO6zKYRJhnE+d3lytlPcE/vjEGMSXvuKKBL053/vKLG8Lf7mTrX1BfRBfVa26qAph
xNADAgBfEUSQZZFXoaIiReMyYrHE7WTnWxwwxIKMOft3Wif3sQvhpGuOY3oeGz+9HksGFfDtHmDu
loE9ZzcjEqMj8ZbaReQU61In6vsXpCxNQZlybe/TANCJ2DkFlhdeCvegLdWFaZtxFmt2wARc0V0B
nYnW6GeT+PWNDa8wpH/lnCxqlFPLBhx7trafTQdTgTaVf3p9/7nLrCcjiHyDZ83Y2fut0T2PcwW+
P4bI6NofFmnWN/YyvrZCWEduNDBgv3o3VaeRtB8SdvU0WPPYrgrVkaSWLzyubNXs6gy1iGtXq5SO
K5iJHaOL82K71N0V81hy5NGXnFgwXTD1nhvYXvXVwVYzuJB5/ahRLAAYmJpW7JHZXCd50+H5y87k
qfvaCGsbWmqmvxt9mRwFaXUEgGHaF6l+MOf2+q+QChje+7E+VaZjXJlWf6lUMGQ2cZ5OHZ+S8geT
hnzZuHODbooc5F3SOMZNJI/CS6KTPeUDNH62UI5lHNCVZt5kmbRuQJjZTKSvsxbsWIpXmGiVtr5e
zOYzrpzrmaYcmqNZHnEy3RXW8qF3QBViO9tkWcGr7aQxeZ8EK3Eqb+Qk012DvQ8oHILC+Jg51KnV
7CAGRG/U517Y8RtGIw1ds1u7ZBLrcoEgKMyhAB5SIy7oL1/yzKTb11LxOc2AKQsfperpOKNlIsaq
tYk3bfDu0QcZr6dG3BtejRDamqtdSeVDT24KnZV+DUgpOk5MbhNJ6EzDXe1cMu9H5XguAPihuIgL
au+4+sPV2PKMf9z/hbXu0DRiLH9tE/62VwtAZ4QYsZ4aOUQbnFjAhsO2Nl46kCa7YfVuL+orge4S
enozryMDguBSrgZ2KZ6RWIOW6QhQ9Hz4gFNMgtUkd9aSfIIDg16eGl+C2E4iyeOPOsoZJjWs8RoE
WoaPbYvh0GQio4U+eCoiEuWtkUcPlKHfVTTfQWN7aioE7Mtwy0G21+jVddM4b4GZG1zUYcVbyYuL
jyYg+Qox/xE4E6Jihx6Kz9JnKNdvgAPvNcVTiGdw6squdw3hdLt50r67jk68u7BpuCir4AEhoYM/
pzLS4OyuOxQiB2WejFgsXeeO+hbLnTp4XfkwiWqAFsaH710gpBOxweX0WEf+D1CJ5gZy7gphRSyW
uc6XIDtH9S4UBADwZFzifbckF9PF+rSacGBVbkadr4cJvZQIFJgZwq3tsHg09cNcjlvgo8DtRLS6
S8mxBrjx0fS9R0VEPIyW9GfvMUWVtascJF3Dkt9nE279ZiGDkNwQKkksnOCCsYrQNUss+60jWbcz
CPNw+B57w5rDue7wMs76uyogPsbkd+gSGLB0HloWB8F+6uxhZCPKJ9milkKGx6CkYjq8zRww9mPh
7AclrqXITmkVm6SQ5NVGz+J3JIRXUC0uBJtxSDV8OUhV/A3DrzNjQxAozB9HRWuvINfNws8wVYwA
QHZZodFor+xAb6okswZHrR30AOJrkF2bXAmKQtL/Mte9Yd4O9aketuC7SA7ViussLehrphaRIloC
ZkD7YEZI5JMZDhh6A+5ycAWB0PcaWFtfoI4fuwSmNslG1XCEIulyeg7eFsb0WzyKh6XJT7ZMP4kI
ugUqbLGppj9y/6fd5XcskjefpNtNZOx+BVpnJXb7XlhPUTelAdawihGS/J46f9x0bHcumDDAXUAb
XB8tbfECWuSQlbXL9XAstlXdwLh3b70++zAy7SInftXB54tbtPGHm40HfMUSpSb/xCguVubXAQMr
OLQWHcY0zn9Obc0XbFdPoMc7EV/MjH87KOkFvgWPIMFkFxvZB4iRhzQqVShGZhkdj90C0xLwzY+B
I+7mFBIWoLUmmD3el3yGLjRTLxoO3GnE798mvBVvhqHRm0Rvp0Qbi8mEnVJn5wTqTaC378lSQdJg
pg+B/za3HECrgI1d75zrEpJXDDxLg89DOGIJcsc+EE9Qwx+j44g5nXh3d7W6QsYXk/O5ICWgfh2Y
pIGzKn3CZpubhT1xnUEV2NPp0VXR2yLx2OgL4Xiy6hFIEr1Y1On7bNDFVenjr9eVJ5hspfACYuZx
LrnOVZSsQUve+iqn408f2+4gWr7x3kPBK2zqg+jelP0jL881izDeiq5BOmMPOy0mARMCMBPVor2J
Zf/RIM8M2/kHvhW0VwbVGo6fr2VCH4RWGUhQ7307VlXShUzENvb4w61ygEujY2FkI2qd/E2TM4+l
vHcRSdIm9j80Xkqf38ehUgsS3Cib/M5RA4CHqiCDVP+ZNxrU77R4KxN+LLnsWPQhqvu5EVaxDzo4
z4gpye8snch2DOlEr3gT7uAFc98Sh/MB9UrJqL8mfdXml4nmD7PjWyRn8EW40BXL9gPgF3mdFmiR
7mPoPLJ6cM077fgdN+xYnamuK3arokYoGOU8aNxje2+0fzjNfnY0EnOKkg0zzh/0xjiJKnnwySmV
ngUItWOX92bub5nfBtRh33o235eie66A7o4eAFe5UNMiI74y9fRKVvy2uuBbzxbuiRHgks4AC91Y
xL0LuumNp92ZjTioie22VOTqXpoaVJCrk9Yml8A1pRGmUcYSp1e5GZCTEVPk8UhdzqG8KoKFZlaB
SsdggK4xYwqQ2PZB1Ic1rlOMbezwO7LTmfbW4CvEwOMFKLS385hI4ltttfBnWsWseCkemk4jIqMc
4SJHZBI4N9oAv6vVExtDX/WZZKra0KLzQ4I8t2B3v5q8PSAGxwAxwiBZBhabkclbzWt/th5LVofR
bmDQJhfnVNkldHPFSs3E9BDl/WPLhk/gbYPyoWEiStBDQG/oK/XFGX/XbnZHbGiOVuxT76UZfH8j
CqR0yaBJNI0MAJT1gJX+FfuZFUJDRXUvp3MDRBjJ0k75GZjphDXTEtYXezHgwsYiiX1EsuTN/tYC
nG/GIFsmfr1ExO6G9EemTDysWMaAfuwXre2isDXz73Im/JW29g/cUtjPR0xLZuehWMSw++sv/Cyz
K6ztslCirAJQ00cDbrAGeEqPVNJfridJfqFgDmJDbWesDBuq9K+xIcodqNUVFCbgQBoC0oaU0Rmf
1gaR1tHvjWFrazooidr/SRvsNOkRPFkWU48uxNHYCwqdh1oR12yUw9W0tOHsdCjNE+Jl9LdW18iI
Fh0y+dF5owlHozKnwSlIbLXb5sVxxKuhcCvhzYiQyHhkhRGCkQ0fNZSWYIZWsiE/YAo5ugJkB1Q5
tJ1ynTgW+j1ke/rFjWNK1rMBTcnzwqqlYdL3C7MwO7u3idGO0hfIpqEdPXul/t7OLEYjTib+EPMt
4u32VAekxms+bPpJWg0gYsQjMfrdaw3Nc6Mr41TYc0MKQQkxkF216TGgDNJ66Uv17oOLCksVv05t
/Kjw9EOdA1w38GLrkdmFWTnzuGghAQJqDmtWwUbLYjpzNuQn/NRb7hI0w8pDVCkMaSA2h+WnmwO6
HMxlYxIvXrpkNGZuZgfSxei3mPIMAJ7YXgdzYJcON1pD3E02I0ajHEL0ydudLZA3FSWCsvzvtpFv
hK72pOfcAt6ZA5AOXJ6d+CYjJmyDqN/e9sU9AXDRlqvEd6Ez6MajQJZbySkny7MYO2dPwfeQDxbe
lfZjmTgni6J+1eyWtdHpBCWk3lPT4znj9cMZNH14UwIikCyCncVYd0IJkedFmLo3Qxo/dD2zrVqV
m2SaEjj6TE+ZrhLLRA1Xu9kD4CIVlMOPBgD99egn36a6KtdEmMiw97rJbsYSeAH1wN5GLGmmsYRz
BuxGordhJIx9ySJFEkMEsCpRm7FOU8N/icEkDM4ICFrxDLnOPtNyvVSF/zH4SB/KUvfCZQ3/85v2
2BOItZFm8UEA3FYz+I3HEixbjn6K8YPDwuGQgGMLWZTPxhW9iTJalDlBuCSHb4S+QxxNG5pgoI0x
g5RPIRsxc4dFvrTLTmQE7HXFm7A4Qz2lPVagdRIJiiqlqiRrScRMQdW0j5tvuEdona383hjNeesv
X7aUP6061XdACUGDuph6nApq8hTnqJEgEOtMD5aqA6FFDl5AreiqBnqmcsKpT6hfGhEfyd9udxUN
nJ1I2dHY0Dc0UmgW1/Z7iZqN5B4UGl7bBVHapgGctaCs4iEwlE8HwLjLZUMGGZOJres4p46e+jae
CjCb9bgf7VI/OgwwUnmw6KiberKPc4voT9dpdt380wB/zT0H2hQunZBLY78tp/emGQoUKNwoNQW5
YETfg+0kQ4TxJaF/38hGegjxQQajagmJQqpC6RI82uMykUl7YMQ8nqFmnKbBmy5q/mQyG+/symT6
0vo7wzCzgzaL0I9EfXRy4ge4pW6gK9FIkrhlXLt9jRbohXgCCEVe1MFYrOQvaWxk3jGGfvFdbnNR
kUGgjeNrI9OfV+aEa5SCHXmhkSP6QPeSV5WVJ72lGWGy6NLCT/Zmmn+VkkVP355oHGPeDPrXFIlm
q6zK3pm181jN6XefJbR6wT7aoIydtLtqZpeK/RevyK3209J8cxO6IfaFGPQ1iRpzFiVi27/yH5KR
kuc2eMvHqIj1TYd/LHAlK6LGR6Yi+TqXkcb93blz44RUsFbLNkS2gP/oEGvxqAXRGbnwH7TBn6Bl
sUFI95zAJd0MU0c9ohBdmXQSV0goecKMFeKeCRiU3w13aIp4dtFF777xMhJIR1VJvCPknMFMcgbD
oEMrXvbHkqSkIK7F+0wqX5D2ZPX1W3rIBJ4x0qnlYJPGUnJGjO6R/PYxXJx45C1pjpqc1KGxSfjN
uo/RB1abV+V7q+dUROsVLpnnfdqXehD7pJU4xs8soZtZEA5Al4vtdlRHmlq7yGA8V4/yZ9cDK8v1
nOjD9qCz3oyCBBTf44ssy5cKQBD2yn4nPJdTLlJEr8pjLzFuRyO4Lr95LdrE5AoIZhCzym0MLWHH
C1LuCMR970u/5z5J4bIYxucgaFEJRZAavOo8tHGtMa1OXhZj/gahTSAhyeDtYKBSl6s7j80IQR7w
ZBX/6GPVB/PoHcplgV5aZm8yzw6ukwNSGx6UbO9nx1rjT6JgcCAd0tXC/qvP2lUGpUblTEHiFuMm
KcJPXCZdQoxqTD24jaBQ6eYM5D3lPl33F1EZxH+K6NJOQ9gMnL856WRcyMLRWiGV8wrEH3p8FBtD
OT9bsbSbpMnK0Jmsc+4oBByG5+zHZt6rcWoPKUJlZ2nvcoPPMQIPAT+IJjXCWyNhGVFnapALL8WS
6cFo+NWpNGP7mWSgHwNLa+OKduQAhSaOsR3UuO0R29RNNKIWEvWgXu4bVNAM+1Hy6xwHckYhmVoF
um3vWmsM/2Lb46ZqS53O8QsGUp62lYlrx4DXuvxqV9T19TBvnHkAW6s4SxPdL/cJhmUtIwJFGQTY
0sUOLXMi6U3TnmJTYm42/UdgCnMQOeozy7vbuFuezTEr9j1SU7CWKMEjYLuMLsW1oPyixc2QblSQ
M20nugylydnudREuDJ8dgYiRTg8py0mb4V8u86ao2v1ouffaRHWbZjcMDGvo2h3BEqq/9h8NTM2o
zlHX0wiHJCa7nSRXOK6Z1MUWEcxqCcaiF0Hd0uZMeGllg6c8wblIOmwfJkMOeyIt8c0sDyXS7FAZ
6iMv2Pf0GLFE4udBIcvPDJhPmGCa0Qy6kdoIjdeeKwqX9F42/MlQ1zJC2PcZOYv7xEeuamU/BzsZ
QlcCcxJaH5K8DWTSbi6T5CJuK63dUCDFq4mGNCfUrnH8tZBSRTlMQkELAulsiY9RdOkp16L3jtvn
EaQznFd22bmWdF/b4Y4D8z1aWxK5UxNIVMIuYv/e07Z87Cvvs6k+lo5iufKX96mJ7qjs+83Ux6eW
OfxuSB+Zc+7dtJ421jIyqy9cji9KLY8+cfRRWfJsOzkxDGQWBe3QUecMe7tK6UgKgr9IJOBS9VTp
4JltRosxd5ANl8rYTFEGc7lM+ptE+OluMbmRWuZZpDCRYodZjMjg4/XGHY2zZzdGFMkywXqTiBMb
JIbtmG4gGbX4cb6Jz92MqE7DpMJ6s6TudUPust2UN01kfIIv3vZ9/A3dKNTt/s6G2A+cYdskXK96
GUxuB3GMJN5keq8hoAT8vaJXQDhSCp4d9Z6R27eWttzR84RwWsPqnjy1N6voSDjEzVyK28aAvVoa
XoEAvgYBnra0YQI8hmuZHS4Vj3qZt14sPEKxMhIfGqjzGZE+ogwsxkuc07f9bJ/LabQvTOYuC7cL
ZNv5sfHz/BRrHqaFGISg8EHXhU4btXtLj64rX1vCjqBXz4ru9KQ2N9RDBZ9znw3rrtPdtHo1Hjgl
GeMKb0bhmB09m/yfIn5lfRXWbl4MbvESdIXs5FNlzKvNUGZUgMW358vv1ElZvQZ7vp/M6FjIcM+7
Ltt4nrhnD/uUxbQZ50dydgpOVZ3G79hStVfDd1ZMpD2LA/nv73SqzGvbzj+jfPykf60f/IrhDFzV
BQk0GC+9gsY0c/d3WsrHJtJlQLVeBT5f/VK+rTBkBWncW4YvLp5wuuzx3WzhzaMLa871bNUg/uh+
glw65Y2z7EZrxYLoP9v1v9b74Ycc3GzXSYtHCv9c6g35W9S3HCfvQyHFxRkU1anVChxdIJb7cr4q
R23l+k+hJbDpaz25faXZuUFWZ88O+i1RlgvsbN5djaINUGy+xwbMnLz1ELO9aHmcbp2IsJaiD8lv
6XZDIz9MvS3CfvHMnXQtOt7R1vDhvKNY4aVsONtMmQVmemVI+mCzO0AyzWmIganBKCJ0HODX3LQS
lP8t2Sq9H4fgMKetlVZ5EA3FDGdvnDZwW+/GQWjnrC6yoJ45zqzIsQ5lrPLNnA2HvKVjnCV+FcAu
1OhfkcSAvY9rlN9fTFVwrCbUupoJLFxqGNsFQaCN/kAfXGqr16nt0nvIbKHtiiebkDQ9CZLJG7cu
oiVGomYdpo1AsTf1+5gumIZU6crpu6sUqfNSshmgKMHrnY1cWEiguVMVSlw91qwgZdTUlu8+/Hs+
hMaZ6pESJ7Q3AYMG0XH2SZWtn5ypnUvu9Hofwi72mTwZJIfLa3hrQMB1FAqEtlibBYdhRjwOxzmt
ctnZF35p76RiTZxMU37PblaApC+xKmLMAi4PBT1PgJK7zQC62DE/nWKxg27D1Lzc+6Z+z1FxtSiG
jwjFpefeQaa7SxPMK/BsuSrYa58vROFT0elgtto3y6k1/H2W+uret5ujMNiJrVmVW2nQKVMY9rcq
T7ncRRqgQNrVWXwDIrvYabpDll1b0Ies6uzdrhyow6J4ylcxUJ93r1oQaWW5sUg9CVbrcOj4u9Rz
Lojij84svgYXeqtflvDbsk9sEPdzbw/btT3FIdJeWVjJqJ7vjVqi/4jPJidH2tv1j36EsSe3eTG+
A0IAa6eY2DFqtKAckjnutHMwYDPV3s24/tbE0jE/QdlO99peRdztwcvJCSJHLRgm194m/bYzyXBd
UgeIyAxuk1ZnndjMSgg7G0XpQjJMbopGnhaqESYgJcRKrz1Z/bh+yXTInHq+Lhzjh6WGNz+lUiPb
DFS8rg603p9TFs+1SWxbU7jvHBBuGPntTWlxVLQdr5gLX52Ag4yoTzDE6AzpfBFFhxwIEqEk+Vwt
7nNajBckJpAnRrvatvKSdsk+wg9p1Dl7gUvjZNBuZRU/FSABV3Qw8nvm4QjLRGljfHGoIDDM0i9O
YQ+REqVPN14WLWymFTzQTD/YMViIqkXU1Qrtrhm7Ohg7foKnkq9atdejJbW9pzPAqDpsIki3Mhz2
FbOwAVi6hcNI17KPWKfDTWTtgdfgtiCcGYm1PW37SX+Bbal2bul9dgBfqGW46S8pP2UGuAThMP/B
xPYROql5RqnDyZR3207Y2EvUm1QpxV7OKUs4Br2dXALEIWe802ne1oJ+bXGOWv/B6cer3js19kgJ
zM82tXKmkAf/jG4nrIxy6yGkagfxtMQxa8IemCs/Sbd/qPNVOEKGIP8VxvhpSkmgXNMimeAxCvXt
9xhp1baexI739NTC9ntG0QtuAlswfqtW9uB9gIAbGN82ca8fJoVYVB8GeXQa6ADNyH05LTA2OVWK
55aSc1PbGf1qzGedbVZhYmlF2Jjak6Joj/3KgbxTF9upMph5N5xr+dJs7Zl2Cbu3yR9ItrcqJZ1c
TrVxcqctluq9wSYDiIRJaLtTHgyVWY9Dw2UW5qyYAavPTgByY2R5uMxIQj/7RYUyLEZFO40981ey
U5MpOtIXvyHC4aJb5mtaDc050eJ50zjiXmvlbdHZI44yUTCVyfRdNi0cbaLcwX0ksNV1j6NxyWJ2
ZSNWoDo4MZHJXjR/eSlbRdd+enc0P7tKlbPXlR/vpM00J5v0z5a2ILxhL6M5ibdlSIYTW9xHHK+B
Y6lzZYiJrD5mFQTHIpqf53fPHm8HqT6iKpXwlIC3oQDbuKVNnHJFKecCRK4J5R0H/2XWOQAs633o
NHibfqGfmdIf3DJ2DjVWYdL0DkDo/JPqvS9SaB5N71Lyz12uq2lN+wS87i4xm2M6AkuvxRH1sdwi
tjj3pFBwK98bzJwgadBjpmu0YxibbO1Iv6fHvo0HH1fNwV6oPKvZO7uuIgVoWh79SV71pdDARKYO
p3RFBzn94fRGjY/B/ZSZKyhZl+s8it/mloQBbjSgS3hl8ZCSQmh5P2VSMgi2+XQM7+ibmRwnHrLU
AxpIfd8m7l3kJjtovNOORhcTBniACIcyLuDqhusBvBNa1yHsTkIdpomDuhv2BlwlfKg+cYlNhmHM
GZ59bDX3otDI5FbHrtWda9qiICXp0TjO8mJ6haIidOFLcj53iuoZjdYp1Wake03x1NS52OeFQdqg
NM7/x9mZ9UaOnFn7rwz6nh4yuANjXySTuStT+3ZDSCUVGdz37dfPQ9nfN9Vqo3swgGG4XCoplUky
Is57znN61FmlaDh3z8WHkehHWZQwVJbYXjK+zqr+7mYd20ZIHoCQXqJ07HcGstMqByFgdbHJzKt8
SybC+2y0SmZ6+wzeCyO0nSg5TRqhxRwjH+4TRzkp8cIRd+5zl6Gx01JYZ6A9QHXjmnbZBuGfJ5ZR
RSfuLx45MUP80RHJZnT1B8JwRIWsVzwSiBB9QiE8R5WUi4U3hrQMmyat+HRE9gjsp2XRKvR9m3TX
LJ4MlSOm6TSdn62uJKcP2om2Hgh1QOQ7k8eC0+2LLOm8VEdSBaBKU2FkrU3q3GTx08HjsY1qE2Ln
1P2wIBSfggLaBmw/EvK0enU9Z875YUxagOehrzsMuI2U3KVOP07uOpvWQGEgo3jbYbLxjFa/dGX7
SvjvGg8MYVJ1RnObRkZhHJPryPmgeKTV7NfURvEli7aZiuaD8RjTXGAJWq0/u2rZrZAffwJ4OLmk
IHbsgVAeBXlCUzgNQaS9PeqmXy6oLriyngUAzeuNkmbRCS2AcSsLcbUBzPFAMM7dsIBcRWGWbiBK
se4l1jUbLlpfuXNbRxDP5AHChII5YDuBg8sX3dbWOL2QP2Kz6VDO1qfhjtEZHKrIiO9BBBAbbi9Y
J1GBvqgn1k1Oj8M6ZlLph7SRA8geHmI2DNIABjXL/Lk0cE7TNzd6pUD5qt0dhGKE154smzEiRpFR
9FOtNPYpuB6bsb+Hgg+FOds4vf4hY0VwtQlKaYI7ycyP1GflzcWy1EXj2lEk1R5LlfysK7eycXea
c5As/bBCklUSMXPk5LdzMvMFaOdP2EPUX5FUd9CWFOp/TGZBuvMKqoEkVgXbSE+vkLNe+NfAA2vl
Z0MRwEpG+c4dZ0pr6PHQzK3dhxRUpRIlIwCdaHAOrYLM10e21VONFaRL+b9z64G7btuptI8wACMf
NSYbXX9uouZe7RCiY/yidJowNsooPQ+qJoa+8DMvqvGlnow9CIB7WoSNQxCKt7YJD0DBOb0U41ul
A3G0k/1YXc3INYthKAaGhSjEpCoO89c0HoFBaYXuRRQp6NNtpjRPGNQ+Cv7spdm2YTq1s2JQKIau
MYoipMaTDUVwsibUkbDfjWX5kmIE2OsSonrGFm75HoZ0E/rglK0l+pOtKeQijXfNGLYxsl9Tmy0W
kiKky5mvj+LkozII+nVBxNra3NXuEVyw0tYE8gsCFOrQAg8+NjRLxbO8NkcazRUVpTyyJ7nqbT0l
A6R3dLWmN7USrjtUThDaFGDYM6cWesCwFPXNB4vYu+KaBrbfRcNj2mC+YgNaZbHit2AafVMoW2lC
1R6Gp9GaAJxpnMy6Od3W7bs+cF9rZXOUOtNMos2hj2Z/xwgfQ7yzVuu+OQHsopSKeJ5qRB4j8b10
5/spU38EVJkqyACetAf11qWmkkcV+z0ZP4IaeY6d5gdZRCrziivwWE+9494kHXKRiqV3lQjdm5vJ
9iKdd8JYbrisLikh6hIm7EhdDCLqLVyBhp7GH8yfKJsygmUqwjG5iuHZWWmGusKcE+hJTD+U2HOK
5chTL6HhwHK9YSIGFEU5LO6a+2gwANrRHa/SEtwx2bQa1e9wL66svky2qk6JOkqIQdECjAf9OY7m
I47+YVUoCQNMy7mxB/bR5BjQLAemh66ecWhCbO6qyOf7MOPW+YhLY+zIGVQ7I4u67axMP7B7tGaC
3y1Iyg3IGTd2up3R0MKaTvh7EwdBKhzJYXYTZ12eL24KQMSeBI9rpEe5aITMuA/kzUZGfAXh4Xqq
DrTb3adabzKSoPzaCKybcNTWJs0snuboDVsaWqgc60RSGcfsUHr6MPIBRvMPKyvomKKRzMYBtNa1
1lxXS4F7pw9MiVA5B4O8t2z6LR+EumliFzdYm75AC3S4vqBntkCc9NzkloHaSKMuy6mKp7ZtUig8
DsghG58bR2h20YK+M6rMBkbh6FjaK+cjpZWsVxY34NClBxdrkU85C3Jbrj5mMqg2rP6raeRZXdWM
YqBCZasgSy4wrR95/m5bDYBakk+vpe4m+LFme40DsOTy5Hk+mHhhhYrYm+bOba8X0zbAMcLJlGrU
VU6xadoVMYNERDrM8OZtF9mcc2curdI5szWjEmtM3Q0lzFejVYHoq9mxDe4DqSloJLJazy1Bef2x
anqcT5KKwinlTLTEXI9NOTiHanjOCON4XFfcyagjq1K1rpRgVv3QViMKBLTlhyGONy96aip+mRfb
IjVLPA3ZGu5djiUJQ2GvSR4HzuQ1w4x63zC5tmq+uHxiuBpu65rJxsR0PK0eNbcoNmzkyLvNObph
TZKitpIdflQueoGfMrdYS1oFAcrACVdXU76tiv7sjpBnOWRp6xGSDZbsHLhsm3rhSAMRxdGbNiA0
mqETBhaWH8vklBS0DncTn23Y5Z+6Ej4NuvOZBRyJtHZp2oyL+wazzBrH74u1lCOpCCrSUTZWrD8b
aWHRKlv7A1wGJvBq4BUO/rEM3BOweJjlCk3BxNKLVQpwhB4J3j+6sGEQRVSSJ8QdNmbe40q0co7J
4xAsLFecL9hvlUrupOAeDKisAd6QsKspLmnUZR7zMBMtobxNRYHew10bQS3Bn8FYte6Dc5tXz3aI
YyNMBEODEgcbx8AYwweX5p7J27SqMMhuBFPJlaZXBg0Q6NdAkKgEG/QdUHhGOMx9AwbC669HpSMH
7ns3XvUliOooMj+HuNn1esJkvWnIOs1PSC2a19GrniKoDX2+rLIUj1hlUvpZYm/6WvNpZV7gnxTe
jTweC53RDbA1CFRSB34fgaSTw0Vw/Fqpto7cwImfRzc7f9OuKO8qGw5pnSeDDuFyyVxHrLxHLnM2
eojzKwujFW7evFzR4XedyeTURuZ0rBW6sLMQj4OOJyunojrJWFaTmskYfhdl1/Yd4q5Z4EYR8xbB
DeuZbNN9rhXLfhYndrvFMQ8hv8Ybx8ljw/A/PuGNztzkiJkh2BGwv7M6VwD0wCAzAL7L+wi1pJH1
hVVeW8UZUDkMKgBiUo7SlBAw1yYInutdsBEhEpRFMabrCA7jevWk4F3l/Ue9KETzEWniFThAD56Z
FuEQb51ZW/u84yEw0t7IcBjKrvSssLiKxpi+4qWKqhUUMo6YCXytE5cpuBoCIJEyooGyVmMFR0MN
awdPB06FZkdyolnnY/iWYsLKFNKZWscZFrnqWeiT7qc5u7R0EVKo2dnGTs3Qv6rXoU0p3WggtLaa
YOqBVc0n6c7CWQDAxCa9dhqaIUxFvambpL4yXFinUcghUDDzx5r+LEBaFk5a+5rTNHvyxdzL5uts
D8i2Ksq0VY73leTQAamOt9Eer41+7NYjVieopy3HEJ1Cee1WCOwMkoV0azVJz5rANhww1NKZ2CXL
o+cpczgYTlp75w7huq3d9wUu2CW+OmA4HFWdFu7UJOI7l+s+SDeqRKmgOgs9qOgPiuL27JG7FqK1
y+5KQ2Ude74fmAjOFOwW7um6PqU8/0Wn3M/MHs2OjpEGxkUC4scp+p3qkhqDIphy/OBMgg/XYoq9
ShIcaDjdH5ImeWqhGXiELNR1kodYghyq7kHbhabLRAMdmo1utFXsIGUIv9fC7sOcSmxWi+Brpov1
SCs+qDe+CYMRbFVS+UNBFng2ZtcbyS58bW9of0AVCfvWi/PqnstxBhODlFOABGe5sjBV1O92M704
waW1OHfVGemlfL7kdeiiBDLXLVJYtBR4tTK6J9+hbdOKMUDKySKKNAQVCiygWvG2wlHkYMmf6P69
TaeWjsMCEgy1VCjdcow2id2xhwkYRGdBpWBzy46KUr6EEcZ9i2MrYjk7QBZSRlMpvwNyTT48KI3c
GexA/XnE7hBQ0HMorShY1Yyxlb7GkeDq+Vru8VMa3qSHd1ODEqTMD7aVxusGW21FYo4VXWzMtjTh
0EK0LzR6Q9ORdcVK4NZhArppbOwcmWKCfckkO91sSylqtq4A5+30morhRM8+MVqDKUnkD3S4eweD
fodZ78pWyks12s8c836C98XJw+DPE91MyHAsVV8mnY8ASjxAqR6ySLtvI4yfnQGUNs3MG0fGjFnj
5gq3mKQV16o47CD5ihHxyUSsFXqzdbGJL/DezuMN7LdUN91KxkI7ANpvqWt+2Jbwotw8VsnwnqdU
kAlG1BwQiOdo6NCYo9948fVhxIe+4miPI0KYILe0n3XZRadUZq9WgPxo42zDNzbO16qb+vUR7cO5
lKm8jnqUM0dCeFWd5DmYcBL39GBoqvKmB6ClW5e1LE6XcW2SX0exad5bUX4mJPFTCtQZk0joW++w
BJqQBHPMz/5Af+GslO42NHEitbU8VzJ7GGe12tPssh0s5SNqtMwjHt/6MGpQBGT5OlQ69S+Zhfyq
OhfoGuYxB12jxKO1M4w9ENcezyOjyl70/TFs8q06RxALkXuLWIf3AoGLisZbaSa4mKjo3uKO4QkC
TmRTxrTVWQD8vyLHPSzbi961lwED0pok0kNLqIGJPw4rdWE645XweWrFm7a27r++gTC7M9q8u4ZF
M9ECyctgOLihk2XYEyUu/bkFxh2ROvMVNrezE1jnJfNfpHQzdw79msJkOpvRrTi0LSpv3vXEmXhp
RcVq24zGOUkaceMGYt9nXbIVDCE3o5iSzWw9JbYBvlKjYUmxlcXlj5fDQWULcGlZQGvlmHGOXTQg
Snkns7B93BrrvslRU0q6JULOSLmjNvtM50ma1bkFXHxpAtSfwokqFSJJeOg4szFFrH28/jF5CZpD
Sxlsv6CWpUIFrc23YhvN2j4CRPKoBDbWtWTfLDQZ7dCbUcSSO/rXDD8FTuZNNNFPrOMniKunVh+V
++JNwRTs4wIKDl80x6Q6J1Hq7KZouItQUbZ0XdsbqwZkIaUq9rhEr2I1UNmGzUT8qzYmCY6RBlCn
zXSXVcitanbyzYiRMR/ZecHJD1WSbIlNOCnGI1ZKdS+WFoBZ6jivWh5yQR7h/R9dF4oqTT0pMz/y
C6vFOrYyyfbsA21UfbtrWRMB4GCDhBVaCjb/0RzLLUXVaCWGlm2qogYmFPengh5YpiyIeWVjMUko
lZ05WDwhimH2DRHn95FLVaV2XbcD93bjvspEA7sch49uXuskgrWXfurVjVOVjx3we1pNSegnjn2d
IM9jV7wa5DTeEfZGPAUvFrLFeDRs5+6LnV+Zzk9oCbknmPKGKPKnTghCjUA4+pEOwjHkY9VCAjVt
jaAUhx8J59/zXLAtEB2XSwtKzQ8GrPmTFrCas519hr++T7X6PI2QkjGYsoWeOXMkmsH4MKrjVzrO
r3Jl2ZHPlXN06HQimUAlmq5ZT0MTUW5pBJ9GMj4rMSdJS78xdGwlKjHq1VRr4uKK/DNbwNioptj/
x6w718QT5BLDRvE3d3Zm3raSSpAKBV9jZ3CwF+sja5h2wc9k4tqIXL9s5xOI8+yRV6ae0fq2QgAc
nB3nuWZEy059xbyPuRY2nGNRsAnsE/0x72zDGxMRcpPxIbLZac92Q3ZBXNOw0VxnxFLXogsaP8qo
tbSyNlihGBbHPAw3mFRLlMFBMM837q2B1k8wtw02se6k6AMhiUHZ5E6E6tc5sa8XtyQU+kd2kMDr
bHraeX9Pg2AwXWEIN0pEoe4BnohxUfuM7g9Oi+FoPFcdk9MS4OWqzGx3zfE7e5wb07PNoLiVWOCa
qFS3lZDptop75THKxNqld2GO8RAEKjNH8jBM+RBwlB2ZeuduTjjVd+2yB7Ld1scdYxw1TAoTJ8Ef
yhIdsKOMqVGjnls3k5eowG/SFywOw1CEuwzK2XXa0c8UMJbxw1m51UKlv1LI723DUaZrNz9RVIX9
kDX2lICZwjDKSXgIzN4vwhyHuyKytdCrW3sWT3OTnDW64Tb9WMHuWu5Sl/jztRbjgxt+pojYodtp
x1D7dABeHhvcfHOH79EedG2dmiTweHTVewmPAGnyhYo1/UDlhp/2rfOc4couNSaaap5VmyAzPst8
rK5t6si9wTYUfxzyFtnKHG+7mJ10fxxcdNMyVeNrRBiS4slKq4P4gBo17kxKSQLVim8xgpw0iktX
HEhUWFn9/aQbx4STzHasmZiCYvNEqGiPJL26XQrgwLAGdYtJeqd+YUso3DEYq+DpyGY/mKa3CgP7
Ffn4Yqf20vSjmEF+X6sv0iDyv6iJptknN0lhi5WI1Oxkt3PK0UK2GycJk70AN8U+KMi3HMB6P45l
f+VyFCsVl4rlVOVwajC4atT+2Ds4S1tOPppQdgP3wk5gkq8bi3pTM97SwCB8fXGyc+ttCDdgpAud
8vQFz6zNuNtQCg1UO0wxpGuBzp6KkjaIS/tyLl/y/nHoJ3kdZv250wAI4YXBp8r2GXRC/8TNkNRw
MzImM4NcyHvLxRXLBuNVEWh3iRJtoMwc4rYqj9x9O6vu6n1jMBswA1e5HpkA0skxhRe34wmSG+OL
nvQX6LcHzkU0DLSg25XWdLiJrvBJNbsCSfKIAP8aJzFXgaTtLcZHWVjJax0oOuNuridyK+i/bvFu
qxolhDW3a5Y+05NuHiDjI8FZV5ZWDVe4RkY/sBf1rcURzqNFv1aS/EUVrOQTnPDTzJq9MycZbuO2
P6P+JafcmYqNdMVhMir7lBcYwG20xS6S9VEZYIpi3yw8WCC0CFnyLonTaU9ZIG7TMc8v6rs100eD
hjedwpEJEZIUYzaFBEcp+uiO4jt4Y3K4MQwlOdhgjw6ZyZRLb9AbjTxVMAYQnIqDCiGx79lhdKd+
xsYQjUN41UF12LodiVc235SgrzqaA6gBdTcR9eOeq75W9A8iSiTjdRw4+5yY/WOeEKMkAbAse6Rq
+jJ+yGj49b/aQZqUeY8uFnCaxaAvnPr2Cskh8rKoPEXMAlYWgscqJ8qZNAMbhMKi8FSfy2OcOT9G
Nk1rqM+EWtzYXQ8ufTCQdss1Vns6CCyOcUCFf7Q9qcaAY1FDs/TbED9SehwQu6K2HJLwe6ODd+2i
gHI7RFh8JxG7cz2+oV+JmCJnO24lACRh0z6SOl91o41uFxvXptuM526hqpVRgROPzbrNubabp5jh
rzPiQEF9dSYkejqr+kP20KWF8kkj9kHW8U/XFdS74mRB32iHF2XiMgtS2vxgpXTNU1OlI4VEjDxg
x3yqxCqYkthsO6YsXCvk9rgr2ApPE9b04s5WFPNGWiMaieAdYkZKFqnnFndeRQvnWkuieWM4uMHd
GmVOxvemMfYXg9/AqvoLn959WCMUaW2H7VGHvKmZZ3rUiV/GyjtOuPVEIPPVYMFuQuudKbf2oEzN
e8RaSzbsKSK+8DSOyX1fle7BxIBGuqBjjm47zwzr11OGpwis/Pw8LP9rKjWOHkHQHSjjpbDAmlWi
fvwjLK08ThU2bSpBjg+F800/k97NByc5h03/LtOZjfGkuH6H3Hk0CtDVME3WdDeLV0w4+1QpDmM6
TM8w1nwE3BkpKE5gNtxFwsWZbyYNZbCMb4tyFwZldlIFqrxmQwGTIfTbsjevCoTLm5nx20kFLWMh
1HQIiWHOxHARGi1W3A7KVG0sbnOTfeA8/kiVxMS0yeyUChxECdM9lIqM9llPZEUe4NGySjZQ7GY2
d6tIg8Uv2u6Zw3iEK5bicn2qyj0sx+cgT5MDuZ5iWzVNscHxRndiwm9NizQVg+g/tl2ivzOkUfJH
SaU2zVo8ZJgPkASL2qc4nLWTBtxbsrMp0iLjJGlw3C+rxJ+pjVKRJjrF2cfV4B516OGESmixicLb
ojGt+w5bE2atfKOIfAIg4M5H7tW3TKF3M8YynVlS4S0srrKgv2uDAChrwB3bdgMtIEb+Omu545OP
rYMJGgaG26nOlINCYRVuU9vmXWjKczptDTYsN5nGx2EbYCNjeO05ssxO5gisYaxejTNDBz5Ke60n
Nd42zXzPRYdFZUKNo2FkpWoFcXLpENq1k3ulQjPn7Ik/sHx2KUHaRizWqgQYq8A73WQOQy4SuvgF
o0Oe6D+4LpjnIvvHwpjWbZP7ZhLZXtM9OQbpUsBNqAy8khUQaIpXuuinw0ZCrQPzbPUfAsiEF2tJ
tgOqDx5I0o7mNliQdQfby1jcd8D/tpk1PXBco0yW0NZ6YILiAVon5wtffjMNi+GFKmM2U9qpC6PS
H/C7w3PBHW6c9amZdnMhXsEbE38R7jXLCzKMU3fbsOVyG7XRxh6fVEe7ebFJ3J0dMSHMZtNBYkdc
dsGxV5kKlgb2ScD3NqqqStwlIArtaHpRBnnnTIvboh2ZkSGkZga2jiy0fN3K0kPLYqfWMyytAfz5
15Ke2gxEOxUcShvsZvXryMS2EKfAozNwEYU21bhzz8BFtVDKIo3LdUAe2U5Z8z444CXQNw+OVtzr
AaVqag9AFj0eJV0NnyyH4xT4tOzeYYeCkrfwXZpJBDuZ6c2xKxtxqxa4N7qWhHOE34EjNc+ogimK
nBrjNJkxUikBgZHTwnqM4eAAB/j62OpOZXKiFHdVwW3CrZtwMoYQb8UKtzT2qWMRDxsdrv3tpPLe
qSPUZYkxiuybp8dd7tV88B61IfOdIifyhNEGGarHNHge1ck4xSX+CKyp0RnfHaMKlQ6UYY4UP9Kc
C4VLi43Orh8qU1/ZSfAQ1fWZ55BrYN5uJIf8iFOMV1oKhlYzsBCL6acj44Htmsi7y7HJ1Y9lSgcE
9tV4xD2lxwV1rKayDjBybc25sU5Nmux7SnGUqtdvaiq0vHI6TFZs/+hxg5n1K9PB6SMjXb2QKsAx
sdVl79RScBHAD4mi7KQlSr+p6idZZe1VQHELhVIBC43FgD/VcWEVSW3dFgvteBItWCmCZBMhxls7
IRBKgY08wbBwtee+bfNrtYwSGq+1erFjXnd0MtwNNgDAecSzVKFSXtXy6OizD1YX7/eyjxHWgRoQ
7d0ZGD4p/EC8fspNuzw+YlWrzlU8NE825igImZN53UdcKEoLrVY0t4kMGS0DJPOCKAuvlTA7KHH6
nA9p/i4DcahTYDh0Hd9oOaJJabrAfWlNWw4qf04p+mO7DHZ2zVZpYBGcmbWvAr1fAFh4S6VtE+D0
mOQh/jDvD3OXzVLkAzArDhxFky1VCjwIMDiUxDeCglBCPQ27VrN2ES1rfu8+TbPKLhLfZSmcbd2B
dQzlRM8w15wNiXk1LOUOrF/rlp33qcSE4bdNw0pbZcNf/EbOH5pRbIxElu4IODSuq9rfYXdJ52px
gSw5qfXdKOyL4pIkYdBpAPzwktFGPGX53itUtqVKvuFRLbf8apVrxkCy1OrsUroR5L4YY+NKi/GE
BhKRQXZo+E0D4jqf9Qc8LPoBsx2UEWVUtmEmzEvY90uxY/EEZrshRMF/KQbjdz3jKTDFRn6ilvHg
7FtTL26aLCwPmc51QF9LdmQO9+pgrjxwMmECU4FT6VsX4RboezhZlzojP6xjOVtnthFeRcoIfVUF
B1Nl6ntvpCN+VSyiKcTEneRVHsQkjl9faumvTeo0+6Yis8tw9KZOpvGM1ZmpdeFa1zN5ExMT/ykL
cV9pEJ6pHfFbTiPHzCy0K7uZHR/emfTo2lAvJvOpjWPkVMA5Yl9NUAWnDifxn1+X+h9I9HyKsPgM
AbFQXxpof0/oKtF8YiRK6QE9u2712tmFSxMjEZKTEpKKCOhvOgkn34LQajdtxK2fazomb538uKHW
N8uaUfR471Pg/KAYnZHnaLLryP2fA9o4QkkFIsIZ5W9zBJlweBly454MV7+RXR2tR6O7q3hm1Dp4
UEtvcf43cP4a3HnGnLUXVQxbOITOX5SLaP/u8nVsCoZUU4XqZn67fK1mMmKwocuHTUaerU2xncuq
o1hl0lnBeczOEdqqnRpsQAcX5dvkePwX7777ByKtbQIvo5LY0CxBxdA3KjexSXWwwgHHW53w8AkV
GK+4j2Dmqg+Lnwnn66lOu5M91upT28+PJC5wqI3jJ6nxR5Lh7ktmRz9GUVrbJWUHbLoiYD0AAtzj
NqxW7SyIp6FuYwzPPHBRUKIUNuCz0j1KUbxZM9la26CTagDgbVD7RLaT+GmJ541IObr4svFr3CPr
HqaJgFrFeAA3kPc/B87wPlte0K5oN7lB8A8nIBuwrjnjEFo1Vkw6ZJBgy0a/mqZhrwcEVjpcWjNx
zLVZUYNkukQBtQrNQaDQcRCzPNLoD6l8mUK8tAaRTy+JSea0rvHkRLQSJfzfgbpk6BmktTNClFko
b8uHWFB9tOrYn6/wl5VIkEThJyLlMzHBhKcATTe3IdtHkCkgcGf1goDHwDhiHk0InKyruasbOJmd
xtGIcXFQqJwEHENHuX1Q8VJN/AJ+Jum+7bIIY1AAMC23XL/vlWYNDmbpyn3D+hz7TY06E7nDc2fS
qQTwHr2+dH1VWvekvbEMQXqRSy9o02Re0kzhpl1282FYnjC2ngiF3WYaVPEmpHcWPNyz6ZAAWp4s
7LZbSFW4Blt2gw7P+87ByIklqAaAd7AT8vbWiA4fO6AqRPZeCvV6OVAnonPA9+AvCgx75FLoCbUr
1mEW+XVcOxNjn2FnztabWkP0CfvyMtj0Btf5o6FWL1IhcTcOQHt1XP5hN0hPmPxcQYoH2255EdA5
Zk7CDSkG6DW5B9b1rhk1vHMCg+6onassG3F2RtmGk+jY2by11rSlfKPckE3CxlgqTJEhAvRmxQC5
Q6cdKKMhrwGpp8iiesuAFTc1pQqsMa1zKeIHsy6zbdbRyIT06GctTuWu4rU5bjHfchSbbx2DPO6U
xvEBEjLeyOg+B0O+K0tcWqWiBsdK8HmOqE8bfBcFldp0ttuBgCokk+0c9u6RnKlyFoJktjEU+9Jy
s6swmLOrPr6JS2EfuOjVY1voACA0nX2qlXB5tiOaRi4RX9IoYepiCrE3NRGe3YjLPjHK51gD8zAU
SKGd6S2PUZdFCiioxafK8TstsFyVxuL9AtS6RO3Y5g2E5GL3UnKcvES9fVc0eACCycJ2vbgp1MRi
5JY2F9fAKCAxxfi5buRHGRr3ujZEFxFlP/spc/ZOysYsbPNLS5khCmTkmZM4J11UbmPFAs5iRvlW
0zBFSKAIe2K0Szobi7cLHNYKqIDIcVwwb7uaUhWsMqPJDaNJy3f0/oMYP7abHDGJ5g1BT+Vnn/WY
XToDur3RWM7GwWSg5VSLUNRu9SsxTv0xB2AAgYC4QccJQpNIKiD+bxsHqWKMrJMQS9gKJ5ZnZeJ1
6Ez9CujIgzKkziGXKVavELRWFhn1Hu9lW457wXyTS4FNRdtP7c5x2AphnAnpIs5fR6umiwfHHowE
BJ9sDuR1XjN9C6SunUijO2ZnMXs0YLhn2c+m0+VepkrpOUF7Heucx3BkcECz5nui8PUxxwVMuHLs
X+JiY+M7SoN+ui4DCzt3bBIUTNv4KId2WiVdNd6oTui3GCfugGR0dZxesTo8QFhsrptqvp1hEvFE
bPdKMXMWJmSypM55B50gu5J9+cK+AoyoNNO1rYZ3dRu/zkUBx1F/1ZfxGHotqYaoXOexxQc2xEAS
ZE0BUK+liETIwF9QyDIZr8qSPUtCsdnIxNO3GwcIYFU8tZXW3MBoO041l29uRfE6HlFuKaTJvW7M
k70smN3iXIRbrZioUQXLigqRZDtP1AX2Fok0HPjRE4Fr3zYhgKuj7u6aEu28LwE+5Vb8lFuZ7iuV
zRUNS0LG+DUAfUZ+LtC7lQFXZF452X21VEcuUuufr7/LGv87POmy+uoGxyEXsxs98r/f/AytM1E+
3ceYuMGYNBRuwotOBzIhtbYjtnRjSbZAXz/zP39X4dn847/484+inJgzRu23P/7jvsj4z38t/+b/
f83v/8U/ruSPumiKn+2fftX2szi/ZZ/N9y/63Xfmp//r1a3f2rff/cHPW9lON91nPd2Cd0rbr1cR
fhbLV/5v//I/Pr++y/1Ufv79tx9Fl7fLdwtlkf/2r7/af/z9NxOa7n/++u3/9XfL6//7b14ky/rz
+9d/vjXt33/Tjb9ZqkXxqm4YhiMMAfF2+Pz6G/E3XJX6sn+yTdMxXXaveVG3Ef/I/JutqY7u6Bpd
Xkt73G//0RTd118Zf+MaMlQGaxzo+Z/mb//vdV3/8+r45+fF2/CvP//ayCqWi+TXi8i0HN1lfiNc
2uq4jr7toLOgKJ2abbSHUWFd3Q5+8mZ4OQ+OFeJ8u+L5/9SsgRSuxA7e37p+CPzpvXj/5d36N6/i
q8nr26vgOtZVTpg4drFf/f5SplyNKPvAq+g3+gbbVALsYW2swEp6E3Lpp73+P/1AMoMq1Zi2aX+7
dyA8iHpsyJcN0AFWcldtIQivGLdN69pDg/iLW3V5F//4+/3Pj/v2LoeVThdhQL+VkkZrYiKrpnv8
i9/o+9OAD9JQLVWjmkVownK+tUPo9aDNDN10Dynypl8DbPHSS3Jlfcy3lGr3Hjlin5gKJJP/0y/3
y0/mAv+Vjk0LSbRcrryX4kYbPgbn9c9/tT/0wP3zV9O56ulQ09TvTYqCBUbHzrdcoyMuyFW9nzzV
o+8sWQXxCkLl07hjvL1vz84u2aBkQ8NZlVtzDxz1BubUX3yY4vvha3k99Pty05rC5t7+9gtT3Jbm
5UjixVwNvlF59drZCn/mNcQ/86N51rf2NtiJZ26YDckuWf5V98K/+6wFzwt6QFTdUY1v567UXsC7
I7cLzo/1iAXGq7yRFDsr077aWutuPQOsWWfarVz/1W+/3IrfL+Vff/by2n6RggrbmoZ27AX7rpuM
99kstpPUVn/+kWvfca7LW/zrT/mGEbaGpMdzSmjE2CZnww/285YjIQ8gzCt/8XH+1S/0rfZjGhRg
YxNvpjRwGQbj9cAmw+jl+c9/pX/3CPjlNzK/gc3NOZp7XeXHCKwswaMWf/7599f+4vcwvz0A1HgI
8lH/uigo5fMoU/9v6s4ruXVty7IdSmTAm1+SIEArykvnByFzBO89epVtqI7VgG5GvSNKdZiv/ioy
8sa7dhNum7XmHBNYg4Hfc8WJdTmuhkNK5jBxyRfm0ksXdvY1iEFPmuw8dwvKgwYepyO95cKlqfN/
4/ylg9khW6bEdKLJZ89IrGAzCzRccZmU0jKV2uqWKm20TaXIQqzs6/42nyjLFpr527dor08iLZA5
Op4KNMGlifUGqyNyPA1Vse+xcRktFT4zjE0Nvsc7eFGdOMwoeh47qlR6JRhrsc5EVxi1Ea0lsCIh
0AequTFUF8I3nCJVLT4BSuom7ZitKBhPaLqB5FHFb01OxIlInaFoS5YUrA5LnVnjlAwovkP+eUe1
EDIPqOVWWdwa6wFi/1IfQkwGagL1i5mtyfXqeYgsbz0kKF8NaUIaD+nRVYZu3AHFFVxfpU/hGfqr
Uqd0JIx3U6l2SWckGBZKKJ1KvGmj9AhjTbsmPW6uy7bVovbKfDsmPol0pcIKj04ckLEKuiNHQBVl
ZBMaiYQORZJWXUEyIlwmPRK3IXooZ5aIGmZIlY/y/0KsA9pXJmeTMgF/ICovQStgnoNa4gluppMb
2oYnXC/AcQSospJT9gI7aS+9rVMgTlqKUrBTXO7+4+g3oIv6FOaM2L9M0Kp2HuLYuqs3nUk5LTG9
h0lTV/EkQ6bvjppFNeM/VPJS5IJa7rIs6/dobD60Em0agKRF3ZWb/+jZkvW0kuRllWT2mA2u4Hc3
+G+sJREJ+1CJwhVtSRohwX090XoPNX9fKLAPDXLlV7mSvguqdvUfVUHekljh1U9qKklYJ+KVZ6ov
hDWHRA9nGGI7fA0X3vufPmmdSYHF1TAlQz/7pP/14ycK1Bm/xZx/lKQNOKn5nQNyFTTl8sd8WAnm
S5G5pma+OI+rHGGjIRyz//6jlB+mZpNtBrs1MNwyuQVfF4AwoW7e5KaGHHpBNoELWnmfnKp96cYP
yrp1ohVdmI/QKT7ewNYv4025KnaIKm1aWDZe1jXWp9Pff9P8+Z9ND19+0tlq4ccDmIvQAjJXD046
Si7IAzdGHK1km7JDMFtKbuHnF3oIP0x8X0Y9m5SMkqM74HVtmfcoBpNd73mXJr4L91o5WzSQxUDP
9bjXta09EfntYppdoqe9uryuf4sXY8n983I+n/sfC3vbV1LCCYYdNxvio/xBzosbu+GWL8Ux3wJ3
+EAQxN6KfIMLr9RPh5AvQ58tIWWdRU2iG9oSKQ52oAW6LgeQycK/TrfRlb4an+q9uKIhv6VlxCag
davDpR/x/WlasqZzPGOdoaNgzN/iH5ePhc9HvdNCEKmvLRyhSXPpYZ43KzTd4sCmaJpFKDgNi/kX
/DFC3Elp1wN9WHq/pFNPPpqNAQBLnm3Z1F+TrfemLAmpWl1aoH8cl+OiKZuapCvnvYJI8iwaAtxd
Epsd6P1RcBX15HyUN3//Cr/PVpQS6UfQd7BUTqZnu1KVZOsecTITQ/0kyfZATVrULjQ+fhyD0Ex2
3RL/p59NPrKfKGUuFRo1+I8xV9Dlx5RFk9Xfr0T66WVg4pTnaDGFc5Xy9VHR1UZMU/KoWuKJFuHN
vMEOVuhIt+MbtI+l7NYXJpMfdryWIs1vhUJUocL+/euQaqRNCCC4e4JL32ZdOmzn1UV0lFeiiy37
379AFjEO3J9nfvPzi/zjXZQNz2sayl3z+RfViEvbWFkQSmYHLn6VNSZd+9LB4Yd7+mXIs9cf25s1
kEcKzCh5i8b7tLqUCT8/lK+rAHfwj2s6+4JzfSpMJLHg9Vd6an9eE+feoFwq23HFh7W+9GH98DLS
Fv+szxA5LJ13H9Uir1sZewBASnMxaxi0GkdXI196WPIPF2aA5mTeIPXU0s/exkRNOezRROdtLPbG
etqRKrof18oysgvn0mP6oRZjKYYqs9s2iEFEqvP1RcwTT8RlymjqdW+jdTukTrxE3Fdv1J2/Sl8v
vInfD9Nfh5sv/o83MaR6X/bEunHSG21eDqfa9Wt9nWwvfWGf+Zhn78fn9E44/HzQ+jzW/zFSrReS
LKYUYfplb4vX/lF22BwvklXqzLdUXbDMrLHD3Ml7cvhW5aX383wxZ32lSGuqpEvSKpXOJ5XOl5XJ
LFqYRvawKp4hP2yGpbRUXqKL1/ptNjkf6+xjk6ScnpAHVyXbe05qDy62O1bvYnn5/PwtN/N8rLPv
rtVQ4csmY9HD2KQUYmwyqpbtqhlWnICWwBIufBDnM8k8oKrx4bGaMkmrZ2/oVMuF5JGRhN7VeGuU
Aku7X1/K0T3fU54PcvZeShYca9+iXZNs0P1vGzfeAAB26/+Xt0I1dZnyFosnnfGv7/8oZVIiGJ3C
WzE/qYA2ArOWtIx2o9uKl04U86/+8xuYr0pT0Z0rc56ddl5K043cLOVgQGiynUsEdO2DtbUE2rU2
OLyuowvj/XQT/xjuvOjRj/NZuZTmm6itawdCoaOuRTdy/j6JnO9wPq+K65m7IcCC9PO18/8cAkUL
KPh8+NM5BXZq+VFwKvz7WPMO4/wOwk7iUXH8oWZ9Nta/DoL4/tJlFWLtrOZDYFrKL2WE7DmeD4h/
H/OH28irjkhJxjpEkf5s1yP4BgXQXpWW4lZZK65g+xvB+R+8i+crKPfxyzhn12ZNJR4kEOufZfhp
420sUo/FHXak+fwGIR8tVLb6+7Wxxfl2Ry1pLliy2HCc5L5+/QLEzgiK1iMWzoqkxzKyTlNDDmFj
PFbQ06dWWUdCCrE0qe87QRSvushorjXs2DtC6hzSk9YYdDskPaJw5efjLLjon+PRe25FvLd9Ga9D
neMDLdqwasj8mJaNb90Vw4g7NyPbVPY1zCST1WGqCUNHR9K0VMgtkQHuPntGLeysoLyRSLgUhPwd
YNCGsOlxoar1sWEbBWk5GGCo5julQIkre7ikkxR3FyHc9OjxsYMqMKbHsZr0ORRnxHlb30t58bua
8NODgtdgyMXHrs49u9OMivQTFNe5piP7bYgkiuS91Vn3nU64ijhU1iHvCSsYtBkKXSORhSditnMu
bFo80li3HPgjoC0xFFTIDSgsuAlBmmRjUCtvClQnmBrBVYgWp8jYL9dEvoJmzUXrCOnQwwcRuAEe
xNrL7iaDY3xCAGDkW++JNEU0O4fNpOggvSukAmGmqm4dBtf5CKs7SZTiIMv+naeMjgSVeSXQMocg
T97IhXfm+zRmUQ4RlbkjQDbj+VJOvY8CfNuTC8SkWS+LK/LclsrBcsglfLT2fx/t+xf/dbCz5aaS
OlT+eQ2Aw9joxY3CI1LRB1sOCa0XJrLvH/rXoc4WHXGYzV0xQ/lSeCUknVNT1KxxDUfjMgmuCa+4
UYWnv1/eT5/fn/fy7PODUihl/IEsmfpVJvjMql/b/uPvY/ywR/h6YWf7ERmJc5Y3DMJZLdvINhHs
c2UBJ7zhyCu1YHd+qa7/bSOrm1/HPNuXdKlqBqQ+EsjCfk+gT1Tez00+w8ns4v7SWUD6vgZ9He3s
9BsQAxm081uijgw3QetclEsIKRSfoaYsMMotNZXtkGfjqrlwdy99DmfrAwLXkhs8j+0oa9BMhGOt
4NwuleVwTxXs4rX+PB6FEoCDokpR4+uMPbK3bYe2mO+s9qbapSMdSc5bRC6paOt/+0Dyz3P812hn
d9aUxlhuRkaDR0EymJusPXrDiOqIQP4f9Gp//tz/NdzZzTRG/P7exHCCEGzCIH2SgUCE3gcK8De/
lDcXnt33U8H83vxruLM1t6o0iaQLhiNVhEukf5c9ereDLT1gIrq01v784Iju0REjyLox//0/jkAw
sIQMPyMJrJvQNbUVcegrfcH2DBLF8nLliSPwj5dn8TdYiCTOV2d3U9DhaHhjNMETD37VgF6jxlRX
td4CQk8z6OM5RrMmE4m6UvDqCqF6Y2bCa9PhdpNLlrWKl9DOSzAV5MoYoueoVYzfETvokDmZDJfG
rJvEJnqGkPmwiq+yrB+urb43ba1OJjolBoVEBd+nSvpIYYorLdIfIyHbkbKpXk3JzBIi6PwGnMGO
cCSQnKiAbDRLTgrGHgJJi9y5aBbkv/4q9OkGUxEh8v5SDXS7wfpIo5JJ0yQccpSBC3TARbtAvY7U
FvYkvRVLjW9S4NfJ5B/GEh5No+0wb/3KxZZmTksGTaO5dRTuiz6xu0gFtd9RQsPn3iSDulK8wQeq
Q+hWQPjfqZhYUkuYJW4njsZGawMcxBGtKZ8fu0Euh10lRW1mmgCUexnzXJ8HTu9hCwnqHpJnmYkz
zWQ8hYZZHeiMvJJWe2zaWLGrUhvXgkB4StCJmMPE/hRyPl9XZkkmryX70HZ7ut4p+U5Te9VMAUiC
vEbqnOmEoVvrRO9OWo4jDqFZ7QRq91zW41qyiJ7AgGo6GdLIUxOjlZLieE6gDO127iORmxdiNg7f
iLr3HINmk0zTqcoAwVIFBMQnb+K5L4XViHC4uVflEY+wHGW9gb6UTY5JJPWWdAOCUeY+F9lBaCBo
fdEzBPlAL0ybcV0G7bHQs94nEUF4b732Aut4PnfS5LmnJkwJntu5z9b4NPckPxbgbaTNvYoIGJsq
4YNzd458ik3TUR+pBEIKJI1YVV8gEj6a+3o50cP9OO11kjSb2D/Gfq8jsDda0l1oBcZzUzCKyGUt
/GoZzM1Ci66h2XhPcqbvpuKOjNg3S8Si2jceKRn+lC3a6NTV3U5LIYUqcwMSNj3d/hk2NRFusOoV
y+OB+KTbmLh7klL5SIzqoxWFk8/n91xwvrSLULUWZj/syV7I9/7c+YTequ4EK/+w5q6oOfdHyVl6
6+vyvUrNOxSDxPIhjkd226yZOn5nc4uVlIOPVlDwkXpa8V61eKUzhIRqVmxHcJPG1G9NrdkLaf2C
uehYQjTbph4mz1FdW337a+jTpZWHfHMwunkTWnAjZFg/DWjWU5goWR6sBf3drPDXYTMeNLLdSR8j
hHI9JWhbtRH7pGI3BBz5RW3L4VNVDFBjvSWlv9mOglRQtVPqjEiKNjHuc6r9h9SklqUYt1laO8k4
2ohu3Rz4G0vnbcb320oAqEbxLunyxqkGa9X4/kFRg42qau9ZIOxCSAV1UrmlVq0wO5MOeBvLWB8N
/7FqSMEpr8TG+GWprdOWJIRag7hEZrgqQKvjFCUAxBSIiVbHTYhnn7CeXcNfLOAZ0LKm81yRjQvG
jcq52IQPmTDiPpBWatuSfDqdahiwFe8f2Ph1AFRFjKfrMNQ3CkEion+XFfxl1dsEluyq0VsJLkTv
jZ2uBECZMqJNG3EbIDoS64F50txNPWJtA3sACE0XXOpGLMtV196ageVOjbwm+Zj+bgvmq+UN+yUi
04zpC6lpQmgN5AQ5vY7JIltIITi1IVW2Ql+iomzcUHstG2lbE2A/9B+i8BjjDYDwzv7SqVofdQXq
rvTWCBHs68ayg2I9dZhOoVarKMVFP10JUBpFNCVpZ9kRkGW9f7GAvMRGigO5vg+ayMlzImkiy/Xj
6amaGbakT6nm0wTysaioaiS/GkykHVzxFOfZKLJ8mxykwKYtoFnu9SYkKY0o8U5jhjUcUwkZBc4T
7kPKBmug71CLTAneRQHZfFGQh+LJ8qoyWaGj0I0MMGXySVZPpl44ep+98phWAdOGOJIqIRXPxESJ
5CD6bhz0e/wbIlq6YCVat0GZHgTs/Bk2Gd38zX+9x6E+PUchW0UBnX8IcWjRD8MzDucro1EQTIeq
uAVzHNh6b+kLLatFG7eHuWtIWHInrfGZsvCBRKkPybdJ841CEuJ+UkbjymzRqbZCeq0gDtYwVq2x
8smbRNbDe7/AbWTq/AO1DAO99aCbs8diog6kD2XQwX7Xs0cRrm0bn6Ii4xfjISYqoIpnPyvPlTjc
G9hC0Z2e1/1dhJj7CjJReUzzmYmjYb+7Evu2qHi+WYHOAni413Nq5DitkyZlDeQuEbcrY2VHodcs
dSGEXWU2t4mkv9bteK9KVUHyZ+163nQcwso/9WV51TX862Ie6avIUq4CzBCCBmTRN7x1OIISNqMD
SMh92+puIRglMnnvKjGMl9H3nnBr37ayl5D5oMC81NJN3mk7XBzHRDBdL00+PD+x41pEOXPqYBjZ
kwZXRfcJ8bBCUoEGmFWJK7f0+i1jthXxP9QS43So5sfC0jYV1M5F0BjvQxlYmIYMpL9Qrdu2/PC0
rNmg7Owhro1rOeHfEntxU0v+HY9WXBCxc8Iji2R92hdZvDMK0iqjNljqWoAeIQxk3t2K5HBW3IA8
UaeQUoS+k7Yxq+aj6iHhhsqWNhKYHllZJxKI2nIwF02JNaEB+B6amat3sqsIshuMYGuniGzJOHby
od/EKanqdRTvAwXFhZfvVKwcjBq9h/I4p2qCTevA7bTSc9hED35vLSq1eCCiNqJUUj0Mob7KRf93
XJpPY6jP2PB7eVC2eTLtpy56R45ONGTYMq3E0+/e0980bUwW1dSRuMVbHJX8/TbObDMPcKzUAO+x
rEZkJpFt0tim55O/DmfVVwTJLrNcW6nAyKDxsBuRdfFBMBTI2fCuuhxFZxJwGOryu5KIms+9RD5c
S4ovbYrRTBe9Mew6HYN02dw3vvfqlaVjmZYbp+q11MEYzieDzKIm29SmfO01xlvNxJDxhg1YQ1FZ
HiRpzkn3DvzTr7Vg3YDxP/Z9vRZM60B371G2oi18/U08REcNZHRIFlWsFSYsTImQa/MV8CGBdm3z
RAQsmwDemAWRn6pLqkMHrqB7KARc8X5GYDbA+Y1s0lqatPqoJLybhTbi/pbgNAXjSpq6A3YIdIDx
fRLHz/0oOzOyaEHi2yrrUCm16W9CfG6qgE/OLKQ3Vu87PeXp5jHcc34VUZ1tcZBkSmTo5YnVHbPH
ui39zWiNv4Z6vCt6xRl1bdXo43oUCsQ1QmRnOJLhZQA4JJ0vRaCTP0QhdBBY81hhV9b8Ig698Js8
4tu0xSEbptVRIYW9lYdDMlBWUhWs20i4tqmYvovisLV0qKOTSppTPCf7KICmg343KsqWD2I7mD0e
IIMsGgI1lzlrPpE7EWaVRH0t9ex3x7Q0h6ISj6iwOgFLQE62V3tAd5TD1hMQMrAmOHcEkGlqNe6B
GS5xZbm6nt4ngMOhdLc7UoEPRp46BMseYuMjHVihGq24S+rJJTKc80GJV8YqZCpB5tqo2lepNB6I
zXgLfIRRhS4yaSnCgwZFhFPquO0GZU+8FgB0QhJ645fGEhyXyu+wA+Yo1dpvTxxf6jb61ROVtYgk
SmlGLtwrPXBPOQsP+bxVsITstmxjbOLmSUj9XRGE8SpqtMQtm762U97oqtWNlVBDC/creeMZvmhX
4Uy/KRIy8/r2IWJxEdoMyIx1PVnDddUFJxWOVdYm96pZFXOggAvxeCcnsQ2lZpWE+s5vICMPMhB/
ojqfjVwFK1Z6kO1UCCvSI4tJtu4kBgVs/kBfGUNbgxRogkBRD+NBz6I7owbwEeDxG8DwEE/1ILLX
BxNRnqZ8/s6n9Iapfk+e1VoLIYRiX1/5SbYb5ziSDpyNKW4kjVS2SGNXyIpTLPMRYkWHdSfA862w
vwXi7kZK98Rx4HXUQgdjMXFR+B7L3PVzEuPM5rExrEc64isJoyTUr10ZJldNKf9Se60DvZ5ErF/B
UxB1qd3kXFGYC0BTqeC0CoWG0VuXAna4WGf/MGS7UghfpDbY9KJC8Fv7VkXQwPnOMDPFSrOCAmcS
k6QuJi35CMCmOoPgP5nZuK7UBqJKTSYZjFXDo3cgmzh99I6fO0C7cnNu+TIRyK4EDfKMNnEpNfWx
zCZ9kRdOKQjPIO2foyzmtZJ+h3EIXdckWwzldULZFch+spZSbeupyVbMegtJXemtCTAl0aoAOyN6
pU4ISp0fVdqkyyo312oTO0WnPHSAS0epv6MR0HHSCo9mqT2iCRSweKUkzjcY5XsvvUvBbe9ET/qN
75H3rdbXYZjsJZhy7JcMSJ55HNXsPr0qu4XFjmjbLPPsZAk1ZZuwO+oNeoOuHQNXEMxrKR5MAps4
7arAeZdeHb7GXpmtC5GNUj3n2cQ6+LUqCqp9GmWYK1sZFEk58jpP9FCDKDv23OsVipHiSgvxKpDL
ME5QqUq0RH4IHK58ZNZ8TAvrMBEEwuxgHEQzIk6E1jPEqBtQjr98jdMBoomVUZLtlcI07eX2EGsC
S1Rq3gNJr5dBEMG3BZ/h6C0JMkzMN62RO2Fp7omqORmgAJ0hKk6+FzgYA70lNCo4sqp1xSbU0RMs
qHkpXIt1s0MdqtiR6IcvWsqrOBRJcVODQAIXI877qGH6JZoWi4xa3mjFuImV4SqwJtXtTSKvAq2f
mPrYrIoNKvOuN+/koHxSiB9S8XnDYVoB6gkXYsszbiMBaSexclSwbLkH+kZyHDFqoiP33d5XcxBi
01PnTydfNVpbEcw7oiQfVJaQeBDdsDeJsSpvhEi/aSzeyxQS5hC7Qlg9hRC6FmDtR9i76suosmkN
QY4uhiy/nt1cmA3XJUZIozOhS8AAMz0YRiZLpQJPIMY/RwrXRmqla+J3yGAkU3Nsym2SoZUd4poj
L4DZGbPV5vEtuFynCAw4yAVZRrFh/DKl8uSZMRBtIyRwboAVLPWzEh4IMPzbZYmHdZHm2ZZpcp9B
oDHG9jbz1Ke+wBWIl4yNgoJnmchvMpXi7kXNpWNvBS+qn288rXWYUUkI1g/+fPITy/WQ+bDyq/i6
y5QlT2Pk4QZXplJuhmTYdE3l4LMHMxWfMjyzklqtGxH4Q22pmyApQFKzGwfklN1pVv0oxfl1AkDO
nHeDcttvAykDc9rsxybY1Fpzk8wdGzzwgAaykRY71nJaNPKePJ8lNjuHsu91acFNVXK78ZWN70/6
qmi0U9XHR4Iz1mNg7hNSRcxO3OisoJDcecGiiYgzo77heL7CWUEooeXlTlwEiI4Aw3UED7a68mb6
2mM4tMJqaK0bwZdKvkaisRMoJcNcUFA5tCzRrzLn9dyVXCw2mkkJRBYot5STFUCAMT4gh7u6oJ6q
yngBfABB3auQVktkxmXTqJB2zfYBAL93MxFKSeRCmtvlSGtuMHJr4+eVvxyqmRo1bJLc2hei3D1W
8zWxy0r2XlKCpMqFwBba2RxZqq9tWrfElXb1EgPyNm/z8kmKIHm3c3sNFr5nT3TcUO2giRs6PAx+
/bvw6/tqaolX70IOgYMnH1vKfKQUpv1CCOjlxXNXT5r7e9ZMUYEqxpfWZoNdz23A3CuPkBnGhSJm
G2zr7yIdQ97fGy+ThR2MC++1BPez1OcmIyo5Vpy58RjMLcikqEanpisJgXwZ0KXEpLkL6Fp2dC+b
uY3596LzDy0f5C+iJFuSaujWece1osRjyp7Fg8jeIywj1rucXegqST+U0RWN9oDCFCURZnjWNbPK
Tm+bFOV7v5zW9VHba260NleQ5vf6on0yFwpCTrI3tQvX9oP0BWOMoSDi1DQJHeJZxXnEyZ8Z7LsY
mIjh3aw6SBa0KjaVc0l38FPT58tYZ8X7xkCN2FmMRVLJqj0mq/z3LOJAwbEYbrRtZg9k8i0vqSp+
6qZRmEKaRUyviBZmbiP+Ucb3g6wfB0OEzYeCCT44sHdH3/RrKVlYD+IiXKWPf39hfuhL/jnguY4j
MpQG2iEDkrW2z9apg5J/A430UjNk7jV+FVdYM8dDQySFJEA+9wHqwNGGNqKv23M/i7v8hjBnOz4Q
OrJmnSBY0fn7dc3my28D4uXSFV1XUHt+9hD/uJMplEGPEzMu7/sB0XGxzmAUbMVDaIOJd9XbdkXh
Z2lt6EO8lOviUO/kC76gn94hTGQyzWzU9AZ6wq8Ps+qUVh3BbHC6XTTg6F3C2pCaZg8yCPAlqL6N
Vi7w0a89++8X/8ND/TLw2VsEeLIK2kZDRrUGM+l0LmGHKJwuCat/6sMyDupFxDm0nfSz/l3lm7FX
5YzTL5UnSrSOuCEoFyE3+eKri9/GD08UVJFkUcoyCdo5N7S2WZcUxOxBgbNHm7TUNQae2Uk662iF
u/Zi7/WHuZTxZlkVynHU42e90G70s6CNJoppvwhos/ka5+4ruHONSafelGvOMmvWkb8/u5+mV4Op
xzARQEiirJ517RMKbUA8EHKpBwIIttOq3Ga33au+Ea/Et+CGaGwnuI7uLzktvokodYvB1Pl1ZfUA
7H3WQVTyWk+mAsheSIDym3Blbumso40Wlt0jFV2b/3fLFblY6LzodhvPlx7wrBT4MkXwA2hcWgbI
bxl605leLsrk0QOPOS1LHXm0XpDcVV+4ud+HkFi6VETYuozPUzu7Rp3ysTBVzOpZ8yimV/1w0dfx
bZ5DgvrnCGdPD0ilMikiI5BwhsYWUA5RAjv2CzZl9p1nK8WFS/r+vpyNeCbAAKsDa0RnRNXR1gc0
ZOhefTtesmjYEaMuxUXmXHpW3zBF+tmoZx9HD6ut0pTPUZtNvJ1XYgLNUQBeEvd+223MAzHFYMbF
KGV+TrJ/zONUViNFLBmI2GpCNQ8B/BQiMgAhhMrL3z+9Hz4BOkUGtlsVj6opfkKp/hgrnWpRC9OG
cuTSf9FZLJQ1hrddTCFilzpvwxL0vLfIthl8lL1ix1fqzd9/wbcph4s1RcBLOtonjBBnb49PYmND
0Nq4DKJfFRvtKj+F+aX92zc9y+cgJmKH2Y+gqGfLUqiqAxnJ00je9KLsgQOQd84XF9pk2y2Na/mp
OepvoFZUt3U/L+/fYkz8zwASV8Xv7Lapfv9uDi/F/wcUCXn+LP/vGAm7Ll7+13/xOv6DpJi5E5//
xj8gCfU/2SEw3ZsyqK3Z9M16/Q9IQpDM/4TON/9FTVERW8x74v8mSajKf7JKgHjTWS0w5xg8x/8m
ScgGZAqcNKbxqUbHG/TvkCR49b/OajRwFBVeBVwKaXbOiOemkmIkDZPQ5o+wzLq1JAeeE/ZQpTox
aW4y66Xt/f4WruhIBMG9PC6rTK2u65C4s1yh81OAAT7GmjqB9wrTt1r3gD22KVEkmjQQrRXkxwD5
Z5Sp0ZqmOUIn9RaJrrItxQNnDWiVoY+dtRpIU+/C8l6SoDglgvLYChIZoyQiUrqjzkRLWHyh7rCo
gW0/J50grJFeEuhLMaYSTZm2k1YgxJiRhigfDlKLuqIrcdVCeI3vRkGVoN6+kf04nrxakxCdwk0W
hlPX0CqC0rNtpsm6Kn3RW/VJwc4jksMt4TI3lSLG+zHxyHMuqnhvilszb4j46434NFUmTW0DpcSg
GikWP/Da26Z9BoxIpSFWpoM3aF4FQ9577+b/Pq07IEph/yZSWt/U5KORWNQ1OwSnoSuqaUuL3Ig2
mdFD9qjFYiXkUudS3Iwc9dNtPP/7Zpa/e6hvN58/uYjiXR1UeGQbTuyikhYbokTjowjHHup2eFWQ
n3cMIl92rRGzYzi2HM/DIY/XUYEshXQzYZtao7D9/F/F/KeDrHr4MGu6qVllRpDbBJmIZ0G0C2qh
R70Yx2OjmOORIpa2G3zaabUgt5RtTnFDVbENx6d+AvAfke+CaiMTbwAbKjiyO3IBR4U6m6XdjiEx
e0NbQmRS2uA2hb1zSDXrlESN5NQo1eilS37lCpPqofPgD+gRtdXoqdukvxaziRpAGKuPJuhAJyck
15bNu1l2jJBGVp2w0J768Fn1YDVX6VtDevHin5+pWO2+hHMI1lrP4SuPwMPjKkQcYRHuZ5W6Q2J0
fS2HOvoEmkAkk8ayTafTJE+Sp6iQBn/1z9WYVkqai1Rnp6YyBlsvYdvpdSgCfSKdC4Wf4Mbe5O0+
/1BEZFn88xPUKYGKFwnqNhpGf4XEqL3p1U2m58Qs+ECOcM6vM1WQXgc53uSa31wFg3qII1WgQqyL
bkwnlzArVN6fyRMGdR25TXgHTRWz/RBG45bXiS6fpXnQ7HvppJWHZAzUdzqRnMqGndeX0b1e9oGT
1rWy6jvqGlSY3tSMaIuUYLDKCHbQ/SgAG8TMNZ0qcMPhhhDmWnOB0rsmwo3zFbqpsPjb7T93RMha
uyNK/XrKS2NdAXFajAoNLi0xH4QOPqvQmW9ZSk7gP3+mRpJr9pO3FCQS0ohg9A9Z3hpLwkXuY63K
KrKvJW2H7oXTRxfBdSK0fSVqk3jb972xhCP4+SfW/Jc7UQpXAjqRfUjWTGlJd1Ku3ZEtRf1WroMT
U3XxbLb6r6Gh0GmGyYc5dKTLzX+mxWYMAjoGf/p5qWbiP9RDW199/sEqjJNRjbfsMsQt/TOim5P2
3UI/RESHSrxraFTXSdGQML0SYkFxFTIIT3kdzdquGIlEZUUOgicQ9fM/KQietgp9f1zRSc+PHU1r
HeTcaBjNbzP7CChqz8S24BiUXf+LJR1coy55N0AWwZPQCN/3UvHII0ocy2u9lagX+StTC5D31ySg
z2qUGZHUhNMs5CpT7gWa20Ekl3ZYjPlS6nT5vk28dz0lL6xQx+FkqOWOAqB1DEsp3wFY0+wUidFj
2/RHrw9OeijlB7yO2i3qqI8x8kPK7B3RNAl2lI74yCt2eiZYvnDVyn5hD+S2HUQguot/7mbTWeG+
Zn0gRrCi/4IDwxcDSu+kxnDXph0T5QPRhdEtMSMgyAZpWxEjT8TWFCjMQvotZPqngcY3ccijcBgz
UzjoIPOJXiyIfPQ13Y0sGk2Z2hJAC3y9neCehSGaEy2Q6yvEoeMO6dWuaPxqm8TNhzh/5JVmMt99
zt595tcuqQWu2qfpiUTS7C6MfG2BPDEdZfpHLRE2wIWLR6vLyyV+tdqVgRsAkKv2n38g2dAkG+sR
sGur6sex9mHnEx8TbfM5YkMIN2pSEBNjTZgzBuZUI9cqarbtcIgLCszEI6JFhLB97BEpEFjk4XsD
dn9LrOs9iP5uWwwJjcZmpB80/3q/ESHiNRAngUkDdEmUviTlebomN0kk+40IUzOrgkNjyQulU/Or
z5fPzECqMyVLfv0at+0j7YViq0JUW069Sktvqmo+6yBEBekTpCo0bMvFnRlXCjMjU+MizvP0V5Rk
B13N1Y+WAoilvxGV3i0HmfZKURvjusCZzhtsNLZiDsK67AvlHmoVF2RSNaHnDPp11n+ZxfiUq+Md
XpKRvOi2PwR0hdxY6nIw4todQC1jW5dVfaUp8biB+/I8FNe5KLVHZX6uQ5cIkKT1ysk8gzuQDwMy
zv9N1Zk1twlsXfQXUcVM8yoJzbJlOY6HF8pJbGboZoZffxfyrW94UXlIZFuC7tPn7L1X3q10r64e
puXBmbX8POFvaOfW+j3GjADlrN50m+RsD9WLpY3pMZMex4GRGbQY4dlFs5qeh1h/yPwJBISVTjSH
zaMeVzqo+cLcNZnjPACtOSL+GDwrfnUE4rgijAmjFSEgTeR/Z5HLkJhT39pXRKrvQwb472PXm+do
EH+rRBaf/++DaMkf9Vqz3vmOViI9azdmTWot+Y0F2Xws9vHy0HOJwEKJttkEuBr8nMskIe7O9Zha
GPjM4TMmgb6qTtFQuW/oRimFzMa6mSn/ktTC9GDVvb0pPWLxKFxjCjjIm3VWq3fH5ydpTDd1K9QO
KkmtFyNnyDy602HSanNHEFh6uz8sX0onoQ6arJ/8ukSZFrlvoquuslLAJJOexk3f/6qFy44Z+g9h
mC2JHp48lnp68lqtfbbhoDwiRoPOmdTJ0YsB3Oox4rkJXEZPkNzNLO1P7i3fPUbMnQ9oSY099alP
zWPre7trZZBRUuB8QeRK7IK9iQfPu/hJb58GBACRCSP9vt6hxK02cRbt7ivzgoi9toeZmUMaF+Wr
pmfo5iZzfvLNKdm1/cpmPrWo87yXpG1OZJbUn2FXhmsCgczzHM7DGXhSMEZALCmakFDABLkmuvYx
93FBbHjo/qtVvyaQg8HXMBaMJEsXXYC5BIlJ+SqM9L23uSEcsEDbMZ3Uezrqp0RI5+QWmdxEhfxS
mAxfk65wdsYQGoHpKvvVsJAglOGQnxrHQYoNZEKPYuOmica4yTZFWyqyqwWeb5cwrN2MpCVtYXlU
G2Rp8fM8dAYh00vMjHzwyIn8Lapl8NN56coCEHMDCput4Y1nn6FtHWSsIzHyms9xVFsrWngTA8pH
m9bu2ObGPyBI26rr46chTEGJM2M79uUUr7KxaJ4AEYe7FmAlOMiTlYANJH30BEpyutihFFs+ce5f
7bXjfTvxOpNO/IjrCvEJaRJlmiCFqJ2z8sRw5sJHa1E2MwLGsr+MTQ3DuGqs3VjxEioxvueesewI
bpYcy6g637cKrXfdc2HW4ONMjcqpa/tHtgW1aXqzJHwfe0Du4ySbSzntSQiadyXopOvoKy/QKDAf
7Kkj7HwhqfSDA2y6MJz95Ivu0joDf3wzp08eO8ImH7vqpWvZMlRUd6c21kk/I6X+yCTyeC+a7w8T
YuqVN4ETh3wY5O2M3m/AZsLcDMNJW9oP9NvltjUEC08VtQCvmYLO7Ab/lg/otTdvrqM917b1O4xT
92Av8atWSvZuUuvNxsvLlqIDVVjLQSsz2vTf3LTfWSzbXy5728qOGyKVi9G9CJMs2/x/Plre2GEW
8en+9f/9F8Z4smshDrVldLeYHgMV5SiZnHVyM+hVULFYooubiiAz0HBZlt7t7/uTafblykdjsfIQ
7G4qGUtOSZOsKBl6cJ3oGhj6N2cnro4/dYICGvxBnbHKNDX9bfx0/VNWOrOP8yGtX7S0Z9deTqHp
WH4DTEOlGZM6tvEaf6vSuf/FWab/ZerTTgfcc7VTsgVcE8zg8laWIhXBUAq0OTDGkjY+3x9aNCTn
enn4P19rXblPsuItlgbmMS7F46AtSB9VXeblHJnY7rlvjOycT36EkJk31DWL6uH+IKI0DlBSruJ8
yTZa9q+fTWzZsxLy2CEosIltWADXkz1GR5LAQCM2unVRcwU/cPk05gYL8DkQPO2bO38ZxNuxH/1C
D/+3jBOcbfzULTzdD2AI2a9atksRlCU78nGLV8IjjypSxh9doJ8yh/BTZnHy2PuiCZo494IuLPtn
cornR4fEbsrQrk2MX1o+FbciKrc/hePymZdVW9HA+K4YUq8XPPq1G6PkXBfTGXGWq1BWm8EUy0Od
93CReg1KUF/vK2Lln0g7TfbE4cB4RYrxkI1O8FN5Le9hWSOSWb507yYUWPZ2mpu5pzbKibLprOgW
RcVHP7YfvHHDGep5/Rxafrun2wzynjCl59lw62fRdmt4pRxhsqS66bpcHCYKK4BPh0/Y/BrEOHP2
8oxf0usMjgSEGo19d+7vsOhxaHYq14pbjCSX9MrIBec0yncvz6ZH1czulkm5tus8jaiuMtzC21Tv
hWUdQs10n3u/YLN2sgrcQ5XnQepFEFv0ua8fwAqu9dZ0/oa5x52Qee1LWZas7dp36vvTG1ioXWf6
9EUSgsZFWGJt0KNTZ5D2TYRZnK38XsZBnBTlm62h/dHNTYknd2OXk4eImgraykHt+dIYEDlQc6PT
JS2ta2gNg7PbzRrggcnUvsg2zxFp9+V2MhoOzcQiT96QPqZ9K44QDAFDzJBbGmset9E4NgBHBg58
Tey3RzUsiHpLdaTxwzqOGsQ/Wk84dMFi6MpNoWWI5m+l23+6ZvqUzEjgC4NCFWHkWocYshbGsyB4
uImMF92cUP9RRq+cby8aN2kcvcZ2+lyk6Yt0wj+RMEG/kDY+z+qs/BlRc8Fx325uRK07CJ/Xpu2d
0hj6u9Azdu/61sSEzbvDFPQS/TnGmGS2VmgnsAp0QUx4eIOKZ6rTF1QmaJas2t0Xs/hI+5nFSbzo
lXMTtY6ZipI8DOtfVZ+YJ3gK59DL1aoeOqCjykTH5dc0gCYmm36D02FMd5oxshfzypz8Hig5Mtb3
3GVTKedvThL2poJbt66N6U9YuOaGHAt7lSW+d5khbEathfujjU1EBX1yydVfI4Fhq9eCFWH68LTB
Ors6yOQhPXcQ9NDTPPhkrgaluEe/m7vQmJuVzKxFfm4+WaP3kGC3Z8kJUUR027KgHVUWxlqzxuHR
l3B4/chNNyAIyn3VqgdQo4j1hbD3ppryfdKBfE9D40ZbhasjdF/jHDmjYzTtwSsH7bmxs49kBlsT
T/PvaMmAN8tsC8UlIhFei/ak36gi1B/9SBqP+L4/G6cYDr50t13WR4SGY1lBBN5dRKTtMhUBVKvi
s8+Gcla020ZlyMPADSjLmkiPTF/FNMcCG7AVare0Sfhl2e3aCUWt+6upRXlCJhVUnl6+jG6DPsR/
8ovG/9dArEfa73XQNcqCm8ipxXzWTOY0ZoekL4XRVdJIqSNQ1AaGhtQan/LUYrJJ/gWHVn3V2Bvo
reZNGHEMeQD9C7L6g+1wuqQILDaWGI69r8ogrHwsQnkDb6sXT4ATMS6A9thPsAidZL5VGX3KIgzT
jaoPjhfXG1MDW6dG89UvCudXJmZna0OFgVKCLaeO83KlpsK/oMn0E3mMlEtCPOl2GMDygr8E/CG9
K8oQq3zSpvGbM8Z3mo5JMPso7005IadFVbgKWYOModv6GmTCOIpOKsUXkTCniiy1sgzbAENL9j94
0AevdI4EZAdpHnKmleGOcjh5ggHWlH550HUmsA2th3VMC2Q1ZJbg0DnYu1oSKdpWenWZjLPe836o
Qs5HZAKL18xYhRX4ydwb9rXp8KVuRBjoawPAlKlCrl7vyNz6tiI6hwlC3h35W3ZgjvGbFO23+RLO
1ZU0geomJpSVTrGDaAc1OaPdkdLo86zfxJ9FgayrbM1SfhydOnDduUTaQ6uPYei+MexTPrQnv9U2
ua6mtRVS5bMu0E8ujecR5FHoJ81zaSYfVRznB78hadzje691He39JjuaUWVeul4+6pF+9Tzzny6d
raaKh2kixt7KNHIby+LWk7q/7TRVHucI5VOhNTG4cIMWskcryyr6o+cND6QlnsHsOAcNXx3ZIsPR
j+LdnHaUQaL/yxaFRGswH52xeRZQLE5likkr9tp96X0k5K/veU2M9S2ppqOOk+OjGBpe34VtEJMa
bjLjWtUTjLReH97o2OebXJTvON7USTorA9HL1jL0bKVsZVNUVhlPfmxm86GqZ3Bl7UuYJd/La7BB
Dvo6mdO30q14q2Iv2015+xhN2rdV4NUorSHFW9lnFwJynhyOHvRBNNLZAyMv/Qe5aD4z8Lg0O3Nk
8CamJ8ygqOnM3cyI7xa1IrrZGCeYLCSJjHey9cTKn5xHkZGNPlRC29myjldQuiQelslZj/OjaEz/
OMbNcy3lvI3937FhPtQz5wSAJOvR8H5lXfEv7e2VVaU4EEwugxozPlKtfMUNW+KZwC8kci5Nr0ko
Fyt97cbmK/YsDGEozb3SP0UWcoA6Lb7njmjJegFEtarmPGjOQ9BlSz6rwhDYTAJc1ZBrx2qQe+gf
HdbN6btykXnbJUAqr7zmlvaQTqGxG8chPUGL0ClcQQWbgTb3ajMrCBCD0kVghvLDqm1Cu/viBi+d
Zm5oIpXMOZ0OAmtDpaa3abGT2hifLH9ODqMfdZAH6msBv4H4CPsMafQR/2B3NJyDCe5pbXaGoiyG
W9cqGyhgnf2jX9+w51nZVs6Cksly5TUp4X668k8BP5MKzV41/mO21FKJlhPRCTDwpDvDuJ3DXm6t
udywrVerWc/pd9f+yoorqGdJtrRFPIa3Azr7TmmPvfdrmGUeWLn5wtO9lnkJ3JEyh6PhaARS1wHE
SJeeP5Xz2mzxIU5O7qNDLf+wpHyqSe2ouqqNmKxurbGgrFvRf822+ho8LnarWmDNqcc13O7Mxqw+
0C6eQw5tZGRlj495ndHNz/ItokMwGVH7NOeMGoq64dIXH0zZqlWU2F9AS12y4o1iI13nGolqXE+J
+e6yidHbaUz+q4CuVIjXtPKtnZIvSlbOb122Xxa9sW0dqp1l191jJUt7y2v2pWa6OFX4pg+Gf+Am
eQHFWh0Ju+Qw4yo4u3WJp4T5VuYW4VFVxdbqJBmGVgucpnSyDQTYdu3MmbH1223oIqL38N5uLNP5
JxRNcsv8ItpssWTQgKCVE2RT8hK61rGtZzwmGV5C3rb3uJJUudhG1+ZQXyaOf0qNj34B8UiF+bSZ
uuyDpQl2RgRexs1uTTXWwQwaE5tJGXnjtl4EnUbSzS9N1O5G6T4NJYDYvAAFir+tgucbJduCmbax
wvFQB52AjOEIfJfsGXQwO5kctAjYkV/1tyT+SuWGk4PYx+7YBkld4C4U7z1S8JUcafixLGOnlgTY
zgooHwiIA+oy/VCy9fcQkHec0R6NbPAPIsEYhxRqR1cBN0LZutTA07DltwqvttfsbM1tMBR0Gz92
qezgvr8M1lUmaXcsJUmjMdTHFi/VtolBPixm38m17A/bxbOYRNbf1IOTKDP9AWFpOBT4XhqMV+jX
saLoLbLUQn24FJ7r2RhS5uz8ydLBJuaIRtvKcbS3maHv7A6Rduzh3V9MB7YOc6YoHzGMaeuib3F4
+VUXkMxAv8jyz8sJwqmgcTah0A5z95V5NQatuCqDvnPO8cTG6/bDsE4yeXalOo9FfnCXURKn6Uvq
hn+slAZmjv3jSU/yY+zUULjNifuo6PduQ1uG6Ym8hA7znUQO7/OMC59oRtC99gJkVNGnl3osJTP2
SaPJzz2QVKykMUtoEQd57dHBk7CLJR4vuvL+Own5/SPv5tlHPuSzHjIxc3ZiLtTRHfF0NVVx8PXM
P0xemq3D6krILeRsvXq0nFE9oEXdaGGO8kmgbM27agtum8TcRl2TUW5lNglaBXCGCiB6hJxOMezJ
6BZq4q8Z6VnQlbTYckoeL1TYbrX2SYsFvcwCk1AK4GoTwpPn/yEnNx2Nb3h+t5IDTYh2mN6WWqkg
CA2fRAtkxVbXUkTVyYPuuZpNbJY6AjiX93KnIj/wTZpyUhDKrQz74HGmrvsJeFn2J0YDuWV6QMc2
CzdFYj3oNiMsbXRmqoNe5+ZK363Zg5HQcsdyRCysCGc3Z8pVqOn10TZ9uv0F9rM44uSCzXDt1AQK
zaYO26TImBC6r7WORzwlSrW2rz1IVUr19CFONGbo9CekBP3QG4wfHfWchpSKej4fMGO+ahRIKysk
pODgGhq2FpBOZtOzFhK1sjGd5p8xqSZICIY/6rUdQL+czsyRadogqD6NVj+Cfdc6aDxsjLNjsefy
UE7RcIr8aI/1qzpUWvF6//KYZvYhm/sXLAbWFTZRu3Xwz621krnv/WuV2LkST8UqdigYNJ1oBcjF
4wLhIh0g9S7M+qlX5phzK59JPcY0lRE+gw+lutwfIMK/65Utdnpkyh3xaFzAna3fCtdujq4q5c+n
njnOV4sRV5UM1zkX5qs7I8qnf0EHSw8rqi6vD8AduysQzwzUMS/m8O7hGWfdMSSPbVPInj6dxopj
p8gPcmKDTzNebH57cDqnYpnw9HLMznMZdgdp5By/7Lk+SyfFt2iIbQcckPTnuCEcICffe66sIFyG
2XXVhycpAVHen85vURVkGGaDaR6R5aErjVIGzkZso2sQxdXO8BX6moXsdRDRxYh6b10nI9t0+AXC
Fm/H0g2w7fnDLCZvBdsHKaXP4WIMlXyn3U3IN3XbhdzxoIzs6L0ckltW+P1JDdgV7oxE2ptPbl1b
Z49YhZuYYbK23mBnF7tPp2ted+9yrJ1nH6jxzQy/FnmG22LhkMNUP0Xa3k1dY8ueHpJMJ9V7PU0H
p/JAxcb3wQ8hFQMzKexqZnSlqIZLKpPFWeufXKCvveS8dn+IO3GKqgipOz2iyCQpXrcwGxMU9hZh
OP8z2PFaz037JWy7QI6kjKPhwLhV2oeftmnZLdsVyFyKZ+9C+Jh3EVqfn1Qk92qU3smcIUuJzLGf
tUWrMSThHtJnfZ6WCZgf2evcUCnOv0Rt7lfh/SnMPCIFo+cMFHFBPsDs7Hj3wA8OPTWd49cekyjH
OeliAadOJOyvQ2qWcGv6yjhWTaRO94csmuWigezyTaNik8Y0rYCNTYv6PFooIjZGhgfIQMpA14UB
Or6scl+gMHko8Tg8TAporOLwtc4XbcE0KfQRbvfPSrQBx1izaUszP+deaD0Y7mw/JORrY9ulT+qM
HCUaTEapJyFhLs94fwAFxhw4rCm0lJGHDA19/exrRcYlk57GaZMCwbzYrdltKxd8UkRo6yYWRv2c
Ju28/nn21ufk6jQGiI/QeI7CkN4AdF4bizrXkSv98HT/fX09TIKf7lJu50T+La+7vrzuzbabLMwU
tjxVekNtvuhCZvqOrqePx9JDRMJBh60rD7fDVKpH2aQuCoByaU1n/N2mTILY2SeQ/55VaRylP6jH
0DewK2WRvW3JkgcS2BfZphiGv37KlHvSXe7WCNygPdIT7oTqj6rO/0ZdLffO0s8di6VdrCZ3W5IV
+9SF0T5sS+fS5Njhfv70PJHhOubcf5K6+3a/G0iMSYKWafo68jvjZGW2wWrJRzIep23nd9FKa7z4
ktl/7z/F5kR9ibxDuaiM1CI64lCTnau+vv2slq2un4upyPhlh/8+RMDs08pIT9o0880so1SJWjS+
XVRdmppG9c9HaWQdOy8P7u/B/XK5vxEVmom1nrqEvukZ5zhFY67MlsuR6CMaj4J4sTIR2/td2MJ2
ZD82WvOxhujmKgCwYnnoFUWUK9KWiZn1pDn+sC/crDsxHaO7bVqvYrDb1Yhg/lI09pepO+OOCUGy
B3PgMdDLtAv1eoyvmMbSnLjajkbu9FbW5VmgCX/uG4E5KiU1w6Vn3eQ68zOUM7v7xUE3j+k+THD5
pwPk+JhDPXSxhx54jXTY9bq7N6Qat2Va7Fipyk9cJhg2EW4BYaR9OeUTZp2yrI5C00iJWBq3lKNn
3Lu485ZllwNddvz5hqjHrwyY4A5rZLvJ2xwNE6aq2K/sa8NG46TNU9/Pco8ozufezPJ1VBXdWRLw
vUJto++NojRxxfu0XjziEY2ey5ekF+vQm3DaVSvKh24Z/ye4TNeNQ/JZ28idZif4GKPhhjyi+CuB
lP8scn2o3gbD5hhm6eOhuatWfjaTxlbR0VBYx3vbtNlqOnPlO6jNaiRq/9LwOW7Cdj8YWbM1dKM6
6BUn7LYnKqK/d56npfk9OuQeCtslKfCgXL27aNPE2qiS6UfHdtdCyR4HZ18TRUL2Da8pw5y7iECS
+rQeMpZnppFfkTVqrz+3vBjJqU7TfwOesg/dLZm7hRxTfqY8vkmM0l3VdEcK9pZ1zeL+rPOGpnmm
vZp3CZkbl/80T24dT89vph8hb+GzaKA0T8n42VsM3l7CCJ+x6+PD0+eRVvp4cVyAknlZihPixE1v
9+bL4HqP990SGcv2/t9kkY478MxMZZZu+n3HHJaPVEEnNtOIUinHIcGtaZkfvouHWQDbve/gg0Wl
d18i7jeMMaA6Ehq25VyPbQp8Vrn7wxxNBcktbBtu0s8EQ+lyNxux8TKaxS3KZP8X7N4tGunEmXPJ
bMwGD9pm26IFaX5//tkvNM6chMYZzZDtQrsafgqzqaEJ3mYwLnkR/9gNUw0daZWRp86hq+369+DF
uyRjWLj09s06vbpOxD6+5BSEtfFM+/LnT44jdyAxY/r8WcsMZzqwWZarn6Ug79r9YvpLbXy4oZD5
e5X0T/PUDX85Nm8tuxtf7qqiMQCxeYRqWfytE1QFIqNpxDvSTweWMv8wNO7Cowy/jShvfzueRqFS
MHR26gnpIXFeV+FjCAT/CrNEc9BwthoFvN8UpN+KfjoaFofjEVf3r8Qadi0H58AAzcjA+ty1aLnD
vH7WTAO52qTzciU9a2+LEXA3zJeUTSnVYqK8rPqoGSlH7pEjG4s/C7AzIHQiaNNYLq8EsOYq9fyD
UVhi3cWWf2zhcuIIRBGjoplsV8tBRemI8jEbCCslUWreCqXru0Y/0Gmv/tzHSd0Q9hsn0oIxqThb
NaHDBiJSuSeIzHuurZRYilo9Z7kst2NN7M6it3IG+Ylb3DpbRv9s5sSrOnpfP2VTnK+RA9bbQiOQ
os2HfUnvmsnUWzG0I6VVm+3L5dM8Hp4nui+X+++Que5bBoPwVAr3/T7otg0hL1Y/MV+vks/Ktqc3
fXFIZmn4eZ/UudToUGUEpwj6SNehHjwEPzQZEuUpRqphvWFWwbwhMpyHHqkBw05Bz3xleCghnMr5
r4YOeF5DK8vca8X0h5O4hQataw+WBQ+0qseL6OceFaHuYzB0B96f7o+rRfNec+h31coSgbTsnIeI
4RjRIlVwLwkSkY9bOyVvoVVxgzBEDkyeHn4WyxiJ75D/oiNBF22pUqtybpjes76JoYi3g+yrh/AP
v7VxnJq4f7wrHtPURuXEpGeX0rG6kIWGUM8Ox0Dz4ujRrey/Bp2PV3om9qHG2M3e7x87zbUOian/
BgFzM+Yu/Ufmwws0zvx3UZbdFn8jkZKGl58t09/raSn/WwVBlq2v+vQaDmnyBjyQ8o9hLM4zbUUu
yMHr7aUBNtjb+9ib1cTfAHaHAzoYGmKK/OE++Ls/JMvryNMf6zAJN0aVX922S+DQhqz5yfQSz8X8
qaO9IWJIJzwdkcOW5mN5c7vhVzPr8t2Q+UOTUtiLgW68sYgHxy5jZp45KxEnybNNzuIGAmW0oxc5
n1LhglPyPIl5+f1+1ED83F1LMnOuIpqLVYw25ZwZyjgXmv53uEvt/KIiiDUSF+Rw3sVsTe+iPApJ
tzM9mONdfxy9Lg+68bGsOQtbIQN2KuWRrsuii4zSftUI4zH0irU3hd9RZKFq0IR57cIcRcKCm6ta
JiNIb0K9MHEnx78b2yBBJ6KFUvsdJnfGVaBCg6bWOrSX/Rdjdk1X5UMfSY4ioaOTm3uwIi+/OtHN
NXwas8x2QjFcDbebn8d862gaKum22VSe5j02OUsrIpoteNY0KJqKXgbtlzSpml0zZUxlGGUOtsMh
m2k5Us882eSuSjZD6H+ijCYQ3Sd2rsjxXTMS1eSlJHGQ8xeBLoNJPyu7lIS7Oe74Rv2hbzNSa7jS
rF3ktS11KDp69HWshm61t0v6L358zZNUX49LSghn1M82cknQss2vpqu/VdX5Oz0NzxFRhRpKu3Uc
oiticvDHnbVd33vePm16erSxeO8oXw9jkp1MUlRK9KIrxLJyX1qwJyKPjiTuq3UrO9KJCDDbMDgD
IZw8qzw+Uj0/Ytg/9mgR9Tkhibj+bIrEPiKd3uHmBmKh5wiS6TyvjKw455RmiP++7JBoxIbR+1r5
sg9UwN/2JQyYBpFhXFt/evAGzv6OrfW7IfETbIlmbatL8wxPAM95Xr0rUjpXdl+nByGHQ9c72k2S
wYA++7VwUu3sSGPvl230iPRZS2tybicGnWH3WRCkseqJ6KLSHOpDjdqeVrdYlmm6IHL+ivIamqEJ
rJx21Z7ZS417jt414RvbKdONQ+4RG1NYz9OeBb1fl3kTHjSr+Vv3abRP6zwBgkj/gQyWh2ogXM9a
ZvoS6dZg6VvUnlQF2BS2o6fZATqifIvUmvvahV7GXTAN5qbrdXLZEZj09GtOfTd+zgqDn0rjpT/Q
rEOu7pUuplNdG3aQCt7gFP7ZinV0CfFAhcrrvhr1rgtCS157vHO8NZgh9OWinXmJYgXMO1XnKfaf
3RJkYtlpAaciNEvx/NG6xWUcSFQykCKZmruzKHxHT10nfUcfa9JJYmsZNEY5WkyfKcYDZ454XxTK
odn4MmB+WBcNP6siNRAzCSMF0bqXN9lzAaVZ94FoJVw3mBJWfu1sdM0lKTOMj8PaECrcOzJhgmYX
TxzTyTFcEN5ZOQVkboWs99tsgAavu2jf58T5nUzyEwobagXGrG3T/Msj98ygIkR5TmSM3qrhmOTF
1W/9YEyjt4y22xqZ/DeK6Ke2ZHAYRcDDGdxe2eJZe8r0j3LU22nu3feU78QiqVaWl/oEPiTTqWue
bCdoG3faS1j2qeXspt5FRRwyNxq6l37W1UZHimHMrHe+ymY6lkSadrbzNVAxYYjJb47nRLvBM9V6
KLrX1rFfulRxly3bBkl+6xH+9R6VKdmRnN06Ea2V1eFfnS1kz477KVK1ob3DtMUYVobVAMMZInfX
V59DPe+ynM6uUMIA25rbhNtNAXdAtg/hjvL+S8IL6QTTxBB5vYsiSBulsWvrWjtOlfM1E+BuVsyV
WXRmsg8Ce57IiHMSK6hQJzAiz3/59AYDW2a/Oy6kQKEV95zc2nBF/7ZJWEe4VwCcKHXuBxtetYEM
tSVVTnPCcevFCOlr3dncP0OO/QgpLluZVYNOKrMZYJr03J1uT6lxKKfmkxwqgYAlpJgmel6uqsn6
NTe/3IgBFjjnLZ1pQqRbgODT7B5G1/a3db7O/gxRewkRMZwMt734Q32rer08PrX5nFwZYz/LOKSm
UvGZcqZe2XP4h9j3TWr49Xoa6n6NrKFbDQC7N7Wwz1bJCVrYxRgMrvkbPuWGpJsBHZpgNtD17JqP
BJN8MJrmYi8GLLfauPWL/APhK0tnQ/RjStBJMpOYlJn+1a6NL1lH2db3kyvXdxZ4snqLY9R+SLWO
wmOsUHK6ex9Gf62S4ptrB3tqTZ8Rc/PG6bpxM5f5kfv1WhmFu53VI3GVfZBwIFsxFZ2ZMrUnssFM
TiqMoBhl8UX7PNdTtmI/cA+i0852kiJY4HizhqE+rxJ6eVMVagEDv3f+rGKTh0xyKr98nkK9QgQH
+mzwvaBIiTylea+d3PI3Ek0vUAW3pZlGW3fJeAMg5gVlfOp5nqZDwKllgdVnt5Ew/bVl0shpTPKE
Qp1+te3haQiZbrUPKerZlYswdqUsgnmU5exlofXkgPVYx1k3VyqWy6GY/EhupBeUCCmlUHTL2ZfY
I8liq1giXGJpK9UQS0l67Nqjqe4R/CR92nWIwLo1gcuybLRN4SPgY5D55EX559jrnxbQtU1onx0V
aRsdyfHB87VjqweVA0ReE0RXKoMhhNYgd01U1a7Cok2YJCco4ybSuMKVgShw1/TswgLc7aj6Uy0G
pqTfrcMsdDQY/ae9QIku4nU4ZkcOmQ0u2fmfJ6PssalqttI6XxlTok5kHOKgCx8qQvwzZyEnJOJB
N/et7nw3QzwEE4GVfjUDzNHM56b3zougbQ+0nvEvOhKypWFw9hPYBeTjVs2kQ1Scd6xsXHsC3Yic
KYXs69z3ZdCmTF3DKuZ6+Q9lZ7YcuXJl2V8p0ztkABxwAG1Veoh5YHAeMvkCY06YR8fk+PpeCKpL
N6+spC4zWYhB8ibJCMD9+Dl7r91haQgNY0WtKrhMwJzhQWchE5baeT1dGus+zsoOm4+5K1V7LJ0J
NN84fHeikCxNZ+sU9k7Y6c/Mt4mmpH++Zu2/9XiJSn9YzVNQbDSQ0l2ZlOOauPkjxwCD4smuNt2j
jq3n0BzfugJ3oMkdvHHQK0BM5DucmbZF+lwKNR4LTyE8sZ+Y91gbpagH0aGt5NgjB6rSlaGLL5jh
fhRt3BEl4W96A8EW7SScBJxSgN6kaC7ecqvihLxovQrBTAcz877ow1NXZ97OSGbKesGFTrDvQOgM
uoyuj9WGqSY3I8FGoN3mZGPb1kflFq9tiWadUIB1mwZ73528IyFbzSbogGxVMWCiVaiEPqJtjne6
ucjJPfA+IyCpwxu0wjM1rHU/K585Fty1UZXzjxCTFgrQl0wKFml1U6ULqaaSIzo7LhPZWOHOWPTd
5asK0Zul2VvUOnd+WLgbuugH8udeCE011rji3oeg3igj/grG5MGLhbGu3Xrd9/FmIF6PmyUZ2If5
NXwP26NvgHYPENnNZLEWlE9xan6wsLd0gV6IVMIcMI2PsuIcyFWjVzLDEDgyeoSuWohHxiiZNh6s
KWScHD543jbOSKCzmq7YCitn4jO9KKmie1+Ku14dusmNX7HVrCFo+TDJfHQ9TP13OmIapqofvX0z
ptZM35UvJ00/wlJcjOyzccEM57MiuTsWpeRsRvONsu1dYZrRtkmnD8+uGA4uoafNArCtsrtAf80D
5y63A4Xi3UzWBbLAvZc076x2TEWNMT+1mfnO5KLfVC3hP1FDN0Qn866K860qm5cCI6zvDt1N3rOi
0dl1NugNJa8mTRm/kA/5ENxMzKiJAP0qzNrfR/PM/MpFdIfknkUp7rZtoOQqseWW5LJL6KPPkMb4
YRfxmZa0tbJr31+EoFuiUYcjhsY7ERn6lOnhYTSZrqKvphSlvQFkiaWocIxm2zCFN5v7Orf5QZlV
ooQeGF1EEAenxr4Apws32vJM+LbObV0W403LxJdNaY7TbAE8/TB83u8yd9Uui2g6Z0qeiqFPtygE
p42lvGot6urDcUPFy8YkMarF42TG38PQaSEhd1AZDQemZ3WsHSR1s5vwnmK3XY0GYOdqqN4Dq+mx
qJCtZzbuniULz62Dy9ApjINvRy3wVnDlzqKLno3bkiPNQTeoP+23qZ64tMdx5agApmAv9CYvEnub
JCFz0+AQh8NNMjdvYZZaW2/wdn3kUFMvPR4md/dC+2fHgvKXGOLOn2pw+4NGhOr9moIBYiIvGj4p
6L0xzi74n9ZumJE7l2ZDrRVUuFDddDwEDwqCOX3VfF3BON9yA/T5lDHSQNVkR0m1axh3RjG3v8OB
LZhkDNueh5E6qaNSdbNj8iOZO8aV1tRulCnPyEWcHXRP1uwCmT2yGeSA6biXKBfWMQQvY/Y31JaU
nposnI6Vr4FPUzkIPpIO+GZA5F3db3Lac4iGjpzXkpXByFj1Trma5tNo+u0xsHuWRHaHggUHaNF3
UPDLonNKu9JaFTOTcpygNz4mP8lZYIAjtRqsKd8Iz9iGDZz3JAp+TVOwHSfuVF+PaxmIF1PYE4y4
5NnV1XOonD0txkOu8FCSvDSX0bHpg/M0AlG3x3ncGUz/BUqIZAzvIlmspjZ6nzkx93VxaWK+IQFh
O4oG5VL4hY0gW8Pjotlg1CerctaTDId73dVUwpNC2MMWyPW8p3UF7sn25aF97Tnj+KVhMhoKw01e
DohXkSVvy9BiNWLwyNi3J8JoGL+lPcN+e9ZyJWo4aYuAPiwFKd3Gk2fhI9ZTnG4n497gjLmarcg8
yY7KulNthOyAi11a1LPeB6nM6QpTujz3/ckXFYt9Kr8QsUzrscGajUqB6cxK6KDeaYEVnpNDtE0J
G9tESX4sJNMJ2+/ey6578Qpv6e+NMA8haIZ198VLIOtjS5mx+oVMlz4GW/YowxiYeetGMxdMtc0K
PuD6rulN7sqhRxDiuP4uFGipbcXA3/9lUziQjOsURG0PxXkqYkrM+ileDucdRvTGBjhoiSm/GU0g
/JqsqR4R6+dDPdlnBEfIKgrbXofFR6jwdnJ6PJdydFchRvrtEJc+rFF5j9fjWySkv86j9q4dY3dV
mLncxuwAJALsh5a+neU/Bs58od0aH90uyjbk3eLQ9XW21kOhL9Q0W8CBMbvkMGTBRqcUMVUJnNyL
4bslRQEHjgZjPg2Un61PiaDQdLUKTlulvgdQrlcN7b2VsocD45/vw1JLt0b9JQxqCPIeGNIooLvk
9GJtgyxhXhNtBhiZG+ada0spyLWhDredbVAAqvkyLKkVglOpW6nXJJwjwLJPqXYeVFq+eNr3VgWk
BC+z3d2sp5chxfg5dEQCOG5BKhLHEquTPe6L+Kcok2JLS2y8Ra3wwKgqp5sa0Cf1xIXBi6YRMPMj
yv5ZhdE2j0p1VwbTt2xYCOmVmjZVM3xnLjr5frnr+8TcOpZLD8GqUPgkxTHCsbTCZtQc4+SHZZA/
EyfmvigqbyvJYmZn2FYKXY0wsuwSp5tE09rQQf4AUrfYmE6D0r19Vl3j3wViYhfiRBO0wxZn56PF
AB1RwY4AhHWmO3qE3Ge0BBCNd/Z0dsOIa5O7Att/gtIgQfJoOZyX6+dsapm35rLnrXJ+Bt6UrUI5
RXc5KkpKuBYTbpb/7O1Z7as0nY+DO+xgnN4EdfLU1lOyaWrrOe52ZTc+GOktw/KGQrV5DLL8JVX3
NWbK+7rnPeUq2S5Awy+uQWvJ8aiuC5wYgU7WZbxEPSQ5USchawtbN1EcbjWBvB/fDK1mYtBz3gNs
T0x4AOUmxAsksRvtYi1/ufFTl1xMo/jp2O4GUSoxBLHv0tdrX+YIui93KVtwCrCdYnBHtd0dQ+V/
wZLNjoI0dCXDXW+N7Sk1gUUaCieo1aM0Kj/Egt62dNBfarvaK8Q+C0R9Ba+zf+CckjRyRlPAP1Na
lH/Qy3/NOQ7uNPFv7KH6AvoCASrAW9CNa1wSiG57+NVdhWtujKzXmoPrLtRkCXTgRdsifDfIv1zn
Gb3Lkt55+DSMpX0aBaNvsW5crQ9THMu1bFgvg/4xhPq+b92y3Fpp0+zYEXAn/UxAsrcWRmyD3wmo
h73tHeReA177MZ6qbQ+WTtfyPoFeCiEQEnFQvud9PK8Mgd8zi5J+6/URC9ZwNntOD7TnvyVkvKCG
LzfVzNg1ZBSniwanK+vdtspiB8lI9mNuI0SgI85du+d+YCLaPuIDJQgmSQ/zVOqXoprw35nTL5mA
CM98Z9gZoR8xpqnAAMcc4aYUGq+bzdbByoKPidkcpQkdVTPMVrlOsPrarXlHFHQ1eA/DBOKAULUV
PN/qaz/9NGrrFI+crkxD9ZvI+5pM/Xcl3mHhr4eEsJSCNj+b6H6sg69dUGOueBktX5+mDt95EdxN
bIyrRDkIF17TfmS8bR0mhm8W+5c369u5FB85FJNubvK1YshFZt++mPDYVVNwD57mwih0JZH89kHG
UXmmO6ALVIldsmppCCGG/DaVT5ayw3u0h0vDF6lHXYpNkpjueZlOM8SO72rbP4eu84vrsXmOq67b
u4KzF1EIF8aqVUDsged+tG72mraEBMzTVpRg98c03+b8Npga+vJQj52HQMheAtLoHZotZ0peWpi1
toXVul01BLRTuCGMyxxqF6bL952NV8gGJy7Lcj720Iqli93PrwE1EGihvH3Tm8/zlD+yBjc4dWS8
C0Rknhkz/poQjNoecoGWEbhhs9bGM726URmSFIeE03MZ3fQOWuAiXDZ0CP0DavyGWtbqq5q+eod2
LopPzmDccPjd2+CTLGTWh6oBg1kn0bgJCELYx5o/h6L22DnUMHlgbgt72qrQ9l7wAoSIKDdxiNO6
5wshd+0iBr21cc/tovvYCIKjXUux03mV7pp2PqaT8vGxQBYPvinFKdhnnrVqQ3EoCWHZuoXHRTHY
u8bB7tcqKKmacBgXK4Sbq/xgRqk+eFKrFXMgSJcVb6fR5G9INvccX4AUpuhanUBRmhtjxShpybqg
ERiIbm8a9BgNXT8kZXDJY2qJPn8xNX/3MD816bB35p2BjW4tiunF1lW+MAuw8oNGGWM6CoPkSkS8
iyGnf0PFvyiXm/eE0QfeT885urJ5aoxn2AxfDCd8BQ2BE8RlHVxYwU1jsaSChC0CzMK4HOEBwNBG
7fPghMZHKQwFUca/tQV5KGU6E03XwHnF2YaZvfHZ9xuxV3XyMfBaGZ5CBZ3fx2W4tZr41u9KFLrh
/O4d69G/q/OW3Iecm9mvIppa0tmPIldrw/bTNf3ZfUMhtfa64aOPupm9d8RSI6pqPYr4Jcr0+4jI
mGuUz3QcxZTh/+p+tgVn+0kEX5iDfsUlXQhqfzDg72iEt35AC6Jltz2U2a0R8aogzgN53PyQAdQX
t4KfOTevTINoXdCy5aIE/x+O+1BpMttqn3euRi5xtYd6NKHKFETx1THKNmTQDeun+JCl3quiVUAb
MEyzQzzKk9V56hy1YXH6RBIZ7MFFFYOMxy2MM0Mzgbs+tEwjAmxtB7YETuejlufG7Y1X2ucXVvn0
AVkcJwMU42hJTOzCCYLxhbIg4sA9aXwIBqfGJ9dN2S6m7Fa4wmXTGM3tIEPBhUb/tBopL6LYychk
avy1veg1rk8dBkL0RTLjKUrdVW8bWCaUUVysypzOqnCynefaEWs2l1KL3vvIRJJbD1V5IWrnnVio
fpPY1nBhBhzt0xBb3myrx7ljLZcluVKuH9obF0c4nRcPvWXopMuQaVe2vX6YQJgjq0vu+7SDH1oW
3s0Umkzs/bXRtfrkg3S4+xwdO3V6G1JDnRPBtpLOo37v7e5WiZLUm8B6jB3cJsu61VyH1Z3LT8zq
BC1PS5jidRAfJcMrWCZk3nN8J2JsKqxH9Za1DB5MBMi+JH0XHV+TD/q9cmpSxZKUOXySgvyYC56K
7Be9veL5WptWtbKBWMU+Rwl3OJi6TDeymB0EgbSNZPHdDhkHmCDIw6C8NL3vHpcXiau7PV4BSfHJ
SgviihZ7eRk2G/Y/3PbLR0Y133iTotlbJF9xrI4nRk4IhrP5LvRD/R4i8NrI8ZcrC4jBqFCPcT8V
x2aKvAtESJyOik6V3aBpnf2UNamyVH/8hK5Qz5obKRgGWXGQ3DWLAWtIOdnORlg96oGbokWI9pGb
1INO6uv7OToNy6SdZrk7pP3FWkKanEVu2ltcyl6N+PXz3zY4TdJLvEks+70ftLwPzEGewriz6Ozy
B/wB+3b/SbP8D6Jh7quk7BSUt9/he58kNddxXVc6pk084II7/ANisKkcGBQi+GkFDiuklqcqthjb
lu55TB15HOb8Kyli59qOxXOKZGfrIqcCLhJRlnyqbq5qowIvPNbD6SYFT45PSaRHwqniB+70lYaU
svFDKObduPVl6W2Snjycf/OHLJTnf9A6lz8E8Kst4BRa0vxnLqMvBzbnakYr10iABC28+aJ5jDtj
W4Os29LCao6LXN+some/6aMFA/Zrgl2PcQboCwUhh0wED6VLeRwOFPkQCtjWpH1nJMZ5iiPj35Ay
vd/pn/zK0nMEWGUzcNAaALD+/bUfsTNHcUNsppsv0luncIp91hTlXuX08zMsQF/bzj4SpyBwlGfR
kVi0jFBeRZ90ruH4jrRr9pWsJySTeXiKPPodpWs9KS89FYskBskfakjfPgeL+vr6UNfxRoZRsyn8
MDyx9Q23uAboilo+rSCPngBsiSUhErq772VPsTnb28CRGQ4ElChOyuzFDEANdY55o5aH60eyE+8C
yAXsHYemE+iwC63ofq26atrrELhVSeE805++Z6KKK8L3HKI9ZvQLjud/KfuRj4z4rvGM9m1Zg2JV
V08dmchhnqDXlCmmIjMP6FQo55a4q+kwTdSydY0eDI0td6L9SlfbOCPYSR8HaXf3FWVQJkT7b+6Z
4J/uGd/zBRebI/g/B9zh7+8bFWNM18uAKcIWn1TNsavn6El3sr0ktb7DaLGyY0MWe9uok7VoOeLU
JkO2K0AOTIT7FPmkNWSOwncy1/txoTZ1LpB65LLT8fq0lwT9TfUCczC7x6bPs6MRGxhj6Ic+NomV
rVPP9veEqbA1ONa4JRvBYSXCXtdMMUkY85PUXnZpExdl68z5dZFoFhNmZREwxEuC0r2RkkgNrOx3
1+Vae2SOyNnKzw4InBWTyuQMWpYkrpCcr8lXxRlRxiHLTe/Vh5x3aP2cy7YY8AXFuUFXN4eBBONk
iD+fE19zkzY9EwFsb0+tTJrDPPhvUxE8XHWo1wfkxQ/g11DtOKG3DQtKzVDH/UtloHUX0pxeuta6
DxvBsX0qUG04Nj0ZHZLD4JYMOzLcFDdROrubuHTrd6Y5m7oM3O/+otIbehhkcsCGNkiDLQFnOqaJ
nGSOpPxGSU2uxOfnqkhe/vWCJP9pQQoWEuYSN04p7cKt+P0qMWLJgYgYR4R/XrBTaKwhMkqCm1y6
vIMTm4duRrQTeSZthlEFl0Bk/ZPQLEaaK0yskLiBaBxq3Lc+gj8vsTaWIV6GPukeekPHd7P7xZMu
0QopTbkoTKi+Wo49qbVkfhSAc4z8F1Gfv4J6vqDMNM4kY400JZmI1PNoHOtUqC0ZF/n2CmOZFUrO
0RJ7ckTy7Rjl+s7HSpS0fvV0fah6UgVc1E/Pdk3NoqfJR0VqumsBumzbLWvBJFp0U3NaHEeXwJg8
UV+NKkahXXVvEYA/GAwFGSWpmb+CldRrSJ7O/l+/8M4CTf5tJwhY/gPTFUHAlsZr//sLL4TuXZxV
JET6AW4TWdeAsYuqOHhiaxbje0qoISw9Qi1JipY3YR2C0CjVR+tk7W1rouhKEdgh4KoY26C1oMfp
RRflevdRlk6PaWplrNWca50Ws+dCDWRx9U5eOH29iq+vD2FPUz2xom++tnENySGwXyAB7RjAm2tT
9dM6hA5JI6NoUSMhNhudcb6xOOVSB9OPiavbSJjF5l+/NpZY1qY/vjiIjbgUXTZK2zUd2/wT1Bqa
Izm01/QTWqr7K6CSYIHwjOpuXie18pkJeOO5cnsa007VlR/Z4HyPqvh9cN32gYZ9iJe+g1FVzMFG
dKjduPWnfdua/XnqBu80g0881B2ScatzHkbZETHfNtFN3IiCHvqih+39irnI1+tnPO7TM0GvRN0s
36CTtL0zqtD8FmT9ZszSeqecerxJJssi7jOx9kK7atl96KRb2GJ9KQNM9t2xj+Pyuxrlo1N7t6y5
8/nKghlMj5UpDeDoNeN8CMIB+KoBSy+rCAFW/YkxQv0NCDGaePogr3hZCWE25zuU8uGNMwTPn04G
A9VZj20AlADJHESyaQOMWpmRikqTkvSjpnwypfUt7r342wx3JdHTnpGP/kKzvdwKZckDU5pNroiF
2cTmaG9zvrAGjG8yRNUg8iZFzFnXYDnM4VIx2DH82881NqnQ4zWe1dwFaP0Whf+IpmetG4AZV7ra
9QYeVa/OlLwLeGO6p9Os1nPeO7vr02EBxzJqfxB+cXPVaopFsGluKihvF0GCDK+gg9EoCbo74Jqa
gExy1gLXYhYDaxEvKCczqYzt9eCgGgIvc0MDLso3QzrxihLMs+5YqN9S2pIblGXhHt4hF3+fmmrP
BAUWvxrnr3k+3UkxOr+gJq0tVql/U1cBpf+ni1zA47d9l6vdkYH/JwQ5YcwgmxqSv/CqxHtDR+YB
2hJnyrg+XLFqPqZYSV+JfjaxdKUpXljAVEZh9VmE1+TPhAyYngqRjOhw3PY891N4I7zxzZURE0Q4
Z9b5isHsO/mTLoEFmled7MJSL0ZpdqcJJx44v+iYqlBvSd8REFNGUsnQ6zIiSb5g74vBmdn9hj56
cbFHnyGRUxWXpA9p5s8MfQIdkM0TlxGTHr/YGhThrxyugw1Yrc1kZuNlyEVH4yeQDwzXkYyxbFAq
2Dd+M64+r1biyuaNi0h6c71QchcEK34YvAkl7K2stmjvD2TSLpWwgFF3l8zQC7K8gde+PL1+zme4
eTCaBI4p3qKoSQEeu3Le9gTSovd2vgGR3tKSqcjhs1xSO+GhhM1k6XMjDeykfjyedErvw+2k89yK
9palBlRs770juPpVkq33YBoc3asMvfuVxGtAeUCywaxHzvfYhbPHOnDTRwS+PyCQJufrs6juk3+z
fVjOsgT+vkQ6HnuzYwYetap0/1TezdFkFV5jcQpIswzWYJNvUn7a6wTIcxV6OvoBtAaDc0+Mqgcq
klm6wqttNw+2tO4m20pfen3XAfG7q830UM4xEBKGtLSeIyn2WYVOo4O9AAwaCAkDXcSRLnRWJhZz
vPVy0z53pJ42s4k90CPMapcmBK9phhWprdz7wfX6l7oiT3Uh8uVW4F66kUVLoA5Ky+ea0eyjN1mf
62kXT93952mhDYx1lIw4pk3hnHrCxJ8Ibd7hrG1P1tgN3UomaXFTfvW6OL5cH64cTrejSmJBNuma
4WUwgyVKqH7T9NR3hccK5HhR/ZZ18lkG2MFiB17fgDCDiHWCNoeRgfPVJMTvVW/ca4TeopS/yuXH
yPUogYgEvz6NrClDKo/0zoVfd2Jqk2/MRgQXhWQVlY6fnRDBE/m6mAmCXKGsIloQ4wMz1wUD7HX4
zHU5eLdGopkXgQ9jHvvw2Z6w9HApjI/JcfXBNTMfRb8d3rUF+cC538QQMNBDVJaV730QlXAO0gV4
iujUK5+SnkRzuNDVfqTappZloKGWkTfXanuiWHcegZRsEKbZL7bwottWIoDL2k/nJ9K5L/405ecw
hI1mavNrAkrudlj0nsQHQj0lO68/+EXG2UxyM6OnZrbnNvs+tGdrb9O8H1C4o7G7RRBufGLwv0//
J/pZ3X9e2r81ARbC/j+ueM82JVkGvnSWwsB0ANbw9T80AeLR0kSzhyiLcIDktnvwMlQH1fwYczvW
oFoPNb1huptYZCf/aDlVeuiieyGYfobxa4xyOoWnpq3y7I29eA7z8jaI/O3nKmKht7IUdIYJiymY
AvB4NTVnTw/3KLty969LnGuk1G9/DHetdKluRCBdXqzlj/3DHzMzVaWNpIg6TQwko2hP3pwlA/1q
A7FrNttogYElopkhVfR7Z2wwtCyHJrNuEDWq8WQx8sVhwAk7Ijx4012hhvh0k+MM3BaJoX4bPNgJ
eYzpWsgfuBWYPqfN++d3yqEzGPAZNSDFnnTcsIVA0tiQDYd5e3Ub6Ik7p6cQSRa5U5JYN6LJkYRd
bY0easdz61p71wzSG5VA4K1DVFx2AkMyYtr5TEfF23ZT5tz401NOQquRllw5Ruc+YWcZL9YVqt2Q
Bjlp/FxjUYEZWFKCudVZVfV8QkVT3Rrjfog74LYV7Aor2ig7yC5aoQ3gvNlty9G1t7FDW7wLf8RZ
yGC4HoeDQfbwDPp7PaW1eCNHNV+j5i5PY1Gur0t3+hK54XiYfCarV0h6k5vfwa4FZ8xDCZTT7P5q
lGttOuZpG7mH69Maftq/ubD930/qHh4pISzftxgQC3RQYikU/nAtuLGEjS+7H9XCxtTz4oC3r69N
LRbSNMvLqjYj4z5d6FChb188bNaPDjLjdToQ13alaBuaLu5CXSu9CRl4j1FjEka4xvWZXUQMTJt0
3X1DP3CXlhSimBTCdZ62A5p4R69gdgz3ul9EqkylLErzIzsheJ2wJ7M4Q1N4vSQQj/3DhteWebQf
NL4F23fqr4tQz2WNs0dz3HKDzSc7ILgTpCeqGQ+gq+lJhBK23SwmpCWSu+SoLzZlPREzORXqIZ2B
KWdzA+f4apiW9Z1ktAy/tAEKnYyAdtJQkSLwEGq9rkjgWl17NWj19U1iF+RGF3T4hoqZ5/JRNEpn
I/u+epx9tpzyxpbKB+8UQX6J5nMXzms/gfWRW79i5fYcClKa8ai8gvAjydvnf33Piz8HTPE++yZH
Gg+wsuUSJvn7+wxqzcvdKv8x2a+j8IbPIo/Dd71hTx0OSR63d8VMzdVn8atnxweQj/rdGuAqdOn9
5yUxJnhL0m7g5KFpSzmS12EQzdcmpE1Q5C0eGe3VX5FGwpZ/aAsv/0B/832WfvZk5EN2qidXbGFk
rCNW3G9RNE5rcjTD5WRXr4dyY8wiulwf/GWDBTr+r18FalP+zD8ufbS2QONbAmGxBTPPW26HP1zu
tPwSjsb0L8e2QDVnce5IB3v+cHNo7GH0XpbmvCvS/E23vDeYwZydZ+OAhRNdExweV7ALKF1MgSos
YRb+0ZR7UHwX4av2qxuzO+W5A5Q0rr/UMRuyLhJ9f33wUYKenHgGzBV+sYoKUyAfmIrTWyejL8uT
+f99lrOCwjL9NpYEvA8xmCvck836WpAkS30iHeOZ4Vx1C6qkYEI3I9qiX7ibo2jPHeUzwoODXCKn
RO0DTCtOexSL4DirD10gMMED2V4iSWjkMsbphuRLP7kZxo/6+9iU/Z0njEeG9dlNOYVfhplYkJz3
9+IkRr/PO3Z2TKOEEC9W6aQIqrPKxA9hz0BOJMZt1JT04tPqgP3WeWsI2VwVEsdS27ZQ7sPefRli
B/BfChUdh+nBlm80HH60CxWiFl3NHkKI/Ji0MJVQF54GgTmEmzyo19c+2dAJZ3+97R3d2Yd8adkx
+P/8Jhc/+CnqF1NYWt53+u94ZOIlEC7B7TxYxIA30xj+nLrioHIcqW0LbgNXtDqL5YGDizrjwHFH
MzvTerUPn+dbO6y8fVFK/ZJIUoXSYffpt43abHy8ejrnyb0LJnEbJll5GVoyyUkRoQ+ZM6T+/Dey
ybszi7SFif9Wo3V/Qy9zQS5o7BCY1lsoGvE3iBd1oGgy6wZFVFRSgPXPNv3alyKOsdb3/qF28CoH
ohzu60pqIG65c6ql7I+2Q1rf1d9uzvm+7ONobbTec1lpAmBF3u0q5vOHorKfCl0ZD27nITZqussy
o4L+mwUnQ5C5KyfR3VYeksR57rstKFJn42r4rFB+8k3X9h7a76Q6ESxDQSgJHk0WA6/hGualLhvz
FTzFeHAHL/8uSyTk18lYaH7vgWvCSMy6Q9HMBwLc9CWcdXgbjfA/HTcS+1I588kxjdUcDdX3jmUL
Y4J+daiPbxVsswNyl30ZacxHTSDecljm20Y1zDUlxAzNqcKa3rQOWwiL1B9iMFKQhHSgGtH+Km1e
DqMEDhIJB55jtUNf+i2a01swuN2Ncs1un+HZ3YV9NB6Um3aHQZvofhp1jGQ2XcYENk1n5Y8Cwh94
Lu+xdQhTvwJbU7fQp0/aseObLAz+eClD8zFKE9Korg53283X2Emr5yqEN5mN+TYag/lV0dmnHQ3X
0OLAhKMlzCeYYQAIn8zB6R6ui+D/KtLpuSr4359TmiiHv1e1bhNsnn/7H1Oflh/039+m/nb9R6ii
Nx/dx29PtiUgd/3Q/2z1I9bDvPvbf37W28t3/v9+8e/xS8+6/vlff/le9SUD2cef6GjLPyYzSaqW
/znK6WvyDdvMn7//70FO4q/kage+B2qEIAvmFX/5j/Gn6v7rL45FWJMlOEEGDDJcdoX/znGy7L/y
Fdc3LWG5gsqBH//3HCfL/GtgEXQYOOQeWsjA/P9NjhM785/2K4KkfIp1m+GjhEvk/emkzW82ihIk
P0OdfCJu3B8OfuRgcwowG77UeWG/Wd5y8FIldhqdefD/Cf4mIjOP0mMENn7YwATlaiJ/1v+ZcGI+
pNSo61KPyLfyDL65NYO4OCOJsMXJ9ioUgnYgH8lWwn2Hh7luoFrISqzQvtYb7VczHAuWbYYq+fRo
BElxMTjyJpvJtXtwSlaYHOZ56vcWkJg4x1KT5R6edpWXclFsF2+QWsX9oJCMq1Rh5jGtmSpXhC9e
i4xi8mUOkWlssZEh4UQnVDd76vVhbwob8zyRAltQVvDQjFrhGi0deImI+1FHkppB2m93idFJbaY2
KB+GROT3IMVi3CJLhyAMcJdLB5Ha6Bb0dpDazEEpvhsB5/rcApjUx4OLq8fH1rJF1e5e3JlTjZU+
ELucHXBZIs9F5bkN3Mq6TGk3fUx0O180UeQ7VCyw4etFwtgNPZamamkqoYSkp6mGC/0J+zJlY7hz
LZBxgdsxTG0b+FNmEBqntEmjp9qPvemcZnV2BI0/H3TLdp10yLs7l+EAIyYGOswHd1Ra0QZvpLzJ
3dL41tcQWlYNENTnxvHDeJ3k0fTQZl7205a4bYemS8+zjicqcNU81BUGiRKYOTEZfgxvRjUGCcgI
HppbiyBzALpRqODUx0JyTpR0aUbfc8/0l/HkyliHu2keCNmcGR6OQyWNlUgES6VTNLsorCAgJINU
oCUMM8ehouaYIgKBR/sWoyFp1r6c8uchtKBgIyFEBNByrSc3eRjJfou+1zBOLbE6d42bZbvIRoNI
f5uMBd91aBqPOQKIgIj3RhjpuU0AEbXBAChp1YsqR2ve28OOEjtOvxROzn9GOrD12ANIvkxdXT/U
bWA+2DRlLpZZ/V/mzmM5cmVLkP8yezyDFouZBUTqJJnUxQ2MxaqC1hpf3456bdZkko9pt1ezutIq
EoFAiBPnuGv7MRep+QtSskzAKV/P1Jr87stqPsoJhhrNz6pXIwmln01pjQ85V3x/FKmafxbV+DvI
qKfQJ9JaODmON7gAw0cxrZrnpJEiL5sBgHtTqzba7SzogCwJU1DqmouyCYUoUMkym/R48OR57gcv
oNA23vTWkJse4D7s64JKxphDUbAKv1OWB0crVOCAYjxST80QJrOQU3zIQOqydnqOSUgKWQ/zVFqn
hMS4iSjD9HbiHggXR9ABzROpLGo3lLlEwTorC0pADXkxW8idYbWvKcl9Vynbo99kGU7BldLN1b/X
n/8YS1lCJR+24BqFkaLGnCpDQNeVs1s/Gfg6CewjG7z0UahkPnL9QoDjLGVjOeDQBCJ2DFZL0sBi
53u/y9ckM4rwywDHAdS/ZX/kMFKP8UrwSG+6ATzimlvYRcxJduGWTuo8AM7eVj/w+jrvVpqbfz/W
+8DRJ9fn35+iLY/LRC6zKnz8KeNi9crSHjcjeZUOFgGnePG3/U+VLN6DsVa8eGdyEJEdwTUunHaU
j/er/90N79o+i/MkGveYMtmEHBdWOhVSp2bTORoJBPuo8gxXuxbe6kP0yAqB/Gu9WEjHjbTucioR
UYNi1SO+DSB3JW64frn9vmPOF7a//YKcEBS0gjpWPruCzEmAEQVSR2wZrro63CsQrKNWtr9v5dOp
dxkIBgkIACd18ZNcXSGm1un1sPT+4nJetMoN7vFLUZSvH+Z/mlmG/LtTZd5zT5xy+CZOG1Dw5FO+
miRDf8LgpFzoN+XLz4caZUnXNTYEf1/6u7bYmFtcLWuyzUbfbdCcU43twL7apAzv0ssetKv5Cb7w
KnG6VbQeVsSWb2C6rNJ16foYUONjrKFBtu6L/fedLX3Z2+9+Gtui991gEmJIzJyfZh4B+Unc3O+l
Tf6UxhvplGxNW8My3z2xDKwY7PfB0/fNL6P5fF7Bw86Fu2WQfaievQQjLYLKiHjXQLg7igqr8mfJ
uU4kIiv1lBJeGFp/R+h37Z2NYH+wQg5yfF3tqtzqDkV8buL8Fq7AnVm30iY7Wk7rkcLvtEdxr91Q
TgOK2f11odPlrzr9/WOfRTT8wFclxRohEHgEY/fhj8lyok1/o+C/1RU7OVKhuIF97Kabcg1ZwBX3
QCI0OzzpG30v/HPp9/Jlv/9BZzOexrJjmgRVbOOaSDA5ys6iUA+v9FX5QLX19vu3Ln31PSCgNkjB
A51DNPPjoIP+yhYdwIzduqQNeKm7wOTpe91eBlxxR83erwtNLk9w9uYNTsGGqKncgul/Y23vPsEu
M63YqDBHQKVasYTsqmnd/a6O/aYSbDJSmTLrNWwwH1yZd6HtT/FaDQPw/7T992ruXduNrJi1UtC2
vNbXMEyQAQcbRhtV3nazUnbqaj5Om/BCqs6ncwgv1WBTuthuyR/kJ3zsZe4tG23oeKlUPhEmFZSb
VkgsO5+oVyzZsLXpUkXKPr4luyueVqp6WwX51tfvrfnAyfn5Qjcs7Z2/gve/5+xjh1ZS1mbA71GP
nQdnX3c4aLi9o1Fg7PArV5cWU+mL6cVgJFmky3BS5DboYw9kAOTYkTHOBJiGp/CeehwHq8eP+kkR
nepZW1P17pXH5CeeluTn94/71UtnRlOY9E2Z+9az4K1qCgqhdJ7WasIDEM9f1dzeRSYTTFtfmE++
Gtvvmzp7TLByEicZtk5zYGmghAPf6dRSJtaRoYFi23yVLZKA75/v60YNg2O4puuwsj72rcnVr5aS
Ak7IY8ksoYQpE7ehtotK0W4l/f771qRlHfo0eLgFJMWH6mnFPJu5016Y2eLSncNuXhmram05LJzb
wKnZhV3yrn8xPxuaxl05NmiLkPNZY2Ish4VhKTKyJ3JZNDH7VZINOEsFlT3daoqHWyvvfreBcmGm
+KRGXz5ZnQHDXzXVVM8H7DCNUSgnLAxu+SyvQa+78z2lE076RM2/rV9TH+MqjvYIB2Zlzhfe6FcT
holhhoxjVeTy9Dxw0ceRaCrWpNpw2YlX7/KVfyNlNsKGtUcF2i7c7f/bVf4fDxbSF5PChzbP9rvt
WKtxKnCyaDzhenQpRGRe7Fak9Nvk860vLT3LmzsbRoR5FC4UFMqBidJ8HLWh1kINk3TUP3jXuJS2
qZd3alm88CK/Gq4YNGjJoCVRPP/68d/pYd/QTlMPVGRR9DVW65x6GpiKVFWv9fbFWsRGUUvYX9zC
Xb/0C76YfzhKAUNblnYuT5Yx/m7R6dNqYojxC/Khv+7JKe4hXc2dvkLMbWfAyfKu2ikz13Z4tqWa
wjcVSwxR4VSmVKPGt9eY6wsf8Ve9bxAZIGlAJR5lnc0ZktWlKXVZkK9cadVuM2+b6A5BZHv0cg8s
B0zN9aVv+Yt5yjJk5l/WQVFXz/cawyjOfbm0qYYdHMgDVJZGPPhi6AzUtn7/gF8+H7dUXM4qiq6r
ZxNxnhW5zlhG2AxovAAfVknGdW7Iq++b+eqRlisxhKCixuXg2cIeN4ma6aFMNxqDg1uR7IPKw8Jm
lzoFW+Dmv2/u825Nwgmkso5Sf85AOntrnQLFjbwTMCzWJpSpiVZi9/sWPvcbLRAtlQzFIKArnvVb
aRptknMlBGkJit8A58QySZW/lEL35YO8a2ZZY959Euqoj4EQLjlEGKNUc/by6O37B/myBSYWk8WB
vdffJN53LUALnfs5G3DacCkQwOaLEuV/01dsm/EdsJlV1KUv3zUht9KktWonUegXk5mDDbOY7yjq
u/DSv9g7SbIuLlOYaJE+o57NH3kSd/6k0w6WBFdyI7h1dgDvxI5OlgdEzc1cBAg+Gf9rhHSXWl/e
+Md5+kPr5/On2AVWLxu0rtmDZ6ya33jtbaSHbvwSr79/Z18sex/bOht9csb1ZkgtB231brRR9hGJ
9XeIvGP7TbfJBlsV/c2lVr8a8iThKaZJjQ+z0tlHlTYKiV416bFoWSn39ldABByk2xdGyxc7Ch7O
kgx2E0xLn7ZpuDqErhBryZ5O/bO+llaCDWSEyLvts9BCw8ufKDA9TYfmF1X2w7bZZBd2p9JX75KV
VmTSNzRD1paP5t2IJd7uE+2sl4BOuxWPgSc4FFLazU29vrSd+LzhZ21fApVcgVvK549jQMwYGfQq
oPBR739UknWLwnPtB9GWAvyVGs0PF0bP5w3MxybPdhTjBLlBtcgoa10D4Tw5k4kNos+G6eGFJzJH
/vEas7TH1lRSyALiTutjb2KOwYhBwh14tGRLhxMw0AF4iofvn0v+mC+6BCJpZzmkE/IlPnO+4e6H
Os/8kVm/8gZP9BIvJOztauG1Lq5ab/n8I7iDu2yvkOJ9Y9xrNxCF//6Gf3Tr+R+vNN/faP6/6/J3
ftfWv3+3x9fy/Ir0/8fLTz73/3z56QVR2RYfLj/5//99+ano/1pOskTjVcliGTD5BP59+Smr/9It
jdwGVWHosz4w5eRF3Yb/9/8o0r90g7QpCrvEZTrQGDT/ffkpS/+ihIpXTdgdUZWiG//k8nOZtd5P
20tisc5Uwx6InYL26QRBbX3AzigA+tNCKFTIWkh3JewgGXCZZTXrd91y8+8/+H2k/ny5/ducpXBp
y0Pz289mbjxIZoh0LnC6kqQZOV7jzbnwuX0KkP67DV2jolFix3q+j9bluSUXAaRn6cYUCLM9dvU/
/i7aRPb1aP8mJQGl0Ftt73jAS3Gy85mTtomEG7yw5TDK2/n4rYckgpPHvNS9lz8gTS6Si1Av937w
UAVXgVo7SXNK4SxYU39pAT7//KEVWyaDiC0z9+xsaD42nSRhnk8CTQv5dd+ewpysPgi5Uq9uxt4/
yClmKf0lRdL+/Ss9Xxd5k7rOsUlRl9pXyno+tqtXvj6YS2YJtS6mHQchih6Bso1OBvrzfVPni8XS
FFf17G1NviN2Oh+binrNBC5JU005/dRiRaGAJHyIxPFUBulDTcLAbZOR7/SPW+UaTSMox55akv4u
2O9WQ3HsK6OgcNwp5iCWqDOQfyZ+B8VqTLZDMrgA7dXBEN6+b/XTl2JSObKU65E5QSbx+eusqMyu
kikApaDORQ5LWCreKJchVe77ds5PnfQpw4a7Ic54lAKfb2vmeiC5tMpjpwX/kMmJN8oUSolgq6hn
/76pz4+kkcyhLWXR5MF+OuDqcagaZSUvF8cd2IbXMPzzv2nAWqJNirh8+x/HRyIb5DcIAuohuVzn
KaUuWZ1dKlX/PN55CkDyxLW46uJ26GMjnWii2OoU3HWpbq2kCC5gqo+RbciTemG8f5qcTWrjVJMw
KNsCYktnTUk+RJ25Q+AakOYMC3nGIyZbtz6UPxw63j/vPArwybVRZYbCsuK83/QZQk76clkgEA20
Oz72W7+/dGX8eazxPHxHnIV4QZ+20MIgdaVIXspSgSQcW2gkCQyjrnmdFVxcq7gAN/H9Q33xsmSI
AiqHu+WAf35OzQRJCZoAIAmQRBvEgq0Uka0CY/y+mc8Tk8ZqRmxmSWMi1/9sYmpRprdN1CYLgcwC
dNd2EpkzuqC+SlYRBLAXRm1bqSWqA5Vkle8b/2KUkJJDeIEhKRKqOXtx5AWqsDahKM7TnZDcC/pz
6sinSXn4vpkvXh4JvQTHuV7nOub8ul+y5t5KRgVSrVFKsZPEQCp3QtH0b40hcVbA6gXA/fs2l7Xj
w+7E1BglkBTYCxGTP596SRGVxalrEocqdnfCawocgCjUML1KTlOcsiBtkNmj5v6+2S9GjULVLkNG
ZPdlnS9plD41fk95rZNSgFxJYQ6JGI6D6V/Ysn8xITK9821TISgTQz77vkeKz2ZRrBInmXPCD23m
D6usMP0LH8F5MzobEf58eVnEJO5WzgZILCFx6TIGSDkFwnXQUT5lyWVzYe9zPj7OW1l+xbtlckbV
rWQ597Jku8luiPzBSYtZ38skr3sU6HcXxsb5Szpvb/nv79oL2qFREC3Ejh8e0YPN1aNc3f2zcfC3
CXRaFndS3JqcR1TKrgRPa9HEVF9N8LUyM7Kp+7oweZwPclpRVXEJPhKA1j7declJ0qGoE4FPacEA
NDQfvKwM/D9DlkgHYlMyyfOpCgJFiSlO7oLowgbuixenUmwlGsuHpnx6yjGlXqpZmJBBE5ICGAgr
siBTEnfBP8ZWsfu+T8+nyr9Pyy5gOauK8qfwhqkNiibmfeIMc41PDpMDaRVyHj7lXTd4FBiN4CB0
8IDxNL183/QXI0blroRJmtMO96tnI4bQG6cNFSKhRj7ZzxAdx7oc82wzZ133+n1TX3xyH5pa+vzd
4KSQIZP1hMlyLuRnfcKWPTUXBueXHfnuac4mD1HP4JPPbIaHwALTU1bAavvu1OjbNhGBlOYqCh3I
yf+LB/t7/mT/w174rNU5SlqSAYjDyz5B0zE0jV1RT9aFQfLpk2CNkS1R4kixPOF5AQnZei0p5Qj2
NHnRxkTFk95QiO6rGGNzaHpxcg9+dT0b2oVJTDo/RbEDJohKGJWiW65Kz0u246pJgeFoqP1G4WHo
jf00Fg/FKP8GsHxPJz80rN8tmPPMSp++79pPw/Os6bPhaSo+7AK49qCGnywDDE3+FgXphcnmUybH
+QOejcwIhJhKTTMn0XzxlkUrIJ7rUDZfkVJVZKKChs0gL0HMoqRuJ6BeofiS1V3DHEHe6NX3z7wM
l/cL/N9fQ9a3qcmcX7XzHbs+cEHctrxopTcPVdjvGrxkdZQflCjZdeKlK/6vunj59EEdMQ/p56H4
qgmodpx4u6ZeHqIqWMO0dLnpuNTJX40iY4nCMYhNcmaW//7u87cU0Hx9xKsMQPQPGtQCaj7KIsLt
TJ09Rc6KW06mbGMV3BacKf95pxpcCLPphRAmn++akoji16EFHUDFt9rdB1ajFisli6v5piXE49+m
KsktqzHtS+32+6Y/zXscIE0iU0v1G5e15xddUHvismiBQGqjeZDk7I+qZj+/b+LTvLc0weQNUEUD
gHQeBChgLxYULNVURlr3sWg54pR4GNbdppYeAyE6tTAbv2/yy6d616T88XVmGu4STUAU3Wakkc5J
tZuzS3uNT6vw2WMpH9sYTTXknD4vbbQvQ6GdOnjmFUk9mHMuhciYTT/NsJwqqbJeSjIUAlXnXwKP
Y4YpGf12rWM+0ivKu90qEiduh1SxN65HkTAaaeV08Kodoet4aamjPZTkIWJvIEpD7tRNq2ioV6TK
stweBwEFqTqSglutIlW+UndV2lWebLTBr0Ih/z7i69vUmWQcgRkaLkQUzVXzuPJUC4JVC9trr5id
iPFB+ZUJk25TdfWaq+VDN453SSGC2ZZ+6L25LtVf/nyfURaMqxZFR35MyfaIVM77gK6EUj4lw0EA
W2r91JvKG9HMKE2wH1GkqLIRAS0X7bJea1rp4ip0ZDTyBmzPOd4EykMlTyQ4JeteqxAgU3XXN5u8
Fh4y9U7q881A0ZOKVliTKN8xPDndaiATJMQ3uSKdQnRMnSqszBZHqi4eE8GgnDmjmj70Orj1BXfN
TtG1hROGw16t9KvCDDe+8djl82HSisMwgbEeoiugWYqTaploGx3KcU3zXapAG4dA1L1PSR0p5BTT
EUaJqQ6GHEBqA/4DlENND89/I1vRTvPvW/0tQtI45PGDIBj6Fqz1mzVqbxrxCnWMTpk5rgUN0Lsq
bzTgynR9fcCcu1YiYx3r8V0StU+Srm3R3Dkqrjq5/4F1xM4jEBxtYatMnwZ8VYEiMH9Q1rrYrxEZ
YT8C1i/6Ox9c26gOB6X8EwtwiKySU1Sewk7NToPCpYSuOmKI/LbGfjw/QBfcVTIaZTN2KW6nfrx1
IsQg6TZtMQ+jn0HTHnkq36D1QM3/HN0OjZ2Rr18dLX3XYS/lGWLE9GgZ5JLlzVa6ZD3FV5nvyNVr
SEamOXjhdAgHgAfrwrIbCiyFjRSvOmRhjQqD+6//bu1nC4qVsubgKY9+jemNgEueX6C6VALZSHHu
p0zEpwCaOBdtAHXrkCxuqMJC0j8ZGZDEqra7InDNDKeYdah9R4R4HK8tklUXcPx2DHZIlup6odn4
tjiSlnWY1ftASPflwqtongvxNCJbpV8l9Q/2SxuquiM0O5WxAMBHxIzhb5U4fMha3xk1cO43qrVp
y1t/UdPrJ2grtlbfGN1tOl93qMPGWFil1MkBeprcqEdaMx4hGe5kXdgq8kM8/pmpEYnTypakn3O5
RTqGymIth60LJdXJhsdSu0v6535aabpnWDkuzocYCcQiOZcfZvWh4D5yHO+5dBrnLZsL3cBs4M3T
fV3iRBIxnsvHLNgipbKt+qnp2Nyh6pH9boeS/Rq9Iy9Yb7ZmENtxnG/7bDXE8PCnbRr98AfDFudt
jqhjSee/iboUpu/DKO5D86ch3w3KK/A3qOaYUpfji7rnOoO4QWM9FR32ZRutyWheS7GC2eigo5QK
icJr/JN4CEtt1fFmTFYVg7rbrZat4m6dxatYvZeAZd6nspOGr73matYxa69GecfBRakSCi0JysEt
1A4qQGCh/y0OHfB2n2osyfLfSKGhvGb6nZe6Q87jYyy1disiZAbFD+Sig6HY955mNj3KBU3wKM7K
sfpRj9Qqi1SjmkFBY32vu6spbteNotvVXzl08qs3U4fr242GzcMeezhPFdJzLLWbLtEeu1l1sAXt
tJBcXXP0T5ZQXGdpdS2nfHGFCKpHrlfQGK56HwEUVIfEXn6wHqJlpbp3yCeyjdRDEuoPOq6DUPQ3
zSRLVAtjYB4DSjQZkYWwqvv6VS1hGKfajgllG1EmFksvnax5QYZaObdwIV5BbrlOYZWb806JVzJv
vph3UXetwoel6j+5J7ATWArj+76Wbg1zZXaHIdwYEfgvn4hh7Yn9KrUeUNeJw94PVxkOyddEW9Wn
cYw8QOh5uMn9k5wxTSfwKd6khsEEMjQ/4v5inYi0k1k/1thA203yCip6yh4awVmqQYkwYXWlRmfH
/swOWatQq8fjRh2dqiFh52oe9gw1E/hQ4woG1rBVRzXPSAH14qkSwOVmaINRhZjmD0gUVN23d9rQ
XwX975afUbKD7oPJlpvqJE3DUQbDPljTtdLCOKqBVWqDbLnNqK0oxZ2IEkbPZdas+lS8a4GWTnpE
BKq0NSTNLF1h/9AlB7mdPDWmUjGDgVyB43xWksck+eFLp0bFfPSrLNaJvrb6TRvBcGCyw1PoRUyO
Aullw8M4McjxEqqJ57MmDuZTgzMMbmb6KyMCYYWOkPzqrJPav/mQgcT4HmYHYpIo2CfRC5KtNAcq
EQ3gdX4E5rMiO+QsdzF5uUONu/wPkpXJ/KMn61n1WNGommtXZE7kmF9R1SThLQwAVbkSmrtS9uFK
Y2dcwQz3AeYPf7iM9PUCM1B1YwVP5Siuwlmkvu1xkK5Uq3YDOdhzunWT2DzkhQQYlEVSaPr7PB/J
QtQY8r2R/EzhnjRD7kKfhL0GFaGUUQdwsVFVyhFhrCf1j0GEGAU+oB7cavx6XIVHZLPbUWC3Xv0g
19GTBnLrk5O8UMHFehm3xVCtU2RBxTaJdwGSKhlKQ9OSUlDcaQg8REIZ3Pk++KXwKGvB1TBKt7q0
Fy2cwNeKepxaw22xbkjUkBblQwVgqctLV9Cna2sIdyjaH6j7vYllax9b2XaaTm3LPH4nRRNv5cEy
2quaMvlyku5U0ahYj16GrHSjdkaORdF2jaZvNphpdbDer5m8UUwO6/5VPt2NquUYCnDQBox/5vXF
zjJYCIj7pwHvDzJclv7qNdx3pGDDPLLFHOrRj1TcGAKAWIxyKyRPbkbtB5XTqkDK7UAiePXSzFdS
+TAoRz1/9VEsRsgUMC+tYIUjoGQeiQEpSNFG70lt0X4a4uwNgsWLjzy2Qm327Hc/a60/cEG8TqvD
DG5KuBv8HxaBjYka+Q6RD4w4rPMAH0QVjoYMO30MNrOJVyMpTvo07WJpXAkIlMJscIuGSWgxZoXH
xC9d8MV2ozQ4/EakCCw4QE3jcGA+t5wpSdaRWpAxpd11Db6vWcNNkUuu2E4DmyL/pdaBlQpZ5ZpQ
HIdM2nai7g7LXoUeK9giNOoORu4koQsW3WR4VWCZUCC3n3xtHUJe1UomiEkCL1rtwim5U2Z2u13v
1RQaZmP+AzZqaRtZfyCKCwH70azuhBlHeZespCF2xS46gH+8rc1hDfPkdxc+p4zDcj+nGqY369Au
eqNIPgrwzgHtbYPurYj0reYfBcwfbRG6Y9O8xMUpGIynNNxTcniXcs3XTcsi0HpNTYa/5LCdoOLx
WQGNG4IUAHasoKUtTxD1kQBFzCsPYY+kS2gepkBZAXZ8zYffM9BGM21sjPWi/Er9cGjAPDYDL2I7
qiXtnhjwLhWv1PKeKmU2ZeE2GYOEitwZUCyzqIwNxYerZqtp/2Ka8OKDXrqdhte+7radehB9T2G1
EyZVcnONkxgoi5E9DQeKWeCXyaVFPhaAO0Iz+n03sKrDhfNXdTMDFVcLHBSQQeyAgs477p565DZ1
ftSSQLSpukUo4KfWdW9AlJESf1pnrbHPY2UvFqivZssavDnRMlC0matVNVMT2wqrlu/EWTyacau7
ahgheFE9mBXZmlPDSq6DxxJ/VWymnpzljwmdYYTidWFggKsbN0uEm6ZNrxRJbr0CetSjGVkD8PmQ
21HsqwV5ovJhlBgghnDNMORDbOUd2KtjX8rreAxs4L83GKOooo4PNd7QIL8PMEJhokxilTzGVRs9
Ds0uH5GByxxyVpFYuu28zVgeS/VI0ftBkLjvzbkuiou9igQ0KdUnShPuzamwiUi7tXIzdv5+xp3b
hg8zGlwBaGSEymouQUYE2DzS/K5uXjXtd1Fu/LRfjMiemG+aJifJwXBD0tE7kjB6AxN26pZJidio
cfR2cMWGtcO8MQXTXRiFJewSJYBVNXH8wOeaMZ4ma6Poi3GT02IpPwdFvB6D0ckm+Z5P9glayiqE
4WoPlnWyrPw6heJasS2xguJnHfaeXuTMX6NT++suTu3CJ0lVCDxIstdYKGxwybagv+TasGri4yT1
WFV85NIxk6zp1t3BHF4y0s4Xy0kh3ChG7RpWSWUfzFXL6XsiYoUGxZoFmJOJz/kgsu4KcYdQ6pDp
+qYUOzer9J2UH6aEZe96BLQ21jcKDgk1Tq41EHICoTihfquHem8Bdo8iArpt4IWILpUw2MI9RnmU
rCkU5zhD6FrX74Q+yp0yxhDTp7suSurXcRZ+SgCBqPVMbU7eTqZW64I/fSSFjsncyxJGgF+s0nG+
8XXeCXT7+zqf/gTIetUH6psL/NTmDfoeSijA42nIEZDiNr9ApDEiOZdiXdXDaynQkENZOwuMClNF
ktSr0jhOAWeIaL0s81Nwl6e3hQpWuIfQurhcalvNQ2S47sD5VbfL9BoUjyo/z8NGD2764CRzrw3s
dz13wZuPZRh60CoD/YHaCvGGE9bHUWOvzGG4StdGGbl5vg3mNbKqKUbXAS9L5YiSm5UzdiQyQMTW
huNYYB0MrpJ6O+orsTpxFlOzDen7egaycEl2eko1eFnU+lhOUjuN5LDNypuDJm3l9H4wnN7aSmxQ
YQJNbPK0DsQJeiZpE6PpSY3xlbpzILKZUHJabLxEkNdC9sypoRBcrd2BtW1MuNRi2aDRPU7Gr5GR
ZVuJ69enPkSFZtJNf0rU2RIqOUUv6W7VC0rNqYPJsRYIdrgLu5sY1CkcN51TGcfWnH8Pzx80hdMZ
ez/iWXERDy6qLH96oLDIC8NfkelUEjd9Vz68I+GX1F+j9zRBBk2rIb1Cl2xnxavBBNxQnh39EgrH
iK4UjqbC/IRDq+H8abC1HfdJHm2tcGfWN6J/1cad3Uzsx/vbtnsS2ARzUbMXU3jckn4bl9jNZQfu
O+bBo47pLq8eB13cCWPn+GrhCtFvIbsbCMakFo7FdlN3rxOBGCgz/qKsva9F5k9UixT2Nv7LpAsY
ikmvIYGdtNwFxM76qBEHgLg9rUSSm7HblwX6cx1k8PxAIGWeKTJKONuDgKVu55hL9a4VdotkdK7u
m4B5a0BHTWXBXWc6c/IKc9UOsoaIkA130M19uNgqZ09OSBYnc1VisXWDYKUNp3i6GfhOBnM/6sTo
R68FXkTl6+Di+HYbDVm7THYG+/l4oGhEuRLrYp/37EaL28KMRbC6IptCogIJp9KHAZBhnNT3i83a
1yZPi5hcYdBWyn0p7rRCdBqAelreegaCCCXI3cjUCHSoq3SA+BcdRliCo7QOEOXEjOq4YzVuOOgo
kkdunVpc19YuUMqjLL0l/lGpGoyDbIzASvUJwEC977blqHpJ7r+VQvtntKQtntutIOZMIbXG5Phj
NEy7TqK92qGk0hclnU6OdXQlkCokip2TLHYxaSKAoWMh5Khv5dQFb9H8JkMEuPYKePOur55a+WQp
6FWCYJsSeI6j3yog67q5YbvGI07eCDZdSYK7GjvPrFf7DB0bnYvFcPlaMCKbqYFcHKmuVguc5HwT
so/E/t+yMJpFoV6tOlOPD62oaDx0NHtZ1HTI4sSZOsKsJTY2+FzjE/zWfnYWey9PnhbBT8NB7ZTq
k/JDK1XiA00UoUkupN6/lzDFbeJgUYj7ZvUyyATSBP7lauhfB4hMP9salJuTzyN296kKxNsyh6lu
zxOUw7np4RXO/iy8oKzNagdVOvMhz5zfTMBPWb3HSPAm/i6wU6UXt40SJvvIjKGIBLmA2CWtsIL5
2ECJ0HFfYIyogoCIc84xaiktNk0kE4nU6/hFwzG5NxPDILNXHFtq+4Jqo0h6+iBEo443GJ7yXTbq
xQ3RWXitQx7V142vd0AwNPlWDKZy1w04b+yefAyvwOu8FoIa1WknA4WSE/jolaw8NFkn3w+m1L1l
mZH/7ixf6u4iGG+Wg9JmAm4w58lPk1zZXR2WISwRivTdQKjTVynvonQzhx37mkqjwkrshMaWCq6a
2oj3CsKN3arbj4nkKRVv0eVyDvpbatXVD92ImvXcEHccJiEj8aPNn/W+F68ajWcK8qLf+GRg39U9
RUPY24GdFIlJDAB4JeE9nOhOrmjtCfENxY+CQDK9Qannj5gg6iHUwXMTVczyK81qaouIHzhIcQpZ
unSK7mDk5/EQEoFlahJzAY6Dqg5veQ3lxYaBSJ0Wgmoi4306FI9Rr8L1FqF9geaO624nmqAm+zJV
MBBW1VUFGO4mU+TiBZcOck0zqpi/Ukv5nWmKRRC1BcB67JtZi1flPMQM/TxpkBDKLKNkOoydlwlw
ObGgSiNldzHajKkwmdiMtpVuq0RSjp1klBTQqmbpyiNH/rKekpPO3gk+7IJAFZTkWhQSg09/minj
HkAM982gOLrBKooTsnkJWkm8E+WhejVxHh/COjaI8xeFRbwgFYdHvJTUXkcaLrgevuZ6JoZFmFVl
as4Gsbv3jRFyv1jXL8ZSsxUPKTPGkJjjbdnkfxfBsL7CnK7+GrUI8lFRDaC/c2tJ9ClUpsxuEyNZ
l6AJzwlZCEaeZoRtyS50uxqM51WVy1W0jivQ5FxbcBW3VuWQg37XgmFaiYgw8m2bphLysCjuMrvX
gt4HxNR3lNXVoVFuK7KN3AnZsok+u17aNGIr3rGZy8ofmYTf8k5D1JjvgnGOdolcgmknYqcci0Qk
8idGSgxmr9QaoHY+B7JRZ5ngwJ4djM4Ax9iNIt2a5vCHZ9kc+lWvQJLWw1g/mkkRPYsJcmkk1zn4
TGTdXaaonihm7Az1GEWPS3EGNqKOQ7SW+DqyNM7jj+ZQVVCBS4qucla+fa9LzJxSnTdUiedVtQWz
VLDdKFMVMEXTwzvvRJ8olsUgOXVRVv3yOaLc1b6gHCNsFSt8a5HHCMgpI+xxViDuip+qfiLsFscZ
6osoGJU7MDvGhpqYaHZCi2C5RIE6No2EC4gxiBR8zEMw/6lJpqgceTKkVT2r5nU2BlrjNrpgcCNQ
p+WbnOhZtGokjsbQEA+U09zqRt4/SK3+LHf1ZJNJUHPwyOuDn5apm6n9y4T8cRWPY7cKCqkkhzqU
Pd3skusB/pJ+REUJfRkRDKeYbuaS7r+YO4/lxpUsTD8ROuDNFgToRVGWlDYIWXib8K81jzAvNh9u
T8x06d6pit5NdC26u1QCCSQyzzm/W5kZ4IYThhXNT0thL1fviDvrDxrsbN10yNawbR7f5ZYp7dhq
o7JqoUTdtbMq3xjJrL2ogim6GcXdZsSY0SUIR52OhlQmj9RnoAP1XHD0J0pNgo3oFGaU2Ehf7UHu
NdeZhHiWefZY+eJGv63buV2hGaXESPvaYqOZM8opSLmnuZebl6zJIIlMchutGb8AIkSTsa3NVlo1
mFWtYtWaWN/0WpVTjNFKNhKDOFpRV/sBwuH7NDvJySK65y4cC87Epu2VJxwIsx1bgLg3s4lIqyhI
tH0UZQQ+2FIevoLTjZeoJJJ0SqJlyNaN0m0Kp2OjWlJ0X9uEniI3rc6FPRGWVhXTO2SMGvx6ls89
tkczg6oEcUkl7FepceI3JdC6dYnFEnuuIpHspvU4sAuy9mjZh1R29pjW4y8ZqCQyzyLMvVYzC6aC
UHzUNsRlrDEDqeBGhfaNXGU4QBuEhWTrNC+bryKWmnanJjw5r8H7NnWTdi56oLdOu1enumEMao4P
ua4HD8aMUVSjj9VKTS2bwigXnC1VHT4XFnOnihSYlZKE7PK5o16NNC63qRHJzoH4vvsEY1UmEKHa
WHhMl8NQ+zaltnqoJX1stn2NxI1rj8Y1NOIsxRIqtrCJt1FJeh1eS61bW6bcUKxFTDLi0szNk2pg
Po3jZdShO8BHFHWe0Rn1Po6imVFs22jxSUBcL8/5RFhIwjLRg/qNu754wvYwVZhKE6GNqy72Vyen
iQJ5NxGC2NwquqiCnQ17DJ/8uGnrGwunFJwxSPzUXlItTFpaBjkRZETndT6bqVvUGnynViIbh7mo
HSLfpqIhnxtIMd0GcBVRP8aEQUdE54aVaZZMZTUUYlTcs/WKrb/21guZgHT6LGV+a7GfMdEdeXVX
NvnKDsPxnUgZQku4J+mHqDPlWSvV7pwJR1zhJVk3ibx4/uf5eTSdbtdEChtwylbyHCiOOI9t9NVa
BEFjGbjRGo6rPI4yFyPs0U1bXd+mVqCd7FxvXsMlJphOCU9ikMnNFNGZcIpdlIbiySrwgw9ls9kk
JFUIjTkHc5qnpB2+Z7LuAStZqpRamiW8zLSuslysY2EcGx1Hma5dqzXTT3Oo3kqpIotTHnRqD1oO
HDEKTkwb93wcdsDJSfU9EcFEk642VISmSsBEV6w1TiDyA4NxQ9ib7U9FZO8NXTwNGBITSe/jbv1V
Ys4GctTuLSE1eJMNrmpQvGHQYDEnr4XiAe6ss/mlIANBOIYnNTkEuc0YT8dWfxoNCTg2WfUi9oZQ
A/Eob4u88oNmdhupdOsmYrDU34+teBXaI5zvTd4diezEvhmX3bzFXT2+w6J21WYhlv2Kt1joBXFz
DiNMMsk2Hr672L6Ta8XvpscgUK+QYhlooUnEnc7q840BaqM+z113UInrSXX5zUluybTeEGm4KYHn
cSX3AfY+xbi1NabMmE5Yk3Q/BOk+zPstHE5Xb6mKtEMU5yulO9iClOIw2cjVuHfa5iGOmv1APWbV
kldLLXLAj0kOb5FbrMsZlwW8y6tu2gy9to0V4REez8iUlg2SO90z7luzuTfVBW2n/pCMF9PEDb7t
rnaQelXXeGOobM3qAvY0VjnwbvwRCubLVsh9jQlO1bHjHmOsZqGXqK0X8uQi1IKz7IUNP0Vy3xj5
g7V38m5vljW9brCXLcdPbVxJT3bQrZWJksPSwIYd+4GNaivZxl1TJYzucOoLgY4dv1F4d4f+xlLT
iwr9M40/NZxtMiZqovBFrL1rReMrwDo2l3WSNaDQUy8uo1nfyf2RLRbiFoj+kPpJSvFqS4/ZiEtj
+4S8kzhwGOnZDQmTi4ffC46bbk/4pF1pdyFYo6ligmhVx64j+cFhUofNXaQZK6dS/KyJ4SZXfucA
aOuG30SXWdxqOXJNXXbJeHSl7hLaA4XxfMO0Y9Ol8iqQsVosHmYww2oZe02yX8B+AjlsI3LTwgJL
xG5jNNoxxvk+v2+iW1ypW/kZo0hitB6pVL2iO5Nt6OooF2de8AztQ2/4RE/xUt5UU+uGpu6Wbcpc
9g0PbcYSN2kZrkNjxCy7W+XmpS0AOLTMG5qPqWTSXNPFhuR1M6TmfMPW0JuGRwPxLAlxusSIMH5I
Yt6idF7V3bCKjGYzZP2WXAW3UYZ1hdffJAHwzja+loVqX2IRX0rD8uQg8TMxr2TlEluXbr6UmHFl
d3Mx4KLZvc6KQQRJ8KINQ8PLHX2rse62AVgXE5xxiul7/ah9cazHgTaonU5ttuv7t94m+HXOfJms
arJ1U1W97VhE5MzczCPystJrdV+aZF4zce4L2Zv1chXzE+lwjrqXPn2W1Bmm2U2X7fF2VLTvkQy+
yQx8pz2GVX0X0adg++iqWsyGoHhMV9LhkAyrChYPkDYMGGe6LBksuKi4VfAwLF5LkJ+pRlclBvaT
3VOkYFyfPKWD5IbasQQiBwNjSy2ta6/JZwXzilqrPWsqn8sCC3i921khED3GmcbFji5W+CDy09IK
Cl54wkp5AyescG6a9mKNx1HeK237nJTEUyTdjXCCh7FN3lNT/TJjZEoazubmoVKRdtDZaYslqTfL
UE3Oy2cu47XCX9lF7JY0CypvgpquYxOM0TlY2WskbbPyW2u/SlF7SaGjGnpRsk1PYmDz4FgE42wC
ZycPe9U+9vlhco5pKjYhhNSOMCMCDnAkPg/zQ5tcLN35jKN8JUWLvn4SfmQcOsMv+4e4ujC11eub
vqsXEkgfHmNaxqnEzPxFGKcmbXwt9iqLKfGwbrXormXqyG6nhOFNB+08zb5VQTkzqtseNUIlz5gr
WzspvUW6uaGexqv5fRp2DjbvvTmsLapOk3xCNjZt2Jv0R2XIGOoy5DQNyKPeOwrgwBwBCKE7GbiN
hJLvaN8RNMSoVDywzxul3g8lcy3yYgyJ4oHxdz/qq15l54lv234vN4STjL1b0+PMwa5lV5LrJxJr
bxkRB/pTPFmPWHuuq+hdXrIOwi0xpMxZTbhNG80MVsTrgWcwb3WczqvHl0QneMjZDUq2MoWDa4EA
lKI8SnAaK7XPNjFXiun3Mhuuk+418o4V83aONM8JD/lEMEXd3Fpz/UbjQ4VWULGxYZNKbGH8TRPG
II/TlUGjNay1cd5jYbcvqA/1QQcQBfW1ZOwZ0mxt6dOHajT7TCu9mRhrzO39OHaYIX3X2TlVTDcQ
T4j2fE71Y2zq35JTBivSmgnUmWUCI6dnzH13koZeXzKZ9UMosSPfMVtfkkKcy7S10XV7x85OxtR6
DR+tAvTGytQLlz1s5iOr0SYaFl4SnsCWrpOs09xn1CxCYwIgcNq0QNmAYLLI2md1ugsj6F8UoppW
+RrM5LkoKS8JcZLmr5TxedKwn+ZXod1D+/TV4AvPIs9hGSMx9AhEf1PzBR4j4TK3NsV4mpuHwDLW
OukRM91RHjHeMh/nVr+Dw/Wc6m8Jh5eIfS2T4fApHta2XipRIupUK4N4nvO3ntwghSq675iMtqQ8
JvJRcvRV2OkgSPKmH1RaFiOngokA/ON4NHi4/aM2QZmr7DtTWTLaSSmEaZY+4Ph50g3Hz6gr9WAC
2NW2YRZ4U00gAmln3VsXwyiIwclnVyviOyHRFBOrwkz90M/RJZGVNUFKG5vEhcq+T5p8G8xsbCO2
dUq7nw2UW4wYVkbbe84Y7XM5B7SL8A5+7ztYK9ue9N1pnhhkPJmczQadlgo9uXW5CmimA79P2vQd
ByW1lnyeK5Nq4wvbGW9S30KdtuQsC7ADMXuJLK2cmMTn0FihJzmK7GEyhkMs2nUzQLLjjgdtthGY
xRTSwZaf+uF5IgY3mYjikBqJupU3j1z1lF5F1qa7pidGRRX7rMcEkDSIdTcR5Kvk+8iSnrJY3ctR
Ks4oH0yXDpOupYkbb66TlmE07S3TBBJz5AazYP09Hsk/wHQIx2ded3uZdm8sZry74lxu6nFN0Hn3
0B0K8CPkSo6rnC2OqWjf3on0xknoJvxQ34bUB+JBWWuSmxxBNVdy4tvSvTywzn3y3SWJd3Yvl2sF
EvJS0p7KbkMVOx0S65iRDY713Va6WPaT+h28mJMnX2Q4YRe9ce1nYZIO64UVB5ZXr1sCsN3J560f
7kYPRtkT37faS3gRtx7eI0x0cVVtb7oW02EXf5rFrbcXMBv6u0jfBv0K5IpSl/DZtXUsb5p17g/n
1CPlvsPLd6tiqZUeg4+83mWPheNS5HfQvtYaW/55vhq7dtXv6ZlqfhJuQv0sx7g1e4iSt+Sad0wI
t+IEYkBxdiTYmDQTJsZ30lU8UNXAqUrdeW0/5+ohH936gOy+3va3hb4LkxNzsQQzOOgH7V5NcIhN
Eq9M3pPGNZ4seR2vo0PEuah9W/kDawkVGaPeENahfAwfq3O8Dxehwr21L/bd+4DlGsQQSjI1OTKp
nUAY2cvWBS5+3G4LTxjxVnh0ZrvCiy5UcbwS0QanrdpvL1XlhU8sE+Cu5VAc15W8U5kICiUB3CVk
uvl2xrfS+GqCB4s8E+dBiKsz3xRcAmYRGUaE+sUe6b41wGuzxQmbHsnC1xycy/RGYy+Cr+Kb7kJr
1hQHEHlnYMbueTQ9hkuGcAHJQFYqTkeNIRuUSXDAaCfrK0ZnhKC18xYUQR7X7XBMOiih5br2uLrN
rGgtKASdR7Lre8uXGXd4sANJrXFqFIUrJT0D/1uRC2UT3quhHqjZrQSUkVdgEx4aP3iUIEv6Ac3H
fc438dDUoPntH4177TCn6/pdizgB2Ovd8Mn4trBNB11dSTjtCtfcxF6/Ho9gPPHKsf4imj1E2IDw
FKrHAhb73C7PhKyQVdv4KWoE3h14LfBn9mOx7R9qzvv80xLHejmbV3XpZmSm40Ufg9bfFgAH3J40
nPzqZJa3Mbw/2L84sXrxiFEZ/M/3wNoAxg/jRlCJJismJ3IFXLOlSj8QzyLooqlew3uIOHLvj/fk
IM3nRiEsfQPFN7xgzB7Gq+7B2FT7cQ/JmwqFBCiojxF+jBzW/NHitfxsPmGecmXBjAclcCt1pVxG
m8L3CCZhcoC37kD3XD200MvbXfIRye5AE7cIS3CMfpRCD9uA7FMmsxsajXLX2G+E1SWhH6ar8p0h
3PRFTpz2kufX8sV+gPYv3w0JN/tG62+yYRUrQCebVjnis6Dmvj26s4ET9yEjS5rviaHYV0Rcy6oB
AsHaHUL6SUyv9lM4r8joDW6q1p9Dj3/JP5gjyEaeuBA1ornareobG6QaZEx7lNwMGiSsw8kVc4m1
onGP74KaknYtco9voZoHM30IxLsJbwcHbq4XS2sm067ZclK6FbcDMO0zkZYdAs/1e1qKgFXrnPR6
bQ5eQMIjzCLlsW12svwShZtM+DX7IOhnRjKnh/mu064c+DXkcRHw52rEbK4jxdWf+TIwn0md5TCh
gkrrMxNIIdZkSr3QOEAvxyLefm9OFGH3JHCFzBYpUIvVCF1LO1n5OYMDzIoMTN8g0SCPPmh80R92
w66PXJKqhPFtzK/O9NqWJ8M+OfVabV8iE259/laGG8fDAh/62OT2W7J5hi9ge40/twR7vEHz41tX
fraf32ciT4AwoD9sZdlNX6Q7+ZCe82cy0WB5fQVn9qF237C4pv0ysZBd9bKEfHGg8q88BxiYt5h4
Ayp3BCccCu8EMzABgb/ciO3gPFTVnTz6cb+mtsEV8kFB+jK4NqSzG/WQ0eryf2Kca/GIVoAg7ErP
0mEOt+pBeylDH0x7a1q7CBgO2KXzeiiu422bf8trnYHcfbsniYjF38+7OXlsKwZW90Pi8x2lt/KG
d+NFNZ8cwm28gR2CLVqs4IGS8OmMHDbhA7NI6dM6mtRX+1k7QrRo8rW8Z7vq79rkrpddCQVcBrcU
d4HlaQJdg8SR8MvxezMzTzU9kRDKcxnIYF6zj8FCIukLNoV2EkfMIE2v2qWEFrliH97GIdWeK97n
y/SWyrvuxh5W5meueGOyG/OvihuosiLp3h1WaNBdKvaPPi2Iqn+SOfLL3p96XyFtt9y3NnFt8CyS
7jti5LTN5BtEvwkUj0dpR8ycJ++tbbdCeJ8km2D4hFKi4QsfrcJ2Y2yaDZrWo/MCq49Os/+s4COo
j/qN2Ilr+Bm8pbD9jtIrkD6CV1d/TXx6lkpZSc+yYKblsglOkjumBwhNqEI+ho/B2RvqLn1M9io/
uyr88KI9c7B344mYUkNeQfYg4eHVkfY1tdMHqK54KTybytpjqnrgdl57ZswrYCz0IX59IGwrvMT3
1ga/77PJ7OyWv8CQcWksD/HCh3WjeTd1PqXCuIWD1F/nzeTX+W7+ME/NZ/wqjtIZ7iazbE6Lo8PR
mgzrehudOVfv4OOe6Ei1i3OfP8tP5tU5JfmK389/Ypez+Kq+MBLr5VvqsYmwY5UzvjHWTnC2tXsc
neretzTaqkcaEdV5zuVD3z4VUDidnojkvZHeEeiRFKeE3GjJeujo2vGppzl3MREm0LcYKs+8KpVb
Gxu4/eO8GXA4V72UoVhxplGow84japCgDQj66QaM8W6Mj0DAeE+sygihxq1CgRt2R8s8zM621F6X
sXEfHYyIu4Yohoblqxt62RtaXpawuy1z5vim8y0WHp2FoCEKOYDw3cVjtwg+bbVqtrE2hdDZ9LMm
91c5MnYYoh3wfGWfpyYg+ARCQbkN6yeNPVsU5imWvhQMkmeblWRo68Ax14MTXADaXHEpFqYIRF1z
bUCe61PQU9tH2Pod8gt1RiglGbfmhIG2PfoNp3HkC+c8NeRHPsR0GSQ5OBsi611OoeZ9IUbOtCAs
Rn0z4CjRPEnjCS0MyE8DJaLnHT2oiJp7dEW7wthH5bm4xDInODzx75AJgay69XCht0h7F0ogJXZE
PLF61Ir1yAJQrWBV1640JPuig2Da7kS9DwpgOY5ZQkLL29A+JbAnu30qCEH962EGnvpQfaYsn9GP
ig1UH9rKDmPWnIYA3+io8thb5tDvaZ8TT8uEJy/0svReg1RO56g8tXzvfiUR2NAxdXCJLtHvNY19
y2+uzV3b7TmAOs32kc6ujLz3ctRSwTnN7FuVG0Wbo3vyu7jSwk3NtVdvqW+G6VzV5w7qNFML8Wrg
1qcczCcMgWX1prLheRydr0lbiQscTzD0CmrtSwNOrGvrVGJ7No81o8fKig528TJ02U4RjZtm2nsN
6UsDiFDe2Fq7eCUH3xp7PBPsRbpQ3OvSKY9XRO8wVbqUb3rnD8NuLgg5bNY2jMAqhwwVNzd6Rx6e
RJ/zNNNLtflTzONIq4ZmGFnTuF4INsaqrV5qaA/mXUpfXLvTi+n40xdvvYQBt4Pdr1J78ytHls12
aO8STiTSFghWy3fk0GnC7Zwn8mMcQlSBhujRephaEaeos1QBkkMCabzSsy+h7cJm4wCelzSbZOTE
zCUa4q3rhIzL0dPFQW//0i4RCb8EyqwD6ZzFm1rZODWeee7gXMt5s6DGxc0wPdHhM+ySYWte5gJ4
05MqaZXrxaZmVRP8B2bjhRYrm6Gz1IEZ2AxB6wdSP1cjA1MjJ5goKQOvrqrbUYsPaTmgCWKKW5Fw
5hmFBfiiXSFBHppekZCDddVhimJlHVGpzIT0HSW7c66GlEDhR3eVycB3bbBPHY2BEReBOBTrDoUk
4DziMriSnWVPBxU+ez8K6WCJrk04/2rrvSGeExZA/Ja2Sbt25BigFNHbmGj2XdDWsbFtMxi9HoIG
xoK1rTDEJPmCRW4a+F/VYzu/iD4MXsZEhXMewpVk3Qd3ZGtmm7Ixhh3EoPYa5FG1zwI1Ow+Qxz+j
ylbX3VzGT/nc03T0Q3+nVEO2wc0DRqdszHtjglySxWZxM5vBuFM0+S4hMRAFUVJd9TgNjnIKAgSN
2wLlxBZrnA4mgYi1Gwo2gdzAcgGHE2W6Neqc0cbQSdpRMnIg+7YJjU2A49NjNDBhcCK0TwKHDxqK
cJgowVKh+XEBPcQfwSzgXOjUmhLCQ2EWPZiyAmNQtTPWdNzH050acp7M/ZJnRFjQY21J2ZWQmNAL
4wSmaEKEXPlENhToVMQo30Tk0w7R/NmllnSU4STtTBQtnqSUEgTdxKDELMgQr2B44ixXf+ejrQTM
UQsoqGlVoGio5XrfDrK+TYw8vxktZBlAHUlbbpWuziy+De6OrmnNL2nMIJk8d+1Q6pISwK4Lqy0M
bV6pSA0r/jcQVRkBnpWmyDazHSj0NEN/6czFcwwXvTumYRQiCQNJ02gYXgRMWWMLnGxJBFpWeVQM
XizGzmvsmSauiizfbjMkD11GUyiK6SsckET2cmgSdkv3ElaK2KtjhNIyUdpgU2kMV9ogX7hYELLi
rLVhqE/yvRgMiqJYt2s2nKZxll5DYoKpKdVEhRab3XgV0Bja21DVarKw1Dzt6FAqYcGY1yrXhImz
Gnq6v8jUxKXsFf1JIeZvQJ5hjaBTcVh7WRNAlq0rc2OmOSnGJfywT7tBUigF+vBeKoXELjBmqPl7
Qfx6b7THFFXXs9YmNk27BmI99wXUTrWdq6MUV/SnXdnzKlaWHTqeGhI/SQamitBi0k367ShwpLds
nBzxWqljnp6JCjMLULepkQ9hmXfOLiiMzjmMjQX1NXI6xXw2GeFL97VsFLizOkwQnzVuOyVjHZHO
pdZT5ezr2uniD2samfrkjtWrFMRZMNU4LRRgtoGdSTKlcFHZfc4moaCvC8m87PzEIqDrJnFsjowo
t5eFXiaaHH0GXY0qYA66tHsBcgNKd/lozlK2RnqCfAiSlXQpcDax2Y4a2ThN5I4mYDxMQPeZUxAs
r+vFWD470iLWzYN0Nl5nzjrO0LTs542W1Rz2UahAEEKJ1ZVZfWMX80AFq/QwQFhvaaYbwcTkYB5V
qvoSk0O5fRnIddSKj4z1rZC63QFd2cq6aK1BHZ01NvmGiahIGYS50bN0QFZmjdMjttSNNLkKJkFh
VniIrWK00eu5zqbt79XtPz0YrMWWFPMqHLfZZfEo/lV53ue1BH1maYGGy1jCh4XMFkBgKOZHRz//
/lo/ZefLtQBNccxfMon+5uaujnXr6PCtkJ2JDj8iwQZfF69pajzOSp97ERpP+Lg5ux893e+v/VPF
/9e1jb/yoTAfkwkN/MWUIcJsE3Ht1KziKqMDacP0JEm6+IN1yU8d/3IVAy8nCA7wfv52N8NW4mwl
V2/VqQk7XBj6M2z2MnTKXRyNf/IO+qfvZCyOFhg9ONAzfhiPVZomF8GA0UQHPc2hE+5y8w+37Z++
kClj0IunJDGsf9lO/4eXRa/nBeZp3DY13un2oadjztgbrPFPvu/K8mH/0wxkuXUQTnF9t3WD/7p8
2f+4Elngeq7CwaSKln3dGim/md/I5SbULX1t9MOOys+1LFPcpZygiZj836+Qf/iqBsU/3hk4L+t0
Ir9+gGQkjdHO2oYGXAaZnlEA+KGgB2B09fsr/cN7YOA/smROWjpOMz/WomwlU4iZZ7Pqr4tGYC5f
6uxgyIRkx2vb2JlK+d8/RVIb+HKsCNxXf361uIERJwdKs8pEVHgp3OYLvFskmmphMxKU/mTz9A8L
Ey88HGVNYB+d7eXXWwl3Ne7nmVXDWYWqXO5oYuM/bFz/fA0yH1Rc6VRD/vG4jABRzAj/eGWZ9Mxk
ri4kH/TRv39UPz1jWJVE8eAIhB0chN+fDrkdQjScJbhzEvYK6JRj9Tvicr+/yN/M2/99FTZEDH8x
1P/px9HKjWxXyQK/OMh2s+gaRMalhs6gDP3OdjJvpvuSBPpB6OSQKCBCRAKccdgELYcKyYdJnkAN
T0la7ur09vcf7x9eDF5KrAUxXcEl3/6xzUTwF+GCkwAUNEq+hZs2ev1UFbuigtoplX39hyer/DTQ
WUxJVMW0gMiwJ+XZ/rp8sEYFDqx5P9i1IRIzgcjB7BWA2AkcHImj2Ui3iaUg6gZ/+P2X/fuy0mUq
RkKAdPIAbOPHsprnSJ9Mi2EA4bT3utXd5Zn6h+/39zXFJXTDIKNhyfv4udM1Q0mux8Sa0qiTq+4s
eHTFYP/hiyzv2K/7KeeCaqqcdaSx8+R+vYkUGnM1VeynNWQZ1X6gMNu3eel1ybgyG+AP/U/bmrK4
1PxySSoITVcWOycDVydn+Uj/sYXbgwlpz+J87xS6ESfStpZWf1lzvO2gotWG8SFKsSWC1S8Hy4PC
dU07B6Eq2szfP8S/FTU6Xv3YfsrUG3hi/rzDKaLTZoSBDjI+wWF8wRfW1dMKSjkqwvkPj/Nvu/ly
MYO9AatesgK1H6vVyIIKsQ86JYwOz+2BltaD1HtpN//9d1q21MVo1NHIivn15ham06cmTIeVPBQp
Jhdoeq1guq8M6bHNZAonRvi/v+Lf30O+2X9eUv1xyUKzc7xfUMfF8MrKb8ZifYYOPB3ctnqgzGNy
8YT/6B+e3s/r4meqL0ZSuC5SLLK//1hH5Tybk6qXGHXRZlYlam0zOClphXTzpoAbUDKkn521HP3v
N/O/crAntJs/P03pf7Gv33yVp7f8S/z8of8PnettXo3/t3P95u39f/6PX2K+l5//t3O9ov8Lci+G
vZgiWRjVs97+bVxv/8vglVoOQ/7e5nX/P7716r80BbN7fO5Vi81TW4I1BX5GWNpL2r8cLC4VzNeW
TU+D5P7fGNeTOrgsvv+72SxHEXNfiz/4yeOQ7yyb0X9sNsXEPmSnqd/WhfyJZcpcb8JIB/0KZuwg
Ng3euxc1tKA/z01sfoWBDJG5NDVGwG2jlZZn22k/IH1iMKmHHJpdPZUXK+mtYtUZLarb1Gqd8STP
fXrb08Ej3h3xjbkJI5HeloYsFRA0ZVsgFc5tsCTSoE8YeJQXhzYwB9rGNW8/Wz3/UEkhqoM3GC1Q
jVJeMIHHEVhyTMCSsje+4zmWrJWWLb/HaoK0X+utbNGTxZLyCW0vMRiRclUzk+zn0CpH2LqDwXRS
S8ITooABEWpioSEN2WC7e73CCHbdmRp6zjQawTLz9ojAI/nKqyBnWIHR5qkSEZ8vmsfx1Awm6bhD
26uxb3cd/71UmuCrxijzKURJDSlF1lHi5CQ0w6AsRuMx0KueqaFmzZdEqM01HGUoxXOj7SrM276d
tILxHanjcyyS8lPIjb0YI+fmm6N3NMd1aimfcm/IzYamDLZqQA4k9DwF2glOC1ah7ShVh52kREJZ
O1I73k25GgKptyUzjiKZ8IVAvz6d6E8GeOrDpN7OxG+A0DId+Mh6u7wUKmJSvy6gzM5SyQTOnprs
HscmqfFaQT/oliQbw8+VrOEtH3LSmqe8sCJ/KofwZLZdEbpdWKaPockzMtQRENKenPagShazkkqv
WFGN1ZWXoZmCVyYR+UsvqYlXQViP3Djr5K0atOMiRWFlNfJ4mxl903pqiYgJP3Ttw7AKLtLUk/lp
wvQkMrQEwoXdyAJOcK/yA1WuM/xtwnDLRAPN9TyjIvPKuNCuzdDlN6rd8xsqnFV1Bi6iUXHAqKwP
MsTni6rE1mnO7PFZJk3zNFUBD4ohfuQzgh12nchx7rLabOG7kEr4pUmpad7roeY85bKwnhCpVfIa
krOkuajFkMXq4UyGlRVGkrmaqzgIfSezojdjhujjzSlD+FxSje/K1KozIS6wIvpJQ9pjRWaMd47S
sWgzycxuBj3kqkFYR0C4RUlSny4s5Cai3RZZlu8ZlUNPs5J4V5Bq/1KMiBdcMrjzq41REnmU88wv
j8JBHOVubm8z3utnp3Cq86DHELCCLBPfAx6z8F0Qh0JQDIpXI+HtlBoj/CibPvhyilbDryjt062M
Zfe1absJgSKjoae2X15bg2pn9NQJhdjKTmvnTPZt+Zx2iSAN0xLTxsJxDoZkl2gQDpF6fwcZn4UE
R9Y5GxL87nBwSoSoePmWJX8/tjZbgyi14SstRui+U2YC2sUiPBtlGp7IgmyuyKDlS6qn462mjldH
DLxFac5nSBw92g1CDk+EyaAY1in4J08VkYxzUjEtnzjFc/Kglpo4ImSYN7T20G1GQ4tst8Dbj6GE
OpSXKoamOHSt86xVUlpidBLyRXOjX+7cKPj0cTrsFNz31vKoSRfdMuZsmyA4+8Qlvr210VQ9F0mD
uGHUGvlCVQRW2EoD2A9RZ7taTNZH30apj6MILmlIhcV3OacoGkeFqO41eRTM4/TMOXed0VNHIBu9
KsFASVEBzgFwII24JWK9OqM/CQ/DqOvAvg3UF3PmFuf11Cf7SDDi8+MkV470zPK7Eyvqnc1obl/G
/P6gmnlNg5EMereNcu4265TMujiV2Sm7EfEI0Q7ydlQMXWzEqAz1SgoFi92qih7U3RKEjkV9g2i9
ghD5v5g7j+3GsSxdv0vP0QveDHpCgAQoypuQQhMshUIB7z2e/n5QVleLkFqsrJ7cUQ4yU4cAztln
m9+g4qRO80JdmT1V0s0fSjUm2oYal00MAQVG8ShLAl7bRQrcQxIadi9OlI9G5IcTbN15wI+kFQrQ
t+qkbUfBmK5iCBS/VTPV/0xZxZxfY9jhicNs4l2p139yNRbeajmpodJW2aBdxeFoJDsL7qIJkjAp
EurCfPiVt410pTdDCCRcHTGmn7pbUzPSV7Ga57sg7NCsqdXyJtabntm1XggPmlD5L/WgwBOiAWz8
kdUQ48O4byU77efqCkaSwvANAxUp5C7ylcw/tLjJn2XQprONaVbTjAagTPhBx3lGKhFaoc/Y53wq
JN/tm7g5yCo6s0wtQswUu10NKimvk4bsdXobSig7+qDmh8ZQu7uC7Xjd4wrgdto8u/IYYDUc1uCy
QkXZFQ3yuQjoBRbSTknC7B/dGFdYEKMQrv0L6K94gcHC3Fs+CK3BNFMNhoIoXZfppL00AjAPI9Dy
yyKTw10DVTvYEmQbdFziHrKTKV6OoQpfLWnzXzDuErBLpeD47CObyQmMh75t90Wim8gyaeVWTYLy
DvC8eZ1H4FiboRku+0S0brRALtGCVHxnSILcE1IEqZSyZUpYTZi6gjJvyqswJtbN6kAsHDtavpVe
TPYIE/SsEpHPKbQayl4amDZGI8Y9fJPgnL46GI+mY2CTcIoNaH1nvlB0z4o/wL4zhcGJKyBP/UsJ
DAbZlOSiNeL8PPCN4qqXqtqTIF7zuDkDlNkXtglziQ2JQugGuYr8XRw9lqZRu6KQVq4eB4DTNWGE
lKonTjUo5W1apRznFr3FJi3gJdLB2ujiBHEogxgBnctwJ10J0ZlJtX1Uq+YODd7CFa0aAF9rZTZc
hf6gFNNzIEoNeyFMdTQPTLj+bWxk6OLAwkr0iDZLAQh60iUGziMx1Cf8Xuil0mFohfIWTPj5R5MH
/hXuAwsYL4p+dqK2AMn55XEtNnQno/6QJoAvaNTK24zz45SxNTvqnAZeS77y0IVx9VLLivHbhOJE
amMVP6ZRuaibqrWrwAAZ2UnZXkyCDDgV8Ak9x7cr1CV4innte9KQ68jF8bxh1kTntVip+wgS6Ivi
T8EmT4RsK8KvtE30qdyIGcUZed90nkdLXhL31fkUzumL0tTangFfiFCM0G8HixShm0NAFDmAj4lE
dq9NpgoBI/ZviwS8nyAX+l7Q0CQKpjG1iYM6+Oy5dcu8jLa6QRbgC4j/Np2Z7dNQVq9kBFV7dpea
ehSq7T4KABerPVIhYl1a+zqLg3uj7mYYMkDIjWmBeAil4unInixUeF3ZzWms4cScAC+H8R7fZaIS
380Shy8oUsUB8aHcIPiZeTIktTN9KoBGInznxaqEZGWQal6IqFmFPppU3xkdFBitjBjSy5WR7kW4
ny+qCpsXHHPn+VajPY34GLzAN0cRgxHSotDRTUnLdasFBbCxULnQ6tA6L0bVP4i9BesoS8KfqHUJ
z3HcjIA7yrl/iIM5oTM4NvGVXheIowm0fTZKRbO8SIP2j1VO+VPIVHqraw0/J5f0ch9IjeGVtUB2
wqL1bvZHSNpyZAL/MVJXQp7qMKtGu63MWX8MYQV5WZwV57kvY409VuG2r4bCKYNWg98ogwqCjLyL
Cr9wEGKIrq3Slx4NP589s0yhd3eaAJJXjS87GhnPtOAw4Mri6Jokp4T+V+ieXBRkk5k211DTIPXu
qlJLzyYxMa+HDNYdWU37NmAzsS1GnHxGzegBkqepA3PQgqAKn9oqtZ+NDpHGyBpwZaRIEHbN4Ydf
FtZOLbL6spiHu5EGpM+33Plg0JEWi4sLWawtp7aatzDjNEgT/KtsHF+zvsODt6mG4Jwo5t8FSTTu
jTaw7vUBAh6IulB+DMltLxryFrCqEfp0jZgMntLVw40xSdLvpONoagoWs3DNJ77xBLMMIqQ2pYuG
BRBZ9i1CVC3pYUbnJutqCIrZSJ83QAcXMljAebvJUxKnG6lCOuzQSFWVKPsKYstN3pbqXaxXwzmR
xrRVzRjhlVph02w1SL9AE8fUPKsR8PHquldcdeQHMbsroeqOc9oXTmX4ZcyZNMUIcxVkBmgyK+Co
qGX2SZ4hHpl2BYaMnVI9qiGF8W6sqZPQcBEQWDXEVNEPja63F3Ojp6VN3hPci5Eq7gsGfVurG4f7
mtEysnxdcJMhEsH1Y4j1eTZlwkVFEqQDYMPgvcx9M9q2esIcwvD9TmDSWKBFE45qcA0ZU93mhVFV
DpVCdGbpqXwVTyrkFbMEYN70ZQ8eiQZYvoszml+3QRlkVxLiwm6o1rAy+6qu9sj3Vv11USla7iiD
D9itaaM/LXnAVhjQJ9LNoaidpBrii1RmE6C4h9SNOVg3ptCNTh7lC5pF8G/bbGG/1EImPOqKKvxo
a7U554IPrpjzotBrRBV6S3TtkDlE27ANhmdfTcNzRSzzB5/53K9OGWYvNpK3CBkdaDzmeSkBXhzE
4TeJ2Lj3ZeVgJeYPtBcW+aC9lfIGegEQbapH5kXJM1DNELaVuH5uYjX0QoKBHYv1wPfXM2IrYMB2
0F6jeLrrVOshjjoUbPzi0qjBq1cVWHEA0DSaXGAad76OdIwyC7em33CX+MJ+NPTK0XQUEVOsOsHu
qk+5LIBRz+EY+1CllCW1rJHmUZF1AbsxwwNKU0Ayo3qWITgshFCGR0j1MdDlIi6um1B5DIwaBbEh
OOPutTyDNjfMmM4O/KpG7gm2Mh4rjL1Jqh1ZAk/ELGveIaULtKW7MSQG6nIPZ1UuASrOIASyuP45
qtPvrmvtru+vJTP/7SNMOtf5axUmlhsnDYhgxr3zhAhaetktZC2xu4kkQvXYAFW2GE5pSYmo788x
8W8YMV2IXXyb4q7X6zkq1JpdGK/molY3JGcmsmEIWe+jLLwjmblRJzS8KuvOrGtvUhaWUP2HxFGz
pZhpeZOmCjQDvAdFw3KQaRPcbDYOIcJ0Dht3H5MJIh77LEHy3vZJdhD1ftp0mniokAoqJMs2oxE1
VL+8V/LpoZoGxLKT6lY1u11XtxdCF7oqkm1TNO3Gpr2mc3VhJeODGrwrJt40kFuV6ioWaAvMNKt9
bQYaYUIW1uDNIy4UEXRLFF1ss5W3MlrEWgyNbI4FrN3lybFi2CdSWF4HRvaYT8OZVQxv5qxCbgy1
K6EO92MIZRbxTqmdd6Es/krL7CUIgvsshJUWxq7eV26l3o9F44q5sTGZ4mDwqaDUloEDN3J4dHcm
Tfqyuc3RlxVKgNgCum3Tbd8C6ykDU3EgoCUgGQmkSWWrwlIS8qsp1CHJc2vJj8nYvIZIcrTSQwVN
1dfPdUG/RHxv3hZyti/r7M+EwMoG5RMaDNW9Ghv3aOltEr1GfrNxSsCVUXaWTk/oEkTKT8vkSm6j
x1GrbAMGXgZfGqWITR8CZEEmvDMnYIyjMxnZvCnF5FXp8ssR5nDSTbNTUcSxDTaR/6IhiO3nMn9g
z8D8Um9qp09jCFgCio1oI9Wdp+Q9miDlNhcHym/rjr99B8AG2eH8CeCGDRuRe3gKrxZ1bE1IdzpP
CCytB9Qt7Oc234XQeGr/UYLwBHEq9aQMT1syvSCuz/QydtQWcZ2JPhpSqWg+uJDDHZmmjlIJu0wj
tzPvLDAJmOKhVYfGq/GgqxIF5HhWaiDw+9ibeHemNew0eCaBBCNG18YHv6XpWACAUQ3PDxU3nQLH
qC7xbfYKeGm9tI+R12uK6l6OSUvi1pbRpELkEwYYUHXSjhsF+SkGLLAEQH/IeFjm5kWQg9eVqM7k
SzEHJjnLD6iT8LllV1lghfV0UQ/l7RjDeS2HX6Oe/KrM7DUrioNcWhrcL9HDdGpTNH+yuvIigyye
LD24KnqEU8AfwYB7tbRg14lApuntjN0Lg787oVEfhzDDIzdUr5j5YcWuZkDgfUhOfgCmWLWqbqsE
wEjzngukbfEPg3Xgl8goKjkgM+rBdq8nRrUrjKg9447NOJCp/yxyYPYRhVdnsURKqo5oqi7QhhEB
8zC6Eg9CO981CYzt2BCnbTRkjy1kb4JtpqJ2Pt/5dJgaqGpBkl4Gpm9NsDes5CmbtOa5X3A5MxL+
Uob+FoNi+Qwk1hPTVuDzko+AfpYhoVko6VawQvoUGXi6KQZbnEo8nBLJ7T4Iskhx0MyAvJhSrQ0g
DAeSAV9Cucr1VV970coS83h66cWlVYiQLqNimF80xCuqZ5A8AdhqZeoZ3zaU3PO2SSQ0HWiqmXng
5KhovOh9AYMlrusgg6gaFvdRUcj1m99x7aSUAsnkSDIdnztRo7xD2FEfkF/u8tx/Sshn/fu8RdFs
MxCKUov2kIFAKg0fymOuJRKLvn9A7aQPr4d0hGQ3lGxEX1SQzknluPrxYYRw/VcL/n93eaUxjz8H
Ayqm/rL8hQtISAfILGC+WJmAiI7UjmcKOlL77xc5nkl/XmQZ437o/mf6YMyFYW2maMZBgSi0RTVe
dWo/HFyzX9SVvl9vGTkdTRuWh2KgquHVxdBhPQMHfKMaAkyFwipu2aS0Q1EIWaTEIGO2QF6lojkB
lpI+DTiWJRmF40XE7B1nxuNHVCl7yzyADOOWe+U8dkIn9zqHIeYFdL4TAJHV6Pb9fco82gK/0RYP
pNXYG7iSJXSolgShrW30M5SnGWIGTE03lju6pWucmC0u32f1PsFt8CIp4y2TSdLq4cK5H9AO29Q6
fgiWhF9GJ9z97U92tMRqiwzoqE8jdDzczOn2DW6rwGcTfrXmnQK+My8fvl9u5Tz8/gqJa2x6Wqqc
gTVUZOzjKpCg7Qx279TXVnahQZ/GScSDzQeBcwfTrtypxiZ8RpNWha3mdCc26VdbhsajxrifkbTB
QOv4rWpSNeHDCOFn67uGN3tz+VhvB6fG7HhAge3pxBMfQ7ben/houeWQfjiEtTUia4WwfbOFYX0W
Qxq/iOx+Gx/CMys64RX15bMZkmmIFvgYZpKrHUMTru7L+a/jkBzQhXXEPd3qf/s4qAvuB3N6Ucf2
crWYIOSMsRhwxeeiTd9dcNMdVIYzBmEbI/KSXXxiuC99Ec9U4guDU9jtIriF41cZTr4RMGLZCAdm
QAD9sZB2YmfcIDQM69bJfyDIcBft/p1zf7Tu6pAYAz2gfjw699nCNWNisjN50FPn/qtTcrTgaov6
vZ9lFQsiG7ibnf56N9/pLp25reQJS8BJ9iJP2t/8C+94eYermHO09Gq7mnpboYjIR4V+sFv0UjeS
5zvqBtoxhtVX4fbkw55akeH6xwOitwaKc3zVf0RV8aKw3x8SQM5u2v9bUfXoCVfAiRjWRxKF8gaf
bByyW0ilMl4rJ079qa26uirAT0fwut5fY+uMiLB6qYPqN4dRwlRgK98rZ8sV5dsn1j3xMtUVzqYJ
qzIgGdx0Z6KNUEZvpzu0wz2KGjhF9r/w9b648z++zTW8ljmx0Pv/2KqqPdyi+8d42Za3VInRmbZl
3xBbN61hJztze+Jpl63xabPqsq6DMwNlIa7gPpL+j8Unt9tOW6ZzYXKu2tp5dNZvoH2DiL9VbFSt
mfyfWFr+8kV/WHpJTD6EdTUIlFHluYUDmle4PNhLNm8H2+s9geH8EcrFIdn52+GmVO7rDQww59TB
+eLhNWAC2J+buF8ryurcjJjYzRFtaiusLovaUNEuHZ5TygxkASbFS03l5cTr/iLZOlpxdXJmtKNQ
Bl/CknqWkPxA8Xzf0PPFvxB0v1iMTAueEM+mA6hcxcBYqtVZHJGHsKXdcBk7EAPfr7L6TNgLu++f
bPlb/7OPDOBvkmyQ1C2Y+yVzXZ3WzhzmMbeMjUhfSIiv4jHb1KdM+Y4/119rWCANJcxVwYmu19A6
M2f8SWudkbw+J9cBvQxMHZpFMjdFyjpSf/z9h/qw4Jq0APgVKTceKu4nSJtUdvRDBLTzv1/lOEd9
fyyVVhpbUJGxcvwEQxNlJKvQgBvhINbNedJEJ1L8d2jg6uOAeJeWz4PRCHC345OWaFGczqq/Cc9b
Z9oqzPYOaOXDrMZPqSkgPm3QYLpVbhitOeh3PTZXMGbETcaRo1nsYTvQBvaiIWsbyokw/8XDI5Mn
igtRQyGVXO2bTMbPCt3tjShN9V0qUEP7WHA9fP+GV2XH+yv+uMoaO5nIOVJKsbDpuY9p1+xiOlfn
2rPJVYKEsId9x/cLfvFUMF2wAAVcTMdvvVPFwlTqGpLcgOfyptcwvcJtxP1+DemLI6cbINw0UVI1
2XxHrn2InxglQnxClzb5Uf2o91Cud71XuVBNyeWMP+0NDl8nduoqfXx/j0dLLiH9w5I+9tvWGJsb
iGTTRnsqz//KqHpPP1fv6N8X191d/nAqTK+BmktwOVp2tX8VRYg56ritYObRjcalAJtxg4r5uSaa
i7Ws19f9S5wJ9zJD6u/f8hcx52jpVQxVikIzQx9cEg0xJIPdJrmkxxnF+UUZRtv3tf4WLPQieq2L
pvjTrkGfR8jQq/Itv2vrt7f24qVc/5f/H8JDZZGL7n/Hh969Ta8h5sZvDahQPKfaaf/7v/7j/X96
e2na//oPTf9PmXoMnCiIdhW4uf7fKFGVf0MZA0aTe05UsNH9J0wULKghwcEi4hFXmZ+pfNz/xolK
4n9SBCHoRfmlKRLn6O/gRBfE6YfrTwNlzyHXJFEy4XCo7Nfjg4G8PPSNDAiSJD6qUnaV+9m8y8bw
XsqsZ13sjQsoCA/inCHhE1e6E3bWs2iEwWbKq3NjBHE4FPK+E4aDiYo7Ri8qBpv+RY0IuFTeGpOB
X4CA51eqZM+ROe39qtiNo3g3q8KzNHaPWPp4pZFdhTJ/E7L1Dxrapw7/qgzH1JweigWNiHuKQL1m
j0wghtJOyBMbYextK8bX3dh6k4y/sWwcgiDdA8yFca7+lHTVWSjSH7bE9V/X1cd+n8I3PnrHmHRb
CwaXPMNQsIRaBZ94xpggG6LA1tq25uoq7nIt2RdCcZlYwT5IZXjA8a5nPKRiP1ko8ZmillvYAm5Z
aFCf5IOFOOcUgPXJmnvG5Qd8VcO8c9MseYnz8LnWke8qu+bCN6Y/TZNi/BrYo1U9wXTCVW68BEaI
2JGobPVweq56a1OHf0485PIQ/3NVgz5lugXUjO0KIUg11jdH1Bbq1I8418u0zodBexnRlINsXcKR
H4zgKQyZgiCX/47DnzPsyTEl7Pr7AhL+PGgO2JRORfzNsDx5nHRGpCW7xuw3GTIHeDQgZqPhcJPT
hEbrGonPS7QwngYQOVVp7HwTQY+nNPotIxj1/ZMtF/nqwazlaMgmbBtoTqtAmsDJjqScB0sZ7paT
9aBbkZuYmlMozCVQ+UP4+pwW8gmm5Kq4Wt6npXAuJdgZNHPW+YVepjEZJTpjenzWaz9k2oAjivSV
+dDh8JdZqvP9Y2pLebh+zg8LrlONIocCp9csWHeaI+vtay53rmL+gpn8NmXIvyRQG0dgf1KgeXSy
YMYitp4HN9IooGqFh1yPWo6mIdCE9kcmQpkmKlRR6KVG8TsB5rhpIhIy9KOroXWMZHEJ1jZB1TqS
WW6zKXkQLea+tdJdz9NTXJRny+CorIbrCvC3lsEVxelwwvB5I6Sqq/XaSxp3v8LeuiolgFRAUFSU
IrVUd3wka79/PZ/P8NHnUFZx0rDGRgPakmC3ey73P2UEN/SJYRlK398vtGyn7z7DUht9yFTAbfmJ
OrGQmP2SMYi15pImcHjia6/D/rK7dPYYtADDND6RA4zULNoYmAVTHkwKyKkL6+b751ilru8BgbsN
YqCmaPA41zfLFBTFEJlZYi/dz7LHE8sZvflW3UyOiambefYvdOm/fCwYv1iri8uZXZKiDy8PeEk6
WwypbOZjtp/TN2twL9z2HsKQA/pOW6yAUD889c2Oc62/HpXYB0kceq0FbPR42Zlct5lC3iaszk2U
KTh+oron1rsWJZg6+ZudXj4bl5mIIzp0S5kPuVouKS0rQlkhshEjcjTqgsyV9ymDiGIn7KvDie/4
Of4dr7au/OkqB33BatL4aELRrlGSQOpDR1uo9i9040FA979Sf9fITPZyt4s14yJTtYNhTV6Voc8U
6ZI91wKVW+59/9s+n5Xjn7aqwSwzFCal46cJJQ7XErS6csv86ftFPp/8j4tY4qqtBrBVqIZxedsI
7IwIREh4sGnyc84c/PuV1i381Ye11j2tIAkaUgmW0iaykLbxsQDMjQeALNtx+G2Mz1NwQLvBMRH9
14b6ro3S3f/xJ6zCj+qL9eL1wdOmyQFX2QeV6qilKRzResGTE3AAOpOifjahTl+XJ971iuS+nCRe
NtMZA16bSnW9CrNJ02mhMrN8uo88ZF2XqcJm2inb/q05sXnkzxfe8VqrRw0AwjeGMUW2eSG9JpfZ
rbxFFyNljqhcKMhh26M9OPJ5CwHmTfVET9t//64/R43j9VdpIYocg55orB8vht4tFqMzKL/clB8M
ZDUiVB+/X29Vd//j5crIjql0f+RPbajeb9XKAKlHRFbxUNuU18uUKPcUFwUQr9vrHla1Jy4a6VNI
5sTQwmNkSleBOmiVPpV5Y+SyGqHvOSRuno2/9Fa9TvPyqQ0QvBuU+AEmy2bEGrIzZ3oOCHmASjbQ
LheGi7Q8OQL8FDNI5qitRIbHpo4f5Or3DKEkj74xI0VepLexgUu6iWSoggzrjLcwtn2eblY7USpx
cCoPeZ65TYGeaJlvo0Rzwqw/Ec3fZ45HF74lQaOmRpC5kKF2rrZBkw16RGHNREtst4huVRsFk0Ad
v1E0e1DqUbwGj2hfgaORZU4U5btavBVo/vbghntBQJwNz2K6Xhqie0pfn/Xod+AFsPfHAXXmCAEy
tFcQavt+N33avfxsqhpKK8pRQ5JXJ3UyE2kKtHAR1F7g0j8RlPMFVHIelPxvBwUkrCmGmfSLKiXz
OveqBE2vGgN1x37sLmc0qdoJB6C+utasn1i+XI8GkvJx4WqNei1m9fb7B9U+7xiZOomFEWsQIYyv
dkxUhakMIEXYiLV2aKNsZyjUJ2kW3UTIjLaCelmUGv4oIgq0BcOHFufHurWlCspgom6p4e3WFx4q
xXRy5SVNfzajgt5DYw+WClTVwC1JBPsNxE2qPTRRrk1cqxj3XzR556gqQ6r0KRaffeNBMjI83x7l
+DWSsHIIUKVGZ7at3V7DDNHSdrgWGO2DAAImWExRDa8ar4ZCvQ/HC8FYfCBGB7oHsBZTufj+LX1x
zmVk1FWc5MBgQ0dd7Yca/mhUiIBv4RQ6Ki5IpoZrVXlIJtlBd8kxx+tOLtA6Rz1whPCm6zisLYBI
7VTEWQ7M8YE6/iWruJ4EtdxlHb9ksDnYyCjanbugNQD5bw1907p//yZhg3589tURxowU6mXDiktC
lkeYem3UEUqUrf8Ao75DINxTr4Sb8Ud86OqzIGcednJA/ilNW37DslF1alQdUYNVDhrIaZ76rYBl
SkwiKkeORJ88EVLH0rjRxGs/vpL8h1mOkNJU7y1xcNMm2yqVCl3hLTT8XYuk3eJSsrgifL85vvht
tKqIcYpB/Uyj6fi3KXALe2gIAt14cIdzdwkif9PH4QMgYeSWB6x+UfxqxxMn91PmBjUeUjXNNdTc
yMpXeXJoxkHPFSvAYlPsUInhCE8Achf/sxPF+hchYlGqkC1FNEUDjZLjB2wwUch7TKthuWH5ODgq
au4JBhPfv8bPJZUl65DHVTosEJQ/zcWmoggKFa0aeypg8ZiJ/+LPN0aPF4fpGFMM2rBpXxILx++6
PGTDfKW06VOdiSfGMvLnO517k1+hUNhwZa3rHVRHpqwUlixttO4jTFgb5Sy3oNbpkyMgWjUtssVw
I2u06FUsNfv5tirfpuahi6Jwk3d4CGDAPclSYIe6CmUXi3Mlu0+7FJoBpEwhePjbb+74F6+KmGSS
xmYkQr0Xhj2D4ghR913tJfvQQ/399IR2JVlDsmUdr7jaEr1Wz1EFdvF9Rfbc8AODtav+ALThVXCh
T+1aF+dl/mna/7eH1VcVS6Z1alBPLK26kUcftt3guuzW4KzQ6d/qvqOc2BBfP6xOZqmgtqVRmh7v
/8owwiKaSPJaaFkpeVJfZvbEiLwK7wNlH8u/ogRJ+348aE13baXoDkf9ix9VrqFZT7lVX8LwtPtG
PZHyKp8jD1+BsS5RR1ekTwdzKsF6R4YfkkehCYAPZDMp5wB/nQmpw1zsMfmrPC2crhNc7/1QdlII
lMGQOmPU7PTJvNGUKx1FaTSEC6DrigzFu7mfBVdrCyjO7hCjyW4YMCT9R8jTqI1LO18bvDoUYZf5
jq5MV7US2Fl8O4YgInNU0+vbaPjz/Sf/HH+Y9YC9RCCMGbPy3tv70PcwZlEoy8VvFzI37Ld0cfcC
RB6diONfBKClMkO3AsULmjvrZF5JAF3qFYr+Mc5BruSUV7O31EnQooEJ/yuIvfdYcnybsyR9Ksbm
ZMifgJACipmKP7PkhBrlKNdeOopuBmV+lMZzDa5LiSlaIkxbPwgdvUfcu8JMGgc03IxJkfEQ8xH1
FJURwgK5QJ7BA4WZKLZ43f/EmG1bFJe9djUaP0aTrFK/MdT4AiKpq0nRY1uaF2WcnqVtetUMBqLF
2tYXUWblsxeLhrt6oGLYF9nsRn6c4YICegCTpwRF2D4SnLRPQKdnbiBAjoqan6rYvA6FudOjP033
U28hr5no40KXqOb+3Bqj3wUSvznGD8KAFegMPa1VDnGIB28ViTe1Kr21cXaNpMiuRvWawsE1shwV
evGmwHtXFV/RxrFrCaAv97tsFV68xFYYZuos3WdycdsmcCAAAhv17Pkoy07NVZnJ17MpPCHkaIed
uQ2DH6Zk3RoQG2HtYOuOWCQGpzNC3zi0JHJ8Eeloo1OzwrPaWHlOLv6a8l+NGm+lbM7TekZovrzK
tN8WvmQz6rRIVdsJwiHVKG8LDMFnQO+59GuUXAAXtg+jsR/w5qtfBku+mmbhl4r+YGmSAGM/bWcW
xHAj77aVLFy2unCtw+pAQvgx8c17EUeqKfGsRD6TgwJDkKTFIhjAGkqr0PlAIVWHSaVlXiqwQIoX
Hz5Wj8N2qDOMqAXNDUYVd6KMSf4pUPQX0YfAQ5OOKxuLQH25Rz8cSxm+TYJhZUg3I/AkL3FBtXuM
Yk90Mr46lkfrLOHhwzoGoyQV4kdIYT8AjezcBDMFhxL6HvaDDdPh5/fh5qt4Tz4lAeMlvWLas0r2
ddNIi1AwlgWXDmRj41wRJdsE5WSbVy1vsIfzFIZ+kJc2p6Fuy229igksj1KOSK1Bu2iVT5ay2iEF
rLGW1hMT1PPCR9tl4pZVEt2hCYtIfVOfqHDWsK/lRj9adXXJGag/VJ3FQ49PyNwnl9OPzu0PApdr
+0g6u+XgbpHutJW9j2i4PZ0DKTiJZJA/193Hv2K1pzBV9ed45lfIru/iLIbTklfx2SMvtCu7PYB/
e8RcHTjsOZaNwGLc3I3dxYiFnMw5hZ76IhM8eiernVeMNS6NPr9GNxnM1YJTnrzDP7etVu99SfM/
7G6xlIwGsSWaRbZ6JrO7o61gz17pLehmzNQfUvdUl+i9C/RphwGtI2ugcAG2dbxmpdfTOAic3Axz
6YHZVto1LtRRu2gsW+vv0gB/4PxQt3chgkFwr704+xWqmF8W5t5afHox0cUFQjYe0ddxm+nXu1IG
QDYYXlkwbEYL3ItmeEWloYUqukIGkbgXfCc0+sekwkFFbp4UJXST8U7BBkANm9tJeVUhz0sw+bAZ
38Xk+NYPjUZROT+rzAel+DeCQbsyVl1Fuoe9NojnQ21WtthJd2HRYQeob2A6nUGw9eQQr5yowP8N
k5Xhj9KN9+Zs3J4IFF8kJqhM/fM9WqtUVO3iHgYuxn+to7y2e8Xzf1bG9lXfLHGQxlH26zTI93MT
edkwHxZdRSeYTk1fQ/R7T73j3+Vu9KLzat/fnE7z5SXUrDcKBa0IVpHeJuOY442Cl8I0yCap4YLQ
Eh67LSbhD3gMwj/cxbul6aDVBIMaI7S3BZSmXlj3p8LxV9cM7dVFeRJrbFQjjn9D08JRBixKipR5
RR0+mVGAv023NWYkYMz7ysQbaVBOXTpfBWGdG4DO7lKUvqfeH46loOamJOA/YI+43DV6gPHJ/EA6
g1S+7CGd9RvLEWAPG2ScNgpyxqPu7yRf3uEC6ECK5hRkNwNOnUmSPZ7YdV9FpQ8/bY2EbjN0HfPW
/Ot6gtvM1XthLe18FJVIVKt8EyKQe6rs+txuWNg6/3whazg0jLJRbFL2engOYv+8uRk97dKMHbgt
m9nW7PktHkG6b0622L/cg0weDYUWO3ChVZ+jCiVzLJDa4Db2XTGwg2d1v/CSuvt6cTSyzk+83uWi
+7Tnge8BHiJA6u9n4sOXZxsifNUt3XumrIxY6TxvljlN5yh28Fq6xakR5FdRhJzCMiVNFqHMrW7e
xtCHfmxZUJxYUfxB/YG2o82Q6s+Cbk9e8zME8E9t8FOrrm7arB1FNGcL5jN7XGAFf1MkTmGjIKFu
gvt5a7zgF4dBLXimE+X0V/2VZf5lAv1ctLLfJ1cfXnCWq3VqpMwo9Jv8utr2Dp55tnIw1L285fLb
LvvJd1BdsOdtVG+b+9ZGyiB0uSdOfOqvtpaxgKNhKyIluC7sJQ32dZeytURTo6vdeykQjjRHpe8s
y/zdROMnxadbonOjR6NrCtn++1/wVWz7+ANWH0FAGqav9Dyys+YXvQcn0ZotYDY3xdYrqgnsGB51
heV8v+pXn/7jqsu///ABwt7HXnuWuf7VMz+8bAw3qk9sau2rIGXw2hZMGBX7mjHZGgnG6MEYoiW4
96lnzEDAFu+1by6s/q30C6R6ZK/FXaxett5keIlS3mfdn3bU0Eaa7CT0t0D2HUPO973y2sh7pQn2
Qtds5Oq+VyIc184N/q44YYQiYL4wP5ottvHS6ywpG0EX7mcMHhEicMLiBkKw1qDUJleUQZcBjnYM
O6AX9Pu5xEIygrkca9sO5xbJGDCEzeuDX/ZbKNpkRNiQUVp//wU+z8K5xJc5AvMeBZLnOppWqpFn
sd79FdSwYoAahMHzjbwrdlw1P79f7ctvQSuT/i26mZ+GWQy4GklGWMie5z9ydbG4J3+/wJclGs0L
eUHE0DZdI9mrPixiQB2MHZ+pTiymApiFMvXdMrixew7vSXLVF/czQyuJOomxmUQb7HgPAzgtcUdg
f+n+derPKCgjxtgcMGjYM1nFQuTEmfkq7WLBBdQNIeczRU8YW+h7Oi60vfo2wdyWlev/x9l5LEeO
JFv0i2AGLbYJIAXJpEgyqTYwVrEIrTW+/h1wMUOCaUybN4uxnu7pikQgEOHhfv3cyRt3JbjMUsPi
sc9vCiu7q0Zx3YXtmX3ixBv8Nvj8z798sXo36CEILJ42vg96TnlKZWde4Ym9kEYEGh7g6c+NlotT
SFTDCEASN9xZ0AQq6LI8CvZf5aK6qP6dK+ec2IDm9krqOXDwRVWdt8Uvj9NkONL2WhnYJlAivX+J
cEECe3YuZDk5zKyNFREUK9ayiOvLXEVIILEHVfCcRMhwESjVmJOWxg4Yk9zqW+MCIpULZHA/GSLu
7/gxC7daG+9lJTkTuP38OcZnL44CWJxjb1lXqItQ9DyNPIZYPfoNpK97qz13i59vHN+Dl+9jzJ/N
l5kdipmIbQVscJthHV8nmR26qa06yfVtd2nQgdCvB7fbiFvhIb3RzpzsP7/JeXDg1LQeEzstS8n5
IOdw4klcSPqw6orZKQhXTZwqTY1Gwbi/C8TseGbZ/gxL5zERoBOoWcjJF8s28wNPHUfwXXNxcngo
r3U7uzdfIge/K6pua++SVgxJWElnvshTL5OSGE9K/GBpyw72rAYZ10GSskeEvKb/0XkaPNPE/f3x
fn73c3MHZBCV1Sup0iL2jcema0dIErj0hDhX/UOUe+67PzWBX4dYrJjCans5MFmVvd27krDHCBDZ
jGRyuxtssGfFJYyebR2uz3WtIJQ8sVgt3BVotEaxiXx9sVhbPwzGfH46wP4C8N7WB7HQx29QfR1M
qC4GnFUFby8l2XsDgLFpcZFucMVtZkjMShU/OAF21oSmxJjwRcXjPsZRLZvg+TUruTNXxoQ3Y9Le
+hPAFR+nw/rKwwG5jNOrqFdsw9gU2h4mmw1SCdilbI8RxewgvUnM6Iad5arDjKNuO4Av6SaUtItM
u0E8vElBoCGFTF+DQXejLKXgNqswjw2S1qrU7TqI17iPrQtPuKk70tkxzmqRVdIZExytIrtLvIeS
1IRRBn9kGaC7nBW7UoGn1f0N2+ReTR9Gvt3JMjZxMG1qaiwDmfDYwrEM4eHEMijUASv7flUIpFxI
q0chKMA23SbxXRyDChOhluQ4NWPHqIagTkAp+hqYNUI2fBizQxQWM0ETnS/mZnm/FqLB9aYJcFhJ
7478Klqg6LCeq0AnBLeTX1xgMPU4+bpjqg9dQ84+8W5iw3OmDJNH/Mxq1OwVXIyCSveMabd8cacI
F5rpP2Zs8xL/hobbt4A5onSboK/TYhrbcBHHWKxSG8fTpSuxad066i+wg0FOnbsZJrJwKbll4ywe
Ca4u+dsWc2wfcXImVDtLTC9H2cOr5b5rvDvffGtxeIWIo+PAG3bVfmgOmnzb9H8D03yslKs+Q1eT
vExK5VoWBBgVjUuSEhJR3Bb0bUbdoLCCPX9LR3PDTwS8hVddY4nX4Pc3UXEv0SYy+rM361HWXcQ7
KzNQYcF1q5aodLBuRtF0JGxohZoORaJJMb6mmcF8k+luU3JcRkN6/L37MNX2jY/Ncg8LQu+vCuXN
64AcF1CApEsLvFTQN58T2Si3pn7XZTAY011bvAmoNMWKqk/ireP8Cjf7Veb9Qe9MYSaDbajvxEmG
PfHsV6ATp6OVHxW4IR7dGeCwVoHyT+PTMOPiVk3JmkZh4CSR/JzLa72RLmR0EoCOVwUdox5srqoR
rlqfS2HPny289vpbmMjrzO8vfcHbJD1SIGxHmglBSnspDPWu5PttU1uLWUt45Ioly8I07Vp/D4Dq
1Bgit9WTqGLJ2FvrKfbv4Pbu2vLOqoRN1yWk1V9Tz1zLXoxsu92mUAyx27TjMfhITTwwo/jg1+LB
19OjOXRHoQ9AeN362pOkKy7o1QOQPMmuJQw5DR3AVG2LHTx2ALSF0mxyM7iY6reGKqIxajd5I9hZ
+VgnD6YEijo8ptiY9rOeup/zlESXOL5pzSpPteP85j9/IK5fA1WfXMd2QZAdzUQK7WV7EZy5hyMJ
XQP73sfiddTdzgg2BdW4mMVUDOllZ/g7s9njbyQM4sfgoWzW+0NRVruIfLbcdLvKonzPgZUYpd0D
17WyfQt+bIRkX03VNVBvys8DthYT/GvwvxKVX6DS3TR7QIvrBs/wWkEHFOmuqf7pqxoyIPy7vtp1
MijR/gULw3yPrgp82kD4o/nla4QdvUGpri8eg0bH2k/eBSNizfiYjtZOsTI3lbOLzBcuzabfprCh
MPyD7tavRvDo05WcvSQpXYcSLsUinhCat8/M7E7rDkpz44144mXc21B25CV+RyoQX4UcsUmU2atu
hUUcfRMY9OGDKhsf2WwunotObVFosXBYLmh5je9H9jnElVeFSot2qUCoMmll9tZJW25SM8QZIluN
hgyk9UVg6aSxdeHzBwZ4KhfQErvw3yTJTFkIIPLBJ1emGDfs4vTbsL6mm3gG9+XhSwdX0/SCq3AM
nEmxNuMkOb35V2r4LOPmshZhsFv4tJowOb3yIGXk3ozkisyVI/LPPS4fipa6pTLgE67fdobH/VrG
mvVdMZs/fa/TQfTWN+SGyzuQJu7cB9RQYB15Z8CBIQtptgXOd4Is2oA+DqMXFWLYpKXrrpE2ZiPS
RFTz1c4VXu+is8hYQJJeR95HY054b1Kt6vuVKsAp6DwnS+rNKLa4v15g4XprCvWeB3bqAXKiRt1O
S1yr9iEZSrjj/pltTHD5ecP4Tl5Fmer0k7bq1cd0rFgBtLyMg4v9IMKYBwPvXB8oWtHFAN7ofxhZ
2Dqp2SB46IV5YUxbQFN7BW9cE12AWfRXcTE58EVp5bJ9Opvq2KM4MJ0JmU4UVIiZKOObeGuJKE7n
qONLCEyfukbNk4CmcnpXWwfv/Sa6L5oVEDhwb67sVAPNVvbZBOkcaS5D76/jLvLUQd9FTSXPgdSF
uYm32hMYOPl+xmIg7fwHVvxcGWfRfzuLcOZGEBGBLRUBnYzO9yctvNYrJJ8cdeN0DgakW0xY1/o6
uDvHhDgRI+Icxr2eLhDUZsbivgZ6w1DighS8nEdshdd1SCkIlJypnbm/zPHsYg4ZiKeCFkmCcO4M
/fru9IngauoZCINNx0K6ZHihK5EMjSTdiYb63A1x/uG/jbcIfvWcxAIQZrzYm2idFezKhmQPQrH2
w8zO6umohaVtIWZNx9ugqFxB79cqErAoVp8mDkQNe94o1w6x0j3JpnJmKZ+e9v/OxmLa9bqDsyrz
63oczzPhoUQ8LguQ2e9+v2WcyG0wyMwe0mltVMi0f5/2SdQS4K9UFCr/TRHv9exRpi+iTglerCvw
XY6Ambues1dHZ66MP9sU5jVMAsxEIY782Vy+cV0FBN/OAphynQbRvZFh3xvFxAFdCcNY0O5VRdiW
HoFTr+orjbhHHrIdJn1HoRRvczk8JtY17iE2nn1gLnw3kp7PTM/P1Mj8G41PaSJqnU+9wJcdBbcE
RUGpQroi2mIFS26LFiykOBtyw1BMzyseTtzivw24ePGBhNoh9Hjx5j48tBvh0K67R3UrnEeGnfwA
VAlzO7RtBj4NizefZ0JJhzaItIr+x/Sg1A9owgT80gONVkhY2rX2VNQPrdSv0vyvPNKoiuerPlxX
crj2kfNnMdgmDAzOrMnPBrofn+aXX7bY3PKxjiN13nPq7IneAVssrhraCLQC8qh2UIl2cVtYZXjB
Itt2ijZdFcZ+sI4dxxk0l3Wo/Q1k7MiTFVJOoFoiEbBOneN2zA9RVays9toABT5ah5q/L6HrQOJn
44ED/3yi/2jcWELN3c90FHDRKXasQz/ZQXUwwMEP4eB4zVsdcYIFNMOhFMq111B8rYP3wr/UfYNf
tNFJtFryXYnLOlO8krlckFyK2psxfZXppzuzTE+uGtrwEZNRu/pRuEqtuMlrkP4AvLqrdug2QWk9
Tml81Yx/rKiEYNw/gLm2qcW/nBn6RJ5CIY/3n6EXG8iokodBCh/Y2XgPcNTtY7ZUnI8b4y5UPwS1
X9H1bHcRnn5G5pgllr4d6CTh7Byc/CHUisVZTSeSV/i+niNjUiKYNxyJuXgpRcKt2Rc73brFjA5P
nDUNJdiIQHjWMH03O8HBq8lJGjqGov5MYuVE7Zxd48tPWexsAOJzSUt4HRJ9hBlZqDrOXbHPD6EB
GxZ1AK3r21atN6qKYVxS3jVKvQcxQFc5znWBtdHkdYRPSA+S3wuaK2v2Px2bK3U6/P72Th66+CyS
ZkJvhKvX9zlrR75z32N7a7IX0XpWvQpwD+3MxOdI4JzfB/tMWf34rmccAwInsDdLc9BJwGws6ZiW
xmkqR8UFdT26NZb2K/Q92zpes+3hM3/IYX6vzgUyJ2qPgF+ICqFKI6r50a+Ff1PIHZXRi+AwYopt
+cptjb68hAnZq4j8xqcQDqYAwCA4ligKTZOQlrgV+yw7lkBdi6JbqUDqgmupjx/SybLJR12H9T4A
hfj7XM1b3HKqJFHXaTsxVPTHi68qnsLAasS5qiLAIayElaCJTqxY5zaO+c/5MY5E3xXVfRk5x+K4
MaGZzm6RM7v6aRiz9ZTRqZONF7nRv/Q9vGZ8I2I/h3Ta3ChiU6xUGc5lKJ1ZGqe+3bkkZs5txoQF
8z//csziS5Zqaca7SdpdLumrWD5bETj5pLOoDxc6GdjCYkbbmj28UiniDGscVJH2berehgcvfYxO
ZXMx8NfnNGQnamMsuS9jLh6rlYNQyyIqVXOULjmJg6EaUnIX2cyqO5LGOVfKORU20iNOXEYzio6Z
8vd5LPgtLW4wDNipboLEF7cAURLsEub27wv01F0L6ac5d8oBICFL/X2oRpqiBC+UuQ0ghIC/NTdz
+rgk0ZquSDpkbmPrT75jvZ8Z90SlQUGNhIkqAAnR+FHZMcJ09GC8M6fGatZoyOS23NgN72Lw7ddk
kHbIo68rW5dc80xLo35iv2SB43FI/p+fsLx2VYJZSdxdfTtJgJ7ht5W2D1HEXlI+54ZwmaYIksWi
vIJte4e33EXRZICh9SfL+1eP0oU/kDbSeziUx07BzUUHappj3l0jLxkvQuy1hYBcwCyCVkBiZMkA
eyL5p+BMk2JaJ6QNSRZjDWLuIgr8y1Qd9nUy2GKsrGLfRMxRF6S0kg8jFA6BlNLYjWxL7N0ytdwU
l4f0umheQLYd8fF5Ejq9XXVtjoJn5P/WGqtOEB2LdoGIDEOa73spW9WFt0uHY4ouVK69m2zMnYY8
xJA8/v5aPxP+i41ovgWwEfHfLN/FyjXjKfNGXaahYBBRoRrrMb4wAGrD2loZWJpoOoAwl3cOgWO8
0wCM1yiAEG2QE1VWcxc/1h5UnPBCLsoLn5ySOERuq0jr2HxTpXZt5mSlLKy2RfOvh/48LyW7N0zn
9+dY8Lg+L+ZkHwAYYOfMsywRBkY/talYVr6NwuYS/ys8TuTxSo9uO3/aCakEczRZC0SzYq1d62L/
NEaK45FOimQS/L1w34fZmbvkqTveTHJjfrm/87sWp7wem1MtF2x9tXqBoSCBtHY1AFmnlgBcUiJD
1b9yRqwSNdkVsX9uSn7uvHh+QtOjwWLuBf5RGwxL3cfpVyCHlzzk1kRDb3pUDKLSxLykl+1mkh8q
MM3xYF2DFbssFZowfCO0z7waeXHW8VKQWM3t0dQpkaYslliSVNY0FdRLuuCIzniVmxBgzTsTe6hB
dDGd7YkKfP0g+B8kIs7sl8tti8ERSHCkfyanOIO+b5dYgskVllAe3pXvqjzYZWqs0v5em968Ub0B
p3X4/WmXO9VyvHkyvpyog4ytDNAFikNWvUvRTZfpWxJyi6ZywEd/5unmg+zr17scbTG1OY5349Ax
mhEdvIA+3+jMAD/2h+UI8y/48jxekZlYvTGCHytsbFp06EfrWaSDiRTjbaBb91rauaZSPBeWuPaH
2yiv3YpCdzStJq19HSX12guepFa0O6Fay024yXygCN2bNvztxbuRSpynp05d4jamJOuxAkQ4tavM
eCjS6szTLI/p5cMsLrh6peukOXgYRbqKzMPY3035P9K9vy+Bk6PMzXrwuTBWXooOLLpiumiuDyqU
vLg04uVzpOnEKeQzNvEn1/aXgeZ//uXd4PbZDRapOhICCZLxB3C9u7STVmbYkzNGje2dOS3m2OLH
cvsy4CL2MBu1H3loLO8pEuI2gWV74XYB3hCk1CO5pTljWktAXX+f0FPPSQBJgyryFfAAi9cmeGk3
JI2ONr+6MQTxSqRhq5QeLZhNWWZR8TW3vw/4Y+eeFwp7Btf62TlZ+7FrCF6e5gWcUBwPtpgFbsr8
XZUSRIvBNrceQ51iTv4RWXidt9XfM4OfmuWvg8vfX2ud91nvCzSbqZtIteWLPlnVb9Q7negmtQt3
U1IL2il2Owd6xeZcrPUjeP58diBLcyofxdySu6ZUwShXmuwBY4kORDblCivlZ7V5LMLIbYbOCRTt
ohIrBcOj6W4sgpcwbC4jPT/TnHxqGkzmH1slLibysgVan3LPk8vIozoJxqL01z6GrGo0bvu4s/Ej
u6t6ybXieP379J/4ehmVvOw8BT+p90nXRDEGUxYXf9mNusHRxVu9IxmGpeHvI5nzi/z2OZHA+exD
tIhsWWiL+CDriqbWkNutOj3dd2m0RzH5LEXKPz/qaL5ouY1XvvkOxW5FsfNmar37HPtKej/xGrKQ
cdjNVOzl5G1SyfD40bUi1Qq+1MEsfNAQ4OTp6wDTIZfB2mLBHLIndYX22uBhg+cZrs/ytaTMxV4p
BXo3bfo8WfXjMY+7i3SKsEOKriZ9Llz3yP2MZCQrYohuMqU2pT+AaxhJBoodyxPuwmHs9Fq2tdIO
W21kXR6MWaF3a8vYNi2Zp6p69eTWbQvSVBG7x+S5mSU7vmQ5RvEI2W2fVtW7HliHWH7UQgx1fFK+
GL+OVU4hEL5h1ZUXjUF90KQfPbYukelsUzpvLWHYhBCNvDFY48VyLnz5ccZylZRlmtLVz/8sBUGV
TgcvncDcIFA5Ncg5Jv9o6iQtc7HACOmfng0szQe1xK0Wr0Bd4uxv62Q10jj5+4JZJifmS+3XX7LY
7/XM8hoUgzTiFv+SGIihhXGueWaP/7n3LUZZbPLUP4AjImJZRRCThD++a9n6jb5u9sHF2T7DOfr6
/gXwRIrCIQgLhbvdIjrzcQoKpIyi/nxR76/p/d2Ac4POVB3PCSB/7mvzc30Za7Gtqm1cSSZqIZga
01q2FSd2U9rtQtvYJNvmGJypq518WV+GW4RmZoLKPEoZTk0wbktRQbyL+Tm61ufRt5xArj3o6RF8
09C8fFmiWYzxJ5g7EFyt7X1H9fI/6ehH21HXXIg+KzHCgBHvtW7+ZHXtdhDIa36w4C8hBc2YBIni
j/KYBPhnkW/eTIq+bVO6PJp675OKCjLTbq1z+MMfcTJvg94i6C4qKRPO2O+HnIZDUUTvI6sME8jM
/IuVLL3+8ibsm7167iiRT41G1oDO0k+/nWUSijRKbzYdLwM76gq2f7PpLaor47FLlfUw+ReQZKmt
w3tEC+9l2eUY8GnJD32dbIZqzt8/SOjgi5g+M8iopRC4qfQYDT15wtfQwi2zUbaZ3l5MUve/NsfM
Xz06b+SIIKZ+5orNKEQJg3od05d4sov3mSemO/GuxQsBGVC1OeeE8OMEZEAaCJCtcz7RjLk4lmbT
h3GsJ0jk7ZulQNZh7FZFXkq48/uGpp4barGjWUE/SBZMX5rRjSsjEdcVKRk1fE+iV5EGMDC+Kp4P
cpTue4E2q4gX5aMe04U1SIWVGt0agXBbpsqKJCcyCJwtlV2v4jWO6EU0UntqRzdrtoKnXUr5Lejs
y0QyXB86rJ9kl1Op2vNfl9khyP+UA/xIVV21VNpzsi90IhRt9Jdekadpst7EGp/k+uX3CTi1SXyd
6sXn2xmNgbclzz8Eb+lwZ6Lwyp9/H+JHwnBeP1/GMOca1pdbQlZbeplqjBHtWmQS8KMu52qqusre
BhehKe3U54QZpx9rTvfP6KAffOQpHZIM5qixKqTbFg9NKYFd8X7muU6dyzRY/GeQeW19eS4FPWPd
KgwC7nWdW3bqBmux28G3XSEfnNzIgmdvtO6ZYecludxxvw67+DpGIR2UJObrGP42f8lm+E9gAtzw
gmwYKklgCJ2rrv1b1FLHcXvu0/xRu/98mSoGJXPnA+H54sAk1aQo+N7PD21uapc0V/pGLcdmzcbH
6Zr8xi58wKZkrdiInPbG7venPzXn3A/AjpMqVH8woRAB9hiE04Lfl1fWSIvRqJ7ZEk4tna8jLN5q
ZjS4zKpMr9ZbQPTkDXrTTWal/+vVmY/CYF8lOzbTnJbNQJ7UYeYpzx+FKm/jSnkIy8zpAw+IH34z
U/8QGw+/T91nNP994RB9kA3gkJ7Bz8u0QNTmspcEI4Bin9tyhwADq2gxcZTGIoFSvWVC+lhHyjE0
qNCpGtneasioP1riVSy/y9mwrdMJ/Sjovo4EyuA1aKuTLYrTHm+e8sY0HsMA0Yp5nyoI9yQ/3Ui6
tY+N6FmvnsM+uh2F8lLCYnQubxapcDRxfcfH1zU940zC/gfaAL40KUfuUbSCfJ4k3z9OtbSsRI9B
MWmYTeHdqGyjNYrQyq7BG2D+lEMTmFESwk49UJ+3S/cS5ZHz+5T/KD1+/gqDU58WG37QMjqSp6yY
fIM9vfDVVaje5QOxZUDPvVqtgyhxA3S80XQrI96uR4TJ8SGh5uaHhdPH2UatQFdnhi2L//SuumHi
BppmLHWw5cFw5mTp7z/3xE7NpP335y6hOxMU+WqWaPFxz4vQrl7E47QV3HadvbVXxaG9V2v73Ce9
sERB8DW/KouqFSg1PIiW61JR46muGyZJRTHqYZMr9fVTo+aOnzmxTvOO5m+G9rbQuo0q3MhZioPH
RdVqtp8cRYjsqA91pCqGCM9weJSxQk275378K8MMMbHYnpKnlKArs+JVNyNexn+/T9uJGJhdD0ia
QvTKJW2Z+o90c0TzywMY7bBXMLvlQiYW/1DMoeXej/BqIvEQDveV8a6n49o0QWHr9N+GiRujbwLb
sjZ8aRXmNC5GFCbHAfzkdYqEuC9Zp2jHf//BJ9/z1x+8iHpoh4DIHSoqEd1AeTJ0/aPHbk27s2Qj
wLXHy/pJPvtF/ty758OBSJI5wvJuueWV49SZUjTbpVMplIbnvPyQ5AAb32NmUMozX0vMWTzgkVNL
T7kWeq/tqLxgre6aPuZMGTbA6b8MsXVuYueCVikOVRuLY8eqgyv+4A1YJduatK2k3OazHBgpTh+U
F+CUd3IjbmMpX7djedd3nrhWPFxjs+wK7bOIY291bJLG1QquGxjI7xAbb5sy3LaIpYuqPUZ+7hhG
7xjRg1pXV1kSEgSrzdrrM1f3kXlyTsSWRulJuuqHcCdg5ZMM72CO3M57qmZQeNXTVyzBC4Cjh19S
jM89wtw60PHT6jpC+eDaSyNbqnVu8f016MlVbu1q7VIUHa8U3TYe7WFAu0wqo6+zteZ7KNUxYen+
eeJWVApbr+nciK/0HpMp78bw/onJg2/dNkiZfP2yyQunrP5KbUtHwANWCiuFottIhoQijSt41joX
97H/2mgkNxDSy/m/vPjTt+iiAjzspqcouqwK3IRhRGn3ZrHPcChMPGzrNUdpd7LkO13JitI0WysH
RFSy7XeojOtnnLDdRLudAqxzUy5AboNWB6S4Uqfrisw7Uva11Op2Sr7FKkRHy9FtBd5aRYslQnr1
TXhKVEDT7F7uPprorewxmu4izLzvrClCYI63uDrZBs7B4SuGG4qAt7POA0ZMCgXpz64O7VrQ5JVU
vXb0CaXGnlbSdT95bDhPM4Q0pSSv0mIzL8Uhyi+qprpUkWB6/Xs+3YiU0XXptpz++l6+R7zDTYwG
AeMhUWkd5i87lU/7NVUlN5NIFo6e44vDfDw69SyAzl/E8YAJum3Ce9FnxBRSwrR0RS/CSL1Yxd2/
MH5p2mcl+BhUYad07HWs8im+0frLXDFWBqy1ljXUJBG1YjqgUGib0takL6Hn6pHWT9QmV0J30zE5
Un8u7PqU+34PHlTUQobGmYorxo8yVmd2JRrzgT59qW/3UhZdC2G3ziDncURp9a02JfpDKM8W7GoF
pqW4kEzzujKL1NWH7l4Mm1tPNm+7SNo3VvkuBNqjgMtWI+quhZvYKlTCYQVvIl61RV/aehPTNVPo
lLVFSBs+EdtBFac3aRcnIaGlQvNYWr/NP2plqpW8NnV4AYKf72htWRsaJEQh3UzkARP/1eguBulo
xrAqQsWVq/GCgvpAr2BX3CLYbrLwtsgKevkGiY+odUPFtMPM3FA1dL2ozbirhf8AQ2arXhEIbmR6
b0w7A5Wm8Wdm5jEjTIIvNtTHKT4G8Z+JnGcY+4hnUkojvHX/utXp20jRjjbP7awbCFhyBiAzQnbV
U1nfGBtnr3m4CbMLpVJoTs83nnjXh2+0N68mo70aBEoc8bjp29ztNOwAJQ0WBjEYkipUA6tBg8wi
X1TcPLUhnjGoK6OxtnpebStLdAtjtNsI45XovURgHeQfLaCB1NwrcI7Jubm9eSBM02sakLQLQ/Gd
2r9SzAEG8k0NudtQWqdRim3jWZeNBAZrQA7bKfuqE56l1r8ADziAvQ4all/Bd67knGS5wFcZ7dQ2
w/E3xZnmIpK2Rjk5mfEiJpo7iA9GjEhxYC8n4VxVN7Jp7JO5M4xZbvNoG4308AT7WM2x6sY/12KP
K5AnYeddQAz2ZdP2yBmlDZ1yPTOUFv6mTuT7VqG/XoEGXowbRedqQq4+KaP3rNc3ZadcNoboRFHg
mDRO+NW0qlAfEzo7Ip1lem25kRrf0ZY1aPrDVE/sr5HjG/GzlRAVGeF6Auwd680qlJ5FoGsqmRsx
osGDKS2p43NWYCCgrLoKSxBes5E9Kh6xp3wd5PyvlBBlih8yWF+5aNpyb7o4lTuReY+4n22rWplz
lOxjmwMLbqzlO09+qo38IKe1kwV0+XmtKzeRHfItIDxwUmOE5XEtQ25qQBHn+h4zDBzkdVcPr0bt
I8F5gzR7HX5U4kMey6ummdYm4CYVI2uv3kjJZT9stHRfyR++Lm7kVN553U4KDoXJ7w281VAEG2s8
aDROq1lptzObL6jspP4gr5jirxZntGLCx5Q4p9TqWYol6jePUnKrDk+T956J7tjcIEXjGxRY+i+e
f5hBTalxFYg1CpdrFdz15KHCp4qnQXiqbmqSXrTRReW7kj+l+mM2HXgWiyTKiDS3adRVEt0J/RFb
ctomi5WSVeyRxUr26Pu5laqnig28b0GOm61bNJPdUTWUQ9kWufB4guEkAWg5EetH/uUmoWhRXHdq
a3ca3FlkN+rcvpggDqbLMfFBZsb1ekjM9VAm68Rj023oeeFl6b0Ioiq9RG/BZnTf4sdR9y9hSa4j
e8kI/wxyfVX1T+HnBPEN5AsaJsO1JrsFd7BGSQ+9SEvjYfRTVIiTzd2FaGJTWU+eYaKpxWIG9xcx
vauyxknVjY+tUsRxK5orwXwpWLlhf9OrEkrnjtPyT0XS1TKvy+pG9x7lcpdN/0r1ygwulTZ1UpP6
jUK9Oz2MxlNB9KVKEFUJdrIhdbSQvgf1flR4GfofcXjQq3dfyh3LuDDNTVu0jmnAQ/Jjp+ieq1gm
HqCZr/wrYWDki9d0i+nd88Q0i5y9Fd4kHebJUqw4su5fqi3s7uJIB6tdN7QE6qadU3zSsrtUEJxA
lzZd6L9UmiDR+ZfaOZY5qr5pxBcDYZshBRtF/cisF81v3RxbHfoIIYWD6Em97TjF2zCc7tWRYlaH
jB0ck0bK0C+zbVo360bp+K5EWxkf84gsFNhkDL2pdTXvnTBYaLy9NecOotxS/zMOykFM0ze5bQnt
WpA1DRLVnopLFbMZD0l8GzYe+xPGYsVEa6IQXbH3nVMTz7m3xZFLUwynrUiLhgLw9fsVVkozJUxL
4uUI1mKNq7iymRlj5+oSP8NyleqRiaqOsRANLPJJJKaVqWw7QrdSJ7L1d5NxLoP8M6fyfYjFfWNo
AkqHBUOo+xagU+zmG+UQH/+qK5z8HIijUPbP3XGWynhKtt8ea5HZjEpJHJWKMYNds6s3AZarMxr5
/Pz9QEcuRtIX+c1AkEtZKRkJR88P2c1u4k3woUX235kelTvdvrAjUmUWwc//5yFRcOuUbinT/rh5
pqNZgAiuyXI0wbqpxYvCG+4kv3R8Ods0RsQ9k2760FvnuXWG9nPiEklK48vYi5cq6FI1lRJjJ9N9
0dHmUAVOk4/rnD5u9Fi2odJ9PflXeoC2OqvYOYdHgaKrOhAyK6L7+532ZyKfXzNnWbiDU7NfigYM
tez7IK2YCe5Karirgg7FVUMUnZxJEP5owZvf96yZJgomWQLL5/t3GenVNBojQ2VX7G34ice2tpFc
ylnb35/pRMXw+0iLKZbkxPAnmZFq61kX3WGit7u5qoy9EfSrADZtIXyUzZvWF7asXxL8nxlfPrED
fX3SxTck+mmU5JR+yBMozwRtwMLSffQhrjM3w5j5TLbs5Cv877wuGXdaK3MbnF8htkorSz1GvWp3
3Z/AP/cGPxGGy531y3MtMxFmOE1GWTKSfBc9ZA/Curoqt1C47HCburNhO7dz0/k7runzCTcdBdr0
ObpGjLPuaXC1a+PMd3xqf/z6e+b38KWSEBSZ1agG86zHdEXUD5Ws2SiIz4zyA0C1WLhL6JxcAmoO
TR5b3bRv7QYVD6L0yQ5f5G32v/fGfo6mYpWDywmo4GUVLzJD/AJCRjNusJAgyYRydz+PaG0UN3k1
D78v1hOVCT6W2T8cmhGjLknelI+p1CDR4enU4no/ITFxfVd3tI2SrkpHXLeUglBF2uY6cK0X4cwh
p546R7+Ovygc1IZRhqrPS0wTC2exfxNEAV06EslABLgJUGxNSWHjRuxoNE2V46NlvCXx3zr5sOIN
nSAusbfYek4rdqsmJXFQenbWHkYujRkRSkdGM6NZoy75OryBK0ub74uOJH082KOXrRSgHc2dXiur
ITdcIxI2o2BsW/JpCd1PE1kglRDFM4wz++G5515sh35Ov3KqFYQp5TbyXwb1XLry5Nfx5cUudkEu
BOIIl/P/GDuPJcmRLMv+SkvuUQOqAEa6amEAjLmbc76BOAtwrqBfPwdZOZ2RXiHpvYxwAjczQPXp
e/eey9NhHLO+23fizZLzN2qJX6+12KvX7iRkwN+//tMzOGgo+52Sq3DytWk1/sj95qQE3bafzmBd
eN/jzH4hdFnv2D8vub6zP11SOGoYNW61Fg7/xm8NZws4uDxILr/LM/j1h/Tnpdb3+KdLpUk2Q7jm
1UHV9WqrpjD4Ri23fsxf11RIaeiQ6PmAbf16hSxLud94/Er3MkFgLQtAqJwsGA95tT7s/v5p/9Xr
sVR4UzzvSE++flr9PApT9ryeajiHpsHDMn5zW/+yvvn5El8+HUbubeo4fDq0U7drk1zunStuB9/c
psfQq/bRt2Pr717Vl/ewNeQYdiOXzITqSQtr63eD8V8WLz+/qi+rlFst8WLGvHHxYbU1T/twDzFo
k/ndN/Xhd6/ly7KQKElkKAkX0jlcz3Put6L3//4m+NUB6efX8mVhGJfcEmnDJf59QJJ7jPrb7wv8
X9/Zf95rX6og3YhSVa4rQ1M9qHT0FuXU0mRp6mFj0fH6+9f0y3Xopxf1+zb305OqjE1aRkQP03E5
1QfDj47aTcSV1tHYRn+iM7ij5/n3F/3VCvvzNb8M9ce5X5zG5Jq1RgxYdFZB7na17d9f5Jflx89X
0f+6BrXxhAEYUfNm2A5+tLe3xXV4Z1yH4CIrGi1Xf3+5X1WTP1/N+OvVBqHHcxLymgzlOpprXwdC
lDrAVsQ3g63vForfh8A/fWLqpM9FuV7JvU3vlvNxN+3tblOdrKA5kBO+AvTtg/Xx9y/vuwf596Hk
T1eNZ2Vw9IV309xl8AKcw3SEpXSiRfrNzaF9e6kva4bQ5R+LbR6+WOpjV1tHq6TZDBNaJzNGd141
sev0OxlSTJLEEdLDguzkDe2zokfbuRqOFXQo131NklutvLed90QxGWaTNt3SfFYRCzQjolIJrfTC
LDXwG85+wj5PxpHvxrOfIWFUU2ObMyGekkt7KYE9LTRPq9vaeKxo7Unz1tCrwI1urfBeTe6Smcah
8ppN6YaZa7C6f3JFBoV6jUYR8YERaAwZlepKq85t89mYq82UbauW+L0XRUke62wE5mPgSsMWssBb
ks2VZjU3iIEPQ53TSBpPov5ganEYy8WbExmsg7fUxV7EOAmS1ZYR2CntxaYWUWDW+Qf8Y3qG4O82
oUt7K9OUyg+nbjdqzVWfRZ9QBbd9hf4RJ1bkoIGsjOfMeFzAD1m8m8lyXzW3M/O3liHZbOhHWDD7
sq7Oirn5/ObuWp/F/9zN/2fN07+s3rXa2eG0bhPY1n15R/7Grg2MIzl4Z/nuu03pFzIJE8rqn1f7
spAPdt9o7sITBMEftQZUBsbBF+6l7nWbZU8nVsZetnNfQRWN9FSKg9wLjfjjymc2HPz9S//lvqVp
JpZ0ws9QPf513agdaSTawN+izNLrMyaN/TcnhV9uW39e4avKwnbIfjAtrmDuWvIDQGb+r/p6vzwQ
WT9d58uqbkSzDneH66za5vTK8Nds1OY6CULfCqzd7JdBfTK36+Zffks4/+ZttL4s9jpzVwCeXDwj
HCgLK9/CMfz3n9Qv9+WfXt+XFb5uFWnq607Zd+dxq25EpBNVeBv1PxBT/v2lfr0rrz5K95d+HCg2
RZeRSbOR74PvHI19nWyZQGs7ZdceTYmEsUy/qW5+vV/+dM0vb6FAB61NFddc6byCcLd08SkLPEGN
YxEB+M1t+fuO8R/P/E/X+/J+FqFrRcQJreVUftcdyfx+EzsLMKT3OxYYyw+BMM65DBrfPPQ+6ePb
4rI8fccI/fZ1r7fWTztbXyRRW69rj7gOd6W/cqWFr5HoawTJ7R/d7//zPv3f6LO6+vfr6/713/z7
varnNoli+eWf/zol7y15tD/kf68/9j/f9tcf+tdl/VneyvbzU55e66/f+Zcf5Pf/cX3/Vb7+5R+I
fRM5X/ef7XzzCWde/n4R/tL1O/+3X/yvz99/y91cf/7zt/eqL+X626KkKn/740uHj3/+hqXnp5t8
/f1/fPHiteDnbj/bt+T1P37g87WT/KzxD5olJNRqKygfSisr8vi5fkVz/gEMSVu/Qk4RAno+nbJq
ZfzP30zxDx4PVkx80CbE8dUw1RHctX5J/wcGCyxUiHFXH6wQv/3/F/6Xj+jPj+y/yp7UL5IWu3/+
ZpDM9pf9CfM/TDIHpDJEh9WWZ30pSXoJ8bUOG7hA7qlnFYDujMcIjtNZ61QNcJ74rLeJcNKLrPZr
yUg9HfaQJnbD0i++XinzVlkmeH566YtiokarGXTNcO7UZDVEM3xBbk7LpuoaFPfi0ZnJIF3SqNyj
ib3Mxm5gvHVDFKcegMtyGSrrw3RI6n1JIihnHiNDbZMDImrFLRQXuk5lvoeBPXoL3EyvY2hfmA6x
HdnLMuWVp0FbJXJo8pQo/LRkem+pQx8QxbMv7Hb0HVYCpr7OqUidZW8t6k4lcjCcQB+02vwx9nbr
cSBZNpPa3rgFyvN+rcb0UPeVkTwdZcju8lJdEPuYoL3GuvZLiqgphUbpYHETwiU22mL6XCb2GXJu
lQOu0jbmFns5+mlbQBotQxuhkBFTtRCZkDGGQ4nCTqzhC3B3Sae4gVVoLUIdpEPNZavY9n7WmSgu
oqX9VyKPt9IiSHpB27GHM9vXuYb+xRi9zIzOOxEWKyUBX8GssEstzWebzcpOgwiayCHfqeVRdOMR
r+ejyywh0S66KD1z5/Ej4xs3TZ69hgqQzjETL3mDTrAyoXXJLD8ujQL429R/FGv2m1nIYJJyxRyG
Fw4uvk3EB1SItsb5a7ysXnzL6bEcAEQz65gplQjJv+Ec28us2LgD2DIDvf5sZZv2PI5GAjSaiSg+
t9P45ZT89EGQsIQRyV1VoBekmlrbRrK89AsQyq5Yg+46YMvhqR8BPOb9NrJmunk/Qk3d50P8wDwu
3/BuHQybOXTHDr2yYLWxKYJOWV5VfsMcA8usw+yQhMPtrI8XdVFA4ODnojzdLdbynKYDEkLN6EAP
aRcjCX2JOFcV80WRysdoxHsJvJpbufFImau8uWUKlyvGwyGzqMAyllIPC3SzaTrUq4Z1ChXnBF+k
IBpFRC5vX98zBWjEq1ItD7jNLARPDiKVkX6Zq1zgAj4XZXRdWs4F9PkniwENcZLFZYJ7sBvN27iF
5IWyEhApYoOmHH5AgjmsgAKnBtTw+0s2i/6mVSEQasOu1eSFMOzbVrMPUv8ho+JNZPNlmVv30RSe
10N3aSivQqCRicbZM6z4UcTj9TwdrT5aScg3tla/k+u8i/Bk9Gl+MtnGp/jeHJuAN+9sLpsbZH+H
fjgvQpNO7sJxPyxb3e9UcWoT7S4S4pCFPZVUJDhG5PoTyIcbPmpPf7ZF/aanDIjzNa7IkMq74SRP
UQdXCZxp25310RpUPYQvjsnpQpEd1KMzpUyosFExVj1wCKMZX6vOOMi5v0pS7WC0IGJVayNF+6oM
2rtFLvkIPpg+rhfWLEmuJa7qSj+4ChTjMMKIIo8i4mY01P48LhRMqgPSuMw+09XsIdWINhSIs+N8
7jd6XJAerE/PBZTbKVriTa73pocI620vllJwp8qnJM0fXScExotsRMAlqQbzNskxQ8PITjdJzMhi
vG41fDqGPsRoKfQD7l0yvrkNvXiaHltzvhhU5CG9Gj2IuQG3nxhvUzxv8y5Vqe0xjotcbkSVfiyx
j67lvS/qg2KSLFVkF/YAVEC1nKukaX21XfjGOL7pF2RzeWeRkuigGWPh16V9V1blYzK6YjORFG8i
pvSl1vH2w+X2GKC+GMuAGqNDOV06+6gjq7FNu61dRafELI6dnpyNKi8qt1CmhNI4hU127Qrt0PX9
h9Ei3YkGE0LWTHpOVXAX1IgwlWZG76EqZ5Gb6oGhDQ+ak78lIm59bURaqQIhla19PTlv0fqfuas/
dXBjQt14nKdO0kSKTjih480kyTdR6h0TAEhlCdneCo+tbFxvltr14DRnVpRYASsqVo8pv2lILxAD
miUretGQhrEcEwytIWDKc+whBfHsI0LzpntHg1x4RTPioRpRfVrLIzbc2osVi7lBRsBTlzaPMyoz
nuCJV4qMJNHvG1N5aZdHVznliFnDSJzMzAgUjrTKoh3sppcIGWFDFy7Nqa7ZwfF8qhybhMulOhUD
Zm3k6kmVIL2bX0dz1pAMmdcJC7M+AWVrhcOiU6GenAz3Mc4K2pGdgR+B80kXndW2c2fNFnLftPzI
4piefEW+iM15bBwdVmayRrMGaX80lfEmNDTEP+jwFAcBOOwbzLBAb/vFfRqk8aOIo4DOKkEBa9jp
UqzwvuuGNjL3hvEwWPOlDDsLPWM2bIRdXoep8jAIOW+E29vBGDlXcz2CHkr03bJociMtmzZ9lDw3
0mRIIBzpV9GHoxw0BP/AyBPA9nN5zdMbpJDXoa2wtxl9vs+trvOyHkGcxgKhg9ixl/Cgp8Tkgf5k
+VYE8vUKBgVIu43ZH1JueWpwuBYlH4sqiR1tx8zHcHHsRTrDp2yeMMlPXu7aL7rW3GpDfj+FyX5x
p9KrBh1NUnvEyFEj/4tQ1Bos9WOeeM6c74qQXdCE0xL0DWGvyNjOVG1sd5OxBMrKQ7UTxIqD2qPI
HXTyXfKdU5MFGbJzemakgVQkFkxH4dZ2SumbQWahcZ4HxHw1JHMZO16hi4uhIK0nm/QfdjftVbt+
nCrA15FLeFkuzhXdvgH6afp68p47LbOxTt1O6aJtI0mfxlXCN1WpeYCx6vkWlYFdVs7eIJ6WDRQ1
c5YavMQGmrFUfSNrb7qooeaY+xlAwHCmVuHkxa72Wk1u0ETzHrQbVUGEQC1O1x0zvFOGEMBZKx+V
KUeJXpEaUqUTUj4j3ylqabPi6IZnFAiOUsTJQ9lX3lIVhHb16k0aqVtFNZ6ohxj4EV0WlEN+REJN
zddOtucslhc3qJAdllx2vB7mNJpDvWqgSrOPI4wseQLMk5JDPEpoI+bo2KpIvpcRnSVEy6GmTP6c
h+9mF36y7R8mRwt6TRk22YLhOxm6i2YpjtzFeAmivTmpybYlQXfTNu5MK8p2A6SVylna5oHeqMZe
bWvfVosMniWLmMPG3Q7uRR0Pu06d32KLDz+HJ83V5DQe6rDeURAMByfUAOjVW4wQYPIjFYX3EvnU
kGftkncE/sLWzPL2VqL2AV/VPku4MHn8I4uSy6UNH6aoeI9i69JOa7Tt05213lxKDq19tuIXW7ua
BlDRygSF3q5a+DziUJfqGrttfaSJG1SyvuqKWHiGVgZp7SreuhOWKR+Lpqb5vgCtNWforokbXoMH
GJw6hemXBvLVoRTvbqw9xEm+c2vrnjs/22hWq3uirq8bJ4f2YqUQ7tDdN1p7knnxqpbtKvIuYZ32
5A1UOsXqzJoVJ8NdE2VXHKC4/Zoq8jPnoZnEO1RhlwIe0T+76TFFDd6BqDjFyfhaq/zN7Sgv3A5v
QTHJytcz5W5qlptlnkcvXmYcIKuKqLSKH2lYnyT0q61uNfMm1UgbHto9UIYHDQcDIkH5Yocsl2y+
vlmin3db0EK5nCaUlGy7RWQx8k311CM13dyE6siaC3g1KCN7O5TYzLIOARuJJuSw1SqtqLRDs5ii
KCZ8ydNilfi1ZdrkIq933VS9p0tI/aIdkAPOYeb46kwBAMtzI2aoJG1tF9uxKct9NzAVkSCI/AgL
hldKLBnqaKa7KjIWf3brazdVHfaQrPT1tC33c/Sc1nkIwAdFX6ewcHTjgtyNAGlsac1OS8I7euvT
ttA6xVPLBM11V5way7GgldfUhFV+cKf2mMxIroQGGt2g2GOjIRA94W6KapKdtfJz0lBdjgbpEEa1
UWL13ZrQsWqF7Fic7RvOoEoQFudqtSjbvjA+aKzu3VHb9kLZK6lbwETGvy4yffbI7uYMafU/tMSi
tFF0VKUVfZkGQjQ50mOHNbgVOnETuj4R9wxLmkCw7IBBnoQxa+bfSrW+QEwuWs9OTwMpNXjjymoM
PWO3pK7whqL+lFZ3zOZB2Rn5/BwmOgwWgyb/vCycVxc1MKJxN7c2jpcSQ0FqVmFQB/gWp01jtftx
oRSo6cPRTocgr3A6xCVzUdnWsyqQHFtleatk8Uvd4nqZ0cJCu01v5067W9S03IhuxneP0Nawn9TR
SNjI2jlwSI0ddC0+6t3eTtos0NOluojisfPSm2xMq9tKGtfCzLqjrZajFxXENY+ucWjL2QXZRwQI
TXe1hi5jT/Kjc81gLpHZNLJNfV1XLyf2WL+m5+GlOllvIoX4O+Uh55649kOsP+cILdjv1VEczXx6
VjviMMVsMk6K0HeE6+lDCxHalqztFN/OVsvJE46jdr/EyORFpZ2lBdaSqlLt4+iYl21f3YaTfRbb
VXWI9Pl2Vqt8J1ODh1tTAiH66ky38eWZmMQ3+dS89lGPLnVQbmhDpCeb2XO2NOWZZqXnTexy1At/
QFyxj9U8PsQOrEmrpheh2tyY49AneAWiameOaDgKk98bFxYRGA5rMvkhhz5qAp3k9gMTuaPg7iKK
GlCzavhVwS4IxEJnmYKzULIwgQHJvTwz0FFaAPOK7j52X5y4DtciogwWAnT0Yt9bc9CoI7prHjVv
kIvfTIvug0jhwUQhx+OiXs1DdhPmZCJOtek32rYFPb7TCqPeTEqueI5TE0/SjydIbXBpHM7xwsiP
bcg8b4xAI5uKStyFcSLifG9nrC4EG96VheYi5cbH4WjVj7k3V9wyU22lVbZmUhLUa40dpEpjX7Et
e5o7iKCJlYdI39aJBftBpW6ZEzJYZc7y3DdnI04Pr8+RWpcO6RKN3eIz4PDDmbYnjYklKbTnj3Kx
eRYU1FRyXkPriZtw1BZu61QhPnZqrCtF9VRgTtg4mj4HlU3+yjzcMyOa/KbIqTyLKLBj+EckGCA+
5sxk6cZZxpGawZeme9vKwKLIMVZZfQNPLZHrJT+rxwjF3bg1PHZLbzB4Z9QlGrx8RH9j18ZmVAZ7
jxmWUdFsblS3OiqSotOcyusp0z7H3kVbPU/NhqNpFhIINAsyCvMIP4TTt2ddaFzp0X5o7adiqn+o
DY9HUVZMuHTpw8DZdHSTtotINTLmxXNOln0xE23ZPAh3eBJDWJy1+Yhx2qou0nrK99VgcPPVDPJq
xWVIFr9SllXlaskgfGuT1eF7aum7Oh/vgRtQY+d650d9fAXN8e73poQEE5SvrodGcIiRrbIv+/p2
6g2VllFQpPa9U6Qx1B5hoY0ic2O0uWSiOR1AwmErav24yPSaAe2nvZzbarVnqTU9y2pI3BmGKOjD
7Gzo23ZDk8utcXXmo0N7wJZ7XXYPRjIDU8n7zBfjMXazzzgemZZVCkddlTjqLqZJES/4KtzoVXXO
hzCdvPpRumnMruTea5l8nzUQtAvP/6aJhm0bdy9AwGGYjhH2TL9RaMKolRaxbCfcZBYMaZELrkfO
3ESIjc4jr4WPvV5wQNXe1Tl/c3L4vZOqfmRuHICz56agiGdNG3eNxjPd9lnmt9UedezgLd1qIKqF
Zyr8FM53toKUtaqvyufetXZDYWV+UbZ4XZbwxcUUOgr9xqnyF6Nhdpldy8V8pEi3vTFqP8a0vdfy
mRE0oPyu2rQG0wKanJ9JIZ9sasJNRkgb5qTbuBeXhZr+kLr6NmbZBvbqwIm+hPke7zE1bQ2DTBNd
jxA9ZOOZIa13M9KplNS7ZTZu+iQKkopSPi1RkTSqV1dC3aSWguavMXdu1d06RvqotvCUf/8+5uRv
rYllhvUdcJCzLVWDFa13xk3aR/tppIjRlR5biWPunZQDV6XgZcjzsggw89lebh5odxJ0I92NEWeV
lxDA4aHTcaE4L0Fn+nXc6+cOzRRCfJaEZT6M2FjtcVumsqJedHu2Tn+omocmIRlokU1AeCjyHm54
akNtK6PlOZkdTguDFdjVYxN2MBbMgcVzvM503Fy22m+bpblN8+hNleKlhp6PdWBTdz3BwdXY+Srr
ncJpDydhjZEC3z0N1vms6N7VkpTXaoh0uM7Ze8LRYo6cW8xJt24VkdU3cN5VnMQPVbpyU2+1vj7k
vqouzpmT4pPXSVPtXpqMfbRdbEJzQk7weZ8ctZnmGlBnyjgrOuoijvy5f+sErUOQkCu/rKY5YJy3
dFiiDkVky9aP09TaNMQE1UV00VU7le7kMi4+bf5tvX7dUtS3MASAMvd3taz3hPntnAZ5XD+pdIV7
awdpEEs4JE2qoISa2/wx8jlY7PXuKHmv9XSkiXgfd+Y9JmxybmiXenXSPSk09jd1Bbm/Havn1kmf
7fl1keNTTyorwwEYyRaBuElM85oO9BiLu0pNVR8P8XFSBB1BnamwQZrNxlS3SVa6nKtanvLY/ZFX
xWvTDUeQkbSRmWgNMR/GjINNn4y3Jm5zT9dYggd9P2qL4VNVTZ6W2b4b9ftwbNZUJr1m6k5oWzk9
mVFCPD1LQe+ol7XmyoNtSN2vwGVbRA4tRscxzSWMlEP+szSjLdT9yjNSg1QmamVkcaSXweqSrTxp
BF/4vX2eSSsJSrZ3z8baOmSoJhUjk16WnDvsWVtyYj8Alz/0HX/sIB1sluxt6xE+PmCQhc1Xj1Og
dWdKP4Bcyx3ayD0rTlW1O0XhgZOTebWkarSlCUOvkcYFsT30cqV8VUhuyO1YHrXQCMYF2KWTg/yd
y/4jnWga1UKvPdlmBHTW6otZiXu76jGZtV3AI8ISD4nOyKaCmsNJLvNWUuFlJzU0zCAZnDZAkXqB
vzr0ulC7K5y11KvCa3Xg41/C/mKegJRAH26T7lGo0c2U0WfR8Wt4vOc8ARqI3rLyCAVMKJdKpNjU
UJwWdqrVxlsz9fHlKnunA8hTlxdofhsvTNIG9JrqT4uzeLk2P4pEKzZJiXkzzJTGT/piq1jswZ1t
Xta9lWyaucRHmcaPeV34eWi+5m5LU4kFy6MMfpZa9hoZs4boXrmXFvMQksSkF+IK4G8fqeGgDvdT
+VwhKZk6nGJYa/Sgh/lPXZ0dWDkfaFc0jgmTqYdvH5FsQcJxualtsrkSTaa7vkqoTq3kFnHZ25zj
mbCaod5WAxBje1BYlBb0LqIltyw23L0U1qcRhTlntzz29IKzohNDh9Dncp9OBFjUA6Vz10x0QWK4
ATYnmVIbBDEVE0lSUfOgtmrrZx3vPeDh5UwoH0kT7UqdyLFR0gXQ09I3nFGQq5hfSVe+JUzWGoZa
cU7/cI5Lm74CvNy6F4ia1flxzkS7JUsBM8I4BoDGGKXMSgCwDhe4Vh/1otD9rAHQ2J+ycTR3YVg4
VOUaw3rJ225h0B1E9REqry2mqm0zNKh6zCzHz2/c57ZOPGRIrl0J86IQCWwCZ0m2xqlzaIG52AoR
8l80yjIc4uxRNqTHmMlEpxuLt4WLliU7Pi/p0nO8JBBEVyKM1HMTkBqnbawem7oRaS8FY8G5pyuJ
vLry+jq7SxX3ilSv+3EUD5lU1xkbKmx6M9iCheTgnk5bwiGzxCiOrCsTShFE6cEEwDswjJqKsEnf
yXLZqOEzZtQntY3v16R7MF4GAXDyTQtVUreciqx1LOhxxIqvOuwzMZQ1T23cc1OUeC7n4dGk1KV0
MK/HhhelrLe31TKE6kJJXcLhSsRh77kdrZJU2oca9y/pQZaHJh8WT55sta6/dgwmWeFsl5umQWqn
111QxEdU5SkyKg4QTkqk4RweywQXP8P3zQL55agryjbuXTcY2ne3np+dqSZitbZN5qB0Y1Nd3WFJ
SvzKGg9DJUi+sosLluYfep0pvhq+zCUFeqfTa116JuItJY60fDYp4rGi7nWpB84WgNSzJv7MlnE/
ZeWzaxfWhoI5DmqT7spEwNJALvt51l/P/fhcN0UMkHG2j9My7JMInkcda9pRuK92sXjEMg5n6Wif
p1HykpV9xLEl440SUtlZOUWW4ybHxOYp1OwCGgAspS0HxaAyBxSwzlEz5Hlf2LdxflauPkeVd6sc
pQ5/Lmv8mmJqzoB91XNCy25+bm0TpVKZdQw3XfZbXT8zCVzJlvjTdRONgwsciLrmoWsFQxyrcN5S
k7lHN6qP7IhjkAkuTpjmVVG3e2VZzP2ipK94T61t2Bc/FoPOtr5G7BWdI2jZRanXG42yK+f2wp7j
9x43AOUEVxks99oWFeQQgPAbRZ/3fRMpO07JYJDHyzp0z+syYRLBSZhuhQ7FIdVv3IxxxtRYwu8z
+GXdu1BckNzuVT4ImjxVdo5vE1dKtBuik6LOZdAzyw3ifDhNi3iIGsQhIad3t8NhDumm39gWBtrQ
4M6yKGybrgshVygI/YSkB7gg5NAdOJzZI5bD5KKu24c0VvcC4YCHNwVD/Nw/Z5b2aVbsIdRe7MTs
bzYt7Hws4M2x/XIia47WEl/2diGO7I27MuYU1hcqnlAmHLpKh10lYjYv13anGUgD+qCbpWdO3rX7
0Mk41BmkRkXg0eEU5x+F47z0vlqXtA71iCH2YpwbBm+UlfVFkObDS9UE3UCXDizNpwbBu5kiGstQ
kIxrki1G7qShPeecupE9TP00nG5gmLxVGDg9RhBbwozf49I4xKSnme42NLrB1xXU8WGyThi9Luue
0tbkWbLze6Okk9U1Q/oStTklP27o7dSb+VZNo0uxemnNULmYsiSYKBODeu156RM2E6FVie+Y9SFJ
sGojqdvFsl6OlVkDBVXLM9U2/ULy+DqLvm10pNmY3KuwtK/TwzxnOQQQ69xa5htSw4od59V8WY9h
+pvFgr9NY3pcKGl582ZO0t0aSjCKNN/2Un4kbsnTY43Occ7FiQQ1GKH54AAomM7NZHXCK6I5xkMk
d0NYXUzhchGpPfwBcLe+G1r0Jyc7XI5mF7055TTiaFeeR+Ip41iJfcvqGh+O1ItgAtgIw0umFYA4
pcxphpzJ/jzO1Its6OnC+FN251FZOuesjJvBGiURrvYBKcTKcMHin4/6EKjuJqojPm5xr6W177Zd
clMrQnijJBnxtnD72B9rRovtNG4jN2J6CZ6RhvlpiKaJbkKs1UGUK7RTLBP3VGvAbEr7fR5BJdND
CxrjpIKRqOjG9r2tnJGUfZ0lw0gIVU4iYVLiGrS6MXClG/kxeBgm9STqlvopqUf1ahgBHHU6StpR
9Pcc8xfWgHPD6uGdVKzmS23tVBe3EekMATMsr1scfasz2fJ7o3zNFbPbFtIXoZkQ8SDiIDIeckcc
crPtz2xlzHZpquMbZztzCrrAQiyHrEofSr0TMKU5Fpl2Cz8nh3pD9OJLLZzxnA2eMOZVINLPRDnl
jX3KZPIidMtixF179tAChnSbl7Ig9ilTKXQsK9vlhYUfE2LC4ozpMUqts9rS0eTk4jFR221kk6q2
xPZhyCWDj0KMpJjOrr/0Gj0IC35DVPK7c4h2HGegcnTUATTEosjTZUPk1YLXi9f7I2NitvRVt+sT
KlSpFfea2w106CVHeVny7UWbo9LgQ9AmxD96M8FIb/unuizBKqjLre2QOYfS58FtUAnrKjyAsLxi
3XtCJsUO6TAQFGNNM605Npp1W3d8FNinf9i6Tvxtae9HdXyV5bwvl4Z8OxcxSFTNnxa/0w85avva
muQ72WoNUiJ/KAAHbTqhvesNLXfRqJdm2zxk1L++kdt7pUcx3E3OuZ5wO4JZgYO58Io62m/bwmn3
bYt/vin6lFDi3KGJynY22A+lw4qrhMp9pU6DN2jKKpZFLdCdT1mb+5Xj5odQHjs5GVQgYXpb2OQw
C+Wyyd1PB7zfYXCXBAEF2LZ8fA+F4oFjIhta3Q8Fx5aQNI2YZms3jcdQyOu46o61zrFp0rTyIEFs
AKSoNqpDcO3cMgRumuaQVv0STAo7p63kpG7X5fUwJZFHNUiSTOUS2Z51z6hjhR9XeurPrCMyr0+U
XR/WA9wkeYT0cXDq9hEUO7QO9vpNkrkXs2AxgAFJNWVXp1SGr7pwWChGZd+7/4+681qOHMu68xOh
BW9udMGES8tkJm3dIFjFKngPHJh30lPoxfShpmfUPYpRxH+lUDSjm02XmUicc/Zee5lpdKs5/d4M
zldul79SQ6LxaNd7LcEmN+a3sZwZgbOqiENkJM12405y/hUz/5LS9WfUp+t+ZNt2hY6vdKlfa9T6
R5SNV5xDN0KQAdRarN8T+lS7BmhZ4/7aThnnUK500MYZWS92ty3aiEWb5DvV5kv5XMU+geO44+pr
ehJa+SNqB8nt8AV0zc4+dkAQUUUsawe5XRtr4nzeYHItD02AaKzZzx2XaJtWjnEesp63YWZyiDqG
6OE65f7aasyGU0JisglXuVEL0574OU5MjMU4eNRqiLA29PFsmoDHYK3YivJJacTwHXnzwxIia2D4
ujDbt6zko2MHbOlFGdtmgrEtkW7kvclyJBPphZEC7lJDrWKKg3eS1MOBWRf8uUXYy/QkxAWmQAa2
clq1WQNt7p7b2rB3MjNyvOwwTmmaSQ+N6DZCqou7GW0AooDYHNezWtfubBNcXI8XEetQeMy7Vcvh
1E3vGNVz4KnOV9HlIcd0uEYrBD0jdedouY+V8kumSrSj7FFoDH/jNn0quvqlTZHSaB1dfZqP50ko
KLum7CxnJ05JAbA7GzscewH8m/TVSLCbUfLZY5bPjP+SxePXksGfWxx+onGi2S0zDbsvqcfM+IdA
vsOPi/khHZeZsY7aHqRX2ZjqvVUPhwyCLYNaXOAGGsSsU35a5MZ7i9o+mY0lUR0RTNiI2cvm4VBO
G5QrDTDeI81yoyynyMKdgYgTunWn4vrRHTtt1MIqqnq/iPGeS0n/8yydtmJjJSXL2JzbhF1Zm+86
g8os/mGq2bdGXmJA0wqfqqjfRzFAlBij6pDmdInz2HuqSNubkSG7qMghcqryu16uN6sa5S+jHvdW
UX30nNFPBbUklfNUnRzpYY7JUxn6+MocoQ5Tug5uXYsGtG+a1yHV9rpsv6olt+8imXjkTdWhixcM
vaTiaa5o2M2GNKLa6Gu/nQ3NA7Fjpr9eh+JaYax+HNv2O1Q1Vy1s48AYgvNtSX6ms7FPFau7bPSy
SPuG/ARfnZV2ah7Fp93Mb5Wl5HuWNC417KZBb+ayWw/6S2zihrk2IDv9yvpNG1vesyO/GaKRfCcb
n5WcLAnB5r2PWIFz1OePKRP6bABe65YO4GWNlh2QiGUJxYudXAU7LFywvPFTiehnmfXazhzIY3uu
yqQ/Wro0sObKAvepUTpEfd+iG0nIVGZOu9/VnSYutqiuhWnWLnDTclxTEDtJzT97C6OXRI++0kj7
NaotZgogn3W4LDL6RC1VoakU36EAjK0AYqf4AtD287ZKmAQuD3HZax5UhGm0eaVOcbYnIOxFbj+t
mglQKtu4xdIskL2wBu1qkv4uxg/yC2POvay6qAK5gmEEQBI/Khzd6txkJGdj1sO8ABg1xrMoghen
RUf8fv1FEZ+QlbaZLlO8EdYO2bKNVypWxfi+40IUjIxXtqtYSy+9UJHVRcjw6x5vzhK3RqgBepKF
6WrafkmCO5mg5aVoMNXpzIq87elFl4sQHiI3eaxRz1HRTUsCjt696BwCBIUvGjyd+FbH7Qex79Uk
9J1cw7aj3jyNTXVqqcHWRgvVBgDYaebVLQmxfGhg551Goz21uFuvSWdhLtZhJCQo5VKpPdkD5LDO
JpqPo801E2DYfGkJBQbANbCPS6Q5PcyO47dVqx4wGwiHbhsUpNtEYOMHxgicFJnpemvQQXRiwQqw
u7U5hJcReMcm/Zkt2Xoa4yEsJOusT/Ie7pYn99a516I9p8ty7GeqoBbKUgRZKM3RcZhkY1WLRfm2
QDfJ6uRLjGE3PhVZfi6BHCXyGRE52U85b3Mbg4xkwB0ts40oIp+9iUkKDRZKABgo2PFhwm0/EOz0
CRFU2Q/6j6zBRTOfMGbLlhjGCYOcaXzBG/vqqPPX9iQjs/RNK78WjfKm6dF9sePnBRYpB+6+Sdan
Ok6ek8F5Ebp9MgkPr2XOhirBRe+Xs4yhviY3PV1eZiV51YropeyN+4zQAQepuLUvRTq/FJV5ioY7
cMN+XvNrpNiXzOkuS64d1145Av7upZiphEU/0ZlhMuZXeTtSVJ7o1Ct4BX120a1r+pMNsiB1zaMU
O2ES5e+SqXoKCN5iMvYtHwxzeqT7P4gCXK15iaz8u1omA8cG8w5Jw3YrZv3h8aThP0o1o4+3WguN
jGmmIzgzk7rg3k+kM2X2szbHwdCBPBcEoiZhZBW8VupdFfojANCezv+9k7KnWR/vK8fStiEwkCSo
zNKE3xTfM5R3nCm/zJxDd9LHV1LXHyGIMHSwKohD9VEHwSavEd4pK6SV18PcLOd+kW5NXh+rlii4
ZW8gTrNxcB1hyM3OmSrO7L5PxlGKtXepGS9knHiiSTxJx83FWIN5RvZuQ/JL+5PKdpzUILJCq852
LJ3o2HJduRb6+C1zioPZJW91s7462XoSaObydv5lWer3zlTO/UAnnWp3SutuPTbaHMYyvxnXR6eL
diihfhobU1MinMzOQKbnt8mWblK9HHhtumuSgtdI1bnPh2PcuIX8LlL5illo84Dx+EeUJ29JM3zm
w0XTpxuEmc+Sfi/PYB03+W39wKvtZ1U3j2PizzGoQDd5GheFJYixaOYbA/1GXHm1E78uMXSETNzS
xjmUTfpE/mGw6kXQbsyZ2LeGqIF2299qBaO+aN8O43ltrJM5CN9wljBWp300azuIWztYCl7UP1kU
UQPpf9rYwTNZDwlIZlV2QbqNpT/lmuQzk5Ut3LZAwNCoySchyNw+iunJxgj0prwx4sfPdABJX+/E
Fnh5oYTtIu6Zol77VnqRTGA3Jh98/802ljebJkzibZxn8eIsV2dpL/WivSksyG0BwlV7HNXeM9Uc
FzNxU63lrcqr62z+4/sOZKnoMA7laVbbD+Nx1OMnp6qu1ZLdRDa99nl6IaR8rzrjnW5kN6kQcGzr
1Cn9HT7eLanWl2KInhbGFb1+kRYmUBB/K3l8kXL5Tc483RzPcixf5QqCfLGNacxTMae3JeHJL+IC
j+uSMsnSxt4XnXTHqfqWdM5FLnA7YxuxhckwQyFeStzmcVc06Us6JbdtJ3FsDG1x8Ldc23yfmmvc
5a+TUR5ihPv2rp+Hl/7X6kAyIW2BpUEdjNfqUl97RZzh1tv91aheaGLOU1q7HahTbs4rlB0gBxyM
0uUkN0xO8+w6j9mtlZbDb1Jflr7WsXJNlPHSjvZHB2ZmN/1e0VlTjCCTq/RYrD5xB649Lrdtm9t+
lNnWMxOgF8w+X1qoIcVknFGP3Nq+vDK4uZlyejNhjMUifm269ymdLorJzjikb0yQr6OwLkWRvmaO
ftbbr2IcL0lSXYW1XCtN+v3C+j65aZL+QoijWUqX7fmgy72PApySqqya7n2B3aRgzDQV16m+F1Fy
0rLPZOkOw+Jckj591bL4Uvbs0TwUPgxuZppe3VzWNTtHpvZmzONlSKT79gZsf7/U+rMksOKNbzCJ
jvDQXiZtfmvT9DRz0JEf864t8etswjXm1PuWmuaHYUz37Y5ShH2erR9LU1xpmm9DqT/qS3yzYdg7
ZUkVKG40/zQfsI64+VIZ82xwapSqT5o93mSbxxrNy/a9Qo/Ctvvsxgrucvq6pOtbUa9P24ta9fRK
+9arbaAt6xMjx+dsHO8wdD9+Hzqy9aGqEyUsg+HkFWroPbWsjzZNbgZpatp4Xcb6e9XNB0uN7h3G
v4ktPAXkGvRvcSZPltpv+J3BTf7SMuGXTkHlnjxvT6HMi9AeTkKJPrYVxbW6KKPyJsT0XCBXFtlF
VZZj0z71mrhPnf7dSqsrldSd2cDNWLNwxLl4gT/1+7aRxct298bGvK9wlFlBcG1dOjrNcIfT876u
4pZJ8huUmo/aoHq1ymtb6B/QNYI5MzZ7XQ6I/CFbohe1Lq8lC3Q7Jye9DDZ9Qs6KbLLpKRrE8zik
NyP+KdiSdS1+1SXjYMvIi/g1Bp+/j1cy4Z9HebhMXXlWan2Hii+Y2/y7ruXfujd77Z4iP8qil678
tUTikUL3rs/SUxL1l3Ti0Y3xheHhZSP3MdjqmwV6dnW2bHGX1ex9ZMlJunnqlsfRES9SN99od2sG
bcn8uwzZntbvt9GBDdojSdJglsGs5fH5hhO9/n6epnqQxHO8yl9JG98AEKjzvm2vwhyqd3bgJ908
OLi1MsS/z3H8jAvou5rIbyU3RTebsL3Hl2GMEIysxwnKjOMWff+iW+pjx77VbgPGfHHusy0fy8SH
4B7aHb9hUWNpJqyRypf5tlW/YMPysh1eqrp1WZ7WVd+Hpv+hYHEq6J9MOiqGR/GrVhp4VudurEm3
fq78zeekJkDSgEpc9kFZr2cC2n1Nks+tPnqGE4dZlQYZNalFx54Z4ym3pGeIFfvSqo+MP06GsvqO
VBD8XFJV5k/byd45Zehk/Y8Es8w6tYLJjF8VCdKUpOiPkdHt4qY8a9amZBnq61S9T5nyNRYSdZLK
ttg8z3r13ejm11KzfvaTeCyLx1lybmaUBLKpPUS6eM5UdtvcPjUavpi18uAwtFDim7Gg3K2IQjWt
0GqL93Gpw7Wd94s9HVKYleVIvUxC4+aw24S27FozkNe4hjbkIngsQTToJ1HyC1CdrGpxW0PduQv0
yjRa2Bv0XeWMp7Worlq8QV/mycKDOK6H05LtOwvnhNV4RN57mBGaXjkk0gsAalhE4wmxz2m2hDcA
VA/ykUhsPDgMCKpfTbYJBcWtMN5Y9eljm/o69XAPN8U24xM2UMchFhChJ6+T20BWl30CWUYGllxM
er/lNY7T00SAGkjdZaP/RbbKbD56ViIGyGoJWwrtIqYp7U9mqJSXBnawlDBwPWW5PrSpfJjhWzQw
POt89rfrvFWU0BJlJz7Baz/UqGZU4bAdLAdD5JeYmsM2vpMKejPH9DZmyxNiAyivTeAY7GkMwkXz
SGzK1YaEiD6MYc4KqzPhmcSMEuBJ7HQTIpH4EXMXqRk70ihe6kHcNQlaZNa7jdNvhGYV1CN7igu2
Gx4ufy+JLOHNQMclpUEzL2eRVOGqwxB7tD7S2II93RxboK3ZdH7qfXUwwCbw/AkWALQaQZLjfFmn
rXCNs5gBtB2obGdC/pn19mljVw5WkDln1YCaYyb7Yc53BUNKeBpACTjCsxLVvvak7Vny9RY/1azA
EixrmYTOrhBPY5nvBmsOmQTvFLxstycToxPJ1ZeKXKYB4KCEoyvR61slyFg8+fxVhNi5UHGSN/fp
kgJhowuXqjBR1rMAvI16m0Dqfl52PUF+qqX7w4IkKP/tOd67nYrF12OTEb2REkQeYa3AiCbCt96K
pV0z24fYwDJYJ7oiF/u6lB8RiB3WCRl2mwT90rqKQRRhUuwHpcZx3B9h78Ew9fJWZa4I7bD39BUf
bBVdDmbJlKST/GXTgxssIMFLigZO7i8NiitMAe5TqK6O5tnLzdbP2xXgs61e3t6FMtYB/zt3WAje
7qObbc2vUt4HZIOcHSfyapycnUO6Gj6oAubGRXoTUxJKWhXQ9X9UydaqJU9lrn9k0S2DyiRq/WCN
6tv8GFnzFWb/RwRgTpfVCBmejY+Zu8HSX+vl3PXzM1yykx2XVwG7oOlkRoBvRVvss6wPtrugkKUz
+02GROjHZALVGCRlr/ryBEGeITUtzzYZNTfpyOJu97dDyZnXzmE78AY4mPESeYR077scwH6S/Cnq
ArKc0Wvd7LxhokMCVKxw8k3qo9ynF4sMh6ydf0Syw2B5OSg867rfYU/JiLmkQzfcDmkL0XInR+Qh
Cg80t49tNN0ZmFyVXGILlM9GM0FS1YkDgc3K7qSh2NlK0zYG4Fh91MbnyTD87duc6K6R2Xtr5FhD
/lJa7KZl7BMG6C6TjoKQRoH/T0sliPAPt6vJF4PumVnY6NKZjuQhO02RRzIbKEdymc01gEftdc3s
R4sTcgJ5mpA8dFKbSgj1sFfgXi+Vi7t9eeViS1YUsDQvzNIFm8FGOTeX7xunAlOUEF1wsB2Ec5o/
LaK8Lr2OKa7hz05ylMD7kicQgQORx7GALFhD4e/tS6lbYaY0j2mm4fzdBXLkBFlyb5jgarFvxD4K
Om8AsJL62xQ9rgvdoNFgbLcG5tp+NFr81HDspd0+T4wTBE8QtIU+2N5XUhx0fKsnn5KrauI5LJls
rSmaS9G5KKdcATEUr223l7ogmoWnlebJZDA+kXBT55OnSvnelmGwzskp4xI4E5rpJTQJ7EK299pk
vHEUeCkU+a2bo2NxM8e6M9J/S9f8MOJirn7fbiq7dQ4thGjV2NtzeV6SNNCho2SL+TMr8MpnODer
nlw1oTJr/u/uUB/uMa1MXmjvbSMfhzQJJOUjipK9TuREY4DjqaeFW6WiSbRROBviszSkcz8yAeqK
c2FWYbsnH/5q4Iqj6kaoSewwo/D5xTKcBkRrbDtWhM3yOu2t0gnK1t5vl2n4lV0KyZNIrmLQ5qA1
/H3JeSxCFtyIoRzYojvi7wzyuz3JRYJAnDkBiMMD98q3ka9peRLMSCoBqP2owxRXUATw3yyNPHWa
CWX/KLTIN2t8i6T4SdW1x17WfTsRT6k0nlo0hyBkO/ZWJgi6n+o6Z9yLtMLEwA5oTuoQlgyxG0jy
RhkoofG3jVmMIkzSkB6Sa9Ief+/VmGRv6e8l6F41Gz7QvDcmcGib31djyfCJrit/MpOTgcW5LtJA
ssz9EE+hbcNQSkdfF/KxGKxLXhWHXBUvDWM4Uuv3ljruc1plRPoc1+oxiXQYw04QKZBtlB65wOwv
lXEpGI3DVTz1BCYk/fo1dB0/V4LIpG/bnZz36aaxeVyb4jw10pPpUGvpEGlhrvRdcloFN12lesyu
QxhjBCs1R7V/VydGVaIPKqVxy+S7RV+H80AhR/jIH6uGhJC2C0CS3O2Nbi2oG2kZLkZ1KJ5WapKc
cJBGYaioP8qS5kGAOlidHTS1uFRWccBrIOwWOYhStGqR7eINcMQy9RFq92NUnLu6vqZpRdpCeSjj
+d7kND0N9gOps+9Ik4cveyolLO01HgmSzYqus4BaIfM2zHBS1dUOl4qRKSW3vZ6Gpd4vK8LvvoC1
pbf6V6FmWgDDqM6aFqqKjCzq2mWVgMsfvWgqTv92o/X+MZrtxNNWrPqtkk6ATPWH364Yfxp0/M19
4l/OH/9uEPJcl3z8u+fH37xC/qOHyPZAf/3Dfz7w/0tnEAtnl//2T/+N/8MYxBvSuvmf/+Nv1iDb
b/zDGUS3/nBsVbMwAIHCKGP1+E9nEE39wyEvE26+ZaC+wufjX84giv6Hzf8TxCfLMjFYCqYhfzqD
aH9okF90fpNvGJqJ884/n9nf3pv/4Ayib6Y4/9vEhjG7bJA1qG4MPpOg7n8Pzs6KZYaTzXAfyWbv
PDtg4bBLhwlawx2l2xSdtDnHvXnH8B9+uCshxVBbz6lqZfjQYg1Wvlx0dg7rJ44oKBLVlqqXWZLR
m03rPHdhnJotVGCtkpnW54Xodho0MuXSNVqhult2s/Q4CYKjz+lq9wb6sFaN35aRFGUGeWVs2qsb
YyGWwi8Dh1OZzatqb6WBphj4uh6NVpUS/dGqFB0pCp06o9/aWnT5njlCA0iYhihdD+o0JlsoDAQL
QiODapYGeXwSjBOR+LRCSjLnYpQ6EPddy6k+eyIYVKfQgIyH0e4bz66j0VwuY1o5UIGjqMBvn87Y
gjditlpznLq2r0OcpqmDDK0QsPEGc8qGK3oHVvpodiSLSHqnl1cs0Gv+cAlCA/Q1z1mGpYgSr7Xh
rs7aDN+c2YEQDKW3ddLQSaS8BMEkujHsMkOFOMrI1/KxR8C+gziWGr/Dwobt5jUqNYgRZSlMtlSP
xBF5fVL6i642X5YYLDmEBVLJb3G9Wpt7oSAHB2+TDGgC3M55NOU5m/fQEwz7UKpGV9zFuFoIMrKU
5AUR2WyrhDhOWHtMUy/TmnWKlICiQ7qD0Jo6qSNdE0MTM/1Dl5EEqCLmNPx0tdDB5oXEKDRCEqz8
lBgiTd/Qo66b1mmoV2iyTNES84ayH1+AvB5MokiQF0XLZa1adMKke1mQht11FpN2NrjpxCVpSywF
KgOOZPIw0RujedwCoC+QbJs+zCHK5T9VqcQoRlsdET3ChI+uJdqGbxYzu5/mjO7rpFqtwYvsdOF8
6IILsesdwKyHUU9ExfZKIsKD1iR1E+I7l7RYO9ho1OfCqD5gD6fGbpBiRKVFnyqFRwFXmsci29Jr
daNVcj81CvwZEnhdZuUpWdyRqp0Ah9ARZcrS7I3O6mMvqrZ+qWtMIzpRfjv1MXV6HThnLaOkfqvr
Ahk2RH/ET3XeZD+lZlCk/cw7TrRKqa8FfhZzofqGna3ZF+m5wr6OSrcFlXUDeppmjAbVI4c9Ti92
0bbxr6VZehtPwmYy/WWJGWqBW6ij/agPygRJLmXdEM2KVwUTS0JeNkGIWNr5GzrKiSlly74Hq6qg
KnVTeLzyay6q5SfL3ibwHTILBd7SYa5BXyA50NKymABjO4PmadIXpwRdwSudqRP1KIcn9TA5dmmB
hHVRxWFqpPWzrGrbcQ2ltA8a7tEF6WRpQSTQ7JIcLrKkiIua8gWiW6kVEx7EKs3TAh6m18KTWjPS
2A3GDugO/IHWXdfgkKTsNzbRZ/CpEfXFsQj1tujiz7RIDfW96qNuiD22Z/Fkm1BrUgYUQlFwlVcs
BlOARvU3XtZgfprj1JeHrJch+z3ALuhg2en6Jq2BGrcVwJFh/ihyDOjlWot+OFpDZBJxhRKsibw2
M78XW6aKjfDfzwookF4GTwhhkbzMyLZqFRM4QzgwHoysAeKyVkLhTgkTNOUyGrluXtcBtcTZWgp0
9rrady+iNJXBX6k9Fb/C/YU0Jbmdex/zBdQdth2r60OytjMeHOUSxbtZSQcy/8AFXtM5UbvdVNlr
QaWElnPf9hV8Sxzl5WeBB7ThjmNXRwFUjq45G+QO5Y9Nh3kD5F4UnbvBVtizqwUZfaCa8B383hp5
xUpLu2dXI6H0eQfn7nmRui5mTN0V8qND2gUyEZGL+mFYO2QoHU1adIOQgOh2EI4S7fW5XvSTggvh
dHJMvY5fp4bUAYLpkyoK1LKRvtjSjLhlmEgkVp5Zfbu3J4z+UZKYvVVA5JB+kYU3zO9G3DSM7hVI
w96w4PnnLr01z2E2LlZNYRkldOSF1g4yegwDjtpDCeOx3et1CzylIj7sDoacaMNxgbSTHgcg+nmR
B9BTtTubIydfUFKoZz9yqwNqaZyVACdoMMzftBbb52AxhEb4ouOsTgE5bbAwNK97uc/u5ODNLcHK
emTOV/jXdhTKorVB6CrRjE79XOrjFH1rsfoiENHElgv1pKXHWcVczYFwE5lVSypio8Qvk1nhi8A6
zfCBnPmUQ4c1Qltvp447VH1fu3rZO6M/N8TRPFW5pNBZDV09+lndoP1bVbNEA9Wn+r7WkM/49swg
4L9eLv7HWvCvpeB////NT24z8P/PVaOfVsVn9fV3R7ntV/5RNmrKH4ZtWjjKwR0mDsDGG+4fhnKq
/Ieh26bmqNSBtkHt9q+y0ZL/kB0CIQz83Ta3wj9LRsP5g4pRthwSeghwt4z/UsVobOaif6kYCYeS
VXLtjC3RmM/Mf7MbnO0O2SJ2YN7QulXMkPtBaV2jdXFEgtLu2WRrGA/uuwanTgJox4ggaJXAgEaU
h0Uf+pQ1oFxVQHzRUgXGGDhjwLYK/qD5tnLO+nNpM2I/fv+GCqeOfVxo85qNC5dTt2ldDbUOJwlI
hx/jNtIFz2fbIA80cN+NTX8RZGOAR9iUh0seVk5g5qFwUXPxKBIZDjV4CdCjD6i//e2HzNz+ukg9
/jp+Bfz13HSzzltexHicXpicJlg25hffN6dwjPdtvK8Izbuv+l4grtT3EDihR4v+WGeAsgeh7dfR
X7tjL+2T74QippmLfYRVhjAAFYFc6I2FhEZRg4WGfqv4nqMeH9ysdgc1TLojdHjnM8MzvQyklzg6
iP6ULpCrwsLun2pVQhntsp8VlovNXfIpq6c1PsvtOZbOkztAfOn3XjWg23Hoa30jY668xw24NXYp
kM4nIyEyAsN1k766KnzxyeUQXI2jh+a69JBmPLAjuYgDux3WdC1UbQvGxk6Q7YbIbdklr1DCHwoE
1IunAXq96ooreGRKAEbollsnHh89+uXKmxJvSbxJReUNlo9dgaur7sFLvy6X0tlbBxrSFi+O3rcN
zxy8CDUQpFzNNXuYg25JCAWbs0Scp2dNnmR7xcFR/RXSTResS2AawbAECXQtIwA9PkrKMboYynHs
j+5dLc+jeV5CHcJXHU51aMThL1MLw1/OtNv9qmzae3/nxAcrPiik1OPQWQGChZ0IJSmQToRJDMbO
ZSoZgMK/4qSxfR3eK1ZTkJsk4jEY5miu1LsEuEFClZ/yB9dNhmA2w8GHZG7kvglCozM88nHOGvE+
tYPoKe19Y/Flw+85k9PdO5V//fAtv7SfxXNFmMHZ1kJHhG7auJLbjxfVOI/GuS7Oy3yy4YFNB2Xc
r1fJfyVvG+GT7Mk1djVeHnmumym+ZHrMu0dvUtLd8PGXLerP9vFvRpLK3714rW3xa6qiEhJtKewp
5uaM/hevUexCFXNtKrJfsMhFcEdkyOKVD27rvb928Ii4LXRSOj0Vkv3i52Cxhn8u9u9LfmjzkDWn
Hkb1kJU71XIH0FQVbMqLLDS3LgYL9ex+s/qwLULJCdo6SPF0ppDwz34WBdPvT6XSxyJ7qj24VVbm
w6q1dnru8hGN7jPX1S0kNyMgK/dE68HjabCqm7zbc9VhXhbULwm9he35e4NOIXcpLrHZT2RXIhY3
ci0OavfPJV7vpWq/f57ya43ULndXRsX9MVKOM7faRVT7iYSxbTATOJ4JPv1VTruHW6WFUGrB8gI7
DbrRlys/QNnt3YL4hSU5kEY3B7bsBw+Cf9KMabhvgj3JnoqN4C64IetcWXoXZ/DZBRrvId09MLyB
ur+7Wjum2g9BGkRTsFp+kvj97D+oz3DUDbYWpBql99Zae/POOq4W0uZ9I/Kqh4fJx6ceO4pyW6qo
RVb+zYJVXeSGMGXzZwNHEZXUOpeUP9ZrNbtMeuAV77xG3gt5T+uhd+yO++mUoiCog6IOBjQug7/V
cabXAJq6phPaRlh2h2mEQnVK5nMvLjkUUH+eQnjsnblLdYDvMJnCEr5rjaFiGJbCX2sfrC9KwDN9
YXmF8PLGk9gHvAzlERtq+JoagXv/lU17s9qvUiik0M1eQrcT5xIUMDrq3bGuD9sUs94+CmN3BGbu
gmp3x51qeXCTeF9MoSS2xWV9lMQJWl77XUEXLryvMCISBkpy6G4KVojic1ADxNk+5poUrTqXv9t1
FW7tbAkGPWwZUlFC8nf/7wvMkP9u0vzPBWbi723aNjDuv5kKt9jXxBo0V7TOIf4ELRuutst/Lbo/
S35M4p/NMYaqjlnvAVJWIx3QoKfJ2fmxxkE6noz8lJBAuNfs8FsTHzVnPyn7xgmVKABGtzXmrgRE
onmhW2WrCuwkLJ/kxtcRw6j+4PhlHmxLBdEV9+ZjbJ9069TXp1E5WjdupBnN334vKaBivnjrcLa0
HuSGwTJHB9fwqFXQS/HX2cVt4GK8UGRuiasOW2mWBVLlt+GQHgVX8DPfmMsP1XuDS5pL53bkLfLU
edvImNFswsrXCvQo2wv2yLO0XJr6sYgeq72yXqbmojYXRQIFOHf6aShOlThgxVIe0P2aaag1e309
oNxJ29OIm5nsbpag64lpQj2dmU3VyGv38bS3xR7ZQ36eFW9/wxSRtf3go9t6fnRUD8FhlflF5k+N
L6u+I/xR9f8XYWe25LaRdesnYgTm4RZAYiRZVSrZlnSDkCwJxEAS8/T050vS7d/t42hHZ1Q7LNtS
FTP3sPZaa1ehDmunPpvmaTdP2oIFaqCuuGRkppmyIlL0rDb7bLqBjsRKx8lGvvb9g6bI5+xFznH5
zPu+VL63fMb1Dg3bhFZLDcwvcEhoTOxfSMwrk6Q5OGBVCMPwKtarQJZXJ5ohLgf5ng3tqDLzUk7w
GCBy9SdDP+b6cZ6O25YVc7ribtYkePaTx/GT0RjxBIcaLBhjzqA7BAaWOcTFFxBkCHK7I1ZH3NpQ
K8MtVsyIhDqY0WGN7BWCa4T0Gpe6QRX+nfvBXByBXhU5TqhXEc4HmxPGb6qaIRQTtSZ+xv0ic261
4EQfs9gV8MT5DMMExe9+D9pb0kD8PPMTYiFbc5eVz/Y6SL1pFBEGo8QGctdiXFgt1pTarKOXPwtT
+XzY4unT1CNnBdZHj44eJRSeiiCUSHcBWAnHKau74+F6Mq3TgjEcdgtc70uMrsANk7Cuo6KOuNdu
F11POXF4hXIT4ZrV/8ZeVe12nBEMjfgG+wjnBxOqNqYYKNndQPleEcRZPH9Vj4ySbfiHasCuZpgO
PV8NWQrdm/B4s4Ptk97TbUfXIkIsvv6kzaxNcdnF3RTXj5BKapwtCjyV0u1Y55EyRyaDcenWfWkj
LQ+3IdrX+Jbezbhdk8lMDDvVMn2Je0rPIumXpHyBnJB3kVlFKp9DgccMFzgb9Ni4xSzYVgxZs1AL
wJ9Rv7NSNwh4dJbGIgb0/GHmLlGQuWXUTaF7tKgeYJO4YkVg8AaP31CiT9lM7YUI4ioug7DfM+bc
eGUFn6Yqdspk2BOJgKpptWaIPmrfQPF+SUAO9Utah9f53P/i0DPCIZ9e0EqhIE4dK4UrtFcAFi9u
8BbstMFO6JwJHEUeOEyZtwB7Wi2+32KiRUk0Nv3JC1SGglhaqjDhBc5k34nWCvLNKbwg9fisgnO2
kfpdVcL/HYht/W/A+LPSMQ3wJUB4Ax+D/650NACX/HCn0mHP7Xx9odjRaAyOlnR+FfxtZsUsas5F
v8FTkGVO5naxUiYnFrDzYzMERjyG7evMoPbkXqeWmjbJbUzHMT0hIpHfXv5D+slufvkz7yiEo+vP
Yo/LKln2hMn12ic6/lhXZA2+Fd0ZNZushRfLQQTF19kQWv/Hb6z/bg5iEh0bLItouUX6hAIwMovI
ZaSb1FZoDWE+hDWJGh47nk4Y1iFqnRns+hfq+xueL/6AjW0M62nZ07LJ5uLY7kdY591y8tCdxNMS
D0t8MeJ6iRn1NZTUmCrFuwoBWqzeh8MlJPQBuVG/YziR8Ip42h4+tL6XjHlgsOVkDBQjmON2oCfK
xjvrOJIfHyfctbHXgq5TiwS1IumnTHmo9y26UuJXPFSrOo/N6UPCl/p+vJKI2KdyTVybfBgalKFI
UmKnSLQiCXfvk7Ih50HfJviR9ccDnxSg3E1QZ8LyB+HQCRVUPRpr5QIMEzDWu9+CwUWyjgLTr2Pn
1wVDnQUXHbwN4KLIBMyOM6MJoBQgpjGiXXrFxUuVsKo7QFBUHav6aMBTrI8ECwZ1iixhMS9VtGid
IXSFbNRV0bSLdhK1G/TINSbvYKEPiRukaV0KuPn+8QWpBfD27RDoiFxqAaA+a7KELVPkU+HMKslA
yoSIZ1RO9xjDPaV4fA5d9OMDyiRshCCOs8RUDe0pNC8I5mAt8laRaES6HeJ6zJpR16dcJIDN6ZgK
j2RDgI08mIKyu2PbHe1gjnZ/kf0lvR27Wj65G7ckEjhloxbO08MtW61Mwe7IiNo82830MuK+HFyx
UfhYRK+vbebogXqmVn2lgSwPnvfDtGUprCTUrA0tUSMw3/GbKj50YXuN9NZvEbZuIRbg8564anqh
vDmkN+/1DjLeixIXO/kno/N9/sla+l9aCGpXPl0o+IyHH13n7dF1Qs44e2Xiee3OjD6px9SBSxHu
vC0nKYaEPnlFujQkG8eJr68aDShT6NaLPrplCO6o4wRB3VqGObWpI/oy/EA/IQF0igKUD9j3vTCm
oJtwETIJ/LitOeETeb4MZY3aLsJLDywgv4UFIHs8tlH0gaRCgU8njoV+3fgj9HgNEYzvyZI+wtAQ
axWflMMvL/kFKBUtoLBX0dJP9aFp8HkieomiI4LzhXbyfWSrSy9L+kIL1CWo+UoPrrG+EfpbrZzF
5+arj/sxdkjHdTwO+tGNRgzeG2/SAuEftNRs0slNbmoCfcNt4oVC0Q5RCrE5HRcZJVCgavQi18RQ
hfTgm+dbfaRRBWDpd4njd0v139/RBWBltS4nZzr39bl8X/IA2jHAdUdXhdBPFfsstlYgBs5FFQVx
ThZQIWrhPCL77HEWeD0GuHwIhkvuhHXy6W08MMiPY/aDj/ewvYcEf/sQG2jEsGumb5+TN/9mnEvz
dAE0VVhhgPt4SnVZe98v9+OAtGpJCz2xj3BwZB2qPQr5lhr1gNOdb46+8taoMs8xOr/lqRY1fWIN
x7Y77fmJiQQ0l6bKDofkxm8dvL0psgGAMDY74h0y0m0RFD2XxylwTVGFOYufQ/VS4CAAP0h+01TH
b/AHli6CptUBySRdKww3oFdpx2B/Vad4XiJ1BIn3gsnDlMEP8GmI43mT+MZmRs0WFWGuCv6TDWvN
6UgQZoR3VtqjVW9Ei/jAT1EnJxYOb8fxymcXKWa8tEnnpFWDj/rRhUfqv8dsiHqgJ4UVrVsUv9fv
jGCqRXAOs3iP70toa+FcR2Mt/wF++36T1eANhzEBaTP2QSTc6qxWZ2s9vpmv5R5M9yB+221hXULS
NPy8HYkPpSMuv+Gex2yAINtt/7a/WH2s8/4bDqlrFtu3dN3Ac1CTCfwvUETjYh/aVevA5Fm2SeXP
fQ1xSQwkFjmrNBBCLwS+M4cwv0r0BVAQWlek+E5xqi+IPE81xBkqZjubWmyh0jG56AEz5DDcVvhh
QV9SNgVooIYAXbbl+iVAmcJIJ5gPAWoVmm6scTSx0yk4grDRtSH6vBpHoj/6J5f4W0UfIDPfYHgk
M2tw9DjBsYwNEI64RmjxPlizMGaRVwJ/BFytNVySjMDegpApDd7uqISxveO78bDDWLUYMxOHApES
NuwOsp8gh6MrtiN1i6s9MYZ0+mQOx2t3wrDQyE9CLGHX4HcbHnpsyUJrC50tLHZGsiE6uC0ri2zU
04aGQU0U9HNX/J4jjX1Zou+AscJxj7Y2zlEbF4m9JNo3h56PhM4fNQ/aWtxIVFBoahGzSzVTwEH3
AM2tlmc3NbusKaWeQZUXzEXq6In5WWd5J9d+RF8fXCIVpwvqbAXVtR+M1IJO6E6JWUbXKQzeFFL8
b8X0L7UdzIb/H8JmRQucC1a1OHIf5n9fndtFu602NjCirUNZ9iLPd6KsOVZ9EnzSDIlau2MElqyk
T9waNPk2xD0e6YTyIjLMEH1KYbHNXhZXPU8yvV9TOu2ww95IFhRtKe+PCeWNMRJy9tb/dhqDKxru
K07hwvZM41GmvGw2HnzQXQPDhmEnHL5KmphExChTujUYsMRlkFpiaMiP0leDoYHeGjdlpLKmnX66
TeoS+nLKkKs5l154QQFpnsOP2hKPBmzGuDEgEOKpLVA6l4idkZWCph3tPGuGbEZf7YUbLR66UbRy
AddOwQKoCu5VsOCpYfr14kdefXJRW6BTZTd6ONDmxn3Wyh0reKx57DB4dfH3qIUOUaKSF5n/Ehd5
G4M6mpnmGpFCSzKFeGtDubtdMe2NoyNsxesgMACkuoZbhWZbuskI+yqMAXGRYC/eJrunahedKQTW
EV4er1uCfwIdwPJHh0x7jAJ73eDtCYvjYUV5aAJS4xPtylWZHXc7+EyzEvZ96EKmFAsl+iZ4G7TU
UxOSOYnVmMaEbX4uFLRwZ+uAFfXJno5WkTGWxIRNCX38t3DwCuHWCdyfc6QD9JUYP4Y7HMtHH9Ss
CctsTL7gBPbuP9HrrgqvVbi3oQ6CrYWDGx7408W1QSkZHD4D+gJN2XNc4ObJuun4+1uMnFEhXayy
/w6cW3wr5C/11CNQWam8qDFgH3KpwFf4MfNBGFDPv/1KSZug7WeTnxlAGGHCzUeEoQIITEBrtSk+
9BpFPFu+kXuefGcZ152m9/ESwY5YWF6HmdHBpCWeKhusnwDjqsr0/3eXpf9TlwUFCjDZciwTRtPf
dq7N/T457d2mvvjRs4qxCdYu2LvAmQO4dvRaS3pJ+F+JTAR+rYB1DLgsW6+GeXkIxMy+BjowVB8z
5V24/96x25aRhgqDL7B5K3gtMQ9lCGEH0lP1Im7/ORiw8vAQRdAf8JW3x6ppthoyxXi0CrxBugVO
6cC4l4+x/hCan+irOLkp337JarGdCCmDgDOEI65x13CHpWcii/XQ9OweLpGbFdICdAwFRmjw4RXJ
/6MTwCLaPQScjvoOwSRwzc2DE/1jxrXxEOBuUTaCPEOWgfOjU3Q+DrmGc4E70MrDnpBSDD9on8yc
oZI86uN0NaxcSlPm77x7zpwHdGJAdiWIt/x/nqvZ4k4S8GJpzaxKwBfm3XIgvz4P6Ycejl4iz+Ot
8gDNuVYf2D6iX8L9Ena2wMCfcwCRZ31Ehc0s7oWiPkjM+tVIykpcvrHqwGWjOW29CVc7UN7hv/rL
6/R5eYWCSf7iIPFnxnSnJt78fJRfa4BP3Xex47b9g42hTTB9Wn22KbR73LO9pUoGOx7pwvoEPNuV
0ym+AYmUwbCX1mPAzkSzl+n+Uucv4/6C1lyt47V9NfcXAyrQ/gL9wM7Pl8P51p377lxpp5KML67f
uwGaEdR94KqgK6GEBrPrWywpehysTcZeHmiUeNkhJV40eSqWzGBQWQfOAZv8gHNXAneSX3czwEQB
n7eSd/+jSvE93ItkLZK5SNQlGe6JxURxkfCOYiQbHbSRgHZfluRuJEZHAWixNQmgFb90K831xA+g
ti5efMH+uBaH5Ge84bsegQyBzVWbBIeA5zhARISRlb9WQ46qhs4kj8b8Krl/o3yDCMAhTJCSCQOc
hsDyn7Ss8G3eYK9L8PvwL0uPVfsfUrHtqLamGJZp2qr7t2nyNrrlWC3Mr+A4MEU7xIAnjJQmbNBw
SjzaYxSccHXXl6y2Mls7fprs4PmKebx4/+LK0+BinDRuog6JjTeHEvdjjFS5zdo8+RMOvvRp12SM
exZ03wJKOsY1H40L7HQWp8ZDkVyZD9yTHPP6nM0v3jXajLNSnX8ktIHQpecyBPH28LU43qP6kUdb
6h+6HIoflgI8arX2t74VmAsx0sXOhSeBrSRWhTBJZtv3fwAwrmbaXxPgTWY67EOKsTdm0NMrUV/F
xjvmdjIdGhJQvDK76cNlC3szvCZFfbzWx6E+NrbED5tWFm39WdvDHiVESDIqoZ/jlKqjzwkMblov
WITRpbcmu3THYT8yEFVrhMjnW30+vHbTWQHARkC5HuO4a1PGrUxK9Zh7KzguEaEVlx/N/dj47/nt
/8YuULPmOSb/ADF+R/XYnCYGk/zeiaYx5ImHNvrfScIy/mHoSI6wNB2yqg69R/76Xyr98oITxa2a
e9F8ommzNYmZtZ8OILuYvIpf86+XUc5h72ADv9NEFdK8I2rGyEXn1Mcma2+oBH7HU2EnxnyCnVBX
LBpOxj6Z6fb25AaRv06dOi0aefQx5VpxbkPyBS1qXNQx+rnejrcH6oMOzuzlcfvk0GPKkDDPXIQ5
Eb3kbaymdOGrm9y9E4nF2F+q9mUDZWX0/tIr5zw/Q9e/FMiFT/fyVMxHCA+dk9VGeoVnK4yvyy3Y
HgeLU7wpcU93s/k7BrhKIxR8Pn7p8fgfIiRWfKSDdUJHTNPNB3ubguKlIbzX5+vjE9ar84S0LmXY
9fYTIJ7hl6LHi0do82lPD5XQHh+2XQkpwv5wIbkwYTnE62PGps4xTkgtUB8UOSOqCq6KyKqobE72
7ciSDztg1MNnb1wT7ZrUN3kDcj3qywiaGfJ7zcdLjHfNDrW4/Mnbzlf5vBuueE7fIB/51Hs5RZZX
O35PSZbLt15a8rlf2MrFQxiPpushUn/mb+pl9AM8fs5ceqgsOmYYifsIBAcnef7oCQcO/hoKko5E
qxOjTiDPtuMjNFieInBVt4usn1NiRKHJMMHSg7GLWXejXJKtTJeSjzIjZEx6pgKFWkSN/uJhqDyw
OCTEv1ZjORK44xJXrQwhT25IT8F9lwyRssDA6xFOeDu472L2E5N3CSpoApNEpuOSwam/ZnkiMzR/
BYbuEVnI0RTpz/RMfCE9k5s5z0BDrCE90xdy2m8t9gAeMad9hB3dDYg85SP4VN9qjANAQQKS74He
VTpteYQfF92Cllxz4AHP25A5t9Foh5tCgg9x+B4VUkg8s+XovflJPOLA9WCWDN1DzeWYg4my2ocM
OzgT3SRiUOZ7sr2Emaqid/ZVKysf8cq1MkJWZWdErdbOepvVy1nNvvQim/XUmtLbNWVfDSZM7BlH
i2UJAll/CygUoMhSHjk468IhRYImwxoHCx4N1683pDF/TncY8ICJ7ve4uAADx9hXHz7kC5swIvvR
f+sOrZrvvF4CGHNIaELtcW5liN1rVeLAQvslzw2DbaRcRdoV6b1IpzkZ5qQ8xBeWDs/xyGzlIGG6
+xi8Ognb8HLiuZ64YqnEBz4d6ie5lupxaH2on9zHoQdaWHdF8c2k63PzrfkNd2QObRUHgPR5GAk+
iyEqIXBBZ/zjHH6hHOIDsbfYLJOiT3rafDsBii2585NvIU5ki9yZSmd4VDr0TeaX+VE/PYsnqwik
OT8+S4zSGtA8skNwRdT18tuxuFAxivsWsr9zE8MmwYLj/chXUs8TNeCTLT8qkw960AwSQJCyxQeG
AIxgfGo92aGBqM7QBB4HXHWsJbS61onixKYSG04sVyewhlrzlAD+yledT90YBe54d0AsB/auPPYa
rCy6GQI5tSwhDCEzlbPLqgnmLyMeUCx+Cm/s4RqghVBYS2iiWWmLYstg2phod0gUib4k4yXtLyky
VWp7xKgdsCXRcvyhfWvNwELaZEoEozEliIH2EBHQxQw2XtuPQ3JY/NxKzSqzrFSzUntN9TVF++bg
4NKm4BidQuGVC2BJWAsgkzn11H+4C0/6AigY554RU1Grl9I1DOqHPI3/PccOld+P8jyn3ApItdec
zj5Y6b1/5FgeAY2c7enk1Kf7yogwm8tsMlMDFEEsBROcAN7Rndnpp/+daDVXdlt/g9T+mmhN5b8T
rYbNzFxaJNrnXIqwhbPhkAYwjWwdbpNMsczsLxCaKplX85LhPMmUTFrcImTVdYqfKOo6kueE/WFy
3UU7in4U0OsZiRH5nS/GG+kY5RRZdWC4b8dkUqNKOq4OqIv890idNzf58umAafJHZX9x9hctZyXi
mZxJwiRbXi4ZCB81OqW54jdF8O0blCCyo/HLUsbKGk9rslP8hFodqX10sSJli+x7rOPHdSe6Rddf
wOZMJ1SolefQQ18X4knDChHlLqMCwWBWRTeLDxYffZuaugwFxAGCABHAUkL6Efa3BZHJMLLyPiQb
rbv349ac5vVYqJm1pNEHhl7XX+itOEYF3hCwb4FgAJxHJKi+YV3N+2cWUD1e/rMBou/h8NZ56Ewu
TDXd/fouX/Y9f6F18Y6Xe5ZXx+MRd+bfXktpCSuZecSI31D7ygHOVZe9klym+njlRAeeOQBHExK3
5czcYjHIH28bHfRKKzv8gQjylikJm/DP+cj8eMHoRni7eLq0nn/m1fJeVeyOB/lSC9QPNqr3AGNO
xuNAUqV8krxHHmNpYmSalkFTJCAd8bs6BfkeODs4xP89Pp7dIbEfz02xUoqVt/j6eGe54H2Bd7yB
+/8xAca4kyJ3C+itZOVC2cL7ej4uBsjWBoAOrh68l50EJlmr5mA++nhmvDEeWEOPc7Zq+PjySeHI
5srK8V/ekSKblr+/I1e3WftrSwWXJUk+fylYG6MctNsBVGOxfQAN0AygjA2dgKDCAcBgecHwk/kt
mAWDY0DpMKAQst7YdglywQG2oM+h4HmiFcgKKCSfQ0zIck9Mgic1faXh+QIg+Zz3AkgCR8wgElc5
7Q2/bE28Q7OTE0gWjj3nj0+8AbABTucDZHgiDGALVRVqFPJtWEoo4WrCmRE7P7taUJVwKEmADilJ
uM8ABeS6PyGC2cNVO3Fpa2C/mB9q/AhtkU+izQb26VjHVotfsd6i8BaINJlCMoIc5djxefsPX/8k
mZL2nqnrmbQQKWEHt8P5SNw9gbMGQOjf6ZHAgh59vomd7Uu7v6z7i5K/OPkLsnGaeTp5iFyw2G7B
xMq3v3Tt9Ot06g17BjFprf9o0J99OazSIkFZSTNuGLINbxaWSiXujNOOoOte13RdfHkh4zssQk20
jmDq8/ZO+qAH/xnDN3vSMmi76bkhONBtM7caYvDuZ4tNW80QSi75ePTU/3LzzH+K4K4BbQz6mG05
cqX4X29end+tq1py0aS1P43gk8OB0Zych2SkIYG1BoMSU2Wjo+Cfs9/RBMPWbI7AZm4hTplRe1n2
vcMqgSkyOBPFQfCrNBXhguDnIzOPG2/sXoGk1WHAiuYgGK6CZRfjIE6/Mkv7BJaNgtzX3pwvpwBK
F15Qcm8bTM0msFjO0AfAdPf/AHT3X/M9mR3ZSMlC3klo5y2FzYTJJgDWuMwGe7h3nJ8Zw4KUBQp7
5TBnoHsJ5aKaISrLeG5jmxKA2vtd23DoiEwzqi+xeo8v8+sH5rgMXNjuHHbYomEI8McI3SjkCL1C
xLRGVwAOiYZ7bBcV5elJ7cRjk8INkHt3qd0O2MiAhMNheMDZF4a7bMPDYU71PAzto2hC6k+GxtzC
Csa0rWKrSyZ0LnA2j1fWua18N9HK4KeK9ch6OXrEai46az+py7xoGFI898qJcOop9K+VvPrrHlte
d39Z7vKS2zVxlVVhEhJv5OYY0Y1iICTfRE5P5J0H+AcO+79lwaX7ctXhLopJNIARBMhHHV1ZgQ8N
V8JVve906dVJ419wE+is6J0WR/A3WYoCAcOKCkY/JEz4mkZ8gz75SpyGx0NBlN9T8zOVD9fbuECL
gukdPq8MjCLuyL/cbEXOZP4WUx0FPo5jOaZimFIq8debvRZmzWYSLKUU2UGiTQMkkdd4tuGXpMbm
s1D01Oen9qjtsVYl+R7nVeJg6S6qUVI/BhTdkAOIo46kfnw5UWlsTcr4fYhNN9o0NtRFwLX2LoFa
UFoGEjcICaGiUxRHOhycFf1mXLC2XlRWxHiFigJiTOGFwxbRglBXlFuE0bjKuLeKhipK2Nc+Zr0T
TgBvU3i3EQklODGHDaApY5hKRFwlzFBYTvgKlxfSP44Yup5U9CFqWFKMfENLsNNdsyTuGqtf9IYm
A5pkOFGEBSN8LvxM0m2Bm3zkwej+0ePCbHZs9eTUxDse8LBIsK9jpd3tgD+xuEJDg0n0n7sz7vLu
qDfB6mV8CgrS6xBYoQnKdUNWEY4dYvQQk3AsuJc2hse5R78Ey82jXcaF7qR4ClucCYRV6JQhJEKE
nlUbHu7hIQGGdDr8AcRBpTkMV4osMsNvDMENmNFTeLNFBnIw4ryj+FvhXUEhY+Z/mxbvr8+Bw7VM
bkPKouY7raUR8vICZuc1wb3M9im5M+v27lr8L7dN/QcaroNWW0eEbdkIif/G/sp1h11o3faohAGc
YAGxJxONS+biugzsLifObCWDGtS7JLGAkjbIoKsFlyqCM8zGTiVkhMmYRddFB4/7EHageWDGcfBp
KBOrSvUX14qhG0x1Ci2s1tLmkM5rtuA6FeENOg4JP8eXC35Miqx93V6CRfrsYXRiXsOWvX93YYc2
EHUHXwA/RHFBBeCKkTTOFBrbQ7QD50v9Mk0vRVp1ggGgA4uBqgnGCpQg1oEkRZG48LEDqK9LlfW8
7Hsqe1otzrlwfmEL56hTWffCC41X7fN1hvMWoycBNgDg5zxJmhBWW/KIBa6582dhV8QAlCOGYFmy
IzqUK+ygio0RrFmXshIqXtpd9+uz5iXnl/8B+gu8HqADf2Kgt5DjsV00hGOInGS/if4g0F0Q5m5S
V6IwNuXrQ1SCrgSnq+n4FUbleo+USwSj0vSvECuaCGvOCV56OK+JYibVnhq8yciuz9SJ+7Ftjz2O
OM4x3qxTZ52U6VzV5zeeerBklcaOnVCFa8jYDUoQFFZwApaSJvpr8KSI31T+SHAdvsN4mOx/mVVz
2f4p7v3lJv4NIFeL8aBflJVa8o2ujLzLdVxhCBcBOKa3Reo7mOjzQv55J7MKLh55h0emCNMCepTT
vvEx7D7ETNYgG84oVUbkV17A3eQ6Xtiz/IK9M/xOONfcSxt7rDpdHrdTks2RbRzkHb3fM67pcJc3
1QXsCRvQTyXph4Qgu3FxtYBLez3nLKnKz+CdZXc+HE7cX/DO2TjeXTkXe17kO0OxIpwKeZ0x68Z1
qmJjeeh8RY3lPm42giwut4rTN7IONqlwdMGYGYsaN7gRDDZJpOHU8P6/8XaAHcvIPn7P+O4xgOO7
t3HQZ0hmMOjF7ocxiKe/4+DB5h99RRqPkAfKJKuPWHzMxTxqw3HU0NgG6u/93WOpHyubOA50yybc
QT+2cA7CEYKmk+xOQrcL7MsMEeddAtuoIp6UsY10SHizgyCHeKfFzFbpTfbX2AzueqJcZYxjHylP
GyNE6Lc+y8gYuhLulE1GvE78yty1gCUJWFehcPerg/erpUfQ5q2ahUPiAGIDi5CvdVgAoxqyxpIJ
sfGLOlWHlLR4m/wDQ5UCFtmp6WR6rK+B+4I3A0kS11rypEN5UUGmjDm4VxF7cM0GmMHg9SaaUZ4b
FcaDOkn+hD1JCsVwuf7w5Qvfq8suPF/zcXiA9aij2mli+5FMn/l0nvHGC+eLzKpMQDnb88O+ehAi
W69XQgduE3egCw9LOOZhP0TLLrMtRV23svk5Pkgr+IS0OxQ+jlQQlshEF/52DDGVFLw86Kl7ltDd
qzT4ZrQ+zvhIx72JWZE8JOX9caZHaj74CakWp8UE2I8M3T6StD7JPM1gc+XQ2r96jHNI1hXnka97
1HAtXB2ZtNmjRwn46lmJEwyPBG/gPfHZVvylzNibStpmR8KUx7gFsrMDZyAV3Tg7d4SKYT34dx2S
yFcuJqFNFoUpqXy8ZTKbm9lUHW+Or6b5+zT55PR9B7rHmIu9uDK5X4ZQgNaxTgMdHrjKI0baMOFN
8WScG58KFIa2UMA2SbAgxg+oGLQYvJLvigNabPc+tOZv+nm5+bA4xmsyTbEOgr/FbZksXTJwnUBu
2EfQ+FExAVlkDgsYhqPVnvL2NN7PjZX9BpmCww5ZDtghB+zwT/iwGv6gHgEeMoR1PIySOpcIHM+d
z7rYiV2tLFnyRojKjTx4rJX0sDies1MSv7UDa+UEHM19F8rIg8bjKpg+4nA/X1N8hceGXShs6GB1
QbTrkYHRox3VHe49cX9JEGJp8MQP0d5Gi+69AlbibeD/wBqSXEaeI51ZC/VcdF8eSquPCLFwnuY4
DwXCU5BhfiHDgcNqLyybF6S4CpaKKtVYoDhPIOevQO7yun1f30hwzxzHbPsJ7ZDpmGoD07j0SIUk
tILNPrPe4cvy6cqqGhQNV5n9YLQgbcCXTpJaSIBv9sWnjCMX8gm3/IhMmRFXeoVQ/YnckpHyNUBz
6cKNfWTIi4POm93DKEED1p2gv3xKMMmW61claGADT8f761fklyYKWS3awAouUalIPQKucHfWIBAY
oxquURPtTbSWcdHFJFOc0cmJ2Ie1CS5dZNUb+9v31LEfuXX1lbjFGOZ6okj05vY4tlhVH43t2P5A
kX8zPNDW9zerhGp4Hms5vGrqMxLOAl+3H+i5Rm+aZeId8El4pN+nSIwCkiRcPPLwBKPUFh0oXSuw
bvx+HTF0DhEZlQ/VlnuTWZmNI5Zgg0ZpRBhVoRJwVu9/l4qMqv8pQTPCBu4xVBzP/8ZDdJWt7dlo
0Quc4W5jBGRKWkG7xOe8QLmRyaT4KmkqjcwhA3rIgGaXzHFFzuokpy+NEw9K/AWvW3eIhwZ3ddmG
rJcI9y2DrY/IhpnV+SEWFhLihC1yhZmnS/mz20fMsPUMqvi0SHYyc5EJDMcRd4cKGWBzaiUtccF2
EZndt45GDineEufMM/CImuX84wLqaRMUAg/Ak9jAGEklpb4qUwJuQyAwt4QQgLbQ86bwdwJArR3d
/YQxy3Gh4WAyxEwIzsXz1ROYeO+8dIzE6tit4zNS2Fj1nSYsriRg+aYVU75mdZdPGbOcVFXlA+b1
SnsvLlibsP3K+W1YQsOVgl+dOuch+G2I+0ndiSVeDEmO0G74oTHPZEAj2wuuBpcCIjESwh7miYHS
xGbRIN+XvCVI+wQ1Q2PIauHOqojoUSb8KznV0v+B1gD4YprQVnUG1u7f+geMTY3Zwq9Z7O/UZkgJ
qM1smCKPVgJohIOm4CkrABFh4ybKAs7++wwBEvfpyLlKAiJidpyOn+zVofE+tccFwz337Lov/DWL
uDX0eP6F6hcrMA+x+hVDzvSPyzVCeZB4OlNRGt0nqs5UtFATc5ACQdZ+YNkGqF5op2t52g05iL7s
WQGk/pndvJCVkNtCVsKwhsPde4KHCxw+V15CNPidHl4wKq6jiQXYyMiwQY7LNTbvbF1NVJTyZoLJ
+8FIOuyHgYLZ4tDC2U8Llu8U6dymeOJCAmS8urCcAvVSjL5XgjLbA5e5PKAZ0Jm+w9osupK61dBq
PSdwviMfmxBrwUGk9KvkqTA7Ob6yeGqFq5vtxREdi9Uecwf+tz/8Yo70quGmyefAQWoyILh2Q9Yi
f7mf7mgcPNokXg6dEhRdmiXZL6myZYKiq+F4CP9GJn9cIiWiX/wYM5ZDq7AH5Hj54MRGE89jzBpw
UDFW/zhwQCFrBYP3pWJVnxoPV8Rx0b2NkIDUWdXFu8m37N9CXO4NPRu6Y3871eupa87X5myZ53x6
aejg6tfRfHnIkF+BszAFnrdjjzbcODNQ1ipJVGnNU/kL6wkQaCJM1dH8J9VNjiwOWizlyYjaMaGq
POvjWngJfOKDj80+v8hIY/sM3mCxaAQpGRMJbMjXFDthlg3xK98Q8vCzLeAG0VCRGbNXF1FiEkFI
Xg6J8Z1bNAk6xdwSl99ek8ijqsCLLnn1fh+mmIZCsGGCDtL+xZO4GCMLFvRhgtAaAC3R7zaD/dD9
ivpx9r3fm8z2f+f34qPk98pnH4IzJ/r9wFwHULJLiEbTkN7UdCAQURnB52a16anMT852nt0zgIfB
FADfa4+IJOWDxsPmoFqCCSqgLU9lB8gqrULyRkm0yAlHQSirRgwtj7l21Ass4k+H4pR3pwaiOL13
jw3vab2c2umIuWvRHPHs1v2OhX92tlvelZmlnpYP6eUyJtuYqGrcYyBoCaAnWD6PwAYrf8SSEsNd
sf/CljAdBfrjaC3da7DWgW9OQYnFBUQOeh7GJTD2zADO9fgDeGU08BiOrTtD7pjFsFt2CLYMpaUk
8F8eHH5o/C50ci4ttxfvWi7t4zBlfM5L4jzPrDwbVdZrZ4cya9Z0oMvo2XIRI3U2D1EFc9e3Wy/X
4uGGD2Z0NyJ7iSBjj58z7JT9y+KbHwH5YvZpt4ikknWlQvfHaGLrXxVCde0w/NXksXlvrjxLH019
xLeweR1IYy+1BZqJQj5ofzCAfU5fabk5TG3+H2Fn2uSmtYXrP3RVxTx8ZdoMGrrbc39R2W4bSSAE
YhL8+vtsaOfmplInVVSOc+J0LAF7rfWudxipTZ/GL72JdH6Lq9zFoYsJIacggXCIxUCiM0R0CVPr
S88EVLlQanGLpMwBmf1CxR5qDtsMAEJ5kVEP8ITU5LklMmCRjOOmYO1/I89wEzfAKuMXC9j1QtJQ
4DgHC5rgFvkB4fN1r2WoFT6f0+A8a1JSInOkFXpmdVn5iuWYrFCIKo6mcExREwZ/ii8nkFo4HfEG
kRbGcDkMenmR3nXc00Rz7gUxUvTjCyloLBiURSJDqRqWaqWiCLi81yxAr+sXZI8Mu1wX/80JHZ/2
ltCWb+hF8ChWXIbugN3YxF64C/IfeBE/sWKAs6d7PcFcQrMxGZATce9/5oZr90wxU+ZLQLT6GBsc
TPp/tEaW9i/bCKqg45qGKWUa1j+qYH5Urw8NjzqWSlJLtwJmFD0TthnUzHtgCCod/hiw7JFnIOpp
djvUZvt8PkREHoUGHXBEQaNVsqFc9KmhIGaX5ct04sYjrUnWLgoXVav8Rr2iWLEInsoQS98CiYQu
SxNY2INjVpajE+qbU0qYL/XHydNTdPqAHmNAVTfG1J2SdRKuIs27eovISexA4VYv59EDvAt+FrwM
zQ89u5SSizZqN9HUiS3/BEEb/wS/YAKv7p7gYQ8G22/hP6WvjjTgilwzdGDqYT/92R28ux4wP8Y5
scCL9NJu0rKX0kvqlU4MgaxUlSsLVO7lSLg8KpQW5uN7VaIkrWR7KpHxDTOK9iG8l9n2Xu6K92JA
SwBtXlTXHwf4Yf3+F55jYs4KE36RON2FZ/b7x+UQESDtfUxaU7pf4EAIgfhjUqPven4g8AvRKaCl
nKH7bMJ2E47hzr0dTsoepWNHgrM32lkQcUPcllAxWf0IfeYDOsEP6h3F7jjjuArBx0cUe9raM9QS
Wdis/nBBEbkriifr8oRNiixmp35/GxCuSOoNxYvihG6AmrV60bzUGY47sffLe0EEWvA4SUIOermH
ykYnpXi590yWrW9SVb7UD1k5ni560hzjn552zowxxTw/0vpQRNSoJw8mprxRoVmGwss3kbgVkU13
3QldEVuyx6Y3AoujG3FPV3gupW91/svlx3GLap1yKCHQu0/gz1KYLmmFMtK38TO/7W+3w/l4oFDL
QU+w0BlQIbko/L3h5NOk2PJJQdhuUZxsNM5S5E8pktuKbd1tKT/UHgqPpm/V0456M/FuZ9QYtP1U
lw6oLKOu0C0PSK9xIPENQkzqgPrBRW40F2WDE/d+kuWCnIxPVwSLJKguJYLKwA6dc4cduk+ZkRXh
xI+8pRz6rSE4MjIqkfccbI6yDlAEHmfR6Z5UCQAahCsdBF00Arog09+y54qDB75ZxGHSYsG7cEe0
Z5sXABkpe+0cmySWg/a0Jz3xBTUcrgLPz/i9JIyroLlDhYgsrJyAYC52t1JqFTos/bw9Hzs/Jq0r
K+qVbQnftxlzGncsWWSxuY4RWVwjs8IkqkIWFlh5EXVFcgtoR4zgQ1BZ/ul88bD94aPLAsGmGmk8
QaNAHRRdatQQBb9rLWL2pJ4weP72DSgijjQnoYTQXJ6iGOkbFYTygbowjlXODHhIaRDbTxxqR1k6
KCCInFZeNYxq9E3ZcymOxCRIJmWZS0+hjLVaOgzJfUg4wAlfY1KnT1z45hDgVpo5BHNlYZezrYZX
DmD7wEA43RSy7DCVyaLzV62hyvQ3bJ6E+0RpiWO0u1J9uI4+VBJGH+gRjD6BsV+Wu9iTsupbCBVU
jD/VIsDqdXoJGkMWjDMYZhE9g1ay2BhQeDFoYxSD1QU5phqkz//YuzAu/9vgRIKGaeOWi83QIhj5
G3Wiw6e2vpr5PXQ+XS/pJQ+tBwQOaaZEfEN7j4IdEVNZMDBrbyKG62X9vGr92CnbecgOmzgItQ11
cBOk4G2Ys+GKalfkmrhxbCM+jkYG1NRxcLyKnE2IXaPahRAxWqmxQrm1SsEZuxuSPC7+IRpdHymX
OUgpV44+4eHjU3nmFX549Oy9u6Vbr4e9+uUOSebC6cn2Or13KXZHVw/FP7D5Dje0syquqlAdbMvi
E1tHO9bh7wGIifmIEOHQ4ey+2UOPfXvdOZUoLBii6IqkqgSzsuMcXjFrCBRCHXrpf0SNW4ewEmqc
zZt6BEJf2GGPEX8gvqZCEWYTBwGf1L880CdJXZ1OjfzDS2F9HwBzMo02vMNsFvifsoiIx8sCls0n
woNg3ISBtGy5YRjeBNMzZhD3Np1IJZbIxqUhcnRvkRPEijpEBd8V2x1fMcEDnRm2fPd4FgDe8W5X
4evhPog7tuG+VdIdiSNaKoYfV67yb6WQq3ycPdOWoLjoqsMnE+ZdJLD24d2uTgH6l77x7D/0FLXz
zhjC8rdojRcpNnaVNBsIe2k28JAZU632g88lvnSPUHnOKzY623O+o8dgoF0w8F3xnTPJTi5d+vke
ZJhi2BjuV7HjI12Fzb5pBZ94MDyAGDmNPeXmQb085XIrBOqwAlJZDMnv+bnKU97ovEo4MHHjQtN8
CfEQsdGVEs/lgfGvvIwWEh2b/wUEYPzPDEXsMhaEJ1ATA8c7Qbq55AEFTQ0qKz8LljhRlmGy94ha
RFkAWfKdsFGe0T0tvnfgBK4DCS/aQCHYnwgGcIWjirsrdjAeD3UNO2Z/a3i8rte0wcknQKlIcDIX
j/d1kSn2ONP4xKpeeelk/mtULDdBvwtrEsmhLg5Gf1B/0B2UeAQhNWkEzQn+WnQMzPpBgx/bXRRw
7QiLasSqKsRh8iXZ3NKX3JRtiPexhllTp78IyuTMYuB/uUHYNBI09BNkW2YB2YEx7aOfZwPufGQO
dRUWzGFz8W5ncZY92LwY2IlfA9QICBZyoX6mdXYDnAdyqNHwiwAe3z3rAFxlHLWdzGqq/ASsqqyM
0G5R9KK9B9CnVqM71iwQjSQyfwGok+rakkOadIo+Jllz4ic0AUa9MhJ9Cr0tsRenzzCj7wv+BRs6
FMbIGnVbdduzvp19Zd6HIYqjvo23hHmf/PLzhXiiYLSpIol5STbP4yPbWJmJ1++U7U8l6hdu6Dve
DdgNPEZs/QzXbju4/mORIP0lO1qrwoSldSGlRuiMrkrwoLtjcIS5RUquh0DfWegbNTQFI6aqPdzA
GAXqEzc4d4FgnYwRwUOYe3pcpJ70NFgPCAxWEhMlMASUczI/84mLVkpT0KV8Efo17nsyMCNPGVNd
S8YnRUenJkWdhcOPxroep4bVQ2LrQSBvDKlpme9YlZW+B6tRO0o/BklkPAj9nJh0wAXJdRExv/C7
Roqtt9lZZG+ml8UGQutSpKC2SqaDOKHRB6uuRA5QfSLcFAVMmVVxZwUGW+on5W3sQ0PzPXPxW9ye
jOgKrf0S2+ckfOI/9vOKYKNNerQBcJbbZG6J2SUoCaocSYgs4m5iPokV+OqWcxafOTg+ZebmW7CZ
da+u9XKvfjIPjy+YQPLoSn13xZcGoT7cuBRQ+hzJ8+R7xXuR75VtkURPJmAXn3X5kD5NB76s5dF7
8TCJGqvIdfHPi24/N24I0kHqsvaBh1iIlRjegplADzUBSrCM0PLgCz+HFpLlDLShy2fUwTBXGNPP
AXgx1WruZLUaOEBQpRHgQI4ATWEv/fEMNGOACg0q71D9wUyk1kRgpl2dWjQN2YvUQ8EPYAEHtYXZ
FgC2EYmHYxJLNPUGhB1hM8KLhw6w/NEZAqOrC6IgIn6RI1bRphSYXJ6AvfGxZE4aM7v2VTXdbjGn
45SjeKNrAuD8jjwPbV5RbJtFKoBOIA1zdM7+vUhW+mnRxXKt7wSbdF3sk/HDxrAPZ5z3MOgCB4ff
/8U9oU6JC7I0eOnCtgkbSKB/g0ae/Qlw9RaNGeZWMPQC3zB3MjYMm5EvuDjxjLLD4j0+O4l+2/Pn
gklv6b5zO+DsID3zMMzj+ibWhRDfOYCSwWoNryUcMdjKxfoMNdCrGh/uzUWJQ2/66YId4VmWNAiK
tLTZokPGooPLhABnv3vusalpku+oKLNLLbUR1TXFWucm9j5shhwzjwqRWIi7OKHEVRPd8XGL+dD0
+wrJ2rXEi/4i1q7EdjiJNL9I87laZKFG4Mf0vmOMB1Mc8+3ccDDAsAteyDISrHgR4AqOXpAdpFIQ
SI/GSHayDwThizAQng4AEMBC9lbSvPcey+77+YmED8AIg0cPdehiismCGlMjLM6hfd8QEJRIW9IH
DhtVpl62X5H+jPfoSFIJypEP0xSyWx9Yr7P6w1aGBWIr2zRVNmpTC0UZHQrS+grxdxPjw6iRWCnL
uwZVxMw0LnwymEZFOwgfEMjOJmwNUOQvMFyzwG8sA6906BGqAT/FZ4VpSzh13D1isp0ejG2nFKet
R5Hdi+yUwljGMZAzE89QTY/NRZlN+/6GLvTdG3DCJ9lnST/CVTgHDjV0woiBh9xTKH60HpfehxME
LkN/3Xu4odc3gXq86iKLwCSs94TZRQ/4VTsMPOyHbz7I3PEBBLmtQIGMcdfDjLilJqH+nYOHfyIO
KEjFjzmxMslYJejxHtgqGcHqqhDE3D/mFeTfMB2iGbScRJYXKCugRDAPLLB9aEhAaiwtUZTO5C/5
/3slpqn/xtXTYT8bhqVZZFv8g6tXXhrNLO8WjxbHEnt+ms+tVH1t63t89TKH6AMEv3dP8htoLLmn
HeE7hAkiFUN7IFnSI1pdVfbzNPMzJlyJfoeXKfV2ZZsEOwTfZS5eMdpvum3fIWPZ1YmEJ+jmNyQR
hQOPAxfEyC7c7U6DdP7d7XiWkG0brJlhEoXFYtnQqjHxCnktHGmbzlEiqoDOZwDCdJFgvusHWobo
U/wxGZm6Fo7BMY+9BD/AmcXTgHtAJCGmOMF8TQLyFZatWNLsofvjpAD1qccI69J5OfcBQQAtIfq+
N8CGypB183aPtcOKS6/bX4h8Y6Qua302vu12m7exO8cnJc7hdwbftn7xsd2qvz0UO+cczmFUV8IW
7IU3k/SaWw0TbgzPc/ioQph9fnjb0u84jhgwYmUxd0kKKDttUhfJ3jOgKCuxxZB0FP0g+hO4jTSZ
gctjk8sdDZw59Ofn+P6I3RywKFGAzJiLpJMBE3f96UK9QPBWJfomLj+dN9msEoKQTdzhDSp4eX4w
CXN+8Phd5eptqP6DKyUzS/5lF/v3B096V/9tejRy5+J0CoL5+icGtdogDarr5YIbQxDfFGIzorKB
0eRBUloxbOgaT53n4jcPHyR9GNE3FG/YbwLFYLlYEhHnNb+vdsDF04h7BwMmBh48k/ezhz+ISwmX
RmBIWFY96OWjJXRkGcgWL9uNJp/OSifFcTucAqSVN89EN8fankQ7ZBDhBjEhC9HloWVaMjCjWGYm
Hl1ikFDeB+WTlSrLg6u1PCxRDZUfWi9EkNBq2BfAGcZYLqm7hEe5X57mywhzFxJE9FAiC2uKFjmm
aEl6MjxMRCqP53t9xNf+3gAyYcm6POs0+jYZBT9uF59cLhbx+oG1gH0WmLJAanRaT9tbYY+wCRvu
5ahvsalkGoFjxoGPHBnVzs3DLpCxnZO/Rd3HZrImNCNFyG1cBYaXadOkhAHPRTbZHNJZ37GH8NEG
Oh4HL1xjzrkNWvDltOMEXg9h7DE4h3VW1zlmiBJMOYZvVKmGaaERp12ms0XbLAfoAoXNUBCW6shC
pXrlLGV7gnnacqKq7MBhgY9xgz+KdFWUVhz8V93Nu0Et/0lcpjhmKYnYpRGXmegDylig+rj5wZHL
wMeSgKtlR+IZR/+yg/A/Lpx/jl2nlycvaxTjBdSE85eVNEcwrhybPrE/8i4Yy7ugvJAMbn7EXHY9
kWXesVd+5VQ+fq+D6uuNAyNlEJcjbCnRECY/vlns1flyy5sHLIKC1v7wuft5pQGfiK3rfgKLQEqF
mE9aJOAI10gb/huEhCjz9Uk2Sx86IZl48lE2FsTEukrQBMx9xU0cjh/YJrwzJQhFB0eHqDxV5A88
X+GtRKRNc9ZSoU9XiMs4k8mH19qEKpt9DDDmUOcXsHXOHtvc7zXlb8FXqrOEWNrFcE9nh0art1gR
8lfQFTB/n9MRqzPpnLO2sRJ0uXsHJb1xbN0lbw3wBN4abvL2wltDKAb0YAMEHPTjwaqfNguWMteH
h7K/J423O1vRJodYFmrIUaRXxx1e7U/CcrAcwW8ESiSX8mzt6q8BXhVUcOVVa6LuERVe73dR/pui
xS3ICg+7bZAQmYv3gdtCvjxnSInHHHaYeMyZgKjIXbZw7vLvkAir4+6q7C7zvpz39bwntky9HYwx
GEPFgfC3HXQJmNSJCkku/Os4WAvYWsM4DoZOfp1rMTNg9lhegY3jTfQARLgT+wpxKsyOurAHQawg
qEqtSGBlluSX8P7tB88q78nvovVjiVGUC0xRo9iB/6RRUiLWSgB8E5TKBbAAs7jg0/QGanH8jmvo
+IzyD+gC/Ae09/wb/OL4abVG/IvJwFKnuhGc4eP+DzfV2YFngE+odPqTRCmqLT/xQN8GuZ70ZWaZ
TfSZ3dAF89RCsqP5zeAf/E4gEOsq7D9u/i2boWU/VGle0N2D8fd5zy9BODRVGHTei88/AB9Qx+kJ
Q1It7bZlLRGPQjl0yj7fSNzjeA2gwA9ESqXG7L+Sv6EFXHeMvvAOWHAQuDZcEulbrtW6iacPWET9
ePL1kwc2UuPeyAWB1GU9J8/RxyhxkvMClXCOHiehFAKFAF+Zj/cXVKiD00vkhO3K+bUgth5f6j8Q
CkaXjx8RloKlAxGCLQ8YygqjMHmhuspTsBQuc0FU0CsCqsxA506ESGmfey+4o/ooW4w8VbizRlJ8
QoiIO9cAyftMVCEt4iB9jgkqMDbeFTafZzzEBgXLQzSXd1ZFr0bNojfI2RsxvSkhiIvFWv8Sdgha
Lh768boGepn3T+gXgVroZCBCAieg6eqmgIuWhpkb5EV9JQX1wOCKmwvcbqSJXPDeiHbdfAKIGTl6
7KSEXMwLg3aDgaz3v8zC0Bm3kLz5OEojkY1vGwETcYTK53obvpifuFZe1eDG3JVLYToXvjCOnIq9
0+fijKWklKmDxzDHgfJgoeEcNHyExuzUbZUFmGG5DzbTnvC17K5sifb4MAfo8uGa21I2ATADubLv
BdZTJ3/zrPW+idflAtNYD4nUHB+Zjdi18VX8MK+S0GRyCv7/PEVIilxaJ9EbF+9RJwDDOeXeKTM/
A+9jJ7NK0uwzbisx3+3jhRWT7YbNsn668rZcBb6YI5j/5P8FqFT8UbHA8RxeQ7rCBVbB4x0Nt7sb
8crGtQKVxBHJKN6YhF3TanC6hfdBKgEuxQHQYuoPtXloFuiC/MXHlyvslzEBkqsM+YhccJ7B+oFQ
i420w8RQFDUUmnYXoeSCatDR3mDGM9F0sq8F3li3o4Ac+FYaHyUp9gsESlZjoDCoA7huX38OiI+U
yLBCzQpBOa5fO69I8WDhwldTKeQFFMFVkN/zqrc+bCGzlrDEikywrXUuAbr+5Fx4t18zpRf6IdwE
T74nf0AK3pKV6uvJ7edC9zWwAugAveDfSMhiWsxR8TADu8DGDC5R+UMjs3Mj7FqCGM3ogWPAE203
CAekrMuECdVF4EjsB0+s78qAMB2QjQ7+Cjdq8q73eMaRpMrQcYFycPWO3AhjWiUhrY3BuCEv2m96
dZmV/PEbuCMAA5ousA9kW988ak4ECDJr6TeAEGwTxgI36Yy1GMbIH8egPPvjoqsf0dIXyP/hYMYg
I+cjhgTxNEgjaY2//o2+mfsNgoscNW8IWNI9JF7yADIh6VaPmIQvpTiDuKte/MBSBbmiMPgkJIUv
OAY0Yx19tuPP/reWeTQtnMRwRHXxEIh3lBXSpBoPyyq8bMHur6VosZZXPSgFkEMfuDEkDjPBQzK3
KzMpAaZbn6cRruKjkXRFzG2vhIjtqpOHyS13vm5kVANJsuuVFx4I1GVDbMEOytN9Qsvkb14462qW
caRbDVKqPd0iFNxwGIHezp9gMZ5K0kBF/cWi4OD4+TSO3qYWBbcdC1r4oB+5wxX8fPYOMNuu3rxX
XzGlGhtAM3m8EKMAyGt8gLNMUAu++wb7F4Ecb6Pg4EkH5FkHIhJNXlAVx31xV4XliHsRH5fR6rFM
V+erf7KyStn1x51927vASbjWz3tzDGyObyxTttVpN+nbU7+99Fuj2FrF9vzWoD2bsnHKHno65hlO
7kd8jVQ8iAjP7jC/G1Cxi0aJWiVyc4kdYDzXQ5qHmsv5aSFghU31Tjl+PJceMDnR9toHnlhl+TQQ
jzlggQ85jzlXDMlW4Dx2XxGT0anDz148Zvl0QHTrp+OxHej8+OiI9l1xdsV4D/zKq7WUoxS/D2gl
jt/nYsILeZI6nXUGRWV2Rj+w6BSrOeSCjNx0Uq3IpWG362k4KuKRrOGPS5KqkEHdJ6Eid8Rg6yZG
+WvWVRh4yktFOcCCqw+PG+TS4Z0+mAUYvNshwBXidpRAIPHV4DubExTS+PKIP+gnfGukEl25SVsI
nLYmL/Z/Owzt+JxqUQcN0I3uWsTad8OD8q1qPKRrAGUsgVseKmhD5/erOPMIhTjp6LBlCUAYwjYz
bG9mxWvDB0CYvy3VjIwWy0yv8BFqiDcdZXP0CW0539JukzBUoVc7f8H8W9qbo576NEuTnIlVoo2n
Uf31tKUH7QRJstMlVi6AfPHJljKxCTfg7dq9o5xlDqVzp21fO3dlDJBUxx16b02omhzh+SLBD2e+
PDyiOvn9XVj0BcfBY6L/6/FhrlcX68KmFZYltFoO+GcTOASnqwQTQxICLmlTeZMrnQvvY8jhtgz9
zTL3K7yMn4rCv2K8gdwfmQZiDXwjFhjARvzwBRdDE0Lhggc0uINaaWGloAKEZgMMqN+ABliSr+gA
QxH6aOYi86OjYPcupTznPsIBlB70/3Q3vcrvs3RefbrehK55XTJaHtEwc/AKb7pHgxKaWAIxP5PG
1smFI1d5lteFjlYPSjJFHsHcBsM50MLDYQNWC0HPCsseS+5QxY0k93AX5IQ4C2dG5BETNYX32fHX
KOVXaK+yDA45hN7xeXrWXnE3sgYAWD/QvakMuED+uBjAID1wMZ4NiB9g12WOmbWUjzY8gtxoeF/u
BmyGWZ8S43CwCPvR5elcNpExSoD38fA6cX8F5ZWI4MZfp1lAwRXulQxBGBIkTP8xVMBTQdqaqH4L
lXJZhLHhuU9B+839DntFb0g4lngT3cWsQJMX3VV8oR3Tn8efYE8TWDbnHht30I2r5KIQrUBfhAQB
IOovlQlm2/j82HPMtVkQqZsrtmEHQpILrqnESsa8e1cY3XjWSJECxwHXehwcf/5vsFF1pCnJP4XB
uqUo+Llqqqvr/zAtmXt9aBTLpXYs9+crZFU/Z8A4sMvm3rCQgWjdBDkW2bA+adaz+0V+/0ouv3lH
2VWb3a1Izi+omQz/9YpJ0f7mRbaHcRNYGnIaKFuYfX69Wh5KqBsORYxjEFaq0MVynK0E7OtHMKB1
dP0hgYEGT58SObnSz5HKSFk00ZjHVMM7ddAkVIi8XCohZVAavO+mguBWYP2w1EK5c5m2w8zPo9bl
2mJIstQ3+yUfdka1NV+OZ3iTETQnAOhTZG17wGaeuiX+x1MOlC36ErYShHu6O5sMVm61iqVzfG1j
1pEtUGIRf8NbK9KvAnPnXFapZqlPmB/gEA79SJcFiVrU55JzhLe0E1F8VjAwx2h5AQMLU4KBWqY0
IcJx0iocYqlZA0gUPf7QFVljpyjvydoodxt7q9vbPiNPpG/EqpQzkzdIK8HqUYoHqR2sq3MCKuAa
6R//05pDdf9NrQER0SRV2TVty/2HQUI1bfS5vABN87Rw5B4/cdhiGJ1/Ps9xdU+Y1lnJ8Br8oZAQ
reDyxk7hDjc3pYjvbTwAO/Ti9VxiBC56CtcguoRTiMXhTlEW+Zsc1xnUneX0MQBMHiimA831o1ck
j+gdOW84bDBTYGtmi6FOxkfSzOmmy3LUHPW28acx0Y2EmDmCapLEucgsBOebrseXW9zmmB3Q4mzC
F1xlVqOp1VWGjhzJ2Vm6yhDeQAoPE99irKnvtp6nYQr4gT6AscLeYfi/bhEZEgacoAFwcAmRO/G1
2oMR87CEW+uyxW8GPZC+DaXwiPq+AsxUdgDmtaAfWSOIBm7HTVhztB+R/Z0Q8SERkjWbvRXV2rhE
sMpl73nHvxqCLIi5EVOYj0biU7hkPaYSFxCxsnMwUm1v7/V3LbvUXEQ/wHzPp18qSXv2lrwhyi21
tiNW9prM54xsNMrGWlv/90Hz75oOQ8cz2nQ1RbVdSV36G7is54rqqjccCHh0gsxawDj1AG5EIEiD
JR2uJEBnx9A5hvkm/Drlu+t7UJPFAB/wj8HgppDMEH4HitJVTqpP0X07OT7ba+kH85iA/aN7Lmx+
vThN18nNzlo7y12//IV/HxAoOx8gUUkeO+3ky4MDe1z6MdDozrS3z488zk3hGBIVhcFn7eM3+8l+
mvl3TX/zpvHoPERmHuNnQJ9YAyjOsNQhzMool/SlQqpinV0ttzBRyYLBjE45dgCC4EYgl90w7yds
VY/7UuGk3CH+ZZNOiN1ljsCp4VSBUL/iQJZNdbbTCX1joQLYHl5o3ZxgADdeRL0EbyyUn/wsbRVW
ucjKz8VxY6GXrFE9WKgDe4B5MMAxjzLAMb31ttRkzoTTRtjr8VocO5zvUudKLk0MVNMK4yGtsfUm
jSQ6Yy+7HMBtvKBc+POLNUieon9HeGLQsQzx6c+LVTbiJXng0meMfu6EZ8N7eB4dJBQ0KItSUNkM
Uj6JUAqzvZfBexFusVMwRDxnfZ88Ja4vEv6AIqkdYpMioiuHuCI3pIYhz3afpDqVHEdc/cDbuiB7
VsDgqvhzxl71BJTcRBd87C90R/wUyRiijFVqcF0WEzWmHimGLe6H6Rrifq8vFF240huD9wwgz1N+
7wLYDdwWjYyLImFxtniU53lk8/pS0BZ+LkYq0c6OaC9aOJLSZLJB8F8G1yFwzOC+CZIInAtdSON5
B+Rmp1YUs7jXsRepjTS9p3YpZDIeSMswz1EDrSCakZydn9VNxrca/kVWHlT/FCX5lFZ1CpNZM6Sp
IbFZeBlCArK6w9Qd1A5K8M5KXjjN4E6AL6zm4iusACcFzdYfLSVCyq2nv6JGywOlCXi5IpMYMEk1
CBGu+goFH1kl8aSjdBbHVpy0EIREpPcsIRjNUuLWsWu2s6NX4OJSBZVL0hN+DsSFwRTwq7uf7km3
w4qQdLtRxzOlwrxghxJJOiRcE6Qswks4oP2rETSQaV7yTfxiJTYUu9UZuSb2b3UMg09DvGd7FtcN
NitUGnbZgPlojAVJHqUqSoJn8Cqd4yuuebGpCi/UXM856EXKnNURmwj5YUP+Zdr0qU2ABxvzmE7/
O/6JDvbY5+B6DhTDvyx/9jPM/wrpt38NVMQ6euR/71HHDsJiKniBQbT3jciviYNv4wf2fK44unJ3
ztDAxHB/KXVeEqF30fkR+Z8eHN++UifznN5I9nO3J3erWLu52GM8OmYoMI5O9FtSDUj6RvuCgU9Q
Y4BThlc9jP26FOVZDhVMFPEH2MYf5l/zLwSj9Ax4Ig8LVRmdy4dPmM/IHMFiFL0SKcjKiKkgmPmU
WF8M8kdwqgFVpA+JmN+IIlvHNtQfDglkk8cfgiS7tMfM9oPbHfJ+P1z2OJUGz4hfTBiwhrThyz5A
fFiJ0KtWxiFYA4EXNqhBb6XWLT1xLFSJcooQSDzfAUllsuAa+vcZyIsJYHPGgsIf1P8QTKhLqNQ/
e1n25qpl27qtcP3/JWae7Wq6dQ9KjAJTICZxKMRFLMvmN91j6XCyWX1D/2uvwiCJ6xJfSw+yIIRS
0xH9Eq+bczeL+KbE0Ve2IVV94LTUxIAzZ30o83173sGjQIRAqi5kUiQI+M0Sd2/7mOjx8mM9zsuP
7/ixCCMSGWPrhOEdYrxkuCX3xdmUlgTIeYzxDbH1uELicuP8FjQkFZE3P6pj9rhnY5+g/QKZkt6j
+H1JQhbWHy8vBaKLSvqL1FWsvT0m6Y+MKzh+YJDrQHahmtUMH1F7TCWW63xQcCOdY+b8/5dz87AD
3PqJrrx/Vm5Q2Sox5UKthJELKwd4R44gQ2V9eKdgThAF3j2QcBTt9UCvggess9h8JPgjlyVUEflA
z6MMjPXPEXll9STzyspfPBfmI73nKcX2QjjkWw62VG0df9NjiCQ+o6B8V+ugLSXzLr2gW/BJOWR6
1fvw5v6HCxLsiX8ZdgzLsng2VMWx9X+0rw99mm2lwi57w+xH9It02oIEw1oKPmkWtFRDcHuS6nRJ
ADZ2j0YaOHa8pKwF+X6FvpCPLy1ar/isyF62UeLd61imWG6RfYLFA8ZyWCQ1KOwXiuhKiZ4Ds4tb
XdzsaILaxUsUVUfpPmNJlhkuHTNYru/WlLqgZt2K0bkHXBB93NlucmdQR/y4/NtqKzagDGZsxkzy
Ne73PpxfNp3o0XHrk+KX+bpDGVJaO2fYacNuHHZUDd3cDV+mPN2gOhwSYlax5sKtAauGpzUihdaX
J4xsxOTlBZwXWuhA3cZKF5v71eOeXpmLcAt8WQcvv4j7jztANy4dWDOBBo9+8qvuvNsmVquY35Y/
UjSOQv40E5MndkiFtoO1psbdUVg3oQGrwEODqozACCvTmDcGThaCAgiZqPnqQOshVcp0M1Y01119
JUyNvh5EAVZzlW9p9JOoroMWSjPou5E8jMTKU/Y1hEm1hBHrccufy5B/4LUiYq+Dr4sdei+EoInk
tNiODzeZEkNWBxdfQYF/afnd2XqoNo86tmJGhVzc00kzmrJXiNibEyLx4MS7/wjaSmIhCuSlmCC4
U+lvCjYqvvXw75APWKOTrXvzKfx1HZ9JGigDBUhtjJMDLAsyCaYRrU9YPE+n1K3T2k6bKd1gUP90
RpfHYZynNFJSb+RGzDDMs0nCukHbxLMes2iwERgaonnAGhQdt6tWPPyxWPgPMfccr8GHR2MnrY+P
Qf/n3tEZbPzjNhLUXdRZqH1I2CbJ8ioVouaUjG2qgrVo23tONOzOphWWpgn+5HpQ8eYipaiOXdps
Uqt7L6rfAOvwqKn3N/TpcIqNbV/K2I/mmNhqTDIx4g7WxEMwboKyBPiWcdQaYnvCD798qCpZejXD
Z6vT+eTnzI2McbyfY0IcizqB8ADbgQjhgtY/GPB4ZtmBh/xiUnkkgsFfxYu4HMAoR81O1BLscvsJ
s1mOnuffwyDFgI5LCpE0vcEnS9rdHHnjGZlB1fEStDyIPNju6hBzungGCeT3Jzc3Tr+TXaKWuPNE
wMXU0gzrtxO2uqp3avDufA8DXmmJuh3grwTfcI4KCEBtdEV6APUO9BUIZA59jxaB0c7i/6OhzzYP
eZ7y1WhKYPFcRMUxylvRQoE5xQqqI/yw8wT0C1u5Vc2vuNG0aEGJ7zaQ251icnWyvMsaIMJLFpBo
xr4sbDQQ4sh/jNKKkTiE1YoRHgYkjDscDZ+BR6nfT9/Sf+Yb6vnb0c+O0hnI2A88GCjMlhQD/eMz
OZOc0QgpEcE48IPjeSMtISqM1FLUAuyyAyw3o80xkvodsN23Z7Q9hK/oIxOHtA/gx6OhgfjUo+MI
kVpgjQhVAxlUwC2EYhn/Jqv7PuwYTDfVNn5DLYQzHiKAAs90fopMPrtVSYH/+qKwQriVzlPa8WTY
+O8Tl0aKErbAmLLTsCBG3bxt3iD2QVeH336LsjcA0xOuTe+huhAxB90bsaJRaMCJBQp2pDoTcsUB
d0aGhRZr5SX+70FY+1fEzbQszbBcIDdD/YclVVdrfadp7MG7JiAlNMCReOLNgG1yxT8SsUTBMv8R
KSRaemBusxrAPrEgPvNAhQqeBSwJDALD1QbyNQKZjCkHsG6UdwE6gUPSH9I4dHH3QF/sUIPxtp/c
fXc71McDbBRCLjUz0irEtlG+mJ6uASwQRm/eUXzdQbty8p2RkvFygv+HSF+JsdmonRizvxtGG64g
mxGXjS7BG9WwpM9Bo4TTEisO4ouxwePkVXUSRU2dEe3k4nPkxnYXX8CljtF4jrVPEymtAHt10uE0
fJjQVtqke/J2ZfMP3ACTMUell9x8gD08Jy90ndzbWiYwUZEI/Op+sLhKAISz2koTII0t+sUjtFE9
8VA1Sir+Ii9EV4paUMc9swlCj90UDRKUerj4LQe3V3re6YvwbC3+OR5lPtiRYGeC7xtpDNgfU/Iu
GgnweRpKkau4/yaeFhdgaSq0bHUcb0vSYv/A+zJTb3LDnef0byme3bgZBdVLCmAtVwssFVjK8P+U
CTSu6KKEd6S2euAotGbh5RFOl8j/wOloDN5+f2r25zeTDqOM8ZZhObmymHvcyMowJbhB/gAfX+1s
c00dbPXO6Se8tr3O/wA79zTFVyup0oblMUIeeXRKSiygt9TEL/7BYN1caPxk/AmVHXdaCiVOR2Ra
oWO0UuOWjmT/HWO6NRNC3I+u/w+9mq5IQuE/GnZcPky8Ag3VVvV/+nwcx+P9rJtjE16gKLRCpdbg
uvoq3wQ8uWC4XCfvztrBb9vt2G57+HDAQIyi8R0JmB1f2O3YsTIn2pxcsKJixbokUTSaTKLotVTv
/ZnNjb8qFkikwGft/xJ2ZstxKlkXfqGfCKZiuGWGmjTZknxD2JbNUFAUVUzF0/9fgo+7291xTjTh
drcHyRKZuXPvtb4lUGsn+BqOlnvX2iU/YvJWyBosD6SByJvIe8U0NtUB3FSsY2vBfyKXh9LQ8izc
hpz+HP0fudvUTo987+x8O44HmpIFkg4m/QaZ3ELoghXohi5hcQMhdEEWSzdFYuxz7BClSd7ayl67
2Qx1eTpVPNclKpPeANIWeDQ8Aq+B9BAfsxpQDtRM3KyAMgFKv/RkIEomJ3p0Nvh5q7097ZpmpzC/
5RvK3jnxJfOd054yQO9+pa2AtKJIu5Wi+AHSemXJlITJElIuMX8OmfumL9W3fkGEgLk64cwTIAtU
CuvSAi7Bg5eIBcaDtWI15dI+UBCxVF4Jv4fBO071hRhBK4HRyDodsUBHoFnpNaQt/xoCMwemy86Y
dB0CdyBAevcq+Y4Yj+jwXyGdX/EFxNYV6lh8kRmoxyckOQ8p/MNODIPvp5162nXmdqDph2f3IkbB
s5Zc6mRS8C+RrBvrXWQaDrXeV/Xm3ane0CzZLrD8OhOkfFjcFCpndmTChzZeDzgPNmTl9wvb9eRo
lGxESqm+SeNmeWB38nCvvl4oRwNjEBxPlbkVHnTn/q04OzlhZvU+q/fWRnTy1Wp/J42XmHAiSChU
lrEok1FOSg4sDlvnUoY8Ax6BqARPKJg8iEmV0pm7xU2Ag0SI4j/oSELsITtyAllIb63GYMrQ1CLp
EM/xmfxwkfDMSd1RvtT/cOGmbfu/1q9h0NMVqM+N/MeFu8v763UcGcRw4ZbvEYRkXAmfxrvbolvc
Zdl+GxSnZOtdad+qpPRcxYq9IvilLQMBsBNhMVbI4qTbxhDpdorLB5Ziquz3R84kliFrUGIE1vld
Ia7bBUI7l/V2a4PgKCCz2Lu0X0sN0+NUCtU5CGtJCHdGRBJL6CzjIbBOjIfaFt2bWDq2FaCC6GS8
m2KlIH5AywUex0m94ge9NW4GPNwM1iC/SypuBg63HMktuaa/sizQ7azL4fcq4P3n5Tda8dqv40De
dl51+Qb6aQzGgJfdRvdAiJbCqF3MB7QF8eTvFAiE2HoUj3ecFzzlTbfi7IGXmj4br/MZFHi2TYn8
qISPm7ONmrnweGl5Y4vWk5YXlbeUouqvl5N3slteSH15FYvcyQmYrfbzsM/uO0Lgf714DAYeednO
WHoeec8AgnnpXbxljJSoAR8ZEpDaasaPA2YVDIVLUKnp8Y5hahcnwz8lTCobWaAt/jwYTMaOtowD
wt78eTCcBm3Tyy0+ZuicqxuVm7pAPsH808neIvYpfHtDKEppgzoU/yzR8472ckekgji7Dk0zHBMh
Tx0r7PV0gUjOwfGJBdrarz4a0xlJv/WlE45Ph5HSp1N5tLrDtTxU5o5bAsvoDuNeja8Q/Zzzd2+L
ORgyM3oD2N1bLvTI8RMU8lh0uEs7dhr0OFegPrRipJHSel4GFgPePd0vvrbyXgEgeTm0l4OeyKRb
NCTjJo2WnJ6kK8m/u3lXDomhxPpCftDo2Hot9jRsHZLHZV8f6f9z/vhAiWaYPR7A6GhA493QHY9i
LBZtTneZk2NlmLWWH5fQLx6zhDeek4Lro4WCq/mFLCNxXH0viOegZ6rSjwqnp/rs6p3LReAjn4Lj
sSWZgMmL2xfJ1UoEEGrekYHuaCDWnGNnR20dMYKrTDwfRwijR2JqooGAIYHcuvOcImZ+q7T0hFAF
ZJ4IFSoUETPW8hcZxAtV0TUVylvFs5oQZHR5EsjoFWKJDsqGg0UGOuIKasLNx5mDjn7XWbhvmPrQ
q6lt0EGCzkq5YMghZTDfYz1A/1ou9C8biLUthK5wJWly0eC/HPaKhAOfXIpdKQnPODgCRoyT9+WL
dt9uMqjKCd8ExWtl0Z75FjCjJtHWxKv1y+yLsppMUh6M7OK+zzUfx9FFuAMrmV6Cpy4GQQjrihvH
0hC8iJxy0wTZRccmRtQW3YTS9Y7UJuffyPxGwNbpC5JMnsbIR7iZgnEgy5SoZ/9cuZUUEDYpHEDw
qYklRq4DCg+NuvmM34fB2J1bw+KwkJ4rKx665KYmo8r2qvRh9pQDEP26N9PkLRhQA9Mod+BBYyeY
ggwPGUK8Prz0YdeLrxRKddz+ODD4KoGr7ZMMy7MSFxVbdtRofKtQe5C/GFhacmQQtyMtbhP87nDh
l1h7VMoGE2bCeJ65fZv0eXI1k8pMcsbatAin5IXeVFftnYLAOGAASU1w0BADiNdjGhPsrsGD/kET
9N5H1i0c7tEOSy4cHvo3G9TtyIqfLE1kI6KapQW6w6MczveofaPUX0sPSFXSl2qZYLzOGyfcVT9J
BjldY8J/JGGn1I9lSSSQaJIShEh5YT/KXTKptE8R5Fd4Tn2Amo7f46HdgVYmFKQbPUPx/JAeK1HB
Mm+dMz6BFYTrxlKZEV2FYFdNnc4vIzDWpRBixi+3EwrrAO0y7RyMUAucBgFmyOSnBq5fiJx0ElQ0
+ukIpFAIf0Klt51vW0rUc9xPlDF8aRiXFHxbBdmGtc1hhnXKidc/nbE1/PWnkZ12lA3FEYTZAC6a
z8xEeYLiNyCSYeFTOw41HydbvfA31XeqWkhWfaz3kfChBo55c5SntcyjwAPO4zgIbKs6HBL1hIU+
4N9udSFJKtKFkVJF59pV8TKfnM0g9BRZjDsZnXL4imaGKWDhBd++BNnd0xi3UCLKYm/Lrz7iE5Oz
2WW2ja0y0EYIiOwoKMJx1hxfLI7uMohZ/+VFYGvvIxhzOFB8lqKFDn/u36+F1l8xnPS7Qsg/S/Zg
/DLZAfA6vgHCc7YVI7YXGbUPbfrSQoe3jQtHYXJO2u6VMiXs779U5OQesMNj1YkULdKHyAZ2ymhI
36fGjka9eU4cLrpY6zHdejUSfWDjgriGbJdyQG0FPc1nnEYNvHmEszYtaBsSN9Ijxz80V2I3msux
vxxTR7ZD4jSJ3yhuWO52JU1+oXX++mkziWgnxXY1mwaZnTFndBNkiXOoPn/nslpR4TNtcODuKGU0
oj8P8Qw56+uqU3fzuip1pJBd8TiHO+GcBve5CBtCiNPiLwjtBcjEN0xGW+44fNscgCER+SE30vrm
2HfKbN+me1bMcNtJMzh1hwYhv1LHMONIucpvjE+hgIg8nI4LFCOEEIIcDmuqIvj8XVhb4WvlcCPg
LoCwnMmixkUv9+HrG9RI79T9LVyPUzTeItz8FZI8oCNDWPEi0o9j+kpDgh1f82iczejlmTe6TRt9
wmUYvE6opRYNVc/hKMRVlRyd5ch9XwU5kOfUZyYS/2bGJ7oLkTuFF6jdWgXY6EtglkC+knUASedM
mJoA64C+uO6lXISBL23PUcK3n9QvQNQlhF/ol1QqMe86eWDshsJV/K/c2XEeH2hrAuZDGKssqtgS
E+fd34Xr5kVzGZE0toCqjKYifiWQfCMj7Qn5mu/gHQmk0UC7B0+PLgDFSMPYk+DSdcmGD9+LUeaN
oD7gUSfuNVEGGdfjVRkLcau50skmw4ixFHuhg21qDolJ1GjF/Yq1Ny87ydrd670ELyd+ZhoaXE4C
/1OeQpJQ0xazY6C3IbfJ0hdBcu57Le3Pyv79MFW/xqh8bPSr3LA7arIgxxNK8JzmTdyfDA/H0/hL
VIpchZAxBXFWJuQqhfesnUAuHoCRdlsyMbRyO5Xb8hMDIfp8dAtpNvbWOwZKB5vxPEVVTuPZSzv6
oDrsefTqRnhlvNZEHeM1ciSogVzEk5YWCa0UZGGfWxV/F43NGWHqC71Hajrs2TjxEBEQzlL4J8z9
mXd5o9uAi6Zf4hQ9nMj4AgNG9EzHK+oub/oLv8TxSgfuTT0wmVKYhF2Fn8zLlOQMt8K9pkm6oRO7
Q7mifd/PXEmPeK3Ob/d7lNJVT64jjs7doKKr3u/3IHbWRh4mMVRy8s/L4Jw3wsOEdfy0M7nF3rdd
tr3VdMViztYcnOTNgcKE5554ThEqM2GPy51h8EpeaoZaiAZsMonh9gZMUbj60FBQRTu4WdrBJN7e
X8+W/4iEvts+01qhk0DixIJs4v+8/nC9afTvqp8WIo0iurgzBSdBf0smhZu+5k6C1/qGK2GBLz67
Z1t8SLAnJD1mu2bejfWepGsH6N8AAwt+XzwT3VuIvWjNFE+fTZT+zbadttA7Rs+6i245Zyzdcv+d
5d/fovuy/G08rr6ei3wNiFYG4lvVaxfEE5viZBPs8CtDmABhYB7EsXA9M35BIXEuovXklblRL4rI
rIkx1pJXx+QAZ/8ab0XbuQplrkTcyafdWdl6ouV+zZguxThyo+hiuFGUbw638ui55sKEFKPu0gd/
1Z/jVou6AatlKNBO2oNRx/bSLKMVzpDR1ER0zyAFWHYBUadCu6QiXOKidw2Ireo3wdteS/fTfLhd
Dldpvz9f99SkbPU3kbx5K9yOU6GKLmmo7PBSenxpL7vCi7gY8WXPnWf94kEtcZ9XgIlgYAKDdLjW
boCPJ8/uDVQFhApmAkRgW5QEv1JGzuC0xZyWpD57SsT8hJmJTYWAZtsU2uzrchF8xCc6TGHvPNbn
eEn/Yg8XeH7Y/MqDbuLJIF3IGVpuSB6tdOYBBEndqfCT7DM9O/Oyv7tbbJbbFuqO7XXl1oxhgQkS
2GO74ZQTQajAFEenFiNSMTwYGzGTqdxb6q6y5s8fFgNHhD4qqk1Yp71vNT7T5NwU6X4fHwWSSBhy
Yl1Lho+/8P/aTTXI5lBd/SdJFSSWJ0xZBbtC75cIU6nhSdXcg9ELYgkLBL015FsBZIL8E+qFaogf
vZ+EVC39mRk+shZNS4Crx4QsHMqwtxb2mpv1zgnVH3Xp388I9P/ZWLEUbUNkz0a3/guA3JXGdbZK
tWWaLMIKcAefkMUBgrgGV0m8UjRG7y7qaAYE2FP7JUCKMUHPGVh7k8UGIWJRVGwnfwVPnGY3fbwQ
M4f7CibyWdwL7meyG0IFuRx1/xkYIG+bAzrLzthggzwPCWefBodRJiuY0y4Xgt288EEfcSViBApE
UqH3n4kcipyvLklJvT8tOnCuzzNsTdHvZ2iNTFOdiPjhjgqyzbVfh9xBJJUtUgnUEvLoF84L35q9
rjtI2qigba62mA8MfnPb7jTJtb9JssNNEFEF2G7SYxXKwEtkM9uk63ZP+tO28NuM7u720m1PEIKP
mRPPnYPmgtEwSlCmw9lI0qbzNN1cLFG4tyYouHQ6mMfCZ2kaLrxi0IBzkDjZ9F0qaXIKByAT5RlY
9pnpuDEQ1+kQgVgLlxSPRQeOZBP0dGwKA0JNR3+HIgxCmPRTRE09UjRyC+gxmYKyhO9vLJ3xXRf6
ja6mxibUrX/PX6WvJlqS94cf1g7UjZheLKXk9eIO3I+wjYHEofGk3XGKEqdFwvk3OIqgGgH+ohPh
z/AHIOSoL+cIh9iSEYcsxB7EQ90zZr696ENIgONpb8Lox0MUHDX8KWaeyZ0oXdBCzbQ9N9vbtO3O
aP54LfgCi9qO7dqoAiac8M1DQghAChlgaBaqUMpFcwgLdM5NWD1ZuHeN4LQwhs43J3MrNgojYACq
fc7JyJoDpqBDJgahNWKPnoElm5p3NTwEU+dJPDIxwc7tOJw4dp6VieS1OGVmjmcKob+NhjAw4bPT
VYf8wTdsDg3CKjF8w30DAC/IHwRwYVUH4oRVXUB/deFTh+YkSQ5PRjfP2tGQxa0uKdub4qZPuNaJ
8j6BNIX8lAmvPOzbx8rFpM7OiHcFJzD2BTpGJMM/nkOpO9I4ajESPOW6w5+DHPKTP4WT/WPcPo8i
96saF7ggfEGu+E00ZxEaU/5+ZKbKhEZLPLTfqjKcRtpYmwtCriBvxC67+bAOJub2sPmGV36FlKBZ
RZfaRqvxgy7d6vrgRzzwSvxIpA7xTsBBrlLcEqKhRvXmn1q/lphS/tmhsxTDZn6poqQx/pDzTk2Z
XxSDHYrtiQgVBXuUOOjYj9iMOlhXd/8NkDBoBbEFMZBpPw99SAeGbYcNh92GfYZNBj+56qKqYGPB
TsyW8uXIjlIuclcimm5iC2H/yNvoyqjwedVWsVugnEBQ4VTknewnuEXTLwnsSzD3W/YL+xs7BdsE
ewTx0ry3yWTigN+euy0CLHYElj97Ac7e2ClygVKv9zBUgY9YDy9V62ePs8yEX+wE6Tu/EXMnqx9J
SWBlESFl0hOXdVY+a35S/Osrq52lfi8dUGqEgVy25TeWN+nR/TurGodc+EBDY4Vys0YL7GMUA/6P
ehCU1hiDKKt75eUSyrtoMljT/E6G3RkEBbGGTYOBlVi6eHQx6PJJKAIDxkLVjK2/xgbQs6Ce8p16
WZsr7uvMnQS3bR6WTXifA8ZpSBCW9QejRF6W3brm0IlajpszFY9JEKDaKzSx0Fhlkho8P396Nk/o
L0WyHWtrBUCwpArC7XR4Onvb3Hk/ESKkTywh3m+WAW/2x0e9VBWkC1BVPEaasv1wiSidssRzLf1o
dsf0iWFIxspY4ECPAh3xMzP2RrWPKFppujVRCWtiWTr8vTgg+HtZLiCmm181gfaCcp2ZVUNLNukj
VsqKEGV5rOAU1gaqw8+Cv8nqgL/5z/PM/2GPUGSZt1410bmr5pLC928a92sxXm+tkgmASp75XBD0
yYd8wOXASz/1dxF4VkLEWib0DOkNJFvUxcuoHmIhfAlSJDe0HTnUv8tJx4hSFxN/9PAn8kokv16e
FfPUSvQVgpWGsmI5EZOnp6jb7Zl6WnQWXJqdECc44enmccLby9POPsJAAHBNKCH346XIcT8KTmbW
Bc0NHoJCIpUiVGfM7BGecfe4aXzDRc8X9fnpLrKlGkMES2kSUmyPOqvU/AwNF2LZMihs/8VkA+63
iACmZzpjFw0BaXBqA8TQfaiRUoKuJ4/bKZ428QASPI/EW5vYNxdxmOTK435ETzhi7Tn0hJsYOIwO
OaUuTSTZYf1dNyHPeXmwKZdoYUbsqzIQvvJAtHhNPQ8t573CJt0ESo750anhukshqDXsypy/ps+J
qRA+Hd2lEOz+fBftm0ukPkjMeemecRTdxaPMLAdMuy4/uVN7oqtNA/z0NafpyTEozgwvnADdBAQT
8lhiIbMJ8GDybxDO3r0nxfaGPKB5CReAKlTFL4fq4yMNbu/z4BVAITDm02iq/ZRoA515o8NiH79b
6DpABDNJNUXTZLWXMVLiwV5G94TZEvYyGig4zG6Y5XyZkSmbrcTbs6VRcZdEs0BHq8WooUcckfR9
YhNqUSWVEmfIjUWAvFmJNHG6K2ugOH0Eeiw8VZSQ0+NoSnTOnMPpQoK3A3wLv0u+veiJXbhY8M0q
ru6RmdPtS+prIvfIH7bXFuTirj7vC3Pfg3YVd7Hux9yLq1hzdqYfQ+Zew9vZ4bSeua6OATykDGiT
GqjfoIVyfENfXLcYbvk6RzIbwTEnJsPmDYP4ENis/wVdvynZCIOGKZclBGA8K3GYKPDO3BGy+fgo
dEHcq7Gtr79Ot7UQcSec7T0buCkGrEBmxAg1c5iiKhjY9TBfmK8we6Z3NhfuOjwZrQPG8Lmb/Wz8
+fhxg5sNKvD5qjnp5GQ6QhhCKMOr531uIrd5PYHW4fMrUKmzwBz9ML2XmP5pu257DC7ElmEqAZVL
BvXXv79FqNZ/u7UUdiPNNnXTMlRmtJzh/7Yd2en5RIgKhxhuG3aiPln3n987z+8N57KDIcf+wvMb
VQ5DbpT8L3sErsot2u8BmNe3QHbZUTbLbUFiX2lQoIndQ5k5xdk02iquawqvMKCZK/YJNokbU0lN
7A1EK+qX4OUFXsc1Ia+D7sq8i78xSCAbpTsOHVKb4ALeJEYVxOAgvSfkZo77wdizC7AFrIufw5eV
P2PO+QQnjKV+eSV0jNr6geEEdCPwA5zCr09AhaJKD23X/NWbJY1ArGxDoyuArpPONqv6IezQrcFA
xJB0JaVA9LU3euBkYTYKmKdDMz+0zSAkc0hYaMCxCrErRSBmqotgkYWB4Z1fp14sb9Y2C5tl3YoV
zVqWmAuwXBdK+aqAYOliC11XLPds3Akc3yhVmm2uJZtlZbIsybhCaQq/FJrP5LmIL5F8hi6NtksW
aBBWXawKYypWXmvEUyUWHKuNpXYSS4xHmFlnz0PmR50Z1WRIilXGEsMq9lN2aKBRHFMZs7SKI4sq
s4UPgQwIoN0QDFlCLA7vsUJBPO20B1BMH4+VukXlusC9WUh/JAaxbMoplMaweDW5IOQ87tA7JBds
t7zkrBLWiEWepBlqz33i0SqwO5dTsXbcC98jMuIQCGoe4echJitWDWQdbupUu6nLQhmv/0Da0xap
3X8WsYqsKipRpbpi24Yl9A3/tkC64nqeB7vHOlq5zNg8iSw61mXuMlcz5v3miK6RRZqK4dr5Hpw2
gUl7w/fe8ix8M2aSaxKuLkwVmXVuEM9R2xbqr9q2HMJguhxnWcieNX0nfy0y53j+2FdpmCLp4o4E
XSwLBkjKNgaZoOdMI4UgDl6Ym4lpYbdVKFZ/zS2I2xFZO3BbE26xAEe4jjIXQoGtnaMMmp7TbZ82
mrhyMkCjpHy6IYR0aTWTLo76mSsjgFr8QCHChXXkg8ERdgqv6miGd8SEjzBRGVWAnsX5w9CMyQE8
Wfrznd+DlbxCymGE/ARIUIylbFwdDSLqixYVWYRiyCjIZkYkLYpe6txmsU86D9oTEQTcUIXIePOv
vFNGI73iMTyBoAWj5eI6AkZDmQwjBOoCYDnkd+OWCZuF/N7p5L2R7s+Xgxxw63QAtPB5DZhNax8r
kRmlJvbcuLag4c90p+04Z8h8i0slMquo1AQtkk2BN80ljU29hYRdmeGN+KClUWaetmq3LYg7krYF
rmAROkJLWcu4OYXFcku7CUQaShwvqrl7vVLJjs7yc9G2ome1GnEn7uCLBV+9ulWxPY/Olixe8t2Q
Tpi+1PsZLWm0AoBccJG1QaMH+8/0n1EnoNELNlNgPtvIOVrvZHqACmg5N+RWAS7YIzTeYn1vPkOq
LjP37jzX9FprUSSb1N3ubyEReo61ezeU9LW9PKz5yiN2jmRuUnJABsEWSfg/aPn0zf86bFTdtkxd
0VRy3v7wVmiDnp+znMOGqFByQssrKqsIB72Opon1FWDQNJ0tbnK66sSELq31goBPDiGiDX5z56ld
CG67B7Sp8HDSoDI2EBQpWc9zsP/IdWH5W3W55vQAiJ0OPjxT9R5pCKgfc2ZVZgyL3E6T09fbiVQp
sOjCdmwAFrlFq+t4hGwgCay6PAvEwflh1adycqFPJeW2Eu2qbhNdLvFLcGmj0ojlmRQVTqzKe/mi
SfvNdQ/34b7VteReJ4MtoqlQQgA8UMG1ePdZZJGIJtVzZu+oZSlkqWKlzX7a0j4yLyIOiyCsu7kb
SRJyY0bF42IBYFSMBaC+J/j9sGsAWtLEzLHJIuxB4cvTS3YCeZ1oWK2mhO5Wf9kBzdu11g7GS2ru
dGy9opOxJbFL96AN4ZRoQ8waEFyI7vhOFvv4LkI/Fm0s6j3pR576r6N2sJic4srMRhSiLyYqP/05
23iMVq0SgFiA54CPiCHh3D+Y7SuDZmyHVkdjFpwwHVhdQDuxf6z2TofKm4aVXmwxGVD8yg98TDpV
nLkMR5k5Uu6obgbunwjcR2Lc18WfZkxJV8s9YkDBTDnCQLAIIcBvtaF9DSdFeBbl3lGKOD8lUhHD
XbkTqCob3AqclE408dDPjFu72t9d/Sl5Dauf7Ru7CVnKRhcyhbiO+A1E/QybgbHfKQubLLxl4b0P
3/0RerESTtgy4tSKHTZmISpEgtXet75tYf27zGhQXXxSlRFwm8YilRl+AQQDm2PhwyWhLQrCgrEn
Lp6rn3Fa22TNBM9fy7vXCL1v6XzC84DhQTxoKKmnKwi2NLuYrrBoCprukEREC58KOTX29XDIgMeX
x/tWXIt5jYb9T0JH+ojYkeImYkfI/dZiaQHP0Q1/4BAfb0TczG9zs4Mlqk0h+1R6ah2mK9v8h/TQ
SNup2bWy06P4nQRThMb3wKysF+L+zx9gKxVAIb8OX05vD8JuUu5vwhJ41zBvcSmIOKjbLSOl3rEO
9OytYPsTmaNk7nLDLfqDmJ1s9MOsI2h2iAIxuEwsLTTmbJiSyPyt9vK0G7gh0wKbwkfu9SNJIYeU
ixTXtveVvIvTl39a73y2X0r3EfsHrgZZj0dy8QBuIXwt3X7bIGEmlBWHCE7F2UMpCRwFXRwpSX8F
N/x9gb0x/5vUS/3wrz3vT3hGkU3ptW257/9OSEYCNspi87O4EhkYSeD5wfVrQDQDRgHRbDvb/fUN
ZgKTRRIu2ezZBGdF7Pc87PfpXrG5gghADc9KUoCVqpI55bA1koB5ycJqEOnVpovA7fxG/gREQamN
dHTrBeAQoqj5wOyF5VXkUN/QRNPXZSajwgt2te/pxgEJiONxXEyPJB1cgDLcA8THy0Y54W87RRkm
GDvkqQUXB9eAbzYOcRQ8K6DyNyYGRuX5IW3/o2vAZkrX4HQJmVeyrzIFX+YASP9p5bG3ovsIjieD
7ZR5Atso0jd20qmL+yom+shMwzXq72yGFf+ySWysaubiM2YozWghufRb9lhEaSkjMXvHPqvU+9kQ
t4WW5sHpcKNnsOy5EgTubUp2H5k9tOeXRxP7mvODD4TL6g5tSGy7DV4SHCU4YPGIMwi6JNebm3s6
pnKM/kREAY6ADiiQb1QIILm93tqV9b5Zdl+z2rMBV/ddft/1zc4k5yXdwn47M7VWXCxXHytqYirJ
vfNwybMr59xYlaDr+bYKhSl5ga/lN4q0VWK9btJcUjpHAqYmE7+DjelDOe3xhCNhhWuI6pudubu5
HBZiQIGpO0nP9NrxdRGc7NChNGumY8frN63xjPe0f48zw5W6g9mJ0MMZflAHjcths+hIg2XLoOCF
B/Fh4pX6xgZufPBByZAoQmJN9Q/t6f5OI3P9HPk0GTmsF6npKdtNT2zRZDzx/N7eKSrbN/DMn4mR
+L3RU+ix1yOmGt82j1bvZNwlqX/J21hwYMjAeWYoWScQrbPY6e+V+3q2X8H3Kxf3O//FVr+5R/zi
zXaM5/G7ZLCleGcnrO4Ouz08uet5q2Fnx/q/k77wsU7LI3+HvUVxVSAtECcAHZRLRdkKiNipzoLB
w2nQZuH1jGg6lIPL57sVy1asYi6wYgtpneTn5lZi0A951NwCH0NsjsurBsjFQihcCYqswe0n7OeA
EQhnBM9YB/eaqa84LCQMxHC9Gh9LLUdG/6F6/QeHg3ETJ0eDaIgzAgEFtMyKEbIY7EMmy0pHHtxK
Xs6Ls3u9ilODZwqVExok157c8dmIGsXhALEuhBkJ2QTHyH2pcZXG5TAZL2gG94axVzaHaXPoNger
PA6ADYlv2CJT53hJN+KEUQZxyAzDMhtPXTOuFZfD5kplUXAIJWkdf2gShAXnWn5W9SP7PccJ4GqO
JX7rSLn8gxOn/VZX+9JwawpraQvNigOnUVzOnNZIOHauE1JYYTTh8OlLl/OHv9FQIwV/2RmFJxHe
D9M7xxBnFnNYDh24xTrCds2p3JT3m7LCILfBiX7CHkZKMtLxF+eNVh7m8qCUHkcOD70eDOyPjypT
5WpPWwjc2B2mNto3EtEZ8pjiDJM+LD9C48zpg6ZepQ/0LjKbLk6G+WIUh03ZuJw3zOKxmfFw5iAG
4NiZgUEuUGMOHx7az2ioeTiCeOpvdHQJsFlaSloRMjknSYg0QSKiODr+/ljS9P9mOqmWrZoWbWjZ
hrXyB8e7v57LqWrR/81tZOeO3UZqEdN1ZjiDmIUx8R2POG8+UwTdh33RODCUEVTjGwo2x3GOx1NS
qPAlk30Gdvq52vXQkWxn5mYIlgsZDM/3wXbePGPfZX7FcVfE0L7H85aEggtk7xOaY3xJzyuNZW6I
edhNGuGgCS7Sfnd50cgNgcOoiNBXfRa+Hb7vYZr65BhkNxFlsOcgWKxuoDlQyFSIZPC3Ceg3xO8c
SyWOUwlwxa6wtl08vOy/zKqnqGA5qs7nyoAXW0NbhuBsEJChC4PHmTCTYOUHzYWP4frm9YPHKVRe
/ZwZuw3IIEjVoHWZLuujUFc3IE4QgzSxTTyJFglhtxj4irEPVzlKeHoWKJDvnvpATDqNYIn3nwty
6sarOpPaGdriU+7JHD/Il3hvbI/anC4x1/IVAIqphr0e9TUFORsnZjUkc0wPGBEg4Lp6l1FsXsj4
uPSm1AoMOXO/yX2EasRgIFSzl8xyEJXK3j/JB5UvDbdVfceWRGeOvYnyFIMek3tNSLMwnA3hWqG6
74Bc3ddbBTXFR8JXkT99gAkwM6nj8oVKZbf56QuDbPahSP4OEGeOUoBfVaAQudjoSGsVtJGec34J
wQGeNJNwV3hgP2msWSZkxWgX4ovQidIUnH7a2CDS1gKc7nW7u80HWLK+j6tHKmNYg9gTs9CmpcK0
iqEzYOSbk2PE2vh+QrSqA2dfg8vAOCsPU4g5sj+xm179Z5d/VQ5aBPXN6FuYqHAjXkRv+YqrSIDS
B3hbEjFWWwa+VMLXclvBGw0evROHIeQ3MGbYRbGNunhU8T7QHOSyLosx59ZTK9/zbnfvM/95NGn9
lHBWYYz5f7+C1SWn7T8bU6oty4a12WiyqRr6H53b0pynUzo3KHhPkOyE8luXWZ/kY8DIo3ikP8VK
ZtK6cA1Zy+YRVZluH7L0YDZHUkBZ2At4S7oJ/NoJH9vyqG5xg+dduEFxRsfiKm9IvtGD0Iakz5Pz
antT7iM9L4DuoreavOag9rvM2qbEqqQxgoGFxHVEMC4k4CvRuWL8g49/4QSRdpDt1MtOJza63lfQ
y8AqVXsupqlH05bkm6sVbMC7Y6qg4DB9+lQtfQLTeRrakF/rQf58MKRpaJjIfoHWSvOeTuEP+khh
t/xRZjry2VU2CauHqgkheGk8NqMDXIdOGLhSek5SfFUBG+Eij7PYvsdkS6Jq/WmXSa37U8qejQ5A
dLkKboCdUD1Ui96hRIhFv5xptj9LQt9ZPLgOxC7+d7uhCeF/RavGQtAkn8yU6slcYBlAMjjawa9w
qLdcwhB2uBBj05I2eLBSNUFqwuuas/jijk084+Jf7jBMTks8/1MSPdenIxj/weKqe0z149k1SC4w
kggxYxTdL8kNmG+WnGj9DdjR4xrRAsqzx/S61TeJJbpLCKNooDZ3wugc2qUlLc0zdmp5azKRQnoR
6LJoPP3924pR87+0AP/5tv7haL4VTX9ubGTQTEAUwt5wKi8Bg00ddlKwBRJ7RE2JL2ajwNcvRo+H
s2jVLmmZoOtzIvFAd6TdZR7H0eN1Xpnv1pKNpzXH8mVv2w5vtbVg9YHKgRbEn7y+3rzhbPuXeM8l
BgYbEwolVKHpJfLP6/Jm83LDiF/fb9wVPHPu85bjseBHzo2TJV738qM5FLYrIW7eXirx4pt38e5f
Bi5Rsc64K9C/rmvgegGI4M4vj+Oyj9Q3N/MUChiUH14fnar9QKdVFuUDu0q3bCzsLbS60XWgYvsg
3IXwClc9sMOIjqAsxGuQSao3IgZrdlOXCdH6C3MvlGAgc0gG5SDmUJ8Vca7PRrRpsRiImXLzc+CA
4IVFVr18TdcvK19TVKvMd8SDMc3dkz99VNCwzOCtEo76xnLf5BBK1mXh+HO+E+LBEY+87J5wn4VG
v1xmOeO5VnLMn3uq6kQbxWE/0MD5vi9a8mxFZCOnft2Cp3+W7w5nPxLHkayZwaECIMCDIgBiv0Xg
TL8r+l3d7yCzVbprv3U11gm0vQ5n/zn3TQe1wxKdy0a2nv+UACWJiJIoBHoG4rNIq6nBSVIXIIC/
BSZD9sthszTnLEBT+o544y74otYepYCSs3P5xk/qAbpFlATnpSqAhHozAjIVqQ02HDa1ULJRIfyG
mlInADVlkvFBsXDhFSZdXBYlg5h6UzUshYOkitrBuATXMriMgYoqCeC6K+tOxYwFQtooRCg3HO1L
QUE4GDVFRZ4y9D7gaQLkAV2en+A/5NK2UfxzEYh6wfTvNJqJFMMZupQbOTdJUXOM1J4YDgAycOcb
vlFk0JoH6WxwCsM6BAkj+os8It54QZDjCKHq4OHySe2RvqBVWecCjAbWMoRLHZXIWoww+uLiifaM
B+sH9t7fhQm1ifkFX9gb9YkNBJJeBt3cxRvDlkp3jYdaZX2w7lqMt5dm/Vq3ULpAy0Bm36oO03qk
P8gKYaosivsxF7UMynqk99kHwyi8F7W3EWRwUdUoyt4gTV7fUdtUZHw4FwJV5qBa9Oe46js24UWF
Lt/Qn99zJh2OtgDI20kUI4Yp6pEHRRY1icMnn5MlsQzYiRBmxk5lshYn3A2pT1Z+6zpjZ7qeH3qc
rPNBsg9Q7Qc6MUu9ggWZ8vAKYyeQkVIyJNqQVU22hChfYFLzgFQCAiJJ0DADAz9rootSVdQwMAH6
F8BpE3GeSDDkYCBHiVfQ8Fv0lMLPza4NyhfJixVwQAo2Dw3ZXhyTCjur6fAj2ga+m5yl/HjSPe0p
kBHDKMvvYWrdCM7PlOMLESNLR42fQkwsnMEQgDruO54BqoCUSDQOm4SrPvKj6pUZEQfrjVPopZfC
H+mOc5VTWX7ADJ5rcVeLWGigMZyx3T3imK3I9AihY7emQMiQeIjXwywTpAz4Hprl0B2uzkx0WWB/
Wc9eTCAEStK7wkjXCUPWKj4EqIA8HKZCNbsUo/jAGR+gQFxOZbzem2RaTudNorjY3R1aw/wfADVv
/KRFzexwdK9ZkOsxzUmtcQ94oorkTs73gKfE85mJO7k5+/bsp52fsclaHnfyG84MTdzG5y+0ZdDv
aLgaQKwzCxDnOaxsjnQonKMhHkCc+cTQUvgbLIXeh3PO3IvbnsQ53y9H/bBwWOhYXkZGQdhO6T3A
RnQQ8Tq1BcQ7aDciG/XSi4PfZsgB9Foc/4izN6P7E7gJh/8mE+f/DBMoS+C4pBo5qaIQaKCaStFl
iKYOlkxorfUAEkvGag5jVc4aJqvwVjCwlsQpMxeyZJfzt0OsBskiQDmdm/7/E3ZmS24b2Rb9IkRg
Hl4BEDNYk1Qq6QVhqyQMBEmMBMGvvytBSdctO+wItNpWtyWLzEycPGfvtUVtIOPb3v2XEAFN4D8U
CAAeuJHKhqJr8m9iwXVsh7Ye8HX8svOSPgerhKyTtY5zGphiKDTuYDQeXZKJ7zoFEN4nkABD1OPP
G2LphQAbHBVE14Bp44UyvTFuHMFri4nttKRvIKIB8cbSmLxdN9etnLSV/yb00AeanatLVo9JTxXO
6MpIExVHfuSaVOUWmRZ/YDz/Ytrel7ThvAIWiSoWVwhU95+dWZqy4qZ83eDTspw7Rc4byYdIQ9R2
Ii0JbunX4yd6GOTW+n0qdJweFGtxo7gL11+xrQHXuU+xipP4NpYnDMVk7lqQj/6SacsEUMEhlUHl
B4lAufqggNc9JP4bYstFD0DK6gIRY03hzQ6lF4sItFsEmIxU5C/vNRr6QgDSGZARxwNmWyGZ+FXe
Uxce1ehkRqkSjypdj/D2MPWx5CREUpv+rdwNJHchMJw95yU3+NPKtGVFbhfVA7fx+zv5/ipednrC
50Eyd7E3E97EHXlpk2A7577M+NOAI02vFoBxKMvhD4i0INgQPcjXjBz6uCNqNeAPQsoNf5B5dZ3Z
fcupW+6/IR4ZrFPF9kFL+drt0QocIioY6SosvnnKDecLbm4D4u0faN0pPpbvxBox8YNY09hi4meM
YP4EVRhngcaUhDFePDjRA/85k4beYf8IWXWWCPlU3D9pWPMTaKIhPR0omiFQix6zA7rBBi0h5GhB
DEmgAuCJY0IR7WQ6AmKWhzvE70sB5KqbEGkZ47aSXkG9K8sdTOFKhzcQhkw1UYsofx4PKaM8MNVK
5eKv5rdRymy6ZSpyVjOvn8S8H8yZhqCYPLGDGyPd2DFdRY9KE/uYN2sGLhSCuCPIYEBe1SY0lUCn
zIcoATD0+U5qcxGqiQG9IIShXlICMf//BS4IQ+iCE0Ya2IUtKFBYk+nNFMIVRGiXAo4hTgMRN8qd
f2Z55EQWVFXeKPlU5Tb9nANY6pRuJTRakoAcSh4x1KJP2dGexE1euWA02605ST5jxcf8M6KRDISn
5IBFRuPWXrWkMQlpqUOSWGAhMzn45LU600chfu0D8KSaLPyD0peJ3hWXW6w0OgI7l+SINWhpTPDh
ifSN3SfKk2bjjuBor7yrZ79k/MoRd0DVjBDSXgzXfaS8AYiK2X34C8eZSubTJ3NMiIPZVPFOsaMv
MrSoKAMmADLoYMFPmYXMkAuK9wxUWrMDxaYx4Tn7A2aWaFAoSj3UIFdEzkYA1JfBNamJMCSRgtRq
ruikW6UPmORC4EkWVQH9CzQgLQY/IZPkVNB2BUadLjCc4IHOZVLfAGWkV6xyUnrosqOaDlL6jH7T
BA836bEBa5326Ua8Qw1y0/FfhwePWzXmaXQXfMGue7UCl3DZi+kjdaJ/Ln0UETmPmXTBOF1PobZG
YzAT20zU5g6bIi9qwnGWYG6ydsLda3uTsCNSEt3tiHzm4Ky5LPP27fGIbPpC9EuICxFelEhHp4iY
TgOflpD2o+vvh503gPvnhoPtA+gPwv90KYUNUT7m318wB/LGhFk28ZYMUemj+a2W6C7H7/+08ERs
+mAuVBVmcUiGamRrYflphj4GH4Z5MU2p+sP19tCr/nP8fG8mIA771UrQNR+9JY1aRLbsSrieR/fZ
JSnb/dZfqL9DCxPTHCh7/o8IY660ykpabIhmpjALcfTe0TaUjOHQRKKGDJF3Icru1t0hJk2Hk20h
2jFSSwHhYxOWjEBFVhTcW1TRATFRFGIHpjICMr4+3uTdI7b3/hJLqoB60roCyzDvXAk9+RJXDH33
g5EX/gKMlX78NbPl9EB3LSTy2CSgDH0Z/SFdQMmx64IiwJDNDGWIiiGqmeYBSQJpZ0e2a4JDUEMH
+8/rjdEKtx4sPpuerPQUVKtXH7xwvZu4DIOlu/pAboEhXUIKahqH1Qal9WAU4rXw24s/y34v+WfJ
xwMAwZ472xItm3nufI5f+Jno4/hCpYGHaQFjez7lp3YvMWkwHih26suj0Tyu+kP0/Ywlnmz0PXMH
p9lPl7wNocb53/GeApDDbsVU+YmZNMrg6MnxVUByuOOJZAMhDbkPZuglihiB/+CVkJFJNPGeNHI+
5FmUPfRDzoaLt0QVUDKvS7yPwkB9DT3YIoGhBdpHZif4B+3N1Zi86Gjf29T889Cg4BJgn6l326tL
SEjJhFxEdZz4avAESJGMNZ/yK+cHkxTta4gbLUqPRTrVqSGSa63a13jBQyEBC0HdGpJpq0jxpQB7
ESFkoQT493aM/g+UU9XRTBRthMeaqvM7YE4Z5cY+XvUz0i2+ZmiIBGzCxve0l2pGhJEcTynVkjxm
+pg1fd72ef1H+QdQbPyJJ/InNq0OhPU7T/2GFmdT5HCXN1ZuWNycXQxmR8+wBbfHYTq2sbKh99zG
GOvieogVO9LsqJ2i0xShdzsVoYNEgzPFLdroUoRHFFnnsLZ4JRK9Gqx9UGEgQTfpcQKuJD5AQGSC
dSVq1Vs/qhhrYGdvfg4a86I3v8JQkM8eBn4isO75V6RxEwVBDMLBk4kDqBMDsBzm/jY9ailo1KHM
TrfMJApJ8noKQnc5AKAUsUnw5XB88DSs458PL1ob6hKcyY04Z9CLLXw0MgK+vQE1gWktyKtuPmNd
Hl63NMJ5uE9B0mo/DREtcZSjhE10FWhTGrLuBIpBdm8YUHjYUbAMPXzgKM/xgNEy5xk/S6/jZ3AW
vPkMAjiA+l74azJDd+137YmBaAeBzu0IcEMUtSIqcJvXtnWHFVsIOVjuNAT6FB6z7FH/EN6e1Xek
7NIf1/H7ba+h6dgzZljfOQWdP6A6XJ/gADCuJWhOfWHuMGI0rVwOvQYz/HVHNnoZj1+NLxfvK3mV
3PT557bH2vxk/Fu4HK/6TuRVIy8JroN4CKuvDH50SSXVeG84uUMu+xpAP7rPDzDqn2fxjLiBlHCe
QwMJJT/jhAYhLzsudTRcbZKs0Rtsd72Zro+xWxAB0YvdnmVi/+/k7UfpO2p7BgN0aEGOm+I2x4RV
EItpUWNZXEVLlgsdXmkeZgSMV+XKPfrKx3tydA+//WGhWjG3DFSAJHwj8BuS7pbUdlJMqHPTc5nd
EBvcsoLiy870NUOC19lZa2dwlQritWJDR1v0gJLUh38p3lybfvBu9HLISUP0gtS15ma+40F1zszh
OLlMG5EIcmFg3Mgo8oC2mLXXCbnggjMIEbDmV6yQE/YLj0Ad8iS5Sp2+Hl2i0Wh+UGVvqrvTFGLi
gI4a2PTjGWiPSfGxOLi+mjd8p0yv2t1tdv30+1IHFaK03n3ChQnSLjBtofxlksqYBU07bXfU0puk
hvhLHqaa0/YgrLFXIa8hOAFbrkaKgu7w/vWNd1LMf105OXuXkgsQYJt3mtI80khr898PO035O0Lw
fw87IdH5i4TXKJr5Yp4M2u4rgU/YjjngON0GNSM41Ho4Vb5Pw9Oa3V/nGyfbdTvTyI6gTuMA3w6x
yxhfN9u1CTYC2rsaGtjSI04qjinOKF2DaoEWJvzAsYQQYTuNaO/R22Ne2EiC+sNBxCl0z2I7LOI4
CeIbqU5uANkWFFsdLdheanEscSbpXdYCVEKFIw6hX8cPB4/DN79BLjls7sfMzLr6ebQMEacKR4rG
i3nYud/mxbPfqe9p/nCmcJxwlli0sF9xnXGCQGLh7FAfODYySj5xZixvmD+xfX76pBAWOoUL0Al6
N66wM5eE75FQLTjIjPGqxsOgqnBDWH2OEEDIHB8cHgwqL/hSaQ8Sz3d+4sAoQTNyVl13veJ/4lDh
sECpxzEhzoiMuwQFJUcD5wKhUxSU0pdP+EAAO9PfFfF+R8qTbarISYC3VP6B3qGlw75n07Pd12ln
gAQI2OZ0bNjgbG3AFCB07wyEdjdyi6YTDnzl4DP1ZGMkl49419i8xzJTtj3LhmW3Lim+M8yYODHR
xmESoeTA4MnWRDzLvnxiphmwLZHtshXJdZ0dsQPZeK8+3Xh2X796r6+aLDYfelfHCtP6O0wDKh6G
qIiKBIz1FU4Es3NST6CEvYrJzHGNTuS1cmyj4xAB20i3UP6CY8rLl4g6eOb2F1RP0XV+OH2jLBpR
0T0JFActXjwvQmzwazeyD9mEWNye6OkwtGTzWf6A9gBryuN9x/37flOsf5r16IbpmJZtObat/ybz
vfamJfdg9unhhpAtSoYISlK/VtQNawDdAGV8S4lQihEMJnM/V+yQcc7AVH9f3zym+4cxIGnjTMN+
C0EOCOMkgjRQvjJEaMrwiO5mG0ne+NHnEg8YcCEXaIwksBBFqDL3rULumNy28dskXRETIrzp6KfN
ZwZYvSmCC4AQcEGMH5GBXfZnAznIg67v23nvTHveLSKik5f3HYMJ5g8Y0mx4rHRNxB2mpM2jaUec
FT5f9dDpaLm+0xKlH9riOmy82hEEnSs6Vgh1TXLVRRgF790Kup+nU4k3kHQowmOS4ic5PoFooTKC
ZZqs2LCOyWGKj060FmG90MQJWE59VLne5cnDJpHs9ncIP167mbdNCoNaa+PbMdI7YDzJSBDUgWYt
tY6oveF88IxMu2GHQpE6ewcJWIiHXSMqxpQ+InQVMn9IZyD0htRi2H0r+jW0X1zPNmvGvy8T9R+c
kKrzl2Vi/EaG7DWtuqkLQ/mrws2TjKiIxUKvj/UCtFgZE3X1rJdF8I+EuYKHJVAbwmIBH4NlQF4O
ake8FZfBdx7gFtAe4CK+hQOxiO4PKpF6W00sKFpxuUyyKJ7G7Z8eZrEK77NABtw8uDNwRNJFIbLk
EAM0ZmWdTfdYe4MdraR5yJEzRiIKr40kwpCLUAfjcxHL7XxzyYWiZivcOmLRqSIohxQTTxdQlssW
WsaeuAwi2tPCl94EswY2PmhZjLiXoZeZIa8MlmT3gKg8cB/i4xOr0zJzOj7tZT8be2cWy1SDWmCQ
vfFgIqme9yvtwhmdVo58T9qJAB8wNjffRHn3Y/lCqeTVcKf4s4iryYWngQx5UxRKI3/XyC441wpJ
Fqpgpj542fA0EaezkBP8rjzfW/3K1u3/sbqFOd69r3ESMUkiZqXfw4j1l3Ekj9FlxS84viWmCmLd
z2D20IzyPbkkr7ABZis6AthlNLfFAhOGajQC28p+OODUGOMzHN4xBrs+8GXgUPZKdNBletp2SHUU
m0R1AATFTRtL/DJseSg4x6jjjbwAHQw+7o6P9BIcb9GzBoECc9pS7JSxiNksDtpOdHBYPLrYuopd
M7UkJadH1buWOKBdtg/sFCzNmGsFLYdH/5PuPVsJas6w/OCog1JnT/FUJOsePIgwANfrKXXK5Psp
R3HGA79I2RBG2jVhn9lnsdXaUuy2mns8GdJqVF1wcLkXBjR/YmmqGrH3MDbdtx/yau3Dv+9Bxfmn
0siQbQO6Mq6Mv8WhKI1ZjVJLCUmHGeXI7L0CNoIXTv1Iw/lMnLTq2Ws8UBiCgjiSfrrrRqZgUY42
GXkJU2Ti3Pw3TfGNzZRcoThihA6zCyQPQ7vXc5tQGRwyiVHNCl0K3nJiOHGHHIvZhD/V/or3XRYJ
4HAUK7DkUDwkb5C3kAuY99zXtgTjS79zg7rdt4eHAAMmxLcAmKWxQRGv5wjLbwfhyQjtR25g4vq1
3bruy57LFhS78JkhlkHTJwbsyiD0jrkkywKzJeITkOmhsXVmUd1Ca2N3UOOw5Klx0K9iCKTXc3Ee
pT6YyQ9lPXOE0/tvRcECq7h4udsEEIaiCr2ewsWnkx0wA+RvzfODdXtQiv0o7x0lP9XgfbOySrWd
zdGBIIZftAi8H1E+L173xO1iFCFuI4ZjAAWliFbtz0ISEl3W8EhHZEDHGta+IUUqxHvui8lyEvMe
eENPaKEFI5/vKG1g/nsMVgBmXTfElb6KcAOWFwOAy2fKj39fVf90sjO/0fDMyc72428FdynVZtMb
SF0QJEx4IKKlSWD/IkmAP38f3Pyi0E9v7bh7RTHA0kICD6WyJWypibuze8qsF2YNeIPusW/H1/QN
Yj1EyqMS2keRyjPiNLXDHkTuT7E6jf27m6eGubi7QhiR8qOSd0M+Dblc5SqtaT0rAeWR1kGXAunY
RhFGBkBw17EMgHk7XA1JFj/vqhmYqiB5l6vgCtt/4An5wEqF6llyMYYHjbuIHXLwWbIMA6xOPCVF
G+Exsw8+EH73CkN9K/0BfvJMAu/5K4ubi8BxEc9pK+9rbgREWoZkMoOjoVUYK2D4DMzR+0Lf2/r+
Xp40s6BQ0PQ70gpr87OV2aesIu+DfiGXLiIKt4c1fz/i77U63UT8fKxmfHcU7den7pg2OLs/fiVz
nm73PLtmEdDntTUu9q6Me+wzN/0C5RZ0WmZdvIGHQIRaPqmoQ3zkerhWaaSvjKE2/zlaKR7sqzzM
xjGf8/S127UvNpg/CkFbPHe1NNEgVD1Dy6GblE5cO7EhxxanvwzILR7jyx91FSqkyHciI1PR6IB6
8weiuPC82tOOfmSP8AIL8VU8sP4E7ZjtABKDSWHrH3rRRza+DZ7VgzgXedw1zxgSn8EkwagiEjTO
HQMekaNxobO8tSZJ0zgePHSWNHEOj83hsbw82vOjrj/cmsdFfzjzZkVUzIuewLRCPHc9L36Su6WE
a+/95nuvu68nUDDETGDiMpMK9fE5sSTwzSToPTBeLcinVIIKczpNEqS+JpfvnX74D8Gv8g8+FPak
6dimaeq6ahm/7Um5646lfRF0+gMwLv80Jr7PQJE7CLgJ7N7WAXaPONzZe0xGU/6KXcdfEaUYGC6y
X/Yd8Ua9gtULHncEuRdLyEIjQmyuy5DPc6aDhtp20wHWEy2W2w8mtzX6Yk4qNg3bhROevcIuYYuw
UdgcPGJn/OVezEaAfGpnz1eoHy5EYWNfo0VvHvAxMNySmz1Ln3VfK6n7jcKGZU9Bg3UNsd99nbPC
5wt4IqYV5MsX9JzAECCrDkOEKp3+xjUUKzcLGkQpvTHGHUyFWNKQFFjPLGPI3HhbD6pbfmD99rag
brctqQ0xC5bVylLVx1g0yTsSrtL5g4mmuP6BnrwT44/bEiRGmXC/Vqw7Fh0rztja4EwxarrOD6wv
bVtZBjpyzuif6nBubveONdQemMY+N03gA4j5ivQ8pmQ8s4zK+oEFJFYP6o35P1R7LIu/DeXRllqm
ZhOkhmPT/M38XNnTPK0l+60e3MX002l2Oc2xQZdINDpPtI6OaXlKiV9gRIsYjEOcVcQhzsPyuYOt
B47ywW9UF+ozzlQwwgudPK7wisAuNw6u5fDkhDbWDkc8+KMvDpnlnN9r7wGE1pkXcVLwkQOypCSk
W/fZsaNhiia6MMRfXMKDxmcblhapQAAQG0oomhEaeXk/MCQiaBGjxFVwBkDAgxpgeIYaC4IsaqyR
wGnqO6D4gYmgSA1gwV4cYavuQfIOYQdNYqAfLMC8DQCpIZT6sKBe9pnODjquo0QukwaG2AmDXTwy
2fkMB769BMs5cJ7Lp4OaWiNO5VRu0rVJL2aiL4wDr+4zxUp1wTHN35ufTTSFMuGqIT9alostB7Kv
FnENxTkpwwgsE1Q5zvTY/Xmls7alUqmfEe+c/ry3lBFZc+gbg/dsMHl0SXgqKCF7V5f4lahzujYn
BaU802xJzTpV69RehJxHe76DwigLuEOAPaG5YwgfpvS6PkjfpuRZfqQDfdmc23Sg2UzhowV7tiea
3fuqu7r6Y0DMjPhX9xeU2H30JVM20lIKei4MlB28nAzxW1BV8Vvw0GU2Nxqu9RHf6wvxkzyXFVqp
eNBgoXFHPYZ5B0gkD+qxu1MH0PJlEeoxHlTvPFdEK6r4EQEZ8ncFVwViR8snx05/QwnPU3xFU/d1
VFGm+bPqN1d/UcVzuv54OtI+RvFIRxFbycPwuq59NFjEQDLCFhcN3QNyUm1hkMyyybIs+WZw9tTe
ERs5mxLIB15fA091rG1JeC9ELQ4MjcpMv2UdfrQTiOB87ny4OaSPM9XHlIY1DYPaYX8w89Nh39B/
PQuqJMFHspEvhvBW4k6hujMoT1M8LkTQktX0ZO81pKIAq/T43byCic+1zx7zL6wqHBz3s4O2Md3Y
d6VOCfKtzwn2GXOnvdM4Jp2WzhUZR11Jzjq/aKqylZ5nl6Ol315M6H5gmr6+M6+CqM5fUjeOuCIc
lzwHPpHwgINRqN9XLAYPr63H69GgD0VEwua1LDavCy/GJkzpoB3HtMOdbCbzOQGRaCa8FgsMxzRc
mHPOsapG6vOrdQqUOnQYY4L35bQliRAn3H+8G7XNg/m/Uvr/PeaEb/0vDeKbdj1alcYxRxsibd84
4jjfCpmQytS5osoTr0WOMpKHxTm2nWAcX5xdrepLD8DrgSeJE4s/ftJtpxTU+gOI/o1az6Fksot9
i2LkJwmJ84fDh+E9Y6UlaBih/0R/c8hwwnC8cDFG/Y2/Gwcrg82UwXt0dbmzcKSsl+jZeXZjpH/E
JnqNTUiWOGC0MZ2b1NkXPhPPQJwrLi5yjpgYNDXHSqm7HCfatOcg4RShsYVKgeMDv6HD7Eq8P+lu
xa5r12l3TlRoPmgLbSVVec3G+MwlLig5xwevXVmKOTV+Hhhs4usTwgGKxWf6yjfRZr5yz4DXaQBI
KZFE9D6aCkscExwQdIBXCn7eFYiJeFGAodoUJAyiQkicTL9DA3ch6RqsGEg49DLQC6ELYv7ExFWY
wjkZOBY4E+6+PY6C0ys2Pc4AoA+1Kg6AvgLH51uW75D2IPY6u7wYBIz51+ZmQ/NIN7Gh14vYxGhS
igIKxAW/fi92b9EnyWXbt/Its818CO9Rludti2KEM5q9QYKhmMtkY8qEtyEoI1pBb0hR9H61svdo
NHK2pC+cY5iW2YhHBWKyLHYhym4inkRWs09h9vqOovuVDJmaoPAgTa3Moz5kD7IBecOnDZaHenfv
GSOZYs/5TwyImd84QHKuIuWgyWaEB3VMyoEVv5cveNKIdYsE4Qgz2nGrWVGiA08BSbgVGQTHaI/p
k12kdCSe2JWGFL8/Ua+erkmvxUoRAWQPORLgQVXBf1wX9X+oMkyNsHiNeCfTkP9WZQyWabQDCom/
NgK1XjQCiyahd9zOHjsQSbkzErqQICl3llRa0uaaGk3mNJnUZOuUyVOmT0I6zuPwf+bNgfIcCZx/
VvKlEjUqt79Kz5Y5a9rs1GbEZ9/KlIgCfMU64T+T8BUbBRWE/apCDu/cIOBvHd37Yr86cJvAQbiY
qwx3wjBXEWEbr3Wi0jeyk2FOtTKr++zowCPJ9YUXdm4e9kIRJpKbx7N3JOmgSsCz8NhlgixHB5ag
xzz6RTzyRex1CIIifdNytfVZ56pGTQE1WI1KHMZS6HgMYnY0nhnn2ByOllBsMeo5VYEiCy2Zy8RH
12hhCsy+jvWVnhbAoj5ojmGPFhCR1BCZiqvjiEWlUlk+wmZmLKiaZ+yuaKewA/xU8SgIITe0uMH7
G4E+geXsx31b7LtiPxX7Ut7fiv1Z3utSbkq5peRVnbc1r6lsaYH7pvMF2Plwg0IdGufwNgXKFFhl
sGo7xaHiD2zSCr5eNSQFkGTDBu83EzCo0O5ZBvUYgO60IbT5157QKYS2VHki6VG1Erxal82uhSEG
IAsd9Y4Da0v6s0REMfmyPcTGjsiz5FKKx9aAf8cEBEIqvqKj9w508lgf8wbSbKAKEXb+DZaLTqDS
1klBNtsKAQd7WRhpSpl/iDvbUgVzJbwyNkBxnzxYth5vxOLbv+8MRf97e077n53x24upXfq6vFUj
4sMtrXiy0E4kbAVhrSiQk4rlv0xZe8hMvJOH7EvOfyvUqmKts9B1K1VWliXCsPjqRHBydYoJ78G+
+te41dzgtISaP/SR0sXVgMc2Zf2yeFm5DEQok8lP7JLLtk7brbqdmIUicyueWZUsSdbjrQtdY1OU
0T2uWYpoo9gnMaYAluAyVj76PuxyAWvv2kT4sBWx4FhtSMWEhv7nCrvsWFisKpYU64nFVAxiGdGz
VX2Ny6As1o1G4b6IxUJUURuyUBI6LgI9ydTL3r3QY0ocHCmsAGA9yFN+EKxZCYcumdBFX8S3T845
HCtepVy44RFPPmboXV/42HU5Hhn2YZ86bV88QzMpa7xlFonDfNNH5z+6ZcpGkPqt+rAMGcCzbcqG
aSm/fclVUVwO9kowEykumKJwRJl825gjGpFcx+XpaNO0id/ebByIJ9p52bHMhyK/CUY4Xhg8NIhu
ZCOQ1oAMl/YWoNkCOSUMrlhaMLZgW9JIWLV9eTfTLCGHAJ9K7c+0xSn1ZeJwPPgLpBzhgRxDzQwJ
1bHLuGSNGDEhH3okl2JIvXJjZWoZKkbItfywhuUaaj1D5RDf3fDp2tHc2gEF4M19T429M53UDxAA
ePNLBebv4MS42IVxiOoUyxMIsE0Aq36Q2Pd9nD0yQqD45+VubI6Re7XPy51v3UwnPBWs8Cmzpmzm
pviItf68psjzpR35D+q04xJ+ALzPn5XsxtovvULyRw7EJmgYwkJm5PpGAEuFSdx74adWMre2nzr4
L6cvl2+lDCvXJ0TWLHwoInSBSD9EmKYGQPAN8PFKAOZdijSWB11X8kWQWgDt00PwJDD81Gc0GXdB
BuV0mv6nl45uzd9v5f+zYH5zftrzdFluNlxsdNusGZQcLBtCy1k5l80FajFQU+g+umSYXzZt/MmK
evo6b2+5MbsnNVNHsYgOcn6W8yM0cMayLqupQJfDmHUN0D3wsKxQPziIcpjbGmJx8bCqvpzBiML6
Ogk/HX9vvZUj0HCx1PDJ4aFiwRFwzcOaM1Tf/g5r4t2i/NpWX4cMGDwoFQ/oW96yXKkowmTP0MVi
JDeJ9Wi/HqOJ7AJnt/Qi7GkqxNLsxvBQc1hFN94QhlijFtIJcEpGfPzSvaglBXOsIBClT77EDm9W
kYXTf2u44ISaIeTSt23tHlfgTWG9hvAxCl6l11DpBS9wwTeD/qbBquYOn8B0A+smF5Hn18pmcc9o
sfBJbcHIVMD3VY47u/pUfVI/cHGmUOU5vql9FMqaSCQaqsAgRPa800j0fJdeBSm0h8sXkab89dPR
ce93XguumfVj8f+682KEocTlyepKRAvJXxe+ESYTLt3VzkzNJhum7GammhJeiP3iGF4Zpwq5N7sT
Z5C0H+giIzFNBkq7MyDBpOZisdUVJP8AHwfmJH+GUNiQoOZi4YEPZ/K+u4p/e/ODjEvhE3d3e444
3SnrzXk3OFyHfTY200IIcnePLYIQpt80me8jQuaDVSXG4AfHhSHrrQ9MCSlK2OLrQzXQDghGUPVY
FGQRajIHGRrhgIfIIBBPiFR/4T7QcIP7qMiM2d2jH4mB4GnhjgfO4huAAm8iJcco9k6xX2SRkSPd
5yx6RlJOfUulLl0u5LXGAElhFjHhrEOlDW8t6p2wxCh5jboqvsCQIYK4T5Y+KazEnlJ9EuQ3U/Ew
qJleicBLTc01azuCndJlzZxzNnK1etGgKJETqKQKmUxK2o9keaR66T490fY5J1VJowWUQX6Y99zj
9bNPYwtrFkQlcF+P5ERQbajEom/Vhu1RX5L3hNZG2G+4CPfQJpj5us4Sql0oLsTvsOMQl5yj11fc
llBjKfe4OOBEInjWVb9wNmAEHcyIjPoO5FlBQleiGliB00vwxlR9QfyZHVumMqLRy/WWXm/XAq/d
cRZMkIhW8X5ZvmND4vAjAUKEQFwC3rufGDpxAjJ3QnQLQUOQmhheQhWk9XX6QX3iQKw2rikl0/ET
agJORlQyHI60G2g6cOeh6UAsBC/VrnH/vXhSNU14in97sdqyQ+SkqfBilWVx7/jLtd60lbVVzwjJ
Z4+mARPOW+/jI4IoeZ8+wVaGR4n/mUk4aAXUBiocymYKCak8EpIg0gCXYtesQaEHDl1i5CrI77N5
yggWFAReIUpAkfDGH0i00d+MIgDsCt9OAXyb1U3cmAz/05l2H/e8Z1ID3w92AHzdF61dsivOKO+Z
Mc7x4VM3+RKhV/Rx4ZYwSH5nfMD/DJkPuXIqcLBMg9dBYGD9mdUhi4g7cNUV0QEaxnOB3sD5P9AF
IzGa/2BKEu5/rlX0jUPggG9EGNXxir3dNVdC4uKje/ncOz42HP78q+UtJG71frmIf5qi0zdcw8VL
LeOpD7mUolDGASw/OcOuRlQ6e1zNwHlcmuwA6YarufBd2U1c2ZEPl1J8ojPYvbgqkle8wvRRpp+j
PFbZ/XVjYgfcydzXTwItYG5oAd4oOK7P0Knrq89vtCUCGqNIBOwm0VRpNR8NKrHS3gyI2fGHAekV
ESaBqbvgrm6iZxMa7iveMZSMb6/0qWDbHolyQtdHSB7/Fjtnc0UFopnFZboidva6m5NVDk9DVDYx
zufKZkqdNJJIydPemHVAvgJ7NZJLeNvZHl8PX53/ZOuhFd9nqwgc1VWIq/gi7+aqXyVda4dprrk5
kjIxAdVKX+fTJPRrY3qDcXx7g3I4LjAy/JEvjkFateNhhp6/0R+nOZ7Pbq9GFyscIdqNSYpox5cQ
qPINvPFt3Texgu8F7ld3DcCMMchPlRfMWyl9Ag8GIhZ7g4kd/gyaMGCEFoFW5DfvMdvy6bNaPPO8
n3cWVrohbn+GriJ6XMh+mCLVQ6+N4uWhP2NrDKxAhu2j+0/FIVdOGeJ1W+X3wiVofPA5UD8bNQLe
IH3CYRj5AwkFcGMb174QrasWYdOJw1e7/YBsSuB8rYR/DTMn+sme93LzcOLaVyPtdxYv8mcj1MrI
uYYEwTT5k+irPI2fFpJnbiIVJuK7RLge+yQ5uE90PO8qWQ4dHzOM+2R94BByfI6fZmt1ypu2jsVc
rrv0voH9AuUvWU5ML0vhcePhA4Wwnvu4A/EWSoMw0OVnDDAB1RHnJf8jJ+UBMPKmMgK2DhWZ+oig
aQIWlSlZ1QQpvLH7snSPKhdG9ELw0shGVwVWvRUjTmErl1ynTPMH6wJd/VL78iaKqFfvjAEZUUTn
1xf/Q0D1Q91jEpFFKY5WktG3mE+MZNFBXj241DW8+7F6SdQsoqBRLcEH0b/QDD8RbBEuyEKvAaeL
AcNvCZ8kmUssx7FNHVaK/lPDyww3oPD3H9fd5FMppmRYYC+dC04sjiRfYfBJWtLW1q3HtHDEaKoY
TNdk/fPp4p1hIGeeXG0WN+M7WXo8NW5NQ+qKn1acJ36/4rkfBBmbk/l++GgwEbfji3MLhx+fPh6S
xecjBkJ0bQPY9qi4uriku7rpsjrI5DbxfgIJ4AxYCmKD6TJzORluQQw/yMYFuqbWnKA3AVVPKimj
aoS6DsAsUVCON+6voo40sGcDcqNNgzEfwHQXjKQAXvBkBdMFpi7llE2dSHfwG3iSlW4f1ugqaLDO
HpmiHpgf+RVadSWEKMoSMdwrLMkx6/r80udd5RtfGXcx62LQxYjrLBUeIeOzHOXsLF38FwzCI3dT
pGO0aAL74xNYB5y2Vyvk9X09fjZAZkiBNiE4DCEqPR9usTEmNyCmZvqGwVXa7KDQAeGkShxnR6HC
KQBm+G/CbMLm5PpqzOIGy2mH3FRzFa4NyCgY+HPVREPFjonwkBoDSLD0Vdk6DKOZ0mAb6aFJAq4w
S4KpAGBpArTAeHfa5TSYMNnHLOliiwxgSZMUACyBzJ+SquQVG8eBaUIfXIV74yZtgY4qMejoxwPa
38zbiD9tfNXOjksOLE9g8j6ziDHO4VekjX33K9L2IhsHoxb2KCpQiukiYMrLQFeNBPlO8u4KNxhD
lKM0shkE878jJfZW8u07X539pXdPL84NrDgAYh/x//r/MFUie4ZJhALRJtBFEBB9OWZ6z9hg06sk
+ut0wi+QCbEpCai4MaSx6JQbRqLPsUyiBDMSYmfpLrTCNBgSTh51ljt19L/DUxMBJHUxxc8zmRe7
dtwXZHT66C0ae9+PSXNK6yYr+xybOeFKZeh+QmuB9PrqgS1FKH1WfCZqR6x30MX8L6YSK0I/xZ3J
AC8/eVdeuVwemJYd/A95JePIROMqFIcaHmqRrESCpet0vm74wQPD9/hMKyvvXR8BjUkY4ohqPOKT
Q1qNue7oRYchLIfQIuoPmtlFRN6Qd0OJxxELHbkWELRe2SEoJBtaCRj6kIu+mxp+BsRxpcMYd+mu
cfo/Ge82E9eQ44auNgpo35/miGok5Y+0o3bFhIQkoT6ly5j5Kcm9NelIYJewhW4iBSq2ggIFGlva
sRzLfOrz5btmCTOzZEX1IT7ZEdvprgFesW5HTRHO51DFwQbR2MSvLAyUVtT2BNTz+QhR8EwFGz4A
jxyfOGH5ZJCd8eHYTGUkWo67mQSZHVNgQkEZATOaqSCgc0W0A8PGPoty+BHrD76fYpOcOc+4+M74
bPFs0+EnH23L/LwiYGAeOAeNDlwM9D9aZKE0wA6D0kBleLkpDTIXEY14AJhZfnYLUVAOxzATdyiY
ifcLIh4ewf7ib7i7CPkNv0K3PhSKu+Mg3cjc5SDmo/wS0DXuUI2ZsnJHbiXjkHLaQdE44NN87XNk
R+gseIrLDp8yuorSfb7PkKxzcoAlYLnO6sfx5SUf4m5NAd7INMsVEDpUZlf/SyAZOxsoCyACsdpG
0WDarQ5+PiFrRdNKwtTmgjA3wsl0jsllhWoC0gQ7gPpjYLVck+dnnXcNE2bK4p9CazSnqO9wMpq7
kDhCX2FsJLJMvZhpM5NnQjZwWPZvocvdEp+Bu5NfWmZ0BbQ5IbW2XyrbyzAd3HFOV34Sx98PYDmf
jHUUmaJQRvhQQF6gcCG/6g+kvvCz0A0Az0L+wdxh3dkvWKeI04EJjNsX7VGZO2X+2T1xJd2bbrZ7
dD/xdSCFIh/Ailf85rAlzdSmV6dlZ9SPuBk+1524oSrIWBmLBrwE5gStNzEbJ0VoWDslagnVrcKP
exJCSRfe7z/zb/YL3VbZvk5NyI/MtujtE4AcjcI9C7ktyRzePE64d7FKHZxwhxkfJVuI+PBmBJ5r
6IEuEeDChQQJgmgX8O9lu5Kc91I+Q6qu8vYZUXlLlKQSn52oOUZVB6c2uLaA0C9VbPdJ2worbn8T
Vtz/I+y8lt22tm37QwdVyOEVOXElWUtLemFZiQgkIkEQ+PrbJiD7assu+RyUt3OQxkxj9N76gCJ5
PjRRswjmFF32Uk9EPqSdf383qAwow5ktnY3dB+sIgxKuRZXxMjzR47nSqvUuvdu+N1CwHchXuvIq
bvPTe8EsgfaFn6IT8ksreAqxt8ibnHkX4rPDUx9iVNkCv4yWEm0GHScx3rALF+Fa9AL1BAstOBOG
iBwT6ubnrU9B1OiHUUoaQunNuKaVHo0WcPwsmu4isVglLPMnhT5rckCfPyQFaeRONHM6kQqXrHJS
O4ni3aysY3ikATBMunNSEujGf9ksGgpXr3JTCw2fFd57bg9ifmlpUSOL4Gm9T6o6lefskq+FF7hI
IBA/2KpA52ATKI/pamQ9zqT+cPfwu+B/42eUxo6lkGASVRyyUySBIZvSANnsw1E6oMejhLFtQ2Sj
83kHT+KvgG90r0LoZFHynlP7FfluBoe479TBENlW6iBRPuVdl6v0Muyc7kUtZSf/DkGNmyNDBIQD
D15VQ6cHe0setyWiIHUaSHfRSNc+LqWLqRvlnoI8h+F/1jNKm9I7g/oL/y2B58kXYbTbodegE2mO
Hmn3RpOBCzZZ+rQiz0fNINkmpZFci5R2PfLpmvdzHzhAEzqG5IEGyoAaAFNUPsLNwnKjTyGWGwxw
Z+j1yGeYLXsCuwefmmiWhvcIMZUy9EXOIv7i85tg73PfAkl79HQyj8CeAfXk5c9DLeBxuMe0QupT
GqGiguN3xSznoQfZJ8WXUWhAzg3d5GsfdQTeytxtRZ5IoQT2FNwwSmx+KmTD1KA/LIy6QeHSGxzh
LOHaJg6To5Ii8VV+QHRRb8xCXHrtvrHZn3o9cBFt7nLNxD3qfuuBghK5guzJXEHvsdaICTzzexAC
WPirPiKpm4GL+w1ruMgI43d30Rfxt9mvP2yeLv/kKJqUrDBTyYt2JgFCOTp24RN/ObwH2pJKG4io
EwrR/bbfa1YjlbnSfKWVRxOP7ZUv0D4Vm+Nzhz64X4iE/jLQSLBEEINiZJxnkHQ/sM/i48xJEhNg
ATqEaANy+HpCo8e/206AFBwppg4Ns4BzQRsFg20o38Pr1gt0qpi89Wug2hFpUSJyPefn09e3kxK+
JTMj7zIkPTHtNqSNNH9iUfd98tTheeSQwDGFE9bNgTkAjYf+/kEvhf5gebyM6dXIajUvjwcTa1lA
oq7DEeXr0CDvzCTIbkLAc42OViQt3H9goiZwh3b234py1l+P8Koj8xrenloydemz4IG9c7kRcjLA
oAjIFt3dLUVGhWj0cQDKrgt/xhkFD2AIhqgbEZQe8s5fQHDFjxHmf9rMdDMWEVaPGJddISoBZ9LR
MH3ioRsmQ71vfCJ+2x5TQ0k/Cp8vtzt2gK1bKn68VqJzmZCk91mIoPhq1Q/yHau151bbrnrP7HtW
LsJIcd02ffwTbPosGcczdcENvg4oib2ZB//meSc8VuIWIftE9Za4QSV+OGnEBvRCSBxBGvfXRZGg
JUIPwbijZBTyn+PWIEGjxG2+yZeBl3hCsoRzJEQ20t5VTLcw80o0xGhlZfYFKkskNX/AB7y4qDuB
QfXxrYcsnMoG+BPGz7yBfY491pLiIiFBNhCBm4u/uP1dTLj3nzjAPVXONhoAFKkhi55LvCTElTP8
tj7BJCMUoOW9uCb9NW0AW6pp48KiEkXjSpfsWOYEsbfHgwu+BIGgb/8BJgMBnMuBE720UlJizkeF
skVytdcIzLQFVp333hJEIqOEsRXGZjvC5RJwh/5Zo0LT3kAYDSkHdC2ZSkZQXoOKERaSsUea17L8
cDVDieCwOhRGbdrhOGgQvU8i7mDhWSX8BR0+bphXtkvHOeLwL9TI5k/gcCAzsYg66NJec0l7JA30
bY7Re2Iw0BgLzgYDlasH3/VKPjBGRIYrSE0ywr6J9TPbpALbdwD8TPg2sClLf4AwxYMM0ZABhsmF
rExj9/mrgzwfE0HEaHQUmLDga7NlQMtl6BCZVW7DMm7BJQlBbMZLF8Rf6ZVtcrX9lWAuCKIivYNT
EdAz4mH6f2Vzr4ZWW8+02iMtGz+AgDZ5QeTIA+GG/d/Y2JZUW/xx7uALDeibiL4wyZsJ3IHzfz7Y
KObedZJHenc42cGajXPczrEEl3eOmzaeT7HEf0FPlGsNb1TOXgTizkFkI4Kf2LzBelxPLrlshLyJ
Payfmc0IBjCJVGiPa1+vhTXFRt6vE0mcXI+p3JBNntNy44zG4+REKhQqBhYIw87xkIBV5Y2FAaJc
6Umkgkbk1nTiI6R/J4DGBu6QmEQZYkCXD9itPXkbOr67ziKHlGRQCCfYUHl9YRLf2o0dMTfhcnU7
F+MrVvf5Gqw8xm2kTMBySMF2IexUJL3yBuZByiZ+FuxvfOwsa8l/937nc+x3AmLWft96/9eRNsGf
FoJhwzAxiP7iADWP57ItVwJXt2GE37MtA0cjfYXecyPmD5aL7iQ+HmhaMnZg4ID5k+EjPTSsnxZj
hxfVCGHj2JivoROPoT6GwyU0jKB9KW4i7nzBu3WMuo+0f2c6/E7QO5gBwloD8hjZC4ZSCF6RxJj6
k6xmk5qtn1u4HHOSnC1i7jDZRgzKaDIw+JMeEOROdzEUQ2lzs1jl2bejlNhfb03c6dH5A0NqLi+g
uSL3hdk1wy+ulcjdopPuuzjqOFJ5rTD+2gdfvNg4MLeZF6MvDEPQV8qSOaDHmAs9ui4mXNipGW/Z
dnSjr7jGWh3LNAIf2QTwCJ2wwo7CI1T0GSMrg4scPwwR2PaxEwOqZk2NOrPUjCcdq0PKZBIFpKxd
xACK6ROjJ99Xt8COhZtKTGPJDPSXuMJDqD+02wjKSX7OJ49Zyyf27S0imzDuaGU89pX50usr7/Pf
V4iq/BP3JkTlFv+nOY7i/FohztgXl6tSYccmsIWJhq+8Y7MHPWAj0abf+lovrg+znlEi+RhXwT7T
LdE2x6pwYQRquP2mMF91UT2HN1xAxfiD+yZT8YEfSu3jSX68+ziD8WzSvZbV6NMBdPHf9GItdGqh
kbmfMslJ0Mg4V1ZcRJ4EOxn+NqQA5LOAXOoDTQ1WNdBB6JYh/UGDjEDE411Y2G77jeuZySMplqV4
Z0CRxaPoPyJ1mPwyP+Uixbe/5DHl79UDZQlnjbQkd25eEYNR5z13Fx6s0DI+/CBsFMzmjgF/9M7T
k5SH0koMpSVomHRY8f63Fdd1segrlyhiAXgbR4MDo+btkN8UcWSsdUzUa5DDYuKwAVQMjglKMbb5
/ips85t6YiRR90S3SVhrUE/0bISjj2ERUgRBy32IgQbBzXn9QeDqPE0NJ2TxdSSOf36FWXoVcfyL
nSaCyjP3gsrD5r1nstMEuuIrdXw/Q89rmExdhNrllcmfcKebDKDxWAHxB+TPrAvbI5GH8oMYJmCI
+X35abbxL6NB3JA4HzeD2kYj/Gk02CiD1DU9EgpmVCIbaqMLKo90n0/b1Azb2QHjPZMBGH9OHfrW
O+qtSiDtzWt8x7fqotD5u00NPZcmNdGIzAHUtJNQNWckurhMwlqGVna81yCIORzDIzI44sAiiab/
JWwhNLTBdZtgaeiAwUv9cD7uvjF8MTgfhz7ouZYxnBIWBPwH7F1IF+jxQxaT4DQIzgztE27ZvJD3
WzaPAEpjdck8X9RMIcuHBje+Mt4PBMKJcDhoZfNN0OjAgSEltP9gN7st/hNxdvEoRcaZ8QEb3mzl
30QLK+DbEbE3FzNCUYaLFbSgEBD9VM9DnNxcHhgYEdgNecjIT0LlQxfsW1H9MfCQQy7gDmS7CMt8
9bn5oEsRm6bTYCIRaeZcgc/OE5sqIYsAT/wbU+7C7TW3C75dkYZb3hkB8csTBzR0CbyYECXgz/Aa
4ZZULzR3kC/SoRHd1ycXVhYPopf9hyJKwODSMdhDk1Fq8M8CT4GYGOWFSuOcQdwslJAVV2Ya58Dn
uZ4Z7owABp4RpDYDO7lbMHTAlGwjRUiCxh1bEtGB16I45p5Ni01L6SDRb9EMEbBcb3DXC6fWGBJV
2mWalo6E1zhxmnIwN9hisSuLazYvdK7ZVu0XN18zxDX7HVbJDQb+s+9z0ZNRT06P4zaIgfOAxJ5B
DPp6hScwN5VMSAZotuLZvm0xpqVo0lqEflcZ+Emh8pWSFTEv0kUubEiTmM28fsUVSs8Wwz/rkHGz
zCwYP64LWn7gBt8JOCh9W5nHZhHCl0uYU2Q+4R7EQFkzrEBv/co+/TpdkrMUjel3VHT8y2GMo71K
Xgeg/L9YMJcPECgYdO/e01e/ZDjoMXqaLE+/+Qyws4ztfhbuSvdsgdDKjHdvU8kwEnUeGE32hdbH
bfBMb3kPeeM3Xp+NEkFwOl9IZoyz+F4SFPMfImXF+ReRss0xZuN2VdDp/UrMKuvqJsmjOAw2pzSj
cubk/vI8TDHXG/7t8UjXTGEH1/wkAzqeGTgcGHWVJIUxPedwX0WPnXY1PXaap93TITS3wDkxDjzH
CyJZccU5nUKdyLk1KFvev/5RKDV7QImZ/WfBYKHzaoAqqvgMyXtkTp1WpBwRpOD+gaEVUGQ0SFCW
AgW3+swcPbipjJEIgAPt7I42P59hawswJWq+wzjTAz4U5qHwb8jduHbyraLhRjrQ3pC9ZlDvXBdc
JJ25cxdUNLt3fEyDc19kpMo8dgKH6fmZnLYo59dcF5sdsMDzigArlY/pEdoO4r1rzktq5MALAmuN
25H4nkI5BCyuI3ozI6QrChFZYX56ESzko7vi7VKjlfGbSRgBJLAAYr5dhTRweHQjdKmEQDj17kCi
CGnzS4IqZYGdQ03J7VNVA1z2Sc3UJ+C9OvZBM+O3CAZ+GFTRYZrxX7J/KqGjiEzg001MNO5WcLOY
nCUnTjDQyLwGoAhWHj/TPirf3x9FqibAtv+jUtGIAQfCJhua6TjGdlT9dBSp8v1eLEcoY8g+bu/M
9wUTPC7L6lemc9Ml6uzoWMVEf98w4C/imIGx+vZ2bh/VtDg+jusjc2WiuDrivuTHtXusTg/n8cBM
tLiRASZmzE1BG4ELAk7soETFKlR2LY8DngWbiZmJEfZl/Jgqejxoqrzy/5rRWeo2o0MlKUoJ0/1i
MyMIVysd0V6riGWytned80E7H8i0atv8PGaSkaoSTfC4y4T/40pDRrRluPfWrvuCWu5YkjmIsm5l
zHNwExKlENXx0TLbaZQ0RIShzH2K3L/bpuqIXwl7Sw4Z6MjLPi8IYcCULIlv2AIZWmaSMDSfFzwQ
UJOBIJUJfaKTnZhu8+rejIx2UIEOck1KMvzqNGBiwuOcBz69pby14mVIVs/cruTcmhCYGdzNafKf
Y9WJju6V4b0atbBlEN9SrFtkypWFinvF70gErMQ9SaqjI5N5M8JZjDN8epw3cjPNcjt/nrEV666J
JGzTBfG+hVgpk8t3jAlhMFVxU18gTDKklyn7gHJgVuu/2u+LnF2WPifepGzyavgsSyIjAemJrHSF
nh1F0NbiZPZ2ntnAgR726MnIumAAZn9TD78vXUI7/1m6mqqqhqXLukVCyS9C1FFjT1QWsxKXeO7o
9vvLBX5I1IGVrBJfOsHVsj/5sB+r9IxboxQZQiPqo9c3uxIELmDM/elwIknmjVg7EXQv7P0jKT/0
cS5imI5RFFmlBinh8OniIlLV2wf+Jo+vh35E8656rzs4GZoRwRbXjwOGiCOXSlpGV8FAprN03ORL
gIMR16BzQVwjAasgJcL1D+iiEHXQaXIJOCi4nZDoWKf1OX0LuemxYx/49xIDdRjRSGMuaGsuLiwi
xGASSuYp8g8kJK3hG0KhA3/G/YiYznnw3xCGnKRgCt5gIvNnhCzXFS/K8UBbq0WqT2TZKBDVMIhv
Y6x+R0eLfhY6MuLZ8FDTlnMSnpn0z6ERgLIiwoIwWFtwCFikaJNw09feDSUbT/rtKNAkoAJiyK1P
uJnEx4i7NXwDvcbR57/ASmHB6gxh7qnUpj3ZdWBHpLgG95hdjbS5JLXJO8FlTv33IOLYHYTyWvPU
L6NYKMwqTXqZAdRbiQ9aGP/DIvyYY7wKTHecPNN9oXFCG7NbhDv0KeEYmbiessdCqaO1CYyKixgZ
W7BatwAB4ItnMb5DFfqLq6t3/twzjfKQWyWNY/xp/JWM9fkrab8xFS29aO9RRwJIxsz/NAu8AX/Q
3HKSeCe5boEwOnUlLG56uJQ5xtIn48Dd+FzFa5k8ifsmcyR8+YOH3jV62e+v+/gRjhMf/4Z8gWs3
rvSNWRKHnPoO7SrC1XmI5SEeGZzTUKySMyZxILmkkm5Pefp5W3sGLtmfD7RpBtsPAvPNdokBcAzG
pyK8iAsi3H+eX3DmGShcxcjE2JCE772yjCwt9FJmOYsqBjl8puRJM6E4oYFSZQ65MMW2jkYqMeZk
cUnzwvbAqBNfjA+WtCDPs/beLae8cvJ3sQVc/pkh0MqWPvPUC1abG3yol6FaMq5bSCNk/A1Nfrtl
arowjHHRpDlQhqMiuGdcDFtUzwzBt17Bf2YbKZboD/1yJrKxOLpuOI7uyOYvaKhxcJRpdDS0olt+
JaJEZI1F6b6emgcBqGFaJ0dqFb8ByxK6ADYPdo4TKRDIewbfIcFM/QNZFpohWkpk0mvncEQiBE2M
uIAnCWMXWnWtCHaJeuif2gjGK6rh8VDf8qognCuR4AKV6Tpl4aoKGdZJxiAjxtqrGdlFfLrzxocx
L1wR4YoMLiazo9JjRtvkdGjAXm+i0zjCkoEfp9M2htdRnQ+QOuQyC6NKY+1R1qwGKpfV8M3pIr3E
IR+uCHUCHjjcq3jgDNsDp1xCUwrLKWIssg1w79d81PKpzqspN+u86bKHxf9IGhEexwr7g8qB5F/v
6EU2gyOTNvJbovTPy0bMuDfsgdybTCO2SJG1U53yEFFY76gb0RmON4qG6dMuREG7frP74H18jQZP
KkSxaafElJEZeicj6Yq0wpVF8wwJ1CPyZnvrFeNNhpOHJgwPDbJIkDN/M+d/fxDRN/q3enEUMI+G
iodws9j8dIfSjp1eDLe1FvWymu+5jRNCZ1fvDIixUniguSA8lAio5UCCBXuHNCPYfNzTkUPilARB
c85RUMVmmaD4JSBgrNPzFhGtDfRsA/IA9kgh8oREUBYAe7q6RAEMDDyn1CmEwQZvTcMPNvmjpbDX
lPShENPQoYnLhdFcgk9wd1iBitdMqKBuC0fKDhp6S/D81EBC4GQHhhK83Evo9T7fsF3IX5IBQjQR
hJ/R4ZCAhRCyF43Lux0S9sHeCjZa8oB2udcPdrI/0yVHxLgYtK7xKbBpItLOZQZXx9DE1WrGM6pV
hUDQDFsNVgIHbYCcFKZLoAaIi//vzML41wLmRXe33bFgrv6dbjWhm8hPpB+j6MmWO0dLZrXZ6QRI
Mdv5daQ2Y0LCfmQjJPQVeE8WkVO+DJOLGKps6PPqfnBgeyDLDPF9RDeMGUu0YNVYiHmPpDv9pMst
xF7L9oN5NouZTt+VEN8eJ/9mzOKOLlS8aOX+o6ysfxhtcKRqMs89hZ1It5xf7jflsXSkxVq4mgPw
A/W6dYlUyDI87nCB8vI/2GOuqbl8OljHw1E+ABsahsN9QC4DzZ0bQqqfUy0clux6ykgWGK7J1cFh
ykAqUsaIofJA3m5mrPnpfijdhCO8QoK0HeEj7L5VnN98587f+41H/MNt+EKYt93mVx73GEWxDRCB
gqHeTO3b83E6mE3esm9vFhUmGMfzS8kJDMRPPjMVcMGDT5i3rZBpBywHYRll3uuoiT7xZhRChfaN
iSNbDyE4OzS8tuJpSGTnUfi1EcJQJnWs8JxdY4dPHHvxhb6IHDPmHQUXRaf1dY0Nkhtv9C79JakR
aXj6kTNOCADu96QqU6cmbzurkSFEjSHsVgOcU+xWfx1AnEFni4OP+Gozvd6Fh6KX7h4QXKn4AsqA
NI1+QBp81wFg0tQmTronYtzK0SXjYsa6jPD3TgQpbbGPNCeUPgakwu/bwd8jT47/ol9p2j9Mm5oo
F8dQdVO1dVv+FZpCway6SmSd+gkRPDsNYLVde408ny2HD3ga7UPK6I5ECzwFrQMyGku3SszFw96s
oI8dNI8D7e365Q0k9974JiX6bSYaJlggIh6F/4C7qDyEzrvS9mrbIxqDv6SUD+WFKXJImgmsxAvE
RPS7G3ATViJKTgfJMlJVfp2b9xTNDSgTf8YFdooW8KqnSG0QWkeqd+AhBLzG2eAGm2i5RbTMm/KG
Nk2kYx2lgHxuMyQfazKF5JNHZj8KCmL1cXS8fRNkH9R07/GxjCuayvQzRoS/aHZ8/U+uk3+uqFVK
vzA8E3DTyeej9b5332nA3yTfpjIkfsgC2rWlG053kGvZfPf4kdTdrouPs8jPWnVGe5BXxDcgM2uT
cRb5WcRyXrCC4VZtEhs/Unj7zJ6qk7FCw5Qu0io+kYWMppxE8PZH24MAB6RotDPVj+oTOQ7nY6bL
2UijqUmnKTlfEoQczp8IGJB7RvT1uW7CFUKdp77rfdKMOVd60VSskPRvJmu6i7fNZE2Dke9vkzWd
RvvRzfUvjRF2Bmlvot/IjHcemNv//Vtkz9Mm0RZXev4YgMv8MdyHcLIi3y+EtE/jcVMEsLERfwGJ
wKtNb1Id6bU8M3JGNoHkjQ8pgE4P5iI+mjG7JgCdGZ/ynTQi1WWUzDfz4AV1scUBGLSYVR/pGZ+q
CgHacPdNVdwtyPTgQxvT4+pzvJYrp+MZr2QXHt3zBS97dCXjm2eZRmBrtIyRJ9KHiX+DRAHhNbrg
6lsjLhVcYitsp9vVgpgkuRW3WW4XR3zH/N1GLrODSU6IcF1J7ea6Yt4lZXtssKZkE4HBY9aaIjAY
KRBAkbnyrK9X9CvbQ5i84Ise7c9hGoT95T8dR/9yXvzPyhd//KdriOwUpnUc6aXuU4X7Sax1OoEs
dFa5AUQxYXFj2z6I31ZInbZ8+YK5ALE9ZndhIbJR7yIlh0+oIymBf4rDiBXeMj8egRq4LG5WdrER
TGGX9k104PEKAnUSS5nlezjcTkhXwgOL2DhFn8qXwwEQf8e5I4wHLGDuuixdVi1LlvXqlDxZPUUX
lxWyCj8/nstA5Wf37mNDwEWKSQvSDMc2AmTQ6JJYjKzEMOnX9Oyz/lh8+C1Zdqw5VhuBdSXRB+Lm
whLbF5dJy3f9EYpivMhNfjNSTU2ahc7i/lq7vGkHJHDomLdW/LwtGdbLjiNgjeQEUy9idbA0JrTR
wY08l13kyNqg6U40rGtqHqvko2CAUOasEtbHviwQvTqW//Fqe4HDjyhCT/ek+i6tnlWJ8gC1LKyv
XRO6rwtC51gRjhBVoqtgGaCrcAmrQQ4s6p+L9e0uyn4v+IoIHiGYpMqNNbr41Db3HFHWR11kelpz
os3iolxylOeLlBltTuHOW8lSrxTr5TMd+HYr0P9sX6v/bF9zKBm6bYsHla3+A/SpVtZJrwcEczjh
Sj08oRe6oix08b0Q+8Br6vW1ZzpdeGRF3vAKlhTcMzaQ+rv6zMMLy1C98HwWxw7GQU4eTivGX02V
39ScuKsJSzqKbBnKot/lGve+CvlVVvEwqfOhziGA3uq8AD/wxq15IVLrT2yhpC6NgqkLttmhNm3/
8sKQFnzz/Sa021B1kW8zJxuv4XIKZwJ+vY5ZKvF9cVjHu/kLAcByhochPq0Klcalahoo+eGpDwnJ
uWGWdWi1w5OhzSykAcoA5Deaihh1wFjwII5pjfMqBm6zpdGCnZPOh9LOyaQ9L7nFKPIBb0BlRHz3
PiJiDxkgEXtIvc+IMD7MknvGPswYrCEMmndgPPKy0lz7a/OZC/h+B+edx8c1nKde9fkiuesLAj2a
F7QXcCkgs5uf0Cd5GITR451piJLB436Rv+5nDL0OPpdjhjPmhDueaLTNLMwYmC4mn/OJdG2HUFfE
rUI/1+FiGxI6mi3QRQSM0IrSqmW/TFspHdrs1maup+G5iplr1XZ8BrOLnsuOUecGuNCwp+D7gkjN
L+1Y3j5Lju/nmLb8BbSRGsk30ZxXi+g2ujjtLx5cXQMUrxJPvKUMhLZJPaBB4ifc1ehUnbM7TPtT
PjhUg6+ZRNiJoHl0MEXaAfmYD7N5uNcP8K+G+qHkjyBU+Pwd3enp8fvzsUctweslgnPOt1YRPfse
UtoTBnzoV6J9D6dhEhpROvhIPgl/6cnEhA3BkMslegDRKKh2eLcYaY+c5ETJwbMS6qPqigYhQU46
nUgdc/WVARyI1f84I/71qfo/C/GX22FfLOPYFSj9WIXna8TigzKVMefqHJe1VxKr/urbN183ffWZ
Zcea2/nXqGZYaoqar8fDkC/YvgdKkuuyAH8Yb+TTHcJ9zAyemjHz7Ua2lRgys3IUnzUTPpIh5UjC
Lck6YZEQXTOH1zk0hkgbosoUi6EHUCiWAWsAF45t5awII1LvouLJSuo+FJrIQGKurAnlFeNjSt3+
SmNPPDOZQTL63aQOVDUlTdMsoq4jxFlwVkRVqzTb6NFR8ZQz1byXMkWMevTsgtRttrKlmYaGFHUe
QY+UK4/LICD3m5Qixq+37Znh5+bbVqbU6L0GHipKUzlzGEUKRelSixSiUYgSvNVk7qZNL5hrFBww
doZfkJwEm+chjhs0KOnzdwQMRFz80C8+UVGUE9Y2vQj9cSsjiogKonwQ1OgRDQWFKeph7VyazxQN
3effP0E15V86YbrtqLphafxBxfxFSVWuWlt3N0R75zf8eTxC8Xb3woarmsjU8EqKtpj2qE0uAEZV
D1cpNDaLGKnfbzM2ZKSIuJ6pnYE+N9CjycOyuzBIWWM53a27F9wATWRjWcPpPIQVmtjEJi94jY9b
jmIpxwgZLrLQMvSyMMBOslA0MLVsz0JbMyNl40X4hCkwB+/5xlv3dsr6C4nIHiGUKBeuSb9l6llY
FrRo0sT7d00eef55TqjRsdzKsmOi5wSjE9R9uM7hH+GjgZcO2CiOT9FyMwtEl+K+T+ONj/v+dEpa
zzEibvyzyM1MypO3fkDehewWPjq03Jq3NIGMoHSJQEOgw0fp3jchNTXtvFDF7NmAn9mwpQX9uwAu
OZdkxYsA4hw4WhFegG4xOMM8x2US40ETIlqmSzcjFr8H92dEeIPHdCuaQSfQcI6Q/IM4RGiArPqc
0dQ7CpY0uzsf1c/vZVfnI12Oj4fDnVa2FM6maEhPFhH36U2BVYBSzVtTkOnEb1Q1W7TIr7OHWOPn
hhAObvlcZfCx8A7XrdiqkCvH+4Z+Ikfpi7Mlzhpb3CxyBIarK61mplM+gbMMWffGM73n4oTULtBQ
ArEGE4fsL2Dpp8y4/CClm44gpTsnrA31FwLaaOAUW2+wOQd7UputoiAIJARSdnBhe6nC2o+97pPt
hGCcADc5C0KkqEbWCTdmUz0OQFiKWG/jM7+iu1Ii4+M1Hp3qqUKw+dHRean6Fl2MI4m6wns6fbYq
t9Bdi/s8CnzJxY12RMx5op0Q3dijNvIaDnu4CcSWOo1QsxFbirwYjOA6xegDdPwsAXJK/15mJ8IO
pKQ7xi3sdec/tnpVEV3qX7rYrF3DdmgiGZaxNQp+eg7cV12fr2etDFi5LFr9MBkuC1Z9BirIOsXH
ecHKiSDyXOXZW0O8fJUffP35DJ0zLc1shW2m5gcytgAxqCn2vBNXJUssQ9YgqZVcnlh6l5f2ocey
m6mMjRJZSWZF5FaywsI648a2XY7Y8VlRyWN5ju4muhqxingys35oX7Nu1g8kCiBUrwnMAOckVgpr
BM4gv0n/WlxpCLJqEkuNvykwQGBfTUGJ6tZ9OeJWNcVSYMASReesIcKCGdIU3BzfDf8mfQp3gcv0
h2xJDgnWATMcVgC1z4eVQ1hjKPsLDLeIOI9NOr13mDwu9lgAaOqIIqfCua/YX1DYWHQ3VqEXYIbS
X0RqMkU8JSdEvzcRhsElpHLVrVRnRBHEduH7ZeDRicw2mOhzSHXqDvCbqNwqknJU23jhH/BEJzv+
PvNoId+INirN2JOoOyoOBS61dumF5RE0B/X1jD6A0sKqS4LF8xhz8+iPGQVGdV2n+Pdnwr7n/1JX
jqlRUJYqoxqwRQPqp7oyzYvV3heS6vVzANeAaBhc1T7wT4FloH3N7ZwmHZPPDbfLCHX5y3mM4ISn
J2R65p5NpCNAFdfzk5Wt/LID/pdNWtqyb1+TT5MadX84RKL/eUTlBGr3iEw5Uq/h8RROfTi6pJvj
e4Bked0SzafDxPzRESRLGlxlqHyoT4hVhEiSpiWCEySSahu6oXo7TLdD/b4zDus97z6QpKLhoE3O
TVygr6WWzDJQCC2sQ1VxGdbBgmJuj6gewReZY+z6Etpv1N0RAvvqwv5wcFqRuN0cHzA0PaxNpLbu
JB1UGGLMKATssYbnWvoP/LAEFk2rjRZlEfa+0aJazedRRwYdES6rQMHQnSQW6GSnhALV/q3AKh+j
0R7mOPaYMnRzcKuDCwqbuMbHrAZxx542RMw//lZqk0igR00lUJDUCUKHbrMrcdts/ktC4vxDTMvV
wDQU1VbAnfDG+2Vc1szVVOhdUQbrO+RTfMw2EMzytTzo3AKnstCUtBsAAwYGVwUwUNe3O08wEoGt
+FIlw8B8ItHXhJDcuvfInVIxD0VEpOBbVxVRLNUfcA0sBxwiGtXwhH+GoDn6hNj+8oqAczkZ5cSO
ZMzEStRpAsbIy+94zU9TrtT54dhmRo1DIqMd3p1ERxxjPrcEx0muf/SuxP/rdEohyUQQnasJ9oIA
lPHZr03nQnbWT+HdDCb0s04gO6jMQguj6eRaWaO4bUn8A9fRuOqS9p5cjcTEUgYAKpBNrzuJIK0Z
t5udL3Y+k8hGQO7lcLFzHnon2ulWblr5BMDHcvEcktYKAglMhYVZg0yXrMD9zYlxT5kTs4U1n7Gi
o4WCftRlzorzQHgRVyuccME2oYavglnzhPhS/BLnzsjsLIh0YeXpv1jvHYgBPKXrEKvqAIP/03z2
mpU8oM3ac4mcg3pMtSajcwfYLCl66PyC+GQM4d4n1AYXINLp4rE1wtMnNWV4rR5k5PIeY8Gxzh2Y
LHUu8/q2MtyK99VDU/aV7h0fq4FvHw7SvcNRQyfjQoONpN+/AnorbOWvDLW+ziR7LijcaEKHK1mq
FIBJ9Es0zryHsYO4/eTeztFE3nkZdyXePg70pCgIefTUeO3JexNTaoN1g0I+XLjwqaGihkNNcyXs
NgHxuQZKSToMsRruku3+BybR0kcBAGEIQAhITbK0D8KUewAfc2kwFIym2ZYNWAEEjiWdFAPt24GN
HdJWPdIQj5JR37nzhlCCnQoDgQ8qBd9/8hr/bW79Pwvxl8fdUK2NbEgsxF20vqddZJmNzvgY7DnW
17fLGsPYZ7GBCCG2aFtgnYr/2AXyAmCEe7eP+DgaTlH5UAhIRHIAHIGn5HAAcQrclPWk1XndZX0n
lhDr51N4THXQaZFWROFOU3tkybBeWCyslKPuLrXbp0YnFsjdYJ6YoI/rxIpgOTSXAx0PVgGR0SNG
0Ag3LgVvGRiUoQFjyKXUO1jhkS6HO82RwqaqS+wMOfXrRgayFNO33u/u6+kLxYz2T2lYMpm7Quuk
bQ5ohKEEI/mYUSMVi+4LjN9WpFQo6eB30VemLKnJziHE0C+Y3DJDDYhwI5rxvXeaYnPEy2QoMeVH
7VF4tsl5HJddck6ZX1NpJa/arbYQp1NVUhXFPyw1EswS290UtDsMlxoqvkHppW4GKqbhbi1Yj7s+
FkPS749uxj//uBJyZGN5kA28D7ayKap+OrrPeuNcxyuaIgyuMQ0iZhmFN/RJYSUnJR3eMjgH6EpR
O4BgYkQE1wdtw8nm31+0AUB08BGhxrfHYHE5bOmJGiKA1fhyeENshD7Q0sXEmn16IiTTN6NP2hdQ
CRSWWSX7HRKEChlXenovXaBLYADj6ZzO53Q5pztwn5BWlYdbUvGEg/vH8dlGPTK3ADUheA+gNbum
kA5yhQxuUxa2gMGBcoD9O7lg+P9UtrlOzcCUNjguRll0kPehDn3kmnEOF5hZfOocdO+6R8ELQMna
sKkDcwLA4oT3jcQ/bpibtkZbFu2x5z0nLj+9S9RGPAH3sSg3DL6hFPeMIxZgZqVWQLDPquDKhy6M
OlBw/DQiKKHc4S8ffhDwK1jXU3JVY8SKtwsoQ9wNSX2MaVDj40GFXnxHi4FOCN2P/IgY2YEzRVM8
uSrinXaZvMVxu+/0qwmNQIUusKaFl3NrGfVAOQY1hCDwNedQEwyC4PjOAL5FNC5vNwxkZoYf/4iB
bCNbavzS9joCwgu/Kw4y56iGVxyUcH6d8hGcq5Uti8hDQU9+u6QKF/5NVa5jwma45jJoXaB+yAju
4VKEQw9RLGyPhFxEw0qguOhKcws+p1BT3106wbrDTQR6yagzrRYhiIbKED8funzH3FVdjnIRzB3x
pQzodMJAxGAemwef3EcLLdHNNQ7hidF8b4c3BcWbGNDLeHuB6kbX2YX+YVoh3g9M1nUhHCDgK+P1
64LOLbTy36+0f7GgYez4eaWJlfjTSpst3TCGCiX/lNLyRirJ+soybSMM7Xyn7ADgiLvyvqIYk9L+
2LddH9WeMopVxBKCCFX4DFl0Ht582JEt33jTU7FswnFbNKwYsO8noj2ykOkKABwGoiyPHYDDRWbF
Zu6yGpptuMkiOBq0ZQJmmhT+H2H3jpn3VvBUO6W+F3nFgThErrg971XdlOG5DKlnpLN7GVPA5DdQ
uvMUu0nktAGzydKMQSFQr/ZWqA5SS5o6rwpn9VacsJ2Zp9CFq/Ic2/mki/KkMJmwUJZanXo5UEnQ
FdQjxUglXoYDIqOjlitWtvsYyiPikZiLBIQZWVQZJUZ9UVzne2zqscfJLzKsQoz+FNfFjFRRWFQV
wAFhVVtyJFssXmQtW/VQOliFUHV0mOojaqVFBkUhQ4q5Y3VtsAL9vkLUbQ7/v88olPyYz1TFkFVc
ir88o1ZMQOZcd5jFO3FhfuafZWiB/NxdIz9DQnRmBkXW2QirBk3p/yPszJbjxLI1/EREJEMCecs8
5GBZlizrhvBQBnIiIZmSpz/fArW7orqjT8Ruh8utKkvkZu+1/vUP9TFKU6yxYJ/WkZiTc6EBpBFO
EedaohCZXaVvO3sOPtswX8V1BB9UlJ9XYXZCNVsXwjajoYImhHXK4oCq4VYSmzxJwq7HyMAVgaFa
l2a3bRAr5kfoHyry3IHDIF7Mp0eCZ/jpL/g/2O5quFeT/VIJ/0fcCG6+/QUVq6l74YcBv8OcwkPt
jx6HU42Bg0wbCiEzVj+15/BnhWHBVRxmIGBiKsOydg6nHKSzpgkQKsLansNhMULhLBMpMyTQ1U8F
+yHIPGIws2jLfcfE6sq3SAjahFjzPnDnJZaFRb5ZESZ7fiG+cLEET4xNlLtD408b0ZYxKSOWiUwm
LL7Hv0g7I7fD9keYUfhDobHD4LkKrErsJ6NIaQ9kypMgAfnF8gfkLgS9Q0yEaMbkFYvvWwjYwwlj
b/w0haLJj7dxPDKGHO/1/52s/beDxlhZKvRn0wTpWc014d8OmnI4291U3un9uBRQMmKS493Pgs/e
VLHa45CpHpKbPr5B4fd2ecv5ulVrWGnwKyj5sAM7geJo4e6e7QssPW57CxqRsc14WrRJfVK4Y+mT
ZrNG2wDe1vjVhgFG0HBNenotwkRtFiZCzse4TC+l56bKyz5EHcskdhF1wHFwcA9MoUm7BNGQFvH5
M49K7Ev+PasVyi4+BUeiy9zPRD2oa+6K+YzBwgQOQHBLbzpEuWiji0iM0wYhPMrF4iFWO9yGw4AI
gAZvN9S7zss34URWUMDeYJrK3mCayt4oKkTs9SY+qrFtR4uZjd2Lz/cmJwkPeiJMMRQdV7Q17moI
8gzPSEbbgiGWwMCYUQETYh4aUOFtjjIbOtbOEXhQDR4YpzIb+kozkLoFfvFmQu4i8Sje86UjP3N/
7YUm1A/EPoT0jzH4/rWnrfRwr2M2BH8eixAsCfLi/xVH/ydLwKBPR/Gxsew1mP4/mgTlXq5PlmKQ
mF1IyGKhBAQDex730yszoDevPwXEcVuSei8uWHwV24pWYrEoFP2rky42ejWpGTv2VNHEFjPbma94
HtOqSg0z7WqX9DsjIZzr0m0J59KsdMCP/5L0ghJGDIWYBy3TU4B3dQYImZRu8Ejmst7a9nbE58fc
VS8kb5E0SiwusVujExOduCQbUVR9+oxZMqLHeccgPWTHQDSDOo0WehiSiZASkEDOJFwtaBGwcALE
yRrZJwZP2dsuQyK43xw9YZVF/BtO8WMAMkeJM3JFinYaEpp+jJhsItGAhEZUSNWF9WyNs1bF/UBR
mW7SgsZ1l1jcyVzIKrY9IHHhVQ9rTHLxMWaMUEe5KVZG+B0M+baato/LrkcOhZPF3QXNQSE0c8+w
nlkaBGZn9Ow4Gs4Wk4jsJgw5QDCZCRP4Ndczi5aVCyPFtdEbyLm5emja/vd19V/PGVVVGd3rpg3q
t/lHQVPZ6qk73oEjVdzMmXYT7wDql7IfFhtRJEIeqnY5bMbAmLPaEFDQTw4nSUTEvxSlAQAOVGjv
DzUaD8slZRlj7xXMzpCMW5np0G5yHr0jPfBQo11/QYoua5K+khKVoFcj9tpAIOepynbJqSoLUJeo
hKC3tR5b9SHsxC9OdvTGSMmpOxKzl2wswi1s3fm8aIQAUtRLTIPIV82KTDweUGSOqOkggLE14FTL
J79w7Ll68BtiPBNlZtRPcX9KWt+heCljypc7woPD0l3aaIKQ+gSQRNR14KDhsU7RAwE4c2vQSuEm
rml+1KjGyEUPFUgwLRKy28p/SQjihEseuAtLlbNnQ4IjSuW03RAXsq/7vd4dSN0GH14fP52JC2WQ
4hWcOi8WnqKYGbcoe7mHPG4jg2EnMggUUFg9lx4hLbCTe0Qxiy3m/94fqOb/o7U02B6b9VpfGxuu
I5E8/+0eurX1OF1qZHwZlwOmJUowMl62D9azibaCRHQWrI8uXBAHEIV3jwCVtzfl2QwNOhfoYHSb
OONS9Kw/qheS2y7uDtkJfmNB10BKDtDNsLuUNlwRcSziFvrNNQUPfshrH3r0de0zOJ0O7e0wrvbn
fD8Z29pOKyrmc4yNpy7+cEKkv8skgqneeh7mlc6GMiS8mEGGkSqDqi1BnKRwFliN6xK+eUMEANB0
UEHyDQzKxRAVu74rBMEToYY+Xn13iunD9ep8gbI74MtHCGzh/Kgn+YtaYveM6JGLMfz50Jq707DL
+h0OZNN5txm3IB4XNd3g2hc1kHBK8McgjFE/Y5HEcUZpnROe+uCY9pzbNcb+0/YUktZSY0jwdDwp
oY4HPlbLbYiNdhCWivPJGW4Ogn1xqlyR/3RGxs8EfNUItA3uF4abc9hjC3ZjSO6rj8iu2Z0J7nG+
w/5v/PEudpB1tqurQ3aAiG09RDzJwi6mxgsD9/3WB5srkDp6N1ugkxES+sxKqkvvBZkl1qqR/+nG
YMDwt5yQyX1IVXxq8t32G5NY7ytEqCYCJ4kwrtMhhCPM4tW7rXYPLJKyHUkvMAiJWYVduD1qcsxu
rh91XWOSOygRa744VpJ+ewG1uoYPIC3OZkiksEnd9urz/Y1X/wqGo3k25nUj5BIP+y4jaRxMNnHg
iTPIIk2C7xB2/SSXf2hV+lMIklM3wgkvmCb863gGDOR4XtI6OJwjQQSXc/rvemjOaWOPTKWY4xGn
xdjrFOBC211CekGy6MR7llcSvgWoy4jsmw5JCHlLiCG8fyn401UoNSY+typVdPQEAx0jMnrcpcFF
Hm3hRqpjV/FEjjMhzrC4kPAp5I3LK/+K1fPf5jRPU4X3EU/Np2gtdpiZ0SR70bn3vQgT5bZMR+zA
tcgja1FxSGoLCT3734eFNDj2f04njbW5WW9MDSQKWfM/zotTUatn7Xq3CWj4eApomllYILNwQmAB
Qp23q8/rX8spRtgNttZIrnEM1zX52fh3O2Kr5ie4qHSAri6/7aZ0oZBBa+RBNobcST2dNHc+9oxw
x84BBuAmxwlwyMw5KLHWumCRQyq4k38nmuLKvl/txmyHZq6d9rOpwjTta2rjab+ZpE4eiRsijKi4
IMvExDplvFDe0mOeXkmLxVoR+wjfrN1aje9qfKXm+Q6t8bqJSnK99BAPr6IML7MvrakHA28icctM
AVFJu/f3EkX6ydNO3vrm6fiCMojKgvYeWqg6S8Qc0WTzdY/RVeuksBOlTTdtmmn83YRKbRVgVLBV
XPUenH1byDSnechwIhm8Iji+eCrhm92SR54UpBb18Ym8nWAAwr5yksCTjqoeIVHYGiGHEaIghG3G
tx4p/gayuNNj3AjrIWEYqzgmFkNZWOqh1cuA7roKmNGt7o6mvVe4VDCGBbY6BixMORcB02OU7x1/
qHVUj/FljHvs9+rkRuIBTaaVDGh7T2l9SqtTig0ylRRNI9xpnH6ZUswLjb76bNQ/7JPD/FGFfnID
gsciAtsydGVkK2C+gsgKyxzPohySCxFnPuPhIQVqyM/4Qfig/mvYeBvd65AKUh6WslpoQG/YztOT
45JEfol4uIVQ6GHTtj+7hL8H8/MzmnJGgi6Wfb/gbPHy6djucUPAuSa8lRTS3Kezz0ZZWHhwe7Ew
8kDFiYXuwyGoonHqJlDGQFXwjZeKCdWpfZGAW3bUQJCj2OEQXXDnbc4dnMMVlFO6R1qQFHjop5ia
vF3HPQ0mFtspdfzpEjZv15+8F7wULN4IThbeJtuUtZwvQLokOIl7DYR2ByUA7GAoOpjaLJoSOMEs
IGJ82blgWVzOrIZ01YDJnH1K0KgyelvRfZ+TdQsxID6+0A7jslWWOFZLU4zxIdETmxsP0ocCp+XO
2bUh+Gbpqkn1ISFkgDZHZ2eVFFjByMgKQI7+0uVnwX2Bp3h7W72TO6VaOI1EjzIWdhrCaYRRnWvf
3Buq0Pt2IrnkjouyD8P3uL1p21O+O9dzPBGnp+Uy9OCnzPbYwWHhuDjC9aDw83GKL0RjeNiA6Z82
8jv5h32JrIweDCBWdgkn9C+2y+rBf14KKZz1OXxYHeqqh5w/bS7nD8hMy0s8H10/2wBSVM+weO6+
y1ckJXAJLW77fqf2O+28G8hBZeA3bs/VVsuYHqabMuVDtxnoufYl1ultMUhXwhLLdAAF5mpjAAp0
xOoNA/5jZGLliS9FHXeY85IK7zBFZarDILUFM8eV0I6NU2KeEj6uqnaVL/xMv/gLNuZ2xCm/Sb3N
F+UqMWIsXLnNmYHIj3kmDolzi+xx5HizPqUjZTP3mSExxVXIdaPDvmAWUHE1Nc4FFqEigsjVChtp
kV73QfNWN07z13Tam+SEd7i4ebm4heU0dwyktUBYlLPtASxKmmVYlCwhUJbCeJv4DpDKQZY8fvll
fKbnIauCu5TV4xz569cHrlsECnzCzkd7zSvIt1s/pO/h8+MLmKNAlrN+kW8xOLxHtkWNjlEpBUOA
Cg/N6PkUsLt4wzFGY3ctkJp6T6hW4XG+I4ipBnkTSIzvXGSeNDrtG+Nz7C+yBIJMtk7hyMBgQ38F
g+2KQlsNvQuBwXNiQ12lrQKvGufuZFUxJnNH5pxudYpr6AxwCO1otIV4jPn6sUXr7bckpISEG0x9
OEB0MAODhIPeKeEXeW2Atjsqr1FNKh+pGWxArkE24LIH2YAstp/cgdwXDvwi9I5HwjXn2A4SRrBU
yb9yiGbfOaOIeuzwK4Gb4mqzGWkxgw3DE0VK+40M1o7JwewqAm8IKSNkUEhjLzf0MqaXv8L24yxB
tMhZciJyG57rx3Pl38chYGo4EaUJKMVbMc60mJKih/6ECbjqvClpdg7ZyUCaBX481O61Y95itUzW
U/LoUgtZMH8ybel6inGXW7t7v6/6/V2Sam9r+pdDtz4Yj21TYePrHwe/mBfTNfo2X+mFEpGj19F8
C2Ppo1MreMg7a8Z9vY+dq3HzVbCW28eJwKGA0pcTQdJqMW9lw9kPz/q1Qbf1317GzgpWtaQYcOJC
Yh/Y+E10ZuP/TNEAUmvRIFuF03jXN+4MPhFkVxeHeyfSytiq4wlHz1Nizd75JgDu8/03Cn8Wrvmc
s0sQBt0QTQ0BHDRES0+0gLo4i9nhxllNB2M6nG/iMPZAYVyCnx761f79Hfwf5swJe6fC45LuQpZ9
DYs+VHKRXuDHYdTu8L0ysWPmepE5AZ0O68i8Fid3B8oujuWwdlc57GYf3/I1FAbI4A2dEEdoAJcL
gmStB8cM4SVXOVRcKM6WrIcqa7kAUN/S8bcOLYfl9P0cLsRdBi0Fl/LMNT/nd/fskkRvQr/Zcwzm
55113UJdIiEY9hLZpAa0xi+VRXI3jXvYUzPlvoeEVupA9tqIYHD0T41DTSxdLx8dFhT3DBWGy8+5
f7JIOOV4xcj7hoGUwz69kZoNPqdFKvtRD7XJKfX3C9zTOmrrmLQYsnMwRxzw6ijhZWD5rvF/ziFm
tznErDvGpOERU7A5u7SykV4FLBUMvMQaVEprhVvvqzpghQ1HKGAihZUxZfavEUIhiOMPfuGMo/oe
LQH9qLx5BnWK2RH4DYt7HhRnuect9JGoY3DWXzv2C7E27C1sm7D8IE3OCMqL7D9SYxrY2+Su3IGc
KTdgA//LV4zIFfOdM7vFvM2KH8/GOpqKeCyTvEkqrKJ99S/Malg3V0Pk6SUrBzIi/wPrxEKkMsPR
cGClK65x2WkXyYhuB+EuG93+MgfQnjnn17vNcT/1EhDd9rve4lJz5QkMzh2lAlS1Y0jioRDhQaUD
kg85o4A0wOjmzBZTI75Bjgcc+Sm1THASj2uHxbUzuCZn10xfGoh5ipsjLqEfIbQjUUCzmgQqO+zG
1VND8oEVj7SZTEZJwFiLXT8iWTIMO7/7bTHStkSf3802HLxfheY90D4WPkk3MNqhLxGzcQtJjgFd
W3OE+uSFuesh7KUKZn5I9SbJQktFyAu+iCrN9yG5Fy6hGLzemIxUJ4nGWA/plWSieiDKiDwnPhkW
yiopBGeeXMHIDyPhC/b3DlP1HfUteCu/Ut+yVk+nwk0nK2Q+f7tT5bur6ycEMXH7k4OYtRzDNDl/
Uu/pcAz0gN6fNgdnS61xtKQ+OxjEsZgpXhR/OgcVXLSfJ3g5dnyZsPFwdIQaJJesJMKE+AXmRGen
maM2cAYhbWMJ3Ghbf0VCEj4AV18pZHW2x1I0L88dHOxySjLsgryafHYU16X32LiWAYnKfL1wqz+8
t/zE5ReuwVNtcEzn/lt5PmqOhWHOvPCpYjHttOAUW0I5XfjfZ1v439jZwf/GWGCvKRDBHIaoPfS2
tNIxS0jKS3K6JMcWl19xHSIFG+5gho/TBcB5gxa4CLuJg85+JeiP1RHrDP2ecgG/jlHWxZIMC7xd
8Fpd7Fbz3ru/3w6krJgmnrsxJMXLRXiKnZBd4wqmpxqpGT87nBdOTRan5hL4wMEJXDlsPg7Ou47F
Xo0GlmA0zo/5Qr38zl+JTKyYdzn9G3eR0u1INKrHreSmzP05ieSZe8ThQIkHPbayCKMeZMTUNhmi
JPAFQk8hfs26kf7GyMyfdAneGWniN1KntYH5klFKMJt9wQeRaomeBakJuCUWyDCx2ReKPxJhuQZ0
8N2cXA/8F0FyZnHlws1a6FlwYrTZ3ZXY+VvjahA0PmuOendw6z+NbOxgeD46F9gyq8J5rBFWxhNd
HsIhjK3dqku1HFKeo57EaG5Z49pjnZ+orcLryXlo/qDJCI5llwGDOLMMmMUtHiEY/DKRE4f/Upx+
lcGhwjsgaNt8+o1ICzEFoU65ZAKccKubF2m6E8JrE2gUYtFfqPkt/AHJDflr6QXyyWuB2VtZ47yw
omOh7+aiataysKVbf+EJc/xQQHLTU+goGEw5SH0I077c/BOgPZcOTEsWnWXHmjtLmjUqriVfW+s9
FAAIyDFoyNxL+koeCdINazs8UZ1x0PMFq/c2mFR6M6lNV6W0PYx7VdICVKgBrvle40W3Cu8J/wZn
pIIb8FydW41U5wxvhqT/ydf2M4KCoyR1GhrvhkApj2YBEHReCwwCErIcEZz0Hf52GGDKBKcfU0wk
bTN9VGmNJ1WCZdDaF/a3szOS6rsaUO33DpqaOY9+AOqHejmn0kPVJDGMoCGS6WH8IvwstVA5B7vH
5yZov2lc8sh3/NtPDjeMttmj2YunD8QfeNq4Laqtl0N2bDi8E2z1TlWid3HDZAb/MzBtLJsxhzVu
EgfOZU4I3eMzkyqS6UAJqL5yBjWPiHnV+Kmmib+JAp5lv6xC433Ca5HgDjhJc0cMvsQJunTENMW4
AbOwdGXhoFR+H4A8uREQIzLdwL8Je5dz470t5Rq1Gs0xhRpUDSw6KNcm7nuXag2rDlYGUsoT59X4
RAc5fvtTjZOjh7coi+wpNoXM4DYO3zmAA58/lohLHgCBcCcyKuc5C8oa1grfGaiZrawJ6jEM2dJB
QEmhTdebESmzW1V7+FjsR3oeJAicDlVKoZ//MPZibIoA8Ku257EB611QwjnUvOx8yl4gEqpeCt4j
Ia6e9A8/JmZWPNUqeeUE9xaoBJzkOKeX8Y2f38wXCl0N3SNVCSZh0NAbJbwppHUFGC5jFFZmgsjQ
QegE/1ghVTLxdhsTPzm0gc5x2xIKgg4Uv/vZJUvBUh2+ExEzjK4bbwnBwwdlBScYl/Q2AacDxG+c
cTbWwauZhb3Ou8KEHQSGQEoUURSGFOh4LVT+dFgakbwJ9DHAkAvklb+wwt5RFyMD1G0ecMJi/oX/
V0aICpgeH/bvnQbCx1EtdvG86st0HfCJa5kKbEkFyl/Ndyov3k+MuLHWzt7pLUzL6b6a0LzmToM2
g0WPAfyAGz1tBotHDpq7QhD1PpzcaXZCGgf/QgIw4gCOv+f+FuSDsFQnDTzNuRGE4VS1z8I/kCaH
RdNT1tLt0OcwL6TVkaU45SagJCtOe0oy4xpnn/t+Z336vebZkMwwAJMRZsB3RJY4+Z/2NRr7fwdm
1sSUOo+btEPLYmsAHbA1gEnYGCwORbYS2YMgafxm/MaD+kafyaLJpNW8WI62P9LFV4IjGHPAIdsF
WAqsBFiKl1B/LiqyR+jXcKyW/wowHXgQmNzqM7PvpSn9ky/Ji80cfOG0Movm8SsE8HAQEsr0IuYs
zuMY8ZnKSTI7OAO6HQltg8AfUky3IH3xgqVw2HLqYvsJEYNNShP3R4lc++Y79Cygi+7i0GZfFTnq
//wAxHSAgvBygoLI935yXo335e9hOtVlOG8GrCOUus6Zft6Bki+ir8HiTbdlkXFVvXLwSg4yLn9z
C5GvgAJiBUSTyGBnxwyLfDnW+06vDsBqigdawgItKQhAxS1yb1uMFIGI6MAjxCBnGHE6yiMiU8ZQ
am0be03hMTVzmU2lDaDDyubsNcI25zu/0R1jz/UEnMgLXbR8DJw88kDQwJixtUmKIcUyz1C2trJF
w5fteF0XK4AbBFosPThk1jg2fxh7vJHZDBUfFwA8PTrGLh0SZ2egsYHnKEbq5lq81MkGZ63uwW0K
sBu9opm5B3A6V6/HT/zp+SJ/xFLRgs1rza/4QbcQdf3sCmmayu32Cx8P7AH++HiMJWIqFKbunT7h
SEHj0Y4u7T0bvEdJRP7Ii2W6Ru2rcD2xOxrwN8NSgssiYOFA1twCTMgoMwzIBTc0IjwK5/H1Vrm4
3j6w7WfUK+63NVn0qJD6eN3Hj2vcKugJI7JzaW/bPioQ8qHi2z55irm9fHWAE0l5AZyefXFzVWS/
a4/UYYa/kr3KAoLhVZIeA0gU76NlftVfwxGBDKYKWCu85lCrrwjYHGzbcHG/+v28GGuZ87LpXubh
1jLfYgTHiAs/DJlyfdfw4uP1SR9f9i9mcDOwmE/OWlxoETOv4kEOBa7A1GZKJcOvuy3zr0ZPi3o7
TOLY1ozu8/PxCdo8ozDhzDeyMN1uH4B+DmMxwmJBOBffHGAXyPILX96eSQxMyVjENkKW5wAaHOtb
l8o/TvIn3PmMzBZ2A1WYCo+jkgXkx7p81T+BgG/AiEvxQl1wJhLbpPeHvTXjTNwxMjlK8CttsTdc
F0CvcswscJggYnhgkXPz/AQnFDNw0EFIfjjw8HkAH9Jqk55A2AmBwiEeHVgKMzwj35jA3TdAtmXQ
tIlSTJi8s2vuLXCSzyVbELY7MAsGAWZwuQYvWJp1n5LVF8ivYzj/4g4HJvkXSJczkeiGLRjV39pT
/+KOp9eAjVhvq+vuRL77eX+cB/yXE2Lag9od6vXhsj6cZj2iaRw6PLuj41+LELGaRICwaWXoyOCf
J8js/8/4f2EAAISo3zi6CTw19ggRjP3Aucz1bQiajex8QbNhBvBDgmYvP2eXkIynO/Tfd/RmEI9z
zDhkegjyK4OWU7AeA3v3hg9P577C/FiuTqBSYBLmJkzaWLcKJOLvRyBDDcggHIHW7JOP+eQDUgT6
kVXU3CNArR090Z9LnRudBTGEKFMWznndvArsie9OBi7hwBNBfQhVBLE5bBEFihdSlLOzxqHn8d1a
++SQM+w9O4/vNZ+hsb3bKQySc5GOyLLbGB5JlrsmnpXktvi3WfgLqEWGL5wSln0KWSVqrCmM9RRT
LCgm51s0IBW1nVMymLCiZMhW3baXmzBOGLJBOsGPH9U33jaQTxyFHHcy4I1Y2StdOM6EhLreLw65
0BLKXpgJRSHkhH7+tjaZswlIKiXFDtXEoi9ibHaFPX0PVy9B/6Uw/QwPOPB5QHvbsxm6z/QEC8kC
le0rYmZ9JbFA8BSmgiAnp3tfsgUXvgLxgixYC3+IC3AXiBpkLQyGy7uDovsrq157tftlrUH2jXAb
hL6gzwwGY5CA+0vunp8vJ69FrE8Ym7krh50CDkS0OFOOs9AaNGtLstp63N7JhADeeylKb/Ua5BEG
WJ9ozifcmoAeJ6f2QbHWz53YHtC+HvHCAP91crhxt/BuBVYWABkTbV01DhUFHZLpNT+pLLMXHEQz
EZdR3ulM1bCwsbZXJSSmuDxGJBXDg3xlpsc86UjzFGbfO5fBWUfnRUkCFE67dftJ4cAgkYKbxRZP
1ToGRaLngk8GkHtBeiUCXYnEkXLXorb9DSq/TNkYsbEWPIZzBlgcPIeegphn7B10t8UlEhAo7WXS
R/2+1AWUBrwU1AXwWShZ33YABq0MbCotmVrJfB40ye7FO6d952A266Syk+M5LRhnJBv2Xr5VMEmA
JTfsKsWFRXYBdIYc/4SPGYvzGDczKkQYZSwOZlgLrOVUhrDAqYx4KQ/uP7guOY0n4+M0pieGR8RR
/PfTeCGdcW2dvsI8yybeNEnTvMw0afAGaPSEvtNZcJ4yn1xwywk/afCs8YBxQN85C2DOJ8VQFRde
j/r/20IyXMo7vpTabmEbUmAvjkRiSrQ7c6AULvLSEeklM9KHA2CGxy/1+30S8mFBUjYxWRgOkBqL
knlMbzMREQ+YkbQpLAbHVEPWEE8FLlU7YkcxrKjRM3RbBWuYRzo+iAf0L2j89ISElyIjPjnuzsJU
NL7/OF0QI/qL4QteAWiab83HqQFxsazlyLjogTIbveD1gjOY6mimu/4BZmEc5SS/dgfkvAoG4Y5d
i7egEPw6/AHENW460rZBt55JoYAOXwfACWvLuFRr0r5M1UGirem8ULgcXWo4fkuZbVyivAjY3uxt
VvlbiUBBWTrxJFIkZy8myoPXhbqJt9Myx5LRNeEdaF1yD2ySpofelsaWrOPLKy0n/0x3R6+r8pZJ
MVjhnvLRPTF9QREnCCZ0LKpdHOBy4gawUIeUhUEoLtNdiOHbItzE5w1pmU2vTjN3WP3mdRpJK1DJ
s6BMBpPAlIr2+hxTMc/t9fiGbGE2x2R4y6LEb7znkkfOGTG7qHekUaDWGfwa8vqAN+SHozodUXl1
HhF40FULmDWyllkj/uqLxTpGjowbyz7oK6Hn4rWOR+gVqAjWA8QZJcr1yEJYeMWiwSGJ4PR1iSOA
isuAjIUOgPWA+DVPf0DfedZ0t8SImTv7pTaCqwKaE74+GIvaocFwUYJiZJVqaLUYZoZgCvqhS5hK
t4LR/JnLW8/6M/0EAM49k34CZgD9BMwAOG+IqS2MNVQPRxRpVv/Rr/Lolg8QeJul/uRMI2r3LuDE
wo5DjbUMkk7Ik6f9JdvX2b7L9tptv8r2qrLLayF9W81u0+zMbmt3MEYwnhWZAAs8FzAXXR8LPNf4
zk8tk97q9yYmWlPv40X+iALyoouSjYHPkZRZh6aRBetCOkbajKOM0WkUl4HkwIBqRkGMXfkDVBJG
9TcGOww3868UYHQrFZAEFRSqgDmj20uZ0RiP+MoITU1uQ9rxwgMyrsKOHA+HjOTCoUujXOEgh6HK
WY7cGLsDmkPcgh6oD7aYHIDeJ3wucBqYi8y8IDCx8yxsAxODF/SHGjQ9RNh27p3NoS8dHmHlGJip
AXyD8jTOyh1wvtcgRmRPNWq1LT0IBTuNUC5eaKzFzbDpHfIPf2aWNwKS294ECW1eqgaZFZa+dx+9
HDfOuzi4HksxcT3T0qBBxJ3QEHc0FkaGE4hRI6vA5IaaPXNY9DyYcY/P5DHZzhH1+Drqb3EQ21CJ
JrzvgBujC0RYI6re7d/rTsDr9UYoSfii3PFKwqUG+zUOFd0Z47Pu3PHNG0LtLElEpsg1ow417QgD
I9HrpDli2wb9R3qy4IY9FBxUR+2B71yGNStP/4uhHbbPdXDVhTSfbeC+hAUmew/oleFURGMRoWnP
ITFh3TYIjf5CFqy3ap0jXzgviAKyDIpeMn1Yi+eSBPupQhXgJWa89vSEgGdNcNYNXo7/+0Je5T7v
9k2/w4bzgocWwQAIqWGDrxxYKIQUiH80YygspLWZHks1rP+CXnP6+mcWvmqEeM/iUhqegGXxJD+7
xXb1/uGjwWU/+yNx5WOBA8kMa7I/m4n9hKCrIZrltYJew/8PW97ht+guSiTR+W53vxP+eWgN8Snu
j3vqdtDoy8rBRMQz9Nj8zOCUwwhHfowDoTDRl3Df6r84+RmlYxfCKN3c+KuekHs59nMYPXNWEEAE
xwqDwh2HtH5YO9AJySykFoFUCLIJU2ZGJubyfAX7f4oWNIKZZgaA1QgacVrFoy1R9uzvK/kzJ9wY
khL9N4Icj6+ibIVTQyvAJAMv6hEzRdyN8GHBEnwziAnLcQPIEaCFVWfhtaWJ3QX9I2gWLSSaa3wg
PXTXrEUhyweP/woffNkwy2Qn5IWorhf3FcvwoDmz6HggO9PxLE0PFQtPToMZVjuULkv1wp/QRf6p
XmghZR6MLZQ4YrjTt0KoVKDzMmIFC+F0meEPKkLwHQOu/xgcscFxuWzwFqSfoaZh/IatxmiK6io7
JlSFhhEMUK0yUWCpQ9oet9ldPlz7qfu9Rs5WMzoS4g11HKdFhrUO2SIzZgJgwlquRxwwsE8EMkF5
XaNr7RmWBJuHLDATCPFgJscJ1zmJoAMdYS3oyO0iQS00O3yiGQZi0ZpqmYzfT/cf0lTPz4WWkKfA
eEgMaSktTufd1dregdfVFB7WTIuZru5dxWw50ObFVIS3anGdwumYhfcUw41lvkGLXEed5UAv/WNk
yUi0vQZZG3DscpaDHzGNgPwGCMeprI9orsgWitmWYH8rphbaew+9jsxxHjbZpRdhEkGSomRebMbE
aQw98hv3Ii8X0DwbmMkmGxi+GuOLZW5BYh/v0zkG/6Z+ZnjBxdgi7p6gVnoGZpVnh5gSVq748nHM
sViMPMGNB5nx6uxqLIkewQoD/H89bDrMBaCCTrEAVDxsmOXPKrGBZbypY+YvTHVPr8BghpoYV+rF
tBhxBk47VrtdmeSZbi3d5dOi0jyJUh7ziYuVnjqE7WlHZPMjRaPJ+PChJwjnrY2MD4NNxKROJFsT
iZro9ByUY9e3hwV12l2FKURfUAsgJMC8BbUARbJdiQvu4tcMWkQXZTrHLGzTgHvv5jGfAh3hP6Q7
3IrYjbcnXtQAgKQBe7qEnFcKyhO8VhG0OEy1EuZazCN+efcEvApuF9DgaolN9Cjsl/uXiTfAChNv
UFJ8RaG7JUOCFfyuOrm0HgDUSzlGRUYtdpmNSSDisASgVmXZ4M5YsquCjZ/dJzXH/D2s4LsyDsRN
Yd687FzWxrMotKqPV/nv1A5YiZAJZ3UvzE4k81RsBScncyEOSsqLmiOBO4JsgKBKSY1arwKKZAZ2
kPWYmgmnM4crvXD4gD3543rtMJNamKULuL/g+/QeVMzUXFTMrKXswum/fzviNupwpLIjVagXHiw6
EG+IdHoniDfuDkLOchYtHtcFizpxmffCDBTD93loD1iyVCDM7bk0VokcyzNCjDsDpy2JIL0d5+eE
IT1nstUyx09Q/Sp2XCBd28TW2w7ZSoC1JJ2zUIAuAAx3D0516SwDeijWy3SeAf1qZMTm0WExXpwO
SiHFK749XGO8iWwLFjURPs/Vb7oCe9rdqz2BIgPeNtVB2RyO2aFvPBoVh6qHOR9F0QN3JIQIJ8/+
AeGWwDTFI/pog7sDysB5sgHOylrGuXdNTJAe0/a82drY0A87WF3NrjchMG2zh8hzW3tLjPtjTgUv
sMK0tlO1LR8otdJGIgVTSDVy7tfXGNsE6k28Nh5YAZJbU+C5KVAhtkhgXHD+sMhj1tp/g6VL9QlG
VmKUL/Xk9Y1m03jnDVtgQlgcHDqQ8GGd9z/f+HBGJKoTrAv/lVEtKNn4CbtuXpfrKuVFxZxxc0cr
GBI6Q7CaFKq0BcOf46/5CJKkloflC/cXpgcdD1lE82CAAR4KlqL7mA2AipEIk+85vI5d2KmyNrZM
VK8aZnhHxBXZoeXZZwc1Oxi3T9C+mtuhWskHXiqCKF3n2CXMrwFVKjulbqQRoGzcKjAP1z6rI2mR
3yDYmHwDUcSVVFgjzN61JwVG4CALuqPKU6hdSGeEA5AdRNYNlt4csFBrvJtXGUEK3Yo5Dos5zoJ9
/Dmul2EqxzWPjZKamQH38Wp3rHfKY69V+8cDdwD8lvdjdeBmrF/xhyjWIvdhnfkWOapnBc9l8iGe
EHHQrklD+DfxRIeEjJzBYUDATwG7foM/yS1d6QkaKD4mTbY6m3zZ53BQaFg2lKYMrhgJcKj80mMM
AYAixhDyMW4AkI/R6pIsx9WVPnEKjAdk4f6TNz0zI2Iyr70fz4JJrMSNk6kmA0WF+fUBbiPNn/2y
XGfLS9QH3ivoFMTGVzLQwIvgQIJ1UDgwIoSRxIiQkuGKXYNLVdABI0IEzPDXY5KfLKN3y3kDCs1m
JVTOxAN25LyKViRRx1ayH86tyLqvcHL4AuJGHOTdi8J7EXljZFuLrsKzNG8YZS1tHL9iif7efyFK
r3FtNX6cY3VDoRmi/zbKCAn4A+ccM+7KpLGTm53cdWg1IgcvHUV17WGXn5FUbUv/sd7fiXIVZGM/
OaeCgbvIw8db0s7rduPncdHetVij1iFBkQ+imvFnmBMjEI1bOOIQ/l6IdBx/F9TjOZPM3h9zx/7C
L0g2W1j7XtgcySZdfUPViYb8gpsOfiyNyDuXSNPF5xMB+aIqH5+wj/CRlA+f0Jhj8dnPwT6LvrNH
xBpwueFALAJz84Qtb2CraJ+eOrpGR4eoycEMhE139+xYkMwHCedq5nwug6KE09IS2Tlu5o3t3h2w
V4DX/hduIyOXd2hO4QDJFRuoIm5u8Xodo8+Y6JnMUCrC1JpFGqaGEnZLSHRNNBYZ6mH3kIWlCGtc
i6vI6RGWD4nYXGNP8FXLMRGKzmvQnngAd/V621lAWRDZFR56OX+MDQmXe/RAE02yA8P2OtIwNAdG
rdB8yUxVONIEoDKumXEMoAy2NtDcKzkWjatTB6gxKAe/ZwGPUjkAePIFVHO8/ZV7MiQkmkRoDBK7
u0vIWiksnLPto44/2gjNAgX+o+Wjj4cMypiZBR+0eCGVVciPLczsQupKVqX6rGPvd86vzgiROfBS
NgCIucCIEBS4uJnU0unwSsJUmO3TGc0w/lFK/4nJrJQpOCmthAFD2QmKS7nOOIhFrYPOiloHJAZu
FQIHuJwoBHLyvsgnOBGJAvIj6gwuQa6/9idADAtGCMIhvlY/DIQoNzH0POBFjsQGzBiuM//pOfKX
1F9UrKz+HFBYwrFvCo8QDquWHI6zsjtTGKmSxqFdcJpIbduFhpv5yCPQRkyEZ85rkaWgTGHM1YOO
5NHCj4WCiJHAH2aXZfpgrBR1HEDNKeAAohq7U7DoiuZ4Mx+cega9Fw8DbApW/op70H/NIJZ+tD7E
tP0g2qxOwbZIzlys6AHZudKwJmAAJBdlKVltSmrLbqH6mlQmIg4K1hvOidILtDPX6URWORxqbK0s
ZyikKF2m/Qz8s+/aZ/XXZktByedEIUpFy2In8aFwGo70CEYA7YNyijnT0dUdHcsIF/UHVS8/mhCC
xoCT9fFEcNtnDmaKN9hCwO6w/z3tsx5jqcXfTcVVWKJboOKC+Q/ABM+lipgh4Nlk0fE6UDyDua+H
vQWEx7fUOVJJMwJ07ylCC/jH9jrRlXjTxSuCt7Mov0ZMw8YrCZ+zbx40VX5SaHYmnwdRtpVnKfFa
ievI5hbAWi0owqEL0GqcrtH/MXVny00k3RaAn0gRGkrTbZWG0mRjaMD4RtEYrHme6+nPl1U054/I
cNBAG0uqzNx77TXQatRu/YIeTquBWXAhX+FxXo+DBkViZBiO4Q1Mtq8uUR8SwQ7squNJpTEqyDHT
xcBTdwFqx9cgCgL9taTaXczbwghNYVBQrdQG5mdUtOzuUK3OpxTTiGx1Lv+gf5DDqazqn0pJMSBA
2T0aEzQmBWW3hN22S9ZmWCfWRZ3ablxRYpVGUgxkd59Oo1UlOXwv/TIJQFUxBsj+o8YZA2x+rn42
f5kkHs9h7U0SqdGZywTYjpCnMvBU2bvIOAqlkVROfw+m/ZPHvTPoPtxxsKsN6BnwhZC67re+T1/p
ZCnEbWRzAu/cBZFrmWJ2KKI9GK1DT9soGwb8b4ji+a7E93dfdOPTe4D9TIH+wn606QRWt4TPoFYd
1B2KbuVUq38+BsfBNSJbrpUJE5hPjU3cmMV3yiXEvX33ImO03XnhK1RILW0DvAr+MNh+/BrOvm2e
+IqX/HJsdi2m3sQo22XwWHR+ZZ+aY4/4rmuOVZ9/mv307D0+F5qtcK6GmVN4Csr9+zP0Hoyzf9/y
tZvzM3Sjd+XNIgoDgS1Iuzpq8Q1MDi/fjgtWTAFPAS1MuQqGp9NvXeod6aKN0irxaNJ4q8w69UMI
e3H8wdwLidfhw7eTjTg/TLacvKcTkP1elnyoUqjHcCm/F62RBqbxdQn84qdMy6Av2lfG0VtBeTZW
D5Tnxps4Iv9AlA+CK1/8dx5SpD9svBnakGL6ULXvyM+cvvbJ3fc7DiiVSs2BVgf5V+dubGNmY612
I+qZ8z2wD1GSa6/XecdRuqpMNvlRes6zjaI5X/bxQ+xYc9RqjmomNzVyy+FyOmhuktno+Gtf67Sw
l4GotRgje0H9l0iRKGzACicwNmCWbBdOYIv4n93wlMSb4GrCTdRAlKtrgM7h5lZDv4wRiGicF6oZ
EHgYeH3oGbN+GVWjo2FCiRaDsu1mIlEAXJouv+ZQpBBTnVU7E11ZEdLFgGf9a/pxncZHtqbnIJ/k
N1npZOrMI/COuA3QAGNo5DCDAvHQGJloVWrJ/J/sYjhqCwV1EYImgRF1Ua00rJeGTTVkzdaS6BRC
wWabYdZWyiWHp5aKvjJYI0W3HRZBgZqZovNS3PfP3HPPvUKBeln3D+vus9rhsUhn9XivcUmibFg6
8LAa7S+j1WGcZeNrxjQPYp3s7nGWZxkIMigrXoSogHjnaaUsninJNPU8UKq9ebt3J/GqhnU0NPjK
6ve8DObYW1gtuEoygT8/KMtimO8vs68p9udxlP2AelBy1QYuLrnR+HhGwpXb/4+EtbGHrtGtx1F1
DqlD/QyPshtkGI0ra6ys7qnWPdSCzc/60DvWentjulV/xtY7Y5OVaxzA48Jfhsm8uxx+WQ5lXj92
g8oNZ3gg+qURDarRoIwGFA1u0QAPCAmodB20yWajQWOpsgFBUrAF8eOu9zJylHSag+ud7mt4ZxJt
bnTlYzeoT6XxJXWXRwiQ+ucv3cXhWvlxLWkuYp6RFbfive+Oe9SD/OX+41qLzUban3a7FGCSMZue
pYs6YhvX9+H8N+4M1NNXxyzmR0GfqfyofToSTtTZQvkZBjAR/TZLdczvP/MXx3UxfHEgFSyPv4N0
tFPnp161a8ozy+QthH2rHopEuMSHLN3mShg0WLlQkLFC0VRIHmrTIf7m7Kk8bL1gbgbsOO9u7GvE
YtH0LB0Gm/KAWyu5QZ0JXXnQbg3KueLgPMbvUCmRyLVLw9l+hNl/+fdsBG7OVBlo9lr+pJVi9S9/
eFM0byrEVnL94WV5QVYxUwLrFHRDUE/0dhniDQDAisqD+rZAdBR6hmxRNsGeNV0m8LNcFYWfyfTt
8KFJK52GrUrI4jOlj0SEJHDe22wicS07TAoXpdrrsZeBxw9arjCoynSQyIp6xsoXBcAXTEXLMPM0
Ph+S8rGzk9+6utIH9WuMDQwGcw+Zqgu+3W8KDr5BtBkn8rhFeNn0arpiWGQ9OAeXdfA5Sb9Mf5Gv
lQp4y0CdjkmbF+9t5k3vPuuty92tvGpKIU6jTCpK+DVd2YrVUicSQ5AstkmrV/lW/O9S8la1TkXf
+IvEcsEEZbDcxK0ouW7ku0lxYLVnlmljDXARGNhcmao5EmroouOT86CUaKbKoPW0xtj7lq6eTWhb
tOVyk+CpSaQf/LLDnMnpTRHKV0+aUlQaVfM0pZvR3W58yNOUVqWRwLWLzLU8TWnTCPvohgWOHIpW
o6KtDSp5jjwVl4IN5bhAY0a3F40ACB9KwUQN5Vi3WOETHUjHbqDrD2h/nR0U106oTHd9724Yri17
D4s2/dZb1rjQiCetr/rRsX+8x6uOVwanqtwm2W1SWz0VolbapwUx4mO4aAE9oa+hITrt2Lqn7WvY
oiujzJkjlIlqejr0G/9ZMcuFAsBH9aHNKZp+GWYRqob/pWLyZ1bEk7UBbdXMpyjgthqZC6mXuM+g
MXPQtGtsZ3k4FDYOBkYHHpPCGRtjb5ACVVGroi1XQ40FIs5ufcbz83NQU++kzjaCrIBYiZrapSye
AZ3inCd9Z8cUoKnfQQa45LDfmsAlLsYXRe4TCEdGwxX/TJBAAOqL1sk7DPkpsPogLwcl0gwAGFBC
1C2PLLXuzZTKALbreKRnETz9CEeiwkprQfmXbcf18iiYUNyG29JgsxlQ++3xz9NSI9798EQfOApQ
/LZdl+F0d7TvdAdL3ls9Jl2LKZV9fyUMeuyZ/Vcmwv1z6duJ0vkSAng3KK7l/jSd/sMrijPdDiGx
nuynAVsALMhIgC3I94UtZLlXnXS12ycX2dvl0Mm0LHFFPTPrWmtSTfW8wTGqP3ydwZpjgIaH1ItT
UKt/arHp6JcZm1jehCVrW6hzbyEKD3uWVYnANTOg3LOEW1DB+XyoKISvdXbEh4NsJbwGPZNDyfDS
GozPZFyu/RLLRXHFw/oj9tctXidNNFsCz01v+n7m2in3SH0km6U5ag9nv07lp+XhaVqatCuT7WJy
i8a39ZhPfck04hoyFlrnP6k501Z8f7u/Fa718zxjYWarrLtUuWZ7VqkVclrN9lDVBWZiRLVi/+zP
g4kBh9Uyl5IOdkenuTJ6CbyNGjccA7Wct4G6AQK+XjpfBC5abMg2+w6ob/snksUbLpUFaiOY5ZOP
78ouYdYt5W6SfLtCGG2O3PCUXGAiG5dp8MV16/2T80fLlUTrsunWMR9UcDwA3vf1niiLTvm1KzRv
mnvK7J/YtJ/3T7uS8JSnyqZTSW7VuCoLqu3kTqN2vzv/3JLfSydnbrSLS9jP1XiZx7BLYj9X+xvx
Nr7O5TYrfPpXcm2E5rODJ8Sy70gY8diQpJLlaBovTuEtv3Cu/XfbCm8665n2Zli86etHCIkpkUgd
Q1SRGTqK17E75c+J5G+qk7/lYZaqMr2FRRnAwjqr9i4qq2rvg/9dbz5MZRjNzSYHa7/4zd+2MZnz
GELJW3ZQUC8dbKNyfcJ8znyc/9y5OWZB97Lhs9xJye21PIUOBGMDIMEDAt1V+19DR9x3HTEQC6eM
BbYhWv2jeIo6wJl6h+ebTOwSmfdgVw3jaSwiwz5oaGARQdd8jnbMwpnsi7btCnpa9QoLDCwXVCLd
LpaLbvfA6z2HweHiRbfL7J0Fi48ouMBnvWY84f+7JV+8IeMl6F21+2hh0MbFeR6EN/gXYiUBpid6
/HrwhLqVuvt6AJXLpYArX+sBVLYe31qYqNOndWF8KLbw3FFyNjukL7Pd8NevQBFud0aEoIXFgDo3
xaYvxA2Qf8vNr0f1au/5dNNLtZyLXmh1r46LCy6QznOX/ek82W+bRgiCj2Vx5IKj242wuacd1eIz
/CQfnQDKec+g7GzQX4PGSC9CZqQd0YtAhr1Q4DDPKy/xJlUxLlAUMz9a0jfMAODD4/OtKSoGORJ6
5LdUTcBAaqmCy+SqKQS0D9XKkodLWr+ms11Yri73liVq4ijZpF/7VJ33NLvY00W/q8HV745oinzL
gjbx+Gzc8Exf8E1srBl1uHA09cdOY4LZowN2vel4PRx+Fg+HftfDYRIsFxBREHxXjqOcmUEIjZzx
YNjCaSPEZBVMZfCM4g6RErRkzoZugijYjotpaeio8w5VF2pKaZyj/xWAeDXU4FbSZF4ThHB4EA/l
wKkr/LD5PHsqaIMz/j25+u2Y958sDHEGp40RkhIzjd2odB/B8Yqi9Pattem05pPZIhhl7tfj+mMU
MUOfja6UXWg3IPn+utxbbp3KvazhxOteSd6cUq/S6jKxKvs3PM7pOQTQTitaD9UTUsxZMsoukGLE
PWxKSZreOc4fug9tcqcQ/6wM7ZBk4mML6d+IOyGGxJu41fvtG+rEFJx3S0tMoHapT1Mhol0456ul
fDduPfTXeSyEnBrJEBCu6Z9CxGPu4wQDLr4XqhCfVeNrtAokcAovU32gXk4DR6pSMJtwMG9AyiSk
euSJsOb3wAUWbuZG+U5W6Ba4FVKgnWwVEkG41RXWziczmXo6GHZV+meaEVEPIc3BnpYL4r0vYvuM
0L3zp2bwV1rPRrIbjNDxmChwr1Hy1luYQFQGpdOf1mBTCS01zW+061P8zpo9jkTRuVdpdKN2t2pU
jp2UIEef1t2lTUHQU6M47+r8r9u4eogZm0ZSQxiVMB9q97J277bqyxXZgJm4m9Ej9OqL3i63OpUw
YsnPzhAK2X4DuHc9wchcwCO/kA7XolWd3PGg6VI+13Y8yGW8T5YVjJr6sw7jtArUVcSzxb8GQVOU
klpyfYVA3PAFetEbdBBA3fiqehMfFTZUQUeZZYGOwrHkPB0aKd2D5ujaChTD1Sq1Cjm1asthUm0/
nXfPu+z5lD1Xsqf1yzTrbO/x19qta0XVrrulCb9vydTp0Z6dvfxrr8XL5ev6bcGdaT6UgxquFyX9
fjifDx/7ocwyqzYb7vZD1Ks7ebJQKe0ojQdOEze3HpYlHolIvALyV7/X1aWh1gsYMp78JaSZefBU
wJVfR1dcwgjgTlWqf2oGLWw4I94b1w4OKhGf94L+wG3Zmy5ezj/+yhZsfyCVUa6BZMTOYTT7hjla
5Jlq6oDNZpzG99M3MFT2brbNk7V/zo8FJwOSlHWTiosq5fbIT4YJF26rIJFQz6/+pe6MZpMlO/Re
62U+De/nbv/ptP90238yl234RgCOuODtEDrh7RA6YZNEp17b4JJC/aqR3QzvmwQhE0Uz1zYt5TXk
i65pna/s1LFEFNM1laIkagdp0/QbrfvbwcuadSAzcgSMq64dToTXcqdRD+uoVi4580Ai3fKt+08l
xt6ftrrnbbwWXEy1aPOMC4+wOXUPuJhQtGN2uDEmxCHvcxLafcAKi4MSOxdIh4Tz1/Jm1hghst3x
IubAs5hen8Pn/JRbk+dhbbbw/dhh8mlhkLnAEV3nXWlBBUIGJCsQskoOkvmnIWQWaKxYxpZokGaW
mJD7Uwe90DLOPlGp5KsWJafP2x8bc8BrIEFm/7iB9wpzA97u5dBr33oPGo41nX8f/5HaAWEqWOxU
+1GWvOK0YSvrZ2YImpQhXYSs7NU0AZudXLYk3wVvlYNGbn7Edokm7rYcTstDLOo9T3G7DJH3HLDk
Bi7Jf9Yg3EHo+izWIFgbdQnsrYG0axP841hFiAXUs1zRo113TyAvVzxv8vR5Ojx+mcg5mjylkf5D
Zc9TyXiAV/at0/LvBJ94zRmW07GZXpuw8fAv+Wea8NTyoCRnsxwyFfyTs/mkdJhs5pPDfFKpjQuy
e7s2bq/GD9PjWmLK9fepR6vy1Ofh345tB7ZZwzb42nV8xOy1oj5WlRLF5CtTe7wAjQ3zl9nTcffs
TMl2z3OgK26aPiZf5H+rpyrI+j/eFauJsJRW+qJDUsA+arP2u8wHRBYslqg8aJQHMh9qYh9WkCEl
VjqrpPtz2qzGgqc3SUlKD7rqGgcmxIvd8gw/I1cx9ksGGYcwcj3Mw8h1s3CgGpLekUqjtDEbLO2J
n7XdYF0fLOuD23xo6rr8dKj2p9v+7BuCF1ceAl4wV4nFVjNYwKAXs4Ap10fbaq5/ZFVUjQvZNUXn
Jmg5owkpaJGrUnle/64vuR4Ho2d8VF7P052jPP2yavTrj77IORd7kTdXLRuXx8dD/PHhfFW+77/q
6JXe8fnRrwJS6/1Hvb81Ea73mzMKvZB1gOZaxWyhKzv0b6bGld5oV46RxH8RcBe+RYVQV+2ugG3+
urLA+270R1toHrb6HuHCsI4KTLG+gQvkr/JlJy82NohStbJ8gpuYvXHyMkI4myIYvfA0e9192P7o
HJecg+dwxHjyNQxBTdN5+jNhDLMA0xbtEMLT/3P6NjmZSE1QcGLFSFdR59xmj6AdxSaNnvQNyOA5
AOIGaNY68zygylzD3jDxMaIFowF4i9FhKV18kJ2vX/fvZigqSDqgxYc6hP2a8QWHOFGUtXe1LAuf
Mt4lWQNoPrfZMybSZugxrNIXpJYLwXAtOX0cmgxlg/kStrzFhNb6XwJGQfdWZntm7wtHWuMR43U7
5qXU1zXdDWFUvQUz0hjBxlnPRBZBk4/sYtZbzXqo0nOAb7zcx4V6ayZAeNfd7LrUW9Y1JxFE5IPX
YLG+yrVb1a+qFAdarR44GXB4XklGiZlZWX+xSO/7wOduzQYe77onG5caCzYlPkRUcVD1XH9QTgua
SYQUlDIEG6wCCDYcgZatbvxy4YhrKCeLMNAYb8pdlg/ncaMxivL4LF2VfFf2lofmaP0YCf158HTt
tneBgxOku1mXSLeRoV8iPo8Z2a6Hx9r4XAv0x6w2XlzG7L/Vbk2HD7F9YpbMdfQzVLz9j//kWGqK
jFFhS97DzJvtDjeTQleEe2h4jJmj/LTZPAfQzUnoLDCvAvZf7u9f1fpmUiZORdh5Ue67wopbbIUj
6OPE33kEI4ebOukv14nLgFW4ORRPQWG+tTSwOXUnHiD4FnKT49KyD4Bb9oEF3Apk6qi7+SaQA/SD
NBd4AMFXFCH1/gjLoRgqBju2PtmjpK8nx+b4cR+jpHu9leRleR+ackDoC4+Ly2YAOPaZ9ersEP+z
VOP1ZHcWRA1UjOnXcjPZv/41Hip6HA2O5RUrY4pX7EU3Xkw/i01oB1oPKIZYl4RF4PUYstZwDPeI
3rmjI45hDaR0Hu7Ww3LCcGd+GTqfdcyrBiJ5UDIUT7zC5nwlPer4evq3LKstF3OfFTubXgtoPesd
4g0mCUjJd2mn19yA5z4NxXhr1180QzEuxW+56kUA11qvGkzEFkiJreGVtg2DZzY+tcfL7QTjyKhp
h7Eyp3TgsthhrdyedrgrWxfKtr2RcNuPEhAMz5TxLALFLGcBIgIeLuFhYo2DQOGN1MvUUL/i+S33
TRCClJsmoJuzJFzukqKQXSlqrwPOMffrAMkQ1XB6/mS0MpWgyQFymlZ+sBgzCecy5oh1vlY++Q1K
LZ8jzAAtF0mfNksd65Y3EfCRWTiGhVmUz8xTGgWjQZ+atrToTH1kh4/t/HOINn94shA+tr3yU/sf
zmBYCIUDqFr5m0MdlPRDvqiyRVZUQTtFhaHZrdQ6kom+m36UTqHzVl0YKxe2CLxELKhLbYdBEaKq
yu1evRrAJMR8YBJhd+DlT4hOqr1DW98UL0Rjo/Y+Rl+2SWM/hC0dH6H4v+2HTe6xj1D/F1Y719mw
kguBAAe4kzI8cQh/hn2+GHnSIdK72v/TLJA/CNjUQbp4exwDGnsZ84OAyoRfIDzMxAWkClK21/eT
UvsPF/U0m0QTLynikRQkm3MVHLY3YTJejN7gEY75GrWU4y2nWBYNqCk3Xw7QCvMkHPbNdwRRHJiV
52XfN/UG48y+6yewUA6PFLOG0shIvjCH5Jym1cLe02plbBHCgMvd/Rr5nhU2X2ZeW7yaUBSLIf1S
uPj56iJxkPhaiK8KPl+B2szP3YlfmXg1MKyGiL3tM4OvoV23vgzZmTSG23+YIq40w2PpPusomf+a
Ii1i1HVVcc15cOES58J/C8MX89EqGL7UWrNRWwB1Ltkq/LdYcO3Yr/Iwyi2vMsHXXgQnM+oqj0op
rLuOmM3woC4cpZq2sc0eg+pi2MicAyiW0I3xdjs5tMeb9ZNdSSCBLQnMzZfsD6vynbvy9Wl9fbrU
KQ+eLqhi83C9ngBquP7zLq30rIM0UPAG/peY0Hhpfim6sNEtWXxckuM7e0WuMctjOn2kzUaKG4MY
Y1F7Yk6CbXbfcCmdzqK8PmpflCPmPUIsWrk7amsxOGSGhsPDaoi9ZRphZ5lFWPo6lT86avAxMK2K
0j3jqJzaNtOT81ZJa7Mwy9nk+MnCaKccY5t1Wk/T7ku7o69FZSMgxGZDiyowUY0tWNT8tmkiZZC7
V19IXeoHiim7kVugtWFYFQShQkGIAASj27/6sdE2cF32x3Shj1oG3tn+KJFYimGwv6ENZn+DEwyy
0r5ACrUvnmmzmOrQ2wpCub66lVxJVsFScxH9pai5i7DUHNFVQXwhjEGcXyQoM19TQny55XyaJGpX
+7V2/6RXWseHhck1K4Qes8hDo1f9nMF3UQdLwR/lSpVUE7noa6+V+3nWm32DpcKZ1kgYgVoDY7A0
wxNHvVE5TRj0lvaBD/zYBT7wOnvi6LPn9INnuV4makJ+27P905VGcf9Uy57q2dODRnH/FO2fWn5H
qGpF3T3ZR+OIRlFeJLZRUpkxORo+hJGdnbvBdjigDjnLsFCvbHKioWHbHj/Hp0jmy6oGOZmjuIOd
P11ODH/01eq5pW9OeVl87F9hCuUXkNxlM9neJl8+zq2gbgixq/SGxBEx7G1NV87jMLmNbqMPIUFz
hyeew7XXrmh7wmKqQ7OFBMQCJCcA4gByRjb7YqU2u/UXsiybvSZJ/KE3V0nHty8l7fo9uVSTtTLO
EBLQ10xSFvXbYef05WoQmw1Fp5VWIyCinFipg7t9alx5PSCjxDeNP1AKSJjbmnBPAyeSZtBaacUj
Dzb2QrrY8ZgJQjv8pU/1EiURdU/ADcvCl2tpRRiBwGEu2v1LemsFO0tcqHvuaMnUEo0B5EFFVBtE
ZitSCLapx+JcCo+FEUDBlla6m72jZBT9rf4ZOTzQCAbrnFtZbGbVyB7DstI3L+TW5dqMm4hhtz74
GrKNVzhRvl5BwT4tq/yWfSlG/NqXzKDhTdZmO54+Bg7ra5Mj3/Du86DSwaGLt2Nlr2YW54viTfHD
f+fKCcD/AIhvDdj22hlkDZd67ybJEO5mDp/JPYqPwBHCcI4r/0EYf/ELEMbIc1QYFuFlgcBRGVGz
+LKFC7gcKG2FGOrYOf/w0+PVkhE6FVh5lzs4a4zb3GGjwBX/phiH8vyuTvy/AC3uAtgLmC235Bu1
apdpUvRI2U2hMmJOcerR7jTZCf+hCrmF1gMcx8Wg9Ri0lsMDhex0yCabuoqyBEB77OnBCv8ePZhh
Lquw9cyYpK95p0XTv9+5E5a6vCA1PV455KYAb7x4yE0B3kCMLAwn4M0si4vy75j15DQ6K8555/P2
ShJnhAwqoBwBFeAtYcqup8/HXMnwyBEzMR2UDJI6KPGn/QoC4xdHicJepX8MqB95ijkK+POloBnf
KH6Tk2kX+mUzrKqxd84yRjS2s2wxEyvD8e0sjbZpNQqTi8WhD2oMsQlG8R5eBknRpfcrH2ioFdn5
5CUBUiyOcVkHksnqIYvyQZqTGEsovi2NaGDtVb4oC/aBDqf1ndeo1bDtrKWzeRkO73kzvXQJ64qI
wnXfz+PiSJufWAZd5Xz+ZxkUatZt8AuS57YNM/vSeKHKJV+ftLEDqqPGaRSdRuv+7JlVw+Wnpzld
4VkcCAyDnUP4y2RUSJyl0YH/CArFMo5fZr1b/ILbcRo1cjii3Bg+Gsxxhsv+lNyUZoXJqfPoVule
8lWIYsljiWLXvOCW6qlO9fOSczbjCNZjgOJQHqKTsoQ18cXxOgakQuh0MXhw/i35GeRIRWh3Yokm
leCHG8y9c1IUZ28rE4VJJDVQE4Yb0z+XTxFNeuq/gqPEL/50iDwFl8e4CJfHjuCMh037/yMjLFAo
w2EeSuoiiKgIljaIMG3T7Jc5wvLh+8JuY8FfdMslhFUIWAMTMRBHVZZHoCUGKEoCePM9L7gRipn9
Tt8KZwQIcWEEtx2XCaNZO11TJDT8LbTfyidBHCHVpVPMpdvYzRqsfC7dUoiaSOP2EvxgnvIDePQY
TMQPqGQi2PCcx21ez+N4sRpXziHi8FIbP2rj+SWkJVdXYWy/k1AdJ2Eq3Zm3Og/CrXyFlBVijjuw
JthzFg6dTDqzfy+DVjUuVftWhclz/DRLNlRJkAWKL2jytlMWb9BODj8OPSP+uQJpP2jeB4vj8Lwe
7dcjvpxCE7HHQe0N7rH62a4ptFl09tuXGi35ly/Jl3KMjhfFIjwFLS7zrMWaTJvdoHkb1G6BNHf8
nzF0MSdANUZHutDwPtm3p1OSiUW5/FE/L81GlpAf5nRxMIzed+8CBNvB6dHDWPgVeSywjFGMrcIf
ADd19n37WlwAzkoXgIMydOsdXGADUFAWFhBDBlCWZsLONAOADuazAB2FxfyClK/4lAuNk/MK8qlU
VY7cPm7Vf667WAUFyFQ+cSeCYvIbLLXj5jt0mz9Rfd1rCn/KzYkYXBot46/tpgyiPpbDbDVavlzv
CRutYz84KrMfq+aaOLK4QhPnkiaLc08XLqeFxSnHkCU3skOMo4UQnLu3MHAhiC5stU764GlInHEq
0EQHW61c/rzymz/X4K242Gp2t11md/OYttc8xlwd4YJsIZeVHjct4rio3C0ME3XG92dOlCH34gEb
bH0lkAAGoqd7B/GnFKay2vOrZOSSvdSFwPLV5MTIB5B1dLJFU92iNo22ueGyKWfzecIA55J4l7P3
yO6BLxcZF7xC/ncsaARYTvbzYIrLDNgwaOa+15MVxWWg0j/i0eLjehhA9s44A3/sSK4l2VnBOlKF
OV2mkdiOh/iWMFbn8MwUoxkWt2eFvhfVkunWab1M7r1GNmiZnuVX/5QKq/sabk6dCiyIp6d+ZRO/
Fmh4MShQbHsQJMkyO5bL+plZCllkeSix0rvfhfoEvrAjKdh+Jop1T9CJRnfTAdC7ZVf/enknfgAi
TE6pxfhKEb4qp4j7ctGW07j6wW25UHbhJ1B24Q8fWS0za18NGuvhdC1tNxF4touBLG5ZJlcWcLEk
98oo/NxdQDhaDDrIWkRmhSXztfVvNrh9njNadyQARqEOwu74jN5ZPoc1g+CWjAQSaTPlVaeCbZV/
jS6iTyVgd6oXFnKddhbgl2aGo9/Z1TubfNWmnRWXqN8mSacEdE4dPyo1ho3laAYZcO00hsv9sLQb
tnfDZm1wuQ5OqLDbwYwpXzNeiVJg7j2qlkft7XBXGpwug3U1XZNAzJO9uTAKMvp/PZ6e4RXJTDDV
ilpuOc5O4/lssjhMalKsMsZAR5Gg9ZctSXzULQuaasgkJljqXM6dLR8XTr5cH5cSoBNrek3ux+SK
W/t5Pbq/FOGj11wqJgTQWtSSVb4i5umzjhhlsaNtljicMePZDbYRvsGRRXcl7seflt8r+ffFGPOH
m5zJ5A+JzyLGeqR+3uNaEsXTbXzqfXpU4tOqd2QVI7b8sRiXvkbM55J13L/G659/ZW4r3MVjYKNZ
NG7F8qMu2Dnbcl+kAQ0FQ+/eBe26hZqETKJwXqouuk3/DDUp93HQmlD8Y1o2o2q6vtKZAveiTB1U
j4OGnJDyYI19y1oTZs2PBHFVzFf23Jg+H/bP6/Lzpfy0ZSbYjRYx4mkFof1b91hKRJidd4Ne5eeR
pciMwVm6mg0Ws8E8SkvbQVt6EMffXr2W1rQQtbTh9pQ6RFojuuLQb6l4Zulh1/u8Yns32cyG53TT
HNeZcn4UAJBZmDM7KITe4WQWYNO8ipnuO63B9R2q7dhZIMdlg1dwZ/QZ4EcxBfCDHkNO9XcdCHIR
8wxdWqAuA4u+Bm39V4QRfsDtagI45o6vijPAOL7y8Dk72RvBnlb/HRQ4zQGUobCfDeKE6nDxxIpU
wM7LmYL0TDbRdEDzBwjnIcGSWXVRs0Y52Qnf6YjgoyLhQGP8YMGlygboPMGU5vzpW/WRZshDlReZ
ht7QUlkUJ/iek5rv4bQZDusAY857BFXGI/9/CRbTb5xj/t5yNUxEaGd4QFGytzn9BUEH+THXPkjj
wcPqXTsEzzKXJSH6MZSwpUPo12/DEVywcMphM+znZFPmR92OXx8wyldn6tEz4x3BH9rFuRmIgXgh
kShSqpnK/5VIaCAKTtKFq0U90K6sZ/hx89JvUEtApv5dnOLlJhh+NkrdliCpBJSv/QSVUlHnTV73
krgvldvqbj/pjUuyVoaFD3aE7HO8KmWK17sJi7KqEMywpirGHME16fnUdfeA+7N3QGgtub+GGjHq
Ze4NtWGl/0tZQcDWvvXR1x4dDkXTqieW8Ssey+hSB+tRPoQ0tNY9/oZyhObto9/JBLi9qDIKa4Wm
pDzsgsJ8+x6gSKw2CxRpRfrP3L7JXBWxjYbrxn2YHkCCTu9QD3PT+rv7pDCK9cdcEk+r9ELclbsk
ys5EeXs2/sC9AXbyNPJE5eM2s63H8PKnN/E2LT4qz94q75NVDICu7w3RTIMyzyTJfvzVO948uaiV
OLgAeODc9kUr4609vpZfzr1R858lIN0MgAaBx9A1UMX0P95y8werVA1r/7rKJmc46bv2DAPYY2cK
93hRN3wrdpbNBeUrGFj27f0dTapBNzpeV8fq66vZonmUxlR7qjfHHNKeWnUUUD3x+V33V/sSJnvp
uZEWnnxg2MU3bH57aNcdaaUe6WExYHJ2Zl0hBHs7QmZW9TPF/HasJRtm5dzEAACz4FBNWgUrLvy1
TuFNDLRDT4pZjr+sP9YcW8e8OTajVDcU0nzh67VmIDk0loN2ExzZPXzjKKIaLAx71YLIDlplgAEa
iNVqdlzqHECanWvu+aRlZv6U/Y/tU+H8tP5FMXCNt/P+pdGridhCVML5tzka3W2juwwO6yHAfdbu
iE7YPDo7hOvfXLJ/V8outM5zJo6aP7XxmKkGXKrtr3aZNFX3vbL8aqz2Wy+qApdis/efwdQxv8br
iDrIt/jw3dU9cYtXpp2M67PfqHdkN0+jDmyz1Nu3QnlVP/dDaoOPqfl8+tgx4dh0y6bkAqSDgt3x
aIC4pdoiRvLsHYmjNC9BoVTmZ4iwzEseuckRWoPFBoVSSz3TZuM12FWMooylemLBkC5tzO/F8+fh
s0Amnj8Pn/UNYKZ7Xy777I2JL0kveRsvmyGyypnvgdW7G7md4hmd56EnJIUKk00bFJnCkkclPo9k
icWAa6ATXng66hWEVdHWxGaIC7LP/5rG7NBFS8GWWcWv3HekWe11r/1e6b1VEUmqYRxM90XmKxEw
K03KKNaC53VeveKsgYKyfkMe8HZluRc0apZdjjljlysJpdZffYvgnWxFQw7G1+WIxoeGmiuPab8U
nflXsAb+3jWn8OFkehdkqXzDxlTRGwT9VcPyH+HfirQ3/c3XE53kkf4Fha49fdayMqotgg0QOiKi
Oxn3ZiDhRO0d9Uu3P5Fspd5wXRvRdhyycZH7grUdQV8aAQilI12gdHK9q0+a+MW9ZQMKO5xtFYE9
MbYVAYBx9rYDzCkgtZU0wIR2tqARXqm/KsXNXbeWxQ9H70JoYF9Z1Pw6/5DOPDcnMI8n6ir3G376
M9CBCVh60YE00y3nFcwXz/86+V5V2kfdA/e9eMGP5Ci0hpdOWsvSuvCQLI3sWeEh5bS0HCxa6bbM
aCw9ltNDK93zkIUHJM3yoHwKobzVVlpbDdZ+pE2yO6cHtkro3mLChQTNic57GzC+fN4DFTtiQRxN
7f3+qskDJb3VkTsovgZRfVA9DLfZsBWl7DVzYHYzE0o3blSSff/4uzENlHf2nNUpUWtw6CwavEfe
3WnwBCwX6aLsIZe/100Zc47hE5Op0XE5OjSoI4Nw4lEbAI0OQOL5BAzLtn3+vvp5wC7M1+p7e4zo
fakHIzS2kuyfTJ0N5EAvs8bwtKMXHAAzGDrZcgRiZpYiFoi/9wSX/e17Jy1/liqK5VyYBvA3CbwL
tZOldnJtFId8Mc1xyDvh/05zDh/Xl41kQYXGlR8cpPiuYhvN5mPKDHlPn2p830+jOVO8+nBxB1IO
tpQg03RXiquD6q+ru/jRaSyYAGnQY77TSIIiS9qdmlNQtysP8ceBQE3qH8iIXpBlHqM3YJG76VsU
x5/i9+kJ0TXNWHctBnM9EMHpaXjHC7lRmfi3R/PzeHke1xFZaWNn/XY9bpglqkdwW8zzS11M+Y0M
BsT8wd036I23BAadrB7PJe2J7QEjk9Bw5XnZxhR7f6wits3OavB9W+FcMahzVYMwJSsmmC0J8QYh
SfR+X6WbU1pZpcKh66uw2nlEdMlXgu5cg1CuxtPYF1KDq9RbwZq7/m4epAYnzOJzkBrQeZ1znRep
107mwQJRwK7zhfAxqGNy4WO0DMJH0pjVNAgfqWOm2MLkmYdYvlNtLg4qPbXMeVFCd6vn+uX5Vn/e
rz5tV5/ETM+un8A38r066983/j6VpKF7g8iPyifhd+GxPOn3UBhOyX6WlpcJSQ8zzYLWwb/UE0b3
uNumm60x2x9AH6uOXDNUriypIeB4uGqIVdxRoKOpK6sgEO1k2Ugfj0HIteI+Bmi30sonSNxhm6rZ
QLXsnTyzzvtz6zffq0nN363Fo2n24jtNf0vLwhxRNwU8ufpL3fB3DCEFws2GWHdu9d1qYKBi7G44
eEcPz+eD7gGpl7h2IIQ1fQyHqj+cT148OJ8i2AovnhJrntx8iRfP6fB0c3Akb2/rKwfI7swEFPBA
axoC1/5e8IyPXfCWC34uZyDJGY3NkMAmGpQQmH42ZBKZ0cokMp29VpO2CQ7CXDB4dvcvGuHe/3v1
u/1d/RvWwAH/Pi61f9gFYRXuYU4JijP2GoxXRAWh5Ja7yI4cbsAtwR1rrkHSI1TfovNXX/4Tbqw+
tvvJ9Ye/qv4NwWM+r1WIK2l9Ldoop4EeSrGHf6Peu76zS1uQL74zPdBcNFy2kFWNCBQdYbEZ+irK
Zn2VwgHd2RyG86A3uhA4UDdYBuZz/KJc4EDdsMjC4g0U7IF44LAy8vfnHeZGqokzpkqDW3mnekim
m87yFyYpQ81LvtBsy9/4aeKSstREJGWBU/6XeXMOo/EVhKT99RWEpKEu8x9DYa4nRLW1XFSL/LH7
Wb9cibj+aHnZxUdaBTfZfwSC7WwVz/bflSFF58m54ib+VSnG9YLI4xJv1aFga2GThY2gEVXIkVym
RP3LsTBJ0tI62Kw6xjImLa3rdMAQDggXmxJ296xzwFY1r7H+2gfiW5raEKOzG61d+vWL9KN+tP3T
al0IZnWhvF1ze9fFIti7Ti/jJsvjiFRhLawufxQ9hzusVxYeCtVaWE3xTHzzS4ArJWJ3cWe4gnaD
qyO7dzUfLOZ/snsbSCGHYeshomiYxbzBr+fRuUn7O9qI8a2OgEL3SrLrz00sKt2WTMYKE+9ukxvc
vluVyRjMRMKKzB6mUKfuJeqU2p3pr23zZW1ecWDm3Z8j0i/jz9PLZDVL998jyPx2nB1H1dsQenS7
DLabwe2QbhrO/EFlOVx+9JffNzyD8nWV88XQQKoXuzSuXyhVDx7n2WZy3UzOjeBhvlh1eDnfEz/u
/DxqLUdNZE7q0+Wo9LnFcyR6zqLnvaio71MJPtPRjZXigNb9ZNxb7S3bvV2udV9Ve+2WurB3Pceh
8kQtCShIxKXMILgLB2lv04YJDbHyFbuoO+00EUl4nd+Z0/X/j637am4bWdMA/ItYxRxuSRBgluUo
+4blsSzmHEDy1+/TgK2Z3dqqLh2fGY8tkWD312+cfvYxp1sm8jt+Ks46LUxPq9tQifXlMqM6itfL
MNcb6tN9XNYO46+jsm+FVZGgGq2bbbKLU9o7pD2IzAZrlPbOnKk+/rQiGVidnmJh+ta/l/BCN30E
QV+WK7l+9eFZ0F1nGuz8c5NrsMmwCbBF0fq6g05lEuxK9EPIApl6lRe5s9yNFNqy8AtXOXrdth1X
aqNlfU++kviAaB6w5yDeSSVGIkTs5Zzpi8bnpvfFhyj0uXKglF6ptiiECJso4PIbgEvr/uW0+1X9
gZg//irp1phcCHhuISN+ec7acQGHL6u3AHGUot1GolSIn9jdg4qVL1UuGbWeDEkiCYtIwioHbQS0
P9csg/rfL3fAjBzoN/Z77dYCGLoUD3Rd1XH+yc4VSzThqKUiuOeN0vBEDsS+kSHhBEsqYs80DwrF
kQTulNNxszjWJb4ojfeFEBNUMcIuO/dmjGSXa4vDDNmmPHn0XRmMHzD8rGQMNGHlWjACBi2Rl/uf
tHV8M9WsfDKMO68Et7vCI+jZKoQf5/QkCH/zCPknQVsCFEsQ7dy99mjXcroph64SyG82NYxT59Hq
NpekmIaKG4b62OX0fHyZVcxicbVHlttZsFchqPU2F4XYhjXPyiRRHYHtkATZ7USnLc1d/7LqgKHm
et+CFfSSuUFPh5Dizd+Up3jLjCSsmDvI/sZGqm1N9X+k7WXWGizGW1xp4BZD60982wWDCbaD2uPh
EphpcbxShDhTcT6iTA4JDM1ZR9i/OouNTDvNcn9HZ/nRSbbSaOYDhXQ2iSCR8IkeqiD4SGjo9r/+
62BEOoI5+NR4+oblZ+ayHJm8/nrsx2iQXK0PUqJ0cc2rHHs04rkD59EIbYbgg1ojtBmCD2aLjmFG
tfD+w/ozJQRy6dTLRTgUOKs1B7ZxQbzr6tTGq5NVWmSVQH+K4io89qEFNCygf7kp5E4WfWSdX73O
Hw8QYyC0otNQh5Mj/zB/4D/YP6y/sH+O/GvMoFXfd9yGOFw789If1UKOlwAGaRfgr+s2UIgDIsMt
cTwebhxPqTw6shq4+4pxoQbn8PaBSmqz/tFm1dEd2sAS1xPWtmmN+rNnVbN1THvFXdBcpbvgnq8F
SFiWJ9YLjV3Kino1VT3Txc/DZckqPqQGGwtYYiJsmNWohmPcV8e4hQ3TjOIM/2+SqA/SK1McevxQ
6ix/N9nNs+qey7aPin+v7sHDUybjde1YxJytYmigJeaUuHzYBEurLSh91milh4vDO+uWAEnRCPMP
ZG4j3KJFbp3nR4AdgY9y2UmMfaUvFhCU6TDKiGKt0q4QARiGEQSAQHrPSP0ZyJXUmAwu1xkDpix+
JKIuY6nQMbI1Y6l9Cu5K0VXsaI+qitM59ucnc0Vfa9RWH7tcYBnd/vV4fwrhGvikglkCWLFNdJGo
Aw7eh3AkJ8Rdub5rlpUBP+RHUvCCUDTgsjyEBwyr5OnCKjW/Lue9vJOmWX0qnJ+K1afZ8mm6eNpW
J8XzBJWL1TqFS4Ab6vra12VuXpePRWspR48pIfgL/0nvmZ0z64kguGL1YqAFTedaHls3BB2mKLTJ
Bi6no/qMnfcyhYwc5cmiRrhhbi+nt2Ht8+0D0c350rseepSbx18+at13cYM91E2r1pF8XCiG7vla
OlCm8LjIsUgeH76q1E7dyxe6C6Js+K0/vuttziRFvGS+E/oT30Z+iLwXrTpEiO0cIlaRg0IFRBB/
Hrr+Ayy0b33zBmtCKICbHAoU+eVn6gM5DmxDFtvQNVYamOl3KKDAaOSMuQ5/9hCdPyZJWhT714jC
9AUiCqR6b8ETEJkrl164Frj7wvjMbeXskRzpdqoYp/2Vdr6UhcWxUeDBiWodln6Y5g+hLR5UkU0e
1Dz6U+jnIXtQPauoU8+qP9hCd6Zvjxez+WwiI5zekLJlpbKHX7CPEmg+r9hdN1Ehab3dz92ZW8S2
e+ZoMEI2o9JNNVmUMnNpENhGKVUx864Tptg5ymjzERDEX+4spEth2MAHK1nZ0VLZajGqqfnOliDZ
DVfbSsTA+dZprIJftlUeQlQq5eFZiuJ+VL2PyvdR4UOo6bqPTvdRnmd2243enIiG3EfXWly6l0U3
XXS3LsnRjWU0zCLRl6v/e+m2flbmcXExfNTEK/Tvl/5GcM9MiqQkiEUBLoj6DdwbmhA3Wf50+LV8
A1RJJCiQIN8leLSvnZrT994/nQb70uCQDo/boeDo7v27fAkU5Em4BKl4RhXmJGLrp/+9c2Dcuo9b
t3WIL+DwW3wo2OmT+/kPh5ce/3B4QK9z94o84D5atLvbdruTXEVW9Q88jZ3Nor1vRJtjhKvcSZBD
1WNf2pVrJLLCqolv7gDWboP2Iaos+pqaB4dft+fduvNYSiMYrtLhVARYVx1PMl0FDe/8GhI+d7VJ
afn0WD5ds8ymcnVyJ+S4TO7Lyb4WrKwP0XtLibwiKbuHazfHaja24wyrKRnktE6Baf4iNeXPq04b
udnk25Mih6g+RycCjh+gnlMcQjaqbmnK7GFH/I04p1q7Nl6+bSUDILbqvdqiv330yzqRVwP0Jmr1
bCdEGvLPk9zQK5RAo8n9pezKKTqrPtw3O6XB8mdI7ixH1+zrg+xePGrECIPup+2bg5DJirpLNOdb
s92sdMq3YV15zG24bQxbu+F8P1yyv7hvVgRw8NT2zyW9tv21hJRWryaiINp8v4oPVNtAFeiIv7Ja
hLWXI3Tr3LFY9rpM0TnNFJ1Sk61PVfLri7DdSHLGhgEIXJok+OYp7vmH+wjNbjMpHeNRJfzT1TEE
kp7TqF6K5j+nn7z7FWC8zYTaHG7BnOPBrHYbfpGtAslzdJNCyaGTLeFCxfjihy+Mu1cEq/NAEL3Z
BT5tGVAT8USCSeZb+pFOtTJYXgflUjDfXVu91rnXmCZiRvOCiCOINkl/LGUIX+0+wYwqUu0sxB8r
fejWjIEp9u/QLYmBVlxpdCTeW8QWH/VhH3zUwUotASy3Ul//WKmv3BHXuC6J/hqHPq1+XT9udpW6
VQCzveK119jin7VSJadbcrglM7enBa1ffL7ERx9nV1tg9zcfYQuDHkJG5oLT29/CNNcuO9J8s4Lo
7aIZhe4TrQ6oXbj3Q85LDkTLebndO4k8i/Dp8VG3tvd20uUDSbZ0RfDQ27Z9ePEBKwtHN0FSB0XV
p+1bO0X3ajjdJN/OgMQsq6TOF8+9LADqkqDjm083flKeWQqWZrIgwdZkZoc9iN9sz2g7eOgKXe/c
RvTco7sThyzOgj4EqSq8AuhNxshqUeilun8KvSvdbva6XK4U7O00JbZKlvqG8O6k59Q/36qvM01P
d9Nn+0ZndemdCkn7t3uoG/fvPnZfcGu2jjR6CjOIBF04RM4Xh4uxzJz/E5tT/1z5WMG2mNSpFN1O
pp2PQlaXCJfYWzEdtX/rYDYDiBrNNA0u69uARI3m4XYOs21eO+XP09uHwu+FxP/kw7EVFYvkDbVt
9Ititw3TDek9P/f36GE3u0Y3x2vGE+Tb74oNi+Z9FX9rn2Qv2EzkoS3DWmpYrnVuxfC3AAD8Rdt7
R4wPvcXuZTvvtL7c4bneLA5G1LjJN1vLkDHfrXIEOvg33fTULW26dxsqEzhl7FVTOWowrOI9Ptfi
ay2+1dxJZJq054sOsmFz6q9X/fnH7zJnbo3Ist3c3iqD+i+eiVoMGIsfOpPucYkR+SE0KBb31fLn
0JfJq6HHwAFqv+Oo2rXnvUNV6ROHyaBSGUxb/ZIOcu1UrZ6Qrk7n9KFeDTXctpviZxXxn4u+nMN2
cy/rXwgC8hnF2yqsJkXPFWwWonry3aY6jL5M9Tjeeod9r1qVXsXJ37/OgpbvtAsBeCJlzqnU1X5h
NhCAt0z7re/pkE+CMLKufxRTAUNT6ZiXPD4yNdqtGjLp3qvEpveQTLf55zSMnht9ivg8LI9YTdRo
WKfhoj6Y1ga0Dws9p1SGeSxruVeLXqNIaVcguGS90qvtus/wt8d31bGhPTZr6OZIkO1dbkXSaKQK
iNYS3OIr+xdsgQWj2YmGpQ9+g+neSBoicHUHpAnii82KLvbcrn2YIUCzJD3fr87b0BwiBff75lsj
BJ7SxeZSxLw6kRRRzgmyVAfGzxSbxpgHp8jas+hADt0h3QnAYvpFNifuvbgcsKXKvhU5XOhFr3wU
uQWhEL/6mfOkPl3XF8CiYcUntBHjMae/t7/ADcBWF9RctpKbHes/5Lm+uZu5MZDH8Ccii55Q/6QQ
hk+h81lLV7vxqezGYoMhTxZ8jHhUojZwwUg34XbBa+aC4XZByJbfLlww3C5Wko9UwIgJ64jtk8iJ
zN393LVTWTPsgYsVw3lvi0lDnJ16GzmTMNhTT6ZOeTLLqk4vm3bllZoXqAMTfWxjGcbGUkVZw8U/
82oQdZYnlb5WKGvvLp4l+G2GbGxeWFSul8E93b309kSqQHowLH2ivyBzUR0+H7mhNlno152v5R8n
eeqZdjFXM+QCCBoIY24+6SKnpj9kGDKB5mUiBng/eu6WcbGaTV4eL60sz8CIS3uB7Z8+gkpv6sxY
8Ff21ptei/YWxDkDOQTORbbe4RB9ObojZJFyosjySLn5IUTKrSvewLa0AAT7RTvIkFbWAKkWuX9a
dbRlr1wvxpvrZHGdnGuTugFr+TSvTdLl08XgZepSJ3+ZTMPFarKpBaXsA0Om+K2arIGgbroSycyV
wVF6AxqxmZDpLWKrAmyU1ryIrVY/cr0/t12ocwdKo98jAn/F2BwYV5bJs5bQ/ypFPfWIG0VoqtZz
dK7mifR2Zp+/DW3ui8KVzldvRqbCze0K1ZD+Ov3itXff8doPLxJkPbqWR1eMG4COkqU9rLRnNDum
lCwTOVfuEGN4XHM9xpSCu0Yp5SJCKsqosC63iSAqnUARsHOsz8mrtOzLDXAevT4j3JoxLhzMKPPA
ZzZ4ykNDdd6vW/uMyZR+7bMbPm/ibr4XP05bw8OQVT5v4c33kODP0vyEKC2GKmvKl8enpZZTjp9g
7GDvIP/i7ZCYydpC/yN5d/uSmzTIj4FCEMf883iMxqydPpisnT5p4jSCuyX82F6dl2goElo4kdqa
4PkAP/EbeQ1z+Mmf4w7p37tG5h9tuMH1Fwe3tpVfxWfbByFLLnlCtCwv0hU7yATmRJkxldROGkI6
VufRdh6FmaztLnlZ9srJkHcaydZOB/7ovIDklEGj7rM5LsrFDBSlZ7Wax3iaLdtAPbm/rVkOjc5m
QohMI/p/7SHkLuwxCgU6h5+FXzfxb1g7Rsp+U94nkn3Vr66kfoZsh/K6p5/10BZltw6VbeyclwEj
HMnx3B35GIR4BXqhR4gL1pUwb6osG5SzKnhWkhDnHt7MXBDuVdS/gW1x2yX8ZjgiW3bhXo9wYS/5
blAUrC9D+V+UJr/8uvnml18E4OrrKbsHEw979sjdTpl++OIr0eXga+VTEQAt2ubQv56C2ggipgzG
1YuCSE9DCf94f/YNyEvOBIbvJDmGvP5D19HxxXZkL/J3C/bIQaJNI4BElr/Ter97e+dsMQMuuaIM
q+gRd8r/2ClKKxevybo2WdYk6EYAUl40GfzpcNt5m1GzdXp6JsVHwNTy7IhNLSkeFKWF0NjouXkb
cXyhuJzUedvO6zMko9LnY7+hlji52lE07TZgOc+Ce6rz+E/uO2Mkj410tM+vh948KX/8P21ay78l
K0cVQVk9GZFeHmlNdwU6rUrPUVvU9iq+f1ScW06vHO/yGuYnEhpWJZFYHi1OE0kNIXEDX56JZqCp
tufp8wu8fkIzrutwVgiQmKfCyoX6tPrypYh2tiEjhci7dB4cCyKVk21fKBzq99ieplH1PNqXI82g
m3p7hmqXS9VKNuWEDVI+yFJ6FOb9mqyE/NVjGq3SXwoXQFZgHuu0ZsPG1S+FNXRV6M0TxoWzrpF7
VMyWUaHyWmPIUyb/vnvKt8gztTTJCjYqlRdUom1KTeFGCguaP1JWjG7mR863BzuE5ynfHnjI8+3B
DvF+8ufG2fzlY9QNHlcrp7HzFyc/0fMXJ1c0SWRB1C/wXXJANd2IA+hdvl6j8G9F1xT7qoak896L
wlG6F/LHkNGCTxTTUvS12WuSr0/p3Ya6l1WwXCT0qhVs9Q7r/mrT22x6zTpi+35qb0lyAdet7hzA
UQnxPMdTsj/9ybLY3UI94XuWxRmt0IY1P98230n985fkZmShSXV+/LJ1fsUo5+mlwMBiaXDfEir1
KA3aRu80dNjky4d5mLcxcdt5xQkN6CiJAWi4SdRusZdQCW0BF56UMkEANYB841KWs3Nm5FrK/ukX
2XFnyQuupJAOd/VQ+fW4x+lbazlKtYCIElnDl7uooqVYwcKfJhui15SVLgsdzGtshA6W1+1W+8fy
Q+sSHjEYrEesWejKLLgoJagmhA4+YhJRUlqXVyfudPIc0nC/YTwCQxToE9zJYyXZMBAnKrestXu1
ocze800f+4qpU5cpT06h1yTCLvRaHxRuPYK907sFEvpj7KzjId2dJXER4nx+1vMQvXInMF21TQ+l
XaBZ3hNnoaq5r4SATE/cKWtfWmcFTGHycMF2O5DM+7s5G13VxrdGi8Z4vZ7M15NSbSL3V6f54wJN
Cp3m99CEa+9qVCeHy2RzCVMOsdKpFoIp518iU8ql0kPBm/rMhY1ROh1SrUnLKNcGu2FjkSwqfQ1o
yMTS66mlVSkkx9h1zoRIAvIk4enR9J+vwzISmg0JXCXWOgqOLzS0qSniGEzlQFDD8p2fRYef6Ok3
44hdOy2qq+kxkvsta1rGTjhy3f/ebGDML+iyZmHU4mWeCoWYsDkaVbOqRDZtFc43Xw8dDD7FpiaM
HuUDySG3mWOWErm4Ha7qoUBOEs02WWfheHsMfpaPJ+RSqUPYqVrklclR3ihcoJzMP5Tf6KlJIDxa
JBCW54pHxEOFVTyOmiLsQiynS47p2pKeiCAki3TVcJ/AqU5/Pj5xoktQCfEQRX9Fu7j8pFXeZY4K
oilnXcjcX/Pv44r26PFSshR622FxHSSbhSoR2et9J0KcZ00ZuQYxv6XZ6jbUamF8NypC1vPNzhkv
LikdFJNydhNaqUIS9Jd6CyufOS51CaoQZIy/dMrjQ/c0kPJQCQ9sec/3IbZc0US4UbqknauRG9oD
dfxanzRe68Rid/KrwDW7s+Vd1SY7jSGmwDKwmaEya/Dl6TTDXXh2wxRnXpiFQy+kTjAdXM+JjaDy
9MIhWF4GplTcOQjVE5RZAUSTit8S3niZjaH93GZHU/XIzYlrf9VL2QkfgqH2I5Hn+WNwkFpaCOeO
u1Pl0inFjh7tbUIe0nXIeVi3wp4q3uHYgq71tn1F8JGMLPTwrDQOHQOZzwwDfbG/QAgoUCEEmdUM
e191RcPYS6nlBSKiduVuK2zTLyCXNpMc0RvVHFn/W1BM5JELig+yLW3grY51/1FTn/xDRwIo72D+
NHzWwlqtu9C8upjAbFXKXYsIIf19uLWP23apJ+OZuTq+HZNYGEThGhcFirTitBzvdTBLQOtuW5lE
gg+uFVtN80czbhAondtN4idvXH1wY1e9ZUYhXqGPze83AjO6x/pgXx9U6J46IFmuVWknoTOqxL/G
TgoVKKGjSaI6JwELF2d0rOth1ZkKMxWwVx091iMNulhmKADWqx5b623sSIpnAluCY6qOQq1E9Z+s
+I32+kKy1Jvde8V5v37rz48hk2a3Fjk5LM1C/cGqNWpsxuV0fE/HSp4iF6gmtRB1Xq9SS2btbT0p
r4b31fBxHu6M+K/n13pHgfip2L3vukW6PIzBy+0eV6bjaWtSBeQeQy7aTeyokPwtkKNDymNJ3SnL
d9ga5BD17dqOYq+NHhbQQBi1+lWnxGkMLg0J0cPtarheDVdnIiLClM4WCKCu5g+tmvcGrGoJTXHl
lpRuyQNgeggSMVmg51K4PGX6sBmxDXd/2nmD9ax3ncbuJ3a1Tvmy/FA5P5WWE1U4i6fyeXI/T+Th
NFfjlsjxjkqXSnF4XNjSBtWyKu1wrVmRmzYSCv3Tor+m+SLJkVTpphFX+pCZ4kfzP4XGqTPbD6Z6
b/3Ta//IH5YVcV956EVNzfahB9Z30Do/LZZPpfNT8zxB3Na+F15JCmbFqPrPnolMQliSatLKXMq3
e3Apn+/BpXy8hzA18ahcymbi3KW8rLYJgH7nhHHr/C9hjC0+/BPkF9pC/kJS1LLAKPEGEtVtpG6J
oIk8mUCwLkL42SbpIF0V2yZnmcmZzVlm8mM59KL5fpGjx+VkURsHPdnuHypJu2ludeW7NjFaq39q
rwCm2mv5Y5Cy03zP4w35hx4j2UU/KDNMjSpqxeRIDSEnm345/0I3IidzmjQnJ6vPfFP1RcxL+ra9
iVGNit82q86BKCvtC33Q4nWsf8hz6zHvoutb37e/AQ6M5CL4c+ps9Z8qoIfTgxRq2ynv/giPvTOu
3Zt/3J5zwfHtO9Vx5dXA68BpjbxAtD3ieoVqOIMJOjcqaQ60nMHEkWfpuK46Vc+RDXZhZjNjPby8
3ZQQqpAAHar7PzJ04JrIRGESEoLAaLtUzxIVnHGQYUgUahaZYjR03AVrTJ4DhFMndJ91eZis1vnf
ssVT5q8BJ9QFK/4bijCfR0R4mfOD7YPGjjdHMsLeL7JYBLJ8MjsVvdv+bR7lyYqn+bgS+l5Hu0tI
VizwbjeGygivgNrZ8LIZSCy8nvvlRafa2e7b91lcxKsXu5ddtwY2qkenLu/Ley4D44tvoHBpP2yd
S3jH37KnEPqCzPpP2ZPUlr3RYNU7l6PFRxcW0S12hoIcLYJIBTDsosjnR9wT/NucnORwdW7SUtaj
fan/EPBSTmrl5H5NijZEAaXzZLNvv/c+DJvAihLKQg3pMjgFS8s+TqiWoBTh4Dd/8tvxaNY0CB3G
t+K4eBg3bWVyIYvjjYAWcS6RwPTmOp6u+S/CqhS8F90a1UJWYVGsdR8knKLj+CYIWbbd5oIrodFZ
fd+IQmyJ8VL50RkUcDPL0VJxyaVt5dwJuqrA4pjRVWiT6i/Zc1GzJae8XyevUWXdIEEIen8QPL3/
ftW/Fnu3Yu9R1EzTW32oQ2IMUBoniUmzVVwQW28+z66d5ku3+yiNT+funTPM9ydZPmkSh5NNGNTc
AbN1f5if4vk5TqcifTqpzAsm3Hq3RUJ3lm6izyyungNgyDKANjgoc8Xhs1xH9em4Vhy3iuMV5Vdh
fLCO43NpfCuNZ6KkF526hFSheevRbi17YNh4dIrRXiTFI778+nZmfCeNZWNhNPrEHrFTHUpBCqg0
ejR6D1FL0RWhCZKQr2NgZVuhGjnGkJdPIgpWl87pl7bD9Vt6GsyhR1mHwcGufIxLTIAYCQ4sErq3
pY/Af9oKtmqitslo/XPXH7n2um6xQhGeLPtztonJCHlqXeilu9ir8254Lwwepp4dun7QLAzmOpoq
ZJqDloez1bcW537B1bMlft3Tp7uEmp2mXXY+QTt8VXfJXNSSCNLRvh4dju73obPjSFLrJnmIK/pL
e7cZQr6/v/XTWv9yGBwk4oj2JT61991gT+0gO5JVMe8J3ixTEP1e1uxKUXEa/VdJ9N41zlqfK4ny
s2H+u6Xngh0nwK/zq8wxN5T+SWLHSN6bgxLu+v0PKfC3BU19lnxNcNSVv+bJL93eQaBwwoCCagYh
Ul30Q77YaXA8DdZpsNLj7fnF3wLmt3iDnbLvZnIzUgvprNV/A7bnIA3EU+ZVW9VCmKbtCmLPKZd5
V3liodw6pPjp8t8LSuVi526fTVjysyaxPHMuzfD/exaFDv+34P8s7IqvoAUWVychpNvtg1a0kwuM
oAUERivov0Wktm6bafX4CEknOVp8LG6iUyn4oO6lcX0+FpJevIzKNMcDmN9pAq330zWZbr0cWSuO
XRx+2WLXjnOwScS8vCbXYOs9HVo2KD3o6DntCTxANAXsylv4O2SgOrRzqfbun/O4fkweVcUtpIbv
xRNuzFXS2B/HtLvPLsz/1RuSHNIbilKZmX+/Qc/y6JTScuj8zqNTHoIad4PtLPSV7K90MCEyRigI
W8NDjt3+G8nkNKDGloAix3c1ct+gQ3QtcUxagajaheqlo8liGuBly7NR+ezLMda0psyxEq4jUzVV
v4bOy+tf06O3v/nDicnEyojgAhtSTV1TMTzMrhYLo3wj5QkyPQHmeTSYyHVXSj2BTg/hRg+jRLTb
T8hOL/ovCuNzYXwtjNNSeKOcX7MJ5Q/cE+L5DnoKFgP6pm+LCZVZ6/hHZQY5q1ByPSINkW6EIcqq
GUKhhOoYJZe70FWuZBdaIf6hIQy+qyggSHpBGpXIxZzh+Wt5vI/UI4VCeGorcyCzJ9EXkSVra4Hf
n215DOqy4OHQU3rL669m0FqmfsJSWAit95sXl8at0Ss/eoevSAJqS7QV2RTuQBLbk0u7DoEX3Fzu
fybtgqHVM5EZWNJ9b/9C6Wh6INmSz6SipiI0Jb4xTdQCygBg8L37TIM1hToFOykjbA8ogMNgKLW8
GzgM7wYt39ks2PoUpbynp5FppNI2tKjno8KCbUsLmpWexTRLye/VScNBrpVQvJBHbskNvl3DQInl
Od7CKiyCHVz/++wcCjcFPwbDY1Z9qQo1v2M/RKT+lf7mjUGBady2PUgzVcVA9WPm9YZ7pEGEN91G
lhFt/VJejkmn5G5kKAogRU128YfyhjNccwtAChyQQlZ85HUbu6a7o69Udrg0n0NCCCzFm1bBZWzA
p236TagRcW7Q55J4fENYmYkZUy7nyUO+0TLZNOOcspGm4wcihXXcCvDU8cbk6KddJJhPU584xrwR
1MBbqfyq/0B9spx5Hhr8ZWlA0q/x5s1LfIOgU/cz+wsYG0B9ZDh6j0A+Fj7KsuvkKw+AqT6vFLpC
AX7cYsg95a5LPIMmu0Xx4a3tvSt3uX4pd/GAUkvMZbVmaOfm3ZTt7Ulb0EqpeAEphdWwOePxZ0mB
97sW1+28jzgPg5cHz/FePkmRkTUWEvboeqdGo1rI0N24u+8icnhkqBNFqeb1u5q/7wiOaStsFau2
S4DkGw48xwkmOCeDvRzMN/krkr8oXopHtmQjIDXuA/ZyIFVLB/dqcBP/nclIAeY5Zm6LBwsDMNmZ
Aea50RXYAL2cHlUdtsBfa2mUEEqFEb7B4EELTyAHEZSnMQKmUFAGl+5AeMgtaGRtZVIJNsvw7P15
SNR56sv+sXkDWrurCCarcl8xdRKwmV0grSZLQqBVIDial4mSrf0lumM3mu2AZ3JUkglnHxjBjDLq
gFVNZL8mrFuSHsKtlutpD41aUjKFrs65Pa7dmupqFZda6/iIojjOWf6WD5h8sEgAV54Y6+N1GK7+
yd2T2EDLLo0KBJ5VPqs0pYdVWWwXyNIjkPH7l8cTygq7sSBRRVOwPDnbflSeXExLoS8HoSrLCLOK
NvjfIXmzrR8nqE5d6RDXiO2cu2arh09yUzkiEVU5d40p8pRjiqzHL0kSAPCMxvecoj4AUZ5WGx/Z
p2yiYFADOc1bzMM9KTMkwVJmlobhZkiZebVnUzgwNJFjuMVZ9BAI0xspTpYVDi0jk1992/VsEvKB
3otWyOGrWR9DXugjg2tuEpVHGgLQwGUytSBm3s1cGyouQsyOB64emq8HOQMjYfheHgA4Zh/do5bH
ce2F9P3ijTqOi/NxeT7eTwHkWwMhESstvNRJgFmv1UqO1+R8Ta6+zqnJk2I9bj0kbMXuVRZ8pd7R
9jlfJLtGvGhvv2v/5EnRnjCn/lWa8CJS5sI+xYLvcU6KD55e3mNdjD1eJo4mWbsqKFETaaj+qLTi
+8qti1VSJwm9rtaNsGruQfekVEuQj+2LfpBSZ/G8LnS45xe1sN7d89dp1KxSCwAvIvq1wxuCzxF7
e2G4eD9nHbUOWbpdVWnhpC25g86deH96pOfHUH66PY4555V8Mphfj+PHMQxW0/nYq3J68zorHXhP
ckb1PkS83P/dkIQZ2pBa95hb3Z6Ub0gMQPmepJ3ChgQ8vKviluQ4UE+hWuVAYVTqr8QiqYg/h7rQ
kkoVenGi2XO85mebxtVbOybDeBEgu6JMKYRVpzLai0eNppewtsWoWIvKmuC/iSawdKzU9wJJQjrB
Ng0FK/VyaFe5teJrK1awsuD94grviZbZaxuv9tYyZjIjU9NxixOo9Pa7ECxTv/aWuxAss1ehbpP4
vXxg84gco9suKp8FlUQnIgBPuZlLlhy3VVYhDymUrVP6eJq6wSDvgxF934qS+ue5zUDk5KM9LRCz
McZC0qAlGpaK43Q3KVqtiSaVa9Z6cGH+DBhGhQw1IBnR4S2nLuXMtj7dXmQRkGJL8hyIG9h5k+J9
tS0yr7AMSNT0kExNgT2+5VVnPevjbGRx/uFstur7Am0DijcR5EMBKF4OJyieibvyHfIOuBOCALh7
z0Egs2l2G58FbXH1s/Sfp+wVbUk1fyP11GM6RsJJcv9Tj2kaQirm09Bw6JfvMgYTk9yloGPHz95+
2YHyIyUn1jCMlrQsdHUemCXd1zJ61U5dQVf3N18cLE4VPs60S3lyng32swGI75xBfIZorPIfA7E2
wPVssDiF6xSETbnqtLdoxhVRQbIQMpVGrvSyL5ux8305TyaRbBNGZ41/X4x3ICJjCYBM3J9JizbC
ZEI+cdSOE6Jj8rvH8WVsx8tiTA2tWq2An9P7P4/vZ38VmdouO4Pt/2n7FYHwk7z31Mpu85Qrncvr
nBZMSZpk/bXo8RBxsFRNLQ62EBXS7kxfHsde2j1pJaQ7b1cPg+PDZXs4uwxlAhxmo9J+tHqMKkoK
m6PzJVrqrmuOVptx4TrW6LRNWvIR8tGQ1NVDn42GeDujoafAaHi9JXm4Zc6+OL4a6QAbD0E0SuW8
Tw7CmRlm30BoAYbjEOiy4nk0Lr0F/OzEcNjLI661CUlN1SbkkV63nsyweVuCwDbJNLJrIGdOm8VP
8pA6qGodC0QDYufBwngORLxcM2k1iyKDQI9CDL2ebe8PDoxsbdY9y7Z+KSdpWd5Jm9lQntnj3K1u
u/Utp0dY92ZkKcOp3qJb1oRzXYQynDIIVCSIArFLQNLPx279N3iu8FT+IeXDoOEtdiKThMECDeQC
wed9D+48y+EBBNYQvfThf8Pn/ETkpB88ZOgs1CJc052ONtDA61rHrWIYvWadwzKbT40Qc4wy2y17
BxePeq+RRbAWXjWGZy0c+jiM/fJJnnffUFPEjpLigxxpFw1f/9BSJEhaJ7NejtW3UHUgXL7cP3ET
b3r+hiAeHKjk4BSefpGx8M5Z5s/tf8UrzEUW/NTUMVsNFqug/5F3S/9z77ycui8s7TlKAFNc/HTo
UAO43IMK3vV97vdj9ySNRsWz8NExNcStMpr6ddbaUBE+7mLImvlV1ixgQdasPlzmbXaV5nbIvK2W
2olTI8uXjZPsR3a5c0jK4mERqSJwV+RxYkampDOPFLKF2RDFvp+06Fr2k5rMZ7RRdN4/HYuTWWFS
gIgdJhta48V4dh3tmsPlY7ip+vEEMfUbrd7q3mOC33RbzXZ53l/KelsEjuaYVVQvDrorOulvZw5P
8kwSh7j61TBdDU9ImfJw8WPxTBuMJc8iy5bV3hRLLvPYNcymW+k1rz3TQLDrcurWv0NNeAHRJgbM
A7g5ucmQbcanpWt1jI2ysFFNeaqi5v5pkLlyZPqlq/F/Uud2AQYPwXPWUVYi4MMc+dIuPdp+fboP
HvfRLO1evpSOXB/tpUr4TnE/Svejwn10b472m/Gp6aUYzQud2a0jm6dRfSovPzAkl89PjcXTpjop
uVzZu9jnOuXln2/2eG7L4OK9Xg43S0YIaf3t05cyb/CsbzlhvQzrXd/LMN/1p3LX2wtZ3qdk81Bp
mVRXiQDkvU9yrxn+mw4w8eytE8Qc38tx4xo4PkOQtc4YvtwBvcmqvjmgc4bPd1Ng6111p8vu1lAk
GIWgHEJCbPt7Ov3IFUBhueldKkI0kkMjrkjLpFk+xvyr5DBulcQZtB+yxEvrjrQoAk4eXot6M9eq
5TZecjX7keU2VrmHsE63Mexaff8qz9mdDKOmr10UGYs8Um1KfF0PHV3KW8Dl1pHg+hRfN3GBOOaD
3vR8CvLj9YxBVC3GoGWabHxyG3/HoGySbO176a1XYZBttlvfpClWCh1pipY0xcc+rOolRClaRfLr
zmcRTeag7TLMQfdDO/0N6HtABKcD7mHBcPVnxMUGch9IARfP/woFQDrWshUa89aZSgAhQChAGzBf
96tyIm0r7Yu+gF1SnyeFOuIh3mwpb2yz7SrqP153B+kTZ1atTnTeLjXlZPbL5/7i0psVFKyzavfK
tV7t1r8uBtPD4PYYiIgtzkb32SgtdI6KIjA3+iq7s2WoiwtJ4x2CFHHj1Wu8FjylHbYcL2Q8ak8O
ldCnau+a9kSPc37Offh88iphibu5L7zV/VO2dtU/zep3zTDbPpvmPrNpnjk+srjkq92GPhwrp09i
A5AzMPjAjWvLDw2C2M1Lcxc13eAKQzRWqTR8lBixh7vT8HgLE4YIqSbKcSmlCJzminP2hMenVlzn
NynHO0b6clghHycWdRtUukoBBXF2i+XujfqZFT/LbfUjW1ffPk40FttazlZxEatkLOzilPB2Fy9F
3oqEb3bfBbna4oslQXd6AcNv83suVxN4TIVx781cNJQGgvcNAs31uNAYbe6jWmM0u4+a02F9Omxg
aoIEw0EuDbvrCruceUF729ufDETcoS6zP6Unxa4WEh6cyeb26LjRYRXxiUzs/rFLuqgVeGPIbttO
SBPppblYQG78Atm1k5oqF1SBEg4crfNIhOJ9dGsGy92xOdo2R77Pxh68k7YNtbVlUrdT2n+WyWPp
/wb9BuVx4fJ9/htkeMtsAbnGvnSOvBlztRRZUvF7TLGk4rNaCgQts9Mvottf0nPS+FqJ1+tkQzj2
SO71JN2H/GG2BZrq0qzPtlBLQwTxI4RTdrBIv1mG1zrxVOFlWL+IJYtrmGU4dw3nMbo53A9J4B2u
uO3fBs1dWAbS8t8sG6PB5fqaAhz4EQrJrpqUhc/sE+3zcCqRKGBBZYVgQQpfeEAh0+dmnundG5gK
I9h1VBc/mlktI7ixFYiTJ6igBXKdaPl5/ZK7zhVb5dfsFS5HnTFBTY4XpxLSCtwkYXIDEO/mndOy
5wJu2MWFih8nmcWoqo+QarP6igEgpkYYYADI/hEGMu3OUeVXSLP5qo/LLIdCIPUd+x8L8Wmqe4GP
bIPqSnBL51iNSt/fsQJAgZVjBVWhGpmypiwOdRs00rlAmhNiiX39W9qkO2/1lr8qpFbWRm3YZAlp
JaM9UB4GX8Q25TceEWHpiHDhWuEVd6FmbvuY1FuT2+6JUOIRzz5uvspN4zMvyfbK8vgCyCFVRbRc
0SlluJrM90/pdLIUXlqcYEOvI50ROzmmiLGOzLk68SKSjlyEmSmTigsWMuZbQHsL5kMnZLlYhBeb
sTjLGETW/FH91obgK4SXN1Fo7yXyAdb4kK9cNyf3HPx53cV0c1UcPhFhx+3tVTbSnFlr27vYzAoh
EwO2WmaVUg34WdwdzPOu28dFBAZYe22ZFsyI/MpmxOuFaDpUY1owI+im+RBgVOhxRARho4SWKS/O
nwjKQpY6+l8OfN1H/CisevYP5VI6Xwz2xnuTMEyTuhasSVqbyqHKSkKYH5SEKBW8SoJpyykWUmCa
RzdzfAgpIJGtOX020f0rkey9nFDI0h0d50la5+jLFbLT/XBVHdQ3g7KTaY3lR+DzkKuOAcrktsEd
rqyoTzI4B3VYLsg0/zoH1VjWm2Hdq+3aN40z8/tXw1GzOSoNy2/nEV1M87kpL8e1RQfOYbzSeYiB
7vqGyeYs1SYEvY/su/0frs6uuU0t26K/iCqBQKBXvgVCthMndvJCJXEMQkKAAIH49XcscHJyu3pX
Op3OSY5l2HvtteYc8yZhZMw71KsMprIjANr9hqD0yak+ETRoacFIqxAR78YvVjKv1zIf3c5y4UC3
c+deBxEDp+4aIYZNywjKQU382k41dmkenaboOEWGiVdb5D9jB/4wNpW41+IqUaWlFhWoN43gZjC9
ADjKhysiganbYatUOmJoggqcicl824Z9BkNJbJUjJB4+otlWyYeDs5KlcauGFBPwCWGtxFTJGhri
GPZ0Lcg5zJuozaMmj4w6osJU66i6R7c66uroWkc1WU78y+hAe2k7OIpj4PfIBE2Do7IfxVEJdgcb
X4Ez6f66+kZFW6LlSh1Qyg34e4Zdj0xlaVdzWyZD5SgctukwbV3T9BFirVDz5SRPEztB5i62cf8+
fribIRTjbmYSfSITBhyyu/2O5W4N6IuNBUrtp8oZKLqR8pCHxjgP1c41qH5TniqQgO6ByTlDCGID
1j3YDPQeXbO0tcGBfENj7piHGbSJDBKQs6s4CsiuzSIK59HOQGAPuxMGNoTPnBazcXKizvhjnMQ7
aTDwYGSkM0UMBsZcHFB2R7OWccyRmwwge39gCALmyC0pKIK+k4eEoGeek9ZG8bw0HlcX5svSeEy/
oqvDJHs/hvpIq5OOmmfsy6/3LBmbJH9GcTUi09r1FkPLjvbZkOibxDyJJyilBY7MH+QCucRgTqix
eBEQ9/CdPpIAZG9u7+dG4ChGJbvPotpdJLtUGRoGNdSVs9qrndVey+iFEZ30jQBU5cLPxB2Du2eD
jM4ppGXNQNOjFc53Glc3Xv3ZDyNdF9Aca3fJ8GZnJDwy3jL/LOzsHZl/Sw/Ov26c+gsBaydkfidp
dZEtk6L04/tk+SyqAugtK0voLYiIobekvc9gCM0VBtPcH02h1bNIhuDfZbWd7Xx7+LnPooiaMcgi
h5rZBsukAQ+O/v1fDw6WQv7jbt1/czEx8y1zWDbWv6PYpcOPQDymrcSXCW2IKdtMvWUnZgg2PDH9
Y7D2laH9NxUQCNGdQvVS10L1WsAKLV6lM34+TmIoeX0HwIQajq/bWqqh+Yvm6+aLZsHyZPFFk4kM
tWbzCe0yUdKUjA3M0kP6yXwUJIp93PpnjaQGyRJiAb5h8RFb1jO/s7zJ4SIf4PEjhwoRN58dvH8o
QcD+Pz47jHPfpDbmS/rTFFpkWaB6LLeB8hXgh8fHiolVu3/4WPGlDhkdbh8ZOR0cxAP02Q0/h+hJ
nQA09gAWPFWI+Ehysmr0/UqnDIy3NXbHuOWSTvrKinOMEDU3WwsCgnUl3fLo3uYfLZ0LrLOhDPrq
rEu0LV7DcXzxEN30nTeRbfaOMojPFHWr4W0QzdMf6rxNBzvLq46YE9wl2wIz3kiXf862OL027MbP
mF6PAI5np/0Sn1RQi6A2mJ326xOpe7Jw2bPq7yrs9Q5RmW9qH1l4yAiXsJPiO7BT4k4qEsLmxBN6
tyx6t8OKBHbklaSztsg+50U0K/JKvjU67dkx6JuPWdRC4IupAyZVvueLyIF+E842Dnsj2gIjmQGs
dGutMqyl9eShYi9Ul+FSwVU3RGEQ8xyiqGTAiZZkMdstzVqm2BhpsDGMmUeNWb1b/ReuyQQTMxxn
kUqMZBkng8BtG2c7xDBGmk2MbJnhZUqlWuyJ+9S6Pb2f23p/o9/T70md47wsHi3LudPWdRk33Ekn
6fccl/c6JuzeYlBwZQBJ/BXJD9RTlJtI1pGOB1czuDRUEnDiMk55IzyhWLS4OgTkonJTeetKkh6R
aNly3yaweGMzFWUSig8inYehoI60GXJkdB7rAt5oXtc33cFsM3R+fvFvtDQhJBfiUM0/wo4ZcEHi
xYDWIJpa7XCsjO2HY+V+ApPh4CRng9b+GyZRpzA5Kv8TCFIHmRaB0ACAoMUMEMyU3QYmaSUbI9Gc
9OygsSPMZE2fkbjiLIFdMzxxVRRDtYLLGussXAeqMCFdkaKD/GRRngjsShPYVal5XAHJVmNiUrvt
5548Q4SudAfoFCC5XpEt6R5XbgZGgVPfcDF8sKzU5YrNjbMCmcUfCiJ2kDSg47yyORYorSlLZWHL
ZhLP0dTYUpIefaEJz4uSFNHGMqRkTokEFej8okKlhRwqbynsvbtL3V9DCpjlK9KDn7vibJ5sm0sP
/o9H8kS0GFyIkMeVO80iRDiiq0eeMjPIaODggoCE05lf+Akae1m4KwqJ4MG5w1Pa4vErPlI5MGyB
vhmt3YRsjm1V+vqkw9A0yuyuJTsdn9Xc5wYjRJN7kTEss3H+foxSi/eOjFSkIwgGrnyszsLrwmnG
dJwqGEcm6eZU7ydVAq6LJrmmCdeNTSXXDWt7OKYHCsobZBKGlYLqnxKuJeZdvB6gGI/Tw2zK646M
Kr1LLsRKMrO2rXeC+QmvYc4MKzoPXQyukovH2sIDZwK3iPhRBaDgJy8GD8fm/V80uKq5oMHb0S1A
VrbC4CsYE11kweArvj1xB2TYzo/qZ7j/EPcIafsrQSaIlGGj6r3xveMk4CxfeHF8Ysra5RPDETJQ
vHVSUVBLLItaQnGZOqSXHYBXZk/EwGEDGWmJMik3GaHs+XH5e5ClMHuAQF3PypS1gEX5Adc91sAq
RuyD0odKYdHMMHRYfefPW6O4JFFwhxicq2D3i4TtcxpVANtRNJBTO+1UE02ZkMgwyOhqpOOOmbcr
esxmscdslZ+kT519Yt5N6VTZX9AGKjQlAdnjsj855ui03InYJEenAQTMNeGFSUzJwBcdzOBpE0ma
++ySUGMVTz968IeZCDdZVkcMjw04vxQVYjlLEEvGDEeRIBZb11q5G0VM3t1ZHN4IEGsuajSIGqo2
6wWCy0Sbj34fXT80ELW7xpjJT2ztAYB1aQXoNHtyLJGZ0N3HuIjgAjnovP5VWV4NH5Ulq5vX2nQd
2D6bX7eZL8EvktOxqR5SHsD6oawf1PTQcMl9NM5oLJMsO2RtcjkmCrecM/YkkMvxGZYCYmA7Z+da
CZvb2HrHk5/hs0l99YuTvrRtcJuks4J7yC3dIy7WNrhMXOKCvpYWizLA2/0gQ9Bi6SvpsqAnZ+E3
W/1cDsgrpLeriO05I+kGoSz6kj0g2NBprdPm+/30ftJ3wNdIiaWrh4EM+No4EKJCFwrEOIRzmnQX
nruCtAd0E7IQUPAcX3QJgyKh4YrJa74ZM9NEIIM0JnvJXqY38vT+gPx496kGv15e52AE1BX0WLgs
M0xBXZF+uZi70ztNFYRmuHGFU6v4+HexQbNw8SIJKnZIMZddgpknu8RJ8gQSjECzSZcZPoNPRG38
iZkEmzK4XxbH6bLwSLMXEHdfPJuEfp32KXBXGEIMS8y4uMcZV+I6LutYxfHcRyUj963M2xm2T6kN
b/1HcwGbSJSPe0cMvXVMYJsrzj7hArOQMHB7ZjF6T0+8t86W02OeuzN6ryGuGzJ6PyuyCulgeLmC
zs67Nd75M+jQ+nbAvXLv3aR6x+zLDJs3j9EOTKGP947ZziZ4TbmTXYhgZJLEjN8Gg2cdw8smRLy6
0CyOjIDQTdGnXQN6263TUNMYZNk0hBieHRlUgllbIdb3clU6ZB8tskU3h4SR0pkh85LmYtBeIV83
jYxB3HFTsW8AgmrPqPUHxPB4f+lx/ZHB05dgoYRHBo8CnkVXgqKFrsSk2RkuLRcYswodtDmctKQ9
JgMTJSu+THHP1azwSFOhBUo/hS4owjlaoLNID7ESSazEz2BAp5sGMJOoCqbiXRfcyJrauOuH6r3Y
0x1FnVO9p5cDkiY6UxhZIG1yrtBXwy0+D8f5Ucfwn8uPTMYt+nj4m482X0fBv156WFcPtKtaelU1
0TvSrqpXhwoJuOJtlcRSk9MxYRB2tOLSElzv2CaKhkouKNeSpL2lUdGxXzA+APgJ7nH8DOdRhbGp
ucxX65vUOfRjmuqjH1NAjJlD6EmgZ5FAD/WXBHqQv2Yr8RLDnEAPX3qtELgH80h4v7VPMnA6SL4E
Cxgt+RJwaO/UKR4k2jsBo1xSBiHRouHAvbCQaJsvbNNcExvpIC8f0b/igWpWDvAG8eGwYMyZSr4b
e2TbkiLR4YYCv7WJ1TFeU7IS8uqfjo7xuukYdaPaCksJR6O9G7zfkVBEUbfdX8+Hy/lgEj18YoL9
cDceeuOhuT2WxsPx9pj2j8wI6LK/v6/6A+3GjGTrw8ZItsVhvCW3W6IWLjmNi1v+TpAhKsXJdYFj
BKBZzYKv1htBaNTeupCRL2XS9m0ZKVDRr+zxy99JP7lvt9+AT08FGlJZGaoibrsYZ/l8khCyDquq
hKyD9gO4DtoPDt98kPMXQSjajxWNiXWIXo2Td0Bo6D0hAsGzy/kL/OM0n7+F4zpvAGrS+D5Xq7Rj
N97tG2e86Du3xFk7wpig86y+od8z+h0aS0xMwP5v3/5adDZfps8oKNgm/+6UzAEQFm6+XzHo8AwD
roSLKnRvutGIvgjO28+kDwbTyCqs7zSfTe4dq2AR9VHXXUyp64hbJRdN+bwm2+2d95nmLYuXgCcN
16qzMuJzsccVSxmw7EGnr69oSxjuoTRgar2KRj+BPXgKIWHzpwwICuHd4UVpRXGCVp2XSkexjoAd
TAZ6tJzZRXJd75GXEah9e102can22MfQ6uUuRx/eeUf9toiVj6qHTplZkPpovCl7nEz0HXgZ/lSX
fz/H8QHvDlzcz8j1+KSWBizHCj1YPgeaoSSB/iEr4itmR2AxNiFikgvVR/osai1ShNzE+k5Q5UL/
1AgpUT/iQVANbZ5gOZZfybQFC6InsSBHiDF4QM2DTADhBq3z6QEEzrINH9UIofF5f/vFJRDqCAfZ
AhCFcIMkiRr3KuwRJKOf77PWnw8BLcAiB+BTROjPQgvAIsQJvQ5OdtYA8lV+OB3olgHLmZklXDUX
sAmVdHOHrUHMyfYPxdRgRovZimbXlZyY7Wecs/yN/HVYC1ioD1gkR8EYoGe8Sow02aYJZmdGuqD8
4CVuYpDn0+uRPF54DXz3uogtwfiFlOAvj4c+P6tckckdNth6Zm0Jtkgkg/CHaEibW9GWTO6ZwN01
URlyug7q7q7itA1b+nXUb+FdDZeZ8xnp6jFQW+RU9trNX2+oiB2dpsJZfmWWGcinFuSbXX+MOisq
z/GljxEa3KZ9N+2NMlmXybRJzg/4KZF/iLgZmFRtzxY5bk70nND0mi6b4RgZY4TfkW0k/z3e4ApE
OB4ZCihpmFEkkW1Adf1JeYaDdR6j8mWw7KGJ0hZqUKryoMVVtj820QkR/V61ZBB3s2QQdyyTs4VV
as/A0DT3wC8ZGG5xwPNYOVTvWhpjaMzaGMZWPsro9IlQXBT6V3jqPxcEExe72zdaYPP+gTKc5/78
auTx15rkFlu9eljrldT/enzndsd4frndITOfZnYCinxudMhTLwSEFjaBtmi9LQ8yCYsx6Pbx/nNA
MsA0sIDpLmTngVzBuYvyt5Giwaqj048cl48QV6oqTULYXLTM4Moyk8OCQblBr1J5JtKSWyuV4ULb
oDKEtsGC73NYP6N2Y9TGnG1RiPG+/o/I9vo6RFcYkXKSf0jJX6t3dovlmGK34IxicYwvxxQn+aJx
W05yaj0LI9blI6aAe19OBiOExc4jx5HFlW9FfROcRlxfh446vTnk2UG5JtUxyWsbzUpKq9SpodTc
YUNxx3Ss5tDYUgR24ZgGFcRHxvd50K38K5Sy0R9TSHHBfQrMTYB0tR1DMPyDqFc1PnU9RLrxdBzD
bAw15qIU6iDcaOQxVNd3A0Q3OJNUP3FGMCPPorLjQcDZygxd3Y3fqNomJYA/RidKm+y2fVw/ywws
xoWK/QH5M5M9SmoW9bT1Jf2if8e3saQ0Ly5UtqAScPUZZC8Bq8pWAAnLpTm9y6WZCI3mq2kvGg0E
GqgzcD/AQMwCFhIN1EHoM/5HooE+g8Xe8YO3HUb2Mn6ic1Q83m4gC0iPlduCtaVR4JEey4WBl44L
w9fqJ1KsRXzFuG8RXy36qwULQLsXe8eV0RNjAiYjeaS1KIdkQt9p8VWLay0+a3GrSBzzVpXYkyWN
h9gTVIvdGLXhbQSHKY8kaWgI92jkaXPiCZZg/Kx7xN/o5jFt9LR9xRSEJNx0+Z3AkSmYgSPzoYOh
A0SMzowoDkDEbPzj/4cQYwzjs63mewoweyQwiwqG7X0VoTlFCgO8CWm/oIAZ6mK9/P9SGHTAcATQ
ASPtpwuR4ydE44+LsfT9e+svSQAkV9GG0xsgGfRrKIBzM0RzI58ln4cQv8HZQ/y+NYmKkXHev7kc
J+0/riJUyriKjNy97s66g7WoqmNCFwjSxX25krhTFhv3Igpk48a7isuU6zeGy5xhFggPGANuZUH4
ck1NfiS9g3Vt3fLiEuDB6rfO9QjyWyIIDN1Zz0EEZ3zv9N8LSU5hUQ2zm1vQ10hjf1l9OTNUayVZ
YdoEIGd4XXhV9AzhE8kRdkczjgutIW8LY7Mqj8o8QriEvclTSa9m4lKzueNm8jv67kw7+BX+pynL
ooBQve1hg4jQCDQa641tPa64uEJl+E19zYTK5HT2OvUDkgtbE1ymmtnGQXuEKXkArIlQefUNttML
yGBGbf0fZHAddqV9BOb5aTq0a95F7mRY3MOzMCy3WJtSwl+Z33nN62ZmWRaDa37f0Fap7PTk4+2E
PjoC08GQBG8Iq+fVN5/AyJKllVMVZd5LXvjqJhk3yW2TDKfDuqeIPpADt/Kwg3qtulNLjMwjuIgz
VyIkqcGmCkzmvStf6/hHvYJ2X+Mrg9+Qee4geobuF6AblJFzhQ1JFCWs5PROx5orN23tOZoPIQNU
Klgfqw2dVFFPlDS82brTH8aa4Naw2IQ19837LgOrnDtkgbHLujdecVggMEtw6TrMd3jJ6VVO35iQ
Uezk/mI9w31GiBXkE444aRogwORQnBcDrIp62p0+001bfT+9IKAml+L4k7bCGzUyTU52ByZBd8LQ
+c0Yny4YxEYxPqEwxreI6GKI0HosI3fKIEbuJEuinGXiT9GdQq73IJXXdxImxN6NwIIKaALRCNMX
wFsyPZBOJLU20jbK57vkGFY4/fA7JyQq03fcQKbBhfOELtf8vOhKFrPZ4v7jAKdkA3z1SpHBX0Dv
eoYX9R6Kj/sUgi8aZ4vS0632WeeTHWo/iXTn4rTkuTPjoH9D8+Y0S48uXwh8Qo1lZhGCLIV2DWcu
EK3bTi8czo7fEz1hVDz4HSb5+FnssMsSQUUFbp+WY7AMHCmEcHxZnvJc/iSldEP0skRX6YSPrLyI
bhsnF4qWMqJF9albB0Ud1CbpRERfOadfCKs12ut/suPuF2T5drb2Uk201fnWawaf4U05L4MRTpjb
5YPrrEIa73TdYSTh90QOhFfaqJ3g8j7iqzV3vbnDrhT3Q3w2waDSwd0PBBlkSdsk3SrR0kRPkzMu
SbrQOClycJMCVR7fzQCjuUGfGiHr7H3+6zI/MXrYjZgvztH6HNGOa7a7XN2dsQ5ZxHvtUivsu9DE
ygL27hYYlYjyJlxFDtac0v4SjYdzHZR0SxAZY+v2+eF2DNM6rPNdU+86UCTH6N5Ag4ugoK9PsUjY
cBBqMSD0aw2OKGb6ehSXgVYRNRMqTPMZ5S8MEIMTNWQxpMItlRlimOI7xJJvz0HDR/WsvOmZTUwc
nftCQBWYhFjdbBJC/vPXJ2RJbNwSx8V1k5rBeD4r9lsTX02PqxSuXVrB5wKvh31b24uLCBSQHGyj
GPpKaPS6n3ydKZB0gmjF4fI8sSONPp1g7Wm2G5TceSsVe4UgK7EPMrFgVrGMKxZoBrAjaj/jbcO0
mgEuLzi+AO3g8vDU4lWENpr++FrGbCHIkqYHQnbxBLKuPpwo+OFOi0NjiIshbkk/UZCBJKSH2xBC
ySVdvNOLcoo3l2un+SBXl94hDYx48LMl0wrMTZABYShwFeqDrhdB5kjMrQptX1bGpbAXeNOWX7wE
1kWiFxDM4OHBc4NGji9gdi//MTC34fZt6XtucBjMTU++SDpq2cp2GdmAFeEzoMqhiKhelhFNrf83
3B6/bXv0y+xifPx4Orfim5Zd7YWNjH2OhfsDkVn96/JKKlrmVsA5kJNxpe82OESF00JjvlUjklTJ
+SAYNaWljPrnv4sct2805MvVkav3cm9cro6rdyieINlur6ev6QQADDewU66SV5wipipsQ8lQ/9M0
pYTGYEwJzYIquXonKm1+pHhw7nXQHYNtSNXJ7SOno4aO4s/UHWATrUPjW1cc0pRWIVD3/YowccQb
TIo4WQkM5CzN7YF28Pfr04qtg4YocQqMvueUmgavxslTmQogyBlE23mf16IMXcXIQ1F3WkefiRt7
ZZ3QGF8DMsLH6veF33LODb6CAeyEI8rWf+o/b4ZbZxJx02f7xeMx1uLx6EuwGLyZzFrCu61THeAe
y8M8xxApYJpljtzMc2R6T4ySeUV5P8XTSAg0k2obiUT+e2maQ2KRaXLhWp/41Q4pR+UrbxgPbgjN
0HPwjkBsGXnOpLiksMdXu34Tdy9NDSznb+o3mlV4XnBpA0wtX3hlcdlzTvIbeFAman4OwAVisAyc
KUZpqU8g+mcyKTPn8v36Ome84a6BI0rFz1nXzQeRzqF3/TjuEBeWs56wERWBA3OFn4DSI+v0mknW
aYc9G0M3NAseyQgyFrBBpNk395XZGw8ES5knakTrMlEjv6q6eCPzXaa8dNcf9XeCTXqQSRSMc/FY
og2wpHI0NFkUj8M/xePqByQodGFpoNM9Be5o+pQvoKAoX0AT5qO/mumEwwToKzgdQykVLRsX+ugU
xFT/vJ2cftyVzb5ljjQmCimo5wNybsz9JFSM9nNXuytOu4k+976Y9vm0r0RDrzMKZg4MfiC3AVOO
9gCdqSEIHtFdcEVMzdxkXgWCg7vInVA6ne7BaBuYb2WcrSqRXsWbKs7WEZrGcs0VXgJ0x+1upQWY
lnuHyxOGY25OWPws4OJ81GjabzYgUjo5BHN0HnmEK+aQnGYkgVnusnwqa0VzV6CN8ea3LrMH7QfE
GnCW3dHr3q6W6qQbO+/DoQzXR5duORuGfhc7OVl/TO4IZ6HBgxXlKgNdGn90/W60ueaBbm3tOmt3
s2SgezpHoCWrc0T3hn9d2vcwI0x7+S0o7q0dP8VQgoEEng0UtlnkjsId2mBPyhfArphGH1sI+w+s
TzYfrMv0/QAc0PfbrBLlAZMJ7LTzVWyTMCqYxVZ8/ggVqFyDW29fRx9+8EDkLI00RnJ3Ac1OpOg8
CR36uhv4eqBKRqCcMO0hoXm9NEmzShDOsuOBy6+9J6bjy0Vz6T+wQ9N8WDAgFJkKo6+5wtx4MN94
wLDLX1HLk4PmLsZ0OhHDHGsOmmAL+UbEvvTX8k+Xi3fqPMgz14t3z72OnfFNg8Dq6j4dYLyrEViV
FRzT3sk/rd/5LYrpskiyvbvM3hy9If5OIk/VJ746CRIxVlhKQH2BxwpHeL4I7vhmlV7Phq4L3F4j
SWheBQDLOf70DmNE8Wq4lOC+wSo6gxKlAPk1ktqjsscJ8FHkKKtdMRc5KeFDGIxhZKshzoOV27yh
+jmBTGhlkf2CUgfVz5pUT7JwyHmnvsvw4eDQtaPhM+92w/kf3vLdeiQMMrrhN7AiqNn4DdhPDWJe
ysSk2zUk2suRYFjaLAQn+VdQ3JkUk8eeHHFZPVNulE2oJhFkY8vDTGJv0UU2oiCvGHLS15voqYSM
NxcF+UanNPpQkA+VgO/Zqm0HJ/rEfOC+Z8COER3lDGA5yMpx2sYGaK8i1ohB3USofkjZ8/VrcNrI
WoMeQ4BYhdc8vOQSd1XqknVFTYa2i5os0+AgYeSDVGSfkxTQrcm30dMR8zMLnRf9wdvNW5xlnGX/
NjbMtznHM0WLwlDupUU4fPH/xnPCwKRDzUJUrn+nRUMq5R/QNvcG0n9IeOltCuNXCqD/oSnQBeO2
Rgfs5rtAmZEUb+DtuLELOJo5UAvSSnTaIEhQ0RG9ybRuiGFOd8UeKiIpdxb58Wgthgjj5ZVfH/iI
9ldtXwFMbJL66r5j5Gnw/DGZdzwVc62kHxB94CHdfD9Tt1P/nMIV/sGzRDQrAWgmLRd12Divi+Va
BLXQiNPcKz8nyWd0G0yC7PJ0BubV8rBtHR2JGeCtOYWFZIQa/v6ciUAQCzUBmQg942DF6b6fvfSF
a0X9hF6AOb56clnocJjjs4xedDhM8xHhqHiaiW3mmJ/XkuVMnPMST7YYDbAYXE4ea8lyxmjwxMTp
/PuMF4KWcjKcE4ywqMw9sfzCaHNqsl/xKzDTKh62+qEtHp6cjCQk0fAY4JaZNt08nROa/lZGXwqS
FvlouxYjNKpD/KHYlsnWbQKTEnz9SBtqUyJZ+ugrMYJd+krIyujgaqNnrkWZsx79haxLxU0BilmX
pBHYpAxi5isrhRv2DPZVLq/R+R6lpDOYNnkPoOWLSn5EbIp0EWkRuiIWgncKdYb5rEVaJC1suUyM
AjLhSs24LEQ73AidAfeyxNL2WE/koo58RDtguNTrDy084BUdjI6CCBD5ok1fjE2UzXuUsQetANBJ
jD1iaA/ZOTGZrrDfckbaXFuWmwt4g4VwwLVlubmoj00M0BLns/Tmqa5jpj/0CTLqH9VjkPbWrkHm
CiniJrZpfuAdK5BdgpoEurKR6AmMM3QCCBpGZzI3QWFwMADiBs+6vjIF4vMEI7OMROgFMNoxuwBF
y6J0wpFh7XBdcwLR6zjZFFVljtOaKANeU/oIhU4EON0kJ0Gra1xoHu7Rod0NVIIBkz0ahWiww2vP
OKh3npDYUB6LUtUUWWB2tzloUAWNvvWFjkqKUFzMI5dXyPv9Cv6hQKa7X38lg7dfjKnoxTSz9gH5
A4M41uKsk2CzV0k1I7cylXZfVh9O9aGsD+vpgNOixtaO1CYGTEBdYlWxokgUL3UJJIH6OaVgPsoE
e9SZ7zlpRHd7KKPLDQMpZUuoqWFfimBwBU3Rncmj55k8iuB9gY9CHmURgGrCbxqYvJFNy7ha3AC0
6yDm/KTQovrCD9AmVF467xAbLBvvDA84ooSFfkpWjDNYXm95gEhp5TXzmmJKXaTvxCsB67WxLEIk
7fBhkSRwk2XxkIqi2qXxB5ICkD2wVkD26Yo+1M5sBWR/Jifexk5Sd+FRDes0oDdm3II+o2xo3xce
U94L33dB/GKv4JYImwMZAxfF48bGlYKkdjoM9YHSF7CWpRE5KMgVY023lWRiWqKYBx8QMyAKU8A0
nN+QhlHbUtiSMp1/y6xYQ5OZxfUtWqSY49FrH0D7vSwiKPa17Ub2NW1WKbGpoU9aFvhMNjUWm1pb
uzhqZG+7GK4OTGHe2P7S0tjY/uYuLrQ0wjmhBpugkdV4BJWFHW0T/W2L/40ApB/ObiSorDktmbc5
+1koNhZ0QEvpb66iDaEEVEfQlRTuaHQDNoIkYGYJjw5PNZeIq8+s1GVYipebMTOHFGuR8C0DxmXG
yGA44Z16GBD6LNYYJrML8gdHG486C+APQ1ms08VVRrMGasBZ/tdvxW3EhKKrHhoYKukDVxAQ6dxP
PgYTJGg9UmDDY6W6ZpkZIimZS2jOq/JwwSgJdVrkf/hPksmnxF2wK7S6l4wUBpR3RpY0vM8hUBN0
qJTuEE3aCr+tzR9IzmouDhTsJ1ssqDTJLkKMHKoPcmzDabz2tC/Ft2sHnX1ndEJZb9fBZRDfrIUp
BdXWMazxg72mKJRrEjUd1BsXI8SjMhm7m7GzaGpPsiStuYv72Rl95ScabknH9k8nbpW7y8nBv8w/
SRcN2DhK08ZrSN9svJJEvpOncCDV6MhkYe2tUxd37/F39xPLMY3wPouaIobce0rsnYWyptqPTCBV
3ItROoCWjfR+V8c2ZhJymsQevZKV3iSnSevEHk1IE0RI1prNFczT3eFi7V2QH9DbdkyYXBjxjoGF
A8YMqHkH4iLu0tpbtdFIAwIr/N0ZMYU4xSohO4/BwPIB6VPQHsPViGR/V+bi3OGDKQE0dA4ahwqD
NZKF6J5j1Ym0O4Hq0RXK7l1MNMdTXN7BUkZjjA8lu0cWI6DO/nTG4nNL7uZ+d0pucelcWmdbRUYV
lVmkrncFpR6DHhxcaCjDzRtemrPgd5xfG1zBu5sWytzLH4agWAVbICgOYX08THaJnONZ/aS93e7u
qaPqdTcMP3hjMkofQi39pdyvuVi/Gt9VHvC5+z/8ibHCVlO/K9+V7xo9K3Ra151u0rzcdaRodJEa
VRUNP6b1YYc/37CRNrtNMsFn4CnAdG2TtEAbZJ59jEf/Ni8GH0dcv3hRjj6DjzXdOdXbmN6msO0d
z8HEPgAwNpPHYBgjBdOGg2106yuWz1MDFudkecufsExP+BOW6clE04beFtlB/Daer62rEUtzfBhI
X0QqCE6Y/6gE1uMSUb2ziuLdVibbYroaGhrqYvtIP+WD8zJm9lg41/XuApSetCgt7Kkmh2DrPF7i
+2PxQiYYjxuLx42L04ZBEe0iZhRfbtjg+2Q2v4Prxms2y5wGbwfaeZUjoQrzOlQqOWxKJKfcLebz
BlINPvosI4JASDWQf8oevIu8IWYta3lJeE/wKtGs3PpNcibJ0798Xl+D3cPlYeFog8Ppac5jRLhK
bwArFMSh9h40d250KKll0Ru4wZpwLMU2QPyvJWF84jNaC7UAE1cKOP3i4FFSdLxEST3u75f9eI3b
Y1yHTEyhvdNChK5JM/9OipCr/FAP+QuvICFpLLLS+UwmzFi182ukAYIQBZIGG+dAF1Jy0hgb1e86
IWCMApKSROv7YdwequqhrQhJfyBbEWamRtf4YUIqnT7o6YMyPRSrB/Cq3FZxkrSrg4LoDdbDowEH
tE3Wk8dkxB4dWl8+jKZ67dVEGYVsY7URsoc148ce1s1oh7UpPrtqBKng1pZ9w1oOLIjPP9uBNThm
O74XuYV0ja3FtrKwMwI9C9MxuMAExRWFv023N980Rj2IrMaobh1QA5W76fAiOiRbjuP+RlgKyi5b
nV1iPeBpk39E/u9qz6ZWEkpAp+QTMQ4YHArGYbrjT5NUSOYkhAutPuj1waoPKzVRsoA7iUi+VrpI
vpiyYJ5GBrEMWrakwc+Dlhv/NkDqY+twNKPMjNCF9XjAq71a7Sf+WiXOlHi67TbizRW4NMm7wKW3
fZIjfMTXOluoEH/TIUf8XegfWQAXbm0g87k9IyOnz//7iIcBMTPtvRnBSGgZo3za8Sw0XhoDIvuv
tmegqcdeLLw92IzVFQ67DSG9dk6nyGyJh4zUNDKHuNyIv6SE/JHfbAD5+klEPBDApp4+Oa0aklmQ
GDEOLsDenf0WKPBZWHOEGtyhAysSakBSBms0vESBccL/wCDUeWOH292bOv7lZPUW+aB295yj2plh
MfSuxCJyjI9hDl971s+CjjFn8eyWSfEzd+bRJrfSmghFFD9eC/pr3BmGAMDoifdxu45hvI9AeB7A
269mBNh4/UCAbenX3oNnXvqejTJApYQ6lnQkEtav5g6KK1PObbNDgTOr35kt4gvvGgpU8fMQj4WM
B3ByfGJMNds3yLNmYd/gwoj6XkEN/cefjjkdBwfmdKXw3iEoXMF1ZKK4BuLNWmhR54HMZ66P/EDU
T1TW0QRGCY9nFvF8oC9C70OzFJVHWACTwq3yhv7gTP/4G7ebrcukgeEBiyvS0xFPJfRF6I0XRy9R
IodGH5KrN/a77OdfkwUXsiOWt1LuEyqKqc+ndziaiD+WSCluEqgTREiNn2AIiTnTf46V4yj1vp/2
DrnUn0o6inJzT6mvRqJpbSVq+c5dXPVHEf6gmwNrqd8SvGET1Xsq7H7jNfAKCC04e9fRa6BcIkCN
NmGT+lUKtYN8NYY2yDCY2wTpNSg44GnD5KGah+MJ21GAXPQOfkJSyUV3CQ29yJx7XP8+NUIH4Huw
3Ngvv4FycvUGJMHtm1RDvgUCAk5JGZRFEz7EUokwtLfE0fUvQ4oPdv3I6BlZFSMwuu76J3RJ9AU3
3tNA1XOJyJ5Xd9xOuMmtA3hMKNQdZDYWIh+sPvN0isag+llP5uYM/hX6MzxSLAbnyO5K2/ow2YvP
HuDSPM7in7k/9dH1lwZYUQWfDe8kOrrMevjaaUqRukBJYdmAgWJ4EwI3W9lw9UPK+IWFwLMmLIQJ
O7wkqMuXy+E1faRDMZqCGlgEveDHoCZi/qDbwIgBLKl+MHbc8/EPMY9i9nDCOspBR5goXbjtLKH8
qe6yF/qhvfN2esFlufhJmayzloHUkqdGWxnJC9TIRVYJtZPb9CIvRVTJWup3KneIiFTu1O+MpRIa
tFaANFT9dSpd8yokRGERTcSAs1cLdQgEIj1hgFRAi6ccoqyNT6w8nLGe0XBa/acbVGg+cTfTBDSo
sftVcCb8BTTYdL7C7lNJgMT2Zuv0k2w8v/3sDe9HnKqzN3wQY/gl9c+p3+ComII0D608BKGz0kHb
tYHx4nPIyzl/5QkQrCCHPIttBbIghzwGZs750ZDFeZXi4IJPEukM4VlgMLE+7bTb7hbn8ErCzeOd
wTy95wQ0ka76/CIFl+UyrGfy6rEIdmWtwO+yleD7QUmMPMIUHUqteukzJMYWqzQ3Uf2dyQrmuYzp
SWUnPqFA5D7OF/pl0FBhgVV33XMyudAkEFhyrWeCD7f6Ll0jFsMfGkfMfxA6MPy53X0DMPsvpj7t
vAClrhzUXkx/7kSeZsFAvoWBV1wEX3/HFlysFiaP3gqTB6fgGkOgaDlXa67GoMZ23H+6DlGn3H8M
4ubo98mE7UI00aNJVkXxqOkPgy55ETzHa3qOqwo8oByTGTlD474a94toGnMsAaHox2hJ4WmCp4Y3
OsNpe4WZ/A27G3NlpsuMlhfTG8IUBmQvJpKryy8a+j17O9iPd9pq11+Mybi5kspAh2XZEpE4i7Ri
jmSCYspRviBM8VdZDHXdBhtggchdLs6IQdGTLRfnFLQGaG1tf5EoeIhYyZ0xLE94kD3vAVUT8Wnt
1FNUaJFB7pAWXcmc0SK9i3pFZgTruVd/6qPDcXUwgG3VB1VN1hQhedLqe6Pf51Zs3VHces1bc4ua
lMdoZ6qhldogy75VGaMKIbBcb4wNZSmGOyhu2iBo8fArOqgWMqSzJuMs32Bs1gbqBNM03NR0vXdl
vTvVAmXf5lHbRBszgrrDQAPgE3QeWYuTkS5Dx4VyPg3ZjJfTMMOmwoGI8cc5/8bd/tcBjfGZNug7
IxJMySzici8H03KmOTCXzNyqhIHtNUTjzM5hKkq9837wX30eTGS/TEKYt0q/2dAcsrkuvumtq17c
Nd46unLnWW+CNP234N0Qqfpl6p9S/5gyS5OjxcxDIw85Wkp5pUNjCAlhCSd8v7zVp2C1hcwe4CFW
eZMp2q881LKY+LL44kISWhZFoXyB6GMDwjlu3Icu3NEhhUpxqOm7u7674LOagUiNvoOJZN524gcA
moiXbgyqFSIHGREg2UBAoDypCFmIf9dIRyK/moZ5cAd3xXvFC8ZckLcrC6x5NROkIb+fF110zcC0
KGkGZ0CqGBI3HosQgwwNB8OUI5g1tyUdp3Ut2uzfx6DACDWzoVb1LtvsYEM1BOT0sQPgkGHNtt7n
WxnWTEPCsAaW7xkGFi39/2PrvJbcRrIt+kWIAOHxCoAk6MsbvTCkMvCW8F9/VwIlTT/ciBxFd49a
XcUiE8fsvbbbjPvE3DNOZpYcj/tw3GvGHkX0EAhF9BXozpwAAx6SAfFByo/3fE4B7Vs4n0Qc6XVy
7tmIsA5B+PWJJbnY29Iuxk0GuGB2IHIhh5sYjytWRJJ9iGjFyPo1oOKWBS+HByo2HxYjh0MiFPXg
Z0JzF32fVhdc/ARADY1wpuaWMKcyr51sp/oG4YmmvSA3ZLUlghB/MP4FzEichXcIfwbeYcMlCogG
IzbTVGSt0yUvL1fA1mvYdl15qeTLIJ8B2+nyOb0JPxIC4M0vyYnoWHhfrnm8kEbEwrWLhCUnQ4rj
le8aFxvYQ+YgCsZ2pqT9/ZwFw9QMX9uBrQzlfOJ8rj6DP/8Ke/kXjst5ksYSRzCKvfpNvqcZJkub
/wQ1Xr81EQqzFdSJZGQAPUDhMUWkJcqPKj9outjbAHuCZTcig9iurK1qCUAM33t4E0/Xf9/7Iuq8
rra/Fjm+7ZCcDBNnH9s7Jqa4mZgxhGv2z5jAEXb+v+v5EUIATtdZ2AmrDZouk3xf5WJf+2jfswuu
H8RrcMYEakwRrK6BtWi3aZRNZm/YUgBMyJVNIKJTNkTZ3AMeywk5hnLCQOcxRvbcXAbtDGOBPJ6f
OIeTfy/Y0t3ans+VOcS8cmHrwr6FY4k4H5hQ/+aaZOD8XM+Z0PsieCp7l4cFMje8/KQgwSMzW/+z
Z+DQ+i9CeIPYCHM00Y+kGlO1yQRJwCeXf7FBQPYoMk9hlmuD2LSFTBsXeeTy+KCWxtMvWNk3IfbF
zsFg3rj+UO8WqW90RiqB99ZZfbzFoJT4bIjfyIOY3/jfKFcEwQseD8Qw23J2cR3iIOeqbS1NZEEZ
LZQHV9BFZ8zsUuTh8DU/D0gsUTQnf3yUXz9AePBXPDWzA6Nc5NXzCoLx7X8XTCwamNyC7xPE/n1b
MyRZA8dHWTWyhObjhhFaEprIMMA/uKWRylCFzBoq5CEbmJS440xmsTPPCXdcSDzXA0NymQH8zcH+
m51RLzOBRby8UIxRLoMRKM6bE2h1jVjK8dCXB0Jmf22iZjNx6wfipFxxsnC+9Wf9Cm1+3bEuVj2b
NbXgHImDh44HQuuUV8QR29u0XRnbIBIxlYtmWC92HAOzFtc1qvqZs3MDu+OtgENQcydiVIOMg2PB
POHlZZtTbZWYz9FmhZksYwnFyG2XRXv9gPeN9FCmt8lWp9dEUTRuDaY9BqaTbUv8+3x0Fsn0NAVj
ZSfaw7IJmXZ8MWNiVn/b8J0DL2wyodY1udN5/k1rk3u8QBq8ViyPoLOSe9yVHBFduuJyWd08CicQ
2ZzliqnYIUHtSL2QSnyGMjUyiwZQDpvuEXbeacqdp/CD8jbm3LgKt5S30bTVQn8n92tQjuhcBoX/
Hvfe2gZVA1rulFKwINONNhyVneE8UKwqB+a1UyGhAh2DyIWhIiRIljwICKlMwS3w2XJ2gxNuFmDR
4EDskR4GpzswSlMoD66eCsiXasjj75vL2Fz06FLF5yI+G0zw3nnBHXv0KmgB6BnnIyBGpFO57W9G
8JK9Dblk5ik8Up0Hja3zdRuoW7Y4eri1KP+hXecbI2B6KcKV2P78izFGUEkIz5y/x68rxhfMr5hs
4Plv1mqztvJ1Gq2rBxweGRsh/gh+LPjMJ3HR473krq9V7+bA63gjnAHDptBvUiTa8UFkkNyEvkCn
T4rBIN8EmK43BJiOKBLCr28Ss8tNS+yesqlswS3kLoyT7YLe4SJc0DsA+WYmTfsKE/HeZbF54Jel
p6XPW0FMnPs8JL3hF9o56gmkvcUfknMo0DhLvCgFmlhZKwzf56gUfrbdmkbZfmd8hcbUUv2q8Ave
oYXQmA4BzbbP3TINNOeCyF9UIvQhdu8ZPiA+K8017p0DbERcxTm0AUHT6yIWpYybD58e/z8CttVs
J44Q9fU40bcAyR3MGh636PKb8w1QfhCGpKbQbt9Q6rovPPiox9kisfwEiBZqYquKVpBriHEWTGA0
2gi0OeCAOVIjnuzxvKIzZ/gHuiMIaGzp2M+N39mEqWNP6g0ylilALyaGERq9XOvsITE+14KlIOQs
43ykxAvE9l4cC7QHShjkAzqhungVnJLYF7a4w1q11zU5L9WmTNeFmGLgvkeVEkY+XMOWEe0zVrqS
W3BjQaaca0uFm6HmaxL6ksAAsuZb1JYFhqstgl9kv5HH02wR/vITQVVI/jM/lP+G/1E5clD9LjEJ
zAopnDBMzIE2y5Yug0vXbxFfsqgLw5fpsa9djcTce6yPoYMD7L+PK/meMHKdjTOPrnzAXndM7aOV
CYIVFJ0O8oi1rkuB2oygpTp4X5lJcBCc81Yt0VZcgETBSwIZACQKZJJKG8s9yXSFAMe7VN2ges5n
ybOeHLTmgBaNddrAXPrYlEd0zzl/AReXv0BpOR6r8ViMR8ifOOBQhg6rQ3Vj74Q6AKwAVjvY4ljt
UuDxWO142CGuYFjOaG3Pf361BlRAZ2bz7sMkDoAN6gZFCRYt3CZkZGouyWShyBpnqSSU62XNi+dG
TOAouwMXIEV/UZ8XHEWL4+wRf3nAR1dImkCo5ukh/lsl37hwpiNV8pidmv50M06FcarhfuHj36DB
R3SBBr8C2zZP9UwWvcI1R5VSSMKJpK8O/e2ARJoERamk8RU0KITS13Bzm2lQYLQYynCyP4v16R96
GtIhUMGYRBHlHImZDMLQBebCDxu7HLXJ9Gg9C6mFIQZTS0A7TgWJ7eN29Y4iYYgOGr+XkgBdxfwB
ph6IXfSmi8vinwYObBGmMepVpRMqt8XkASwrPlqn+iOqhRIFzi8Wwn4OeMbBwPmX64OFAf8COqmj
RNguGqLrSSnOWiEi0UkGJwVePYL/y9VjqR4bldzhbfbbxvGAF8AilXVHVUpMFe/0hX2WWEJ1QsnG
3/bFHm9WhxFLdlcRV+0+4GrNXWlD3UYDQbYODT51m3VewmcVGHkH4mfxPNifvG9vLm7KJR4S1fVw
ZaWLX1tcYqU3BzvxWr4Aj/hLUFuGXurT9Djc/ZvgIRxFiSuL7FtEzvcLd41/haFDRAoHA9gM9fod
IZvsvGYyGhM2FN4YE4+frTOKuh7YOIIWvBcdo6A/yFZqpDDzup2bkrRKWgO+KKaOJW39G87NPW0R
wp/ZywLyQMV7cmo+MPc2KxEqTtmJhZhD+kE/p4S1owgUX1HDfeOPZHvkZjMGCRQbcAek2bAEcDhH
AuhJvG943RPvi7JkpGX7XwIPVnEOCZUcJnrs4jEJmo9cxkRYcRlbf/Hsi2SC+3hciQgrLuPYFqnI
OX/xpO2RFhp8Erb8tPV2C/wBeT2QR5Ha7kQPEKv0jyW4kUETwY3LoAlnIfznmhWiQPK0xI243PAS
WFZW5B7wK9jn7QvpVrIrFReQDNfpolwFkuF6PRcOMRk3oPXiP3Gi4T1fFLc4H5hdLu9tDQKsIQ5w
EQ5wkQTWaYq4CqUcgkv2ridUcUxxrV/C9U2YF8983WGvgrdOuwlvXTV765q/3roKnwD6AkekCjlY
CvjmwTwjmoVqGSnbRNnmlBNsKYZ1QzpmsiH3iVUE2AHbWi/kARDNkAeWpsnqNkrjlNy8BGQLBBWH
hzqx4fxjCMYcdOrKn4BbabYVL5kEQfaTSUDtsHJ5srjfV8CC98Ab0XZ+5L0nYwHF3cxC0PQsHryM
w9DyQ1cJ18pNGGcmhGQvdeYdXwVrVCwQJUMsEDkd3upZi4octeM9tshR+Zl8SGQr8H7svW4+A479
lTdunGGP1oyCaF3TEt3ggopjM37kSc9qSSKvbiPBDmfBhKuRuQY879QxtzK7qOncXM8B7uDybLKY
k07MxHQ4dpGYid1S/NOHK0JPbW9l7oP022J5BHzFFlRKNsNN6mUgYH51e+L9+OSx+iyc4k1kMqpE
RLsK72VG1gyrSYZApMBCqce74LF819ir8c18IzdisU8CQeUeDV6/o+3274sCAnym9sR72WvmXf/q
jETxvXOuzD8ETLPGQLhr8QGEQIc2OgtS0lBTsbOWH1PgC+yVhk1DX5WhrHNaPJu0XJjOQKIziyUu
Fkdp6NYAliDg4K03PWa+vPHmr5av+Vp5Qf3z1WIM5Avm8Ls4Fl+86fHTxAbFyRAds+VBiw/4BuFu
5uUOT/Jm36wN5yHodxYjaVRBLKYKP6VdYWsW0Dixl/Hs88jwiklrzECG98Jmaol13VyJWmOcuK0k
R2vFop5XogJdyb0suwG+x5oq2M1y8SvSkIal9FFoRwCRcvgNnOGhFxzgz3z0Oj6FwdpO1ya1obau
eXMkG14MXgmOAvyW0i/bEg96NHju8MRhYvES/s5q9g/i2y1q8WabIDf03ti6fHcKbGiwy16ieOcG
ShJ/zwvzIWN49PLw1CWsGY5Dc1w1KP5x5rts6TK3Sfdduh/49cWF4qjsq1Z4w8x03zIdWe3y1Q5v
GCmY+crvGx9ge3/dmgVN1RZvGC7L38vcbckZabqfnBGKxiVnBCMcByOcTpEVb4Yv36hZSIpCESGy
jkggJLlk45YCeM4GLHvUk3OPzTM5d8k51kWxId1FmBIwKIDLRuaD2Gdee7EKir9uoMhjB1XyCl0G
PE42Y9xnAs/EoVUgzh2lpK/fsW1kzXhd83/eDotVq3il2WXd3J7w6/ufRsCC3vukUsHKr79/9uDf
0GaRaueChQqYfAZ722P3fiZdetlmL2P6BOo5Uo3Jod5o9b3ufbJMPajRQdEJRNoF6o5aRjnjGApe
eSQu/iEozgCpIZbCpKaA4fAoBgHAIXXwPvpe7mrSKOMjzYEii133W36iujK7NYUgtjBq1JZSDH02
AyFjfg14GTi8DAaMNVkEj3X0V9am5r1siW0ggyDaNr7VGMvjIXaSaGswGEfDMPgj8/BSFILMS5tJ
aNsZJReXRd3OzBjn0MS+uf4p8KcRndk2XI+OB+TlkXVeL6B/ZJgSZVC4LDYpsdtaHCyc3ShIlQyZ
WfeNuqBwseQTlb3TIthF/vgHCEPVnmHd6PGZIO+6O4GTiY43iRU8be6WI/Ey3NYOYcamawVe+9Yx
q4KHcM9FYTySFgutd/ltduyjGpJrv0MtZPoKQBJgmd7KPrfFpS8uzXQZpssKwQcVWOeEmDD0dTz9
L3IX6mc9CV33P+pn9fT7bDOwlv3GcKqrE5G3gK7yuh0MwGxByTZYwNpKfuWpB2Bhnk73SAFGIl7E
dJpPSce+nQex7HVbd4/9bIZ/xtQbr9AqkctUexA9aXpgf8F0KdmGk3BvuTQ2yZaPjoS4Bmu4gQgP
K4LP2h0Z/9D/L7ggIZOq9yVW9Xc2Ip5xL6gAw14x9iSFLlPsjD3H80KsWICfeYGBY0PYEeNCtuuY
RSwxrUb2/A++C49qKTbF6JZ6ovurx+Bt+k+PEe6EUnc9fCAeZo49DZuqdg488JNvoDwcnFjUHFhZ
xofMdD4pyIX12fYqziwUzj/GrfJLnwlprKpAiF7nIEzGjc3fug96DIeQDTbZI6YfV9Q0lOkFwmJc
yb+o3/4bQ8MuFjkl61jODd6NKRSVlSm8frh02u/i5YR9oveJewgI8+JTj0SJbJXOJ8QvKfyIMK/O
t840m5VjrtCD8+rRy1hnuCW424ACT2jLQvywP9UvbNsfoqFgCUMoBJLk89DweUfn3UkZjqV5tFkb
1AdCfSxcj7HnMgMhaHP5r5JIYL4z2gWJiWhdR8Jm/ojW2QLSJU6EBn4y9yWivhDmOwYYzEcZYMQ8
tKwNLAcit+ggyHlNXvHBLjcOPlgZ6NmdpzyAWLpmPj8CLh8mPQcgTOLnKvPGnDMC6IFwuePlFkkL
xFgSGUD6GmNeSpk5ERzvKa5xvKdsUpmQQu1nn9oByYGZlfxgcVLilZt9VcCQc2NMVB81nDHT4xhU
VSGSOo/DBoLDRhctMWeaD9NRSmQbNaqYlzIGAxMmU9cWxIKzj0CLOpG0F241l/A6ZmOzJhUqOugc
aNdoUhtjXcMwasGbrKGiI0vt7bUFD92TXkEtEALH0eaz5MBl+80m28vELusCSQc6DEccByodSDo5
WTfMmrje5lMydIKS6j7tqmdmqdHg7iAItl4o45HypEmcGt2UTFlAg7Y2qs0wUEg48j3vWNY4vGkF
BFomJHCuye99lk6IlxMQ2+YeTZUYsOHbYQGl+hgvJhbGzWVqLtcHT4MiQH4kjy7hi+Y9wDSMjo+N
Ewe7rYXzq6HdMj8b+kbFl1oxvBpUB3hO9Oqt3rP5fXooXhW+BiCbrUjExWYglCF/JlVMuzJNTLuY
r6zYPgpvAyIQllTkDIiOm8vqGQnEgpWq35JvPuWM0Tmk4JB0rzdbYFEBCnKh3ERH7Y7JPm/20nWf
KftY2qOx0lkYFAedhHYcyyGjUdEa095M6k+00808APeNBYuXkaZCOHiy+5Wg1GAVqjjFDCTMGwEk
BJnEKmaJvYlKka4Iczd56UMXgy8b4uuJaFHE0yPI1Bnvkl4vseLlpBJ6ZA3Dt0PbLs1CuIl6Wzrp
HMx52rHWBHsf+bo9Ihc9QBJmCF6TJ7zXm51K3loLZ9DXdV+FsG/swnrfbtsB8TSonGNSHQv7aGen
NvFucDcx0dC2ZCfFOt76U08yiXGK6VwSrziFCZF/u4YqY2a+U57yMxW4j74U3DrCjOxO5BkRZoQo
k2l0THoN3rHT1J4zBjLJOSCUVD9N+qlLT1V3aoG6DMdglv+Z9UF/QFuBmEKmVHq3PnUsu4xVNc/4
lAlpQe8+bAHHU8aPpTM96Izfm80NgjEaXwpbgqE0zyn9aNb3arO+t608+g3AHh8fJSGBtmM/I0sF
gzsfqRNiTB7MdFEc6B1KILqopZGii+IUkbPakzxPVyQRhYb8mSxa5ThWJ7k6aeRLyqdrdRoyL3mi
WM3qU00RSwLYzY8frkxS+MFAJTIPTXkYyoMcHLpsP2T7vtl16c58+f0AG/8mOemfEqIGUYvMkN4N
BuVP1OPxq4LtXHsiI0B7ukbr60b+RBDDuDjpHT0VCmfpesze6KdkpE3QwFaeaYjTw/8A7gZ1MnIy
LkQuqHGt8vXPh9r8yqf8I32hibqNG06ub5Jgm7HYJgzKrYJt0lHwiBPoEDDWrMITonXn2oNKnXgm
nE5PzeRehYIbOdQhCQ5ZcGjUvdLuTQjZe0Phs7w1Eed326lA8LuN5E0CObV0UCjBUS1xBm9NdQOp
QZ3wEDPkRkrl5Gjv3EL3/xdHbznyu8VtydPCXHNuwKr98DU/2NCI57bmYXXm7WDDT6n46fA+UJ7u
tE852q5MbrENvV6WkLXnOatfSL5VhAlsqGhBSYcBmRi6H2a8p9XTHnnVUnJVIBEzpLmSoYlzhitj
/ToL4MPfydzZdKyn/x46G9jvA30dKEpF9DWrWT9AW3MsmKJglYrvgsQZUIIZ7Fie2NWIBAvqoUKk
KzQI2Rg+B3Cm/FRHbSD6PLg38gASxpHckTwG7lhsY08788E8YwL4Mu5ZUYI9mCVC4MhpEmsxoYcP
ozKN+hDSNWzF0Q5sTJaQo7GDSUoEFj5uaFPRN3c8aUVgx6qZKJ19jzDpZkwRg5QcdGS9GyfEXjtu
RMSZ+I8hDqrxsYC7rBx7y+VWKqBkCcaddBnd6DciJR6tJN4otdN/Y/HFnb5MjlhCMjniIFFaJkeo
lPCma/mW5DAkSjY+dRSuGIydGp81NsZpY333zKXIHwvoZzds+KubM/5OEeNFJNa7N9tdoVOSxZk6
t2CASmNLzgzz48i9stGjt3q4uRFByYPfhztl2Nk6jmTBnEsZOqkHqzwa5VEB/saUnYl3f8LY1Ba8
3CIvVaXh1vyKmC2KVNVPqLv45/y8KLHIkAx8GnEEzMmW/eMitQ9p9nii8nyiPl2Jk6EeBjJxQGMF
HB94EcFbvatfD9JaWn+pK1pyfAH8ghtqw5ZTWPzHGHqzf2rXHr5tSM2ycfhHla8TQZVn4kbwauS2
s+QOGwyoPkUWNhgOrxjdPcUWD9935sekFmDCe4+iJ+bLzOqx7LUOufSzlS97RZ86J+Qs4izG1/xu
DhNs9al5r5C34ZnBKsNHJ9kg7/qRHP7kOKuy2BopDFDuEYatX6jG4R1wwN2hiu7vG/a+MJMGUVVQ
9WKaA/5KhyjPiEvtHrc7e/aBAQmPZGYJc5DOzxpJcdinE7MJmhbwIesYxFADizDf0nyj2GnFzux5
D7rpL/CluK0GlKewxyiG/mMjRSfEQZG6tORLV/7Nk4c8M5wVLOlWRD3gKPQA/E3m0RiOaQH+4qBg
9hQNdRfs2WnQkyuxW71KnwupZzVjenBF/suiJP1oYaExbqZj/rSfkDPQmjDMpt8Gda+ZwlnsA6VH
6dUDEaFeIfCKV2i44H/k0FCXb9H30o9Qe9WUX7vMoUsAuM6wE0wkB6sWB1QZ40CSRXnFRJX2E2nX
rkScun05oaTm48evncdn9RqcglDE+WQhy358hiskASrS6mPVHnvzIJsHxTy0PJy4u1Uwiq6+CQIW
zZ4yeOQ6b6AZcKAZcCAp97abv9PofKo3j4OsxphPkmJ/9SqeQp03yd51TiHCd0jQDudGmMi6YclV
rdVKmA9ZceM/1Cyx5ZYiMj3g5284wmtIQ1GKw2q7oG4l85A6DQ0no9oNGgC8hQGhHt4uYKW9VRBy
wXnFN5bv+Jztutdwc323WFgXdE9MdMRRGEbMeYkGCluY/nxaEYij5ITsMnoPDwqQrcaT0WAsWcc8
jF/H2GlYkUoQu3bt1Zcy3ChE2WzT2VuEjC2n23UYYPIkEY9iBshENhDPbrDQ3oXTzqq89uYgq2zV
bVZu1etG6OXBXVXCNdWUO8HAiPZRtC/7zb2BFPmZahlRdPN3DIKYROx5cfhmwkfLsaMtawnAQPRX
XIuY1j+pEYDpPGn6PsEr1YoxTvQHAOX8SRbV/SPB8tkBvy0MQpqn8gOl8wQbKfbtyqcZbbFkCfYq
1ttFKixWCr/0x1x1YdfEsGsUIWJCJQyDhpxsbc4jhzCBIYE8cq4q1KkSvmHT56+lw7/ll/XMBgz/
LLp9Wgjb70gAGwX0evWI+2hfijBhDhJl3uf8p7EYBi+wjnkccTmY77wkgfhs1uwg1/fWw9xLgGyh
nUCyJ7IXyjUYicXVz6jIA1lImLNIBdO2N43sRUZGiMIBBzvmMWYomlH2es+K5z5b/p7H9l+6gUY6
BBbZxKs2sO6G9cpGOLEZVHGWtDy08dUlg2kaHBtb8O+7BLQg3ldifvyk9KvENWSHSUeLfSYASLrL
LKf8gn8IxYJ/d5YWoC4QSnIbRAqTD5aTUnxAxQe10+yA7F4m7Yx63HznVpIB13SosA5oW6FO4vjr
dq462xiE2ABpOQawOQgQyQHzwQUhtti1uZg42StyP/bSV7oOHzVVJ237csv+/6puDiye+PuCFh4y
kZDO40dABs87g7N6lNgQOX20O/wtLQDXMtmbrSxYSCcmXbMhG082N3a8o8S4AfvI1h6PBQBvPBZ4
JkALwQi0ItUHyRzdO48FTDLifICPQjRnViLvh6U3DwcYIhaJtNUOjhjoU34YG3ROrHVSylMGzkil
URlw32EXbYXOCZETh/oCGdbEXQGPYN9Je7vZawrVp/D/5rzJ2r0G1D/d4zZGfp2tdha5dZ1DVlkH
HtSDxNc1vpX6CfaBTsD4QNnUssCBazb+aEHia66b+raFZgPKxqBC9eSvUvY0HL6SZ4EokCD6rPXX
zvYDZWc2u6XjMueOS4722rTvLPi5BxmCorgE880n1oaONkdlKPoJI7lsPFxFrBeX52f6prA8YzoQ
k0FOsClOebwAJQOVI3QhPvBIxTgYY+jbg9ivDfFRTphqEZ3IsxasE6Vd12BxYxhESoLzhpN3bfxi
UmIyKQGxzhR+DvCAtZ4xbOJfMz1+fsp8gOvBaAnOcDj+oyeDIjO04iDpLn7Llms0LPrYHQ6JaIeJ
OdaTYz4eRvNQlYcerk5wQGYe+QxnFgz8ldCKeAfJFM/TnLusgjDcrWDBERBA8wJ0mfJEqFQ9ogB6
lmGhAFuN33xOiYNHA/+0JAoyiE7fisPEbQztgNLf+AHRw6JfhCwETPvcdw1XJglqgCXltSGvWUiX
CK5HESC5mCaQDmozaj9huYPRRFGw04vk98q/7WSCc8hRmk/xOf0erw7cOSn1U1WsF+xie5OJ8sXl
uYnYGqVrKEro3Eh9IKWs9OsBrSyJA3QF3JvHcTra/WmRdSSdCCar9TmYTD/DrCCJDCJL6QeoVjQn
/tWQqVT4DVCkX03vc0CflL2Y/iFgYB7Nr8wAQ2rUWTDEDHBRC0kqPC+2BAxcwKuzK8CfBGeHYbr1
0M/gM25NDEtcnPwz7TwhYkDgQWwXhSW2Y2G1WbQHJEPgNxExYW5DZhmzD6ZCgBNK1HmIaeC2C8WQ
mBkRV834O9tq8pa3WwPtw6Go895IjKfEY/m9ILSRUrL8BgFn3KOExeGWseWZe4q2OaZ0yyEwBD7I
gI34FIOxatN9n+7ldI8C9roliBNkrb0l+XwF95E5n8v4gywliyoGgaJKtYbyVqQAjukOzpKEJk3d
KpFPF9BcqJoX5G2WiliD/kW3BeIavD9WlfyupVWPTuXfYYo5sn9hcFcxxQu3xhxkyMhuCajDr9LV
P2aVii1i/2NWQcoXrxxkf0x4GYTTH9TbK0635JW3n/mknCsfICaq1ivGpX5L/dzTrBseGivIFcis
0FhBl+GmDV4WnASqVVwhiFHBSSBGrVtXZTX0XceQqhmqnoicvH3z+P1G3QJhEg14NK+AlqIVeTuW
oyhFQe4+LglIi2+AepkDeYVNiFiGsKTqRQ4SpqYI0JDQ/NpIeca9GoiDG44/mXIYYApuOFZUqeRn
kFOIN+2wzaJYCWQMX1uSnQiYIzYXLYYp3jnrG89+QBTfivlIzaGa2yX0HQAp+3sivAlbd4lERypN
VnOnHNNmTyTy4gEQi7cE3hK2dHEwACDSEpqn0JdZhs5HuvuGI4TOD47QDcAWE3BG7TeX6QI6HzxD
vSDEsWxAzZx/xT2qT7qrxxaxD7UWcipwz6KQEJROvlNeQx60vIZqJwr/JV2Fb7aeY5MlHqGmIx2n
d4Jbs9cXP0KO96re8Tr0lBuE3UsOL4SJnd7cGFAX7jS5+UxMAiqD2BDMTVCTt4lgI96+gD2K6odi
fW2PQwrm7KC9XAq0pPo6NISUPcAYFf1I2RuVVGbnpPxN7GjAHDBTAG22NXkgKlupFWBEmunVXTNj
tCBpiU/yK8/43F1x9QqzG+I+xqJLzUXBhYLkrURLwgiy9lq27ThueJMNsGCqBArzze0T+77Rhse0
zjUC0tGY+kHvY5emFY4ZXXR+y1oatbPs4JbSWdrNtnPcuB7Wc3zmeuVxMWAHaN7eYITF8Izrnc1Q
wsRWDKmj5sFYr+icrIcpoPkM83MzJo+KnjJeWE+mw0CQbpozch159jpxmQreKNZpq/n+Yi+Y2QcZ
XlyGgWwSZte1cKIrcJOd7O2q4B4SAAQO6oJV6t3emJgw1L2uG0YXM9fXuMh3ywqcP4VpIn72uhR/
RDn+4BNS7H4Ecez1ap9b+35wywvRocxPF4BdThqMfm51loMXPb7c2kvRXoY/DBCC9pLHlzi+NH90
MPL442lKaU1phqji0Owm4iD8StyIpzjvcP7YU4zbKSW15FiOXHHHeDxKw/EKm5MxQsyVvKvz3SpG
O+WOpGQTf11sZPSg5tpGzUn/k5yun6btmeyscCjiQaDI4DYgeQw3Fi0rF//8iokXbf525UdEARh1
BgeIhYo3WjpAQvwMZtE3wltE36hueU+GrRDeYq9A9R0hs6AUsV0+xLkX4HZXfiJ1JPJ0CN9OPERF
61Il7WOjDW4joi/gb7NiY9EGK+kf3pcpPPvRexxhqNMo87gDZ+zI4lk0aUpm7AiVgwiCGN34izEi
T/MKXDcqW1w1JoxXY5fVe5kfT3uoK1ikxyw/RSYEzfOtY/p8TpJL8ujHexUaNSMfRbApB2A4aKxL
ET1O4HpYbkgfFx7POVacTHGet/Y7G+yQ3yiW2ih4cB2RL4LTfMIRTPc554uYO9qT2jxy5bI665mH
5LsMXwO/VngSgQs5RFiiGdzaguPEFqRkvs3LN3p8ZDkLgFUg8Ob2Dcgy3RQ515QykPcEfO+ZDzAE
JwIEgtEh+7V2QJFRZCcYPhFXkK4kcjE5bE3Z93FYmeIyrfx4G/JB5QrT2NG6WOORLGN6on/4RNlJ
DwGmlgbiH6m2OlTAcHytFhIBvmapri8o17IKsHFDaRiGv666RL5fbTkmjY6FcRvFTODkxFGOTcEI
ovx9m04tA2/d0l5K/nE44c+rKRLYwandSxzqjhLAqenZymEujD9LtsfNgX1V3LJKPzLnm1rUVMMT
gYsTrW1lQyC7fcj1p9QwYbnymXnCymmybsg6FlMSSIboJVR36kNXvqaV3wQP0Kf3yXgJI69KHPKm
UP0hOc+2DZjiwAvfKIlj4ygfaua05GXMnHRo6qVThlAZ7nDax+ED/krezZo6iXUJ/UNHH3O71Qxy
znIwPqxqWBGrD228pGbcPkojyAsjc41C+7BZBbUpjA+jjWMmtIV0X5jlcSAG7Ure0JDUGFyq8EBf
nd5WSI9a+WVMy69uiokQTf3QGPw0jjJXykGDZcp4kKV6z38ptAueriVvWKWBno1X2uj5nov4buqp
+ePM7By1r4mljFwZPbg9ph/ddUJY2QKrwAi7iiPWKiFNWgaupk3ZwoYNP5+a5O5Yh/IIEt+6vnZa
8EdXNEBdDfhMIGV2w0fe1vInOPS3uj+rGnpmM/6Ka7gAWWQEfO8ydmpVv4z9c6Nrp9QgkGTIi7dV
dukz7rk8Wr22Q3eKpcLVM+Qslj6GdFP676DI3mqdPMBcQAbkghjcyYYyVdQvfYXlSxc6CI19xW1X
xqztOiOm2kUTqslsRwzYFm+WBWHDrC2iNAtUg5r+VakwZSXYmr3Ey3TtzXPNBVSypDAl+ykl4/xK
UOC0YZsrKa8rg7ey/VKlb3b72qy+1dWjzXw0hM9s0bJFnSAMPRgpT+rHQlbZEQGp6hKlQtDCeMio
U+Wlba5vdf676epzHoQXJfgapxF3P9Cieojll6FVfmcSoVVaTSfZqOyITaCSST+Sm6fzbqbyzJBc
yMzc2BLrBVDwNrYQlHTroEZbKoMAkJlIWDfkJUPbvBkUL9cmhP/NM5gMn1R+uAbjnWZj4FN1pFl6
fUd77nW2xTyAH5mpMBus4Ex2g/ReE61n1SguVaH+o4oJU9M8UCoklv07DbFx9rYJm5QZcQhgOOlR
rPbBvjSBQAYtimv0qWMhHvXxn05OGP7KOqGUxsMtsO+ymgI/zO8byAKWqTxrZsluJP9eNQf1pu/K
AT0XGmI1yd6JF+36+qXLwktVNXdtqt/p9eqU9+Z9rqzY8+YKVCkmQE3/YI7JodR5l0jx3pDtD7uT
8tfOTEGJTIZxCrWwOpi8JESD4GRFgpBkxDknub6WI6JaaQfE/0aUB43evOl1f7ER5YFyCnoFKLC+
eq16/VDRSHfRDeRGM5xIBxqy544MyjeNHq26H9l6GBp13Sp4SKOGQpckkam87yrh6e3RbefjjZ9r
RHM5EFNgpDwW2i64eXJSfWt682AOzWOkjg9JkT+uum5kt41ux25XrV8QHpXcrmxkx+kUBeqTNV6q
GxGybORNj5gY5sSJDtetMKQD2xpLTV6HsIPZ0+BfmoKbfF/mYebD++oURXW6sYTeONG48i9194U9
PAyrIThqVf1oww8h+sKKgeDxAO6RxN8wKDfqgxo8BPXHqn5ijBFfERL7Jp8Z4D0F6/BKolCK8/hp
mPrXXma+l8C94bmup2RRsoNcrb5W4UOLDjUfH4crL3G3iTTDL1q2YszFpEn1dCaLMr7SFA9ZITNN
bdXy2Uy4HTMmMkFLJbTK0BxnX7TvyOyCm0EsOsJgjcBU3PAdRM0QzHU1Nc9BprmVqp6Htt/Vxs3J
p+xL7gfLG7m5bkWA1i2p31bWn0oFalp0IPOH5s00EtqURGLoz0YJtGWovjTizoX8ZRP8k9+qTY5g
ZiAqNBxfg4logmiVvFYJnhotz5/7/JofpQ6oiTK22T6oKyTKFSnO17jKzh1+8FxrzbvRLu5vxdi8
Tz38pmwkGlCtQc6lPUDevoxLL2nTaj9EbUW0DJt+C/D9DapPYpCIfss/r2SxN/VJax+kviKG4u6U
Nb+zhF64fLfUd5l9JEVPM5zLmIrpSnlQODVAPAQ6CSGAtWeoDK/UWpGe7Nh4ndifmCz1sMKo7VZL
oumxNlCO8qNdNwrpIOALQzV7Lof+VdZ5PQLmHUajPNca2g8tQDKXRSR5NPxE5BEJ5NV8UygLtWt4
1qUYU5ydMmqTgq8SNK3M1zkGVCh0NTzukul2XtngdYIVLn2jH59Ma+AG6WGMAXsd5Iqr6TEbf0G0
4O4lakvkC2JXYp3FYMMQkiww83Q3YMMZvtNbmwx3mrfiAY5icECwM+2qL/mLtSSDLlalXD344O/y
x/idRWLOl4eHU/sk9iS9bZXpqUxvhFwzKgf/kz51JTXtoxU+rmTcKdVdzJIj1VGSmzI8cA/pRxUg
S+g38gqnAkuMR9Xa1SZF1qZWv0YBRM64sqRJePqAqCoR5XACc4BObGSmP6kPbfGaPUwgvRvzIYoH
jKSbaLyIu7PtMGPxRxQhkrGb5IWMMqtAvEmzt5x6iokZKcgGCBmlztXnSJLxLRogc5gMqOpDw1Rt
vMv1D0FAnDalyjt2nKTrLk0N/iATV1HO+xtfdnaVw8do/BUqyFyGmqsbwvOtff4/ps5sqXFl26Jf
pIhUL73agHFvA8bAi4JWSkmpXqnm6+9w3RNxzguxqzZFUajJ1cw5Zk6mGPYPkxuEuJjklkhoAfpX
zNqCpiTCC0uCJRJBKV0wObc3VfgFwsgkBo8nuEQ8UHs39Y5U9pMkxZVjbbgIz5fnFn7SmN9WyO3C
V3Tmvss/ZVbhQU1FyDaPb0x3qCENnbAlVfGzasqLEZmUb2leLwvGeo7pgV0v3W1n+A0cOH7ORato
7t7ygR1KyKA0KtU67Wkaw7xPGXujbHGaT97/iuCW+7bG/VgREF0ofR5sIiwHV/6GGPayVW4vhpb8
qLvCKtE4rPpzsFFPTcwl04vQYKNbLUE73Yju4aLl1oUKyduuX3IhbxwVcxWxWs83HXiu4e6NHR5R
Ew/IERlfMnq/sTCo4ptHMKWTXDPAnjyQtCthnh2ueutu3ZZCiyHoHW0zZpMZZCorfP/OIJKdpl28
G+OBgbF/GdodgzceCPp+ZtmYJRtWfNMhSDcgHSuN14mS6QElG8t/z8A8Z1kZwaIJdbStooZEllje
+5JtgC0cQCNFswnncDrMxPJmyiEks+Jxjs6+otYSdvRtU814wXAJfTMGRlDhzW6QtDkBsZizZxqL
vp3LTTqEC+W0UC4S9RlVvH4NAxhi6HGPzbm7c8eERbLfYUYjucUs00scxOcko7Csq/I7V9JadnOn
j6qPXRqf/KTrl4A1iSlORap5h25jJM/WtiBuxrKIGL9TyAA7XnTvg70lVi4UX5KlXAm0rGZlqseW
pxo4IFaPsyZaYF61zNgEpEf2Of7GqbexuubRRVQ/5tuU4gaXlwH/Jm9zphqKNw5CRattj8IHRjWT
S5RnYiVjKkwjlrs84HAfDVdu01FAxZDVa1nF6EmaswP7UlhYocJ247oRmDaPZPISqr6RQ9wGzTa6
4YuIzXiv+/RQpKBcG9dYYsuym9vrZCL/TCU9r6oAS382xoxPUFsWfY1rsmA802hgpyKH0Drh/y0n
RqO205x8zY0hepEhlareRjfqVxF9yJCqbhn7c7YgVUl8MpMVF1RYpvlp6m+GPkkyLHL8qGicQSDb
9wp1OsvX4g7oYG2ZC4dyul6M/nsqPtPozvnsfAqRjXJOWfSEvsV1PhJKEzSeR6rWGKA8oKAXkbHJ
PAd6j3wLT0d9svxV4+69Yufe+jdcl1yhSZCwNDd1c5VKRkjm3XTnGEF9rUi8acZwfO7Gvn3Kg3AT
YiM3c/qWqLYHov1q/IZiJJ4QX7fj1c7VNuk7NOLToUaR0uTRe+sjiSe0p5gsA8c6F9a2mFypUVaL
IWfj3zfFYxoDjzGwaXR4PyOZo9lixh1EqbFVcqTTBUeSs7CSzVOVwomcsaLzOBTxaB+shP3dPvOF
3KWSFVo9Gx925Yq/FCszUA2nq34dra0nrx7+XFlYB9MfF6PYmu17ZOzAu6GcQ2E3cTWCF4kpqWcP
YOWPw3TU0ylL8Tx8lrREM3MPI39yu33pgOzD7gMNIDqNdDm+OrbtwbAtega0DnhTgSxxNzxy77A4
R+I9XyS3t8P0xDDR68ABqtyaIVy+1DUSmYYHeg9q1RxOau+BwuPEsuI3m1rXpLJ9nKYXE920cVem
ewtbaXgW9tb26bKzx7EH9+LsdbRFQMb9AxwfWxK9BxP7wn4SMjy5Y4qVx1nMvS9Rb0MkCUmJSN3B
fOFWbZetmbyFuAHnisWD5sTNAi96qy1vX9WKaHUJwHdOaOCHRjT3uW2tU1H+FU7+zMspqTm5B4yk
nTNsOlb0jhUMq7Fq7+Ki4TvWYX6lLL7msmUGW9fTc6wl78W5+w7z0ubqxim9fXTnKhivsRH19/Go
5cGgblzZxIAFZLHlSf3FDYSQ1iXq0ef5B2RGD/eDm643TlCfqmfHnX7BHJo+xxeT8QXn5fMkHnwY
SWJZfk9v/r7CFcC8/UO/5W/eGSnYlaAyf6lMRNq7+GLvhifQmwmAHpwTYFsekXCZL7JgLeqXimjW
W9ZJMPtAimKPWMo2WbkSBf00mbtS4ajr5U80NlBxrTzcxwW+N14YyboTDSO6cGieEllfqtQMsK0p
RFTQZroJAUjQ1ayyE/2VfhmSjNnIV49dSo6MByKwJN+iY3J4iEfU1qHPxJIIHYThrv89dlvT3QTu
M7iwEL6R9kCwAuRLwYYkeHt/kV+4jHwaD2t5NyzliPcIzWMeATI2yXikX+7nV68wN4VJe5D3fXZO
247wqCHFgBrn5HWUGHrFjzCyLXqqgZRp6elzVAVfRuXBoCDWLW/fsqFBeh5Va8MFiz/N2Fb8nkZh
1N6yE6i2s5F0IXPYTD2tW5D3JOP6OOAQTMcgGZC1m1nyx+4G/Rwc6iT7qL2T5Z2g0JrWZ4h2uRln
QDYBM26CDjIOgShg9KcPYe8w32biw+UV3DNNsimm70GehGEuayb47gSS49Hjr+6CxcjhFu/pQsEX
dCTutNwS2SIFheZqhuyDpI0/+u0BOVqbYIp1FoLJoJ2a6B7Peb3q0qOU33bFYNA+Ndax12cMbBWM
hYgq9XOynqvsjUl011zN7C3nz/f9ixf82R00MFbRuX41YfV6SbdAU9NYgFjgjz7Y17q89NbVCfZW
sUPiC4imGX6U3gfYgeRDWy9VdgcRVdgnS30mxtYfZ7YGVPq4y3yaTBe1rVc8CX3O/ZdmwK9Rzg8B
S2vK6rbaVaA85jeqZiN9kOpR5yF+JjpEza19X1BfscXk+QPYUbJY5EWFt3Kw9knCKGIFbSPl0Xb5
vW4uYI2D+WXjY3NIVp+x++zxbVrPhXxB9BslH7F4G51jKQ+xc51QaoO30Nl5ti5zdyhRWvZrgQ5m
Jl/zvrHIskCdTNmyScoDbgfO1Lx/sKLHqjCXU/Q0xL9Wuh2vVvoKryNHvNg/RpS6SfiXpGy1mVWW
n4XxbnB7R61aNu1TNpGiaB87drviLaUMc4hnNLgUFRchZjlemm677GvqbjREqM2aY2SAmOZfnZ1l
fnIZqt9qp7RCDP/UR68OvHBHkmS+KpASDfs4tukxvmeeIjMDmbPN5ybdaCrkB6/oLGCZuWaFY74B
p+iTfEULLZH/II4Y2ekmVyydJkXTvZUcDOuiuS3gu3sMQ3t5MFkdD2jCQPhYUf7uVpiGwvGrjBKx
miv4EtZInjRV9sL3x3PdQdMVfzESw8hFGEpdpcsbneLV4wmcTjSvmLdqdswkWvL3eNWlROcdRaQ9
8QkRJb+WjLPnr95AVeWijFblUkj9mFiU0gnGcfsHJ22PjURbOCTrpRGRzYjBzCLyswRjfxbTWx7v
LJaiOEBL+riUYFL1F4QdNpxXf/5KeM2nL81E0tSmtK799CZBHCGVMUCPc3ILn0hkBukzxy5xotkM
9GIju/fCueU6GssacV+zDb19NGPU37rpcxIcvHHFdxF4b4n9awHuuoUvFwvVvzDGaxV22HVJ83Cj
4J4j+YWcrYGDiMptOBslJzLyzCWthxfcIRKJA5/Ylg6RaeQl2HuFnx+ZSB0MVQT7Ms0XhZmzPQ6N
a9zGt1P89vthYj+VvDXXrtM5+0FuY5nrw78PVa//81/R0DaPYdT/6Ha27lUKdS0eck6v9DWSIBoi
Z8YWpHs04/N4o82YySEOTWprH9yDTG6K6aQ/e+40/JilR5I6NW9bgO1OLQrHPHOoZlpW77mbuaeO
DVGKpekY4+8F70xyzxbR8NWtcJlSAk7s0NH0vJbtQn9RV0LqZrCXIXffZJf2lv6wGN4ryiskewZF
cnWdCSNjrejCOzNxn64Nmzikc5O/ZcQvx49Tvx6i36DYZe7SwSF5Gj4QAkoAVyUqjNbUSFdUg6jC
bThPHUmKnbEbVV+++j1HbGrcoPSjde0kOmq7xIqaJkFyjNziMgZKXAp3PwLL8p/IpHKaFknZ8NxJ
VMaI+TWw0Oml6rbatI5meoxQ344/lW0SveUd471fQR2cn6IBknL010y4x7u/voe8226Fe+05Bk2I
w9yWsotXBmJxQ73p4CXzCXsyL37/1zjwG4Ct2+bF9tECdT/c6gZlXsdJ0+O7vs8xbsBFNLC6DMYf
cxneO5/1rQkRaJ9lv67VU5asS1YZDK0T9ylluKcxBe54Ewvs3WP2ERS/XQEM9L3KECCJ/oI2IAG/
bLeStYklkKiF6tsuU3dj2AOOqcY2HtPsZi2uwSM1HWugaZ7N5TwS66yKuDr++1CFdXVsbFB5umX/
04TxNqsSfWStzOS4HFqyCLqHGm95YcM8m6p02DPdDEudHBI7lYd//xVl9dFTMr6fjaI765Tv2ejm
+jOJ2MkkYdecLNk/VSGJZybLTP+tBklY2gj0khgH7xAimKoNRraZO7EZtbepmaNGcdR4cQh6MJ3g
NfQtSVeJa2dEHJmZscBIUyYPs+uvOhPiI8UEpzsjWr8HCKLDkdzZKjyMCcpzZsbLyTCrS+ExMJ7S
qNvFCW8pZWWSOSOZJMbU2hQZGNd0Yb8ZjfdZtk6yLB2U6GVUhpSVFFMJo/j9aNjImIa14+AvjB2m
NLXREy7lwR3XUegBiWD350WBt3X85nsIsmn7Px+ySm/lfsS4P4SK0qW8mTYMn+61mBBlUtZwnLjO
6J3iJPROgpS8umhQB6v2Ycwj0CijT9+kUb3xE6ki3metdMNjFvVAyC2WwSVmY22XCmkQH5SdwhqG
f9Yh/XCc5lwx1qFhhCweV15/LgJeCXZuXidfstTvefnQf9qp2zxlvUlE7tAypZgLHOz9SKFyM/SV
VrqzG+N7MpkSM0gCITiNtBZTBi+0GaE3LM0Ua55fuum5p37OTOQLLNNbOQSHCCixkX5OI9HJcGHH
rI2XTp+ylDlVqAycVtjPihWmdqz4WMiArW1uHIXi1nOc1r2LNcKZWONM6yUe665StKSdzRLGYJM3
2dHGm6QNDZBhBAJKNyPxWkf80GRqo7OUxirKhDglYcDgTyTqRyJgnhjItq5VHzJTkCqZuvKQx7dx
g2knO1GiS09S85oKGxso2cEurIGsaqLnW5HHFgSnhADNUochIgTeIqIYkAYGvDIqP2LZYJMwpnO4
h7HEu1Ma+Glsmy68SNhhD5oklMkEWCHwm8wRpnzlYbHwvRvd1K9AO0QZ8TDNwsCVEkx6OCAv6OOz
Z00eYztu1GRG9qod46l2itdoUvLYZCnWHBNEvCf4BF1LXPxeLd/yNHquqOOXfqLcuyws7njXfvg+
FWzutSPQL2xzISvUkA3atuD+oZ6DkD1wVnRmeSVqI/VgM3dMG8OCux/+c93PcumAG8gNHrAGjVZh
8jm2qbOH+pZ2bMNMc4bbUgbklF+H9J4l7+3aRQkdFsExNt9NJbZtE4bbvkhOqrZIFrWt/8zc/w3e
fYPEs4yt2KKZjOpUVgyPo3Ie8UbEM9O7AtaSQiYka4J4CgMFPzofomHOg5OdXUTtXvOFXc9qdzBJ
BvctaL5ahFDlvJrSUy08PPjhglBS9kIqwzYXUGTy/yPCsfzy0PSfpZY2jppAn+NYiWUbpGhsC52/
BejNw7IvP4oEb5P7TcM/rMO+2wz8IM9CngK21mYd7eq2J36XCD4cfkXSodR0Rp/4QiSNxdTg6zLJ
6qmMtygnic2x1Y9pU/R1NlObeRCHmF9umjCBTdDHkCMNC02iqV5uNfc8ZQWINxipdVtvu1L3jDWN
c2Ca087yJKpuz8awSJqGFnG905YZXTPjlCTtizsQY1MkPoY6exBYEtjaqiqk7QbuYPsYHnhNL0qr
uxYxM1X3McBdnHcGy8eYmnWe5WsY32ICbheaRCOnSXhBIYiti4IJaoS5dMzpsqOwolChA/ZYNXfa
/k3kvVuTxKiFZK7NOI3rmJXRTycpN4OE8ailESwp+ixpkBpIux7LV4/1Rtb2KWL96tltfW9X+gyp
Gpk2r7ldH5pRHoLaLtHSNgKmtDGa7Yuf1YusAiMTRTMi16TXz2PHsengDuENQYqPEf1NhEyLSMck
D+huMVmILuoamWYS9mjCPN9dNSNdReTxFoos7fMQBMiiuMvvhdVPyyCdikPvx2jz8IIGzniJmsJl
W9ZifSI1oZwt2kQDyd2/Y7MU8ycnhvnYisw+ZDwdQama49BER6XR8HeZbewNFAnrWCKcuP1q0kiP
Qwdbvw7JnavRiheIx412SLZ2Z6LXL8E52BpVSknx0OPwaCK9zvRNzgw5Kig1rhMbCUbZLfyQFAAd
fKjexbDC17RHJg9YdvokekqscFtOtyo9J3ogMb2fKjaCrUMVahB0aPjesSXC1x16FBd9zIKtnX5M
HoxtnSRAdA1GYaVFpnbUL7sQxkI5QuBteot8rBzNUQEPUdiM0ztNxjE2pFCevALXUOzXcu953isU
6nJjJMluNAODH2L6GYh8i0GuALLtFV/J4CNpyJxTG1o4dLlP/QYLZTIUT3Ugn7VkE9fohNy1He/M
g90IHujUZmsoq2zdas6GmWPwLQ8YSLOKnPke0IwhM/bOUVzRQHFPPBR1KZaVaef7W7CGTvtzr/p1
iCuFxiRGWyZpwpJpGWUsyWxEdg0Bm0NNm65C+v80kAuZOeEpM0G4ds2UPirTC55L46n0vqYGXT2T
lxSj3YiKeVoELP5jsn2MjP0LZ4t2jnS2A1N104S02CwVHRsaxfxZ6UtcfYeAgirQMClEmahhYHET
RXU19KurM96B+NTMpAJAGXSnJpMA09tnvw23NIo3BEL+YgzvJD9GjI39A505sjr0dSkIsemOb6NI
ljMpcihPmHX9FUQKQquYl70cTnmdXAKrzu8VwiyrFz+qANYqwNdNVRDuZ9naxIRgwunFokl6kpTy
adpN7D6zNsh+mRXeAm4MLKOuQRHuZO8yU/56rGAZOLySHlOROMeuZa6A/M7SSsGyJpI1bfmCtkqS
t1QC461F9xln7InsnqK50IjBbNskimBKxUtlsZ/ubz0/ki0VUbZh0wnBEMZ3t1lMSm+edd/DBEEx
9S9VaVDVtY8DlpMWMm44cJDT2MHEH7G6VUgMt27xHXG7FX3wMjZMOPwanEZNvYfxJ7U4hPlGuVQx
c1asBLlgbkHLeZ/6XvCQYWqX0+wt4lJtq66o7kLzi2paxvgKAwIDQNbOtb5vEdghu6u7dhexcInD
YToZUduv2nhmgGIkd2ZTu2gVE3RuWX3xGk48MTOQ8YLpl6IrupeKu7EnXUOmpbp0/Dst7tq8DPXR
r8pnK4f5mIJYmJBDEYzgxZ8hGy4RAUky8t8KSH5yVcGnl371zYevv32fdNRPJ3y61Yb+mUoxIfgy
e55hlpj8m5HQ7DL7Oqr9ZB9mBoViNeKGmbGFnV1MSIzQ+sugVp7zHqr0V7Vle+d7NXGtXcmgsgV6
GtjcjMzD/fptck+e+cwYNzXg2h9d/70HlIr7mYWEM5DKtmui6nArA514aQbvRkrrUhzZzno7HsGE
SF0YNgPKAxTGpDvgJ0+W3syJ6LtfNpXyogtK6KUWHJj4trFwb783mNp76Lv25IToaqTlek8OR23l
Ou/CoyicVfTcUTKN7L+o2KZ1iNg5GJCupk27NHuoJ3Rtj86twNHnLCoeSwIqta851KQp7uTMm9P5
K/vo03NvgqQQA6zDKpWGZZcbiGH4ObD5m5kIC/Sv4/AlRewtRclKdJ4L+WEHbGlHUt31eBuIBxmo
gSjn4a8yBiECGrRt+prgtui9Yfd/UVD1nNIRZzNzX4WLKSRMgaHbQZMfpdN23HXhZoqj+mVmR4j4
zMzZyi59ndTLxBj4d0cspDPrHITKRBJlknRER27L4jPpTfXBUAN1GFJFxzGxQ3kx/iGZBY9Uo/u4
+wqlX3yOM1NATGg2npwy/LHAZYasvlzUv0Xynk7fjGOHdAXnuMLATpRI5XCp9wJqtbnEnhwVW1Kt
Q+cyO69l96WqV5OCDMNKHB6wFOXGJQuQQ2OKnVe9wjmULzisljJ+QZpL34erOa7JLuBK3ZucUPkl
1l8Tkemq+RMesuxiPxR/zkYO/XKI30Q90UzQv4o/wzyBuDUJVRAQqAFCsaEO4rWbnwHdhuZvMb7R
zajuaEZbfzo00UfA7qrt0L1NT5H+CPPPrdDfJWNW0/gWxWtrXhK5YxmP33Zmvkk6AoRIuXaTF9gH
cH3ikYbu1beu1vA9ZH+Jg3aJCi9lCFa/eQjzrZnU59Xg3TwXkvhkVCezh93R3HTJa+0/Y0xAFg8V
h7og9b6G4J6BXctfMhAl9xtNX4Mob1ANC4VictUME4HKVABDzCXYHygvmNAN8y+02WFBopdInrHR
MaQ4apCYkF2/bcHI8ULwluAykfYt14PajvE9odjIDrFKG+o95wzi71DbIrgkBROAbFenV99mkYhd
+Z1bmvF1PCAUZcPp7dLikVi0fo/FZGF8Z3sO8hwbjLGGENASdxcCl11xknigS8q1jci62daWRfRY
vpAMCIMejcCSRDC091gbhb2nCQ/jexxP+MVYywXtsTAhKm5GjZJySxQe5zGaC4KMMxuY5rtJlPB4
tAOIGgSN/TrlTx4+Of6LAwTBYnNanrV4tZ3lHrO7CA9ACg2SQ8SRPKeAJM2JuPQ7h3/u/Gz7j1wM
0/tK7R24EcXeXN1pXk3hEfUjmcPdsJEWNyKzJNyj0S/wpDjaDiiXNbrNM5+BB5/cdwj9tt7iksQd
dCNxWdjNqnHROSfyrfzk4GNbwQWNxYxmMX1MGE0TDAaZwN77mvCH8ZiAG8cYPK3r9IzZIiy51V4J
HmDqLCD0pQOS0nWefkwAbswXYh3t5IDGAdmGTLeuQ0g8KLozNiEg0p7HD+6+nx9Zmjb2t7Of+guo
fGUCRcBxs/WJSihO3NOGu1PDHfEB5QxcZSPE2beAqeAvEntgBixUtd7W835Qf0m17+SBpMwEjxmg
G3cRdV9FhGRrmxMty1UMN5RSyHn85pmVtvPUihUCjdR6jrkB0k3ufWHFT1p0yrAq1n5wKKZHsvOY
7Q7zfmzelHGPHggMteEDP/3kzeXFUAYfSIyX5cH3scwc2PGQjsVGPbT3kf3MSqLJ9soi82JdlhfB
ctR+moKYkO3VhLWg2lTOPqAlLuXH3HyRa2hCNiSGjCQBdNTuxgsoqaE7ab/AMsAi65GtNTzWelkN
rBJg7+KOpYnDsMI8if0chjp+1ItheDQbBLqXecYog5rgwy/Wv5Mmv52iEEhXwR9GibvgZ8N6AN1V
06xhJ6l0nROJDXpJrPii2Lf85NL5GboGZqwc0+OOL+Qz+awOtFvovngcvhDmOW2Jh/8ARZ/GpdPn
ynzl5EW1RlVgpdcOsjyr7MTnyX5knXObh3jQQylcIFD6t3cqeAC2UOPbVDxyQ3YGCzoWIHcgG6jx
IpSR4p+1ddzxx7lu3t/w25V3xBXSmlU8VWSxzGsX4la/lPO6lUuLRD487AB5un+JnmpJECqaOSBh
9s0iw90KkOAu6C8mykQ17htxgO4zTefZ/LQY9s6/+BsDlD8pC+8b6Nz+QUnKqcBXaPNfXe+L+oW0
WHlPt28gbJQ7TI0IhIbqaSxwIePWuzNAXZfXfLh3XZKg17BNh2nvtQfcMjcP/9qxXkbnFpRcaL4h
jHN7AphSBNrqaGrUeG/exE32bDlbWW7bliStnYHgElGAHg/u+OyWjwyoa5KcwBRZTEvSDyybYUC+
wbUat3XzVRHaOV2H4eL5zxXEzhk7IJZ1e+esXI63ocUK1NYLI3my84/U/eENnDkfEFAboKsZ7ocf
F2nEDC0MPQXwf8lo38KqZZc22hxwzQIH1L4PgZveUvbyHdgH7hbNVCaDW8goaakUySBIa0QDZ03v
3e5cFPvbLi9ge3hJTsLro7XwgurB0axmq5ggABWwXYwakKtV1R61oACJ2gy+cQ0hwLaGGi4Z/irO
UXraExLSV+Gl3WnG3NmpLu6h/uHHg1A42tK6qDy/FiPlb4N25EHlVo5e2Ju3IhDErjECG5yAiRYS
ivU8w8hPfqy8C2lu+VHNgnidyEHNrCG2FNa4mW7Ds6D6QjDKUgu1CKEwrnGWzcywl+ld4CcPTVhx
GzCQePD8kQg8TcSa5XHy0GbWqrkFRbdblTXyqeqy7M6ICZvIU3Gt3dLbts6cPE1z8eqUYb2cBZ7e
uAsQH7eVuU/NcEWY4mwP8dO/D8greVvifTSa2NnUyTAcHBoIa6BDy5Sbvgd9tq8Z4iwYF6YvNhGa
XtN5O5UnqA0axvr5ZAWnkf0dS1h08Qz27MesYKzp9id8G5KakDYpnN2As898MK05BKFEbkQpoos3
9M4r3zVS3dZMd1McG4uyIdx36ujnuGb6OSGkKi66l0I4zk8yjjuN/JzVJ/DNeBDe/r8fWnc4NmHL
kqdgy1oDqWNKtBe3DwnbUtdPyp2dWu7enacaT5+FjLQZ2E3P5bIREVjw24d/X49ZFouU0n8q2UQP
k+tsnDF19v8+DKkFhaaWTNrkaO3zvsjXjjBOtXTeZslyKw5Qn2SNdZ0FoNo0S+0JBEJg7ocEamCB
kdjIgWf8+9vmekJp0joEuU4lRVReSvFcp6xnad95s8wV8qcueEBHo8t6GVvBF8J9jvqgKlZp0Z+j
ckBq0vYTcCTbObolpnBn2rT+mL9Hg3aooU2bJDLI+E2dhRcPZWyfTVeTacI5p/d99B3637JA9xQx
Yl8E8bSN3Yn6Zo4WDWx9iGFd7BLhlr3IJF6DGugydAasZp7t61SNr/VE4Ha2ZETjMJRMNpXhfsfN
pbPmd8tJFOwxZu6KiCdl4PgVocbE3bDMqz2Utcw3s5nkDOq1qSm3XQy9vBY3u9v4XAzqd3In/NWM
AG3Xe8hSDw+Smr8Kli1Wh7Ghr3wQE4T5yCZgG6MQxDcu5pp+8PaTudK5fa4LYEhZVJVLxNy7MK9A
avnVslNlcRo6uOM4lGjL+mKfeJz9il7pPrs9x9FxUkR693N1deryOzayv7lh0yMHoIAozZoA91Vb
rYZO0GxpUgQduEGdotYrTKxEdZ+fOsM8jBWbn0yJzzJ350fB4CPsreeBWnWueSGKmjbb5yfjUN3n
IzO3YhSXDKVkFNeKZ0kmKx+ZuVGrr3QiKCXNWUQ7qC5Dg0CEQqJU7nzxObowqryERYhKeHOgDPV7
LqEe6nRRG+tJmpu0q/ZJLX4yHRFj1p3DYqPC1mIikWD1M7p1E5Yjdd9DE+WnMnYlYRvzg9Pq1xxU
Dl25QsE1fccRRGwWcMAdowDDN5Q9B6qDkxhHo/pSKY48MbNgtXNBya5IkOsmSBBTeUgyFovFgGkz
C3+0QTlDQXKZh4ot3NTfZQVgSrtjRoe9qFHZCG7uqRELbcY7dwjadTYZK8vH/oIsIF9kmbxRYAYQ
BkX2GbiEKsgKTRFwg7EuGeKSUW34M9mAGVhnPSOVbKjhrWraK2qopmmwF1RAWBpYM76B+79z8O3F
rnvTAyK+aseheczMc62KdDOk/RXnesC8cxXyVavJ/qja/jGL/G4XfPSaodfoFehPGhI/fFTnZTzb
pIbEL6Off7UDtt2Wh4KLAc3MmSaiJ3Bh8NiP5Jpi1gsJyyoj79Kj2Y0sn45ypu+fQ2Ce9ipT2Dzs
ijs7IPhOkwzUjh99zcnIiolYDURlWRJubQXQYvbSBy5/04wRywPedVVCbGhQQbW0At40OugZzIe0
g6lrPPkpMQCo/CDoe6kg1neOyEz7cSznzo84tFnT7/JRVM+d704PdpPPLJWI17Kce28wm1WdG8vU
JBpcAB9qsTgwz8tRIyQD74S6AQYYxPXR1c0uaBub5F+43bFKbQy+qL7CMBoo2aZzY1TNS5bc9Kct
w5zcBM6Y37xwZla/uCLnInsBEGUQ9tXtUxkEoPSvjY+hZg+bpyOfNVVY/ZmjMERbT008PAdS+89Y
4t1E6b0d4ARzOa0PVpgYiyrO5zc7I1YzCD5mK8jXshI+Pp0BpG98ewFIfds/RurTD9AhSDRibv9a
ZFb5puVEGV18wMI2v7D3PJUOd1uAiihO0Rfx6KGFTMbK2SlN9K6BjbrRvBzqEL/KeFN4lQzmooKR
GZ8M6s02GWePrlYHFb2GCLvLAu+pQCa4VT3tpY9+xy7yY5nL5Vz6AxTI7JAxr6OMrWYQqO1Fu1P7
6HdDCztRtfvKSMCe3CawwzQ1+8GwWVw0ZOLacNCUBZbw3wffEeVuUJ92l3X7mVHr7YAsorjbsNVf
m7df/f+ZyWGokdrjyWb+aBfR2jOa22cOE5JEGdzlQeLuS7MCm9wa1YPq5LxPK4LDLQ0wvrz9cq7U
C11LVc4wF/IMoeYwVG9eRPRMnGM5/z+Ozmu5cSSJol+ECHjzShAEvadE9QuCoiR47/H1czARuxuz
M9PdIoiqysq899xAKcjKblXULIwa6prUoaTDGeClY8+EAVohavF8O2b5S5LzeNFg6ySLUO/wR3FC
1YRtCnlYsQAgcai9oi10eCxeuxl7STpaQSUdJ324GIHfrQfZQH7rS0eGZ/qi0WO038k4IMxrgMMn
qUCzt2TcLnOabLq48O9pGPLcjPgklNmznQzhnIjhITXHfstPWdqeVJH+GOo/ZdH8dmlVbnMp2U8D
xHYJ8b6WC1zbBqJqBskLHIWstclU9X1XpS/JUlPsCYyfmzr9VL3S58hrBjsEGGAVBhsFVX3g4TJC
EUdc5qBsSqjP1ezzIwab82IjA4pWDtPUHbqGylZqwp04j9/4VfkAOUtjsMTsrCYvQjX7l4KxiJYF
Z28F/8e8SOS8KwNQC6nYg9k3EUgYar5D9OPGPsbxwDxkJIR6+HMjix/TU9ZyLtNpzY6ygN99GjYq
UIepQ2Lg19gGmgBWODaNDGzAgGRYDt8ymo5c1p22bjYeisFEG8lSvhvpbze0i87ILxY3uChMCPCz
VmMpLIW8A7NBsAbEML/InyZBPGZn7CRh+kz1zO2VY9OormoJONZBWxZz5oy0Yj67FIphKXcbXQ92
UgD8XXoNfXFQCt7isb+1SXxVaoOeLJLlko0wyfy/klztWPrVqvpYCd1RNpm+iJRyHieQQXXfJPrV
oxuVT9khnvyDoO4iffiIZfm367XfmqlYzn1XBZ6p6GddsHZoA46BJB9GWT6rXJSy9NdigShzlhyA
N7FE8j2Wx66xvtvUesTQvEy4k6OC2D65W7L1jUBr2RBF1OmgxiHhePPN0/Lp1AOqDNLdWGiulpkr
nQMzJV/DZCzSAlwxkIwoHzFRI6Ok42XBlgd0JmdmFUnC3a/UU9bvvWF2GfabbmyuJh3vAGqLL463
BgCthGY6RdPlV9scbKwk6fuxyehtAqpsM1v00OMmkcCkliaWGPyZXv3XZ1zcVCgPEfYE7EPSvwnP
U1czf7DmJPOW06uCzocNRygjzHu59egLlDn5CJGmiIRfEQ94GvnvidcwKdUfPY0OJdTfwSC1SCbq
t8ZkIIGzrvd+YXFmI7ABPjtdKjw1+RQ9+86CLOdNezk31/l85jTziF8V3IjdZKzoytGcM0JoTjjD
Q2u8tsmhCH6waoMv82Fb8u2B9q/RqSLzuvVJZrMCab7WbMmYGoBu4WKLFTLbmaVH9M/anrNJoy1Z
wtwR9fQ4jiR31JX0nRpIM0VTmnujQHbGaYFenanB1FxV9W1gqvSs+TKubPqcRrlHAxeJQuqhWwU9
Wfvio2J01aDiTOsM9TttiuQrVXG0KhM2obImg4RX66mKrGwloT0Hi9FPzoqW7EzVcHPL+/Sl7J4H
wa6ekrdQs4RTqFdpQalX0POBOdAVOjUNefALHFMkWKMUikyT1ml96Olv6/5VrlBkCuFP3ZYHfFC7
MSEj4kuaHTMpr0OBBLPKuNWGDPuwP48yW0utLqoWYKIHABv7UqyvVSOza/pMhebPPgfbOIqG9kgy
HRL4iIZZx84MEYxkcCnCARKihV92yitkM/VygEHm8BnhtlL5LZTRWPczFdQ3ljn/zGzkfagAzU8I
kgr0j9HjIzIu00WN3kSwMZUl0u2N2pI1OtiqAQWWkp3DxASIV9zRtRrNRy7IroxLjRnWIoNSIBMf
WVwsswF+Tv4ELkVGqW6PEDP589T0lU+8+ELHep/083w1UBGrDyvLyPnzqrPONpVE/U7Q1M8UzRK3
igsimIxaFiIWUNmBcWI3TbsRAK7mfVu6vpW4CGBQx8IU1Qco0DoDNrM/eN2e4nJZF7+puhW6czD8
aJhzSh5ilTSO4KMQDXZabpqLiNPAE6FwaRjH56HmTo/UvzaoRTslZaJV1I+uUI66IFwSOL9VQcVG
mI3u9GrCxAnrjTXEnz0FZa5OKxQQ3NxNpMgR7hzBV7FdpmvPYC3N6rh06w3ZRqxEzuWkeYS0skzy
jWkki9Pwif7n0tFXrXgLpu8U82VW+3DIeFG0Qyhkv6HBeH6ish9bdcG60kaSnaAv93wuQSZmbabb
YLCSG21NX2AjQKiXYjrCurhixk0uvWXzajIFMBephfdPwQEbUWXQxJSMxM053gK1X6J1lsx8UwPT
S/PyEEryObMYoHCB0Ce671wHy80Y0NHEUOuKGG+XBlNyxr84/LR/WkQUWFd+FcwydbJY5AAPSsqg
GqQhC+7SpLvQCh6S1P1JqbCtxOlY1OdWE6+lDxK7GkUkPX8czNsc9pbnIRUf80PFlbAFTBn0JG5E
IqOVWbQOt9lDszWfvi2T24lPH1LZa/K9hXSts8wIBcIHwc+aZ8MuFrihl39SooBBkxBYwsfGbRHP
+2yCdop+aodY0Io/Ucp9eTqmqIOPy0H1gfjh/NEZ9Qey4KJddxWstz12rCCtF3Jeu00RrkXYfcLw
VcpUSRRQAoHujRAyMFFOU4Y2RkVrAFy7/rZYGIh4J/kfnT56uHiSsIcrQmkbm0wbvrm4IPk9ynzX
nlvkxIEW2rbRUMnzylYgObToKmpEboAmyNAuS3J3AxyxMWDheCd5/CzqtxEewq4BzxkvAzmD8cCe
kPsE/Xl0r42FomTrwlLPSJgcEqplZMKWFLmCZi56vDGN0h0a5k3+vIPq3yoUuXSM7UF/Dvw4CMUp
ExEY+07QfJfcBiV/YHO/SwVOT4gzNX6qptJZxbxmKMpLWMpVhdJs7B4DRmza/QHvR03QL9JWNomF
UUSLihXp1zKTz4niYbK1ysS9XENfUUBsz+K+FJEYAeN18zDbzJFJtNQlIIwx37kCSUENb3JpwIAV
OHTJZAa/gvmxSv4GZPuJrGxCbn7wyNHWP7i/LvtAox+uHbH1OCPkjLBswREvOfYPXJL2hhGvGcPT
tme+lQZuUv3EWHnUFKp381MLXzrfmiXEtleqKOQDF6UIjNhtgYmzBuTT8ey1uLebANs4ze2Q8yFi
hcm9cEZg6Vg8LZ1iL6nYoyucdyaeSmp9XcocRYU+zcPCI96zc04YzTztLcH+HMvPXNNhNPebnJ+Z
LigaEvFpyeW/bgoOMGB4wFxxqMN9otGp4tcJe2vJgP1nJIsxUZSNIThDv8bDgFqEvzQ/ov6EvnIh
8/FC4w8xoC1M6XaauwZ+ZzEA5ZgZ/EtVjPcpqHeyEsON61bMtB2lx1LAEuoTKCEkjcrxXsf5gpFv
N+koeLgSKyjoipoKRgsy+kCrMBiPSguA0auG1SCSoIBf0oCWIWXJFTXtIUzz02zl6HTaKGDgLPGe
jrCFZQG85V9mEK9q6usq0BchjyAQFSwJjR0ShjkC5OflXfj9Z1OFy5yUuq41l5lEFFlPaiGS9NDQ
AHlNdigxIud2LkBt6MFEGJ6blIBGSXIWcWdqOABkTkRELwhJfhquWoyIrIZHCxxeK+ibhCIdHaoP
okcoYdmUc0cTCA5O+A1wbvQk+LIumu5q9S9DXdE3flRCf2mpMwyUE60SXkQAhjLyy5hbuDoNv4oq
blqNCyAEph4GZF/Q3858LBZALomB9FL2Qd3u1aulD6gvEexm2tnHRZ/oJMZZVGt+lO/L3HPDetsr
7xacclgMoPjo4WmY5arobBI/HwGo1KeKhWcbc8+kQDOTmy0Tw8K1gjn2mf9PyE0wJ9pk5KZEoLsE
mvJlzawCs1Zxq3vLrfWArwZxpppwW6I1U0Ny5QYx+13xddTf6Em/+gp5EJG/Qos21guWI8AkY7y0
wkVs7rm/75VHjhNmqKJXhstkqAab7vuia2Yr3FOZJoyNRN0J90qEbEOTDjXdohjoaAHeCgxsQR0w
Dry/5Gx5CRAVBrUGGNGwBB2unoJxuKMJpJDcRsqhrNB0fvgGjUgN4pcthNNWtsSvYGhtje1vlnZ1
RQXDzVxbcodVhZFUcQ9xzGY4D00LokoBIauKd8E1Y6QnsLFzf6hIaGkJhGxPTGwN4UqcB80FlOgP
QRrXw4g9QqDO1d5yBv0UTajh8jFWvrkRFXM/qOaibfvPQAFe4XG3tCBUogLlMWm1dRJBVPvZKgjp
5Y4ncS6hLb2gS0w8tEEnGhOQFZkrg0SxUCRut7/p4b/CqC+I8mk6G68wHV8tdvYwT1c6BOxE6mBj
Vvuh99hf6Z+ohKzI55T2dMBppkRbAZNF/VGHq7qjE01h2oPUK/rQjj0OYQE6f++npLZb5qshaCUW
YtDBq1D5SIyb0LYOc6YBZWzcD8tRXgYsBK84JI20rhBMGEO/D+raIIkEUIApLxCHLfoG1QiHT8lr
Jw3JJiYTR02pGgf8M6dxjByG+sdkOjVZDdOqX3lB+lWoJTJXTIdYU4CzoIRFlt9DetZLjFC501FL
C0ZAhBorgwBHOqYN5IuxQuOH6qsSPixoygCibFBm7CA428nHAVBhUWIEHwoSr6gMmXrAoRRI2wE8
0M+oFPg6RQ3atCV7s1cuTaCvQsTujXWc2ATpgGKyZMIKFgzLtIw1Qm8D0IM9LWc+KXbgmIw5VcUo
HfFHcVB4gHLnSFar5pi8KfB1EeQJtqSxSU/PeYhTA8mXceoZ1r6hkG7Tf0p71a2HqIYLHa2NQiWn
0ZA1avwIUQcdGBpFLjv8FGBQmDsCPOt03jPhJOOcHXsP5f81bbDjZguBVLqMpK8qJ8uAVC4zzp6y
wWEkPCN7mNNY6aKP4gPNMI6xHixsIfyVRA4WBR1gRE1ZsRCxjUUG3AwaLUDAcCWbFDzE2qmsuVq4
GPA02WmD7KqkWFnzXR4XkJluXAIlolS4Cffqc+A3KvCD/q803vq0OHoFjrJorkZKTXq7eC1Qb7pN
f6msjxT/PB9NwZVTAqA3JwvNIPKygs0AyCvJW1nxChWAEhKizc/cvNRokoMzJyXIBnk85vpeax4R
GuaopY2anTsB0hz+onedfWGlpodzLIJDgvAIoVEQbRRGv0r+URu/OSrMSRnsHn+rTKwrweW8Y8Zb
AoTJuG/+7MMIWrZAo8mx3yR/YXjV64sl3wmnbKezzj8xOSk6ZOiZ+K9St7hUY3NBWlQONCDlJiHI
bzF+YoxJoxPHSyBvY4sxDfUso3lh0WW3sLrn0yd/eJay+1L5zLGPvOVMyQHPG92pDeiJrqfynbYu
Q9JFBHpcCAl8x/lclZAkCmA1zNJ0dVpHEhFbE82Q7MF72XCw6glPIaXGxl5Nu3EuauHt2Anoi5LD
tUJjKXuYuLUaHPA3kCYukMAruIBuk2EDjmTRDKSzAHEh3B4namstMkjkqtCw57BkSfSjj7mfxyo6
jRJdJsCTd3lMO1vnaQ3cO0nOjiD/dLTKdQlxC8g1HH4W0W98vnCTxWtxWo0+XW2oSPQqnGL4Llp8
K/JHrv/IgduOu7rZWpBQW74hKSK+9juT73Gk7ZkSnrQk3QDvIDiJULD0pup/ZQrCJWCefeeO4nbc
sqL4mPQXU/2XA8KUxYdA1JYMz6kTrp12VOBphM8QJinmpLzyGVJdmtFCTkD3FAwh9x9zPBf5j+m9
RhZ3e/UR5tJ02bQo9zo6AJksnCu2LDV5emSog+ftTj0NFt36yum1DM0/y/sQSLXvXVXZC/HNYHXN
fb8B3qTIOMRI/+TkX9tcYuPQobW0iocYMJlmvhMPwaIPOJmAh8HXpwnVQwsv4j+lxWTIRK9lyWW8
qQ2FaMwdI9+M1sPg1lD0VzHh/OzQpxzU+I42kvq+sXVto00uw9u5cYpclXxiNyRaBINibsvq6VLq
/xrxpEjuTCtChWw2c+uBNQLU3mSHn692dbtMgKlV0ZMSbxmiDKFVvggVvmAYz9lXaz5S5WOibysd
PPFoJqdK3aXaR0acV+vkkLdGVCBoUAg+EzhvSR9IMEdZX2HlBhWKSiiu0HfXBq4GH/+AQhNklf2K
IsIaR19gBEIyS/r3t8peDYopBsDLSKr8mAfUXHgVyDjAB+jpA0Y8E1NUArQjuQnMaPAjQKYSzGA5
mfmWcK2qUhc4KFZVkyMi3BN66EPozN2g/Impzdp5GMINYETIIRM3rfwEIG94vTTI3t1ZYoTCdmvV
j6GE+k1FyfCVNx0+cE0DoBYUzJvcXJiXINpyO48BK6x/lojAei6KD60mSpkU+YotSilDIi7oJ2VH
P3i3IufB9NDES4U4sio/1Hbbyo+6/ymyq2dBjqawSv5Jo9ORZVdLzKnQA8COFMNny4ZR819faC4T
QmxVJMT5kKi7IHF49U3xQdB19rKy16i8Cm6xZen4DBtrkekc7NXoS/AQ8Wn/JEymoPepzDH4BL8M
N85lp6OLClGnDdA4HYOeWHITzW/FPE/+qUd8yNB9ClhT/wr6XAKtOymjsw1gypDRFEX3Un6AYbH/
N7hVgGlI8o1Lhyi1Qf+0pq2XUftAOTc+K5FbMJHI/yjZufh43bnSzvj1qDlEKsd7EL6DnPwwinWD
xTssxjkgnqov7Mlvw4xDNUoDSkwOSocSdsV/ROsSE+0nbqr4czKewMkxn4Ddr3jRdx3+3oGQFwJi
KTMY6/7pT+vic2cWaUSoxUHSMlTdX5l1rOvI0fN7T8tvvHFBXuTNLWZsj353IRS7qZh4Sb5y703n
YT5JdLSaNbEIfJNc0dLkn5L/Ml3XFBJCKs8NUAYlXKRRfqQJdJCXqf6O0lnDBl3jDflusYJ16Cr8
I+bNrttI2T5qSP41QMXSWylWBK/CPJ36ta5TEXjQkWBXMlQxJaQnH9UWnWud3v2vSD7U/tGc3hqm
bhYRvAZjOmTyJSuOxMUqfM3cgfF6+cJJQ6vbGu9x5M8OL3JzE5EEW+TDMyl1hvCcWl/As0nJ1FVO
+ldl7nWeVvaUFPR++1FxNHMPMbvdMZitxq08vqm8dcGOYcBIWwD6D1NqdiJ+9AhANDen1qF9FUrY
TABix9MxAtDU9SAEllWF55ICwrfutXcfv6vyYU7xsoC8lAq7mCkYE0Vb6S+eQeMitYJLSmLPUDz8
VUtbNkNdGPUXHF4WIucQmQBmJ2IszPUAnopk6f4m9rd47p5Sxn30yWES3Frbpu1vIO9amSnPVYo+
B+0p/Ms59gXtqRTngrFI9UiSj6ZsF3VLoMyqZqZAvRwHKndNtF3KjzQxdyEjlY3cvIr9U49Pic/w
wJJtAYWJKjqyiXh+gEc5zt4IkBFS2axasVmIbPC+QMbGoZD+8uipE3gsdhOW35mZBThGPbbSIlIQ
GF3rZldzaMQTjjYFhoV2wpzClXKIPkQ6hn45hwFnOKP7TVp9VsOlSD8K9TIZO206idEjLE7B1cpu
WfkXNTQ0/BeZ2z1uoJyIN1UmvSPY8e/URFDORgI5xV1dEwu6Ubx9jP5MiJ6WfwryjwAOtol1TMy+
+sY49YwXe2DWGi+3IF08hNVdvW9Km4f7JoAoGV3u4fjgBo9eMGoJs/yZUFVOw7+OmTlX04U50k9X
5LUmWI7EkHSQtzJXofgqpv9MmoRZ9kfiGhuF/mRUmGH8MtQRTxNYlU5ajJClovItFPi81XuTXwfv
r9M/fSOg7QXwolzo2jrXNtRqBg0uYmGuRbptKDFroKgdaOdgK0RHs/tTgm3KG6IRZxXihkFdAJYx
jh5duo2ZJ6jRy2A6WV6KmHvgZ8LhU+S/WfW2GIfoucy5f0HVIJFhmCPMsudg2+mMz6QrcMtoewFq
kV5vJfFf7e9k6SwOO6H80dRzCReOMITkOsYPgG+rxOrWhQmSmuZCCkEsIxmbm5a8kEWDmKN5Uc/E
2FL5o1UiAE+jRtXUlc+dXcDCH+AppafOrbHgCOq49UwnzZdsrSTJ+TeqfzQm9h3QGV14aNB9LLyJ
MpDy7ppl35DhIwbNMrXERqPdLHSoLB9GXtm99Uqn46zlMmiOqRL9HsLK6Ye0EtC9NFy0SzXjddim
3kXEWKUjUtYBrmMps2MFvGYGHIyXhPzeodh7fW+344/8nXNXrNd1tA+aa4gwvMmBFwsnvlGFtkhI
77h+R6myqvisfkValWitB3XYwC2FnBw6lVXQv3yXXLcjrtkFhWf7NojxkzvaTPL/zW1j+lIViJjC
skxJhJM/I9TEIi0j3nuukKobQtkwwnq+DOEr0Y9GcJ/a3zoH1YZkC5lbzT6MI5zQ8mVH1djSLoSx
uy50Woo0UUUdiFYfnTJ2vvFLxfZbQ4QPSY2KrLvXfOWh4eQ6sTIS/uT5xhspboeYo6GESAKAShpt
MgufHS3nEKwTsClcrVsKvm8JdnWYfFcomXTdCabfMsQjyd+EleEMSJzSOR0JCH8vOEaMvYaCNkds
hePP6QHUqzn+gJgJWCBvKviuGi9TyzlYFpSeAqkRRCjKWE4YO6wsz3QlzOo91yOdeAL1OYofFa0k
MRVXZiSvmA9r+dlJ1C+FDjT/MMwaZr9UNOVNKW9VeIqUk8oIzquVbVCby5Supm5ZdqbC2/vwfTJl
ks/aOOBHwylAa8bA0k13glsyTW/CsgWXFDEmpZgx5/CfHX1avNV1dvIwQAS0XAfWpYyduGiKZcvJ
ksyWWYLdDN4brYcPm/m0y1VuKQqg0HckfWnZT8uR3j4sfVkoO7k4zC9J2RCd4wTGbjCeAgCc1FHQ
LAEGSOgLOQIOWq8k6NWyNZJ5xLC2RX4dVhHa5WG05yNmzZ48LKannnr1sSgoZxBBGq25SN7m1QG0
FNbjaUnL3qZ/hcJy0+Qf6nhuR+ysmwzVVUqXGzTJP5Q/bU4Vgt4B78a3VoXYD33Cop2Kdg5bTTOe
2uw0Fqjpgc26iboKvDOJ2lK8zuqVTxpCvc0EhuCr1DpATp4iRLxYVp1CdFth5ZWbpt4XbD/V93wx
0xLsGKwanpyR/Cn1ileNQpiRApnOwqbiSomFCYhdRygfSdDPblz23Wc8Au2ZnTHmSw73ssSYs2MI
j1VRotvbohdQkr+Rr9iovtM5W5GUJRp2CYwh4crkGL4byPayOaIHxAaZ1+jHV551kPudVbyn5qWb
J6t8G7R1aCrrySsqbkmONbnFnKHiW8Mszzaj0HdSegIosfMV2rOP91XBveBW+q8guVnaTrYOfJtF
tmvqq2+5U7yu5V8REC483RI67UgaTILiT+NbCapvWVgRljCkO8YevXXI6r0xrsnG7GjAgqyFp0j7
mOu7TCyWBzELF160VW+zoAZoh3RppHsVcpB0D2u2F2+ECyqcDAsB3tlpQ9ZqEq0H1mflgBEzU7sE
GKJ80kEKSBuI6Vm4vuzMYyBh/pk789YDofOY5B8sEcgLFFi3rJfwwBReLd7g0KYHy2+CEtsi4BF0
MWM4tCZAvxlAHCRpG2RuwDNDc48UB19rtOcn5W6T4eiv7JZuvAi13lZCe5hTBTlTAjxWvBDcvGS0
/k6esBU4Rb0v/WsQU1hsh2ktpM54p2HmfVMToyIjG5RmOwKLqXBVAk9Zgo6V/v+zmDbB8DkKO4TV
/ZJrDE2BdCQw5RA1+9p8TNGNpcMrys2bASUfGFElb1jEEeGbj4jrGI7JLD9OqcOoD4CFFq1Vk3us
TYtlvNPUSbFSXeI3g9zpNdC/ZDSlXeVmO+k7K/rkjylkLlP7cFzlwZVuHbFdydwBNT1SV7Y1K9xY
FhHY5k3JWUcz7o0cbSZSEy6KqBf8K0GOqg1wYex2KVldPPkRoilMCZqTq7h2ZqyPAtL61FjnxDsz
KW0qKDq8CXy64FEASQq4GFTz5WATADvVmpeUMCdWn4104WOm8lKm71gcdW/bVgfaiLav7FvEK8RG
4IbA0Ja6vI7gyplQcEIhPqunMwJ4qd4LBt31JXfKhAnJUvnXK8DaHS9EPrmtmheQyIVfcV2E8bpq
iwPP99MifdKAvrVknyhqWs2McHEHLis6NkjkudakrucvZTJSpGUvrPjsNSwuKg6FjQihI5MdW31z
VyVEl6fJr+N7pYYS/jzUWfZYb+EndpixGVWMK7R8ZrGUG6dmfzLQMdpcWBj7jff8i44OFnaLqDXc
nRb6bEgcGxBwKhhYTOWLdENO7oO4YB6FCFvYsFW4yMyCobwijPjJIW1SzssfGUt/7mSskd40D75C
Zqgq0bXKQgTYI5BqvKzP6NubK1YiGXgknFasKzBpuNS8Ey4NSCRw9yM3FdzMX0s4lD9aAt3onvPx
cJt5bmPZEPj59QI7K3ePduHf1E8fMPI+HRFFkRxw9HpQZA49WiNY18VmhnYRyUeqDLZCf1f1D5NS
gLlWvQ6/oFGwEKcNacM0EsSUAmpJ+G7/bMlBNd2xwom+AhDj02bU5p/EQywF2tVcmCTCqpAiN1Wy
xqBZmi6Wbg+1JeRJkM1gndZqcCpVNMFXgoW5EPgBa2idhFuKzUGkRcWkc00YIDiUEWgnqQ/B/88V
LZN/pQ9ZxRvQqSySmMo1O1HGkx2NPJYvWuISHyyVdHZbAQBkAWeCA7lUenEDZpk3r2DYmCmnjdOj
5TZReSyKyUGbEfC60A/BdcuMN8Oot6ahzeWpPns7utM7vvj83DJgLglzXmkqBhtwxC5TCxG82GpO
Y9Jtm2zB+Bnhv2dHK9btLDQ/9ppjCsx1mT1fO8kN/hjdM6ovdVfGrByalzw5aCH81bvUfknamd8H
17SJBLvdQ0rq4aefdZTTpqPFTsxY6wUSjX6thhuWUvQXVXfCN07zG+O17JQinHGulptqPEkxcEZ3
Is5Pciv9qFqbanhU3pFemxDa9bhnox4yB+OK8hjc4R91hN2DG6CN9oUyyGmxIMAOX+iSzT6DRShk
gLUqvzgSQOBYJjPlDTMHnkNQnDkqtPza6oe+vontMdKWWAgaZqfTdgxXpGia32xj/MgGQ37m+3OO
rZbuMZuF8aGtdikS5Z9sK/zgGZPeNKdNpIbmnCaDDNGbrqE3P4PCX/Giy962VNcRboF6XgBZ7nKt
68hwFyH7jsbLa6ANYkZV31P7SowngoYq2VaTg1wBwJVIKmHxpXML4S7P1cnBjNuXa6/amuW673dU
KyxTRrL0Owu0Xuqx30X4kwiLmJy2cXFCoE9pxE1E/60GcrJNYA5ZJ9rrAVbkj1t5qz+NHtrzClkx
Uxi06nQwTVS+7Z4xNicNaA2fxAzytPYxxtFsRXeZrWv4F8v03TgZnhpQo166+v4jGg9asg2J+Un2
HcFoP+k9A/Clr7hBeCOGGvtLHigpNqn2J6M/2pP2YrRXEYiIsWNzUD6wC/G+Ar2in1ivu3gty3vO
RraDrKZFv2pkl6+ZXSPCg0ubjHOymXuxvOcyQcpkXMj0YW3rzyleHQjsdRDtiPjUKOvx4dI9KFxt
g2FuzZtYuf1tpBG9csI3lbHIIAlmH01pXCnsDdx4L8XR0f7pP8EfsxDKaso9/rbHwABdCDzu3OZh
5F/1T32uT/2de/l4o1qWxTlpD10bCRH5d/Y7om6jqfBmVeY38dt/j3us0agFGXCuki3B1jzAdkVs
zi+CDyTQc30hUnFv+2/GXPzW3ylyjPgwwe7+Kg7yDn/qss3nnyc8U9Dvw68YNLPuYLYy7ahe4co9
3fjzf1HzmEBZVSqqZfcbYP28st3z2xvE6PEWEuWD7ZaD2FvSc6q/q+CHhB/qNHZ1K3EkVyWTZhE+
OUaqV3QJcT3B4Pr0xM+q5oy0xzv8R3Dw3o2vDb2YJhHotQ38VUQ4cUvy8HZEy5puDDiXPvrCJV9U
SwsuBo6wnEdNxUx55gaC6CblvoYFfrDTN/sKyI16/NQ5eEAf06iEIEWVNlc+HqZI4I1P9I4aZw7P
21hUg2sM/9d+pYsixgcv1WDaZT8E7cm9YDNILjwN8BH8L5L6vFpr5AooS8Y9WGN76s+VxhlAB2ne
G2Vrxf8WvyEzScquwmYr9ACaILBcaP9Ag+3MbMm0KALMvRiX1YITW7691aV5n47aAUV6tJbfFL3W
BdfUt2S45CC6/ZMmDcgUOtbRa3CFM/9Cjji0IFiMxNruHwpEZDmGZZfQQBB9zbPLLXFlKlJXtBC8
TRzi4T0GY0+f319SVFgcvWy181h+zUihZtBOYg5tMCJZ/EPE1jrrHg5y9UQAwSy4ZU/Dd6tcoTJw
PweiEvH0MEz1brYDkGd5+wBbGjaG5KYzI+Mt/ampJXbDH+P5unb4M5EvFVdGCJAficWTd+Z6/Cyh
5tHBo3Cgj58vZjPbB8924lrxUlA1/qV346Xuqq13YptvHOIhnMwVfkaD6MDmr6wd8xbyfLfgv4kl
ln4oCahM8T8zk+FzkcLCRad1GBogzMJ6Y6xpw07Zjo/V/UFYZlzFX9IJJ0ekOapPql8qvphV1D74
iBYnVQHthr+JCnDBxI7k4gxmuI21MOI7wbqdUyEtzRO/h35C9lVsLRLkoDQRp4p22aVd/oB+z3uF
gKg5piaRUYvhQ94bF8ZF8b2kw6wvuA/NWd3oEwkrngubuYV0qC4j877PuZyzB7KLSbcG/QvHyySi
cFE9ZHLa0Nw584b9Gu+8GBKxjomdfPA50BzHv9RvgrqdiFpifWLM+yWXRSmhl27qL94pOoU+m9JP
bM3PnArC+De5moP4nabWarhObmdTjvDUvWO9Np3EWtBLtP8mR3PJWV0Uf3TO31zQOaS/+3NnK271
ES3IHfjmq1zHfy1J7oBEFgirEjyTNsiEN89VO/Qry40Wf+jON90X3BqcTHNnydVX4hN+Nt1rp7k2
LzZOxN+zqJxsDxoLNvyPhfBLw3PkC8gWJjLGjURjBOg3Nj27jlxu0MFnYXD/szN5rULAJa7qKZ6S
TyGytXQhnocrNS3fq7ELj6kD5rsrbBzeCt/q7/RtsEDx7CCuOOe0Nw8oqJ7kmS6TnXHwma/Y6sb8
ghgO8t0ZI9YuLwkxmGtkgXuaiAPJ0k7sSkdzA/zCzvbGrXoTnPOtnQM3d6KN8SS5buG7DdWRez/p
F8hzC+PI7aQarpHq1sIGTgQoCjxPSGDXvnMixoAZ10orluE/9Ys13nxikWR2FTRH44j0WkSn6epL
5crnrvq9xsioQ2wNDt/R2bZO3T82JLpM01W61v2ifcbn9sxWQEkvQpHBiG7AzkYqhsfYQS/IDKn4
4P2ImYB6NrMa8rI7m5WJQsPCOr+g0xAcq2NyDD7Y5NhaBlYdPI/fkN7Mxjqw7qFJB7Z6q390ixvY
AuouW071VxKLBTnn/w10Gv8j6byWU8e2KPpFqlIOryABIgeDgReV01HOWV9/h/pWdbu6+7RtENLe
a68155hL9bO5M5fh1uWEMfy3ZJYfPCEsJ1x9gE04/7Iz9BLGPymKiUN4hJ51lV89Bk1hAR6KVwMI
mQ+WYfgctojqkvQV+kMzbYrzeXFpuIO+IfxxFbF+gzzMbWRgNvP0/Ac6AQ92QabeZwqMmhuKcmtR
/tO33Y4qW/7lsMb5jQmX8Nc+ebbGE28jegCcg09LZc6PTJ8yjhPaiI/koV3Sp7UOb/Qy1tGSbXoh
rfXbOMwNDi41MZCihO5hyfQoSxbqDz8YtXtBWwK8/D+6yHM7lBE0s7mtf9Ye0ZuQ9ZX507vBG31f
+20Dc9qT6mdQ8/CXMznJ0biXT4BAzfzR5T/mLXFkG9EJosZD9okiFkfDwz9brrE37/odCNqGRcRE
EbDVtigs25/BGXfUJeHJWCtvAuTt6Ehs5776of87vaK/Yg36YduvlCUz0Yv07j6No3nCWrM3r7lr
UdkKHxS9iRvtNVtxpFdyyEPmYjxDGoikn+hofQAi0+8xPyL8jpFQcMLcGQjM0MivLHu6qW/xDZJy
CezniNL32YEFGNfq9R8OPaCQBAq3brFlnxiI8l5bMMmYRB6HZf5kyan+UQ+1n9JremnuuGEOZPuu
seRWR3QwXc6zI32pHCqHB/2I6m5JY37BdBsehyP+WJd+JZ/Em3JUFVv+5bYarvhn9jAY7GChXvud
tDQu4kq5SLyHm3iOl4FNms+yXsrbDyKblobTLY/aOngYiKS3EFtX0eeVNfVH3NJWta2l8CDmcyu2
i2Ebuv5HbTts1B9fjA94qfOLiV1OLIxvHv46+yTvYjXsqg2LBDwf/iTbsfgthw3iK25c4aEiQrhZ
+y//fPeOyCztnNaYXb/SNYcWW75Y823O0XAtus3CCbZH9QSXhruBa6ZfkeHY8uFCBYWmb5vu6WN8
TxcsaktOjAv10thuuvxLPvMfgq2WyjJ3SdJcFJtrsOLkv17P30Ev5vRXv9SzaldOdDyvgxV9tad5
Yr56/Mek45K76FROxjXbYThNsWws8j17fPDgvBsukx36VQep+hLn3cpbMklbWHZvbxCvnsvdpljs
p87uX80udoozvXC7XXFL0TFesCqyq1Ccb+EDOQhNXhjcnM8vzrQX9kN1wSDNjl2Tfi6vitGmAy5n
3f77MBz2ROQxwp7NCG/eQvqFNP9sl7/cJE5HAMq/no2ClYVWTklwxFlzvH21a6mrACYf/f1wyQih
vqj238SA8noaVplrbrPV4Oasi+aeK/amR2VyCmRlOMDD+41d/eWtwj29CAqIjQV3Zv5zYrFBz7JN
6Htk2otj8Fe8X8raWgMwI7RmDc7qSOq1ssBEtY5Rb1OMHBh4LlHh4E+/ovw3z2AX9XV5IJboGS8u
/+QdQauew8615PGmF8ijr/+y7ri6HdxOiMzt4WTtS6dcXCegKrSJrxQF9N8emNrTY3tXDpQS/tl4
mx/pwd8IjnTU3sKa7TKk6/u2DuJTezcb4Ygd6Z644jF+lF/9P+NZH/tDQ4KR6qLEM47ealqzLXLS
OYmvbmeuhWAOhgdgCZlz2UKO+ibqEmTMAWUJjV174pYOuYQEyROCs+SUvUxcIN3X+en6NBfaunC8
FS+2+ZauiOFWnKwO0i3AJvD7NBZkEdpcGOnYJDxssIo3w+IbsYmJP4TnQEF5fKRfZY+/VA7ieS4f
ThzPEMmc9BsrrnBgykueM4XYKXoMW29D5q9Nb3fuQZDVY6urgcqQ+xWc6gczdqf+kY5oke1icbPs
ZXQkEfaIAwBuL6SRRet0T3Ntnr+pxZ2U9xUuOdYsx9XndEwjG2WX/IsQcy+eNG7SagfPcKmfpHVq
UR4vJHInFufsW3jwOjgMEK8awJBjZUGiQZYFNNfapld4frVPfy+6bBcL+Qq7fSOu5lukwlX4F979
Nx69S/6g1YCWjntPdssfkcktFQzzRRYB8dovjtqFY+6numkc9uVwOb5+fpLHp4mShx+V/5CHIbFG
hMvwfsVDtQGgJ/CMKf/m5dP6onkY2MCzDhTefI7tajrqNp4B4qLm+uz7KWx6FhSO26wcQDxFCgiA
7Krr/TKmGL4bpjqOeSEryMYZKr88N6SQmS4gWdpFJa0//TMtj0UJkH1BJXMkgdch0OKIhpMHhxvn
AokUI8QZL750NY5sYpt0TSGTN7buClcgjrQAl8W/YMNzdTPcG2UAwy9b/02f09XcY/Kki9j9owtJ
f2BJc9Jt9vjy9gxZbVTSDkvrlFAOOZZLYe/S0rEp7ClI5pKWOpu9XWNzEOz4m2CDxQ0E25N3ttxY
v5bL6O1X36uu6BLHtdiieZi/tVu2L+3a0pxbJmvOQtTWyZLGCU/9GcdGsSOYZR8585/5/zT3yHzF
GdNTXG9DiVkCVrWF7jI/Gxc8P8qxSHHlMA7mA1GOHdXMp7/lGaEg7/FGkt54IuOl5lj7gWj5WhGe
6zLlP0rpxtyHqu2vVfSoNHCnYllwGnPLj2g7D6uzlXKeR/hs2fiwT+h5489xlv8uxg3tqb87+Qpo
R5YcEZ0zcS0Mb9nJmJhzeOwXuY3/YKmeXQr2pfhr3M09GyWdMW5f7u8tnrx19khX0bVwEPgSVrsM
V/opcppXFy385XThZHEh0x6R6VWYpXIyPLaf6do5wh3u3ZmtfTzLZ5DXj3mn1i4YTPNF/6PeeJQ3
iN2pFSit1srvdBP2PH2YHC7UqRG1zKdczAfl+qV/RN/6KzjNY0efDdO4DrbqStecIr6xR5odZ31f
fI5n60s8MUTgVUKWWAnrZiveuPDiicES9zO/R7pQ0YX7+ifb6IttcOBd3D9hd+5Uu9kO22ZxRgC4
+rOWta2eWE46pzvktkFi2jIxFl/tijtZvgku2K1jdph/i/k0uAjRt3IQbUYQ6k/NRriJNvQB/mse
sHadKid7iCeGYt/yR7rkCbXBHjkfbDfHdmW94UUrW6acu/4pr2JeyDQPEmgTtXvrQLV3oKISDtoW
j9rPfPmNt0y3CN/1ifFBvYcBc5i2tAjQHLrGGh0A+991pL2kzkvVbvzlzlz0m37FxV5S4yza9RXG
MKT91Xz0QpFwjC6IyRfn4Jujcuq2Z9jlZ+jG/ebYOMadQiFyhD9lTT7MEs3zxmRUzbGDukPlWbUZ
9rCqglU09+rZd0GTH72N8KAIT9a0357JbkaazXM4VII2ZfedysBa63wOYb8L9/meEjt/Jt+cZrfS
UtoiW9lb80noKN6YrGgOciRmb6vxN1wWOd2fVh+ifR9Z11J3lJgHIBVKGDmbGCQf/WoGIKqP8Coo
UoMhZjhg9kDP3A00fE2VFOIofI0jCK2qihpb6g23MeFChHpDEJJeuwQFMu8LwAUZc+8cTOA4he3B
0AbEOaK2LYlIPAX4kv1cpJyuJvGE3n4qh70Z0XsgYO1dKNZ0+v+X9k/OAhhMQR/hWhhPuHv+AisF
zmXyxSpqgkElj5OOxrqXBtBwu9LAX8I52tbDKt+b3iy0iaJdUjAKSfuO+Y9SPBIx79ZqBNA7UdXc
xU+wqfVQ2+F9HibiNoW6swddU3eKylklLJEsBPJMlFKRpEutLmJARBYiNea4TkzAXUNKZGhFYy5B
dAFeHp+2Z/FJWLK30mp8boEhdhis8af+90+V0v0zjKTfqaXk7cPq7anZXxfEAbA/yvG21NxckVlo
DSVclSO9r9rK9J2pnNt69Hdt7fH8G4HC+0edviTWC9tXPVTXvDJiuMSTBoD5oCSYK3pL/+wm08CC
xHzGsGpQu0yZCl7LGT81gcaPUBqqX6+o7obaV480YzyUx8Z3OakyjTmB1nY39CwC1dTbUpwUu7qj
PSkazJWmtGO8Iu6CKl+PEOWXMymP6U1QcoZksulXmrgdCgVB44xX6DLB1fuEfVxu2FUkfmAejCVc
LoFssaaf4csj4kScK6avWbx1fekhCeiNe+xtuwKZTvXN0yGJqnaMvDJGZ0xCSJXTrjIM4+XVjU8R
qSzxk1zxadKMbPzopImY6psWr1YumOpFUnowc7q20tVsdGIxnjaGyP3uQxzVWzSKxmg+hgjs8ySV
e5W8Mt+azlnlQUkqkDOQ23gd51jZ/76UMXF4GdJzFcEDLiP494WRVK5OkqqfV1vcT3A25j+TZiBQ
FZfrQA6zY8fpvIxHaQOPZe/VKif0Ce+OFTMfixB1WnPfMqkoeinYAaA4WRl4buGngNIRmLHGq1Kw
M+dv9EXxVMBudgT0ArWE7Hd+sP77UhDPMFNHkCcpXYzQn8mypvYSrbWClJqOdNd5b9Ub6YAbioOQ
5EFIa62aVk0MvNOT6G75TNia/NnUansOYSOuVIWGSlhlBLbF8l/NTYfBTGbIKwWUqRZdi1EKjZNi
AK4Eg+1V9d1HnpEORbgDR6KjLn9wCzPjtUKgLrEvPIfIWA9CLn2I0ZG0Myb/1Ggw1unEBLxWeWNG
BjBGoGW0YoO5Sd/Ahib9o2h66VmPXeCS0BQ5nWiW20Cnr24WuENw+5lHVQfaJMzfUAUzo7+n6FOq
yM7gxTjlYGyxvxf40Q0Sbcs8ZWwwfNYiCozBa9sdQQ4h9VUKmKDHZUTUnXnQzdLnJo6EQ1KEMNDz
+lxWmrbX64ARMg6bUGoQzuoMVxQQHNiSon+pLPRLsW6inRpjyR+mxEQrwmKrxpDHCyVCkkMEjlRo
4k4JrXQ/VvmXoJTXtKLFW6UEwsn+cApIWkX5k5y6jtG2oeh0KqIZAamEe0WQr17OhMOTEYlUiCx3
ZGUZNIxyvw33k7VDqzxlVgKgMA736fwfFYUNssl0RJesmGLo5fshC5+Zh4A7l3rQuvN/qhAXI4Zq
I9XWh0BeekF1Twez24Iserciz3UAJH9bhe2HENTBueuRrgV1coVcH5wrPwzP2TBa+1ZEVqTFGBZA
kAaV0tygXg8b0xsvgyw/IARghvb9iyFZmDxHN2lpBrMZcWaNEVcJdmvw4ZT99IIP/xl6YnCJJVwt
hYcuC+Z8xLreUn4YKoTIJHiw3QkuwPnxggmr3Qw9xBHUm1za7ZgaFZ5HRt9hoZFCO87zm7xBFtqG
a1nlQyywGKLkOf33ZSJtw+288U5GUXoyJbBbQWftqlJjoY5HhLQEEFAidHhx0nr4wYocuVNLfGyf
xB9ewIZISGb7MyYdVbgs4dCXK4d7I9TCrelP6DAejZZUJ3wxpB0L9HMGiI4dGksDsNk1QZQoF0KO
kQULriZ9sBlBpYlAhJD06YH5WpVSSl5RqK3NvDW2vTr+k1gar5E5+ZtmdIuWoxi4RDwnMeqDsH0k
5gOr62A6sJdoywXLMn0W2VchIP8GKC5G27CCAEFD+aDC18zvceYqIQ0OGUxbWD+bRpx7dXFzBi/a
YWGEBV5Ba2d7AVN+lYYjELhoDiq9wdaMcVzSP2eiF8cHUhcKmd1wo6R7y3MBenXKOdKWMhvHgNpa
kFbkoQU0jr57hcfvu0WSgK6cOc/C+G0NSO9rHgtVWQ9M0U0md3rzgN3NR3BDiIdATmLow9QF5SI0
01OJfo2Gezp+I2YM1orwE0ITVQCFXrNuk34aPmOUnWRGjhhVjhe1LwhvtsQRTkJBn1ej29f/At2w
ZY8dW/MdEULhEPj2YNWnOsGnnaGgYQbNk4foQl+ZZnxWEm+tJc1KasS19Bsn8Ivzat/I6cHSMP+K
5XMA3ZAM5BkS7uaJtWsUaoMWWrlVjYhWlZtRa86Fx2gJqNBv2VhzQ1rDo0AiDhi0hdCHrml6zL3S
QxlKN7nKtvU4OT2h8Y5sYdmKouMgglUeje2MGxA1aJpFz/GqbQs6u536J3RukzWnJC2BQt3r8Sp2
njO7JLTpST99pK02fnftq1E+swTvC16JOvyomJJaf7pxbDj9BIzM11gu1WwTC1wDKbiMVHlNUd5g
/87RrAJ8mobyd2wZwwOHS2hf+MmlDujiF0jWirvYt/cyY1pPBrIhpITqsMSSGG8n6IE0Yj2U/lDn
7TrrEYLlhIRV+jJisJypMvi1Fq1P4Ihp9Rv1HYRAuoSm99lZt4Q1O2WpNWO4qQwrLbRwEtUbUqeA
aloQlJcnSwDxcw2KZLcqdG2XtxcfmQKjd1Peq8iZ/GCdSSJ8tluW0cTlNDWbH6MU34pLPcKsk1xu
XP0VXHkwwfVXVVMi3KPJCbFMNefc23nkTAQH3X+hSJbHVa1zB2GGXSP9j0kDDo7ZO4nP0XDRRgaY
7WD/Iw8Mzw9KR5g1OGuNlyx/weXYKpq/M8sOhTCaOsvc9K3wTENoUWjAuLlFg74AWFcDC3IIRMdq
3pU5LkMEIBpXRpe+gT/asfit8tCr0t1EHwNLCRFgTUNKwvFL+Ae6oC9/CNFvySuTCGtAugD7S9N/
aF237gPsZaJdwfSBdICBkWk6PmVGi/UKkgnVssw7lTFkXDrSBxDxaaTL66DI6T/OHsCeyagmc0dt
CQoVGa7rKEE9zjQgjz7IriaAg25EW35ZUnkRdBJp0MC3Vu8ofrei6KT9gk2oOFfGPcdfaYh/ulKf
yTZf65Z6sSgkG//H8zmoo8TORhEVE95Rz8nbbFXnXO5MWaWZsjcltut5JNH9cjOaGi7Itzl3JAPE
y2TCmf/y4MRX3WFbXk4cUYm4a2WgWdG7r75bkABZirg/PavRRY7Tc0wbGfe4NKw8XlcIVcijazeR
160SyzEhSGEVs5g0GjdJpplaSm5U9Q7BgzbQnHdc3kLECtkI3Gj4meGR4aAuUwWcAatzhk9CIvtV
/mpjVMmM4qnuEekdjfAB+rxoXhQ1ifen0JGMiOdGq+Z9DTxuGIcmVw0Jd4S87cFsu/rZER4UlxPa
+FIBsNCYM/5k1pSiz8M3MiJW1IlBUCLA4KKCBWs1DU9J/lR89uLpeyIgiFYdbvTW3+vc+zxxQ/sS
rD9P3ghsvDD1xQolp0yfpP/R6pNlPkYsjoWTqYQqo2+oPlvFRcWNTTh3JtbfDo+DB1t8F/HoJyga
8gGHLgN0f4ssRkLfbrhJs68e2aX1lmxx3dgtCjrYAR1ZcgaUf2h4TQI++6xZciljPbpxft1SFBU3
dmFcEttmWM386/gA5CboOPIehpFuaLvpupselpQZT0PAo8f8uMNoxuTP/OqldVEc0uIzb/98rnyu
bWvDR0TUrTi3jKjIORAXSGx5vEKGdUH8HSmfIow1bd4/5M98vA4t2m5p4dN18SPEBTD8pnQlSRxe
rlb7ynKM3vNFIVUwRTJhPfQAGyT2QaRq2xGbAvozuCUZhrPZfMky4BmXsNh23L0Kx9yiKilAIlSg
r7j8LMp3iUDXJx5g5JV6wlMkJJQR/CAAT+k9Fsu/huVjIiwE4Di/H8W0kd3N4Spir5QLZ8Bypyhk
o8Dis6SbGB9ibY29srcYTPIvxY0108TvX51EHeSunTe7iqk40D5SXmAW0xCJS1ui0h3ro5IfMot8
exRi/V/e/XbWb6tfRP2jYXYfzaYJcRnSSWMiFZ60+YGcrqV0F5NkNdH21jPXIvJu+EijD1Wslhrb
tBWuJ++XRNZFzuNBze2q+odKez7/sZqPIcNUgZOts/5JyI5SbxYoKfGW6etY2L9BdIzEXdMearZj
iZvskKpruUaJLX+q3U/Y/WbZV6UcTT449WggqgkY+GV4TBG0ZeQA+S+IFnCueLJIPoMvb1xyrBg4
pZDzaNJOVtdIk3qSp4puI7KFGiIgudZudPTeO6PUtlK8k8fOjtJ4VX/HzKNl5SuaVYrshrWnrHL1
lORXsVoP2doaN7KCo26l9js2pRSXpoXLlJP6QqbfTXvXCMHAmUgOUTsY/Uum3TEb40cYSQpPFtJT
LKsOeDNytDRHE8WNrpmrjmcMv7yhIaPHykyohNDQFWW8BiC8xFZp9ZdYO3XDIe8pB0joE+vbxLx9
l0KGAJlMewBuWOtKQOihM6rBB1FniOEgywlYQUYiHlOU9SnIOsCa4jZBrj5grgXbFOLByPqbasx4
Ngx/LG9Y40ekAoQICOI+CB4kJDTW1U/+Ku5/FWmXhYFnKA9p9teKL9OvD5X0TwSfIYX7CpV28dON
Z5E+DtQeqcBJ+CvXf/C0sY88C/GfOlzzGAOVsLYwwPXUcHnzpyRwFHybemoUnmDSYIAmG5RxHf1D
E3NIxek4gsHAjmR+KOqNQCwLTOl46tovOiPTF3ogPIEi43RvV9KO6wSy5zpIDvOzR9UdcTdP3SWN
L4If8pHRVu0fBUceNDFNwdqCmBOHEOtCWt1a1GQNd50tF7wdP+L5Zz7ilPG+ZiymEzJQoMmjtOs7
i3P5JTd/VUx5GeVmfmrT+xhdgXdUsD6J4Oo3Q/5Vc44JktoZ5S+piI8qI6/uYPUbwro7ZRd7rpXv
Cn8gRrlEnf01JVu8y0J+FXiwmu7DDE+NyqIatWeFdnqgKkjCCleXcSoHfxr+fpQV7T6QL6G3FbDy
1dsSclDo+ZsId5s2ZQvQhTQb+4EdlTtyigikZl6COZ2HecqBxoUPTfjzkkuJTmvETyLxAsSNwLd6
/KgS8c7k1bjprkhWJ3OfWh+ErDuZ9y+QTXpybwOFZVvekDpKzI88YVdHH4P1Z1VUJSw61lRsjASd
lMrAigU9B0NUhfuY0OfGnrw/WXtbHVJI46W3D4FMkihkVxS/BBTFGDlz66VRKPvid0ZR2gPWa7t/
FotC+GMS/xucecEAzozZ/k/SL6jehSTdEiQhNU14bXia0z3K7iPCjJwwPfImncCkHmavlUmZ1GF3
kmbhCdgxAdeohJ9pwu+QXmdPuc9rFNySikyUWmei/WcQ++Mv+/po0RXX5yzWE2hbBE6WPQow/NDQ
+sFJYSAeM8nrD0b57uPDzKi34IgrnudI3W7wfjLc1Ipw0dKTEAEmC/d+yCDfy1ZytgXPJ5APFJzM
5q7hgknkX108jOPJB9fsozXAqdQSp7YqP9H5aoNNITLyJGGcpc4NWHkbrqBHxRdE3xL7u6cwHaYm
MfSzQacRscVnlcPZH8e/ClYQPbOfLtSugjrOa8e/IrvLfLOsipfAuooDZsPSEIjSBi1SfJZUrSMl
rjlHvK0SfhtoEs4dORdEufhU9fJ2klxZaKGdAMgamF3D4ldRQJXSV5R/GD68jBNNDQwpoCxZIRum
fgFHzYLoglGrbHLLSNxAue2wDtVa8GHpiL77PQnGSv+yIkcOIcFQPB2U9Aa9Igo2rfZO2T4C39oY
Nb/RJ56Qif3wUkxHmdYl76zpNh4rNc4SFLgtByiaPol/laVmMwN2RJFHSlI4XhHyUQ22DLCQHnvP
2+85NIAAhnHvePln13128pFboFGOYngKEOZPWM00zuI5msPIHzcswnaAcl3rLqTHtAJ02lPfcTzd
RJYjMuHrUGvoI5oiaOL9OuLAoGOe34vKYQ7nwbCMK+6MRTOCwY3eUf4av/FjaRhqo23uwWIpN5XX
L2aEh4CSua6QPOFyFrlbUmIw/KNFb7BJNyin5XAvBB+iAnIAFAVWp7WpHgyCaM2XF196WjDZU6SR
azlVug0mZ2BEUqwaUpubU0HDSNukaHNKjjKrgOcpgP3BvoaijfhSs3vGijPkvMroZHJiHamHaeU7
6vAt8dq9rxY+PGbGnFuURKQ6OQTSM+iogBdEypcFYcBuBP04Ch+BQZ7MTxW+dTx2QnAU8W1I5oHa
R8VqiUly2Mvtw2/Oc3VsIBNJ9xPnDHNSuN1xcfF3i97Y5L6igjDRVlhXud/LuFJ6XlGXMdIJQHNT
h6Ws12rLHAjiCQAdElRu/nhtYBKYnc/QwsfZE9lzVzWwFpOJm4NnVAzLJU2zLUEPibf1sYRp45kY
1qD9COYd3sRLwVZXSH+6QHe+wNdBQrr0IaHJ6LuvnH0qYTYP+3pBx9SG085qqBHgUa87HJRm/RX4
ZPahCppV5NSszb9KfFjgmmNaUBYISQOdXSUCzwpSUqUZouPOqLOHfJC9J53HuewdZzgEasUAE2qv
ITyntEvQIHi8+IqhiwmQoEecLJ170gGm6xCTImZr9Tdsv9FEhZBsR3SF8VEIWUYjWyrfgXLUgned
/MvnjR42UMfFEEiOjfv3WNcsd/S7s3skf2r+oxMfktwDXT1qoT1VJ3MWp7e/2C3tsguPXd07Y3XT
6x0/2GKJlrlnFGPfaRZrI+pnMEOYQmMknNDa68s02BN91ORRDr8psO1uJdU9BS6KYaC+FSctrlVM
wngni05n+AeNg5tukNRFERESi54zapkAP/FrYlqvSoRBfS7NYmQrgLVqcXJGlHiAvQkSIMCNqTtN
bNsrTKfmfflUtqG31DiT9ayAVXotd2Wc0XPL3fm2LufUCvaJsc9WY/svA3Lg8eObcauXxN2gKKl+
cD6IxjYcfkVGS+bwE4zyXobVmxRIM7TtyFAyOzTybrQySOB/Y/ZMNLyYDIcNae2D5dXw3QwMCToI
wta/IlxX6Yk89a+a/UYpnx6yFmMDZrjLAKe0y//W61RYGWQbEiw5lEgU8r2GIWHkmBsR3LWURogi
NG1w2qewAPIpt7shpYS7V4MHYs2neuK8WWHxoim/G4ffrH6DsFpqlrA1YoOMIZowOck0BNhXE10a
ZSNbFdQ3zDRsoAVi7SB6+NDXm1M4j+T6V1sj/BOuPoSopnzHmAZ6wgQR/fIIGxc9PA35fsK2QQze
yDJlhkz/w58Ki3b36xkvAlEKAxgFDq6LFf30iJhTyhwdNMshSb8imuUsLj0WR8vC3fBnGKcuqCl9
37JIJxZWg1hdqCmjmrbPQTFUVO/dy0uKVYK5eCK5qcZQEWJHaKK3Wn6X+Wdm/SUVKi+PbsKcp2Qw
Fw8KxuiUXJP5N4iPlPNeq9IftK6Nxcn0AuYw1O6ldoLzQisvrHZSfjEBi2s6vbhLKNVOat1kBDTx
ZjRvaicT6W7CIZgRNltBOY9sUBoHfI61cg7y0Prr9WkRxUR9uR20h+5ddafQeDOPWpTi1YIPWUtL
X9w3xQqdDmQp76qk17R7pPEz7n/q9ncQOZhij1e0wG5ooPQ8kgxs2dOpAJO/IfnyjVdXn4zom0Ri
kDbvRj4mxUGk3g9ifCOTsBZ8Jv20jNroMzHXekdfmiZSlcvOgGGxuZYaFR3tUh4T3s40Wwlx6Xja
rgiu2nzZIn5OOi7mEknheodIhix2xgjfNYnwgYr6+sFKn7J8KbyIJMH+BQvLg0YQDyddAaCxY5Ao
Wq8JRbfSY+rrQCCAEjCVVeHRQqYlRV2NLMvCbxOoRw9HcuL/9iV4RuRswaeE5F2N197orZg1b+Um
XCVNuyFRTsICUSeOLuRuFcx5MbFjsBaKiGEyPhmfg1JI3yzh4qn4bSsefoNtWh5hMM7dYbm7qJ5x
9IF6Kdp3T4MyrhAKR+K9NOWDEmBfoylZ0M7uSGasaBY0SXwgSLhBb2q9M1VzgbwRymwLveiUOVKR
0DjCIt/CR3dT0pyrcN1QGCes6jmaGJODmpHENsfdGesRYwL0XXWAvRYRafGlGt8KbFwLGLtBnaHo
DF0s4L0aHziL4EjAJVaXpMfE1L57/xyaqZ1E6ZqhZBOA7ysnYBDQKMh6j0dEzfRKSkYxYG3N8iIH
7Ns4CiqwgM1G71dkr+AT9ZedjgiOCj/ASpxgJKWelQcflmGMfxVzXNLLa14GMNUq+vZjRIF5UvxN
+Fnnme6oEYRXNO7gZfsxA6MEZI1Gbv7G38N8wJfvvfWqk2ekHkHn5qwORrbqOCEIBPk2ODLkUbQj
esAZ9M6BW6f2cOHAEI6Xhc/76B+RDh/HJc9oIZFIXlwl75FFxjIJin3g6/tJH/+mVgRJT5PQE/ut
qU8fPmyiZCd5QPs5lKfSF0MHPkg2EAwgU4MAN69wTeJ9dANk+HjfVFPdxlyYqAshNavM2+StIB8D
bSTzWkY1IqNvV7S7T5kljXQ5W9075CQBEIkBdZRpFJt6wFBiDpObGvVeFMzo2XuSwFh0XOas8+iO
imSJ1E8xQ5CiHiuGM8mz1Al3qJc6UTh6C6+HfPRRqMEJk8JRr1n5KQjIVtt74keCmTuODABf1ram
Z0sD40Q2Ft3+1hYHVu2eAFjDg0n7w92In3KVi71Nq7QPDh7t/MH4bjnidwz6M3BmoaisI6IbAg9Z
nIqan65RSj9ZnNV7MH868Rl2uHlNYHFAl4rq3P5GKKqEF1h/fGg5VBiUyTNRo+ycEs/rOFTrkdHn
EFbQS1kkCxqPUb7Lgh+PkkOqlFNDealn9kRzqY2sRe3LG6Xx7r2kP4W2WJbehwYFV9pICHyh0HaA
axNes5X9g+UXrjrtMw9eMTW/TDUittOH9iHn084YgVeV1hVaCL4vYxcxfOrRXHGUVOqUpUZzIwK7
lmlKC0giPk4DMtG2tqzBa9Rfea59Z1FPly08ZV5L0psdFjDaam1jhcm2B4QsimheydzTyMAkNDS2
8rMcR98jGRZJX2DwxRasGova43OUv2r5TrqRHfHJ9nMnv04A0HPblH1/y8V7r0prcejcIaRhGiYT
NlIwc2wOMqknLAYt27tXfORohIyQ/D6LfXbCOcm9M95GFTdYT3alRkYfrSyVYUXSe5wxpDldYxPU
CuF+LeqTjtO5tDG4m9VNOmA3Ygw1SXTBZq0DkZiyIG2YtN4M1yONzEAsAVyM/ahCcsf/ClQDy3aA
+TGlD1HffB3rTgDfhTohjwqnEEpbn11MAYl4OOpMmmiiz3wn+TaEckVz2Oz3TMse09g/Wk7VCaCy
WAaQqezluPgJMpbSWrEOuiQcRwiaKZZbi0aYUL7/R9N5LjmqbN32iYhIfPK3BBJIJVPe/CHKdOG9
5+m/wT73RhB9eu/TvVstIHPlWnOO2XJgXovNbvpo55cloRXW3pKGI99Dzx9fN/j7GAD4DQmXZvxb
pje12dD3W8ai/TQNvHJp2L2ZCCdy66vpmmNCCSNbrWakAEyjEaim2r+Q9oJUWQkX86XPZ+JIX9ei
QZFZuqqOE5ui0bLJvmZ4O9LFDA0kX/DOCmpCBSNuzf7Vdp868B7lSV9elAQFZsS/Yz6izi8pig7d
JBhVBjKiF9I9K+Kzx0neOv0hlukh1d6zngILi0BLs4T+pdfyJNB2HHiWNtpbmoQwVBpOn/8I6BOa
V47XdkClvfmp29FbdFYmxDqvCnAT3e4ORQS8QiL1U5NAj9p949jAEVmIlg4fpUTvFbsp1bg5LN7r
MKdXNerB92a2F5NU20gwsaZL5mZD+U8XXqeDt9RvNfUeVFtZYxx/S00en9T4akrrqJQAScJpP5O4
uXRPocSRAkzIwsVIzHNKJ6ZPp12pVl4/WAu2NvR+JUAk/WwouGORhBQD7dLQ7QmXzipBHhj1PjVi
OM4exq2sPvTl4JlwzuSSXhu++BCjB8W+6Da+xHfEYIhbDvJL2wYiIOXDj5iyL3MYsKVkqDIrH5eO
3Ko6SLklGdMsXLJt9q/S+DwRu/aG/mALgXJ/19qlKx14zkR6p+CNl9l+MFWgLb41AKVuElTaEfRD
sVVyKUycRUm8zPpcluIUMgBnl58J481a45A6w76dLW7ofCA9CSXihtkFeE/ptVl7SdrZ5txCWPc0
t1y7tZ7awXbHDqEyc9kHuze8QRv9Lm7o7bKXtwzgUru7NrLzU7YZogcYhpAiOlfvtYkLzfqrqm9C
H6x0vrOw3kTWe9hsCpC/eLmtFS1Fzhk9kyTif5X4Pom7s0MLTlnYCfOv0o691lB48upTNMPd1I5G
WR8k5xvSWGj3WOOPVcpXWRGYK2l0sWMJ45N0+MLCDM8q8Q7tCWjjyzg9E0x0F3e4GlJKnvngUOfb
W7lcFt9C1ifJBmIOOE/KzwqolbNQVWg9qNrpYBAX2g3rIR1tL8kHV7WoYcnPS+ZLyAAoBqptpjc6
Pfz9w2M4JY/J/K83FZy6zn6wmcCPDFPjhCECLtfIOmmWuBfqdC4QCcl+whW2RWeWQdoNnsOBZNh0
HNbq2fpAS5F3OsYkUiHBUOh2kJgNpb7Hn1pnMwlyclcNq+skeGJHAUiOUInt/DvsTdQUOjUN/wU3
YTKcyYcYrd0M3gCKtwXpMfyJJhre/tAw+iHgCRLY0SA2PhLQ4GWE4w1vnNkam632odY5KCL+IYmL
oyaD19o4TDQ4hpj9CWN3l33MjvY9WNwdyUnN6t4SREMKwzxc9tccYae6TmD9fJWcN2sGj8BQVDAl
G+zxS+P0IBJ5qckoU9E5E8pq9qC52ML1wn4jseekonAeqseiDZnLMSRaN1pEhYQad6xDHzYE0oCV
vCN3LG43EBcqp5kWIGYrlOipQNRZGKBle0A/4zFck4vQCBpJSYjQEFQih+czDdXqdgz+lAHN6Jpf
db1+1+CUwepkejmcI6AS6Qo9gyE18Z4I2mxSon7yd1bHnTFk35XcDIG5+ahzvE6FuRs28YHQCAAm
CJXTfUkzRM+RBaoIkHV2DyYUK+aZCOc9xq01momPUb3IIDtByY+Oydc/dsk9qHC/m5ifazcLDOX0
vqSffY9lZl1IQdKJEOkOIK/ZlSr9Q1gF7m8yTFDTFDgOKzESXvLRqLnXWkgOFYhhhGWQvdRYw8Eh
4GagJbKA/XeottPM2WW40jKbKaREKmq+N5zZpp+kA+O4Zg8R62bPqS4Nl2MTxvhRME6VJhlLcXdn
qzoJcIfpvwQYeyWSr97cADkvZ8QeOVkIiUobhBURWpT5nTl8Cuo9Q/zjZQW5au3Amyedtu9V01tj
2jfT9GY1tsp3TT6fkaU3hGJBK8yrkYu7OkY9D6TFWbAQGAaiiW1QwFd9qaCGxUNLV1q8FzovdIy3
1KgVP8/Jy2IBVkoOp0jfFYRjDmcpjQ40s+maiUqvPacK5xlOmvgZkyYG56NsYwG4KrRR0y9Fvc7K
qx4j2DEYXFow52RFGA6HApEfhhlTqTzqCcEiSKGMvj3ygh2qwdlHlbY3CL0pVvUuq97LEmbyGPl1
Uu26EdwfOrJYo9+g8iVkjpuW+WlcjttebEzGJa1bgpPkxQIra7FkKctH7kRBVIgdcuKEExIq1t1o
8ukIFGyN4iiVr6X6VAsAScY2wyJoZzovCfEJSYZzCw2W8HWGqQW7FsX1BmqOKnMTLKNWwB2Os8aK
Jm+ORxj3r6ibApNRkhmDq4aDsEWStBpere5hVq+OfjLw4TcL8VSYm8r/dq69NHmcmRINdQmdB6lx
DlL3hvjOUytJ/5Mam72i0VD+jv2dJdk3sn9FcY0GlPoNfbRucbNW2Rkx0OeoOakLrAlC0fP1P2ko
KC3troq/9fynbUgqp/FOY1+hnIqYeDPuTpd3lZohjiBUowLfIKYpKISe377FEkhxn0y3OdQ8O25p
djlnNUyOggFw33xJk5eHk08IV2pSXmIDJq2AIcF4ZTX9dU32qUlrDFF1Z5JzywI+TsZp6ZyPtqAS
W2B7cjOInRsherX+n4lISPJG2/0EoIslg0ESBayXcAoYAdXmmQbLG7lcX+wW7nemzLcY8pA2UGTT
tuC3dgxwF38JwY/cChNrKnp2ejs7Dd953ctD1Wl3Fp1tZ5Po4Txe6RW3GqpAS8EFBGPuIOnbrjQK
LIyGmv4SJ0fjvev8Le9CEcWRNVegdM5g28YOj5sxn6PsZbUxrwCemFvGsmqz6/Nfxvs7vbN8rQNm
lvaHmbNdVU8gB+4jNp4KNfibUWBZQQlH8MNQfqIiD4wsQnWLg0cgT+Clsiu06ypgLZCDHe7wDQrQ
v5MhwcCCZXxN93IwvI7ohqnt/zqDxPaaNL5k9aJuYeR6SWmLzUzVGpvuDw1Wpo8sSBiiOSSobAoT
TR6WbQRQxJrRjVDfBoM489W4JTSguzA7WtZ0qlb7sBQf5MeidjEvWTlu6yOa2a+l+Fzko5RoDZnL
t01149efzZIEhI+B+X4qMwT97MdEVeRQPuoU+kAnvSlF6o1CaIo+JR7vOqVV0uH76mNaxEyXUnFf
sU6LFlwYHcZ6skCP7tO5OA4EinSWdbIiMlZMRI3LvkcyVZnRFbjHlFT3RjyfbMlvAtHbDj8V1W3c
MS/g2B9z/Jg5O7OAh7xXjtPxXOoelpD7qh4uefq2ktaykrJMc4xpoTzP5bRvom/tNBkvapp4IUuo
gQxWrOVz0k/wTNkbdPAVC00fw74OJIFWUlyaLjsKxAcdIIl4Oar4g4q5uAjTfCpyaGyq8mGgSu0Y
krTcF7UA/b2wPpgr1n6EhRXC+dDOGI7xgKjY7zTWy2UmzqkRiCbbhJZ9B29vHrBwUVYUJqb7Dh5p
kYXX1EF2Yu+q0byOE2j8kvpOW7tLqhFf60jIelbzMJEp17BVx3by1TsC97igYzPPlAKc0pIWU015
X3MGu0vlQBrCYEz7pKh/dCY25rp+1uvk7JAK32e2vjcK8dsoxWdvDWg8KjrIQn41jeTjjjUA1NAz
nFuUEcoXmw+dbAOFxK6CEMVmqM7sdLqg3BMR2imTRc0i6n6W5YVQ7XFnokenFfTY4SQpOahWMTa2
RoRByV+x6SKsg8lLr33oR5XwApOB8d60TxYW+z4wdKhQNgHt5kPq8CdsM5tbcS14FsrkwRppVCJh
A59OxudM8kVvmLhrmHPDx3Qm3E/RlzJYhyU1X0E17vSyZ8iOvKq7T0P1uA7Dl1Je1J5W1xZR/mCa
z5NxX7Ba/3caAeMFdD/CvvSrckazR3GwVrr3Ie4PWu0d2iUZYi1b3/uMYDi3xT4ukFloOt39nsN2
O95ok+wa5Tsa2D0OCt5zUTwntUO9SEpD/C9GbNDS08lJaYrq1ZUDJBNI60ChhuxFHYDgoA9YiruV
mUr6gUAF7AbFRqZSA+F4RbNqAf4h7MVTZnTNLyBtr514Li0Y76PXsUaTYbt7KlBNGsx3VGiEE48E
FgOak+9t8ptviLqscgWTmhYtR2U/jGy68Xc+sLLFbmf8xQhRNeNfo8OrCserQnN4TOwXNe9ODj1b
s/hXijNzGEJV6uQY2eeWWKXkI+EIaLk5XlIc45obwdmjXwzbDQclzFBxtHjd9JsWYE2HvWCwngt7
i8CqNAgQMCR2TrwhbZ4B3C7jIS+OzBSmX4Y08N0ZG61ftu1a4sbLgYeLVj2ZBdAxhuQRfJhk/Mb4
BVGqYl5AxvXdfnJmd8ZLC70gp0xlbAeS23bDyCt6Ly6Qwf0k6q0UaEIeDCj2UBGaexQPer+fCCqj
FlN6+64CaOwQenYYK6jgA3+G/txTJTjVcLU1gmQeI+UrEw1NEyIr6jPbAjrfc8GTaJ6SFV0oTdOr
qr5bMhhtN1+uQvwbCaUjDfGOIAd4sssm8KleQvWtI6/VQUDdgvupqM7RihmkH2q0wHhTObgaLgR3
SrMZReGMNIZWBROEPAlyna08QjCsr360kEWYaY8qTfealLOIPv6cENHFKSoUWSBQVSba7KpEoyST
fjVNtJ4OIwwFsuG1GeJ7EtGeM2wiJMygRWBvs/qzDNeXcWMTPRoOcn2/Rgy00H9NW4TyWPRke83A
5VXoxhPOzhkQXDWZSD11oZzWxa/FbhoyYtJRhkiK7qJZSOlA7K0g/VqxR5sbKKr83VCoeU7GHBB5
SUJVQ6ptDn24moKa/6VuJzbwjHmnb15E9jBsE0ILIz60CwLn9xEL+Bg9cdwkd0BmnxXmDavWKUI/
4owhNSoIbZ/0xUub4NSAZy+fOnmwKTahZMEkBZ9XDocse2bM/+TMJBujQYyOopYX4p6deQAj+Lfk
5011aB2iMFBrtFbxeUJK21iI1FAc2DHj9Sn1VJ6fVSt9RM8XE0TWmBvITvFRUhpQ+U+/JJe4Dp2w
lO9FAZim+CJ+S5mFlBKtblM8DgUwSrtxCfrQOsg0ctorRnTJR+Zj4wdHyqCeghUCQK789tRZozm9
Mtf96iPDzVHGrfNzOQeb/oM0hZBdJB7CL1nKQHNelh7HB0cvcLaVegL7rr8O9u80HMvwaWFlIUGw
JpiuJt9UI8s0SwglWLEWbNSB7E0bMK4QD9uQy8KMuWLpzAi4nYlptfOjge0V//OSVXuV5DjSYToT
TRbbFNADEBuDc2J7fYwMxilyUf8tS890fTlQIuEpeF1jwMgIjwryZ5osC5ytFozHx7bLbmrEGZUu
1YpXkRq82V4FOJ7jMLlKnJ/wVz2ZM3oGRmkPFiWh4hhAL0QSxLSmWZicNybp5die+ESHXFDZmhpl
ZmlBCNMnP+nRwM+ImLttHND5dQ4YtyueFIZ7d3PGoHWQ38uyBCZdssKki6HNIa0aXnBNOymo3KzG
RLvesRkr4etEmdEDOjVn61mE9ODGq5aN30U8XnFUPmU5oen8nSsLxGsjL8PCLMXpl3M/Qj4I6dQp
ysTJnaWymU6zFft1zHEuCz8ta3gcIhaCvrMwOMO11XTnCYmt0+j+YNVoDfBBZdZ9xhzIrDm2ODj1
Q+WSL8MpXJynjIOrQUTRECMdMjff7DmPWjeUwx0mFM+Mu9sgxoA2/L5VwVzEkyfGGX1f4XWEm65K
d5XMctZy/rGL9K+WE/MBpqIZXdFk3j/NI/FHnSQ1C4lzRyuiEudorzNZShdJb3biE/UEAOTXblC8
ToRXMc9/kVK/1NK+KeUQzAgPNZH7v7kZvobzTwG6tF/nlScbhBjz66vep18p0e9kT+mPasESGat7
dRn56hNUodnR4ZlClX9MJZJNzYDuXpPRAv5sOCk9+ky1PSXluz03B6a/P9TPJVirWt6xBfpEO38X
3ZPBccaAtyS0GN2s6jx2Nj+J26LlsJs8GmWwfYNOiuV7fE9Vmn5vM6duk1aoCfI11otjDc2t7n+c
+aPSQZd0r6lO1GcZ3RshFAEJaZ4nwOCOzwk+6vKck6ugNPWfMqONbHSMPltcRnsj5PnRHpU7EVoP
1TB8amv9WdiMdxcGHXOa/ZgOq6FV8/RnxvC5fHDCYN/U54+iEUc9LwKVRZVMZNpyEZGXKYTU0A9N
zC9j87J280v4plszBGvs587ILUvP9FgItSZLL5fgPxO/U4yDwva+Tjb+mJByxDpKmrAyud+o6xZy
LpFDP1MFA18kE07hFiSlTZTFcgh9e8RawEi5/VTiZS+74lZQHckS8qsO1L+3vXVw3unKPqTJjPzh
S5gKFSpgbOdW4EmPsVrWG8bfwUdAUSTXy9RS4yTRhfu7j8lxG1mQ9Yy7oz4qlFkDzdWYZTAPVq04
WsY/Yz01KCHULXY7vOrGh4y/mvWWV+x+6qXGrmWpZMUB5DQquAoSOhXe5tdioN6QwAdV4xxvGjhk
oKYjoRtU5kMP7K6EfboMuy0G3hl1L1JWV6uUIEvLx6FJHkgOu68oSxROWKhjnSj0K6n5xUom5tR5
jdE9qQndvTxa/+WTD0D+IPPmdTnpqb59UKNLE0Be40NdG4zuaTxYEaa098pS962R/iQJGyMClZ6e
hN5lwIzJ3SvMQDMQzcGg1PACZCKkxxKfm/FdG9VzssBQWCW63jWwGNwW5UQwYf6tGCR8mSfI5uU8
kV2Z0H1DFoPlfWdsspj+sSLiLWPgHcbYRYcmGJB6CvzXrG3IlzgnOl+a+TPAru6WZoeKEKVnw/G9
2EmSIM0hCszOvmP9QEDJtocMzCz+dF6DKX5Zy1eTRJrB/hJIwDoOxm0F2iy8KAKFIwNA9o/rHPsx
sSvhCepwTdzfjMpoGW6G6Jnhe6nD1n+toR9mhG39YCtSQdYZnEMQQNTOK02Vltm1nd0avdzNBuJG
SA50jlpA/fNbIYmQUI9UPDtbHCMRvrWjHkhzS6REbpEBO0s5o7xP+m84I5Tii0jLf5CZjYTRvDiu
MwG7VIPLDQy5ox5bViWUicw8gBpS2jg4BWmms4XzzyZfwVc7vJR4lmz5NlY/EV+qAvhuJktMPKwp
rqUf1TnJ9Dtb32fznKrfOnpinefR/uS4tqbPovwqktfM+TfLN/LEyr+6f7SzY0byH5OauEKjzSnH
Kd509DIZ3OODmQZo+LN1v5k5sCmPV9JUrOie80Tc7CGDot2e8ydbE4FjZDCFzWDihO+M4Ns0xHvh
vpQC8nNIr6A6NHkZmMsA7R3C9cocdBXBkgpuECYdDixSMPqQIIFXCXTXehE13VwOgayHwWpX5xlu
Pn/Eoc34ki0N5gT2YLonMnYu9QwmhpbBGpFgNL5UzbNZ31Y0rsoW6KUYewsjZfMQOlerP+b5myo4
9PksmyNyx5zARVDXMVCTfQS/JNOh3nwOIGANxdXEfZGxnpDznE8t2pVTtVCXILX76TFJNc9lfXOa
10a9rcYDGaK7qn9eHN8MJer6e9u6NOVzod9qWuNiC/X4Y4fXmjcVFxLT9rxn9VZ0BAeQoZBrdLAB
K0CDajX6m7nBbDCx4Jgv4K0oBITZZNTPGQhRZCkO/z8uwgEVan9S+Jcm26qglmithTZ8QWtU0tHC
N0BzwcjXw6q9OZ2kH3cW/cXUkUrAIJ3eSlHfhdihVJNCviTnfvixmPY69V9o/ovb35KJYRTdivVt
uBcWfWN1mxzSLbxIidJ0XXwHSc1Av5fGyS1fkRWb8WWimUWoyDmegBrzXGc8GCsAcdOCYcuJS5wt
KA3MQl6ZGngZJr6KxpXK4Ux2eKDQyTkR0ISLsf4NDFjHDi+6+gtxgLipnE861l98n6sq7o6tqu3a
juHVNDNVhNe6UBJBX2GRrYDdVoQD56T2zd+jwRTWNknF+VuqbjeLwpuH72qQvhnZvjHFbrPSVJy+
qnZDdCd7dZz2QtANOc/mZYITkOAsnKluYoDyI/evBMJlkOWWcypVIxqVJpICBwhGbnkjLkgnelKy
10kzdgOzDAMywMhLxE9na1P6UDYxZTc2S4GTuE58bJitzW6vl3crnXwRw96+WeIiRs6573lDqdD+
04bj9rKOMLvS8i9anuCe8/BuQTlUvukN80ObnhRxIiMVGSKGT2/A4TP96oDqNjEneSVm8hOPH2L8
TdQcZCX4LeRe+C/diR6VZDd0GDRh7dnUhBMTX3PzTnOyqx1EQtW9bt4aoPs1BO11Hg+QJxQO11t/
w+rfpdXdYY8A2esEOHvA/Dp3Fg07YcAFBibYP1Vs9BpvWT7iGqnJ1QEe17ATWjZNiC0FD1sB/3mL
pDkSJDBoXSJJHJGAzgdVHkE+hkZalQoNhNn2NfSjxhtSZVxj627lXLwIYmc/VcE5bNmCyGGJovwg
lnZWA2u9eN1A9hEJra0q3Jh+Yc4H19crWXk2nKHe70G6rqiOuVXrj0PdlFZwsFVSHL7yDfgvE79B
ZJjZzwZ8+sV6dkzmTXPn1varkMlebE5q/TOMdNwoyLUla7DNKL/ALqhL5Q37hdEBUlzbQ9KrhEGa
+4mfW+OvjZNOl6+ZHr3i1BoxguiU6tE0HTO0qhPapyz6WJf3TR1E7FYJBGP8awn/0q9Wdq4w7mNt
3uR9IZ4/XHs5jPf0vZkfO7ThixxcK8WSC5ykf9fguCI8gZOclsjHypdmZd/T3uLe7RyaOFA/MPK4
tvXSpAR8Equ+C5NAS4LK2JMBPA9+orLr7h10RKS5gP8aOcAdGv0LBnU7H2fUwKUfPVGQKwb9np0B
Np30DZYcBFdELvIwKszeXH6kPlQJIKbbPh8MwtGH1ywBG38J4U/Lg1mdo9RHerik7+PIE3cZE3gP
gXQ83UKGjGfmOEErIBvVuXXqcx09Kkm6sxCK9wThgGjBu/Bjz4S/fYziXxv6TrnPxl9zONcYKGYT
cmGIdYDBo/LDgPBOgYhjcrRUtLdk+inS43KY88ecZ86kh8uoFeUBT4UR08aJ/8N/85zQ/Zwx24RX
heIbIW5cfeU0zYTL2daSh9ykw/uXkSVp7OLiRgBn0l6V7kcKkHu/C7XSShAy3QnPRLWubypR+NE5
30/tANj+SiBEEhC1vLS071/HxHfkva2SXUA4Rp1Tfn+1osR4RpBfTiKuzlygQXvZcWAUbC5VB9LK
+lzNi9ncIiKfDUGNho6SjigwWkgeriO3uSAWDK8aL116LSiVWAlWtJNW8jywGphEYOQUUWb0T5+f
k/W1yZCbzuw82Px7ce5kdA3JfWVR7RaVyShW5+IlYTMhv0KEsxuxHFspn6pmi63f6fXvOAdC6a4Z
UDJ4eM6br6EBPYK+UOLiMxEaGYbhh2SslFgnVeevgTgZEyeBHTRH0afh5xoShNTb698BExI42cJG
ks5o/EO5Zsjd4NCi7me3IeCoT6tLyLw7JGEbDQ9nxviotnTq8p+CxWNE951x3OmALqDAx4NTsELH
oN3++jE/LLjIR718zcLmi29602uddXoKsTrw+PAVcFxJSu59b6FTDy32LaOOgzj6MyqL6pZ5IMtv
OZCFuPCUFCvlfcMsqYXnIMJLaeg/eHvr6YiIR04Q7hxtX6LyKwT0dXSuHUv3Rxg9Jg5W02iflfSi
lPUxRVlIyAv5eCxTauwXgiIUgb7TftaVF8G1lesTcJnJvIrUJOEO3we9k755WvrRm2J9N+K0p0AW
fU+IxsVe3qPoQ9WXJ79EMtOmN5ulv2LeRqKsaAgJo0iOrxn49Wb5blD4sdS4BqWzHv4pI+nXeXRt
Qry+dnRfJR+28WaUiNME8msEan1suEpBEkt/7MoMQXTiafFz4wBbeVRIkYJqVNGvj766Gu09PWV5
beYrkvAKnYbJSZZAmDtzeh7xD+XMiWO8oJt3cQTU00+bUUians2z7TAskqrjquvX2vypYH+Xl5mD
DZwc+sIFU56Ww/dqbUh6SUOjBbmOfanyjeLcJ/jTl3uizXcJc9zWfGrz11SCIxT7Gqu99Rq1nrX8
ihaug/reFQ9W9jwppyGkA1wl9/kAj4+9te8RwtNkm7YFGxGYyWKjJr9Wyfcwn2X1LisOS9tjBxsW
P/FOG2hWgWOy3oruTQt1PKN3dvOShuRdZvGLnV5IdT8ubxHpSxU2Mf5LiGmbHfmNhak92DLCknmb
0EmPUXTK6Q7bIy32kNq5OafamQrHkyqsLvY+5jJYSplpeV12b4ibPYPlLl+wP7EgA6oQfeWnus7h
i7RE2THT3fREDDzJNUMwx0wNXKXKIamDM5Z5+WfafJGLTGeDvDHACQhDooe0DPfGvB4WVD4o6K3v
qIeN3yq8NiUGphxxGomzjlrTT2NOuutw244FXVF9Un3WcMoRcoei7jvN8MBODv6LduAobelahslf
YHzZOjl8wVAvc6xCpL3tMYpTgHwwS4TBQmy8RIla+qj6sDeTL4A2WqGLnhxS9MPlHt/rsznQibrj
bGyzpQC/RC5FF5e/CXDfMgBWXbM1MxyM5P5/v4mFaIuw5IIBoHuJsVc47/QHG69E6+fY6BK6Pjty
8RyUHD5iz4XUqzVA1a5lRBEd+/5YaVR8xDEdWwX70BHJ86ocUZHPbrfupHZEAVYPx3Y4jsNRxXeC
0UINCjVQANZlgfbK8LJQCZnwx/Awh3RG70gnWcnz3if2vi7JFdhruPDErqEoGonFYKlyy8hD4ckS
gfAV4T2gzBlB+H4qDnoPp/0wyu3SW59rWZEe+xo/gkjH0gVyG4I55sxzCIAMblZ+LPJjlR8bnKz/
XSlATiewRBD2+5Fiho5+/aNhFycGw3Kzv4WCcCXiKujKoFT8qgxsl85i5yP6Zabk8N6gaqokcpi9
Rtw8XmNQqfUbyJy02hN6O5s4lWGnuPYvgtr2SEeB88IPVA+hbFeCwzanU+ShcGAtaNI9l17vMeNx
QQUpOezeEeCkTIE9BXN8TEAS1NwLL/2sX0jOtULX+O/qM48h2taSbbwy24I1SOLJM29ABpjRzrsz
uhP1jEMHlA7fyUbpVO2Ra9kfJa16l4tf6fBJ4U2ExGVwvHDp6nFx/ONb4MoAgvXbpdMtqrarh4Fe
8et3IDH4u8qd4xKaFfnGhgg6AGHjK2mXd5AIPMIRFbfma/Ee5WwIrCTBgLyvhj3PMZpF7B/TA6vX
+pSy+r1SfBKCjqGmCQAkKawb5Qlpe67dM/uwNvjWSwvMtDzVgCm7e1BwCy4El1b7zyZXVf/f1fE6
MqQK7GeLOCradSAolIM6HTBbcEKer5us8mMbuTDYNfa5sq9gv9LOlQeNSnL1eRuyNCjS7VUo73H+
2cHYMVE4NlA5UVvgyNLuVz5Vc+7EeRJnnWz7EIzFBX3b5HXNroPcSjhNAnGQRGu69oGBL00Ekos4
K3DumwTXN6UfCjY6v0TlyfFrxwmNmRbXCDOG1I/SXZh3c/JC9WzsqEZslnsWNgAUGLFwM75DqzH9
q82cKr4TZ6wRjnWYZr82fZR8SRzM2IvMAG1XtKIXOKrQq7LT2GN2O03aCbAScWNeyu4SBelWx/hS
QX3t27qv/3dZo2+MvlJuVxNR4R9MeotUoowjiPI5/BuD0vLsfQWKs7pjecGKVbwN8d4emIYSxEy6
M0JpFyXJYAFVxEDqGZ9sNrw7rxxZALKn/8XdTTs9cAYy97w0ZQbssiIodIztHT1acwvaoefL+HO7
IgZdXnqPQWM9hy+UB5bNRI4SBA84GTsuonOuil+FQYWpLbNb3mEV+QuaFDANHlcaIwDarpDKjcYt
gU+EDZfbFYMHj4F+e7aNF/c607ZcrypEKJL3GpcJdq8SBk4cKCoXF9QMQDRylPr8OOZHbJYZkUNO
0HDLu0BlqNsFeO6l9DvCHrA8Gg/Vb9e5wPx2del2xJwR9p6gWtshZKoFFRgtefgGYNN26KW4xk/o
HRUpCMyyEh9MSU7JFgeLGeREi3Amb47OcsSKCIhqzE7kDTf9KSU675RJeuhY2QNH8bkw85ncXZAy
Nwd2hg74dtt7osrn9f3fG7yi7Z/Vfca0KT0g2i/VPWlBHEcw5XA7W2x8eeZHb3QDcpM+yi5/x6CS
uyMoYHW7NMtFWh13HvMFbilmaHGoGcsSpdj6m3B39Vsb97K/toHacvwI6tjFrjBKCARBhZy/2E3e
SAqM7XIXLOTO3Ckm3v//6r5Q5NqjxwLHls5fRkk95K+MhYdTwwHBPOjzQUWnT081PTRyn6cHlmoE
uKzNCueqb9sd0MgQ2SX3xTbGQ1H23RG90rtN5XI6qMIdweU90Kpwx+YPS4CeMRdHtrLcrukBieeJ
BaVDBi5Q3lL1bZdG/gl+RA4s9k7lbAQrA0nk9lByIcPm4qFcfwBVHNqfdkvkZBbdHVOiDaeTME+C
eEBwONG5EOd4vczhuVwv0rlEpJOFF7u6Iv7EZ4uWVDnXzI/b89ietfjMCCs37iNnN+jH9NfU0DW5
5X9XzY+/yjsCUpBYTHwSjy15km5MXDLeGZjC6AvgYXcuq4zgkfxIA9ZSgTh/DcaW/khQA+LKjqiy
kguiEfKi0BRo92yyYXRe/oDj1JwdXZLNtNAFvKW4tbVbVsar3sSUi81o3TYjhmfsL5T2I9lVbEw0
KxjZqR4xshA+aAFxKI9CV02xnrqt4ULqYNj98r8dONOJmPVpPw6I5udDzA2mOhJ7W+yTeM8ysW6e
bI8lBzwB42niH/+7tHEnnhMwtptK7zA+kIpWEWjgLc91i6oAHcCOyDfiGxPKeQJwcH4wOCJdiHR6
xjQIl7mjSHAy11B2asaMwRX/XcRNEcXJRZwwJ2j8EFzwn2qTiCm3JfmCmTd8JMPg8/CyHql+yQ+b
+jvG8A3oYYphBnljQEQ8EVXmx8wsTfFXWAyn6rtnX/7veeTH/z2SPI+jCbAUGOj2PAo4ubhtP7RH
VIPaZf4oGd7pTOEZPiHFcbFoA4Tj1Fa+o6Ibdobp9dYecQihfOj2jGLfR/vC8gjgxq7AOAheUb+3
I2AFHriAMN2v+n7Gf5kTwU4iHycEum1+PvvSoBUZtEAKXTq1mXVIap+Bc1j56wQDkgo24IjDosMV
sZ/o20VmcP4CM83Kz+p4Bp35gDNcte+t+d4GMdV+omtVbY+zHkHCXe01/13AAQSZY+MrwkDqWu47
PWaLNuD/kXVmO25bTbR+IgLiJFK3EmdK6tiO7bZviHhozvPMpz/fJp3+c84BCoGRxHa3mty7atUa
8q9knR1vJY5FFC8mla/ojy3le9v+WJFG4LN4QxNBjSuUYyhZyMSgt/FVWBhV4EyTsCgu8KGx4n80
l7U/7eS8ecBYFO2k6Cgxm8VqsnDyZ9IjB/BPb4zmi92zFs0d3u/hlSV2wbUmij+PC4e3hwuHoZur
xpBFJzLxeLIqQWloz/QlUJdJmqnsk2EJs57Kziubw477hpOOWvbivJO5liCavfFFlJiGPMzkUWlY
Jdwb4BHC4egE7IYEVjb3BOB2TlZgb+YI5NvKlCvq8Rh/oy5AD2Et3xfzLxTzUDuVzMlaB8NfjNrw
IjJyWuorsyCsapa2lzvGAZBiCMTkFyv8kM4dO3Kj3Gl1z7o7rK6iu9K36S3tPWPzsFQzXGnzIsPL
Th50qdU6Qf3pnUWyyZaLS2cjSEFiCwltF+rRPVLvUX5nXFONcGrg9N9km2tRLbAZcSUS9/CPTkTx
QMoD2KWNyud4JtEQtZgnRQ6EgSqQfxNSStyjSqQi8gi+hSHF2NRvG39Y/CwNVnoeMzDRNgyhRiAI
a6HOzT8NzR0LjOrG74NlZ7CCWzxiKRXNQwK3xLC5ebz9ZfbbmkfZ72DszD6LME5+fMlrz4h5Azw1
9mrdLXVCNlxJ5RJBifwRZYnpwNsfagfcsWEUMGyN0AlZYLNEJSY84GyRCSy5WCPn2y+lf0MLO6GC
4xP/RPPbw4uCfcrNv98jXCJU/IXg+HwL5ylA51oofqJ4GXE1sMdZ0NjT95gLBkMlZhiaQT6O/UP5
pPHxzDYugFTJG90Q134rPkyNQ8mKEyHWmpxFcSbsBC+OBfoLBO7pq+gjsICjj4D3TiYK6SFEEWg+
Z9is+aPmc4DhbMlUwQFGDazFKh9J4TR5NS0GZzGm+9eelsPPJl/+i9Goj+AShsYMOM7/T1CmBzlR
eawf6f5jNDHhxgk32ZSGSuYb/4AJSHEUEKlIFZqlcCDweK1WA4Oqhpt3e+9CaBOPJmTZ+xAh0ia/
/s4pwOZV/JJKr+yxlBPESq+Bkrp5M2KaxeEEnxVb6Grp3BVRDFoToWUQh3+feDFCWuL/XAEMQuKk
xF04hrvZipOSYxIh7oAiKcVX1Yt1Twunz9xkpyuBpiqAFz5Js7dq4qgcNVotn6pr7gAvr/2ULCTJ
i3Bik4ArgCqgXCrnQF8CAlSjOjBV/6z6w0QKvF/+iKGpzkx7AInugj8urnUN3gniz+X8JQC0Rsm5
n7+SJI5gY+/7OIJp+XQJE4QvbDHyWvR+A0MbelT9u4yYb//xdRNEQk8iUXcf1zhw8zqYCIUkXw7/
RcLTbooufoYTWBuUZoFHbDskkY4w8K/FK8HBj+h3CQ/pw4T/Jnyy1EfncHQ5ZfWny2HND6aLJXPn
jfwgEJZ/4umtX6IV4PAePbfJpmgMFvC/vTegMUBiXH81nzHT+frngjyVV6vKXKbx7j8tHjOFdrrx
JeIWCAEKWbV+q3RS7+E0wCS9MYuYhdue3Evr4akqn3ka/BIFE76zPw0CfiQHwRsbxvS+9vc4fiTt
o4oeJ5Ejst7Wlb0kWS0rioH6ZeCLJpT4U0k4ceEsq7OtkHccdS9ckKhKACMvyvYyRs9oe1GipxY9
CY5EeIOCDbYIp0NOIXHPbPUX1hMzpFecY2/L6GNxMLVeu2J152eG35KuxkcbHg3nfw8Kes7BUX/J
HCYlT4ILtjF/SHFoQE+IAhA7FAtrVjpqvMF7h7M52osTmuOZyvkFmkoMO6H2OSPs/s25wPToHTJs
Ix3yqoMTajTYMUNabcNvJeq2R+f0CwLx34wsom26rp9YyKFq6sm6Ue1WtbUM2wHsX5w8EtdN3LtR
5/ZnlxejPrv0EJ07/JZHK4LJq4v+6WihKl1AHPSV4Bu0lkAcgBsUMlBaSv4JXnGgFhglUeAVoBbb
jlpANJOwqHjok2g3TsXjTPa58QGWi0E8R+pgk0DNsmg4OGJkvn6D5TLN3l2t7qcunNIQYod4biS/
Lv0Ms+PKulj0ojhNYX2sfgPiKHGbzwRKx3w0jk7PfGHYI5LK2loQHzLc3RJWSR/AgDNEmQjtbCA8
VbWYocDv1o+INaiiIMoq/ELIH8p8yHjRDUonDp+C2CmeWEr9O8fl6y8ciwTKTN6fw5t16j6anyGj
Y2lLvc+lKSY6P+HYMJmOJPgKH1LmBXvqRaEE51WjN1DZWcEXNd2kx73QnXOihJGbeEqOzaQ3kNmY
e0sPbdSTew8JFduvlD2+TakJrDq7hA0AEcC0mDVafq3gpmUxa6wLhHKrps0GvKADRWN5ucGHRw5F
AYD23U045AD5DLcFMH+4RQy4ym38TtdqXk+L36aB3gb9FmRjmIxh/2gaT2KRB8GLfWkzPYv8JSPN
dnxpdFh3L5kO0P9iaC/R8JJlL1JKjPZTH554oOa2jg6gCdqVpIQAbGO5pmvQNKKQd03hWdiNOHCP
2LsjZVsqHzUt7HTu79RpcOOnK2dbiuNe7cXXq2JwozxHYume2BJ4M9cd9t/h71W6/qZrQtcuFiqD
xezmCGnz5qy9k5W8SbB9mTQsDiGwTiEkxrv4M6Jhwut2vFNAnp0tNKMoeiMbmBiAePrJT5FibOSn
iKkiheUopAD6Stj1vU1hPKOgy1yxibX1ngBIfn3Vf4J+4kaZ6Xahsyq2KxgMm92gQNOR5IjqBrvd
iHjmZwtqa9KtEdulo63GTsZW+CdZmoNtopjBWhEZr4k7vShzsTSo4uRnGhd3xHjgtSG/uAlPaqCo
QY9aqQRr9fvCB5YHtcJei0YOUU048FbpAa573eiPsFD4FgkLuhEZFHXhWQ+kOdB/gZzO+4xHx08e
gV8jJ29s/VfPppbfkYACg0xY6i9JFS0UxbhDsQg+fVe+F6/ao3pdyYTc4SJeC9CHz9oE7URUgpfO
JGqcHKN2iCNuJwdIlN1umTroula8GZLf7HmBPQ/kc90xT2BPGfr2jnmCfIoVIigvAMhN/8ZrKmCD
Z6Q9WHFrHxWFa88t0QST9L2PXMRzV4OTnxER2xlJmSOKb5udJ+sfJAEsX5SLV46ekXoF+wYbCnlq
EEPvbeB4e0Or6D6iMBrayAgwh7m4GHQi+pDGO4ahEVsULeixhRj888WrR09PfDXxS1p/sGzYCewb
g96EVhQqMQAD+S53BE0dm9vMxNsAWixr2L3/AUamt0DZ1NqkplMQZnPF3rOuibu2EYqYYnInuwer
yQ3/+QKW72Mx8PK+Z8hLaOvwwwjNLuTHWdYB5i8qP26Y9hI7X9zPLtdRtqslwKCY3hCznei2axMZ
72OvoLdW6THE8Wo6KTSrSsBPtB6crZyeHK96/BO3yRExOVByLy5x1XBlTAetDWbW4k6LazHQGKwz
c0YHb9kCRI3lGK70//EdQQ1dBDQ7vjVYmhZJ5Jtps/k5pw7meFrq4EAoXPu4JiDqQYWSb/BpJ7HQ
J8ODuDnMiHMXIXl8cS6Za4CSKc7ZdAhlx6SJYhogeR1vMF1xqdPkrvhjsPO4IYPLSq9R+SDcwnDm
k1MuDrqUVr7i6CDDyxfAA80m2MN5bzkBHkAdaOQBHowRQ4Y/qMO0ow5RZFHcmkvO4svC3Igrk5XA
sRVgJdDkOBeIxQBXJkviuLEIEjcJGpA8GYhXYn/7BfaisUDbFqjZWWwG+q8bOSFY22csUq4fuuzJ
s22MDzN/lMs9h6wIQsElmEjeyrU0k8BsYTp14Gu8oOh+eEFpvmjz+9JvYYcaOC7ZtS1gswW6860G
wX6hRWxygb+LKt0Buwufm8wkgfaM+MHGhKzdq17tdrUnTdQ5EmUy8WKeCcQuDkFdHHmQnGzkhmec
0DT7Yf57+vWSOACpWRKn3/sByNE3sVTc7GEAn7KngY2TvQy47NtSYuMqQ4GSVb9S7/TPcZ1xl3Gj
cZ3p//d1Bg0Khi3FdXbcZVxnhDZdUFJKtzMZZcxhbBz48EekUtYKRDRimIZpjzUye/yGYsTWtnEk
6CkNmm/H4HxSRKG5xj4guzhIlEuKp+/MNezi0VD/I4/uWrly7Cr8C4LN1iu8LIK+KjdGBISAndNn
E2UyjG9OGpOlhJGRg1LFGGw6CEal9G1pfbYb5wzabNgAQ6Ix8XGBhDtNMyy4HrE9YHELD623Z34Q
mCTRNhJEW4Xy6ymoh3s73EecwxNrfWP7kUfPtnka2xNGnf56Ilc9ISvsYag44tzH8T6Pd43IBA04
Mnrj0z4ASYwYaaIVEuBll+trQx2H1KzuHaqlB12dS+GMqKH24kalHvz0KuAF3V7ufLl8rRhPAfIc
y1Ucu0BECqG0cy6fsKOw+zc2AGAyLAHAZIBjzty2iQ0cw19NgcgAx7AE6CC17aAMiEy9F4hMW9k9
RBoeDFYEpnV0QWLjmdg9rg/kPP+CjD7dvoNnMq9Nk8/ikHktVXfYEvmM5Laa4A5tqXv6yNKM0+xq
YRS6Xizusnm/y6L9LmOY5ToDvcNjiB9SRYdAA4/iC1of5EHTNb/rIo9dFLATkDKTFML/HXti0/GO
PR2bDr5VYCc2HcBO798nsBPfJ8WyA4w946o38O7fwSduVw7sjr7IBqalgGlPsk3WHgN4dDtOerzZ
CznUOeptkEx2Cc1DAl+HblWL27VPxe1KWcX3KfEmzNe8ZQTEfMojBs8vA+3b+HLJ/krGl5ocqeFl
0p7o2Dl4OHFSYu0rP3lw4QJ54vKok20Z5Kq4S2bF20YgRVeMmyTT/5Y7W+3w5gABtbfcKTtn1Zye
uBbOmesmORjAfiDftI0wpnHIfuJfodhCMfvW2zEMZWZUFo5KFhwz6qqHSSaGPihlEDBG+PTBZQ4N
tn/nsFjC+Uwy7Q19FzSaCrtFiMJcMPkYVmrIxapDL9ju5MR/njm2w9PFETjaxRkgcTOwr27bCSgN
HK3s3GZ1V92NQdlYllqkd7GhSWavrsWwfszoWBEIfAkbDPhoy/5YlaoHIA4afpGgGbmyek265af8
F79fAO37PMRShGIqyn6PXo2ajfbmd9uHRRZCfeP+BZvpwRVQU+wLUvg2OKvoDHjwaGB1ieIYB15m
DGL3wRgi7bMzy47tU5R61euxlGMvx6nNUg63P/Zy5Rt+M8DpxEPY5WpXvY1HDaUJvsPchcs38edl
THliIoez3Y6iKTnF9+oimpLz3pewnvu+QFH0PoGmExQJYYvL7yXKXnqdi+MF5/S4xFjewzpBgk2J
x7BXAYHUXr8XH6Acex70M1SEsPmgm57rQKuDLA5oOVfAYgJuiFuunRM3FoapSIvYRYy2mLx/DYR9
0yVcsJW2msWB6pex/u0DgOTulQmc5+ikOZ11/s4AZnRwMWxAYaS84MJIkQ0yikGTkc8LXgWbZBC9
6Ea2nTBTQZILMZGwO3xsYAyHqh+rviWiieHXax/pLOkvj/8dDIMC6GZ4oBrYm7Y02nHzZ0kK2/iv
nLTwyDu1jlaIt4DlKqyJlvzP9A02A8s4Zor8jT4YjiT/BTJFJzmDhPe/Kw9uZ7qI0hQd/ZUdlySX
PJrogQYQM+tiewJtsHuS6xeNvA0w6pXmxzbdJRYXDxYpp/3i0fe7J0Otim/jZltgbgfsxqcFJiFg
iVf1hfeRuabveDHRMIjSJccs8Yt3stEtRneU3QbnE9OFr5QQhY5e3G9xyC0CYyBFK0ggFY/BXASn
IijYrRZBdPJj2YdvwhbdJJtP9mBys+Nih/6+4KI9Oa8Qr6yBlv7rjJqcpQc/H7pMiDZwFQ6iDd68
sIxZRhsCFjC9VWWJZWEgjifGiPky15prwFcjBTJKLHW861xja2iuoaQG7YRxs68NyBG9BUUu3NvW
2xIfcNGfUq5IMNqUAwdiu6cgB+zsvLOTxU5VPFJJtnH6zOmRRCqilIsD9I46pCHc5hrPf4Da/oJL
lyiok/ShGgx8YFmwQ3a7ce2DHQLzkeVAW0cttGY7qwh+6zIJYhHcDL5loAZ4zftjjx0W6ziMNzlz
IciCP6r1Xcaotb6nUsiBgSuOIIrwBvWkIob9meMvoEEPMJwrhtLpoezLdvHgL5r4SzmMRN97hxpD
H94iRWtdFq+gcliJA30z7q3LnYkPb60fbFppGsVzzn5rf9pZax2bLbHc2nc6wCfrvtlhVGaeK17z
JPmrwA4w9c+r6FmmnzCp4GQMM4faHU5GHT9a6vQYWnhrz7h55s3z7C4OAkTzyayp31gw1j+w83jC
ocQ3vfsg8WQQ7a4/av1R6g8Wb2qGKlB8gsd3hW0K1CyAbT7Bk8ZmxIW6gIPyxEIKu3YxkRaGfcA7
cB2YRBXElHxwYliE4o7HwaoH6hyYClJAH1vS1b2ZGhmGYrkArg6oLsUBoHrPnnAWoDrqMkB1+LX4
bqm8sWKZ3WWut4aMIzTzUHaO4qRnA579VrFISbAm1fxU8/GhAYxvd+7SgVbRq0/m9EHF/A4BEa6K
NCd0JlywDNuqDFiGx/ZFLE31L6ptfDlWp6xGYSI0MOobQUagIOJSvA4RnS1t7V7nxiI7BXdJKKDU
psOWtlJeHHYQOUFs3MgCW2dC8YLiO/egio8QV+HFaUBMyHbuXB5prsIcqjlmA5kb0Q/zbOm9DzGb
If2Y0BnSmdC3msPYYUzJCiE/+dOKNEvwS/dPFa/en6mTlImim1zjb7EoxHBoJk7jxlHJlhBMjhnk
2jkE/mDC8QH8DZnE+6F17ApoIyGT8M/3Jgs+yft6jw0fbYHwN/mz4Dv6yaOZpJ+kYJTQTFIQGTqc
C6DKklUti9JHN1XcC2fdSOyMm0x48Lpx7SZAgGeH2tDb40d7q/srHftWOnXsRIBf6PugkuJJyR9q
DyoiDGtSLa2y5slqWvQrVvGTHevvluRF+GXcBIECf0Sx84s9IOTIHKVxmtkxmVf3WnBDy10d3ppF
sl6bu1TTsbl2Zd5i2D0dREEXwycCLKgcIyiigDWvY7vANGsjwcxnu1DsFBnsbCeKHRGyDDwg22fk
SqxyJgA4WwHIB2UlDCVmql/CMzLdgajv5hdsU2S9JR4/ZIPZa4x9mE2pqU0GpKr9GOSrxgDGXAjh
5ez3adCZQWMGLf6f8T1q7unlHpl3tXzM86OnfsOQwtY0k9yysKInK+aLzonDA/MO+BoEWn8E9WXN
fL5YLJZYM7NbyrDixdd0FYslgLrp25lt2CKyuGxm16WzT4utQ9nDEZxhL5RHv1eI6ma7h2cXPcQC
OXY/D5DaGDbxF0QEj4L9hPGFcWdJsyRBrPvQ+MwmqJIAI/ETPjC3NL+xdUUHtK+dwB4608ainKpM
ewaKMEHaIc+TbGFLBmyJq7nA64SFN5EA/aiLR2fcK+M+RgJzIevnzM5WpPwNfLiRB/cOj00S5HSK
bwz3xetZ9+QERbO4nIYipAFjc4Q/PeFps5NGoi45HoQunMQcvzuCisUCC48flFHsmmZN7JpK3KCb
f2A5sCaF5cCalA1hNYv1YMbulOwc9ln7ScZBKjaETAiSpxhcQnCMoN7Abahc+NpJ/lTA6rMniSDd
9JiMOzNGC72Nq4SbCzyn5Nn7F2zHKQwcMLuBBMFIahNHhfMx2kZKzArUL1tZxCSw5Nyi/Nfb9JNZ
gF6NXqddmQhY7qhk/dB3ADeMrlX+YDnL9cTuJf+BzXDpKUSZqm4KrL/DMws61M1lsxw1XqsL5hUm
keybWeMK85OdfgVKyaqZ1+sru1MIWOxOmzws9kpRvmVh1Id6xvbzBinot1hY7DRLunPaenYWB94I
x5IwhANv5MOBZgnBUv6mfYRJCSaa//jFfz5YmAKLrMV/pugYjzu0wp2fl2/0ldLXafoNdn1oi666
aukWNJl5sbdP/FuWpqxOi9dYD0h85NHmHKSLx/cRstbn5ucxeELl6n7ioYe4GxNvhifaW4YnieIo
hCqXB2rP+8ibdu1ZXJG9eOf6PSiRI0zE+jlhA1VfG5I2cU+W3WV0TdkFtogBxjj7TOCeoClvJwmR
gChw6B7P4R0E526nX2SW7yA4BGAPkY12gQnif60j3SOtI17C8ZPlG+4jqHTEmMzkkSFF3ucPiBEM
HwBHGBdTXX09BfLPg5ZxnNrHdHyQMji1j4NbMUTDC/3sqIOBdqAAGLsDBMBCgb6ky046iToW/ibH
gEFYgSh+EjxWjPfTpDHs9rftGw0OQxUT1cHeYahioqLHOfZAbP7fd3riY/88OMNPviGQsGX/nhil
jmnqAMP4bkDCKjRu/IJPpRO8rHPzJf3BSwHvvUSfwzKi3l8Nxq7Y/PtX/cMyh2c1PbLpgdnHdfT6
rzwoDRGbXAH6Iy0el/FxfrK8zxdY5xx/ozjcmDsq48+ABDmT2Yhnik0WjG0JgZoMjYbxAQjt2qLo
OblM+1z44JHAyBTpl2zxwCNXmsAfIJKQlClcRqHxwUluXyLFJneGPpgjZ0OOtUHjRx6hOIzPFG3D
zJowd3tWh/v4TNsADYWegQm6Iip8FT3DvOqfYFhhQgvNLMJjXHZqciVqx4DQmIqfE/09PyqoRpth
86PCToQoEkhGFaRuUm/kNNTngHksUgRuCS+DQZc9Kpwi7O56PLH4s/idexfCn8UfRGEOyX3CHwRX
gXXFAK0NRrRm6b8aWJ9CfMTAp7l4U7gkuOaTV9zouKs4OPqwtBIgEdF+rDhAiGrizUCIIMiPjgXk
wl/237+Jv4x9JQg7GLZSPhowfLdCyz09zfGJNCbTn5L2HMdnOz7r8SmOVR2vYvFDL2nWAXBp+37z
aQJGQOo5Pk3ACIgOqQW8zUcKIgG8/cZnmvE/QG9ZRCmt+wHuGxGb+V5HKzdfnI4fy8VB51sWiSWi
8lJnMEWOzwGhkz03v2qSc2bck5xLyUjg4g+IA/Iku6VyXZ0GclP0UDkyokcqQQ9DJvjQdQfLhE5+
oPBfcR5JmPbvG45pxf1ihNjcqDesC86DXbOwqe02RbdI4oK1QZemB4cRiD0zv0itgeGhgABFVySj
RifywRv2pUqVBrCEmi3AzMDIwwT4RglxYZsgCDX3hTgs6fbpjc8kITBs/2R40mZdNKh8MGd6IrSA
rfhgTi3KK2fCfRvthTt/5brGH6ZyWUDzeF+Gl+SMVfs9Xe+yHNKR9F9J251qcWxEvKz/fRbZH28/
mIzA2UFLRj2gfRXkdYSXVoIJ+77pgurS/LQgKezvX/UTbbn8qQKv3RtZ5u6joLvRwsJ4Yx+M8IaG
lqZop6nBeXvF0VmzF4z83jhUQUmhjjGMp7oDayzdi3mcYfwku8O/5zd9rOnCVbvUL2cQfOLRrxet
+/CuOkFywulzOYsrecOSmSS0FmCweaASREje5U8CaNjMH3d+2QSaitHGIybNjsmLNftCZmDYySHK
TZ4hVFxwIhge9yUgbxXnJ7q30j/aGoIFaWss2GE3/XKL9Vtn3MhsTgor/QluK1+3zcUgkCVQDRu+
8fH2QsEMYRqrbwjTuN4ueYgL2gjRCZM2OLiC9EMnxj9ZemUzENp1/epxbEmxd4mJonKhfrUwjGMP
6hd7E515cMG/2sXlBUYxhGOoKAzZbEYuQv1R3Jiv2EoxEAM6xTe2QVsNzIaIx5kGtHjOTLosHf1i
D1zPF7tpnQpOETpxLnPUsR6V654EhRuC/uKTGFPrfolX+V4bdyOk7zWg20gWIiPIF8G3Au8pQplQ
YWBZYq8IjiL7AgJaOP1eEudQ5yTspntHJ6jLKTZsrMOp5sW66iDjS6gRB1OHJNgVajCO7AWC0xis
FzAOPx/8pPDRLQOLoELnnoqdKXbgklY0yxCM8QfHeQX0DTbYFVbjh3d2LQTbd3btseRCT/5fdu2W
C4Itey4MS7E8w+MTiU/nDZvHyQEIzTrOqpitre1rnuPt95eZ/aWhKN+sxML3jxS1Ds5xdZ1nr4z9
QvOoRANBFbKGlKUlJy2ACNsrS8OH+4x3TLAugV4HqoqvjF+jjqe5ZDOmvlQ/WrjgXIzoXYAqoxvu
ZBjCUBvG82x94BUzVQKqoKJrbqdP0mW+Xj6fBxZ9onSwQQMinKXFVgTkVFg4E1WQhmYcRW/oOJCm
Yjgai//Svy41TpTIp1aHMll9G85Q+p3iYeK4Fv/oUahGYcpnazrGx3wJiFlvVL8TAy3KhB7TSUfD
zDhxTNbMXC/48hv25WSfR1vD4u5iKap1YmJE4oTpLnj5Yl8WG3+YnFStawdcLrEgcrVB1AwnBD1M
zoyNOeCL8rODjL9XynKETZlhlZBAYICwQKAbAq9lP8LijAaqskmOdFARntS7pt6hfHbjnbwF2Qg3
WzNJy2EVG3YY45WBLPs9VhS8Ebem9C74FtO3cDJyxdobJKKdQTRdbBhEzCYwsW+QjxIeNJaJqT2q
Fkt0s7daQgZO1vjyT0+cQcxDHFyQoMk+TyCAXI/eDYTzlv4sW7Divdi+EXgPSwgZ4AythTBdJB1+
Ufid7CmDxyDAFBCnbmU4nC3zyymCy0G6AiIm7wLObvOKwos+NYIXXS2wQn2z9s8w+WY/1/1U97vP
CO27JFjWQGvEvFeWpFW5Jmin4howcytXcZYvqzWcwQY9HcOPk5cPHlCjQBsVd6n/d1bE1Z+zYjjB
KOVjIouAMLcbGU3X48WDUaDw7nFGwqp7LNx2HVCwTd40emnMUNbZIXNWfN08cnc8xvC2xYD9HGbn
sMGz/M6lPMiuyXbJdCfoP7m35Z68l557I2zO3OtEAhbCFJsMDZLMa82OcieG9tY5WKLi/92uTsYN
gjWVpUFXgjud+efOz1DbofXo/bT3h5Nf9v5ywlXAH3u/y/2192cT+u+V+yqxIumRpY8ipRUldzU0
GkFwGCfc2Hws5FUSIDxYnT8rOcijQMbgh+rvLSR3mSnHIimQuMghaIcglgISfkspaCVel3CUgqUO
txpL54DjzZSCRA043vDOXS0cni7oKNJHr92N8Q6yi7cD7sL9FPAggezmWJqWAtmFWWEsPj6NhR19
TXaJwPsJdkgESOrlEEMcgH/fsamHY8qafvhdwZsH1B5wETLtg3QA0/Rol7yudOs53Bh8GZrYXKFJ
k8VruO5vIqqb6stXPJZkaF17EQuuwvxhAb6KMlY71u0LC/DVxmWCHyXqDdQ1J18xxYdOCiPmPQSn
9X7f//nkMeag1JN3MsXTV2HaYXeQtZkqcMjfGdywBGtmNFBv7FNi9xy7CHij2MXxFKageuPpNeGj
RKLGySVNekzcOXHlMztA+4QUAVhxA9o52y1HUSpebbJmlSuyyNxwT1fYgta5tTKULbIo3C0pDXjJ
sDYUWvDX9m+6TLAUx2zRIbO+0Z0ydmu+liusfacuHAOnaLSijEC4UF5Hpj02/xKDoNOw+ZcYndiQ
OHAfIT4e3Ed46fJeuMesNNC3rAmrJhzgMeEeWAbaxedEaPEX3E+EYj8ReAJxt8R7FgcvoMkRhz3M
p1wTE8XXJPxH5zdEPt9q8DzBpIxIsHbhe0BlD+KbAuQc4+8uRPB8FLyqnHW1pX7mekTlNSNU2OHV
7XHL0AIW4gs+fgZw6fkxwNTkCx7hMuA1Kdmo6SmCKxFJI5A/Y9Iszo5yPzsUPE+SP30GTQbFwUGf
MXe7uONiGxi9uLRIfOXnM7pN+hkPTRmIBpoy/KUWMp1Hq8NK+5b8w90rlW4+uiU+p6O7yG7PFH9x
84uriybeiv+qL64kIxPBhcOhdydgAVempXc2dvibU8It7UW6b1s6aFEodRMieBOPwfQqs+uR8ejx
+MCIfcfPFa+gqiTgSHzYjeFgBqZvLpwoenfydg6G/6kVhCgZNvtnuneo7VCiES5glgUC9j7dIFnQ
dtXCSRezIn0cTuPzVzq5Y7Jh8BPBbDDKsueoCyJTGXE9X6kTV+g+E8/LvV/uBLBuqQDzBbWFfkC6
siSPSrGJBjihoBRnu7oaEAMCOhw+qYO2bqPSKJmHxb7w8eVh7Oprc/XM7wAWj621GllUh3r105ft
BfSleAVpjN+aArwa8q8vvwCLFuysbPOzBXitwvCBGQV4GuL23u/0mb50yW+rdqFd/gVJdRBzSnMq
7FJzjeQjq5vDvgpj/CZKQajpetH9jxwWGntiIu3tjmeM54qnjl9AGhHAAorq9Q0cG0QEssChyVsS
q74+xjegk/9KWt7Rk4NboOEkfzt0lO+iFiAUKBQU0hZYFJti5aYFl5QI1uyXGfScFRxEplcRSwia
5zUcK4BxKhx6l5ANmIQYvVc0zYjaL+hsHSw9rukV4xnBur/yDECloo/C4W/xMNhr+YQPRJ815IHo
o8c7QP3o+ysosnXig0U1VAhFZw55dqdbpshF4VsgsMcn8g1TTfB+vJdNPj464iVsFrboxIYA8t03
fp3fdQy3jLA0wmQNY26O6Xa5fo9I9VzDYQ3hR64sCkvBj5Qu/jD4Hf3x4NUluKhbpK5SuHLPaIw8
XsENM+JIc5uex5+UKy8GfYx9CSp/DfToR7MvfMySYEyCC2Ay5qr45lvz+CJnLxj6liNO/S9V9rJq
z5gbKGx6/lDR6erl9UfZkpBFDJdvAFt+MElJNLGwQd4XpmoYQVho7mtzl0iwWu/jGfoFYov/R29R
2+GBYkEKAMWaO6GJhBcAhAWzCxQL8QpSyJOLJzSiZFf9+0BogWfhaoDQ4kwXfU5XZgdwB6G8Lu7n
h/qJn9T//2M6Fi8y1J1/6S3QeMY3ANC3g8kDAXbCk+MfHsVDzWv0NsVDCJcHIo/UCykvhekWu+43
nkEKedVGbBHeY/hhDjYFIRYy2IrqN7FP/Ga4QHB7oLib1kXBaUdwmwcclH6d7AIiPZROyJyc5IAP
eJiQcHaxDBzoufFoLl3lAbaKFxA8Kw6FYnD7zEs6T0t9QNT5mrhvOAxA5ziIQtA5UNzKwTTct+Eu
D/devc/qfVXvMcZckO4wb/QH+iXTo1PivqZbTAcPkuHRLTJW0i3CM2SyTNHXo6n2jC8y2bMagVRC
T9zxoyITC7440vHYkvL/KYZOzGj8K7Z6ERy1xiLEN/qheTPuhZkDLKdDTVOczrUL+iL1LgKvo+fK
tFXyh+f3kb0khnPTTf7S/YMl+bTXUiFvEGUmLDOsbi/MSygR/bpY+TfW7dCHC6+g0Z7dS+32jA0D
+J+D8yrWfGMv7tX/3k6TkB0O8LMJne7cy+puCXsVD37RkAgJIlk2eO2iP8QiBf0hjBD0L7FJOFGE
khfnCdbaNLqENuODwk67D9GdCoZrJ0BEaDjgOmaLq6CAduRsh3ZMBzkB9w9IADxkpEjTH5lqh0b1
IgqCAQXBAOIMvs3Cex968Lf4BzsKoBA4XZIzfeONWQ1Hxe6eqIrWyTUn5gWwtO9QZ97ZMyYZy8Kx
W6iHR5EB60/FjeOJTGX4ha01cnix7NsvDFiSIN1gwyDdBzAcPXIYYjzub6+ccrR6rS76hl4XTcPR
N6wwvKGCT+RoolXBYtdTWoSpOBVcK89kwcvtc3WNAg4bu3XSgJyic6pOTIaq5jAZqoDuMqpwF090
WlKSMZgboNG+ZvFDZcpa0ZQ+mtMj35ArP3sUli8EgPBcE/cyOvxuoMDcr5BZbqRC3s5kCF+ZGyLJ
SSqXKirRXlQQG4U1u2gvVjalsiiNZSmTE36KGCDjwyqGqHgSc1Sc4D3gkmoA73rdnBNsx9TCsIS1
YiwK5jVNRXwzcf5JXEB3OEso6wpLY3D8t/XE4V2BXI9PUGyfQdzxBi0csqD5Rs+Y1HceXv4Zvbt5
i5S7Hj+09jGis+Brb/HRfjTJgyZ5RmhzW/N7R8DXGk7cCHHYNKE2BpvKriOgo9xQ9sigyt558DTu
N0x5UzAS9u1IkRnpjgImOejA9ITHkHEwgtEhH3RgYHLyDHdCMHDJMWbEDLQslDAF2WXIYPAQgoHh
IQSDDCHN5Z+ItKEFJ/quz971NO9kgoM5hoyGYjdFI9T/AH5mpt1ezOilb17m5iWRsBB/di25Dg8o
MNjaavdVQ8Q5ELK2nz63/hcudUslak2tA5oDlwOdA5qjqknUzMQuWQYMWIIHMFa4RgD9+W1wFU+H
AbO/4gq8ACTGZ5dXPNJd3m8KdA4LZz6IC6gqOFEO/1kMXNV3bN1ieAxwv/xT7a+wY+wTSvVr+zMF
3Di5keEumSetXnT2Lo8pUF5w51RgcvQ3/kY/gXcLfzFxoga7BSJEsPRFFOkh7xgXXLbJvnDbxY2h
fAPyyc4wOkAsH8cFbziC0EgjChT9dulCXQ/MOVhx05Jc8oBYtnH8RLfthKPjLZ5v2I8uH2M8Ymgs
Vk9efTkLNiCh9ZbW10VzNl7O0mUA5IXjbWMG1HHF+sR0u9VEnT54s9rtebk8k+jZfTm9fmMOZAKc
YJF9WpCxbT6h33Ie8LhSxAccTTtTPW8V7sxM9eXFxS/cxCIZ87d9zmDU4LBgKuK8YM5QJTFnIBtj
yDjxbyp7QxTCqY4QCJf01OpS1kjkXd852KDS75MJv4/f1FwLUwjOkJMhjcdkCVNDKFp4newmGEbh
JSpegtjmudLZadmzVkJ4ngIlQAgn29COX3nsCyzWJFEH0wSayTvTRNBMTkgwBNOEh376ze+rGBwc
2bS7xgF4aRpB5ycEWpkcIgAK25ixuBVmO3XmHGpY9hgpoAgca8XZqBVxMKBNjbmXje9uey2/JYaT
GU6LaQQNNy+cjRM7k9r+tYn7ki8PtDIXV+bx5cm42/3LgtFZgf3Gwpj/Q39idvl/uDqv5baRrl1f
EaoQiHQKIjPICrYsn6AsyUYkEYjIq99PA7b/+XZVj2rG9lgUCTR6vfH9/otRqFODXg3o46KzHZ9A
vdpE6DrnRhqJ+hL2fCBVdbcvv4yq+EPtGNxG0d1wy4LZEEYSft+4CMi1INAMcNwBd+1rTkFivLbI
X4hR61xnD+BsM3vjvtvM3ljv8HtjS+1PtOPxDN20ZmUR6E9ORGgQ0WKELKTEvIbmLriiSrU5CTNj
uCxy/lnTugBFWbTN3mA110ubq5tLexaXtk6uyVtTuUPraqNbcnZLvXsQzI8pRqBnIrBwJf6WeMh0
nv4jJWOYkJFaLG6/W+0vJlJlrPIeiWPT+Ji82B673pfMehkI4VihT+4tCCSH0igG6AEKxSHpXn6j
EqmpxQL+BLDlhfHyeGEBoaHbiwMaZXXImhYQW3yQFB0wLcFtf4Vw/Bk87Yi9O+W/xkP+S6Z+AEJ+
5047QjfdDAkuYVkw8+sCHGbRnszSCbCSHNK+NoS427cY3GB2gfyBmgvauAVCTEYdy2LO91s3Ml5A
ko2Xcr972TaGhO5Zfix0V3x6nNWWvcLQwjmaIQW5N+8lD/XJtX+Yp182zUmBDTZpknFKuCtYMfaO
H7sX8c0wHhbiL+FbEjbeLX/waJBoFn8JeDNrjg16sPb1h31/+yIeUR6uw90Lfu0kSJAj5agQSW2i
/4g5PhhvAcFCSJdaf5jDqx4WzZ9oodJ74VSC1qslpNEjxbPitEdecnhHJ5JGtzRqsTvX0W1wrxYz
s3A1sGpVGBvm0S9VsXJOmKOfEn6FUav2K5TXRLPs+aIqPhtzH8q/Cl3MQTM5xy7VEekcJlPI91nw
7KfRiFu/BlMkf5TaCjJMopZSCWI2wGPJ0bpSiIVecg89cN89GCNTFA5Oh72eBG2Uv5ztkLqPxBH9
ESvdG4+1g8wtvGHnUnfDHdBy5vu8vpMDXGD0MfFh+gPhcuRd0aH3yuVow9qwvbgfF+JDvQuVRLuA
xf9Qjy/X9269WrYLhiuzpGFk2nNtcq1wxfCpcbnAJhCcy2enPi8P6jMfH5ArdMI/usAmD4kIi5VO
gFHI6aBf9q8clBSXBXYGcMYBhizPqPsNfEZXDAgauc3KihaamDrWxwWpmqCFrATbIIaZu1esq+wR
/3pXXIK91/LvGDsphPY40Q8kOHCQn92fnOq3I/3lU/Eun5zq6ZYTEcm5W4RnA34XBQLkl+HyIeYn
c/Av8NiodTK/RS6J2nrk6EpI4wdfy8Jjdbab9mLdR1fB+CAqeNyMAy3WDFTkqPd3DI7+zgFX+arJ
nM9DrQiHLuQweSG+jmTZezRhS7xHlOnS2cDj7u1oPgKQ8iPzhOTnHToXKDotj7WoRHTMwPqoKX2h
zavde923VBIE9Nicr8pJaaj1Rgvt3rNT+ivLfZogZJNEXrEamo0b70ZOFXZFQn+XdcNBN497l22B
pJZ12+GOZrHZqH/vaPOr/bW2nQSBMKLyO6VnpETFlfN6Dy7QLob45YHqKAKRqRLESReVXcRRmad6
2ccXZNBqXKjxUcSiS/FtPgBt97Vg7niUo0In5sCkOvWQzId8IanzkKfiCLqBmnB3gJp1L2iO2g4N
9Nc+5sN0T3OkSSQQFhRkHVhQ+ByJUUA+LrsIlhvky51HmmS6RtbRpnd1qOFIXud03+FQnMMNNYSa
1AgrzeJypSYnEiTMuDXjGs+iGRN0L6F4YdhwQOAkF+OnC72acO+tnkKdRCf4iV/CccKtRyHVOm4x
dLHQ7X7aEXKbdPRDZOSG0PKrdSxr0YJa40LQaTjg2H6/kU/A+XENfEsw2uWBTuYhLmtK01b0odWd
wyfYnWR4O0Ak2aOYj99EQvIdqQxZlMhbf6HIQRMKkIEsFCwDXCL5WhzL32B0/0Yupq4GlRGnrpVF
B0rDV337jTVtQ9IQ5FBmx6Wsse0c6vrQzwfte+0UL1hzwSTSu7ClFb1Y2NIqbi0ACCT0/PAUmAm/
Qo0EEwAGiQkqgX9yFfhwHLGIVohIeWPqxEWkR/jW79fj0hFKBUpFGiONDXsUXW+E4hT7A7CE30Nm
wQ0TeuQf7p/IqxHD3p+NrxNm2XWyBIrEZ4RJwOUNyy8BWW6LjL5qP+0PuxP4Du8N+E7znXflQqrB
GpvXckiVRWzeDqiSVI0iupLuxTVLvXsXWVQylDEBXwlJ8Iun3YRBTyENUolIum4qEHYEd47qXt6o
2xipZPMubzI5MHUABIxw7Mle45lS7gYKKbhSG2D6NZ6JwK1ZLAhknjMRYhBuyyeCdpn3utSHJMRs
C09IwCwkIata3JnBwyDKye2pXa28giMSIE2QvJObcoOuWXNTasll0YInt2ItLQ2SHgkh/d94EHib
VuWoJWQuqDU3waYwi+ZgaUKtiWYTtSbuKQSbxJuTO7DiB1zQXNYbikDY1ZZ0tYVdNTsBIYy9u1vc
LHA/kT6m1WkDndXuYDWB9GKc+SNICtDM/9ehI2PFXqMttBfDu3+h7wrtEEhDijK19OXgEckIi6Zr
4iQ6ZADwCCAtAo8yllA3CMCISAG1TugjU6YDJcAIQjIZZqoLkgFCpJdQykhU9a6rJM/mqEQp4vLH
W5fqvvKxUCTPQVmEfFyUWHtAdG24nTsUImU0WQC+ooK0N6AMyrb2XCCs7QIx7iJejBC4nq8EJlax
YkUEdhKeeFvTOq+XPZRE4jRMD7qPWKChppiSXiGSmvMAkRR4yi0+bGjM9j7yPvEOcWsAxcxvWvMD
HSTpYGQKolxDtsaNDj2peqbFcwemmgwsH6dFT0DOGolDTjiROJjGOw4lqi9UayHZP89CaPbXZNQy
JqwmIzpoWIhAEoRba+oceSS3w2+mapxcqNCmkH2NKyEVqk8uBwRkLHJNkCQDJvXrQo1Muglq5Fv4
2L6iCBJJo+j1UHn+MUtwoOXJgjtrXdgkWMUktITcyoZ3yN+5cPBMcB2OwoOXskm/bQp6XHjI5+tc
LHRw68ZK7jPF8KE2kjsjHA5b+p/xhNmjFhYGIWxmo/kbW0QwyZpN4pbUR6MuJRkV+S8ZfT6rm8gk
YaNzULBJIHnrh6PLPjH7bDdkV6iX8MqjDdk94A/e32fsjdV3mA5YDfAsFggYMaQWZfEzTj+R7ivf
Dppy0IRkFvm2zkiwpnbwduEf5+1izes7tlv124iDDIoBBFrdEmaBZiuwBOPlsyHUgV1GhRJWiujU
GJLAwhpQB/SHMnveEMgCDNLQGmh5qOoAipE2R8ggsI6s3vFOQ7AgPPO3+5FMc1R3i4FEbb9mvOHj
qLJ4y3jDx2GnMT4OLY0JeNt8HNrqxyBLlr2X3ORgk0XLVx5cQKzRziQsiR8wzf321U19M8JAyvWB
ngwxmSh8GcQyUHesUnM+EdSYBEltRrCBLKnU4SKgg5MxxP1EccrvTGvEFJIxmnqRpbOjMzjxuZ5V
0y8HHzEw2wP+yRnvD82zApOn6QmOirzdifR8CVm1k0VGw8MnWpRYVWIlic3pgBESF6RWHM2C6Onj
0h+v2lHtj712tPojWeZWkD/ZDu5IsjNZOZlgZXSRw1oOK6Z/us3lcJLDhV+pQpsIMZuuQA4+jrov
6Z42fOXua1CId5++ZUD2DWevyD6mevTpnhNQ4dDdhFBtlaiVV469QqWGd3jEREanyDcDxMTj/kCv
AuMvxTJyfSnWJRFWLA1EFwP5Qz5t/BMW3o1/0lSXLJP/5iZWOZls7hUEy38g5AqZyRU0QwSasMzV
BF7LIpOVTJOBsRfdzyK+XsC5vl+JZsUBvi0TnFdoNIUDnJZaC+kFrkUyE2V+3cvI8SdngPhekDoE
szzTgqZFCSbWFSxiEgaLohULg0XWehYnJq6A1Il4TrbkgoqskgSRLoUgbCoHApm6QEcca2ALhxYg
6SrMaCvPQpv8MtI+d+FtEqtmc3pGZOQoCKmvwtC3+cl3aBfTwEwDfOQ5sOpqJTcQi6mYwnhOwhdw
+XgmPG4PwO1R1r2jFlV4OVgQIyWPX9nj41Jy7w8xAitSecYvhdrY2auw6hb+VDr4l9AB5GE9h5ke
WmlkYGibBce1ZHGh82iKb1mMnCvDEPuO/o/LHAfp9sgT8TjCF0lSUg0l4rPPWASknoBo95Yet3Ws
SJF8IWYL9Ty3QPlKBkld4BWPakoNOWGQRoO39Wkk+9ypQ24bbqgtQhGxJbvU9TvnwytTR+sTrvRC
YAGLw49MqCKJPwON9oH+yUaybs+8PJYuAkQJ7cbSLSofF9dEWQuev5/e6TVDP7+EaRfJ9P4JjR6Y
8wyMf/EGRO5QsvCx69oRZsDAg3IdXI6H76pioMUAzBnIDjkDCo0Zm+2Id1MoGmDcWQBwMO5gdzDu
AP0w7mB3AHcw7pQzsEyosFwsdLMUnFw0akEovRJALYpZlJTIKFHMlt+xuX+HK8qJn1vpoo0b4pTE
InVc/1ks7qT9kV7R1bAdqThVYWtkQMBMim4a1whgwRyiXTTeOXpZhW9M/qj5l8R/JhCquXPrB3YW
3hoRwwdUZr1jhUx6p2TMpAANqBLEP+DshcEX7StDZi7W5ldL9/uZnBklzFGyT8QQ4joMZdjNJkoQ
YOVxuyZ/4M2e0qPZiPCP0p8JCyRzjUzkjE4rDqdCnqU2cUZIZxMPTSwSOknbppIqjTHU8Qa4onT1
K3g4ayYmCLvQyXoSGzomgP/+MikkpJNtAWUKkyx9IVxGBKW8GU/4Lw+c9sg1qV9Dfqd+RxSKbSdT
RDKevKaqEZmRvnM1k4qCog9R3Hqy++e97kW6scfhDPKfr/+2bIXNOom3bPnNZTt0PmuLP8AngbCX
LROXLbvmxPb4mzQHec14v6h/Mt4biT6VvT/yie5v3y43n6z3nSo8t8S8Xwdhu+2G2KjizXNrk2p8
i2wrJPRJpIuwO5ViksOQaKyRvLjPeXPEw4zpfn3bxp3L6gmBxUW7/HlzuHHYjhxMASJjphUBM/gC
LCKKmRNFF8vmaOVhyftcfMVnujkysXHJmHnsT3LU4OA4+LHIXOcAzcGvfE/HT1TJWKrpKqxXQwQ7
Bd/ssyEWIBHJvqSIFsQs4SNCUlgIq9bu5pA/ip+LR21niucsj1IWgWyZdm4J/McQoAU3MhxksSOU
9BXO50u2x5NqLSJEIxv2d/tELmiLvHbxjZ1YGJ2lPuBTGBZnsM9yB0vmX3S/1v0qRYTvi+SmnUgv
KblvUV9N7iBCnBYaIYhk829A8phj0Dghy4K/Q8z0Yjr8G5kYxDlhn+l1keW04196kWYiIjF6sYgy
IfgXDSjV2uuGrRP2cBcbdspglKPGdK84nTVXubkymV1r+PgEX7bu3jjxSohHh1+e2SboXBwFtz1U
XoWupfMKsGc66wofEUGPsbrxU400f6xVQIDLjo730JgEClin+4FC6B354RHeQbDAEi1zHaVpxMNM
nlwLSGol7XFLDp4cMGWSbIeE4Ls+wdyfmuo8jGdTP19KCkcfsJ7hHCUJ4Fp+ycovEvUfqIB3D/fi
C0dsDC1gfP2DkT8Uu/OVsC46vk40QnD23pbIssCks6ZNYoe1Xk22F0SS9MoUPoIiFvKnkkxrh8lA
Q6C3TgYQC0wGLByeoNo0Kmie1NAJIEjyQhMkuc04ODsnNZSdZv9ceG4nzHP6dGqCkUzEqHjENaZM
YvKQsU3CRDz8zNRTpZ5kqsOrY4KwEyqtwMJIWhxhI9jaZgHMGDcBzNQptj+x6IunSGABRcF404kp
lnnyFywHawcO23oquUacglT+FpwR0J//R43Ai7DKhyXM+Yu4GIMO/4cuKHDcDSijskUsKHB7FhS4
PsOaBRObleU/Wk/scdzG7HHcycwK1nonc2dtj0CGFO4t9FHsXlhfGA14DBKJh+mMG4hn7/xGrh3+
M2wxwgvFiZE++ghrIMmhBFvg4iV9krtPj1GhA2OleOzrA6IDhaJs+L4IiaiFZNkKbTmU5BA0geDY
Ngl2Y6DUAfzujIag9/U1zPjKJEMbqu5Iszjbb478ARNpdaiHA6kTy/2YXE6ZfaQ5FgrJ5MSbeCy4
X0XoCfnqANDQhaYep/akwXLLJ10+2VDc0qnsTkCFjXKiHFfJTlp2GgfhUmnJt/FWSQTxiWdKjExq
k925cmWCGMihH13bEGshXeciVnvzboCcBGagySWyC1Ec9wQyO0roPYSegJggmBvNB46J1hPcNtcF
bks9ItDtwknCek8+7hc3+bDaCnaHXYiIo5XM28h/KLmNz1vQuawr5XSWizPBiHnm0/C5/pDhFZqg
5piQoL8IO6XmDmpubH1F87nqkJrcxXCEMUGon0k1eMcPKXFIa9ewXZPa7gOFf0t/UNTDrCKqPKrS
QZYOtM+YRITR+qgw1VlwFPQmrl77ibZfLSRBFsMnFlFMTjJG0TTMUkJTg7QNaEKxsES9o71j7MyT
inismzw77gEv8ULzK2AzOAv4ivwXNiQ2FNgQlOW/0ABPiA0aKN+ZDRWoMwkrUu7Qu/U3gYADoZir
IYxetfR+TOf2FbQmG0+VeQScw4yJEhBQBiXgDhMAASUNHg/dtV/4p2HAmz748yJ6vg142LMIoUi7
K0EQ54HZhP8SsSODT+wImSO4hXkAWQRq4lnTKQicq+5kf7kXKCx8EE+mQEDPu/InUfi6Pp2IPc2C
/P6udO8yleKKPf7QoJuIoBx8iaFp9vWWB5CjPn9Imk9ztXAqdM0fpwLMEqwCi9QpsRKgr0sEEF8T
WYtFYHFLGr2v9D26po0VV5B4EyIUQgfJs055pR6yHzBSH+un/0SZKkfUT4m+hsWVV44QmhDjhKDi
eNSuHCFsB3QXTfcsXgs0IWzHP5oKz8R/aSpsEdBUmzMChgPzxPJxOWKKQDySoBmzcUTseyz8iz8K
xS9Q+reLeX9UGyTFXs5zm6lInvYamUFprNEezJ0P6Qg71Gax3sQXOlWyuF7iJI17/rPeZ27PxbJ7
mHcPcv+g5w/l7lwXeOlONh4/8vimbxZXC9CD6VXs0Fj9SIgBgMBY8SkZ6LbKkQMFB4swl4gRvL7q
Wkf0HpGWCKVGz2be2SMksFLmACjGMRyvofz2lNT+mPsETv7LnFRrQX3ZwNL8OvnRYEXMdDjKgMT5
q+4Vfndn4ngC8YLtEIMUaeno+qFPOGAt7oXjz/rx5fqej2+kiuBH9rulQmBnHaXiodXPWvGg3N0a
Idh+rkNWOYVdLdZ1XUsaFjwJKCOaaUUKuhYsGJuBcyXTAy/U3vqsIYSnffW8TIz1nBCigX8hjge5
FUpFsoY10SCSTqJExMJwMwdPGd/JInE6wn1jcIzTQrI2KRUx114RaFXyBWABG/j6UbCAUIBL7Re5
D/eiwgWvq/tLv/Cu3qxvvAYdfAOMXFB1wFHoVMUbRRNUz59svKkQJHIzfkMCuSax8VVhyhhEBlvk
W6VHl90tUGusODFpbGZPM8thKQ+qKkpSaEjRJdCDQ81OhmxMPXQSboODcsOkti+/0qa+RRss5BUD
SBF2QO6S7cocfm3BFpoL5Jw79K76hdbGWvx3B367kufVK/Th8rbx1CZ1qeAfiIGkoHgVrOB/bEbb
rTI/VnJw+c6duKxLM1zdoP4QBMjLeJaeGv3UmlTlhPnJuh675KB3h5boi3G3V7/AT2vnkelAVKom
dFKy4zryT7UOlCM1M5XsF1ffSP0B1AxcnDStwr9SsOgbIlCiILFGE6u0xeKst/ubJUGchGIzygfE
SejEsJNtRztYG8uLUKdOGNRwp5lxYcaXJS4XdMlxMsfWHO+wRppoYGiPECvTg7kNZNx0hydpf9k7
3Ss/ikZSEtGfpK1TLYTZ7gnOnQ7qjkibiHCjIIeUZbOBOCSvhhkWDFAK7joFpLGtRt0lGoawJM4a
H9Mz3uQU0gJao/RVxYFTHWPYeFRBI/wF/SrCCwW1arywWxkv0xsHWDTB9Dj46uDpnoEefP9lEd03
JQGjzngR2w3EeT3xS/wXBixd9jTKuXJ0MuhfPI04AhjxbL8QADT7tz4YQBZB+xzjOSN2BbaICDOe
rquBpsb5RTQTouuOpxJBRrwvRPYJUVynYzkI2jSYhqC/BiNgzRDcsWQAfaUB3owbndUcW/dUz2hV
LMkYqyKtjNDtqG/bhbgJN1BGPFWvDpFtRLCDpNfel+trhgyyWfd+YFTNzfcd5me/JxeLg5js6QTb
4OWgEjFlDhE/VLLKAyXiA7CUsk0AakSdR1i4UyzCFjQn3l3E2ApnEMDGDZ8ITNki4A15JxAOxHR4
y/jximuAm6MdggYoj8xcORrIWJsPpnFQ58PGZraRk3+ZPUY7ORzJkQM8TEiqlsB5ymNeHdGfyotw
lU27Pb7EMzS7QoAIfx4TPPoqdC1icYlkPI/g3Tl3kleN/ELd39ejGbpH/UdhPct8TJrjcDfK9lNP
AuyCD+Dq7wxvfsIsUsc5ieyQmFhQE1rkKV8jo4UxUzjteCtzHvy2+8H3X/IDl+CNsNv1EsSGy2HZ
3zaxZaWRt/37BuRf/Nm/QUte81OK8Gg85eNpxgxLtCHGv/U2Nj6L9xvoNuUO//ujqC/Lp7l/kkhF
xXD6vslyhOLstaBUTohLhL4EgHK1LHIKQBoiP7PrfkCw1+gDGOUICYPAXDzmQGCb1v1iaN5Q+lnn
77hqJX+QfLnHQOHQyPR9Ex00VCZ3mApcQ/mzLFIKabtYFyZB7IF3VNami0lwcwhqaBNQEWQA3Kj+
PIsyQU5B0GSujI/QchfVlVU82075hXZQDKaWUDlzzt+sLSaxOarwxGFtQeVcUv4CymZ4dETga9GI
MHFwFjXz/8SOo32iQ55AE7RPVvcndpw4k5JIlpq3gigSnO84shCNwewxGcHsoRsjA5ZFnuE/RuVP
YHAuyBQoHarcezfpz0Z/JjyK8yGZJljzzeuxfh3JKtyzDKAzQoRS16YFqHKn74xxOuAAVfNCraDf
o9qK4PInzGq08Gq/aoKCVuOdVqJTZAjCeofvjnU1HAXlGXGRQVGFqh2wEJIhEGNVtRCI9WvY8KYR
o+IFgVgGsQDPKyyCF/Q9NTOuawFASy7ZZrgDWbgDN4Mgo2yliTk2ZdffC5W17aMQQ2UNAKcvQoVZ
wSLO+y6jZiM0YGlqIbSWwZOnkHpdhNZgZbQSk89OmC/1MxGLeBhRdMDMvxYdkFTGIuhqy6DVoZGY
jDr0jbQGZQ238pEZoSJqaLRs5/qrfdtIW8BDEMYLl+osstOuNo92MXrzwVbx7kB5OIE1CNto63Wv
j8y9/x19E4yYRPoeikcyJLa8AlIYyZDYZl/yfMk8YAv9XMY93uWmo1hCLAS5G/PcP1696Rn+GVnu
xj9v5DMYJy7tTQN4cYkhrALSc8i45+1DmdqShyHQBIIsEBuSA6lRtrG+Al6EeAUihJjXsMVfCXsS
YVxR2tCX9CcWZyYQh6Cf6tRWJ/KuyO0gxUxODuntQAZEwtOu/63Q5QcBPoiqO2Zsxfwm4j9gvgrH
ONPiVRJNMNFz6BCcI8KUyarPfANUCCvpGg9CjADIYoY2jyfqbwQPWDMul2AqQqoy5CK0YceafQq1
T+HeWhG5lPE/+DB72SH6BkqrQPrSPj/TrlJlJOWAxBJqhXVd5DLCn1K2PXDEPt+FLeVMJsVcnMmk
2CYrbhvS0hir5hyPTXwfovYSfUOZART6i76GLAXF8no/q/Un5Q0elPxtvu7WiMQt5Ut/mVXpOZG/
At6gvSR+jDW1f6s9oFO2aOvV338hFot3ny4FBlVqJkXy2BbnbDF2FRT8Bluc8zaFMYKxaIBEicEJ
28mrG8ObCC4ndYloUopNIEXhFUiF6gltk30IPWsXQOQXu+UXuXcKoqBX2zzqlAyYx64+GjSiJAdC
A5jwSA8g4Y2ZcSSyBG0xNVGQVw4B2QR05u/8luITUoWxks8PqZkpPryBAwe60YKaRW/Yp8iTIcYm
WMwAlo9wzfK9o36So+cZcjRHjbBGRw4rx0F+S/KzQIH8QTUfn3+B3ZJ3mAf7V0o9tDdeBOl9DKks
MrhZEOh8W+ZUgNIlYBsh54HWKPBvGh4znxZSi9YOMb0nHukN+U1coxsJYx8RqMwBsXRbRwyxdCrD
j6DxxGwPmTm8Q0crq+bn3wjPEM0IL+BipHcHW/EJxdvC7cCL+DZ5f42lT3AogPYNTiZTEKx9hdt3
GWKIK3FPEWXJwLbQPQNjnBDAIJrMCNHiOSFMGDhzJsgcggZ0/sSOEKHiOKHHo+KVThDidgndJc00
p5mz/j2upX8K7xXCf2k+I2aozJCvqUEppPhL79IjuIvJsyE5V+05Z7/fL6NDGDymBPbnovflCzyV
kKigT8kHEQaPRAULAGTKJlHhGcap4ke3wnwZINFqVo9RyuNWB6pExsySLAHw8QmUUcLL437whzRQ
dH9JkQw7CYCnppAScWoTYnRPl/sZUyxVv1q0xQpcpGAw2QBpinRUFZT3O9gUpzmwqRtTPjaIBwRn
NA9gSfnYORz1kOCxDFTaa0aBjR9kzXThyJoPwh06wsEqAUe51GZrc+77G6HQJC5Vfpad/jma1DUW
oBmORimaoLAPdY1oglK0OMXlfQH/xE9A3VGeHWzqBBJq1MMKqcrs4GDS8ti+xzP2dXJjQdtVTvBx
OsT5EI/tnoZw2ENqtr6D3+nMOnwlcpTXgEBTWvblTE8BwfAND2AabM9Fc5bv5939bNzP1bmDFdvF
cxJd1ChXQws77BIldBlXh512uLVHC3degd66Uvc3+2gTgvaYTCfTONFKcfs619Gkn208ePqZXop7
QZjxQ1cIJ15VYMkjRJRqYsx4I9ajgjOuiJ3gSHnXossaOyEb05N5v79UevNIpMkTvsgUwxZjYSdo
5n8p4zMaNfqYYenMfc7xooQn2cMu6wQO8/Tj+Q7BLLsv90ZkjHdU6Xpj4xo6OWtnY3hQSV/WRXlG
pT/c7+6MTH+WKd0Oe4yyOibvMJkZmAKlDZjbmcnGdfXsVMBRMCrgPr1TT8PvBeFcgUtMHGGpsRYo
BBKlFYJgFrMRKdt7UAggiBvINaRAy7WUN49fpG9Iw7tKAEv/RZVyDHs3ryJmnFgaXKkrDMsn2fIB
QoFiJ9iJHBOJLDBJLEJMpsoXUwN0FeVnN7FwTdNvw1LxUuCWd1taEtFzZiJEaB7EvICHQefBrmin
GoU5ZAujLVlaQEnmXd0Xsv2lIPQVfl4SC4oecp41QsdnjhIOpOvhVVH9CbjC9pE0VwSz0ghAnCUP
eFwkX6XEhae1vFFFyeFN69Jzf7AgxH1WgVvBKzgwrWgJ2SSgJVs2CcAtjYoYKEsCcfb2K8MHbmxK
XBFV3mPdjDUA1v4w9wKfWNRD0x802rOkw0U9lCs+YWEwUUCENaZSPleGZsZqUk1bnugBEMxooVzz
keTyWaLKZSmrKhdJ7v1C0hFoCFCvqDzZAJrNC6DvAuwvklej0wSSLAKEzuBtGWzEkGJaCq1JiLHh
ekqKfTsuvek0TKelPDfGSSGMqjxLOhHhLl0O9M8nFJ66xLXsoOxo9tq5MvQd0S3rKu5Cbz8jWOHp
RVYsCCJ9nKQCEp+W7Cdd6O1ZqO1BPZFPs4DeUFAjn2ZNX3SsR3cOF0J4X1PqtKruE+pm2ALWgzka
6ou252xu/d/ZXF7OlbVnx7ziKk5OdueD1sECUlopEhf0dSElvvFQ0HPHfkywR+u0Sf0d8jQiApaw
pU3KjOiHV6ZLXOHxuwQ6uA0enkJIlUs6ZenaQdB4ypKJ05+DtZ5MLKz1bJ5kb9yFAm/fx+PqFtBP
xgsIA1PlFViJwJNfnA2+wicwtwo+4eF6kKj9fLPI8ZG+MdJWaFAInvmqvFxxmrfhbg5HGvGaqM5j
raW7G5LyIPXC7dukR9y+COeRYOQEFZOERVleeUi1g9YfDPUwYAQG+yLUnOSq5Zg2x4yNxqMl3kpF
mg5bhc1zH9AKnH7FDAFxNFTs3CCcaISMJWg4STAYETpMMps6/NiBN3OaIJCAQ+gg0BPQBX48frY8
9Vi7TmTTADCooDSlD6RwxQlv/+AjQ/O+yd7nTFwF+B+wYBF8o159QBeFI61IDnVxr81ekXi4OlIR
biM/VBTGusy/1ltaEoCAtVFcbxWNUrhaOFcRH7SuPrRwt3D0U3wZf9d6l9TrLQLsy0K4zgIqAf0x
8Jw5QEMJaVd8c05FJCkCUlC7RUgnWNrVT1d0SFvRk8rGdCGgExbOyqLDuwEa/Q2Agf/9wnuIit67
z8CHYvKWZ7+VfCJBelJBLLHsNQyJJCSunc6Sv8ANGUlsXw/bQ61qPoU1keR6IJHyiLzQB2NJqXLa
eZeovIWXW1jfREmjCW1NXFEbgdksN4R2cX89LBOE2L6yn632eyM3idPOpBnJoDPXV6xuOfwDE0Xm
D28CNiTdqxbwFi+X95kFAjRiWkM6hm6Yax6gIP24vYE/s8uz1+vrRs+HAH1Q/eYjSSfqgeHVBUTr
1MbtNS/qV/VGmm0+ms98uIZ8GDse8dFHLUVlQmsVUVjRfaFMOU7suNcPVn7cUTogYY+GiKN085HA
ontvV/sb18uCkC6+ENqfxLqO6OfI2yaSowAWSpiRWwbwqxUDbrPlfVyYrm/0+qJrpLFkCC9GmJpk
18RpQrjW3tbkL5hlcBy0XZibYUFHRhGllpjhlWwvEE9KDL3dh76O8h2yCfSrEsWTsaKK04muUhAg
uqHbIQadM8m9zAmdmS7CG6eTXd5H/7xxEHDQcAnZcNhVOSBe3ki+QeCyJRkJHrOJrJJeHxKIWibN
v62DyGwSIgJQ2hDIysS9hhCNJM2ioyLDc+FWo1jDX4g/7bH2CGMhyTI4ecHhjIfpKqPSz7+lyewk
jWOSig+Sbq4UAyTVX4ph98mV/z8cEVI4G4ZB1S9n6zqEEtWcMuF4oG7Cy5CtFodRiSFWOQsL1gnG
CzUvFRevYoN/W0rrEfAfkmaBUIGew366IuYb1rW8Wdr4uPvMMFb3rvX3VLHjBIZ8FB9vKzhVe3Rr
5Q8UDqd6/X2dB0eS2gfpG0cQdkWOIOyKHEEAG+QHdgXth2ljn+uH9ka4jXwogVP1RKX+pL+ne+VG
evK03xA8U40aNVQu4qqwsIvltjOSnk6l0RVraGBMwWxS5OfXsw+ZlgElv2UMLN0hpWihFjZQsFSO
RyqTSBMoTWDIgqdTyemiMYApBGXOJWjxVldu+/1eCHdqinSSiuwYw9Z21VV38fAAObpnmKZ5aqSD
eGr0SmBY4qmR/Ce0CeyIdUNcuSJHUhmCGyl7EGJb9yXdzzBd3v3bXZT8EchCyd9w8eefFsgfF8dK
sfG3c6b/9w16CuKsYIuEygxCggioofGVb5GjAELOyfbyUv0ctJl8fAdAEfJIIIrZt158UprTNMFi
kpYoHOdzHt1M7FgQcXuV8HNyqXwoSe1pScK7GkoiEwOzcnrIXnHPKCusyUljXNFocFYeGbR0/Xsc
ki5we6t313PxCvrPgl6EMNly2YA64RaP6dcNAufiAiNlgYJXq12neDUJreOZRDwRJcRP6vC4+vE2
t+Dm3gEy5fXx0YtXiflqteTxyWDJs7j2fqDjq50tCAtGEh5fP7Fxg5ry3LdlQjwo19yzfTd3EWTX
UbBthkAjzTey7b6w7Rgvs0WflwibFuwtV0W183Esw1RsjuUa83kecU1ccFVQy10SXIgUiwuhuoCJ
nwrlZaRr4htc0M0mQa08tPPuxNvbXQ/s7TLBL8VRuh1V9bjJGGSUDPJJ5ZChc9wUM9+AKsEQCz0i
egQ88PwcIPcbZo8e4U4W+p5ML+uZj/44vQ1ozQdxY3DqWdqwNkJtibQCqbBD7PR6/xMtMNAt9AzL
gclpSOKZw4p+IHCs6I9VfzRsR3983T1Yz3zf6+I1EPk7T0N/ARtC+IyDEhBQghkUjQSJvODGVN+R
60s0B5WbWMPoD7qK6LlaFdlQBEBxaFsWVFG+uog16r5BI6fuY/HSdLGIJzrTctm6gNgsQGyVUXdd
2U894AfdFJjIL7HL8ewsJGGXQ365KTDRXDBg9Ai1KNJDZyV5bw3Rd0QZfW/oZqJgbxVZoLOYkGDd
hW8aqYWO4ioXIouSEfNzSd4z3P5arF1EUB3bO0F1ioZ2xcH2hy+W8w/ZfIzcazAfJ4BJ8rmQ2Ldv
VDaWIWu8h6QSTKZYsokTjveeJx4Bl6R8jYhAWq6K06U7HWFHOejkvygt+7UdrDlbbwfrzcvKqZqz
NZwkT10Wp+qBrx2X5dV4xIf7lgZS9nLlGnLkqObDTbK9Mj/hFk0L4Rkt0RrtYMs4h7LYbKVv6kv9
McKdpd6/nyaHFCIBgUMqJwIx+v1gZ2YPxOqH5XXi1GRCBDGNYQ2GlMAxzDaC8Y9dBD4J4x8Io/0D
uh+S5kH/wYEDr3y3QhLMjEezBZpDMgn/xLOTLDhOVQEuwewe3jqxnWKKZMxjznhGFGNVDqfO7BUu
aH5C5jB9wXK5rfmxzo/aib9peaiakgaC0uGcDF14VBoeLZ1Tw4WgFpZ+sLNA6/Fa+M0uNJfQYOPu
wKaiK3tg3MdQfw4KV4ZsThyWybHS4XXvnrFy7p6hVKrfULfX3xZkFdXOEiwjpxGnp6YF4SBPaxEP
AM0NNhl2v++oatmi8TwqJPyREkcVlElbsLhLWZt2GKlQTrgfQLTDu8YYzapJ3vjOCM29xSzN2hLT
uNiP7EvsEjybjRtAS0zQANTYMnjoGsU5lNevPptfN2CIZ+zN5epvwzGP2MMRgDDd7J43moPTOaMU
p/O/TEf3m28JW/QhDvCdzw81fLBNQgyyU7JNQgxKO59D2c76yXERdkn8xGCHVC39YGe9fS+GhjAS
++tmgWbXNX9cb0/K48Ro9dhn+3LA+nLgnUBKDSvBdXF5u31wtJW+cgCEDvfYsu2vxW8+PG0JVSME
viK6kf9TcXGmQnqxwBz+P8ryTpo2ytIf7IQj0x6ABO8nEzKPd9jBB3QkNnGKs891AJk7cZICH4R5
s93lE0ThgysaYo1V/G6/19+VszoFtxxNm28RasMPeTlU76aM+kbfXxClr4upTthVoqsaXhdx0s3N
qL7FBSmHXCzismCC5ErG78pjBL9rUwiz6/LX75rJkVSKY6dsYe+MSwBBr2JDuoXTTTye5VuoUs5I
2k4V7uzAsCkJEIsIApijrhbRAh3I756mQqThd0BPQatOqcDl9j2xVe3egA9EfM9uFW2y6yQJMjlo
TRL6/9pm8thq/xQuNtoh5ZlZOkR5U2sD/UFmNPTHsMazzWsT1o4O9U6IDzfygzrgS3qc1wDm+xrA
TP341dn6GCnv3Fx20zvtjsjEIVfQXP4/su5sOY0kWhfwExHBXHALCCgm2W67bfmG8CTmuaCgnn5/
WSXr9Nk7OkPdEW3JCCoz1/rXP2CIl/PQHLZvfK3vcLZnXg7H5XAtR7PHxBkBbUe08xCWObk8JqUo
BN20PzAJb3DpRiAIzJ9gxR+o3Fnv9POWPIfZRWO2vT43Ag/ouaVYGETrTg2ThyRcAhPzvG7BNQuk
73wBqnHNLKRvGrQbAdrPdQu12LvGYPYakxl4bs9hN/SjetgF767Y4NMCQWXVAQGw+HScgrVOTZxr
JUz7WeBUr8ECp3kd1F6N+lngFP437Bj530ht5n9zZBFx6TwmO+1gz5pXg9tS5d67XnpnqpQxx9A7
xGAFgAn2UEdT8FtYj3/kAn/hHMHhgvUM9w1dyBxVJyTAQF6JAdIq8V74P8QAEmDMvZbUW8cgnMz+
ZH+4t6ABslg2ZsUTlu7cHDyOPNT6GJqlKux5wPYYQxM9c7MPrh/B9vgHSXm92lPGNXmw3nu737JF
jh3fVSROt7Pg+FokTjOqByq2erQHhe3r7fYmUi4H0Dx0RHM+/4NzNig33VrD7d1TMGwsSLLi6iGO
zB3TeBHMWavuzzDctAqLGRZS/3g0+X9YRptspM5pmG6WSp2P3gECBAM6w6wGhZu0tncb8OZpcEJo
JJZvD/YdtQCK4uC6GpSSfsWtNO+701beQWicp9J0sYNu4qqIcnF3PYpbUbxKQklXqozmc9SV8fow
3vuaucuz7v7aDFPjqwIcha2zRmI1LqXm+AePxXhe160+YBijPuAY6s/p66rnIXsmrd2VXMJ18aSg
QR9V0DzVY3jJ9aVE6J23UwVCm1/JtelJSBL3KqdTAHfRDXIL5PJLtuiUa/h3g319UF4Nsqhfz4tV
v2E4EO/B00PJqpHBcVkALM6hV15nzoUuXo3AStdLOt5NwjzhMsLwW03AAfV/FAjuk1MUp3CIyuia
Biii3UC9mlSBZN8RDPatbjQ9XyZfVxMHe2UVfwVbFEd/uLe0Y9LbJ/Xeu3MC6MzdzDbBOn0ru5Wv
3RUoIB0v1pNDdbJdTMF8vHQ2y1711+nca/zHUKcu9Yy9+bavwDRhQEVhjc04ti65JmckM47FSN5z
J4w6j30/Kz/dKcmR4b/xRsjJXcGAZB4coz0LtZm3DjcDmBHtAQExbh/IcPBIBxu+Efef94/6Cy/d
K75/wvCq/m2SvCecubwnOyzgjy4ZdJoVhx5+p483o138GR67uBYACCShgkVzdTzo7fljKRcnxhCl
+vPqKiS7dzeM7cBdgWAF6AoHswqTE1+BYGpDXwMbT9EZTFX2Pxt7r4wgg9vRtV+gYWwckCA5OcCM
QTi73MABcSjB9YbXvhwjXbyB2Lx/VrZGAzfwunKPlU1QIr3RIwmNEUBUV1TYe590k0TB67h6jiH7
p4kLbf6c1JE3OmqS8CbnJUmDWYtXdyX09249glGKVUFyBInq7aF/uaeXCiKt9LbKezh71NPPnF9X
zbtXyGw5mJepnnl6zdWGl2EjGyIbZN3ylY1LAG7KfQ20z7zMBb06avrA2S7URozQQTftbTBCz0T7
8tATotPl+pd1o9roztCaxRdv9LYnbrhARMsInr+vG51DxC0+3JGLZpAmEZZuejvlcvAVgXvsf66m
TMdbohirQ5usXBq00kFK4hwFTOHxIT10r7l6D+GSGO6CQibUt7vJeayLJbB4lIjcWYww6pYfqq8t
3N9cw0fGV8TBkvEVcbC3LCTC3vBD/sbBSoSd64mybmPXFd39qAzLlWFjPjimg7265WXFl0p72Y1k
B/kljnGp8ZbSvtmOV9vxrjZOFpNzNtlnk2Zrct9NEymOu+lm0zsMVs7k3O2F1csut3pJbv2oZarR
n1fe3F7wPOe9uF3hCYqS8CZmbEXGrIjPTxYGLFbnZpB8jQ6j631UwR2/fUan3daGJ4ntYoJI/O5A
lF5DEAZZdxhDWQ45q7kSK9y9lamqgrXICpGZwVvBfHqF72ERsnEg9B7wQVdjf6g/vz8/75YqHiHj
gGxnpBT8VP7LyzcRMLuGLLJ4aI43mwnyWqkZyGvraLyPgo0+Kw7+wqw4DovgBtcWk9lpV4Lb9LZN
K3BfdZu5NceuPUwqw3oScoiYDTPkwK89cdchoRJxrUDZPO3+iEFYd33gSUW/1ZnfYrTah4wlqXX7
uBF1TqUh7yYY/Al1oNUvp53s8en403leMLP/2NslKUGPnp3cyN3K1rUY2HqZD/Vw3Es4eCMW5KQ2
xix1OWMYA5ytAG2/ZIjzKIXyRSLbQt8z5yG4Cn3PRH19/aafUN0T3PE7F9HxhjQCZ1M0wFe7jmsg
bNq7tjIaXwQzYcTGM2maGchfYiNuY0W+pIc4X8F0+tyLRjynowCe1i+B3UgFwlaMBOTCS3U+uMzf
JCBtQWrMJMmpF/1HLVDDZNHeO0yEF1EwESaY6XazLynL2eu4uZhsT5OjKLHdNCLV6Q5HAtFZdhfp
dez0GOmdTm95Nrz01tS4Ru+Uu+mbaq1gPTGZlPhRwdHJOR6yPn4f8TwOI5Q2U+DZdj1rbqZRb3ln
XT5WEn6sxYWwvl3rjemzSbmvu0551sPRoZxZfT0RP9RiZJjkZSg8fYUL0V0jAH3vVYmHTSoFSoTF
PHCFBZQzlvgHLrRmx1DEoStJFL/kFoKnPFScbR63cnHibPNaP/H9wyQ3EJQQHJTRoYZu98P12VEu
MbJXLhU6yeZxFITuuU4y/Y9OsrIIOslSbufCGBk9shYf6d/38W4frz2HmO6iyDgqlwYoLSHkZj8U
csOogoVDIMqAQrdPpXIPAUWOUMSj4hzyps6cePnX6/N3g2NuRbIEV0PCXOfw93McWEpz45Q+m82P
+DhWlbn3IyhjjX9pYldZn6XdCrhJGeuEk/rukRuwov7BgG19GOBlnJ2LTWLmwMvYJm+8DNSMgpex
B3J0W6pgdr2rYWMZ149xtho1spCcdqgiXvVaX7m+b3rzc7nz+J1gUOUjrEY+wuKfqffVAedAzvxO
PxMWG8ytLEBKBoVaa1BXsfVdeufNcHUZFqOaUjaEsWbBCRzKuiWavwSgtWjjEAC1cSqQarXH8rzY
PFjB7vx0MbgLZ/27eQrHdr/7bs7lEEO4ARoPJMvjPfg4WZtLb3fpLYnLLtCpsHar3plqsB4WHzqc
uOI5Q4uziocsMOO2b8/ZOyfOczb/Sh7OIe86bkn0PU3O7UkpnS6i6ek2a4vd3DwvNs8tzIjr85lH
8fV5fX2+Zj3cuwz3/nm1duUHRmU9meGFLRpTzKmmkLm0hx56ifemJvK3YhD6v2qKIwuovLFvnViK
xtvNqHVBOu+2jfX9y1zm/lz+p8CACyc09QEgAXYLa7eQvQVyQAPZfgaAKA8XgQaCHS0jHauAHevM
snbBQqp1CZgjyywLmdUY6xAfs66zfhsFvdoxerNdyp7QcAojLfDgMQvrkoTFRgs4yEILOEgk5l5/
XXSjkwiMUasdHOcZ44jF4Dif1Aa7dLA9DqrzfvkSTNAXnKN4Li3j6qbbpTJoYpdODiSS7QmUa7re
zmqNWdaYrTTBV1qPELStabnNnA/vRwQvneKIcEpc8iPCKeF8WJpIstNhtlfqeqgdEQ4KzpqaOB6j
tWtvUQ6LxyiD0VbWa5ni65qXnVX/0dnOBH6s0XpqE+SeFmPsaIzc4xckDncyvaqz/6toR9hYgEsZ
jmNOBkT1VO29CC5ojh/ZrJqzclrZ7EJkV549StPWucdl684qYbYuzVaL4D+6u0yT1fTYGmMLbZbj
x200TwJbqL2MWwbe55FfjiByw80pPq5G9ZO4DBjJeHEdXxbS6iB6k002qbQm1900BD6pWXbT0rq3
ei69sChB7Kj2l75iB5uAHYbLay8iCtIWXbrt3tdrT9YEU671Dw2Zc1aXk+PHrQBIyaB41wxWytOm
UNrTdHGe3ndcYlcsNFtDCRgY7afWUBsPAekpTy4n42vz2YGBUtmcSAG8DdZg7tpAw4IPUyxYOhso
YuEJB3tDMfYsQ+AKWJsnXPnXhY99N6qMTIlbcyf0eKePaY69wWvWOtxackwq2g6Wr3Qnc13IWUNT
ImAL3euDjfS9394OXPS22mX3Augv/Wu8bqZ2+aEC8MJswDOnaWb2p1g7awO6S7pL5dhxkBh04cLy
c41EZoWNqlGt++5NG8NcidnBvjfBM5EzxIMuEkaaEAU1C2XkefdkmQhQRpoZPnL6z27Cj1dbW9Tu
NaouUBirPMUYuRenuRR17zC6HUZJLV7cYqq21nWYSknP6Mi7OFF8NzB60j/20k/cKDQdop/2PKyI
GS6+6OapoSk6PV3ymmvLjyOYGj4txdjJsMtX+/iEuaKJsjBX8AkA7PgEmARpvnRQx5/YvuaLlUCY
QfUn0kKSsghWSLWan8lFWpN5oO4Gu1nRMPanq7QWq8v0AQvGPFesWaHY/Q+QeEohSoTf9c9GUv/L
JdLJBlxYvs4n1d86/R4HuvVPqKIJTTE631aHt64XdiVKEvzQB1/uSmLXAnbJVO/ab9371cuowIA5
USACeICM1K3ENCFfd+EhP26vc9OYs76QC1Owt6R1Q7i5f1wHZZIP85pPZEtfkDtu1eHDm58O/D/w
/uO5JZaJUISBpBDO2xv3C86/3YUF/m4GTNz41gdfSGJ99mQjPntTKNQvvC9LhJW7Eu/LQnoh9lr2
9oKe0XmwE/NhKOe/DIm5f96MFnahGb5f4dEpuBKHfBdUuNg0x7vNpC3+JuueIJqdmzOIWwYLjdzM
9n2YwwHXeW2Z5HDANcwhmrUWtd695boLK2Whceml8fzWSXnEqNTqwXPdKoePJziv374bV2n1/wav
0iDXF5P1KWiQ2+m0kU7dkOXmdHGbnRuzPfTRVwbPanZ+e8HWiQKhECEUdk7SCJd/FsdhwmXTJTRg
WvVOtZfEKhdcEmujFHLBuTFknDGD1MZwLCG4UXYvTGkHtPRDREgD07Tzy2j7nTTlkMk+ts/N3qKt
j/vmKXvkzXUR11L0R+kvtI3+pdeeHnjh5RrmtP72gSHqHdVc91Nc/VVco5QhoArXqAEecOVdFmKA
5yYNl2keH0URYp33T0QhVdAGuC8YuHUxznqSR7ZdB4XxsnMCU9CzAhmpDa7fnHyeWnCR5Qo3NvSp
n/Go81WoUvzFoqv8xcWiShFaVeRWlftl6aB0Yh5XFK7zKo4eUnJGirfGU/m3o1n7w7/2bkqaO9ea
0JlNWRixIN0iuAspFqTL0/zK9JfB7vCaT+gcVd557qLrWCpP6aOfYAeCyVbmednQoCfvm/LpSUl8
3f/ZfbYddc2C/Y5XYBQK1M2lNZWoZ9HVWILbCmnNxTQ0Couw5hSr/NJqkNasfi/qk8Yrb2a2/EDX
AnctQFcGnuo/Bp5MVi6XXkL2uwomKxZjPmvvWQZjq/C1GtsQB66O/gjBlvtkjmN3wfgKrMUJYp1f
pbcI5e5nn95n8sbyLjAL1mWR/CrG3GShHjt2t52/WWhpP/21/BsD5GcZb+m7Nd1BPua/H8Eap0Az
WeNYCgmDWUs5YTBrI/tqLxcCeOVXsZeL2qsK154gEdD0FSQCvCyqNryzlrzC0cVFKH67d0PlMIOX
kppDuS5DUO6i1IfiJvmd1859fFbnOMkQeEbJxjAXRIQ1YuBPjo/+UAovdC1HyabAT+XGs+0fS3Tp
nfO/rV+byf2ToaP34/7x5ofRLFf69Rfgxoldm44190sFtFkF0HZvs1zmzd8zbyr9mG/CONUY9Z1g
i+BiWIcKc/m1Ni4Ee+JJIToKlWqXJpXLZFLKprfDDPR54M/Xayy7bT78WUx2l7bifTnMjuotdt1x
q4WSFFfK0qFiqQ6EqxveKH95QF4IqXGhFIeuWKV/9/saWlvnoOcx2yj197uBGSw+CywYEFzwpjBY
Krk9Oa9//gbJSK2033x9mOX9jeq6V93g4wcULs/paqN4lwJrSlRXSKqq/INPsvzq+S13IvejcGga
l/UAK/VQCcRC3DuyxaBc5KFxCJ8xdBXhIy3FrsSUlxi+B8vkFtnYNbD2TDrRf11MBelu74ELWBDO
3frftAYIH5yP4QprTu4ffVjBauBvDebhBWVbxRRUGVYQFE1Bi8PIFeowchI5jwp9nB3sMLKJrUIi
VxyEDqPWL+jEq/OoOAsdh/ena5VsXeDikPCrmq/NzUn/pvpiH258d2uG1lUYKvf7XV8cI91Xo1uf
d7KKVDERtIP9cVC/aLix6CkdhkU9LAB11xqtWhhqoR7O3ZFuf6jiquNqfdjItUqFYOpNrnSmAAtm
IZs8L8M4xAzEMgC5Mqw0DaXxkbFxQkYujV9b/D5YJOZhudmhP+Rdle/jUxj8/4OW6128s6j+/2m5
OLneQpXsPGfmOg29haXvpzk5RP3TPp+fNNLvBbF20xoYLIMRdnGlOoxVejD5ZvU+zA+d7FOy/uYp
2a1xTmS/eY5ihSFR6H0z9ZUCFt9ItVqqDU6rgRGgoom4sxpYDqbgGEJoEK3fN45h7MeTQFwt/AXM
aj1ZBQvJ0DeatX+4GpIgDV0IDiiP3xXI+3UA+xuXTuHMELU9c+RBI0VwehLfOFSfRMQ/yPedbP+h
onldB0pmwdxBWyyYO6fT9L6YVhbTrByCJ4qk3KVo3BA5gby4aw0ZA43ayaSUiIMfi2qRP3F4jE+P
sbQPnaeGIxmaahdzmKgxji6Tdk4JupymnE3u5bcIXuEADQfzXB38pp+QG5pik55D6SBcTbPb7EAp
sEkLQqkhswWdwDQDULyjE+9z5nUGe/EKyDgznKVIIVvcpy5TSKzbcCk9Or9PC4WJ+WgxInWful3c
pxU966T8630jKUf/u5GKC9FGKm5DFYXbsPWrxZq5QyL9v5HEPMHOvBQBLhVwlfXZtKQc05Dhtpz4
6U8W2Xgh0A004mq0zFDdjpUfNQ7i3KCChWR1crh1Z6k9eQmS5Caq7WUYwhwJqjp++PtP9seUKZVd
YF0idEg724agFHWtGsk1YSlqyXPcFP9LzwDQgmZRMpw2Ksdlb3cOp0jxy2eKWte/zCp1VbV3f211
sH/M/1eXePM5Xeqqbwg7edyfczy9vAUtUgy9C2uz7ZBZd7FuDhJuAM3+QjuehHhaQXbbHVXt9XdT
ccAeGH8yH7iu5ZJ/z4g1AnZkrfdhHbmf5/DRO3bk3Xnjr4T5YNEt4mE0VjHIGF6MuWEq/TAcCoAY
NExzl7zu8GFKX5QGgSej5sS0cxyc3o5WlC1z0OgLSrGLzmrkJghIQEeVpa9/iWSYLt5iUnrO2eeE
YGzZE0xj1FeeT83Xwc/XLMh/tnOeXL1Wp16uf3FXGhHuqhOtw63TpE9jgcR7hplpuY+hd32x03OL
cvu9GCJ4esn5iapIEHDKow5lFULccRXb4AhxpzYvTNO58UW442Uiq9L4cXcKEoN0PvVaLmdDXnop
9Eoc7Y2xv4mUTfhX+evst/bVAXcTaGYCs+5y57jCJUerO5k5tl/o6unmG82gm1cFqkm9vdAwGrAy
BvTe8HF8bI6T5ri1nvjD9zxm6rCR6NQ1yIVIHJ93x+fafLaB+lFjn2bhxjdJCPMwMqviPhadeVeC
DQ/XQGV2I5uHXdtx2g4UZisNIZ6+rNrDNAlWq8Kd9nbLciBH45DnaAh3WqDSXAaXy6DZNGESPkks
W94wE48fEGcKbD/lR6k6pdPZrqaP+iSV+p2527oAwEplKqnzUJ/UrpOGs2iILCBK0O1nLbG6xv6c
6MkDc8Jar33v1e3b3DuLfZYk8B20j31WuVeSgbN9kgNbyOpYjRWyOiZeRUDI/dgXEMIZmBGYERu/
lEY8P44ony9mHJsvicSN8/0wbX8xeYRcWMs8xRLTuso1NqLDSi87NtsIA48KAp149mnJCGAzre4n
bfKVwzxu/t4wUwEpUR68kPZvRY0tmaYekSyAAqd7uLlutXh1i6NdXEOD55lieISfR/dStOFvQRM5
h83w23K9qk0s4y3LHvJoA4qKu7UgaRVtRpKGJr84WJwtTlVLp3F7jZjTdQxnDJRNZhhPRh/3ItkD
45hUpWAce255rex6jXKwzncjyW4/nKeC21li3StvmiuWWLvtpPoY65qPnA0v0DI/COPlv+xlP0tg
afh78kwCDldIFbytrE3y9HJufqyXfok6rq8GC6NDuAWRZzkUcWbD8z1aS224+wZMQiwI3IJKp0Gc
11PPFSeDHrWgmAKUXG4opvSBxIGMR3gZZLNae5Yenkvt2S0jjHueH54jIefH59PxuTGf2REUncfT
bHGZLlZ0nU5NYZtF9FoR6s2UgPmYI/N2x+f6V8NUz9kzRcOkZzKSwaGRbbPOs20irngD4xgUmsRc
G5R8gaGFYNztqnu/firLpstxY6RSvct9H6BjoDHoeL4MUMQ7xQcUgeKzeeGfK+Y1ia9tUT/D1nyg
9qsBEJUYeJZ8lpcx+shthcEgU4JepXtpjaAQ1SygENv2BEvr/ISZO4Lh5E+Ownb5L+QOT3C5GV1g
KfugFEFDzi6fqs/qMBU+qgeCusN+/W/dm44Zt9wHfYbWPNqNs48O8k5icGsaopte10Mf5dzkgxG9
eIylpuTMbY9xQd7WFZX/ue6eoy8oiNrH6u9zwSw4SSMI81vsOgw+VQOG6Okb3iQcC+GxYBfiSbgh
HrAMR3xecsKPdI/uWSwYXJj/C0O7Zzdy0T7jzWkeLdzeLAeCiubx8Bn38aOZgkbPCew8LQ7fAlI1
+n30017lE5UC4aMJKspCEoiwj9+HX3pLRNgmNqtGtQ46fDqicJiCvm6q9FWT+TG0ZGS6j1p3P/ZA
W+gkmA64TKi2j/h0GeHMrPfj+WqyovCpdvRZaqfoC/6pH6x0WvndNn3VEyjC1DV36ijH5efLCwI+
/WXJpDG8y/x8A+NQXevkeDs8Ioo5uHM1xnLklVNGQDlxtQ5hVD4vHAwf/yf56BQhD5mlOLP3CYOh
9lM4ngQG5zZLVKA7pA9Kc/IrBuy5TYk3w/JmWF5H9fPuW/kfsC/xGseVG7YBfk74O2iQK5PVpNR9
cA5k3vsZEZlSDOc/FNxTPijoSJq8E318pX+/9ov/ow4vBGRFuDl68fknusAcuL0YnhbDlJD1NKBb
JEFb5v1hYWtDDexbAQBKeLzNs/yL3Yd58hkhJC/xi9z0KC/xzZKuL+Z6BZ+5UKeJTQ9ofEFw91Gy
1EZGRr2OYqdOwaVfwp0wiHIS6fkVtRYftiC2F6pkbHVVNba6WzYct7l4C4Mb3RXQhigGVy7dJxEb
JzYBlfEnza5IMh5gPoFlc9RujNRJ2ZrUKSQSGewjH2EelV9IxokKSN9N+F0UTwhIAP7aJ7izD+ed
GIH9dX0hPMsrGp+/bWWhRdhWgXuN1ACakV8pG0YJ2k9+8kzHwmg9NW9PMnMkQCaXbqPGImJ8G+/+
FJpOxKJiQcZh4jSdTawDoPfhjVtUF/XQqXLg2U+OubdNM8V9joOKssqqqeOjPHPykxLNXjPXwtnp
zIjqQRCnLY8wijo3vi3T6Dg6RqO9kJHHaBmN4u2xd3oM1nw1EPVOg4VDISibS0z4xJWUhqvNbL6e
tRhPNKaX2/S8nZaFRtkMGtXSkNkUpymckhICfNqNGqMq8+hSnLHGY+h5HcIBIA/zfuW7IcjVoOI/
lngBw3690Vp1uTvLbmlPdbA24QLEL9+4RzJyD78CBlTloyPV2biqTmAyK9q1+XT+mN3bM7dQwmWp
21xPzGk2tTwLdDNcfGgkkyjv7CQL6uzqm8nuMb5HIVnwsggTNufPrrvJyy/emPPOj+olVuY3L0Fc
xiTzkAxr22FjO8TCFLxW44jf7Gf4iQmUpiNOXWnJ/H3TZ/F4nZOwDG65x+PZqPE+XMldOoR4+5PI
2EZgBQT8VClLg9B5qv/aUc2FWvEdWSa7gCxb7Ag0YAr2HFx3pv4XkIPJvTtSAtdxQM882P76hTEL
W0KwzK3i9j7kNzW4PkjeI2AbGp+XxuvHZPmYJM0RGu98fK2MVzT1POnKHeSWJci7OmxXh9VaZ/0T
c5GsOYiv5Lld+1cJnM0nqiM9STIymEhCuQSHsHw2nnqFknJJ11EohHEYOa4ZvgAw75/WUTh+wVz4
jmtcNq5ise1v1s/c2yil4mMGEwYUqYULiVU7WO5YuuhsOjRvAXxTbOjeuIWANg4zFYeR534eXAiS
+WxRnjWOs0N5Vi9Na5VpVJnOz9PGddK+TvDMDP0YYDYlHfZLWNowzIMhdMg4CVyhR2jTmuZchDwl
JUFHsCSpXZ68uCJ68dSy70ZYY3XXkMXIBKUrgyc0koVj038RqUNcGwkX0lHsWbzLbAsJ8rf57K5h
UplzvgpAL+FBcb3C2svpsETqfZx8JjY3VW1xQu2suOuaqm6nKwOvaNKed29fo3V3y8DtFlc56+9j
fCU78MoVMPjXdOof1uVOPEhghhPSlOq+O4hos/urXHUucKn2ie05ReDtyb/oO0GFcXTuPl7WX1Eu
cViVFPXP4Z9FGnyvks6n1aCy6wxw7SIxIOXOp/NY/e1m8MP3X8sv4ezMw7neWJt5kNtxaBYajtCQ
3hi0IoSEnV8DWkVDusIAjK8fX8f5sMlPz9WZQ4XGnkggahjXPglCvVfc/a5od78nBXpik2qDHv1G
PRDBG7tBtBss/mruFNeoIGJQ+WhoCrPNEBE87ZXcyJd4d4l19arEy8V4Qs4VMhPslhFrCAXuztsD
OI+2voHbz8Wsxw9t0x6K2V3uhpJ1xOx+mf2A8ouBypA4gGCdavJGOMM1WK0G7Vo/qklgCFypueEQ
B/dlnNzj0J6dRrUDD/Uai5/2hGtuLZ1mRP7NabaZ3U2vfg6Hxz/SMMp1wr5RWo+lYVjtWzzcd9uV
8aYkq2rC1vTyVfru4TLeNUebS7f0mXPWkZslT2Z1xNdhy/v/Um+Mdl/5sjZzk586+9CvSFpdpsON
sKF77d8VFi+yXZLZsT5L1rOVFOzO5Su78SjAnzwaxyvnQ6Xb/LT76Ru4v1pJEtZaeuFBPEz1LAu3
d2E62xixJ+a4/m/t94XrTR4QdZGw+Dn7fZAx8q38fYcF7ySPuvtvLSrkLxcnhUlG1F070VX05vA4
Jaxtt6DE3pJzKZYJMD4Nq/LrqMDfdo5bg4QnQevThGt/vioMVS79zaXPdv08qfwqH2b1w+x8eK58
O5g7yzFddI9/jAE5Ve2r/QW3iWqfT9G63nmEPNTwFrPUYqdb3Ru5xA9pIzXj9t5q023fpuvWpHab
VlktNeWBUhCxkJ4uDsMo7XC53xxHt8WoIG5VjR6+ln7fUITnbzbtLVR7p8qhR2s076LSBd6dK2VZ
CaS74kqBh2H1u1LEeWL1n46ulPR3cRKJBhC4JBfAWubGXby7BEtnf1ZYBWmfiAP7rI50du9Ux/Wf
Bb+koJgc8xhbFBMC5lUfz0T0684bwmzemZKT70p/XePTrzBoBvTc5xuyMRiSCMlYdNJO09CpNLS4
E91uipUuMQd8WgZ0jc1mXeONEtyv5eFiHJ5adO5MWaOnj4+57QR+YqP1AAHXYok4aSVY+4r44ZB0
VoliHXxNo05UGhTuS2h7F7L14NoU0IsFi/eAKZa1K513RGR+C9bKwmcaST+4KxeISH7vQkSYikFE
qrm38g5Jb1HpwPJyhwX2ChaPTKg2Tuz89+oLh9rmdXqHqaLFHnrN9ZO8TjSE5VwfEhx5lYdWSvP6
c/6ZwYdhUuFeuzw+ca9F2bZKPyKueZ136TsHCyL7XTomttq/JrJ+9P8Bxi798MfAW4yDjEjV7/V/
Gt8L+AP2ofJNKz2Vr+UCRJkF3kdPkflsGgTAv+6fAN+FVlRTs62EpiZrBFxMu+Y70PI3p2nlMKuZ
UGUh5dbleG91QwjGfHqUycex59yrQGG7sKiG3LvSaFkblZDdQb+WQSg1KPQXnchafiJbBXwxSVBW
FfYIItZryeSEpptM0s1EUVUpcVIip9m046gct2mpyqF48qRHm/hORjXvlIVR5vysSxKf2k7nkN+M
n3XPPOxLT8BquHwMmY2vQC3NeHWmpgvsUvVT9oerXpDDHIdXZrn/8CeLJF6m4lT6lWrfiCVjJMMR
rq0tDCOW9YbKE7d2sCBR4UvGtQrCTpgzat9HZqVG7sHZeiwj6fJzeeg6UqMgaSlLKHhulsaTwg/H
sFFUSE0ATifQrEpPSFb3fBVlGKeq9oN4ovtOTi5zUaqNipzAnd8z4dsFVXBBIKOt0sBI3rPhdm70
7t8LLG2Tw2mwNKvA0tbbJ1iaxaIKlmZJ2To8V8en06j9GEUPTJPu+Qs8rZLGrXp8T2NVqNSEWGrn
8CTqpT7cpUOexCxGWAjPb8GWmB1NyhCc3+B90K4P7u7rpmu/k9QY58Tri+QnRMjQ8V3voeNTK5gI
GtpokuYTrh/VMbOT9DhhatJ+TFQnxBEnPoN+qd6yOW03pgsX2G2a3rQFA/7LC7puLKd6zDNaq8Ez
Gt1eoijX5M+RMK1jf3fs6y4pbBj9/cmElhz7i3zhurcOYRXGztJ59E/SeQpLZ57GGiKhpo9bcD/e
LYabxdBLVpDcmNzkCdOKHH1w8zdgsMAGsXre/UuXX5MOrtYpOIn3OA3mdqE7tdJ9Mp9TOXYZNxSu
0Ha6rm+h69MD7hWCHVWKRuZgZnYJUsjSH0Xw7pu2luNK6UvwQVZOc8Hp8F+WyMuKOtqJ52B93fUf
mV5fcqcABTWQGBisq4OizInY6jdNVZNZ67ej5pqvx4uSiquxkNpaJH2kH13AiXH9s4qM5tecvfyP
KgmVjEqkGA4Ay5EBqFfJMsnGQTqFrh6fnO5lybuAhDu3xV3ltrgFexyU/6L/ILTsXnnotfqPSlhh
hH7Fvu1zbnHwbbraYoUiUhVG4F8ylo6YaVX9t0Fv8zNzcgss8u4h4PUVfAWYKr4CTAyWVYx8L99u
QYOKOUVjDxU7rSdXqVhisKqTbDF9nKbVUxjWiQoolaf75fRUChHxZ57Lio2nxa6vAxKXbT1wFnKS
EWIAeu5fmhG1+Cx7qrLwz56ajRDfU0+e2vunkjDuVq/SCtk9YG7xPSOMo8aPR1z+fBQIh2BBz0ed
jKCcK/lI9pB4gmSv1C0ke6dy78Ao7Ofti4JOWbfmLbUZ1xhfJ2MXLcfMxWLSKmkxJ9vjZM0IiGRS
5XaYYNAtulXix59lm47Tz6Hbekzqj8m5NaGx3OYaS1R4dMm1XACo9S3UJL+3HyvXXiZ4L+E536PU
rDyCFLTVGNwegzodaJV2PgYtlr6Xvrs20Hh8NfBDp9j/699J9P/A6XvOfsn+cmCyV1K5Zc/bTPTu
asBH+Gs+U+M8823X7mz5ronNDH7gshN6A20ANwiQlWfVDjPrXf+8Ji9tGtjZrUMNwSQ7ZLZLQMnN
1YEoDV5PiJKg1txc2HcBuuxAWzN9OXR3j8GtMdj46iQg0HmgToqt7NSREi/j69rwZbTHG/1k7xS5
wl6KO1o7EWenp/sp9xgTNHl6SrwXp6czp0p6v74vjMP21eAddmrJGSUXkSuAhxzgjSSjYQ0Oc/Xk
+VKfNZJZLZnB6a42/cGNyJVaEgftaehYmjE7gHez8vv7G5K/CmxEjZgztbQUM94pSCg2EY2IHbS6
hbX9Kfh2XhrQ2wwWX0rnsV3PEI6D2OF7mWVuGlZy7ImA3t9mjwYf02eWeNfrc4Ux3vU5CU54z3pA
naDD9r6d3rZTZt8V7nK571IcbJIrLN/C9q1/CDnKHadwF2K0qYybq3F1Nd4eRsgc4K1wpvD+kgdm
mv/BSQd2hMEG1U8bxtJbNWCO2YBZQU47OuapB3y/LcfMtW/mQrt2E0TMnTMNtFuizXbST0Zc0ovD
MrR0zi8nl4sucMnL/2S738tXoM7yFdkGotORPBCLWGt69Bdxmj5xz4r4rXxxfSAryg4UfPGY7JCN
j8FE6+a/m93WeiB7Gpd02YvpnqifxE+3zQ6+Jon3rt/6wEqHWVzlSQoAULPQQAkCCG+ID5E9KC9d
eh0UBk+BQz9chnA0YjMfk6eTCspjnb64JwqHEyHhx8usGFHyVWGYO/HGIcUA39wO3Cthmr9hwyZS
wZzJX7rrVJbPLo/WxIVT/X0qOb7fx07pB8Ug3iDVInrMsTyA1heu0WwO6FyB8+pHYk3srkf9l0LS
KOZVz/v4hXAvo9riyURQZRWCKi5rsk6w7ZluFEEnCPdiz+a0oMtuNacm6X9Rk/S/qEmNciC4wZs5
Vok3vsSVzRvmpUEpMK9CFQTzai4HYo73T1AvuiCioEe8+WUowsJO0rH+RLrJCvBp5UnHl3V/2X4y
j6SQ4eKrZtOjLJ+cXolZIdfl3bA+DwT941tNlMunnbtmPNa8FMY8Dt1Gvgx5nLi62/zZAxabghMt
GNMeN6P5ZVTNx7S4Fssf53xQi6h6S4KXl6muehVLlZrxwHsuFHEqOPMJ10gmuZpUvPkLMwMXYHJm
DAXMEWuII/gKg/O2YXQl5fj+923DBPC2GaVy2i7xn9sH9TjpeKU7W9B79LgFoTSUc7JRweEoXKYv
vKaXg8tyUM/6TSpCX6kIc7ZRtRPYRtvgU8XIhCMAzWNBByAlOawgLl2LjqSQkiz+ihEQCm8fAXEs
qEqsIyQBBu2Jb0AhSG/dp+I7SFAK8QkFg+8gPkmfrx9YD8xNjr9VRViaRaz71384XPtkqcoXZiGn
flbr1/40vhRzXwOwI58bbFwuI1XZFz0fkE/HciWm+07jjztSslPynT/sMGHG1n46nvoC65Kaznxw
v3dk343Mj9ccTPKfpub1F/DihJJvB5vLYHUZtH7uR9mX1lfSjKpjq8QloFc22MhlFDQUQu5chBpc
dyENhTjBZ2oKy8V4Nu2ipW94ZJ5WpV7hX0yGdnUZUJylQYa2pz7bOJzjKp3u9bm6fl41nv1ZAgKb
i3PF6QrUCazneRpG/jqfuU0Ik/aq8zvVtVqwY12qAXOO8nFv1Kv/ImMVBXyOG9zNBLyRFueAUzGT
tOGgTckmzhg+tYa4eMzZb029LXmH2X/J2LIypJjNJJMN03kIETL41+leyqHNvZ/C4B/CfDaQ5IRC
PO0ZCT7erMevaR8YsPSBbULmn1X9quhphYinUxKgBhFPcAbbDtQAZ6Dv81GHfdwOn3ZbIdK9uGF4
WIXEclBDKTXbCUs8V0OlzsE37TOiQLdMn2jdTuwKNhz8usEyhnffNkzv1/kAn254/R/+aW1ASVGc
UsaIGKhmiBieJDHnAHqXH4FRDfTGqGY3RIIF9+Y1VF4MGvIbMkZ8/V3WPzDcwg6frH6TsdBfMQe2
cGgs+quVQVm+7BvLNrAHbBrbwC5gS24V+4YrQ9BftQnCu++Z2Os8FtuzmH3Z9QyW60dGccPlEg4X
b+/x+v4Wzt7QWfGUGFlnPlF5PPuOk6j2ksNSp8BTWLgXKXwt19MmoCn8mQ9gNcfXnI8t/UpYNaXT
GCKSUQGAiIaVxXBnmL4wMQh5YTVFQ3jqR12w8II1XVgNUR6sZ9R7jcFJwPkN37XX236p6Yj+yD06
9F/bTIcu46wianZ0aI7O99FyCh8sMTwX7HEf1YC915DruVarHzrVX8sfgXZbDeYJnBOcm8wTsGHo
9mHXiCvKo6jnonHdkPAW4i7XTXHXuG5Wn3lwaih4bxQq+pU7rmNrWDcC4adsI9SKmmh0TUYvlOnl
ZEQrfoghE4fahLWxKcdKaZ5MuBvTQO2vkyQKE5roFQc4GPxDG0Ok9FTN0/7U3/wxkIqFFBVqZ9c8
tbNr3pJho/wqzbSzD/5xBmyHkdp1Xf2hCsqjcvhqEkPv9/GqNCQfNwHc5f+InpF7M/8dfSI8SaM3
1QlkiFvdiid0/Gnzp1r5H7LubLltJOva8BUxggM4nQIkwEmD5dknDFu2Oc8zr/57ElCp6u8/IsPl
rna3JQrI3Ln3Wu8atvVF9V3nw2UDkSE59qYHR1UQRpKXYNSNR8CcF5qlWDFS460RFK2t5hHIl7/l
j9vvbfF4WTwWXNfz6dHV2WgNC0pHcv5cPT5tecSObn6xFCHLjd340s3cVdEYV/tKs19tSnkrR+c6
2A/7LtrNqF+P+i7aFbfs6eDq9yGZ6QwnXh2K3TH1ucxDJb2bD/eN8LGwzlTdlFspl7MrqEp0Jvp6
k1bDBOFOHaxX/IiCW4wkt5qa+mDjDson3IHB5DtpNvreQsBPFLTmquPLYK1czieoih1BpPnHIGTo
/WPQXlNgH/K104qWg0h3Edps1efxb98cW7q//+quec3Mn1Diock1HhEVApBLOzF+WfpU7vEku3zX
PO7YTP1ozHovSVvioxM1WICofeZI6T/dS7XfjH/D1Xvyufr9lFNxCzCuqTmgkJk5BWs9p+ICC6no
fPFUaUw6l+dmUvrJvc3+bhnyFnPekjSFm8F9uGy7aVuFpB9h4pqMvMUp4ogXgPCeeoKfg1UG2PgQ
1PdFGp06jfqeaEd+izEF6U4l+MfdwMh8S19KX9h+JGfV253Wb/cmPQ6tjfBZ5NMWCCS8MTMbX2nm
C6b1+K8IRNl+/YCd8tcEBRStUE9w1JK3mZ90C40oN63pibX9R1EUw2F4de8XR1ploDvwPttSTBZq
awpR4iJKuUJqTV+EFP29QLthfxhYjl9rLRVXWxMu5PxBqQFJMzcCSbdbyfFnY9pZRKOVRZzWHN63
3Dxmsazd5MMBAVGvCLkKgKRaniveaDmhFArSbwtCjVoBoUb47fza0xRUSmDURIgz/dumrzVmSRdn
fnUq6Afr+zIgTt/yFEQq2El39azYcxf1TF+QNl0MbL9bfdp3u2d1Un+x74OjsCZgBtrEWJjoZG7p
mPmEEuQ/O95d+kiI/gFDq+eLFMDV2XDz+oFHa/6X9Tqr3Ub322i8GR3d9s1eK4mrbgAQ5IxpvHCM
aXtFyb6xljzUZ4mmCqRBP/a242yvIjhnTxCUPqdoMF4NomW/2e4FfmDamPbbi6TWmb9uzp1JozOu
d86lTos5D/NeBnY3xewept3zNIZen10fgNerMOfoldAfA4ldiNhH51h1eKoOD5qNArxKw7agrtKw
Og+JXVFleG4MtgfzdbhesQFBjYfUGXoCl/iPHcT08SUpJbNKSM6q1Ad/AsglZ7l4YT2k93Kykkj7
8h6JxPu2dK3vVHlHasE+Qp8e7Bta8VFmEm3cKIHMgkkvJfuvtiub+1wr7dcUxRUpqd7f7gbr3eDe
HERG37LHbgNI79mPdPMZ+WHygWdUuqeJx44KY9NIStJ1kc1cxuXtbsOqu5DPuy8H4casv6fHqwRi
08e48Cu6YPqTFgB9SyCZVMTcuFhQkAP9Jacgz7kfncDiU1k0RVY/OoouzdFiM5ptRiua9tlQU6TX
6sQalVqUU8r/mVFFIDCLvbp8J36KMpsaoqXdbpu1Dnb5AIK9NHp0MkCwroJ7tDumLazHEyEW836u
MieHjszj3syEOm4cFlqTy+HZreGre7fbN5sqH+k6N3wjAM3v1EjBb3qvBIlr4zJsXYZrhj56+FMS
zZ3DJFkASioBPj8QnzJ17MDehbNdILYqlcwit0XXaootaGclouC2tJsYcaN/kOg1fbjnoZ6NTYyI
to2TxTNddyHtxtkiGp+S+00COmAizKHhM+6Ov1HnFQI91qp9DuAq9OMk5BhcIqwPulOzzvnxopBd
iscLUZsKZVXy/WCPuH18d9djOXDXv1McDjnCocTznfuzWbRXaUS4kk7G6XgfEo6mIrAb2R1ugNg8
PjJwD2XOkLAyztQTP7GXrUzExOM4O8tdDjSnl+Dm7IuGKWX6H5VHOwDvL8vMZNSPy88XV64k+9NO
svLzlle10aW6ZI7gm0F/BrzmmwHapoj6CqFyXmXWroU8lI0l43z8b9wRWJ24o13Lmz4Aq4MfjY6D
9fItweG4FOswYMQUYhs8BO/3T6gG98/dObDq/nv/ZHVx/8ytLq0zvwuTExwrnfitEvz8lpLPUvI1
4s3nqypCSF3UPxs5DJ1EBxaIsDU0JFImKh4fiHaLPjYTVr5Yc0GP2pxC+LC/wyF2euuFIR/prOuP
+HSqfe2RxiePvheAnqwsUDA5Mk+2BlcRs7Vh/T46teWIYkr2tciWl7ShFKymVQabtpjtdDbop1pQ
D0IFNoY/Kffxuk2Nw4eYfFpKtDLyvHQX+SKmEBuwYwudhPxkqibhAeNLrIcoGK8V0gYMJkQN3IeG
LnWJdWEtwExU7PWwJvVAkhkzuAnyHXe0Dwm3+vG2NGxJIq8MlYjSKTbqLGXZ1z8vYUNoo/kn1WPg
QrV+aw2S/JFf9CNEsGfCPM2n8np03w9Ps6FOP4Fojuw2TWQojTNA3Tx9jHrG0kIrOuoFkaGeA3V1
1IvETz++wzfCKYzL0z6gDsHyQXOhDo/4pvc+bkyCyFCYJaaHVL1BRUeGudy8aeBV/WTtd8gdNhgV
+CbkB5twaQ+V9w+3cmAHrCaPi8Nb5vKlX0IDTeZKpQiBTXpev6B9hHFejtqufJ68Us5oDRSymbph
l0vRotvG0RJgbWnJavuJedCkbSEzxQqGNd5996pf67a+7RCOt+TMHxKD00aiXV42hLqJPwlIwo2D
1U5bGh43I/eec2W4nA8X2sXXwZJAZt5pYB/4icEb/Q53Ia4621ZqzbPknufm1OkgurVLXNrGyIQQ
BUaPs+SIUlXvJvYu/Z2me/to/TKly49brXCnPrlZkzCP4+wav0xao1ZzFDVHJ61+wXO/PJ1VF0Vl
vGIedac5EOUox3GycH4DULHFmyqRgoj4+nzv1c5pRVLtUcfaMzatP7Uj9MR/O9MbzenxkMC2t5EC
XBnOD0Onr+I/KvVJ7SJNZVB9FeEiMbAKQm+v3B5HhuCrlNfT657Os3xHJa7efeXboSoKY1CHMQ7W
pxBXf2ITPIW4+q3V7ourP66S5fO+/1Sbdu48sK1ONfnxA0G/v7+n91avSs8AxHAMq7qE34qj5KqX
qHY79q7jbFPL2tPsRzXY69L9Op3j7Y3T84HaAcyQpqy3rvfumt0kGcliN7rfR6v2qMHO3XjoTxvZ
p763XvRKSbBFR3oI0MD6qf+pXkmm91FZV9XgU5+QBiD2wtMuTkVR7TLN4bYo4XlYppE1Iy2/z3cl
2QR2pf2vDDCmlSon6uswP/S5brzPSXEhCAmEOc3XR/V+IVBjK7GRH8IMQ498cQw1ukqdf7TyozEy
mic2NvqnJ4ZIXxIqBz1xHF5JurjR6XVfCTx9yEJ42fmIgyxApcH+SEXdlC8drOX4hJdBoALJSTaw
6Qkp9lCctX4UM5s/ihJbD47CZIAhVc8I++CryiXCS6CG3rnW67+06sk2v6G+eR82A96H5a/J5825
F/WhPeLj0M3L3Zcr1XKniP+sx6Fiazjh5sLXt12LGFkjG3l9/qsVeAssoe+qX3mW6jbO3+PgntWw
UqcJfjXcKk3C1ZyPMfYtcYKvXOeM66iwS5R1G1i756vO9OfdxiT/6R8Cs67ZeI/ZF7pm00VwXhWN
s/2iP3tOQte2ym/P8+DX3IGG26mYKExoKOz/NaHphUoB0PPS8LJoa1blINfU8AK0utRMidLxJb3W
0jVExz2rNjJ6Gi4CgdyzbX997Z/q/fp0UAPkvA3qt8HN2wsSgPcyXC+Gy8VwcRxOrHY6n/RvUX+9
cc8QPXc4PZbmUozMbh7IhA7U/MuH2jzu4aPqAOVJXQUCVTNIJ6gOafEOQL0F+mnVcbiKd7+C/sh/
c++Ufte+77SD3PIolyOa5ewqUN7EhyRbnvBvEpujzkXoZfiI4vkE4hgwcrgav8XBtdaD3ap/PPWm
UFLTuFZjoe6Od+khSk9Ruke/pAuGkE527H7kl1iYboRH05xsQT1XwU7t8KdSz9yyydPrrdFTQ2rB
EycS6Ygk0OLJY9//m/wOk3y6CVJLWffJtDcT6UhBrM15CIPexC4MP+U5JV6bCzlZnV2Om9yYY/mj
j+N7kEmuyo/tbXCONFedUrY8cJwZggfi/up5/WKkO5+ka69gOhbljg5BcG722+rUW8G7VD0E7xLr
nQa2df1x/3H5CNnz35Jwp5/dDLweVWEk/0nHOUf2aDrXT53Gr+irYrB9ofUSuBZSGSXDrzWy2+AY
2TpfALxFAKGMvt7f29y+/Yh6e+n1KKrqc2VxGglxyZZ2JWBtk6pUl25xTq9kUmThIjLHica2+XHU
xEsc1qsh+T2yxXW3f6Kx4INOOV83V418tSVgV2OtsXkpOB6Py9ivugeF/63IL2Ap9cFKvuSwVBEq
B619NYReqgglXuauUlcDpapVUJ6M6HkD2M1DZyfHsJRYQuPQjFm/YQLb26y5zWgSzMTMb11exJqI
jxFqIsRFqIkhVmMa+xVYKbiJNpVAp1FSy+t+7+AUMtEgFgBxtl/1xMbq00A2AveYIKJFF+CewH0d
QJPrtFhFpwXNXOCvXYX9zhjiH6MzlbDWPCdW9dWVyF1Fp1KrpWhT6rZsv+geFXKOlcFlnvNtyCl/
w5wTv7WIw9i9hhDLmPv+nJCcYqAjR6OGM+gop+SWIEef9m/Zo4rxQ6t/E6G2SrR2qmbcsaQTHBbE
acEFkjT8vfl1DQWbqwY/892puZYKse9RgaOWlepkKHFUg5wZuG0x8K/xNEO3IZBVtDQkXl1av6Jv
R9ziGABh0grZETbIPXk6EWu5t4gSoLK9Wv2TaV6l3JvQF/rViI18vZpRtDJb3aZhcVqdj+kEx7bR
PYrPmcefA6Xj/XO4/GMCYw61CgsYF5jvRrCYy6fvRtbtq4FI4X8r7PmFQ58Y2iIxKMTQd3K2dUiw
JS3jzS8wG0ER3QyMDagSmI2p7mHOKYFWCxG2+Tr/jNI5gMbsoXkazVvD8W04nkDQxi4MlOiFIGbd
O3xvfYIpanwqmRCaXAASVLuti6ledz+X4pmWyYtIlf1sstbNhCGbNzKlRQk/YdprbnobFZ2u/rTn
uN1cQp67eKYp9qZo+42u4VCXeQmxdEn3Y3bibH3g8qX0hfIUyR7zLjbEWY9a29GMvhYydvVwuTwc
Lg/7xsO68bBbPE6fNpf+6vORAXmMzfV0Gj9exo/b7VNr+9gaP9bbLAVxvTZq10bNxai0GJV1v2/y
o4bV2uDSSLfPp5VkiP71GOiiu1XvoOlzj3H9f9ZmnS1n8a5ToZEEmJRLC44CCLgLa3lMtk8+iIlB
TkenZ5HU6/3KLsRYyapq5VlVlF23hion7m+V3G5NLGymPHa1hd0/W+7fyqpxXlM15pnFSWAZtJ+H
ZF60ZYRluuvvbWpNdV6bQtp0qKRBe45Ruk6vuSFJ0rNCgiWtYZCRLifZXLPAFCyuw8IZZsNunLJt
aXAsDW6cs9jBCtXSAJT1ofR6Lj00to+3ykMDKs+9Od4pO9vZzdNtcztnBz83z3gjLesw8KdP0ra4
yEZ3i1gCy7IxBjRg5TXw8dXXcqq7029aZ5daWlnHTzNjS/W34mAr9TVtt9NmOy2R3LjtxJFHpNpV
kl7SpkajtMs/VybT+uMWlO/0FJFn1A0jnxaL58niuTV/jubPrePTPXoqzZ6as6eV8FbqiuACW0wG
EyVc7S0Ku14FAktoZPT3JxPS49D2bs0yfbPai7YBWQ3xl9ITDCHgO6bpc/ysvZOrdNhp7F7YJSzd
GD/e18Pr8oDuC5SQ2Y28t5XsKwsr31wtSukHipwad/vwKss3AKGRQkkbNqcQW4fGpuAq5tUpntwt
jOjgjt6JR+ZzEInmc6gA5nMQo++xOLeqbgE/fzDP7LEGFYgg2N37vVs+BvlVk3igi0kp5Yayv2Nx
YOrrWPo6BWG96O64ja2S5pcbA0JcqCZp6svj9HbIxo0gq79q+tZ7NPXleh81/bQbHHYDzM3BNMwm
YfKtiFHqFxE0mN+p/rQ7P6/qT9PF8/j03IiemjQawzECTLN7+vWiebf9ZRRiHzKcya8IuhUFQYY4
pyDIgMiUNrnoF4Gs1vGDEMP6m4Dj+lI9ut+/ZdxAKTPkTfR6+9ctCNT8r/Eow5Latdv61Cx/VljL
N19wRQxPl1jso5b+9ZSuml1uPX+IcW4y74oGub/4Ozav66bfUdVpl1oafNoC9HTXD611MF8dh0p6
bRaCH2Mr2kVqI6QZ0qv9V7cyKbWNPCdzE563xblvMOJ5I1Ah0vHvWvHph11hNRvcRQ/YGI5DIXZ2
hTW61uRN70l/o3stxE6C3R3zAzEDdzw95mvS6oa16L6YxJUNuxgdSb1zoaMiYvbnlHdCJ8Rv5kP7
ISBIu1uqc98HjxgDCFbX1+KaFaYZTAldGGJOimbKqOzx11tf85uEXQM3hMNN2p3rR+lPSGHXZvfg
Rx+vHwLcmvNSRZpEuQH0nmko33b9TRO+IaSZoZ43572Zl9n/nvyZHSNE0m/OQd9FAETWyDZpAOZn
YQQUfV8k219aNVZBcjd58YWqXsI9O0+eCDVMPniheeR0LDzVTI/HcqIMKhuMX0PC23SfEvVwgqoN
+Nu9k0DJZ71acbc43lEaY4qQQGKKHCcP50lgipBAbinYY7PSo31Q3E49JcHWlr1T1qOiUy71zGns
oTngFMVENaDYS2Z/jBIi4vqkYge5jngDml2Pt8Gn8Vch5PPQ0EFp25vb1V+0oaLn8jrZbwbjU7+y
AugOUVLQLhNdky63+Fa0Wy3+duK7zFfTEKSetjmRBdjaNETdnbJ9vqpgFLfYkfa69jrSR6y7eyTQ
/Nfj1BCiu1p3r/A8+brDjky70d9xdlnGlbRFBy8AGFti/HgvPezLj1XIgpJAyYfoNDpHo7ME0u2w
PRnuz4P92A5q7lGnMF93HJ9RYu3c2s/JiSn6mEwEOlaTFUeaEZ5EUMuevegcfgToQCyTdv+0qBmJ
kTQC4mU1EvJGdoEfbOH8DK+T4X0ynJ8H5fz4PS37bVqKlcx2kcSg3vvva1gEV3wAxnzyYvhSnSTo
8b11uq+yoYfk2ya49/ph3nxYLR+LINnl4ula/zdI1nkxtSGQv18exueH1vnBsLu2fHi5bUZEfvpJ
zWuYJuwqoeljmtDoO2ChG41ILONBq3YLF3bKNbq8Z/OWQvAcSx9Q1CMKTgPYyebC83t7dqSooHQW
t735V4+y7ob/UEwP7TLXF6V8+WPlh1etAHepxKP4kN6h38PTrFstPIGhVHICGL2G4+iaIGZweKOz
j3IT+f/C9h0sIHpEx+t1Zt6p7UODNQncXSkd8CuXTu0eoAH38SNowCP+wan8OC49XERvOQDTwypc
8scbUGE9uP/6Z8jTqqPmCzfHpDla+7TKCcDEul8YU4Mzbp1fYfKDVZej2ZQfSXwVa5Mxu/n+vceW
l7g18lFwrdl/fVZMtbBMvM79IwxkfPsuSm1XwgMPqvBCK8minc9q7dV2IB+bX9nWhQbmGZpvn9Wk
U33S27+8TsQxDpg2ONFX8wAzWeQwE3Sae3L+S00kokv9rHguluKZL8PA1VI/m7kqnrGtrG1gW7Wr
AziReW1QF5oIICUnvtJfV0IiIknRms9IegjicU2fI9bC89gYq24lfHRz8DWHSld9RlK2JCa7ffSP
C+7rNql9pgFYmPjINSktOp8p/trcGNO+pJCBfWvOsAglMDAqeSN60YUiMIEEy9Zo9ORjSqkrHwbX
SqAenEK4mh3vxlDiUTqGpA2Fh86QWXSZAcOU1DDdJN1CIlCXGIDuCWte9EMR+mc3qIUBcccuNPdm
WhG3rL7LSo9niTOxMcT+3rnmtZZW6UKtdXwcnwIsRH89uA4kCxORwOfv89X6bhDYKIXcYEti773W
i84htDck9oJsU15c36wQDugSlWcMigpOEH73x8mQnwLvB4HHKBwEL9ue5wf/3YV2Ht4nL5NbtseC
5RXCAcNTVqGUD+zCIptw0uwtmj2Xw+qnIqThPR+JY/uCMdrKRD1o51/2oZ3/tRgHoknIhSSdL1Lh
9BCbThmpcNVRqzqqTRB/++vjaPKJgcewupjbMUUKuUDaDREXBneWWJzom2RQn/k+RXyYfqV3OHwv
ZoazY8ZboJrZfKNH9eVI5ZOnBu3mlfflyJ8QQeUueEpMyIv8lUlpMCsNMHXMDl1lzRNcZV/onN+T
kg1+ilIKjA8mv6UTGpJAokaXr3i3SJtGYlgXK6k98VIIFDBMPvxsfDSw+KFqcRoB0Ml9veTsEu/b
EV09uc4HMp9Kq+G5HlAPMER3webJpZTedbRAgI8Bk8RRrD1Q9SwajUiBavZkZkT7fmPfh0/B8NuW
XarfFJ87or1cKIsoQvSJoX8oP17Kj1zFpcrDOqfr3HK6TqV7PGjcpdBPs3l8Jnh2td50d6duJA9q
2T2gsgs5kaE2T+dYeZd0NhbdGC/h4+L2ImsZOepd3/IB5FTWRa926QnVuYe4it75AvoeAnVuv2ZP
s3Rqpm2eVf3XxTdmZzPOdr7nS9ASyZmgJUujMUw3kjL5DH7O6WHZHE2bIw3CslpsxnuR3EuZwSQE
6XC1fFg3R+31SAuRysY9jlV31Y/kuYf+RqH7IP0g17IN0X2I78MatSrJatTSR8yFJLQksOzRKyaH
8EsLU1Z3KnhxDyFdU8GCzKeQWXUgquFuznnEeJVWBK5oldT/FpgtFrJ27r8XUiChoF3NonMIKRCE
pKHLgi+kgAW/Ssdah8+aBG0pSxWlKqN2WZm6lyKYRY1sOeuVt8GKP9n2hbxOcz2fkNcFS+5tYLo0
/3Fu0U4ns3S/4VMZ7AkJbgKoByfM/ttgw8H0H7Nnq9bXuGvFhNSmrnxv913i0mucsKkMVblqqvWv
CrJ+3mHXZD8dg3zpj39VzGAY68maHCYFbhEK0tlsOgyqoY0GqqFyvD0puBSzxc2ilRNktcIcxA4X
QAT5Rd7HrzuuwZznGj1FH0P+aRg42FQQIzd7Hvm+pF0xuxIeqfLqorP2by3Zd+GlrhVQPjXerjZa
ToPXBoucFI9chxRvpbEEwxtrGxadQ81Dg2TYf0Jma03wPwlrLmeq3L3Nuu2fQMYWNnU1Z1NLyDxo
A8p8nnQRip0c+mMNKYBsCufe6tw7rntoYfVtxu80/8qILlFRAXNJxuewiutV+SNlA7+VT0I8XZQW
CXIghnZInSmqpve7LUu4aN6ZNkLOWyowSZ5B3D1q79KH7Zd3oOhp2mlmh1GgJYRo7smHsxif6LEc
Pc718o+8q48OhNWfNncocEcuGCm97JI2Aea0VyckCpTGsCbTYLw7b3rGe9RNp876hCX/AJdx9PV6
sZYPy8PQM1LZDBpmv2JC8gsZY4kLGcTavPbkWsZVamN0wSygPdEsl5y9uk2Mw63NnyuXXqPfSpCi
jTn9dS0nqpWthya/F0GtMKQp0wRle16YwhBRDikqjcYmcK6d1eFTfG4y8Twn5M2CEt5CRLd/gXou
3xpx46PWpcikS558eOxq9Xl8LH19OEO3EUYDVwxe6Vo4N8vnHkuec5Mlz/dnym2WVPjx0GNcdYMY
6KsD0y2vuDw5KZ2Z1uVZ5eUmTfYiDGt9fbqXg6G2PetRspAHNT97lorH6fB6X3bQVfQ8tCk1mPU8
9Jghja3lX4WJPR+FTn21CycAZOqy/ABdxxMLGKEAFZxabYKA9RrNnkuUJN6im4oq34rZnwpTa3Xx
LwNyE6RpyeT7bcQ/e08tiReYoVWtJQL+cgBJFIkXnv5LDpJolTtr4JI/i9f6H5pq9gjeCIs3Ytl2
7KWumr1FvXeeJJunLfPPvzEBJO6FjfstJoDU0tgTbq3eWdbDOGARIgOmV+z84aw5KM1daof1+TAi
ybgOynSpjcF4MxAjEm0GUa1P07DL9hpKi4eTY4ATCwt9mt6mDqtOvT+B+Px1/86jvpRWhtTADyQk
BXo7IAPqZZfhOFp5ut3tO/NKWG1PVRfUuLt1Kf8Jf/LfM+7c7h5VzJeUsqYcT6vk7A9NQ7Dlw335
YD5eXGZq46HLjN1SWeASymVV5Tb6/j5/Xf5Cz2t22y/XVmpmK0ze2BYu6RrqiFJSCGG5VAuekV3U
MqQc4wx+V5eThbq+ch9JAYg+NUYzxN8vWv1mtR4cjs3mz3EvBxZfbz1hquc3hP7ptfIhpBjBzSh4
bjZMbsDDYNaPEaqJOwtCtVYZDWC3qKvwJsieIRFdzGPsHRgldUy51lXt2a3unNUkmPyhwtvLH9v/
0K8NF/AsbFr+IgRrlTHBIS+LNMEcnFKEgZqaFgxXow3vX2E8uKqZQUf+rr/cTsm6OsD+3UL+wlzK
hwtUdgqOMTAhSwuOFqdXIMhE3IDjR2kQIIWl7eN899jYBzQKGBv/D4vIajA5q9X7p9yhzZ7dOtrP
MvEZ0Tht3kN8Ru3aq2Da5PEZK3oZxqheCE4/xjOYrEnITke4caxeAf/okG9BtCH6xnm6oIC4DdBC
dvHl636XjMkobyFPWA/xbHiLONaZ/MYsX147AIqz33ECb1M4O2kwtBEB27QRYQHKHew45iTVACCP
gqA6zRZ5NSAWUUHAwGLCCzN/gg0YRF4Jzu/NQPYVClfF+9BpP3I/E+TYsUMA77B4PMk3IHEKaNQq
11hM5grJIcaJJrY7wITnLG9LNVSr/wy+5F6rmO8vtDnFKI08R3euAHSXhCQ92YNZuaz/EQq/dV5P
LML/0ksU6h4oFZMHCr3EaYUoW4z0QkAiMz2gqDWqDGazF/B+xv5J6WGFG1h6WGuLf3OXdmdUo1nk
uSq1okwrKrWNTmwOhj+vu0DmsVmLf2xbHauAmWvLUtzBtcKcaMtaYOb1L5xKdGIm6awjPuf/TtK5
R1yZ/0yRs0oBCtlmtvnAwrTZh51gVWMaTaeKejTIccrMX9S60T5jH3J5QG1SC2oTS5AbVE8DAV/7
Sp+BXl/YAEiIKu5hc5fspk7cbB9iVk+fTp9+agBgQuwZ1Rqx0N+fRz1kUC5pZSoWY+E8l3OwfeSB
QXBigylwGx4Y7YJCElB8I+dyVzdU448MBc/p/rn+UzVZnfH2JGz6akq8SzUlv5K1XHZPpU7z0m3t
KIa6bPp8R4v0+ocG2WI8mmAHEWrYqDvCMd/zMavleNOKW5veetorEjJJkhFI1vAEoJgbJ1G8avwQ
rNrgWiTAOAcKR1HBF1mptbnJfQ4XISkbJx9YRCpavmr/pMJMIifj3N0Rl/GZOHwRxNqdCrlHKV5U
ulPd61P30u6c/G85EpPJ10kgdCQncqClvFHcla5VosSlTESpUV7uiQKWm/gy7ur7WVp/4yj0/Sx9
v8k/fb9t3vcru176N424yYGJHazBkm0OadWfvaVTfjcA5EO6hAw+yONJL4aAHy+Si/5fWwsx9g3/
KDYcv+AD9MxW205pQcOP+p2Oam6Rrpl0PNk+gT1Vcp2AHa2lR6hd+q0Ycheeu0LzWD7bM+4qnNwG
Zc+oJ0k8GFR+IlFE6D3jbAHOQA/zAD8mio2Rmuy7ukxmfc4lWaDdr8roaKlDFrtO10nCK9n3u06p
WsM5k/mPXlq3ay8t6hASZzNb3vUJoNnwR4fkdHAbghDH0I/2PlTY0+Aix245mK4GmjXbSn+CijFL
ONgP8XaSUmcqK6yirMCnKmPtCeU7h7LiTHhjzCcZ1C0BVNTtm1g6bXMQt7tJDsxo6WYagSBg3Ghy
w0N4ttmZnWzs3z0QVk/gSgWyz3o3+r6QDVzi/VAFY5Bo5IVqomBkqCbq16zTa3pHCJKMpya9+WdJ
vx8MLyq87F0SOs/nNQQ0dHWPPG1J8aQexbvkABwMHKm+BHhFlaHQUGUs8kJj9tVYayU6QgZk59Z0
rU8jDbTuYXBK2j0ucCVW57rr3HdSCDtrxldPKvfwLD5QoDCWHQZ1ORNfhlcldTO9IxCqbcwX085V
9iPjl0NH2soymY7uv1tsQMNtpzSsfKwd6V3eVuSIriVfxp8vft6iMA3Lvl0Ge5Rx9yn5PCTTysh9
v9nsnxaDpYE/yn6zp+qrUhmqYYabzbBuX5qSTMdbWYbuN1FKQ3M8dGkZjlmlhb6Y1Vsc+9wcYZXn
fYPPLRrY+Kl9f9psnw7bJ6dfSaqMCeiotkseN5EJz/CsD731fz84rwazcR+gVErm2AE9znaXrHEI
gFK2zCrpYny/Z61G1tj2lhp10z4xk1bTOBVzVaT0uWg8rNJxOT5/qesgPdT/AhFioPxq8eZfg1rO
Mj1Qdlms5MYGjWemaeYo5Zeinh4/NJvz1fhde9FCdR7OsiAbC+x2/J7LoL5PeHO2TaivHn4NYIbq
vvRHq8Y8pDA508hRryJV/2g8N478m/n6LpHqFwl9+RgWrtj74MXFweDl3e+iW/vesHbwZoZi/uHY
dfjSsUBN+H8vaBMFAlvCU5EucHs9QOIrqyw1lcqKHO1r9ZiRlPgCNb0wNSS2Sq+/Bg2fpR4MSSb3
GAb08l2daSSVkQHO5mGOLdyR64M96Iqr+uOc6EXVb33waqm5yNWVuqy7QK6G5zl19DxdyAtL3Nyh
NotNX58oci0yHqLcAj8jjw+J5zrg0qF2iYi0BAfR6yUVINNcra+9B8pzPI4K1uHouBYn8CC23I4J
NZDvPwB0RRCr/bLZ7NiCZLEW+8+6Ntgve99131eEQv+kYwvIprFbUgm53H9E02TspC0WWHP4Vvug
GsawPY3hM4fRZUi/OM9bjnTF3crjjga1nLR/MrTP5z2FdXnXZxB1KnybXjqylXk6/eO1uKtpWqCO
u7gXYGFmhsLPACzsjsnJrVFBnFz+JvnMt6qlWZ88tCcPpcnDfPogwrKrjwmurJUpFGT90y8BQguL
+A+Clsu7QPUghVgKDSXl6djVOFf9EKQPKn8VUn+10ulQLOWnZYytRAopf8wq0SehntOvgAiBicAV
9GU5DPqmcI0wZaTdJ/QshiHa+0Z7/KZfFrb5JCu6jnOtMBDeFMEQoV32llTp9ZeTUENKmhxa/x5v
4kfum+CisrioRDBavgP1McSS76BW6tbpB/wbmaf5UhFbMpXM1vFOrubprc4Cu/t3FW5fRSSsvBGF
pHIRNOAmiqIyj0QONxFG/u7kBjSmhGTTlv09nfU4q07bXivqHSfJorP+gbm0+dhT3ZBqW3Ta1Noo
J9biaZsJT2qIqs8OYAZRVu3T9ReI6f9p09Z+4NcCRVbDG/oeJuj19IRpWy0vHXJRkYLVSlgECsI/
Cr/pZBrCBKePHjTzET97OUhCkCyetFAb5BWvWhcGGgJecXAP+ZWW5/jqVbqnFbJBWeqrdGeM5GMG
Pc8XKAz0Of1gIzWTJZjQmHIbm85DESBc3NsqpI6BVWd7maesrEqD/WYIsK07v8ydOe0Hz4QkZVhe
t72rfSRQvQIDlpE/iNtAwnifmqQ7NUHmrq/yJhgXn03rQuAYfEqOSKSF08lpjJZDRqsLK0HO5YSr
1VBkF9BFx+O5Bw+UIo8HtloKkwvL5CIIcHKHqw5MLQqTi+WOJtzsmoIhWC7UgJWgYLCO7U71dzNx
d6HbA4t1La4Jts+pQnbRrcStW9hLTXTcWlmIHlrtweISOuvtHwCtdCSurZKrCBz4h57Ctznujmid
fc+R+AEbb5uwctJxmbXsrIUQmGLMsuW6yVp2v+eSxKhWmAaV98GroC1/ylOf7vPQlpf5pFUXtj9O
c7ncrdDA173XwxcO+0S3Qmh6uP2rNSVXoTUt5CqGi6bjhWKFndxKpq/Xcoda2Wu6FiuQbMDeGf8E
qVyTczVpoRE4NoAnaEK/Vq9BM3W69hezII1Y3d80UwglywlQ0fCwHe22I8RONCxokmuOJpnCMgXE
7vj7YpNsHiYYQvPOScbeDbSgfxBRvert/TA/X7CKBZupuJahvJHRMuGcH7HoYucMvm07TTAMO+4t
FCcgiftvGhzsEPDJ5mP2SOdClKozaiYz4lyB8qbJZt7fzftX0x9tXzp9QUSLwe5LJ23PR5fjqMxk
bcs+6tWPQklOgofXhnBx6I+zpuaYqIuFfOoEuYyd6p4KvN4rGA6gnOlikq4m4BWs2mGVjt2I8XbW
rY2e2vHuoCnd2aw7x0Nnt+7sXZ9mnYuufDnM5Dd8teek8imI1hptbYAwMjc4n0lIa3SupU4hWiPc
a1yCXq1e7Y5pTBZJGc6BOesWxHs3F6eb4WXvFCHuxn7VhaXf04Kl39OCJeGj39tEKpppi7YnhkHb
68xeAgNt6bYFcea2wdH9h0NcX4lJCSuHsZDpmyJCQ1p7aR2uXxAARudF3141Q0CvzAqOpVOpvxv3
DIaRYKROtn+y2ImzUDnUHohzNCzhcC3iH0Tc0me6j5Pi0z7R1IrJZn2B9PMv7F0e+YsAs0Uv2veu
uRa+1cq+opf891R3AWz1L1Qg65j1tvEK5mIOU/QENASaeczFKdf4otG53UfTjsG5SUozj3lgry01
h9FteKCI6G9+g4MUN/pzO4misBwMVZpXPeQ8mwz+ChjBX9EW2BAS+KoGD1WnQ6e0i7eD5p+qyUqp
c30A6wM7lkTRaIQJC1yCdiZiQnsScAnE8215fv2IsopN6lfre42Opv6wOuMVga59Zo9/h/Pg85Cm
WMxROn3rGj5m0qgnvBl6ycyg3HewdgjUuuqrz2fC6lZqMXZM02vMjFn4MUOQpN10HS+rMPDx9avf
CqJ1DV88NusPVfHS+vHLN3w1o8TS/SVIsLL9LiR9nyqpTg+tIsUEdg8VgW57lfQ8yiAcIY6qv3my
25pqgcdu0yyGHCpF7WuN+oJsTY60e9VbbH92EBTHgN/YIud/mz/+m//HaTfru6D1Wo2eIDTXTqAF
82LpPs9A/arJIt4nNPE7+Z5aoNNsq0UxW9SzhbnCtuq03Krx8qgspyUtwRnLZtp99297ggotLiGB
E7PthEjOjWHBdRS8fgdk6GsbFvUH5KH6QwQ0VI76Q/FhvePWxgQLAa4Wmr9xG1LHjVUvHFHkThrm
OEno9KUCFRBPFMRTzAVz+Hb6xjSwE0iaa4mLqg/Y3S4O7L6sv1V9IZ7ujYiNDGJABW276iBYTisP
123ItTU05ATR4BLZxKhWXkAsDQPY+054KB7erOpaDUL395Av0B3LzVoryzKrWp2okpKqfbFTqJ5Q
moqbC3LxtZlWmUZ2IUV2ugopslXXqy3kvotFURUzTFp+jGqW26t+nkNKxWAWbh5PmD4tP5g9FMTq
EI+hpp3SJXUar9VvqBkfuspXFlr+2cJCS9xR0ckZnVAxCIGPAYZRZFGdmyGLSiAwwORpMhyfQtYx
iaxgs3ta+1BILFTksqeaH0z7avf+qsWxh8A5KPyi0+VgG4/YLFSZeJaWc/iTQWyxhQifohy7eSSW
vdPoUWRG8ZMGOVo9N/9e8uQM4RmTWVgacuNqZ4LlBsRiUrXuSPAM/bffR5z8BE6vqDVtH1OVnu0D
9bcZqEEgQZJZLDAg4KAaXs812X7YPK3AJUzAUhCbErAngk1bpmRWv2Ud2fO7vco8nr2iFRUD9D3x
rz+5YHHQeA/O3V0jq5jAbXt16Mtt7xKF2flykqxavNyK4P7xAhAgpSGAldfJI5ex3iDe0z3UguSp
1hQC+tDbfYIRhIK++ijO2eUcgp24jQnnj+3k2h2RNYBKRaekmVX3HX3X+/ZRRJR7CimBUEAgEBx0
j+VPgwL5wcAq8oPHTyOyeQ+8C04RnmKOVtxxatqXqkn9+sGp1Z8+8nVAtr4HHorX8ONyI7C8lJxQ
3kgAxG4zKy4L+0P490fqrH/+q+JNLS4L2ufFZUEjVFn2F2zI8HbOe41ff0wXje7+ZeI1DgFeumTn
7ryqOZVMH6kP75iAhgWPt29FjeVCVvh52BXuifeymKMW4fH//xfji7RztAwmGFbmPxtx9Mp++r4l
FTGmxZb0f1SdWXeb6LZFfxFjAEKAXkH0kuw4VUmcF0bFcWjUIXr49XducHJyx/2uT06dVGJLAnaz
1lzcj7iYz//wkqm6tJVAIFvbBXpIRspiNkdlIIqVtVtdDed0q/hbtmgP9YAUaNLpYXHR1UJXgu5f
V8m8ibUNLkac7hHoWR3nhIs4g3UBw95NBkva6V+6DlGy1228cSfIKmMQxMQZsT8C0pkKn8c0EUtQ
u4fsYFHuPeLJ6d+Z8nKY8s5nrwFAeBa8VH/2oCy3BB3fmMfAsOgp+S1hWEAYcrCc8bxkRENsE4Sh
6zaEaRYJr48nEE80pK4QWQCPgNu8+5Tt1Ozg6NLuT80+I21Em1YFreVj6gcaZ4AZf4ghiwcMW/Vx
i6ZRhpj0LyYYYis6o8g7x/B9VmXOWZFlEf0LowF8JnDRXlmLQv3JzkJL4ylgS6YVswfmq1sUsgmY
4G3MbOqhntDj3R4nxqzZ6/bhXphdXuOSAfwGdX7C2BKZE5nXaIZMfuYp1D7BhEBuCryGjgRyDQs7
KCZoUAHA8PUl+5dnvdkdU1qeRbW3eaHCyjcRgjsqrO0Va4YkqhApS/IKYxn7H2RXzIBW2RX7YxkD
vQyv7N1w3lMy8EoOiIYXmA1FHDQYkR5hd6R7+Hgt8R+wYK9Zl/+U7fOG2o9JRQhXGbkwsxuqtp7/
A0lBKMGaS4CGiFwCMuiMNkDkgoyIdh7rJu18xXqGDFoh0jCPGl+yQRKmp5807zYI50jPInuIym2U
o1TnxoPMEyIDYeHxPfhnTmY2UKBohggbMHRc0Ldjch4ksSGT8mkMCW7YLOI09Gk5/N5eujyUyYH5
TLVkUag4DoICtN1X1GlIdRbujaoEqJkdBofTHoCh9kLcgLM9KYyKeUcseHHBR6ZDRcnvk+mAmy5l
agbLeutR2W42hO1JDNv/m2ShrJb2mFcBMRUvBH4m9JMiJyDGhZTSASFBE09vCMnedxtB5ULzR4XE
Oq4MZwZCZrgWwuVZZIHgSu3PMy96KbGm+X9ZLjXMWsbQ99++MHDnP7WYhhGjoBVyW2AUlOoHFdL1
5qB8kvhnnDQnxqjE3bMOYMGpfsTdM0blsXlb7gMEfdh4mq8x4/UbGVg72S9dLhHbo5x3Pw3QRTJt
m2kYhNEMxB+3wXgJ+gJQd9hs+WiQ6SNuA2ivuA0AvtpIUIdAmSUX1Ay5b/R5lG4je8vcIC4vyblL
SAblfvHA1DwfGsWlz8zJqZObBIebhNwnYNMtX4uHly3nDz0MdBi7oAz+m3PvfbDVzN5B8LKu14Xg
jvyr0D0hjrFix/+JtbDkd1vo1k1RAWzBqIwfQoBbFtd9NNwlpni3iedrvEXPfInur9p3pjEr01P5
V/tE+04YC5k1axzUautEGQj1hiLtMUmFxhEVBeOrN8Q8fwZ4xIKhFEGFyKGUI4LNdnm8oRRhzMUT
bnZXoEg3fgBF9DHRIJAD2BuT3T3JsoSRZAVwe9kCshJh56dCsCEkJ87SiMl3e4ma592J7jBzmA7j
Yp6YGiM1YRG4R5uPwY+z0mbQY3Kz5PbAVEPOy1X7zAz6DwkFharxiIY3xjXCItUu7/dvAEkRLFk4
aBa10ipYgrpJNjc/XQNKcxIEkGp84JzAPNFz/UaiMI5kXTt08pC6LyNVkCg8ocrlpAwroRXrToFG
/Z4UkxSrZ1TsG/yNxCPhiY75WLZa1LP83IXsftRDeQ31ZTvVU9DefIx6I3klNbl5XrMRaCPPKvCK
cJHQ6qIkYdq/pADeZvmQTrrXv69Q4gmvMpYUXYjErZ6sROKb6abDF2DD9uWoWAfLOkyXIwwFezyU
UOT9neWNR2ApmGOJWaNOg3/MkxGn9MWb3//mOOgLxwGTZEAR9xnmpwn8gLPUb5Ogj/ATBTW6xglP
BrsJdD0gVQLZfsJC8HFOy/dQnohZkO+hP86wFMaDmoJABuK2dafxcEH8riWbgnVLPBIVu4lu4ISi
zPrnBuId+AoPdcPfETN9xaAaNGXIAmfr1N8uS74EyRIWmjTfhGAqoQwspOBCsJO68alZxC/IXthJ
IXuZljMsu6MHA5jlMIyx/01tIlKCxz3cIHP6vQ3r6VHHIIVXNgYPME5sUlADgq2QZewjIXED8t5W
iT7IexRbXobgzeM7YZFuelvsaSi0iChFc4KAZG8dRhZ7YATIVQZhTJv4K4Puz7wTAdHFsaewf2vR
XmeEU3kayqerdyYrDq8XohIDtoY/1XJUXCe1LGpbIB/YuxhhUCothrsZsiKtRjwycKXZt8KNFZow
QqwwhV5ZuEbcU/nfxKlRtt598Ws8UKAvB7/GhjKOSTNma36t7+/8QpfTjfth3FeNnBoNARFms/uj
Yi9PW7BzN6y2no3/mAkxDZr/sYAdO/oXhkacy+vjRUHZkQfbHPoR4GbWVv6gev0GZSvCce/OPgZd
zc7TSl8bfPwbjXuT+KFkkx12Pyoc/TMchsP2etSH4yPwG+il7vkThGmTLoQ4E/+C+ZnOsEeHyaTd
2YCApbVZjs2PWoCA4Zv2ys3ecPcQQtos5I1teFctD36ttfDGTAPoFndcFz7A9SF8gNsIMu1owE7I
P/arOgBvfo1k9y7r/XXDz6eGHSqZA4WvA6HWEV7IYfl6gXtiA4JjBu3lSHELKDoeh/WqCi+eFLX+
HQXvfXssFokuAskfbR91zyAsmdeg16fA5FijC8USXzuH6/auM8Hci699IanOzPGfRmpZ4Jt/sVRX
oRlWOcJCAJLzw6A1k1J2kZvxfMKAXp09jkK2ycPbAZwCq5qSacJ8Hq4rT2mG09wn3QtmaT6Y4QiQ
YhNucKo37hWmHdJiMzY7FCDAX6PzLSJ67zSiczzxXuMWw+OGP4kf8IeGErB1mhC+5tg93fFTbp9u
3ZNtPHXwtWA5mmDEJApH2bpNgzSHODd3S42zcBGAYsJION/D4s7ygkA6thjcsZg/OtvXLizft2A1
C9BHsDr/yd/JauFAWbj/2DH++wEs5ic3HX43rny00qgsUCUi7VGQq7nlv8ShoExgikh9xltUsp6l
H2aowAQIcIXbAkVv4be5asOYGqMyLgPUhqRj+AZJCrs9X/nzV9UGwo1qEWyYSDLwuOxpO8nxwiB5
beTwsC5eaZP5F7eevcSzbr/8V780O0nPqK4ACRz3NJ5qIpp+z+5gXgGtX5My4SdzuGlz4CdzD4dx
ML+rjmY4BGrwWX5UIXQDemboBn0WtRn88KjKon6I7vfozK+HKLtHQwLtypkW5I6FC2nh7fCS7Oip
HAKhHrjX/YKDH5Bpar6cCbopTkeix15BS4M+ak+3/lj2x8piYHPY3g6KmmwrJ/mpI4ktku0Q9+TF
dUS3hn2HJ8LZQbglFuzh3w3/phCmQCYFWYTBtHVYHBK/cfZLlqckXC+alNWLdv1y3OMQ+v/KFAzF
F9w77g70BFoSlP9Mr2DlP2FNq/ioERyshn0jp+6d7w3Tbj0468GIWLgL8h6LcpDdg+IeXHI5D9Pv
wciqib6N9ReRPYDvNGNrr5iH+UYsXVJiYoyIYLLZqSAPIxzGCLQCCptPMtmO3ZZXaF4yIZso948f
GkNIFu4a8XHk9JIx5EFOA0KkeQ1OTlAFcAOLpx07cao89uD3g54m5ybJGoG6IvCxuaEqEYQoPusM
rwOiQH9clPC8CaueDysD86AxkAUENX9T2L/m5V4pkJO618Q62Ew0ueigf4Jy4Fl09nFo71cV0Vg6
pURItUUiEU/hJlI2e0437dPb3kJsxY37W+3z6NKoSFB5uTYbC4bM7shoDUsaK3xkANwxbFz83ud8
OBZP5x0ehkDB7cxo/xFY8Jiwl/dRemrQA1mHjXVIx0PzQ/2x1rr5ElhEuUut++sXd6C1SOYmNISI
X4TqTC1N2hN1Mbcrfjvl9ArjzXLn1+4Vp+yLY/6kOhSj9ZJJiDIBk455IMPxxg9D5DGG62VzTaMy
Iv2ZIub2jXAhCalYo1tZexNSMZQSUoHTRss+QirMh4RUFGCrYGQxgPcIh2FrC7y4uPrn5bB7tBSP
QSkzU+ZNZFIwKD31NqoHWdvazwITRHrO7YYqoj+ejw3Lvfu+/lr/QBtBGIEQivCPi9EAUYQCtmcJ
XqP0pbfrWYKIvhFQLXbWNb2vvoUV9z+ygwoeXwgIXPVZOwXB5SvmNQ76cThGMDCAGMF+YJ4NA4Pp
9ZoBTBt8YJGyOMrZ2K8J4VT7nG6BQBCnTQ7wOrhlY89oqPzvYLxlTbidQ8MKe+/gHlClMuSkIkZn
gMhA7EZdQN2zggLBBPIasaKdlxXtpiEqAE+pDJNZ0TJMJpqal2k7y36WO6CGEDRU25C6uD/FA0SE
DxPIRNb61nn8S8wDs3/BvGGOWY6N7k2jzXL+yZ9wL/cLe1O/H1Spc4UXxWKB5ONiEBsYWyK7l0UR
nTbcXYT/0xgMS2AUrK8Sk4a4C001GYpEHYg5iLouoliSF5GlAC+i9a/yPp8wKgRtrH5ehaBoUeiw
5GvnUmX/by3KzvsPHIn5vfqmfGd2W9jR2SY9iUiReCBhsY2x/8L6G8EgIN4A2aXH4vojhLD3q53f
6X6zUKNKCHg6FuGAzM6z7lu2nxF0NjgvZIy8ZnHBmsItwYNl0ZXoICUUiBSzBgYNlRHBHJ2X03PH
5oJ1ifZEJduMQiqAcIxzHI4URgVgG+yuGZDjk2KGwqhoJFad3LxA1dhTLHHeouKHDkVwiMm6Uegy
mDZoNDEirJISg50yyspBdv5kXu2ORQy0jwNygn1NdXZxz3qVjg1bTkNFhEgJOJOza537d3JASGuq
g9vTw709/bP9WgHgsA9ESOjEEgUTu1wzqDlgvHOugPBShWiaHl7Dn8W9goAQPiXfr9+b8x5tPOL7
JWpj6j6iNsCvnbunqny6lU95+YQNxGpPXXnCT2q9aJaTfsLZjN7n7ihPJiLxyZ8YW2KHnkTtyOMD
qWM5y0HqeMMxgAqSX1z96urvYIM9X342o5TLPDlZhgIxR2i7VMtXAJc7l0O9TLFcYJUgzE9qZcPN
LDy7YangfAw3VWTCJa9jlWGD5jz9Mxz979bbt+YW9AvODTP192/fr2o4MtBGN8lQFOtVE175BSuH
5VQ9wdZCzajR1ebBBgQNdbljzXgU/Y7aOxN0xq3ztMLr7t6MQI/I96UOv44e2xCErvSgD4dl5vcM
Iz7OBTR6WB/YEW55UfcleTfKPlf2+lnyWQhnmZav5T56bIn5+39vMVcul23GvZ733RZK63lJyy1M
N3+KrkfioGBMcuAMcOAM9JR5rvYITK5Syj/coJ0fyQYRNAnuTkytfMohPKYfDqN15pUFslAEkADX
gfUb+EYWwBws1XKt8zw6sRS+UOIpYb75+FezUUDU0AgwIPZ6OHXhMAimNV+UTn0R4cvclfHKeJsG
bg9JUx4m/cAYxGSogmD3uCOZDYLQlw53+wwJRsZW6dsrau6NDvopvnbi5X104uW10IZq4uVNG4if
YufFy2uxkUiDbONovDpoDCB3yRS7VdkkyVxgBtf/7s7HDmQ7sTX+PfVnSCeoNt1+lNlAznW2zAbs
VuKKBp7DzgluEJRT4eojespo3Ra6Plx91Nfef/0ljDYk8+BFZBDFftu5Y1tkfCk1+Sn/7HN7vXYE
aUX3d5iGIOpWNCaUuhpqJpDHZQWskx7JehYcpkQfm6VzgY8NaGfLEJvoMbC9DoPw5u4z0lTclxes
IfjcYUQws5zwo7z2jmM/86cU78U71Bluz4rBlR7sTi92VP9g2wXPQpEYVIKI8R/hLMOJEjIBfnHQ
A2Wh/fN9+a9sLoC+s2yuvNtXKtcww/ZbOQj819kpS8DpdczEiMU8lMNkGQoCG1lu6ZHyn4mFRUJb
DJK+zY9KAadzC/3OaX/wA/F9EbPGJHol4KgDAPmRHqKXDCHuoLdbyEYZbla7EhpqqjR6pZt847MR
GM/ks6pYNn8CZGcPgHaHg3aHPQDfFrLD8oceCeAR/Sn8uGWWjRIhZbYHV1vwW0Ax3m8J8ksKHnJs
JMomhTdCqiuqTBRGfzAaf8dys2befm9QPadQuGPwVW9S/yyTMMUkVdpbJ2GMwYhecf7ZlU8b6B6x
BoK+OsxKggCmVRKA0Qyv+TQQrgSHkXPlc7+HxAgyiIU9iFgOMEbUF4QViauHjCTUF3tEprDgkZfe
KU0MsUxCNHis4VLpB80AMyCHS5DxHrM9hu16FBAnzzDFFCHT6qBGYMokj80AAigk5KCKiJtEzYoE
1eWFvfceZ80wa3gBl2Jo9dOt9RB+fg4r/jYOzlTvtUDKmBKyn+ldy317zr9u4fGwQXr4pSEun82R
MEetjIl9BK4Me4fHPDt6Ds94Djt65yuzujnK2rho4xwkFSu2h5uNCbtBUkZeWYyhIMekuMjHcxPz
fYjOA8Ns08iSlsOSVm1kSfv6qsXo4FAOrkE/Gf3hEvTDevRNtmU47NEL4dFZ7jQkI/d8chmWIEZD
/T2E+oA5KmyNsAZrB8TQvyGvyISJSzlEaYATcoSV7sC85iI2DSyRe649uYhnOWb7v1RyqlPqUgpU
CiQOtSnXKzT99cBRYV+zqYUwAduFjQt2GXzxSGWG58EK+LSSU76yEooDM4Q2KA4Og4LIcNSn5htJ
U38EgryQyMj+CARZFKDPP5AZr/yL6tah/EKEwXXKx/8srtg9AG2Jp945kgrVM2XeU+aAyxwU8Syi
mGuBcuMzlMwHPolWLggd7g8IhEr02rh5BVuFtQzokeWgRl7R+zJk/oo5zSUYApEynDVcEksI2vI5
xbrKh5TLrHWeYTVhBdtxX374eFbL2i+OvEgwCTjr64TMhD/A/ufsrjcdrmluOuiKV5p8B9xr+Xk0
c//GeLq8SugACX9I2T1tCVUAP26xKXgnGMK6ifiPg/ivXCjjVwCEPyGPO++Xr2gNyTi4l17F7ch9
Q0+N4VarpEEwVGTq/hXTxyhyBz7TvGzvyLy5QqDmcZGwSrr/7hjWdDA6Bg7mTP4f3SMvOAUepR0H
wa+JaIWLBoUZcs5M4kyBBeyO81VCrxFIoLtczBRQrfPT49vf2hbe6D/aFgpjxKDq2+Crb2hbOHDm
OKu8BYXL+Ev9xsJ9Nknfi6/vpIFh1B1/UNFbG4m/XCt6FJIU9VT0K6WsesiDXl4km1W4c/sqesou
Iou6vAE4CvV/0IoJjf8FDkjlES62XVIsyLJYX/MaqRJdDjuPfbp/R9NErsjvGw0EKaRE3LrXuzeC
zT/KS+7WYEfyrwvVGdUQu8LU5waETCnzIKlugammsni8kNMALmKBFxCIjtIS0EpKXkxyaySs/T7G
/T2uNxFQis010nTmbQ5qO8VhcVrpiCg/Fqcs8ITeE9CLPN4snNgZA2fxy9LRrQLstaNbpTirOIF2
joNffOLT67ZmYpcHBA1je0CdQmAL0a+oUzDKok7BKCuyGytppuSxGGXJfi+Ixfbq05ZuTg0NnXiL
zxck1FbCnnhbJdo1bvo4Rn6ExBPJA4p15dM18pDHpOyQ6DALB9FBzWNLaiRi3RU+BSjwbXeVxFTd
gb8R/wwabStpq4RdEV6yy8xFGnS5KDaq1k9nHx7Dw/QaphrMke/cJfdW0FKM7ZE5MbOpJfIQXShL
TbTtCNvnePfdeNp+qrmDKr6p+Jjz2EKOLrvK3REeOxJVDrtIeOxFHXb+17/fKTajOcth2l0mVXAO
zqFdhxp051kMxzTFNuAJL30qrq6If5B77z5RiQCUEYXTL9T/CCowAKyCilsDY4CFEjlkPZkEonvn
263yY5sfx/xoE6dBIrbDo995xUOnVk+6TvCqS1tNkhWpaCyq2VZgtfxsQdBanjOPg/oNeyHPjYmf
FTCRuqdduliAak/nyynrn27np3n7pP2IcIUBUqsDqIAbDCNWfD1j+jzch+N5OGYLqQhv7/ZyNMt9
Ds3RIWY5jZgEU7q9viP742JRe0l9mbmCMDwvgY3g0BtiowlTWOAIjC940k+v25Mpnnbup9xkYOpw
lRTk3Ujey4fn4/cTn8cxZktOzcYEneWnlJAV7kBwU2rDh1JSs/9ZuJ1wU4YFg363wgei4jriTUMU
pczR40AoAVoKIVNgL8MHzoO2VIVMgYNC9fuHW3TxeSnINcg6lOW7iIK8XApy+N8U5OR1dVDAWdBV
Dl0AmaKFy9/YIFja9zcJFkUIldJSkUe16CgRQuUwEXLnX9yRknTXyqSWUDVO+51KnWAvrDvtyOog
qsb/cYiVJfhXtQgiSdpzUhE9RdAoeR2wyiV3Ci7swPiIiT2xFstw/pHu2R9vDKEOa2CcyWkFHC2E
HMaNGLSurCpkSu98CrkJl2Ld4mg8enjiM8/YfezHjGVFhoCZEWZHUsseXOdK7MQmwaFjsGKof9v8
6MDumOFFLIEuapZYMz5N4+qyu60vsrvFUFxfacWDWwUlUPbmBVHYedTRy26jSxHXczxia/fNH2d1
XywHJ3y7lYPQRk1MrGqSxWqzLyR3GEsmiwwkZO9tgAnT0D2OZcspgIJDcixZMPkqLxjmMd9cTkt2
AAQg3Yec6UyJQnW+k1B4jm3LyXUh9sLptZYjc+1e5tpC/ECSE9AWAK1YJqsK2tAxKEf6Ti9FS8gU
BWyKmfvWMt3W62TCZaVEth5dFEc9TS9nPrmMa0fnS8eSkbtx5RZsEUCUOTBNir3ORAx93WZ//8li
BwUHojqfG/TKXeUezdRtVY/phofWeNJPBcyqwtUIOofaAy8EjdoiXSxcSaxk1ryIlF/vb6iU2XXf
M88mrxhO6uidDeIixO0ONqGu0fT7Flyv5b6Hsn53/Z+5UVI/yHfiVZIlN5EQZ6SLv73KqS24SIpO
UMTcvKlGi+Xks/hxytm7oymZ5RC5iEaZRTgGHMw4qAsnBkEOrgzGohyoxNS1aAsobZHA8edt4vHX
mjuEQoyDdDV94+aNVnLi3y74d93+Ehe7yP7Gre+PkQcLT85wFaErnYW+vy1fWa1gcsby3hjuf+oe
tuxkHC52ks1Jliddj0wqcoNsQbHQU0yQ0pagDoAr3GTQ9KI0fIOwel4Iq53kdTq5hig/OM+BzmDJ
xLTtXvb373O1N7q9vhzo9YPMSJiaQxtvhHwPjNXJzYjhTW3H3SYZH7HmnMeoQQ960E238KzWGdmg
65JycT8z7nWKMaq2kZ7z2IwZRTpDLmU8ENsd4d54iIdwg8jdEIgtHBIOFRDid8aaVukS4A4TqJfe
W81i/kGJ2OgWMexbMWm0zU0vbTNVUalKu5w/gjMf7MbpO7/8QQnIfZmJMbdmir+1/lO+MNyDe38r
IugiRNLPfJoP8DcYhNxT8tGSzQQYHoiugA3r7MgsRH9T8DOASui+gUSmeZogDw/PNFYosZBhITmC
4sgfJGKsCdCxkEpyFFZYTCZHRUlfRnBtELYxJ0XY9mhj9IpUErYDDQEUAghlFPKpT2Wlfub7q4Ar
TGFbRNYUaWzHpqiRWhN7yt8iakALHDoKys21yiSua/qGQ09Mvylqn5jvm3PPmY8fjVSyqTHeF8oR
STLZ1JV2bBDd3wK1YIV95H444i3rmPcSYcL4kw+eY+kBZ74HKjtu00eFqDd7IsZkujDt34AVc27I
Dweso4TfTuxikXHkMUESKhD6KR5YNVtMconniDkWOycz7r/WTMPG2LKcjNxz6dUIkFt7NVYK7Q/F
fpWZyxgPGephgSEMrI77aE3BI6DY5IMgcy6GXDLnoq2hVS6P+Y/1rQ4KQ4rgVWdvs+2iJSzRi+2z
93RD30E+H+0fQIU1VW1tbt4hgtJ15fYn/m1G6iX8+N+zEeT262wE7gcxvox2NTfTk1STpKmhlKQp
AJ1rSJ31MqeESiRrfvF2G5NfTEeGQYrvge+EQZblUIUjKcQ3ykFDmfPohR4BVABDBM6u5bDcz5lg
Appmuc+mddzPzb4v9sZ/hK68Wik4R1wqf5MjATt/3iFPEnIk/Mg/8EhrmXOmXNxQWX6POpl2Ggy7
ljmnwmqcuwHaruVULKw+Pwav3z5dKx91+DLUZq7NuuLMrmpZV6xzz3VdQZzxChvibYOi557B05Nw
Yroa8FoeJEvgAx2NAatNCfE8EGL/sA5riH2mJWqR1KHzLujSpdEk0IJu/PKVZpYLul1Cp1ZuOxQ1
EwPPxaMPHyc8zs70RLq6oEq4cCTaIWVkK31rXXNvD/nK42JSfHoS9JBUutSYN4CfNjx8KXbrc5gx
r5ilqhLfPi2fhN3huITnFug8Rm5U2wHcYGS7ZkaERZCiSFmCoW6mP5D3yaSc4RaE8wIX0THvyUZP
znMy9MDd2H9EuR5aeZRzIbei7qRB/dOjGj/R75eEfV2PCoIiGnaXph/jx9QLiEm1yJiO6RAZR3EY
R5k8/h8yjlROvJh8nJhGWj3lDOtxKhTPR4p/l/k3w+8HPTYMd8JXUfyN4QAHZcQqFQ9zfLPj4pLc
N8l5k9QzacOyizBItB6ON5Cj5dNFEgVO2ScUhqQI/N5S3eHmDrKf4vDOy3u+BFlvNQmOzLguMANR
0Tvps31nJ+0bdznC2WVAXXCD8GlBOSpjCzyBmhi0ZZj2EwlxxdoLHzAjFTh7A+t7p6fTuhBJE18v
cpQ2bi5xd4mn5WD9UvGDHO5gCNQo0yLSXUwmz2pY/A6hyzbBtg+Mu7w+U+tLrkuGpdKx/xtecrd6
7WiyOtHrtBvU0DgVnfHzGTndxXtcvAxB0yh09p7ajMjhyjcqP9XlhqftJNXpLoHfLeFcC0Gd5RaM
dr17UtnEbJ8u2ycoqWxlAKWuKW4MmJkuc1/iRnN+74ZPlJrOC547/inNB/+UgTNnl4Eif7YosJZG
hNh2GpE1PJ651fvtB2N+hkATmZH40WvvevWS/YOZXra3eUgwRcL/zCzPab+ZTH3LsK2J8whv8NXw
iNbitTPnKMUsSkQgQDg7KkjieriT7c53rk/SKCGGyBkw72K92Mppt8CMMSrtK3As1t6w9nUOOnnP
AZBrs3/X6X5ZNTjV8ptBxCO+mrxr4XZn8eiNdqjZoakiig0Rn67UJXD3PEQ2PoApeGE7yTUDA4E1
AgzEleIEinlLUhUm4OSPJNBQEk5eHZT7oVOSRiGAKkFisyHIb3B2jJfLBAkPl8uAEt9vFqECUp7L
3S/vfm151SJmyDRUEF7JxQiNFo1As59/6ttPX0AUvQ0wsUHCEaH8dhbUw0b105Y8cL9AuUFUgtga
rdrbUZeibCTWDgqk4EfE3IjEIz1+Y2vfeSo7KIjKgLRSL6v98QybTM7cBsM1sC/74ktLcloZZoxO
dw6Ki7f9xYqMMu7hP9+SdiAZ6lDY2HdcrJLNHFYWa91oriN7jjag8piSgkHd5zBHaBPr6MGFcI46
TJFsO5vofo56kJB8tcPpHOmqvP6X3r02PHcdQop+sstb13mXYs8uD/3bnDo4TQdMXrECiGgUYW5R
xRmJVhu0NjHiRqRPV+RDlGOYv9wUKto9viOCv3LxefoJsWB6DceBgY6f7oB+OHed4AF+wCnSy/jK
4iGN6yEp+dnwx2sO4KkbRKc7hYtnp54BrA05ei1nBj+AnRw57+SztuSwuWRtSUHtmdzJCWPZkT2H
yxazCzBKh9i92b1bSTklRYXtFS540kGb7eLrNe60aIA2uwsbTAB8DDfg6YNhptK1v/AgRbXXwRVG
YDzJ8zPP9jxIOfCXoTDXqmwLOTxFp/e7eVIfTraRO4KNAWgH3zB4YMf9PtZBu5xhCjjdBG2YoUZw
nwJ2DBkRy66dxSyiDARwrJL80vTyzvPBraP+fBz7x3GTHtt6jxOchS3Ie6QF6Aou4BPl2rxtPeuC
rUWuTZWeY7ncengBM7Rk54yGvndQ/lx5RC3Knxnm4U/kPzNW8pO2/9a0h2v13KrPbfqkqc969bxT
n3cpagMsE09a9XRWTs3jVGWngmxQvwdQzUAAg0GVFEZsosVugctErHZNbCF5xGp3KuK8jns7rrvk
+jgQjsU3i/rwLyOspFiw1B6IoiVFZW+laAPhYDOygaMgeXXNmVSePRs5DpF1LOW4YeJMJpCPGKAN
8FZqYEQ7oblMRgH4YSzYnZzb5x30yuwwVQJ/x+EM/L1jq87gx3Qp9NCfw5MBzLIN+h8tddsUbB4B
S1iOLGFtZieB1joPcs7OLPBcVKrEtZeyUa+XjfpknDrjlG7d4vtDJ7iG63d9G4kXbI2oGCJMDzdD
MlBlUH+LqHEgC7ImY0fGYUd2HwN032cXjmax1Kzswkz2YoTrEV5DKhwqtfuBYSmWEAKLQTMvMV9Y
SRmK09kwOm/6SPaAvA2ClKMIZhu8gv4Zkb/UYaomYPqNAWJGVF+jgTBhYPu3WGtOMjS3fHwTbIQG
5m8PvMYs5voPlzGBGOt2Eq0OL1L5ZBqnqjthWJV6uDupCAkQ+CwlW3o7gGHfebcf6zgMSihnjU1l
bUc+Dgch+8jhvrChh4DDEDeEeOvRNQ1ZptSWr3xZxTsrEdFaaHYVpkm0JhuvdyOec7m8mIKyfqUY
XOtBSkK2M+uChtXMSmNctzO4UFnQwFQZP00kQykYz7H7nmXA1ho+Xs6+DJc2al1yYfFnMcNhz0UD
xaGTqniY/faistzqfzEPYujKY5DOZplyqhcfbxtTzgrFBCY3xp0X/0S45SN9em24RYc785ieT+b5
lPenZntqOuQafxaOI4l/y8KRvmFNX+zhFjF4/xfhSjcCIf5I2SBxgJvOT9I79wARCADA5bsafRn9
O+/27UBw9KZO5m2c3+X9BvMydZ8oJUeo3yz7h4Bl/9zv3+ALPh7YzhshDQJQL3OmjayOA7ggE/2q
O0MPWjYhbGo4kE/ZhHQsqkDDBOTzXCDE8AWV1VXDUiZxHRguSNgBcXw+/O2LxSz4FUMXfSqvLkFH
u+/MSZCVgWmefAVP6gIhhEFIU0qjehMKIRYEDoPl1YVAwU3lrblMNNkeEgbVLUZxFoi4PCvYeTtB
ug6HiwP4KjWhQUVXmZGGzLWLpEXvh2hdJymdpPXvzSubNZZRhSbLNVKN+e6Fa1c47KL4RDByLaJr
4wFzYOh6pTpahq6wGjpMyMijjlNKRX7KiW9ZPDvG/OHZ2VQnqzrpirjWjfqYF0eEB3l4/rmGhICi
w2zaoEv4TaMjJASuCWc1rhOnAp0wJEeJhoNoMXan9+jvlsNlwo/kzO4CY2k4mFeCcj7BL1w+gKtv
cTVXYndeHc8o+FKcYfupPqoLlvhuyGjzcTlgpierWtmQKEGUfTRfoqJDZRJsMfnhwfPOb2f2X8Dw
ABWGRojlg6nXo5UzLlOv+eadDFRylw8GGJrf3S9kHhNRBo/nDnpdxVPWv//k72BTstM+/o4zOU1m
hKBhLetLpKGMaXd7FAEsDMkjRMfHzlB5j1h5r1tvvHC4ClcdAb52PHCyiVLFT8gmSv/5qHHHDmIo
5CsCyOVjPC7G9vu3fvgOpImEWhAGTGogf4O40WE8gyO3UW9Czg75sYBvMFtnIWJBMohY4eAgpWRY
ICmYDAclhn+G08dQYluJc8w8VBBdDN8KszOGc2yfsKQ5EAqvbI3gPGJev8mIcPsrMw7NFdhPpJ0j
EjhNqPaqsPygQRPvZ/QCfzTyABr0Cn9UTQ9QvYWw7e0OUYZnAtRhhaWwp6Arcjq0STHTQj73knFI
36jByNvJ2iFY51uMuBh6sP6XbTJj2W+3rUNXnCmE7QXP3Py480FZxmTJBYPfu6caA/dzEx4S4r3O
iszPRJd8XLRsMVH4rcMlTGztMlzqhz2H/SUUT47xxvdyJb7puFE/RkrgHC8serTjQPpBfVznSYSl
M096GK779WaT8vyBSUJ3yWE0u/Kc9ckfcR2TJUlED6Ud6rQYHg5dNy332nXTcnMF0HJniJlNSVCk
5cZHjlufwyeP+ERC2WYHxzOwbdLCmFQVi18Wzjde71oAm2iNML2Z2DAGv7wEHIxB5339XYL0qv1V
3TPEJ0UPalBPbi75VMyDtnubOX5YBxY3BXX5396R+40EMfnTEtyj4ROCJAQOHbQHZd+EVkvOjeJv
K2Jh/DcdPTps6CvDJeLDiBITmwRn7L0JgXQExIz5sKPhDxn8bfU/Q/l8DnAjkQ3E34IhCTcSx6DL
5K/oBateEzi7PQ0l+UCnjXHaaUnm/9rdfYwZTeFvEeMU/r2A4OxbZGmg8ba8n2xPBrKMNbYnjkJY
o9ainUZnTI4JtCy3In9WdXv0tXygAIlAVBxcFVk4LtGXYdprQ1Czfr+gMKC85cYb2VNkl/FDiysi
a2AmoMADsxfPaWwNyW5I5vKQkzDggej5VIK+X3B0hR4XmOiAaLpg5dQFxdgLyWuvyo6o2q9bjvT3
isMkPbL3dYyyfKMJThfyCPEq8PHNRH/OYROEYaFJ9q0S6oj3y1NqHIEIX4ki4XGpJnWRVAT4dFGe
hlbqs5Nx1dP8PL7iztqB8VNRBDClfrIJ2ViwfBid0vf0veX2CDMhw/Ukh5avIEQSJIQBdO0DM3mh
61tU/UpHyUQj96CaCFo0MzkZR3sT8cvVu7ALuMpBxk+8zHrOi2lpZDeArM2G5ZNcrWRtYG7sqSn8
Ceb7q4exdgQlRHUbdVqYqe7xW+MhlgfEU+P/2XeAy94qrikfrC/yZXxDhzw9WniqfJA8DAiyL+3O
KeE9MOe4ehzcWA0LmwlDvlezs+YPmZyyC/AkXDpJydlhYWBipgUE5Vx4FsN1XdqueidtV78LaPpT
hk/S8FeInvmJuRUS+cFPZu+t3FvdViq4T9fSxW/FwWzFWZ1UsHdWu9XWcDlYrdYDWjIqn4tLeL7Q
HweNHmx3WBvcLcsEiG/szGlwYB2Y/pakTfSrbNd58KK1828myeXApD5dvv1p5mEWgWSs0GRAKvlV
PXZ+de5dCVZgPc4zYaSzxoVOcw08kUa6iYpGghWuDeIwCVYoJSRs82vgZ9AlARAF4vlZmRwEiKsG
EUMMMkSsMOXt41TcmF9nk1rRYcG/wjzGzL923r3zdl9Yu5rCMfJrVYIXtItYJatxsUqWPlBquBHg
EAs44ws3ojGDQXENhMEYtMcIaz9+rgFRON8D6U0wqcS7yN0i3UJulHsS9kV8XZw8RyAVDuxeaEJ5
0rib+8EaHIAcbNyCCzmDMIuQpj4QCspROfRGJQ1BgFPoE+79++FyP9Qwvpqk1Xzmdzz0EbIvYBJ4
nzpuNDppZW8CEO/32g/00J3N55d0c4eNCCsCpFtIOHc+im+UdgwIV9F3qgkb59L7ZS9SO0LNEMai
cIU5P6H/GYGSxu1GBN16ivtZBN2oR9qrFL40FTQ6CmZ+KXIlUkh/fiiO/qxUn4kK+qsnMfao4GhM
2LSML49dDN/xwrBBNCzUDRolJcgOA32d10KiH32COyH0s2FcKdoZV8JVlogr8xjxGzGYHX5ekfLg
EoaxAchaMRMKV5oZ6zuCInAr5mcIPEMnpnKaG3qSaZSehN9haqIFM/+PqzNbbhvZsugXMQIziFfM
BEhK1mBZfmGUJAsgQGIgZnx9rwRkVd2OyOuuocumSCLz5Dl7r22IwxmYNmI7Ijt7POucS7evE3st
cZkeAWlhelQu0yMCS8AiULGc7lB4zEBuIbu2gu+aoeNeHM8E2VJfr9lFDDpnwm86p4buCggU9vaG
KDOx6h1IJZHLymJ+iZiFEhOVBzYIib6EjZSvgE0xc7o69MK5KgFbxTtKZBsTEr5Li6r14XTPsAZy
dVpFSGNNmNV4aWiuQYF75QhDluRMGYJJD5UznUyynNFTIJtkIaZANskFEkUacq/hlbJmeGVql54c
yHO5LiiG5fv8UPBpT3yLnW36G+pBQ04aNpcmSkGVnPcQ9FNAi9QZSNqJkKGpud2t71bXRkDHbwt0
fEXc8uNLy49PvBWwQyizadgTtzGGphbqGjYWJBeu+nYT8IMBNXeyx41p0mWsRKgcwlEMCWUHAU10
wVnMP1bRFRNLGuEsRFer7ooxD825Lyw8imG0ViJGAlwGd1Trs3hDf7gK9ZC70f6GYP/3lrsIELno
oj4UQzdkiOj8LLhpAtpVvxv7rrPft9xzSZ9BSNIG84I2oNoDbZCYIimBNIHbJ3db3oxvjwazR/pn
ir1HlMY9d13wCdf8JhgnAE5AFBKBSqX7XezKn5AdGV9T8bIod1ncEBhYc0kAyc0ShJqFyr3eg7gE
zf/ACLaIf5viTIsSHtnC1dqdetkZVmieEaXYUGA7m3jr5uTXJ79sRLZ1xryi9gpizsj0q/eVtU+K
w9Y4UAiZaJvmu+l0p89fFNquujMJKJWOVX0k5CZvxIy8mBn74Enw1MG3Xu6m3Gb0sdGx6EfVltD4
OOvinrTAw9kmE/N77C11rjXTxHBNHJa0p2YiaNxcd+lQJT+engjQMBlZE0EIPEWzGV+fU7HGUsRo
bJNQS0SYBhHn+HcqqpVSzD1Y2VkstrXby5Xn6BXh4zAGVY1gSDBGvpWbaYslWoSKqFWAzDHrRMcG
Oj+6XdBd2lO+EZSL238oFwyvr6ozvL/gVrnpdiBk4Vy3JvTqS2wR2kngjeBfWYQKsFbJKRdjbsXr
xRiFXfaJdpppc0VvdvIyYTRmtLlnEF4lh7I+FDYbeD4689uF1FXcLdSdijfyMzEeAaq5FY8Ac9nM
TbYe0yBW+1YfGCdOf5ugxU30QZPfnAWyaIPyfxl8rYsHCR2+eJCqf2ckCBiZ4DK+ZZ3/IOKFiz/R
ji6jPIGS869vjBYT0DN8Y7xlq5SEJpc1/2heEaKykj3vDGrUFFLEIkalB4BinGZFfQtJFFH5/2Rr
uZzx5otNhUimVo/bZp8re2s+bObDdjqepuNsHbP5rpjv1MHlEnm2EY4wLGShGkE7gnBk1Y7wgBSz
WOstGpAri1u0h6oDJhUPCeEAPCTEifKQsMBSESfKgkxFswAmPBDU8hXCD/ky8ErBTF8CqQnUOUjq
cB4xwu4wSGS0Xc/RBbK3ifkqXkcldS6wHVxbIHcQxIHbsKyF2xCfYV6LhS064enKBYUDTzQ8BQKD
1GzBZy9hHGA4tmWEEXoeg88pxKPIQrWFq1oh18yMhioKzQTGjpgQ4Gkehp9G6Sbdcc6Otf7lmeV2
8aNwwkeNUAeY82iXQkkCLBrA8K7AKiw1B2VHyhckxpi9Vh2kxVN4rFVHtwTG3zgOhfoLe0INudy/
wr2zP0rG6eOKXIgLObbOsX5GGxVh4uQKQ+OwQywWMNrpAFkueAT9qQJHATmRsIuaOCaevdCsw4lP
HX66uVORH3bi8lLaysljZRefoQtqDOEqILoxGod4q8eJEaPhzWi0e5PlZo6ENbvbbfzQ7MMxCROy
dcbghlYNSwUveCTux88yZs7+1PkWAAUE2vhfGEIqO3PvfigPqeZOk8vVKildi5bI2c0Yfv+SMDe4
PerkniQf95Z4pXg1P7fPOgLtAhqhfWWG2YCIicBvTnqcZvtK2d+UfS4drtLhUINzo3NF28o6bu5M
25UiWYPzL1bPAR8Nn9xLsuVSwtXEpDnGl5MTAUgdWtvlXgJPAZgCC5gCaw2/pLxfeQoU+VT43zwF
YAoMkyjuZTpDz3kt9HJDJRAzCl/K9aot7P0QI5brNDdqVHPrbRs2FbZ+VHN8c4vcJSuXMdNhMg5y
fpxC0rmwHWRljBKHqouKhkBGVRZ9Q4ya66B+I4umWcYlYZnVWyT9FgEtA9E1aAhsMD9pXCGnWmMj
MKsTG0FmxLogpREbsUImL8jjJRE2uBrVcwLHfs+Hb/0jEsj/OtWxqWNWp4mwfVOxAIAumPfpCCLq
kF3omx/znEHwXd+5G9qK9rX2WOtTKDy/GTsthbtoTcHU5BKC+HYlyaK85USmM0WHROY4K2wOlYKy
fhTyFmbHmi08ARwXBWVLoGtBh7kIUJ5T4Dv0UMDqesDCCJXdnQl64JyiIZGEDEIMvqdToCQhkxB8
TYw20ORA2ofXlAg76f/TvnBQQaiChyVjJ5N9Ame3T1pl056+hUjSiQhDi8NcQ8KT5nLjQ3iPMWYR
yq6FHVU4bh4mA1gNKMBvif1Hu0/BMJwDgnPPcE2J1INo9EFrkIPKwqlNobB4I5YOdLLHYy88mash
U8NisDC+MWRSYa+SffT64ChZCPa3PCxnW7568G5u8r8FO8I/1IB7qMwTom+RSfuVo3e6iRw90KXc
9bCerNc9lTEqf8voOt9N27DGQR+0iA1St9vTmaI3ix4Efimb/wulag+sCsuIv57QOUeJ0HwF/EMf
pTeY4YsNjgpW0Xlv/sZNyigCNynuEJaEbfkHxHQY0ixePhgpkJhd59ByL0FXe9szaj3+G6oswpop
gOlzYt5dmp3cJc77G/ECRjhgPRhFz2/FdBK5AN+/iDnO0bUBcd38xpzAYthBc48/5QbCUww7pF/I
57kvsFYeMfQ6CO3IYOARU/qvLWmFH3j5sWnIdXTpvPyersUFLFZN5wDHsEIKEuHgO77J1z1/CH8C
vETSO1JPBwnDLkO3geO3t3mMEWd+p+zpaLxzxMii7b/CHbNLqFhgFYOWuz6NU8VmeH4FeCjiJ8gK
Rc5Mnop1CYdTcOoDqwxqCfiUX0P3H/0EM8LJl0e7ZO4OytOT/2R0HQzGC1mDltFviMQy/DWmlX5i
tpi3T2QHJ37KOw6onE4E1xyCvdwL0DOyZLhx4s/7SjAwxxCCljwSHR5pMcwpxPeIUM+K3X5ilOLu
AUcRVB2f4XnGoHnXlXdnSmI+3iUMmcY/4SAsLlgXAsghW5ZxvXtVt6jb4wm6Hbwl6uZKkDRbNTrS
3KftQOICbYd1rU0Hor6QqbA1Gv6etxOpPpzDNYKnW5xY3++oR3nJQAeMJclYn3xluVoxA6K0XGdA
5S8NyLDdcjCiQDx51i9293oUGzze3wvavw9t83j6tODmbJHh81VzlVEAlJu/AOXJcljo0ixaOcs4
XX5ChLT90zFBYqa0cVHWnEcvJZVXFeKaFskzntyKZNWvUTrKGtSEqhlVWK3ovuYIusQakMnUXKC9
gg108C5L8eij358gr7Rx24obWgfkWiG/IB5lR5Sn/BaVxwLEO9pUl6hsuKl9KwMpLSf05yexOjR5
s8D8UZV9oMubWrGT8es641y1/eQUY00UFD9JuPlwxLzTfRgfTHbeBBObuOMD2ee5BLLfbPwO5RlJ
DVLQ0ES7hSnpkkhxts4LTwpiNP4eJRo7P2I0TVgtGI5ZP7i5Azikq0A81ndXITVjvheFKVBcaRWX
k0Bx8b0AbKjS+bdVJWC1f9GfCXQpQqbAsRleZwgvCSiu7iaaS6C4zJqLl3gulkAWQsXd7SB64ytU
P8cmfA6tBaqfjSH4IDnZkVavDzuqS1wMjw7iLP0rNagY7dszUEmqTi44f9bwN41akXdVdyk7Ufuv
KB5qTgrOdVHxoflf1yr4XzX/5u6C8eQOaDtmH+aLjebJS9QCQvKVu7uafWhwTByMA61ZcpmFrPGy
cYc/NXqjCfGyAupbrI5uOr3wyq8rH4WWfhb4gbwSBIJzJfADcLcvj6YeNH9uxqEyDnV+LPPj+FY+
18cT/FgSxdUvBVli0lPxi0IwnjQLiCZmI39SfT2865a/vtFUboJuDlQQ05pNxgYNhAryTrRNozNl
OnW2GfF1HfL48nhjWtCKLywD4jm8enoDyg9rONJhuhFCqFdS3LdO4yhQDCsfP68RJGPIghAgM6kD
fwP7ptxNw64qd90CZazpTEBiJBmS4sJZcQlg91dcwuojxESIPOEbVo3uDugCty1EaDwYaAq/nwpk
qsmfCy+AmEdympb87u3HTnF48CcyrA0/BcbY+lLiK/QwO7RoXLQ8hIc5KJ3FeA8DS838BgbW4M+D
fwWCi3EhD85zoHMRIOrUCCbqmR+z5esSEqFAmWisBdwbAZr6c3WngvKsj0VyvCoHWdvrKODnOEvj
Wouuyi6l9j7ZGgWp3ZJZS/dUFX9gXgviVgmf9+Qjd7du4g9MEL3DcUuFqZRBYgpTiEtOG/fL7lEt
H0a97B4bPGtKjMRXbeIpi0cj2qHx5fYJZUId3w2ofjj51+ppFqQGsRhh0t3BuMsUcx1hCiQqRk47
SJ4byEm9kDvqQCh4O4GhYM5kYRiCDsq+gm2IfUVsLTexr7DwDLUVvUobbYxMF7Xyk2VhaE9dGg3b
pZirsKTT59VFJbe+FmUUr2WFtGLsW719ywsBpbkxfbwFmwDkpnBS3iObIFbIRDMFmAt4Ex5VsVqM
LJLQPN2YRkruies5Sh3kwakNWl0mqiZOVBErkM17usag+ej0Kh7PHjNqA53r/rQVjIthOPTXA88W
bRS+6BfjgCznintj19Jl34pVbXc9pyUNzjYC8aa3kdlGioJmC6o/aV+2qTqony6koizqJ2SJqAur
3UiOrhIYBW6WYFbsvrfBHqUghYBoG9jofNU/ILWn8mjE5QZAHCI5AHLp5tBUx6461v+gn2babeef
mrFMBa5eyZiGSyCjENrAmtdrnnbyLvxMiygNMJ0hIHU2F7KbKzN74c5YsVFNYo0kj/6s8MW0YU5X
X2FIFyi9UM+vM0mZJnUi6AeMfNXCzX/dIF6RAEx8U++ea5HWZukuM9/sgs/F29YenX518BRFrMp5
HEW8yYRjY2RuHQlm/SQGAJMZ5XfdjUGksFqVi9UqzeOkjU9NbBCzifMc7aNDJPCYRH0SJdoOMV9N
4HyB0UcwlwoCOTZBDHcpRapUgenlQLZRK70QSbXpHeCCRFLNj58z2iYh/ANGFN42oQHcFfdpEWbA
Pkd+TvBLiWRbFPYmLlK/5MaAvYg7t8RIyB5+SJNbQ0wwPAsDfIex19ZpeDhWSKn7fEUaYjrSsiYq
ldqVSOJg9kx8pOwmlKqmqy78wAERCp7LHb8gGpwRyTHMo+LyEgSrYKeXhXLwDGQauGfjXyH24O6c
/JpUbnKLGCITYNT46dXPlnXBxwWOGtSRTrCuJ81iqfRt3NvTOTQV21CCE24IZswplhOizsWep/F5
oiD+KyI2M39AzUrnsrbPODLGAoiyl1uizEFDvJY5CIgpcGpn+PMNGrHwBSzSezpmFDksihwqHOoc
OmREcoBmY0Y8BQ1tk5uQEiJqW3VtZh1wl9OZ1tBL1OgforGkdojYs5SlYVYm0RokmRU7yCKWEgJa
ymV/AfIixL6hwoY1vAImaFsvAgO60Pfavf2HcogNDU0G69sdXIJ3IDxrwTmI4F9L8CasfyCWkiox
j548ijkHZRBzjm8hhqiBNI92bBauUgxdt/fcc9ycq8LDROnSi2EeXBeGeRK5jQC/mQBxqbHza5gO
QVJRlUDx9S+U9pdAG+2M+BpyJmqfLi+7fdbZmzccTtfl7V712t9VJccLC4Moa5VnVhw/9CT5xiKL
Elvs2otcmSBr1diixl5qRsrG9XREnM20gzc8p8+7u2skpyF0MXHPxPv+NhwU5IjH03c+frTjVLi8
Fj59XssNnfPfChexKK8FuxSvhTMv/9GV4It2prYbBuSUdGkEW/mURKgLDZ7WQagLDfR/xU7phbpQ
ISIxwMeyVKyUqlhZ4MJgn/geJoCdXg8WmRnK4PDr/AAaokBBeeSX6b7cBNY/AiQmue9cwj0yvKcP
W9kNrwRILW5vylskfJhWGTvo7R+60joFEKFYFECVjXaHCB40ZhrENexhKIBxeKu7EV/6JqCRndIx
QM0DSwGXyww0Ib6Iadz0mkwJFMx76DTF0usGLO4Y3OmYkwvGCd1rDAA50Dg3YaKvuoSNoxWiJ8Af
SWLF5iejWQyEBooUm9+QuRGNBRMMgnQ/bHC1BcToMgscHxYFGP0DVIaI11b9GhYtXHM3UZ1TmiMD
G3X4rHapefzK7PoHF2hu5cM7aGg1qD7F//BWb6nhD5sDjdHcJ0GIuzT/cPMb4SAqmb36wOMABqG3
3O8c7OaVy5XyhDYpSIL0BbqJEm7AL9qUXkAPyAnBvKa8pkS4j8QzMbzbydfdTCu7CxtsmrHlEMWU
vpEP0NyzId5TirWvnNg45qUPBpmEPXRoOT/4JUVdtyQ+kLUOxrzybMQetLwQWrY+k9FLTBHEUJ1m
MihtTA4A35ZRJG+jeuA5BXKF0v5MgUkkANMC7x7X5bm0rxVZAQ4TNoKUGArAevexGaKvG+2h9BV0
LKYwcUwQXxZGCR8fmBLuS3wz1z0HGecGfB1lh3N54wolblGQN5CJwvlCzgSwgQ0HIzULKRNRyKiZ
GJiiZmIJZRdDTcqghNmxSz10dgThRKjG/gGfYuzpjM3Hd4a9qH9eL2/i+7CQY7iesfih+QqPD8u7
xBAFVdSZaCaJAWZwRTT43ju4sNeBLNJHci344kkfxE2RkQefhpi8hCEZXx4xImFIzBvMf8p09qqh
3y1g40zh1QjlaTdW0Feadx0l1d684OAHuSo6QEMTFRjZOeF+08gmXi/9WRM+5CqPA2o7u3kny7mW
gX94LPjU1w4yyP3lk79DZckwBoki+ybFLRjMLxcT38brvvNb2r+ziGEhhlmVI412Q+fQ9yKxTbS3
EL3+1V6Cw+5JeEQxZ2PDnScYR548CdMqc98TxXPUowYKrQ0gX3/Dj0BCpRkaZMmAuhGOKTIjIh64
1F+9piqRXIlt/TPcM0tfPO3jg4G5qRVBaZWQePca7IpdnawA+Tx3rwNRf4fUOGz0g9GLeG2ybTRz
j8XJHPfquJdPIl57c4stPbJgKGH8FHFGfFuWXYPvBxAQxK3WktBYcRhk4bsRVU+oZJD5N2qkLhp/
ddHHVK2Q+SORQb3OVwfxQTgiwbMxAm3LIDcxbtnsER+j6pqSWwKYuHjFzbuwVC9j8JLRRCPewG85
rC0fnb9q+TWGH7ev4PYfFf0Ig23U72CwrW6fzEc2ngAJA4POvgWolTN9YdGAo8HliL9xdTkuTCnO
ka3pkSjEcBw/FCafWbASv29ZpuWyrgtZqEEp+cGbMOPnYhcIcLXwFkdbF1zehTMjiTgVpH53o57b
hCQU1H04FwjRwx6WLHeBAdOvl70BRGExWocahGCQheB689MwdhzbEG04s1VDHCGMDk1vK5q4+iQG
9OtnwEZLE5fFg0UTl2eLHY6mJzEHmis9ylJU3MRvw+5KE0m6A69CjhC9WhZYJnq1xecYGedA+2DG
r31ALTGeVhE3lB0x3ua+il82BZEw3h6Y2fEQAXWZEDegw8Y/s+zZI4CLawC4Ak0nTZR2Yijh0Mtk
L5+WTssq6KXZQludTiTanh7fk0xrBHv6J1Aoe3pnwHlcNwp+Hn4Yzjp+HuUJSekAAwe1olikYvVL
KhYsRO0RefTlkx9kfU55VNcgSEjrxAcgEZHeOQs2v9GXIsSg9wyRqvjcWofpne4ufWm6rt+9Xdqi
Kjf+pSOqNCId0GjEsmjiPjKYpPdh/l5pNAqis08QuZN7YZDEanFyiLQvzJF9Cq/EMzo+LuQSKyVr
+tAvgfjFYytH2kKSO4ZIBTDtKEIhsELy9vFU033iwab7RC4EOwZ9YNLtaNPSo11fEamFiAHwx6MH
YMa5JnTzKzNOxK/MOIUa4En97BY5FK3JQuQB0+5MaV91Il64RggnizENBmfE9IR/14chdZN7nfRv
knOFVfq6RTwZyihpbmGGfnXcGWl0q0WvRDajy91SscXX0Tn/aMB7psI03uAVT4VvnMF7uyyGF0wz
wGFCwVmHF9yB8fpC7EJAVENib+AvRxy1GnSDDm64T/WwCovJ16CCZcOveDgaseFDHZgN4lY9i8bq
X+pA9078ID1TviR/yfxrnAnCIckIURsjMzVJ/yOLb8/myzeUGiGzjqREXPcvZDV2v+yRaAiED5BY
dmQ2sr2ixR1OEVpcOK1Ttr8QdKfsE3VPlAzvGHv5gifg7d/wOcxiXbmhOF56dkzTHRgRIMbmLxT3
+pR8mBPGEWFRZfKFS3XVy+JS5U6avHYnW5r9lBCdxE84xQ1vM3sgG26zCBMHPMP1FOoMSjQ6hTOp
4TeP+KJtvEV3Xu3Oxu5UR802Ki40HuO03lvVPrP2Guxy4wBMvDMO2+7YknmGdrOwxfob90DWg4lO
BlkA8phlyb2nIAVa1l+ah5jyAhMGXE4yOKBpMNslrVrBqIZjMZpeybYHu6/yehCyg33CVouKfROU
WqBUgWT6OIrjzZnnSAx5uVn+/AkmwSl+kciMnW9c5H/fCsAtaAkukVz03YnONupEifmno+1TizGB
62AlYSOQHtscolJuG6pXu1yS6pHebEAThcXgig0VN2tFC/KX8fTduxkfsuoRR9Yr1uT+pefhEjs3
xc1a3yBqYvNFrc1qOVGW1bwb4/GdzY7kLrQ8jHDGv7JtTA6ABHp0oyltggOSDLk82hka1SqoITRf
gsv7qBBjFSoj471wGHfd/4ZA6m3coIehHQ7ZgYaotSx6ojRE9d5HokdPVO79uRctpr73T4xNYos3
H1crQqWdMThgcuYmxrKyY7pxucf9tlrfcL9xmxmWmxX0nRZl9CRuVtxW0XzUCAtvAZPHZKRDA+3V
xjuMXuR/vMNA4ylAaC9yGC7cHc5DuDtIxU4fuOUqm6vB6nhCIpXAFgIj9sTMUPng4UXsl+PoxFfc
YVEVszIJ2/xHa8u/qdwYdSD9wP7BgkPGOKx7ZwY3MgInduxHcoEz7COhMxIgIYO/+Y34nX2cyn4V
vyOSYinvZF8BXvLYjUnXgCnYNVDPmC9+pWtQUGEWoo0MA2q+oy0NHsk2H5gp8HOwd6N3Y5KwzkSp
jymD11J1dUtxoq63LcopEBDwZ6VHKvQ/C0q5etuKqUSjcWiL34ehxPfvw8ksxhFL1bsey+tJdonf
Va2zzWe+Yas9gtNYouqkyQSFBsMVfg/AWrCiDS/j2NZ8Lkr3yj3dSe5rOdSdViySXpNMlAwABdn7
Nj85IMcHTmleIq1JCj50R99xLFJAqBODx1MtNjgK0xsptC2GEFGYdi5jQAJx2N/WbGSAFEKNiDP2
i0QNJWpCUEDm6CsZletnV7/3HPKGDMtCOJYMRfAxeFUdHtUGditUJSUkEAllFIFIKKOYu+pZNHJg
i2ypNeZnRXCghVtlgWTjNsjQa17S5ic/fMIJK96EFvA3VQeQTIKg4W4AyZSQVxSCjcqNj2ivAOsQ
C3Sfsec0gLfCJURilIVaZC18xn+HPjhPGPrQ7liHPqOzZ1DagCcjugsODpLCfcN5WB8ILTNOhxO8
VemQbzgaD4V86DYH4s4Z68kObI5t6ir+BEL1b0QgKYEkFf6j/c0IRFmcSR5qXJTFt9JjD0ONe30n
HdP8U/H9vxHA6mWjdyUlKkM47w9ke9EyUf2t5at5oN3Ihgtyg3QlGxnfSBMuOlPO7ro2HmmJt7Gy
QTYaF4SxKHGNBZu2ohxPKIGzWBiuG4ckncLp+x0xD1iDzypG4zBjzrAJNkNgDYEp0Q3we1IycPUh
aKOxQDuAKAEqGzgtkL1ZljOrXsFxWhMuuTvLQtpSDULakmydEa+TW6NtnA9x9YvuoApg8aeEI9h4
1tlKEyhcIpyWf5PbP0EzDbz+OkoBh02RYkYjkxea/PwsssOB0drnu0I/St1xWgwUuna8dsdROw76
YVyUTPlFxFdYhaD/k7i1wV/nl/BtLP8K+tmipecLKLzlW2DQleeOFFAcfQ2Oh3gCCUIfDukyZ37j
1C+bj/Vw4yBjrYcbZ9kNmazzwwWaj0iokglz9TPn44N4ZdSBwJ2YKWDaXJRDDVw+9kHS1dBal1wx
6dZ7Vjg4nb116LXSs119C/RaITYNP1oe+N6VDPJYcqGF/0+Er/Y7ZwDBxJ/mKTLn0ZcoYKkOr4FO
ES2TPUA8L1S1i9NNyMhEh3UVDtFcbfFAkhaBB0RwBq4DjEY3pRvOZrus5nP09YszIVfOQ5cZssNv
gKMbX7dozVIfs+NOfoPhZ/LVSTi68XWDoy56m0Tef5hl0sHDOz4ISWjdBKhCkYSeZWB5b9sXLT6D
lIbT8QcyWcPMh++2SkQ0/Ts/5TY/ENrhI5ff4sm54TYULIEZ8QvxEchN27iu3JqMCTu5x2SI4AAb
1x9O8hvUQfIEJE+W0PNxNSIKUWTWcb3BTwUaHMy+BcPDFPsC8FwI++wLaB6ue+kdiS3HBS4pymja
RHQJFuDjaLq96SLjYeqfiJT7PWFTxIPtrlAJRQtpILrPxn54m0MJVcBB497Rfqm8Ce/e2vdFWL4H
N/gdv6gytMLn19LYVyG8uROYE4JF7KbDyS7aN6CNEJ909Q6yK2BctnnwJ5T9EFCo/Cn7jVZU/pT9
9F5Z7MpfqKCCCpspF0VCTKieglQcFyAL199fUcbw14tJYqn++S3LKPvgmgZNH5DRCAwMLSpQq8se
QtVFiwr84u0OBMogDFkimrc1iZITVDkWE4/kXX5OfhGvqS+QtLR3H7UN8gFX1oUjy0SziBkIHHf4
WP2o77QqhDRHaC/cNAitz2R0QldjZQgaerel+/xcSwKxVoL65rfYuJN9HECzpAzZnfEnDtItmhLF
5sug8RXfj8AdoTFijuxFxhj+SFUOdflL5lHWITKPqdqp484qnRvuFFsyhHEMJZdbK676We6QyfKh
y2yhBJQiP7ssa+LPwIlC7acE5DwiYMnoO6TizeKdkgj0sbGtZUs1vpbiJGihNikIzIJeDjSZbXFy
+14sfIHKxiVRlJDgZWiPOTBBnGLRbvNNhtts6YpvQYqzfJxpIxhEutxUZOzqSCeh6MNSwWDiCyXm
1pOgkm+5vokUH8xilOeYxT4/GeCTo7NO7rm54I1bknQ2u3PuMMNneg+073t6T4TOEOqZK+mH4XLo
LhCFD8q4T8s9eswE9QUsjo81tAooX1m6ykMRTEgCRdYFAlTUpyd666iZXG4/ZKkauM9cncoDECPW
gFlAALvwM31OQE+UkaGKk2XlTiQqBk5bvXeVqz3RFcLw+7ClNrPHzOOPvMINBKnKTQMZNA+UfeLZ
LjGDuxbPqJMzLNiRtCq98OYUtOYP7bOpxDoDX6TC1R5dsAnMySkCrjK5cSjyY4ajO6fpc+CnJRvG
2hlUoARFZlROYpHe06Op07+EnyOXhGX7Zk8/b7+En3VILjKjfRRDFOfkMSfOwD3XjAyTuIQYsyg8
eQIUIQkvgosmdwC/4Uzsj+f++PjIyYy3p4VrjuUwDTH23NCUoU9nHphGkrbjg3I1JHzLKgbh9SHG
yWKDYDaMynZ2SdwjRM1CuqvtdETUSXTlLwCy9ju5R6fgZ4eaVIkNqTJiKJiiaD+GTci7XMteXXmX
nkGWOLIkmNwfE2DY/0hXOcHFIU4UABORi1PjaRJPfGWKhcKElYgn/gY70szFE8/jDhCRZXXuI5LQ
7dtjZg9PGKV6WUQGaaegV4OcjtGJI8puHTb8npgGmDfk6zJQgUNgeVQylDHCOUlEC8ihm3BB4d+s
nAgSBBvTQljdzgKvemt93FeoYrjs1Z2wXFUims8Zf184ySgbmDgCGJXEKPZyYe7rmYOYw/LRANW+
vyF4YOyHLOGfidv01b8hFkPyIK7R5+7r2Z2I46JEV/kOuhr+3eXZ5QWjtUlxGqEPYkhIVBARBOjx
sBQg0BSK7pCPHZHNmOymcsc3dB5248B3QaQA8+kWzyX/PrurCH3I7hoQTX+s1+rPJNkM6Etnk4ic
YFTZtbZT/36ufLR8roxpq01YqgICKSEDttztcWYKofJwWPVvgqRIEiLlU3fi7EDak966pEkV5p7C
p8E5eY7nc3wu8W/sygyk14/2tePae3aZ3Oacf0DmCE1mK1YcBZwAFw3EjRTwg2vWhLuLdUaWSeeM
aMJPLbhx7MiRDqSuiOdf1AMXMkTLuNh9qE+MmtdpM4hJypdMdifDxXQ5RJg92ywA6KPxiREKSqmE
scLhW4kC+9za+ZtG0Tu5t1YsAoNY2Fa5BO0pmdLBietwo35Vm+vrb1+VQ2rZ5/NumnZDFiVypEhB
rD5Zrv7aZkfeCNCjvDV0Jmjr6A5PiGx6ncx57vFErEUcTQqeCNb6MEzouN/gMTxgmCVVCIAmwEz+
FB4JVsHvA0V1WVPl/Oom4ckk8e/2a4paXgvVLepJevrwfNBCgfDPozMSr3fdspU55Nf0qaE0g2EQ
TU7+1hJ6rzuKJHIAY/G6CVvColctmnjzHIPmkUlDUXcTxGXSUEhoxF5iG888qOk+ty1m++byGXqn
f8DSP8P55L1nDM/6LqdPuCiE+ctFuRFReNnrk/h9p+BJ5E7BWu8UhkWRL57E9jmXbY5LIxbSBURN
j8gZqMqcM3/ELFpIqbVXh4NkHPpBSL3HXLSQKMmHTmy6RCxa2ZF0UDLT8DHXsnM6Xg4EeLHzQnpi
Yf89HT+t3f8LocPrvB4BPVuWGG6gBKOp7/HlSYOT5Bi3+DvDS14yvAqGbrh54VsAHL14EJ466BpQ
7cmK8qelOh4Zh7SiQIZZpAXzO8QixCEUtwVWAeYzFnGdjpJHWh4hETl0i7cWVy2ldIkAmOuoHOQA
82Fb0AXcBj+25F7BvJnFiQXv1qSvRc8dR9yyyD8lYW71Zjcl5nOnxhNHaYoxG4n6Ysxm+xdffm4N
F4Q++IXoBNMJQaBGJhYbEVa4s78ldXd5XHhiCC8DgcXvlQYfXDHyrc8Bxd/K9w3j1DfcCVgTYDnd
uGsvXmkjzLAnGuig/ThG4kFe2HATXmrzaSuero9KczngWe3y5BGgRSqlMds/REYWbD8IicstseI6
NDjWffacV5G6RL3eEnGsc22kasAvcutFfhifEg81D/NFE0v/sBLy9Uyyg8NcA+qFBhunm5+Qo3ZB
+mAPTDx/sfFUvwg0P66hZSMa4NTnKkk4GPwp1Xg2Uzw/HtedM6zw0TfREFwDcd3BfYaa3NHNXQX6
a1+GxOkBt1JDlkpWa/3b/DCWH44ahueNVvX5jWurClMppGPQb2g0B9WZX33+EL1lyBvMna0+8V1i
8V3SgdeiSnucOWCWFzBEP43fqmyHOvNyz4B5u/yo7F4s3sBq2cBIPEsA9L+UuNrpQZ69DfndFseR
f6p9Auaqjd9cg3RnAULBuEo+elBweTNpuIUDr3Ly+vec29kn3pDe3x64qbHYh7mvXbmWmK6Z4B1P
qfNxjbNDISF0G5rJEGBMsTZs2UjqIdearmS606fkkG0dTuQ7m3vsN+yIomdL9Ijmru777eSyKMFY
+Vs/2GiBEBQR5KYi3WhACiMoWuw4Yt+5OSrv1rI4O8bE3Shfx4fC7YDZOleqd8ZPtEswoin7tD6c
83DE/0PTig4aziU6CP/57eTWoQ/A4jTityuFZQYdEVtX+46NR6mcuQGIFDVEcOhE0dG82Mv0o5T9
lBzm+iBDSpUAlnsG8xGirNh6lci8I4g0w3LLEYVjtoybknt9XJKhjQPONrjjLQC8ESMNfw2vF5cX
Vz4F16W7ubm9q79jwmnnI5w9GJXmDjhC2kbqSZyB6RhnY9wZcUWyRrbP8j3+z0fSl6XrwaHM44j1
VcUfLF/U88KyDr/ZvuBByW2i26+KWATIVcCuRjsMpRdSc3slJjW3UkTHBgkYiDyq68SFQEEsMwse
xJWWL71f+gnL4kxj8QDSeOfp40zjAaTKo+lCjUuTjvAZ9lCmkqrbTG7aAk+IyTzc5O7J4NtPWUtM
7k7agtRYORap6muWL+co+NkcBccCW/rKsSB0tEfHlIYKHAudChniHLm62NM7HTN8WNNHhY7qFs+r
hE3PYvxpahaY9xwFgyGCommrFEl0SSKJXN1+lwb5CdEpejAYLdbWuXX7U77vpniY4p47nhq1139T
mTXQa/AVT8H2JODeWNZ11J3aMT8gnLJaDv7jRT8kMDhPzgP/+6O9Vi/Kq0SG8xIYwox0gDjyRSnF
H1HZt2U2rqPtQ5awyGkYv6G1oHEAioq0FWnHLvZqglJbAj8gKpV0S4AwLIP+ddYPOBvJM+NEwEln
AFOfmAJ/vaxZzoRVE+dM/8AiZXdZ5FSfUb2gMVj6k3n6wH9p01y8N5Be4UA/WL9P9Ze9BNLVai6h
VcH0kfVfSwauDDOg+nlndoe9fbsVszvsGYzv6AQwh+LXVApxFdAPwFUwNcKkQUtAoX+iBMUl5Jpr
AOBDw9UHBcRgXhiwWiexwuyCuCfcXMKLGhRq0N0jMzZBR4rFJHtgFIR6B7hNj23Vu3Grooxhf106
0cYH9xoC0M8BUVYFgTaoBiVvtdOTw/LCgBOt/TdE35QCxr/M2sinptucHIrkQJqVzYxtRHqBN1+O
SB9ELYICFpMtXZTLm+j8YLNdtC20dJke0NVFQWQ+b36iHWKt+Cv974d15v1wlTtIWQb+/qW5ouLo
R3zzg55OysgTBcbMLVKMZjQY3GZghv4QIBQHCXUCiB405LCj5ua5gZ9fhYV//UH+27c6OSMIbhBr
GrDdQtp2KoJvlsybTAvXzJsNQyUmtDYxY9cD/8hqYi2LEf9Ji/7v1jhIIblXL97jVavTY8td1H68
y+CE0OqsRCHSUmYq5xBNFnQFg6wwmrZqgHYGiRJG9YKRTe8xe4HhhKN4XBhOykcSSB+MTvF+wYFs
XMZlJz8I1IcGozHEb8zAKJw5I5Z8GcYHNPDfMbATwFI58u8ZOwiaEkxDpY1QgG8auhhZ8McYTjD7
Lj6HdxOudk5kUyQt4pbiAu2AWspvJp+s9mrxAGADaHW/xpk0CZQQjqUtPcWED8HXCbfrbRpXRNRK
x1o6pvVxuzlY8iE7H4ozXYu94dPSQQa22de/+DS33DmWlD9MWdliJ2Nyjx8LUxlupqn5GtszIWda
ziPDUVnelae7kisULw5v8HynnO428129+NIt6tX6eE6OqSKs6ZKGm91h/IeNETqlFp3Rv+KZa4Uh
fr6GOjjFZ9sIFduFVYQGhVb5IDggKbgiksKbgDsj/J6tvfoysGZwZZQWawZXxhO6Xm6KALi1XZZG
KQJhroUvw0tK9Z07nzl5S1WEiZd/U0ziX+LhRRhMTDHtnLX3siHQCiAjypOTqEnrN8Kclf9j6752
3Ma2dQE/kQBlSrdUIhXKbrvbdvlGcDsoZyrx6c83Sbt2740DDBi9ur3K5RI55xj/+EMUXxrJ45Zk
N8mzgJcmHtuhX/kRZkfoEXDAbra4NkpIu7/73PyQYVPhnXhw4DzHwR3Uv4hpq1l7u5kZtNuM8Rzj
5WzTLoz1EaDoGitVS5RzXP+rKQFmP3FXd/VoXoL9bBHN7iCZ/mkfi0pQ8xWwCzP6SD/kTetDc4Ql
qGCPdARTD++3UPM1NKff5UmNcgxSuI+2KEAMEflHf8y/vk3+S09eq3+v8AbUO4fh3+SvKh0yemYl
kkHYRcZnL69bZhp1po3O9LqbHbGb7rP1fVa5zaLbbPtzrhngCuajrfdvHWH0QePNE47AW+BGqfGm
XEutntVJ6PL0uQrhG+PmR2+Axx/kv6VX5xkadsHYalxCWHhZBF+/YM062yiJtp8ehxfL4BqFLy83
WZNEyOxXCRWbNq6B+oM1hU6FvINquLslHCgxMzkMCuERjdm8Ok0CYzKLAt59RRrrPTmyksNrLbFR
ssDDe98wUFSHdoV0To7dx4TigFQ0CFFHczqp7OWuIyS7lqZyjwWmdVKCfVYuUtOYXohMU9aXFcus
4cWG38K2OE1scvkTCJIKXEd7RgV8L/D3sLhUja/Z+PS9ZG+6K0v3wVIb5K6kDZLuan9LHiTaVVUR
aWJaxofXWGqZ/e4zxmmBw28sF4s6LAfTwW/vPVGT4OFChbfzazt+9qX2HKPJOZq0ORw+J/vj5MJG
tghSuS8mjcZ4dXOJyDpNr92kseoxyv+Ud3vHaijJ1vCk8Qa58/ZbQ7yyC/lY96AJu75LUan/TlG5
1EPSNRysjRhahF1TEQfUuxBHP37i/O+/Nj9zWsyJuzvy6GOVjy2sH3lqXwC/fzgdy3UmpcOpd/xk
zcCQcrkNCaz77biTjRfX8ZzCItjX5duYK8ExD+Yd5zy4EjDvuGYDzh3q7ZktfQk8s4cfSIG5xdqw
9aHOJgxzs+h/yFbK/ge9l3gFwVhhP9SoBEQ1FGk3CF2Pv7LdZPfFh/g8hZTekurojP8vhQqLSoOj
Pj9kGUU+8GOPafKzV2tNWi09cdL6yy2+O80+I4AtP0lXo5w9NICe8akQOzFjqexNkSmiNJ0TG9Yn
eYKib56wAifCsgdcji+Ow+O4ZfhkU/MU/jC+Hceb57gpMJayZzF+suWFh2IwQyp/M1wrS88yl/PI
C9T3eP8fkRT14B1MjdwhuIAuC6cnYXdfA7YxKKD+SKq35LQIlF8hZ4peuvPDC7lYB5K0m3L7L6I2
MgCKNjJAtxdVQ/nxMjrdfqaKturu7seCezfz5H5KRhtqHUqCGKm2vL3bP56rF+zXwkAHnw0VzK2L
oFkXIBGSlEsTEVlp22bgv3qzOcVgl9iOS6pgPdQpX/ugpHbpqQdCGtDtMsBjU2IlJBB7sZqBG4Y2
Kugk77FO9CZtv1VJeKpp0zNWTTtCLqppjfs0zfQljcau5lp7stlMo/bktJlSMYrhomL0hlG35oP5
lO7J04N5Di8r2rDtEjcsbNb9BRjfeJz0FyMnIkMHBijHEYJbNRptOZtzZ+gF1arlV5l8YhOvH9RR
LNL6R15Kq0ZvQx656DMlRWztftW7Tf2z6539K2JeycrTFLveNcWlHHpPajvc4g7KzOqkrTzNJB2+
I/iL7kHfsZ8zgR2d8tGjsA7aPIJ10K1D0oEhGsj95xE6TC059eg6FPHq5ecO631vig+Um998m0LS
la8C2YaJisKOuWWhoeOiIjdWm8zsv1EbSNl+roNb8c3RbZ/AS6IwysSMWRvAZVosAtezexwxzvdC
6pjbQgD5/VWlYJKOkMYzB03QwP/e/1tbxFcA07Mfnr7iodGqeWKUJq3kdWKh7J9CqvAhTDAlJSJa
j5+X30Ep96GmCTcOD/rGtDvMG8PNMxSrVzJobq+cskwTTuJrHyumOp9xUt3xHg1Wk13E7i8IOPwm
7989b2g17bgt/mSUDba/EKaNNLt18J/x6mdqgKLYjvVcOJOGlTfOJFer9rvn92wzRs/SuSkPcfkc
cwRQOjflUda8YT77Ek/Jxrr6WfUUeBeRIPTKb94FB8tzLfAuuKhiXbwFRElEaQ7b9fh+C0lttW/d
sYjvdhZSvmnFG52+uvxo+2h71W7CXtWG+hRZHSf5Mm1Jsl2N83ycjQabXe/eINWfLQXCLWfNzdSg
KhlOgLjki0AsO44wZNETw6q3mEh8eMad4+CDA8L5qs67uDXIPzhV5fHJsCzUg/7r+jOtIY4wlLPB
0y1IOzaLwYOyjVX9I9SZuTpTZLFIz2FpbebN5/L76+2H5GX3nvs5+Ql723FA0cPVW0zSpmU/yRzs
sY1LB9oDuRRCQD54fVllg9ovc6ZL9BKSPw2H1W7w7rV2NRze6mE4zOuM5EYnC9n2kDHePhtml3jR
s0bp7IYILKf2IEMvPwzWBQ/vIYvhPNh70hqDehEXYMHPGqrz75kWrvOvXbEtr7IoblEoivO9D4J1
531wvg8up8GpHmrvfx64UvZowgdt+7ACfGCLB3RQXbYXTZvIwOMQsiHwtajIW1aURC07xIzxxTJs
ErE1Lp8hz82djWN/+c/80I9wvhdwDBgLi0/VdGdEAEfDo11n0pHtcWNPgPYdfgMCpN9QVQBPXLHb
4K5DxgJHeeuylxncKuSdoQ4sy1ujbMH2Z2SvuC98cEquCLoIvxvLkDmCGdWZwYx0bMjgNGsEj1O2
gft8dNM69/XPDVEufSurr+XaLSzJiz27H1zO64pOm9iQ0LT42W03sdWjHDIOLNk9MDvDPni5gubF
IJvjHwOfdeEbWPHgPkY1AI3vcR3KqubeGcpesH1dWMdid//RGSJtKpAgmWE9ckwEqBZhE2UF3eC1
+x72s2ceMOgcvV29btoERmkThYaubVyFKfQVyHGBYG9whTobVv4F4boT19KjGTI88vG24Kke7nql
UUNKG3lJ70hQvaVkmTxZaDQmu481NOJ8+uujZ8bTciWy9MzUB5blW3/d41Rff9jN+tsjiVhYrD5Z
3nEAuyeXQ3I6JI1FsjtIq05WUKzWqEZ1vdQDh/WqHZzlePFX8TPycF0/Ryj8t9mzNatF3vnpLZqu
D9PbY/TX7ZZs8ZYXsq9ioOyrVfIPq42ca8o/NYi7Pl7X8OJpAZiLYBAGs51Vt7NGNPWlVixeDWwS
klimx55KG6D6PGyAFhfYIoQxbIAu6x5jCYITFxD/ucIWFgaoYIAlDHj6t/Mics/+YcX9Dlvx0K8x
ceHyEv4iwRjWr2H58ALdbX5g1fED8tadJx3SpmuChmtp2mu8f5V5yaTA4ca8QvecM4CL54dYVk7l
Egpz7bkLHOSu+9+BfwgVdfrdTn/5DMQH4tjdd/HKmP9weqHg+QjJ4/l3tOJ29mH3pURlRLgqCNCe
Qvc83AuMKLCYt6ifeRZyLY/SLRu9+juOjo69UtLi2HNlbPXU9Sl7s3Nh9l0vrqjtMYSdl2bf+fGl
wf4bYuBfngMLL7czZk486J3+RsfTMXPy0i67IPJPj8a4cx2fZf50Rf2kp25Sn8d8MxAlVkwX+kgd
7UtfpCdGh8VwXSF1iJtnKOuEZmmBw9QdeF+Tj7tgiJdzVvircui5O87Seq6TupiDfGpPnM06RNUb
o7BX1BR634W39NQOUyjGgil0TmbjSQNh3mZd20rqUcGXjymKhgQPmH3LycFSU9e8T9H0lrfksE9I
c3E7CzXv3YhoydbvdDBJQuzkm1WL5EkQ4BsK6Lifx0dnfnHU17u/bdoD/NkY+C6mhFeNrxypg0U/
VQXwh7BCzjHoZ571NGk6tNCkXWPyo8B/xfLUfPh97wnTWP7kW1B0AIaMQvfX66uWBsr6/hbiwquv
ayy+zxICyq55+3nn+L1YOgZQb+5YaYdcPIlRhKnw2Oe7xlejCC4s+BWiF7XDNHLEBP9Vo/V76giL
tgHsg+Jbdg56BlS0lQ5KlyKTgLJeJ0+/R2jzvMdBlxE2VIOqY2uXQtBCum2BoG0nruJKY7i5QwyD
VaMr5uF7C/qCA00ZSjfXrUtINaT60JsSfKn/Y3rx6A2m7XfT7SedEBKth/j73JewHdGpF34yvEf4
flNEiY6jO8NTozvbzQUTyGuZHNbTK3yhPj2h3C6s+APlVNq2rQ/MEhuM8I0U5GqvGQqHST0uw9fF
baQqhY3W8sDIU6ZmJ5g0B40B3Nd/4URzn6JXoTZRGbwRJFaM1npMb+u7YHprgNy1Bxv+EEEzjMMR
n4uBoc1waWcu9Qjxv9ExsJlX4GQdw3krfTZ0DLWiY7gsR4JydQzoIUXH0JEau5MZOUCMB45jY5f4
OE42fNzgv6wMQOTSG8TUGlg6eNtLaq9ZpRoy8ErD8tsyGJYzcdIunfv36su+QOu6Yx5DfCSFee07
xA4ha/GJISYUFKD9TDrH9NAOeV66k0z2AoP4SWcx3Q2PYpTIBUbrPDAP82a8GXay327hTyz5INIP
Vt7WOFYg3PDOhSHeEz/+/NuEVw/S0pFYuzDwK65ACJ3rtU7iXdRTMAcvrlq4Xu11RRs1zU3LUKKN
nrv4Gu8p/lkpsloLUB9uyPU47tI4RfHpOD40001R7gx12adIPzmaUGIHC8uLws4Zt+HGO/I4qDO5
M94WRJ99FjzqsHzY1FngoQPt3ElWzuE3x2gXNw3Qfpxf0/0cawiPethfzqK0e52to+nhMe1Ybv3b
xjCoTq7nSXs/Xvdafy8tfGndJpkBEPqMzI2HfU3yj5djT9mookxYDSqJV20IwaJvQdiZfQrf3gdX
z46gvTl62uT0qNZGu+aIecHROPMaSEndHq5DnSbTh1MILElZOx+Xn9D5H736RzsYR0GJK3kDCZLa
bLPbCdb4eo3FnkzzPCQ3MlA1B1/7dwqngzzrYNBzfUzuj4nRtv4QcTjpPKTviW0Po+2+wQx9fFhM
CoOexWuHxfCGz3iS2/H03l4UDMDjIvCINiQ5eCpsu+MVNudcwkGgPnV/VhZwm9EqGt1WfPDi68cW
ANKRMh9WiMAvo20+urRDZlYnGncuvas5dDHV1ezyaT2L2Y0HvtOx4DtxAWIxjTNbY4gaN/65+tE+
QoGilmiZ5IB8oW3wCpM+Pn05ntY11Mo252dUH56FC9YnuwXi5BRbrvoZ9VYKMJbVV1jWfRkzuGgw
uuYFJKnO6rJB4hRf3+UIyN3fDXy1aODnXeFQIp7Cd44psmsHku4KsXWZBHZIRRzPOpjhr0R2Do9f
n8e+gv7WrqHmeb+TW43eDqgG/SPaIvBX+9EKnkPq+BPebbG4XKSrZjIXrN7ARE8qt+Svp+Rh/V1n
gPfohahbtbSClea+8NGMNhN/R2o5VEtrymUyPySHTpyx4DkkKhNSek+O9wTBbtFkjhlaQV+WDeZx
hF1+ySbtClYuF4y+8n2yNfStsjX0jfoWj5+c26hi4cERN/E4TGzRvjOjO3+GJIGRAG3yb47/3iuC
bGKODZXCsaGJZ3APli0AnRKLBehcRJIVgA5VMkCHur3hnfliwg56M/TlgHJIdIBy/FfUAuUgasls
q8sSdcOUrWW9WBRfU3IzZdgrfU0NedJwaf7KQFzYYetX58vih+QLkd7ycRuVQYttdGtwy5mWDp7U
gdmgtR+IVV+tSCEHDyC4OfnRP/2gVXsFei82UjiTTLetn9G1N4niGR0kq0W6WPTW0VhQFmjv1kzP
QDneFbfggdC894IJ4j1mdwFnbhuBsOTJln5GpNuPxN0wqj5iEM1mO6r/7DTj0zIliKptGCldjUK8
OcgdGC+cR3uvzQJPnbIY2hNiTJ+4tGQDJ2smMeojcqbNVwbQ3dbojkD5tFMKJrZBfMhiHebinx3h
QpOkTI0YjBFm4tNGA1mHnWLB+ZDyIOsB4o2HdAx1t76xSS+k7wTrSAm8HYfgmohDivg0NEJ+GpCo
RZzFfhubxCGBvWKRoGjsFYsEtSgMEh44I/bxq/71tdUYNZ2nwbVBkefg45175PLqYo854Bxd+4rP
vvylA/lvrrLu6/jZgttqW3X6x883cRDrEMj5RDEr2itor2pgQt4ZHfZWs3zdsxXH2Sz+Qr5ZwqHa
MxSFr4LmAyNLQD+jGi4A/d2X+WF2+q79eTPkhSIpmG77x1bzSbsM5OMZ8e3SCCkv26r0rMGFqUry
WP1W5mgF5djB+WwCm6Fau1G0Cw7tqz9JzzS/DB9tsdXGLnuDyRR3uIn0avVgAA4VH3QF8F7HEtP3
8q56jflLa/6iEci+NbaCAcLTfC8e5fJp9kBb5niahY0c6K1/+2BLfuGDrZhgs/g9FsVm1O7nIA7g
BxJoHpdeQA0s+eXohoaaDdmyZVUej4OMX0pj0FkXG79GGN4fpuwYmcLhtGoBKFKOP9nMS9p/UMh0
e3vefc1eZjKI27ewcOBO2k562cv/Ibg68OfG+y1FT8BQmjIFuJ0ASIEpYtz//KGc30rEgPMbxODO
GIvQ1mvC0PIahKDOc35xX0ve/gKn4KZX6kfYZzwNRGU2ODcHIrrzGu8jP8WJQeakab4HYjoGyIMh
9iPUjS/aRnxDGLbzMGa7px15hBwCWUOCynYTeiIBINXPXIvXhfkwv9SKNSIzv/WnBeXGaXBrS6Ub
3urDrChanCNHt+5wWx+KDFHLOmOyeC0IWIM+Yk8HyLgynyJO5bfeW2761ckbIR4nHhte7TsD0Snh
biCsG5WcwhLL6cCnAD7BimI8Z3NyC95JgY3eCExpUifWSZdmkDphoEUiaApY47SLu8lzpEuqeIxr
3ASQx1o/Sh4q4dPa7mwVONPHRZ9KleFv6fa7tyPpzX24g+5JuF0RcpMXel0fB3nAamC7xIXRUPkD
rOEbk/ha3Ownxh5ee/SvYESpYZE2vagEB3xXThlyJAnsG2LH9Roa/1039P6nbmj8l/XAogEBWrJT
qTFCboZWWhNd9tFaafEA60tIQVNS0MogtOwSQqjqGpxeBGS4To/GhM00jyYIOOfjxNbMX0MmxhEu
/UexZia42SutescPm0Zf8YZ3K1SFgrzWJZ4gsuCAxdf3JyRiSr+CRp3JMj8PHjOGAOXceJEqCfPo
M0EXGhaB2Cf2RqLIXH3QfXUmnj//cgHa4pfGqsY4GGcJJAM4FeW9m4/Keg7vvASAc0DXgdryLQZn
VoNKyHKwOwqXoPmn1FiHVK5CY236kUkkkKjMJPofhfURrrl5ZS1cb4ZaI+l6WYu1IDVMZdVjLay7
sxbcHns+Nc7CtX+8i6vvT16GyH6ngSJogRoWO2iylwOfCUDeevg4Bl7YgqfQbdgkZbNtxbwX8DDZ
a52yydKE4YlJ1LpYcvp7kIzXofLFDobbqB0MJ0kgzeoGodn8kDt/Zuf5EL7Xvz1CgolG/sNiFRCO
tyW2oy/H6/mjHneZ/xGPX9q/xeNlj8lm0sO451B7H+pXpbzCIwW8YjBsx44IZwPFipJyxLh9Flag
wnS1njyUvf5EQUXr2biGRur28xy0iXqyUgShLQs0sntC8VD3z6gyBTD3hs0d2BjTR4wwhf/LZ3g0
A8cWwKWgWwBEAFeeaQH6OLYItvkr7iZBt5yma6gONaXLmj3AOs5evafohZ1/gm36ou9saZ5GcE9J
KcpgBvT8CzGfTb3t3Wy9GSBV4C5DhUvIDSQcmvhnBwOWnsgRX/1zxM8PqUiXj9Cd2nK8OWF9jxen
cf4cU6NkfN4IMqNxxZfFGcGWI+0IVLkChKzBIWHaI2+BiR/NhgMN9kBEbtBkXBVA/6OUkMcQTQkA
Bv1CB0NSKo2nm5wXvlmUWa8KTENjasZWM5JH2lEKJZM8gjW1rI85cEseMd5+iD5IphRcYGFR2jw1
XrohudlOHz3IQr/0cV4VgQMob9Zz11OQYlMLw2r/07daRC46I5EVV8T2PNG1lrJZ5h5ks1yxfXO8
hJtd258WwTadXJQ01pa0abROu2tivHTJC7ioQwcqxbxZ3FuSV5OsDYPwS6sq1nv02Car+ahVh2KM
7sAKltrRh5fWp0rQfT226bOL5RyW9tE32g2Hjop+Nv65f7SzLwel658p6YRhKohu6Hkt08PMSbb2
5fN6kxDmuvN+ru7Dm8hoi7zMN58cjqGie9Ah6hUuGPbjO6XRH9e+tfjRbILyGK0nKI9vOtJ7e0xH
yvF+3XzJBWBeJpv2+IIPGVcFRFLvvD54XCyD0CVsp1gfvq82zR/Dt9FPG6Dc42UngFhU3cfn3jKg
FeNsOwFdNPPpuTtd7We7d4tLP6oFkhSGVPc6vRdqvkqOuJiuhW11+tEDitVvfatmf3XmcVQLzKXT
KWm2qOXSx2pcyzE0A+JO5NSY6F7qSTWfbrvyhmbI/vwiGpuXxe2lfUWzfBFgVmmKygwBZuura1eW
QGv9Ulu/EOFK6o1L+RCtn8YDDBz8ET1J/+5YA0tCSY+P9CnZw37/FKRU4ufaxGeDZ32gy1C1DvPs
oXp0ggRO1VHiNCoUYJdesGJnifBKlKbF2BapCF7giui9uHy5uhB40DxzQ1PAaXQIWhC058oPvPWj
d0BKQYeTGNfoUI6OB8HMaxMVpNBltP6+vSKwL0f1dU/XwHSx7Bo4Lt73Qca2yIDMsWSAN/o+vQr6
/q7bd9oALahrWlnvRAJf0KNrltkRPKNPf4shXbK6Ubpb7y6Ua7/4/z+xX5rBjbJT6G5JbzvnoNot
dbcsEU+fDuwHC9ktX0SmiJS3d1yuhkTUyiyjYKU+B4vhjwwuUOHCYIPHBv02c40rccueY48QHjfX
tge6WTWxr4jReDj65WQGpWxojiIppKvRMxouKBBItigZsV1RT1m0P0KQWsdW3/AXdHyAp/WIfXXA
PuLLeyqqSieoqIggCdhd/3xI8pkG4PKuvYEXD1Yo9ZCQXu0nr0yPWtBrUYMxm72HPpQAxSVji7Po
YcnVFmleCKsa9/R6CCy5djMlmzvfyUmDcsrWhiKOeIomw72xvPYb65BnMT+MZeBwP8clrJzj7qjx
y67zUMRjnrIQ+ohCo/5Lofmf/JtHYH7JAb0WzK+yfT+8brIwSvsyJojOuT8XixO4OGWWTvmFzBCW
Cy5hV6+cAhkhyGP5t7X0K8v7NNum+11y3DHBGe3o4y6jyKJvhfaPQi16IjUbgr+KPUMZKqltKkMl
9epzQkOGvH54OdcyPop5AGEaSxdPsmM4d08ad/1skgM6jOQLJ2wM0di4oBZppZIsNvxEF8gMYgUx
u+hyinWSNYPrTVknPYuEQcobsptS1pG7h9FP+Yjw97qP84r80DSbJ/mVE16Q3jQ5FhlR2CZS3bT+
zb7XqAUL0VGGsox7CywHyu8G58tgdt+FuDra9BoOWFPKDLejuPF98c5l61b28b3FkWxvs2M0vT+m
l8eU8gcZi4jJNG1NcA28xLmTkcKi26/92F//zj9KErL76vb9y9Xn7T1dP8cCUlzpIB7RS8yl+X+E
D1UJjFDo5O1myIwwLykUsED5MpR9JBLWTeQ41XHr17bTr9b7ZZMlikJSnM9XWJwZcWvhxWRj1T+s
+s7ut37R1zy8fhfsiwfU/jvKYxnJGqcAGrB/4se2KjgezBFXS/Fqn0vakPFcYQoY0llrlRwa+xdd
3t/HPR7xqO3F9DpfYk6O+YfSangxvbxmnocCN7CeKW099AXaagSaknelrX5+Z31ZI79KeGzhIMrP
c0Pz2JKf19Q0FPl5ZaAClB9TQIpAFcBW4vyYAWgBvP3RAuyKjluBxUGQrfFc5/Hu1lt/yC9DWFI0
JhQzYg53eaiaUyuX8TY87IaVyuA+LdJuzezi1/22eaD2zgtq7+oSLi63ltSpVR6Q+2iHBxcYtlca
XPYkmx44krdRuSvXm9qVI9iafGGp7uqPwfQrtjquHXofPy67gliXMZIe6Tdf9DsR+iO5oKCySdj0
ak3GfHH5/pTXe/n+ZIv0vEjL92e7SL08K7FilWS+T90uCz6ocemIBONvUKgVjkh1/tDokGZdIuiC
CoANoIhquj+iHzVKKZ1AI83n7OySxhWsObpYo+fx/vvdJstBuRhElolntkYNvms2oxav6J8o8MGr
uL9M+81Zbk/6GJ5AVkLDslGnSobh6rifxVMMRVmKi1w47vxaZECuLHuuZJujMgPyZgPUJXFiFxJb
Wu56K91XJzlf0qzeH1beVdyPlYHKD3HbqRRXuKawUgcgFpky6+x3oEzle+My6BuBsZ0344osN+7P
83E0H8/3E6LQ/YONxqTenjTbkzaFzGa6iCbR1dZ3sJ49H+GdrmEfZrieMWWaEbsytbQgpop+dHrU
RybuNf7GfnhaDlkO16tBE2cpcXkmp1WKc7xZ9raVIS3VgeCnM9p2RmcseM4ImqW40xw2KuFn8eyt
yXjMhehDUf/Luh5vk96zPbih5jhNTWQQG0B3kV92zkfPtl1EgqR97t21KI/Q159aKadmbb2mr/Yc
X6LQ1h+isaavsp4sorGmL7pzVoA3QZ3ERNksd381ctbX9sexKErZJOsNQ0WTaVpf9g9TCg4YbsRq
rsjV4NaG32rNxbDNFLsu0tv8X/ddrK4GdD/sJ4x9dvMijeVWOo12i0n1Ol7vxu3reJOxyUt33WRu
1fkM5g+CuJF8QvZfhXHauP2fOOTudlzZjp/ddJGlqyxdbtNNN4RxLHfJQnx97/JDi1h3Z+159Par
TjZD+iIIrM9jFHjzI9eDhQO4kE0DNCz/bf6jb9f30bc9guepn/Gv4OvQDjtyltKbQMpWbi/TsLeS
64FpuMbMXzNr0h42xaUGtwhVElk6zHPuSb6ZsDNA/JyWlO1yWc6O4vP5GPrC9m2IN76rmBV6ICe5
BdWihBbYFfA80BUqzgfoHCEx0+R1iq8VhER6gUELcYTOJywqnqdxdzOxQqDn79Ynm8X0dgyOAsej
FO7puTN9UqQ/p/teh8wIbApqugchvrbDUi66BS1+m4E2s9peZz7Zryc/KJx0+wsB8Y20VUmbu7Q2
T1rXpJQdSuJtzaXQ00XH6DqupyiVB7ViN3tnhYazOeWR/ZXIttKZ1ndBZIsnQGR7aKMPvHA2wBNY
bl7wBDgbNPhI0dr3zrdg5uBPZ8d03MjNG56mbEGefzZd7UeIorDpKp+kzcJCKDxGzeu43k2rMlqC
t8WbzRyKh0/ZR8zboqRBXI7x7YMP2YiFCMGWsdsDqi5x1/hJxc3bqHEYtZejLI/HmvSCUfcwYhSM
unpLL57aNMVUErv+x8V3vnTHN3oEYk93WpIjyAc6CHGpk1jLdypqB7a9p/uinMQd9rR2Cvs0r8gL
SxoOZrMHpShx4f9iGd3nvT5uVqcbuFnkoDS3zQ/UqdkfzSsl4ooTF0mYFgOPFy812OMMGudBZEU2
J6oAXQVtQyMoTh9bgozxkxqJjcx+UmfA0pbANmXpg+eZNs5p65xG5/RKNzxrz970n7Xiy2mSyFip
Je6FLrlUskpdvveij6J9N/brFuLIukZ/x37hXs99p9OKjyvAWRgHTj7U1vDasn0cIZD9tapKux3W
x19mzvnsOqrXRo+rTWioOdXodTR/DtaX9FpN95d082L6pMXHhQvr52L3bBsMRFGlRNmvJMqE6Wu/
noMUXpHCK5PDDQQxEw5XxISUb5zXTZUuI+XrBj7xximWIDAc/Dof0PpnoEY1wwfkVzQwcA6GGSwH
C86vUJwA5BRYTu09Qtik+/dyRLW64Mg+2Nq+FK3dOgsixjY5xoMfE//05MZtlOGfNQ8GdTCdKt+f
1WK2ogmdz/ZIrOP8yx2pIqQ/n3yYm+HyOWw3h24K14RaXkc8wd7fVqNrNPRm1k4itpKcEzDsgnJH
OnZrEq2mjeMsXDKXweHXquhpy372uaPHPVniwWiKL9khwrj6jvgx3e/9avdln7/s8ne5NCEpmKRG
+btjvX/kOhlv8sHWUFFURvTUEesVV59x7Ut+7bm4F9v/CVc4kQfUx9ft+L4dR7YdYJJz6mqDv253
SdYYre0y6T1+225svo9dLAQT+SZB/gEnXupcBO+947frEruyf6kHE0rtmvX0UifeBzymXCxXjWmX
sLZjFsT1JUXeTD8/rKaaCN6ja8bgatRYB/PP5nFG6lXqvNpFMP1maeyjZpu219Msmy7Aydn01Ji2
Mql/E8nsQwFV5F5XeVW3eGNn1SJSnr9rzt+dv5khbCgljHMEvoYFT4Pydju+iKULgBBmyYOTf12E
VVEFs6Q0CMFBLQ1CLMw5qEFNrD4cCN/NUu6j8jIySCFslVeR2+iyDgY8597HMoent835/ozwVaAx
i97gxTZszkcghUPVocgYAOKstyIFRl3fhRiV5ShChD0MeF7vh60FIID3c5x5dy5Xgjzp1jTvyfyY
XFpsX1Lr6morrSxD8qOdf2Mz4WpVhRxBcRib+fHGGK64JXBRXE3cEgxXytp7SB01gv8s36sye6fB
agd7EI+yKC8T/p+3Cv/Py6QO/3pAAzd5uptPQBv3lraFT55XON3Vk2Ul3gaDTauL67Zvb6GaRZjG
4T9hGgfzGcdFhOI5Hq7cBn4Ib5ZijMVWbKiZshPrbENeg5Ootv0d2dDahsiGuekurK4QCTfJws/v
kggF322TRnd0rY8sluMw+x7TyzFtnsZ1rVZnfGNjF183vWCpc0gjV+09XbXSzNhP/7Yc08JRyR2f
IdDS/B9iMJErD4Zb2x5rn0qr9+v07q3fIALDodVs1JMToX9BmL2fBup6KsjGBX30UJCNGS1ZXdkr
bfzPTsj5q/Qr9FGVxJWDiFArqiqJh8vAzVDg3xdhGqCW5ugMbJKCqYHtgY6EaVzs8vfDxt7mf1Bj
AHehZ3DBjtf4oLdA4itZmNcozpffGz+Oa4YDweqky8a8MNZj1bJ3XTzT/ReXR9Qdz3cSM6fL+vRO
XNlfNcJqXpVLmPuqb8lIjaa4+Kw1wLEZDBfsv66y+Jw2HvicyJwlnxOThacsMic/nEWvJD7idQbi
o9T2XgmquvF/+1khbXNG+GNlVUISQgFlY6zhaMPdPVSb37EsyE1/S8I9Ki2enRgEHFhyD4zCczqP
fjs7AqmDs2N9fLTWpdWvjAU+l3nX9r0RQ7WreVHvjNJZUvy7y1kuze867ZJ74awuJvlufKLv2qb5
lliBkmd0sITuX9/1/pHGKvmlYKa/LdvwX2xVrVRLVgtKDlYLQCUIFgMMTMRlXwMMhgRb1mTHYV4f
shFU5faydBK0vWQjWIFcWLdcr/5acnYl7HYCF7mELKGWjLvKPaXO0Z5SofPaUnpW4RIoktadt2R1
CCmkc4+RkIEm/veIZvO4+u4trrSn/DtW80kGo7yP95V0TVRkD/GVU4VWxbNhKtKqlDJMrYqMM3dI
xjNllLlS1sCfpHFO7ub+KDEYSnepDG9fq62Q9EnnwCatygsp3jYCvSf/aQAKvkyFC1+E62YgXCaL
Y8LaoFMQaqxwAqGGh1b/iZ4faYwni3fz0wgEXltP1j/BvgPFLMy5hV+9gACHtYsKmxfRSzwSO0N8
uGtHOENoSN56khLnKShxpVtV+Vrwm1Tl5rX6dfuFS+JNK3rr1wuzoQw1wRRF5b37+RRTaImGDhYl
+3P6JLzL07V4cVQwKgW01oFyfm0qA4dX7csXX8Vh9a7ysPLqNf+KQrunN2P6UOP0vJdSOzlw2hMj
i5aZTZccH7LpuTE13j4a03k2zTfTNpbnYC2AcDO900o9J4fjhIveNskWkwOC8alXYY57CAEcozpK
QTsEcVV2w6VRt0raHZNmMehHPnD5tPs7uMAZJTIk760Lc/sdH5HC3P7MLtFHVcd7ibm2t4VzSs8W
sTVd5tNqZ3rezfa72XY3W9xnXXaYxgj61ue0GU0vh2mD08v81/7Siw7jK565UKFb+oEItTNPAFKQ
KngVbBmZ8U9CRgZWQyPMQrgCSoqlEDosIfgbGUQ05o1DYIyV9oV9AcSpFGtZ4UrIRN2DsFWRgALH
ZwGaMoo90tVqLGZtl4//rsWXr02rRMYUdJQDK+3zb/ueC8X4tpcRwOIQcZwAjhUEw/xjhLUvM5nr
j9SlAphu2FHNQ4/nY9TjachaRVUyqdxFEXSC2zs9XdZmRzM6qnBpHPFJkfwd4pS6CMDTzgvvHcV4
R5OsygeyNNSAPcIY3ww18h/R4lO0R48YZiI8H8MNS/FstHgOnqPqYYDA2MKnhll4O00Rj2HmxePm
no2YEp39+QKBcbHq77gQwSj3wL3/fS6XR3M5apfTNp69M1lrU7h8a3JWH5kM7gqnWJZOwVxtPSyZ
HWgdwVytcPRg58Fi0B6WnUfTTvax6zUvPXfqcTm+cVo9ulNHlZTC3MVKYS4l+nAc54vxo4ieQp+Q
PoVwihgKfoxg58Mbijpv78Lem2K8ylVANCPF+LN//UOTsA2ZfzucP1iVgI5LM6tOQyBuXDlA4AaV
ac534bsHxnZTeWDO/iEKdS6qtLdHerPzR5y29n/8AlD+2nByjKyrwq/aSGVTrqlVCBGWlkumnfeQ
gnK7TMkIt4TI9FM2qLw7d5HJNCQNZOu0euaclM5ptPu7dPsNFro1LxXJsrBQdGfJsqU+0qKSPrIK
0sFVf3BumJ6z6S24vpO0UUy2nA//P1qpbT1aaTlsb3fjZtfCrcdWACchZIAyFTj+Dob0X/c7TqXp
QRbGloQxWTP/mo9ueYw5REqxkTQTQhPI0GtslANvHxarMy4tPGwU9bBUWigbwZJvEYpP+qHgcFvu
v0J1bBlYegJ2rAL3PTpYxe4akeyZ9euvi/ugsp1F21lrGw6NiDi13yIi8e/oEB7TTHjVP/n8d+zH
8YCkAolKH1j0TE0ro/uda5BUvbhImIh69qgD1ukk6aV1Oj59qSt+S1HZ/hJDv0hCmvGfULx1y13S
Qxb0J1cGR45ELRTBkT/7wHL3NDpPxNkLTYSs9FVe1GPeVzI8OoZ8/5DFu3+keDSZXVlXNTG6APW8
vkOtMVAxMGbImw8b2aJK6hzenILK7z9fmu/p9Z7Cla586EZdfQWiUKFkJbLEqJBCVAmJWXeqlQyF
yDftag4gOw5yGWSR28EMSQzmdibX5FmkHV0s2KrDDjawrwUFGvhCt54Eg3Og/uEC8hT3awnrM7NF
P2G50QgF2K8XwP7lS/TVAp4SGOn5lqfk5bb+69bwoEMcYxChD20qoaU6sz+qjKuAWXCguZLJm5/T
S+v4QiJTOQZ3jcpyNj/Prsjzncm2M4kE2GLO7zAI0sY2XUbAwdY/x2PBWsPzfXAalHgbjFytviCR
nlsPLRSJhWMeG5HgQZwcF3L2Yg0mRQGqNLPUdXXwTBfzlJHGPXSXl/eX9zuhSGKHfwekQqXwr6FS
wM12N4CbJ6uzWsJdshxzl8cRihGqV4swN2mw0nqkjO+/lWHANJ4Rvk8WNJ7rQuZZRgGflo/e8+/6
f+T91j0qaPtRBfDq6oFTjQ+NUE3ej9hy/loNXezhHV/iOYorB6tWCtxsPQIbZIWG3PgZov/+YIrt
IvePV55pY7U9slfE2xirEoJdN8a1U89idKUxRm1N809GzKjoZU/N0Mt6cy9/62YvGHx8ClyolMAv
tktSzhUqkqVVbzkplBSBUHII8gwbV2XjqmxclX3rmQ2FgfrBnWdoweo6sDmcbxavGnXm4fasmILM
w3V3LcS9drgVsHM6LVFVPbzgSze98j5uy9eqXWPc90Y0eT4n9eekupjcfNgvJOa0KCREWTXIP9qF
AoRg9L9z+vkQ+A1OI/yG9s6ANsQ7WvSi/0fWnS05jbVRGr4iR3iSZZ/Kk+SJqYoEThyQJJ7n2Vff
z5aAv7o7YgdBUZAktix9w1rv+kwQSQpJEPkXvuDaclU9BCJg03tmlNpwo82cMTz9Ma1MEwxpOvI/
GneqjSKIvhAanfMUeqJtoqqYZTTvJKnR+QWnFZZT6nCjXQr4xWxkcozXUNHorRL81h++VCH7Dl+k
UH7Lvo06MnHLL48srAzuAva6ageiqlyUIWoCfqqwuOol/mtxhbGeXXQRtV0YLF8Oodmvx4Oi2a9V
h0BfYbBcGh6rLvgRuolVJaNRTvtSWBAnNXutSq9wsbKwYnsG8Cp18z5iNkhut57DrRLexmNQ4bfy
Cr06rB/dzLy74WlwugbDrte/CftYZaNR5rfPn1fHcbk2OhzHJH8+cX9l4Gfq76hbZhOWnZgrwalm
acDj7W8ZuF6T2q/2fbP63mChYwSkfV60rx+P5W6hNrU6XVudTDN+mykLXfL8FrYHVgfXjqxrkSfy
Th75IYpy4Vf1a791vIcW4x0wR+b7bJi2rLJpM43W6dYSHieddgt50lMjd5VJJsL8uRBb5qdgH/CM
wx8cf90k+txyAgIuAMGgwxStcqghop+6IRyHUL4QDRZCebuWZlL5tbaqzMHZBTu7YGVxxxVLzwKU
hQftpR18LbNhHIxSRjuKnfUIrQyR+sE0UvsfrezWSo+8+zmqzKZ/Y1p5TxvNJKp+mb2ur0EQc3Jc
RWYMqy70dfWAsN995iKYvzqYp4fclvBIZ6mt5Imef2teiWQD338pX+eT9tdqJb8OCAF8nIntGDIC
cVjUzi0tDwHnQGi1ayv3sEBtm5Xa2zeN65KAVrhrDkqu7VB3mUxHld1oVRo24qTQE+wyMt8qYOlk
H01w9+e57gfLlu7Har2N8l5t9AmKVx14XCseczVTgGIQoIcGtuagqtH1tnpMVATDFMAEw85cBNXy
XSn75d/h54vO4hPjo6nBm/unf1QrB/cUoklNuEM06R+vCfc17Hzs3nOmvzYcUJerbYdjHmi6hZO3
JdKgnsk9nTEjlOx+M5ZdQF2YZN7Y6P0lp+dB5zUmNRkIwbrL5GZaYPQdkQKKJgvoXGGoDQNa/svC
n9tawBAiCv4mtG5t6BujNenRJjvWgo942hg0GoN6YxATFN4J8No8DdM2z7g++jn/vUuk+tyLfc13
iR5NuHms7HSWx/7y0W8K58175SBjyq3ZemVTPpONSuiWCwNZLNDxI8fn+prFLFjVtMV/VepHt2Cq
+owxetokn2GViEqJrGGVWksewR6vPJ21G41GvaG2A+KodAt3MxMyd/PiNGRCJvqwofWagEcXfKjo
55PV+R8iKTuC8sf1v3GMoh7czMiS/ihD2qdd/o4sV4SA4S/1Nzo3Kgf0VyqSxmA6OU8KZ0nDM5vs
1hBKgWC1qECwcVrkSyfeW/Mnq0XPNM3O89sa7fvNDRe8FlPg2AokaY82d0IDC8cDrbgZ+gRYI/JT
Hb0K8lp6UbUn7Jx83QXk6aD1Cdnn1Kur/iG/Dl2Kq2Mwxy+o2T0FD+EdgEEt3oEPXjGevvWFlTXs
nKrbrIxVk6fpuqrgtYo0XUZw5G0DwPU9zABNACP+l1FlG+xzi/vIOGMGOc1Z8pWIVf+ki/Li/KQT
2NeDVMB+6sqh7Z8MXSy1LUdlssM5tlMFX3n6BtghI2Iff9+/Hv7ozs0/zG9XFsmiyVCGyfK5GeG4
ehdwJU6jh2unK0LBSMml1bv2UcAMTBsZ071wqMJ0X/Iwysm+9c34eQtLR8p7S8dzc3S9iG7Krrff
UOuH+Lp6dqlnXhEbUJ8zS1CvyI0n0TvdJoao0YCr0eVZN3vOuRK0dstca0ej61WYakn4UCaFjZBQ
9+niEqrhGwb2jvvHRjo70gGgUaeVQ3aYE+t8aX5jIiSgc0riQVmyvpj0HIysf9n8W6AJhpLobGK9
D1RYjF+HnK6RZ1jYn5HTybAoEoYrF1Hg481+sppOmreOM5/6AtnKtr4J95sdm+m5mcan9N5MS6f0
tE6X53Q+pXvp360g5FWb5HTqn7fmrvV2ZfScwuF313bk/m07lNHu1HacG3uazOLkfOtXF+nWSmue
1YkLyD1oLB6ElsMGyGU1q6+zNQaJorIz/Xx913z7G+89XYVs75VdRh7vXVflcKS5Y9iYHyjCusc5
/f+HU5/SJJrS9SSuH/CFlr0aA1sF4zppvfcLhCoOGoN3yIFiKGgMtHwuQMeV+Pw6bTe78df4/QNi
lnfs3GWQ4Z+/jVYK0s0gWmXfj5WM7qBgRJbPoUXFiCxZnCzCBup56EU1Mc0IDgmlGSvgMehVn7Uh
Yem5BaY3aqFT8HVcJ/Fqco0m0+W7xvIdTrpMl5LN4N6wub1sjuye2heb9DPvYP5bNrIbQdQv7+aX
d4gIxv5EY43TLBUI7PFKMgjhc+lYH1z2khA4ttvP/ShqjirN0dOF3BxtYBdvY4/ARRDDMY14Cjrh
VTKzRe2pdAGK38VWKn/O8i384vgy3Mja0mnsesoyhGZkEZ9jOJHdD1LIMC1CGzHUlZHwcb3Deg2z
T/cOp1iEzo295gd6qfA1nOsukMkpUsmEASF8yRtKuWQsFs7AXiWdd9PitnnaqR66d4tWz/JDOPYU
m0NAyDoksE4rj2aI/ehO07OPenEDM2t1illrMW719HCsgH2/jUlcSqqn4X05vJrbUp+59YjDmQ4N
ZRsfV6fhgoTBkBBaupZNSN64C+jdlGV+ZJH4q3rjj6B629PQbQM/jUtCazVDTmeReKeD/pubhZZV
zbBwJF7BBlxDzuvhOA/++hYt1zLdE0s28NkYxlIi12vn5BbQCHDJowzIavbI05uq5vcsM6sebJTm
+6QFZyQr90NcdbP/aAHNC4Gdd9Y5guw0Hd8gg3aTuDW5PCeR+0b3eBALFEBrx/UAe3iwypeOLGWW
jkpR7c+yEqrROC9FCSMuPuJCreMw9kxO0/7SDOsa9A67sultr9zgVE4W4Lu0g/gX13X/vBZfEii7
FYJ0OQqou7TQSr/Z64Y8NDljjC7klIhgD9q05g5+JGvdspUHxy3su4AhG/uBE2Zz3OQd6suXoOTc
ZYUxtlZK67XU8sBKypK9VEsqaptZ2EptZ+n5HlZStggHi9/psa1kIUJb1bJKNutcl4H24gatlHCD
duWqJtYmqRA2MvrAQQ5b+66Q0YeVwluYryRsJZ63ZNqmyIwWecZAKbuXspvSZ5q6JfVVQNXWLgmW
cotQIoKy3/lPWDrG9F795wBiyoTCWcz6q1l/jVw7sygLviar4aB7KmfdimnQ1CQpAcbaWrLdCGX5
CgFNW1U5y+GXH18vpArMjiDoUoONTYgu85lJEW7rgnqL/AsotVVkPw+YmPWQwBYZTebZqEUIWxEn
iqHlesTQcj364/G/Oe/0DqWPdDXrgBlaytM+SOF5JJsafHSFPyEswk17rLXwY6vr9r2dCCv9k18d
2U6sO0xkHWPHCtjlb5TT2eNoFZgm2FsMkFwdDqaJiMBteexSjXaT1m7C/Yiut7FPXfegUyPP8odN
oJS+3jHqlUUDg6ZGAZ36NPDB7e1hMvwdVZpT1sphVClFx6yh7DFW/t8OezcNO2xjGpKxBraVO3ni
Fj6Fwpv2D7d+I29XVh5V+X6oGWWNw+D8DMtZXS3nWt6qm5po2M2ADE5MTUK3Xmo33HW/EVZp1kth
/ccVdGfay23gOnXnv05wDmv2an328U0t3wxmbU5tB7SHARy0x3XOqT2/pYxBoD0OzA6oUIt7YMxs
sLfWuI6PuVK4hljbXpQTxX3pH7LC2UFidM8SlpTQElYxfC71JTtILOMKoiABHo95QuJwAMcd4sso
z8CgXBaAQblc/xCUHbMuqcd2kZx27+ea6VzfQaC/7v59BST8nN79fQ28DEVASkWcUTmQmgqNm8p0
hnv1TjN8aoaRSfOUTk/p7By8LrNpgGaglfG6gGY85hYJvQtV6RIDeXDeGeOBE2RF4Ph8GwLHH94s
eLhT//nBSkamqeTdTfzvdX2ezE5w9n/4glBxy5ftfPG+OVv5RbhBH5rk/icS2GXPeIzhUnTatZzf
Up4h7IcTf5OB8pldLxjU88ObXmJjyDMXz7fOhoSkEnK08E2cGZh6NSBOFlV1bqeSn/+O6alNCu0J
+YlXoiRm66dN6k/DAWAS+kY/ElwvTkFt7TC2EVx79KxytTXd2TF/9Hj6zN1krJXsQq/tGbFS/ujx
9JE0xqPnAcSjt2NPSoz2bp/gZP71E0YgBzQhOIHY1v4411ypZkG6hmKmZBZUHLOg4hSsAvKnZaS4
6BIcziOpK0Ft+Ftw+EZ6K6/avJepJCc2/cU1ecDT13ve09cHcX0lINud+GfrNOuTpgGD3UQDb2Uc
APfKVG0e2pv65fV0FthbY8MNrUXsuj4npet6tFcngDjXQ7jCJe5Na73WFNKmf5JYIWWBaVOgnCA4
6UJBQDt9i+aJIILZtHvWGyBfl3pHseqG1hW7Tj/sm6zz6f2YbuN0H6cniSbL7Gkx8gyyNlKzO0xk
M6s0s1ozIyC+dSOz5N2wvhtGpcGsNiiVFGqeMYPpenBvZc9WNl1lS3eXVrpjNxINhPHaWWySG3ZG
o7u9dK8/UwoWja0TRGHLDkv4qRd78p965rkO7FQxzy3J41h0K9//6h0uud6hkjNcj7negaV6nwcX
GSCGQ436bc320dbnFHCx1cWcZnR5jk5yTJSEeZ/zG8K0J/EsgqN+4URkl3wLhrzCRGALdp2FTl6M
VAPIL6fvq9Ucb6VjiuCtRN93sFecsmrag4aZ7odYjcvMnF578xmLtS1Wkd2YLWdxCcmKtoe3D36D
oxvy2yq1Tvnb5yHKxPj24aSC+g9OZc4y+wenUnRC0vw0Q6xEzvN1Oh6WDp7Gg8s2RCUcl7TVo53r
oDumIpzPu06DkSc/041iUX5ut5VrvSm+5+bmfC7bLrn3ebRatKnTTtsgUBOOcCFvnnej/Gyabthc
lZ1D/uMNUOje2f6cpfe61Ovh1D7rOjhOs0Xe2CxLkAtpRAjVyB6LQfUp6W54qw1rz9HhG93d4RFa
XjZs5UY57nlpisTJ+qG3qfeWJQ83kRnLMbr8+V1z8U5ng63X2vJKGOpkhjrLHFTHm2WDK76iAvrK
ic0D9ZdXtyEpLKsg4Nx+d+1CID/R9sSlELflGWNAIfpEQKZi+HIKAZnX++B8D3qdkiLHAnSTmbJA
1zTi3vCpbN8B0OIEhUBMCUIOgQLKjkSWUn9u0STS2fB5e8+NblG2ozR+DKIHd+bQ/EctgW7NWpO1
r88BwN18HQbW8Z7ScGRWzc6BEFK3IT5ZbH6x+HEHhtG1K/27LrUrddyErUvdhG1MicsDOfnXpVMF
czqP4tn4TrAwH59qIxjLR21UrY3A3ti9oZLvhsBxsHtfrF34nAP+f11JL+cgC1fjwv/HO+bjwIcZ
wFoHkHR86D3uPXpABZG9V5//lCDwQl+S71UtWFfZrccUGHeQHWY52eGMxVrpw5KVv/D9kM24bXVq
HyQxPsRpoMw+evPvcchr9Q8xuv1vzoGg9SJr3fCWSl6RmHRbH/wHkK0fSeYJ55uvp9Hzl0eLI+n8
Nu/SQTueLngnVUsqzbg1STM8WhxeHp5pzxV2nsLLw86jsbFt0dgU9m+PFl2NR0uxNrp+dI2KS48C
SapGNfMcgEhVasPjYbS9j5cc7vH4cp0QsLefXKlPt+Mw2zI7Z3iQ8mrAZZxGZc8vf8/19bP2YEk7
lba85LnNxTpr1ciKhhk+bnsYVZ+hYZ5txxGs4XUC8GikuwrTYKfQGVGsFTojAYF0a391RjpaRx8b
siC079jTvwECGALIYQU8rEExfJEmjzKRPG4huBn2G/H74i4374kQWMLE063kHuFmLcBB4snKaKfS
21VEq8GffXx8PdHlYg5SCnce78NXorEGIQTQ1FMiU00Dc1rV4dCgOtq/58fy9LX02WL4mkNGznmm
dnztHFDevnmiD1YfYHidI8WeB25bisu5NLiXONEG1d2wVhq0Lu1pf0/LYEd/yioKX54LPrx+ad17
eIiI2N2AJ/capW6z1K2A3thz0Jn6yTkcqpyVLcOOwqnfIox79loEGPkDai+V19q81WmVOmcAg09x
M9nXuDySW7/8b4MV3KrK80aCWghUaZdVuoCH+akLHt535miBl05ZXN6z08rPLurEaI1T2czhrPJj
eb2IbOXD8jrsr59SGZLrqQ2Y02r2ZtVe1OzV4NkrPYrLm4fQaFsarkvDeWl4bQwSMUPmFtduVOle
h2iHgrf2tr2Dw2wQ1bJaLu+ZwShV05X2cEu2BcXTr8SmF562yeamaakI18gKZY93IVtfe0sMfgO7
RQ9M+7QLNJv6++b7C1IOodJ1ntRpty/jeDXe30fl7aheprQg3ssK5vX2kW4awtA5oAdiKx6dty1i
oft0Lb3q6HSKwJM8UAtDjt5DzeM52Oru5AgceivmniM/++l1lsmmZmbjyqqHRl/7hR9TazcXIw9l
yaghyTqyhv73vl8lhy/zWyhYl5iD//dqKOSEq+HzvRCicLEXOmrqO2VfbDmaLkfukZXzqHYOWuWW
n/yywyXLtv86d4XNsn7+Jce4mRSuT7cR22/wGNgYx52EifQgGUBYwKmT56PvlsMt37fvdje4IpCI
NPhR/qoRlUPjY7H+AfbvU3PfGC10L8ukJnSu+vOKZ99d9Oft28fNvu1c1eb39lm8XjVcdTFSlS21
wtWi0Q1B72UMll9yy3K46hyX3CkK5+CSg2HFtFW49mS+K+SziJ3WkAGWnPGpvZwF4dhpP9rtRyfc
MEiLx+j+GF0fo6AdgxHfjR67UWkqXX54qwzXUgnaggtaxgaCjhFzzZM4LA2/GILh7/bda4vPsnMO
potw6MYq314r3y46LBt0H/GZiVVn1E/gHZeeHkISjHljTWvI6ZXf/bgND8tR6xQit+vV0eUwfhzG
+43Zzf0XtrEVXnGKLR75ungNHt/ot0uXUZfT1zHArOpzS+PFz+LOz7S4+qkf5lwEdNtP2nyJRdIr
FqKk1/IzhEUK6S6iIlHeCgyiVTvASa0LOFBITGuLtJXDoheNIKJsHrD7h+daqDAN01WYjc2YfQfs
cxH63Fv07rh6TzN5kbM+fymxz+ShCfVqYGcSxZgXONU87d0d0IbT2AvvzuRrj4fSMCpg+/tkWABF
EQipVak59GtNnGaxUnHAgdl0Fs/KwlHmJfJ4nOF55ce1XNiYi2u5vEhmp1lb3u1qE7yaXJrOIfdq
zme9hnvkMxCzC2i26vuwCNzs00+XOydnJT3zjeXQ7M0Bj80sK7wOim3lzOZC0QQiE4rtg2uLE7lX
fdl8ivLA1mYpbMHXe7DZUYknDoXuPn3Homx1Z6tgpeDYs1gpOKdayv6BEDTvDdvbcdg/7AMckQmL
9ruVwQ+2C/NRidTgHGqVB6s5Sd4huPyw7EiWa7N25Z6xHRlmUHUcauB2MrkM4Z596yKhmklIEQ3M
JGw8YzsiEJO6KF1FFqpZUcSFwbLnMdBTKwT23vJ8rAtlnb0rwR8RrSjSpBoFGtJc3Cv+WNSn4j+R
8/M63vsWevE96F8N4HSEAWM1H8/qo02dMsQ6eVQH/3TxBzKOnKht1DMiM/HZc3Nu+xrFM2MuD8W2
X/X8nhn592vbfn3W5/dqSbAO4cXzRm/Z6KHbOFopcu+LR2DeSlmzwfc611OyEj4QAL4U3+iFuBTM
XOrYWqdZFm7hUhQY0B3VMF1ZnaS5N4Z4ihf0o9FzNq7MxsrL3YwKQZha4NXAesya6bqcrpqBuwMN
emimVwKLP1MOwoTzOm39on/hCEZWtFQgLNnVR3E8rD9CpHMLe5Hzt6K6og06f9TPF109QYHKK7T0
rURXzwwM7nEyv6E3Pbc/2Wadv33C9cS3oshxPpkDLWRy0zVHuR6kDMwCmzE+jxkLSi6xfNB6nw8K
Y0FzH4wFuQhy8NijsfyWQF5O7ZPdgsgUypiov7r2FlicJwFr/dNL8+Opwa+gEhnM8x6h2MQeS6LA
iBUSVnWCSO4lXTjFaGFdarRkhWXnQ7Z2s+N2g3W7tDeVwUPxO283vxX9nJZufuwc1MiVcKL8MPvo
BHRwF3kPKlpOUne2vmRRbVzj0W26J574DLpLCMC8k+MvknbHBxvLgx5UmaTsAl+Lr1x88ZNpeOcK
QUM+aVZpIvPna4sQdHzlLUPhPJiBj/PuygMx9wOLz9thKIjMy48mcYYU6Dd4Gv4yNKCFvoyWopri
4VaRjVBl0VUbPJhWKz7c/QOTRy1Mqm1QDasL/4QZh91pNP2JrTEjgzG1m/fmPB2Nbu3SreKivV1v
jG7MyebulIBp9ZGWF1l8yO4x5Hh7Lk56yzbNq/ZlFXeqgunkJXbur4Esv+85QocaeCLXHjz4Iz2q
AK69R36EagORhUU1pMgh+LwVz/ZClj/B552D39kMfWoVTNCB+Ib52hPBO8gLUgO0yeM8gU2NLmOi
2Jvc03x8iUhSjC9Xu/Q+S2cRNVk4h0M4PyWmts7v4vO7xTI0tv4iOyIxf6ZFrOK/0Qy1fORgdEQD
8NMCmd+n9HN+He9+AH7D4SbEuYEqIyL0rSDe2y+vGZKYYiz8+O4s/IxYWNRt+5yjVR/+oPU65eMZ
ir2huV22EvsCWHMho1bZ9v8Nj6bVD79nN4Uk6KxeNh5DjfrFTYEYMaN7CP4WStT9qPEY2RWXH6O9
2MKebcVXGhPw8vCK+rTIzXg9yOBY92lGClO+HGW6OrsPiw9eH6FYdh8HRMh0q65ZTSyg0WZEy1Kd
kKlcLpPdJeR5g3yc8SH869dh9stUzlE+hWRWGHlYZPx7XxuTslJlCizWbny8wzrOdSuc10HLYEPn
01ndZNFPnTt3gSGWKeL/91Gl3j5SdNd7RqlbOT7lvokZqRSrdws3M5dKlZUXsngEVIwWe/F5i+vg
6f5VCbSP5jkVV3ivBdrHXa5797mgEMh5H/tM279dDNyctFbvLttksx3v15NWNImiyW71rhy9UzBA
o4awcEzBqA9mD5hV5B6ASAWYfdQPF5bbErHs3bq1Dzx/svWzNjlJSLMI3maE7Y6xCNbd/B4Q/k3Q
F9vxZ0IpIpaVpF66l5+YIl4tNv7xC/yeUmjNnpBiYGyWI+5PIBj7eKgCyc4lFqBjMFQON79aUpSh
CpTVfet5p/mt4j5CiRA2849u/OlL3WruAATe2R0TIskK6nB/DWB1ae89T/oX/zvuN0yIGqk45ctp
9HccuXv+HkceY6PJLEYpUAJ25rWXK53m9iLWavfxhuptZf9+9ZXsDdW9RoZmdx0UZMWmLsqdySoD
p4VjX+te5bHeAq59b9sLep6SMKHSqAsu/ESj5SFntv8grVPEtYQbNyRLTqaXoIGqXiaW0K36JLqO
T/UAhrKc3d+61R8rvo0+KC6hD0klwwxJJc8MGVaIAffzHEJb0hEDUR1CCCinmQ0u5cmM+ORtWn+3
fmMDhEeTdWELEmoI7EWso84vsaCmVfzPnGhWu2Fzcs2VUNVemd1q9ms/JiQKssJV4FE1T//jUR1O
IlpNrVB62hp2u6+/6y97M2fRthIeSBezXbiB16JA34LUGQJ9ytmYkCmv7P42QeStJn3/nkC6SQkd
4/Yk52gw/6FlcVT6l69VQSaxYqo37WGObdNZmAqGP19E3QCg2EtM27YQ7ysmejkn5brJ/JmYrJ41
0ToxxIV319vMO5uwCpinij2sd+JWJ/YszZd4xR5PFo6vJW6pZNPY6jhPjvTxiiilmkZVEsK0cevX
b/17zJiWEFUv42S5yJ6UnZekf7skG0V1bFXU12teXu/sAa+G8Yus9shqy8G6AiUU8ITzuJNHG2Lg
HsNo696us3mvsiY+tEKH40DbnWx/lqqdMkueZ55GkFtm2zkvDAjbsVLHjtJ3iVZ2bT+xWh7t+r+H
wfL1cO08bYmwAw0FLJUO3cYtnHkliV8iXsRlzwG7XVI84XXy6LQ3Fk63LhDvgSTg1t1jcxr+VLtr
v0LRgDnY7G6YzIRANrstKMtNYqtqxX8aPow3BU7eB8fGYGPGwpGIg/xi8MMEsJahfMeNyKolCVPW
iBYs9NzpnSWIUdF+OyfYzkzrZ0k/OQI+h+HO+gXdxq9MlTk/zHga/9T/MeSp/9Nq62qBcG73L/Mf
pkeukMaiQ+PRv0nJKiHfQumVRKNb2PSKtCvvyXtQa+TRcpAECN00bbizcA1i0IDLcH0ZPkEa9Fek
HZtxZTN+3MYbAGz3RI7rLKpnp1v2rGf3/CxugUUMRNzEabhmt5IJRHYqpUdL8zgxFcRoo0sr8ef6
0+2nkmSbAviWvz487a/dZ8sMK/DxXN+Qvf4ByD17fpV1p0iFLWLuEMlfGJ0gq/qrevc1cTUZRzi5
Sj8wyk9dUbF7mWm1j/sU68dFa14C96NLfn7E/HFlAv7c3h8f2ebLaWZzHIwSp1fTECkM9w9Xg4B9
+25V9+lZ/hB9++ufuLzKQhAeCxZYLvUq5rFW1dzjWgRLnUdyubTPvwrwyBMb0x3Uzi3f0RXZehVl
n+0AUO5a1HGna5ezzFY5vASkD7zk3tViSAfbTF3yI5bsXSsr8cacsuv37vmzBvM0l0OTQpK2ZM22
+oJm1wuTqoSKiNY42qgNQzrTpj5i3dytR0/5vjL6AnspeUyTYyV9EFVs0lauIrrkKiJGl7VM6S9U
4fQTNjrXb36ovRVVPt09+SyMWCPX3Qc1d6KRa9aDDui0aseeNafgexd6cTsRFYesgrmUAoiUder7
qrXp8W9AKpXs9geJIvp2cpgaa6e36e/ht+9IQxmh/x56oidpN74tcUr1ioYsUQfyE8RsmedOoorU
bt1CuwqEXmhXRU/eOZ2aPh7ZbReoFqecakFPh2qxz6kWgVgFavYfhSGiCEtoUQmWBHbm6EAKIYUg
0RHmf6s2sZiYEfBWQpHDvMbv/bJjwZR/nluR7cDJU14CW2EaUuiLIHqAO/LN1cty+pNetH40QstO
m+zxsXYbHEsZnj9aXO2f8vG33a5Gks/oZ7fwegk7/SEL2X4Mml6IkAslu9TqddVkKCDGzHPIlexG
Lbs7SyzMvq7g3akVUrALWnBwz+aiy5IVzLGvOiR4JUtFTwoG0SrTT+D/krTcamnRJRQiS11CWUyA
Tlpye4zWHdb7CtCWaPFSckh909WcWmHNr2IZyjTMXYPMsoqampYxX6XJLUflE0vgAPMpWeKDqoXW
nmcjGtajIXTQcKjr2Mx75XJ3+wpXJCmVEjZs9losu2HZY7n3WR9oE+WorefUy31vwJrMdtmPsnuj
TWpKua3tMKsv2g62YBhDTcdc/2HEuujpO3LpddgZY7LxBBeqXNMQ9lnNSESivA8naPp8C/+R8Plb
ecqvCnMTuVDrZSXWYLQxY3J9VFqvhpiFeyksiW8o9HaO4S4BOyNJhoOPfU9mRIiEYGukdR76x/31
oVtmDYlXm9QBb7+g+oPgbJUsRLR4Gr+7Ld+RgS9YH6HV6WsDBCQwd3btadN+OYPHMcNp0lt4ZtC3
7QdBhz0bNPJGpcApPpYikvUeBftjK9DONWwwOg3qIdIhAiJvoLcW2EBf1VyNeaEr7w8/EFup2GiX
Fu8WuVffZbR+s4SngvOKheMT8l5+1+IyAZU7ReNdNN7g48Sj1nbU8YHR/UjIJVTVTUnW0VoRhHuf
Dy+bWpDyOrd6f3lXHPTs++rKh3nvue3dL13akWKTfr/Tsifn3vRfl1FxJbmYlLqODp5CtUIvVgl9
/C4O596rRppXPfCgWRk07Gj/w8wqN4bTeVvG5Qxj5Aa6/T95ZtGq3T19PIz1wzafP3xGyMrnbzbo
AqD8Kw4vHNdBca38V1Mn80eYOK376gpePulC6LfwoknBLtPWFnpQwnSnYJfdXOTw9H80yfmbUw+k
S9tODkCtSv4pcJUsXe/5p2D2o9k+Ig0EApK3V9KVPvRMe7/NFrXA2CardMWKFc5bWvevGw1VB5Wx
0Ssko272q3uQjBLNkYxChNL/33oIxOIyIN7EZZjU+Qjj49668S1wEAuSFIyUw2ZA5O2wGbh7mdC+
NWvd9TRETB2P5lqj1S4pgqYeJTbzEMhqrBVH/xswX2djA2YBOweYATsvT+9eMWwjrzJs22UkXx7g
9q6X2vvW93LWookdqpmXP1o7RuJe7dAvwg2elPpN3stE5uP5pUpraX4EdeNSBx43KCC2zebT4Lmc
/tz/8J+qrgd4IbXAj+3Lc5OEfdut/fHvskaCxOGW3L5uSqZQ7WN640uYpknfBo16tFv5aHvQ2nWd
IwEC+fApnFml81InQDcQ2XOBJdc9bc1Xa4diFbd8ecw/74dlJetwtfmuhl61LSsq99F9OlxZg7NA
ROrAfov5PFOe83bGm/Ry6wssqh5SAZNXexdaob9Cof/GcItk4gwje573jnML/a6IhCb7lO+GfSw7
TFPhloJW7ah2s4EXRxUaKfqXnKJBqldU+dR6oVH5sWnsQgL8hmq+3H3IXujIlr8SkuB0dxoupkfw
pltfVa4ddeOizW4exurzBMhAeo1CNHub3gbN2+BGsbjJTu6SzBRPncDB9sv6USnnKLesH3embRin
s+7q1L22NS7TS1Z4QGmurDuf7XwRZjemSWlpZ+LukQnaXVRGyJ5XLATtNjpqZGcuLkKNF1WzveBB
n7VKz9pkt+vZmdivOmpMb/nMH/+zYi3/rNd2fNjJct6zc7+Dfxx6t3tYu5/O1rZs9spLEtnZMeP/
POP2nAPyeXUeNHH40KShNO7Dg8jnPLLERXz+vH2yYVmeb6KwJbEHsCIpqKiyhYWD4KHalYhJc5Ds
kEyPzU7rVyNuBPErXygAc4VtrBxmu0x/xWz3WU7hIK0NLjC0NrKNIeIYqyneD+IY3FizNAjEMQnV
ZiNtATvH2oCMXKf+3QZGwty50ZvtE+QkL+tj2JgN53V5pVn9nEWVsBg/xcZkYb2AU3zNOcXAYZTk
K5Opzv2NuO63E1CKZMQh2J0SvZ/Co7fQF57fRASQVDdHh81YubKAQSJLmIWg092lb8qeSyX+8oqs
Ae0Az59lc5dak/l0Un1O9mwr00nJYhEexA4bN4/Xodv8wguuDmbmrK2Cc61k6n1OjR7UkBywjWvf
XU7mlWiUYdtQ+wGD8JFr4itYS33U110FAetRu3SpWb67zYb1qCvOOr363kU+xf0X72YPH7Vfp9na
bAC+OwIC7c4+LOtywNM5MDWGRKLPO9vW+pj8K5V20TSQDUewiVOpdBsArxIrPefy46N2xlH9WedP
kuRAFn7pPee9t3kHGGw2eOgK69mmvYQjumYH8hrGF/GWzc/+wO4elpl6bLZmPXYR/0Gju2qM7CwY
tp+w/r3EN9/0/WMoNLou41arO90m0/QoFfbY7ZV9JU1rZwkazBZImHEP5/iTEuG7nvm/bfMhb5v1
zOFUSbfbGwb2uN20+bTPBPIWEXHt7GX3eDOjTtncrNR5SBUqgUp076x1alL98iGclV2x117IDE1S
fzNPVzjf7WdysqrplKZhaXp5Q0VrJre3+m08XU3ky1zebru2X7rWzUZC8M3KXm8F6p6uZrJvwmlS
EtXSekkkZFqrpY1r+qylszq9WBLLWF92l4SC7gj5zb+48Ve/Nhf09+3WJovz19I905hlJ4e7mrrl
Uniy02uB711b0meu8Nx331fu3RpOvPAGW79X9yutYJyH4h27rxGRKTfMb/e4JXnBhZXcxzhORQQK
e/ryfMhVJiaC6XBELgAvOMIWSHf87XKqOdtwMbZptdRHA4na5a+0HHH3mlS/FnOY5s/ybBEGSndC
Nt4HRIgNETm4gBonKcL8tqK41dFBYyAcepr2D8TGy/btPdXH7X2YxeT5gn7U1zrCBZ0iXPCOnu1t
tqLPZaelb1y8SFkWGZgs08EMy/A+XN2Hd8yFWrt26zReCU7p+/Wz2tidJJdqR8ACo00OnJ+9/8qD
/Uia07G0SB/r634yfU4qG7vjOTFQeXIoT07lSVQZY6nPTsEPv6Uv/CgI417JAvuyfU0qk+ULqcKf
e3Ux0zAVOH29f7zsk/feqtOd6qT/N7IbKV80mRu1aLLd0ZoskwAvmexwHtwu4BFuQTRRlmnnXNSt
8ABI+7o1n6Wp7zp23M65FG7c91L3EIUj1ekShRu3M03ak1hbf7FI5MkLflQNdlwbrK4Dy1F7s2Xy
N7Fz/ug4bRwRsZaQndhOYi05xssonDkirbpCXBHgOTANtSt1oZ/lcgmlHy5rQ1Filf0IJrPWHO1K
Flj95SpMM/lMuVJWuSsFmH1WzQFArF7wuH86GMxcHcwvDU5BZzeydp6q1LaUlutyokRfoE4wFm5H
u2loP55fVy8hv5T5PW8INHh+Zy3R4hVswgAzI/Rdt/ev9JPRPw8ulJxYSN9tKf4wJl63QaprsSF0
+myk1UXYFrEEJ41vUS731v6BsldmrlPdYDfKz2PTlYw6Kw1BPa+V4bkyLHsmqwLbzQksGsXDcrhe
Dvf3wWM3KBYPNn9Rdr6p4DzSup8FkLwUTbf/oRFqU2QLoy9ohniVQZ1b6g05vOUUH/OcYi4MXiKu
S3LSotbWdBa1Njnp0ldgDKxOcMZDkOBJZQdWkW9zrHIa+fE3LtuU6xNLSOeSdJqe5+3mx3osTvTL
TkAVLdHl/8JAItwwKG4rPd88iXFktHvphr9QlJX1JQrjcbg16d3ap3cxvxurwN6pfCr49qdHu/Ft
+i9hagG4j/Ie6G8DpPvRA1FCMt8N7o8A0D3Cc6+GWDPMspBRWDNUtsyyukTs9qJL5Is6vHhtNIza
CQJPra0ph9Y/fX61wvE6OrY2rVpApi3pkb67KFacJu8EGNv5aG0dLyCgpD/G05qLdQvdtWamnut1
vbrEupYiO4SDTvQPtcAPr1uwYSqK1cscMeUuoXX0T/qw/Mstxrxj5hxdBq127XMhR6dFdzzhH/9E
EAfgBvHnZfKy/3UKqR37J28TgQs0SOa0ntmpmV0IqcvZSCjGGtyxme2x+5vZlS0+BGxCnhWxPOLG
xfLQac6+wrcJ5uE1PzMNTn/vmZ6V4DVHlZcsNbt8eHxivuK8Yk4QTuNwaOAp2JeQNBRoCyiF1iUc
7oTGj2P/NE/KB5Dl7vUWjm2p82zS6XeZvwnOp8PjabittEswOsgxyrcAjZJzhxm1EKX04pcVwyqK
g9c4DBO6RvGnP+FiT+KGc2cmdvvHZQEJUvquahdvZoaqan+8k7K6Cs6qzuF1nSx/iVidP7oLpM16
SFadrnoVLFbcroC2e8jYTB9N5ANrQjV8+ojT6JnSwCggJQvFqddzGqeOkBHw5UKNgIlbeC5UrH89
F9cQg9sgg1mE3DvAA4k5Qu8efP1tQvPbCezDaJSfqUNo7hRsvejfs8kRX16e0XXVCxrPH34H5qDJ
AYagyTnw/GEjlOP5TQDngt3b/48bcWW/dB0vmxBFo6o+PR5JiD7uuFeH9elwUWnrJiSVX8aN1XiD
v1Me3o6/MXCu9ofp7ra2nUAJYsT5nxhx99sgOK5yP3rzX4Kyx4fd1f3ZBvORNh5Z85HtKoODsw2z
riO8ZgeH6t7sY8Q58VHyR/qMuafSxlySFV8A/di4JGpZ0AQ8qDdrXN5PriX6po5aTGFbTp3DOjhl
5+e0ROtx7S+n/VMurLztgrZyXv6trYQ6q/8fts61uU1s3da/SFXcQV8BcZNkO1cn+aJKbIebkAQC
gfj153mZdk7vfU7VrOy1VvfuTmTBfC9jPANHs1+g/kOqQ/i5SVhVfLtSLaMKTIYpORGgxkgnPE9p
j/8I7GORrUH5S9Lfkf1cvsv96x/03BwW5SqKncebSU7jkZ/H/LDCoBVpQ3QfohUCwyI6orBryFnl
dUY+UMsMI2j/3AG580K+cK/61+0nmDCLt1OnauYVi1374zXChIw3SY24bZl8mK+jOUYklpKVgV6d
NyOI8tzC2QW9OFxpb13I2udZWwHdIVwUAdQWxgJmS+gK41X05Tgt2X4h+cMuXTHRlQx5aMXMXDge
lDHSbyTkTmFQ6TL+ORLhY1S6bDexIqJkRvykA89I1GuAdfPpIuESLJvtSZbN85Ti4bLarMN/R+s0
BaxwjOBK4KidFpjTdvUslzkdEtHpZEZMnf5ZQ4RaP62qJ896NCuyaR5HS6T3TvnYVaJz4BuJzgF/
+3Ta8Y0kvLas5qil1N0NxDKMcVfGPRi9AQO0+FJsN16xmHcSC3Nnm3q/foz3/el/A/CJFwHhZqMD
XQzskO05UNzA9GK7AuJuQZSB3S/8Po5tsbIQ/mgDuH6hkIIgNfHLLcc9RlesJEcoS+xFNsZyrNUG
LfBkixZ4BHUCtp2uF5EbsR7oxr0wyrnukvvv6zrg6FYwwK7SghrtMnxofJRdAHg0JflJLJsFAi5g
ESkGvgwlDODyjzuudjPOitTFGtMAi9SPiDvoC4rxAuZFBEXLQbTB4TvHF+71E8ZMUmq4xcB//AGR
zOX+zkdeLiYlxmBGCtGVMSkzUvgA1D3s7KenuiMIk3meHKaTLpt1NKWuBDAR8JDTsKIrDTHAajCn
Oh/d/o3N96/rGqL5mmQrn4ENdbw1oytY+Z2RmA3x1InxlSEUxb1si2WxVzkUqFd/zVKdXTrJnT1/
e7TrKyAkyZpTpob7Ppoo+6zpM/e0XbJ4GwN/LsZTiXgk0q6EYAb7bgwB4lO+K11/C6K4kKUSRyn6
XZfsjo35Vw+4HGm/cTe6MNrAsXmkHkpGL833uU9wN8qTUQaUxex36icYRge/RYBUp8b/Q/KlSdcK
IfnSp5vk+Uqgj/B+RB0Y9J+wj3H+Cc24QpVzTJnHcI7hceSo2DPnDyFGM1KxJRW3vkggi84XYmTm
J6FnaACqJdkWb6Ns8ukQibiFtLK1QY5QCE1ZDnFvyjyQanlG0cM8H0xsbiZkvePHpSxrnkgYAFKi
f+eygqPBwV4wY8KZ5MCCVlfVvQy5qtqfN22DZA7LQsE2u8zcOTPNbV6g/tjxu6cyqkN8C6fjw/X2
0NaPs/1wtx8H+7G1H/Hal/bjYXhK2urRsh7v1mNePTbA02IXUEX/oOEytGUoz82kAKW8BE7DHgzT
7bK7IdzPUTZgZkg9l6yJwDZpdmTPiVGXFpA7ny1BHxYImDBWrAOliFVzOwdnSsAQnbmYtzvdRX1c
3AVeSRky6Nsa3Ci2yGvQb9n7M4k17exIFQ47DcV7F6xP2UAMnpHQYM4PNJtr6TNZnmLIToxXYleZ
IqqpBF5y7Qt9G8NCrQPSSJO+KbrImCJr4jmIrcGXoPdERotvBjrSiT9XqL0qxzD//Be8kyTfzzEj
SbiRJ4l3ydnSaQFPEQvj1Uk23gDw2mWj+2/KeAPNJnPbM6N+GAIotw7BROjDTaaXRi9nZsJhkJxB
ljR5oKJtX/bJeUpPLFDD1e5w2deH/YRhmD52/XA9P47nx25+vB4e5/nxcBdbMDtRZgAodshPQVHw
6/h3/W1mlYxPp/tREgx1zZ4ZHvBnnZrY6ONCZ+MeuHvWsVKGcSjDvDqC28sam3nLPxqFs6AoTJrA
4EKsQs3fxTO3uY+bcdwMy7kZIlI4oabPyOS9NUTYo+IWNmnR7MEMYnbAk7ryoq/5p/lKYFZW8N68
MzPMbCc74X+fspEodHS+ZuqaKTYC5SQozGRc+Tq5xadn1ChvUAaYUTDqZajGN6BG6sC7GikTrVcV
xP2zdUsKcRT7/fOJLQqk3YUl2FTxCUjJYmaZioiEHmbMHBe0NwMLAhAYz79SzVGEMS/GB49HDW6r
GRWWvPQcl7bdN4EVDi8tW9IiiH0LDo5PdxYN6MAvO/eOjHaHpP7s7Wpv54BYgsgB1/6+q1Zbpapf
amsNUcCU6edsxipgpivs6IDJsdaJkYMJOSV3cUoZz4xcgsz0GTYT4DdTN7CWvPj6ZyQKHL7efOOI
8FNz7ZFN1Np/YpoTtcSug1dAQPW3DZ/42sn73kJaOWzM8+b+WuP4p1e6y06iX+w7OHguHLQ67CSO
zw0x7Py/dbiqtY2pbbSBujI0j/LgeGB+UYesv2HKkEckD7FmgOrisBpY/7qc7v76FysU/MNoaMou
VNY1i8nTS1OCkmcUhLsUlXFPJEd278GmZTcj464aQ26tXkvPV6FxkqXC6et3i/sdWBg5mUiP+6Qk
bfd3c4gBtZPfi6CYGmlgoX+IDzexssFqYJvfSngzsudV66MR1wm6PJJqRHaF0KwIdwTJkDNwJgEo
giiCXLixRZtIR9R9I72c4S2Sx3rb9ttzLyQ3FQGI5GoAn2Hv3ZUPKogzLQkVPdxwwsZ5358SxJXG
KWGLjb5SOdT1J3rjAzUgLPY9JCVrEgjT/bBlsU/WbsBql0XnTRdIg6Lo0Kqzyuv9cQGMK4ksjHFl
9F2RuzIJcvZGvz3A/KN3F6cv1FlUdTATCUBi/P3n/gEVYjneXmQ5TmQdm3GDLh5T049b81Nj2Mab
+5Cd/xb+hSeJ/cg7OX1oBZ6O6A0kGVASZj89qiPGP+DUvQ07WeDp8BywiFTLfp8FWQXsNmK3z6Hq
gUbCCCW/ydyDQ+0bMjXgDpPEPmSM4INQMhLZJ5xZ+BP1vkXmubQ42mfmK94pc4yUDghzduV/xza4
AdmVnzPkDJdDcmbxzZj5m20Epx8sa/Uv7pLGx6iCpb9y0bKqxULLsEJNKjxesMuqlnmF2tbqL0hW
fJ2c5OT0giP1EgJTC8Z7+J1Ocn3AYx+ymfmLAUgFSP+zAU0kpi82ICALSDzocz9Sx/ATcggeI3Ks
Q6rAp8rg6qNXh31Ir1650q7TqJNetQAVjojMffKdByfu91P1CamVN8gLinMhd5zZIx8MJvhRDFiX
JuWdN5cO81XkbiiHFEa0fVlXdAobb9kDsA1gFcA+im1A/i3Hd3lAxxXimwWSUm3LN8bVamLNuJrD
O4GJ9eHVrfdkjB+c3X3xfLFdIwW9ehbCAN9JMsxsucSoKNUNpogC6oWgbrCFKFDNKXIlnSCUlZwK
ayh7rRcuGZeEsrV/BpTTxSsQ+UgAmafL7gGqO2/8ZDKT1Sm53xL3RPZ8YqKjnmLGJQh6wUM/877i
GuB9xe8MxyHXgDrcBMNPJG4FXVe3pWJgHUjFwFRirHwUguwZsaSRsqZ8cSJ8Q8bG+edWVHgRNVe3
8JTf5WhfqAfYNt/rqOoiZ8LTHeSlf/zr7mXY/uvfTpSFKEP2ykWvsTnh1V1yjfGiqVzjk48uC1Ah
Dh4d331HufDQz4/Hw4M+P+aXx/ryeL48VhPT7LklYILqJlOMmiM0lz5d1SnKJeXa/SdcUq5d/cp7
Dt2SvSYPV1513TG+khheItASb8uFV91FuhnyrlQ3Q94V+zM8xEN448pmobawl/rh8TQIe+laPV5n
cJC/wS/p6AcvTEXtG4sOIUTjyGY8yvDkXYvMQ3yq4rBog7YknxpjywmnXb43O9bwqLxXVkZRcquS
msED8V5l2s3vGbYrrO+h9qLjUv8wBNvNhuSs/5qc8Dnh/l3dxeRE5uN09O9FSOZjd43KObpdo3qO
yKbjNI0cdyXa7dVqY9EB4m6yN1a/ge+TB1wXsxMdSEygne+jOY/IRm6HDSkI9BOwI5Zhz/Qx7Kla
ftaoEpiV01pDHKW1zr2MAXlLY53vRP2TB/0b1CYIJ3yKHKbkxObwmgQdwYicg2iG+Ti6GTRTHus4
tKtR4QQ1FYO7OxwA9MnsWXrBn6q2V+W9uUyiiHgwDEEe1HkoAjmiFxfA0H/ZkuAl1+Sj1rSmcvip
4k813iNWB9CRpWiTECkV4L7hXIjAmXBXRImsE07xpvuOJ7Ktdy5xLlj74xmzCW01Hx5uWiL9bAGH
ctDEU4oZBkYq9j9SHuUAzjXaWJbU6JVTu0w1LpM6866ZdpAVDj4nVjh8I/CrExNMDGGhpV6Xnlab
DVoL4oxd7iVEuV68QnNAn7qEFo7MUF2Ea7AFwuNv9MrVtrfRzu+vgAgJPNEZmskDTktQiWwgHdiY
6ixuWLPhgUXLigeWB108sAxKNPHAspQymUqaEWxn9Zs270Kh8lr4/QHudsqelqHDMeLMXaR30fke
uZ+6v24Tl0PMQrnGRu1JV+s9who9sVvOY+clbwIcW8q0Baan+06m28rZVq6EceX3bX0X7LHCfxtD
NpkZBYxxg7r7TgA3kLE7fDvPpG+Bg3Hg2SGoxLEjpB4XilTAs62AU8M19hwE/onFCI2BZJE2l7Sg
7l44tKTsEjrjocQSSO5IzIMRIcpDkcc51mTKL6BI3roLs1FEeV6EzpxRBazIUTRcE3pDK51RdVGH
r1CWyVT+zrLvQLIZ0uo4fF1pW72EBxKTnfmE5+LGTHg5DOyZnTGt54xrGdhfKVRPYooCEX95ARy1
nx/Jmy342vDPKaEZUnWRU9Mg1cHyytY3R7ElpB6WNvkov96gzSCqAirCwo/N5QLpQeickedCPYK+
/v4HtCiUFvoApRMjRZWdOLcgC3FU0e4iqoNmn/sUJeALFZmNUQyiS/Pn6hUVFooohGod3fl1u9pZ
jBB5YoNXRo2fwAsWSLJR6sojD2qunHe8My/oxnwMgaAllRcQuiRewONdvIBoHTFuoMyCzPbPC4gO
DUcgMcWq7sEXdF6wiQjSPiF+IysLYw7YIzXuVBNPkaxdwI5t1q91pfvmE9OfPuQ4yGbQ0p3h1/hb
/ae5SnXKAmLS7p9rwlFFVsfp/me4FwUg6sj2Tk76sWcuI3aXAZg58xwn8dhdkms2pzoGDD/kxQwx
cwFo8uVpOjn8EYXCGsDvw8ZgV08Gv/aPei9TwyNmCfYz7IjPp9B9Ytfnfa5Wn8nMXOLrHJehqeSf
CLxsMUZBGsODNAEppcxke9WaqfU5/LtOx+QTJCxgbu0sMDfkGVySSp6Raw/z4eGsPRirPctQFigG
eUzvbHwFRL4BHQVFLUgGoqNAUhfb6jO5wChglFWYhysjLqc4x5gnaxLHEaldIyzBYErJxlNZOTWY
x/MG3yRCrlkqI6MXeL5qmAi1Yk1OAcKhAEHfQQHyhEP+BZD+TEuwiM9FO/TWztnIdnXT1uQkbRwk
osAbyLiuolUp3eP6BmM5Gg2o2ZF5i65GNEMg5PToZiC188JKelBZuEpobNnCnJM7qsU8WVlYRZM7
ADhK6AroVUyrPG8n4tgA7XAb4QJDJIN4dCHjWwscv/8DKR8e4C25meiy/kd9hQfgDEaC9AcjyW+L
IqDxy/3Ri0ogiMzYab5lPYguIr4g0i3je0nghrxar1DpaMTKpLsnI5lqPxAVHJ/Vh0ORVT3nOvFM
PN+EI6f0py8zFRysNn5PzE7u8sGqZpRPVZrRxTfPB2u9ak/S5Cv628LNH5/QSqwDe/ZxJ3xMUihF
8934hAGdZZP2ZfVb1aY+Ixs1W2G8QrdKWarA0tADOAW5anp4wXbNvonalJUTUvpjnThdciFMZ5aV
k8vWyRXvq9o2rSXoZL3aTV20xrgG0ZCmVyYmU3S5+zUmNezGCYtAwifOnB0qrvMDIQEneOgP7fmR
6U1zeKTuY3pzPzwSjLaepe47ao/j5XHUpOG4Am1F8p0O5AkEE+XN4tymsEGCRWFDVUNtQ2GDc5vC
Bud2gSkDr6/imvw3o1hxTUr2srwcCb/Q/ez6CuKclBF48kgDiB0De+7+XukJM0TDX+fYRxEwZIYn
4JO+3ZEXlL94S8QZtw0RZxdCHluJOCvmjDhNw81sY4tW/ABSerXV9KDIEAujEbgTDBvWX1iIDSGY
OED7yMQ/XUkLv0TlAnvWjYjDDTWJqtN7Bv3OpJV5JcNWGF0cqO36EFrPsH2Pv2rhZOqebCwpafBX
jY//tnNnEO1jRMF2IQ+ljm97Fp8HANSzJGizn+Nfy7H+KNzXTC9EU2mLZx/iV/dWFCW9gW/ZQCt8
b3xjQ9ItqaBHb3e9y96uue9K/gMYwbDlFZ4Mf7hbVD7wjIEE9QNtVfnC6x3oorzhaX51+MVM7jcS
ZB9K1FgKf+cM8KwML5+bH11JqKuvIST5i7PkCNkX+wh+OmtDHcI2lDrEPGwoRSDnmF10JQ6ecMjS
XwPMQNFW/yLPhECtzpAZCqjL2ch0AwWHBGqtUQfCuwRzOXCnhVixC8oNAc/5CP9AWiD84/TsQpcs
9JzLeslC704hB3g/Dez5J6oSpA4MlVAFUAxP0YhXTNUgNKpT0v1yqz2KT8SozNBuJBrBfCCrB/Tt
JMPIm/fAnw81IxEaphbXXsxYE54dAtPpntzYH7REaRJRg8SJniq/bjDWNNZm4tato1tHOn2EHqjO
Zsx1Iwp8UWU1SO0ohtGViy6rXHRZBwLc4DzROGJL46btSdbiHkbajfaENyRILRbW8bWKDRxisNY8
01et5REYdBsX/D1IzZleXLD90p2ijDJgpPkl6Bil0jQcgZfYi0qzWYlKE24T3jFGXgpN2nr81GPy
t7VOkmdsylrY9gE7EQRMvSMappnT74ZCdjOELl7r3VDvKBNPAJrcbUOe1H0Ld34mJ9HnagJVAb8C
9SSUoeMCGjIDfOg+7CKVF0EBwZtwyThHjKB97ZFSMTKU3SA4esV3xCrPTg2u8OL2r9kbAU5APL2W
yAgXYfUlauFmr6O1EYE94AG0UPnFQOYBafPFITKAsp/IAA4bdKywainB7wNvD4BJWANQva+l3JjU
rcWiPXL4RvByfANM6iDEYhZ4ebyXzMBFkEoipRA3YxvCo72f7L1VheYJIgduZH4Ey1kNEZAixSmi
qT8f3rxXLigkB+ZdDvJJ5rUMJcaf4xGcXgWvUyacSJDzfHN+ae2Azp/JPDsH7igt7ZlZIKXL4RaS
2xBqzCsXDNHwYh6ZfXFlHvcjm01w5x8KaafcGuVWgwzGKzRA8GYxIULQuwxF0bqpoaiLTw/+SPVX
xA05USlkb8uXGFkDzzKaBov0I8YCDAcYC1xfGMTj5eJA/ThfxS4GBzQ3/PGHzV7i99fJ2ffOfsQN
XT/Mw0ODedze54QBM3Wk4Eud0QcVhAidU9zk4wLeI5wWVNjLgdNy5OX0+QasAtCzLtggDoMhDdcE
6tHgQLmVZ8zah1uKBRNkD7N21OgGkXonNrpVoKE2IEXyJJk4ikFJs2e4lLZMATblTi/T48xuLqPd
Gw+oyAKW0pDJD0I0BWfasp4FnpGAPt09UWA7PLFo6zc2xgqyuQvfLD2B/RA4yltBrxLuTTlclcTV
C2q1+A1vkgPzbFrAkzn8nQ/k5Oy+UyfRARILZfJf/05rZj8ls6n/HeXE8FiIFHAoJOOEBuwBgQ1J
Dhi5dVzcedQ+3Ui06EViQ8tl4l9342xMywuZOKs5ICenXdTKrp40Azu6xLET45LWTmrO4IW3qJVx
FGszUsLdKBgUvGksU2rywVKTFCdsYEXmWCnZloaVaiRvsetAYXN5T5ie8wwXTVkwqGdGtaQ8GyCX
SFI/bCt969hZN4JvIP0YF8H8k7If3ZI6ajfMetj8OhE/dPhNBqX2i5V8aSHY9AlWOxdN6n1TM985
Fw+LBl0OFTzN1UuON684m4E9gJSPVGTuv118MUjELVByXgJ3WcTLLj5ENqp/okkYZ0ndK9A48uHn
f7Xex/LEIauBIIKRCAvq2eW0N/i17F+Cw4MCY+MTYTJMm+UiWmx4/HMfziKdDpzFiY0lc8lFt0WQ
MwfpVk1VyMNcyskZQj6bh5eaMcfMiwENB/ajP7RQOpM+1HCY4fgUKdArAorZgcn5sMTZ7LvzP/JP
4Uki7vz5irpmtTVmHxENbaj3LT89TTiGLVxAiAcJH3a/uqPELWCfR/+Buarhc21BcJIE1SYTu5Y2
LZHnc0kd0Q/w/d2enQwhIZpBUieQp+HW4vfiQafNJf4RLSRilHHLPIhhEPhJFsSrGysbzHTEJ7Am
dqfMZOEf0qxqjNV1OXRWHAl2xuRbCIUcAEXNwdiDb4xRf0QD9QCt0EUzhRyupPdldYO2D7LOWnpx
GIzar61WnYh2UN0hbjq0lWgp+59GYX72GJMMkU5Y4To8as7PIga2gZYOHSYgK34SOfmR5tNt9DXe
IlAsbnIQPLpX8E0sFhY/D+DrjmpOcVf/bc9VQWcuSTxIuq+BKsUQ8COuMGHLEEG2buhN3t9Th5AQ
QzTwaoRtgM1kAVZRGr07xLuENRajYd1iHoK5FNR/rLdy2Y8UYARQonRkrkGDMogPg4CuKxtb1rW4
RgNnZHDEOhTmMx7xpGGYwY4PWEiZ3pljVdl4zU6n7TDifd6dqx2rbVP/dB0CNMnrk2iS86+sBNXb
nqpF6dioWjiUbVQt2gtYnjrCnzRZERals/NHj+mhQF7ne35jTfVQumCGdidEYNqWzVsz7MvySW22
sZKw2VaEtdxlJZbJNlfqJMvhNSljtlOdHZYxG7+lAyAtFNAkmWPJ+GCd1bWwzjzWyBtdqInwEjkA
ebvfly92F3tMK5x4LJLCAeyPKzdBLH8k9WqTplXYo7bPsKGPbGwbfqDriNMwCSD0YzkV1fUaOnsM
v85hzMHWp4q5lzgdakKuYggmD9fqoTrua+Ru0+7CrFPb8umvzlOIHeJjdM8Sl8MGl5Pz8azISww4
7PI5LLbtXy8zq6Lw/KJzY2AwKHdvHVxcng/RHIq6AEPCAtsafjb6F6ISqAc+9qbIcXV86IRFs7ik
QgnYw7NSueDIBtTO5eKAOiYOj6RjJKCMjHyfhQrE5QuphY39QHgbFvU7qqY2ZalR1ZnFj0MH8hmw
ABr4Lm13RCh+NN503arxrt9y/7PH6guRjeVT8uHjXW0n/3Puk9l03vX3d+waC+LcCe6rOrglCACD
r+Wv87g/Ofty3K/sPZf/Ch4jfoOZzMWM9XnlZs1dNuj5PbtcMg95MinJ3CpwUfJs5BV0SvFbOedv
sBV4Ptie5FV8KEFwRD2x8AjZgO8QRk5Tfh3SIxqKhZYAy2/dbAlURJV/hxnXnH1A5hQwLHJqPHN3
EIuRtxymoc0gB3tNu3v2mx/tAva7WBGlPpc6PyjirnHUURR3crPXrjTFCGRNYMNz6s5p66WsgBHI
0r5Ux8zpsxrkcNi3OLVIkxBgf7lmHJUhAlqzEV6LGd0CdF6nhS4mHJYhKyM+GMxOgV0x0yctrTwH
J6wxrX9LZF+PGW/BAFz4+BB4nIARx2daAnxo+AgXvAWL7hOiDmejS2AJpdzD6rvScdg3cYvh/ccq
ptxiqm7D43+1pG6jPRvp1s6+HRe/YWQrTDbVCodtDwULA2x+JceSgmX1aecI7ouDF4DxMV6ANmeM
I14ADibEex5D/LJtHM/xGn8itqLXudjjZNegxZOZeovh2NHH0RmclwPEjnPqIyB2VDKNGX77jdke
cRQ3Ox9JCaOD+UEuc+XrsGHJAaSmmzatye6PglsUrXgwSw7dzHDCpQOmIT1O6ZWQAsasoNQKCTQy
7xnrcNF299sG/Ua/Hf2E/nka9z2d8zXwW0KQQ9YWuS3J1N2ysyhAF4PHlUSELsDWvwqx0R/ajdey
yxUbvXLSY6N/d9ITfnt5T4EilqqGl9W9geMmCwpKjiJyX5AdHQTKzU4FP/DAumVxo/9/g9OVbxbr
rBqxUhxw+jF4Tdo/KLCOeaaZ70HdXNPLzv0AP8eNClITuDmApOYYK2GdQKY6vEHIuTtyyr8rbRXc
ATVUGWivy7jFVn6/7jpjV7T7sglpZRveBHvr/HCaH7r54bB+KCmAGF8eHobDw3h4qLQH6/Bgwi1s
Hxx9f4CgEB1R+ZEj+v1XD4GBZaARtoiUf5ukrhPxBvQ7cunHGsI/iUEn/2WzAvt3xhbGZDHsgG+g
b7+GBsaP36d1pn+FLHlGduGXNg3t/yVMgpfk2NDRWdCBQ18Ik0eU4tDfFrbkaIfilIJoegi/Uhj6
f/h6EC4KXryNpjG6jdhxNzzf2UkTL1aPQZyBMlEwCqylJu9QtTAhqwEJMlyGwVQ+6GA56GA93sLM
AKGo7fgr5F5RESIHQBN54pOCbYSMAo/2HQA6L/DO8T9hnJj+o9YFS0Shs1guqIFWpoCeMFzgE2Dt
QIz04Y0/1y8tvjbb04v6ueWMWdg24qy6b4aDUI1GKX5nltRNbJMifIx+bIEhCaONMRbyKH6QFL8+
eQH3A1+8TQF1lvu9i073qOOtaEdFHo/PfA1dS9J4bJpUKzSZpW7tOxgmuXWxYipWMVRGxSq2/84b
mhKHe2EOwG8o7Xr+ekAy4/jTpke2fk1IWgSop2IDTENiA9hfTqT+9dFvkJU82SwwebLZYTYVKYBB
8wLa7xvW4P+ssRgfcRipq0AO0jjYzGKaoFu7o4YP0GXyH4jOc+HLUcswX7zLKeYNuE3Ocd40i5cU
miRbtpn0xm112db5lrxbVlraOrXWadNjmcQ0nLDPgvJRjhIXREiLvtevfocTHtSDhCx6YzSZAgk7
sohbAlKAhB2XgBS4fZaVzEVS/b7Y6MUlBYOXZHWlxAceJUEYF8qqPDbOiF5DhG+E9nJHjNfU1ohG
TVUSBncEJor1J5U7gtWbJnItsSMXLcUm1lzTm5a2i8AI4Akao8FLJvydmmiMStpAj0rTd047mn+m
QuZna8xWEkyT4ihGKrsq6SdTyoPxWmDT8YnIpnZgckXyx22ZXJH8wW3Z3KO1FRU2jk1ZH2JG5VIo
HiZoLWQ9MX+SG6CYGbVtRqIm4I3xJz5GxnKsY+QsxztGrGNnBr9n/4iFlaEwlwGbxnJBffJRMHaj
fKQF7MSGzEEcojRxiCI5lDNn+kCa6g//nfVFKw0GpaBeIo4povaI5GSLMO0GLzTuY4pdb5Tt7cWR
mhKE7q3flYy4+x2YcXbFq35XDDut3jG5Esz4HAyOuS0FwYpWBgTrf+Hb52uo4NsYabrP7auibzO5
qjRBb19YsmPDZrW0xArhbCF7BFkuPQX8R34tUPSgNFsFh2dgYnzkxw1rb6vdcAxD1t4am0BjY2KE
Wg5ADobEADlOF+EAciBnwXBDO0zNoJ9joyDdh/7+cEN/JJqx8ymq6wikqMw4D5E+Qe0GnktW2ZEO
PMVBSAL7Jz1ueyAbZPYlxQxgNiGZl6m/GXd/JwiNOZmpQiFG9qEQxPxs2RXziM0BDxlPGNmUPGEc
5fjj8bqt5AnD7sdkjC2VsmrDoMOtTS7Xlbkef9iJlSqdHPqCSB+jmVk3U1TdR+nFeonkLWhJ+a5k
/HCJVi/dFcaenOH3xNDESwwCXOF0aglR9eSbaUeYjCrcTPvNuo58s66kSRQdvG2JDr5BYXkTHfwR
7zByXkTSL38uPx2ERr61RiEWrcaoP0TdNR7xwDjs2ZPzlBSA0/N0fU7zKT3ZeJnTO6lG8P4gFFf1
4w3Vcf10QnVcPx2qJ0esB2ET91dwoVsdQlOIm9bAKXaGmifgKt1Mq9O7B4mVvrUS+c766qfW073a
YFFlItjwsl3GgUwERaOEJW4R2hbPDoEi1cEIi2cUt2ondFxWQmyF2Adx/ilu2QdxiveV0DVc/WK1
g3axXhJQmEI5/4k/ObCTXtBKkyt1HeZT54U5lApAQc3OQIp+ixeUykDhzT8u0agFtqOPAJTylTfD
OuCQEIxunYO0EX95TUBPj4QhNm7iL0e3bhVxyXfzFNk5kb7QGEP7WyGcT8nSPbmSpYvMRnKaQe0x
0tTkmHZ41sJmFbp4o9/q6M5V/6fwoRBCmych+F9ovMohg/gzdjGZiV/IB8aH0/lTQzm7P3f7CfZk
tz+Yu9LaTcOuPu5uF0kJZoCG9XQmLk7gSmAQKcMn5iiX+OJGzYRlIy7dOGdkeEkuBbOvtIPwZcv2
aGjJmNsqrQIvIM2/FQLR45APhIweMh47/eTyBvO+AqWD5x08eblwdEo2w3DSNwkgnfNyoKXAHrFd
Ui9IhPhj/LwgEG9SxpfWkIwmNqFAaAvhTQvi9m2+ZDd6JhqmL4d0xnca13few3FOLiQYCHb2gPeY
0CxDBAF8eGA6o1FnAO974YAHZiKqC3FL8hlgBBZuLG/+G9oyUGpsDWrKNzZc5FzFhsbWEzdTlCN/
a6gphUCHbcJzxDmBZt5x0ynY8aVj0aGui9VyXeTQms23/q+KekAQxdgTTRTUZ1heyjxRUU5SIAj6
mQqDowIRsE/wbVNFRk/EhxeCMedXXsjqtaz0i2QisPaZfkMwZXfgbct5W1mZ22TDku07N0n9IyCD
U5NaXiNACQ4DGkpk4R8BZ+iPXNDjfNXYbKE8egM1kGOdk4wz5yxaWk5pp3mbHZaAs9td0Lu4ZXCE
UrRjrmT6CXp3JcVSDWsI6xFN2bNSmlaL0ZhfkXQgoQL5g9fY5dcvf8vHE+L4cyo+i3O6WqFHGDWf
SE8OWhYlZzEWxBR7IFfLxXaMoAXVWovG0PULtnzUnEwbmWwxarQ+Ro0GpXPooNhkpFCF+Z/zH9xl
ymBGdg+ziQ85buVuCmCtw2bNKlVydxi3escYB1RbEaqDZ+vdAeVwjwULjJfkFjSnMKcU6ZeRqauH
K5ZlQFQagf0qFC+/wvu1RjLk4NdEBzYIPhWpQ/FAn63HthcPOrOWeKiTFcvqa6LVSUlXSZQ3Gtd9
U+yP3f7S7QlHQnfFf7tvyXSxkZJvDFZOS3BP3mTzOu15z0MJ7dNinRzXyYEr4RDP5IYV8aqIey3q
TrRiPmxD5h+Yqu1kuqTalLZlNszZCRkcaYnmts931mV38HbVvJuafd/sT7yFovbb/NxcdjOjjcuO
YUdHGvY5+XwGHSXiERmR8OpHm9AdKIBFmXroQ4Nx7xx6vMbfGnhyvv3aIJIn8k3WBa9IiqjtOdT2
dhmeCW77VJE1CGHkDbOy9+3WCr0UdGmHKWUp3IvSL783fyndBbjEzuW66VBg3pnJAWyW3FCOyabG
8H+Yfdx7cc7o1BOTpL04JDFJHunNNwZjC5ySFcbKRSyIej4PPO4j5BRiq6+m962aCWKc5GjGTdEw
RoX5vlrr8iDAigNmq/YVy04HJmpI0WKjpa6ifDmqaBF+8e2dX8zqeOCp4v/Ua4GJMVkHuctkHeUW
w3Xk1kzW9TO674ihuvjMyojNyAZpE3DcQyPRJhRX3ZKaRX0FWZviil8L8u78+xdzTZwpQJ2AX8Ey
bK8sf+TvoPz6ZyxGrEztJdFv5MbXxI6Kq7j7VVPg+XYdO0TsfiBRWRoqJKpKpuZV3o8UBez/aUPH
yOvJ7GWXD8RlbDdwXDiAVTktOskl+BKZuTBTIXgsTz6plzz5PP88/BwoA4zJOfCmFNpKRZ3SW7L8
QY37REgtULmAObNKYuPfgJB9RoHTvqdrgjKwpqvPRwqojexk/kVfILVxw7CzgNTGUelecsHwvzA1
5vN1sQ6/p3uxqmBPwVGRUEixvvMOMRZgFrsKzKPlWfYL+R9LDF7XYwqCD+7exKiNmQnWfAEBkDkN
UgMCKpigZZCP5P92gbWG/NzODov2HSza+caU+ysTeox/tY8cABMp3z6mUkHrZPMYoF4jVGv1in5M
uF48Hgw2e2E+c5o/5qr0gXvhIxgKUC3y4nLO4iNo1iyhGbaFPDZHXQ6PDd/Ob6a5aTrwcejDoPby
Oqt4Gpyk/P59tWVLS5/if+f17Rz3/7zMHsNdHC/0huCoMfVDLWSqcjdTPMseW0QySfrwE8xi2w7M
n4iFQeipF6skohEvUUS8U/nd2cMG0FjpfDr8rhbVIE95F4XwvFh6KELbgGYrsongXSh3jYaaO3bh
Lg+bFq4WU2Nszm5stknvJCNSY+7Ya3bVhYyOBQ+Mgb11rrubsZuNXdfuB20/wgRrwpP2NA98Gh3h
LA/zLIMaF/3Z4aFgSnN58C4PeftggA3pGNMz8tp1R5w+W28O2AaXQXtM+UE3ePRJykVrjtgRxuIB
vbg/1uQLct+1qCyjkUkO6mx0KXM88diQClokrpVYeWqSbXtOZyjZGAoktuPEWrolA1XOiWeEPHTu
RcJhCZxtecTl1PyP9caFFYQEGAnK8Qe7dMbJA4keugR5NCj92UiB8zlnZIpAGJXipz4H/LTB5ufZ
yUrBAFlwBaEwADo3WYcQ9pu06L3ZVxGouGB9bTe6ElbDyMtnXEqey8yf2wSB7rO8G8KvBMy56cAy
mL2EnpXkrRpZed7qP3JSJ85YkreS7FNsfphsJMKC1n3JmiNozl3O2ks1DNDMEYzYTanm8E0Xlhes
ycXL38NOe2S+lRzI8dzGHpX3scFYt0UFyb+C9yOMh8aKJ8RpjLoXwzZLvcFI0A2CGIRHsyxUzXLL
QnWCbAO1gweOfxYMxZo507jgsqcIHiTqyGB9C0CM4J3BOMNRS1TcJexR4WDYX7hgWKMCFkGgClgE
Hj2L0e4TJiOSb6f0SD7Bl+sYnWZ2fAy4BaziGqBbdnm+6x0CinkZKRUrAU+4ajikOxFZrFKLFaAe
BStvPEOXI3R6NJT+sQvGW1YYaQDR59rJUL3/W9CmkIjRSSdPPUkzz7yefC4O0mWG9cqTW34dulCM
uXcYyGPgvNC40L4A0mGN3hqyT6dxUWdYwhtxJdC4HIl/m8Lydd6Ur5dJCkrJWbm+9/kqvJEmn9xg
jmYFHNp8GnwO+Y2qx0eMpmIeVHijtPkoFKgn2PgbcAy6VAN4NvPKJNlU0BkazAwmN+wHYOosq301
8MEcDKQW6MSBJ01svxzap/komwGsYeC55qXLp32a0PrDd80jvLK8oQzfKFh3by7TBt0YYAejirQx
uo8iHSMahb3sIh1bIe/9MPreEMUwcCayUfRn6OlVLpdYoggd8DZ0JxxYn/zkBqSdZVTwlyDP6QGc
ShoVgTEuLAP0vbAM1KEI5YXOoQ49WSGHm6T+U7HkxH+7bMUZmP77W9TfxSLWQpDKm14Q/azGuW5K
FmAstZ8t5+srWlqvSc1DYhAHtaBB4YJi1T9hXWHQ0wCOjHm5NzPYKwBZcHXIXye/+XP/mx8rR8Vy
rmgAl2RO9ZO9QElidsMLYPnJomZjT6PLsG8Rr5cgaU1JBy9xMNP8tVEmrEcehJIstYTuD/lgfSHU
NV0XWcUDcUUiccDqPYuoWhEzrg1v4n017gsKBvoEDSbVu6S6WEiXFvcGsqGRq166BT4aaoIFrmAC
PDiEzJW7BZXDXJl7+dYvwQfcg+dw+mkW37mIQWcAssRLNz2RWEygsQsTLGDzDWpIo0xC/22WrLWi
Zpn+37mUsA1jlllyQNk6qJXDf8e9LB4Y9xIAfp7JiQ+LNwFY46VKSa85o6aHiCroTH65rWhIE7Ik
iMS4oebNsYuDEvON1dmnJ+GHryQPXJdUEqoRkZ8rdiw8FwMCcGEELJzfV6CtbP0RNgzsskANKZTm
Buz+LDYyu0iQPq7HxHo+/FFd2hmcMjPt8EBiykIt4a/iYbdHsbH3dFWebzpPeETm+v+QdWdLamNb
14aviAh6wSmt6DKd7u0TouwsA6JHiO7q/2dJ6dwV3x+xoqLK3tsmhbS05pxjvOOpnj2d1k/3LKQy
LCmQkqcoebo2ZlljdtwEzGqhTskcMm2TvBMa8eEcIwnsPwYAp3Xv8WZ+YD8K3+0IgPBtg1FctzMw
Ct92kda+8moakEgWZR7xfuBJ0e9TNlTybA6sJNkPtDPh+7aXJ7Pi626/3mrfPClOPb759++8oPus
f1VO0Vj0QTtD9ugcqaovP1zP9kq+azdDnFsKdA6Mpveywnb/NZrNg5k1a9cN5b0yxrddyMZJmrQT
0815qjddpsdRg2eCA0I6Wqs8eZxCOhpXOnNeVKNA6AR/GVAVJT4KSR5cbbTNqGc+4AicD7d5iEnK
CROSSn9FTPE3V6sgjlVfVwcYB0DNdhBQUU8xp1NPRbd+WdTSekB27IQTQzYk34gZOOYwJVduOi/z
7Wgx05txZC+9xdZVDmG8I7YuNXPUC34b8MiuM+MRWZf9u9l8zkI4ymDP1wy2qrTI1746sC6XsPSN
m1yd1UF1H5ZJq7kJ2ptEEcXGG0bQ8SHMWm0+zNSMsLeQI+AE4eRQFibSJH0jAHuZD7iaC5OOoLol
eQuNzMND+LXOCyJ3Gg+covuvUi+thLgsyAHrvO0fBWHNDJkXWHeS0+TJkWSeh1d1cQWwLCblLuhB
81M8f+YoI+ZuP+JWFNaiZaxiMECZ2Hg8bw/PldxXsDw+EWEXaLh+lE3b2fS+mS7y/kjxwo1WXWSc
z8ydZ+IZPbg8JFsnbhOFJSC6yIhegglkYS0dXuVQxbpfQqaujZHu1/E4rkdj2umbmND9SE+V2ypX
dGtRNx7BrSYSd9HsL/f9ZB+0lZloLhrdGu5lWPtFD9YNVE1YTafQEZISZgYJ9f693i//PjNig4Pw
cW0GkWhxhBRDq/tgmUoalyV+ZJzY9pqv/FMZJDiSEDttCXUbl6dzWJ57G0R6cN18nn/KU0Ajgqck
bmk51z8KQ6dy/zaPTF3GQqOWhMcooCWq8W6Lz4Y0ZljMtjnMruZji+FDvpVAoA4PgOHEQr1/+8hq
aR2cyv+6LfnJS1/mOl+lL/T6tU3wlW+uQalfMAzFMhBR6rMzDBa2Qf0xi/5l3n5+3AmYhjIwK5UQ
Ni8D854N25WwHtve8uOyOmxlYUW74eLCfTq8Yh0Ooj9FaGg9Twwtcv7Sz26wMJbTu6Wyr6ed6N4l
tDEROTWDnFeioIkIOe92HWiiRkqQAefpfR1mIhD61LwPo73SJz3e1WZaMSvxK1qnixCCtZ6P7ufR
bTNaZPFlG6dkhyuZPHG5ISqneyEtQ8oNavZdbXBed8x8c7fD7eOuTaHRuUcA5G+wyMvq2/E7Z4OV
8Z/m0YiaitVFv6ljWSIerIWoh/eWKMLt0RsOu6dDdlTavTmKCY6uxzhMjGR8q++c7R0m64NLfUDe
hKbroCupKpdCpByuYlnvIZGg9A8Mgcqp9HV3ez6rXDvYRpcQeFc8wVeCw+Nb5p0n2CoRwFJ+RiYr
QYNbuogC9cv+rOone1un/Mx8C4QrFMF/mlKR1BJZ+esKaThYWCGyYtCz5sTYbuzdkLBClBpt/Ba4
tMOcJ0/NXcCa5y6grrDqbo2/eWpLaBvOj8WQG8gidSYxyb3e7oODEVYrRD6GRimJ/D/19OWhzDuP
9u34UombxoQMeoP9qxR3fBk6izW1hRx6IgyVCz6S3M3bIMqZ17rg89y3934OKmmyL8fpkVg/2BbW
5EYPOY3ab7G0pOVNm8CbWq9EvibvaTQuR3mm8DkQCS7VyfY8QeRfnCeJNJjqpJ5OgKfu6YRu8H5Z
dtQJBfRbZ8TRqBi5c+B7RxZHI2/KY9z8jabVu6r+bYSUy5EzJ3FBGGOZYZ3+2EH1onF0TY4Tuee7
YTFSzQhDs3BRi6fLk+26NosH6955an43z+If5bqCr+S6MsxK/fs5QIevAlmXfTQ2i/1g/1oGi4Cv
CZF183PY7cjI7XalW9jtbk8uo4mHdRZORHupuTBoiS3stj6xRoSvX8uKbNqMxq5xox/ST8+zL8CG
yG+0zM1okIaUOOob45kDMl03TeOdcVga39NYkkVVJ7U9FGRXbyvOB9z3YcQ6TC/Dw35YvnTKYN6h
Uz5n5qyPs8u4JAFKvZ/FS3xTVAXN77+JweaF8DuP9vTSnpI/8jEI21Rvk1+cJ85bvjyjOgM7ndF7
yNSqC9RqTa939ls2PLl55iWMDjj8ZVFdbgjjkGWIhXIajhZ/Y6EawwoHVw5TuJM+coIlIRbqvnqO
zDwWcT2PUSiSFDYVBvyQGC+HtNa5lQhQQ6ErLAC5S/i4k3CFUOj8vwJBWhNroL5PczUiwuHQqnR6
dZ5PtYmjKYziLhfkOko5mjpNpbKBjTp0qqfbVx/42D2LpV7Mrjl0vTnXGu6BNT7EQE7abBAi5avj
H439JNqDp01Wi7CAo7vLryrY2gtzSELsx8XAW9wMdFWgoe3JuH7s5eN9/wdUxEvAl77wRefLkMSX
bk5iSCLqxNoGQ+4izy7BxS75zDvdcqflqD46J38a2zN54Y8iba1QCBUKYvJha/trl0kar3UKONPe
7PEamguN8mAB5+nNBCYHtdWVt3AFkXIfnJ0mu0ktrBYa46I3Jzj8QyHlwHui6rvO1pxN7jqNlDAL
KTIuiYC3uFCL8crHWoyLccV+J3wtXtcCEpMA5l75p3FgfR+Edt56Vv1oVPGy/URAa717mWilCKWS
fLGgF1VLidkO32HULukmB5lKoVF5q1uQ601RH6HknONNTP1+wj2Vi5KjS7zdx36/9VHfgX6Zd9O6
5CkY7Jtr9sCWYFhMrcFVJ0b//hhJhGESGM5rwwOFnVH6J2fueoHyWP3aTrTuNOrepVSFJCeRPWvG
FopTNx6I3Pweg8jVQi9olDphnMcNQODqOPtjaFL6NM879+fNYFXqRxxDfwFx63RwpD79DyBujkPQ
b5zMZGegrbXx7TSrL2eX6ctbkfCt1V1/I3nAz2WlyEIgoVwQV5AJL/xckSGe9mO5XzEI2DPf9ZaL
fvUW1haC7TRYBhHR4qvv21qOeouBylXBasF+Zb/aN8rxsDynYi1CAzhhIw8N4AB80fzUcuZdGLaS
lzUWZ0/5hwEbRO+Nrsp+p2v6uS4dGAYF+zSI/Ws9yw145WgxCPH7d5qhRS+AuRYhgOa0GB33QLVh
VLbej3YyaGalD22YpbwsjVRQTR+3o8m9m/2ftoVfU3VpfFvv/MXQjvvS8Pwoe9azZTTdg7XUQrrG
mcb3MqPaIk5PuGfgQZSvmrGg97klnEC8Vhqqs8Lw7a0/ftXEzgsxOuNvajBAF5tQMo/vHzW7XWBN
3Os9zlajPfXKvH/+fTJ15wNpookDHQuP7FYb6LxBcbdX6pRBS2a3+Wy/FZTRjWSWOuozcEZxO4pX
5XjZilfr0Z7Ap2oX477WhtaDrn98kANDo/+4Bnrjg2UzhNVOHiJ3WE/Rfn+U510PBnG1eUCeRliC
Q5xPlhIU5rFEQihfErXj5BhCetTAlp84uXw2ulrrgU9vP9SfaLsJLX7XfcT5bmxowwx75m/VeNR6
GwORryz73eq3e2f7rEhmNc+2s32J21yocJhb5nlx3gRWto9lzi56dc6jNvvQJcC+Yvpww+VDDtiA
0Ybla0sh2XTbQNu5ES3ZT3bass2JffjR6ibZR140vkG78SoLvsGGQ9OxW6jA8AMJyCt//s+AmYSt
ULHJyTZddni2zJjfz8/FgPld9MOZyq+mGXjJ+4FkP9Q+lrGUdXkxKzHNFph4CN7TcisQ7KqH+Del
ciPPlcCgUgav2697l6u3ko7VmuY8bkF01c9sXbd8KRatwtblVKlYvJr7haiMNjGCAV9ZGFFcNZ5t
xrtHuEqHXEWPVIFEUrs/651HUad5iZHEIGguMjJbfdoUeWoYFJQpVQfm4J4iskbLp7MWprbXy8kD
z5W5CxKC8gBgxpil1lPocg2C4iumbLp8zNsRxUDI2ajpjWm+OX19KIogFVBRBAXBe9Rd1QLK3enM
UuFqSOBpWaWfi1qzU/4NraUOOsOHE/Tny7nHW9DRp3gFOvfsc7WAo49XX/LkS72WqDVjZ71SEFeX
quNlLbBHo824vQkZWe+kGXZiPR5JYcQ0F+zAGRE/Gh+x/ErCJUEkJ1IvKvuRehWtVDV4V9ZRbVCM
iFNxn6s+1dI9Fy4dDJSO4FBBtXTEVJsrRYfZrVM9fLz/u5OtVdK27j9ouUw6wIkNBK9hHf/G3h1w
Har91KDUL3pC8uS7EnuLTaoS/G0WfxvriMXiVtEXzFc9uIs+lEudQv5dTDS0JEqH0JLg57tWVbM/
GPiP0oKoHWzjlHS7sG4fH+VxAqpzHKCeMerSfVm3JN6f4mjGFcAScOTf9ZesePzybgwhnVUlkT8P
CenKv6PGmJRwLYCJi0bv6inhAjC3i5ilAqZJaANDngdcGN1teD4GO/+e9MSLKI9r4L1HrLsY3VEb
5MQ61gU3ffm1bUjXplFLhVGhwLLkaSbtdY0zTtnhWcdXu6Uc7nqWvfkxZtgr3Av3jcSHDzRrWih+
zuq5q9rSBaTUzP0Qj2agNBeaxoINSNPI15J8fQj/Wgb1THMxlrdndrT5OzsqOj8nOoRLfIfZvZqT
8x5IhpwFiZaLfRjmdLnNt6E8FB0v7S5NLx2vELunC6SzkfOi66vAi1ZPVn6eO8s/YiS+HSpdWEiz
LFhIsyw3olnWeT8udD5FbEtWCj+zZ+rcub+yGvIi14V+nkJC0GHe1yyTEHTSjER6ZMy0yqgvL2zW
q80A68UiklVH0smqIx9dqCah3DR784TndFW9DW/7PgXrGQSaAtpk33ElV7Aid80P+hQhG36zmZSx
COCL29NK0647bjJhCgptDpOfR/+rxtDZ3rE+eSnrgN5DxifZk1+mfJIJGkSK9nW+ehSXVAvm5xrd
R0N881Rvirx8ujSeTo2nZvJ8yp7v3zjt77+uafd6GCdoijp/+UHylh8k57UAciF6cZBEcRERq8gJ
zrgntLW5yo8EJ8ywee0KUroR9kuANhE4b4LolhZ1l4blNSAPWDLMtTY9LWd4S4rsFrVEO6xtGq/b
Q9GAiY0pqXcqf0yQzJHYfQ//FBK4Yoykk2KGZJJUzlVwxaQhlfs9XPyodeXEtFOHyIEccygOzS8V
oXKQt7gwFisHeYsT7l+KRRbGf5PO9RORaMCf51HhaVVG+PXTIs/frcA9XXadqF703lRQIxCs47Ij
TYa1QVGN6quo5ms4rycpYdI6kP4olO6V7sp/Hg0A8/lD1qvI0XwzVhUtHwUkTXGtq5B5R/0ITjQn
E4RTSKP3i8m5Nm5m490WGXckXIIhgxexFejjj1YPe5xKbxPP5RLOR6dNwDtLE6agcx5xYJL0JCYj
lMS6f2zVRfdPa+Ef8bfX6GP7gZMzbSML5cqtpDpqtuO9etSx+TaqMG9Bj7RgJieXRbeq5PlrVi3i
bxvsPeL6aMbfRCjNc0fPsH7yCcTLMRCO1PpyJDW7i06KvCxFP5+Kjt59EZZOiiU2klWlSSYj48JX
29kRrVeHlxzLstuHAvq4HKZLt3rwqRzOg8ticJNVz24jMWpQnx4Hl49hKJhrf2lTfKdB+/se/14N
SF7iE45CCyWi9Q2Xv9TNYClGaGP28e3bjVN0TUv5jVP0EcqwBk/zdLQ6I9Ha5fqFl563tynrEf1/
JIz+/+/D3ZajGjD5auy53rfG22yyyiahhg+yl1DIt/My3ij3TOaE+HmfgkaYE3kkFV1WqLgkfxnl
1XufwmjDSB9w6ByExsZj4omR2giNb6JfvmTPl1U8P8RjFiZplJALwAtnR6NiWOqiWEl+UVyXBnl2
flFcl4JT7KKA/d7+9QIwczB8aH4u1OAGD/SPBg96rnTg2nucde9qcIExoljqn3gZ0XDT0iDjg/Ce
aw1LyrDWEMkAlCslfXJfJKMCyhWhdiHtqppq031teqxN+54Dti1NPU3o62C+0C0JnWhu8Mep05f1
jGbXRW/byrF72j6e0sfTff9c3T/v5k/zfcDf6cCvxbKQWxyfkmPowCer2ULZSI6NXRFvOL7mw2Vt
mNSGsp5LzcE+x3yWKUG0A0E8ayHr+QiKfuscn88/aRPhC5DCdZuHaYTG9GbZXpzGHKp+m2v7XJtw
bZcI2LazxnVWbc7SQ29JZqlACIqhfZ55gulGikiTRIpIkGQRJGG6oblZJlVhwsvprJ+K3MNreuHR
yNmXpsDGQ6ODSBWMWAHqZ9b9fnU7s/lfm6EhcGzOhE0vrzNzNjHxEZ6B2M1OYZlGD2eY9ie+/3Ho
4QW0/ljpW0WsI1vu4hwi/AoCvkrDovLZ00ebKK4HWwFix1E5Ga8oM3aTa8OuFZdftn+SfefxLDtl
k45b99GkksVfLz+UmxuRVSJ67t1aR8jm3SRGkakXDxdzZGTstajFgDS3/UJXR1Rn0dVtHRmVaceu
6MOd0kNgsqnAXoLKZP3oDq560/2FpjhXASQGNf7XZRrTMirUdmm8UJwhvJbjLcy3qIFy/EjjWr62
xvpI+N390ypV6QS4e/YIcHerKs/s3Jc0he8uacpa1kLYVPllvp00fXYoFiCQp3tcDXQavZE9BXrj
edF4Rr6nQb03QQvz2+gWHkiCgOyT92iv8sWDZi21cISJ5rvPOxD8kx20kQVIDa0ZSA1UTf3XQY2+
MCEP09RMRK3Ce/FWhK8gASq/Vtx1pXhzjaNSvCSNI9r5UK3F2izrPQd46LAUgCyfmNqlAGQxscuw
5LQFXMo7FL3aj1v09v0Xt4C5q5x7K9TV8gF31GfUY5zxFU3UE5vEgKU9KQ22TqXl4T2Bx+u/mB9X
88SdPG5HX6GI21GAA7ZBzOpwIMzfGESQX+qDu2EQ2Ikzr23j57U7qXyiH6tfgniM4HL9x90i26Me
+P68Vfj+y3uA+2/ub3z/domktau4XQz3VVkeV1Pv+6CeL/Ye9s/KOCkHhn1h1jmhdugjHrvNTLre
uLafbLNQsyS1QMe8ZqFmETSHjml3R8fciRjmCfX+eXRoZAxO92wYgS91lWuZWwW2NKbf2n0Irytp
84/15SWz0WaYHt3yhwOPfTMAj+9gySJwbOWcwA4Rx5DLV5Bs1JWLDFJgcmsIa58uF7PSY7afzy7t
J9sb+r1JlLOjZeLo+Fj4qtr3vsVUxfXBtyOgjyVMl1wwVXvo0Rw0T717aVYuia+b1U+z5ml29GLc
TCO3tRzjw6S1mOBQFKl5Xg+trY16VJ87KOwY6Fo9CtNx9mF87ka5zMWOWJxUHVN5rfbpsNwcLlcx
rxU9qREDlXadVttbf9Fd7BR4T9mht/nJqxFk243RvD46yOQ4vBErdCs1j6LFWKuypkNJQlYf1S6j
FzQkuxNx5II+P2gwy0JmaRwu4cCpc9l2upNHFHWg7cm0dEIan/fxJ6rR2hKpeig5hWr0naN/+EJp
o+/hrXpAmG9Nq8jwOuMlUMNrvJvR1qD7WeQ1hFFW8mXzxb5r2Sv/u/X6QHKUPSiptM08BXc5FLrw
dwJCb6lRXmhril+MXs8Yaj9uysF50FYUKyEbRAzoM8plpBtDD1QWWnKP1/29V5osh5V5XK7CIw5D
z1ODQ4/sCujQnf9Dpny/6NQFVrMHSVSD7ROxWXP48L3KJN0aJlMQvoIg8UjHtXSc7Sa7jBpntDMJ
VscwEm37N46ie//h3+m42Yjq/bWMC/dUvb80Z0E7BSPH0R3unMEag/oY+WEObW50LGuzLTapdnpu
fgmKB1nP+DcyPV9oXCqvKRkRer0U+6ZGPg0Nd+7gAWdmqIYWfx6CSW9Mky6DzZTIbf/nHhHubKiL
BWIPrPTP2gk+n6Akm7jaRoH53/GPTXnutXQbHlS2xIrDVTJMWtAaA4gZdHPANxiAYhWkN6cXAgCK
CSxepxa9EY9g7ad/0D4A8cp8hVXYIEPVBw9bUmlQTP3xhQUGFVP/qMG/dmoZQQYMbftFQhIsA9DJ
Lnjwyt/79++7ryV72Hy8vU02+8nmn2g4Tb7er5PqddJOp+XqNDHXXTJtXTPV8oRygHyuEdzuGxsS
NWZ3WxqXOdaloS9mreOsVJ6tTjOOmeNplp5mgp3cKZvOI7XjBiKthd32+HprdnCUMGlxlOqwtDtJ
v2KYehUVQav3j05vq5e+LrqrJDBAlTyG/Uoe9c7lEkZgdNqJ8elG37mfwPGFusCozGK1VBgRBghU
3+IbOf9w8jb9X/vSyy1j5FOXvfuew8+9u+BDQqmPYmG6illkwKo6NuCvI9uR/rbeYFYFl7UBQSZn
Y9GvmcYuwwZn3GKPM26xxzGOWhwp9jjzFt5R5d+m2RGoWT+F5XRXE7RZmrVKswazs8tUn17r06Q1
iQ6T+UJQ/DgVd7UZwZ8GUGWncOMhGp9znHGzOazn0DE4Y0IKOOOEG6ExQjReHyFnbRD0ebTkcLy0
5Fi8QUueH93u3/6clcvJs0OWXvc8j2lp5LRyCnqnLEe3OqKx9s9h/KJoFkZLxsyOvP9FV13hSJBD
kb+R18fhS9KdnybJbbyESdXTs13se3l6suAhRJGQRbQTLlTuO+pRJuUuZ9K+l4k+f9aJ3ZhPPTLC
ndCQMFBKur2g2ZNOtP+mnZwxv5VGdidWKT3z2oiYrxR2Hn/444fpAOWfAYHpAJeKE3snkD+hKaWj
62xdw59YJrbJR1ToqnaU7vzfiAql2Wt5p936LbJHwxMss/WgfRuUbgOyaM9wZbZbze71N8HLYjl5
NwQVeMDL8P6JU8C65moXvoBC6sJ3BmJO6sIXUGmEwDE19s36d029hLcRzEDrxugiSec+buV+oDOc
AHoFhkUUZmBLXAFvmNsYg7ZR6pDKEfJfqZEBHED1P1JB1qEnLw6Ipuq/XS69d1fe6ceMQbvdFdqA
CXceCqAf/P3mD34PH6f47bXh2Wj7q7wcGPMAyYPjLA592vrm4ZMk9ahv/rL+5Zglc744Yxn5EAlW
LaHLx559M2yaUVf00+F7GFG0Qyah6Z/j8+KP2dX9HqMF2cqdfhZfK657ZfwdEwJqvlAGkwiz/WCT
ibmhG35O/6RkLhrUUS/RR1/2W9uwLr3V09yWL7oHI7zD4HMwq24Pz2k8p2oJ3Tsu1vD9OYmdf5Mi
z79QcbZhesMx3RvGSb2kSKS20+LRuO4uhNBUYzecMQx5tDwrSscrD9Rf4ZtXwOQYu38etU4YcdY6
LzaL0ugop5SNbt1RCuyacVFEnNJQRNwbOfGAWEhS54vUeLLN1XZW5JDXBTzOfEfeg5VBgODmMUgN
XmpUHlEAeBtamhqbkYZ1GJhYjrAvTYLGc4BbhfEXvmpD6lh39Y2L/6lO4s2fcMkkrmrC9ZasPt8L
E8Dc/lAO3qu6I/6ml0XdpN3Jxgz/u0WfN8DZ9L+H0vY6HEovA+LQ+fi+m/g+Nkpz4ZskU8GvIIfH
dXjMoZ+8+dF0Xa0H9C7bhtME+BIMwXn1NXotOmckmx5Jc/HbD9sBNvJ6P77QVM1jQ61dyTUNElJt
7rhgKd/u330nxV/lh6588Je1steQHbkh9V4NK9Q5ccOG7hXcORPW4pz3nKm2tbjsoyUdGxKKhVud
GhSZCQl4+80hqzR9sRMlap3D0GlLnr0ikNDDI4CUQJfpOTm3zVECIdhPZjnwgwSH29lAEHUnl7lT
uhcg5vmXxR/H+2a+2EPOziNkIl4WsHX1fqKwBYrrV4FyuivS/woMDnKVsCOBt9NHMo2q0zYgRm1a
O852HKTL2TIYSnsMbEfCxHGUeY5G1fKoTtmdjiraOf7ZilO4tkFpqZkdbBbVw6SxmDQuzk0CDEbz
yqi8GSX63FzXhDW3uHIYJc1RtpIsibVb/ffRMsrtiK5ZbeCY+o1jv5avCo84Rnq1j79bJeHmLCLY
fo5anVuD73gU2XIf4/QxXm2Ct42juvHNtGM8aPyqX8UgPdW+HT79IT82yL0lQ6RP49zUeSaf5dp9
lqXw9UB+FVWZq17OqzK6g9qr8V/ltfHZmNze7V55BFPbPdRqjoxoFWout+7uO4+N3AujUNNzZ0dH
spDzcRs0PgkC+KYe90VdXw6/yz99NxxvhXWndApfz0qm4oa2vXNpd04n4hTxSPGBauI0qmIXtUZ1
+CKA9vX4iBZ6HtfO42t1XDb1o9sLX0q9ISA0bBjF6ynr/GFCoMQ1EH4zIeSia7yOTffFP6NRpjIf
vxPPrhzbl9Hjx3EyFy9f8uYapUmXx+JQ6rw8+Ld1ouYeady6ItDs8WmTcqINN98jaWNAWdovoCeM
78tgpLYYqQtwVdFFLjFpay7nSyNZF9l6dyKsuA9y1gDIqrjxL6sfWhl5PkzROCq8/rpw7UXw+i9u
g/k15CVoHDldGDq2vo1vM9Lq+MudbHN4avfjO1rzYbCQcVcbtE7B8FY/MfIOUTIthrezomofk0+f
vmgx3KqTczVExogFJNASC0ighfT2Ev8h47lCbdF856u2iPeCvv17LuO55jKeFMTMe4jnsEu2xdNF
s2UpUTzK219J7ZuzRp3IOBspO1pp5+uLW4o7Kmv3lMYi3pfBEMyBzhOs/Z7dBqZXba3eTwugP6KU
qEtXaa4oG/o9HvpgKiikpyL2JowUHfMIzA6ABXrVGoOA+tzN4iKRva7X7i2fv5xrCMUjpMgmnzXt
aO1t7LQ4D8mbTc1MnkD2zVuByy7d629aTmIzWk6hdNOhYluH8x6SoNtRyIA25yxioDUQ2e/Xufd+
STZ0fVvUXbz3j5ysdPuLggRXIu0qDCyPP9e6mGnOhdIsLc2y0iy05OvSdWbl02xdn5aW5prTdjSp
A60eJiXhQVvneNEF3Wov+nrIB9InbeEcmFxYJQsvJAgFFAUXpG6QxQi5wExMx8buUgREH5gmS8PD
ZKtVQnR1it3c1fUUd5SqE8hhp4cc1ivtKC0FWO+9FIbu77BeTY2GNEj7YlcTnf7sVh0+oCqqw9M+
tM9Da7sLaS6+QgO98dX4WEwRQtO+m9jADMvabtP+ot9KhkTakUMuoo52R8986NYxc22fhqvHcCEB
yQgKc0WMgBbU4S3sHFm3IOoer4xf3UTfY3HL/9DWAOPt/Y/0p7a44S+D5BLwo9neRj1oLwd3765t
p+Wl2q3vprXT5L6aLPd+1lGUhuyzzAlNdKTedKnsyQ658e9a8IMe+e2jUSRkt2kkaag8mZrz1qJ3
/F59ZoShG2G9ANipB2I4XLiFFV5kV5V/NHs3oQCSqLM+zNuKDYTW0d6aBsibuSYusVUMNXVw8Njm
XYlYYLFyIczoryqG++tFRFrTrRcU9hjGq3qYGyqJztt/H+LfGpNHOj1Wpxtyk+Msnc+uc+UeJO0n
8Ytg4es0wMKJy8HCkzBnr2EvjzSxUEmN0MzP1qdZuTa9LGfN2vSQTVvr6RylL5qcDxNQhdpfJKmw
TwSdf3R35Jv/eLRDJu1BFKQe1blLbVhwH+SBFNwH00fcB4LzRiOgH9g8LNwHy/Twpha6hkyns7S2
anAvWdxLYp24l9a7zl3OPdbb6EAjdKURi5PraHkN2VYVVGW9ZZ2XRfhwAonxUoskUqOqJlIFp+Nh
WM2TSJutzt64Q15b/PgCOnw8jM458IH7DS68xQAX0ZdMyucJ9xtceKvkKeRS7K6eyeGWyzByi42g
yGyauQkob4o3LrM5fQhRlZHR8FiaRFK6nWoFcaUTb57jN6MZe6qDq6P/32RFXK/1LjhQvT56k8bI
7kmUxNfOgUHb7sAk+PkbfRcR3e3HuvO68H6DbIgG1aevWjSj3Tw+Z/HNBqbOVhb2vZUdix2cnJfu
H5UGjKpUPJXR5DWcpnRS7R25hchRyrHKe7ooEb42RoknEkYiG7R3A0FO8T03+PID+1tOWThfT5zA
W+0ubRkRJfLoYvXt9NvV/3L47fQV3vC/7/rZX3SOlrmysJWLC5tB+8U7oHAr16e7nOSwPE7a27F5
YIRpO6campp+8HX7ltaRTLLYF5QeRrfcntjYd+2vC/rVEHUqH6go1m4g7jm5wVy0qRWex3kbim7y
OG8tc0WHpKmSoLNR2alUbBPHxyXYmpg1VWr/FZ8WbevHh5fWx0f+PymcTwLSBIt4s3FAV2E6QTyv
QUulKfc+l5aPHr1+fTGkPukhVQYvC3sRTeHnXmlaRKstK4MG0bVIv+abB7j2ed+/PR96u9+UcdZD
9hA+Q5vj37nSpLUL7NX8+V8OLgOnMu3h1VIJHk5l2h2amZpYH5eYdNE/aos0Oif4qxRlJFRpDf+i
EafroQun65Gaa4SVwLEhZmnu6hLl6yB74myDCaux7N93/YhG1eGGtRIlptprO8oYi3NXvgIYwb6Z
BVfi9TauzYebK0vLANxwIpl29mvJ0roYpGXJKZ0t0bLcgsFjPrhSN3XIb9JVfKUcv8Xr5ejou5QK
jDu8HNfqcfZH99Cnr+WrLlDmHwSENj/DU1oZ6spfk9Fl37nJiuy2zH1aw+M6jsAb17E5zSyBU5mm
yKXHYJd+INwdnlL+Ec4zv41TcYGtOLzuqr3q43l5eG7/ppUbN3g3L52fLojL4oJsJTme+/tHH5Pi
dA7LNXm/IK7J5nXu3b3nfB5WHoPaQwZcX1B3DFhU3SjNhsePZSmol2Gzidg4uJ8HicfSN4+CdnPW
7rcTHqPOdXj9eSv35sSQZZKLUAacSphoMgLCKl/7KgFJHCoBZYDF9URwxG99Fnpn7BeY/UFzxHVN
c7SRKHMMsqPgupYrQ7lDNWEQqJSSLujN26vp0hFIdk8yfDKxWsLxBj7LHi0+N3yv4UHSYaVz/FPg
Ja5yjv7E50sMSHK7pN3KD9WcpZorlvxfSwf6BHFh3xf9xm5k5vJKkcwW5zDexjNNAgZB9MAGapp3
8GmFFN4Iaa3UmQJb1ftyfK7dPaWmk7eS9JGJpB3aopwHZwe2jIEw4fPNhMxkHlcuTIfKiZIhNiJc
JeL3AuW5bK3HltrBLVKvkn7Ji/hLxZgvuzPqQwiSBaidvkWtLdXFwNEoZ8AJjt95Ir0cLdMRz3Xj
8eRuYQXf7vqXZf+Wr6MuKI0+GXerZ9X8u7P9vGP0rg1667X+6APOO/NyfOC8OCuth6e5YXBvIFyh
Y+Yn0rlh/IseODAp6TxvXt0+lv+ubQfJj2p/Q1nERQkFhd+S78g51kWnzeZvFQrNRi00zLX284Kk
cnrLWTQEo/Q1BMu2wxrHgf+FMny48OwksVU5Yc7F90d8oZ2IYj+6qxNh/CQyPkdJ6oXevfpZeWhm
W+3PqNf+naYDedrkyXNqCQCCp1P5CQqyXZq1nRMecHKdS3162UxLXAePyfkyPs1HN/7ZYaMdlyH2
SBW7h6wzSLI3RXeNDfXRS/6FEdezB60IFdq597qGDge4r3OS9mTWfLie+lY95GM2/tVSPlx6x89H
NEFxOfwrr+KHo02nJI2065QcIja3YzKJx2bUqAS7kiQR87uf299kDdJwkWLK/bBu/brRuQ33hUqB
hsOJ2aJVcGIm4HjXKgS5gqbOoacLbZ1n51kxj+IPve277ogmg2JwyZNWkEWl00eX3EZkArnNMk/W
EplAayNZS2TCNtfa3H3ZH6htBGu1YARcImQt/Oguu4bOcuscFDLRKm4sRxQyj9X43oKZNVib7o7T
U3u62s3OGpaE+eEz7X5yaP6LVHLO13zea+XrPekNklTSGyQpYQAkKW3AYkllYWrhPD493lUZUyFv
UkOEvLXmk8iDvFwGWMfy4uSIKn+N26+AHZo4wdXrKxstxCsJF5oHW+/bg59nfwv+trRpml8mvTUz
PeBNhjnRM6Ft1/pr4mQIqVOY0PIbrL6K/4SzPLeG68qw2HDWhuwCKSD4uwe7Mi/9eXxpjbQA1gSg
GgHKFTKG+RXC8o1N6oacHwLyorgh16uZXsw8mzYNIw/hbjzM2Uy7Cjp8x/KgtRhUHKT/kuGO4lal
UKzQkACI43Zbx+1K50ffZDZd4NfDtMzEg4gl7l6y0f1j9eP/yKtM2veeJ7T6UQPBjC3KwoytGfKu
RvUl4+mwOAFo1zoB7AW62slDag3zTYupnFCnNuF3RpgtRE5gO0g79BdgO/PVAGwHaQce0DozYR3C
uuuijTQz+ZDJPHj5KT00QGg8LHtu0MXzH+eJL4zIhfdcme65Mkn8rwnZhw+cfv04TDq7eqOLqFrR
hRteQHtYACoD3WhnQvuPbvciSOOrH/UOWEQ2WqnNWfsycy8tBgJnoX40EAItHmI/ndCnO/ymaQDN
Pxi+/ED3pFv9C7LVGnfI3JsvmEWMK7demga5mVyXdIVWF9JdWvWw5B5aagpLW3+n+xQFnNwWWHDT
o3PN2h1eU3l2pWmymC3LIYa6sn8i4tk/nooY6vo+xFC3KP96V1fJLuxo0iVzTVKm6fH6Nq6X3uyH
VyZCx/SQ3kSimq50DAYtDEE0xeEK63soVTDaDGm16xF+u7H7r+N3JSBjo4/D2FhnMAlAcLIl+ujH
i5lVvfdofmaIZGfkiWwCVWk4HIV2IX2OG7oQla8lcwpADBroxYwIdO9Q0wrRFBIHz0KeQkxLadak
4XekZwoKaOr2C/v3XwkTvvOm+nlPzch7qunfoRjt7s1oT1Sy0is35RlyBdncJRkRST2SUVMe+inA
K5ArVlKMcU3Wo2AntbI04Er3nw/ktHjOHYAjl2sz3mzoRwPkQnwgEaZ9O+hj1bMlbW99oLyeXZx7
dLr0sfdn0mRK3f3folZ6zuZP1QAqF3DdtuFnvBN7acJ/0VbuHBTD5d6CgzpnnatuC9w5ZClmCPon
05WrpAHkcr13YUp5F8ZPWcCtNWK0YCwtGKv++3H558BXe3i6stfcJtxWBc2a3RegVBNGWCetg9SX
/xIus0b/sgumQIRLoZKPXXAECr1n7kPwqIF61B5dg1KiDns5/RfFJMp3tInFPLcwEfdD4q8C2dlo
97u0Dvp4lDub/t5ZcDOqsmjmL6ny7rMAxfYjROGofM7L0eM2AvM8i+14jEvrySKbyIWi3akdplx5
MBSLx3Sz7q1EtcLyTjbryXI9KSWTdjJpNce1ZBLpjq5g3uSLc7Xnzh7dYK07MqPC1uP5tsz6LI94
GDV5Den6VmXg7bqKy9RMZcvqF1/vo1Jz5MDpmEG0uRCq2p0fx5RphZD4zgDymDa3s/p2drvO7s0Z
NMOWZSY4A9kCrTsPyCdCwyz3BoodtDQVfbJ1Y1i7haVPTeybwxMudrHcDsoLasNqv0b42d0a1O1p
cltNhCsXUx+1r7eNurS66d8qnQcbXvI23mocteqDUmFDEhwx0B50FEfsWc1KIP+0dpPm8PYb6s5K
r73Kbw8rGelx5mS0/9rcE/w9qR5uj6f1/OnB1LDqXrVY/h4H97u+s6DzET69z1iy6YfiMtORNghU
We7iqvg5Qb7cFqh/GklRIHUrAU1LHnegyI+Oyj69dX3ZaWaYvjjHeVVGtTcxEz0Ta171RWK2V6VD
nFflpfX2qix9ImNz4i0a5tX1uLkeX87jLRnSMHFOmz8fDx8u8tsOH2rz5+bhw6r8vC0/P2SN08Qe
no/Hp/T4tEln6Wq2ukyP7W6VQ50panRpk6DFh6y/zLo1/VcNnGOIpraWp97jd31Ylze8c4+F+cm+
SZA8PcLs1qbX87SYn2w512rTdDlbZdNtNq0te3caOGyQ8f9j68yW40ayLftFMAsE5lfMMZEiKTEl
vcBSFAkgMM/D1/dyQMmrvt1WXqzKlEgpIgDH8XP2XtuUvEvCXBgc3trRDTbvJ+RftChgaO3TS0aX
jAZZSuNGqAmwXGOh3OB4cuwNBBJ1Xt8JER9vcALg4jRSwK4ncz1F8IXMU5yfZ/NEwVDkZ453TX4e
cnLg/AkzJ1PmyXWRpRTIHHIMzf5uw1srKO7PovB9KHSb31ZugMIeRqFylZRrol5ji4kyrUnmIkGj
+53u74e/TGhl3SNVvpPTuabnwE5OjxghIvHy/zIJB2pukkdBk0aU3tKL3NjzjXCrCQnfRuAj3AoI
H+FWR9JQs4BInqUVpFPCLdHcz4vIeyNfLHNy8CebU07I80AjnxDo6YIlF9IE4ypcthbHx9Mn2yfi
2ODqhFDjeCPeorqW1fUYXTKezt1lJJMavZ7MXsYIn3NcdiPYPI3QPNLpOeOFJPqUfs/Wp2D3+rgD
NGBQ1YrhfBOJxXC+acVwXibYBSwzMKcikNDmwrYQ7Iajn9OArXIifny8kG2OTEJ4IcFt4YVMiQ3c
loGpQfLcho+j8zlwcNowA/WDQxfHLU4dnLgkPjo6zS4rQ2c+uwokKABQs5sT4rUtQtCK0uUABSmY
MxQLUnCK9gFoMyPPjRScwH2j7cUokfHUM+5Eto0uSJpQqsmpDGvYP7HTRZq9vuxjRoPAGEOsFrQJ
jk/4sXrhcMw49jQZxQ4u45JKQwtGmmnXZ9XEZ4HnLfzsLC5bEGGMUpVuso2YDCUZKNlPBCGeigot
JpQbNYScCJ+JEE0lNBWhvcQCCcCOEfWuHNuTiXahLTo2tpxCu3Gczo1rN1/3HZKTNC3D9BfzO7m2
LyGlG/sPi/2HRQsKvQBJAd0ZKb43PZE2UormUwZCAYQGQi/Z7sSZ/juyVDYAsulZ+x6wvhF7i9Vv
PYocxRz5mw4clcYoJmHabjx8UN4hkDDmc0rUB+kVWh8eBez4tqKiIgCDv/VnQlBZ+UjexFR9S+mB
jr+H8hobIJ9tAsXX4Sfn/xtWS1qc6iyUIcgKZGI8Zp8TbnJ8x/JtHvCz4UsVR9xuDVtDnHIHkNft
abmftPb099m+axwaQHnBweQMzo29AaIbk92cFA/64IUDrphUwfpSxxdA1JF14ZzsrNvwlL8wRX1r
4OcWmUK7PmMPL5J/x0xU1y/LM2cgOqslr/3b+jI2LmvGhM3QCreP7jL/BMjGZ1TZ+62jqn8irfZb
Z1jsu/L+v24ZOhTcMiw2LZCrBYItDC+QJAqnQyTms5TKrk/HD55JrBgDB1QIoj2AF8A/2+4Ybhpu
lzuDx+12SUsOaeJ22e+YVRV3jKz+uWO4aSoib0R2nrhj+BrF3DEIaDWCREN9DlXSN9IzpNXa5Hh2
abZRtMl52LqWnGyK28AB4Ux2Cg2uBhYQegjRtpqy/zpXjZdNf2CBaUZ7innOjEKTZwSNcrClMKdC
c+T+wqdt53PE+c2emWk3woIG8bg1/RqjMqoNpJ3EvyZ+hdYS5yq16OQEzwfKeG/5kZEKRRAZzSTh
nmPB2Z5b4Z7bXWWMcpjj/DXKkbPoKtfO0nFIP7c86LQL6Uq74q5GACH0s/nxXNIzkqAsXxoJOs15
IjzzhATYopr4AJiOdJY8AhaACaVw1S9ACk0psMg9pIUP6GzjE94T/0BgBY9ZD/0u06wRXI89HoI9
iV5ahFF2pzADFDCnl+abQasbNVlC2tJ53jiJON1UEImQi99h1Bp3pwhUycYdqhn2M80QTH1ndT53
6GIxXwH6IlU9LDECbB4+BYXlIN49PHwQogvDQ2msb6ZWfK2EFeaW2/3w2wTyh2+sftX7Bk6W2K91
rzh4FAoV50JcJTYw3vvsJ/TpOoRAgrlepSE+y1wLY9oZPLlmDsXnGuZ6Q/AYs6oK6aK7aA/a6uYv
o4u58cAT7tLPAsW4zhee2bFxOQJfmC8G7zFSR+8ABu75J2knbNAsQq/DC8Ih9DAcJgVXEaHKmjs6
cYqGPyJTIM3B8mhsiMTs/6ioKGlYquX2qB/IOhqLC20NijRG1BLe2NI30FgfvGkWspj5kWGMdO2J
Gb0jiphAOmpfaX3sDc/9bqeQQ/KA2gpShQafS4O4j7krJDsa/gDwAQR3mPQBnCbGhmUevPkHP2OX
D6EgQmkwtQLjuL6UOHhRJ/yn7xWjG+SmPK6BhNNg3cLQ1peLG99f6LEIUz06K9wlnC9Un80RvRMq
i9ZvJb9HfEdYwoHnvG2BP5dkmwARCpJCFjVJQf+8DS3gqRYdUfNJJwf4T3P3M5aOzi6dHv74fXK0
163sb0h0ByJhY1ERWAlizA85AXL9joaPSoF/iaopUUWZgAwMtUervrHpIbinMFoQ0/1fknu2PYo9
lDYzokUSfHztbcK3dr/eyR7NrgYjJUDvK2ePizZf1OoCOtrixitFa1bCDCh5x23tvot1s14snN56
4bugTxl9oJEscChRGtJXCjtiEpWgUoKoCnx+sIlsDacgJR4JRscAwKc0BMkY3McgroIkCfJtraBm
wrVwFOtEOkH+NfmiV+6RDDcaPLK/mH48isVjrmeCQ+NcHAW2hBiOAvks7BGonrJ/UCDOxBwEAMgx
g3LnAdnd5ZgVfV9P5PlAUEQKNTIYdUps/MTZp5eqOuPW1waAT6JLbiqCDAiFAHqwRlhOQOI9Qi3Y
vANPfSbYnMyh1DABVFzrID4W1JV8Moi8aeGh1qT3jt7FmALdG3/01jMfcYFMvAmz9JR+KF/ETMoF
/sDaBYlotpkzIssbDwAOfyHOQxfEXLD/MVBkvKsAFv4jQ6vEftIJ+itskZoVLn5y9OkQ4R/SmJTT
OjOROQlNPO/f/uZRIPD+3cUbIygL53IUjF4aRugn5U0cSINN+yqX37a/wC4Np0HHbkC5hvzRQgfJ
NQaVLXf1n0l05rrL6ZRsdo+hFcq6iCYknEmN4KlAkugOsyGTIeqOb3uxU2zTtorNHPmxLBSRHBOt
+M8/4h9iWczcMJFu+sgkETO3XR/Z5SgSvvF1P2WgfOeUwdJyP36+v3Pk5TC+H3l5nZDdhZXlPI5k
cNp03vjEsYdzDWDbYsz4T/LedKIx2zNTji5SKkRLXYWk4mwNp2ab+xIxSWm371pAhmdU6JueH/t1
5dVEsX7dNxhqE2qSKaDiY0/UMfjNfqOShReg14QEwfbGloSokd++fwe7EluS0vN9KsHVb9zu/ND6
OzwUcqUIraRkQ6GqfYWoAjXibHKMrP2KFmbtF5Pv6LbFG7zlyiBOn+n0ygJ9hrPGI18mDo7c2KKP
cunmi6JfwJTRQl8d+kukt4DBQVRFgEuNFia7jjwKAMl5yhN2GQiBk9cfvXZbg+lhwMd9z8J9X22L
YdiI34PikufqPxJWCrocpnDhR5upXYaBQc0mezOM/dojuNFUiJF7sVCIcDvizCAWil8l9ZPPBO3l
tnDpsLDosDJxBbv3XxXqV3IVBtHTdFCSQE7oFFtPPevf3eZNQwubN3nT2LxbbM1QReEQscv9F2dj
cMKHfbuQ0saXnsO+HJhmEHHkB55vBWsWyhwhs1Bjx87CzgpgQk18ZYHViL9DCUt/A5sFFxcnQan7
LIYNEnXiKqzKJVIybIi6sCqng4BXod4nKZy7mGKEnmbvHyIfHOonBqzSQmvyEvsMf52hI+mQCKVO
yv1MnnQG5eZ+BYZ2xX9Upqf9FxBRUVstTqO+ETh96IVBkxbfnjaNQB+P5sDkafNo0n5UQNW3J9Qn
dCDhHEr5C6KoOwpvWYiiejKZkpuS3Izktg4CTTf/y6tBE2Uo589pzyY/GX5jLcB2faQjxvFvsxa0
yA514S5YgDegsKSX2HgGr4cZe2lHxRNfxTV6F5fpSsI0KMkt6n0AXW8RLuqXGRh43BpiJZzJEQBS
nqLaJPsDSdIUNig6QHCg+5AQpZHk/Ad4VqLtx0DWVo55qRtfn4QH/4ijH5MXsiO7Qt6QnOil6ZmD
wDVzkDmMMzHj59TEvXQ6HnnwPRrDg3LHAvhQDI+6+qASm6o+JMPD4f4A8aIgHohY+JtOjMxK0XYl
qBNFk3m4TDwoqNzBiBqrfUiDJSWXAeifX/AUnv0SfxyEiIOAROz5QFIqkFWt988/3XS5ckVGuc3J
mbAdRRVJOxwC9qSdDp3xdnieyRuiap6dEW0cbmOmOTQ9trQ2oto03IbbMgcCWgXOc8JozHqnLMyc
A+5GMAQvtH3wETDEpvEVMtuWRn85+hbPAZ4YluB65nwMzDwsf8Y2dfQzfpWqn+frUajGSn4D31Jx
XhYLfdcBEhBnM/qYhocssBi9bgvYJIRT/d2XTOgmG/cclXeeCDI44dhHBVeSh29OamgF+TAk+wJW
gJdj5Xlp+oCQyNQMSH4mRIl8yPv91LQnUNapCYj2ZD5etaeWHvOmSNQRwGyQEwgnPZIe5PEMUAuR
h4JeFOMJetH1w6BtzvOBA4L2P8llhCqxOCmQqwSEjsYzHDqWyfclnvUR2fjHW7zg/Z9bud7u5uQg
7mb8g1PqDVhsTCJr3YYjJwHI72R1vzDgZDHdpDzjBMc9lgqPtgMJjsFnRMzsLAzbzD4xae/r00HK
7JPxFOPPv0NxaUITibsSrUDQ4fsBfCl9b48EK7RaCLUYSjklZEiAoWhKe4EBrKG5MoGEDFTRCQjr
SSxaHJCB7tstVIHuioWzdI7DVAswl66zYMQZxIPS0xXGOKQ1HK7R2RS1dyRh1xJ8JuhuxweebWJK
Vwq+G60qceTutvqbKrwh+xSgEK585rp/tTLQI+3tTJ7r6xuXE8MBGr/36791i8vQGZ9JZcclCoHS
COjrHLVwQSaWntf13JjMQC7QM8ZvyGv3trdlXg/6rcH8J0jpGLJ3Sw+uHlIbmLsyo2PFjRfx4PnP
jb2rIxCuzcCA8JOMMWk9Tlg8HtpAWwKijtDrgt4AxKFrAe8dXfTDBlbivStV2noMcomUZGHvxqIL
J01FZYFm/1REKMfELH0m5WGfqG/+oOpXd5eu1S9k+f9vlU+JzzmDKp9Fic+hhrV1p+VDApEYwS6e
UNS6LFxT3IJvC5W34QJZSkwhdQayhNTZ+xFLt0y6MVcxAUkJ0upDWjhg7gAbIvxF8rsvYoDI+eVn
7KAmfsb+A3ZQE1ppFulsOnRExnubXPoznQ1KU/ajHXm3fy8d/Sd3Qv6Xuuca/il7nk0macGzDyoE
8opOLI1Mys6XJDrICC484IzQHHU8YBgQe6YzIkIdzxynhRb+K9O/E5R3Ex/Lv+AlrErAAKb14R49
AANoowcJhCN9sws5y8NAS4BhGAwKU/XQF8YBFAoWSE9GTCwoFHtg6vE/CgV/s3tnIyqkv5JdV+PS
IvNFNWIji1ecfahHRD1DvcGF6FrqIuBOvV8hv5ARuNCs5jB26fnztUsHlK67Ho9XkdpqZyfKB/hg
Dv5Csw3lFfFOKJNWbxA1e0q/sgch/MxATZDiZYbM+vpD2GanzgyJdJRhRgEg/P9XELHufW47YCvY
djD/yXJI/cBjYBtlgTJ6Y/NBrIH4hsiZ3QIooU4CL2WxHfsNa/KJWeGpe7D8eqazPas2PVEaovIU
rhMnZhGvRUOU9CT2ihRdWBWyb13vBE9h9zwwKwqhiNEcIaWqpelPWC/+STyB2f2qdNcyvtXxrUEF
Ft349DrzNH6wFRPJLLxusIP5ROhgBQmsMgZPWz+J0wzaFyCJ6QVoT7txe2RAWBx07J4GrQhxG3C0
9C6uDUFJggi0Q4F6jI+GPf0AYoEpdPqip25GhkNtz7MX0GVqa/LohGCYFlOLaG3TtoPNYqFwR9sO
Ngu1edy6y5sC9he5XFDKoho8mhQgfDhiRY+2vRGnOwwYsYj8PTR/IGIG1G0wRDE2otyDJwRnCSH9
JlyXiouZXvsOOcTNrG999cBsPGYwXj3e18capnT0CHIrB2nDqCh6jN4QqPnVKWWcaRuY91xAwlsE
dKoTfU5rScbxBhleCfttEXn+/AxPkbXwlMXDTlEc4GJ1EZhUonHHtvh+R+6zil9lHXE0kWpOvi0C
kormj9PioWJEge2XPL+DQ++OCjp+liI4Fw8y0uXvc8qM2BteEz6LnBpVdEIZHuzzA23rh1rkh/43
Phh4Odta0C4VvkpfgM6p5jF8UoCyaqIdcARkTWMOdg3bENsZAAbSMsIyCpYqUEah3TO4FewE/y/+
pFfkI72yAcXYbEZa2W6huxm+VHKVEN/S6aCSYLu3eHjb+GABDNc+Kzr6JmUlgx3KGMuvIIqBTlZ6
+7DVOtPRZ5WW3zEq2codBPIsah0W8nhqHRbyPZFsZK/libe+Y9IzhkYZwrFSSJZX0JPVTvmLt1Oo
zbe3k3cUxzJvp3yAmyXbaNyFwB59H4EuJg8V4K1QXnVntcsv+Xg+FIxGqQMdHfToD2YGwDyL4X0w
bCLuxakbHiun7gpHW/rPtHWryB2ZnoS5zfJazjONX0rCkT0COD8IRzaobzhNzr0VcEwJqyGWHlnA
MSFu5LR5pDNH5O/EO6yNW8uujvUTrQBVEz00/sOPNWFYzYiRVb8pAn4uVvTSDPo2rKjGjLA0QmZ/
+/jPymlS9WTMvhf/7J0r4yv/Sz+EFgd6nk5/ojG4kHlXB3QqsLvRNtuN5LTN+BM6Iif4Q94674JL
KdkCdcFPLBFsZ3+Cn0nsKV14zW+3OF3zKU/opwQLh7VevBCO/tGmuOUrWtvKRsuNu0/0Mmlh0cus
s2tl39QsnJBcdCJHpu+I/RErA5gN3tyxvh/Ju0Vvuy2kpo3por39W37b8yzET72tiZEkUReWKM+r
LQtz2Cr0lb0mdh5nutoz1FxRn1tcPhkEO7f7yb7yjtZ0t5whNMV1htCUhdBU3YSmUup3qIxMwqx8
jf/fYDPkyQKPhqsyC6jJY05EGDlo22w1+X6RKrQ5R1+nC8aYhF4OJb2zIi3SbsZzhynWuNbRJY8u
K7i5ic6dA4RQ/fo30W7E0oRwxjacwO9N2+gvWn8xj5ep5vl2sZZrVV8b3UGrxCyU/M74JJUnxgU6
s4LyVKc+fkaR2kZeG56SI36kyC1XYl7E/vS/NqHjj6ECoBHbWP4NC6UoelCR0Wm/35Uwnc8Hdm6e
iLp+lVZbp7OGhYBweiI4LO0p+RWlroRICGAGD2h3QhRLaDeDbSyh27yh2XB9MS6kg5g2zM85fkwi
Fej2dziaG8HqqIvAvIrkhMXlFM3jApb9kImjiCCaOzaWEHZ0tnOgeesTjDgo44JHyWA1GHkQbvoZ
ztdohDhcoxGiZODpz2NDNYP9sUHzgAX8TMM69b3pQpDSdBAALH4ipSdEK2eVDZvNVhZMjyQVrvcu
F653rRYoaa0QKGk5P2FJG38lTE1RYl+GO4T5s81/qzveR/Z8AIGK8cTBtLs/xONNym4DgqvoWcWo
Co8XKi9yKuh3SMmK53tvk3DPCY1FwkKM+WFx4yB4h8uPOwbNFP9Il6V3JWwHYFgZ5oImgyUbu/3G
0FR+orWyCAIQvq3YBdR+RKaAyQRTy5bIgDfm72ZLugjqIXFDUS/ihtIhaGWEbmJJmq0nz6bFmVnE
L0grgz+7bV7XDzgBLLxqpg0MRsvE3Gfpzz2GxAG/oOA3A1qjb4Xuk5bVlF3pV8XL1q9C8gD8h9ez
+vC6qT9JfEa9Chx8KnzqTxb4OOrPz/gEQCmQsX4fbfoyICoo7MOGjgnjTAPrNKpQ/FpwrSjo6JxQ
0O3WHco58qIJHtozupFukRc9meGCUOmAIsZe3J4xXnGu5ZOUEUYd1huEZonIAAt2lNcAGx7+4CyS
hWEZVGTvuGrGNIP76lymKJzPCTpUNXxhfulQPeaZ+OOoHikdwcpBgledpLMBrFF0Exn+cEWPNQME
2ZYMZIbqWPWibZVoADT07mJxEN7lV7PksTgIdwRN5Bwx9p8lownYyvg/2l8KTnZe8S4SQoHhDDYF
b2GTgqcFMPOwfN0PxAuUJbghnTuP+4G4PqdvCWc/iPWUqDzD93hQyd2DZ9TGY60YkTIXF/KW1NyU
dkICk2Msgms/cZr9RmNoJ9sL76SM6NDmNIZZ8pN5jl+S+B/L/eg6EC0E4YjQHfSYHMmS9+4XEnim
4TR7nwBWM8lnwYDBb854ikk+hOLGFNIsdfgjzaLvznAAdRagFNy5DAdQfwuqS+dy1MWPu768Mt+k
8U5kHVGwsjCqfAIeAG7R1FUB2EYhytzjKY9C8MxG/Fq/8b0Mp9dHXhtGKCIdSAE6HaqTMtGJPq3T
acZgpZKJdE6w2mQOcGZAcUQiq49H9XFRH6P0UU/JQXjQoHI7ABul4QZcGR2CdbgsLQwvodTSXKTK
PwjeS9CfyBewFKZ2VrUzuZmp8meQUUvBK3qgz1A8QF/6T1BfUH9/SExNoaOpYnCy259W/BT4aXTG
Gp6Y29ETuG/MZnoCuJg/OwLodtff9RvqAcYeGJYOyExuQGXhFMi3Bfl6+z/NReyWMAu5JOAyg0TE
yi2fABktVoianF4AHQHVeCzedECweNeo+WavULya7hHN7samdYCwcdrstxZDR+ZwwbENjEUc5yFr
shDzwM0sE7E4zoPZShnQg2/60w/hEqKlyPVDPyR6yANNKHi5VG5PfQVm6abOVwYA94CBWhXkRahG
QUbD2skR54LHpHLfj97V5iut5dsoi1Rk7sUF4gLj/ZOEhBN/9oaiAlYHigrbsZZ8l1PBGByskOOc
GTFCJWUgQJFIAGflmhjvNuAxsmV06Pp6LcpbMt9i46bRnXwEbJJlj8rwuA6PQMuggxJwUrvxSPTQ
Q6k9gI6DamKpD2iE6X9Uw0M2PMTDAylNJUhu7baAUrAwntztFg/VKCaz+jaZZT57ZMC0wfzJD+Oj
3XORIL/x0erfakKEyzemWvu8EXHI3/NGHCULMQI+oan7yJPcVEaeiMwZeRKaeoQh+dG3uHIZlIvc
VBjcmESAv3HYzPCh81tPpRnWHI1NqrZwNEOrEzHllhUMW0b5EX7kGBSrvbqKOC2QUbv2ocyBUaEz
79D2wkQqwPCi9sU1Sj0g4cvYKsiKHgDwym3VcdCQARIHMzMAikrglTCAIFfGgclrcMcjet6wwmgL
iOsY5GMwMKWsgt2FRESuX7uEv1CRc0/vl/vfYpmKrAIMRw5Q8pVQlM4D3rScGwxRYNAWBiLuanEZ
CiUkY619pgXwAxk+g0DlxNaBKQeqFKac7BCQfOFIiFGZMLWeK4XwPMyNude/JXQceH3bzJlp28Io
oPiTacufxppVkWlbQrNVaQ5wvWJhFQc6BC7YvTCrmQlRyCdkgdhwMKSguMTQ1pkOXpXJ6WAmIbDD
B0InAhgzotSEAQmlPyGZ4xsph9CfmNwx/u88JNMLLa0Lqry1fuI8UlY23kicdaSQUUP5Im7eJk0c
gR2r31ZLx20hv10Qa2Uiwy7ato76GUW7Mp8nnfQsh0KR5CxmSGglaDLLHl7AXVGAnICLVlyxtCm3
zWiPWe1/ALqDdsdpV7Ffta+I9yPnad/ZBjVI5qCdQOcwV2WXR/9k8g7zmYmEgnUipMA/3kgPdtJf
3AAsvpl7AN4JU08MFuzig8NJjHxnMCPpR+025ilFBbo+UiOUNg/fqbkhgqa6ua9Og7BiW4zaWCrN
pPwcD2ThnYktlFFOWgTIkNbsEJYq4vb2rD1SFJPShV1A1l65Be0VoMO2oD2aZwkTw9HRXqlfNGFR
J9OXGEVWI6JmCFLcsxR3ZipNaZCFoi9tiLZz+3MDPzGgYXyo42owxWI0w1wmm/x08uPJl4/+ui2e
wKwDadezA860Km4JSqPiZow3nU0yv6F2VIxrNF/1+apGYmiadmJoymMnorMJWKcXkjjUGHtqgrql
JhiphxQ1/iDygUMuUBY0DSW3BfTJzEd0tivO0uFfLiVtEMt0xh97piHCjNqlX7o8E9hH4y0NV4Tc
4vqs3dvypC+nkhCq7swNgUIU+AVgEvYG1pG7pGU+5NcABlFsLFTwPlsDi62h03y2BnK2yxNutJoW
LGJ0VxwLHB59KPa4y9cvh91+wweAAycgI1PQZ3aAGvcmp2tuT26ajJGUQLRi4hASNPhvc23Ty/eW
Zziatfuajy/RO1spHKas/NK+qXzPx/rIgxNNcsweQnGoCkXJ2gdsrdxP0U+0HKwI58Ompc5p18gE
0LuCosnAnP/PeFwmAoIoMAeIOGUlMVeMVEwCcYXwRAIAgiV9y0EQjjtmVls7d0mJ4BbR7hjKWwZM
34lKwb7XoCUXEnkTu3R6ZmR2zy9I5IcY4ycRC1cD5v56lc0rMY33zE1+QtK8Z18gaUbDl2F1gQgS
HlchlxOL7AidYugH9FLCXBfs1YY3Me7dZEJMHbipoU4rX1z3aY+95HGk/QZECU699lD+UZBxt+Kh
+oXm8pPJhMZSHoTTF+3Q8XbHd/G4BK/f+ScG6egTLtywrX95JUyCjwzVD8ohFrKh9aV1kdbwO9U8
mJ7YrSA3McuYIEj3wlVdW7abgO0U/QrAd7RDalNIH2emq2uIFKMANyPEj+ihFYareDsOGGyd1e8p
A/prq1yz5GaSCaaQjHGVcfZzbsmuFgeY+tJhmYovB+XcFeeocRCJWmA4rvl6adRzXJ6rI9tKaBGC
AMZmPS/5JUmuHca08lYalH63LbivYihE/OjmWyW1b7VpJYhuAtNT++SnT/QUmNeLSX1j319SulKW
mPJ9dhR2isPYw/e3hOvofIfjDsaM3qv/PKKIvlg1EJmg1kjTCkymRU2gziSyBGQhIAw8TgRC2NFv
CeEaBSshUkTLbCd0Dun5L06gLboS5cS4vj8ytw+GibzecFxCGCRy0OT0ns7S7F3JfNN4spGBEQv0
3EChsVHZS440qFAFOJjunH1NTxBDyKYasfrEHoRq/DeYVMg+YO2gElglGu0hpoFgM0TOH4NBiHQs
DpB2/uPQ+8ceQDWpLIy4PHKYrclvI7+GjEnPbvJf1Z+02PZWWP/Wult1gzVgwurZ86qDlJ7xJjLf
LZ4UOKvB2czxJ5szxzyeSkTjW1QPzMuJ5qEqamodPaLhEyMKoyXTzj2qBSXg2tuTTWCFyQ1P43MK
IMwjQEg2IP8TeRMC85LTq/5zFwizqfHY/ZyqzW905/SnElOIUINXSD7koPrPqs2jmQBE/Esv31HD
vfKYpGznMblHrey1HY4OUrOLewiwbNXDeD2Nxmm3c+g0/ze0I8ULaMcWPKv8xNeV/bQCXOvj690L
PF4/tZ2ylXf4WynvqCiIWKGsowG3V3Y9B9nIxhZRkJ9GwCJB5D4YXWSeB0H15ZcNgnNWZ3V/tle8
AdabjkaDbL4hsIgTKwOTvDFE6DS6EXfNwbEJ4OTAXcJsg6UFvw3cJU50SIczGluEYaCJPkPD4/Sz
FH9OP/MEc9Lp/VdAnOXbcQMm8QASIj6c/TA+wBXmnDOfzZ9H5hU2Js8SfLeIZLGWYJCc/hsDlH1m
GP13yNjnrcwMOWJIpPb+0S10DBEnccggMgmoD0PX4XJA2LKNXbsmGOc/oTMIF9n4f7PvGb8HNntm
NSQvCgEbz05Me2iOKFeQ/VCjyFPQEf/icqZ2Dj/ZtZCPTfeztBFFc+bqfUChVrah8uhyZ36jUk/J
fiQfkGDQNjT0kC5xjKsNNg2d7FQUo1EnvPwT4EoMFO6FOW12XjRbvYd4jRuXM883/IVwECXCwjhK
q8I6zOpVwUJc2QqXP5ZVpG4sJJzMOLN/JNRnwFt9AgKYEaoVzRH6DFYZ3HUf5cwAAF73LWaFtGuK
P+N2Rl/g2lk7rh1oL4q/1OGo9ECjBj6kTY3Toaoh4z33OoU5rCA058QwkCWSB0Q2x11wX4NODxyR
2AxPFrwLCgRn3SgWAP7bbw75q/jN7cMleYLThDGAIRiLIRhrl50wM5fQnGyJV3x8QEXGWACZzYcn
N/k2Ev5SnSMKVOCQJRtnfK658ccTfjj4QuIq3PsKv48GfXum5gA9xBulb6uH0LiBR2gZsPrSIfRI
FLCRQyikrXuvF1SxD1wOhotZHwYtAjCsAoyFvnBET0YGZUJ/OP+QfwN45skIuTXpedYRGY7/tPYG
S/xb+Tc1xO/1N09TLApAt5g8d/QKSuciwAHs5o24kVYCqNjTN4CZTNKILO6l/SUAQ8S4BiZRxWnm
oa6FLOfiYYguykH4V7SvLgpITi3zhhJ4RQ3Mpcmav2B1UHPvAuqWRVXDsxSdLL1/6rqJ8B8bpkCO
ZwCV0noa1pApIphMscNiL/h7hwVGwQ7DwQQHPWcWdhjs89ETPjG0fjluQpAnmjdJXk2DayULQEAl
Grpb2+qReWwLMjgLykYCExyxJsSNowsc/MixrxNrQF2ZumPKmUK0+esfqoep/o5sE4FWBpCKsJbT
vcUpfW6Hy6RcZOT3AOOLmz7dFF0g4ZLxocaQ95QJLOYlwzLYX6ogtv3qFtc+qnt0cqw+BcaHxAk+
AoYRgC0+Ejnd+B8R3JEj+j8AlDpKIwQZfL277yepfzD6h4LyGyyiUx4ES7e4B2XDwMZvMBKT6lf6
5MMw3fT0wVPh/qYeecEHxZ2f2HlxZNBhpRaQV7ejiUDQwP2xvtNlerjfHwf1QauYJyoRJ4arwgyh
u2Q0UzCtOBmBUKBxiQyCA1ARU3sBQtlel0qIxmH36QjIlbMknaPg9pPtOyIsMg9n9HTWdpbW8eQS
RO5m0Pzbm0SzZBDu8cwU7vGIUw2mh9GXJvvj41ifCbMsoaThGUahJUMQdHDoTPbnpYr8d8KRYP65
VEV0WuJDjsEugsWFgwd3QBK8QpjO/hHBaZJIOVQIwklhqNjUfYefHKw5gBwCBrjUieHhmeLe1b4a
B9Hx0nSP38djmNNFBvL+Sf3JeRhzEl45pK49szkUrLI7vnG+MLjO8cpSHmyurNv+IFbMQKP0xl6c
Cab9HWrnthAw4iSxbJUIaelWSrdWulXybZZuY3vTaPmfchU61vVgXMblMtSXOb5IxDNZpyQ6jZtr
8CCj0Q1qaEspEzdabHZHqDMfr1cq6FkxwzMTIhHanW6S5eO1NywfzpfSolYM9CWYknBIQg3PqFtn
jqWeDNF7tL8OFXRWt9iWQnz6tpqMBrJbZfSTmcQ6WPw3F8L6FW/XvgoSI1Go9g6ZdCx9FiK1eNOp
7YHT/E2an3AUp5l893OUXaweI8GlRGhAOk59HcSkianXBPePxnDYLUGz8MQKigWFR2CRu0Vzj+c9
Yt4mWO7BijnF9BksfCucmgmv7FuYPLj+K7+oRJwQC7s0K9n0AzimSRSS/u3t54bZ7iIGIAlXOmom
TvmvzfA09si+0JBPwQAO9eBbPTY6ColANwJSodayhQMi0G4ISjNsNyetdmJ0vC0mIpTJOBRqW5g4
OOBWoMOqCaQOfmuqugUL+Fkk5EqkKp6T3iFO24lB7OLtRde3ifoYGvKWdT9bjkFqY/PhjRPgRV/P
Aj66YyY+uma2D/FpRCWGy3dhiOLI8wsHVnnxW8Qvmg/pG6MS68ih1obbMEQP98PDzm3Q4Mgj9mTM
9hGvPPSDQvcxNTEZEyva5vVp7DOsNzSqRjGsj8GFY+3498i83ute561bBhBStMpQ4Gi+QUeNcFTi
f3Rf7Xwdq6HQ7JsfzFM7EzWIWICM2GXB9DBPZZjKLssklV2Wpp2hiqXRywDKgV66F28Li0HqPks1
t0GqJTqcQutYI4nDxPKOW4C5Kz5s0GHKBXcjDHACEcRlX8EJtXwzC8Q7h75ru+JzPWhNG/HFo1BA
Yp0ubmNxa6ZbAVtBvyVs3Oyo403Jb8t4Uw1uvetCZ2O+LpNjQm4RuzCSZOaX6JHROzK/RI/Maih/
mJ3B8EAat6lREKQcv8rGQ/eDmSKxVTtTW8GoUXjkJusN1III2JvP9YJL7SvguQIWRGdHPinJOQok
yHKGWAv7DTMDPIH0nDjdc7RnvUHiPsFgnHhimz4XPlc9176GJh1LOawem7+imK9ui9kef8UK1JmY
FNomWGnZG+mibU+V/fUM6N/vnv7b8pgWIsSB3piU4U5v1BAp90ENmh6t5ivOEU68EH3m7g98HoIU
/Hl1EeR5WooScyeaj5IHAQqbqSBfaaS+YZe74ymjx9jRmoFyhqZOQeeziedIGl23mjKjs8tEYfu6
l5W/f2PL+Jy1CEIGN/lfBg48F8xo8Fwwo8Gl9MrT63AZtPM88ZASxNQj5oUE2CA80TtR2JwcdZc6
H3QtqgN6Q5NDs5YWC0WHWBxMaZds5J4ewQPTwK3owNaYWMGI10rg9/ELZjixTdhk16IXSFv82Hp8
i0DL0xpN3AP4i9ZGImPkYiGRwTRDSZIwjtwkMrPm6ZInM3nTvBsFCRoZnWOWp3L2iS9DcZ7gtTEj
yE/s81IfWhFVbHCE6ZQKN+CQsAmcYNOagm6L0iTKgmwNWi5yiKWEh1HAbijH4xR28WmZwgozc3zK
4lMaM8kHRUdvCl84oTXoJZkAwI5iMs/Ow7/h4uH6RjvJJUHThUnatoa/UIsc8xG/cMBnFdsUfk/M
Q/+ySwyYwk9fov4rA3diM+RZgPo56h9fQPXfN1T/PlNfMSvIHNzQfIeg+gmbQkpHPOWxcHNwSgeh
BmahBk6NMN8EwTJjWRLmW1uhnNyi2dDitdtCDdjEAVLAmWQq+vtbLJX+PfvZkeSV4XcQ1didBw/0
ho74rsvxTu7ledXPs87+fDao4zviHPHssSCWxPE5kk7ZeDKK0xebYivJb3p5pRZ7VgH4Yv6Lz91I
nlCYKKF0DHv8R9zUhEVLQc8EvvTf4FoqhtBA4z5UdRH92CBxmf3cBitixxuX8iji+wr5xfq3a5ht
uCmxCthd6Lo/qbINih+Wx+zkH3vsXqNyQPXn1qchssIU/Jf3Qr/DS2wcCeACCTsVXPkLjWdsHvSe
SVgeyfB2exAL9UPElUgUEa11qPLVmRfAS+UlK3bGqVQNCEOMKClA6hl+zP0GQB1ZGFKMO3m+pX/U
vQpDMPoj1S9IhOiFaptPqKEl1grJNh9Sz/j5UQWFfrRhrMRGiOK9ak/reuKDq/qzkp2xdAo/5/GM
n7MlxOXo/iAZJcEfLDSsyAHQTbKYfKOeKJgJHUKG3+MhJJDb7MI6D1thFw7iKOjGQGeE70Co6qtg
BRWgCyIqcShR4TfIKA/eWHkqtiwOiy0DZq9SPM6LgOoONlrtM6P7l2XD3Uy9ANnDdY0kwXVlaTx+
mPbUbnUQLHtj2ED27xj0aapnF51YPhLitvDudssngV95r0U+ybBcSU6GCTDhKGuCOwUM8bKyn9Bp
c/TfbMvsyfu2vD82kFz0JIwcRXIpokMUh5+iw+EtPWbwGXEp2Urj57BrJGEsWOHk3EMeKMkradgJ
AW3taV5PMfMIE71AaNv5K4lbBkEj6Fu3NaFqzYnb9HuKhMUn0497hUA/lPIHLk8Cd8aDEDegVZUP
gkuDuGGkhZPCYEFcoTit5OzG4oE4BbLzwhKwon7rOPfo/4es89qRG9m27RcRoDev9GSaki2jF6JV
kmgzyUz6/PozgqzW7osLBAra2upuVRYZsWKtOcc8SciPjJNmnBQD0MtpIBy3OXGIKtlhyQ7O/WCW
fPVkus535Z/mJyKeftPxlJUooGDCsrAMs5An7fTXVXFLb/cQrDA7NkkPqh15EcKdeYjWIbLkyKji
GeTDXQB8ZHrA5EPCbhff99i6PP10U4R0taHXRMmeBTb0NiaDa3g5vmgyqp5U7dNFQSx1kIxDRRhu
ddQdF2vBg41dPaq3k0N3hOhy28M+Y7vawV45KeBzRIWJpIXIu+hGfs22agbOjJ0ZN4NrIiChF/uN
/u9+swfH8v6x3/D+KVpym5LimjhqXE4cOm5JcjuTItEzdS6iZ7pgjkU+9VF0UXHlpqi47rRUtqLr
fgmHS0jxJrUuRVnpIrCcUYgv4mLLWpAvXMXdlpKLu62jezdZLIu50VZvtSCMGfbVvsRjX/vLla6t
j7QBKyLH7Qak4v5PW+EvNKDiR0d/vvTN780r2gj66SyL94iOniWW+R8bwO7wo5O02QCojMfqhZkh
hyTzmBZ4Htx4VEEc5mLiNmkuvVYMyi+EPb7sk7cdWLLTSjAbMmJhcQmDVsKCVtLTM74IWglDVr6S
N8rYk6WxXVKIbKvmK3Z+ZDAbjOSCUlU4+WecUPcTGJKRKEs1Ar7HfMWJVMTAzIIJbNsglubjqeme
1Ow8dE+DfF6tA7EJIFsB9+ASPviahPSMkQuRwisMDk9eRT8XOE5WieQHE2kylqQF7+89vlRJi4P9
Mz1v3zmCowX2xqJzRtsM2tt9YzxCd+RGytSC2yqLhqUDcnwQieh0hc01NkyRiD5CZsnkzzRqO3wv
q4C2MPo16Zhvc19Gvw10EXRcYvKrpq/mZybQmJNKV76ILKH/BgntWUIUcpRzeCmp5SpDlHNUcfRa
HH5KMH6klNt+hraUzXtMIc1MLDy6uCGI3yJ4i/+eErcKqcpMDz2DBE+GNEc2HIzFYn51Ayo3++bn
Vz4D49BVR7s/KupxzE/00EsD95SQDaAZYGDFtIquMrkX0hOthx0SZLVP1kNcbtbsbPBvjCpQClpa
5ED608eY5pf04SSM6ovS75WkbBL+MogFykv8IDNwjqQiwkNP4uXFXdtgumNkctcfqwO/LTTmsNfC
hk86o2mJ4CAazOibXkcdMTldXOKgcsyTYSKoOFOXMGZydUZg88d1opxP+QyhOMwXzGcCw80OYIOJ
MlN2AMoNVtGl8pJ2vcf0xLq4e0WOtey35FHMW0VoFKHdQVBz5beVlt5WZclv+RQj2JMHn06QqL8g
gtJqfVnfzF/UXy0cKt3PyET9CUXvvTT9HAg2V84mqJvABmf9ndEnAwvKWtpp0Dp2JiUkzstG4qSj
huP/T4Ezg/QR+mXIsYDKezuJs78GO4xTKwIYFyhn4XA6LpZtCzEi+dBgYooATS02kj+gOllAMP5i
Y0Zotv0HBANyDI/FTo4ZN2xMiRR9w8bAjLkxotsgGBSpLPoKUv3RVxgG7w4b8GWOlgIyofimHBh+
pFQ5cPRCtaNeCRt0QbPQf6tqiPB7cMK7g9bOVQ2YruIMP9fGmR8OU7BMP9/Hczeem/GMAr9HgI60
hJ1zZfMkvXzbOR/cV69iqXCbQN0AtXjWmZm7+RpnS0K7g+ElMRzrNZ4pnjoRtoHAgNSU6erZatKS
dPZrDxFB2o08eu3PQKbVM81b5VMJNYEJJ73avV2rnkSfl12AVu/OkMYjJHL8KND0qKFjDJrg3yAU
QscYaHJsv/Cv6KUcLLcrIv/Av/ZP4F3BiiH2QocYGv7jRFXDIqGHkoaEHuJ5qGpYF5YEqMkvJX/6
biGvHsIxaYek4f4xxIDHOy0qGZtQFA4IBKibLu+6/JE8hfOkvgfYTnINNZ8rdV8e9Bibw107rDlx
tMf+cQRWRsTltfY7iJ0eYrdpWyqJcnOy0nmambImNz0BMe5MiQyo+9+wH3rnjv8XZNO19DhRILlA
C6crShoBLWRo3dEXZ3OBUMHFmawt8sf8yv36T2YQfyuyb61HujRkLhy723FwjtWmqBqn8206XzY9
1URbAUIDwYoC+9SBHBWxjUneir+ZfU0kfPHEWGDH2ABkwxZDBN1athAikUuSi+A40d93GP+IBe6R
/v6d8qYVyTWcbHT2+YFZx+cCs8WH8AoBy1/hVbf9WaE42aYADOfooZvfVR0LMEFxfLxLyLmi/8BF
PgzRHhdHI73k3HvmNBTOcluwetVK5HzA6mUyCLaMqA9AvY2NBfYvtgxG84pFDKIunjCMlEWgWz6L
N9+0fN58m19DgNqQULn9gbcBCAXhZn+zYdtAuGHBtuHNruh9/AuEeuiewOs+MnffcKE+5F10scLw
F9wFZvp0S7bFx8HiG0VMZX4fPXwLJD+QSzcgO86F8qjxdsMC3x5BM5c/1+vT9E7XFUA3Z35p+Rqz
XsbA28Wcs4y+BFIImGlrwNpPMwwD2ANeaePbFIAi8IQPAldLBwBKJ44wxmdsTG9AzAEqETo1x4xE
FiABeTrkKcNcVEj19BuoMlBPJl73bTHIWbDXsBkz594mXnxbQORhjIzu4TOzrw1AAhiiPRxI+Mt/
gZpnaoNFgsEN20CGAoZBz86IQr8A9L15HW6iSYEYhHkkrYrdHYGAhNGvTGcoS2/Q9LYjc1GPELih
6F3RGngLuqIN4frgfrUt0OM+EQOv6BEoZ4r6SLf5SrwALgnc/XBzF3KODs16YOAKFKGchC628fzs
nVSVeVt7Nvd18fNeRKrsyiQJB+fV14Fsu2iTCFVhdTgj/qNNQp6EMgmFEtIkPJ64YYUV1nFZ02eO
kdrlFnbbbmFM7SpQB/TstqldBoWNPqcphnbQuywcaRy6mFxbbzI9bJ8jQgdD6B9H4+k2fVpjblvl
9AmtbGam/NWuqDPKZAOBjlbSPBKdZypL1yzVZ1HWr9VRrY53G+CS7Q02zK2TlZ/M20m0DLisUgYS
CEIXnmhzvzPRBwvJ9WiLW2fGiBqdOCMNuJNTNE/RyldQPQWYbN5I2kMCn/yc/gOhErk5cmlmmcjN
WcwyyeWzbOGcN3vhnLf+4cDBKwSgtBSe17lL7iX1jQiXrsdDOW46m8exfQidzXrBUAZCLgX68bAD
DS8DBcflhCCrNk8CMoySC0ddL6CUOkVGdZChUy4EIKV2y2gmHdhXtYQMBPAeIHx+xaR39my9rXjq
QZ+xwWVfNFSw/wIWH5UvvL84IwIVYAPYhg0VCS2Stc8zO13sd5nsPeMZZaFRe/yTe4/S64ekd2J9
ELrZyxzVZXRh7hKQ5wGCf7uFT3QbnUDFmTiLnz9hOg6DpntUPKJV8q4/FCy5hZjcDt9JX1ZqZBpi
dbPI8mt34+9m+cX4i+V3fYH362GOJi2CBQwFeK9cciMSy9kWUqRbGRr8zuD/aSJYzEjX8i41JoLk
TjiCCQ9lk+fsYY1b1hw7PDlbQGXEAb8hJjngLS5os1tE2i8luVbR7UAWQbF8CA0WmLZQXcCrC0G0
pvl8cQ31jA4RIcyGE5o/24yVrAiBB6IPdG8IDpCZYGlX/IWuz7ao5VlN6dbPHTV3lmpZCp0fmmZv
opQ8OtgvCYbxgO7TeNyDtNri4xZjELBV+FcYtZ4to+XgAEg0HmI5zpWYDdvAmuckhkNOYHJpks4R
6QL9F92j2KkxybwtpSh3dAIoBJ8NkIJvQXiX/LHBNBHUvL4OTplgAZwMLBnZoCYmTIYT0ot3FXGJ
DBrE23Uwfi/db/wWBvdtIVpiqRB2GT9y+XmIxchpX/1vkm1+1wY+OJ/5JIOnEji04S9QyhEcZH6S
M0bzm/ycsweR04ylW6iClyJ6FNhdIN2EEsjya3gfAxbFfW95/A214I6EFpUAHDtPzb1bkcxLogGO
uqWFnUoWZ8JBrz8GUgUKN+K51+P1HlW+r15E6gNxCTq/WD8SE/Z+N3kPBd6SVSwuSMi9Hq+MSqUs
xXLHfaWlEdce+lYAtsApcXWy2HfRgdNTk8SstPuGrJIqCMk/agPsmNwUqgNvMMtYMLWlypSAQeQ1
jLNrbF/ZDkWYBo8cQEnCD/kWNKpwkdVH1iNJcR9Zj0VIQxzPYCEkbax7eEKYT3BYuYkLDfhVqNrw
53BfxZZjC0ETnW+DLsojfqUrTiFRAvjzXwHpIWckwIXM4KqM5S0ttFli8kG4hyGLISMG/0KREhUM
jUFnuvZhpW/IFCpiNPcsrPQ4N3ojIulql93j3EC+k335DDNnpuFwAL1zMdM73zW4Hdr3UzIC+gI4
D5kmpHKwEPmNgXoGb5VWFE4I/txaeKAxQJsx0nlq0RIFD/CXzQVdoe3aXNCwRxxVuKABj+CCpg5d
vEd9WK0Umwl8RdAJBHTJ0mF1/a/SJyn5itz1A+Suu9+vQcNde4PEexe/9YfPF4YG2keMsmqKJGUy
VPlISFI28gRzBx9IDW5qC06+Fyl7Ny9U77VWehkEQLikC22mdo+XKx6Za3t0CpuoOUnEUm8OFmsz
sUAUsAzP6wEkprqWXLCkSiSBKW+0Z1h95qEL+SsN4cqw48v25Bk0suw3LPM7FRXGZ0ZQyv8Ki3xL
huMmy4+a6FxJcEVvzHc0KL+zh9zc3iT+wIrurz1K8TKh13Chg1unGEyLIdVxxW/pIAZjW5eYLW7r
LMbcyMsfo7cHuDPslmgBbwHuSy8C3FF7QRidnKhc/PlZpm0xfIR//NgnSH8hTkyQRuYk4JIK7m0e
MgNbTdEYcNen8UDXIWvS6QIZzXXQmxtEPvxvfLlPMLsSfQUYeN9e6DH5ZunRHXMAUOehjRsMnRF7
k2/R2SyieQsP0eGr0zImswM2MF576L2iJYA2kMiOUuSqULH4a0mWCQnL4dwcdO47PlOYFg8H1BUi
aRnEbL2CDI+9LtaYg95Nbnjsxd2CQxf+t7BWktNEqBanPuk5n8zqEzoMlzJTPWg9pcrBJivz64U2
5obzRxQN2U39nCNYL49yf5S6EzCNe3aS27OhB8trkUeXzenQbE6H9iqcDj2iuYcHFw+oF+A+5VPl
SUcbKGObsmGQdGkHpQZUGU5PQolKn48XDoXtOIZ9EZJ6qo1CYYtkmzAi1DwasDn810QbrEKtzUbC
GvwDygmusIh0+5TTcdrSr1FQ0MdrXtHio57fq3oK+r81/e5Dxrfw17qgf6Ylk7Z/+E5RWwotkH8g
dZfJYiQ7kbSCTRhM2mtxPohS7LHloVGK0fuf2mjv/eey6P33W+//NqJtZ5+g9uzJbioSZ0lq9Dtc
UJvDotGWwSXA60iT4eDUh13Y/Bf8fSHdDX4xzorTHbHz1eXOkCN2to+SJeIcUL/n6xHHkAnJVznc
lQ9kGKm93J8kd7/276xE/NCrFSoyGzD7MuLkvWtKv3Rf5A/RMiWudIeiAYGlawoU7YFj5H3jL9M1
LLi/EL2S4lCgxYoOhT9vMVEGy75B1PjDtfURWbQny+6HF1+Z1EJN07a4Hy4FzhMvGxl+rk+rlF0f
eTjLQOHQv1bYKI1wF8QjK8ArM2KRMUIEAI88QgCgouB7QMyOMgOjgGu0btkj5jQvvkYFrR87VnPM
7QNJnZmGLi4lplMbEsWJZ9EuJf47vtLCzD2h4vUKU2R1WnDOx0PdHB6kgXXH4XE0LifbPo66K5PN
aZ6YN3T3qNumDeLVGQq66yjjqOSiwRAKkYzzZBEKkTuzOr/8zQxT6cQMk6Uz5dYxEn/ExTHDpLW2
zzD5eoXD9qbdCIbkwoL4OsNnGVeWq16/qd9MuDaqmMjjfGUoj/mViTzOV5ZkiqG8jFqZazP3T7rQ
ePHpwFIPAHsOd0emiTep8C69+yNciBwMlCGgRU9IDb2mQvNJrel+8amW5PUm1kAryR9+zZoQ92g9
z32A+vYmxr59kawLPWVSAdMbUhIuCQwGfbmFOk1aWrpinOQhrg83frGJz24qDPADE4hSFRMITYuB
RXMLRj/CxZGLsPAhZewEh+wqaJCAIDHSU1ki61BdXRFdcJE1zElrukAbBwcpeIAAZN/I0fMuPp+a
AZOtEY4ty4lwbEn8wSmapqhvYetwPvLW0MFwnTGur1BGhBDrTqmCZnMJCymsJOwBkWRREIThM7w7
2AZgCMYs+Kq+4DGYkWwQoXI5XTCg4CnVXc42QoidsETXtK3MDm07NO1Qws+JMmgKwURyq2VBOpRA
IXu0kUjsxTr5a4yv1aGqDh0uozYlYwxNJuHd5IrcDoD5pTFw0M1RPDq+iP9Btco0gn/73cvGX1pC
beyzg5pw5rxBwrzD7S16RlKJCAWjIb216W2Hl0FTIRfNgSkNeXoTASMkRUTLu07fl2sLAC30GJMA
ENIUYi2C8RfQQNpThFFsC/UanYY36ULIOGRQ/rYyHA2xmlf5BzsJ+bzyRmJEnkb8s9hJflyQ6P/C
fYoHFZcMQxS0mIwPGnwMQ9QD2eJlp2gqk9sj6Vm1ONJhRkDs50nI2wMtBTOa/zRFQKcI0AKdon3R
LKJNxPpvXBNkUNpEdIj5Sh+YThFNYjpFNID/9oDh5D6oCjgrBQeZLjAt4OqtjCe4h6S8W/58AzxO
QJippjPpFyP7QQqtoQPY4BAamTg9PazEsWPdm4G3+dCldk8MhhhmCnzlacYQc0My+17ePKw7e6cb
dwZqKSoZodgjn7q/Hh4zYYOeCbfqzwV0GPN2SxT6Pf/otlGyV5LqxvfNNpnjSGeuorr0GC/ejkJh
hCT/QWvzS6ObvWHAIPFAwVMlX5B4OCHnIENq+W8NupN4lhvVJ6FCNoJR86Rydd+cm51x1kUj2pcq
F/adVEU81NktsqrI+WRVSA3ADAh0JzJdYwvNJjcbdKfNKki0EsHeVIac480Uj1uOPGe73kVtEfrE
NJXRVCKM4J1yaSVC4wBlyxOjubfg8Ey3CdsM7iXiAJR/DUwY/XxMWTZdufWz/GP+zPmPUYB/jhvF
oaKMEsM/dJPyj9H6esj4KSpuUx67d7D1LIeecMH8BY5fwldI3NWG+cAWScGJ8nfvUJJErJGjjb5G
dbEuMPjButBg2yCnnibN8D9pTbeZaZjTqZQ/mqf+IReC9iTDif2549HjiSt+1V9oUZoKGPNzXZ7a
8vQ3LovHDNc8s8UpIjGrtEIThR/e9jokMovVN4KkbJm0KmKti6t/ScpjjspmEWFVJ8s8ZfXZZNhd
Pznj2aieuKUy56Wae+hJ0SaTnpTkS1yTDMIofQT6xdjJNnwPGJmdIVMikPOT7FuPWQExNZLV2E2I
rbKEVJF8F5FXiq7Sv/PqS66rf3OuFK6AX933yX2cmYmsxNcBll0C5epahwxPfBfPC8PnpCfHykgW
Ak1uKUfDeLIG3iYxDWGNNUrU6H7nY970ya7yU1FoqXEtPeTdccE1rgYZEe23qCaGiwJPSKTwJiDw
31PFd3U/0wlYQqnt6WemDTiFWUwmeCR2MhyVOpsb4ygzhacL3IYOkf6l5AFGmSUlOW6gS3JTY04A
nAwUhub3e1isn3gK77eEni+cGqyAV+IoQobKe3lEuXP5Ix3Y7fgtoLP8Lt0I/0Ht2VBscf3l7ruF
STFwwSOxWzlptGCyM7+vjKR/XC0Ai4pLchuvGDpW0wPAd1E9r/uRE3B0c0mGwExOOAR+8seWDEE4
hEJZgc/DAE1JZCbhmtCJN0IcjihxDkEloIdczbEhCa+ArsUWNPApzkEytfGdH7YemXo0oNPmc+XO
LqwpGOnxBGFF1coPT1BNMEwR3m8CNMDiO4Spp5+u77hVMHmwuMQzX5/5v9mGIJfhSM0pHYTLcXjl
y0wgJQO5zeLBVY27HIoMRiGbpwUkLzrlRfF7yCaCscMQXs0+4QCRrGSmH66m3ZAWqLhFvzip2if6
6NptTMc/uAqxFHIOsK7buID9UCVtmShGak2YHNvE4K76+ZdSjmsUO3LMVQ/+54MhqmvSbOeFDpsH
UVVCLAoh6rqJTtGLcmWjGUV7NqKLjQpgfCTdqYQ30+LzEnfwfUI064nIbclT2pREjFpbl27eWnTY
g2XgQ6R6gzCUBNGBXyhveGqvCQkxN+2jgwfft4G0z045V15GcBQ1/EEhSb47PC4UfMy6BHZl2lIm
bhZlLnd5D03Dzb1lmFLDCv2did6V6XFcLUSmxqYOPkCAHIw5mdvEVDy0RAz5ieNlXZFAI6pg6tYR
vkt9IdYNM7fhKwismcxKvj24M5hO9/F9iBaCibZHUoXlUwsg5FL/DwipjD7rLxDSfPgsnEkAHxtD
LDlDeCi+0gxf6SHgw6N7oBPnI7IAm9/4lXMRFEl/AXghhAxaDOguSSwrH8LLw3AD0WVGvvdm5+GF
v/xs6p88qdUiZpo7rR0cxEXMp126S4Cucb5yq/vrfJ15SONp4RsagF0G3Y/JOdagLObTx6xtOvO3
5jGqfaU+T9uSx/M8nqv6LFVnp2JPPQ/TiX5sFfWFX9BQs4VxergRzxxBSxtT1qMRC980SyJMixDi
OrHqpFDiSomNJraQh6kuEE+ZROzDOqE4E/G39HHsLtHK1NnmgQTD3W/H9npqFgIY09UlCTZWGRI6
x/lxtM2TNjOqY2pJB3qpA12GyeUqxhkEQ14/2dWT3qVf4zrUfy6zSFNWbBGoTH8eTudkIzqDrBSo
ZDNtC6LtXIa0yGdmOUKAhfoKdKHJJQFJNaoHQ8j0bk4EcHhUSWAY3exrYx7k6ngdjm3hX7jV3zyA
ODJRfWq6qKk9pNkgQsMBbVzGFDu5Rshqk4Kf+IfA0haJP5lP2NI2QRJqpOVnixeKjxV3sNB8ovxk
5TUg6UCdhObz75WJ+9LM45G7Lg1jDW4O5WYpVOHiqtK84VZldg+1lrXP7rUt9WWPfKFnzDklkLUb
u3Zgj988AbstACW3sAV0fqN63yDX0h2uZNEX5isRFrSGjZ9wan/vQRYrGtdaxFkQvsrN7haQYICl
hVE2Dfz1qICqso92eyzto9oe5fZYQdFTDk526PrDtT80QJPwajGM9/licgAxCoGzpoqMenLnGmKh
OPQ6shHJ5qIYCDvkF5ivsBWj5L8HL5Ppw4qaKRRguV8iFwIcXlVrW4bpW6Z/pT7Gb4o4mLb9ykUz
0EjsyaAvCCY3irQZeBrUC1LoqLVtgEHJaicOBAwyf6koiRgUWCFkd3B+xl4gIlHegRVi6CTbcTmI
oVMJgwSK0AMZnr2ln/VZZE6RXkRmESlDeMFkn2PJ5OcZDvhXcbQCF+ojOpSGDmJoqN3YtTkOuezN
ByiX0krL1GUMtt5OBuIbbnXgRPLoTsuIKvxdW911jGRY4tdIHyPlGpljZFyj6XmC3HJlQxGrQYxG
9+whjHygc+nFcllk7JNFDoH1bSRTbAE8ovFBu8wUsaCTDEIXnIOPLqUSzOYH8gyXtLMOZTP9GSP2
7vB1eKQPnYYB+Wh0R4mf7pZ5Vj/1bYLjnN2D0VdXnzMD2+KJKnl84a7l/yk+30dYzk/N+FSMT87w
dKNG0137wnU2ULfF5avt0W8LPBDhm1frOHP/1/BpEFYa/KJeYbTFBH9f+xB/ecN/iU2PuLYLBlJq
ZyBjUL7v7vOBcAjKX1LgGlw9MncWBApJZwk3r3NLfP7MdUQpAqre7RBsAXl3faxUVmDLAZc5EgiI
KoNawWUNnsGlTNQVdU5agvB77rObe51e9BOysseT6OC+cs1DA8dNz/xB4kP+bHPSPM/2VwptDvmd
dwAxALGdCsXjHusG/s+kx6iygfVUZGAoQBE/wk4lGkL82AnWikZU1HAQkE1j7oj6Z36immcO4K6J
xRMDYxzsDIyv60FiUO3OOtVN0uXJNU9Iy7ozxGgT0rIyZoySiwYdL9E2UH/kaYmUQifJkCCH5HZN
KolAiJjryn+90XQNrW8MzmgPUL8BDrwuITdW7q03ROEKpsKIr6sc3V8pf6h9WJQ99L52yvDjPc9p
rd2Bf4eESr0vrw0ZF2uoXz8NjhhnYDbk1jHzvoFFAPMG27Ana64ARIr58MMQe8lPKOOQziHzp8M9
Py0OOvhQn7G6fzhMS8Xl6PxtkrTDSX1CCsOl78JYbJs9XDf8KmljFqDzLpTgaIhL34MuVtw/UUTU
vSginCK2ClFEjLarcOwfvtayv5Dfw/CL/B5qBPxWGPq5egAcvjG5EVNPGYw3yWl98vZGBA47Rrtt
Gi0Safhg7CEZFltwt1DQdhDv3wxfEF42vp5HYA9iweLdKV6AvJp4/QbB63Eli9bTCuGeugHumILI
Zjv2mhc0/usbwT4sZLp/Jf6o/O8Mljbgakf1RkHKnRJ+hOaVKKQWgd4nS1Khjn0y9BCRk2vTOlfE
ol3WWD7ttlCic/HDOWVkYWt4xiDvQAE8VYSKEwv4OF8eZ1P8rAg7BT3mzXSX0cOgFWHP0D6vtK+/
XnSaj+SwPOKLJRBuuOlAWo50jUM238pgHhiVBFCO0W2MrpB+lGgexbIUsbk5itjcCKaE18th3PXi
MM7eYbV2TWrbSbHQ7ncXzlY5MeC+Md0muYp7rBRYUiBzaj+CB57TIVDwTpHmTnBlKdYDmdwiloUQ
7h/OwocrATwdQjT1IuaANWwxBw24e0nAEf/6cTDv6J1LJofLjwECLjfDxfEn2k6aX3LVYh57pc8g
3AIsLEa4BbAY5dBV1V9KJwKV2iwtwSofsbK1i7CyFRdhZbMZOuPsdk2kqneh2yf+9AXhvlDoF17j
wp1VmfwDdMHwS2oBLb2tt3ejveeQfxDJagSKiYiisY1ERNHDRfrxD7VAV+LpEbUA64K++C4WHHss
gns58AGxHzz1e/GuYkwXaj5WRxWgLp5GSSDhYvRZgOzXWlQES+cXvF+jL0Iotnmx9Z95MUZFhsW4
FPn64GXJxLBYiK5drAB03HC+gO8OLqZntsdOOlylg6kcKA6m/iBPcUIyoRJIAcGppHwcOxwfvzMh
tE1GnNzXpNGgkXGDj/Fz3PUoBzlQMrUPVw6ya7j+ir5gM0XRBEZiDOyS+ZNYeF0gA+N0gSJpQSA+
2fQ4mXIBaOIRBmZGoYAouSRdw+i8XXc+bwKVgizr4Ui9Z6tHROccybvovGKujwy5OFEWnsGH0MMl
80/kUeRT1EGnmsSq2qjG1VdEgxmyUPE1yPXoebp15+KnL+SAMIqUNAoHheNG7FsmQeyrCE/k4Re1
Ivr1XbzOp5dxdd0WLkvqWVR/BK3SRj9PxukGTGw6KctxWY4UVyBHpfvhky0l2UwATPq4cI/iAHTn
MWGLFDC8r9kv0CB03efBN1bReCcAC34nQnAcATjTaWWZAWtlbH8XniEInaBQV9qW32m6Y4Mj83eP
/a1m0XTfdxEgIGIjyYO5D6ht7sBvjqTvSif+N014UnpV9flGB4pLNy2iIrDIVSsCiR8CNnBAN8DS
U951cOmAJ4Ftopugxr0GpKGAPGPJNDuvAcB0vSDNnOxo/8qvkc7Zgpk+IRKln0ke4i8qasoiJh54
uKa0UGltJeQEeGCNPxUc7C4MdLaFls1B81ktvh+0QL3Pzmugk0ZfSrBOjkFarPIdutPv/Uyhl0gj
kXYi82zOFObZUL0ZaVtquKJvjW5fW7SbqH7Svk+NMuFfaRwWRNX9sbydGvclelzcgp7DltGgOCiI
A8TCeGBBfqq/sCFdZrenIS+H1ndXQSHrsXSk/KrX5z7YfCYf/fsCA/FOhyFc9HCUQjAXMFbFliS4
LlY0WzT1gfcnDprLzlM+Q1h/1TmhOad5xBBq3/xuphoiwUPkOHzJCZH18X6wMH4IeuueGPfF0omN
dfG69IvwuvAMsPXDHuXVkflk7vGn9lX+CuSbxYEjfdfkz7xQcGNwWLY68/og4+ChNsL1QvgfWBE8
RYr7AtljdS8UN0RZY/O7MwdIuioZSS+8i5znvTqX6tSKRk4G6nOy0f5wMLD64oOmz5PB2on8QPmh
6av8T4IOUQ1jFVA/aPo8HCxEciijxPNBy7v029IHqM+1dEKkDcBj8tZvNE6I+hjpgcZOkdxM9mKu
twxhcMUfYVnYP++0a12dwJlHUAkrGLYUTIx/bIqFnqNuFmz8O4k+y2EYmO0mntvcPPcNrxwsU4WK
yAjJ/2Fx+u0uOU4/jHLThs3nYi3norrXrqK676HrocQSkFpTOlnKyb6fmvLkjAJSm63i8QZS2zPQ
axIHH3pJkDxITo+0NHyWGzHKaemw2BBiSIO9pDItfCX5R2viCq2REsuZu4l4e94FpivYsheIer7C
J5WL1TQ+iTIy7nzZlwz/SkP5ZS1obgn8o4SWowuBP9qOaNZpdbTDHyE/lhv5sYcm6sKNsT/IVJN9
rGaBLWNw60AnQVXrVmsEQgaZp/d9FjRgKJHJBQHekkhFOgK6wqOOo47usmsrXvN56AQS7Q6+gV6q
GraOCIi/b4sBFEmiol1vhxUYVZiiBsJF9vWDDLzgN/aJyrWgR3/KEWMUgk9/2TLLbdzyw1Yrkb9E
DbQti2KWuAnCs1+lH/DpHV0wdG1Cs0aR7ESs00SXXOVddTPk8URpyuIiKdvJXU5Mvjbp7J/dkovA
v9dRPHjIc226UKc5RNH4WjzrX61TRL2apdfroayOFF4Zk01IQuK5Yi9VGBdjDOmpN4M3jQ0zZ+oX
0n/YHx7uh///w6PmeE8xiwJ2SS4LXj8Gk4VK0XO8P44ZEsb5NNNOmU93rBMMc83ThZ6PAddSOMaw
XY/TyYBsGhNggWC1CcG1YVj4e1nxLWazYmZT2t4FHBxHJA+nu25xzcYgJEwQJ8GdMcwGyMTSHx9M
IqGBhWlMsEtMg/KOjrOPp170KJliKvxmE1PnXMicdaIfZRtdkXaqNKZdrPkCZx6OJiAAELihhq4A
gQiJMHLQjMGtDR5lsCDyQ9yJmB4/9/dvzkEtEjAh+uMDE2Lkx5o2kyMwIUwQsI6ICcJ07o2zMZ6Z
IDAcudK4ZOdygdS4+NLH8akxBJyjHJ/y8Wmg5vGIygIXkpFcZwWKIhbFy4y3E9QLDgQi4TtekIDI
9YrjRByyCg0/+UAhSdAkSJCdCMJm3zlo/d11jrRLLAPPQ920JhbgPCVl357f9dElVJZD9FkiM0KO
uiq+w2Oxo3f7lkA+eBiutaCLQM3wEdmj4b+juuf1BdRcp3KWWswR50O+HOoFq+2R4LGHRxIZtXft
MMMStXeLx2oU3a4CzOa2slGUM4RiUM5QWOuhoZyybfdpyEsNnJuXTyh+0nHgSU8eRGeTmk6rgTl5
QzFKez3Wlvi+pbrrRmK13sDuqdJ/JQANASP1JNer0c8ljFZiqS9cZEE8sbhgsWin/uFKS54UHaza
reagVsVCYnpF6oY/WgHVHthKYCCH3Zb15lTsty6aADTHcp+iOV7nA5/EAo6ck0vkS/D+6jacDhE0
NhAxYRM9He9BY5DC96CxGW0UnxB9Ldfe+iy0WGAl0WL5y0qiy0LQGNFE4JLkCz7ALWUM5mN6eZt7
KEJ+mkF0usQZH+Ani5gjf/00udXPBjj8T4dQAcmdOGYu8YwqF5nO3Wvfc2Snpv+J/5Z/VePrGt9u
CdCKQklv/s135ScFMBhXZCmUn/hcam+dBS/E0JOeO3+RLrqYe9VzctcTIHIDWSstwb7EO6eFnshC
xhfxU9lY8ar+P1C8rPtQbP6y4lVKkTduVliZpqSN2miszwLOYKUt7spTOSOv42cW3dtYz0WyiMxX
oi4qX2E0z9QfGrMSSgQaAgngW4czWIQjOJgp2GNEWoChiXbWoWrJ+H9FGf+QAyjx1/hdQHJW/9N7
y2f5TEbsHcQL5eYP7Uf156L43K1o9NHlo75gZ11SKFaYfo7XnxDXQny9eL2xfqMi2YPAHlaoQ0B+
gwQOrpKEh1tYAtv/VP18rH7kQljYe4+UXcWL9LzD1nH+ZuE7N7XHmnRs/Dfus4DHU+687NOacaCc
Q2NCNRrfcZpL0Yry84Uqu0fZtZH1KplDLe7NGG4ECU3f6tkrZwxcnv6Ny/rjC0fQfgpxEE2YcWjR
cgP5OqXVn4jvL0fNiuNvDRYSx3V8cWHZhBd6QyvKwJCLNHUEF2lOg5L2ILfyFUeVyBe8ui/dHyrx
7g/49sal9wken7X7ji2mTWu4ruHe9sZ3rK/Cd7y3vZ27m3/iud8bjFxrKEF48K9n7gTu0IeshSs5
V7U+fIOSGnidoJ5DKv/b4ZBgK+RhRseLBoe3p9ZdJoLzEktJrGcLVjl4V5i6PfO22FrQsAq9fXYT
evt6QNQ5MCfUQgPMSh2BeVPvUW1+1BMZQzwyPDaYNIAwIG/ITmZ3hVV8lCZEtYKESnA4cnJy3yWU
brN7G1zmdeIw5QylccExChdWRUGM/GoNAprW7n1zvw/tYWoPq5TKuCoRXdzwv9+fHww0t5pTs3Cl
wTX2LYZwW9mZY97FW2CE+a8GvRD0F9GOsORE7ZMHDGUzlE8V+d2/Lzz1rmZGSsehCJ7IJSflWx2Y
3cYC0ugTh/iX1zqa66gMvikHcb1mKpTRXDe4BzETyGh7BxWqqxaDKv16EYPcgmfv0oGUY1K0aOy1
TNQAOuPYD2SiNP/fmMepg3jgczSR+tBieYcfhDmKSBoCgIwv5DT/QoO13wl3lARn1fsXgJL4oh9a
wj4gcZNE7QwjZYt/NH+RNE1QEGNypyVVkTwAv+M2ydQKeOQPSBu/91Qe7t45Jlgkk477knwi/QDL
fe3x+htbuIQthxXIKG6cR+C2bDGYQYm92HRSiC/l6vDoD2ASVCTZF5qHVKGnmyWuu7cpRrCPHZur
1fHiHO35pM8nZTvUpfGMLIBPbJu5pCHIGfK4LwhqUWjRuqsPg5XeEQFvVDD+s6AoiidIne1pt4ga
/WHoPS7crUeQ9My8Eyk04PatI1FLcUnjdIIQ7XG0D1tHIuMUR1ZohaQgkY0k/YNUgMaQ+k16NrYW
0chIOZTfyuhL9g3jKJbRmSTkTOTVsDCOKiQYsjlgu6RRg66q8Gp0M58w3pOhAaqCrYihB9Mo5fPt
FdoAeQ/cvptZLONz9KJTTosbFzsGsE4uXWwayl0sEB39+kHpoH7cKR08+rC+TBpNSH4gXQdGmsOJ
3EIOZKykmOuXoFeZAj0V8tPYPUnZuZDO3Rmaep2fL/3/kXWmzW1q2xb9Raqib74iWqHG6eN8USV2
jBAgBEI0+vVvLHBy8t6ruys3dc/JjW3B3muvNeeYOwUIYA96Nj03qQssBVKKEm4w5XB77SRWYToS
ShQdreiax42J/ol5PTfxYINPA6Z2IzFz5EFqXvdDUA+zHZLZLL5I7JDMZpfxLI5IqoWpIVI5OG/W
9SfyCq6F1xJrA8Vwb8JjLw4mxVnxVPCC9eGHsng6FU+ZCQn6iZqg27kOao6QBVa5v4aQlResMneI
HndqB5aQIqPSAuqMqxOccFFqspY6YykyLEi5vFizCwcjjsmI4heONGCMBBvUsyJc2um4kGe/Pqa0
N3TkBKQgyxTubg1Zrg5tzsFcwLsuil+EZ30dHk+y0A9Z/DqxBaJz2JirxPb9WDEiEJR58x+C0t3G
zEQI2W7Sim32NX5D58ZY/n7dnAaxEZU7hizvAYNwY1H5j1FmEsKOpDjSur3S7Y8GgLxd/etNQWoy
f8fLt8uvfK+UVScHoaN3/j2r4fEe2bgcGGCOQvi8N9GtiRjvswheAAYElRA6Ad4AAhvO69dXmNNO
8EozaPLJLwQPfl7HWO/MOcy4usSPGQA32IjECdHFXYuaDpk63oM5fU+EFt+tL8CCUDYxrBnrDwCB
pwmr9MapUihxjCEyEekyb1mmDnL/WCMpw4iIHfFfL+LtrdfXo470L1XPWyw7Tbe9E1nSbcHeI55Y
HXa7Yo+zXi9DsooXUpA7Z2srNJVXkrBtrAJIQayBZJNHYHCworWloQWJn+z6nvYwgxdOSrpSI2oo
VGoYN2li04GgN+XQkjp6bvnuRaPpT3QHd27WiFMN5WYWTlwgcc8G3YxIMb+M++UW3qG2QYAMhETx
J9bKH+Zo1yPY8D/kcJoS4+8jz92sl9FcMpuiRS+DZGbxgPQTMopI4hRNYr3FACKSGRBvgoW+8TzW
4ZCerDXPaDUvhUfLfidDI4wkoABJJOAUBAV9Al5zBRIDXS4Cmzl8+2Z7ykexScOthuhHI7GVHEXW
HfPkLWp428/xlekPOpcTOo7gRuzPkdkEUvrQMkgRRLoufNxZBGPCXVsb0ddr8Z6OUeNzbPzLd7gT
aNYxobKyQUxa5qcKeIUH7Z/gqhR5ZnhTN4O6QVYoDoqv2c/vTPRyhoSBcV2fE/Rs7KuDz+Jh0aLv
w4ZpHX/239wr6OSXKTzuKu+7CVbf3fPrLv/JSAuLL1wLcP7wpxwMIH+4FkRxiVYotbU0z7Z4JFHp
EDyF2XrYaSvy5KLCiJnJoUa9/M6KNbM5a16IaEyc3OgmNZ9EwxrBvgTCgAe6Ie/Fd4Eop/VzZDqP
YEHUo7NQcZEVoDpDfnDkGXYxLR2UFgYInnkMvbIo1bzmuX5WIGjS6UIdYkPbxjPzaS+exy48MaE7
4Hs0Hyjwoi6XyxpT325MzvkGIM863sRrpCPLnW25sOWKTMUyRS5sjMSW6xpTMQs77nxpK5Az+K1F
zur2tNB3VqlZb/V6W6zSsd4Ot/R2E3tRCYNFTz5cRvEXIQMSZZN3u8jThF5Sw9qnhKZCB0OUku6F
sVOgjWKaQjOGbwoi+0Sk7+T1L4xXYZUuUirmjXxsGSKOl1RBZnpOyL0g+4bryGa6pBrRkUNadFv9
vMW4ByxMdoFsp3WCBze0DbmifCh/7eU6RbqvQmm1NlCNnX1HQBZejVVSwuWePRrGvvhV1X7+Cwp6
8U0efuiDtN8GWUIKiaC+QjzSIRyzkWE1BEzCULqSB9bzUXAiJJs+NEH7gs8YGNqiEUOhyfd0I1ON
kmHGqYAS4bFbgiR45njywKm0ePxWATiRduuvPgFB4/vC/VN7mJkEsM/P4jqFq1VYiKYlLLjNU87T
OwLgfFrvtI15C+x5IarFN7cCcMV0ohNaHNiJkiY57NaLEFxxBkGJxsvdrMGMtG4CZqSAZ3BLjgUH
egxmpO/iXrJZIneWdV6V8HpBZyY2P1I/KQSIg35Exm84DdMoKkkqYVyAgL6LXH4PkBARpRbAj2Bd
AEMRx0acoCaLnOTelajkljhBIqrp9blhUoJ3nSkfK2r/fqcxCCEIgTRAdT16HyW1kbpNT5gkMc7C
SiUBl3GWKmR6zf4HK4/xPyinxBqTE2kvj03rbIZdchiIqhhRYPLGcXyhbWfvCK+DBBtiOSgC9U+0
IUrOihsLIwiqwLg1OJrZWZm4J2cjPhnxcc5ps/XY1GMk/1Yfn7k04yBE/YpVAI1HbBtRhSpBgDRL
wt/VxqkUIHEIXWZU9NDnZRNkzf4W3sml8Qo6kFSCyjtnAHtgiiCqluCm7jfqqAvPmvOuf0IC9W7F
zcWKK9XNVfRPrHsesv0LGyvGePwBp2NBXhR1RON9mERWcDfim0E+j8gKoDFwcqwvv1F0TL8gRSya
DrM7mGqKHQsQCJXHbMjhEsbLToEEPYdwFeb9BPY4EMfxts7eH+0q3p/Bga2/PrM3PUQas/gZM2lh
JxYCBgAQppj3emx7p41zhdwDHGrd3v1r4yl9yKLhi6m4ZP7CKdbLKdb0UmSxSDegzspzqG+Q9bzV
K98Uhxr26VsaH9fOx0cfX3FwXmLqraXKWsHVwD5196pvWIbABujJ4pMwh8jeQllCCmF9+WC/DkaE
aJSAKnYsMAIwFKDbLr5IdCQNzhYa6lyGGLeIplb7McdKlMDxcQXBRmIQSit3Cqp5KceANRGmW8PQ
D/kNqnweJ4nJQCeytF7JyEAngkiEjAwsQehErrSCZ9jo6lB79ku77fHUeLhE6Kmy6KnC/cXct6Op
Wu0zRiIlLzCebW7QtRFXRvx+IvGU6vFpiC1dZLNoZmU9DZ5vP7eE6qppDXpY/SPsRJKgyqKwK2l2
QgDx7Ce0ixOz8S9wetcEG13xZF22NyJIFM+nGNRasMGbDEi3ljRVUsPXgskKSqMFt0j3O3DJ9WgJ
qAmx1pH0gOZYtWLdQmuFv0CLdqJ9R0VHBXGDvru5m9i7tuMLBu3jDwsRDyMwZuqVcPdVJzrTs3Oi
pohdh9ZVXN5k4Q7uad2jqJ0zdi4EUBbJAsJsUHpBV3Pi0ZGgI0uJz108WPBTwRaNxjbrtyumLde0
YBpWbewu4bMJbh4S7wQbn6PNdj7Q1APPcEQZm0KO0V+dwPyMDZTFkUBVhA0U53lG9YFLBK8skxVL
pP3s/CvsvYuYeClql7oWYwWkLpa04VtJKcJVwcrJtIFMqOyMen957I/1/uju8+O+IqhZ84dgnJNj
MYUsmzg7OMygZem0Li7v2CCbiHaEEblHo313tmB/MGn2EKoi3qqN/6vuvYIjQFRNx6uPT5SPY1Ry
T5nVqB2+YU9/RXxOmsHfWHLOOyUC0vYNPCQUct7yGamRv5VU9JO8zN20uc6rnDZAPwZFmrdn9icn
4K4FA2CRiXFjkq0EUTGXZraYKObiZIhStpsXSlkWvkn0sjh2BAaC1Zb/hd+gh0c+W/vqE4BgtLMn
wMTwWdHnWWSjBa5Clq3fE6HUCJCUhcead5OKECr6CxcK1l++yUAXaV6+wliGZwAXH34yfkM5SGr1
G4RpYl/qt+UK8vdfx9cHDoXFvw0MxZ7/AAg0eCjosiE01QcdA3d9MB4HWFqXGW52TUSnTQAXqg8w
rYx/0eho0TCvuo4Y6FQh4g8HdQxALYek0NTN0rbHOJSYXWIfOXn712KCGSnhvSZ655WvcnngUGkD
jjfONsJ7Od7oRLUYa4dwQmENJG9tnMTDVjabh73Rpk3XpbRKHt9IMoFWztDukEmKidqHNQO3a9hz
OEMt6cN2XnDUiUQFblly4OShYRM5Lr6/3hFCLmtBQxf4LdLEQ4XAWlQIdG2ZQ9NV0veAeePzr2Uu
/m8UJkNwFh3hicZq79cIbkDxIjoAQpMjq2NM6CGkYaDsQmQEce8XjE8IFP2Bbhl113WrV7vbjpP3
65JT2zMYQUU/eQBZMjuFCuDOQJZjneZ4QXQSBVIDVcJrCwr8SipraugbyLAQwA2VMijWj+hurrRC
kQ/WwVAHhet3gMyAa9DQ9n8xvlzfFg4YEDDW5xBi3RmOPw64d2QD1AYhS3Nzg5VMnmiapwZJdUP0
g3sJaXdPsFZfq+md/XBteXQwAcNT+P/0h4zuKdPYGVKNRhkvxUBHSgooBY2CFqppgtvxKlCuGzwG
N7R7SWO+upLGzMoL+sjvsTQjfREfH0rOxzyvo9hk1ohRmAHQ+qfhSOs/N7z8t8Euh+8Wo4nDc/uO
qkWzzBf5azVJADZBzX+zmul9/c1qpvFFd/z0S93THl/9JAY735X0F9TwRI7IXUCdmpIyMUHyQ4PN
mvuF4E9tVwiuJTP1c1x/JxK1WjufHW5z9UYD2XiRQG2WBfnlRMzMOqL7P+LXcwNa7Q31F4awQhJp
61VIlz74jcmUnjxy08/3O2HgMQMB/jCDiXEM7C8QdOnCvQAzn5tzELhfq3uifFqEd6K6C8Syyt84
PDPTY34z0N4ipxB0vk/HdfDueC5hDllgmxPmCaLeaAlkERqUU2wabaOBf/A7JsuI4O4RLjdAcLdm
Xf9M2ZiGPDlO5CbjmF6zsb3gIOH++uDhrwS8hHVu9enM/6nfEcxKJuN/kVQuxGpbFnsTzhF2HfX7
Yh+Z3qqfUj0wyy1UGdpa6AbW5xPmiF1Hkryy0xntcg2+7pvr/sH/tyboQV4TlKjLa3KeUhiYGpcO
IAIYBSECGOXGKjcYBXOytdXEmY2CJze2APawU+kR1i8luDwDHweDiRWItZDHw+bno5B4prMBdvMj
VubeDO4PWQ/6L10w0XzB7ILThcMN4RThEbow4tDA3zwocdrPkSuIR6mmMBAmiMUQU+uiV+2rZzlt
/81LNIvQ2bXfCWP5Ogtb1cNNee5erjMABswV7QVyA7mB1TRV/+E5EuXHDewIvRT1LvfPtwy50Xl7
HSFKbLUZ70TwdQvbScAwABNMcCMr+dkUpGyWMy3BTdhVrAY7Ph2VqAG3giKx9wigIpnd7gKXCxgd
Ozy7MBQxxFB0UEgfI02PlIcH/wTEG0yNJhz08A4C4xaVtwjywYiQNTKB8Y3cLGLAB3rN/C8Z6+Ty
KfkM11IjZCjggOhfgf2pJMUCgIfh4iKK8xRAUtfI0WnqeWyWI2bEqKd7k8d1zqAPrXCYfSODtfxu
Q+0dCWUNyGfK5jwR7uT39zwRjIULxoLCzCUZnXbOY67l1tzW7/zbnKLYEt4v63AmuaCemGXRkMqi
6hK1aGLQiMKPJrd7Iohtza38ZddiFIpPXDaVuARIDA6K3xAxvNoQ18AxSaduKeIeTozXdfoKZmco
Y4XGiBY5HJxoEdHnnyLgNEMXsmcbnJBHaqB+HWZxP/ujVQPerddwMDqy2nnhGMm1gBtTibGEU80J
EJZMiKk2drnB9DK4qK1w1IKg4+PeDuX2BD3CYuKU3vpNc0ysLuH+Q+ASqiGiJDkeaK0viTn/6JmR
GJWP6I5LgGAjunTDEpjjADGYNgJJYWaBpZwYE05kKicONz5oZuLMShHVeReUyrX/tkq4F93Z1kFe
omhCoyItPuopFuFvrKW7J93nPvC37g72N+BvlmkyQkRMVq6ZNjNqVok0spPJTkDyIo18AD0jXJK4
DAyh+34NNtwAdoeM14kmJyrZQRC5OxEtK4B8McmLBplYM0IaijS83sc6B0Y3jxjaGSUN18tC/aHE
KnqQGSUNTVoVzYeQJO6nyOi5RV7Rtvb4ZyLXCissDLO/AvPCgHkB63oTjjMEpqTFAAGGxexujSYc
wmBuS2brrd/XxWFJbDXA3Jtk11rrftp8AANDwsmwSs9ainGQsQsUsGZzeWygUMCVXs09PdDS3XUL
WhoRE39w5Z+IYeQfniUYBdKXRSjTTPqCEwTp6zFSNmzKbAPpi2Zphr5eADr/x8JFABllKPQ5ZNNA
57Ix/yRpecQOsrk0eDHCO/vXfZ36XB1tW0T3OpcBThmtmZLjT4H+4nlmxtQLqW4pYBei/nK/XDwI
XC5517hc7jCI0sSZS9ilIAWlREGKz5qalEV6ALkBf6MDIM6C5R3aF2eG6N+pWG/hREuSMdbcF//b
Ggeiv7TG2aC5OOFPLr+38Bnmwtoi3wuZoSXgQArrK4qd/oXMFjqwS2nNObYcYnx1/TWPprUK/WJG
IEGfHWmH/Mk0yyxPvSPSwssv9zj2giXWrC6IePbU0AIkV2zNOdmvnSS0ZUn2ky699lS76JUk42aV
pX2/ybXEKJPLHaQ9m53zs4CIhi+w9x8IiIhORsi54vaFS0cWnakjoh8ncBzuumGLKhLGELl64EXW
n7Ho75rVlhxYLrGwE8ioozsJ1QmDNSlfZzuuPHK+SMQtu419xAUH+Hf5DJqSNlh0f+OY5oA+M4hC
wDh7/eFBck4zo2hRwJ7E41lWnCe4Eh3eeQc9W0hcKDQlEkN76vET0ZABelSn81oifMY3TO6mMOqC
7Bwy7CPlBGjdl0XDeqb8+d9MJsUVLFNfIIuJ7lBbIXdgT+O/mMCr0P0eW2h3j5n+wOaTh0UlSj6b
vI5yB4IFcw+eR+R9zOLfhNs0aYE+j+byYqYEmgdiKadfALYUI5GB1WwlBTZKw/XWcbkhICl0cvZl
rOAem3AJQ5bfz2sCHQHKl7ykDyUKR15fdD59yIIwRyfoqoUDOx6MiQvzdXTdazrJGNRPu9rYYjFt
94p/+fhT8a/Vpqs2TZc0bgwZz4Jeo0cjCQDrx8O7XCO1BJDJwE30S/crsPdEg2clvmS8ImzNhJmx
O6+GWDMYzsGiA6jFtxLjhQJZWtdiv4E8gAiS7PBiX4VYSf/1kWIlRfdk/WojCwL9nPOqs1vTUKT8
nkNeL3wCmnxbqEIgnKCzXdHaIcLkBbV6QWvECI8jGSMIB43D5RFD+kc8u3D+2b9vOGvIyyCn65yo
jHZblCvJ4+2xPh/3Gh6Ox74D1rwZ7kF0/YYw56/JBGXy6ibrX+8dInALAwVHPaAbPdB/IEFmwQhA
hqwd/mp9x7X3xOCbypexNesMZaUUXQvSSiTDLMwoBZO4SQSWWE0QWKJSQ+3ogsxB44rMB3AOXIhB
1jj4U4jUGcUPfxOrfDtBlCDH+MxxuhmGtIe/B3zvtlW0raFth2aHdw46vKnsXGVXrHZn0s5PPqKM
eYJ9nifYfCLxrdsgLkbmt/12PDx7U4hy5voViytiysWK0osifbGFoo/BieLMS0fqQaLoLVxy9FDB
nOgBBYSMl5B19M2isb2oSQt8m40FURwS2y6+6FE2RC7p5XbYXGTwonlHh+hEChYZziCGqW1RzClm
jBjGIHncV3/fFP+28ht2oCJw6TgPAS837lYWLzQLmyugxerAG0OLlwS93C8BYIHOI1ujSN/AV5wK
gPpR1kZIYm2AFTO8YuFXgLBY+BUI5QjMuRMpiZzXg8liQkmESAz38yoPuD5AU4672V+2NIKLYk0D
Fr4K+XyXIc4M8dzTP6R5SAuJhMWijunWaB4DdJ9AZlZBk4PJLJTYedWaTLtQ0rDA2CAveg6qzz0u
3FlixLCrqMKqorIL6gpYAajRwICU+Ai0LjA6+gnIjHhjKQtImBg+o+KG+pldQgaorRLc7pIx8bfC
upDUQJGgYxUhh9erAIgd8Zfiw2RHLMsUyOdFTz+NP8YfUw85EO8FuI6Iv80eCGQUN8LpEeBFKCjJ
H4H+Zn23uAr9pHRBmU2oY+8hqlS+IwV2aAfR4AFUAgPNhJkYFKb8YRzF50dQI0EmHo9pyrxUBsK0
/RDgzD5hKSOr9fnhWfDg+R5xKXAR4LbTIRgQu0JBhiC16uxiwq4wkiKA0ceVuGDzCww+Fo+V+ZWf
A8vhPy3yQ3yq0EcoHvLYZOxyRSeQOOBL5xDhU5kOJH/paUN6HgAuLHSEWEUAsrzyB90yoZw6PV0G
UUmwKVUAvOe1oH5ovIP6YYH6YckzNXgxMzN76xzTNSwu+saQU7DBE8G8KzkkjinKgGbc2ko65ulg
btqVtIQrjXYvA7D3Xlz7oh64q+VwX3jBDvonJiEnYtux8hZh08rMmMwCwt6Ym7joPNUNCfO17XPR
2Ju0hHiyPIbiT9RWUPsb5r5McZHZEeh0UH7wX+aMrsC+Cc0CeBdqgoXfRU3CzK1BtX7gag3Bq3kj
tfZTH9KRxeJoAflCWjsI7YZOdSUuT8aLfC0djhhaZ8LuATZNNOaMfSxojAKTGEb0KmHrk9Cx+/9E
ANPwWZLC9PBVhFkPWUQwmR0H6vrDVPv1LxdYATis7UlN9TwF3yH9dD1pYQphmnZTpqT8PSM/pSyA
LklC9kKrUwspIM1P3MjoRBNFNv/sjjvao2BAFricDY7mxFzpTocihDSHD5al1bJKzBvk3ubJ2CQ1
mvmMcSOjZPDN0SlG/6uy25XJ3Y2PXWwdowbWDbB+OwKly/lpOJ4oQzCMYihfoxLmX6l0r/ZPtsyC
TlNsXJPKSsZcZkG3e2plW+0hrn932NnDzuX87PeQeTpmPlwJqYtI4VhfTuiGZjFDHa8yETNAdyKM
Fj8Bkn+UL0TSolZZBCu1AtY/5Wd5MvYZIvf7zih2VzVkckFq5r1N6c8jVPg2EfDA+giz/Qx3AfDX
89cONZ0ufCx+sDybNz70xqecpZZlweLE/DucY2eSMFe8q1R6tFKmTbnFK9tT4I3sYjKm01gML8ib
IIvejonZxNSqIN62E6YW/Ob4gy4DUx+UK4x6oWhTpd84A9fUiIvGgDZzxv3WVyicyc1AhYmqk1q8
9P7MfeB9WGB7FJn7IKcfXZhlscqvyLwFZADQSRa9Y7T0Dx5hKFA0AgILPHL9TmdswTSyzdx8/ebT
DFA5nSiaOaEZe34xAhcz7RzMcPlDYaTj0FuyAC1mcDcHCb1a+g3MRNm0Cg8hI+rFfGMzdPqQ8KrR
KQBryg2HnpaCT8lOSLkl57g/btQh1Tnbz9uREb22hTt0Ifmj8qd6r9X7Uiyoe4WOAG0qsEQ03S8/
gOUPDSzr4N7IgkvMwqdbw3xigKuJsEuOLIsLYYp0nMvyffUeZunyZKgpqoS7tblCe60Feoqs6bTL
Ic2/chrmDBzYtsatq6RKKxsW5vP0DHmcpnUnCc7CiWd7+1aPhfd4leZIgdFY3hmZ9s2jfiMkDriu
5DEADN+2MYvHACo8JEHA8JAEFx46AwSGBbc5AVjJdpOy05RdS2mytVrPRPy7CnbKG2M+l9/fQq5j
kF24jg3cy+ZFjCCL65iDhGReRJqRJMjS5yRBsBEX+BEkrTr+BcvYKB82/Z9H7rfPfMDcznmazdgZ
k9uvqRG9V3uWdXPCXhW9F4nOhJZhlJ0zFiC1MS/9BWG/nvHrPllyEpnAW4UcgsHXMvvies0IKDzS
dRlDk9Ra0Jfs/+og+39PyIEWk79tNGFlhDDorp0w6Kb5lSFVxZb9C5FQil/chs/iROg6GPRxO2Tz
Ca5bP9t33abShPR70zbX1aajKbTa7HaOGqn36KhGP3ze+TU2QXCERXKmi1QkNwXtcMyMpcr5JzCa
lwGgMc8A6RxNJTnZpFoRZYzqQGir4J/NI0ldKb2q1ac7IwNAas1neqoLkyeDgoVp8RTA5GGs0J2E
zcaCkQWYjUkcpCyVq9ybSgAIP5F0KpLlRuuckwwPPEUJ0UGY5W4iRRtWAYl1S2jd+UlgrRRCK8ms
ox/KjZvrNosRnhIc3+6QVWemG0A3Vo3oNOdAWbdUCf/bDrx4gUuSjue40MUOjC4DOkgxZ4VmHIyF
oEEAhEAHAQsy/b4SThvav0rZy1GuyhJECLAbClTkypz0xD8aER7bhtLl0J33Vyyq5AvsXLrtr/qc
KAjZ5l7LupGtgA/yuFYwCdxDYEx4XZ55jqD3M1DX9q9uDq9ZdJC8bearUiWTFkO3Gly8ix4kNfWV
VGWQgPRAmKj+RTMtXCa3EzQTUCYO7uXshr0HtqF9WV08xjQW+5/g0ZxRCotFj0ZhoXA94WbP8B+v
4svjcKMvfGidA2ffw4rNRhLZ82JD3+K0RYjmzEI0y0JxIlo05tHIzKCFs5DrLIod8n/Y7EnwYN49
a3bYxsn/YY1lSPoB/DoWEUis5bVe3uzltT4B0Z7TCpfXGlyTSjm8FtLrnN+sdjOb1YkeL9bHvz9Z
eMTVr7nfNNzDV8cOmXuuFJl7avgsKJLRFc10qwYv9PQf97T9LonZHswrWyNei3tf+Lh7JJrT2NBH
kV3ZnyjHxrAly5o8e8CwP5DzUTuZjeBPu+9KZH5iiN+/UEmxlikFpxqlFFMKOwsYnf7tPdF4YnTK
4v3pmHFj5VWersfDqDyprOPBVZ5ahPW3+Py0G3E3cP3q4VwyD121PmcW3VTYMG1AK5pca+Rh6vyl
/fujcc40iwSoTao14BHTW3xsfBpu/oXmPTNZPhA5WsuQxWfCwcqim8kthQvITWShy0eCLFSvPVqd
zXphIjLqOCrCRGTUYXLTgQijofmQBVtxeSF5FdubEBZ5Ie9U6ym4T1eDBrBzCDxQhBifcVXlzhfC
7zKPB+f6VCiHhvyriYHUvljtdaJjs32T7+45Cqdt+SDqjhzctSaxMp5BLtUKYWJC7LcDDKiiZxMw
/+Cnc+eSkH615149Hyc/oL9NxRxFpknwFD6iF4DUGWKzVuRnGZ8GuByDJrVX6q+uyicTI0xqyALm
V86rWagCzARkY0s3gsBBSQ2XKCPojkQZ9f53kiEjUFx5859yh2G/hElTHDHsR2I0j/wV9xn1Edpo
OtOL7lSG/bPuFJpYYRxInbEuglmvfxmAueeGKngYpKdAlC0tvlMJuP74zKaB9I7ID9aql0UeD/ob
FCaCxUJai5Novl1Qvi1CHGrZU4IcFbFdjUVzluIgukHjadrJEZnqTUj/7PYgWeGxljOSdUVshZWW
xA4XW0Y8JHgUDHOL7f2xnuDoyBO6cNWMm0TChdWez5FV70FwltAB6AKcogsjiD9eRrUK8TKSy8W0
RwnIekwvVuBiKsvCxjt+YBrCHITFUBD27wP4zz3S6Vjg+9lAYBz5Cu4yMuMsgQdD0/Phu9w0Hmwq
HmlQIfd3U0uzbGvgBgtbdHZUz7WsaV6UzqxbLSz4TGTq0OCpnJGNoxlH6k39rB1TDUk2bL1VXOgx
0nNy7210T6PEL1wvW/11pQt4EO0H7EEWag9+2toPMIG8ZkIjBDz9EDTPif0KwRxgY1FCvrAPsy5c
WkZ5/lC78fBxT2mNF/qnbG4c/Ap4fKa7DymbAVQynkQiRcnE6JTF6JT1N23F7jYuDR6arARYRj10
Jtzj83Iu0amPVnj46ojE5RqJ7INcShIkw0clCxT5GesG9AgYs410iPtj4nZJhk0PUdoVS09y4xaN
TGij6WndbO/utnG3J3sHHINZOywPxuIytIn7WQyIHvCftNcEMaAz6wGN1SwGpFfm57ge1bAkJaMP
Tz1iNbLmMeJFfSq5hDodvPWwemWQjoMH+46QG1xZ5uTrCNLQt1B2oUCF30C2ERh6Zf1ifJDbb4tY
lnC5ufDsGcIpcs9g+xM0v7fQfpERDpKSx+5M6cqhsEr5iJYPZEGHcv1eFIh/Lt3hmV4YxwCDPQ4G
ALZvXLZZK4L/cOCTV4byfSa2UhBRCtHAdgn4vbwXREiTzPuaNvbfvj3iq9ssvlIU7FExtRdzUQDN
S/nF4I7yi8GdiwcYTPwaCRYfTDa37vlguiZ2fqPf4Qmy2/+eIHI8mB8Ji5Hr+kKmRUBF4B13Kkbk
tAgYkKOhyvmrPADuRbbLfuJYrph7H3dcMxzuG5uR3c2OTaYNj9idZw5csSgeGT42c+XI/JHicVKE
twyWBfw9/hsCtPWNed+Q63FXJdfj4sYqCu0OAmJ0HkhuiDKbCEfRxD6ODAGiK2+CjxRWH8KbDifZ
P49eCR8UzXgb5a008FhY5WngWbBoBw9QnhZiLGFg+hvlFjgw1HcFLKF1C7AT/J2vO0K10G5i6Ydq
0Tzjff8JHpfYF3Bf5DScLV+hT10GGXt+K0gLJgInNBVnoVqoV5kiXNdMEBgLYJqhRz0AuABc6oZX
BLgFwz5AnLL4CpcuIy1GAMsoufiSjNl1P57lcsU0rCFHoxb19IktvJJQSyD3//lBnoDda7SJyEtD
VGl7eETGFfYeEdNVeKlSuH+LJxgQpQZlpgnexC/ch9Y8A1j65Vz0pCupiSyUSQA/IjShp/kHxWzN
c4gJxgU7h8oQtNRntO887DdZL/Yb+p+jLcLG3hZhI9aaFn/2OeB4oeIceNdIF6em4lSV1kgZaLuv
KPqQ8yEiq4iE+o7HwYRWAfEq84s3isJFQcDhgoiAihARQY+X05BESBYKAhIh4esSXP5CE2tJlqkg
zxAYzBmTRfpn/s7jz/4ed88c7BS5QFep26jY0ABTZeNCgh3JyvEKHoETE/ohojjkcO4rpTVTlf4s
d9txnkdqVNOXNQv0JlF5EnCPVOkc8JN31hZZUdzZPtYp3/T4zPWWsLR8XnKaKhINRu4AHDCAVcEJ
6sufooE9gi0ElbJIlFsUFQoMbwDviN5nHC2nAl89q/xefke0BVo/YMi5aAdOWx8WGz9FtPCU8Ph8
/tbvcFWp3wc4A8CQLp5Lm1yJTtuv5PmMB+4LyPpYAuVGZtxyDeUf6J/p913zFHoZwQd3Op+TP31c
ygEVaNVMyQSvDCgTwjJCD3wkDumMCEktOG7vtfuitqe4gfOvySSyosliRNQiH9QXto2BLuEsqmFg
t4hqKF2XaR1FI7e/ZVrHwI7HDu0jmg4HlTx5nDGADXJ9b4m6LCcmUNhEzNDFqPgux8gMaZ4PEQoZ
gJnfbsqX6SNP2WKlGT48ZEBMBPzMoD1+uSkE7pzJHHsXhINk484MYM0FsDaR4xRaaKOYEAHzoi4j
lLgFvrl23Z/YBP7mThrnBFnsoowt4R7+o4xt0VgUyQ9jQ0LZaZKQMmqMMkuvWco+h/3pgWLlJkfo
WIWrP2kemcKYKjgxOXJ8x/Fzeo2zCpHwovJFp5E0wosZ1wdunL22dley7KtvFX7GfQq26t2/kGoI
dmS+ZZ6Zts9LK4K/IMqWTs+8YFEWQHmaIB+wrAUZzr0C6NTI2HKK3IbTTZZ2jvSGH070IFGOToYT
KjQzmIrcxZtewmaec7ebMapRteaSu80UrJ0JlEcrUBWhIZGgzgjM0qFgIoPzLuVb4yKehfa9zpLt
6neBDItziEqG6wjT9Bm6xqiua0N3562+oFdErHib9YoTN6FMIJXNLWgpHedlo4SWXcGrt91bZ+MP
CVhAkv4PJwlUEkMJ/Mh5F9z5px1DCcZcKvZpdderu4e60+jlY6z1OqJCsOyUgPyhCAesaZD10IJR
C+5DsMpp7IOwDweHEISgAmqEzOXime7nh0JTOc7m1ZtRZ0ZWFl9NSXYozch5zkQiFI1N1DcRP8vm
DNHea7DkH4lt32pkYnJSdd6tDzSuIgNKQASAMDFcdEeoSJcPawiOPQJ9YaAuGNQVpmK//1b8zvm4
SUXvuf8n/UXwBdMYIdOWzw2ygMXoHqOk9/jeVLjj3nVqxqYCvPrYF+oOVGIDqeu0I4TLZlEj37cQ
RWid0AylEh9+Pvxbs79me0S0pL3/vOawfQKKGJjztrfT3H1XH8rj4f44DI/DeDxwJW15wRPqSpT1
lSZr+GoimNOkrFwKfCpLCnxgJXkX6vjjq7DJaNWBAuTIJ6U2Vo9UACGJgA+pLMjl4eZ/uzI+lSsv
d0CeTGhDADAZYO4UnEknHJ3bc7k17NSxU+WaWvqmhBWArkgl7TdedfER1QWtW9QdcYvu8ATkMjlb
iYaM5RsKb7rEML3Zs0w6n9tS2zqPXXnc3RGQM3KlUSTfOItvfAkmWaxB+IJYFHCLNSif3UEFTSc0
hGE2EvhLYwQnU0PyMdMBO0GceKHn8oMhiki9NtoPtqQPXXj5fvzCsUVLhoFL9tX6gc4d5ybL+VFu
67eMuWAWsBYhSD/HSNInIBJ5EU3TJECgQtvbBZ6NKIUzWkIx2G6LPZciFpciVg4UD1jHPbIwOYHs
oE2X4XiUip+iUlsPP83+wNyvwnuC8Bnzh1iSczAEZnI7kH9HVzTsR+RDkAgY95OCx7i/hkU/T0Nz
+O6zLYYSrSWLne3Pq3rEiht0BRYYZMo90NXQjytmAl4BFwLC6T1QECu6OON8h5luy+AW8lgAR+nc
hKCU+CtLPbSppuj7h4xVCuhr1RpTX30UdivaJ+0k2ieCDU1JcnQ6BH1B/5FYVTDKNZ+zs5mcDRhl
YlVBPROriu7pXO6b4gAmWVDPGwYnHVGFXdrfffJVkVgoYJSpK8H7/eK+vqPH+QmXAtZzYiGBJyQ+
nqJrRjXnVSuuOPuruhtWO73y2eGctUqTHG9EuS3K7cS185oqWVogqzkmJsJoPFZq3PE0boycnRP6
Ix4gy8FJHIOmUsnrNROr2fA5MIRcQhabTEIWS74w5uKk4NKP+Ae3Rm2KfAUW928G4SY0TvaxJqD1
P2hBy4bmSN+fSTi8Z1r/wJ6R7hXI4xiMHyBxYwZ3jINhHOzuoHeHlsThbGM/2Z1vPj2GNWB4WBH0
GAjfzPLwYaPu9yiVCmh7TXQ+g9cJ+8Ebq48Uqac+yCmeqDToTOaYCjdFvdFRA18BWzLbiNGVMDuD
TfGR4SQzAIK55sqDxlpK2xAXK3UHFWL1xmtDwhJTTSonzLCLE9ZchYyFTmxvVXRToztdbyfCzLJy
Io0KOtL5reo7H24ACG/xUMQT2TAzUsmY7T8LUol0u9MTiii6zuhYTtCK/B7CGYbkPGoxbJByylfF
ohiiJKKXSUnEF8U2QUlEI5N6iKkU6ixu+dU3ZHquIpBvCyry0bsldoOveuPcNw6R4yoSHnnuR8LG
GfLBtMllFPggS+0KRN3rcz7zWHM8hFXgd/GL3SLkjrxhwFeba4ze4D9BDW9YnYxDAs+2I78Nzg2+
Oohm0WWKBroSeJiniFEf6DCN+9BIfg09uQiTJutBmoMjURz6s/uKnZ7PCEuIWNERoHeSDItnk4ho
tOk6nB6gYvU5vF08tMCK9wnNJST5MUt62EMSNc6dh97P+voFb2uFUbMIuHyc0F4UQcYJ1gRHsiKY
/2BqXqXMk2wVytK6Bif4EOzjioHA2qjCjuYCZdE9qO7BJfMoFz+37DG4pHG2k8ZJv2lcu0KUIwdi
7SDxovk+J0TrhU9CtPOrR6H0GyUIT7/NychBDot2kHXnIMePxImOJkyTp78Z1l6dxQ8cV6sEGKTN
ZUsT0DagGvXjRyT1oCfKbzfYU8/o78HJqnBC2VoGwU9onx8fq8s7UtaC9zcJ3i9Dy4wh6UvDOIDk
63diGSScMtsVza5udvcj0+3dqt677r4EE3HcG9ykH/sVfeDAYQxNbBx59eQx6siPNtP9nUmXd0nR
JQuSbkWg2BpKNYqZXEdDUqJltzAwsumLbPY6gl+FP/6u6GC/5lHiOTo/ZKGZfRhsEVxdUbKxuLIu
t1aS7ohdIjek2OscGESH3Ekc93MfDe0VxNf9cDsf6vOhOB96Y+90+3ik9MgPRn4Al1Ce946xW1lY
2tYnpsx0HQkQ5pqjfXRnzxd5Ytk9HJ/IbhIPVPd8+h+6zmw5TmyLtj8kIpIeXoGkzZRsuZHlF6Jk
2ZCQdEmfX3/HBrlO3bhxI3bo1CmXLTmBzdprzTkmdCfSEhH5xt/ZRhn+RXi/VNEvjepfPUBYkQGU
VeLESAaQwSR8i/Vj2CXh9dc5rIrCHTIyHdcbci6gsLcIk/k2AKYq4aHHOC0lZnPKyQ1pTtx3jDLH
Pmlk1wZtz0H1I8RR1t0VAKga9WqkpuGNNDQQ6y+Eh4gJ3QZfwK28BuCdC5fgDqvnjSVmBX288P7i
l/7a+XE0o6XA00hPlR1D+3mpAvULxjWmLfRRUKDHth0Xc2JeToZ0YmSGJ3kDQ1MPsBBOoKqAht0h
9YIPunWOSPyheUTRdY1EvPrKgY0RPO4PnuMc9dyxdIh+4gO9mK/AvslRhxrBETL5zjFoH7RqQLpb
FJjagicaam489HFZJweKHfq1/SnvzrQMaVjRtrIAEY9isauyyfLxKvfIIOzCIobVwcm+9xnws/Oo
70/7BeJ9KdYVfTUUhJImJUHOEHxEhgPL3gIcSvoSnMO3DAfMaUy6WNQ1IEIGMe66vxLlQEakfkg4
bNPoWF65ALStuQbiAtxE25qPWFVcjtd7F462PA2Fgs5iS1vNKX5rW2KERfuf0DvGH9OWXAVkY8LU
IxgN5ACTXGWALWZxh65iUr0nV11etEzkezrqSNmP/wvRy5EMov0kThnXwhkmMWj0WITR7xxs5uvG
W408eUO1MWGHhM1iws4nxVc2RebsbIqgU/ikLsh2cierHUbtqOVZOZpZWXzFzsdCfn7HOAqfCEqe
LH7qZXZl89jTa2ZZPgmJ/84Er9b3lMySbYCl1uJuQDHNbANBBglI9Jix1rf8hQHy+dwzei0WHyZY
f6V5gulkIejmYqUeJiSWva1b8+E5w4QEUpvtj02weFnyp+IFqLbooQLvqzcaz3Oa/mrFvplrIqNg
Mn1Jxf3h3zh70x/7fDdd9JD6z2sV2FQusAY49iHPROOg+YjjN+ojnL6aPnUvBPQKQwVyvZbkRq6S
FY2eSRlBY95veZhoIR0CGH78hts9UsnFQp9HFxyq3y2Eq92Y4FIRj/hw0CDMzhuQTNaTCrQJdT3z
ADZwJ5WIcwmAbRfbArbdc79vpG2dWmKDbUsbbNuAvS2iHCFYAdWeySfuoxXVGkQMDisMmn0TrCNm
JDkYZDBn/PnTTZDI7gQF4USGtkBDfSORASPjG7W1WKCFQB1QIw4nfThdyRyNdEoU2sEb0ReoLyxf
iL4K8mZaxpYg+gJt3XG+EH0Bpyz/9F+pMCirKS/uNFK3shq5LuXFEgyx5vT+1Zlryy3+FIhlfmXG
W6tCQedEuIbYwbJbmCFq6uMrnzYfj8cHWmRnMLxVd+7T85ye7eax5/WEpMSK0qc6FeJYhIkz/6lr
LUmGo7JJpIZpG/EH8aBiLIsVjDs27EWnPHGBFYnpTWANQS3TxhWrVByQ2ZyBlJPMd1NPWne2unMq
8uHPMn02QDfEpJbhoQ/hRmvYVmy8XoFhM60IFiWoIe7lsPUQ1fjGnXRUH2q0fKxeFZwp+KI0F1LM
YSKrS6yS5tBVLCqIeXBHliIWJsJM1BCG5E7nbIjb7FxUHk82k/LhpBG9DvriacIjnZ0bFfDoiR/P
hnnND6yeruPJKE9Wiek9aR8fAUMCqlY8LhRcXRLolQ2tW8I5XEQIPdUOdF3Qui1iIV5/tnsDoUws
9CTQuqyWUplSB3/fRfysUoYcEEiIO39pPLJ9FkKgWxw0MQeCPW1izU5XNSGfLZVdAicIXl/mM8eX
3jg3BupeNswjFgz8FyzSe40tpxkLxgJixet6lwebVB5NwI7q4tEcIX2e5fq0QAoUei+xZezjQ+/d
ft8znLH/22SjywiCffYa5qijLVq+bOJgiGyXaZVIC2VRxrNQD/7N+KNPiczumhK4SpohAShulp2J
hT/exEBRAFTBccDiYPaM1YkFjoMGL6vmK6O8gPM2r/TcDqjj8fCDRkXLxcLGT6eBxiEu/oZ+wzXs
yfJQGBXWuE6zhFicZMqAqcQ9ajzgLwky9eFv2A+fHsysbnq864+L0NChne+ZTs0hQAdWnomciAxd
IuX1JNLZsQ3BUhAgBcgJG0iBuSwgBRYgBdYM8JRZAoMp/NgfOYm8bf7NSUSs8fG2SbnaXpVs74fz
BbOA8cHoQ+9PxYxgtOic/uBk3j8ztiykre6NILjKr5HwGjiqxbpfxeLIrNScyTlIaAW/zScEmzlW
Kk7OdhmkW1p9Z2CuxOGFph+TlctRXaaYn8MKHZo48aJeRp6vaFHLZBqkxSySrLAf7ElWd4m0z2iQ
wlENezVk8Mzp7+oKgOB0Lq9nIp85SkLP2N9rWMBYVnu8/d7ZSkxrYCtxRuGAgiKx/3tGQYvIGYWJ
KgeUiS6kQCSYOhOupJWxTsbFEhNZ36iROUZIy/pbwleEhxQFhG/0bUDT/UG6V91oqPRToc3h6kJB
7GnD0zo8NdpjqT02FKgjxe1ZgEpcKi2kF1RaHN0os5BeoLtg0U/Bsk6v5xohfIAeAzpmV6LIq0+Y
orqikKLZQzvKpHu8+tL6/5WYIUT5fyVmiAlZTFBZF0aWkfYd/RHiI+Uo/+ro1owB84721OrPCwow
Gb0upVm95SYj76PfhrrxjuTEvQHQZgyyxbXLS6IvidIIxylZ7f8as+9jnNEqwR5ZuWB5e6fM/CoT
cdIsmm2k2FVFaHbhf5U7YpYw402L14HtJekHYafDA3aD2zQkmU+CXC9RRqOt+IbHT8Cj8TQXibzE
YICMJqZRYBMbCvGIOQuDk1UszpgdkAEVegLF9Qe/DoSd9SbySYgX209sdC2QVS8OZzaOi8TrDe6A
9XYzRvBVk50JDBYkiy8GKSuS36FMQp4CxY/c6avP4oULyI9V6wLlCQgalh9BQRhlfZKCCJH6Ba8S
lf18QZkhChjsyvuCJYgvA1MG9mfW/fO9+TXojrqGioGNUuCEjV7UKKqMhZcXPW8N3mp4+lj4+Vj6
XSyLUB0sptgYVt+krDZ+dARygh8lcVb+oAgDML/DTcPILB15RtBXbIlMNLvVlDSr48q0CMIRgmQz
rL9nuNzZGRtHQRYKNRCecRW8PBhrX1i3jPEUyRMHcR53lfKI0AwswcLl46oNCamJvZI0SnIHZecB
pgXUrJDhPTwpw1OnPeoA72YXDQ2n/7dJDUmbsOuQw3EF3kN2CUOAjleInv9z85NR/lh6iLxpT8Mf
wEoLMQ096yzQPuMc9nN4ySLSLED7lHNoQxNC8AoIsH639TwqfdA1I76fn/DKl9a/FJxjfZjlAMuZ
VQIbrFsf/M8HsZxJJdByJpXYM/BqXg0xOIWVdYe60pwyib/SByuLCln/hD3jQqVGi+GSGHosuk4c
6MaIpO8iKDYklYZUAZc5OYcknLCFvnIYvTIVw3fJ3XH5uvIRUzvGRJZj9VuFNYG4FYw1gMyRCNsf
9GcC2WHKoqPExn0VMW9krlg/HqZhqfRugkZa4WDKQvi/bRNObzI1Boguejs6BJFIIhxuiW56dMhj
u3fl0L4jfXmc9Uf5pduunRmTjCy/zE7Zu0iUwbTiHIiMZwUUErmMXcCrmIIeOToS2w6zlYhmVEx/
abnbjt1XiwuNSNJZGXzURx1xAfsNLQLLY11UT12ETWLtvfHCgyBsEqnm2t/X6EG7WvJc1kyl8h9k
dqqgZvz1R3f1H0xpseW8xz65vBmFZ/r/zU+rWjGwIkJtF0lekLcgkaNDsykkFYbkGCag9c8OXlAQ
jP0nOp/4LqQ7r26XCeVW/KTI1i6i+LEzUfwsPx/KsRjSecWCbEQ3kJI2fg6xZDCqq9ehmDwjwGJ2
jPt8FxTug+MCNUQRQmG/Q7krTkNxQhWTyq/X3Juzs6mgTTzL3RnZEPrw7JkkIpIxHneK9WUKZtG2
5ksOYd3wW8O/Gf56gp+xB0SQEYE76yB74O9v80dGhCF7LZ1Aeoh/HjpdanreSfygXN/1tKynid//
N/aNCLtCeHF2+tfyDpMdILsJChPYzyJWZx8tjZz7Y3mICPKli+XBz/wx8ynmnAIixLw7EqEBAzh7
M0V+eTKMBMnVwXKvX5k/wLapK6BEHn7dma48zhfDXQGCmed5erTX+HbG8auPT7OOihPrrzucqYVE
v5gu3ixWT4ydIohIdMw4wirIFjWfbZddCPZ//yOFNNiJD4GPgqyM2hRZGSw4wnwOrH0+Z/LXyI/o
Bz3mglfnQVpqdU4LeqhA9SUKXAjXkir2CzYLVjrBB0MjH+ZIrxAhaAFzrXkJxiWo6DPzLDOObB2G
kvaReS3nK0ZJcO8Nf+A4gENqcojK4q2+ayr7P/YXYOmr0wa9iTo9rkxAdhAaYrtITMb/uMeF3MLh
BE5Rt5/AFZj1AOu37gEecA7hY3uknpvA3sihcuLIgUUQyRqPETErSC4RFy9e+elBz0vr0MncC53h
7PpHcHBMsf/NhL4N4cBAihHRDV+PkGRfsEe5KNgrCWOWz9pZmztuE1El66YLpbNw8G8KZ1ibVHbU
OsdpW7AfDNguf4hs7y3qcfwLU8ovh20KkzhgmjYQXS3cQxTm9A0NT3U4/pAQL2YtlI2UkeeDM10B
gEXfRj2UGo5IU4kLAZfXEZQm4wUstXBi8dMKVOzmzGT3lokNUz7iJhj6EJSN7+z3dD/up7U7toom
6PJgQU9miNNaDrAQUbIUXQL9uW3iGrkiJ3wy1ENlFHjwtg3gansYMBXwCWycARQRtJSrKAbosppI
sInv2gIoeBT3WxCI/eRi1frTkFGALYqEs+ghy4ZKLu82D6Ue5YNbHiXZNcrka3s/1Ti6KjKaT0N1
bsFQGpz/zilm3emsTWfLPN2v53w9WZ+Y4hpIT6nGJ39EiYkHiOofHii1PqpMcPsyFjd+VqdmziMm
clhRWEzk9nEcVxUjCnwt1LLS0+pgFMa8S/Mc2xjzJXRCJMVXX8C4pVp0Ay2ErayND4hBGxewgjRT
aSQpxRVnuB7USawv8WzE+W87Yu+kj888FEodsUQMfXMffY6Wk78NNuMzE5mMET+YGrDIIOYd8ydT
dZaSHSeaAlCXquOE7gaVsXa8886Dp44F3iezwyzj6figHmbTSlekGtGQegb0FxQ0gyM9878g8g/8
vzcKGSY/uNz4/rprPjN8RjdQIZWEOodaCOitfMyYYjfHCgkOmhr4I+9Qrdf32vbAzlTwYPBVGUeu
+bIcIc+YJYkiyWTCzw4PUmDMwcxL+gD/Bva/CBXjlmE/YVREu51IgJRLq4W2FmoZyU6RNYtiCJxn
5o5Z1DMmIaUXXh7/zKmGcw4e5FoEAZjQRRmdS6GAIUpo2RwfRjkyK8JqSfU9OBYSHRJsGZAMnCg8
7bVAx9+7lyzOccBUhEahCsMUiKLQPGmcntPkfksWPU5VDyYPtH3zIKK3wPaX5CEfLy+7QIpTC7ps
mds0JTfPh9kJpBVnKYl9KKutQCtCIgBpceOAQdSJNmVXdNKGZedfMHP8QyH4xt2kP9nFJ1iDjO5g
DWbFU/6bM10bmwgNsjjjlqJTD6K8jjii5ZC5gS0QvF6HyFOpHGhoXw1IZ2EbcGMCcVisDeJgncDG
X8krBSe+nkzzBDY+43kgrJQuQgO/ykMwpqmChndpgFiANEGUFk5SuB8SdXKZEJTXHKXDIsMIHsBE
o4FgXgRljAYCfXSUI9gYvO//FcYycMNFpjoEwVQhoY+E110xPkfLPcqs6GIBd40LhWSNeG4cHLR1
k8w372GeL6Wq9jhmN3o4IHZGOPQv9Y0eDkFJ3cp9GEp1sn4itbzSXUeJoN7xlV8mfkD7etuSzEmU
gmY0mkFwfeFPULc/IT2V2LJ92xSqF632CWMFw5KW8eUal1ehqmiucYdTlWAbwoTs6ADm5xC1diRT
/d/dTlhobOYb7Nz6UWc7F8CJyLbCO0MEITnLAxqKuc/DiwIQlQNj7EoMJKhYMXwgn+xCamhp2RyB
GFMt6k8cPw7Z4Bjodw897vkDZhSA1xhTRhHE/OXBWlN5LYfK8kq6GwZFmchRv0tJioxGSv5Nm9O2
tLmuIHA1Hjm80VXb5mNa7fK8I0lkRjhtPiY2EomHW1hRllfJ+rP7TdSDP9U+NiViQa1vMm0znIzl
D3LCAOuSEybwzFtOEoTmkURp+uLHh0PeZVaV8cOh5C3j8rM9c92dh0HRq7tx4d8vyYKW7beleSz2
oGey3Yjo4ITP/sPiCWUX+vcJjQzQDnmkLFGHa/Ie1xZXCE4ZXIvTLRP5PgaIEsntieJybD3Qt0WW
nKzD6BRZckh5IHhFPbZ1GvaCQ7bwyuN1a/um7WtwyG5iGWtQoH+AeACJhtGr5fTfyPqdrRMJTafO
OuXVGe7qBV2/4gNB7Whdi29obt+Q/DpyTgOCAPkwaxpFFIpF8PmLUGf+rtn427he42KNu1YsuiTi
UOWMb0aHDUy0TJjpwiufcamC3sVKDDK4JBWAa9eQESg6JiOCzsZT30OODyy8acooRgfU9CrMlY+T
AGks/+guFvH5K6JD6m+sGsypQZGaQbcR6M0lmi4xIRTcb5OaHDIGRqcr2u7shNaBlsosxo3lSNgo
IVX7peXqGspRo7GBx5BU0hfSQznusR7KSW9u02gBu2ADPFvoJGx3OQ9kER0PzgsndxD8mMUfhj4b
yrJg0vOMMq2W3fdhdBhuHX5SyrBN5N8vGFJu/svDdSnW26IqJoQSaMJRUdNBC204mkBM2Xg0wJOO
Ge4oqPJKQelIb4XMacSV3lKcum1YLsKfqWTRzoPS5kiZoz0/pqQjIUNU9Rg7IaRm5rRbQZB0IqTG
kTW6TCT5dwzZsLvyw5nIcRefjF1swbUZMW7rZNH7nOaEcVvJGMK/PQugeX2c8rOhnhCLDKMQi4xr
opvJ0ibd5ALjgJg0+Aogw2ybkDvIlvtP2PqtjZFOMCqMdHISETGP74yCH7JWvo9lnyNiQAhJKjv5
5WwGW0KlMnr7Gn+P5PKRZIwAGJaGLaDB7S2okC2jp0Zlg54aMgLHzC4wisDkzsXFjsYhKH/zwNFi
Sz1FClmyyu4VKlNI40CgegFUa4GKVGQJCuqOIsgHYoUmFL8OmTYZSgPbmxg0MQWuPfIfeI3vETY6
AEaI5Y3z60p54IzgJm8inzJVjy0tFBRYWBowDGuof2D0C6pSjxcUl3UJftfJ3xjO7/N5mjnSjVa/
QCZe3xoG/XXu6FBv6UkDj7iwQWMyBJNDT5iqirPmicM5BOMbzQgbnLfgKl9nP9KgqmrIWjdw0OXP
ZD1h7Va7KC3iDEwNxnp6UDdhu4St+q8ihcEpipT7DwjDCIvoKStvKIn2sSkz010hwdiU/nz7VyHB
2HRMPZRKYm7KIBPKqAJrFiuffsYNfD3DC5ioLpYTeHm5oOBM0lsyIMp5pE1fMfFshRJ7eWUruTSx
PArfO6roq8Q4LmiNEC3EZ/4egFQp/PGjoRnmxsW4wFfrXGDZMtnshIEfO8DuCEh/Wpzp2bfFvcpW
4uTKl3uLkA2YjoN4Z3rF1Itv6KaK98/1El8GQAvY3J3lNywYlsoEquWNhTtJkLpa1wJTlhOh5st/
8lFMUer/TFG47xHLzFmSTbFSuSDzKhfz/Dyg3jo+6GlTVFqLZUJyHRO5ADtYLtZeW84FR8F+dkhM
gYB4pbDkPcQcVD02vwJQhgXeji4kzNbDHctQu5JJJeXBxXeI5XB3uNHrzb+yufD+AhfFtRH0Dg1u
2Hz3TLylgxBGhTs++Ro8aLkqTX0xIRuKsVgzrw3Ox+zT5atKh9alj6TGD63dlUNz57+p6SXA5Bg+
rK6QwxEd1YQcbNxZtomG+llIjGUrKh8R3++C9X+7qGit5tGl2LlVxFyZZK/HIrULSjr3KCMVI1kL
tg5/ODpMTYnda07kpUPdeJBTxSyqdoKNhFoV0xLH6oPDFXvDG9Mz+cZK2hLUAJHAEXSoPiwZoQij
RmqhfUqGNenaBLDnYZug2HYE2PNmh4MdNlWop0E7B51JwhEjUChRNSIJfOsbco99FuRedgkXA556
CHCPDVaHCpRFBM3cnkrI+vfgZqDdA6TCsPo0EYhrnw5b/p5C6MQMjkAkaxXkncxRNp8XmC0kHm3C
ZbalXbh8KAK5C+4WmBduTrC1LlVZRl8OoSs+p83wRFWWI6exo+qR3UI6H8hsaZ+K9ik7PNUHXp+P
0+Gx6h5T+Zz35+Zynq4cAE8YaqZIuTCuC1c5xPNPLC+ky/+RDrCwI5KHJoaXASMDEy2McrjkWBgZ
tPSIogUZR/8HSw0ZCdcItHHuWrJgXKXMXRvcB8kOWv23g5P9xUfmmgvokbUgE3clVehzV8It+dF4
WrIEZqStkN0kJLS5gS3riE2uaggUA3F8RFM+cQbB8bzBbSvDM37D1oa4eYtxaE1j0nUnFT1hTXLZ
2SIcSH+stzakVDyt49M4Arjzcbvgd9uqI4TOaRE8fy14k6Mip0eP44icORbpz9jobl9KlOmIhL5Z
E8inx7V4HIvHq35uzBNvZMYQ0xQMeQBIEJLj2gR8vBctbgnoHARx/jqGy3v9nv6RgBMu3mHxht7r
au8SHhjbJKkaw3qs02i9RnR4AyC1BeOOz+2pSJ/Sz/jau/YTJYCJEMsCGuNTQwNoE9LQ8uAviI0z
X8/omgos3oi8tPPbzp/QlqK+RHBHI/HzAjtrYcK/yV27OL/HGmTfMpnKZB6SuyKmIYOSHCSSsJKr
ksz0E7ZBCIdzexFnLvDw/Ru9I05dbYYXK7pNUckRU2O26BAChDoVrzuHrlbo/2qEhP7gEuUpant7
Ido1Vu+ov9gNExMCXyYwfVV9lmZiJx+ZVPJWAdMno8mitUeHwWVpcM1tJ/+HCTat2ut3CQKW5BPD
ifKAJM5rjQ7bkWfKErpMESgn2AE+g23m7iQ2X27n6nZmsN1DibRcC724i8wBMaNGZnvqZK/zCfLO
akfZQN5gUD/vlCHYO4bPwZ6IYFtwnBQBL3VoKffv1CP56hGVqu5RqZ1IaBk+c2JA4wwK1nRrZM6o
5Upv+GkzxX7pEPXAvUIxL7lySXnhEqxxx2OPWICn/2n4DMKQa1X1AWue/QNXqyDxyJuxvrR+P/vd
LDLsNdtXbF9MxknBnYROoAPVAb3Hl+kR8kDgRx5POXahT+U7f632kfHUI1ghuIo0q/gt8yS4iveF
kPIjSgNkBtpd1GC7SjFj9OhVPGc4Ug/HthHS5dxG0eBVvyDSIsmDYaUjgSl8Mqh1keB2MaLsFvdW
bMIZ/mb+BPBV/wHIzNgHg0MLOHUVMx88DvRhxNyHi0gjpqfxh+gVIQkACyTdeJDd+iAiVDULuYdI
fJ86lIZOZkeIU7h0D6NplGvV0mIpvmR0QiQxgmHpFGmYKycRsJDRWPaU2eVpfMu9axuzxiy+MWBR
XGYT5RLBt267mPGEscbN4jKvZLgM3xMJMVJKixbjkRBQkQO6rQoh8bZMTGF0UCf8uQ5dNVImeiBk
gnpcFUnPs5EJveXC640r6FRL0CbS8dKcKjlh1CSZX+8mavFwqHlZBOSn8WaCcY1gaxXxz9ZFVI39
q/KVsvETE8XFL+A/VsFEuCdCwB8YPnmjMRUoYCdASUjd9OLlL1itvlNrUmiy6Bet3I0bM003vBGC
LYZ7TFUOp/7504UQ+CM99zfCChXaRA4JpPUr84dBBaJAsILYTUeC7JEXMXa/HvvP6K+YSHchFRGg
MNvdzbyJ/AnEh6B8/EV87DYldHq7mWskd/pLfTnhVMOG2jPXRMaE/9dCpe8cUM4Q4UJdOQigB9xH
SP/Yx+Bs4C+lMKTDqYkgF8JLWBmxJaMIL9F4+Yj5AOwXE3WXc8ZBN63+QkPvJjIRemQVigcWZt3Q
iZhPMWNlz9n38i6wDXofHxhuwo75xLOrXMTCEMmze5vEKhBpu/9GLNnzcSgduSOeyW23TXPcAoml
NZbL5DAk4NdaF5o9lkjR6rT93RIJHA0NO6ZrWUnymPkILhVyrgODQ3QuyEUskjSElpkBAL+kCy0z
lwLNAicTaG2dWLvZUyWyy/IJHUOiin4d1aHVUOU9EW/R/gb9ihohY3oBmVIWKjtaC9czX/ZAVHr9
WAQ7rFDsmkYCmJXA9hvM4pt/WX0NlTkfr+ZfxuA0HB+atFkv5Thhh9MDTXtMi8dVe1SKx4E3HBqI
6XxfTulm7BlC6x0tQiXkBeg3YTogLAAmOv7pLIK6HEIq0Lb8610Xc6jNuz7XwVoHB9KtMWtkgYY8
DfzzD0AHZzFwdJC36MwhMdUoAVEAGMUzN49X4GxQ1aOWE6R2mv4pDN8EmvE+UyW0yZolFxzBKaxa
Vz7277vz1V4+nK/EaOlYD7nKmbjQLX6/5OFyXcx51Ois9v1TiWrKQwa4vhoI7rT3jCbwe/GS8crA
3M70ErHvhCTcIV+dr7ry1IYTDsqQbtot9z9dSQYEPS4d0DgfzQZbh3d/pghdKGrTd/pzkx7XhUtQ
JnZAAdqRNAK63d50OxM1lDf/XL6AhrhRvzszVA5uz835+F94CeCxzHI5sh0CgbjAxCwEwxZZsDmn
GPSyW2AIU0KqsoW8GIylm71UOEyxZG4PB8/H5VEUbhbH3xBXIxCdPZ/5boqIZmKBoAii6GQ1m6gT
Reeu6yR0l4XYvf52/65hfkKPlIoXyToFUxOs6NVIZTb8eybQc9147Gl0/+UcK7ljMyEFu6Ied/XO
Q5dLdmlfbIM05cK/v8mpR6co070lFWsiW2prh9GPpxWmcUG2Vhghs9Ij+T6cyZdtkr+SVLIN87Hv
yeTKUTGpWy4jMRVbKCPMeBIZgbIPzlDR7ztCpkGLdZTxtSNEQK1JrCKgC95DpYMGYZdtHpgBohQe
AkX2DHDIv4Bfwpo3O79iMzppjjO5A0d1TRzYybHHef6TpEif/mm5uQbpn/LtTOXp8M5+yxAAl+ZM
md1/UHkA89wYTfOSPri65lZ0YCd8IK78dYnU3Cl5316PzYKh6zh90TK3JLW287WOrk49QNVMejWR
afa1p9I+6dV5xkORkT3qtDh2uIa6UCUPRGcuELVcWtlV6nUcthFxofBfROVmIkuWHA7ce/Ossj6a
ZwT5kXwz82FBH38VbgnyXFCQH3CuAAza4E5dOIYiB3GL0xFDRJS8LbIwsYQmhqEH6cKgCt7b9Nl8
v3LxeFRw2rzjJMHeXapPJtiN62A50KSAsa2jT3qgimL+pjh878Jkmzvq43Hk1s6/M/dfYZanbGJg
RuK6B/DgjjhdGaJvraeuTro/DY6wLXgdzQIlg3yI2DPMgyj0Wqxa2B/dHdF5gNcy/A/RmVfhdUN0
Sk3gPlzVWZ6rO9Ip87l9y7593FlakNMvagP64zsetXiBOa+7xJdyHucGO7xvb2Fe3fXqWpO7YOQA
FfiD2yz41R7xhtrfcFEw5cNF0f1Quog7DhrqV4ARyhySHsVqN2DEVUNl4tKI4wsavSdOIJYUmn9D
pChzeAAYHtOXsulFgb+DfvLC+JjYhHXm8DtKIHzCjN4g0wltmy5dgI/5I1NljtryT2ZLtKBKtPjA
N3LhsTY3zVhJuIwplGOsPVSArX1f7O74A4EVg6/hK9M/FmY81gS6hx2UCMCfh8eCm0oBhhcKKjU2
B+xPKLUxLv+VTUrKh2xyhq2E3ods7436AWGCCgDbMh0nCBO0MVDrY4DaO04jjHEEyHIAD45uAhPl
phH6sGVJ8DxhZ97NmkvzNOH0v4lKAGnlSNZpFuD0V6iV3KWAY3eut3AiQJTaDYdArM7xhI3/jWkN
mXMl0Z3A8d5NzBlkrZNA1EUttkYg55KD92F95nR8+CnR6jfgSRyBVNJ1gpEE3a0Dho7bUXeQ4MHi
hF+DTgwf8QXTsQhDna6BujiVN/2saQV2UGk8UxcLyOvOedUQ1+Nkm4W37UA9CkCZAlQwj+FygggW
M9WbWIxVK/oEtwDOMHUEDbZfkvlKm4hBLYNISsppWwwiM+Sr4P1hsnTeBSDdds3VnydKkA8lmIWs
ZXClbzSDSpAxQorV8gHSi2HMKzZCFM57dnorCyH4ASQhHPrQgq+CZNVAXKSprmyAQj9ClMcWgHLq
8fWh0PW0NVusnSL2AtuvS5sIov/3ag1L3C5GlB5ifHDXPxfEYZpYd5BT5AUrzoOdVcWl0AcoFY0/
QefryXBrGdlj8wJJZ/kNzVcZ5L6rLDho8HEEreXjNq7Lzyo9O05nq9h1dkIAitQdZQDHQOihvpbt
F3rtKfahgZZacPmjvyNji/rJQblmZMznA/3PI+k3+dH809Kqz+ZO6fobugIhK+apCveAN4QdFWmr
AfJWJ2I4/Z9E5kMW41we3m4VehKiLC7BQCAeOzn4Fd4H9Y/VdDfvoBqtVTQqoVWRM44J54dD73e9
hYdbOJGbcIdy9H/xnK+HKOujMeO/QdVDq87OR6XjozI5StSwZ4KBh54n/kLZ7NvYedh1YZrxurFw
3J+UHP4p50fhclw25kU9iTwvgBdQMRehUDWeHzLtoF6bVuFdwm0xPV7Lp6J8GvSneXyq9admJIIe
gYupPVnDE3I76fIht7s33hRyJbBpz2DuZDEmJ+ynw/eR+zlOEJksXrE4xmnYN8hR4BT9S6oezW8G
3jdMuhkeIA91pLPvongsDnTMO2wW4hblRLHpdDBGdJbok48cKoIXmRnFVQh1WCWQF9LdHaYnZKbL
N5/MdJoFaIZgAPOIUSAjq6eu9i+MChQiy30ijCy+CnXtwI21nlasVVj60uSGVpfJU5GszO7eD/hn
KucnlcEWKkGbh1AJg9qH8i7KIaxlCEEIeHOk1GmZyhD7cLS+EzExwqhAwkwfeXUhIIA+qGDTlR70
A9AHZisWAATQB3zmFrBTyVt1D/oBgYO55CF93OkHA/olwXk/th1iFUE/uLDBhs3v/1ZRFVYlzaOk
hLTzeClFMS/r50UnCeF8u57V5SQvpyWlr0rLGQ3udkt3m7AxtxzOsYVDFUZL03nrCP3o/BzLyxfh
O8K7QxNye+kDHNnf+CiHeOnb7wMWKia9pHAh2mQhBj9wquTMRmTNq26r6OkFDoSa/IJLrsRyhFum
80E+AkrlhMjxEHGA8Krz8LqQn8jHNG+CDsVLgkbpzTUNUWLS6ppRAtLZdezfPJXofFgUmCxs1Xnn
k/BwpXtBwOCtO2n3k/FCtz5fPrpMSMMWHUni08JtjDpMf8p0apJPiAz6u5f5Bjl21zOjicU8GcsJ
AtaaJhmZ4Jx5h9bNetTkMU66dibvI1rSENPvTQqWWZjT7l/gwQAZRopkfbOKu/sdhGIn3ibiL+lr
pBhTxNAgvURMEfWkLk48lV12bjsRu3NHDw2H6EZrMPA0Pk2gFJsFGRdyLfssuwbQw1CdL+QNCl5v
Q1HrlnA1idZ1a3LSUnf392Evu7zIR+ynU8bb7UhCNJTbraWTU6kdECqJNVyFIb1YYEyRrAkmwkHg
OrhQoksLBVOCGaPf3NnibRRjCcMNBnJ1t4IJHR3nhcx9fQWVnzAJy5nZICZj1AX7Y3sBBUwYcDg5
au84K3OWWqiSiVsq6IhswuRdlby0QgQ1wXzZRNH9j3vBQZk3M8YwgEiO8aX+s7iN6hrt2daT08Nw
bYy2UQ3dk55T7sLiKKQtKYxZETmW/R5C2FkMTQe2N2g5tjfTVLM9QuzRWLKExrLAj0g3hGYKmgna
JMrX6nCJa7KQupCsJn2NOnxWcow1S0I8jyPxIHrQXXPMMIhw31PWc5Kh20K/ZJM4XrCpkrviAuDg
6cmJQC8Dm9njPdDoADAOwKTAs9YKVNiuL4aQ231Dv3Pl4SNzCg9d2NA42Kb1g47KWwwDal1MAoxl
o5iQwo3fGbtcMEEk+x/PZE9XQ0D4tw681aIOnCrn9/XLZSF+Fof6Yzd62fI5Q5i1bQ+S6TRvgN1Q
zgB267VA5eDEGwTNbe0XblK+NOje52AhnWPzugLkaVCoiWEBZtClE7HMOMgNuvB/wUd7etIenbQf
SyuQwwHJzitxV9g/HSZanCLonG/ei1kV3gurDgXxr8YOLmI5kdUg8oLWxFvJpLct/H0M6bDUylAV
8Ie8M4smWZDR9cHwBh/IxKUSHMOcbsTGMWQzwZv6TPNq718VOtxVYbIUYECyU35qInP7MeuE9Qen
Id9gdxoiZCrcjby0wwPBPzNkBAWiksp1vmfn++EsH85pes6ks3Q4N9K5luF1gLQ/XJxqOA4AYBmA
b4tYcFRIGNykygN4bwmLm7Ut2rf0Ylkt/ilCcDlW0GJGtw2QaVsah038U61YmMRZM27sH42f/RCt
5dYr6Gm0HlLYjuASluTtjgNMB0X85Tiio5OjlIqh8vXWfXkYVFWRr5IJwvr3vU+i8ncVrHC5zNNg
xM/Wp10TtqnEMFFEZP7igiEtAFxWeX82QI0jav92R1uA2IRA1vn4UNvqzdCLnJ597wKXYJ4uBf8e
wTkeZSBWOJDcoBUBqkSmDh9DFVLIleiDIfiFbU9zmI/nN585OCJc5uBLFUiHAB0f+2zKSEVEN6l5
cD346wDv2MEY+p1DMwuULe/VhZwJMk4Qam8cW0EV2l6tAmXL59N69hut9cxFo04TGIH63gQm55CQ
QxYhh6zajC9lkpWJxMiDNJ/ZtRCq88OtQZR+WtGiMT4aCN7wUGv9NgYhzaHkWbY1wbZl4viqP98S
DzWAGJ+XaCi0I/d+13wiEIveC2vGSkF5Z4YKGUn0cD7LTI8XzCYIIJn93E4ZeUjYvFzzayEMwpzC
c2wMf9GWnKrmz0QN0gb/M3OGo82bHb28wYR9Q+8egZUAygrtBRoLA++doqhsuL89RQ5NB4BFgf7b
fNItzk6o0rIDK7VFauorjG06aOYRbupKBm5BI1RAK9AIMLWKL3WC3EP84aNjZ1Qu5yI9FxHoUd58
f3aUCwfI9T9ZQxaHTOhHJtyKxQefXGz+NzRm2H36P6Ryw/tW4hQadnZWGdx89azg8nhWf5CNyThz
hqHrQqVUFzpggf6pOCMNZWrRMU/X3DsPFvmseYLlEGyrSGPEi/F/mDrT5jaVrQv/IVPFIKavzALJ
dpw4sf2FSmyHUSAJEMOvf58Gn9y3qsv33JycxJZQd++913pWICO5JFr2fXmybbBX7umFElh5oxTS
6HGvpRCmG/mhPvlZ51drGbI5bjDdIL7xQUGcQgOYO4W7gymFUqimBqUIsmDgRWdMrSev/N1XUQEe
A0zgwvg5KsklkyMOnZ/8z3lduD3VLsLtCUZDZljl9sygrUjntwEFq6OFzqcamjhA13YavTQBQeCc
Xy86zPRIDgNm+WkAxjLEunLQgO37ZX+S7EByCDZKE+5y5TJeG1aYfq8lwPQb+4BQzvzZP2FM/eDk
L2dv/j6Fd9KcyW1+khAPVwBshMeGMKNOR9YJ5Y12kdfq4GjF0ta1XS8vqDpESeBzPSQe6PRZVf6m
nKVTx0JAY6KVxJA1h6d1FTMTDFCXdummuFQYFz6j30e8DxGN7QVMiRqDQtLNSHqoiRMQtrSRohGs
ySIalHxChDOfJ5qUm3Jv2w6UMIbMJVIVyPE09kGEMHLHwh9Bk+wtQWQkx5fV1ZFkh6AkdRXFOF+m
m+BJymi1SRYDwUrG9onAIcyyj6RRnDx0wMgZDMBtJMCoHsgUeCmsCbiv5S3Qhixv+E2bFRUtI8SO
8EbYv1EF6qaPEKKTbrhrQ1QeT70m6LCLdihWPGtnJqgNznPSnhMsm7MWt6f4TIIaAcOumMSfkzxP
MPjJDa38Y6EeCR5ubVcmhphe8wdyekx1suWBbjeYl6/cdpUExTW67/+3k0tmOG94j7B4WfFQJ/0g
UKUdUKDmmDIFZ7BF6qCFiTweaY6tYLozsCHCp6FTYUoGh14LoqWJn8sOef1kmvFrPuHQipfOBpu6
vm7N2bk+7n7PfLSw16zL5Cci6oc2+uSMxI6IEicFyLGunobH2ZP+6BBzMcDsJ32fMoPL4+Xi98Zz
H6jHs3eaHjjRITnoV66XQZuiOHDQ8QCVZmqE8WF0scp2B1pELbH0Icw7iga6LuxoHZRukychNjuR
CQJRcdck4HsZSmjvL7RvqPZpsjOSos9OFzE9kf6QvOiXL1QjtJsN1Ugjnf0aOTOpaTL+3WtA5CP5
2yxGG4ybiOCmw0T+Nu2lUQ+Ybsj8OhONGTy0hVHk/GimD9nlsZUf7BcY0YssKM7D5b7pBMW5uh30
GtNOsrB99UH/mDeuHRDsqNIk6sIZUYmOUDMSIkJ6lyv/NMPK4XS9eGivBi/YV9ysXPsPV2Jx/sPC
70TMN6mSvHe8cSpFKn1PRyOK16flkf0dMFm1ZFHCVHMpyNrvqRkbZrzrxUiryA5Mrci5+1sF6e1/
zgeGW//iX/CsAdi08cxZQamSuSayXzoayUUg05XnKmoFaPYzfG1rrNC5DdBH89sRBQmNtowamIOC
TkPp7556mnJWAHGTcpEGxEYAgcwj7mt/EIz/+En0esy2H7edS+UpowhCNd2tuUzcxA7tXoaTH8vY
TIbYVuPTEF8GwkRirY5vwJkXNydezw4rRhWAmG/hhQyMPOwNsk5CJt8NFRnwX/hwsY3siE32G5FS
3PBuMsYJr4MyzAtYxdDXoryOGU/XtXDGXVdzHI1mzHGAE072l6JAqZhfR8RBai5fclBgSlQrUZfi
ABERhtw/TlBfHUBAZuF2Mp8n1158iRQO+t3MoltcKEJe0JyIOAKDQAlTR4rBWJ4J19DvSS2z1rSV
dkSKHBJYZqI0WgPLrrkILNvpexUx6xLfyIN6y2CGXkBuexqtEwZOMDOec1q3xR4gwg18KcwEnlq4
zAxiFaaNosfHwbZgC7SdevRYJU905tcmrj+//qlxEXONh4JWPYQ2IgRpCNIOxtvJH/tNiDA6mg8c
EyIACZchGUgsjIbK35mMZsKPGh92a8JE20QYTnKOZ1A9rGtWPPuNYDAmcW15uKwJX312nLLjwDvC
nMVCIpsxaRPfsX4S5/DWleQ7picpQfln50Yekx13lyNtsgt5gSfxe+aX2hFJ0FA6ytnZfafOxGaD
7bZ7qdPH/CeW26s/vPSg7LgMdYcSE//lm/6N10f/RisuRwvc3i/tfbXc89r09DsJFbL2oEZmS6gW
1P9UC8wfFllIFrb5g9rtl0pQs260Sv1ux/yGINPEmIm7SZRTrJ1inblzh79nwGsB/pqkUfEMDB/y
j/PTmUOA6OkbDCZmO6SUiRKhppdEwLeV1FZiCjGtCBndkfpduKpTlQ7ApJIxJO4nH1oqD53M/F14
61tGAJH509qJ4oKywrgJ/BSala2sQLZiJIfTct8u9yP3rvZBHz05wOCrIUS1sfRAOYkGzlQ79O+m
odfUrqAPDh/FgPfJI+3uO5DyODxRd9MEp1E1x9WMUCjIPaxLMLGSAm9x3LbuBNexCFr3iHCQQ3zL
dCWTQ8ZHhAsOhbl1oPZr+Zb6y8FYDm1zrFZ7n6nfEy0on453Snu97opO4kpicLEX4vatXIZTSbls
rbXygpR8LZepmGkd05LEXFchL3dxuMwoa5XErogJPcgNjxwhY3AthNnFkpNFF4HSQ+POY9wk4LJo
GOQEGK3aC4gpq65C/UE/9wgXUX+ZCDPtRPbO8aSGiv0FbGCiDXiS8J0+FXO1Wxrh/aAjxn2ejvRI
V6vhPo9xPBXJQWktTqlJe2KucKF+mBmeYnd6z3jqFLHav4YcElIFMI4WGfJcSSHnKuj+avy7dSKv
vFNdgHrlCJvxlRAiXWOYpS7DqRdfr570nYs4zCVo3Sx0pyzsmFt2CZoJqfNh2OaPSHrL8ZgT6ogE
Fan0jXJXuJRTJq28zTxSi7io8mBBbECgjVICo8cqF9p6SzjuTle/Zn6v+ZAOAcCVT5deFMUgX1jm
327PVdgiBg4bKhoAkfyK6g3IHR9XhAotUQn8KG8jSCSF4CixEW170YLk4OQrlBidsHaxBWHtMsOJ
1+Ua3A2Drg/FctO9lDG+Fs14sCgY+KRNh3OayEXy+cnAhLeb5VDDYcJEbFaRQxlUFQEzYWlTq4VI
ApGJ25boDBtk5BFYghbi8yn3KFAd6xUPHYVzi8inPfAclcTBFgkK7SpcmLTRqaDtnTlEKNCUw+Xy
C82P9lSEXOCTYWQaHZpmcMa2gF/IIJycYjMcpbBw8Yxpi2Oi2/pBHZ2iQgUn+Kp+IEJAJURTjRlj
h0BbdJPLFzs5o6pBQUbLEfMhc48/jF6FPY6zVQmI+KKtQaPwlCivAhTogKJi3XQx0eWruib2lKBR
RkT7Ymk/rubk2FHzruwvsO8SPJQvELcoOxlygR/5zPCZziLIQZqENrA6Cz9Wn8WWtp9AP+BSkCL8
WHSVJhQ9BAhA1V613DLPhy340FC1lQ9eBPDKQ4vKzRkQueJFHIKmDeo2UPMA0QP1CigWyKZOcfaz
s18zPMCgy70QCpHD1qESgUG7yB9fxhd8qT2pfatDF4Ku9YBvuZiSCw4qOz1L3a6cqHCQJDDeE1dB
DqtniC4zodchFHyzCzVyW31n+UZ25VLG6sPjFVoaxu7dn/bdrP33O7O37fo8yfRbRidvoneGbjQ8
H8Mm/SLpPeEKkIPHymWnQNgFV/KD/89b/I4qAJcfj4P6obH5/tgYDXRDx0fkX/OHrHkpt2RyabgD
c6S/PWIGfVbu6aOGjJh5PrpX5X4JBZaaUExaq6DRaEFA36lQe+6ZjjNUYzpOA6D6i25XjNkheqDB
w7GZilWiBcJpS58FIRDTVj5iICR07J/UVUxXaxz5Lzt2fcrb7gtEA1CS+hztOLhWlFr0CUQuOpNh
od6q8AOQP2ORV+LuyO52t0s38l8bfop/+oMXj44iwDP9N9ca6k9Ukzfq73fi1WgY808vEhOe1bXJ
RxvX5pUm7/jCG/mLZhuhoJYiQkFT5tKoBGFYgodiTE2NuEZLkuPDJMqBSAHmSlOQmYnVoRJn3njy
sse762la7LGhRYtvLocsQEfHlV9xviHPwRzH4p3A8saYrC8oCGOGdxn9bfW5+kwfkfvNcfrWjsjJ
cTVhhDUhXgYoX3m+eU4BMqSyCzKeZxTzUaFwVfI9IWq4Jp0eA5k8DUH2ByfgJp6j/4iJRn1j8jGt
QXEEMVxXeVz2c8c+t96qNPpes8vjU/FZJ4dtdZMob1aHXXjHyBaG9roWrPpkbdCEeeuk4K7YZRdr
mM7ARbnAoKD7Dhqg3tdf7O96n9/EfHyrYeC+bCNyaphZD7YaBlz5iPwirt1vZWg9eeWxYMznOd/E
xb2BneIor8g2UIzgtTK9V5QDqDyJr+OmVzjXHn06QqZrBLlf8MqcX2geLi8T0IN00Ly7ItNlw2xQ
GOpJlu/zs2jGUQSqedxchCJzx20BF/sEqQiIHLK4vZhOtcLXiuCTlXvW1ZHbZNcmqRrbXPy1OEdx
4aHr/ycfu3LLb8MzyiTu+jlX5KCldKKbwiRkbz4M1PCaW78tMweGkOapssO+d2FqieI1gPODNRlx
HUgkxHXEp+OeZ20J6ghfhPZFAZcMCYlpAnwkoggoalLXFjGOIgKc3ZW+I6ENtD/Ql898I0g8MJCr
HSm4ENXjK7snca1zjEvfxGctv6Y57w1uJ7F63JKVkOrxolJEzpFlRFzad+YeJlyPmBH5hO5Ib+eV
0HDlts54tJzFGD0l54cxei1AbWKYLsu7vu+yiZf8j5agEYL7fSPhHuFgwHSEuDwYCMwTIUijKORX
11USCUF6noqpXCxbAb0ipPBXpKxwckVLB1DGsk4VkQiO1Gm4ytepIsessZd1NxWoQ3GH0q8uV8Tx
lZASxi0A9vJfleTQjGMqVDIFxFImZr8MeucHoM0iapiv5+YR5QzwgoH3wS9KhMSe/LGoWH6Fjkv9
Adq8tOIRbCr0eIRtZKhHxHILVgwPTg6VhhHq/W7AQvzA4P7M3ZOMCAam/Lyflwv0oS+FvwU5h+oC
qC8CChirQvPvK9AUiVdA1v4EGDEvQJD4jJJSGOZ4QsT09OY8XeCTr05pFDdi0rITbjyObSxbo7ND
HcShkjoI/1D9sRRVLIR/ZeblLCYX70vj5O8V2yDzE12sM8Eckofn2yL4l2xDmBWjWBDbUSESmQMn
viJ1NNh9wwfPWclBKc5KUCgUNHSVGapEenNgpg8NZmVSTvjaGGwugknZ/rlyJo9OjWZCCQAbI7yq
wD+8chHYpob6j7HvHFKllkGoElD0cs4Uv7BEEd/AYnpCB3p3NJ53aOsd6wKqSETNoJNhNZSQqBfY
kcmyci8VtBcRpZQqsdUkg/+Nb1XOxS7JdolEQ306S45X/NkmxSQqsk/yN7FVDmtuk/yfMbH4Sxbb
O1OmK8N3pkxcb9GhBERIZL/Ut+ad31ivjXBUOQptXRTIlz2jVqERIy26SYjb5KzsDuyMwDnBS5ii
xTiZRCaI4CrRXFyDELZ0+YECjqYi91OqSBqMwuBMaF9Gn5mMbEpmuuHv6jc0TB09Yjm0ZCQoIeBW
srGIysIHYz5w5+bHPvdxpcZFm8DCUBW62pc28Thi9TlgbaytDbdFnGNJe+033jdTtLMQefa2g+0G
gSfdKXLngMHQmspTgsBcrvakmlG7fefvJiBpC5Qk6kFc9XOvwi4hH3dkT6VHy76/Ubcu9/iFOt4W
L7+JcZFG3YTcf50YVSumCtJn/e32mclixJsixFzXBO10RaNSEGw2P4ShwkS2clEpDqRHol/qOfRq
SHKML4kU4PO0Lnx/jPlYWP/Al6JIZg2wtugckWGDG5DoeJDcVvHAFmodMLdBE+DGe2byMeyvpHwh
N4TnBb74Uf3BgLaHJqJ+KezQiqAN0d8QcupH8hj0o6EcILgwQhoJKeI9mZ3quqfFgUpEgjqAWozs
sqsISVeWyLAdmjw0DDLtUGmHljIIJTL9whkyljM1IWtH6FYTIgzaZWE6hBZoTQORZNjRPDLIcURi
E0ikYJyh6liUINAtPWAnPY2ifWsTbAzL09F+99x6ELpAcWInXAv87TZ0of2ID3Nt7JcG0hV/+E5O
NezzDB9PidcD4zFuQyg3A4bDbG+AgaDrRez8hUIqvF7cXsKZzH9JVig+4yN4LCIr9qfUuewrkJEr
yvEyJ5gQuyxZtHgqXDoRVKQrZRJuyQaaNE5CJRBryBzV/Zm0RXFp5+VjTluHjRw2BOnN0VLsu5dP
xng33pABWJ7T08t7ogS+0kqCw7sSozn06e7o6+JyAlmIBk8JHsc27Mo0d0wffxQ5pBq33Tk44BHh
0COoQGKpXKw4tgK1DRqYhE872LjgSNoAlivTOJOZ3BQbfEJQPTJiJ0sOjwcQXi5pdBqBa/Vkkwq8
RbVWZHknzBekfKTHljBQK2yr6EjYksNWBwuyaqJknkU1wm1aXKgLwXrkhnb26LWQWcM+ZDxT8Izf
thBpeP4oA77Ncjw9YHIgsQaNivb9+s6WA8oZZbZuYB8UmQt8aLebN/O/F0bLZFiyp9J1OEAbUF51
+ufM9Mb4pO3px/Kv0vIF7CS61x0oEdsjvhqEtJ0nPdZXvhU84bzTmEyl/qCulE4spvdMnC/Ix5h6
YfV7mM8P3f7807gcJXp7YEaez7vAfuaWiJ4KAWBN3QPy7bLPl/1o7iuGfTl2nYYEn9qhB3YjmYje
L+FhXBLdu6qcl2meUIWOJVNmx3qEqdbwSSvvc5wGH9KThXwX6jqVGxJihsQrHAV+TE8uoMfLvhFS
KIZVzQE4LqdRDX0dijN0wyLcYLrS5Gjm98s7clQWfBsGcvQouc0QTlUwfSsO1U78yvbdYV4QFNoD
CimbzjUYP24AhG4gufJQR82VWFxoEFWgkdriYUiIoRklXH3bmf/KTQAV39J+sdz+4ZmalpI1aJG8
EaL2U2Cw+RlOIqEWL7CE+6J5R/nQvMBRxhJDyQc6mBYSTpBaxIrzSAjN0ho/StwF2zgEbGtNu0DE
L9HkBNuCh/a9819EK1v4529AatOYGSySWH73FjTO7+b3EVu2o8DnrMr4O832G5hm7fsZMA78vemB
iS8R38xGWAx51RkjE35ZEj8wB2Y+g1iypLc46Zf0bcvX2IayqHrhQdIWaoh4yG6/MXzvyHUDcjAH
qi7mwMDHOV0YVDOlZpEXJGZwcWbwKoSMPjDh4MfRO9+YfciZqDevYrLNf8O5yn/AWJtYTbw9a0Ug
zn7tnV8gSPE8JQAeGXTrGrhinEYOfwSLrJGUd133M5rhi0/cSKOjEvfPJAvxz70v1046/r7dHJBY
rCt5oEtgdATdQ1tBMhCAgLR1kWgNAtKmNcCIvIV17QwUyD2O3vjEOYLyXtmfatglDGuD9LMgn7kP
sVbYJmyAiDeBAO/3lHwrnK0EomT+cPp6HQkmWUAXoljCY1RGGQkuxV6BkkzHusdiGWKuIBGT2SU/
tPGNKmMKqBEeutlJj4TPMUzSwPX+5r3inb2saXT8snDPYt5ex+M2XS4acIq3NeZmGhpYl0NigSU0
spKgLPGaqRQNh8Fyx7+ooSEw8e82AhOvXr0u4oPpSPLSgdaio8oLCFqLQZFKvNC9SXwRptrO03Fy
S8edcrRO1MbOeedaf//lDEPhIiyHnOGpFznDClMmZCyNbzV45byatF9X/s2d1su0UG1DywhSA24e
8UHBYviTRhs36C6BOQbXNDjVIY7p9CzGra0sVBs0r7b+FcINBJEs9Rne+dvpxjDfY1rIugKJWG/D
fOU2LI8URWt40eUrv+hUOUzULoizA5Z5C2AhEGLUqULcyRWfPjN96M1Xwtf8+/RHtKMhBO8l0tx2
YiBd7wQcSb3tO0yEe/B1/R90Vn19NF6J1xZpvbwXg7vQRTN8zfC5+87WL3Is2fwTlIwU8/Jb84LO
HdoRVAyuRi+U9IwmVYgZ7hYejHJinnF94nZFRpjs9ARMcHPoNReCX9oxdzuIMOsNDozXjYU4AlMO
MsCzylhxm3kz8CakS4OsCT1j31biarrFdMnryHsnR3kfMfLO03AmAQSxEY3CUzwre5mQDhzainC2
N2NYa86VK8vPjqQxVFPsMvgVoI6gvK1ELcJ7UKwVyfYeQJGoU3SH0XKO0Pgs3IP2drsnle0NmSo8
s/9M8dgaHhjNvnM99UgoAKdKMkZLVIGSzF2iKBALE/IAYT+WIS0F+gmULdPo/gS3i0MFlVGXSB9b
tZKSu4ffpxcRHvQrUTb+EzdyfMuyG6F31JGXA2c/4/GHoC6SGIhesZ45LeuX3XycQyDxAyKZd8A9
BDtTrWyORAT7VCt8zi18+I76jc46kSd86Nk5+cRjQpQQIlO2afGJJFBFDFiKISqkUC+iFnQM0TsQ
X5xr6yMhyzgH0HmL5ta/kEVV9nLjfyGLOAqtNWcR0hwhiwsWN2aiUGoD3aK8RT0uYKHMXYGFsm64
fW9i7npVAxml8jp3BRQKtoFbdgmOtI3aFiG6SAcoP6XSJ4iAtYBg3rII1tIvdds/Jp2CFBWxb+z8
gQagRIQTOguAsf2JoEgm0cc6P86a4H9DbOFagdkOH/GCbGFO+nMyZommxUQTLYUrH6pXRlIgdUq0
pHBc1gXdewN8b4zLDfAteOSMtliqWBccuODmVpoTLmgoGvN+Q4JvBHOomPb0BTHnt+c8jSTUNA5l
/xDrFxf+uh0zvFXqCMhelF33BeywHFhtx8yOGq88SN2h+Vnx8ciOCkKi7IgdnGGkaA5m4cSonoE9
yvkslDPYSKi1w4oLPH0ymqBUXguoh0DvGDA7HMcYkpW9Xe1TKyps5imRVEelFqY3gA9hCRaiZ1YQ
FFWg8fDz4RD2Dr7cFiytPB70IpzLo5zSuBZEmxzNaOHrlsfCQa7/Hj6GR7RKmPaZzaIDqrrjtTiq
u0OxJLzAaioKByMPJeJq5aDFPcD2Y/u3S7BowTMoEryFV7HUXixagorpcuHzA9qaJ5BgZA9yS0E0
IKSuuIZZoiUNfnoVujJC2KmilKLvAr5y4lpDnBfb+c6/rj4QvKLweJm3Ah+hKhhfhbbTaUyM/hGc
xh/9moaAO27HXu3OH/RlMEBhQ14JlqgAs5YOZ9DnQWX6CrMKVLm7cAGA+EjlYPKH1CGi4GaOGo7R
eY+zjuGG+rHcF+R9gCUu9pm5f+TCJSwqTGxZTGzRB+MxZ4HpBJ7GuPj/C//z30u8zQSWJRKLY/dF
IeeDLNdyb1LkE3hIjTw7PVZOnNy0UlCkSUHhOlSSRyeNLp49Obw0OLjM58u7+Ww+18lJQv4bKW+O
9FkwgyJZmjuNEz52rymqVWRlHbvFxTOJaOGPwY3BlsMuwigCWQlSEuZTK/4Y9rF0dullOUyxsd8y
nt5oBjy10AxwMjla7jKr9/ifmUjt61697nN53zIUizF/bLPmzes24QX5z+s2d/vu5Pa/T0QEWJ6K
ymz99N5AS4DKXj2yyAf6mjgFQDYR8oHLGO66cKrDngKUAzYJ1RVLBGRSNG1X1CTCuO0qTmPxBErn
u0nRQ0MHPTSrSdKRgW7CONziGCsPU38g9aGtDpcKqh5Tl9t1Ol8HZsQmYGQsfGlQcmYwwlAcFIqT
0xuhsYqim3NkjViHvvKToRq266pQRbd74YQTDWDk0TcF8VWSQgm6Rel+gQiG+z6LdzEHY2lFCC0I
BFRFCLShClidSmwVMsU0BkeSLVwHfo9/R9PjZsWSTY95J65x5p2ov1h9DrTKtxgemUIAtmnAEIBt
GrB2bTNbMXneF/5x8srOq8l377yi8arGQ61FDvC/nO8OIR+bBBKfPfDIAFaUaL2SrvJgpfeTfN9e
7svsvlKPpLvbBfQvN0ecvy6uWDkZqh87N0vUnyjL/izPbCukvRcANL0+ZB/daBICKIF9hAbwuug7
2/FO95XF1xZ/x8YTNcQq8X1e7s2/aJCXnxn8X6TskJN7v1oXaRyn/yTLuJ4Y0P6TLPNfIFi+Wt4N
4Rmvw6pWbkAVQC/h8rOqlXdQXJAlyCClvtb8nXjQN/SKdDZyLkjev8Oi+X9pEOz+nBSZDekHmp7I
g1CeS0oodvTe1SdxYrD4MVm28UUBlM9fFECUjSOmGRk8LXMCAK7e+IHSj25LHdpLOHKEnAS3t9oz
J6RRroXMoklmEjZMtpJb3Mf2M8hV/Y1eBVMUJbyzrXK8AOxr/LxyMc40w5dx5rIaZ2CHzyVzi+gE
YpOQCegAFJD+JfVbgbgUS5QDRA19n9hI+Qz/d5egCqN6ML6NVKyphwVQFv02j03xKhC0LA6689vZ
ebVNgNxijaoH6QwGL/Rd/860jKooTSEMIfrjEtkWfRPX+NQkr74KVkM2+bnm75lwXHbxScWM5Goe
mrJMDpeH+kV+o24VOvnwRuOBgNwRglk0ztEF8Zy5z4bnISdjoTt0hGX2B3oMYKzk6nBFq1IdanSL
5MufBcYKb0Lu5ed7C6fKcp+a0V1TylIn5Tu2POIbhIeJOyEf8GBDluqtQJYa437M4y6H4AdzA+rc
2Q6AsjFqF1A2O8jtgGm7VYppu8nAHTUYqCsYm6d9ujh6ERpQuUeXk7f0Pjrl9/LK8HpzukyvoCja
0jXHMEHURre6I4R4HYxiDlCPACbx39FVoe3NEJq2C2lc2DMhLZzR6wX4khV46r+gWeg/iK2guMdT
w9f+Nfs1EJxIHeFx46z+2IflcdMU2fDihpD+GPYMjA07oUCwdmJxt+LKcQZ9L/lXybdHL1xWEj8M
/vERC0xNZOZ/fvIGj6yjiQeQHg39MuMi1FDmkWBZ6B0sRmssTpAOY79zZ/XnalykVPfeEW0AyFbg
9ONbhFkOpw5I3ePlHbex+v2RtpxdRJxKd9Nunq32esGlQrITqn34WegW2gPTTZK2pETmVr663Goj
Lo34BmJRCRTTeWLSTno4rpyBdj8NCMbS0MO8lkHUqg3n0TkIjaZzlUhM+V8PfOsfnGESYl+ktU7A
818m07YdYza+0s6gH+bS4qBw5is9ka0czn5TifwkIey0RlcQWiF9J0hUxqtPEUaPZw6IUaFG2sqk
TUOO0Xcrk25DqCIWfcICTB+BDgLCIhZlcMvutnYQaCKce39oxBobf+bXV81twcSGgRyVVsD1Xo6q
Pjr1zE7CUxrKxG/eQjkXpKVbj3adStO5OhlZ53JwjYdH+5NZdN74sNH4SgBDSepfLzJ6yTvKHidq
9mMnifDMiUxXKERE7eTHEvWul72mxEyzc66pP2QGjimNBSdtgmJHyw2tCOoPbl+6GSAhQAYwvm4c
QB6o6UotKTqu8nd5f3kf/0O/dO+6/Vj/JWuYlf/cfZduYOF92/B+3V3rrDZnzebCltg56nkfMyNI
IpxZA5aaAMWKkKV8YNIEaIFJk8HbFT8/Lr7ZW4iIvHmMEYk5ZlS5I8bIKa8B9IQt8Wr3YHxgP8YA
hvtLGDxnYQDDgdy9FmnhnOeD1iVc9w4/U/rC1Jn4H9c3HwtBubZDQIrQCKEqft1hyafdfIm6QrTI
jDJulbhtBGKSRtlAcgFjEOQMaBlYYMhwFJ3UH8NfeCRbiC9frTXOdtM2eWYnkmxZBW/KgvFBNJjW
gO4SlLiN61Dk7Cy2kG2R52syNneR7GN5XN2NqFUNDKszEw4I0cJbjKuYfYVFF5DscRqBzfslYU9h
Q2G1g2AJymchZ1qCTYEHIOMs+/P+FxJEBTsP2aAoC5coQ1tKQveyX/A/iPANLrBgWdhfDOyQClJb
4bWeUGVWUWWHWhWR/kzU1E49jBdR5aiXoy4fbfl4Q7KqHfLCHb07Tc8Wo9LQ8dMpLRYBPVKrZK4g
ziY65XfARjzPsQ7Sa45rpgbnGNNLf46zOUYDATjJetUU9qBYwqN82+saKGmeFpgI2XNH1EYmeHtw
jojL1u9LLGGUpcCj3BscORIsAIm1B0NJwCRBZXpiqqqdxWKwalCmnv2chgzRbLZYQNMveAd4wntP
fu1oyJvkXD2CY4LaqejhwiKw1nA5lwX4qdkLIkKz/4fp1KFpT3QQNcHqZn5AIxfO/ggegagK9H4/
c/wGKDUrOsbxNND7wR/8DmFioIqBg7gmtGLyWujRsscpYswI9g4b2+ZkY/LGwsnG4nkj05XehTtx
6ed2sy4aCAUaETQqZAOsix7CZoPh6KfXWujoDwznDCgYjCvxggx3iLtxdKlm8opTGAXOS46oifkw
bMpMYIW5KYAVtnXBFGYBns1rdhqxutxRo0z4pQ/dcviXkzWevnKyTsaxMI6pfrR06HfH5XbE1Kow
fy+6R7UVRJC2Pp7NwzgdzOYgyYlSJDhaydBteAv3qbrvVFKnIrXm7xSTgWzGzC2i7KgBKLdJszPG
BLKQXB6aXkSK9f3hAAlAIm2M6G3tcCbAWhOzCgJ3YECeHxeE8Qt334dSfhjPD1J6f/lxd9mNvT2k
LTXTEFRS1DKebqL0h4gjxHOriD2KGY5wYUF/0S5o5hwadiAwbtr/0lw03IKM3B9LpOj4zmkYQQm4
RTvNeWKGDylAMx2MJ1QD3TrNzT9odPYDj0Kc1vFk76UOiP4+q3GlRK0S3YA/PhIct8J4qr+EY5rM
yQGXSiE2yXKireToH9BKGBB8WG7C9eAKkntlpYBLQdXJIpdAJyoEu3fGwyQSdnlaMBz8rK6BPglL
wyQFixRsICx0nGyWf7EN8rhjvRTTR/oUTB8hE1jOCGmbhDA1zG4iMg5F++kWVnl4WheK9rL/Yrlt
PN3LBy7aG3fgeLcG1/WKSFmVvbvzSWtH6TLoXoFniBdrna9JDDoAn5vi5e6ZiaOf8lkN01rEEDYT
czoDXkszbhaIW3gC6JIK3b3RPWDM8WbuEin/JfMzyACsIphlWrFPAWgQLoS4nkdGiM2LPl5i0SZA
9HHlIUfvxEsD9UkGQBnh3jE7AYGSuuif++R2C/HuNJcH5cQoJKrtKDtFE+HjtGLQNp9DA0sEPec0
mFIysknKDtsiGqZIsZwhlD/Twdvx6ID7IFpV3Ey7yZk/sdjDDi7JuUTKQ6CLaLChO864hWJftIJ8
9TakTxcCVZFQKgEaH4yQnEXoXItAM/0B/iKSEAUjuk8gCApPWser9122Pezpf7A+sNBjsJCHVayz
j4oRIPZoe0gdkI31ps8qMdRnhJt9m7jE3SKhs2IweWt91UH3jYKb6wdC25sIAJ9/UEHBWSRVhvLJ
XiNlqKBonlFKUTxtHTeKp38dN1zw1E/wFst7JtwnStfc1/E2Pd6dNClT5QE1VuXe0LaSAawk2lVo
dgZpzxi4TcX4HRXLEtITycsIWeKj/RuVIvcAFop6JEvhL7yb2pXbeNSo0YUgLNeh+0TLB+48KeuZ
4yCHYQHqkRyTO/dA31LMAAnUnOltTQEzQJz16B71yTcnbrr0VOhoIXJz0o+5RNfksUREziwweDX4
47Wh1QL3hu1CK0wW3B36YLRrXPAT4g/gTyS9mMX1mjqPEg+/H4zQwvB2n4CVpF8F11DoC2uQDxZR
Fs9FYP6BL71ILp4pfKLKS7W4ItkDK8n+wv4haIRCGXJdxSG3bj91+7Haz1g/5MiQI0uOIOC39zts
Kp0YTfWnoMB/n4nplKT7Zv81neqZoVhcpxwtdSpuRjhAWl+jSQilqvbHWhCg5MrpuzB/2UxU9tqV
Fy35dfFtXr8P/CCtaMaf9X3DeqB/0JHlhCyKGDDHqkLzSmAXAk3yfqB1RQLsfo7MBeUgrYpYbG32
E+XTcBI7vgEQqQrkiUQc3wSpAKBa8423Hd1YTUwzcZaiBLUvYpp5GsWUkgs7clTu7IrtELjAADtH
sqB5ywfterSfBuDiIuRCRPDgBSO3w2dLK8MdE2NL2IXEx+qROFsddMDziIvDZZ5G5kYpIvNGZCJW
0FlCF8xCesinaYQqfyMBSShLRT7UOZTxpf8ZHIyyjAWKXxPMqKdtG9Y9qpcr326SH6KhA9QcGVrE
34+Bpf9famaJ4gb5NNcbidRE7DIiBpfWCn2V6ZNPdSQ7RLBiEkrMKjH6RIG+lR3o04P606zDcDrm
fgFZOWmqpK4SpH1kU6bowWlQsYU8guUzOMpuIgRXI9CrirYqeybUaK2yT7NwK62gKruO4ZHSfN5A
VTSf7bX5PKdh9yh3BC2EOId0oGuTM7xgkSbnZMDxLqxxPpcg9PDFzQGTTCA3Kac74k6vcJuB9WCe
upvHquzbGeMwqPf/LNKgR3j42Sop3u0/w1E8/eYRRJfBbKK+V3VBgMmrB3JGZCSLw31LoNcAoRsu
4b1BCieRCoxdxtXOIf89tr9PCF/scLtZVyqM1pAES27WWUvmJby0sM4hIoqlEHKKd79z1J80wfh0
ZFQdhVhnADEEejFW6bA/eVrhtTQEZAekokUqB6BCbnl5dB2juY2kLKrHyMzEYETDcsZt9DMnUk1J
xm4NUyOcC1znxF0E2ej+dj8p0fnEJUI0Qguet7DUHTHYWbGmGYCiS3yxQFEnVw3O4GFYDrl92J2O
y0i4lIvRrovHd3SvI5HXeoJbacatsJrHBggB8tFIv27lKJHnh62LPZ1dLv/F4W7YZfmpKVCyNb9o
1o8N3K49sv/xFZW4TV8/D66M0hGP3xghyz4LXRRb6WX4hiQH7zySnK4KcAY1LsoLGTDIKr5AdMGC
ANGn7ufy43KFE8pOhvISh4yb1+6JAHe22sllJyTIzMCPw/ZISSa5KS8X3TViNipvOXuXN/2XSrdm
ibMlpnfukN5srmtWYEJHy00AG5oMCHp4pQ6gRqTpAntqPQWplMod/8zsAF2wZ7kYE/7x5aiQRq5l
JXwCb5i9BJW0uIuzW1EWCT5WffM6tPAYOP70ofWLlicfRmKp6f7xkSxksQg4BfSSY5h5ViXX+nXX
2RelGayZg4nTOqSDk6iqeydd9ZOi6cjdqok7mWPoFLeIRoh/VJOTmkhdQksZ3A0g9yK4JPwIdIp2
T/wEVHx874PzQb403zNsCN2jSdxDsxt4Mzi1YdO3EZMj2qu2cqyL47g74O66GxdFUtscms9IOqvP
Yqp4AWGKwL11uK0i4bgG17WfscnwgWaixEdbwcJZ2uyNb3kf62ksfa9vP7iab8CyZdjzaunqvfxE
y0oW7g2kSjJt1dW6gVzT5nB4t7OIbHgmrydYzphbJoJFo/oPR+iwstE5RRkIFSWkFHGEMhNKb+II
rRlT92ImxPHbvoxjGUmiSUrDlPYUQi6N/X8dvNhvqfXbHubo/8g60+Y2uTWL/iFTBUJMX5lBku3E
mZwvVGInTEIMYv71vQ7k5qa7q0+l6771Dh7E4Rn2Xvuh16+p0iZoV+0KGhjYeWK5uE6D9hrC8sT5
hB67508qVQA5YkqOfGAx3UJ1j7M4K2l9NzoTcfA131EIUD/8RypbfIO5r9n3PCTyFNBPFlVZpGjR
ulmIyzU2YHUBZS1Pa38aGW1Ip4lgSAoetnMsv0REXWmeo09igfAheeX/6VJ4ZN2PsNclpO1QnJhN
IDWbQygoqZ2jEvip8/1eNxFsIwVYQxB+ZSyIf6MyZZ9x0N31GZsqctWeJHdQJPXiJj8wcN1Kvzr+
gRpJRoBQRC6I8aW2R5mjs+NE3be9PRGAMPfi1clh7sEIY9eAIAAZDCEA4aD+yB9hJKQb8Z0oHhSL
H/bQu+tMGxLqdaSm9DRO8aF64r1toUS/KNNl0S+TfjGHx46nxS2fyL8dp6iqo26KbtshqZA4mukn
6QwGpdV21KPLQcNOfvJ+ND7q21F7d6pRD9cFyRCgDzfDH6psEJcHBs3vGXq1EY/As2n9Muh+8pM8
xa0kTHJ8vO5DODHNacWeL1MAtsYF0xzEuIdzll4y+ZJnpEinfvYDy07HbsbXySpl/wK0jn3E5veo
GHhmnmKI+pXDDGTgf/4eMYK5DNg65dJvAzYNDWR2WYdzdT1bBm/q0zE9VWOM25JFxcNcqH3ZqtBK
KtSK7pGOZqN3gO5As8bh4uQQsMRhCnH9euRHTA/8Z/7Ig8tTSz8PXpUDsoBncOLG5VUUFVkELXjV
3Ic2mYzrrHODQZ5ikv0uoydMTvxcpBv8TUQFolhWW+zjfqljcWZjwwyEMpndXDjS3dYh3HnupFx3
cqRhEreXCPfon46/Rtkd+d+kILNZQ3ACt4rqXOiSAWPyyCJNsnTUiFEOJ+GCmDGnlq4jPiy1FlVa
NGfxSCJbE6+oYZa4X4QdYYGy55LPQ04iwT3bIbKD026HD4ayHRQGleI8FKt0aLSZ5uGjPsczo+PR
xzhzNM7WfG43S5ySnAqRsnrg1WGJAQ81PDMeanjuoBsF/M/mdP0KSJOppiKjBnNSnsHOQU06f5Qj
5TvLZFgd7O8JCmBxITSD9AsW99lsI2x62bfXLGq5nt4OLWIyJ+CxxVOsBGrBYt1pvwxXoZ0Ce1Az
J0XVffPqH6i7l+0wD9gL+B463CdKeMWkbwyRi3FQ0PRUAY40xBIknP8IaKweVJGIhsCuLxO3k4cZ
VcMc9k1UxdN3Xqva5A/fdwUNIhrKdQ4vAmorVFmYz4OuQSAnFp5XFDVHsfNk4QkCtKtFjBusjfw7
hhcO4y6ogvwJA5Q76+/E66rhP/w7AoECqt3QGwR3ipgtmkZ7tDwy3Mz3+4SxmCs2PpBhDPhV5T8Q
38coJ/lbCqWD4JEfpSCdhW2hJACaNkQkjKAVZyUoOv3hFbbuR2bN/FZYYeA+oq+Sn0h9I/+ihxIV
IAtuIGCyuYi6zIFoxKeVgNIuvKFKL6KmiIYu0lbw/5GF7rQHUQKANS6uMWZ6s4/71jHtiuX1NU7A
6uzAd0GncFiDLZknY0blZfGfQ/78HkF/PGDVdSvQez+OYnSeYlhUwqkXKg2grkaNVMcZH3nodfQU
4x/Tc8nUPJ5jplPO3SLAhwrIX/nnwf72wZHFai+idxYz2JXiZieU4iQfoyAwLfJZHP1td55xE9UH
V93+fMwh4ZyN9VzOFz2NmqeR+rIR2L7pSNUtkrQkosE14AOsz0K1FolcSh3OtQjlIpFLp4raTn7k
nTRic6oxGyAr93FJgybkQJ/nUKEkBgtq75r7K64cRPMQnhyVjCy0zvdTOcc5v20pMofoIwXkHzFI
59Cg05Gj6sZwiMAC/BoQ0Bw+FnJSrHpvpWUHIBMFKYfHjplOf8V2mCKLotUXFp2MPUzqphG4Cp9k
kNz9iaOqewbpCuB9l1NhhCDbD/OHYV2Y0O8TU4JCoFKDpAajkSAw7vzhd6LZgF6AUqdb8ri6CC8E
IaEmvBYbFSOLG+bzHNY37G729Q1ztC27vjyGWRqlJO/wCmcMzLtcDQkVAkChEQFQh9or1OMu5VcG
zXIEPjpc9BIyOq+eUzWf8+TU56cZT7cUQeyb6BgRA76hEjPxzPPewdQGCCCPdEQpRVwk8a7ak+9n
5IX2+oZuG5g4m+MnVHxkXgHwU97Ql9fyZU4Ewi+pheFiXh/b5rFOHq31UVofj82j3jxanZtgFgWg
9l/MCqgOTn9EWIfmG+qESAiBF80hJET+IdlMq5l6MfIya5yqfo9yNfXRWHb0tqhJUR0xr1rOVXX5
Tdht6JS4uUxxdkT8kCOO9KzXF6wZ0jOPckOgztmgvf5K5DQVIpHTdEm14sCLR4NH470TPMxBzLBI
7eOEH6jgZyr8xWUfyrky7t8Q0Tufin5bWNo7IYfmNO49LiBGpFzfHhjHfVGuIi/ngn7GKUkzgFOS
Q8u+b2aZj1FOU3Cz46U3wOtLe1Dgud92uZS1ayfGEiOSq5eFYWLnTwQJwIJZGMcPiLyIk1hEiACJ
VUQImGhrNoQw0fNECFg81bCboFyQkGQFOVANAaUFSz+mwbodooLQaUCmTyAIowxL+bv86zNlPgJD
Zhsjxe37nREU2FKExLNnXkGMBxalDYanl4GFaBfm6KKN8zheMAe88vOE1l/mfp77zA05f+eGcFd3
9CqPZIIO1GNumFGAvRcOCd6sjr5A8ba1fzy+Nz2UF8xKMd88lDs8UDkUDwOCrKBmUl7C4oDVhb+B
rQIeKCDGyJHXELfQXflwO7toVH8jgqROuEo+1OKDLGIZsEjxz7LnQADJI1v/FlXD9+Qq1nKcO+7C
7Uz8+ftbEUGPZ7GLeSr7tHJz0NOoTvIGF+J6CBhRL0wt7WFEzEWGoL/7ZLDK7D6ZqfITDV4ZCu4/
1BOIF4BPwNijqtPZxeE4k4IMR9UJ24+BRIx8KwK3LvTNpsFIKCy7P27Inm9+jQ4o7z/Ib0euJNQ8
RD/YxMoPGzRXy5zXo2WzmgdOwtFYEG1oEgpPWJ6Js1J04Mh+hkInXnXYbJloCwXbFr+qfkcssklE
doEITha6H5wsFcp1FtnQsVNPDYov5gviLhJOODfk7Dj/+XVGqLd43UkrgRVRQbXBn9f4do3RbpFu
snPKedlpcnTDXcZN7s5ltLYQFnwOCd0YJCuXpjIDjZRfpOGcrifEgddjzAjY9JdPvNZgfqCadJkK
rTdXZkZiMVN29lhKtkg5KwfZnTi4JdgiZfb9pQIib0LKYZV6spqz0ZxV9mUllic6T9x9PrBpOeR9
sg2T/4yUD0KPgx5zD7FhnkzHTUdOiM1UOi/FGpCFdvsOw7oyLg3FYVdWNT23jgQ2trpTOscfi083
NGoUuaOv1uQ0svZ2PjyU6v0+SnJuuVdfPyDx8GeL2ZbdBui6iY+P7j+Lz2saQn9LNTEO7H8nCGw+
HN7oDQb3oTKTvs3SA1058vVNnk7J1o2Otvr4frUK0SdOLa/RPQasd5ykzN4tZr7iNB37RY8s+PEF
n+Y+JQEnuE9Jxv6/oe892tWvii1WCnN40xCqRToIRKaRRNdnMZkyu315NYR9uS1PdXmqmAQSq6Q4
6QdWozueBJMpdifQaclzxQt+inYNuk7ExC0apBANeqeGECtUYmJScViwQp6nWKaz+hR8PEQF8KYq
6tnNQYqga8fkRTtr64g0TV9hUKr4KfhbYGxAy1mnUeV5F5GZgjy2OF9R+fbnY3/W+7PZn0mhEqSy
uTxXxqnAIWacSmry9CTD9W65XuwKbQLzRj6Q27FgS+UwkJnduug6hjLkVX6I0dJhRZh5pWM8uPvY
FCpktEQtsfJF/LltS7pRbEsywk76zY/KsIjD1OieOCAr1Mh4P1hitQ4ymMOChPPXCzqwVDMcJKnU
xWusGyKGheyqpT8NW3aVLv3JrkJ1PjDsPZzCCW564hYAlLeDRJpgBA55CJxyFULpkUX2Zo2tfxa4
/hXIOifw8C1SNNVm4ELkIJ8d9HB3P6/APBPk4eu1bcQmwhTNezUz76B5y2h7Gd0rWl7cJ3hQenGQ
/HL2SJJWxfothL9EktRkALwe7DufpxxDXbho4dBE/Xe0YKj7+jU2fzqFV3gOk+f2PK0EaJI/5SHi
THgcNgbUYIXHJGB2SdIW/7rrR43WBbr83a9WcfgqOWbmgtYU2KPZy8lgSjDE2HmO5NZuu/C6hqUh
CnRoTmc2I2l02JyTQA+phHeyNpUwV+qDoaRTXcss7ZGNAF+/ARYhjw6NwwBMz2dYaclg8WxELY39
RqA3+aTYNHE7stASn06pf+wwZ75is8A/dr1e2PUmF2xDf5kUFIfoNDkm3YMZtAzICcAEV/KIyQgs
BdoesEBb1dAYXoolHd4QD7SI1xDbBkb8y+hWKIgIkujFxJwWoGcd4RSV3epeTeJ67hWWCzCabHgg
ivFDm+qjMpaIEugFiDIiovXqdZ0I39AKn2vhxq1KqohXWx7elRE7Jm6WyW8mfrTh2JJtTwrfSSVF
rT8dETwcToZ0IoL4fhARxHM4OcgI0onkGA+nATPA3VzQwc9YPPxB1sv1/H/kAswHcWfpgreQFaQM
xQWNGwnXavSBrGTM0oB4x1feISSb7YZPheYwRrSvZpekPCP7VTmrw47uB71RCUwW/9MNTgFRwk6d
w3p0gGYiyNyl+ywSd+n+8gK+Z/yAGH+X7988trT8Bm2kJtC1BvfMuHtySeFE/PNwG6RrsrZG40FT
CSrFHwdffbz66tcD06fpMuuXqnTbzyj9RPYq+UiWMOUItDE6X7IQNzOehMuewpS9KH534j4vVeDP
2EDYwRZbPKvpa8j0kKNtdxsDZyY2ivAZcvAZYmUoWmabX9AIUjQix/mSohWFylH79+09w6tmgJ1H
AeRMqJSdvU9YVDJMxGGAbRLL7lhoE9vYmFDYdrOt87WWAUcmDXkRB4QD/IbuUtPU3Z2HtK3MZWlm
rBfMpGvhJU2wm6HtPbgPSXdX7vXKPjhBYXxeDIEHGqjsWH3hbulYF8T05ZYnv5LATfgQ7Jjju82U
BAkrCRrk2oAaQ2Ecr1tGdQmzgt0cXYA520B0lQ2iK7GoO6Ft4GsYRQg97aKTdTHEx0k9Ve05b8/Z
7WJVF405YPnYs+12VdlelmCCS6EFRB8WTzkcGyAYWgA6C+kOpZ4xbdBEnfnpSbjM+vNkYiFycesd
dTJlTk3JR/ZkzCfeGNlyKkA/Qm4iJimQgLqiSqBizoJ5BQrlpwjm+j8Jjm1KgouXDYKezayKPvoL
S09eK/Zx4qrlZaMzCBMr03EVW9MKbnBIjvgBFTNwrV6cnNksSjtTbGBJvYQhSuolGNGuchIqEOKm
T5a9B0letyBJdSEq5zRVMeGKcx8pfXQg/plkdmBo7M8qthB+Cc9o8AoQq/jcbLxRRH4q90BHQoyP
Yw7bLOqaSGUTrEX1iokwtnjaS/AjuJrQsnYCwvxIc/B8h0HwdncaJqQ5AzjA3SGT6jKLcrueQ3CX
+5XBNoVZtVBiGTFDHzzpP+58eu01F0zxmbA9OizWc+yGtvoEoPjfO8jEJTT5uerLvOPdniuq8JdG
HCqnbPJZfMhUcMTTgp1MnjrpYjyPjIfQHNj7KI9JL+/AoXQWvt+Dp5jiJAwZcl9nwtDarKiQXhtx
3Z9KmBlGnCIYK8QxSHw7MqTzi5bU43hOY3WMEjUC+sRLdPhaLud0OSfJaVYQ7pyqLbE71UVid6tG
1hCpODpgD+P7BzfvlFuKCbFnpJjssWc6sC2ElWzvWRF8nkcB4R+lMKy0wJgDbSZDJZhEZchuJyC7
qDZ96/2qU9sARRKaDbQanIq1rOLP2JDpY5mUCrT4nawOFs03AEWbwOKIosLuko+Jo75iNONUP6Ha
oAsWEh+SdcIDD195EeoOKHpzAIkfZgYHYuVO4kdFDKeLu0kRO+q9Vd7ZVWg6OsPLRg/OBdCqwyP/
LWAdJuiTgOClLI0ltn1frfcjdjVUN5nPO00sx/Ab1uLwTqPxa/kcIKH8LX9nW8tWC7QFzKodDEde
At3bETb+YmNbVz+RAYBHncabP7Eic5jM7GeKCfRMrhcLtaLLD3hPlyOSncMCnsN3QWkNspNDw5/j
kPyYfGQZg3SrP/XlqWPr7QMzSB3YIH/ljIPudbz4scCxLxoRnwutoLXJBW+wPpkyWZl7+3no3b52
KRivGAJYRabxqEa9Gh2JToAG7gDOppzIWfjbkmccg9qpW3uffu2jL7BMjL5S06NVEuMvZl/7+OtI
ZUnojILQDq0ykGAANcgD/iiXEC/tiLeUgpOpNTlFG04pdz6qakSUOiNSIIAlQ6OR6RGv1rNYxBY2
MHIfFS51TW4IsKHGLwXkjAr4Ed2jyHPadSp4pXgbzuzIkGlsyB7s8xjUORYpRmTsPQF/FP2gukYl
2F0zak08ZfxQIb+CXRX9IBPQdIjpB8shXq+xAkCSYXVia7/vlJGZOOuNWc4fHwYmDE4C/OqVtk2N
OzVmEKoxNqtio3Ww8bJJX/8rBSvJI9F5TYk4zz37YVLdGY0jKpgt+0FGSGgvGfsML4c/NHkJmSWE
Ef2ocg+0toJEBTnmTLqMKGGXHO8ae68vWB5l8jVgJQDS3NJOESuytm0J4Q0VFHRqMDOEJYndrt70
DXBB0MROrs5mctE85RextDAujAY0/Z94U+vgr5QL2AMw07tW+ViOj2n51BHfq7HLelqKp2l1b58H
+sjiSTk+zsfHY+2+EI5qYJSkc7X8sQymjlEuuKWe66zxX4iEvl4qEPczQkeEa49sqo5SxEpGWX5+
HObg1gZ8/PCswQejkMGzpt/8FJTO4Km1yHBLU34PNsJaRCY9SGtkvoGxhH99iPKVLSzXPPU1HdB2
4NMlRy72yn24D5nW1wfoA/1XRrdibpsKNWOHfoE5HEPKEC0en+3rCKrX51MNcAgtHh9sBJC7Eq/Z
lHj3gkoe1Q0qWNaIAdENZDNvQaU7qAlvM84UnprcREEhHhkeFzab8DQWVghs4xNG4aE8ikh7lgaS
g33c6cMjSr7kVConbatN1I+YlVDJq5lnfRs2YhlTUdT/ZEKz+sTqAZWZQh3uYGCRuKRGqKDTkCzg
9BZdx7Dg3082HyKvTZuzx0aAlQd1majf8JwwNSu/qjayI+Lc2wMTXHIthOKbNJgGpjSbY97otRji
J9yZ0P5D+VPfCWopyFIOyFLcolekC98wC0k003rU5UKxcb2eugDXQ9nl6Syh9Ed0gxESyQI/TW4E
4osbjySQAaU6ZlkWn48WGix0OZs4mSaHc2StSTqOJcTJaorsmcKMHCOkxKSu3ZCgINMrHq1ehECX
46W4XlYW7Fz1ZDuixij42OHWZBwjhJNgH9Pv6QcKLLM+H+vzoT6z1CuGx2alAX0y8ie1f2QXmV+4
xnZNNAJrgeReM5zuLgzyp5sDekembd3QOyzpOER/cWhwebPT47Kn23tcbMDZr/vwfEQpqwqZBqEa
nCtS6Dlo5gDqEzSxgEyNO1X0IAI1DuTIoFCwEYGBfRqHULc8/SoONG6JDojeEVggBANGizbvHCJc
QUbsytVKoQEQdJUCUZX1QjYrW9Gd5c58f4SmfxeDAUb8zAbuXyZ2bUpE3jILm/VHh24OBdRwhlHT
NCeMvoDVrWCGmkocMwnHWQCr+YAE1orKVz4bdDH7cR6apVuqY8HHsfpMSkoDvWPDvhZIg+bgwEu7
FeFge2KYHhmPA70D6EWUzjXQ6IhiuuifIaXDR+g9bLxKfNBOV3S/2EY/ZF1YmIEGbSxq10gF9gY1
nHg3EVlLj1Yb7mELPsVrwFHxd94FEYPDwhHDATYUDjRVdhozUhI7UYL0IOJPmTBbqPtJtuWarzF8
CFkUxW+RBbXuUzv7ZUvcfLAsNvtDvHqZx4QFRituReYsoDgwN3D4K/x3ALdibOC/w9lNLxjYks5G
UYMmhN0GubxMznm+SHW4GmKnkSUxqBBZE3YKap3fBS5Le4Re8yRUKuRJFVFbCGogECM1LIzzoEbt
CSg1WarltyZGeaatwQipvLR5f3RQuqhQJBCtZE7v9hls2thnOi7AG0a2U/2OeBx39eje34bqlfuU
d6lR2s+19lN+wZK3Aw0Rm0ywoe9vuFcsKh7+rdhRIXDwvWOC4meJBH8ROdIyS90tShpjOwDRVVAg
2dGVpCywqTNCnGkEMOSYt5nsXb8uTLjhZwC1wJm1eoMmTo9JEiEXsuPfQw92UxyitXE79qaLqRz1
9z9MPaA4XO5MH9XgQRua5qrf0RQBnrsW4KzoIPwMVwX4ie1Ao1B5BdFWEnTjA5al+6UHXmEhW361
AY96+uGDcCs0o6AdydzRXNytbT3e+ytZOTbS7IFGdtNlL0L36FVwVDdV9pVrCsjzpsoeKV4ZYP8o
YSMZaBGYuD1SqFwJjoAbCygcU09OGYuqV2RDClLdlg0pqqHzlAfoE6DxXeVPWLifyTZhsSzdxAuC
hCEF6w4NVtT+mPnZIBvGQcqi4ccMlYI9yU10fRnCHlzq2yd3Xf0ZxDmzMuI5UhDBXiqLro+WD2/P
a4m05yMT2XEk4ttNhGjYGdDLkgglhh1Xhh0Ql0FPLd9y7tqbP6BLz/yMMgw0OuAsvo+bPThfKvnT
liupgjtFssRk+j/RkrtC1cDG3brYMFewyPgyNksZjyyuMkxCPLj7U6v/8+ACoflrE+LB5ak1tNzG
EUwjpSZPMP3vN68kIJlMQ7egOQdxI4KwOB1+DKAk4jK2G8ZnqICCl0Mu+A1FufnKNm058nK05Zyd
m/+vsry/fdRvYjxeDo9q8bgW1CiP1fWS0QSR14YURejF9e500BhTkMkSgZFbUM/4RUrvhiWtemfE
gzMXaMUCPGC7KHsmcuMfUgODHo5QjBNGi+fJ4Q1727JPgRmgJjV6f25pgEBDBOtKql0Qr2wFZjv9
BsJ5D1aD4kw8GPpYuk/VN/kg+6AVxL4E27sxuhY6Uh5rKIXkv4Dj4+m5C+f7wKTv6jz0hyW1bmqp
uQgPf2OhbsT0AB81Bx81Jmqs1Piorwyt+F5ydwUws52cJS3LmtFRsBh7swL/yGs9Cl+ilBABjLNb
Y0jeDj8CplwcplyjRZgYIGWnskLlx0TuNzjG4uVBbpbhrteYo4C0bv4Gqqrjuyb3LBooUfAkCPQq
uLlfpGdyWApxWfWVgzpE3zTeyzWUr+EtCUy2XnWQh/CGSAIsZH8icoC8JvvIilaHfcfg2sYZsK/3
2PCRh8chCg+6mGjdqKLJbsdNRCwo+yX8evF1PHfmKReRNvH1gD03SrTQbKK2i6su1lRMyOeHrFiy
430eyR4jvrOJuXGy57vkaVcf/o+1HVkS/J8MtptGF2Nb35aVL0cEkbRbEIlBYMLGh+n6qL1GP1st
un7gQg+agGbz6Yiyrj/NRCKl5/VwMtESNmcME1KUI0WvLlf+GmkoRFSYbo2rk5oioCaWlhAwx/1N
J2sH6cD37AvwN25xDrc4HwZucUgIFdqpI52y+6Avt/HWTjnpNreoAyN6C9PLLpdCRiaAdFV0PQgN
GayI3BCZbGjI0gH3EzeLg2AWvjaTNJRpi2q3v6fbKdVPuX6aizPpQgbpQinjUhZgTNBAyKaXFJBa
e6lAn3RQQi6qetZUFGPhiFfkAPTknH1ofVzaHPUXM4837Fe7HLVEcurpfPiAc/LY32xJp1vF58NA
pwweGvOaZqkElJ7BkEjRYTJS4sUXQTp7is6/adfVr7a4hWXtdEexC0JABY+IXdDOI1ILR6vjw2Sj
7V0UIF8iTtOw3OnoMvzkkPc2YEIxKKgYAXpFI/yX0ysFJ1piJJ50sPQyiIfpYPdGRoblydZyFgwL
2tdb4h1fcHLobTjpgu43GIIMpzWoQAN+aXBklQSZGTt2kaTZkr4BN+WtvejoZpl1K86KCh90VCjy
645hZHD3pWeSx4cn0KujJtCrigKTwkb0sovbEL0AXOtroXgRJVsNs1VY9TIt4FBfZysGVYpsXjWF
s+5t+iFklyBCxNB0vM/HYDwK4yFmkpRURJjhBJryiVwFEM48nPjqmMff2W4igEWq35zT5pwgddCd
1EOmjt5X1WO5AG0TQ3xFCxhDqTKasNHEeo98mnoW+TR9G3dtzIDfXOKpPDWmveiOPF2O5eOnsWKL
8TgQoYf9kV81ZRYZq8JbTdjBB6bYKHc4++xCwsQGJsWmPuVQn5JJsBCsDs9FVKgcggmoToULl7XK
ho6vGG4QJOxkP/mmK1YJohPk7U/jwmSDvkIUAEgytsP6GkMW4h3py93qI7i62GrY/uifzNzjUHCB
9+CXrl4EcPFzUwrePfvQ9BCWC3K0KJmjawcy4zSyGjZjMiMc1p7dduTPd0RUuFYFACrTQumIYilK
+RlNwtyPs3839xsNFm8YkjHJqsXLeneyp/UuCdcm/A4m/QRICVVbHZVThIkTPZsJ+DCiG0I3ONRC
Ojgpp7tygqbP1hhxI8Gg4icHvZ9x1bYEYP6P4J1DXZTAiwIWjcESBa0Q7dCOtqHE8C6PjDYiEEi7
x7KCxZX0OgIOT8p06otz2p9X9PrpRQYUhIW2vcyda30Cgcvka19KsgHkmF4v2ZQou9QFhx9alQwK
AVTKj2QQzs+joACym+SUSKQPzoIZ7kXBTkC/eIPsGLIGILszI8IG38EQaUxBB5EA0QNhyJ7VT/yT
vAHorvcG+6qI7rpLCZEV/HZOwxV5pPX7g3BnbXT7sE6efBBJ0WREc/5OcBl2MMQ9Mkho/APVJVoP
Vi42YtfbZ4lakHjMkmhEIe+kZ9wHwrSNu7ZT7EWpP1aCXsBcXkpyypQTSygpPw0wAeqYJRRdfSc6
YReVDtsWgpUxP3PUT81dBpgADZHvBl7hHb7LZqfFS3v8rtkkW/A57V3lFR43K5OYao+mgtUWyhdL
SEAv5kd0pcdEzI0b5cRvou0f2cjKdB0b5XjnBu8jVWakyrsJPgGJNrnddxgE4I+LP92OFX7hS+Rg
yOSLY18GSsmT/FNOPHIe4Pm9zaQ5+HcZcxR3J/zz2Dq3zD88RrDlTxTAPGaga4G1KuTNiGACRrUc
8MX4pd6Bn0s3EVuPA5TvJw9KNZrgRKK3+9SQ7YEsXERNM4CVXOkeVAUdVbjqoQaTdY1yooYEWVWU
p/MbvBBkZA3OETBgUQbcHw+y7BG/yTdWZkxdydel+7bxNvO3VsGtF3S5aweMJDTzKKV566IJcaUR
XZko9gI5nElAQOIDr86zdDjzAW+/IDLiC12fZVA7FnW1XcwXaDGl2AVIU8QuoE9BpfKBDS2MNJhq
juF0DAc042mEfrzexOMlRHboJ0yfmCQ75v2kg3UrTmtxGouTwspqjqs702dZjPlXXBObb4uxODPx
nf2Mmkqo8v4EOvCLRORlEFBGuAlKxnDIBHNhrZFHCtPj3Ptrj5TAnt7bVwQuTJpZeCNt4QCKmd4X
1WW6yBCyFvNM8kYoWtO3I3wUVjdc5WxvZnJeonrysW0xCOHHyFvFRvdPTjJ3Ehl2bDFJr9NImGCu
krgmFyzCAWS4v65ISD+iySR3lUubiQKHDPJfvJBxGMsiSiB5F29kBvZ0YUfhTuTs7sR/rRUYFLFW
IKB9Nj4X8hgjXsZ/swhjIgfR8s7JpVxKyFps3bRzb5NrvgBmPfAEQW55Q8mPLLS9dBj95cshuUBh
uTaPTfNoTO6RzB7MAuzIRM61kCxA9IHrU29cH6A+5K1w9nkyw2RKZ+s3EY5oZZSInzzeYGpk6t+i
Qn8SlPBh8mCSRXY9iCji6xM9MPlkHKGcJT913EFEBg4CIK3w9kSMLrla6XFUNK9URltPRFvUTF7F
4LR8IiK4JzUGpUwWX7NYBjeQxhNVaxprLJLSuGriEqk9pAGGNISXsNsqvVl35sElJ5pJWfm8kj5e
Phfls1Q8J8Ozfnxim2Wijpef/4YK78JWVK0c9Fs4rrTvD0qpl6NesEM5fMb5ecA5W6FW9wlSu0P3
rYXnkrbjvUhERCAVPa6MCIADBNgq82XZayu7NOzP+I1kmz+Og6No/l+QHGxoQHI6KBKMovQAdxRw
IJf07qLcvIfDcUkSXsrkx9PnY8vH4eQBTKBEqEwQJF7JawaFJrsiUxxGkQyJZYwNWIwb+iiRzsqb
UUtOQlG/IY3BQ+FlpAznx1VFbFHg6mYIwAm1uZEh+0cmnyNnNgLKvGnCZmcv0gfqgvsMtANjMfYe
haaDSxpLDyh6eKSTK9G6MeLl6zNE2M7uLMRWyCFgpwej63AE2MFNM9Y+PI+uQQ/d2QrqXXQbg8BV
5FAqlABWRUG6DyF6boMI1kHoj8ofTzBC//omDqV71zhJqEdoRWbxfz+BKon4cSYnoA9HMRmx6J6I
JxazEU6ECzwXnnUm5HjWGY9zKI2wrTOuY82GJRTqRgOP1e94SLfSMPuquyxwnrEQQK3TE2EhgGfd
FKG2hAdQc2skY+2+x4oST8SZEOJQuCLfXrscxosCQIHdwfXCJt8kQFg5NYwmeOlQi6NhlRnBU/kW
qJKPIVP4+oJvQ+ApVFHa6mNYO0ESjSe+cm4Rfq0K8PtRjKVnoiQKb8Q3jrCGS3A73CF/r5HlNScC
1z5uuwhV3uo4PII6OHCx187GeMHUokR+bxE7Fd6r0IJYAwErO0kmrteQpSMHQRPEhy6Nb/gz1OhA
RY0qjByqQ0g8yz6oB5+JiZZB/UgSz+GJjewP6bS+HEaXUyCuTD2ylUvQzAwcr+htiYKp1kgxIrgF
GuN1F20L3AugF5ydd5VXrmhnsyjDFcdSJ4CbgItO8u+YFDS4m5ca+IR8UuUT+o2VZ4sSXnYBe3F6
nLvcLE/sgsyEF7k4YOjBZx0APVO0I67gr4N7ThA42kvIoIVdMvx5qQAjwurRL5i+bGthxi010u3x
j5E/BzFOYU75CBicp59AGSZCtsGq2E5VkYMNVbQ9BhiLycEm/5rWHSTJtPwvTDhvd+RG1HsAHgCB
cHhxwwJB7wMIhB/I358JM1VAIAjiNYZR3eAMi919u3Vhs6lzeekvGW/MFim+jVhe35Ty6KGYoOMM
JKwl6YRO/q6JOboyOOo3JukEB5DYQhaKSS63XfBk9gJ01G6HORVzuu+5KYJLKcPEUqVnWSSKBrxB
BGaiMsLPZjDa5auI5DVCKZ3/RjrMlB9R9SgJNEWCPLgnZjzgV7w4WQYF73ynj24vA+nX2FvxFycX
Kbmo6+NNujTSpYdyJOEevqwCdARNLxUFliwzxUeVg+FMLBdh2h/CxbQlPC+XGvLp5362ZQmx4P8i
uymDm/AgErW8HX79N3rqX+M+ZMOnZJNQQAj9PnhrweHD/SaKfiK1zGNNkhH10XoSmR5Av0mOYmT1
izgCzp5FQBwBixJjO+gjcl73fLDg+2zHemfmxrNTk/VCAfqDcF8JV1WBlFfMla86Ll37UOPO9xkt
335CsJl6Fnqu/HpQBe48R7DQ4EbyTdkvBkb7vqx6HKP1gbJX6K8lX5VREwSiYoK1bE9+BZCd0FJN
sEyn4lzQpmwkUy0VgYZme0naS6aQunGpu8uIz810UH8h0ZYfi/Zx9RS8Tpp4A2FIRXg9IKRhMk7P
6ABuG8bgoVCX/HgvRkAYmUihn9JoSCM6KBMJsuyrCS9aIXtBv9JrIbKXYY7uGNraOOsdNkylrbSe
/15syny0dygUQITJ35nJqhvSJml93CANm29eJDF+EAMdukzi5QDTCEWuJnCrCBRRUvJlglvlCzz4
6CcLHOHbvgeSCYdsTvKdiefsU5/1dTl4V9BJoA34b/q9eIel/AQB+PJ6MwM4SsRV3m9PR+U3P0iA
SliPEDdqifcwKNOathqePPIFoEciVySTi0RSxecAsEcwWzA5G0VLyRuFqco+amewQrNdwuZAuTHF
JiZWmFywsbLGk5A8WDj77piJFkHHur8aLLSFCy+86+FAWs8CapRO2LkenTv7hm3DRL7v3JPPIlDa
uDxIZR2QfLFtYDA5CzvsHb8VhXAOsM41v/DZyYEziP5cz5jJRHIer2Z8wI+u/sn1TeeLREWxWfQX
7XGiRvQGHW2PkCEWL9iuXLYP1B1lIxYQK3D7A6AU91QeSbRxDt/h0kxXt/UGugaRQ5WZATcTN8QX
sOgp+yc9xG0Auq2gc3aZgU22wDgIfR1e6dy/36EbYAzXJDZZvjUDCvmj1Vk2oQ4SHOgNDdoOxedZ
Qss9B1z/bcsLOEBwg/MDcQyP2L+IlImCmpeh6irvOnKTnwxKEae7wJ2hEeHTgUTX++hiWENX4rXE
x8Tn4oKpgxuEiwtDREr9QWnCaHR76zQBlL/7vDr5Twh/+CqWjzTu4+u9xU9C5Fr+Fe/Kbl+B2sMw
lhaWH82OgyL6nGPig9p0nMSfaU/ydzqymrXVQJvqodRggQQ0E6UG6012SJyUwcuB/ZC7zkDSXeWH
gooExxmJUuIQBlK957AQt5MDzOCzcHc1ptlbWAh6C8VyEgigmqN9brDtf+s/kKH37XDro+obmzQG
7jXGYXTwqUDNAgrkItlps/uMFQBm9mV6A8+y+yaYyyZ6SPRr1YkUqbGMqx6dV3yjRsMSGJdSXAA7
wfoFrcLdGWRQafe6DgaZgq2SfLXvVIzG5SG79VNTShNIHULOaLNlJ/Gzl/+/1ULVQMHGIUOJiQ1M
5ne23Ky4OQfw38i5yBBAefEVX6PI67SR0Mmb8q7ZlHf1h5BPE64kPk0ov8CDHwuBC/9rp2kYLSnC
TpMF1rMxXnQKN+0iXy/9yGL+fMDPe/3GWIMbPt1E31zy3VHoz/nwIdr4SxEuO5JU3JvpPJRyvt4m
Q+h2ixMRjzcc4q/4Hv5ZKosOkD72oj9DUZQoZZITxeE0huIaIV/JpOOU6Qe3sV6Oj4rSakI5Z6fU
flwfJ2SL7oLpmAxJ48zk+xf4xchgo5GJ2LLWYtsQAXNexAo6Ywe3AnwXgUo68N0kBmpLzp76Rnlw
m0/FJziIxCqg0jSgJLs9ibFWAIODlTMYjpnwVojyBzgwxIyB7MJXuf3NOgQv08mrF/ZdGO4oI/Dc
kbsALHHnJYJMRAYCL/HQMqVB2hjJweS0BZ5lnzB5LHOoeWbuQ08u6IjFggi56NEuGaUCVWgiA3rv
HKlEfWdx2QrnsbLEpKChMcR5XBr/w9aZLbcJbVv0h0wViP4VEJ06x3FiJy+qJI4RICT67uvv2OD4
nKp7qnY5Tuc4EmzWXmvOMWM0hhJWdIFsc9fj4J2DILvJo95HdoQz5cO6A857emVewKEjBWUUoSZh
Zv3Pm8nvjpbLU7ra94LEeZPgsotVS2Llzxx/bhy8tsp7syeRuIDSQ0zxWXhPB4Qu2M6Zs2MuL1yS
5CHygY2uI23BL1t8MvkPqqReKqNp6GARGrpwiTA0BxTs6uQp1Id0DZnuMHI/cZxjgb3TqSB6scDe
UfePiEQWcQlaj5wjtcNlAn4RcQlXyB3lj4KHZruJDG/FPmLGRVTPI+8Hjxn8mjC8OcoQLk0BRUDa
0rxAPU3ngv4FwWV0LjB/sOhfsBgVlL+TIn/kn+N2k4HOLybsu+YxNcnhRQkn9tN0d+V8a1MAkTe2
5KdcLw4N4htsJHyF5f7+lzi91NoZJTi/uHoiIUWjYMacz9Sc2eS/Rd1JzVmM4qNCCuNxZSUz6/vv
GR9jvnXGx8eGk6HtJgAfMEAuY7577c7PCg/Au0xH172pjvpnriOAn/aJ8fLkw8mgIO50f01gn5b0
QmrhYTtyDah7lRMnXKZ8T3oXvLeO2ATMQectMQs0fXvwLEvT15APF+mQKAfA0SB5XS2+zy780GGr
3B2CNDppO6AW0D+CNFp9eyZrG/pWQI5iciwKDh7C67nB9zkf+VJaDHp6wzd3XEt2jUeEw71J5gl3
Joub7cxcCvTkH/vrJbruUZxU72CDo5qKUUaEFnYT1Vd0ngT1slLiK88XuCE8IUUtTtym3Yq4Tb0O
izy061ACIdmEKpKHOTTNMJFDyQwle/0/kCvWUGhRCTYiWowx4MQnBe00xIlbQkAoSHrfQMpDiBkA
1wIpQJB1QaMEJlZcosAviJdcE2CBiL3ClpaA7DE+Yq9ujYNSgijqNeS8a8MLbrjFe00KNQ3ULhjQ
sABh4yviGwL/w9ntZM+n8/lER4rmAL+i85Q2ifLxmo0nwb0Y/0M+lpE+NV45ipU3Hg9U8UOaCs83
voba+YNCA6nzq1UhgBT9MpbMWXXw6JlZsEAVkQbLolehUylccNnx6HWqPT5ujfowi1CKpE2UWGHR
RFfQgFZYEqthhZ0VznKIKS99O/P6uph+ADHzHeE9T7Hm8h29oWbdOMk5GKgMkb/HR/K2MD4qZGiS
VUAy/EJxKpVIyrG1h0zlicFEKr+8SojbQPtXsm8CBktEjkALDIICnM5l7lQN5pXgmoblKIIE8Ab+
3ZReDq8OX4cuTslCe0AWhC2oROogqESTcVByQE0AP+TWyZjAlMgAHfr/Ek4JHsCcfynbEEffhQOP
E7GqeVJAKtjGZsAa94T9ttHtGvWE1hcY0ehbOw9zntxt6XpDiVOJ7MjKhf9V0TZ5TTiG9M6DVkhK
eW0r9uQARQkTM2ahGDz+IYU22EB+lqcRj/8opkbmPVqR0JkeXfSou8QV4yMeBMPWfrkQdXaLmANc
+N6XzAt4fF0vNBNV70v/5N3Q+JCIS/GKOszkD30rYRxgwK8T/XOPb/2snm3LULi87pJD60nBm3wT
3adMmGtQbzj0Y8cvivlVk4Rjbt0u2THZKyWXxGjaO0xYVdr88Gx/Gz/ueDG3tHiEZ4WPnAYYMrjr
0HZIYoa2gFKpZTDdQbKs+nCGZCkFOZK7MdDSYJMGEBb4Nsi/JGJNLShrwjv0jylSghovM5HMmJuY
C/IfWY4YjO+iSRO7OENR+4iFRGgSt5DIeYikh4k+/PZzo8djIk2CpcqalsMoU/GBsc93m8cbyBRL
eMtt8OKWJ3Mxj+LgUcFyX44cnDomBAl4hEjGxT/Z065y2HvLyiuuWEc8hasP7A22SQSXHiY7lPdc
u4ueHKAaC6DbnGEp9icgrL0QxtP+txDTdoKDuKriMSgzpCcSeBT47fxFY6LG0YDRNoNqYwscdWRI
qdIl8DlMngkxAy/ztMPudeZtRtm42L04eN7+2GEBCU4KZDIxaoY12xzUQO4rozgJAKRGq9gC1XFw
KWsv8yVMS2QJoTKQCkEEJvLUsB1CaAKsZFk2OeHuuXAya2sR8LoA25Re5L2yZLybQGyZr2MJiHAS
gAY+2wTGeeZb0jAilO/Ol875gkxnxEfCQBDNJsqBK7IbmPSM2D0i1mbM8TTAOKO0gU1fxArwYeJC
DoSKfBI4YEjf0BPqaKQpY0YzuNpp+6Bpam6rBRsk504COBqVmtCDJk6GmsGYSQ2hLJ6ZsuDiQKa6
cCJARdBHRiivcO5KmWGJhiPdRmJMuW7aECpqCRStcQsm+BnjtjFGnc8QOvm7UnGSb6JoWKA4mx+T
9V0B0bXMnhHNMn5OKKABrd8XHuhNzJ6Z+mBJRRAkkCxXlH66/Hx/BczCamipw94n1Q4IIzgSt0hj
jOjQBQt6XgeD7WL01ZPxE5SEciphCRbkJ+8kZW9ImJQP1f2oT8fL/XS9n5L5dDmf8vKxlR+b8lGL
k9TlebUUsGsNCzFirWH7PU0ejQmua2cOh1dagVyoKK9kS3QDMT7QDWRUxfvKwBMVGgPP4R7zhqo3
hsQCGM8CS8DYKtc54FPHgTci1dY7uxPW/eXYQbw5Ch/4BTAVGRdz1oRLyMckfzX35eBsjkpEQ5nQ
Eb5yhItYigcpVikWJBR7sbSJL6qQ/TeR/v45qCF6gSkNsxo0TgiciF5goXEqZ+ehUdtNTZQym+7d
xfubM2sj/U3kGuLrfHmwzSI9axvN8izsW1jHOUFzcoYiG0ivEr7QPqjugsjlv61OFf5fjD5X5AII
LNXp2ANT4azEVsmRe8A2CWwIg0BISGHEvcifGry99NNwTHSSxg5etXX2iWyR5Fj50mp+Qceg2dvS
3ioPKQGM50NvHyGjQ4RzHybjXk1mapOG85okvkJbBDHm4vI6g05PtzIpJpZXv2HGwgfFSQlL0IFG
g8kZ0qVpi7heVPg/gK6XS31POiKrl7boPBl/McZAgUZCzMOtuN0nM9Mtr3/sSW5Rt5NNp9DvVF8d
/Akp625kGpP5q7kKg6eOBd32ZRrKW4oFV38Bnl2NbgMc3unyoK9B7wV1LZx0gk/dOpCvM9Ri3j1/
vOqnJH+0kXVrJ6SdEVid0Um3J+ziA5ulSEO7M31oAsUI0hR2HvVCTBSKsYA6VQKyPKvA7PlGU5qG
CfIBrj9xZdlsz95Em3HyOgxLN8/LsOsnIi4D2e3qzYdeiSufRbHAoqOqd57xGxpH7ugW8UPwunwW
SVMWnprSvy0LmSJqAcqFiTELh3UWDXQghwbiyj2IkBnFurQjvgtnV9WgkN7lhpjgm5KY4BsFzKJQ
hv1qYgkIGclbPNnw2IBdD9D0kxIMzgNqncbYV39mUj89Sc0P9XltuOBZmr+iLQpnHpUoe5g7Arz/
m74w/NYN8TgAR8ruzhMhQYCOrEUSuzvHYtB8F5AEIfNvkTkAaYN7D1gOTxzafMsThxcPvC5XN9ZZ
9PDWkS6AGSHQwLLFVH8d7H/qC/hzwwm1jcwELQ1IcJYS9FZbpmZJS1QOnfoTM8VPliNZROuCCEEi
EUH2LHoJI6lUxQ4ZlBPdypiUUooDQOo4o4Y+6vqI4gAA0x1z9I1YcJ78olVcDaj1R7ptAsF0vfga
/3UwrHSMvzmXl2QhY113zQ8mZjD/55ZMHRCCW4vLOSdHW5D4V47RXPxvjhE+XtqDwCgnv0iCFh3X
64PdaqWsSHQjaL0w4iLIWx33MxaSaEDnAsA03XHCRTVnELUtHhYM0VEj4fUAAIlVi6c4RY3JlA5u
il9ehBJLwUwA4A+5EehYFZ4n+I7qFYgGY24Wz0IWDVtgRFRi68BWjv6oB6aZcKv2xk/ipI37n/O3
bGHOWv8SNMGUfG+QOzLN+5swuZlwQLrlWfgVgJwlv9dbo0Hb7hAJQp4HlxoS+A9diO0AR0wJPF1S
W6cvalSaYtPDobfuezQc14Z2XXEOFnEpDL7WDuOFPvpjp8fGDYdtVGzCC0l/dMEuDhYJADfnbzzQ
YKc0tPNAHLviCphFjy3B9YUcY4OMM6bDVkjxXYo5dDzcRrm4plc0XMxGvnCsCvEWPaTyvZdGE/kp
jlxUchbzbZqAf4m3lvYZVSBHeEofLnyuj7BFZOm1VBea370+bKS0S+4m+EoVeKTkbPTHhNQc9FQ0
sLJdkVGwCUsx5jsiH4gS69/mAnOa6DpQc6I1uyeIIxb9q4XXbSKMa2zgPSeoVRuR/nD/Ywy1c3mf
yRLhXFVvs/cE20Hu5NqWvHoWIn/tRCMENx1MMZUBmukzgPagizGK1Z7XAHjRKVxQkyCosOYBGKTv
De0+1N5qgyg+0k4884nLi0UcBYYvpFQw3/Fw9qGoph34Wm1+KvOT0Z1G/dTqp7J/zPPHc/Y44vQG
Czr4GwxhDJE3W9JNFxPLTG24BKZCXse/Mi/kdc7TnKq7LYhcScT3bEh2Wfwsn4HB6a8bmEhGDHlo
QDQTbHKmbvQJTKTF6c7QhbRrlnBMuPY+/c2bs4IhEQF9R8HOaNMSehc62pSyXGPNQg9ibsI1xnC1
Z2oIJ4VM0RcOPVPqw2yy0XWmPmXo2mSXTLpTGD7ICOCCY1KJPIAh8rJQKq1ipYb6NFtiKmxPw3RE
Q+qRND/iecm3+dGd2Sj3CO6BMgPAooABgNVzKRe4bbZ8JwRYgu5a9B/JsOg/KOxdkABauj1LXlNv
SyTX7MJsh5WPy+Cm+imTdHpYdeA+6NmYZqnGhQsMBRGmEiqOBmRWFpn22r9Ye1I8WcyQpgFNwnZk
7vBtdn62ZwePN/QWnaYjSgy8lsvT/0bXnAsP1yE5NJxKnvluZwrGiVTmhlMoDjQTtoCDK41PvzJr
ZuxEn/7OwBUsFn8Cy1K8sWJ1UUzDrCF1FEDQ4FdYpbFk5MHG9lHtTjzL66Crg3nCeeQ3+MIF9Iyy
VWJ+PQgfCsoIFsoIVs/IgXJqkUVA/AHrRnoXGbjTVuNG0LaZxL7timiD2a5GRvu9MwIOM77g2kMP
a2anm36as1PRiSqhzE5ZdqpRuGDZYpsnhcOIJ6aCaFOTOE1ibKpIlti4MwJ7t+jV2TTQqycBZXwJ
zEwUos71dx5QrvOPsejx0eBjdewU6Ngz0ZkE9gpoUYiSXtBUnh28QjTvGBqvc2OGxtjNlIvo9rJy
y9P5BKQBn+A5fW8jo3JVCCRKxACiUsKbHQJp/k0bjuwd9bUk8SEXXJkzXBk+sdwR6IRbW+FEI6UJ
pYZOldf96hDObwISSjUa0xieEqGr0+FiDrH5XP2uFWQGb/mbhvGEim30akvUvRheq0akjpVcCvR+
GJHYInVsRfuZ3yH/nB1JgTEKGJozdZTXsTpjq90Zyf5W7WUyMobDmYMGYArgfPqx7zzgLYo7ohWW
dhtph0kaPbt530sKfXy31UyQMtihXbBQF+f2zTYAG02poqej6LD+Bp3Ik/s8BFQLxjLkhbSMzowN
DUzDcmaYhG4g+Z3d9ty8yemBnKz6etFTojyekcOsipjsZfM2Pa7NicyEBOBiNW1+EU/EMulZ0ZK2
PBaTgfP70GExwQeR7LIeNl2E/KO3Q7AGSD8mNdCb4MacHzn3JerLyMKg9ArXDcQH7i2ck18ZJE3Q
QC0HO4GaxjYIk5HbAlETvfv1huaehuhUGYE0BQXB8wSw/daHUB0+zs5lAkyWnGNemEviulA3Oc92
JJ/JQTmR9OOYUEj9h6y89Xl7qSWP0p1bC3l3TdWGQlesZApAe6hVIGcBBxhpm/6VgfF8w+OhbYkY
jzSSIyy8gXFtReccxEqstjEIXJPT4ya2AMT8HYg/AXRv4oZFfk9EuVe7MVj38efwJtNLYLdiWsxI
mgTijgmjkG7RDaS3z7yLPuDDPA3lrG1ukhcZWIzz06yfmKFW5JIROYF96iNAPEVUgL/nZZSdC5oC
ZKKoCLD351utF+pBrKO03tENKpSbSyMJgAeF7LpfrePEVQ7LHqXQUHnP3z/miUR/6a72lFx/EB5a
X4OGNzAl/DJEp8kIxU4ikEcN9AmAoQ0Npe1DkqSZkWnE+iRsKr1wxbAquKk396Riekm3Y1T3Du1e
er0aqdu4sZY0ZwVU0bzduLR9V65TZ/gsUFnl2+XHGk+whmdzYxOezcRvj6GlkLenTeKfiBnrk5gC
eqYqAUPVR6CAkAQsFqgrVYBfCnvUMemPkIc1tjX9iGG7y05nxJY8t7A3bdDstadzejLSU5sdnXMn
Ol0pDy5g0Nwr/0qNkU4TT8V3ZvyofNFK1EUwtBzAAj0L6ZqUM82fsJ3DlbQGW5RZDaS18wlIwfNS
51Lk1rpPcGa1fyg33e3eTw2Od+5sNHyWD5NowmIFp48oHJRdt712299egHEiQLPo8NHmwQjMAGd5
c3mLeX+Z4bAGzYO5yaATAzcOhk0STsvCdErekEwaXdDlx0wgcI7ECCI1hSTQoSs9YvqVs6PJ+wZF
4ipISOO4vwAyp2M7QIa4EbshnA4Y9G5aoED+2jHhAtGje5wqE90bQxRy8HHEP46MiYPbXXgH0Qwy
lNK17YZn0LJskkY1kQtuBBS1iiqq5k8eo8W8zrfF1PaQ6gcQmfcXmVMP+YaagF+IXLxlYn459OA0
Wiwue8CZI2kbpNK4i4Y96jYhxzwDregyt4BMYX0rXxEVzAlaMKGEwoO3RiIVSKJgOCPR53vkUJ4I
xhGrxLc2IcRCyQMZAOOZn3KCX/zCsMRk05vA2jB9oCtD6gAoW0EeoXXNKlJBVWTppkCMIdP+ACvS
rIEIwWiOOZvtiX4MwVW47d9ED4fe6aLj4vSc0RqEZcCjBBwX+beVsLcjdXirLoLzjrp/7tjDAb79
Vh32qovzeRsjmFhv41rhTtadHeXlp77qzIw9ZbLTCiEMgiod1pZzr31zJOXEZ4wjIiLp/bUBMjA1
/UZqRm2G/bImNqYsamsBU7PBBzJ6FDkjIX6Dt/kvNctatlCz/I+yZQo0jnBTsNGD1CsP/YCJyP8K
DAF2EZXNyO/IDtZELIpopIpKyKTQSLHQSIlFDYEPqfybvAmtp8X/DTu34epA03ThXioY9HOrLzam
OzPCv/ch4oq0skcte5T52J7kVrjZc+1YcWdlx3p376MEBBL3lrzrcS7eYrQCSXpsyTuhd7r4UpBf
4EeCqNH8mXmACCcwkmjiWlbgImdF5jtIoicaQYMY7lyhPDKB/QOkN2XKTeucSVUeAqlCqZA2wgNM
VNpFDqsmbBpSP8KhCacmlPlk4wAhvzrIout5i3LjU7aBUpdFsWG/yyd1CpU0sireC8dIvIknnIc4
i5wHm9WInIc+IXn+MFUHGWXW+ZBIB4kMNnSwuv9QbW6JPHbIRa6/pcbhOTC4yhMnK+MZha72ZsHm
2Z1ve7PeaekOcdHfnGOsAI7zBx3w6VRr4Ckp1Qi4EaUjTfyVE8WslpM2v4fPS4uuLxje8DafUfUB
+I0SMJPvE1ZX8oIX2jUUIFjXNjMEOfpkXRNWc09d/wusF68LWxBjSTzRmgDkU0QWETAwYvUkJETj
rgcreidFl4FcYwd8B/2F0O9YPlksxK+DbiLMgAbGG5EuGCUG6pegZAKAQ2JfhfBPjxwn1sgSq/GC
kirE8NpYZuIEJngLNVmo4mFK887/fz38/mGw+76tFWZ3bIM6XXXxCrGJInL1Mb6lHFzRVBDxe3Eq
APGuyptG27yJLVrueEcTHzImQMp6lormgmrAXa1zRqQ95giZQNl1R1gOG1p4uLgAopcfKXht44qU
TE2YtqxF/482Bf1Hgw4F+VKLnSZ3V3BGCjijFm/kBFK4QxXrMwZf2uMJZ/alQ05wNk/N1JO+6+3b
as9Cwpa3giRCWlZeh4YhXJNY7/Dd0UhYnZLqeSsd0oDgpAjVMahDniX6wc4P3Fab2z4DtqTH0xB3
OP1hXjqkUhjPTLmSwX0s6a8slxA/6X5MvEzYKsEiC2AHx7pdGiA9KwULQ9gXbKE7Fp39SWgYCIe4
/J5+nBm2LonhtPZJhyhelZ/07/spbNNI/0kUEuNeGSAG24swEN7psUTmTwDsTDtu74geLdKLltwo
EO2P/OR6cSOdLBKPqD6mWCaUEEL6xoDQiGsVlKLZJCFChsHS+fVFNJRgsMikDdBQelN+LvHbNi2X
UbgXS0b6OBVPGg2wq/MInQ60IfUB9ec2wQMnGmKssQjgB8Am/8wjOzcxAdYm67azOU06P9LRmREH
8YDdQVnlh+UnOETOyEGxhGhcTB4mEelI9aBh4p351H5Zw1Imeq6lpxFInIPXg9zmRJsFyrVyuWhE
SL0P1LQDRyO53XBohkNpHPLhQI1w7nEEHC36x4Zb/KXk4F9BzVGSE7wszhpMADlwiINrON/FwkIp
COF8e6ynfvaoRPku+Zv8tXVRTLPEVHOmfTeGVDwAQlmosSg+0DuyGnT0M5DI4IwyPQnpAaICYKZY
8BcYbyJgof5Bw7IKWChu0b/bT/nh4lHkDMyR6FNkRwoorsncXAqo844tdFuZ280jX5pNrg1p3qc7
KLCmHt/u8UXZXl/GIuoIF8MDlzjyG8oWCr8N6V2u8nP88khziJ+MT8hdzoSrj9sup9HgjF94TgAD
1g/8fCLbitj71gXhnhJ1p7rpvqOzBx0ZHT9evCXPaPomGGkkEv9tAoLfCAGembif/TOFNtM3rky0
lXB8Fq/gDT8x/XOBOfl8WiO90J3X1oM7+GU8x837SI1121l0fj0ZG/3k99OHJAVVCmfhVZWCJAWq
9CdYGgkGEye3QsXdCGc2eowBYUbBKN5hCkuCr9997+QQsQr4ByTeTag3hJn7yAye/PzpRvoyeJQE
th/pSzEZ4S1ceQ4jW57pJSzKiRsrzJZFEBJJdqH04xMP8z8RqOzn8E/HhX86oSlyEcPTOCdb3WUW
toqga3asxbVnsCd8Mr+p5c8i6hAj3PNH73RFYuPEAqL8jRYrrBH46StrBH56OezaJbp11p6qd8jS
1SBST6CsYNs0l9W9FzUMpdSBy2BgfURVRBOnEUQG+CaEOPRIe4CAdqQjIiq5iSXfBExFTQRPxUwC
eBQwBPsezc2hpJ3HUIAWrBUV6NYQUMBNmT5KYugOQOaxypNbCdySoNc8JB2ymt2R0qEJiYK9G85E
Y80BA54Yfj2L1f2qUnfNdCPQ7TPTzZhFoBsLDZPPOJ01MAtl55TFOJ0FXJRx+sycF/YyzWGcA8Qm
ElD+2rjTAfu4iPa4Of6phUZMtgfW7Cm61bhoXVKNvyGoKHGWjo7PNCqNdeZFc5xedxeyqarYf+5s
7HOH6e8zMEC1JogJ341YRA6wEqetRe4A+wepRyJ64N8WQsQIKrJzJCJw+oMMaaI/9IvNhRlAN8ZM
APF9JrHxyKt0v8afpQTURU2OaO6QTk5ksSxQ9rR3yGxcmzubTdBwBLoH/QVJoi+hRm9xSwm7VY6d
xS04CspAa7z06QpCMsGjvSO3jHwcAOy3gGlfB7Kj8CRJHA6gCqW8tbeg4Lc6seg3sUYQOmCHcByB
decPbIKetERP8aU/qB3zK/cPdv/c9kWuM5P9v7eNSHdcLSFABkkNYNYPMgk/wOafGYAp/+oE4OMX
ukCrU3alK+GUBZ2o8Ijk0c7tw8a63D4qqpff1/4jTTVjRIbhRo/BB5OlWidMnSCZD/g0xGCLGQSJ
QZV/vbrfdwzAGngh/DaJyqQKjVvm4agYEDMLdaWG5Z9f98yvO6gDtAY7VDnOpXvW2Az/qSTGUSge
kNw3HzOxpnY4aUBnQtilSj7pztg3lhgijdqihDMTorVkdUQlJGF1D+/3EPdur1xPTQt/1F8GadiB
e/IrF5fMDLTMFBJbFrNuzlY0uBhKbo7z0L3ab+wS85IMwC7Rtx/hAPmL1b0tGVUZkevkV8HuWmKq
eAmAFPICsDr0EJNLzirxgh0V4Kt2Y+j+zskK5S0FNNDchJCFAHHFBRWVFWYClo5iUyEgRhb09Eko
/dBJRAokKXRcbThfw6oN72eR3K31weYSUML8SMjO1P4FgdTMhjhVo80o3VspcgChibEywneXpefe
+aUN0g6Blw/rxAQG63ytmbPrHuvT64gMqx22XbVtllVttrdBrGLD6+MRUEfmEmkV9MlwAoNtM8Rp
1swQTDrYZk3i6Iz4jvbi7CGcRzwjLzpnpM5oEqrfSBLkM1boHWCcNqO17utRE17j2hbdTHovvBdI
f2dk4tvb95EeHxbuY4UYsTxezsfr+YhCixzZ+nzEpfKDJMIAU+N7UZ6M2lNc/CNDfZDrQ6rtC9Z1
Dzi40Vxt2lW0GL8P0fgL+BZmDIMW0WLGuBvCiVF02/a+lYGf0m9HkXbl1C6Mt/wIN6TqHIgxZXz/
s4aLMDJdn9M8qmF2ONriNqRChHNQcWnQu6DgpLi4CY40rgqk+phvFq8gpStGQXJJxqeALCnkJUST
PN5055FTw3pw4NSAl5Yj4wZlyZJTxsFxtdOuB0f7p/2TsRwF9WQ7lB4f49HOEjEvGQhzcjGcFSkl
UW6ftw1gqRr/lTP52RGpAQHbZ7xO8iGXDnfpcFMOVX3oahHnrl4OubZHBlPEvHzytOO1kyroyw1+
AjUmauupNvxL68NklAkC5eXfqt/lhWEGiZkFoAeef4lSiBIe+RFtbOypiRAO8REKf4YCcxT8fVZF
KBpyH8OlGS3G/JILgp8x/5jTu/hwzmm/a85n7DjCwd3i8NHIRIxu8Dno69LrxZqbC2sU3jmO/YQ9
2b2AyLHwRnEhsh1KIoQT4QwiOxIuwFgLh7en0KA60Eym5cLsia5LgXieGBpzP1L7jfsrVt7BuXwz
f+S6oLUm9COW06L+iAK/NfcyeAcOvvUOjlEHAH270YLVADJkLkKCVIARkWTGer6z4WkT51bulQ1c
uP2t3KfeQ91LllQYEJxGCXevV3ypLbqR1MMRPqaW/yUwQ6zLU4hb5mpEQxr3lmAil90ur8RTsrD3
xnBQFyYygJY0vllOlURlTcYbjXG/BtG1I/iSyp0RYpV7gMT8jmjF556rMnOty+ncwJH19ZtPp0hb
rMFhyYFAE2mBLZUiyjsu54VGDR9BfWbwpz+z/+nPhgy1IGPcmXpv46OJu50vgnGVjAKCeny7d7tn
nCLq6B2tPyRoT+q+vRyybg/eG0LeaO5mAs1A8/v9wvZuCE0TC7z3pnCP2NEyc3ced/Z9VzJcgQsH
dM4hSCnR9j2EcHOn8yXU+EEaJqVQ+prJAtKvHChK4jxH90OyRg71C7gEZfAiJbt4T5F05PxAn9Fa
zFL4pXBzGI88Xf9yclAqsYZMQE16WpOWgNXAM1l5NQyYOQ2syvanwNEIbQ+u9AzSYMQL2gqJRab5
DL8J9SrAN3OKRF6XxbUSl7cdXZeXCMvEE7msi0pech85ra4AFERoYg7G6Wj//dK5l335inBsw7tf
RX2L3DKCAZZhuGz2SzeAzBnutUgV5nDn1dJ3VrOv6OMkh7Y6oOVGFk5aGgP3zi1242PyghcI27cN
42e3+Wl9M2mdm2LR4lyjvFFHt02MJkdk4/KkZpENRL+TjxS5CqK3ZUEeQyAr8TzjEyrNq4NFMuJL
dzhtkN3tLMKRDbZ5Ad2eDHIN9hg5anWPXFya/M17n+81C8q1fBV9/Q3q7ee+8i860uA7t9KZANVA
M4RimLmB8F3oIXMDfBegHUh8y/UorT4S37DhSzgVXQ1pyiW+IL4t466Mm1K48HFemLSfEebJGLfI
yhEkAvg/BZl3CO/ZEHWBAMpuQZ4EdNhnpOnwCTCL4hQlhwdiBUFnB7Qm7KME0K7Pomk+yvMRF7g1
H5v9w/VWJNZtJAD5/veL/mN2H84b00AdxPTx1roZxIwZR/1HVNp5CG+lcCtyo19PWH/ivol5u5tt
/4dXGogGH4noq97nP5/dZbaIzUJnVAjFWdCMMtpwUBmw8iWakEH5ZM9bzFhJJ8xYRNCYeOqRVnH7
gSG7epAOtWx/3uwTda9Vh357/ZWq+0Ldk2/fkKJBViFPjfNXHQG1x8KPVUF6Vfoi1zr+Z8y0Vkwx
NFcWB2rshvlfDucbXE/oGyAKfLvO4mxv0Ip+Oqz9Oyy+6RGtucvpjUSJuDMO5XBoAeEah4RlCWE3
XJfpJXyojHHQ9QkbIWoPu3D6Hf8oZ3vWaAk7I6mw5zdLdehVodxJvo0kmPic8zdg9pK4SmIlc2/T
noS4C6JSAaBFMGos3y/sgZ6eOpkdCy8Vr8vaJupNiIIuNpJ10Ey7xnqjpYG46hzqm/DGCEEKtCHo
gDMxoKVzQvyRBb3Pp6nAs0WjZj412nFoT31oP9nHp78Qf6aRszjBpfTqfMKbzWJ//sVZctXhoJEw
8eQRMDmgPDrvplrIF2oyfLvoSowiWl83O6iD25Lvm3EbxaC7RU/zHnPhXw83k6eOa2uPZulssBBe
BHD7RutwCZGA8pD+xhDIVs0uXLFXq3QBURfTRVDB5fg4JREaSPs1M0zbCMnEhg4cvYxdvSwZe8e4
Mzpi7Go2ZynW77uzFLPgM5dqfBa6nlkp8gwRNnBr3M7WtqVA/EnaZC2EhDx+WM2ERcJnYuEqKA63
ZuojMOTX0y+AM+4gOqM0Yb4cnaUQeBLzqeIbzZqLx0SIJGiKrG/KV14pSIjU0whq18WWpPMwR8qw
LDJH5z+9r+kOMpfm/dWzkTr8weJMKAVQ0wmzybbXkMyK1DZc6NhmiLm0arFwtXSUjJMDXia/77iR
7vddcwcPBPplJ9/BDOA7RRUYn++7XI3vaoxpbAJhBKFx15U7uAUbFa2r1+/1JtrkIFUjfeNQcSAv
pOhAudASXSVg5OjHaVCjH4dHDj4GKaRg7/SIP3nApuV2DQhDUYMOFcaPngb2fsZ5fcyKp/mRsxu+
Pm/+wZ4J+6cMNJPxtCDqpIx3jC1BrdIzogNNF8qdXKVwQKUD/pMgFcMKLwoXc6DSBjgH0ubjEKEB
IsZnyqMffqUM3peZL8B8f1T9igGzT3+f8lVjP8nwa11eJFu0TElrViekHT7VbYrQClbbLhGSKLwS
K7QLITfa6eKVowz0GsYguU9/i0pW+4qKti2CKwZASluCRwEBYP3XGOpi4PFNbK5dIJFx9oumbLll
mu7fcF8TPzs5zN4oB/6rBaph7iX5TAkGH3CyElzyULaCK0MT/L44hzi/f7EBys7/AaiuJ658Yaii
6bp4VfQgp+mQqSl7JjEoV384JNftGRwDpimwL2QKDFvNglqMhAcNL8BOn6Wjaro5CyquuIRET5AD
Ikaa/qYShSLr09yJIhP0E2nTTEQL4yBFl7hEw/qCyuhMr8sFWZTZe30QKbdmfoTRdnER+hLFxdqO
8eCjEXl/sKRNYRkZ76j1i6yJ0SF7HbxMINS3ZGY7D2WvKlbVAjmnlTvQM9MEeg57Kth62HNkF2ES
huMPUm8Brn5WHGje16Y+b+CKXOPd02jpvErfM1pfATpBd96Emy609vPT61S5dDYk1NELLxXS78pL
XVMy7tDa3enXgO0JuQwxLTx8GN8ttrjOdhnns2gkwb1kwq/2Ish7fla97LUBy21yhAXFLVaBkozW
0aK3QnLFu7K+MWq1lQdIQOiYbZB6NAqX3lB3IVwjbC4hWDQLPKDIpFzby+Sz0BhCe8hwG774xbMG
hyIPpQZFXuLQ8qXS67L/VHqUeSzGMWulh5QQnzxZorODNoZRyGz6F7ZdY8vlqVOzsH0gEbGFF4AL
HoEoS6qEhBWjRL7ntLhOANUFilS9Zg0k1p8daszBQ9VdvgOtxluA9Vk3PERvk6BAlv/Mz/Ahoyj/
8sxA3nA2m2AEJtUH479GFJIypGe4Ipw1eqhGd/cvilurRTP3rot+7i0Jst6Z/TvxMozrmKDpvuk0
36+26D/ScYJjLUibPcdxK7xZoYJLjPniInXS7YB2GFp74btxuhfsBngNMC3hNaChIsgjPNzNRyIq
sJes0WZtgtgzGMfg/huiegU4ThVBFReuTCn44qkg0lCD/xOE037BkMBIm7n2EpeF6hBjO0Z5uGNA
2IxvZeIRF5PZED2YHYZmFapfsTKLhrdqhNBboHf9NAC3ChjIJUJQrTCVFiwXVLYsjAI+T0MehTbx
cYaQupZ/RHgg3zqGxVFgQvhLLDAh/D342OMf5vvCdb+M+KG/XPfZRJrsjoBA5Y8B/srYFQa4sH3V
ipWpIo8MEid1bq/uq8sh4ZCi7k11f7NxGdutq5yAh4AeaBphAzHmwwXsyHSkPXio3mGlXWvMSc4w
iXxRRaMpAb3zOxFS5Edps1Bs4ow8z8IWmS7OyEKG6U06FCkqLoc2elVru6oAF/dCW5uGndJFTRGh
Dci+gcwpkw9kDjS/FZkD2x48DCdAsqom7/OL8FSCEjj+2CEyyF9MDx0/wWYsi+DVH5sElpS7MvSg
ACqILun/RCoGRMa2TZQ2Ud5EeBAvTPFiEq1ldd/UB0Pd/8qnXYuBg96MubuE2/FXyZluvIaUFVew
lci/FnpXrYQtT607aUXeVVD1MPf2hUN6BQ+lmQcgYvbWR19mU/iIeANGa0Lb5aABpgPDXYsUhxu3
aE7yIkFH/8tvcXTj11eVDrOaXoiCcx7AlKx0uhOvXKISczAEf2quJHFXNsl2BRLkzQeQAEvTCiSY
ae6DuWEP9nWGLFxHtUiY0kSYn0Ipj51l482mpzDDRnm4xOtiEGXhFDVNYRNFd1O51FqYzmnRN2HL
O3oNRznc0Nu6wq0PLDv4VZI82Qc1Fhf60BeyO31WUYJJzjABopprI1MJC9DTqdALblDKMcvlLoFw
HhRnv5wREnD7kswWYrM0cW9Qi1excndzj77bBG5m2NL5YzGHIb3jXp6qEkj0sZOPZ0a2yTFpRG6j
8p2Ych6hmEvvFsol8a1iLkXLha+0pUlNcZjpst1NmNvOKGwYNr8jPVSm3ZzsDOpJxkYOgUUZrDKm
DvKWwKIx3Vb3bU+QB9sZ5bHs6ajBwDCpzNApHfzJNb9ycyNGpN7j43oKZeDCKVSOy78lzaF7mJQe
/T+6WBsuNWBl3H3dfiawBBv0VbRRr7Ck3BKcGT75gthgeoWe5dBTVDE5zz5EFxbZeCvRxYwfiv8j
7Mya21ayLf1XKupZiAZAEENH334AiJGDZEmWLb0gPMggAJKYx1/fXwK2+tS5N6oiMnwmH1sWE4nc
e6/1rVt8SdKE1y7h21vM45Lghj4DAuU4yneEYud/ErERBbOQ3rHE1aFiQms3fo/z8t5EbUiO/VXE
iBlkoXMRhhMcjHU4ZKFSh0IS+Kk8fJUIG9EEjwqeIgR7Q4wJcdPubo+3JTEznkRiZtNHxjXK1HAK
N3Cu0yBBMuzSpQRrB+y6xmWbBj3Kqi3Pj7PhNIskJeomz7y/M8vpZpomkI4r1k4igeB3Ynd5fOQU
gP3o9fuP8SisNpbImgi4QxDieCN2CGhtEoAzRrVulYJXG8uCVyvfhL9j6ITFAyIQF5I2QgSvPnOR
0CGZMx5Ck7QsFMgNSDbQTIIoISGi2UYivEQK9S4cKbkMXHnEpGJa+VF/13gPUEAzP6V7z3kvkncQ
CNdCMbJDPsHierLBgsqokyiEZynWbL97XW8yvJVpr7aX3YOJiZeNtRBG1qeZlywOBxDOBwosLjiY
t320SzMDZb/s/Rx6z9l/mxyZcDOxzRjt0exgIbpgnMcalgwDyBMtxCTSBZAOhTtEaqtODakaQzls
95jvof+YBF78DqasDBFMyQyUMdE6A52oLQhbV8IJz/Jj+aCENOWIsaCY65yfCI6w6CF1v4k8pAYC
IGO3SdRFLA0zCRcLxN0YedyzBCZNOD14vVEEbn5K7RH/UsO3VYIVJ9xLNW/LSoQmFLjx46gf9ll2
0JbU50t1LIFIX3cTiSWIsMPz83F/DpG+XX+l8UP9FQUc5RftCRblF+0g1hU/8rLoUdARutCZcRh5
Mvgcfs3cD9iWAm9wBkMBv6agbXIcrFP+cE1oCEVqF63HPtDG4ey7bXuwkuPcHjbt4XU2nfqF83Hk
BeJhL6RT3UHlUo7KWbT56QGubX6LNmC515K9tYnyOJTbEM4lSF5wfbEfx1Q+fmH4azblUAIfD8s0
ku2ciHszSrv9ZbNvksOmPAD3lXHM78bhOOjHOT/1+WkiIK/Y9MqmSzHrojYR0ib/I0NRfccdzrmg
0b6GJF8K6QTBUHq3I0tPaCi2OwlxRbxrtjuAFNV2Z4CxAG8hUssojoQC7UI+EcM4RGiLAgIRBE9A
H/bI64loxl8Gne+7QaMVSu37mJFjxWgxaPuADBSIL6iWsFdcTGGvONOcwB/L2B35k43NgoW54heS
r8sRzSpNVRVlu0Hk2+HKXIQxfMkffg9RK+4iQkkQ+g9WGZd1yZ/WDGtwhGgQKVBLF8PsFOPY+Ils
ixEHqq7ptbp+Q6tTDLyHHyt65BBtApVWA3oCbQBacKSVWNxfY1Sj9+fy/iyfjK+8ahIdsTwtvUBf
FoMlGOtc5nkb+TLu43x/zvcSFp/cvbtsO+WcTzhSec0yRhr4NtGCZl9fM4aPaN+ghKneXWGZ242i
cIvsXnFhMdGEkKOGWysACp0uUGj9/SxKD5TFVB9rQC7puFLuXKnEaMr4JnzW2NPwLzqANadzqI6h
PIKjXWbUKXQhexUWUMb3i6MR0NNqytshO+j74JOFvl+gCeES1j3jrU9JKTCyevH75sX/Rp8Xhriy
BweMvGxzc7IeHssu/66BMDTsWfqx+UmbfVh8kTTYaeHSY0fWefm69EV4+pkyok3l0ad3K57+RZ6a
Y+2oRAeRJ423JN1DHs4jREBue7c+NGUngGkbF+IaWH0/02cRmXcB2kSqztmn/uCyw8F4+1N9IEMa
nfLX9UBnbQvzEJkcuVJoe9MHElFlGg5ItTi8iW+Ig6uEf87j3R5c9QDjbIUOzpY7u4T1cZzuK0Qu
DHZdhSqHizYsTyw1oEdtBVXTMsSimKeQZ4hFIS9gF+R1ClgPY1YRPY0guluip29yKJuhaoblJerl
MDZFVuydYgy9ealp5RFIIumRTsYffr8xUjjfx4jRf0mYFEAee2C0wc+ad9iyAAxgSAZ+M/rDCCDC
3z4OxqH+jsqIVw8/p/wOTecoWZ5lYQiD1cQ13magslaeA8iK3dTtFP04bE/N9lRsT/lWINT77J5B
AQf2oSCRejpU5gG3TOwb+UHm8AeDFRBHjG8Z5TrW5VW2TsIzWcTkOHanhR7DREpkPCvYUhIZIVWo
pw4NjpeRzUA8veakk6OoDhGLgi6LeN2ny1A1T+VnWXGmL6XuPJXHVUnDlPymoW0ghCUwErGYlSOI
VLA+bn26jczGNnwTFsoZftKaCF0aFznWHRJMaECyQxdfrNEJX2yKoBsqOE6Rxmbk3752AIG/WkH8
bgVdlDAsJEoFygo5QGef2+v17K9DQ25f8q74CUOswz3TCEQY5hecL12KKs1hleSC9I7cilk21g5W
/9Z+Sn9MQEKq3VO0fe9apyEScJkgXtzx6ERncB6UdZJYMa3GQUS+Md1mQskoteTl7MwIN50roXpw
ikk94pefnIuNYzTb5krS0V8YCT1Fb+MB1qO/qy0LUrskgMkI4rO/AJPryic3mPsLMKyKDg8/N+w6
CMwgKX3P5lMHM3SBGsJIAsGHcFvEVCSokhFmLF4LhHEstPgI8RHGoUVD24YWH5IY+7NjZ6L2bn+j
L2hLc90pUSot6ap05oxEvIDHH1k4/+BJr5Yr8foa5q6CBulo3BNpry4Lmx9Ly0KIOhatsTxkUTeu
lX5pBpiaKt3uD5jryQTBLaUiNq448r3yM65s6Osy4PUdPAc8us3ObEOTj5qRTO6gpOnseSM8KSvk
JfszstG/5CjgoB3zMvw+vpsyzgpfrX+H0PICiIm4Kr2nWAtH5soLRhl30hSkOHEKmNyBIUFBdc+E
sk+HhmA5UGn3pkDQR4x1uctVcH2vGPD7qPHu4jZTL9M5JZSvtXUk9HQi/nT8P5r+W4yEaEUfKCpX
aehGdh7jA/ImO/te8MALGhXfegiBgv4wPNRX5uzIMHcJh2riYiMiCw0DHBVmcWjjvSQ75RdAaB9T
QUpLE+Z6RsIMdnEb//QBvhW9oa1rfRs/sQf/ikk5194jl2yksBUe9P5oPtCMsAw/qwNDFzR0tPfd
zOcG9CmChp6AQI+j/PcL9kLVcDw/k9OFFIzwLJO+ASnMSMyIKZpFeNZKjwAdAUAC/BmeOAZuWN1j
fP/hCBwIpyL4Ffv8k78AUNIlzJEuvhpiAvDJcXltRVwtVsYPigEgA5pO9U/aeLT2obpsdjFMwBB2
h30NNIuKz7mQ4Z0wZttlXEbZpksjD+8Wi8+HRp42iCYrWkY+XtUx830KBLJwvvYWVlhXKyJm72i4
eWdZzGGI1ENXS9FBQwmCcOo3kcCSvMgdzViR+8ZtmeTfzNlxcJjb4LO8HBs3w4mcp/noUFXhPM+8
fOOeK28YxIotD2y8XvtaTcQL4Yf+dkLfhQdZZKaUxyLnLAp1LdSY8BIAQcAsrw8Q3xysIU1zOub9
SFVoI9f8yhk1oPJPyFUkV2d3Nrg5uPCzWSC0oZeCmto2noFMcibynROQHwbAVSRKbWlRu+vsbusw
9ibph7Cjlu+jLJKO1mBr5BRVad/lTSlr2ci3Dor0uTvFXA3CWrYZVENktijndrzn+GvBex0/+Hdo
Ghi5yAOcsj1TKqMld/KYbY9xd+xJTqQJR9PIBmq7V9P9BTHrRui9py4wrkG1sX9MP9n3JPIgUUaw
yrfk8CjhbjiQZ7Ga6VPerGiPAkT+85Zol2i9CmCyjv522n0Q3bAdrc4jXsVMD4F8oL9HIJT5xiNf
FGNxDtU1iZ0wdglhXeHS9kloDja29oxkxlYxceVeNVJU+BmUr9qbHn68E3aKwY7bHyq2z+kRsnbj
KLBP8J2yj64inzUG54BK2+V1Q1zeNawhjZM5KdnjIwQlVPvrQoKzavdR4vZRHYAFuC4FL62mBGhT
Y3NTykgKBwnAgSLOB75JnA+E0xuI3pZ8elTcUDC8Au/HE7k0nFfnq/hPmMuvi7+ccNW+9vJJhKtK
mmcyBKFwc/jqvmEm+fg1dZrKuJWZWxFugycNojHYZdc60p1HkMQL6iWBylgJyzkeM1b1o4/oPfOb
AlEwR7EmyWNgoiPPZ1J04StB9Hoci5N5D4qPpxUb/Bdw4nyHF4i5rz4z66FyX4t3KvepY5ssQnXr
s9JG3O1J9aE9egIGB3mRPO2EcTnlKfCUw+0HN1T+AdXL7ysqDioW9SNr/GG+cUedIZpEX7mvUkzy
97zF/lZMMvCmnlxLSdSz+bd+R4UWdY789uEz/+B4p5PLGvguUYDn3vniTZyk9DTf+h/UrPx+62/D
zXj9bejqUrDye7Bivlq+X3U4zeGQRxlXyzaqW5E5MYITldjjYQ/ILeqlaJQihLWDC5TvUt5n8ukm
n2r5lFYnXcEwc8zTo9kdAAGKgU8RlrzaeAeSCq3ygFJgggDaW/grIGs2hLfsS2gGy4i35FGSSCuy
mz0DQswnDAiB2axQB7gOQB1IlzAWqAMWONQ1QoNDCSSd90guuYVZjV9gKCQY8YeKBAuQxA06efy+
Y5DYABFhmofWzRAhI2Zjjw8ZoyHJp2eQ24QLOVCPtcq7al5+9ZFTfa2JBr66u9ymzYBBrOWz0HFM
uu1XPmqr5qXmYrzbVLv9ruUWv1jygOqAj9B5Brj3HAbnpfZAz6pvsm9+pl5hUa/QUGAzpIPYDJQs
615IabEs9cp0dVFQ/h7aTs7XXXw0JBSvXnbeUavREOIFg6gb37nAXX+wriGhtngaUM8g3w72xesA
X3naZfSPeTw/ff4sZnAia5X3Aqc1y6KDVzgRKXIM4cDCk/aGFBJzGCU7hbiEYR4qicilWfujWWSi
oFUxmJPFS5t0taHp299ONfTq5USAYDBs/Q53MONvrPREQC0IYePB+WQ8cMsWtAPGPLj6mCxhV8GO
SfARh6K103nsF+kV3ffO/gnVJUCVG/Qpuc57+ENxehibQwzLt0YwyxIilvPWe0WqArUI8mtGzpji
3yVG0W+SZsaK9v2McnoZjdF5DDfYOcVMc1YFsICZJhwgBcEUHxsDfHeyAYlhhubSB2eE250Grk0k
pFhJZN7CSgsR1BCegQiXWQ9j7HmHULFBWErMAPEtin1X9eN1rGMaazdvMx9mluSAEHynEXJGNArn
nuTXBc5ZL3BOeiEN8bEeBmW6IbRCkpycyWEi5Si6kNu+WJgsHZUMMBzSB5Tav5RBVgYqXyqKQA3b
Ooo1CC4isSshx+lT9nQFwMf/iN8ywvHSL44XczW9UNlRAC6iFd6fSFbM5UeKQO11g5yPDCYYFGiD
F6UInQ8gYchEdATj3WHoDjSzTVblXB8xLqAC4ZoDs/wXSUZMcFbMxsb0t6a/wiwzBPhcrkU75Fqe
lPlUxKehPEnzicNjlo4x/7I+eppyTNJjrR307gCYVCsJEXD6521vV3gv/+jNC0BVZJ+l3OPciavu
hrgZsXKYcYNXbRhN2tYXqbXzjahYDYvBhI+InimpPgG9FIsp6YaweKjlXTSJMRO+VQ5aGnYoi8Rx
yzWSwQZ+ARJYGo+ve55PMDgnTINE/yL5Z6IsBLMkpUPTMBeaRlW7vSUuWaxy402Dh9B4pWkw50aN
TUrI7WhQSueYlE8pwJPtqdyeVGgoxxy2U3eifU+qSt3hnLF1okVK75NM1x1DpynWNaMfSv/BSwci
fu3qntBAcz5sS7Radm4ci6ecy5d4Wlm0mK73Y8FT7jbLA0uYJcEtoqihfURt+DIswLItBDMrfIVY
RlB50/ERR93VYSqk2r3qV72I7C0R/jN/WcYuINx10gcTcjJcvgkFZq7Uzayd9U4DGXfsEjepzL6p
C9s7TXg877QZL2NonaPtOQIbbE0Y8rz6s/5FL0KtCI0h3A4hGOGJUwWGlRwkz4xoDKfmgxV2zTU+
x7oIr2i9rNJApb2raUcX9t2QdJ2mboi3xgFCAiD9c9TS5X0832sltlWRIZ7IAiHKKz+eTimK6uIe
Yuhd382ylI+0r+hWskkghLFJtGWf4LSwtj5HxhYTFZTBIkDjkJnMz3k8z8QRVKKQpZylisWthbvK
Knn/uxxkLMaI61m2Dfe8Aww3VwSxCgDdGqXNC+k2OBoef4xVjyRbFXvrABIMFQxNr4++V/tK27sh
0hHBYgxGmz/2L1lzzQtnFqLaqGtF9LzcRj0vajWaVcGg4yM1+Ef3Dr6gNksm10ckD4JanYggg6Tw
uFbCJGaaiDI78fuvydYzrz5vGH2Laqakxl4WiR1wBenBlmKhsLqAa6O84zpauBVjUSzunvS+Xha5
H1HO/wFCaagn7bssieUhi8ULEY2ZFBBpRWV6UI1DUxy4/Y5EKHuo1NakXJiGhMAwhcETqSO5IDlM
2QugMicQkuVid/vC2MOgKl18tUw+mHkw+ZgfoSs/z/zNHxIoOnJIRIjIx0/jJ+szKlSBIvoYkmCn
ZMHloMLtnelh5r0HPm70ckbkrc9pfn55IKFORxQnpjmYE7e0Ur5CsPKwRl4yklYcn/9AO48/9qLs
QQrfMxBfQobZsgDE4IadTeYIhD5lT+wdAEvRR3yuBJWYKOWNbYKNPfv9g4q4iHHuCMzf65lXKjYm
D7ixFrvJg2UXl0i8dgjq2csbT6ORgBEcVh3121+2K8catiBE0wQGYBhf5aC8kIHAiQgm8sSh/h3P
Q3D5rF6OW+Og0Oujjof9Rcu2OJR0xdi8/PiQLa0wU6D+kfD0inf9zgZv9kCiEfjAlUTfb9GY/b3P
6d5CKOK1TSmaHevsRCBMnB8rSqVAeRU94i9gJCvhNeZXhGLEPeVngW/xaJF6VPkk6yEFlOs9j4V1
4BeRZAER7Rz1kWeFpL4Xfp0SPbTL3SQFSGlbB+54yLBXJhhYsNWGsqE3RsABl5tlPMRtix7xFjLT
IuZdb1vchNdrcPVL8xEzkC1K02hyfmWqtwVfYnqa6X2IPCxC564YaPfAvoScKl4m/ESHrBP+UQ5f
gYacnfq6GwhOKTnST+fHO1VNSylN6dbDYx3gNS7LfNFov9nmS40UcAhSLeB2zMcDE1d6UJ/QyLCd
vmze2AKrDeJwN1aZ1Wib6+iGN9BAPMHv2xv5nAFwwId4g7ng9W5Wk2zQLci5Wq7tKfGYTwohQOme
aTg/UrD1fFhkhS6jfg1FEhUN4pBptwEvhhsQyxM+H8lmHH1Fr+DQdKS7uryGEy3SrlHJWOkSmkpg
Jp78K4f1/EJ6+Zv0BLxTsu6z+F7B5zjBQ7yf5Qdw4ihpSFmW5IdUvi/k+0q+T6VT1uw2/BT70gb4
7VDgILlhrWRuZBzTkm+LHJqFl1IVc8lG9RlJ3nparR6sjIvwWfKfawJyQFzQwPV1zi8WM2PU8VxF
jP1+xmeiR/UYnZOIHXbpBdWQ6UINR42nHl8Gws9MSERTERXBaJGTFhcT24fSjQEjd/51vsBNfXd9
mhkuLa9S+UvPFWwIcWmCnb2MJBzustHGi8GizGFh10yodxzcauiSO/HUYRUCfJHcx4rTl15fUa3s
aLOAcqAJaNIHxM+3LO7QZ6RcCaCY334uEjk0rpios3vsMi6pcJvJ1r5K3LbA+89uDoKTTBhIW7NI
h4OBQHpFZu661J5/ga8z7YM6sBd4wH/BAU9x8RQ2ssN0qbsph7fov+7Kuail64Y+DDgCPEGdS2sL
TULCMT8JQQJrfIIh8BHC0Ischv25OBRfKOsmj/n6MJGEjlKR+lysH4j9y1/wtUgeg/HQundj13QX
UzIbF8kGA2vSvr6QhEle4u1AzmjqXPhsTndN3Q6XWcIuClyR9wBAFT0kR85lNq8LSjNia8TY2kDw
C9omT6WiWJa4svKiXeZ1cLXY2wrbW3YsZ8bS811+0J/JK+PwP39BFGMUjL9t1NhlYGiBloRqEk5J
qEPaGEKZO78WNgUX8xR4kOpeVLBNLr3shKsVF7I/2OjVVL36qtP3EGIvuF5WjDI09aRHbgmJujdf
u88cBagmmS0j/jRFDlMz0+sNkpM4pN7YIeTzTm4Tu+h7iSY6ER0+bI/N9njrj0SHl8ZBpzgmqwzq
iY0Zh7VKzDhOi8onfYWMda4Y0iF29oRnEHzVLXEpm9Qn+Ao5Nlps0gFfOSw1jEpLwCWHqPIToqLB
dWSJ1QL6jLINKRviNiHapQiHMg4+mXGOAuXFRtRDnBvSBcwuwZiE3DLPkQr4WSQtr9DyMQfnd5Ix
yb9d4LRDUWzcC3YtZXf5NW73SXagK6TdZ7Bs1cOIJy7CY1DKx21xsoqTf1ddym4rS23r/oCfyZta
rKVPlRwqW73SwA1nIsCtwIB75pjf8J6WyKEZSx2JcymXheq5+oWuSzewoYk/+kQ063PAH4VpIDNH
6yexaYhGJArNDUQ2u/jCd8waRB57AjzD0U7r/zo9QgXyeGHxsHCLFFfQX9NXQkVWbMi8ZDqRsdLb
Bnbf/290Y+jCxZxREhbhxzgwPiMDYQ30A+hU4SxZWHTGG5el/HCXVXXTlAWXpXTC6Shi6mBYcLW0
GF9+ppE50XxNImnzG0oOQxHuKMg4hK2X1iZmmMwJ7nc1KvY1uOohQfZK+1PWBDeA2QpDPWYrTFjK
7+V3Jn/MV2ZuZI6M4vniD7PfzfCA7NT2FDuGFIMYgIk+r5llqD8vSAQm+uqyGOpbjBAZ5/PjO9MZ
HFzXY02IOMY1/twJoZwhaN0BsxdeaHTyUBW+NxWDOmfAxEJsiBbOWpiQIjKErRYSmX3TSBUOZ8Qk
BMh84StuNzhkhfzGItrtJyMhRpYTWjWOJLR6Bck/5Fnscuf9u1lBYxbxxokhFl87f4KFVZ+1Djze
lgKQ/oRONo3thakYWzK7LIPhHU0Ud3lmuu/InbOMd797e0L7LgviKBcMeTG5ppkzPlg4y23SW88H
xF0FN/cPAhFDat4lL9tn1PMMEjsX2HJf2pevyFGYW0M3BEe0hgGTB0wY8Dm1k5frLyyx8+KKZc+i
1G+WRWTczC0/dj84SspXfRI5c2e0qgjIO79D982oWPEl0z8TzGj5KFlZON/JiGG1lo/n/XqCPhCD
Kt3gmoso4ccuyhWA/OHlQX7E84bIhp4YaCSSmGAigSHPierBMy1sy+kSHtdKIj/ujIoSZLsIYupN
7p1B8k2q3X0niRJTMd31Bck8qzcpikVmMSOzuAQsEs0zuUQOYRW5I1fRVBFKFJGuvsn3hNFzZvTY
H+MXjahmOhbLIkSmnKIbPHryWCHVNmRu7bB4E3ZAbMCa/Uf3hUOKJXFCHKvvaENS9nex+wWU0+5p
g9HxO3Gi55CfPX0U5BC6wEzaFZrmfybt6OVvi2QevTwLGSdSJNVWQIjuTliewLyWKhEIEajvRmLW
HylqJC+Ub2sBfVfodzaRQXPk6sBiU9EOBmRIpLH/6jjJq3x1ykcDkvkrCRfXZa1mUX5ktIFZlB9x
ijLgwCyKU1SsxBmemO9+3p16ssUs35Lcmdu2P+ObZh7FgSx0kLPusdrGLh8Tgo1jHzCPUfiZgUjE
QxJ3F8tGb2ldSSTyDo0OAp0tAOmFo2F2QqPD6nN6U8SfwOXryY5Syct0SlRjhT+d/URGn+j1LZWj
V8uu8c05Qet8vbtmVnHdVEzmyR4HXPL56tOcMvQoBilcRmeh/9Pz/bYV2e1TeehKsOGgYIQOQJkO
43ToJxGsrhYHiDwGZh7zGb8SZiVuBCxGlyzMSn0pFmYlg2EiVh5LMG24riK+wXyCrgs9XEx20W7a
iqqQkpDF+55SDzEcaCpe9cqJ4nNeNBBcGzgLDXxEm5DxUMVRkzklAp/8EzHCEJDTBGuaS01BxCra
9Qn76o639ShGzGt/HuHlx5R57Rkhh4MnCym7EV2jC3zHRjSO4k86M4WtILZtLrjsRPrMjevbEkDD
NbfeugTQVOTIbd2Rvwfe2boDOwhqqrp7gwdNc61bQuUkdYfFhji5vtmNQDNhZaZiad8sAmDs283j
Tn6m589Op/PEBbsRJ7miA5wLkjSIkzAfgzWno2W27A7vdCHRYrEmAocWORZarLUBufYgEWIxs0eI
dUZ+SEiBR0eASRXTRvYW4xoqYQuj1UrGRaaOQielIXvPpREtfvLrDNwLFf/FyYikJjE+cXDQp6pb
cnN6JU0Ky3P9BsUjoVIPU9CVuc+QkuGDA4aOwQHQdmoxEv4oc1WPRnNjeRU+aDp5oNonfwoun+Zc
WIr5D7eTRUtRPsnySSL9Rz3W6THrDxNmC4dHAwpu3IunQ36GIHUxgHp4I9V77KEW7Rpf59XAQbX0
qvhq+BpoeIIPyPfZZl8lByf3kMbNukPkMvInbnelN6qiP0eXDigbCyQFizruwhcLeh3mLDXdHjEs
kLv1XxCup1+OO+ejwFQY+OHp49YG72+wt68XxzwVKszZsKa+GMKBVjNINtoYtKzVP8Hw9I/Zg50z
MTjCi6oL1wSXLFRLv29ZqLNZgKbyC+mHNhsGJ9uwP2NXecIDf5fI9TipFqnSGM0+hB4f6RJcrHlO
GotjIFBiuw8vfF4OBSyuFaJEsKw0tFrCKqH974yAFvaXd+QIW/i0SPjmnaLtAuJpV6AGh/LmzwJ4
oOClzoSOnh4TP/a4/4FlktTEuxY51WNHCsX3C02E22/JV0cXkG6KXQQM8hxMXW0MftZpEMJvhJ7z
AjS7ArIXSVZ0jplNeRL3trN7YUj/l7iF8RsV0k/ivc3uqHXH2yhAWx3ELMPNvnNYTA9IFUj1PJNZ
QpZALmxXazMI55VmJ6IPLIaWY4zB2mVomVyIKPk9fMBEi4OWnhyVejsXlUX4GGyi9QC0YLW6E+39
+XCeD+31OJiH8nrMrsfifcOr7D0duTBipSpQz3T3ZiKoLA1EiCaU5TBDLP6t/Yzv/8YDhKj4ncjc
NTWXslOFELWY/3H+T7ClcJhykeHFB1SYopQn+J3WNGCUP80MnHjsNRwrcCi4yyI022IPobdxJfbp
OJDpMJ+6evfPf/yv//t/foz/O3kvHorLlBS3f9y660OR3trmv/6pysY//1Gu/z78+V//NDbmRjMU
xdS2W0szVF3b8N9/fHtMbwk/XbnL1HJOz6Vi7GpPfuN+sd9zfOysVFw4RoPecoDLu+JbW3tQTjSA
3S9S6zNCwPWB5WPKg7IJcHoA8zkWNucoEV7r8fl2vJ7ekAuI285o+QoXoT/KZQRl90fAxlCNvXvY
pyUwUriZ6e6GblfezTJGEwY+febpqHwGz1T5REUUxGrftJ/xUKGIqgRhNmgXLuilCDS4WiOYNe7Q
KAe4g3L7RJMEinkmJkZ2/OeOthvYeQHGzSdBxcVotRqsiJjmKn0LRpxpJfcoIRpHMS5ZLlFBvZNq
bkwMKlU0gDPXPtwwssfHw+XqEyVDjoyIkHE2W9u1McaZT4RwmNOpKO5v8z25Ge3N728+Mn7lRt/a
K2Lk4/BZRWZsAzHikJn7TEMGH8rPg+52NYGFnPdeTsIHLwvdL6DTMjQWcwkzu5cXyusV0Gt7gupK
grFx+KUuVzqCp9DarhxzoJ1Ia8/v/Rh94gTbfVrrRSrFlk4xec6CDQEHetuhGAmMwy6g5gQyigdf
a+x/v802iv4ftpn2r9usUTMlHWaZmTwEBkr2H13E6HePzf9MPGj8zm7r0fQRdFgF7DnwVB27vxA7
b4OYohY8z5WywxZsJjt/YZzFRqwUsQoAxVTscChxgnFpbMRiX0KbYmvS7IK93THmk8QrHrURG5QG
luwciV9kd4KgYoNeVbFHEdrT0GKhsUf9iMy+0T32axt6t59s2fwS8rK/vJY/Pa96BN1L7Itu7jaN
2MFbOmgpTVeHfcyq+l2K5oHmjCQ2dPuEZNGlhmNft8vWJv6EoaJEn09s8Sn3Z8sbl43e1j5rIPNE
dcP0rcOjsQw5MAzCo8MwyK5fgbgAE9n76P8G4TUXTwCOSkTfAKXoRSxF2fo0DJzvQRIZCw56NRlO
mc9CoIN/HdIiDwHudVwkTOQXL0WC/nL1UsBSYhqweCl0XXgpyMrg4bAqDzchMlqIW58o8/+IQHhS
WCrQfxh3T/aBowx8sPKJMSyhqIkRnMl7JA8MbuIv84mZMU9Mi+BjOiWMIIv7Znl08Cfx9NBao8HG
MzQkFMD+jAY78dUEZbJ4mFAxkZa3BuahYuKRQr1Egi4iGu3QYIoz9wbTymS/Jb29JXrbkZ8vcDHx
9RTiUatH8bTpVJaDB2g/u1AdeDfi4GY+eEi0QQUjxwS33Oa7D5w500EeRKDLPIu3TkCXCwDz2f2o
oXo6jdmp+k7PMhUPo0iBS0V4Lwt+i0qznTmKwSiTSwXZazVQqO88nsizFhP2GqmCDJuFEwveqHhO
zSX3YKJprJEyIwzUPLPb3Qs9kIE7GaJmgykjgyjKWmn/7x9eRTP/+8NrKtrWVFRF1TTd+Ns7Yq5y
fapyoOg4POjc03ql70pcSH4DvbW3yqOGEuIrN/IpdtG2lDSaF2vnhe7v5HYuCEEyPJiKBG0TABPn
YYMYRut4crGq4y8591Hb4i8Jhg2TSaokHx5B4+cp4qbAhMo9hJclvY7Be+FgneUx4BlIhkDO9p12
auo38mBJjb2OUb0JGUOFhuZ3hFewuzv4xQ/NGIHH1WMBe8ag13PPHL1r67N1uya6Ee3aHPLqiFkb
TF17yHEEbg4DNIrNQc8PkGBmHPue0x1wmxoiNZEmbgkvf9y1hEkvVBgKyLVulHtRMa61IkghIu/P
wtVRmNGUHJr5oF6PLUCp4QgXCCMBjCroVPghuKIJicXplp1gQI/QHLmCwfgh2g5XKsxo+og1f6aK
ClkgcVDbcBdDe/+fPu//4U5gqooiW1tdNTa6qfzrYZ1V0tXQbqNJDeJ1Mp9hoCPyqBB2BHMd9Isx
rAfJdt/N92N8b873dXk/ozdKTiNkq5nLi6iIdHzWqKdTItMdDNT4phs8pC7mlNzCyyde7AoEoOW8
o4xp9526n6X9uMcSbaJAAi+R7TcUhMR/5FSj/KHhCdDpNBjwPlELxj+5LA7pHquFiFuJpdC4hhsV
YENkwucU40hYrsxliGJg/mgDt1rV1YwImYZS3vO5EwCvHuhwGgVzaUHxApvCTHGhSgzgH6/Rt4Kk
jgvGHUxmvpiki6Oj2eA+EyeGxHBhAfjDhrLwAXk13rHc30XxFU7GcZOf9O4kgUO5P3f3eUYUBa/s
oM0eLpqYw2249G4jU/+EitQahIQUDMb+BYsxrlhav0Rw1Ln3Neg4AUR8CPzu9//weZv/w+dtbTYm
n7fMU775+/PdnNVBsiyu5S96/0Y3DHo+KR/oqWiA0bGl9QWhom/cvfVMkx17eurDd4Ds8LKvrhCA
/Ur2a2wL0YvRhX1M3p9Qe/Eahw+sNNE87DWfyNOrfaR5vjol0YQn1x0nRQ7fJvFxgJOo3IK46UgS
9Ee6xQJ5KHWOwl07JwItKNugjn3l7CMV4JZC2k2Mw9afRoi24VxF+RwxriJzIj9V25OS3ZvaSdYE
bRjsPAOrW9DAFSZtQPFs3BCZy+wykBYk7kZDLf8a8vPm8bCB2yuBFfffS80nbWItOyg4GD1DqrLh
7PLuy837+bHpglsa9vInTIHgG8GdOkwwFo2ikzCr1kUyvWtPOjTsaAQ9NLCpD6Z6AG5jVkft60wn
UxJxdELZYYWyFSZEl7YBXfAz+RicGgGxEVO3R0qCiKTrT8GTkghFRgd+6xw9PTVcDTMvi+aEnC0h
VW8HIYrqWOR6Us/TtgEpC2Cmd5VF/YD0AZ+0GiiSL/NNlL1/v5t0Zfvf3xb/spv+dtUzhrEY2kLs
pv0lfruh1EOdJ5jvyPTYViVNemS7iUtwDHvhKwNjyFxXwq4ZUYNxSAPz4gNeRFIHwu8amBtfwyYs
+3kWTICP0zCZw94gGgW587K3gHf4mr878qtxSH14cOcfZyKsayTyXroV++wMZoB9tvVgW7LbqmWx
5wBbDjd/5EYB5BKdKFpzIswjGN6ANzHHswWnPIShsjEDNmKiiL04mLviMVb9DczDgmERpE1dtwuR
FumzOQvDky++PsPz8yX6F8Sk4PsfQwU2VBo958yK0Upgk0EoCYL868tebr7BviqR3Y5e/YPmDGJ7
sEV2w3CsFbBX+W2bfKZC22xEQFu/ZG8CrqQD3JxBUCOTFbJ8NPnNosm3DKEWjRUhy5fiKFsoMiBk
2nF/nZ0bmh6K0t8RMqAA5vyg5AcIoYOxL7Helfs62RtE63Yf1k/PAo9Oj5aYB4KWXE54ycb5c0Vr
hdDK3CG2xyWtkU6JeaZntLfT3/GtqZ9NsolUsej90+sUEwAi8zgvF0tih5XtYq9A3tYMZNzl4AOa
ALzpwNKR7uczNmkEeyC8hQepQuGkY0l3s06MQWe6+Ys7+4oThZYLFuczCg09ISkxPOuhPEfFZX/j
Kcr98B4fI5lJFIneX31TQmDEjFf3h3Ow4josItLPdkimYDMcczSYSHOdjbSv1P253efqPlUXD5ey
n5s9OUIEf9U6NKKIN9bMyEpMrdDLv1y+c/FmGtK1HOdi8TJiZV+gdSDT3hSumboX+qcgSWvk61ht
UCCKhDna4mh4aItbb0aJYgZ0+c5nJkPEHjiijDQ6EVAqfcMRoj2DccY/1GPE5XGA5UBOC94rtP4I
m4/+O7d3MsGI/iA/ccXDcV4hPgIzoJY2jhB+JZ0PbyPiwdAf2OBy0I7LXDHoQ+tgq23ljb9eFxk5
QnFWTRcL0G+1g/nIb4d8mv9vIPRrEkg5kpz8i/3jARU4X4wQaaOtZZZK+hVq8GUIDUOcAXRm7JhB
179GJ1FF24OuP0uhXJhF3jzLtGyL8BEYF+WpLE9teUoeCAUWHj1qbyllNuwi8OEfh5ZJq9/UwW0O
SC25ZWGJh518OEf9gSKNaGri7HuDGTViNA5ZVwLDdHbJtaxwTd/cy7KaA+BTyJ3PGuDO8jRhxZeO
inLU6qN0JtHIIRl72x3O5n5bEnkEvzOyFIE5UC1IIrZqz+zXi69ygyVMAebhRtQY63WhRgVJjUFC
DlYu6sRDVvHgcWOwuS9QYFjQx/pTv8gP9aXAWFNdNhquO2ijcHwuR+N1S/zxLVSwyZN9vPBLMNyS
KQLCZMAK+f8IO7Mlt61l2/7QZQT65hVED7JYVSo1pReGVZIAkiAJEA0BfP0dCcg62rLDioPjvb2t
cNillavJnHNM+PpMsdCL2xAr5OhR7tl0yUgOLdoNV9wLFuac03iLnbkotl3hG5+qaT2uZHwCVIvx
CadSWcZ0TNkA5tNp5HRqk0MrZxTXIbeEbeLR/SY03kjHntA9MV65RVJg/T+kNmFHeqbq2eBuenc+
vvKNTDk27Fw5mMEEmQVi5fs1uRVyiGlGrFyT8SoHGcfbYrviOFNmmS/9Vg61PaoQVVKDHSSw9GxV
cRDzppp6+SSkbdYst/Nhh/5poEqYTnxF4LASdd+qi/VVBB/YvEejTXhiiDj8/1XV7daWVcWWPoiX
Yh4prHL/HT69/v1/n4+Grfzb+WiouH0V1bVsQ1olv3TcVkY3WOOd19SHi/0X+31JnpMRZtox/nDy
cix4uqTWseHf2/dM+9jo2eVBv2w/YLzK4TpNSPUSNnZ2dQh79TUzUm1OAmMPR14DvJytuz6ns1/f
QNP0mfHr3oOgPG/dbNkFQkEHB5js1GzTLWz3eYtmc2Zb5kNyyQdePznaW9KarA6H7ONxR+/sOkqi
FF0E+jBcLFJ1n67uGa0yStr2t58gszdmOIXY+TDyXRqCpQS1zrYumJ4yhtbAHe4s+zh8jYFUEgZH
tE7ohq6nSjZrduph2uxCFU0t92uEwuCoxqjZMhgpqpiNOaFXe0Dzkw1Mrhrebll3hGuXLq+88+HD
suUS3cFOC/ySTZYdlu11r4vrhF1V4XqhcrEgoMIL0AWBXwmcPFizy0Fk6DlEP+EqJr3ifA3LmdjC
hssGeTYlTZFtFgUY2xobGvkLzpyX8kh20qPHpOsWf2MRWQfkRZItOjy7axx47LrY7zDeJY9s32y3
WPfwxSBetNeeyF1w7h3yADPTG5pH8TTNbhw2S7P8obLFdfzxbkfEQdR2Aq9TYhiKtfeoYRsgyqXw
lB3KBTZeBD7IOdhVgSzPu6k+76NsouygbJ9eqcSUEawlIr7oZDdM4L0eT9WgkEMmLRoCNT/Sy2Sv
TthT2VDZTdlKO9H1soWyc4IvY+dkz+STccULO+Uw75G1IVsjXRc2RXZEBrZldLIjRhPSZymhUpUR
5qR8c7jIjsd2dzMJGZE2CltcGbG3kUvPrsaWNhLqXkW0OVCJ8CACKMeEn3/FNWwl1q2gX4EJDuQk
HNeoAKjmD0zNJ37QA70s3uoRd6KqrRlaQQRlWMGMEGcN00Hk5IwEkTGBgZjh5tz+zC4Cb8+Zy9Gc
ew0RhANT9DXhkmCeYIaTPcQ448AkkRnknvbR7ONZhflFbpbbDBo/byfm8wzn6TG9XnF4IC0txYoi
QQfMADncpe9lA0Ott68RgwosEnkelZfocom6Lhp5/nA/TZCO4dNTsLsy2eKPczp1P/jXhoROHyNe
z7E/I7bJPq8wh8G5B1uQ1GZcoJ9P807GY6dp01ErSL9kwEfa5R5pFHohRrnzs6Aut/SdaDop+etP
veiN+2YnvSXXCm7hV37GJBAsN1UC0Vr1UI9k95h098CK3z3SdLMaMkObr0Z3XPGXmhUqVF974mfP
WOO/N1DV/LfnqqEbuqLpqq5ZtrSrftlAaUWd88ud8Sui0jYk8Ph+TNu+Xh8pa/JRyHeZ4k9IgLA3
xtcj9upksL9gNj4oiXVkscumdD4lbEq9E38mS4PEKyGeqDgOwJQ2tPhpKAZccbnaLvskl1rGivIj
hhOyXn1pPnOFJOqC74iv2/xhG8Ezcub5UAdk2KFBx18+RgiGmDKAcwMTSgvDph11Dcn/k5E2x41z
YMmFewL0uoDwDa5Pl/K7YkEJTBCE+wT0IZXFlmqINY8ZBEBCaIQOEtASl5XQajCzyEf3zQjcfXAF
8kXzEMaoXHG42Sx3Gpl7aTjQt5O6hUtSsIR6JrDjOURWmHfBBT7L6DsNlAj/yH1vPZUEHmzOF4IK
Ht5hQh1QSVexw5gFAckqK3C7jZsrHUcEhjTeEIJcU2TMFgdSOu0BssV+xrIZLu/R6PA79YdVYMgz
8rfBlevommObmu3o/2haVIfGmUb+MqLpyHBysMvYMWWuXTBi5cdQvaltNLHN2/F5DjhERUG0IfZA
Qg1XbVolNmUPBQB0VaLS0IM4CWKpld96QlGLItufeTvFdpVYU6ro8noYv+XDlnzPKp48plE1LGsD
XUKykgxg5tgxgz4GzEyXryGiKDT0OF5tPbmvviKVgOJ6nRUSEEoYShXEgPD6u0fRidsLUk6dxgWo
fQGwc5XnEr/c4KGrTysYFyl7+5KNynW3wYM2guOTENQxJIsPn0FZpnvcBqW4RVwlKdRkHag2kicM
kKmGxilaPxQ9W0LGbY2rWrtWmiiv46pIbkNy4b42i35yNubwUnAZE2yVTX+aDAvkF2akDpGxz0rC
gYGi4s0bouqyuWNhmyEgvPPdWwqXZdku//v3W3P/pQntuqrqKlS8ZTqa7Aq/VL2jVMaqOCAN5wnc
QcKfvXwY+VSe/FePDdec38KoocZzpLci4UQLlZ/IzozvEx7geLDjySa4JbgBspvjLdqOyUdkyEsC
qT7KsDVRrQbvBMBwJYNjEYUwz1xGmgqzTYQgZtDQC56CDnVIG5DuaMLvW5dfEYZ0g6984E9X1Boa
3/lT+N8GzhHRhxBWQlJJd/GRm5NU4kKU+IBwAVSFIt2CqSFvMeTRRTD5IP2CS5U0Q5If0jMRJMiy
7FQj7LfNrow+mUxBUwqu96BiX8c5hEPuLvvOIoIVf/MsgiVc0SI8s2MLj1DwlSCnj5JTraNDNLdV
ua0hyg+SyGjPPusa5e/9jRg0TCiwAngicjUBO4AF2mfd0kwlLoB1en+FOdkTMDJvXroCSYp/AE97
UW6yj7UprV5ChCB64prnhVYnnZ3QBqv3aXvJxreA92Jhy/uPgSofAb98LOiRE3le1tac7esAGiw9
Op9voOq4cPBO49NxFzHSQ89DM567CNudTZaVz3FZOP44t+cVTkx+8po06fnOGMTmD4A7ci/++KuZ
3fygbc6vnKcWIhRlfda9dm3065aLXiXRFatBPmyZHXmuqG5oYfCW4aJcyed2/pWZtSI4idOKWE6f
1FnSKpa0zgkPIYGmQv33lPjs/LAxakzw7jE+g9wgMw/vJ/EokYu1o/V44xmAOyM+gwDX2aI5MKur
o/YYdU5ILhy+D4vrJarS2YvLaAiRrJ4QWBUCzVHZii6xAwclFwzTGWPHEK0QCCEnC0qGfWBEZ31h
B4mavDtmvuf4pv9h7Ks6/zL2/Z+i/e2ovrtdOd51ipZrEOLZAWMtntu5RKnPAY3DXJaqHX/aXv6O
m6EYqUTrFHOPEEbZT0UBVYcUa2gD2veMBhs/5D3+o9QoMiqM8qK2KCyDgX9IQdF7Kwl59em79fWc
ld1mEC9wEM9V87NY3Dl9Kyf4ba6R1Z5HvSSGQtEAPqAUb2L1x8Ax2+mjkKnot4V4whuDLTvCEhNQ
CgoogJVnbaiAyONuDlPBApokj3DCDL0NVFXpVczL/d7I5q2ODIADorYZ9s3relnUXP0YMnH1YxUf
Gt8A0DgHEDBkYtny5tY2Tu/xPueCwLgJGM2cqsLSdJjf8rD+ezmyEFmFLEHWn5IBtGrvYmwp73F8
wK7Ex3NNVpk9RAsXmJWFvxtsN0me8JoR9cSYi/zvS0yhm5hgpETdfpGVVRxlWbGcVpyad6/v4j/s
+9Y/lpCpGZprO47mqKbl6r8No+qyU69KicTHnAMBjg3W2zXDRz4avnw0fBtwUhDwvmMXdeDKzki3
E0iLUfwrhhl+BjZWbU/KVnHhIIU4XtXrTpt2eOSN/cMtgZ2dn1OcaGN2rTI97IlwKDcHg/Ofh3ac
I2izuCymO7RFgssPX+4Do/ziApD54djLwOGZXCGoOuftCu9Wk+We88pei1S6XjE2IrqVnXIdPR/s
DZc+45HB5BWQBJNdVAKMuIMosWbIxfjKipIpwkcmVlwDGFhxDXjMN94z8vBFF46GPEFK/vyM7JIb
hcdgSg0glSfKq5B49mt2af4WDIujMwp3SEqEz6Kj8haTUVSAXO4DB6ClkCf0B/WcFBdCxAAbRp5H
w4/XJ6SIHLTL2hAQtkk40sy/hncF98rhaD1J7OdEJ0xAqg0fsE3QPQTQtfEJuev65MbFOT5Ap1fC
NRrPMHU6CGVJDuQovpxBKYYaAhcbDC/QnATl8QkAycZganZ6wKMQv1v83Y2R6HkKvysDW85N83jM
rGdiZ69V8BWl2gRXgyvTrFQrZz34hyd7lfj9MXjKYPouZs8nnySlI5CjCdp/fdwdjjurBYa1XT8h
h8PGzr2G5B/9kV+OyV0ItVcfl5vbxY2Zgqh9wpXEjskq11+ACfxhkf/zcmNqpmmYqqECwuY/f+sJ
Nec+t/uBIEoYws0Yd0xcxwQRDPwCEm3vSJBW4f0ccbO5kboKWfzmo5udp3O/adOhyItpugyXjF8o
8pSDygikCamIpSioC3eEiBQSkNfNHwF54/xB2tEaXhjIFb08zt21wmhgzPYwUvNMz7PxnFpqMrXi
8MAWeQRbgNYP9SZjG0b1UKpqD4tkuw9t1BNWpFtRPaBOWXSuCTrXykwUcEp1esdz3KwPqQmAkJe/
gvJ/iqkkEGVM75DccTXAqqAJ8uowfxUKCVQoCDkPcskWTyoCTxucA8ZuzwtvHw074Or902+k8wg3
yGrYr3NV9nEoMPcZCAddBdcKxlQsTbn3+IzhSExI/J5f0Mys88imk+ipD/xpR015xcelub50Wpbe
z9Jcp/3DR5eGJtDSdqHzMr418v/6OuKny7Lm3T+wqQhfvj/j9YlWAJcZZ0EjZJ5OS8+OzWhDi2U1
ba/7be8+TO6D7j50191t2tW49qadOu20/Y40qULZmcRNDX75jJ5yD7iz2xA1QxzSON/0h7NgJsc2
ab4qjb9HX7uPGiayU3SuY0JMNGJM1Pd6vr493Vz02yGfW4VHXT6LEfZJsEP2KMyh8RYJC4tHn4L/
+3yCqkwcfUJlooKFvMBHV7a4JysIbBfSTKQr3a/idsUcjBEj4H/9CHxZKBK0F5YOQ99KjZ2+3FyS
eHEJ31O81mf7hXYOgdfKORmZTjIJ1MkrkkGyrYEgDDAHwnjTtBjlS7/CuRLRLcV4ooeYr7Gifvah
vRFpwViaJOn/LlDV1X5/bf5WoL+9Po6X4aq1V2oNSCmEUuqSokTRujguOoAE6y0uVi2qz+Jwwt5E
osPiEKEE87nyzsRR8lZrwuMkNkllrjNMex26+8yh3b5PLq/0G1Z7KSfwjiGTZikl6ogiQil+gPdY
pMc6BRDa7V54wT5Mx11OAJpUCOVBbcCMx6lNSUCJePzxZxDBRmzu9cWjDqyZg1RpMfYnOSY4Zw5r
j2yfBTGmvXSvkTfQC8DwT+3cBEq3rPhloTO1YYk34tknGVolM64IiFyZFTUHQnAD1joLfWChHyU0
fuA7Jq/RSMbWFp0XC5zVjTKynXb6tHORkVS70yOxaKxiljDrl8Wrq6j9ZcWyNG5BCU1ivSxS1iac
Nn0URCfSEqYHsx6bZcga1C7SOmTpFe9ZdD+X256eG8vsAmvKVDJWGMurrqLJjvbvkSncPqHiITqX
bOUta4wFBiwbELeOxbmwkw8q0zzvPMdZ/Pe6Ql/7z3XlaIqqGq7iztec/33V2odicI3aqgK6i4up
hyBCXNaE7I7h3pDJNYaiE5o3rD1dBH1QjdQuOmjRSeMKFu3pPBZRbYU0hPpotOjmhO4Zpd4PDAfG
ZBCVZUb/onEJnXuABozKDRmrG2IcCIngggt4gh15ip5tkqc9psbSxMJRiccgp0uVQC1xVrGxip9X
dVTsSM9NIJ0egpBLo+zavSbJEyQbnEm08iaPDR1+7IlHEPF9hA/jzTN8i+wobtcrmZa2TXax0iRC
qItlzNMARB3955agwyrwML2RwH3qY2LLDjiQkrqLrUJek55HwvJB1iubMRgBGALswVCwSC2nR06O
UneLbwwKSXa/Ja9ICII7rmUe8k2IYSs9D1kzZCYhTyChrtmBpp+e4m56eNhDRmq2SrnJ1/Cr9TLp
6tioEvV9zqiSjGHIMKRuEO5QB7ojhqrbFsMxZqp4nddpVaQcaDjpnI15hVu7UdWsVzPolKApn56c
UbY7AlLoo37grU++/FOTPcHI9X391Xx8mrhQ+7F+pI0FTSCiH/sUG7g56Rj5hLPET09l9BTvB1S+
dBF5INbRV/xTPt53iK9ssv4amxUBs/yNDCMCdm6m+ioZIIqdY57H4Z6JzzH447VFN9x/Xb1ohkwF
lZhuiBTkl57M1TgUp+pEp3PAh2ML3AnklZ9/x6XNh06QD/8sakH2xsOMVAKptSCVeBTW3/tP0xse
f4Fd+B37Cmma7/hPQNYuffp5okS/ptB8rDuwrNEP8yEHs99umsTTUgp8SzatNueZ0tEjntbNQR1F
J9CehNRCTQcn03ttUn498PifPxhYZH/UjGaIjMUfg3QHZgUG0b8BvGB4if/g22ODmTG8aBmYlFnD
jw8ZAx9GxsWKiZih/nxhiumBVrdBw1gIENEcyeXH/ZLYNOD1UM92KH/lZCQRLCS3urzLZ2mhoYVE
V/cuMXgRX+WG11NEUPY1Kh0PdNDRENHjSo9dnUt1bEI8RyUnHUcyppH+dnncoNaNnqGxc6JHq4fE
w4ONgu56lGpDH5fnaU/uX5/sX7zkgERFguJcOpDeKYq8bzwFDvz9upjMOOse3YEZMgFYe43uPSo6
G+f6PCM9sGRMz0i2qNMu7viFdqRB9Toky9xfr9bq071ca01qNOl9nzJ3thbhEyqUv4gsO4JBOaXF
w2vxQEnWQ6ZamU5axWnDawKWCS4/F2AaGHwzOJnB2Qz6lZjpa/pxtN5oCEzy4aRvacO1pPkG9zbY
83q+BPkhaImDx5314uLYBqoA+asRkGvLVe7gT7jNaRB8KMkQgZoSTqiXgXoQvDgJm/6gBxesoMyn
yohYAnTAxBLE60t6W/cAA2ZZsF3Eiyz4DOXJiE1AT3nSMs7mbktk1FUkWBiEBBTqEyFGd8decZnh
CRgbgDSuscLvIP4F2j/EkPCKBp8Scv7wnajvu2d/VXUZVpN84W444UCYTbhjuD4xFh79zqNNBKWC
ySIjxfWEIrTclvbGCXBKu0pmK9kNNxgwjlWyIl+DMSb5FF+QHPHRkV9mOcs4Z3r3hwPN+MdwxtQ4
0BxFUxVDde3fXzLuNF6LlcWWgJafo7X6lEFt4APZwE7ANgBWjQ2A6u8/UfR89lzpHex6ejpFALhi
/I4MkMzpZRyXWyFR01LJlLGT0vahdvmWqqVeYWbvDz8qlRqlQG+z1IjSpCgbSbYj0+6FQOed0FtI
mEWDLWWJlxpkC7yWnecQ24MEAdfYXIrUISejPvlTVhOgGBeG6I1p8FNxFBuVdh+iKLTuHH9Md6i3
xFtOteEqQMfII26Vce+zXLg80R3nPal6EWzIR3T5AreJopvtfUOiuhBz8ENCOjijZplL6ZhqOyqI
8qF2xuMG/5iT4HcNNr0lp5jNH08bmfDYUW4GACcoEw/WBLTpQarjNpeGepGioCJ6mtF/lwEY41Ke
3/CgeH7jriu8973O25D7Q8TqfpejOV2z2I/oWqtYMWSBg70yVCBuyQn6rc+iZkWznGkGsZAhHXDw
QAu3v7Jur0ZkYu0I/JgMXfpImQ/9Tu5iyLOuvv+0Xz9lBxxSZDXP2ILsiX3q4xOvcVbxdZ9xU3vy
jYds9XKEOkjuAqf9vHJFMnf7wyBJU/71EHN0C227ZemO+luDaWWdXM4xSMf5Me4OifmugzEC2Ao6
LoN3RMvz0cQqRVh1EuSiDtgJfQxAei3VmLkoSfXC6gwJn1LDgUwVza+9LapBSxG9oCaah9KNB/Kk
ALJdo1YRllAPD/Eg58MlJC2VqFTtji/y4TksZ8UFs569jxVeczbY9mF03KKCuHEuCcdIO0ZkC+LZ
WHWh5yF64NLWxwhXveclh+Kn45a9uqT+LygMcrpHSPPmIBmdsJSkbtIN9CS0ZsA0a38dEQJKa57J
tKZtNpszWSY3sgb8nD76B+n0xEabOi2RBGlAIJK4MAyOWVMQspiZkMcf81B4e3GhR2TjqG24Zq61
rmhW8kYOGP+v19gtqjqkR/1tYDgmtShPTi70PDZ5aaIEgj6LgDg+G3NrnNnqjy448co4yCGAc0lS
pfH9RESQvYpi/9RkvpAjaAqB4SetyX9aiEe+P71mX9VH3lI81ISNVbv+B7iTme/Gmd/ZfxhNa5o4
If5nKMnupyuGJn90DUX97Zm4Us1Dfy/hZSPSbMGhYmlvI55Yq1A70/Djt43DXVxKZcM4OoYSjTe9
xK0iOtPrw2hnbZ5xT9lHtzb5HLZzkpZ9ljD37ipYvesgQL0EbaDE1C83j/Hkg39ArENI78sLnmIM
xcnLvtrsnQ3yCC982UNNOIb3OWZX0bCMhJ0WHtHeYxwqaJwQ2CZ/mj8N5JDv/efDPTEvybiKez3m
CoIQf0h7hPjnBPMT4M4YAYnnaUe8rGK1Q20TPe8V4e2z4KBOe/Q0wZqBeOFZ6bzg5DRnmSP6FgSO
HzsrPuzTGxSwfE48vQm2o/xAF8S5xSQ1OSD1j9JXJMenJvDroeu94BXjD5Yf/D57Iv0KiBiIopj1
hfsDLjEkPuBFQ9IC81O4vzNEjzQuYIWHfbkzE8h2JmS7U3Y5Zac2c4+Z+5rv3nFSE8mKl+X0ANKl
M7dwc4hItdm61Dwlbfy6icmyI5xZAx6HHJmHvXA8OYiH1s/wBfNvRrjlXoy0cgqrGZLJ5Gu8+ir3
ea7royP5iquvwOfYAY85VboZDtmNvvofW+XqP5RlrD7TMnVL09nm3LmJ8ct1fKrMXm0s3lG0ytGh
dClh9Pve/0RcNf6pMD9Hto1Qn0EpnQsFK6fKy4/KibbkdxHeNYV19bjFxnl8cevt8batbltX33Td
5lhuCEg69unn80UOXi7NROVx8P6MqbAkooLr8cH+v4UJmgQiyVBJxgjRInzn+SNUhHfhALB9HSa8
NRlc8tYscLolvEQPp+j63jV2ScKpy1U3lMgEJ/SgjwAjCtBZ7u7tbmof3NOW664npJU7eqJHEHrM
ZWz6ynBlLHGoYU8j1XFso2jDDneBYXgj8TqJuEfG05SYfKfUY8AUggi75tG9E6Mm8hsMSi05fjg3
AygPFo8PXH6a7zDjTTrka3Szld5by3XT5tKp+xPyZ6z/DJroHoLK9s61f+v9EZM5vfR7YMF5nBGR
Rwg2wlOE392OKbP3uGXOVwiWlVE7QFbmMMz5jtvjNi7uLEMgjVEP4D9ynn3/Tmfjm2oHLNF6jqdj
tysowFHcIgRmD94TsBO0g/99raMJ/S8b269LSza+X5ZW3zTmTT+ytMpPLK7S9UQ67N8hp2x98Idt
eMCUbYRlK0uMZVdjGPbOeIrnLhl9a5ab3cqKA6o0OdEZx+YthkHKx/TPQeQLKig6av5p/yCVTVbI
NocXcNsSVVer2zswOvKA59V4fTCU2MCTNcd2GeS+7rGNMdOXpcnXzVmO3Ax5z7FGl2W6rFTec6Sp
3J/xJb1jwZ4Icp3fc9wYl0vjTzYNV0c+NtZlFf+K1pGwnHlFQ9e5AuXdy7qm36ETlbD/0fUYaITA
Lzt5NFJkffP7z5B4BlbJCs/ZVt8Pk39y2A5C3nRF4V23+yNtnTBPkwKzBApnWe/9x2eH2z8BKa+9
sbsaD/pBFv/K2B4vZHPBXImvPdoGj+XPYIcKwMDM1ZN1qIqLmW8CIgMQ52/HpvTn4JQQc7IKIyLJ
uYJ/Bo4Lz5PyOMGZRkGFbf6YIJ8+OFIlZ0cyToL+O5Vy6j1ALNPoVfgn5pJZ7M1KJ9ZMk4jqcMSv
BdV/rqCfRSS0lEJKiY9xJmJbPvRs1NT5K5bGyRusENr8ezKCDwEfMWAU1uAgjJH3m8mAd66w+0GK
7KbI534AwPD5Cm2h9hVFPiqOj36he5e6czQpPQCtVN/CaB1q75g2J5haP8imRDzAjXMCq0qBCoOL
64n6KWKNi0cRj5BGeVwTPG1GDEBX6INN+Uw2mscjkDiG6/hx5xLNzQj21z54Aq9g2F79ha4MtUqr
hnLlfgL1i4+5FUxTjQANl1m1P45SvSho4HTkX1Bg7kyf/vVSxeWn/67jf7/sWrptqrZto6ybzTu/
1PH1VDbuqeSfgd6nP9yCM8Qzbc1cHuz1pw+krRebhgYkXjO2PBHQfQIkdIJvPmKEF3OnchNzJ9Gd
mDt7DM9Bfgk+hVDIAZBDH9dX6WffQDOvbvdRXcajFrU9rdpIoTV5Dm/zPSY0pV4jdM51aN/DsHhz
DA9boEh93dDMNJwYPNh2Pc8RXs9fECA73Y6O9+n06BwfdWOntDudGkB0kjLE5HnldLEMVPcbprB+
lL/nYmI+L2Z+QuCY5bhnSixEahuRUmOubTaK3CdHHEZH2TzrSlSdg/tbtAFij8pOJxWIcVvoVd8J
UySPfU+rH/vQJdJI/TPDG1LNPFJnR789m5C5BD8EaGmnEyFVmhnAAuJkIPE2lf4EzYkb89bBr54P
xKaB/TjQEV2PL0UV2WBhGmk+XFFuHlJQvIadrqEvnKI7Tdpvo7mrzd2hf7SM3T3D0EVvcCI/BA4P
v43HAI07LyukL0zDAhoGhFLgJQTVySXjK1LOAw2E+AQOlzKiq4+unLyG8x8mJLr7z2cUgkxNNbn0
qgp6vN+eUc3xpl0ue8q9Sd0YjRbW0FrMXji98CdhA+z36Se72h6U7eodDb7+6ONXQEZGmjQwUTxg
9yHw8XyRJwfrsanWvk/LEiR9Ri+xhrqO4jr3tx+UCL/pG1f4uaNwT1HFu4gsJkkhWbxO52vWDxn3
GNoJN3YbJMtFEGYt/zAE2ybWZ+S7dNgrklIx10CU7YQgYLrQ2hL7lhAGZ9dbYMWffdytkIrbatcr
Dzn9mgw7lOvirYtxei0exDuJhiEo2GGWqtNMwEpkjVw94+Y7leITWRcwFCLsuyVYAYM8xh6SosdQ
f1tCb5qaICPvdEq2PU7j02aLPj0AQoTeDLHZllY/mmRa/YQZ88pEnpq34sDaLooXgEMoXmC/mFAq
xvWgrcOd3MTm84zDDDE/sW+I+TnAsEiadnqHzKNlSFCZ8LGvjdFk/tCp7lGti7/YQ0p/zsXFRBse
ah2B2jdGrFD+Xd/j/gUDm2fCGlOBNA+laXhnlhJ22PiYWxjhtWVAHfbpJhoQT+ETp8PLd/W8XkFk
EnfhxqgT2hv9BeH+xvIqK7OOGw+YtWjMUJfx8VxF4MzehMoeQizuIstfWX57Dj7yo0GUL0Fc4MFy
srRlcBrnTvwatPuHE6ChSmJBH9hloxaew1Uo2ROop1g0kC2TpTOI9mjijQARLCgGmYLavI48cge9
dL0yEcr6nB5N4RVwTVcpmQp4U6n+XB4gvHkLwHQl2bCoKPj316vomR/A/VFRwpwl9f6A/AhXQewe
EstOdFhCKRGzycSdiAP1lAbM9FHquueoVZFyRbkb2REIs2E2hDoroX2PHZGCyQpRBab0sAD+2gUj
VrHRr/gxMC7SA4XoFPkHX6OGCc2TZMXIO7qSayWpdcjL/HdFFUIiQDOkic38jlHNSuP9Gm9DfOWl
DT8lj8melheOMvtnsjXvGTo2+/mRw9ZC1C5pvWB+UcJbgY+j+8+2UV2T/eF/n866wv+qGoaL/kHR
f5NAnPS9q+4vKK6rN66x5CCvGgKtSSnwGpNUI3BisWphOZI45XJz/X5j2MpIgYru3+x3JCu3txit
b83855bUs+LXwghJd/XgERhJimnrJDmQPX4DCM9AItum92C7pTuBXQWKxARhW0az5QT/QT6EEHz1
Yd39VZ3Z/uUz6bURmekTEwsURLG8cGtCY4e6fg7PebjiL5vwCoNVizcuAAyCNfJGF3r0NTov3i78
ciHqnABu3mD0nYm9Be9ywMIcW4anfOsRdRISRgAjkybmTfcfcQhLxDuJCHcycZ+YttmH0Jw/Zm7q
Qb6pD3M06oewP4QOodcJczpIp7kTaPwZfHB+FQcHXpaafr9GFqced3PXCOzNhFJoYI6y9pyvBAsl
z0xT8dFrTP34paDKIlw0jHgpcbUOmwF9olQ5ixz+zfkWl573sfTInfRqRsNvHb6aT/hQuFri9GNa
jNITyIcndJzLKAQsTlUgR7fvYLAupbfawoq3gQyVwMuCpgxdgC/4JTiUfW1EGxsaY3hp5HOAS7AF
TqGwdfmPntE6A54GsR/RICFWFlSyB6+ffowFxvbHWIAb5Z7XxXypZChArttyqWQooHlBen1tEA4o
wZ6XbTBEGE+/WjgtiPWt5dO4XGLiX+GNJJJbLpd8R2CTLhlpEMjCBqzL+/6bDqu+81sy4RX0tfJV
pkChfuVCgYYiU+A7YKgD8BsVE6A3zgmZ4EL4cG3z4W7jnHdtFK5Sl5z2uNs48LG2oai4fjy3XsnG
ysSCx+/6jgdm5fHfyS/vLjEefcTZC1a2AsSrBKMYZEDLFqQJ7f77Uqk6/+x6SekyBlRczTQM5TeV
563JbXPYU7pIwH2eQyF1C4FuVccmOWHb3PYz/MlUqvFEkZZ23N7Q1CcUJlXZz/VoOsnWpxCpQmjR
lCCVZzQ8UqTi+C2ZgHXQYQ2cRk5AF3SfJTXWztWFkY3mqxTUCCZ1iFdfiAyhiCifSQuoGsUJloI5
VeEE+fIqRUJxUBlwDakJps26NFBzrvhVxEH08fJlOnvRirmFIEOce2TMsU4F6TNtxIr3ULXEpMf6
VxVeAiJuUf+wzDFdeQB1WeUscRUb0AZPBuu6A42N8gPNxxhW/LFbn1+CgKXM9ZHVy9K1Uxbt0rCn
rcDTh1XKEmV9rv9ibZJnka7Nv3BdspHMC5KlSHNhr/1YhO37AyGEpHdNP9Zci+KY9Tcvs8OOQ2AJ
YWWvZ1mxppaIF/31SP/kwgi6yTQjYknRVGX1YLhit19sVX9YMJr1LyuGbZ4uqW3ReVdmPdwvzxDz
cKr6fKhRjd8IDaIpGCJ7IBWF/vo+1fcpsfU2CT3thrR6B28j4Z4xyJgtjw5QEbw7bGmfHh1JCcQ5
bjYxbw0XCKcPrWlZLMYHAHknCpoTGpmk5TOi1ta4d768IAq+VeLDR1evx4Clpyv2/vXIKHOtKETZ
RRw2LN3jjUWJ7A7N3Ta730SPQQ4DZq9Fj4F1gDkVm4+/vXF0r1Ltiss8HbCfM63x68HXZ08AEyta
E4yaw884AG4HAc4j/29u626G9GEqQnVG+iffDABVTJiZ4irSWMOn4IZaGYF/PcfP3CXWgubAwAEf
wgVc9vQBWPfM4jTxFwqfV4+9hJfsO8hTL1/Ij1y4K4CnVCDsRKpJ5gpWd7J3bMneRDYeI8/YM6hc
xTrzaZ3BsjKkg5cHtRZe/xbhITFyVBHeobJ7rnkYDyiTBLFzWifMsfjI20VW5H07ztppQljJMuMv
Gr1MqIHyXEiD+9ZmTDbwNcwzOYEc7N/Ts8IkVHJQ629obvJLBl3ohiS6x8XTwn6Tk71E2dtuzu3m
09JIh/hFI31r3hIysBCe8SRDEMBcYhYBMDVs2U6aEEKxR3Kgzk4yBSaHs3dtQ/ABgNRJL60tMZ9e
4Llgy8suDI9RyQmRE+oQGsWG1jGZjmN6DLH5oILRVjHkkGeEwSFTGBSITGGAIGPsAk+zeEXbwwsM
mouZgvRXFbk2R8KmpEckN9oOGsYMmMbNg3PLqp44EGs2hM2+A2goL1IPWW8zhxgjeUG+S94ZKixH
4/kKQXUJyEBojre+Rx9M11UnLtSyYuLF35Sk5WYXdvSl6TZAy6QLD03m4uu9j2p9LxjWqPA1A1yR
v1CnB2DN3Lu5MOxJAv/U2t4jKvJH1MasKnqrhAypoy/IaiY3BZxCsbJOdNTacyLBulbM7J+T/82g
x8TlhkbrEPUFdFou0KipqmgYt5GlhMR29OtnnE/okZmBWtq6fnsD7wgLGyOcIMYKUjt4qobRt+t1
UzaZa6aVngAlQ7GM5F4W58gmjVyZ1SdvBEFOL3Zf2ApI8YX1d1vvgZGV8m98Vv28CaJH/occwjlB
asAyNnhr230AogxkAbjIJajqXPhwHgA+Hs3dqsnoOSOq43cZgcVPS1fFIdw/MeKIvoGnLUDjmulF
Tx49IlyS3uMvf4tKPZYf5Yx8QImNnju//5+py7iJyY+pm/fGz0WhW8oMbhd9U3VE2MntIvILGY1J
cE1+CkCEY+4CrE1PqZ3130ciQvn7o/SWcHk6nDznOdj5p5ljVZx5NdhjzGWM5cCv5LecX8mPhigt
ZhgzKEL8wujpxeArylV6f8vZZeUBvgRPg7jBiqCBQj9x+W3Jq8/8XJFdoQUkVYZkLYxpyK4ud/8W
IE2csQsfvZwV30Mhh0XhtTRcyOz7cq94+Mnvt4QSiqnREoU5rzp+z/FIYx6iPWnLasBSjcsNRgQ3
x+UfSNxB6+PfFtkGj8hFLLIa3r0uen0dm7go4/XGvHkfERpa3oaH1SsUPOlv2kp056T+qHXe5pGj
elCeaF6i0emCAy57qrEcf0DfXX2uoxpPqxLZszTX2hFj1N/F7oydcrDBsYtFA9/RtGb2Pp7oFW3K
Kut1UbbX6G1hsgaYhy7KGkM+ggFU8Ps96VWgr9ZH0gfnWOAV4d3Q2N+T40YglAnlEsX0t4fWzvh7
NXlWndP6scrDNg/xZC4PvovlGyufdyowOUVC4K48Tzkb6qC/Q9IKBu6LGmN+8p5CPL4c9UdH0D/c
IJHz8LBbqAgMruYpPAJcFO6o5Z/gR+pU4tGv99lopijUnpbxVk1cOL9q1ozgtkYt8gGaCUAkO8w7
1Cqh/wSk4FYD+alHpnwg7eh6xKs6QUTHWAkLzy1Wpthv+b8PwhNdrcRNPZ24ymOoCC68AcDGGiH5
RhyqmH8qujCk/5F+5DmIIGgQHNPqnpne9kCrGnAgIeyf4JyThjIJhIwbZK7Ii+5UpssY1eGklrsA
/BjuApoWDb30HcknW3kZwbWNxULkQDsH24xu0tkr9DeGFhmGxYn3UJ/ketz8jeFCW8xfI23w7Alj
7ex95wcJXkKfxcwEDvAyZszMD1KvPpN9yGhZ2lUYwLwPJJY01Y+gEhJuLNxihD1uoRPdxK4C/Aq7
yk/dy6Jt+4RWff6XOpM18/8ZO9MlN7Gsa18REczDX+ZJytHptP8QZacNQkKAAAl09e9zIMNfdXVH
9xdBVJVddqZSOgfO3nutZ6Xa3fP+cqa8WLIvcEoiGcnwyBBZ9AFYFpItrLqqi3apFDVy3HSJ0fJw
wScezMgwCSW6CgLyqIYXaMgRTs6pFU5OutU4OWlV96REI+csY+Wcf3iY0XCi3Voxc7phBSHnd20H
cK64BsQJYadAxEihwWNbxE44HxMYYYTc3Ih4ZsCzWb0X/OB+B2kD0A2+qHNYw+5xiWCeErWJr4r7
AioZ+aQNuoPjKKLzLpSwysKJ/wYlkRUbQ46n4jl5TwyC/VhopdCXbMJGviNQROKKaGbeoFi1AXoS
wS+VZY9Iush34HrI4dvH6So+Rn6HX9Hs5Fuzmgy35CUhZS59yhR6k7CoNgoViDOVvhyF5+/mzd/d
rQRaSLi4bCmIzzjnO5uUkE/nPK/xacEwl54XqG1p06UxJmhNyU4g5cSR2jC8IR7Wd+xE4iPsn5Gi
aNAFNe3NN24pbpLJJUvMWjkfLYqoysUpH9D+LMkWmPEYMVbwbQu9nQBasVqAFvQ4Hi3fcv2GpsYg
qBuNmb2zM02YlhlbmaEhUjAxodgmiFMfxb8tK7e+yWdXuok6wYs7ZOR6LN1ErhvwL+yHZUIOaIXV
R0JvRrNPvO33J54NiL25wSP2dpsBM2ftEcZMlj0RvOJ5jp6kXHlF38m55gELf7k4wi4Vj1Lu1ge6
ZR6QHXMQhJ2CKQH9kDHozmKoGiy+4vVTOjiJPSTOMTkp8VREJjpmeCxEC+N4jEszmYkmmLLmpSUj
0s4JL2HVkHdMa6JMrTJtdKxoAoEDKUJYeJbWj3+zlOK4vgkzgowWnNWDmVfMX+INuxmjRWc+GdqT
sE9uIaZ8FsSXXgryRjKxmlnKon1+WFcZdzn5e/HX+glSUB+nkBuDD4LB+x9FkfPv03vNkFHM6bZh
6xZ2oH8dsVaqdOzG8yhTLeLVZpEGYxnwyU4rAIxle0U5N4sbLU2wzQ/EnRaDM+7m952Kr3KFbtJZ
HtSndwIqsMLhPcD4c2O+vYRU13gPZp9JKmNUiV7zko26J3fE0aS3U1LBxqFLI8poGwjMFzRyhwo4
fXIxEuw6tOtv8UUXxQJa1ELfE0bP+ahURUJcf3tSYRGdk+dn5/CgjMxrduo5P/Uv0p1BYWx0Xymn
n391c14V2S96UcRuliIGusQsQt3N0PsAhS3U+hCIeC/GMhOiJ54Ti6ClU0i3FNB7ma06BEGgKal1
zqBzl7tb644QvmnYS7ux2l2V3eYkAAOLHmmLr645Xti+DuwGB/bV9zykb55QfD6JQGxUODIG0c/H
8Y38RTq/2ENvYu9fkM7YgYN7jLYMniR2sPfbwdiCKhxmW/ZEY/SzwbMhv6m3T+tV+u2S41mzC+FZ
kz54ZCAa4cGKCI4HKzctJh3iwUrWjEdg7n9fTwxf/r2h+i/r6R/ibEdeitm6DpQf76woFg8JJ1zd
u5TxPGM98bu1QvwtwDmFiT0g6wu2s5hpDaurBYTXRFumSFGD8okZ3DMoYV0xwWCpNfQtFnFRkMsL
kQq24eI5Y8UNtnfYswxZeZMRGou4NssZ9hfcmKzCy9UVZbJYi9Y61XeOIr30umQT4DnS2x3PvIul
iS2G1YkzhgW6oMtvgNO4cM8693IOqxl/hKud3eEUjaucjjW7Ka6rLpFQ4hqJTvzRZjdrgb13NkSG
eFkXcoemc01lZTlXtsuKxm6Gk4YJ/EgvlaqXhBPu+mJ9jyOZl08GzvlrMlIFfjP4DCFyjfu2Fmvd
Ou7ORUb1dO5fipw1b5Ab5Y6MJhMsCYRkyW5CMpyWsOJPZ7Ho6Sux7k0pgjLJ+AAYnBggrBMUEPf2
2WWK95P5JPULHaaBvikTWbxFDJN00UDdUgTYGoypG1+7hFzKxW3z/uAazEhwlRW3zIGKRpPNm/rd
0gvelwHolAGcLHZLg8BH2Q2X3e2y0yqxbXCSHU85Zw9CUbYQeNsICIEHEcJVjMFwEBd7SZr9avG3
DilN0gZK0exWFxpiEQcSBxH8U/nO5iK2eNtfEo1RxD+AsCX/Di+lF0df7Riw3TjAsuP+bLo/j93t
yXtcsTU8f+leAa9hGxogDZTAo7XslS+/Ye3T6Pqz9xYEGD1wHp+rQNNZuci7TOwI+b3NF/Yrmq5Z
yXqQJWD7cNp8tD/Ymduwg/3JqZczDSOPP1MPNiqSafYqF1Sg4i+wjZwqzP8BBjP+U1PMUE0Q/QZY
E0f9p3hQtUpNHmaqIbC73OV5ADB7n4Ds3fzdPKEkTuv86EI6iOwllhfvrcUuMXrZnULq6tsrrpWA
zofRjN9h5olwBg4Ui+n7Wcscakne3wgSwoS7YOL1OG6gUDSuGfN+eixM++mxcAhVSkalJa6uhaDU
wGdOGlLjcQvLM2wagGaGgCAkIpBwt40n4S6dT6EdIdtWYXNQK1WBbSF8J9bKBRgVIJ/lsMvZBTsH
J10uLBwHxCAWXTHxR3sEVPTobB8ISwPUJ3ZwAYyxibm9jYwKMlJ4kwPpFj6EFWd4mIpij5eV2N1n
nkt9OlppZ6WH74hs4F5wQbzQ6ZPTKAN5ireqdglOJnq2RjCTHBnS03NG0mInlZPMfj/lOw7fk7fL
rn1CUgVZ7eDmKU9mEoduGS0njv9UijMi18gmLbymrvkGbopD/rSmyleoAt7t7xvelneQ86QvBtQy
+B8XaYWxit45z5EiToQ47Hr4bfWckU+vmpltZqWVSXNWdhkADIu8czFolpXkAlCwiU+HyL5HpocV
kOiYP/0prf3sT9X+bcIw+3CpH2piARJ1TsnRwRJLgwQhxNYgGSS3UhheCQQZ6DGHQFOaIXGLM47h
I/lUj9cyQ0ulKgLEbRWRMfAtF97sKrGMpIcohZ0l6kpofqH2Y7HzAzekXWPnqPY4UJ4TAmsYaZIM
i+cETfIMl2lfGTv3Ga68YB49wxlBDh9Bpg9MUt7XzvvWufwVjl3SHgi3ZyyX0S3nCXwLyOQD04B6
qucAztOY5/CKadAwR/EhI31A1eAIBSpAYsaiuLbZt1gi/sbQeb5kqEGw2k9hgSxwEkrUMxVrKRzu
6svWAaF1z5DKJE1CcOCwNHLO+Eps4hlWbAnkJrpR1QRBxO22oVu0zqeggeAsgwlDdBD9fPYAsSM0
GZnd+3WXtWWmOnAfktaJT2hPugi3e+uj9CB9GaVHNyewa3b0TB+s2X1BFIJuBGya02U9+YtO7KVA
FgmO6rSIVJwv+24M5zJsJzEI4OusuIcJZ+xKItE7wSCBPgJ6BO4ISfD2T8MIi5+j8gl8ak/5XoBV
apAaaAtO4eFVPYmXjbem4A031lduBDNzcg8Pf1NEcxupVTSPIWfS24W9FF7Fi9cxDMCyNRI1bh4c
/Noh9oBLmfSrN+B35R6NZKxSANg6Q824MZLSSOwuPREi3aVTl94yoipROlKHoucmcZao2QmuTMlI
23MIlSEO16g/iXMLeozWh49Fi4gi5JwxnFE5IcZlXjfRfeXVESaA1RSVDvP0I12ESczTNSVqiHNw
om9MCQ/riFAZwhbelRRUZaiPVKHuGeR8EZ2AoBbQ5iNAdVcWvEHekAASkINGlvdyoYtEAzPSDRFu
RPwnThCyWxdo0u5i7ECo3dwnss76EdeO8DBIsmimUBRPqmBh//eDnfKflDbAIy2Z0x1KG0X+x6T8
otp1NxtC0M7DdnHx2NFjoGLkOYG7DmeNsjLuKFI47SF4YRqFIxk/WVqNgtV4mhFA5zr3HVTXjYfq
RAnLwd0d0Sudg/YczFXACENbpxhO5aP28+clkyaCfJLRiTf1FnckFfOCbx59WGhoTLbMskqiLbl6
F14vtmv8MO2c5EFuFOVth6L36HGVQD3XJvpxBzIX/wIaLp3yC3wQs2ZLTJmpAwaUWKrg11KJ1jc/
INciuplxRB0qTkzn+ok+nnkIYK2AzHW+kNjIsJkJMxKR04lDUNTRiOLEakcBLd3QpGQVmD10vlsP
EZ0vgSwG4hoX0mlHCIgaDdeILHXzHl7GsDcD2gX0PM+CAATJ35m9QfVMydOO/peXiX2mImUMVNxr
Hk2XK8NFVTRd5K/bcYSzCKeQCZdrQYPN1whf8rdxLn0CmiqoEn886a2IwX2LFy2J6cf5dDlIXzJl
74MvL2il/lKKhkpV+ybTLDjQe6HnBl1KYfrfl5am/AcR178srX/4F871qSuLiqWFp57VxT/vSMi/
8CRjiXFtFi7tz1q7+XfOpwhIJ/f9nXIV2SBXsxBv5cJxOpErmTLGsGIT+jnekiKtMOGayFAII82Y
77EKYZd2x5wHIAvRcXe7+eCyDDlGsBK57vRb6bqe/9+SZLZmsDyBPH1ooUoztsPenKpQ1BvxzDQ4
sJM5FMuKWKlbooS6srhr+Ac98z7GbdN3pm2sWy5Y1KxeSH5b7l4N0k8WwzdWMsBRtL6YnY/p+UH7
MTIUsXPdzuXVlNOQ4HAT67o6u6+Ib8V8yAGCcBbmCW31T9yEb9qlOBg8VnpnpggW8UZ0P1jx2MQs
NeaxTLmAv3KrA6iCGTSzAZiUILPgEc02cL5sOGceVqI7rrgiH/fuFtrjCNBS5kYm9oF2ElvB1sR4
oWxd6YvxnS0BIJDZNMIpNgYX6KHud0vJTHQWo0zulHTU121isk1gu8zME8RG4dHHXuHpB5WSByA7
5kpN4Lj03jelLx14dg+ODExADmpgRFyuSe/VidhJphOxmbgQXk3rlkLcCwOGh5jZiOcYe6smAcW7
PkMwIlxx22O0ys+os8kEXR9vFp1/FKnrNR7d7klBq82Q9BYYq6IeZa+D67wOoQez/0Tf8yb6nlyz
Ki7EvN2Xyy92I5dMtOqaxbVtS9Irbxl7c9ueBkaWdYcSwoGu3Y3tZ5VTxnqxWbm2PqjCUTLIiOhS
25QdW0ciJ30BPEqARS02Lhcwmh6P2zKRZReTcSvl8zfREeV4gn/9KwyZ8du6j1H9XtfQPnmfzQ/L
/3hQ6P/Bi6kZGpWEbDJjt0n6+kdHSdd1ydSg7DLXxg+yZToA/BJN7xs3U8p6oqvcDF8d/H2U8asY
+NZ5PaiStSRo+P81QbGJfRfyKZ/QJNhsC4LToJUCtFNnLR+1/K7lxyl/IMFxFVCStwjWZKXtIXFs
3bdT/j5Pr+QRTmTUQYJHbsy9ZA77JnqHqcprQcR5l75LhxxOU1fs6vt+55d/vdMHCvQ+fPN5mBL4
KoOqqD3/yTpkRAH7wEMoAergQ/smnXMDvgsdSqTkUgI75A18z9F9ajM6s1CjXfp6bYgRzIF93AY1
sCVmYkxkVqoU0wDKKkb+Pd1ViyT11KEMaDOZhyRetoeqe5ALIWr+biq7atgd7azoMm59WlQd8GuE
t5NQcqE9qbvkymnZUwATBndsEHhlGH0nsCLPbZII79WghszUt04DbQZEKEwYG2+2w4FDxDq5lbxf
9zbFqm2ocX2Ofz53Gfzrmxs9SC75F1rk8JBCFEhFchL6sdMG2CFdO5bL5IYfGTMyJG0de424IR1b
7456eMRUMzPCBxEScpQ20KFfAwUVMf+xmrlq2bX25x8VL4Uu/g9Un9xeHknNaBTMaMwagseJXONr
3JRCM2YdXul5MF8UY8h1Ls0YUgDQRm95YBDJkNBi/FEKMny5urx0REDCcUBfGaUMwePHBOyyxqH7
4srvGitrCCzKr0V0jPF8YyLA8I13ALc3HhzkMfgFdNhFKPCg33tAcD11SnUn4bTM0O0vqFQK3pJj
7NCu4qmO/nxVgAZ53e3V+35/dY0L8aTJL6lhmByNDEqt5IjqxMhuobPL7dpVsdsYIhZr7COMAkwo
qxCCs8A2Lz9g5cOBpoJizAkNH846YFb7GFJADGHHuGgdhDZWPMEVs+FiIeFMv2Fqb0TrcvsJwdjl
9zG3f6Jmw0b5DX15sTvAZoXOjNUF11Wx7/o9TIpFMCk4otpVlKa3K5x5sJ2HI+dlLE6wS337q1Qm
9Zy0RoLDjdobzCOWdXvJRzsvm11l578JoKkMMmjIv7TtEMpEQ+uWFhdCwWo1kRspeCymKh9P2pya
bcr4ZXMt4FfArGDzegW9wkfnZOVNkd2M9DolnaAiL5b3NrlHXQB51q4Iv0Jn9v/RHxdnj38IRA0d
qZCqqrLmyP9MKiz1+aKqhnQXqJRdhliE6tuC0mh5SIj/llVDdwIIFt0J+t9XEJAi8WK3c5hBkFnB
DAKKAP+E5Hl1nfeF067fXaO25WxJtzicyhDREOm5dwKMkK2LQy5ioeMhreyU2EgJljIjrS7vqQb9
E3scKHmPc+2ueHeOF5/YTbck96feP7dYd696wolXYRwhxUlx3RmnnQTBTPQVUdLArxpJuSUXjI9A
9yN420IETSWL9GOb12/SD04BS1zfk/qYLgUKYsQfzhee9W5kcqiBrxmC7sa+Mx5JdE6BLDRS2nEL
mzMZu2hWzNlxyZqSfo93NV12TAPCa4xLj3ZevYjW+MkU6N8D43xNGGc6z1PmpPhxodvSJRXhJauL
crDSlm6LlUoJbXH/t5ScvU+qdCeo0ngTDPQi65j0qXjmXm+HME3ip3lOT6V4anKuNT6UQmCchi6q
xiizDgGoe2dVgtE7Cgm46lGcU/Ld3P91yjX+HSBtaIZl6bJm6JpsyivW5G/qs5MQMuoLwhwCV+i1
4Yu0jxjazu+ay3/wQDLnoGHocAQuHVozTA8q+xCvAA62d7DXzWrkRYKEa+CkujuIJbPm6ZXX255W
5+2YVySHIUEmfTo/VDsYlidOqyQZef0bPplxU4upqcmgV4J3T6S9iADnsk/pYY0Al4bk3ngqHnT3
+3f7942wNDW6XKOesJl1rTLYRsXUj8A/ws4MGjnoJpw6NMeV183r1nYCXFLMwpnJhSWA6/C3CBbs
AZx8cblx8sUhsJ188RFz4djcYogxbWo/jkDqC+Fzm+jZsuorFy8jid/rgwzhMc+yovYl9/o6DQTh
dAdqHWEQxX/H1V9EMO39lZBPAu0PTP9jzYjNObkdUqlPL3Y6abQE8rLPr/fcvO2MZqeYu9ncdZ1P
k4kT37+mUx9skU59WvJayia6ukp2GTICD9lKtZnSe6oGD78m7qv1vg3lhM4XiqUt5oT+14Vm0QIu
R9zDZ9OnB+Y+m6A7QvQ7gxWgf766VxbzGbizeM5ddcHp5vnLUV0ahISkq1D8ejwfW5Z/Q0NfYFJc
YiXPpKT7dNl4HEYwGpFQb5IeFKT1V5ehAE8R+zUi0/BGuyfk8Ylv7/QDeZX5UeRkicluxLSj3p+M
3ey6RG07PGd18fuHnUxjZH0aHdsQwIQIQltbejdOpRphDi5mv9Mk/H43DIDCUCUssOQS6O7wE1o4
FgouZghcKM+6JegHQQ5HM2NQQkPNPoXHJJdfbr2gudw78I+IZ2Y6xNC8VmxdpUTSivWCXEeHDJtf
grp14bBHoiNGzkti4BpEzsX43LUUnA+RtF7IdWqQVVNkYWW5RgdCn6uoImGTqsAMGwLNO/wU0m9c
U1zY/ri0WZj/jL85/5aDP+9rqo1jmU2NF3jFu023gupwZb8gnEXkDeziPvvKLBS0m857xhS6wl/a
b61vFy6PURBPpsG4PDlxFEXNT4g3qwIL8TsEdJP8dej/kn+8UBRB7hG3xJMTqJIHZlu0wGTb7byS
9EBoWppgGIDNA2OwkQy0FWYAoIyn8QtMVobZ93vanTLm2XKZS6Su33PjtnMoJc1dzyrnDXC3SQbD
DIKDt2KFemULDmaiSJ1CanC1XpQq1CmV7hb7BvNpIcbf8J8Od/8KYHz0FeyEi+gkoNCAkXlBHmDR
YeTBjgzTBakBRk9WY5Wh0zeb+lEOTJqKqGQdH+NFVdJZErheboPA1FuWBeNX5noBqye++AvJH7it
7iKGBM/VaeTG5TETWVzcFmdqy3cKf/P7DedG5dVLKlm5wtAFMD2TRyU0vplFZjxeaoAhQDcx1Tsf
GOo3uA3jFy4xe1l5WZhO/hBrEHxTS90i7UN6nUh7YCT3oXWc8H+gYznVlLFsX9SDqPFdC9kuA5Og
WH844FfaK/xAjPecXOxzSmrdqYgpJf57/0Q1/90mzZPFxlvpaKqBwFnonv/2ZBmKQrt1PTYCgFj3
Hh0NqyvR67RR0uacjbcMz9mVEsTd1MQWXiHpU1OMAgpZMSKoyxQRlnklikKJzPWiI8LxexB653mI
7wPsIqGGRunU8M+1e//358OlIpXMLdLl4HWo0pRYGQkLj3otOkDUs0J7DMnOmznakHF6AHAfdwiI
KqyLMG2XLxzVHRCKAoYjd1gnw+Ypeeg1Msp3t6OPXEV2lUtUc/pEl4GBrBIS4rbiK8Qkcx4qoSUm
lvkzo9aIHIIrIQO46JU58Qg61XruAdXJ/ZproLbGyw7hsaN+CbTnsFK87ocOG737vN1xH0c+cDvn
zFGtLuK6fUNhSB7tsrqbZ5lposvVgbfs44lVGrCjAclx3xR9w3khSAxXlMdNnQbDkLaFIJE3PKxR
mg/5pdwRx8GUdJZ3erGzi92523MgZ0p6b3yZZedD3lSKPeRNzua2tCvLfTnsDoTSTPnJzjqbE2lm
NSmTnTE2Tgk3GRp5k4u7cz5FNyhEEFK7eF5ht+D2FwPBdFLf0woN+jG7Y8oDekkugGgjjp3oYdir
gusKkGjVccnX8OiEZ9RcEDxGF/YfE61V0yUB/OY5xXuOinsVdxVg4PpPiRdbY4gz+/m+ql66liGI
wKego7pYQYdKmCEK1j5Uvo6PJgmtC7sYRSAKQZoWX1Ewzd/g5tKJNKb4cI4RPDLZdtW7ezlE/5sZ
bv4nHczf99A/uhaNbUmmXvUcwhdCXhK2DiGzMF8XIRUsmuiw7hLQ/ewPG3YFG6Pnvdu2hBOh/OOY
xB64MkXkSUQ8lkjjM0WrUKRFHuHqh6xwmCiQ18Cule5r2+f9EdFrRLUOZ8eMyBhiRRO5TNgyaaQ6
8wrv7yd21qxo47GaHP+ZEDLhiGTBMuViqTYwQmpolagnxPrkUcw4X+9juU/yiB5e1MVXNWZt1vW6
KlHcppczYXL5ouasQRYgq4+lx4n4LlivLDdJEQsN1MkFTUuTssBaPiysDhGL6lQl8rqWMA7Pxyx+
sWzwW2IVsYRYP+o17LZlEw/rgmGpgJRgkSACbGxx2wQxCKekwIcL/RvlI+gBtKyrSE17rYrY97g/
8zTZVgVrAgULmijOcxzuppj1wGL473dTXV4lT/8o+UzkUIIohiyK6u4ft9OuO9q1zDEFXwCDVqo9
pJRS5b7TzYI9cXnnl+jkgICDakInt82aEVZOSAMJBCiD9ye1yMohqxiJTontSSFxQbA9M8SANKOO
i2iM+fiNQZQZazHpZ40AtQRZBsxcczeZznJOKW4pOOmEQzJj2ALJjGEL3W9s8/6JaeKFNvUXoBeT
vRdellU70yPfRp7qYv6F/MR8wshqNX/PcDfM0ncShJYCjZNY1wj7+AH50vxE4of6/qZi8iwDzMP8
dARtFUF9gpMklDcnEikDSw+k9aopLtagiosRtEDy7oHaC383CDmqdcx/geYqycBg/2NG96yLRF86
f+YhGX0e44yELDSavLU3bxzEU+pU51c17+Wd3e6v931P5l5SPiNaQVx1cAFytMruSosCCXQAW/G7
UAxz2oBTJ8SgLVY5oW2qkFbExNfeEO/E2mtTezx9K0TsFw/1RxfpHJEpCHTCmROUDSgMTmqelW+8
d6fWvbw71l/2HBD/3l/CCs+fHaH6ne6xnN5fiIBC0IBvCDWxNO9xc1tHTIn4IVbzp4/U0/bAFfDp
MG93aHzTXxqI3BatSxtn1slFrsC4C1v4Nu5iwoAAgcECmSr5znE71aeIe7WbwBqC475xzYi2AktK
ZXhffX6logm2rsKYl/sup+t58qwHe0fHFP/p2U7MI+8tcTqr6kFN3xFBdPlCFZbvsvvP+fyNHLsd
eoqj7RGQ+zSAJ0fOtmfZ6jQXxKjEjN77xeVAlM8/Db704c1HmyU3EcLPWIHjQRSQLKJO+BJ8kh28
MB4L+IrEkkOEAIQYtdbuGg6/rQfz6d14IZUJA63hgnLsE34/ZeEWM+PBhUA8YNj+wvOf/lyuJcCU
URqDkMbcThRlKuGag+xmIUJxSBAUyJmJaS1Did7XTZ8eDMrqJX1i5Il3V0bmTQBhihB9AlQcl4Ts
wnxw2WWY+RFAgWFNkHo6qXPIjW43tfs5bN7eDZc1z8xy8fCEp4bLK0HBk7yRj4dAZVil313evN3f
p0B/oiJvTmgzWOErz1ddYqNPhKUIsTkFC/xgBNkU80e3D7YxFloMC8XM93ccxE+sFeUhe9v0Lm80
C0ET3gCWBiyc+0+EK++ZNEa9Ehl25NgRT1yaurvdO7o3ImRxAlsxhb5dJ5Udd0PSHpPbml8KTPvq
sZTGJcOt4pJ7J2MpbSPdDHUP1+Koifi9DqEjeFks6JdAQuHk49KLUUIQFNsS+eJiAaaLjAvs9aoG
oaR405fzw/ml984Pp7DmiKaGPJgzvEr8lgGZKO1Xt1KLNrlMuy5dyvT4RSPv9/G4c5BmhlB6Z7dJ
xz4tlvTAl87AAWzR2+WTlh2IMzg+KD96b9ihrekjs/Xg31B0eNc12rXBR4eGK/hRYeZhjOP2e/u3
uHtxduUNkR6yBcEmNmAasHa0HGP5GO8O+0O3V+575+clF/+67zFec9KFaXxO1KeGj4adzMI+TUwY
/7PCCHJ9ixl7ZdZL0O0TvfGB1d+NgFh1zL50i/HGHwKix+fhM3ccC2VGs+sVA0C7tkf+ANQOhNAV
IbkYBkWMSNXR1WxhjishwckvpFvhhPJ13T/fxaXzcB/9ifkOM9ikIY4umJgJ4ZavAzoGpxVOpWRJ
eNcFRfYPklIqUJSI1svgkUQ7nLJB4+GSW81OBzg27ZVp30IzIx0YdG5kz5E+R1d6AjZaQLf4uGRH
DxfXqQtqss41P1KezVeA3Yy9f2JnOrhEXW9fBe0inQ4h3mUi0JOgZ0bMzJGaVChr420iIKP4XicC
FX9OfMuLEZ0APveYHXEJcbgLHaBSQiVDp19nc/kI8wOd+htrnuI/RlaQiKxYTwqw/R05Vd4Y1fkN
b8sKbLhjZryIvAoMQo/Q9bXd1e3F20a5IBxKpK8L91DwbBMAHRDfTgY3UMKZ0u8ANEnwWIoYtNgq
g1RfLe/hgMztkM5TdqVPhxAoMMks9I+ERcq+hmVP7JwCfJgD9C8Ea20z9HPQDUSveH57jPHsDKFX
BuAJOLd05xi+XcNi9omGvUSEWVbU5t9JaAv5oOIRD8T6njh7IWbGCwLckt+Of7Wk6MDkAuQmiLgH
piDHiMiN81eOfxDujl6R61PCQGEsyRDxr6afmyLiwwYKRgIFyBkmZfTmowWOf/Fw6R5sETuCjM6O
6zGWAwWXOnl/Nr1S/wfR81YoP1eRT2ELVLMH19CvhgIkyHDBmGTtON1bPqVl41oJTVaNp61/eHDw
b6LDQmCliB4/xTaNV2ixiX14AK9ZHHeYPTLe5zm/uV2ZtucEzziG8VLGcSgM48AR7y+cczh3MtQP
3rBwn0P841LGsM0587QRrQKe3FXeZPIeV8vFo5NLWTBRlxH8EH70GeBZDls3htuonljrbmZ7Z5zs
k8BQt4ufXXCyxI71MHEo0bBJocTvQz9jvMfcwDpTw4nwRo2eLMeXzBTeGqxG4kTDf9GkOLo2h7j4
eouAIn6Xozd+mxaEFSpE0HrLk/LI/+276PTOs+uOlE8PTTmiExH2HQhKgSnj+QefzH3j61ZYBBuh
tawwiSxPt9QMoL384O9vDNvRStQo45vi1dCv/PttFo8VmsVAhMh+uIqn35sP7oH2X4jrReZVzYEU
AzuyxLCTIyY6HLJx8X5yAt2OlJt8kGwVYWQZFuouKGq0ojOLUb0LPdV5LS4e9G5OTKOU4A/JptG1
Kdauos7j/G7TFQRLHD1RzXGE59NpzmSveFrCy2OIMCL/9MBKDcxiA/SjvvHN8TVm2y/d7dPZgrj2
Sc1MhEvppH7actRDiI0MIgFeCkw5iNh28A2ULjzSc4wPZN9hEELXxaYi8w7bvBR3u4qu7XX3ciZv
dM/6M23miyGNf6wW0I0pOnkJFBVPb9bHEMMaJMEruFyDgXwwbm9YUem90bdKjl/p3oDFEkCsMyeM
QEnebDH65dq86JwcQF9AE3D5LHlHCdbZwaObOL+qV/FBcgLCCBXPEiV3xAHzjAoF8SZzCBwtJ383
pB2LxcCrNfh3nrtraKDyoCRnxHisZmLxiM3mMKOHKicIAkeFZ2heDUNjyKFhlcE02JpYr7ymzbZM
mBAgoUvsv62ohW0JvDE+OH+eePjuMku6aGLi7CGlK0hN2b/oXCPNiuSntoneMo3Xg5zdcP03nPHM
Q47rAIJfv7OL+F9Z5xNOejqGFa0jK8qYhfF35MgnrKChnCTi0JXiycNTxBIc0snjh2W33B8RD+HC
e1P3iNj37HTb43dRUpH/zclPbMAGKxwUKZoBtffBh8PwT18xZbeSHxb5AqUTZhTtlcGfh9RdCY/T
r+2Dwy+Qsd8hAdM/d+kuqnvWsfL41gONFEDgzTdI/8/XEimMmd7PUsJhMDGbhLYCh0OwEbcnfpbs
zfh4e2paSgIPQ5cZvNGpvOHlKsJ6FO9TBtCK2T2zR2b3REhY0RhO4pebyoE8QCqtmeMbTj8w4iT7
ReaQD+UOwMuOyk3HDMGuA7yGIIHtwR4VwJmzW+Vgib0bVaELzg+NJRosDNk4V/lWPg7cyP+o4PMz
HGdX0nISkyqYW5TJg+NXo48iEM8CFAFBQzwQmNQErCLeaXqYfxYXaSasoE0TLEQXM00VOZpYx/3a
73hH/SsKQc0V41VO11gGSR7PqojjPOF8I8/jvI+H2NzX7P+SuKlzLl8EUtR3ct4bfqTtzTC4i+BX
4t7Csqa+ZRfwnSeWPyuwpVO2TrmMWUAayUXNL/7G0wHPraGiG4KZU/giKqcu5yPnGx/8lgYf7/Yb
rWMeFRRiNenVnrQe4m+0Nq2Xhrv2wLne+pRToPJxG1rDL70oZk/keLl+X4k3gHP/NdQeqG+rC0f2
yWOPcSfdZGTir1GH8Io4jPNy6gQrWem/l2/2d3vH33FKYaU8gSgOK5z/QnQGYAsXH2jl0EKhxn2D
gvf2xLLgC3MDpkARWLtBLAv+nPl0SnzsVWtapPFgvNhSbu+oHojDhOwjDFikbIjKGHUIPdzP17V+
G94Ll444U0E1QuTk8xcitt/djFHGptwQfb/DlhDy7LlgbuXBn+JsYfd4KMXpWPD6+BHq1Qp6ad3s
asY8ZS68HL7d9kfQko/v1HaseWAUk4syZTim7xJayF1h7HQDbcDOSsYyvV6JLEnwrhoJN1MQyJTZ
3PzvjwU6ETIl+3ghgFGsTXTPLW/7pwyHx9K2WWr88OJn0dbRpk+18wdSzIEdwfMQVo+t24CzPsbn
161Ypl5GrT8QQwQmh1IGQiPNXZ/ZH4QLpn6M/BhDMoOcR8QwEgX0UwOHoktmIyHMUqNVNYoztxve
bgLQsqyMFsIOSLJkrF6tWn5s8JYWH8kvV8i5Q0cTTwwTikw67gCtS97r4S6iwaEFqreYCeS0N+qH
ZnrQxYEYI8+Fzhetw2v4XD4dOd8PsNSz0UyZmETws83HIpHGfXPdIUkH47BYgZtIjPaQPXiVr21k
9+oF3oa1ymVQniM713Gx1yLO1XhuIvR9aHdcmabfDxctD9qYCEC3SceeI2ehZDoE+Mq//niuHvjV
3UyPu2REUYuK2tVrwg/SX/evoG6RDhow1Skxape/LXnIbAwe8X1UvLZK+Hz0HE6+OI7pyq7iAGTu
BKEgDpgoZ3Nlj7le+svyfllecvpq+s9QGzhi3xcR7MMecKlhwINzgQdn7ggGQpM9pphRws9L850/
r2FiXnOwNlgFIkT5hRSPBDsn8xSwONQj0B82qgQP8WeIH3wdNku8Se+pERTH53si2uZYb3mgTnhe
rVQHioirh1w90AYXnbJ3Y/zPDJUgi3QiqyQvV0rCVkBwbnKhQIAEQEvU+wwNfX5KzFAYA/PHO5qx
Y3gJHkXOYgmGSgw7F855Y8TUyqeE0E1+IvHGHNe/Ui2B+B98OzTkDGsPjlvDmyViF5HS5OUgk/gk
Xc5B1idUY+48xrlF+FORQRZ8koQhxUTtkJYJ9jSOwF+P2LcC3ngqM9sUCc68MPgXpNKUiAPoVvhA
+U3/9vhYRiA8YH/cowRFFWpNwuj5EYIu1l+d8WP7jWVy4QGRXvwpTGIEmxPScRYfs6v7vBJE8FDk
gYkcPyVXFF38f74235nopUcWSSAoemtMKzNoChKDsoQ/f4hOX8udosaVHo1W2LwLBET8KP11hRG/
gA95HE0+H8q7v/iiFwqdE8nEtNGiX1fmyjl14dEKng8sePqH7pZSyEeG4qsIH7fXtjyKZBCEtQDB
0T4roTatwql1SL2ppgYMzYDAoP46ovQTSHqHgAr34C3rsAZkBXgQWBFE8O5HXfTQW8nlFXEdvJ/3
ZyP4BewW7EK81HtEtzNV2RQi0mJp6o8ySzuLkgoqCxK3inNxEB120FRoyttSFI0xSxyZDSu0Ju1t
TWKY6XudQKOwoaln/7hIwK5s9ewpgyPSlgEGBWzOl0AnV8QjG7Z0+YsYhxz/6j5qa9k6ARp1Agvu
/bpCdZ5FTXT1JCl3x/SyQncPwHHzCx8jwJZvFJaKHpU1475wExawOpDzsjp037qizaCnEJIW9/WR
3Q66Y9sdXTA/lyPWCaI8g7OSntyfw4lZPUp5u/e/Xt3ttXNr4EO+Eg7a+zi8vZviPtKrxSWCyoeV
RROBUhXFHz82OBHcnz5TCyf4pZ9zoikHKWmKmE2QkxvJLQAThviY/4+wM21yU+m67C8iQiDGr4AY
NdXgmr4o7CqXmCTEIAH69e/KxHY//XRHd0TGvb63yhogyTx5zjp7y4l257EjFcHc4/73qDzST4bQ
QmhtjO3MJLSO3y3dKu1dZLTOienvLUKmevX5SDqAm0mGAMGSc6Q+7hG8kU07+vOwRy0mPZ8RJhIZ
D9wKTPYTjl18SPz7iOc3GVgeVlxkI+gtlWdmjXI/fntnX+esAw3G3urN1NbSIC8nXF9tje13bUCM
CPQSBJLmZfYGFJrRb4ZoyQTJVQBvcbwi1xKPv0BaLCojVOH+6h0tLDjalbU9ji2NgxmqmFuNnlFj
czE2+QZKjFwD+gnMqyhWVrX+hJqzLf0aeAkWdOYkfKdFfcirC0Q186CX8nxURBFxAvQgp7QoVr+d
R033q7uQ5plX7Fmah5X29+VOGWBad/X6qooeq75OlljH0krK4Zv4N1zi7U4Lk3ujk+Lr32MB0kIG
6VSALwr0BZvm8tDwISZewEfEc9YEKvr9idzuX1d6VF8mroWQ3kBoFyWeckxQABjo00DxJyeixy6E
Omt7HSj/xPgGFRQdaeLu3tlWfZ49dlOYNrI93FyHVL9f9uJh18E7fs8YS6GuwGHGJdQ2nUubttrk
9brEou7ikgMVOSY2PvscMHOWsGDUJ6sVS/qmBCc4pOd+ex7XtzaFwSm06GjhZpra+dq+bE45mVlk
tTfMIF3OoHnroIOWnnLROxt+/ufmYGNkqIbXIDvFl0rsGQ1wKmloMjTIBGGgSYDn/MSdGsdee2fl
DvZOAqU5ERv/xWfAYKyWypnpVaNGV+MO3N4Ve1zOen0gGYenWCPovTv9TXD4SyAgkkf/FkFdKVwe
LvwiNWmgp/V/DPSuwDXeOLmqWruiSaoT34EP1Vm3lUuybZbiwQTtwBl1+OPLR2KSFXRFn1tPE2Ib
WYSAWBb26YWcD+d2RVTRNdhl0hXLldXQyOlPZVC13PVAxb7Pg89FCmii9tSt9uxAOtU36UmvHf3Z
cY03G423qd0prEsrpMdYWAkf+j/fOtMDViiVnlHH0R9MrAZY2biJ/3WF6WfOpQRTvUaJq6JgseKD
aHJ/v1oII8eQUNbzRGaIEwk1JKEzcL1Fd3wg8Z0BoF+I7f4CQSUW71lA1vQp/7M7zUsgfUT2PYdp
3dsogpDiqmlQEcvWLGQEo8yyOTPKq0G1WrfkxHZ86Ke1skVzCsbMoq2RvADNmWJOk7yc79xJzmh2
0BsBC4WTdahxDOwJbuyFUD7DZ9RB3bPBITdphlTt1vh9vegtkj8Xr5+EbpdDjKTftz1KDVNg7nSx
JJstaTJ6DMZtptSNO6uFTQ41MgS12LRQLmLTuh59mC56PCbZ2kFvBKiWd8MxbwxIs4JZZLkIZcm2
SvksPjXP4b/5xrLKR17srqX2s9DymggRxm9c3w+pmdMbllSvc5w5YpJKXqQRPVU0idIOWoXtAvDD
wD81vKMbAOTf0iT6Zto7PgtkGdqHPc8Fdpkhk/IiJ+WFguyGBpNWPE30Y80dJnRjzfrx2aPBrDZQ
uytcrMAc8Gi3u29p78nQulkV51Xer7LHe701dVLfyAeB2b28MhPrIeVNuH0n52droeP36SyWr1nj
7JzGEnu1Qe8SSU82wVZ8Fhj0A4+R8aifd/YTDZ+jp+0GVUgL50XnoVCMcCBazeCf9DtkH0RHXOp/
km081g1n49PqLvQ6sSqZjFWpuaUFckZ3vrA25sbKJURBsYkzqdsidlkm5iExwksZ1aOwO7PMNLNo
XELOTthMjC/ty4gx63dD93MZX+1osqO8xyglnG7hvQ6z9O5VaCIEXIkhQ0HFopp4XuF4j0t4YfvQ
8bNLeC3ZeFzCNWzQdZJiHvTaIGiUZ0cLmQsbI/PWa/zIhfaytl40G7PZZKrQA7jjtRDnx7RfJnrg
IgbGNxJw/rTi5oDmc39KY/Ve98sPPCVb4eaC0vOR+6G6BT3qRkWH6Ar+kJA5zz8ImlhIc67WQcjD
3Cnl0lZkBPX6k3Cf80O9QkaGF+GBN8dA1UF/6Hb1bWIbyCcXcBrfgytVgXnnYuUgFOMlUZxhbWbl
sJ/mvgJT9Vvrj1QXpli1EOmaxbrwUx+yFX7qme1zpS6jfzW/rtI8Bn0QBNrJu0pdAwJ6jkpAA16B
mptLCxKCXRm8AYJd6UBSGlSWVrGrD6aDxiayH2cD32jRWoTeFsr0172mY82wMzkq3QJwGzMLsGED
tAGxQW8MuAaWQsG1VsAMA8cTuvJVm3TIwl2OwtiosQWZgzvQpiEzQrCwL37AaTPRvRPzl+McTii4
cwYcZb2Wq+KgluMtMIBHSST3+Oh0KWo4/OLuBXUEcoQ0FIl05Fwo4s3dwQiE4sZFQ2JDEsQHNSyx
+URbEqkLgh+OkJxshfFNr6ZZkXY1BWJn9VM7uJrPG9GqJd5p7oe8aqIfkkuEoBntx/fSR4GUgfwt
b4Dh/CWk0H/3EXrKIMluwZXEWy2+GCpP9xyJcvdgR1YVFctQMYNlHywdagtU+cKTX+TRyU96ZBcw
jxs9KE1ASqPkjC9anSkd2Um2TMvjuic7hYmPERloGZFbIOaD34/PR+HCd0TZE1kj1ICoc5AhAcbg
OkNA5QvaPHi6A2oQmOl5HoJUcFYIUpH5Pi4euSQzbglrif8PdOXI0oyg0+FboXl+1+vba7T4depT
pUjtLr2TVyhehi5tzKQfE6z4bLQRUb4ZQnymaDiipEwPNQsCXQmfRoxQr8VZioMY5xSfKUPbhUZu
9BBlc8JUWvZQq2hWtzJQd9pj2e/LX9/HaX3BZBRhxDyNjD1xFbtZcGOuxFVosUP+7VQrqBIpX95V
6M/UXZqbCWUZajNU5ICcVepjorXjqCK1H5colHZ+cfYvqEY4HgvHJOeUMLLRfJhbgz2HlBrACxo7
sWngCJI4ZYqRxk5dpjdnrQybgY6B0SvLnT/i1ACtoO/Qy76JCaVdxAVEOU1cQA5iKKc9HgOKBBr3
ouB4ElrxeVNQj5tCrQkXjYCRxAMkSbUsZHVAtSXq0asahI4ZImWzdjlVkJGaacG5BeZTeEbHc00L
XwHySfFcewBoKuhUyB4EOcc91sQUBHUlgc1JoBYVipFztiouyKVYYZdI+kzJRSZ1iUIlrzOLvjU4
PsFHHe++sdyeadRyER8wk3ZMFCU2uHPkYydVtD7Q3Gs6wva1JxaQifO2cB/4izQJtigy0s4bDpTH
kvqSjMfksIyNPW1n2DYco3YMlTz80wGxELp5oLdpZwf2iirammwvar0gvYb4vuN6cSDT/kCzoiHl
x3hnzv7s4nmqDgJ0zcY3igAAS8iLAe4zA8E9gGpQuJgoAVCGAq7K6aaZvHK8JMUAPHIumbH6dmHQ
UhuDQUHiWfWD5Rc4LGuYgrnm3WVWGycnmOEQihcVjXJuQ44LoVHWhUpQIYvivrlavLQw1rt1CQAs
BWNgh2tEbZJqAl/qSq05mElEEukF2cue0pq+rTh3sXiKoiB1i/5Wej0vSFxHd9L8gHUR5QlNFo64
WTPQRbUNhoW05hLFDbavo3DjJpV9nYReiQmVIsgpB6pZWTUca4wVZgu0BFnoEfQ0miGAwP+6r/Dd
1r7R+cC2bbT/2LZhknW4UyqNSIQOlBdClKoPKFOycgVoXYHOG4Ee4sEgsaMT83FAsO2N5efBAEjJ
1m8kbYIL+WpZu0EuSZRcXlq8Er2S+v1yxR8oHlDwpDpFHWJO21PjIm0/I2ewKXeQMw6vh0Qd0lux
NrS1lnT9eurXyi5ze9oMPXTDzWCKt04XVEc+olDuqcjK09EkJc0117zECztJ8A9Y+NenxV8D+Jlh
z00MW4BlI1ZEVht7fQy8swa5JgwEblin+Q88tEglMFcBCUdp/EiRQjTAQm17Du101Ip885EF7asK
v++iThg35/iEa+1NqJPXAgWjNoEykWc+AuepSpziakjWmvXJZTpQV6EhHgjxSGKSTOvS918oCorS
UwepQJBxFUXWpXulOMSUhwmPvliiecbmV1HWRkwpNe2aVc32NoDOu/QabPeNyJQg9DmRrZBCn9WL
cU6xoLCL9SiizjsdOlXibtvDNl9sm4XgL4tc8Jf2USC+9R8lsYroeeF7CeqcbbW6OCjlBpgxNGzP
6EWUIXdDboRIEHVoT4Y1Bp9D9KTTmonoQtiWocmkm8ILCWxKR0hLoLUaPDgkGThokBKgIY9OKtYe
CLuL7nvkQ9Zmm6IhyGOpxlcvjaj6nLTo/w1eLqHV/89eu/8NvPwviQn7rmamZcOQdbQ7iAUCamsu
hFCcmDg3CfySp6z/PPyQFGZBlE2BWQ40C8Exmd7cLmReqLCwLpAKXFEtubuAgVTvZvaS0gw1PB6A
fwAmaJj6NNEWBj2Y3t75ZVSXls/DOZkeeRz4/xSyxE8lh0mZTJePBk8HTBeVvf4Nng1CtLn+QJO1
dSnmjzv+bZGJ45afwFwoRR1IBatJ/kKg9gKT2XVrR3WRXRx4eJUP+EPQTMSPUADKIRfo5hKPX5YD
zSGUZm7wQ6KUxSjhOsks6wLPhLaD0MQeCUgT3xc4zQyxWTyQRMv0UgKb0Iczs8k/N06EGBuUA1Lj
iqyV2TkAl9cRrXpwmbQHCm15AWSCP8NkthrooJB9XGxgM8fDRj1s2vu2vGzv9xmuehPG2GsWS6CN
L54vhmAAflGSvB5dH26Dn4FuHH5TFS8cF/JSKG2ryHokXIXJSNE7qlChIZEiNwqaPwAwO8lgsl2A
YaLzAIlp7NgeI6rRIJigdTlhPZfM3nIFYTFRrOLysYtY5sHlywBlIgBxXtNppENooSjhq3KFtKBm
JZ4JVMmgzjiPvvVvvkGhsBOw5li78JrTN5JRDOx8gDYZ/5RKECuhIGW9VchCrnSJZ3K1ITcZvAL8
ZvMyeYvM0+7x2MaVHV9sIQOFfbXl48FDR91+SqAwGWwUE+z7ujoIDnMgvRFkdmyTYtkeX8B92czx
5xDUJVVDwEuuBXuEorrglwcmJefvzxn3pRRJlZEJgeMPBT7ko/gxxW3R+M4GheGWumvpf3fhA1Di
aukftjzs4SdRnmMLBTpgFxV7J7LF6DPL7n1qmIzjC9e+IzlGNc6lGg69o4fQN9CV/RXs1/7B88Fz
hDQMvTrseDFHjUUoPoCTdHK2AyEflHVGz/HP/o265u0TkduudSEt7Q2X4Y2KpS55y5HyDK3M0+rN
z7/57KMZqTsCCA3ypuarN5F8JngceRBhLGaBEKMRSwEfj6+Mjpi6e0sL+oKo//zFK3OuPfklzsvf
98/uG3D77c08hdlVsJZLO7yqIeLuQIUfuEQYLW3UHjqDClt/RXlFMJemxC4Pkrw8E8KWELcR/CUS
wD2HZ0lhXgDwwsuz3njjDREbYMzi6/TYuIsXgMypivBZNbUQLHPCHygLrZuLSBbpB0Sylr6NKNkk
KE1HgppXyB/S5pJ/LGCF2pU2etdwR6YZYpMW4cVv02BNTNC15+SzW0p2cxqEg8uIKC/82sOuHt3n
08P1B8+oV/nx6WHAnecSPCsduuteI/5RwURgS9okih47F6E9f8oSlUhxSgjPyikxJdmpPJ539zZc
AHCi+5uAVdqt+7bwrE9qzODeIu5hQC2LQj4H5cNK1cVAo/GIs5RUbjuiB0rYgv1EF8x13pmxtBCE
wmWjCoYuWCBohXEFqh0Gql1IfgV65ZJU55mU2CXkpYlF5hmA1d/MAGYBKjqKkZ/c8Znc/Jj7/VfJ
Ue4oHODqhTCzNXD4c6CNhaXtZSlcbcsmgMsMjpLNzCBOVkXvQWjemgTnKrL4cJpqn945cimicmwp
aXlZqwosfWrXAtu8qR6A32/YzZaWDDZN+U8ITtLpJg/vhmrTa28nNSWd4zqXtsslzsu0PdXe0tzc
TXb57VRuDQlnNpiXRuPCHaVBlnmMIAUhBAE1GSpe7Q3JcTF6CW1S7yKtbTwaj4/IkhYrAw9BHwQz
Fx3k0VIXYzoKdYZbHYNjtpxN9bgbxKixhkSfXGCINyM86S4DQJN3O8s3NEdBavKGwJoMEFHGlRPS
hco1JlyAm0eK2JGQs4bLbib//Albh3/iHsoFOQyTdLPqXqDU1JhdFbs1MhFX3DIhhzCd5xvRaA0E
s5TGxYcmQBaQpc7ctNCCLhEroXf1tiDZSJM4ixDAHIhRyHYCYgAnB2UAxMCOwaEDXxvvQgqXDqGj
Py9gHCcWK4tyMo318Eq0orLuSXicpY2hf7ydB6S2BAA4PLy0CGjzyX7273rnEhyAwzWdl0vs7aSi
KOECvzmUl2gwcIlAz6KZEAhecHB0CYLCcahn/yPDoUuh6Rlqy/Fz8ZGgHrkplwj546suvKah2Wpd
uGWhg5xTiJdYG8l18vTKbYPUsOIjgAjYBnj02xoE3bbE3VceX2HckFIAcyPlwzmS4wyaChw44d3s
BYuiy2kblorBgZuBkDaERgXxBlolzy7QVaXLfykQaRjJXtxxT6DLTezfj69qvHgsBoGZMYR/jyDd
rnQgI/7ELbs/gavB9TCgy4h4DPclzdakFcAqwd/u+JHpGBq6QHC2kHFicJgwP8wPYJ7FxwQk/zGY
+Bx5L13CkYOXA6uDUeIVz29nKCrIE9Jyazy4IGLE0G8CeURMJgXGiuZ81nyEVJ/GHbvOdRHqG1QS
SSQgN3kBp+KTsifxkmxLQJddwtSwOjzjxC7GtHn70jbAozWAnIXTprt44G3VXU+1zCXMWDxccYQT
vBJEnGD524B5rKRgcCRImJuEUSf3hbdgcjLL59fBgQgox+WCEnqKaBnoreDUXJKUeeZIcacbgctz
BTtbAC1Jckaj9YcO2i/63cb3P4I9HFNpLzD8VEHk5rfxNd+1CyVT+luMZ2RmABQfYdwE6obiD38C
qRvzkJ0cHpV4LuC+QstpJzgdgcryxLFfQ+yVLgqxLbUJHvfQek65b/xYHSh6iB/bVejjUmIIiHMO
mImWtY/7DlEuhApoBqKR9C9hSkBu09COxDyKTxhgfXL8FXHuacUgFiHycrqEQOWNu0FgUYl/p8tn
jluc5gnNH531A4BxIbIPHL6vkGOZUGEgpog5h/3rEeTBBCkzOxdnKRpCOLAumgB8UAGod41nKieC
dZOnV2YT4yRlhQgemHn6x/LJicYdyJv5w39ZAGFH9PLU2C+/1q9HpHUhXkhyXNzTL1J09SGlbegm
DbMf7M4V8eyBfIBA4xh8/5dTOvKokzN45nyAjDLng5l1Y6q36Hu5TAi6cZlGwIVzwMr8gXqj04hQ
dTLcmXpb7pA8JixhEJYw3uqow+w+uC9pwg5MbE1oHpMxFXyek1QDmvPEVfRpEcKjyIp6kEmY5REn
ntw3SFNgM+OJgxExF6jblDBF7c1iAlTl4QF04wABt7a8CjyO2IiPcUQ4VQZGV1qV6IvY2Jv+DVAM
XGzG3Q7wq0CDKKQhckIdkBYRdw4PeSS5/YSHvCSDmw9qN7NuxKI3TExdn8QEgs4pIVPMt8zWfPSr
4V6TmTk7/MBwgZljyk/Gh59fgKAdxsGnHLTWPtpKnIDIrbAFsEcc2wCLe7aJkYS94zq9x9cV7Wuc
64j/yJ1Tl5Gc3v2TufHE+QoNWQnB8VtvaLeTsANf628xJlSg6FpGVmi5nx9GvK1ne+uJ3Ywb/GWt
a/oi5HbFpnNaCLTt5fbOdJh5UCJmHhCeCDYUHgcG1wMY9PQ9JFxm32BPAuplgGghaECBtZe5HRly
wrxhRn0to4IEPKaS2CFv7zVMRXCi64SK/t1T6XRxPm/dnzbs2nSrZ/2b4wdyidR8QeIQTUTGloE8
HWPG466jIORK0qskWd+pfH0BytX8JySe4+EGtZRSGScJzTXgOGBKZ+8IG4q7MeOp86gJ03GLtXM0
jKJdG46uGQVKR3AETWdYiT0lU5nC1DVYqCcqAgV/qDrAOoM98OyebRc/avC6cljlchzJisyauYVw
nFFo58QGAKR7GdnkaWh8vXHMY71yl4VHj5GBKsh12xjb63WnFjuhlz0hsbgjNGIT04QePFQFjd6o
Zt/SuA6tLoV5WxTpUFBtEuRd/vtEjJb/0AYXmM6S8J0dP5p77IbI67B3vuvvsZs9KZyNpNqrcUF6
1AWKQ/OVAX93vwgEbyQxpHPOQC/DR/fzxyGmQou4PznF+PZLRRHk4GHrJYg/C8Mh71BwIk0Q3Mr8
GKU+vikDMye+rLoUlk6a/LJQd5aO8F2EUxXeVihiGY9uQU0bJZrChZSZB2VmBtwKo2Ex+mvyM9vr
UHY+BBYwFQxYIWrF1auy0t7pH2JgyQMSYbFCSniueqXMJeJFxhJA/y+fRO8M4B4wFCyeImu+wGSU
DLBLEDgHDN5IijnV9gZW2GTdkDeRYOCvS8obMsTfpp515pdowtEo9COAKzG1cVztD0iMC6Vy8xqP
UA+YrqyL1+MgJIdm4gzUiJK/nbn05lzZJBBKe+qTQ0ARjtLxbK2kCq+qaZcJizvB1YESwD+hOXLR
A90lACDa5zxFSvID3IK/A1rB31F+wIkhMGYJEA8KCAEWBjge1B1Env50S/aHYAQY9Rj8KKxS2qj5
2LwTrw5jdzmsQuUnL2453h7XKMgk+LuJLlz5S/wGGoiIh1aTS5H6Nfe05/EB2Q4pGUrlEsLKwqQ4
7NSnFgEWgjHyRiOc3EDX75JdTSiDGSD0wedIHpObBqLmFq8lxhCD4Je4SIzxEfbOzFznp+lP7zRC
qdKBynyGDisVgEIsWqIJQz0QeCIy3HPQe/yN7AwVderKzJMcOyp+8zSQ9aTkGme9O14DzLPGkwt8
hzLkeHTlSzPNeHXuD+8OmSagQLrR6gAxGJRg0IM5Sl8u0Cn6tqDtaN060gYS/abkz0SAVYDIBMBR
XkovhLa7gKpfBYrHTDOgZaAyCXiRxkIhBDkzIUWHoxmjTSEDZp6OBxQICqoOhTodiEm4RNlfQEfZ
whU+U3IKzxjIn/lbiynM/GXwnZlwPDYgrIIfxGlk9uuSes18JS7H+Ngn9SczhZERuEiFNX4NWRvA
jZa+5k4IPTDR0HpwYSWgHkFmqELf9GAWqtl/goHQqQVQR78a/0Smh2IzbXPcfRAUhDKnXYm0tyTZ
KD1D2fE3O5xO0JSYKOFwq0GHKo4VEQRLT4igr8BEYVL0p/sDRqfco0c+LINHpH4D5lh+NJ/4qHJj
oVBWbbSPl4/cyo7N/pCqbaoNCZZwlhYf8hXanZfIfIano1iuciJijKhSe/tPbi1AHQM+hTE+3Dwe
1JPjEimvWkfc01xAhyoKRVBRtOnRWbfYq7LDDqQuzNHxaIRWmWKxr6cHkvZ9WhzX4G/NZV1f1pXi
SfEmFUXgvygcAqaP1IZwSOCRSBvOopKGQ82Mbjk2Bs7V2Q4/NIfDjrT8gItjiYerZqBhBtrG8Toz
qqi++nBx4NeHYlvwh2LbG5s+JUey4MZH9j7zCUuLkMGLmbQd2gFDLNocZtEekJwc8699JY5BHGYP
JDfb2Bo03OWctFbQcncJzI34olJoi+PH/Dcn/Ena2emyWVOTrPPll/E4FS8s/yiTZ5MQJwfkgZ2r
2AiK9ITYnYKlXwxEh7MNQou08PGM6O8O2p1/Zz/0HAPqmUUXWg2M7ub4AJaow8QweNo7jwCrOks6
CztLOuOKY9/zJ62KpAwkT6dchICUYwXYnSHe2igxChCQWJmZKEbS1sLjDhs5SD79Kj5EfxGIHbOJ
Ld/gLILczU1IJEPZVbDKnDCG8MZyQQkhhkdi0CXKuHOsgWJFTTblcS9J00qCUnm5TL37my1n9idE
C4tFRa9OrrNdjmt1FDgd3N3ltfSQjWfno3mRUct2UAA8OkJ5gphtzN4yvMJVLbeAg2DBBRF6m05D
YmB4yDXUooqGfivGNAgarzfSEAKGZx+Am5V63jsM0rs84ATOEqoFyoNps4krP9gb+N/QHcB3gLLF
+YJCxx+Me6by0FsUP+sEWAMGB1UCzQdTBFsCVtSQZby8VCQ5P3HNwEFmoAAota5mUg8uCa0rhnUQ
w4DXo8L96bQYWrpCG1p/nPasMADTxCebIwlXCKcpgnRU83iwELAmI+cxpbzru1xKBbXHesTzC4vO
QsTGo0HCkiQG/D2FjR1C76JOvoB4boNPUBm+9IwW8qUhWBgqCksEmjqiY0nzZljekv2VCook+pwP
fTdCzq6sHwB1uIvD89mWRPqoylJWBaL9hkfcwvNhowOHzFIJ1VdkAuwTNHKDKJJwqnUI/ihStALy
s2noJ6ejoIOOqDnYWPsN71fGWOqEEFOolPAxZtDPppKa3KD/Vcr2XzeX2QXVOF4E2Aiibx+ClgO/
RT8FMQJw82l4LtFnZsME75kE2t69s/kzuIPc93lJn2/iDPFwCfj+ecy6OXnA8wOxixKdictYUc/R
KEE/yGRYP/YpVH8IZIizIALn+IvgS2wkrYfGxh9Iel6ZbU24HDo/autILzXsH5cGVBA/Qpbc8XFm
AMEA4Rp5ZwZfGiSP7w0vNuCRYZ1/EhiybKAxV6keAAoat9aKXRD5FzbC3xb9GLQxoncICiCbLeBc
efR47lhIGN272KdpA74bSVYnjhbXELQgTXnUUhZHq8AScGCOHtGQ3k+he6VU/8SGQjQEIMi4UZiX
OqrZS75QtzBpigkh5R2oK/bkOHan+zS69RuAGurQ4IDNW00lctpf3+cuDmhBHqKR5L0E3QeJDUIO
3mgQ881YobgljCvnjmy+BKEjiwhBw7yE8CV4cgkCbwS0Dk0RE5Hch2F172U1Dlh3wuvSZ5+n9HEQ
h1av03slI+PZunSU3DoXQXsuSvJ2435pqBHPGBMnZ/ItqLtTHzSecQ0lUsNHksaJpgXnxVg8btr4
nnnGw7r6hizkIQYubCR0K/hCfbXWd9Pngsd0QOXMP1tkslzlY14MYM1QqGNk2+rEWkxQL8TfZzVr
IWh9Dovt2b1iRWtgZeLWFscMzA/KNcrwlO5DhSQnBaXzil+5f6OoWaF59oGc7YwSOh+9+lDmtkub
1QdKsm3/Q1HJLFe/taeZOmQiWZI95FFmWJXvGg9MdZg1TRUfGBQRLJKhfeI0ib3EELzCF2qsWt9O
+2tELboULOIteXV+EsHKe3iXt5HbrTXidne0FhNSywHCyNUBLu5YIPnQEIoquViqJYiFwilCV2u4
rdf61wW3gk8eyLspwixWVVhFumRYdJlgGYU8d8KL9w6LmCAomvcozwrLLeXMrgl6zs1Oczyb+HO5
1kaBMh7xEluul9/wjIvczfcr9bvIvYq6DDhjBwApoMbBjlT8mhcCbRyrKKOtZ30+CzwPYzgFgu8s
OD1dEo2a5lcSaoRr7Eff1HzQRoBZ0PXOz+hJ5SpKdvEg8cVC3dTtpsHOqIsxY7+dENzzCfP5hnwd
Mj1Eb6PADHWyZiSOF0IkEU6R+ApUMftm72FwJdh+uBIsTWwxglqUq/M94azBEk/QyKngX9DIOjpi
Q3EKO1qwespFaCVQ9ianLZe7ec+agUX2rPk1BcRPCeXJ+cglj8o8wGmUqQDByCw4ZqCtwxUmZ4Xv
aEmpUw6QRvNz8JmKcI1L3ACh3PhNSTfOgCMXkSsIEDppgnRcAOxpvvVdtF82NdR7MEjo8XoSUAhj
tkYDDSlAQwhKbZ+RcVRA6OkDEcUHcELi6MZ1JFYID1mQGR4F8tfIIcBIen0UD1VE2D+Laglq+lfc
CQQlOTuRz6Ck/deSHGKyktBkQR42Q8NsgXDhba8Ue6vYL4v9vdgPkqF0yIDH15RudfLqqmwiJ7UO
UPmPqYQRQbEYshJqaKD9n8wtDeRfJDQPhdDFOlpCGgv+8X70WGY+gCDhBuEg+Zzioxr/C1bEMQUm
EqBzphZveLKWuM245e6EGZzUY0SJEVspBlwgqCRoILQkYowmSX3ORpj0Hl2icw7rhxQ+r1S924b3
mt8ObJTLAhh5MwQbOQ/ei3Ex4KHcLIEInwHE2RRzgR4Pg8YUMItl0B0kE4l/ZuHOOOSg/SEiZygS
LtK8iFEvxBh/g2LS2WYnh57ufsxo1paW3oj/seQoVxAozhBj01KRmqfLpPNQKBrdJ6hJTFwAJ7GE
hJ3Ma4FPIijBoMl/tlQ0bsj2CpSS6kupsWj2FPSFathDpODH+nj+zRXi2nCFZn6SiySQUoQfSNPQ
dynHKFlKaEDliyXbO4fnHxBGB3I2RbqkJ7IAciGp8dJwHYu0LdIL5NEoSDu8MoDtANHAK00caNhY
lTDXiUcw5XRxxSAnjJTvJ7zlLGKpRD5eDiGSXonokkUeQ4vmRD05dxrMSdTPZYC8daeQStprq6Z8
n6v7rVxwWljVHdVjwePMSA6AXVTmwU3F0o9uyo9uZ9ouUOR9jC95UuUJaGRuJ5Q7Ah0D83V93rTI
JVXbqtoaxvZU7vJyNxg7IMmq3MNJOsUeVPJ6h+REOQFgkjmlywE2aUn0FAoInooh7PJcaCB/ACxF
ks/lwO5TkYKb1BtsM6HxBT15KwRAycNjxcr+PEQVzbFUt6h01ZFD54RUCgTfQizwoAulwBMEcu8/
AIeSjYWgnLOxomKVIjLZu5GzzzRiHlq8XEp6PQKqgcVtr0XxC4KyJ+WX/VETbxBzRBSH8xJlLwRy
ihUGJjc8VH7RfEwelxyu8gymVf+Cosw2D1Y839mry7vCzYJMf5UdiDQO4yvbEZ7FgJSMkf6Yd4DK
tvcXj85eFAR1Or8TYQH6y3gnB/ULgtKUEKWmh3CUolu/EQ370JRQYxQz6Ol/+EIREYrysPBo+H40
DE/5kgTufJehrmarB53uXeHrAEyJoY8lPX2OdWJrMVQlxrZN8XZBiVbQjmg1MCjJCMIS7AEGCc5y
ZmfsDdIQhJKS+D78OHegE6VSuS/KmvoKINcFIWwU9CyR0OariRKRHlIDot8zQP76QCaDYimcJZBI
jZyFEpSTK34gpQvaow/zSJEV3LL9LAh0CbofjkXUmtHYSO1RqqTZRqyekqalNgn1zOo513TA62Au
WT1BhFLMKmAuUY2jYkYFB8FrgnfcZwzMcJkI1hfAJaVLmMt/RTDISwb59xnqIvlOCh6WBciF/Dvl
KPLvVKSob9gmdMiK+gZYAvWN9i+XiZXcIOnMmm0aMWHX0FfaJDBNxom+bM6PHJMUMQpjdf1LbQ7K
6nSnhcDNCGQPGDUhz3a3RT4fWW6nFcn8DGnIl4l+AvR+yOhbKC0IePOYewgLb4PbKCqH5TdsMR0L
H2jkYa4DfJPYTpAhrliGulT0XbQhTORRjlaSkQgTvebBid1vWrc4oZ02HAOfsIaqJCdpdqkmkXAW
r+7XA3Glta84LLl4GfeSmjT1kLI1+j6IbEA0+3gRisUw+2Hs6c4jarvF3RmvhrhSIqjJUoKTytoH
16yE3ig2Yd0tAUY80E3oX7/0Dm8EX8uJf33MGBmK7tIMgG34qV0Vo5AwZnAuuDIGASmiWaygDenA
rIVDs0oWqf7q3zaAig20QoaldMRF1X+hJNkevYt3Hl2oxTPNMr+ubdihn9QKSywARlyxYBgntJP+
g2Q00S7S3WvKl5+JxhlRZhG9kbAgq/4+kViiYUzijVDhkyUWgI7uozZV6fWsk5sS4xx93wNhcuA6
xT3Hpv+fT6q1+L+wjtbC0uwlcvA4ahn/pTd6rE/HY9lnC6HZC1elWiBTQjEBJYgbUD3ROk6F7gI1
YxSMaDwKUIAHVVKQe0HS+hpW19Cyw4H2QQpIfzXPKifU4ZdMd/HtcJyuU61OnRFMJT3AvvKQLhME
4oBojne3ysLaDM4oYPeciIISed5T0ByDwlzh3QKMVNerhn5YKX1VH93hcXxCWgxtdwXFXk6KI/K6
YrRQWKN3pFPC9IS2u+Kdg9zd3Ycgr8J4dw7Ol7gbZX6QzuDgZrtHHLwuER4U8X+CKc9HN4ir3aAF
V1B5Fn2WfpTmbkHmBMckrjljC5dFG21y9BBQiZGDOs1SlGqEocgskkCRJsOF86sMqdKglcb47dBj
wwmZIjtlZPREFfcxZ6YaQvsMvEUbBd6CHBkuYTbKSOlpmXCtxmuSn5K7EzdU1BsPxvfkFRCUTnSn
ReoUKbewWYalRXIkqMagICo/BLdOeLI09N+NEW020Lqjp7Rh+1Q261lrHiW2unTj5/pB5RR88U8P
tukt7+vC2pyqbX/bXm7bqtxZNOP6p9FryvTS03bKySettVTpUupbSDhQ36LIRIkrq6PH+Ig+x21j
Ev/dNmq1GauNhgv3uKa1DuWKoksVZOEN3BSThRIjFGs+V68n5KjgXGUWF5ECErk5fUIoVj/gHHU4
e6Q2hc2gh9KsTqIVne/aX/S06YhB5pFBAzdpRz1GjYLM3DzmbCT1Icb8Frw4uWJEEHiL++P42L03
R3FcGWR15qT+ycpV36XALj0F2RMVdYbkxtFPNowtaBgr1vgu38wUpSIEjW5CfoB8C/lrhnAOhwTk
YpNEaXyTAvCGSgaVESonsSidyEyNLJ3ct8oLf3c+1ZKWIEfFkZbhEv6gw4I6aYkzNRa2nEXvfA7O
+6HImgG/C8WCW+tyggqVD3ScRTWLzCpVLopB5PlJ8FAM0peiYkQl6NP44MDMaZnPxIF5Pi3PJ20O
25yWr3IMdLuiGzqt1usp4HtqcLf9+oi90XJ9AYTDUzrbLGp35bIlmvft6eS9v2ePBzs+OnHuxGqV
TF2sdbGOfcNqdXH1wEQwVV93+lqx0oKFe5lkelK03tHTD3R2xpqfWbiVoKYXKvdQ+eZkdj7SVPDH
cRdun8HJDHqfkxkAf0M+LuSvV9FJWBq41OgOzJXQyFGzBzlj1Yn7PLkSg1ZpLQXnh/u6ctYmtgrD
ZrIST3uddaYPudSZzoMReWBSrX91pi+aOH7QLXMkOJ8I7BX/CK9FAxeF5B+LVKN5irhfS8+Xtaak
xWU9oJzYrM4/hl8obVMsxV3Gj9Cup+Ork4PYsZaDbiVGznuSQXudjUNE0Eutl7uuil6hO4Xey4rt
wX7sFdT7tlO/PRob47qpx3WJhXiobwcEHzICI4TdVgzkZIGbD7/NH1AtrOLNIrRwRZki1YyWe9oS
GHTdCIVaHhWqr89+jYEAJcgVMBDiu0Auy73++HKmEU8PszE0L1IP7932HlTDuyOWW2MVJ0T0iQbp
jIHC7xVAS+E1hbot4Q970+G3BObh3yCqwCqI+q4QIZKLAI2wWZrlMKV+kQ2vbkLLiDMxg0ZCZP8z
DqbUXINjyVPPCW31HWW0VVkJB6TviF8oiUZYh1uyyjTXcoQhIj9Yrr6MGLS5cUJzKCxjCXGOFsjx
AlSIU40GTnCjI03E9oQTyAXRI9Xp4VeKFEyeLvO0pANNix6U52pM+JrNEnmyGGiJJlp8DuhQ4zKj
tEIB7Rnx/f8h7MyW3DayaPsv9/kiAvPwcF9AzARJFTWV9IKwLAkkQAIgiPnr70pAttuyQ45AKzrU
kppVlcg8ec7ea7fjbi3IlTcc4QBC0A1gwdI09+ujZssWf3ECZNILtZPgAC7ur10Kqv4vAeeWbGuK
rugm/6ul/J0OLbf3iyWXHJHovfhhQ5u9lsmTHFNxQnM2Awo/cDID04dDymksf+cc5hCWpKTIIafx
LmPLCJRFnLe57BdMRa7+oBGgAraTs3XA8Y4PfvpxmBKUEn95asHtKQ5ToMi8ZLTcf/A1SdwKYoNX
ZD0sGa3FZP2IM/LiOezRym6KOB45G7dT0fa6Rkz8je0YRNfEEcPYaNiR3RUNKy4/s/wz0j0jLAyh
MuVURPGpoEhCUSb7Jbu6mMfkubDMhwzK+EnFvzMfCt0JydYQuy6Hwlk0rFu0Eutolt4u/0d0p0VT
WGA9t/7fFmFFs8tB62cEDPEwGo1ehipJ9UoVoo5Xk7tFj9k9fqJfh/GYfh3NOigdhLbA63Xnea9p
SZ7Fww3be6SBGMP4+aNnRMPIWbtFtEJoEv1poqX9IUy0yHQzj27HNahIzgiKMfbe0ggBGMoE87mP
olsZsuylIrS40Xnmus61QdiPopcRUexHrq2sa8xFrGi0+E/3haz7vW4kVy1uBb7861MEfrOyn4zZ
MpR7rGaWMu468n72L+N6yQO8yP0StPlLJUVFHlnehrLM6TL8V44rHPN/mmws2ZFlRdMVWYaB8Pf1
O8lK0zUlC4/tol+vh+wV7BJsEYim2BwA9ahpRS6BfMib42do0fQZFVFqUmceXrMy0aB3d4muJrVb
uwZLm5wnVGyEb+d7CqanIhj4Iv7Bk+7MHoXo+kEDswiUMajRHy6hsTdLARnuRx/G8LtXXA1YGgCe
ZYIcbTIpwn1oBNocGDOeOHifbJa0IUcPmrWE1PCd8jp4Hq/3PB8QEkLQQ6FXMkW3QA/uP0DJYDxH
JusJW8n1OyTOjVmNsUBpufVC8YnR9zPHrvcLUVV/vKEUfXwBihPrmDFjqrxaC6VLOD+CcY3aM8De
e03PqSMSg+bxsLgnyl6U3Lmo5JbGe4bWWslRxs3GkS+8FKVbXoqiDRCYPiXzlGhc6L1vODKhxNLu
AghD+UbtJvMQdVanDyCyRqJKILWooCifmLdTmyFa2QBSxmfjMCQ0+hnYpe/MOpWZNEt7AonOZIz8
gLhQqlGwCcQOm7G8O7+h7EU7cf7G7zI6hse1SYG2ApDqbDpDLaEmoyHNuJAZgCjE1hJsLFJbTRXo
7I/DtT3sfKoQpTn6Z0VjEsxbH0HPUWNmLxRmCC4oyZiCIYTZUnTJ3WuWOO+SMJTwmsCDqcFmDBaT
wR/SFSqz+Y0YunKBXydFvrtgFCLnhXjPRB/3putahUjPuLklMHqX4qvJAdIe1OzgA3MUehTALsyY
2Yqox4QyB/gW+TkCZEHx1SsUh2JIMSGAhLAy+5/SykSqIKqsh5b6R74m2z1iwqOksohrL+Pfjs6F
AiA1532P4OZO/UPtRNlEzSQb0cXdcd9FA7fP8j1U9gBrP1WUsyDbEMUTlRMXY5WpgLerTZ/CCaUJ
14YJiY+I5qFMqpz04og4niYkNvQtemtUCf6WoWAOf2Uo5EGEF4m2G3hUC+XNNaivwdfvWPrW3A6M
qDn8/L1MNNWcfp8BSIfk7lW7iJqIUmirg0QDERc8ygLF/xpFpepLn0bZdTgwuFGtpRBFEG0/xtTx
CzPUU1NgSjgsVeq9UPpQtrB/0Z1Z3sIP5fDjsjpxWU1BIqIRxU5jgC5/KZsE5dtqXScbSFndlX9V
QXv+FeqmF1prdHS+klzKYKSi2hC2dAwC0Qd+mxyePRUG5hmmgmv+wwtXdOofip+HGv2w3f76aNft
fznabUWVbdkwTEXRnJ+CH+7VtW8eD5WtEZEufF8UvT0HsS9pxLYH0AqNVbtJu4deDw6hW/x6yLsU
8Pi9S8fvbFgEk5aXA82hZ2yg0yCrjE8Meof+XdL0iXlLsltil/HiLXqKbtQJR1UEhxCuRgogsWoN
AbwU3ggnhRKTUkBcs9WdxQyYiceamUZgGlFpvSFCgrd8NFBS5LOtd2XkMh3cwbjqj3FsYSzPoLIh
e/KYbnOBY0uwjsgKz6bmnl3UK9zrgI9IO/YDNziw31pz4MyBNAfY1NVQotfwpsZSU4tmAWULbQJ6
BBiyr7vTw0VHuolIn6ioCHYJ1QviErppe4XluKT6eCDErSO3h383Vea0XDPUCFBjuF3RfRL7IC8u
WWm8uB2jDM17ctFYp4NLiGKgeZ5jRD4Z6pUi/AY88bkKZMBgc5/Xzmd42Yzr4WUjdBGyQkb0ph+6
8piUWcSmAnzMBRO3s/Pfq334TVLjVo1+D8/1EBOSRvA30cdvNiBUlraW++aM+jK7ht++bYpIdIpI
MMvdN9iPmbynOdt5ZwcElHH4Fkt6OE6hxSsidp/ti4AfhlQAwSMzPjSDw+6hcBgJWA7IJkLPtsQz
kE1Y3E2Es2l63XUwG+AGzxFTeTLTUMVj0LRJ9YqmJRqtSCvijIn0jhRkkuUvqkgPJ8yMGLMrZ9MS
aLsrHdNhB/JD8+anJ9OWA6mAQNOiTWcXwaAF7c5XaCWkN2vfWvt63h/hr/nZxe9oeFBqTSL2bEsr
M3amI1LKlmvS8riduC46Nh7BHdQDTBgmtwFsKlCVBBtEZoRD0BB2ox0tPvp7Cp0XCiozpGtJKigl
1Hd2d2rUIRjd33Ly1pku0YX8axfkprjtgmxQpU8WGRcOpl4jbRyA7VBDVhrGoovEMZp37AtsCmwp
BB5/fanW6moLdiRyd/fCDY2sXYlvCYqFm0+eGD1xABiv0G+iHKTrmh6GCpQ9Mg8P6MyLFHx/gkie
8ofHO+im8BEWdtjCVjZcrQwelCVrE67zXusi1plR2yKcWBYMkov71m55QzBYeOrHvIkufjandGln
sGlzescjxpn+3BM9ZgkUhUk7Cj0iBTpRpihySStsdijgEupI7Qr1+ymyg73bEA+4HdbZQ8nQxYhf
IsYm9G+JzyFyzGYaJ/jmfKnz4L1oVYptgaAxsk9+vTUqxr+0K23FNmXbkU0iLG0RQfb7b+drlT//
3/9R/q9yLTS5rZmw1AxHfgTjIKmnbsS9ieqe7xqB7NsJYFGfMSO2vNvFz6naLzCdXRsmkxJe1dCs
CJAN83VDeZgB3aZ7UK9tR3qOuB836yOmx6dL5kPO7qviXQqaUeSCLU7Qi7wk1OZ1GT7xr1Ofcxt9
IMqnBx/UxAScrwBWSESG0xW1ekRO9+gXqpCcoymkdUjfsPtyfQBgYdo6IVQ8lggyprS/7h8S1hGL
W1yA9okGkfrOBpkNw+yZSFfyb9JCPmj18bEcCedaNRq3inqDmtVrXK4mTMERESAfAIuEcGCYRF5w
VYnIYJhImm9SVkLHXOkyzFJ7NnZm1ytd5i57C3dwvmLJU3ByUhiX/i6CuqOBD3GChiZ4Gd65ha9X
8KruY6A2nOv3a8C5Pqq/ORcQy1NaKXsu1pCsb5wrN+aZ1ergkv7jIqwZzj8vEmTNOYah25quqtZP
qXODKj0WZRlkhk5AeoUrAtwGHeyWinuEm0D9LRzfHJkq/gvMrQBl3tKTSxgeMTnCQGKu7hGcwN3v
OEDwowxr/Dc24IGtDz3OEjVWRKoNDuqljTNKSFm8cyW/Xqge3MdjV7y7L2BI99paxVvT3qSWl5Kt
hzukNyhWfTIBh7gndHFvXXy9cRNzjUD+DSPExg3mDDP0nTLsNi8EAOHNC7FhhDmESTPlHC6Raa2P
juyAA5kh3PqQY8rDsbw9F0kczv23W9CWOx1TrSFslyIiRY+FqVaPRUL2QpFEehrNVfIW3PjxvjJO
hXHK0CToJw01Ahyb3uu+5OZOWoVgzRPiYIQ7uFiPTbpj7LeSW338s93KTYGHap6e5yzU6eKWD4QR
mgWt8tg453Vwt3weh+5V7+eFL39FMa6/Y6XH6KXpBDQRonduGihGAcIOLmMIX5P9AVPhO/nN+Am5
tv7uf6XoQq/vkTSGnk1+i6ilfqURS+Evup9QNDcB5qbcR4X3Z6sXkSSyFLqqJu4+MId/SALtHg6/
WxUx6iFtiWes83ciJV2LHosdV7z5qdG66owvWDwmdQo4lDnQjOC6iKdcAscIFpzF61PfOQtcle6J
ixCFEp3X8omrWEuaOwO3+NHFtRM9aOpDyM/CSxOWKGa1YLmFV0uoOdqX9/kr5+cdEPyNNjCBzeKx
LlSskTRGSh7L2Dkx2BJzgqm2ju9QbwOVMfFbgdB1J372ddyN/DEhbxjprrEm+E09RttgDfHE/LmK
aTm2UuR4X2mX0QZg+tYOUYM3RPrRGTSu4mi4U2rwkEyoAVXw8+/of1cgzWohZD6KawlrpyFi77kR
M63tPtWRlHJYinyH3VK4YjYN+ugaXhDbQ8qtCBxgZO56YE42JcOvDw/V+JeWw992ip9aDnluScO9
HcWWGuK7pGXWZAkH+NPHnDbxBWJQ4GzFl+nOL1jeSvAN7tdtxswewWHM9mAopEvhJgrZGNgV2BIU
tgRSp+W4eMcGQB+CV58umxjcOLFGNrsTAX2rvHGtUiGD8zC+wtvE+7wV1bzJvMa8vSbiJ15aOqIB
rywmeF5W7O/xubwIA/w55zoaZHXgBq1xykvxkprguL7wbvJiIuwGisrbuF2otyv7WFfYHPbnbyT8
EuW+FZkhs8VgAr4lb68f9gP3G7JuXr03pFIJyaQbznR4s8g9U8pyjX2DAD98g62GQUO+2jBQkMpv
p5db627v2keU+gZassfvZ8RgwEdRTmrry8Y1nncMxXIK5Q7RLa8X71YLOdGOnTJ5pNubxDvECzRg
vjfEe6M9gwWEBVaG4EhnUrwqvCeDErVMuxCI38SLcffeyy4vBm9FtVD4iJeBN0Fb3wGup1bC/bj9
BgtyXf2iq8w3dhArHikPa92LGtrsUjST4qIzRyDqN7iuQKJLF2L35cfO3QGZK7Nb6OdnSiFcsg09
y5UmX2SR6fivO4JYvzDK3qrBF1rEkeimk2WDRZaF/QFrT/DrBa1YAkTz94RAXZa5KDqO7Ki27fxc
DTlT++y1Bj7s6oPeoxbxGevDo1Ll8PUDogg+PMoDvIzYYLFB0tdqWFnMeIXIABAU2oKL8UNYAAiq
NUSE3nPx+8WXkSRe/MvVH21vXb+PdQlvZxMHE6cS63c7jMw/1u9tPX04emAoNIFDFgGTFErx1W7B
pRCDnD26PDHeGRE4JOfRBZs/8fHd0agiLXfPAO/5XSaiAx60gin7DhvBBFsKmQWd9T6y/AFTjYqD
jYUUITmep1csPhwO+Fss4cTCWIVvCvlwBmt6zW9+IEUvUG5xAxNMRwPoCpv+07eg0kDe7PwJZRta
5L/Ykwg0LTWc6rB1izuBrmEvB2AFa6YBK/nPZMZcevrKRURPh+IPaduCKC7zKJlo6ZYPEg49IZnr
6aRGCsb6x0drQm4Qcn+IcvKvjMNCOrHaHTNdhBN5eH3V835msDlEFymypFhGzs5LW3g5DCmVkQaZ
Dv+1jP65L+oM/llElm7IqmmKfsT/FNVS10lVnbWjz1aHeRT3ufyCDxaajSig9lRIrKRSdC8Bv+Ch
zdDX9Lsc+BfStV6k9qqAK51QIb7XCdXvWi6q64ZD0AzISOzuwT0PJEBcUClvsdNF1RhapEvvLwAu
IslAbJAUoPqatOKubqf1eKhDZu6MEf43xQCrDTYsFB+EKXKaBnhjGv4LzSAL9QIXT2jLsTwlBoaS
4h2dhQXaPQlWvNSYRb4ts1B1sysh5nYhB4sbPv1/sUKQme8w2AvXAqrXywfmtrPiFdwcENWsDFCZ
yQqBj8hpBb1UMuke7a8AVRoBCzX75LgzlAORuBiAnbi6xawYzvCRCFRC5183FOX0nuTbaklMvEnq
/sqIgQwnkSSERu1txMWUHtmN24logSmDeBgC8mSrCgylIIkIkhjLGXKwJ5hd3ELRrXELBarHfI5b
KFkt0ydimCCEtQF522Ij+6/V8s96m9VimCLl2RH/+YmOdW8KS83MavQh0oFIuCIZRoy+65+pvQY4
VvXpFeGsuIdpWB5AweK2RtLMheTiG78/qrDDTdGHGs+6UK60c8zATiwUvBdiCj1YKh2TXu4rV4/t
RvHMHKWO74yA34IH4tZr5OiRDtRdJpPee6z9p/uKMlcyb6HjxyCRll1sD/EsRUMVP6Soe4SNHSjz
GUAxbd/bl4CGMb2X2EW/T89E/qT2sXWPsHrMfewKExOBoSj4ZjEo0g5lJ1wnxjXOFJf5O2bUuH9V
lCRMnYPV7IBGz3Z4KyNliXTGUCES+7EP0dIvVahVoZmHThWuo/EGYvuHh8hJjpQ6NC/oQ4JZ8xmw
LqEyRTtvtMHckM0cTA/XGg/f9Y+bRhemKDA3HnaWP8W4xnAwrHSx0ludRi/q9cRW4pjp2O6jatUG
o7kRZRXKrugD8VJMdhkQSQEV3iow2mPPF0CBXy8TVRdnz09nk7iQmY6ta7aqmz8tk1K3LSd/MJ8E
jiC3ZwAIZGsaKOJMb+L7yWULqT4qOCtC+TaQ2WQLCRGzyvYZEWo8PaPrLTITvOVjxQXZq23vYXvj
JGzkFFPErPBwV6KYMlBR0NFGBURwEDoXsZ/kt32p7VuDQFhkp5No/jXrzaYtThdvHg40zx7Fsds7
5eE2ped3+STIQ4RIWk3yXGlD15nJRiIdK1x+opepUzGADx9fYgow9h+c3uw/9DhR0OVIX8hSoR2H
doDUOK4slNuBG+ufmrxx2ZuQ/3AP0nARyXscItRR1FrMIe89+KRdO+A2XE3Ad+UDW9INCC/L2B9A
VerBAxdHFeLhmIFZLqdpOcnZ6SKffL8mFJ34ZznqbhGshSE8+heoRYTlAt+6Bd0zyG6EMQUju697
M4UKnmpqvv8YDvRXv9c8jN1flQPS6mQ31LDLsPgRQhM0WgC670LoRxOVjIgREgrFtqDKrLN6Djc0
Do7ubZ0xDTXbuifRbGdbgjd59GqQQqzP4TChBqrOFnoDC8a4IITKxFjo3lhgBReszvoO/RU0o+N7
YHzinEuKxNQrqj/eH4LJAZADZSYl15aDBkWYuSGqNBz6AYwRgxEanEQTb4EA5DFQhI63X2CEzh6N
K7K8OUIl+zsDOon7teWCkvn1ilfMfzlGDVkxadvLhmI4ptg4/+cYvcp1m1sVxgKaaKBeNjwfbSkH
ReIotkPgHqDVnGNXn6rsNGQnLTup2XEClxU0DOFxJRi+0flB7WrB4VAenyLY1AdA7oQTDVf6KENY
0mI3hVLu3tG0eubBpo+bNL7ZHrmQJU4Wpk3e9RqVE2b+yB7jqY6fF0HSWvSYN/nmqr3o2rNxEgBR
YAg4Lv2x6492cVSLIyFDNZqtdt/xL4QkIdBIxjcWuvS2LUvYz3CPLLgYV6N7cw+VIrq5+DroTpDX
BBWujbI20nmzn1GO64W0J7EM8zsZS/5xuBzaPs1v6dDsUbDeIkkNtRr9L7lVgYLQl/hDavnkKXsa
HxCFd+lHOxlt4kSqYVwgM+cM7facoRkkrGiwBaUzKhCCcyFGwLldALgHbxU/l12GebKbo/7PuSdH
JZKCiwNhXAi3N17RXRF2CowUgKrV5/dK+o80b0W3/rkdGpriKIgtdUdFbPn3xXG73DRVv2osDtSz
RVJkiWzsM5QWlhWPZeJkScGAJrCyA5HTY3PUyUCfoLDtbnra6oR37NcafJt00CV64IL/ihCv2d1Z
7gVq/ehxiUsE+EuiuHLJgglOkhHOc6gZoWKE+UXEnmJy7r2z/fwMfqvM4zwXMIgNAzGhiakAbNBG
vh1ahKhj8gTsK0hlTGvo4xORgHws9+mZ4CpdYyTwceE6w8FFSW2tD7D6P3n1Zedjh6o7Hz+OSfeV
c8+nqtbWqlozgyUPetMfSdEggjls+aGzZo0ob2LcKk3q2OlsHgCX1m0YvcU9gp0G9uwKrcKmUa6s
KnsV/qD6iSCK0pz8oZXwSGfEuLFpgkaAHlWk62H5gFGsvPkqQMOrwAGVz9awBzn06+1ANeX/+In/
NMUr8sdsP1p1EX3JioSzR3yz4paQcSUBNslP34HPUDOvRyuF26dM8qMjYSxPrmoircvhSkcR5a8H
5fLeiCjyfl0acnN8KodFOszKQVUO9uXQMMTr0/Ymlom97ERTcWOssFz+XDHlCljhuGTpIKA9cYXb
uhA0FvX32vItF5CpSJ4QPosMZuJj8NJPj6RH+wlUWSyquQzB7k2Q9wRaMbQM8Rjr+mKJLesqG4ww
jq8vLLA7P6QcDbFYZhk/Dy40/Ej4FdjKGfAI5lIWHYgVeRCUlWbgsm3woQ52lbIANZTQq22UaVkF
bMpEUPeJ+n1rLODHZEWOVOpsr9SZpnhYmvQZWJ3CVIsJkI0UgSQOSeGNRAnPygUyhIOMohVs5rpi
9afvrFZHroK4HTM4/ygK33AlvCw+ah9WMQ9ddRYyvw6r8mei305vfV3XzvfF11U3z0LiCspMJBaM
zMMuIUu8I9UUEcC60J+AuECCrctdrVwTXIDLxMo2xbpXG9DX/AqT3uUF6PIdQiFzx2vw4E50P8j3
wzASSh99v31GmC4zVeDP0bFA8yMQbsW0kwHS6BEUN56N4satM8t2XvQWmToteyEiGl3ihsnJose3
viH8EV4SddUUzQwxB/E0uXh4YTCSQJYjaXF9X0BSWQjtd4iINm0cbo2BgaEkiF2Apn79Bhn2v+2Z
OrumpSFQty35pzfIaDhjVbtaxL2US6hNmHzttq/PRRa8W47VRfHuaLMs+FACfmpi5ZSSZtqr4IzN
/dUSiqC82fdqaINASg5I3qYlOGzSGtpyT4XO3PP8hOU6i1kh4GdQ67cL1+wIVxzbhhZFQroANP2x
6jcZcSDe5NygG+TBBQZL3A7IpQ8j6xUmPb6esnO5t3v8IBL8VlLPDS/sCFWYPSJXsYds3pDNFYIl
5OlD2QVUCaOVCQOXUwHSZh54r8LA4ysC5ArF1eH++YrYqafzvIADSdRbAnKqPtmLCFQecG4oh0lP
l1va4YwIGGAh5RuHHwnrBXNSFWtVcKpaCiXKAwmwO/Aj268KweC8jNxUg5b5Dtm2TbpI+07aV4hb
CY1qEqdOYkKhuUX1a/LMdUoY3g+oHhthucds7+QnPo24LNlGCsADMIjZCUO5M8dcrx1gWICxcg/F
ctkKfV2NVAOQoooBkPwQD0snEjv8nE/cm8GWiQKynTRJNdFuyZMQ5yedwrhSoj4LE97yQzGk+a7F
NAAIMSgkVogvl/6DcN8RoHlEMNOD2/UYSbBWID1x3o2xUcUKxhKN27Yo0pmx0ySv10YoYRw4gT6x
Pd0PsI61/T2R6nhWXjUnGEsmQWKrc+a0t30FfWoTbBFW0DkyS0A5dFKGB3/4Q9ZIof/gbg7qvuew
lrhzhSGfh5YGXTDLDiAxTeitgHcKcmeUYSx87sfuBGqKJi+3VnhMVhVBYrL0z+c+T/jml5IAArzR
JcRuIqimuZRgO2J+j3C3gQkKIxXmKfRpSTlbOhBSVA++zbe6R8kGPsEIJHCBa8em60MdMZ3faSlr
yrY8Q0utMjUvB+5aDgCD9a7VPn/cxKk4VN8hhTUPCFnvsoCQdaWJsjy+TrFe+vZIh45WS0TKenFx
iwbmjoBMUVoIBee6hAxNfFpu3cQvXacQ0YNQYVkMCuD0MPWxLoLghEIe0zz96KsZIS0WvwX6h98a
b+fbnknQeZOBcmVHBtpz0+3jB5B+wqXwaE8nwOZGEe1a5RO5Skob1LeArB2MxEyx1lkNxneZQQ8w
guTRJ2OfsLIaCIldNHdR1755ZLGjRJeZzTjmJj5oe3lJbfNgEZKFtgU10zr/vJRh7gQoMg3dc6gw
0R7/qDMqog18DD5riAPOMzxnz/wiPHxLy4x57dKIgTspcGj2kDE9OMdQTKPwmaZgAJlsvIqsJDVt
5YOcHYrHh3Y52TVOjNOzOfXy0eH4NxGhU1LtoW/dIwfdThcYWvCemgpFvdEFwwOKbWjbFDwLX+j+
8kgLRF5C09U2wabpatdECARabG56Xe6mOsXBu+VlRC9/a4vDO8WITA4D3ahmTUcWdbQyhS2gFDuI
Xojnjt7OHWGuQtO93RBRc0t8d3SPRSzEEwbxnkxhMbiOZmIzGs6TlxcFHNIOS+0W/oBpEeYmouxR
eA1JTN+L00YVrsCOzlcmUnfxAbZdCORvoJwlMFTkbVz6U1mc2vEdxsyrEJp94+OSvM03n+K+GQAP
CGkrfEb4r1heCWL/9XGlaP/SjTdlcVRxKCkKfdS/l/j3y83W7s5EiY94Fd8fLQ4QLEhtBSmbGXJL
klkba62YGyt2vAS65ZkUJfQYMbuvAD0kTtDzSiWe5v2S78d70t/QgF7hfoCsXV88pXIVOkNjUGqB
XoYaoiYzvMDXJ5RhH8Rc6+aScE1oLJBVPFBG9Qoxgv9mY0EBUQ6mNpog3K2hroqPLHumr0lJxu3H
8R5A5ZAL/oGw4L0bVhmlipOVMDI01s8R4A06SBKiyOzSiQjHk9lz/oeZjTY/tEKzS9pbMtwSQ44f
2ELK2PlOwgotr6w4o/B5XL0n7U+mTIgZIZngniETminNNdJpNfDaGfHjkchWMlpMfPbznlpfFPR/
iPwRP0PApT5xECVQoIAXBXpLf8A2rxHjxv9sZ+mqkNP/1M4yEePJlByKYlvqTz3yprqNz3ZmblKi
HGi87BpVr1hP0fnSG8fridFz83revz+hBtifqVDoc/HoL4ZbTcdJ+GDpWVirL4JfkTvzoFzhgTuP
eAXd82aNEDrGzzSIaIzpAl+NSdReJzekeKBIhgIOwRp8tUJf6L57fBiNoE0PB85ZXQx1llsAOh50
I4ZR0I082EYxjDLg4QFpLSNG9fQ7GaUHpRUXiGq9QNhgLGzY0PuMWduQ2EqspLgJiCE6DO1B0tJC
T3Nnh3RQMMWdWHoy+IzzW3xXookf7i3SSY0KsKNxUrBmG5BldGdgAtHfAGk7Hi+vkiRGRsyLHBz7
69QoR8nF1KijJoUbAbZH/Nma9oJNTFwMXdwwYu2R3OyV64X9TBNcrypPi0VwvWY7He1Um9NrCVwr
nwSvGi4jtxB41RbxwQzhJsGrngsBkVYl9129s4oT3cCljpaPNR24ExTHrDvdilNRnGgM1rro5BXG
IesP7ZQSCMrsyfHtd0DeGK0iYma0irqBB0H09jB14mEkumH7YNiob+Fu5O+JMC74GOgCMeghyauC
Bs6nKeK/oJ+1kBNIS5C+kf0HrgO6hgwtKABVBKuDp2tdcNjYMGfxtlm68CjQEcz7MFtfu/v65k1K
uCihwq8l2TLMTlzbLUy3dpjC7GyXjOCdncJ1Q2P3ji+l+niHztYziFuxXC1MocYdZq/4+Czc0HxH
25siomFD+E2Wg9ASrrnlDGKIR/Ch0ImvXy06cB4KPb7aiRQeFyqPBdCcPIgSKaJLequpuE+hrABw
NSVDi2tNbBl31PR4LIBkgZlBQ+heZcCklUFWxaMmFSp7QGsi0m9tNXKWIMXb/EGQKASMAjByXJm8
P+lT2mt1ugCdwIOF6pgIKubg0M3MBEGeSCZqXNEJwDVhF/CvDQmXXCxXYvjLocMzDcAdIgZuGOMx
p0aIEnjwzNtWoNHratxip3w1NIEVp4JvH6KIz5Ud2GSILezvGBqReRJG2sddFj3ViPYR+fXINfuj
Vhy5HzygwFlpY0GMSQvQCfIe/xDb/qfNjsXURiXITN4VBAqvmR/kEoECh+1ODClsNOwdIB8YeKqR
0/s122FojII9jE4CxQKE6ythVnWSqcJPj1GYv//r0037t8vY3zbAn2RWY3cbe6VRGJfu2fy2pKFt
xxP7HbsdUF3uYzNRFm30Ml1DPttQv9CoxQbGs2102y7H/oajjEw9gvEod9btjL0MDj+y34O3md83
2/ufmxej6Ymp3IE9iF4H+xSbFDuUrnB5DeVDy7uDo/cZMIoEAiUjiKykQ9Me5Iv4K+xZbFinXInY
q9io2KNaGeKEcMqyL7El2YipIJU0YjO6kTMveUyx31F2hRy9OnN1CN3ghsh/5HBaEmmlC7IFcSVQ
UJc/d2CHV1I+e472CE0MvXbQ2XSmg/hdYQJUPMTm/cvcnx79qStOdnd66scn8bLlgQ0GbuIaSs6W
wsuGP5U3jJ2EF6vrfmunyl3Ia1uvBE+wrLTErYDXFg8UhLF7PQVsH7bGBUjsGahKmFnfXHYLzmbe
MTYJdgjO5tIJbbErIN8dnbBSw+sgtLu3OuzMIN8NyLo0rzte3/Opz1i1etitYByn8HxD1KgEgDkt
HGfEgwppF763IDRp0br8O36M9ljsLT1wq2vIh0OCTDHvqjF3Ei6Gj8sbxOWu2EpWzCOdhZX2eBFf
JHsHGwe7BluGRrBzLOJA6YZJAbcX+1T3Yn/j01vcWYC7iI6MIC1RN62NGFqLTNVsgmdXnWNTeQMh
5SRAEumN5vetdmWW4F/jzu+WCDGX2saFHFdyrBNwYq/e1Z1yOQw9Stn9Aj5woHyJ8z4yEVqdMHJt
5B/j4VbEAO+UlfcD1YahiJiLrCQbhv7YGAHmMBcZ906dsi+xKS2w0yC4rOJgLYtkNUL8FH6NbmtC
X1bFt8PF9iVvEQqU+KkJhIesQxoQ0ij2H2IlQeM/iR8U09aL/Vs0Fez0IiCOEDYqyJZBVwxJw7xD
0nCxDICBz2lokTOW+a8enIImHMrj3B8N/Wit+5HoV0wiTIlb93odYe8haUzcSP4IOwLSDaCEwbKH
tGsC9Ig9ElAaGrsVOzPjD+X9udGmOL6wnyH4BVYAyePX246+TpP/UXfBRGNcqNqWJv9kc7SnqZ/H
R774W+fE+0AMAB9yC2XK3t9JTbExurPjxW0by2VScq2jgcqQTLRLJTJUpQMDFeCP73GrSATUrlcP
XQNHL2g4MOsB1nMjoIeVfaN0p9OEaobSHbU1OUmED9nPtHkcAo8QotvjIKbatJzI2xHqYl93jkp9
kpeT1e+osZjnZNnRhsZ1PQyZO1xCZxFuCmI/DksXP+9R3YQ3NKrrRlLe9sSeIIDAgNWIG/Qzj2va
8mQB7eibcod2qtigXbH2Ax55ZFDzgjX07rrXM9ZCXCeCM3ZIX4T7PAugo2Ez+oiK0iNNeyvm+YNc
ouHN8tJSdAgNpbrjD2Jwysc9XVMwkSFjWu8yCms4jnDcSTjCpzXwufNnDmtUWagZUWUZgQ0Meset
nTqgie9XUZU5HV8G2o3Lkrb3w+1O0x7gdAjgVC9CqNQql8CzUezGNeYb6yc2j425B3CPbQKt6Cb7
5GrzDggCqp8FC+46n2/obozAJgKFgBR2BCv82H+CXYazfZ5A4oY6yu2Q8XuBBqWMXJeZang2wZpC
OvoyfhrBDKiRS/Y6HOMOt1cy7GUGj6sPRV0pAjgrFDSXmHUX9u3I5jhraFug4Ij52QTBxFQN/T5t
JZWxP02IPM2YTYhSZIerzTwo/bEsj5pxKL/dCIUAnZ8zSOGA9puPsTzEIyQTCg16N3DMUbuuPxmM
I9tPZiMFVmW5ox6sZhGg2+AgXE1rKFFGDGPcInJSZk5p3sYmuuaO5HOUXG7PP5FIZaJ3iaKC6xft
stqJL0qcuY8hfNDvNIMGqkb5m94RXSgkpUzSptLNTGGV4K7Vr3ctizT0cs9dC8URb0kdvPV0PUYs
ZzEBX8VyaENpCFApadc3NKcC5PMj0QB/kcAgXMFrsrhgW0yaPZUDlA6eJqwZ7W6DgG0EMFBjm0aK
qu4tLdfL51rafd9Vjm81wXMUvg34UWSZMnqwkmFOsH9nZqKbtHeSW0iXZVlLNiY43ndtCvcRfvkt
Jw5aEp2s1cxNKUYdxrTtJgVjsseiFDzlEEO88+CL8ghjocXEMXsRewnsG3vn7fEw7EmhLciOrgM8
Dfs1iBFQEf/YJfRgS3WsTFC9K0uooQMFE7b2P7wgzbEo+q6hJQffbWIDGTX5fH8kUCEY+fl4KJ9X
npWHb/zI/htdjYPX5En9hVpK3GZzvCVVqrd7/bzHjDbhUGbPAqAMV5y3mwhjhhE7hH4eO63/621W
0bR/kWuY5v/ssz/fb5embi+LkMJ9J7HCLF1vP5/ZaPn+bPN0MvCy98pbMiAahryy2HZlDuolksyo
oqdRxJIVkxfGFqyWieV+Nb5qEnKqH3EgsxUMeBO4b0TZN4bvtPSHVXlvrmkqbLc8yGvxxxQ91Ojk
Ue1NY08cGbvvIz8wDnx7zw+K4yq/O2/Zf3kQFvHQ+Bcb8fclkBmxO8epPj2XU5kd2ZOlWszY5+xI
j7yVjx2tM+lwIc9MPQx6Wlw9tmgN8OxF2N7YqC2EEajVsJeT3UT2VRdJtAUxCTVhZYXyFY4pCUUg
Y6bYYnUuyXMRSpO7tpcUtPvRrNNl4UUn6A837pxyI6GhNimip4bpZoAuDwn6D1m1UJy6zy9A5DjP
eegVQhujwabe3cvhGtD3sF3uPbTRMCKJsmJ96Kf1mRBdWGtTrfh2Oywwki00udBYzIQDrl/POPvI
P/r4+AItS2Tx8NYwBqXNtg12mim8PkLUrJi+G8o5oCx1wiH+coFsg8iyj5BEj41ou3mycbj0IDvf
AT8jNZaHHhuAOCn7tn36LfyHgoRnS32e7wz0XrjirH03BBi0PFnIPxpw7zhwl6/kJ8mf5c/jH0Fv
opFC4dGg+DLJrZDontifyTUsx79EFCU8ovXZxj5MfrbkOwU5J1wtsMkSmRA7pkCyiVPB/4q1F/QF
QBrSYqeUOQ03MPhs8KG5LuzgoHGX45LlZBFQPZFgQ9ddDzFzM7RZ733b5KbnwETDtLK9GOEoKJmY
1H3QmEtRLZC0gVOIqTgn50r3Gu/oeTAAiew95jqvd4IEApIRL3lYrA/znf9P2Jk2yWls3foXVQRD
FcNX5ql6Ulvd0pcKa2iggAKKmV9/nwRJr6/vG9cnOLbPsSx3dyWZufde61k6FPbvzHd4TihRGTze
xEPgX/23iiKqh0gRdWWkwV4dIjqEpnVOdSa8yH/EijYuDwx+EAiYFtOfrBMDoHQUM6ALV9hjVAk3
JClkDINyZDBkcHdiJHRCWCE5OJtKZkElLRP3wk5Fe/8NPLO13iwGRBQcN2cmB3ES5x5PaophEU8J
XJeY6G1kxNRIUoTKl9kRvKQCEG8ayjKSBBFMxhDpUieYwlPaNYc41wSHPK3tFex3HaHmXGqPw5HB
Bu5JBh0v3SiA4YD1F+XTrFsMNRgT6I3PPlsD/fR2rjP8YoIVoDqYwqZp/s3AaX6BsLvzjDk56UcA
oOVp35k+Hf7aEcIV7NTfUygTAMn2nPDUMRaFEiYexlIGLbuN/MBkimcmEUdxVkCkeAVROWwPg6oT
U+Sn0VJ1i69bOdkhCWoYwhRGiHchueAnQV1I6kjFiWa461ue2nkjpkZIVxkc/ZkdMT5CQ8YECRkr
QySUrCtYdwRS2yiJmxKPbiKTEuIxLn2EC3T4kHHLble/6UuWv2YOhjKmSGSNGHK8djGTJIWEZKSA
TmXjMGPOPjLgHcXUq04DldVNxvANqJBL7og15TZznj+jHrxIE3YNGuufiUWgNaOj2Be9vGvh0Z+j
l9eWuD19JkCqRkhIcOWmdGIEIUZBXUo/1GUblBlJbzfaIQ0ZC6ky+cqUD8Gt/iUI4G6LIIDrLRM3
pkQaFqKTf++YgkTKHJlqqMOLHrwe0ts25LpyvQ1YFdyiUCWxME4Phc3cVog5GSAResCwaPkipkgg
mLdkEurUP9MkeADfv1+/cddimsT/y134+MoRE2JGgijC5ExMk6B2T8mAXXcIwbnLVdAsQcp9SxfD
pXSwTbq4CxBSRh5iyiSL5VOOf6EzgM5UbPOmqvROQMZPHt7a5uRxeYa6vN+fu9THKzShBCUe1NcG
mymUrohBFNc2ZlHDEIESSTl3yqjkCrfNpVIRlRpMnERlcF+tSXkq0W/IuJFDXQ5WdMYLvLpQJw8n
j5hX3csY8aiSJkyt0htTq/MA9XUKj5wyIM1Mr9ue2qSy9omwvhLVWwi4iLk9Bh0LYmRgjeB7F90y
5lqzIFMGAHU4PnbAJBp4YMbehXbmC7RX5izFlijPtCUQzQE/nwiy8gbmLBAabXEn5PaFCQZJq5fP
pD2L4ZRMMBpMiSO0szu2KjGl6lUxqMKHa1TntUYWyaROBNQQxfMnoGbGr/pGIVSCDHAxDFDlcJfm
/eA6zdiV94O6iHKHz5qqgkVAxcPHvweO9JY/gq8SQw5+uZhz/B517FPG7E1UCq/8Iz3XLxJxafD/
Jk7X73oVD9+pmHBS8+czZHIYdlbNT9Cm80zJUyyi6uHBB0qsA482QZdgSGXxbjNo4d2mCmJMjCSU
OoAvHwqGzFlJqAhGaYB0IsmAsigF+YnhZrbKjgPEv/VWO0co2nGMZzchXAZ2QW10O/qUR6uOx4Ti
1qsQahLUBbtydL5TDmJbpV6kq04nmakZxhBuHI5fuB3kt5TxfPurrjkprlcO8YxfPk3uq0iFvBuW
XJ3R4zcQRayB8187D8UDxU5diHon3UoejRHtT95eCh8ik6h9hjQgwYKxxFYD8SEVbI9wVZkE099g
BxqDyv4piUAhUcnunx7v8f7p8YnsxSofIB8dD68ppRFA/b1bToGk/3WH+6eIB+MRyPwduEattJdL
YD54rlwNCRvA6PwBFr1I8q10Av4xIreTIwOJFbU3Qle7NcKJkRUF1CvKWWopBliUU6gPTko0l+Lt
BPYzY7hDlePOYAfnbeydRTfiShd+n2jUsW1HdQH2IioKwVnJ9AgFugcvkBlctj9QOu32L7SWpIQg
t2yGh5KuDJDdbQiBMrnZJhDZ8MAQwkB1J2y0NsaumxZdudI1wBLYGdULc/CX8P5N4npHM0i3LGxU
7af8zE/VfFgO6AeIMt5+0rw3qiV9MQEm3Ti02+ZGNM7oVzgC8ws+qBe9eru2ZTDqECyXU2mpr4jF
sZkQbeg4mHaxEgB6lcCYvFAuTc/TM/VBvT0k2vHs0bfjd7is3N9JX2sJkLP5S4feONe4yiVNLUcg
SoOU7lIX6SQgyhFhzvoUH6a45ZrWJ/o1GfokKxLQFcc+QZZw6RPFsKuHpSQLVDiTvi58DzPpzFG3
1azmIkaEEN2oXDs6ECS9zPZCJDDyA29BqPOYIVrbqljcjhDFypopmyhnzRH1YEi7jaJ22JpupvPc
Mn66WYXTfNXx4b3NP0FW0+KjZqXFh7WHshVONgJoZPjUr2WB3f4YQ0qFI3pEOMPxZrNlUbiueGyX
KG2jdYk6PcKCVulRs0T5VscaWgTk2Zwj+CRQfEsfkPE+jOCCzvY6Ik0BLGgrNSxxUddSGYIJpSzA
sV990xF3CGTZn5nDBGqMRiWxKbqPzlD5SlYpVdr6CcszgZItx5QWyNj4nR4iJTd0Lhur9QNom8yg
xX5+RjFtCIY1VS23d2UQeFwguTk70uDCSrQ/ppgqVsdf0wg8Mw+1LA+wOip+JGYxRiZq2vZb4Dxz
KQsH5l1urFUWfGVKW6jNfA8qIzRysC9i/IE9zjFfqXGZ9Gu0r3B2TeLRXyl38zfqBHAEtCMn5k3W
XaWZbR/PUH/XH/9V+Iq69v/pL+qKeeQ/kqluut1/iLa7Sr6vas24lMoaaQLrmRBnPJ6sY1IGob+Q
gJSKFcyqlnWgbtHxJpYs67VUE6VPZjXpE1ZnjUytF765sRc2FvEAN6Tl1LGsnMW0JWJgRmxudg0b
yss15/GVuxQXKbUJ1iYIGdPX4TGL2FCUJZq2feQCqEGLQquDJ75tIdz0LARigLTF7nG8PmBKIMCL
VCOnHh7z4XE5ir2DjYNdgwMD2mZomXPCllH492/QRSfZO1VWAWMcrCuhs9tOUY0BTbCnDriC9b/t
DlVJ4b3SSaf/D13yycx9iNJsFIDH6UbEn+VQfVW2dNvzM7jaI5EtmthC/uPj2mTS//i4jipGNZmP
y8BQAvVugwH84+Pqi1ZqS7UnMgIxIHy2zXxEiuOF0AIBvkPitKZ/G3KkKgm7itqezfZcZecBcGV2
NoskDbiq/HKXFGiRCfSKxyU2uX3hLi3Dmjvf5Eulr9lt61WlD+/uQmDuHFwmbB7Ckut514uXkfu7
+scsuKfMxJMJChd6/eIhy8njBI3AEBGJLN0iA+awz0WWiQqC0UNoDOFxCJbJv6yx8vpPLRNTVwoa
pFsVzRArk6MRjfAhyWA94EAH8tkLRBTkK2a6F46xEnBTZEqh1oU6QjA50DHM4PiKSyUsuRTmnF2C
wV7p5wGYqx11Q8y9ULAwtXMuphaYuAL0thzmjwbimeHxZiQ2AlTGjLBPWnec3EFxV4MhE6Msgi3E
tjphpc1Jhnd3sPHChYZ9IMTS0bIr0LxYBB8b2jm+IjOg6fNfa+BfUox9DZg4LY5oQzX53yOB21Ke
unymKPsjC93fUPI+FbhtMFboAUK7kZ2zo6EJu9DYiBcsewVZT0IV2o9EqTJNRNGQlcm6QAmKz8JS
AQnxCh+LdBxE74uIPsdQQeTSPRpJY+A+PZ9h4sJTqwrGHxaDvNp/Rf5cZAGzP4PZsZu6REyiN9wh
wesd7ff1EWdQQwcFWf2cLHmMrL5RgkMq0oN6ya9RrG1NeHTLDQITPTD0sOojEblSx1xLrgSVb3SB
dEMLVKswR0MU4NxRBN8jsnRke3wnDVf/WHUr2iqds964Ewv0TtE6h5NjYis/OGiM01NgwAjIIvqr
HFDHJsqKmEYl3AFAdv/TaaLNhLQN1ZboKiGfMESLimOCM0I0SEc3bUAH7oz7aWFO6LS0UTlR9t0b
E8z//4PHKfF/79XbB4+6ypB0XQyD9H/1KE10OfLQc6dI5/yTukV140mde//dvHiT5E/526ygTePV
MTAPMsfZVFgFCVuL28BVZ3X4OuONzl1ZK4tArGsEnWxkdUOmpYknzyP+/VCiq2Hi4a4nVyb4HSp7
bvXhZUhkbCsj846wQB9IvcX8pk0AV9Xh/RQuWZS10bJENz3i+pc9QusiZAJJMbrsBiXqZF+NRK4T
KDz0BNWlsUQFtTWTC2ItaRGIdrK+zft6WZAH/gyjGpx0uHEZsvMwZJ9AoBb45dZgBczEkrmG1y68
GkFdhDLw9mTf1yQA0tlzZcSHND7xHTD/dm+t045OytWspDT41dmhrUPnEjflTvPCFwTNCwEZ6jEe
KJ7oKZqI4rxLI6LbcmGrFAZsHP4b6INhLs+ufSGeiRypUamfObi8GX8KEFE9IopPUuKqiF9TrlIm
nSl/uD1h1cIaQaTwdXpDKqddBW6Fjlndv8AWR6wqyf7V9DXkZbLfm36FewS4lOedRyNQJHbwrn0Y
NMxDjm497y1yrqcYsJC+BSgqGBiCLPCJuo4NW+ueOJsAMpFYYDIvf4aFCeQIJoVGs4OhAAiK2Ssq
v2zOxV2kJM8H4hVDUw85VHBmOBPWefp8sm/KzsRHgbEgcxU2I6SVGW0cx/m684ZyjALYXtloMuIp
3e7mrjSO8B7wR0VE4mJkrLYYXMW9EXQNf1V1KipTzPObSLviR2Sl6MoG+q9gEoUgAZsgImfkfRXD
F1ygNObo3TFi2CDkl6uLDRUF5dUnwfKAR4dIXo94TKhmJCgi7pnRjLQe+MWtuKWyZcw02tcPzFg2
HxQfG00yWCgij84/PafPxRSkABWo5VKsIf4d5hMVx+BNwxmD0Eiot71+A2vEfscv3eMK93bW3sii
yMP5+ELEs3vfMKx0sKzcpyM5ihBXwgRz6pybAyeiwHLNDnj7scDmucWnLgG3fbPICBORnqRzDrmP
0gEjbi8MZ9U9uK5BfQ9zA4khgODIhFLmzLRMk4G8gyJQuqBR/KYMLrU1/r38xQQigFir1uHKYHVj
a1w9yllKMWZ3ON+4KFGio3vYtZAUpbsWklo0Pz7p6Nv5clPXRGtBhir563dPOXgv4L1FU2nLJaUL
Sf8RDvgJSeNgkU21cJrTEl5clFUEkfHa8TvM7g6dReaAoAuJBv5O1wfAvSLc4zJ6t+YPFA/zJuc6
FUG38daqQQC2v6CGpz106yx9SC6LiEKgGaRYM2qyGfi8p0xexsWFFl0WmFOAumKrkZoihigb2PAW
cyBUVDAgD1znY8F2LhiNvEDs97nHuU5aAec60AtCSOari2FKT1o654SP+7BaaiDj6OXpbC9Cz6gh
ECu86ZnNikCeC/DRg7DucYdYJ7chEsNbTCBEIjKBnhNhCexdsJv592HAHc+jnhxuSSYLWBSUAyqZ
FS9gguBBVDJMdzqu4gwsRX8d3wAhg6HDq9y1rsHRa1iE9I5k8Fm3O0ooj98rqi6icVfo4Sh9IdwW
jRrLm12JdF2dnsfmRKABvEdP7V1fwqbo9GJGoM07OdMBPD3eJ/syIFyKjihm7gHwHzY2dAGklW7y
vOXAjUHYvvE82j5BjqRD9H4mC2Le21323bdCSdbhb1/RfTIUr2s4y9F6A9MSc5dLYX36u2GJsmCb
X/NbaZt3UtEDTRfeydUujKAyglHihxLcS9St/jD6Y+1DUEdniXWeZGONUFFYQl7d8e/xK7aVM3k7
9figDo/65U5MUdxs0RzHLl6I5pijXjz+wrzDU1WPhnmLaJ1a2CI/CUSB0Qt7ZbomIM656xWxuSUT
MVxisqSRdEfVAUvbvs4+++ZBc5ER/MdMEoLX/3Lcq7J0VFRNPnHs/8syuTRNV68ylL/LTwlsL/od
5JR3jyN/2ji6YHgmWj92dg+7lbGDQ9SQNX4nHx7eCcVbvbiEv7eoGC6Q4ry8ckrQDILqKxRni3ch
N3PxOtw2o8U1gLELZSA0lAt5LAtaHjdfxVOsQjVL2AoVXtOLhzoPRIr2oeaWjsjx5E6ru6zu2rvH
mysTKZaLp8wx4jpX1SlVqH4OpEqP8Iby4t8uvqH4a+ZLuP8hZOQuGx/0o5R+qTsO7jDjynBVMYFR
/qq4v7FkD+JBn7ZL1DgUUKmBC9rPhf1o4HSYfg5/SQPDrgeQX0MWKFO4TCTQ2dAvUZQ0unC2t4u4
nBwII6dHsUSqFpVcAZsIjwlnu66GjRq8YDWhMoSkjPoL2T9yIzJQa6H/ok0uApY3bBeKCh4qllGj
Z+0eSkCO1kjk5AEnH9cvlKyykJRkqNy5yxAVR99Hps9rq7726E7foWygbaBHx4M/T2af/Bibz/3H
nX8CexD6Lt5LHEJbCNz8cXlMiTK/h40UHq5hL/GCA4nfsC2dyNhjd5yMQJXIfw9GXpYv7OCICgEK
fVyhckK64dJNMuBn+47S/uZyeb7DIjeceXaqHxLEYbwHfsZXN1Lb+VcKZZVXwqu2lwxIQ8qm34pE
sgYSTOcrml/IlmStP3lveGQIMGS7oRc54EtEQeSSLQNGD7aKTduILavlsIcDCNM4JGOtBg1INBUu
GgRAEyZIoXF/DsqfdIiUTe+gzjDkhFcCrYCO9U7kUTEn5hJOr51JqwiCEyJ+VrAj83uq4VKFkwLY
yG8wBf2XKY8r9X+8lf8y5VVZMd0PLV7zFU4AFgBeyMpHB72GbRGduZwS9Bc6Z20JjK+8h7yEXLvR
sO88bd45XjiknbxqvGToujC484bt75ZCQonDW0UXhfeJl0lD3cfLtL1Aa+c8MtHsHiQcbLbTWmUf
8DbpvctYHg0jclNNvD6S6WbinUFpDlZrvz8JLNEm6Bz+ooAj4GXG2kUIXGERWVVC6NGjYnsbNOD/
20vA1Am+D7R5Wtmbqwp3GGs9ZTRNsIb1T7WUz8cplnWBrDBwbx+IVKZfyxrD6aJ8ZjHTsWAN8xye
Wb55F9ZEZEhhB76hCFmvVR/QZBIrNWOFnlyb0M5Ite0VbqUh1ugFj5y95mz6FmsTszxLkvV4mcRK
ZBlKYufelx8Lj1UHiQh4I2sti1hlGChYX5g9gbgKjUCfim28C6jndocM3b74OZsjHdAsQmP1v+zQ
wIT+t4VzAptwQsVnHqV/2WOa+bQW5YHt/EjZofL1idu1Q00TH9pA1QIqq40LAoutXgJ46f13FHhm
nrw7h9kj18Ds/Vb2uXl3RVB2gVQE7zXEx/ByDQcJ3B1AVWzU4VEKrn2QoqZLqHsYg+t96DEEzdFR
2HmJJQbFHLAoJy/dE+9ooByt0NuN9CwbGCJAFUEcA1Vk2cDQaKOucBBopIJXk9JhwdYLRuO9taqP
+MgAZ6LE9nNsfVuAGKEPJD5wYnFcqYxdDt775wX4i2WiWgd7OFJSBHSdafUqt0BIvGm5mq/oKuWD
yONDVxnjaKbr7oKBo2Tkt990ShS0SDsbZDKqzXPkZmXhFwG1g566m4QWBr6ldL6tD+P6cKofuXwp
zlcqkPYmyg81+4VSofzwMPknUxMfCWQhtAArbBWcuD3kwatwYDxmbYALnLikuY08r4YBwlWbEtP4
hZv1HN7n6uS1+GdPHndYcXC2v8PJ9nYo9fM5A9DyKZ2c9+wSxM4PmIFML/el27fcO3aioX1ovJIw
ZdM7YmeKCiewj6xgNs1Ph8WXab/RIsXPqQiFLQ+CGNQwz2ya7Jgo+7EvB86n57IFtIL9RMj7d7ma
wGjRlQHLmvv8DGsHCg7mILCfDkZIKgrGfK24ZvJTxSrJ0Dz9hS5qsajqooeEtghdyYmjSpShZ75b
6NRj6ku47O3lYnEOkynKnoTxUkNt6yI0lq4QuL3CuSEmpNKYQgKEQYUKLRtjgKmJyqN1Ncgr3SJf
mMLzuZVnviHQYUfnwgyzdoIYmx3ttB+44xxnx5ig1AFjElwaYrU9gIlUqwhWUVAp25xlsnmbZC6o
7Drg3jqUmy6OJbocq4edRkQnTASBFMGZoQx5NSoGFvHr0arwi+ft19MVKQ78+nTTTyE8u0O2fyCE
gZS4QKBi/YUIvxr2pPf1qzEgf4+PVSQJlxodM6QlFT+ETVQyovu7evByW5uutqyLrva9j19bjOsk
lwq6FxAdJrxwdCR6SsAqdTe0UM1Tu+rAJQU+h8l++U36wkiQkb710jGU9qF4EeEBpBAEAOZ//DK0
z+idkd7LTH65B7UejNfQtbLKH6+BRbK1ZXE92YsubGsnbCmbba2XfQvFIrNNu9fivk/WPoFNzbl8
PxdmyK3tSHxN2AxBo4UrA2p6PWZy0M7ihnUgccwNvV7zc24WjkJPg8EQ5hSX8SmD0w7o+HTOtPNx
PMMbIlBBhFjFhgr0FXeV2odX8DQ/W4qnJmTgIDneI84+lKZUOwRRlImwg69C2Xz03x2HiQSWR85T
sgORE42Y7fgw10DhzbTey5nyKT5qwvgOfbYGTwZeBUHBj+H3W75ZCRuyDUkL4q5ouo+vepDZNIIQ
uL5+q/E4XHFTg2v1QD0cFx98CJ5nklkKcGe0s/B+YRFTmvg2RksZZkPw7aZaQDLBSANJZMfDwQpi
XXFlKyVB0PRyesOeskmEGtN7tegyoRk6jMJpPigiWm03RFMRG/xQcAkJURAG6LmGuBcc6TkAcPuG
oKW6xj/JVUPXfLAPiwj+4sEysXwx0JKx8EX9/aRMvm/RUwA/+fSyzP4NI4+BAZTpeIxXXQPFqBGF
4ZUMxbaxMePwJ85ybqpPL/Oc5LJATkhDiFGhpMhV3ekJBLPeek9P/A+6WUzRVckvEovLrjtavWUJ
R0O+2aHIxPB/1ocwvwTLI8IGjfAPJLDJ993L8fSU22/oaa6ulhAdtoOf0CuxPokLIxEjnX1S2qcv
NyxEeBWsJ1wTXK4t/06b5eATl05WOoYqIsLJB59J/DFCSFFvKLbfEhgYdE8oQkFfJE9SF43Q9S4M
XrG6CjnKG6NkXzFgpAQ53RF6bF1Q8lZ3wRfZ/nKgh7k6JhpUXLoMBlr3Cs0prCfEOyT5/MKooR9S
b0HzhlLBRCzj5liaeekfLOvyaoH4padTkVqK0Ize89bTIfxZxPCcJJsmCT8oyxd+buQ6Gd4lFxIf
P5q+2Wwuy/90n4gKP3ylL4LLDXsY5o97aWWbX+OGrxT3rBRiLSVoDGvpAxhdKg48J2JL2CE1+igU
GmwJt4Wa/NKc28vZggZJe+vO3VC1raS4RMNEJJmNetyl9Fg6F8afladgwjDb+mh1MIrPN19J/WPq
uw9z542fu8p++GLyCh7c6uSW3F4pGCq7MWxokipbLVBNHFKL+LtYVNSPlshO6sOTS0wQzmD15upo
/AhZcu1jGq0lgWQiF49NAYV6RIoJIqeUaB9wJ5CWEFiqBGd6jeSrgI4iOhzJQIvjBf385QeNvzme
HU0KlyLUpODWB49f2Z1phvaZf6o8tGyQZkG/1dDohH1Y4hzPoR4E1RxCmG+SU0U83RldR1s8mLTA
RiZFZ8TVsoe0gNcQ8c0uHkM2dn+jGFQra2fIphxOP5DuA2OxQjRZZuNbL8YluNMVnvyj5D29KJdg
OvjSJL4D3iCtheQf7oF6s61XfkM/l66uIbpcMi2urWcn28Dy9BugAWFMAlc2MZPpBa4MZjFDDdN2
MQyTBMZUDj+nhwwO93gvcrkzcAfuCelZ4cBRYXSvbgYd5vYM7XcrITJaoaSV7QNcBZRwkK9TGmI1
NRdSp+xIBOodJZzgpj0Q9cDHFlAQUwtkVGZUVETT6l5uA5Rm6U4wDmWHta8KrybGg6NLQxA2YF5Y
WEvHOrjX6N0CREB/foho7xAqaWilvftm3zKSlx0VYa5QuZjCQppAkSqahA0Bf3bCzZHBXdC2lAyR
/Cx9khfRSXr7noYcbsSqFzQNuWleXFLrC3aGe8gpSCAyFTKoyb9UmvDsblTZCP6YcSMc8JqLiPGa
m+DxFY8DWL4j+6yghAEIv9K640cfjcfwfgz7jr0pyvgLyA0HAblLrTAcL2T5iAdjB14Kkd/xJf2J
maKyzXusAu2hDOVwS1iarXWZQjKlTQ9Y/iuH4k0Th6J+OjO4ZmSmpeJnhF2OYanGRk23gQwLZAog
uYgPa9yfT8fc36FjpgmFjEJMUtkUUX1dLa4AfAzt950AxI8CxrD6TDFmPdFs9f3s6O1S0UvHP7I8
vdC+8AGJnAHtvzDw8caBCywnsM/+UaLRtlFQ3Y5ewqdjJE9WKHO29Q7+N27rrOTPfO5Iwi583JUW
VF0E+oafd3S7cUIlt/QMsqEA++4RLFl/P40CTfSCi/iFsTvV5O1tT/vAaEuLkly4NpDaME/eLJ/f
DiXTPQA8ybO75HD2XHWLLZL2pXgidviMLY3PGvzWehdpZWztgAE10+rgaYr7DCkdGNtcizPtOonW
C8cDWxFZOhd3oN3MVIML7Ekwy43Fy14OsuBT8sodaEFb++IH1bZ2nmXXhHp0XluJqvSIFTaeXpXK
k3phjcskX6eZTomwcmO/mCIxGIxOrv3C6PQ0NjLwOdl0ZuqllGeVHnJvIRwn+WfV6ey4NRhAE20E
QxUndvhL/nztoRgTOhNoS/hZV8B+OHVmC7F1wVpEm/0GSIOLcIHGj3Qe2gU4wsNBwefhO6fQyUZR
R+FPg7d8yizMCzSpHSKxrPTb/ntPm4ZbCLhH593pv58+YWQo1uBdYFLekcCJ5iFQ8L1tCC8Zyz2N
wne2z+D8DsJhcJvkzE7hNTijsK3efCBdMGEQy5VnZieD1UyOZg2OxSBCRGoqlEfURkRobmDGI0gS
i1z48FoAwA5oAih8qWfrb830qeuM4A8c9LD1d6nzaTr19gILb6HvEqeABIWI1X/ZmxUI664ANN4Q
D+5H8iV3ngTMdJgA4gVAG07n24fPdI4rCk1wHg5BFNF05S58wZ9m+63F3EbtyLo2AGkTARMMTj74
YqMuuGZAIyHkapbOJ+nsvt1/35bVPnnwub0I4d132h409BDd0faglafy0HzlVCVOMEoGGurcUPkj
cVjJvBJsSnNvxjVM44+2UQYb0pkAwOoOut6TYIBjhqdNUoQnZpols1nBS91b3pAiOzw2AdHz5M7T
9Ab8rR3ZzUPA3ytq16Pg3E+xHQybAIsW9hTrpbsM1p85AN8/k64/cwAoFedEzUNJp5ccqbcYMz8E
BY93hisBIt52uxIs9ACedvsposA7fWDGe1snEfsp8XUn16A9zMU3POW2TW3Y0pUiv/jgRMeOPhB2
I0eSxES+LF19ogXpzj+RkCkIx+++jH6UNOAT5aVvsjPS7P8VskW+xuk3O5PK0DnWEQZGXAsnugYg
kLZGAbNORHoGGXEtwwL7enRPhYcyBviP845L59pH72cm4Ewwsc1gmTifiY+pLdB61m6YAo0P8Vn3
uzyMHbojNPlYI8zRuUzwYoA+p45CfxCVOdYUt/h8u5wdR4F4UjL/F+VJzP8Y+dWyg1XjnSQTQqRz
7kV8Iax73iOyN8wH50xtzQhVt975kzW+77YJSBcUrenBzQ+oBYk/8OB2c8bdfg1S6WQMWycDTApE
WDoZOxGWQer9x/gKElZg7gQ1mPSMHW+3J1flaBW5F2zJVUD29+QqLrswMJmmrvwUYywLhcLYUUjo
u2s8zFGeRvf4jjHACM/v6tEFvCGK41JMDPaRr0afmkVMn3rjtzDhBQArgbQNvM980xNb7l1805X1
zmegHwSAibE2zQTG2iCzDdk/RsuGe1QB+hFF7xFVpCCkzYJpFQiybCL2W8Saor+eZ0x7PogcmCfN
ZCsvRAxBPkWHVSs0OlwIQjX7/OxNyDaFK8sRDVnsMpT3fOTk8PHjhzyYp+d4IcXk7y4V8Yrv72gI
9Huo6wEaAjQ/LQZEn3sRXwx8Fep0wzMZARBcS7Jt7j0/Dxycsodx5qAlOQYn+AdVGD+jutCwXm8d
FYBBhB4132HtOk4gwpHqiDE7uMUrndQH9TVjxaIHJZ6PCrgVC0z7Sv+CdRML2d9GtEeOF7/TLIyF
EII+B9oPyuD3AbIaqIfkNkCnESkMxCCRygJztbQB2IICpA2TcRcRTR0d2wK9Kosdm5Fs6Xx2OFVU
ixk/LjZ2/kwP+H0IY9ItXOPWcLfoqNH+weZ7wouEjpXR02fat7TbOErovKWfYSWtxUPwx5tIDG23
wmmM0iZaacPgwz4Ftv1HRTWR+wPCxfnk8FfoqUbDPebeLlPd9VR8yqy3RnT6SfN0bJkLKuQSV/uG
WOsTClTgl8ob8Ms7REW4ijUnXfG0U4+M/JGQ24sdfMA6DcjZMRKjPFfYz5ZEQ/jXxZeTCKUdrOeZ
9CZETaFEnjzuyMb/XOvW8sLyaQoPrtIZ9hcHV7uIba9KfcNkEE0tNKQ+G9/lO42R6X7msCpKMhvi
YoxOSP/koGeCKWwIeBCGIbajq9V2/jUPloZ7dniYwjmLaIBpTXRHR85AePRIEKRbp5IFg6Es91TK
R4r7H7TTLAeHpwhBDhwksW3r/7jPggHM33OrN0z0gjuIW1v12Gishtm8945PMuB2QEyJ0fiOcHVj
4voRC7Gr5IKRqrHPLLbytZRFswzBGJIgjnm2MM5xBUyYFdcfnXvfVEJMC//Z3pzY/q0z88GJoX9Q
ScGFGrqk6+LR6KTLOfNHqL3nixLdzPBOyI8cmkbQgxO7+BpoLm5MYrZ3oDcyCU0hDPNdUxi+5msk
FeSvxYsSZ07rh+WnrhE4m7a10jSsaDKL6Fh4Tb9YmRgf4DHgCWpRY2UeF2TuAlgd/BVM/FaP6aZ9
+FlQeL9IdD0Hz4LZyQvtDIiBteBJmIsxR8l+CoD74lI2cCM8iPrFILeZcYLnHQaLfWqQxT4FT4N9
qjEF2r9QfKCDG9o9xha4W2qze4ARroj6S6RO8XgFRERvCm2SfhfaJNEilmxiiPnR8bug4BlNv1b8
6+jfRqQ8ZG+RQVxseX4ZqZmDyCAWyjsHsC0BEwiA8M7J+M6YolkVTRmQ4izChJ0jnhiVFrTLpyXI
PzLqL1zvAZMzpIEu2y+ar3f+y7mzf8hn5Xn/Qt8dxsW84A5dOvGWdxuiXvPBKlUHIQhTcfGUHn5+
pGAAk44glKhAV7d9aJGKY15UEIci3ND9E51c/6AFGGClNQR1I5rk915ACDjb9nbxwm0GVBZ37pN3
JXvrVYJTYh+6YCgDBT0Tg/zVg5wkpVSFTK/IeR1YJTCmTkFrXYkkVB26qxPlhEsncledFTMv4cOt
eJSGx9S6/VDLpD5GR/d6tRQ6mNs8kmEkUV4MIHkWODirqIP/hG3DZsNRei3cGwj1X4Ju3jpU5z1d
aNOZe+fHs0PoySERSKsrkTRecfGIWdEzMAaBzg3fJTOUrVAZHgZcCweaPSAMH8brA7SbDkphHuMq
BUoT42ciKpykBSYrHCoRuyCS1a7HyBQozqUXktVP5eI0tLLv7nV2m+f6O0GEAIeNNiS2lTgaL2NJ
Ekho+ImPumPoUNJTDDsvAuyYuidyExCujMJhs5tLeE0Iprpano9zzNoFSLIpmlYhNBPjJmgmIBG8
AYopOfQsE7hpXuI/WT7NY2RGGmSJe2glFF6U2qL4A699ccmKIB4RkdQJw+qEfdY54gBNmcaKaTVX
3svjvXISe/w4ft957GXnNZ1nIDzoUCKgMIOVAprelQHUwzLJ3f7BRKfYUVaJtlxDs53+XBksDklu
4E1QehLj9sCvcI6AchisJCh9D1Vk15OvkHsIokQE3/8h/a3TeeLkKKczB/nvvABk/LuG38SpD1vv
o/vGJdaAuF8GwOMnAvGQ5AscN9dscNyqKSoPJoz3FVnJPmHcR9tMGJlmd9s027EPRoLxqGHaEezD
RpMdCwNKLSLZAyx6zPbinJAXnQw+UfYhG40d2Kjxc2EFiL9E2gVfEEuPlu4sXAK/qCIgjfr/oopo
/w4n2JSkqmEeT6iHj/Lx+K9ZZH/pj/f6PiEDbIO5DY1rVN/iM3HXcG3zW4BNnUjnHePHgbGfFmwk
yEnYSLTLk7ICvSRANVr76GsPXWdAK2BLirDq6ofoSLgqz0dq2DEK+VtaMCSEChRMufh3TfZ+OT5t
cxrvV2YtodJciQfIIlCUNlWh+t6QL06Ua77ZaSTQLhXzbtH3R90onSfpvPPCj4t1LxLC3a8cyU3c
WqiCo9sQ9VyUZOhsAtOm4fG5+HwzOTIvkZow0GfC38Y+dBA8NukvQt2XmQuVc8BCI/VJUyQrkcR6
fBxe9g2QSCAPlQtTeSFxUYn5Y5qWFNDgcw5TMQTIT9hJAY0HOz3axPHCuZYmbZPQUG6imhlQA0km
wjGm8ro2gjwIEgPBHUaw3ZSX+z52VYNMjXvwHiPqj4803XndKjH/5VQiJ4I5FucJQmjpSWueKulR
bh7RgfJl9S/m55wyCHTB1hgcFLtVbMJ69rYgIAp8PeI+tXl52A6hUGRRWeBJYXZCjYZUXNzCqK8a
UKWI+rAJ4q642BjYm8N3RKIYHbhyDJI/Vl/u73HMbdPg5n33dNlCfcT95UBm2xrE+p0NyeqkLw1G
duZi7N6cuYiOL66MBALpxMdt86njI0n1GF8P3nXyZMooraJytPvRv8NcbZlcunntnkFewZDZkVew
obfrxK1jNuv/UjaSijKFIVk7fp0FHo08+pDeC4Y05D7cIwrNvj4ReXmldYqU/LfgHfWmHJ7MAHaU
Y8yOYtpMyr0zKT2G6t0cjiKTAhujbxMaWdS0wqKC4e3qDRsLlz7e7WCvASaVFnscpmOyUwlORYBA
u3XrEE5HkfArbbSV9ursDL1cfcCENYR0N2scSsx9L1F+TdL23F3OruBLGlDkFo8OBFMAzHoUZQzQ
6pnFE2KSPNj0O3BKcvGpegfbZkeW3NET4WSHLcGMRt0ImbG32a7hSqHNGzg5BLB48MZb5MOF4U40
LgwMQ/0rEea0A9jNYRT3iwU8DJM3Aaqic+o3CvEJ1PGb03RxaCH+di7+MSzSrMNlqh8jleS4AyZp
5lThG/o4DOYB8D2YFydih4RfsW6euXwRNcSshgHNxFd1gBK6Bm/+0BOq6g930YCZKMlWNCLhgkFx
jltExIAutg7JQjKX4VwNR1LE0cCpUHd8nU6VO4R8KkdbGm1ExkqoZ2F9j/Is0dakKR/004N0emTU
Kln/h7Aza3bTWrfoH7pU0QteEX0jbXu7f6FO3NBJCAlE9+vvWOD45rhykxTlpJzY8dZewNfMOeYS
ksTLmJ1UkGVLBfkVGT5VHnZ1+HMVc/LjTr8CgMU9BPsqZnTkvc8/zu3iFA9XVdz0q5YRWb6ZMRkF
lZNr3cXQUVbc9Yoy2WAXlDSz2K+SneRY57oNaC3SJ5M0pkxsp9qA8QqBOWxcSMtRWrFxYX7dncxH
dqmy6ZKWetzngstrGvQaC6HAc6TeId4kWgltJ2W/Xr0DG63hzpZiT5WQtiUXLZYusUw9zg6XX4od
173z1BJiPPdKlyq7C8+Ch3d0LzMyZX9COMveEiP/g99JzDFfqzXtr1k9ZUz3mCgsgTQH8LuWO2fp
pxsCrxxAKgUdlAP4YxqiyQ6L46S5lozhR1QzEpFVYPW7SCrj/h43CJH9nG3n6I+qTzdU2X6BExsO
r8G7nBo64feno8PeCxwBb5Ye5JjnfEg0yGpZdFXe/1zmcujHVjNdnPOUAARFOgwanrwKnOMD6Dn+
EDv6ZwuGYv8WarC9OIVVTjUNElc17TcKoF4N1vi8Fgj2eLhuIStPTnThoptAikLGidq8ro9wfERT
HRVytKNuDY6wHBWXsJLPa3dmSP6SFxkJ5Yr9/i6HvYz2RMxMbDuQVRFCvtAU0Hq7e6r3HdUXhKgt
MpFpzvTFnI8FJjra+A7R25F5zty5Y+eSliYGOpgXSIPCvFDh3TRgvLi3I9jakKVy4cGjAEYx98mD
3G9HiNQ7NgKXJSVC8fEH2559mMq2h3Us2x6STw6251ArEkGqIntkevYAWoUriP7AZ9/gKKMLqZX5
F9IcdoMky8UzaIEp0dU0V1O7ADyfdWXGdtw7Ot7kPu2gVgPZFiP3muiTUuD3htOkHxk+rF6NxBL8
NsRJNtN4di5epYnF1s0PY6rwfdt1PFYroKDIskPLIPO65uX7ICNL8JYk+uTJR3c9careUKQxb8C/
9bCoJMkt8OpNezKFLL5GFnuF6LGJ2ek4w6w92Mti4mGvCopGME+IhNPGJHkMbgm2S2KI6JbDv9CT
NeM3ANF+sgyLgBTdli1CdJCP/cXZpy22sqgSOtAPRf3K+F+x49HE1kLzEEMBujrQkIU23KpCxkZN
Fa0KvkfO+9EFttlYPkFA+ziMPzgl48UMyVlpp4R4Eh0i8B/F4iD02WdABHFPy3GyXpkCLLyMGVc+
wK2f4e4w3GNIz8BoEze1RUD3/+S5hIA9bQ4J5VC7JF0BKyo+EPVmh9Rs0LZNbxCdqzeeB9C+xFHm
/FzQHxFTgGheH0FpCjHFlRzyEmx6WBNn4NkY5kZBYLZqr4bzk7sAF50WZ5nCAzOWyT5BbyUWRywN
rSmOcN6gzHWihUkwpTRdMa/B3kEW8/aWEU212TAsz2QP/17BZ5wfmybuagFQGu6ZLGfkiFyk7CFl
ZjWjj8G+4JmSZ7GZWIVy2Wq9RaQ99th6EPRsiSH7IJVmfFSFOO6BtQFlZPczrXQfpNIkI3JFd9iw
aHIpCN7Vzbmi0E/vVjrCw1rS6ZbKfFW1eH9vRkj4bDpSOUYUeOFExOMNGr8YKiKw8FbguLPHmsO7
KR9+LfVRy7PUJ9gD2oYIsL9CH4/sNUIbIF6RLrpKViptw6YYhrQ3pQURRgStqaxVaGsQTpolxELR
1qA+Y0I1rAESUSZVLMYFeZrY0LArIpEucyPXi2BjsrhxNx8cjXXj6l4Z8pFuxTBFRVmSQXsqXP0Q
Daw3ghuvh/r4EtAk9oVIJbFHYHNAQ/gyiPAaeG0IwwoVwZaNcHEC1oOK6R6/P8idHSjzsGyK7cOS
xzw7OjMZfyz3zLxnqbdvH6yvC60GWXJs+lrshuLx8VzF2xslV06+dSCXQYOCxPSegMlq38bNHl8R
W0SXKg7jmxV3WtKv6QFmspkRzlWxi21Ol/dz/eKGTDDd4/o8X43zU2CQz7Xu4AVhFHfrsbVnBWoF
AaP13rid7u5bOB4Kd0g9NGlQe+R/sQBoh7/TjOqWyl8apj/NEq+jvzwU1n6qVu2CzQqOW0H5X2O6
i/B/yOjISZgiziR5mgngADdbISkFA4yHNaIvKy5xQ0IGgRkUALBf6TWpaCdvujj3D+DB1PVcgwTr
ztVdJGcAa7xZSRX2mwH42gVKH+hz+OhECg6AQwxsBZIJI0LDdtjy4ZAo6UBKhSmu9Kc6eZhxP8cF
Gnoh6vMH0MIbzQjuc976L+RYo3fhVPezX0jEugfYl5gssMidYKmPa2R/1TCdXOIvWSbhLcepjAj6
lvCThRZftTij5WEALmfcv4jyljKjJxtHZ3mmiLJMLZ51oiy8R+U9kCkv7EXdnvNFfWO6cLiRmBkR
2VB6k6BcOyD3kRIwTVWXSiXi8THTLplK6tecBmzO3NlZ/mQk7lU7Ih7W0sQ0MFNE/G/UzKU6D0IJ
M0ccXJ14R4hlN+Ma3qjH1Klzr374nCATiUTBMogByUO8H6evkC1KF+bT/gld58CJnuNPS+FDD7rD
Ox4MtgYSD2Y+QmfhqLq0L6h6qHa8F5oF5kJNC+Mt1ozkAhyORvjhU1Yi3HmyXXmCOQn0J+mwYq+t
+thjb3oq0cny3FYi2Q4rnIszlaTQn26mmT04WL2J/GyL76y/I1PvIDqO/0F8Dbb+gaeUBYd+7KCl
DtSCxxZnBhslwi74o1F0bLr/Y7i/fsPjJFMOHW+qKJvXBm4EQAdX/0h8D8P8n2F6TPU3wBuSVmZx
cN3w3LKKB42Cl08kJtAvuspAnIcYx12aP3bLDQ4sVI+8BMTbmWAcFiOs53BA02AitgeGyl6asbXB
QDF4FEFPWc0klUzK/MQIwIEwWBFVYrtP4i3/WII3oB6YsPaLWOBIPeD0UH7TYoihiRRx5qif0AKg
ULclDy0AOWbm4JVgnXgNh0ygdOQkVfjsoraKGx4zx3qNX1+tIm1aYT6/jic6KcAxZjY9T1J9MjYO
7YPUSiUZkHvmMGNCsNZMlcNCES5YZvZQb/+5flWV33APW5VhqBrOcdvmcWP/Vr9aWMcVxT6QlLfZ
ifAS4V54uAwYVLrMIVCsANP4EuZL2HsSEvVte8cnWdGzkFy6jXra0UGXdHG4Uw9sARiMt1aIQtYn
lgtP+ZebM1jhbIWKFS4w8dVAwU1iEuHo68ecdJVeiGTlhsAcZyXpVxS8+/x32ea/iDPvs3cfXRgR
KDOrkUBUr7IRhCNZxn4SU03oKMq3Jl+BYW8I6zlaI7gL9Slvj1QT90M65sl3Z86TA4JGKXrm4dMG
9hJK3+3TvRBSM1N9tRnaABWpBXPHgBbX+pbpLQ8W9Nyp4M2QYYvVPot9+jmz8OjnWOwfHTv31mMq
1A3o5uz6I/YG5p4MMCUEKkyHsG1gXKCYKD3mi8S/EZb1a4gJoxmTGcklJN8DsarCV/5TAWzW9aNx
zJ2KmTB5Dt6NoRKrgFk42dmbX2kt8ewdG/opHDS2KHRvAOhs4S58PoJ4ojSufdP2bZWgc/o+f6Ly
IgpgCX6EVzZwCOaYMoIxQXHd/Zw4Ss/P1L9o8VkxIeFfmuxXEKDwsW8IEgPo5pt6OpJ11SPeav/t
VP7ta87AEQGW01Rt/vbfr7mbPs7qsCLVAeCso/TYHMi/MJtW9qFmCA6BdvaYKJGBpSkOpHz8yax6
8Sevki9fA2OgfAI6DnIiuG7bF/sRSg+Ermx1Q6s8ohawnRZPbB+2EQsOX9+WWXMfrtul9SFEjCtQ
DJv9UrBLvTWUFvfj9J/n/NOy3DBk2C5qRC7i5RTGiVuxSBorF93a9BbuYe+AV9/DH2Cnw4ybmCET
8LcJEIsSkgYgt4jXqlrGZFTySqq853fat6WhuBNbeSJMqCYZK9HKMVmCgMJwqZQgrTNharYhE3I0
i9PLlux9RO4QICXc6vPK0uIMTgn0AjyU54ZEAcBwoYZB3jinYBhyUkdhrU4i45A31FsUl8iIl8+g
IRLzXaG74iWHbKPyWnYIi7D96hh/HmzXRb4BF2JMwuw13SedgTUV1HXT0bvMwjie4x1He/m+v6Hr
FwlE1ejcCZWiPb8I9RUrAZV90CKwDsiwepWhqZPjSERPhNxqdKDlAfDdbJ+zDIQ8zHth/mRKv/I0
oZxVg+EmXKArQw2TyShrBfr+g+lUsJLRlYnbBuHJcAPawb0CusudL9548Vo2Zgz18UjdfSYe2BSK
p8NqDUwBTrVJXAdIHzxwasYlZGL5e2CQVYnMoBafBoJugI/h8cr8rYzVLpa7mFkRjDgKI6wNN2Ek
lhxsGAQt8Bar3+N3Gba0hZ1uvofJyRvjHGtGfhBJC2QS99PijJrD/F2ZRKKc3v8bOuT/udG402xL
My359yZzWGX5LnETil0wKoCklwOXVnKp495IapAxTUy4OYKCZy2CemyLqj4YnwgTxevTtqKR1xi3
KfVA6e1hPf3sXoDOM32rXHxp3BKVLDqnEk55e5ypjpbjqh7zhkhK4vxcUYnd4xxGmEbpkrLsNZb0
RpckJShG0VtKcHkKUDPhCHQDCbvFa8VvYIuXzjSGjTA2BTY2fha6KA3muNUi7S3BWs0YSnCHMXTR
4MggW9BKMq/QtlwR5hUVISKVEzjElaAoxBONFsz6UwuGJ5p5Xt74Ch3XIgKHUUIzpKPxmEgY8RDn
9qk5J/mcMAFJFnCkWjwo0eUSPRwTZC6+u+2gHeMngy+WVNQ+EmUhYmeU4mDKsMOYICvYsdL/3sJ5
Es5HlLgC1wV4Av2QEAia3JxKQqfBJNMnaY+s4AdiJwWtiH76lWxNWgbPYo5IQg//k5x7wUty8HYs
CU9pLFPPg/8v5cPfWpIN/f/Oz297o2djN+NUcX4un/YTxCGajpugBNfPEl362LbFWer7lONkFyBD
oxU8a013Jc7VtIqjhYaQ01W+s88i8nphXCEqC84ZeyQujhrXoDqwX9Uf6It+SYzgSMyb0IgfGzKx
MbGqLifwvh1CziGP6ap1eUZzGnlM7weSB/R+rRjNt2c0h5PHdF7xpOaE1p8EmAomvCrYVCV6L4pa
8GZfWQtpDcNEgXnn0K7bub1M/u3LYRAJPKaaTJ04woTw0Ez0ljjIN5NvTlJazsBxvgkPR4cG+o6E
Fi+JEZRGIFHngdK+B7da0CRuo+fYeiBDIt38BRzxVQ845fROyMqhfFoAc27xAftAQQoeUXkHh6NO
hA33wUDA2hapw5mHEIhe1lgxA4hz/ytSByQ+1l9Cn/GqbBrIHQdAnwIbdr+4AbjKD9grSM7gRhCa
6uV4TYmqQQeI0BYpYL/dFshtd49Ah/Bzm1szdZZZix8PJouWRJ+Ty0HcKdWScK/UsHiLRH7G+jPG
1KnbEc9tjIWXSCZn9Nh0KDy8GwAQ2eMu4om9aO70zf5QL+I+Ghki4O/a7iYGgdxQzAKpf3JV3FZG
J671DrYO0hD31xX7vxkYyHA7tJE/bzQANGxlEZXhAgVDsxuNiUPmOV2L+07ebr18TudDqueJnItV
7eS8ObygjrlxhEVkNwi6H8aLOpyW4VTXJ7PJbvyCVgTN64ArjSPE5Dc0KuYWeLc7kyGkc0PurYXo
LmxX+caNqUOTPOCW/LfHu/l302njYOmwBA44Ta3f6qh2HsfSviF5o4hqNn1X+whhbiNKzFwUQDZm
PWzqGuIfIhR9FqrUTRRNiFWomPQ1NNdQjymRKvJVeek2oqqnGjIQwDA7ugOyEU96biwe84ynedLv
BY/JIuUnGRcsbm2IYEQqGxnIkkdFc6CzE8hNsR+jPmEgzeSPuqVgIFv5/DylTTFlBFFRscAhMYig
OogqhRKF8NvyD+ctVifqkwaQPl426GrQ4O2fLBJCX/RGoC+oQj6lgjlBATJ0H9B79xeh9x44vL1I
b0CBYBi+ckR0TE1Barxli2qCwFoLx59MAgzlQ1MF1BOcRpGcElE4iFQQtkrC1YhJ8+pqk6eqP0uE
vBJbDMoCURMMDsY1trsdikZRCoB23aKWgMfy5ue1X25ezB7JvXjV42jq/s1mrPwdHMywbVmHE2cp
RPH9dyl9ac37zeoZI2PA5eH8jCkYfbdxEBnSKaMzFHtYD0kqmseAxW2WAKNHMPtBlT2Mydotgzx4
qNyucCfrI31HcKmIoWYvirryDIpkANp9RiRY1FH3EJkjNyW4YUhWHVtNTWYRWlqLsDSRqcnjmjoB
323z1twA3RCk7CKBicBid4sfwpST6448OxybqoxEniaebuEvLEea5HNtOXd86lNUYKLA1UolpYnk
UsalTkQmD0yG4O18ddarAyN7sN1icF/kF1w5GBCcjkWMgNjW1KnMgqyPyhLhwGJlhx1S+8JjkU7Y
ccAA8Y+687IG8tlg7EqhyIDTDRz8BM5V8j1Akli3HPkQ5Cg6IFQwWnQsPsCKRMEfqfjXKu+6i+gU
WfuxFLQKDz2MEQxypiArJ8FaypTuNCoZwxjlmTbf9CVBC446bhvIEE+4Pez2omFv8Hi00eARvjNl
qkkW2+linBiJwyqGHgOlWLd8mek41my0PKW/1k5FhrnEVDBQD777M4Tqn2sAYmc4Qb8jCE32X5qm
sqew9N9mknXf31t1kRgh/EmMRFQqL7fMogSHwKCGDULUXOgD6gfrCgEnAUNHsDcYOjPYpR1g3ndg
FAUl6uHCEgUlb3Re5/Ch9oJyb7NUD3RXpQp0l4EaDIhJ6XWlB11KR9oLlnarSLObo6vgyOLuGedy
VCkMQfkxtEQmn1YGreybBYgYD+w7gmZkaaw1kKUdnKTQfcpgRcLJuWUR5gCgLsJSnvPWZLkxYUjG
ahuCbiCEgfOO+Q7crFimoHRgR/NAiQXXhpE1zHrwrzx+rx6e6R1rbzNH6dGZI63DOE3E102wuxhJ
4aHOPiE5xr5fMbTnkcS21q+veHMFd03eFhLaIBYSMsnxPSgV59b9F6Luubohi55jmCusw4WfGnBR
eXeQn0nP7MjbCCN1B/2/dg/v0GO6V+jCN3d+Ub4l0P3fJAdJ5L+7woJia+63qRQrVpPdA1vijVKA
nJoXxeDy/ui3sEZk7pDGyshi3TeRsyQ+ImTsXEypS1buGwyMb80OA+O7syvDce3wFSIdpZ1Tg4yI
Fec8AvIpgztwdQoAhGgV/hCv07x7bHfhtYxWI2rWGNCW6gOX7xueM4Hyh8ZCAk2NykuMMR0K8gSC
PK+RnbfVtG9BAjuMoDszVhATk56ah3p08HA0jV3AQPWB1MBw5HP9g+nOvrY3vkjvmfN8dHiRILrQ
AW1EYJJLCIRq7H2GhO8V7xjrBMcpz/Q8W9aTuZ6AsXXnm3yq76eiz+wnI+vkcI3Ht6J3twArplSB
FjHYU2TSDY5R5JRSApj0YsbjLUZAqoYWMRPQEmSKLCIEA3KS3SCgjqN2o/8QCc1vA55zM37wg4da
j+Jub2DQU1DF/SrhiJd2yg8VIRCIAkltMhO1TlEcXLXUGFL2yng4P+d5LOQkXo74hmOJO56VfwCq
310GAZFnvI2Ydmd5MXa2qzAPnbfNGBk3vHh/mlsZd+usprflDbpA74V2irJyrylBgzR+90A0KnIO
sdzCgXowuW9Cy5kHGsyURF8zzyopm7vT5IL0ak+S2LhB8BQJ1+QQk3Cdjyj6MFlxf0vHafLewePe
V2zdHdDaT/Ab0DUes8NZHc7Q/ksj0z8bb9865eoW7/eFGgUyq4fyjwAPHe5n+RvbKd4MwYvOu7EA
ke6tgbOceR2ALBNP8Xv0IJQPj6nyhlQ3ZCyw7jfQmhaoUyLRBKqpVoitVPXIHoBVH9lRuGDyi6OS
Fwoyw9cBGeHcsXG38F0V6iTEztF5lUToOIkbTdCsyKNA7KFWCuUpJDSC9xwRCeAzi8iG9r4x32GJ
k6OE3pkEzStZkAJ3vjLbkMGVXZ3nXXwLWLlf2AhuSpqZgQxSZphxd9i03GC3A0x1EesNVrUmI8IM
V0RGE8v/lKdJAWD+pNgn2z5he7NQmwmPcUnLhX4XBZYNlyUCr7qiAY5bhX8jRCStJoyngO3BZqkw
6Lxy9hg8HiBOOwr07D/dcoLhckSxybBToWR3G80dSdRo3Rhz34VlByafsDL5PwnmPUzWQnJn4ox9
9g/zFA2Qm/ToqUPojg6jCKt0IW9J30CtmqeaWQsh03qgA4KA1HC8GHjwhY8iQYr9pq6TwoyB3wO6
foaizOKen1GdEhooZGmNM8+CoqXLQWcFLi7BxJRS/Y21ZvZy0kjYqVO9yIy7UGg0p122nBs+6BO9
99E3Y2O6+jpiaOdQORASFoGA8MkWOKre9UHCVVznsWokTZGBI7msp2E9kcczoXhjwCNEheoRsZFy
xQAdNcz9vxLTl+LV3iILkXvhOzMdjOoGPrQ/FbETIlWksUIRi+NKVh0cCBgScSAgeNprCIV8q1l8
qDgSr89E6tKcWrdIDUtoeK7kultOizgyvEIm2CQ3GFskPKcWAzrCKv38+Aw1WpjSF5k9RIhOt5hP
UUpZSTzhyDEnu4NwdPg0AaMmqoHo/dtUOG+gP8TYvKToroZuAjV9T5Yi1NtNNM1NEqAuzHCVVxw6
w9e+dFSbeYh+zcYp682sMTNp/Exf1oMKZaBfhBhjDmz3PKi6fQeXASOLy661YxFEy3l7gpygXbTd
/7laUzc/K2bHuoVbNlQ+Pk34Zy5JlxSbVpcUqJJgHrBQgXnlzJOA+q6Wp/6hyw4eFGQh1av6iVkk
2rL1WLzsR58F+vov21xV/pv2zDB0zdbY6GqasmUs/2Wb27Z307g3ON+ucnDHTKP7H4SOiHDQ51Fg
bRBYb3IMV5D+WGSREPpchFISPxjVB34wbDzSq+s3pkBw9xbN8wtFyMRbSSxrkD/hyGRZQ8IOa697
G3yafuQUIrjPCNfZaG4XxNZUFhTmPjLL0Rbq2EYJR4QCnJ4yIOqkPJrc26vQ39eYDD3aJpqikPm0
7bU1rny/ngTUYrD9jm8jrmYS76wxMy7ZfMlwzS9A5nHyM4wRDjLpKt7Ayltmyi+RsAFTqZYo2QWR
82ELTgLbUaBeg3iZHZ3eDwQRAaEgw3x4qGYIomSjSMIGhiKZv5ZmcgE5zlutwEnt9FqKtkjnx2fa
nRo9vV3S02cIBebFnz17PXse2Oj8nhmLc0NzrgHG9vpnrPJSTaEGy4WIu8TTO1xxigaqw7ChhLGL
yAnkOGnrNcZfv5pQEl1foUphQBppSdiU6hHBuook8kFstzcFVBCBAClK+olaizaPqQBrE5YoYFkT
cftQV/1zOa4cRE//WzluGIZsoeQ+yIx17f9u+Np8YZ67WMbW8IHNmwVWavyK3XDadncVbS/Ha/OI
3S8OY/DjEht9LLc44ZMrn2KdIkYbtucS2/ZdNs3ByDKbWg7Fs71ZQFDK4POhMJ0HoZRBA80NuOFb
ma0x790HAZjs0anVX8eB3NYjOjW0MlwyAClWv0+XZS2bu9VtX3sMfhMs0rDWf6ICePNCNKEIEaLZ
X4pZUA+QZrZ0G+EL31AnSE0ol/ThGEAiQGyC0BW6AnLT7vr9ibEF9RQ0ZHBZRGPCr2fmCEjm1N/O
t/w85WcDdTo4CDiXsCmMH8/ROTVL8hniDdmBIDWw2+JAPrAI2nwA9odfC7hudI8Fddvgj29kEeAS
oi2pK1p+fJdCWE1OAsJqnG67sLoS6sbuu3RLjVt6xWKpiHjmB/k+UoTlF7/WFMgkw7X/MqnVdP1v
j4Wu6ibyfp43v+WG2tIBfeQF7QOUUhClXIKaFbn5ndJAMKMBDSNU/DXqzw4OynIG/jtZzAcpjeSC
mW2KEAwVGHsAOqaVHNoiUECCMPpzMig7l4VBaNJc4wEayxacnkeaTU+EFieaqvh2SfyOJa4D+Mor
Hzyz8T4IKpKl+qvtj7yJPEqgK64+PfxZ/RAa+LLnSLL3+rMCKu8Bdu8ZCbzg2SBHNGSPMedAHzp7
LLZIkIdryuuJZnTrwIGaYEchJDKof/ycfFKiQkGx3ysXNw1gNHJWZOAAV0/+ekWfD5xhDRWCwU1/
31j/YuotPAbuvv7d3qLYi0tCCLvdE8CSSEt6wKxmpcOS5gRc39JFSR4fdz0HsQLoObQuILkL8I4Y
G7xfO2zr6LWxqFOLwm9g1oBS6o7eE/9LyuQVyTcrCKJ/U6/eklwc4dMmFwlr+JH/iEKBRyH6Ly+F
vku54Dn8wJaNuC3m50pwcthEYxD3ChiehleunrCWHzhw2IUJZWAXPbsdgo7ZLeGBMS+v3AcBDfpx
GYVwuqD0/1AYGzsdRfjo3jArHg9wxy5iPwaXbFG94f0D4v41Ni7RQEVH3j1a/Whg6HePD02iD7hs
YaeKwsPM4H8LwuN34n4p6OhQiQfcp2LE8bEJYw0GwlF0p+gyyJiXjy68aqaYSfJk8PfCM5VSrtID
6giIBg8fe7bLbR/QfoNi652Esb9Ym2HJ0w6BFOLYxihL5Mp1cltUYCyF08FKX8s3BD+hOMERRHYn
+F/cXyQJojdBbFLwv3cxYYZv3hgz7qcgFE/1A6QTbBobCPiX6Av0An9IruKRGNW/PtT/RgxqGAcF
mTH+HFnWhC7sL5XCo21mUyt6IJN3wYFQlHT34GDPxIODQPOxkRfuhu9mOPqeLXxzpuUipjcBDgt3
EhzPEPzVhwgjHWoqK+5ttMvGGwcnu24W3Yx2V75QRC2+dvWfBQbt/zO0nBmsRuUDK02irKl0zTQk
c+PpZpxqBNsebXgEyJE0nrI5P8kDwIuHgu7IZBd7C5FPWNHIcsONhhWN/DZTTpCDWX/SU4OX6RlK
VTjdo5akgi8slCEKH1+wcI7tB9ShEEcfQhZ4aeKPq5R6L9xDLQWyFfTMlgpsjPGBwdKcmHW6HhUl
MASYHJmCEBiT741CEIwO9IHMeKYlaKH4OURPW0h2tMtPyc6Isk08wYm94Qm+W2P2J/jt7vGAZ467
qycK1bM39cTu10IY6JIHwfxlSkiEYPqCWlBGUD0KcrRSViSHCnr0qr6i77m2YThX4gD/SwWwDdx+
rwBMxSS9xUQiaCm/VQAl56eUC8xH3T3KZbF9s6QUCUWRXbfuI7dPncpaWSzlDl2WYTF3cKzi6IN7
9xXYGtVjvQipj003xb7XPeDAaEIOCx4jeiB9PRfyeezOs3zCk487bwhzFflmkJv+jAoLovydslGx
YqlIn3ZaHkgDEaLf+3EHjT6naB/jHtrIwlVEKPAWBoZ6l8mT/dNVopJs+MIAgtCrqwFKmpWsyLgi
3YoHNiioiqA/ClsfeNby9PTifVmHTzPsD9GdMCUDC3GK4nyVs7utv79GLRQFwxtQCUosIbx+Q1E9
SacJ1M00ct0cI5hGaKC4UN90qGsoLVrh+bBhNM1HC3U94TIomwEGpMaUHZrTPoi19RNeT6Rgm9uz
uWSHluRJkhdUkaC5A/f/+TutGkID/g/fafW30WuvDUZ+e4AQvRkOa/upZtYZ59eEb3mppnzXWbhi
JqcvKLJKFs2nSov/iK4O/z21n7vwrnl4xSIaDTJj+MZTJ/K930vFA8lphiA0cAhYUBCobTgcBXCj
CGhwMOergCc++lCyHR1/nEquwAtpnG13buSzmZ/wNlxxCKNYAo7kcFDowjgrOgR6NSiYoNwCZrG8
Vfdx7FMWR0dFyXT3N9xzBaV8jWdaV44RA/aOnjqt5ozzhMFBAaFUAOyPuEhVhNU0UIRPkaZjbohq
5gZ6dJ1QgYtlAYZYDtqhPo6hjaCA+xFjLzx37sjt4onE0VtQim3peQy/eDo9t6TwPT0P5n35sf6I
q2k3NnEc9xMpfb84KM/ZvnIamS9xIFnAtqUQHaBxBcrEyZwQ58uCPcP5ZKZ0qAHXx5zSoUWPBl0j
tftU3ZAyK3MYTmzJa1n9MPBbSz9f23QwnF1Aahxf+pZZ8trT7QpHThDVuIZVXGrlSEHzjRPN2xwn
1BErFGMXXuq7IardPFG3P21RHPIa9SbmqO3ajYIc+LYTdsGJif527DEN9htQjMPP9fjC+1FFLJrU
95T7gFxFbgUdihUReM3pYZxe2wl50ak0TlN9Nrg1nqeaah/3P0TP09PIGElfRgzb2QWRLXeKmAIp
8QBje4ug55aBV8DzcUHZgbt8/ZfdKMbWv7t3zAPiMtVSdE3/7SlZTBeTB6VBnzS6HwA/zLc3y4Ii
LHYzidHfZuGx73TTDW0BwNOdIaodkVhrtchmI5gty65sEDdf/IIOdItIYVqPLx6ZGK1SiYLLEqFX
I0oEJH2Va+tHYl9PjdMDiUZpiTqNjSw5Dbjl4VRFVXe6d6dOykboJ0pmlVl7QRCTrBS+EEBFFg84
AHJrIYuyuoAsClbQDMjLoqJ+4HHZWJUTPfi7SXd6/LBCOIZqrLtFDeTjzW7asYo0gGN53Aa8j7kB
SFXdz31P+MTj+D14i+k0Uj8Hb7kp9BcoS9wQRIryMMZZAXJFdi5/vHUWQtuI7N5y6bldGt2VVrF3
q7YRY393YY3zJ8QfjpAGiJiDSfyATZTZxXHw3soHb4Dry0hnMy1GDkhKAXyklr/7HABgcoH6rZFw
CW7cx8P7GjxRVjjRCDET9AoytVtIZ8D+fAnuS0CS4FVlOZQomMao1K7OdczylnEV7qPY+Y42gjDT
1SGCFh5CIQJXDwR5jiJOU3gaWqKq4ncAjVn3eGjigXMk65raW5UjEU34RHMD+fAYWVb6zmcG3SOh
x8wGU4kwiSYhn+ztOxvXbJ1cA8gCt5DPvwjJu8emUsLmlQK+xgvDe8mhVWVmi7rTxS/F6BYtd704
xKk6Dj0uHzM8EOolciE/f8cjiuAcm+hOjWTiL9wVgBEUB5IgBZB65pVId7AwcT64gUfURpPWi+gN
CiA97Jow127gJslweqR37p6nUBGQY4Xe5+4/UKjy87M7L/KpVLOhyrBTLWN8uETHAmE3Ycb+1Add
FV5KTik+ylg/xK9iTlL9yT67uodN/W3ybN7U37AWgG8/797rq7SFXzzgNxEWdVae50vzYtcvSv2i
DecLjwQBckfKahpRbN09YxJzlrsYLbLW8Av6w9G/2z72QRY97ADpCRWhXTVRYowiee/+h6VFN8Bf
EjYaIX1CbFHw00QSM24EL8qe4BG0y5a04Rsw9VgR3QRDKkRS7OelWJneFcwcO5sHnpDLir6bg4Jg
194ZJook4sBd/h+sVRk406sD3GJd9mZSoQF7veUYG2zLBBU4iXEQ6YrFGahiY7DdC0kBdEOzItTy
ZDXZ2tIf+mVAAiFORvX0JKFg+6x2Iv7+ZVJhcgl9LtamgN+mMsCeMsfwEYmTOsWCLpc9+S1/IObW
c5xUsuO+uXfetfPglooiE/Ib8+7GkYNwgGvB6v+vaKx/rkiUPWzs95LkAM/cFlBzS/69JGn68ams
GnruD5PGpnR2EM/fZcHfUkVCFDHx0XqImDeRerm0icr7jzXKNngy6lTRjsR7jU5XBE92QAjMt73o
XASUWW+YNuxSsEINVHwMLTlygYnzh38AxtMGJW4m0x9Xfx2dCWHsTO7mKHw6RptqbXqQE1LdlYm3
7lH7pny7QjdM7tCTe5eoLhVC0M8gz7lwIS0RfMgm2/yiFGSv9w+HXwUxGy1EjsyXnFXsX4ULOnsF
1vT1CaWQ+1aA25Hytg5frXGP7tyi4jclclCwCpjJ0n8ivwGz092cw/RKJjr2BPzvkGZy6EYPnywO
ZrvqA7GbgxROI4GoTvlRSO0frpRnWf6GSS6fDS68ojoeHBALtoOHwWDZB3K195rT/X5kwlvT6w/C
4qOg6EeS1QrDA8x2LqMg+CvY4e0NXstVfGpW77PIGLcLE8wMzJu1A8s3Pu5b8OWPionwVuMXB8zj
vlWwKD/SbAMdWl+xXpjvDeXb4yufCpBCpCVCYHLGQe6AGE+eLEcIHXDUzbLYUQYhD8S2ohAQdpTf
6F9wbdClg72ajp8SaUNVUZJCq6IkBVhFSdrjQu8yPjiZ1fsiel5m24yjGId/uhAij074U6s6kMT4
sMATQWEfHq72qRwdJuA0x/vcisO1n6zDggWqZRgjPpf9o7EWh9gXOscmfW7ORhWx94ccx9Q2GX+8
mz8f0pD7PefLoIAlROM9Cgxfc5RXbJhYgBHH39E7UC2BLgRg+YnwzOErwwcyM/GjGK+f7BRlBFsS
5RsTYLYhXPxSk5ognt6oXyB77XAv3XS5QJPzi8mLvf6Yv2IrZtEOjws5Atf69VOSf6FGGX20Pdxs
7LSah9N+yi+e/oVvAvU9n+nwtWQ/8gWlT25CiHJhMhxeD0jrdQHC06/cRmhWgws6CPtU387t7Qx2
g3tRXhxMHrvkd1djcuYo81ekswTBtCIOph68G/aG4SdUnzgY0PrTxqQj3IvL+qFShDqa4XGhYlCp
jjZnZb6ZK9EydBVSfkFaQNSwkA2Kqeg/GiIFcPTe5evjyZIMGIrPxM2Y/BZWa45+K5jNQHFmJlVP
thkUWY4EibPw7zKbfc+ovPHh3WfMX3izaMp8bfLviLuR3c/OlMnf4ZNzWY3HBaV8RUy/XU8cw5M3
qARseZPl3SZKOA+CbU/5is9zm+3lt7RwyjN/G6SkUHHsHEu/+b4DYHUMS8QGbhhYSLAm2/HtUnEs
3Vxe7YC6+bH9aEb0DCBXsZsYZG6JxgFLNV0D16NwDG+BYQRghRk+blhvAdPt5A+PUrLAeI0WCWEm
m17d+YjKqP2h0wIKAkHlTd9hV2/lH+F1u9wOCzgeAi5KQS4MBOvmIcBAIOLsSqd0c9TTW+ZHTmDH
bwk4IqhaGNJuY8gMc0BvNQey5jAjfHmhq66Tkm3HTXAojCsyzvAukXJNejymAdbNbHWICsE0MEJF
ZwSHdQZnNnh0Rlc/+EqQBwC3KBZ/RDvt3J7MbWKdMrtN8imRWb7WYrszWmwOqtcbW2bsGU2obdez
Dw+NCDebVFwChX685k4Ns6NBqJpcQLODfymSWYutZ2yCsFciEEt3O9SHsCUrnrp/deAVtw4zfLLY
FxIoL8BARKGjIxmd/5exM1t228q27A8VItCDeEXfsDmd5SO9ICRLAgk2IEgQ3dfXWICsdMqudEUg
fTPSV7LFA+69mjnHxAQr5c5pSB9zyLL5xQcId/HGJns0Ga4uu821Y34dfBrnT8pAywcfNGblgLdV
szxzd2ILTms9O3TPp+gRYLzzwdXy8L9Tmi3VGfNaCrR+frBEUKOhFiPHDZD2CMIYyr9n8Zn7Ev2j
g5OX7NPaWGOXULadtWm6Te+s7866hC1U5HuNopREcY9NSeeBJqc2B/TUsC8dgz3bk3ngfCSCmFkH
LS2KN6I+uMvicAIXiFwB1cbs6ZhYvD0byOSDxz1DE98Cqj6Hbz0v1Jcr9xwxvRCkMZ80vKEhagwe
xJ1oMpY8vlnKiQiJqCAP0DbcrHrOOWAVcogWpc7KIdUmYjjovhiON2jEB0oivDQluMGJIhwpj3oa
z1RXUuT9Y5GAhlbOkhprTAy3b9yvXkF1quJvSkY7gfYME3qk0Lj6vfnCF6MDBM8UFKs0xBmELmA7
0XqMogi1TbKuImi0POhCiTzvWLzH0/fLZ2woC4cVygjzcnd+MHEpaJto7FbByMxjfhifm9Hn9eqP
JSi9Sfd6fHxIIm1DbPopa1zGjCJpuW1tI+BfvAOUvRYJK3EmfPNIDMIgQZz97EZgm4WCZgHBswjl
AdXO4zgCqmWlwQKAB1arfOHnZwlvs6FGIjZk4fHHgSEojewsy5He4izKEPymRxyRhZBWaAyArQgo
m/XCdPO0ks+RIU+f80sh2q5YBFbrkpTYdm2TXwnvb4+eS8gNYA9ZsIKttY/rlq0pmjpfmxDM5OMI
4Ykdf9ads+GcQf/oTmnRJjdS7AyZsZ7hvzTJ4x7faLL9Oir/qDqxjNKJN6q4Rt0jQ6gQ76hKtuOc
uQtbq0ferYc3zmYO5pnfsOzqQTjwXGeQA+BIWA4PFLiz+o3kPhPnJMqYBISirolxm2nsqImOgAk+
Am7UBMxjSRe3tzauJo5sk0JJhAXW12l1Tkxzo9FnDQKLJAhoIMfgpWzxdAqCBceee81P5OnY3u2l
MmKL+LJ9rLU4dKN6NtV3TUQg0WBEPsiwbppzia7JuCIhS2PnYUQ8JvsHnhvUd2GsYNErwBTN2FvI
p+0InEjgp1dSQnDMeKUpGS9AUIl5MY3EoXHtyMbD6sQMrvLxFSEtbgxJTQeUUmGcYeFEYLhfqh45
KStsAlpUE+L0iBxb4j3No/d/2qOuX2u14ZvveMwKVPEf3ECuDOJHOFayZIMPh+jsZTxiyc+pr08D
Q3+PfUTDNN5JzSo7a9mZofItMr67dV6Abirz/gH+x7+nFnUuiXBYuNf/0nKY/6Bwtv7acfyy2bw6
KCuKO0NQzhcLb+hdmg0i3g/HTGzxRTZVa1oL1Ep4d6yZXVHGwQZfCbXf0kkoeJlK6R4oglt7TwTC
J/uBrCvXCZ2CX0MGNrB+cDUS/nNCJkYBhlTQClolsIAC4xTTwzvyo/X0Z85Jgf7B2hBoQIYmC+wh
vjbyQfIpsu9YvHQI1luP8A0ExVCONJJZYvzjRHWQFuF+Pr8fRJGmwl5FTok/FiXpfICNIDlXjKwF
pWI2G4QMfCE7RMR7Op01jcL89ftMyIxw8ggiPmyUx1q5ihQRaJC8piS4uWVEdhvBbbyWkMCKL6q8
jwpL2Pk11OYX8LRP4C6XAS/dan7deNfkRSOtiVeMtCZeroI8CaBO0UKi/N8/XFP9JzWDYxq6bjqq
tTJ/XXzp9tU8Hgf05gu3nMra5ghELM+ngc5tFHrY2aNDoK9qRg//DDoS8YQTCESJTYFdj6JQ0l5p
1C7AuDkICUP8jqKXQlrT2PEG7zlzPmrq07r8AP9k5aB45L7YVW38LlamU0kPFRgNyQrEtkoN7bza
c93MgNwZt467o1amUF5KZN4q6Kjokem9KI6pjCmIKYtRM494f30ClC1qYf4Om25Wr9jDZsYYzcoj
HBiU+BS6VLmUuBBTbtfkwnAvPEXpKdjtSHdT0FsEOKNRyB55XW5h1LxEm73KSyTFL5UvZS9pNhoK
lSK67sy5yqXENXFa8Jr2ITk9hHJT0FLNnlfrNKWQvWJRiihdeShaecBI/ixXYTYc6KmkPFWprUO8
dNSkFKQD+7mYGpTt8qv5wPYJi4RKx6MOoqK7IYQkhTAL11wdkaVldpHtORnoZxEsMZ9ycg4K+u/R
+wiHaOfGS5ZJe0xJgXPmFLhzwWQW/yZ28e1AaBxOQydYr1kEqgyk2lht4/WT+erFOv9Br8qAjLuU
WxTpIs6a1jc2rQJlf9pN9e7mIJekkgS3flwbEAKPgPjy+oxJLVWAEMh4FVrEAeomakoEHMglqOi8
CeEmmR23GHSNOxBbxn50drFQUENWwsWygN72/xwLzVAUhxZhLPNOAKfNGuwLFfMNpyLcYfGvoMik
PqY4JkaHumsph202cZnzDNYF+EnYyY18ej24MUk11lzzauh48pY+laDzubyltqWwbY2YOUUrkkwq
2Y4a1kooYK195oyZfwZrOFeuepsjLuiIYt8Sde+Y23O1K3DaWJvDaYN63F5bas5Vob5UmOW5GyA5
FYwUz7T3vJ3i1IXcT0ACCE8CEkB4OkoIwpNTfkF4YlgnNJeFw9WztCTbOqvgbghrrCaKgRNNmUVV
ekjO8jxQrJtsAMdxzMlnhT5Y6fnptwYF4Dz20ob4Gf43o99UO3wouKUJzqnpEvEafEEpgExAiWQS
R1tu//av6avqPwlo2Bbgb7DM1co2f+Ex3Xv73t0cPgbcDPXpW0cnDmZiQy4VkuMhzG9/JChPGXAg
VAhyFe4AesakhmCDxvaS71m6Hb4ju2EuIjOOrIuYcTDg4Oxi4cZcg6EG2zbGGcMYae8MMXQt3myM
YsP/heP96b0dRcjHDIPRmNxeJ/yrDKlknHNN4TCRcP5p07r4K1MNHvsUWm1Ia63TYFNx0lS7qEwD
299Fb+MJoL0k2i0QlHKSMHJdz++mh4Sv0aMINaLH9NIrrS0LfBhXubS6HI7rPS1wvT7dc8UCn5Nq
55RK3JHalYF0/FK8jZYPm0l/SORJ78TO0evnJT1tUekk7maBFdHvwCj56BFAdIfXJ+0QXlsaJCbV
dEG0QNi0QuR9JCNm95ZDpEGyh0xJGp/GWPcUn+8s9bfYC5063348qRKDSgYqOZLgIs6+cQ46J6/L
fDKy2zmr3cRuk3Mft75ZRMhTCuxAszylcDKD8b3IUwgibW5xe4QjLFiO0drcTxuwHD2ZRCE8VPJE
S7jz/b/5tFbilP3b3NR2dMe2dJ1y5hef1mGwV7dDTwW2DCGZPfJYTcCFg2oF8eftHgb5EhCyNwMG
kXDvmEIydmP+CHHlllh2krckCyXqgSg15DsRCIScqaaMG5k1MmhcMXec54uMGBkrMiZjoHj/ECwD
xWUWttmMfVDR77gyUUQryneeUU/BcmGeHjI6ZG64DA2LO7KCiEEhU0LW/xETQmfPERtpNospfVZ8
jbxc5frsSriSedyOxy32geRiormQTDNeMSY3wmHQhlyrPcJPiXEqaduNzHhkd9xQoWLJi8z6qxjI
rxWUz6kRlE+0azQEykl55eZAcEB2HG5dSrNWDW5qwM0npZmkNkhtNuLIRatpb4zHdmCZQ3k2983G
IB1zr0ibbMww5LoNIGbSHS9yLA/MAUssAAcjXHB2xj6tMH2wq8ZD8USc1lBvaZxooa6VECqbFam7
EDm3RoaN4LtTb/cIUXWsMbH6EA4Pr+3p4HeMGf2lgTzcA133qtkNS4biBaMSHsR9bLSRufcgfUBn
HFViuJkUym7ERFheRbfSB9DDzqFDt/QJ5fL1N9gDy96h58ZVrLxFcs4/8g88Zz7auBxKCaFeTPCY
7zk4WYPQ9nCBENFzrXN1yCeuZ7C5Bt/sDF0EA7s23DIY4GwTwkK/j5snmZ4UcXYD0hAqK4HyUXzj
U0P5f8HkgBwYQ0lilKnD5t1KbzMUYb/PqjFzP0KM1Kp4qEgijPe/MZ0His1c3iK88cX4iiP2XyE3
2kwv/tt3yzUd2zQ0w3CtX1zqRaHd9ekgPfDpx2yWwSwbXlnvMo7vA5qdW0pmAgzjocXlsyaQeR7j
sgVg+u80AUvgSZN6EUOXi5CMUfs5NFHdIcKbB+3lS3DQfqBG4Iw87HfmzRzUywKDU9q2ouWbI2n2
G/2xLiG+lPmlwAyX7JXYsBJujCHl63I38uK6vk7riSCyfnM/bqtWUgVjHE5XhkB8csGqCu05/u9u
BjyMeVjPMknUGhTQTEl0yvM3rI4/vIw0LL20EBWiP/KxzuFAEg0DKDwGs75AB/ROXcda+KF71wZ1
H5/GLeVMPZ2y+vbcuDEztv0puepx4eGUHfT4ML8Smh3d2uhuhzekG141ktvA25/ZfOUf+WFF9FV+
ntYtaC1yk0hXkSgGFxoPJWe9XqIY4MoSGS07TdHJkFP0v7sI658oR9bKwAbL44rg/r/lc4fTcDCN
gdqfXT+j8UXyQuSHKbQYBuH0EcsWhsPxPScp4xna+2qeCCDcZijDWIONEPJ8SAsVo5rH1wCvyfER
GTBFhggXwxnYGiRqDBqEIuVoDsdDOsCu07L8w3mU+F7ceszYV7xqyclJFjKbDV/jmJHaK2ED1m7f
ZvYlJ7py5JvK9CK+zDEDnUu/ChdUI584QKPnkgxHcsAMSlJtLEnRzQ7xnRRCPa1IrodxC/l8gvcG
mRG3rg8AeYEtahZJcgjlEt6jFfGKT+YQd430+g8t+oYgxmQqYooES7QyRcAK3WTo8gk+B6S0B2qJ
lczGGYwbh0g7RPUKNlV0YJ/uuWwpO2HOoyoo689ql3pRV64v05pIPV5jyrUjUpaAkfMK4d/capCX
xqz8ZZBgPZ3BMl5eNJ2XBKzBT+Bo67Wld8PSS09hCGkeMcFyFKN2Ldr4d8EuhU8rTkhWG3N0OoQE
FaYcVXl0NaOYX4PwgIHHX+D0vztwTVjsKrGtxAPLGDNGUQwtBDGZo++uM+QG8QL1uAdHFpkRXx/R
na1jPcXuVqkxUh6SpOoiu9MxRFiIZRIH6KbrAxqhNXFPWOtMToq7MKBw1x1oArFbtNTEId6oCjB0
zGrnmKNaktaMz5YPlgTuhSPNZ3te0TaGDmMsFgNa6A3eqYuqLkpfcA1W88ydEuwPQiaxOqMkuCMo
AMCcch/n5GKRoYfbjZZNf+oPuaunuJd7nyTOJ4/keqcW0CvuCwQbPqNCpHU6gNU/Y9KYmBIFiXlm
tlcwcK4Rej1vvYVn9auUDssb6qMeeyq5nYUAebgrQPEUKEht/rThbcA84NUG3v7oUETko+2BTYJB
IbUDpW6SQBZejevx98PV+wmXW/0FLsdrxtyQUfwh41ipOFZKDJbr89FHv7t/VqvdCp8mnCNzy29m
pknvtd3GpRiddQE5V1jAczUFHBc8kw/PyrzMSIxCciRiIzIk99HALLoLKxiPtBRzjhpjMhyw1PaE
I1u6DzA1yAnZeJgR3Po71gEZyxXWBjYmin4D+2mVW0/fgbUAiuB3RFMwOiTiZuYLlo/8Ucs0UcEB
93sQICrw7W07xNBafiJb+adBoYPQKNi35UacXh1WNKjToRvPXUMrOR6skytmuMDYPiuYqaihV77D
jOmaDWW2tEqoIchGklYJGWXhmwipJxQLufVIbkrMbKT4/L8PW20WTv16265M21ANV1e5dX/RKj+u
jtrcLnASLufdIldmMLiv1kwG5rUtesI9VudK0iGx+9CRzLMY3MO1Q4kk2SNUn0M1bjv2kNNuKHbF
tAMhOetNC+RVZIweNvspr/Y5acTHkYtzQI2m+y4kRybJ1+ACT0QNUJsqrOUJYGJWISzWcx8Sbg8W
lnWERFFjbZYVBPsHlg/lt2tLXrasHWThAElo9UgBLzpsvdkwOKyFxkQ7IGymxHrBJNAyfZo3CXv2
BvP2QHm+Nj7OtssPfT37gmVTwI4ARd6R0SJT8i1s1juZiG1m6bIgYDuwJ5LgnharxCIOLdUZl3tT
G6G6IQSEZpniqnw/EkLzJ+cNopuj89XBXkKWJ49J9uSsYh8RHM0ZJnf2eyz6oNnxv2OABdPaBozH
KRSgFrOFRFE7X2ZLRtq/vAVzTfX3t8B1DJdYCRAkv7wFzqUsju4VEXLbyFt7xcqKTYGty8wQZHvf
X6/RcAM1lYLFJrW+RpMK4m2PRWeO6lKc9NJmbZsR49wRyrJGYdod11hMEC6oJ8/8fn+sGUU/rrny
yMBGMiHC0FuyRpUZGHvfcxMxAztBTgJ/mtvHXL2uwfSz0F+JQeMImofoCPZSwuXHZfRXwucBtfby
Bgxoe+An2KHMcByElsId0W4/FjVsaew/9zO4MdjJcMlwDZhY2HrZw0zWyqN7vekoCGoPLCi0icWk
izqLJcxi0pXVC3sXCnSGYzrp2+dArb2HsW73G7YsrFgK6IOyWWGtAmSShQrbFHeKIb8TFY5dRA1U
TweohS2at70JW/bW86qEtkBn0TZvSOAD0B4x2uHPkbARYR3CLoRFCMJ0zkW2Hzr4SyrQxkQijCXp
kRr40f+t2zX/CUxjrdBX8mZoEP6sX7rdan839krPOpiCbHk7MDsaO1QyAGgeJLGpmxspfJxPvR3Y
RMxwWLybh1RzUuWeWehmJb8dQA0Q2FL94WEAm27ckyCq1K3z3kzhjcvoEmJak0cPovMKLp8EwB+V
0N3Vjb/kGp1YtJ8lIISgEgJCGKA8bFErMKRlgMLAldaTCS2t54S5zNvhi/xEiOvc+dKYMjVk52bz
pYdwgaUnbAAWvh7INZwlCtGbYyXjIcMfnNGl4ZycZKa76pO+JMsnxet9qtMpR9RI30jwnvJ4Msxd
+sY2Jx8rkTH2AyhHcO4/JJqIkrnikSMjiydggemhh3HKaj1zzFonk3DyNn9jBcuSn4dyixSyqGPB
Oh92N0LqhrVV5AtTm41qXyR3dImn+HHeoSasFZmrssBm51sGsKYXiu3lHJ7nKQ3raiiTfwydZ6lb
LGHhNLv/iBqBTEEICkLX/hKITyQwXZ+hE716hMNMDmg+FofUBDBaVzmgK1p4/Rj338baj95wT0HP
an5rCWQ4PtmIA02CnAZv1WOE15Xk0JDGilA5YTlFmYgLHvEExi+A3yxUuEsWhQGLGYyAUi6ysp7d
AGQsI7JGYY0bAIK0pW62cfvddzcu8vwiq4f8Tuf7vaBOm0IvXPGSyLUqcmvPX3nsfhFbf2TKeZ4i
DUmrEm4RMQjCKlMUSSyC/apQ0gEgMwTOqR4C5s5uOBnC1F5S31a1pL4diWUIbvvEBv01r/Vc7Gxl
QridNcTJ863KT/zU6wx/E64nJIl/ZrVhCw4gaoinnV0Emp4mDD7wd00qBBxvN9KDVClS+PfwXIN4
q4jxD9+lgBTHyGmBuLqvTJBaxASBj6gqVYCCt8nJiH1vWWAzgsAAwfPT/DVzFGns/M8rN570+Dbj
FYspAqR45R8N384z+SFixiXME9J+5YYgarSrMEiPwUTEaJt3en7T8wAUc/qdqwywYrh4rQJcFcfQ
MeWWMhAnIB+eAquVW8p+oZjEqd3JBtn3m4PAUG3CACCyIpBNlCF9zdrn9nkwoKfEqh2XFh9jyjCE
3Ati9dCvH3MiTt0KrTYadRA5wg+eTHFz+VxGLCpTGpkqgPvbgepSfUSRKm4PhpjKv0jNNVWX4+xv
l6Gruo5mrdSVPrP+/2Lf6g7leNkrTEkweuNQg1zICBg51mLrdl9NjY8vv9t5D+SccYOABu77Tc+u
/W1ieXpPV+RfnZJPnyzKhYWyvz6o4Q7BlHYPFHh2ur/bLZFDF3RPLvVT1PaR40aGG6FU/nMHhMYp
4rs38uNhZkjsKiH3k2iErCmgdyUebX44NIBy0aYtGyF6NBjVy0bowYdG9cDryecmhJBFkszGJeab
GhMlc8rpj3rBJTm+xUSXcbnYLLvRjw02yCmnr2AEJNc6TW+nzeG3DnDTbzTRFYDWJr2jYZS9LR8J
e9tHmLPyYylHpbgI36qblImNE4Bonrb1tDPqHZYkC9pO8cOVRPSR6QMaHjCw2xHCMBZjY03xFxgg
pMnwafZCMq+R7xwF3LcvxbWpjesBJXCVc/SSFkCWMJvwdOmUqQ+kwwXlD2RkaXV19ASzj4SeWSEd
DlJcK+CUZRDDx6I+7b8QvgM55eAD22Bh9dKbAjODumpjkyPci6Ujs12GD2bc8d1koERAJ1WSKaF7
DUWlRShCByFu947RjxUBOlH2AKwIQBYt46UVuSwhw9SvExZ+Pn06CS2sWKkIwNoxhM/LTNmluZvj
PpkpD1pwYJVGnZ3+HGfpjKXkgw/3XGmIxl1EQQ++OEV2UrKmzvs6t4bcUjjxMORkI6vN5NIm2tlv
7t7Ex8yWecztc+ZAKz4ktv+zANvfY5f56z5Z+CbYaCB5PbYsFmxzazNjr7aXk6j07fTnhzf7DF4U
KOcpejM69KKPwbVQheH3O51j5gEpsMYHDLnoZkY3NmT0GLzAt3SaUvKZH2jrBSvjqpsOS8VtM2gb
zb9xSXJm4buvMyT1RPbSdbABhul0Sh3km3PrQYKA84NbxCe7JNoWM+S0VF6XCgFIQtWmu0+HMnIs
qREgzTMVKaPLI9QOoaOwIgtPMEabqOujiIG1Qdcp8Y0kRkCR5A1s0ZkO8xu4z96WUDBLRmQpgR6Q
MwME/6i1Od8DMH05ouWvOT/Sc+GvLtgSGMuJ2PQDsDZtToZlZe1gqEbV84EZk1klCqY+TL5lqDKE
QPy0wkaHMkUoEIg4GfUjeHUeIgSeUIbFi++zYcRrR3Urrs8zd4/fAn6C7teJ2aRmGtJQSYlhe/L0
awSHCe0XuQmM/6KBLxmaAjUknlF++oF+CVg3MaWfVIZW8ksd+Yh8DBXttNbsDZN43oP6uC2PWybx
OJ7MtOUHzk1fou7b4FmrIxETHrbY/CcyO93gllD7YMgi4HNPxqfKa6H93jeJZ22RKCbTJWlNYft8
ixdbyeqN/3/51Thzex/J1SU6ED9B/GGk4XxHku5wfyRPf9iPZCkiytmPgUaRKqK5ZwPx0Yf8VGdU
Seyzpi02LtgC2Ndrjk3GpJ78vp1HU8De+duPkuTAuIbruKXUF5MH+4MFk7waROborZFyoeP62S0o
CLo0mRsV/HUOAGc+3+xD5vNg9t4PT2jPmtSYMy62H6tVQJnXxYxg6z0y2Gi7LV3BE3CbE5ButRG6
o8es7Dih9oLikVh7tEzJgE9upungTgBOeKBP3pz0aM+PERN9Fy3QF2wQyhvrAw/yrZ0dbPT4EgNo
oKUvv6m45mbpFP7nk/IV/MUENwP2hx5ddYHIVPPv950N7lWXDa6r5RdKlo3G19hDzhif+9xV1tC2
zphMRYmGDM3zTTtZtAKUZMc9mEF5SBjjYU/h0VFThV2gP8EXkp76BHhy9qwr5/941kdivmbP+oUo
v4tfFB5xXWgvhrBzgQrI2IlgE8ZOZxQV5KPffeZHSXPcGY9d0z2RH1wQdXfPiZxKkP5vNHD8pCNp
pC0vOY3DuupAh8bTIS4f7GzfASuxibuSMIqsFUoy1kp6+5VQk5ibX+5RyEaoR76JJ3uVVmQgtll7
yg4IUQGyZqijTjPkivUk0e4Jy6Dq5XoSDCXpk3dS6ebheulTcQGBg9SGmrOWy/c2378M84ybCAfR
mV9F/agxaWZwf8/sHbStap7cDWfCa8oNcJTTfnO+cQwC0n6skoWfzaCOvc64Z3ot/KZH2BsUiO6d
HICo4PJB4F2HjSGLewMPYaCRYWwRCCnhKRfjR3hK228O0XeQ8X49rQ266/OC8EG1ndt2pkJeG7IL
4eE4xYqElf0Rahu+7IZ06Ri3jG6mQsicDTPwAOCnAHgauiQ4bTC+YO5BumewnENKbMoAj9ndoftA
rwq87kh5dzDRQ2E0j2gnzU8VU9JeqswDolNOHSzaV0lzpQIsqOnlN0a6BHszeF6IQkz6kf/1JuKh
4A41HujFlDS3VJtSgySbMXKelSJkyoPuYUQpOkeXonsokOyu1Tl5DrHVYrmkgF6Mlni1yHA9y8L5
fIgDn4EYL+KpiXgRoYzzIiqjvIjnV2w/V+a/4Af4t8ZC34vnB2z4aZMkaDToPmjerxFdvNpFiBwf
lE5M3g9RAllxDab2GWcYiMxNgNPiGxajiyCyjC69YYVipUJqGgHJb4z/eIvwGkDvQ9VIwCD0IzLt
cvSNNPqzh8nHi4Cn4Ta8//9Uwrr1T3IuV7NUcEeESvydFalp1fHyYBFzen+MMANDehUUi+4Twq6L
6zElYg6A4wG/wgZhS6w6r6iwHoeUhV3+DqZLsKNQ2Rij9LK744Y7O8Fyw/EO3LzNI3z/MUQEQcgc
kasctiSASFbY5Qt8yKoNLyioCA5kSscBwwJzFWyg2PYAMO4SsnY7BBY6clVC1oaU9ImaxeZ8lytf
6mccBHofupjVXEb8mzfMNfHj2+MaNbCHO7iimI8iysjFogjqGdx+9K3vNkTJIGX+SCFtt2IJ4Lvs
oMOcXX4lLkxkbGrITL7DU2OHT+zFmdzUsDz5EwszgdHkjQLABH+Daqi6IBfkCmRJzZYPoaAXa7NN
oDNx8MRkQt6z6cIEYY2S131eFDts+VZj5D/9/hRrsyKYExj1FnyUezDdflDOtQyFD1Bd7EpQRNbO
84SAAOMK1iJWGJYsMlgVnuh634s5T6YEpzlnJvbn6FpG2ufr5PkAgHOFFE2q3+gAjbeX1Fzdji9D
wnJYWuFIwz7ZMC4BpcKsTt57XH0AFZKEY1gZsu+qOQ/zn+nbOlMaQ1Q/4Ecw14maVVNitoXn/BYF
QTfTz0/vTItQKRmvz8cveUXS5hio9y0LO1q73mFQ8C9gDlf9J9mGy3vOYllzNSJU/nuzaBnKqm0P
DLKWeoz+MhwYyzJCOcclkeIw20j/I/WbFs+BoIOdB2Cf7AkrJ0ERhOJFziTZQ7ZwrwS+zC8YuWpj
tsvubjUR+ZaWCOICyKgYbRaE7oSYgPKAvzLXwjyRIkpe00Bs6NmYT0TVA5NpvGFpdhOyesfLRjrQ
ljZCLbabTXNMO+6AzzfmGTqgWbF9bXa1ln6KKGvRVGgAHer47kWqlrBWjL5QwV5QooJ+OdHRhXYv
xRzwL6oLW+i8D2trVLu31L6u3974y2lad5Be+k0qkyiG7thNMJooqPpBqhzDb8dvyKfwA6LSde/Z
5ugZr7nacKd+Ygts9cLFcGG3IFzexyURF6QA513HiQiiDs4tPnJkEFD0mTYc+4ho0Yx5w2uypBWZ
3CcgPkvmmD+OwuZ3q2I8ErTz/aEau1f2RaR6wZZkthwygKiL4Pvz92Swtqtqd33sqseu4OvmvjGf
Cb7zX7lErNlpmiRatxlPxEln03ytlZrvNB4IpWtSIXmZfSK6k/VOdkXOpuf+98NMCilmHyeFCWOr
VeRb1VxpHM20NNNA1NzkD7ZlQv7KpHhg/o+tV/++qNI/PNcFUcbhclDbRswk4ca2k3TmPK+0wDrv
ziSaaB9YbKAvZhw0aNIK3tG+pwhhT1XAJYkR1MYZNiCpkqgU/Zm1zKHcEPJz/04rvXnHUocADS8d
ni88chguF3NctLkwJYU7MIWdhYYVAHgPT2UvcbzOFF2/nm8xupOqT2szVS/pM+1n1pYZYr0jt5H5
xLW/J7ez9DCmaowcz+nXo1fnIMU3wigukqHyiAyFNmsiIwA4S7bIn/+a0GW1FvNjkiud73b+2Rtf
AlIMBaReiXyfRZ7zENoPGzqshoskiteLIQsiYUx3TL7OLPm9sQgD8o2MFspj1+dmDBdjrLe6K0TG
jk6GgCdpgDG38ee9WnJTMEi+T6EwscUD+Am2g9j60e7qaJFg3oEgJsk0PjnxQF10hW4sYRYYM6Zs
crIH1qA2b+BC3XPrnk826Wgq0y46mFlf+7Oac1S0c/jgS6oblDRIL/1lVXuq/Fjbvnj9R2+svDgF
Z1F0wo99KIkluilRkmKNoVGyMR0QDTr7SErFs0IvNb+qoLMoktidB+zRQUxBOh2bJYyPTboHCETg
egsv6/cU7TlLigPQNOoVyfSkZYHdWiFdWsUXaB8k6TCkfiaddnzEFD3rvtkgQ1eIHAMIsjWu20nb
MEwcv/2QHMM4xczdh1eM28wIL56hwNmPHnu8wNlpRZZbLpJlb/JavHosbAryYLD22ce4GGPwcFAc
FzgckaVoxkoB/R5G4sNje4hTAiNfUu7bthMkABcmVqLqEGEhahPT8h+tBC+I5w5iPMubPZeHDlYC
vZERMu1mghk16AMoLWbgK0MrBF5xo4AlkQ1/+fDLKwd6DldYQlIBiYK92tiXNbZjPyq/Xcim+e26
GP4AR5kxfVo6Kkl6qnYQDZpYw0dRxXdEO/PI64WxDwHfJ9UjHA+UrufdcpVLXAtfvNsX5bgxL+un
dH9JQZgvVX5//nz54uqCe9VwcODaQDVx2nxjZ4lXCoICZcF4w/7XJbdLUhdfQd3JiuDEuAFDAQF1
qLd1hX8+4FSsePsn/auhpy+8FPrX/qPafjw7gmygvS5U3GLEq0wwTJQ/7gc22ull5MuZXVdbxAH3
GZC2R4HtnY/RgsMluG/wpzO+kriC+44rb6KrxpOSFE7CyUhogBuPLr7RuEX3hvuAadEU3bzzAZZ0
MN6FAltCRhzB1AQHNFlBizMGo6YNMCVe+ta2FArs+B9SKX1m772y7QTbtZzhzJE5w0mkpFw4NDeP
ff7X7wBE6zpx6WD51AGHtjuKYkKEKYoV0qu4amieUnu3JbAx1YvkdEm6a0zRTNCWKD9AvKCgQvyB
LOKBbBfl/R/X7+giBh974oKdBGP8ETbkBmsUNgyok90DvVM+YjsEh+YbKwkfMkF2uD4yviM6FSVw
rYARNmovK4VBt/F9dH01ylmymkRyZ11CPh0wuXxARnh7+S1cNsRbv3dhTyQnrmVYXXW8x9qPdZKz
3LtjQLFjX79iFwJ1Dh8uvl+ptBKHXRPT9xWXS59e5VP82ZYVdeZ/LUmfAYHBadjEVvoTQnjY/4sO
S/8nkaut6qbrmJatmpAI/7taMt29ba72QAg/wDzkk31FZVfPpntmkzxIXpHbMaFcCvylxj8wEJml
dyBYlnEWAjz9LBo85lrL3JLRJeUS7vf92Vd2i2aVKSYS6Xvxiqh0OdA501GXgjsddM955y7DlcHx
jlm5RZPThioMy3lhqODwm3eG0FvGAfeOMFzaO4BGaQ7a+SFEV3X9Gk0ICTJvxF1obwfkdlBLdXnQ
oUq+keITHEPKUdnJc1XlUVFRWZiJAw7ISsGqKs5jNArwrDFRYjvmsORBrIBLgyMTvQJkNQ7O6ga1
8YLnmW0aBEM0Y2F7EPHVIhBCerUwXTx6hv5PtAt7Q4tA+tXbN/upnzma36i/2Hgfvzn9V7vHiRaP
lRxRjypWkVmsolGLrLkzAc2qIWBxwgoF0gPJKRkr+BiuDhJDmb3VHC33+FTR0ovr8gryS9RLAD9n
8+UABR97P6aPc2CeEIXn15X/wD3lN212Ac/PX+u81bOHIg9B5dfPHRYChftMhBHIUOGyMiR5IOb2
EcjWDEW6+FrHzV6mIzbIAoqPFplZNJQS0VE/JDBmyfdyv/FT/kbEVw1LgNZo4IADRONnt2ecB3wH
L4QxAXXV0UYL19XWQ2PeXqGspaQE8GrT5EWnI2htCibp0elVLvxUUJHwI5mfBUVC30LLTnnHrIEv
G4XqFRLYabNoMCgul/pyOZs4nlhzDXNDQ0/T1wGaDB7tY3OaYD/4TZ0Z8+4dvyHrd3Q6bOCPzr+s
pf5f38aVqamWYeruSqCDf9lK9VU13kuCYyD5J9orXz9oAQdCgxF6F4hDZW1IAqSximF+gX8DBEpS
nutBOQ+Jct/wtaI4bEEVAT7Ha5t3WD9Lctazrk3dlmSd2OAI8umetSoqqe1dclnkTrfHWB/jNzg8
+8wy05fokHmsoN6uaHfmnTXNAkJBQu1oFrovpS7X+lhHe6B6e4bzggy6XMPDD78P/RLGrHs6wGim
P8EJLqnpS2WKNhKrFFN54r1mFC25zUSmM4Uv2Sgpvn4MKEH+swea1rXfj6AQ0EbFKG4d8tgGucIH
fPo+eypadot8ezYsGjH2aICCGyKqyP6KwZraDeX4ilbpjqad19zssVnEBX/bQdV4Q6OS4EmuwW6b
O7tF6craIobr7fErRxsLvh2CMK177saZzc6sFDZ72WyaYtPgj3IB5DNXtFdIhYTG3pbvE6IHCI6n
hMDjkj0RovCoZj8L39oNruAe6NfwSnm87MtrnmyHAQ1wsGxVB1xJN7+9gZNnJPwD+AXkjse8Bu4j
uH4avh1xO6XnJjNossbsdMwPTsYVolU5h1wlpEzeZh6N0TlvNhswWEUYollguw/yxElCeYTEDeHh
g45BbgSHPDs9dF8s9JBfE6yxZ/PWyIVghGYXnKMlg1rby+WFODDrkZCeN3t4e/SAryyVmS4XWFC0
nKkCPx0OsBWJD/9ZgNEbfKDpkXQLJSZFFeLyDYtfyTplxZ8Ze8Xuw/T1uXcJnw++4ob91+vOcP5h
7WuDENNXugmF0dF+GQ48TsblolzYvfKnWgk8CGEjc9WYqAU7OTIYxt1/zIL8ZPgb6UsKtsN81aZk
5Kmw1KYKdPk3MC6sAbm8bkgS+GsbPmjDWmEx04ko2M/xDw6iuxhdH8AYQ3jk5Fc2Z8Hp4YGwOjYC
6rRmUOfhGVIV/UjK4uIqqhBuEIz46EupmydNBk3mRyRwhJBhh+ClfoExEcSl17UeSime9G5uL9bm
7DtIZtFjsI8QTytxFD9DmIwNRRMQW4omFwUYt3Qpvvte9CMe363yGCtU71VsrSJPltPLZcg1SKvA
BbgYFJvftGpHcCUZUMzQ0CLPmhXllqNZSVdFUnbJsslhu0ojE5OAwaaZtQ2bZg+xniB1PY++5zoG
A+hUon0wIjHgNTBtETz+hPzq91g3wiIam9T7g/0Nq9qYkhcuuEhr4qfmkfxIhhjIN9EChZ+iGa1l
ekaw8+Eu0zNcS8zOSFo4WVH5hnVJIeZ5lEezxB3nWNFwjwgvK+OTHTEpU+502DIpY7J+qcMV/u/E
Zz3lVUBGRCfbIHPGcQjoZN5WSBI70Uny9Xu9EW22I78MgK5SBeOXxQsOI/9Q45+JMTRl+zKTbIRT
malA1/Xk6/Nqaz3dmZk8BBlF3/y8rHBE4z7OrneUyPRHlv+B3yZQDsEHpJjeh4d3djwG1xc/AHU1
++0YIf9fxs5syWlk68JPpAhZs241D3YNDEXBjYMDtCbLGqzJevr/S6ngdPchuv8IBUEDQVPlVGbu
vdf6Ft1J2U1TPfaee8nBkqdEdOKWz+TF7GnJygTx3xRBZ/v8mcwMNsmOIp082XkMWom+sxhh8lbs
Oto/aPq9B861BxlZXfg9smcnwiqidaTEC6vI4RDsDQ0FD2XreO1B/FWe5Z7dFJLWqCdpNCrc7MPU
u79L012u+8+ixp0J+Dcdh3EgJdPQbUuz/ueFXotaOxjlhfsbisSDx66lCyAtDcjzJTTZ48FOqC6B
QZ4IoMajTO8Bb8Eg+ivp6WU4HPlDEKJS8lBFy6/XfGhNhxBNbrJQu0fyKuJpefH3pl9VkStU4bgI
Odv2vJwLY/dzCI76ADqM1mo6E8CxCtU/A2WUjsUFTayQNHTh1AvR/5qSp7bCDyF7CvE/mn/yxUVZ
Sh8NbjZWQXfGwhwhU7sY8TRiSjlmy8k0TpfpgTFIe6zaY9YeNTx/RHLeRF5NByFGFimEgPyf0HMg
T6ObbXl4qJhN4f/buxc0I+heFD/DNcH5n7eXc7nD9VfmBPZZoj4wymWEOgHF3+iuhK6wbRjUAFi8
sF0DooTecYZQGkC5LmI4rwJ9AfdiJ16saLschJbMTac/FnwTw9H3P1ngNoUdcJLj7haT3jDBLbCi
aojIdNoA163t0q2C5MrwhyF3IdoevNZoM3mtQ+cpDM/UgJjYPtyuQV6HIXdcFC7nQNsmxmcIxX+w
rWmYgWqxs+GmOWxuGrrkn50m95nfwg4h93mmmmBIwSxC8ZBX5mGVh+wB+RBkhp+jGSx82/LGJ21y
OYLRO3WowRg+cQVOIbidystDTyxdcLODaxVeqjDHNsBnW4aGFTxHzZ3A+zeFkxfdVS6MIr8Z9IPH
dkBF1/xHwr97jRi5yWbwTI9NH0FfhGDEopfnO/T7a/KyjtELSmAcUijPuYOgvFwwHOKkV4twpbFk
8F+00fkDkGaxyDCG2cnC67ddRIEgxyTW/qsFvSw5vF7cMzk+Likiz9SbPoNjtFe0X5ngseugrucR
vp8eYRHNyY2f/f+KRNB+R4j4y2v7t4vuVOXDYRkr3bt+48W9o6G/Oqkd8e5OVZA3DinTN1m8v6NO
NRRnL7zECI7wR35DpAW3a0d38TJbrYvyjj+J3bK0wqr2dw/RvQ4R22G35GV+nQJ0OtVLP7p4WXh/
iTQFlEtThB/LWEQq8uP2ihP1dbnFJeuyiusqbvlJ4Z6ZF2Is4HYQU5NW7+QqNuQIuQ2vvnwRb//K
2z+FciP2gBLf4xUyo1OkV9VhM6AXybWbdiRbAh1JeYlNPdap69ektERrElR9jy1n8wVdoOY78j28
c9PF+sWVN49ucDSBPuQR11+KzAwXz5jeVbEv3OxjYx8lQ+wOZ3QbxOyRX+8Vic5QmeBeiRb1kcvF
O/YLoxHPVUrZNbRDKnF4l2lTpljf2T401H8QJ24wZPn6A6fkZ8y2UZNt2jK2EB4UZmwkDcfyNudG
dE1vkx2Fh/BSOpz8SGjvrjDj6M8a54l+1lP5iT0FxccO6mVnoYvDQ4OPRudha+fsXh72F7J7iBgX
NxXzC/eCGi8WNlna461bvjSNU75AJX1TauysHbad/TF+snbYfVArbBuQ9k1h7WzUnFby/SvArvi6
7UQVe9C2H91ucf7u4YnX5xoQRHjRAqd5veSQdmGBhuwufRkhSQFyDhKEwibnhXPmb+w1mJtE56kW
dyk2HSx8d35yF/uOAURQEzle2PnYgFb38w09DZnx2ya0GxJ2BQW7EQAjhVb3674rQTFCUaL/wRuP
dQccsxG0RjCjglrFHnWvweaJ20rB9JjIGLaOwsf5yZZ1RZ37IH+geuCBGKw4H93qVVoiRY8qIyZ4
aF2T9gJDIM0OTu7wFTvlcirM09k4ja1H3dI5bGwjN9ZnqPzoSPAxYOeo6CSKh42u4LZoB+Qbst0R
cYh4nQmDhdFec8zybddjsB+NKZIBIgTY/Ghmsf8x4kffyYS7kmmcuzwMGjI1QsGh43xBJdSGTAav
nE7YPyCulc4LWh/3OxsiaiuSCw3/Vjs3JRo+pzAMKSCu3wbVWb/zsxf7CPIERyA7Y5UHpBsNn/mB
31l6Ynqil7lE/SFQ3HpxBLOOSei7/Z3KCOUC8ge2voxl91D9B3shGyBVSo4ujgDUM4orB2f3vgVf
v/3zDUb/3QCerZAIgYOtWyYpMX+t+dVDN1+vBcU2abOkNuUQvvExm6FErmcfEYa1fEvhCYoOwK0X
YIIL6gcpyHTBgmeqyFxypGQ9ziRpjLSLBGmxFL1dxwqhgLOhkSfAhtbIEQmGKPJHOZrlyITSdos6
rIv4SAmfwzwK4+YWQ9kBMQl1p/8QoNLfMw6JkkFMzoSFBz05D3RAHgoccH88XHoeJqI+8FABy7kJ
hRo4ZHgdiNQOkoAiQ+2A4DuGj/cTcljlYwDH63lqYyVza99qXPZDleGD4mqNm0OphzehCqskDpGS
VIP70b4fcYlc61PZh/I77FjnryyQ9XttI8R3Gh87VqogakthLx4clHg8wB2obXmm4AUxjSkgkKLS
/dLa8E90Ch/xDT4XYIS8V+62m/XhghZz0ztw9qijo+6DOS14FbZ/PoL8HqhSoEskPXGqWBSJ1I8E
GhzC+SDiWe78BB67+LY69depcBQTgblQO6BdZGS8P+NL8Mq5Qm/Z/XKCcckAmE+FGbAsCzdpTsYe
6TaKA64QZ81VpPnwzBYSyTdVv7Z9BOiNgVgj71fINiPcXXbPL4Zr/UAkUbVuldabUuJmCwUy0JRl
FvJH22ZCHe6tH5z4F5Jd/diw/HLLu1NmEXnXk8S8PaS+AGbOoVwRoiSAyVE2R4sjEAFob9HiKllE
HDyTn5I7LZdceta186N2ldnpuxBLJw8TjAMVfYO1MGC2QWlq85EhyNu41NgEsBtdobc64+ccdUzp
SiohUw7NHH6Bzid/lYlbVCiqPjlPGARV/4L//yzmYQZJCjffwTCTi0LTf/rW2M6KQqWLZzPGHEbX
E2wL2os5OF4slM/CJcZerWDY21REePDxHVghGL/84bNzfeGXuT2yf+Miw3yAxAjoOxYEThAAK5Uu
kqt42LMPrjW6FXYngHKQtS7gmYV3DKwc9rFsEA6y2xAh7IfzVFIY0C/9rsNvXm/scgE0AbBPqDHQ
Bx7UgIEBmoxrESHL6BdEQlEGhoVv/hIDI0Z2hLBqDlQFjYDYorl+AmBmbyYxhXFvhYGTMr4Ms6uT
hTsWn/J5P205Z82PE961i0vE4NkWKYMcZCBZy2S4HREA0hQqLb4acr5CUiGzMQRqpVkiG5IHSPXq
wsBHwXs+nzLpVEmnRjpdD7gsT3A9LCnRGgaJPo8u+cxN5G10sk9PGKBkpMd8N69+VYhBymqJvMHu
e+9YE6Q0OsVugoEfFUmA7G0a3uzrVN8L3kt2cNVfbKzQgTaTC+W/713mNaPk3STP6nyj80v/vXt7
PHf+x4iZC0Tsfom1NGeCidvgeLWPZ/ot8+kwn+DrQMS3xgdjfCg3ID5BEfoGxM9H776+yxt3lSJI
1GM6X+NRFfw2TrBhwtUkDq7s5l4o6jcGHbC70kcFfC0BPImEVjYmiu7hM/ji5YmNaHn85wPjYP4m
eYYDAwSXaauKrv2Pj6/tZHVWOTA4LTgqOCfYw1CabREhnAwcCxn45Ud59iRLELBI9EHZsm3/7P36
tutLm1s9OFXFabgcgy+EQXTONk2/454Ck/Vzl2F/2TeXR0hM7O82gixGZmiVtrCoyvYfa0wHvf9B
zI8JD99s7mzf7N1s3OzaZe5cWJn0CiGGC0M6Kn0VzQEjUrocLt72G66GJ+IeYmH27JEXfmZcqqMl
pAopESuLzg+rGHQUC7i+JTRhzRO09iNB4jcud1vTlpWaQSElf0wklyIxrz+QxsiyLGqShMVqhILE
OmQJLtviy1zWXXUNEpZYyLrDF93LYrmx1lCn9jACxSJjDMjyOsz+e8YhhHP5SccdXo9dV+POzq2j
FhkLLCdlfGAhHaDRS+8QXHD5Yd2waBYwJtv8AFnIJBYKqwTFH4cWy+OfFweTAm4L/9MPUQ4iWFwx
LfvwN65Cpl/mrNNXHKhUw7fE6wnNgAYBoSKiw+m90O3lUMS/N8v0/aO8B60MPdGpXwgJ7zuixU/2
GdVFipAlPyckFyFcRxh13dLp7vaDlrvNC36IGunJ5ocQ8GHDZTdqSU19zzvVAseoHszyIfOmEgtN
klJs0ovG74pajLCo7zSjuW9hd624ESI0mcP1fVW+351UnkcV+Mt4ijc1Kcr4JBY7/+S5hHYHqYFs
AFC9b4nVs//6SmPCpfxbOKFrwebBv7Fy+0bJJdihZDCJMQp4lUwYrk4vpKvxR8tToZ+M6lSdU3v8
0A6i5s0qgi7duXcl+Q1McQMV677Jw0pKo/iaAz1LqibtGZI1qYIP46cJA1YlKgk0NCK7qWG8Xrva
4ST14iUj6VIj4T1GnXItgFFEykKLJz50ogQE3qo2sTHHtkYpn+CE+Hne6uTSNxFJs7vHDjHAIpiF
uOyQtCuS4uxcHA27NRE8nLy1uzZCxiCasfAAn2AXM8JAisiB+avbY56KguBj7yh/hkpwh4TRHbvL
g6E/yErQIG+unkpCbMWYE+IB7hoGmuK9RS/FTkcneklWNeb/oivo6dxhOV7PKZpJwpJz1NjvUKyy
IjiiEJ/bgknBdxSrPuw+RloqwC2bmASBe3l9gd6XmR78LVR4nvVxp4FQ73M5Y3l2VVIOCV4cM1rN
KL1Ckr3HYP+YVhB0vcNi6HZgVKfbMTRO8XViCuaSZV50bts8tlgbHkzBTZIw8WxgmC/kekv0gun+
rgFrnWuZZXpG+wTVY0XnjSRiChsKMIV8TK/CrIPM+spUwi2QAMkuYLgrkFBfVkXu5mPwC9plmomh
kHEUXD4HKBMQF2yKVRIXGa0zgR42p0nf4TJCI6duXjAIdtyypgc4TGb5WOgPGYZBkY0Df0ObIpna
iMoJZ/jnZgkrF8UJli4ChvFK0AI7myFiD6mIK+Wlx1HbwB+ow1UWiciQvS4ElyNyZ5xLWkjyRjzu
LgGIXRSlDVeZkHp3go/cRxbfWZOmnPBfggTUbMsn0QG2F9x12F7VkRYRw/kBNZu/Ap/Kwbx66+Jl
nAnTu+Fh2KZcPZYuWH30aHoyPdnhA410x0SqUr09Qp25O8Cae2KbPdKEGeHuclO0pgxvhcy6EzNb
vEeAAjeFOFsHTSpkgmWIBQKiuh4ncGl3KK2CoNzjryLPkb9qHwXzV6EzZ/x7db+RO4kMN4tBlezN
BjoNtBnoZJZbLgedQunL/ErvAKMHDy0DcsQxOECGoldIkB09QwL5UCYTL+4u7k8UtILfSxfCXVUP
inUfJmjEiWwcNkRIEmSTMRiZ4Bx8XgokP1xk8Z7wuRVG9Mn5QdcEjwD9EgBtRB4yIeHNxH/Ch2my
y/UoiSUDZonRnmpuW3hc1kfnrauA7JfUQPJ1GdDL3LoYzJ8JgXLFxbNOuHIWYniBCwPGX+0hitjN
iILEBVSz9SBxBY/jF3lxlI8Yy6+jQBuZNYyx02BsaCPJ3R13hKzA/1uPF2+YHmSI6PrjVX+skGEO
j1LxWFMuh4gTUCZUjUiMRZAgEmMpzXBA1g9MnPbWTj4T570zreeMeFMxtAH/slA3WaEsvlh2oh3W
MsyeP74yvQGAzPSGPPeWkY0eTIxs9GDOgDKJ8Y2tBw3tEO+r7ze3+Frh8IiksMYg4RAZi1sCjmwe
up9lO+yVEGcOIicUChcwaF9VgOaGf8kcGfwcatmFQI64d8cxvXTHzDwZxqmoHnfJqc3ZPQl6saKf
oucdP9dOJxnbSciwht4Bz51R3I8OVp2XoYuDoqZFlRbdP81Yiu+htITmEt47MQ5lYDKxdeOYEfp+
jj7IiI3PSTNsSAZAIiAZrtCxf0rpUdc08MJMD5oIeCvU868Bs//8JqLfmP2fQGkmq4Q6gbxS4ZUn
FwHRcHYB0Wat/pfH8esmFEVZw5xSz737h2kBHBd0UNVhFRgh0m9gA/jyt1Z8M8C5ULK0ZvZsC6AB
5pIlj8+dMJfQ4B69BcTu9vDmkqAKna8iKxqlbgQ/xrAFNrnib4Vl1ERaE8lNhPOuEbHREmawLCJ1
RX9CbdF1Yc2U0p0Gj46LFxHsgtjJLsLbyMfM+B2pVJimdL3/+Yqk/C5myjiI1FXTIpBXsf4meSou
elv1GhAS0TFI6Q6lu1KcNgEBETYsUZAyF0+0CDiCaA5cezEXrp0XlK5p5RAmyUCNXgFdAo4x+gOK
Ri/A66hEAfxJoiVAX4aPiet3bofmN6p/Hup++xu6iFOAjDWg3r/jIKYdc4loSmw37r27smw3bpoq
1PIG5nyvpW/y5Qz8sQvq7dBAsEHJ/kHGQjbjrovaPlydijIRKDASVDUKbNMh4ywCHqYtoiCvGbWL
SpwCPMONuokLCQBAXBiGNHHZiMIfiA1hED32Cu9jNXhU3ZTc9D8d8KjQWoJVE7A98w7YMnbC7pvm
IDCiwMbbRDRAuFfVlNQcLj6m8mgin9ARWHf6oTh1aINSQ+N3IDWNcF80mqOomKGwUyuLXat1usn9
uDYhpjnqcFNUxpTF/UWI6KiGsRQrdIriHPmVKID36nfvSTJ8Qb9tMSpdhPiAt220ghJNeCsk5mKs
amNToAZ3oe5w8cRbnnJAe5hx1+928S854nTufncN11l7um4rmqL+ramnT8Zs9Q01Wq07dE0irBJC
Vgd4zBEp0NXZT2XZzWeRPN21pFC6GvhrR/2wkJp4CVmQBLPbgzveXQ86J+oyPj0huO7KeCxjAgMr
OR7xwByHLRWa1B3z1YTF0gr6imnHetBZ6SVPGyW22/i8Jnl+7BlcmSc0iZzspMMqhNIWwQfIVoDD
yvcFzV0gAUqAuKc+XTRWU9xfgftHTM3DpoGB7Ex62G8TyxWBRycUtAeEZ5pn06kevJFnhlkdD0o0
orNBfoZIMln09KlDcDIJATMzeno1jPmZ0TOgD5EHwu9Cx4mCdcdbHYX5RQHqnNGlccxnnczdXBC7
LDrr7qok2ZhAAhFHAPAH9RboDO6ywMD0S4ruQ0EfnBQU8Ko3z1zw0boIWWUF0yGM+yGPjS6pGLoM
Kb443Tou1lH+T4nNkFSI020SHq66CKoimNHxTn47+VPpPwszmoJeQFi40bfng2AiMolLaAZw/gGX
zwPzX1eR/ttizlRMhTQ8Cn31b4Dby8Hsr1dViDOFNnNfQnsE0q7GRISJ3eqXofjwU3KJ2hJ5pdp9
gHeNSIUmI/s/IhWGV4hU6OreEMD+FKmgoESkwjUB1SSayRGOjunW+Psr1JBCIokYBHEkskhBqwZj
gzvol3ScAgEFJBUCshVUj7veEWYdFQIqRxWkmjwjPYQn7Sn01ZH+oHLcRGTIVub8+4FjETWBtYm4
xjddIyIum/sLpN4QLzAGykzJHfSLtPFQLs4ACEjNSFol6TaR4qGBo5ZgPyUlnDuQyk1bCJpRIyJF
RIeIU1MpfMx+iiN4D6q4l85z8F5If5Ed7jIsa5MarluKPBNIx1oht/1XV/jLLTKgI/wvxwnDADIx
hIKsfGZlEu37JVGwdyj/jug56L/bVBRF0CpkA8vepuX9kzpwnJTr3WryDeA0JphLFHwJaHjcX7GF
6BWokxhpMs9sGG15mumd0gMDdGojUjaQNjCOL4+2AlkhWBrH7k4ynIZLQIL8eAsU2puSb0BQoWFC
t8RX1OQyJXvR2s+hXETCJKDH1EQrlqlQAZwyRzSMOYUICKdPvLQ0Ktmn8Y0hc2UNYNMpCcvx8rPo
87BT7GBMeju7CXzB0pd/IFbHoFzY+OUYKAOk63kVaXw90JqKoYsJcemwmq8RNIEMR+9dZLNwMWyy
8EaKQBbeMxrRoQ1g4pRpR9BM8j3VVRF3sVziRQ2vF48+ohDylEGrBhLb3RqqebRC1I+ss0B2DYbL
2X72ZP6L5XmmWeHlFBYbDgWRKDgUXG+7PPSAHonqhTox6A+MrEXqm7lp6riy9MJ8Rp/FS28pdzeD
VJGUkX5dx/98mTkY4rLy934PWjYCFSwUMKhG/zo9mvJhaGar29bEfiUR2KaMejU1SBm+HcfsBBS7
greVzAr4yQSgCSzLCznmkE0q2NHp9Z7e1ASOCVFgYGW59OXhfQgkQt9m3iExtgbOsTO7ULIABQoC
yMHGRg6uqFgrtsON0IFRe0kklwtHV4bX7bpBfyPMdXFU9AwCihnFcPRDOYgXXiueoAPAe4QOcJaD
ht+Twtnk9I6xTIcLE6OzD6JDlAouVPm9WFiYiHECMqeX4+IWPzDRBTIjET/7MEsgu0/Cl27zXd8C
YbCkA9PpkYuzZLc04X6LUVc0F0s6acJS4eL8oa1oCEZq2wF5BVsR2qBdW7rvEdcwjctpzI3e5m41
fSZBsG6TKUuAGJrnH+gneNBPcJGlqQUNAtXWnZubn97gEaQoLkummY2ffgf714xAAychz7KtPzg0
IAT9y4rYyDX/syJMqDayoQNG39rHf9oltHOtT2UD5u1G6PYjyW9rJ7joyCau10e6YOwGHBrsBnh0
d7oJUv21O/VL+gVz5J02mqDuTkMyAuAaEoW9dUxaARg59Cd5ZOdINVJWzlDNI+lMikaUvwKSqv4K
kjJGL5c8ej0mAN90BmSOwhHa0gNzJUjTJWo5QlOCynDxUhIomfRtwqVj+ATA5T4J5MS+Nhq7ctE8
Ysrda0xJFpOjb6RPW5NAZFJkkj6tbV4QSuaeZCSmGbfjjV5md7odIfsxqejoCB9Ovq+dHxnYcGyg
YAfaw8XTjtqDwDSc8xAjFoMJ0lEXsUe4iVQnHBmtqIGmPG6LpLa4fIhGBhcHmaEIQnlBxbduVNA+
NxzcQ1oM5bFF7gPAmMIffzt8x5YP3gL6GdxzkQ/JbBk0/pWkp8n950+fJszv9gPL5raga7rg/P11
P8iuS6boFe0RbgtwMVuJeKn3B6JSungi3viaXstjl52GDq+kABv19A1uG16G9LjtwWDXblcFJAx/
fDmB/b5k6R2lVHi5eRb6e/piwWyL+ROTJzF2Qg+waZ8yjxLPnESJZ2lABEIWPKrAEZEj6hABxmJW
i9vRe34GqwYaFYUj2hIMyYgHtqswA3vAOPy7C+yskxHpENsyWjOYTTJhGbzjHQS9R4KjT8Lgne0Z
jwlkHgyCuyR3lrAGuuCBFWgCvk7cRf25vyUEjHQH5l4i4HhejpKclqBqxIuJDJp/FJ1Jms97DkA+
uvxxWF30FhkL/+otUoFTfvOcGLoQK0kfulvjGcvRXQzjGbkQBTDLp5SaAnkl8aZ3yGgUAIjpyJCU
gnUIrTLiFetNcUrDWLxf3t9oauiBrCO5DQLPXB9A5Z3bB5rGOrHRPxNwgs6Rb7Tsgu6h5aK2ZZWA
uMlQq6pe7jKGZ/RrTi52lzLz2gARznLx/wy6tvgXGjSfAuMWqAE6Za6Au4+mAyazXQHVye3Asgxu
hu3rT/c/yJ3I7RCMqKwEMYlnckkX18dFwFiZmTJFKTihvSjt3EN9mjafcW6cDCowuiXmsQYsjVFE
+OLQMFMovOvYLrlG2y7m+qZ+/IVhVB4nXWToregLqRL7wPlRZdHCeoLwcQjYrZEg4cSBOibeffpJ
vPs0mPCBdXb1/krQLZhN5lAfc9qMiKioezm2sd0LN409BoT4DpFue6rtsa/wb0CTjGWf/vliIlK2
vqOs1hp2ZiwCwuc/UQgwWt58/kWIp5P5NPjJjIqsFPDRshKWGkMK2jbkL+Hf5Mgsmy0hqN8izvq7
j1aydwgX36F3E2cyyMME7N2+NylBfxWt1YkhP81oyh3FwxNAd3W3BeAJIA0cNWLbCkEifVAiaiuv
nCA3eY0ksn1/MSZLeASzRsMllsEQuntY2t7C5EhE8NjcaO/b8Y45wbaW0fYABsWLhu/c39u9snok
rw/PbeGS8xaisRywyNMN6eKFORy9LOEsnLlrMhciQQJD/BnIsENb1buF5uCMH/FO2VvUddsJtzmW
qd1tzrWQuz83Q/hdXAt5fq4MPhT+7baro2lsxMfC0qjlIoEJpN7ZrJMMZK03brF9ai+yKuwe3qrQ
dRN8wneS3qGqs0hPXBD7MrbXmPH9+ZEjQOEXLgkxFDpvnTdDdUVlwSxUCRVke3m4DMFMmeBQJXS9
sGeARG7w9lvrsbePl4tISAZJQ0Jypj9KA1Yi3ObWclSWY3bDdNgKixAtvf8Pm1NVfxOMLuC9imWh
pKSdIH7/T0e6WWi5Ps6EW7GfoJWk76SghTsSxIooaN9+mN9pgdtgqbQ9GAvXQYRREO+K85rMV3lF
B7h8K7DOmEHHO4Bk28F00V1EsCkhTGij2fSEMJrNlAZpVSb7Rsy0hl7YcBAjGoqIGcbuQjwSGIpD
SDDgTTCOMfyxBzNewd/HNkzFiWjgFt82pMGKNXKIyk0iiT7yS549QE8D7lFbaaUl5EYPUY2/czNr
3xchimSvQfvDADpP5Hsy35PunjTzJSyctnpknGcmHYE07oGzFpjNBoZbiBZvuHlCETtj1CLxUgqd
GQ7r5cRoypJTx3oCJsufGSdAHbGkoG8JnZjLZ0XHiHEcEx3UZRudfETz52AkxM4uvwlUatKqOuFX
QIycUWY7JSEc2G0vok9tIJWUgJ01yCjTs+3ce49ZQvtw2y4dJtl8GgGTqZGlJhcOl/Bel9nGJk4Z
z6J3BhLkOhzN7JQDGcTQ9QlhJ6pOevIIvnFiA8QDOjPAy0xV4KPwKJekzsSXq4XsjFYRElS6EikM
kG0RxFMRYLYXTCUR9mV8078ZyP02GhvvBhrF/OtFEQjcvkmJR/RZS+SGJytK+ehCypMVMTs3aDFf
ouESjVNIiBni1o0/udKWI/eDviTklzKQHeKMkkT/yLujfxS70+BeOD4kV6cuGIVjqUIHFphVCjpn
IkUBRRc4CuuocihIKbORLFm48anRSr7smY4n2IbQZFQiVqnxkeNJCKWXjfDUZh5OIZY0V1oWLUNc
NMDdnYsduv3LkEDHK2mEL0C9U5kpVsNSShZvfnnULu/v20nL6K9cMXIEVyYIL9g6gEz+ydhhkSZ1
AEvcit5QVZ/Qt84xAJ8DMkYpQg1ibEruFrkT362AdjV8hHX8l3v879vUMEx021ANxdSVv0VklFXZ
zpJO80VjK9JQxYgZPnYdIlh1NG50q7fJAeNSCDzbjLpUjnZ7mhtmiYn1fJK5/LorkmjEO32EyBly
iW0KKeDFiphrjsfGQXNqpM1Xi26tHTKyVvmxCVscnVyH10CCNxsAnmsaf0W2c/d0FDcXv+B/6JJk
JnHC/qkHcJ9FDwDNxiZUxtqwcxpFB5oi2Qrid/R68LNS+nGdZ/VmTgP4mqN9Duk2j+oT54zV4Xhx
VBivapqtYfOFt4BKU64eyIjJlud6g9Mt+uluwtFJOkLcl7BbQpIQK7f4eaAzbCIohuEfR7E0efOs
nezqB56kCnGMhYMlqhgt94SaYWZ1rYt7PHKu3CE9nn3OFaKOcrohZHByPVMMF6VwjZVRfrMt3D0m
SnUeDgYM4UCrg9rw61FwuhSH7JUBzgVCRKaZqn8rAyysggzOcj3pCEXKR0RH18Y9CwLbSTVF6Aba
heZoFykmU32MyZ3o8XJtL8CAQ452KH0rwP9sIcdqcx/UGEHGx4ETaXyEQXcQHBRty9Ok4w2UC4A0
He9Btx3al7+OhJzp5gVlTfEvM5XDbzuVKrZVBCn0IDTjb4tVHkvr3IyoghSoOi1dnCUgWmOCeefP
qxQyag5kWSzgij2ojGU0J1ZMiQl9iDmrSZKHaFUxIWEQf2YKa3k1KxQQFDegxUOZWhZiCt/ZLqUA
x8kcDnJgqOSchfQpxy9XoNtLDIb3zmkezbR0MP3OotB8izTy0SxaAncS3RiLtNMHjWksoydkKFTs
aNOhiIrsV4YhF3jQB3DmsOdZrB0ysJ9zXNzWliqyIEubaq/7y6h9X0zAyQDLkcGrHNfspCKmkbmV
oDLPbLF25Ft8wEDEBnsObQV36IzY/eqttnvGuz5g43Yz7u9AbKAc28yTyS5KDmo62GIwqUP0GR8J
VgLV1MTAXfI51q6CzQZCrUMmYuNXpcJi1EFTYtMw/6ozlfPxjBT1tsWrijWB4vKOplnom0f5X8rQ
39uyDEOjBWHYLAvzbzeW4X7WL4oEMpH7x2p+9RpMnTQgDIrm4Eo7B4WhFXqv1HZoaqnt0OUEtCRm
kKdc77iDfCBpAIissj7egSSdH6ruARUNIQOSI/vBF0Rq9Cd3TXLnzEYA8mYHZN6IzrAF6xNJmvaj
nrZxd6DC46W8YdIFvYgk381yDPr65o5LVKBbW2LoMJcu4XKBG7MAn3Fwm484tCghcA5zZ33O5tiC
WjHFN06CM/Bbh1gURBkUJj+IkHqbeqBQo0Y5eCSCtzXmSnSpUcmGInwcbIy/ol4MiU0uWC0OIpaA
GLMUmeiF8bcp14AMENpfazh33g/lCcHspDPlj4zC0/1vMfICSL2YnlmZTku4LJMtQSCknsa3riOB
c5XvAkTSioKLa7Vz+Q81Fy1X+JhCF7r5L1CEMp4Pz0EGE99gQo/bcu3BFgqhHQh9fn/3ZKCXIMeF
qczFxDLpm889UrFtvkfst+Z0g0hKJVsbtcmRo9O9vV7WmJpoh50RFV5sudioSOyw4X64ilKHkfM4
CBUJz2AJFcl48/qrN60O3xYisHvxQtxFpbMWbNKpm8DRKHQoWLGaM4s+WHxxgVEEGu6eKZCaYJ4C
vQE8hfUfGQmZEdByThPWWO2BVKvcPI6lK6Rn2wSQ8RteAhTkzwNyZDbQ7/u12fPsObybjLIZWgI0
adA0Z9HMsIumJo5zWAxbEyfV9GSRYhyOmhp6L4yRX4i7Pah+5bzoH+7v6OzNzwXqDgDHvU950TI7
Jgz74NDe2DVQZzDdFA2eZSbklVcw3lNLwkpL8FnaSVwW0xFjn5GU4QUAqwrzamF8y6wOQYgYOdBC
2eMWaaHQP+ErepFr8Fx/JmL+c39JlX8zg0BVeDhAWLNU1dz0h38qRbqeII5c6sDdvFI8kOBK/cAB
RQkBQhB7JZjA7OWO5h4h/g44ZmC1Q0TQ2/O+11Rti3hWKVBopNwBTgKOE5J6rQb3KAoL8khe90yS
4gojx7ko5L05QsnnnTxCCAbsh80j4wsACD31HZtE+2SsIpRkII00KGEFjsfRFPmLTETbjNC11KS/
PSaMRuVD3NrRfIhM+gDnsGjD++oYNCEcNF0SALUuuEMxR2sOK4GjAJZ5EdVLVC2RkRGUFyPUOzTx
JfigfhqrcLKDwQ568ARVyCD+ipy+D/Eo4KjGriXhpLJ3Y3UXWrNTh+YZrgoxGUfog1VzhPnfHFKA
tlLvmg/Wd95TlK9K65SDQ3gYD68t8OWRiKD75x/y1VURxuLsv3sUybQvJgdrJFLAkPkHCKUr4n6X
+T7h7Mz3J7dy7a+HlYuWA12J9CVKHPDM1Ad9DZQodG6vVgGn7jj20fwNGQ4qcMIywN/y1L2HHqck
tHHGtiNQuDzcIQbLvdJaACkkan8ulmYEsZkQQisquF3inNvqB0qIZasizvgZgAx96Ghg1QGA/n1e
q66+vvrGANfXz0GaFj5gnkZlhu8pDG+/krhCWhI6gBdX6hyFoAYznApM1VGfx+REanosdwn9ertK
eYck0LYKgRzi6j4Z7j3CmQ2k05ssX9NRhEOCi+7IULLI5tIodCnsFp0egvqvdaHRKfRQXULbe854
5zUPH+fNBWNwxyNtBegJLO6tA4HGGuFXW8u/hbHABwA7kkznzbFNJ7P6OQFgCDDLYrqfffrnt1A3
bQr+v/b4gfaossH5qhqm/D9v4aFr1DEHs8a9/D1G566MhkDnzrXG3usV6V8Zv859cNaEGJx3qIIt
fRBScOMQnpj8UQiZXG6z8EQpMG5+oD3BLD+Htwb8cqABhAmCqhZXrSAouPFeUI1VtteTbgxBumD0
2PvWzGFLMyKQWy74AqHf9AFTUN5koyaiPOzEQAFB5sm70S6qIhlNiB2eWjvMFN6ckJhvWHfxSFeG
ceUtVi6kL60iOwdLNyfp+z+Wyn+/3pn9hfeIz7Cdo8scAQCEIaUCVJuJQw3XJXx+xmu/LKFwN/h8
Lnwi+w2IaQyfAp12L4Wkioq4ZFcHj9NTS9HQ4OJBU5l7B8yUGFjG1tBgi+F6agGCOBXDka8BuPuK
2I8AVL5lJ41UwQ3DVyghsG4LrVkT1gZ9VWZoF7iPtkjA5BtnMUSzHPXqyCvfxHsu0srjxwre3wxO
wLcw3EBda4MbFQKQ0qg1Tuv4YOqng36KYy4d9MpMxKJwdhHL80VBtb9773CoiqRXTYrv56iNunP0
bjj4LawhG72DYJ7kZJGiVtXdKzwGwpSgcUR2EU+r0HfmSvKZPEw4+cAtkSfRyMGuBDsQC9gUEqWB
ESg3QgLqGgo5BqRNlC1ODmccw/DGm+Af9DbTJYXAQ228k7oEANWZrqKzoppY04IfzPoGgF6MUMwg
dH48OW36w1QimjMzQq9rEGJ3EfE7CEPoquAYKoFCO4UUOe0nq8VhFDuxvOkGuNvUByrIHzsZwwIJ
t5ExuOLYfEu444Sx3afnOeEmBhV84NLzYxzfUGlSnT490dJRVH5xdpgoHd6SszOun5u6SVuEHvHi
NApG3NMR2ZILD2hrO656ykzpU0iXmBYxHWebTPtJwMfgaHRMJb7Rpu7uYiCNWHEfSLMbLtdwgckp
sEkwkxg37W4gKGEzViAHgnOOpDYTQaKyLOhHeAsYNTrHkLEW/xflPTZ7mttMtYiJRKuKworZzAH9
DnG40SLkVZ8QW9EEpVgl/dmi/Vrbof4nvFs1CWs7aoizA+ACdDR+UcyiNwx8+MbQdpDK6p6NEE3u
JrOSxcxT2I1q7Hj3xGqTPKnt4A+XkXiuixwrZi6m9pYQAj0Jk6d5fEbcIxiZNjlxGxJWTD7PMCo+
oIro0mWm9S1UV89vCWpMSNDPYEaQ+b2EfbL/wqCgcl2MFlrny4qvWz7m0wycTtw1cd0ISBooS5VM
wmt8+8ROfab1xeu+TZgkbLtvM1YynulrUmsw+0kh0YnWSV1zKoN2TVOuLFxWuIr9H2FntuS2kW3R
H2pGYB5eMQ8ka9BU0gvCkmwABAmAxIyvvyuBkq/d7uiOQHR4aLkkMpF58py919aWiOwi5jdkF71d
PkUtJ/UlhHNh3MPrpwWqIJETjQB36K2jDOR++cormIz1GQwHnVVVCtJ9czeZG+Tez7st7jj/fZ83
5H8KgP6+zwuczV+qLWt51HLdadTGNHsqx/rUDw7bPdb4QQr5MwCu0A3aUltJBRkRo0S6/mDnhzlb
b2Op3QzEcIojoB7oE4qH+GqeGZ/ox8eRXY3jYD8RGELxzB5eBIeTYfeL4n0nwRTbEOZE/KK7ZVSo
FrE3jOE8hsN2YnQdN7MrIr4+eDKh78N1AJLB+PwL2zPF8wq+HsuMww2V1sQ9UmsX7Sz79L5VQxwQ
6HCuMOxa28OeDfg6lemqXH0FuTt210OwSO/OWL7S0XZoWv+xb+Ps5HSnkbiwn9OX7j1E//hEru5C
m9tZt42dfkjBcKVKHiVSIfdaMCmKYFTv+ztbPGfjgymeHhhgnZjBDGKnl4cwk0N9EI85MEMKzW3X
z+pwn9Cx9986Rw2Mu8sJoBJXJZOUJs6BTo44Q2Xe94kxso8Twgxa7FPpU8F+Q1AOOJl7RMYsJ8NY
OOgqIpuN9u6bvAmTr6JKQktDAiU6ejwUrTgtDmVgjwFsa84MuXe4mQzeVJ1FJi0JDtv5oesENbi5
U9F+/XWKMHFh3963bnZvbByMXiaNeYoghdBOzi/iVCFijfzKjE00i5oDW+UjZfYF20vUnEQxb2nM
t97jYUJjob/XxUFze8OYgO0QVyzWGrxF25lzhVB94uCh2UYOSGbCAPbjDKbF9pMLss9+x+ougGSi
bc8pko8C+YiJpHdee0bomogZ4TCx3VB5tg7v/4B+/fpaf8kGGjyieQgddKQTS+n7m5NBtfbW8NnR
nmkyypBpafR8dfYDgzMDZRo3Y0aR+M32+zEwJaN1yK4y9YTzw/rIdZtDZAA9yYsP63VpHU6S600c
Jnfa9jk1N62gnCxJQ4RKyA3JAb5+FScJHhueCywZTQhmJ8aCi8MdmXQJYuSm9MuXq5xc65QPJVxD
hoU0KMGq8JhUVIzPsCRs+/1+tNxK5/HHvQEaLUahDL3QxHPM1NgOeMWAkuUhA7AWNPAvGdQIBTYP
76MjIZ7Fb5OgjeMEQmmrX5OOpUkjyhbeVLsS4odh86ZaT/12pccCW3bR12OJ4+EqqEl7F5SzZYG7
wPpyOF8aOyR7uLPDAeSwHV63yqEF76aEHDd0RjlxaI5qioPlUxodBoN8vASRGD4PZ1AOJBhTZymY
BftJxGFE3xSFFuFVHEn674gQZYdzCWcMfdNwpMvckkQs7v9/OmLpAnBKVfck357OTJSOql/i3oSO
tXDwPwslF8cWQNIDQ9Ht8OL8Qr+na+JRt0dmYeNB/G6y9EQyKUIvkM9WjdnZ4URrvv952+Y0Eycb
lBSFBvymXqCfwNnGM4rkLf5h3KLDfim+MXzd2Z7EbNXb4WXVolvHgzlQPzjdl0JzkEpQv1K6WlqI
Ir7mqn8RunhkEws6eLKDAM0Xgg5jSD7ac1zFtbefcQ9cLEgS0EX80CqnZ+YDuYJrXY/N2EXeDFGL
wsohgYCiHcKHgT83UbYzbboQyunAskaSIoHvK8T5hn6NcFMLV/aRb6mkQEDZH/Az9/KZewwTQTTM
8LZ+sif3X//7YaeY2j+1bIZkmSIQ3GDOSRjh30+7y6rcp6nZWU51TtAI+ag+/YJy+E35iwmR00Ow
ewLosNyENzoWB4aXwspB72SGiAVhbd9jMk51mqmaL/FCkhGxxTSRuHPnqUODEcf/e/JPp26Nuk1Y
XW7Zl6oV2z9uXzTcbR9Npv1DwAnE8QPtnrIv91N6SRbYE+8BwJjMBu4XN4WBuJi2IrjiJnT6/KAd
Av5j8xCkGNxo4d1iTzrrhk/W3viBKqWqn/mWHhB8nDfhe4R+M7FrkLiIMZp29hWbrchCAuNDeMIB
1i1XFhXe1+kkYARAV0XLBI7h/EbEObaQfcYD8QFj1q8b1mUUQ50rklj8rmAQIEuHWhPWUrAy87Z9
ewraLKDPsXzq0UZOcJfpwAX0NvqHaGkI/MyXhtt1lzoFWjvqsDrmZZpdmiHaxEUlEZbF2iGOEdtN
oGJFzIk992j3IDvjNzowNmZqGhqZT573uMDUDILPehXAtER9dKE4oxXdQnjeMpSYbeHEOKCfZPY1
srKdn4vkq/QvNBz4hPyOxExvZD4pweUJyweQj7LxezRM6NVZqJ8OXYj4bY/mY0xIsw1bKMbAc1aL
Ed6hPh4O8c8/dtY780d6bEtNNIQYPoIReUwJv58VAlFJazhus+TN+NbYz0VPBAy6jyMiSwyIhw2X
SHq43Yv7rm6FXHQpJA6Xo3dSn1iA5gcsJNMaM5zMFTGcbDCOwkFlQu+19CSzVNGTkd/K3n+80svj
OAV+BHPqTiWRGFzuARGwgu8v0gOgnkNvjD8zQz3zEZsmkiKY/XFTxQ8ryhZnbZ/u9zPo9M3xvaM+
iu5l+O0JsG2EO/X+G4WMRvEyiPqF4uVuBDlXVRzSTJqC74zfthgDzI8tKA8sOtGYhSaZEtTZVXCY
QNHATAvJDUQTtyYacPX8+BG5H/LwpfIfhEfQGHjJbRfZyNmSacIeGfd/AyQets89CXkbKe37N/zk
ZFJREEEKeSooJK5eM3ozfqiD90BwPnEdFMZy2ye2C3SFBWZrFQDypYgOXEuhqVs+t2eKoQZQLHlJ
JNiOAeBxQraaY3FIFzktL2n7HVc5NQw0d0aElC6HWtQtjAiZ1vEzZXH6TnitOtxrwibZsEonT32x
2tPYnG+kHjdPSHYUj0mpSh9bPR6qo+3MCMyZ/uVBAYmnRwSPf0vgTwoXVeTaiqouv/rt6ByIqemC
k6m6JRknTOAl1DnxCkKO4L8YktRyjQwlpOsCtXj7cGZGihjpPj8pcsRIZHQHdNJI7WGYHEReGcL8
bBCpyiCLMQ/zySO42T95Pnzcbr+S3QG2xjGV4WM401boGDmiWWmO2hahBRaE9ZYJIpyeCgUXqOo2
shuB/qjgSrhYilA1bor9Rwaw3ZMQvGsClU/1Bh8Kv/Bv7Ep50A7YSHy6Qy1DT9tvUFjj/l1e4Iwg
Eo9XbBdr0lWo5ZFapaCp1EOabUAqbt3QXeZjDALPmrEq8Z3B0J8bwdBX2VShhQJZZ4cCFMlQQgcT
i77gzn3ZqydPkcVQoiEZDxkFw4ZdRmH2Iqi3Ho5W4ZVMfjS3IrFbilYY3UqIyQjEREk+7ICexWfE
17sX/JEQUAHQtrRfhWZh1KGheUjDle8gh0kD6vmEK5aiT0FBVBv4W7zSMDoJdfhSPqvZ2Ticssdp
0o61lRLBVnoD56jmGuP7LIPhXkZWzIz4MMkce0sqpQtKUmlT+rhVbNTKpXc0fhQG2bHCYJot7wbT
6hY0HzfqMhUWF/oRKd9KPwpyho/pdhGzZ+wNh8ZT8oQsgrEW7h0C2HKMdXMIDpSa1qafx8Xxjshb
GE7n+hlrF+avTnXKnItt59g+gBZAgCQUEGXDrAiVrfxovXWJsfKobQUlsBLZkfc3JUOq5YNuYX5k
zr49Q2Cnsj0cjuUdFPFZt8/ZE45pVsbUvK+MCi2DGmRVOJx6vJK0JN3T25v3oOlyP3lzQNtt7pNO
SXSkHH1iKYl0FbZGj3lCeczpYTI2BPCDkm76wsvoEAOeQ3tM+x/ZJ8g+6Jtnplky9oSokr/yF2id
p+WJ071Hddm9DdJJkvB8vxGnwU2Pfh63O3L31BzPYmDTQ3dP/AXSkOCmMHsQVvALqV9gvlzcusxL
kTOJm92JfZGPhu2fKln5vdZwuAcLw40DeBiwEiHBflyyK5PN3Bnvp0I9mvdTKZ9IEV2KU6EdFTPl
h5WMMft3iw75R1h0TOTr4MCo3b3m9cTlOrCd/nHS+HXDsb0e5VyIr6drjPiaA5wZqW9QVG9a0G8n
xNwosXAAocTS1zPWDpNK/hoUN/IDoE4yj9+tHXhELzaDzLCYxDB94aRFuWeg0JpCxYeiTtZS04o9
Z9xj3LeUYDYcC164JMTdJA2y50xwuGGkw6M+o/jcm5eQoYkGZqMhgZNbFUKPhy6HwzaCZLdBwjlu
I0j4ksAlR/eHg6a7d/apJxMKRP+PW2hzCF6ixiSmjv3Y3OR+XEh8B8H34ZO9CA2HZcYTGhz3iM8W
NrXgxFULachynR4d/QS/kXDXS4LO6qCnWIcs5ajcTw37d4FBQ9jaHyYtrPSepzVy75tbSI5TyO8M
ysrFyRwyOeHNFCi47A5wkqEpvwHuapjIwedglgJBkmPWvlXhHYCldQSUBCVJRdCkRvFHFXRDcCEP
YBUfL0oFNpIp0KFYQVTb+qwmRmFaaAieOMs9RG16l5J2ipcCwZqsiuiJcoxKMWTmDUZnypDZuQgm
QnBtac3QUMY5rPmEhyyHYHhrkLT0gt5zwH6a45csfI1lcfNVYCjANv0SXxhYfY5Rf1KIH3/3SGiY
3ztMzE41p3B+8sPpsuF9is45zqYHue6fBM0LRCrLI2mtn8UvvhIxSZImLTgYDVjwxpqugfugxYeo
Gy8+lxYYyD5IGJTahTcN4jp5IKdCwVzk2LpIc8bTZ26ePgsl4TYacg+ru4xu4j4whqHvJjqydpkP
XW6UASFhYmawfCiovCtHk50vjM4HIp8QTd1Q8nFMgAnkmKhN79gSsIos9De7OU/rWSFjJjujNepi
18+4Nnl8IhCRoqKKfBr3qY2N5v2SzQ2bpu7uMjJ1TnwsrLOZPlo6VPCU4t+g3uMrr4nb5MLFTqwR
FuJbshPq30CfhuHj6pHyQq2BNAAPJOjUXcrKd2HgnhFTcrk/Ol/416FoodywOy3Og9+ETlbNcaYr
TbXu+I7ywzlijRy8dRXJHszgzAuYK0JWo4bBWxWTslgLaOCOC4QVSNcXqil8wE9+05JNjuGXDjT9
3ytVMWw2YFpUAhcsOIHE3dmbC4H4nrF1TVFJBaBFxURkR2R+NZFgU2AxlKfhCnWdoojRhO15g8Nf
ALeB3mcp8YPWzA9Po/V1jzDaovpu/RcmMxgiiLTnmb/S8NtbffT5qNWbS/T2GUIbd4b+B+r79RCk
bN8yd1juPjk5Wvgc4XuMJwZ+/YkQDe27ADtumSYXal/gaRzv/lVNDtdEsuPiCj5dODvMz+prB9sF
lh+Z7eRKE2y3iAY7IAKojpMptAqoMB0UPfyL/fWGQ8nrjezhAhkkx5v2s4QxELIZdabwHxXSu/8I
8ru5OPPBz2/B12cWnCkxVAUdCPtHE8pSNJnPDlkvTDzEWRnSItuBG7SAegwEBLdDr95GDAvRPdmJ
sEoMr1AoeN9Qb/OIdxU3U+eMnwfKi/apoqK5hArdgjEAGYwYxMhe0aS031HCvU54KYC0MDViHrR4
4Wv8UaZYLqIRS/4vVhuxOPwnbm5WppRZ8i1Whij8/cDdmk42XcGeX1eOfkFCyyJwvOx7W65l93WZ
QgH3hiy260TYwZXcU7mtbvUYVTplGpfSiqUoTOAHbtbwCqSoddDCMJfiV5JwhGaaKqQLaBCVYlr1
p17vToeersbN/+Kw/kNlALTimTTYiIsgfCMVtLIVZN4ZWhuNsHrFkPm0ts8Afp75pNraR0yvsOVx
iCoeexpi+oRXPFq6yBcBrnyipunxidItFh5icGX2zVPRonN0n+eINA9yPHY7K7kdPDOfQosauGfE
KawAYFa1uCK6RYvlOoaC1y/HluBHpjjRrEbLiGQ2cl4VTZTL1MqIzYAj0etxSMcZYX5HB1fM83rR
eqWKJvmYYCEdtMyuQEPDgU5pQ4NAB4FpRzqtKX2lm6hhIkGejJ6T5m74dWIw+WuKR1POIGROCf2j
lgEmcvDd0+yUBK9ttxmwePDH3bSjjTvS0/K0ymKlj9kMNPMJZkt/BWggmC3QMPga7UCuQnMJ1SV8
FFFdREoT1S4jdIbnTGCZmxtknjoDyScK4Yqn2TwWaBkRNDRCGgO/mAbc+fOHFZmaFpfA6dI9/n1G
s00cYiPSR/M6vrjUEZ9oRnHAMTJbqmN9vpKd26ZdnrY3sbmOXIIyqAA96mauGPcNAwcpbw3J0WUv
4EMibamBecBKEdv9FNyBBeOzkE6c92173k+y5XHCoLCZH0rKODnSizccorLM1xbaa0gPdxMbGeux
mIXgbtXPnf50Q/Q/+q6NCLWCtH8+fGVXBBlXDefdVCSR7bf7vTTbU7jYbywpumho61qW4z6Qohuk
0uBxly2JsKJdsPHFtY0/jDQXxWgVM3fhKg+qAwkiQ/nuGjGUZ8qiuFc7Km/sxKJcs4urg+sTNMRV
9VdEK+4uUtHyGPdFfl2wcqJdF74vC3SftURWGe/QrKsxuY8lwK1EJ6ylb7xlTxMcAhAJreXGraLq
RQRMmtxg0NAProbPBUry75u4rjEQYIuf29g+MMmrcIgTF7De/ekOAvb7nyFwOGFFV85rrc+0Mk2I
VdrphZ4j3UbmdcUFyRSdO9Ky+Xg0rmHZ/vGQEEerZoS/mPlvbyi7TylngI7BR9TyjvWCCcvCCVb4
ee2fMDupb4AQTm824KJDEtDdno9GlhYX4dA34Y/GCxneN+h9ISj6GaAQ7Tu2K9wzj4h229qHb2+7
kpxG1bz93AfMMHSIeRdgbcBNvXOhIUJL7kmzzydoinio1d+H/sjPLjh2a3rHtOGdJcRNhsaLq4GK
K9HFxpYt8Wx+qugJVJO4n3AnuZneW3rtkuuUru0LYshmjTzP3H7l574mxTtof9DuujO7hEsJ9V00
uWJrpckT1zENTL62xkFDnZSE9CL4IdMZu9udyRWuB0F2Gdrog94GtiLO9OmBZC80dKqKUNLD6Ttv
otGlew5wRhUuaAddRG4idCoW8AWFF20SrFH0irnEfrq+VRC6j+NXTYlvS/SzqeMWPS2BE3M4OEAR
GOqm5kdJoVoIdS7rZpgSYSC8jkDVNpHpPn1FJbcS8LbRvemNmj8FfZerZv91DycoesHyT9OWIwyN
E3M8ZkxawMDTWITp7rY8DTXz2aOsHKX8ZBAjox49JZy4kz4chGWf+RLsViI6Hp6oaMa2dFhZPFvu
YLf4bxrG3wPErGhZ4lxOiLzkraTeoJmKaqV/xPTQAakjpy+Iq+eccU4QXvi39PgIZjwJnRv/NZpy
+xqtyXBl4LME32hj0vPdVqfe+QONZlwI3GGbNFMSwqujwW8PyTynAtmDJ8tyCUvJ3Jt+ujJFf9Gx
xmHIv59M6TSLkwr4lHss2rO0nq31XGINdMwar5a/eMMaEAkNtB7qBTOVK2n3xxzsuCEaGiuozG0Z
sEGyDIgjq0+AewpnAu0ED4WLW5S1ybwkNzPJzcTTPjiiH0BKB6fsnRPTzaKH7jhockTAXqV+QL8/
oIYuP+fwRavvGjMx7RlVRizyBbrymdZaSJcnJJUHJNQkByRVEVMFEgqcg0MNUfFNchNAVUZJxw5C
g59um0+7wOAjpjl6SBwfDKnrFPnJf9Yv0fE4JwhKHo4bjjrmEeITHGjgLQf9w9P4UrExIxo3Pcol
aqWvX2xMOVhbuFHzvHIY8mEhaaES9ikDWssbZ+/eiQsKUTua5vIQ34VbihbgxoJILmh6vflb8Qik
DXhDzqLRh9f8xN2BH6fexF1qbKB/N6LqoA7PT9P9hBKum9NpTmXiL/pkvCaVjcw7hoSGjJ1+IO1G
+tv88X/dX7jNSBRxX3EGlS6Z6FdgxTP51KIBteUCkX11wCW7ASl22M3Ii8yo9Aaf8GRcT6Shs8+R
hk5etKUnhIiAIvkzrfNfeacoSr8S2kSzmQ6DhjIJz6HLNtEmXBcfi2s8/H81imk+5JYOIrQXk2Hy
HpVMB9XAovEqgB4Iabdx8cpLSncJ3y4xJ7r7OwUmdj0qa3SIjGjBdOZw4beq8HeYdciZnQzYFUob
wOCNMCw1ZI8CUXVBoo22KCpzEnYPjoOKca8B8U/SjpV+2ScPgvYpLkp0ZDl62Dj5QEkjxIZ19ZGo
6bTRyWcfk5KgDJ/zCZMK4m8Twyr0OfpRFHQlU5EQe2ocgCrV2oDLN8DFJVlwb/dpEEu5+/HJyt9V
nwNUC9zeLUYYZiKzo3H5PkSZEt21MPJ4U/DCDOcSyOV4qvgOcly64v9gfsT/B/gD/19HAvLi7tpX
rHPTjRBqI7pgN6n4ChIOFvVHScYaV2wjPaU4dszlfI0rhGb9MWOXf2D6FGaB3aU4X6Pz0XiQUhWx
ygzueiEjXgURBxoEZz34ZzjEqKr5q4Hmju6Pq7/0G+gUq36bHrA/XeNyiBRHxxLrYNpqVL/gqgNK
ClowwnTkPzSgjhOBTsapNE4Emh8o1wxeNWdBvJQ5/+oW9VHe5IdO6k0wFkHvqJGFeLn7MLVY7I+d
RYP/mH1lsktk3LbFaZyMGO/lk1ScLtpx8W9ybFvRTY7Gj0RhwR4h5mchm9chy+EG9qxxioe47+0H
fWeKrHBht7ZuyFuER6ImS5bJ0CLsZXRSrRZClvdhdmkD5X1iy2ILaXB+zak0p4WZzv4NI3stXLW0
KGpL7AAWZD9SA5k3Yy+lf/k/nA+KLQCr/y7NtOH1oMxUJYW35+9DzLvGADNbLc37TOHM1YZ78EQW
NQOozahFCXihnY8O9wHKmd+CA5YV3c6FCZIpfDELRjz0KXA6/kCM2AC5UcQHOikJpLcZzzDpp68q
USuYC4FeYHqVT3AZmhnTh4u5W4brU8WqFVmMf/oIoAcP2RQqPtcmVGHg0evrAy0PmDDUl134rACz
pAGwCZ8HNahJq+joLQrhs1UI4XM+U+5GCJ+XPI5Z8hN0kABSKKzLnfM54HAiCYVGlx0I5bMSWLit
rQD5iZEzm0tvn+a0XBJcETT7M5fpDGXocqEnl45GYgG4ZASx7RJlnqzgH2vhD3v3i2+xV1xlGd7c
Me0QrE4GwC0GVaarRCjDHotwMDQ/gFvzYBLrkuZt30YQ6nViQOHPuuMzKXXY+LhNMUHgf7ku8JBd
w9WVewMnCw8Q7COni/Tj8QcRieqKmpkCIRm84+W3DEWRfebKKTEPWp+m7Eldnw6TRysNdyoRob0P
JHPnZLLsOKl3Wua++LA6cBdlCWZIi37Zu1sSLLcDCZM3D+MC1jlPTwLcL8P3gWzTT02g567Uxuos
eHwzYTQg+dRUyo/Deuxg5FvHdTrN02kwTg2KdPKvIbRE7suSPqaoyJmruIeLw+wCe8S1Eg4Jcrbh
2+wPkQ3mVwt8LAK/C/BcgTYSCggE56YvI0Mg1RYgqA336mRooUZzQxP5pAX1gBUQnkD/p/rCRByh
H0Nx/aPlFqFx1nCmXpwbUM+tVbR3i6YNla3+xIzWf6U4ZOjJRel/ZSvI28v2317Gf4uZqcuxq26t
zcgqRBjAe2iSLol5ERAuNmpGqLLTDu6BFw++3/aq8Z5NTVo883rxbvFiZcUJu9H2RmW8UVm4bG8R
r9Ag+XCPGXxs43NemGx7VXhP1iYOeEV4P3g5ajsQ+GsbKXBQKkHsCMdylxbBq9gxzWO9HHkNeAca
Svk8Yd3vnRv0VpyLOJWFnJU1/ijjI4t2S1RjfbO6Wdqsaxolz3h9j8/hM6YdWiqiV8AgKxfDMQol
6Kb11WEZN1bsyOQVbiuXZcsb+2upsk537gBI131hsioZX7EeWYnv3AEuoGQGxX2ZXK9pcRdLTrlt
i804RZc8ZnmxtvaFRQbhHkNYZWIdvUSsIYhqrCGuF94L4hrWD4uHlcOKYNEoND5+0jFIx4uQB1aS
Q1S6cOZs3UWI2dwF9tH4f5edmNI/zfXQ1CVTVg1DUS3Q2X/fsGWzM3P7Sp0EmQTRqE0rar+I7jU/
YgPl2KC3+FxyPdhuIB0y6qCUTjeSUo71el6bJ715KtonKTs/pPO3PzHaXXvW36i95sJfC1/mLJsZ
U1IBQKTmZqkvyAaDewf2P5hoeN+o7wJrg2/tiA94kBIeSOcb02FG55kSHkiTKN2OMtgfaYqRYCy9
52sUOI/Ywt3HJciUQLaD2Q4UlQ0DWAthATCJER8qYhGaVtCOAchcwPaHyMRcXUc3unF4IbHjYh+j
CVVtVjASGWhCEdiHS97tiwAXao/kz0c0bakifIHkBQYOuvXh2a4TWlbl/ffGCNYVbCQNcnoGF8PH
O2xZonLjt0rlhnc4J37UaVZGmCHnijVFUx6PCKeauJvinITsMeAIv2HkYey10rFhimum2jXC253F
M6K1W8SECkES8WVbciihviSHMg9nNgV4iGoWvCezKQCMjKdqQgwJXJPQdjPUe0cc0oajebrnlxIj
mqX6I3WgVHYpuU/P2eVZ155m7YnA4PnYySltUspHZvf4fV06IjXj+a3epAkDopNik3wNmjCm+zFg
bi/+rOw0gvhsHtzD955qjpawR3IKWcUEdjy1JZ+ep3ZoZpCoueMTNoHLXWgfgjvJxJipiKS++yJ8
IB1BFRLrNJ3MQcg8++Gs6ie+QCPpjSR2SHECx/1K+kY1vXSXM4nlU/bK3Pf6/Y4NaABSM+CE4Vbo
zYuQPjyLv+PClm9OgV3DCSuZ6YTmKPc4FLpEmuNozwcmqSoll2OR2YJz6BHoWgDrJB9C2o/IBdf+
VYTPr5htPu+DJaZq5Ls5R8DTnJpkCsMVyOYPjDa66njle2TktkLpCfYbLDOeTPdzF/cfd9g7nw8Z
JsF8D/priPIPFzUgb9ponsn9lUEXwb+TvzBwpLiiRkHHfY+VLmn/0Ohe0qHvwYOtgkzCSnjE+oXB
gPBugwjeS2qiWVV3sam3Y8BPKPHtBjF1UM7iB16ZUxAbkhTX9KKm3fxHvpFG77w6VDZEH9mBfRGh
RwxHxlN3PXH9mlg6ZVqp3PcCbotgCxmXD9KnK1RPBt9JMcb2ENEgkaTP2AfYt0NUVPyPNiWPG3Cq
sC1jZ/k6Et1kOjd6KjRAmMfTgnARZ1Tc7nA0Cf3D/QfkCJ0/sdPCPXkwzw1MxBPSieuBvEZ8D0Rb
ZTj8EQMh1baixVv9r8zU7hsn0/zLTC3r/XB94WgGike7HYd57uMw2COsNNqUi4g9yXXaFX4P6V/n
VfI73UfvsAYXFEO3AA8X352xzee60nd/Q9B5oMDefAVWyjQuv4tQdV0H9+zL0/a9Kb6weyd9lRIY
+1AQCziYsUQkPItXD12rFbQ9ERqPTPN7T4bA9eRFzRhU7AlMOV7NGrXxCY5yLwvpYkkKNpeJCwgI
D4yyJxKA8kwEQNLXI8T1Rc0jnF3YugY4QJdQ/CrwJzS8YuZP2Ybky9ZPuOw1zBB0wFFUohIDO8cj
PuQYeoInAx9DUkQmaxHMpl/DMeLrtOEJpv254FYiics8HTju8oRuXbe7PGKSO9dZ0YmzoSRSFXBE
NvHeDC+KpD7Zl2dFe8rKpytZqi5/0jsD85JUgVi2/ngRWICpc+mo2+w9E4V/vBAk54wIou/M1eIK
tCpbrTH+EKI530JnBKJOyNdYiXMd4EVFO4cNn6+Yf8eGKRp7xdbYozNt2e6/lkwzlHuDRHZk855D
rM43JTXpC7KlXNLXkUgskA2XEJ8yDAe88NCTOpqNED7RPV6+k+6JLpLO4IUtkji3qAGOhN2HOwbi
LWIJ6a/R4sTCg8GCdDi+l23chjX4akASPPb9EejJinDkfwA0iM76501MllT+AIhJNX1HJ/7FPKEe
yuXQW6BLoevq6AFJgFddVHs2HQQCAyjaG9V94zZ2R7jBwOV4w7F/l53pRbBezY8Tvu9SNKiJLwfp
h07hl6ixlz1SJnZRo9AfLoJGxplOJsbK9f4aaMnlcRoK9F7HYUAISEDXzoK+2qijT7jar+1Tzxzv
fl5pcb7jcVbqZSNQ8qAf/A74IZMDQA6Uz0JKJTuEyv8CDK0fHrMovK+ygM+mEYpiwCTEjRCxRpeq
Pkp6sg5xo0QgJR448IWasDdjuUt6XNX0msnzmB/EG8bV+pS3Z2Vx9B5pawq2kTEvA6FWEFhS7CbM
Sxpv79FS1l8mF7krkZN2RgEc0kA/3ON7Jr3sHXs+DSvz9woHSxe5TJgIkeJALRbWDOXmS8v/84KQ
qPDcV26DokH6GJJxSAihKXrEu1F2jb5/U29i+HAd/Nz2aO3AH6G1Qw3xD/4IRz2XFdUvAUPRA073
L13HP/LTQ7lAVBOZwDSpfazhn3Z+Cjppi0IZlgxJwpPX4WGdhLhoovcsustA8t4IK/OQUso4NSLm
NKoZyYPLu3OusvM9E7Q2VH6H5CaUFYlsx+U1XgEaqWHehnhQOdFo5NaOdUdjhUcrBJnyaAFQRB8D
2zhZ1Tn+ON9OD0g//N14CmIioHHbWWhAjMSYk0OTtJKzOxZiB3wZrn/p4uxWf01KiWKMHSxyFG/i
nxH1+pWOHDEWXoYibCDVgXblF4AAk0qgu4hgXM/YOhhGS1Lw5XU9Hz4zi33YzyY+ThSnj2Nlxlcn
v33ACMRAyNi0UHDjtA5JTlCyOGMb1HLvl42v4duHIwFZEyv46FG3zKiCMK9g4NpsK0sr7kFytNdh
N15FarLKBwK8J8kjKdTYjzZV4Z+SQtqLFnjiiJm5jBRXCsxpCkvOp4coOesHCX8/KURGcOsYn25k
7oLVJJIwVOXwCPyZyDOO7vRWHTHEqUfGiUh8UGowTLTI6ZIhgcVk1ojmD6yDaXC4Nh1Eq+8VwBk1
j9SJwDCHH6EcAsepJkevnALg3xLLL6UVHp2bFToGGzCYwFwEaXccGfgFw+HbMAulowWwyQg/kvix
DiKns5pPJHSW/jC9R2kPFqWKTyoK5GRGzbdPDJsz0wd9aZjvw2Z7G8O/Omg2h8PvNSpDxtDokjak
AzN6Zvt80blOyWh+dWYFtwLsCL83CFIQWjyqtenHqjvUazrjRsxL7xUbE/kVEWsV4frEwXGhrF6+
7HkJhEwiGSFecg+WJAmbC2UZTlhJrtw/OaQjUrUGso9yGueNFEhYOuCzQodbQ9wZV6p5wWe/j+dq
S1Co9KdcrgjjS+5tUrVJrsU76QmaAUrrknCw6gutAy53u6lBGg5Yaxy0aFsB+GkuE/XO/cOVnPtB
kO4o/uYJ0ZKflcFs+RHGRSAQ1PIYkJWg5poDGH4MVGqFi6tYAebtPaga5iSdS5MupIjrUmMVDxFj
NoHtlh/kDX1G2XjKOkcuQ138eV+F0xC0Cv8BWiDeQSXkQETnajcnI1WMdNk+RChEeoV5kAKhwcL3
w9DAgmwA/x/9gxxSl63uKIcZdTKJQLoffxwfDKpCXQ/vS5h/oysAE7VK8yo1jYRDt2gTm6woqpM6
hq04BPGdIcCmR2Cd5NsqQY+AialPD4RtpK9h/4WrcuTE9eqBEjE2SQF9eqYyPJzSkG0gCFBM8u5z
oWPJaxveA9nG8ebG5SfoIyp2FkcFVELiNEzOALvZZRJeM8gG7dbCENxllGEHJ6MWUsRwQFygyuBS
BgqzQ1gjiOqPS5kOh7hVogV/3wJiMOmmVHPIM7mbOJUhmLQby49/wUtMbx+QyZYAgqiGkv1PqK+l
uqgBGNm38omRfakd5a2ZbavJ0scqajaPOQ1jmwczXLgyVx/vbGHjkH1haHKbghKNOvLjLR+PiSex
eEsZYBxHxoRxvGoijDd8k/3vYxGVHiTXe5/mNP8wRqW1+1K70R/rFI2TSHVH/VQCFjneDqn3m26w
b4spm4jRuASjyhUez1QYnUkTmW/RI2H2ps+x4sxzfClF8I3RpyzTEnuF8wFoCQsXaAnrtdWc/pXe
SkWMacs10x2Ud2qahgIZ1/S7HGuxA/KJ35nVl41ZDZpYnXiDIi4DekhttRAVrCOBJM0klGCq42Jt
P63M66wA9yqzIUE+oc+C1tQz6v/hU/1PrDJ6KLpsSZpiqYZt/xv+6d5dskYamDD+s9TieKWnj2Rs
o/vIG93nb6VS8ztdypun6QEaXBilLTds2iCdOGvy6KBAa/RGWvagYdAJoZCXXDCnMOrRwZNmU45e
i2lMRwzsA6gPOnCfR8063sn6I0rrlI0nZTxp5hFemElv7qILIuA1Sw914rDnsoYL+h4p5MAVbCrT
we3Rg8Oy8QmvcT3wXcSXBzrkVCVxObxBY7qei/F8Rx9yeeovULjOh/5MwAXX8uHUZulUpuvKkKQV
YDPUUiXMoy2Uiaim5hF/KQeXNwNXObc3JF/Cjo8mAIXhEPawGjYljIrEnBw//Hxo7Z0z6u60N9gq
RCLTVHi66aFi6vh8tgfQNbPGcps17nHqC0gpDT3rO+iarZyQXd7LrX18G9JDeyzsI/1iBGaTv0cw
oXKpNaf+ZHIS0bmHFkWoWN4K1nU/ilGY6a005oHbUhPe4WIk9f34cFVE/o9QX0J5wVa15b6gMRBq
IZrMf7aX6Skz4S63GLgLwdXY6Xb73Ej3n1vURLqVCwJ4oC3bkWcO9y+XfXsQ9zukJP+98fefMjpY
tAYNP5j6Iqrj3+xmZnWTTOVGr4hFO7R/ux/sixagYHaSwOnZosUHZYYWn4JcNDuTIY6lGgVNu5mp
d5swfitzCBl8d9GNWF2njuE5itSe7CaEKmSPFQi9SdIFfgR/t/bVwtfRACTjjUmmNyH/Z3bjN1vY
GMAqnUbTpsKGWbWrsOkm4fyg06W37yps8buHeJYU9+Qjq58CQ47o+OGHoePXKWIaw27NQ8ePDduA
VF8GkukvppCxVaOww/R1E4FfR3y9NoKAebgL8TUyRrZth0CxVgvoLxMXRyfoihDlITLFaCY/rk7W
nmgv/3UUbxPNXvgi5hrTCyJ0lAlQZH8RnxiGMAPJwKyKKoMEa6yg5eAPNMaYwsMgdbg7d4p4OPM/
UBAJoe9+sQYBA6h9u1rrs3swXO3grpUntd7SCp9GBotiRddAVTBavsIfswxePthLMlZp1wtU92od
0bOSSPTXPKJ8Qwl0kWhNA9ADK/5+S6Ym2W/J/33dwWf5D/dSCHqaBtRRsw1T2CD/ci8t2v6w6DY2
Ry7o8ywUPpoUkrfzgJiaWLJAWP45H85hGPm2cyrQShvsdL+ULL32mhYHZjlBhmNju+VneGK+9Y8I
L9r4INM+lrEFT//H2JkuuW1k3faJGEHMwF8AxESyqiTLUll/ELYGzMQ8Pv23EpDUbl2F+kYjPHTI
UhULmXnynL3XRjYqC9MgZkciiAb+yuiJXjRyepfyKHEHIuApPQCjUhPxwxRWVs0RUZUCummMbzJV
XOcx38WtJ2FaH8CFeK8ZCcns6Nz1uP92AoCN64EFwRSFmS1vPA4ErE73BLPbcs33tAHX63fOy9CT
Zht+VMvIesXvQNJeayJ9QprlnhFoMA/LXN58Q6UrIGxP9FHT1/SVJi+91BFM5UVrBT9lk7mBXIQd
nvOZAjlDk0KDyt8w/e7vPZ1uFAi89JBgUXdqMO4FCxaW2oPW185BO/QKNmgPZMHwIml7luYfTWfb
L4dIeGVE2LoXk1qek4y7IrRp7KfSrgp+PjHGXq+n5JrIYYxGMQ25dcEnakKscfVujSMuYWwI5rkl
lywBOEvHPZRPwfTh7RSj+hQXoEMnSunGHQg16KMFgZ8LbhszIIw49tu0v66zTWPQwk+JKR5ZcWNp
bxBN8IUX45svQ+tDUWZgR+sZjUQtiFE8+HdgvZ2LyrYsqAJeTbOeS/v7F+18OY+IZVxZ+Y9U/uY/
YEaCziAymvxj8uU8AjOA8ZEpTnsxvuAo0HeHONw3qRCgWCS1KUgILKBPenfvVbQ811SNToz6ufW1
iA4gYRaIFC243147CzXaAjOLVirdM3wMjG5F8fIoDMAWd8sguAMTlzNn9uW4pSQviOfDsowQWgPg
tBHon5mq0p27W+ldG29MdKuonSKErMUo/szapZDCzQWBVikEfrY6i9Qy3Fzo4NglVIZW3E4Bx+1l
WApRofYwczkY9SdvDdg6GlgLmTdmXkDE4LTfN5oChm1DTUbkDbyjzFuLd1YStWpoTSESPFLuHyfG
YMGJVWN9OY3BxnGb0lzd6UO/30Sknf7602RTIrzsrGOWNixc0z9tIvJUy0XJvboRiMVDPFlxIy6/
mmwmuFDpgW8BOVFaBxeHhmJosrbL6EQcJASAIlxcyGhDcm0wMQnLXejd5TKKz6HiFVJIJyMl/23v
ZGTA8AZPJZ3agYuGNuBQyMBCMxH2ziKxNLsc6CJrRxe1VmeHvOVnMhyUYFIQO9cAKknCRRWEFY2z
Bt85rRp8Y5h/DjU8hRFqeE2X7zlsm03oXZQ85PoE8ABd6oM7E6IFqESim03k05MN0gCVwe64s8Zb
sl21KjKH0MgCCxToxeS+0YSrFuYsw+FaPFObbLLA62XI/KN8jawlykjyKKfgMd3Hqbfj0cPTcPAA
uSQypf7/KZclTZTD/88Pz5QVg9QWS7V+juhoNdmiZCZGD0Uku/rhKJ+RLwo/NOiWE4D1x5ejkYZT
Otv7aIwKrVWMCk3gGoKQusiCkJr2Lm5dohnIKeURhFRV5JRuk1PDUacCSxwCS3fIiIEJsxRpjyqi
nfk+VHfueX8kdmavDFdOYmJGuhMmUiZmPCDbUzdBUKwgswh04mSX2FaXb1kuqAFJk6sNIl9Rjbs2
vCD38QFL+06ZRAp2UCa5bDK1ECDJIr6tfYSfBWX2WSbEqR+wGTIIiCZCdDs2PyGfOED4FAoMpNHr
/BhIMx9Cr3MMpA9dBB0vTMHKnmPYkHiZ0oE6uzWs6ZOL94Gvew6nNGrSSG2itYkMBGi0IEQ3H8dm
tnfz+30gPeSiof9oHjbsxzfuAXyD9vaoPTn1UniSGFhoPiKR1OVnitTH43/ohiT9F6gfST4T4WOd
iSW0fsY9K3OcVaZSM7B8k3V2AQSAdRxvzpFzS8+ahnVmPckwUEMSLZr5Ct85b+9DLPTICbb2N9ty
pV6wYJDXGLKv0kjgUERD8tl77INkE7Pxw/U8WpOQyVJMGGRri1EjLTt9Fi07YDO07Lx3LOxUC9sU
+lG0Uf0jS0hEOkvl427ok+AtEutv3UmNm8EVuWe/vw7IPUMbuBY8QtgoJV1I+ZMPKAVESnXyFSKF
DveN7TdnfJXOwgT3CD7F72/wrgrs4OJI7ARbeDDJ1SGCUI6kcisj/DPJFUka9h7md3/zT3kVHZM8
0rylkDu4pPhVG5i85UHbhOR0l1tUAGj2uenHtfA0caWHIpfPga4gjLr/GC5hagre6MNTRhDccjPI
CJG8Dh1/7Ly5Ki8LeU+Gl0qCnT93Th/9fkc3d0Tyz5uCrCgWEGULpJ8lmH//KgtPcf/I8gmxxI87
tGr817hCRVsrYN50olESa0IwJqz/+AXudwMcJicNm3a49KECZhh6067+QveFiyoVgU46LG+IZKad
f5oVD8HKovs9OW8XiaGqLDIBz5x75uXoTtKYam44tDtM9PXN4FqWRLZeI+q7smEYzC3c8/jsJbZ4
R+CQwRJfnZUeOqNCj1gTg3+l38/mMBIQ59R64zwUJyDNl4Yc8yrcYLolSMXaZwpOFWQtHHamUCPj
j+A9nzpyD6wBaClRcZ9unKyoXK0xfMPo4/ORutUB5PoLPIrpQABLdwIYWY40unfMF+M8oNkFwkPy
J3f+h67ZxnNQ7dNEWnlM89xgkK5AqZibpOB36dkbWEdhVV8ozil4IXM8Pumtl31FOeRmZ8I/rwW1
MiwgZiSUNtRJH9U8qphn5TeUIjjV0k3cGFs0YjiT3vek8lohAK1SdThd5SI0zAAtQxfzcwFCChhq
YVpWkvdLtiIy4jBOI2bvxCedXWuD2Ot67zamBu70ChTkoFw1JWLJQbKPwAbywWyGlXg6IGsAOOHD
XzqXjY52D8QkECjiY0ZkIwBb9AQZBnSg0j0ELTNtbSGpv8Bgbpp3SyfCaarzPedeG3F1Zb4g2jc1
dilI+0ME30LJbxgjcEXcGzihGFhykUUJDu/xZUzuMaiMWz7ZFP2qfiVizFiuZn3NsddiN6oiuAEW
oGoxITFrn7oCY2xf+jU6SUBQPspbxiNyAmRJSELmOaSJkyMhEtSReApPb0kgH0/BzO3kEWyqz8Xh
LIxT1ewooLsxThkgvhy2ljIPYMm30nv64RBPycSe+4juLAXtiZEFvj4G3hPBRnQh43s1+i1eVPzf
q4fznryQtv7rENxWEypYgTzSXxm0mC51OUcdOkR0z8RQHY5CFBOn4muKc4WBAPPFa6J+UgnA3ML2
BKD8VZKiguOKCwS2whKRoYHkmbo3uffxfe1f6/ge49175B9aHJr8Gi4ZqUlfwu5SkhsgNDh2F7zl
CwBppb1NmNci4GDMg4YDRQcUKuDUotw6OYh6+HhgU1fw8eIr0C5+zS7c4U+1J4jGDlzYqfum1T5O
Z9WGzzjZA+wtpFeKKNWOYAzz7OWgD52tss8v2yp+I64dwDMWw0EwAgrR0F1I/8I40IB3SR0mvP3r
TVXw7joxvVr+SP0GWHrtLrZ/DuFB7l6+H/IhBPYxGntAbJ/G0QEQY+v2IerHAykhA6ZZ8t0DiZsR
DRxGhcBaibGIBuHPzf7kSNJUvyeSAZcCzGba43VkjuFGJ3rmvyDntiC4Q73gyEU7wUzk1DgySywX
d0cj8xBpQw9h9lardlivUbFGjybKOfpeTFYRF0oyLC0XlthZc164Xz1ixz8+1pCmXejLfxWEfHHw
TdxMI+kttLIxnCo7fTB3JV0R8UHA3OCQ1Bx6C/qABs6BsIMZvzuNpejx8NvEvy3r85YSYn32tTdM
EiiIxSQhDwlstZ5QnuJd50jU5KgaI4VbdBmZfRiz40sBXUj6LQRomu6sCMKjenIXAhQchDT9H4Qe
jjoi4MCavzWQoSsi3fv6VRh9v4UeouA7Ei7BYyHDoGvnBjBz3iyTSBY4dm4I8hKrTPNYNwzvbYJQ
jiFY2gKHsMdXHyo4jryZgtNZ4xoP47ef2IwaAKvxrTnfy9bBTYHRPDvdsbd00l0+3aET7Hl92Mlp
Y9YwwWGBQ+6kmYkaliMClQXcfDxjCIUY6WPyAdPgHoHwZ/gzLe76y2YS3I56WvSB6PwnMrgxLzVF
RgJzW6jvguiNoKN06JAjCiG/EdIWrcYTVxnjffz3KQ4tna45E3Y8FaSEMScqbOFF4nAx/0TPnYiz
RSBvcY4ZwMrASSJ3cjBXQRimOQ8+VRPt+HVvx/f7H4OmMTnbiB75PQF6cVhhfq7xM4YP9qb5Iy2V
sodbiQkagWrCKD+5uChUuc2xL8+5uM2RKRlpqU1DBlgUNKSRUdTqqG8Qi1/eGxnbmCd97mUixvw+
Iwg0eqifKnTlqEXiSHs+OEVq/IEyYjO44sGkRuBzEg0bDHSb4nCtOIsJx9wJHxFd3hKj5RuSXBgg
LHeykBCyTI234fmk20KjhQGR7MXwkfm+ehirBHgEbwIzsZ03b74GYMxnHc+TYI/p2EnQEL/VDfv8
PacCRbG+ugE6Yc6paXBX9rcX/hHVQQEdX/JOxnuwytDNyUrm4Pp93WVJv7qM/afu0n5uAyelleu6
Nqvk5FF58bQYyVbRDuYBKcJzoJ6gPVGG40mH+cSZ2H6FaKXZ1GRZwdwcFpOozABRUZwRtkJ9phNB
hT09F3QmHqK/H7iQ6PE6Y+tYOwSI0kA9i5INFBBVG8p9CrdDud/s5ZspC+W+JdvclSdbBuPF7fn8
Tb6PAhnlfhWUwGIXAsiZX3Adg5Q1ilerYkKc2MwtP/LKTt8VTlw2i+oyfHLBkD8Qjoi657H4JtkT
XJl9UeDyAj0YsnvLeOGhwYiiaig8/U7Wuz07nymAFPiIlXD4onc7c6wxQVWEuAJbh/rxzIgxj4gb
pCoitdoUSTRqL+Q1XW0nT6KS6NhQmZiJQqnenumug3GnhlUNt3zHh0PRNFLtlxG9itIKTboSPVIi
YWuw0PINAUYSaqgm9imjTuLDkWJBHK12XnUOhcywR5saEsKAKHf2iseCWq0Kiih1j2WQBhdgP0w2
Em0pMpkD2dRA7VdVeidrNm7Lba+F6PR38X1cbQy+7vYJ2ya10FEOjV8piEzsKwWVqU1ZZNj1++x0
MUiRsV+VT4DA1JQol1BYFGW7Ntm0haYEGExd4VqyC6AWzHSWK4ZAvEA0ZwdMOosomSpDVE1kL6bA
XhIRz8ptTpRPlYPqFEoJVmBSbYcgqQTC5TT5ce13Z3BbAuQiYCN7NspKgA4WDtVGLiPxTYmKH9Ut
6J1s93QoagDJnlprIS1uDoe94lLUkCcnxtflL5Re0159JXsBZk4hcKGZ/mWQTt6hHyaBgmIMvxf1
2BfKE0TjHzCIUZUxftaoM/baDHxAT5YSWyqh2UjBDBst+1GqbW/UNjijcGoD6oezdEu/CqMGmTGj
3Q+oQFCHwh6is8G13V4Ezo+IwMqliRshv6CWWrhokGJaXWakGFjGSoKk7stqczyhDVlIFeAHANi1
tqnvwFliE6QGgm1EFYPZkeqtfk2St50mhvtUcTHGRITKmeiB1safvWUXe/hd1rGMkfkVLr6TV7sa
Unf8RFGnk7HaCh0lpR3QCIIymq/6RMIL9Kn2XuFA57irXLqnJTZpMGOS9SELCSzyH/+IWg6ri/wy
GejzYQGwG9sh3eCWuKmdJMBHy0PUCHCaPL7qn/llR+mHQ4CCjAIQEe/4FwSrD6Lly10KoYGzvEUk
a6QeFG7EwNBTLURdKGoyH9DTgnDnBW0AJR2/CYJUfpPDhEdtpzKCSbBoCkkwglWKPH4unOeU0pRt
1FFENHWpwzN+4vDHGG9DS6XQmyVKFGewKblopQGVusjdRWFUvsvFSxqUi8dPEdH44ayEZVDuUgnK
P0ODbJK8owZsM7ug9Zf/LcyWu72zAlf+xSKZGpV4dMBpkbyMJ5/y7vwZwzsyUG+gu7OiNY7OiSjd
ktoxX6wEvwVzvG9Rg+POuz2hacMTwlmzs8XpqxOzgHaKou78gqbY/QKkiA9osF8qpyGfwcvh/ksk
QzkUd3x8zgtfy0jGoEOJh7JqPnFzEZSyE1GYpUgtp9wb9pepfaXmSyn4uRmLC59Q2vLCNl+71cYm
HjZFFPeRTA4cTKsHyTNXAqm4LEx2/rcDO1Z7wy8cTZGGTR0I+AHoi8lRYwTM3x52BcT6aa2FH8mg
QVQ5HQmcMgZHL3mRT1FBD2j8RiBvrfDgvwJ/NUghonUgBSPoudimaiztgoYN/v5RYFkpHw8tb7mK
IrJq3Qh5tYzQvbuki8i2mgp7+XNZbErK6d7xFRO4C2zhVD9R0EGcALkwNE+EMm+NqOxWKjsJs7Yr
e9lnBtWQOXgo8nDHgg2a9moPeFDF6Cdz60wghFLeYywEEFt2fS3FX7fnNVP/ZSV62T1pjr2BWpD3
da8FUdzGH7hP/IMzUITgakIzZBUXo7hQG2oE2FMb1k53p0Y8ysReFpUiE8NhfzpSZcwLJSOJ74wA
SrohGR7WC7Vjy8RAEhWkzL+2NpfWM4grobXocqEtppKkLUExSR74e2RGYFUZX1NWGqPAqjLE3j6v
9YfVj/9GfyJxQK2c0KnX7vUl6biUmCOGcGI4LZHMWL6afyZfqTRhWLrpF/6ogQxTzBs5G5o3SULZ
wUO9pCgoDURZaT0EZYFOyAnzBY5w5rkJ6hvooh2uBLTkYWqE8ZluqEO1CaGJBgl65+lT8h4zIiXn
BDwtoXcqxK2ciJSemwV8OBi3AO7kewUlvorct7qWJ3sZRfRNdvZh/FBpQprg1Jf5eTw+96kDtWC1
U4iZQpdFiciT7A+FYi6DTEPWZ1MuGijAp0DjworfSSOoQFSLox7BqzXfxhcrlAgqgNbciOe4gnAL
obVB3Uhvw7QwSiCSc6zP7KLcStk2axfHmYx5kCi6s91I3kMSdSQ6M0rJ4gPFJEJWKgOErLDn6eXy
Cc1vfl9XStav5Mcy0R26jLfIOv/c5I+7tJrqM1/i4/X8EXW5qkMydpP3FEX3a25QxwPTBXhEOI5c
uverBKsebeMeg/Pq8ncScWC7AhUlhWKfrRKDg3LGpWAat+clFnE3qA0Qg4Ava0S+jUWjqQwpgh4z
4tMFECMjP3DxgKaBAGDh3INr3r0TZFd+LkQ3QyBDHdX5VutDX0Qli0hmEZk0p+6qPTFKfNQu2yM9
fR4mpjb/zi5p2zRBqt2MSRPkJWxSjxYaMoGLz23CHvBgC60ZuTOMeYx97jgP/kXY+PH747SktUGj
d0Bu231Llslk16bfQprM4WCA5zTAcyJmuwwudeX1lacLop2AJZIUg1GEjBjZLjKfYCgaRxnGa5EI
89gikiarRKTAEMg7eX8AriE4JOXS+y+nAavpGjD73/i7RMYLlzRip7Cri/eKl4grCRIXXhXeEyTg
vCG/fz9U6VcyANnUVO2snVWdlv9/93s33WQylHDHhumfEYyXB5BCkPWbeRQDrEM3Pzqqb6FXb+49
tLL66bSKkjnbngk/YqQ/yADIoN3uRjJE53UvnsNOZpXCUXZg//LK49HJ9aA2re0hVEsWDNRccK+G
vb1KRe/Q1ygiNAOEpojkd2zHMBhHWdiO4VdgO1ZpB3KsyNHK1QXL5Oh0IRXYWboru0dSHm/qSJbA
1VivsYLQM3rEoQJZxwpyvOcAhxnLmagM9S/Fbt/fTigeLvEsHku+ECODOR/pIWEyj9nTka7Mnip7
GoB7p6EM3QvU7nuBilEMAtNPtSkoJmpT6y0yWs3Ay3VG9mjcpJ1COMRXY48H8R8KfijUcJsH70Dl
a6OCmP3O8ARhdHJf0B45kn3+ohK3uz80yKHbgFmlcjs0Nshs+v3pZPQUkG4rANy0aHdt57gKYDLy
TgxnuZfCxEdcxWs1XSzETNJFny4qTaLvj4TBEbEVaDSUUoDJE9uQgKoD9jfZ1UlSIUa9FU9qeulg
218OUD2q/sIBwgGtEzv+CSsqLQo6CUxcOL3/3rSHLX3s2a65sequtD9UtCWyjfVSq0iwxZOUdIpF
hC3PRgyCM3yN2f7RK+3QQJkbbo9KSBDwAJ6lXMlMMYp/7NP4oYWXtzno1WiPIllL3y4V6jCIUXYd
nmhVQypBEEKK6E7LwzWE6YvJLT4kyCUjbyXw0sTD/WUSBJfZpfbuHNu54hNq7jeKD9kPJ5gxeAUu
QyTGpS9teKUCvQmGJSiaMGO8Sz6Br/+zaez0bnZyBbKVOGx+VgVGBLfHJ8YAnzRwukLFJZ/FUzDZ
ZL4pZG7JnhNnTdx8xYPeDdeqSmJCLh5s0OjVmMjoCalPNT+R0UNE3CAC3qfEnPE5hDREVMDtZHtr
PU3xlMUemKlA8wizLoo/MINtHBh7VE2Z8o20l9OK6/ztC7NKtAkVHTpNDC2VAv4RDKULX3/H+9Ve
GgTjfKnwfDFOFdRaTFJ7GMBRYUTMsK0cm0Ok62KSLY7SLrv11N6SxwOlj0fJ7a+fv825k4ig3SaJ
ZORkOIVg8+dO+4FvCN0Twuj6vy3a1Cbz6o77Q9eLzND/Zc8G7P6LOfi/tsCfc637XK21TGYLXIBa
6LS4BO66J3RbhNg+8ClT186yww7H9nYMv39saZt2QdagCZapNFCrXD5+nM8h0iKaKYsZfKSPBD9I
eHOYVhjMk19TYsALsbu17GL7psaO1owRU0JJ2LxBq8qExU1RLIVzRT5MQJv17Ob7LmXOYn9icypn
4azdbDakdRYXZZCfBwmOqzH34tNlNG7x4xtfWWwzxCJxM9BjTzV8KWMeiRkxgk9qYDsZp8JhlbJE
j2DpCWc66an7mlwIYUmrkCkLIxYQVKeO4Cf4U00vWN8oqM6Eq5HdVeJF9CE8qEzovGI3pW4kg+2Q
Lkyp2Ickm83sAU9bdwSd/rJgiJ3FztXI0LUPSTqcd/YsNiy4M/s+dWxSbE8PZoT8+Yi85ecja5et
aBixRhBcly0Rm3PqFZS5FJyKK3YekcDx/Ttir/nxHek2u4tGenkPcO8CNARXrNhPGhrYmCqCC/LX
ed9L2EbwcwDR3fARi32DTYMdg+1iI13zha0irYJk9ktD7A5z75t0NZaAHYGiZt8J2AbYAxb8JtDI
ETWAOeCgofm4r3SWuUy2FlwJboY+ug9G/SyAYjcHoPvoVyGTtpDTmiXt1eCc0cGLVotJd4dg8kYB
SUOyMmxU62p8ny0csrQU+kuCMYbXcRM6BtAjGOtXt1OihyQG1pXFZeub4ZStogKbzCcQBQ4YTi5W
WSdEUtgKkCydxG7GbjDSLeCWl5IrfCnni6LRn22iE2izXb8iljzzTE3yJLKa/2Exv3HYDypuv7to
l4Xe1cKzCH2BvUosak6Ih1jOv69niG/4xWJWVBTghDholiX9JGvss2HV85ZB4+MTqieS6nPJbZKL
BYmH8wQ14MotzFs+1VxnsQESZbJ6OgHVGUkhAsaVWrba/12+HpmSyGJ40DviyAS3VXMd6XkTRUQ9
j8zYFbcFZh5knyCSn6B00VBs6mfsbDKnEjNF22AnYfKLv3iHIZca0mPxFNul1u3xfcXf96dDdTIA
/gOZZyu0Hky3MoWohgddLg+ScNS5qGvA4XfIw5mUZFAEndFyyr9k3mVuSYEqBQCZh5n+SmAuAWlv
SxP2WbRuUVVe0d3UipDe6IQTnhym1B/GL4/pKZ+eRu2JyNn2ruXP7fi85M8LtOl/ThjRsLjYxPh8
rL+0qg0cmCQ2EJ48IFV45P0pgQdrPrIciJ4T/C3kb7mPYz3vhWmdOVhXR9Q8Q+6IUCznPBOmGjKy
kiAJr0HfhlsepaTXP5j1Xgv5VsnM2u+JDGiWhgUyYEhcKIEb0REFrDyCR8vDidY2o01TcFBZwymQ
XIjUeESdCzD2CeLnbuhQUUFrWNYcjYa46FuEuiHSIk95mJhBmjk4sxGxG9uzfoqyl/z8bMRPJ2x1
p6cseaI1oDhjbDPZyvdORR/7+uSbE+h1Lt8w5Dwj8TQghK0X85WBzCsp6O2KSDm7zII8C5qF5nZg
IFWrQ70Oay3c0ijTwgQG1M4/m9aoWyMO1ZO79nBho3KNjjMVrRCOpSURpqUuEQr49hFW0Cr3LFbO
fi2cDdt0ptnmcjnizHuIq/zyUmE8ojFfX+Ivv19j0i+lw4qqmDqKdcuUzZ8k68mgGXV7Yo1ByDvD
UtgXFuhxFtQhwuXEw2iRU6DTZyN7iCRDSyfX+tqcwhT3Tfyxg3ezX0ZZVSwpFlNL87v07tckuaN3
L+vngbgDARFHsZ7vi4YVw2Jp0K1vF9YIC+RYGiOeA9o3u2CdtcC0DT0DFXUm3n5e/caMeOl54zM8
0+I9H4/3+x/e7MS8hPT2BSyox5TzZz0ifRV4Wt5q3md58cHTvg21WLzInDKEUmFte0RNFZZsxkbI
C5vkNxTo8fok49odfGx5vKgdyscuPHfhaIbn0eHV/OvEx4MApPfk0nPsS2sS9hbwkrJ5Z4lPKw2E
Mm8lCGWSunkZeQ95Cbv2CVuaybg6oCjVU5/3bVUQhojXrMIt7vN2xaCRl7DY3yhwesMa4VDdXyHe
H9SFsRJOk3hnZuHMzQEu+Lwn6v5+/P7t4D34xQ6sSpaqKaqpoi786e3I1GKq0jPzWt6OFeaURUYM
FFHR1FkkNzO4XFzOezia7quVmFOo2Pz3LTLZUFWIH3I2kgr06G0mEUyKAOVMn3i/aEyjaym9hgRM
oCWMfR8+5FBqm+J2v2PwRXQOnbI0Q6bLbLu7/JvX5/XO9ss7xO/9oF7TLgN/Jfh5u9yV1G23ywyd
a7jknzXlScoB/4lRlJbRsxcjV/ozGI23NiDMR+F9TlyaVHwn7Po/vhO+D6Yz2JnD2SnVS995OaEJ
qhdXPrmnJN6dyQzAoeCTfEqI22CJ+LaaxnwtsP4yMzAiiy+4jIBzPH88/rEmRRnzsUVsjkG2lieE
U0QDKy68kWFwMqG3dd6NrdfhgSYguAlOamDQW1GDd3MatfTZo6q45pTpezv6sPHOqFccNAQtSVSD
4Ctj38SRe6gxRMaY7y9VWJOBg/CPRh2VcHLBYopeRYovBb7yziP6q9G8zTkMhU8fGDswcBD9ZCYO
vfz+wIRvtGHfiPd5fMsue1DBCeI1SQey/IQzqvYBi75AGkI9s37r76AWL5z6C3yUFKOVWJ5NhnVS
xGwuEldpoUjHarCne6LgJd1TUXAsf5ueoI1P5iu3SxsuPe0GMf5HB2MwB9hzOogTc6r91gmd/6R6
iMmZ1AAoPkAT9iV5R6CZUQlIPYUUxQrMtocAXwPVQu8NzhnQPJLQA1EPo4heMYwiusRAHOXJUS7I
HeTJx59HY08Otwq0b4h9dGtvJWJgGUDFcdMkekwz3fFzugpWBdxHAsdSG4QmqgnD3I0o9F7JYKNB
sVxE48SRCrf+Y3zYorIkm0YTAE09dn8kgjTfkVoHvmKmnRnSFuZnrQTdJGKFDmXZPlMNaPP+fuVr
6q/Eo/9e+T8xjMYl6xQtXlU3xgngUn4Rn5V9ZQNoXokaZwvgYe0Y7X/2AhbRXF1YR2DVceazLyDW
IygRgdSelijvPn02CB59FccBS/lYzWwWFFMsaJ4ic+KPwDI4fkgoYn+QO+EEEVuERrkOOhONk392
3K4L2SHUTdzBiF5E7JbZbBW6n22kcQrHyFGvYVSRkT7t2wbjYLdHFOMcLGOUr+wETJcz5kgfNX5y
+3d1MHXZ3viW1tRZI74pLn/oBj/xa2cGBQwD0XiJzYGDkv2BypMtwmSLoK8KMhtPCfsZkb6E4I1+
Q5uVMb2dWz7GLuKKTQm3hQgsJu+Xh1wQHlJ/c6JBJj9NxU6SbTZsFkrIx+WE/4lOPhMUTF3IxTwu
Zvu/JIktthaZa1ApEpXQwBGqZKW+OnhSJnz0kn6ha5vQO3GXPwqg1oPYcMQjOw+vR3fZATAoffKX
2HgG1M5v2H2WJogTZPhiD4rn8KGF+hyyEWlMfWm4OCs1jhGN1DZGxKaUGpGlR7D4NFrsu4wX13Gf
RJYSgiCTcgco/GcWPCMy9ioe7buphOYvdhQ6wYzHfmxd0hMsz0EOjD2ZAp88GIFRBxfusIUxQdWo
UyjdKeApNdih9+2MlKUbW1pVitxcwj3Y2CgU2dvOr8z93hN7SBBVuV3L9LpNJMHgh3b4iOL3veHw
kBPFkyAVpn0yAfV3TTpA5YUn2d1Bym4Qagub7BMaI8NVLq7KcFXR/8tX60Qq/K2iLMGU09zenmDc
nqiQrkhbc/5BYvKtUcRNIdZoQnQqrB2K8C9sLGRQWAvGdd8wPAapxK3jm8uZseaMQXN+cMhlvm+A
ZGBWHTggbPbEOBASIBT7mc30l29/JDAG6xRnayzSptr9sXhDS+/MR4J/+OsxqjZIglNVoJzwjsT1
ErwtN8xiv2SyOeKt457J05I/tavm6XWAGzS/y+cPBf1BdYN7ycO+CdsNNT1/1YFGAsKdHOM9G+07
oIPwQdb9AToIaPN4jMLl0RsXqRVKIAzKkiZ6VzTeaFwxV+O2yo2b3hUXVu7dR++KxhVP1bgM9biF
0ylN7TVYByb/Hg/zoEM1xDDoJHnB8DeYTh72+ONhKsiDBgxk58HtPQaDsDsZDLLxMxhk71dvT06S
86KRYGMDV0QeIYcqGtOR602ga0Glh1sWyab9p1k57PH955H/9bvrUNl95PNzSj/G5Tm8iPy/LYoZ
NnuwQBgj+NboBNnH3BM96UdOBfEhFCIqioeTgUejht2NRhwRxylBD5IWxHFWEGpOD/LoRXBi8Ig2
5HdiHihGTo90pzHmX0o/rR1xijyYf4WAXbh7DIRpT0Kxg8OoXHxMuFw9KJaQLAP8QbKz0A6GuZ/b
nDD/6+4BHPhX1aWiSJahGJZm7mfQv/TpzLjKXNXYFA4pEeMs7vUmgVC9FAHkhp6StHSg7o/UdTkK
ur1UZJOPNTvRTVtN7nfRRYlfrIyAnNsD2av1ROITqDddyF/QCmNdaA2hFR6VCHAagsZYqJ+A4pgV
mGqP/LkZLgT3vN4XYF+NpLKQHaZxFX4WjUsskRfiurMMkqOukGnDd8N2O8/3lp30SqdONLweDHwJ
OJdFU552PG0uo8aKGchT0CZCRkqDnQaX+fA6plrh9EE/2Qpte8Ac0iX50pB2UN7Vx03qrv0pfEkw
NJFAa3i+TQnFrng4X9SB4T2YfeF8gT9K99hHQZK+F/qSD1/IuoBzPEq3FYpIHHFxoUyyMRXaiJYI
4hU3cJzhkE06KEn5Le0L26CFwgnMVYyD97undhzoLzFO56oMY7rAD5gJwSSTcwDTmGVm9kzViRAB
iHJocFDzAYeHV4AMtCWMA8ZBEo58iNSRojdOjwyt5FeEqtc/oiT2YJDS3wBSknsgFYI/zpaHdw/n
Xtv5suYTm52QDwlaZPl8Vp+DN+N6k+pbM8EzkASwC5U9top1IXeHUoDruE8lhMbMJC71bHjTw/t9
KaQoAun5s41C/ddr+lNk9ijHj3oueE0Nema77o2ATZGxCUBmNwSkma3z1qpo/aQI1g/vrkrKJV2N
2ybfFPm2OrhbXeoYrjo8h6YeuRa6PvS8hBRlt7m/GVw8tztvMa0nXmS6tNAMN4fXudnfaNTvPE1x
k01Cobk0XAvjWhu7N2f9podH01VOzgarw4YtCuGR9x1N2w9U70ziyxStvc27z1UESjUFAiuABMaz
wpEh6gCFHMaMrEGxGriGKFe+wH9YDufCLQkHHF3jH4w9JyPSi6s2gFniz76R1nXXqrsC8bnAx6FJ
yH3C5uRQoOAo3PvC8GlKWTw5OlqYGhhtJfFAqmGCxfXAJPA2d1kcrB0CTVg+p4dYQYbqV9zjIFDs
YyvEM6ZLzgygEKglKqlD3CmgnU33zLgNAdFWj/gKN2TRQJ96TOZWwH6zIP9wJUIHsUPwmDwfywpP
GQATnmN9oV3ngeXLKmtfi5uwExnoeu1Pyp0FpnyEZ0QhUhmAACPk/9uKFcW3PnJpGsDKn/5ctCvR
OxtOquSOUKuN73nFSvJXMKqI8vLbol9lhd3jlln+QE9xX4TWein2pchqBI2HcU043DXB/X1kTvbC
UdwPgvyrkIHlTn+zQLvFPdGX6oWo+cdKbcjC2dcrmVaH2IVVu75j3dZ/sXIJzuKJ/pzesnzzVZxk
MfMu7qw2IQ+D4nUgpfbVPJP2oIsoFNY0aSiyGpxVsbJnqHNzWKKXQcpns8TTiGCnSwUXPee4wIYj
Tm0MubNF9LlY1/2+tDHl5uI/Wj/AFkHR/FjJRGePEksdfwCrvd9cjdKaNbbeFJI2YV090G0OaO8F
K4/nWP1orNkAiEvuTikr3mYTwMmzqj4XfSvzzd1SBXZHbAjNLPaEAgMQtW5i/35nkNVfHmCmpJyl
s6TIlvVTg1pWluGknmP8EiATvrf06YAhQvgu6bwjasDz5WepbJMJcX581uTeboyw3bcKtohU+YKK
c03uiKYT3TaxygDfJuG0E5Dz2Ad/GvfeQlhj4p3APezw0wxyNbNm68Kq7eCHQFJaxNGVLOGaRsBv
9wK9HK6U5sUcMGwRhGAAfEQvSEq4KKEhB2fsxGYLF0cEwNUYLvz8g7HZG9K4KtSqwGiwiOhzBDDY
JxrcaR+O3R7KvuUf7BdpLlKXKmBfR5zQjggmeuuMpmgPFOqIPDuEZprf17YR4z28ZF9QIj4rZNML
NJESNjRA8fTubYBzxs3HEzFRAaAT/eyNVMPIg2Cd5GAiAhLx9tD3Gp+nHH1wpiJKGb0BQ4ku/lJE
7SDwoPUpAlvJ0caSOkYnP3AR2+MikeZkuoPpSosoXQfSGSzHhJHNwS1Q8CtUYpoMJ8iRwv1JVUpJ
Sj16jE6Yoh7DU442UmAmtiAhPmon7zCBlg4DXtjW+Wg+H+lk9FaB/x22vyO1pHxtK5rwO1SyO+1h
MQIdXXYhLZw9VvLQ5eNBeAWf/ahvZ0w38VtmxB2fHzUDU2XpirAJVZNaY0ClJUCnK19E5aYgbh+9
LP1f5+AvW8Xqv952jXPy3+VaZXXzcgJ9jZu0RqNlCATgSgZQC2pGDLOQl8CK+sSlGTE7Qvb8pkgM
Gbj31jZCJPj0/Lqkfg+IxVyFKoU1UD+uywzaE/IT6irIjcL1hbA5IUmRrKX2vpH82d7V852FkUgi
7rKSxPIYOrFC5BQF4D2xHIWUXpulcqyWZBAL5kjRhRqcE+WAXRTCcSbIwWQEF2yinxvFHhqxiNJF
nH5UgSwlbT/9uAOzoLgDm5h+AQmjAtLEyuoQ2F64ALO+BiNiyNKwvnbaFhmLS++w1ibJSeRrLAni
5bavOZC68xKNi4BxN62fYXkNzThgBSZU3yhOFVs7kyCDhWEMDJQK4C43Wy3/GnN7fCAI3bH0FTRG
/OQfoJlBWgilt8iiEIraL4htkUyNf51YlG9ZlsikRNbXvjiBMB/rE+dUooiU1YNRTxsNnHf/yoKq
bfs8O/QSR7I04A0oAUFzLMdBxennawBCDQ8lr/0lbVDW+PJndgJWJhQiFicwl56KGzKq/X+MneuS
nEbWta+ICM6Hv5wpqvogtaVu/SFkSwYKiiqKM1f/PQltvbZGYX8TxIxteaTurswk995rPUtqhSMO
rgvlacFoByODNznEqYpEzcxK2J5sW3Zo8cA0EkVQz9jIM3ipe6aQnW6/hoGbDYyHmz18a0GFJyOZ
VTSL/no/ihyWvwgw7Grej6B/L5lbPe3vRzY4j0DCACYBJkjdssHx11nsdyzfkPF5SNFl10PsY+Pv
dSoOcEpV9j8PdWqz1akO2ZnbQcBZQKnKcUCpyomwHwpIQClSsQc1X8bW3StVitUeIPd3dBY8iCx4
RVKmikq1cbkF9O5NDTk2gMoN28lhXMXhwTuOBxP57iPHSs5rjmMETYU4SfCT4pKazwHiRCyupB3q
wMt1caoIB+aWWI83geMFYwLce3t261c5EseM07gyauk2hGALbIXzprvAWI6yL+o5vgF2H9yJ+wwa
Rp/TBFPNSMIVHn+UxOB5RHHIq5VQpkGPsAJxvtwnlyPGhhg+hDBhDZMp83+8WRXtV6Nfw4JFYWqE
XhjbWfS3s8asL03n5Kru4wPBBFIxbtFD38dFK9EcUD3CttCwYpXqN3kpqFCGVIh6LsFKE7gL6APi
J6XLyKS2k8SM9kaN04tpAQMCpgUOTcEmmM3zqelOSn2kLXRVExpC9IIwv9AIygCAEXXDH0cQNqd+
qFfgZUW3xwL4cDvaVCVbd+ci+jo0dejo0MwedYRpjAlC3QxQms3i5TWSOQsI8lylNGtqmodbm4Ye
jUSbcwlJoMUgKloy9Ki5AO6dmL0Hw5XvR9+FhgXLmFYFXRZWLxx92jS4IAVs8v2dtTdTGPfv7yyu
YizIvXWyl2ONINex+GiT0CChpGLQvxuX6yHzeGPhk+KNZbKMSL8TVnW0iljK/v3qBAr/F0WVaTLd
t0zVNHXnpxwFc6hsaZy5OqVVg6DJcZdnPue1Ckfe9RhqFCKh4gs8SbQ7IsA5rw9Wf5its9tlD1Dx
M0D491NVnsYah3RqXg6YB+hZkJo+iTqGIqadRfnCjYhzZD2e16Ngol5O+XRKBqSb17iNSGjskHJt
D5HkIpW8d8fPP4WSY5EVcYqcseTJC7+Di7JVQdzJz3AIEbx2BKqKifiUxa0UGWDG4dQgXnYVHEFr
fGEoCLpcztDuRXUTKUpkRcwkbIw+R1JlGiu9LAhMU3049ErS9sBEa/2dPHI1ARfASzjenaMznfwD
eCq6QkRdAqgC92OIdhCNILpAyNCWzJdoptrH63IcCUQRZt2CFhtpUzPOvP8D7xKpgdwE/9t/gifU
jc33c8HMQNl0dEV2FNbtPy8K3a2+zWsHqJsQPm45n+74WNAO8SUzjYHcQ5+SGL40/7QO7ishNtmM
zVD1mCsQoMdQgbnbAE772S9ywZCSNvDNOLzwjuR4UzTx+xr3QOo95ZE7teHedPzYWHjwFcKR+gxf
6mwebce7IYT+AmOZowKd+X5UMHbkqNhOC0AX5vUhcx4u2QOrCvIuq8pEfxqigKJ2XlFAmQS5hyNb
eQh6LSAMFQFfSOZ4jr0enTNf9Xe5iM0pRuB8pV1Ook18neLLhEpGDJ4Xxs+EW80irMr9IGy/LLmt
B757RHa2ieV9wCyyByVwyy6pg/isWh+ezTUPjjo2LHd60tD80dqVCGBzI2KOhBkKJxQ2KNzc+4uf
Ohb2LPdxKlhyaJ7ya/jB5UiipyRs17Sfqor6Wma6EnA3AICL9YZ4aj0c5egPvgConvzpXCFKmaAn
iIkBDh1rDlwdGw1tTzw5wiEDv3ZkeF7z//0xsVNx9gyui3l7yUWGSNsFxwg3lOuChFogim2oKOeE
4epYHclcLfLTfH1YnQc8yO2We3O5PTKOkU6Gcmr1Y0DY1MPXnC0tpsjCQXJeRBOVURoMKOqRjem2
d0zZEgzS2BNsCCIewNNxzLE1yaNCjdVCmQoRZXN87HXkM2lbqBab/CBrSabGphqXv8NvF+p9+gM3
MSZGbwGPIU3L31s+zz9MeFwaKr0hqGXiWXN/X1jdOTZ4UQoi/6UiCV7sKd6J/7mtlF9VmyojOU1V
IJNbUMj/ua2cbCnPED1g2iF5uwcpEu+7yVtFmCJhjZMe5prPY/jaT6l9uqvHuj118um+PlxuD1cO
TdY2xpnkWseWE0lONI7RCUYaOqRl9vvO1z18fyAUcPxh9wubnGQ0UtCIkGIXpnl7tC4nxTzJ1cOZ
V4RY5fQ/xUq39YfcPprWUbaOg5IKpTGTf0XIoxdJ1JLjdFQ5m9vQ+U30V6wooJWCgthakgvNSSvm
LomRcctWxeuD0ceKjPXRxsHJ1y0/lB1xicdqTYcsuYJ74PXkj3VwnoP4QeVKH6pZOJcYpONxTuRW
yPXhM823oxdj24aN6tM1Z7bKiAJMSw5eOzbQVXL5xmc4xjdidGlqnpTmGKeSeSyhbV6Swb0PyX+8
9n6V5aWipjBtxeRoVH4+GgfjruSSwdGo0zbFsibT4YvZwpiySeB7x4ZrWIEZvlv+YPkIH0oiCw4G
F2bMq+BpnKRxhHNVx9CGkyriSkSKAhDZS9iboFEE6J2ZXuetNg6qY9MIUjT6TH0BdQU/LL5ssq8s
j/trfCO+06MXjcD9A4XLiyagd4Ja0JeCyMvA3gaCYgXU45kQfyGbgUIQufvJs/cESunddEmP1o04
shCecp1HWkOSIm1A/0n8Q4kp2gmEwzkLWomWjGd9eSIukPVAp43BPm420oVoWJs47/KgwwR/Imn4
MxoFC5UYjVMjPL51UKeVCNa+E3WQptWoUaM709MxuhRRb4Z3dyGYzCRLJxyYfF5Ftq+JApIuCf1C
gMlCudXZwEQ8FDYItna1Frd4rr+czJzPVPpQClZBKQAsqmZpzz0bWxAVY+/7HXaTpGCMop9kejBX
YsdtBEcrhVsXcVndbfztNh2+uM9AoAouVGC1yTmExLn4/7GirF/0oFQMH6qqqIrJf4SE52835Ztd
aFWvgizGMzWUpGseWkYn3HLT0kyJAFRzYgNmZLKnsjjV95OmHR3tKNHZXOhDHkLNgc8fEc07ELOT
p3btMmFGugIgd9gAuS3cRFrKqvdI9woZwDuXvYGsmEwrS5KkknSrjmPegHc9HqaYc0HCtD/FGUas
6dvaJGOT7AiRYXzhlsy4U725FwjFTPaQ0bfikZDJk4TNICvzYWRgsVxpcgIhMfGpGhFEwhs3Ls/a
OOZoXZgck78OMAXjLZZbuOsF6mbef1S6+/vPqMWiIoGtYTPRsBd+wgGbODwdwk/prW75aghr92S1
PVMNPayTXPtE7qmPQNMxigi1FXVBzIt2FDgwMan8S1xPQ0gUevpXqGB18U4F0/JDpYs5G0O2PCNu
BE1XnjRXpichPxT6YBj+TG/8ralRaj5SYw+PTfUknZ9M/XGC0mASigItfAFqDietof+KNAxKWwiL
YcXz+P8j9wIV+r+XctUQNRchg4rtbAO7v62lSz1Uem0KgGsrtLYMOBjIIdaSqpAODUAg0MX9oaJA
lw536eCfEHxRY+3SCh8mZorXvPxgSWiF0xkyPu4xBUme8JQXUFPCduPHPXJIzfyU/1KC7P//06nv
4laO8zo2SFZfPYSzkxpdcaGztRPgyf1IDZDIF3qDAp4MBl9bjxyatoB2ghZ3xjB5YQhBrFHyCIuF
BziOkXQbdUxBenk73G/Cyzvlh1FEVeEzFxBBPYrU5jjf00isqkwoqGYYQExZwztq1SU2CPR9Ls9H
4DpXsnSvD1ybRPIRHmnCvT4AO89/u2w5Jnh6SacVbRPX5S/wre03uSa+4WRjxqBQX/65PhNuP3oO
NA0roYkpAWpxj3RIlC3fqFcPSNtCwC0z4KUm0mBfGWjGIqULZdXdoyfJ/ROj7G8zs8w1PDyoRXSR
kdGFkwZwL2yzED2hxHHP2zze2XXKlNwiCJk/1mmGDcX0YgExt95QIqpGPHyEQF4RK1HQT4x9jzfq
grSVZld+LPOjvRzV5TgtR+nJtjGDRJSQMv7LCFMLunBgh4jeO7gxIRQtgCR4RtPd84b2jkuRRXLF
xpf1GYSL1gLTO1r2g8fAWTP/Q8akGaIn+VMp8o8V/dPpuJzPvS5VrOj6lTWNhBzbJBJyVjZKV9go
Z3QkOjWvCOhBQM4qR3aE5mi5uzWSXo/lTnAmKx4KLYv+ek0HgSX7XwUTId4jvIc51eZUvaYkkJQf
hKttRhtyALmQwSuDMjQccgB6W67HuRfRHhV/DJEeLl0iOR67eO7iFRRqF2ud2Aaczsb2sBPuo3ja
bT9cVpeVAcGGzEdGfXA3x0OuEtSeGE7MDrGMWC0SuTzo62G0BWfcyI/slpUsYPpfLnsGIj/bZhIj
m7C7hcpnFUfzBL9RieGEDd8Jfqvg8QjZDxtoJ/dptwPbCH5f8Vg4TA/FdrptO2rZNhUalzEmdpOt
RUOE3UVPBGwUrAAifoBBNfMR2oDYaD2DG9oL+GnJ6t62Gztu/pATOOZSd2B5x9tiWpG2xBotZlCe
hac9E69TnQkDCz67fG2Qd5B03oInlyQ5PREsqQpTyfKeA2wgSgFy+AesV1f33SfM7QS9upXjcukg
q4B7B5wFHusLOckOU1j8VcjJBT6JPVn1B+kSKXSUtrkC8wY6kzeVxUALzuU2wvbsth06gYHIoyUX
+3RnirJbpe1hww6jC2zd+BOpIe8XHizqYCh3Jcr69fJNHd2hiMw1vPXh9PJw0D5pyCm33VzRX8tF
JgZ7WnFovwo65TULG8IzyMcweYn69ufJdnvMpi77lVAotrpC0xon0ZTk3HF0vLRMpRNMHjQILqgI
VrG5SZBS4/k3AgW4MOe22OGFJq7NVc7Q89jjdcVasO32my02fM4w99GZXGuLK6Oe0rl322Lz00IS
xjAlzIaQMwBPG8cA/i+wp4jTbBzy7nD24OoNwk5eQIXZgDLXIGY+Bz6Ok4EHQyzng/bCCZGmxo1F
/d5wFLM870e/kcEG/8a/36K0X1lnVQvjGFdvbubGz9bq3LzYl+6MmNr8Tes9mhHzQAf19sfcCm07
uuX7HwwxYNEYc8gjA5ygi0ovdctsB44L6Tfq/kSyAouGy/scnvzhz53ojmQYzSIywH6Ixu1BObzC
dR+EftjgRjtEehPNKocAYG79wHuwfvH5NRsOTBVjLUGOUWIBEGQfXFoKcB87BuuDV6vu36mMpirS
HIkShcxIJm/rPuZpOCiJiXUWmALSaHd84VLHrxlFJPfhTeYmEUwb8IeeGZmjIBzxdoPjVbac3tV2
QQrMbkmCNTZJMyKBhl7HGWEAM+FrLNPj0ONpiikGec7ccWi35UjdisdEXOdoi2EcOuXuC6lfHBPq
Rvw860mhJ/LI8AxtcowUjlfwjvKlUcHFcHmD89JNbnZUvyEEdLUHKC/LE1m0HxjZ05qAsM10g3cp
HQxue+zmveHBnW9XCNutz83P+WJ+HO+u/qgPLrNDykwFqA4O+ZqQpqTc8p2HgeEDbBd0wwV25i2m
riazEXW5JJLqGCLeJdoAaE+DEaIVmjos44c3z3zNl5SnuKVlnuLH4oGCoYLGqI+SlVq8AN54Odt+
qfna7Bfpw3LcZxJ7Wi+d3FwTA8h9JkFLd59JMJBYXqxPoMnIuCW0b4fV5x6IivG5f+4Ut7LIOY37
IrkXiQ2NtDzcqdAZpxKpGO1nwGC7WET56KbwoylydGNYpQpNKlIGuZ3rcU/hrseVHpc6CW8CXWpz
z9RQqGNbcKEUfycxT9lobdVfpRDVUL76E9Km3qeVuGctELfAs77pD/MbY859GlFwrP81jcg/T88O
hFfXif9906ryLzTK/9i0P/ndh+vt1sg6m3bfsq/pCNyHG7/CPAy6jmgls0VHdmcAX4ldGQI/iiok
UMAXPwHaQYyLEpftR8rCgij89OX61Q9zOAFdDOFObD70/NueW7a8Xrn+v7xeOiRm0Lkoah5PYfP0
BRo0iHtwlBaGIkLXOMxlWu9C0r8TrrG538U2Yg+xgdg9Nz3GqJLnSYFIwH1hVG+fUzdH2CbIuGwS
dgjmq+wbu2MfK2RHsSFc9gNWFU7NsxCu/Ch4WPyIvsyP5RJGe+eZ1c5SJ8fcdIlgZHkTwbgvbCIY
Wc8zYe8B7WcYuLSfWbweqTis3vKNhcuqXbCplX7gwQNkgrKN05B9sm5ZtPsQQj/ecjc47CQ9wgoF
Se9xLePJQFySqO1BvGh4KxGr4IQf520VrpNYfxREuS6WHWsufw9oZK2xxLRtcUFrIzlAedpnXKwn
er/LBzh1/76MlD227+dLImMIB0ayoesQNv5ZQsvXrmiNwkEhzczDPfmpU7iGFekLvqPk7riGW34a
/8DzQmFmuEwcaGF5Fl6EXDRsMtgTd5+TP78gexKBbzwTLwL++k9sM4vLikMKzunPoypCAi576e2V
P0IidtGMK3xviOW5iJgxKYDjH8b2GwOF47cnRm5PkuNP4Le3tmfvDdEeQg05IAAFUnJYuad24fkF
wAKTEqcXgIUCOdhANMEB5BnhCGZ9oHFkdQSSesi/R2RkhzFzTz3OJr/5RoxKi58E83LS1QkkWaen
/IzMr4/SxeNBWm5lUc10q6QS4cYSWVPI12vEbZFMc3IpD+WWUYA2zOnTbvYW3bVgFpiRpXh3Wj7/
/OInS/x00IUMLphYAGlN6b7y+TPqpOGC0ozUqAib6TN2B8xOyBt2hYOOUPoB5ren3NxF0IJdoiWI
dlk1Gtk0ZKg3uFX8wLFwsSALYPmwR4LT261rKJHeBFcGUWEvnmHx8k980u2debV4u6t6eP1zRczR
R1YfUQ0YNBdq+oyEq3mv5I+5n8gMdp3jun0J0+aCvZ49zcWs9R3eJQ/6W55df4s7eI8gZczKQ7G0
P3y30jfjqcQoOBMTfujwBGqJgq9Ocr+tJJc1SdUkZJvx/SPPxXALlgdzIEweOD9cpWgE7Jyf7Pvg
DV6DdTCLr4Al6UTzE5BQf9Eov3nrR2bC6Gyb1yssOkbcjTsDsc5AaYnRKkclWOPTp/srZELb8sAS
0o7kQcvE6uahKcnDObovwptYeEDq2irmKbr4jBeIT7CLOT7L7QSloLnKoqKnmrGNEFWde/cbx0Up
pbVJiW8DbZ3p497lLpWRB4Of6gx/Otbugn64ELsLTZK3tgUJMYF+iF3dxuZZ4u5w7yD6QP+VnkZQ
3xaTwxmOEcuCKwG6rgGZGV1MJh7RvIY8KEKunbuYbkss2RqSt9xi9NyiIDG487TXIKdYd/zLAqjK
dcgw8QfgZPdg+vL7HgxVjT4GiZIikv4tqkY+arpAuKhpHwKB2lzwM7P+yi2J6fXO7UFC4XQ7TIuw
SnQL5mLvegUwKlxcuCXgiu1IWNBiEmMIpu7+/XcSO3REVjh2aRn2Ir3D+GACBFPC6hpqBNReQyqf
W2p8qNFOEsI64cAFHiD+TfVN65+yb1iwdhcWnjA4ZMbdSwgCziFO4H9TmF5ioA/4whlrK6oAdfOo
pNTYAtc9tEBGrl/wNiy00dVU3uwNmhGVz63p8a5XvHOfrp/d80cXr6U7I+Ojl0wjWXcLX4KOxi2a
ZkAmQkhudFBxD1J/c7j4dsPLSkSS7N8a/00y48WL7kA8i3DAUw7/AnkT3xRLH5kFd5AMMjA1rj9v
DwEnPPb2JzAL8Kw2ahATGhEtQjyehf89yRluAzEC9LmlE+mKyGrptscpQhFTpABUwHxGCCCuYw8b
qJpxnSKlQaDrGIBBcUFQU8ApertSjX41Nf/GL7TvE7n5+empJwJPwsHpwrVrTdCviXY+kEF3I4Zu
8bDADMjokCVHZyVabMHbBUcHZ+3G6t6MyyRRACbCUudsxuU8c7ujcQhmj8AcpHK5ezmhi9W3FjxR
jXTheVbE5ZtoPMmoM9wJcbkFjA6Xm8s/V2nT03sZxUPey424CeC6AAl0kfpCD4Tvbv++hrfzZ/RC
Dj1wDzYfDJiB7ijc3hBmQ02RSDeiShXUDX1Kem+lpkYnHiSEE6Kzc8o8EyEhI80qR2OLUs4lTAZc
MbBkEgYvVIJNyE/UkgNodswTG7AGzMck0ubjfhE/rusmoC0B02Fa8kow55Jw3lYwFq/Yfx6q9WGd
fBoxg0fNjRqolQ6ddOg/NR0aGdrUBJMw+XSncCAwZzO54MnFMP7D4jL/SdAHugpaaPYSKkYoCHbg
YjAFuS+llt7yowxYfD2SpbNQ4drQI45gGAFWPOaH8PyIV4huCYkWl1OBBaV34QNdpkTiPKay3tiV
8IEWCdVHMmpxjzOPWItGkCvFfmXMCuAaXCU7e+C7EpjtEVBYlmrMxUqRs6qJ4FSog6MaAyvGNzkB
axZcwWkMhk3a3PTu5pzaXZ5XNOh8hnxeH9Q3fi/1LXuZJhG93sd2GUkItfDZUoQjDW1A4kCBEh1y
+is0yQVYHKXvS53aDUcA4H7ShUPti+7uxgQyFdQhAPtNxsKd9ffK6pbhR1QhIxt1DvUZOGfIhwV+
+4BXk4unmKx7Ax5/ejL0urh6o2JtT/eNTJlRNIOFWsSd00CIs908yf/eSyqkmXtJhdoZtsVKtbWK
OHDUXDyYEHhGQCybXlNrAGcG5abl4vLJ3RQt10Ri41ctMD7tRL/9Bop3h0uoIDpvudkQ/Yj/EkGI
FPU0eVQOX/GQ4iPivja7jYVYhiQeWagq9hEyU2ThtaHuQQ/ynXeZTkZlPBMG6pkYypnrU/wyOxOV
r4vlSPw3cCRP8Rhycgk8PMAhgGX0Vj/MAPFQcW/fI98m3yCKtYFaEgI5aiS+8U2vxrdJbcj3iCyV
B8ka3+auV+OmjUR1Lw93vdpN9hCrYariMX6DocgpJPnAFC+AMTSATQxSwukMtjzsprDQALpFOoCZ
KpK3RD2d5FPbnRk/YFZbRUf3xo0lulxONHpq+4h6BAk2wUmGJTQk901GguTaouwj9TyebhBQ4Mrj
jhdgwplK/Xp3cyDveNigRQNjLcG+udxt2OTCrF4pHv+6QdkuxbigbWGJmjRhlmWQiyWKL38HQdaM
V2DTWx55bPih+IyY7jsmgBLxGaF84eEzWhCZb8N+PiMx7+ddvD0N72Xir3jzbI+c+TxM9rBETWyq
zK+/O2955ZlNopOGOiaGBHTRQCS+NbHoYGlW8EyYBF0s6YVel5HHyvas8FJ5AxqRsuW+d9v3v/8I
qt6de59LKDGG2pPgvWwC3T3gZXy7plTDPMgKOkzgpWtfmLOFjRzceHI39+6H9o2i6WbB8o+sFT6f
u57wN1FCKbOo8JsSP8+hsg/5kJ61lJAr5oGprTCq4z0ur7//e0Wkbt2u/y2ITNrpqmqrpvZTQTQ1
fTMsKwXRPffpgBFmGWtkOvzJbQ1T7Cv3w70A4lp4vvv1XVQllDuLR5lDbU2Ta/fGU1lXm6+Va0G0
wBGyotT/lK7f/FaNlwhAOcjLc2wuXPMSn98ohnnu69scfC99uGxSt4tSigFeQJUDQY7qRkL/DWZp
EOlSpcIcnFiaL2GH0c8bLoe7IyqX6hY9nvrSt3QvJLNe/L29RgUBDkWisAauhJaLMqWdEUCCbBbi
HQNRGAreqxhd3q5xgm41eHdqMZiEUYiLSwkTd8aDUIrpOL9+l92+PlU4FnhHGocaPAPWVS06n+PL
K6hbZDFHl5feLnbQjBQGAETC5DPck+UuImnAnbjBMBPYmwagQ/2jt+vEYPdrSoQEf8Ob4NxPgpm8
Dy6v4rDMsIdygEu/ob4FqDsHfUYaAoZRV7xENJRUUkgDXTUJIvS1c3w+J805AYlLzwtevi1oFsDX
7P5g28mMvI7fuksWH0RFU7/7+rsiojV978WKvQ4BBIeL6x1YqSzT9aTN8a089KtYl12OPuM4XABR
n4ihZdOx3faJOuP0faJOdf8MbQGxSlrPB+qcBkYYGTRUk3J4n9F3UuszUt9V8qyHyfMp5z6JsSfB
KgJICjSXT4SS1/mPQbpm/UKRyGLXLdO0bHAX9k/y9tXqem1SuK1Wd/cGmxzGJHDoBUI6kmqGD20C
RHHtDtNmTrSNNDdTUmg4sWyv3NTqcn7Ck6jKJ1M+OSjXSUwpuaMAoxHiG3XT34xHMtEUxvAibM5X
PVzePwoUapR1s3nskvWC4cbwLlnP6CPSXWPi+LXwVMRXG4mzbUODCryOqjraw3dm1OszcDBch3FG
MmWeQDWMr7lX06X3BspxRA63Y3sDrHjkgne1YQelUoYMmDHiBGU9pSpRsBXMIigeDzcGbq7tFSMP
UGQyH9v2j8iTrhuAKUlB/wb5lBTdEN39zp3nr6gw0sIU/BSc+cjReR9n1M8iOUyqhAcdJ3pP9BWn
PDde1cs5UUzxqGCwJa/9gg/bxhSE9Ut8J9pGGWUWpXL90hOLFF6YO2icASkwjtKTjC+Syyg1l+9Y
RNkL3QEZpIjv8JENOTrQKP+OkHucX9TJXTjgSfXgtEe9SW4Xqmtq6W2aZA9BeRaPvt3519F3vp7X
9hVtQc7lp2dWGZHp7iyxbcb5PZkLrkPXK/0LaIcCQ7G86jVTszDPCZiPKopQpkQQAJr3IN49i1db
uC7csGhZqU24FilbS8qVgBP9fGMAk2pkXjAGh52wBroRyH1gYf1CtYxk2YZlzHvev2yPjFCm8ReM
VaXfvqmuTny56dsSFs6gmYMrM10utG0oT2GjEe0ZOhXivaiF13KnQGZs69IcMBl5CL1Ujsx0m/rU
t6O8HEvJa4ZHXpg06ixJ9Ic1SbTrkE2B1yVyweFN65HkYX9Q5+OSpU5ztMoUkhEKOWc6zA2mzdY1
fOcIT+QOS+OFPU0qE60T+agjWMrDM9U3+3kIZJA+MMuxN7iZhOze74iK1ILRYYhOAkp4g5LDYLCK
eMisLgDRmww7mN67ld8RCIgv93IapxOHUGue6ulUmSfEsBOWudx2M018Cwy6dYy5/PUoMiU0DNA5
+rUICdg4w3vj1Ka5HjGxamlK8D88P0xlGn6HIhQT7UxgbEOS3Bhx8cYH2CgNwpVDH6hzfEvzi17Q
3rKv//5mxlT2i3n23w8pcYj9TaGhKaY06S3HKScUx5M4m7IlySvhl7Y7jKacRBxDnEEcQDUtu1Wc
OwppKMVJJTFL9EE4YzhgcmozLtQ41DH6epwn9PIGLKBrlBXiACExacmpCIv8aEmpgpx4OVoLkv8Y
IjoHBKeDBd5B4uKFaGoLme/AEnGtUmlsRzi5cIjo9NZg8mNBubL5t1i2eRF1A7FsZf51RQtxB9l8
wDR5VY/YJcuV9AYRSNOs3oQF5CtNagd07HBQIFZEVRE1zEbRxmxrp5aD+5W3kk7EyixWyrkVayRD
mAtEp4i5+nO+TafbdCrNU3MhXpiVy8yJN/0oEmj45C/knIrglscZNSsfNVZiYlowGhjW47ce8OJG
8sN6xefMh0zgOR/vfwae4xn81SerGQg7LRHVZv/0yVbW4Mya+GQXSROxIQaq/i0thL4wN6LLtJmq
IhwOsFVwOBhwHgBq6SJo5Ux9gbFBChZyV1YioP0MmofgIOFxQGaw5TjW+Aa2KEdOZpYNUpz9TN6P
Yg5hHs5entrn5NVzwfzoTgQ/O3rC4J9jljO2gMrDa0Wcqxyq9W18AaplbOcohyjUWAfVLMxGYHv1
9bW4iAMTm7oYrLuwYTkhORkBcyCDF2HCXBbRw0M/EodgtRBRIdQtQIVUI1BWcepdykBhkRLky+wS
Ipg4HOZanAl82BxpVhWZ20kGT0IliFPMu7fDCzEVnzbzBQW82jV2ECMei+vRvqecTMO5dfUHcSRx
IN2B94ra5L8mC/ovrxRIdnXTNFTTUn+6R8+1Pk/nFZODDKp1a7X2aKBxZos8VeVOjpNocaobiLPo
EkCyyunLDABLWsKhC29Jg/a1fcgwg+rHiy1EHqUqBFCguLNQXpEZxWWRvPwOkWWldyxogGTVr+ap
5wDk9DNOSAJQoO869Bk6t2vogi/KC5MmBnxRpHmINZDmQRBkY3AqzhHWyzITtqLf9IFfFX400jTo
7pEIJ7ArM2knZ9hmIlRV4TknE5QK0WihyyLnEeoHKJso2EDzqsb3xuRLDc9MnPOwkAUUiSAAUgAg
MVGMA11pfcvgBPdbykAaLVOg2XzmInEJ6W69R+OOoXNFOlcgYp0jaH8pSrqzHXRl6NAEH79D0Des
oEvb388n5gfTiOeX9v59O9fZ4wiSmEjyjt+w+VL3X9dH9VfaOZtro2Kbsqzp5k/XR9tezF4eaXyq
J7UVt8eK/p8d3Vj752RZkzPE04qZDOpBKybHhxCfwo6vrqK8m4WBJY3+bvyk0c1y6G4PxLuPRUC6
9go92RbhrIrKfdMHfGnHah3nWkSAz2MLRCA4Y0zkhhLWZvB4uUY0uY1V/M3pEZwegEluZkTAq+hI
4jMmFSOeuLtzcdfSi3PUhfCH29UOoJ11AaClt4r+pUlobyEEqId0XI/Gpq5bqgdWV1U9aMbpEtXE
n+dcDaOJtDmkYHYIPxp665Wm4jWj2RffYdQqh3aigXis2pMGircnrfUOcZzH9lavKkTIOzgactkG
ODNNsBQMZAMQXbvaDdEMihkzhEahBNdvpALXfvABZzI+ZTdhnTobLIh1ahcu+k9mofgfGIfu+s+b
5fPsDGpnY4IVjSCC7RpQL4AaObbeZUDtERhgXI0v1HkABvZse9LfLrRViVtw/OgDMgZ9FAIG9E1I
AnwETnct0S5ch0Uym1VHpM6MB4Lh8ObTw6Qw/mP5Y4VkFvEWFBF224uQcFIeh8P2Lp4REB0zRDo/
qr9aLBLfYleNsGml0yCdZuVkFadLfSzs9DIeHAWPEM0uIQ8gUHLrcdHdsiXRNqFnQlOLjtYPtBgW
IYgxSwy8Xh5DHIg4wLrx3bWMrX5hvCwzaQZoCLEeHDWxYusbLR3SM2/incethneeeXn4oVuXzzE2
uz5ivM68hqiq5ZxoVsyAhpX9JR0AWMBOvT0RMlx9LMkkT4riMHD4cH8fE21D0FzRHIjbIHMAQgBo
VNLSlL3zJI5joQXalDg7cdBofVKVinfyNmYnuCISAPQNtA1lG8Q27N0Mc9GDobkrq28WkMomx+Ob
cXON/v0mpm4hXj/3SKDSkqNtYMgwzJ9MTsW8OH1fMsVrqVVa//UTw7WUd0zUlYkAEzDNbX1AYry4
oYfBA2B/8zAyIwQT/SB4MkCJEgAmHK3Y+iE+0BlshD3RKsRDN2O3ZhBk6cRGH9dTRK4nsgNKE43Q
3akPOzm4xCTvDkQylHH7XNVBS8uIiOL2oIDm8tWtsQ3layJsjeRymIiP4/mxOT8mbZ5UeUKAvI3+
g80SZ4Q7GtFM+IitUggGe8+ZQBuDs3oLf6eRbPo3koLIb8kD+46iVVjipnfzETCA66t22sU4rYG4
sAcwEMF5Jez9+ISRv+ZAIS2eyZ7X2dGV1x9/CYoaUz8wNzthGy4wER+N7GGRHwr1JA3Hck0nhL91
orWpVNCjiEaU2IXQvZyDnNmzkVzoMqJStAQss+TbXrDE0+OjTJm0eKUU5HjSmT0wjQkt61MzJr6E
q5E0WMS/hFBv+Ii4i5k4n6/wg6Ii8p+HLPVh7QXmwyxhEvdVx/dZxtEdLm5JTRc+a09tnEOwoBlO
uhkFwOf58d+Xmbld+/5nmZloWFFrG6azwWn+duEfq84xZ33Ff7C1yvDak7zHmlo3YiXj2BmiPisL
KDnoOwh7W2rrKdWygzSl3C5KboXeq7xAzlTsyIBVQmJUF1vuCXfl6eIyaqSrlp8mWVQNCnbwkpPR
+Kauj1P24LivBL1bcE/pVLwvUqitEDeXBoiLD5nuS3WNGhTaL7fR4/UTfgE8A3UGMRqvJjKCZ5Pe
FvD70Iivo4+ltgfsRdd6mz2iQGXq2APVR0PP1GkKGD/Bh2HgYvOjH/E0ugtMet73m33eesBUBJKi
/gwxEk4aCpj1QXKCjnFukPRxFAL2Zs5DMFCFuSXQSauOST+YfWS0fKFc+CZTvCUZ/d5wadFiwS8d
yM4/yp8SwTTSKDgOh5FhLV4R/LWwNCRvrZ/37LL96kSLKxd4GhGpYJNuJyDm+jZEkanOMTnNTMXS
y3zQpUQBSK1HbRnlmK+BiGENtmCGbHlNJDXNHtb4AbkxHHmQFtLBYuyFH/TrBG7aJbKkw6IxRqsp
ZKJzjnwvOLMoXTroe++8cRj2iXa/o4peP6g/SnsG9ORKdsGF6cuCWe/YKXQjAejh0rtfRGzYtHmR
HV5Wdagcdq4tUzPGbAEhlFHwthLkB0lUjIBWnehEb+RfM1LAoKZ69I7oioBfZWecY6GTAeL2stmb
Vc+RPOfmo54lH+7GJTShF7VeNy2+npQwSmwXCbFjh5YdNtukljEtdloGtLRxmyMzWT1ndEv8Zshl
14FHM8eobarI+n2aPbWIa4rUiTTW+JInNeLDrBG/Y0UMEML0bfy7D37/+h0J+aqAnSQ3dK8OdYYc
4Xn6y61tskpNRglESi/v4uCbiUPlHkuYalY6r7Gzob0G6UOGD5+o6TM/O38P/sIbTIKrI/TIiP7v
ANEZTsG1w9uKzxIC/+XNZSrKSNRA+krJijeJipUQWVF04tfKgv7yfTXSFlr2dkEynI/gren8ZlZc
y3EACeEuJ7LQtZ3Ow9HWjnmNSDcdQV485VnScz4yafNgc4nJEC21nJQqMgEFtIDQKi7WMExgFfRT
0Kl0kUQ61UIlnDRTckYsTHMPi852XHIeDnrprbQAE27d1jUEUgDepCpD7tiDEnAqEgN99nkggNCc
fb+2TQVYKF/AVUNDEuO7myvmfgz9EFHuczDkk/SuGXwt3HJSvgFNOyiK+PJHLWpuEdKxC5MvYI8i
aR2qFpAFs0+Zd2TQFAEsPnKNsHJiUT/206nZCnvbOOX+8Ht8lUiwT4cO6cbBRxKBKiEnNpT0p+d1
TGpKnibxv+1GLqJ4sHum32TjML/x2btpgSXJCj/F85D0Q3wtE/V8eCZHHDWRmGoNtKepFfEg034m
C7NjA/V++kzM+P6PSRrPCyEs2lVF2DPF36domzQ3fQapQIMJPVNph9MQfiIMPmtIxYFEHJ95xXJD
wlRcfoYrJm4SaBgX+bnQvDNWJl5m4A6qj2C1uyVogKLCRbfiK9xe6kQjnIywcP/EDI7RH5cjRn+E
3oK7hs6D21vrXrc7F+Q/sH8Z0p+jsWWOY3IsPyMPEl8pRnWgZt2hxjzKJH49pY5zaKZUpqVkCa4r
jQeIrqdP/4+xM11uG8m67RMhAvPwF/NAUpbskiX/YZQHAQQIYiCJ6envSkCuW+12tL8IRHVVtcq2
xERmnnP2XvvCPFgSRCMugDUs8E7ccDiNnI/OnShEQi4Sf9/VVAIoxdxyZiWEL6R+BIoecAq1Jg0h
QR+A0Cg0qOImeL8k3AQf4VYxV0eFMIrp3CLFnM78gQXfCS//bu4ZXKd1/QdPpmX/tqdmm6aia4pq
GNovldtUKxftYkLTmIjwTBFGOZpQRSGJ4nrrI37SPERRfAoI8pBDocbbplIsA0gnaLVXzVMlv3s3
Rjnmdmd7+z06beJXie6llQvwD0mWcHtSDjpWgiBiFm2cl735uH/s4C/JAiF1A5WCle8W5YoIgR1X
DRQFo75eq9E9/aNXtcmzQOu06psWDj3wUkuo1SGJHU0TXMHdYE803OEBBdPXIwNuOjKrbAnNkkKV
DVdzDNApFam8ypOIqJZMIUnCyXHPU0IsVh0SoqJb4z9Z3HHuYWcJbU5CMS1kOjgvbM13mSAJwRIP
X4v8aFMeAXbF2o5UdfTcsouOp4jaif8CQxRCB6wZuyRn+DoTXOt/Q+Ym5NxcHAV1DTIPhsPTzNiu
mMIHqA4lKQ8fQWXbxAmtw4JPXwdm9DJXbKFkQsaEgImrBOolPIKSF+ZQWhM2q5QViApLygy0LAgn
soReqYuoVuiVcgSxXOjEgzqJh28BmQbfhZsYRYhjBXUVf2SQWGgj2LV/yJrbSa58fSCeBI3FYCT5
kmqfVTVkI8QTSDzgqljKgTKsQiV+g4SbNfokfRJRCsnTduBRXJpERFONEXJC/g9bapMatbgjuCKx
E6TPB4HaEuKN0eU8QXzEeQILgBnk4vYioC+y/uISDogOC/VEjKuQGqEzIskRhZHFswqL4ND9xOXA
kDNRFiGoQeJIKJxEih3Sq+jz7vJW7a7HlAzt4razSQKLTZdCRj+EBNxMApvfYp/HeViEtRUohwqS
W5UtXxmDcurjE2YMikgJedKkBGiQ+NPFBZkS8Px+apJQIxmOL8JIV4CY/gnr3A2ZP5PKL80LCMu8
jz+7x6MYWXYvDC1dbi2f8Cw4YZJMTki63DiLdLlPXM6YbNVf6E7f8bno2CoTkvnQm6pCrAR7Sblm
6iSQSwqR7a3QJYEMpCdx4hPFZ3LnSBcSJAB+U3o87ZzlHUMACl0VOiMaz0qToeQgd+oVyFDAhEKE
vmJFvqJIIgkk5J4EtcWcw1c2NdH5Wmhpmq7ydlrCagmXa1jXoYpGsUrqW9zdYkmNMIDR2RKtzIW4
FDB8Ve5XbPUUUxRVwTiKXiZTGbWP0En3yKaZQwspAxTiPp20jJKsSI/13qkOcoZyg1Hrx3hDhv+z
4W/QV+SmsS8MO0zT4s1HShmUCWnDpHBDfeeIOXfRzO5mUdj0dMdQudLI85W78MvzoKfgtyfoBrKs
UE8AJafdtotja0oL3d2i3CmBUXrEvvHKXyw6EXpoS6LLOyjRboehG+8tvRciwMjp0bmKFgFAJysa
moy2LykdUkNAKUk4iY7uIirPCbFxIcOhBjc71z+qXdNv+qDWghuFRtJPyb1LTStdKnEnMCU8GLvL
X0dmkfSssJUwkbx4fLvYZqnVTl30eCuDkpHJ6sLOFsR+UjSNAmDW+jBGRIrCgEVXDKLzOzOyAHEQ
soLUOgkmJ9U70uspxA2IzAEdArLlM14ubjmWLz2QLf4xfzblaCBIdQ14rolqptWl7ix1B7psDGR0
2vS0SH3RXY+2quAP0JuiY4nGSxFZlBO63jLYIigfIcjzWoa+kD1DXdJIh5XD995I9p2Ly7Pfjl6W
a0LzXAiPxrvSF6GzE2dMz0uKcvIyz951FurmEUBFL6g6ah1VSkTRN4S1uweZIiTNfciHL5ikmJRa
mrffNMOj/SMzcVf7TBnTDJk1U/mWj3dedc7cV2gGcWWAnV4eUwS8zFpO7bu75ExTQY9nBI/v8ucO
sSKtM85XSL+6b3xA6mxRDx3j04U1SUT49z5PkQmhDrqQLoTzWxHqZqTNjPnvCNdcnB305+IMqc+K
rZGFpPkPpfbvOjqaKjtYwGwDyMav2WFFblzU64zqZZutcVpzxUHrbWAtp/D4a2tE0dUhMIKrTfUM
j4ufUE4YzjGmUY9lVAjGvdZ+4C6VkxRGHjMqZwBqiXRNjWN6vBBFmqkrnPhGm/9K1M3PhDFSiLR0
/2Urq/dflDw6MkU2Q/OtTFosLDQDX3or5t6n9UklJ42c8J83rtwIyLEkpQMzMtxHChbtZCHpHRd9
Yitxb0E+TYoeX1Km5DsHRmuG7hHRY+6GRutfKA/i5st1cpECo16WTiEjH+MUakN4asPmryMjX66N
dEqId4sqALU+dQ+PehNXA/pDG7pmgGxs7IkqSxLao3DOf9Ajja0L7VntdpAqQTgeobKiVV1zPSnd
LWIie8YFEeribo4GI+JYFkgKfvKHhOMa5am2ak5ZQhyQq+iAYwRXJArkW0bfgKbBnVP/B0rOa/yC
VqigaUwnWWAzZuw7lfDykNExUf6TukL5r0a3xLDj/hZvLYojP2MKTRTgXTg8VJb3dU9Y00X3BJom
0UABKMK/3mhRbYkodHptRIMXiYH1ykaJlKn83vnuVu/Rj8JAld3wiZRzfrpXlIVxNfLL7SY3IWAS
9ShTl+M6dRm0eB7iKo/Rz9JcRsPJm/5Q0NiGbLrya1GHclZ+hShlX4mQjls+UTpuMj2se4jbHLG0
+8TJizB404sibdh6duhEUX7/uJNWifr7qQGMaoXmReTGPQnbLbggWnmAe84ZQtBWDzdqnzuWIv3R
kbllVHg6rYBqFTWo8gUd6AiaSw+HOnL73sWZcUHsRHtViD1p4m+hGxR6LfNa6gF+faF63ASdVHvj
TUg5ETgOq3YTaxFXyDWDeVNs0sFGqIlKc5Noos9E8kcTmwNJuws1JqdRmW5nIupL6fWEBJArAXot
RnvorUFH8HNhBgGImM2VY1D8qxI0INsWO2yjeFYyMxhqA7HflxkFYn3ej9Pu0W+jGjfEmMRkY6PT
Jwixymgjvr1dED43uzPCFsCMiHOZLpw8dB0B3CQZidBERi3SqxV4hCkZzgR3MNmOuIPltNhWfXdu
x+M1hrZT7EUVzDzbe+XC8qEbXPsbktB/0KQIXrcfEQJQzIH8iDbRJ0U9ik+ohABKJR/mjbgrlCHS
TnSd3BVm+Lq2i5ZzsXfgBXs7yOu9ZO2qWUg3m2v2mENf7aLtVFGA/+OsBfJesGw4+R/NJ4QcW22I
8QqurocACxK/C2B7RrtckytMS5R/K2N7Ge9ia95K4I3Nx9jWy7gmfPzozLASoiK4FbG96mTLIuYT
cj7oL/dqh8QFylmzUs5MTEb+yQwYB44nMQ5ECooOFA0rASkfYbzdkMZ4OkR8ydtUn6yCDe6E0nOT
efJbci2RuLxzOfnM2c89h2Q9W3iRGdozxNBetYuXxRZCH0wA7ht/FuunmpPmr/GKnJVvEhnrxDfO
9HrVcHAjeo7/Qd/d5T+dM8pvmASaqmkmUjNLls019u5fLV3tONansUCSPymucww7CBOWcIJhNrPw
ETxw0l7nmGiSswW3N8WdU70x/kAHMHzryaRw6xmtg2t95AC/rdizjXwm9650dznLzfU4pz2ggHd8
oGqnzuSh+lau7xlNNIsluB4YAqlVKUQb145GdDL0eEEQ3kgIDM70eGFvutWBowrY+FLtgI2Xc3a3
Mugc1GEL1wKBJz6jyihoa0JJEeISpRbemmsOhCco7wHV6MR7T35k7gJ+fb7SSiakTxVPyTUIxGbl
22uBirWGok5Ya2R/c9eIvA16rN5pEmjj0rdk1/o6t2FJpxOFcxtKDIYZZCF4puc0gJEKr9B46YAO
Ic3ApnMpkTqY5+GNHmNDEtFT7k7xidQEhqW13zxjnrORYFbxywsJaOnsXavUVlLcau3OgG5c+9oD
9yYeh27AC2QfWiRXyip1R6oobrDby/Pt2+0W6XI0r2X+mUTkdq/d3TvTjrWS720xJgPty6SMkp4z
XBZ/n2wpnNT2DHzL2uvgTTDeXTyIlcvxwV4ecvmhbx/M42GQDw12zGcgt1ia5iAk/wMpgyu/3cT7
9j4lZlDMk7N/8Deqz8RYY66KeRzFNSbyXTf59huydkAMRXQ1Q4WOweqF4iPbPi8srXxeeKGWk7BD
0UOwSEL5cYPjy+AKhCCIrTZxDFZqel9ormel6rUfJRnhWXzB1UrVMsb6iF8V2TzwdgJgEszhTJpK
dr112MS8ycb2AIERys9BLw8c9trR0xgBnvdn9mRC1Hmrz/tp2qlY2DxOyAHAGt0qpn2vXC7uEoBa
bIqhRE3hJnTmwR46oFgEWo/+A4+YWX0l3fgqEZSCTj+yiVRAxyDD0BYkMjwQFNTdN3Sy1UqsKt9y
OpUnl0hjGrb0y+0qJGZ06JG/kHQP7CJATA/UgbE+QT0XURDOIXt22jG/XaV+DRfoC+LbSJndBWwv
FRhQ7z0D3Ku07xXEoRHKW7ILCTqUFqG/RfnLmYmNxbSjnqtKRTkXV1d0GO7OKTwgE5SW/APAqo73
JT3e0uO3xaPYVN7I3jzTt9shnMq7fV74huFezq6MImgFi8IW3QpVTDEjCsU3YPN4fzf7LycRDgxM
wCYp34bwAePA4LTmwZ1wdIND8XRX/e0ZVX+GSDn5F1Q4qgiHIMWUp1ojIuqrX3+/fpr+zoEwuUMT
0ZZBnczSAlxei0chlbl2p4NydS9WuCBGPIbDmr0MU2maGKC4kB0vYDmYsYc8WhuKdBgud/S1wtkR
DyERt4ofUgTYj6iIpo9k2SU2s6FtlLZzOrbpHS7JnMJeIqwUfc/IGAThfKJ+s+9uO4uInBkrCimf
ZAY1sJORQfn4jMD5yN3+4s7NQ3E8mM3DsYFz4QONMt35GkvcIrE3MkYi+S9UncjkMFfBNUQd3CxG
SoRKF5hhBYWnal2cECX2MZQpIlGeRBgJ2cLVV0+UdeKpQSsRBcYGh7nwTE4iLVtXpi3jOqBYxtB2
3i0bHO188xXIDxSb0PJ7lhUopHiaI1V8533jMVSH6nEitpuCznhozQ8ch2guqcjpVDCaeTBuD3n5
YJ8e9NuhLw+4MspIe52PYIF3pZJpp0w10M2muZbc64ScSbyLn6kjeaiweKhn+jCzSNug0gj+yNDX
f0fo0VBda45imMSQGb+AYO2udsxyMjSf0Ho04AVdKWAmMkJ2gOhxvqDM9847QMUXdQfUsM737XEP
uVNvDi1KwdHHtYeLjNmZKiB5g5Sqq+/ZBNhzT+Vzit76dscTIJh5FTyMKplqzwT5sFtEDCtxk8Sw
bhIZ9HE85E6eZKGVqYCNrhJmtHJImMcn01sS5VP4lYn7csRsFg3Xde4OenCKFVscVcS2E2zCDQ2E
dJgQstJjqkN7uz6cWp9IoOfYYiAPHbbe6/ZOxm6DRPEnm3aKOaRKySuw6DSxzQxjzbDEjUAXkfm8
hbGmQUXiG7eDcjs05cG+7/tpB1rnfBSmslNkfoIKihPsg1siDKNAWO15GNIQawP2RqxNI5O7Pr1M
iLX4z9B4QbZUUO59ohPLDEylip09F9LHVzhynhVEJ+qJD0awUUb5opN3xyx/FggOvpLOLZobHuji
m/IG/saK4MCodMYPiYW3jUfGOgaibASGI5gQg+8uYTDIwU7G2LlLEXgXnTDMWqtnFsNsN9NdSLGX
ih8FAmQp1ulnMari76ktLbfat3yL/PpUh41INlg0ZDgJrscf7Vdn9uWbKFCh98p8X3HDyOro3SyX
SaQ/0ZHErJrkf+U/hmlHzXWUM/mU6WMqf+gZ5dYJqFRcc2PrXlGR0HNtggunjIdI2NNPoiHLw+mx
HSAu8Th0geiK8OCyCMdvhIKgQCJLkS4Y1BGNcGmfc4QHrNDWEJO5kTG+R885B9Pb4vW1b0IYk/c5
cz5lfwaE2u+v/V4p9kdtd9J3pzMxZ4izM5UnzyTo6ey0LklVMyLoBVh7c2GBH5+ofIii5qHtsqE7
brrffDU+zHBPh2RA1FDtT6trC5EzqIXb6DID29pN4HZwK333/e/MhtavoWLg/5IgjN1D7tEntjDk
ma78ZYsGLel41AxEfgJ+PTCg/mQKp7eA/nPDUtJZSXXyFTwGRRKbVxufGfJxtEXASwgF0tdcoC1J
BPHI0IY5mSRtCMzVHsJBFc9NDdUhnD9TquFXQ9Sb8wgwEVMui269HdgKYaHgDvFZuQ0+NCWwrEBG
ka4EI81pOm65qzAclFz4Y+Qm8BN4PCLknqIFJyU9Y8PTLrvF8FAM3rimYF3Y5XbYsLSgO1uuemhh
IJET3LqXQYRg121QtSgIRHNMwtc2i4h7fj72BR2rd34ZH+fH54Jeyf0P+tLfapD+Y+/8BYDSX6VL
0dXYk9k4T3U0lrEFoHcng9btxB5pY6VlmJSChGBTBB4KCaJ1kpuTOKQkswdxNVy1gex62363mTVM
7HruA7vcdI1Qma6D98oJWiSCyGZbsZvZqgitZ86y7AYcPytWO3efliznPr9uWtKhx3+Xx7ygbFXs
U2xSwL9OEZsT4NBzKVIK3ASFHX0L/NlsVJiI2aLYn9ic2JnEtkRmQy9mQ2wyILtc4dDGmH3O2jjC
VOW7H9iR6CR9u3A9XcGP7EDauvfgm1ySHK+YgoIDl1fW0ymj9TZl3ugzpi6QUa6XGRiT3GRI0SEA
lPAcGZEkaSDkMTAZvZD1KOR1FJOT6+HlDUmGb09i5dahBq9pC7Iqw+PwvkhrJ4wZFO+dYQ8ijymZ
HQDTOaE7El3e2xCw+AT57hLXX/HXxZTlLDwkcKw6ZsPFEPs4o+Q6cXabMcqnh58wLA+mNXOdtcZC
O9/eM9enBzq9Ghe7PwjclJXA/ovyCA4kiFoSsVQ4O78srvmoN7WmUqaiPOpKwSlBeeTvRyPL9Dom
Q5fytFHSLNuSQLlKkRStiyB1KNxUodSfExOVPPJDWuhUoajfKEE3Mv9LjuMVazADUVFxUmuiftuT
bTVUu2LOzuxtHsVlZ4aUKdUKa6CapDShjiSxYeWRNpiG1rKxX2tG5ppkOE4iqCMJ7X+R7agMKQup
CachzNkBQt72xX8KdTQrJARja6AyUjL7lLUNc7REQkk6+7oZdFXY6/C/Ize60+lW0rPrzg+0f5Bx
RsR4+iCwjSmgbrhf0xPfiyVMdsqSuJ+LMumIc3lj8GFUKbzrwv+Myzxifw+4inIPJaSxtSl6BPya
a6eyPCget83iHJvXWHfE5RLFDzfLyy3MyVUUEbPF/H6P3K6POV0ocWssV4sv5t6PeGtEP4iLYluw
RcJ5lNs0JvLqoRo+APZYL4S9fpBvB+11PGZ6n3H54+ZXvt/4MB44qsd8IUXP9r8b7Cye/7Y48C91
23I0w1Rk55c0aXVqWrWcSRegTz7OdImFzAHCaAlF7YXhOrcwBBy7Z3ohKAsIZ2bsvikoN5H0hJEf
wFCw9+FaN8+U7exte660gxtm9jGg77F/OTGmcWHr0D5O84PIjyZ3xM3In4EFZd0i6RbdfOVbmOk6
jDY1YlrzzO92uaZ3g2KWLWp/fcvUx75/gQpDXX+2o4rjEW/FbkG5xRFvY64QRTxskk27r909eRH1
OsX6EeniMzU6S/fENXEHpFFiILSK8wCdikXfwysUq/5IwOxWrqs+LWeqc9QdBdkvoRgwcNkWHRRq
8UkTVTg1OAU4jef7REIhref2IzU3Iqit2m4bIYKiwnaIF2Vhi6q6XWtot6bBLIrpWpTROrMKxl/w
SZ8YgEsx/RBYBiakKZJJtfjpiVqaQpq7EyU0cIEWlwydzxXfzaz+tBbLSJYqXRTJN7J55/eymJq4
uzPyY/RHPQy/tL9EiwfMm0sMCuYZ0yMVaJu5gUrKi2s9np8bQn+w984PVMSUw9hRdTsJbkHw2Xxo
FaDt1HwxnIzlTQAXkaWNPn7V/J6+vjJ7BesQMPNPTBv9UKrJyesHfuF4u4wCg0MAbn6kQqY8pjbm
hVMxzKyQiOkNwhsggg3sRvW71b2zEYgG7flQTOKEwI7XfNrOCA4IntPJh5aBqhG5I+JbZEMf7rKo
ZpUlMlvwwKUjKth/ylYKVtLPKFW5fK4VKuWpgoeG0ekgpFT45NnXuZAw+QJC//yIc8FkvMFsZfaB
6d4TXk+87f+nDA5Uyr95H3GMKYoi66piyL8KX3T9Njcjv9sWX6ZjShUJHIZLyDFdx7EmAAhXBcjB
1ALT3mRUW9M5XM68OMuY7YFh9T56n452xs/5FmmFRbW70Ct0X8bZzSzqoV3f7V/COd8bx/3Lnv+c
90AjoRdlqiQi3FV+/kvAWHwlBl8VMXE5kXhD2CSIEkqxwUNWON08JCDMZ2rkTe/5Cz1QQsSFa7sJ
FmHuLu59FP6WHPa3SGCgbKJmeiKdSkClEe4BlSYxMO9c1x2yp0QRVhEskgFLPnH7NnCTDrlbIYYr
dJtkGbaFT1YgJMI2ilyyGVCtbKFn3TeyAQlUqjQPKIYL/iZYCJLG0YF/nexNRgPJ3UpQjjIWgOi8
Xvohm0PEYFpiXgMYRqlYvgq3MymdOER4B2LZji05XoD0q5DiIkDm3o2zYXlAFn1tHxryR4WybqaR
hH0BKsaKFwTU1rQoU4RF6mZBsPFOnT+CccVGKfk1k7zkaiQKIGQoRBRVNzHgcFDVomrMCBLrSyGa
q0EFIhIj+ydnUwVw4dkBU3NuvcspOmHywuH/J+OM9hvjDOGa/38V/mJ8u54vQ1Va9doOZyHSDp9Q
82FADtBhsRxh+XHDgMzFkkSTxRi7gxgFrrcA8p10VcpGT8OWFeqsi5T0bzIZXYrHJWlAK19TUxHD
V76gmDCeM8zIZqzbcrJnns/SJGNzf+v2syzWZ7+jY01aN6sUYx0LtZPEWjWp4TwWrIX4zhDLVjqH
ZAnxDHTPWMJnl242FeA6hGVuqDjJ+SYAv9CvIfS23+W/Wc/9yd+WdC17PFfEhAzhLl7DDbMVKxzt
7KCKR/pcB2bnamPYaWKxF0d0JREPS14F3bru/Fi7/2m1svy7H59yt/sxYtvjDeDQQvPPIJIrKG25
mA6mwBogR+Kl4F4OQKhAr/H+XvB28GrwnH7wctiJRJfMX9a3AyvAQOCc45PgbSY/TKwu7izhehbv
CSQlXhUehGFLzvwxm18haG8Q7fKz+r0eXQ4PFEvbu8NdvaCxucaSTY/dN/UjbxGemGF+t8XwOhFu
be1d/SPvUvfC22RCUCBZRJoTqUwhzpArJkprXioNpQzbPAjD9/drq6sprXnLKKq3upqa+iJeNrDa
g5rSRtUhIHSetr532H7Ya2uPt+9WweKmJxsvVWLIcXWLp7N4E++6d6CD26y+BNqgzScOMmTZTOxk
urd4lW4BiBr5Jt5HBpzVSbi0GeDxQKnh3dT+5u3U/sapjfQHpzbqH1UVLyoSIBxwLbCG9XUlGIKH
N7Y4M2J2a4TeXk6/ncwCA01aygtszWn5SLUxIoCh8VmRAJsSLFVUGaY4q8Tc6I0QHzBeZ+o1m5me
X8Xb3a1JgRWpENBOaPOtULnzEI/i+sRycEvd50HqsXwg8MRybYIgT5Ehh0hiBkRUs/fcBM//+0qo
OL9xSGqaqjo2D39ZifT/moXd5k67lAuGUboIlxXKjW4Ci/jjiw+Oz3+WYqsTPQQaCMOR4YxJ9/0e
+dLH8h7dQWuRpET2+e7sRDrtcxqzTqSEnCc6DW0+GhpWiN6oL/CWnwKayb6j+mKmHZ9WIj0TfVMT
E326U7SmIDmuAdCUEPSi0EUarWhBoYv8hAqCyxKtJ/pOxLyseT70mojxAyQWPYF4XmN9aDA1Pi1h
ERW1WWMiDqVW0JyQAGxHjZ1UsHV60Wia7wmz+IJYHhIARXPpw0aL3zpKkUtDiW4S0/ZRtJDoHm3h
GDSNWNn42BZP7/YVU4a1R5Tru+kuWkOGlprhDBkYCgnxp1WoaaGN47+NyyKJ/zK5qVR92p+zwk1V
LKQGbMVEK1J66lZ6qzLm3z2C62umlaui2kzPeC4tEn2840EbPZxWy6rlQfhlHhgSOyb9x8hkTI3U
AK4wix3JEuJperr46Dwmzqit1acaAfyfIO/KWjf8WqkyT7VUE2qHYim/nCB1ec+LekSLqmjBNIXm
lxMDUKE6huepfdQhfa9mLGQ76JRrC26nqEXzAy1k0nG05sFYDgrc+v0d2wghGR/uZ2T3mZZn52Oi
KkhpLsR7sDx6wVKvu13j0IY7lMOhDOX7Q5I0rVDLLKTQU/cbe5lsIWvnhhu3DVUknztalshNSLhg
x+XR2kClFdByZSDTSQyvOjQ1SGkaBJ+e+gG/FSA6V2fkhdpRTK6kPMQbjy4ywukYcSWBl765FaZH
wpWoUivqEmx43+Bw7bQjUyWhViQ4pV1R5QySxjx6DV6FHH+b/YjBDyUAyJq01YQAr7ollRMXdZyP
EXSOq9+RmsVUVCLyk6QWDCf8wUM1ZhjPA3zJ5vNHOmuIB9RSMbmglt7y9p38gvILhjAPLUj7EKPy
Ihx15G1oA6X74kiCdQkDhsZarkcoEYR5BnPOgXXOmifomyuyHbJ46HiMjk/A0JN5df9ovtdkEQPw
v1bQL0btWzGe5sJi8n/8gfirR26M2YWh0QvXjrsuiN/UiO0LSwkRGIN4xvH/uPu2ZVVZ7yuLxbX1
OiBk5iLEm1VGH46Flh8Pp6PIGnMYMTFf4uugXe2v67rbgkyhNJTn3eW8gyUst5mtpSi69WeW4XJL
5jPacJcmKcB/Jb51Ykkep2ReIf/3czZqWdPtlGVXEPlT7y2IB8PhPByE9Q8vsD/fH8JL6zMl3xZr
17kCd2fuC3NvDnt92GPnXc77RbTgXIRFyppRb1pB7bmsWYJZDHrmUCYB+tDxxJ/FPoD1kowbeFuY
RPX3aLNtLbOcUSHNr7AA5VcWtLO4H8gN0lvUJp7KEOIUjSdRWbK075w7B8j8cmIEPyziyUcR6jLB
q2P+tHpynL9Y5wzJwPJIYVtHmoxwI4JrxJqH612j9H6mx76bPNZ+hZepDze97h0zE8w/IyRpkQkt
41m86oD7GaJCXeyfUSzxOvBgUOGhGJxPLkPgBStt6jQZb8dFI6o0lVeRassU6YaoV7wpbLG8LOyy
pzE6Di4c2e+8NGhZLmg1Bh+vN1FlvD2M+niBaNecsQitQ86uDHnsm/uROxWCBn9ckWYobwV2Dv3t
IpBmvFtC64IyHfWTIR5esvbHLLsX1inyjZVpVgVwlhA8EV5k6DCTBUv5nd7Nr7W+fGX0CKS/vnq8
iFpJ//H9LVSBSNqv+dUbYf00AsnUS8xoUXG5qho3cQy/n6dhz6LHuNqCDUxR1EZEfAknm9ASzTlS
oUC0vuGnflUPyvcr4aRi7+dNPf7431cG7XeOSE1zbMPSdUVXSZDkXf73laFy7K67gLM8/pCAwL1V
l0NNsvAUdjB7EWowOrSjC0WZa+45CEaYPGvh8G6qUET/Bshstbor0GHgkaSRYzkuYmiHAHo0N0KP
gYu5vCaXa1JVSXulkqDUSG52zDPhvZfjAjiy6S5++d1gOM5nfhV+3W2WCGsDx33LjAgg2TZOPLq6
mCbyLJ+kAkOEZ59x6ianOWn71F5SXcsk9JlAtJzd2dpPw6E6H/LhQTYOi8ER5ZPGM7l0MjEjOh9B
JausOuUbXhQeKhkexMnIHyUFD4Nb/Y1IebZ8dMo8LfwAcq8Ripyghx9dRCYLKncp1TAaEtcDv/6e
1lqqCjD0JuzBLUkPa+tHwRYA04NwYtWJlBgnCVW+C13Phs0dvhfe9B21CNDceuXmXhlt90GpBY0T
TKz0Vjz9GObgWdRQc0Kwa53HX5Y+GtGxzeino3kWYlB0/uhBlfVpZgGX3YShOV8ji5pFxIjv7s3u
9nVhMNOIzLlTmeWQSQFY3feXr4z8kIBwlgK/5aGE5zCdX3vpZUB9emcPC2y+I2bOJhpnoeZz4Niq
92B5xJu/POqT6XWOS/CI3SVC4sd+06OdxrKMq4nANo5Zx23uHpZmvP491OLk3PO3yYydc0kWJdWU
VEEiecmOY9YydSh3MmIsuKZsE+t5zCZ0XzchTmWiQ+QcJINI+UEkAjxD4msW8ZRXl9+j8Bt9RyJi
t/r/NU6GHH9C2nEunBNLiac6Nk6xhD6nSKCyya5ZeTXmb3Q+iRiykV1NkEuXXlfhvG6lMnTfW3Zv
kuUNCkJO+51U3EIkz27oBSKxhI1vffQi4FFV33qTSIdw4Xk4V4H0GGtSMMgJFGAPIhpz2Fn34H4S
kj4AjzzshMuXa/NYfUP4wEUCoyq74bxeJ9gNc03shoUTsBUSX9J+oXFWj0LyQGaBIfVcJjBQCMdi
j2kRj7AqHuLXt0BllI6Y3Fo7yFXxnG30nq6OLMfCzm4w/GKkIvud4tHfoAi6m+lWBJV04PIUaSDs
CYolPTKSpkkrLaHfBivApv2P5Hb6w7Tut5nG/7FxiTiDf21c+Vk128lm4yK+VJ/3zbpdsVfd+vgF
11lOK5XtqhbWL7YopGIWjgIrHnxr5V6zG7EVsQ9dq0SWY50mkX9Fk7PqF7Ta459W7QINM/A+xSli
f2FzUez03ok9pTkf2oosjAc+HQAQTlg6oWQzwqNqR1YADKuJl0bkOdI3gxhD3+zaDQeVGnHAYhvj
4oLIaRHNGx4BJOFyprkwPxhn2lnJRUlptKKmWKPWbqOweyALButBlbKhNlhnLDKWF2uLhQXZg0Qc
nRAFoLViHSEHZRGxdtDMsHBYNmLFrDoZaQzs9dhUWiEIEkuDdcGikDP96jVrvDbr4KQGmCrECuDj
F589jtYck2pGpDVFCrdKI12kZFT/DzyI3w43dBz6MCEIvjWcX3gQcy4t0q1DelPQVp/QHQeMHNTo
zv+C96/SzZDfQkl8uBwfvlTPfeNiuyGmpBNlCa5Cbo7o15lvAIigAdXtpeN+n8kLJsL0hqaQzisc
YwyVOJAIZyrIZfR5tilC8V1/Q+kHHsZOGe5++UIDioryGGnkIRbo1UK45z/7qPSX6KOeCDFo/eMd
OT1B9z2c0S7dcu0vVppXIryF/ZZd1w3n8oNzerCTzSSHrpzHeCLHz2mhA30mpF45CkWV6/7A6W7f
cc+EeOZsM6gZfbgiLRY/OvGQLsNfGHvllrG2Xu9m629M0MAkQEIDGLbkyGVk71ln39UV2rR0jPLd
9dV1NXhPusiYX9hvsb/2IlIefZfzOFj+6Sc1BYCMwUhhfTbhGpI1Ni/a98U64oUgA/sBSybnmxw6
eZiTik7cFMEcbZx+LCkXAYK6qbeB886Uzk7Y5zSpXIsTqIhhAcufB1WUyCP+o2t2VbwOtOVH1SB/
h77apkmPKk4wVAWrsOARe88R66PumwCctc/SPZnVGPaJb33SyJwSqgqcuNOH51L/sHmylo9/SkxR
9N91/G3dUA1FhkCm2L9sQRfpdDEuJnL6/Dy7gEsYwemmf+NmgTwOf+46u5XBPu7vaze0aQ8XaX+T
9qMiiJV77gwGVLZkvmIfpHQUHRZ5ER0WmwMDVg/kL4CEJ19HSWV5neWBfKhp7SDKZk/2VYT81Tsp
/zoK6MMnha6LiQO1ytpbBmShMck0fo+OhCwEX8HRo7ZjDBdy4bqBi8dIOjl+dfNNkIe5P1KLDX4J
qPOVbowuRWddoOfQeHI6kzWLhd+QdpWBqhxwYxkL7iqr5s6Ace/k+yMNlH6POh95zXDfzXOGM+GC
Ic/rHa+go0GOwioEgCh9xtVEfBrGfkTorNkuQLbSlCGaFXbjIs5bIXwn7LEn1oVEpDFukMoA6raU
bIOR2JdY16NHCHliBluS5Pw+8LndRHbOlprz57j133/wMEQ02WaYL6/5V/86eyy90U7VNBpE/YoW
SQsaVsY/fHGv9ya6n9SnhVC8NRZ70YPjMcgpipiQXUOs2Stfjt73BRv/2vKG/rHR5WiuCUrNz7zQ
K5mgjmeB349NLh2ndCJ2btnlk6hFzxUHz4w5U8oWhixYjAYh1cZixEQeaAOoe1Xos7cMYVi6p0lE
zep33EfR8RoVbwmKrW1Sg7+F4SQWY/jmbCXf6B9+I2p2AnzZMy1FIz7HzklkK5LyZNP3J5CPZD4z
K+9PTFssmsAk6p7T2Z+ePTwf75ACakCb7nPBaIGcNNrmmAK4VojdQ1/DFjukrlzrL1TA3pmh0CBI
42CTIJv0VIjZ5OwKvlnjUFUPffXhFMqnUAJbdgrhlHUrqgwZyEz5hKtyGFxYS6LnUQizHf3tlS6I
EvKPdDJmeb9pcMAUxN/u6LKQdfzn3cO6FVY+lXjcKZnIjrYnqkUciQUaJrCYkTTS+RP5i0AIuJdg
fbsuxMubwup2x7hJw4xig1wbDqgNxrw5ILeyQhQU7AyznBCiB6P/nv4UbzDKpmqgh8Eg+wzLFjCm
R5VgMJUivlnD38ftTtQEoiDw5rUOwBFmrHf/xRCOsF6kOpTz7trALhGXfG743O+53PP5c63vbq/c
6I/oI87iIn/Xh6A7AxSEJWvGZZXuaqTyeri1Cyom9ngiFQISz1g/Yr7kvOAhDh3Cn7N8yvSSwuKB
GzrX8+1izq2cKzkwOy7jCwbcPXdwm02iTpUzSlJx6TampMb/DX/CX344xbs3VVGFN1WGrutD2yIs
k8g8xr7kjw8YposQOc9RFu14ulzlEGycrTvhhReBlEJP175k/5eriqL/twHF0iyDICTN4DBQ1F9C
MY+DeT4ay4RhnT1AekTcA4FbIpOBe4YPlvBaEhdCBEvi9FwfRQ18/iSmXghikmXNnrPluCQrnAll
E5lmWHgNWJNT4Ej0AJDPY7bmNrAAEoxLI66mhInoHOlz9Cm0sr56BQKEc79/mOCxjIFpC+/+tRUu
DnyH26aAVgfHRj8IyPb5hA9duuAmAMsTcQ8FpYKbTVwwTgFCzKYKxym8rh1QLga1BZVQbPE1Sc+k
+KbnsxDOBwB0k+tNRDji8YYstLbNbxxsxX5Z2+bIKZshZdree6QJOGuYFfKvYyWyAyDSLxOc7Izg
ReITrSImaPFEVMxuxPkHDc/c25j3hv0w7M1p9/hoagKV638sCnEluCDCEehCLgWDYKdE+LBvinjx
UWOKlRAUGIC1P0xXya/6rxdffNa2DMtdBMf/Kq+eZ91ahv9H2Jn1uG2lW/QXEeA8vHIeJJUrdhw7
L0QncTiJFCmR4vDr7zpk2cl1G21AMDpOOnFVked8w95r2xP3VfsyW97ETwIQBC82xWYbQBRZ9EAH
bB+SVXgkox0JVaQPFmp05tZ/s5zyLGwihGt7kW4v0p93gHn9iyOdr8Vl00/llhEOpPGdiYRscOf1
8K/XQvCUYBKq3sOBeicqejgxmuS+J2SUyWRz2eoXUzdc5wrQT0zNjRyDdtYsrMQTJIAG0QFUkesE
VDSQMGhyOI343SIJka2HRES3IxuBDsGpOmtbNYUaLSDXHpNKpusMKI/pOqPJY7q+ta60uVGikKyM
jnjvbMaYxf8RlHLIC/MKYr/3J3ACWJ2YO0R1it4FbgJ6F7gJThsxomG3J5LKj30+lwhzdSQltvs5
WO/+KaD3kXbSII2Pc3cR846lkPGO02kLwJuayE/GQOqCAP4yQBWyy8nvnfli3xdElNYhObzXa7QC
Purj9x4meCLvMcGvdVgHh0ESxB8fyjk+ds60PmBQCBuP2WA1vEVQkT8FDWDKZjemTi0ExwdDXAUo
tRTik0ERAlY817iK2oTe16eECQb2EaDBJvfJxJW5PYKG8MEhOghGf3mH1V/w5cPju4vGhVyoRhaC
fP98JF5Wl5ZIUjxWg/hzHBgam5/GV0cmWwCM4CyP7OBbiuBo/MP+A0jzv6eG1Dk/eQ++UzPm01Tp
1+54D9DkWt6IyOBKlyXehx4dAEMzRCP7p8PK+RDvxvF6gA0GHsc3Atg+YIMuqvZX5cg6GCcR6YZ/
Li8J9Y6IpTqfCcTC2cX5SeNetiRWOp7OvH97eeYvFFHwYM5Fn76+et0APy8CTt0BIRNhExwQfFoj
kofIWMRJgZ+Vw+Jhh4MdPnd0A4S6ktU7oWfe2tKphA7XnxzwUzNvgYYaRGwxsBZyuA+8WNJrga11
T7PjlEetw0HfIonD5YbKx+tOzUeOfARtnPpo2hRCCb7+2ZFI4DIXJFIiEHerOm9913pQfDCr4aMA
Wcuv7Mtt3A8xl8J6jYlIvObRRgaXGm2I2eg9eaqZYnkNg2Q56CeysYIGubRgFbI3Bx7gKow/NDLQ
FHfdorYi4DtW+rgok5Ll9y1Rb1gGmBVqWROoX56EnUjiAoEip88CJMclguATBgwGC64SLOx8uFDY
y3GntPt2jp2Hwo7uGRa9EIJSdB7oEq6Yo/SUbyEfopSIrLdcgOaRs185jD4myE2DuHiI0OLuwRsN
yQsXu0F4KuDyKVj/4hrCUmY5gbV3qQQzcB9RdDAzJHuUmSGhD9c6edwT2o+Gu4nkBWgB/HshISYr
Gm2b3AhilkUO6bTfUigW+B118p6kKPk3lf7VNZ9nYz8q2dNIyylHrM5Zx4F5w/+eUTU7RgpKpsMp
r4nzk3whfSA3EbE62Vf8QZlxLuIsLXNxnKpgjvRwbOH0sbdF3S/AvisNk+GC2lnduvV/WWxSe8UM
yNBBZrgj954QSgF04cjUaMS+ZksdZBfOTtAuZEuNsif4PrPissN5cuOYvknleQ8qjKf8GfBPs2q7
E7EQUoBxqpp8zyZ2Pi5LbiwSC3ZVFMOPNykHmik+HLPW15O2ar3OvanuccoyZDrmTNvfnLZLy8ry
fC/PvXJeyrPApeknTt6b7sHHvroSEgEjKItQRUe1c/WxXKf4ltFemuGzCMcHKPrnw3VwVxQhOcxP
eOmvHMzNJ2dqrQ+EmHBCqmddBC4xbnU/qmfIIQ7R2vDqlrATgXpCuAR8w15jk25E8LKIwrq5xOK5
wpQBImjfoueojQvXwpyxjYKpdmSq4sgAiarLuADFyXhAxshJlulGwbKi2H3934ekYvw3CYtiAfwF
HCxk3478nRdrGPUqN9sCABXc/WKJAX0dFIxmi8++8vIIyoQB5YjOykQ1JgAnJk30cC4xqIT59jL2
L3gdA5pF6kWaRcRRKPtoFpcxIHByBPcqzgVRMpLqLF+TlcE16gMzaQF9x7eFXGHhB1pLMYla99A8
iOMlFAUhXBLccc7GnUjUwqLguxAxkaQW5E000XleKRNt9ISRObMICsEJtSStHMaAb76k4u6riq8r
PuZNJBS7UOh4rri+pVUsAY+oJoBJhDRtDDdQ6VYBvnwm37sq73gqnhD86tCcQ8IVGBj9umgMw2BF
hiPNBUFn+Iz7xCrT25CuVgqUQsr0nVbzAKh/O2lK1tdZC53Oz5FQ8JOPRDc4hT2cop1UDXWXXnC5
B34PxFuPQIhXmTULwfZPBf+IJX50Rf7rp//dFakWjbY8F0YbZKyyBedRXqmPSEChI2xZgIyR4cIv
B4oC1Hr427+eUOVoj5THQZkzkDfP+sRDYain23hSizOPhiGMqWdpOLfleW19cjdUFpwvi3SGhgOv
XnQVO7L+eFYGHhQmDECvx2DeArkLjIoN25i7xFxzq0C8pucg4/poOyyS1XmMzAqDSTJfnpROLW+a
eKJAnrAXL9gcI3p3NRMGimhFmHPygGES4BlD5IPnDP7Z4Tm7WyKkkcnnxkTZq3f3Haq5b6I5JuI8
fgzFeQK5G4DfjwO+CDGa6u0Q5wrObKaltbgjnkglv7YoPJkDWA0rVCDj35+6sJ+hqWZIxTPKb/OY
OiPbsHCmwsCZs7yiX/4mYcbNwiwUOSlaZiaiuMl4ehmy8wAfz7D8J2b9Cp+q8JPx6yF6O07Koybl
vDye64YDD7eFERxEsJnz7SP0CXCMfHjQ+SxsgUbxuH8LJLvvaWTS3xyNqsvDvxEwfossTBnIfGjt
i3A1A14ExQGODRYzRGMe/pqmvAglx/AQrrl4HbZNvBHPRbwUaJA6WkIwTkYyDOLtQNOGLrVb4Dvr
isdrwjujYyc/qXTPtxNTVovX5XZC09ZIGe8NjMfHjnlE0Cb1LG099C64aCA5fCVcIR8B6UB/xdsE
973oBfq9RqTg+B//YmpOiNqeBID/odrNrw/WAm0MbOh/n6qm/qNTlXW1adkoSHRD+67drm9j/7iX
rEWpyJ5mrK9xzLS3ofO7om5m+pYQ4dHn6eyZRraop6k4K/lZMfsIxYi2XZztcpUvmnS27udRJ4Qj
k3lHkrbl3fTHdxpOVK4akqZ7NKJXoixEfAfxDcoN0F3C4wnqDyokXF2SHekG+gA1NGKOK1WZlGf3
R3Z9QNJKFv33Da0fYjSWzUOZkvlQlOmIqdrvyaIG0YRDAHkwrCw0cAtO1JCQPU4sE/V0gAap6V+h
othL+A7hBhhVPFtj+gaHrSPsNmod/QJlfaFHvuQq47LwgaUbeTypk/eoXSOHHRPJMbXXRotxvj3P
g3WqlOwLbr5CrKWwwB6vH+8eb91DCXntZtYRRIT0F+dPArsrkDj+eAqBVjTT6QycscdVw9IeDzfC
GVUsuu1rujhJ+Rlv0euTrJ9VZEtZHxjASpVQLvgfkT6ieyxJElf8ig0WYPpAeOso35q0w1SWpy1D
RchlgOJwJbpn08Frt9mJduCSZYS/ojpWmwQe8rnWPfTtX2cn1MgUyGxmKI3ZzJRew7Z6wOfF5Cco
8FY49ErCNiw9PL1MOaYWi4o9ayCeIfI0Rf4KChhFBIIK4l5PU4h4AQqPr6yM+AIcG9Sy1a86Og4L
/hiy9uUPF2OCiPDghwnVvxpcqMrCNAtC+ZYKj0gMc/faAXiIJI25Ha7zGFKws3Pq7QJUreDUj1gw
FOBlOAB8UG6NKlD1LF3ILbPws1BaVS+AjIi8NJqzhFTYWv5s648Ac1d2Y5s/oUCh6L15PIoNfeou
zL87mD3od4Bp0/IoYYQ2CSAUVGGeCB4cZgPWzClXpCRSOSZYQLjBOwRJ4TWihUVFgwuSr72EFz3E
DZPfPIWnWxfnTj7P+Xm+vZAy4ERaE19Oc32y1ZNRnG0SZ3ipGAAx/29OKnQH/8J3le2wmAb240ms
5c6fQQSY+fmaX5b+gqd34VQSgekUkoSi35XkemXOFLO7RJ3stuqJGNMCZaGD7Otlyl8ghqppO6W1
lj4cjGSJ1BCIEE95hBxK90wdAz9GGW8ljHrh/BMcf4/LMQx+Y2mGJEF3JzgmsOJPnXRC/zTvYPWO
PNk6GbGasc5gOScnUnEulbOsnUztdJ9OmpU9+6x6poV3uBoZWh/LDCyNTLbgLXmexsRuCNNJC/oh
fO/dyYUpvHTe/yjQmAwSuRpf731k2vdIgsFoRuw5NjwXbIr3PYck5H4IkPxf2eijEWSdD4P6zvc6
YE07sbiH08XZw67/G7QfadkO7VdRlNFG7Nux11eiWlbc25qgsmvvVtc0U9Ukn+4DNCDCIFsQPZyi
/mYQbgddQwR0ogtAEeDk0Nd6EW5QkldD2C9MmCqcMjDvUIs1UEdEJjMZ5r/pCJ3zuvqFcNagdZ3z
9C4lpGYPK1re9EzI5xAphNooiBLe4hAY0ZK+3f52w/E8Qwyektuzdoko4AgH90tQTyxNcaNH2Wt9
hj6IzXju0b0ETiWgi6LOK/ULAw9K/QVDBdg0YXEtBUuJrr1l3LKPfO9FwDLuE+xfOvkAu/kY0bTb
FckKySfh+MRRzOzCfMJtshnYd6Fl4skPDA11WfhoI+hA+h+Fkdh9qvfp2qegSmwi586adepupwKf
Ahxk7EaZlRPmxcgv7iTXF+GWuS4oURCKUezOyC9BniLoMF9Lhu2FD5NYNRF4pjU6331d+VMhr/UD
K4ilkaBiabLhyJryff9R3qa2k0Zo1bRUuE5rJn2kTOze02NwYfaeTD/V4wVGBpFCrj+cHxg7sCdh
7OiXTDYzne6E/92ctAWfS3Z/un1CrBMRteQM3bKq51zIBsDTu+GIBebLkCGEt9XY8PnSQUE61GZV
tFpC/Z5rLBOJGSA+/dPMH6BOK6ygc+ZUp/lxyqWT1J+L1qc7FmKsQ4n12JVYByxy/sqLRIeF7ZWd
Cbv7hmCmr+SeI+Jl2A2BCv8MWX+2IPdshIFsEJjIpb/+pt1ciuR/e06okymSKZVprtjEgeJXWMyB
+tlXcgVZalBYPKfIiA265wnJQSzmiH6pONYhAg4xYA3FxWbZ/t0QS+6Aibt/AnOMJgHeNH7M2yyC
3/FeMuPjK7tZYv3D14dEAZkZX9y9cs3o1oICENkBLXk10rlQznN/uUvngc6b3BI6Q0gG+qnTTyrc
cisbIZQH4Ip1RNaquAQZEaFQuGKkG1m1hBNMsJ3IL9UhmWR8ujyUCfvz68mtczpH6KtvThgMkDhh
Vp0BV6pDlx9Qf1LBW+kyZiMSJ1UsleHCghI8cqyhwxr/yrHGm44rTHMf7Ox3kD+Tno6XgGEPVmz2
NQqgIAHCy08K+76vyrF74Y6ug9hZjnIE2QCCEWPD5X1HRNYHRwhdFWSRldC2Tggv+CxiGY18tS7h
CqIsW2OlSupN6MUWJeUIWsHvilzOzva4sIDqrflZzs/TdrH5H9ulyy/2dsm3C07KVr4syllhc6Gc
89KH7ytoDSS1hXUR2nhMGUSDSXKRLAT5GAxIaioBo+GDg1jpxGf7ndyY5hMbwAINb7r06bNPzSLV
C5FJLxdpDVtmT7lZn6yA40YigAA5EiMuX549sEtHpDr0Yn6z/w2EMVToBiJCH9TI2kHgM4fUxJoe
mz6beumjVLyQPo2HQxWfuaBw8NDWbcgQBr+c/YkniyOGR+zq//aEFcsMCNIiEQUPMQyiuaFXZ9pu
6sH1P63q2myqiTWgi9y9nHfcWXeXCZeH5Ah7HWMhm/+L7eWgfntPx4HTVIIDNOkCBQQHiA+mUOMe
DlfB9MUaikQYrC8fUsQRzK83oAIpYY2sAvlsnZDpKV3EQtBBrNdFyPRqU2wGp/3DDwFlXNFj5nhh
nGn0KfGUZB0sOKvQqDUA8NJ89kiwb788FQ/2EzCDhEAJPLuATfJ3i4siy+QIxh6K8J2nb//knTf+
RpjBdOMCDEmx1w2PIMwIIOYRxEnsXg7JhUDG+hXilaHG+SRsvjrHWB89YYIgj11C6crZLRLZiLA0
oM1VCbls8FlsB+m3y9xPJpOMSTCiM4bBey4L0Sy1LNJZCCCoHsKe+5STrfUDkWz9SAaGww8w/bt3
6iPrctxTmhwbclyRwMsnj/hgZVxu5MAQdiyTA9rGdQv9K2pYKQPSGFG0husjgqwwvS8YyPeiUUS2
2BCAxiyo8dDjf2Fd2UiUIqw+3qqK9v2tdDWkbL+bD08B/OaEqMHi9ysHJdaPfwTU9y99JI+ugCSh
5FFD8o/4gI9kLzsxB2a4/gwlHCD8A0+xHVn4PvfwwWKNnvJfA3hmM+okRu9IeUolQ07GMGaREm1K
auTOBlRm5jZQeOfUmNOnJJhKtJXgEtTNvRku9sYWRscQ9w6gCzR6rsQ4lP58Ba9MTAtLFakJrytS
oLBbQ7ZyfBqeMcJEOyCVEU53M3oQY9gKwimXCR90vaQIcZ/wwVQOue+A92Eth6kwELv36bCYYQcV
jlB+LV12jV+sWShYgFhILGDR0HHc2sRShFX9D3hF/WNjXA6fC3MPafCCQqWtwEgj24hMVplrdC1j
mRV9GUuA7tERFvEDmKsYbLt/sXAyc5qb00juXp6ZeTYqxGFnUpWhOYe7OPyGBXqij7GCByBkw6NG
c7ACWKJYAwYcHIiV7K+rV575GzJutaiRXWZhBPqsrGWqiHRgSiEDEdsDEhTfcvyGgYKYuwp+Kj63
ftjLYzIyTcPUFd36bkZ2fZim3dcomQA3slShOAOKsXCgM2VU0py6YK9BKEBsU5QevL63rOhFsdG0
KdZmrGfKiDIoIqpDEZOqq5nIW/oB8QWvavzwzP1Kw9m5CD8zQ6pjPCWacZeC9ITFCMPRLALaCtq5
Z4Ljs1oIuAhJ8fXRcoMCxoVKf6s8GSh53O/W14wGrnIucf8MRAtOBcfgLwhZaEBUWE1JvcY3M1mn
rB9OTYcP5dI2LwDweDh2IQvqSgprMvcorKFWG6SpPot0eSbt7iXMtcq7T0/U5fGtI9ZGVE4gom/6
p9pKqJZEqQRonRhin+IIEUmNtmbXplMN8aEa4rldvpY/IAtBIqBvPZvbC+UPtc9hEz/qHb0TojOJ
P3hY6andUgcyDRHfTIwwG1pimoTtdOVwya6oB0E5rqeiP43rSSWoW8og05DfBjB0J2Ll9BacmasU
Hb3v+AADhU+iq2N5V4gQ3yaoI1Enh10HAy6QqEpAhyGTiRhaOzpZQyIuc2JwVSJbIllqv1MZnpAW
V+qJJKJS44FAiwps9AfuzgP7z4XJbVnoXy9JrkiMV6q3sJrEjTiLG1GFN1uIe5BLkBuQ64/B3nHt
jdh0mRhHaBtawZHi5uPO43MoupFzM+AbWTFvEVJ3E8bokMiPVNyFXIQz/ybkqfvlx83HnQdhAbHE
cdVxz3HJ2QVf4369IeJBvrcwxoBMiz63QoX31rrKWPOxPyGOTN4PfXLfRCL48DURvMJQ9c9Kmj1w
vLYep58S/6ev6JMzWGDUfFWAj/4tzBh/7Dc4voVOhSw83NCCtsNxxPkEFYrTHh5ULJrSG+gFgT0p
OBsZJu0HEqcRq1VWqui/OYA4fTh6CjOtpr+Jmud0N1v3wC9wxMTZ1Tq9cg6hyeEvWYhnfxXoxq0A
NQ7pIxw32BsJhxWnjJpwvnC4/O8xobJbXf+/B000P6RHqgZLGHsH5f1LojdLjWyvGvbfbzKNO1sK
kg2NB9ClrzX5sW6nDj86DESrRP0ymgAwSbEtiWJ7nU79Fbhd/y/xL0U1T+0wiLDwh0cVTQldbcJJ
Pt1M9EwpUswOk/TXFAVrL5In2laf2viGfoWeuAy/UBDfKT8mobwZRf0740gUSGmUeNTAeLZutQtm
zZA9x8PgxYAbdxdJ9CuMBKre2Ur0R7p1GXi8vcYt+wvV7bO/VPLlbrIOD2zpzDi6FbWs2Mxton6l
ckUVDkORolWwDUgPJg8QKZshQkP1PTSUn/+uhUAIgXXqEEJglyKJHgECAwqEEIcfETCasEGNvkdL
m8bveZjwU5tPQRYDsFyms54YRUo2DbMIgoMGjWgkoNE0v9bEXf9z9TjXxw92L47IEtQ1Q7dJAeXv
/+uHf8+fRjdKivGG4oA8gw+asgDOAeUAtcCdcgDlATUuFYDBC75f/Fz5Jf0f07cueJAQjva5DLQ9
IhQvEh+4hsKFxPaExKlKUF0tvmuyXw6+6TFpxJpDqPV+ghkAZIw9Xr1PG2rWPk0gEKcMHPPPwATG
3DdJM1HIcbyJehUrdCiqVQJNCuRtuHyZvQDjJRlFCcYYwltKdDwh8RSmVKUcr9SjFKNUopSh1KAU
oFSf19uFlfOTiMA62bBcyUmxV5mLnATBLYFcAOeeItOOqSwpK6kpDVZwTyZn1JG9JipIykdqR8pG
oq7yPygZa8RdolQ8pk/vUROHsxNOTtg1URxjsjsKRLx1KCJQmSFD3YtBpkaUgYdIjyHUuAsvUGkh
uRBxgCzfKPawiHykgzqNVSb/8ojNrwil5xT/5Ej4gbGZGYmlGyi1bdaxu6rzX0/Fw3CuRTGDCyUJ
EywTYybsp0WXgd16zijPT93wj1B76i918+sgx9ojNh7xcI37ZzTyKSPZDAteSNchVxlLwg1qQvSH
P2Mm9W4ATMuoHUUgnmm6NwA9L9QrwuZ8KR9n2BPPU85ft6mJ08iIu3vKDYvPNNxmnLns8HHeR/ch
3YbgOaABD+6qIPLT7zD5b+Hx1e8+8BiVZPHAZsVJbojBNdbSQ82bUIL4TIZJG2I4fEQKgGvEJ3rT
Lr0ebVaIPR7pf4P0xhZaChR+c0hjSFdIS4g+gGXXETLG7pYdF67mgV/H4M7mmREJPTBrJbHoP7gM
xiKIDEAYiEpT6UMRGLRB91FxLpvHSPiRv2iCxaXuPR7EV64/6xFOLfkYIWDbwmuwv5FLwrCXIHAs
ntAnvJqAZwaoRN4JMLvuiAS+9j2RX8mdcSK7qUBWg+Pisitx1jCsfCjAVlVuOp7LvREhEutoQVBn
jTeM0LMHif3wDDwx0+rnt7Xw6g/rT5SCRBX/9xGkq6iDdfHA4aX/jgaEdaUunKsOHN8R618kDcz8
KCBLK7FGkUPGh7mQVYihUH0XE6GJAREqN0VEohwmw6OWK6wMndMRaYpYHAmAVYptLmJx+AtUbSP1
AyAMxOKMQxDBjt5LqHb+9PQfLFEkP6c1mQMwqmofXsOarkVU3OJj5DBWgwfZIuh/2OYa57y+zM/z
/Xp2ITW/tBERVpsp9gQTmW9dwsNk/3XX0aLi7xBxpeqckkrsEAHE5OuL+RSrsLrs3cOPT1SqpKKH
C/kvwzgETr+J/+zAVlwI7GiSQ2e9tG6NakUKb1fXNIhGjm4ubceWdHaS71QyovT6d2r/rpJftv5F
kS9X3iWGYFumMqiLauKwGGptgjtx7ZOFVbT/+BvPRdFfWFdZf4rvKzYge+/zzp+W4UyM4nYxQBT3
L3J+GeWLqZx5QRs7M1ggo6AVobBy52uV31x9BWes6Yc0WWyHEgO2qp2OxYmoinI7ESrVZFeQjWSE
icQNg7t9iFb21iyy0QbSLPvFr8bXfVK9B0aQFsFnI7GbzRMeGeaEihtx7ZMkwc1P2creZbH4Fcud
T8wke0D21t3su3Pv2myLLTEJKyD4yKwOAVDEHP8kKzZjWgKnZHx7y9Yl+/wZxVMHKkXMWrS/dbzQ
xGr4FWCn8908Y1eHsODe7NN9PWEDZYG5KhkudHSeTQTvFu85yA33Qw10fI4hztYvk37pjXMJWZzR
yFMYU+DOJ79bQlAQlZ6qMQASqjMEAkaWlymhXnKT4UihHMKucIRKtdERFWaPIiqM44qoMNI1+Aj2
B36o5I4wmRuD8QHbXXK9bkKVjn50i/iiDyMKWZIu+y0fdI17Mur4vlE9HQmdT1IimXPATSS+lH6/
iILTih6P4Le7mLyc2ubkjCcnAkO9+IoUAKBZsasjk0DCRPdfBWmLqdUfHe+5F+ZscrAnsFNilzOp
ngrdVRjQLURxs1jQMD3pcH7rIsMS3Nshqje7EwxcAEAiyOUX4JxSyXQkYLz3YGbg+MtKrqmvXAi6
LsY3CT0ZpvbjbWWG6Q+0uc1YCSibnCg8KNFn5dUcqBne8QO3SPmwI+ZMkxXz5Wm1GCxJTJswD6Dl
ESQexFqHEWctSItJiYa8M0BB+iZWZLPqXS3vV2oXUhAj1UV2r1K10HQx922yojgtjHsJhIpmGDku
Dv1rG48aOIuSxw5KMxruLa2vmdOfbttpBSIbfjMQoh3CQGgrpFgGZIYg1WcShFpf+4xQi3M4jtc8
M6pscmP2SbjofY+JxCsNMBsVbBQDx8xfc+Fm9B7nKdaXE+wddA2BnY2IHqq034BtkIFxWkiyDMGY
YxnrmaGsUb1GNwNnW7QOQvbJ1KkjtsyGLxJ+/LvalWLsjmw+2P5c/jll9uozgSb8KR4QaGsFmZlY
LN1uIhCKPdSCnzsp1l8O4RiJ2kjGwDsC9L6OvICCFouSl4326nGS5eyOughNa+lEOsvYXf6N9kw6
y+UORbmeVsoAwDIkjysxqHxH1JE4OapFODk6btJzpYmlNTHxGpMiWgtk8rutdCCvbY5NWrIbuH7e
Z95lnNno54sk5ztHgd1P7vo8j/g2UTXCJh8ZkKEfFqgVzENmc0EQy6iI6QMzqiqksBgrZgkwFIOS
ISpbInQp7kJafNzb8SqL+geMS5mL+odyRxdkb6yx4e/4UCbyDTS/vwftEmxE9uA51kIyjhjQvjqc
mYwTJRdqsaDbPMXSLbb75IqzSAiyyypGkG0UqFITjQmMntwxPQqjB7KuG7+OLgJfLAB3JcvvGEUQ
UtfBx5iIFeMzcSwV4aSvJKjyU2MXiSXH+oD3wyF1hJ8U6l2X9lMFXw9TYXb8vz5aHV6tQL5ktwx5
y+aKBe5V7GhFYI4qAnOIfCcnpQ3jX++vcuc+6et6xnFJuSSyK8BXyEixPbGDltRUu6YOfohHkruc
GvTyAOSmh59ejCu1MIect35A7jhCvRVhrHOf9FXK2nXUxCtTQqXl5wxH5OAw2wwkgeViOdYQe8YD
w6wpuw8nwGZ9iFtXdt4qb571lq2NQCE69TtVf1HGF716QbGzEgOBgAgNz6RbrlJfnuCDC0bAUcu9
dMf5rSVqmxRoUHHjNWzc39zepKfNgkoE4hmWIq4qzHR8U9m68k0dIY/si1pfvqW1FIO64u1UwNg1
Z+3dYQR+StHrT3V0lOY/KKR0lpeWDOVUsb6fEaqWZDi3jtA3g/Ia3vXVRzdfzf4TKQm/WQR1whTO
YarDnmK/4y1mNquY4p7PdiHkckN5nj4uTuRop3kiqyvbigwW+QgyIOT5pY2DCcq7xyPMu0fq7DVa
zAjZD8mIH8KShfxeL1mULOeuQWeOdWevmFjChxi+8yK9i4FiAtoKrBVUXAz3ikASLS7oULQ3oEO3
5eTcM3tOS7AgtG9J6ATQBU7PPGvpReKC+XgvOnz0bQhG7jKj4RgGAkyWJQ8q7Mo7gSiIDM6WKSJD
cSERUMgawLCMXQT+QP9ELJcNSTirSAdiU6mlOoFbYzKSueUVHf/SwPP6Nh5mTnDoy9MD8WiEgsxL
WRCUFd72VCOtCeOzmAjR39UN3hBkzFAAMIeETAr0BHkl8XKNFle85OQZvdK0yUb6camyv+JWZqZs
I3yyAsAmTR90aGk0wkL9Gz85PHrYtFkBa1b08ZNTulm2zWmd/6TXA7f5g6eGulu2LFtlCOR8pxLr
+mZ4yKZmkjqBRCypukx/RTK8mM9feGRWZnv8ilZ1Ra4kgt5LI+jAbgYAlBtmJP8pHq7PAKY46yS9
pY9rWjpJR37ZQ0iQCnLgxjj8vXbi/BpLT+HTyQvh0zn09g9PRebRg13yKbhKGWOdKHl5fhg6Kxhc
SRVnu9JEHd98pmz7wV5DFvMHtFlhOYscnjupTXcn7MngbiCsRNIQscpij8VwAC7LgpDHLTBHdSdT
RkDDcGL2mtmDCwgIHKwmUEBYgBA1uehL7yRQaPD1N5zKaMtGPHqWJ2w8qEUcfqg+ZSla8wbOzKp5
v8ysDFhB9thxA0dHIORiMyc4FZJzwV5xT9nGwkOoCzS+16CV3HVm50wlbl0Y87KNVZlLKenDN+es
MzMNxw5rRe00aKe+PKvaqRO+nWHN5jWjMNn2zGozj3gyG4uHM6dAX2JWVvOualStFEIftQgTJaY6
/LlpXHLfYvC0f1qgPgV5t73Qvmw17mvhDOfUIt+xQdLP4NFV+6S4p/iMKdmX8/S83JqXsXl3bd5x
hBLuMceYeTZ0XlVIOcIChaUJVw1mHtNkrS0HxR9w/GuZeNpZjplbrHCdFkUCH/Gz6aX9A38N0kYA
CJx5DoCt77rH+9TO99LBpHS4ysH3ae7k5VfmMxH6d0wnwDpZkUDhRKnhm6/EQpdTROtk2ZFkRzWj
iSZeKESFRhgeOBOtHqwiG0UWWvSNJZoB/+Xm8jvsBugn+c1pn3HdYZ8SqIoxfEycMb71UUd4LUTm
aGaN2Av/GfMJZpxvFT0R1EIMiXfgV05Ds85Q0+l7hATL1IK0wyApd5X5rSbFOpxn9i5FOv4xEAWH
x4J/mPDKHRM+VGwECDZ+RzBvQbKpHnDwFZBD17BmMVFEptviHWV5PEXPTmBemCoY+9o4d63W/w8T
/ScugU94PgASWxFTfbS6TPWhEDPEgErMEIMq/xhicF9Dl1yQd8C27/wZyBACIy/PXbRcdS8+gyo+
DubXPTgNsBSgtqkXA68DJkXMnc4XhxdxH5C/vue8rBidYrqtoWntFShZv8SPMgwhYpyaOdIWUY8O
Q3QYFpfuNHSx2gMusZGIe/P9J24tME4/OgwtVTMV0LCcit89TatFIIzUNUSs7y6tw7J4fQQ4s0DM
Pzj9lt9aWcy+4KoBKZiRQAhK04FoWhu2QMKLtDyjTTwbjECJNzB0QVstagFchbOKv44ZqIJ6mQy2
a8T+7Zv9QMxBh8Yzp5eheVcbL2b9jgOszhYTIFjaFumN2wQ+7o7GbqXkC7OsB+oybOlUxZTho5iH
Ex2iESDQonNnLi76Z9VD8sBeB6ApTeCK6wwumBBVmizmkFZafqGSQi4UlXzAWOBFfxC+xEuwRzBB
sgCAwXjfXVCW2vERLaw+hR4b7yBKbA0LPqWb5RXoNRu/JOJK9vElt5JPnBV5wV7xiNTtZDpssUIW
uqDiWeXySJDVJza48cGIP/gE1oQtWgw6OwnZ7zV+3Psz2bL/e8ypKj8YfgNMUR3LUpg9qbZ4Gv41
5rxOz0ktFtn0r58eLWxeQQJlMQ46ZYZSFRojpquoJaGtsN/njVswhWrat+k4yIpjU66X3vQ3EbZT
UHJWa6dRO23aySpa9JhR+YwKooXLCBMKTOUdZFXIAa703PbpZGYGT2IOYJliDoDvDM8ywlvASnfU
E2kdMvxpDH9jc7B/jmE4zNxfClLAo92jztl638B0Zvyesp6e+6qxluDHXb0VOK4idLogdBN9/ry0
5xst0D7LkG6NhxQjBCu1+13QiKDwvRKBg9QVPmKHk+HjY4nKgfBe4TrbCoJKQPZXyVKnzZytq0mE
nfBRSVySezwZCBwRT+0ieMU8dnVPaEeRvbDtg4l3qqePzFRJNyD5cyK4jqJbUPTwTeOQtrbEQVl3
TVG+zP79mj6vON1TR060BtJ6XCvxI48oziDCF6I+m0AuOEHHhDYPebjoTuzUHrP6teJG3FMpF1pB
FSUOpxccAQFFWGnlqrddsmOJ8v3IxqAtgn9OW7SwRVLMF1pxk7IUgcCTatktvxCRzGXZk3Kl/QbY
5xBodmAV1S6WpMh6tJ7xl/MBoZJwtt7IVa+DyaW/OmJZjOonY1MIGj86qhzEABq4Fc38fkY/XRtp
7B7420aGXZiqjRxwTNrPWU2a+sDCmxyWjg3XPrxDys/wLu/F8E4LxyJ7tOkZvR9KP+ohFjcrAx0o
YEFL0DYDazydPJ+rz2y0bbMSL/rimYVXuYLdI3mGRJvlX2WfCelRtDGqpGgTTysgacY+TgDzT/IZ
pobJt2YX5ELF7s6/UptI/jIEH+6fKQVH1tmegpVpR00XW6R3awSTAd++vAoqW1uS/yd4bDzvOjp9
l/gN8B1f7ZjqHBAhrOPpRYJbhdbOmcRzWeyIj8NniSqdVGKOxy/mOw5NrYs3RBy98BKoeyrwQ73A
dBmpvMnWMP0ZtvOu2ALqyMr9LbRtmcVBeSB/Wr51qn+CtMZFt8NOoTeAd/x23yLWsrQPshONalST
V1liwiAJm+9+eBXdxTQi0PE0ViRdOJmBcg3uC/maEJzCKqfb6vwDnn4DooZHyBLpsNCWQS0zKMDC
fHsTQndooX2QL/yeMA/uETJFx8jFZeRdeF662aSFiAW34niFIfaY6HLQO5G2xg/iKlgyhwzn2BMQ
e1ReK49FJnBVHN18jhoSzuO3RWaziWwnheXATTgHMQz6UAnTjv7umTh5XIMxiJggZErHWPJnVZ/1
34kelm4SYaoqMuQr6/udda2XqjG1/JwqQkq7dzckk+ypWFIZQHkGhoXYReBwQnXaqz1QsgjvdKpv
8TnXtP7dHZdEqkJxl9IOdggYkVsGlLBafkXAhBqWeg8hCK8Gxd4R12ZIs7dT1aP8JjKZde1tkt6U
icwcShpdHkUxhWrPiymGxtsEkeWisCtIZLpCJVSVEMw/PcMDfDmz4z6wae0+dGqgcCyhhQImZgcW
g4V9VVXCGRLrhFqLufZv3eTKeVx2+GxE/QdHRCcepiG5zIMJqEWHqMK6s2QP3RPtMKkwJjArnzSY
AhBjGXy2iz8ZDqPJsK6BhQu6ssVJzHarsphYExpARcBTjs2CB33DVwHrfK8I7Ofg3h6JIsNgIi8j
xrpiZRMYwPjZAh1M8jHGhogWYzVieHdBzyN+ga4Gok8JhidHedJOAlrSmAkAaB1HgXNqQO+IWVau
J0QKlmXqFOnQiw14D8r5cSXh+URaDJNP66m/MGEkhp0PZlSTAetPcTW6/oPnyoBRRfAQ4xWHpfj/
rwjWtbSWsdNsX+ZVbGjrpxQIOGHqUyeMho+gB79/Iwgvu7l6ITyGGAwfeAz5FdsDYbBIKKMHRjW4
LWPYk2oqi5HfS6GeFf0EvH6kpucZCKxwAW0GxrJCPe09C8AY4uEtOGGAigE5aINP8UoXYIf3W4g/
E1NZ+fw/ws5syW0r27ZfhAj0zSv6hsxUZkqypBeGbcnoSaIH+PV3bEDWcbl0VRGIc1xWlS0lib3W
XmvOMQNYPRNGAiiRvoOgjs+xR0aHHeT2AZqHRRNSBTcawYbj1S+d37AD6zK3iehCYB1KvxLF9O1J
dwQU+NOV+29BSRt9B/M0Cv9NWIlxXYJpEukzDwYkccd3iDD51O5DMji0HQPHZWlgNTmw/g5l6v3O
48rzUH0IHhfEc5WbEut5Ifxmd3uoo4xcDFUd81xUWI7+IISQ+MEr/5EntJmccemfBOP3yvhz9EVS
3g2gKH/f2whNRujMcI94SAbKsGLvppuQCM8GVyesnP4Hd8OeskcoPAJnX6wXAuv1m/iHfbZyl//W
v/5xdD+DFBvXWEE5tkZyIzFykBi+BGwBa0fs4sgba5ZQRerJ4vc8ApMyz/Z8pgJdHRHshE8IghRs
cS2G68E0GMM6bnVk3BxImDFH8gqECvZPcKO2ePnZchFfwMtPxgcv/8yq65qyKsymNc3ztCYez4Uk
hoobCbflBLP8vrcYzPOCNyKqgEfChpETdcZswTfRtPqkEpAlQIPPdkxBrL74717ZDhE4yMOoYxie
2UK93pYYWym2xLvo8VhT7pY60ncIOIwM5ml4asS2DMEOrA+8dKOL9BzeNwmNpHszIEHbCLR0q0N9
DRU91InLhEpaxw9ycrxjuvaDXsT2BREXMmVcTXw7yLLgbvkIfof9FNVzVBfkSfB1+V4PWWtj8gTj
tvnzLGiddQ+UHp8/mtdQ2FzEPHeuo6nHLZL8Xo4JsZwEyF393n3iinLkw5IMC2mvhUtZ+mDU0jsb
rmwrgYmsfv75dokKLdILWkjWMg5n9xBdkG7cE/Y4zYO2M+M4Ms9KTTTws6Q/ddNTOT0Nxrmaz/g2
N/8x+l9RZ2CJbki06IQua8C0gdkTg6fCxu9PIFe0YoQRVjo7q9FduUptM2wJ8UeV25ANfjmhJvPZ
4K8RJlXkI9hTW45MHZQbKwzBAiR4wb6JzJQSdcOWjltK2R9qBp+O0AwzXFzQCPMVEisiewc6fUUy
AqiDVd4mfD6U46YCziJOSi7K+IV+fXVSdMHt+pdojIPSgvujaKap7gX6H1enq9TpcyPTWRx6VELa
mLSgirgEZIKjsiQHFE0M069eAL+sOiy28AJQto0aIQCFKWkxtGjCeghJOTEQwZMd3KCs8+lUYNQA
w34IcwnOEjIUyhiqMUhj4lHhGB+pqDSlNdYwKtYqWtILo4faV+5kh4iWtO5Xb1WFLISOkAWOxj2n
FB0h25s8RYupK2J/ezXT9cYkOtHUeJEiZtBB65HpyeWHNE9qLgx81GSYKVCCaNabe8DhOuTZbDgR
02KgpJjC/7pyH+xD3b2socrVEZrqxNhCxEjNdXwbYtt9qIgAhRuPWw1uPKPmvpPQBCIyGBOFKx/f
ziEyYOniES/JdUvJoGFpB8jucera82W9xBNQsdp4tqp3si7SdSv9yZnOpCAsfVY8oDYsRHVGfRn9
+vOG1vffn7epWaoNvEtVHOff6C6jkpvhWli4K/YCccSOD/iaT3V+7vebBqCGPNDy4Aw8dw/O+OSz
hQBd72cIOu6wHve7c/kR5B9sN4YpE3niWW6E5wxNx2HuOcS57CVwKx0iM8S5jOS4q0zsmndxLthr
4UImBDwZlFhB6Y8Sm7raRI6JV8LNLW/xHF5mAqUUYdSCDg2FN1vGkzye7PG01qcFr08MzXZooOLE
84yENJLQm44htkiG1hYo6LgwkzDpUvkDu44Z8ecitozvwwFxEmrGqHsA783u+Um3idg7IWxobaLb
z4WvWydnJQshu5QZRzEGFc77bxucnd29z3xP8qC6UCRGxMq4ZInE0ZPxmiSvAO7hRyVu4uAd59pK
WIMSvEIiW7nHi04q6Lm+OMJvy7Qnj+RriA/6OLKhRRv4uvv4/ojrpPjdhejvYrA4liDgqj6zCFEY
aTjRzYncz85L8GeLtonuQHHRRlZmRvTD3+2isct6DzcLKKknF7AUxtsDdqKhsBO4Qp6D18yICGIh
uELO39sgIi1vpcAVimcW5k4ADEaslSkkM+bKrSXmygi9lel5yzjisAwO9/SG6ZuQsvcorCBdR4Re
c3l6erqqUYmgzHTtm3s3w9EMK7BVeYh81/CO8KkPgfyeM5yBRqwBN+/Th5Yxb2rgD89PMl6s/xgC
wGwudkH5C+rq2Jjj4tsxEcdgYTtiIo7uieQQHin0y5tokPBno5D1+Uvi5sSxTzQ1z6/fNNZ0P3nT
mGVbDuI7UKk7K+UfJ2s71UpnzA60APWCgPy7zdOkvO8OOexxyKAkgEU0iJ9GK+l3CsZDPa0I1r7v
9dBEORiRwKYAadhTLg+R5nGnYYBtQcFY0bAj08xRa+gkWBP9KWwB0CtY6vVvrMB10xN3ckbIZmTp
IPDANCfykpDzhBpz1RP2eGQ7MKdE/9RUz+57fEV4jHhM2jLC5EhcJKXj4fPfYxGx27Dp00bEAsBm
9qSRV3el+cPvyXDFYWAI+IaZjh4eUD0w3v+Ya5Om0Owx9+T7SS/Dzts9ppToN7a9C4CYeRGMnWkS
o295itCooyvYmxEkdcbwXVKHUy2nN0dKt0+0H46HKK/avIL+qhYDTC7jZXqbsquWsXqWaf6W81g/
XeunOL4yLuOSgtBeVBLGpYFmQdgQO2BM/So+tU18ZXCLY7FVNP9l0COsncKagGncjEc5O37h118d
FHM/+ergA8HFqlmKY+yglX98derZqgd15dbK9xQbb7d5MCfx+/DNAfbM9PIQcR9+Sr4sHLa4efiy
AOfXX61SpCzj64X7wv/acH0uGRqMhSHK8HuLoIUJGcjVl5ZPKNjx7MIFQyYCFGzi+BLXCIzCjGkR
jXLwT2lPmeTYR1DMRJXzeOlDDntoZgg+CBPjRr6vn9lAs0ssIYTsD8sXNi94TNm8iGePTkK3B8WD
HdkqSK9oFwdaU4LP6ILvfj37JpMKySeJVemCZQmmJRiRPaZDkZLjbp/y5Ww153B1D/T46mLNxHzI
EhrRHt0wmmHchoj2AEwY1nuJuHqEoDwaWWkQFPdNIfFhLbnj4Cnehu0T6UsJ+hE6f4KZpjw2P4MH
gsmCDOuAWWDezCvB+jf7VLc+4oiT5dC+kOgW1fAn0apNik/S0u6zp69Hp3709bT2TOaNCF8nGWbo
3WXyO+ir+vCddWZBeWx7EGxx7b9OLI4jBUotaQAcr7h27LRE7AMdn/U9zA4SXU41Tmw4XVLmUJGY
Z4irhtQmWPW+uRayHQC2Ishc0UTTs3C/ZZ3Z4YyHCHsVFkrL8Qxo8DNmEe+aWSpbqHjYg2m5NWFn
sIQqf5I79/gRuXhm95vZg/sHAr3vIi/eecJYiq12mSVjaTW5+a4UO7RqqpD1cXdBtzdZm4sPE+ZD
vwhWUtXdPKWG5oEUINXFaBh1F4MIYtPITGMQYf0dWmhpKWCDyxwVVtjxb3CRag1MFx+ip27WGFWK
syQz3J2gr7NRzUqGxbBSm7N+ZX6TLFo8aKK1x+GFvcu2CG6NnOnFa+rgwp6FtCQUHhEaG/RV6LHs
PvNZTwF+wZ6HUpv9jiJ89bjXcWlgjq8vzL5FCMjihcoYjTaqkni04k+6+UJ7zrb1TjqE7HXYyned
tWp5c/vZZIoL5WOBEWi4zHL11+Hao1klloaf+QQ0IwIhfsO2jB6YCDghTQPdYNW+efcRzCDmR4Vu
cX2AigrtdAnueCx4I2ygGYGEt02oFI6LBJ5DcAM5XkR4AEU43HwitmIauRheKBBxXnJ+peFPlrWX
bC6zGVsIyhZh/M+wzXUMZ5ZUWFPa/yFMIJb3J+sZ03QMUntpOhlwi+PuH8fZ3ewbtZwUm4LSAEb9
frXiODFctYovpDb4PUpO0CgsrP46UnnbJhV5yFltZV/O1uV8kc936TzvfvBmd4KrdyKetVYoWoh1
RtECF5j0kCsrsZWh9Q90rLrzT8hiA9CEjhwiDZsVHRZQ65Yx8ifIGwpr90hDGfLNqkISE98TRQ/F
MuohgKHZxpCKXtIPv3QYBJEUgHpHUkwIkrc8bbdgBLTQhZMWGtmBIzZYjNXRe7zCHRugqWbPKabf
wxZx2GKXvhvPef0un9Aab7eTSq4Zvog7dwMCHIXrXNslo/giWCO+L4FXm7uzHdNYFfaX8DpEZRkr
JHGgknhEjRkVRLCNX46KTnIjFd0pPvO/t3YLsKmElO6Z/E9xy+pV8Qi1hoTH7PstC40ygo3b/mhk
bjHBoeoIenIJRGUlzAK1X4REzprCVzIgOS0rZhCwyXV25Ih4o5tCgsfoEnsnhBoX0SRwYPxzmANq
Wek9S21dF0nomOFlu7BwuUdqiSQnWPFE8VMkrPORVVZqg5Yx05okSf7ViLlYH1fRt9f76NI825ob
JtsCBB0MVlzwhDP7Ahptl//P4BXmL7o+lmYEp01oGljfSO5xor/7dv1t099BuiHVBYL29NRPTwUe
OWFYPzx9tv2Rg3XUxMFaEbNuntjERuq7Xj/rnCf7bIXu5hLjh2Nw+1v0eOL2z6m5R1NSW6Bvwd0i
iBLoFtwb042wkKNwdYMaLKgupE1HuhThaixpYnI71z1RweH1v/vG3RfLFcaCUHffjDHT1cwBWyVh
BD31LASlbB0yN3ldq2f+sPVHxPTD4iNz3cKzj8BcJQmEntAI1ZTbuaN/jyGFqseDEVKW9rxc/gLD
JJzyMiCfp9B8CjPsp1Lo6hHVdzIeIvFI8GRqn98YpkgRioEUAIxmLewaPdYEJoMRm52SYAM+KBy7
E2JrJp3i+o6MTGLb4M16/N7h6ls/IQJjqHdDRR+TOFrvEk57l3BqGvpByrYLdJevD5wfRMWSkTpt
gvmHXHVwlJaG1tW7/fnY4ksXIwMG2xNsOFQpa6a/kaw+BHxtgam6J5YKSFz5TCoRF2qOQhkEw89i
g05W6K4sB4FG8icMXqbquB91MnW9cohbgE9yrHisXI9mgFuc9t3tyXcWgzzSNRBJLoM5tvV0wNgC
iA+QK7peknZ8OS9JchWQT/F7vkekWYDPNMBcwYAOIuqHV1luaQjVUkXy0d+9w7qPBamZQHwIRL7C
sM9ugOepIZbPoooRPpikuxvYVlzUifKXU8d311Uv5+r+pD8EXUghF/ap6J4sMBr6aXi/KkmH/BTL
MG+aa0OI6pE1BUVHeJkIpgDIU6WkF0U9VI89h0UxMhhxjg7KVMjuZiW62JFTeO7xMrGBZnxA3G7E
S1LOhHXElR5F1V1AlGzNt67++lr17h2PQ0vOoEjbIM3+SNvQ6lSYp8JjxfYwQs/FenMkqKFawXqD
ZAWaHNr0O+zgk2Flcp45GgCihl0mGgyRKki6yzizWmaKHzhLADpxRBrdZDXcExhJCAFPmn1CMQo0
qOLXlyDH+zkHCD4PaNAEVCcHux5Bx6U08uMhjPGMh1Mir/kPoAh3Fy1ttXj9rnombr4sPAsBoesb
/kdWdgHNAYpoBnJoNMEAZzfIp7hjSyJ2Uh+1pdgBINlcFZ9JCvo7Iv0eQ6AzZk5vIMQkbHEJCalt
9qJrCWGqh7x0HT9vuFQw994QHlqW8L3PMOugGLXu16/ICBP7tfjwdVWyBhc8ogp+r/CgBMgHbFc2
gdfwSc0k+5vwQYRsuwyRjQBDPEHuvngMHWkUGDlewETeGNsC8BcyYtkRSKOv4E64gcXINV7Q7Yif
ji3AwS9fuU/3ZDDuCrP4Y84vTOELC0M6DTijuuz58SrFtF5T8+mBaR2qG0Y+Wmeq0H4fQQO5I8qL
MlPY/PeBVbj8RBkrHVdiLjbdX5cvOMyhQX9CwN2EOrjsLewMxqNsitO6Sa0xdexEBCUiZlR5YdvA
cn12IdImdiFIzzfUzAz7GyxrfGdjU4/ZTHkGx1AdwEj+bvh0yBBZCJMIFBt9TEDnSaS1lda4Fc1U
WlOD1hoTIyG4iNDwG9taMs4J4s/pGn+Ftf/jR8t3oJGiuxmDiomzvxDeIyMnkHJXD6DDpv8kMOjr
CxdLobBjU3heKo+fN7dLftQgpJwpyBhT0Eci3JNl72NMt6otEdJX2l+ZAuw+OnjZreXit7D/DvRT
6WJBZmVOlb14PyynN4ynMzuuBJmDAz3UTAjxIuJ8jS2sTnj+jeTCjRcePSuKaKKpZ7WM8/rvUTuJ
JcvsVaxo/o8pxlX6n40pgcIk1EN8OIK2sEX2qDprNgFuv5bPLBx+TK+gPnBrw8nRJ7fCRxAJohh3
uInHyU5A1monuz4pVrbkAjHG8HRx4tvCwPVF6NNXIU6vYFeiUeAqv3O7+sii7DDzw7CLjN8OcF4g
CEENgvMCsgApGTowN4ZsqFao/pxJtuUdSCrpGlYWWg4Wa9yHJ8RCOfiK8FCIaOhr0C7PQkzJz47R
0Vd0kYzljw+Td6RhYLffnTcaxINOwMh81ljRpBCdMFVK5anM0WvoV8KSxZyy0U6f0Ng3qzhtl4Uh
cGjyJ9iiIlBHppgi3gGnySRlncTkVEAp0dfsvwFeN3QszK6EmpObnaCDOLkZH6+jje7hhPb4wI79
evqgqP+dp26xkNdUW3ZgTeq7tu4f7bqz5dMq3xEKcuZ1osabsU1huKS6kbF8s0WymMqqyGKRHR2t
OcAmUkhXf7RjZxC2CRlgyyxsE8xiezOA3W2FzSqCktELTyA8d1Ul/XFJMFfGBbexXTx5nf1/hAWm
+hfcDElHidljeRQ1pjVwpUDnY6SpIxYXbQ5WXXLGNywc/lTegSlv/sDtE/jUJ6paQw0ihUbIKplA
jVAUWXXpPfkOsSG2XbqFtzihlN4xfNjxyknw8AjnLsd4tzeQx51DRGfEtgq5JMKLHk8LOuIeS3mg
MkhmhsytHYrDnUtEzCzLxg1/ajHHEVPQnA3r1CP7vJ3I8JnO7SoG/Jyu+vpHqyyfsBZgdzJPJbfQ
a9q2ya8/S83+yWdpybKtm6YFFg0owH9evZZ86pZRZotLHB0SC7Totp6RDxpwBuekG0H7bOmssRu5
lQ1aluXkkLbXjIsrnzbNKoDexssUpggw06NRczVXfkIO2rEPE2trXiI2ZTYgY1w8KCu5Kl8CJBus
iUwuzL3L7sAlXRWflcAA96PAAFcYuPCukQRgxZUFDRiCSaI+EgyQCDnGEe8wZHnCNDWLflA8joVR
I4bCWQI+tOOrHQ9y3GPoxj8N2pw54oV49aeDHbbB7s4/2RYgoHfS5bmShIWylJ40+WnqnqCarKd1
pKEoCTc9KY2wJ1dFts5prSYWAvfSY2Biu2rtXtl3mFic0q3JcC2TrUkc0eCcKusMM6zhOka+nYFt
+rlAWW08D5MP3lYEGj8XxnM9PRtsd8bnRX+yLHYDOmnYt1NpsqzX3FF2DxjwCopUBrykuI3iEUW5
Ld568ebfCkQxLshgrj/cqtg40ItuK1bpSAYWfPMTzpDdconr0plQcIuVdLtvpQ+oZaWI3XRdkUrg
XgYyXzlFPveOf1WFe/VaJsqWGF8QOgAq4V8teTM96Rz3IP3woe0AMuDC7Mxo5e7Xj2bhiqw+zGi0
3DVX3JDIygcfshQ+2khpI3NfJG/7Lpl1smMwuSG2CjnbqR9PSOHX8XQDLQkjxFVeGuI9BBuUK1ED
jmQLFBC8nH/83x7KhMiehqyFIotLEh0j5QOxQinaxcOsjc6ZB782D0xiWkceNM8HkRgOxGexy56g
qTJqS2C9b7bwFF73AoRbcESWCJKKBZ4M0iRBn6jQUbPMk2NUiqbqEuL1MIndiDsAVE2cykVkz6ym
QkY2LdCDa7hpbHBQGYQPfGtN1A0ILN2WBTeYWLH0LhwCj0OMTLdF5FKy+zZUsf4+iiZ1kxa1fr7z
jw1XfkENfxCmDks3e2IIUxdIcogTYIsylhrd3OejZKpD90q7wWyH2RVl4c7l/A5kAfrtV9o056uu
f6m8v5Y/KowtkBV2a7izwwlsvg7oIrlSs0MFfiE02+RFYBxEp4Khisd8LcGXcGuhFcV8K5hUWJ7A
UtHNEPNxpFxCO4az+OsjSzV/emQphLSryMFIGPrXtKge6vucd0h3KK/denW5/USTBZwIm1C8gL/j
hLpds2t1arqz5WaTkrYuro70Drbyhd0qBd46aS7qGc6nHH/UKs4kVtccSKyuz9jQL7QVtMONz3V5
9idGsQJQzrHEmVRCRIVZZidmnW5oMWKTOF/OKRs6hDhyrB2NsAHJCb8An4HY6hYzVncxpSqk81U6
5xw+93fi2NkPHHHWoBmqHtllhyBgHOziPwjsVfe8bc4SThGOEKd6fsTdJI4NzoxBf6o/5G5pnzgy
8gp3HJrJNepIVOSMuAAPFJtFZh6FT8rd4TfgaDDmr4QtimmNrIRMazgPOAxyBEdIlQZ4UGD/J5Jc
YzI3KyU9JUyBH/DRW4dsnGvM6w8zYds35ZP8kff9mFibxJnzA1L4hkSqTcMrgq7G/XWetJPCRShA
ZA4oqLJ94Hjiql1VpImyLN4nHrzVRGqfZHB7Rrht4RwA3yPvBuLCce07gPmYFYhZwK+AK5lb7s0i
KVe0j+It5l8tXl7bTvL9nV13BbvH64pMhLdUUsXrybtp5WFei1cSHyO/fxSsDPVI8VjCbTcTCsRP
HW3uGwLJO+8mHezO7+A9O/gdzO0N8TYIzwKbXV4pXihep8PdBVyU+EfN/whddkd/gIIDv8BrxjvG
C0bf6PjWiI4ST0S1ReSxHK5cFGDHG2UHNs5C4onERet/bPjVn2UwWAYRbbol44tw7H9L3/pZnq2y
5ZhH94bD+lP+SDJApOMVl4J/nZK88NjjE1/zoLphIQDP2X7Pq3mg5eB+iO5DoDnhpBHcrdJbkTWx
r05ZCoGgk7f445Si08SZePmAOef2F9ZEZ8Dam7YfM25nbKby33VIPgyj7lsoMA95xGWNtlEhKtuK
uf2ej83mzT0D/N/kswm8QDm3e569jhJvOvWJOZ1KOwPQpY3Jl7CHIIWs2QgswiDYUUNO1nyFqCUP
cpe9Js/PiPGh/GjMK8XOf/uAMbeZsgv0rva8LOeO9adYeUI/G5Em6skDVrAU91osBSCsx1v6Cs9r
pdJ+Zs+PEWxmSgi9thH9pIHEPw/cE+jDiEwUwdYqycLm8iSKFygsatblbUKf1/r0pkafObhareC2
eFPlonnrQL9sbKLF0KffEsKhQB1AJSnA1zCaHb3y/sI2CfLBHWoD0iw0Nkp0V6JpQuvrk1H6+YTD
Y92fGyu/QRRAnP1gFK+k+tqxXp821W110FjflfZPAT4QBkfol/bB0YnQMlhfddw50cRt2cE95W39
uQULb3EPzXRUTkhZEOhzcyUBs0FzKrwgbFMX2QelZZMRBaaFPjJmC2Psms9mhT8t/Ly8ChSs5oaE
9nnWn+bqqUBzVb4rofioOPbFTIL1YzP6VunrRGY//4/qYfxETW8RoLvv3C3bUf5VPfKyqMx2GdBV
7JsYxJhEqKAk5gv6IGWKH0aV8DBjYIKgMYYgqxIR09yEZFU23LMa1sx1DAf+wYf7IBs46hAtAJ/k
OkMUC/ibx36xQWEymsEASR8pnRO0ASr5lnFUh80sSJ6HNbk9Usvim0szjdbkxV7PLDhH2e8RVNUY
CYNtX3DOamAgOFaz2/0ELILlBDNUIaOUXVy8d2g63dOte+pw2AIa1mA1jMy3A5JSbVBqpQ8sxsOX
+BCrw65IWtbdiODgUu+Lw1uLv6kQPCYsu+BZCy43iwzMgli7g4dPXWFif0N1+mNmD8mBJR8zTdam
aAc3SX0jjwenJHiOufFhrkqzGLbKAFZZwXwvChdiilhYg5DLSXc6HRC5cgx4SGyGp5MPuUcO4g3I
qSSic7RHYDJ9vgU3vMjYmpJhYWIXb8jmOjL3Mul+6h4nrlRE5XJDvJOtejKJdzXpni/F52pJHACz
LPyAtDA7vsLxjRqmVq37xlCHpG82ZWR8Mx+4p1aeann6yFMFbB9ubsEJpwVmjGukXm7HmIil8dQi
s+BsKUSOxRUgCieM7XcDpinSia2aiimaQcqMZIoyU+5lhjnkAYXoNBo/+JZF3N75vcRv+kDKK3lq
zHV81f1nossbBhfaQZhzD9YsW1SykkVxHQHAhH5JyWD6RneHGrDxRA3aEVJ8RJv5gpSFMRHrRtDh
v357fkoRs+DH2TRfBs2XIXqzf1z9m6vVLygPgJPmgQ7aoA6tNVzvL4wxeXsQqyBZQxcJ8ZegkL+N
xJzjFTKM3UbM6p+9PzEs8P9t/8vNbdrQxr4GZpDSHtdKfFPiZ+DZg5belGRiOK3ED06bO7eHEEA7
Kc8M6lUPf0oO3ff/YyqG4IObCkt6/vLMLqxdY+IqNLSWfHkErFHbTgBeTC7emKiUbGHr6XFFMljq
Fgw/d72+xo/cN0h0htD6/XBnUHAS+Lk1/HMk52xLbpdUhtM9nGYGO/KZ8fEQODskii81140DjjiM
6BzPqKb61WeLjUEElegTJSQq8BcUQiF7yJxaM6gndr3lhICKvN+EsfW1YcJ9qpyTCkkEs+XzbX4n
7e5cz19UMZ3MUY9iuqRgIdnRkw6uMpYuojSkGK4HQJK0J+PYx6/xwnf64lVzfMSxztfwf3xBfoYv
tSzNtB1N1QxVlv/VXNjyxbbllvk/McAXAkOA8XDp8+6Iz8gSsLC7JRssFjt57EEWGHr2wGdJEpEZ
eZt2StLygY8xRY6t94RxQYR+gp/GgLujnIZe0JxYh83YUCXvHkqM7tUgDOUPfCfAZV4KskPigeok
5CFHCPRdhR8iyB439GD895mXV5m57mZLj9RXPLeEmmltok7x4bml7uqubhDosV4+4hRTBYOwY0Wp
jC+tVLpcmQ8iIUkkoIkII0GYjbjB7PyeEEWRLo6+A2lD2/szc37oDMj9/84QP6wWaJqIEUfTpIY/
VE3HtJWrJU0r09aCN3kWYaFAOcgG+w7lEDRMsBxARXkOI64xCSPuQZ6DTgh5DlMPWMwC3CPbVh7y
yEMudAw/j8CCaZ83i8CCBnriRBxTqLmzBlO4oLS1c/OB41LM5ufmZE1wOhgTi4FzxY6aofO5/WOw
GD+4P5QQv/4uGc5PpKhUaFuzdVk2DDrV/zxs7EXpirphFs5s6gfY+GHGRpeUj6SsU/PuISyCOPM3
qx88LvZv5yIgucgEvoqhOdIUsLUquRS7SlqaaWeEo5i9DO2uSmo4QnRkAewV3hbv4/bSKL65/y3d
xBMX8NQb7l8M9OIpoIWxeQCm3LvXyxk4F0IPnnV/jJ4ghbgGOEQw45BUBNsObHyEc5hkQ8zDLXs/
H2Sy4kQt/LyLO8/upIrmgQdU3p3ToEARhNU2xEKCuXRx4cRSvuY5HmfBieRTgeGi1uccrgSuzTUy
SrL1QiJ/HqDki1Cl3uzrk7JvXPsD6jC4fjw4W88fWRpwb66I96hQcotcXoIPQAwrlkjnVZVUYbJ3
zWzGa5d01Tylwl90GsYTpld0tXftVILrQVq7u1/L6dSyhKtPFp0lqzjsAXA1BzxF52o4X+jOZ5Hc
mnfZPKNE8vjRfiyuHk+FRbrEnwZQQjyc6+PoofNG5M1ziBA44FF7o0PgkWuAGZ6IcBaSBB51J0nI
EzQon40xTwdPAp3CN/jiJLQyAAEEiLgF6BERmEWMWIGMn5G/3qK7EZH0oyDtz1104HN4g6bHjqIW
MUFox4o+4rHBfLCeQhqzuIVvVrh4EbMKEpyxnpT1lN9OrZJJsjffsK96V5Jl+2w10oGr25S0lxj5
VOm4k5O2nxYGoljWuCOw6fUM/Dx857hW8QUbxFIaWi7+Wa7BeLtgxg83xksFCHwXX9czjDMeltHH
g8uLx3Tdb2QzbgjbIAp5KB8wnXCjP4Z81LGOJRNNG3cL67MIMaLKRjMbRjgZpXicwb0ybCblc4qn
z1HLJ+ASgDOhGdMSZHLLnLR0QiBKLVfycOegZEYbwWYBuMmSWtd0mpJGZULrqrgDDfReoGL22Edg
Gkfs49xGtuKuK3JhwgfQlBkkpmTScCr4CuXnBw9GJeBz3dmRz1w+6v58Vc5df1YLf0PNI7ws443y
Hd9JZ7qJfLSeFDT3G7IYaz0BEStvpxufQp+ZZXZZUqf3UJrypy6gbN0gSgcjtY9t2l7Mnd8p3vxO
8SYz0BjTyPrA0Q0PmdMbXB9KAdzzzV+4IkEkIwTY+1lYybS0PFy9HNNHzteT2GRxRLtLuHJbfiSP
R5JT1PA1ExQ1pldVpEDfJBEEvaop6pJ0k1LlhqYunT8GTxd8RgNvd1jvj4GDSaLOBaohHuXB/ocw
aYFccwjtKMHac+9ivljhnyEKl6IaTmawmOhfg5HxlUYeQsBeU1/CG293E13+YMhoIr5k64C+vUjw
mlQrTkhQ9xcizbZU3XFmc50RIz6M2UwPre5h4uQzeMjlCsgiSqYOmVl58OaJh0yKJTFZHUoohNla
s85Iy3s65rQX6bEAlSuAlNEquSysWYaysz6YZbQbgJFYZ19RNPyBxPrieIwK5C+k3fTEevWEsQSX
D6x7efijYdWpPRwarH/3Rv/tumPNrL3fbxmy75nYE8YyeH2LSMZ2uEbOZ6fykWPxsu6zUGYtyN7U
e4CBBJPw7qIhkxiXHVI3zNvweFja8eAFN6uXfGS+HrK2pqBJrKTwRzESKwMJsSnHKaNc97548iZU
v6xmGXjkF8yv1FnxZ3m8/br86dpPVHH/Uf7+1WtbSH9t06T8Ufusbq96dTpgZU+q8TvlpF+zeRUx
NBYyEHYoFo4AgIWc4WebyHQjmhleSLiPXaa1VYRnqP1NRQMFYXCvjOKesBdDKiFljzJItcu+mwqP
qKBqL3wUWS4WiE3JuXqIWkf8sLOXuB9YjJXlV2Q40XWvYz+Qr3Rx6FcuScg6SYTENFPco4pCDgoB
A5AQUojTiJPWPC8sbHetkcx56J4pPILD9D2GAIn7kT5wgFuw7aId5gaBxL3BhMDkGfIE9jGoqNyZ
YE5gA9pEQlH598qebyvfU2jyFw/sGgO7F37J3rf5fIvr7c9Rirn4jfAm/yjQhtZnropaGVFWDb4N
DbaCxoVthyDhIN77yoJ6RXRE1FGKKBVUGshrIPgo5TdvMX+G7MNSQztpmqiRFEiqI6WRutjZoiLq
wuIk6uFeBo/qR+k76h4Vj2IHLYlKd9Q49HdlumyiqlXPSPCRU1HOkN9xKDLQJVn4VQL0hoiAcfe7
1/cg3l0i8GYGmE5IeaO2QU2iqlHSSHVpzt18poxRw2yJ/W0GuJRpL0WLikW9olhRpzDI65M7faJA
UZ0oTTbfoDynfoaB1sD1F6VJBiQOkDMPmEPhPh5gjuweEoZLBA6j4IczwvyXVrewfUbAx11oYBAF
+FXy4YmJPXIt9I0dk4k9TAdujjZkEMJRLLce02pjErczllYa9awIo1fyYihp1DPDCqlkIMQmC08U
8DPUvx6Qs1q4sjWQf1C5rGD8jbpGUWOEJ3lXdnx9Rg2jgBlY5ildxBUPdMJjJMoVtYpCNeZnctw0
COjyudrLUnnBJJRaMOydBHsiti7GYRboDxGWBRf8Kih1uF+IORDuF6gp2Nz8AxVNmBgK3UNzhEKX
5HIBgySfDIUNc9Q9qAzJsUE85yIqPKIzfpgKWUO/k6N8JCiToeIwND1UabCJD1UasxSunTmKejHJ
417BT7pahVciH/xDw8GgAh3F2BK8Bh9B6CicR1R2woTW+vMDy1rG+crhurCX3k5vpSlOVKw3+9Ca
A1QjgBcLRxEKgD3roYpOWaRiHEkYHJEMBLQVWgNLT8HIwyJRoXTbfCIPOSk5I399QirmT2wQFlQX
DaQZS2zz30zz9r4618HBI6Ui08DmDoITbb0FV0h4IDDQHDYIpFUGY1O0w/xQ9kAInBCEmnCgSNUH
NMSEdlUbMQ5ZicOdUEUlgWeOPcx0w7DfUB9kXcvWOQHgKgNqia4IUh8R9wK6gzf1mzAlTj4PTXqN
hVmIGkP0YaRmRtM3CcLRjbsXnpp43XuZI+hV8ra9d6FxMQzERQGpivQrOqMuLFXctOoQrUzEbJnu
BLDPkWIEq2xw3JPLuG0kYJRb8N6b0JjQlYxtQPvXJyuE4BpVuGhA6D4ee9vxFBxNx9Fr0GUQT41c
E5ArgzdvK0g9CQlbpaGgmzCrHUTZRF68siQpYwgVl1vCisxKZQspjugXAFLSJ9AkrFXmw2RIvRcm
EEzdaBIeUvyXs4r+gEP3dk2ueQzBdME1jekZqJXhHRaSX38ldPW/vxK2aiFMYUalWqaq/uvOOGuN
aVo62xeGx48uxp6C1v5Q29W72o4JL2q7M1ALocTDxtpDfCIBahOD3hLvMlRB1LdNmLH3KOu3CzXR
5TqUZB+Vr/PncoIVEB7rwI0blBnXYvuXkJsacCk028h5C8kGCK4NqdGINkRmnEQpw5V4fyff3+Xy
8w1kM4u/JtZUF+frDy/91uUuFH3wi6wpEKsPhP16f5xvpde5smcVrDJInomvjze4LqqWyhDinLgS
H1jU3qPGEhPe988A2f6U8DvDGNpHvRs5nLn3cJ+hsei7LldGSINZgFxDDqElqN5WEolJYdGfiulp
q55ar5zPtXWy5azgZvNw0ck+KFSVV5M+SZCb/oyH3xgyMNgyFFjmplpy8BoRvT5kbtwxrOYJPQ/m
TByHE3o/CozXUHv3fxQucx2iHaVO897huiFYk289c7aaZVMeDAOuWKI2+LOChEpOBLcXvxPdfhAe
FyTglXdDi+X4rw8X+tzohPcdCgg/ideMK4MYXd+ELALHzthFYJNfMdejrxXqW7SpR6BEhYyCEHn3
3Ws+J4czmOmPqxLy7SPFnbkTdH6QiPTSmUWoyC5lv44sXBb3A96+42bA20eKyslU3HdriUkhGbg6
88m7J95IQPLuCZE3VzeSTQc0y56t+AyDqJASEoeTUsfDEC9DLNUxEJlrQ/ota9zod5yLvs75j6JV
bGuIM0FloDEx3OUFIlXTWy4AW6P07VrGd1B0qyCyWlDwt3Td0pYy2gv22oUbbCcSJ1U7PDb4a+Ur
LN8unmZ4MfGR/suax+QzEqf1PTUeMWdNnXzPQDJWzsiC5Z0V6KU37HQTmi+fv4dyTUXrR7yFE3Zv
xY4QxOo5Gc/Egz2puOux0qAODs3dzX4ISwHPIyz1vw4ZpicdpmHEX/wFrtBifA1jlQdXEl07n5L+
vdOWYat/AVsArYqkOC12EFnrkW6F26tjBn7GtNsnaZKOjBV25SFuxRxvbv7HuOuii6hGMStx8XcA
GCOZe0G9yzyIYRCTIDaS/0tYpTv/DZj7z4PoX9171873m1ZxEG2si9wpJfvz8cZxJDO03h/WTjxq
I1TAVieEwMcQHTkwJw6+F46nhjszWXSlexxSOKk5p9jBYqzXWI9LQd15fuG4HEl6J04lMcmT/x9h
Z9Ykp9Vs0V9EBDPUK8VYQ7fUmvVC2JbEVBRFMRa//q4ESVfW57AdhMOW291S9znJOZl7r43/TKQK
Gd7gJc7KhAqFggqSfO+PZsBD60rpoy74mKMN4FB/4U7kUa1Smj4X+GUcHUSeuEVdltXpwgXD2FO/
bAef5rOVPjvpc6U+j8yelCdqWcvhX3tFlDpNfIv7ay90EJ6UqT8ywYzEXEobmmmwCKoUOPs9ZI/l
jb7sKWUj6NnhkJMh2SdjLzXNSD3Kmmt7vGxvkxQ3MqipbyXBu3OAldXyKHW9JUVumBPccAt3iYW4
TujwXv16+jq6Hh4EjpbYELanb0mhlbo3cQrTpfpV0D/g+unYIyE1NgNMsGcXknv5fB2ekGQp/dPd
Oqulj8cNPvwogPevvK7viPFUeBNyXr4dpWWiz4d+ddaRdowikWqIv05/VQu7QeRSukILSVIcqY2X
cn/T426QCom0v9p5DmkP2Gv2dJd5qLXUSLrKPJTJrVLe8Fk0HlKPLyZz0UIqpQG5lHcTxrk6KL9l
9DwfnqHSPdyf6GmdEZFRAFGH4cNBFvKrOowiqNG5RQGMDmEtiNRE/C48HTfDNWqHykhZRgDmAyKy
Bzw0lE+GgGLRcRlDdN5X1CBmKohCqiJ/tGo/fcrTPQcTqiOjwC2HkR4KbRUeKiUzQR7G4vRQzGf+
PAxQKJZgUUcSKkNqPZ6C27eRlhhJzH8BLiSHnpMwZZPLBTcLkEXMt3m26kkBZdZNDZ2/kZrltTrc
orjtYqbXTiUF9bHWVGbY5SXGYU5l7fWoxp6l+3sy3TkEftH2d3o9HeYbKbEuGp4+7noZ4uVGZPOh
KFRtTH0i6MKGR9Flhlf7LTeiNLwDRV6iR+7l3vKOErw1W+Bi02zpcGgy4mU0k0v0PBV5cA7t+uhm
Ehdv8gr3p1RnqZAUKaQ5ZYTmCrkVlRpFCNWSYo0oBFZm03tfdK9CtAqzHF0p0rFW6u7VkNLbExT6
WlXQ0J6vlydy1QxLHPfWIJWYzGGvZ3AGpNl6ulhPt8EHFMprbBfiDqQ2YxDcyjPSf5Jp1B8GAOo0
D90S3hEPVMbanlgYeu1SpNGq81Cnt6M+1VpSzlfYOGf+O5IIGiR/Wn55hox9H+PrKGe/wZRutQ3z
xgGw4D1eOkI+d37lKSEZwbrDS0F5SyfxCy8fnq2E06yAB7X1KxhtQoWicI+fHi/UfIq32XlYEiHP
//tJEi4k04W/g092uu3gRnRMh5nn7x5rrdCNPC1wWNVr0UYoYKDp4J7VJnV1+EjtpnCjGhD7Bnc+
kbFUa5DinbCOazQP0XQlteOsMDPAtbJaq84fb6Ba8SvQ0wkuVvCRWwjPFFjqKxRhHAxRoV6zp6E4
WwRsjQfmXt5mgsYBnbGFbpw9fNPin5lR0rc/eAuj5MrP4EczK4b3z5j4Ia1v+t40vZlm6nKN5sru
KZr0BkxsLit6AhdViUlg5/fUuVlCGZQrXct4035xBCPdnDCFlvMx0MA9cywd/e4F/Eb4uIQqh+T9
tQtTYqMW6WR+Yh9PnHv2V00UYAz7i9UoVarxRZWtKE2P2O7iO7G8hEzo0YgU1oYUEx5s3Xf1dY4+
eswDCYLhzhQZfTi3oWbIEYetRROz8jv4mbDxp7jPkluWXLCHNUkKxMU9aeN5HM8TvHHw4d3xgktD
SermwA0U58rWdAS4zakQ0PnO//f1wgj8P9bLby/8eRgehdqPMDzfMFpyuJkhLSGt5OLzsHTGv1g8
HS6hFuFHUibH8a9tAbGGwIDxtN+A+JAy/gCbGmKgvz9CRRGXHjZ6uKOkc7Ku+iHq1tXFAmOa7F2g
EyoyX2eFcUnwzjphshY+Ao/3AyV25Xc3xC6xzsjOQYw4BSQhchMxb7Lm0D+z7Lr1SoL+2VGfrt2Z
9VeNp8tyrNojqxAUDy/MTw/sSIBNSEKVp11DTliTOWqPdVlu9vzNoc/67KmLpEBzKedhBuB6dLRg
JTk7Iu5ktUJ+tB/gqGTNwn/c0cR6MA7H3I5ZRECQrN9Z9XJUcXtW8Q1bO8EUnsuUfX0cGia0TcYg
xX5PI5ezP9HAqW+i+gcKtvOzr7aB/HoPEJzulrHOZgZFFI3k8xi1rPTGFqGjVh4u2qHCD48Lyzo2
xp7MWrr7rP1ufR6cmx5kwMtjrrtgYA6ISKWTvQBU+QJwgi42HVgPWCQbRnUREcYmitEqzjrZC1UX
7xbxDfKKQlAydPF13RdV6gHctdF7i72ADeJ2cdrF/bpNsjQaRpJGoiGXB4hk++pJew94BdUJWCxy
EqtPBtcob1p1JyMdvw7xi2wevPEIUApuYT9eVaYdmTe5KRRWPGZ02FPVY0chSNlNscOEeCKQVrbW
fd1d14z9k1RNkvNKW7fZTvHYaU7p78onREJY5A1uEszRqcqMYTrZeMSvsvdIB2k5CXFgQBCceWzC
TSS4Mejo/yPwst+1CMdLDwsEKkv/P8NUVynw7zXc0U1bk78MXRMEyy9ylWpZhsvlzp4cbGFUFd8Q
rNTg7RR8bZF/dPcul1rwKSLyxaWQcZIyRQg80GCjy+ljyk/o7HISX9apKNgbVP2r8axltGphWoC/
QLuZ4KGIvbiepR16MUiS3l+HiFeBrkUoxtw17aTSI2WI6j9uuhcCnkbPE/KOMK3QDwng5XPZUXuV
7c2vGkNkZJGVRe41qmzwWd7ufp7N0w6Iznggah2Ki55D7j0UbG4cEB/Z7NgmqhjKuV0RNRIXl5iW
/AVJunI2SYp9HMvxcEkTxveNkF8/I7bILqh749ogjN4fXu4whqDGdvS2RhdJ1HeOn6O+0DJwiD2k
ZdAGsM0bhAXIKOAXATRqg63rzH4clBeyT+/d8eXFXV8vhCYpFN+Hf2/8GzDOtQew9W13tyhjQhNM
BX9kiW1CPYEn54H3IHHp4FYMjCPkkphXF7oOxn73+eK9UuD1YROpI3hGDumvTnwvRQF8OtWP/2cT
B3/lyHZur4kipZFrTkddP31CF43xNiDtlKjTaU07JeqUXeydbvfQMcN5ryC1BJPsxCQFLlqEmofO
KhrkfAk+neh2Q9Qehz8GHAyehzUBnQc3e+Wz8vnUmTK/PeXuvnzv9lE2f6BgQF/PefEjbIZg/FQu
z036PKXPQVWdOq5VjoRS4Ku4knoAQjLMe2HHKTBSMI82AQID0BQ4cByJHnxzqLmRe3cmgAVAtYDQ
n7vgIKzKPxyu3BhZj6QMHCb3YC+Sr+uCJbWeluG5Gm3v8SHmKhz0FV129NcHJfuOtom/0YCGd/H6
W8Htp3/iRq58wYm0cIZja79C4CHmTdgoBfkIAXd0THDb2Y9bNUe+XmG4FGRa4PtEA3D6g4WMI42m
7/svBFmX+/QW5ZxgV3rev790zX+INN3pv27w39p9elblraXRb02/ssXxGgmJLveKbzk9oirUqtCa
Q/ds4Uoq8Idw+8DQvX0Uys5ZkDUdQw1kbOumd4jYRgeBvWTtDiKIYN+r1yMd5Oul4XsvWxzJnrya
cZ6Oj3B+iP+U1GzKgPrwZpnCtdxUcKayK/X3F92jDtyG6AEibs0+GgfJPrquNeG+izLEo3rkfPSv
o9fzOVg/by9vp298Mls+IwWBSkFNWNYDpTZECx91jXQKB3Qdyk4WZTYZqFFh42r0KBRp7VMrqkLK
Bdqd2j3uaPxzvU4TzcdiH2eA63ekCkSUh06XRyP9Sjtnu/3lQuaZlArTYKZ7yNMEgx50+9bD9UGr
IYaLO/cx+IsGFXUjgNxs5zNgwuzShjnvmktE/UhNj5EKhGj30A9HgKDGIrUknc72dB5vqOBebrkH
S/qByhXsMFfyNkC0R3XB5SfhCWuNyaagrqS65M/zh+2f+JeCWnSTp/o6399kuKUIR9KOwvikBqf+
dgTYCAEdBwHOf+iJ1xI0rcJVqpD71kO3kTHEJnYXbWEhMyQEESLH9qhI+JooSiTao7zWPte95ImO
JaOXWHlIrFyF9txJUkfC5WhMpnBU2Z4JfvQ9tWnqI0flPifQcxBtFKl2rVOcCAKQP3x03u5t75X9
hgLF5ZcatbOkTHHVPe3OdA0pUjQOeShVWyEhmNmxvE/ms01za5/pHrWqX6RcDZSrJdYxQiCdz+Hm
hqeh8IhwdiICnrDyeLAVPee8VSsKFvyA+8PTLIlo5qqNMgNnFlJyF4Jm+qEpPL4iTgyO+zwUMKok
vrU797Dny/J8XcsYKZbqfCRkp1lrWe6QcAw/PL4+UdMqssc9orqpbCgcKW48sDHROVLiYAVT5cAF
V3aQAQRD8NhIuRu44ZI+Rc2r59Axwkcnlc+OD+9u9PTQcKwtx/YeNHe4FNS7/vPO9LiRK0ywbH4i
gOSPwOCofvDgKICZIzWQuzBlcLSe0vJZJwP0ddbdPZWA0aCmBYQpuSLic6/fBEwH8GtY8XRIgYmq
KJs9OACLBtCL1T/3tIbMp758qqyzMrCPzoPnc60BXIuC3zNTZpRyNxZf8Xo35no84eqkrSTMeS7I
zpeh3CM2oF4i1SUSbY93goppfVH4PvxJ1Sz+9CmXpRZSMbHsw9TWSeYiRODrv1dO3fhf+hyV07R0
/FXQj039N+NnXt7zrHsQBu1eWPocxFGDJbzufrDDKGI/J2aww8Y7sJHQoeBlmFnD4T2tQ8oq9E98
CGAwSarUQGKhl4oG2thVTHQQbHrjdJ7yMyFTn89lHeKJwlNHq49R2nru2HKCqB05CVLxfEsa9K4u
sXJH83ay3VNHhEFY3U4b1sTVYJoUJISv5DkU8HdOJPjdV/Ic+l1ILFn84k2NRAoq+5yboAJ9IjGH
mKYbI4a082fbJ0pFmQO7Cok0kNhzUKFkk1gyVefOgUoMpE2IIf1AwvoWY5VgiYmrhwjHGLYvGH9Q
Xrshih20icTTHa5GMutxq0QvqEhJbmGoNkUKJ/A5JJkaQ4jLnOie9NWBDcb3MuSskkNIq79t83KH
llcuRw2G5eAWMUuBW0QTj9CcLtWGW+SOPAJF4zZ56jDDp0kzxLuvB3B2oN7xYBBZnbX+T4IBZ3sT
mW9C+wnbG9MAVjjL27UPcCP656V/VvsnGFhjhZWVqMCO3ihHO6ZBKw8DGAYPg2kNS4A3AGJ5Iztm
uwr420CBfpG0qVQEfGtf/gIpAwjQGpDGwYCFTReIcwACmYEjxBErIt14zPaw5MRl9p2h9Z93cc3+
h8VtGIata6ZpmRwQRFrzy7l/lw1OcUvzNSvI8riIQ6fj9q2/xsjU1TLyo5XuAtFdvR0V6ivvY0kA
aHfKtGh0Iwzs6mpgR8zpko9JAz05n8VAjHtPJw2GZFR0pMRVcIO74AUlBUafBY8Dnd4nLkjxFnP/
/AwH6kGEBdcBAOAzlSSseEmmoeZ1Bm3vU0bYXX3uvm7hH1CVOFenDF4qSq6sbjypzE2tqMcBjPns
B3HOHoLRAznkfYXojB1Pc7hH0CV4B3QI7+3Fa9iRvH+uXxhEeWg4NpUh1R6PHQoObLM7Drxo2G5P
pxMC9kk/ITNZXbiVcSpz0Tpc8Ovn5xT9yiDWH8s4LGgHdjEdaqSDtJuWaJnjK1eQlapMRhr+vjy+
I7ScYrWJ9776Z0GiuqRxKJADWWIEYRaiP6ZOShKfPp+uSK9J0yUwim7BxJrpfRI0+tYHJTvE/1Hz
Vj3Ab9dBVoWqC8eY+6D6W4vmqhWXZtJqus+tON8UR2YkKKo6OePtpiNC16GXaBezl2gXvt1M33IJ
CJDQc0YsiIYFp3lD4Gq9nZooV8OpD5nT7nxzbxaxSmKczaTl2PLj5TXk0tjz8JWZFqXyEbVEcK7Q
rNlz0NHhJCOXEtx/FpO+koEY18Ld/mulI6AIb3RiG6ILpZapUCcRisAmQUWYJKTC8GzkPYDonG8A
bcJE3yw5DBIYIfyKNRoBtFqfV0Cf+gPKKTyiFy5RpFgkrRJfSa5bz0LIQonJ2CG2D5xH/xrkscXA
JWWGEj64NXPM0TijRg/xXW8kcJIwTqdZi2hvEAaz9d63SSYtdw5dl5hZ5r2R7kW6SLeP6eGIKFPA
HRwqpJf9KIU1ZBEEQgszj2EsDChpRMMOxYRws+L5ajKs/B5vZpl+A4LMpIwxxfdpTZNOkS3V3+JJ
Ye6BxKY/DFi1qTIPrcoRgzKmykGPU46nClQa/A8bvBp6pvFq72+fmUnkwi1GIFTymYVhQ/N8DyEI
PiCXJY4EfH3wedusNOW9wuBkzUVtVrE5X5hnh3bsP9vS5J39b5vx1zWsSUzaL6WthMxxqzLWMKJJ
kU4Si1FHt3UxX+4x63nceWOIMt5hVWuysFGkiSQNNDLru/0h5GaVo03rQaysa9109yz3wmPFQ5Dd
Fj3rHoUdS3+Lx2Dt8xCSwQ7YNsHjD7ZBs8Aoj3SbcHehKrMfsL1pRfAnsaT5/saN1QGXKVvDnpOh
OOxW1V99OWrUv1a0f8VOgjQek2Rp3EBHVJZXzR5v5CtKPkt2zQxA7BHxBpZ2INomgkUTHRmqES/r
Jhrjkqoyxi2BYhnq1Ij9lL5Ncl86g+suYiMRNczDXuLBfyn6gdoT8tGe3oT7CnAtF4ctJX7bVWwW
HgkbWLcXFC8e7g6Y3jbfG/uMIRlDMZ6N7QZHjAeUmP4GAtlI2QYJxO9rlBQatGr1ettgk9H5AOjM
s6jB49W22R5fiixwVoICmy5j8AupjUss5rLVXc3uw0vHBqTDjuuT28AEJ8ljJ1b0kh4hSXBgs1r2
Iy1RNxrpAMF/pgm/bkv6jUzF4IFNO/gCMhKD0M8WVXWPAmJ7I/ZoLoVyF5SWY5fLjnWXkE1r1yR7
hWR9XNWgHQKzCDiRs4F3XyWODyQ6sc+rEkBd51KQbNjOpSHat/5s32Vb13bkPCJb9YgJ/EpWHJyi
bYezyX/uc7a6mvo4Vtjr1wounex4Hsf0gXKyO0V3bMrW59m2qcUL45cysKo3r9UFxsEMimZ9mB79
HCAxPVJ/cYJQHyB0weRUjkBCPfAF4rpe8QWERFw4Uk1MFa+TB1FA9Yze56EkcOTnoTDUH17TGaEg
0EChJuw44q/PzPCKEpL6vUllkvrAg+RUYFg0wSjV/J7WWsFvCGsKvycqhlhTXgbGgfOrXPGm1//+
+jP+AZywo3QYjqrrdFJs97dT0c3sbtNUcOQn8+44OnTb4747wO2pPVROGQOIBzpsEc3hx+apGV5l
ATuAPjYJIXStVSGsNJDv0KuocUFyVCPW10sO0ySs+rBc5/vQNm1mkeEErvESOfSXb8LzqeYE1CbG
1JBwKHfwAQAiboUBuHhv3emMAlgZnmoLACCBD1g9XoNhZ1agV5G2jgiYDzSMBYToWHIeJQxpil8y
EHvyNtQRi4Cfbve7McTOYY2S2lG8poGQjgFDgwXjrCIjBJv4tJcNWgllaEUmcLoC1G5gnxnCGsTt
EOhfUDDtivj0Ar72skPkKucq0wNW3dzjU+5nHKxXa/hLB+udvL8kTeN+5aL8dTcT45oAixyNuFFi
7t/HpTuik4LHa7RM/JnJtxJJdR/C1A5U0nZB46TB7YaBIj/WhAGsWDy+UoapaBE5H5YC72t5OTOn
06wDc7r8T2snOqYd3rC3XEP4NwcfCrlwEgzIHJ4hPLa0uQFxRMYrZsXyIKok6XDSMB3LxCSaWwVr
JCHqbUeOeoYE0kC3elB3dDWSekcWeVRM0bsnriFQ35GRbtR3kO8/qe8luwmdwl3ioq8wzNcgeGaT
UNvAh1a+fkM4BIDNz/A1s+35SZEx8o7MKe7dBE6xzfGmlRVSYo6tZkKWLnSylu8nOMLJayGIjowq
RJtkY94tKXxiVIPYKKA/D+2PCsiALbl369i8REewpVHNB+tJ9Vz44+OgknMHbP4h3l4+OxIi5Igp
8E1htTGOxjlVkIH2epkjAtH5CmCuJ3SuarCxu5kmjvPhhssGiVgaozLanHBlH/m+NcT+a4zF2LIQ
MWEd5nO/JpGxCA14oh8ue8rAiFUbAhX7aN36TLLZ7qSTRm38WkpBun+P+P676wC/gf+lOX55rRRH
nMc1Rhy4ccsnPrBqDkOdqE/3/wp9QP74j4eK/68Mv81JVCtP73XvyuyyAWFYeVQHDYGNjT8sAVPc
aAeb+0Qm827uT803KkX6GTx9upYL8KKXu29pPqMP9fDxTO/ghoJjb+28pooVME5dXHaCaUoxgXYc
7yIkIqogUygmUFOoJ4MqrCaccVSVBaQzfcW1tlRN1NrhsoSdzZUD5oE8bRZuUiJUQnMR1OQhoivx
wPFufUiGGGRuks9K8WkKTtfYhiR0kXlkT1arBcMHqPef4G3JtRvO7exRhlRCDjmqT2e3epI4+HeF
BxkAJM9agwD2Mqw0PvBRjCsR9VKO8JhRkTQVIq3gySZCpFfY7FqdirVA1e+8GcGQX0ezV1XgyEPy
6uDgZq8LcibX6oR2vA3ocFCfYLdSouhzOFBJn7d2gz15KdvCs+eIcjW3YsanYkG7pWgNrBsNBXZY
wIME7kRXSRXL08g84AvOrk1pNMB6RDgYAOLOssA+KVQzHF022XFjUq61a3a8K2Tcd9qNGU5sI4j0
bC6xq/4eadPdlurF/yAFzAbyxaXTjDjT5FQyJ+TiQjGD9g3E1FADDdxyIzRzRPUUNpQ+5XK+Zwxk
PNJVLmYI979hRuJGGuaJR1xiKTlERAKQuGwndFcQVQgoFXESrjXr8f/iJD5AXLeZt7w01p4rMA+5
p1Q6/a2OreuheaoTDXastwnkXYoeqgTqnvHYQ0zlP8LlhqHjSM+UGkjPlDJor5UwpX/qJpXogBLo
T5TEBr/ivl+IiTki+c9vx2mQ8pjXUiH1tUiWl+SmxWofP2lI2eDbzcJKpE/DgJYaWRfi4eX61SPX
xvKEJ5+XPb/f1c8rVbMgWV0eMIBTL38f0A7Me+0dfqgPVNGtkJprLRVOF41K3xmoO/JQVvH8Zoqf
kgjIa32trwQz81Bgeb6Pe9ZKu52pqLfcYjhTUXLh1lhUXbfE0CLVETJktpbfDr22AmaSyAZG/U1Y
IanNGAtLFWY+RBMH0WZNWihUKRBQWkgvB6gC8uAP23kGiegRjIfMek8MX/eIfY4c4gj92MIUxuzA
V6IUU+ipmBjGUkIkPWoyKiEetJ2bUAhNEP+v2X2DoNv4NRFpmnxJUI2U6FSlve3H9FjB5ME6HYzE
raVG7wZhZBagp29ChroRx+54mJ7t2rvs86+cy3goyz+PZhRnzoqczrajGX/HM8wbxt3fFc/dc87j
l/h39Ln+gB/oGtpqMH4a8N8eGsTBBtPYxCAWdL7uKdPGkFCpG8ebX5mLR70etf+gYGlrQPHfehnw
F5lou66ONsnZrUb8X+6Bj3F8XE2b9+lm3aLBhXWrrb/e7vHlLnrP0k0GkYiiaSd+CU372Xdfc1qG
Lv3zV46gr5h4t3fB8dEf0w7mlYbMcfdME7d9z+z6zh2xOmHzfSB8O9W3Y3c7NvSBNDCbOZf1SCHn
Uixe9QpXNxTaoUFDG+oW3icpnS3ahCOtXNU91dMZ6AL5DDbS8k+0Ue302zQfKjqM2AV5zXsprYEd
swmROBYgJTiVwrABi+uBY85WPSDGF5vMwtUZA0nkKxpw4I4NjUZiNC2RZWOzVQEXMULxN38SKkIe
JIQbxxlLzSa93gJuADXQb6XZOgf8ReIIYSI6D8N3+PnXqFynF31Kg/lHF+yxi0eUMAv8yiTlfbLn
xuOs3QuuOSOY6ya2m/jxZ0lvFWHPgSRPDVz5fHgdV63YfragAVwqVPMWOoqo/JYVpnYhbJ3umHBw
2D1lL2l9/34PAJT2+9telo5p7QzQneTJmr8NTd35odQ3g3H+BvFo0gBNRE8QIdawmOSCnw4/G/Jl
l4w0cIOB94EhZwJYaEgnOiPR9bi4xizurJRTwgZdI4gmPWuIXohOZEy0PI/qKxTDyIWhnUE3VYJp
EdKHvcqDS0g/hr90vlGyM6eoZdzdcTKGkJEUxQF1m/uIunP4tqK97ezNyod8jq8CZN4utHXx1/R3
kGzRsPbW8vTq5U0iaR00B+gMcAB3rtIOaGcs88Ue6xgrDN4hKwy7gTZ+nwWMezjsTMdYYYzGGNAx
hkOjL9mY+R9Oumep8t7ljWvhQOOagPcMdQOJnTgfeH3u9NjE1cKYm/tDRRYgrgcM0H0dNXwntNfY
g/EG48i56Af7L+CE3eoGNpojk0nlbOXnBl2HIxRrTd4tcaZECIKN4LDndojShxsCKOvthr3erV2w
gICKworGGXBBMuZxsGOA2AlobJjgMDbA4eP4TsRsR+hrEfLc3AAOLuzo3A1WsB9lPcMpQc+EPkXx
F5hRSz3O0+E/1fDG/87pWXJoY3a2RuAmgUe/da2u6vU+dyYNs3RFOWiOOFp/ohxoWZ37LMBqylM/
BLOAMQfSgp4GDNyh1W/zdkbu7j0kk515+vTNSIWoZ6vn9vY0KwckcIOaXDtWzh5JjfvwthE5Epry
1flOQkqoMnJ5kG4dkWlpM7WnHQlsbk22JNxS5x+WffVyo9vBzBPGK6Jm5pHgN9o9jTAilDUI6+gU
Z7+bpRGG85TAWB7SlYCFEl3HU34yZ9+qaRQl0yXhdPp4z8jL4IFKt0uufVKtcWZGH1d1XE7RhGQr
cd9b5N2p+4F065Wp3zjCOIGsv8H1d1yiRj9bH6Hsk4Gzxivj6YFzgq0nV7iyC3F/aD3jT2TuPA3j
cxJBVvYJx01yE4ijmYRuVq+AM5rQNNK4rGowkpR4Jh1ljB9IdUdJy5R7qsoxUbWEbGCrx6k4/jXX
Ip/jdoyAHd8/8Pp3mz1tk3hjUvMQtatvOLl8U7gH1mCmZdzWM/bCOsrGWJU2FdJGE/CPKHbES/p+
OXzol+SRHtphPxh7/qNDW1OLPObQyIDyKz5cokwI5EJvQLCkZ0wko3kT2XtXSWLeijYa72sgSBX2
L+88BUUX08kA1ic++34Rkz3ZlLADl/WxroGxLxcBN9mFp71v32KSzDgkS1INklp5yvhpwg4UlJln
QJb09NUoh//eTr29Wu8nGv/hbfFQjJu0QXOuHPS9OOKHVhaOnFAMAiKJQQidbA+Hvrl5pEATat4N
4PC9a2C9UzEt8NYiOB4SNU01RJI8DYgX9+a3qjwGwRuqXwMQU8AsBDyPlvdx0KPlnCT4pXG9+g1A
K9JfiEBnigfWikdMpvCBrt6Dfo234QZd3rttxHSbNw/jO+Tec0m+p6jMeQXBZbexuDWM6D3tExo4
Lq24Zr430DiCcXNO98WHctr3uOZBc2Eg+G/pHjTpf3hJ/VoxJJfyl/PN/aroYzkw5MD9Dk9QLQT4
AjSxWoksFIktgZLyQFVorPAjo8+zqko9GG5Pftklk5pQB6QIgPt9QSODjC7kTLZm204B4rvPaGYZ
ZlMHUhLH6vBaC0JwQcyDfnIJP2M39skj5EbKxudh1//c78z3eH3ZWmJy/jcixtd/nvGRFnhFDdnt
bPX6khR13KKtS7adTZBV7ciGZjezlbd9jF+U7cve3dwp24ZdjuxTNil9JrYnrSY2JruSVxkbkt0I
ZIRtyB4k3hw/OrUCHe7keyOCeFpnPlsvJZcI7BvSJlP2GhuNTXT17GeSZAESeYRZHNhvvO1sL4jI
sSTKIeCj8Ng1g4QHssM4DT0GkhYj7RoF+xFOF6pvXEcgbH9sIwDY+09EXGKdIKJV471ObnqBbNYP
9pDbMlAnQqt42AGcikBZQyc0RLuRthrZ2CTskLQMWzSqONnezdz6wf9ngBgAYW17I2NkXcluYB/w
EHrEDKfjoCdLn+fnkmexKwmuBta4+eNoxbreqJraJ874PQaXNZFJB1i7hrb9++nK/KeD+Y43nbWz
ZPRsGL8t3Dwvdni/djS4ML0QIoJiMAsaBGTo6FePKMoHEMU/Js9QBYlGbZAPsy6ZhSHPohsCGwgq
ECHTIIEmUHJLeJZDGGGpaz4LLOR1LMmaBIDAm4hlyVCStw9SrWG3R7Bdg3Z4un2CLDCD1HjG84o3
tWVq4IpG47FqNMwq/vyRQ/5MaV0FquczVtiZdNcD9jJuCkzGsS+gLye6lS++4xJxtFKY9xBgE4Ts
k3bYvUH7UdnHuj/ph8k+6vbxY/E0goHnPXdoL4fhcih3ydIlmZZYbmxgphFCIdRZQTj8HC1tE6WG
bJD2+Vy+4iXmJjs3yXeJSRI5KNeKV2esX+LP58/67dV0OaiXww0PvpacGy/nZn456Bd0jdE92XWJ
48Y9MjWSVvdO+NkKKQS8tbGYXpkmYGCVtyzbMUe9uW5HmIs6kwhFkmuuz7edZ1Uh0hbXBKbSSAQj
EsClCzTuIujA2VcP0dy7MPy75EG3oJI/oU5LCzbmKggIz/xwOCkYVKBAyQla9hUUHB3cVInPIdxu
eXspoj9x05NcmmxRpM/Pm7DXXt4OkIJeXzWvvAeKHqT2h9v1XEICrtB/PZfhZl/DvIv6lg43gnj0
cEy7OJfi60B1OzAzQUPQiOq2Lknzk5MrOCCM5hyASWHkALysFrJRjTitIlnjtLqJ1R58C7EoqEng
QRhYB70MligGC8cl5M7ci9bI5/6P5i0NZUlpu6180T0y+GWfITfDXd/DbwnIDHU/lnR2Oq99a+fB
wetuz7xPHkcim6814jdJn9FT4mFEVECldkRW8OZdA3BH9ZFwKFPg8MckjZaT7o3b0QvtrJ7ci3vs
FInpWZwjoNhqkclh+0cIb9vF5o0DlY6p1B8Y2uP4Cha0srGiyfSLnNH9iRRUOMWZcdpl59vIqXHB
/HwlRcMH5WepqGehbjO/n0MUx1jrjJJMgLPbHQy8vTZcnJPr9Toy95PTn8rh5BHcJcE1PcBn2+P/
Ngs8numzsjzvJ84X+oGU+YZXAyKo/TZr24T9t17ma8zFmawhawM+psKUDTJD/uQAwrVb6IAipp8O
cVFkOpt4jdiaIveU1zhscBKoXaxjKbjE22dOPYM53jpzn7NwTxpxOxxSRLGJ7sbLJXYY9P2hLHuK
LWeVHkypzKEIrCjieY57kom5fTlwBI5ZdnrwRox1mMe0PZmvMp5nHpfTtF8nccs6LaeZwmgMd32B
+1a908hMLul/STj+F15s6MBbgT2YrmOqriuurV+OBUUzOjbMB44Fv6ROM+gnvgHHxvvjOR191/aP
bUAXu0fUa4YdB0k3mv8qH6GjiKMmu4ogV2XFaKKqdTHLxnWVgO4eXVKGz6Z6Pn/kmEDpoy+xciLK
NV71ypIu9vXTJgjBVINy/yNXEyw6+HMw5xAy5SEfqqr4krSL4GCs9JCuDIB+Pl6rE7CJ6/1MO6Wh
o+JIM+VMxsKBgpVWeF9jlSAKgHtRr4qcdk7D79MzK5ZxKD3cxJ4SnSP8SmydbweX5olvuaGBiQ/V
4EiyX+jk4cAupyqQ6Rhdh/AF2MlQHB+Gh3sTI/9LBHzYwciJaMgJrEZGXERip9zmIXhi35/2FcCn
UlQk8MsILCOUPpARFx54vKzoY63OY+g94Xhn3r3xvOm3AIOBezjvOzeizdqXyVxKd5XW6n3Ncpx8
VimTZ1Yp42YGSleId02EGXPswoKzOq9BJbg9BQZaQ3YfL8YlNPjFLoSJ5VoB5uSzbpx0VExPKSD1
DgvKaXc77urDTgPVGutX7wrXy4DWG12WaI2UZ+/Ehzvwq/ZwaLroXYGXeI7hE++hWhim1zIk+MVT
tonc8JRloag9NGGzkBlslRK9ktKeQnnyBWuZMyTGEHe36N9PENrqLPx7a8/QDAgWKsp2Il53v81p
Uz2vbob6KFboEAYerrx1hPsuokl3BbpETEF1qPXDVTn0AD6UAycgrLCrVom3KvdU3qqcVbmemsqb
zpUXD7mqvHuIbuPtR3Qb18zszo9aYgvbS0AsYbXjzynGLPoqhnMglI3zKLpsIalymVz9HjJKDRfG
IS6J7RJEOJCuShahKyptbFkZV5MbaiFQed8D2vjaj+/Sa4QTBOohmbg6Xu9hbnZ2MiIQQsTKttF7
yE2omKU1H8CSn9iXcJZp2Af1DGmCuL+jAkWDbiSDytuxNyhnRfrdRdj33OvlzDjcJXiF+LQ5KIwg
pikfuCsUjdPldOPHFZuNUKnptJP7JB10GuEpkTABZBiO4qlIEHi2wSRljocyVzPCWUQU9FMBgDsi
jzhOQhPICTy19v2n6TVQacz+N7H4f8T7pL+QtfUzC8q+/ofp0NDkMPnbUsHeZNm2QxTwDgzO38uh
uTMJQ+jB2WgMW2bB7zxMLp4yzCejfQgURnZdIONF+uXOFLnBjPE8fztxI68g+tAv86iP6FiQmtQR
R7l8iD76pSJBLESwbPQAVhyxK2N/WNh3krRZaec7bqT7uTRPOAbU2xGJsk5KI8eIcLaD8LPLtenh
h1yFZbldrnIKzff6gtg+rvNktpKxPbDOtnVUhlb5nK7W+3KQKJT8r07grlySwOqosExXRhRGfnxI
b0G6vvW2OmiZCeRqfhJh8jZj+YJ2a0KzCb0w5S4LFHkMs68ptMwJTKpXnZPK9KAcouLVfqh4iUUh
A4GTEbxA0B9KtJCDp4bdzPkPbkHilIcWiUR5CiKof0jzvcxJiLAyXkzKFq3Al7n2vmIxxED7wier
mvDVC87/jlMW6wYbDfEKk0iEXi5D6JHRQiORuR1DOxqJiA1Qc94e/mKcmY2hFm5XjUF0auAKK6dc
PWvNU4mu4R6qj/CpZs83R4g+JGR9ahlUxQuhE5RTocnIXkCuw1lix8FzJ8LgOvMLLiGjj+wjZ6P7
yHKMKtJxXwIDs6NbHl9Q3NGt9nyuUWg1aRMSmo5ckx6hSYCEE4AtCneG12reAZm2gIFuCzO26BDj
BwA9HMxTAIl40IM3LJgwBbSnS1LJ1o6E9w5CykCttVKuEMhQSbeZOIoYrmRHlMmTmUATqSR7t/2x
36p1v3Gs8BXCLXD2zify4pbSY8JyzwiyAwYO0iPQSSpEyeiN/Oim/yjG/5CWYBi6ZZiGa1twpghM
+PsO05w0HdOWG+2W3AtGFec3viIkdSEIVf89oSPHJnjtMwHKzOiuRO/TmgyQqKKXjlWcb2sGEMrj
kH0hpyxko6GXN+kNr3p5tDW49lA8vGdC4/QHUwf6cTiHHfuN+5x3/oiCb4Ymp5/s7Jzl5/x+7vIz
0FUmPJlQsrXdd0o23cSMqJie6bh3af2WO5gKBCvAxopJ8HIkc3PLc0V1o8BJhY9NWwl/O27ywGgg
gsX1OrOGG4HsGGIEYUIKCV8ilWM1azt/RshU+PAfIOM471I7+fAKIhBzV+bL0UsRVeyyRL15aFA7
JXJ5BZdg8knPOczawXPvOIl9bR3q5P9H2JntuK1sW/aHtgCKrfjKvlU2ttNpvwjebkiRotiJ7dfX
CNJ27aoLVAHCuQf32E4lm4gVa805Jua4LfGd1kS7eF9C6QdVxY6N8EPkefxYNC3ix27THX4sQB4U
5cDyKabjlokdZLGNgjUb5FI5Jgcm1AkQOvluW640AAka+fQ69l6+7XcFZLZQOSTLwcPxkpcIgDwd
JHsgk+KCOgEjjaB2pg3a52NakjTCACo1wdiusVFRuIfFQtxriNGEkCqT7GyPUwmZPQSHkNbTo3Pr
fDzpzYm8sqRekiueZWbBdv+ZNsSJ3lruVSh5XcaJd1zKJkfB+GC+roqVV69ITt7EC0GzrUBU5jP8
hOZ7Mt0C7gU+5Q8SWw3IcmCnU3RVyPB9lrY/8v8uQLST9D8nRDz0qqqb6OdloRb7Px96pem61bzT
BgXXX6F1RCmmsNiYIGSYiRiCeUCjoMrSd1MPKEmmMro/ojRfz+X6pCOUIEtenI/zh1uuLsjG5uEO
W9a7QdB7TgKCs+vkKUs4lBOwCJidJhpnPy14NKHWRhmXOCMKyr8MIjvrCiK49C/FcyWLJb67ejI9
ypqWpSvDT8FV/qHhbA6Ba1P1dzevtpAGnRlBDSu+n6f2m3LgomFHi8bK7nqru4XqduykZQVJgWdz
sw5djVTTwAY+0USt6LX5LIlkB7IkIl8/GHSX+bLCA9mh00OJMYspOPtrcEgw9zAfzlGicQ5KAGui
LXxzCFJjczYUlzoONh5pZyvMk2OkbJJcKJFQleWHkOGa1jtXcS/s+jqe6liG3MaCz8HNN0w/RUIr
+SMDXsxkKMPkpGvTFXDuJeXQQwrrkQEVQebCMox4psIrrnuyTWeF+cTeG1II2iO4F1k07S+73yz8
+PdhSiD+wbNP7oQEEgetInNPNKCQDYNhEug6lgaYWrW9b53QJgkVgze8xwcxWCsJ1PZXw5MBmKkc
XpyrPdpK+uiwzQoRSM6IsfKTjiRbSNQETGec00qLpiUgXdxuOHHcaePsGwQuMc3eqMhYaqlaJ0eh
Bkb2kaqX1MVfGdChQLsxEfiDhO0WzWRzSSHU3ENq4lmwFphAbZQP8VWJQUbnkdlEH1t7X/JuT4xa
Cpx92+kKPUTvjzyzcAdU1r1wrMOuJmki/AgRzF3oONDsiWYj6owIzBHefL/kMaLzVPGQClr9v3DZ
EdTi1K/FRHwP/pgQwIAkbKgfvCK844W6pB3vx+VMe/pIjRKfmP+5b+oSyD5jLwDje0ebadfe0V4Z
VXkZvYJTmKoRPbrG9JvQmbkOPhF3fBM0mC0neaHh9fuanpyNZXNg6PRxHe0n1a5qlzpsFHlSzpOX
sXS5Y+/3dMQONLid1qXPlYfk8yhPb+xV7RGLaKT3CZmvLfZCJ3DA0/xup25eHybV+zpG8g96jF0w
QYkbAxYj1mg5ukHABHKHytQoMbckWci75J2+IOS71sFkvexyEvR2zB2DH/Bpd645uNUXYoxdyLx7
liaFMy/TztlVZLuhV9f7b4Pkp4iyA0UPUDNgGZ+cd0zIdDFwSRNsizxtcVu2F07vyfqe++ZHzHbG
4OZodBdBAmi+j6iqZ3GqOj58xcDp7ZBawYcOH1kQ0XKPs2/0NKG4HmRBcUUFQdRKuZHOEQuNQvGa
8uxTPglWO61FzfOE+rUEO7rxYA/zGTLNUUGK4OUYJ3A7VHHfJ6BiCgCfZ+S1EHUgsjo0g8F5YRWm
FNBXoZAjy7CCBdEHDX0JKBCsMOJEp/0R3+Mv4m2mzavCSEGiudGx1FWYbkFiTbOAYZlGJOtMEMlB
cs2rp109JPUK1RVQLHxcqDcQwaALugjxLMrlOppGkaR5rECG4F4LCORuoT64/zYAe3XiGqK+TQbm
a+lBT7FKkWY+eSzMIqv+pUbXlZ6klB62vliNgHenBgc1TAEQYuhwZ96BcGt2A1ztINF6S+sd3aSa
FGXK09NMD/TGGQMcIolIW7IDMqdtSEJXluK/pe+iE90AbI7ClEyuxmM4O5HJiufZe5xevGOVjno6
lOe6PGfl+ailD+AUc8KuTG+UTRjpOCm6bK1IrzfR2EP/uAtv6X4OTCIJaC7E+VO3ctX+KrPZiMCK
oRCBFUA0F28CzLYGhANhzCY0tLXxKBIxvLjsd/SDL4t7XTlDiv2uXt3u4T4e7r7f0f+lf/oIOtbx
EVerp8NVhUDOwfTmD/6/f/97iVjRXrXwhGtvjZYyHrdDdivHJURuD+ACbV6lEW3eEzhSBsx9FZSx
MYoY9saDzTIKrD5wfa339ZncKGGpvDkscF1DIjkredhn4TTRsXbXzzNRVxDmhJdCH0N5G/4q9wC5
BPLkEqqpq5xxOW0PDD+b8z1PCz+bsdzENkddM7oLBb35mx3Gtd2lx53h7aeZi+FTj5GDdYNJtrN8
YanhwFgMdz8k7WUl6h396lgMvMTDiQGOn8WHXoIwdK844ZojNOKArpqIHP3TVZP0OB8mCydLnacD
QgohVNrb8PlFJMxCWKYt8PByzNySe8pIFnK6jk6Od229Y2kf/tVL3+h8if5mGasLs0Yh68QLWpCd
xMnFzdzwit/a+tgQtmiSHAf82L7AUIaTtfXdOGO+hshGVfHscQ6hJCKBHtc3Gus1vKzhg1u1RVP3
7FSMsZ7h5inNE5wnUv/6kyDs8PSbkGTQs4H082qoXqV/XXFOQxcj0zCYStFugYtcy/EOdJqKGFGm
Mn+XkGk+zhaqVpFqwLEW2lvPRBc27yYLHdHah99fycTlZj0aZOaYB7GKUUfvVjEaghxOqeOxrRj3
t1tuF9MBg9qbVyoe9Nnh/2ZQ727FjyGLCuZc79p489Uj4zULUKwSq1BA3eT6vK6I9rAxD15JTHog
bX1DTPU541L1VDxPhk+ITv+u1/YVNCGhQWolBiwaUGOMyAtcFvFC0XolNAhT0t8CMkPX4o2glWnQ
8Z5d3Qcj+8WRme50gkzECgKWCBoRiokOocTBIUsLXJcSS4QpN8l0SqyncoviylCqUdwhKUpYQIYp
FRq18mxo6fGWSsS9/84S5jQilKgmmgOHowdZwstBtzhT8bhOIp8g7PG7U+vBPrMn/4LqwuPpxRU4
9NZ7hbIEY07vDUSIMW+uhNbkqLmsHGV4ONH11f2c4ZCToV6AN0JpfXfT992LsSurp0nQiyfDWQx8
GVKRksXSS4RUBPDIaNdu6xKxlPRpiKU8PiKNJPQHnUEun2mtXrsxopjhTUhbImpEQDSCGbGpq7PH
b/PGgSMi+R24OAIPRdEkgtSJ6kPPza0BncytwQtOtglOWCKdm9FiraMr7kGi2srOC2iqhKmXdwVn
QHWp2LGjKezbv8EbFBz7QJQBPtv0ru/BiAtJg0zI+ulYP6XoDYiHA5/lrgxOUQP1oqjnD8HbUb6T
xUayy5V2shT2khjyTy48CwXsnymK5A526jYzbR/eAcvO7zPxevGY9WHA7RWv/8pEDRFZg33KFP3M
sfPb0m9I/vD+sm1YgtgfWYKEhUyFKWUx2vF5yU6bAxxJ2ATlms4wQjCKlIKuDo5dG18lrfOJTrvH
87oPODnwtCdhmRvBImxEzBuxhECH7g40LYpwxkQ6YTRuNruV6Yo5JIJF7wTN3oSg698+HNSQThfB
hMKPzn+OoTqGODdLvPgOH/yffyPZeKnxgVVWR3gkkfAH/84h9ug8o/+mzX9QPEPEDQKx7S84aMSr
T00OX5IWP0nGdXS9IB8DrLq7QG+cQn20PWtjP99xbx29McZrx5nLFLK6aFRCbG05CWTiNS/ZTGie
xTR6ByTXp+brHhbKOf3AtME+ObPgTk6c2MB40DDGHbE4uE1bWGks7F518JKDLbN9Uak9HNEwJtLB
l1Gpcy7059fmhiVLUC9JB75Z68t+rDhdkxpSxcn+jOKT8wTUC/MrZAsO+ZhV2XvyUnQggGbsPQFc
9/QEoApJGKVRIA3I9PxEf+bXI0CF4QmRqDnZ8AxTEQEhwhwFznLIHI45jYBdFp+HIeAbb/7+9aX/
3jusYtsjA9MEKdWmPARH0Pz7qCOaIiuRylCaJwuwpvxDzZ+XZ/WUWa8PIqd+QApYfuSqB2bk0gZX
BXOK3bnrGck8yGir0SJVgvBCgjOdc/6ZloamIjrnzy2eRZpp3vGlce1XbrFEvGXnYh9cJb//DhV0
7BOzfnsG2Em/3XSBE+gf6UguA/GVVj987ILXoo9hGISvHKfZy7i1bM+0fNgo9h5m8bkLnmdr1CPw
ptSIhyocLcbK3B2AzqtkP49Wt/1h9nKUuKyOe4uIxkwOfNLKP/P9+WbYqPxnbvj1AZqOlBOLTQe1
GE/ew/qZK8JAtXzhX4WCKtT9d3v5gZ6Sq5KdhE1AFaQS6zu/el96WNwB4pd0xRxkm0w3rHtNeCHf
rEOORFthE8GccusBpRv50/eWOvvigimF2qrJIuFWpFsTHCKSeBiVDYbf66Bawu4YAXiBB5cViVVz
tpvd0U7gwNR9xJ8mD4FyZvpOZo/2chVJPvtplYxPxPRQp7zT5tZkKI1Pk/QeS9aBwDAhj4xj1Nws
vRN0KZdTN7cOGBnia0Zd9kL7YqNRIRAFKNcdRPDtzILNSXouoosZPbiVa5owFhHCnZul+Lsfe3CA
WTGoPy54JUT4NVEAXQuHUSAxBtIhSHvYXtAu93hEzG94VZnaVe/SE/ht6QmPKfyrpCHKah+rQy18
+KBrLOtIK6B1bszteOMIb/h2v1moqM2X9lX9ZmApz3jxXRIuOeX2tjJ515tfrf5D9+9NwCliVuka
hBQbeppN6d9ttdoie3RGkoWFOIFbzkowMF5U/AXODh1DInYnat7EshCGkzZOZ4HS4XTHY+XwvGCu
9X+ehlS6J/oP6Lnqj4kgCEhUtNvZ6clcIpaQXwYOJRf/l7hObxXKDJexQuEN1DUwzlbfk0hdYHYB
wpLZvcsxhhnxIkSiKETZrHdtKLIwiJ1j5i8IoTJfaEZdkCaHMpkX4ktiJ60OLhvsyZ8qhy2WM/8c
t0a892e1gd5YeDeF2jPF+vgHuIZBsrdmxal15965qObnwhtR91L74Vx0r7czQo+H9kRUPJA1gT3B
oieObacNDaGqAnzCzhQiNb1yLHfZj4ZR7EdUKpx2+gfTVXFd9xUWbbz/qpB7t4XeASku7RBxtBWS
+XlvIvYTCfcacU9EZRwEEonin79MXc67jKpe1cP84kqzlwH2hErJXNK+2mRIWJDQsETkNMFoVLrW
T7ZDVm9+PIsDq92MLXGLyDNKC3Pzro1+Zu2Gy3+DxCCCC8CjXIlLyVLrp9GRKxBK8mcWEsAtDKwZ
QvPhgZ271xklIK4LukFbpjwgNlCLEOLpByW3t+98PZpMoJc4ydVG0BuCisQA+i6MP3nDDFWw5V0f
X7ufV7++U+tyzCGzAScU4aWMIzLr954z2RdMOmi6sTagocLXjWCI8bbuLFQlhOLwDOC977ArC23d
4+gjJQzAyxX1mZdF3tJQeFW0SkR07CC50ZWpXhayKjzm3bNLLpZYynaeHYwOIPJ7J2zoXWV5Kmlv
iQtiFxy9tlFSaVvLFJHURXN+ovNI1YFqsxLvEIMww1UHVxbLLJpasQfAbVjpxR0o6n5HsLLx7V9I
pcwkRBg66MMtePjvrv6OTub2JzOEpMqyR8jn1M+nq3UBpk2V5PEbo9lFj4tCcEUhiH7CvrQis6vv
0iNhtFebaT3R49zoA9ZTJmioZ+4My9iNuANF2JWReokSTGO/ExK5gnzYjUlIzOhw1EDzI1qAvLpc
z6tBs5Phawo+D5z+XJ9hULmgsP5eVoNzwsbnw8eB3uiq2mRuEhNOQOv0cNEj7mLeI4JtOolonkyy
c210hfkiBLdIC+FCokCUOVmLZj4p4COZkjjsS3g9eG9DTQoUm8xOGBZ3ZL+V1/8AsYlapzCd8YZg
p2bebBLWK1DM+uZ2n/MAFAoj5iqtq/QwphpBO8XzIFnOFA91oGTBCm7jKoiDWpxDYODRtxbJa1AZ
0Y5D15SBEdhIXVQsKDZpSpR2frL+9r5P3G3DnY/iVMfmSxhADaFJEAoI5KUEBUzAMs8Gu0Dw0/Hh
sdOonvTwk4f1CgeB87fcfkXjjURMO5uGMPDdD+/M56kIi+bD4U26feHhZ9973oc/+87OiIbhDzs7
90hv3yUUahRQ2/4M4YiX69qm/QWjD3wiv9+EpMbRb01fH/yb7GdE4/IsBgb2cZohiEBGofe83oUE
6ZjKva/MQZfjlgB1ZNJgY/Wwp4OHooTzFmUb8L5MbHY8wHxAJhFxjUiDiZT4rKi9GG6JQAVgBUEn
BUxIp2RESUpfxpsIEPukaX5/Sg63tFmSpU7MS4zZkQQlODtj63dk3J2EnXKm3cJUOwGzl8B6J9MP
M+UIOnb20XP/qfRZn/YrzSLBpZqnrxgb1yJg26m60PX3l2+HpuhWUwaPUoBgoTK4ZLz5LGBJAu/y
0kekg9/eSI/DpmBwwHVQkWW9MGffynDoSbgPuGwXawK+VSE38jKdpYahhNsrDslDsiChXaCo3/wC
EI32jSuIUbDLP5CX4OREWhyDI4HaN8KUBXNlJ4fnDOQXbEwIe+JyPJ+Kp0I7D+Q2kJL06fI4t1qa
3VIO89dYgeNahcw3Y5yTfHEPVa06eBQFdA3ZupMheeTpSUnOXxrUwt8zrgNQsdIqOaPyQBuC6PkZ
jnQi/scEU2hFktk9vlGaA1cRD41Rn03zrNdPEpuvELQJntwtgNg+k7Kd+7Punc9HF8ttE18vMIPC
nJYefQ8sZV/YSwNCcMWWCAlg53iMtTgacTL7syuR0rh7VU8wSmpXqJd8vugNiobOdiFY9OCQIPBN
wmW2zw1hzAPnOpIdhF0gmm+WCw9LMLHrm9cKtGdVWy6FmfT9imCSsqlbg0NaPaKCKEASW6B6HaKx
ZlujKysaZUdEVAMbnlirkWCaHPwoWzGyUT4v8ucGYQCPLHs+T91AshglQsC1gp0PEOTvAyWbIOei
co5vdXwtSTS2YO+A94C9A/G+Qwwg+zeO93T6gVAnWU5Yj3gI7E/IAmSZdGjBC8veUVaDEMVkAK0D
e8H1IBQxPfg0t3hBjkn1x89FvC2YwYMWKnn0IdLxxMg2DFLU7Dxm/AsMk7e/bmzWBMysmza7mdxa
ditZGBEYomWye/M/XDYDwmR9Pi3n1WQi8tRCRXUutRBKapfzrT3bnFo3iRjZ9chLshj0FHc7I5wX
59AcZDqmO0kXgp6APHuU7orbvFSa+I6A9xnI8jjDxxfx4DbB6U/ijMDmhacEETy7xGYB5K5iAWzz
LTcrF3ug67JW9SbNGKEQzXuKT7wm4jJK6NBsyIXXjVkIsHAgXh19FYQTxltWjsllEjsIak1T9iR6
CmQ/gfcXogpSxnfv1T5ERFHGEBHn8hMoFo+f+4eAAuxo2YRH2HMRQjB61NL+lj4MgckqHxY+jHHT
G4HBRwYR1ycvR/DCldimjqVlF6rlkEWAGItOP11bbgLCLdQZnw+4yJFmAWiwAsFT2WEqR9UJXsA3
60pYoXdTAuVZaawfGAOjEQJJYTsv4NyAF96oOR8OVALO/WgwRgE5ZIBHg5FhwStxKjg6XfhKkLym
zJoFJ0kA534hSP+04C8TXwWQqS8RwT2F3adxoXDzqfPQWZOJGStyTOYYQwpa+APIbkFy/8EPoNlN
GLdqzZv9GO8xIyMswFiOh1x4cMHI8UYvthngaYsZdXxs6HtSOMJWvMNdwEK5qf3joKTzSWm8Icac
GLpL+xHXAmkPbEDkPOyZOrIlX5BECgVyDbr8Gl2MSH3EmhwHH9C8FKRJe7oaHLOQGXZ5fmhnLMEd
W7Z/YRXKkRM4tzxayHf4hQG0m4KF8SmZpWkv/sMOzOK5WPxAwHeBhGyOa5gReK0rRcT6goY0P77s
I7AaAyvLAeTsjW9BWhZOULy+pBWrwJ+INLOQkqgUZKp3QIww/EfZb4OLPVKhZT5dOawtZiYQ0sTy
6invJYps4Ds2/AzVZnuVHd7mv8XQpWE9FyaLIx8gru6yuZMok0ANz+RM5KGkCSUlvDeOkCA2pkTj
rESKOxAjjJ00jTmOOtPVWa5Oh6SYqPaNTIjgr3T0ZjMywXzZMvFYabBvNP43trHLaPXPKn0UopIs
e/l4Ju50fHgD891QB1E9+erFoy3I6zYzuHTx3Ob/0TIVL1RcXHTUTM0UTHXAJa9F6BqzR6fZztOV
Js7TuMKa1Z00F0Gp6ZNEsLPJ0GCjIaSqg01GdYhuqiOlQXOmgyNE2JNroo5q3U8dPQ0iD5lRS06P
Ko2s5ckNmKuKOARYvpQzORB7sWBI2Iky7ygIpwJvqjgzKymRLZ3LcnEz3Wb4auabIlFFgRVOiHsZ
xaghz8+vxVqsAzrKp2Z40tRzWTy98M50IteS/9kgU00Ni0/os3h+WjonjG7uQeBMELEIXS3/bWqh
NfnxMiJEgJlwS3OyXLUoU8Lj8MLDBGWPXAuTOTyp5aQ4thwv0d47xKMBTzlGBJeRob3osarH3ZYv
mi9EjAq0R1U5K+4v9TfT6C9bSZLwhe2JSg8kZ5nbQVSnNCcrHbY3pDncLzh1rYxqxENohCpKONHM
mefenzCj0Vs8esIA/bDU5XeICLpKMO04dcyrW7s/eBngCpCqBD2eiGk9mIqomGL9kCCZUSjJ4TMp
YsarYZtQ3NFDcBG8xEwAYPHUweUViKv6OGtYGo3kxwsVeEZQqOE2o0uqYbcNnAmLUDgvola1s9xG
zHm/2QPdP/qZGPSQAgVozbqA0DdkuMp3mZntyz4EJOcjQ+6C23AVMwtELxAXX9/mPnpM8fvJrlT/
rUgzesiqYM2AMzihDhWGpJ0BxQ8t6IihqHrYHUm2UwCiwTCSIztALTaBixaB0x8Rah98xSJRUU0b
HkSSBO3sF8FYkPT7xYFqool4c4Rnx9bpMDLrDq10Qb103/ijK2fu6LTp5JHzXEij8nHc5tSf+Hs6
higeERScQAnxwwQmUt8vNySiSN90w1Y4lNBaa50j0SeM5I4OjXvHeOI3SmDCLjYC0gGPxdHP0SXA
geUF4zUrAw/GFeWr+0vLBAUCBMQKbwJO1nmIx28m+BfZN2Ufuxj4HGuh3qdPZht4fwka/fzA60no
1V04NjBezBguztdD2h7SxzFdOjQfhKRdSFw/BvPJaZ9LfJaIOHXBKzuKQxrrBi/evm781UBqCwGH
ufXB3t1nY1qQJ6WFdv20ZEluJuuUHlnmy/M0nA/FWSvO3HY8AJ7t9CQn0IwtBPEL1QETytX5hWoy
P7m8lfJRqITYJGEArzxV/DKxpAl+D1jLaXs8hwhAuYZgF9ktpbKo5kRo4NEk2n3T2j6QcljKE0J8
hQRDd6gEtLSCkoSJi8ePQfUaGEZw3Tg6QHS8lKkRKvAmVF93XTJAYd4fdkhkybIad22I/CB1kE8v
wiIXiC1YlBx89pKDqoDfhKoA7aW20c52zhkPqU7kHfgS0vueIXJU7LUNf+zf68kzNhoGKaA97Qsm
GPBFZ2+yXzgfKM+/9iwjTgwIR8SJgfxlwwVxQFPHZl67QUTYzvlHgCbco1ImUzE0zeiEDQN3f+CY
zPCAjQcXWxvS9Z70dMPlEEWojRafa8s2z2ohtvk/v20LQRlxiPfCaw7OyZWHs6meT33cHmLtGD+K
uIaCyxnBxxuqRwQD7yUQ2rr/JpeaBEIv/Ihn3gFyfsU7gFZnS/8lta2cnMnmq1njPVE3rZ6is6G4
iv7JUNySQl3FgMx1YFzNemrSsJ3jFFBIZzd3GzAkYErBEqGsulKraIDL7MYhjjILgKtgYTzfDgGR
mV37laKP+5llmtUblpnw+iN1ba4+5GbeRVaj2h0Ha/HF0lfQ+GHpo0Rx3nJS2zAMeeRuAlIgfzF6
J7iMwJUgftG+KO3d4gHVXzXFmrfLSJEnENRbrjXK2oo+uunOs9eglqSXSteZ8arkHS4CnkrGHL4u
d+T912KwD7hVHXQ0rAroaJBF0aQTDDmIUMwtD3SPYYixEVN8iCAbqPYImtCsnfCBUtha+BppPQnl
zT0B3fmfqNASrgyJTzzFsUPs336t0UWyqJNPK99ECIk+JxX+ZpQsAJm3jL9xoiYXOVPrMzlR7ErI
d9nwuH2MJdntuH0dOpQkb9Pukt7Xc/5xwc7ip+/8Eqxr3WDLxfbEschyyESzQOlII5udgy/TifWV
dJ+JQxQPgma9ZUDaSNDTiFNPliw9bnqYG8tTsubOV/qGAstiGlgZ8VZEN5LhkXHP8eTqhsNLywen
cUXXjdVr/u3eKDesgPQtlfrk1qbjJW3W87yeBR0tbPrQ4UiXnNaUODc8j9gIxbY9YJPY8kbZtpvw
XV2fbs2TaeE5Mq2v6FJGTehSpLv7FWtjAum/tTBLqvjG+MA6kTxUEt0X8wQO0fM+EjDS3sgBSiqT
wS4Z9JG84GpyevpJ8OqLRJGT99QUb/yh9CgfaClqIgmL0CJuNJkHuKwkG59VxuI+iMQC5Ik5NdJG
9SJCE+cb3QzJzQehVivZvxjw6aSfEvVXKKItfmVoaXoQuNbOrzP4U+DzRfqfBnmYNOkom4PqF9Xw
vcavmBRt+iD/vD57H9R/g8xGCM9xV7YwGev09y649X2DZKw5kBH81ThBjgCwnxjdisOtsQW1BR9u
mR3gkGhE1nxfpRV0Qufq8X9u5ZnqjAMdB9q7T2OPR5ANWr3EzZ8Ner4EVUzkMeBrBLTsuIc6nZlw
bnUWT16BazV6ZOB6yJwO972XRBIL8p1xtw1y5unjVzYbmWIf4VScL+SM3LwzbQr/+5Ha8SLaeSOW
7bD7jDSB6pa8Kz2q5sioQtoLueo/UAY//J9KZ/MRuswNZKh24i8fpZeiYKriNZX/7J+YPjAb8/n3
DmjXtgQUPDh0oU5dSAuKMTdK1EN0OkTwAa2zyovL3Rz9S0Zr4UiPlJwZAvYQNkkeWdX4T7ypw2rQ
du7DxKDqUapDLKE1Ctx3FH3RFRSohoguwFAI/u+iPn1oICZ/sjFkzfREG7H5zlM66CmFv1BXD6bX
QNjpbZoJfATVQHZ/BYJaLiM6XGW+YXxHIyXHjPkhoXGWhGd29R5o11GTNy7hJIAL6KSjoaIhhu/A
0SuSyNxWs0iONh+iuqHCkzjWYIZREUCwoEBIp1BjuyLKkS6r4jgTcLyErQLsFBmJiGlYnbkGhGaQ
d1kj+SO/rDSDHDX+5A9EtRYWj1/JC9KzaHM+ESlmk0dW/SM9Dg42jOMizo6qxnnfR+MIDRrorUaf
ww9+keF6AB1UxGsRjwWa0UiGtS5C7FkL0YibklfmngOvI1mvcUHyrlgsWahZoqQRph1n+Ve8PLCB
KVwnYk1OiCt+G8GBPHGA8e6Lh4mRBKLdxMjafPKHDxeZ8S8vgOiIs4ecEvtD50OeyACNtC4XHtbE
jovfb8aOi+e4rhUWk20ccwsXG/EWxaVDrcA+LZz3jI0R8Etiu/unaC6n29oMMEFLu0CKYWWviFuZ
seXPItSHWYmN5pVJGtCpLMbxaf3TycOpkTt0dWiZLJRVvHwWdOzdo7BuNCiGVpgF0BQQTGlDnEK9
NV49EzMLACDG24h5/mg3KiMxtegyRQ/DUsP7swTdmzOtaWuqrYw2SuHLGx76kYPnQzCIyPrWECiU
DlaK8Gl3kF/AdTSODq1aE0qjI1fH79YEoDH5BX15zhl+UkKOQpEo9HYcOtCZFf6Cgpy57NHV3i+y
0KZ3ZphVIh0BUbHk4oXHK86Isrmi4nQatKQwi65OCXORISh2B3YmFgk/fVmfuag81a3pcNNzpA2t
s85eW0HcFYLxtQvaIpwYv5xCImpOuf3+3iRAoU9riJpm9cTf4VkxOZqiu14googMLOxg5maX/Rtl
dT1Xm6n/9hEWgLD1A3cTlMgi8rRQPT9IdWUURVNhKxWpcvjcbjbv14HEju2oSegdSyC7LHsFpQK0
ARlgzEbbV4sQ2n5WErgV1iXaHrSvKIqyQIoyxuE3L9tgCYZFP4ry0zWPhOvYRaiFxyt417CVgwf9
wdxiyeXko7SOON8woK/ciSSVBUNcLYnN/tqctfqJ/PcVHg0NTosBLpHftcX/C/Ljaqec5JGRVG77
i+LtMP0+DEuPpCmT0ohrIyYBD4M1PdZcqIDBhSiVN8ClRGhsF6JtG7CDWdyO7FdJsjiq7oMIHoNN
DDcTxi4nJw7Te8YGxRG6KkAf6zl7rTn9CuYCelL4JEcP/lqFVdiIoa9NCtqtqHmECJtkqBL0OmA0
o9AMSMKttrhvvYyHn5dTgpitFWB6A4KMIsyqhb0C66Li9DgNh1SXjEtw0cAlZafajqAwiFk5OH+a
OeaV/90dSBn8qr559amBRPqzh12FwrYRNSxH1b0m3g+G9S/yjzgBUCshwna61lkQXPMv3q2OvzZY
rKI3nHFl2m83q9MDtRAMYlWL8ZO0UgqKvQvRd3koKae41+MZ4xtZSDyOW8m1bGmK2ofbFButOIsi
U6PqRKaGghBeMZJcJteMV28eujvAFSfiHN4va8qjLHUCSzbWTyPHmwi7FR0N82lhR95vAFS5ze6N
b2WvyfSowQcblohBJobDbs8/XglpOa8dNi6MGGju9E3lObh0kL7LfuPMBgIIciOi5hLxfoBO46pS
r9fMpZH3rJzC3nCQUTPxDHP8e6AgsQbbYQRF1hs0JALgBp+OxLcvjIweCZEMMAYmOAU+/BVM0WXl
GQcx0VLpuSEZvLvfvtU/JE5tcaNG2RBiaDHXKMsTlRDnEEuLRHJRZAPnfWIiMjqFjrLfzTqsfYK2
VC+egDCRZYcznpqN4pyTERZ5wOPxoebGxPIQdcewfoTyI2gUv7NyKm1+Igy7p3FxZXo7qmsz/QjL
UPoTJMG3tr+sJ7usQK+lw0GMiA3Ma0SbNnE1oocJl7CrAgXRSAtWN2yuUXmiyojp2zc+c9cl6vWU
8xtNYc7fkwanIZVmTggnuqJIG8DzP2hhG+CbARqdRGAubgMya2l+PfAcvFCTMbvSwuyEOVhE6sjk
p0Gsh7WJo6pK9BsGAF96gROAHSCm0xTQEJBUgJdhX4dXRJa6lfHmcu+YZl1F6hM8ZuZ0RR0PDrB1
8g+kjZHTkExJsecjajU2z+jNwpNj+HCc+XtwnMvQYiJ2pGgjZIUMFaGo0TO3YShEO7di5P9bJ8BA
m2k2Y3kG2vXDZXrZooiwmjO/QSFm4g+qH6RGkLeZLt/S2YITdDiztUHxeihMl76g6SrnKBuF8Kww
Po6Byia8BeXoDwcFdunPAUmwCn2K0V2J0vLRfoCpn1X/OossrFsO1dM9oBnD8TklKEAQbEhAOWge
HUXcPdmYM/UrHelLpCEteZwXlg+kqD6AoE9A20FVE5R9jVXUb1UoYSNofKCO84tqZa6aBSiF1VnQ
bBExqw+HWR0fZnVMsVFRVpOImjbJxUR/YuDzI3yPd/0o9FdIJcgyIcxnY2MfowQN1eSZpVXz+tOx
9fsrs8IvDL/RNeI1QuWELhDG330TMvGdmVOXbdpe0mo9N+uTWj9p4Aqbp5b40/a8ihdLRjh7d+sr
ectQC5yVnik1RctcJSjF+En/oFoASDQtlm/24eupOHc9IFLvdhUSunFzMCKh28d6/DbL9rXQX3aS
376vaBoRaVoWtngG9ozdccSjOOE78wGowHc26LahDN2+9myjYCHrC2gtxFoK87/g7slRLue8PZvH
9H5NLzR31IjNLBzagO79xTvp0FoZf4STFrZtJBnRZJDOCe/f6xAaPc1Xov3EHLkFZ7W131kg4K4w
gbb3RUJCwndhuodL9GteCaqUfrQqasQuuBehsoZC5MalYMR7fUQH9st73ILCquwhdwgJI2+gF2yS
L/+Y1WmtbwoXNVyRvVvqKiLiqW/umyCW+ubJ07/11rrJogaUGeQgtN5Hk73u5TSj/srwHopFn/rh
vRYx9natnIg8jcYJXnbMxI/CEfmbOJNX5QfqmHz5XccwIqGOIYcP+BGNeBQJTONNP1WDtWTuakGn
gUjRcAp/nhLzFtFNZGl8BDQlYVWZujjXgJYwEP97M7cRgoKQjUCmoUiuPzz3fCteC5relFAQnlAu
QiZbvOQG8yZtpBfgxHcQMgRyG+GdKKj29PPKNd10Ondswf5VqJx4ZFvnn7FaDrd7jbKdA+SPV3l7
P7q4+KisZ5MmwCGVjqnWpfqQpLHsM9gfrLv8Y4h0EgBBkwYkzCKAQDJmhkfISKIzGh6EkuWf8XTv
m+FS0lA/xj+taQxAORcn7xURiGmb5+snCMsElZfxbH00V8dYHfiQ+LsRynMfTjCb3OtJ1NIatr+U
5303YVKPI0QZyEVRhUa+tDMDW7EgTnPqBFGGYMRFy6eIZWZkyHD1CWWVxEIjKWKV+T5aAxBeZF8/
FMMrBi97q+6x3CeXlMYygmbnwOlVhRfvgnJ51yyaorcrGlKrfOscbFzgVujcwNWznIHkEdWldaTY
kx03wE0RwWxDBJ18jc5Fom3dfp4IeKkTzomcV5oiLgoc9yFyBmMQHTbF2u1iREoyySit4zVxHLL3
vlDcWIy9sU1svYTDNsNhJjhnYrg5T+ELwZixHGiHc0MNf3dKBC6FRfSE1/XeP4flXj6qFV0ST4sV
mM4/ZduPc9cS9bU5M26f22/4CoYEgf5iwPbCmhKMGA+3SFdA3YlHBloETwyZ6ilE749LUNn0/jsH
C5siwR+3AHZ6h3Zi/ZBfXa/5BG4f9ixjYD4v2JjTi5ayqy63tEXjsRmLVS2ipflyXZLTnDjMK+lw
UxzH+JhnOqeoQm4WxQnv+0/rmbu00GafhFL3t4Y8cxdOA214/4WsA5GqtjXsySyIrZ9COGN4qIhg
kUNPtp5LmsmcUn8Mk087QmrDpY86lo4iQRE1tCmwOuvItsiSw0Twn9O9yIvLWlxdRHAW7LIVSPbR
vp2b/y9c+X9keQvTv34EMQRiWZVOgpf/X8qQPOWGoaPbZwDULuL4Qm+Aj0oC+/8i7Eyb4zS3LfyH
LlXMw1fmoVuDrWPL/kLZiQ0N3Q00QwO//j4vyL65OqmkinIS27EsiXfYe6/1rO3CSfAOiUd1/KrS
LrnFr8J2yN0QwBs9err47RkKVIhnrHwJT9wVtnbfiAakyXB+ShLI6JTIMCubi6ycaPcnj8DLchn/
hkCXEWqXRwvx6GWEV+7aujA1xlmIbO/YFwDxsQUGBiV4FSrsQLjipjdXHOu0pi7nJ9VAQmgAvQbV
4RRcBMQWeROWXWxBVYlmqAxR4KPytLX/Iy5jzkdRT3OJrQ2CuiUi666u8XX3x6FWEnwW0KpTcYwg
jnRIwNDHK4hcxHf7Xh0IERv96afHIJ22nBjV5BW50LFqJ/mQAq2onYSyYDyMSzYWGYCq28M44MBE
Mk97B+5tRVkxeAZdINNzgO0DIG39hZmWlhm24EzccG5gdTsR+INIP7xPzMmYKe3xDswKGKcLkLiO
HZQN/wi2O8sYw4hWDZKbhY5LdrGeBbl7C1dglNYyEv23gEXrvwGWmmqBALRt2zBJWXyHvNWn/iTL
EjXJ1YznLqkIkjWyVf9A9ddv1R+ln7LWHo6n3VmD+ecOoGfc4p9JeP09u6dTOkGj/Nq4s2BR7hxa
msRfgexR28T+6xXFGO06OMMy5sTCFPUsw0gc+Awjw9eWNPFt+8Aog0Cc3ixxw0zsYS5hiANjt7mo
vnZXAQii8QGxBX84XkwItJPqca2Z3UecipoZfX8xvUfsl4jK40fHiK9mYsQ3zLmqxzFtJP0qbNfY
qVyghYfTfHxBXh79tpMTlwBpAjv5BHs4NYzjTKbJ+Vg3hx+uNIaJjjpZSwwtOUlxJDAQdHY4URAg
7pBv7oIIEAF7ImgklIzp2RAho9ujUAlBvX4C2oxgi5k/j4baFUEgyAHL95T1sW4foc9V3UPwreda
vTJPRAFEV2kC+7rJFhCIPvyHHxTHI1ixWjze/p0RRxHWE5lVHnXtYNaMZLM1QCEL7R/O/8LX7ESU
jWD7tzfP+1I9eAW5qAeLAfqcUUXVS0apFpEnAEwCSdOSnab0PtA7Tbo7CzOkL/bHuLH/S/YZyQMW
i84BZeqIsn5rF661YLYgKmLEt1NbNhqb95NkMmj+JWS4LYJo1Rmq4jUC/hfOVhA/n2A58V+6GI0w
rRcP+ExsJd4zuaNIYpgZ/yubSHH+K6mMTdSCmGLaFjAJQ3u3iTrOLDnXCpEVzOfrHxWaaGB+hEVx
gqcA2XZ77YCXn3a4nFzkBOIjGiqbnrMrX/wZgivi2z450+pgNEFH5uYdMVLxCAyTuDkKAitmsyP5
xm0uGIrmKSZgh3N1M1PBtMLmpbZvVqrOK0n+aNORLBgSYWw3BEd/stmh3ALT+kYLIjyU6ijZ+4Pc
aHC3tojay977gT1alEdAe9DVYyTGpYK2nTs7Z58NwLfwlehJ5O6VXh7+4boXJWwzrFYuOy3C+N87
LfdEyiBKFbbOPF2NbKZhRCQPtr06HYe0/SQhkuaf53QQpED0zCMmzlde2XEI7BKwrz9sL+yYNFOq
DomlIBlGCEdZv0hI3VAmB5L9BkzU1HBmSya3nkuiGp5rtIHh9fgRYRp7KEjhJimaxGJkKMUyCrAp
tq9Ui9HW3NaZvvIVoFkeW19+ss3GPx3g0JMAhwuPaYA8LH6W9Uf79FjpD+SGww1GL8a8Ugw2G/If
ekfY//4ZUaIpf3dC26pj27Jqk3/wPstqHvLhLF+a7eVyoBaObnlQFBc4QE/qMrdsU+TZlrfEsBIu
idkJqTpZzPi5yRq5JZOFsyBxzt41ueFNLoO9A8cWfPlWf6OFZNIivVMtMoofPSRXxCrbicH/SAN1
J5viQMTUayeYeiX4WHJCO9TEjVgnHOMdKIaULbrrHk7q8aIecfrWkzD7mp8IjdRyN2yfuNzz4IfH
vDpowr+qncTwC1c8RlKeFbg33yBswdw+icvEKZW1owjOI0u7dkRwnkqXryap0LubnrSIlAVrOVwv
rBPMKYdavNx0SdxL55IpucdK5r6LiRzPyF6sLgCz0IJvj3AIb4Ur3XS2XR7K17Vw1Sf7hZqchzvb
/nBzQ/gsXvftjeelRwFdHMrPJLIIjTh74ccfmNf0ezS3YhrlQGgDtOHjCWAzMoTgtnvFG4U5n7tN
iLnkM440mvaXV+WrWboUDbYmLAxyHaJ7xVSF9HW4uT03kFcAP+jinQ3Wj30AuS6P+kf+kZRqrXnQ
nIfbcMB3ATILIGfVhxOgnyWEydlM7hwoNne6g6wdlvpwHg96fZi4ilkZl5KeSwm7CWyPKV0VIT7r
HVaXB8j4G1QtRG10AlDQUgfyIKKlBdaCatoeIFsjaSyftc61u0B2vWl2u48o30xvwH28Hs5oSnTX
+zhDHSwOl/UwtwfNPqz2odusAmVNnhzwDUD9zLfup7CyAx5EJehOeHZpCVNkwhHVDEkDk6HK9NBS
oZmyAfOJx+COp4g+GE+OHa0MUYNN9CSQrijiQQs5MZViUE4cNWqCPAZZ1ZIJp7m6HKxjYJ0CiXDO
xftT/kDvC87ZF8aZCI14tJd/Xsuq8nc3pb+u5XcQu/pyv8iyzVo+6WF5YAlXdMwIo16TVx+xQg9J
cluuhKohu+w5/USbtnFfd7+4tlnGjzIWuyGlcSKLRbriP4CruQGEOUm0PmE9dg8lbsoyUlBxdRnu
qxeAu0SRsg635XehMQQSl89cGMVYbKw06XJkjbWYL1axtFhXLCpW1AmNcRO+MKoNWUq7JZamDxXw
7ptUn4wtJpLODuukkARFk+p+WLwI7iIcRYhWLJK9rxb9uF4JtRN9K1YI2EquO0KOHjG/EcZPoxPO
2M53oWCcaDH4ylfaBrkWmLOIh2RJ2HDeNicNsnXr+bQ+WM6De5CYOoCh3V58ygdAQ2Tb1odue82Z
VPKC83ajPdlwcbzPv3FxvMa8wamvYo9ic6IApFT2PObh9SpeV2wtBYshRNLM+7m/mTsX6U5x+dwP
CJazYtjnsRJhl9tryQvJ27hDsErqEi7jl4R3TwrpKAa0Znnr0Kz4mfyQ/8iewWvahOtub94/v3SK
/TcHiGaosqEoMik6lvHudmIN1TB1GuUlU4URolvn55OvRv6NSsbIEIfw93jl5nIX1R/aP6o/It/F
bKO5CTK0fomEFgvEKe24VbxyqCCqAxMiczhM9eF4JIqCg2G/xizBQNjEdt+GWgAIZX/t2Pgfqd3c
R+40jsrH9rmD83AHh9PJ8BHJ28kH5nYy/Vmi9gxMtKho6avwBW4F1+qzCeQ3JlnMMSKjiZUGWF+c
i006bpvYnkR6tMUGTk5Yw4TKbZqwt5BJvvl33Q/6n3APR2TbYywohBivFN+NcFBizMXQkjPeYXNe
Eyq86lOpiAJwXulgxcFh+ok6b0DgQrWuHXCzUdBYwrdC4KixeRHuTtQxStlQatp4wLYhpVc+QxyF
upAf35iLtJhNRfZV6eLZEhdvpuWIhlN0G4Gd7SRk0nfB9fSotUDExec5KefkggZ5SUuUTYcLLyNH
3nIwrEOeZ4OSseE130fXfEB3t+fmobv751eI3BK6AO/gmyJOU9N0RSPAwHpX4Wn5UpzbM/r/fQyG
PlL/iz5S0BPgpWne0feLT/6n29UTyi9km5vE8+owHXz3vxC3cxPIBUaDDLL842vP13uNCSFH5ydZ
Ii/vaseCU3yQtEN5PtzbTNfSKgfNFjs5UN4oVEDFBXhyJ5pcDrJ7DKcYGQRMJEzqNQVycv3ocAWA
/YeKB/YfqeNrTj8JO7I/8DPooXyVcX3uf5ArX5BN3CSZjOPdOty+06cnnU3YanLSx7GOcRWmg81V
+CmZzdQi+4p8xUlE4rR6tJyAAYR/PAEbgAAQud0vJCaOf/yofYGCS7T0XYYoJAyJvn6vEw2OyhEw
Tnind3oo+li3YherIUkE2PIYSyngLgQY+HIJkZ5LAC2MwORmPATewzKI1ErPo+VGu3Zik9yiBS59
tLBS2pi23Yzec74H010QK3tIEIhENvIl2xmNFWhBqOI26m8MsJE8laAOkTvgZQG5Fg6q4FqenPD5
J7LJIuyrx3p8wCp1QeCPDUKSswVBgZr4Pj3E0Qr/+a1TNvrvf711jmHpBoWVYajvgJSntuu7WqU3
3tYh4jx0eGc7QmvHFUkPkV4BuH6FcF0T3YCmZ0TR1nxi71lFkP2e4UovALhU+XREkTU7ggRSoVr/
FeO6XpAc7K8UbCFeKSr9accIMZoT/SZATGMb9q1oOWnTFmhIJ+bq5hI5SGLP0acY0Gn1cDWOIR7Q
w6hg9Cb+MhTgB+hebVB9v8NDdXUOhg25gH04IvAP3zAtYGorrMPCN7xlmAILfn56uqIs/gmJHBkV
GAa8UI7pR4cTkab9AU8jb04fjNjgUTKh5RDZTaSD0QNgR8K3RRvgDoO/5KTyS9s/I6fYwvrI66N8
Z9SyBoRVPKQ7FDDFDg2U421jqkRSOZBLX2/9Gm151IGAwNqhY+1ImiahgAJfisehdL1ndQG3wAF7
qAX5sQaF2oR5KU697BnJKQP3Pnu+6Mmd2KjE8TNvpE3savScn6rp6FwPTZ45L/4uF15HIRf+5xcI
XvrfbFuWybHnkMSkG8q7k08bbNNcG644u7odqYiJldP0cUkInadZAVmKj9xrj68+EGFk40OPjzjQ
ML2dQyIhmKxLj8bmlJeWtyClPT/JloLzk6GKRAq0i1AHe4fBN/1vwaUiUJlP1oiJAVfX9OWltenZ
ifxvyDsvAI4YOHSdS+1CVe6+dEVyKZLkxKwQPRzMBYhbi+j9ozJEsNTSWi0ixj01f1UG8DTBc6DY
KxM6D+Swe/TvaiqraejTOF/7t0wN+DB3NRomkanBEQvOGIoQAhsCtmiC0pvQgs7h6gd6rHlW+cts
GUt3lD0beZhIpRfaNSJXaW+yMgzJJ9FkvfzHIWGw8RKzEddCzLmmFfxIHCZ85AZheJsFEol3nQqL
sGBJjU0GDG2E7Y+7IBBFDmU8p/i4n0JBbLDDi/cBwkreQjIQPm/ng4jq1OJ6EhsrXt2J+cIvWoKz
jZsdI5P6g+ne82NPkgH4kPzh8FCMqUNGwZj2TnLnlashW8RjHqnbVIIcxRvOlMC7dTi7vdszg29O
V5Bh65vxKZegYh2k5vAz3nVeNvxS6v7BJRhyZ/4pVmAYHtJpWqzqGHJzcnFazM/24K1RD6QDkjex
zTAvXFaoKUQCMlZh7ubn1BxSk47PNqRiEDb7BA2feuE993CnJxLt8HNcafx1Cd3Lc/xfaAZjQvca
O0Wjb3Af9fXB/UhfeKVOSufNbhd3TlgBx6kBAURcVtLeShsuo3XmfyReHLatzyQE3jAGM/pm+YMI
uSSzF/ALD1WoLXwoLSUXmQzgTwv30zPa/av0L3hhRdYFzP39dm7ZhmwrsmxpivwuLuZWqLPaqaA3
NaSucyhlu7z6XsX2KRnXZAQbgs0TAF1Yf0MqHVHuUAP9FY/VuDlCIhz8KfkFwM+OjJgfGC2RaGRK
oPRF4B6TVhsTtO0zadW96RRAhXz8rjtv+KGS668BRVEwQJkr9JGNvavgfnFYbNFOuNiHwhZuaeDM
GAKrwCXwz3v5INH5GR5JaQlrlYpVNNHO9ONZBBvh7UOycyngJO29tJ3CR4rk3X1ymzs4gy+sEMxL
UhSRS+auTqbIwXIL5uce86npmiBU6hjdMAfVEWEgaW4kOd3IpEfhw/o1AonPD61EBkNQ82sAyBAt
V3CZ2XR1P6E987k/hMsHBEuf4McHI1Jk8bU+5Vw0QvV5cav28NEoU64Gtnm0xsd1fMTI94AoVdUf
8Qud9QfjSW1IvyVdIEbbdBJXSvWBM57d2UekF/HntUI/x5wQ/Ryb1MJzE5sUQmjuYkuYPzOHkNvI
R3H6poakD5s9Y4zwmYwKMiZSGv7YJkXdaat046Kl5V7k1sgb5zDL1iefoGlVj4oOVQkmxzt3LIk/
kMjVXfIJbha58V7MsJ8jV2JCCgmTkZT1KCNb2vJrLHRzZKqBmtmmA+eLd1GOvXLUy+NZPxh8QRsX
KAqxNMs5+Up71Z4h4fm8Ko+hXISPEKzFdKBAa9qK6cCAvmLLZhSr6U2nbeIph6lVst1HikDpNXWQ
vCjV41Q9Jq5khw72cZHKnotf4eIJbWvPcRfAv5Vb58VLAG0lSxEjECFpEdos94dIsIosgwrN21Ui
SCdQibDHzp/nzKavBM+SuRrL+weFD7unhogf/RW976TVYgW24YQU0jelJHSh3LmuzM4VE+IraISu
mccU4ifktVDyv0w0P0kvACvX+WhBfJPIjggCCYX5oKQTUvsKm/YxVw8ro+BHOksnghdjQqCpwWzY
T00MSpu/B5+Ci1tL/HOZCSMJIV3jfdpe+9nis+rubuRW32nere5TyCIBLZ+g8Oc8qVzMOdhA6Mxe
46KIia72EL0yxOPIoBdNWznH9iGu45K8ZVtu+CMaaHCgaKCdDoIO8pv0F0Vvd6zt0m6guAVvxroB
fzoH3SvUIxrSgYvKB9IJKh8uVpBOMLuj8JKgK7tG6WHfwTLuVkikN14Q7v77Hxisb1vIKg0Ie8Mx
7CGrXz4vI70Tz1ljhUItvt4j5nrb4Ig1us2I4uZ5mB5kKBTV4ynt1YzOJUnYxGDzjS3QE3F+VpGK
Jwb/EOG/o3gVbFRMAnOjYc7AtPIr8x5MV0RBsn++kCw4YU28J5xUQsskdSHsFwoOgXMSrZgn6OSE
RINzKlJYY8jT8STyneO1/QVSvNmh5O39UMZQxcZhoZpBYEz94gpJvju5LkNUGp9/uEDM4RQBgwNc
5JWfIXtBQ6ZfS/V8zYgXKIQMCekXgbSATlZa92nZgV3Myib7MhHC5UR0awjf7WMQCLuX//wLgfDN
RS4GAYOuBQQMbcM97fyT1dNHzyOBaAezVKunjp4NIgNBqfxAyGjuSlfhTGVYTlQA+T9EBayNMNgS
tTYLdyoeubYLVcTeW3KKgSJdjw1hpU3oSmP7aNOlTXGeEhZd64nwnV6TC8qg+ojxOyXSmktz5Xoy
DQu6ogg/Zc7wfZQB2AT0pZycnMSC01wnuh2XStzkUQmiGR+OUFgxcKOvSumPv7Zgyh72H6faxTHM
vRs2Qb2xCVCfU4tx4nP3RmlxuyfXe8IAMhulN3vXaKbXKiuLdNSSP4VFnZP8tlnO0J0yjOgWoZHO
5jE53TKsYqgyyRccrOT1T+OeKmOy/onTeu3i13j3pZW0xhv0H8/KlXPEhLeKnsfTu5CUjFdmWlxL
P2VzJ2zZ+66L6cl99bEGZcIFW+qB71+lcBoinw90ZCRCAwnxzeLbZxp4wUgGX/jKeqIiPvsD/ADs
fsKRi7x13mTSBquzCF5RF6A8PWZ7kdedXQNGDnPdNWbAezss7VO+Pl6AekkPHfxBGUBinTiv5k+Y
xD5D0jKmAOabite4MMRXb/eq33sYPpFRRXoX0aaLSc5CaYCMnzNSDA6ZGiISnsheBDtvjLiOzlZg
b8mPC19IlOc4rDh70AP7n0DzBXT2+FILrwTQqk1yjNZSfi5wtBhgL0PCfU5U7ythv2FD3iIckwi+
TipM1PwUIUCORCcw0NbAWAOyNyEaEga4Wajt3ocE4UmziMrEUO6l4CmqSdAnpBpPvsiioLInFfPE
jSbqbr9cJkBfjKjZXRXPeAcfsGhiUOg+N7KLi3DXk+L0Is4lyyrdxwXs/2SgyrP7IXFnVqhpxWtF
xDhymJAyGAY2G2kurJF01C+Z+svd9z+Xse2IvMUfbhGiyqkQLUva/bCoixMV1dwrWaKoHFGLb0Ja
41/0B5rxNxdLXZZ1x9aYw9rm++CKWuurvl/uMN1nF1+i3YluAe9hA66H1pTbVx/RZVdo9tiC8rS9
Z9LpcFUPp+IoIbFTfzjM1MAH8Nuv0Xlk2CceyRbBWZUjXF1I6FDhtJvBl1bCpLo3YlS1xr2BUlvF
g9fsNgQ9A0z+fTOdEYa35+EhSRptkUxUFO7Kh3Oxn520yJkioxSEZHVAjRwOLXMSN/+ksCZ+gV1L
PDKteCC83mThu9C3R2Ti0qXuhAFjJbvoHsydyNWUbbANwY1xCvIRvmfYtuj72DA5Awi/lHC0LiSV
jezumVVmgUgjrttMVzMt21Se02sPvHLljJmO5tOP2d0vGDILA5Hbcf18gtVcpuCZHFpL/CEOV5Q+
kyvxQOndgWvknBMWrZB4z+Uij8naQgLnltAWroLpxEPlKBWuDcz4FKLkZaiwV5EraQPbw3SBSzSP
xm/zJRlvdIZxBWRnBfbwkgxq3EjRmTdM+dzS6cXCgeloJthUFGHwtKjDOsIDdqoWqX201wymWAYi
3QNRM9Z6zAsGLq5zRK/M2URuNUPpGpU8qQQlN0CE0GmNC6yhv5rdmkxAbdD4jJh0wOI03CdX3FRB
vz3GT9e7EQZoV+6Aj7vJnCYr26xmuKal8pjqY6o6ST0kRAC2nAWbZUpIy7VoWqn4XfmFA2X41SFm
xdMk9pBIsPBhUdCVoSUjMkFrXxoFVcL+jsMLLv3WoOlK1/5O2BO9mqYVRj/EeXRsOMw4OLomme7J
sB0fp717Awnaz7EYAyaUMksRgrexz1Yl68w0Rxobs/KXJkUfaEPQxGQH8WhEs+QyM6u41hVAw30e
QtsLDLSNABSwoQ9fFvPLp9a//oEBgqugD+DEmY4YV01DGAfnSXgHV+uAg1Wm51X54kQlJ4RH6AxC
dfNLs6PCBoFfokAk3U60/VCT0XApokjNG/FMX27IDLEB0cj/EzNwCyOh/hdx3B7+8a5i/X8by7v+
0Wkd6t5oAEnt7mD2ExqQr4ZBJWXBCEzZRthDmusPm1/ZNLdsGqSMsl2wV6C4FbvEvkXsOwNeVPYE
NgR2A0nsA7UmdgBsqKx9cjoriBHwICd/kMVSx2X1e4WzsBec6BgCv55tynYhT3VYy3aVwTo0Z7F+
eVeM48lCkWT+KhBYvMjgeWY2cJrc7unHBxGrZ0FloZVXpmIps47ZCehq82ewdulqE9l0o8UJMhBG
E40bLpVD2pcpIOxL+8bBBoXNYsbjxTJmDdMGYvXCZWTd2r5+gtaUqug2WKjVK0uU9QmplZXJsqRD
crKTiw02bF2SE4Lm08Fuj/PyiPdGLMjcwoGBFSq9bsuPtaeSPRggEBFLbggeYFplbwsuH2HbCedG
dUkHBd1mgiOxvtNLcllWTF3EgoICtS0jLlksoIvfb0l43r6EWDSmQpywuGrR5uSqtaU0sUTobSrb
yqhNsSJYDvUVJEWynF7kjVbD+88dau6/cHODLLwAoHpzv3KhwVhFfoyeP5XPLES6pz/j9R43eHGp
mLyPvmOLkXhnHkuIodNxJflpc3izOESCziiMHTWGv6V24+ffHDKueCOZUC8FINrtkod9XT3+S+90
642+e/cNGTWTaaHp0xzNficMvVRysZRXoQgmqPYt3HcIswt5FHC4NxPJrm1CZ7JHB1g3oW3CD0ef
wsuh+kFCwc6L0/8c5qi+l9AnQ/eeXczMUQ+Vdii0l782V+/Aw/sQYDjN1QL7aKSsIZkTfcFAzEXt
qIhb5xkGgbcnDAPxQICaHekg5acE0zmgEljhtMFV9sZsn1HiDS+Yx9WH60IICabDRkkIM+kUSERR
3kTmEOpa+J0RS3zGYaaF93Mkz9RFZAOIMRJyMy5cnNv4PHIxSOrxPeL17AKcTAjRtpQJWqMFEygq
WaDrTXugcGlTCNZ6kcpFStr8QAGxuU4SkeUA+p/Qc/B9bfChrrPLkiKltw8mM5VthFBUGSzlq5aA
BTVfPlDLr2g8T5FlhU8J805Di0+6a8KtwkFbkIMh+qaVHSL4KENqY7jAANdIfWDZtQzNgW5U4jRk
2eFhYNmNPqypFbahjxaBuYEXjKMwQznb1ElDkXkVnmeqqNzVCVmkTXnyLyffu0+f0berj5Cz0cPe
Fb+ColMEFGtUaiNHfHTejFW4urh7pDdVZLgtEtquoSe7LHwIOIQI9BCAxBbuWBNxI76ZoUq0CAwh
Fwn55Ih56X4ginkpwsxo+HRhGggd0I6LYUuAo9l+vNrZVU/tIRmfcoqlzYNNVcdNmhkZTg9rZnyC
QhyxJ/N++DCeLPu80c49sNEMI++nBISMroaY+8bHtn7yLmZ0IvMivg8Zg32M1ndJDPY5JmFpcEDW
CilRcTsJ0S2e5NmmB99G2R2opHGJ/7R1NruoBLehhGxcgy+dBJcELck/L09LF0qR/1qemqMqim5Y
5MOK0cdfdNv2qdcLMyfESK9hLYYAcEgeY4cdCfX1svwbHAgKFQaw92eGCn9Qbk3b9INFRPWGIx+i
BUrumobZR79kYHF3T3J0f6beo5O4K8H5sdTEgyJA2+woM/4fnTbKV/Bc/Hk6M/SfOsRl6sMTybl4
Phf305+jewMfsT0k5uwPPUGcshQN8vbsYJDlA/Ib7lSxPbvgPDAsGBvMCJ4RrkHUB9qIKmEx3Nst
LuG/gIK4JbctFxQ3APCYYUBQjhFfxACMvGuSGIQYo3cnJRIlNS7dI/6Ru3Jcgbb2yVeJHAzTxsl/
0OrDaGXtkg1LdiuyocisMc1hWiNPcBDUJN05MYbYGuJRi84aeDwueJZbgeVAfwi1E2iaKaY7y8qp
6cFiJ08WmXo4mPA/fVSPCmqjqLi46KzEV1dzFO/ZeSFC60Sb5RqCXGky409c4mgO4aLsbwocBV4W
8z/n133bZedlZGVvJLTq4ODXW+IV4gsKG8jEi4uTD85JLke3TWaKgIjdGIE0qj8eEjmowdiWmYYe
5fTWuKj1ediP7Rvlkf9K9A+7saEejC0AiPxvMxtKJMIvJqGpRBUgI2NLZta6iMc08PaLh2wHtmoe
qxSVe4WPtRLMD3bgovNmYWfHStwRGj5nBH+B6SD761yLeCFEI/h80Y2saItRDpMTvLCOPZqZ5MyQ
YnLyVr4DpGUrhImgNYxnog0u8UwLhbyJJgInzabNbSns3Pnkn2DgQIjRQiXHMRqVFkjneGEHb5Nr
C7c+mbuUBE4Van1w/8FmLvZztvEtFHDf1YkGZCvf9/a37R3Pe+Hy76QksMWzYa+y6770psfuzo8V
5bu3l0PTFk3MTq8WBBSrUBR0kVkAY5pN3/zyIZnJeuHCmJYWE1yv9NEpstlr5+N5OZQMUYmRaODX
JBKZ4hldX8lIgdTrUqIxh7nGH1wzIWmzaLwzLVYoe9ueT3eVbb8F4dpFRDKw+dNIlbx7JY6AC12L
MXAaEX7e0oQneODb6fof++o6DkMPJpshIqu9VFIYgv6lVIIwzc0MHjNYW7I4V2/6OVk+B8Wb1BwX
PoTgQHpuO49NnjPDUoSHVoV+MgryrT1GhlB/K4bLwcCD9XO9iF7eTHf15+gXNI+LqOKweSZ/HB8u
6FxOny/FSysSCdNpOzPuUsqxQcGleCo2/g0jXX34wslRqRHUz3wU58cOreQI4YFEx0EybGcJPLrz
EEpwZb36C2cKMpyZW5rjnWXPeyChnVOEB5zHZLqaB/z5rh/K6SCfDxIDAT0lZZlzxTl5yhGqBaeL
vR0wOONQftINvWHN/rp237uzR0+ZmHaLqFAZCo+INcDNeGrcilssGCr2U6RILmoPmPzrDVc8IXlM
c9zhZ7+E1TeTwRAsh3kRDziHmnwYh8RgD9nI5dXAhyN/RE1HF3e3StLLpZTlQ/SvfIT+1e4Etx67
5+74BMh9xUgFfwhlwEYQxlQEBBTTLXhWdKLwucFh0zAdT+6X28W9P6HY2zWtO9iXWSYM8NOh+jnh
B7JEQoODJQgFC4T8wh9fe2YF7JPRfYstPpPldYsVet4rmfGxVuGlie3tkarkSz25GCQV0ozn7FIf
VCwCGNXQ08HnxSxOZcIXGiO3EIDXY0rbFA8fndPOQYeVQDqzebYW6pjz3Vy/ddvIlOEuJu0TlTQ9
ExcyC1HvdFqx/Zngb1z14plU3K3LnYVyu3Pi84XBQlRyZK+U2yNxwPCnT7E1x3KbCMgq7XibDgAa
QJSs1QorhiCGiIqaK0EZfEyZxc/HqfCQZMFdBZ+zNp5Spg2xC4a/c0hBkU41CS5QUsgc5j4omKS7
FY0ZLN4FxrBIJ6CKsA0sqTMLJ8/MxKdIcy2BVDDhOpPiSqI9FF+neLzGvR4Bd7KJ4fAUsAagnwBY
0cFDeM4Dxgr5OdrC/RQhnJnfAssvR3sF0w/wSPF5r8o//fP9Q9P/xvJg0HIzFEezHNVQ3uVm3qX6
eq8UGpGUxg10eEB2SJ09Zo87V0FzuXKct8sG8TZcMxoGK/hYsFzRoeYTayOSY7ltjCK4XFwyuGGQ
cSdtprOLe0IEsDNAzfKSdDcXybvKMXfD4x1jnGTqCAByTs9FaoFSR7svbhzcNbhogG7jlgGPg8Ko
T8uNE9bkAZG0nLT0hICDbHZCvU47VdwbuDRQXbfCa7ooYjb4eFTAJ40BOXiEuzUtgfJpd0lvQ7Io
ca9FEr4hrgKaEVe8Onb6iDlzjYo1UiGjtjS84psOdSgufXpsclwOMRldq7/MPspKwTzhaiChRML8
iW0XvTfqAe+quVbvjxOdEw7UoLxR3wNqDK/cUrceH728rQlAX08jG84OqMCJENs7amgxdnWubr0p
29GzknSWxz+EDINQMeEtQpfGXOc3NYad7G58N5bEJQVLJJXYEM8qYdzHuIuZVw+6Ruxe5NYabF1F
BKEQEMBYQMM31wcFn/7k5k9Vm/ZMISZSehZL8GnQPSnsac7bR2I3ExsZ2xiby273Zu/6vW2xW3E8
sFuxSf3eoSADnK8CDgAZ4EagKshi/E/CM0wBgjBqRG2hiaGXfCKtIgRxvSuP2Sj5IGxdTJ8ugIz/
EBtWhaZuwyyi5rRgCVaMwpKqTlr3AFaaDYrdyYG/EezSqYcDHXwGTdvedNp2pcbBU5zA0WWYA6Rw
9nFB8fUlekQoN3YK0n+gAUWIpXuxG7EVUc5Qbm57D+2I5SNbjmrE2px0dioYsVFnRpc2PoF2ZobZ
pWww7C6dIQSf+6bCdsLDLlJzteQywv6By1tsG+wZO9qErYJ9gk2iwkYY6A0jmHmi0+2JBtq2S1gv
C5Ziwmq4d2wCY7aE8V8KEuXvTICGrliKaRuWY9nvTYD1Ys5DcxLl8LbeoEdtMMYFgn7hZ0484rV7
g4JolCrEcf5iw1iMUZ/3ANv7FmCL9w9A5hiVk6CnVWW0kg4qwp7D9aCbIamjhLEYGH1DxrmxZMTt
LV3HzMF0YB3r84M9Pk7G40t/7Gj81NFwiyYrvV2OqDsk42hAiEXMGSercXQTNB48YCHKHOWm3+n+
HeHnQFAAkeaoOdGu4/FwXQSgJMn9dd6KGwQ7FFEfGLoLLqu+ITNaIv8GcrdIbZXW5MAxEDMOLmUx
4sQaDQnznPZjWiqC4JnbMROVCM2PB2XFBydszAInjDL493gQ67Ufi94wLWEHhAnTgZlJYQy+8zon
iDlUK51qmDmp4Gf5vCRQxvDIQdVutmfVBd9ypeMPKW2OnlWcXhutivejx/wtWNvoMxgGcYig/GnU
f5HhKZs6+H2tauAtNoWG2FHeZywX0zKbdsGUbZ8k2jNGM6HZoLArMT5Q4FCSXki5oiTdTgkaOzqD
QhTooO5MPdSkkPkMVAMLFAP3jYgEcSBGvRQQw3mHDyMFqhTMRnBfg3kIVogigLZOwjQ3s6NefczY
shCZY/QkPfLC5YmWuneCWDT5+ejL+NwBHEvUtMHAqd3RGaC9s6fSJC/89242PhEyt5uNmRtuUIBT
/aA3h3V8klGEcmJjyJ2OkLYKJVuNNEITKbquZCjcDQLRaGGHJFLJYyDfgq7D+hkCXOBQDPCloKnG
aw3BSg/J6mLHIlPpWsdEdrNjXXqA7wG6YK7aXLK5YbPV0KEZV86OkAvS7XRs7ew+pTkmuTJpbuky
Zubn6xp9xJrDHkOGNraQVAM1x6nC6HCTj13bQ4VO2pvqhxP9erAATQhTTsH8DvYVKjuqoKl64N6h
Qg3DrIozpQkBBzhg/WEc/6vo92+GeTptR8WwNcu0FdN813dUVqftGoeX874JfGzro7pQyybcDSww
6Wea4mj8Ux33vClKyztHlMBLaoxnNr/5ucjo8mlOIkN/jAe04iUHR/i1b4T0kTHbFQBPmeDgvdrc
vg63QsgysZOhydDGh6p0TyljM4zlVH0AIGxk0nyvyb9DLE1hNYAp8BJ+bc6mScyy9pMXcxlKMCZX
UAoVIAub+LepqHpAVbv4EeNOQraORFIMq+iE05KjONB0iHQBesztm01qxv7NZse4k2YPueNXlkgN
n7+M+GbTKpMp0LlE+j0eahQLNAxIKdhaZfePaBHukp96eQ0BX5jLOxwGF/hHovnFr5xpsvB5hdc1
tWg9FuhDDm2LTVfkuGvNoTQ9mt43WMXcjAOFMrMWcl4FOS9GUF7n4YmQ4VwODBBji/9p12b9y/Vy
MzX+/y2Dt4DOs2YYKAbV9yPda3Fe2tpWGXP9IAm5ruLZjMFrozym6hZ3RiCGEC94eCl4QL5dadEd
6GSoxdEujpV0PN+O9/IIpZOWPBoDaGz046dX0JmLSIcOVEoinB90pYWstsW2Dx/OTmBlYXRczunZ
SaYDDkeNDBcW2CAybckhBhu6wr/9JuXuYwitYAKHpQXQCpiT+D3MdlpYKgxGCvJQc0JTRFzJdxHZ
y9wyaIg/Gx+vxqOjPxZuwvWNJvAevzjenxm4Jq4DfbEhPpAAWjRiTfW0bAg/vhg9fuflA+oupz6q
X+66rw6+POB+FjsMZxP59ZiwyNMARjKYFGzCOHUgjrS/kpXrIzLHhDXSzz8j/vf715qgcK6+aqqq
qammV0aVOHGdRAv3uC8Y2QMbk/isc5PDFmrNbtKByodJB7umyT7pBI8v7KCLIXZQ5MNJohZkIyQv
HIFYh8kgFm3zmipp81/knKvB6R7TKaGhQTfDpWJEb3Yw8oxDeNR9Ps1lQKJ4cEUibi5iH+fc++FA
U6Bbtn2mhfrxrAvLBUQNiteodtyINsc8c44HGI4XorPI8dzMlIFxJLgH8wWXbEQBdmRVnM/xQHaO
Fc9VolRJTpwo86ieVJ+ES6CK4lDIc1HOI8/FN1+Bp0UVJ8wFtFpDtAxDE1C4xs09QnEMhIhsGnpF
/0vYmTa5aaZd+A8NVeyIr+yb1Hbbsdv+QiVeWIRAIBCgX/9eD7T7zSRTSRWVjCeJ3d16gHs55zrB
oAXSGQ1wqJWR+6Fg/rRVc9h3fuJ5DjG2M15+bBRMFQhaGdlFROazlHLPeT8vA99EuCOrkag86hDR
JDTp99a7XBC+oDYrqV2lqFO4B3fKV12lk9uAYaVZV10xygVOjdzG3maoVZveFa9gBAO92MMDcN9s
AFA5Km+kzMAbmeHkJ+VJ2zwkyZeBdOHhOFnfVDskjkasr8lrpd4lihuVO9onKLYmzBZfrfyr6Qna
uCbQp/r8DkaQqbL6ECBNzNgM1lEnt+SNFh9kxeVFc25xIBPZE76mFhjhxQCKFU7ocWrFeVuyGbxd
2ghFDW0iu+V/frqo8t+H57qsKZquKaptqar91+b1rJyb6ozyZ+yFlhXBPfR+6Dn7nNtkztEgG+GC
bK2Tr7YlHON+4xmB+63i6XBwKT4gTlB8wHP+iiR5X/BSgAQeuy7ia9tSYKBV9iM8dYBBM4+xAFnw
r7MRhkwxgVI9RKYcrRBl3Qf0mjKUeLaDJJ78tcMtjTApuJLSgSVSC2w7oL/EBzeXESKbGbkaD0SB
KeJvey8IBQVaEaiinXWGFHnNfyrn9+P8fS9wScyjwJ1YKorgUUqS3biJrhR38z4GgqQr7Juru2dz
jhcyRUuXNTO0SbaW2A8soeQ75CB40xuvQB/zi1MjUTYY+r4KngD3IW0iHy13HlssmX/CuHTYvEsk
OXXE5G5rGQIwakfO5o87T4KDKFXiahiaUVovrotYDh+yZrvD5kDGeyxEUA2GY4z/uFB2cMT8Cxyh
Dq/giHNg3oOIGocQCQeKLgAV6CnTHVcCvmih5l86WLImj1reMSdgeqxXiWUA2k5qaUmFI+i5kB1F
SYwQ7p9PoAIX5W/7G46gqduWjDPFOvx1fyNfzfYwXhF2otBb344gSu0tkoD0F9w71LsMUNircXRI
sGOOR0OMbx96CiSoDc3ZMDovUoPVRe8q6JsbgcsUoW9CU6DaqNsCeqdfpMcOLzEnlXCnUlwBLnB/
Xv2XF+x7L91P9tfIpbYcZEx5Lykd2o42h25+fIEOCnP7BbkHXoRjk8NRejpqzgzE5ldkBAU9Zf0E
S3QVDFLMfWiqdkFVuemo9ogEurtrzFdBbDBfhVUiZfCw0syLsIWKi08cT+iGpW1aJu5uTpgWE/hX
5b7V+2gMxc5n3V5dMLcpj0Ez24JSer2H3RaLfEHx6RlMgid/r/0sXllIf20BWruR/Bbn6Jm27PmP
F0SJ3quKezOWImrewX21EcbcvlQSBGGiAecF8Ajy22skN66f8TgYwNIZSYmLXh2zHG2YrYs2DE0d
bdguq6sAjBXf4fuzPrx8hh7LArHi3sP7u8DdL7+y8kHSzrKHIIsSPJIE22NB20SwYR3VixWavZC1
jcStHkDhvknymHo1s5h6MfNj6rU8fUcicMADBujREXod4AZIT7l3Cp/mqyYBg6UI2rzkDIRezaCR
7mT43D5d8hOtueq04O0wY3TpXl0bv6preDpzKz4zkFG3zcorw37Y+L28YO1oZlFD2dk6Dz7iKqEQ
Z+oGXBfQ+SxeQhyvYWKKIzxNMOpaBibsD3A6TiE/ZSF0QqFhTyI1BxnsHQHMFpzT935HV4ZBkf4r
boF7gFZsHZfov2vAL7mz++3OhoZdVYGCkDVPaSIIPLlbfnMXIAAvmpmBKSIBBUK2agvhI9wOIV8S
wUq8QPcYEW/Vjl7zG9GSa7a/cpsFhn0CP6BAVc+6lyQVfp8eZQbPCBdarNEGDF/kzueHvH+Kv8QK
5JjYM8RjdDAvGP/dZXNKsrPFnPDpU5nS7ruEaOju+IzbMH7IAht1dfa/E8nIaBsV7+gb3MNEpW4j
AkTEO7XnjBS1jx5lPIKun1J8xSzPa9askFoGtzU/Pho6aIEmr5lR5AEjJ3NDk5P0RJLZDEA9pQOU
UYBJKWowIiPQgf2KvHtTE6O32oUmQ/PMDb/3ZdspTdPdvJGzj9MD6OJ0sotv4CLdPJqWFPAAICPl
hX9BVy9McFmBCEMKkGAkJMoYjoewOEd0knAsuqcXk3HKkPRVDCq3ITygzhTQluSb1vGDzRTqOtvB
wlfHPWmBt3i4Yc7BOBTrRIOMwMR2O15TedyYE9rmu7DjYePIP/FGpUznjdrkUDJCxrXDNTrMEUTG
+0maTh9jg8wo41RzZxMOHpdkFEnC2ACSt2CWR5KhA6d34zEC2XuAP0ngnV3U5CqxeU8fUqKhcwh4
s2PbYWXFHNm3z8KqmutgyDyuC/zGQzbgMLocbSuLIvKbmjnCKr0pjfjZI7y91973yINPQ6Erqsp2
qypp5KkqGRiiVSpxcJzy+onyLcAKBiKsQZPFrZUUVnJAqLQk1TUZigSK3RnQvqefZOILp5jjy5NG
0fxOPYBejsebIHXBHbyBttuT54WBZ5Pq7Mtf8oGPRzSw5FfkilC0kXIkQlXSm5acL4lhx7xyiPtl
Jk6uO9QM5lVoLcgBkIS1ENEqxsLOPA3ILOxgJSmOETHlLyh4I3xQAXt3Pb7qcaPH6j3eOx5R9D88
yZX8m0OwCJg2MQh/eqrxLlY8V4UnZ38n4Mk5UxegNxBNWjtGsORYIDMjpTdFJ8jzaRuoa5IYqH+c
q4RZ/cNAHpkWsHPA0yIzawVNc1GzoT9q+RG19gYUo7ybttqOYo3ZEtUdWgGmkZ1J1A5BtGIaSZID
fwpADb51B8kAeoFjuteLHFmdWgkz+lOTPy3yOxXJ+vXd/IkGS5FPc3+Sya5OJd7dY4xZVC/jxozH
Q2IUGZvoIWzN10LvY4/n/FV6pPEq4YVy9rnwEZUBQiBFE4MnVEAGUI0lLOgZpuAbLROjp3heomZ7
zVWbH/5AasDG9lDWrEOYEZ7XMF8EoB1k3g1M+4bMuzuGTcmFPxNTHJJlR2XZZaG1YIGXdm43PQ31
06qfev30zLFm2z0j9cbJZFNkqcGNqh+HHCM0hH3xAS5vG9956eHoJAgW9yEa40EPAe9C/Fhkhnfv
HzA9TxwEqzkeSNfshI0af34hcJ0luVlW8AO/PRshKhyws1v6Mon1tvtjyNOVfkgViaV98U1vLmIf
MLeB0VYnamR2MN2MGBBHZ8DgjeU8cWm0XDy8xZ6d0XBnnArjZGJ+m0i5O7aNGN8dPIuxzejhJ8Kf
veOvdvTjYnrPw5I9hlRqk0uO1oKTAAlC+PuZAUuLP5L+xFBHDq/oM15RAYgqyzYG6LUxf6m6IQvR
k79V3fnheFnfMUgecRrVVB6Chcu+Fe+MrohVLj4jrN4oxigPaTyQZKDiQCgHKJ6kRk5j9wTcd8qf
1C1gcknfFJHT4wPyratN1JQn64QjuS27MXJ5GPrBDEgfTPoMfzLAdgDlIwRPvGqgxDGQJtwOQBy9
IXK05+YKTCasejZ3sc4t1NP+IuNLIUcaMTru7I7KwHZl5E6mq3mDGctNeuuziXiLOzmHp8V46s7v
Yn43oJqLq+HL6BPznCKG3cYEwFcZE+xHHEYDF6q6a/2EgK6B4LfZO9WHv+PQgJ+V6ZjH7RRZV6R/
yTilxiMr2+MDm44PNMqcj839ZE+nHnx5ujDSkshCTMUQrwZmkipdchfR4BfdU1bvuUOzhTQHC3sb
PJfNkQGuwqtbjeXDz7uzImJHc14JeqfzDkun3X22eJsDda2hRxPYR2IYAS9MJ3uvnAU3Wi38+8Vn
bzc4M8WP4gF+aJlxr0IHoOUC/JBlMEfgXkwOiyo+bYp6VDa8LAwYA0JIhzICjQUCiwMxBcIiVdMq
bm05OZ3XLtSp7V2SmmvZb0iVsZlxOfnh4QI0YYXPxRpMsLw3nDcIaZJaJ48ZY/Y5m66Go7D3s87H
tc3sNtHUWO++Eimv3T3YmM2FBz2nQaw0SHllpYHIacyINsiPGK7f3FaacpTKI26yxctVMSFgLLkr
+Fr5VdL+5mCxO3dwdwX7WfaG8FLD7PGaE0OXexXjT6twlIKu/zX9RlcAE4OBKJBfgdUWIhOFIJpt
+F2ULJDF8Pv3z6Xk15Lfsgdgb9AEJuomiKTECjhvPBadZ60mglUrjPkVuOiBtgvLOxMySDOqr2Oq
5h1aB2v7kgF6uWwMRGnM/DNwSRwe+DxGkaaI9thEMgnK2SElRqxybDx/DmtArX9nrqlNbAHChInZ
EiU931fCsm8M7TMZ1MKxg3s7rwK82/Sm9TWQq0DqAsLUGLo3RwcNB7c87kKWoYOFS0/sQ/3L7e6w
+oQLweqTZHZzU16um/jSf3dtU+2WzSoUNOEOjfCG4k3mqml4sZZtLIpnDCtJVSS81ej+8a8zmAba
wD589Hh+cUJvZqTI7vMY/RBIQIaNQCowHQbcqyGGfl4NuDmVMtiNmCOrsuHgjJjKKnH4GSre568z
hR/2L1wYBwGqhJ4zW9EDBVqIrmeSkEykGtYILWGV+mWmzlXiAXTTJkcBXcGyt+WT2S5I8IWesUrd
VR345/R7qJfAPgLZRNnpjBvb/0r6OksZom3qwDr4CXG0rsuQqnAV0vVO9SE9QPRHyQN19YTew1gi
auX7I6lwZF4zBNjz5VgmUFF+vmm/G5x2Lg4J0EGawZcdw3Z7V8MCmHwTp8HqGQiKQEIBSAf9DD+I
ASR63rzmEScQn48lO/P+mpNZEk4VaOe8kUco/U792Xne45ollzXBjs8Si/JN+cPT807OluKwFlrk
8DKIaO0DGOYW8FnKkIWt9VF/ktkuIMhBioMRFcA7OLj64pEh5CHUmuhBj4VEBqYIIXiUR3VgI5pJ
VgpjT8GAEul5eK7C335/mOJM8U1AugdIA2u+gze2+otr5L7FIGIN7CGAKgdPjtlODuAbOXKoF0Ib
XJoB2mAbJA0zHtTeSAdEtvmZ2IvvpJuPbPj64K4JgyVk+0nEc3PH081xv+e5h0SGtfZPekNPxdwk
ewvdnrdHCTMcxco2UiMy6qJAXOkf3Dce3Kr4ULdg3O45bu891pvdyEMpLdDOIZ+h+QFvIYZILdHM
284UyigXf9ZAauRVxBGplKJbGNFtCHVM22XkMZ1EaeNIlDVYc6eTF8HIYRlmdYHWBTY3DZMk7A14
UL7PLEoJH6r5soUdjt4bXSu9t+cxtGQlpvSvtWXP9DUgrqwyyeETcWXHHXNQkIGDLJr8eYGteWA9
U0RgmL4FhgkUtt878ulQRXcys264kHCyur2/vve+C0f9DvdlXUv3uquLIXuR5Nm8aE7u3nWPE0UD
fHEkM/PIhb8GD8iYGChswcGXasTXgYkIFR6NAhk5mFBtifyigfUC3ke2pIJwaU9H28zmITUfDuJU
4grXNb56wAVeIkb50Sgc+eAB5gsAIJuRZfl0mQBw+v+ZJ0m+62K+avxRm2QtZRK95Zo9oGvMn/A4
W30YYxcdhXvsORiG0CAii1JsDXlCESaJPOpSBuT33tu4IsjabhxmQBYaLEyxaK2WTRYhpgG94Hyj
rLLmjyZw3TUbu8xkTdk/nYDeShfPdnWWfg6bek47O1bNckV4BTqX8xhaGq9IPWDIyTvnP9pNnpf7
UCDe+txTI7oT8E/WE8PoxOWH+xeYGDpkYM5U77BXW/7Nb6Tof+fVMBS0DpaiH2RZzKb/W9Td2kpX
d4+WZy9z8gN2FCauGI3Q0LEAXRWRGYhg12Nk4W9yCquPjB7iX3KHPz6n5zHrAZShtTwWBE4yyOev
E6uVVN/w2wJwHzAQa02/hfbh06/1LN4X/7z4wccWmCo0ijoAJEu7xuqKdk0lhpewY0HPYoFD8/EQ
uxiPdwwALZpjTRMVtT51zp5EDzXrzytvFlIaSYq/5su7wJCih+EyL4ofPPeADbTns2DL8vnsbFne
cDXPNC7Ls49XC/D6mIBXr5b0AIaAQvVpzZ/sLUF9lk+SctyX3+BU4I1uHm8eQK4LbZjHP7GfBkKx
GEcZ4VXs+kmtMbyCWSLfxvYcEjvx1SRf4DScTxYHvz4p9alrjlM0MCeGPcCgHDEhxaiw+k68AKp/
obwqxv/86FHNqKqlKqa2IYb/pOdfyul+nQ3+hAuNg1I6zOcuSkJzqt+yF+IiP73c9MCT3zNrRSt3
wMsEBhH+HBFTlhiqQd8W+8yLvzMijeUDXTs+tL1rX+jgW8G+gpOPCaZAf+qbD79gy8ASB0I6EyXa
gyMT474XO4eeVQPwgj9sPdJIAccY76vYIHBDrVneZSiaZwFdN+8Cus5uXNlQKVQNzgMbCtSLKQB0
lds/WeSxsQO/TtNDNAhNT7OtGnhtchooUZ1wBZzGShzzJs5NXnkV456BwVdyQ90vbPXr7bUYsi8w
UJz6RJY95QLyMMoFKjMUYsjD+pF1roAGk2txUGFrsFkg8QOTiMEUsomtKuIJMAcE4KomxJHow21K
mz6z56NuHqv7iQjq0jhBOWt+m9A7mMlqJqTQoXoAksOz8bAKazj5Ua/Jc9w9139ZTenq33WVuozu
QT4grgS8b/3lEWBf6na9Pc4sahphuwKzgleDF8AnlaXH4qOClMmBzpOyzs7b2LZ5nMbHSeue2vjr
MQWAwuBdIZMDrWUCRHTCBeyyirL5GZY8csUCgMAnpu8GiSWuwSyJ7EXVsyjet+E7MnxGHOPrHkpu
2Fgzdw2UOTCYXl1j/A7NIcmvGZXh5KncUGQDseH90zPCCZTPiOfLyALTCD3p87l8BaEPxP7N8fUu
gLwIJvALGocv6NgRsffUrGQWIaq8hjsKlDPRf3No7IeVKJG4VYgSQPnn01khnwGKvjIbl0DPONaR
QYDYZ/G8cQKNjA/CdokxvPsIMO4wmlf8iIJtQmPDWvhKZIaSaEbaYN7sjwshrD7ZiThGcEfQSMDQ
lfy9haDopzU2JH/OqIppEp31fpRhL5L2Eg6b+v4hXnqBLQux/YPx4jW+LPFgxIc1mXbU1w8s2OiG
UGvaf9rQsdVfcW0qwfPViGsuD+9Y/JGRxLyGN6qgNYx5KId8/LwJSbMAv4XsiMcQT60UO8Cqe894
NvlNzptnExIhPz6FhF7W4t174NuEtNCSEsNGUgPf8OYBI8dmHmI/pq7tcfbSVUSFFed2Mt5IfEs0
Voynh31qecgG1uojwyzBFjyE25kfxvAAXemz1KMD4iaj5UOJgsAeJcrDdjWGPmJKUFjhZOBGFlMC
XttMm/sz70vx3t510bsoeqdSRZBP0/1uW5ZkuUdIelct9nBbvSftEvxX4P5k/r8nMJazz3ZS8Dmm
ayItyTx/Kujxicuysssf5IyT8IZg2goKAlHxyG9/KPmN/LkrornoA6HZjD/9MhnW8OeVQdUgcAls
21W4BYdgFCGOitP34UjHA4KlRR4iEYVLgSGMy2nO5GdODlS1UaGH72WmPTzWECyXaMyobKLisb2R
GeX4dRMgeB6ZoZaQq9b4piQkyRamSM69M27sj1ct6xzsgarTKyj+CcUkFXkBi1bzFghKpmUscYHn
GVKsXmI2RYbpS188+JgZnmoJzR7xXVGuE3zEbEL8N3YblGx/VLLanJT86vcYjeBWb35tuxJm1X/Z
ZdpCkfVXrY5p6wdVxyaKH+0vjyzlIDVNf6VqaV6oW5DnWKObgoQyI3OlNCSMxuMnlRNlC5mjj5TJ
wdYlLGj4z0iE5eeEmpufk4klibU4uSoch/SAEQnT5kc02RpQl/J4bVi/oesj0ANdH6K+mexLHT+a
4CU88UaLgidVC8acRNRIwQz/ldEz92FrxGWfVMLe82cGKDIUShgoSvHzjnJckNXgtnnGK00VA/sT
4R7sT4uH5FbFxHcnhGRg8Xj66JA49rwrUyh3hDCFfqDzePyA46HV2/OAaOWW99ovejFM7/BMEiL3
M8qUFbScM7apTZdyAEYS0ikz7GB6d4gXdgqbGwKxKLpjxKIm+iMk2nJ0wZKmhv33krUh2tFYtcWg
QdkHDVOqFll+OTbv7wzah/BDtDdaFwklfAAijtKf/Dj7Xc/svYigrQoz/i1FVMKa6j25OHOept9Z
bbXEqCCJ1WkG8BjIyLxMckw/vq25/vkIaRv67Z+O0F9Ef4vUTGPzYKTbcYgGzrAzv0fkxVVmn6iC
8VVfHA4zADLOkUV9IoddDTo7utriNJEC/VVBTLB5GpGRXja/wX4HchPuRmEkpRwxFhycMnVwHqBZ
YMmn8nbcTOIrxgwRIYeu1N3mo4E35XrCOsjp04btAOoZZ/BMR+FalTAKzpCZDh7nUV/ExZHcT6UM
2ZcANcK4dRebWm+5dgDkIP6DmRoYU87oLZQ+s7ngoJ63s1oC+iviQyHeG7wNOLIrnI0+MTCZ+bcf
+9F9q8FFGQ6QFeQMRxoHxnaSKclN/gdJqQCkiDjQIvMOtYGwYjHw/vFD6WjSxckGBLCDbTnfXADG
uDi/3SwOeg8prPlj1EObwaLDGgF92X4JlVknRNDUc1wQ8jnr6nf+m6EMdORAwOb4+HDFE3/nGo0P
1p4E5h1rD717MZyQDRbJkrR+xP4RBrPyhHS4DwwQVUyxGFYKl5OzG4vq/zYWmXCaSawjejupISyh
ViNFaHMOoaq+QBbanEP25hzCNlQzWmJIgVkIkdYYnfNQayKZEdI9NO8YiWp2SDnIajh8fFjRwgrL
CqUl4lYi846x3XTgJoQTn9Z9tj6y2s5mbqMP5ohrKRzPobKiKoWvu0v0+eu5JIsG5QXpE+FOZASd
y9sFLmNOQczM+F2tI7OKlCJC9WR9idgv54u4BS08K0ck+9yIFaB7jHxXRs5po6TvAfbse2ZWzdyS
bK3zh6NdBdJeuTrIVGpIm1PQ8/YhZtBV2JHR2v1ba6puepS/3qEHdCyKDUdV1TbB5p/6k3U4n5eq
1nmMqiINHk2/1nvjJi1DVTmD6SJsBPuI8PpX2Pe3+FpSSXGPQstZuF9uQXkJ6g3UqBiC1diR9/S9
EHEn5D/VTNLb4CZDaxSilUkDMtE4cuEOH5BS4oI5oCdzEBgi0V6RBMC74UcO+2gWtVFZOnh6wmmr
mspB7LWK9XWvhfkS2A2EGmolu3vlWwAXpVZiescQB8octSi2GQkCya94ZQakj9UDz/poBb8GAw37
MQBp7J8YgpaMgdj8bdbKi/LhsfDVBCrgbpQOuBzqSCW6AZazU1jRmXZmcg1C+ggwc5jqd0U4bLbJ
tXgdZwu3vbMeomp8fcAv2zitwk0sk9zDJgxsnZhX76kLJlgwRh4Hn9tmcT3KfIK2cY7gBiDTHTfA
FaXdmFZjat5STBNFwvzq8MxCGHeZCIza/CIq5iNRu8y8SsgWXN2X9wxdqC9mdliFUKJ47uHi/HxP
oQQ7kqnoAZLvPV4kLNERnBgCw1dKbUgPYUndgf5BFlR7/Fb4W/8/g5S8Hftf9FP/i8yCn0A3AYmq
Oha0jfz7p+N40eeLpq2wt86DQ8esWKjlgcAQiPzpYjmasyI00IQ37c6DZ7PFE51B2iQ8Q4s1czLk
yURgW51RjD3UjOncy1ocZS5ZlGWmfCzxjV88CsCnr9QqIUjpAvPPAQA9SXRRnbPVca+kveJTJIlK
jrGXE72AaodNdC5HhRJdR3G2rwjQ76HaoQglHBLUyrHGo1uJ5fSZ8cfNm+84R7wLSLUf9P3WGRtA
PFXCV04sQzulvZbSbZGBUtiZdjmuYie7mMfRPF5NkbndXNHTcgOwE+Z9wFoYyCSVDZpi3gcMs2gX
VJTCvMaR1ZJM/hDb9eIHj/YZe8t0PFuZ3mYHOWWnqc4Jq6C2dunA0KrfryFZJszK5smRflznr/KH
+y8fqvQbY7nwwUuaAWXLsiyloWIRUfWk3hKW4BKQydAGoSBzG5B/iyl8VhWZ0meRFSUxDz0TvYfn
arrFFUUceVOld52yHGc42jbdnR9BTU8xZX2TsVnRi5QMoEvOLD82hRe0vxJiHUxAR2XcZv4D8tcc
mHNAVmHThIyeV/OVBFcvkTRHA2ZgJL3Ocg6pj/YSiQHwsoZ3jJ5DyDlHmbqPndHg1us2fEZpiN27
d5iWXu7i2rWDF8W13qEDQmkE9JohEVVT96twql3gIZnSZuc8nY3kQQqUFKPRrSUHIQzWyKTz/7mE
UraMqb89oBHMKwbjI13X/qpp1ftxMDtKKPTydzOqM/jdQgd8fG/enL0/4XZopGDw6ESUG18VqSpZ
NWZLf1TlYy4fgavb4fFoWJENbGE75xxy8n5akuzQ2JxjJBacZ+3OcCjI1eNhO8OX1UNgYf7g3MqP
5KalmCo4q4TCc0Y5oGSIbnXKXm6/ajy2U4iCnQPI6Zur9AZdRya7RRw3ZchYtHLU8AqKUwar80ZA
tppdi2MmpoG2Ik4VRwpjcUfBBkOAlLLymGvi7HBwODUcGVZ+7H4KqjxxRuDjs5LgaHAupiuWOYQ0
nIXZJr1QHAE+fz58Pnl2DnzmyET5tJGJwjVHRibewgp2TP+9/b1ErC6neZt0ZHqAMfyXxxtw8r+3
VKph67aCt1YHUv6XvIXFtHi25VLpf8LwgJF2lwVCv0FeCfsGeaUwwLoM/RBqlky9Lr5x89F5Ig8t
QCAnGmtj7PjbQuGrZ67RBb8lqjMpkGxSp91PGi9TnEUkQzNgHhOmihhNptCmF9mhd+eIw4DgZ0HB
c7rLJ3s4dhV05PSio3uK5Utk87kGtyqasBeVQkv50ehixRJTj+aJ+DsSOtBeEH8nhJSEaBmhhM6r
C3bphQpEKY+eeZO+7dWI5JAa/zCI3N1cyZZLOH+7zI5iEZkkCPlL+RGbPR572WSxGJ/VTB/x4Iqt
OU+d8PO67bCwLsHMx0hVIeqXgjlP2J7palZwNlwmGvY20QAmdXLyb4dvOD6nTe/vn6p3iCHYLttt
yHa5NVndBOsluBaB9GDy4eTE3mOxrPxh8Q8cN/z9VKFp2WelnSkYq8yjPp0qemC8Q6oIVzCYj6Lu
wzuEzVDMdh0WSHs9RzF3A2/MmmM7WPT5l8/fMX3XBMei14wRv4POZKrwzw8K29L+x9kyyfBQhBtP
Nu2/pCrky6XX9BH55vz4soa8P/dyTmaTiCtvg1ZRzrFMRL4jfs18Gb9MY3z7f8sVOoBztmjZxUrh
qDBWbu5CdttCYChDZLeN6Z9l//DJ/IoGDoq9QbuveJ53aL0roBo22HfPu6SUG7WZ1W1mjXeHeYo2
Y5C6EXjuoqGkBOGV3h9O6AQJkj9DgSBQ1Besq0WYGxDGIuSkKqYkplEl248l3CinGm4MxgO8ThdU
r887XxQPhKCUwHchiw9ICnmm1/74yI/V9dRfTxaChiu6V3TOwygiTMclJcJ03SJMkd6zoAMpC7qT
p17SiJ4i6Iqgkv3+WYJaNIkUkn5BoSrGpEUTSlSgBCaLmpXp6AwPNORmM7abrWee7doYGotQIvv5
1UWHFx79KZ+EyqZy8yrx9RJJAA/1Yp/oXwFpyR1TudODAO/uqbw+yfmp6E8XoSRjoI8yhpTAljE9
028yjm5ADF38boSsnbeQQFR02JLeQgKJd4VptUUe489BdcN6h6ZyQXin/mYDLqHa3chuTGoNy6l+
Y1Y7blhGotJih+qCqb9AWIsBioZ2njwuOhH4jh78txmv59XJP95QF2A8hm4DegN97dKkSA0MFCYd
W3Ee8csFLYCO3DWcEUmYHuPdnhSGVWyg4TDbhiO/oHkivZVfrEKMgUiAkT8gOEb+TCMZRTLyz0t/
JCsRUwEactpwBOT+igV09UxAeuwMf7ugIJ+PxXxEdl0AEg9bdN2o3u4M+g6btGFCmdbTBLC+tj2W
hjml2eRcP+BoahcYjfPxxi1+PnXnU+nZCNqQhmJhyj37xHON0TAMLobYhEEzPMFaYnsF8or2N9QB
bwFDO0tD2rb3M0q5DJGHgCJ3xHWdxiruKU5bEGtZZo+/70w8cz2RCcw2PsOpKZoK2RKQDSzsZwIj
sbCfY8L7bObd4V0VEJS7Kdgn100VpJJJskWd06sheIErLNJufYK8kf+y3eOcEqJ6jUjZvM9CjSoB
l+noiT+QKoKcgOTMtNiWMiGHGhYmLEuiHqJKipWLmBuf4f2gXYKKXgjW847Glo4ABG+vS6Wb5Tb8
AwKwDa8NdDb+ZzpXz5y8WvYmQ3DVWB8UDh1ycL2FCpb4JbpBQy6EjYy5uKTHhh6fy2S5JmaRXELq
iL2gfVs5YoNjkuEsRjzyRO6TGUM0IYJQgLaUVrgeCVsssYdG0X05Pv4Af43A/4wK5x03CL69ij2o
zyCCPx3R+iOxx1QbydIVQWibWPJwF8bxeDfr7UP4Z76KisLwFD/v98I9ktrIQgLALLYPJUuIPrD7
Hir/HZZfjhs7dzYFU0A01Y8DE3gsoYJ1XrFkfraMRJbiiZG8FjqhKQSY6NLIkMa4N4Ka+xL+QI6D
M517iq4VfDr/gJBY7UYuOM8MKHZ+OQTf/HsjhIjf+EzOuVhyrLYz6354ebFwGuM8xnzzoy2Dlefk
1rbm9xSZGBfHkotstTdRSWO+6KSh0NfrQl41SP7IpgSnteQrrnbx/Kw1gpU9QekqJ/xDAB5289DB
TnZITfvTAHE9vKqaEDLuqiaA6X6PODyqV+czSeDEIQxuWWJy8h+0S55memjleJ/7FkQOb0cIKVhA
sIeTgUeyr44GGu5LBLHuZlPDERIobgFUKdwCvK0r1H+sbJJGjYekEjAxYYhe7OyCCt7HWjBj9Z79
BFU8NwJOot3HJteBfQ1Kp3X4nnyHn2BVZ233fa854VF2S2oMMNb8HuEjyyHWja2I2pFLv97SdnDL
jb9sdt1mskNyiZvQ5qYRA6bKjB+PZNSoUjPzcgRIMx8fZ7F6nqZTN51m49jdXPYp9DZ0/zQ2xUt9
FQHsgNMQBSNa1yO9i1Hv53psopu+JmBTiuQGqZzNSSt45QRDE+AgodAw7rGb+5h6tfpE9nn/uT7i
5uUa2TfhpsT1sjGd/2wgufbYFh3en0DYbJpnKUhflNH1UksOSmS1G9hhtj5gR+nJMQR5WoOIde5D
RDrzrtQfmWJjqGwSgzSC+A3nQKkAzkH+ZMVpRAQE9RATZ1ImVOuj/gwXbYL1zzBRZrHrRvYkFh40
e50f1YwdQaM5KaOvST92qLMsHMjgNMP8h3zah1Ik270NpTAhUcUUvxMcDyeOzJzHKIyukF7qKWmm
RAVH8dT1p68IhoGUS8HxhTkASxlw5pTWOBTqOL16vRo1Eu+m3zy084YcdBQbsA6794zYbkw5R2F+
ElloT0wXPqEOQOEm02LpGC9Wt33hS1qe+tsJrhsWE2AYHh4TvkgcPiRWiBx1jyKkhtbjoD5tXQnA
EC31KMxvaExGcEXJ9es0RsQ1XS/CbjokVJ89DPs6OOeBzdndzKZnOCIeT/Ib3JkiLos4EusvtDJs
zrrdOdOTJeXbd79F83RcCaS2Mkb+DBm1CgdZPOTM09l38NpcTgjSBXyU+SLFaIGAYzf7/8dq1V65
PSp0+O70xU71H+XX6/RvagjELv9SpIoi9k/znb7LD7Om8WYXtqigE1NH3K3w4imRsHO/QVYpK6nt
zrOolZhDAnWJP92/8eu94uP/onyliOJqmUF2300+rpYNnqAH3DaAAOumRuPd+l9sumpDhsKmmz9p
gacihopw7hBTAgR5sXpox9iGJksUqlws6qloKVf1r0uVqZiZHG3Z8HyHD4/vnAUWGSwpNmyy9p2f
qPzM/WZ8vAx41h2qWip9ilaMu8BT6Nl1dkZnh+r1+rLXrxTnVv/6nfI9Ld/WO+ouBfhv9AC+xcVD
HpcqbDb5eJOPs3wsrieK2+Uh6tvb9ZTjvmK3Rm176dKuS2+dqHA74jweLlsPdSt17cnN2f+ST76x
V+5h0eFRFrcslW+P7eERgGTF/KDgAS4o3tEyO/qn5SMVPnMNKrutdOVnz8XXyQX/lvuQnz1lLC5D
jF9QCClm28GjntW3kvbePeE8q7BhPp7srbZttvKWxnOUT1V/klgAXjwNZa9DqUtwCyJwLmMk6FMk
/Vw5s5rI+0HKQuGxtsKpTv07fGE2cfid8dq0UZX2ShiV014M7zb9yqZWDYjOhrNEwb72DkPuP6iO
R8mtHEpkYb/YCmXWMMgc9lqZcrn65WhnvLH8Qdmcg3QmFU5ybDQwaM6qQCdaaYMjU0XDjuBizEwl
DSaCeCxTc2JUyhwH3YPj+EXZymhdEZX0XihofMoCgk5JjVWUqhpnBoJ1kkCoDUQwN8X1H/XnPXWQ
VI7d4a9+lDH2KV+B1PEu5bp9E/U279rcClluK2MRWwuC0tURZgP2kJi0vlF988IdMG8yYLgJ8Tpl
+KqLnDkum5cINpgmmJoAsfXcOTK9v0M/PXsz+cRbX015rk8uLwm2jWIqedEdCuWhe82Hwe6/FlFp
hJj+bV0ExKCguGyFMzFg6ChQ3J4FwhCxbUk/zHQXhhH2Gk1E02wIw/kd5fSuHWI8tIvcMSvvBcxb
dU0Zg5y+PLjS18G/aS46j3MvpB7wVJzPE5NiEm3mlGEVStvVZYAEE0pCpZgNHQ7I490+UWnk+BTA
sWwRoHCjwARAtoMUQOldkddVC14ABfj4iQqgO0QNsEB3VR1Ri3OHuJ1bf6BqJX8dEDDmlhExa4C0
8RICv2fvvAf45PEzN05SH0hpT85aakGdvWaUqvVDVKuUnwRen515iTFMKH3SPRLJ4n2WFlqKnacu
shIg4VanalupWhPhgimSIu6InQY/ONh9hsI0bFyMg7kG2Tm8W5yqc8c/KGBLz2KID1YOeVvhkHlu
kaAiduE9i6pCVLNNLwparEXUtGiZzTZg5XeRHPKGDjD2XGBZjMZYLEDAuQubDxXtwaP/o6hFB01d
a06itKVzcJ45s1wUtpxaUBX0iRS1Ighxy7apP1PZln9cQOfaInlm+kKBO79jo7g8QzPOW+e1ah3d
x3smdY5NPiLO1p866h5s40yczQhUweo5DKkQE3ANvqiNcyEZKtBh3FPpNzSInBaODZIixNR7R4ak
2qYv/hW1Tdr2HT/04KnfptsL2yjOhKmLi3KYixqUohjBEHWxljhVJv1G0avyfidc+aX9eXuh9qUp
4igi6ueitAZ1piuotCtX/QiIEyLnDZETtygqbIfF6G4SOd98cQGVy64/d52/vkGWHxtIk0IYSRy5
OFx8NXAdKdH5argZgToqq9OrIpiWq7NFdcz1xs0smNSoIQk5I/TMMsRHQr3csgZFUcd6IFNZch/S
8yM9l6l0ETShyxQlEIXKNdYq8FWpkKJXrMed5SdlMFI8KmHUeDeS5TdBHgM1rreqeC+MVf7pVh6r
yLPZlqueuWGld7AEbA2cI4LVWAlUpyiY2bF/QnbJPdXEuCmonY0qspdIvf4fYWe2LCd2bdEvIoI+
4XVD0mRzOnVHeskolXQSsiFJevj6OxYc1S3LjqqIHWU5LMuWBJvVzDlm6gzid4XWyH4WwYNOeNu8
n6Wars7hObqj8Oz3+P8vxIHgKzs/6IcwOb4y+YWdVWEsV9UkmwHOwZZy2p0r6lUvRbU119VVtimy
Dakxp2wDqh2wFv8AcUcvetzcbdmDsVajuCbdsi0ws6csxCBDs8TtoHR0+wKc+4mAbZX9XOpt/un/
oOg2vi60QtJUKL6vX6av2LcXBzeAZMoC0IUE6AJIXhjJE+PQPC0uATG6THCpykEZUpjDqriqA0CW
j9SWkB4p0IvX8+kD2gnqcpCMjPpJTG0a1qAJBXrnK2p03ZEyndRLKvXFVruEOkMKznUB4JCW1qrz
F/bJLqaihnzqazpifVop1gh39ujB9g5jMzl/4f/z+QtVeEmoZwtILKYWN3HC/ClZDKtCUbJR71K1
9XO99ldxvpRsVL+UbByqAw6lwfBqAZ6o0tNMdi68FIu/N9ftrSmlO15/H1N6I6Qa/P7E0LCUivg/
dqZpwBIxl1DM/egHKnKHpg9wrCnR+zLAJKIzXGClPBfM+GgXK63BjDpLqJw7guppsTwa5cTo32to
MP3ZOmQtNtfQLPgpo9GgoTrnIEPjoD2nnkZ+7p8UK1zkFY5A/Kmt28u+vuztAeDpTit2iMa8WTdm
OpIrZM3VdmNhJybAi+ZeD34YIDtRBzJU40NPGBg1N5kblN19KZitvPqXdAvD++8lg4PM1PV8x0K9
Zfi/5TG6J/vWeyVJiPwpUaDSyLTjO4UTBArwB3sMDlhjifo+7m2oSixFq31Z7cdsv/9G5s2dIRwl
2MwCYFdBpgWASzuI9OvGaFJIAKCyxyzV0LTMa0zStvpo8qMa8uE5JuMaCQUiR2wlYccH69cwctG5
UF2l0e0cn0Hm0ORUMd+x/5dPluDdJIqeWopCavHSnGcnHx+WGLOiFBCL8nN4wWZJyUC9ABhyufgX
/wyurU1VbHeXXiYMQwDFngkFvFxnhuUyZgCTS5P/VV30BLRKMtYJoSRiQGNFcIKEMNPXWBEUVKWB
Pl9bOFDK2X9Cqi6tHMw+VpIaNjc2G8xfzbXvoVuIMGWAx/kwqgr8Ght7c3uot88fqqPktZQ/da4Y
7hfGXdw4XVpBlwPlcCB6NOm65HaPK4MJTtSDeHCf8+9EBItTg7eR97At43/eGRiGIxq+/9wuOobu
2o4PNMd0Vu7v/dhZN+66ScZXhz2JmDcKRrI83uh8WzBm2JRI8MyCKry/LYp0ui5yvNCl61eKivU0
07YMPlfXtTnKrspmxFuvB9Ciny+dYsHe4oU54txFmRbrAKSPsXWMycA8zH56H83E9CsME/1O4r0R
JM9Bt0ycPM8dB3RIU9MMhF0XfCc956mig0H/ALYsNnA1RytTwdnpyYPLCFiPXFdUzsgInYNilYmR
OycEcd7I0y8wFaRfMGiiyQqlIevlnFEU8M0ONMr7U0TfsEz56Rt4rmFNYm/n8HQvJnd87nDDP6bw
J8n8ZR06qRQ0yHcraZgxIU+dI5yqTH2ESoZcDUIui71FDolcDVQ7crWsU5Bo/xhHBa8LSTfnwsib
rooRFEbETLZ+iLvPICIeCLmEowEiZqB3zlW/tt/40dGT1NTcCznn+RimqL45NcI1dnyUTPzR1aEZ
AGqIewO7SVr67ACTaxXsH4EpHlimQsXG6Nikhs/wV1mh95lwTBAtGVJ+oKvz8QYx5ef0xsg1sbZS
A024/ZPJYaObltEjXhRvc9vk6rF7lPUQdJe0qDY2U9f7xlA+WbfTrvZZDO01d191DwAaLufHdk5N
LJ1Hg3Bp9AEKfMDgxJ1DuNSZ4aFiDd9gC4ywekvf1clZdOaLvCfDa0kFThjaal2xo9BIQwtoq3Lc
P2qy0itzs+/qBWwu4nTmMWHWKApe3OcUvHYRHVC4MD9F5sb3pJLpKQXl6c001KmKhN14U+s4ZmGp
WbCPBLXuoecAt8fDA8aBhQYMadgKGI4onoL+z4YWi8vmmaXH5Cjsd/w7Oi+mtUvnVVxUgdB4DI7D
tkQO65IosTuSXdCHGH02lbt1TzuxxLDD9wIPk5iiD+PCQrRtBNKs0anRr1mbQmGRICMd1IoRT/zz
nOR+TJmYEaJMkzv/t+jeWK4g9T6zYrkGF7ZN6wGZEdo8MVfgyFzMr6xcVm/lw2lSd3Z+t/iexXUW
D7xPk6wd3JkPhh+5IIiEkTPrUhc7eGhmCn/788IlZHMPeq8XXztnWTYczV+QeXBlK2g8kkxCWXkj
ZTtbL7nmNe/6vLBl5Johv6SOHACMi2QMtAc+hZqv/CU+IQKmxKtiN0sqNy7LpCgT/KpU4oVaEt2X
UPcV7jdvnV6w+olboe+Tlu9/D8OfmB51PMujBcjg3KerInWw8LPZKNIJ5q6WADUYCQIB5sMq4ZjY
RaAARS5bsyXTbFB09n81/fnew3NfSj4SHyy6ejctvgwnPrnKIKRutQZsIGyD+dtF80vQJgeDLnsk
7AtYs3EwoCDmnN6aza6O/E/TM+gBNuIVFH9f9t55O4/9AUs+i7DylBRkJlLuQUxZJQj/b9zROTz9
AAZbGxDRQsQZGUt3dp5zxBkWXZKVcOm62uagbcAIXCwm5xuNUe4dzfG1C1wotuvgoXTV2Q5OL3hB
74T04CyrIxzZ9TUa/ngIGl5kZun8tVB5AZUGY0b5zXplYuedNGXC1s9KNAOQIwoOlWIHQYa2dU1W
9XBoAtnRktL5rvJbUhjetX6SvIPmlabWw+NBFOLsiqCBXQ4bOQ7BzahLshkeqI1hjfypEargomJF
q42EdfyKof/7kf/oia85QDP+DN5zF1C38vZjSPEKeftX4C5vuPJCPklk+ZJuBDOPDWYVXLZfUn7E
IuaJhSEKhpxVsxuCIETHAA2Cc7WRZK09OEhMMm+KKHNf3UgFx+PEXttLrfPGOYMcxZu/Vgfi5tcj
zbUkX3X89YChfq1NZZ0TfBi8s3MvRztHgA4rD4YNSwYCqL4lA4F2rnHZpEHB92ggcyELX/P1GVQy
DCiGY3U4oJ3Phat2RPiLYdYUulrJhR3co0/Xe3hiDumG0/4DPg7WFagcaLZu7fYKYui+u/i7euIO
2k+zbQ7RA03WDTUaXS2/OoaSzVvyhnWXc3HxM9OdrAlQ8MDUiu3URgw7O0+d2XyK/7QhtnQ+yKhw
+xFZieY+37oPP5a0FGb+kF/zxwKOTfNQnB4w4K5CwstZdIkCYJHGIs1BByCaddwFSNbBXeOPxblK
f/QrVsX9BL2IrgRxgf0tI0c0OM6RkEUPVnE31ju/3PtN/Aq0x9Ei7xqzqD/NwhggRmRCIo+pmI36
8WKuM+dMyLOr4G7mjF4TlIG+RJRHbMzbnYW5o5WYGf+801cksLJQ3Oqf2w+smxxw8StimzF7JAXd
NdWh5GrH088VuxpbIXGml+UL2DO32uQ6gDSBJYCF9aN2PuDHI2gCi46top6u3nVseKerWcpUzGom
Ek8xuLh3Kjb+GI9gBg4vFroUTHvd2qP5QBsUus1DdXrInf3B3qNuQrqG7n86qZw9JrmmzOW+AxJ7
705GApzCUyNyDpyQxZ/6NyB2sMU4Rzh1fO4G+NPzqYQEBdNu+QOFB8WfqdaqYte+DZHEecFIwdtc
4HXP0y4KXzPKi9hp4s4jXInKX6Qa45ToUzIJUge5UmKz/V4lCDK1VXK6Bl5sVMRY7YtqX1X7phJO
m2btvAs7nv5z1wgUmn+Su9ek+6WgNDKsgqzGxSBOxmJLoQJGCCr0h4fmQTNRiMfWLUYcbvIbDI5F
4LjqyKapU30X9H5yQKdrKRKne4XJFMPTaoqHPDneKevSYUi7IQXnfvY2QHYPDcADAaU0P93v/Egz
CYbcDag4p5037jqMPCyliZ73dph6NNDREfaMhN/JLQi49TEoq4avWMbCTA78zKon2DYZ+VyhquJz
ReQqTlyGdbfkzJCRhyfI7so+Bc0vqS49Q8NgD4t4oKUIG3kg+B8hI9Yf4tUQO4OARnu6ClQfyNUR
mQeLqlEkNr9UjUiUyLzDjSRyG56BMWT80HwN620jRLXwRwXSgGaMxgv5w3xYeZzYfHw+BLyQFYvr
2bNOZh7pjbym5FrAFlsx3p2THFEKu5/+uXVxVv+jy/2PzuU3XeQtt6zjVHMf07ZcmhgpHPA8R/WM
LGUxRItislee8+JR0bnj2nqt5j5khLTtUPfF4LzoPQD/wViiXgYqZYa3ItzTaPQ+j0NgdcG36yVZ
+TENRwMzdU2XQYuR6RGg+ijqcoFE/ZbtQCdx4Y8hKmcyFq0DXTESdjqGOz0x8iCZ6qqP9AxoTgb1
iJG+zZKPj3xGB5fmGcqNO8dCkPsKV3iVSyFTe2tFsHXqI5iANrudbEwlG7KJXJIggIHtoZNjZv8b
6j6FkyuDYgXsKaIyIt1AV9AQnS4qfAE5obxIEVYg1kCuNemRhhqY6BQFehkLMoMC7R5Gn+04fL5+
ka0hrD22hsix4LOg5+Tbyd6uENoYrlVoY3uhzWOiXcKUiSnDRIv4nNXe4RMYeMJC8O8strAFA49n
h86vCmHSwlB773uWdoc2R+ys4TR3OLAk6W3+amnORfgtAlBWNSldDICy76EzbldH0talf7HXtC70
LaAl6Vga9otagDTFIqcWl10de0PSZmka0Zb01jZim4SSxYZ4i4wDf+KWBoXupPiAQiWjOWkf+dOe
u5EjsG/Kjug8tyFwWJhU9KhIZ/3UrVun9B4rnyROXJuDlcbKQvfABDpqWmkx4MFjJ/BY8M52gota
W88xSYORPkRKmX18GxiLRAvbmY6CdsJWWGJpHHbsNL6QOSF9BFBxdje0D8XcONAiGM3OfvWUwrr5
3k2cuSWl9q93zR25tmTaPlAZFiLsQHzFvof+AU/szvzz3ErzcPBiywD+oWgwaDNoFfiv4AqlO8AV
ChcHNV0n/QDNAJ0ApGQaAEjJmPA7HliQm7LU1tDWmoGJV6Ykoy202tCA99iCV4ZmwdeaNNkQhmb2
TdNU+KEFvt+vcXBWtiJ4NwDeAClg4jN+DBdSwNOOvdWCW2r5Q/jCEJ4JPEMdspDUtV7XMoFnqg9W
h17KxXAkDQfdxpUHxpQ+gyZjRasx9xY9Wg0zNIF5JweKq0NMfPxIDuIVjCqQxrpdf9qUM1qknz8b
ECtBi0A1gnGS/EGqb57HwR+kf+A34lMCsoZf0E82D+Mhzvs42DhkPzQJVtlcPhsWYqcyPeUb7Szf
CXjsbzomgO1t/kbwgeDrAC3wPu6AW/isCeL792sd9KymAPLGFt/6LMlUYjcKN0gmSq5m/jzwbeDD
cLslOP0spDlakn2C8WEXYtrQduTp+u06Yb0Rj04cInz3jwmfBRs6xyBIZoyw2N5DlDkrUazyWqNY
5fLn5ufaR6N5VlQ0ooA4q/BzxU+ssS49MQYP0ZrBV1qHz2ji+RrYPvfcevvMJ6CkmcGg6wSfn7V2
jX3DYbtX/It8wDT/W+LqGIaOS0nCJv4brqv5x8wYTMoRDf7gce3jFmc7wsx8Luuo6ZCcsoVZhRra
Iji4DtYtW661S5X4bhKh/SKoNuheqT8oPsy57AA6ScFhEwEpXA0922vn3bfzyzcs9MT62nOsr0um
Zq4YXzG7YnDF1IoxVBdfocZndA4R2ljgG2hjDXys1Lh8F9b0rTStqEZpjexMGlWeVqziXURzStiu
XOjSm9KY3nuwZzAfBKxHGzpqSWOJ4Izu8zbEfa9WTNSV+kn4wEuaOY9H+AXR0pB68/a5x+aO7fy0
RnhwCKKnF9Z3NJ45d/Y8LqXZdJBPzkZ5aKdpDEcdaIqCCn2sEpFVHzb2Y129p5ysptSJc0RR2oYA
HVpHW9tAxSoAPF02UH2sjYcrjx3Om36M7WOsOWgGpE+kSdygtF6jI6FDsQYJPukKoZrSj9zE7wSf
i6FprxF7rx/w01KyJNcyDUjCkNUN9thif7o8bBilNp884kWhjJ/jJLC89YeR+hhXN0CZ2dRBGUzJ
g6j/CNU1fHbnwrcFDSj1LsUuJo3w+TwXulS5POF+WI//zvgw/0ekLo+lYbpAn13XJDXrP0UtRpUV
d/OOxMMCmIUIel/WGzqPi7nLRHfkqDGgTqZIpuWg3xi5aunzkLaJCv/kJbWefDMsia6koaCb0K1N
e93cL6nfJNGdj0Ak/rlKhiH8W+x0pBPUiIVmosdSN9B413HO9+wjzTadNsMBkoXu8GHloG7052aa
JTHbYNpoPM4A+WmgaZ2xfsJDzMHXE90dqo4V6wuDDPWCeDgmupD+mdBCw0xi0CXSONM1IziMUS/K
xX0kmaAK7CbAVRD2T9iLarh42BeAegzSIedoQ9ZQ6uiKscr1zUZ9ZbW5phUmgN18ZZcJBO80t72m
L9GxtLo3JOfS5NLh8ghJe5uHB+bwgEGP4ab/EHxYOGGfSHn7u1rfpKxy96wGwcOUm1B0rysc0Uc/
wiBNk0qHeu6iYxdRBpcA2lRmbMPEC55/ZHO464rJwG29Desvz7b92NuPNu3p6QFW5HxVUidLI+qE
ATcejejSf/5zaWvMLJDfh/L43yxdt3V8IuZvLhHneqzv443NMERXTG6s+ogn91k4kyJeha8EIkty
qizUml8hqejfbHPjmYBqT09RWHhJy3duVvvAVmMwjiu6EXnPUV/DWyVMANFZiQAgAf1RB8DAZlFt
cBuS85A4t/TipB87cuazjVWKQvcWr5w9KM2621vDLmUSR7SijF94gBTo9QT0JhxPVhpFQjAFvsQd
GV6MW859EJPIEpE8frxJiLH7cZl+MfoCSYgCKbnXm04+7d6cd2jOSYcePSfDQbYMc7ThsrChNmGG
eUUbxIcdR1u8plbeBesBAz1U8Yu6f2T3DTtwWd2cXQgrohc/jeHRx9sfNRTZE9kEhO4kK35r2WZc
bS5n5fGBpOdidXxMjo/0a6vVTJw64ONXZElsV0/gGEA4gGO4EszJg4SpNeM3BSeawhdfTuoioo3Z
qilZ9I3SR/8rTsj0/tcX8O+Pxm+7Pe8+nEtjRHy1xANXZ3FBwg6/XWNbl7MyhB3UvC7PCnkHYxCi
Jhv5Kin2sDw2+vS+iiUmT+/DE+HSjagol20sD9KgyTYWOaXDF8BV34prUMIpQAlzUIf4MOJOFuQQ
ArLFOkGg9xLkxROGg4KHDAEZB1gvjxquSAQlB3ngRitu+rhYyWPH1oAy3FARjCrWB6KDwbWrHm1b
8QwiFddsPo6pfRTTvNuLYLzNJKmeJ9Ip5aFEgMOR5FVQi9giISeD+nlwhw3O+E6AfTBfX4xDIMPC
X9cdSAdRlGd1QMTqrUu1awpeZTUTVgogEJNSqfPCs5pDsWHxwK/N1XtV7kfzx7J25FO6AhUwY2f4
oB4S+H14gdMrivk2gLfIuluUIjzMaER+C+9EI4LIAwgkzzYHzTMoSJ5w7kNoieg8SM4s1IF/Nxfi
S1AejzwHfCIPPiN7nViIVBvVjam8EqJ4MtU0cNBWksblDbhgv3ajJVMIjB+vwqkBXb0uX+xrwCtx
bNfFTY7vha0V9nSwfyBPdZETDZEFxIB5LmMPipYyabgOeFlI0uSWcMSIzCuDF9kZNy6KJ9YPtrw7
FKeMLzi8QUwwKFELWxV7WIveZe/AHf/O+7RA3ACvW5iKQ6sPDi8awxYmGPObBRyFl4sNKO8XdzGv
GFnbvGXcyHBPGDAw50zhrRckm2EmV6sdAgWcNpx2ftuWqdXl9Z9vY9OVQcJ/3cYs0z2SnE3D/j0R
05i8+1jZJeUmVyR6uQhgF92Ny+AqHQOWe6z1YGzTznp0tGNkjVHvROiPGWlRWx5QlRENSa6pR25F
QmokjkVjf2iRgRE0tXlc8ZGP/CwuWUYRcRYMpkC2vXO4KsNSJxaLIp4r1jhFxBtQLE2y/Dj0ictO
g3w6XhCu6T6FEXozo66LKj5uIGYYzYszmEtaoNtj2KAqPMm3frmTkSEgzV+0/WzQyaDdAWiN7T7W
muhwoPe09mwsXvBOBSp1n14kHPlxoVQzpMeLjAsZqRteiWIKvSbUu8Sz8PQpYNWwnel7l9Ua4ZMH
EnvjjrtpTPw8/UJkdni2RSyG0wE1WIMDED7mMURkaglCDnkVmORFWMUb486MZFwruAtQJnEWTVLP
qwNDWiT6yJCkuZsl+qj00R1xEB0hNzr9wubzjIOOhJpKwtQqQIISBBvS6On5ZGA493yeFpBScNPD
QMbl5/s7SrYvVJELWfRkbY1yZ3m7+3V/ZrzS7X1N2e5GdzeH26Y4bsI3xq/YAs/4tDkG79vG11Kt
TdG0P0OBO9TEyooUKOsDLKAcFECLQkM0whYYNTzdc0PFhFt6qtfpQ0ndirCH7OxN0wNyeR6o9al2
hUtF+oFeiPP/FCAamJ7ueLxvIjr+59fA8sQ++E+vwW9Frn2963aX8xp8rjf48GUYzLoprvX4jtZ0
TMw89e/pDTh6GSC9vMjau5tfjoF5xRz8t6y9eUsg0fOiGGPUOvK64Dt4ZfjLy8Lwl/cFQz6vDIb8
23x4cVCkXB94e3Q90Wqsyop36Eqrv7/m+8HeDZedV26BruNh9VxVYCDnb339OBCOF1d6xKtlkoQU
Gh8nMyAokFfsugqgzEe8Zhz3HOZzZuCxk/ftYgYfzZ9TH2WtYivAF3XCfSWvHX0cbx7pAoadkITF
+1fPr2B5k7ew5jN1A0uB6QlRC2/j1ZRpEatr3skjP0CfeVIN+yewfor3c3lFMe9zeFGBuODe512F
PcTrypGtFgSX+aXlvX1/dfnzmt/eOxkqhbzDGIWw6BjfYo+1sbyYts0eLCR1jHeTSyD/ad1CU1O8
o3SVTvG+2UT7yTnkaHVD64ExVTVPqmRYRZnGfhdIfEwGNtdBho55hWxc7YDmLrJk3lwSNHl5bVKO
GLYfiYwKb6/30Pwg7zBSASvAPYYkh/eZSQ0HwxBaSeY1nOXF5t2uViEIdCY3fAp5w8kjZ37DWbw4
THEWESKrYg5gQOsNGuQb22Lx9/Lusy7GobMcboDlcAlwAKQjRFxug+VCqLhu5mPPNwPJRGRqlCjz
AL3OLg3UPVwQ3TP3xAc0Ps4xCD6hxeCZBqq7RPHR5DHU1OQWYbfDnKjjpgzKubFdBEHGzxGj0S2w
75srAuDL9thu6+PuTiIhxIdJ2MTtdT94u4xdEL8QBsblNgHcsIKogqlnO522zrCxBrlZpi59ZghA
2AA94K/LhWHvD4f6mgLotC2GTWultSVXjXlNGcI2vUTEcN+cv5i8DOQa93LpLOJDbDhcPSC90NIh
EdsuIxx6mvdLZ96sNa0aY/cTFyJI8bswa29fRu4am6QJRShdqbhxLqz2IJNCKQfyBFkai+W/QWrs
/xFK7SBzszA3e/rK9ua76W+ukZPvTf7lmtMQ0QRb6+kcjYgtyC7E48mWCBxSgPtgvz2+9c/855+J
VUDPDBpbMKtXWJsOFkelY7knNIrRT3DYAzipQscImRf5RtiDuuFDQrp6Joobd8V2P1z0NcdZVnMb
QsZt0Cd/6WmKXKJIcoj/vI1dcCqYISNiXevIUOar2fMF6VvY4XNup/wF3gr4iBIRBPINym4+R2Uv
W0sklPiGPPuVITkUgPCVgt6MAZrUqP3ZYPJd8FVzF60eAJPc2HeAAzYQSkg8rCMg+sU1Omhrcoa2
hFlrjMZ9SoqhSTUYSWWs58ngJHektdMmQ7BHzqwZZcxX/Kgixs2PLvCMzpBQQBKydn+R3I6RYINb
8hMfo95+pVTGAxtzZXUCH8+6CL0NJorVTi92HSjtNn1hh05ZrBAfyJhbw0GmRXa++8v6W9PxxxTE
fNVjvd60+K3Fvogd2KkESI0Z+K+wsR7xh+gUECmgUDBhQDXvScywqZ6wNZ8eIQIZhMzhcx/FN6qT
b6ltV4dtftqmAyzHtS1u5uaLQtsvxox87xbE+q4J/MWx7zPhaAqu8tgmIftipdYDELZ3Hhwo06d0
oZ8yK0FvQKtLgvDS6vqg1K/HDaoizUxKLJ7mh1ORqNQyE6cKTjcpafBr4Im2yImJYuthzOOsFd0Q
mdzckTq5IevBZuRv8FYy8BO9AZHDzE+owaAYozPn1sw+Qy52G0m3xttgkDXQBpimWy8twHYwJZM+
4cnGatkgGWSyITN8wmRxTjqYJ2PuSW7IpTLiaixQwc034r1+r4y6vwUKcecRPdaIPY2bTaKatMAG
ujPDvVlRs59GLOvNUF14i8CZ4TyOCYHE7SGsiXeA1Q0JBFIoP27CUMIPHawg8w6S7SMpgP4PJNNm
G4HcXf3glZjDre92DKxo26rpCWXskjIfPvfuBkTk6bgpOtyEq5MK5BfT5l+M+TWr2ToIknzceYft
tZab78cPEIk/fthtxPSb+XPHd3F73T4P/QbJAOFQDK1ZXXI+EyevU5lr6Q9gy1v+9fMPt9pCu25I
gmj/hffhmP+rd/j7xfWbvFK7+oNd9jgLARhhF4NwwPUE4SCvImeQS2xf81fLngzvDhQquc4IJ1Hb
z5OhLr5cYPCCucOo/O5z8cdNxgCb7AmivI7nZPLiGzkf6FyrkH9ymXH6Xkbgy+FWG+ezpBZyvZl4
dVmT89HN1igKOSX3CLQxKlSxZZJY1sdAaZF5o6ZAU4HMmwtquaOaP7mlwBN7bmiXAVhyB6QmBa/I
i5k8wMHsjY3ryK1FaCvGywt+0QgCEyya6S4EJu2w9+9yhwFhQqF4Z2C66efLjOnCnuusmORG43h4
MPDbOGuk13gytyMJDO3GJ6+di++S1peUTHWVk0vmJ3eoJYeYuw5JItedO8iNp/Of56ib5N7LL9sD
ixgz4PZbgXKjtusRREYaKhX//SYsuQYVg3muQ84JZbIfHfDGwB4lfiM8ULodSMPRXti7ohfjirTn
7WtTpHhk0BpyVRY4XwV4G3BPgkTJZPLAZSl+LxS1oX/eH1xhMtn6losTJhN3Z6eelHrCFcOaPA+N
iXddvC3m7G3hJmVByGVKmgj36S87F9LCRVRIPeWq+I4XCjVB0Blys97agPZ7vl8X5v/tEt0v0QrR
xkUuWo45ytmBS5rZD0jXuBevgaq2/KvjQxJcxy/617EIJjLmbSjTUcw9yXV5Dl46+lq5YLkY5bfn
S8nK9chsZVjhGjIshHQyCuSKdA9yS+oI3s0P1Yp0NKLEhEUol+V3rktKyeXG7HQpJVkCrj5Z+zyI
GbGwZad0522t1fWVIpMmkQrT+mbtqUO1T6tacXWS3rMEtlMAl6Pcoew1KD6XwxxGis9v7gf7kWKK
lSpgGaILGcJ7Aufkbl1R3FTKyQJ/kmh3btiLTnwK4sxWblbbk8vVm+/X7ix53dOZgWWCbouL9uIq
P8bgj2BbnDF/mWMY01CWgq2mK8Ufw/W79KaYY7iHb7UcruLFHFOitgBWaAfcyRSkCM05FKRLTcrl
LNVo98wFzaEm5Y7m1PNNnc0BCCwqua+JXLjqcms7raDQSWXgcHf/dX1zgy+EfS5xTA9EGnIW1H6O
bDkufi75htzqy8VeY4zElcj1Pr3f8PdGPa9OeA/XvdzvHJQp4/19sYjGpPYi1oudETXcKEyn+GIn
IctCOtR+pSgcazvm3rdx3H59dqUZCdov/DJsM4dTfPqUYMi9yeyV270z5II/nbZHd3P78sN64pon
Wzgix5OLXlwVxppl5ziGkpm46FPaU2B8Nb7qlL6I+GyBe2fDhp/ITMnI5aZnhkT2Z22ivE8q61/c
F6Zj/ncCqMOYSNcdixG+7Tu/T+9L7wLw3RQmB0+W3PnYfrnzqVqXO99qlRkzn3W1nTftswP8kXCF
tC0Gvsg1e+hIdVJnvDNgRXPVvF7ful+uctzvPOCsvGvBgeO+rd+4/yfkCxeGNsJobPhBFYFptPlG
fBzfEOOjJV8IUiIk58Fkgj7rK448iYoiFwU5Qgv+idDCyBWV7qSIg2S+e3UlFHNAIcMEsYmGKxdZ
8FoClgJ6rbi8WeqhYT/+cdX3d32P67ecHjAom/Ib2p/55OETFhc3chJkOWIh8MTmbX/DU2w8Ourw
id8zJmiHrvES5r3QfLo/WUm9TZdgS3hWFa2GaNCEVcDudsX61oiPfDlebyRrVMntLEtc8iYN2Pnz
UIHf9v0anieYClu83xdYdO72uBL8qz9sjSh6rYCnYMKb81abnc7vIUfsAHaekCy+bCN3Uwgh9lA+
QIi1jf0x3+eUj+2uARLrbR1So9Db25vyIIp5y0+IeSsthSLyhfS66xxqimJ+EZ8s+hMkKM5y0AIy
cWjlrL5PGpTRwM02Nq40MrPGjQ3mcbVpSMQYAiiuDOEgrbPqn6NLr33S3MR1C3drgdTgurWZtjkx
0HI5SNSD8vuA8xP7J1JlFCqolI93Yq02DMJfiF/Lb7t6dnPemJPfNgBjYKavX3pGDBC6MbpBndZA
tcSgYicftQUDZnj/3BTvmwZQY6Ye63ZEJszsk69noP3ikz+/VWHz5yvIXtxgHNxgRxSdc3Ysz2wD
wfezjVUNWZbNeys0e31cd6Cy29hHu4wJt0rPeqohaNbTWk9bqt06HfVUBwArcZASCkm88sRMKIck
uLbvweCzl0x5PrNDzOo062R7qhtSITR+wjzozGXgvi8glhqBBYRNjVCm6jtWlayW2Mnlf63XJXyy
mfMnh5owyHQ8owwiI16NyL+UwzuXE68RaQrxoYc0tEl00rsuklEI7xSGnpEJRu8yi8TY1LYsEFrC
15g/nRm0Ig6vNlO7tREPMgkgRc1JszLtnPQ4JG4LHyaycJcgcR/FRaU5sQ9UFlFfllzxtTkxz8OR
MRT3pa6yR0oTRkxYI5gv4YugQ+Pgi8jC9NazUdgVGprrU6aQWp8+YFphHQxRErwwB6n13y3EjIyQ
Wi9DKXbEy1CKuRRDKZPRwDxDZijFxm8ZSi204CWf3v1YJu1JPUGguYiejMWlVDA1rfrA4k+d3ohT
inRrzTwpn9TNk2RgzgpG2yDnStbsHFSA/I7Tzgo8mmvHlv4aKR7H+GivjY9LdPCSFInKawmLzIEx
E01J4wIBqQQ/GE6eoiL95jhir56YxMz0H3zYB1Pk6DisEeL54+7KRHfOsMk+TN8p2IipdfaOs9e7
fd/ts3H37f5S+An5y04DHhWvW4ydyA3KH2ewZbe1C5iL9soKTVpgvDZ3gRIsJiPoQ1NGbh1DIsgv
xJ9u6uCR6eRVD4qvQ3rBGkjQ1irSYRde4mwVt2RZOFCsMGenhpNOhMxPm/MkvnCTzIEhMJKVEXBL
fOwI6dO2vbmlZH12yx3mcs/b2d4OmFVz3cPEuriCxcIu7nZ7s9u7pzAL3V6Zp5gBgEH5ub8TeQAo
mnEh5FKil8o1tVwqlZwf3m36+dD78bN7JEimIHS+UPqnC1nuzHwnUfwj9+9K/P4Jz20NtTPofw5I
DegS72t9Jvne+3WPPf3bI+X77lbuWm+X8wOGlFhpx50GPuzFvyHpl4CtkxM7tzAFvcWt1s84gWZL
hTkOQhNgtQBVgQuOTTJMARZ0YAWQ8Xc0fPq65v8/touPjEWZiXJyTTEW5YAt6p/wEsN3lsKQ8nAp
DOmy769I/tH3Y0bXPv+Jg3RgWgagP/FYiudpxpp0Ss0aBnVAnAO/DhicHKXrWmMfN/+1V0QkzN4y
/uZtfM6XsGBrgLeMlhndoSd/8xo5WF3Y6KHrhO2ZTXkZRFOzFuDmHGtqIKADLJLFmNa4MiDJwiyx
VMZQdoXROXKtaKjx3wJRA1GflE6CbvM+pLch9bIN3w4CRRm8o8uVcJ/xZ3sMUJ7S5UCx/aDfgkv0
8WMdQ/vkg9MQ6i1aUFofVEijKUKk3pQJEMdgtkPX48vQmpaHSwXUxXUP0wDzC+MQjom7hdkWAxSW
qrfEt9KVBdcsPWv4uBM0AJT/eez9aJuQU9zC8xyzefqVtDnM/oqOyraU0LvjLibhK71saXnqr38+
sVnlsFlFP9KC/Okk1mNJ9jiyKJ254jdWZJizCMjZWc8ETwVHOECr1DA2kJzMA5LOgGQ1insID26V
eFViwXkYo6eJbFb+/tKcn0zQChE8cCKc7c0KhsD/xmCawRRT6cXHz1S6GwE+qAEuFVY2rHu/ZJM9
acFpc1HIJ5dUEXBVOK2I7QShVc7JncMM0iK/k3NP8dJYcDVgm/BfYjGMVXvNMflnszamtYnTds6A
Ruqy+DmuVngMtI3tE+vGrCdlj/VwHbd9pzxVn3eEFxYPX69XJFHBGiXcPq+ok/a3aj9kkgzn3tRX
zBbMvV9w8kaHY7x681hKK9oRNwv9bH+1d3BUrSk4lqwEVIUk/pfJC3XnzV0PMGCu6qTaH9zRweoI
pmJjnIIuoY/1swifHTUD50r+dgfKis2ixA4e2QuOoVZI/iCdLPNA7bO11z/w101rxuENZMKlHwnR
5PWD0MHKYbHW8XP7Utk4oxAOW/hG1Z+xQR0ZV1eFcpZlBB0xzjzX4koRIjfxXkC5u2s8YDzQ49aL
CSbMaMoYkhHyiv9vR6xl2eyw1uUW6VImCgcS2C7RjReMCC1rVyL1a3ZdtodSfHoxgn6HW1yZ5x1/
2APk2XJ7P25F68bUgVI3JHTo7CelkWRIGQ4xktADoIVV1BKQN1Db86IQGSmfFO664ro3RqIbmUsG
Q8KrdEBltWcVtIJKOG9o2c68pHy1rXvMtXwLiC+1DHm7mF5OpRxil7CVeakCpsvkwDnvdSeYcHbQ
P5vJoU0uTLHtuMfoqEcAnU+Vcnf3P3l3sJLBUCGuUGIpYE+QTIFbCfbE8v4cLxFhpUdTfWk2DYC4
T3+u8x3vxFEGB9gdS1Z0/I4AdI5U/PHqGjNmBBbTMqcmP+X/O+LhnHDwG/bheFPuGJGxQ6IghxDb
BkQ8uHiUR8xz8uDhKwPeJeGWn8Wrwk8hjIefdfiVdstPdLQ1DzAY6Jrp/N6n/K73vb3rL7sDIZzl
9mJvagpvMO0x2Y/tPckIQR3Sq0sRFTQCgmgmLMUxH7xtkSeiYcBvtnE+4YMq2EmxkCIuDKw69Bw9
zMDoQMmcj4+B97zW+Xjd1+N93fVyWlNOPZ/OW3Mab13Nh4hPogQLDwAGST60z8dMnc5rTnZea6f1
nURnFn2n9ZVYBxL45pOT32wLpu0AA/C7z/gcFS47OitBCNGTDV4kJdU989Mn+VkVO/a5h2WVkDfK
fiCoqoGqcgoBp7Hk4YBPG0mk6AJt+2PrcUHD/lHFShpjPBink0S8o8b9P8bOq8lRJA3Xf+gQgTe3
eCOpTLvqviHaTCEQSCBAmF9/noSeOTsTE7tnl6joaVuSIPPL194WX/52/YlwFvms0M4CSIr2Gk6l
hE5wzmKi389Z60/1hX7z8jNHsIlaYj7UJUTgwLHrelA4xUHQWT6kRLd91TmlnoNFnPhQ8WP/xm3B
oZNrBIFCX+wuGLQheY3wmhAv8P2KHXXFpRs0xPkZ4oJiCdvEKoQjg4Pnbgjn4HlvwqbHE87YjcCI
0ycCI+KpEBjldJwJysmtv+olBwDCjuKxQSEdtSTGd8idUA55CBC/MBT2bumWrGFF6ECVEOr6axhR
pJPddqIXzNFPhn7S9NOFiN/xtBKnh9DtIXqHautgXQ8SidCyZ300IXqeX3rU11u6HpUZhBcbBPgJ
cg3wGn5NJiPg6i2oIXvXF6nMSM2AlgRbbuORvYTQKS/kdH8aFw+fBZdt0X8Iyyi0fYi1uKClEPnt
kC781Dj5yk/LBQFoiUZcRKvOGf8vfHpOqyenfHE1BqSM+/DvpYsRnw+ACx85F/VgnP057/515K3Q
929tYUi5Jr9j9RsPl1EY2qw+vp0miz5L93hsXi/Sqe9ObXEqYg6Q7gUNLx3sbvNKCj6zi7lF4DO+
6J+P4fkr5nJ+pnO8F259wQYADALtPEGLltBb9Ee7dk79Eh5+X0fVQnO7SZhzUOKmnIJCE12vXEaL
rM49u7K7dq7Shs2EzyTEI1dOIQ451MA9ORPUqF+ECJhGDuArakvJkrhHEsdfv8YlBTT1/OFl4vyP
+U48jUiD0WXwXamAnKhagbXYsHgOaVshD4y0clK38DP5M0lfyF9tFJbIEHrkA94tkUnMWE82yIZ8
ku4u90ewssX3Ifs6iVCsWIsROPwMm7kRnGPwyuWJYIr1pHyTP9DHrBOP9pvd2fc+t3Yt1h+OxTBu
WyYQdgaGGmSuPylH5Jrvbpk0B5wOK53PK9GSouSZ7jxMpTU1Qmr65Yxz0RY4JvGx+6ijoGdH1Y6Y
HeURTjpSrayYPCtQSnP0mBhswldETz1sWtI4idwnep+0pZe7JUev7lQhqOiPRAXJNdJlERVEkq1I
5CfDTvN1ygTJpUFYU/i3zp+/qa56dWcHnXFYd+FdC88UiSPq7qMRJ5MZdW2sURaHyn0iA5pCq6Qu
sL7xpUeypPO4Js0tIdPwirNJwvKWGORhEHTJY6KRhenjYmRNXB+8IBxuMEiQqDf65jFobzz0qEfA
iUZJdnjYkPNLOaEp+iHQzS4v8ut8DcnZJn2Pzr0H3/CW5kfznsjec/Eogq7Zx8dPYCcgKkCKEn86
9AnW/SJ4e+vfG6gZ+9gBmM+hDuAhicWwtD0QjCsqNv9m+STetaPHA3tk7kAjIUe5DJMaE0e9Om6B
Hd4BBIwHK+5q90WxDoQz1rcDbD6vU70mMmp/QiMk2pTRPLkq7D/Ct9Hn7WBbIQHreLYPyuNoY9x7
rf7YoViFWLmNbLtsfJsx+Nrg453lUgtX+gjJxQX+CePl/xIRDj77Btfu0Joa9+K+jwMxCc/sPQb8
04oa/Mksn9Th1FanujoZ4/FGhRRxnMD5hIFFZive5Pvkjt7L7cf1JlIk8ZFqz/DcJsfhhVQZsTU1
TP0/dI7tH2lT3JdE1E4siVxV7S2vmgv35Zqf1g+4w3CZYBBTPiArutHcBNFBxzQz3SDeSRI8m+hx
j1UhoF/u9POI1rXSCC+G6F678YMrdseQtt22iMBxEDvszmD60JBOmZ+W1+tPbCgD3e1461lCCYLB
PMKScxbM1ca9XXhFmEQqUaCAogKjI9f2yngDuz8FFUQlwdjnWtS33Nm838Lbxnffvo0oydwGlftG
6VWk2PLurh/4NYQVfDWPbLUSR883dYkv79x2sPw0pMGiZePHEe0saSW0jlBqTprJ94ClYUsX248k
iKHln8XZzz+wZjOMsR8b4iKft+XrVjrTkaFC7teV+L1ovoqLAiFEvz6VjBpPE6HfgFUxkKD5Z3n4
3h/OKG/Rcr9N88zx11YYRgD9uHKNSgL35/kH7AxnZIQ+veY+E6Hh5WPQZtSd8JqSZUyuBKly6vOc
75zaMMhjk8eTeWbzIY2RRH7Qvc0jn19C4vwbvLBeQ/QJn+DK6JjehvSMGV5NL5sxXh6Bh0MRdgZq
SGTPlhOxu7gQ/zgMHNslbSERMCzX0vOoXncRx/4VZsExJ3dP1PVQPSVPWVcdRjo1wT7c4Z1gNSTl
XASrobnFkm/2In8ceTmKWy68+OJ6LXMXzS21AebbeaZS9mlsn5z8dJZOsnw6q0dWyqE8Vo9DuWbN
mrV6OuWJVSc10yi9FB+WDygKoWtwIaMU4ozvzp+HLdWc+uJlEMHmGlWdfNu2byK2hPK3yoTD7ICA
zgVqMJRUajG1kSJu5hCFmURb+Na20s+ZZmYNePbWtoJUorayYskkOO8lK1E0hdY7nr2V06Vnc+ZT
/bstrnn2T6n0jiCY5gOu7ld66p7lIS40lzwC92xnNn+NlnaP1GiIhEso3Q2kiIAQXIC8rQSEwGRR
w8pFSSQXp0c2j7mO11pUcS14ZHHI3vYqLsN09SFWcSG0UdVGE4BoHi7YVKxoKPGkxZ2BwDi5C6iL
GBuKd1Ll5nVnl0IXXY/VWzKTmtS57633vjK0I//u0q5LVStdLxnC/XHI+iHrhmzAez1kVxXLDRxv
NioelpkeriwlzI19pD5WfzAAMJnsAwAiKnZ/odCkUgf1Xe7FE0rkgAvvPBe/Qc09TNGQoaj5yfYA
JCtcOvZ+8SOGcaYElrx9SRWrHmtd5Q9/2CtZCeSNEfdEYC9JY3WRVIXY4oqb2OIsCflPzP6mQxhj
8XoufF+7HVYG0OHprp+w6zdk+LKOs+5WLrqFieReX/qILExSMkshQiObevh1vjnaxR5IcObDXilG
ssIvQqQCsn+psyT+l2Qy00iz3PtFc2bRiX2SPidJDjH8klE2iUAGr/uxbx/sIApni23nYMJl5SfC
jB50JlxWc4pvlK+I9GSPv9GZ0p1GQzMxw31IDF/u/xnPfX95XBzCj1wwWIlD1CdUHxUnOZH7gMpi
/3PqK+E8z1DcYMHGxV0Iuz27DjEJZ/f5v2tWFVkTotR/iFbh4jTddlTF0rR/cnGNoj5UTWLYRHzh
4Ou/C82FGtnSAdptdE6O86TRkvw70w6lg0bWLYpektkD+1sO/FQEO2+h/IRl2/m1B2z6Z2Zr6Skn
Guvv5bujsC1fzBDmbKfNJCPoCiKEAjBiK6TXMnxjy+qNECxMNNaKwRw6zhi9vg+rFaGl0D7cf58H
GCw4Dyg/4dcg10T0b36a8bEKd8aRU5/Y3dhV2UPZYeiPhkTDJwTPxjkNyEw+wiuyB1lss13Ma7ug
f2PIEFUU/FYOFRMqLjHxNC73cMAxkDMguy4sG/kMFtZAODbGYSHXhVaDU6NPsX2A4AcXEJKPWh9/
46RHThUXrOC34362eKguFJotJ/WzdRfcmcXKpIOiJpBl5u9YKRgyUPu/7NkKruHLVuzZCR4MEgxV
6sZ9UTVTTrG6IcMoD+wErksigIQ2oJAUcZEKtefwQnNhTprzzEUHBrsVvfYKscau/StKkLJdmSXR
vqIkaqMrcacAXXPAfM7dZ4Fx33GjhxGRTVlHc1h+NG4nsnUexMPehSZAxm4FCdUnp/6rbEUe4DH0
G3QZrQAkVtE30UUtwCmjUWycooTC0QOhepZ2OOuH40C4Dn2GSlIPqHnimVUR9dkQmh6YMUUKK/iS
xIcXmOSR2dwtQfjIydeLczQu6OHXlB4DE64vxiTTOQd7IoryRHYWNKEq/Py3TWuM0Bh06ZGpIAQl
II/3WlGnqyUTShWMOLrXQ9laXlH7VG2S9hsMdzz9AUbVpx7zCFa7YCgy3PXfji0IJaauNejXYORo
A2Hau9hMNje3vvrtJzoRz5ule2J+3KQCqAX24ZTJlFWMgfRlwTM2nmSiE43jS9wPLoquOBaqAzW4
/mFVz8AmN10MwkRu9szCj/hM/caM3jhsMsK56QZFGS9HBeUioraJcq7dulwoYjViKVIYQyRsooKh
hJ7ELDfRA5kQLux2Vfo524tn9Afgoo/8eGMmebAdWEpx70+kapEawGEODEdOnI17hHiEdYRyXHtB
/60GACc5msmRSSCTRsEvPoAdvvd/+uhwMz0p7r2PaP7kU4IX2eufpTa12vTs9+MT93FBKQgyorQs
jtipfXRUqAAIp5kIzKYAhkMjUd1UCspJ1Qvyk+8BzhPlu0JKIfFwETndR435iP/cWEcO4HTQTYPw
hEIztiEE41JnXXe4Xo/JEzQBHMFH/RLJF5HLCJ0IlwiRSFMGFOL5CZx/N4zAGZJmgFYJdJc0A5f8
ppYE1i2BeI33oKadMsRKio8U4wfySMijnR2USf/d7CUUJFLtBCKCL0HwgJCAMIAyKnInfTblUDfh
H8MLH9N720SNTaFt3FjxvUpudtLbyblOV096CQ5NEfVIcK6RPEaHAL3N2McdDtJY7YXXyXTIM4lG
2lFuEaj13SWSVIwejyGkXxFEUg4/BSpisiHUsUDJwgeI1wkhOwAy6LE8CNy4+oxuCFaIspNdeIlE
lckbJoBggW4Je9AvI+RbYchmwma2XvmKau6oAN+kD1QBbba2WZFzshb+f2Sc6bq6XpFHJ4I78KkV
LzyaA2nRc8qzOHyhLeRhhxZnVcGHnkwpkfN4AH4uUvd1rLK7mUari5GAcDKSyRjfm4jBHdUtLTz3
DXdnWMebMy/+xRNou5gDPLSlEemK7sPdy25en2leo2Sd9BtWFw67bFh84zkJ9OGMV0kKA/exDeAF
2fFSCog7v/81cwtvDXMHewNDnupL0dc9EQKjzZ4IwWCpUaUGpO+XX3Mkx3XifRrzCPXsQKUvJwha
Lbd1tXvraWdUUsfIGMTJVNpmcKbvnKjlbe5m4uZvZ9KWxYytygKH2BEIhurCjB8vOHSQPDFJI049
u6lHGK9In2tn6njQG7uqGZFmJqWWmp61lIw8GoQYtyfi5BG/lOC2/mz7EyCH+13jzEA9SDI68eME
jLx24ZKT0BFVaNcmZrkKX4ZX597zHwSCFZOQmKHOBcLZuQs0ZS5a0tg0gSWS4ZKSBOoO1PZsxXVY
mpV38O1qm8nP3By/q4wYw3mvTkzfJR48Dyd93D0vTvypdTv9wOxttRkNiOpW/EwaMgY8jj/ccFjs
cZJs1r99Et9neqZvBnqPWpiYMAvufY6PgJBNTFU7975MkkwrJmzZSBismaq1QszTH3wF8TeGNZ84
aQpOCQdbNmOfbomGUeZphmkmabrbwUtRTrXpy8u7UfkMz2DZHHbE0PzYIDOG4A5fXkwnWq78rRON
34I7qYp28JoxmRkZiBS4GqCaUGOSaedHRmwPTc9kRBWDB1D0IfZkl4be6UxqY9Zcj3V9uj1OnDsm
0X3BHC2Rwn9NtA0eKm7xy4fziH3uKd9CrhiZmZfnTeerolwBmRUo5Mu7hDhcFbMzgzP2hG1eZjZu
bszGr/yE5dLiBijDyMx+8vnXlb2njTSsh/iHKc+QfNS7TkwSxh4xwBmCQwGo+ga67KnPDMv7pKze
vezFGY8cXje1GTMye9N/H2ydzQH+z7lWJW1AlVXdUZ2tNPI/DBGtqud5rTBr38PrG2AEnSQywyq0
2IacAJrwExtcQh1ZXUTlaWBR28JYiT9igLtt/zdgw1ybZ1bks9Yf6azAuIyPEmEPeBm9F1gBP/kA
4GDfuyntCvlgeBPKPQGpAKaUHKepQ+/T8vObbzrBwBY8RJUd+VnxI1uaxG5iv1EC/wW7PTFCMdkh
K/wwyBFGCKwqxWaE4DUIxIQaUPz+4YMkD7y0736WOx5tJlvgM68Roxzw3f1tB1EQlUlmTBVXNubB
eA8hKwpDVL6UvMQxGkbcpB6OMnbSsFifmvWpb5/X/Am7IcK341yHF3qM3SOVGcqcwetuGrCOOMxr
wBxP5hAqFa5x9ts/lSm7LAX9BoYPZMJXEY+KBmUPRsWwSdIQ7fRJeG+F6gTxBnqTmn4qKTN2jYkQ
l2jG8YEvdj44VBWyjULybGYtGEGqr0w48MFvf9jES8vZKyG69P6+GGNIP/HN4rzgtmyESKbH9Ppx
MILWSRyXlOVTLZ9k5ci8LXOcSK/MmXVyaWL0KrPMH8YzB3kisZCU4jCChgWpCjoVRCroFJCntDZ/
Z4YWbfpO6C6Ju+osgrAWx5sTdCo2+K6FzExoU4pSqFIMDt/RuglRNCm7CS0KaZDZozhc18NKajuV
XK4iZXRszUzKKTpoO3ytxhPebAYHGE6Z54iDLHrjTS9A/xVigYKEiibpugTBs79rOCAzuaSLq8oo
meCSMRqK0VRlWc5GLf3GZIQADPf57ju/3bAIk0GHTGeipcUJnsL2LlQs0hcSK4tSKFcsPe68v4qn
EUsVQqaCFAjS1rwdmk/oUvCRJ0RsvaJKQZIi6UKKskhChIICBfnJxQrUX6hO6krY8KiwKA471I/K
hH3i4QVFnsLoFoFbwv9t5Dh6k9KDjJQJ3Ij1LqkuKXUAl9/qBeMefnUpWSco6tqQ6CE62LDQgQki
UMD1oSNNgGwN1epgFKgzjvX56P0OVAUiI+sI88catIztQzCiUNuAJjaLAvvjnyV6tu61CB9xtGGH
xLf37YLWvAvHSXRmKReMulBxIoCopREdJMTH71F2QU61JZLvjd30vfOSStv+QP+09hWMpAKzFvYm
AiJJcYnHNuo4bOIk2A7e1D36Po+zE7/jBM/zrPuRjyHWNSO5bhlEMhUomcwxibGKjOI6YfLIo6KM
2Lnz7misTyfhgzc5D4vk2r/2QpAtXt45/i4hPqfm9dDfDggdiyoj9dMek1WN5SkyD8svdPZtJ0ov
5u3Da2NqSNzXu0bnXQKajSTZEtbnQY5gU6mfMFlfQNSDw5wWVlxXIsEE/oXfTHICefVDqqmpiNOa
YOT6EA2IXgtWGz67FE0hBFSQZoIZHxt+4PWPCKVF84sPouIc4P6RSPPByMU36hiMfpTHEdnzR0RX
9ddH5bkmbCtxPpbrclzNqVEX4yJqCW4OLESu25B11Qdf7nnwxSTbc/Jdmi/MD0V1cNZjlx9X57SE
gRHlH0YLeiGhXBBGi0iFjciCmUeeAnfVkOu6BmhRNM70ZdA9nzWEWIjRSDkKPdX1UmJFiV5hsHXT
q+yln7BLPrD/GdRDxxcS1uLb9dOzRJlJB2J1QUhO5vHPXW8lPwX9TwbrgNw539jK3zpswVgnRTI7
A+jdFQntlBQw+w8iK/UrFDMmssgNJkW890CIguaC46KwpegFtUVPS2HHRJsNdVrSYNwnEhUHLvwV
5BVzI7QVaVzEPC++WpJZ5asuvVqDJnq14KYgpm5tbEwYGWMemI2GumzonLlRT/AxIyXoHl1rEE10
rZ1nQX2s13BCf9KFmY+72qfaLNTMAGYJWknlGGf69nEXMK8/cT9Trdq4bEeD/+aT/o2pp8sDqCR4
JL2Jjlk3+TBIsOiW4ocC7QGxAeqB8fXvUgiVBI9EnYM2ZeMaP/gALcoehC4WmSqKWOGMdkPbINgh
ROlTZM7NdZ6lrcWdczT2z1uofWVYTpfm2ONWN495fYRIWtAD0l5ANFJbfZ7cl5gXDQ/12BIl5REb
Fo1G51BMh3q8j1y5Fr9cvYlwMuQM0FefoIv2U/5fzBN0E4jhC6qECNvVRjRBBIGK7tKEaauih19Z
f2XxOj5Vl+dqfOo40fQe9BPcE8QTrBOUU+XB6O1vN2/vr8l1eGdCewyhnO5W8PLCSPkX2QQyuRPv
kEtYWv/7lGXI9r+ghyqhD5pJDI+Gpp9f/48pa9baXL53zH+gh5eN4QE99N+QP7doAe8JYSpvjMIB
rJSdByS6I1nA72QnR4VKIkL4Ijr5ghF+mC4ZIwiP7NbHb+c/uxaAhQpgdkDmzNRSnfRCH3kpyr9d
89e5ReOCjQ8JGEMhi6h1Yhy3FAjJoXATuXeACO1MjkpMyjWaWqJ7ZffyPhKIiQDuBS09dxAIYIME
bk3kS6pf0re34mSiJxSBq3vyGRrQxKLainNxTCjVvSfqlvGwQ9pvITmQghsoEHnjLHPbK+FFoNat
4xEBwCMigj8kHtllSBK2FPFTvRlOdIr5NgsKAFMZFIsQxiKPZNogdD8kFE3oIhFF3imp8PIiCcM1
D59+MKesfcT55ZxYRvKDYE6SAsE/UGEDeBgigSayCUe+RUgltUNBgNEcTrXQRiKMrIiCotWlSz9O
hn9msAmezhonNSGMzNWwxiXqffzII01HeRWqqlBAGvS+fxFi+033CBgyc1BAhRDI8ADYRbH4p4gc
UTie0caDswhZI2MKJ0PUjEgZ0TGy47uUdgbmgZOieXYHVyRh0WxFsjciRhRYrNPVErDyNQeWtCDS
n9yD3QnhIqpF45oFh32J2wn8gKH1gEMvbohZWuMvmLqqz0VHQzpbmdPEvB9drCwJ7el5eZiRQPrQ
hMPkkyvDyXSTLKJXrFjbgYJAxAJ2JrMG2g3YmXYxImqgPzWIqA933aEFstz76UkfhfawGxLYG5xR
pffJu59OMD8XflV7v3+/yXRFnr6fbh+/Ajqnh6/D51PxjB0KOV3rnspnXk8f3+X4hOijO1bKcdiU
iV9Pi+oH3hlvyS1COQGlZJ2PSBGtWogQzVVkzAvtoWi3Tb+T+sX3452+3181bqlHqgW7JYoYD6i1
vzxQuJ+wPuF72k1Pee7vRidGlxKo5SA9ju+e2qaLnoxtSpfme+xUaNhCKHBEWrtCq/YEnbJJszie
wIBUINORaRF2JkQFehdemijLtA/XE5DIlSPB7COa4C2hX+mCZB3vlu6dEXbfRZ6ATUKpN1DV2vko
YDyCK/xrHXgpMgqbUAJilUEvaiF9GYkJrELSGzaxiwZUtCXeoW4hHOD8QsgdMppbHPtMX4xe0Fgc
auGnOGLvMjL/13RLsf1n8Vn3KdQk2y8cQbcZ9+Oa58f/n+dPVfk3j5Om2BZRjDYxZfY/Yqj02ciV
q23B9Wj0DofEuW+CJnZAGFM4COSdmycV9ZLMVkxiP+FZIMvBZREZsGyIKJgePiUirJqDiH81wIMg
xTetEkQCfhwOYuKU+tAOKJSQJ5GN9w1N0kU9fnu69e435xzQE0IgHg4M7BfaZrwIv011LIouti4Q
SrwJzyOOkbQ8RFHEwQ5egdxK8kLi+H7HwsI7VCgBt9JiKgFLoulJrs/KSyb1mV5lipk+zNS6pZcI
whxo9EoUHBAoIoxBKF0tgoKPSFx3cSuDPw23+9P+xb2evcjFFlFEz4yXdyuMojvQWO+zYEDUDiwc
D2jENiJwg+oJ1K1IW3GHqwNGOmqc41kIWW1VSFjRrQaUmwnx6qQddH7wOh70y+G2CJ0qIlX8cE4M
nYswtd8kqRNpt2Y0zLH34XxOaiK2tvAmrIrepwqany7TrW+0+PlXiQ13IcmLxSRKbDonRGFePSGS
A8Gv4e0PIC0NuVqWEMU1X5Z75gvWkKflCvbL0LGp4EiZKCvv82dT+x+4h2r8y32HpY5wGtPRDMX5
545cXB5aac2aBCYhAkB1GnaFdhHSSm0i/3hForopFhm8kMAc6H5VxJiFUIcw6DNHIbDHTZu4hsYm
SQyPNSdoQ2gR2ddAA0j3RIJIKLTJgAwwJTSHZwA7SrO+ojNEZIjCEHkh9yqnMuI/iIJq/Y9Pmu6B
ChyfcKkQS+UuZmg1IZLDlloRxMt10CJLqsLlqP5h37yZj6UVUTLLFiKzTMk4Ja/hbLshNZgCOpCG
jOM1ZYH7mbSxDyyZm8uHcCfYLjexOvp5o7O/71TzJheGjxEyYfOXnosUvrEE2wmXpwm3nelHu5Ye
wVlNulgdrvdwR7gRUop+Z2BwipSUiHvTSdGsIWhhWJV4IcIIiwsW/yvtIquHzhf5brEKeS8yOFZy
SwokKXC/wvgjt/DP4J/beWgXxPPbOA+x8ShAuMe6PErjgcXSbDykvLoTG7ydZgJvtkaLGaVx34ub
tiq+kHHhtyyUEFYk3HPIYTeV/Rs8GfkDXTCzem7K3E4VslwEua0dTGVIzQd9iE+V7gJaslru6lsW
d+5Vg/oHMELd8X/9Vur66ia+3ZW3GbDlPmECWu5p1ghsJ9lbf50dN/PLL+UXR87Q4pIzgL4WcS3K
2v8+eKryv6T8aaZuyLJj2bqsaCKL6T8Gz8GUGs00WF5L5s09qIW6M2fw3kAi0eagrIt80DeOIZhY
b2VSWyKFm6hRQiI7/+jDBtMjh/2S6wiIBkYupFUmopitJe7O8MdE6GFnyQZw6zlbtqLYHA2JJohK
jUYLVHyhxYPShBdKX8j1IMwdgY/7VBpu+MOaRP9HBcx8jp8+Ok5o3IliYXTD8E0VywHwBwH8xT40
nUvHinQyFMYpvD2vSUJo30e4td/RpFjQwL+glHbnGRpFPMQ38gjEefgVSlWQuPRSknTrk8FnaiLL
ViGz1nFbHYopqt+v1+zCzARQQnAY8xCueE+EZ9O3E7F3i9MxMMvKjUxXKo7Uu0/9IzjK+UTZzmxm
AYWP8Ls2zXR2stZpl5A9Mo3pQtrAJfmO+rzS08DDo+19J9WWFu/VERCK6vcW5p2kvIvSwmor0dDN
o3Y5oZgbhbz4vWEVpTbqy4gtAGwJ5xNIM4AR7zjTQKIT1vPFVpOb+j/CJzRFHE/+ARL/7S76R/hE
MV7XqrhwF8GDqg/f/ETYD5E/yNK4mTJfEpVaEbg2gT0DmbJdTMqYylgJqdGnepkgFlhIj8SAr7jc
TVzDG6JeDoYhEXjcTsj0uJDAR2YV31ZRP3irEu4tugfXO3Iobwzm0eMe27uJH9udtqJfwokrpSgI
LHKFb9mZ4C4tvUHcMHl23hJcVqQvpAoCQYl0ZW5CDayCZWa7FRsMX0SclWx3PvckL1D/9MPJuCt7
+mZkcIgunDRRTYNXre5FrD7XJUimo+WE5iXiTsViyc0KWihI0UnHy+xOJm+N6GadbOFU4+Y9N8cH
ex7cB/ENzIOclFHukKmMpQOrJKEiaIm3/lVic7h/ubBQchdjnpTxz4nS1ZblBsUFuUCC8ttZv4ab
+2Sdxk3AIKxsZxE0yf09EzQpdHfgUmSkcqMXLFiUcWy3e/eTG57c5qtO3g/1Y0Bd7rmmj8Rr8pSE
eCxq2CQEUkjf6f4MNKWbI3P0D7XLEzD9PNOYTlckyTLQsYorfeNZgOfkcTg3v58IeoTUn9JRJlFp
q6HKqaGyPZIpWzrKAJ2vgf2T/Jl7nYK+FE4y87A0npXmo0ehEJdDQjTRoaAzpXdVEqJ7vn93UyZk
HqJizYpzJh/ShnLYB3WY/gDZsD1MQJJc8kdk9WQ7lng6Yp4raxaPlkJXep3pBYenw7Ie8uZoN0ce
M+ty4km7EZPIgdbneUPRX/K4fbujF3fC8onkva+F5NW4IrenjwlmDxdYSRZgM/LWybtWGSF9PIzk
9FkU2jaJQmYFmWpfdIxqUtJh9xrjs/Q/ggIM598eT4vaPd1AuGQRHv33RX5SB1Mr5Vzy5/qr+cnY
WjUpkccQPyEAxULaCXnAQKi96WOiplN+RKtAA0AvjP/m4pX43OUjxeCP/GjTb4wTGkBazDv8OoEw
fG2Fwhn9LA2hDEioelZbXMcS6eByqm9PkuK/idIMal2K2jXcCv9/7UGkk7VViH9wVz8NtJctv4US
PNZvE//6VVTrkHFdFEfHShDrshZv4iH+JYz6iKTJm7VhTfPUylP7mtUzYT3ZZGbny8EA2Kahgnpi
Qc+UW9ofGZnAWqT99Ziuicncsv7OQzzWMUN9lUcGJczB9ddo+zJHVQCH2e+u/oN2wNIXQxfGJR5b
kXwAeOu41x7YJL4+3FZIbxUzJp9wxv5nwSCG9nGltoJosGvWmFkOXZZWD7eC6EdWW0Roiu/IahHU
UpBQbPSYgD3oMKTAUL1GRiEuLCsMi1wovvaR0cbz1IjrUqAaCIFAuOBcsI0ChGBYsfhpF9cofmED
hmUzjqIAwjKMa1T4hSX/VlObKkoJ7Slw1KBwxCV6zKuQ3JqlDatJoBdcgyMuQryIrsHCuVdqlrNb
pAVfLiK6hlQvc7sMYmxYcKhqUsR1BZ5+RQYsjSEiHBAHkQr+iK+9R7DLhKoD/8YiUl34am0x4WQR
1j9uCuWIrqChZHE5t6CsYKB8nHvO97Z/Jq4FwYfkBE5HJ56LrKLXc6qdEfo9E/6inEYSw4FKD9Qq
WZ+x+dklQkBqkyvGqv/311HzzCHpwWJo+hYL+k9Kt2j41N1naXZ/shIy1pvCQIGxjQtj2wy6qoPm
0lwfMNhe0OiRbxNFFDG1Yg7GHnebQ3JIQfdNC8VibC1oq4TkFhYfk9v6kmPVppQXn9xW7KW7coHQ
g390vHl05WajmvWqoLlmKXOgx6n2VDKlz9Y+44DYE8LXezZVCC4iGtKA3AQ9DUo1GtGnORrnCNZo
QfevP8/0lj4SRnRh4SO5U4/4HrHwUTHokmpDCLHdHADTtc34yLlQvZOlL4yPFBKWN7cg9A5LpZL2
E4FnhwarY3GcxJMYMauXaI3w4tEVpKZg6mirRdK6mu5VcI9bhk5CltKq9OQzg2JazST3uIhZRo6Q
HXLeDiy9jtEVoGFBWjA9ogGH6I3jA4h3OAzhWoQKJxu24TFQalG5pLrKBTk9GikC036bQUDbdzNI
fhe9vMaZLDqi/mMiD/0Pc+Eh+hVxNUQQMOdKWOTR+AS0giiMg1PQd8GH+x/IFQWf4Os5IPrvi9Ln
ZbsIq9kjyNCeWcTc3ryXScQveQz2in6ySRfyDQmnTTxLwl43CCeZ8NY9aD4v4t85wxBCVLkoYT+G
lCOP2F49HdZy4gMh2xu+GzMBl1X6leHl3xuXPB/KDsgZpxSvNfkT4XkI64JVIyxb9+62FMnxZt2i
UiaDT4iRjAJOiVfnwrjltotj0ZnF1qZRQWPTFZM9tEwmucMbcObfI2cheIWeobg0owcyrZu45il+
kP8xiZKoUo+vE7xuXNhu4TuTF6MhbqTsImWako191nIvIiSa03ZOcYRw3iEc8vxItDxWqXi+MvzT
e/Wz+EFyMnQ/+jj5238/wxjqv0SfaZZmWbYiW5ZJHfHft7fL7VYoeQt4rmpvbG7sbGxru/aO3Yyd
pUd8v3h1J7av+3qa11OY7eJVNrGGDW8S9Ajn9iPKyFCRCPzZ9i6WI6GVW7x9mR6wDZaYH+WHnyPy
vQe1HpAtvUl32S3HbdsiZ8R5omX1IgXHz6gLyJJB8SpXv2sa8vUI8XI9vL3hheQfg6ThH8vxb2wb
F7sWWxb25UpQL3uU82CLJFq2JvYl1I/blrTvRPDlN9nrkA4tnv6JpJEHWoCLhxFo7kUhFU4hXhQ/
oDAXu+TbG9wB4dGk9jhPI9luwcIxW47DN6k7Un9G2RzFZ8esx400HRBDErp7q8R21qyJ1acq+/CU
8RgXEW8IOxaWP8yShSjbZaMCz4AiYn/CTzmArjZiT3I2EcCF+COxCRFd0OPSo9wQQLL7veXI5KBt
24yMQBBwfGtrptiIBscv7Cm4mNlK7E2WxhbCcY14SEZj9hEuYhtG/XckGNsGrRH7jmHd8Cwipnhm
jyAZpHGOPVkILVoK9oZrZXqgHNbnq+MPphCPJftUzA6DJGDlwIco+w5i6D3SL9ShhT8BNNgDdkCD
WACNPWCT7AXuyLvt1egW+chc9G/0Xk/+AcMKIKQr1twvJF2zJ0D3UrGpMxuUCRy8paSH9aVvvjoA
hrrodsQBLenCr9IgJ6G+g4hq0biEfXy6HL4GF5WakeN6ozX1yb2sJ8s5sc7OD1dbMqPITCVZHYZH
4UnVZ4oWFqQUdXYes0LLLP7zkslqpsDaELG47SpsKRPMtZnCuNyEFpN3lSQ7sYVchdjimZ2DbYM9
A7IafYRJM0Z0IVOOupVNNbBcQvYH+lw0A+UJJYPHoJKJwndplmUvoNKll1IqXVRJSOUY2Jn06xgL
B+v8dI5Y4VneRzNgMMVXgyy6C9VJrOT1GnVmxAK+6Kzh5zSNqbcUeAyreLMt4fv6jVl6cdGX7Qs2
S/UeKrYrB3zstrfxVPx2PAO66PrWqEBK5LYA43ugkE+DZZUXf199WZ7QGu0Pd8Hj7OENK1gL7vGE
hwi1LhWafVz3DC/xRY6pa6RGXijTkQVrERvNEC68niq0p/DWR5QxOmciJRNC026JNiU4ujCUntMK
5UubEu9MBj013UhPMghSWxG2EF0JCN12cCQFL4tr09rDWiYwsVWJyITb0+BGJ/K+qJqHkQQ2/nCX
jxJjuXa4uib+UVcfI5uLBiE0WWbo9GLjYNfIxX5hsblu20SFH58CBJMkOkKhDniAth2hxMh+FrsA
W0DL4o8I41kS3hEMIaz4LPes9azyLPGs7yzu1f9H/4RmOP+CKdhCdcb/HCrmxa//BzJljr2u3q4m
AGyGhm9XniHMAm/i6s4i3AsmnGV+LkiRCDosDr24OnxgOqabABcF6x2X8FKI8LAa8pGlbY1Zxc5z
Vs34j7PFzDSNpXDg/LIIEzMuCahULkRamA/I6uICtEWqxdUO5MsFd8Qh7+1HHj6iyyo6ZLiVV3Gx
6K1M5H8CuXsFCsk9M89M74dTSYR1tG4F4ipmLDPsh3AawoEKC4IcCfaZ/Xk7ZIycNkpav7ycPyKW
eOvhlYtHqHj1dsYI6soaQYvRRGr2KnTg3Syk4KC62o0an5sn9GAWLKwI8yGCaB4yhGEaAwsBEt64
pJcLVe/p2UolCAczNcxUM1MKLZAGS7e026hITUtqURFFD1By/YF0iuncWHxtERqqestcgZ9kyt6v
x8ZS7kSl9amfwy0K57fimfBO1rPfymcsaGQl7vpnocuAmqDd4I28xT8nbYiNGxwmn+Y2ZjNpM2Zz
odbCHWj39DbEj4X4InckTuJ9Jz5ZnWFD+HNM6KzRO+68Q88s1lgZSzYuvpITEPLs7LXX5UUsssZw
sFhqL/+XsjNbbhvJ1vWr7Kh79AYSQALYsbsjDkhKHDXbknyDkG0Z85iYn/58oNzVtlxRPieC5dJE
iQRyZa7hH44R/eL02DgH3F66fKXhflchVInRkW9xpxZCnZ0hGmEj+zYd9PDgmPscEhtu5y0yOZcr
QOGmsW2Zo2uXNSA2sdou/nURDC8GctqaBV2TObDpm5v0jIWaSGPN5UFOtmwX6D15R92/FwdxbjzT
e0YeAp/WN4WI9LoYV6O7QSDCitmXAQIs/WgexWsUAR/aJxPEKXhpNK936IZ/R1L9KRIBWJU2Ncz0
8d86EUz36FefdSJgYg3YjHw3xSBZ7aA1o3wkN0z5vBiTyI2SC0rBJAWHxk5H7432Wn0ZYWOhSK8O
QcNjZd44X1FFFPi88tdKqhVgeD5Wbx15L3rhWBRoZ0+NjKkcfx1JK3SfrtAw+Pv8UPyVpjdznH/v
JJ7+DlyR5lVQxB4Xnn0E6Cfbh+WsTmAFF34sW8fbpvG2Y7BX0H52tk/o8e0lRMjx4NGXWrMxBHA2
z4oG7AcFucR5J8jv2AEI/7fxDfyrNysaam65SokYbX39qXmo/U90FxCNe5sXEvfMC3u5YV54XUNv
XUdw3mn2kiBL6na4W5BniHVkVgMGIN+JHktog4UkqI12OcyZ5XKznb3LjlwtwUvkliFYqV2sbWtr
iVXF3PCMdEQpmshkDIhUNIApopLx4VscUnjSYD9rEqHKOvmF75MBYau1hKRcvxW9xQSNeIlAaAod
5e4mydc+SrdqqZu7ehcf/ctwQPH+kGAOVG8JS4ISTi4DIGgARKEBZja8TMPLiU7BkbAj5jym+OdQ
I8hGc7+6grJqoA4JBHMJLAnDIMYudvsBBOEu7sBTXAp7uwV/ypLfEFAjCLVx03j4ji0R1GEKPh+3
+3lYJjbtsJndDaFCkIhzhNyu4nN4AEE+LbUbMfHn3OZNL2VmZ2OUfokjzJsdDGueyoLVDl74wHQm
AmEOu638gsYGvekn0C3H4syDZNlbV0x7yCZY68jbr7E7RCHqbAfH8k594Oh/v7alWFp3P3fepWHa
9kI4pATCwuvnU7JX49RFHurbvCho5zAPa3BxVEEdzVb9+Q3kTJ0B047pKXVQsDCQWOVQC4ElY4lh
ZuT/2+CD+wFWH3KKzHEWuDNzvPM0ExhKu28waaKL8N1c442kR/vrbbCJtaZalAyHj5yP4GdwK7TV
TqZIJhdH2EZVeV3O101wvY52aJArBLD3VXIMEUSqF/iSPAvNVwsBCZX5FfkWnomc0iCHDAQmzj4d
mdq5l29HMXEHZNpGCIbBPUxHWCHFGu2fBffE91r26GLzKcISlNqBNhQayUAUEAps1xR7xlJpO4uR
QIR4yLRu2gWAs0x4gZefU74ZXDuSCsAInO0AlrFZaFqGu2MXjun7nd6YiSeNY6TwfM95GSUaDHtT
7QP7AJo6OD3hcLkxrY1Nf0fbMJCyFmBTYn8HNvE6hbbp7cVSmod1tn0cABGe9wAOfueiY+7mXMj5
cviUQySrdnG8j9wl8jvcGxdrxxh5twuzpw9wEVaLFw/kREQdydDYDCTsZk6lpe/DaJbt2lvxW20I
ddCIDvZ8LLObisG7dzF6F31z+adpcNRcBuVF6m68sxDbm0jUmzwU+GkkKZFcNDYhIFoKJZSiNog1
00zD2D6jkoLXvMhBJQysz10yDmD2jKU5dvSQXD1znRA7004uyGIELdDAAJkp6u/wV1SmFVI+PBV+
fLBxLlV53c7XQ3CdVuDpr7Xgyk53ycfHVxgzBvsjwKhm1Q2XgJ92RrXv4b7huof/+3f5uDfpaM1b
5KJJXRZE1ZltU5+dBEFQgahKGgYWFGr8PsDVN3fC+g8wHgUYvIOs5YkkPOyjPBEoVpKsLk2r80dn
MSPpiZUzgJcW3ts7IMYg01sQabBdfARgr85+mTYpPfJlHHYlLc/F0KSknMoWws/bbqzoZMtt3Oyk
w52D62OJoxmerPoUguOL0G8/Nd1x7I7wfOYFQ+vBHEB/4XNXLHa+8NyY1PAbaIYDmbbQbT6rc7kU
0hOeJ3yBlztmay44QiEHMezrjtoCW7J428Q7pfaKmNlGCYSg7yhZxF9Ei3jrYVj3kBZXSG4CHwlK
a3l/zgez7/xObrVpIV31xYFzEV8LZ31E1JBqmbL2bfx//KICXgRE7AbIy6Kp1mmwwy+9ZAvwBImC
+82lqZjme+qokG/X8fM6pRpKZFv5NGknG0wXZPPLAs6dJCwu2nDRjsMZmCMA1WqO9mJcsqm3VOpP
ZDkMMiKmPfSCTuSh0w6WOkzq0CQHMJT9LtLQI1hQ5EZ8aesXb5QSXIbkeBe2532b3vDZoL6ekJ7Y
MYfAfXpE/HUhdIeRtQjWh1wa8NhgreTurflknIWVaQsx2XhrPnES0H05JGwJCDONi5U9B0R7WaMs
jJdCccmpwcqkxYEPGbIyHaCkj8kduHPFJXXRwtm8cbBmFJNXNTrA+TaOL9E4gJOYQSHaZtGuotGH
vq+zf3vPpIP2lWZd1cm1nVy58JbOKlNWg3IXXmc0IK1yyebW3+juYfM7IIVEn5QOKYHO/5FIXpA5
bn9R0pPxLr5FnLCgGJOPMJxwjGmTgywZZhHDi7kvwHoceimst/iqpWdHNTLH1a0bXfDOkuVLA1P2
iFn7JqeJD1YfENK4uY1xKlrBwQX/lncXY7f5+xPSFAuC4ZcT0gHJQw2pS+v98MsqAi1Idcjziedz
Hxk7YwWHyhWOM7jNhMlWxbsuXgbRbrLHwaU+m7hY6tgLUphTVZ+UfvKuT0+Y0ZwhPvq+Zj6FQ9Iy
lYLfz1QqCU45R9dHFD7gjSKgRH+HwbaBFPKesY+GNog82MmRiVTXYsVznNwVOu/RiokURxv+U28W
VJCAu3nVQsRxt5ykntpa+vehFMkj/T9HMLFkn2VQcFm2F9SQDKq9/GIiIMANMfShi35HUxC+UNcs
lCFag/z75kEFdwiRMiyoQBP9KV4LiYhHpq8n3E609QJopeY+a6t6aFYgrkDzm3FzvcmHDf2jrIDa
sElBBNfLIx7gczCPRtMDcrXf25etfdnYoGQvoau73FgU1+FB0HVJLvMV8+mGpWAsD/jrr3eUlaDc
oJkqmnlnrFsDI6GoHs0rPtBv2uTWuGNrfqO+ILgK+4VH4vjjrdvsTfMJLUKzvghxpmyx6PXL8C6s
boHDlc6uU/sZYBEnzIQ68zZF8bnZucvXN/oXNGE0Y9GEwX4YvZOsPCzH0WaiiwConkOrPx9IEyOa
aYMk4duxhK+BRBjtKppXmbYBfoRCJ05c+QrGgzjz9iXAbH03ox+tdia8arUbmTLCq075gaX9NUq/
iVfMra0L7xuUUR7wNXm8EWfeuDN/TqzleVwNAkQyxib/nJYHbBokBpF8Aa0UVGvMoZJ+kRhcMEtn
2BKhzLxjfG0urcf2FAHujva5TZtzH9b7ADNL5L9RPqAR4OzJiQNsUM4kGyzmonIVUjj4wr1wbjR7
ZZ+TKIxsAfoD2Ydch5IgD2SZsPROIdk9s5/yZdkttDseqPHjEYfAlLUwGrRh2WAJ7phHBJrjdwXe
X6DnSYJ/CPF3AwBTubGZ1Yj3FBBlJwbEC1aJigN1XZykjP0S0moJZiLZDE4n2D4LMPQtwa3p/zvr
i49kzych1+Z1NhyWqNaXTf7p47Bq1mW0AphCaDPQZZZLq55wdpLj1B5ncEnfWRKMk2HPE7CMkPue
5vkCzfNwiMXDXkIIp/f3PSaJRkKROCQIkY8m/Ig9ok6gC8m86RxsOCrvLv4MtCXEQnifS2QRVsQU
AdW61P6LMoWPQOrdklyQlVmLrfLnErv25NY8ixSTr0AXi4qrJP9aj0uUWP1jFT86XKlg76do18ot
YkDwi4kHgoFIgFtc7p4LH02g50EtMYHU5jlr2yyzShId8E6EhXfWqwX/Dfo7/65bweJH941lz5p3
mKzr25cW0gE+yMsyhx/dqQXW9AbGYFEzqmIt83hbyCzht8WLpUe5m6N9H+2Vs2+mZZ0i3PYNqjCy
rsCejcVdmRXJWizJ64HLsoWsEA67HRgYdMtKxb8BVRty4OoSdDWr73y6/PeX8X/C1/Lm7RhR//pf
Pv9SVlMTh1H77tN/neIvTanKb+3/Lk/788d+ftK/rqvX4r5tXl/b00v1/id/eiK///vfX7+0Lz99
Qlshbqfb7rWZ7l5Vl7XnP8IrXX7y//Wb//V6/i0PU/X6zz++lF3RLr8tjMvij+/f2n395x8eheR/
//jrv3/v6iXnaf8ne81fivjl/TNeX1T7zz8M+x+66bmO53iu63oLpHt4Xb5h/8OVNrbl0gHJbRm2
zh8pyqaN+BbPkZZBm9fQeZJ0OMZV2S3fspx/CMd2XMe0QeLyfPuPf7+wn+7Qf+7YfxVdflPGRav+
+Yd4B+zVDV1I16CnbEjHdm3zXcU8O0Feme0cwwVqL7wgY4n00gHAWYGMULPruXji4V3VTRXENrqr
SeZaiJcWxU3IujZzGq+JUNRgyJ6bdRCjCJpER0MzanScK0EDn0+dOEjRmxi+pnOoruca05R2kO1G
w6/mhyv//Q3++IbOEM0fEpzlDTmwhlzdtm0pTWtJgH5olDuDShMtjMBAVdjrzhZO0ss/NlgJ1+ue
XFEiajo56FgJgHheG/THICyHYzCnkOAd4sbN4m3cesdEhf2DXpbTdVCrYxsxypmywLqsDPyl2xnp
B1EiEmiGjXuUlo456ReGNHVE7WlIFODzGC5PACgn6ov55u/fpnhHkeJtmjjm0unwBBAm3XzXxWst
ValKMnofTaaLjUmbNqsyBDxi8AMuRP0uAwaXI+jQSCcDAZ3MjLqtFm/3xES7d3zJJ93xuRyI7Uwd
iJl+0u/0oDZPvZInLYHu7FaDfYg1zUO2BqxrITq6TG4Ncz1WaGKlJgjBDOXU37y1hcPw8x0EPalb
wrOkbZnynML+cAeroRrmXlMJbjxmg2BXWNX+KPOrISadi2rDPjhj41yOlpMHaJtiChLm+egbET17
TSErUlXBjJBZXHs4I5brUXAPpCue8ikKrvTBNo+jUNnRA3L49y/d+IuX7gjDRR6AWyNd893R2+tl
VtcTkMXKy2kajXLXW0n2cSjB1hWDe6jaiSaJjdmLO1UhPpOIxudR+ps+GFvAL1fQEcJGoWABMdvO
u6BW4zC2nZ6kyAjX3mWb9czApqxFvcz6QHkPv90T+TFaPpp0ppuKBDOKKyAwrnPv2beR1nv70rW8
/fmj0Y6Ct49CCdvH6KXr91rXQJONa8BC3J9OMXvJ2Vx/91b+6opaUrLebemht/DO/VYV0plExRi/
0yokksa0P7TmncpiXNmWTzrR8pXlo7ks6VKVYGnjZY385595phU1JSgn1jHu1uctKIMVow3NobAq
F7xa+pvw/KuFwL7Odmo4Fq/bfrcQqq413SnFtMeBDl9oIU5atoFhaTKCVu1BnGVh8jVvDI+kA3a7
tL7p4J1/sxqXPeBdIHHoQCKyXNaA5bzbI8ZZ72RmghIdK9AIcx1+sV06UqKQDIpaSz96oahxVRHg
r+r4xonq33VkjV+3KetsyMTRxy5l/RIQU5x3Y9rQRM4y+xAZTAI0lZWnGNFdI0Muzy3VZ5mYALU9
bIRjVcM7Gm6tujD9Ma7uxyIaT9JG6rkOe1QlS7DRudelp//vS2UtHWPddiQnqnSWZfjDnlOYSrii
AoEZaXSBDM10To0h5r1Qyxrp6mPtgIC32g7FmPy+Kakf/v4VnK/EzzeLdcKftm1Llwbkrp9fgaMZ
aVELZpX0Wg0rjO/HqKJvpX9Ms7R+lkmxdLCG2i879WGSkQDDgxCobXe+5uYGGtIpqgjuDJGm8PRj
6ypi3kQ1SA9GHOfZZbEEsxXdPXmnKwi9luNZO2EzcbXtC1l55ZPTL+jkCW0fwwvND3k/OWstLR9F
Ci5Ll2glisbR/HhUKK0vITbKVh3+/jK8F1ghzh1dcHoLgxPORUPw58uQunpYtsFUMo/cR7Uzgzz1
4DxGytGvTKc9eRNwKhvvwq6nPTpJHe+RwvxgGNNhzgBHO71RAvMhFeYQgNFPrp3GgE/bFm+3OI68
31Cj3s3lz6/XNDiFdXIox3r/eudJt6KR43HlLYdlW+uwiAfg0o1Zd7wH72loJW2GtLzKmv7b31+s
d9OOt7/Nn9Rd9nnrDTPww6KVeWAliQVIcohBQJjJoMUI+CCDqswuf+AlE0x6OvxmSzb+4i0bJB7S
MwwWqm6/u0VtYIxkm+HyZzVgpi9Fl7i03WP0BLy480vZ6MemyGuEib1N1jEgDy2ZHOKM3lZDCWXm
Kt+nNhOmEdm5Jc29B8iZNc1vTmPx69nhGIS0RZLKaWzZ786OtlBhO1Zcn8gR+uehgg4Y4VImOvkh
MdF7LO3oLh1zdZtobbcaTF2BO++RNqsTTEga5vgit4EYxvPnStbpaeya/LpLlearIGjv9XmcsXHL
fnN9/+KuOsA8hMMB4v66FdWGG8oigKNl5jr+DDGuAjLOTqqt7XUjUJCbM8Yjf7+Sfs0YpG5RopBz
sV0LPvw57DonmZOZS+intcFmbTx3ddfuUzHeelG4jl3HoWlWQkcJaNVlIbV6nO8DF09y03UYkrrZ
Tasn95MKP3sp3RJKmfWcB09mSu+4rWHEgdxokrTx0yDSfc22fxOH1i+rkvMF0KM0l12Ud7AUOj8E
Q8md08we1kuRxP2DV0AWtLz5ZSo7vFai6VA2Y3alJ9I7wPHC0mSWL7Md9tuplh3wVee+rYzyqdVG
Ad0Pl7imp2mQzziGttiGCi9toQYi4K1V+oF66d5uNP2ubhahErcpTyYV3qauo2uR18WN5uXSL6bU
uinCPPWLcsZwysw+2okJOHaE6FLNeEBExXitWR2uuTrdmb511HXlANZZEltK38kPBQUjuVt6OwR0
y2pvck6BPs6/awv/suYIE4gQ0nRNYf1aNJll6rVTrzFutGrAgInmMNbovL1ywQRWyA+Xqa7YXBo0
E1S6sisT3LtlPQeynPZNCv/d1DI/62IUVzXkPyZ2JI5sJikN4zOLUbirx9YuqXLIB2Pgrk11xU7Q
lVUFYTlvUVmqLd81AG3nlnUwy4wKZoCd3ueh9+BO2nqeI/e27sb6wjVBlf/98je8X8pghzpbp6aC
4OpRWL1bPf0Yz25i5vMqzjT4OaU0bsogOiStFj3aFdm7nYbGfZ7jmlm18/DUZNHroEaxmeMUOnUW
o+InCletNDIUbA+m6apyi+kqtRhLJUYIA7azy5uu0fDI08abuamnm45+q4OiomaH6jaS/CMUarxW
WQnWWWkdnbp8MZvis2qGJzV26jqN0BkaG6ydNTgZRSeSD4OHQVjfuqjPLuBNHenGeSqNh1YDNt5x
S2iVIYtimQb910qU91kS3g857StpJtrRjHRUuLwMpw6nCvf1hPlIkJWBrzVTeyUH36mZ0BrLE7sh
wFojQZG14+t9Bw7eqlLlG9JD3LUFgz0FrX4t827ejT0i1HVZDHjOZt5SV6Ko7NSLzGYI0a/CvSd3
xee4SLxrm0m2J0R2CqJpnzc419YGZ6ltMo5trfBTaUXfRA83cXSreaUyT+Fem9SrQlDTn7PJLKV1
OLNvr1tNMyjxDOOq0dl5mj5fR1k6PY3W9nxI1qZA1N7B9DTouvhq0NybMQCkyBFSwhoEWSbT4fPU
pmi+S7xMu8jsDuU0GHAI+WcspHHMPf1uypzomRe3j2Tnhb45fAgox0Faw8E8Nx3qsg8OZfsiU3El
ysAGn6VIDTQbtobB7CWdTBemr9msZwi7FcGJYSOnVNeBTbFq52SSY17FWB6akVDXg8meP0T2viGL
OxjVzExVquIm6sV0k3XWZ6ccnJVL3wGqg9Uctbj8ak6jcdn28HV6y8xu5+bLZOACl0752m2L+SRE
WDGhAbRiujQGkrKObvNef4xLWHVa4sHNV9hQNkOKeXDIPDau8vrkyqWvTgHtK7N5SGdABzObwrrM
LZT/0qZ+1tlC0mS8qsfGvp+ndgD9zQnQSM8XkS4+SDU6F5MLZXaOstC3zZmxj8GbUT3Cf5Uy0MJ2
EpQUBcp+fUmzN7CAmpQhwN+4qNOLvw9+h0yNs+GH3Nti8buucOiEeaZhu+fv/3B2JBzsrdcwskks
Og6Ta9024yK8FiMIBJVzo7mMqAOgTZkZi1OvpXj3aUwkL6wxZDHONe7CFnQaMJKWDeRZagorggAU
fV9FLnKmwTGKQLJFRo4pUwHcoDWTlS0J2sHtC0gdze0801eze++CG++d6MhgQlYAMLK0V6jufQHt
UpPoCM9IJLBb3xXCdu+UBcTRFeieu+g84dGRwO40Ynungqjz20m0SJDA35n7j42Wo+yAaFxnC7Qi
dBVdUnLgyJ5c5UGMsnn31Es28r60BHYEHsutmk2MGNAmtNrZz6LKV97woWgA/5lV9KoquMpqMPyC
bs1aDx288LTumxyoZ52kuM5y31JI/HuLXWKlHYv6gxsodX9bCQReygHPZvJFvJUVkhxuiN/COOc7
UxTAfGkVrjPvJdRxu6VQhX6soxCpBwCOrQFPpQJFOjXIJ8F2zVSYvCVxNrkBMjPjzzZpOB6s2bgZ
Nau6L1YZug1mcusECRMiE+SpJtSjqfch0E9sCFJ0nyKgql0Z35SJI1axUZa+EdQ2us1afKkWNEWZ
o1XT3So5dBCAoGJlTdBdBoWB4K3QO5rt5AthVUHMQSmmc9oeMtb4mOTT5zECGTvkkGW0Ihm4teTn
zkszoaoyZoKhPDTTqZ/3brTQB0fbvGBO56X1QQjtasxSpOJ6+CkmNj5TUQLyLrQv6TCiCVGO16GR
TZAQjRUHymdVoLuloVEfZXhDOOhfdDJa5fQFSWVggnaJBteleGkDSv5Jm9GXy2EKiyDaqTGGBKFL
303p6dBNoPtLQeyrRrn7CjG3BpphWhes6yg6xHEKLbd5SiNzvFCa97WTdX49ViRIZl7Bf1Npt05c
9GI6sW/CxRw9hX/jma9e5t7lk0eykCIfeXDZaf0hnW7LpsdyzOMXtMV4K1obtlVff45QCbfHYNjP
+qu0p2IdC0AiWRoBth9Z4nlmPdYhwmdNx/zYKrDzZu3tBhvN0xydVtCUemGrC3vOGz837aXNqbZ2
HJPp9OyhJhynvKi+hAnX3iOS0c3L+lXhSuknOm5cBld7H8OabLuw2VgdvybOOsQZRw1Q6Vh8yad6
64VJy9QpF5c2XK5KEOWC6u1CmyFUa1k/Y+M2g1suFgfbBpZb2+IpHJN3NvFBKfYTbzKgzKCREYlt
zVZbz8aMpVZ635GCIqCRm+tslwv65lpaSUht+a5Jx3Y9CbffxqMs13qF6HcWoXkRDh4ZQdeXUADx
GTOGr7mTGABNwySCvs055U/AFPqUlTaK6GPWwY1yJARkzpZ8T5mAKZOOrV6eVBb8ZdWh74qQlkTk
ePL0e7PQ7SVHhJFiCEgmEa7uWj48RNaXoPVqv5FfGV5Ac3T1h5odaZXZZDVpnsqtm5JYxKij9xl3
Jiib+5QNBpE5R9+587Nu4IdoJsVnyVsTlRVubA8gaN6C826giroWdFnaFA9RMUUIDyxuh8zgVQN1
LQDJUEbBMdFqUCMF/kgmcL5BV7BqLUbpsVXjoaUHWLoY7VeP3nWV50x2CxeWQHHTeOm+i7MHzC/i
KHzOTfx9i94pWWZYUxXICDWahtRbhXkRmMCEZikQCvQ94mZSwLWzj0HKGRpV5lNj8oHGws29/qh7
brwty/ZLu+wUOEpqc9ju0hHHMG0cwB4wx9jEU/UyVdBg42pAWqaVn2y10NuG+VMUfYuShUCVgnev
laQCyfv4ZlLaTd4Mrl/ri/Gql0C3G7VnF7cBt6ysG1l1C22cA0R4+nRsIrGrxJzsaQtj1GcnHedC
jEi/fgwKF+5gYz+1yeRcc3/ZBwHWjBFzEsdOn/QB8GcyPGetkrdVViKtFcHxJj2FpBLjRe1iUzOQ
NsxicnxhZPSd+hktda33s+xOkwtUI6KgmbX0Xm+bnlIg+5THeNu5zFeomKIH+hivOZnw7ajsYxs0
W2XHIE77WmxEl4EoaGaWU9ZGKLOV+aosGhzemR7QiyL5ykpQj3LGVTEcLby2Wjjpysoee/vWxOA+
t/UchI21GyIHZGbZLamr8i0Pf5k4JWVv7PR+LDO5cmpQjEmQik3ehV8ik9mp1i/0I+eTjaeaG8HW
shEb6zDEioRo9qq0AdYn17pdXFtkemury75aXmXedhDJhpHicJril2pZGnUngNkUpW93uv0cYf1C
LhrvPKPDJgd6qWmHuGJouyZAAYbMEn2+8CkyEPjLShNQqRVd21ZxyuVgH1EveaHRhbFth4RAPQ77
rFHyqGz9im0qv1OYGtWC19XgimeI5ljl2mPkBg+0aXcVQzp+zLkwPdjQKXr56Whs07iZ8ZkDs5wO
AHxNUBlVTLek7OE8VlW8Y9Z0MjK0IKRTgN7VJOZ1AXTLBuvsuXQuzVD/UjTUdx6V/mii9pLHDn66
ZfLYTrW2aly+zl7xYpT6tTDgeUU9xAU7pKosXgpr6ndtqSFmUM+Fb+DEA2o4wRkpVQpjBgN5oTw3
qCVnSBZCdy4MZ1TXYQQYIckmAchagywkxZepa2ZsU3HmyCfH2QrJdlf04oOd9z3w2bQ+xlnpQU5l
jeq4S5Vd+SK0b1mL2kKuFAfT1ON1qsE2HZtMbXrh3tHaOM1GwLmKjpU1Yi3tLa8y6+z8VkP8Fapg
FQvzmRMvA/uVkEbU/XpwEmJB0v4iFVy3Za75KINgugBOqDKHfZgBe6dv5RwehiQvPjd9eV/QB/N1
F1pj1jnQb+uFy7Evq+ypMI37NMWIGX2YMLwgHQlnc9v0C84ueY0tsbUz7SVUH0Yd2iuieVM1sb1N
oEtzD/JIFrorm13bF/ZNHANliqjr+jS31zUDxk0Uss3rsGN0TBV7QJkN0u926AR3hq5PqAshSSJb
iDWs4KnwohtRpw9FwvqvDdBuhT1ctsr1QGKN116UlqvOgPsvGrQcIiP80poStFgCDySsr4tMx1TM
DY7kaZ+SAeqHVNXJDIfnvukMphIZ7PC6W/cluWljh0iWc09VO0DrkOSdSMXX82NnTduhkjok9xbp
xfmzl0QOKSqKz4MZ+cNLkMPLH1PQWqMFO0HBrevM4abQNOuoYQAzVs61V+s5kRbdNx0OGxXgyQSa
c26jQ6HVnvlIf/FBwPlJO9jClYnIzQSNbQB/6WTPuQeSJC9MSr4hOZl0jnLdQYFcBc/2EhKZWGj3
+BaksTb7lR3itiXam76DTaAaibl56N6lbvnBikWN4TDCZEK/GZIZUIiNc1SDdoNO9+XQ+XVDoj1U
MYA9B2HI1JzuDEGTe4p1RInLm9xV3i4RJl03C0AO+pGaV0LGQjE1n8z2XhsLjNAhzobZgoa3Em9D
9f+cpqN+jSuK7NDQCvs5O0rqbz9lM8mZX60SPf/W0ekds5zogEiOVaHCwTWyQS7TfC3vqduA3uF+
ccO4UPhtrIWbCeLfwH+j3uRwPuaHwbI+j4Z2bSYVVmgNzlHdLjBrd6WGxaeTbd5Q7TcsOqSevCp2
a11dFalNWUM+KMBNZU3ul0LHVxcS3mzeWG4F7O7BTsLIlxaGStTWBWZuMsGuOTc+MU1ZMrQXzwCZ
nH40e+d2QhLT6FGSEQwCurYigze1uymG6CuZg+tNtp4k/YXSmK8qW3iXXtH3GCqlu6CQt2Q68W1N
XtXpBfT/oH2kKEl7gMYapZSfofnjj0Ow701vPvS5sS9QN9Skly4JfQm/U31qkhrb+W5yLlKzXDFE
fUCuObMzE/6ozOmIJdqDKgZIJDarKnAF7ZQZR2ZeaVnOIZaY5rYX0XroUn3l2gGvNygf4ya4kJO4
i4RxLBK4x/FNZgkD48tqVbb616g0b0sFkSF13XRlGXQ+CpBeHbMezuhn0B/WKu3o9/R29GFAslfS
x7FC5HS62ilXmvWqp/ZnXR8bP9ID0zcSc1yVGpbtXoH0weIuWnv1gsa5zW3IZ/riZGe5dAeKxywN
PhAZmV9I/Tl23M9WB5RWiCeLK5uTiUW5pvAmSD7IMKAXg1CHHt8oUn8mp+U2KqAKw1QPw0dqy6mp
P3Xz9BxX1W3byszvmoY+hlXvUzdc1EE5TNM89+d4/ph51mOeilNdgRAtRBOzkWItaZl7p6mN0xQ4
tT8vuq9oFplVl65ynZq4MFDFNcR1HDscfhliErLC3XSuU+xlClCQuQDmXmb6XhOBwBbMoM+tfVTM
8KHRzViPdb3+EBTWvjSQb5chEgq6iL4VMVwyrZw/TsLDSjxPkFL17iqkLyYDpVk3qo451R0OSnAg
haJfVNCwk1qIbDNJnywh1/WIl3tV9lIr7dmYA9TVWus10Ux4c6wd9jlQ6I+pF31xNK4r5/XV5OA9
Tz7iM56i9AgoBbTUA1tcIgGkQeucPGCI5j1tEax1M3lvpsmuy3P8sKOl8WVya5wwHld6VuEavzAI
cySQozi+m1T7Evcnjm7ZD+UKS4RwV5XYkiYGA4SlNReV3r5otGMKbnPWok+almMYLaAg9GagUfC1
QOUVDGJL3tW5oIwj1a/w7nFcBFdGLl46bJ3wEESQ1KoQ9ccJTc/ZMQygvPGdmzKKCIVzP2UWoPiY
ufXkZOySKqY5zSaTTykKTOkYPVoWUlZ5jUzE0oqBjIA4ip3NJ7ezKtwbFoC3MHUqJSiMs+PTW3Yv
pySnbVjDJiiD/jaVYtiKFIjiUMRgAAUuM8qdEVaxqWmzImArCpZpq9bfQBmPbBQtxxx7wmAXO5ba
m33AkL3fOCbHY+S5C2O336ne2msMJi/sLP5Ui/Y1aMiWrEC/7gaLZRo9NmNDFqdk5TNbr3zPWsD3
mfNaYuGk3c3MAy+rAG+pmq7G/+XqPLYaV7Yw/ERaS7mkqWRsbGMwBkyYaJFaOYcq6envJ87sTlhN
n9PJlqv2/uPoOXrgWylNGR5yaZ8sFE+Kmkih8TGvJ0Ss7rhrh3ov55HamrlmVDKKo96WXZg3PEZa
FbtEbWFiHpf6X2EQYZHgJ4491oW5TyAlEvvdzoAJF4PXuYiuLeRtKEZuGpnXGYFYWAR5UNyYVANm
uNsBgRtZU8W49aoBSe3cI86W/t4a5Skf+28l6WFuMsS/yqADcKRJpk37sx0RoKPhVIp4c4JUM1/T
XOo7rcEOPEqKIt0fr6PStZUoa/vc0tg2smHfldp21kRyhxjlTVMdvjM7RQnsxBevtb3ntiFL3UGO
UXZfs8PZWqV1Rq4ENqcen6E/CS43pVhnOjMFfCckDwypGuQpKYlg0LwxDxxQFrlKTGmfLNKMLiPt
0qNWbTnZD4UE/izWtdPvfvwYsG8U0YdlJVgSzJ591/2p+oK6UVghgknjxzaLr4XyCIOx18NMcVGV
grw/cP4PLRo5iDDRuvNuUdg50uiaLMNprLE3TIKUVFAle6DTt8mvTdUeh5I+7oz+aM1KXj0DTQtY
9p38QIrE+uvgFEk0IiDWkPjENXqG7MYMFYeU8GtCKIS3z7zmC8xgHw9oxSGgaOqoZy5Rzcer3GlE
w7RU4VoOL0iEdSF14JaL0WPe41CczSwLohqCtYkKFr0Gr3C8oO8r8pd+ofQzZxN2GtzT7bo7dECk
JlYto9REmMrloFynJxLMgB1c1lI1dg7IPlyHHFiJIkc5sRsG32jxsOpsSgv0r3A0Aplni9gXJtIp
0mGnYp793OnAlUeFI1y7EZXxVPgED6emSx3RhAdA1xn41LRcpUj+Da79Cj6CRt/88E05shS6q2+L
j89kaCGyGgiLtPwpYgTMLsCdkLMMZZtUoI/AoWaCotT+5UyFy5p505APmg86G2sx635gOSYrT3sd
Zf1Y0SYV8Xj4vk7d0TKSWlo5FzPlX0J/476KSPRO7EtaRb/aLGuCgCqBcRGxtEY2SYLvqJo9Bp2Y
KUcHtyiskuzmUtG63QmspQNo1/p+tPYIJwKOrtR4kUab7Hyjfba0tDqw6sXHiUTUrnFWHnYgJd4e
jxMkzAYIm6SUAitFmmoPrjqlJv7jqSiJ1CVhW44VIvZBW2huZYCRs/B51HgwB0kkvgY8KfsSugWY
R/Opf1427VxfNE9Qp5S+d1WS3MVVf+PS1GcqgkGLVtI1ZED35DTF5/QoPI8z8stisR+FIQFZ6CGv
nXpfSvUaLVEVRt1c7+uW4h1l7dG38zNxR4ILgbfuBJU6tN1L21lBKkmMy5OBlDHty+rjCv6CDJNB
pyRe4o3I+qimlF7Q36OIaRZWHfQkuTsIoVpreGnZxhpH9sQOQx35OAlFlXPgmTr4SWtSofTq275+
6DLQwhgbtwD5y0adknCCz4QfEZDuNly8KOG8KDtB5OdhnfCZKoR5PzTDq9UlPxDYU+hamsPTYbn7
tHA2jpIpHSgjr0pyr5X9Ux25ITTyvsiWF8upT74JF1NE1nK/1H0bxjUZLRLbiNfb970w1I1VRrSX
SVgWR6B1q93mu5rn5NYL8q2IHDSJbgH3FRhTm28cvR2CorWru5FERYZaSGqD8osCR/hSTem20AmE
N6bxzjXflQ0vNhvLEFS8QZTvLA9DtSKSvvY9MCu0JQrhpay9oBwLGTbTOjC12EELv+Aubqc3LGxF
xMVLOTRbGaiATjdz3sDWM8sctS7H2kg7eSI5iFjKkYb5emBlto6BfrxoOVCP0xLlGxWs3mVF8GSK
qibv+ZgzKRA7UaigsKcXsCxJlpgzEyJliGBaym8t4Y9qq+FRsxFu1CZBaXVZ9IGbU2KgUU4EUGaS
m2Lx/Hpy8Haui2XT7g3aYr7mcvmpeQfC1oCNbz2Q2tRO/cB21N5c5K6Wy7OoNeCgidT2CG6xmHgq
zJh8x4UqyK5jLxiGKNvV+qcZVQuYIOkNElsqMCYzUsUFDB9I2FsFG2GBt6pmwrEzb3Vp1LdTjl97
rn2q8iYsP1Ei+cj2BUZJ0EQhl2KXuUMSami1kG72J2ALEk10+aX5PRF5yUJRCs/ULEj3VLVNELDr
/bBYcVrbZGcXmbbLfPWDwKl8mmOHyFvuqr7JuAJsjqYud8wr7ejztHYqF9in8kjdgOZ6e6jEy9gO
/D8FoZS+++QM4ptLBCRhQm0hzPjHl93L5HnOPiXypoNSAUsrYZV+XU8AS9avtsdcnETXvst+ek37
sGYJgR7huXVxJiox7mL+GbyQ6GXtgTzSxENIyT2HV8hj9W4qgL/asWIyNQG64pkRjpC+CXnKGFc5
HjCSFSe7PBpLEiqTokakg59Vy5Zgxifl8sTJMSVTpLafrTni8zuXhIMiIPWakAv94rKLhA1P6jQ8
L9m0TZLcP3Cq7bQ0+RfL5FK0q/qqYg30IqoAMq//7TTj1EcxSaia9ZKS/dMu+l1T8QYVZosOAgFt
lCw/xXwvurLlSR+5+kpjCmJC2WO3eeWDxDxQ/MbrwqbMlrkg5uJL9IQ0Um9VcxLe0QzhJKAsOn8m
cKuzXwY1MmXSkUBjUDeQ7FX51e/SZwSfje7PDBoRNdkKhlqnZczPjdVhmF7zkRacOUYG6NhZwH1D
7dw1tHnqXezf2RPqD6Plr16p12kgU6Ydkjg0R5TFJR+V0Br7rY7fBKnAT6E11zIiZc7P4mdXUU30
oJt75f+ItuHfET0D7TwhFau3kTQu0Wi/jREnM5RyANqIdXInHN6vbLZ0ElYICpmlda+rDyFq2nUM
zQ4kbiBqln2iS6xEfVZIjAwsYJav6aCr0NPG/G3PA/sw2H3j2dfBdO7NaHEPEBn7iE9DmNVI5PPs
Voksvku7sg/mdVTtFl5kd+DAKFeNhfznWRxStWb0m0gOF8e6KbQqgg+ZXoeOz7eLpFImyXPi0dsy
8zWsDPrEl9kApCHtXhdZH6YLp2Kp8hyhBR5PqNIurMuO3Lhev1EuUKeXPPguLmre1QxWAoepTW+A
7qw+68x7amhcShwfR6HoxjAzClzjERKKKRH6RsbWRZ8H805ynzUJ92UrK7znZf8a7cw++egNnGZ2
OjD/5ZPcZik+uT4qn1plLRsbuCuU7HoEREaUuTZXKxdl6LslV0Ct0YyoCRnkX2bnMxQ1HDbajF6n
IEyRVXEO0rZs922GDAzNLM8nXjfHVwZZTzypRdKdK5P0g8HSI9Jsy1cQV3tnihhw1MGHZ7CAh1H9
U4AZ3/aAxoFkQQvMpiGWAJJFIzQ1BRLPah69QZsehEsh5iwAL0tcGKwNmKSmyvwUjHQbu6QDwPQZ
VzjcWsCQ6c2RnPmT0JyNrmU/7gJ74DRSBn1THsGCViETLlvBcrzEsKXQcnuX9sWmhKcqhpS/ipwI
zhvbo62TL1/kBKApn0Yvo9WnELXEgTf9e+6LPdaSmgA1VqEx2yRxtsoZ1kycKAvqBbB4wEDKKHeG
jaYSr3Rgn3r7n7RN86YoWn6VS926vx+V7G66BNQq28w96+zIThsQICllFc6T5JdhrrbZHxxbE0FT
EwBpkj3S5hqNmpj24cM2c5EdUIBA/Fr5A8cBOd2kmuj1UvLa8VT2SAPIo3WBAogxAweOKZ1xtFe7
H74d0GZAAn+B4tTeYtaS0vOuoxY9eFU0op4lJBPb1w0CeiYquntuWhW7YdGM8EU+aoda4OTluk21
pr5lrzymlX0PmDgHPhN+yGu6uE22SefxW8EmV2BYcv4xBk6RzmRxUMqBcGO17cifgss+mUUsA6kX
Zdgu7Vu9jNcos6hWT/9lvolbbwaLM+ur67dy39a5EWpE0kpllHTvOE8y6upQJAiWHOoC2jrZ65NG
vc76CI1iryL/pGzEXKarH/jQpbiMMz4udUG8fta/AkFjFzQfFNh4oMtrZMdqE3EYh3qHAr1VzAkl
6e7AoP7O6yluUDRvOdkBQQAfdUF1IrpQgKd5N3rD08TgWRXc4gs97WQ6dO+fuqcRAaDsnZeXNT2Y
E+YiPXtO6+hxdtvPtKuYKyMydF2MZehWR3TetvkIdecGuI7Ymyql+FFOYmyyvDlzyapUe99TxTKO
rhEFlv/TkqXvGP1rR+DATZHabw2nyI05cCZFbfTQYkDMWKNj47EoOm8zsYhnRs16OBFsGcRp8Rr1
ZUNS+L+O3T9c2me9XBCdZ9WLPrVIwT3nTjfcZwox3xBYH5rJ9IPO4WCuegD2SbmMn6V6nOv+ZHY6
luMRqG4q1KnkkZna56lgOoHjdbeI3L9LXs6wBk7P7UdALvcQxQRpz3FPWu3UYQmeEyAbpJTe+DvM
ZKkPmX8xyQRF3kR69DjlyCwGIpT5hEutfMrM7teLYxyUarjpBPbbCtCh7/WWWEUetxq4F6X0rd+7
3S5W1KQlZcYVbS6BvyyPYp54aqvcvTHlp5OTHalraOWQKgV+znxaz9l7nQ+PU1TXtHBV01aLkJnV
Hq2Z899qE5MTF80cO3YorM5eqThEA3P3ZCAdzYsPhwrWoa9e+jLfsHUQOEOF+oznJvQ7Xj8vZfbo
alCdlZMKRkP4+6acrgJOAKioVFyUBI9nrAMKsXuQedMeY176XOv6Ti9nBPTVY9RDORlG++k2AIl1
hbTZcbrQSRHBVrUxB9Jcvs3kZ4LquM2hOeOSOp2xecrciYRIZB4li0DEBqAZly4StxlYL5OGy9in
oAs9/W5izXNmbo1RS3/yypwCUAWuhTwFHJyL89I/NooNyBUnpyrPKKhR9dANZxOvxA6wS0ZBMqBO
mc3g3i46XMnMwFVF6VvW9GyM4Fa+jbtbCiqTCmtfteJjNNjPOmP5dFASRt03aQcqaIyBPjRaDpHH
qA1bJxmEGXh2oc0vcTfTzQJx2E7+3RgNDTc1bglbK+9zJY5WXD9lPXy+D+hAUXh+coBLCKhMD6Wd
si4g393WsLaZRc5sQbKuxV+tnqYh7AkP0/jzmio+2mRW5zb4mtO31yl1OzLruc70MF+4IBwq2Kd4
Eoe++UnteVMzYcFdOFemQuzaQl/d7NjSR1IF+kb3EGLzd86pEHWiqqR7nGjWdJpQchCcmGMA29ZR
9+jaSg9ApLcaBi5e5Ie+7oBmR1C7vv6ch8yA9eEcK7LkZXQn7cAdnG86e+8aAGkTyHfXl9Zp1vic
OSAjDSVmyCKezfS7z0kbkPXA0TLwyJnAn7WydrDHhKtFWai58m2oeK8n7vaefXLrVtnnpSwpgpqE
dWlmAhYijNdF1b9N+viyyAwZxFVvWcJoEDSm+0wQx7QU6U3dV9S/NqzDY0RPHpiZBXvUefZt4c/M
OJYWpm0vSFZAr5miTlzK8aO0EFzOsDOkbA5fsUSOhCyMx/VHTEBC3SDse5S9QdrTgJ3IA4O4zv1F
5UxSpNc80z9jPy8DRzN+Za5DzktThYsX/xs0mjyZi2ENULd6JddpNlNXLVT9NhvZrz6iihGDHcQt
NU9j0f0D63Gn4tISbpsr5j/b4x4ng2Nbe4gUFr8CYIH9DPSxeh9F9WgbxBRNGbVHJJ+necHH0SFU
ajJeFs/buC3CU7cpds6EosKIfegaEwneyKZulkT6G535q0fz8JavvTCk2tk9wKn9lM6cP2kdbyZn
vI5Z8dbmjA/wBs9NvmhokPDWKHy54DEgtowXiUuaupO9WwLXuufmH0IhKUlB9MAYrrrXQPpweG9M
wbFZdlrYZ1UdVo7R8XsAK9Qw8QxbRR42ZnHbWem3U51/a9S3Y9aiyHWQwo1W9jpZBZLnG2ww6hgN
xpruJzJ6RdpXNK0IlKOK7CC3RE+IkMAsrVV+ZG0a1qj1I/KvSRtCglFGL9l4jidQepGT9dhOT6qV
xF5a07RBR9QHlUYKt9M/6qrZzuV6gGk5gTT1+Bv5Av4RQQ9199ZOT3tOSKRkG3Oe332U/noh7jz+
MieVlsRPZOJ9tExCzJv5oHvOzlA/Xm07R1RGX+1CqGjl1+1GX6z7uLTov5mEF2g9c/3UlRdz7pj+
5m8foyiY+lq7ACipPIvZmlBEwQwfqqQlNKeJiFRw6ZhRIxp6APcvI4lWxmP+lLrrhgvyShS0RFMV
ioQmk/kKoyQC3X46z9NjrRO/aUUiCvDvfRtDe9WLr9RVfWi508iJNyNhoLVtNuClyhqNXYZkoEb+
nY5LkK4MHkBcejREVOzwcmLgoQxxdnhTM4c0fgh098a3mn3sm1+aQSxCr3vLuXIr/TxZyWNtGFdP
95K7uZDVk3KWZxTMBRQYRRyTLg9lT5eD4eNqS2T2YPhODxKMQifOoHnKsj+0HYitiqyHMZFPuZ7t
rGrR3vVkeKwpF16chaKnhTSj1ScbOUl7v+TdXWpyf0+O/+5FLk1MaYMsj6Vm29FdQXVkAjJubcvW
GWm6ZpK2fTwpjgAj9Rwamrup3cU6xZVKlu6Dsi0RpMajoYGN2vEcQ7S3/bXmjfUas79bsvkep0v+
2FPjDGF91KGVj4lPgEWqZ8yvy6vWApnhMol5y5FoRS64bKSWX8FYrjLtKanzu2kg7SP3QHW91Dro
ToaoR4hTtUiN7CskGLnjXAqVkWKNTWYeQfOnmZT8RfQNormlJCSLPETHmQCqbPWgxPxRjMZJma7F
9rG89tJv7zyo/FDG2X5Iza9OLJumi4iO8KiJbkFYraywQsyvn46OwVogbAtbGV9GQOGOTjwefOSA
1V271GnIAZoc7fx7mtYQY1E8CByenMGZHjCKDYTFcZKeUX6SetES8WLlSdg9KEbig+Gl9Cs20xRC
Oz9gUlsx15T+XQeM0+FfmHGSEmVmaBkOotYbwEGSTb0U46lSwwmPEHoXuwwq4e/qZK63tVNhArdp
qJhOulflD+PS3jpSPA5jw9SX0w6sd2SckJDWaR09UXM5kv6DnChvI1pPlNhEKbw6ESIWsBeAgssh
4ZT+UxZ9qBlzT3lbUiuqp/FzO/gXiyspqAcffBXao6MKtl1i1AKzc66s8tiYw95AfzVn84NnT6RZ
9/MON3e79zVwsyF3XkvA/yB3azR3WpFj3VlpB+6+0iPyqUmtF8NsUamIKvmXN1vbHd+ALdeQe987
SsWoNsnyn/RTEpszLPcmupPALjVS+Yf23KnWvDVIvqsEatJUtuhSGK02pc3Gl4DRNnhK4MsQJvtO
9K2W5TDOZXKuE0X6NxEFt+O8E7yyv15nXLzODtJo6S8GpO9ltKij92zTOvx9a3HHh6pEKu5EtXY0
Yx2xd003VpeTK9CUkX62hdufGj3Zyb4xzuP65b+ftwTdE+N87Cyq13idHEjnZrzLiFGPl7oCGlbJ
k9P6yZM/aKQVuGZK0p9wiK2pEyMQZrnmJbL6GMnsb531W6F0olwn0D8OIM3kozZzqvo5SfYOGUnr
l0EAFnl2DOwNEXTXjC+VjBh746R/UGmq0ApazQUNemNLXHbKi49a5C1X0/c+a7OK7v++KxDvTVEZ
P8pBD4fVUJlH8oEL3L5PwUqePdnknNsjhXLrf0ztuNpnzsmsbNqxVufD4C54ZmwIC76JG67mss3v
8ywlnc00L5YVGRf9r17HqemPT4p91NcqTEp6eCv0GYhVHXXunsoONlSmdA4Ngsl6Tqp3YPDnSRLV
MzaRvx01eEvY1iQ0Of733PvA23+xG8jVsu3izGlQtY069iun+fcllzPsZts4lMBQEbB6+fXVNvLn
Hfn79u9LOdonXdDVw4MENkhcvFs6/sEfCgCzP9tx22rQ0CL6buTcPZrvruvkj2Pkd48O4Sa7TGIY
Nt9nU39YBqBU9PxvqrE1zqt2PMgkT99SncnRI+QLyCg5z0yON/y7+63ryOLoWPCFVtJ8ycrO71vd
M196o/sa1+/EvPjErZIiai+SrVkk1xJe4TjVXoSc3HMf0Wuv/+XvS9v39rEoxlfUuT86KrbneQSk
MTAUXtuCzMwB6u9cNLLfub3+EsX4oCYPuR2+1HprAwqsoMW19mI0ZtivQ6Wmdg66G7ksPhnEkf8A
emA/2A/CqP0HbNZrlyY0Vdfq1uoLto5u0ll4pscfL7GAkB2AC2G2z+mc1PeG6GrKHknj9Ef/WHYE
sBF/NcxJshWQo5e/L31eHyrVgFHrxXBRBLt3JvHzZTQ4uH81+72oyKo35w/s5dq2wqL930+TMusI
FGOOpj92RmGe0xkwyldLFU4ooqlU4zOFPmsIrdbmgcGIEWqAji9eLapQy53h2uQJ4oUcucySh6jH
47u2KvM3n5oGPMh7vW6La9ZQzTxhnLloS3rEXi4BtjUIFaGafeHKbes72UUTkSAWmDK3Fskz675D
riOKMaTDPk6hpH81nMr/B07bSayvUi+5AgwxHdexIMB2ugATuZJSCfcXsMIm2L7vA2lUGkoCPmnM
W84T4ElhG+OTyMrmoW7UlvnZOGrIgSh3Xn/498XKbWJM5gLTQ5b7OxW9aolnPrHlJy+m8ggI0aOH
ujYqwivldFOQqUcVBLX1dvWQJPLHbs2Y3GRS+kQ/lIemHr51Ha4n75kOcb9Z5t08Ppe+O64eFUZ5
MZDp32GZtCXxd6YadqWwzz036jlXtHby+5FxN8rxCWUgbTZ0J9t+fPr7ks9V8t+Pqlr+1Dq2Axer
VCDyNv3C1YuulLP1UlqZcZgGGi/iyorPBQgi7PinRD/zo/sVRymwzpOLLHHnGvq0I0sho5GFc9gU
XnmI8RsHnU4sckVsyI2WxvdxNzkXpx/iMwr+X4V45V4mw9qNRBA2Ar6j6DmhdX9y2SfEjkm13Gkz
+1uqJhSvtR7t/g4HuZ4Ki+RNhHrfGihyHB2AHXdG9yicLg8n5fekbYH4VFl3NSsHEZPPQF/XafoW
6UlKTGMrd5o7pW8i9d6doqacrjdZ35qZWqCy6Y/W+qOkTWn1MPJzzLoPV928C5EMO+T2RMwJtIf9
TKxR7sEjjoPU0Sta5eXviyXsVw117PHvO3xEfJzjhEDurPrvf8DFsOw8jQRPCyaVW/tea3ZyNe7a
UdE/uKnm3Ua5/du01UEr6++ySUZo6zR9GRJS72dvunRaTDEdv+SoEd6y8bpMMR0ADMlGt750QsPR
Mhk/ToyAvkpzROytrc523iz30wwzo/v1h5PMHUUdNCO0mf2vMAmUTSYIxdBRqDuioWDSFR02PAN9
Y9dEIOyQdtue+x0s17pv9IlqivWLmYNVBX/f25JAU8zd1n/f+iVJqvCaLqKMuH+YliaB0qaCbnJW
05VoSOSkWLVnwNppFttt1Xkodmw9eVI4MZ5MhNCBZ/nQb2ucxTSb6fHvf5lGUdylLioVHofafQU7
fa09s/+qvfq5NuheHbSTa43Jk2W3xq0ltCL0BSmyFkKjm8UB1fk75dBMoKegvaVBx9wkF3OoaCNG
TkNqrL8G/Vh5IPqzTAqKenNNDsAmsr/774dSTVTNKAs3fYL+bMyNaylm43ZJerUxamZyIzKIKy7R
FOtp6V/KpB3vzJq9KsFuBSPmvSKzOA9R6Z97X0ARFcy13EBAawnUa4TLq5dPcnJo3eZECVDnIayC
iohH8o+7xV+QLu2BrBSTY3ZwdbdClY7/Sbi3Rhl/cpzcZMm7qY88jdEhcz8uezzQ3ZfMiBovrRAV
u4Fg8zs/2xvatl57Z1M0mw4s6Kc85bfLEfcYlWevQ7PpvZvxnrDLuQ+S7wiHO3K4dGMMBNf3YWOE
7WP/q01vLTVOVJXEJq8wP0+ZIv0H6YOjyLfakOACDvltR/KzJ4+nGC++3OhbGX16UPt+9da+Lbuq
22qItErSBxPa3tW8a+esvjkP3uBsEKTf1Az8fnNtwFl7Ni2fc0L3X/ov3oDAsuoTmAm4eBWSN3BK
m8dGz1CYNt1XNpiQlXXzbSP+ic3zhNDau7fe4Q88r9nlHCnlAp+bMy9DqQ2kFxhmc3QuutZyxqDn
eCWaY6HqBqwYn4r3j4wTkqz66mrCkITYXbfzXfPl03vmq6vlt9Vt41SfRKiisLtBsOk+x3TQBa7u
BLrBbRWkZb/x0J844yeVaSFK/VTsmxsRZmkU8Kv1Z+HRbWEEOrfiQ2+OdznDajwTVSXC7zsMzFN5
dpE7AZ+YeWDLE75G+lACwx/I+l4ObX42UfnYyj5IAg4dQhrJzta7Y7YZe21XFsSpUeThgvZ35kZr
oKb4V9c19TDTtlNHpCFHbidkniANN1ZFsotWw87sm06gLRmf/fWCzRjQ7GEiTxw2LCi+tH7e62Au
bHev+S9RpqStbaOzdzbfzfeU6pAhn9d0QmzKwFAePU+JpwVVNYSOYQXklhINXYAGec8WKbBJ/Abw
OTs8ZZ+ld02++GA42RsPZg1hRo8ORhGSTSP+HH7vi3E/mfviuKAxhRWJ5jv9x7sTL+rR+NAtXJel
NO7JqfYxp8kgde9akxrMDBocDGCHxK2dJ8BdRO9aYCC5Rz1ribelyL5I+W/wmMrisjzaTwmSYKA9
3XLxed44+g75IEoDbwqllp2NVFVspepmPsd3doYXVPFqv/mfiUp247v/aZkGFRih0/NRa+mO43Xj
yWDoSJzx0qM0Yh5vAnK01UU95tgMknk6adflfj6b+9kK3B9k4XTK/0bWekahW9Au6pgeqDzce4c5
fkzaorifNEUp2kIOMlPzSDFo2QDWFOgH1WRsu6O7D4ZbktST91okTzlCvlw+5rsBlTh4RkYOu7Q+
p/yEVn6VcKFm1TguQySjE7sPvqchCGr5GNELWLgpKZ9Wf5hIjKW9UqLPeyG1ehtt493FKvd0fe0i
Wh2P2mew0tOCyFui5OBjN+PbnG2MZdO9mj9UoRrEA+P35MgOteuQhXsMLVb525F4iZ3qVcvvyKSn
Emif7vQ9Ud/txvqQ5/ns3McvM7uzDkNHmPmNweK/vPlsc8W5JoY6lQea23+HsdwZfbw3dQpLDWpM
ra3oLk50V9GvZqBy383dTWrd8wxUfCKpFiSqk2Ix/2TO9z2F8/sMy4hIQpiPvuTxCEtqgtY0dpSE
OJZ5mU2IwGKtv0OwC8UEOcmSaxyrpg2hi+/x5Ydyuu38vVH1T2j6eVI9vQ1b/5QXNaCZF4AGrN0P
6UKKRXVnkajCU0LfS+8ZQf4CmWvZLmbAoK68cPHPcb0dcTUpYzoAZ2wg8EBPGhIM22YtaUFaHhg0
KCvnBtdUNiT3sXGlKCY/L3QrtidB4euSH/DMA2usB1NEPCE5G15LasVP3B3CnpwNAoAHIJRi+hJi
Yxq8GCyiMUmFBIAFrmRczS4U2wrECIGpVdtvhayYg4PovegkR4TrTnxKgSG1fk1d/mTA4hXzzCPC
PZQnEhx4CrOWXvGOW3lpX127YU7Z4ufeqPzNVPqtf5MVBnpjByoJpaK2RwS8HD6H/r4vPqX22M/F
D5IjEslJL3b618QlktLCVSFHI3vp8uFWYmd6L2JHhppOWU+KPEcoNOQyHaIbQp+aE94uihNUs8b7
N/19O8kGOn7OnxO5UiCF4dwTm0HEh6ZeKyDtr8o2//vB+jNaDXmVxljsMGRTfo12+xZVrv9cJOoy
YhvGZITGfVhkQRwijmoxeTHPkWm++K4uT20ePWFu2s5vndM0b01aGcceFDR0m2YNoeAmwOaf8HIt
mPE9eeoy8TrGQLqgN+oELkE8dNrRCdPm/r401uFrKJwnZSg2G/I2nF675L242th9Qf7Ek+WmJUA7
HHJptM0Ze/V7n8FZpVP8PLjm8NAM+Je5PJ/+vuAyfJS5ZhPuHHnowmMOh/9b+v82/7+fQ+ouEIr9
tpPRPOLCx0We5uV3Tq6vm6f5dugoa7IUeKPrpNdkdYT4Bq8yw390lw6GsLaJScycuwI3E2Pefa4P
X6ZRs3asIWV/X6IZfdTsq9CaLPmg5s7dZjbglT+3zlnzaBL0af40DJEcu1lMt7GbdWEFH4MuoBxu
53XUNLRqPDG3OhjPDok+3PG8gh+hf7hP4sQ4+WgrI5IiP7Klv0063pYbuPK1uoyHM8U49NEaxt4t
cv+l7LNlX43pV+XUJzNje9KnyXgwPboLkwTgORvme7IL/N2sFmQLlUnQuDvSUeilbC6ijfd/iECj
JeohI+aME1zyB49wNy6+pjOxbsO9J/so+B9j57UkOZJd21+h9TvmOoRD0NjzEFpHpM7KF1hKaO2Q
X38XaoZ3OEMz8pp1V1dUZGVHRgDux8/Ze+1A5wSfIRfdK8GIzGgBrtQT5syxLjk6RyL8SLj+Oj20
dplGzdkUojiruirOkqRtYVUgq+dHetIePJEm57F6oLXu3OLW8O80R3sYMN0YEensmj4hAJGxfquz
MFh7SWuvqvnh7z/zOkr9vpthEuMMbk3Lao7OUPyWNtN7aYxA+REinH7/Utig7nteQRi61alRVy2s
OJSjojuOrdJRq0odD4JLVlCJcKaCh7Jy/dYEFo3aAIn40CzKdsxfeHvQMRXjWxSHkruUqB6/6xGx
2IiAeqC4K/5PEvOCch5juz+BcuKdbAwDHVxHTzxF4glBlmVJJHG/cFUYnh1QtlnTR7/yGlec0HNE
9nPai967u9qwm4dSEMwJnsBYyRJhp1YQ+RqV1mHAK42WxD2pyQZ4wlgn3ETNgAky77PrRI4Tjvdn
swLJkXbjW2Niyg1Ke9yHcrDu7NJ7isANwBqbPCAUrX15yTwPsZsuEYxM0u7PzPouo4rAjMDPSXeJ
73yjJM83rUmiLUbkVwSkSO3SLt4gPqbN2EUMLZpJLEaLwNymBfFRuykEAt0EdZ/Ji9cG07eVEhKV
DkF04V0h0cipxA50wS13rOCsV36+mXwiE+DXcDvaqXOscAbSYuf8gVZ1fDMVm743mu01QUlwdbr4
3urb9r0o/Ys+Jiziesdu7rrW/WClQAbTcTzlPi1l35XGNhgRHoaqJBoQUuGm6L32+vt38Di7a+hN
j9iH+0NRMaZybMJv63ndayajP2X1qx8lhDIwutlJu/sJYh797uH+/vOuF3IbhjZ7+EhUs1kgQxUF
eiKuIdh+qDPzBoP1fz6l9Z23FkASIZI4xsFCQP2bhajNK8zv35mR2W1hrz03ZTAe//HL1JX/9WGT
SJp/LbzOv31JhKq19Kpm8Y+X9vuVgnnSgIkjkvz9RBtxiNf1MT72lX+siql7003WqQRjLEP6JNoG
9hQSBqbGU2tTggtcmChXx7sp9Ye7bKpWRdWGV191bP7Te1Gp6i4weH4wJW+lRl00f6EMe8kVbEBu
dIzk4EIzBhJ0qxBYnYr5lyh3EDP/43GGctuz06sGxORddx08Z1Xd3CmPqdTQNSWOCpSzU0iSSpJ/
Cd16DCOwCR3b6CYy+j3AnF/oG4GsWGgKwWhxxLFAmpjxhsuZVdqTREUbUbSh6bvXbPMh5lUGwV1r
hN1jow1vEaNlVfuou4kmYEM7O9J7RSalQcRfq9Kxzp5NjioYU5ecl1WLzGhZWom2y9JBfxyNDr8y
wp8qs1A0D2Q49mVxoi8VH3oBqd9K8mmv97zzrlW89TnZBIp+0S5QioOBXeuLIVAfhZ/293ncyiWe
xL0wUne9zDSMMCguI/yXWnsUhUYeiIuJRUSTfzIhCZ88YnU6TEAgpHmEAHYHKOHZd5AIQgyUqz6i
4dATYJnUwa1sQHyU+kyvZ15Dy2A6lhiiM/Lo2goxvBig59RO2KwBz14re4JvOZflzvTiSmQc0kTX
EdcHxiM/pkCIZKXk4EkVPJcZiSgCGsaoWrTvjkpWZjBUCLZqcqR5S5Q1gJUiGngFNHWpmKMsARYY
S4o6NZ/KByxEhBk0GkKkOD2kYVQwusCEG+aAyfTsGDZMlzKDmMHSqHZ5kHw4bXPLoFsAg7oGZvUS
QXa4E012Vl53dmVF3o/NrIEtDB+bVuwrmsYU+2hMW6KsR0gr2IlIgUaR/tTOo2+rQb5pUEetIEuV
p3iSB1QvZCIj7J6brEtRjf0jDb9bMEbTPPVgEir6B6ug8Kz1CBOm5gm1G6g+guEkY9SnoANcSm12
LKkxAqmhiU21hSy7Tc1zEr3URfZcTS79ZIGquBJy3UTilNtBcF9VCHJypu6MAY7MD6+tj8+r0N3+
4GZs57gbj6MxR17E1OGuNBd+qIg7tgk0pPsk1lWhf1dya0skwEOjzFOR5fupypEiQbhdO6K8NRlW
Fi1QZ7+pP4smetewpS/boM93MpRkndPqxWgyRMumtj+GOMJk1tVz2m5fb/swNlZJtMG5UdGQyj6D
yTu2ZYQTCz07KnYfO1qInCtLuBonEIGu+2N34zcbPK1eQ36X71Xmvg5MN/CwMjOtR/ucij4i8RD5
K9ACdiNrwmRbxbQybV6l+BUEUI9weN1aBt14nrI3w3bJGvX79aBPEzKWelgiBPX3CA3XWtV+Va0o
7xC98A3H8Yhib0mZ5GLiqpjvV1NzmK+gXIsPWlU7+5lKR/ODQp/bH5dEIOlj9GPWLQo35JDYMubW
K5DsiT7i9UHMNxMmntzeuBsS0pXHqPrV5WNMDAWwKEsRGoG3oiA8YpMbrnuBlk7/orXx4hoecDXx
6Sla0Uh6MEr1KXj2pNuBTCGdNCD5vNZhERKZoGVhvHSBQc2Rcdmhlc17UgEgx36EVnF6qY1iy5GR
lvdzl8t0hz7cQxxaWmuvzR9kT8xbFgeXpKsgYXUlAYYW0iYnQcLBHGxVphbrYvegG7651HpSn/3h
1VLt0euybV8X+67J2P5VpqPd43g3xAAFfLRfsYdqV7j9CEdG0+6CvaVC0ua1mEW3GybwyOGPj831
gNQ1pzME6MEllbULhblPBLI8zrFrBivmJugVHCAFjiE1H8NhIo/etTdGUaN8DA06SQNtIEPQnI3k
puTM3HWERQwc8oUirDUa/FtV6v7s1pTIlTmta712Gd1HzacqfoCQBGnEa3Bse89j32aLIMej6/b2
0vbaN09wPGu8o2Vbahc0gBsKtEvc2WzikabQ95P1mQbTAVziPu2RhOk6vKDBofwY6pzWZBGiLB1x
5khPHl0akYgdE1wX1l1plsugDwiftmh3YpcLN7gB/YWv3Gtaa9E6zRoO89i5WmSz42AgbzWreJca
Zko/igURdS7CbXgTMXIvljFWDKpLOyL7IOOCcDiTcJOM+L7GQB2VkueRNICz0XabeCQFzmifO89k
jqPx01oleJ+quPhJb610Rw4cg40comuEU30exXYFM/20MSF09DR17JRkIYngYslywcmeegJNPB7n
FmWpHSSHsCurE6KLVzCdx5EQp42myneXGXqVs9bNeyIp3bxgKAHoj+oAaTY52+avLInvkhD/cDvR
paumD2XRZ85KtyD2qP3wexwz2ZgfUTttx755MN3oYGlBtuqkVW1GdYAQQKdnZGII28k7enX7mGTO
azGGhAd0j2VDdlaSSBSgqcN4X5V37jTBxdRQEXRZ+ZOSHx3HJNglemew0K0qbcQlXmOQo5W/y3Ia
gIh8qOnGeajNMaeInKvqHaJQukps3GTWv8U2MB5D128SW8PCwmA4RT1il3jYONLAfWbFW48OBAsB
Aj8Nf/uC/6C34zBAdoxR+elRj75GWvIrDSdel2vuve4YKKew6xWT4JF9y1h5SfrSzaNHHAbSPnpX
+Ok3oxwRMFMw5x5nnBozQqaQwlg4obBV1ea6tIOXNMT7ELhPkUZVOjDz4Dbxh30e8KFQjjUDKpci
1N7qlHIy9iA6WIn5HUkGB5cyHPxzfKTUtZciDDHtgIxk+7tvqpoTbYTXLZNrcMGId0lnECNWPdfD
JxS5VYWRI2zXkV7tk6IPuBfp6bgp6DWtfylkVb80Rv4II/IhbOm+cUujNNRMvP7BNcz0iZ1sPLY5
zhMZ05F3R3XOraw8U49K/OdeswdaidtTbvFYzCKXD7OPKTkgowFcan1K/uKjFFN5V+kuBJC4g9UU
RHSWcwZQKdnF3Xw+Nn0FF8d210rH1ySN4cOL9PtEqUsnG30fmMNbTWhGm3jmzgn1N/vBcAP75gwe
ajUbBh1nUnYe/W7CJrRyKnmnJcZiyCaJnAa0UHQySrpgVcA11dQR2eG4C1Of1EkNT6AdtuLWoPUu
35Vda1c2Y9pbEoZLOC1QYnAsKGubDDmCIwBqVhAdsZuwUvjPpeqPY+VYBwJHqmWmN5/cSl9d8pq4
iuhizUBe2wO+ITzlktK7w+K8jP2u5WZoIDcYDOmyokZtlKwnz0lXOp6UleW2grtwkLiNc4bK3o+R
ay9ZA7OltugeDhZNvDZmjN9JRmt41L1Va7TYIJvmFLURfGKbnpwwu5+O1eCYokEtzQ7wi0A11Qf4
kLQGZWxrHgplbKdcPPSSZcr2fXeGuDnrCJgJHBbqNdOt8UzqSzNBDoyjxtxqfv3p2QNOEsiQKInn
RMXcOpZW/K5rbJ/g1qaRI4olXpUBnii2rn4cPkOyiDdyhqoJqwEemuxY+hEA2wzzLUzGmsSgO26s
zAMgX7gHraFRoHNostKg3kSjHaFgDQ+jx76qMLTRYJ8+y8lFMlejDIpc4x2Zt77o8vYqxpAIwjSh
tUaUTNqv3RgNiSbwdAzdfZ9yZ9rZyEwppB9r65H35MklO1VJcYyYO3zvUokFJe6eez/d5Vkx7NOi
e3Mb8ifJ7wgYxZMJjFxAKbxCPrn0SDazBQ3ROa3b/1W2v1xBK73EVofOyKcjQq5i3sCVw8+CoBhR
PrhLYtHKwtxm3eTvu2h6QLeIWDryXmNX+wHCWmziyAUbVhJkFSPUK2P312gnHLmye9sPZ/dDhGk3
Sfe1mV47r/kpeuMpZPXERO77m4o07kI7VTbIoLT8lRT0iySR7h2NfoYROjMDKg8x3HclzeImKw5p
lJHWN0Zb0mP0DdatDNs1Ar8EHacT2u8R6vBV6oc0PrqndiKQoAyg1LbUTVStoTxNmA+Cssa6WKek
mozFe2pivO/BtPSwq8owXZRPE3aqfERQPmoHl8zXytW3llMY+PuKl9HR7yq8fh2aeFjaySvMVJ2T
BwIUb6TZbVSSj1Iv8DbjefbpNayMtwniKnshZhI34TMK3XPT5ddKs7Eg2uUTNQx9foViwnG5bfnk
1vnwBPGwnzmr7+i7jHsr6j4CDfKCcJC/04+3JCskCb12DegGDq6Ya2JDluadk7u/3CZDUd5co0wN
yypT/rbQHCajqXizhy9BXznW7ZdYpw9O/tNHXZQrgjZ+Mwkf+6qN8DgEj67eqz0u8WVg9Fh5J3u+
FZp1Q1qYAkS+d8X4APhmQbzFzWevXcazWrxX5jKygwcJ+YGJAgBYPcH8wkmlVEjLRz+LV73Zy01B
0Zw6JcKYAH9C3dXbNuUGnEZ8algG8ILHOAAVhtMuCLHcKOdHnxgxtelDWxpYEBt5aVGF6fQRQVcw
hUNqyz7X2Sf7yPu1aVEJLGI2OdBFnA41Zl6Rh0PDKFqQJ4W16XQOMW1SEMkmyzUMkAfNxRmNLRjV
FKORmt4slZuAK6MjPTWIg7eLCOksvUM77vqVm2HVAtSQedCiNB8EQT8csRyu+PR/EVSOtruN37W2
2vqki6YORuJYJk+IOdZOxoGui3C+lNMHJ1y18P2Jv1+nB5tGbwtqvfSXLpNEDWqCjN57hV8wIT24
qd9UxXnF0RrMBGnyCZkNHjOk0LIKL546cXNvnbb4ZbQ4blG/3CI3ffdSnbOiwuXQToR4Y06K9eYj
G6pDkLSnxmrVYmi6M/QiamSjepjIOra0As+P3r0EuAgXY+z/RNOwS0LWJtfgYoEPQZ7QwnHKl96z
zr5BwR7qFgvlcGo7K9hYfTOvzZ9OGK278jRpD6KmVWQY5N2GmIGG5L7svVNq+oepA88v2+Kxkc5z
1iDSnBjgoCZBv5uqJxuQTUY7KfqkPW4jKWVO6GnFczlwrKmsJ61VeMUL2iWGIKXQ6xomHd0W5BNz
yEAVCBcXamD+4Rr5fTiO/Yr94UBW0Lqy9h51UsCnuxKIz3ajmp71rM43gn0Sz7WZ3Y3oLLjz12WF
yGGcFxCIXjGlgrUwa0H8MEqyTQkRZeFg9yf7AEt0Lp+0kLEcLbSFpwwSfFixTy04YjOHR+sIqrSx
ojOZzV7eFEv+2dKUWlDa1ksVlDSenfI2eHgIqqp9L0Ptha5AtfELkovlYH7ZziNOK0AxLZ8Shjl9
Pa8WOcxIwoICEgrxPM/21xx3RWg1O9qpV3SgX7NYMoAEtMlNCdJUQ5rudMGaeoNc4QwDej3Yz1Pb
PqLLA3Tp5I+Onp3S0L8GFfuRIz7M8AeoNpP8muZ5mIWXBPkO8KhXVEf9MosvPYIB+ENPJhPRqR/s
peFwO2EUnfsz3qdWY76Pa3zKNVQIkioMaxm4UEMZUzq6zWWvR3cm3k16C/3WHcWHZavHAZfaxNkk
pmesWcV9GMC8SsIQt0UOGUnU2YerNd6uzyVAe6l/aBGjmQSl0EqO/KReb33RhmGibOL+9ON60WYc
HB3mNFxKHm9D0bPfUIHm2n2YswmirSyIZ+Z8p+sT4T0RJvJumSkS4cvefzUEzrKgxuhYOnLtY5O5
Ujce0rw7d5W10zLi01KPlFJ652X/K6vF1UDevkLmfgFDdDPbcUVn6dHycDSDS+c9gbhfyg6LOrR1
oNDwWw2XEIYO5NOysXXsMjkSW2Uamy8Dhu7aNaF5VSmOk3aU1ZYy05iQDTp6fYlsUJBO0O7GlOqd
GnKEQVF6DI/fZjSYadObtgcU6BSPj1OQf2EwpDkad5iGU50CB12WAqxowWikGEu/5STf9VQ9cqiD
odPHK3jTJ79uAENoODBtDn8wFmrITlz1Gm3aRZZxmwkweWPjy0vKoahgfgEYs9RN3n1Ho2fmbHFV
e3jybqnQfqb8PoE8vO0tTCFuH9FPVZzySi2+i5F+jS4B3o3dLSo5WqsmN29OmX8yLChXsgsfAmTn
AVFELELRWk0hGh03MPcNfKy4cV7qNnkr0V2PDDRXmWOc9dH4tlrUkf05ArXQ9wDg4OJ55FGDLHOR
l4oBH0cERgO1DyTfsST/wQofG09aS5FzIxadQzVj3xsGOfZ1C10ndKPnyM+ToypkSbw7XGfRO3QT
q2vk+d3CDIiQTiYuyNSyj72PE28EHJVX2icTUOJ8w50Wyl3uqfBcyYyPxGc/jvx+BQWVic1I0Hjv
r4eJe46CYT95AfMkbR7PJ+2LyIrghAoW9CDVC4RYfea0ycGwFpWtb2tHu9koxg7YY2akcMMq3kbe
0vSeIzpSazBU+aKYOWuV9yusY7q6sqKVPchv3FfTwmF3XXG3b1CGLsUkyo1WIsewJ5qdkwcQpGOa
BCgIAYtTe++WQNUWFbfBZn7PckYeCHT/BTrhZs0aD+cMs0DqZxH8SvZ6/LM7Q+92Fe7RZeL4wDHE
aXKN+xzYzSKwvW2IFo6X7fSIVsxuDiBb5FB1IP9QNCPSZOmzXessm/4lMynk2wyvEiY+YBoJvYAx
orVVud4XYlVwXlV95DSaH7JifKTxV9ITNU6NXv4q85Hxdo3CbexuBcEXvX6uuHfSxkWfNQmYpPPt
2rQkmIrWXEu9Zb9pw+dAHHxLPSF5qlnbqvnqvYRG9ixD8JaqcWpsJALmcBK5Z7yZ3ULHUbqm+Hou
FAI2BVlY2tNrYBl0FmxSwVt57+gBmmzy7roMhLMrusOkIWZx60uudXLhCebH8ciRS9CljnqsdCMl
9uhIQdJjeMts8eF3nKlZrg7cAkgnrPast8W9IYzilHXBjrN5tqAFcNWr+F2aFZMxTc04sztsZeX8
ahWNzkOCVGGtvEBwsTpE6drpBW59CJRC+6hzahvPXSMi9dhwo8VQ6wANYVDL8al3XEVwBlQ7DhUx
FK9VY1DktWnAQm3H1kq28mzjCgOKXNBHth/rJy3OZx+mOxA6kJ1Ei4JTazsutWBY155kujsUchk4
KPuyJN3FqdrM/9ZNcokr1zgnwFVWU5LgGUEPB5TEuEPU62JQGt4IRpPMHzegG9d5aA2UktzbhmRQ
OdC0pGXCeprIdN2rmpaLBnGxajic+MmGs9sWH8RNTtpPjjqwMEAxs9nESAKdeYgQHjP3l8q1aF83
oBpBsCFJCaA6OzijzNA742IKGSzzSdMSJfcbfxvySaz6meCdc0V+N1lduCTzZaKChcNRhjQjnKDi
0N3iQ8IIZ246gjr9SV1G/K0yR7A1Wc1LQZrU2o9mSah2UMo5GsOwDmp+SCGwjsW6hi6vMfEFGFvX
UcGd63JcrCJKrJi9/t2S5nUIiH7OujukePU+NN2jNle9RCFNmw40yEJT/c0bonQ9NdYOD2l7ibi0
4orOeqdIYAhEuNct/Wec4A3oslsOmlDsqiUxzIomkQ0F3qPTYKhlUgRfdmMTk2yDurK431eFqj+Q
g9CcixlgTUfLcuWhRXfqBvlN98yXOQigyL4snV3HtJxhqS4hWaVLyS/bSem7rkmeGzcQr1SAAd45
/1bbRnvhGN+fco/KPK2TZ4a64py4g3vwZvCb1T+YsnzPemz7Q/0FYUwiDWiusN+ZdghwxaQJo6Zr
X41U105WWJ0B/dvbuAmZKpQlizd5zyJhCfZG3HPO1DgIzJDOxORljK9Fx/AmRCG0iHFkrPSSKXuO
XjS/F0ol+5wUHsVMh5MtuDjcDtN2GI1iLUh8ZV1ZhgFRm80ATAf68rFI628z73LsgH04M/BwukNi
XbvCe4xgVDVVxh5kafVOuDjeUJWsvZ7KrrOshzKytpHleMg2o61H27EcC3lNISw9cG8B/G5eaw0H
SkrDVF8bKNy94ntg2TcErQup60wCid/BK98iaM8H1lefMXIVSCahIGJApX8kbfVcdt7ZRKxViksD
pCIYq+zVBrnJcazn/GoVHXPuano3AzoLVrQBhTcuDdUNtEO6gwH7/ZjI51DZ8UEGhY08LWGShy94
mBVqYLlTnP0AmEbYfiOWRkWrySU5O2pqst1ZRsQYOCs9DO9kHD8QH2HPCS7NYcDIlioamk4AE6Oq
6xe7b8IVbyd1Z1IeNeSY83+bOLQeerLpxeyItAQa2iL8IQxob3OoWxvTqWE6tC0M51rU3qUPaAjr
3Wgeo86a9oCo6A+DJIOWE4CYVPXjoCzqT5XE2/7qTWa+74riV5+iFNR74wJ6wliJ34hiSW3XgdXC
YLpiuQLhjRd1WzY4AoOsuiVeWzxDF34LVroJ8JhjEMYFmsxBObEztE+h42EP54rinP1hB/AC1Xy4
DlkqQx2NoW2EZz1ExaacfmkcSMDlcDGCdrQx3ylm/LhRomskKRxkrQdLNu/vxHbe/Cq+JXqRb0aG
EfCvq0edzhsih3QJr2YfCGZs1AAce0wDLJe31qjY6csMBwYkdv3o+DMMZsReBrkFKliDlWpcSTVa
0EYAEmlGshms+tFOv92qt6701Vrk8dE0K3tTvzj3wr1heDhJM6o2Tf5VCk9umnaW0rCUZJR5GLBZ
zWRRME1JS/rA/i3u1dsQ6E+5tGlBcvRNE+ek4SMOAFFXDfPSIaBVTT0E2pcZBWvjSjZvSFYge+Ci
WvV999UCYVujZX7GIDGAa+P2MrrkabK5JVzaaynu/KFMd1XRdzAIqJiDMd2pNr3GtivWdTlLrZCV
gOZvExYUs+EditCtUB2XG5HH+x4sYCYbH1ej/Vj27Yr5/hsHkc+gpYSdGqSEwhi3dVOBLBvgBJnM
LRwlL0MTgQEaXqwUGXJTeZ9kmn1bs9jCsaCO1/RARC06Wjswhah/foqpfuiIRKsd2itlSm4AHLMI
susP/ios3q07LXR2R0egYmTiaFvWjZDkQlTRVlqU6G75lqGtWkLgK7lpxqx8x9/0idVgU48gpAU/
rKhRSBp5P7LxuY+Dpf/KOu1Lr6xD5El17oZtXgb3jjPs+Oqrxqljlfsx7EojGtb4K84I7OerRmrw
fhhcBLr2CCrMW07asHFrzIV9R3pzKTZYK09oUABUMODCm5TRCoOk36FEMFX+k/Vz20chFXDNH78z
vzrxVMMJ7Rh+bOyaSIaw8axV3gPpqDX9y0tkvBYunqrKnIZVOol+HyMG8L7j7B4/2Vtipg3tnWPR
M6R10zHeVRi86SKBcBw4HFjUeIOwzwDLuzS4VfV0gEAkGPOQn5Qnr35q02piyV4ANvsZNLBtZtYn
S6xIj04kXi1GLwgerKudxmzeTMnjEAQ1dsKQ3J9x2ILyWhTBEv3MNTSTZVX+FM6OPINoo9fJJ8Hf
jJSrFinF5NRrT8mKASAHbBeFN83xEA+FSZhFwhm4BfCk2Rb6inx8Eok4dnhPJhrz29DDSmwA0wqw
5SCqi74Yeh2x9YM20YS2JHfssyKRFvAx/uBA8SeUmuC6HnQ3xz6qcMW3c0vXcjYxSndPhC+17d4T
67OZRjfcG6q85ihMOr5u6fhMSQNAM3ZRcQfG4Rv7Pi6DZkIewhkdimvPYhADtHS9Z+DvzckPWcH1
Wvc3vmfd9Ioiw6i7o+ERnuNG1XXC4reJ5uQvDySKrZUr0YUsv2RQmqnzLuQdqtZD5gwvY4Scr5gN
LhGjFebmVU20AdqPbehUqyCIgcXaJgZmJjFo3iG0zoOwlmi7eQk4GW58BBWh8viH5bRjHLyWimsg
bntzG1ogAvIIKGKTcrA3oVa02EpkT+KAz0GIFJVZB9d9NADHc5yNbOP+W5LjjXPQCBuEnx66YMXx
31srxUu0OyyMvvmTioAMl2p81lrexArLD2C4J08f4BIUdc4MqOAbuuNO9cnNSSkbOxQnQz8iSQwY
2moTsV/YCU/jkO6cdlfqXsJsAC14mYDFS1qx5qQXIIfQf6EhxfodKYWDhozUkPDNY+FbNxulUNTj
5lSm+eWXdLjgMJxN3dd2/YRv2HQysXLGvL+jjaXq4uiiIbRj4ythjtsGwY6uzbBw6EBiKcCaw3zn
4AW6XJpOKDkXoI9P9Qc/Ti9tiWK25LXnOuYT2ZpvplXdjW1vrHNYALeJoG9YR/swN6dDOkmxtkZo
oVAzlC4eSz9oKdfDfjMO1XsVNNkuQl5ok5u5paz+MHFp4BjEY9XkV0a21WGKincPAD1UkXzrht43
uJPXCUx1HJufozDHnTPCwNO5DvoucRkBTCvdHu9qowP5SIugqGRybGS29y+NSN07o5+OfY3+XGLJ
XQMoSFd1mbbHspT3cP2be2uGs41OzXY4dbTJe3s+MiMuoOg8FdKD0aZb1sbVc2MtdJEf64J0ZQ3D
d56zkuAZy7aFtOR2oEwpMw2hPxqWCYznpgxnxgnF03aoIHV4bj+t+qbDzWRoHufp5igNwkY76BNr
jct9YWpzxWQdZhQpeTzGEQA7kCBM6ksVgcdUotwShuItEB7nl77Bv90ceN/wS2gGz9MLW1LU4Tow
ux2Jkw+s+kzgmXFIqxb7HPXywrV1qKdgGBOfOVWRR4fK5AgmEHwBCRhWbWi81bzIdSdo4mp6pB91
DZ2VMSXyUqJl9qOyW03UjXwmlzBp/KMdJc9xMxziLKHhlM2GgSYnEil6TF0Gh0OcfUCg3AxdtyVB
8D5Csu6G2o7kyGLRyqG4uhVUPA9vhM2tDRsQAobXjxvgmODcB3rYuQWXyx5+mtQ6xzX5CB2ywdrP
o63vp3d9AXpUcB+s9Mj91oPy1FuhSZZAupdm8V4Q67B06VTjqmb47aB+MJT+6fhGD+owoR2iNpFe
OkjDO2M9tA7Y3TL4cZP8IZ2YktXzUN2k1JGD9+yF0YcviTAzcd8tvIG7IhcxuWxthNKF9YbYHUCT
MZ8mSRnMxFkaE03H+M5ZRUNfgwF8R9AMkMAuliwU4tyYLG0U26C4akFT2iaMD+f8qQ/Gh96KcHeG
716AZndKMljI2OMwRmwdCnhyke2Vj+pWYYlE6erahz7Bkdbow1kU1RHCLeoc9KktI+P/Jfrwvwcf
GsQMC+E6aIAcz/2XhOSiaJXVgWYlW4DEzaqs0AYMnA25duJtFNGoBbC/rINGO0b0grYSz/bydzp4
6zv1VXXpyZyNC2oIdxzJxstv+2fQZqdYTlfoKfrud9xp7GT1ygZA7C/CIQdqDNP5KH3fW1ZVvW9d
H6bErHdnDJrDpTL84NplUtsxz5RHb6wRIhTiu+wC/ZeKCRwyyy7f9QOjWJK+Lg0QKYw8ZOeMQGTI
Bo84UK7NKOxXXVueIxXTMeU8VPYQvbiIydVpaRvi2Y/IAgiC16azIdA1zEN/PxxyjpmwhnEPRLl7
pLcNZXsi0NYstX1i2i+kOwEiMpRv7glxvmhoFZeaSrWlP1rJCffd33+J9OZvSbX/53P49+C7uP0t
lLL563/w+LMox5r1Sf3Lw78+Fhn//Mf8d/7f1/zz3/jrOfqswTH+qP/xq7bfxeU9+27+9Yv+6Tvz
f//7q1u9q/d/ejCneqjxrv2ux/vvpk3V71fBzzF/5f/vk//2/fu7PI7l959/fBZtrubvFkRF/sff
n9p//fmHbrv/5dKev//fn5x/gD//OBfTe/YRVe33f/tL3++N+vMPS/wFqzFZZySWu55tudwJ/ff8
jCn+Yug8IXRbdyxTt3mGUGUV/vmHpou/WI7g1O+ZtjRMy+RFNNwT83OG/Rf8/rohaJlYLruH/OM/
f/x/+hj/8bH+W95mN5LRVfPnH/+cP/x/STuz5baVtMu+UCMCSMy3BEFwEqlZsm4QkiVjnmc8fS+c
7q6SWQop/q6rijhlO4lEIocv915bJ94DsRFqSqFZqsKnuAQ0/34F9x7wh5X/peQ69J8BkLTuz9uU
C4WmIbu1AO7XattPPfN/m/7c1N/f/H82xTN9bkoIIQHroylka+yLDaqu1jgfvm9E+TtR+v+0ospY
fISpqyTUL9nsnx6I+NG8aEvoH2U83SFve1+SKFUOIKYYbyDc77RYAkPQ/upBdmDkX0sFhygJrkci
tVtB/FvZwaTz+9fvf9hXT6/KOuPJFCZS/yVG/PPvaoxSinxK3lbaHtNWnGFJ/JQmLfg3/h0n+/+e
/V9t6PLfbXAmDpU5og3CJ515zU5z026bDRyLTbBRr/+rB9IvOlqz8lZPCY7jZq2HZV/VV4VvPn/f
hrL84v98IsuQ+RwUXuZFryH2q0e75YmATTkwgTnXoDVM9w0Yfy3O11RNN8iMUun9+4a/flv/aldc
9CQY1mnq2BGvhCo92INNIT77YaQuS9w3jyYu+k83FAm2O02Y1Me4A3UTNrjwon5IGVZ+amcZNJ8G
Xi26ZmwL2kkeJ5fMjWpFyjLXeESt4Tpec/bmoh2uPdK0H1Z5Zfmi/+MRkWGYBhOfqevq300nVgVu
J0X+OXJiX6FLXjVOhmV566/xW3Pw5oJ9R4Is9U3OE6uudL9/i18/+6cfsLzmT8+uo25O5MUlPtzk
R8Mbj+WZe4mVdZavh425b53oHP/0Ef700Mv7+NRm29ethL9WWjUunomTvw8djqR3+Zly3oosX/Tw
tyGQlBVC5Nj54YG/HLefHvgiTn5QOAeGCY3LHpetj5pDbB0H2A1UCa/ZichNNv5PnfxTmxdLCKkM
epDYzLiYkDbBAeGCAzHTo4bhVZvS4/7rh6f859P4blxdrCTVHIPxjXjKcAc2jhv88izc5IbKmdNv
SWRdw5ADme3ILdkrDnHHjrQ21z909ZdTk2rrwtIMPlZxMTW11HSwXhoM7kl5UhQSu/MeLDel2QIt
nlkTYpZp9hPHr/WoG1fft/5ln+uscUI1ZDbSF5NHkvOSE8ikqzDAEUKAnTn6P/TyT01czhuhTt04
pAklKzbsp9VO2X7/EF8t1ZoqhG3juhKycfGlgHsbMzKKUZn4r2ZL+EZ7NKwbq9vOXB5/39TyT12O
GB2DmGYYqrbsxP7+KHuFCwqUVmxzrBGqzl3bA00df1gRlWU++6YV+2LVyIjYNe2UVggO9Fdo0bfc
Ov8xPbEO99mGxK8fXpGyvObvGrwYBraNZNSHrsqCD13uMV4Tf3Q0PdWd3n6c15Yu+q6ti/Ew5U3f
QINkY9X9w3118ao+Vi9iYSqsh00nsB45+SNVjWmNym7z08P+8ArtpfM/zavM4+Nk17SvqB9zKTlm
ftexj/yfjxOOpYYhNNMUsn0xl5WFpYSy1TJ5S9dR8KdqKZL+NBa/+rA+t3Exe1kRij/T7iimAfLz
jQcdAeD3T/HVh/W5hYvRbrbcLpsGLSx+DCpavuL1GeHqYLwxtn7f1pdPo5gLl1EzSO696DEceHUY
tyTcaNlpMB560/7hYb46oXBC+lcDF90VxmovqSmvRCrlhwKvNfNEeZiBhMlD+PD9w3y5Y/nc2EXP
9cLykwBywcp4wCUYoTyA3bSS3WVRAUTC5exjZm6LnbXJr9Tr4On75n/oS+1i/pgpMlsFflAiRm/I
IFvl4X/ZwMV8YczIwNulAYq3K2E/GDDK/7tHEH9/pf6EF2PqaCERcMPbI1lVP7Tw5Sz76R1pFxMB
+VICJAlNpLtoy4byBefy0XwpjthhPJVUk1/fP9IywC4nvs/tLW/t08RTmWGRYS7DLIuD3somrycP
Zkbz2zfIk9AXCua+75v8cuNqUB4wLRUhD+fGv9tUQOaWkUWb/cba4067m99K6Lv3tTu7GZdebupI
R+P0fatieTn/8aSfWr3YPSYKSoYJYvcq3gFXcrhGxr+9UQ8BgQ/lJgfCyiZ9M7rABA9w/xIktzcE
4VJR5VLnh9/y1dL2uQcu5hXdoOxoLwNp2VWSCPKBts3as7mEEtOt0bHtJIe7ow1H2+DYX3GLFvy8
vn615i1LAfURG86IeTHUci0QtT3XTAfcS287z19jb1CylXGPVp08vS5w0c44qYu4AAU7pKOcm5sf
VvmvFr7PP+Ji/CWaXgfJyI/AzMYV8vuAAtakQvx9h//UysWIo2oRWpmytIK3W/LLdQ8pxDd++Ja+
nOGEpeiyANshaxcTELqaRpt6WpHYJ1jGm9z8MMN9/Rj/bmAZ4p8+Vn+5CZEVho0CHWKUN2iikVft
v++rZez953fy70YuhoXUqXNRJTRi1b9j9QEmNjuRYzxdkT33Q1M/ddjFy9dlKh3Z0hT55uQzwJbu
ftro/9RlF29e0qCWDDrvZBge4uK5Mx/I6v5hdH1ZljM+vfiLqWVQUG3h0+bFYwI9GSj5ULy6/RY5
z7I9doen6g4PjfvzJvmnHryYSGJN1dpmGXIm0ocIalLR/TBvftWBNrVaSrkohcU/z/5pzKW6QjSV
ybOVBfcFErhsC5oZl1jfjzrlqyf53M7FTqjCqz8RTLdMibIjHGaBN3+dOKCa7o1N7aWe9l8+2MVu
KOi6VIt9GjRqUDKZurG47w1xS/3wYD904GW1rUeYJy9ihFXwSojBWn7U041wI/ZcSKGqq+oe1cSP
hZqvPuJPvXlZf+vADjeQkNjqi+JkmQWQmNSruB4OQ5QXbeN+/5A/vLx/1t5PgyRGtu8PguaihNvn
6dTa+U/d+FVFwlZU9Z+SgKpfXqpZ4agPFunXLN++x43pVvGqXesF6+6Hr/nLZ/nU0MXHjB2+SIua
hlCMbjRNrAr1p+Xoi7djW9TvNaqHCsWVi682DcPI1yfi4YvguTeylSzu6ha9G9KnqP3z/av5Yvj9
1dbFd6UbnYZJfmkrexL5q1aiePvx5Sx9crFm/NXIxbdEgVuMOPN9jurzpnDnDZ4QJz2PK4imDMFV
4MRusP7/mNs/tarKFycKkiaHnpRaMjpM0gEQiMEvQ/nX/88HxF/NXCzrylzNulrSzCiuzeS5pJ77
/Sv6vvdUWfy9rAOG9TPVpAGSyx07hXCCxcawCBEPhPd9U9+PBogdfzdlgVdro4am6vpGjrDDWdsB
Qf/3jXx10LQtjcAOcylHyepFK9xbZESDk+1oXQ3uvLY36Tojl6MHe6ns61fiNGHfr7gZmLbpi3T8
vvUvTjR/Nb5835/mIiWQdKW2aXxUH7PgTtHZVihnX/WI5ulwvn7f2pcdaii6ChwMI/7lnq8PtNIo
UBevbKE4hJSRI/ksdbvvG1G+HCGfWrkYIUg6CkhFtJIfQ3JpEPNds8fABESln8gN3FfzY72v7n4+
JfyzPP3Hpw3twTQV3VTMfw6sn7ozsHzEGkQ2YTQjg3Lte5ULhqOsr8CCupmnepFxq1L8H/DpvY6c
38A3rr9/fGFql5MyUiPbtoVJZq6s62BB/n6pOsFJc28OAZ9HGOSvI9EryITUyhru0qLxmUMBWiPu
Rf+rqEBiwwFVDbjHwPdIoddMp05DKh4IHErD0SGJCldoJMCu4iQpUwcmpN94tdBVTKEdt+n7VDKN
+R7SoP8McbzhHDyVYXYv8fGobjuhyHALpQGKtYJ21IjaVcLON6ptyDU5UpfSKvtaXfekF4pXLsY7
ZS+rc6vf2jPpx9a6GuqMcEIdjWjx29dCTJhGLTVeYwzDgLGPoF1cOrFkX4+liZ6NvMewDDf9bCCu
JCfFNKHjZ4K3gqGDm5eIaDzJz23VG3TL3EmKSvIxcW03s6Q8V0THOzZ6ekXVeg/sNbjRPIXEn8OQ
6bPkHd9q63ZZIgM+7aaN1FKiHmYDi9bYP7ew71ZBTaI4PGClKio8BeIj0aFsz/kDkckeB8wdh6Lr
OmrOYJPINImHF9My1xHwh8SaHlR0dlMXrrMiRpVk3siS7RAucyhJKUDJBInvqYb0hwJJyZRjhhMd
TDsqvZY8afu1KxGaSbknsgTu/EiyuNfodwn04Uq6UXAHl/FjCAJi0iERGz181qjHVEt8esSbW82d
dKgFvDxxRRrtboigSjSZG3XVDhHulJ8UMhebEG1eYgO+XAe4JnpFQ1Lz6ts3lX1rAQzA1G1Ljwpu
uLrZqPqJBLm2A7Og7BRxgASpLkiD66KCD3msht89OTcE/wTEW5j3bfuiCajzozcS7Vpf5Zk3dm9R
2mGJcpLpTwsDzy+V9TQjKktxmftOCjtq6slNVRJiEa7SGk5r6GRMZQMCeiFjYFQe/YRzu/mQaFtD
HCMMSI12HKxXLSIakLxxfe+Ph3n2pHinmMAYA24ha6ANB1vb6tAGpqzZEhyAufu2imdoy79knH9I
/8FW7CfEu124ia0DmZ6lkW9V5dx2eOoI94uxOCUTsriDDWSd0kBqY8xu15J8LoZwlzS/ev82lktn
RIpb+x2SIALAOk+uWsfon/3xj1FypiQ/FNxKtW1Bi1i7DuiOBRbB6Ak/PHbmW9ZdEWoBgg/xt7oZ
mzepJSi1AAAyngwfoTiRrARsCUHp5tqSKvT1v0ssTgsc8ipX3kzkf9yGaNshJZVqlaT7if0pBCMf
9Ep8bsaNBEwB8VcioHfiCb6NMgzChH+99NmfWPMasZljZU2I4xC/BPOzQSYa2aq1M8DyHfxHIgZW
VjkxmF51DbH7cgk9z67e3JsUT+r0ylRbLkQflGJX9LvFcTUlJK/7SKx9zOgw6nq0GRngO5w3sAkJ
Qqe+orikKTqldKOqyZrPGl4EpTFMNbOJ3FeGUwJkIsqRlj2ICHkCqZj52+i7RrxWCY5kDsfPcxe0
vwYVhp4GvBX/ONPNyWxe8vpD1vfZBB6ZWKCYAPfkWhYnDRAswFp6HqC1GvbEfXumeBjtiNG5byuQ
E7gBfQW1N7CKHIjbvaRfjz4MkqRc1XBBJGtdIhVr1Imr9leR33T9qdaeML01TQPvU+A+uFoCw3zf
IwPOJ4s+KbdDdC7ScyreY5LvyQgDr02ntND0RHuSiFoZIcfcz/IfwonA+7+ZbMebt6G5ksIHqb4X
4zGLN4O8VQnXRoVewFB0lAqje7XFSxJBLic8t7hXrdihYLMCy7hssO0BOJ36MuYHEpis1jObjQkv
JPdaLH8tKZ/slGNcWWT1CaQ1N2Gr3hLv4szEijBvd9s2OJHJ4thKdPKJ6SXyfWU3OG12kfZkVLdM
KynhajAjqvZtFEBgsjfkJB+l4Zpc7MzWqUVRYuPnUZhKMqybZfDSlQ2QhnkfjAhAwNcHGKCIH6yb
t9R41wtc18CfiF3x9HLbE5IaCWLdIV/JDwlkBiUo/skXzcNqozRXZi2IXnmUw5vQvxtwIYI2dgPl
qiSTcvCvsC94OewR1QfjRMjzTIoUWENSt9J1AwI+SjKnNjI3N47DeAVXlv8yrHOwSBabtqbaTVa2
1kZwIOlJst2UPWsaUnxI5zNA1lMgn+Imu8tUPCytmlzn/qMSxAf0nWuA35shIWzCEA6FLLAWgF2N
Zy5Abmpt2EsTQZ28ITM2a8dU9dthflRZJLU23cSDfxph1/gZ5M/xGcu4EzBd9sxoGriPkbRDpgOR
Ps7SbQyD2ragkUcuMkLhv2rQyIxCPNvBe+MDy2yfzOIwpsENaMNVHQJ+gmOhXINvICyLwkP6K7Sw
NNpq92TFtb9ldhldOJDECUjDmOLaligMS1UzrSyg44/qoHOq76CQWlh+MAxOyW0n3Q1Zto8q+cYo
FtRO/7tr+6tCCKcBpRDqxoiFOK/2RlLtoWLfJfJwsnzrXPfVw0JcsfpqW7XBi6QG7y02fPD0Ubae
qxT+kjTznok7sCQIeLgcT7qtHviLkmP39as6zF44BGcjzPexjwy2ArEwj8WeEkAPz8AaCAdQ8+uM
CB/moDkgsXZmah7jI1TBVd0Bk7Ob96Ej4AgSYAcssSekGp3260y/DgQckY31NIuSLLP4SPRpr+Ze
NZ/h9yeZ/6C09IuZbv0JXkGo8YbG4D0hqik2SjYPc7Cvm2MTnXCmrPz4JOMRTarXJhdODWBYPLSl
m0ibtMrWolt11hZ5jyP6PaR1DDwA9k03R+jRfZT4RcvsjVnP1q9n9Sn/kEIQP1gP8w+hHH3jkaBf
E7g4OnLxOIJ50nAPGsS3YpB/nfuN3W1C6JMTzBV7Wkv6jfZsNjFWyMGZ9FvJAuayIf4hgfY0PDQ3
UnQjlXeY0JLJE7/zl0F3ImmDIJ63SRAN1VjPNg6hubEnL8s26eOUrS3mHUqbETmf1ymuWV59TRfq
MCluFf06JADkzqIUnbzk5gFSNKSyGk4L6X7dHnshUbmeZLqaTibgmuFH9KRA8lLitKl9vs1VWO8N
V028BA/bM0GyZr1qIGFgvbXugurKp9qN5X+Fn48YjwBPDSfkiGiiYm8a7gwEUgGhZaDqxgJcaiVU
r5Wiu7m41VN8ZBzZyHzEjU9VLFRufO09JOmcUJY135+Q+al3QtlPo9vXZH3oWCMmR4O7Z3yQFTc0
TqX8Csub3Hwt6kMVlKt4+FXWWNAzXKVvJePcv9WyXdy4MYDYfmDGZo2bYQrA617pzIliaH81BLlK
2PC5aysTxg+/lP/a0pOKeIjBlcRoRHBw164MPNDBS2/6H0H3OvjYVo8JcWIFV6vTa7xk/WLrae5g
/Pbd9UgoKoK0aLoT84vdbQd4X81z1cpObn4U0OFSIycxnoURgKQZByQI4GuK+ZbRrpNf5BqAZKWA
m2eFzVR/aEwgMTeCVJEcKwtkTKyoazbDbP2a2BsVR1c2VbqyDwuD7sp46Ru8TpJXEVOQrHWcho9G
AaoD7gZUBAVWJ7r+dsIpPFLVXfgtHNfbTl+bdgbDQqwEgSsLVUjT7i1YP4FFND2WrAZqXaHfWpnM
7E7mNIdGFYJn9yazU2ZJDWEbZexu6tk1VH0nmzjqr8JB2VbnoN9otacpcPQOI1bfpykhI/BEYk0/
H4lEbxbGfmxR/XUD8jsWU2xLOdgTvUp8z3UrvVvxnvMpZh2fYD0P1lG9NQALDOuMMxn4VtaAxU+9
im/Vl/BOS6/beQ0GITTXpNdY5rZ6l+ffgCmVfsW/yYkzrPBAb9IHtpw53znV4RrK0wbSGphcFsJu
ZFa7ngkH9a/Q3JkBCCWnGG/M7E8JsCS8GcpzZm+TM+/D52sYwO1IjyllIhRk/SaMwhUXbGQ1MxP6
oE7pWSfs17gv5PkU8M07muQC5qjVR1k6AQ0hPlrKn1uWChDHUsan6CkvCkpDdZXcFX+WiNlNR7Td
fOp+hVijKprdTljUjYNx7PVbBjWIODknPHol/gT6CiebmHf283BKHnzlA1ehYbpW4moWduxz21wF
yg71sn7McREHri7uYQPXGASfwDxgKiqI2yiIj9irkQe7dEB1aDyH2avORt7wT4XtWp0LWVBbZzeM
w6g81oNXpdsAMqeJRfcg1B3Z3cN0TPN1mrsxwBfoXWTWy9d8KEMFn5xMXej16+hP2D5bTFgmH45H
t7PeIJe5MkJXo/Pk+yJ+0uHKZqc8uI4iBy70gvA7+b9E+5Iz5byE8Sq8S5uTHx3icg+dtYHAYv/S
NK8TZy3dz0QnccoDSYE14CQfzCN37hyjiKID2F6G2iZN7xUJA7IzQdtINlV5X7VeI3dYlK6YHet3
dTgUt2ZyJYpN9EQwUVDs48CZi+v+ZjHU54eIBSKBS0zWEnEI++qQxU+Cle1+wNwXehjxa3lDFkqd
bzv++lXzMf3pip0i7Xrm9dqdmvuEHLrsKtRWib5vxqOW3IXiTg0gZzki+uAfF/tKY8p2QsJZ4YVu
LAinfPFUKjXYmNtEJvh0xSUzdg7N38rytXLyiyM5FjDq8mfT2PSZawliOd3muCxqweQ0yT0AnBVE
NgeXjlF5gEFz6k2wOFYq1NfmT0bKcDueZxvf/LH5swh9CLPHDzo27BRcgSAWjkjlNhjjYwXzzs6g
UEERbiDjZefDOBpXQ0ccHNGVKUEaW0VbT6CKZ9PFe7aqs2yFZNmzJUxUrxYObGxlA7CNq4UlX8Yd
i9duLl7EuAcWH0BkA0DGMZnDzXtc7nAE1u1BaGv/UVLWkM/S614+ttpDS9WY3RrxAwpM7HvBrpzI
6uTBkj66cDdjDW4fuu631p2ZZ5WXBu+pPp3rkqBojowgKsxbjNdTeZ2OwKRfJHnd9K+9fEq1D63e
1ESN+878EDCbFiS46NzDtA4BJa3XZswwG2xFgfxe8W/Bq0sMDtjueNt84J1uQGPsh0ei0IMTE2zb
ntX01kr3UndWM9UrZhZiEF8qtkgfYxy2VP+pazZTddvWVyHzwXSvBNUmnx4Xl9nwETUPSferD++l
AQ9dfEizK1X6VRnruIGP8BRLnp2+xNZWFBM3yPdK7ybVnckMisUyt96bq3J4H0kczm61lpylfavw
rbEH6GAHTCwhlddRQZGacZVh8JevbT6MZjVaH/Zw0/gnUCNxutXuzAkK7ZLqpDGAMfhhUIbU1mTc
tVVPObQcsa2ZYjrrt6E+EskCROggJWuiYiPdI+CCIazYb6W5NcJzLR+hQegcqN1RDKviETecnpxE
9qCyGCt3pB4Z9S+DU9BUbJPmICNwymbAJaiNDsYMfv7cm4Sd7ILpJu4fLcEejeLGJI7NcEdoJ+Z3
aMxALgi7ImVtMvY6tla2wLxNMkHiYhsPWAM/dO4kjfoAIMGeXUyAmkEc9mN/ii3OUOcMeIBh3lgc
UyeqBlG5q+GYQWcMiFsCkv9cYRl+zZKT71HpIC8rY3qnIzI4LLfgEfph23c3Mwfc5Mpfwg41tCNe
AAhuIcTCjQH9wZHD5dANg1V553DQRS7McqVez3cxy8kbAV/60c8AZYP7B1bsGKS9qI4abyFXdsQ8
2cz8rHEEwufuPBzK4HfVYJeSD3G7rAB6yfRHymDvqe81/2DlxNmZ+yUXpH8ebJX+jEglDLykPxo6
SW4IhAkAW/eyw0FUP2npses8gDgs2Kl0v+y4s5fO+CDKuYs3Y3XKX4dmXzT3Kdu3YbzuqU2BecCk
Zp4s3R3rzSIJoUw2slqBp5Tw6BEl1eLS5bvBkYuD9b5Jr7LxmnJUoW4FFAFZep4sywvFkz1dYwKE
KhNTZsJVaOwKaLmDg7S5m8lAOUjtc5jc6qSkUrmKcBNzoHF7bacjSrPyt3S8BtGvLQVT7T0GJZKT
Ak3g8srWHJBAfC+iA/n5Pkzu5J/UlkwSl3y0Vmeh+43xUyvWSbZmZs9fxsd5pl62auxNom8oXmnb
8KlCsk5LbJFDbS9JT+mwjvotPSePRHmCD6/A99CjRuUEEMaT9Yz92b7RyrN0zUaoRhqakATnSPU+
yncl5aK7TLBXghdFWQ93mzgQgkZQNl1oqvddvg5eJkvsjPaqoxSqlo9R6MFEye2jRrEyVQ7ZCH+k
fmj2YiBmptpZBx3DC7Q8QTe/BMqdRVJmHZwrHK2kSaLovFJDQFf+SQfFMHVQNLdSDdHhdiIvOL2G
MhGDBezwVUo5K1ywT5q7pQ68CL9Wtb42aq/wPeyrA9B9anE8U4FEqnDYEOliMz76ME7CbTm70e++
01ZsX3xx0xCjilfc36kMLZgAYhPjddZv8uSa4hfiQva8lOr0Q5+6SufCeyUTwud3gEc1d0V8379q
1xqn82xDXlYve3O4a9JDQeXV4bRvsJ2NtgShwRLQ+Yax7NsoohwVjveSaut11PSJfwYiUIvTnD9T
BLX791n27Opx0BxBYESxNqLlu+SBosodjRPs8YlcoMzxlceBUxXFugkQXPYu2YRj4yNpPIzRWX0F
X8gFy3rXUWcj12k1UytlEqqnXzpFPKrzTDN/2p74o21YkdjuNnx2/h/Eh+Cn2w89d1lYJDbUmmsR
IczxNjwNbPjuE/Zpfot7nX7Q3NCM12RogOxaySykpF4rlMCs7sCBSiGXN8I8I7bDE8OH5JCuyo+W
zonpuS+2XcDJnJmMY99VASqw8oaXugcJBWFmZdwuQOFzbP2W/PtI7lZU31fJn4K4+t92eWZu6hIP
EBgTql5f9TBmBiLFAFy6cu/1kqvdabELg6ZO19wOBPWNwllr2BG8YHIavEEJAmKF2auyN1MBsman
MQZNdxDnSffgH00Bb2HDITRHN6K/GyNZr7+TiqJTSc6dpa9jZt8whATUJg5pABxHSQRI8nVMebOM
z4LTe8PZMAgex0IwfDMoICHVLiW/7/poq5ZsHgV4MLjyG0iIbq7FJyUe37QaJlg3Xg/8d0ues3UV
Va/BcuVTC9vYao2+txPzjTucwela+lYfOt/DX/oQWbHpClM2NnpBanSvR0Jey0Y2QxJLZmUXJXXm
TXEd3xYBiGoGLERBNuFWDyw1l7NzNEnTPm9j/pbN9UnecURJJU3e1/UQXs16HJwbX+NopiXaAi+a
orzZkXfSUxWK/WGj63FCjHGx0wESGUpwh8/POiVpvxVBdt22Ze8ViiEOgH8YjERCMaFL9zpZPQWJ
3TGBHnCKZFcvJldOq01iEKdr26dan0ywstaDyfdi9uF+zKI7ySQTEgNxorIcCKr5Tca4rBP5SpJy
xH6U5pvA2KZJLzbw7u8Jq2+PAAXPmDd/dar2EDfNPlf9HUjCm26mSJnM7HvjYRcaRIfI5kerLruJ
pNY3Gf5kiP2I71pV+t0F/Z+IzAomXHLjyQjd25PM/+8TADKO9W/4OilstIFLajs4E4TcPJl2lT5r
lZEflZAT5dDn1gZLWXzbZCxEdexz6homYxvzBx9CiVFhkB5zVlsSw9ZlV3X3VqQRTijg1uTrbJIL
MAIN9MTfhNJGAYbyeTD3mQry7RE3RdHfjqPCe1Ko2zMxCZ9fO6WDUO7ypBt9b7TToDsUklwqD0jM
0g4IrwZV/jqpJ84n/pBMAbYVq3/jiqBj0YeaT4vhuCQK+rUMyDKpFxSdlAFhxNb/1qcx0IFZaVis
bEnR3wpTJTsnkMlp3pD8SmW1N/WSS5I5ao5t1KfPUQblbzu3cj6RT2/b6UrVc/STWqEn8p86hQLn
GPUccF6SgdjvG0NInWtzJ1mgPCq64TwEYwOXI1nm0VwZKHalSlIqrCx9V3IV4g+WF9n0E3su36TY
HxGatF/MqelhCOpZy9xuqmsKk10Bo2l0ZlUGjr/K/XIQ16oI8+GRMC7SF+CBjZl9rklX9nfmzFDZ
Jubk31pVKKI3zHRjyp3dkibYcl27xHNwnYkgeezIJ5XKPIR/H05RPbqprRbLNsT3eRMsUmVCkSUs
ZVR41GRHNasobqRzpuxMsvOkwCUtPeE8JamZHv5SAD2MJBsKv34KTOKla85G5AtZbg69/r2oE8X3
CPGhsJpH7VBts7hvfs992oxenWvRR6/E/Z+mj7ghRNszkdxljDIx6VkfFfFOtSUpjlctrMGCYqPa
9s27MocAIf1W8dV3oqV0aW2PpWRsSjksYy/obGnTjqoZOVIfaZ0zCG2w4GeCkmTHXZvRRhuluDyo
oDSg8fZSoe9qoAZbSOEY+iMsSBsohqgajYFdmDwgr4bx3RohfL/IpqAwMaLzjYKLcXamoux9uGh0
EHXqKZzWqcZIIJK5J4Z1bgdSK+x2FvG9PhI2v6mzWLCsNbGINkYU+y9ZpIBFqsDWvoD1Ut6rQWfl
z6JcjJslDoRQL8VSLW8M/bjcqq1ciXOeN9ZebVm/x6kARJKNpLJmkR0fSCSTMoIk0oGrgKxdMjel
3mSfByywc0vA+ohGhoENfDxqE5HUhfDXFNOj54og9rdSndIRjo8PaK8PUkO8D7nVkq1XCi4KLNko
fAfGMjJZued/XRvEVHpjd/GU/rbVme01ERfM6aGpSK8FaQ1LgUGSb5s4iYDN1qoebbMoDfV1Vg1E
xBEwRASDklXVUwN4tj/kxkhFFRAHmcwFDwRIgwFI8pOazwT2ah3JyfncZSgW/uFFKy3l24CfgT08
VTiCdD7gWtiFJZlaekB+Ldt2qR03pK0bv4n3a7QVwXu6sh2IfA+psBbMi2pr9s9yWGcl+TexvzfG
QuW8Wdczd52hvtB96wIPCRd37S4x+vpqhIx94oaL4JS6UMvOHauZwq6eQenxCmIAB6/JJuLPs1qZ
Syfto0n16tmmjqcwgajXqdbEwdYUDTAfCLfRvS5lBjuvqqeqLHU1cSB6oenZKmpk0C6+nNUSKSEh
LDXRZMuVd2lHz6nEHTbFdaTn90Lqy85rlWQPwq7fqV3ZzdtkRInxWM+VoCQEl5AbfbOd7vMeQFyS
SDd27E8v8OfnEzKq1v+wGhuXO4wgVfHMIAkX/rSuletJ6xViTnOW9q0GVVTcGM2Y5zd6YY1VtTZS
fa6yPRFNuvQrqCcZfkrAanBuE3VBIHG5xveUZPCtuFu0SZBSrWI84vSrlsN4AM9xQV+zjS202qrQ
ukF85Ciq86eMa5tU82yLRSnqXnT8+vqtUakRrGc4mpIb8e30z+CPm+jQB01Sbxpb9QtG7jwAyu5M
pVinRhzfA3IyKZfQnVDFyZKGgV3aGYs11DlO1BnMlNGVhT2iiBRjt6hJC/+jbSe72OaGPClOnxR9
QTTgSJmi82Wi1EU8chlBrtSADLSPUhOgmA6bK23bjBxrRaSTG+eJTb1J9U11q1oDRVfwnASG0xEA
NwujkkeYwb5qUQ3PyEYOtCbZT2oURFBOTMCqyD+UEjVyxrQ4qXaErCGeENnmIBqD6WBZiW5RD8sW
ncYUIJB8bwMra6GJT/w5ShadarIEBKKapCNu9WUQY7SO3unWoH0lnybo3wHFUYPIY5sYVIR/xK18
DD7XWoNjTmaS3xS6P8rzJpMiS9sV1cz6dBQww/Tf9ZBSjs4zUZmgTpI6DiouaUKr+ZXrVU8Cj4IC
aHgJpbJ4DxJDnm/iue25+UnGuHT/N2nntes4smzbHzoE6M2rvLS8K/dClFv0RvTk15/BtTdOSSlC
vFUX6O6XalQok5GRkREx50T9rrBWnZZCU+a0WSB/0qEo7Z48N6DsFR1t9PuytKAVfrTU2vlKYxJW
IcNjgClcwKuaUIyP0YRZJIVr9qvSK+uQt1Gi9ZtK0c2Q2YembL+YsDN/luuOEp0jI7m6LnEzmf5j
nKcvre3kdI5kpKJzjQEUqIq6fmlaCCtuUtDDwEb4Bf7KtBRZhgseYqql0mqxu+yOtpmua8PKf+SD
JUPI2nZDTAcCjvWVDKcwgmS6AQc6RL1OtG/9tim3ujtQja76Yxiu0lQrqxtNtfv0uTpq6OnGWubZ
izDk3N+mdthXyEN3KnzgUMQ6y6xH2HY1QBsXr/FGmnUMbUn+mqEie0AxQG5hZOx8mP91Z6Dp0vhJ
19wyHZsa0KsjDrJmeB8JPxnpEtQS+iNlnyFgiguRiiw87lo7O0ovaNTo6HOlrW0z2AC9Ju37ylFq
HupmcVDdFs9nyNJCqwQJ269+mEpvte03rEFunPpHWkqZtxli6rm55xd03eWRiyxUme9AYWdMAIh5
D0FRaN57qdRuSy5kMRi8cqMobTeSUkvpWo18K1sNttEGm8LJSq++tbS2liiFpJHstUjkdZWirksv
LNtfKPSh+/CENofbKbdgeDsKr0OOiJwEH4T3EKheSw+kKez2yQxz2X3Lqs62aQy3poLHwFr7Uldp
pz2XVWDlkLKaPq24yAt5y9mmmSevtqnJzZqcJHGeIz1u7c8qBLBPYW5I91aCuhk5Q6+Ed4Mf5vlP
xDghtnRr8JUr0FILBEiS9Dm3VdDNMJOTTHkbeNwMa11XyEiu6w5tcwh8dXgcw0GFYsjmgJUHz4Nc
Yo8b9+5NLxk67FsoIgeQaKe9G+/R3OjCTcQlUG6HPHSVh1yOKumhthBg3+e6hlRD3ir6c46M8q+e
N1nPcIH+Hqrty9CH0IUGFVPfKlUPEq9NXBuysQNLpcCIe4Q/c1eHWf3qxFkLMawfHKt3qLnRa836
pqYHHrlHc43kis9D0+8k/UtLhIl2IICH7I7XllVsh1qGVjrzCtzG0HyU1YEF+MM+s43C3KF/Q0m4
NoMq5ZVnaY+9pKUQU8KK0m+7ISddQjND0W/QtjCtW/jYIsaBWkuH0MNreHA75LoIRckRnVQHQd9+
DVSuoICl8GsXOLeeLx1otU3KcHrxs7XykHYzzK9wrZeGCgdiDfUbN7UTQdkL+1/NRy+Nr2Vz1NWt
2kqG/Q1W0Fxj9q2Hc35bV2VcbRmUltFUtcsuJx1Q4vRACuUEOycJTa6zVAuj47pPAmTZOtRojR9k
/yxdMmpmZQaOH0/zCOWpHmbCHoL4fldDikYC66I6UG1zo6+deBkdB5XyPrqnxc8c8qfkW8fUTfFc
wgNbezCYZUH1GpnKkXI0bwRT+lI3UtWgkKbx1yyjopWat9Qxc6qKSqHVlDtHDuq97Supu0SVyXYO
kQPb7CpvHEqLYehkw0MvqXK9yWIUzVdZ0IfNc1/mYfaC4+XHLZqklf+qGkPlQayY1fFdYcPaxZPd
oCbWmnbJDIgqdzx//icnN3OjsbUwRvV+zcJ7d28jhwEdH//r1pb0Xn36Hy56tyioRSzw7KNDI97k
5CZtElfLRk80ZxkEuYnsOQFWmpmH/Zi5PZ3J1XELRzVVkziL3KQ4DRu0Wt1GMRDo5ou9pRSONuB6
BAxCsB28Im25oVZyfQR32iR8TRbcTKpligw/cdeD3h2hWjHjxhtzmRZbiLk2wxKikSfaFr/nEPGX
E7+s8Y9Bke6HqMpzJccgg6VeZKFII/0tpORjGw3NMhTZUhwoyM+HihVFKTVznAoMLYuCvg6kjwJ1
GqOrdgwD6QXgUy1R/9KVe7VIPUqNqVp8rY0kGjYz2ysCQoWfIpIr1PFQOq3PT5EPwS77xoD3AmW4
A7QDW/P5ui1xPh5TjoximQLJuQnDhrDqMJO1FDZRCr/VNsvzA+i+e8dPtxLqdUgsH1R7jrZKhLv8
xyIBEC0iWbZEFH2bd6FEZgXfUFxB9Yj8lnw3MFCkfTKH49xOjtgC4WywvD/GBLwL49Oa3CkYo71w
627VjjF1l+53vToy2UfjYzM3nj7hqWcWhQ0ddGY6KWsw8JE3tyliEUP7t/gqA/SdphuAKezxkykC
YChA38twgpAJ09Ky9loE2yFxvpjB4InfabQC34utK7LOqLsYViB77uo4rSH3GJRvbv8d3l9/pI9n
eBIK/N11NxSBE6KxEfJwgitQM4U3q4Oxlm51QLnTo0zW0ku8buaCZEu0I2xdVdm81HvsNKq0LFUm
imXe962xT5l1oHwtm88QtW39qp3zxLkVip6YZ0pvUVqGy3ktPVDhXSLWB1UR8xj2i7L0lvQQH+Q5
Ao4LnDsLVlGAIVBDEGeiXnm+sW6aF8f6yKzByJM2WmU6YNgxkuoX62yLdtOCCR7mpV6RAt3AvKvv
x3Gl/dypGL/f6TkUf4bwfTUr8kOYgl06v8gdDKnt/pKtCjbmFLJ3z1Ws7cyHnthuqPFsqu1cUbat
CaAjmfeEIcWsu1xrX0wfrM/C2hy5peIF2LrSWIeI8i4CBjKuGxZPDfxE0IOoui0j6wzvp3D8KWAE
Bf8HwyB28tLF7qvcFL8tGFurdF9qb9eNXXAnfFgDi6NbpCgmhdbzr5s4DOkXpawvwlt7bW4DcPtA
SX81h37j74qlfDMPARLjm2hy/POTkyrpyDl4ASbdsluiYrJQc2XmKp40YQPrMWy6BwjSn5voHT03
4nBA8m4kvh1MnWm17OX61on33rgMVDkcCK3YJBBb5zZ0Y9AjKa+gMeeIkKPFzqFVkw20osaG9KBb
IgTwnBjOzNLEcyCaFXavYuY1ThrKeFDUIvbdfz1WqBVCSKuhPm3MstJN7aRuwthl6ga+6Air7HOZ
ZH40B/5ibDAAP1+CvtvC34wQmb3tVzTYN3NIzEmrMN1aMj0neKiEmNMmTdRUXYZVmtCtcuOav65/
vAt4+Mc2nlgQwklJgcho5RzScmMdJPkPRfZB1/tMbnuhtRqShJdTWH8vXP/eU8vbodT2mrSvQAy1
wUwuPPlFT36K4KxNZYSaPS4WbDUDoI/H6qtjAFGyZ4CMmpgUfqyZQ054IefmYJx7bIkivVPXfEuE
o9t1cq9SjLhLbqwXdwua5lC8MpxEP3RFpXsv3VXHZV4uEopPS/97v4I9ykXkcQ26fJUu5z64OnGa
TADmiqxxWk1TxD1GMY/gAl3JRfKu/UT68pv5bn0p1/1aXfe//Z/KjrbbuntnLDJ+ZuY8v6cWs2ZW
GPfz1+66nwnCYvBnqyyZlIW4aIA4FRHV1dB3foW6wiItix+ujQBgywMy0fUZ0oCLdEI0JFzqGUq/
ihVhqDoC4o/CQ6Y5D2Gqvdh+cZOYzo7uLzNQRwe1aMWesz5xzs6WKdw13thLzEAjL/pDu4YfaMtY
kPcbtrfFyJzDCJezsl6vn7zrJqkXnjuhyyuJ9hEmC/UxMD6XqJReN3B5f6oEZAv5YU2DCUa8t/vA
1F2JsAJhJuVFxhMaIJo+Uw+ZAu0b6Jrr5i49RYVwlYta5/lsQGhxvp7B85XQBpeJtoO8Q/tkZyCp
blAg/3szHA7LBIusQ68jfKmkKHgx0mplvGZrJeXGVX8gQb66bmQiKo41AM204OWQdVRbzxfDZefX
jtoYi6EAV8XIwdca6vwjLUwpGdIbPVJRxgb/5DTq56B1KPnHP4cseMyD8D1zuu/Xf85lYDz/Ner5
r6kqPYo0G5xFxzBkZHULRjQ2agPKAwTYdVMXiGiTV8fpyoV7rgsMs6Cgx/4ygLZl0nY5EnNqOwa2
V9k+/K4tk5W3sWe+6uVhUE2TzisYZNWGEEX4qscI2d2jkbPCJvIAkhSvlmrP8Q1MbCMjJmTvJpUd
cnjho4JKpuVacSCiyLhRGwuUAAiAzn+Q+jmunylTqu0oNlYoBou5q96ZjlYYTF1mugyQsFtq2c+q
uVWCx+uf6/KMkyCbsqaSgnGXXZyGKnXhgDd0WtH5Ablk5BUVlf5ozUx9wBNoSBhTvm7ygj5yNAds
XAGzztdSxZyyMuiye42GTf1LL33K7U9hypSVdNtpa5tOeo+CUVRmG639et3ypZNoPMDIM1GT03ix
C98vNHu9SiMdAV6Xriy4OGSZDASarltRJ/b0Iy0YS3LQpIq+aEmVnpVOry9W1YqJ+z2MB+BwvZ2x
KZh7Wdh7bWsc7C/0q+tbRNr3+s3xMVnlWxe+2F8zdM+j358+9thruCRkvAWmIP4jnMYilNt2UPkt
XQ6qRU2BLyIZgA6KlC3bnsnytg53rXUE9+mZf8vKNxpXFSQBFJN9oJ53HnZKz9P83D7yAAO7KVXf
3erl+lZf8Fl8WNBlFZpnWWO8V0hvu8rIE9By6BXUS9gCgGGr/pJh4eXIDgpM7Lg6fjkWK3mjQfc8
z3/wUd4Rt5d48H/2x2N88gJrAy2N1IgVajUtsCX9gXSPhBH856m/ieKl+tPZMlC/DlbO/ribWfyE
nxGIoN7hA+PMop9VSk/o8BGlB1xlFotgh/rupkK/YdvdRHeAJFbKEkTAi4Q+9Vwx4/Ky5m5TLB2X
UpEFEO832qGt7oWGutB6qFcerPrNniMbvgyBhD1m+nh9sj4cSNjbuMytiAGBRaozq+vgwuZBLYtD
pYczt/WkJegr1JH5x7xQI6jq0D8qMpYQBVuGTr5nFgnajG9HU5shUJ7IC7Rx26B5/WAYkgWHVS03
bwpvYN9e5GW3YqIrXPkQRwPEgj5gAW/Aao42aeJTwdeswj6sUAihRnm+j0fOJSo2XPSyB+JTkXYB
lZB4rlAwsYdnVoQUw25Js80cK0xRfLXkfnME2tSY8cqhL3bd8ecWJMQ02EY6xPswZSAO2NTFwlC/
q1KyvW7lMnIyzsapIo12OF7iyxlSEj2RnEQFznfo04Mv37ZRtzc6Xm/hg5bf9cXfb+FokRsfLhXb
4D1z/qF4IatRMsQqdzHk1KZ1V1jhVh+emZqYcfgL7hiTPgOJvaE4PBK0i9IY2qNxWJOEUov3X2Mw
A1/cN+eh2pfLbKnUj/YKhOemlxhiXtBGuq+2c7W5y6v47AdYwuMlRl5xbMkx5jBo2xiGeKR/Zu7h
iTzj3Iawn8hU9TJ6PkAK1g3TtZuRF5tekbWlU72epQ67fHdbY0VAMdHxpgYhhquC0n1gKmD7ouTd
LB6JHcsofWMSdKUwGUQndW55lydu/II2L3zbQONFfFmnklzajDuNKlfWK5NpuxImCLkdha1vUog9
gjGpuzfN9LdlPFkxeOE6eLUSnQob+FZHmTkvF41IfIpwTRMSQiDKhWLhgUmipqwGBgL1rbZxoqUN
U8vGWY7lBZMZfdgKZkUAprZAQ+SBwjrRzRJlZPCdBj64EWprZT8GiodeXfwaGmYSaclfDwcT9V2+
KlMDFn0eksePVOD0qkccuI8MhjbdN/0AdRYatluwew/SHVKqX7stxZzjYvaOv4x151aFqoaVSlKt
WFhVt92KluvOgG+At1T/aGzHToX+OQSIO9tUvtxYm6e4zvdkcu4yryqNuM1LD7P61jw4KMYBOgFS
+9DsEMxaMxGLfB8oSfl2/ptext1z0+NPO9nnOLXt1GvhjNO31V7Zmfuxfp5vy7nsabwlzlM3W4YP
lg6ziRLRBW0hrIjIxCmj72y9HZl5uHKW5gOmlsv0bi7cTS3q1JiwKHgu9JQq2X8XdRNsq7W5kXdz
Ziby4XFRo7YZtT9InIWQh+6IV/oNdpDW3aS36nv+NXvyN+YK2vJVta0Z9dlXS6ZYIJFdXz8g00v8
Y1pIAEpak0kLldbHfkaHYNtuoMzZWPvrZi4vjvMVCpd/bcJwkeqYseHtabKbqCzmTvqcifHPTzww
L6IWhAEmmo22QQD1jfze3HNJrpFF3TR37Q91Lp2euJDPlzXGgRObYBxire6xeVwrm+YxArnX78cA
w+T+EgXy+5geUvTSvdG1LB+TlzkS7sk1a8wfaJRqNVOs9XV5mwThMK4Z/EWvPEbd+/XvdhnIWOCJ
AWFTYwt9v2hcYFdKT0WX7ooK0him+6+bmUiwz+0IG2mmmt+GJnaiT90KsOHWO4x8rsPY1V3qG5C3
M4FkbueEox1GBUjBj4Vp5PAMMwCQnFnT5UPvfE3jn584xzFN2nLQWNMYquS74Mko4OgCprD4j1OG
a+mrC1K2XLbWgqLpdfOTB/vkywlXkJl5zKy5WK/7FJiAf5ukn1SeZBkASUV70iq89dt1kxN7ahsG
hRpznGi6HKNiflpT/G5YONZdALGHClLmuoUJdzyzIHy1qENTghFNQHyR16xihvU3RajbN6namjNF
ivGvEi4aXq+UYGhBU/cS318KfHqyJZWIUuugAu1gmRzvKqAFjTJ3bU9t26klIQTHxdCGRlgBCM5/
RdqLY88UCydyIB5CJ0sRg29LsmL7GChW0ou3S1dIE8j7cJMsj6t2BeatW8B0bc74//QGEpb4JkQm
sc5h9LYLyycb6B5/MTEIDwsDpdpvJchnnGLC01GSpZNCp0pnmULsGAdWgAWNTEudCdhZe+tk98kC
aQq02nhT64bynV+tzDZ5ve6N2vhlLnxEsWwL5QW0+sSnn+zqNaPsOQ4PkSAgGwfxj/6t2af7UWKH
RiI3Ae3VOwoFm3alfbJv1J201R/SG/8TD4xRX+vZWsk3c+F0IvLYFjpTqk7hm9Mo7Eg8BL0Jpfiw
aMNI2smpnb8kkIX97I0qffB95kzhZUmH5fXtmPrgMLbKdJ1G/UqxTutRUGOs0+eucMzqyVGk4/1Q
ts1dbssgn1sbrO51g2MIE7cf2mdN5y2Fl4mTOU2FHqwnQzoaGA6UGqBfHdiELPAV5oaR43vAGZvr
Fqc2lmcbT2+ZxwtCXuch3TPlzvdkfDoJe+bTB9+6QQa+ui9TXX73Nb29LVT6xf9glI4UK3SoL4iX
fJNo9EbNelgoDdxUUCIW+k0NxY8O/DOi/HXd2mS0sE/MjeHq5NqCaUySmwxzI3H8sDKXnfohkgYN
xFiODb/Fb/7dXLCYCuw2O2trCD04TJifGwWzaBwVMFSQH7Qw+h2thdfWzVZvYAu4vr5JLz2xNP75
yfKqwVDbXMXSyAeVq916oKdXx9/i9um6oY+sXXRPpFyZ1iT8ORdMv0FgGHkdEx3su+OnYHdcR/dZ
QGMt3DjrsZcgHRxqGsFSAx/1UeeeGyqYulhOf4DwJQuG5wNzDE8hzHGevQtac2YzJyrpFChP1ih8
N11rOX8JJqwXKDm0L9EzLGVLaQ0do76CRXldPfHiXRezlahJNz21LHxHxMx892N3keIm3Y83zY36
tVos4MnhiSatwEbOpVRTTnpqUkjo/GioMylnsTG8AhJ0cpWRwjH+67rfzK5MyNycXPOG+IiZFnkD
OHOW0YGZFWndLO2Fuwh3+SG/mx1In7pERzkAmnv0BWixnx+LKAUCFY9rK9Tj15qqtmeVn45W8hNw
3saF9Di2E7hL56jap0K4MzbcOfMafUUhNfFqhsPb0UVzX1p72VsThE9G+ilM1BuPyfhgTvX2YprT
pCh8alA4E3k6DEndY7DZHJki8JfmwbSXzk+D0UZ/dVzVX9wH570yKaC2X6Sn5BfthdkJ56kYdPoj
hFOjBUNfRR0/wu+NnVn5K7/fQ+F1tGb6FpMf9WR3hTOCELmsteNiKaXepptkW486prNvqanXG5sK
PJsaKjNyYv2iGcIA5fIPOwpsbesjA/fREqzLVvtuvLnw5C3/Fs7wn+/4x6R67q9BXeRuL8EV6ehQ
QPa7MFJnrt3pc3iyKsE3lS6pbK1kVeNFqPnr4rV51G7o1S1imJKhD4KKdgm172rm/I8ueHFvnNgV
XBTkKcyk470xYhfkbBm/OM/eFqzdJr8Pb/w1fGHHbMaoOu0qf/ZTcEmvNoIiLDCqb5GVh0ShfNbX
DeSCvw1IDGjLQtSWLap7SB/HgsrYlo2X/Ta/M2/UW+np+Np9g6Zh7hPMbYXgwGrZuw4F4vFXHe/H
BviHD1ef8nvtE/wBCL3MzbdPH80/+yDEeHpxYRdZ+FUtfU6tO9VqbqO6WYdBMbPjE4X3MRL9sSSE
+boHytyOHuzemYfoJjg4a3WvPalfikW1jO8opc741dwnFkK8bbaZFoPuQq7Q/QbZ8jbaDXvmrOHZ
W0PJeqvdZbfKu3SAB8pbOb+uW580TrPWUHQqnZRuz88rAx5QuSQYb5rM36Saoe7AHb567fAcNMWP
1gEJVpYPR7+aiYHqeEwvjtP4PGDuk9KEOLfiax2FR8a3CIIwUSzzB/8BKsgd5AkwFSVf/Ht5Fa2k
FePD0D7tGIB6MF5h7psrOE1MOvK9T36H8L0HNBZU1eJ36FvYP1GzotGzgRBi68+seOqRcmpI+M5w
P6h1JGNo8FsIaLzhuauZCYoU5IoGWdqpxzmJkOlQ+WdtptAXRJu89pNxj5sv2ffqV7yCRGJZrI1v
ysE4hDfRJr6T52Y3xwh/5btevMVsNa0DFZsFb+1Rv95bm/tyI23jdbvT9tfdd/q0nqxQuG8GNVNt
UqCxo+NRCyLNzZb6Hn7YduUujLdgNkeYtohQyNjsZULOEq4fc0jcNoixCMXVasSdHJfZXQL6YpTs
zd/magYTfVcyed5e9LJB5l0gIZpIC0wrjwdwLsomf9R2sIDJD8PB3FCm6Oei30Rkd2QSTYP2I/1X
ESvYhyWzf9DWcCq7lXuA3mEMRNKyQyGxfU0gvzz8tfY4OQOVchloIhMqEEYJMSivlTKqxnpBs4me
lcWPDkG5DlXItUFvBSDLzO018Vw4Mye4jAEyOk1S6iF5Ujw5Xrur3d+DNKd4q0ycgzMzgp/oTBP7
iA/woK2VReJCLmqiBpLddfZGlu/97qtlfYkRVFAwHTlzepMT9+XYfQD4Tmh1Lqp8rl/GwKbxGgU1
kxStJeNYLE2FkRV4M2fO4ORKRzwSLQlDoWV/fofkWaRY6Sgyo24p7qyVnbVObqEKJhv5ezGsD2f5
Y0wcdSiVkOuZ4LngqLhsHNWCsGTg3jC+Xl/W5Ek4MSR4paq2gcVsM+G6DNcIRMAMNXPYJh3xxILg
iENTWG0ZYQGaJlhAWliebwbv5f9vGYIbtp7ep5A19YsWznFTgRR8JgRP1VMAGo2XOGu5nEt0gjjT
vJhlBO8qOh7eGk7cOLrtpUfz3dglW5gASJ2sVcx7DgbofhmqBzlDYDw+1Lvri/2ouQmXz9lvES7z
vtN9wxi31GIUTF3lkPKu9HbVbGBrO1hMkIb5g25sRi3o8YcN7xmKLGhZLZv36pMHjB29COhO7+Pv
dUO6F23mISXTX/3PdgmnxWx6ry/GD+IfkUehyFTS/wTPNHMqp933/8zowtUPwVeExB87cYTz389+
O/3363s9acAiZaQxTm3iI/c4Kdj5qsVcchIMkL2ATgqS4LPfZTPJxGQUO7EhvDNGor8wj7DRK+0t
hGPrSkk++HwraA2uL2fOlPDAsDJ4yOwSU5KRfDZNwJVJtPXsd7dof163NLdxgo+G9bGPbRVLEMvd
ZUF0X3VzSe34V1wcg5N9E3wMovrerI+YaGkL63K5riAPMqJy00CleFRhbFNmTt5UrYGJSEeFJYWL
B1z1+SVgx1YFdRhubSAdseiYNUmW6Y36YC6MA0RPT9bj3CTmVHZ7ZlLwDoaVO52nWk/eoIJv2cQb
APAL8yG+VxlzkVfam7+erQJM+cnpOgU/SSunCeTRKGCCTwzCudGOUWF6dhSMn+pkCQYXBCKwjNlZ
jami7tl6BcdpqrgunGZcr74u9umm2QW3ENzcj+p4+X3+ial4EqbwrZjFGIzBQvSn00UL/sQjLkiU
GMtRkHwDKgcLdghvHO3XdVbGkAAVv2Hz/iKZdNWGf+hfjXOVpgGPnc50lnCDaWXgQFCIca8sljVt
3mBA80l6kOY6A5Op9qml8eSehDRLgbfHDuCCM1Dm8ev0thgYgfduZSh9W5TBYfmGDL1RhlWiWHMH
aOpeODUuHKDhiO5YYmPcjRaysdHfj8+oYe3Sz+pP1dum35U1VDv/gPRh1O9kc4Uz5A9p2zvjse2C
kav4qYEc+Hq4m3owOViAicMxHIPveL6rdocGR+BhwlTbb1JWbbQy2ZsyJPox7dZKX0Egc8gjexsG
0UscskbYspZQdPw9gIK1GkwbOuAbxjh1/kNSu2jheYNCffCMr2nQ7Ac5fPuXxYKcoKJC1o27ntvg
nMhyrbNYqJvX3W2zH0fSef/S0Lc+qbu5QD/tsif2hJhgDmoJ9gd74b7+nm9g02Y4Z/gEA/IsAcAE
Fu1jLNTRIVTh4Sv2dRNNq+mnYWt8G9bP2VPzEEG1wKAfr23lk3IXf8vf5gLuZLy1gDH+16jgoJ3s
D0xiYLSLMnQZ4tUxfXC9H3Y7N5I67tRFjDsxJHw5aLTcsPBImODiPKhMabpBuxryQ6i+Jmq6NPoZ
FpLJByJTtv+3MuHTOZFdAO3CoGSlrwVsuj0k845yGBBTMeJtAZ2WU38/Kj0Ezc7OKR9mXHUqDzm1
LxyHpJCDWB0/Z/dAQr5movkJYdFHsuJluAvX6XZuKm76wv6zYpH9xw8rkEfhhwO5W7RO3rynhbSs
Fl9T0NP2Jr2bBdZMnw8bqlYQIsC4DSH45Lpkx9A59R/DXtlh7H+MjU99N48MmaokAjHUsUY1dawQ
nZ99C6K9BpFN2Je3UMxzPZeb4360FP1TSD2xpJ5bOhaK48GihP7YHRIJ2qbeRm9ICS2tJ+8xe/y3
ru7Z0oQ7WDoCMuzHL6dv27W+DL+MNSFkNRb5/ZhpRajhqs8z/jl5IE8WKdzGra0HcphjM+gXVr3I
9/nGW9u/qkN3cG+7JRSG65HYpSeomnNhfDLqnNgW3EaRK+OYjJ9S5jX4ywfKv9V27qr96t+bX6BJ
5/G6ru6jzWy1b9zIiyh0YlgIdyzXrcoAw9X4cl2myCWC9+1ANBnL5nf52d9e3+Uxql2zJ0S9vtIr
xx8XWjMaUFuf0wReLitZFJB8Js3cxNt4Aq5ZE0Je6msKQ09YC/fJc7J29z/rVfwMP9AsTGvOeYTg
xrSMb8QplsriWY8rCNPRjLKO61Dvty107a0b7a/v5HR0s5m0gmJtxJAIxz9VMieMDRI4GfEJfY2q
5i0Rbq0CV0HoA58JFsYn6OS+tnPzzpOmoRQA/ctgJIg74SvG0ZA2UM4glbFCRhS0EU/XNTcYoMWj
DnCGSlyVQZrg7K6veWqXdd56vP5BT4PuOo9DjPcpaAXAvm8X3JuIZmipseoc/75j6iRAmMN0ZxC4
48ETPciCsgsIrgpYRxzts6Uo7sLGIL+q0hSNsoQ++iKEovjNrlXLXl1f39QVCVMPXGHUwi8xZInX
KE4O5+xiUCVkNjz3xo+Qq7luZDJBtjXI3KjUAvsRh6xctYwDM+DryQekS9HbgOnoY8jaeK/37uf5
/u3UJjLRBdTH0DXgk8JnQyCjtnIVmQD76K71gTQnRr8xmCN2mQqinITxJoSojnz43Dsav1QltDc5
7Q666fprY7/2UQlv8UwmNbUcpgw1oGIKE3LiA6OUYt0zHShs8xSBdMNO9kmev2j9XHJ/uR4aMTJI
Ql4zoE7Fzg/jdzmMsNgJXRM1tTp/dVOveey0Vv9uZelmxi0ugyXm4GGgFy0zvyHObfauC2LRRZkU
DvQlc2pb7d55Gvke/PXf8z1gCkI42gXA7mDYOP9SiqdFClygmPLlXR9rCBxKP64v5/IoOSrVSGaO
bV3F74QbtcyMxu0GdHf9Ytj7/XCoimYmGk18H0zg2LCFmiZTU+erUAFcmE0DA4GrUnH2LGiqZYSA
ShOua+ip4+Xfr8gcG+eAqhmuEUNRiHxHYicItQfHem+35iNcmtVMbLi8nhlFIADRoXdYlXiEiiip
0hrSH/iXfsjNUxQj2mPaK7l5G9J/+EAjHg9nM1W8Qdi9Gn5axzzCYqLp707/fuzmnGyiRMhiTiwI
CV2uFr2SpFgY348p/AGbAYFkYl0JWZ+MwpyzngfATWTl51YFx8sMpc7TkZ2FztdTpu6SOr8ZlYni
Ci6hyD3IKSNExQtig9fdY3a5o7ueVJMiK6lcngQobgJ8srWNCw54G23HXA6FPmSbjN8wkcxWBC6j
4fl6hVxA1aq61ML/7nIPqERlTug/ZhmN0j6hngsn8XzGNemqJ193zBVOlpvmvYH8CuKSmZfcNk2D
dm6CwmW/zlA30HJzhjVs4vnMOkcKT1PXwMeKx6+QLN+DPwYtx495aFgn7UUEObDDoEEvzwLyJqof
5/bU8/WZw9BZR6/uYFlc6gd11C4dzENhb36OvXEPyvmFn93mFrRzczWQj+L5edZzbls4m2UU2JFj
Yhsi7E1r36DE11Be/yUjZ4c81RoplrGhNaJJnXjXMdoMFBxNzpKrd1nSZrLAaM/9qmkHP/kCwnnW
Y7uUOosvMDp4gXyX/ViYe+UDj6msB/sxML//P5gdF3ttM4QDnUJsDgU3mzHSsCkIykfLYD1i7Ls1
lOcWI7nzA28Td/GZswlnOS3y3K1slhrvgx1CZN6aYZP9cdP9TpdzcXLqGmP4YqxQKpYKFPvc0UJd
qVS1yPjYkRqsItSl6oVjl+q2OtbxrdegBjQTqUbXFXZUg1iLZFCBAuXiKB0DmIqUBBHVYjOS7qWU
Ef3PCDJsm+28M08dXKxxdHk2aPwjBqhWHWBHQ88mtL3fjWc/BWGxVFIN3UYb9V5EN5s8+uWRea9U
KTdWkSS/9ugEXl/0RJgEnGnwVgIjdDm0kGUQwRhdyECUhI57XvjyKk8gnUHJp5rZ3ylTAKAY3dFh
MZfFSTetNvpSQ7ENHH1mo6qSvJmK/8bAz1yBeyIEw7nyx5AQgkvSX9t1MWRA7mKV3rK069sGTd7S
aJeqlc4kJxPPTmcE+ZB7y/x7mRArTVv2jQdM7ZvjLFCNLB6jm2EnP7ovNPiRW4l+8WI66M/XP91U
4NHIJI0PHBVMTEI4zOM6zbMwIFWhyC4t4CiKHv3NWLhk5ut3bx3mb7eJQ6kxEwU7D/m/fsH82QwR
ADlVaheN1DyoEZTbkY0auNG/5WWnzySyE7nyuDhYXEegGH54HgHSLJBGDTPy11SGcBHxyrBsg3/w
St6bAJcYDFcv8r1CU45FqqCyZKTGq1YnB63RFmUyM/Q45fuYGOkqTRvwmxDM0kCxY+gm2kVeFQu1
AdLTIgprxk/XXWLGjDgVNNBjioOCxdQRMvfyopC75RGx8+tWxvMjxsmTxVjjLXGS4nRBDiVqgJWu
+BKVn6RSv3eCitGdZy/43M6WdaZ8ztSIT1QeLNxB2DsEHF0vq412IfnwDBbSokOVsImzLZfDjDNM
eRxNOsBQvGcACQqmjKSMtaIgaXRtG4oeVBQ1Z3V986Y+0YkJsfiPlpTZmjImHAkt2uiOx8YCkp7N
dSszCxGLcC3yZ7VVkRz4NlPiSr6tDWkusb/shjva6UrG6/TEDTxeoHHRsBI0vLZ63Xwb5PQBgOE2
L82NHRF3zar8abX5vsqzGeNTPnFqWwh9Q20WtYNUCcSChwhHl7RiWZDSp1ozs5OT0d2Bi+yjngmq
Urini2NaHCu4sKFoMeKlstGXyU65kZYtheKf5s/y9fjgbZzXf/l+f4wKV5hZGKkUJiRabucgVryD
J2YmuE4l8tTyYKICKPpxf51/vro1usRCoHEhP1Ur7Uv8WKLYtSh8yCEX9q/otluD0DURPFGWs1Qw
E+55ZltwnRoaoaFLR9to2qTd96yfG/yc+mxnJgQPUSHZKpoME+M0ZrdC0nkUhnCW7kv3bjPr9sRU
5svfwzOcM6Pjuk+OhFL7kmImY06HPJGv07Apn80SqTZ55u6f3ECCITUReMQuykhq4CIPaJPioDy4
as1bxl9ngvz0Bp6YGI/gyVoQq2VcwcBEtYL15TG48X+Ok0Xprt30q+Sn8ru9+ZenFLnon2UJZy0y
4MAu/YgihfEFabzvlVf87iT1rh+ym95kDoX+j4+2g1bed1m6zcy3Vi2Q/5bWf338+B3Q95g8qy9L
aKFkFUmfsXbF+emQn8bN1+sGxotEuELPDAiOIlVD3pj9aAApLPiQF1HDqHcS7DO5XGkVkrfVu63P
jYpNeQ2iXOOIKlRiFyzFblTFUVWjT9f6sAIiCe3+PQiVJ41F406Dc3ks1wo3aO6Xkd3kUBRn/8ve
lyzJjWvJ/sq12rOaBMGpre9dcIgxI+dJ2sBSUgqcQIIDCJJf/5wq9buKCFlGV697UWmmyow4HDAc
+PHjzuA6oVE5QDmNf5mdKr0wQM9uBpGAdjs4rlH0g/9oGftlfCq4AqKy1cNtWgl4JRIJx2/mP378
ns5hM+gnANzEaQXCARDRO1lGvADIs+vXoLEU9CF3jIg03weTyMiFI/ao7URPGrUKHPJTO74Qe/nu
o0GC2Ki4AMSFmJTpnmYjlvQqOJfCrFzTFd3RBGXfuJ1i/dUP27Da8VX98nHEs8QOtDLQ1qBTbS/0
xdOAJodDGM8bJ0zzt8z57BmHJn2fuLdYJIaNfyFZPZsDiOE7EANDSoyGoFOcmtIWAkF1AWk5+NGt
Mq4pNMe6uHLZk+LerhpgQjllEq1BDijCH9+pdR4cRrkoXqCsAGD5rNg0z/DzE3LyoRCsby14do1z
Cl9dtREl3xkDwe2ildH1Eq/o1xU0aqD7F9vsvvfqtSfhQN61cdYPieB7i10a2mcHWNBHA8hELk1h
i1j6yaAzJt/hnRj9sEntdGdKCcsWAxbKDW3Zyh/5sLZcT11Y885SKgJTE6jQLTUDSGScvvzCzmdO
nQLoYV9/IybbwZhuN3JY145l0EQfP/+zLHgJhpOy6zsAP85qVbK15YAqiRe2yqpWtDMZDEILeyNg
inphCv/mYS4aK3iWtg0w4YyR6wteQAkD1qdNOqY7FEmnJKNlmYaBHFQfKRe9U2gppf4lZhE5nb9o
mKNw5oFzAkHv8WnkIYdNs4SOIpSK8zl4CgoZ1FvUbZv7ALJcEE4OjBmGDkIMEmaWAgynboS7TJS5
RiEjZ3ZqSNXD5sa8kNL+ZuxDgA/JJXY4JH+nhUJaTsKAOi2UxkmG5C4tAVBP085uGA0rY1jlqQnW
w2isa11fyDrPQ0OMFJVQ18EIxYJ6cnREea9LyQhmgCXSG+2m8ClxmquKOKvBzF+autlPTXsDCsHD
x+PtPNsFSIKuDMi+wAnNPhPSVK5DUhj8OWHV5ACE1WfLte8dPV6XrI19ZUZtHuxVhzKZ963yu8cB
1WG0QTSwAh1vFWaF5V1A7s/n2yKWCv0NzAHAVacUSXj+laaPNlvIwnwe0JRiUwgg8jJCKf/CYne2
Uy5uRcsJBv1zaDE9ndnzCJyo0i3cP4sXabxm1evHD/f8+xfBUGz3Nrpnl6rjcaZo22kx2EyAc85s
C1OpsZXaWlb+v1iijgMtE+6XLX8G5YFZE84nyAnTOFDTtRr1E6mdPLFH88J6eL5EIRjcbfCSwNjF
ezoOpoupHCq4c4bCcsr9bLnstoc8zNqr6KX29nMkD+6OEMzHhoRCDsDYkyeo0jaYMg2xnHyrny00
i0Lr4YnFXx30UjoLkn+p+e98UYQbBuBliFK5izbUyQ7TOoOEx6wkoeHSqOllGtIxrUPAa1tqoH2f
svGSYAE5wwsIoF+4KCxZFDkXxAZpf/G3FHY4BFBxpsawcYT1yDAto0xmZmg7HXRLUAttKBoK0Ex3
A0rWTudoLpX1rkqD2Go8d50W3uchM6K05K9eUcR8mMcLq9T51Dy+0iVP+mWc9W6QZ86MK+3IY15S
OKQ6QDXgqda72YW1+PehcMpAbRtp1ykfAN7BcHnJEYoTY0zGfF47DEYli2X15DQXGCLLdR8llD/e
ALSgATXCrOQ04xKuqOCHioxLZsG1I4dbCTYEiPzyyqnc9xQmjaJrL5HdfnuHYEZZEPrCefV0qA2Z
74K9jDv0JqlD2jcJrdo45VCBljPZpk0BOer0Pi9oIik8nEtRJRSpwFBV0WDiKDQE7o1B+wu57vn0
9hwICiOvtrFyYc4dv+MpY+24+HDDNSgHS8I0VrVgcmUR1l146ucnaTz2xXsTxk5giQEhOA7lK5tP
8Ge2wxj7HsLs7HjcFBDM4N/MNOkjM5TvF0Vbf3t/vwRdXssvY7jJJgyiEkHZZ+uV7PhmgT+yyAzC
/NqKIFtpxBeP7+cJz/GNnjxTZy7rbCSI2cdeaD4DA+FJAXE5uuoWH6hL8X43spb2AvifQTbnDJnz
nBGmH8vIMjtyT3nVRE0Fu3tfjHY0SXdafbzNnXd4Lu/xl3gny4KeeAMTDsTrkvQWhPVxXtUyYuPG
zpJyZSRQX0xyHo51EhSxA42eObLmpLq7XIb5zYaxXAraDzChFm7UyZCyMt+SfQaXhkU1ol+URxbB
Bj8c3tRtc1veGRcNHs83+eOIJ+PJHQTpdYmIpkSzNjaMpv37OdpxiJPhU+YdN3qBEJax8q9R6N1K
ACPJIi0Fkp4zRf33OWlW6e4i3fj3I+nfj/PkzWZEqrZtEHnRtErZuu3vlrhZZO3s77a9kvauj6aw
erq0D196qidJBqHONBCGFZkKuKqjdALAJP542P4uBPQAof5vLlnMaZWQdVLnxrIQqGxIwyodizC1
zDb5OMp5ORuT49cwy2X8st6UTWHa9TIZwfq/g1fazo3HnY7N+H9ikbKMhNONbFEbRDqJZjgwX46D
pQBau3nGY+MK7VragdnpQc5p6LArd3YudN/+biX9NdjJnZnN4NBiQrB6eCum2yJ7X4y+Pn58ZwMQ
EDwQJgA+i1DyGRzhqdKBsyjqgxqn4us+L9hX5oz21oEA9o7PHvMvBDy7qR8BsXJSuJiionvyBDmO
lfZUIaDvDRsfLPe8KyPzbx/3TqKcPDorFYHoJKLQdbtdWF/2epGUubjZLVd7NB5O4pwsh8J0pqyB
hOdCqctCG/2CRQQcdUdWf/khXuKmnM2pk3gni6GiuoCnNuJZfr83YGTa8IsSJGfJ2hKD4EQB4GCh
cZ7cE3J2PgwpYvBnldT3qYiseGFEG8+OjKZv9ZUZkw2LrG/txeTht4NjkcwAA5LCCuFkVUJ1dwpq
CDKFvm3MT1mQij2nSuaRLUueRh8P/d8+S89CNyKSscUF7Xguc8WmYcoohn6VhfDTTUHP+zjCeccw
HiV8+aDLgYM2FJNPBrsLmYEqh2kV9qwwH8LmbYYnybAvv9Bq5cKbGfTyvSxABrQ/sbePY/9uYgPc
RLclKAZAPE5OdlVVjNp0gRFPipJs6/Qtjwzfa7tVIYCOhpAbzeq//0Rx1AcwTsHogcvRyetTDNo8
BcGc1rTlMXFKug5gy7X9+M5+M0gAbiH9AFd2yetP7qwzK2MuMsh1mNLYgaZ072bzdg6qp4/D/GZ4
UMBUi4oxtB/P2MzzTDJjzGDlBp7G26DFDWhMl8T5fzPVEAOrNnggYBmcjnd4cOD91TidVJ0rVcSt
XIS2HqBiKUG5zKBRDnpD69fDjVVJcGY/vsPfPUgc/xfhH/x3plGD/pxsNHipw7pBh8Xct4/d3MP5
1SnyS0jQOQwGIxmceBYdZJzFz9w3M16mHBztAX25aOOeY5oszdXtC7Y1SNUE3yEnGbPr8RLc/ptb
RPeDhSIK6NvnNfQhgARjC+HAMBvqxGyaZPScyB4uUdHP0gLcHUHrIdjvSEbOUp26siabNAjjW2iS
hepPanzJiQ2r4CyeL5kc/vZZ/hrtZHMDWjEAmEC0YdVekajYqDuxszZGol4tuCtYh+pO3Pzc6v7j
6/if/L2+/WtT6/71X/j311pObcbT/uSf/zpkX9u6q7/3/7V87P//2fGH/nUj36uHvn1/7w9v8vQv
jz6I7/8ZP37r347+kVR91k936r2d7t87VfY/guBKl7/8n/7yH+8/vuVxku///ONrrap++Tae1dUf
P3+1/fbPP5Zl6j9+/fqfv7t+E/jYOn2rsPT+9U3//efvb13/zz+sP61FwxhNItitkKiZ5I9/6Pfl
N4b9J7wSF+t0mCZi9QC9649/VHXbp/gUPgZhr0Up28T5EUSzP/7R1Wr5Ff3Tgyg8nA3BqfOAaVLn
j/++rqMX9O8X9o9Kids6q/oOX3y8uniYZnCbW/pyfGSq591hhHQKu8+jCX+fDth+OCVy1RzS2AMX
IX3Bv2GSPLtRcHtRn3LZ1/6dFv2MHASLYb2DzSRYpuUvObkBYQpBxgcd+Wv9LNCjXqCFci6hjwHY
7CKmeIJznIc7yYoCI28GOj6YZczu0Cga25saCvPQBf6qFFpFRZytLp2ffkBWH93iyZmRNanZjfPD
cgymDQ+HhzxefAPIqsYa3kIH5BLF46SV+vwuT86KDacwKTQf6BpC+g9gR4TenYRG0rT5m/zO80gn
+3hecZtN4497m54W4tGCC3sRL1feukJjOreSX6bUz6F7NFSPB4yPWhVF6Rein9ChxE54Km3Qy0CU
vfN5eZpqnS29zfGyL1gJfEST8UJ97HhT+BEMPARIJiH1A5X0tP1ulqPtTu3bpO518Q3ATaScv8W6
/CsC8i50hKKGf84ctPrWpDN7Y+DhNk/S3PrTtwsP7Dg7+RnBR1qH9qRl2zl5Rd40wv+xf9OR9arf
Fils/5ZiQHi7aVuvslVzoe3zZM/5GQ+LEk4EFhpcT9NJr3eY6vq3LpFbMxGb+q7Bfg1Yb9Eyb1TI
XtK7fH3ptINd+mghWcI68DBAn+Ri9gig7WSWDYGfSlF+yUaudoMq8mcHkkO7rrP53u0HgDNNkFIS
AwDwY6zP7j5Atru4w2a3pHDHz07uVG9lbtDtwHX65vuN98YrYd47g2uFPXY7qJ/YgNNMh0csrdC+
ws3804wquxFWMoBkGRpPDgUDnwCC/8L4GtiC3AxZR956qxdknZumbnfN1AU8ruvehRywW92VaIjM
EsUHYsQ9wJZ7CBx6PLSy0XxLSdOpUNTGwEJkf4VfhC41aHPdlqKIzRoN4YeKUPla57Qc9srR4o2j
bPK1dP1ipW1Swom1Msm3Cl1xXjh6g5W9+qjlxnaucUXu2NNyRWdpPmpWDjcjzct7r2iDlatJRCc7
rnr+3Nli53jNa99nISjKat+XZhmhL7VLjNJv4rbq9Auz4Tnbl+C/Qr3Kw6d7MQe3lTk3VcSZJ6rQ
7piGdP+cDlXcZIGZ7YXf+pBiNnwDcJa2dbVKVTvpWwnxlzZMia67lVe7/vfaLYfvAOlTscM+2aEL
jI8ii2Fd2hkbnqYeEGM1+Mamcjv6KUcLEwvbbs42bdeT53JWlEelTkEcbMqq7TZYkKEKas11ZYdQ
Xi11TPjgXo2ZtrsQ3Y/Ou9tM6eesKaH6apSQ6IqykjU34HrxPWeW+IbD8BS1teGHPZ2N+4FaKFCL
zo2YtGGHJw1kAmHQ9t22n4LyHlY/6WpIa/Nq7gyAk51U+brzW2CU1mAGn8zWMTe2VVzlwbgWNkPN
GbtGPFnmvA56t7y2FVcrZ4AdHXGEuptInm5lYQRrnfb9y9RL8sWAU8EnbzS6J7Rb6btcjVYfCj1M
fdhru/ha+xyyU+BJvDKPw4AyNzP1ZciN3AxB3aySWXXBlVMGfdhgSdw1ZUH6tVm6Qdi4Q/aoGtZg
sbUGI4FKYXvgc5YlaCTrwwxdinuoBNmPLZmDL7rv5sSqwM2DR+nQvConn2MlMninmOYDBkeWhl1l
aQBvAUOT/VQ5O+5IG00BzoDXopAofJW1NVybvTtc0ZwyM2rUXD/SltrXc46pxgWD+6mloGPtNUEd
yslTfsIMIoqIastOJi4xZTBxrJBLNW4lzKlB2QuaOhoD4+tsj/KTmh1xaAQZ7hnpi02dDkHcO1Je
LWNsr0w175uyNQ6lFP0u6xiQDVvQz4Rn7Wug3fbBYJa9U41vOKFZe+q+T+v0ZS6QX5T5XCPD76xV
O+o5D0EnxErLjGBbWi15sMthWNeE19tiIMhybKLbcBgmttKdoHE+AyoKGXTadnC6xM1YnX9QpAat
PHPNKM8757oEH3Wf1sOTnXNulBiGFr2zbdl+GcY83QfZmH5phNPtOQ6MCeOkjwJTwpPeyazV6Nvz
djL8PNIOqCadN9C4deEjnTalvy59t70Sbk3vSn8St8OQ1XHHqjEuad4dYGBKg7Cc+HjbdKR9o/ZQ
jzG32nEF6b/ga9Ey+dWTFmgCbV4PRQiRAf5p6m3pR5LLdAV7eoky5Uy9NNFGYSSm8PtkUBV/rXVn
r5XfTzSSRtknXdnYMWgY5aeRKbLyzMHYLq5cQAOxWrZmaqxySIzC9ZqRDM2SFp05miR4f9cNo3XN
BjVtGKx0PvMxkH3Ccr/+BkIlL8Ku1ObOt+a2D2tQA6I0zZtoaktolKJ9pHtwi543oHYRtW145x20
RJ/6bKTytbNm+VQYFsQiBpv7+6yoyWeWV9U6gOz5qoZFXx2OjaQbDUWb69nPyyQ1pQWOEhrwP2Xa
aEv0+jGapNM4bSRZ1ghpmTj+kWayYqDssgUpNwOPVY/t/QCnlRuPKX8FiqHzlmq/yaMsU7wKTbMD
/8yHcw7MV1Nn2Jp0nL7Mtejfa+4Ub7NOqRM5hVKPXTZ4+ypVLsg8QzYlJoqs76aRTtiqBvriCJt8
NklTrmmhgpUYspSHjan0XmBYPjFRzV9KZpnvkG/w9kZviAi0kOJ5Kgs76e1Ahk5tjavWzmHUiYuK
26Fgr4Ya0QA5Tt5jaZXoeiQEht2lsup6W41ozvEhEXvVOHgHU9dNVmh1bXoturzAilSQwFlnmji3
BelgzcesnDGYqUqAp7ko/DxEw3fz4BotGWHh7kzPU57Tp4W/FOI2qy8tLXS9MhmXRkhTa0pclTU7
AW7Idz0wY2dRXX3HeUlAKUeXapWbQfedeXZePGSpp79zPgQ3wZySuO8dM0tSqoqroKmyVZqZZJvJ
vh9gAh6kW+po9SymnH1xlB7qiLs8/9za2jlgl7e2sqf+yk7b4gYw5qKa3ptr6uT1LdR4HSDBVZVd
1bk3rQK0PXchdquiDNNUkC9dMbufjNoPnmZgPOtJpOZKQ4ISbq8M6IFhA60zmRKrnNBq7Wu4G+9m
uLuFXknYxkG1A4SyQF8zSbgM69mebhritzvqTv2tYTtip7Oi6kNSdv03xUcjnPzGp9uM5ehQFa3E
1mFNFcgFRDfmlYTC6PTc27P5GTk/OEmQxXUjgd/nUTczN3JsGTCI3zSD0a+IBAiiwtzpM3FgRmGP
TyWwj22GLEiCSVQQMwSNGp4ldg8YRDkNvyWy8u6RwkI3e4Av8uvUmI4BUSEN8qNpBH6Yimn6NEy0
X9eq1E0ywTYaNzHIgxNYRZ4gQ2i+2uiwgIxLWZfLc1S5itEEwiFNr8ps3XWkuZ08ka9m2O6kML6w
FQTfeurczNoeBZZqLcZI+Lq4q+CivEetH3hob7gTZMuNEfYxQ0627tj0eSTd1kCfr9cSK6yECG4M
YNCQ7cSS9UDJ2FlRGWh7O7ojbCjQkVSGc9s4sPTpAncPQhJ/c/Ox/04IFqpwyBxCosxrjH2G3Pox
VcBswbyi4jpIe9Rquz5DudqVJrS3lOXD+HfwZ7RPBzBub7GZXBXMmF6nzuLXxOhUF1mtZ687p1FF
mFmMdSGvBpRQPN6bsO6VmZFG4O8VkPszfAclN3gK2+vZ7MxPUswA86U7wGi8l/gA7KrByItq7CGx
F3RujYY3wiJgoeLW6ubhQY4lzT5BYpIUX6ahbdRhEoVOt3VAMrrLXQWXd/QfJgPvUzTTKwEvLKpT
L+mqhj6zhvs7KTHNDN1icYGLt3wdoPPmJRUYQt96aLy3IfGadJUOZumv2smDSI+qh+adeL2x8Yta
PsEuim0ddG0gfzZY0c07ZyZ2Fc52U+7tZhy97VgIkHVGUWeg0aXwpg0lLCbdjWxZbsY1dl8czLHh
vRI9W1grpyIFwjl4RO7bbFA3nqEhdkhyF0rFoOXtpzbN4Vtu5MFnsDNlNHM9vQS4gquMuDjtjH4h
cMSH4pBz00jkRzeWTbFB8LwkGxvngfka6YUTvIymzG2skwCsbywJZDSunBF7s+wsb5tWpNyXnPVR
a2jkOZ7H8rBXYDKFcoTKjZh0UyI2HaOxHm+aQcvEzzzMEjeig7nNsnurn7BLj4YfgeeFFzf47gqs
ThNrWOGP2ZUXiFHEBHutRL7nQyOwlvkB4iJWMrbZtMIMCiKn6oaD1dYsErJu42CZ9GanVZzXVf3S
22jx5iQIvo6EcvgREZ50swFox+xYNPjCjLmzNO/MhQIrAexS2jVozxxTCzTGonwC/M1i6Y8qFjk+
ocbSSHzR2htpKKjo6yBfg4KqkkCVwYaUVbPyUSuGM7QhQlAYjSSoR7Ez/HsFYoUO0s3Q1DQyJ8O8
ggZRcIv03YF5RBrwpKqJCn2RSR0hc9JffAVviQj+aei/L8BJ/ea1eHya+dUrUlk+wqrAdEv/KRAy
AwWM5XpWD4bVOST2WxR4TSdvHwukmtdAFnMMdZx8oGQCnwjA9fmnnuZkU09gkJmQej4YDrKfsDab
/G6YjXpnpUEZ/+1jP0zugRmCOQSYEHW6Y2CtmY0i9fpvXcLv3efuEFwvwJofet/bsH0Kts6leOe4
zHG8E8ypFxN33P5b9jySkCTNwbovruaousb++cTjS+f9c2DmONopqGFbvFf9N/iXhcpv0L/RJ5I2
F6oeJ2jhX5jCL8/wVJmb+4YolfPVQJIFEk0a1ffuTq3rCB7vJKrTGHvgooh2ETE8rsidxz1BKas2
o4M7fzPXU8REAl9MK56eOI+CqIQ6PM4HgEf9As5JP+HY/4Pu/wgwHj+A7tv3r9kRdr/8/V/YPQn+
BHMYu+jiyQuQjmIm/YXdW8GfKH+Df7ioqqP6t+CwP6F7av3pOWDW+z/qjoDVgcr9hO5tYPeBszTr
ACNDE6/j/h3o/oTxha4itKYACQVvL8B6D2Gy43mO45clIKplhBylOaiTzThG21DS037Mgo6HVT8W
ScrqGpuZAPAGqCLqJsiYOkg20ToUhOOIoxa305vGcse4NSZ4AVaj3KSSxKZ88ebJu0BXOWHi/HXR
eJg4KaLPa3kQxxddlWbXWpPkEZRqJSTP9Y1dzSLikwgpfweiBn8Wjj0QIsC33Ecbdz269Yaml1wI
TpHyH08PRqs/GhRR11wqLL+WH2yz4UHlMLTtFzMUPPg0RtIx0TvTA2pB9XrjNe73QPdTZAS8T6pq
NGMnmL//Mth+A2ofz/e/HgcaMEDwh5KAi2Pc8VWwlOmOswwglZzQat3IRDPjgM0qiKjgNPo4GmpI
+L5fKhI/lN+X8hGqnRg5SCaO4w3M5kv1HaoTlq2ucTJOB0bfjKG9aY2+SCxSQM9y5u5jbkLKV/Hp
CzFzBuyqF/vJwg275k5o/QILVZXW+Z6l5KApat5eicwDTsN+QsrJ3BQaEmxN3n2r2Qi3N8vaWgZs
q1wxswTDCnbD2f1gNuW2Lfp+P8rg2VSjsauaBlzQvPCjPs8zAOMQQyLC3WfSWk1Gd81LACVDo1Yq
LbIVwBHvqioObT2Ifd0ibYVV7zw96t5L/AoK6J2fsgXYeu6VpnFpiVsHYIEtyiCqMm1CPRhYYuq6
Xdxa3Ek6NnxXTT3uSHefY+zdNhqZAJKZA8tza00qvZ7GsYrMzOqizksf+tyocF2zE1kpK3YGMCg5
60MO0syhnYYtK+HkoZ1xYxiqjLQn9AYkxSbSbbd22TRfC4pcqGgK6CGZ9nWvR71yrOygzcJMKGzU
xnTftSwaqxYZKeCNlY92sXh0+WMx1I+gTkCANV07tPk8t0Sskb+8MDLGQdlB5nkYoe2oXfiR8aqK
J27wMOCKJBVHG83cYPMsVFNscfinB+pNe5zmq50HdeXYw0H+xhnlrYFEad3XtNsFUm1Gf5r2DayH
trbXP42uwfZBy65ZbaQra+rNXeuAKWMPjrh2g0ZFBfgZu+7FkpN6lsoPVUqmFU6K00PvoeMSGJaF
U07rJz5oBbV2zOtxkGRfG2TvtVO+5ral10UXgEekWLayTYNv0BibrmnORQTqhV4NlfTXBuevAPMm
xHe+s0AMOxR1jNADJ2KjVRoOzLfigQXtXb/8oNp4BZf7ebL8ZmfaaJe0DBxKTG+QiTHVl0yGfvR6
ns45uNWhlSwADxjyMsdzrq489M7KnEc0g6hxCRFw0g97Slk0AQwEV4DubZ83q9b7nElAfaao2fVQ
kjtt8UjNQj/qTG3zIchu2aPMiL9IZ3kcP+rWHHA6KUXSPJpdp7BqGsC1gxkk/VkefECxe8BHFxaR
43wPakcEfuFLgxSKVz7W0aWV4pfCrWlONF08cXDcb6uYplVwMO69CQQp1VAV9d3gxfAk3hp6CCt/
uNLejFJrwFhSy+ICff0HmfL44YK6sZSA0CzyoyX6+GLKri4zJO94ak45RVA0AgTXQ11yUlzeTMI2
I1pY9IosP1IKXfkCfV9JbzgKnln1qjAjqcnKtYTc+VWbHmROUGSwMa+1f5XmyvoqFyoIV1lwy+GL
Y6D1hGnqJfVQ11dzbtqrDJ7S2lDTYWhc+dDCBuGqF0uBN8vtp64AEduwzO+e3REg3Jq9EC5oYlSp
uy4lYy+V7D6JuW5vqY9HeOldHRfHlpeF14UuIRQx0bYJmu3x88F4Hv05TbHNWXMHqItsmVd2VwDy
zJBbXhP2jPKVJ2vzqfWdrxmOre9B7sS1X2vsC70Vid7xbljTTFsouIQlEMK1bKryhrqCxVbuk8ds
8l5QTKmu294Y7yW6BVc2mx/4bEZV4Tob2Vdg3Htjdd8wRPSdHlCzZU0PPrvFQbef3iVqivCK0N5d
W1b62k6D1Y9/Fax/cwIxHdoepbgpdbH+LE/VzRhAQ27fVGk+XDnKggUERKESE8W0WPvMF3GTug+l
xsm2y6eEaByb4S3gv9mpvIOn4fyOgk6EUhhUY73sbgR1q0XGsjFHXa0l8aarrEa7UW5yDY0an24a
F5KEOA7TcDZR7zK14+LQaMiDMC38gCtNgqXZXJkD/Q7p1tD0DdSm8E6qVVZ0JAq0ht+xAr8hC0r/
jhUMOvI6kF8sY5OOqr+VZc1uufTyaA6mbVB17cGVWXswsD8aTFjboKXNAaUAEndWa0fUnb1NY5ir
vhFhLT0fKCtTK7k8HmtMF1N3qlYdoNenXtE7o6LuA5hOTWybaJc2sDo3ysEgb6zHBwNwPd6s4dzX
UAq+9/oKylA+UBCnVxDe6PJ7o8/aB6ZnfzP4FQtryDPfgQQ6oUOxTLLUgd0dke0BvX7+HUoee7hN
WU9ptodmTrf37L7bo0bd7TPdeduPh7i/LJ/HKwBFjxjyXwv6nmD7nRw/S1d3U2MIwHOO85g26aaD
ddxVWgRyU3NUoHlKb0eINKEvANxUw+R4U0EXHOaAvGuTygScoGHV585V3s5y76YSm6XIkAG7Dij+
qCi3u5byh5kN84vtw1NBTeadg8T7TmTdLTxPxSvoqtXG1B32WzbvsqwHC6LQKqTAm+PWyVDxFeN0
/+OHKCBJ3oruxiubaOxkv3f8wb9a9LI2g/B5hOQCC9r8zUb9HthgWd0PqYPWc9HzVTd96hRpIYw5
pOsROchK83r63NXQlS8yCSgc6IOWIgLs4G+b0dB7lJ30Psj9Zy/H5uKWQbet0Ol2KFwqVoA8MRh9
4USwbXDictJOko+63HKOOkUzKfV58ElimsJ+ZoBXt2h2af/6/47qNllnuU9cuHKX9oO6lK2eJsdL
G7a9HG+gAONB4uZk4ywGBdAerz0knb3SqFu8uMo9sLFYsHIBvfdUV/eCQzOt8zi5bSeziGrN6NaD
hV7bOmtaVSiDTxkgKZgiPXw88HD+W4bW0dCzqQnxAw8cdYggnC2u9tgGKfOwuGqSJf1A/avKIOWu
KsxVizQJOdtswSXFFmydE0CxHeUvfQ7UHxIbT43XbXhV27sfP9p0tHcVdsq4Maebgs1sP04N2+c4
7fusvne6GsTEiqVPHlDKdRbU4mouuTi4JRyGkUmDJoC8OJBN8bSwGtYCAlFpfTMpIfcZAZguOGme
JzSIRryu/x9RV9YcJw9lfxFV7Mtr0/vu3fELlcT5JCQkISQB4tfPaU/VzAvVOIkds0j3nu3umE+G
c2MrvuurFpNs5ALsapDJm2YHwI3DqYkVxUi4CZtbLIY1oyY9/Jz9HIaMiG3mUMA1WE1rRcpoz/ou
hGMSJXrK02atKpBiesHsg1bP4syyXJxdU9i1i4V4lgVAyXh2YGNUvM4kVjVwNx8B11/AK/OagHc7
uggjhEHZT9s5GzHeF8VzjciZ6kPO5d+2wPj4NscU8i5IPmiSzZBJR33dxXPykS9WoqwEluhj8wSO
HRDhpH09TWH3Jos/wZjtC4mZW0W/PGuGZ51XVXPIHVKj8yBmx1ar7yzq+S5QTbRP20auOwruvEeC
+rMzItpFLcroXPR6QyG7Woc6qpkvMZCT2ezm+3TXQhZ4GilF2ObjU6g+QqgcTn0Pn6YqdbqDMi7A
1XDlHtK/HvFQpoHchMT1mA2qzhNHX5rcXRSaJyLbGgsAIvmJGQ9ImkR0a5fEdUDb9qInQPa8wLww
Oov/RiXrqJ8HVPtNfAxUvNSzLfgp9NCwTB2SGgrO9AXOG2SOTkVx6URET5G0p1SH8w2bZ7fiM/tt
VGBWeOzHD96nf4PGPamgf6eVUBsnhuHQWGDAEyujkx26+PTzqU9B6CwitB/BtWpmcsMtQPofKXEb
LAYjsDk7exQsK9Hp+Dktii1Q6+rmVXsz3soT66q1V7w/mWBI5pWvZntJhJp2gRz+LWVhL5NxzdHI
vtuQtFwkQlz+Urnii06+W6K/yCmxSKDwbsb4gGpOr0pTZCwFMDDl/dLV2I3Dcr6jykF3V6ck2RAg
Ni+o/+UNVcQ6kf4pMV79KRoVw7q3DPeehfRMC7Osf/4gzu9pobYzzZOnCDM+1oFViFNqe0SgCGL3
w6GUU7VGAtBwCxSpth1CSaGz4FHdRG17fAiq15i25Lc664o95suNtYae4AVJHe3Ka7D+UTI2Gw2G
ZzcJJbYBmAdcgA4aII80wF2H4KPtOEgMUsumrE4HT24Bmjvrx+XfAvZdh1Pz2oxheFriDkFnLhg2
ueoBn8MVcrPJFXBSdP056UYMsU5k2yMmMSquY8uzw0TZeeFS3icUyVc+D2oVD1VRmzQFnBuLcB+O
vT+FAULinQU7Fap8L3piVrSZx+M4gEFerI8OQZyregpLtUfyDoQtM+mucwwNVNPgyUxZkaNmsU9Q
EvI9oPkVlmwHtkwX0Ncg7D4RwPl71bLVlEfdf5ghYiD1gK0yPfTCf8IrVlzQFa2mkOyyVphdzwf9
a4tfl5/BUb2NViSn+f8O3QQ0CePZzDoMu1sL8Oc5YdLe0kS+k3IUv3OsL9D8uAYc/EjXA0v0yZR4
5aoyuOApUS9p1CsgBysstLrP/EYjxBz4gq3OXBVfIWg8FM7eby1SSg5tAWIRke21JqO8dLmAgifh
yyXHiIJVkaOwXEqTnXqKXT7OUJgU7jgX+kR10oLVKv77uQd9BnSiwj3GnExBnlwj9hxty1yUn7A2
+JoMmmzmKUZsGPcnQxDGYuL3EbjlcX4cbNdWK945tgonUu1b6bOdfrjpg6lIrx0X377Li2tZcnbA
ewoxJe7CIe3dhC67mJ9Lb2qZyPl9qny2LiKhD5PtzWeFLbn15TMbUNHPrE8+SqleOgO3ik2Tj4Th
NiehDQ6crkGoL/UYT+G71MUVERD+ZrKiRcU9360JsleSkCuc5hioYCL9RqvlCE2f2igTxtulGNQV
RKu6ZnyWq6H/CJsx/miW4YK2ZxME0XISXdrvVJgvWz6mf1Nl5e9QgbLDjnybflp+lqh1gNm+EUYD
ntuO6U3gVL6xkk3npALNXfb8CXuBXiVRXpu4mXfgxYI1nttXlU+YRdpH9lC0ObAkM24iFQ0vKYku
LODNU56A2/JAzbZF1PcnbBv9ae5Mtl0qK3YUXKiHX/buc3rhUUnXi16Ws1iCsB7Rxu+GvvsnDT13
qVo2hAL8bDptT27iH3GgByzCc8fOxPv2YGf7CSfL36Qdk88WSsCocmqbDaGspc7oEzQPDcqivkGK
SBjX3jCMFxlKsO4xIXsBqcbFepdvE5f3qxb4XSl0vCYVhFmRLLpLy0tIKMV0KJAohGe8Ab1Wtr+b
zNsjRn3IZ8nsLRxYcY3DUWzG2TebqBvt1mYa21L/3rdZ/9UG+mkerN3LygdHkLRlDaXQJjGBO1Uz
0scXW+U7FbXJU5cHhw4OFzx2VNdBY4Faa/3iH9t0ngXQkHxQUpS/eWLf4lb36A8xYDDH+9JlhTl5
N5gLInwQ1af81rS23FbDEJ6BM04raorwmjYl0K0BIitobu5LKpoN9AaYtizLrYYm8GiRoIHBK7SC
HIi6u1VFdQySPsKdiHduSIf3pP/dlix5MaNj20BV+VPYVnr1CDlyNgB6BL3JuR2W8kqzytbgc4M/
A1JzcmKwVE7LBDxBArSRjL7lTXS3xUjqpJvYtvMtwxXpEVmdLwHARZ2ey8a+tq3HkoIeZES8lPJr
zN5e1tA9HsGIA5BIQUsVGWRFuZmOIZ3YKTd+67jRZ6IZuY9DGtxM+oRnMP4EWNOvuwL1RFMF9yrx
wS3tn4tEHntZhbs8xhxeSLA2vQMJvIRlrSQVX2gOD5FtMTzdN/mWOMxYq2by3SULPSVmFntQn80q
XDy7KVZlK8QUFBcakfmlKKeLLnP0DKrv1uhc2Akax6YeWtVtgZAgtrG05TX1uENIgmD7GUzuRcjv
yXcrZUWgV6kLWR1GS76CfDbAVle0x3EBvW0hJqlZaqpVZjqPTgB9akZFdwXMMH/kv/RS9B8lIJfr
wvNN2bjjFAUjorJMMu7MHCKMuMr/5X2koKKr8DgMz6Ry0en/Dw/11d5igWIlxfoeAUnrQ/dGaC7P
Kh2ggxBTtW8i+c2juUHpJLszL/WXGBfYJ2gwXhM7/sozoME6DTo8WJ3YTQh/uv8cyqA8pm1Xoh/j
8U3PX4MP4iuVrLoxR8GeR8u2mHiD2jHaW5qlxwTPVd2DXQ4iaVYCr/ETh6kESh33JxBQtGYm+K+B
BfjeCP4dpTJYi6AdjkoNw97J2NXVQFrkPPfiNRwG3cDUN551j5Hx3ezyndClOJctSS9BRJHIOlfL
1WaYyaTAF10g93J1zHxdZWYrlcrPxSLZkwjjNRv+lRFFQhBgB4HNjpA7EH61C8c82GH7TU5sDFOw
TvKLRmjDA0BfD3xDgzYvmz3xJdkXKe9hLOd3Hwz4/8TcXYrF2ucRMqCfizlNNIcCObhHtiQ37Gds
lUystlUm/lKILFiLWJBZQKuiymG4u2HOTnTILz5BKYWk788SUtjNbKPxyEebQC5FHlG9SFLeFgug
DYgP7H1WLAYAHtYR+14gwNzKyug6dAgW5ZjJi4izhf5yp4Gw5Up1I+tlViNwKFyG4r/Y6+qWVguo
YbXMZ2R8zedEyVWUe7XPE5s/K2Bb+3j8hlw4u0YGmi3CBeZrQ26L7hd7SUHz3zB++srUDUiiX62K
MBe3n6K16SKIJkg+3H8OD/IFEmR7To2qTghsOZvZmVufpuo2HoJSNVt0aS9O98t7BplnF+vNpFHK
6IzExyhIoqN5fDJ9h/GlQzFvIO3ZOdbpe0/z/n8PVLMTs9RCSzJgiEnP3GaI8mC7jMJuOqSyzDmH
jLd3h2TOf7em4JDEvi9I56MQ5qktyQEhuI70mzlNmiPhA9/rCj8QUWbVqs0b+Z2kt6TV5G3Qo1/H
Ujuky8t4pYwe13Jcqk2BpPkDs2W+1nPUoTeR3dboUGwhrHrhDwxmCdNfVHV8DYkd4u8tpZdKwsgT
Y3fQbE7OWjO7cekyvqMQ/8Kor9Kuh0XmH8KbfmvnkO9+TqcMOnRMqc+udtTlSSnySooBOwKJVO00
tCJtPkxnKMp+V8jTMLkY3no+MjCWfYqR4HbYqqDDaxBzaY6tIM8snsytKvLu5m/zyKET7Yri5Kn4
VzBX7kyg/4qu/c/QBn0K5/Q0VgUcSCj819Do1fOsposCspCvhhD1YaqQrghYAYVMmNyqVOsV69Gv
on+r1hzBjs8TsJD10iMhPIqD34hq3CAUUtYu7Lod9PeYbsaxBfyUUKWl34gak3vI4KDY8bAYI0qo
etGArqalH941kunvuLE3eNaGdwjgxguGzHSrnz8EuVMVLIGYKAs/Uq9fOp23H4KRfcBZeWRNWB4N
r6Bb8MhxQLTbeH0kSKycoX9Hw8Pr1BE0yUwAsahiBKYG0Q0MGmLvRoup7671n0mEJmhpp+wI8ZkE
ar34neDdET9yOPdsGV8HCV16hrimXdp05tbRxewhMhN1A2j61CYeYx9EyD+t8asqpc+WAe4G+E33
VTEX31BBsw1Xmd+2jr2mmEx2GRdIO40sg5qJrLiPyVjeMyXZMe/x9wM/BqsRMcu3FJmhYzkW9UhJ
c8AwKYCz+j/GEJ+fM2iUK5s9NWMLvWXI0KBRnhx/DsY24x6DJw+TKpsn2CJO8vFvQOofcYc/KdjE
/TIDAIDKH5IzNy/1BFRxxfyoQcVrVE+QNN4mwIU/JBZglh7DEBg/x67Bah8At+gCsV4YcDsOW0td
FXR8IdSNLwMUjR13Bwne6T0eXFIPA0nqCCF4684V4lUH+brKBvPRs8adNdKZoF7fjNOQ/WMc81Nc
+w9oMmzppMtfgoX6rSRIHyGQwFahPWklor3n4mnum38IgghuY5qJZ+gUx1bM24j36H0dZAR5ap+w
5D+yvPC8Plk50bV0+MZ+hFjVN8Aow8ehTCY0NUhVOuQE+a8xEo8+JYlQFJRfIBXobWYdDBR66Tem
lTDKu2I4TsEyb6EMb5/CLnqeXLt8CCtQfw96OZNQoajJQ0xrzSyqsmbIb4ZiChRaQ7pnAdxrywDD
HGhBshZJix3EZempyhBIwgKCiW9LVa0biTna3aPGpqN9CeLmgoQKRFM9DjPvJUrBLn1DBpj/LPHi
AeBY5H2WaCiUjv1Xy9h31kuUfRq2+qR154HCStG18gynRwNvUIlDqP4LIbLbIdedTYPaps7qi4Vs
FADfWPeGRruiybJTPlK26Vv/LQBH7RoVTk9N0KIr6fpDzAZ3hTTEXfMicFcAE8s6m9LuMlcMzSux
8yvyE56DMX2F4ya9w88CkTjPoQAMlg89oT9UA+SMNmnP2NXZmdkQPYh0eKLna2vG8CQodmTUY19T
MBbnLCjEpi3DX7gC0UslIMKupktn8SJDX0dvtC/ozZEW+UchXBeV2Dsw6e/pNJwGAMz/8QcgT8sS
8Wrx2zx/A+n8UwRzvoMikkSrLBbqCgZVXYHZ41pVaLcAjE0SxRjoLOR1FJpvGZLEd5AM2zXHCnBE
NKn/7Nt0NdoKoQ3+CgGqurKhGy8k+W0mLf42Pl1WNoTzOoyekD2cvUAHBPcpZl7rMtrBiUN2yYO5
HqCLWcUObMskZHEzpCpuNh7ZsUR7/HigB7z+nzYTy9Ygngtuv+465BP4RM1/hxEzT5rkbiuakON9
+LJOZW8z4Vuqo+wUFMCOcGE32QPEhELkte+m4s6g96mDHNekAAp8guxhXAFgsxsENiybVnb5psMc
y0PvY+CsBLpHAzfWouDhfpypqftrpDHrh6YJVp2l/KD4q1D7zgPqS8jlKFd2FZggulRBMX/gW/G2
XZXhMqwa3Rgo3YE+pQNgAx67dg1cIdrh6mYvs4zlacCsnZVz7qEsSsMawy+WQ5NP7AyzCB6daH5E
RyMTaRB/8zEIMDgmzS6p6D5pDFamWoxD96lTAd8FABUtC3eJYTe4QBqqji2sGxDclihGF1sr44fN
BEZ3JbhKNl2SkcPj6vWVzAGV4BJaX/4Ogpm/BpO0H02RPlnFgOL+vCiPAzzk2ArIlB9Rw9R8Vupf
XFqySgYl3uJy7rY0pX8rMJJ7GS9qP0/lXxFpiiBqV36WWuWrMgj4sTDwiJV5e0UoQnSVEZLZWCoz
zILnWP3nFKoYbR6WKkouLujmjwTBmdhx4Vn7atzkrwZ6HERPz+kpxA8s2TRdM1AcmyZeg0dwFP6B
khxF1XaXMp22XeFRL7bojcePIgINCDLJnn4+sVmykxObCKs5HqAEdkYx8vsig+Bp6ht+gYntGiQF
Ktx5CFAh5tEaDb6+IKxiOAPe2AoZJe9WDK9l2IbPkKnnF5DQDSQ/rdjkgFp3IkYFG4e4+1FE89cE
tAuo1eUeZj57LTqMM5bQJypI0F5wA9+jMQ3fxwa1YYuwkkpl33LgKSpsCudWVx09rxqIUEr1nswg
ZBAm6h4brIHfjTcnNYa1a8pvlHTBawYV0paURh4Vk1i9CgnEIk7ENkaviCeigNBjdjcel8FrxGof
4B0MJxT7QkAfnid4xKbMfITLp63QINuxuySzbZ50SOy9HQTiknnwVBHyB6pnesypb27Spe8inVDt
M+Bhq95DKmBYdQllRFAm0ACT7wqkmXlKXysGZpfg16HVOB384vClafwIYvc+tiw8U8Azry3nGzKP
kIBjBf4cClldm6YNX7suh/rO6fn0cxq1Il8Pg+C7tpBPNG7DSxbA8TQQ6ndYPuv2gcv+HLq02edt
km9wY9iKeEjWV4a0dNPhadiXS+pRsA5fHRCzXao68kYaID8uUdjGtd5lKjPoVB6Yc2UQr1uOaMWJ
Gu+TMPIMAg4FMpLs9hGDe6Ypq71hmX+eYrqHaibd2EXwX8s4goODV6kZU37k7TjtKOvautNpeSdh
mB3GGYAUSytywf9jZ9CUrgx8Sc9TUfU1pkRV+84ChAKxsyFjr08WNUqjEATTMXU2iIpFljmAFxCw
/m6Aia7iyENezeMXVDebDKXoMqXDuRt8vys4WH2fBuwZ5jV7Nlj4k2k55AULrqKFaQf+509hCnvm
kwdYNH39nFR6+ljmcb+MSXT6OSDAEeIxHeojqKmLKtvuV0rhTeDy7jqk7wTKPUUzQNAZsnxWlrBF
UbPyE8VItXygPby58bhn1WJX2DLA4AZBdey8afcNahiFkU/vZEqSOu4dWU2oES5THnzKJry1Kmm/
CV1ufjZfWYKYdsWy/xRAiTM6pbSuFtK8J+V/pQ/w2ASza+EpgXYqwiSdHcbE5M+QO8GCksTzMZ8h
ZbJOLwedFs1Kz0P2gl4oX5vRT9tKvVWl6p7DJRxeliErUX4testNqV9CnoaQwijY92HFldM0npNH
cY0AHXMjj0OLrxNStrvmIUUwuSa7aUbYDGYiDJdSAVTNi2eeM3PzBEaoWePvK5VUK8fKZuVtT/bW
Ntlx9sNyoomsAKRUIbyLVqCQgWShGCxISWWOdAEQHRfYeODZ+0COGgZOJnhQXNtGZ2vT8DxguNZe
9hr6CBhcUU+gDB6ODQYW3Yzo4JjVXyNbxDl3xZdOc/qSPQqGIS9RsjoYpbKJV2vRA0PUJcmPP4fM
8m5tNWTdP/9ibPAwKltPc7yGgKfYc6HI2RBRrbHxfOrI652dO7R4XZUdYeFGtc0/gCl216KD4Aet
Ygb3ElVXp4r4EmCKZgEEu6uQwJJ3yaVJbPCEAZ8aTwPLDwJcG6sFQgTR//cwVhX9U8uTA2ih5U8g
OfqgIs1vMsnaM0Ho0FqDqF+hSZ8BzaUhct+lAqxSJdvC/QNq749s6kda897vMikPzmHmtE/ZJQoK
dqKBvycwM26cC/N9IEr3y4WXBvG6qHASssaMpm4fSpRHDBKeO1j/5axFeEloS3aiebgzm8jdaSn2
Pwz0OLfsGBVAzHXxksBZshuEBzuNvvgckAjLWAyBaKoUVkAbwbDoUQZB6L6G1e9VBFHxG1mSp8bA
0rHq3RrVmf4lHERUEm/lgAfjaGMkL+5R1CKLRBQwhBS+2oQTMjVNORHg/APq3GCGfZfMW4XO49iP
vQG3oGF9QBblzsllqQ2w9Jvl6PMCDmjDuOgOFWi7DULb7EeevRU/RHKlASd7XR5xjf5ZRfbJHKU3
EvZ7l2WfMMJO+1hBwoo3Actm6OEPaOSITVypa96Ml5ApOPd98fKzdZTovWtKsnWEXuqYyBhwn/Yg
bhtZ7dnc0LUABHv1afT6MDYcfs6aIf5gWOrPGDsAJE4T/vm/n3z+Gs1DfK9KaBW9tXy3kKJ5Lie9
G2mFmT9JT78dT/HT7HwEKyNhotXyjjXb1aMH750YuXMPjorK8xQVAlI13CvXNuOhwCA6B978Hbld
9FxxpO8GBahHDVv6WhWQF6YWTF/F8E5wbjYGA4lhUcgDQFH9n8H56Zg1qbrr6PgDbyZFps7UpmC8
VfbeVMk7x2irvYmhAdK4ros8F1OVX8dZhTeJ+vjW8yI/dVl7xEzlYe2sDE9d12b1wMPuvct0+AhL
an7FUwulJLyseDXNDuqIcDfj19xWiGG4ydRJOPWiZzml8b3TQ/PG+mfURNmm75GeyRLWXlHS252Z
ZvhxH6eKQNgEa1y6i/wSvWB5+m+WEOlVEYWBvUxhRnJs/NXgbvmmW/7oJV9qVF7ymhjMbk8bIzDj
IwoOjhO0lC6T9wa7w7rVMb0aYm+PeKnrhOEV6yK396Lw8y62bb+Gg5hshjlu1hNpMIr+cchimZ7b
kAyY7KB/89k1+7lP0LiiY9rB3Mw+MH8B4uAWQODPqZ75vkL0AAvGF9ty8bcMo4+pCqeak8LX5aMc
b/Viv6ZeotAa+AHh/+JeNPMvkO/NUWglLyVkCvli/JPlqX9KAcT2OQr3qsIwmw5SjK4rxK6DZGmN
RRKxMsUCT+zj0AoRbpoBvk+wWs3F9pecgeadiDsgZhtnP4d+QOU7wGltbKHvFeCZLuQtnDQjTKpd
sUmjYtqVcGRuYyRLb6yO4mffLUndFOgVlazG1SLD6Csk6k0vlbshCvlvLsV8gZ1uXkcqhJfV9a8p
L85NaPXt5+wxVLgeA5bWU1r64xIj9tbGDpR4mkCIB50bIjB8fvw5dMR+DmSix3FqIXiL/bIjBYWe
NTMGGhwBH6Oz8wxnXdw+p8Kx58YupynpT8Uk3qxENir6KYrcDzBvQSebLUKX6HEK0SKoMJwGdDsr
bXr/IqulfFlAjq5S9NwHyBjKFzB7yb61s8Nz1e8xZTM5R0s8vsBTjmADBGAvdoz2iBYPwC53WLl4
pEAJ2+496MIBUkLt/oBlOigLT7WcO7CJqMG4l/Ty8+nnoJqFXNCpvI1ZWm1lNm7Dia7w/Qi22/C5
DMgjhJWonWWU/HOcvyQOJUYZIWauaR7sHevHk4RwhLW5wFuOs5+vd00BDyUfy7qFvukZLup0Hwy6
WI2ZvJAYo2+nQIbPMISDCHBZ/wq7/VQ3LHU7KeMKsGIxPTe4KoiEis6EThOCNTZ4n/lFahkcwIRh
hxnBY439v6IQ65AF8xpFXXkGPgeRXkjSJ54vzX4pAQQsFuS3m66U2Gk3Jtqull6Qm2oh7TNmgV0+
Ls8TbuElzvP2aCzCA/zigzPmq5ttn3eI2Wv6Xq8ESIstSLHvRvsRztKS7mFo1ydA+uBUbKAAzbF5
6wo7raAvcef0cTAkDjfJDPlkM6Sw1Kv2kKvS4hoA24oGYSMYU9WAlSGdV0Dmsm1pGn3touYVOoT+
lkxY6VJMSrxMdP4cbDkef54s8PMHQfEf9hSvmcwf81l/PqJdG1Z9WFRyyxB7U0M4+pnjYd3DiYus
viKId1LhHv98F4Dlbpe96JNKEdRhI4BJdaJm5GE9zpcKjPiUgmmfwgDrXtr7d27TV4QfIqxj9KC0
vOWXLAa8akaIoTWqAyGRfN8jMDIyI0i9hxA7wnS28jhl1V6D/OeObEZoa1Z9Nj5X2BEhBq4DhIwM
GN/j+YFL+sxncSMwXJQEzKzFe1s1CMBRO0Qj7MKFb/hSXDncDMoXm3H4MDOAhDNo+fscBn8E1BVM
IBNRjtk5Mp8chIzHYBw62wMkHGOVHPOxdA+tyqpFpmWv/EYU4ye0OccBGRQdvUUjxFj+KwXAK/vs
0KVBXY6nstxM+Wdr0OxDxI28qA3nx94hBndx+ylCMGJu/+FXXLdpei2bE1kO1H6q6Cux8R0UIBYc
uomAX3pJTpX6lUoOgxMwE7iaG6rXxXQU7XR0jAOZ+NNclmHP+2UbRVhtOoM2HfosgMJD855BTQsm
0uNK0GijyQtm/aBGW9B+aK9WkFah80ZENPD/cSlejP5j4ICGQQOwACbaVm5nxr/Z4I/FAYOEd2WE
5VeQLVug4ZthT63oOoire/k9ZWXNF6Bkb0v7Fka/4F7Ym+4YVQfMdatDEewgk6vb6Qk9ewF7bpn+
lb+FTyHvvzgh13wStfDH0n7xxJ6r3NYGtx/b9GZg5m84nENoAfJnH7t1kdp16+y66l+W2K9pgF4V
ItUEdLXN+guBIRxBnjs7BahYEZ2GqmHO3RFTbZATweoZGrEl9DW1YLY7QMAOqrewVxuvi/0S6S02
jrrF8m85P2UtYhCj1WM+UkdlbZuPJorBBEG9adDEnyjDuodfPVGkXmh76KoF045NPQgBog6wZoOY
AZYBmu1f20gC+ZCY/sSaA5hcBL5cFuDMqyUXbMUUqxkF8plDazdjGjWSjqr8C0z1OYFjIkHyywq4
2O9wLDd6wYiLErP/AsBzLK9z9CmroM3Osk3+kUYgsR3mpHkr8ZYGyT53KAizsXyLZ3XwPb+LAFPO
GUIqGrxhE7Z8/o/jZYEU6grkbRu3MdqyYDVk8VQnB+f/+BbSxYrcFkkukTa/p5DteEvefAimhSDc
x+46OFQGrPgZx8ApFtUafSUZzYE7KM5bsiW4osqzXzn2tHn5B5XYa1jSU+eS58HNa+h7fssRG4ua
X7uKxFfcjc0S/6GIMIVaCWFUMWKx3RVanXU7p/fSdgLaWL7J5m2Od9bx4Ir9QW0NNnYZqEM/BBvl
IVKFLGBK2FpLvoWUBamrWfdUjs2RFnBnIRcIHTggXZiEPD0iR2hdIbmHlWjQrKl9o17mvD+0k1oJ
6HVYw1ccAB0nmCOGdBxo23KKkIWOHc3MaoSfQPuiqiPUhWLGigWR+BHuiF0IAgKI5/JOwKWDXjkJ
STHLfdL//Q9PZ7YcN5Js2y+CGebhFUDOmUwmZ/EFRlIihsAUGAP4+rOy2u41666uKqkliglEuG/f
e3kOeoUvwfqsW43PQ13yPD0X2nrss2Dv6UjTznqzcZN7MATykSOyDlKoC/a+rcAlcMHY856p3pGc
ydboagxYyxtDY8KBg7N3Wz8utCP/0dyvtnyZgnlXS/MRbkzthnlSRSpNoj7tQs3Jfps+wXblPKrK
w0JX8i0bOamdCx7DLsTo+IxeATxo0+XU9oZCbxr6bep4x9KqXtoVy0eGbZRXC79wWGqkRGWRhSm/
KvXYe5664bhiJu8pNkwNLiwPV2kzgkHg7MlPrnr5nJTGx5Smu5xRlq61jFGmk7V4f0tdi331Rzlf
TVd/z2t5CCpeS3PlbJnc3zRZtlM1x6OmnXgFr4w42cDyD7EIV5qxC2RLbO99WTV2n2fTduyaH2F9
CpaygLNhHNRe89zXKLSCEw7UrW2mn6gbUWq5nEzOMEUi67dTwRqZYUwYdqHXQVzKeGzzemsESN/A
oDyz27R19x0g0u6ntTvPWCW8sY7KxkTlZfjS48GRixb6JvsWsvpiNbhzNH/jJd2+durN3EOcM6vv
mRMI7/euB009WeRrbQ3WWX7gLBYGnJOEzo1OwW6Ls+Z1+4Axtdauj2kjz0ZRv3b19FhhteP1P+eG
82jBBmOL7VZTRrzWCk3Le6g8/V9peztRPKcTtXOSIdeY4ZqIyEkCaCPLfrTMNyG6nethiFZXXIjg
Xn5nnYVBivFp7++U6+yMCWIFOVfoGkyVhAJ34RiPNi+RNNoDzLTfjq8Yu39YO+lzWs2/rbI3nEJk
d8fim7RyExPUuS9mNY9WGjytBsbVLK+Y18aJJXmJvXC1k0OHBMjKobixLEx+A9No7c/olZyKjAdG
h0KYTRV+Nx2Xf2lVocB8y1uRlG9unlNOcX4Z+c6whmPSVlSiCACVCMIqwyLtck4Drki95iDb/MfO
rPMqeyBPD1XqRn4247wuX2AmxM4oDrWQsPm0cwMXoyg6RFWRbJuO88kS7pHD9+YFJUEZLPOmgCw2
/aMXPMJm27aa/zbp3RdeQdEwt0jgDWm/wujPbdttHC/dOot7G+YihkqyLy211W1ns2TtQ+9rqBi+
fgwGGdXLX8ccWGj0u1gEo6Zyl1fBReTDLh+c7ezJq5sFz23RbBv8koODzp9UMZwLowWvjruX5Z8V
zoWO0CBbAaX3qi+EuJuHykX0qIjlgiArteJsEiCZE3y5i/cEzxlrn9qMAS9NMFYTA4HlGerJn5lt
52R77KvMrYwfz6gkkk1R1YeSzTyR35pqbzLj2RnQxcbW3Uw5BW3FpC0GPZOhUPbaypdbRW6wxEk7
7xrBeKNgVbXIseFgvW2/B/yQKGkbh6wBESvTWbetM5hh0smtM+sHUC73pk5ExMQvaeFFZvnt0r2P
AkRIGxxb8zW3wEIROu3SeiMr7z2j/oR9fe64UdrxrTYpbVL90Gn5NgUcE7Ckru87cgwlY+np6tbp
k8JBM3rNXmjeDcMwJukcJ2+/deQcdejC5p3/J+rPwQErZWrFb2cnXLTBfoaqHIqL7nRhI1C0suY4
TE+lnz/13nhKBd6flAuPbD0WK9BR0TTkF31Mn20bXwv3+dgPLCMr/X9lQRlioJKx30+gYuLZsAv9
V3nta7o6kCG7djn02FXitZu/5olPeWX+xXzNw1c2krJ4yv36uIwmYhasxYwKKRnacjek7GfSnFhn
uICB0KIIzRhJk70IGS5mF89rTtUqH6pE/hXEACJXNVeh5bdWsUvUK623FDfCWEsRShO71YLsWxtJ
KPoB+oROvzzzNzh7/jZ281zh2g5nJnowZg5+ptqNBe+G0HeIJMUXspT0Ejljb9vr74nuX7fzH7xR
/8V7xS4vAF040UpOL5AXunkyBkwMjf4xBulr0tUfuvKfyyasjQnjFs+L0jigBuL4sVqwaTXOtSi9
MVxZiEsmuz772BajppU57nh0+gHiTif+4iVPo7ce+evu+fpruMKLVH4MqITi3CCps/RMHqsF/bez
WETkVBKXN41nZmYRb62zlEMEaIaBXk90p4RxS9CIKb+BnLkARrS4Jw0oeCFhmY2L39RsrJnMVsOv
0/Fvu+7bq/C4a5mITbZZxnpFQwkCdOMEwSF1h98WdwMaCQWQrdLiyChOmfO2NRIHTzKLzNe5+3DL
V2/ScEktuLor7qM5a4fIm3Ur0qaRiav/HqRCwzDYLaHRnZfWKOLcsvpooPrCwiE4ehLmcDrzrGJR
GzKcRbiRurkLIJ5G6KpulDHqiEWiYqsUb/dRMtwvI2Yi/Ad6UrrDHP9R8pu196/BTNdHZ6ZTdubi
H+i4exRjgs57ZqCuAXssPlkVDnS2PiiPSndZnS996Q6W3l3/G8TlmOza1QEDxNTIyD97y65jrMx0
ELPxtnTLpepczIAutMnFLbJYzRDmcl7J2rGiVRu+G7z5if3XVSd/yF9Fkl7/+38wMS7ZxHey0+rY
uNXXmM5Pclngrdl0hkh1eepzdml3q4OBZyfv/A8t6bY9Qn2ImnAFQPbbjuIPx9x+LNUB4wYlVuKc
SLxA8JHTrrPmD2WmC5qt8eIR8eGH2dlqGvbreEfIDyY7ezLDpnTT3H3TqCihSALLpIxIF8ZPbaYv
d70udA3D3uYMa8eh+ytnp2WpqRwOJY6p3LFOvrHczPpFV8Ma6rnc9I3/oyf0umXwaGr6e+kBL+uI
XUQwrjluqqM3Et0hLV+FBmNRF4/BrE/gOlvvukxE3afxSU5AH+eApfFk/JixXoqRKGTe8WK36CUS
nXcoqoPdJJQGy7tWz15UKoh7sBcvTtLcKxFQ2kaCVILzr9Lrf1Ase5pwBbT1uzUNFiw7zhh31vDX
s7csdSWEZ+x7UbyWOfNdhjqfArMzTgFMvbqlYSLLuAU863spPXTZ4aFo8CQEWpUey6vnMtQcy4I3
rWg3Ij3mDQYQDCIQKe2VjAXmLH0SD41V3xg+yTC37E9YW6FqYbNOisGio8FExDM/CQrlhAOgQseP
NJZ0b6x5/Cqaf3rJmgVuYAKupILZsksFVdek65djUznytDCw8C24VvCfVKSlDZxWgyDy+OYxP4hn
XrGJc0C0VrlFdaERd7jW4ZiFhSnf24DizUoGwvtJs0vK5atynFfm5qSHph/qEPDn3x2zYLoe2UXk
6r91/Z+eTUzL9dXaJpoDbkr6+7mE3ujURG+kTasumy+/dt8GssuwO6a9tVBZYPssQnu1rqONW6t6
8bp+U95yh/idtDli2H7DwfjSFNmfKR/fAvs29dyYbvUhRIo/ZJqIADsF5VRdQfjoMSQBAWY8/ehp
DppIL3fVWrzLwThqOTo7ujKZccbznaefBwlzmFjPtb3/d7JEZCo2Rdck48eMibBefzku/XthZf0m
KDiTF9aqo2xhucyaxzFx7vmpq4GgKwo6mtYWN1LLWTY/zL4Xy4GVlwqDKyYAzVGfimzlHIyXIfOP
iS4Pjo+rwLMfnSHdQCPd51r9HuiywbI/HwxF4gMgQTF/mQNZmKm5Z7Yv2XgPl0CWjAaLnfJgwe/K
QggkFtysHD/zKge4zDCkmz45JedNNYqnOnHvXGZMSgEt7JT8yQIP/jE+t2jwIDwGZgEMzd+70n4U
9cILrtkfHWffsPzMvvYHBOthnm5tpV1US7qjcJ+zSvsWeMo053UyESAs4ychJDC709ZLGMcnuK+V
QvGUHZPZjnwDNQSExdzQXwp/PZvJ+kSe6pwRTAwVHF06HD7qdh32fWDFrY6jWCtoVOs7p9RT/BOv
e8+lrmi7ZzgjMxkiFgDr3Mao6m5uP5Fq+Ral8yR8HLbE8dnd0pWHugSqneNYjGT+4+ZM5tMVoGKr
hje36a960GAocpsPo1nfp+wyVO5TRZVI7kKzeFa8SvEeLE+ytsjo5+lf26iJ72bgUrPZ3QEEIrJk
aM9GyQAZQAySaf9B24OrjFXKFBxprCflYWjyEQdVwlipe9Ar4zXvx4/7/1LhvmlyRFNCPXPcZzdo
tuNovBHX2iRO9q2s6bOuC2x1lth6Gh6SedZiE6zq1MxnUPO/MF8fuqrhyEvGWNW0GP/9GdKKqGYz
3FLMlGUPNVJd5ok7Krl/n2mSntNOO9jDdPVn/TJYxQGIHJ1H9d1RMOjKekxMvK/DsOkyKhVhsFet
avz1jlWMLcndiUjW5POLVjU/Fp8s2XonSVY0LALlXFrPdj5cLUsAsrk/074zlTRc43HQa+YDYO8c
kwbH0kHl3vJBSyKr0v8xgDgGXb3XsN74acE6HPlDvYGMtP7eX/KewqvUP6yOAmmZSE3XOd1V+T1P
6WX2jZ+pyEXcDBL/1EifiFFA9jtFy0XhNG+g0CBYV8O15XnLZf1tjJRcSXmDE7MdB8QsYz03SYCS
0Zya7iNfjTEiAIXPpsheJJhRrbd/7l+jXpt/gzz5qpPiAFHox2NBiqtoRpTZASmtDKIya44uP8ZG
5kdjlapwajPMr9SuHMTir+9tcgcmBB8Xe2I/ets98oE+kLo9WFNaR/kITXac1Xay9JhXfIej+7iu
AD3Suyxn95AVa2u7onPZuuCDz0oa4tT+7O0hstiYHU7m6CBiBRfn/kh7gaBSN3GIi4vyfcbMU5hW
Q72rNUII1mzW4eA49G7OVYnu1yBNRqrW/DAVszMYYrvOs7agwRmd2JaKIEZ84F5ACKzHD8srf5VD
6AHeNdaObooJeS9b7FQqotY7TZhnmdGdTVedzQI8JSnom5WhHU/67OJn4PMBCJuHkztcSzT2iXRN
O+J902oIJ6zUZuLu62ddgPXkVAGW0vrnZAKXI3TktXYm5gAltmmw+ADmDwPJpwCcOGq7ER+iCdAc
roEWLxMth5oT2Luq2qAF5IZbb5r6jqV0KmezsuIpsuU6Ipjic7PpsSMj7eDZNl56EAcanGATtMG8
tZpT7fQgOsxL2otHJ+u+ILQnUYmLL04/SZHbYWI7Yac5GAhmfA8zy1v7Sge3Qonie+V3Wmm3ZuQo
qlGZsbRVcHiRra9e3k7x0Nt11K0RupwL7Cx/qPzicR4hNxWOROqyX0Tp67sxn/1tr693tAbt1aKm
19GzzXBuDLnxGDGfrHsKwtHcQ8Nq1uNY6f4uraaHbG2dXSa5TDwD9oC0k22L3hcF1YFoAw1SqSP6
Mw7EfjjkOwcjsa6PzamXn4u4JxMm6oOg5XfSKu2g+vyUqrGgsktnpJPPtdG/p8CeuEn4OcayB5cC
c3GgqLMz7+YbENP11awjURin1lZAGxZST2rCXY7YqUw3jyo3/VcwYA39hsR1iq6nB+rBCRhmW0w5
An6ucPuvRNG4SYy2lFhV4v0z/A9G/Hxxb/BhtEjXpzzSKhtofd2Trazy0LOrT7dP3vDhEuFN111O
g74Dsn+XEnxcbm2Hey+7WgH+g3Ggs2p9PBNM79onlCtzM/bLv6EGGJYxe9ZRe/m2ltF039FXGvLs
SA3is1v84nU7yrre50JaYUlmI6xd7t1ebRbFgvIRUEhotvmvXpHTkPWrtThHqm16cVs2m2R9gBqu
7QZtOfaNjnFLLG8p1JVQieM0UvjUGU2X1rdP+EqxtZEykzyIIIbm144kFDfERNlyByxQV5NtdHfC
FAeWJAMvd8DbKlrRmkxOBs0lY5SKOZySqq71zdiQOprqZM9iPVz45fuMYZ/siPHuMj+24RsEsIZj
awE008AOYDyIy8VWdCn2OIdmQlPUz7FDFsBT7qFukzOq0MXAp92uXho9AuzvuafE15AsR1PPTq6V
bSudeb7V3xoybYnln+U9+sNvbkx3FQHdzRnvdld3yLhOEJX0bti63IiW4KiU6lgiJ0xXNkqxI0Gw
awgHGmOSo5o9FifeYz2ZMOLCcD+I1X/7+fBLefgnyItv8gSRQ0gxzxlb5IzHpkXwx9f/evzZoiQt
j+OI2a9eW8L1SG26ScaowrXojVBtHEKfM/YPyACPEtdpNKzR3XAW//ejuWH8IKrJkOBlOjAB61IG
7BX7lXBFurELW2vV56Ob5qSxMGSu98sJQDDHkvGKd/Rbb8wiTnPr4HbFl89KDwS4P2XZ7Q1ZnxNt
3eha94KhbGdTJ06qv0iL5Y1ifS/E+G53Ms7pHsmy0pvTbuNjVs9dSby3VgVAuOJYISLyGsyfXprt
ElIDpo2oNM7EbpuMfbhM6aOpykgYkTMKaRuClLCu+8webDd0vJhMqB72LC+hG8mgwnTP5jqTo1qB
E/lOjWoyP/b9DtDkyk8vDyD3n0Vdvdom5kTt/g2cLRzt3L8wCmqO3vyrXA2mwHg6SVoWt7Uub8Ng
viX2uvcd+bgaENNH89wKnQfY7AlGNeQgmN67M7+koQ9vi/tjTmMQdoP30rcZhhwWZeztQINSYZ0S
3rkEuGCCpjr245kV9de2UVyr6XIZVKz35TPkvow/WvkEPfgoh+SEWIRz4S0QGeUBWRsn996c+bNd
c7DpzUmz5Utb12czJcLdjlttXvlmzNCbPG9iB8H4CduH3q9Aium0YLP4qEWan69MG4fHXlcMyilq
4Xp492maJv1Hqgje8SEjx8vSokleV5slCWmhv3X4aAPHiIm4DZBGqI7zhCJWXVZq31D7tEsKPSj7
FRJ5WGYKaz9vtts61GEq+VP4AAuNmzWXXLlsG6RurZbQ/1PbaPFFDgUrnXjb8gUdnIf7PmKTeejg
j2W2hzrXJ09FwzFdq7OElXGUgXcjqvNryPYy+MsPOBpy3t5L0TOeY5yDO3a09l6Gz9peWCOX1N4X
hK3XYpo4Du+fpmNYcBWkeAPYxkyFAyD0OeEQuWdSPF77Qjr7cxxTthnnOHFYNoB6qa+bItlARvXZ
VOAkIYygfQ8T2qEE3xq+v2uW7GRaKErrQI9U4VKV55LXvwBRFQLBUzE4CjSQrZ+yr0/TjrMn0J49
46NryECbjCazT9H3V8pgEWIo42HO/eN9FwbmuZGr0d2x7eTVLfAFzsUjUJkYY8Tje11rBr1rSzau
DfBOePRhKQnFYJg+hG53G3OwRFh0stqmy/qJ4/mlqqueQb75U/mMEEGi8qkbfGNmWNbsu9hNLbCm
2c42TdK9AYLB10Zq71QTCcG9qx1473ZrLXkH0oId2lxdhMDQh1cVupb7Q0x1w3Zvrs16HxA5aiwd
a8DyJX1EWrcuwukeoR2s9tHK11gKF09CZr4Wdk7ZItIPxKovXtidpmy5Ies7IVodGsuTB9uY3ke3
KPYq60gGuDLGZXNKZ79jHohJf5gYshhFg2EaOZHIergIixx3bf5ZE/9d2mc3YyJtsL03qqT27I8l
QbuC8qE99svy6LdlFgYBaL4puxHYuyvIycvabYPV+HXamcSFw6dWre0O1v3JG/13s76mPY/Q3KA+
dTrvBk6XYzP5l9Lzw2qqWW0+4TOpJEeE5kyccTlDX6u8aGW+XRpWzUBKonftb95C7NrhGvLiBcM7
64W83ey/lqmAoeljqxha/cvE0JQLdkF66fwrRy/27xilVJ9ffXO8zHMfeRO/ixOkgJI9XYSme+ZU
RfbqrCl0fTIunSE/SJ5Q95vTbarYWtBgRGiT9F2N5VNg5ifMWKe1oOrKoOUbZk3eFSpX5PHMYBlF
ZEwvS2vSRBZIKJVZ/kyTRQyaDACjbTfFiwkMwByWZ291vShgRVOb3Wa/IhXYv0myXhGhKZ7rRmCu
cZExA7aSkGbTlo3E/hySpXLnju9Ax8E4eDq5Pw+/91thlHHgBmeq8HNaiP3KkpmoK8mzlIClTA2l
nHxRcgSZy43N5i1OaX4Zo3xfhPFCKoGa3W0ua2r+jswsomypPtE2ADHND0tn8TNbMjb5LN8S3zrh
ynNrUrqmMvguVMaTlxqYXhE8ZnGCDwczDjGbinM4ZwiCYQ7nPWXm6TnLiRx5Hk2CUEFpaNjzCqg+
6XvW9Kx8Z9NEOZN3ku8MBK9Lp33jeaMrwZUUvE8k07MgeMJm9TX33k+Ln2gN7L/pn9ykmdYWdDep
kz61TIh5audO4sPAewqOkecANH8KQO0754LHMJ6f3BJEPj7xJILXZO4rrSmopLCtAOou3oXkyczN
4CV1W0qqYef03K9sYaGOtse/U+2/Sdei4MlNnVrS3ZYTflBBPGPs+++AMb022nFvy9s4qX8MRC46
gBhAPnvNaBlxWC3Dabl3TPVUiK7mpqEJsBfvpEsKyBHcMFk29cRATaMLIyWGZ0dicCkdUUZu86em
+leB5G5dSINruzojqeK7Pd+HQnLJaO2uVHTMGTqSPfiXvtR3hG2LEHBhuWmMMT92DLNnOqq9nrbP
LivjqcvLCksQfKo557b2lyI2J7MPpY48iMEw5mt/qusGp2DXPlll85CkCWNkQDvF5DWsItJA/Od9
bIi6i5LvwMOZVbQAkQGTZhTBzaUVAXCK1LkbW9yHRnCq8BS3FGE1GVPWJGzX5uwE7adqZyKFOtX6
ajQH9FHmtT403IDJcNV35mYRHKpiSP+6I/7sBDZfGFSPo3TpN1O8hWTvGUs7oOxVTxlfiidd8wFu
SOselWdH0hPPGIeFSQfDe5dHfTl8ThNXbCO4mEybcrYZrIbxkPctPfuSu85DJ/ljppord+ak/xCc
vp8ybBHpUggkwHbZ/RcPE4oiYDMKRMM+6nn+5oB9ZKrMKqC+5HnT8GOHicWezDbYV/r8j5MfokZ6
M4wA1FB134qDfWItxTHVmGmnKF6kaIqV5mteeWsBEOEBHo0LU5k9h0RD8CO0UqbX+GxaSmF2kKm6
17Zu6rGpBObgVu/d/jLADg5HrFRbo4BPn/tprIZRxJWCYJbKh7kKPobcyGI84X3uBBvDaQaYgf4a
d8DjSiKDh96Kqq7ABmJkL3lgi01R6zHLnphXaDouHCFxWvtGgFSuEtwHa79pENGCGvYCxZYGwcND
T0T1wvXTvZR0/Ccul23mlM8aBOSdod9jO+uo3XongV1n5KhNRLXs9oU9SssplzqhbzZdbITsScEV
7rwfPZ6F3Gs6uj77W0zztPEtu6UZFNmGRQ7ZRk+KM4O/xp9vFPDBxkqdv129sntySsmHZMaTmdnL
fuh5DQimQDUeR+zwdovDrlzpb/wUolx3rY2W6fCMupBQ3DGaO7Z+pT1wubPJPFhgpt17u2S52jXj
5YKhzpF6oN04A3hhExOaV+Uvk42AgQ3eiQHZGHE6pF5YGROjVQNUmakdKK1CBYUn9PqhfseqOCKt
QomaMhvj35DhfVnWzZz9UVjNj8IA+Eu9HRVem26SYF1P+K9RMQRLOtbA+sqsxogce/mTl03FrhFf
sWpqIdqyNCeXdYJGl+3qcuQRTp1kA6KvgIuVla8k5JhwWCLd4Ygfz8oHUYE1MSk2QwtDCaAHfcRA
sIcBbffoVmzNaA3T2kkizgeth/gqGRa++nLdTp75oK1l9cvJtIWrY38VqoOUW8v5ktTiJ+9GpKOM
n22aDYK2qZj1BKn1v3/E7lORC4IwCJzqUhmaeCrlo512y0cq/Y/A+tOrXwmE9Pw/oqlgnVzxopHz
fbENHa84t/F5kll1gPuKpCwaf9N6Q36ykVuxHOTQsJNGvpledUuzyYg6fq3IaKXGkhX+go++PGQC
+hjx2xB7uPvK6KjdwMdiw93AHMhlXw8usvVYw+s9T6vtPJrkkIFNiQ+9WD+1fnXPXlFiJywNFZH4
tc7//WUtvAKrbLOtE/t5ua/dgb6Cz0yu7/1KnzjXXv2iITe40h+/gkeM2t1Pfy8YnWQg9uuvC2Ao
AaZrTv7NnnFNyE3cxjk4gNZdHroE7FXdf1CQYdCfXPNV67xk/98/CsuUO9C9nIfjah90g0vGtAC0
U6kP3rZwerlf3NJAHnUu+iLkoXFbdZmSsojqYWzP9TKDZ7MD1tMt+FaJt/wZxCmA6ejd2wJm1Wx5
tHX/3PjgPz2uAyRDqvDZsOp9AVMndKTFPspBOZxu9R/WvIwPAEnGB2O1b4HtaJe0JgTXKCUuRj/f
YYypwczB1y9Bk4BHsJKPLIGCIkSpx23Bxsoqp0fuMz99aRP1LNe+/lp0jPL3vTIXs2vWBx0a9RHV
dGL+lfkn0hIYXgubUpFgx5eleY92Uclb2a4vhutCLRi5rckwGFxcnSo2DmTObWNiu1FahtVOwQ5p
TGSI0Sqp9wpvi6mquRZBMe1YJAz5zEciD2QVXMc7v5CRCfHVBmdTMHjBDoTYU2MPbF0inkQIS8lY
dBY+M+zrG5IDDQNxJSD8p/bPqDXVg2Um5cP8//8urfrgQNHxv39vWeV6qF2OSK9RLAOqiHRbetm/
z2iawhiKvwHT4WmIsBX4JwESZsOxfofLdON+dbGXgMEtnxrMD5tZDrC5kzUHvpHZu8Add4vbIRaC
pVmKTB1ofXgbEQa4+TGx3XmjMzCdVyPjWlOMyavMfPcTDKU502u6zzzq+mp4JLTSHnjrdcwwLzIZ
mke7bxGc7pzgtHhRqefxO+XAjRv+MG3Q3PQO2KjtKLymTcvP6fFFgKTdaHRRl2pApQ0UWqttJcyz
5+RY3mNSKn8oRM+PNxmw+DEvo0SpZev19JQsQeMeL44FF83JCb5kpgB0D07+kqAS2lhQmFbNdZyM
KwZj9e4YDWe6q5JtAG0JvciorxDAN1mnj1ull96FDHAeWcZKzk1UsF1hQLCq8v63wnX/ZWl5IoG4
7D2rmt98BZWqXewF5PE6vzmO9gc0LIy7ZcoPUMq62KcfeF2a5U6YG96D2dA2ElPzzhdJ9Y6B0hU2
dkZd2ZHldE4oC9gswg5ImJjBvg2sm3OPu5hlw27lie6jDyYWkTKMIJKwwMiY003BvzpNLACLiwV+
YzFpy9lLmOIYyRIzE0qPpmS8PpfDYbBksf3v4xHqp7JU9mjm1WPfJP2DWWqsN0hd/dni0Ii1TjSP
2XxJPSxpINAkuQ94TgtF6Z7JfbqeF7utd7NmYhVXbwHBp+d6ZIySkk3eKxslxdOEihHwCQ3OybVX
YtomNSsxa8GyWnK9PVtwHXxXo1bdzG4+KRzPtCM1M8HEu9hcRyp/TeHHPS14lcAqm1/URdqrkfP1
eUZ3YMGutlN26fPx0M4ky6dsYzCZBhPy/xcA1V0eM/abnvrsns1szWfdw86y9v0ewBPZ0dF1dwqR
/mAFOA/xjhlLMpP7xW8UAJHeL+n6GpA53+mu8k7oBtO2Y6lY2BLLKH2LJVnsnVjtPr+4dv2RTMJ6
dhY2+hUaSdckMKuz9Nv6rNR2bbONMwHgHa7mK21hX55X11K7VJuCY+3bASl0tvMlclaPTtKSqXBd
WH20yJgi4y7pOVvubWyHIes2E97A/rHUTKhq1tlKDKRYgTLFveYE5oYVhlaYMKXGUrM0D0Kaz/jr
xe6/0FNb49axAzSre953Grz+moHiakwTMY0wU2Yt3W5iMQZBW+OeKmWUOaweTnybR6ApWeoQpO3O
Ic/MVNV9vJM9t64x8c0d0ABYUKeB28oKrp72aLqrc4ar4tFcs94Tw1N6cUdxrZvC26sFRXwdKT/t
sjtA4euAkHYIGDiR9b3n3tW0CrfQJCeHmbZoNvOdsWDSjEWuZwTH//4RF9Ohgzd5c5xWnb1KTpda
b7IzAmSEyTNJ9eF9mZzlkrby/l1L9DPxnHIrzQb3gz/nsTlggdFqhjf2ks0kivmESfpOuzIbpxMp
iQ1Qn+ytaSDIVCnMnDG30jdTab88iHyhd5tEmpbzGSyXvl3Q9m4JlkfwRovxxqKgg1z0XaJwcHel
J55Vfp31BuR36WHPRMWULGCd6h0kULqGHgwciH0InmARn4ykTC/Mrp/7lMfKFGo5o6nMh5JCB7Oi
hY5x503R8Gx9x+IkmsG8rraVbtmbJqIBJy+45rF601lVKLJ52Fqdg6xkdOpINFzbMrG+JvdQF1Kd
tWVc+vsfY2mU/b5DiNKdTLz7bHXQ1LpcvCYeDS0lF6KyLYfbOW/v2Gmp+ProkpoxeQUz7z3BK3ba
NHieda6wymzNp8ldri0wOq4o1OyxgUrmB1udrSPxpBO7lD3PRNEAzuuGL7PzmqtmDfv1/zg7r93I
kW3b/st9J0ATQfNwX5TeZ8qrXghVG3rPoPv6M6i9cU+X1CgBF80mlIVGVyqTDK5Ya84xQz6ubvoZ
kLh2sF18+d1o2btIBZt6vsnD0Y1osDXOVkAMvmbuDuDrYWROda7g5rIV1cQenNh9WlIPaT1bS9nR
Dk+Ttn/MPQt0UvQ+NXrzgqASnacCwJY5OH3IoR4X0XAosB0jeEnbTdfSUhDDmt/LOn2wafAR+zx2
UeLnjsB3Z0Tkc88/RUTmQrjB21FGT62I8oNOM2SJpCT7Qf3/QkPpSL7ijuRbOHyyQvDW0allqQ0S
yAZ3LrGA+wGKx4PKG4crPaUpi966zaG30rg5E1Rc83gYPVg3kJ+DQbRnVbrmeRAgvcnARYZCTsFD
yKI+qZoJhARH1dKkvbOJFLm3mxHHSq5ACDWZgiluYISI/eydDItj5r/3dLoLr4Ve4gQ5KT6zOiYK
UeL2h1iT/AXsct35hPQ3hRLR2RhAeAlWhDiVaRIb1C9QQNPi/T/r6byotkEx7HJW5LsqgvcmcUeu
lOPaD7g3oERY0XMmNclwwtoKhnhLexTBfvTiGPihe1ZWUhxJWEVsghCFLm0FWGeWsnjFX37iyY1F
PubS7RogqgYxMlFWPeZ06yH9W5S+UA2QB/fJ8eNkCB/z9ugySLbz7lj6I60yhp5vU8nMqlaGdTZK
5FG4at5GJfW3ERndwkHDm9YlXN/444EYy02PsO+ahg7ZQm7fvIIXfI7GOH4Xbrix62QzK57uXXgG
JOcgC4f6+vDxaprdkUNUPH68gkENNL55Kuu6v6vrpmIrnWfMKUumjWFePao4ZzF28IuF9GRuTmsz
JJwRU5o310xBapwyEUZrKqgENV3mos0qD53ozKea7rKgc3r0Qns69aTtniry4heoKdolbaWEYX6a
PMpQv6rIFX8R8LNkI4v58+bZ2vgeK9qrtHXWiG7w41aDz1y2rvkQ5lOOJOIwINzHUlUjDzfrw8dP
4C4pEqIBeC1/ThxIYb3ZUO3+RrmnCfNvzDt/MAD1rzy2/L0fuv4pN9oXAHr6TIryT0Mftgx2C7kC
ixZfgBk4u6lvHolCjy8uQoA78nO7jT6jlvRk+pM2YPEszXF2SoT2Nnai5CUldp05RlOdRRs+Ablk
86lBbB804by6Y/JEWY2dC1lKJHTtNho6Q4MYzWLmCd4G8wAfwlqmNf7BDVN1H/bdTzmLmiNRS7SM
iX74OCXzT5qYJUJIp1eW18JcnhhVOGYjtzLXrac61aLlOOly+8Hb1+IyXmYI3LdpTCzTOFQ7H+Im
k0OPGyjL5BafiHH82EAYLfOlpKwK+P9TbfOYdsj/HvX4aHVyuB/Bh+gtjsYmA0ulR+0tSYk3j904
3ui+geRwKN5ziUh0hNhxcyP50jMMvDMGKd6GMV0mbQT1xC+MfWVa3ZJMI/k2GDmCtF7djNGQ547r
gJGG280NN7XGzBFcvGYMTrHdLXRmgZePU+ay/7djj5Znp/2VOB6xYLmhblDrqmXrGheuwCOF6njW
q4TuHgkyP3UG3cTukkqVQH/8KE3zliB07rRJm2BZabq5R0eSzfR/Ov3Z+Oao+ps0ETmHYxZklhf5
7s//+38cE/GYY+sGiQ5ScnY+BaTZfd6lKqmpWX2j3Y5l1l29+TJQQ3tP/mx7rylfbbTI3QWp+QM+
+9Zp0m4X5XlyYJx+S+eNXhSEBgMxvrb/fVnoRccGvvwzL/dO5Yn3sq+8pbRH+yDqxLtkLrNPuMVy
N+RM91uvTDCCBMnp4yddeRTfkeQWtapur00x24s8Pnrs/e4pMP+oeahuokIRZJ+4QAwN9eijrwd+
lbtX34EpFkJZXGTaU4KeMmP11vKm9xeuOLRtZD11aNBWJtM8gxXilMeltUyH2P0mK/RzooewhGU4
hqDaFFA/dGIT/xkdReitH8YSmAG0QXcrhdp7nvE3DQEN2weOxt8ndJifk6r46xxLJ2qQ+th2XX1O
w/tHUpXCOswGghi0HD/JH/Dr76SbtH8UFRamCPL9/dh74SYU7Y+yRYAsLZiXY7eqqzJ4YSoRuNeJ
se6+rAzSq0X6R5mkaBSC1NvFkoQd06vkrZyGZK40vgm2sueP4tcL0XFc6dhQYEzL0e1PwU19nPUO
o4Fu4bXGsefD2bNzDoliu1IUzyHXnsXunu/L0tZ8dhZU1/JlLAp1GpnhTTEPuWwQ9SKDXICjoNbW
wpbGil25j8jlOqa6fPPtqlqWBBqtqjTEBSe6ZCdA8gXhEG2csPpbb5iFkBQdLvpWMxeZr9FBJaYd
nqKYaCSQSBZXzUGbSo94u8ZDkWUdhen4z7ZVr9LCXkcZvV+LBs2KKnLt9X5PwxWfparmOrmE4kyU
ts0eQZfrrNF9xibxSRhybYahforMsVz3MZxXoofRDXspYQlVhzHfwDr/+6sFZfaXj5wWMhNxVwpL
143PgZqJAerIsDB6WLZxtjjRego8WiUqWg+49HCmUqIqWHgXE0jcVm9H6hOsSVnuNigB8yWdp+re
IU1r45cVs8aU0WBXsSdtKha+chi7awvaHDUIgssgnV5qh0jXnBiBpcoZsIDNtfeUtu2JTpv7GBgx
HWbUpDbAYczTxUW1bb6TdR1tUBZ6T01TPoCrUn+k6CdNmmPJuZli4xUVdIThskp/mojoTNAqnZy7
CH6jncaRNoMbmoemy5hVzwF5Hk6zlQF3+IoF8GK2gXVH24VtdePr97EhjcuA5qKsl6HbwBos9APg
ZUiuZqDt3anU9p01BlBxaCf2vcvoS3O9va0pfZf1UY+bIJsHZOR1raLGmpYQH+p7vHfkyGOQsHzC
rAc7a89pa6KCiQxUDZha0+Jq6s0xdKPyySD2/r4lc552n7vrLPRCmC4uzOyiJ6vSqp1phikdPALu
IXSQmUP9E1r9FlKIWPUB4wlP00ue+5gAA9aMh8gakFLooSB7gJ+QJ6kLT2L3jk3EVnPd/ABOrT38
/goTn6OqhG1ZwjBsFj7dk+IjKfAf61FpWYZCcA5BOtMfYRMbHxu+VQPXiw0Gjl3V11sLEC7GQAIP
E5C2dy1btFWsKlKxrcA5F5o8RTDrojF7DSaE4O70DkpjnLOCIifbDtjXj2OrLWHmMIcgGCZvdf8y
kEyS6UIdtejFMnzvisPeUpXHB6bPVnlIWqGIzB9NDLDC2UPFedUkNO/O9Wi+QIpnfByEq99/HnJe
w35Z42xLmLpLxKEOeN3VP6Wf6uT1QB9GrehVQEAD4Y17re/wKAlHW/RB/+oZyFT8UPVYVsHbWWgJ
z0hlDzbs5qPDR72tDNXTN+9ewjQY0djp4oyEN17qBFiBITT/Ivp7JlECxhiWMuRrls1YPnb2Xrfs
ZwwdGpZ5njyRbjzFS1qZxhoMmAbq9epPYJXitLzFOje7ZuBWIyQ8fcekCFUqIV6hSpz7IHrDKGfv
fM+LsOQa8TkR4X7QRf53bCh3qTHy+iZE92Pt//y5WZbJWqV7Dh/bpyKFjWps+H5SYEFhJs/61OBg
DoofVTMnYM1bANln/i419IPJOn9io7Uv3nsA7wnqmdhd2FBL6EO6+RM37F9F/BZTxJqhfEZOYS76
bp2rHIpCa7h39EzxxDq+tygdl8xz0oL2do+TptHHiQ9M+ohHsDV76k3WDTrsgtymsSPLzOANUkj/
iOw5igLjWBqxlahbljmQR6vR6LDxd4CpfDoHTOesbONFnrnxDXceQtk/i9hSR8NMl5ZgIqjrdv7M
luOqJUZ59S0Dtlp+xDjU3KsuOpds3Re/vz6Nz/le1Cks8+acpi50ACefktQThI666INyIfSoOw6d
E+3qBL90m3iHvIqwz4kwY3YNWhQQ76EIxv6oWuc9LWJY7pFT34y0jhZ+kTBvxC4Bubu3t6iHv815
/Ld3SkDaXLACiaW44k77x8rCjIBxB1ZRXALhAPwmpC0VLjIvNh59p3zvmY0cVRU7K3ob1go37q4m
hubiTfqDndtqVfRdSjsn/oHxlGmOypgUV771Tfn3pbjm83RNk/XPtaQu7Dms8h/v0s+wqvltUyyi
CaSSLgkFSshIXgYNWZohTohFmeHj+uZb/Jx5zLcodGm61Jv8a5ifVpkyb0U9wsvg76o2/lSE7Etp
fkBCUYLwHBiyYm12aQmLBRBcPo3mTgzyDZoVuNdGM+ldYNr85k19XfoETCvPk7wjoTufA+a7uKhr
cwSsEdvtTjmVOiVA83cBzaHVSKzINjTUsCvTuEX+Knb9qJ6+eQdfimObx5FnG1KalusS6frrl9G2
OoxM+pOLNMby6EG+xtbmQ/TgrxJIqjaFkLQ+k25HA4XHZji8sN/cdjZxL6SLWd/cbHL+Gn5d1Ihu
cy3dtR3HM1zn083mKhQxZhqRpxKqU2h31SZPVIxPK3Xe0howPlKYnZ5H2Yk26CPsQuMFDCz08ljI
U6JNzh6Q64uddemOPYxBKyIJ1zapMjbD8gNshpB5ngcBWDaGWrVG5F+H7tmQYZ+w17asHQUfrDsG
odK/b2Wu/e1Wp7YR4TPxba+TOYCvmBNs2IBpMJXj9Dj06rWcW5wfJ88B+5LZkpRreIb3tdt4q3gK
rymdg7NFjNZdrg/R62QhedQa1R8+Wu4fJy1q/xJu5m97qwmO33zPX28626Ck4TnLdohd0KfLXyZW
hLMJoUKQ9/mcNbmyBqt5dhEF7QC6T0sc2N2dWZXesSDt3B+H7MGcx8pumNMkeWUPEQq/AuTmGidX
JT9///6sr7enbdiu6cLcslyHx9qv16GWl5CsJrYEFe6Ck+sUt0lv1CocKvixg2Ig0ebBso7cP+la
qbU7B3v3TY1EZA4eGkrZrWxFbeJmnX8pgtl0T/n+cYJGjeJ31Ivtx8u2eI5AJlom8n2iu4P7wH2r
M4vn0QB9Dvaat4tKOnWZmKKzozsHihP3TPfwm0vd+LINtm3LNFwCUg1h8dT8tA7abJd0+hARw6xs
zwIRX2y/8k49JOf4OuLL2vpBQbJ545+hYe2IUWoO1vyfDcb0joH3FUsLe9ohvX3zXXwtUKnIdMe2
UUsKnPyfslRBMEAtwH2+UEwTTprWeEDT0SFbpNtwd5orLRTDkVty2nkArZYVLc82f9MzWEGEl5TH
cBqno+p164yaJgeKGYlFbbviBMpInuaxPZ0wx1/nVPpZ3gE1moYfseqmlY0FlDZKJO+HxsG6CpR4
CQ4EdowDObVl4vb73/VfHu62lBYVlCUtMuM+p4tWtRANU5Zo4Zj2ggg8GtWtiS7NdLQLMu/1oGrv
PqygfaJzPAyhFgKUeU0ya6misjkSs2ad+6HFG5EhdEHAQjqrEbmX379N8+tX4pj0ACjGHN4t1d6v
t0cWIljiqpzj4zGSUDtQj9dj+zz5zKky8jSCsTBvDFiMWxpnbPyLZOmwKN3Vif9AcUSPqCig+LuJ
pKcF40aM005BogVtzEmyIaOJK1BveMSv/P7Nf0Sb/7qmc0Oz27FY102ew5/WHi3SCAJvRsTvdK1B
zSIJV2p4bD1HHDE4/YnhCLwLgsa0JjqPHb9xyqOKkO4YV+fv34v19aZjQ8B8l6ed0Hmmf/4gE5F4
hmiBN9WnDKn0XZF643MfoH/wpOyBfGNx1Ip037hGeukC1znAbX3WfY8eaxyZx6Ry5c1TBhARJ/gT
YI62s/N6zpsOp5VppMDkKnX8yJvTJ+6hwrTfYNges44NXeh00WuqdDLuLCgiSSWHY5bZb0BknZMq
a5iz6ATXOjmI6yBtGBH9f/z6PFm55t3ZwqB/WnPwnSVpVWfpojbdv6ZJOieiiv0tG2YDuovQ4CF6
5boGAHHzClOQLDp0L4bNVMVXMtoUZchEvy7nJHD0lF3oPmhyZCAv34hzSk8JrZFFo0UgpeaXfVQ4
+yix1L1tIG+c9Mw5Zq6st3WKGjJozNJZwV5fsbUPhfHukHnRj/pRoCUvEOuKbzqBztf6mNJ43m1+
lPOUPb/eRSNvJ4QJny98BThyKi9J5QSv2KjSo5WB0Hd5um18CSmLr25YmGXxCoapPelTgcakSUm4
CslTaIc4evW6Bj2QTE/h3C5LRw8PAahuqWFTTAiCxAoSbfllh4No/QkmYqSe+gKxWFMScWYuWGRX
pJAA8PctE3VsQLRWZni3HCfCUjqlc260oNwTnhGAjVL6g8hw5QJvHdZBL1l0Wzc/B6KlxwEqQCd9
Q2sC6xl/0xtR44+d5ZMYg0/triqaBm2kUd8ipyy3Lmq7XjWz+615tPTE2SWQzdamSuR+hJjgFKH1
Vlq+vbETRXbLmGXsxUKGkUwGV3GYNDuZzRjcFZH104oPMATz4XW4WHr72YvcDvqDMT0YWimWePnt
ze8v4X9bCm2HhzedY4umu5griX9sH9SYEMBo6rB2iaiUpW/f8q7+U88x9OUIbjaJvGaTWW6aeEiw
hRJhIAbzBknNenIZ0Km83mNZ9e8H2PkQmr1rSlDRoXCR6/U4sD5e0XCc7n7/vv+lwnHwhnouDlnL
dL5UtmA1MeMrqIgW4OMaH4I1VAs1NsEq0UuwjHwV2xxw5c4o5C4MoTw0DdOcBhjtQtds7zC/dObv
Men8v3y3R8rRjiR61SYZ55j9FvGoEDSZ5DF0eutsfAufGKMMaj6u9hYz68EI3OTKDLifI2YH7AHm
DytKJ6YUjdzXAufK739p+aWZOpfxutB5upps+T762//4shgdjZmIwHx6OuHYPeyGQ0Qi8F03BmrV
EBW4Y3wWn1yf1onbh7ehE1h0a+eeyY6+/IiYKefEU0g9Eez4UuLzY4lxe1KbI/Zsh9xDo1C02JoX
4J6jla0XyWmSWDhbfIrOykzqeNcPxk8Rmg39o6AhQmkBBYC893DbDBkjEHB4e67lald1XYXS1Gk2
4+iTt1DrJhUJBB0vpKK09ZCoLre7eXJRkor4anVbZDL6i0YviW4b/i1Eneqb6/3j6fjp6emasCxd
IU3qY+vTjkh2DcQaN88XdhxZPEFIVtCNDG5u2ITXKKdp2NMKANrew9/REvWA6CcmB77L7yc1mXdj
UI5bT+uiW29iWzJQB7M3SbDO1bFDE4j8hfVI7vJaFH1xMM0EqUDXxU9uXcdr3fWmQ9cBJfEqozDg
lxnhuggYPn9sYzByeqvez01YwZ67NHwM3h/t5boSxRa15PvHqz42PQJO/WqROXPmRq0bWwIe8G/N
jaMAKtd3N9u/1EueQ39VeLYFlNb8tEjEHjpHZuIQDAjeQZP7pIoWZ4aJOOHjZV6UWxkF6lp5Pau6
5sqVBj53Z5eZvbJpxW/zDlxbCmf/BzZlUet4swvgH+kudXr7HMikvwTTgY4xZAIm8PRyi2sfjQFe
knpVxIDSEPgPu2AityXWHSQ+1je/pPF1705xbrpMh6QjXPF5T9f5tp2XiYW+oxTTJkzSfmdH9uso
izcujv/cH44Y76OiG5YCWNAhsP1h7zsQaPBzT9/U0l8HbTYMaA8zA5UqtsDPDclBK6qI9Yk9gJZu
qKaKByMOo4uYsMc3IUKr2Kq3Yhj1Q5hVb6W0Th2rwqumhqM/qVelxmNtD4KnsieWsquIbDUFggca
h4wtR/JzCTxv+r8gCrk/vlmo5gvi17vMNWwKAz5IabPt+VSj2gTZ4Zkc8dgrmN0os9w1YPj7seoB
44ZpeB5JTj7nJDb/5ySDugd7WlaLASwUzgSiTUOQCs7FtKz6hd+021eIwmAa8TKyJGbDyQMUeWgD
AXyfmO61HefO4wQetgSO96CnpNwMvladbc14q/1W3rcEytxVXp1evJtEivxCJV+sbdM0cLBM7bJp
ud0RNZPWGmR4WbxHMgj6c1Tk4ybVXqq0K3YBlPdFYjU2tVWpFmXutiBFNfuWkKobRC3h9Izbv1m0
7K9lNkM0Z/40uR4c3KC/PqQHadflgGwMXTDIYRAcM9pU29P/0K4CjMVKDx2xiHMBlL3GIcWy1hw+
skoaSKEbf8STqxyBE1Svwu0Yg3qfmxHa1EZXa7qmGjhpzegi1iL7v7mYUWpnx0x2BzKxmv9EZSIb
ptTSSBosqKUP/3sarbwnBvSmGAXcWVnWv7Uxk7rKwZPS9pH71MbsRbHwvDkRlCYy5t4ZtdB/sLr0
vurBTJO/gbEd0VAMku8AU7xapMiQNprlAcTqAo8+sHsa0O3HidOu9FpZq8R0sVyXYb5mG2meIH2z
KlC9NRFTxbF6mMDPEnkLzOGblcL6l5XCctjBIp6y6PR9HrG4Wu6j5WA5dGdT5WjFONSU2Z2taOhW
nTOaN7RHkAhWysY1BwqmVH110EpCHjS+LlBNxrT1R9wmUwIcue2JTnOMlSkGUJzky+I59vQjf2+2
DOuyWRejGd4cKCGynuJLY7IUomwOHgh6gCKJKropHJgRE1RUMKnf9bq+9hDnHpLkH1eyQH6uEJOW
MMQMXwOKYy+92W7zM85c562a9SNh4jn7rIxmt2ey4zKDbInUe1+7qtk71t3QKDTWlgpJx1HO6ver
jP31scRT3OPN8VSCmio/bUDo28MxIndqUfXxJuxwejWtNtxLIpQPWgdjD/Lf/ccfBU4JVTSyyTdK
GyqLKDhppW2Q7Z1aFz0wLwM4BGJWoqvhir9LpFWwj1N7nTDAuzOYbd/VPLz2VelAoo39U5W0xp01
ad6l043iNGDUX4RTNr3TVN2TWJc+m72mb1sC/e58N3snrHe4WfPJSewf0D5DIjb650QP/0CTml8k
aQBEHjIaSv0lCV6kIpUNWsrcfapJcdiTf1CvQtsotnnf1WhK3eBURK1/lzb6Ji2Lef+s1A8modEZ
ytiujG0kbMFFM4Jvtvy0Gb6s7Z5hO1LwSSDqsT9f/dyEPc9owD3NWHdbHFDsx+pw1E41PKkgMk9u
4uXHDCOASwjJSkzauHOGAqy6iHp5p7OZNcVVdT1A56qytsO0xCQGlS7v7LVBlN+fVmW8s2APVPGY
Q6YyQKPp1iaMJFU+9MnSm8AMDbqynnIbx1OoPP1Pqye7G8j/wlM6DQMbkZPBBGBhz0aCDKTaxm1F
tkpN3AFlVxmbpsqwng9Ded/w8dEPxN0UwBEhf2NrTD7j4mQiojEXEKJa6PJHxu5zbkx/a5C54n9w
cG7ofrO0lPdH5VHNxWUtbr3PTLiyjnoAxu9OdfMdEUEUSkKgKFOkj+xGkT35XeGfCrKGEM7+tLPE
Bnkt5b2HRZHJ8QTre9wWUul0XokgZowLr0ahLzmls58DcKBzR7Y3rV0Ve5uCOS2iTzmbZsxF5MYC
G60Ozwu2FC7DOlo1cB6vjIH6dUbM1D6BoZuhloNYyskOddC/OvNoo2mZUWFxf3ZV/jq2vnHCsBsx
vGzUJmMVX9j0ES/kvaLRLEz+Z7W5l7D0WbzaGFh5nM42JeQtgHrgOE7JMkqNfK+mBFpmo1frrhzl
ZsACsRGZEZ3NvNpysXlHaz5Fc0T7ILgUrDQf91Etu8dc29o6voIBROYjE5KfjqLnJdRWKSqe/v+d
Gt14/f3y8i8FmGfyj5yfujqq/k9Vr57UZtx0NtvKzDqRPg4rpE0dYlgGklMbwrBkrIZnxHaPZMkC
TR7R8GhV9XdBnXUTBM0spwbKlpT5UxRYe0QZ5U8ALkTxYqGV/nNrwm+fd12iFN9UDB/zt18LMOYh
DANpzgn2x86n9x77w2wTKJtFxgx27WpcNGU9i2SoFJYqZuk2KCXmoOLuPu6GkaK9CbG15R56KBsn
CQ8gRf7hMieQhZm/k2J4RHYfzT9pQa+x8hjp1izN9FTlAyzzzkHmNIyMsLP7338Rxr+U5p5DS5nS
nO3v17Eaqltp0I3lmwij8eRao7HzQ4bAeAvCxeC5+a7ORX2j2aJDA4FDiDl216FYOWejsVde4tys
rorPA3PDBTEhE7OmJHSpVQhenVlBtfeukvY+DLvpjCZ8erRTtleuTRw0/+eLHofWgewV65DAgLpr
Eflh4eGl7Zd/gTXJD3ZW2atQi9RmCou/HSzY11o/1zrExarMMUcNwdEfzewaTzUrPKIopLCYAlzD
/MmGeT1pmv0mh+de5cNWVo27tjQ7hgzRbXI9braRmZDk1zerVgDCYaqZXYiDtDC9OdBEcePBoepp
sUJvqrZAbtTKdBuU4AgXd01o4kFEe1AgByUhKuqu+eRasO0DjcrRyJZW5RkPzlJX3fhgzD9XXd6i
ACmOZTalPCWRgRDQmeyJPskfhgo4AHFX6Mm0bA6wECviSbqXfDY0MYA4JOjIV14NBajQBHvZ4s+Q
QfSZkK3xmOLZX2RRPgPKvXo1Ecu3pLVoHmj8XSc86BtkRANGCINUJGsa3qHF33W9RBwwhhoZGD0T
DS1UYAKd+Ek0QD1/f7V9Vas6aBPYAzq6yZbXdT/fOlFVpJUJHUqYdbfrc/gUg/VSwURfpkkeVBvs
if1m9Kp0azjJyPimS1+NGXXVmpgni4EOcAIi4a6QAKL7vM/eE7SPOuqlP4JaHlKEh39rLuSeuAR9
hVuKRfHQlMFICPCALJZ1dglYQG2bInqSGNjfEHcNd4zm5Jk8b/Mmk/LqZGf4ItNeZ3SMEmT+Maza
aS9S34brotOikjHJXQ1NeY/+6wYUVLnJM5vgbbsaWHlT/dJUzURIj+/9sOTszJwkiHuyQCYu+r3b
+9a+wMaV3+mkNX1TvHlfell8zDQVmNohMpkHqb/uaULwZ7FyeGAXqniiX5ytNadrVpKuF02WvD8a
LQmIRdG9Kr3umFQP0/HjFBYhlqzw1pnXwbw29XxW9bULrrpx4fAIqjIu/bkS+ya4OMbZM84Bpstr
Y8OMYBELIRJIOGrVjA/Yexs7fNdCDX4TEJyVbOv6bwyGBz/zsPGEiU17XRNX/uv3rlJIp/OyX8YV
U6z5sI17K3wQ7XyYH4cjH5LskaMbH6PsMdD+e0z1k+8/NuJpqJ8q8ZSnzxyFeMrGZ444fa41vA2Q
yF5y7ZkDosadVmddT0QSDEMP0sPNC4sNUVbejyxD3Yix7dUWabjGmtM+qm/bPqb+Zd/psMlAMIta
1jTRVXxqlhnSpAmRoG03bASSe1LB8dJBlOyzw+DtLT4kceDcgqaOjj7mMnKmmmOjHUnnkgfiBuvy
1EzzMXgnOz/TY+cQ7tnPz12O1PDiuhiJLhwTRlHvUnqXqrjWlNXTdfg4punq+vNRVjff52uAx3dr
+dm4BcwlVimfyaMNxwWqW/bYtJnYmUlw1PBWQV62q11QOuElKBI08NLYFOZOoyG312fY3V7r9g6p
8z6sRK75+QgJJ/H2fnrgcNNDgpKbkAhxsCvCxY+Bfyz1+bAIp8hPRn4ChTVCssJQmZ45gOma6VnZ
52bTWwcvuVT2eewuTnIp7UvfXXICJ+1Lkl45ovQa99fCmY+wv2bONXGubXbjsIdbnd3EMB/k27Xm
yhxuqXfTh5td3MferTU68+AR15Eoix7rLEFltSEczwW7n2hxRyySZEFy9GAD0SW5mRqKjEDV/QaH
BXml9zK/tz4OI7/n8B3IZfeuc+MqQ+mHmVQ4N5Hc0n4+9OS/Ry6v/zlSefUiUmauzsc5bC9WdNWa
i7BIBLvgeMyiS9Kek+gStWeOoGV3fFbi1KoT51KdmmQ+MOQgoLL7o/g4Uphk3oH2IEdSH6L6EEYH
hsR5v+/zfdrvPaKB4m9k4V9VMuihUA0YNP/YSnqf/QlZADusDgWyTjMsHsIicVddq/erARPHwziq
+uw3Hr9OKh+YoBNDNmv+6l4pgicEwfD0VAwUF4ePP/o4EQBknYR1iEbpkQLvIBeHekGCXTfdQs9t
zppS68pApB2OsBFTyDEARIrxR9jUC9tI3Je4ZoDBnRmtP4xI8587GSj6sXXtLZve6D//vU5hHdrN
PkB5uU4AF98Jp+wuH6ccm94l6kSwac3GvhuL14lK81xbVXrFAIYHJvnDFlX6ooam3jXZN8KHr/Xz
PGRHI2ZbqJkt5jSfVviGzF/E3sVCTvIxTmIPwdC0FjMOLerZuuojWJiprvA/5ecw7xr28OScjKRw
DdnwYNryyZUyuWF3iyQbXCtRK1EqCesYrtcAoPiCLo/U4uKbZ5Mxr2u/VM+8c8TgBioSBh5ftrgu
neBCZQOUHxWqTTvVPCVr8ynFvrISAhtHkpX2lYwW4Mle8CxRo4PhoLfpdFlLo6cj8HeO1XZMfFxt
Uu+rOUng93WK+fUBygiItgyAB1wG7udhUOxMIzsKYEftCEK4sDG4yMANtkqHmwOXxjmPii4cNfKq
1/MYdEkxLpKZLQ2bRCOp8FVWWb3pDSWgzXTkLfTZMfZQp5uj/wa45tIW03fzl68yHT5aGmfoBpkk
oIP+pBhgthRMTW1li1ivfbxo4ANdSS5CY6XE78HbXDB47XeyPeQNNDe7GjeyEuhAM2c85q62rRHx
Y7lRxCz3PBd//6F+FbDw9ihMBBJqFNRfhgATdmgCJuG2hcovn4B/E63V1zEtA79ficZCjszW7+Tb
RBpiEjubHZPFuDEZL7rjDz1SwB59enqFsBnvgsrYetKl2zmY3+zwvjYheaferLrgsf0hwvx0d2Wk
Xg01fM9wnJfYCgWy16DMcxJZ40wTdXrnOlO2ro3WRI5GgBSeKjz8HSzSyZzXb2QK8/DJWLZlh+8t
JJK19kbnZAhzHsO4IERUh0IhzAx9lSHLOQcZgduJ/j+EndeS29a2Rb8IVcjhtYnE1EGtVvALypZt
5Bw3vv6ODemceyS5rKppFJuS7SYJAnuvNdeYloC+ozywyXI/UMKhRa0l2qttFoa/CNpcupJ7RGFY
TehkbFF+8RH9w3lvYPnHbkjD2mRX+P0LV+uOyik+uhN17OU6t4VL1OVE4VV9qHPjS4FZOGQsmfme
JbASXq1bgc/691/C/ocrhMFFjRUQLqKfjU4VNi630moJ1MhCVSe0BkJ9PFmDTE3p0gtsT0rSbDGp
G5Ltx0hoiJOmeCML4ktG3PCfkCYuI/Ejt1GFO7myw6UiDPVUn8w/WjJXXjD19U+ycPLAF0m9bil2
JTHU6ytYbRzek8/1sws6k7JXNoob08zdo5fOBCnWzLYLWS6ZuplMCSjJZcXkQ9YztwGv+ey6k/ps
VIb3Xum74sHA+M6UdJG8dxwaL6PhtefjT011KoI5eSimBtOWk5CeyGB4zLWxiFPyRPxkM5ynPVNu
qdr1HxzGZbQ6U2XCDDW6XHuHN+a+qpAWhVr3MUYS753d2wJ7Lol1//6BMPDx8zXbolcDE4LKh2P+
WKaGRjvPFJw60GeYUfbUu7sm/r/jUWfOL7bBslWqWrAHnskYRNskNVfnfTovXrx5MefOFOpEik9S
qxF5SSQMKdZOMFPJa2DbwjhNR9qehosD7oL2Iig4k/X2eeuuX6WmV8O4WIdKQu6WC65ElCdnQ5Oy
tDOhPGJizC2W7lotRskUp3PsJhSHCYWPNiPaDUKYInuMzDEitLF1IhIUd6wwbOTzmHlXa4vzL80C
8JEUpTOasnNinfftPOQX1wJBerH7i9lflv3C9rB2pUo0X7PqmpOuNF/X9FYZV4RR9qv6/WZ0Uu1+
q/ebA52FXFCoJPUdgScpoOH94iM81gM/3HVdHJrcebmwyf7h91/sZiy6TkChxbE5bk8e8JfHXrtk
uM4YDWOiqqCV8kKlnOG11v17XIywnMGdZ0le3pg7bS+FXZHTlU75a5H8aWZ9faeeWt+PR0pViWuq
O9zIk/Jit/lnhdmdV5scMD9zJvXdLizD78lkiXtWFC/djenF5gH74kdm5frntnX6ZzF6fZzlVISd
au2f09R8UQUob9OTiaHubBPcNn4pim5/mnJFfcYAkT04Xmd+ZpCt8rumwi1Us5/a831zfWof5sPE
iwW1BaGwNGOnmd50sLV35rCde+FMDogY0w7rwYPjgAER3p71e2EzZKozYuAbpJE/HM4NjbHeB7bs
0wuR5H8TqO09F/WAY1EWq1tG7hg9bSxM5sCix0VvYvOlUsm7ZvSyUSKicseTPZUOTEJvBNEAZWHM
dSNkCBJu2cLsbmks7bNWKx+m3a6/5G73Bbcv9DA94S351dJR/anJwIwpbW9uNZbLWMNhgvwfpwsA
LcWsa43oHTL41CgtiK+LNS4ifYzhYszPEwlCQIDysyukEnHunDND7G5xYdR6Gy/7eGmSy6hdALL3
zXVZr2PDrpVZSL8qbvt6ZdIXdSScFbdFv7mjVJ/ed/2Guv4+p1IDhvVDS8/FTEocMiRk/u4kd/04
egmRSfe6ewS6pXgQQ8O+eyyUOxq7x1zDj/i4do+dckfDoUm5o4Wtm02wUDDydw6t2h0J4vyyO+ZN
M7vb2d0Y5LEyb8lxpMeBPA2uzNDZLw453Z+FU6in3hvbl5rgL8KnRfFKxKf+AIhPf96t7mNnwPG6
NtQyu9uc3rzu5vBgv1mYjL0bX3rFvXmH9PquHtpW+Y1fVqlpZb8mNdr3rXzk+yXDgex7bd+n8rFY
wVaSJnxvysfcvqc2WBWpF6yLrnW3DynFo8y7XE/actet+77ct0PCuhsOt+z7XH3T5txQX93JYZic
GxZpHZd0K5W1N5Fc0ZpcK00qGa7ucHVyAmmhIVwMNo3sFQ/V7WUH+q+cS+aNjbM1nwk8yj/iU0HH
EjTeueYy5TfHHYRQ7tZGZBoRtqVf3aLkhuf7C5yhatzmHKYeWLP/aFHf1H2xCn1mJ2c7is/Y9pnC
pnoriKU6lME1IKiNQS05gydFwkxaS21JtCfEAkStEWWrFEPWCnPWeVRCUlOl7CkcmlD0oUHyrW8b
oWmEkLi+aqxADpH5DJ8sIoXdsaM+jy1sO11MFHED3NHCvxXnGaZMqaz7Jix0CB/5ZJ3t7MIcXmMW
XrjuChBZvYdN0Whn1GlniNfldM6nc+rFGRG9vBxcuWBfprjTYsEdtYrXJEIiiSrubEaU8kJaqSSL
QMKhUQ2tKSTjBApeTjB0iCxeCC/LCBmb+6p5jNDOvZBXtGv0JNzVew+DOnN/uWdhQfcPHxxrTctk
t+XgkvzBf9Fr9mIqBNARA0MF+iRglZClDRY09SE8IKP3Uzydmp+vNDN9YgdSLqUp/MxgroMVsPQY
iDqgvok0M9jGwDClrEMOCzMzKJWgPtQSzQvI7BCpVzPXBiVwIGor8JkCkvHQYAWTxTI8WCypjR8n
8gcoXAQr7Q3M04Ch2a02QYaND+wcSbckGhs+Yp2OtvGbltxHUNw886R7p16lhwME+qTBjjqUQnRP
pegHKZ3vlv6kSg2HOoVUQD8pg4YM2pIRN6m9D1YKKGzTSaBYA/JsKGIh4QZAaTuehCrsBuMhjf5H
joEkkP4HN0BUYFB+KHUDZuyRcYi0cNyDE8SpAH4pyYhIL4IFE0wRiCLwSJr1/BbLk/Br04fCYgis
PX7V+jm5fYVfJCwZyOE91ZB2ZKrLCVB9JRgPPjFmncQuIRIEGfK5pv5e+WbvgwnHsVvAetd8AEZA
ZnW4cI5vpgHJLGg/RHdGjEHzocR3PlInCIixpe9miIANU8UnKHiLgtQiS0eKGXc55s5HxsdtSfWH
mj0YLbDlwWwF4yQ17WSGBlBYtUOCbhuTvXkwuX6eB2B5UkNKI11w89eRlpU/Nf7SMFThYwqBMuua
OBNPgyqP0v8l5LFx8EGQaOx7LNdLokX9YpEaVb8nVM2SahX+iNPSd8oACT7QVR5XpAfDGszHceNz
1PlNIDzyW0kNhyhf5XzoFLHcAMgSKviboLQIW89DWwtMLfCcQFsCB8zbEqgaKyimWIO1k5oP7UXg
ej5ISSzQjelXpm8Kn2TzafIHAqBZv/G58ukmTJmdtDPVD4aJZ/XkLb+oDhwWwB8u4KaH9ce2mK2m
oqV/v0LtRFfV4HNxqSU6U7ymmr0yG569JoMRLOtax2QcZBjOXDVg8ITlyagZnxTnJcWGkSSsvipj
f6E52EauWp1XrHNRuaQsUyGJYU3Pnv7/UDEPcXKcT57zqZw/1TP/mU97+qmfP2npJ+MQGWDgTw8C
6kel+mibH+b9ozF8cE2pxPzg8Dh5Q5l48y5V9lKIt7F6q8QbEFvHfI/GkcbB+yx9X6Tv3f2VIUCr
eXUOuc67bJUq1neG+TKW7yzzpTVIxwF03LU1mcu57b6WQiEqo03+Kuy8eSP3MB7w7z1jUcEaNU/F
qWKO+d2/30r/oWKL8Yo2usfwq0nt64cqkrqMgDUTWfFqnCezY5TrOIiKvJm2wurTrhicN6F/UDub
RM3J0q59X3wePC7QhLwY/soKSdVAS46kNpEsUxafBOAX3yWh7Fzl+FSgmQ+6oYVWAuO8aGV6YFur
L3O1sxTzymttberL8dTIjw8OzElSXTOPZoJLromCo8txc/dVbJv1MLELrpLiAwnr1pXQsP895Jrf
yDD3vdceFn1lHUrCLYMS6WWYFPe9O5ObWi0D1xCoaT5Y2dgau/ptwN39ixPc+bmsQc+EaV5a8LgG
aMt9f4Jvtp6U6rBzgvcu9zlp0mydUZwJ/ESbd6618+6xPpFi3fJVKdRfj1knKZYuiHVLUskj6xZk
uv78yOJFWb6tXHAB5k7IygWZ5OIcKxcWL0Up1y+sW7Lt27plSULWLdOhr+sWli4tG+A8nrfY6OSi
BVVWXKDunB5LlyT9tmiR828QWPNGhLAGoTU52e04tAoG2CToZ+x1rlCeZkBg938/S52fSxIGtURp
EmRAymNM5vt3syRaewIN2ZGJBYKkoqR6G7Hu3oT7vOAIBHXXiU/5sGPcdZYoJYwFcrO7X4/DPFS0
QYpyPfXw2eLBzVfmhPCZjZVu/j7p2qkD+umbeztHDi0emp4MM/J9+DOrJBbrv08dzw/DkJxawMnB
8QcEFf696YIwkSIPR6+BuT+T7+ESWH1t+NiYTRY49T95AJlPdbF98NLiSztaRbAXInmdV50EjXyn
22Ct7iWF8kIL2n5edCwwZaE2b3qjmNd5kXm8Q9O8qVhB7+4Xe6Q+1vZe+RuZxb8ns6i/bFNyW6jD
vw04Cw7iRtfg6VK83Ym9XMfmO+lv2qj3L97YDH9baq8+lCYOgdKCVY7Bbgy6qe7e//tHBz3p5yUf
lhM8tyqfIFvQHz47lSKjQph9d1o1vaMcbVIoc/T2iaGIuQ12WgCe39us/QKW8gPJ9ofqjSzVgCFl
NNCWv+c904PhvoYb1itDallDzwvdkoGgyPFCEr3MEoduZAyRK6QqOyoOrVk8H1IsVsgxotFEvPa6
xlYbG4fGNcYUyEDl3sbtGm9tvJC/vcpjvsZTG6drbKZxh3GwZegyrlq+KhFgmfVQZkX6FmmdgGEJ
zQlOOj73sXqy+PWGyABoOkSeiPQhqu3IElFpR/mhJYunQ0MWu61Ul8XLGjMFMq3UA5jJ09uYgeJu
jUUrRWGlYr64lSr4K7yINFaW2Ehjb4m1NAb7tWF+S+MllQ9SK0KJKbVjBewjKDQW0Hi/ZYq9iKoi
AnePSpdAZylBkFETrnO4ZuGcsZf4RVvoZ0QIZUWbe79qe46mez+StqrKqZql1wE1T9iw1bokRKCo
p1eN/lUDlTYmHcB9tZ1CwXiz56/0GEiSWPM6trCWXooe+02pE10zUL/9DULgdbQBmWQTqWfC2bWn
LP3skSkEFlI8dmKZbpR30nu2czvqWi/7pK4rH1BGKGU/adMp0cDcLSrEB6iX9pOL9frSjxN1MW8p
31K3+iL/WaiknegiOU+YjYl7atgxz6oHKnYxL7rVEZ1LYamr1fGq2r9rEnhdTS4xGSkXgj0TxMaI
1PicWsqfDBtMf9ApfV5r5UtWWPu7tuTfNeeufAa8qvxqTvfnUj8cBY/bEf1ZLDlHD+R/qkAO8SiV
O6u8naW9xLMlssuEzwoUYP5qQZ9VMxH2g7d/bNO8o8oD2IEo5QVreF6SX4S1qDdsI8YlJD602QiD
14KQtVgJK/lsuVulQrrcZCS/KF/9PKILOteAvGCy34dyf/jZ/uf3zvgwOyZEMKiZDmg9kZqnrabb
qRh9fwETCNtlK85Fbi/vsHJ5kda+UQ80X0iBVH7Btfl5wA/btod5W2eYiNv6jwAurdx2s1xLBcYh
8xhV1rV3u8u/4AdwQ6syGkKyodTm3tTHRUWSKQDwOsoF8xgVAGrZky4MmeU9lwSuOPsDxFYdJtpo
nwvbytl67d7nqTJf3MHrfjECw3Lup6swhDmuwqoJHFf/qSQ8pU01NpuRntY9UftTCl8T46gifFft
NeY0Z+CbrbRCrKZOyYfDbLDvzGzilo8/aC2ce3kNToJowVBbHPuyL0YPTqv1/KKpG8itKQUGOc5m
yAOGsvFpzvc/yTGxwn50pquxUiw/Hs3a+qldxymyJzKfWrv4iEVWnOeWwPGuw5gKu/Hat0tyncwF
AEhSrKFN7jSl/soD7Uq97uF42Kj1eFGdEMt07b62rbe1UdopakAPwyIDqbNuBBY3tEZLaiEjiOfj
OSGKzmdcKPN3iSHeWpspC3phgZsN2mPhJoBZhU3aUWZkzz3I7VM6LCRx4K5+Pp6b9dZ7YjxXGf/z
REHNAAuCQyCGO5Ejy143cbnSarxOf6ZcDxmWg92VDyxpSXXZt6AonO5FrUlkVlUCFIt25M42j48D
E93XzND6Z7jlRN9tBJlXnhJOkzbHZtJO7zWDNMCldZmusf7KG2op1Q7yfcjLLV491XlggtPwG7FQ
wrK0Bf4nDH3DkAjeKUqNqSX7AX68U5FwykXssmHWsdLdfK0Tg/14QZursjHxlwpRf5IaSdodSXmz
rsPW9Fib2GPxyV5Xx990isgzXX2wodwmS0d9P7pD+twYiv7B9H43Lbt+q+FRp3lixKU5ZpcV5NXl
eEQl/tujru49rr5L/3UmxqmBOvRT5567bl+DZmREcNKn5Qp/Yb7OgF+uNVBysmF2LyJK5AHuX/Fb
xSxJuHiTOO8lqysIcB+ZtrvXWcFMbbIYdBLHBMyQKcoLKSEqtGXox4QxD3+oHo3PUbiPIi8w6dTN
9OiyIDl+6kW9+24PVsqulIkmnWYye2JNGo5Gc3nIBozcClySKRXvHRUnBfNlz5PHJKtt7wQC2WNL
V5vtU8v2czHa9QKmb72w4/32SJ+39dJ4nMTsXbnh8mpflqnbX9xZ+6KYo3nBWi1evj5fjQzHt97t
+Ol4XlBvcvOJGBNzx4fFfnfyKvGcMw5z0XTu48JmEII724vnOCDPNZruqdEnlzJdiGrc1Z0EgwpC
70Mun82PZzOCeioNx9Yx0e2QihAJfK90YSCtfD2Myx42SgrCrLVGjFk04RhXw1VrKAmoIgrGKpc2
+qIbUdDd4mwRlLynfqnHu6eyDWpXNfamldejf9wTkzfO1ieJCXcufX8+fpjVv4FXWGdVzKYWp6Zc
/q8a0eOV+NyLrH5TmjTkRu5+GhiL67t8PdcKPWt2lEXae1eGoorl4XhqBxxwOw5z/lu/uhCae3PJ
/IMivkq4/EgPsJFJXitBNd7cfTu48kfXI+GmL801mre9v059++csiaucmU0wEkoZ2HI6Zx1c4mjq
/umgftPX0aMl702sJWRtpwrUahv79cNkdxpeHKDqbmak5wmDwQN9qO5ZJTI6r4blkZX0Xw7wwHe9
Qbw4kMvxVpIJdoFw8EqTYgTs5TAM24DsKkYFIK/BxrjO7Cby+B/Gu07umkma291ripzCnCbPc9UQ
D1izUhpXGlVKI2XksZ/3a0nQ2GUn/Q8YicB/WNDJkI+OAxZrVrXC2KmUOR9dJW9igkStu6sM1t1s
dOPStMubq037VbEcBm3ZxJ2YM9qvzhFA6e4tGeK2/qGr64+9jfk8m/SS8mnCFqwzsZNu2dVox+Gi
Tkt7MgHc+DDkCCGdEmpek0tyCukQrF1aFRRUrjZMoBg91qy+D+apIkV9ZqSrs1KGOoDNTQDx8XvD
MKJa4fjtJi5GTVhbQgzP49It7aNilumjQ8NZOxFyPu9KF2RUncLEG7Garkt3Lhz6oUzPOHEGTPJh
MTWP0NXh22Em5+sBuwaAe2s/bW46yDtFNsVtXX8x5XehIIj+YWq7JiYReHxKrZpcaVYWdFAy/B1p
8YezmX8xx2F+Xkx7JqVBZB/6/Jx0fBrCdQRNtWr/elDqZFBOVu2eHL4D5zTtCmJlO5n+XMLD29vh
Cqky2a3qEV/4bPmm0XBSnKyHotx+9/IsI6JyzJ5TCuherliXzlqTdxgybtoIVldTFiuEtLQ9bhJE
L8S++e5M5rK7q+fE6eGsu9t6UkqzCcFM9b5wWkENNzHuZVGftXoWFDeXvzyFzZjZFeBzpcMC88g7
zUjpOxZmcmlThpGA7gRbwXxPOROEpplp/grznWaSnHZosjF5xXbzh1oWzh9W2gANTokuXjxy/WSq
ieku7k2H/On3G3FrW6b+1k1e++c4mKS3O9mnKlnmILGZlKws46Tj8OADJviirhWGgv576Miguxad
pVKoL+zASo0vu212r+ZmGmfNIIWrJVQkYqLVvc654nBS6+82DTtsmzs4bJnsiVlvpg/lWIj4F7vl
n7u1BJCqDhgGnf3yT94LUqhsd5pJZcqwaj1mgx7zlqq+CnvSzVsaI/PVgNx34t8lOdVjfAAoT0Oc
KyADTdz7oviNUNT51C/eazvqv6nMg/9iHXy4B76v3XoshOHk2YZBTeZHu9wOOCVxsJ+dWCVT4Feq
R9tqONkSjNns3d42s8iuKyyu2OasX666TgwkJhrP2sYnIHiBoFxwMhb28jsDuEFGLdcvK5LzctKD
ADlmtd9p79ItIjJFhUXPor+uW+KP8s3km1L8CQMNtoKxPgCTzAN1Mv90vQRM6yLr+H1BG0PXMXqv
cD8q+5aVGgM5HrPbvZNRqO/ECef3Hu9MQFBkyNsIrk0RuTYzXmLUIwYNRKB1kZ7TAHOy5lPmVfSO
Lc5AoNtwswJ77N+0ZPtSdUKNsQoYFzOBab6KBortCuSAQbXXfz8z9J8X8PyGNhdcw8ZUxxr++xJY
q+2Ty12jZl8GBS5xqt+g2uZMBqZ+Q4vAMgZc/Eb/cV6ajgvDPj7ynfOizGjoElVV+qnePO0hDAa7
wB8Nt/ac2ZkTqcAgn2tPvGkmQ7JWqpFVz3xZ9jhXffbYVb3zC3OK/VPv1qUQxPA10+w2JVLzhxag
1lTw3UunOXWbZr4nfXM3/s49q34tDGKrnCYv712uPM/tF5ad5e046BrbaOLEtdhe3eW5n/4ut4Yp
pNG6b5tGfhIzoQml+kFY1dlbdd+ReUlgfhh9Y17BaXPVr4yJqKQdZDNI12OCKNW1z8Soqe+pM7Od
YNT4DzE/Zy6XEa0iE2mHLv9a1CS6UPnDGVFNfzMJsobj0mlBJzL9sR6J3zHUr2wJo3dZUK/c3Wsn
z99DOo3aVryOdXmblKW9ZHq+fSD4O2DqxXmr1/KzYinP+Zgu74+ZvCX5m6zL8Re1Fk2zftz6uSpD
B45jArXE5/xTr8VNzVQhCvGkDQHca8eQ8g7lsLjpCw9S9RAKM1yUUDXDTQlFHe1KaBBEOpGJKOWw
cSjjGlI/joZgd6OyjGEm1WXMLC/SsWgOMdVGAruzkZGe2HBid8d7HdvF2XHilNWeEyfFWXFilLlx
Xp4LN+aGvvmVy6oibty4I85ZpUobz2rM+pBvGHJGCKuxN8bMCilj7HjRXMWeFymHdD3KkmhZpJh7
mg8tWYS8PdTtELc0GqcQiJVIw4lGLuC3YOkFeaGb6kFCnd6ytKxv+9j57RL1h5o2QvCye/5bdjge
Rxta6h525bw9ZLlFtKxrjn+K2CEy7hdfeeunuwHOTIgVNrcEKt+a+QMVqzVSoaTCAzrZ3031boA5
VKWc/o45xuvviSptMSDDUu2OM6Y81C0P4xjWwMoGcs/v3XDvMcFUF0xt2X0a7stwF/hhsvs2SGOM
AhM9u2fmbZ5vBWZPZn7nm+BxJVUBkmQxQgSUuMIcE903qR3QnitWQFQs0gqIRH356gZkmWLT3zgM
gSv9ueqMEVAjJV0aAsdaaq5jDIFKIt2A0wrBK+ocQm+jxuHCG6t5XPWxu8X2Fu+W1Jqdt46W5Fnf
zuohr7841tnh2F+s/tK5TMfiBL2UuPEOFfMV0bio8BfclOm6pLcpvdmd1JDeIAJ2+6055Lo3eEO2
XGZIbfVdd28Lvpz6PtX3ob73mHLqe7vem/perkFOEsx6z9d7VZMucc/w8hEsudzd5a5Ud4/VMbBg
vgy5eRtZjtzaan3vGjctY2LjNsy31JTHiRR6HldSmsOvfTOc6yquFu+0uDKdhWl0+Y8TEhskwg+J
GRIbJOHF+CHT5IwT8qsZcmX7RXbaf8yQ+3+ckP9rhvyvE3JcI6P6ZobECVnDozqckCWV1f6/Tsiv
ZkickBpReN03M6T9T2bIYb8ws4wTEikkkhjSD4kTEndUcfghsUb16XdmyB3XlHuzDuU7iLe75t7Q
zNsuIvWPkXedtxzCUn0Mj+sZ05z//h07KEXfLWb4ijlUFj3qjBhefwTPgTmvJ5hw3amvs5IoIUd/
bWove8i2zrkS4VI84r7ug7HMOq49GwmLOkPLswx5B35lPmEFNwiI7AgyMqjlkZ+2wXraqqfGw0gA
6SQNqZBanHFtFY6W7T2JjDysqU0Hxl24Iqce+dZMPZtXR9kwVJBxefeouHdlghFuT5dQVYACqUvb
+natZB92x4NIyCzoL9Z1dNR+ulGQKiD5ZYSCM8Djyj//n2IrBsWhL6aRoJPF/ypBX8b2mzTY2aJ8
Stk/DEGyBcoQjIzSCzzNUk4ZeocoIq+wzAX7gDAxQ1qFjhJStkIJTACiARtqNVHeRM0cwRZDQosG
OgBapB8qvGibo4pRQi1qvMjlZnNo8CJrjlI2014EyqrUo1qP2OtK/3zgNsy7RAAOUNpGWRaxpiuy
iPHrKot6O9y59kNE2MN8ksLLrx3q05AdQKoGFSPH9APUoGW291BCf9iFhihVE084SrFnQGRuWwpV
MHZO8ghoGxHrilovgE0Ne2opwglRtCR9tgu7InwPMoD0OYNNkh5qXihKoF3RWkZzGW1DtByaBiok
0TBEq5CaRTQeR2Y3NCsqhmi3olpEmxWVQj7I/6NUMNxBcFtk9FJaH4ki2vsInAcCVLy4IZpcwtZC
oYUr3fg5bNvQmEMjk4Kf1TsBKrQgQ12QzIHSShUfSYidPIxwUgNZxJNPoDbEhrH3tcWn7Y52Wwri
OEqGoAD8R+yvCIhMQ0sSbIemAYJkCHpjG0LPDEkDUcwws6SYpUlTurdR1kR5GhWcLIf6OWqaCHDC
fGhoIuYPV9bmWiTmyNOirYkULdo5DfTInCNyQ91DQqdp+uA0EfIOKWR087/gDDnU2Njvws4mCS/E
dv5YpOHKCqEOiymkrtRBu7SD3A5KzpJZKj/EIJDj+hwV2vFYwNgOC6KHpbbFN1Wpinhx2x8gTh4i
3ysfgtwIlDUgaaLygrkI0VjQvJbq11DRybwMPT3UvdDRQ9ULN04SL1w4Tzglhmjm3OBsIWONy0ME
JJ/0Ia6U7RCZVjSIb+pEhEAtrVZUcfpw4gip7JDCtqqPvC3SyRTvI5VuYBGJPlo4RwpGzKPZJYAj
5ErrMljnhvbMoFnYtJAYST2RUrMQPiZS5gC7RdoFHvtuTpNCipgV7N9IGaUoFfziiv2ThRBDO4Nw
psNFymAL8YOzohD1pgyCKT6QsBcHyMity1Jy1tWNsATbt6e+vB1P57THvz7CSrqND8y7vNv1dj65
Iyt6a00/9GOf3Bed/MiKVNlPphxCn+ycVoKlmKdMcTCXuM1w3vioheFAGK3Eu2Iwr/uWZo9HqpWV
zSnVDb+BxXQZ04zi8ji5D5atfHZLfX6evaJ5NSpJc99/1Vr/GSDjao6EZ9PYo7PDKvH7C7Y3JGlV
KA453nqWA5DXuMUayRrZlv2Wy5+Op3RYl1CmUGlesuy6LJfWvLi1FPG1uX5eZDTw2ZnOdiXleHEz
x6ke04gpYfRZUg7Jw9nZoYPfnTv7HBqsxHLS5qXc/WLvl929UH5eqyuaq+syX1VDyktvfX9z0lvb
S83ere5voydVNfd8uxfNfYSk3IXpdk/Wu2JLldVjfiilrLU8JuWjWw4Z4eaOAnts00HCUtzxYd0p
3TVJr2kmVZmXebmsy8WpL17Nlus8M5MMnzT3jersTmf2h7ZHXIZUC/ukl6KO41pSNi8vOyubVGuf
tfxS2+eaDsWhrboSur3wAt3LOl81FjczpTepjtnhntLuzdxvan8pgPXc6gaQzw1l2x3lzV2RObW/
2CX8g8HChWMGOYk7Nh2rn7DYmmjWpKtIn6fGhQtxUUoWKbX5lCWr4i9tZ7xuo9Iy3ApdgSXQBxvf
9O7m+3MCkvNdS4SIkRJsXundGFE5nEBQwuVcIe0HG5OlT3OqXxrLGd9Tv5zejwqXLmOcHu294YqV
YyhmlDRunb396PZVWMzmX9OQf2htL30Pm3Ege0TWipKJskn+V1svyx8NfkVhQ+7YGJGScAZqu2mv
/VFW49kyuahNq94/d0D4TvsyKMzx9PVDrmyNX1rm8J6vqc26e/3QOtMbARK013RqxJQ+mXPMehs4
mzE97lbTnfJmt353k/YxMz6AzvBkoud86av0RXdXJ3J09oRzY1jPolZWf9Dyj2UzOHdmKLFeD0z4
dgp+C6e9CugNDDes6och0y+gv23yAWugTKJlsK/L7N90hWmhVBhPQl2065yp2/NxKHqCCjsqXYFr
JgRalKAH56G5ZkKor2OvfeT9WS9iqWl45hZe+lG74Z543WyhQo0YwcbarvmgcenCTjdIK+1cX4wV
kEU658Pr8PcigP+6YICej4Mi0uRinIq1309zYu5XCmTmx86+sgI2P7VT0l2EtbkYO9P8N1o6H9Wu
rh6nbHsCydlxSV3VQKckQgo8FAl1GV5cSo4vaUIFLSl7gCRZMmcn7pI6mU/62jaPdWK3THAwytiZ
rf2J+tVfmmI0X7ZWXAjtScE0W3fPZari328G/7BDpvQiGa4q+Did8cHvr4CTsyh2bY3EJqRCf8kn
fDLJzmC5C8DzU6NqX/YdrlenFBaDRor6WrB4rMAgB4RbKMxHeFHu/h9lZ7bctpJm61ep2Peoxjyc
6KoLDpJIihQ1S75B2LKMeQYSw9OfDylt09Ku3u6OcGQgB0C0RACZf/7rW2EAsOyaf1pGViYm6IJA
yu5UtHMVkTS79ijfzw0/uk0LzfmiJYiCCwUX67bvvGu2Q1770t0H1r2XPvjjg5M+xMFjKP9V7aNh
A6ye/zU91tnnWfGUFE9q/DzGz4b2JIbnVv6rh2feZikPyb4pDo4o6tvG8o5//3sDcv6XuT7TfFI+
0TwDRIS6/fEX11fY5VojskuhKle1HYqzUZ3sc2Fp/bMLuxVPbPjKidBgjA4pgAaHGKgmtl18rEsX
Hk+NhbhmFmtIylDJWg1e0AjEPYzCb4bbBMcyDvRlQJLZVdM5uDjmMJ5rFYaiZTmXtm4Mz1Zv2FB3
9EVZ8fsIHXLFMY9sbwJH+eKBjmHGwco11rMWc1Xr1Uclu5xs2KYK5kmJ1hxMu+U1ZZTMK4vauLD8
TLupM/92amPjsdPHi0zJ1RfN/eaqDphidxrxuKZoi2q8zFLbwVtdzzaxhl/XmET35BOH915w3UZZ
ygoLH289iZf2UOdXXkcydI7B6lLYHZgKy+73ajRkl+yyL009e8Xac7hrsqg6txJejewXFRemqwRH
jftwAWWRvDATiTZ42Z3RldNLYRZfRAtxkrB+yywvJNLWNc15PWuLV6Eol51CvuoyTnPs3eDBd+X4
xY76AvECgbSBrG4SaeUcRBa2pseLpCdH8ndflc/fFDAOiMfQ2rAvgfvkHF78ZVXIxbuy9+puadpD
dTH6yoMp+h/hBAQTU/tuT0ZEgcXeeeLZ/bLsSMz4+w/wV/oBWyLM9fgIfFl5131algb4TDYamIel
EfloEwJr2zoVwsG28QFxIDnILYL5ccm0tOLJ5Tr9KupYI0NEqla9HqwEZtrkmLhrt3vOWnSOKdkm
JtPsPniBi5nBxRzLm27KLv7+k/8lfMeH5pHkMD0j48r5nOUWkpEpNJT/SyappKrZQISizF90rmqx
xDa+k60w7pUOYbX8uf/1Mvy/4LU4voUvmn//N/WXohzrKAjbT9V/3xWIEbP/ns/5OebjGf/eRy91
0RQ/2r8ddf5aHL5mr83nQR+uzE9//3Srr+3XD5V13kbteN29Qoh8bbq0lZ+C/8c88n/b+Y9XeZW7
sXz91x8vILDb+WoBwNg/3rtmf9RZB/tfv17+vW/+/P/647wuXvP0a/49+vr5pNevTfuvPxRN+ycP
cMTTLgQpBzk6eyz9q+xy9H/y/VdxRdFIAIMWwfZMXtRt+K8/XOOfzL4dKAf83WwbN88//tEU3dxl
ef8kisLsjOx66HGO9cefn+7DH/H0R/0H/ubHAmZXw//m48LH0tky8VSMT3hqI+P8SwpXYbejh7t4
v3en59mDgUisUe7gvYp1p5BAmVcVWz+yURbqGBnuUh6GeVfuTufItn4++zRaHpW2zUu97S8xPwHe
rkJELwb4ewujddXd22ED6nAX52OBc3g1rt+qSqkSv7IYKeu/HL6dxMMWzzzLr9ifq2Lsxrg/XSaX
l7KwrFCIt3pWdaSi6VAAswSdcZrgTLvVGtfBG9AlmZ90OlLWOLFqibdtc7Bvm9lH+fN12rzHPD4a
7Gd7IlCS1OhaRj7vUihdfRlhTdoTod3KmizILRJgLGUvGWjtYuzN+lJBByEHqnOthMb6PsZCddO1
3bCzynE8TLqNkFvsAaDa5BPE5RffjK94p4R3Q+DaO9hywapttOILb48vWDHFN61LyGdQ/H4ZJCIj
5S52t6m1BJ6Z7WRLYk35b/g8b3zxU7hz/g6xDeTMMT6Aoy4mfR8f5o5lxQ0JrNreTvSBJGq/3bKb
226bbs4XSUPSQMo277ayR1blUZRNxMBUqJ7cBUwR50JP1XKbJkGRvjX+cij7vYI5sjtE7RreuHqw
krMoD+DqzUU3E/YKveB3S4ZXj3R5y7Y304c4Yt4TOFC6FRaHAE6YVRBOybqNO6jWF+x+FlqkqU/1
2CcXDe6BZx1OPve2Pp3Fffd1bBPzPIw9rAUyl8TpOW8ATyn30ofOdXmqyrY8L61zs9QfZe3UeRrL
zj/mUz7arj6uNznYoDNL7cat7rKgVy2fm+5U17o+05ey/tYlR/mNMW5F2f451JjPP50kj34Z03pZ
usHnenZWILiMCSoZa+6Ku968apHWkNdnJ+15PLlMm3p32MRCDRcplnpX49S/2rMNQ1uyiw6LLqLd
tnenInNi55eq45TuMhqbOYeWcf1kYAcblhlSOzFZyzxvv+B9nHCzCn/bzlkcMpVDV/Dc8h2Qb3bs
lmsHbPB1OCIFHoJuvLZMXCXdiCzZX57V70/DX59+n9xJ+ea6zEIgobP5TerTXyasYlAdf7AMpqI6
963dBw0zLX9XC3NtO4kp2HT/EvTleJuUk8IufJAuSThBsWQrq743vlapXhwskUfaAt1HcZgKNqEm
v/v+1uYBNAYSf6tBQxtZValGbq1GVfWXvq3hsTP1odhObcLhUKGfzHUQI0Nt3VR12u6NYAgfwiR4
wovlwF6FOBu0uA3YVUH+H2VGskm6aC9rfEH//jcjMS0f7ml+M0yOeS/AouW2/nRPG2NVjANoFjZN
6gvfU8JLovW1keQtSIS5lFEg1tEziWGuy8NAGI9JktQkg5bJOi6waXUUsyRnLOoOVdx9S6IqwG5P
/U5yLI8xpdn1CjlywWR4x0SAFfcAp2cK/rq1nYHLkodwTBwLqBCtuPN6+UKOejv8ZYABDn6pj6D3
h2lYKni/HIoxrg8ssMFBD3psAXaAe9dU4oytCijrVk4ioesF93kAXiT0XpNqwAFxiM38MiwT5f0w
Urv8UivV5kwtwmhR1sHvbLu9Oaj266/bVHXsdsihd9lO5zf+aeXkx22sm2ikt2gISEyBpEKQ6M+i
VHFklNUBzgW5zD/rspFNHBo/DX8bKRtRz5xFZB0gG/rzivLo02XGrjDefkrDh/31p5S1Q6CzNYy1
zFQFxA+qPqmIR3XIG8AQWQlxs5LnqpZlcHNqVs4KTMqV7IlHlx4L2tj7oEHJ841jo2+XbfLsuTCr
sn0/59TTMlO/AAZ+FcrLINnjMvNohXzttemVEXiPYuJtrjfZGwZc1u25UVLBuSX1Mx7vKAvaCX5H
Wmx9+FWgqxR9YRQkaTgICjeuNrEzih/2ozySbSypHlwdfaGIxqvONtYVzh+XddGbF2oPaHmuKfNL
QB4B859+s07y5tvs0/fC5eWKywSr179KWgfPCvw+NpxtX4/ZKp96/RgISGZB2pAhEeQGrFjatEnr
EeB301JFH7boAhYBi9Ab+FpYgC46l7lNqDC5mmsYOSXaWwfrRURvzGlyEQDASHASmorgR9Z1yrar
gmAnj1LLn11gGoNb82OPMAU3aWyxcArDibS9oAfKgg5zFepOv/CQmWKGVzfutiZbeGt3zEdGZWCQ
KB49uL7bBC7+TrFLltKN5i90PVZXsnoq6sF9H3JqY+4AiDDaTN1GFRk5pWVfbiv0l8Qzh8u0MHI+
0nzYjglbQSAYrwakeDzCjSDcWnNPjkP7eamZX+qBxHyzqR6t0vN3CRZhu8wPbBKQf9aH2Wta9pza
kLhqS4gEoHdR3AKayYqli3mfV/pwcOa0XTH44qxUzX5Rm/qmFDoPngpHltXfP6sdVhAfviSWDewd
ZShwJZznmMh/nH+lxhj1g4/TUmc3UORWaRfW6zFke7NoepRCukGkYHCVy6FMAsS306E1HO9h0jpr
14yw/mQVnA0wPddmt0L25lW+UkO12gyeMFeRN9WrgpSmm6kKtzxR84OsKaSGXWpe+SBrQ1I0+KOV
wVovQ30t22TB2mY9krh0cCqTMJ+Lu0Sdecc3P8T/XGtmZnQ1F/T36uAd1X4mmE3eQ8ZuXueE36KG
XWStxePTReR4rZHNuCiMJiQ2039P+1a5yfT8LsyjS7tvy32GPMWbrOEoCx/34KObTc+OX7bbU7ud
69ba6dtoZSta/JvEKeNTyp3FporqahYpjhh/spfwebIMtmiqdVWbNmWClt4nqH6JeQYPWHmIvJlD
3vL5pVVE/rosWBKFc1W2fR7uxrrdLCq3nMGcM/Y5INH/8yB5pryGMCuHSWDDi3BeeZiTapC8lsDy
nZcpsk0WsPT797odRhjSm41xEZUkMs2nyUK2G6fzZP2tZ77qwFVlLZ9qjCMzEW/90lhjw9Ycslwf
NewPPR63aHHeqrLHRqlNUtEPWalKozk0cyGrClKCTWL1R0MN27emUycyN/8sGzCQObWdzmdtCUWv
jsOV7JUd8pqyStDWX1gOc1LZUQgUOuRSs58ldDamHZLGprIXj2PkPhcCBG7das59kP+QrQ7AmD3Y
tp7kaQZFpHmcl1OHK+Vcrc0Wnm0CcG0UJmyvXneO+gCeHa6mei6Y3CL8coQDcAIfvmLulmPKBtmE
lWN6bxbO3k1FRyZ/onUbpdev3qqyp52BgJIKOLUzairAX9Xv2DidAfGycOcjp4e/tbK6LoFv5dpn
sVYvcz/pdxl4qH2uFvUej+hIrHr8y5aCpSYaFHpk0aJLHhbycBg1dKaF8+Wtjd3L+kJDoLJIIzW8
ngXLkxbqdxMEwDthRSuXFzDkLmqlXaG1rIAiyWqqVATIqhBB6dzr8+A618gQXcmq3j37VZ9eEfU/
QPnrd9wprsu8iw1pc+pAHqphfiTGPDe25tuYDJnnUXb8Mq6LDjDQ62OYKf5lXaKGskNXeWC9lJIN
1oRrWfVEOK0EEzM2I+lFfM/E0zJNkE5UWd8jZRM9KaAoK9L59SALUI08z5sMp1QlvOu0iTdGpANj
ILY2PUQpD7zUSjs83/AQMPq8gP/bWRhDCFdDiqB+i8OpuRC5U7Ny7d8LjQxwLU1gL39odrCBHir9
MHxsHspHvWLZIc9P+34bKi1x7RlOJjFlsbaNTW6p1OyxCTiRy4Kc9Pq6sBwc1lrnvRubCr5lnGJO
ebqXF3lvmseMsXId1jylrOQ9Ui3D1YFN1bRIt3O4b9m4u6j4PmwimD/dBjKitYt5JYVofpxopZfT
se6acdEkmnojC3UAcV7W/bSRVb83oSrOv9aqxfTQn4muXQW2pbC8MQOJbyMoJVfPdGYkZnIXtab/
mnftq2WyVtKUnkzUoY72fqzlu7h2xzPdKqbbwrWfOqihJ/tp0bLqIBe9w+gZDxDZwR+PlchcnDpk
m+yVHWZBuOh0RpHrwdbzlCL5qgP2WlaNHRiLLCXtxDZ7nRlIFLvnqaqBRw6/RioBp5BMrYP09yV5
bNWog70zCwNmbTmvH+e2qSpsPJa0GhjQPHhu6+ZxsgYK+f38MOm936yHNevTOgQtJ9BMcyb6W5aq
O5/fTooVe1kN/hcWCjNIVivlYxGUO0wUipuuEc6tH01k4djFY+JG46VT+8aiGfLyMW/t4Nx18uQs
FGHFdlgRraUGivn2YwSKb1MQ9rIWP9u8ujA34fzblk3xfJTb6WPkoXedevHWJ5t/niOv089/Otn0
s53fibk5Df3Zbhu9uZE1w2jGi1TpgbZbY7u1IkyMVTUrbtzZOtAT+rAiBSRB+E9VdljOcBS8wC8N
185vSkQUh2RSL2RNjmoyjLVxdCLs/vNCE0LPRQItfyOH+HlyN4d/z1UvqXayEEGHzmsuOtgyy6wn
QV52NLFR7dwGt4mNrKO6mnjcF+tw5tiYLrCFqgFLOc5EG3PKjMs2BEw/lkw7hzFjM4z56EYOVluS
nnTVjRc+cvOFG0XKNZN8/9rqwCKU2jSuZVvc6f41mH/EuJjzbmRVdgCWXXVJVqNd4yxsD+DImeAP
Hbbie5GVK+F79XUHlOIS47OrFgBXuPxZlZ3tPCJ1Z/w5IwIrZkT8Z7Xox/paDpNN7qRfmU3ZXA/M
1GpHS1gFFwmsGK6x0gqAwpYAjLww8mzYv3U1pvneJRvrvESiKxubfroT6vQF2xsb5GrHlN7qroPJ
xuhGAKT8TaDkU7qMJT30ZgK/TbgE4YEUm/+yk1UCEmLlrIuzLrOmM4v/y875WYQT+8GIpbZZYHiH
LgMM2TrBVdNOcDvS1L7JJicnHWzOErWhLmvt8GqIJHpQsHUoBnTVGPNkor/sgBusoPo2O69M8KMk
enPpGZ29UkAs9D7MNvwBtEdCxd+TwbnyWyNCVCKGa1kEwdd+KstjObEsQtxc/GZP6nP4gl/CbBYB
TRw6DVPez3RXpF+kM7C1cWY0ZQpww53g/87BrdA2u61qRPD/c2IKMT5ThNky4yLEe8oZ1G6PkTCz
LHvA+quzt3po2NvBcfe1A5AGj5iRBIOICVlRivMuCzeWNblrRdjpwhj8fhvHpDkEWOstvVDzl3aR
3CeDh1JXD17xf+zPB8gMuJqoz33cpWtSqcRNPFuvYNq28p3GvdHIMxwEHFC2LoA25uZFE7Ik0jUS
u2sDy4PxxswV/crSFXcDYeIpjCvjSs+1e8ANw7ZxTLib5oRt7UBiewj1qhlK/aoMi2yD1gyi8zDt
nd6Z9tZc+AQ5lmnQJgud5dAib3zlEVQ6f1xmjtvKr4MnsxnORcez1mANd0Rz/Cyb+9rUzg29ctEt
cxKxOBBJjT7g7K3kjwkOUHavPHaxjzmNZlwIpIu3bTUtlA6CPbLpZwAZDjZBdfyb9efnJQ2PPMs2
YYHiKGmYs738x/Wn42La1viAecdYzc76WWgo1YaysPPGXU6xh9ZcD9JFrONoS1ywhnrH3awPTk7+
+6Ky0cSdCj10+NMN3kuJYm0HSCNZ5AaWTAlg5WbWEE2+EqBm1YJDbcbvW50fdjp/DQt/EqMRhENG
pLMpDGSJV+Ff6DJtagyK04fdWT0N3cLP9HgvizAKErZjwMnzRcOGae4Yki7YeapN4mKZ31Z2WK8q
6ORndTVkt4YIOwBYSA8aL7sl+tFfjjkW2m4F590feLNHWDbtP83l7Sz+wbzXP9eUKdDY2jUx9BLf
pwghOZMI9yCPOj9SzpkYE0aeO2SRVz5GgCPMtkmeGsaTvYx6UmiV3goP/UuDGyYMdHs8MsmDJKIH
wXXv4bLrlwKEgMiqW7MdWIDypRGayDadUbBA9Uc7ISmVQ1kIz4yXegTk7dQ2zyiAYeex9Zsl8yfq
1fzXICiKPo0HGEB9U3KcfnnC+nrcw5JPm7PJVr0rJ70hWzO5zBIPEelclJ7AhHYyEX8FTYDE3fUA
pw7bbP7PqSNMHWdSi7WtYJiHsTlLWdMdtWVEDjrY7Ae9N92d20bNsqlsbmg/glBR+jsVTvCFmpG4
OYJSEIZVL8Z4haMAtggDEI7YGpy7OCZJOmxZP3guQNCg8chWmp/1RYk2KdTab22gGMZbm+ywajLA
PWQxsqZohb8i5ScjJJI06yBuunWR6CAFsClYO2oVLyNedZcTSTXDpCAtxuNpoaZ9tKzBo6EbmZZF
lvQ3g6EVCyadxqobMSvsK9HdtOWcSxvWi0FN2JbIADzWOOYtWs0vzsSIMruIeF3OO3TBwmuFSgJ4
Rywrnr+T6ag8/32c6j/cVmycklE6m7apNtiTj88JbazM3kOSfRa41Xk8R/C0wNZrJpAE+GS9zUhT
5zlzV4m4xDU53pHGBiq/CWdFzukw1ON6KxtLUmmZvpA/rsQh9BazrLbySBbkFTpnvjvtg9BmS/Gt
ow2tc4+N6NEsz0O71C+CmlftOK8DJtcdrmo/E0R0x3WXjXzh52LQnOyyR+q/qNBUpKO6iXT724AF
X7soilpcKrYqLkOHQlbtet3qo73FwyLbnYrJN9pNifLU53FXLHxDtBsvJoo4qz0rKDvsk/qL3uEP
3usZ9l4pTqQ6uJHfvK+ljcMvYeX5lmJyzwvb5TnnQt/++JcgG1JVqimo2Bcg37YLEC9Mlp+vSpIL
0SG4wbVvuILFoKVfRJ7d7JUxhPdkJwezFOlBwUNzSV5ytbbxeuTtPDfWYZoeiqy2kXGLGdeQT0ss
6sWFylLhqvVwKG945t6zHEK1wz5ptK06fqOaS8K8cPvgqp0LJ9PKwxx17IJi39VVsc+mALGY7lRX
ZZeuNN7qd3o19neGE23HAIBI2EFQbedwdTHHqDsZlJ7UEEB4OserZWuV8mUy7AgBVOxdmSM8rybX
MEDHl1E2eWGabGNteKyxoMCIeR42IKlZidTgiTBXT4N/nu8wY1i4rKfPR6stjlms/iYV9y9zK/5W
lkoWCH8vi7zszxrd0DO7WPeQfCgWSF/YV/6ZNpr9XVdMwUap1H45zVXcLPaF617IaBCPCn1Nyma7
sGsyDEPL3A7QFba6UVlbhTfTdvCeUTB53+oSv16ALLd2GikXci9WFlkYKrBEMvMssgl7kPfg3RiW
6e1S0XzDkXLTjCpGBNMgUNCxkJ3zN5LcwEbBqx8s/ixMaKC6Ksp0YQv2L9xQgb86kkeNReGvRZ6A
FcEi4s9GOcZvIYfr7gTOjPnjILdJ50JWT21J1jvp4lQ/dWPr8iNsym6DPby7iAfeaXZbtGepF+GM
mnn9Wje1BJ6AJgoS9uCq8zVwogSdPssqgD2xiuYN2yq5SmF56Z8RXB6Xlc1MTwNAsnHU3D8o7fRE
kCdfMjFxNmrpajd2Ui38Iv+NZbdm8pzkpvzlpjWxgsTVmDRXDb/LOWvn403r6/VAgm6Gl65DquJU
hjtl0r4FdWRdvxVar50HZl0uY9Mgx9D10RIlJrkSrtel8dLsLYUIsZldvPWrlfPQ9LW+O12ijtxF
j17tSjaZMeCkHPzehVYWV3GjmVsJYZI4JkliymCSZAMkmcIK2jc408/2KPfn9hS85se20QAWJiJt
E2mhf6Vb+Il1KrRb06yMtayeOkYlQaomsCpDsHClJwXZ0KW4JdFN28lCGIG+a4AucJ/OhybpFdWC
NHPsrvj+yLZE3YoyPirCD57HEOAvNokqcDuqReYtFaNJH/hf43SkowCZcjt89vSxWo5Cb9BUDtGD
KOKVXjfhM8aD40UJJoI1CKcP5Hw69nd1DNtbRW/bWxIKVkLXh2NoUHNt1Ers96prOQJn6PYYWnBB
5k7ZlAs9QLPe5RvZ5qT4U/AyIzgxX/KtyMLrts+cvfwB1qhk5wawRXacGOHbJlbaq9oXaoklbpau
LJ10UXmxKMTlauwt5kCM9CBO24RGj66lfJnY42AHVbVusR7qz0iF9Fd9E9i39mDWV6k2bOuiTOsl
sbSv/2msPNXQ628TYpIVpBbglGamP5hhh3tZF393Tf3e9MboIbAiMpPZpd/WThIfmVUUSzmC/6PQ
evNFxd8ysdOll2XucUqH6aIBOHQhqxEW0Us/H9NvNhmXDXSdV1+Lvw32lCAFALqcazYJVHPBB5nW
soPF5rdYjckAigII2AnA81xL0VUrpPdwA1dilUwiRbDXJRj9RskNyIvH3C/8nawx6RbHji3uINCW
fYJFr+dO12oHTICA9UZpTeMxcBUeS/lshzRX1WQcVrYWV5sMCQ+5UNXOFMqEMZ5Q1G1sNFX8Y+BD
km4vblO7K5ajm9oXstomTbODTIMXpVUjGW3y8jAETj3bQ4nb0LFGhFFwlWVVT2Cj4daCn1EFCE3e
iDxZkdEPZse3XogZNvaxHrL/fd6xebA43beJUhgwyl1zRU77rvUr6ygt5+eaTS4O1taqcR/42luf
XufG/dxXEiV/6wM99H84T15Tna/yd+f9/Ak/f578ZITdyyvV7r5O1o3b5eU3EkXS1UT8eg/A1SRT
IzNWYx+ZX1qcC9hF116CyHUWInbdYzsq0daPNHHmq7bxYCX1UY5ohuK7Y1T13VBhgjpW1shsPQQK
2cX5Qo4ABLh1BPIW0wTCZpT1/QT76jw2xYDZbAzSgAcZZp8epAZmtk/m1D7oQ4F3zpPvFk0Ay0u5
twdhP4Um0HYlHIbrWLG8M8XLpp28jN25/ttlKjOEGPvnZdgz5jL702WKWhPLXq29XZZmKqRY92+u
5dXZ+7VcpXiY7yGu1WATv8rilC2l1DD2qWffhlhF3co7mTj91QRBn8B0bt3qwInIxcKcaVG0Sb+I
PC+8rKLYuK/dvF+kvfpelb2y2jgDXkqVKja51wSbcTJmMdyoklsPWnNZh5m4kGn4sjCnpdFn30yP
DBLYJLeAI9stnC+cjEvFvK3JgLpVmXSolV/c9B7SiDrKnmOhT1+BqXULN0vUo4dk5rJGQg0TnY6k
jy6EoisPkwDoWdiIHNnz8Z46QAdygKlE1qrq/Uu4MvH+La6vWQvFqdS9jO2f9gAIkZNUgn3I2Pe8
vWRHhRmg1Y9i2Sox7ixeyZNcwfvWJtfoq6IqP3CVK24Ur40X4dSTOMGX5RaYD+6ufXKvzEXcE+dw
jfzW9mNqFrwFT/ev5IAuJwTVhHGwl53FWIVLP3PrrawqSl6TdH6eFCSkNfqR9xf7hoFqvygpwdvQ
0L7m+VCyBGp0kg0qGwx7adVf4nZY5XZiv0A+wn6rEMZ1qNeIp0xC16ycins9zp/lCDscboysZQpp
i/tpgjRZdJH+Zfh5FFjKD9n080COCq1e//Kz6e3gCgqffTVlbng/mJjiOAH7A2WJQ0nObrU5V5kh
YpYxyYl1Vz62qDmWFt7Dm8SErW8Z2Dy39dpDWbFUsIZmE6U2Fnkion2Z69UmSePSPqhlkE8PbLTg
GT+19T7T4vcC2yBi4Vq7O7WnBr9wOeLU1tjQGdRSbETmznucP8+P+kw5B7/2g8eKf5QFXD2492pX
rxSrfW9T/A4ll9MRGZjHyQ6Pt/xeTcPNqUkelcm3Piu1qzwn1U2OzG3/ocJwmRWJ8yj62MM+U39y
rdDemh0vjzIt/GNEeH6Zq0qEQrdj/laze79uY+bXslsOTHWHXMAKMYlemqayyFyl2Ud+cuEid327
jAKyDoAoKjjfPUAl7I452dh8x9yDPtcg5/5S0+Osl32elXRHVYub63EuxAi/i0lmoujEUe3E9a4q
Q+THBBHLousJ4sZ6kh9lgb7I3vmWd6lO6rIuEbQ0jnYXxHZzYw350p5rpdNpPICzCycc9KOsBSFk
vaGueCfOnblTIHn20hSQB1XdIZqjkoW3yrXq2Q8MaHtWloCQaYa7Uld+2EpZfy+S+mLQRfMMLcHG
DHJSLr0mg9mJxmeVBXnyrAf5Rg6tvfy1UzLrzhVQBdIosTduVLVHT2FSP+RB/h2xuEvIdIYnIaFO
+q0DzSnUoprV1FytdAOp+CzFLOphL4/CYSQ2+3NwZaiNtdUyV2yBCL4N1qrhzKxGZ1cDsjqUc+GL
LMcDvLSXWdK8t8mjvOpccuOj80/tsmqZ4cOQwC4RjW+x9ziferoSOkLlINveOlTjlyuNXWCeVaGl
wx7yv2bF4L+OWr5IIt96mfjV8fTP4lt4Rc5ZXobutswdzIBMKONiqKaHnye1+Da3fDlf/MybXxmc
5JJbD+Q5Stc8kb4btao/xEWxkJLQKI1BOCYCJI5pjk9eyQw4gol++R+G6fOw7OOwfkB2Wehs0c/t
uAXk26wLHi2trXn0ms3DZMCNRbLVv1Sxvy7IFAoWWtUgM8yL74NPIiAIu+CRh3a06kpkmuXkxueO
ak07V7fTHW6bbHNPEdyvMXO7Y4whazTazQ8VUSjwQfvbpPvWQrhpfItkeDwj4VHsTDXrLvWy8tZx
bdR3KnHhRZiEzXcMsReeXjU/7KB5VMNCf+wL8IIii8KrODYVELQDdPxkfLOSda0XNYU8CQgUMHfs
D2dvlN/yu2z2QzRgH5oJkweLaZjam8pDW6nYPZgkX82f6lQ9ECavb5rRzq6DIbovdSt78pqYZaIO
Q0RWSZwrF4KFykFkorpnfbuSZ4tAvn20aNVUef7kZSo4OBEXO5EY+U0Tmbx4tIG4QlwajwUEy8lp
kEKaJL+1Sn9jRYn5GLHtvYnKmWbg5PcI5q1tH+AXkoFxhVxoCXOGYMVXUZEaF7mpv8paU4vOXOQi
FXujwcpvHnEqSC5LrpQQRo89djvZ7sxNsl2koYrc4qyCmj1W7TbqovGpDL8HPKgfjGZAqwfkZCmb
uwAknF5MLeLrfnxKxpf/cdTkO+/XisYXQwtxANdxuzfqJrjQ09lBxHHDc5v14pKMD35AGaT4yYU4
Jb3VsaLMFkFFrE0ZJue6wiH4GogzWIYeA/S5SRgdrugtkL25L59IEXEmHL8cRHAac/1dawtMV3vM
SXiBjsc27GAWcpc++JqVLMKq8F5siAK8M/i6s4Jcl33tvGQOJveiuSBFEEuKeFBWkVoUhOkCdSOc
pryYmK8d7amLV1bWp0+ppj6wG2H+iMsrFLLeIvfR1/ZwZ4jAae1GKUAFfToCUPfe9j+OU4QJSnVq
bqOqe+zsqboRWazvw8IPlxgdKM+wwbVFm6XmoZrK5NoY3deEzM3nUR/DlZKq487v4uAeN7+NHI94
2V4bjQuS0jKL5zY9C5wg+FI6MPiDnCVnKlT3tiv6A9uV2C+NycM4RcrWjKJ61UyT81yo7QtE7fqa
OJDFK9GbFoYeus991+cEZN10n/rs4DAXvq7m8bzxsjUfddq0OruAevVihor5nOFoErmHIW35c/gB
jkYzj3mSbXPhG8BuA78ir5baG6zZat6PmhJkZdRY6YX9/yk7r+Y2dmUL/6KpmhxemUSKIqloy36Z
cthncs7z6+83Tdv09vG9VfcFBTQakExTM0D36rUW2xWomUZze0dFYXvd+bZOFusGhUyk/Mu01ffm
L2kV6fHMaY832x9DDdzEcV4acSniFB3KIYdbJvrmDgPaeYOaIulMEQgo3OQ4LcM6N+21o9fuXmaD
EV7aaIY+RGYtELy7ukbFSoa6Gbt7V3FtaAHy9I1PPgbdlxicjpadl59BPPXbdVQNsOJlyVFcJ8sc
XoI6uXqmORS8CdqnC6v2DgLwcmOOXf3CXUJbKzzO9zKsmiI8dVbxQUZoUNYvqVUTsusQZBWbFzbp
ITeRnfRnAKBry2h29QSN9HVFhQxBUIWw7dQaUhZeol4i1X42/ch7zwbPXgd8+R+dLHfvYqVb4uSd
fmomymvzpijfHGSmOZMW83eDO6P81WiG+9tyDmPzI5i3H8sVj688EcNya2lRh6IEf15KBI2TY3F5
dzR1/KD39XAIogRm1mWYwU+8W+Q7djJr1Na4iSHU3sssomcOiHcNwMHiXDbte5FDG62P+fhhBPJY
ms3w4lcoyXIoXQ0qN0DSGhBy2VTXBzW/tIAUtYrEcuZDb25zFvwYV061Rk6zOsos0pmwdqTZC3iQ
+lknJCDmKNIQ/0y4acqiIMgRNFMU0kwL7rEACU5gv98GKQTKSRzm94OiaCRgfl455/ljl1fjs1jG
LId0O3WHvVxAg3L64R9ZYVaT4Po4Rvr4bCVQIYd6pcBk6oQHz4NkKcrJo5EBtczzQNnSQz6R8LzZ
FF5D5Eyp5xVvkw/0DJ2teZaJ2jTVh8aw1mLX+ko9NjPqwFWYv46tde66lqp0o81fgzKLNrk/eXcy
WalzfEhHooUyOyUZMny2G6K1MMRHckPOLlUKiGit+Cgmpct/9MR2Gy687sV1mRj/toTEk7ofashA
+/pVjwbtU5205d7VimRnLsMALvY+tsvXcMxVskYz5cthpH3qApIz1aRO56r0/ae0UD7Kcs0b03UJ
2zp3qDrbFGVAkXUL01oCwzPRLJs6cD19HevWeJyS+U1e5s4U6XstQXJMvGSR29jJUWb/e5F4ZTn/
HUtpAEk3WFSygWZJRNyG0quXWenBIw3Fq6YB9sDXqgq+pTfn/3vtH1vJDn/YYPlItmXWVCuvD7yj
lfcL+/PSdUfE7mGzhpYsK/WDzdswQkJ5MV6nfluQGWg15FXfbsQoDWjnuThdN+w0kCd54T6XqO+B
XApgNbOo0lk1EVUAq8kb1HMWuvPZ9SoIx9KRwFr2wyT2xiymvR0U327269Kw429+cHiOGW1GWr/s
yuE83GsykKWOES7JXWopSF3ww+pfO5MZ+NJpyNjKptf9DJ3CvynQn6Mk4Ene8n1JPCU5k4eY1dVS
GDL5xuk6kglp6rY6aHkAY+Die7NTrZ6cs95E4yiL96bscXOx+XDXVQSA5bcfId2m82G4MkEM37yv
q7nTNLvEaPXVdSw/oU+r9Nzk9vNgQ0vZAebb9gtretaN7XPSeJfYh1hCTAZs4SfTDJ5kTkyhBu5e
FrVhqqXrukN6xYZx8d8L2mVHMdmDWW5bx4UdffkBYvv1U+yYw0zMY3Uq4HyA5TQuoUevUv89Gv1o
fx0VeXcy9MgEWLHMwvgMBiZh12aZEZs0GbW3I8z5GUglVc/WRj7+Pi3e1bKECjr3LoqVz9ddxSY7
iEsUuhWMifFG7L+5yGxjTsYqGsCItKAgTMNBanr5rXzFV8eVT3Tk5C6NNU3/KSe+Hh6QpZNhumaP
CCET85y767Zwq43MiM12Mp3Sl8WTqj8LsR9KMa5Gmf+xeQQUdubqK45DkHwg6wmwNZjKl6jwH8ha
tmffTcuXNgdEqikL4AKRmXLdl6/zXBOvl8kRrUPK/4KdZ1nFS2vlw1IBBbceK2Uzf4CRK7AHShcX
m5uES8Vk8kEmZZGvkHVU6vcWZOteslpe7hDsI3H+aWrs/vBHRqtvrKv9JkMi4fRf/r/t0f70vQXp
pffLfgvEiz1zneveMrr+HlBuoCx3iSrI/TmE1U8ShRns5ukvptl1I9I5ffMkrq3TPYlJRhK54fr6
t4Wyl+z8a2HWz3/dS7b55XXbXn6sZVXX7f+917j8Xv82yULZ69c/qJ+Nz261nCmXGNMvs3jK6Ne/
4C/7/W+fxl/2+n98QP2ogtuwwy92X8BV7JgXpaV+1/fybGcHCIvKARKOe+8pyf+RObFYBRRvdggJ
lAz7pC5OxTS9ymgmT/VS51MMGijsrifUirDfNmvDcNE+WftE904lwfRxpagtrH96bjw0iCsdZGYC
vnq6TrQtcHiOrbzMxD1ttZ8rKaifd6SNUCVcjPnSuGNxSmatf9AKGz0DzYagrfWenDCi6TjdK1ml
U73w0zamnOnLUsu24iITtZ0blHI3NtG6ZdnSUGp5LL1yOskodIkWVnmEoKPuPskiveUmAeLj6800
guXfUQZsox+Bm6zsmozCpKR0dzfbbD77gX/q3CBHN490lDlPrzKSVNWvkcwpDYCIxVNSR8uoyvX8
8m/Pa4qrT59bdTVm0Ss0q9PnyDWiTaXM7lErtOWOEb2mvfe7PYkTirPm5IT8BPrYmZqvPaWFcVFr
4rM0ahIm114AyGAbtPCm/TmxOJf1IqJhmV9+W7DYZVhCoHqcw2Tz130XN6/R103Pn5T8Ile3IO2P
CinNgoQF2g2zhxpEk/GUzd0JfkluTD+6Yo3jTNHX4hW1ymwDm2PB1SoOgVH7+hq8wJ5/oXs3LltF
YnMCl6AKvFub3nbcozTNops06WrX7W7GPFOItxTdzu9bdThAlsYRqssijlPB7BXb3FLh2BfrdU52
uXZTn9LgEIm6ltvCGel07pmZfqyMGj1fVHmg6gQJturaBpnJxMm+l1zX99fpsQXYr4TqqS90IPdj
UCygusDbXqdhcPRPc30sqXLVV9f9K8/cmsaIvFowJA+FPkQ73+nTVbcUGIsN8NePnmLqU7Mq1OQ9
iQdrX9dauNfVgrBOkGUmsbAhvOTh4J3s9tNvJur5wktVj69dPlkwOOE1Zg4LenXygWQ0zqYLwBva
CEMHTrtW47o7Bw3vQcsIumtjoum6anRQmn9MiLOrKSe0LFPAPYOprcTm6YUJZusge4jltht8weFB
hdd+cNAGSUL1TWlU4yRNUCj+tCqd6asewaL9m0269US9XjImaxl5v5bJUCncbIMokbLuGg7QDjHp
0p+D05BwBEtMLzjJ8NaIGwJlV7eb3WlRXeYp263t1q2fSw4CUlybwe+xVTmubanbQfBkmRyQwpJJ
PoFp5QTNl7SZ1tf8BUxM6WUZXlMdMrSU+fehm/5r+Mdan1kN8hZkP8Pkntze/EKyWIfVuYv3qhHO
L7qeaQjSZDGKmMyKbUibI5yDwUVMFB6YW7W1QZD5eISh0V36oTrc/LMBJbEuVovjdbnpoc4ac0Vq
+0+WEAHaBHzOWeUUZ9v30k1gloSPg5HhbWLpyWwa9N3GnsmXbWS6D+JsE4tx8flz3b83TMhHrUN9
nLtNEinGTjNTzwVX0PbIV3eoh8s4sKrpMpf7SLMysO+LS+dMP1wk+WPlLurqYFKR8gi5YVZK8y0c
XHdXLZJD8WTU1wZNVcR7uZRt82oIidVZFdwalflxznPUZ6FThD+4Nz76czqszCaYYEAf1IPrxvUq
dYkGxXpgkr5NrTOcedk6buroa7CU1BYlqe/ZTfZRoDR3g24mr57/TQoKpDGjbjrehn+z3Vw6A31Q
twi+qDbgaVBKVsPl588Toj7DQ1PCpx7+FKqT8xzZ6d/sZBWyzQy1BfpGHiTvbvmF8gWVDIGWvGkU
xsIbFtl8dyrIdKcagiUk9lB81Ke7ttGNi5b5+ibzSa32/YINr43sC9nocxjrr6pGoU9Xa9Muy1vk
rJfIvO1DqRZ2vX/SnHH46Dxeb+sUdp8Gm0oSuaXLmpY/u120BABua4pSGT66ZyJi80rrS/8cw2n7
YEVQOFGW0oNB7JsXlYj/Mrg2RvWiwK22ZBOYr+Drm3QUZ1TC4vd1MOsos5ZPgWu0TxRdtaTI0RVd
flEoZ2FxgD9wLb8S3LrqpunN9CBDi2oiWRRNaftSIiwsZmCHPxZp3LkfujihwCvVLWTuxo9h6wbP
U1SEz5WFphjiXNFGbNJE6KlR6mok+5utdNJ7wxvdk6yKXUp1gAFsbxv5oaHs9SDUqclmc2l0N9Q2
dcmL5mZrU/U/c++RIgxKKFAQEd9WWRM8ELcLAclPGuy1y5jAO4UDMQm0qcsjKrkXo2NmzXy4ORll
lFFwYPrb35zUMIDWWfzFM8x4FRccLrxNNn5ujLI7DlDqhVsvSo4yhFOH+43ZvUEWlMLUUeWP0vi5
lj9mRrYlmDOcxDTXVnsfjMNTaUWVdbLzAiptcG6ukbibpNH2kQX9RIaS0K6o9Omz476BsU0/lXma
7AlS/jDn8VvndDz9agg0HJXIKFyK1JB0fOtU/2Avw75T3LMyJXvxaPtLW8NlhH5y6ay7sed3/6Oh
vmVvJf12yIO7rt85TmP8Yw8fKKsCcjPM+cXP6/yznQeI2mj6gwrB63bU/lFHoz5Jo3CGvfZCL4g2
lpYtFRtpC8MwSDiqcLTV7blae8TLIYjaxXUfP1B4s56c3jtRx8FBNT3Bdgk1eJ4riwx0H2xlsjSN
CnWlSOvAus4HsSmB7fH+i/R55fpgyZ0ORmvovz53bm2s/d7jN9Xr4JlszPciUMzPo8cZkvpbSLWy
HMBABNBVFsRq58GNlVI72JmgtYJWhd3KO6VDSQb/13BqAlL4aRNfZ2OZlaEFR+l1+Ms5IjX5FAxx
ACAfXjk18qCtGILtSE3DK2yv4XGK83lFVZn26jZO8eipzkEmgw4TsmirEpGpZzFlSfS9MvLkJCO3
pZCdJah9qNHG4UlKcswO1F3YpcWD0zd5upEuMuKzirTDdTaIe+imIpUXQ8Ire6xj+8FKkxyETfVF
zuc6YL91v9jrngrv1Cje0txAOmPwKRWEvZg2bAkNxX4ZIZbKVO5o1sDxdX5IqQlY87fXHdogqh8H
P2vWdp95X0n5rzSts797Dew/JvqUpKwqkpu/fNELRcRtNFzxrYzOfCtVgpR50z7kSw59ESwkgNJ/
JnkAVMuf+ke1RPM5yl0fzRrfvjQmCep0yPsn325IcoLKWgm+yrD1/qTnVMtB8mi8yVBm20zXr0Nf
ycPV2KDaEvUgJSodkR0lspWDD/3Z00w4EAatKP9W+M29hRjex795ZKFFhcrco7O6xMfT4SMfALmJ
ZSCNxMMtPQsgoOhAyP57QgLoo/ZBFnFICo3rPnoY/lhgIR6KHCFKy0iikh6ueftalv/YhLP30ufz
Ll3eM2bgIxGpwpoTL0NlRIOX6huH/Pbviwwj816aVv1t0Qgxj5LWl3IpJLUaSkc9G+RQ4mX9JpRa
0yqo/3uspE2/kTXDUp5KkBTq/MXWLUOx3faBBiGgNBAXKrxS0F+NeS4b1b8Pq3y8eA6ixxBMQyA6
FMNJKbFdJ5TSOKfjw3WRP7jDZTCQtR/TeR+FtQ3p+9hoh8YLP7VN7URbQ4M9v04UYm+L83WdDU/K
1uioDZGdQanx01wybYgi1OE2i6fxIu7SBJ32YcyoVkpVxKyXj0P+kaoaOSwCryZD+UcaPWrW8OBn
V5s4i5/Y5CMQZ2q/fvhdP08ZG8u622d1WydLZK/8a8MjfR8l0YOp1/ZD2Gn2QzBNBGpvY+nphV2s
IneqdjIcg6z64RMhx0y5Nce6/gDGg2N1Re4IHbP+bC9NqoTKJqOgdD3JjBilaQDdwOnkGXd1jkZd
3fX9+bracD6VlKCsYdGDeAMS8Pe6e2woywMgWaunueXzF/NMEnrblJV79SKK/9YlqUIacFae1QAK
+mUx5Uk5RabqtKprt4RZN22gEbaNRzvMzMe+8bQHasxQv8RkLiax1152NzRpdxK7NKXihmtvHCHq
bVC4TKJu3sH5QbVks6gyKCNf7YUo+2aDQ7l5ypZGbE2D4oe4SJOkSb92E99bu25Q2eeFJvG1ilq0
I7RGpdRy1I9GOFpbLy6GD1NqfqgKw/5eps09wIPs0//qWiJ8p0CY9p27KTHc9odrYOi/75oFTv9h
cS2WXev/3rVsBw9ezWJtgXp41GMTWbW6z7dVWXA2XWzFFLV7qognkjE/bbY3NKcJCkdj8RA3aaJq
3CimUp4r23cg3A6D41gkz6i/ObsYiWYKX331lFkoVjVVNU/QetD1psFbG2reburO/2nMNJXI2OI+
xaAfiQWMd+Ittt9Wdyk5z9jToE4iswYQe9k31Sle7jV9R1ZHQ8EqApA8LNhRx3qAxV49jEF/r7ow
CSRtnD8bQ+WT1tC8tQxlQtPVedUZZXkQG2ec/DnVjlwPmydnGVBSSMEz7CArmRMv5Mm1jd6lCno5
uMhEpirPFOnyCFp+lFdQp0Jp8O720+GqRfplTIbrT5dFULr7FIe00/7206kuXg1aHd+rXvgaDvp8
kqY2wcusKsC91bjQUiwTOh8C/xXOQpNFxeR1OI2Bel0SIya79+bwBfJX9dTYsGh6efDgdQZcbL11
L0qh0tiLSGhUkCeANpRwGAqiN7tdBVs1ShwoFolFSjgvj83+OEGWsZLIX+R3/dHPeHcbAUJjoxLa
D/ryHOoK0/pt6Oe9t3EiOD3F5W9+N1tNukGfPRD/y3bS9EvP7ZwdnHL2GbKTYWURpLoXgd5wiIqH
tho/X+MUS7ACen2CXhwU7sX2y6OmWuHFC7z2EIXZsCrgcHg0cyNbeWE2f65aYMCU3KfntG2UfdUr
resjygrvDQhNyE4NKuUd7x8ZNCMKtdJDXjO9UPK6g4CseLiZpDcX8X/6KjT2f9jdoYKg3Tee9Aph
y6Uoh7xkyfMSCdsSJNBFBxq2nwoqX22vrta1ZQOYtBLr0Q4G69GLFX9nZujwUq0GUacLpcSDX1F7
v7hIA5AwhmxouNPTgGIcwzjAN8cdVkg0o4XqxIgjKi9649ClemVsNHg9zirOYhO3EKQk1BSVu5ZQ
Wt/WNjplzeufEbeo+jyrfMtjZzKeAWuUq7qZ9Q8Q7PrrAbrlJ28p/IKOID+FcVccar8J7lS1puZn
5oKemdb3iefpcuRo0XD72WRp0D2A9ENOBwFe1zfUo0xyPlV3kT59bSlxvO+XJvAb/hula0/zD2OW
peg8LEN+aaYnPSx3Tpp9cAaDUyXh/2NTV1S01iTOf3S9+hNZX6gRFjYdeFuDu6gaIOLh89L6Jvng
doF950aGd4ewqvfmaunFqYP+q1dyTc2aZHysYLc9+i7cH45b1l+DrcwjRWFvnLm1jgUJB7JNwYRq
RTw89KpFGWv7Ke+n/ugNxLp5M2Lq7ebH5M3NV8Z2E4ZJA+U/LreJ2DyVs9rdp0oUH13En4+gCuPj
bSg2e5mQnjSZj9g7RFeUVPaR0W4KGf/hNMz1k5+hdUEoJXj20+gfdfLQF19G83Lbp5JCy/v5SSxD
36vHKPbeZerqFHPRQ7s93dzWREYeroc6IKi17CNNrDUHcubRWUYqam9nXyt2t41ISjh7WMI+Zk5z
15LJvNRLIz1rOdCRzzKvE+7oI3o6J+9g33QCdbV9iczQuUBJ1x4oVvr2x/IJArCNk0/w5i6+1+Wu
YTyGlFDf/9jNgX4SXfmdaQQw1VYRhBKbooGjRZi/lGn+wQGmuJn2cBuSUHodw0sW5TBcoeM5b3L1
uxmr2kNGMuk0E+OcN4VbaBuLF9lWIDleY/nnHJkDweuIyfXdj3Pop6eEK/idCQEcdR4Tseiu4JDY
FF9lJE3qaP68ku7k96DD9BAeBFc53VykF+thBmHsTHWmBltrNTfvptJaL+nkrqbaNZ7sZdSHqbMe
KLTZy2Tdoj6N0Mop78dmXZZZtcs4QiBn60IVy5vPO9SWxbjJFIDMdn+OzNZ5GtEdv1Q8X6/OHpew
o5sk3xKZTCLniUtICttZ9dL70YfEgcJqpSYd6AJqhKVYeFpGUhgspcQ53wLqKfKMtAsFpnyVg811
mfhkofrXZUspsZP73Hwt/VD5usdFtwU279d6D7ckXd1UQOnn1v53m0yLu6PxOPZyT9+ItzR+ABD+
Oi5zlXhMV3BsWDaTxqFUBuQE+QtY4u4jp0tOLuUme2cCAreMDCVJwCnQC5ZmIoPB+wti3E1Iveda
jDfHnvDq1VvWxT1Ivi6IHUCZLL75SS8PIQCFpjFbVY5vHZVioSabYT+mRInCInOnhOb4AGP7+KBr
Id+4X8M8zJUc0Ksdr4BH9ldHb5kWH+pwsw648M81lm9a23SCwaNVoR9fyZaQS1V+VVxg4PEura6+
2tbc39uwDF2kmZoYAUk9OYBI5D9cbL2ZQYjX8V74zdh4+mtIVOi+X3b621qwtxvFGCBsP8eNWm5m
ajPekH5+o6q6uvhWrbxRU3vqO2t+LMucc8sU+cC1spUUSNpDZq/sLm2eqt6sD9U4oEDrxNprXerf
xYPSwyPJtew9zLx+C5WEcUQcuyHSYDvmvkZ4fq+2Knz0A0SriJyDmZfxtSvWmpxivnJAjl+9/upv
Ow3h9tDj/fFvxzl2qm3lxS3ZqXi+i1vrqwLd20kat+x/9G62vumoVoAj+2b6w9fzq/kOxu6vsjwi
xk4ufNnztp2uD0A+YbQQe+4P52bsIJJuSu2xpTB40xR+spUhJWjaYwa1D0WY1ZebSXr1OEHDzuk4
hGcOxp9i5vMGvHJXZr76KC5BtjwCuN2tZSgTKL5FZ1dBjm7Z3EDSOIMwGZhfrhyiOH60Fu5+eKfG
c+XmIO+WhgdbsoEbWduoVVvqK5kWR2Mq7/OxcO9DJ/g8hQnUaUJA67jVHoF2IlXwDU4L/WwlfINZ
5vdUJi3QvTG0xoeuDN8bskonC3Tsq49q3caYh2xfxXP/Go2TfVdkTr6R2RxOhpOe+l9ksuLx+KAp
0RethstYV+z4Yi7NwKWMx79dbm4T0hvrKUfVjL9tGXozPIXSC0fFRuN4IahiPcREwPdlq24O7yC6
CNFm061TF7+X+RQc3dRB5HdppPc3299cxrSjsjCeN//30rEbqCXQ9a1QP9xYIW5D6V1JImT6xhEh
RBHZwiEhvdtEptY97MuatrpNyNpYnRDKcDuq/kbDgmhJdYsDqk6g2TLbQT9wzjizWbGy7+YqO0Lk
mx2lNy8z8JTtTGeC1EuzG0gmoV2rHDgiN3me6mcqzZa4W1YnzgPEHJAUlvnzpE2vCgnET4mjGdsh
WepWB4YE41coT1UU2vXB0cyiZAM9lfeMVNldm7jzsV6aOMun8iBja1B7Mun6sIsGPTo4MhQnLbT9
cidO127d5B8MO5kOmlaR60tLnzz8kDjADWAj4lST549Vk8FYa/nHcRmJ6eYnQ6uz0rViozxcZu6h
Ka3uA4DFfq9ES4FRY/afdDDvLgeRLwMo0G2r1sp91PjGM5/7Nw8qlC9ZW/CuCMf0kVzTSs2b8HF2
/KWWXs/z9RCo8yYI4odr1rRdMqSS7owLjv+oETzISOwBV7QVNUvFujEcbW3YQboPEn96KdRmPlKv
G68y1XuPozG5AOmwjhM83ysYwdoPBBci0rdBRg6WYTJ7xq6mCgQMfGquLXcydqlUYakqRZR51u6z
KfTPYpNelmkfA9ODMTYEVOwsrx5raSrTcy+WP35IsyG/v9kVwxkeFN+9E4cSatRDr0PuZ9aKh4Aa
oMIYAhwChcGwcpsBAs+lqLaNwmQfmMonCsovsD6ZzmYuI/tBg/uVLIOPNqlGHZ3e2/pbWRj1Sg0p
YLLmVn+bfBAbMrzN9r3bPshQZmWotlTbdIWdxP+hhqKiaiL395aiz5sQaZiPrpsNG4BEMXSdlHwW
kfF1jNz6ouVd8rHfjwPifrZmKluVYzKv1m+zA35ImCcAp1KPZM67GzVFSzLgXh8WtaspgN0CYrYS
+kXoTxyvta4MGGkw6AgLxxANCwNGWNcWx85hhuIHlgwr5fkXhObjGHsh5bhUiwdWGb2B14JEZbEF
QTCub7PSE1vhK1RAOJQ+Jnrh8zGjMziN87hz4a+DkCmA7rQO5wh6SYWx+703IcsKzbmGU67VD22n
7XzfhGVZbBm1S+0qK7366iNGzUJ2psfxD/tQOzGYZf7okdKAOffOWGgEymZ+Gm0EhjM/U+GpcsIT
4KEE6WfSHUqQRie7Uciao0gU3bdJRIAxr/tdnqnpy5wXKE2Tn/jqKdHWR6XvP+h1ndrRi8EZmCav
EH5C5VJ0Tm4SuTSSiKdYL9J136IfDrc+9LFlUlp3E5kdk4Py/ZRGIMjs5d3n8o0A5e3DMu5O58HN
8j2iQck8rKjhGbhlmcolblvlMjrhe5THsO4sI7GHeWLfo7qlQw5YQIrqWfEzYIbkeY4h6tdGMDQz
+g3JOnJfjdRRHuu8Pweqpe3DhWY3sWouz9L9rQmLj7nHvflmQsjEgjM8d5bShiNM4fOlCXm2uLEy
3Flq1MXb0J2eGrgg7uNlVly4WxHgQ6mWhzQ459Z1DklAnNrQJ5XkWKhSujG/mh2h2aDd8bBUnsxA
8Z/gvAISomufZST2rIrM3VQ4aHM3s391s/qxX6tV3t+JX181/qWntpmHuftiWpCKxmGGdN7kl+/x
hNAyGfavoQIVkx2Z81nxvPpE9bCylut90rurhG/jp6aA9s+A4um+S7PuSO3Je6DAu5SZo/GlgOem
kdRpOpvrdtDi722Ukp3yq+CDFpvaZgLWQ1LC6vZzX5rQj0Y6RWzGW2OaIZLlNklH2HLi+xakx+qa
K/AmImF/jvtlXjEXHtAkIQ4m68Em21tkLDOkA8hHR1p6drmVHHMt4cVid76ObjXppc5BYQVuruD+
mm5CpuHFphL50Fad7Wwg3yI0XCGXPlUD0D1tyDbQccK9yYGMKGNbANjUjXczNg6DksXfe4MgVxtk
yWutBNNdACDzkMVzsCktLheOEi4P0XHmJJ5Z6r2MpZeTT/1hlLE08FjHW/A8l4qC86kw3foKnDJL
tdgoWhxv8jGAK29yLyoX4YNq9y2oiDFB13ZppCeNZ8Aabcdhv7qS5VYaQcvOCa9MugO1W1fi27bh
QZ47wVY4b0eJNP+y3dyE+Vbsyx5AC1yggt2u/CXkoApHloyluY5Du4FiM2m/WTMUZhW8EPlK7x37
XsYax5F7nQ/wh5GP3r73q57PboLpEbQLAgROqW3MKRwufd0MkG3Riwnzr0E/KVuxBZUa2HCRTtOq
pV4PqfKfjuLthcW3vEnywx92Ik2nyuzNu8CbHwu7/NxoecvlODDenDL/XIxJtHI1oV/0mmMQB+Nd
OqU6mLvZ2ihhZLyCJwAFkcXD3dBr6i7o4nDlkl/4LL2cQvJr72YrbzajcUghKBDrdqX25CXjGZ2I
5qPnk+vvHYjdZAgZC7S9SRzva2REPwKiSGCUz/qzDA0fUFTifvDarLwQwPsua2rD5hlWu6h7L2ss
1Y43gc/jToaN1r1kAO5DvVTOLVI2j/GkZsAkmncZSZM3uQ8S0DD3gdJ7qJiZ3n26NB45RV4s/R1F
CiTwCXPtvLhcgCea9mouzFWukSZrmc1D1Trngfoko+uCc+o2/WvoZcUWrrZha8Lg9tgBydmhSx9P
fngBZAQwOfbuapD9cKbS6HMU7uGaLlajjQjXiqBneTHQ6jw0vfqe5XC6iKnKPe+QasZnu0pRUzOj
5M7Kqgp4nzqcU017aEjgv4ip9yfIwl03vEf8NwJO8kDdSKJvXbVq7qWxLNO+4y4NTUoe37t1+XGo
1X4HSqhZd5kyPsIsMD0ipfKWl5pHPRImaXhxIcVuBaj+/rKVNSTLZaIfZNG8rJTJkuVD5v/XctIl
9YZYJNfkGHpP9EJhel4aZOTqclWFyOBk/IdD34AR1Bs0tE4XMHV1ELNDdLPXwU8KiqyzEt4sMF5w
Cf0JKvtjog+olXYNZdH4hcFNbhhzE1X9g1w+5J4xG5XLk8juV1NLXK3MklVk5dNj5dQU/eU6AW+b
wuEV/NvhySrzfTs5EaTrfv+xnjkRXVOJ8M2pSF0rxkebw0toltZbThn4ZdKVf8SszgQCgUsY29kc
p62Wh/FGXWL4OWxfe4pFP8HIDrwm/MWBLhN22n0SN7ELD7r0ZNJlUka/EZ8vy2USGpR1MLV7WEiH
e0qjh/s2CH70tG78fej1AxH6OHp269nx9gpfnGNk1+9hPVWHFK3Ox7J/JYfVXxw50dkR8LC5mnn9
Ti5vM7t5bco8Ug8EHutDXAWkIgtj2HWAcngzmfE9ZaoH8AfBcdCiErFpf3gsOv/dpdDyHaTkdEdR
Cn94rRe9h46OgFaShZQmJu2HCkgHedPo3S28CVHgsAW4zCoPnoJN7wKknaLw1fCTbDPpY49QfEHO
a+mpS3Oz3YZpnXvl6jZmvWvm+mrmsN/k7SVRypLXfZV9a0aoXM1p/EwwK4Zn3wVsoyYc7PiTTzu0
c3wfwEHcBP1r0oKs6zIVtJrMwvr7nNneSibFpA3ROUmt7OwDYoJQ1orrCt3wIa+f0ONqV7oRVFt3
IEUqjQOuEN5kh585Vf+JQap+A7j22qjt8FYUwG5GRGnQ0zbqe3/h2Srj77NrJx9ixwsu3B8WnExl
fDTmbrj7H8rOa8ltY1vDT4Qq5HDLOCRnNJJsS7ZvUN62N3LOePrzYWE0oGnZtc9NV/cKDUpDAo0V
/j8zcu/YanF09ACwO/SzE3ysi0MDHuKr3XgJKTN70k6J0ub7bsrCj06XI1T7+Gs1KgVhPBxk0FJT
udp2/2n5Q+bHPOZZVtf51dtTT6eEn/N2Ks5D1v4WUGR002rz3LjL11pSWDK8K2b59pf+tyxXzAHr
NuMhqa05Veun3rX+WJ/2ZVP+znWSy6BRo0Zjx1+XVX5tK7MpwcGhq9lRauvFWgaZJW5okdeGeAn4
GWufDnM670S4GfZu9lSHVFmK/M4E9GLnTO3kH2qsWy+ivTPptard1TYkWpsmMMmgjDO32Dadux3B
Z/XZGsunsQC0XlZGP7nFYVUYkHZwkoKUnYquCzf8+HlSz+2K7Uk9NYifHegcECrtRAjyFFOQnsbn
MXpeV6KIzOlrXumUbgHfxTE/6f4skptjV/UfoVMTdIqd8TNkJ8PZ9yPrMplu8epz8zq0VRr+ajjN
RXzSuPqUlBW/t2E4pn7yZ9VNPYlyv/+cGO4fObGUm4gsoqsfXNu9yGqKq+EznOREqiE3OVZjE38C
BZY6XPWTXvf+USM/e5ClzalypxhQ9EULxn70wgHd+pQs83HIlZvWmmdl9I+ZUUdfh3h2rlYz8Ksv
+27vBZp1JWfcnCxILcC0Uzipwhew0gdoNfnXxH31gZS4ekWfAxlbnyxLMy9+FmV7VfPLiwa+4L5Y
gMeBMYlf1ISGUO+psaMvk+nUx2zJZ1I/2z7PvussaO1RS2WND8vT8hIlw7y8IW3LTRY0r1MJ37RI
tMXqH00f3CuPnGYZLvGU8OYpzgfHU1zu4ATAkuO0cO7Fc1g8yywvDHL4sqa+rHjm3Xq+OflVlH7r
UTW4KVdfy+AtwlJ+G+ig74Pkdw3WP2r9p+Q1qNzoVocq94fMzr9SbPkqbwHA7P3s8FX7KYLG4RQG
sX8BiKCFggDCHi2d4PwJuLuDNFe9+JPSf82tYNf1g/1TD1Tfa9dPv4iVYTbeU+yAQidLi5fqg0s7
z0WWfULxkKOVnyanpYtx8lYr0q31yW7Dj3kAYFlM1PFit2b8Ia+C6KjMhfUThzJqPssx/3OsfuSZ
Z/3Xjaefqtqtf64jcM+g501Xb3VUjQvhm/gDx8w371qPUu7TQbF4ZymQHpG9M+fya5Jn8Y80K4Ol
n8XWqbZ4IGUzqKL0Lv+n7Gj+d6re+qCBOfmSaG5IQR2Khl+kmgfFrzPE9aB0lvXVcWvvaRwTuqNS
XT9Uk9m/pl2vnIvAGQkAJOWzDdPuyaNA5FPm+QZwwLr/1Unq36nCqv4MKXtf0XlGldxWZ0RXI5gW
WJWCM7ING+utH53hpvAGRSJ4vsjKovyqoummjCvAbb/ZrOtVBzPmeBNVo2lAz4QABMhyNZJd/BJ8
hGbwUmpvAUaXgV9T+MEeXxU3yl9ksYlDShM+hDPoEk3m6ucHhRiPRq8fRg+GLXfZ0rGqTCUbFYWX
Ool7cJ31NjL2PE1e0ti1vgRF3DxHAR07E3HIL6lRVU+20TsH0XpAeh3LePbOoo3a2t0F3Cduom0c
96PeufrHxoPhKAqL5Clx+NLAeX9NGj186cNTawHKQ2lQ6By9lm7SPMn756CsXzwArgLgmSEp8D1K
QaroU6dpEcEOhgSUjBh0yw+rVW6VnwgOOrcob2jenhVgMZXGiC9iLL68BE17eHjM07aLQRLrOPS6
fbAnUN24FYX5uefrvycD2L6Qa6X+aAkxzUPqHsGor48+QAY/OAD1fpyC/kj6Hty+ySIDlg6ufhFj
hVe9q6GColcCX/jslzRQg5fxR+tU4UVaLWSQk/IiN23+7zeRzN7l2dDVNy92n8zE1G4yzE1IGuc7
y8CMdV563Gy32lktpLaP0zvHTQ+XrX6k2i7byeZqAXpLpaoeFH3gUksGgdcqex+PcbaX1IIMj9jV
31+LqWQr1mSGrNUMVp2UAHsRBaR9XUv4OY0Xq2u8+jyNTrvTBopVNHK5L36i0e4lUzg1jZdkNwa5
TmVxnd5sXvTo9n4D1Au+6NQX/Q0/ryqAzdNtq6X1KmlOG4De5ikyGvbnUzHywxVFrUK5PHqFdik4
7b52kfOTVG/VScPjwTLXlejeV6JbLKXsC9TU1VK6P98t6yizj1RYeEfpyQ2BlpuaaHyV/lsjHaqT
Z4TeQZR2lmWfAcUS3Trw49obOnCp0qpr+33/4tvRD6IUn8SB0Dr3zPwGbcGv3Fx/6BJDobC/eRs4
2hEkb15EnCu+rRKP1tRd7LfNwkKpvOiFAdSQ6EEbHk4tqOMcnVamzbuAjDBt3q3vAjSiknW+hHJW
Es47vUxp9/B3U5DZnCNaIMYIRVXgVTYVh719bPE6E2k24DLQhDuFQzRFpl4EU3inTktpLulvp7Vb
0FbIuCc8BvWp3AmKkLngDgmU0LYU2QY5pGgUU6VJ6MBpQwuFGFPN5lMz6E8Haes2MiP8aJi/54I9
KCu1/H3r0pb8TlD8sWITWm/W0oL+F/8HCXus/X+yI2mFTnOBwVB79xQ5rUNpg+FQk8CsSyIXfmP7
Cnt4dt3kQ2XBhDboHZyqajLuNuNtA23ZZfElfpJRQfFt49zr3J2pEuXMnMz/APVGuSebRZP3sszb
kWLMZZZ5k/pU28mfdLqN9OwssjRv99QKh9fcD6Ih2ZV+GHwIOlP9nOYzhDeVq1/LKtE+14siVKvn
elmJhWtCaJPmPkBYi4MMpDR2ZUcuux9Td1+n/bgGQexG/ykJAGUvSoguaDrS+6NaGdXBVQE131Gr
A1aiV19IUhDiLeB07/2KwizBplmn/N/EK7KNwNs8otiI8AHpRuBtbJqZ9kVHo1q7D0r6scCFbLmx
FMaCkfhtNbuzPRygt8045Hvuel9JG/PIq6V1lVvI9+A8vXhq9y0FmQe56Tzcg0Q2k2J68gvnR1lh
Wj7BPbiQpjqhnuzucEDFe55I8Pv9s1h/b1OQbiH8mnpvvVc2ckMUw2QBE6UrADYKCqRrlZ48J/mw
FdgvomIRrTH0ZRkqQ/JBzQCU9KO4pT0+aZ+ntvljze9p+fzUabr1Kuk9k2fJAVRC3sWhUtiRRvFe
56UeKZuoU4OdSCSb2DY7b+F9DEFHwlSGrJ1+m1XFPUsBfrL87dWAHltZSuG+zGRYy/PToCL6r9WH
O1ldAROmmBrnQTiEQQ7jILBkBWQZFulpDfq/L9ccgUM77DlQR8AYW/5qk6nEn2WwIBsFXUTTzyll
RKvMplEHXoHkg1iEhhl9oPf4QiOF/8ErRvhhloZyjsACvMljX70ZBi1Z8qV6Xzpp5x96wKD2jaKF
rzIYUxC9JgEh4cLRrdODIk/D7BQa5L0eFAPoJ4QwyGK876TQvbTzRhNw0Pfwlt20VxLu81XCW5nE
ASSO5aKIScBciuH3dGHalIHISr3OZBmo3e8FNB3nB7ksM1OtXkyfs9IwULn9Pf96KuL9lBDRoWwo
2C/HkN8dH+L6MZ1+yax0OGo6mE/0aKcfNSf/ny1c3z/YBUysZeC+KLNJfUpWklrsG7i4fF3dlXlL
r1c8pqTYazBGzQU3QQartoxb3VoHle6GVSRywGJ7/OgsrzUY5dfl5maX1s9+Z9Dg8lc3bcFdADc+
oeDTUo+bw2ZXmEF5HMhm7EUrikZzP7oUTl42yNZisMlSZ/F1RXZdllDfRdf1TiSorsGC78pr66qA
yo0GM5GJ1vdMYH/LvTfkF6oYIaHxQ/2ltlvtpc5aY9rNFehiYODuVddAtih0sFfh8FrWWq+F52zU
KYrrCR4fRC9bmKpq7GsXWmwxlGEs0mha4G5+Duei5jHCZqJYd1zX5V7jAHM0qtG7wCsXfLZd/0e3
HNJfCtPyjvo4FlRQRekvU5EfNJItxCGjGO7siRwtRAGnTC3Tc1UEzb5oR+UGg7z9dQYAfcHUBBlX
Aa7Y+NKZ+afRoTBVj2K4BdJqvrh5Fe1EJoMfqu1HE2jaFkiBVa7Z/u/eQJJQDDRIvVzLtWhAIYwk
hLVWEdKoxXkJ9P9vMpkR+CeWJAWtshZD37XeDB8qXR+ct111goUXyPzOEq7LtwDdlP029GNMszRh
a1FKCE+W33RrtG+zSLXfxorSdjHfxOKITvbbdH/fb1BzcglGftZM9y0wKtFRWSaqEwUHmfotXEYQ
RF5GSlGr0xZG/Z7fpoVc5t7NGhPeXkTd1gYtbjL1zWg8uuQ/IGN1ie7Tmlo/T8sA/kH9HJUlQlmb
CXEF6jCLk9iIejOU5TrYypepD43TSMyUoDaDHsCVKzOgxf8m+1/tQnh+QMqwz7Jd0Lp/zI7lnqho
yV66hoPDTqYymBQSFlo2nUvby142ucxENtc+5+8seBLRo7+YtJENfD/pSxJyXGPzldkgl+Q4tUtj
U71ZvHOQCgO7zp3mQ2WkvCpQGgiECTMKV7xiJ1MZyCqAsQJ4cLFoN/l3jWUbbykgE/W26z/K9MAI
d2pELdxmLL7iURhadrX63zmEqsoeyJv5BpHZboyz/qpLCVi3lIyl8IWWF5mKjc5T/mBVVODUA+QK
tOCmKlymWPZQ7O5ooC2OS1P2dSO1EmYrGYqF42pbfk+2uckuYvIggyhySS1koBMtxFmqTyc5XLt/
v+Z2OcWtiyPYBcPOWVAwLMV4CjIQ16vWzT9Q5bFAKSz1YtUMHdiiuJctNl1jPTXN6AICupgtItlJ
ZotSC0eQdOqd3SeEgIbeIzCd2G20INEmtwrew7dpGowzUNhw1YEVG9JD2sSgKajAi6vKBHx/WCga
ZTs5EHbZOE5n20j/A8o0GqPmpGwtw5tlEyo0FYX1cfURvWPmIDsviHny+ZQIBkDFb21gZv7+wUUL
+KINMCj/IhnMqSCZYVJYQT0/mnW9/Yu3HR81qRJD8Uk98CkopvZWNw5wtEPSrbO4VPRyJ+t1KvrZ
js2S5+g3e8Xq/mitOD2JVuSriazrATKK/Tpddqdfob2NbnyZpjG6dp4THALXrw7jEs3oR48mQkVi
HLWmX42cRJ5ouroH1HCJgMgStMbp4qYcxRd5EdFNAnLmsdIG67YNlm9Rrd4nXymGCc4P8n9cUuJu
3cRVTDz8QwrYVv9NDk8d+BE6XbLDnACLHZk93wHHqs913VNOq4d1/ErfO4SR/A8e7oQaqYen1ARk
XGwgj4pfDYHMJrf4EowVr5/4itxWXPUWJPl5vZ+7lUW+iIzTfrttA8fVrPd8ka1PA5l69EYepliJ
9w8Ph7ngZU4r+uowqeX4bHAB8AAqe+eRFb4CFjVyqJhHcj5oLc6L+UHWVBW4u6JL4mO8qEV2pxbz
UQ3KcxqPv4o2b6heKUETFWymfAFtkhl1nWNDcdGC0DRPU70Ha5GLQHqfcGqi1WcnZjIIohO9ZPne
NXWIyRWNSlA6QqDs0JTgJrNZ14Mb+a0FvHTR3E0LN48p8xUvcVACE2I7lXbt2KHZwVwaJxa4mXUm
sjmL/OtIm/mDPFwcNq9yNDKayFJw4/+qEJPNdyI3Ql6gL4/bxQarjJ9oQv5Van4adUnD2cPPUh9E
o8sAB9ciU4v5Z7GYpWbo3e4fZbKBsHQT073bUxymFHSPSYvhuAIOjWPf/GOrTgOghep/pUsahhT/
1CfDfFLDMvrZB8FhV2pElwk85BQPhIcmT+KflSAwr2HX2MQCYuWnvvjqpQsTAS8PyxhyPPKXgT6E
P9UmNY6yWm0c8orWXgTbYIujrEn0v3lvapGtm282SuK762U2WQwew1mhmV9EVg1x5nG9rDdCWbZb
56JMla5/mmz7pJQOBGSB12k3Y4kly0wG2H5+hYFnPol8sItvdncuf5u+O6324mr9dd/tMnc2csXW
s34lVUUZ7fJx7vb+rsvqPXZBQIviD7pD8ZWijD/mtR68hOTo9m6ml7+Am0MC3dasZ3PM7R9psn4S
ee4r9Ku7o3uAsIdaoF8HaE3oGqaw2uGFfUFWKX/xY/dj5QKMC5xDA8ujBuXPIrebztn75TDcrOaH
1DGSg5LH6lUGN2jUa5SNQ7Z7XItqs9zUCSAfbz6bzbrHthZzx4jGt403923LYLvunXmVBO4+pINh
H0BgDFtL7NLvaeSHwG4sUMuRyVBOtnMd3KrLV6GsRVMvGpmFGpxWjz7bFmbbAdOxrf95S7GBmYVq
IpVwyea3XXXb5u6q8lEebFb1bHv9hcTbLgs6/Zraun41edUy9jJtVR1G7wFY42w1EKt8sRL9tpRZ
pSo6NOhsJMPqJ9a+Nh7MrjGexE1EDYAbvAq/u4jQaayaKjt4DVWKML2lSFMqM2UmlZgyK6xKu27L
1bqUws3Nx5c9Vt2j7bafbLUtN3dnNs5VXwfUXVMfupkFuk0W3zH7/UQ5TbEbiJaSihua6ObHSgnQ
d69FN3sZRKhFY1XsQL0FZV8EOtHkU272v955bj7U6Rhvhuv+dzuXdCneKE0xKHEZf24DUluNU33k
51y80FMMjWrNY3K3rXN+pMQNI+W0ye5sZAfYetYdxMSTEg2ZyjD7FMtyV/FhQOECadP9mXVTdXbb
Jn0hq0ej0NIEKMtem+f2QNIxfTFqnvZjdpGFtkgmx+V4K3a0e2f0IhoKCMjlxDEZtUpZFWiburtr
C7V4GSNC1YM1Wvvtg8ts/fTyWZbwhZsaz9uHvfvwfk4pZRy11v5OODVV1R3y7DwNk/6sQ/LT5ONQ
QbtKsfiB7Od0y+quqHYylYGC6OlWbEJZi2ZXxsZ424wefGS5OoKJPa2GIjSMoKx2d+530odNVv9A
6wjJqP3POtCNZ2Pp6UlmajRkMJeiQQsYoFVRChlnDYDRnVAM20X2oNhkYrLtH6basZ3pKigdN6dY
gsGu57eBXuRgYZ1lTah/pmlJhUG9gsxYZFPWU7qxmQNUOR5aGypWXc5p3z2t0c8XcDefaLhZznly
jOu6v0B0bkua4awLwXvbfBpyKC5qUjjPE1U+fBdsvGUaDC1Hw74E5jSv09WGGGYCzeg3a5mtLibw
3s1usW7S+M36cccoq8rpZNNyKTZuklV0/C1bAjQ90oTX/uTZHY1huUZJbFQDJBz0zgy9aOmFH+au
m/d6SodpaICmukuyYn7up8CyTkRaWgK1Js0VgW2A6gfj3HPWhVipdUuqcui/rJuIps2t7pob44IS
ycZyDVGU2S8maDsAhi27RAtL35RWl9geAThYht4zIMSdqNxuIFlodyK8m2pNpyH16ZzRVKLzi09R
FG/eCW9iAAP2FnQCi9AYP3Dc025iJso3/8Vtu6gJb9pTGyQ3cVr9xfph+74FIxp2gxOFgmTTs7nU
r1Dg8jD560AyQb/WVvCmqDL3m/W/u4iWCiiTp474rHPZTnT30jExb7bTa2djuZEXacuNvVnu8bKW
2TZsMkeeAKJZfTaVtWw0eaVLDVC22+Tf20Zk/4PJ3eW+t42bgrI6dMl/RXln/P3p97Z49FTlaSbS
ekj9nTfA1y1L+bj//B91d8mhplM2d0tnl6cgrtD53F0tCDVSkAuBk7DfB/pQEG5rsZx6wiY7mYq7
qCMdeP91O1mLWmbbJbZ97vZ9uKLYPMgeLqV1pXOyahAels+5fYR/vKSYrB9QXO6uvl1u/fc/XKoh
Uw/GgNqYQbQzFLN6gqTYvtlLvGFWoeW2rQHwCFbbYEQa7VGyFuP23UPtIzR/9Vut1Zkw/GnVrxKx
cox+3T3Q86Le8ZJADYivRcf1qxxonH5kKkOxHE6qZdDlOyLrWY5Im546u/Cop0O9Ok7bHkUbNeFJ
LGutsOz95iSzdSfZ9G7/ngIYGxasvVE51BLGZKdkqGztbfbvMq0KAd4UG2P0/yeX/3XrB7uH5f/r
Uz74Piy3rVQ4/PZRpKoHOw5OBLppclZ7wLEyi6cF4NQFMG35jgpgELS9mN54mYpNAjbV0zx4P84J
oFe7fkpJaS/OMtgWZMJNA+zTJlt3JRfdw1SluwfZSwkcHQIjuUKT/5eQVH7II8geltOjDM1yvlsr
gTmG1dTh6H+KrFsUVcyZ52BZ/+HYbN1iI6Ihl5jm1uhrL7Hdeu59skhgRCxKsVAlwNuAYfJsoxAz
UchMkJXF669brm3E74qhy+ezMWS/g49CQHcZtERtTk1j/wzsPzw4Sk5gVxRlPvTRSZoMVqmhhOnq
I3q/uvkVJEddZYQ/EG9VLqPSTwu0cAhEtOWcE1AtzgAmZc8dAavnQKmISabZjmI7vssiEy1ddW8m
IlvVg+MlR3+w9Z3YeJMC7eq2mfhsS3Gc5/I/TZK6J5EnKkGozqDIe4gdKhQNL+0+WKTLunIubyqg
6x9cKsk+iDxohv5ZAa37QS5K1XIhZIugn9ocaqe3tAWqVT80NJwcVsNlU8eyrmoQggj815zRli4S
xZZHkqVrgnJLzRfAvOSXNtsHs83VyvJXuAjbc9iX1Q2q5uqmdN9mox2AFgUZ0o92lfkn0YrdZnIn
azkGu9AFG6Nm0s/aKCdd7/11qbaB9SoKu2gykMTz6STLTWFU5mVI9eB5E6lOPD+7UDqSFt0lheZe
JQAmMxkkUOUt0SqZbYoHu8B0ZwA+F0OxeXDZttl25YASkgAMS5oMpJ3ccJXyJHzMA9BZL6WtAWA0
QAyv+wBSUHb32lV6SsQhH05K55nXpKJARy9ov9rJVAY4OqhLfR/EkGqkN9nmV9QQy9T1GO5Flitk
xXabetuL3upvGtmH+oPiWkaXmkfATQZ/KUuw3fRtKTLd0OtTMUz/1SbDqoFRw0QUm933ZO9u/267
XpGwNw/Y5bpQ13UHr4nck8C6B1nZPpd58LusBP2drpRXGzw/ECqBks94e+RNXA1XoPiEJoSPdLuv
3mIfaFSPqoo1XsWhquLoUsUt2CSJPf+QzvDaOWl5hsIu+eTTT/sa+TrxcDqUfgGv1tg3QcPHgk/n
J7cGGmDItV+SxJ1OvQlKlZjxZrArirH+ajZtR53VQbN66Lbf+3Uk0VxEE4FLEQ6h8S2XfJdWpl44
OKiZWu3F6E7ztynvORe/sYOLBdHKswzG+0zXmqjdUTANh2tA2cWi0Aa9TcGlep86WQvhQOmq+xYs
k3YX1Lxq3ullGtIPcYXUfR/qVtjuRFYFM6dTMVcrHn4inOlQ3+mdVgI8wD6rjdql88Ua6oo6d5gJ
X7zKoxIl0vmuLnhXeW9HJ6p87BXgSmQr4FVipf4zbQMikuEB9IoukRi+Xdpf7xCy/j+buiSQ1UOr
hb/1Xkb5ljkMP+VtWtwq3wshJ1ymMtQ2v+q7ddJ3xY2cWbuH85iq9HdDUciy9IFoSulXWPtF7HTw
6BNcukYoOIppf6t+U6zK8i7lAooH3KFBf9fswxZaxtFqmC+aydId2rFp7HoWbxlcOk8rqvPPs+Dt
iaHsE4M1edKgK92tVCSzkJksw8pwMqcNwT/hNSkdusdAG89pB0IvXCWrWtYr94mYv7nKLu8MKWIP
pMY32pR/sbcdcP5SC2werR6vMphW79Fe0lBrTWFmkvFftejsRn0z2ExFBkEClpvNul5IJrUBZK91
O+rz3rw9SzfM42r0j3s+XGJbrh8IAMMRnMFOhSlluOTyyry8HstMhkFeprd18q5ullfoWt6EN7XM
0mUfmYFKxMv1lP4GxJax7i9uoty2evCS5WYSz1ArKEUH06jXElxbCglUvaSaYClIkJkTRUS1bFPz
zrbavTyYJJPdv5UvGJk+KPt1o3Zxn7vJ3DUxyGixEVr8qLW+A0NjUd3bylWGX9xxSVXLxxAT2WL7
GNOU2cDiLM4inGIgRCMzorhbNhfhw4czrEw/1hXIB7WVh8axjGJA4U24NF6zxm6vvhdHwx8ipU2I
2nLDokvStNPxAIV4qwevoqMuq7tqZu9dJqUJ+4wyKlBvrn5ZGS8RJRAvbQlUTklj9ErgolAdCQgX
A6BlYM/q+ouQtURC77LadKERQqvKbWsILDioo/gKPvLOIoRcAlurNzc4Gpqbtsy25aNabCItHWF0
MiLKaFUye4/3mTjuvyaBA8H1cpvZ7jB3d6ZM7ke6FZS7Te8Z5U/g1mdnsNKDZ8Cxg2eZPSyjlGdu
3HbzMY186BU2G5n5AznGw+bjUeBqThOoH2y6enScefDbvAeOcrdyemrbQb2S6VMBaWiVc+OZZ1mJ
vH9XbjKZfW9JnBZgt039PZsHmey/fYLN999l68fSOjgdDJUCU8pQYJqUaK4EciXMS7kRiCDqB5HI
ILHiOL/RKTuv4i0AzCYupDAf+qKmXkCrr/KW4KQRrZDQbO8UecPY3kW2l4uHd42WTOAuzTlU3r3I
3L25bC82tRsaNM6fRCKDnqTglQG55kS8iD0Ew8M4qy95ldCt+w+Bd3GQCD13lwV5Ffgg+YenVvGT
PwLeJv9esxpIlldhvcq2/x/RvtuKfPs/fZdvIohD67PeQRAFmL5601PoevfrtFKD6iLToU2fQ+Bs
nkanHukpWixHp7KUPRj7lGpU/jepXy5ToDLsvTEVw7pTaANAOy4FWOIJR3FUXYhMLgz3s//E2378
Gb5iBWzktHsalxprkXVGe0yKOn2VVdJY0Uuq+B9kBfV2+RL29M57k/NC97TzIjNTMaYr1M3s6jkv
sB2/yd20p1lCSwsYlNW988kzVFI7CwVx1lHdOihT+6wtS+64n03dST/qsCF90Sx1l9Z296Omj/4P
QajCqYBR2qZw3CjjT+KSDk7wrCWzwQsVSup7wFsdxvogWtOfn9yOfv8CZMd+pzWu8wySgvNsx7yR
RjHtDCxEbNl2e28hmo4qMJBl/P64uYpi85OZbinFU5ZYn2VlL5tuZg+2WuJA6qO7Tw9bmpF2TUxI
uio5Mjq58jJHIMFYFZ1ZIeCo+SKSYdAgvTcoDjiJLVCm9AvJFKhh0lNtA/LKeDKMuH11Iwe4CC+s
PsFiG/pduG8VeLMttfotCWYNaolPGexh1tkN3faUpSAc0lkwfZAhBUkJJrSEmHenN9pZmbrpNhTa
Fdx164td1JdA9YvPYM3wY+igYo/sL24aWq/drH0RG4UywJsyhRCm95r1ZXS98tyaOqVTyw7wn1LY
2yr+k2qpr2MwJ5d8SYjIAF5VAp6Y9qzyHH0S0SD5mQcTavjfPEQRWvNz6TgdnG/vcj3qwXS2CUBa
al/Tx1jk1otr8xOrAaDoU7M5rAAA0t3f6u2T7evDs4AANAsSQFrl7tNE7xK4jAsmgAgzF5Bz06Uz
fkMGMPLZeSk0A56pQj1TDghheVRQ003/Q3KToVxmflpXOhQuULDamRLs25FCqOr3yVkQXskBue6s
c6D09BtdU11wkGm8rGUm6sYJXSgcxajgVTJJNWV3JxSjzceqeojxHte5GfzYGHlx3vZ9uFZXx96l
yoz91CbFdDLjYTpOicchJB3pgua+SD5oTYQOinYxIPvKqCUil897ItO5K4zr43pVifTO4W4qKnG1
tKk+goEQ7u72u/NvAIR/u6CRHi2oAiga9+e7oVkez6Oj9xnF5Wje1t+z+Sb7dxMTlp51/3+383yL
mpT1msAPHDwdjpzvfQTZsNBAnjVS/wejcdJTGmXGk0286+hGlrVXeRGmMM/9UEbWG6RwuLTp9Gmu
0cwEFlbbh09pamZY0bEnbXoyg1yaHiCZJolBK1t8thbA+chtP1W0h7zISqv66MITibqxRfluYRTm
n6M5zAe6uMPbhsQpM5HpVPMA4fOu7qvuh7g0eW/s2+nmFslEb59p7Tv/KWiIXNGc1HY7mWpt9AJp
sPUEJHMQXWGlaentzotDvbBcTVHTAUrr7WS1DeZCjvWPS1HwHQQiM+2pMIyWnihwKAA5HGFqbQy6
6AfnZufZ+KL3bXCl4xmatyF4VcsseE2rUT+bg8pLwLtMZgqMNZBePz+Ic90Nj1oKOJL0VK6dlkU7
2PtspGN3XUs7JkxnVBAuXb1iOQbNKfQ4owNM3V18i5pwctIvOoWJ4Nku03XNZV+sX+/EyULFHC2D
GKQc7J1Mty6bSCxEKTK9VMpd1xUalWffthVFW7Xhc50GX+z4N+JddIa5gfdqzJp/UHzevL1ucsCx
HdR9MqTt0UnbzqCv3nM+qCVdXmPpPctK7KI+ip8A0fIOwNJ553bs52tlplzgKVNakgXNXKk8+Tg7
pZrlHrWF5yFdKDVEMWitv7dMH8aWMNRucVlpN5nZtJZwlzWj4yYTRZQW/JUSGUWQOeO5Lc2raY42
/FON8RFs2cCzPwYz3Ag7t0i/+KEb3EQGo4JNoRkdrASwDo6tasdeQFUcmwCF7tsabVMD/Bw2+SJw
AR2LHxE9jvwSJ6AXXmr3TLIZju55nr7C5faPiaK7HJHY3K2TEbbr/YMnmJ3JIS2MAJY7YC0oQc6f
FT0pTrQpJ1RufJOJogYLoqUgHxsZrKgung0toNJmTJ+GwferneEDAj3JVFumZmmAvj4CariUWjXN
zCu6TLchWUq0iKBSp7XYyNKYAAvoPAqE3H4wd4MbptwTgnjPmdHYF2nAn/t9MICuIk/+vpaZ4RXz
FWwADomN/k1dwrgTlYb1FGpGc1VUhoSadoAplK65TvzzrjJbhaIXSxGGbkTX6zp9cBejSHba7GU7
fuVsv10uCE9qQZDer5PhKskxmcmfRWbhe15wU/yjTEwKtw/f8oIPLtvyu4bb5b+rDhrX21dm5VLc
62lPikOFSgCP517+TKZZFc5RppVU3m1/0Dsr+WOKppYSuu+uSf7xrRBVJuV6y9eAaE5l7Le1HVJc
wrnpslqLYrV5cMyTU+PHzm2wswa2D3gXAiN4okZ5NL6+L5UkiNrPimb+qvs1zTqWGhN0dKkIcwyP
+AJDr9Itsa6DPPRX4RTpQNOOCSEcv+ExuJnn4FvU61qpY4zEabXX+9g8uUP1W177+3bqoLumw73f
GQsA/jqtWsgTbDCJUvAML7JSSFY9T26i9bBvMxVh3JfJ3vEG/zD6SnUCpjHtyGEOvrKXpk5p55RZ
zp/vZI1w4W2KrRV0024AZ9CzlE+945TgD0OfOo5ddQxVd/yYaZ5PHJ+WwNzXQRuzp6+CHDw0vkUj
3QInrAHqo9Gp8lwX5TcZd2Z6Wzv6QQRs2AjN3922Lk9U9A7XcYFH65dBZiJ7WG4mis7edMTgpy84
atsOmyxo0ue+nr9AhNw9gzYDneTCONIMY/SfKGt/nHpz/NEG3e/U9bGzB7G9AO9G+WXgWXsDmJGC
gLig+jFeGEJkvQ1iM70bmtDsAq0Sj/uqKsJPZ5XHyyeZOuocfqLj4ELnOwniRestoqhu/uDJn7V1
ceYQb3ifW9uF+o04WlMYOsVOce2cQLNPjlVI1JpHDVCb6/t27AeHsMloJ5bXa3kz55AEofrb+/ny
qr7qvBsN+PV1OwHIw387BpiNejb0tHp6kK+4Dpvdw+lBYB0eXETWRee8NYCjc4xc3xtFNV3BHSk5
RQb/x9iXbcmJA9t+EWshZl6TJOehprbLfmHZ7m4GgQAx8/V3K3Cb6myfe86LlhQKKbMyK0FE7Nh7
nkAjIWpEo5WVxo4yLvNkXJsiBTvN4rnMk6tL693JGg9c2luy0UYTKlMgQaq2ozFt9OE90IxuSyuY
dMgXI3jfNjPQBip76ShwdCubn73VFllFt/WYpiM1jOd5UH/BB0yemhXQmg9WGi9T5MWsDAuiAodO
HC+00PTYV8fzs71Re/IC7EFgaCgMRuIbGJw6PgrADmgkXVcDY0OtiQ11W03sNBaPZw8yNhyAgQue
ejyw9+NoRE1mMqXuNupbGkYi7c1NJi3/nHLA6tVpaTk4IVUFjGo5uQEH9qZwAHFFxqR+oib3/HQ3
CtCDrzZRAp0rRsCIdeNOZqP63Cd+dxkbEIg4c+yFKfQ9AIsdmiuioM2VJqhHNmQyRmDIPfyq4PHg
ZrTjOELYod8PWn6DgqKzj42huaeqMaMcLF5N8YKDn8QWv7cLLZ+Q2Va+YLTHDwj/6TSihjZSe5Ad
unV9UDSdtW20KL6Ag57NKLD1kXuwpxeyAQimNVfqRqUDzXMuTk0HxSOrQJyZGhpKAaoUHMK+L5kC
4QLLp/IStdMCE94uiD5loBTDhzEko43TMl58aRntMogJ91HwNc7bXot+5JbzXnScfQKDe3WudSsN
ksrUP/X66O1nt85C7nVfLfBYX0QHxr+R/WEOKBqnQQVyN+Troz9o1IBI64Vn1bxz2wFhZuVOtnjU
NFDFZM0h1ss3B6gXSM9PEJ3krNhEEAg80pDUFMHOVWxEyn7aiCQC2lQ/bStnxFTaLyV3ezAbMIBf
ilieO8Ul2it+OIeoRNcxTdPM72x+2dXVsgXXBhagQK4PfCIqXdcsW/7PY5qpoPXsGvHRMgaoEDQa
B1uxHod9nTXbZVy7bgqBa9OBZLCa9zRUtQ38btgeoq5ZdE9QBIJSgoSbp4y6tirmpDE1y1AqBqYP
Y+VOww/LmWY4B5Sgblc/CNmiKkdGL5Fm6SHrkEtacvX/Rgf8zmZROl9kmh42RVNvCAHw6OiU83aW
oAHxbQvqk8i8C5w2oYcSUNdXHH0on4FCCY1TzxQnT/PMOfzgOnmDtfXBFhO0GYN2C9eHbV0J65OD
MFQ44fFtJ0GM9RQj7PcMiYt4k/sARZuyyZ6pKYZZ29SRY+1Xm1Yn1daEzFQopsTdAl/qQ9jDju52
qtUocU/C1uHanUzUgCOqDUERAL61Ifag76CcJ4s9lR4o+8jZ9kV/sBzf3Yx9rW9AXtNfKhXta3Lt
wgqne2aVW36aEX1VIcF2HsC3m+jPDo1ckZ98Ef1RxE5omfZ0aUt1YPrQjeNIAv/cRRvpedEJioTz
hZk1bDjlzRdfNeROQzloX0a3A+H2L/uHHZe9sg4UPHbjAhJNez/ss/i74J8IsyFFyG99W4s/Geh1
Z03DV5OjtG/1Wd/Lhxc2buAmQ06c/rj1reUOL/YcPJuINw5XObnTttNHAwUjHHQ3ZFxnoPJjBDbF
MQYcfIfWMHdgmmyfEI1oj43Dkg040pkPDByMzjCcRGG2l9Qv2yc8fLdPTYE7EjDl5ZZs1JhFOt+q
xF0WVQwHzc04gAw+Bvp7v/q1kw4R43hINikIU5/WifV1ftndQvzrddSEJoBpkiDGQMH1gKi+iP4S
UDR+zTQ2HZyEj/vZTPo/ptZ6AwdP8aPo3N86ZOBttj2wWuoiyMfe+TNOka4Ha2X85lhTuk/mGMTH
9cDubgTZt2Y09U2SgzvCTlUs20N0qpNJu0uL5juNVjsNqUmiCjUX1EVwvdxWTgSiJMXrFU3usJVJ
oQWaLhGkX3m+fMjbnzzLRmE8/FY79cg2G9PdMMrpaJWiDHDGyHYUSKbgMqpzANGxIbo0g3WWTGWS
1icjcz6RaQ1OoxpZBMwzkQpTsWqajctIvzdDsISrRxeMByoO92/KThrWs/yiSrmRnv2H2ZNoONch
9R6Wrja1XuYgCltNY+pG+0RDalaJJhfGbCud3e1C+jMWkX0bhu5xuJD+RND8JWe69VnZ3J5Zar5Q
NkIqUd+K4wD1mKFIM/N1yM3hmFooB1oSGG2eI0Gr4VAzgR/EAQPMEgEUIuFhPnolYAD4jXEwQm1F
n0/QVQDGx1BNZIJLBUd40B6r4Qr+oSHBgOwm2/dOnV2AANTviQ3iwqYGzSoNJ3dmd+qJHhI2NkKb
blyxu68aUTU+MEhyavwgTVKQEQP9WgGDgLpkszw3DeCQKJV+0wWL3zQx8lvC6hdcdpPFNMjyyEso
0yHAJYO0L50QQvPDZXSgvUjqignPIaGVA4uptBrJTg0HCgHqZzjPgiX9ZBZDtzFTaziPffnp/58w
psTypArZ6qpNAr0sm+0HnpVVOHByIQjqFcW8JZIWYlehhoN5eI/T6Xtc1gIFEQhTz0WCFPO/hx9s
GuiJY02YW7JRw4eB73xvACm6OjgPWa5Oz3IIbdT4oqgEx2WaQCbOv/t60DsJiPz9hoNGCkpUa9Om
MvQTB2yXv+y2BmGq2lTi0CMkrB8mZKO0qzrAOWjCzZN2LzR32PhyqO8W6KBDxwVUKjJ4DSL71K3v
WZWzXdoLbfEhR89t6hDVyBNufZP+Mou8DepOzqFUNzFZxfqFpRJ1O+uYet0ITHLTQ35zpmlHN+D+
a41RJT+GyRQ7elz0SotBQqFIOxT1IseGI4MdcBV3tgwLmQR6TJxk5x8SfdraiJae4mQYT+avHg1p
gmxD2gK8tI5pel2y7rDaqNdy6BDp+l8P5tX/4RX1IZmWt0Ir1mXrCjAi//NWHnxo+Lv3SDbD65yj
Lu8m9/GHqkbvO7mBErMT4SF01APG9DaAuiUSxtA2eE1EiUvvyOSmSvT5lWzSMkBUpXHUOzb66zCD
erlxp2pHk3os8o3sPXBqa3r+ylnzlbXZ9M3DgWvTgPToDm4+HTCci1UYOgCd1ffZ6rSDyYYEbAz/
NENkdKg6QyXbaqNeYvbOwbCiH6s9rtzkblWef0P0AOJiByW0AAqeNHrS7DZ6aodeA0uIzpARNkx0
pVuFuMeybRW3loaSkGI4OGUBBgzlTgshJTpdpEgvglzIphTnCvzUhsz7Q2RFfqBQ8xqJTn/FpG0P
l+DeAP+QikiTndyyioOrmcZFqWib7dizcbwDV+zY5hFqBQEnjvVEPFHTgrT3ZObNJ38yisVEdks9
kFiI1R8i3ORAogjaAijNiE85a8RT7mTjaRD4hFHhgwJDd5QnXFEBl0e1+Tmf/O/ZVBVlYPUAga6z
5QRJss71QjeqcWyFeDN4nUg6eG18K0qR0kQsbrUl6tMf1CWhFFq2fZhoBO5GjRV9IvswmsnOqjkA
EL9OHevpAjIyHJzGTe5s8xq4d/KpDHdcjieTw+bdHKVfuikpzlMNuSyoashsMybGFMYkKkdTI8k7
tEpFrlcNfk4XUFQC9Z6pCzao4W+uAh4I14rB25wmV6jBdfFeTdR2hAQ3y9p4v057OfRsm/xeGaCd
mMGd4WxNpxrPc1Lt7Vj60I3rcJLyLbveOkiJglXRMeZbOVcHMeF5c+rM0dnqSBcc3AEgQBqKMtFv
bAD1KIRlxa4d5h4ixGodNdaxc+3+9sGcIbgJuPcQmKzMj/gWpjt+u8kW1JygC9Dt68TK6K94aPD+
R+dr5JVjkPU2bhxQF9t8oAOnLnGF5y2IlyMbSgO/nSYjkYf3PYJ8Ucx3pii27vTVs6r5E68jD6m0
ojrapaa/2EYFCooZfHBTkpeB26SqnrWbOsCqQAbeWvplRE3YpU1ThrCHAe59P8f33dceCLMSAFFa
x4o3Izgxdn5X9Jfa84CJVROLj6uMNNM5bXnyfBOhJphWO634nQ1acaCTq8FF8H9wppfE5WA7jUl9
engr60tQT+uAdfUM+RdreggPJo72lurjxgRj4Tkby+LNBJdb6DdCDw3gZ99mP04vo2A45RiVA/rG
aeMgvvbq3C19k6aucdC0mL9ntQZAMQSaHOSPdpDY/WCHGvEAkJQvgBy38urzXLQQrW0S0AhCaGOP
gLs84Bn50zJkXivOzQzV9GwufkBlZhMrCRkLsCwV+/bPbtqD8agyZ2imgR9yNzZud+5G3p8B2uiX
3mqTvl5GyEeAacEwoD68zszu5B4ys6mzv/MR7O+6Bgkts7WjVztznqBpNn0dDFZvyW4rO8Kdix2K
uT/tkZlrULAxDpGs91JruqujsvBdq6XHxgApHqnGky2LxmfyIJOh0vZ49tE2NElN7PfPFu4jj3tM
0F+2HOiETip8WLrxAAY9N282ThL1Oz1rwdBZd5kIZx/V1ghWNVdfNeYSKFTdPgXFS+dE58SMsNoZ
ZLPv8/rvwgRMiRqueiJNqx1KpfoN6rbA/7xOU8+fRXIt/UdzrvhQm04xP0NmrNz4usd2ZKzsvr5+
2CpX++dqf9qPfKi3rI67Mbm29uP+I08SwCqgsbMUKDyQ4tkjR6lCNiZ7MA7EYMdWRQyP9QyL00O9
Aw2hS7SvK8go0RJRcEB3E+/o1eDrAiHXBQ9o7BpriXHtiO2xmTt5RLTrnsvEAsW2mv7ZjeIYETLw
RKTK/cMackoVvCuyZbynIQrUoIxRAL79Czo7EUrWqeYmZC0Y11a87OpDPWoIWPvg8uC3bLj6/G5r
2uZhHQ3jvvoKueFq5xecQfB0tPLz0s2SrkA0q/LxLF3pbtCrqaXbqHvdB6tTmxEC5MrBGvr8XJVz
vxd6eVtN/9mephraeemqPUeoYAOtojZaXg4Cq9nMGGQK/tm7SF07iONGBlOkteccpXvVJsmq7sw8
Nxc7siKZEEeB31enCkWKh3Ic7WpDM9R8GC+eZM3UJhntB3HKOcBhfg6W8Tr/uP7DVm4H+i9LAwFI
pWca2DshXsCjprlpwMrcDNzw2SZKeLexjTjZrzOp8qEhH8y7nG33SCtkZf5cS5NM/1J1qKKkuXW1
P2vOGfH9cDUtL6U1BTvgefTrOkGvFNkotkqQ508NoKgVodE5t96LCqCp2XMRhlDN+KtXQw+v3ixu
gB7XG5qnMfXSEWQCyZje1yXrNh/c1IuNeY8o7Dq9vgOzlXzLvaoIaHZxpGka0z7LO1nXdPaQB4Bg
4QY3o0rYZ0CQk1rzIswMBU8DYbdk60SyuZBtEW/WUVJxaIvse2ba1T7iNbtagxXvJjdyj470xKsZ
mz/AbSS+a3JQmH4HuFvTZqc+ykCYhQDZNzMDAxwcoPqMcyFn7FxWAoz2PjD5hf5jtif7LQci8WWw
023TaPYbmSqj2eoJuFxpxGcdoUQzv9LInccxML2eH6UmHdyTpRZqWuOHnVqOg5M4xrUWtDj6n+gm
zrnIQz3pwNxbJ+Ktz1IH1ZcO8Djqnm6DWfPFtt9pQP5pMfwwLOFc6J4/yiQPZwZ1NfJARBkCgb0x
bmgz3E+hZev6G2TAq8+mJxAR0qB3h8SjfUhRp3nsqzK6WaWJYII+OJ8aW/+znMbhb/+p5IP1d9c7
3xwwHS9rIddS3TMtdj6sZd44b13XX9binzLaABGCiKVCPadIPodDVMThinq2HKAe8HBdoAzcgIRo
3YSWX0zPtKAdUXeeSfsb67MZ6LnyK4jKku9QxgEZqj+mz3ggN3B9SUwweGBCxu9ZI7U3UCuaAZt1
+QrKD/8cV9ZfxaBUNMaseRdTaV08oOZfdRPa2QkCnz99lc1ovU3RDfVz3nj1qxbPiB6AByukBQyn
h6eMy9COWh6UehSFdjV3F1c1gyqmKtVBknpkixzBgkmVXtFE5vlQZbDi0Wk3S5+8kPc+TsVYHdd9
qLfurSf2dEyRN8Q7rkD8iuRoj6tPGiFUlqd49KJun/e8hXr6WF1obCtn0xDxJusagJPVkGz/WUNT
qCbFKctGiOXDarWmG3uotLXGgXj3iIcP1SvxmXpkW1n6mNVVkPZz3x/s5Pu7pQ82K/+iTqnnFkTe
A4LpFsJGQL9vBl7jCcryY2g1+CnURsCQvYxXH7KxJMcjP/BW/xuzGtGvdZ3/CfnSaAdN+RTQQR2E
75YOpGYx8VOcuRDnU8+z1Gil9hX4yOKSm14MuKbDT2AI/enhavled8qaf9Ohl7MpgRuFcGKV4XQl
ncP6NGLkJgK/NP41S48p0K6GBERievj/xy8dcq07A0nQJ/rlxlqL4OnISjCuYzIbTGsf8zwH8A8X
CSMa2A0omnsPFHYT/FpKvgL/7wFv2/K4XAPwO95rvM63JXMgeqi1pzI1CvuKM0OYyd7dl968913P
f6JGNyWIu9roiz6NP00mEG/33Oo35ABZMAQ2tL7d+5YGLm61knxHSMNAk9kvjyVkDJfdpojnoNE2
PCS/QE1QeGkXUjETlSxRRZNv2zVOgvp2NVGP3FwqhKKxjsvoUg2lZ7iE9U4M7pm4gQJdlIWIIWd4
+gZ/Etmoumb+NbGUk1BtjWNZWSgdKFcngwhqpxZ3n8fiDgYLcR8GyBy0MXjoTTfzrU2pps0KHOVC
ZN/JDxFaTGiFNM5aGx/XtdQrVH0O9/aredkI2sTbwp7tC+24vqqmFa8pxO8gDor3sNqnWTQbk9nA
h/6aSPqI77UCqobM1LVzwSs/jHlboKxEamDah40maLg2ZKNZstGw06opsOLOD8iGEixNLtvQWEIn
6ed4XVijZFu2dbP73dZgV+rCqmDga+cAkVuV074bnp4G0ZxPb23qd4j1x+mziQPgzpG+d4VUtoDW
+wwuEhSxHCIm7yWL3E1l9uIpYXbxBD4W8eQ0ztnEo/uF7DYutiHUkCDIRWp2vqIlj00dBcdQ/AwX
I2/tJpQ6AGMEjuhQKHPj/yBPcbf3biiYmkCmCkyxGlVuCHynu2isQL01TIf5G+morJopH4YP+is0
08yIx+Cvhh4LKsxLIGdmb5umYgJdFEcksq/GJjBtJJt7Q+o3slFjqVm8nd51+GImBwEm5BuoAUBE
CoaQzWpbdlN71AkChRyqmeQL0GIauMh6IBIENjRq5trn1a45ZRM9altZtetLPAF4TpWDTrizbqhu
QlQqjr6xDNTJWsqt22qfI6AfuZn+IBNNkj/12jn+bqpFq4ncysrcua4DWQUV+ipUEEwmfbz0yIYv
Z19yUADTJDWrLw39yvhslP2fuBGJ49wVJaT5zG2pZ/wVVFsn0Ac4lxh5rgsitf2hYeyJTKudeto4
4RxPfnMBZc/MAScQzQxxUQOEqLZZ17ix2R9c3fzf9mpqjipSMNxuNU2cFzzlbKN4yZmyd2khxRWP
EcKmfeYVTyP4no0ILC0TF+KpA8XlE3fdckd+1awjoUx+ZWcvfqBFsLeRNqlY3D9MGCs7Bq544MR4
YMGoh6oOoyiCEKOi0VjXET0GaH1feITarU8xB3gyNpq7EY+1uU300oacKOuODi4pRw/CEyhnYtad
mllxZkgTadcaqcDtw4Rmet8MPZ6OZHdZbd3LArW0HX69k/lt4Jq2ry2cYNngNS9AA7YvusUlkOd2
tCcbNbH2x8Rj/gx+QQ4itD19FPRJJXEPslc3OZKJPjey10OUAoY7/8cX/IKL74CCNuDquQ8ZDLcI
ZRc3B0em5meX6e9QWS+fpOGyN6iiIirTm5+FFNoexfSQPpmeugGiFzYReyO6fV3YvEHQkF8BGYj3
cwuZlMW4EH+TKzVFEiHjPUL9bZnX5qE7SdGcDdtMLgWHImSCesD3MvLtbRJzfizLNH2vZwUar9wX
3RjS57bnf5AXkEDRPmOQVKahWZczqOq64drzEfckLY+OLhMWgC0V3y/nbHXYBnTomuAge6WztmeZ
3q1o6x03og6q0lVbHupY3IQ/3MAeDepzpwatxXqWlLKe9R0dBDmEXXdM98VmPUG2XEurl4096ZCB
JFdA7TYiduzj/8jwQlwvxASzukzQTNCGWl/IZVb773zJ1kObLqpAdw7m9YpZZ7dFiNccQTFuN0AB
ItDj3nrTdG82hGg2kCnt9lOZejeaoKZuOT8g1JQtzuuKVi0D9yaKMBwlqYudqKH1Uezf8Pg0N0ag
A3KJxkhD1AyggLHikFCzSAHRVdqHaT0yyImTuRuhlUjWZQw5yJ3bTemRbHVR/Zxd1pA3GXUo6oYI
yyFOr6J7vpNmRymLO9joZv1Etl5kR9eYk9OHKN3SNRQN54BszpYc3TJF1FX3Xg08xG25q8kj2H7M
z37n38eyZ899z/irm1WLuXb15jRYI5g0lFc+VR8XFaN792VhPEdttSyKtTLdQICgyP09eJQChrD6
FxSudRunsTyQHQ7VS5Ylb82sV18grGWHDuLNh1m52VO3gXyu/hwjyTjhdDua7Y27824AavNrBAbi
cHBtBinydvgk2PTT7oK8CkW8+rZJbOvUqaYvoO6w9LzE/jhUE/2D7WH4y+Vhq//D9uSCbG2Dl9zb
2WDdqdE1x7q3LU5nHI9Vh4eJ2Pyz6ur+tpohlFSfRum+kalDNPTu1IcHCQ+e82ovhf2+8sEvnPGr
n5RKKEQAG7Q3s+idOOIrslGXGqPt+3ZDXXIcmLs4tupX1Wh9t5+1NnnGp2/frJkFKe7ez6MyUS8F
t3qMoMd9NXlm+oz7FCQpf7ly3UJOhnuILCgbNVNq+QEeZcodDelV6mnwwrIzCyQV+jwOUN0qD52D
clurOTW9c+6zrtx7gxdf18atiwSR8g6PiHNq/RkXrNyTrXQcPBySoyz5Z0pfUqqS8ppZA1CpLnkC
dAIynzQxakByuG2OulqYOl3DbbipcFbNaplAU1RlPZ0JIGQQphzxY8B0NMNz3Qu5KXltY2PLeOFd
fFWlYHm9d0nSqoMI8PDSleVBOE5xRxhV3Kk3jXl+/3M1xvlQLDP67O/nBljm1URuQIH8cO0IuGm1
EzXkMbZIOYNOCEQOamJdlcbJuIWuxbRdbfQGeD4NO9n2cbBulau1umNEh6ixfwyFjRQ6OQNY5Jwh
NnJ42GT5A6yuQyXbOB0bVbk3q2o+z3C1W19zlLuXfn0wee8dKqt56xMgQ6mJU3/GIZswpT3hRy2F
LF0dJuM4OkmZ6wgMMdQCWCV/HqA+d4BaA546M50/k80xcqU6U7/7LG9PnFs/SuWKEpTxyiN+sBs/
e26SKXvuY7d7auUBoqtdDNwh7IUbARWe8aBoesTMgFjrrQmU6kl5W4tBqGiEmz/nIvO5SOUnp/ac
58pO3ad6frLyrs0AZcD/PvAsfyzDIaqdvTSFCMhXRsJ9ljI2t1HVmyENaQKVsyPSpV5+NEG2DPB1
Xm7LrmN30wE9cNs1LaQYMNRKm92TCo03dPO2Ybm5tQVEdVgDYg+paieKKDaRxnQ8IFnUGGeo4pCY
wwuwu94x9eYaEk08L4xNncbNGdim8cBGedDyqjmD3wQIH0M9sNCYGvJrvXGsliW/m15thf5cFShF
yCEF0kWI60fImF1jhS4XLfvZi9N8xEQXaAUoZlCQilng8tAlHwlhPjxtu0ejAcQQGllfUBqavFYp
/xzPvnvy1ZHLnjmqA1AnN4+mvNqu2Y0b6jI1HmoWB57JmxBFSZghI3KSyHKpBqxO2g4aYBylkf/Y
Gkt9CzROdGTJRBLQAEBLION/udEwsxIk0dMpx1MhAgcVhO83M0v6S1HK/kK9tVltoNUTu5QXKIgE
JFAY+d/AH+BgEjf2eVAN9TSnU0q+FTCBwkxtVA1yK7QR4MG5Ss9B56mMS0PjZXmbYIq6NNXiswG/
Q1eFVB8Ya9leCEX3Vw8oLiEbsyMUjlBVoK9KA6ln6d10yvA7NQrU3a+IF4+n8w6ihwDQKfQFTSjc
fAjJ7WzL6jkPsio1DjjhJ694uIuuwCLfqJa5YdDXROYE3F3RdADvVgbYaeqcfQH+02q023B2TCjh
KptVaMCliyvd930DJdy937MnwzXwIJyAQgGM6dNXmnChTAq1pXTfNh5o7rii7EkQXEfJrOqWqd27
rxK46M1sdjEe5hMN7LMIGJzWZko7D/SYqpSKjHhsTDeCsR4Jl6o8V178sWmtFDxdq/HBp1BL5t71
gG8HzgXVaPMpt93plNTtDI4aDFcbtDvwidC45OW9TVAq8ju/1cZlbR5L71sl3O7alqK76uOExyka
ywwBdkeC+liMyD6rBndmcQX9LDD1EMPDZR4IHZmgScarIIG8HEiZa2S69n50yucm7XeeP0HiIdWa
1x6nBQhOZsORbECJQxLZQmq4mKowh9DplbcaBJLMFLrZfgcQvs9tPQ0jjtP3CLVGWYzyBgQWwH9d
n29a080POosQVpxe1nAHhSlQOSdPzmxeHyIgNKwVAGgc9cPkIZZTgw4F2eViKO+otRm2TZ3o22Fy
8QX7Y2aHuO8PgSwd1PlpljjmhWa/2MKLt1GZ5ogwSOfFzmLjee7faEAOGYDdIQf0IpR9jRu8D9Y/
BdfNCrvAb0p1E4XQ9XBG2Ftm+7SaCluCmjeHDu8Rz2I74g+lJuHgxV3GTeW9CT/mp8woMgAIUPME
BfFG0Yb8vC1x4QG44Mk3ukmRnYlkOqQ+NJv0eMBDTB1BRwhRbz7h0kS9Nje+2WZjHQE68EPTB1+r
0Wv8GZKmuC+WhREY8fAVcdsKMBQ+PjPHGp5dW5ggf8xvLfPNA+oCh0DoTrHzGr0AGiEe2B4s79HR
16JTISc9cCz/zXeLXoHYv3uWq7+LGhQJvaGxPcQ985co5WfoCbOtAB/OVomy3BPVTEnT3yHsgEo4
JhlgKrBlmlmduYb6gT5jx0KLivdpBsTITRx+1dMif25il28SA2dmEJqgakVYl7LWzQ9NCy2PS4QP
3bZceV4nyZfFLOo2xeDW0H2IQ7qm+t78t55HSB6rKyxdHOnaOtEVc73MPk4rb8mdm9XzLbRK2d6I
vew2lwW/UY8aPOmilIT3cairWXOQQLE6ttgjGTVey6EYcM4FOqulHyFXPziSpZQSpXAm66J7JQqV
3p2jMzXeCODQkbrQaAbfvL7YU+URrZOoQo7OdYzzaTdm761evVFZaYPjNsTuOLRXpzLa865nZypJ
pYbsdWT6gYea0JBsQvnSBGpTzaPlyDeyj405+NsBmxRqE/JYd1o3qb1+W+t++2KXDEWeAwQIoQ+r
/ZEAYX1JRTltCjVEFbJ/EhroQxs7m5HWAMUOoBmjaqhnAbkNorCsCFdbqov8UqIKA0yZvxzJWIxO
fqmt6RlnHHdPk6udepaOy6UmUcqMuFwXoHK+34KEw77wDAWvOggSReVL8N2goepo6uG3/7fnaWz3
YMd/89BucBJAS1NF1n3xuCH269p1SeqY4chQ2UwVI/HU4wlGlAcg2cYrmT40oEy6kkflFYfFDkzV
Fhl7uV1vtfjHQsI4nioIM+P2q2l5YW10C4U/nW6cByhUW0gMDD9vzJqbhYMCWa+moRi/2mMqj/YI
naeIDd1hrRSkIkPI/f6coAA5zdIErUDv54ql8pCMflT+Zxua8NwiBxSg96HCpNh2zJV9ma6OIxHz
eDVijMDog8TDcXHtNTmeFVjXHKGDbp6T2TfP1MOzliN3FSKrYOOSB7I54JOQOxv/sotPL1J8aAhs
BFSICUi5HiL84W6WWsuH6sxKVNAF5+Aniao0uo21HyIeaJ+gGoR/E6rWpLrNIrXmTd4AQopT00ts
GNXB7Cdk9ADjhxpq0gBvmLrmTqKy9khph8gr2GWZJTVUGtPMv/0+ZCpodturg03tjkfUz+j49RTF
SXzuUXu76zxRFmEL0EqFDP2VKSFpUpPOPDM/Qr8MUEdyicy4D3QOaCf55C5E1jaTheAzbpu/XVdL
n28HCTZLqhfJXau95i07LhUhNMSl6LiUj9AQB/TjohkNsOp/nNVa2gnY2w14cTezCnE7+SSedCTX
6tktb2SipihrL9Rb2w1oCHBe8US9oco/+JI9K00IW4GpyVXJHfrIls9bfRH0IWcS2fBK+0Ef/vqx
03BxVV+N04Chx7WR5/Kj7wl0Fa/TVLK3qQY8P9bc+UBDFxpV0KiZ05CGLJIRwEYjorlAg7zZms6f
hqGFejhG5DHXAlqR0Z3ZEvFzmX7P8yoocYf6MvfVsIvzPD/iy53fIpa/kQMIUPAMZtT+3RI3uwdH
7ppkoWQKNTEwmlaO09aaURlFASQSj7TQs8bkkjVlglIYC2DCdZxEoCRvuj9pUtNq3Nup+zguaV1W
5iIYdXsDHCd4mu15eEI1YhUkWZ7/mI0vDJeyP11c0DZlVINw0tZiQKr95HVmFpACOKCE9ICW5TG7
+L5Wclxbc5SFKCB1T3VeOFIluWbvaURNTIVd69hS8GwaJvoAznvUCgWU+GE9Tuetb+Eh4r95I7Kt
bgMuvGveaEz9eA8CbRTb9Fpz6aL5dfolZY7Kgx6cTwVY7od24AHKBw0EzCSkV5QP6ZsjHgEhQv7M
9DK/DCrF7s15HegNL46dGppG6e5Z7GfgSUc+Pi1t+5YUzZ1GBvtip4a3zzif7mZsJdvKZNWXsfWu
rhZrfwlPHmZPuF9LmY4BgqTazoc6NfYD32UFeuPDiFI9XELTdDx4CI9u6slG/SAZ3RnFRzqOE1MR
wQcKTs42Zbm3tbuufQKKtHuqDTwjCJS2FawJGw3ZApU6/dB0fD/qkXapjB7RLO9zxbLPEJzM3rM2
7ZF4kdkOd5f0PZ2RB54BobnZRVt8SpDUBA49fVfc8OcCcK6A3PJ86rbMQ/E0zWb+eOhj7Wzn/4+w
L2tyVNfS/SsnzvMlrgRCgo7b/WA8T2k7R+cLUZlVxTwJMf76+yHXLueuPt1nPxCsJeFddtogrfUN
DpvTMTpjX073UEGkewCAUYXgGq6tE0EaVetpDrQtcEu9jev5PoShU2yW4HjjwoVrTPZuksICNe3M
6AjRJIN9ZxZ9qJkZnHgBkLNDVH6Ab6b1XJao7evQzsnXUI/eJ5Np8j0MfStZYeU4zsteqktJ+g6c
hZFsiGXUF7cDqddn73oM2oD1JekCH6JxQcWPPEMdKgqLBRRK2yfbt5pd0AL0qsOwMdxzl3FPR5G0
26eoglTBCGYaGl3tU29FqdfgprP+1XW2KceX7XfnVp/RClJ6EcQkFuAsDTs4OoEeCeImygnAfBkw
vnOGRe76ahbC0fWgDyWvqgNKAa0XQq5xrnME/+DDMB3uoZ1TscktY6PzeoYe/CMENecKB10fvs14
XT3j/hp6roKW2nKs8cH9MaBDPysh4glzth44UlXGXpDb+TGIGnNu0Hh8zcIQfUnb/yE4jPywW/tw
owDVurxoHoYkeu9Y9TRMD0GtwkamsyIpc1iSD8VC5+4DULbe4C6V7295QhZJ2tENdDXobrQVUMf6
9BbXobmzCAcEekwnaQ5MmVJBNZlG/nnJn1d3FSjZfpVu9TWMBulionh7RQ3pCYAc3mtgcpYJkBlr
HQZo4rf+NajNam0Qo1imZhO9JzxYxl1YvEDqYthC+Bf7qilf2ONTMBjVMRqHlbRjeqp8gA8rgeYi
MRp6MlJOTzZ0AzZDbifY/f6V02fYKTcwsDrpKwln2BsWBGSOpJwrGcDiOFZ0OwmufMO6CYUzaMA9
WpC9W1LAFfcQbgx2JaxhV1aSlOcsEMTLad7OCWiAnv5gsDw8JTJDh1fAcawyG6xXBgePvCmC3Uw6
dyebsVE7jGVBmy2gCQdOjjYk07P0uMKfCXzgMJs7MVPzJrOCY5MSuZO+HyzRQQleqobBkdLk33k1
YkXtWNdeur+mppGU8GtLsVybpto+vcqkrOdOpeqFmkTg0omMR0kIjZGstuCyMh0a1vpf41GP66mm
aWcrAJAf9MT7JXrwNs/u4baexeGza7g/UqPNL/0Y0V3fYGPkuEn9ra/VsndF+QpJkGIduP1ku8rY
dZTvery1wKPEa0EHK2rVUyD9s2jG+tsI/wAvkeMqzm0F4s34yaFxuU37rD5rMc0oMT8Hn6MGJyVZ
MbtzUDyP4CsRu7mz1XFYkjfTjNs5JD03SS3Dh1G0jT93h/VYA4F8iwYFaOaQZwpfTdw+8HSSh2IY
X0yS+BfV5/m+gO22Z5gWPdbO+KmrIfpgJxm+piYqWfeCSZRaal6igYoPHoD/yQjY1+6/+lRN3nD6
DHf6YjeUjzooyzbddLb1rArKnofUgMZ8a0Y/u1dlR/XPuCE/KzhZvKBhG+L+NjiHtrHTrVLjuJJw
0juHDT4tmkTme9cCkDddBAbIeoQdxTd8HoVXtQE/W34I3l5uon1bGjCrZU4NypIDFvqoennSB6eN
rF0Ox+3C9Rt3pnMgGkWomlbVpu6cX/Mg/S6hnQaJhHtOT479DHa/o9jf83nZEWiNUygvVJk86YGu
IB+jLAELg37Axm6BW44huPro1iAu2HY2CfURVc3RJX1upG3OSgB6sfMIs4e4SiYy2WisAdMIHzKZ
oLtDhP/SKvZpsYL8HL3cKYyXsKFQZ4cqNCpCdX0eVQow+JDtDDuozzpv8vxLCpyzEo0WaFPrNkM9
0LnbpjB9jBPzwZ8OSWgMe4oCn2sXjM/0NMgcorDH0U3U83TudkjRNA5Tm+P3jGtvk1M7xDvt2lXR
gUnnsgR74qQ7Vk2LgjEHAw0qDHRT5NEFlZRfqfugJPCkFpAS8UarMiDG+3sObVEiJygTrho7g8Cy
n/zQT2m7wf+rysA01U9wfUjg/Ql0GI+2OmwhG3kipjXTkb6qgqHHCjyOr1eVGWRcDRQQoLUcOSvQ
wMWqpEm+6dFQmglu1xd9GNGZ8YoK2IqGpOqW6+Q6Fql51hPQVc825og7IAfFMPWywU49Zaa/LkiH
+EdcwnTeZOEkBjdJwH05LSd5wFvMJQH31bpCv3e8ZIphvytI+hl2kQeiALh5RL2FWEfg0ZSezBDO
RdCDK00UyhWsx6cwQhvOw+OcebcfpXZ6zKYfbeVkizSHABvM6YGh0D9cqofLGPKgfW55Ze/7oHLl
30mDtSb+2PQ48JQe8XWnR1QQmqXPR+xBp9xtbh6RZ+FUJ6em8DjEjQIUTDTQykKcyrAc0H01IZH8
O2cnZbqSbnA2nVGtOhSVX5mCKGQjwg8L/D6PhYQdoCBtHYOyhiikVYcfpWPsKkjpeqFS7taoCLYT
pI4efNPAb2zcxG0aLXDDYYkHNxS4H/EeKljYcV+yArVTvzzLKdAZ2GdJKGYnYOpWpPTgKEAu1s/R
ZMOP2IJ4QBLy7gnK2dHSxY/L89mQdUcqcqgDF1azVEaXbWpj6LA3YE9jRABOL02KqkTbgb8Rvd2q
KZENxZDABr32poSJCmg4o/7w32O8kYtvAyjDY8H2fCqQjnUJOlauerY3oY6Wub61LadIYNtbzvUc
PTt2sCwU4zcbP12UZ8yy2g5mm29UCp6YMLANrWSxIGYPtagprBqwfPSZPpC0x/qqUK1nJVVxpL4F
re9RgoDLnWGNilI+p25gPcNh8muoQsiK3EdD0L8XcTN8a1rZzjphWScaxeyUJX3w0EN54J6ypnxV
2Y8odPVrlTr8QLkVPlfZsiKO+Rx1SfRcZMt6CmCfOl769rmu8x03Eudkj8p8Ho3iFpktN59zO/0S
/R4zEit5GsCCKICekpbxUg6leOAd6i8kCV7bNmy2Dm1R6J0GuyIuIPYSsSVYxR9m4/A5YJbGGZzu
TyKC4d1mxlSF6oKDzvMq+Uxa92t+dMH663q3w40MzbPpQ8uD3LgAbD43Q2I+D4HwdQTyJnYu09jv
mXpsikysX58JSmD7cXBWbS+opxwsgALg0N7IWkql3sYmH3Yl1IAx1A9vTCUUsgd2DVw9QjQ8kqR9
G82o3yV5MnpBmgxvpoEti0ODYGXVBjZ4cN0AvwoIoZ2OR3w/diVMqOFEMY1/iZUZPqV4+sG5R16t
KCkO9wMB3uNLCELEVQUhbqJ/z2NHFeFhAa9C/cBCAa4Fm3i0UJ/76yF2z92fYmMPYWOR9x6DHshV
upPnhCm/ddBvXDRRI7ewqDceQ7t40kuusOoKj3CeHiFgLQHwDvhMD5ih8QFHWXLh+Fx3xAdj35/W
cPBLX8S+dVIjMIUKpcpD19i/DhSU+0MssaMFHWRYprI04M+nj3pSsSuGgNwu0JdKC0sgo25vt1R9
223NMd7v9Ol9gfTlvvvltEpcTE2H7Ncy6j7fhh6MIAzOLIFzzaKuPRQxGl1ZyGIQk0iwrqbQ7esA
bBfULPQoj5wG7dbwXQ/GNM4PbCBYHHn5GMNLTMD9amoR6EOrNS5HiapvPmL32aFzO9MjvoLVE4vi
cKHDolUCGEMDjCpGeq9jbbwOzDZ9LJw8PLKcHEGjSx9ddAUf/USJWYTH5Ubn7DFU+zFI3tEMmNt1
6Fw6F/DFvIVhgVG51ivPfLkUeBcrHYKKD8JqMACvweI3aBZHcDFxqn1E3DWnhftAXE4EbitttQCO
EQbHU/J+AKP1OTBMNo9iqPNbhiUOkVACgITIuZ2l+UggfJOIeVfZ8FPQw3pi2sVvGTSOvTgb030N
ob1dE5hsCWZ9fbEhA+qlth1/s7m1EaxgP/2sXUqzKj6GyUo2r3oCCrTVQnVZA070IbEI3bR2e7qr
l97RKE1c2OvOaH/yoMjjZNYTuGW3tSP5EWCQGDRNlNtAWW7P/jiBeMaysrcjH88NxZKoCNx0XY0j
9AEmNouPG1lCU/agiSyG69arYYAo653qQgvYnuFf/xBOZBg9I7cy37vJOfy+/vZqzKxXf4yKmIPA
hyaZd4fxGhRNsSKz5FJDeG8Do90egr5c3KG9+qyCxMxtrg6NsFFrYC9aD/5goM9gtTiLuog8cpTx
Tx1tN04T7zpWlC+NGOu1H6ThqnN89ua4wqt6bn/jgWrmWHcE+xESsudASDmDBFGw5KjQzeupOqUr
UvrgZPEmrMJ2cy9dqUlUQA/q3D2c5qYoaWzuKT1Nv2Qn6U+ZYfuHVvbE6ygjWM/By0XMfAGKgw0i
mD0L3aBa1XZCsP6ZYjeR8gFWrmwFH051C51puh4ojCxfK3gYzXRO6EuigZrY2PHg60s4Cck2uJ19
6In6f6hfQdXc3KDs+np/UZ3PLZZv7TF4vL2mzrVDDC2L7gFFkew9LFG8AGjoe8Owjmht3360VdOv
sA5IN307FGf0f9wZrSL5nagtbezqE5W6BrS73H6woFe6NaCgAy4ZaZ9FJt+D6cWwsdt32Vi9+Q/G
UmuXaNWS0XGqtUKN/K568kV6W0/B/TcH8gbluVkIVPWssyBSeYv1EKB8lTeMrr2u0uFR4T1chAr9
Q9FjvSyMkVyhqJR6Ri6yg+0M/WMIhVGdH0zAQ8I6Y2sogNErlgAFzbEElfxB1iia6/t7Mz0Jbnd9
HUOY5j0K8Uu7PyJuT4Micemupc7tsluOF3xZ2sTfl3JaExhG62nNOK3qRgsBXaW5PXBWoZrkKi80
CnxuWlpuHKW9BebkWQvK6fl+nkZ7IwRrc8IX3Q93OwCd+yO853oZh8CLps+Ov4IIopfZqiYnXhbp
EUtJ+MEJCLTg74TF3++zbgg8Do7e/o98lZrFsUihjjAN6vlp6Qd0pk9tAXEm125vA5L1xiJjnHrA
sifHyLf3rZWauZdUygR2rjJXvV25FykodjEpmd9GS8jKzQs7r3GPwmgK3dzLIEBdRHDLlD1bFI4M
F8Y3Le3STc0IfbiFPcRyb+JyfwzrOcKya9Af3GLRGrDjxvN/F06islAYEUfDcIASp1CHMgQwhjqX
Tfq0+iwK0gY2SC6+kdMVerIe0GFeGJ6AuMw+qSzAZfRAY8T5PHYiCxQSvDJr0odBcWdfVhkBqqj8
ZFlHL0HDyCUhUBl1YiFWOgxCyc8hOEbTmD5YQGcv4SCTzgHUoRfiQsu7DaGzG7JR7lUIjVQ0SrOp
9a0z+uD7DBv4UAzPAVpsFDqYBLpWfly2O8PHOk+fwdtxWgyaMJF0oUjs6aQzzblpqd1jTs0PapaA
nem2jQnfH/DjinUHy+oNfNIAZQEeGK46aOrcDzr3e1oYA9/AelotoMQ3eqRBk0N7pd091PSZzkkY
UpEYKAOd0s5r2oNNh44SfD22zuM9T0oFPDkgOAbJAmhljsOxg03lSw/IAiWd/+RAYufSo144TOnM
BOMTayRojE1hCVr3yumddmGUgEZFvtFt5MQvhufMHgxR9jiYtbNkqUXmVS/txy7vjAceipWOwPqy
H/8+PxRw+NXz9WAguY9Vinubry+a5ifT6+voPl+MSbTM2gJWN1NFPnebsp8BMPiJuWSlcxkjkPGY
RhkDx2DWmABTQTyIzlpiItZD9wPvQKT6tQws7K3Kc4YGUDz8KufpdeqX+FYVAJ8ZoqXTVD1+W7KO
gPwkaMxDD1VBVwagmmLDGcThAztuQ+yo/h6rLiw3uEvLmaIc4/f5fhthgW0ZfG1N1YGaBtEhYBAC
mqI+xd9pNhVrUhccOV1OqLgvTmkMjv+YQZRT5/RkV2X9nPS9Wuhc79BDAZjeSSk83grnGR9Qfu6B
ssBiz3hpSAWsao8vog7JAJnvlA8+uKUYDdOeQ9atC7dDxgCgHVT5S2FeQgwRy/79XW8+07e/NgA+
zoWI3B/oYr3GmwbtrCL71jfTFZCrqMz3McTYuxqy7NOZPviARd9yfU76VdSFh/vg/zj3X01x3KJf
hk2SASDjYu3elCC7RKRelxFFlQsCkPuO5HKZlGV4aRiwWpmby7dQwrakV+YPNrGBqgyOyEAgb8ba
oSsW1ubW7RyIyJDhWrUOXLih5AzlRKt+imT1TIIk+ogVPMas3K1Ohd9W+zQ25FwP+Fg5FCQbrhaM
Hpa1xQuwW2J1v9JhlMBiEVUzWZNqa9iTfTMJsve8VA9KBHUA45BnMGXhnpPn32uTqNfa5fE89Iv6
JJmiq743yBb7ASjJhcY2yFw0FOPchI5wSHZxBzYkq2EAHkSq25QBrKbKia0WJQQH26rwlAKXTef0
Ia2fVI77CPg+aMM16gxR6WAho0FCDSvCAjyHOM0CRd6/4vv4aHMgwnjSH0gHtIyguKtUZtfDDZPn
K4aW1ltslpeh6P1zCY1kfKGdq07fZylIP76ZTF6MMfXPPBqOYVyRTwmtvAduEfdke4++L4MXCCVV
B9PFXlfv/ilqA3M0Z+wN6axunpJu3KmO/AjB/3xk/oCSS+32q9gg6pkbLvi6Sfb5LyZknE1GqQQ1
dNT59kPqgH3boZSRtz5UD6ZQD1jdQPZp5r4aJIYpnt8PC4IVPNjKxH7M2kwcoC9/qUfBHkeR24+8
ak8Wwfex1EpRBEZda5jihnC+cZJ6Bi25EPgxHBiNw70pfQeCuD2b/zGgQz1FT27tBlAJHUPfo9gG
FgCjFYdaMkg1vUjCpdvl+ZNCH30XmKjjJYnIniqesceYenpMZ7LYhMq3G6d7nTNIOCzMTIZo8WH+
/fLbqw3cehxhd2E12RONm/YxihdYNyb7NqyXkBYbNtm0oceXLdnrvA4BScAtN+vBEAb/pp1VU1Wv
r812jvtk48Geh+2pAdz5bURMJcFbXDvWGSCxaq1z+rpBlwnFVDHUceoW0dYGqlu/jE6F/SSEB9uG
eTnmAINVhg8JvxIIddMv0BEI0/OggN5ssE38buWQr2u7T0Ea5eUDgCwBA2hpjHy6DEIqn0cr+WYA
I/W9rOsdyp/tG++rbAHJLLlHv1FBaiA++RwbzpFRgFGrRF2h9ZZCg+VqEzdeDyU6ZzqM6nAZo6r3
0taKAZgK/lo8TYM65lsXiRTgw8E+OLYKPD0fNFNz8lsbjwboZGcg/b/rvCzhNhqbOVlSGmOzn/eA
ydRju4HXxa8ze8pBHrHdQBXw343a0zz9KsRmh7QyIdIy1bPqHJ4YcdxDOe93FQws+RAybfe4+1Dg
YO51pokB9Ml5GewzVVgzt0zVqRCK7bCr4fM44c3HVQi//lAkc+bY6ZhYihZA5aYgk+thVrsAp0rj
GSKXzio1FWDao0KhMnZ2+aAeBtTIT/pghxk7OUk1p0KVqNf/lcevzMJytQvX9xxKyBV0X1vmtdI8
lOlw1bS+NA1e44LbZxM9xQfXoFDRnWh9bteUIJG35jZrR/s1Na86zbJarFOTdwsdTldnIuVn7MLk
QwXm/perBf79W7fq5D4xx6td0vo5Fe0SaO3q2pcxLBOS1lwaqVteu1ztII4QQKaaAe8uA+hPTPm4
psoTFjrX+nJQm1GqxeVV7DRfLgeOfgfhheBppDVWxSgcFIaAZglJVslgBVdHujuW2uSxzszymEcV
GMlTvm2sYl5bfr81RMfe6g+dzcSQbV0UAOY6jHwBCoBbWccR32soqUBTTFc04ajpHOJygCQvPmoP
axbnkA3j6l7L1DOkICt7HMB4oGxWFU4JnUjzxKEUtAO251VUbCJDxG25c5h8rXMmz7ldy7NO+UhV
U2oUpT8D4wcwpgbkBNENxc61Q7AY9Gk6+rhp0/r6JacnfolvpzprZ4l0PGcQxc6ux1nBQKhwR25+
hs2cdEP0GVuV40XouB8DyCPt/QyEAFJn9rWmENRvpPlZ+GKYuWj6nXmmFIBCdbgC+cp4UtyDzZcE
WNiOz0DLBdgBAk6Upsr+lkFEcYgC+y0hqOfEaOQBoBGuGpdmzyaJLlDEKz9cB4r3fugOp7yo+C7h
kKHUA/i2hADefhN9KsE2m/hDWKOeY4VPQU9IE/MqmHAe8Q+Rmwg/ymVct8abos3tFTK/5p7fZsMB
DtAQkPUrCU6sPArceVeA4YM4b8PibDWUaCryrEzhKzPFdoB24S0e0EVdWVN8WwXC3wyA9B7MvKZy
wN/yx/GhI1n6AO4UxQoSbYT7AKAS6UPsN3Qm0/bXAEvK8SGdBv64Qg8EvsBAKSkE6NB50C/lRIrO
JTQnNqlJnwfD4FcKDP0cqjcoSKFp88qAsrGiRlybrpSruCuiVZQ54toOqAnCuu1FQiB5K5VL5jrP
qv6tVH5wqas8PYJ8wGeyHMBLM4xuTSxmrEF4G7zOqeiTIVzzwPzkqiNf2f0jARxqGtKH0nL3+PjJ
g6Es+pRDdH9WxC5cwfCQ3DSmM0x3x/5AW+HuuAOI+xTd9CZBGYAhFXgNt/Dv85htdAdYnL7Ww6iO
fRexdTTxVAjIPG8UX+FZJttub04h2mC+ciEzAa9WkPt9IKynNCAW9QKlqmqtw75zziEXcgmXtnaV
aSaNxvRDcdXD1r3btRntilVUgH7IoTkK9Bm2Gn65ywnwQATluUsH7hXk/0VxwNacbrCVZuum8usj
7sHlAujN9Mnm8IPl1ui/17FxEC6gyTM5rNKyrE/pgBIoKIAgRra+PGWuU+67MqnnozVEHz4XWN9E
49Vw6K+1d1DH1mn6FIYAfKkipECH4HO5H4K4GvalDfxd0ePz7XsQ6nmKb+90yi0HX70ulWg652pG
zcY4K7NnG98Fg9QFsODV5EChO9L6iKHymwFNA9V09tRAnX9hwmNhL40g2zfm6C7iMBNPblrks34S
j/3ZQ0b5hyvDYmYaHMboIQBYfWm8pIFvvID7126LFF8iHcK5BlqGXWwtdZhYDbTfo6Zaom6SeiZJ
u4XhOtE1NpxvWRX7p7h1x5OI8++WyeJrrFS1EKixrfHUQIgukWiz+NXEFxlu9iPz9NVuVzozqIR1
h0bkzVMvfs1X0lKrvkzIUl9OSfpQ4aHzmHfShGgKmmb8MqDgeAnbll1aGMsYbc33OqqCAjSZESLR
OjQazOgd5uCB1YYbfVXfCeiZMwe3hb9eA+t1d24oSJwPtWC3F+/h1iCzammGIaTi2PgWj93wTqLc
9jgv2j0UBMkl/Ss/THnnd36a7zv+8N4D7e71avg1v8EvOYU30haLdTnvWwVfMuZAc9vqjJcYTxEv
tFm4y6e/Cdz5Lmj7j6dGVsNLiRXXlC0gkvQw+M7t79YP7ZHm+A3bUI95bRySgIBmAgNA6PCSx9Bg
Na1Xk0p/HzcRCElTGJU+sF/QzIHzN0Lpgg7wP1zUWP6k54yX1hfZDS/wFCn/1UVoefBHn4p17gzG
qrVD6F/FmfHQVoHldXgAvpfCXEZ93PyA8ulz2fTZaxNHEF1IkvSQFdG4i1MWL+vEjJ7dvopmFhr9
PxIrnTWlYSzsPESLxBA21KtxsFXL9wB3gZQGiok3mCnfu4GsqrkeJlNsEAEoPwB3ETP50kV96zLK
DnxSADw/2NAvCGAnULRNjhJIxKs0YE3VZF1/Ku08XVuW3QNjX9NjV3TmzPXjs5Pm8iETVrCBoj1d
F6ikPkAZO5yHJTffEgorKTLUPzuKBq/Iis8hxoW+aTaPaHHhDoEi8ow20CIa6sAJPZH23oh7E0yo
pjAR0MCrGphbdO3ZNmVxhu4fsZtzlKTt2YIJ6yn3A2y9pmjKxwR2OlalsEjja0Yc+QSmnnyqmVpD
PKY63VIj8N0GIF0bPRg68OcDyErM9SgTOTaSJPipBzl4L0/f9QDMWiVeINv5yt9ARVS9hDTv1rUR
i0nbBSZHXQ02hBq/5fC1hUII9bfYWLALw45Y590xg7tBH6TAK7JkA5AFlHtU/3SrNxHCyC4j46+w
VO0tvFWrQgedummy7UDdpu+6uWX7/jYlA93HpnIXidkbj4pjJcIqCp5+Zs65BcHE0sUPjUn57jpw
jqBh8QP208WsdrBzDpkFiQtKX43WsC4T1WWv80VTDu9Dw1/dnNlLUXfZfEhdbH5i/t7AuwF2ZX6C
PX/rLju4mOyw/JUQfsePyCLO8OiqgM2YQcxLHxPYvecuFLxN1e4otL5AKplO1SS3PGSgl6vUaGZt
4V91z+rewvqC0dYjCSFqDsJq4+nwPvuPDpkOs2myZcZfJ3/psJl1Bd3JuPY0200T2soWqspTBx1F
caM25j14jzf+mx4Oiq6BJ/tEfcunOc40p6MZDId5n3ioyljjLAy5e9CHSsEb2EhEv8De2j/ERGJY
nzZU1BsIZp++5G6ninUXVOWTzZ8vhgUtA80hDzz92mk5dIc2XhiTfr8FoR04q1Y/tGi/PowKTu7S
CUFksNybwL/OV060KKI4P96ndiGsfMo85hv9YvqCzEI1V6R2udQ5s2YoomaQkge/n4P7OH0E+FH5
WAdhpymsyv1FGtQjLDXGaH4f/3IRlJhtr3BqBm5gY2F9Xfu7koTZibnMnoFa0n5wWh4sqF68GByN
lwEyWWsmG+vZLpOTnqBA65w5uHGf/DyDcI3jG/O6/RnQ2lyYVuIse2mizRcTGDzzcUsAUtvq0A6Z
41E3/llWQzIro9h67kmeHHTo4yfzRPszyj6gysJaa06jPLyOgV/PoAjFj8LqoMAY0aMPzti1kyVf
KpNkKx0mbYcuCVY+xIc96e3DhRdKkBT17aPWHyvLQZZCdczfRGNsT3oZDvNGdzIh0jH+7TaFVl8/
UPCW8yCFbYUvPJ5QYPqnnD5QUaUPQZwMy7B3/dl9QF+BpW2yxQ70ovO+yu1ZI/Nh2WLHc+S2vQVx
hG77KdIpfTZmcCrKirkOoqxXxwiF06MOuyw2NiX6QTp/m/F7EJ+MuYSPIqTcf+f0mZ6Me10yd3MI
y99z+iytYedq4B8yhzVAPuMQZ11pJCXxIW08Q1kOMEyRz1zuRgcNvrwNgLFqbtB+PE+kSnuuR/Ay
ycJmMSC1LjRP/vmP//tf/++z/4/gR3Eq0Fkv8n/kTXYq4DBe/+c/KSf//AcailN+8/0//2lbDncE
NZkrOHNgkuCaGP/8donyYJr+fxo5pINQTrPM4tz3RNRYayWA/1tUlrODMQ4aX2lZQJ+TMy+mY4gq
LrSC47b6xEql2xZOJKf14RNcubotLcJ+HUjce7N6uAAAA3WZodpCiTDchqCKMmDi9CEyi2YpquQa
CtUfVVmoZQIGFJor48FJx4x6QqTttiPRFk4yDVNAiJh9MGt5P+6BnP910GFmdXh6jtDhqLt6P0xW
vJYtT6ERRSuubT27NL30FAqSoO9GcFW26DalsD9NR/MD261+QaVXTRAhcC/mWJm6mwCOMmscFiNK
K3aa87UDJnxapXzLUzBPsZiBv/qIRUaPPXuRtO3Wykh7AGtgZTbluA2w1JsHPs2wbHSbRd9GEGnO
gY8KwwIrVRBvpUWS/S0/0mZFmR94fhbLeROhjau9EWlk7LFizDYqUX02hyFVDbsEwMFzMKZXvIBp
sSKmxHffyncKVuAF2LPYxeWBuW8ht1IV0MEafAjsKIA3ssD1t3kAmkQbkhAQtMmsbzqEwJRtqTug
hecEXgTVuB1LArRapFByl0xxKwZrIxVurraon8LKeDf8opwaO/WTHE05B310XAW4OaDPjy6cgb/y
rpNOMutqVpdeXEsIjBB1IJTLx7EGvR1CFY4HzTboBTvdIwEuQ/ZB9Rhw6LapsB43LrigSxQO52BJ
VLD7wyGyzGqrQ7fLzrh/tYfBSr/hhghQbCLUkwpf8slNCF9UdI5/G+ONviGwP4S/R8ghfR9k5k4f
ihg8v//9F2XZ//0H5di2wH842II5f/9BBdVgAHVuo+5cD/VnycYLFoTNlkwHqfJmq8OgfwBTwAJp
INjXfbUgcLJZjUGL5ihIHSsIVXezAp4Qh7AXzqEXrXvQIR1BSjbAiW1BT9vlvTk3eTUsCyHBMVS5
XFSxHS8YAQk8EoBaNKO7jkY72ifDJNVRCjStCXzgHe/fvG36r962Y5so/HDH5K7197etnCLA0w2Y
XCBE2yUfWYd9wRjtYyF/MKjY2nkFh22RrGI2cM81sEnWBzGdjQYTG2KCHgfjMjbxuMOUfKBsA+mE
yXkXBnp0o3rTeR5BREDJHl9aG44hCnX8PU1S4FMC/g2wxnhlopAESg0OAQzp/s27ZPxfvEshiEME
BHIZ7tN/f5ciN5UPMThIUfTUWFkpi472dKiGVvx/zr5sOVIk2/ZXrvU7fcGZzc45D8xBEINCoSlf
MEmlZJ5nvv4uyOpKiRLBPWXdFhWDEscd9+3b9157LbMr5LfSjRpniPzUQH1FoswfGQ9k15nEHvOs
pFUWKaIZRKo2aXfXofD7GHosZSUiUhA8N9I7eQRyP6tqCWUxePFYf8/jGL+fP+XNACZC1BIqQVwk
Tx0qGALEjI5sI+PUUfKN4qOy5aGTBuY40qcqMMJAfq1TMjz6lRTqcdsA+BEgS8XkaBocc9nRLxRe
gsP3v58SMuEYTAgWTI+yNG09n7aWjI09jpK6GnRyBFUUqQcC4ekF7JzIKQJGZqSo4rFz1P0rwJQK
Jr5Gxaeo54C07ekeMXsI9YBNIQkhQc620plrgDzGj/CoKwf5cCiFs0xxHqHZcw5LELD3JZ4Kx2dq
TjfPUvjMTWqVTVRlOgtSMCCkNvrITdvjYvuUkS3hOcKyNGY+97WPTNHnkKjMa8OVZdEkCJnwOHIU
HbTIEZuqmxih7+kFdXY4bzfo8+/vQLbNqDQfE9XrknjP9jKjS5KIzbYpq8OEWU8LAQiwwEV9xXGI
Qx4oSgGZb5CXBQcUeGEBIME0M5GLKbiDOnCDgi0RlHfEGwrN9VJkz6ecVylkqdaLTa1HAjDrclE3
Fpkg274XW1lUHD3O1UPK5f/BepEFDDLHswxNY4C+Dk8WRU3aDzIgRIhvOQBKE4fLQDZWFUyrdiJz
Gqmi20O2LFNjUfCOPLLeVu0mT6Bs9ZHBTiA4z7NJAfqT8cTxHPRBmDyBYHbc8nYgRQiGStxdkiMn
yPfvWZiL9339gNqMAb4ItMBHULUDCMk8VBHK15Euqy2JoXauX+nFELsaqIgRrPdb5px2/UtY8Dri
uPE7x6Q49UncRxtlx4LgSAhhV5uqX3CylUQl5rSNpSJ+M41EHlaTcBxqUpZLBYXj6JXfVQYCgh4o
XHH/3KRaR0+dmN/N3yFGMBVJdBA2iGwBhdH3DWAzLEyKdhq9yTmLxtFKgbvaS0Ksu9AesGe6dgCn
kNalbJYuCBz5ura6mLNzpC/3OcSdTC5Lr8iHCDbDZ2dG7AIlLhFGGancIpI8nkqo4KLYBHz/NSRZ
rNu9J3/vPcAKMk0II9OSCDf06ywZ85TOSz6GY+Kh2BrYaxEH8gGhXRKdJjWfe0T+7/woggvEkWxX
JplvUyxEEwrkMBoG+gBzfpWroKncZb3pZq1/9IPYPyI3eqS95mdHQt5Jq6a1fDxB1F9kHYIwKBoT
+oQ6SoB2G7f7NO8EXw0DUFysxBLsE4SnycINCEYmKMmYVwZKwTi15iQdebzELmOedaosk+wMBQE9
BNycGoWqThPzf77IkPBUWd7f0SKPHFRC9ecRocBzWQXkQAUOjCF0HgbZ+f0iNbw+CiB8I6CSoWUo
I0RQY/HBpghASNwo81ugznugTfACxQ+keYLepGXUGU3wSiCqPKfjExxqw9hu86ZQA6858C3LWzM6
rYorUWtIhihoyWWXKgKDSxk5E4JSl0kHTFLKIvZRiarv1t3UVXC90RSxKVdMwKSHqmc/Yf1jRDHg
sAJjvOIznXcmzRj+eikb/51BEGDDPrOT27F8DIRw+L8kSfjP4jE0IOVE9RxQABGGq9eiBMRNYG4H
MVAMOp72nYztsy+WFMBphDrKHOfaVCM5QdUBjdj0iEGM0m7EZr8Dq8XbmBEUBE0v/V/vmhosVgVd
iDpP2NAGtB5hlyZ0wA4XOmE5XHE0Dg+A3DSAu5e+UqeMicebgaWuuNuYdN/0lhEkhobzKfOEzIe9
Tzsul/hiA/md0uhYEIqWHlK/jSx2iIlKkeHth9QFr6Oc/Bw8/25ITT5hCycsEAoYMBMogMl2IYoP
/BLkSqW466gsOY6C0CIQ0GS7CkxzbpulqpcIjQniPxlgnv5JDGOI6IBOV02zslTHtpVNmU1CLQC9
Og6KdLSPpxfCIkfLAnymDmACsbvpBXF62RAzZCwCnCbmlwzRyIOUo3p+HCbS/RyKGl0NhodhAAiv
jC4e6LjFTmrP4F6c9M7rSMumM4Mgd7UmpOMjQyAaFoxZjqMmaXeCT4GgUMiCY5aLgp4W0KaPAKTc
mGnc3x1gGbJU06ADYEdz/OQpfBr73McZlAMlpTF2UDubIGT0yHeWLwjGkMmxKldMb4oCqsGZPn+v
Rak9BSxq/ATJQLV/8pSC+0IrMghzVrn4mrMZO7m3Skq39IEaERAH6YpkdEgWynxRKaILiUSKHnat
fKYDl4MwgrxjIXS4A8AIWi8N3dgsshNFm7EWT/WsWqA6jeVlfcgEyBzECYaG4rSiFFKr7f33//1U
hNUTRZSMMRiUZVwBXIZtnudJaQB3jBuAIEyZNK8RVwDSSaD6EdOS47leeGLcmFFRIiiZkiyF92CQ
aZwSnPoenVoz/2idF74lJnNcThCcSsZ5ehzTXO2AcStyIXvgoViqQILG03qU8Hrp8FaLNLFmNwBJ
89hGtn8IBtYW2exOjgGLwjk5LJVMBr8bG8UIIDYMTpIo2kAisjKLCqSTVQxErUtQjTx5l1Ch/QFh
eGiKzKTG00vRQ9Ic0OpDkPesDagZpaMWL1LkggLVAmEGM+vyRk9ARaE34iBdADmVLmOoVygqxYGB
7FsAfQ5gzss33C5+8joXVo9nOIZBFniye0u3S87DAShtakpjAcLJ98lF9Mo/kh4FekGTw1r7yMpw
yCgekMmkd6xL78uYa6xK5DkF8Z3gzJftFTk+J0hkQPGCBKJ0MrHoTugsEDuFiHEWz9D8izTsZ6MW
wHciHHufYpG2KfeWZHxwiDz6zCNfqA0S0NrYg57KJhbtNhZDJCNzKKR5BeBgOQfi2tFDIankqoJX
YO9P3rg+6oGsQLxDjJjKkQZP3o9pe+8D+uTICJKIIQeyQDeJgHTDC0FJIkJGLMKNBOGZ23N5Hq7F
cIqcQLMSL8L/hqH6urT9LGkKCIlgadcCjtMdZLMaFDM1TTEiAI5TWFBQH71UvGQdE+L8EWKEW7E2
ingC1OAZk06+Ip8Gk5wVBGGgRy8OzSYZWwT60shg8O8BCSyhwsrpFfxdzS1L9znBsUrJxgJuGCpQ
Wab3sVtPKk91L5yKqDrULHDepcfgqQLBHpTh/nbH+Wl3/NJxEX4Zw/KsjPi0SC8dM6ymLO9bzCNh
5A0G0qd7SDOxyINB/KcIAqNGAkSNOrlVq6GDskOO9RkCKa4iQhxpRY+SXRQMsvfRcB2RjzVR45tY
tYdCv6ijlQ6wDZBIx2BoIx1oh+UoMkA8ZvQiWJsLpCCOA9UbIY/ABecFvAHlVUhCwp7WuccVSOiB
m06Wh3c0SJ76kUDthKg8Rue9KsU7EB5S4BQYYgN1rK3uU116n/AKmRhYU4lPbA6JjS6UDci+oK67
8HW3z3Dk7EsWJKUhiOAluUXsKbuWyM7aSBFydl2I5YbzK/0tXoSzsSDOy1XgYXoWJ8gpsx0C2xFD
0xrRDq6QD7lLywehgWvlIgyvzh/hmTCIpoaUfAAKgTsQ4FXxV9C2JCNUmvB2fnH5KkYVS9rpv74D
XZCew3tUAz5M71IC7K1L8Y3Bxm16N38HnB+yqTgz6vDz3UPDNImvURwEKMIMECKhScdzJKNYBH4n
/c55NlhQEKorWu4sx2yrATjkoxwKhL10Tct225WyPb9r+vEUSUJo/v6eILEMDoHp7wah+klarjsN
2EIUMLAl98jU8UadULIN0Et98HmIrKX82D6mXvOW1VW0KztwSZxxhMD+FQCtkTNDo1NsKD4ObQty
JBQhWWXiio/gxgOytCXQ9fT7zAF68VEqadb0+DRUY0rs7RTAKgV0DNlB4ng7lyUGQZU2O6BqLIpM
PCXIfE40P4JfA1YIJ5bZMCoM+7dTj0iQbmREngaihrDSwjUFT0ZOsUISGMPA+QDbI8VaF/ETMKwl
qKmAlRuwr78IxQMLqNGrLCQj6NJKd5cDfnCloIVdsWz5ygFfqbKTAjdJRrAA5Lzlhj4YS7MKZTqF
mKoMhNZecHK8DqUH3d64wJOe4C5SNEI2gOF/CH4AbC9NvKtXA8QlUnK+Z/gaSEMhv/dRfcslQQGR
GnxCqiEzZaYG4UyXlSc4m0bboMAStSdcoEM1iVbzqawdMnEorqcETw9BHsxASu2KsBf7MH3CcSk6
QF33aSio4ApRhDepRyXOr08d0+AQC0XM+SPVt/IeHKuRMn/sJETMiqRV5XRgzzLruS68olceWs0n
L2HxCVCdUmFLOQAQjAJaFFH4X4hpPu5wLPFDMFrMOGkZASKlHSFv3BAD3FvSHQg5CwQh+PYHFVD7
GvP6Z0O5mhBR0huLCAFQ3YguhFVF6RG2c6d2EZfjXNQriOCbWPzzJJp0/PDP/bCR37gKUDEpcWMr
qQQKKIEAedUo9c5lEAgIcVeuI8iptyNNlNrdKPd72HTRBMVXcyzEVtB5EHDdYa3HGls1+UPMgw0p
aYbspeDyd58Oh3fkyHeYDtDcaXDzFPJP6GisMaDk/XCF4gKqkdIR2OYtqfw4QYlE0NsBU/b2/C76
613vocrj9i7CCH+b6RIDrBvcQUTKGFnmFoHAVPDB28zRrg4QVqfxPg90UgByj7mW+VeVcxUg3yfA
S8JkQSBMi5OBAhHvZf6TThj8XVFI12pirvz9UkwfZZmtbHeold/fz9yWKMn882/njwTFycWvv5k/
//7rLg99FViuWlv8QOeyqKDgeNDqqbCt/evlN5ne4ruY8oidN9d2rnxLQMSuMTx5jV0SWiUI1o02
HOAl5PVZIsS9UGJcHgWuokHYi+95RDtVNkGVA9t5/TEfsMl5KQOuxKwc/uha1u6ZlCBfizn17rNe
Zs6H8PmlawSQiMxvk8l3yitSgUgaZ3SQO+d2UMG3muLqUM2tVdASulpERFQ4RiBhQ8EFONbGDlWN
4LPE4WHACa8yUpCIKK43PGZETp12olpx64yC0k29R1yuBgYLX9UMhCWGGtXbYc4Qsx04GeUJrAXx
efLDDUCNENEFc8YJsLIqhBd2bFkwpzaMPI2iYWiKsHkFgLSyioB+pFtRwMmQhu44io8EpHGxP8c1
+Pt8LwD/wlQikZRXqcm4V6DNaM3tas9q/RDANzZDNBPuqYhYZIflVYc6cnMg3mPr/yjYTVp2mSf2
oFYQSbVnppf5ZzGtp8Pm9LmNfbsDyZw1/8CUI/D4SYpcLAYd8nUs9M17gc2PvhQA6a+1SD7IRg2N
eyT6pAJB9CRG8SUtMtDUzAWknX69ZSB8twsb0RiTEL8IEeL588+f/mZ+G0eB62tsj2RAz0HHff6S
75H+vb0q/779SAxLGIgTSqwoCHBsvzq12CsDUnk0BNx4etQZ1BydGNTVc4oAmR86JRKSdoi+LrlD
XZ0lLjHigm0sUGK5+/klogbAuikKDkMAiVxA8eAaz29BQebHSk56BKtBwmrPX87vejqDBeZFLeZi
E6cy5DanF1ScOhhh754OJ7JqlyePdFkmGnLm/ZkB74c5D8T//ZIDr+ac+HuWDyUEOerFx/+5Qrc9
S/5r+jd//c3Xf/E/h+C9zKrsZ33zr8yP7PiafFTLP/pyZbT+591pr/Xrlw96WmNJ3DUf5XD5qJq4
/k8uf/rL/98f/8/HfJXrkH/897/esyatp6t5QZb+68+fptQ/mWbEX1iB6fp//jh14L//dX0Nute/
/4OP16oGLoCQf9OIP9IiAtYE4tBwaruP+ReG/7eM477MwaURWZpDI4j71D4aFP6NeKgsTv9DSohI
iKBUWTP/RP+bl3gQRcALQhAFYo7/+k/Hz7/OI7+e2Aqo4WsoBkdrDoByHgXOX6d06zESRfc04+QO
c+od6ZxY5ByBBWpfP1AbAd6ve9rvNhbuOueVdO9HYGIV7pqj/6h0BvXyaZz/7M4XTMZXSMbvS7Nf
b1+Uo4CiIELosI54cZ32CZ6rQb95P7njVgtrd78IUnUdL9YjqUCuXIPLXspbhPRSrjAzr001me9y
TwsaGR44XBqwkPK9IkqeaCELX1lx7aVa2YiI8fUxMWN2mEQjRseXeAFoEWBkGgZudwrYvuaBMllv
A2bUGKr1jSoHWDWvIsQORV/WpDYHxz3vy3bc+4Vag9hDDeGWg+KAR6Sgy0SrhAgilCKHHIIeDHsn
Ba77BFYxsvNRZ/kjBDUo4KWR+wAIG0rMU2BsxruRkkNjLGVXp4LeUxG+iDV4tKi0IrS0o2mXs6gM
rKt1l/Im8o3gTsfer8pQAlTpgXhmDtOsun6dAAHae4aUtSVQQ4BvElIND3HfRXuBE/N7OUFZOZAf
2bOfgzcLt4mC4KypPpouqHQ35BKzDFkKSVW/ACDKS1mLktLKrJHC1mlKzB1giTsdOV3eoAVUq7tj
mei5h/STn2Hbk5ggMUU6G7WhHDgQkwfdnoNGBGAZsgTuOm9i8s4ZdXQbQR8HJGqAteReQ7Z1j7RP
YksMpHYHfs9Yr/u8t0Lgbq+cRw+qXIQBZJgh+w5CGRcBxo7VRjC2bxxuvsYNfs/gaWF+ioGCsEJs
mgEzmDsEloCqFYU1iQZox+35+/XI/PvyCz8SmdM+AnMGA5EoMLWXwAOmqgz1jdtXl3GTv4Mef11d
mr7/dPOQNgDavy9gPYhTDJXKF6eSy9Uof4lZHBsAIIH23u2mpsDRd00t9l7ZTZEAAEEiRAq6TvX8
lqhDDVZI9I+yshbcnLfbWXke0mQGPnVJhkfCgzdzdFAUSPZB/RZ2Eo94HkocBZ8f916Xs2pc9fJG
v1YekLQIlHUlEP7gcxqdGP5j3nBa6t0l8fPtzjAr9nGOpHzqzSCUKGgi3uhUFYJvhNZEzpKgo8IJ
P73i2hbQdXgI++vt1ta6srDzVV1l1DiAjJEKc5WVf6CcTJe73e2LL5IGv+fawtQzjCAzDNjAHFap
tWh/ag3KGVQQMh2jQ7vjjUoJVJBga5na6bTuKaiVMXr1WGjIrdwVxj0gYLtBvy9V6WjHOlGa/db+
ttZv8nXKSBPVYFjhzsYpDNYe5bZXQUW34X2uTfyFgeiHLIXLF2JCVu8jA6xzAjHJ/hmwwfvbI8tM
9/nd0lrYiKqhkhpn5NGRTPBwqYzSK5EqwwqxtmdsDRJZmYriwla0Hh/7koxWBNM1m8d0B1S5CtSJ
5d7LD8in2JKRq67uH7AX7cKNwVtbAOLCbHgSDRJGbOCoy24UhnoZBnACnEl5hEyaSlNAWXiSJpIt
b2HFnRIX1kMQ4VEi4Tc6KA0HsSXnViYVDkjQo8JDkRpZ2IO6T1DkKvdMOYjdJyD8PFMET+Xl9sNc
mYvL8LOXQo8CviVugIQGcjGAC4tO0nPm7ctPS/mbqTI5sZ+to9tBZq4Cr6HTdZEuu5DzoDbsIFm7
9MJ6RFjfeSUXxPGykvuDRT2QnjMgdKxbpGDDUm4NyDvWZlvDzSrDntiiD1CqWxbNzm9BnlcA1Y0i
hwCad1WC2NFEQQKZucgIoKOnh9kIulqBqfWAB8zDL6X0wnWI1kOqIWS3cFxrfVjYqDGhBKn2MDxC
TjSp5xWEZTfGh1mxA+K0ej+Z8h4ZIRTQlqMz2N1RNjKV1ymVUkur1hn9J/UHemunG8uGrM3jhdFB
CiquG8BjYBKCPYh+6UO8h8r2vgnU9MygyfFVeqed/kF4qg/dPXEq6/YEW9l+xaUt6qXOR95rdDJf
NsMBFYbFfSIggQMuCpqcUu7ldjsroyksrFFQZsihFxhNEDt4eir1SIS7KHjIw7y3QaA7aLfbWVmP
wsL+wCDQkIaKB0dqBa0nyc8aNZVlkG94j2uXX9ibUg5BLzlg6+kaBwgoJaaOiK9uTDl2mlrfrHZh
4ZvIXQtZPpSpOYle/KB16eW92nXajlGERyOxxX1oIEyh9DqYn5UzMhwq0d4RcjKBe3mL3kJV/OP2
IK5Z8SWGVGhzYM5RqO1U5KULr63wA5Bdhar3hOEVOrmL8/sWiJrbra2N6cIQpZQIr4kLB5R70Vra
tG9S6B0rUFTfvvxqZxZGAhJZbAgFGbgLBjh8qNfGaPVEI08C9r3bTazZUmFhK4gsANzfCoPjO6CZ
d7pLdShMIGTTfailFjJlz8U5tFI9VxuFmMkjr7EKlLTPt5tfG8CF8UBAAypZA6xg4EnXIcHhD8D+
IOE2CjHWLr8wEShD9pNeAkg1zlEPTCVwutqMvFCQX9qYAWsTn19YhxSSPhCPRxOl0WuSHqq80mq8
ImqiMmpgLtNQWatSiqvVClLyu1gRdoJmRrtARR2lDTdGqdX4n225c8L5k91vmYofYiYdHfAEIe2I
qkoNIH1W/0fPil8YEC+NY2yymIxSfUmQWsxQPRvWG+M4Ddc39oNf2A8hacFlO1KMw0gdoAanJPvZ
g9msbs6kehPKZ3CFbHSDWZkU/PT9p1FKWLAYupBJw4aF47nmWaIRwItlbQSOTygjsX2d3zDpZFqo
33VrYSC4BqCbtEFbwbHecTavxdfckewEuzGlJtdUCUxOEW3vHO28a65Se1kTN9peG9GF7WipPAam
A00LNu+Me2wpemiNB3FjaTEr+/4SkRUULqrBC1xfRvLu2t+LVvtEfQigzjxEFE5O/2zSLQxEhkAS
10Ov0cmDB0jLKhkYCuhxY9KteBD8wjwILdig/QTlPB65BuFb1b6ykhG3ke4KQMGll9tdWHkQ3MJC
RG4PstupC2zRqmFgooQdmsfQHhLVFmkSCTL3KbPRo7W2Fj4EmAxAEMWgrZH9CJpTj4JtMmkZn8QQ
ySMrA4/p7U6tPf4pEv15FXkRqk16zp00s17p6kOCiiQQY7o0nl3+kMhvTALjh2wnWO82+sasPK65
fOTTwg2ogq2RsGFAIWglLDL1B5e5E0tQWxmAw6k4HcHDV1CdosbxcfAuqMrO2B1T72iQp4LBcaPn
0+z4Zk1zC/uByF7cgUUCz/PkPuRa88pYw0sG/a1juGGi1p7iwmqQjm5QS4gWpDtGu/YKd0KtrL5V
VLR2vOYWlgF43N4rJ8sQ7rhY6Z1sH5u9AS4orToEnBIbYNKUVVil3XBGxUOvJm+3h25RxfVXYGau
9/j0BN1S7IgMlDJQA4p3DB5Zo7jkWmWn5mDlWrkbjeQ1PjN7kLw9UgfhDCKSh15tH2XbVfyjp0Lv
z/AOoKHcZfdbw8FMo/rd81yYmBqCLPIY46bke5T4oUCkOQoqohrYDp5pLdvBOJ8a6/YIrHl0y2Q9
oekMVQdorIpRQaehVuuSPwKSxujhIdiw/DP8+psesQuLIzEcJSQ9GgGfkw5iJ4PomRkbqAjSJHPU
BA3SJ5dhV+8BUHXAy3uoTXrPnwfzR6znD/+sp+zSFIEDtC073ARrRBatf4hmq8smtdvaW5nJ0nzX
y4UF6oA1+2XrAAVUpn6haFOTroEKFkuNUX34YJTxh7+xJtdaWzgojIzSEW56cF1yn/ePAnU/ABGD
AnR/2G2M2MpBc141n1aHT0Vpl08+kPeYvXaXcdf97B3REu7pd9CxmJUxPjb38cft1shaawsjg8r0
QSo5tEZUyRTs6wWqOwjnXTi8ILFknCJVOEFOSyEaagz0R8hQq9I/HMyFBQplKKLIJdoG9lAHuFyp
9S2HYQEr/cvGzI76p1GshyqUhGne1UaZKZw5GhIOm8Ay6+Uu0ZNLrFWqZ1Q6OLss1gA3kB5iXZxB
//RKtMwA0u7EH0CpAzp6JdPojTU5r73vZuvCynBsMNbhrzVJ66nRO81jq7Q2o4BMdRdYiYK6UrOB
FLxePYLYVul/Zo57QuG40+u1aREFmjsaauAMnNx1AN93niFuTDxCVlbSwg8a46gEfBZDVhrAeziN
3pijleuRSSM8Dr2tQ3kMztxzqcYH3xRM0KQZtyfhyhwkC0OVx4EvQfqUOGJCW0we/Aj4WK8yaFa3
8vPtJpjpWt8M/LJGBYz/Kd/y6Fyj8gaQryZjdHqkNw+e/oRAhAnqdwOUina131paa2fCuSLr0xRE
zW0lRjSaBCnFLlN88xGsklajtxpRwUmj+kaij8oHg2xDpeW6pORmodfaQ6/nJqNWO1+53+j8iss0
L/5PdwJseZgNLO4EtYBOpwsmp+anQmW0XiG7SvPUbifeFef8EB5ut7jWII+n8KlBl2QV7U9WBRFB
YPUvTZ2paW642RsKlNSy2Uonru3aczzjU0M0m7ttPz3WTOn05BjZmbrj73Sixfr91sJY263nY92n
RvwmGEEogkYi+ZiJYIUCpXiporYD9d5Kxd0H4iWqt0IJa/7tvDw/tSa2UBJleglj9049j1c+U2qi
lH+ERv7aIkl1yhNg6JRhx953O+6teLr9xFabXVgmVA3mYAdDJ0stuQw/wZ+Kte9PFhFyO1oD6x8i
9uNp5cYUmabCdwtyYW1QhFrVHnDJDsVfpPJHQJ8LcMjc7szKtWcj8GkIxzFMgx6Mb86IKgHUq6kd
9dAxW0GKtasvXBoaCRsxr3ls0IC9oGBAEZOPUuQ37n3tSDU7Op9uvqag0lK2GBieURJBIQfvkhvR
gbunn0us2cfbQ7RiD+ekwadW+r4rMwGCm8Btx5BnKCuEZWvyPKZCqcqSZ8IHmdDo4I3uw40m13yN
ORTzqU1X5NOEDtFm8ShCdPzYHN3H4hCeIjhuWnOFLLoz2lBvVoKflUWs3CaGZzZa/eDDMb3d7bl/
30y72ZB8ugfocY0jig/hwP3kNfeAkw/7HJ7DVBnNHmDCn9Adu5RH/0643G5wZW9jFj6OjHIgIQDy
3SHCfVwdaySS3T8COdBvX34ttDSnaD/1x0/FeAzAPuOc2vvsAvp34G8f4lOnJbvxp2yD2s9sMYn2
mR6NioAjVnHKHzLrdutrK2FhM0qSFTxqnOFkJS9pDHw7ao3iLe9w7YA6m+NPXSs6lND3GaaLYBK7
3oEXRa2UKY46Iobqv76+0taoj/rkB+Ub/tl8APtmetALVwQkNN4ATjYsi0vt+KHDjRaqLhIcUr09
OSc/CvDb7LBfnugn90m0awnb2mOw4y9dZ7XgkQegqwUrFG4yOPQ/2UfwdOe29JbzWvcERgVQHt9t
pQVWBp9emCEQ/3j9IOJWkW/To2uwsRGsXXZxnuLbDLmGGpcVxTemACOZ+J5CO/v2hJlduu/Gd1om
n56pJ6YJ1c3G7T24kCPw9AbhlXAXBoqrT2LkinAFC/aJU7wH8HgrcIwQhjgW8IT1+pAZlEnZ4UYq
bO3oSE9D8OlmRnCjcAU4lZxBB5IK08pXob5g8KarCNoHq1YnXw+MYmOxrKVI6cVRC6yWldQjo+xA
KkwHfas+Gr4hANwoaGegpVXknBVZE2wIpOrpwduY0ux0+e+GfGGB4qHiKHHAAwVNwexLENoKAjU6
gnM92MuXdg9ipD15IVdUWZ4pjbsr36u9/yO/w1kjUHxoVAFB91zbyaE89bq757Yy1Cu2kSZfx1+g
wNXRgNLX8ZCd8D1UeGPLA4ZVEWphY8JNi+G7zi8sFLIgPjv0DCwUA0rxoENZBrKfhZKJbAWuhbQ6
oSKff0a5sbzxmGfL/l2TC8cmF3yaaboKzvY7xyl5rlFvHkhq7mubNCb0FcEV3+nZxmpd8RYkeWGw
IjqX/NEdEeTpCw1CRtoQ5Mqkfsgwd6Rwsujiy0+QPlbZ8eH2Gv7eQKBe+OtTg2Yqyr4ptMh2uZ4X
sp3l0g4V1urty6+c1KBqtrh+B1JisDpNx9BWG/TICuH91Fb7Runc7j28TAej2CR7EG5vBnPX+rQw
S1zS+SUq4ICpNAcdnHV7Zh/ee7avMTYqIc3QU6GKYW50cK2x6ftPZif2427MRWAgOzJcPY885g37
UYjIBEHOA8x6R76rTBR3Hbmu0L0YorgolfbK+gC6vgv0EU637+P71ScBDv7lNhJAkrlmYNHnHHop
oB59yWlWqdp+w/B8b3ekJVkVSeowasD47YjUW9s+hiK7MUOmifD3BSbJC7PRt4QiBZXj5ICwcFGo
VHgvyY8ysVHgs/GMvjcbKOD8OjYRJVcoYcG9N0MCNk6U0bKoSAsvTJFqoN1V5CTeMFAr5kKSF+Zi
rCkhdDPMBsSdT9lrYXcP3p2ox6/S8/jY/oiebj/tlegOuGi/dkmihQr11Rg1zgSexIl3vhprkjaq
kE7Wof8K9RjEmwSF3qP2zYo0+mlrB1pJtaJW/mvTLQXCR8ZH0+UZxeMtwEEIfXk/xEtq9TZ5Z1+l
WnG5bQjfytNbInKZElzI/NTVTqVOEUJ+o9Zb8EwR7hiM3Ay0F1H11F7firSvtbewHnITDJ07oD0W
gR5ZudZK4WzBsVeCD9ISkMtJFETiaVy8RpZ6OKK2VAmtHnBU+Z+t0yW7ljAS1JD6kzkCSQ/QZ2D+
3pjbKx4POBK+PviAgya5N5lViF/YvQWGZ7uwoV5iUMd23+5rPdO6k2SFuo9CcaXbh8VGy+y0er6x
EdLCRvBt1dVA6TEOHsgz6iAgSEmU0TUjXmF4a8wtigEJoxJbICrh80uKeGOueC9ep3jQe92zIM/S
ihr5qCHWUM8tasGJPd9eiStHUBTjfB0VsQuL3O0w4EWuMoagSjucCCOFusjHdC/fEa09gJRfK7cA
6it+rrQkvirKvIRIAY1DzSM4PX+wGgpXY0M8jKZ7n0P/YhfjwHKszeAlMTb6uDL+S+wu+E6riJma
RH39XWRNTzsAtqI/dP/Qni1xuhCu7iPUnDCwZIiXd3f1LrHZp95qNFCx6bWVW4NWqrwdv6Y4INKm
eP2H8UBpidkVA7Hrisnn4lldzq6Z6QHFzSv5vg9tf+9vHE9W9s8lMDcFlWhCQy7SEepSbafqhXgj
9PZ97GcuLPvsgPg5GTk3wImAkihVaKCwU0Z6211dagSPOK/04Gqo2+s/nApT/z65OxwIaIZhso6F
jtiE4pmhQf4fZ2e2HCnObeEnUgSz4JYp58lD2q4bwmW7ADGIUSCe/qysOBdV/IUzoq+6u6ILEpC2
trbWXt8GyrKV/fD9HRbyKTqLMhN6fwbdhtu6rQ1BqcZ+xmt35PdEjUvTZ66jzWs0QdlwHdlzONUG
4pWetG320G3KMNtMl+QaPXbHNnWrd35n9iysJ3QWIKQpUFhW2G1fCifW0jUDEwf0X/dKUkt7hrlk
1iBiUiUXt/a67EF/SXDaVR0UH6HH/fz+kyyM3blYNicZnCVthF852C9ZwoMUzvrfX3oh+5vrYxWR
gQOpxiiome7wK38U2yj3xJ2ZsRSbrdtd/xisKvq3kqomwL2dxlP0LmB15+Vn63l4iLcDIDcruKdp
3GVovP35/fMsTMa5ZDayYgCw4Q+yFz265OBchuNAvulSj5/7O0XPhQkyF8MyW80TUuGVtcH4M98l
99b3pevOZ3aSZz1vcd1U527u9OA7v+jjne+8+Clm07pC47pTjfCWaGA0cSyf7Ata8qK9cxFetFe3
ZFUGxYk8RXckZkuzYi6BlSN4Y+DWKuhLO6VaGpjG6wg7UxCa3D67VNZGkE87K11D3tHOLY3k2TRX
YYuXmnAWukkjno1zc6jv7zFv1/hH/jM3qSO2qRWgdIFieJRXduZXHec5uvSm9+xUrb4fuUuBcS56
zRtHZeB5qPtkYwT1M93RV1j4b7XKtWrU7gzmAvF5yoe1jazynhfcQnCcq1tpzKZeUfDWus2tjvOs
rvJ1/5Peu/zCR5nLW2UkAOcakFZQBzUbxfQixzV+9vROYroQGOcCV0r0FmA8sDbyHOaEeCmZeWc7
v3AUas8FrRzeWXU2YNWg5KD+NA8ApMDGOd4kl6hwYXoaOnsomP5bSDFnU192JRVKiyXktrWCKGX9
/ZBaiCjmbM47UT3YDokwB9EQ3MmrBJ4tLe6VefSFWWHOdgUc3obOkFGsHdsKh+8mehLSbfdUnukO
goCteSn96gQWq8VdCAkhy7bC1E8gT4Fk9mrv2qB36ebu+cZCAcaczX/U7+0B7RgoMkCFUobKVltl
KHFFT9Wu36Pq7ckgCbttcrTWw7pfEz/1Hd+A7sJ8+29ve1Z6iAZDDMWtykEcZNBAz+fWDxUSyu+v
vjBR54LXamBtWhOOwoar78kx3YAUdY7+W843N4C3+jw3Rxg57uv4Agdb1wQLQlfvDZSFIGDc/vyP
LEASizQOGZFRNh/QTrg17FAMYL83Tv7fBvpcxDpEqEyz2zmTnhYut/Zd/kLK4k6QWXrzt9n1x8/P
pJi4VeLilMA2hvJ3As3AADuB0rZ9K212k6PeSZgWGkdsYxYIOpDjwXnBq2J7tBCG6HLmDzR0oBdq
dkMIj5wnpAeoMVnn8Vf8Nr6npxaMimt7bzO9kD7NVaxjPFIW94O6H0Pl2l/7Y7zVjzg/8s2A79mW
+PqHBT1N+QCyxJ1nXspM5vpVC+6YFr2VNW56HnPHtzREgrBLcW7UeeRN2XWXbhUF30+jhRNe+3d7
8x9fU6M1DLcEQq0aXkWIpP3QPdUr9pAezJ/jPtrwfbLmmyJEBaVZxR47wuD8zhReWK3mMlXOKNye
GRb41InCtFHCxMnvLFcLl56LUyNT5RVAyspeKx8j/SPn9wb/wtydC06ruo9o22JAwAUL5y7SgUH8
Q8zgt3Rndi3IGODs8/f0KqoY9h6NiQ/iG8/TRnsGGg4In7P+cstLUbiBvFVCemqsGcb/lt0+yuoH
YFc/721JFyb43CuTmAAMsY4b+2QqPcHjYwV7U4YwqJXxwYT5tT3dibMLa9RcjFpEJvoFTTxrDaqc
K3m/gUcgvCGHsC7S9M4bXRoLsxgCPH1nwoYX+qruuTPAFBs/vp87Szn9b+fqP+aOVZFBV9NU3SvX
5AnQHVSHxqAVbn7Amn5nkix9DO3v4cBbuEi2fYfCOgynALdifibqw9QOj3rVPjRR51kC3R13nuh2
1X8k9r9Tmz+eqIerZgJkFMJA6VzM1IIVYLOmzvilNNkxT2LNzeIClmZZc1IlQOwkDYvRuRNtF4Lt
72rrHzfP28kxAe/E6/SaR2v7JbblVqzY6vtnWxgGcxnooMFNsCMNymrjCyGvZfL4/XUXksq59JPr
YyLhd4acuzp006fDpWuxp++vvVSen4s8J4tpZmlgowXXNTPyi2dAirZqgALCiHTnzk30f3/035Ho
j/fejzkjVKDCJUIRUhfcsY26LjYsjEIUnpxzfmd0Lb2pWeLASlUpFCPD980gUC3eblbqynBnu7t0
AjXXajoctocYQrh646ontXdRhjaQKBTrZgMxxA712qDHrmtdXiFx3HbXZpU93RV7LEzTuYhTs+Gf
ZQAbC6UoECjIU4xruYMJPZowb5Vwx0tXU5AEWeI6b/ROgr2UKcy1nDxjCSYshnS+EWG0aldiz57S
XRHYvrmyQzV37Q+5p/91nMx2FFIqqCeUmJ/DdjzZ2+wAiq1xJg9wB/WUFzD87qwKS+NE+TvkpQMQ
EQTnDPBt+aGLxCU4s+zv1WEWItxcvNkCQc/zBPEU9n0MrGHtyLr4Gf7Jq240wiHCEWUEWjVB12YL
VfHU7CPMjP82036rY/+YaVHT1ubEsK/ofJDeH/pDcfgCLhitA/ZaHJI7GeTCqvq7oPLHXYo8d1I4
hGEfquS7jkmvHVFb7p1HOLBv7jzJ0mu83fuPewwGcBk48731txpbzOYt5BPunqw4uhvMOzfRFgbC
XNGpcdBG6E3BU260oF3dbhIH2UF7M3womlYKc5udtqGr+DFfsWd6BqHCcSWyY+fOL1iKv3M9J4QU
OD2/PWYPOXvrgamBU2x0a3n3gu/CqjQXcNIaoJZWQ1ml02NIZI82vTOJlgo2c+lmM5mZTUe8PLJu
3ej3Vyo88IvRhTx50s9O9xQnzr+Xj9/Z0R9DYSJTDigOAm/XBje5hzthN56em0vx8v1gW8i5f3+c
P24AgGwRZxQ3sLatCyv1y3j4bxJTey7IrBvNSFOOSwvtl2n96ungAR78/c9eGL1zBaXJuSCZxLV5
vs1RZRL1V1I/f3/thVei3P78j1ciJsNMZIdrKyk89uzjqBSupuOQG1ghyPi/v8mSeESZTfLEKbpa
qrhLXe264sRVCAvJBzOeAYhxgXoCvarSngq5puiWbrPXO7ddiC1z4aSM0rioBtx2ehQ+2fGjFqSX
FXCDpgvtdPD9XZa+zmxX0CQWSZUBu4JYWKuiADXK7vfAN62/v/xCDFZuudYfH4iUlAKEhA1oIeMA
kIXPmhphSfvN6Bj3+hCWBsHt/f1xDycFzDNucI+xav0kfx8S29UtyC6T4yDu7Z6W3tNs0S9TuxD0
tl5WdG0QaOPImQLS/v1bWrr4bKXvpywHDAxPUI5l0DqfBCc9iXlvqf93Xkvn4sWyFgCq3II3+vBW
1X5yxU4/Cg9NdwFECdg1f/8Q/45/dK5YJI6ldQWMlpE+9++gV7g3SbGyv3cOspDYwnn1788cMSoM
9bYt0qSbnONH6eUnoMN8+lq8ixftlTbob0i8+KB6ueMBPpP5Mdjr9M43+vcoo84sCKRqlcN0BrfP
2OCpAHiKwwQJem0/VPdgFf9OnsE9+vsJcxhtDkl6e0L0iNZHrLKejbPKO9uOhYMkOpcitlP8/zs/
sEwTzR2uZWg/wtoysAe396dt59En2Bags+te/XWh3YnO1Yn9lEycR8jMtcGHQ2i6BnSeuLniaswd
UffX1g3zLbhJrbIzuYU1eSfuLIii6Fy+qJWdknINdx4/0AWTN2BEg4DgaUG8Mk55SDx2RTM2ntQ5
ZE8ZPEmQ0QT3UoEFAT6dKxudNHZkhoZpHIHEPzi+5hQaXgTT0sd4HfnyLVvJQ3+AENCH5r58IJep
cRnqJWwHh/Q1LGRrN/n6flouVGfoXPoYJ4i0mo7INXilX4ZiN13aELSmVbu95zWw9J3nssdGNTJw
hCC2Ko7OaynwNj2xx2y8Rj5IBLt6H4VmYIQRBGJoL/lPp2P/Y/utlVOrsHFCHS7VfpEOKitbwget
Kj++f3P/XrsA8/t7OkrUhBNu4cU5pwQtUmAx39lBLpTz6dxcNBtglMdAj9yXe+0d5VPMjJfuQw8L
xa324lwf0mcM0SBdAYy915p1nnr51nzT9vLOq/t3uk3nckcGknHDLKiFFP5pxZo39ffUCgubcToX
Osp2qhNworAM+Gh9YMKrWi/6VM4gnUzbSbrxByzC2pdhO2yte8XBhSSfziWQIyVKBE4Ucu/X4lpD
UQ4X5Q/L1/1o0wXKLgvvdrbdluT/rQzSueRRVLo61SMOxvsHgh59l65GrKTloUZMu7Nv/Xc2QOfK
xd6WArjhTt9bdV2sC3T4ukpmUFcVRX1nrV7Y0NG5WNGuLZglqRiB8TvMSEggPLgixt6zeu+EfykA
z7WJdV/IpO9rZU8f4wcw6tjT8Mu4jpcazrCoaQNSlMLZDACjw+DnuSv98nDPHHzhBc5Fi5nBgM65
ST5655izt675cNidqbsQE+aiRIDvWD4ZvbLPwbSdFDSAVPDx1lxS3ut7XUgC5oJEcEybWGr4Mqw+
jYanjE/wgXUBQvKa6Gixy/exbSGbmRuGEtBW0t5GbBOW5RbyqaeGR/LHFJ1flPrf32MhyNDZ1gIU
QGUsb4J0xXbcbphAuLvX9bD082fbCqOAk5MS1Tp2ZBX5Ydly8PKRxWFcNt1jm5NiVRUgcn3/HAuJ
7VyZyCOVjrYD71YxEUBB7VCI9wErtbNJzVvn3CcwMMH3t1oQ8aMx++81Z2hh1DylYtpHzcMAryA0
XlT9O8GxGnwUnH0RbaLWb5zSBfNW26dKGSZGfCdBXBrbs11I1NHC6aWAwSL2I55pDNSNpVmFMc+A
pS20O0NvaYWYyxZTRU8BHMQzkl201X6VTzj53FJPhvmxWasX/lRm7iN7vvNGF77eXMmYOjD8KgX8
jXsvXitwfQNQDKLS+GaFAsOh5B1lR1hkNt7g3hn3SxnXXN7I1chWI1WHPyebwLnLT7GJLkvEJBcm
wIEpih1qhpDbac11kt2HRcz/JGYGC+Xv0WPTrJuoPkx7quviaOKLhmM0RPdy6tvs+sfaNz+RHxI4
9sZJre9QHwAQqp8cRQRtE9PORb5rrS3NYBTUv0Sx8QcWuHh5BmSNqypNB2KToTyj7AtQPHyVNwlP
a5wOUEPf9CTr3ovMiWywlGJoMi0KPrWRyhuBss1pCQShxQIQ1tvozpReKOnQuViTpLTOOhP+igp2
xKpPHtR16aMueK03CXRA5E6le2FKzYl4srQJDnahZez0xI2tJ9kB2taeyXRvmV0IhNYsEAK3BwSc
CUdMEEknvuHM8oR56pF25Wig+n4KLT2E9veoylhNsxgNnkA97MT4xcuTCmZ79PX91ZdSEWsW8kyw
uJV4ZKCbqRXUv+0lAwYOXLCgN1IvAvvISftLRMavQg6P399z6Ylmkc5u4L2vUuQmXNfDyHY8Gy24
Y9K5eXcPjrewjM9Vm1PVVSNwUShKIVMEEXFjrdvzvZ3Pwu+fqzOZLAEguUmN++6DxZZrlOvMWQny
8f3rWWgOpf8jz7R0h+ftbXZcrC17s1c4VzioG9XPtmKXn4oDdssEhjrFp7G7tyX5Lez4R3SZG0SK
KoM8pVRg/XxK9ie/2EY3Szr3p39t11nnKisY4CvuC/Eg6fxEsWc7uI+9DzuEVerFq1+x9wGPVNCp
3XvSwd8SwX/8orm2LrGJ1hIa63s+VQSde4W1M9I2g/e1kz3wiWBVHBEGs1r3UB5Gug7j9cLxeV+D
rG36sWP+IArT/TyRsLjsbLgqMBQjhHVDjPH6WdVv5T6AyFCtMrdpAQ2co3B0u1gtlO9Me4xKcTGp
6OCTmcIbLEt2mchenYKtU0v39Viuxj4GH7P/BVRX6jaOrN26FZlvpkPqxkWDptauWBNLmi4Aq8yb
Kuegwx2D1BM7VJP1K4lq6tWldq9KphpLb20uvm1tI7a7TkO4gOm+N6GZc+OYgGe7dKqdn6UJSjOQ
aB38+DKBfQEaS+zG05nGHkDpaeDsPPYPdJLFubohYmrUwwxgcZgptqLTxgn44zJCBw3trSLoEzjM
BtxOUM8qnVF4KdhmnavrGfosVa3FU0alIyow1XQY+7SafJzqrgiLNkYBkWJ7JZMEhrekHM99zTRg
1TUwblxKRk2Dp43Bhocol2Tt4FJvcBZVXUNJnFeRTcqKT6a2Ah8KHGwwUJovMwfkzIFV3geq0ZDA
VBgAIKJAweOXuH0ZkmmolKDJ1fEhySK4Q6UwmtYZAvYoM4eu0qTtXyDTMTTAxnmy7vBbiFfpZf+l
aoxkQTUBHutKHM+86CrvHoc6Sx5GwnXf6drYq4opOZhsVP3eUN+TyepxaMwmK3cTGWF5hjGq7rJk
HB+wZKg/jZIV1CtshtnFk2x6RE2X013F4/5BwiG/d80h6o8GyVFERUM6PwsoKqF/cwysLXo5oq5W
wjTb65kaB0TWg2fpY+8zC7oGAQheyK0I5v+6XmhoFUKqDoJ2YnqiIASZemxvnXbUfMvO0cDv1KOb
ljCz1XsZBSMHD2dIDStoDbO6WNkA2qZelFURxgrDeXtCUlVzqUNiFNEaJX/vBUG6WjaOG5FSeklb
YoNZcrCbDKeVuxq4h5DbUkm8XitwQ+yzsk9bKdWdjrVtpSL/CGp0ibhj3xYrpR7YW9Rnxrmz++ox
zwrgkeGs89WjtHcpy0nzjFvNhBWFcdQroYN1muuKV3RJf6Ip3kScguknO13Z8AHNXqWVt6GRq2Cx
Rk0O4o+IHoq+GT3AR40Nfgzz0hyz1xkp4JFqL2DFQXkd6FGchhWBxK2dUEHpo8kMSgVwODdhUe0r
ST1tdBDYw1ypIQfNpXZUpk4AZ+oMFy1t+3OdRHD1VNMWRGqJRMTMrJMzgD8MgpKSP4x2W17zyDQ2
EtbgGCOcBJMeDxgXsFxs4rH/oICRnSTJYGGhqugCLArqvMSKmXl5VNe7BqP6rJY2P+YpOFo8o+ah
TFviZTHNQp5NCXfjKoNUFcHQ4yZSFGq00XF0knpnDKIBxxUcxhofxINITazq3oTQRycws60xeoOY
GhxdSF1teFokca4QpT8GW3lJCz5dc5YpmQdMaIWQaTQpTLTQ93lgaJpY2b0OttY09G4ztFnuUk0D
z163SZjqQwdy8wj0upNMbRc6DdqQVBSmGx4/Zb1OEaXRIK4BdpBIv55gb8mt91jkwqspTheYfOzN
bt20CqwpMy+qIQHOIgAVVRmW4JC5ZuTULqVselRZ1Pst+LKBothxWKjlCuzvdd13HjPHxpNV+WPC
qA4QmGFPDAqk0ZgJvHy7Xzjz1z2lQ7WsLQ6JpfOwV9TYK2tlxLs3xZedDyM2iBqmasMcF9/DK1Le
Vy4vO8SXjqysoWjcJht/lSZvABeaqqCR5onS/AKYL0OQlD5LLH8Qtd+2KAmXrVem0tPb7pRONoBp
1gSrSvDQtkYDxZU1eUbGTnnC93E37tNEXKkKEAQ1hte0B31kJPU6G1DYTmMDrRFDDc+DpnptiIxQ
9EmBVgO0Mq2ArM+1IwSe7VUIenPriLt1G0X6S2aTg1ZJ1a11K+hhNDxJFA4Z1DU9F2HCaZAVozuM
o2cjhmYJO+CRAX3XgcfRBzfN42OkKG98VLDpiqq1iPunjMBkiEFSmVnqjtfljsTtVtSYxXZ5vS3H
uRWHkWOMQTIo5apQIpQpUxWLO42CBjPRAykvrFEj441YNXqHcW4b1pmNA4CTuB7ei77KWROmpAq0
3NkSka/BeAkghgrsPj2zJtlyjJi0LQNpmVszhr/jFB+bcjjKFN6XseIrQMkGcdKvGVDdHA6WbpOq
g68r2qHShxHWyonl8o6MrqAgrUYty+C4EtVgJUfoa0btwMNub5PbEFo56kkDjcsl8bRCLEbnt+VB
bwZsb7atqwal+HYTVbYLj9xVWze/WW6hLZyjdLLOZzQKCxtRYIDwfI0ldG9lgEkD6Hw2rOlcw91/
crmeVa4czSvaYUyv7tufcqrLYyYGNCL1VgUDhxTe/44wyBPqY5ikPVikhr1XelZ7WEQSKD3QtJTm
eQMCPWCxZtZBq6URpLO2fCxb3rjJ0DkQ25qGfztGfnVGbAoqsBddnTMAucdoQ9IkELasV+NgFL6i
aruSZGuYQkqfZpj1UatDNIhC/m0zWfuJQ3ZUAmzKplZf0dq6qJ32QJ3Ir4oSpgnmtK0pT8L+1hUT
if6V1vJNUZBPpaLpvXJIDwXMM7nIA6D50mddKegWJhwwWW5acM2rIYMRnrikcfY4kTILKb4JdXXV
WE8W+hpRFWtDJcOUpZ0Dj6tK4swSfvyHyMyBcmna7l3LLSdMShhIplWQazH8oQEq9YiaYbVjRfts
UT4+19O0yqMxjImSvxGD9GB921j5akX1YO8Pxw5h4FBLIAnQeVOfMxXn1bFmfrQtnPR0a0WF2LRD
+RIZ9JCSeN3ICQ8h4MVhOixZJxSIPwy7oKjasI4isk3LcoN0VF1ltjoeo059TIbkqJcWxGmc1ZvK
iCJs/5nh2aTBjKEgziHp1ZouyFtN3TLS009TQ+dar+ntGovZRpS2a+HealGcp5EJwK5Btm+KJrQk
0ExRlyBWy8BIrCuP9JNtjYXnQMaV2dVVWpY3VsaHXpgf8QBddpXI0uvVaPCaAfXY2I6Ya9HkwpLp
ySjzUGosAIGj3Zhdi+aj2BG5iy5g104RgTEGwbEmq8RsYcuhK0Mwau0YNNYQ+6auFgEfCt0vZcoC
plI08rxA7fohpumgiOHYANpeZkWYOzVOcbL+Q0nYNpfRkUTVbgKbXcXDOq0atGx8iFRUf5ABPprE
Sb1EYlGYkJcoDWK9+UtyvT7EluFHSSR9Gesd6uOQ4I3pBo6FZKNETr5BPmtsdEiOS+CWw7YvFD/m
Tn1AGhL7ndp8miNU0b3mM2aGnMVaQBTzQVYk4G0nXdqU1SO3W/OsM+5XVnYghbOzxmmTGMhWbTTi
2nDBLdvnPu0hsi0HT2Cf7hqdVu+yrgUbc4B+IxbVrRZ01ifyZEzJKlIGT/ZVMDVWEEkR2LINHVan
rmYNB3hxG6BAomejBReyMZ8M0rFN0lhPRq7t8b5yBKN+lZWOn4zML2gRpLoTTjUMtOUQdBwRBKk7
so3RVfWhhbAVOgyHxiAQge6pOJanZmw1dfix+KIPAFIhmCiidcXws6lKuk5BrnRpG+lb2qpowE/Q
hFbABeuIbO9k8Mpr0nanF9mlIcPeKfUOfEl6hMmxF/MR41lFQouaFpJ2OCchKQCkvVN/CNKuaKq5
QIRuJ1A3RV/7WYkKj2TDhxw5OslY/TrxvFslkpzVkT73ClSi8cBDpxM+sBV+0eteGccedJG+2QLK
4RBv6tRAF4DmxcnnBPyhZ6kpytztdKyS6qdFcC3sH05MAYedqSw0dHtrZ13mxrrR+5GGNpUKAoWs
Mr5oi3cyGpJsiWSrsaCfrVFfi6zeNrn5Jmh+tFOwJGK9cm1VBCIDf9tqE9fo6xNDLUlOcOIR2Cnm
LbTKvZN4ut2u6aAHWaq+GOhzyhsC+YAeTyGxG7mSUHeGfMxiL82SUyPL1Oe01Td2Yv3UR22E/gAE
U0vDFpg7D0bDNeREhuGPSXLOlOmIE8uDaqmHoYOlbVxaeLiyCyIVKCXHVLcVQK46aSq3yo2zBv42
1ZivdlhVufajMocDGbNDoVeXQZSgNipeKX82GCxFp18S8VXoUP9BwKPrP7r0A0reS6m+m9EXicTk
VqZzcBSy0Wo0WJVfvbBPJYmuvCk+WV4Bc5mBbsTSU2ypOaTFEv1PCUfsUVCmb7UHUdfSt4R6WwO1
2PSN2PoJLERzHGqCA3Az02w0Ogv2YNzW97r4kZEbaLYO6lINJkVZJQT711y5gFa7JThKL7vbX7BU
14mVI80/UVG9ppVysOXoj3r6qU3tJS2wx4b4qRtRzgRgvSohVONdUKTW2cwo4GojmNbYfEQO2ElS
7baDrmzR/QkBZ2GtS6H4Y5T7tKtD/FRv7OJApoaPtvPQULKTUevrsa1XRklhjSqdFTZ4m5wjtQNF
q9rpeWauRtkBWI6oqWjDdhLMzdjkTnYLJHvTrHh5pQOQu/HDMMXlgdmYqApKJPjyp1ThhyTLgliJ
Qh0dr4CBwAjMxnknh0egOnI3qkvw4ZEIkWdksutONTO/0h9goAj9ppoFWS8/1WhErmUFwkx/SCTz
Q0yP2oiGXH1amfknxT9Kontmrr9hccOGLC5+6FH/WfTmWzP1V8vRr9C4ejrRnkrI533W9FsrQumB
1xd4Ug1x5RlRcoqZPPMuconVK57aIeVKEkyJEvGjvlpYn7n+qzHYs5bYj0qRuKwrgZO/CpyBFuKX
0by2/XNbaRCPvQzO2WRpQMxXKT4zs3PHBpxF7alpgF6w0SSbQQ4Awjasy9JnFidujVhSVdKTiRPK
CYr2rv9KJv0jTu3DUL7DLm4rmb61xSd6n49q1fimTA5Uy9+5QyQOH+g+k+VxhPIaneL2T/B2eRgP
IPLiew0S/l7GMYu1wqdq7NbY/7fNLrXoWjU0QLCMn7H+a7LWueieePacltprA4BDaqKwgf29AFqv
s7Ebbx3fxN9XlAfduRD8m9mfGjXzEKQ3VgdzKJ6usCPAG9xS3QyARwM7uceRCHcdrlzsET6gvVVu
xkn6seh0hCMIlWA4IpI44NORy4dWOwzoAmrQtouXHycQEHVboMG8GnaX7S8SPXHtElWlD+sEP4Yb
EeO7djA2XOC3wW0gbp9oani5Xm2Kmm7alrpseMuT6V3liRs1yNLM8+3hhIOFsQik8ohDJF/k9rpp
flHRwH+1w5RPtWAYxcnGzi+5WVZgc2Xk096czEM2oK4GIm4unGfTob7NkMFGqDLrPxMyfGRYmscy
wv/yKaCJTa3Cl+hMTVu0ZsFCqUFbtEIGt3bKF5yj77L8YGDfOKodZgYkFcXoWzgBtHE8SOvc70V6
KfViS9oJmViO2QgQjZptp6b0a4WFifnGHcermpF45vSiGL/Moty39rBrm/axl63bJCPsOEeyjrRu
o1H6LlDzQWgJx4EehYlhnU8uwc6tGoEk62DVZrypOX7pALowfU3TD25EgaKbTxwd8XVXBRJsqSiH
VLmJXgqRPsUMrk8j2UdEfVU7bDSb61i8c5oeNPjQJ9LyO/05qjCQohijJ0HSnfJH8Nl3Og6S2rzb
x7V2lan8AeCqU9UhGp+DztiSmr+ySOtDHZv0uItQQTQx5kw98opeXRUxhE7RRXQG0gv4XLgoil1R
WATU1zA9GXef+MBHznLqlcQknqZaQSk6DIPEEvsJVO8tyr2J243CbWTj94qEe0i/7ZIvrccXM+Pk
WmLARHCKRfWmgwO2LjYWJg/rJz+xW29CnpAD8m2hXiMKvGrau3WOk/0oB1ZAPQ7FjeSTBsaQo/gJ
8x7ZuG05ubk43gaRTWpfA0pIm7g/jvhZEMjb1tnSgONGzisSGZiFjZ5RW0fNogwtO/IGPlwIqSBS
3Sf6kZU8kBHqZ32BpKV3uYmcXFdWWUbXZfwOjO2KjlnAzTMtKtQVFE9Rv0adHSwnXdVltXaE/dyB
dDukY0Cawjfg/WTCuDXWDiTC9286zxAfzHLOXQ71vvmOPSyqBOXBJA3y2qTEaTLy9nSAPLcG6Y7U
nllYKIUVaCCmCHIIdG0Kmnms1CtMkgPXtkn2eSvjQC04oO6whkoGIr5NRVvf1nJPLc5tcoows1t7
A/UvTB2h/gRlPFOwMg0YICn7GEv5bMfw3abOL6WpHkcF3RKid1Gc2o52854BQOXgreLMEf4j2Ox2
jfKMjVHh42AQVC292NE4arCPSHtfz/XXCQX6kZ9qfPZ+gFMUprJAwR3/OZQJavvaOuXNtfs/6s5r
uXIcWdevsmPu2RskAZDcsWcu6JaXNyXdMOSK3ns8/fmprjm9xNJaPNN3J2KiY6pUIkiYBJCZ/5dp
g8EP3qUsxMJGydOofJDayzYDXb7yGBCh0QVKtR4GVJi2kJjrhkYCwc27zHA7lcuHgshOk0jc9H3J
aaRx69OhNBsVx/Y4r3aSF9frrngPo3GLqixOrGYXSES1Qi+8TmmMeiII0HmZegtg01OQ1Htk+8PZ
EjObo5J1raN4EuPdQYn5vsh6f5NVQBJ0PdXXVCZPjIrSifPsUU99CXHXGx7oG8pip2wJzr4Aqg3r
birymOOmY+Z1YEXkWtbaF9KSNy/Pn0qc3U2dZXdD39MbhRjI8Lzqym0HXy6I4Cst3gxS4ngTjh5x
gHKtFIOl8TvUdtzoyAuXvGzlN2C1+Bkxx567mNP3MvjbA9x3oJqbWiwTNzZq5YefMgMOhZZKihsL
wdimU3AhtQwUIARlIQz1n2nR8maPU3F3WdZafzWGHRzSWsCSRz0ug5eQSnCkhFmjmkqNy4YXS4Wr
i0Z5Mgag8n1JetTUQL3PyEgaU9dCL0duI4GhqTNlKefjRFh9jhTBlwp4VHvEcE1ivYrHwUTsAkkJ
170Jk7mQlMC+j93/hhLJUc7LUNiwH6q7sjuQ6jrUlxI6pkhtnox+nm3e//kPSZERrkewcM4TKWlA
xkRV5B3cJIAfE1WpDqMSIC4Ssjy4kvscDsIWKTQ93JQoIwEbRssPXQD7aZUyavNa5+OWp75xFqgu
YacQzJXh5A73aXCtwM7UylLKwIk8ks9w15HKoGpULrimMfgRew8ebK3c9KAa/yCNJ+NogkgDQm8y
u8GlB0SRJone/9ZHzRkcbe1HCXLfkfsJhxdKFZSqKSJhWGlOsoW5ceLT5iCOjExZFokEzAHpPLdU
sUF1ra7u64r4IcoudcNFqCXc8hgsSdeFS2nSJ8LYczzHUOmJEoti3Lci5a05xNHoYIoWt14QSpet
Wi0lpdLvJyidJszR2JFGxITxWt37zN9mjbhD/tjD+eE51XdTk0ePzrKsH7VWI7vGL/itVsX1Ja5O
kWz7AY+vu9rw75HoAitsjCM0xU2zpG48Ae5HoszXlokkUJclG9Vdg7VmNkV+W3AkhuW1+m5U3aad
gG2YqXmdbfMK1RzbFFWGYv89TBM39TPc7owUOYU9InnioS/JmxqQdB0Z9QJ74tTozvI6WoQsI5JJ
2YG3vF1zng6rKOxxwgpH6hQ6GRaSnk6s+jk+w+uh89RiIz/EQu3MvlZ2CJ28S6R9PD/Cn3lp35i3
OURDGeUyF1PhJOEarrqG/9xs9pMAEki/lWTe6ch0pxbf4qyLakMGPBmmhFT7wuVIREaVNAhRULzM
hnN3De2NGSDPKDN7oCtCi8LUv6io99usEgvygEu4ri6SFVyRe88EJTZY6ZNGZ9Wu2x3iCC6qMCwk
9Zxgt2pzggfXcbThOb4KGlwLN6SVsiLXgx06UQNxeG+HlubwDaIwKFFG7QZyyY+ne1AfXZxOdzw1
l4D9p2Qpc9BHKNp4ENOL9BZdNbYBaePURRwIXjjaXASL3OD+/FB+ij6/G8pprh6t1qo3EMeY2vIO
0m22eY3sq/Gts2Qrc5Y22hMZWXOWh9HAaV8po7b3jGbVlvGFiIuPZEhWwhBrwbKFTfdUMzO7U/ZV
VgNxrkEyRh0FV3vTEDghqqR2Yr+5VatkqUDmyU6bGRpJjDHhvRD7Uh4s2lOLjvdpDINiaAg7PxE4
oFtvJWNvSFLQ0IYFy3oig2peW67NEZLEBbJHahu3sS1YEny+Rgf2fgDmDC66aSb/vYPDHPehkpHR
JEGOqAaXkyAv6og6feLt/KQ7YZ/mOI9iVFUlgf8JGqj6oitRBI8q8IbpSwv5RD/NgR6aluo4X7Wo
W17l0kbEFYP4IRyG17LUKfxC/vgMB5fiDBy5A0QLoyckWfkOR74R/G9wnFJZKd2yCWSz0BENxoEP
HO9EMHvohG43SjU8AUXQuzjRscsUiSK2F0PUUdCc2Lxpy41gvb9N9IDs1DwbXLh0xcEvM/2JKiWH
4gNgrMdQ5b4dCkPbJ1JIf6K4NVxAYmTkRiuj/Of5rj7VFfO8Pq1iRVUqw96Xt3Hm5CjkJYFEvUMM
louFw9KJs8RnztyRCRk6TRdQ5A/7Ln5GHmuMu9n5lz/14Omjjh5M0mFA9+HBQw7RX3zbjHfnH3xi
I55zEFqIcVJ4XYY9B2VbdUfZ5p6ZDQuvfWJ6f2Z5H712VYM9jqvBsA/qu6ZGlbY34X+cf/ETNm6O
lMF1sBJUCZCGWGlILdqCpmzHwJPm3r0UKwtr/1S29pwtE1aMA2OMVljaIGA46OG4gj+pWfWDVh94
EcQX3hj4e6iWRwSWkHMARWNmRdi2/t4JZg6eUXGI65qBD/tRqxGkH3dxna6LtFt4/Inx/8RKHI2Q
xJGiRgZ/3EvlAUF8ZXB1Y4VI1/lBOjH+c95M3Xk0H9RuAMUPVIJYMkf94COP7/zTT02B2d6D7AOa
DWzAauu1KffOeIZKYQWt9CUThavG+eP5dk5lIc8ZMmqVB0IRBItkhDO7jRA7VDlqshK2Q7R936nq
hReWSL7zUFiSwq11vt1TvTc7JGfpOPiGh0Xvqddefem32ypa2HdOGMM5NYTTdvCjadkbjZUSFIRw
4EPLbnRqwZ/6t97+U453NLOC1PNFh6yvPVUgt0f0sOtbUx8XrPmJvvnM3T96ehNXaTGwND+QevRe
M+wvBy1t/EvWp3Sh+09Mr88jz1ETAdz4o6BZfmi8ACLoRqYr2vTpypeMJxLBL11o1ZJ34tQU+zRA
R43xts2TqkdKKrI04gtyL5BKiSyN6+FeNZdKqpzqs9kOWMDpVSDTKzqI0vdzBDy90C5lEDGioQiX
BAGnvmSOC/EUKieR30QHlnSmWl8n4YM27CRE/OP6h68Lu1RjS80XRBQnNsY5QKRMpYTSKoU/OtTj
+64Jur2n0WDzt+bwHCGSZMgrTLIKo+JdJO1Vo8JVuUBeODEYc25IUZKgSJUELx70lqKuUm2wEQw7
/94nHA9zOkivsUaCIhTZbw8MOaGRyUYbnigfKddIsMwWVvipVqYxOZqzDNnJoS/QSpdYGTLf3ofa
Apa99SDVsbqP859ycj7NrPyoy003Jmglys2qspFxUMPBRc2Gm6209VqIWf7m9yhfvycOmxja12ku
oaagZ0bYU+CurhEfwbF8UXN/YsclM6veyoHoeJmkh7YC1lZsK0QGkPJTK0si0VMNzJa5Jo9BlcZp
CoMIf+twUKreHOjW6BaOjN/vHfw3ZEjU16rSy+mBYi+H69YB4zq+IiVC7Asb+/eLGmrjrwNBG6Q4
g7WHLmoeAiSt9MOCtThxnuNzTkjGe48h/z09jNcQ5qaox/mRFq7Sm0gwChML2TJVvrB9fD8MfM4E
AQCmaDMJTeVRIG/SJHTaOARkAfnfuHHlC3P2ezPC51gQkXQAbPZSdPARPZSM6159z9vb80vv+/XN
50wQ1JzsIxGU8SFCIj6yJ3Hp881YMdXBLpGhuCRTO/UJswXOAsgZek2gwpzy4Jd7Ldx0dOH8eWoM
Zis6kDNa8bDFo4cAG6pcATggQeCSXLBMeTjfSydcIHzO8wDdFMV9ohDMtaYakTyETMMbWcogVPGD
0GryNLUEJJDr2sgjp8Uu77ReI1Zxo0tr2e/6hW89tWhmy15EpYQ0+SI5NH1pivSnNi5cEU4tmjnA
ow7GRC+TNDkULZLPoC5Guhty68z2zftR5+YgrG5RVoUV/rsPjs/rlLG6QwZeViYHoTRWq71IfNfo
C4v/xDybIzta8L5FwI34oAvg8hEwLqOXoF9aiCesoj5NwaPNsE1oJRUZno6z1CofXlr1ypN+1vqL
GLgdwNd+fradmNFzOMfoo9CZzMLkUGW5yaS7mia4sSHfWixtHyfmkT79/dGHeIgTl2wIkkMp07cC
8wlAEvf8y39/oub6bKUHYBgZFfTjB/HW3cmvxU/vh7Hksz712rOljhB4B8RehOmPDHoTFYQfk8Vq
Tafee7ZlI28k87UQnd7+pI5YRw/cDRZctafGc7Zq1aiVpDxBvn/U+zjpGwiAgohgmMGQNqYYlqqB
neidOXCDJGGM3ED0TmK8xeJC8e7Oj+iJWT+naWSlkFBNGCOKDM8636GEwpWR7YqXZgF3cur504gc
TUajrVmm++h5A3kddwBDQd+gIWMBXsxqYUV9Xki/sTlzqEZX5GEARCBGl6HKTf1SANdaq6b6rFr+
k762PAdc9/PddWJHnZM1gFb+NZEIJpJ0wffsZ3Ew7KUL3qlRnv7+qLdYLudZEGUQjzDFbKLrntye
f+8TkniuzVauZ9QoVV/nyQEPzi9U4LKYneZWW5jVz/GOenaEUu6P/t+6vvA5VEPK+6EPR3xHjHjS
Q3Un3ZBLJIqDnPo3G5gtaCT49DgZoAEYUaFv2guO2ssV2YiXpcIeJ3tstrDjUpJ1dRoL/2V4y97i
n/RnfS3dhMxq5JX+1hzkp4WxmSzcN/N3jsxIZSQAINgLQ/0zFhZEYeEOC0W9UagDNlS1DT7a9fmm
TsyvOS4DCL9GHn05PpR1bQY6NaFZOP/kU901x2Jgg1TGZDoEBlLsmQpL/TUvjfKprjPDYWMpu1mK
EAVvoA1OaNI4XVa1uxB6zS2S53PUaBNL5R5O2Jw5KIPyOm/UYvpKKECgxfjh3zMEXZGzv7TFnrjT
8jlhoiY9pzXHHpu9SYmF7MFEN5NH5U279n7ghn6+T0+cd+Z8CaPMNUIC2DXNuIy9fR0jUbNaKiN/
6uEzg5AGtTr5WaCp90FIMZ5TzUHVoL/55rO9XKYS67zJIpMAgju/y1EBzvPJlidSvdDEiX13DpbI
iZYiU6aLDyLce3Fnd3llZShz1i+VbTi1Vmbrn2b9MHoZDs1Sg3TLx2apPt6Js8icHZES0PoQnsNq
v/aUVbhSKnt4SW/PT5lTR/05PGIoQybpSJo4oCuGu+4qRV0f3+SXzXN92T3XrwvNTJ3wjcmaMySS
Sf9ZxPgIZAnnwkGOcQfZ9qsqr8LCNKgJKfr5lk6sZTYN/9GOOISe4YUevmdIXDhxkUfvt6veM8O3
YungeWoxz1P0KgP0mkhFGyKwoSIA2j6BtH5wtMoFk6YPTKTrn/+aE3NqnqenQB1OmxTdNk638OxC
Kv+WM5LPk/TSzMspBLQIMrV7CbfkWEKO44/zL33CUswrfkHtEksiboe9HD8TnN3KZu33D5/P/u+3
4X/8D3AMP/MI63/9L/78Bv16FfpBM/vjv+7yFP/73+l3/u+/+fob/zqEb1Ve5z+b+b/68kt48K+G
7Zfm5csfnKwJG6gqPqrx5qNuk+azAbzi9C//X3/4Xx+fT7kbi49//uMtbzO4BW4+fAAv/vHrR1PG
5ORG+O/jx//62cVLil9bVS/Zy/vL/Bc+XuoGyZZc/kNF0jPMu6xSJOSrmED9x79/pBOwKaCHRaUo
TZl2tyxH4YV//kNW/mAqkYlBCQgPyNXEIqrz9vNH8h+GTg3VQAKnbEDRqPzj36/2ZXD+Gqz/yiD3
zZEcW+PBX22Xruo4kBCV4yVwkiS/lV/u1cGXkEwb2YWM4zyYchFIPpTkmzJoLIieTQPMkQEmIWbI
dO7qdaQE9iAp1iA9+kV72/FxVcjF+qgHf73m8Wt9XVW/v9Vs10EF0FQ3arzVwF8gSDJVz1hYtzMX
0b+bMAyVccoNjMJXc4TaBuC0R8DaDm4HslTiosaeuGlAP61WAlW5Fza3mRn/rT0224RCHVQHqAMj
u4aKnnqtQ3hnscZbxxED14itYuOSI0khVF6NOFw6kH7boUyTZUwnLuPa+vVrB9aVUMOiQzUoF3zq
bzwDMvyIw9iLGyz5daWFTmWUjgx5fwvuBgJSW6ETRwv8BeMzNfXXRvOrI/g0ryluz3S+4YiqRa6A
hI6viqc6f020a1wtbU2/0zXZ0tveLDrinp9OX+3d701iNR1vPTXQLFoBGb6tTqLMp5xcNNnN+SY+
8yfOfdash8ss8I0M3DBk6aFmuhNfoBjavr2XHM1q7RRDbeWXkr10LJM/t83f2tVlGctXVYzfzq8j
iYmX6miXqvVWggixltX1KJqnDDp1FK4eVlovQ/ZEVqhtb4fkRbQEnuNXDhw2pqE5yCiHEfdm3Y1u
za6DItQs5HFcQOe4FlD/DoVhhyw8oGTuquDVOo/qQ0Y1V5KeSwVpgEO2q8VrFt23BVTcPFy3em+P
yMovIIpvlWQ11Nl10ylmQL3VSG+HvL5hCbkkZGv42q6BNKCrKRTkr3F8qIBFkEIJ27RAghokpYy+
hYNuo/qgVRlIq26rTaMol2NZgyY0mGkU3mp9ejD4JLpBXkPV3zI9XrUy6BjQeZAGBi0T66oNtqIu
HMgr7kExsTTcX1Ci15ZAsYsgnu1UiLVQFADKwQ36+dZI2VVIIbtpcHCohp2hit4c+XPRyY4UhCbS
XewINNSK9g6cytQUmfcOne1FnIOSjTzilQc9Rl1Ha04biwTZIZYMKCzLbRQYEEsSh1MGKEfqBAj8
kgbMAzAeEpSq6gJUuoyhQEroOqDKXmcUuttUNUs5sQzCLd2INhAF621iI+bu9tqwUkbArLCdK6S0
sA+sK0VyU6Y5PsS/ZHgIQHgQ4Ucs+nWmP5ZGa3ogOUklu+K9Yfdt4kSe76AiohN344+xJPc07lY1
jEJEWqupC7fPchv4k4UTzowQ/2tZGpAdy4qC8tfzjFLq95kU1jCJehLbpZ66IWyw1q6VTLk0mLfp
MIGhQrRqvd31kAbi7x0xlqjfOkrQ0bVWV3frytftDCqJFhgLb3wpfAiag2hhP/p2dU/GU9GIJkOz
P1mYo8OrLg2JVzcwWswM7ujP7CqwMMY2ZE+lLSxI8lz1PgVCZuGs/J3hOm52dmbO22HUxgHNlr0M
lTBmQYdTbUyXNsPvTgHH7cx8e6LTk4EEMJDKdXAHmdtDecGtHPySNTDA2wRs8IvhnteWZLOlpr/b
DlChDdJUKmsKm/dsAOVgUyU97NeqgXQvdPh2AIzAhLxvI+Umt9RHvXPCvf4GO6D7u2albc6b7u8+
HkQhQhWFE+U3WUynY07BSR3ZI4cGOMSbUIifypuBtKbg/5mI4s9Jf9zatFMfzaQK5StTruJ7BSmg
KRZraWRuUhWuvBS4+a5nqSwTheiKDOqK+rWlXlYqFLrB9wRTCmeBZO1oXLVNbo411L0AfogRx7zo
7nxvTu8/34+OW519X1xA2DD2KRY1WG80zE25d8638O2ZFZQERnQuy/iu2WyV4qxlkgQABruMX8Rt
tCk2klncMkjS78c3xHODNSD94FZrC982q+z05+BRrjCOyaLrbJ7qNHT+aKi6GtqVrWxBJbKQXqub
+oPqBlYOiMK9hOKuECFa9SV3KytwUkguX2M7uV/a+L+zDLgz6IjcMJzf58mio4w81Jjy0Pa68RCO
wRpIItw/liqdfGv4KIyzxhVNxmVh5p7tMqL3UPjAMqyCKyTqAlxl0U26aszGyR6Eg+IMTgk9xer8
GE8nsvksYlSnkFxDogWT+3XuRg3QqDj44zQFUSmr7/wUZShQlxmABdxQbiI/XDqfT1eK31rkMAMq
14gMLvXXFr00QOHcKMbJvyigEi5AyQF6rd1VZQyyjmKiwJuVB1uNjzuvJwcDpJHzn6xOxvz3N2CA
dnKK69385i9jVjeqlmOP8UaTxcVzqgPwoQofajJLymNLCyDbp6hcL/dWDciXhjQcUbzQIt0IpV7J
/XsKR3MAvbVReJshO1TGYyUlazJmmy6CtK9sDpHUYRMZ1kaqAiTP9D1TjE3WviVq51KteGimk5UG
0ayuLsSNZiV7/1w8HLAyjCaskTF3juNy3GsZw3mnhYXvUM+ErRkxkc4OHR6AQjfpGtrhy2qtrvyr
6iVFPAPej7fomi8d1b8zURzHDaqiTYz2bKi7QSpKaYSJ6pHfl45mtUmdbofSuMBYXShuNlkO+/zg
zhCtvz7+qM3ZTq6XKLCipdNO7qQvgy2ZILDtgNm8BThpNdU12TQPqoWZ7ei+2TQLzX9nLWAjZNRX
YTIj85hRWeud4mVaiLQzkHXyjew9BuPC+M5Y6P/+xL8ambr9aGdLmEKbEHxT7OTGWwo7OJg+amOU
P+iP0WYPxASLQXpa6tnvdjkAqwmbtgL5t5JomdEX8UDQsW1LbdBCXNIMlgxUN8M9hIGCMOSamdSa
szCg31moo3Y/XZBHX9tEWpLIybRaCwZGBsKhuHt5kOlVKNtTd/Dx7/TEt+Aqx6UCsDRUHCsfsC4s
mt0wTVr5uLLIQBadf61vp7ZKDAWcMo67wWxqSyjwIsh0p4hBRuh4CG6ZsXAmnQVnf43zURuzqWzA
NSDLMXqcXXrX8CWakS1ZnaVd13sGPru06Dv5tquPGpzt96PODKVOEhAJPCQAS4DdwU0yifu7wC3H
nzRbCtN8ConmppgftTi90dHgdmSQxSjjE/WDt8o7W8a5H9RIs7NHR4Yv7BoUOkfbCku9gKvEUaEC
z2/xXzfbqhb0k9t2Pa6XFKRLYzuthKOXqgpQx6QRL+WxSbyNqMBSeb7vl/Bf3z13UmmUt1kyWanG
Fq6+gvtn3e2mrR7VaC8Us7Cgp1iYsZ/Cg3lfT3v8dK6CC3LuD0Lhx1H4JcxGZcMy7psrAirnrr4G
JG2NTYvdaJaGWvJRaopDsK1vjU15WR0IIAcLS/q7/tUY5bKOu4DxWxEsP0FOQOHhSBX7l2FxLxdi
YeXMJMB/rpzjFmYWEog1TangI7FL/zpWCrDlnqtYt0L61oDfB86zKdfZKu+ZVXiuGC4Hw5YBjla6
BuAViFe5AFzXAJ1LBhxqKbf+23WtMZ0wXMTgCJ7H4ZjORz/N8XZkW1+ENx4zu024DQ/iWq3M9N3b
pbf1+ry5+r5NjSkoKoCy0GS+FYPQRLW2xTmPmYg/jQ4uYC6RzGxHTfhDbnIbFYjZ+/lG2WfY+Lcp
h0sRYYbB4DibGZQm9YDG04zQHqpDlEAjq12Q4Vlq1lHZmzJ/H3Gvz8GurABc9ckz0GhaBvhb81I1
/U0TG3cx7qIQNJtqPCLHujCVAjSO3rMFyDse8C1RXAD3istBKOzI4BviV3tBcDZDKh33/Ye6T50i
eNDIewcKkN+rAJVM+35F3bpA1Te5W+WaD0nc2yjEDoRPpxuu8/wyK5lL2gdwnd2+AbJlQuy1xYYX
8m0kJw445SBngX4CAoblpashgBBUJLZnRBbcOvDxPgdZvMqUYltmNwXRDpRJcAGrYKGT1x7TLOqD
fdfhQObFqaXH1bqQMnuI+SZPNRu/YOk0twj021ka2Gon2UoGeF/17g8UV+c3HEVNpd3ryi3xPRNK
WhfnL4sjGb3sutRMNHab9Q9SP66UILF6Wrg5I3YPZgFTkDdbyoCh/5BQfkynjS2ltx7Ykmq28jT4
oKp+x+v+oOj9Qe5BkbGicdimIc6IwX2nAU2uNVeAgFkK91aElLdxElipgfFo0jvEHoGngrBRk4E0
UZ1AlqGpnOBXPvyDAFv5LWAygZPAdwoeyiZGzKFVRqeUn2Pao/CO5hSl4pTI7Kuhqc4Ri1VbaaPT
wuoibPeh/kzAWc4YWXXJc0UGB+DErUrAypZgvrTXDKTFKgVNtU62YxE7YzNREPk+xgl4wCVWew20
bAUFEyhZA5LpvW2aKuBJ3mcKkJAoHROlpZNDJTmgGnyRrIoOC2bUXC0ygFhLdyAUm0LBjIgiNwtw
//UGWEzkScB7Ix7lvrAQG7CUojapXCLftYSlSW9aRTKhPXI7+QqwSCfmPzT/HcroD9XfqaCJdmBc
tSCZF8m9hFrkAWCJhfQAVJFEX2INpK9utFIldlNUvWq06BK+CKfrZBBYUbKyjHAxLFd+cIeDEoZe
sWoCbBHvrajq7T54nAYnF9q6GvDefbVr/cbRpxpNEm7vBhJK/HWrIEsbxCsPwaiRPAWgliOGZWXA
g0u6Zye+BCDyc2lojtR3gHDjXtR3a5HWVg9kjqeuiqF39GQEEAdxbayGGg5fYIay+roJ41tZTyzd
h6a/lW1VffcJ/PbVPo4HZ4DPC1DtVUuvOvDKYg5cuiTcMpGsRhO2DIulC2QspXILuJByG4fQoMna
TxWzRA2qbZOgYpb+gq7ktb4rypsG/B0wP82k9Q/B8J60IW6W3aXEyCPauRv8YduXwJFiiMFPWyVd
5wKB+pq28Ueh5iC2CZiJ1uHt+AgSi6P32VPViStWq9eiibc9BzNPFfedXm6Z5//0Rv9OKeijnFfX
rYqggBQBev6sgw00wmEKkjEI2qjqWA1O3WFWAJryode6STvDHUppG6WxnVYJpjH8jW2/DRRtL0tA
65EGFkZ+kfLm0OhhDPhza/MB8xw18RDyuarqcJ1EpckBWe0JCg0WuZsZqQsuswWG6I0sBGxRrK89
Ue5yBaUWRGZJkgFQPWJUgCeKnQaOHEU8PRtBPBojtqGgZvZ6edWN+iPvJlhfVnwAs/IjrP3YioE6
GtrUoTj7Nw2csTzaoXbPcx3nd/DbY6V64Eg2erQFctRMY8UpkvEeVsDGyWOXdK8p7n2lvkXhBWfs
qm2IE7Osp5CxX7ZSb+WKfgf+K6jBjVVwwKwjzfYyAWchyJECRYoq2IQAQMKsskp/sMa+veipdNmP
dF8TFNSS8xVuobYKv7XcqWYCIleRoGw7BGtI4rI8Dbj4kbpEyaB5QPFdcacC/qmAKtHKLVzil3kD
xiyXXhI67MAo/+EBOsrV0ezyOjQz7zHzuUu0xFLKBKBHf6c0IgerC9U2ot4ROqgWGbmlKLOVxyD9
aM99qW9Co9sEA7i8MLAFgh8NQoKG2rh5jjJjAgtZdsOB2aRXIRpDRAKBYF2lOBMk64aDEhSFEIwH
Ha1BDey3tUxWfv2jwrKPfcNlVb3GQtjKiAgNY+YCpmlSdtl0qlMXOvA0P1NAthJjuNRG5Eszia+H
/NGoH1uFbNGEOzLZ1rIbgvR2Xr/U0Z2GZcFYYCojXTfxg6q/4mNNVmvbcuhsLfzRpE9JCmFV8RIE
KK/DfshtsGZVtfHVzGTYLpoywy6tmzKSFxmRnLYuVr464c8R1jZaq8XQhulDpQwmB2URMHxLh5NW
l/Y5TWA8Y4fVidV2H5Kc24LCaYBKQR4voUsa7NobDxo6W56qf5DYJFoDaGG9lsME5S5Gs2fC1A1g
WRvswcgwi2TsVrEbAy3P2mZfB0C30sgtFksJf+fUwp2fyqqB278+rwTVokaZkbRSaEtr4SqOvJZA
6sCBA9e00F06yX/rK9Qn15WKqz4KaqhfLyhtOJR9AF227eMjfTkEoHS0wrYxsxrLE9GLyotRvoCA
H9lYWd67YS/WrNC3WSusCPA+nBIXskpnmUB/Hrl1pkFeRBVCdHX2Tjorh5L36AHtctir63QFg7Hp
NwluaOdPldOZcX6mPG5odmU0jEFuIgMNUYrCNwqFfQW2p//I6tchlBdCFt9cVahsEAPuX11R4KL7
2tO9UoZlKrAJlaAHcrKLUIrt/Od8dxU8bmKOw4h7uH3TbvJv3JKf00VQ7IDJDB6pqbi5i5Kg+mO4
eNP/LiT4pdWZu7ms1HRMUfAE94ER+Gvbv0QmvjU63V2/CvC1a7IZLHVbmGQvDsp6fE0syT3/5d8M
5JdXmNbU0TXbiI0GefRwoQTsLdPeM+RpFi04ieldCbj8+ba+8ct9aWs2O6kfoo6FQCdH7D0DkG9k
H0F3fb6N7+5YXxqZ3TpV2IWgLMbIJtfZvrjCWdyiV1M/1nvhoFDL7ZIh+AQhzNYCVZCSgGgaJudv
96si1XhVcowiarDufJRGqFDSOaOeqfnwbLeyKQWvPv5vFd8nOIK13o0WsV0gM0fUmVtKHyIDhzPN
zLB8DOoR0kykCSJeXitmFOP9vRAEduXPsfiPEtdOZqV9yWS7LD6y26b6+GgOL8X/B/lrMkGy0ZkE
tjbMPr7kr33+wq8ENu0PrqIwNpLUFJ3ICHlhvfxKYJPZH2ArQHWqIDKEqf1X8hrXGIe5RRFrOGYn
Usev5DXtD1gtXLrhqFU5o1NB4/8geW1mBQmKFiPhRUO0EU8zFH1mLNQ4U72gBb7Um4od7SSwYY/6
4erPGXuchjaLyPzWwGx5+qykKCyWH2o2unIPDLi845m0LnEuO98QSoHM/Ni/tTVbpSKmQQh+E8og
qbgmdqLbZD7D+QehrkMQ6aHvyh1R3KoS9a2uSxxll6JwkzaFeh/WES6GWVTgchpIppTLKHIAbKc1
8n68jBPVsynL2S7mNfTHGU4oayPqjPugiIY1FaniJLon7rhXKZdphYoMIU+AOaNKsZLDtFv7eaEc
oOcvBmf069pScWsF0xzgz7JhyYXspXA2A/bgIYemktZUh0dc91G9aZ0wEezbKGxufdSnAXKi4E4Z
jQQXkjouHhQuwa1I4wpKdZboh0QzUCgkrcf8vYsL9pNEWdfBWabUigsCPaoEVWWrrgVUBoHlYQLu
IYXswPhlI85cffRA21R90gYfF4lWji81OShekImDTAYfl3HIolH9vHeiiHfbgDPPSYjn3aXQmTsT
XQbk4QgA8CIqRAuWfqKixCU+bVdCtr2ukiR4kMBOuKiGlDkGFZIPaF/yfzg6j+XIcSyKfhEi6M02
vVOmvKkNQ1J10YIkCILu6+fkbDpmYqrUo0wSeObee6pfVwvcA62sgCdHk3/t21l91UUEGsAkwUW7
mCfNxEu0Ii6RtOa58fYDiverQ8jTtiprQdlNOYoYtPu0fYWeeIjDkz3Xy2lMs/SctKE9rpp0Ts0q
L6OJRPjRPUdNU7xnk28c4ECLdYT8GPyH2MreL2hB+SoCte2dfFoJY/vfNvGxzyOzNsnoRvS7AQbX
N8j57msyfn21uiZ6dpTlkPh7T3dMK8g/S10Xf5C1xZe5t+OLT4bUD3F0iMWaTNLCxCRYrFrPrS6t
LaYzb4l+jUbPh9IjaWZUj4XbxQdTWCL6KDLlPwTuYl1qQaNvE8W7q4SK14Ht5fuimH4nrxK3uXFo
zHKf4ALOoyvPc/tQpUH7pNJuOmigEX9Kpb0TPLPkZI8OXxRGzPM8tySIay9AakeCbduraj8GPhvR
yQb24zr8qMh3d0sq/5O+nb8mlYBOMpjhlrldug+jJNjBt5Tb1JRfI2m+xDyfU4Aau6Gjt556go7R
StL+NIPcuR0isDiPxaZJdHL+fyoJZpzg1DdehmcmnXk4iKCy9Uq3pqC1zpcb62UCIMm4Xc45dJat
1ebi3JXj9N4mUIOGqRUlIz/H2QdG9wcnK7ud8tL6RbrCL/dF0JgAXaYbXTy7wwPTOOMc4IQpGPYZ
d5iPTjaNV2nor4RxzVM9pP2pdrL2PQvAT8lq6m6z3bQ7eCXEBCype7WcID+KWoSYoam9NS3/dz70
HECjGiImSBXwn85KPKgNKU+EO8juZrwxTtamI806lTUhWCXJJUe/GCUBy9EotmUWkr/r+DUyf9pa
CQt5ma+9zrKnNlgG0FJEFjDQIx5GyKyfNqEUMfxQZYNBUH7CITTQXTE2UNtQN81/Wt99tTVzALGv
k7JeDbKyH1sZVQjngsmztkJM0Rn392x4ZUfoNrqgnQTHfvLIxWM4CmuuM0Ld+sX20vsn4M2bOBH6
k6RymAtWkT1wdui3aa56+pd++XRKG2xBl1SnesiXs24IWRNUNfjgHJ2c3M4HBdbF7U37jKGKLGfe
GvAbNBHAo6ix9LlLHHeX1wpiS9m5HwOX5ko2HW3q1FU7jEeM9JPA2RXxMNwCL822dktiRyjtgXkr
QwB3ifwfNvck/eczyI4gsXaMbpInD/Punr6fFYLXzze76NUrABHobGEjLiXH0irVRbgz97OTEUuW
IQDonYfMldkhbltrvWi/e/KcDi2LRAH1YBpreKhrE2+AoZW72CnHHxEv/sr3svgpqCsy8f1Mec88
isFbny4EfLejPC1MER6yQbjoW2cOK8av6T2/jCXkRaklviFho4Ng23JOB3/u+Z2G4RkMp0M+tbG2
dUIehp+FZqe1KXGwIx7YtKadv+ElsuPLmQiC1UQ/uCd42w/XCy/gGc1T/8PqFz/aUKSfTV70+ZZQ
6BIdYMaMUEAaGxba/8Wql62nypxIQiXzS1OI6tktUnb8WGWZfYSLJL4TIqfeen0owAcKZCeEwFvD
c+wLKn476atqM7hOegQSk/5pVUTMST3LCqERuLgvEbr9rSPQeD8AN9z7LkGqcKSI6yVDnqSqqi9g
MuFyOmVRTxEsrWV8gDiIYjHI4qLb0qQG/5yGAEpwF+XwU4ztsg0ru/m2vDADf1F0v8MY9H8cxfHp
5eVor+zapQVCn3oE2ReeJfqNWxqH/Tkg7lEwhejq76W07X6VqaAnHrQgWKzK2ujH7dqFVNR0cEaC
aJL5jSqtOSSWqV+gQNSbmIT6E0NB+1EbEDXrMJntl14szhH1rb70KkM4XE4Eyo+lLS8OWBpsNt6A
yHhOEw72DFbIGHfPM/qVBw776S0twkniUhz1KVUansgcB/K3QIJy9FM5wlRoVP+cRFHR39ImrZ+6
1lOPBTHRb01cxBLjgVOcbK8hd80P9XT2gjb/IgKepOUC8sk+pGVcO1V2p7lkdbgf2tG6OA5zyDxe
ug2sz/K/qZrmF1tIpM0Se/rKLGNyXlJjfgoBoI1WW92Q0ZGhmij7YHGdb/rCdBsdjPyYO0WyqYJg
J8YQUmukhisCN2ZPLaHznK/9xpuiYeX0Je5rHQ77sbf5WorSDi+dhBa7GnQAKkm4GgNjHrjP7Ywq
Ej2riVG6imnmVuWUKtdO6S3nebLN06yacSYOxa6vhSrc4wwEct9iFsGZOXNdGU2Qk4rCdqUQNZ85
ZfkzXWk9WLMT73R1X2DEgb+uM+4oOGXjMVlKTI6kkKYnNeQWtIQKo7WogmvSoG9y27z7ctJ83jSD
rm8xlJeNO1tYOrUAfpUq+TXINHiquMb3ciTiL02ku6+lys7RHKMz5n/hLxubLYcPM0lUDV4C4oX9
vUqt5h3PlHtaWmKE9k7tCxYuyhDJ3/WLvqOqRu89svlPKk56C8t9tnSrxGvjE0H18jvUUXR0QZEi
FJXRS8E29dQzjEJ6gbJo5cUjgm1tq6deROJaVaxa0sBSgAOqLtjjpit+63TItmHtiUMJHYmPIwWW
BwgK0gijqsJXehPLpT+6vEObwkrjkxtxlMBWsj8rz3fW3ZJyfC9+PK9F6ubkObODu1IFLmjQs/Sh
TthzBI6Kd1ZeOpuSydNptKi6R9IuPtjrVVAgRmtdAUG4OWbh1DS2dUMSlm8Cb1BPI2xgoKyiPoXS
i86jkw5vrlLOTltgzdIktF6saPYeqlYNn4NIunitGnu5iikjOpTXZN9FPspoJCKf1ghn1oOdwXQ6
VuInlpmDuIw688747X0WdDpl4xGZS4fMcO/EptgHMorqtRTzLLfxYsbdgs/4w+mTgb6gi8JNs7gw
Rqj4GFSLGoaWby/WavDT4A/0LiIrc0F+9GrOdPSfU6TNetQ1uIsUWo4PxABca+LvOmHE6ySy4Xmp
R/Jg2DaJvSpZTfSiGR4t4AiU3ZCtvU4zrmCCt4kJfb2E2gBxwmYVgHcuw+jJWpzqRCGKNgDp6TW0
oOJu4jEbH91G3aMoe1LOqkzu3bg3x560p3PqWfm3D9d+0+iCfM0iVMED8VkDI58snv8CEwEFXOV9
W+702HRHw91+nMK0fRCjnr/qbmAfN3QOgv3Y5qSPh4sV2/7jGOUFlAx2Lt+umsQmrQR4EDHrpzgF
oVElTbaHUD3zihPgU/RZT8dATMx6LNie1JXRjKWV3Pqm0IegE/l/psWxInRgwCsMCuBUZ9JfZami
3UQ68+6iU1Ci7BtZ44QLZBEnLIajPRrnljnTU1wVRbXpUATuAqeBOxNgJGgre4HDoX4tmop5FDeg
jd0mkkGwz+C9brMo698AN1gnMFfqH0+vhZrFTTuz6hevczeddhsG2EqmL31ImZOQwri1hztVMbLa
gr2AiilnleNvk7i12BU72fJlz1E+7trYVGff+Dn+J7izrDfz8W9deBzktd0Mn1ZeC29lUY3eGH3C
hCtgVEPrg+kWFXPordQc1X9Do8v4kA0aFDwayf4tSBLrEhGm+2q4mh7bIFt2FOLBh8hSHlaaUW8/
JzIHmZuEO9fuXNi+YrTPErbnM6C7+LsLF+/Q2YG7V+EU/sYicliawrji1k/bpzAVxbWmC3iQskzk
uohMeumCYdx4IhiuVeoHa5PHepNGRv2H+rG6LgA+WdGX/yT68nWcOhPptq3azNDOnqGOZHeGXrIJ
rL7ei7kGqVnOyl2Lue8/Ol3ZRz9eGNLZflYSGv3NuhQei0lLuC659dXmTrcNg2De9JZ3hUj65bYj
DhmSg13u3y4f//ODwRzsgOnlqrYsYDg2jNs1TihQs9zvVIHWPLhXt7L9T+WA6VrVJBD/9vSGTw5R
yGdr6ORR5xbkQ101wSbhoP4cq6S7SG9ofofO5A8ochkIey0kvnmwnpXr1jU8ySp4d0YrfijpqKkm
rfYc15F8aO/HyxqAri/ZGAt50yopABnFRMgVtQr5cJzCWnedmV50LBpno6U1/wJlY4I/ePGjlBzh
rL79QoCuaeKDF3aDflh0OXZ0AQntf58sV2SsLA/1XMRHVxQkRasofm6UJTZ5DEx4FF1y0qVo+EpV
/guZ23/vcCjvnZGR96oa+RGT7Jy944NI4gtato4Na0bXudxkjfSOQ6xAAGWj/xU6jc+uUjYgg7oW
UYgxA+JgU5lhXFssHzZeFrLl5q79gVmucDbpdv6p0/s5DI1xTlfteKdJ8cDBeVZLJE4x1Wn/IRsf
HpyVZLE5JmNbK9IhF4K10U3Y0WEShF2xS89q+7GSTf5fXdMrd0uVRd+hgh2URt6/tKro76b0Acho
tTMugiobwwXjF68AKhj+1oB50VfwMNp+ythd5d9jYH2Ofv3fPIBCFcufqXF4o9xt36tbuoz/hJV8
dfTswu/3yq4v1CavBVOy3gjEjxMt6Z1i5DlA5BJ73xlr48be3q8pr4wvP8j7mHFm40aaJRoorLOb
poRhjZTDrMSw/PWCYVlnERZuo4FneXb4TQhStwmD4SGYzAmN1mslU5DxBmNDV5CDZTkTJCvanEuO
95E21YJGrAkNHEdaiIRVgkvLea79uOUJs/6r3AK4WVt9IK9qV16VZduSqL5dWQXRaoH/SgJd96cW
/NYExKEDj5Z/uUd34w3Q8cjBR5a94KEkTpUGZpOl/g440i3MmrdwcjcjKFjHS9BV1CczqYPMhr3f
TsfK7XbA+7aZ4UAO4ueUCjQhnlgZbD25mbJd5k1XA6+5DeOSSG9oWiKY4uvUshg1PTMN2pvX3gT5
To7qz+D508/QklrZtG0Kl7i5cvZzA+uhe+lnikljguh7FqRwhhEeOt7B+kEL5qXOHeszd4hWHLjI
DJcWhIzZVDM6CQnbmSv2ZOCkoGDSUavKAbE0BvuYYdraTuBvt6rApBbgeApClk9OWYitz8J20wS+
Ouf0Mjs1xmKLHPylHLgw+7ylFCA+GXtXvrxOfvYwy2HY9nOhKd0nzURxyU5FPqfrMuqaU2wBkePb
/edUJVv50hl3fU4GhUlcrHR4pHfMCyRkpvbVC8IfTAr+vuZKXbszyp467F60ET9Npoaj5SmzGZTm
eCxlDhhdvjLFgt/jUq4YpZBTRs5fu7A+bEq3FYkIzhFRCYuHCFMgD5c8cqq6G8s2AfRy5EqTVfz2
YZ+ttOV+urn+imT8p5nlWXQhe05LRYiGgm7b53lHKVS0LC2sz8h26dy6rF31zvxCya92sSLAnWmB
/zAXhBMsGUl09Oa4rzIJxSJT17jKP6kkrHXvKDB8eV5uQ/AI+wj807as0QiWnTGHNgaMqqsJZGDq
PtkdVEGdpV+2Uo+u3aPwqkd8nxJsZOWJch8IUe06f4j2VTB372jl8Nhlo1xnLG/OU9oUh2IS0E/v
eBIjQVNGwZ8y8HjUEIk+iCzrAXiRO7SkE+ZAtXyVDkkwKnywiQjJqTd3mXLeEjIWV6IG7dnI9mVU
9SNcVyY58fPss5nnlX5KkAAJL3nLTH/Ianqt2s13FQHCK7efiZGF1SmzT6/oEC1MfyfTJutINh+z
5THvnsH55UXxb2y4OE1+uP/dZRy+o9EFIhZ4t6kpTkNvfl3gakNJ2JxzoKxERVTKVdh3HCbmIoce
mkDzGiBq6ZJp2Isqfa57jvbU2rvssjuNCaUogdgL1FXFbhZteaCN3nXgWJuWWZVHLdbm8rmb8wMh
6w9FT8pAciUYGQRRV2ypCW8Vgaxp2R5m3G2DB+dujHgirSIN0evVH/NMHZw3wyWL4k3V/oQZGtfB
Tvcm89AK9Qcugn3rzMw1w/4jaRfcxH64t2WOrCNopf0cmP40Jf7RrWYaSJltRZDDCUnGc5+b06JQ
0tCYDuEdWN4M7x7ioVUr42Gf+Eg6+qDnbivqpzyBPdramEX/Lll4thdseCgzIEMa8Yc68sGP4mq7
FKHFcdS/pwviHZ/p1WpJ+nSfdPN7UqcfgKhhCVK6pHSHZLmYciMcDlvT2f9KzW0y+9fGtDtRxgzk
rWWrnPynnONtxDGnhCu2ddT+taNuY7vRG6jm/2y1/GnbIeb9FdeoXPiQzcvUxyun6S9Ljq/bL+eV
p9ydcPP9FLNnhIzEBIKM8N4pNo03bio6aGJyka2IRmyMM3zEYxqtmiZ5iONha8TEjN/eOG71XTHO
1AwcIoELR2MSvvctxNJ+Z0W8C/OwRCiCMk3Z37Nqt1HUf5LFurcD8WbfIYZDCr0zj6ix7Sas+AFo
PxIsyk3RWqtmAqll45GwW8q5u7Jo6EfQ0frH7oP3RCi2+on3qD3+wl1QvGvINff7+hE9WgWHUA8u
0AZn7QbVi6PvayDEExFEac9elQKhX8Z5MmyBq55MyeCZZFsHrGUK/bS8HwDFf8OUeCdEMo9+M9+S
O7Y842PZe2HOJxJc+06c/dE9jJ23z+z41N9XGhgWp1hdfac+L1N+aj0UqsVwv0VQdfobh9jkKBye
JIOFLEcG0+niYi/h6+RkD+OSP+W00mNuIVd1vnyi2ccclVXbFtslrOZdlueriMKhS/Jz48ZvpcV0
I5QEneabaMgPUk0rh9GQ+Rss1zF9yqt/3qjXc9LuZREynKGF4I9DZV27bmi9tSNURnaCcH3GbBMi
gEuQhK46e0Cv21uw3ac1eucb4Z8XY5PFzEajoKk/t0ALg+oQz8lmDo/1ZG9tm4WS96KSZUfyyYS2
0ujPfEZQY6Ht6h6ilrUKPSnnQNld7WA6jrgT+zwi48CAgDWHPrzWY/PaIHrhlFkRULm2J8bLzhvJ
6VBkq1dmRvRnek9ixwvyZJxuQK8R3Bau8xQE3u9cJSuLtded2lwg6wU/3NvOc+FM71McH8gyhtHm
snDpCTfANQtgJuVqWZRzhtfOq0ARlIhhjRroVzvAwz2xRXxOlXgXla0bzsvUU9vOwspgQBY3mF+z
x1xVa7T727jk8Y7mmwj9PVfxk3V/MCP7U6XxsdHdWdXWu7G9nSyKtaV5JqLpIA0VGj3lDJ3+2XW7
F3DE2wzdL3Plp6jwV3HRrAtlXURJrHOEPDqyfbMq7fTMnmg9lfqkU8OP0buZ4nxFP3WU1tAw06s3
4fiSCwoXgIMzpEj+rUvLXqDsPhYZb3Sc0Keoj3Ku/kyp/9GneIHK8iyc4RYy3sykhwovbM9TyJcx
WUidg1Wev2TzvpOHnsxsC8p3mT1aZAiM36ZI+HC+jKbi+oCri+h6WU0GGyJZv/aGQn6rSHH3Og6F
tvku+QzTHjR1r64m7R7HZDfZ+VEhUlZN/Cpy/8fP4o+exnqlkmbvFxlmXCDu6Wi/oNa8zlP2NhNC
HdN82MqQ4F1a50RApm0ATvX2a0Pl7sbyQoG9bafiI+SKkfyywM3JyJ7bJwdMJtcurNbgKV04KPxp
40zVQc1YaBxx65Z/gxnPWaeeilTtJ0yGLE847IJzcqfqdJG8kPOVc9XWT4NfPbYoMqzCZqDCCS3t
6xLFx3uloGbWCOVwT+uilPTz92G2+W1Z+vX2X0vR3MR1t9X30Dim5vySLEDB86Z2tJZ8wXNIAlSV
q6OHJpjLh2LG1OcQGzg0o93sOohIww9L65/RVg+tlsEq7LqXxeIobiez9iOTbacZxR6q8Z2esq2X
abZX7q6hgE6ltVN6OXbNDEoOLn3wES9HxCWru2qzbG2EvX/9ut24kdnYiK8DSNsL/33y6e4kY7vc
fDiCz6Ys1kN7HSyW3/rvWJvtUqYfKiuvWRg/JvzBqOMfFVuqOX9DSbExyZ++zl7LftpNUX1I3eKx
HIK101Q/ok/o15NdqhL2OjxJxcjCAMLBVorkK2+zyxLPZ29prmyb92ayNvlY7AL6NPSk75ZjNos7
7Wz9yEt3KD1Bww7n2gTPCgX7tBSXOiXgGifmIzYmRn9u9lgF+Q02WgPmWv+6ow7QTrKfzjWw9ULo
aEPR/koHsyWk7rGwLMVR0/zMBPysh5QSiw1FzT/ELeuTv31ov46CUBOOd3rfciWj4L1A5LkZ+ddl
efFkS/vsa+e4hAwaSMdI2Gkbq3qXmfvrklBvQHd4LXM7bHqNrB9sM76k2tkSiQOcVD2lFjDYlrJi
nPzXqMv+slwMN/zfJngSwSbzwGKng+DbzBPpo0V0jZkp7z2BcneuFntXTDbkGUkKRpMHX4Fjo2sI
fHksajjefFH50cVDpVe9GOJfpUDlFk5wxROzXzzcE361BC8J5TjlmkfTuvzopHS3JcO01dSCf586
opfpkpOoAN+d6I3EeLjKee2rpflVbc9vPe/8NtnOBcYCi2on5/Gw8wSyxyT/DHH8nEXOuzX2b9mi
100Pds7tnqOQ9E4dPSOkZNHlYfvt4vQnL7yPIYjXPpE909R/JvXv4GPEikvg9vNGSSxaxLzg6Bnv
NouPyXqPA04eV5ymfCH3mOMnQWhp1Fm07jnhDpptm9YlpRCkgaA272Fwe6Vx10wZt6xFjxQedNXx
UnzILCboP1n3LZIxi+G8yHz2KyCC+3Tta8MXJZwV0z4AstNpKZwrc8E4IGQkERt3hFTnsPoROwau
tLhwrUlX0S3tTbsai/7w/3H/FDMomVZMpg8W17flV0hE01Mvw7V25b4jL8WX3tnhQQ0TweOCon0q
b35Qr2KNVwmNc9dMGymKrY89w8wVmQfo7zOGnR5DgJaZzWtN8kGXBhdr+mkmcm8qXmmnXOd9sUoo
iur5V06fJZP72N0zFGFr8TuwJnLafmMCH4804Yr2czN3a+lS1jIF20zhfzrpf6virfYubcEZHPrb
XpSsIh/D4O9ofTvto4N2uebJHOSbIi8HQLo27XpSpzY9y5BJ4jhjbSeLdNj1zJ6UBQLdYu6ZrbN0
eA9UukoGxs/TtEcBw3j8p8o+Gj4lz7r0Y34gqWAfR82qwnpjNz/eMOGC/RiQwFhU2+OEHsh9aaut
aPDQxfaNoIu1M7d8kLuuvQwN/CS8I4DiZcMwRe+WKt00ODudbdOzV+/0Vshla2fzUUfOKlTOZtDs
1YaRTGQujCZsYWVY6JS+Fh9FhffmteoQcGZ0BAlB510vqH1qS65aMJaJ3x3u46eMCjxEpMI2no/7
T5A+Z/aD9C9+NhMCi9+CBe3cOeuqEk+eu9BZPPdpRVTPnpQhpAWdw82ht3X/NFJIUwisZRveoKCu
rUGCKXZXRYfOGm1CkAQHCzV/1h5ni/AWl1sh2NWksvb1n/u+d1SUGvXrHcDCAmCkXJTJxUoP+AXC
5VVXbxYcNQ+Agz6E1tWp3vOWGiXmzUbSaAYO0m3ocZ+d6+4B80Qjrk11lt28wmHOg3Xr1WMPl0Gj
C745+ZZzyqKxiHGXxYYvX/524uqXp7jNr3nQrEEsAgds8f1Fm2LC/dK9Jcub735Ey8VKfjKdXVA8
oGMhmdFpNrUFi7q497OfcfZNHbnpm+TcBW9Lkm1a9ZCpbFPpjCLGP7fiQUwupcB/Ifr0LrXWksUM
dpZd1j4MyT/fQ2cwllsOO8Ak+cpCcK/UQ8IYY/IxOuVPJsb6gp068oqHOfVOUKrX7v0QWR6D3GHR
c1PeX0Z7qKnatUxusflxG4jvrtwmRA0Z+OFCF6eYTzh0a1gbRBsg7fTsb27rQzPYOxWZlWcGkHDo
C9R8dZxFrktHnaZ+OgYRIhBk5NJ6jZmyTZ576tkQZuKPLc0qq8pHP+3WUfI6G44mgpQc9y950ttA
f2r9MIxfs9NRG1THOjmh1MJZWOmP1PN3NYFvTZxvFR1wn+WbdrB4Sctt7i4nZDlrO4duQquPpIkN
grVdcsT7eX9I4CiqIHryO75eApcYLjDafUILstZsZb3un1r0ZeQF4IA+sCLYLPV0XoRZIYRbu2i3
qyHfZqFHD5idvdl97iy0PKgAgxrwqxCHcVIMqxM4v0Q9MymNRHbsR30MwvYP3O4y4raSv3Haspev
9mHFU1PeU07j4KcR0610q6NGLL4arIg7SO6KcHiHRsnuOHivMox2rJSZ+tvXur6bRlKB5tavD0Gm
2afJNaPItULPudM5ewLW3EwPys3s+c82xUztY5bqumJd+shlCm9vUZFBSVtjWvu2Ap+OEWD8TJ/N
Pksqztpl2SKYa6MW/3RS3Xq7v80eP6nzUfn6nYXywzuFffygIlpgVQ+/YdG+uozo2zA9MqlCkGi1
B2BWa44Z0ApeyQgdrXBVXMgueRit/KFP06e4xU1qF960zbX8RP31NszSXk/+z1Q4AHL8g7M063kY
D0QfwoCQW114O+/eOdjM5ByKmrrGQhmyaxB+/S8umws31TE14rliwjLYmXwMbOyXWU2bCM+QezGN
Py1uivVcdf2jGRR3hMn+QdZtHtqJraWdJsdxke+CznI9RtG1GDvqoJm0j25c7LWYvBzSVPoaSrVv
KyxvhWRG4tjhNunyZl9U3bs0+bWTTBZ0TPM8SPs0i4gCy0VXwjgUi4mVPBWJfGF+rbZTLj+ldBkl
GWYcETvIxbOfRhv7SoYUclWk1daZORMKzV7cDzy167y6OmlavtVs1Anpptm6cfNopaj+hDfv4zCB
2QutpbaNs3baZCLEI0x3RcDzk8WDe0yZXLL9kOGrHRcVVkr945uFzMPY+5d3c8NQdSjgk/ofU2k/
FzM4py57zGbzVVj6PsmKN1EXqk2i1bBLnP65jXklFdqLH9mK4bmW5zhVJ3qEvzYmMKZBYHsKb7A4
OOfKXodp8+4tRK3lAXkqK/a0NYdWY2/ZqH7h7Tn4zOj6AGVPib6x3mvGzl+F1+ZvyklK5rOOiS9u
7bJrsqL2QaqeQjTg1H+O0bZch4Q7KojK7KhcNAIeI7xWDzsmnz9mLpq9W3Zf8D/MOhvrR+kgqhhH
lzvW/zNl+pntztkt/G6bJOaobaYaGrXd1OCsjIJxx870tWoIvstp8hKT76uofTXSHza9X+6G2jmL
Uh38Cjp2m454LT08dHzuheROJ9/cHy+udHZxYnZk7G36iuE9Prj10txX7vYaWOufPtUclqM5WHGw
sYcMU7+Mfuj1HlMz/Lhu8NizbxqkYJ/ZnmzUa6bRKHyM1Ks8nA5UX1tsPniyWBz5LiJbdz/5pLp0
5rhU8BLcrj61sr+0A1NAVJErUIn+ytJyU8+MFIvqD37wrfbstb7jaRWNyIipDtHXH/bkp4ruKZzr
ZF05uOF0TTqcvVae+he25oqy4DEIkysTK9YorjiKwb1lgKrZXv4qzzrgMvjRUfZSqwAjoXuo/fo5
neOj7Vo3Q7buqqaTsZeCSbF7mqJgjTHQpTVuto2Jrl5m9kzHdgXjLAucKmPeAAXDHGVXK7/vAJ1v
3ShejeWcaYmniwKN+H0rK59i/Z+IP/2UBVGtG7oM51k2yR4u3TYs1d+2r28UF9s+Cw9BRbbBZO14
9bduXfzrsuk2pu6fuQ7Pg+PfMqG/bGnZ+362NsA0xaObR2oVFg43WHjBZGVYQJjPZmhenFodVep+
p/H/ODuv3TayaNt+UQEVdqVXVmCWqCzrpWDZVuWc6+vvoC9wj00J5u0DNBoNNGySFfZee605x4Se
Jp0dd6kxVnu6YZa5CjK8pQhkW+ABI74kwWRTN2UnnnGoYS9Mo4B9ssCfviimj+iy94XVJ+VB0wsm
FWGPwmsdZL39gRRHiVzBVAqmpLXIJxFNuA/l6kwySSNKNvYBqmW62eUGPTd8xSDoECTMqlFyofSk
9Rphz1s0G8pTk4Yyne8ytNZzOXLBsiF7ykhpepaLRsZ4rnJs6ppePVIAWgc7qw0UbMyDvWGusO0L
vQBOXSizcoMvueJNiWKGSFVqH4KWFNVVooVLRjSFEp7qlPhjvchaT7VA/mhW293KTB5VD9VF9Isj
NdHPiVp81CpewhUaKuWWislk3+w0J5VtJFhjF0rbsCpN4C2V6s6dEOtcY9Rgai0Ts6JP9laUau+L
lc87/NPm61kvrHBai6ebztClbFUl1nAMO24jeryeLufI+L1gsvVAm3veyjI1jtFrVAJ9nrtDStna
iryVVqYQ4q7IOvnFjovmIKF9ckVXaLswXhhxW81gAEmwk50+Mfeda5sFlrnYgzaIaY0LGpqGULUS
Q17NjBTVYI3j3ZreDXTdJ3Mx491cp1XlyAgAv5c1JWxchikVXIQwa0qDs3maJCAGIY1KT96Mau2Y
9Vp7X4zqRDPQCH7m8rScCjkxENPkZSHW1qgrwUovpUGF4THklFqSPpT31dIMj3GiavumxFe1IYoJ
Bag9VhvFHAaM17wsaatm97K2LWZOJQHTMz1KkiclXRgKiQWr/tTTwpfwCY3NQHu01EW0ioUd3smN
2uyLrpjXuWzLPiOtsXZHY7B/gh0pd0aNUk8q9NBb+B4vyjDRYMrlkbeX5RLVwYwWq6h/iUCd9xXO
gU0wVw09fDOzTppGvdBkHSl0iGQmIg5NHWlcqDiKtbT3AYnAjxn30B3zSLpNUfLvO5pqh7I461tM
M9zAaI3XhgJxNQgRe0WDsjxESqLDba3iXVl1sy/XkPzP+FtpPY/4qi1pFD/Ar6EKW+zhthzb/EXw
KghU4vGyq1uMVX2p3nUkSFNQ5Oa+KZTBT8cQBFiojZHAq22O+DCrREflaonIhxnK1q7F2uSkmO8/
cHIifMvk4Vcej9r7bMnx4JRGjstaF8Xs1crgGpIsu3msoEUMAvWtE7M+0j3TUSVl5zFsbY27fpyW
tSV107NczpZXSZPKEXssdzWi4PsK8Q7aOR7oVYSa6bErpMglgsjY221qPjMEPQbBnNG9FqT7RfJ8
GGsdgp5pKEfB+PWeyyro2Ek0cURptMBXY8tJbbnzql41fiHuq7aiZ5ALiNXYY6hNHats6s0QdPqz
FMfKPS56jZg5XRbfhNYiC+lT8UDs40unohReGYXenTR7arwq6fJtpgzqVtdmgobbNszumdww/CjG
kOa1ydg2blnT2b5Gz6xwJ9E8TWlWINbDtl3FLWW5TDYpIaWAJgZtTr2+nxYTSXs1oMS35dRHT7V8
lFNgekWv0CVB1HNI+sJUgNqW5p2Wo/aZ9HZ4j5pB3WCNkH/1ddE99uTfOpZWJ06S9PV9JDPZGsbR
fhtn2b7v5FJxA8Z9Z3SlHH8LlZlA2WUJmvMiXLT3VILxT9Vell3FSSwcWlfOibxPl3umAGxtZXBO
Am9GbRvTI4sZ9g9sEiVOP2Cnpr5RpPJbnC1M2DGZ6C8jyMFNF4T2GwYyLN6KFhDkh2j7dh6j7oC1
uzhKGiPVmLEX0vyuv1E6hYGghabGLycGgRHdHXkYzok/hWEekjLkL++nnA4VPVs6rsNU5hlXRV8c
vekoHRWcAQ5CufTbNAbVfdxN0q0ShZxkZnqA/hgyGOQSyf2uiFsEir01PYahpX+0TVVu6lQtT0Ng
hXizefhTBFdKhFeqhS6rBkZU0NnHBec25Mg9V01Z75jamHd23EzPpdIFlcuJqt4SwS49KH02b8dB
azzDri3688OM0qDNFwYcqcVR2orrtxK/ynrinXqlH5pSxuXTkDEGMheiYZB681Ca/VNYy+ZzkBXx
S4ekl82y5uwhwsz0lMnwQjVbBfqAPGxO5OAnOxeUSYRajymYO4RQzbxTI7XacENDxr6Sei9qoCXk
EdqOOdJKn4o09TSq7fuyCjs/aMv5UMR2hKJORf+8Ksoh1hzZtIrWTzivvTSRmmxNVMKUWNHosZTT
nNBpphs4Tm4jJardf3vgLrywKCTx8gEZ+s0tE/ol8lHpdDqYcrOb+kXb6WGr+7gOGsdMy2tBKdrZ
wvuHP/X8UUgtztx9yllLXGa+xB3eDisxdsQ/+uEmxYPlsA+5g7u4woOX6nZMhJ3mXbiDw/7gHiRv
9PVd6KB0Cf3esctDvZlfrqHslC+/l9BY5DQFUOJl8g7hi3ZqxufvxQVfRQ5w+j3epLXmXefmXUKQ
fl8EzdRQd+r6GbJ5YW4MMLVkpimxL47BQy205gexZAc9EM9RHue3VCXnUwrQ3xSx32aYh3lNN2mX
xRINMdMyvLTjVKllgrae3WDXaYcQ38GZCR6MM81a9GpNkrJuxMyOpk78JOxipy7YnIeqewG14ffF
tEkk6oy+lW/Z4oy1pgWvtRi2bd8gR9GeuxBVzySJ+1LotYfOW2axy37ly/SDM7P6khqd2GYZw2ai
039MC/mnUli8NzVtU2uSdlqbrfum8PQRd6QkLbjA2hfDGCMnU4Ijov74TZXFdmoxG7eMYFb2zFtp
RXV3inBHeq3e/S6j32RmXv9+3i/NpeeHUMgK/VkN0Km4JLjmcpOH0YRwXrX6TT3U1R3fUbj90IjX
CvHTFau5+tXDJVTF4DWygQNexssHjaKxzUf7GP3LHqMU6GpVj9aBAUUvWgRuLxq9TtQP3cHute5R
bqPCnWsjpq1T9C7LC2LMplbuwkLPH8Mmrm+nhs0HXJz4CWSzWMu4y1wjEakvCm26gjz4/f5fvrRC
1cnE4Dd8xhnT70HILPP9UdR55SIxE6CJgCmiEd6gcE6Mwjhdj0lxTvBdgtJ0WxP/F64/iqG+kz+k
NCuuIOO+uocALxVd4VsJ9fIdMtTZsrVU36EhS54MXZ4nJwGfA9iimzjRV6J8/vdDc2l5Pj80pgYv
xsT8LIR1YXkOAIzpba3vJi2+a4PyXVci5Yrp+Yt1+K+POD9Hf/APdH1kaFzCz8zQCw3ki4G0LK7C
5r68cjo9H5O33tB+w2L//BQVQFC0GLv8g0bBKd2PT2emcO8Kv7gJH+stUqRd/fLvi3cJA/m95CGX
+X8feuGxnnU9GBrN2DUdxlWlT98YTr7ldbklV3xwoDE8wHzZWBgg8WuET//+9C+v6x8ffv7/f/xi
ynolTiRjJ5nxqi/u5+xJba78QIz1n/Y14IWqpig6l/VyC4WAIk3MfXe68pzW92nbexmnA0VeKYwO
//uvsUBCy+xU/L2X8SlqHQyUCuYOzpQV/NTLdY5e4d8f8eUbb1G/nBnmOi/ZxQ4190oyicrcAaU/
ieea7dB2tDU8Hc7l7nX4yCW/5vx42LpNjIauEnStXF6+YtRCpQ+ivfJgvFnrcyUgOcU+SqCqrVp3
dAuvWDPUYWB45Yee2TAXS9tfH3zxXGJPUtrAjnBQr8BBBnfBWjiZW67jdbHJngmLI2qCrdbJXTqO
V173L54Z21BN3M+ybAEIvrjIgtOMpGjJnhZBITtVnkqHSQ8X4qdsgfOmmbV3eciC079/8ud1jAVM
1W3F0nmKLHGxjmU4nEIOhXvdLseTZGPICidLfv/3h3y+rKbNyswKz06rqZdlnhYByZY6c8fmBE2t
xVzYl9OUkQMtpZvMaNsSQb+CqGge07t/f/TnUk7VibfhnKBzaTV6oH+/7ePUdcqsKXu1GUfQUcay
7fsaahgGzxe16NRvWBj6ikOUjYquMWrd6dui8quR4ncsCvvhyvf5tPr8/j5wh0yTKlpcvq+RYpqU
Zd0eVRiHWdpg+LNdQOGOWE3emPsMf5PB7d+XKzf60z3gczn5AWc24Ihwu/++DhZHfjtItP0wdQEN
OTlxxj4Pj7ocypvGmo3KrZsh34yMO67cgkvaKg6382prm+xmqqZ/4o2X+Id+L1GdqyDUdf1gcVrW
kICp+GvIwHIFn+KY+tVu+XUd+P3V9YYtaoAmNhWVJ+zv352YeZ+D1d+XOSQB0lnlDK/j079v6m/4
/l/rhqr/fmuZFkNsVS9LukgvO1Od5L3NcQdz3mSy3hsCC6MdeIyiOpKczHo79grHGDrxK2usOtQL
AeTGSqrWYzk17iyHplMprXqXpPq0xwtX+nVEwVeXqvbUEhyUOhX27msP5PkN//Tdgd2ztCuqTknz
9wVSMoNRrqnv56bGXW3ryV2JJOchNVU4pvh5yegxWkYkOQ0m1DPOkDF7GKV2uXIRv3hAddnQFPqo
hgy06OJFVZVqnrte29PMs2SI+JTgai8JJ6DY3HdhTcdvZnK6EXluXElxvyT+n59Q1iYakUI5HwUu
MV5SZc69RtsOrXKxwRz+urRTe7TrdFqBnrkRNkdfplsMy1uDSQElZSpXtJVn6yPCibcaM40jbDSZ
68rIMQTBhObkso2C5MnWIFAArykcbSgwKRYRww3xEtCATTjqo/TQ3sLu3HwQjOQAGDIxD6R8xakE
fcVS9Az5maWaNZ5mmo3+v5/c34eby7sPAUjnV+NX5iX9++7nWdFK8aDvsfOiurai1ouE3N9xiUw/
ModgTacoR7gf8/2bTHIHYohG9NomzK9mMbz+PE1EEYzEKyCsSom0ZTtH/X+uhX/foP/5mueH54+a
TS8UOTYGc5/WwUGIc+5xVz3VtnXlcuhfrBY8CP/zOZc8t1zLgl7X9qbUo2uOb0bMlWt2NST8C+db
O/7QsMnjZFJf5kjmnlc5MrDme1333arRz/nzAbbXSX5BOPBOO+9d7aetZDX3Q6zg41XbZ4rPxxgF
C1MTdNaQNJAdiqdgtoaf5hAbrmxr37VQax286lggVcUPrGCrnue+9hTdTFm07lV7b/N3MHkJP6QK
G3+xvBh97tvYPlddWbziPjsh4TjENud52lBOifvAmSt8fday8PSm4jUqsVzA1WmvnKc/l4vcLNsy
aR0hfacsvVhy1TKitURLOSoKGhpJVgz4XWbU1VXYuHBHDm2jrzrbCh2ljGbPmIvJV5e03vcyrN1Y
Ig7P/fdj/tVt/fMbnQ9Bfzw+Sxs1aaKZcItDr8FLn1bS1pC+/ecPMc95GvY5X/K80v/9IWpZL1Oh
2Ps2BaeCJEZHzTzbV1bJry6uySKpsJfalOK/t6I/fkqohQPM/+hwbk2RlujaFbUDXQFfXaUuY6tr
ZekXy/Jfn6f+/avyYFikSDtTgIWbj9NLJqPvM1TXZnCB4XCNrfrw7+t4Cf0/r8b8OtngP0yZLfXi
JexpUVtELx60W9rH2ityQR3jgN7SHpmEF6wLP19XXjIRFmKw0xKKBaWcudbqPD54RbuBpOAQ+akz
OYOnut2xWlvOv7/jp2Kdrwh+wwQCpCqC8vLvq1JZY6rJhnKYVGxK2E0XoFrAaOyDLfoMx0RrbZI+
NK9cmc+PMTujadlU6vQcaD/8/akFGoHYFOkBCc/Kyvap6Y3afz5Pqn9/xsVK2xUE3o2adqDzYW3Q
OyesXHOzKdRB2vz7Gn75ayxbJSyP6uzT0UNdujpRF65hJaJDRHm+k6coeOYdlf7z3eI38TCplL5c
PPnigYo7eYrDND0oKh+UIeHu8w1OdE+WpL0iydv//rsItCEU6xw4+/nxbYyAAXZ6sLt2rU4aah1j
25Es87/4FENQbTJD1T5lb4VJHRfMmA5I8wfmSp2Jii/vz8xxdf3vT1I+V4iGzE+hU8kRzhSXly9v
bAlwuXogYz7scJjq5t2IcXxXowXaS2Y3nmTMOT7NZ3ml1ow17bjF4ope/8oT87kxwMMJrJCugMoF
5ph88QIADCvIBDlkg9XuUbxqbqV13W1k66WPiwM1b24bD0Zk9btubEtAZHKzEjnzxmkccCyIFlJ4
IDK3lxeb3nb1v9j7SFTVDMNiQsPmd/mKam2EOmKaDtiE1wrnOuxRawBt6+mmIpClvHZBzmG1f5dv
fBzNnzPdkQXzsnddMxNnnaIwbTttY2p19o140PgNz4aCKholx3epi7KjDhz5ZhnG6ilrz3GZVx6Q
z6uhIZt0sk1d4SkxL8+WuAdEMIbs6179/AbEBelD65zPtI0Xnpwg8wUZbNczV79YQBgecZV5IMzP
50pt0UOL4dzRyIjPBqjRqMY2rK9l0HxRIjPJ53QkCCSxFfmyt2wlraHog8ISFSCJkwh8e2tVLTza
CBQaSv9KOkS5Om0ni4jRjh37YBiptcVGu5zMRoTvtESEM5fMyMcKSdtQk4y66loEC1duxFcXhCeB
G64YAJIumzmGNaltqodHiCQ/mAA3YBaDykP2Yl9bUK990kVVUIjWKtBrHawwWhDqiQLdplqsKipl
FPMKTL68CfwgHm6HPnLnHBfPNPanIBuOGqQeZ7Dbh0JABJmSaYAUP4y+avZEJ1Tqe5viPO9FVK4z
yHxuYXenou7XGmyxlZTVfhbbu2LSXrCDwgmoeMknZv0KiL9Q8C+jzd4Dsez0YnyPovaEnI+sXAww
mqU88hwBQiNDVonKbGUq/aaIhhMzysc6km6qIp9WUMJY5OyAZh/OrNUC31ZFwehBjcHeAQ4Ja4e5
UctpZ07G9KvniODNQnlnTFet07MxnQC7n9M0Ll5v4oUslXEromxxTVUNCbcOj7nZ3AsrAWtGSFYj
gRbhyOExnLt2mvm8OPDg/s/jcFGkmEMnlsoyDwL6yzOCV642dMxHAzbSlcLkUxeRnp4g8OE8FQH/
eplYU9RR2RNseYx1+DFhSaTJdC2t+lx3XKx05OGobKzGuZtzeUQvLNmwmdMde8WWCG2bsW8soxT5
pRKnd3TrcB5Og9597ysJa9u/F7jfFeflh9Mi0TnLyNByPxXddWimYxYf6c5sdbNDCZnsxopAaWb5
RvoDwCXAEtm30dXZUusHTe/FabNK8M8gWF1hH14N5uzo45Gq0B/NcaM1b5T3K3UaN5Z8P9vwLDPI
Ux26dgGTS4PyNYMCaXGs84aVxChXg/SAhSjF87BIa1kif8CMfoTi7PCZ9WMelATGIMKo8ucwmgH9
T+O9VJVHLWv8JTEOmZTU9CgQUy+OOZvH6OxCawcHYdQ9K9s65lxrTxZhBXcDPIP4kJuII/FPl4ci
x120dM5IfDZy45U1Jyt6VitJBkhIToZ8NxbfxXIahfDt4tfY97sQwks6wPBnDF0vIyImnZe61n4p
aXJrl6BVi+UghWTtpAj7rixP5+Pcp9tlmbrB48I/l02NKgb/CHkQL0V6kNVyzZjZC8j3QVd55cn4
8pPgv7Pk2vylnzrbZxfcZCZQwM5EglCNH0KgPV4y65UXxln1duVB/OKHscMKtqNzPXtZXRQlp4tl
zI54/rN72zSkNzM654IbWWh/s+1wfMJVYb9aiDevDQq/WPGpAmWLQpoXwLwMjZxa2UjwbR8toqij
JXOWgazx2vv37/vyQzjg4EkgQBASL7//j8NtXJjqOGbJUTFqCeKlZfXfZSYUtMThc/4vKmiQSBoV
LamF1qfOcJcGhPJO0RGw5arDGyeFZNFc64WcN8KLR5GES/r8FA/EAF5uySDYymaZzYN6x/TBVzZ4
L5yAhLr/nwnSF70B468Pu9iVqcxMZYR0bC18WKyeOgJqko7AmhxpqiV2oR0B3uyfYtJJ5VE9GaF2
2y8Y3P77XTxnQP7fhRpY+d93kalKWWApP47xeaUZN3lCzkV27ZhFxPAX15ZKR0M3g1LHuLy2IJ76
OjCwfmOxT5o8drJY3kQke4XlDcBThFJu169D+dhIO/YUJ7brlY7CVtWgtsUPIxUA/bK1nP7MxtP4
XBDognDsyaaD0DXHRXqasLYgtatZ0S36dR8FsFhEv9N38jMgDLy0JoDVJHV76RRMT1H63R5vSuMG
IilBlCYJNDNidt2JMSrYgqueYElZp+2zxKkkaP0wcfQZXkQTnIahWZmxtOoz4mCWyBsqemakEMXh
SqoAo6QlIfLFk8mOjsVTQlra+Up6N2m3WvTSK+7YQev2+jVDNYova/SIKrL6x6X0qphZopuu9cat
74x+k6WbWfyaJtfWfcuMHIjEXvphA0aMOdo5TfrcFO80DCPtaNRHOZKd8UfUn8YedwUBQrz3tzpY
3eQuALBCIpV05N+m4kNh4xvMwyZVPOsuMDAzrfWjSJ7UYS9JrxZOifEmij2gRnnjh/qaiOQSqI56
pvcRJOUTV72GEkgJuItkgB1eo9yVYDHirZntFpJrsAEn3aEWJ2k5FuW6NbZ6utfGuzF4TIpdMSMc
6h2QBwTRBJhPE9mjoZ59t4lRj3/AtJi7XYqdO4Y46+uQWYODVWx7QGT1rW6+dOSCRivD2Ali6NpT
ayHE9gI8ctCGYJfMfvNIlki/VyYnyh5MGLPQdtpd2QEv3CjVQ0NHSr+dUfTh0Te8EtdgCMVrjWVE
N/0aFZsBzgYW6k6kSOtWBvIr8RbClyWubPwgwKbotr181NsdGQ0T4c4MBAl6X9zJfgzUV8wRc7ol
SjUA5G2Ar2o92XwNGt9+IdRmXm6b0idYrZjWi3Ub1+BzgUGRZ1dKXmk7iHT5o4qyMseHxHDyMic2
C08O1EkEpDGx2eEP5HDoLtEq0vWvZAZ1QNK+KUmGRbcaBpBG5anveCSm8iFrsgb/8UIyiNZa21LX
NwBAX/ul9gsILm1WbXD7YIP9mE3GNqABhgq0RBpIPtquQ6s0yHJvIm2XFd2hs53CrFeBIrYNeuYk
RTMKhQ6qJOZjHvfsWbYKP+hvcJGl2cNv0l4qeS22p2U+wdNzqYdaAuWk/ltZZr4NqDxrnaXeIMmu
+/cA007KG7kQHdqehmbLy91kh1C+reTTrO+n6UbM90p1IIOLlyLUCIe7ibFeF7d5uLdJZ+62o/Su
VUjpGBTbm7h4xNwbhC95vR+VLfwmOu158zEO9wi3WT2KAaNusiUHK5BvhPAyW1pRhan1owTuYGCY
FMjkzseFtwT71D5KBZCfJl31Aq74Agx5ecsnIKWPUcQr58/DQcc2aA0My1UYTVSUdBidAMetMYNn
1d8g4drFybCeRriCZf8a6Y895V0/kmsUA2yDpCDT71KW4IY2XqlTHB7s6qkRD3lym9SHRR3Aad0K
6TVngeny7w1NV4SJqLEbL8Zg3Xcv03gE3GkVN7P0ouYPSfrUz29mM+1mCy3svOqqTV68QEORw1vk
V+AUgswVRu0Yi6+VjJfJz8scW7npUQHauAmOnbzrVXdhTdEgyDsJoSiTIyGQTvJNuRyS2AexAJu2
5hQ1jhtIGjCwoEoUxG7VN9j18fCCyAB4ptzgBiEErYA+DUISD/OQgAef9qiMVlnkN+AcKKFxkidp
4WUQWMiydYPoJgIhlmX2Cu0FaMfUBY/BaqpBpcbi3cuGD7wiHXYGhuB2krDSNmsFoTUZkX4gtlX8
MKCRLqEQnFMim+JhOoaNupJLN+lnF0/1IOGOQOAvQRBjJhjysqHLxofcpvfR4GIdhESPVJ33uPtm
10/gLTi7N7MPI5N4LAp2WgVhgLq990zplzDWtezrmJr53TP0o/nVNLfmcrOIZ/iG+BCY0g79Ng/I
VvNbhR6F17431a8mQUaOC/y9yb1Ewdwi7hGOmsUmne/UeBOl91IICdiN5119DsCDkCdIy2pXI+8K
vRtlTfRkOq6ZMc3SroXwIQ4S5vPoQerceS13hxkGqrnqyw3mM0A93H3yxNnEfujjtoakEN7I5q1q
dNjMdrUEhU2CkdKsw9Id63ehJMqVyvyrUlJVEB0ovBuafNm0THWLc3wZHaeGKlmTZ2g8gRXfiSmA
DvHveueL06+hIttBV6gohF18qndEOs9LeoSvC+g2nLJ9NA7BlQCtr34PQ1oL+MVZO3o5ccgDuKeZ
xRG0oqhr+mLcA0LTtkITyZX+9RfdPOPPTzr/3D+K8Hqc6UfIvJ6JxmpcR+9YdQGVDQ3K1Jk3jiH5
lQv41W+jdWhy9TSG8JfyidFUg7bVS5iZEj52qfOM8GyaTH78+z4pNIk/l4zntHnas+dpwKe5jZ4Z
Sq620bEOKDoGYFNpoDsZZtYgrA+S8sMmY65oH+3FOoxIOVQD93f1ozVa3jBjtZTZQ48tD5+n8RA2
JhXHUtnrDiLk1oJjzFKDb4iLJDzx28Y+Zwbvi1KubPPXLJERW2qDo8jdTgZprGdR7Zc1+5FOGGoJ
uxbA5bjQFehDfZu0mGSi3FuKZhOVG7PC7W8fS/ujSTehdBtjUzfWgFwbUM11Tcm0NnU/kMJbBF37
URrcYTnmih9aHiTlYMCEF7/KEBegxwJFRTS40kiVCU4SoYJkmGKHwj++BC5GK1iqcgqdZ4WBT2ev
AE6V1bumXtsVICi3/xX9Ise0iHYRETzGOi8CqhkPDj2A5Wp5Mha3pMLrwUNb22rBsuXKgSOd6aAm
x0ciXuxXzfYo4QSEYNxVDVkFLswXK9lQrUx9fTyzyEnikuabfuwZppJNQq55APom/pWXDzK8AaIx
racQTJXg8mrjun2elue5+2kP6VrU0loEzx2tuzC/z4CDhum7NP3IMTsxzXLM+JsqbfXiZxt9T2Cf
BEADO+OV5iE/NYruDZAI+i3Rs7qJ+B3+wq10YEMUvZP3t9H3jvyWXaEhRoBOul66vRZ5REESUGG/
JPK9pWMs4t55WguUAN/EWbZIxwMjvT1aK7gJ0A3mivTRdEXpViensnAmE3pHvAEcTmBhjrKEko4Q
SQ9DZy69ErEy2yCP7MlVtHBF6RxY3zgnMGB24Gsk/Uoe+X6211SgDLSDpB3Kt4R0dGrQDApOYoKx
GUAprMPkuw67KVK2Bc78tHWNZjMDgaMLxa4wNgzpPxZKy9rvCRsZ4xdQCk0qQ9bfiDo6FepzH91O
wxYxDSy8702yrzrZIawcih7GDe1Bt9ke1RJ1iOYqOR1bdpC85DwxCF/D+Kha01azb9tzupHdrSu1
8FTzlc7Mjda9FssNACAKLsJhJW1F1MMKxq/D4uspjbUF0Ya19sEejxznnVz5RrZl3/gC3/MIAwaT
+nOybCUCO5IKwjeJyTEox6ggctZk651abmlq6ZsWHHjf655cnHnZy2uYzrejETgThvk83zRkeJYd
FJo7PTxMBcCe7ajctxV48wNexXjG0zXTgxQnWTwnZ4w4PAjI3SBB4KGU4T7BZzaFfoecr4iMbaNV
BBrwFMZ1DfMABEOKaRE3mnpK81F1IP6vKhVqaGyGTp33TgE7LupJGymS/tTLFEEJgII+PRM3sNfy
8gHQuEmylwnS/6RmN+Mc42w/TOFW6o9NvCZ9dKcML5k4wbh2z3XF/GGmsNQ5H1b1h1V9C6VjRLEk
qQBXHoY+c+ImpIzzLX2tx8QtldsIqAxNyupmsA9trjtR8GBRZ0+cstKVxC8rjwXxUdMuHV4kgBop
HLUTyaZ4w36CmY10CCepG027YfjWW9+G+qFMfshE3US7kV/AgUeX8aBtEyAIsrJZmuPY3YNFxB+7
JuZpmQDTvCzNz0infl2NxVpZ/IpgX4ubE/8cowfi6YLwuR8f5RD/FsZZCJXFw9xvK/ndFls72GfS
Rh8hw/THFlu79JQ/WY2X665RHzJU0jrBlwvD+3WFy3tYdbiBc9A7FgemXZG9xyGRUTDWVs1yWsz7
hSOg/VHZR6PYg1zw+uW2E51XSy+T8bPKdIqkcBOEJBCTEqsf5upOAT2Ck9ZJx51dP4iBxv8JSCg/
RtfpD2/tlzyjARpq0c8k1l0JekOuzzwGxO10yYgt5Dnu8NqUVKvkmEYY2PmDaRyuSx6WCpoJymxX
slN0gvlq6GAnSb2nCna1IndGrfLamOaw8askgyPkYVXcrm1QjJw6EjKW6qZR1kWxGVqCMKSNBDqR
Bu9qvKmrGzs5GNZDFHoaDEj8Q4A1c+KegROd/2T2hlXJHSmxRX0zxBgpux90QTeLHh3gea2gEnjD
YvtKfVvF066Fh6e1j5SzftlLN+akr/DFIAR+TiLWr0DzELBvu0g6QB7opttGozWRlL5NsJFutuw8
0ETpTciMYwAn5aNvQmSpKwp1uisTGCDcTSsybwP5XlRMHmHMND/M6S3DWN2ejCnesizY9kOaUmDf
d+pxBNsUDHQ9jqV57PsU0+79EhIJv9yAmdmxcYBGOwhrGyqn2PDsksX9KTPAGfoKcCmJ1js38Qni
SDwdivKbSJxQc43qEWN7krv5T6tZ51tJbDjHc9RegFadIE02BbzGdSxOwbCZOVFEL8lDXt/Nkw/O
iXbnjeheu3uNDcp04/ZR6Ie4NDi1VCvd/kggx/7o8IAI2JGPRCUbw2r4ZfQnRmFRhASAu/69al5Q
ls7q2iLlWFN4aPAkHuJhI9WA1Eh6ITMXqFCH6voXEHC2pV0u3yXlkzHdiurGbACN32Igx6iAmxHL
Olh2eGp3yuxP5CPj2R1Zo1qCtOLcm4JHVeGRv7NhH4fDdyC4A9FsobnKRO3Kxf9h7zySJMeudL2V
Ns5BgxbPjBOHw3WoDM+IzJzAUkJrjT31Kt7G3oesIssD7i/Q7J72oEgjq7KO34srzj3nF8fEvdfK
J7F4VDntY33bqlvyh9y6j4JjoT9rxoco++DG1NKS+FObHZJs3MfigFV5eIY+gVgvrhcoH5gI++rh
R7/G4V21M1QUXbTqEIjTPbwj6mct2BWIfLi6vqrCrwhyrzzhYKIBGUd7zuA6jG3qRCYIulH4iX48
F8xZrmxPfajgXHPwWIjrIiB6dJMnRb+TjA94pwU4L5dPnPW99xm5UrR/vOKITx4+RLiy3KFY4ox1
bY9PzXCMvLPG4nTzk5njJveYD+cxPrQ/O/pC6aOQt3acZ2AWP5Vc1ZRCbSRqggEGrOPFj0gUIHqm
PQOwMjvxkElIivVoWQTtpomhBaMo04bWE3t73wXK41CeWx/lrHEbNg/jRyVznQJDddVHJDaiNyM9
yvHGQyA4v7PKfBOanwZsyhHCLYsNepqx8Nhnxzx3wQkiG9vCEkYNinqtHcPiD0Ztl6BH7RZcocEq
lPaTUn1Ufe7h8bW0fpCsXknD16p0qDHLkpMKE4SVDbzraQLzQuFgB7n4mAwfOrTFcv9jXu4lUuYR
BGyI9l4kPyUUJNEoScsvRXmwcAor4i+x8gCGf+Umpyh/clGftcrvsYrEfoFLWfqUY22Q7M3yGMAw
TCGd4F0svVT5a40uaXFfNw44uCwiAd7SgC0/oze46txHD/nCYItKhxiTT5704tBVu0x1kn7LicD9
TN5LsWml1j9bmJ4F++FRcZ0EFavCRIra6VAxU/jD5HRu/1QqjwrdOGWMnaaAioJjlRc+x/JzYX0e
mo0OtNza15RudeR22CYm8vXjp9Ja58OXSnpJok2G1ZUlUxrweUgl9oiTXsA2hrUp9V9VjR+t3zGr
0CC67iRSK/rZt6ecl4hBd5okniNXRkjOOhtxhwgvnWO7kn5a5XEQNp6KhhpK1emzESFfZxxKtOzC
F1JaM9xYWCAYWDUeyG36eouD+LgeK2RIPuKhkVLYpCc/ODR0MIQri7MlO97HOtlWw3OE63bB42Lf
jx/QyqENM7wWbIZwrWcnZL5EFJdEJxydml1YO6Fha9Jd9hyhFTM9oFBWJuHflyJ0a7ILJL223bB3
JfLWde3tatD/WA8aGFWSVoQpIFps6865cPBMhLwftfZZlw48EbCqcNLv+nS7oDrvnuPuHldOLKxC
7RCEj3p4bw4HMueia20UbJWdVdzV0qvXPdCskth9QXKACI4AL+gUyCoUxL574Q8tkNAJOBdhd0az
AzChdgxbFAZBHJy9rP9qmDD41XrEBqa1ZSZP047WB4t82TefC2y6VnGFFEJ37KxD4/4ah+9Vx+76
lQvdWuaqF4H3j+jJDwh/iAh5jeaj6gGt7oyVhDoDxtHiuhy/SC5VfCpr+B/Zo3CIcqcu7xXKRMpj
qZ678UMiri2kuXwYI/5D6N6r8cFsKfFvinRbWtVKRdqu39YmC/pbIR506tvd0Ssd2V8L9cdYeKmo
XaK8wWZ9DREItR5FZMqQ9PIeEU5iV+DC6HebtN517FFp31UfdOHRC8hctqgFCyMmXPiuj/HeCz+U
6RfUkbcgncfyGQ8ky1v35ZPpH6edkj125ibkaV1F+yzYmRVSiB+G6JhUD331iZRI09b1J2H6DZSq
nBDXrtZWzhGpW/oBjpdCat0HiCmB5qNd45L6NSW6iJNDU2tPCfknj8KkdB8jWKMhuI1rxnhM4+KT
lbSG0+K+5SQoWh/k3Ec4WpYz3m45fQmZyj5svS2uEt+M0qKd3ZXxkY4ZMRELWWiCSTcAC5QaLG2C
iIoo3M9Ah7GVykPBA706sPioCET33s7axGt8VW3QgNN64Fz6/l9rBd6oqFwG1ybc2EUNJzHcNlIU
Kir9M2aAKxexUvWPgtT/2jT/DZzjRWFp/bX++h8/qRzXw/3X5Oc//vb8Ncm+/u3P/2v/4x9//PN/
ujSDzP47GFPFkgx5otNOEMV/ujQb8t95RUPUVAxZNPjvfzk1Q+z7O2vFkKypfDjhxylcVVlT+//4
myCpfxcNnb89gS/BGUj/jlXzjHqrWyJUPNOE4sCPxMJ4XkcUoyAbBF3vz62ahDyJM6cp211YSHeu
yk4o+/pzpb90He4tyEJ9vJioxz/63v+RNskjUgJ19Y+/zSzQr6PPaou90mIeIGn92ap2ofFZDDVH
Lb2DFn408Ovr8Q8QaEB0Lg5IdEhKtflUAuzJomi78EOmmuxfffnrHzJtoIsN0ri5jOOV2p+VB/IY
J96E3JyHifYs7oYl/NDvSX0TDX0LhAUMUQY+JENpfRstKMW0CNtxOId78yCtpVX4XO+EO8WmxrfJ
76olWOjbijSjm8WbAQGq3G84lYhHFctBF/0orbLt8Fn9rkITQMH8vji+P59vz5vrgMrbASoohoMQ
68bz6OHyBWkpFJ41FB7fj7I4j7PlI4teF0duO5wnwRBhpTrUCdW9utK2w7p66F6lhVL4YsDZMvGC
LE+CkYD6XXtqnxFZsOsV19IvdFttb5FsMQM4X8/jjKhSiBaEKsufFkq9p53ucI1u3b2+RnXmAa83
R911R3dhWpUZSfY67FQ2v9gNmASgRoWH0Tnpze9licaQFSn5pqT0k4HG91Su9tZvQHpRnEeO4xni
+1fJ1UjwyNdi0XqUaLaJFKUKBOtXRZ1h3uOnNFtrZ4hwsEo1W2zNJ5+Ok4jim1RUAf41Akp5XnVU
POMB+1GFUmhMWyrlYdO8JkL1cUANfVXCSrN16ttKZ8XbdMCCNS1faGfugUbbZmN+SYsSw7jxKxaj
+qoo8m8ogZ8yI/uUySgny1D2NK9XV0lV/XCT0CcvCz8kev7JFwDMawjE7sRBwE+utzxaZMO9K/nf
Ye8eEqW4qxr1Y6a4hzTVH+WEwkihnUDXoeg43mXoDMZ1QDEbka4qcTsQBOJeraRX00h+WJ5LDSJG
KlyovoaV+wvNsQS3KW+gHqzvfdqZ+qDJqy4KUdiB3umYfnUPzh7GpYqFgpnF+0BQXKjRKErjUrdv
dNrkZW+iK40IVi4hmd6V/rb0FG2lRJRcVUyhjMbv1jpedaQXcmfD3PdQ4kyeap3nHuCqUwV3TcJm
bPAMCW0u+eTp45Hcbm/hmUpFSaTD2X/Rcv9DWOf5Lq/ac21SpkqRa+eZQDtoFIeNgmCVhez6qlH8
z701brrQ+tFgLRS2Nfbx3XdGjsw3ok0WCtrMff6AYN0p8ETeHyqwwgDAepENz43MAwdl6dDNfg4g
111ERe3a934GNe4INVcTtkS5NRxUQClJnMAPwyq1G+moDu4+79Vnrxvu/ADlbW2UHyKp41QNoM3G
bn7v04lfQcv6GUlYYLuF7m2LRvvVJUhUhQJleQONs4/WgAgjkEjqmCVqb64WB5S6EKCOx3oN7hUE
ipeBNjGwa+qkrsI2umGx5o2wKUXsObSmoAtfofmMuhqtXy8F8in28aZIcCJxezE9dFayRSf+CVFe
HH6Lz0IHGBNfpgd6x5hsZC8oApxig46OL756Iz41lujz1JkAN6jApwWtOPD7r2PFWZ6mwyoWKdVh
xrF3VeOuKhoDWUTZpEyGpbChUb+KFOHUaklJV9ZvnZ7uTaKYz5oe7hWq/p6Q5UhyookfuerKsg6i
C1grDORvgqg+YHSHoC6OlCF9OcAB+keNT+vgt4MarEeLyYxfGs/T7SHRf+goujaihf1F981ikeFZ
Rg+pavy9aQDxRC1IEcNdZbQaJUuqDYC2ME0G3RJr0k9ZHCfqz07JZRTAPcPJBVPDtt0TNrqam46m
weJwFXoXg1B8zQflETvEHwWWy42uoSBeZlTsTcvGCvDTIHY/WxSYgbzEn6ywwM4rHF7CSaexNAyF
wm/9UokyvsKN8lOreaugAoc8neQi+jlSag3OKB8FO2jwAGoMbHT5CNGXSmi+CsX4WrmoR0adBmWo
b++LKvroIsa5MbxfvQDSo9B8Dey56K6BzqT3o+xnqM/03UMsanejQudCTKL6eeFCXLrop0fIxcGd
WbEZm/J0X5ww+V1ZrwB/bHXF03QP7GBt7f2FxOnmRT+xs+mgAoufv2qipA7Gpuv6c64Cl4JTfdfF
5qmKmgVE+XWeOqUwiqSqGtIBuqrNMopgQBJrDMv+jOH9se+OYoeEuQfGm/aXl2x18QTIazsAa1uY
0reUmj/vwovAsxwjamWxl9Bq4QoenGol7cqdtpUc8bioMjYN4SorvIg0Sy4kc6gMWMEi2YwCOGMT
PLWr72m8ojayco/LpMUZYPJ6aLPswswDsQOnPwXsHBURhv7o7qztJKcibBamcUox3xvcLKUAGR/i
HRaI5+EgbbotJhKrbmNt5VVO3rSUwdxclTT00WNSNPTaZjNZIeBslLBTz3r82uiPFamK5H5YGNHN
z2XqSHeh6COSz7/da66o0X3rh/6sbnky2PnG3ZdO62DyBfOWtvgCKOJmUgaFEMabAodLU2aDqkMI
RxT0+rO2mgTxqFc7tLbX1hbg4U5ZynSncsT8e11Gm60NEWFXhXuMaA8IjR7Cz+qLsUMQYid9wIkR
L9F1tuleqZaVWwpHC5tuJhHyx8q8jD5bLTow6cGMrf4cn/QD8taOcR9/Ls+IDdv+Wj8bT2NhUwl6
EI/diqayfPf+t31bq/kzvDrR6BTIe9bvjXNxjLadO7hGEUtntcASpc7TveIlrwiQ7+N26ibU7QMK
KU/vB711dgNa/lfQ+SPNChATbkPpHCHgXLdYFQwLS/bWtriMMDtDm17WhITu2dmQ6y/jKDttJ4Au
IQV+fyTSUqDZmZl7fjukIUPBDmmjOmSB6+iOWpyDD5qNVOFO2C89zW5+MmBQVERgYQPnebsbO+DQ
QiLUjK1ALhM5G314LDT6TcgK1R/LJl4a41XFgAtpwl39M+DsqvUV1AuiIJJYou0JH4wjLdGzvAaq
vF7aDjf34kWo6e9fLEe3kU1vTAPpnCAAAkJXrNZaa+ylqq22qP9hnWEkq6xX0HoQ5Gbh5JannX51
EvwVXZnVDv3YFcvcH8Qzahb0bDCSWln7fK0/DdwZ2SFwTGQH/DUgbW/fOuU9FdUtGuqb2vadpZm4
eWVdzPpUM7ucimFI9RKmyHgWD4CU7exngAyndSjtYacucTUWltRvtdKLaVdztC3HWOGxH68Fbz0p
j/W7MWGY6dFcg4dcF5xEVIj45Nm3hS108zS4mPXZXvUtBNY6YJDn+jsPxBfdBkG5xg1OfNBX6ma8
8zbCUoo1bZH3PvRs15Z1V2M6wzLTVsULOa9+ADDjgC8qnWKf/pJsEaW16JmyyuP7g/1N1ruODJMb
6o3FATiLrCOcAziTHAsx+n26DjftI8H3+lfvHv/LSXLtDgR3ZAOv2A9gjVblh/K+/ooT4IaL9pC8
Fq8Lv+j/s+r/+kmz27ZtEUbB+BjMtTX8En3sQtMRY62B1oq1Zh+a2DdJAl5doK+bXr/TjU7f4hoD
G0rQnjUwrwWOYquuRoElkgEFjZ1h/vBAYiE+/6XRkrvBBzFn0jnSsJMplL3oY9+s681xkN2vpgJ4
IMcfNI+5dNtowEK5UfHgDJ8B+WgbH9Ewp29LbW/KCfJwgYw3bZ3421wSUGYeNdfxWugqfip8h0NZ
7q1aMlFUx55oQI1lnUie8itoRGUNdP++yrJjFKsgq6K06kF3gylJ3dQCDy09pUl2Aij5UsnCJ93E
iCeN6bW4nD8o0TmRNFQbOc7Ehzao6cK3MRskbrN9hArWSuE53YjhYw+tFQ5MqG80HRgaJgurIZsa
EabxTRxwzFVanJ+iARMbSh8/jYHSA2rMNQa8hmaP0NnXftB/Gpoh39YNwlTaIIHEtiqV/pPWOyV9
4C0r64fggrdv+goPbQ0PxgEre4AR0itEgM94/Z68dPScULV8CBNT3wut7BU8PaiPkDeiQUEYB6Bj
Dn7NjJOHODbuIFBNrO6qwIgXbZHe1btDWzXKQa2xTorSEe+vII7oO9L3Nj0J76gMvVrMSs51hTQr
7lZbA9KXrY38A5FCZb129Zc8yX9Zg/AiFShI95rU/EgbChm87kN8DPLG8ZAQ/d5hpbYL+jq0ccSr
1oi1PfRG9yqo/Q/XBVKYau6PtpWA1Ch3dQ3K2qdhOKQTuyXyX/NyAqtJp5oy3aprwCcWUiSs4GjX
wHSCneDhPRajaAJwAjAlZbu8H2X+R+OtCkVbV2DbV0lLCcGteF37ffHga2mzRWIbtwk5pQ7nApav
mwrLk4KHegv/6n4E/czHmxq+vhg4vKw125Bwa01xskONGPgKD3dQrH6e3udlTyEmE9KNLmLeWKDw
Eiih94z9M+WEjg6fMnXDMcVG8rygepZ3JeRZhRqiC9Rch6FnxPLEO+msldG44VZWyE9HJmclBLy2
6/ap9LrvkTl5vIkp+KgmssBUZo+RJp4CuFYRd7g8BGDCxs+o6mKQho/POjDbc4rZPZpbOUNS8OiO
gkd82pkaBOyXkvtbjwkq4v86AWfptjyWXS30XLLxSdoo63EHitNY9bZkT9l9sXO/vn/A3bpeDOTV
EEugx2las+Ot9BLNaq1CPiOSsAoE3e6kpRtMvr5O6G0gFiTxBpvg3G+vahN2iZzp2nhGy87u16oN
e2Gn7zHa3ahHY+m9cisatD+UT7RJt26uOWHqeSemRq8wgbxlnRFmZcP70rOxNvtnXf5/e51/4yF7
sZCuep27r0H9f//zstn5+w/82eyk1wnO1zDRn0H/EKoFH+nPZqeh/R2mMFRlSzEp36CR/K9mpyz+
XTQtVUf2HS1KlLJIb//sdUomf0oykc6R1UnTwzD/rV7n2zVCTKih9FTRibEAC2hzWYIiwMe0Syci
4KHEL+RRdeiCgSHECWmTrcXXcHsxN49/JDBv2ptvM6opIN1+RsVDYXq1z+VYcIMso6EaJKfdjBvz
MPUVIeCDZV+b60ZBwh58L5YLQKk+LvX85OvBamwGBEXRcIRvPK/MSaWBM4LVyQ5Unx0ELA42+GIk
6kO/hRQJxmEN2TS3MXV3YFvhCGQHdBm81ZJi2Nuj5vckGJJqwHqm2WzCzX17DlilaQh5Ct0rl1/E
4HsjLuSt8tuX2J8B6IUriB9ZNNlnAcaowqcLjKYjbutTcz+VCNTH4lO9Gx4BgZ3ETep0R2Gnf1C3
2G59+DdLW3/GpyGPFgwtXeoFbwdY6Cr+Qi0znX9q1yLfeBRX9e8iYfD9X2fP9/7/eD+zW4vq7eP6
z3DI60gmYshcGfPhikEcQoqUHQwuv4+bft0+xBuQp6i+WQkraiqoLRaf3lZB/whKXUTkQxoqFgiz
McJEDKHISLLTfwofh7v6tbXRpPdW9XbpJL81vItI1uy5WQuIW/Q9kSpdsZv+kw84XHF/LezMhfEA
onjzjhzlQcu6kijCbiqUN1v3sdlEjxjW/TfOAMqQGvhUFI9RVZ/NnEri4Q8eTc7Kga2xTgH8KDv3
M4/mFc7d6/JLugXceTSdhRHemseLuMZsHgelawodSQOne4rup+KucvQ5diq87akoQ4/cuLa1ez/o
ra2OUjWSlBbaL2z5t7OqYz3c+rIpO8pwNAUNxqS7MKybm/0yxPQTLh7looadC5LUsmPtGkfaJI5J
QrvlIWaHzy6jo3x9SO/wcbTZCYdh9985V5Fk/muM07xf/IC+FBOxLvkBU9Fc/gqAF4fk+hnob/XR
f8iP0jbbK85UkMB02/hZYKS5W96Q06r568X8x368/BWzfDEM0m5QpmlQt/UeGYltR8UFl9OFD/q2
9nMdZpbDdXUompllwG4IvFexgABWx/WhHSJoBsLj+4tnBq64DjarqBWGllFwZkxwZ7bBrqJJEG1p
oK+EbbJpxNVSMenG4MgWWammqJkUDWdfMsXpwBzlVHX88s70fwleBy+Iv6yfCwOb/kWzj/X7XlKo
J5Oazg/Poezkpg0LWIDbqZxBBTm7E+zxPjlhITMBRx6EH0q+Woh6YzNeRp0fpCUCWV3fgG6O98ML
TrFIbAt2a+PQ7dB/fVjuusyV0aZ0503E2aHqZ71sCMg3OvW6c8Z15PjgIIpV8jPa9r+THf0bIPTP
brL4KW+OlcSOZBHKKJXZt5tyiImtJjUyJkpyGEJ17aGytTCfN78iIjpoKyJDqs0PcqGNdKUwW9XR
nkFi7KSdgNCod5cee3va8cMOg5qlA/U6pi5D0JGQhkdGi7bn23EhpNBibJ7iM2QAIMEP07gbXHO9
MLLrjYA8HLmExQckNZ7PXoGdW6/jD/P7u2Uf1K/ZAZgwcqnWE2YppE/mt2W1vhtBFZFoEv+BKPS8
fRb1mUpUgkrKL1K7bdkYqzA01zo1h/fHd2MS30SaMuWLE9sdY0lD51B1giIH34MxNTCKIFvQYpr1
56bjC9F0nfcu+oO0HOeGDeMgCl0whZlwWtAjki+TX1W01zEFt4X9Ulo9BxT/EY/UghcXRHP9StUK
JI43atH01dwn7wMvbCdyMrs+tnYer6oNRmR2bedb9z57fX9CZ7C0P4aKjYIyxcW2aH7P90rf+7mi
KE5zwN/sIKyUtfLar0yQGKva8XfxE1p7d0sF+RvfURVRZqJugbU176m333Fw8zFI+kZFkQT+Ocxs
AXUO01pI2K6PEtjuF1FmtxAbIbLykChq/mgBERdZMO9P380IGMHwpAXIi/nz23HEkaCYXtupsEnS
Z7Vst1omLagD3Nhck4L7v0LMBhGHQpGOMiEwXeyrwjbbwRb1u7Q7vz+UW4sQFT6Ltz0SxLIy1/Zm
eSbekOD0pG6V6YrZjPsk3Olb0ZboUCdbxdgM3VHdJBuh3S1d4LcmkuKSNa1+nvXzI6R1kXGQVYJH
Mto6Oaw8Y8EJ4Pb4eFJSoDDBgc/LSkaS5X5W4GM8lCvvQ4tw7Kn8kT60x9JYKVvJru89dC3O1lZc
R5ult8OtBS9zqFCgp06na7OFgphdUGjTfUrxd635VGUVYdiadbmwWn5DB94mKKwUEDwUzshsr1T/
q04zgtJnIuOxER+56Gq0Agxxpaah95JjvWhg/5pRuMX6Nt41BXo2jTDI3a6OgCSufakat0UleNTd
EtmT1ogfjhjMGhnGs25gRs26x2vkLi6EOIOXq+mwlgUo7kEn9AfLjJXHDCAm3vOlBCW7dkvtLurU
gfdSnqA01XQelHPVd8F+j3410WhyTz7iwQ3X2hKalaXAplxY2dOtMJ8TXRIRo+bq5UifXb1gPrRR
GFON41za/O5J7dTz9GbTgYRTF34/3K1PfRlt2tAXd1StVTA0BjhNPgw2oIprye1Q8VqAZc/ap78P
brIJUhg+Nu4v8wpYFXilmkFqoiClbLRd4EjGCrzfk77Jt9USCmcx2uzi9SJVE7qUaJDN7HY/GTjm
u2yfrfNtsfBQuXUUXA5slgBaRqN7kZtPugB7rRttBXWw97/QUoTp7198oaqSJUWoiGD64SrQgq2V
lguwE+n6VYfL5sXnma05U4hGI6uZsMLRD7/rOHRBJ78rHGM2wnaaQKwvHckpt4v1gmmGZuud8w18
HauClThf70Pe9Gmqhvrv9Y4XQ7CDM4e9Jtjoz+a34d+Fu/1ei28Czpa874ku8vUEnPBM/ufoOKHp
UTxZ01GttxPS4N/+gG/izU5TSUn1EZFi3RGD7lOpmB9rPIIWtvGNRfImxuzeHaO6yBXg3E49qnYT
P1jWr/cHceNin3KfCdcGFOzKmSZO1bKqjEx3/Kb/EdC7HNJPkqYehB4m4/uhZuScPz/QX7HmwI+s
KSOhqRGvK5zOKSCHrj0n/kb5qDij5+B4a/kuWzigfsN0ZquQjBKXEOSTqFvPrzw9T9JU6IspZgV5
8BB/L7YA3DfFPXn1R8v57p2Ds3eKv/aOelJ3wbo6Yk38sb4bdkueDreyXCSIJrcw8kFk7mcLJiyE
wI174Y/jq9yrwNDBYOjr3h7W4aq0JQfhjeNShev6JqBnpku4k00vTTTc354zctRkfTtChALlhCR1
bDmCJrzEZb4Ab7leSW/jzA7nhhpWrmdTHKH29pmb9fuksGhzpqbi9HB3XhaW0/XhNgXkV6uTn/CV
7ZdANUKMhkhDiszuP0HiyO4RH3tIJmiHeVIfzAf9k3UY9sXztLaWHg/KtPXerqwpPHhNEQgcXr6z
r6liEm60DeM9aqvy1FCMFUC4gDBc800P4V5EGm/Vgz7JbH+T7/Bf3o+H6FHf9FSfgh/QTffxTl6F
T4hgLZxMU+j3ftrs1MhaXemVgp/WhTiZSC8NXmGBEk18kJ1Q/nz/OywFmz7TxT1mRL7U8OvIawRw
/lUPzr82i8quPde1E91NH+mzKAsjvD4X30y+OitGiyDidaFISG80lAIgVqcoOb4/rpv7ZiJSonmr
4QYxuztrTne9ijLNcdvG7nLk6JCOaV7/Z0GmTXU5eSMeEUjFw1JUMNOVzG1suLYLPvT9MDdKoczX
xWBmixVnhrbvDOKUa3errKODEQJ/ggWyrbeAD6y97rwf8eYHugg4W4J9FRVqkfKBovSlBgEjU9T+
n0WYrbu2NQN5aIigZ7+Ctt0q/VKxemEF/KYQXHwcsc7NQC2ZNKs4a0iSG+XLUD6/P4qlGLPT2Qzi
uLdSYsBveg3r4jWomyfDd/87h/Nfn+N3reliKDDupATlHPZLgyraufMQbElWC5vy5ol4EUSZLWa/
HLy+J8joeXc1CBizHJ0RAlIc+R+Q3etRtpAXmrU3L4GLmLMsui3Yu8CSuHU09SP0wacMcdXGcA+t
RDHHq7aNhxJUrVYLcW/edhdxZ6eDguZW4unE5Vm5SRClEL3BKQULB9f/4UH0O624+HZjaWJTOLLQ
lSi3LQWvxNTlPeIv7NibK5FMyYQLg/fSXNCypedexQYj6pHG0oranlRxegiS7y/4GxUQjqK/4sx3
FXg3uF4ScTi0TwbVxlMM4vGp+hJvfHx/s5MOE9Uxd/1deFh6lNw4laYON+63pAzq1XO1MEUhVDve
XEOsboMy/h5qi82ZG/fhmxizPCiMu1oVM2LUa9Ee6c+i61pT/H6td8EJrYivtZ0+IXkV5IfFB/LS
+GY70Gz7uOwiYqNogQI3begQWavWaVdoa0i/kEm38RGM+4Wq1lLY2SYsszbTpSls1vZoS4W2i1DL
+8tmKcRsv0mpXGA2wks2z6D9DjAdS2lhFDc2AIASmWSExoh6RfLptDJTk5GnQq9TGKt0GLLwDIOF
2titKBLtQTRjJ2rGnEqE4akhVfGoO4mX78EPbmTFP5q5t3Dg3+idoZBPRxd/O2BseDm8PYwzLxUH
gxTG0R7kQ2en8L2l3R/scmsrfERs1EH/b/HZ/7u3M8s938SdrQUhz2VIkMSdajTZvW57B2U9FRpK
GrDFT8FRny2ntz1g9mBFd90J4JRjOuHJOkEF+GLa8Sm2/wtkuOkiffO76JVi/CDhscQHvjINSNqk
HLsCUeLRWikb8BnroqPiKq5jZ1gEal2t1lmw2RkgyrVXpa2GTDsdyyE+jcFSb3v6N8yGw/mFRxmP
Wwu3mllCF1Q93OcsNJ2EZzWS61i6OvqIwd2L65eUUzsDRbCtjj/Eqfc981k0XZMvkkhlbaN115j3
mSagF/T+Lr1+4gJM0Wgf0dCc/F7nPSttwC4sU6aXBwjN7gU9VBTX1v7GuodJ/N3EAuDkviItvH4/
7tWmmsIi5T+BBKk2z817VCtFcbDhABLSweky5EQtqpDZkn3IdUuOONhGqvTlMAu6atkCos+DbvCo
2d1hE5mvJGh6ke3D7n6ahNsqZLNJRBYm9dbgKNrzzGVoiHzMPnUl+hxWJg8syXOPlZreRejpouK2
cDHfDIPKNABDUHX6vB2tKENEzR7VUmF4nkQVUZbvF5KmGY+LChC6MDii0FmRaNJeIdvo95S9WNAL
qxz5gAbi/YQfNGz/XqIEgnLIKt0u3YnXuMUpJkVIvhaoT20+fWpbyinMB6qeJxmt0FX3q19Du/00
vYOgQnxTRIowrV2cIoxvVVA+6VO3W3qRX5eup1+Bw6E8VX+kK1kcH86VZaUjzf7VSPEpOuj7GMKP
fyy3S12eq8NnFmp2Ag/QxaW4JFQj3U2Acw+xjPe321XS/TsCJRfsIZVrJ1oaWBm1DxG4q0Hdo31F
Kdbotw2C872IBbqHOAK+lO/HvM4bZ0GnE/EiDYappZZFQ1CkN5/RDky+qr8oIjb31VZwMAKsHdxG
4tEu9ggBLDJIr4uXs/Cz+7RSmgHpTsIXTn5SNhPwDtQtyinVGt2UF3nnLxXvp3/jmyN+FnH2HcW8
DDmuiWjeNS/RSLk03AQ2NSTV1kjklpGgV5krAelMIjEPNR7didmLOqi8OtJjGdBLULsbI67lRzkz
A8xUgN+FTZbZRS3Vm/e/663VCueRdqEMphGC2tvPir9XVIepxlqqBdRdMMhLo6peOEKXgsymEp3P
EOEOHdm+7GF0z6b/7f1B3DzYLkcxHa4Xi7PJaKbWEgGm3kO7R3wVGiNAwrvSmcBmwy4EvPhtqV99
48gmt/tr7mbVo2oo3ESjWu/0voj4ips+5Ib/lHmA0RfGN9XT5mvxMtLsDhLSUtKTgkhqINlt261U
DDQi7wUjAuQ6P7s4ybjeNirbhWz5unA1rUnIHvST0bUil307sWbQx2ArmNj8U/HV2KQPyOvs8a5o
HQ39ieh56fBcDDib09Ar9RqDcMAU5K9adII7c4TjJJSbCeTa5et42y8kc1d1k9kYZ5Mb53BCo2Ra
neTEyevQfI7TQ1BD6vtVgrJf+JQ398IE8kFnAHvT+YwKepa6NTh/kMr6VttU2/bVuIdsq9KKnhqB
lG6NH+/HvBnSkFVT5H0Fqm52sHSSlfk1OFsnC8TnSrR8W9GyX+/HmL7L1QqlDQCyTZ3e9rNJ7DxS
Go9OlyPC0Daxr+IxvOoNFKCWzChvZYE0y/4KNatthnUX4ILoTkDIEh8lSLyU1hGUXflHOrmbpV1+
K3fgQapq0GCgItNmf7sHOrnwXZqNXD0yqt6FJAvHsJCR+tcs7EnL0LOSFQQYKd3wq+Mth7j6mI2R
gXGTF9Tr9+f5xiXBcp1AdlinX+v7qQnsbcP1p7K4Eq/isN3qovC503T80NDO7UZvoYV3a0cScWok
s3poY81KpH4PPEy2eFO0mxbWV7quJWrXE4q33vpfwrslbsKNU5U3zOT7ZqkSb6tZvMHtE02fGjtd
TTLjjuW6hkTbBq26tBWv3qQkpZCRSOolag5XbiFRKhuu4vFsGXBzzjeI9W6aE2Lp/wW1j1uD4kkG
mBXEMDS9aYteXFB57vcGnQaD54lvB0Jk5+p59MuFe/bGJsQ6m4+FzBH1wnnPP49x5e3UwEBJt/SR
lBNfxmgfxUud5JuDIZMGqwgbiiLH28Go/RA3lkIJEcNtIETPSnLUqo/vr/MbhzJ0GCqVPLh0eoyz
M8sXE8SnxJFyqJXAAkjQH1a8j6FSHAFUbBVdqFZmjLnS+1FvJBKgJWAdmdzqPGTnDK8C07POrDrD
UZ6NZ/2jejA2E8x6SDfaXfd9wrp0u3zphXnjhJlS+WkJ6nS6UHd8O6GZG6ajNfL2c+8mYqW0A/SJ
6KHk1HdLdJyZFMv0BoS8ZjE2pEgJOq9cpFxMWZkTS97mp+Zlwr8hx93oqwT2HHV0a2UC66k2xsGz
xVX80dhHr+9P8vV1pPNFrekFz1+gHt6OVkC9ssWxhkKfHHzx5MSyvdRTtu8H+b3W315IRAFQAaEc
KNwVsiL0QCQIYkIN6Jf8K8Gq5aBBiYM9Txpv0vOvTsO62LQ2HPHxg3ZXnMR16BgYudnet/d/yvV2
efNL5riLpMfe0cOVxekVvE+G/8femXRJjiPb+b+8PVucQZ4jacHRh5jHzNjgZGRkgABJcALB4dfr
stRPHeEZSn9d2mrTXV3ZVXCSGAxm1+73I1SPTXvuhntukJOX2ltarabGILx+H/VFOcCE1D/z4b5I
L31+Evvzl6OrGtBwiUHs3Prpv/tPxjMw8FdDNn1jN+G7frGP6MzL/vz6vpwu//qQf2U8P2ydwmFB
rwvpp9JUceg/sOqc0vv3bfPzY51szt7qNB7scmGj/whewAN9BxUKEu+rzaBCPU34jxjClOdzB90X
d9rP427f9MOTob25mpZmmxgZzS00joJvkKvdeuifhgcNc2dcMs/lY764x2+DQjOxqb23bN3nQeti
7bvehOLIghGUhmwA/AokZKZfDGUKuN5jPVhozccdNwSY5j9brf/v7Y6/b+yfxz+J3txOyBbuNz72
OhoD6dJEwCdsl/n+uIXA4g4Gfin4B0OELp70z1Pp60Xyr2c/OVSIY6tqqfDsA7236oetwsbn978x
Bi5K6Kn00OV8egY7vAuDxsTz+eb30L4RY5D059LPX07YD2Nsf/5h4nQwsCsbWOekyK2l5nRbsAJq
l+Pcn6t9fj1FP4x0MlssijDe6jCS/mm/8115i06Liw2Lm8EJY0djOz/XjLD9G3/btz+MeDI/4EU7
2v6wvT+AUFtg0GYRy+aG1K8DCCV//lZfb2gfBjuZEEtt67Ue/3o8J8MlV0bNS3HtJ+ChYxEymDWU
ifwFp8gz424H+h8e8vRIqIhruKWHcbc8PdBVzq7O3cg66HRNRVrcnpNSfBHEY9X960FPfZZWv/VM
sb3V6qL7Ifew6MWlSce1vYXxyNedW2lfrvIP452cFEZvmctAsbVtyPlmei/Jkdc/m+ahBc+E9ufu
KGcWxOkZEaItfxL+9h3DaDhu/YYkA9RlPoIlEfvXEucu+qj5+d1se47fPuTm6u7CgmBT239eiUZj
Oy0X0FS6OZy/YQQAC7/rNnKQHJHxOTXll0sDcRNSgyaIl6eBk2PKvvZKDAYaA4pKQA/puCy/m4Cg
1vPZUPj32xGmzIfRTj4huqxq+J1jNHlRQ60JnF8C82jcjmR87lD66ohH/zt2SzwbIFcnb7F0ehe8
8hk088GxLw1DLNnEhnPn7Ve7/8dRTo75gFIraCRoOWZYxz278EcvGpanPy/tLx8FbYteAFUiamIn
cZh2TYXfgPorKau9O7KcTtb93xgCUfzWbuS6vynjitIicPR2sPsX5bfa53uDsR9/HuLLKMH/MMbJ
CdPq0i0WhTGmDXCFyzj3oxFJnTpB6XYfIjCSc8KxgcATCiAXuKieraN8taY//oSTo8dYgPOTHD/B
Ei9d8E3Ck2u0ooo9n3nUL78YkgBINljE/S0LUBte2xWrj6D2hd5aCXkuNl+bxL0mS4RSBvwNzyU5
f+/PwXP5ITq6ti4gxGInx07n0tUWWOB4u0GOmlj1BhYzv9oKY1tFjufW0Xxq4Bi5glmYA8FkAZAS
6SPbTxceA6Qe+qNY/5hRfrke6xgwrF1x/DteB59/5ylmxDHMQEBKAfl7Bs8BwKVo1NzJrMjKePhm
3k/fwtyHgXdu7M8m3b7aWD+8Iu9kHVWtZZa6xCuaWyd2YcDFXRXrmUVhO4PIDLKXlzgcHs/VQ092
DRCbZ6bFVyfYxx9wsv3V3mBMmC44UrLhKchh1V8f3F8FNnggXg84UWBMRpzswBN69bd2qn/Nj9P9
cKmLUBszxobt1a3HfZhv07eC+bszz/jljvhhnJMdsehJ0ZuwJYenzARf4gTvNHj34+4ygB3iCqFC
JIGTvT+Xgzg37PbnH8JXNOX3Bhu3bwvenYYqvuyuhTgXE2yL6PRo/vgBT7YwnDae0h0ebuteh1vV
bfsAm/F0uuLppsPBDvZkZ1zGPbwXzx1o557wZO9yBtcVFcTr6eg++DONFxsXKnDK/vz9zk3R7c8/
vEdPlWtNV7xHVIdWYGyrgxJiP87kAF3msZ26i96VZ863r3Zl5N6RV9lUPLhKfR6TawoEIwEVwl3M
X70ab4JSX6BeufPrc1W9r8Kdj0OdrEADIFRGlILaY6NFWcMFmDHNhnN/q8bgGgWx9M+v84vCwl+d
DP/n2U7CkBBFhRrKoa1FMMi3CjNwwpF97x1UzrLwjBjjq48HW3poMdASCkHGyWBrObfWsmWETWdp
oYGwy+GudT24HbHAh6W9tagV2FjBbqypsNvkz89qb//609XxcfiTpW85vRosUxD4rtg5v1pSJ2ny
IR7vyBFWzIncATOxZAv8h8qk7SIcMGmY8Nc//4qvvvDmLoaMpE1CZFw/TybF4UGJPg5Ia+dngDNA
tAQbT4aRLWRcddmfB/tqTQKzQFD/2jwlThMfLQAGazgjOR6ANyr0kydZZMg6+ndHQSQRQoK1SU0g
dzv5rL0/TKvue4yCkmqmsAhhdxl0qTadMzHa789D0FUFNRQmkB24p3UZCfCJoBRINGu+YgLtN+Fd
GwZnHueLGzJGAa41QCEbPmunR5H0vFZ6IfLw0wHJ8PYBNqYp3c93hndsfwC1uXkS8Azq1v2f3+PZ
gU8mqBJoIzZ4SxAjmXEFRPhBX3dxHaNf6zBclGjgYT95di6Nuv1bPy+Lz4+7vfQPW2pTlSJY+wb5
fwDphA9oVLH8rVeK6i+KXJAP/ua9hVtcY7gmPlyfoIJ5Qb4RBi0UOHy4qzI7AbGdf2+y8vpsTPX7
loOHw1TZWoWdDVT1+eGsxjer0Mfc9AFaPQD1d5Qy8mO17+AlE67wmOB7/xs8rw0kHs9pBL8orXwa
/TTnATlgX/dywcp4oUtMrZwbqd7LzEiXNz7sWH9Z7OAmft5j2v7qm6K/EoJf1AHQDPv5sckgVQgE
DYHX2cYC26wkaVZDplSl/4X86pfL8sNo26/5MINCCCYMn2M0wHky6STuGoOiCZoufDw00iGPwLRe
8vtz4I7fz2W83Q/Dnu47o9ZOvWBYP6wSzu+XARiWHmFz+fDnhXluoJN12SwWNabVxPP5TT46fT4a
xW5WxoE05pk94NyrPFmMuphX6iwzSYv5vil/VXAwEMvt/9vjbI/74XPV8ONrAgtj2NYttY+NDa/+
Yh+OZ4b5ohz1+fucRIQVkwsgFlj0xR74zgPWeIpKGyIN0NiHqxKzMoAKck7Dd5LD+u+bmZnJtsGd
i0wRW5xZDidRY2WJhXgDdnQa9AWMMNgsbkQwLfXO9wR2+bEBNV1MXacv1CrKC5g1m1nocfcWwFs/
Vw2FSAUikL2/0OVQG4GfBLBxuvJ83QEl1gR5SdyZR1U4iavO1dPdaFgeKN8DQDJ+YO8N6gUX7ULo
buQhHDTDYLgQNXyXZ01hpddNGnx3czkYa+3ABFrRV1p57jFUNd17HeNwzCDA+q2qP6iW/XKMEcJS
MsMykXCWBqU3JKoNHzg22nhejT6Zxkpee0MY7hY+Qi+ifBHzqSp2baWGvCWgJEbgSq1vdV0tBz7h
WM+HqvBvnWEqg2xah+l7N9T9zcTbFmRZOeHg41bBL0npkDpBNXVss8IPm72Yp/DBIB0ASqpq75i1
LI9VWKBM3pj2oRsLclzlAl5yMHMXDRuUOeBhW5pf2Vp21yZcoq8CW2BFIcET93YVfnd6FvxaKTDq
bTP58E8juoYptD26l5bVBbehmENUbExRzlcEzstPtVtM4Oa1JZzu7QL5g0HNj47b+l7SWeYAnuxC
zVgsY68SsvbjBWFs095K6uYwLZcvIZhWQBv7on5gKN9eWp0ZJN1QqCSoV5gbBpZ6pTVAWaKCYbkz
V/RVglt2xHuZc8tBw005B4MfO62LEmFQDwAZ15N/j0bEyc6LYQn3wzJYj/5UhFVkunVhpoAyLT+8
Ze5eYbpOEzW2Rne0q2GOWzwpSAW2UlU8clEhJPeofyepOXdxMwv2MIDmMQIAXBYHq/Kdx8Ja11uO
pC2YtnNnRXVX0wtWdgy07Kpq46aSpZMJ3ECBPWDBAhG/2aTh0IHL1Q39VMfgPLLDyjY79hXfYRRK
oY+A8MzCLhfzempSp7U1eNZwuLKb2UhgxWLAkFrbwFQjqAcw0Y7hnBsejUaheNgSfWeM4OF6LbH2
QWsu4ES7xgVc0Fkuupa/diuHnXlftFlAldi5RE2xmMb2wuceYnNSoJ0Isu5DTxRM/PvCfMGQIPuS
7xCwXTcQzcXLCjzVwhjf96hn5ms3Bfty+yG20zT70az6zLYNaJ5tAYl116idXQgvr4GZA7UMlivh
aHSZhftIYgCYstde0dyPqu0TYxqDyOpYcBBCsaSsIXmCmny6t6DWsWO1+C2A9ca65jaVdF/CFvjQ
F7NMglJBV0BnF2KUtgV2bYKxjuqpE/XB7IGXO4L2Pa8Luy08iow9EcXUx51YfOg7nM54X8wAAOtx
gCuA6EE9hgHerbPUaGwnawUYZV+tgCc0RZk7MI35Dmsw2BSR4pvD4fVUBnh4sE4JTYxGE3DdfRQD
CgJUe9pMw8GBsTqF/gBOhTsyFc2TchQqIi6w8RYPhphTdG4vEJ9kogvtDKyx8VYHVgu39HlZ9k64
Lkk4NvJQ9LPYgcRL4cZ/XKAieTGDcskUSNOqM+pdo6mV4Y/1EbDJuc5VVyy3dkeNo2kuOipZzQFb
M4IbXYUCJylwdG0bDFdsrAOUKHuVidJs+mgp1uHo9SPWO0yK92yhG7edl8593VfFu2KcHXUzNZEr
mvWuBm0gajqQyoJ5Da+Ug33DsD12Vy5GqGNSrs1OE6PI/VbVmSYrcKzaAWmbrMGx7kN6NxYuCN/M
m3N/4uDyDM1yE1AZxB6TztNA2/HRWSb4NsC78nVpkQ+IeVuUR2pKARok9eHLJsdvnmE3MSTPMrEH
fM5wKmSml3B5cZ2hj7gwp5Q2fD6uSHqlVlmtBcjQPqzOXGXGEyLZSBZLFWau14AiPoSFeTfA2Xa9
A0kP/PN5tsvj0JdkLxYdfPdNvdgwQRfTa2UFBR6+6W8XbC1AtUv2XC/umihV6EsN9KdKgwmWUNHc
4WkAMzTt+SKYpPcE40NLRqvhqGvfGu0MYhXxBsej4LrGJGbxVJbT60isJddGLYD1BlhKJgzS1T6B
iFBYSQGIvAF6dSNf0D8XHvRKvV3NuJv6wit0BKcjgmTbMJiRY5bTrvLt9TC2vgLobWLhGI+mNcez
P7l5VbtLivg9vFaqdiMgGic0vzTDTTX1yroWzqTQk7oUhk45afSzYQzhfTh6dm5WziPQdzjrWlzj
WQEQ/ER5d6PD0HicsGKjFYZV4C91Oh8GiYS0GviOMdKl89zSd5yNwZUo2QgKhPDuqFPQvBxxoDA5
s0ds0mvikgFy4NXWmdHBdWLVWuBI0ePOcrTMJ4Uu5BGhaFy4DFENJSAN4tqftAIYLyh4xn0greYG
xhz0Tgq3j+p6/dlJyLc9T3kxdnWO03KZXgpI4jO7LOxM9mt4Ayplvw8YcVLNC3UZtMZdMBk0FuEI
O5XehvNUUYZADHiepE819xiJKl/7FxQaFjhjr66JnqHZh/QpCAuy78rQQkTAgyPo2t0cu11X9xGK
+fhUhjQnC83bHAZYHnURJBJgDG6D0YcvLcgNImpBOy3iwKj8V8OVWsQt6WksHU8/WouDjQqGwmUQ
q9LWAOkYnnrAJa29nNy28rHvapAXJyQMAT4P3Rw73RwRa5SRVQg/IVahbnxH4SyAN3lqmoaZy3Kd
f8oaB2EzS+WkNnQND66xVDKamtIkkVpMXSWLQ+clW/2xuffXsYGoYpqGdyzt/hG8ROMb2gL0C6V+
J6MenmHZao3YTquSJEhdgcDQ1YXemTUAWkkwU2u3KolYhNNI18ATYYJbtwz9bvDvg6eL1wHk7nZH
j1L0ZgnlLoliASuS2tPSjZgjRRh1ZhMYV7Ps5p0suiaIbGWO2US7YVdajvte4Kgr4nIomj0LanFb
ygL9SaWaX0ocajGR45Iv/axT0YMcYbLWTxTRr5qI9oC+T/SFAaEE2oJAD67gZr+zPNklI2X81XEX
P2Nt2ezlCoEPr7D0Y6tEjOsWTfkNgaSo43EldRnxifF5w0FW96iuicycZDWmY4VylFkb4slD31/M
goB/b2UInUK9yIjgzkURSIIA6zVhFzVNsGSj145xjZ61HbG7Euro0rhXjQyzadwOmXJPFwnztHfp
+TvLRohiEPs7fEkfljCvmDthq0XQbMWjYfuXFMklK/M5cdvYNTuaIVT/qwxB++eQmrA9maz2qp7w
fSMKlvLVuPLu2nNGNyn83rq3scvlOIuqTPvLkhRs9d1IldUSD+4wp9DiurkGeqaFcrtXadtOVQaK
mUYoB9ViWgQVgh+bDPtJuyjoYxv3olJLHyZw2hlTGGioPVzp6sc6aLswtrzS85HJDPESJyfMC88Z
gI0u1YuaOTAwXduwHB8h2CGutq6RuFPXk9TzzeKrcYzKuvVzRMDiAluNPtS0s38WLQVuFtV++70M
G6niqiiG9z9fCc9dO0/SJKtNkZj0cJWWNtAkjKHhoooR1v+NUVz03CAdCT/A00Zk8EjKuhswCl3c
ZF7ePE0Tp/0bOUKYf2EIVDugTzi5dXr9IvqwxWVd0RdH3VqiQ4Dy+ucH+SJtDm8TL9jMjVAU+G0Q
ZStvDUkbpkusk/bG2gFkGG/q1b9nSgxL1g+j+SfWMzWiVXCSeAgNooBINisPMEHPynzrBGuftg6K
Knb2/wXh2heJDxiJepsfDXqYAa/4nCmY/dKuggHv0s5XYPDaG/VWH4zUfBuTJdEvfuYfl+NZ4c4X
k/HTqCe3dZhD2t2qMGqx39gAG/oBrHeeD5lO27s57+5lfi6X9NUX/TjoaS8qTkOBi2MXIkM5J/3b
eKl2uInn848Nin5uIXz1XpGbg3hm65ZH5/bn99qQvi8FxUIILRwf060mMQ0GXI/+7ZZ89KV8HOgk
1SMc2ozhhKcaUpoTCIWemqvNRbuES53Txuuthu7Q3SGgPKeG+iL7g+oGEv649zio95/m6kH2W1HV
sWiquuba1Xej6ewd2l0SWyfCkjcAj8Y4nW8M4yFYyGGZ6ZMJiXQUuHf9uoKM6VgJbRE4mQ0MKw3j
20TbY9NaiaoPs2XmwWi/9N0/S1T/H4vzH5aJj//f/ud//9+y1d+xOI18G/sfw2cwDv6Rf4JxAucf
CEUIGuOgwIHYh2DV/hOME4T/gLAWbfCYaRvgZltbsulV8T/+wyL/+EvuDntbmLyALIJE9H+Ccex/
wBZhA+aYcImDBa7774Bx/tKP/KuK4Xk4qNE1sbWCBA56vs2TPRJOz2NVlL6fhZXMR1WmbscTZAuK
ac6HOdxJFu6GlqeiJpkWzQWFIk+HdOfWx1HijmGK23Ysr0eLX3O+PBVbvinEfUnehh28IszIQ5+x
HYibulxStvLncdLfvb69c3wZUQRKQU1fWmv97oZzWpf9axOMOdnciEaZDTbav+UT98a8bIE8I17m
1dVtyFGXd6xMFb/6+Uwv718dbp9eCDLjIJ1AlLWZ1TmntT9OhslWrmY5X3onhu4BnhDaayOzvQKy
3n5jtJoib3LvFmWyy7WUWJJeB4+ucbgyhEUSy2X83iutcD/r5rqQ/dNsL8Z3YXrfq7VBPzCp0ENv
qOKWjyIArE7h6lXo9biY1jWhc7Xrt/tH6Xb9nQXKYVFNB6doLhzrHWl7vYcp900lxuloczderME9
zEv4MPsuPUDbOF/Jhtt37qGCG3fRGnvqgye7Do7Iew+/XGo04zTl5CQSDLpDpdEkLSBmDT0CPpBL
3bhUA+JVLcXR7EekuEffuoN0jEeeMMLLjprhJaLz7dZdXOG3XAxVOcYOU+GhM531QIeeJz3s1sfV
7a/I7Os9FQzeGkR3md8aAuaYrL5erfVHwZHntf2lTfuQlzkrNYTmen3zZuPF8an1o1nUN/YtRGXx
aHQXhuv2Z8oGf2kQTr42pItAU2HqW2h7PKkbDEXv1AWbKSLloY3n8qUpeIFWspJErYlkzmyBldTg
ijfYzffAniBqFPVLOM6Zqqb2Lmxccy8bXOnNiR1DadzXFXkcqnG4KQYXUFYlSdT16y+9/UXDA3WF
BC68J3DnDiY0jFs1on/CbJTZmH/HKTPycQm7ZLARUxdFlbWrb0RdIEU88Dpr6h6qUbPxErUi5eDL
+lzJ0f5c+cOG4MAVBN6X2Ba2/zqV/xZBZ2sz5MgFC4bVCXFlIp0BnBVvyIwgAM8t5GGuw0Vd8MHy
Izt0fzom4VcdqN5CkCpHf2M0GBK4mXaBn+vsFan27OHZLZR1MbrWFa37x97AEUfrOtxPwc9gMenB
6zGT/f6sfAHNOp/KGHgkeD4irIV6AK5B6BM72ePk0IBB1jMnqxkUCk55r8qizjnuOz6mYb7iaD1a
a2O00V9/Wa9Ni+k6z+nMqXtE3rY6FC2MPHql4LY6s3TyRLvxNYdUVJ7MbAtk0t7Gd1TXpkKfNVvQ
cBkgEuNNeOsio7WrmLkbi6VJPHlNbHY/wTw9Kqp2yB2kewV9Z6ZAyrKqHsxV56Gl9qLnAml8vWET
75SOzMZ+tJ0lk93ADqJ6pEtXxLMFseU6mwe4nYx5N4kAalXYmjl9h0KtGHahsL+xNXgFvQBgxbKI
27nx0Qs63xdieux554OVSB+0/9bWXqSs4RuVuAGOy0XAKfaJ6kEQcjlOgqdUzI/Dr9UDZNTvABEi
HqCkyom72kQvRj2BVjnh3tzFpWQXeHtwC1pR0Wx18cqCrokHApJuiIkym/q1GJBprHsRN9K7Haah
vKBM3YwFvYSRn7ULFPIGnPcRNdwfZsdgXcGnveVU38HbEnHntzxWM6jEom7FDUEripi/dXy0X6mA
BtIonde+E++6IT98GiIWojzu1mvkLtExMxrJQhx9XQ7dtduZPyhS4bIhwDaABRm5E7MjtDIg0CuD
C3Q/O5d+iNyi6cwPraZGWlTDSyuQtsDFF1mc0M+M1uaJq149V8k9wDIq6nXjRAPEKRCGogSypm7P
7926TVCwYMcJfTXJaMP8xmyRRBYOb1ItWHDRmQPNgqLioKey2F51HVXYtI+ljY6X1fyhhuJeos31
UErLuVl7pjI9m5cFSp0ms+BX4tsHqqZE28VtR+GFPQPcOmgL7vWNihoH/TKDl7uuUd8hDS+QaL+G
atCchyELlbwKuvlG1UgTI5cKgkvVAR8zOpdBuUeWk6X4u1O0gGEb1d6E2zzmh4mGhC5Qb4p3ZR6Y
SAQiQRuPKLrErW+QI5xewO/RgRn1q4F/WCmRaJ/fdmjljLyRLZng4lGo6k06PmpxzLP2VHXvtGbZ
0g5O3O6bnn7zzMmJ5PwNiUk0ABF+8O0pHxxZozvHMZNBwg7Zq1517wXJsgh0IwrIQFcGJ0gn6Egs
Q+ojrVEn4eAhBUxYViNnMobl66KNrHfokKwq/DGX0y1k7keqJM9q8h3pZXnRKsCuG3SvUtmYO0kk
uH0NDrhawpDevC25Da96CQ8OVAY1Si+X3rZRetVPyWUfDX0l8HfQRzhwCyWYfkm5BQrQTMMi6sqR
5EEIyNnQXBjVeuuObouq/HBj17gcG1UYw9zoXpNmyJfZrPbGiE9PlvGAPHSECQR979Tfd9YQHpcW
qMGuP7ByV1uKgyRcQ4ZddW6E4++NzyaGG61vWpY+rJfquGLimcgeijE7iAob9ZSyQSoPKIAbf3o0
qY0E5LK89HS5LRvy2NbFdUD0FXpeVUz69jtKMD/mCUD3LkQSm5hofh1UHa1V3MuFpb22xh0PDSQq
ahQsQs+4BJ93P5Z9m5sl41EP40mCSCyDE3jWoKyEWWN3GQkaTP6ZfXeBOy6drenTsAGiRTM9kpq7
ZjUflS3Qb6ecG1f6aEUdzdStl9gNUMi0BLslDqAXPugNl3xBWpJKNt64kF/llUMPLerEaYgsbIYS
EzLEiLQiLYMqCZzB3IVlidlM/UgSdgmCWpHIsVWRUbkvS5X7rnq2R/z0ToxvhYdOUNtAbt9kL9Y0
39coceWjNyOTTKyo4KKOEPwr7A3Q/yK6QwzXog9K0iKdTXJEEuZgLyvo4QycHaRlI4kqBvL8kiUT
igpJt6TI190aBXlTPmznu1pBVReyAY37eoopLEQiYda4mg740OvcH6gjUBsxUN5Uyryk3N87UveJ
7lv0KCrxHgZ9XnrNzwp06ngcFULM1bwvZ3VjjMGa98hzRqZuUBBq4A6ApGg6UZVDGmTFUpA+wU9/
MifvWwFfSjiJdFPem+QHk+rCbsLXFb7RUWFYqFDVRZCGldaJUw0P1YxFGOINThaNkRN6G1r7WJr0
QoT6jknbQ3kKJXLsiASIa37ruRNCoVXsW2/NaGU5l0b5IhtlRSXi1826mSfTjHdq43rboehB2aVR
V9MeVlbvxgimhAmrKAvGhiu229UMfyAZjcqduqxM/7WctB0hGNlr8CSojY2Wea0bw4nRyxCMJt6o
v/c8RSbPPvhFcctQ+ASVKB88OUXl6DzO/sXkYPEhd80QJPcauj3n1XWqB+00SW1M7w4ZHoTfXGjP
GLEWwCH2AbPuXeAwiCyxakHZsN84rQ2UudBZYo8/ehiSTgODhcixm5ZogrgfyzJG3yD6kkqYojpq
xIfmatct7R53ItCCHzvCw2jWxj2SrtgUff0m6kbcaiEjF3XKdUKlQVvmY1h3NF5HG/Cx5n2u7CkK
OKp+wh+x99Zl7ADj7IKHFlmtbEF17g6dD8mcrKJC1PfDsnNI90o68WDV/CDtEdGxU7iJWe4M4j/T
dxQ2R2zsaPdYA5NHAC2/m0YPXx3kIhT+r6k/0choiou5ao0Y1kI0Io1INfL0hx7rKXI4uzOcegJd
PPOJj7jML+IBxaSUmnmHi1Kmhx4K/rK/DNlPJ6y+z8quU9SV0Zpjuuog5y7pUKdG/0z77kvxA9fw
uMBCjj20PdhtmYUdcSNsB3AtY/JuCGAHRfATyPKzWbLWCFMFl0+ghdqo9qfvwdo8D6W+L2t0UrgL
vSRm8dz1MJErnkPRM/QYmE00teYNOisRQSDj5TRTyj2Yva2oe0J00OQe3LYT1EVEwvzxmVvLE+ks
FjG+sDhUB8udoCuvTX1jjfxgLjRMIEmbYnQRuLE7+C8qwP8KNMxsTL4+mKiz2ww3AXNlz7Ohqki7
4VHZS5H23cEwr8y+DxEpNhmR2C9H0QExa5S4s7nASAu9xzF05/vrL1FyKCG7cTcZBMKP/jjbWy1K
VSLu0UyZ4nL7w4ByIobhwUNX9kbCBrYfPBpbIwyf2t58NCdjwZE7PhfOiu3LspIWhYjrpXoexx6/
skPbj8PuyIT6HEqpmOrNXWCOuMiPl35Jq9gPEdyosFkiXKr2sNDelXx5DYl3E3YrhGKVh5oucGf2
sN4voV9EtrQwwzsWRri6JJpga+kDnCqd0e62DzYH8tpv7PcBkhcghWEIVPdWTPufTtAHO5jAYP7N
c4a2RkhBpuM8wqKLr8UaT3yCfgPeJMN+tXoSu6i/ZUEZssgKapZC9nupXP6w1kbir/bdILybRg1O
LlwnmdqxQ8HCFqjT4lbo25cd5+h2bcmTz9YUi67UNDXKDnPRW7d7kEyZYR0dlLKu/Q66lUG9BGzI
1gESZt0WWObcea1tl0GpQFXclPKlJelKg1ig+px5Gk4Ai+n/8EwZpAFxd44rzNivBnwG44FOxkVt
6Gd0x+GDzjA7pGS+LxU90rVICt7H3OoOnFSPRjO84br02DF/iVDASCVoruCy9PVzWaAGXgAO3MwQ
LhAcdv+LsjPbjZvr0vOtNHLOH5y5CaRzQLJGVZVUmiz5hLAmDpvztEneU64iN5an3B2k/xw00sAH
4bMtl1ysPaz1TstszYemN8+qthtunh6qxpJVhBCHJIh5uGhi/jAb3nhJmF1QZt132DEpL1gz73dm
Uh8YWwie76l39lXuch+qMuXDl2PQ9d0DzpmfwjV+r2l+NMg4SVT1Nq7IHEy3pftfAmm0b9KWP2Kh
9e5kfxqom7Key2+Is+/Yb14L2j52O9H8a/pVJpCabrPRrJH7txDn3NuLKn2r8v5o56nNMym3chg+
ZUcSpFZeFhfKmDnFjHgaR4wX9rqT+b4Z1y4Y/MwMnEn8sbzllFfZfVUOVzCupzr/nRRWHpbj8pQv
xtGeLqWd/fZG6/fqjzvXH7/c1PjdD/FbJuhwCm1bQlEXRR7Mvf2H5ObvmbdYtt39AuKyKXWKNh9K
jnk5cygXNH1TQjqZ1udM5jHaoC2cq2hsPVy89QKpLaPVGezQ8oe7RSTxdiinZGukbhHK8tiLxERJ
kJ51rysCq+0eyrI/GNQqQSOMj6JCk1eIV6o1L0zSZLc0iQiU4i8P8foxyxpVxbKL55RFya0caoN5
WTLuhylFInI7TxQtcCiogVdkJqImVdMxhtBIy1OWlowJTfn4p2rc+PltagbAjp3TURkrAbPIvIK5
8fpIG7If2r8/1UDeRkX71xpKhdL3LsTuboEqU5hQ+SA1lUYM8KO4zLeDR1Olyual1uaDZVJlmuby
7JSaG7VS/dTe/DqW6S/67tNktFzthv5oDYAwrolGusiehayfZsvZiZJ5D7WljnmdinCtbeSVI1NF
nMWmYG9Bv3JjJwtq/raFEs+0NuhHBLJOnIhIcz/KzIRun+q3lnRjP6mmTTSt+ho4qYnAL43ywYtQ
Afz5+9AnrzvlWk9RIu8bcxgjRwxz2BXuZ4bkjajCMVh73hidWcRhcZd74xIkJoen4RbH2m22tVm8
okspA/yHF9MdAj1jxFGbZtcyn54Ho7SjrjAPYrCfUmFmm05P7+qK2qFs2AVlab9kPfd8Yl3KcQbY
MI8L0BxNnsW7KPNnDI0PvinvY1N70T02XZUttOP5Nl58L+onsupUkoe+8VrX6WO5+p99bRubJR32
fZsf2Kb3gNgfUnOYh7Y+egIyzy4Pgo/AGeO7shzUdsTcHSQ9nUZ7HownudSIUGLjo85thmcyetzV
6dgqPytCR6uuYqW4Yf7ZZpHyWj15rRuujPUUhs0c03o+3n7exDJaZfyoquSjS7N9Q9jrnGjYfmjy
tCT7mfCGREs8gj0O46/FdMkwblojbKuvvrM4Y5quDqXI9hg9H0oh6eW+EqVxL8flYWqq6chJeyrz
9WMqcFhyLT3VWDTR+pfXch1ex5YMDIj4CB7nyfScD2LZo2z9lGuiuONjLfSW7EdbxWZcR+LG5voz
l+m7qdZnBqLU+9LhusjXcCy9fRzHLzI3w7kqL2TsvajFuhTln8GaZegzobZN0h2ZexHqtYM31IGT
0GBki/0rXee3eH5xy1IFg1Zc17Gn5kGG6zG/sHS2qh9Os3CPUqHLwYtMYvN3bTY/6ejRyYzqBIL9
zoWPLCW3PfZt2QakzlGyDTsXmVpU1Px2Pk0n085QwrFmUvRT6GXi78mBABtU+zTk6pqX5pM1Z3M0
9rO5MYmrc+0PN6uZF1SbiBe5aluvvy6knQXkNTFuHjKtsj7qqjmqXsd/Nr0apvkZCwSPspLH7Nff
H62RgV4sjQhGa0F0pd6JLqwYpYsq5GOqDDZylQZ5Mj3UDKyM4nF5HYQFKkWNOxbT2zDMx2VJSUsY
+n3eL6fBgqKv02VPNFUXWRMnf1GeVOcm4ahshgN43wI5TFha8pqKsY/SRdbUrW+5p793g/iwJrGz
e4NDc9qaC3kFqKCCEbQEgIQ8pIJMVTVYl4Uk27AsqiUwS7ah509X/32pszGUZtuFVQfsXdUuqKhF
2tDkRmjlatiA/n326lOSUxg0y8mSnM5WgdrUSBkNpyfXujOu5NkJMKN4aQCWZ3AVdNpbtze2S8bD
6xK93zhJeo4tUtHQLMl4VIGnGOLX9G6CimvedlnWg43YW3+pDouwtpOdIU+NkQQaCTXHchGD5e9z
fXmIUTYwMmjTJMavLkNYFM9/7GbwI+wjL4VVnlpp7vqqXkKFGLob9SX0/PuKwqiXS3JI1G9dt9w9
QWSv1UzlZXja1q81fd+6ZUifYdNo+DIyPRgny85es54V3A1JiYZG+lRWc7NlppYIK9t4oH+zjmtX
GSdHT3eMjLavKOP8SKzene/VMA/OqL2qwqDVWL0njkNr2yX1+LzGxoM0lj9iEOKUJePwWAoDLOin
QXP9hI5sYVM+FHbBpxJL7oE+TfeTbwHqzEb+q7bt5TY8FiHTaORI0nm7sazWCKRm3FujX+xdMmLo
sTJ6z2LUvtbqhgXUeOOYdSHAWPS0ekjynSbpxyn4qUNaq31u9baNxJAi0xJtS+ZFpe39tNl4c431
FFnrH+5dxHhl/pVw+xijbR+8wkvuvJ4qeW7OXRLnpyLzl8cy1tzTJPInEcUFbFPpOP5mRpUNbOI4
p9yl6PCa8pLEs/qWy7SLzdxMUMjkYS6GZa8SIz8u3YiB328+fJp0EIYB/WRfiu3MWXaXZoV/mpYF
PLNQ6YswQWDnNbNOlluoTXrf5rA3ylCowWq1XtvJWPalP7Z7S+batdBsJ/B60/2KuW+05d++0+gc
9WCsj0k6lwdwKm27xtr4mgn9nqOl/NSFtke+HR/dbgGi8Yxkl7T1o0z14k4nMSFsW9cInaVqTuSk
MNYIrByopTgbty9//y9tkQPTA2LQBnVUSXNRQgd47eN0vdjGyFhHy8PTVD5a9VheZKmK+79fPHsq
acnHO7/ry/2kmWPglsp4bIa1u+v7/CdLavNRWtr7mDjVaZonzrU17w9M4GZRcT6ejdR4+vurv18W
J733p+THUgDJ6HsX9snY3oEsQLZhSQra5Palb55Q8su9rkT/XC3yD/5W5hcb2npAXi7R3xXxtRiX
dO/J29LmvcSOUz+BQUJX6Wm+8UszP4ulLsij85ONJqqVUAbFuaALdLQF01MDla853vSO3ZNL876T
oyJRXCB6R3F0lMmjq+1q86lDiX25CVk3LekbeE4p0qjmSE5R3rzR7CxKfLN80Bio/rjq2mO95m1Y
lSaK7bou3hjz90Va+bK1NSrO1WEZ9QwMvY2fzOK1f2y1zrrzOvM33EsId2GcuRv1ewGcben9erlZ
ewLPRDQtlmXCIWnVG7cY/FOcdfHRAOT2ZCPunFT5B+k7lFdpsQOR6rnL2vQyOqEnhvaEiYCW3Qdn
q2MzEjUANRv7UcvmIQtFuQybIqtvkVaMUdaG+DisZWh4qt8VKMGjtAWInp3+gbUZR4XnbWwjlUc/
JZ3fWfd+rb81InGPbmI7x9FDct5jzI8sl/OStlrsu5bpZgCjd3D6Yjc7zbPBbG/Eb5Jo0H6+mKvm
BUmCJrXwTO0yOcQ411a1VyomrMFkUM+ki/0q/PWi2zaxbSlCvDklwpS5BbtpBUcbk7m+OGX7k/KJ
BWjvph3gKSVe3i47y89OeiMJfpLlQVkD0Hw7XGKZtJei0srISwp7U1InN600HhPn4e+Wa+d5PLfd
wmHKMBgMEEV55JQ6aHlZbTJojMAqi0fK/3aXtuN656XtwGTXvGPVpfO58NvdItZlXwvbP6ICBgdT
WrPVzCo/z1CXCwjmXdKNRzGY8Ttg1tHP6Ekb4hQ2S+VhueubgZ5Xny5+PbxiQtKee9V986zru1Uh
wieX5GDPq/dgcZMcLMGt38ynpIn1D78Y31evqy+zF5eRgZcmhFHQjn3XQ8MJMHDCt+JTfPtiImy8
S2lnxsVOQWFLDf9PLq9/v0in/DS4wVcd9b5l5Ve/YQsYLOC68buTcvNNMtsEIEqXe2t2sNSjCJ7x
8CXivcR8tANAx3ljwvBr93kHTIu/6+TEyjr1uTmiYRLpPu9gSSZLejvVN8ZDqjMfb+4u7AoOdVWL
M1ZN4pdK36YA5cidwVzWxmYiWGaND6wOn3qvBcGzXTr6fJX3vaVOaioVUgDDvsu0rDg2nR9iOs62
zjyctBLWVTewVpr2cs0W8Fz7oswy+3HvXbuvDlJqBqEaXh3OeFxa7BpHv5vIYdMQ+RvGc2qvHbc/
lWacx8xtVCl2GLMxdvA19Ivxygy7wfgZjfazATTa2paaQjppxKed/WT6QdaV5qPeTtqOPv/QF9oZ
4uFe1l0aaTHhVnlDZLtM1219gMB1d36dN+HQiypAcm8dbX7eWMCA2iy3rWeWNckj5rbt/eyx5jK2
F4aTu5ZxsoQD/FE3KpjgFOgerG4rMQ3IxiDOTmvHo1Wzifz54CXAO17ncFL12XZQRXK3usYD+45s
2eSm7U+t4tz02e8avGKXTjmxZnn/EDsIwJkCb0e5Gh6NWF7HtTgeB5Z/pHLjtVhUueGmDpbEe3It
675jXGiQMEYM2SgdY4qlrWwxPQyASTYEFD8/P7TtedKoq9ibqpQgMmODi45RQYU8WliiNpYOjTxl
y3Wteggzn1Qkr6TU9YJ+0u+UPg5UuEzTTGr6NwtouHW+CxOwOhXyaCbFyUStcaJRfiUAswg6nC9n
kxCCk1wLKF5boRssy9/F7EayS/3vvsufbVKMf/mdvqCUniG9Y9wrxTh3+6QXOGiGabeabvrYFkDF
OTn1p3Kquqi18/1kq+7UN2i4e8vABWGYgTsS5eSOoJ9tUkRGMcj9oJVmUEx2+Uuloxb0om+DIhbO
fZ7ol7KR9vfc4KkDfatrGT9XDDC4yxvfD3OiM+EZ+/5s20kBI7QbKYdh8/zsbV33U+IJDDuGvEuM
6qfJ0S5kjatHTqu2/Tg137zdX6s0bGIc7UdijayA+mA9O3YMdApuZDQ+YZamHj94Vgq+aKkZKHo9
A7O2RWVxnsxFEpZxj8klyaaDrySYQTuo6wAHPRgt9NncyrPStFOMAffsejJYxXK0u7KiznUdWlKm
XvDpb3qfKMnV8yJt1BiL2/aPlsfIWp3ZKRGkQh30uZdELpAjNaz4LH35LYuBKjMvkoDtfGAYt7NT
PuJ3FIJ3S8q9hheQNPZ8wpwf+4eCNgO8Tbu65bQVHnKTdlJbDu84GscFj0HjAhZY/ouY1f3kM3yw
88a9P8dxlJqUpIj+d8mwtPd1GuehRnNhILXfWbmYN/qkxqCUdnZYFrBqY/T/NOmw0U3if1tLDGFc
wEePpA17s/VlQOg6oJt72aw73ys/Xb3adsV80Nf6Sbj9n42W17jy2CSBtnDYjOuMRJ6Wum+4gpRW
qm3KKQwumOBN0nIqi6Yptm0yY3Ei/ypMqK/YRNhnDbLQ7K7Prx6z2sJ4okBiPOhjtnAydek07IFC
2YJ6ZHZ9ZPvqlznUwLxk6e/W1DrHOfAO6P+7Apfe5wblVtYk6Pmtqztb8tT4mghF0zngy5mztQAC
BsiQ1vDKcLZ8jjaUU268W3OlH0e760I1JudxLir8hptGzPnOmPx0D9+zQc1J0l85YyNJwLqTpj60
evdDlmS1B8L+jVK8v0t1dAvoB6jsu/bJtQmh95zbbb0ZUcq9YnA94N0YgjQB01cNjXECHMmFnQSz
rl7GYriUHt47rxRY9YwtJ3LzWFljjZEOwk60o/lY6st2IkB5l80aA3l7/01jYPmTl+YHO5X6qQcz
OdzqYPVFfPyxleWtyg6Thihkng62xiqOuhKowbbHbeHaaIjS/H4Bjgtav+4v1ioI9lHDesnxc3pp
hTJIVO7Ry+p9Mq4tr7Zv2upztgFcdf3eBigWU8PDcSv4K1Ed3akfosUVP1ObwRfk1rH1NZqd5AGK
CTuJQ7i6yTlem+MU4ipZgunG6Op2ckzL+fVnKGxS/xDGR3bj18ADPtOoG77N8KGQTaYK9E0fyvd6
WnbwJmPN1I0WjipYlwIsZNHguohieqgL1I6evY57h2YxrJ20jESRXfsajrNvxiKqHayo3eBUbGPn
d95m706G/ADoMD5ZXvWq6WS5wFvcwJug7uk/pY6RF2qNLC9tG/crSV7K++nMDCJedy5qpVEGLIhB
vofkm3NoOlCBenitYky72YMugK0nwAgrrl6SfrJQE2YcqwXYoNEiIuautszyq6egyQcEjGrpr16s
3xBosKvBMrEV5f4+BqjYeBMkVG1SHOdu84hLcV93qwOQA8ThixvGl8Ae6DhyBMe/lycGdX+OySqp
p0jaEzxxjQTjBXci2LG/HWr8sDO0lYqfGdJIs42CAJecim78r2zNIWqLyJmKJGprFHj5/LuUZyvr
3hs8HkFqTVbQWg3xm2N+71q7Tsa/wTB/ZfrQoPJ5YrjRjJTDuSv1ZgyoDryntmCMao5T16AoMOZR
HeNyfMZEjTxkbt8dHIJBju9Fjcgitdzq9102rbsZQXh445JgWdO95YO64uALCqNJX+JhiEBVxJ3C
T7RlaOKXQFMJmDfUe57fWycY5TfNz21VyJDxnkwYdrLIj7P0nGa1fVyRRgAgl3fZVObHzscjlSQ2
ugBH21HUdeGtaT11DYvUMdRyJuQlfcIhfXXjd01P1bkewrXIOSAmlFmlgWq95Sfq7YEFBjMS41t1
b0iUxi1WJ1+zSJ60bKDfxqxsjvFBpSJGuFC82xMUmoH70tDTL1Hth2Jb2cN8P9lfvl5e1QDTI6X4
1ca/zEIn279n0J+hxddFpuC7CVRbnnrh0PkncvuNsF9gdWx9fpCr8QC3mW+qAjEoXqxD1VtP9TTZ
D9ntAymq2oykYVT0qsb76PQLC9h+Jw6bqcE5JAjF4A9W6y3Vx8FKPIqnniSbZjSLm4Q2CQrfjiHO
5ogJBe4dqrJkRNzG+SlgUC0rwHOPS8spoThmDJV1f5wwIsKjonXWkkdLn5GgyCoOqvZuTKyHrMmz
wPUS8JL8Rt+Z8RqAMHHBT3K9Y4EccmucD2kzHfRWaDsQxTVj4ucIr+l0XnsJk6WDsnGnRx84E6Sd
2VUi5b4aKQMtShivGT+KHhln1qPIaPN3WAwRWu7wgtwWlL9sDzefbVvaz55gOpRmfeoAgBrt3QZq
7YxI8zuzYmoeST8K6geHZWyL1kMz6FQXy38s/LLgJNLfahcFUm6RwdMNw6bPWzS5nQ2kr1vbBoEb
khzcdvml13pFnWAf3IqKOF3NY5VMj+5qb1WzvC19Wga597bUyWe78ni82vgBQvqtRsPceEtR3PkP
OmI0p3bNt1loecRwuxbllakHhmZ550zvj23vJCEv2W91OcJZVs1FSvjQ3pVbmebgIpazv7XPJ8Ne
X3pVz5SXOmg3/sxG9n8aN9fvWw/bY4dXmc9soCVZY0QaTfklGt2/9jd1HtsRPTNgEBLNeKdb2ueo
U55ju9C2pqkj2MMXHLLivjxlPmKtBNWwa4CUul5OM4VWZLZcFrmeku2dr+qcSu1+6mLnQDIE1e1U
AnMidTYMY9hoiG+ChpiJczICeaX+lePf2me2nj45/hQ5RQcSqqErtWzUdBnTb526bzhv5/y+6Ybv
2mjfpWVcpImeRZ+ZjdLQVWi9/WksbhcOggCG7N0y4/kZBj2mv9qJKvMjBmrjZdKdPBC9QSQIxOSx
UroVccU/0eJkD2NlvvWuUgdralEDZdK7X3352Dl1e19kxxFiLCT7vt6kce8GA66mqGuGjzrt1l2t
/F+LpxunxmzWrcITGPhokVZ9aImrE21UGeUxH6yPLIUjS7TODjwY5+M01ndZU2n4jP03yf7ZIsF+
yszE3K5YybdQuUqIY0PH64hp+YWaK0zNevcfjBhcpUtSV//CxfJQZ9XQY5q4ue/+SdxtW4ZN48uM
Q2LoMGT9s13IrWe3oKSiDqunsJDznWbyMcRKrBuJFrL0F2u/WrfSQIN6GWd9p+S8nwuazCSXYmPm
3Ex4z99A+42TARHq6yNTlFoE33//qf8l+8xzXfLff7/9nc+6WbosSYe/tpP/+6tz9tnVff0z/Kff
tfuuL3/K7/7//aZ/euX+f/z94+S7vlla/ukXm2rIhuU6fnfL43dPCfgfzS//v3/4L99/X+UZCuJf
/9tnPVbD7dUSPPz/7JThM/tPzDVjlXT/63/iZPy3Vzt88Snfhp39m7nGNP9BLobjkS2MFkrg2vg/
3hrD/Qf7DkKMXGnbR/LBn/y7tcYW/3CIXHd8nfkZPi4aXu7frTW28w9sXy6HnjD12wQk8V+x1iBy
/2fhOf8ujAVIXIlgvpkqmcr1zwsQEifP7cprw2KSNFON1dzphfNmIxYpm/a+UnZ8KFIcEWLhHh5K
FOdtvS2ykZpZzhTPKKbzWB7tUsaB7t70w6NDJSTEg062zlbqowj1S1sZu3xOZgwyCZfhSAha28Dz
uPDudhJPYY8yV9RTDlBCzaO7Q8EMt4GMF77B0NJXw5Zl1Hs0AiZ8uUJosnEGYvV92jQk7l4eUVgU
6JWo7YB520OyIgGADN3Pt7Gp3YLVwVqmgVMHjlES+jZt2hsR0+BOqZS31bK03TDp83fWa9M+RssV
TArCqTRQz/qxg9ISQoJpNxMDLV9ie4TpSpgyQPupJ0OYk11vyNiJ8AHT794KP7oEOLXsaBco1RC/
AiFJwEcdjDWk+/6dKe+EH1zdWQmXcP9BvopxdOMMOYCm9nOHda7GsU4ndRN8XTttik9KWBvEACPl
sJ5ukIpAzMGOFqvai5RQqUE9WwpLQ72Mf7yiNMLUvUXLjoFWzt+CKI5g4XFgoPlTxg0RL47/Exv1
hWU4gMAsB9/2s0ia+k7PiWghSscBwx1zSl39fXU/0ZTcLBHpjju9OtZYq1eNT3up4Dmw+3cG5Hg5
+9BLhNc0PQ17jW9n8W7YAVMW9X68kkmwJUNxxk+dOiExakGNGOEwC++QKTKY27proLxHeCTiDFfS
dNBkQAzPqXe1oNsCtUy/cGbFwYpFMHEd5mILiCaoJ1xhN0kfIQdRI6GRh0UR5WP9kGwtQqNLX4bC
fDPi9xHaH+nyZ27dwil0HWBBiM0Sm0Po4InQyiNYguk089YdtSGawDNboyy4CnWwMOW++pp6yTT/
YWjkc94WdbjMLa3KyMiZ2fpdoPEMU4XGttK7Db4ZZKymhZ4Y9yuEIcOJR1qCMiUwwjYX5hyQbDDM
v7JKECA3+Ze5S7+FMJDQ3DMKm9CsCbQptgAJTCPjFnIB4nrnpbFlceqmlnirbS8fzPEjn7uvtG8R
XGVLGdmYBEqvFQE+Z3tHkXeW9rupd2ZklN2xwaETarO2sYrKoPtUagNLfNNyEpsAjVow85lU7B6c
nICqLdKzMlyGdp9NIwYN9SFE8WAK5UYGCoZp8Im2MImgTNtk52hfftxSgPboX9dO75g/0r5Wzlxu
SwP6afZW6pu/CvVZJ8UmA8abNVhXc6n2HqW5USLP6YeG6OoyK8NmFd+F1PbtEBMB4bewwr40o8RZ
FTyH0WwXRrWFJMd+OL58ivNGbF1dz3dF60yhIMpA9TBGk2JSnAvNftThhS3r1a4qeQCpDTiJTcSt
XRVUpX5FBPd+o6eqVSG7YqYT1/LCwuiFfpM5vDJY12C0QvWn0Ip3laCeSj08aOns/ZENgeJ5+gtU
od7UIwqezrPvY0fhMxnLrS81Cs1qrCInA6xvUp7ybXnPqxGZjCPf9kXR0u5dvB7VtrVo2t7K0VF1
6dbI6enRgE8TdGalgPOqtoI5n26nGbBWa+hhtZI1Oik6imlRBzvrfqNeQYKFw2ljgF50puZFC8FY
aIlhtKXsyRLT3BcyYWD30HUAS5ERRB8jRBOpOtnT0b8tN+PCmsE7OKWAjk1WPs0bs2x6tB6iuRvm
iVq0GIN6osaflofBi5eTnF5khn631Qg9McTHKqn/st6nsa7br2zE2V55D45evHupdvAN2Z5Eax/S
iYEtWX8ryCefgYJYrAFJrWRvZ+nLyLSVoPRjb7uQ8rC5jibKFGeGRrMkZHo9wafRwQLHxOAPIMmN
hdx/Ma9tQURH7kOukAYRdFr2YpXtLqlonkXGXJq10n4ZeEsrNmmiEAmbb5OJmXF0obogvWYPyYeH
umvAZeJBGKB3HhzyVrxSEeJXi29/VYEyna9R68/ZMCHG8vrLOh7JJ4KAcsjBlXpBFtN0aQbAnjKu
GbmKhzNYshndmUAYYJi7zpntaMV7Iq0222UiZLu8CXdcN1rCrl6SAnSIc8FyEqAMx3yTxUTGNQO6
KwTBAZSU3Bm1uM4DbTZ6jc1oVSi+USGAjj8t9OZ4B5Kj0c533JNvRKQx6m/8muNSR9H/XmjrtBGG
v6OUJig+Hynq4/TYWawbGc8+8TKwGXhb9FAWbzGsscjHJJpueqQeYW84QutwnBRRi3kW3UkZzNgu
b1v41oevkifGccCKnctX4Q5fiUMqFWjqxF35uRhYreJ4RX++wLLGNI1jT4AITpRU5GSDjTOHNXd6
QXxG2Pc0xY3m7NtG7XV7gM6aUSW6Y382fF5wGbIvkiQ2Q+N2m0Hp020NyzAn8sN1Yvxm2WYpk2PW
yCuBD3oAsnyq6uoF0b0fuWwuELPu2A1E+GmFh1irqPHQYU5tb7wzwNEmqd04dDljxzLbY3KE1nVB
mEwjToLaJ3UtqcDBhLq5pYaTsLInbbW+fS9/aGIroDQ6J133ZhP0E+gmK1H6A0Qzz01vIsfp7hV1
Arug2PoIk6gIQgbSVxFUHfyrfcZ0024WHU24hIoLZ/G7czHVJZhlQ79IPzKQXC+hZFpBjUjQnA7g
oZuMphPJPCCEXZAj3hCgMVfdO8dBqCYMy4iTeyCJcI6HLjC74bFP2iWwNfDKpAHVxifbZ2way3sl
S8cOat3d1SkAmLWQpJd2ADluA0bRP04qmUC8jRgAbwZ5JZRFIkYLmhrvh6M9aMOAOrMzjvmIaB2D
5lHPoNMWl0VTZY94nzDs9ee2osTwrRh/VLopYlT0njOhSeJA9pioEwxF/NSuI69rIReMR/sOxmMj
Y+2AUglpLM/RUf0v2NKcm4gBGUJdFzj0Zs0j6mE9aobupMXr4+IN23RIzTAbnc96XviciWyJcyPw
Y3FukTIFfvnbLPJ7o6fJt1rnpIEXhgN6m6ib5m3t9ByIgGEVZ3o4uAR52Ki+YlnfQc7YXMuhtwII
E6AH6WoSXVZnCVWZdvZX8+DFrNJ1eat0zDz6YmqRfXsSN3ucPccnz+XJlklPvsNSqEiYXqhylP/d
ocaET7WEDdy1VrCsEsU8qng3E+cqrveEaKn7Vfttc1KFIklexVgemtYlMmweb2CiCP21PkEEp9aI
uXNavlwkkEgTHm+eGhNs2Hbib4m7FiWP+4RhHvHjlmjLd/yw3WZptGNNrnFoT4jgsa2ZkW80T7HK
CMT6U5U3Ab21TtGtrMnd/FIhfAAKivIGMGKhLF4NyJfEgdJI1fDjm93GTRCbaVIPtWa+cwb3gxKM
qjXtj4lC92XWBk8TAkeZ/mmOn90CleFoyz+rlW9n3dz3QKv02XWUglVwSFpQuB0yWRQR/5u581iS
W9my7L/0uPEM0gEMehJAaJFaMCewJJOEcGgNfH0t3Ff9Kpk3m1lVbdbWkyeuXdIjEA73I/Zex8cJ
e1+8uqnxc4pKNBGx3foRiX2cZVti9w0t4jtKXrEXtH8ZLkH50NpFe4Ff0p6SXSKUU9vUYge54tmQ
jYfBj0kWi4aV9uUPV0cNmkYvcrEFEkgRQFPxNsZJ5yBs7o0ig24YB54CJ5R8R/c7gxGacym3szE0
fiae1b6j3hfIlVr2A8Qe+4fMlzuz9Atczl7faK+mnO+itghXgTO/Jd8YeBB70Uj5yOZsrEpgnC2t
hFWUUdye1OZs0FtDrpauzCY79EFoe5WOJhJRvd8E1k96pyPN59rYNwPXYjOuaPJ5TWo1qzLlaFCK
H06ovlkUNZZm97ChechNxL+GbBWRgMW4tTi9OBI/YoHBtlANIHdI79ea+C6odeFbLVa2SUtYmihd
ysW8WeHuh3NmeLhDKnziKdzUFNUhtCW6zw345rRlrK8PZFYDEJLFSHGiU+Haw47G2lJ15jF1prKN
uyY7RuMxsHtjqzfDMbQml8cK4s+EoDXo90lhWeuEyV/cJn2xTXNb+qYzA+csiK4r4sUSTFyian41
OE8Gka8Vh9eDYq2zEjGaLm600fqVZfWdomB1BXw3CT0jH+AdRdcN+TFJrxp+hZW+/MeQInKVdClL
Z3jDGYxXMmM0nCqpMzY8vK6yqWsqNFkQa5vV7AUCgl6Ww+euxoBd054mXEFDbOle77jTWurx6Bkk
l/j1bpIivetTzgKjSBDEtKgHzfE6qrIHObjaRpvRHwtorKV6GmcXHXvYooyUzS7NGGvglic9C4+J
aZ2TEpWKnV8Vc/yis84q8MoAtS0KeZwAZbDLpEj8puPdsOL4ZPVCrKy3LA7Fyhb0YYglPLiKd8hY
l34+9FFOQTH8IPHlnJbF/ewAv8BK870e7O8jpN2VLu2HgRNRtkVL2pb6gyDrHl3qAeDM5I7unUIV
E9FPcxosLdq5Du99bObJ3paC81KlpBXNHXyisEWN4Oq7GaNWDhMMMAhXfgmyd0OpNyPSTTcG7Ecw
cnhEmTLFrWecnLKzNybk2nWDc3os+2u6qJe6ZgBqEguQ8NUibsWXNtgEIoBeV7GlosOyzBsNmN7K
bRhIR1Ezp7i+UnAaoCCa2Va5dmXqCWaYJHzpYJ6tcxid9AMTP2poxdpT/03P3e/hk2EsFmFE8X4R
VM9mR4RD1fMGlRX0SiRu7oLOGHWSiRwkNS0J+vUY59ECUB/pZ4vmmbQ6FmRH5El/o89mup6jW5hm
K9WgNMFdja7Bq5NnNvxZjcNH0xh3TtwxX6bfpf3RMIxtJNNzXVTYeQ5DdKvT5l4VpOR5xu/d+mPN
6C8mFXP+3RrTFQT+ykjpOK40iGpqZ6Brc3f1aO3Oe1Oiic+FupnmYN9oynUFr3Hu+psBuk+D3Hyc
z1XknEOr+yXANOChg0eP09JE4Cu0eD8P0aYuDugcaTgX5b5k+IYvRINe1L3PkmHjjpHfGNyrWRE9
q2PxHTWoh6JCXcUGRQKFXAhBOgO6Ffd71TnGVgv2iT5CXSMdRjuppvTzK/TS6Rrq1NEd9Ze2wsxB
KnDTGeMxDe1jkYhfLrGtSY+yGrvj6GQ3eScPSpke+qHfS65Dg5hwdtvrenK9KbgtbeW56oyrLm1+
EgVeLDs/Ity4FgG1p1pmj2IOz/Fwdo1+rxsBGS6kCsrpVXk0uAdpfJ4449CQlRZ3nzpfWTbOobYK
fpjuvBtnAruyPsok3Fdc/H46Nhs6babK2Ogsu0WNe7TCijFLY/iaFfaTZkY3cMzva+Jfmva70iTD
NGkDryZHUVeCHBkdG67oY5mHR8AujayPkbZluPpMK8HZZkZHy8ckPNJpbK2W+69GYEPPScW8HGbK
qlaB85k5TuiYIXhwhGixy3zV8b8IqZOjFgzJrhjlbXbmyK/pak4nc7g16Itn9sISLNqDK1CYhRqK
lbYgMeDaAjYCQgFlJG6yTPmuxsrboHOfipK6QcuRN4u3rjFOYTGekE5ulN7AVdehhM91v1JDA8l7
+I2W+MEK9JeRh1/kNvmu3nELT5sotTd61f60e2c/p/mxb81NsjgKouB772a/MN6Sq+o02xU+slUh
2zCNlXWbw1Dkbw7uCNWOZYtiRVe0RyGP6oRVdNScs2gUnhURlB8glMjQNPVKfANm8kc21RctV/Yk
bptAOP2qL8xvqpbvrQ45y+xlInsYzW6dAaRZ2YqxNvJ2S6P5mur9jlnXOlUBYG/NU2iFZEXqsFMc
sB5Dn+wU0zhL5eecPjvRrYTc2Ov2k+06uDrz3lcWIIiKjNPrY7Dhuerc6SWVyd64iVwrOFd6tU4c
BiSL8DSJ66wvT2FEyB8LdFqptR0xENLCyR5Rj2L2L+ACoDAhic78DHdfpOFDMciycHluIRmvQje/
QXPw2KML6Ld4fq9xIwYrXEL6rqWgRFvpl9sJzuLKeqpT115nFRVdivDkKBSCahg9MDifO7JhzWnI
ylNoHGo94ECcmsyLXNIoKy93nebWm3Am/iRP3MhkoiHGwdZormS0M/u3EtuGvSYcbJdLN0ygJN/P
o7bXCQ7wzdmo7JerwKguSomcqySf89L4SVTWbiQk8ItmuC2zblNolIuaYupfZPBaiBa6hWvfNEas
rpzKgkpEftKkRGOUddI28WzqkYjv13qqM/C1f5WjNa4CV1YcoF5spN0mplW9Smq8mgQ1TDkb9Ycm
cy95R/IZWL8ooRzVDA80NssfNaKFOpyx35pEk2UhOs8ds27NPWb7Xd2NfgBm1WdOarQBgspKXfhd
zA1l9bigSMTPj/qSj7YMD8vz8k2T9UtC6XbHzbHu6okTjCP+OlWa0I9xIKMauBYLb0Ia92VlkYWq
1LhpOKEFSuwnCP/DWeWmw/CHlC20rpqizo/kemapk8tbHiTbCyrP5UKPvb4rh7PlFA6uaz5KmOnZ
LqobuqjFfMlGebHSzPGUtKSyHAU+9Cg0g21f0wa2JGZ4bbrSKguOl4obl5pcOFfJpm64iWur/W4M
1FD72KKU1JQ/0qYztnHA6Ou5OjQE29dlz8vbpeqLXsffmSMZeP1IEVhP3LessjaV5g8qfrQFsOMp
gqTOoU40pEF9QRvuESojQNCJa5ukeZtU7b5pOLkCIQ541KSvip7evUTUroGzamNekDkjwUgT7hCr
wbufCh6qVUPqTWMOsDzAPFwYlS9zw11VTGpcJ/k6EMmZCO1X0i8ptJyFH+YU8gIgKH6STTas6ToB
SBBka+rV/EaktZICxbai105beSAEimu/LCiaDJLq/6hii4h0I2UOB87FwCHINfoHiO3mjcIGL+fq
aE7hRbEDNLc1MbstGYZCYRUvPoUhharMdjC4I6qy3ypYs7yqzQXpTraCgyQ2aShe0SVtgamhnyzL
V92mnqiy1jxhTotj82cncFyWM0TgIkZxNxZY/1t9XltlfF/MeborOmQE2P/Tla6r62Ki1NAIbOdg
RvwOtpopadQnIPMRFWCCJ5FtAnv24wQ4jTN+F1LyJ0PZrfNOBcdtGp7bL6Ish9KHSDhKKzO8wmm9
pRutb3i92JwTNTKrRuoplWnySJvRf4jpDVy2TfQm9qnOvBalICuUttxTWr5ENAAoeGAaUyRqkDxB
QxImfh51b5oQZ1lFV0NFoDl0+V5w+55mZK5NOUgeYlv5KRoou5jrS2P2vFGU+NadgJVjRCcHJYBE
Ro1rU14yS4V5ZK9AKg7e0PBSU/rZ8oB0bTZX+g43P5gvEkKsbTwA7Mo4Z6v02qiGSwFXJqwlDQpO
eDJZRP59pJ6oqvj1WD7FKIT1KMFagciCWNvdlYwAucKH2V3TNevw9pYoIt3yXmSO4acl6h4CyFNh
yR9h5zi7wd3mcTqthHuDlhODihp/UyTRS8wwggAru43IZ5jt4mDFINRa6E1xLzq/TbUeHgOwBakY
4RUe2ls9wfPWEWqDVBbavrHjm9Y1B48Ns2rCnJJl9BIH+aVQhulUaEfA9g4SFkrULq8+gk2qtqWC
8mkCd+H2VID04qIIq0UT06drfQlVHQgJMQSRpexqeDbqmlqrq20H8c9DlMf/DXU8Nx2do8W41qZ3
WhzRCZumw0ittKSqCgLlrAET8oxldkWsybPD7SVVCfqUd69aGPFxRdWbASN4cAmjLaUGE2Sm100k
Tw0GI/7Yxgn9GTX1lgEdzD+up4hMrxq3iTJHXtXznnYRUgqDd7XPdYMAV9n0jPj1rJ5maiSt165x
4QHPyGbj4DU0qMJTLRp3GbTnXld7pBQTXb6Rj2Rkz64yobIBstvPT6rrSA9rv07F1t6ZikGjgE28
qsb0KitbnSsK6+eov85kcktq8FO2KGZVBZROTL9CFTUZj9vhKevzVToAgZ4rKqTjLN+caHwo4+Uk
JwiU9ox2mft3rC0QdG69qxNCcastv3GiKJQMQnctYhfhAVZWuynp80psrIkcNq1pd+e+y9a4ZaIx
xYozMugEmYYpzWdZG+V2njUXrBlw/2xSV2NSX7kF3Ye4id6QwjPRmQyszpKflY66P6j3WiUVXnKb
JM+k+TEjKve0ULkkGeALmqvldnCiB/RXizfecDZdqa5xscOTWqQ2deaShuubIFqSs8TGUlg4L1Jr
SO4CtlIxRcyvs+UJIleJ2Jhsu6rPjJJoPdNkQCxTFKBL5dExniuvpJSAQbDF3RlAI9Fof4fYFHmf
eZQDcllqXWFfPmuC2yBqqPsaJJFdi8Yoqdsf+V8UJ4qcFG6ahzhA8oP8t1jN5ojPA/MPUGuKvmpO
n7IXFUYUOhRZk+I8gTZjOR0GpIhUgD3rKdJkL5RkNyGFeau+MTSdSkf1zR3S9rFWunsnCknpcfXF
YKXY/KbiG/nSrebt3QVdcGDXgRLKcgAngfTygNOgK2lJqGmzBbGNGCtT0pUrFG1DT5regUquKhG+
byB03NWKchA4XM9qaf4sY8z5lW0AqZ9gwcX5HRwJsat05wWnMl57GOrrMgjXoqpbgAJCUlSyvwEH
9wanuO/T4AoZIWmJ8wBLaQ3r/ME1u6spl7fL7BBiwkwf4PQ73VrtA5dWFAe/UigSkd18CSrfLcVt
aH+fHGuhHJEhK3F8Kwk4IS4jBAg5bLTh2nXXcU2kFymZtQZdgFcJ37xjdz+Kxt4rcfEgHedRySmU
0wF+KNv+2M3yiAngtgffhM5y46KFrpocT0K6DpkKXor+V9HUbxNyKcrTWPvnO52qPdojalqmmCHB
UHLtQy09My6HgNSCecYg8WU+SriuIPXxsmsOMUGLuZ/TXKOFFqUmdcM6VrdGmjwmQX4j1fBxnMsd
NonjUE/wPZpBrBrtNqkqBtpmo8Wjd3/a/K76RA66uKLNgNwsq9RtX10oq951On7FTBCDj6PCrJfJ
kKuiMuZ13zIKIKUzDTqvJHEUchfb3UlxKmfvoRUsqMmg8NcSYe8jA0GBnho6DLt+hAEUxfdNpW97
2i4HpL7umqlC6SqjMnWl5TR7oRg6XjxO7bGJnJVQI1xeDZGmmEChmHjePMOW8Rrt0XMiE3GyU/Ne
LWS2y7j6vNoslU07xe4lVIXHP/IV9DIXwWjCrG0HZtnazrbtpvt0Ni2sk+XWEEm+70IMDBZcrU3s
Lh24haaApbbZJ7LcGLlqUqglFLeNDJJGjLDMitqlG6gK2DoP/crJtAm3+fhkT8RJjR2YPvXcW7pE
80adYbsFs7kT9DIISkHVZQQXM+6bseuPacysisJWMYSSxw/2cGvHcefnVo2FPV60o0LFMpSKTdct
NA19S/mePtVAuQVQLY40agUduQOjiVZxZyirslZeE5t5P4OBWZ/gyO5cQG4Gbw8YQPJJhliVsLpQ
uxl+PxKhGlmOFIE300+JfxG3u+ZaN5unOlCwc5iU92IZIiipU3CuTvfsSoLApTcFqC2/nooNFaT8
rlPjfdXgsNTUIN2Cas6P7uJ9zMYYOFPKA4u4STy7s9ytQNpN77Sv041AVncfhu2Tq+nMBxpM6QdO
fwPuP6RYNN7TlKEMQwPByeUmi3BNGGlh7UQan4ZKzcGjiOmoV0i3o6zc9lgoHovwpyJGBowwNLmr
5mqrDTkZ7mAiIygHMNTNTAnWBetJfQCnvamTz6Yzx42aY1HB7+tM6X6ss3XNjb0HSLKxg872LcX2
Iqe1NrVS7oGuVrsAMhjgIQP9ZblJG7s9DWB5V6UdIVtAwEU5HVWRsO1gHUo6e/VYXQVJtlhkp/mC
TWHE18sstnbmNk06LduHQsODMlIhGMOTEw5vyUA/TZnVbQRaSOr2IhHS4cooVF1qirNFNozHsSjv
1YZqlEX57ZBiaHEFaEPU/VTO0obub6QgkomSTTrvpWEo+zJ/tOAuDIH7wMwEgicOdS1EcxuWGMAt
PbC8QeBdDJhzYwlTOXfEDmnSkJjYSeSHRMk7KeILZex+C2wl97SZ3DkJ6SWVy2gnaw68KiWYwMl7
ZFBCeM5U29oxLFg9JQzgOYHobSiqqAqdRzkfeszvDIwZT2UoGBsDCAFQAx1zOwf9h17UWafq8Jx1
1B8ZzDQjSbsel3BWa5p6bRjTw1DTgEA3fqcbP0UNCg+vS+G5TYiRP+gYn21Pfmoqj1LBttTV1BXH
YPomszSAwqhBExtCyEdEycocqydwCIHIuPap1+5cdttOe1Js57EJRbKj2qvw+lOh7vR434epgxBK
o4RB1Wei96wkjr6pef0J/MW2jCxunqpHZjRY14wT2sSWq2zTUJoUUXwGmwLW07vOE9kVB0TCv8YH
Z3Sc7akV5elqkYf3Qe5lMWxMkq+jXYGnmbv0oopgVfUtlCVV7NuOG44W9WLEmSgoM3EJO8e1Xamn
YMhfR2T1xiT2I12GycQg6tgNztaTQUSI+Kp5nctFbxAZryFOCj4vHufKOYw6AfcSGSYKxEXrSbg2
VSrrNIZyhAmIOaWvMlTtRKDuIjvRrQZPmh191xlUxSiREAdA92CSUZbUwY0ivHaUcV5r0PYQ+t+o
tbMWEDViDB5Wkza+G2/xJncecy+qTWr1ySHkco7y0qAfyOgVIoSHJkHQPjOaRnQGfrLOcf2ULr5a
KO6W7tSuR9ie2s8QA45VDICCcg4ivMQHvwhKKomyvUsGNSto//TYwgvS1zSnHVxjdvTsMvIMCxpd
CatFgy0TOC20GhHIQ2hD4uZFsdL5ooB5V1PnMnGhyRj6m6J9I+pfZg4Zv9Q0d7ahLa+ikQJPPs3h
PlFAIlrUXSjF5RpwGqB1voCdjWJn2gQ5O1SNKevNJdKwPnS9UVUof1mU8DBSgUSbaJ/KpIOQeRqm
ybrDt3ipp2FH6kUQk1whvAn9Guu5oSLB0QzrIHE3H3qY6HXQXNMmIlgsLeT2SQvFgVa65U7+NCrf
UxoYSH/4AHBzITqpxG2Io01shq1h3fYwHbXERAiHcMJvpvAUpW67Aba+1dUq3xsp6hW8YFgUnjQr
bR7x/nqYo3gpUIITTuiwD6ytbSYEonnq+JFzgSsanxEqcwOp83ns6fFmAKd2VbxW3MCLYbYaZqp7
EZPr+F1tZVub9hOjNyjCGtoZSh4zk6LI2sk2OsiYhrHIHSQpZZltOX6u1bBwVjOx3+wgQAEXcMyE
rmP/ZXBVQRmV8LSpEDzV8aaLFWQwtEacPj9mZXHgT0nstydAYWTmk3ITEVF4oh8Pjus+Zkvc2iUm
maTsX13GC/mdpDeHig9SCvimlka+Wru0+xT8ig6ydRRsG63RroBh9vsB5aDBqXesqJcQeJSXbkxI
OrxglOlhlMmrkybIFRISXaMwgADGySP+yHhng0phmtfgq5mpbiJHXAIo1gjiKLfoZs2NLsJ74uIS
9ktDkxhcwVDhxjJFdKz06A20W4yGkJEa+mNqB6AdQI7S2DJQP1S3U69epZyoGIvrg0FZCpoVgGhb
PQSd0DENusALVIeoirabz9Z6g0KdrsnwX4tAPtcx7iqCRViKEI5Rc9mabxoEeoqrrxP4jZRmGKxR
68UayBiNHhTk2zSAMz2QV6PXuJRUChE0UMstXdprGRWCHLuIyOxkm9c6aKI2ftCqIHwCH3WrQv7g
S3ldP4wbtcXt4YoOwAzdaxDP9doaOZocrHj4n+l6NkY0Et0s9J0qAlytWh4/PnyxyBp88ErMcyl4
ywqpyG3k9tAZmQaeFfMpYMCSaqCCI6c8Eqq0wFz1znfxW1pp2R+bwMtKJGnlNMHak/3GpWNhLVMn
IwxqtRaK7Tgwh2NSkdvQJpBYmhkcSF1Mo01dBBHj5QtBw0YGvMYzN8VQWngasdrlxpyAbU5pZYzZ
hUC69NMWk0yaPGuL0LhBMiWsbjf3wVlBqw29Lrxys3LEtEPQWAao6mQyWhD9i9dcCSYv2dJd0LRi
ndUOrSaOv0Eot+YCJLQt404yKMA3Ry2ioNiLnZIVR0zidP84abHTHkUcfWMMX+mPwfCSzjGgN4nI
dIw8avMxJMLqxgwvKt5GYMfuTS8IbdNBR62mIt2ujRDlm5tslLDdlsFjHmXVyY6pkEA0upLdMm1S
o7lGxSSW5nUJqqiQ5pnuO8IAHTIyiHICEvAzqyRj2FyZy+00p6jLKp36g7Ee9eK+psaOiimnRMpe
WmG8QfIwhffdFJAYayHDtQ3m6gmt3haudm12QG6w/MVHM+uS21CUN6WBejiE+pYqSbvqW6W8FGqr
012gLBGH+YtlE0jErovox6Z2sBAqwnPfJvsJi5Glda8Nxf7V6EQHSmivTTWZh6KO7/nvfQaJ/1se
/XIrZAxpan9jIC9uyQYgreM2kE1zaCioHjUkD6bUt606lkTsTOHJBfpkHjzqzJXdAiINK0rBEng0
BS92H78Q5ByE0Jq1zcUyCHD2oijfwbhD0FQrv3RD0m8j4AEq41aYrK255vZzXiZLRdJS+LY2vrWi
YbcOZKKG84vw9VvgpAjoqHdbBtlfNNMPcw5R4+4mQ7kFjYvljVEzeL8GVDwDvSiAe5Gb0kbKgruc
iZT4oXQf/cWb0mcbM6TCpYK3hl6Ic6k093VWrY3RRT3cB9WKmgrYhdrdFTp2gQKhdGECvJji/Dky
I0bTIfGxou4B1DRyNS1J0UZEEKuyWtykdCKBKtDnsNsrJuzYkZnc04N3EVWH5MFzidYBhYHQ8Dpm
E3N/m4koI2s73qiIZ9MwHm476AzjHPP0GEhxHXcUpcMwSzdBl51NRmsjtVUeRFptOqFwEE69Pw/o
QKl+MHsToHbh6qmPkdrC/74DDER3WMd32zlIBp2KIzy0qhOk9l/O4ubE4vGsKOrGgezoj0Atlazd
SHuAjKLZL3PxqpTWm60Sh2U5PZ1BnXfGEFL5hXGdif6lqK2rlnkBnt0Xt425/L6ugw8bhciERKBO
cxixjIwrUnPXZQ9tr3KNQwdpQ/QKPFkGYqCsbabuR1jDkZYuLtHK/JmOkqeMdpt/ACaNG8acKf65
1UCECdo0y0iDJECG5XhiGvCvWASXQJTTTp9H4gMJrzouDAy0NtKDsHxcKj7NAGETJ5qs5t0QoXsN
ennXzEpJ7814CfgbB9d4GBxdbkYYrys3b8DpadySMkdm4MJuM22c5Nhp9oz8s/iqBDkYdu8xAq7V
OVqMa/dDgSJfK2PiScNmZgFAaHPPzi2RxuHLLUX9OhX0fOax3Rsaen3ajf0u08IXBRBThAaARpfx
PZDjS49GIClK1bMkeIaqfgsKsF4dj472j3ZMUu0BsQH48zJ9iJSxWFvKeEADEMOGoPutBILWJSOW
TWt+ajUZbmAZ7+oaw7MzMm0hVUjuwvjWsbpHF12WLxWXWkEfA/Voum09oFSEW4OjUNJFlUqM39ed
rlp6c4bCYESQaPNKjgo6CN72KhI3elqoW1u61Y4xWjboBx19vYlyscQh7he80EWDqBCNqboLJ1p6
WEh9tUm+2bp2KanV4DUV381WI/Uo458mkJLeiK1tkxF8OUNFDjHfx5oTndGIUmsszXNv7wZNuc8K
WtWBeqsMNUSPLtmEzK9dlSGmmoa0daTIRovwWDdlRZOXmlAPeUEv9y0q0KlHcj6B8s8AeAXZZSzy
+7F1fpS6cA+CzVLwz60stHa0G5d0Wz22DUVl3XgZ8DOBenCfFHVONviBuMzoO1mxcuEXQJJuMKLX
LCqaJNOrbfbXoAheXEpFaHjQg1oWmGpLnEIFOXWU2a/61B9MSMAHqGzwyhV3ZCCE+r00C6LIyQ03
0cTsAYUZfUyY02HibgJ3foqnmFKdZDyzFk57PHH+rJxnKmFDwIsLUo1sb5iZv5Gom1yxQZzSBtoE
dXVdWPbt/1sX3v+PBjuNYSf/Z4MdTJ3X/C3+3WC3/JGfr037v/6Hohn/oO24uCddjBomh///dtgp
uvkPS4el6roOFjxdF5jf/t1iJ+x/aJbKiDbXxH/JmL9/OewEfx+WO8fVbN0Qhu5o/xWHHYu/83c6
umkS6APTMjnjhIGr73d7nSJMdBFj2ZEQHTKxK+0OIfsyQPxUmvXh3XP5zEy6zJb7DzPpshgzoVSH
KV2EJQ4h6++LxTa5mNuTqNp3kO033RZtHSCOg+bRj35w/eL45wXNz9bTdN10XEpepsoEsPLH622c
h4vV9X+WIN4IqVjP6PBkRw3qih5R+T+Np/8cVvbJ1/pqFUaQvV9lZPLKBI978Cv3NI1Ho/tinNZX
f/+HpyZp45fR8veHsMAEVRvRjOzGf+3YT77C7ybLf/9h3j2o5SO8e1CVLTorXR5UMFNm1m4ZwhQj
1O37fvXnhbTlkf9tC7xb6cN+UzvSggGFqE+imQW3NZ64lBAxgNgFPh7MYoc3hnrG2Fx9sfLyM/xp
5eUZvPuOQg0HTSo8RuTJ+3JvrqNNeEblRitwnW+VzZ+X+/xHsxg952q4aj/OdFR114F+uzzRsQPO
TIoZffEolyf19+/zrxXsDxOZKtAITIBlhZLRJiGxJTqYzUzz/s9fRPv0pdX+Y50PL5Gh9mijZ9ap
nyev3jOqiTqV4dMo8Cn/0wX1+m9/XvLvZ5KNpVi1QHDoHJiLu/j9LwVMFNFrjo+gQ7bA3D1MlsfQ
oRhzQVP0xdf7Yq3l3H6/lhzMKQWINZAU3FTMaiC5NlJqt6Avgi+W+uxJCtQYGt8JQ7Xx0UvvoBCI
qT0PvqI3jGC2L2XQ3uRGdZ2w4SMXpg3yMIWhS17VjBtZqj/yhGGUqfXVB/lkc/72QT68CmUNOFBd
jBr6Wfux/KTZdsyYybIytuSdXnm2vplfjAP9ZLdCqFAtDUccFq2P9wyJSBElXcUuMk6ZfWqLY9R/
cU5+drb8tsaHr+W2hSmo2PK1Mm1twkbxk0ShaqRs4SmtTcPeclA/QTp8mBifbIOj+6/v2/ffcdlr
704YNWPwnmhZH0n9uqifm6pHk7hhvp+dfHGzfbqXTDSDwJNguIi/RjC+W0unUV3JBoNp/Vyfwl2z
jXzQXM9iZXhI8df2F1/ts5/PxtivA5xZLtMPh0BQzNDqEAUt3DIvHX6aDHDPHv78+D79ThheXCY0
Ww4jOz88PwvALapm8NdwANOTeSg3CZOGm2/G1jhEu3qbbL9YUP/7ESreL/iBLRA3RdTVgqqcOGPN
/+dT/AF5F0mH9/UzXLbfhwP7t9U+HGsMpw/rIvyL7n1iRoaFLc6FQIOc689f67O3+923cj4caYqc
rSGWrBMzLkyiWMmy8osl9E+fHIxFVdWIXpmI/vtWZ5R5VDkDazAMd4uuY03tDZEpjpNVszGvIPR7
AMZ8fYPmYGP59UvufRV2fb5d3n2G5TO+ewXA17StQ0nMT/bhbjqDOlhVvnYgTmJtxddv//xYtU9/
v3frfYjDhthBBMHYP7997vKtsTF2zjcaljf2DSokrz47V8X1f2KTfvbque+WXX7ud18zyI2WrcOj
VnYwYNbGsX7Kzj/Gg7LNNgyKXKeHr6Zgf7qB3q24fKJ3K3ZJoFujyoplexiyV72++/OT/OobfTin
lV4HgVrz9+vqrmzgdBzt/PTfWIJRWJxJqmbaH6+bKKY4ERbLQ2sPnXUJ6hsz3/95ic+uG0zPNLFM
1xbmXxCU948p0CS6W6mO/gzS+pCtKcQzLsqr9lj71tFXl9snb9z71T4GKoBmy7KkGOs362nNzbax
MSnc2sx9VxkkvBqv/+++3V/f/v0maJms1tA8Yz3sruulokLMp3naOjoUxRfXy+fP0rTIdBnZbTBD
4fctNzMTcJwHQCYNE453TD+ix8yIrnW3p1Lkt18EmNqnD/Pdch92YByOkBJ0lgMAav8wPQqD2+la
YyLCBd345quB5F+u9+FmQ9GjirEwRt+8GdaMSTs49wyc88QGxeou+OJw/n367F/JHP0/S2i2igXL
+XhXK0PCGBsoe3TABy938n3YOgcneVuEMFWhnRVT+SKx/+SFBoEveBV06hLiY55NN1t1I1cl2ek7
JKWp5xZ0fs2vXrjPfjWOJYPCCJO+/xaE5AxJUAK2iQ/hg+b8L83ndzvrb703oCTcfXUMLj/Kh/va
fr/c8nHevQGTnjtgdFkugYHcUp0meEeBcM0lvprlV+/bcvv/bTVKFA7II8vRPgY/nVXyr7tEWLzf
ts/ZuI5+yJvCq4/ixJAWT/XbmxGX4ir27euvvuonVxtHmEH72eU2t8wPr1+dU1DnUQy0S1XfwTNi
LHMlYuq/4xfn2Cd3y28rfXjzVLvDiD7oZOHGz8S+qhhA9+eD69O9yO7gQUKvstwPt3TbEi6XDh1V
q96r4c4uLtAF/7zEZ9/B1ohPCVJVXbc/LOHWBRDylqcVpurl30i7rh7JcV77iwxYznp1qtChOs10
T78YE51z9q+/R7O42y6VUfpm9mWxQA/MIkVRFEWeE2rGMcMDyH8TwX7Cyvfwwp70gwERA9ASgTS5
UFkgYctOayW4JQcH2IRSHSRU6BmOxh9d80OO/OtabO2gtQxusUNLaQA4jbVQaIYXVa+mT22VuGmH
LkDBhUikDhdhm6Jpl1CDOjrgwMvkAY2QY+1dV2d73amC0KPgpOIDK8W7n7pUGntnTG/QjXgT14vA
YttqfIjgYo4exDrJS4gIJ8UpzfsBqEat9HhdD5EQzn8BNGVK8siEoBPFzB8TACqXANT8CykKMjBD
NQkOJG5FglKvjAXNpG5VNMellG7JYN63VBUsyqYyKzHcHQ5t3wDXpgYCSn7C23AwvDaTQJPNdV+J
YKF7tRllXc1B9wJN6DLh5fPGMHP3P9mKv7IBshYUaJnFvDdhk4D21AArX3r6Cym6KSMlRqi/qBmg
pQHooxr0QJUEve8P8yjhyV3gwZupHDVQxmX5lUpUbt1pUHUJ3vWQ6+zCvb4HPZgDBCMn2svCE5rF
D+7MtGSF4E0BeTg7N88XJjLCeEwnpHF9b7ht9h3onBiv/ZmEf57fnMnh4tjcp/kSozkB/FI/QgWT
VhEQ4n5eXxyRLpzZYnUE1sQAXWR5Z5i3QSujlxG0dtafO/OZLtx+yTEUJLXMZhI96dnPyBTcvMjG
hsTBYWDbGwpuRb8RRVe7ZUZjIcloOrm1t/iLW/jqfDuGv8z7xmNXVhP9wtFj5hBRArWR9lp4MDOB
VoWnNPQKnTtDEqHgt+DZ/LffpV7+Sf4K3DgPLCjERYOmDeKPu8CZn4Lc1gUJwVYp4kw2d1yr3ayN
wHxDIenRUl5YISmH2wfPeve0eMC3d0X1OMLc4cL1V9pyri8rjTpaMiQCAcNqbJYvZv7wrXkdnN7F
9PlzZtiY7dj9D3UXVtvhRQO9Ea+TyH9ACc3Vfuowb5oe8AQw9PgZObivPIQYp3MBmbYbhVUeZUua
hiITcnFjo3BcN3ieB0uSa566w3w37SVHf8T8raO9AmxFsDm2fBcXeQK2Qc00Ke9DraqFIHfA5lCV
H93wEFWfAyqKj1syLAWFVAUBC2TM3GkCPAjaqqDfcOdHYMgXt9JJsiMnOBgvGKyqfgGDyBtvqGhX
biwaBT0cboMIzMBc4hYNdYpcbQBx6Da+tVO8ZV/c6Lt/CmXCJRPJYku6igBanTedFmgIZcfioXyP
XAyAHaL98vN/cMaNsHmmF7fr4bjEqNAp7TYu8Fyc1Mse2LWwdPR7IHg67Yt2q+zL1+uxeqsUeCaV
2+8WKCOmIoQ10bPpNgfDAVwJcWTio+UWyO2e7IJDLPaN0u2FpRKmEbf9UICXkVXBS1GA5fxnmGZT
rhaDbb94Pxv3gJxKXNOTfTS5jYA3cmM0uQn2xbbCH0L56hMoXNuhZUKBygbEUDisqWMUxKb3sTND
MmATMDYrGTaIqgSZPdlIv9YK85WoaECTU65CNsY7MbnoYMLkG1Dtnfyg/0Jb5g4BXejCG1EHMjUg
jwKUADkMdxrrRgfQ0xpRJ7oFl98+Q3uvO6uo7gHczYtPYb0TeNSmQFQR0dbBChx8AcyapiSjElKM
1pMd9Cw6ZB+55L48lP74Kjw9NnfoShqX0EwLyGjQWMJ2qO7Ld+Byd/Vd/ZK7hfCRhbnjhbuuRHGW
HPLGBPwNRGm7Di+N6a73pR26rUVHsEglLq8xAfwB3HTI0U/MfPERwyi27Bt+fBKab3MLrnTitiBZ
AAStMJ3UU3VQPBDPuJONET97dsfTvBfJE5iQcg86Szer+ZTjVGImJHvq6aj6pr7wOWzjZAK20b8+
SLkzAtgKao27HPNBDC3ahsNadPIdRlPfLZs4aBBE86kosmzu7pVQtjFWh8WUYFBTbyAUpAmu7BFb
Tj1gPcefTKe9VZ0JM1TV/xDQBPuNLxOZaQ1+I7aEyQFUQofEBe3aqT4AFfv4P5xSAoeh3HnRYMw5
rjRIo3vjMdwXPl5rd/IJ5Ty/28W+KHxtOgwKL4BhZzUchVvIBaNiFVXhMIPfHAAQ6v2z54QOs6kW
0F8Nhs6uAp6dWzvM8A5Jw04FH1QPDmA3bIzl3QGLcAcOkgfRPti6WlJAT/wrjwtbat4PJI9w7AKc
wrM+L/vmhslSgehmi0qim5thJYuLW1migSHFQGIRdLdK/FkN7vv5SRD0RTK4mEVafWqiAvaLf2EW
tXcUDxinzmCjdx+gjt9lF+DWe9GqbdyTfr8OmwoSalBRcIpN6NYmJjqF3VA9joGr5bsGr0jhFy1r
HYV8va7iloY6xno1TQfoKqoB5x6SRa1hLiSaUWY6hZhUMACKJHyI29rLayHc7urlYDBJCyHg7Nnh
Fdq3XPMTxhls1p/U5vZ1lbYCFq6YuNpqimHq/ObK9BlUzBh8c6fqrp2cSRJdZDfVWQlgf19FRANN
EA0AEGYXsBmHyg/hEuGB7hCaPHFo2nrJp2t1uBWyALITykxadru4mrPs9ScTmBz4X5ZFU8xIuPkB
s2VufAqcxUu84OlvwpWOQiG4i9AhZPG9LH2tBDlts9ntwAtGJbCKSN9LjOsU2j0mrAney8A99BeL
+CGSP1KLKpgXDP1D6wAMfEdFmM9teslKABeCMR5CFWNgOv2+l2BfY4DlKXZ0dFh1QGwHoGUv8szN
+LgyJOU8BzQEAZAcclwtj+AM88JjgQlAH+V3F3jDksCEm3cCXGBNkHJrlvK7RXntp4CrUydrKNm2
M7+XAAMGlGMKKFM7PAY+u3wBMhZshLXkDpgc2P/NAn4I544CHSNYndYBgTo334bysyJ6bNxev4/v
c1ESU9Qgo+ugnDreYHalzkQXcrYWfF68th4X+01akziUsFbFrXVMPQLMSCBUv+KpDwUjjJWlxLlu
sa1HaHSgf6jEZa2pDvLZOoHJJj/YtY76CnJC0BI4mg/o/9GhP67Lu7QgOts1Bc9w2NUaju3zMBY3
VlVh9AZhjLxr8cMEHojrAjbcnUnAHRivCxCkcQqZYCGpRhM4XYAIZYG/vCtelWfFN/bJT1GM2ijx
MWEUPXDwdlZuPlenxQhPEDFQMBTmXfqmuuERzT+78pDswYvrix7xt633IY5zj0GxEknOmW7tS53c
5/MvgfEu/Q/6oHlWQXoInlGd0wcj8hI4CBhFHMr0CgBHUg9UdMimgMUx2aHfDd5/lMip1CpJXwH/
B1gvv3ov3SenHjM0xC5/ny79K/h6BQLZ0XW+xc5V5PyDhuAiA7A5C1CsNpT4AAEG7qVymH0UaHw0
ZS4imSzsXBFpcFc1zN4EyL0hctbfMHZDulsjvgHAvECzzcWD11MdhUqKlplzZzRlowizumeajR47
qUOvuql+19eBzC5o3WVmutBpJYy56iofAZwGsK9LCFN21lHdd3t11x6anSjh3ohPuKyA7QmzMBb+
y5/JALdrShWjh9hhGusCaneSJ30GkunsBjexH+3+wohreVyA6usxCFId8tTnzmWXMuuhuhm/o/lz
h66gF4G0Lc9YS2NLurKispjgzmPagdX1fsaiRd9rZ7rRXnpAnLkYkN1Fn5J34ZVpa/HWYjlPibKk
oBlTku2B8Be7ptHXofaGPbpm0KWpAILflo65m55Q+xHtwA0/JSg6I7ooChaUvyDSaqks4MKyLMja
sacC6yAfJoeZmIobNEXSuJygjnIGWaT9k/6oLlJZr/OIA6Qad0S+JVhQkTQugKplpNYmALLgrhjv
iPfxMQSkBQKojDoJWqAEDnRxk9KJjgkxVWa5FuzJBbNBSWoK7GgwCmEqtANsHd46e1GOIBCicuEr
yg1LbmQIkadTo7pW9xKYgrfUy23OFGG9Mxg90wgmIc43Qgmizwr/ApAHIM1A9WzZK1+A2JT9mn3V
q3ZADbi+UBcbj8nDCA6K5Wirupg8CDCKG2Y5a0KpVdCdfB0B/63NN4moK+h3DfwsTkKQitZ10Jfj
ceBiuk0Gi21iDOhEGHNgNWBwDwC9pJqflqX8WVUqoLH0ElTjzfImNeD9qbXu+bqmW6u3/gFcoG6r
BvCJDX5AX6m3DJixUUsAJiSC1HvLoGsx7GesIlmtg2odtwF0XABtI/wxm1+z6inEtOt1bQjLB67Z
k9vOkayGSl1CHTBYIGwBrBKACzY771oHuHxufhsZeAdc7jCdq7oC4apAOLe7qZbqDdYbPR+FXXva
UfNYkXx5Mt8nT0F/r6hFVLR2XHJE0Vo0oQsWQ4RN+skAjFmi5kd5bgVG3V47nK4a3m0vHx8B/AK0
AnTug0PqWxZ+IiAvVMZ7WvjXzXdx6vzeCv+K4WfTZjB3R5MKMbS3gCVf2lkbgZOsBrlf6NIQqCtZ
6IOmQvBUtG3ED7Hcid4CubinMUWDVkftOQNa3AzgA4EJ2S66dMsPIexcWLm/Ys1dE8/QTS9UNLwm
ngzmgevmu+yh4OzHvHMlA8M9WaabcP0ZaCmyl+8zYIk4gQvglt5nozAAuZIST3Rei+zHBZBlTIbc
aqBasAQ+kB3GVDmUwtrLphSkqOigxDlw0euNEWMgKyghHp9U3dG6JyAweX0tOGY2HX0lhAse5oiy
qr5ACKn3C5CH6a95viHCmM8W+8IZLNYqANiHywQnqWbwaSsSnAEcxZggKvzA7QDz5iLlwa1QlM5t
mm4ljtMqVLFEhRFggVQAt7c7VXvTKsGgLIts11TiIh+RWwxnmZChEABoTs8JhecBvLJJMWEaCg7n
zc20UogLe+A8k5MREBKuEo8AMymcqhKEIpHJuHQDiJplP1hQJwqOk+Qo5V03Hq5v101fo5g0UXXM
+mK4/Xy3zqlZNLnG5mWip1K7ielduICG6OW6lK11QX84KAU1DMjh1ncuZQAI9EAXdPwAVMLNJyAT
qvZY/spHlIn7v4kEOCKoqQNaE91czKqrAJR2SkYoKfD+DeJRPUgPM5DegMgmiKVblgO7tEaIBqQD
QBCciwGCURHjEgYxSwpoFPTclHjOB8mQ4Aq75WZrOVxgU4omAEIPMEgKULJk8wlw7NcXh+PJxtAF
IvZaAmewbGnScQSoLW4D8i/Qus8A+0WXBJAcve44eKixvRVfNT86srCguwLp7GDj9+xaOhcXGlCX
LT24j90IQEG7CvO8QHIKD5MHOGQcEwJlt7bUWhrniWWjgW+FWVNh9GkV6AVKy29FEXxLCkIqxkrA
rgfbcrtKB/lNUyWsp46AohfWLCyw/OSTIAJtiTFRoEQlDK1RmE8+d8FK780iVeDps4aQKoPNBiBO
Iosxi/DrY8oqZtoxPQtCbS4xiYCemTUMA0euHsB01FcvCn1S8NJS6AJ1tjx9LYnLTlIgsweBUqIl
tgA4+TFGSBX42rbBPnThDIZ7FvpfJ+iiSj7QvsGBi0ffFLRHtvlO3tHq63VgtrVFbUAisfwWbq3M
qEaINQAcFuaHFuSGVKTcpvWIbCIt+WeC6twZGmmI9LypYb3g2Uh2cfd43XibfkDwbExlS1dUvr9Q
LVoMOAMdD3CNQK4b0EbUgbgNQwWgAW6BAim6bG8abSWPM1qjg0kPQKWYqAaCDZlADr44vfT1ulKb
QhS0GugAuZEB1XRutE6vSrMGDjsAeb8k2RsmL/Lk5b+J4Lwa6JJgJg/g1TEov4xjuzyUpeBWK9KC
c2uwvI7ybELE0L4l+l2sP5FEcAptrj5OCtiKtZXx75wlGJ5DQmEo2tRfUDc7FMD41rIYkFnVJ1WT
vb8x2r/i+HpqWhsg8ACTAdB9X2XtGc6H65cgzd7cMB8q8S1DTTCoS540bMPUrW2A77ak9d9smpUM
bvHrPNByq4cMxXoFQYmtgLVWAdBcAki1zL1us62ExFzJ4rygkoKqASQsnr/NAXze/jBorgU4xzEX
zMFtu9vH4nA7s0sqsMVSRBpFfgEHt9o8ZanA3UQi2N9XOZw5lbTqWTCjU+lq2n3VPlnar+v22nZp
XH9whBomMBvOZegDWCz7HjJQ23Yq6Yaod7H6M+/3Wf/luqRtbT4kcTcFwMUDNr6ApLC6z8wC9PTo
P337bzK4lIMBwWhgnEB/UXoc1NM4+20gKFFsO9i/avAPRJNc1RlaaXF6at+D1i/qDkRZO3AYXddk
e19+iOFi8pgspC9AluoOnRf2L6H+fv37gnU3uD0ZTpOeThUsNViM5gzYee2xi+5M3V2U5+uiNhfe
UNDsDP8iF/NEep1kkZFiSzYM52iu7KoDCCkwpK+L2dRoJYbzLwJqjn6uIIbkX0AD41mAwQVBHCBS
UZITOIFIFudnQaBGCToYcB2xPkXGYZTAvD6+Y9ynT4ggoG06gqWg2w+NNQR3xPMNuoAzfc7LDndT
i5E0PPTAFbxuuE2PXklgf1+FmVmvQWVC4Wrj9K4pgR/OiDYSKAmkvzmhMVmG9Il1nPAv8JpkWZ2c
TYjN1j2Y8BLyGJnOdV22fM0CpgmeJXR0q/Fd2JkF3m1pgbWS2Q/Hk4Lh2xKEQdeFbBlsLYQzWKEY
TV+mENLRY6X+IgWuvmAomdTX/yaHeeFqYfQ6NJCm49wsO6Ce96C6zzX9IA2aBmIy0fbZ8rO1Utz2
aTNSarMEYWqmeGFN3hMAXAsMty0DeBuWphKi89lzVCzgf05gOL3+MoFkrgh+XLeYSAD7+8piShHK
Y1FAQGm+Ef1Glt3r399e+Q8FuM0I+HcQxFrYKlUhA24bM/92P5F7xkNo41FM1Ei4rY6BMS1WysH9
9lwdcymNaJSZo7lG5JQoT5K9je5xedd5DCYq28V/UzdCmLF0YEkCzpLPB3IAGMRlOUygdwFWQgUS
A7RPZePfbFOCN1A0rxgYwefsGJc96eR2QcgpHqTmzkxbACvvrq/VZijQEDGBvwloTB7TYiqKrAPA
1uRO6lOS+4v8TapEkWDjHGDNc0jtdUshF+NmcwgM7iDHAkXKDwK67vK72fu9te+kw3VlNjzhTBDn
2HoHjPelg6BeAruqEwaCmvHWoy4E4N5s6GhAvOg4t0C2QaMBAnSbvMkYRdRBoOAUnzUfIOfgWRM4
wGXrFxpf1vKUc9fuw6YurR7ytF1xAIfBrrvJbJABA4DpjzsNOVHquShl0rXWmCEKo+tLeNNa366v
DTvsudoQylyqbLDeV3rRIt3KHa43LKqB5edY+PR+9NuDImz7vpwYhR5rOZwPpL0GMOoGcvLPoxcA
nNyuDsARcuM75bk8gAHnVvZZP4io9rUR9AzMG7IHeKBy6Py84xIregg2JSQ7RHJkmJH0HgjxYtFV
dGPDQg4qK8CYxbgoP3cejUloghIBdkSmk4FUUn9TNEEKsunnFHAGyKxVHakI5wxkHoaqBmHVbyMq
Xr0zvRi92WyQMnRFLSZbu3YtjFuxBqRvdT1CWKt+acoHTfGue96mxXAuQA02C8AnVGYKKroqUxBG
5QPYw9Pu0BYCg4lEcGmBRDJ1HlqIyIz9nIBdogDgaiYI1ZsettKDS6dDo7RQe4cQS36Uo32P8SG0
MAKm+4/NxW65QLBkeM4Xxbth7kaooCHmVD9ioA6VO0URxOkNc5noMrXgwcA4QhHyPNZY0xB35YAB
l17Vfc3qj60SOU2i+9c12Th3zsRwjjXolTxa4HB0ZXB3HHIgjZ6KGvyn+dQ/ahnp/MgEt991mduq
4Z6gob6CJyUuGbEiNKUMFWSqIxqLzOi0AJcTUFSCpGdjzwBamnW0/s57+O4iFNjmXKmYBRuwwKFU
TOW/WCOCjjZg0+Ix7iL5KGi6kJRYwDeoKtBHp3C1XArpXcZIO67bbCvcmGtZzPNXCSnIJMCRoEGW
dFPc/gPUqhzAnO53ADj8i8dlQCYhoQJWNgC6+RFxNZclzIFQZKe96fZh5gRd5NZp5F5XassRcLVC
DzU77S7gySrDwLWKYIWibNrPpoLoJr/0eiMICiIxXIaQh60UWxRiDPAMZuBLmtXbUhPkPSIh3H4d
jbDLCgNC5gY84yBjq7tDhUaA6xbbcAOAnKBqDOh01mjAAwebJWUszhJqX7Pd3GoOsYFdvQNcgOwz
rEGRI1zuoXNxnNcp4ADBfDDEqdPPqv7e9KKL3KXZmADTYv2+OHp4BAkjTrsuzjGwVeMKErJBH2Af
TAKriYRwDjDNAQV3Roj2Xu0Jz352le0N6e36ylyePOeKcOufaWBEUg3IKJWjiXcJYKYv6KMHV951
OZcB+1wOF7A7Ne1N4J3ihAPlRpDdkBkcUMFXI/cN4+W6KJHZ2N9XIUc3ChlMhFApq+8qcAuH4275
cyx2ePPaATgPm7TItOQYQv7pzCd7y8XI0NHAbSFz5KfrGokWiRl3pZEMrsikyCHMKD9bASbMRgBu
ACRFLwSrtGk6NJlaFkpUQEvmTJdlFMxmIdwamBRendyBVNfVgk/XtdkUggoICmEWANL5A06qJ4Ax
mBAyDa+h/qrEnxRdEDo3vQ3lQjyKIwm5uJaWcWOCjzOeXWociuaxa3s3B6raYqrgzPrzSjVuvuCy
YNOhhA2jnK9OD9BPVYtmtMB3uh2o32cRQNjl/QpgK5jGNwF5pQESkxNAejNOaxmDVqE1H+t8X6Na
rfbEz2j5QIznRB1BZh8I3sU2Vomhc6DugkEG4FNxKSnw7qSpGHQ0h9NDqT9U5CD9MS0EHpBXIn63
I6/culVAdVT36HanSRQDVh3U3n0PurDr7raxec6kcNYL6JhjDg5SzLZ40Wj+fQKXoxJWHtQTJAYb
xw4mj0HpBaRJE8D//PaZg6ZICZndZXoNi5MiOddV2VyT1fe5oCPPsjxOI75vkeOSvIwSxp//+IqA
NYErw5EJYThC586M6Z8cDfSYCZhxn84Lt0s/g35bsCQbxY9zKdxp0ERhQaYKUpQdMkO7OoHpx9d8
40Y8HrwRCs4U4tZElkNNXnIFZHMmKKAtdJ2md30f+bH8oxS9imyvz4fxuPUpSlDh5Mx4FARgMmiT
9Sc1EtFZbDvZhxDuMEgLXIwkZrsm8SfwZpciCKmNcHNmMe7GG6haoQ8GLNaYn9SptU3tOHffsuwN
pWu3at71TvCSvLlDVz7HhZosmopJlaGR3td3ZgxgLLBx9eBNJUrxeH0HCYyncOMhwWQhks4QlRmN
ky73IRU9wDDrnBfDzlybPw1G0Pl1OmoGbjc9a8lDlzz3YKnT5ofUIF4cCdL3jT5rJg4TqhY7SRmV
0llqAKL1PjUlLJaioxqWe+XOVOzMDdzidfT1Y2NhdDoGnYRgB2/b8UOsci5WkRLDSioEVV0mTs8u
3iKo0kvQJHY6rDTjItEyzooMLu3Z7Y/dbeSMnxiVgnxKBxv8hHb8nDkiUO3N7UuRz1vohMRRztky
BVkkGQ0oNccpHlH9Cu3roKm/7oEiIZzlrKDBIGKCc5WMr3r7OFdAiPljtEdmupUinOkU1SwLJEVY
HSWyy2VnRBoIrv3rimzu2pUQLobPZdNHRg5rZYN6k1bzXQbeRGKB/m3qP18XJbIZ+/sqUaAFmNf1
Evok4LSVkQAPqWFLlqgJVSSGabwSsyRNYpoTlmacT3H9LpGjEb/8N0244A0o0CiPC4jIm29adMym
UyniKBNpwYXvoc+zIWZeHJjzcTCiXdRnL6opQkbejACr5eeCdhXHihxI0CRgVcvPRfjjuqUE3+cH
+fpqbJpQhhpxYtgFSIZj8nRdwiX8w/k2Ubn9XgaFmWrMg6vv+gn0pk67S+8iDOAbdvoCEksbLHJ7
RdDTJNg2Krf/G7XGtYidQHkbO934a1QfwvIEUFP7unYCN+Ab0yVFbsOCOfOk/FABxa7g9VRUodrM
FCiezDAyYALXiPOBOKvLdJQhY2iIDdz1bPmWGzegIy3Rr1V3z7LouNtW6l+BfEMgkLZCtJ5AoJEh
sI0vsRrZmYiZSCSEcwtqDWkVzwaO1OQ1nI8J+RJbj9cXZ9u5P/TgnCAcpd5YKPQYx3oHmH6nAOfS
dREiLbgzwJjlbgbjwexK43OSvGiohUx/cUXEGQzCKOAxm7jLn8fLZAQNd8pWQwm8PDzG/Y4G+z/X
Yi2C0yKcNTPEgBIyavJzCtCtrQBwwbkuY/M2shbCVmsV99MAE97hAiFomPNMf9nLD/khdDJPjGu2
VQgF8uyHzdiyrWRpIGOvjQjLYp6mW82b9h0efZuvDSa8Q1f0yLwVaxRc33F/x5vPRdVVngjAkVIL
wpZbLcL7cmTdxKqgkW7Ll9dC+FPTXNAMlkMjEpwy+rxof+HI6+9zR2bVjZEGAJAZrPTPVvKwSK8j
8a57wNZewaXdpCjpAaGXb8tJ+kVpMOePODbcdJVtVaOdDC/XZWyv/EoI52Vx1AxqWUJI6ym/0GF0
zG5MQEkybKPYT79dlybSiHOzYG7N0YwpkjPr0NAXkrzO0/e/EAEgbgBVy5gV57NlsEeoAXrNcE0s
T9H42UwOqShMbgyko562ksFFmKkNx6HWoEZiHSrj1kBLTlOrNhmA1py8z5XbJm9yIHC4zV1jqQaK
XyagPPhTLRokmmHYBmkBWI6DwZvQsW0sfvFX4fNDDn+YwaqplTSQM02v6XDKDNmu1Ofri7StiymD
Yw/13AuMHCuKLQBoxIs79cFBz2Q0LSxvUTzcUTUVxIFNlwP3y/+L4vJOI4iXvKrhD1Mi7ZMu3A9m
71lx5l3XaDNaAzAJ4JCYQAAEIOfacQS6rKyHSnVl/CpqvCXQ1gptc5BGR8/mfd5rh6k54Xh15xIs
AYkkKFdsKYriGAFMgqGhTYw7k9QgmTsi4wekUvuYaACvaZYftP+bA5w1IoFHFLDFF5W4XooGzBXX
ixtYC4tMBECRZlocqi6y7Os23fISgz1moV6u45GOy+OUcDGasmoWN9H7R0x/+ZNVfG/kHE9BgyD9
ZVGOL4+sRPE13zIcor5t28WN+vmtrIzW6XV1EJzoW0LQrIOBZhQQLpGh+rrOckKgT9oQcG+VAW4p
cSJC79qy2loK5/CMBmkqkm5xm4C+jHXjS0VEHD35uQDcSLBClxoBqhGsLQBQMenlPtbGJegBUrlg
Qukm1LxufrvuAZc+jS5BHYgfaLIGxTV/AgJ1g2Asu5PdRUYnWn2SCLkpGxEgxoYWZ1LY31fJTxWV
SthLkFKqxX7uKmDGiVIeZvRz/wIqC6A60Q6E8I1M61xEk2l12lk9FNF/zsl9j+nv+FTGlZNZHsUz
0HWzXboADgJCgQKAQWPGLHouLR9DvaOpLrtJXNhNu+vMx7C5m0vB6mxU+dh0JxyaQXrjCZ3LgaKR
sRi0kGPc6a0H4nF1bwcuebdO7aG9ZVBgop7BS81YeEVOT0GWin40Lsp2DDiUMs7GjjQeyA4B+Hgn
gdIlBrLrdRteOgUkoXcLz1sWnkz42XOghgMaOsH4qjndxPEnRLjr37907bPv84UEbQm0tCnwfW0+
hJmnA1BVEcQbkQjODSZ8v9SZCGP41MeZUwaBXYDP+roiG4ZSkQhjdEAF9fLFgVDnMmoVEXqvDQri
G0+ZXv/i+xq6AnWwouJOz50CUj5NMxnZGET+nAxfrd6//v0Nl1IVE2VqFaVV7YLXLMBsSjPG6EfW
81PVvMgYVdanT0o0Cuy0sRpncrgoY3VtNdMEcgryIMcPffI0ih56NpYCMOPm7+ZtnDE8el0fhlU1
NzVyHWvwFsxbG7KgC2wjzQFwwUoEp4W8KDRuC4igNbjeGYgudaR5zzpcq52oX+Z3sn4eNgHGwtiR
0fvMMGw5D15orgUpJSjhqLcxBVr5Xdh9Jmmxo1qyTymuK+bB0H/qem834C/oRneSKltD3kXn3l5U
sG//QhuRDTpbp5tEbaRbxoBwdKqB+s4yLgZ0E6tq8jhpAXu1M98qf9oPx/Jg+YCtdC3BXv79wnlu
CoOdtbLFhrUQkLhYqyQDpZAGLopnCSQ/7vBM9qYXvqCAVjyF4NYUtRdfOtO5QC6PSLHnFgPlVHda
XhXlZ788Xd93GzdP5KlgE0R4RcPaxSVgUGP0FHaWAuYUwB1oIHoNPcmJVeef5isRENSmPIQPzE9o
gHe86FcIBoqR2jxVXU3H46H3D4B7eBsQd8p+U/qIDqvLHY+mMgQUBs8tAyGWj1xaSQA4khnoKHHK
6l2m/iAq2248R53J4AGhdDyJ6kWTGq78qJ/KrwyyMnKp0812esugcsSAWszRzh0RpVX4OiO9wSAX
n1xoY1uMvTKa7ki+FNYvTCfrcumo2mCbIl61jQSDyQKKNmDPYD/+EI6NMlxIDlnAVUR6kblKf5K8
2qW7zAOUb/Mp98VP8xvLthbKn8xA/EAGHw0m3i59I8tsE6CS0Z+fmhSdWOimZ8kTRhQ431AAEFaC
hB54RvFrqbu56Nq74e0AzsFlHUi3DB/jojunHdt0WRLLxRCkR2W6k/TGnXPJ7tQ7Az2BQRK5slW5
1rCL0NyyjCINN8x49gOU8yS0KkyajjTGDxilndybn4eunpy8WwStIVtbALRPugH4D8W65MVTp7qt
sU6WW6if64AGN6McP+pFu8/ATm3Uqk+N4t4yThrVdnlUeFoSvNWG5Q9JLMCevgyZ9OyXcCGzG/Sk
JmZqgb/0ENWvofD15GLvGdh07HrPusdwM+a8ZtIKoxylwXKJOXklGIKk711t2kGz70Thf0sU7hAg
rgWegoqe7PPlC7Umt7IypMAY39PKa4fyZdIC9ED0ziRLz9fPggvDQS/sbl1lHIrWxT6ntSWXhpxQ
d87uiXET9oK05cIX2fdBqkYUHRpdTLjmalmPuTVabtZYzjC0T4A8+STri3tdjctNx8nhHKBZsrqK
p8kCP8jgEhfI2Q5Gc0B/knmhrx6uS7tIXFGGUanBOv9RH0agPF8hQuMyM1KsEJAv/FGznESuvFAG
m/giAuLaWJ8zUZxeqVUFi8mcQaaVPbTgol5SQXq8JUIjJqslwLUvJoR74AVJlhxRpBsPenBbpYK1
2XABoKJ+fJ9Zc3XJT1tUdToKFVLAEVlkdoDaUo1/+vSEJVkL4ZaklqV0KBUoYTQPevtA1S+ZFAsM
xfb42fnLZCi4rWDcA4vCF7jrdBokqY2pGxWDT5PpGNdPZQUEYrrvhjSxjX74NJaFd93ZtlxbZZUY
zDAA4BKDqOf2M+aEBBH4J11yYsRdZB+4+Zu+w4OxT11JEEg3FgsdpciccCGz2M3vXNhEQmJkWk/d
IHvOusjWWkwbPF7XCKOSFzsIyacGyDcw+aBiBrLTczGmFdTAjyKG2wBsP3eTJE3m1zauK2Dmzs1U
39OpnwfUToDMtTNwZsh2hFa69wWW+ELTlrZ+U0X9cFA6ZSL7MAU4p4u1GdTaMQqMwLqo+QTxe2Yu
s3wfgKeDPJuVNaBH2goye+qINNl9j0FVX47GPL3Tg7bVQR2qJlnhFSoBZRPmQufZL/Abln3XAy0f
GC1Zn+2SpdTz2y6QSxdy568j2EGVY9PRLtnj+Eg8y5wtG5OR+WIry0JvetpIKNFVRfEzCEtwWoaL
iSpklKYu0AXuA2PoDFtPgFodG6Hij2Fb4f23GW7REWDZQDySTqFeL9+sJhsciVTgxTQMAo5Mo7ql
fVTtqzoByMOUUSdvqfRCA8CT4j7ffCuUqXHxDBjsgiIevQ6kr/ZIlKeszaO3xZLVZ73IcXUbF9nO
+2awlaarjskMWNOuzGJPDpTeljCY5CCjquw8J4qjKnl4P1ZG4ye9UXq9WvyophntukqeOGpR5XYu
4wIc0+otqmTTGc223RldS3Z6Gxt2R4YOswWThiyADscKbxC7NssVZ+qXb506RG6DCr0/9JCc6cX4
YERTuysDo3628on+yDEkJTlR3s2HXtZipwkxCN7OcnAcc9LjQVNF3miUgeaVppW3TkXS0RszGh0n
bUzQvY45sAkvU8ASLqb2R9tp+2VK81PeKUBgsWjpKZkZeWNpINXFe5DTz2NjL3FY7kH90L03cqr5
VRHgB1up8asNLeldR4vfHklX7Fhj0DZ2mS3mXpqn1ss7uXGnZqY7Nc6/pkgXHzRpmh/jYG4+NXkH
NA6kEb2NBq1up/YT2A7hMbepNWiBa+RqEd0vA0qkR6kJU1wxLPygEDhye2Ae9O6gE+BsdLTubrr/
4+hKlivFteAXEcEs2DLd2fNQ7Q1hV9lISICEhEB8/Uu/XS2q3a574QyZeTLNHtRk2zpVrPCuew51
Rq8YUmVNW7/NC9+J/TPN+/wua0Pqg8bavXO+Z0g9HNNmzCHea/CIq3u3T2KEmnyb9mKHX2LZht36
qte5v9d9P9UIq72F/jzC8VnPQ9HuA78L7LIWpF+7V6x6IxzaYlciU+jvyHFDlM/BdfbUf3netgcx
K1kF3kLPeur/IIQ4/hnjJS4jYsNq9ODjEPQxLaFgZBfcJb4QpC7XapoQV0Lik+kHXS16/AhDPLqS
CJhaUSUaXNBuzZJy+0LZqt9mIMq/0v6pHFZGj2mwZXfap+NHG2U7jBIN0nP7dj9F+0JqAxO2e5hV
qErP3VpsMgzr3iwvWUfWsqeE/SBlNCgS4rxSdAE0lEx97daqwybSuMYaDU2gYnsR7RkIGQ/Pfxr2
ryJd8YD5vHteucyLCE94wbjPCx6I9pJ4Y3qM4v6WzCood7WKOuR7XqCw7BVxfd+kcIX4kIDgPoKk
i6u198gtyM1fE3DYPXbuFUEYGmmAhkEj3+f5KRuWtGDxQo+9EuNYbF7uFZbZ9LR1Pl4leOaX25QE
f1cBemWMRlCALA6KmMbTCxOwbymSLgWfkI8+/mK+n4hiyLcPh7Hm1sdDrdK+GmO53nO/3Uo/2hoR
J6ogjCaIVIq606pTU4P7lwdsWAP0jDM841Ot73oobGspqTosU7hX2bpdci8fj8gr2mHbbMdH5Wdi
LtbWbIfcIMCIDKG+d6Q1+McSbf51uevO3pK1RaL38Mkj+IV64fODdu6p5+FWaG8XpQ5wPwSPXloY
f2pLy06BlPIUaI4MUatFma5yBjZn9nM25i99bnglu3g7pXxYHrga+JuK2rHR6eaaFAklKDH6jgYg
Lk3sehSW1DV83VQ55HaqRmbwSS/LaH9aMcG83kRg7hdeTT6pARt9j+tF8/bUZhzwilDq1v7SLcUy
rSnGoCS+CtrHpUPl5uUI7uAYRhNEuzJVB8/vTDnCHBJr4+Z9bn2O0FefeZ+Z6sOTxEXwCfafUFZR
Qz4W4eEa0LRJqVy//fWSJc5OgfViUmZ6sKeI7N8an3PRdzuUn143lkm4twUiGN+9lX106ZAsTdfH
rVdp3a+3LowhV48DpAUxRqPnZZGHYAKl361+dME9HySkeXxzNpzO45IhE7rt/ZtKZVvng5+eGU3b
E8OcVCUy529t6PyHQI/dR57zvwhvUD9q0F7tZ+5n0vly5T6efmxYbi7olHl3VMkMTuhjmFy8NV7v
1jT72L0BwRKJJS5Cslw0ikLsymQll/CmRZzf9l+SCqietwxHI4VEXtU3kDvdTP3IChsjqy3pIK6R
5Gfp4y8vtFeuw6bLwxcykxOfxE3IPCud8K50p0Mp0vyMH6uLtrXNPPtfNN5LIvL7MN6zGuTcH9/m
QRVNYX/xOELZ1hSeNzikOkdd/Cjn+YoI7SLKgzKyXcFG2bRqLIche0cd+NfmCmXWgu/0F9x59314
CcLhlozM/+JKJrXUIy0cMe9IhI8fZ+Idma9efG/MG4/vvDLp9hWq0FajovYhnIK0bAP3Cw75UbFP
C05E0+yCUvjj7+JxjNkJP7ueJvGWWfHdDQgvCrL9g01o+yKhbyCU7pEbe6fibip1FpgntwcNGUFi
RaQrUoUKtrq2K4YZ0My6y7s1TmBZJF0Bf85qZvPbEkdv/sJ/tnR9i1dW+kOKX4U/5G59B0R8sxO/
iBWzCkaluzX0HzAfdEWb75/ZnP+VLsoq2aKVOMPxMvr9OfXsVqSJN5STkkFhHP2UM24sI/m6WPwW
ccBNs3qdaMaJY7RBQBN+GXvzuUmqaBZnL5hfZMrupi4jhTDxj+nsMW+RrZiRMo9wc0x/1jaCWmAE
KBNNd7EIy2yYdblp79YmTBdevh640l/dbi47bx89mjzOei056/4lbYuHeO+ics5jUIrbXA+UpqWZ
073Y/KA2lNa+Nv/RLr/qQH9FbZgXNlre4lGeIWarXOsdVWQOVNOT2Nd/Wxcd+dx/JUl46Pjygqv2
L8wBN6LTx2GWqsBwWQbKVjaebiR16K9j9war2aSaV7DaQm+FC11SDLJ/2RQEa3xsTOq+kmA4B1q+
5tb8jWz/1tukbgfwUpBofCtLvmYp5kPXY+Dxxma07j6xyXfMphiOcc67+STguDFcGpuw20Zd9BcC
7AsdfYlljhzxl9HCbJNYdUVqwxlXVicbau865553zVj7La24ZNN8VWI7dRCCJjK+l1Y1Fs3a67ZS
RcNJZIiTgJfAIybauyzsr+Ahj33KxcPktRYUA/sgPQqkT59B9sKKh5L3iC5XEGQPWTz8XYSLSq91
0TMdl//UHF2WblgKInoMsPHrhuYFu60yUmE9yF8CA3EqAYK8WVRZFZXYMMYKe+N8Fxofeab9TWX6
KHHRD6b9SkI5VXrJv5Ke5wep5IJJOS3kHKBEqN2hyQta7XJ/irf22WxsKVI3AD019Ozn01qsy/C6
+FMzkxmhGWyCeq1HqLZlpBgAVuKHZJhWkuW67NtFj2YuMoZKk41MFEYmcZVPwdFn3J0iBOCUOKAm
J5/lulDCTVhXlugkkkjCDWlHWvBGPi3j6RM0n+QYhi2r+ljmF2/spppF8/cWtH7l1pCULdzgGMyn
Qj/7p0c74mti+1i0Fui8J+jUDAlNYCBI+NG3St0bmfVVHvZ+nctgwcxP97s8+B0g1CRKGkS8iNxG
Cs3QQe0OMzBPZn65ts6eA0LXsu3QhOMU2q1OHschv8aQdCNExDhVIqK0TOLlAN+4YlF9X4BNqzEo
PCbrSVF50unNC/sjLgVPUXw3xj8icA9dmJ6GLMU3NsO9+TTp6LqovNxCfvKT/uz3Xc03DmIuLuH0
izzeMcfh0lTEq71Nnbylsa4VYpn2qS+RUvAHZ+sFVapJkx1zD7rHbiob/p308q5zcY856ZPMyTVD
hCojY9WqsNz1szRBMbc/kvpHh+a6Tm1DYbW2Ley0BgjjbYfnYJ4aLJf1noWsXNbppFpYCRleYCXH
4Dc8GRY0nNBK5KzyZHuaBombvhjfzVBEGp9SGmPAj+B7lpUrlSXSgU7SdW/YF4JSZsFhC+PSUGi7
V1nFm7hPkrWYCX9UkjyPo9csdDowPFBS6D8esLhWPu3EmjJX05Gn6i1lwTmeAG1iLL8lyuLqd0Rs
ciZPccqKLs2OOkeEQi4amb/YFG2SI5hijzHfpYVa/FqnXhMv+uB6DEw6i2+4SDq0aMllnxkkNM1x
cvbxWtaTzQ4jsXj2O4yJwXlzGFSY7wrf244z2sqa/wnT8QGL1feYDLzwyFLGDAWXJrXI+zdPDS9d
7yRW6+WVejopkzFdj/E6vjKONAFLd3babJIfnK/0sZ12v/yFcauJ6+AKik0V/ZSifcXskQporoOJ
FsswFWx1p2ET/0IWV3zpzlH+t8d96MiSwzSLQ8AhiEK7Xbr86PUajWROUHojFp1wRPQHWl+oEbPk
0y7mOQiXrgg2Or8FAWbxdsmH5zW27JhtZLnQnsXv2G2Ho47sWPrz8OL1C6y/zHyXsN/FPnvSnBzZ
wtDYwgDdJbng//bWjb+NkS7N7EEBnfEXubLDkrFGEnJgaVqRjv5zKTtbRMkzNjV8mIs4t3USwL2K
7fhFTJF52V0+ka7MWH8YYMmScyTl4e0VBKs/NBpFBOMR5AvAEWh3DwpzVelP/n/Yig5Rsof3MJUU
97mz70aIBnrjw4xg3MJCh+9v/xKX1t7aFbTfK+d47U/9LccTK1epSkG/o2mwRUc0K9KZBXWbtkhu
zNiBpr47iBa2VFN3zBZEdnT+jQJsmVV2he2XV8Y9PfirPI/DxhpgIsU8AQjoidc4wc8KUwS1MZZC
WdHkXxr+1oO3LVyuKqAgzcWcFBNmRuAnPfJ0Y/E369Kq68x/fR6gNtu3eBZPLBYlfutHtoL6oqZy
WXTCsdF7uk3FxvdSSQAFnru2efTZWVZhu8FqPB2TeWlwpViEYvpENM2hEwQH7TBHX1mzrPkBUFCZ
DtsB42/tR+aVaGCWAHlPQycezRC8i9U2AWZbp7OzmMbfezr0L9zdovcbH3EzPa+14Z8iURc7BF/G
Dytp1xPx0kM29HAsRrTz4Ce3IG2PXc4fMKFdckafTR/Xa5iVCkaWvslrg1LkJ/TE5k8vxAfhMlxP
RHWkQeljTSEl8nvOCQyDBXCddm6frIj/sHWp5yi9RAtHlwMNMphSeN0tYV6xbfbQxeQcO2yHxsJq
vK2EgWJWkjKA90pk1kscuxfGebPFHT6jBfejLQvPAqOVVd4pQBpl0XbxMdi3w6jVZWb+2V9fB4hG
U+uduym4LByLNPbPKcednMRWoofTnIaX1cMFmL26MUCzHR7AXWKb3uHhzx8o7ruDHeZ96/q87v1J
+eFxp6i3rK98mqGso15iyHjfbVu3scYKN1YjzUvBMAfyvBpSUg5gk71MuCLcVFgoLSrpw9xM8DIL
1A3rICsAJ3iYQc1TSjQaHVwzELOK9tKQNbh29AexKiUIyeMAr18pRRVgSMUtaJ1H9ATvP1p4XnwF
O4mwYNp4hl3YzK4ZRVpUKr7SjF8oEeW6RheSfg5EH8guLhMVhXLkoHEzglPCtz3mFPVLlQ61KUHP
iOKCLx/5vhd+SmHNbUuFWjig+WZ6rcdwOqSc1Am/+Pl2BPV8mIk6yNArRmgyB/IJAcZxV3+XXGHg
CMsxi6tNf8JK6jAZcerCuwmvKudRQUf56LoMJR83DBIZ9xCG6Wk6JYMoAQSd9ugx33BAhb6eaoUv
BmhjutWBR2pLVZ3E53BA0OnUHdrWFDP7YQHQCYzlPVyV2qx7jlNA7cBGikgGuppchOeY8oeOwRWp
Q1xNDiq+hYVm8rvmJ0VvvvPxA7N+zdyzyG4CSVTE/Bn8n1/D2G67IQA3FH7V2eF1U9kdXFKbNRKH
0c54ARSCPGG3JJfvbnKvu+9eXIBgNz2e9+GVL9E1QKsDo9LEIAFWOGtjUayC5F9mMsQ0tTebDU8q
ghcIx0YJ9y6VZGU3AE+X+W0bvrENVaIfXJGId4/tzRyjkU5TZUKw+oEJkQyxX/fQFB5iixaJTTBP
P/L5IQfI0RIoMR/HoT3uUfLQr4cVz00drfLGvfB9SL2PfURpTefAO2w+BWK78z/xJM9u7QB/+jj7
imtYf1W7yAtjdIV1/NpufKy8gFZQ9BBs4phmZXdY5jsXQvGOIPW3JbppCA9S+U/vPV6unpQMUkA6
ZvWuWB2Na0kovh0aL0+je7UsOOSpD1xwnZuVdFhHZ30Hk9hCIxQlCGqf3PcAMmEfWs90xYTQl3HU
P6mdXoCn/uLcTTsF75zezZOpbRfULnvt3V7qVNYuwr3XvK2AEfPXuKXTf25yyQc2q/xiJ4rBn++t
y88RJ9tahlTgHNnNTjxiCwm+x2zlNU6Vvqhr+2raRPdJAicanu6I1/IxGV6jLcgjIG46+QckOj+6
wV914QdbctlpilYZCWCc1g3Fku/6DKOOnhSh1fQpzdcUaj8+pNC2zFF+2OO4B+MlGdJau6F7Hros
rzXvAGF5nu+uY0tTfRZqTAofDtcXNfb0pIQlB7DA9wT07HkYSAcjcl8cey9rgQZO46HLo6GGKrA/
Z7uPmkgJ/084goBxuIrD6Mi0WFcd/gr8OCv8AHGgHTE+lp/If5l7qu/TUMeP40TdVoASwk4yyDF9
nbk3vyMzi8PJNdcW0ybfVZnkgSx2n8omGnHXsyzb33QR5APUTGYLTDrDp9diJNhG0xZhP3jNlNqg
GKY1KsOt60sClGIqZgFZU5D3cLg0U3hzLluumux4qvd8o3hOFkyREPlvR9Uzca/iR7Z4XsFTk5zW
EVDiChT5vouRMkAAtJUqEQD0CPPx0muuY4H1TWDmTpOp1xXPjWoLjq8FtdCgsIRxfz9D9iYOdmUY
VWkWvGSKGHq/yABoJxJnwFTDtWEDsBghaISYeMHDNvfQtu0O4FKm56StMgUcFPdHfOjKNdNG4xh1
TT8Mjbqjgyz4llK2PXgRD99ap36hhwkoVoE8Ud6hPET7Z0AMzgjD3Ss30u9eQUKxHuAryJrRU/PT
HGBjuAOdrt9Wty//cl+iINFhqr15t58azMtlTlBfOpnFhyQUmJQtFqsVN6SjYvkz8WDmt4NhAPI0
BAjxNMFKWcE2yHZ74IuPWb6rxp8yv55FkDyt0xydRh2rJw6nrOsqxH4Owh7NkoaoBavLa/U7XQAY
Qkxh1KYo2ECi5kBg5pmQtb22TFx8xo6830fcympcX6xZgmDkSJBPREC5w8oWMAZZy03ZpYw+AW80
n2EMMWbc8/0dN71+ZdYxeNddhzeoTenNTJss9D6PpfXdSWM4qTeWGlghir194D5tr/7Smrc0w5lW
3KM5DdHQAa1P0/dduvGwhKDQpo1/dJ43VkOCfcMO3nryTKwL6tCb2gS1Hs+EQZ78LC5Mw0jaDOHB
/v8P0/alQSVWSgFuiKjpSvhWvPu++PCZ+Onb6PVXT1y2gLqAt+0xAlwMufO7CGDZYl63AZRwwHUN
JnQu59BgSTYyPFEp4nKUMApbFYflVWeSA7d0xjH7+oqXKzilm1HHZJd/YUuPcDyNMT2XBlfP0Qyj
43S4IPj8ew/1Hw54YgtDV88pJVWL0K7asfDJWijRLOKhW5f9SAduYoYF4kPXdfnPpt1chrijA6ww
QWci860AZpSfea6+FDX4fdQVfoDegUQYs8AyIV0RCtoybiddSO15NaLofjBfAPNpX2EeZau1HUW1
tZNqVpeNl9in80fbLq7ZiW8P4yYNeLA2v6wTj+/2FhPrJjGJZ/GIOmTeOU8X1JseIHqXxwDX9g+o
dg2uJ4a5tHH+F7WQfsK+eKpBFM713i/qsvebwnTeInhRuKHZ8gRYSM7z2/5rW4ZL7r7mPWFFH/Sq
nnAUWa1ZT6HJSsfjRAwxqA1DX5FJzXi52vmag8w4zXIQf/wlAfPWz3uRTJJ8r1GH9pgHrMilBW4R
ROvJhH53wQvQvzlOsYjMXKG943eGazBCGgdE5mmOoURk860fe3WcB5QyhnGmQDHwj+mqO3DB7XIe
Iu8vUTB+GP0wrZFNvVcRLA6Ak0Ax4WD2dQjEAlxylZ8yyRH9y9el8pwSD2YJu2o11jtE4P4OJMi7
Zw9qoT8h60DODeN4Gc2e3S9mJnEpfefGGzEiSo7ZntC+zL0QS7UiFh5CW6fzClYRBFzPCAFVNHnu
Q4IsvLUuDpFiG0aH1mC9ahBCmB2g1ftvi1q8LCFY5SUHdK/SbQGV4nevw9yyBiqZ6bGN1fySwrf7
Y0q9tAZd25c2oNGx5R15pNySGwoW5Lu+FzZqJukxzBRoJI6Pw2VcVP1Gciwzit/HmvhHivCfN4Px
pfCY1x66+Rdt6rMOM9ss1yaL97y2RItnA+KicT0Q0V/gi+CBV5tJGixx8d9xiv0PPc62UqRvS0Ow
NpRuEf5+nDwfExt0S9Ue6fBn9q07gwFv34Z+YPU2jewBV4j+s/L8tfH1ah+NpC3SIkyQn/JoA4Qg
9ewfUdwG6Psyc487XHkyePsucPUGXcFSi0vFYLIncAFt7XeUIjrXn+KxiAnB3YhNc3sZ1ji/2W7i
120MkgY07/Aci8dXL5O/tGZBlA8efZj0V+82fPa8RXnF3X3/MSKp9DsXcj2hCqFx4ahjqIU1+fV3
f7nhWmxqAPq/cTe6Bi8TRmaW9KDUbfIasLCDnbb1qn6EM/Sw/j6VMSiYg8j6/ZYJvh5160GfgKWq
CjBWADXp7dnr5/BDh0qeaM7iE0MdkHXeemkTwanjpm1vAFXsa814AP4QcKUbhu++9V9iTFpHlvY9
1ltAksALfE+exo3wS+/0eIhdt94CTyVgTjt1F3jWFpvT7cEDRVEgaA/uLBqSDmPa340OjJMf264c
xZQ2m15YUOiIekWnaOKKDlE+h1gP64mF0HnI3SQXgAj4OwNj5wUt7WriHpraDU1vTlkkAYBiwx9C
6zB7h/zJU5R9edzEhyja92+m2v0nGb2+sdpX1xlLSA3e37u3u5UH5jH0e+sFgGKd8W4rSzkaJX8G
KLmUdFZjVDvcQDXBEpsP5dv22xCLqzvLZ1zz+LC7L4D06rHc9taHVHQZgmuMC+7vyM70A8dT+XHY
o+3F4uP+l/bz/OAWsLFgLaej0SorvHhN/qmEU1KQeZYvii3uFM7Qd2QbsMxQRAXYU6+IwC8VewgM
KFtWfbEEwE4g/OlKfPiR4BlJJ1jnqbQr+l8v4YZuuXx2sgNLmoID5t6ujwEG1EdAzu6WCBJfYkPa
OwldWVAog97AuY3unS/1O4IFxxMLJn50I9/xz3LUvm9+Zh/m39V8sMwBNR0XPLXSrcVo++6db9Ea
FLDTSu85W/uzI1t+0+r3voqPABdw8Ynleg2T2nkxNCtDtCK4nFL5BEQRsKMX7t/LlrMfStv9YQz9
tJFbSr8if0pOWok2qlPpaXmIxqy7gjnFuOyYLaMl3vB+8O2lE+H0H2pn/txOKUNDx2IB4OpFKL3+
Z2C/8xA43tagIcQRkQHh+xjvpzA1vxAQRDyp+OzT1n1vHWxqiPano1pWrPQhWD3MJdNaJzl1dxaT
zOsQx8uFZI7IIt3sd5bN8q7NgdCTzrAKfOlLPEgJyJb6zwEZevhn6ungthkhdToI2SEDOdEMAcIK
xkQmh91bbNOn1P1BrpU7B8sU161O1v8GFS2N7Dv6Z1HQAlCM7A3ZWFvKGbOIczYuoT6IEfMdA+dY
WHrqgMGUmMZ90AP5fO1csryOTqCACRt8hvtAX6aWugCI0YZVR8bTE5RcFMzMujWUtaTpd+mDq8qJ
KAYHRKtE+CcvwYPnBcALvzA2AK6i1/UytTl/YVg8nqNVudNKhKmXRXmlh8UTIX3oWrQCkCnPA1j1
ElcNe5mJ3bt5uYyrqfOePIuMcvREKGeDNn0g2wD4HWrHo1UhPTPrg4ferN/E/tpDeSKCm42sKrUX
8KtBIQPkq4MHMxB7mvvYgWF0Y4aVCjvEVqwm8tzJTNE612GasBp/XJ4gA23fR0jHPgchkwc2SQ+7
GNmPii8asrZ2wa+c2yJpB/6+bksPWdQwHvmEn1B1wWyf+jUPr503uO9gltsxEfl2GmHdcEjaSDc6
dPJZdNNeTSMI9SZgIgFnZtgiy7QV839IWnZXYAtc4b5x9U4zhSF2AGgLLxIInRDnyn8nxrBKhDEQ
uELrODv7LYGpX7dM+g/5rcTWe4tgkvtMQ59c8MJlpS9GCerKevpIfJDLToGo4tDSYGtMptqglhSW
jAuEbxi76CBfQGcstU5odFi7bIJ5yghSgdzPnryGy3hlvk0hotpDh8VT9OLcawAhUFTs14hetm7/
EIN73HZzHjt8i31GPkJOob/CgAWI0mAgvVvNoo4A9+HMkWK0HqDa6/DQgCno/v/1YGtoAWno4L8p
XlA+IvIxMP5A0CywbPloYKhoVEPIN+iDZ8xdNNrDYnpslwQtTzmEs4vhAuUI9Bn+IqCaYOBqtjkp
M2l/FJMPo+KYYofpAtT9wHPvLQbotydcn/fZYFwcMMzlEnhYl3hnl0GWIdhxirs7MiRbiXbyrvbg
4Hs+ZhV2QdcCgZ3fzWY/dcrct7v6IZa9WOv/R7LfF8HOFdbjtzRx36B2a9KmjXDqKZm0gy61u+sm
iDTS/jnyeDUH+wVU7e/1wVhCHwvmYvhsh7VZ8PlA2VywcK2GvntALkjJkvlsQ6iLlc6LeXa1TCyg
w/mYmrHuIwPyF3Wshy+BXm+4A8+LJGbYIOKu2RAutXfkJ3b5rc2Gz2Rhnwk8FlGvwzJ3G7645Yu7
8Nru0LSrsHclHroD0rxehs1/nCNggvvSewg07q+DjwVs2PWd8sb2aXUE921rsj9HPiKGijwRH3hB
nhedjaeliz2/xK1FXEAjsxWSRv7PahyG2/wZSpe/UqPGFp2kYOM5wF0UobNqty/mDWfbkaH01hF6
QWzbAC7h651A4rO2pBhxylTsUGnWgAyeVxsjOAdbop8i92W2+n4asuOeqmuW2Mehg9AKQssJCUv4
WaCjQbi5FbDcvnwEWf8xx8AN1iw9L95ynAIDDolUuGvxaukUPM8VPWfDCm0OOJzbPMqlzPDGFYuL
X4nbgRr43jEf0+Wlx45eENP+YbjJFvjvKpjmQogQGlVlC5fHTSVwa163EC+UQ6MEEDFagtLPE9Nk
kf5PTMl1DoJ/wDpBI/L1w43jORyXf0O7PCAA/g0Nk9SwSr4ql+uHGbJEqCYwJsJ2w2ACpRdJQNNE
Bo9CiCSEIsEOC3mLwXeUMKitSDxX4yBWqP76i9pTDhhIdeDIkz8gMz7A0bwtIwNrsh9BsR+mvS0F
nmDkiBS7Ce9l9j+SzmPJcWRZol8EM2ixJQFqsrTcwKq6e5CQmRAJ9fXv8L7dWI9NTxUJZEZ4HPfw
+GcYANDW+zroaEpkmSHm5+V+luWpMyJNZeCKeMoDpPrR3BA5dQgG+eBlYGd6OBKMuNPN9F+zyt9x
DiC1FJlQoTIPleIhV/lezWymYhEet/HH3Pn8NVi1hPO0MrZzMTM2nvGZCXnSqTEg6abbQDKJi7KK
8TBjcZyAgDb6wgqQk9LqSzZzEtZWlVSoWtmYvfhZtw0W3Hth9WEv6XVVjLu9gn5OujMPMEVs6Bw0
uGtqdguiGtPcuofwCE4kPzGz8Y65Gx2Z1qFV3DnlyBwyStvuQ03mmZh7l++kTjd+4z62Bpr5Us9v
Y4fmX7In91lI45f34lFFzqEPPLkXEtud0wJBOdbkMgUs4oyDq6u7xAhRXac25Nw1rTKGwct2pp4u
Y9drJlAoYnW4nO3ejz1mXIEzHzLfeqhHTgiz8Y5uXh7XSnGWFNidCjnP2yywT7MFymxahbHBDIgu
keEK1atxtIMGUl53Jmo4ahfc026cGJHW87Oe1tcc4GOTDvm19+xDb1UHxuo77Th7EIJ/ql4TF0dR
m61vqb2eTd8/uYV3np3621IIQhlhOnRe1YFGa0RIZbZiVHJLW/UHse7WLICZLugSq/2YBKrw1NdQ
12ETIkZU/+xOfTUmY3wy0pjFkLzC27ubG66HyG6AEDKwvUV5f5g2NCDUXfUStuVPF+RXxwt6rP4c
po5hUXCnH/T5AXlBjMBsJKWEq7neAOb6rArp242BqD569U/ukpJpDNZ2CM1rrfSDWK0LDo0fW+VX
6cl3Q+l9OacXqI9/LecUv5T4OxsFYYcT/ISu0ObmRMnyzU75wBt3fjAmvYsMoLsgeCunkFkafEUb
PCt5rwMkLX7+bmZ9YsxRHPjZU66sp3Z0TpViXkD8Ql+H8UIQTKZ9YNS83JUrEpVqs0M/5B8qa06T
tB2ON1w2g9xaFlxI0KV4oFrU4lIS+TXeynROHPpOjO+nIgouRSk+vSB9ogl4FXrel7Z+mdRwGeEK
G2DYNkj/zSPtRBVSQyHiUMxPT0ERAICI9K9w0eiH0nyb2uA4wI1XjP/ztqSbKydSLP2jGXRqy/kX
F2t4ydKl2BLMcCFVT90x52GjcgMlmc/MTvubpzEBLCUbN+V8ihYRyzCIzVnbm9lLrYT0A2a7y1eh
LXDroOOY9Do+Uw+Flytx4KgYAEtt48loFntj+W53KCx9zKhs83VIWLhGN2lYIwqj+ZvZ3oPVgK+1
GkWTPzk3o4l8DXudKoszqkkEG//mJrRv+OX+gBJSGWbTbR7vYzyTF8d3i4h7tLoHVixU4lEOYF+F
v0U+fpTt8Bo0/UtuB3LH9ot2Z0wM5pQzHAoJ0l4y6sUxbn564AvvpU9OTGZ0VtJoOGaKOuODDZHq
faY82ARR/Vw2fZ0AQkl2X8rvukaS4/985pRuYzmoOkHPS1qTG9kT9WPgqldopB3kX/vQ1Por82Ad
aMd+SxVu7c454IrvYrb0jXFgsZetMRZ1qEzKf45bRlBlBHfX1vU2mujNh1yI2LB5QyZjuXb+RLyr
EZzHctzLKMu4b3R+UEWqEp5qmbRe4W2RR2CnZu6bee0Ex5BF518unzq7Dx/phTeyY6AouL5o2MbP
3Jrt4+gIdDeuf3il9K3QXA/9Mvy6fZ4eqjaL4CLKQyQ9HWuvbON8yj/9Yt6EFSo6gvrRnuekCJhY
R8FRjOlJttGX5awx1NZjz373DYwvUEPkXUr4hDLjcl6rmP8SL8dgXDwf/iUzGEqF13SkLEcPEtyC
gWTjcPraz/xR6xmbesRoj0a3kU56AfXqttzg73lq/MpUntyO9fE808lsTocF0rHojL+EKTyVFLyh
sG+lb74G/Xhco2xXImmRnPVG2VIRnVls2947zDNvXbozy+VFB3OwKUu7TYYg+unA+dget1W295hm
uoZHah7dPtwD4hyqwvhx6vo/21q+WFemt4g036tsGe1ERboZCwPcJajWrSrqJzn142vuBq+MyfWm
Zw/hxjaRjTr75uTltvfmoxr7FtAUcSOsqtsyBgeQ0CdjQQOe50YcS6u8Mm54L6L0pTKMUzcN23ER
KJ0qqfII4lv8kWnF1VWjqPjeLbet9xBpro4MUrpmk1c/q3xwuLWjDOFT1FF1Ws3wRWRcrTXPQ5k1
P241Z3HjVxcnaOxr7qprn0Uplb69T3l3tiw0Q6DPmi4ei/JnKcQ5aFs7XmjUN0CA5sarhz+9Zc4b
y3AuUyEemy7imHf8x3pE/66qeUW6bPTNN6GJZeHf8rW84qs9iMa9mdPQHOuUYmzyJmczdu2pMRBV
bfnfWGLHADJ7NJT5B+X7KAzjZndiLwMOeHYG7uu5jpuMnwier3K7U+hbG0kZvmkKfOiDGewZDTLA
nN9XmSK2R0+rU+4t09v7RfZaW6w5HtdlOhTc1lejafqbU0O4Z6u2H3RmNXj2Vigd/mw45KzTOTcG
xubQHfBIjN7fpdTMO0nhGqm0V1X+ytW1L4vZ/52KFm12AJWojBbKRVOY2lSYgG8OWsYY0sRnhXE/
eyBGWOkVD3q+yUEAMLuC2NqNdqiBfHrhc7e2MJehyG6ok8W5aTxxc/p5eMbatQ5bpJXpJavxXQ2m
arBUIWjO1dIk2tIi9oXV7CynZhzku+kp9EjBdueiSWzTzZ6EUZdbXxhpUiIvTfFkG9VR+mu9t0QX
DVsosPG7VGnJ/cKydqOAR+YDdvrHouyba8GTdsNE1l2GvreBGhQF4ep76ujxqO37wGEw3+YGzdfU
xsNq4oM2+3IDG0peqcuUeAyD9ISHBJcGzfsmbAWDtdHllWRIcQqkmLeDZ/mssNIGin/7WmRlzQkj
KidmJG9/r6JSu1rJt7VqBqYGujlEZFU/moEmca2p4Qw6MZe/DZXSjdyidaM43tjfoJoJiB5Gb/Z6
AdmdhupDFq7zi5UueMaL727IvlhBGuxQfZItLsrYkH2W6MK+MaoavntdXnpDQjD6TuU8YpMJrkNg
D2e3r6bnsaU9YKp+N0wA7kMxFMNjqutBJr1RuM/Mr9jF4nfNfhjDYWfUnnUonHC6SB34T/PIc1Gm
KnxvVeM9lyL0H9d6KD/6SmfHrk7t5L4ekJlbWAs0JSNbIqpZG3xErGW0ZYm3uQ1cC6GwG0uuZYa5
7wo71KYwed9aSe8eZ6L3so1jq+8JyOTWp2V5GPWaXjvDhNfQiDojLGhk/AurhqWm9TgzcmF2Y3aJ
VjT3VTow+OHSjmDL3K+8zGf2Rru5z5YzG7OOmFzTiv1SEHxB997EGLzLvxP7m46Yuqh4U85NT4Ti
Ma+R6VQV+JtJGABtvcrfC+jRzzla84urfPthYEv0d617/T6B6ScsTWAi6RBPKTPf++MpB9PSrBtn
32VBcOg7gT3AnYrvuZ/Cve8o8TGUCjUHB0J9cnhGtobPOjvObV1ilFLOwdVje4LbDx4IJghuDecH
VgT1d0Hn2vSTqsiuDzIEb5n247q1g8JZIen9at+hKMSmNCTT3cx/N1hiN3GmDl1MWqd47VKLFDSM
eE4fp3VEPdDNA3SSLwPv2KEoYqEabX9NWt3c7YSYZJ5Y5ubpxP4e5ZCDtKYVvLNtlQmswPui1h3z
xpuTdrshonsZJMqVwbTl2a17xS0UVfFIw0fg+dLG2HeMSyDupot6DJIy9BlIYnSMQ8OPG4qGjV0j
i9bauhlLfdZtKjD5VM1uxcWxs+ci3bVB2yWTNZCdWtn2rasG+eTy+zPoXzTT3C7Y1bnlUh5XD+Ya
AmJzAEUMXaexhn9onqnZt1OP0alZ5+0qu2Pho6ZVRXHqdHfM9PTrLCkkhI3eE1xcAGJmykRtaWww
UR5MgBUUr6vt832XwUuvssPiDzfbqmEzGmRO9JoIjJSQwkcbUoHB5yK30bw8WH1xKwXloGfIS5e1
D0E3JKafT0fCPx4MExCH7Jt/S9c3iH82SzSlWi/S6oyzZaEklhm9IFO27NqEqC1SOfqXMnPMktwY
EW0dE1yh8HzaoHGevDiTqfdn8FrzEUGVHytjcopOWMAt3wuZApq5iNwWqyoKpeXrabekZfph3IXq
xVlfW4s91VZk1m+9Rg5qTI58p1wTQdscp4XPerIsJ1EyHTGghRLUwI+GV0uY4kJQ50s+dHlsK/k0
OcIduJak2NGLjT+iCPp9P0f99zBjh0o7XR+9vA4/RV/7x86uI4ZwK1NHd+lEkiErYxaeQgxpXW48
5wJSKBJNvylNC4587BTrFNjjcF7ZLhaXSv7x5s6C05vrgxtNRdJnqSlwBWIMWtaMVDY5AYM31kDL
AfRpFlBEdR2JSzNWDmYbK//rG232RX5vEOPjzbdVFvlbo0hhJpjkflF8z1h8vAp5xKGDoXZsxg0h
njxtJMe8Oa10vrzScvcqc8qfOlXsYF8x5/PMYgMdfagAI1g+wi78ttv6jWcpfffa1sAxoHL6+gjf
2VPkGzw9uvbWU5+27SEE8AUIvbvCCEwJkeEc75fAhQyLjCeecQC0l8hw+/9qlclvq68sRk9Kiwdc
h9Wl9lvrhBgF4q1c34mdJVcf2srBkgZreBRTxMo3zsen3jUxQg93cCqzVpxcRuOOPC0jA/8wbH4K
Z8TTqJR31ob/rFKH8H+zHn9HRJ+t2zdhk4zuhPFIMIwDl+/Ry7AQ3UMTZsWx2d0rlNZkaZ4znp31
fkB4DAHEVtjRc++wEEq1lHCu0+VH0EC1kZbj4UIzGFXUDQE4TPZZOz7W/7lRWSboKuC2XT5DpcuX
YJieazaR7wxtRQ+LNQd7oE6G5YpiZ/RMjvreXlufKZXbnIzIkedy8t/I3hBAINlHaHAD8z0Ep66v
xqc+nbjUi8Cnr+FlUl8Od3J7Z7ndBC0KSXZCFBsGyrVxqovT2LRKbrnbxWeQQVgw0QYMqOB/Cl93
r67bf4e0ovOmaCP/kdHF9Aq4xPzWyyAYHLtpMqrcIXgrWjhSKsKwQAItovVhaCIMlctYp3Vi4dPd
uiPkSLW4sCB4hZieZobPHSY9of8pII/dstBOO2AdiZZIY8lYjPklb3L3ZrjC2aQeKIm9jBk9qHnH
+9ryHOkyTLwGAtsy2/xkU2ptC8f3rwQD6C5ujUGPG/YTdd1tzmzxMVd9b225QJ1rHxrNR6BNivCy
sC69I7ufbLbFvu4rSbHnFIL+O12p4nWTPTDAwsdjef7CnKBhXZ+xglPrRs1PWsr1Qa1Omm/YTcjv
4LmVl/BRcnVXk/r2O39eqV5N76T1+Jyy/BNjbclsOuCv3kqzVendClQ85r3PtKMpavdtWMz8P+qt
aN+2ofHWmf78FOKyeRhEwBKYasK5mVb2uaNb/OOYYngaMIQ8VfXdMkz4GbeWy9/oV8V0Mdd8OvEK
Iab1ha+yGKKh/9F299XpYWAnSmNW8L45UWzWxBzEZLZ0ZYZVjpdg8da3Luzcd6PzLSOxXKD5JOd+
Pdo9ctm+HisWCAmp+XJpWWhbXZK8n9OMLVwhpNWTHWX9Q1fZ3QeONnUZl3X+NFk+lHh4qXwes9HI
YImW57wYUKn8SMurq7zwr8Aw9Op56D2xpA59C5qMT9gNIQxLjF4YqwabJ6XspliPUUXfk5W4enHx
iP9XCtk64b0GlSyeZwawr0XbC+6VpQY2bnT+j7gecZgFW0tLo6mIcpDBZShnlcdUBOZ+Cbu/RBGz
qRe7z5eV6dsUKKfeqlLdS3xveAOS7nbhsNqxndnoK6PbZm8LONcW6bM6sWFp3PozWxnGkuPT9VeH
uWoFqdNyB2Wzhf4+rGV/jpqKAZgvSuc0WY2FgRVvIK8eXqZtWREchNaWv67p4MLsO0F4ngffxtu4
Gi9pSEABP2m50VK3p06Z83YMLQloSvfTOt3a8Z9QOvIQL84Yq6ZCF6rMpbPuzmFtb6dZQIzX+Ghz
p2ifOITCAeqUu5wSuvvODQhu0A0Yvm70IPQyCMhXfL2X1tf+/FDZwx+76+sXAPjGTqRj/jGc/qFY
i/chBbMSir61MaP1gxOIo1kX/bJVRhlNm8EArCdG0j11Vjp8NT61hWWXb2ZQ5tda5N2LnpTa5WMX
/RrE0n1MVe6iL/jwO5UelsQobafF2+IguBuM7v9M2vwxYM8OYXmfaZMZkafPfaFJucjq/Fj1ovvN
MYcfQ9+JTrZXTzcVsNemdBx+v9wz4Msdv/xPdrmgcpIeoRxVkVFHpPLXzKYZUb6tHebuHVaCpgB2
rOtx+K8ocKkC5CA0Ya5CsB8WCPbenLB9T667kNYw2/I6BrALEwTic2B6wwHe+7J4mfNoQ8E4nPpB
WTPhntzvZpqGc09XR3vk6U9PWuld1ML+YUb6t5rD/G+T4iZqhgKNuLVKcBE/qLBIL2FWby1VAcR5
vRt8AjU0icF5ssU5VhymHtnQugMxKuzZglSHQp5p6fWJgrT8J6Q37UemKZh2wjnRZEghfpikI6mu
PVRTtO5bp+X/29n9PrSz4NxEzU+ZGYTjBk9zKaJNG1YzVcm4PIVZl4KhzUgl8GQ0mexzRsI3PP2v
uyt9fhi0ia7slv7YdJNc9+bW781LoAKYvDt2H5orgxmR+p9zUfyXThJ33ZBZtGXEmEwCWsotzGzL
bhrvFvhF/k4YAkyUTdzmyZQlK8cGQmH3nZM5CK3+el0zTQfdoSwnnsLmFYtWoXr7w3ovFYsjCMGX
10XzbV5nPymUqxLTDL4yIOfEg1R49UUfHDJNA62maqw3vYfcO5TT8E4cwScgAbsY+v5jXHx1YNMQ
wX6ysWP2p6g4iuou25QNV2fLxYcDj+mXmaFdzwZmt0W9VoZ5x5edbdGSgDBEC5kxauy27sT8ncO6
onKAShSB4TQbv+LYqatquajcY4AChvgPSoNSpGExpSgIEREDmklVgDiHdtr9qes8e0OwgrUPcovR
ghEQ/qpHoC10hu4sM3s8g7vykuaobEul0sPIDs9dusxXmytyS1UjY6/ofNwLDlPD7m4tQX5h7HMX
yZBpIvClZGphvv0J3QYVOhtP66LdVw/V4NhbDkaSKV+8SyOd8ozbHNILyug0Gxr34zKZFysIxaZk
V2AcQnNsXJajHuYV1pzqqv8Kuc8PnCHdJQBNfLblar3b5rT8pK5vHXWq7EOgxdWQ6b9O9I8hGyXg
L8V1ERiwojvtifD4VfXZx5zOrxiE1g3Twl1dVyfPVY+j58LhBeEjWz6fhR4O2sDKmfE+UdMgiNo4
6RvzOZjcU9oDQSAzMqzyDyYeu2DFN4P7NsbUHzs1SDDTBK812jiDxBrM7MFRUY5nnrO8cKFQ2Qh9
CLAcFKYMNhmbQ8De06Mt7pVRE3BX+E65i4LxHb3/gZS5N7fAedTU65clxj+M01/RXtfNgo6+scJK
b3unOky+n6zm+OQH/nahcXLm4JTP2bhZcZ15pfcQLuurDbHJff00UI2afM1EBVg7sDGG+EL0caux
XozhLlryJ0m7MzA2IadFDBCE1X0uUjgJcRsXZgm7uln/4Iu8Nap5zKviqDIsv4N4TMkumD3jahE1
DIt6r/3nKY4ma1vbXlz0+M6tdIu38si09xtcO9usdRZXrfeUC4N3zN8W9nhdcuqJZg2PkTFgWMGI
6BMzgCUpvYm656Lqoodgyb60WPAZyYf5jr5NQ4wfGYAxvTKce+pXJnYCl1lnOIeWJ86vkFrKRlGt
tYnjEdXgM2FcZfMq5oE9QOrBCOnd0XYZMQw8gvPj3LWxsq1HXIbXcIEmR0OkyXYPdYXBJA24p53L
LBEbJIJNYHXPdCa0RuG6nTzrkX1gTrK6VhN3wvjIxiYGMG+ZNIKpWTyyk2Ccnh8CsCprJRFgqHyo
Xi0/y848ui2ep7bI3oTCn5OOTreZi+DkNyyTWEPsyCTtH0bfooYMwj3IvHWaRNMcupC6yxEIsQvn
co8iP0XGNvXtp67tyOfqdH7PlKKzGNb11nr119gQ3TWQEpMG5m4QQwKw/8R8lUvfvQ3+8mpGvJx6
TvdRgFBMAbAdckKj/PTVIKxoN5vuQ5TaX63u49lDeikn1o1LbBzSZf7X5/Ytr/J6W99/59bdj2HE
Xw0I2DsGPUodnUxOozmALV4MMzoFSH+hBUJA/tVPdNeFVIdTIPDbjU7NAJ+mOmdB9J9YJ4zzALy2
fANmOkl3eiDaJJayP8zDEsPmvUo7NICPpXstgXTb9L5AHJEaGwBw6XIhDOnQe92f3iaLwVXY3pZ0
79TrtRDjvm69a1CwNRsVuOa7nUXKZxnuBROEmbXQLpDHJMozLclL1qex8sXXmg3xpDg0p/qMo4BN
FvZbXQY7bA1O0ofj8xDwjJI/eGirdedk+oHWYsshfKSQY2bQxhNsSFPdtXiCJtws2OspfOlMM3aN
4bK6GgpbnomMOZR9XrFAnKl2TbyWszZ0UgGzISeX4GxIeemUwe7YZ9mIU8cui6YkGovZi9FXl4Y1
3VKRKcZAAd9XdVmxourciylx95Zv8Le/pXn7MJGv2gX2zujmnSLebbijRcLYs3jkCdQ9Djzaa2/e
jUYRL6I59/50Zkj0lBUjr7r3VjTW1SIICqMyDYebJr6km2+yg/LL/ViViBHGEwlq97P/vxDbNL6G
y0Ts2UAW2ezk7ywgIeWKtdiWNFgT5b4qV//klUkMew40MR9N3T77ZbFFwjqg35OVYIn/orCkJx9I
G/iTp+OmsKMTaViPBGXFfUC24P0pnWq59e5Uj6KwtBjPFPO3rpfPdvnX5PoUTvkpY0Q2BfXNkeQm
WNVwXdzxhVUQ5868T9hLOwng0chn2imSOgq/SJjJMnKvwdukKy5O0+zLwLqFpA9t2J5Bx7Awmxz7
aztWh8Ugyy6dGViKW+OYt1DR00fK2+WuTNYhTNxgSGjHsHsXn0u+nom5YzPnKl95C075oD6Eyn9m
i38p66ReizYGrP9jB9Vn4OmrSG1WwkQlcXDhY7OEt6EOb4hsCb3sj86FSxSUwfttPEvCnVtEm20/
Bh+LC683DRQXhZc/N5X9gtLDqJOSJ6ywlKQr5IBb2FsLT2XSBMygs5Q/7wdcLJKTIqkXbDhdiC02
KEwovsx9Vy2bSETeP9CxOnw0zs1xqt/MqkQi8IJsDDC2TW27n6Xn/GhHxd7kfSnsh4daYLeAuO/3
7rQcjaVvE1VFV6dxSdhLIcAXK3sph+kPcW97BNVdJ6xzP0+XgTSiyQGUbmgM4X2YHpfOk+wZXTkm
toHsa7L5WbphgfQKo9+UFRYv2uQMcGR4lGX0QGjng+HAWi1Unclc1d8+RcJBM8HYWvy8nQWxxNuY
M9h/cbX3r077TViUHHvY41ykxLGZjhFvglrtA4rs1vbcR6Nfkl5/Fihzxj1ARzIoll37r6ujLwx+
3+x1mzfmxAVsLEhibnlBrvuFGYxH+AwHLq4115vI2S5EyEYGnOQxWx2rfd2RKzb5xmc3piBa4zVf
Oi7PKCFr91dG1GUVWaQo8bh5PcEhUYTUblOdYo0O2l+XpB0mM2+su562VAW4q+qwPi5WrncyIBgg
qPqcD4jUDW3hu1tdFIdyyQiGKcaRl1+CHbnjoRAK2nWFMcGwVB6nEAPVpgzT/oJXp2SPMjz9Wvnn
1LOeO2whcdSDIEk5kAuMMT+kQaZHdL3dkkXvtgtOI0t9q5mmsnwMeCYymX1nuDDJuC3/WHXLANaz
yElW23KQz0MGFOiI9Di1OCgZDKs5+iK5pojJe3x0wuBiuf6pmEswlm7bzt4V3WXXYP3YFamFbkB0
BP70b6eI9LWQi/lXt3K5zX3fbzDinIxcfuV9l7C7FPcqSTqXETo5mf2m3rXeLJBxCqT0rKsfHHxR
c9jvMUw9C9u59fx61uofS3t6kJPe80TZtNc41XMgG486ixJoJMBoQ6V7ptyP8S98dzV0fhQR9kV8
RmBQL86utKjOrGKDKPQ+t3cwApfgQZmY2ewGeSRMHYLiQnf666i+fsptfL2stGGAmvsHj1ybYSpJ
W+O7U25BJFw54leQ29Bw9lqQCYTctsPJid+l3RVzHnGMrBuG9fvMWHBRkIUT4jzuoba5vvPtOOuf
YmqOAQrEwP3RtdTWdhdzdTfYfoeDFxonD3sJnrYoIffmmUxOYlqWLdTrW1Dlz6T0DdQtEju7bP14
wcoIiW2eg5V2LkJTWqIg1tLCe2fra5u1r6sD1mEJO8H0fYkKzyY6wse4D7PFTAEcBcPwam7HvkyC
XD1Mtvu2UrgtM7kkOsNnSsGzy9bqSxGvsUB20mQyl2Q4+S28+q80x68JzdArg2Lb9zmjvNr+yarx
Ztn6Jsis4htQsUzzV90RMWlJd7+W1Gj0Ybuoyo/rJG6u979+PEbRPjoGLOsygSTY707BkH6Inkn/
upjeRzVMl4VdKfOkf+qhIc6iZaSCxROPi3mYyBuxTYPBs/m0hALkffaPVR39TB1mg94mgXC2gBVX
9OL7qetu3cF/sfuAmADcO+A/IMdO1oUXO2fC6SqDxJC+/2uulntuOp9vecQV5dl9sZlTH+O+M/wp
He+fxWeS6vS5Cc392BnxOgK1gXlRVJI1p8eXZUTJQoTBFX7hJ1D7cnX3U+VV0CFLwui12pZ1TWmA
9JuJ+osyEytt61yyoYqDZcDxB/8RZahroMSMFdP8QWi2p2bGsTKBXXHcvM9lfzdEUAcNBUI7DXx2
XhidAv+IXdb/Bu43MH2lo411F7zhUSMz/WinqTzk1MQHXB582I7u8QFwdBHT99r5YXORc9/u10rq
LSQOD3WLsurb8h+Ws89wxJrp9X63iSz/ZlTu/Ozb1Q2TVh/Xa8UYITYgrbad6z8WKboTgds5YkbB
acaBsdZti+mSIZYBXo02s/Nk8CoU30DtkWdsnjgYGQIX4w6yNMaIcQykjfHFrZmoUA6WNUdI5RFJ
TU8ZgYJGAf48OVjveaUcJnHT29o0iWMbROCQA9u4X/P9nkijXWESZbaujwPnWS4sK/bs5abWmiCt
NduYd4K7Kc5RWO1Ir/qsCvPQgVcS52rG+KL27J76ylIX8KL48o3VvCinI5CiORjwYKDxwU0Y8w7m
e0cJEMOc98nAhBI7+U3N+qxF9S/FGh/NNkB2yaFCWteskQlI/wDpPTOGJg5D5d9L2b9gBfxfOlt2
zg1aS60+SJwlcKDp/nbOso3uJn/UML1zM//sOGOC4/YQRhRJEChYPIed1Ua7JmSCj8NZIRV0N9yA
22GgmzBpQFeHdJTV8kkGIfBi0fmNKpNch9W6Oyq8i0EYlNczSkZg24be/NU2Kd9Lvui47hmYu30G
LlDgcErDbh8BjcLzjg9SQBrZ+gggulFWd5iwVjPDBF7ou8F6SmXpHaxQ80W1xRe+QGujJuPBznmh
Q9GX8eIb3ra63xXtmA9EIWUEW4CgErNk4ehA9z8XrX6cFnQX0ak/Ni8SCvGhmdqvrJYvKBun2avv
RsOE0wEEbgVZdxE/gmH8QMmktet6HuAAkMtZMqYnC+5IfZ0KdctxkDE0ZmrWDC3sOQs4gIpxjppC
zDju0+LsGv/H0Xntto5sQfSLCDCHVyUqWpKz/ULYxzZzaLIZml8/i/N0gYvBjC2Lzd27qlaZwT6H
lLWLSNuz6WA3zWz6gheiW8905DU+N6Zx6Xtj2OH0yxARvCeR58kGCwcgIOWOW2FEoT9jFsmKk5EH
byle12kmCO+amh12cXZrSvWSeJj5HHDOEBxHsl3di+k7H8or7Q2W2OHi9dG70zKdj0k07YIWfbJB
bcdGmJGxGru/HOg9cmyL/bLZ6Cp+lHjOZDLhLbTlKTe0DU6ag9T7DbcvhCg5b7Mi+0BR2yy6gtOL
B5HKSzrwEUD8WUWqfNHkHBbQ+3OHId1rvxAovyd7OrkmpAhww0HyDgP3IyunZ8fWtlOW4FpI7cU/
9FhjepkNBIIsfpyAhBDNPwA8OWeW8d1HhgWhxoPzOQcLMpq206JwICqqeIPyfcJkcjIjkq0GwkzZ
Ac0ouoqRbcLhbRJWulVQHLCDrUkhfmLyJ+aYmOPaxZnhkGY8pkqLGHOr/MSRnuxmEwaLxGS95rqx
rQsTAcoji16rYd2NCSE7/tss9Up2rglRG3Ul3vRBSnKTkd/loq9IEVsJlv067BzRY/JLfxZ+H57l
nC819p+JbwoHXFq4j7wGemZ4suCDsXf1/FCloFJd/RGPNbbgDmqRAdhDTcmFFA8Xm2SbR92vsBZ0
qVmsi7Yd1+lMVC2P44oHFJAnLKo5zy+pb+NfzFGxjeLOlYtAYjo+EGE72Hr9Fzfy0HsWZJjGPxk2
dDKr58fz8rCniQhp+OTG6XHUqlMi/bNbtoc0jl80PXLXQS4eBrKfJm5svg9Gs3E7i6iXdvVdFhvB
eIuCejcN8THwjL3lJKukda6cgTe0GPQoBmiBhSTvcIXO7G4mnYxVYD7WcXlsff3LL4xPZaehXU17
X0EpK+SbbdZ3a+wHLIvcH2OTrYaR7OdZkQologaV8CLy9tsLrO881clFY78FRAJoi89VRopZs3lo
3frmcKU26mA9iHkfDDYwO0Q9AOr7wOlPM00TdjNd/dI8iDL5BwXkaQi6PY43OtfVRXPIDvtVExap
A07JOXYNwD7gBBaqI7r4OoGaYVY6ft783cqWhHeHyKTpn/HITJ5G45WZp9ksL24swUdaPw4xGhLY
7fSYNlVYQSzxHPsNbMgm08AZRNKDRwmJxVu6SodRfxW5/UfC7NUfbfAYTcEyVZ0YGk9TZXUHDIbI
H9nJ6WfELfEujezJr9p7xN02JQmY9ApGB/aDSf9zh/bVFAEejPEzirtbaRPOi3vigl65JWcVpoS0
oSEZz3y/MLlE5QfdmN3ajs0fhV5FMP5ZWv6TXkVXfjxgNRALchIFYkkv1NARmbbUQ4/PwmSlsp4z
LsqBF+ajh1FnGLZ8StephZpcOjZrBa0J9Sib9wCmq52WBE3YIJ7QJlph9ZxPXaqHFiBP1rHOY5oa
zqYwCiCOgG2k8ZIL/zgDIgOKwXsq5ViGvfOQWMauGfl29339vazkZys7G4rwgHC756zKD7wEX5JC
2+GXcvDRBx+mwaNl2uzTTWSMSz8Ht9iaT07af0zSPvLQqXWaN7+mU3Fbk9M+ANwVOFxoERIOXl/P
ZweeNWJMdilzslG5UNehi7/TvsDyqtL1WJQPTlE9lEV/8Gws/EYcveYSO7pTO8+CX37OoAx6bAt5
5RxnV8lQCghHIKWOVRC1W3Tka9Q6J+KJRwyStzJ1H4pcPlvKOsDlE6epT85paiN4udx9EJwfYpqG
VkSTL5pWaxhdYAezK91i/990PJYbvDL8zfKKUo9Ubd3IeALxjyaia+9zwncipYOGaDGal23eM2UU
a1KxZAiZQ7WojbdAQN7hOH26VfcVlPW3WZEYLyAonJUHK7jwjfxqJs3r8kpFcvD4izTDWs7pP81m
HTu2xitoq5M+Ze9AOl89XYatjGB/Lmz4uhnuztQ8SEKf+FbTW8CgxLGMS5QvS7NK4rbbcWU2dxLj
TjhPlfbZ+MEpxs4IJ8bfgf55qgfnkuML/VeZmFhxcXX7PGmeIlTbEJb1nXngZaiit0ZwSWSZuPWa
7JSbaELkeE6OB6rD0Q6Y7/ht3OSpzbqrFOXW6yaSsL1+Cer6kxEMs6X7r+r6beTrN4gdTphQt8zO
qiy2AsdChCHjBTWSNJpZR+EkTAC4XsJGWuEzy/3jmMOlrVwQkvNdmeW/ivrJtMGrPJegIPjdTl2n
I4GCwZhz1BVXVPydbP4imTemXO8EuxLBViiOxAG4rbOvnPm5yfjEZjRgYWsffOsEEB7SnR6QzLIJ
rlHaMvpzLZ0d829WBoRgi5ZANjqI2dmg6F1h+dFI+2eG4MOVJu/4Q1j/GLV+4+WMjlOWdCBXzqXX
34ee5Fw3IQcnwXRLasN7y5go3mMzghiYFc4DW8pz4anfqOdJLQOQ3KOnP9RNycHu529lQTp/tggL
jlgcUvx1B6eOdwxTT1as/wNsihnVhk7kV4G1I+g+b3uNhBsScL3V7ZzpthwgOBWRBlgGDOEmyKd7
lnmogaJ98cnZoOSR7KsU2NDZmqJ9G3WnMkFocXJCpZ0NMCmfzRt0JbCu+vSLqlBsDSfRNiNi91qN
c8iDwe7aDHYs3oY/LFfOTpvrkjFB4PpNp4QnOeJlkXEpmrGnr+wpOWOJIMCQOap9sGlmPOFYTTdo
JdVjP7n1uZks9xIMPV8PndoxlnMg7xOPBX8bjAdDr35swuCMylzH0qHpViqfH+uu+CgsG+ta8a5K
Fka9PcMQkkkZWjqr8cQXD66bXAuRfZu0TTp28JOJaY9EcGJYYmHpQoofj0oZ9SHXbdyys3WFzHsF
VaahMA/zalDiq+fnSHXtuVJcAV0pj4pRdEXqSN9m2uRhJ1KHwWa7O0T5L6SODk+AgA5Xlqcinsut
SLSX1HHnuyMs5I12b6e9vvNih8/Szv9E1j4zM6uVAR56O7hxEoLo0E5eg9U7siLFu4B3WIzo+6wb
XbSfHM94ZucCqaQdGNdz/dUMNG5EAKS02kcXVDNXDbNfmL4XTScdHsCazfEubm1lYEFnXsJEVe6U
Odb7qQJjWVf92pzjXy5EP0QsH4BgbDVThoGVPcGRu7utBfeozfdCKyLitI736Xt1+6BF4HJcqw4H
Z9jzLvvGN/JZzPlXqzz+6Pq5inVA490lKBVZXHym96hLGPcTJHUcVL+GPi5SCkbayeJu5BK+h1tr
JW9I6k/2ANKIE9t9Qhg1dnL2uCkXgd7uCdLSh+fm0w/QTg57b/Em63UPZj6Y6jWxpggvchFdOxb4
u7Qr8w+7dCmXpb3tCuMe1c2Hc6IC9Rr13Wc2jy9VW51Kj1Y1NS21BuoIKGzTkBK1ST/rzWKWb/Jo
Xaq8uNegmbvAQJfysVIGemLtNDfa8ciBp6VgNs3JY7gXztQn1++Xi1uKNtE3zQkjz2Z2ce4REVin
WXEbyZniPtqCzXTWSk9C4Tk7S/rV2tI7/Rj5jsBQT+JiDDKfEK6FU3K2tpoFEpkXwo5v8KHMGYoz
H6AGm3Sz0yIurvO+JbRnk8goSjRu4UBprJX2kHdZsFVe8VCZ7feIS5Fem3q6zWLu3zyibYzT7PQY
sZuJdKk9fcuxs8+mMpNXEAbl1io4zutUn5jDxksbGHcURP0wWm3/IafMeBIV+81h5muSdQwVaZx5
9gWUTb3l3jaSKzIxMLbVOdYlw4hwyyOujJrILrAo32qGg4GjG/uvms45GcAviimWV7dKzlpkBZua
O/mxo1ZkAw2ivKVajxGjFxCqO0Bl40gAa4WPnHAwhSgfWmLQDTXViL1aqnNwtuDe894+SuF8ANJY
E6uG6tHqClBnOm8Ju+1kGbykgs1xkP2z4wRvZz9mSNTi3QgSPlEWD6xI9llf7Pmu8TzFxilP3IjM
ELcX8tePfjmQO7OIM+gpJn+VfuQGfRxeW3zULhB0LMmh7JFDMpgWoDQ78mcp3GZqHYpBfEmSFtww
LZJtMkCv5ZWUtDmgX9b9TBEr3NQebuo+dAYXcvM4HAH0PztEqTeNTzatc6OwRAJsiAOOlfdZ2MTc
fA/zmMvSjk3mNp/7R4L1Lw0zHa9g6yflvR6VHi9LqiuwBdc0PxcDMo/hcNU3oIPkUSXZ78Cn8nzu
MD23kadq5A+Cx1d/yf/PBdWZFaZNsE5mNlJLqU+Yaok45g5svo5vYjqACCj8KfQJZa1ywr3s6ySG
dP5DRf5hZHHwOyTydyrmt470pi79C4SqLW7z11YCKGxM94Bp9dYr+drbwdql4Tf3QSdOGHEK465S
RE+wAm4EgyuKuCQ2/Ys7YWWtFnJ5cvMM87nph2fhEmriWeo3zDo3PPw3B3oMeBedr0TraXTkiGwL
FLBcS0ud8eGntIikT6IIMDuauFb1MBAEgjPcx7hxQ0O159FxsR7kJeCnkYVPWTgrg3nvkBac7vFg
bPS2e+rn5CziBCsMB7PDE4Nvt4VHDzUhz0qUqkSEYOr+NDt+UTK+mAECvvk/z3rChFoH5Zo9frqK
3GLv9OywdQ/KtqhHbogSjGbmPVhGGZomniCrLV9KJov1gOKSSjxFpXUWFi9oCxA6ZXkUUZ3oIdhp
UXARPRMAy9f2FGXpzYTPvs5y/cEmTiNz4+Rk/fNcFI9zR3zNIIzsm1t2dXQFAJh2ZRoSrHgj41Ht
dQ3Fr5PONqmLrTZoW78jjY4nQtejtZvbTw08vmI0/kWNZa09fV6Cp9Yju75Q1sEeylG1qvXme6H1
mC48at+lBgL7CGuMZeN+r9LqmzoI/JPcE/hXGL13JZ2FDdEm5gBTEByb+WdF2r+sJDGJzjGg1PGO
r0nozuOlVO3RLtkDZ3168Ud4+LPtns0peKzZ28BiSQ6e2R31ZdVokZ3GLk/oGNRGMM5PkxatzaDR
13owQsKOiL6aGnBOC/wptb2R1xPJTCQ75uF5ZHJrreaxKYnQYt73N0GvUeXGpcPklb3D1I6NtveX
ATfmFa2VXBGYTr86M8emn5wzj618wHPnsCOR845o1iU3KIMdvddSY7lBmxRhlBLsqByta6IusDgp
DJFIXHMi6nUyumiGfvtVs2efcvtWjO7Bj5FWkuFt9KIbds69NCpQyNW2dCQ2hQ4zwYivYiqgUxTj
VQucN+Ub7YYOoJZAnL8yDYKlE154Fn4ZtmsLRwRtNCV3tNg0fpymotGBUqbSnR6lmUBupPlHuWfR
Zje/sAniCMKR5X2mJgGcZhhkMGSd8uLKAZtCp93znOIVchfCkwipQ6hqFp4ihoTcaO+BbP413D+O
RD4J9hdthXBbb7OUyc7iq5OU6ilaAvZ41l57Li+oxn9+ZMMbUeeMFwnGbHM8N27RsoUZrEOiFv1Z
N3ljEHJdN+B0CWC25g0Yj7sysH+RKRxHtoTTLpa8pXRoRmybj4aNh94eEtin06WBUGgo73mstZtT
t5uM6IBFJsCB/EAjPek74GCMMqt50F+NZd8QWGHu/+hRDmtLXPJl6nDiTa51t77mQuBaaEXUjfUs
+FTPVImg8kqsmrfVhLJDKj2q1sVcnDAUXPPJP7csVfvGf9fVvDFL6067wqUBAiHc11yLsE7JCVO+
wlyfY0H3U5T3BWeeUTLSQXByyy9w8sCj+esNwjs6A7cdwZaQ6WxXzsmW5PyDQ6GGOyMtDYz90AZe
KhDUKifCVZjFhzFOzhEXOfeoQqztKjrauv4+V9mTh5Sx3H+5kOwbY744mGToiUOC6b8zhNhVgZru
Nu0LEKVN3em/JuGDlaf/a+1ih6P2lClVExyZ8XdB2Irztxm/rGPzMu+SnT9F266cp60+weK01b4r
5otyLbyQsAgNdl3ChgQoPxVUUeJK68kxDyNr90GMbzYCb1eUxLf5JQhno4ufS4KyzMa8R77NAI82
lS+rHuQVEgb0wERdiUhmiMjOcQYv5RHMjEhXraVZXMDZ3bFh7Z1I33Us6mtB04hyQ2vZHabdVwKD
3aLvnLa2bZBBkCIiwSORJI8Cs1JFVU/F4ICgchgyGw8Wu39z1vcWxmbP0Ak3Byw42yp+A2mGwmdi
KJlmdiAJznwC8BXCfwRytJL7OvOP2JBDMftYnVuAWeAERTB8Yq3ck19H5bdxB9NcsI08lNupGSna
rbdjqYXuqL1gxDnMi6EsKCHgoIO5dGwNSxGfZ/RfE//F1E6+7Cx7GQfrRNR7a1HKsuqm9MUOPN4J
FhT04BA71hXeaJgEfFLYxlROuVSLkVoRO9Tio1k71DU6+MYqzWfa0x/gp39LKRFKYqojYr4b2YFc
aOy1R1pWjpDp12Nd7seEq6+fU0nQ7NyBXKGWk1HsUY6TH9N7zC3eJ2bNhpy4lIJ0HSfOIREkYxZ4
KMk5abNHyx5sUn3EX4js8A9buPWcNg/L2dm3yARWlu2T2o3X9USAVg74vUlySQgiKPrtPiBWg5IK
1ddEzyNT73N4OkF/Kn3JNRyOsKJekyLKgZtDXzgL43Djo7jYo/2H6xW9cbQudmufKanYa0B9Ao1Y
ixdjDl7GBfnsEBxuq/wc+5SwjCiwmX6mTPEt68frCNAwrdBFs+GpnXEUCbXxSv+z6pLjoIqPmMGZ
FNmxU/om4gEWY33JCBo4NjHlrDFX3iAOZa3tOpv3Rxkwa/ghhQJ7WEFbPS7DMRVb00N/14hqsDMJ
OsaIRG2l7lxYn63NfjzYbbyXnnb0ZXcL3LZblZzB/qCIK8UbAN4rgxOniEEvajqmI3OTYqccbLkV
sfEw+ja8C+OaBmT/XAnSLbj4HJh+SkQ2a8V2rOb9GKtHd5mzsxZifPZQO9gVdU9yxGphT6UEXIVj
D8LGStsdY9E715wjr4xXU0podcUn9lp2G63al3T8ENkLA80ZV95sgcMqz4Dtz7077wHyI0n7e6rt
EAiRVuCBE2g2+dq6+Xgsh+bL1rS9X7oB4gLhVFLP5rabAUX09hZY5TeLsXTtNQDBnB4nohtfkazC
ZLJv5EZTXF3ENI3Kf5Raz5paXtqkPy5QpX5WITgjairiIQAnWt9VnTxzv3402DZMc/fWergcPMcX
4aAhu9ftP7pkQytJQslJFTfWc9nlX7mlfmVCBNJCa/F6Gn4S+82xsZEqErUuv7PZTgi30EhGUoac
E1vDynA51SzgY2969B39yQVOFQfzRtjqGU8L2z7xCpEPwmodPAjTpNqqn/ZVjSU5sce3RjNuqGIO
g1X907UD8beAE0vJxwyliCuftS2Us546H8BS6X7aqrqbcf9kj1CRqm661zqu6Nhd1mAzd5GoeSEW
E+JYTbdtT0GhPR7ABxKec5IvyoaGw9CTPmDDAJjtWpOxLf1/PfbCjABqEKcPEv8svrt9AS4KcBtW
mTjbMp+eCnoppqD84hi4dT4MywLKfsbIRKQE8zjlBT47zR7kfbtIwFF30whxdYPz0MasA8ullUiE
vqFhec5fbFMd6JXfpXm7Icn9XifGoeq9H4uyY4iItBOUb2XSEOmo1kaZrG0n3zugZHJkOQbtk6ez
wS2AHkR6votZ4bvGP60FcIc9iKBgem1oJx0Xj5kEuYWlpOOw4mtfZtz2643CPYvjnAoupYUxDtRY
d29g1bF7DltpySlMbEUMLgk7GbF4AkXjUzri+0fDERTo8UT5nK58sltBw7CmGD5mUgOxlfwj4kSv
QAH8uNZ/Ghljse3LI/1x60SUtxk7HCmnX+mPF7VYXjyiA0mHvwMr43qALrLKIBRJ6Tr/u/3XYnQv
2WyeAB9s7UhSzwHgghnxolvDU2bAJQSUA66ZBqF8U5j+WdMgU5ho7VnR7Rw/Wpqg+j8VZHRYsE+g
D4EE44FqaVbIAwpE0cN2IfKyFuwYkEgebJiZShD2d9XGHILtBNyHby/7vZZHuyFVBVkDJbMZ7oBb
8OMbdCxSwaxTXMbwFvFzIFCAWSCGZ3n6Ic6bZgv67xnHBywVTHG8oV6NCpDQ0k4neZc0eh92OfWy
pE8MjNS1LPdmwwClLLA4Et/Q3CBaGETzFbyv0t1nuR16FO9NNU+0FdGc6NaCSgntItrxmajMUqB6
6T2sZcFEwt9Jtm5dHFvL2+G/YSfrqWNLDH3Vit7AnFUYuyD1idfAQWHwNzP9rU0qzobAvSY1lZ7S
IRJWNJL4SEXhz1yFzALckuvkXzfbx46uBB8SKZyAy8Rxrab6aLTOZxsXb/ArIN3WsDrnlJaLeqfY
TdOuwMAVRPsoJcvSq5dy4T6rAEAONEy/Nj6mgLHJrgQpkRc/N1ZpB3+DaaNtQWJMFZiP7pVKAdBh
S2JwquhqKLeJ0qBeYoLkh1yqDGttDnUmpIjBO5uyEPjldpphjGjBcarTTYRdc0R5MyGVFAJXmm+/
lB51AgZ9bpVxTyixkhHuMkJQa2GyOzYa0gpYuNZxU77PTfJHCg5+ZZ5dbV+etZrmyWIO04i1ixuB
gOVKV26CQn64rOH44fNXy1M/LkGQfmopSHDwiWEsv8wwtqxUAtexaCbpjWMFeX6nB/gsSZeVG9uh
ATX1vC3Jx2ufevQ31jCBCyt4pbngRlrfMaS+pSwDv2aCt29kQxBzOhFDMDcSSI4wuCwlnnGjE+kv
ZjDlf4l+oypT2JmV5nFkd8fjL+5m7b9WYlg7KjlB+942ctxlg8OZ7RPflL0WDtlMXZt5KnvuLUVC
R5PijxY7i1f1hm3ujH5CjBOAVzYCqQKdBb1Q2wPOv6KSOisVdxcACPtB9s/4L4lIWPGHS002VDaU
uH7nVum6m7RbkotzriUQhu5d0z5RSqXzKqNPuLTNExCObGWbwxX+EruU8V2gv/FeiKaN6p9myuWg
zlyUae5NJ/lAwwobwiYgFSlIqSQUfkp14IGgLuw6Hs66LaBTRbzNmGBSYZ0Sv/+dgW3xA3yVRPoK
MwijBW0XiO8YhkErRImYkO4IdT3lioGJQpoTmTQS7QKJhDUZSjg5FrKr0XCgtncfaS16Kxk/2Ayt
xCLX4QPIcbzBgDiYVrP2erlLqMsrx/HoDxZtLs45MAb6fot+UwTDu68YajtlPCubQC0eS82enlBK
3gcZDazh4QBgtONhQs7XXK6Y4AfnBP1EKvNlVDWHvdrmDgO81HFqBqMHupQiqhXySrdRjbMfDZLP
ehIfpZvfKR8JKU9bQ1g4W/70OGr1ZqSuZTI8ctdVtQ7sdNdBudh02H/CjmmqTcx7z6mx193GXTeY
Zo26WvdTfBC04WnOM9ulPbbcbytKnsYe9pVoMioSUEMwCBjUPBP6ljnXJI/fp92Uo9rPthI8pRFw
OGLaVtrdU0u8V5ULrKY9u5p5ylLjkXTyujC1HXtX0lqczZP3LtH5sC9U7MEyf13n7qfRGrT6EirT
muKApQdbNgYwxQJUjIvHNW0vCS6DJFm2mhwYXOL28G2PYmgu4xR8j3nyhnIKphKCOputlctkyLf/
T468No2OEGRqjGeS6TltccUpC9jYw3EngUbV11ihzjpKHOj3huPEV5nD6bU3nGtRsbGfgoPqfpOZ
whJg0zDhigsE+Ad7jAuCw8yuFmnrdaq1NxCSGAcL1lN5qR1zvV/ev4wX7Gy42D3OufwbXX6fZpD2
Si/QwXvOmqCYQi2FSgv314jVptPpHHe7+YSksSsnOupTIY8+Q2YPKbtMu0OfB6cuKU92mn1wBC4L
WvNmYSrBM4Brz7QN7L2G7r4qQYCjJc+0iNgWdk/505DY55+YXkd/+KVOt+Y8sZqVFziHLBDZAT2U
2usgv08yOhqsM5tAXqRDdKXCFbsa8XVYpvPLq6hvxR+XzV1JhwPbyPY65v4qVcbO7fo7SuuiZxn1
ir8tIqQ1aDunK8+tnrzb7KxoTAABLPw3LeUqV2Y+bCrVxoAxl4b0liMoA6aiTr4aDT6q/Mvr+id2
9p9dFKNDd+KjMUgilJ371QKIsDTzQwazdbEMjSXUIshAn/lAdn/UnZiqA4pjPHw7jdM/larbaZzr
VKvHwCXdj5z3DREFpoOs7NWpN0VLyDJNV03ZYwsCAbMDfL8vqOcj6K36577s/rWO/ubGHE2Qde94
9SGH87dLpujRKWoP7j2JTk97G/Eb+2VyjoXxIqZA8RWiUTyz2KfEUZavqpbN4KSRAhorfkhSbx8x
MtGYxQ8VO71Vl+caI0Hqb7SUya2Z/a+EyO/KMPi/jPYXRCgl8Z8GjdSj69Gpl9zydjGViJ1FM1mS
zG+DC5GimB8sO3nO5+G1K8knkHV+YH+4D1yscFqkY8KabGvrpItBmZX7yjXsl7gdf7COMQ7V7X7C
OL6bE8xGPmgqA61Yustq3OcGLkRzS+wOvHJqIE3U3k8NOXsly/kN24+xxl2MvSiBTA5O56RN0Fiq
qTzw1X2BTQ1/0tOLY2kN0EAwUlyMSj5aE6GWNLHwqi3L/t5HIKYUi4gVby5qQhkeRIxEzKwfeeLN
yXwWJOMG4xZWTTqU40o/E2Q9+GlAq25LL8l0/L8rG/sv9CamL04GtDWBwNA+5oX+nXEK+EuvQk20
GHcM4SyCRQFjJc1EnK09N9qdIWF2OOK1mJodnKfXVGjDU++6v8b4vx3PI1Y/gCWKp/zeDe6lhLnJ
VXFkFgd0fptiShppmE45hse2PTRdfMzEUoZNq5M/x4LLL/G42sQObwu2V9nQ7PR4ePQI725Il9AI
yqGKmU6Y+bWinMtvih0t7LugLllMTl25dm3s4mXz6pMWw6hPPV0l4QYQ66jL8pPXN1V7LHGIqFu3
lCwNxWxPneBaNMkRVh5fgCZtHnpf3OiMnAkwonhMQFrdOiueAyfeJo5LoRL3aBvm3Lo2SxT97KOf
42vApNQrsjENVYgDiFeAXCG902xOx5Bd8kNvBm/wVHV4TzRa923/Eoxf6LwfY2r0jEqgXijjhOE4
X1slyc6z3Eta1nHDs9GOvxb7QJuLllPKB0PebbpLceNoyXPAosrt+9Nopkwy3I3/gHJt8kK7tzTa
DZQFkNhzUncbG38EkdcmoMcR0nzFdb8DT1bym2XvthlmSM7Kr099kXD5weGpfQTN2xgPu6ggZwiT
luwJw+rMU8B++Hcwr6b46pjHA1zWnUl5Ms6FLhvXwqMww6d4cGTJSQpDRDitzHg3i49iRA/knaGp
r0nr7uTe5so/gHSGNcGegrk+Nr2tW5FVdjEe2hruVafeIz8cy2IDC5+KoU5b3I6sWYLkKddJkeDM
TmOs2gUrMxtrYcRw5Zj6gReJyyPGBBnmbGsj8emmBP9jiMn/Ih4vC5nIjMStgYiQwMAxI3AW7k/H
Jxq3xyyClMmOKpXeptF1bKjBjzDEvSCK4Kf+vojde6Hnqwm+Sp4vLhliSfN2ZimIgh8B728QN8eg
IvNibga8zPrkPakMd/iy7tPitWNfx4DO5rLbGfY7dv2VZ+Xn0eJGNe2TpVk15pBtJMkk4zQF3k3y
T/td9V3Nr2V/4fHaOTO0lahcOqMY+KjBZqhg5xB0LP/h7SKaBdq5wQ+I4RQcAKjXWlw82EO4AD6V
Yzx35rCTjfnuYrzjoyamrXhnTd4pcPjdkGbZj2M1upnU4kwWGwLKHpdCZXtYvmA1JfGImv18nMjO
Dc1EBSkULPBvFXVYWkn2fsDWo0mCwvmXwas0Nt+Frk4oOp8geR81s/2w+5GX3aFyglVuv7ZUvWaa
tgEJftQ5hXAk/I15/lN432Z0bnCwK8YRAl0bd6AEUKbryL7o3MeE6g4t++UohXSUVIcFs2MSh14O
Bjn6PLL9vsKiOmGOmggrt8RxaEc8j4ue46esuStA6aGx0FUGf4u9gkhHs8tpj9Wtq7Yke8tjXr+6
5Z3StFXFHdGzcHHkgp9Dok6onuet10NEutDnlHN9jB09usQShOsOyntNTHLC7SeGiXoV+a9m9G80
f1nJ6rRD8Kib1ZWivnVqXRJKYrPgULjVh9VlnCPtuszmVVIn/BC85a0l+10qzk34tMTryCCZLqC4
oISoho2BNgeaufNhXbHxDojVcYXZEETxcRvb4tiRXK+WNJLboqT7oZ20VwRLjLkQeXQNWqD25rry
DBbl4AA5QldndHY5v0nhdtgTnYAFV6XvUPQvNQUkWe7hiQ82FdXz0oMj42SbrPkbuycTGp7PnkGy
NfCmpdXbvsDvZuf81WWvrhGqZbmNIct2HuVIa47G4nhL/8pWzAPmeAugMe/x0NGpXic64Yt2I63P
GqJHfJHyrw8euvRoacU6pnwCDz47g7ch/4Pp2jr0mpMthInv6Vym4D7wHaLYGTbUquNFNwK+JVSb
5PRCmw1rStgFiIK4g1Y+WfvsnrrfJd/1nm9MTORIE3wqC6QYvwsmaw9qb42F2qKWQhndI+sU0s4B
9yGHmrn3rHsqq+6igN9ieoC/yt4w72DYTWwIrjE725RtdoUrQ1bf9FGuVNLtBAuWSH4pWgFyjZnA
qtdSXGeiK/XwCouZpayNC4GkPo85mXL0b8Yl1zwYtVjucBszeg3wiJTAQpzhAVsk6uxmHOdLy08p
0QNgxjyxdHyva2tdkArvO2cfgXRmQ/7kyv9IO69lx7UkPb9KR18LIXij0OiCIAhuV9uWvUGUhfce
T68P1VIXCUKEzunumDgTcyZ2ci0skyvzN7iFaC+T/sZCgdiIWnbKP2CXaKiwIobRR6hBZNobaIsP
msb3l/JnIx4/6wJ4j5aydG7cSuCIYJzGu3Sc/bJ/qfUnacr2qLnBxdHBcuIPTSLAJqNyTX0nMTzg
P8VDgS5gi5IbdFOE2yi5CRquzni3KuOtkNX3ck/TjwdYeR/O+oiArSYJZbz4m6a+5GH50/N7OiAN
jAY8gXPvecSGy28Q2AKg6Rn4vtG/90eFpMPpqA77xfsce3r14EffaULbRvQJ81WgEcdgQqAYwciW
JZKS2nTit7z5PLVPnfJhhFzWTtFhQjsT/kxQ9g60SpQN0V2MANoAroh5ShiydjO/0CoteB3rGrbW
9HPKGxgLSBpq/odBfVdAZJLr5MPsqBCVXyKw7l3+GETfFG4MX3+sw7cgEO7M9Knr37wQZJXE6eLt
S3qpIkDZOH4pB+MlNL62Q+CMCq/36gG1oYegwyMPeFOF1/VIX2bEBHqnBHCuklsTU5agRQQNIOXg
I6EC77EyShdpsb0vYtFqUoVDCND4hvrMbUuLFlYTXfnKxpXhuYAhBdgDmuSA4CCPw7w5CkN9G0gW
ldtnwRftmn/kX+hKY+8JuzF0DRN5tfRgBj8kSaa1gggfDfg+ax2E4vZKCdTtLSsC+iQlVWlYX/l3
fYDXNvpubco2HCsqs0fcsZxKfRvC3gWuOYbhryxJHnKhe0mH6KCV6WMmxYe6FG3axjZCdJ8CuoyA
tqirIgE2vM9ldk/42uFGP6pPSg1cB2JIRFOnTp/b+AszS/HkC4IAjp+YSCVga8wWGqyPGHoi+GLu
h4yeHFzT2XOXKxlrOYoY91Hx7PuHPCVHlu/aHJIkJWgJG8DwV46Kt0dfpBnRNUvyG6+qv4Gqhnb/
tQo8B43snUJpeuLtgUTSA4pMx5J7Ra7jRy97kehsoYNGkvexFZDjx0YTp8KYUpxE2RmGOCKjjQVX
kZrue9X4WtPeTOr2q0Jd2ILMRnJY+Z/Fqn2Nxg692ele4mhTqCyJk87banyXFPe0UbEKxxMNdxM0
5yAZIkhXV7Dy/N5R0SBScnlvUGCRJYTWEpQFs+AlwLZdFW8E641eziEE7VPOIHLIyzW3gMFXLeTp
q1rnKfoa0pcy0lyF/rhqjCi0mc9VDhGimW88fYCSZoX6jx6nEynpHF3CuRpFwwG+DBKYgvgymCZY
Dwn0b4yGxTjW7jCVg43t1DOWi+/qumrJsLycG1r7TFv2AXUvADr6vla5YgN6VlBCf4EngzwaPGNN
9DaJ3rcpZTVhAknP2tUG7acJhUmjHdGPKJtpDZ8tacFZWXcWOu754H/rFPGT0JqvVp86eiI8JL7y
Ngz586xCOGmWE8zaxayRpPuCWuQd6K/bIMDt1xv6nQA5dKd3dOIb86jN8C96LlYCJlwagPjSwgDO
WPXTXYeagg8FUKN+CM+XHnyevERd+ZIiIw+ILipuTUsAhSOanBRsmaYzSIQmWXXGQJPdScpbClG8
2RQxRwRhymfhTPIQv6AlETVitmeRAOurINuoVEBtD0XwO9DIvl0guMv6b4qDiu4szYCAN71jaA3y
BjBKIbYq7EBjEn3Gj+otbTFNgRbHg6rgIM0QHt5FbEm7yGAcQRsS9wZUFLw4wdTd5PI0gi1OhmMK
bPFTiU0P8IkiRNCPXrinqZili07TkvmSpqr3QevrtozQ3E7rxoGFSH2w07tXX8El2FBj2rRIxz0H
ZhjdoBSXP6rILNmGZdLTrTyN51enP/sCGb6mlLrDCBGqHNW626P2FL7vqyH6nDQltzeiVu+xAOjc
gd5ihlur4h1Ln7olLveB0DowqktHzClax50IiN6AzlMHJJVSDK929FDgb0buMUnKZzEOXiy43b1W
cxrtI/8ctjcF0z7I0M2n7kWJ0ERRrF2rdfcBOp5yCmR3ugtZVYWRITTDW6CCyjF6H7JKvG15TA8a
NsGG9qzSMt6BUvmcGf2nKs4BZXrJgxpj8K1HJI9IqAotjg7x8C6WvKda8h60vPw1TvKu7mJ8bsgO
NOlHkXGkYx6OzB7dczGlrx8oyFrhNImF8KR97S2RE2lo9qnA472Yku9+J7yXmho3HayD+6bkTkQa
zM4ztDfBYf8sgJT5RjjZKEOWjjpNb7AAHlWDAks6/Ay8Hk0SHUkPDXHePG+pNiOanufPIejbvY46
AnsWd7AW3xUp43ALweyh0kQx2wz6L/HYviCW/TRA9c8KXgNtZVspqMa6NUY4oGDZC/2dWKJ34is8
FnUt+TpF8nQo50OYR6KB8Miss/IAXhp9Xdxk5P5nBfrEsKAEt7wpGZvSiAfQ6m9Zzf2oKW35WaxL
4IxqEblMKyztGswjP2/fj9VBUKQ3sUb4CxGVFu4TQtg4mtl+DxxZ0RHjM0PQ2kB1bQEENE5zeFSC
5YK/Y1UgcSjv3BXgF2optbMS+CwtC0lF9HqIP45ecQjkJviqhRbWz5XioEyq3+ip0N00kfpUa8hU
YJgqqfEBzET1kIths1f1bHj0xvhZyyfTEVvEWNVq2vf+o6ck+o7mTbaH7aS4PFvf6aTuctpmyF6h
2qKLzYugkLELKue4rkRIBdLWk5WwAyNBatLI0OMMVbDrponI/zBZTgpd/CQngOZowY23+CVbyFWD
VyxyzBNKc/gAgDmFBZm/l3E0sJVx/OKZitsgzehp+r1S4o4pl0CEDO8VRQ24nG1+12Qdx6DO5VW9
t0IFQ5ZnMwDUOrVodtLUHP17a8IjwewpXPkiskoIgWCi4KfenR8k6VMVtgOS74IOIABX5V0TSx+R
6u2eMDZjUqyGjnT56rEUQHnlpEW0v7iMZuVZ3Iv7DGSF1ce63ZbhF/QV6Gd02Mx7R4HkUdi3Zj+p
HycDyMuN3MURr/pOnluESRVr/k9q7OZXoSgC4pqIO4pt8OwVvDNSDLY8cldLg+KpAy1zw7gVEIfy
EgXwlZFW1gy59B58GRqNXWYj/E94nLCVMhXj4UTp3zjF6UIkZjM8YlybfAVtk1Td7p//+O//639+
H/6H/zN/ymHT5tk/cIR8ysOsqf/rn5L8z38U//o/3/z4r3+asmqaig5+z4B0IVsIjvPvv399AXYz
/3//Nxxmc7XLJ4y3XOWQ7aej9yO7A1fhiEcxsiP7ejh1I5p5Hg2XRh0LstHYl7Kr40HFebkRYXNA
1nkIIeHajhMGVDtU5u3ogHXIgZ4IA/Ls8eX6eLTr45HF82CtUUt9TE1tT2fbbJ993Wm84/UQqwMy
REOUJFGRdcOcf8PJF2qMfAy6Qp+/EHZDbvpgOOZrv0fF6ZjY+vvr0ebPvVwOp8H082ACSsFKoWko
jxmPgYVAtEh9KLvtUpoX6PJcD7Y2e4ZMGwIlTOTULeU8mGgNhqzEyJ0YxUM+ywd9jPyt2duKMa/I
k9mLM6+l4whCo9kHb8N+egtv4U5iHGvLn0j+b2jMYsLlb2yreZoupvFkZItvRobj5YBWWBcGOUjw
K4ifAyDzEfJg16dwbUOdTuHie3FV4YTTEKgyH6r+faE9/Y2/r6gqeCVZUQx5sZvSUYa0oTF9if+U
Rve19nj970vzjj+fKctQRbiUsoGApa4s1oCgVXmdIbi3r2+Te88tDt5efsptXCed+pPmAmm7AeZs
T5+HjciXM3ceeLEwEAET0rgjsIL8VXcDdvX6yC7+viVSrFTh22qcrvyv5wsPFDJ+DQaWIMjZ401R
jOLGGpun/mzmCKBwbnNmS4rC/jkPUBet6eWz04Dqem526I6Sqx4at97aQfMXuBLHWJxxwkh10myJ
Q01kH/woDrmLCJRt/EIVYN/vvK0D/OIIYly6zLB4Z0kIbizGZZS9CMezCBzQB27yubS9Pdzwh4+D
LdmYpuzbY+B4f3UbWaL2ewGapqjLhiydzyW8VRSckWfbU8hVIVj4764vhotVzt9X8KhDkBulI11c
jMlv+lyQS/4+Tsi7BqiBHvyKoy9t+ynUqDQOG7v29629+Gaaoigi/6VvaRmLW92TLEYJqnxvDO8E
iBr58DlFQcc8xt6vjN7NrGrW84bPwrdCeyekLnqbO9mACxqjePzj+uDnlb74MbqqyqZqWZJo4BZ6
Prm5Whsg+kQGPx4pFpXDO16c10NcHiOWeBZjTnNOjvmR/ggkUWLgH17tjXtw4eDNd7KT7DGZixwB
rImjsWQLe2uDrGx0Quu880yTfyy/bTA/g+OK0D2YX4VC1t/Y6DqipiIZmmHiVbE4SUwxRC4LZU4a
YahgYP3eQiUoMTwp5R+IqlIYJnWnCfOXp1SSZZWPrhiqoYjLAyxEO7OAW+Q7JQ5EmahDcwWoDloL
Xf6hfg+avsL9NTUOOTZae1GksiK1vxQFVwzBa24xswV1g+k6Lb1bQ+mOKsvr+k9UL7eVxBHIPWvp
nBmiuVhZklI0RiOgw0ha/T4cZ0IiWbNdtzT8A0sAm2LJvwCNUCXFVieNydPNRP9lFYAveH63RfQB
pxwXbhb8G0m6zePgiHT8XSV0d6AYMcKzqtvGEm0NbmqUCHdylz1BkKAOCC43qW5RyLjxZf2oF+Ne
Ab2oA5OrGtzcUJ4WU+UX7KZ3qfaBhr2rRgbO9QMgoeGm9rsPvaY4cfMxNvKfQWu612fmMmm0zmdm
sR9iMRIjdWJmhkdIlTctaeP0gpnYAYH97SvicgucR1tc4p4aW0iAEM16nfbZvnTT97FdOOAcdvI9
T/cb4/76+C7yq8Xw5h90st2tckLragY1oF87UA0BgSTlrhJuHNvSvIDOj67zgS22HjoaYagrDAwI
YXWTHVJX/UHZ4oBZ58HY2nBrweATaWx2qrK8xs4H5aGq0GSlRTC7d6R97HRH7UFwE4dS89alPn//
5cBOYimLSx2C7yT0OhPYfTdd45C8ik/Aeu3iBYGrg7lxuyprn+s02mKfthlWYGpLNO8hB/fmiPjH
79Rb2dEee8c4oA58gOJkxy69oL3lNPwS5Zd53+6hdjmSDcNgD5jjvr/37crNNl+l0tr6VSURCrGs
mPzPYv12NKUsBQCUE9zrrmojKHaQjqkN/tPi2tAPlQux8PoKlua/efEFTF3lv5xgJAfnX9uPG6sc
mxjpj8fpMMeD1SUfBxtrMCdzQxhqykbIy1EyMkUVLdJ4WbWWEQdRGJkBH1ID7T0DH+NW3ohwedPP
jwTJtBSR8/gi7ehgJ3FN5gE9bZSBAEJiESebNxszd7lPzqPMt8LJ5sfFohZDaDAOiJDiBi+gPcyT
wh4czLbdzV0574Tz70Q0U5ZF0QK2fXHHYEFbGtyF4KcGkFoD+iyvUeS18MNKI0LZkxLvbvJiVq3X
1/dFbnVUAqnhbgz6csPyMyxZE0kyDKZ4cRIZDdVuJFvwdXjt9v5xXp7q3nsd98j/77fKNCuLU57f
LYYlow5PeWiRP8ITShVJbgNHfdBhc+9q23dohNkQfxVS8MzeyvrXVo4GFUk1TAod5Drn31RCdt+r
MSR3+om681MK2pl22/U5XFv/GvkCSpYWZ+xyUDmQ/ihQOcxhL1Z5646VsJGGrkUwJY3nGG6hJIWL
PQ1wp9UDuMdOhTZSRj4xpRuvypV5wm5BU3nyqYYmGouTSh3YfDAv4RYpkPXM1xGcYfz9+jxdxlAk
S1MtTdNVSwQ8e/4teh/l/mkMYkdpbhtERszpXUXJ/HqQyytBkXnz88ATLd5Fy1deAEAhrGAEO/Pz
BK21ewu7FxWgVx+lD9dDXT4oAeiaJM+qqfAG0RZzZpp65eNagOZaN332vBoUNMnYp8RP0WLyNawo
p0DeKqyujY+QhorJhYiA3WIHYUdWSHhKJ06WiiKMleFX2LeWrUhlCb/+6/URrnwxpvJPsMWJWOAF
JnkjcFRRuysURHhv8BD7GyEo0/CYRENAXC6KSjPQ+5fbxEE0L+5eBemxaZ+vh7jcPfOZQ+7D+Sbr
uraYsmRUkL3wrRD3zm+h4U6C+9f/vm4qEipLhqaqy1s+MeKgDDq6wD2igtLXetrYN5evEcWkpqRr
IqUL5HEWZ1iXWj5qIX7qTOlnwCL0qlBdfhJit0BVVAVe9FeHwyFDtYLVZYjWxY2gyerkF00m7OH7
VraslOG+n8Tcvh5l5SUxn2WmqHEiWJZ58bw1EkyKIHlRT+/20h61hmNxrPeCmx4SdysvvVzIukKl
hNPHVDWLK/f86FGaqBvSkTEpPdo2YQxoQbRqGkg6dg8bA5u3/fnFriuyxELQqDuypJefSyrCZmyB
vwpH+RYYg6s+ZXfZcc73sFy4k1+ux5NX48l8KIuyFnfrYnnHhdz7WM4J+ywP6h3ciO5x7Ju535R+
xG8DsDveSf1tZ7Xlve6NGCENVt6DYY0NNC99CT9PALPZxGsfMGN+n1lBdDSQ3/yZTUA/xrmDF1Q+
Th9Vrb91U4o5QJqHzvVhrH0h7KUo0Kkm1c3lFTfgLid1DRrZYQJ9Uf+CvB103Y2durboSMP/HUVb
PE90CI1RKxJFaXee27oBJcDmNr0fnHQfHraSj8uzmpWgytacHOtzany+6syGXimkYGFvpY+a974T
kI+ib9duHKHzB75YcJTAoFwSB3Pj8zBdrw3A7iYGVctuq/j7HvISSvvdQUaDA51I4l7/WKvziMXs
XMDXWevLNT6AnazRaAK/8iB9h/blNt+6W32nf9J4SP31Qhjle5ndywHO3r2oxqCk64W6iHw6dsCK
nx0MOMnXB7Q2hach5iz5JPVvMRWFu8GexWj33kDPosN2JJTbL1IEM0WVt4r4a6v9NN68p0/iiS2m
9LGFsjJaYxVqFNgJTuaH62PaijFfiycxEgkPBlVj2irMNlRrOJb442KYurEWLm/X868z/4yTMDi/
DTAiCRPC2YzlkSUu3V4fyVaIeZ+dhBDRCBZ1w+f9Kn4rmamtcszlBTsPgYa1TNfDvEivueHMHMTB
LAf/IqN2Ejefe2jkgvddb25yrd2YsbVj4STc8hCyIhzCVZVwUmXgsHSMpm+C8ZqjZHB92lbjKPLc
BSXtwcD4fNoSU0S4yBsFqCCmU1bjQzOlj0mtPgRBeLgeanWtKRoHkEGh6SJnaDQ8YIOMI2hMfgnh
o6m81MbGIlg/c3SeEBykEhDBxWkqYh2ZYEkJlt/tHWUvHRG/OoY3gFcp3eTfrg9odcn9CbasYzWe
Bxh3AgHdKLhZ4YUDpvEvPx90QGQ8S+dlp5Ghnn8eDY8tIxyYM7Erwcq7mvGWUmnO1Zepv7k+mpXP
cxZqkccPg0GzNZAzB3/0QH0o6z3w9eshVmpd58NZfB6/StAOh6S+x2zMP2aHYA9dY64Nj3vQdO5c
fIo3PtLKAj8dlr64zUfMB2I5JqQV3svNo+ntCvE5Sl+uj2wryuJ6FQq8Nb2CWzygWJNMrypiJmYe
3+EIu7FhV26hs/HI5ysC32KpUuZ8YdY1Be8bVLAO0L1EE6/buPBW1vdZqMUFFAjoEgcqocT6WyHP
smRbD9W1/XoWYv4JJ6e2IDUTNie9ABzwVoweJuNnrmUPTXUv4khfgOyWsD95j1B31208+KSV9W5S
ddUpea9VvCNDa5tJYHTys+k2P0B4Of59/53qrz3R7cUdzh2KjY83r+9FFsYbkOcf7yaqlMvT1scS
ARkGjePJj/edil/LCD2Qs/eHaD42Su0M3cauXpvhs5CLbT2rVOlyyfrHo+OA380eUe4nvOecyvVs
caNn8ft8vTbAxQZXxlKPopK+nfFa3It2c6M/eA/jBx2Jyl3wNPcVmuN067vzLENOKT704Q6UqWu4
ggvpaedvlxNXLm5TpTPKm84wLXPZSvSirOtn9jGdDTDf9zil29Iu2hffsrtyn74JzxbnTn/0x53w
dv1QuFxhmGSpfGmFRzLF08VkwMU22yQdC2eERKGACkSNQ1e/XA9yuUktEno67VzgNEqXr9ZWHwwk
sL3ZSxcr7hELh71uoB/5H0WRlqcoZ05ualnpRJ2v7CIFIPpU/eW+GgQ/6q9zbZEihrGYrlDIaNWk
Rer0lb5X2/tq6t1EwCh42tiFKxXmOZJpEou3CWiP81PHbAJr0pohc5J75dPc/kCbxQ3v0xtxj9Pc
TeBen7zfSLzzXcGzmySLsowJ4ExfxMtMHdXIiJEhf5bctEep3ck0oPBW2E8v5utkpw/okss24jw0
YDB+iTZGvLJI+AGUVGVNF+HqzCv15JiNB+j0Pv6CTju8lb5r/fVnBAOcC6mq8rsfvhhgHPhmLMDL
Qfb6xQjfeutRkqP99Vlc2U0c1BzX83uZXHyRCtWJqk2wybCuHB9b6QY56Z0cbuCyVhIUS5M1qj8S
FfQZ9nA+UWkrUL+QBRD4rnpL7yHZ+w5arO+G27nDE9wm7tbiWBsWpTRZl2j0oEK2iDgmaZIHHb6o
bXuPPZQtZs++vJU0zFtnuQBPg8zpy8n3x1psyPueIAIOOQOUWe1FM2/F+FsMzDroczuU65vrn2vl
4qHarZG0gvLljl2WnCrf6LUkwTETSXf6msh3uIKtvwouwuj7fCOzvMyKCKbTLqDGyn9+7/iTAXqt
bk0qDzRH97W7SPacsYSD60FeFpX6dUJm8froLi8VS+O1RGGD1rJEP+d8Qq0hCi05tyrHFB976EGN
+S7ChA6NCVGHwL9xMq5Fw1CGE4RFMmPuzqOpvsnXztIaJowzVQ/0xx7j/uNkSXAyMSus9eP10a19
O0Atlg4CTqQqtZxO7B00A94GmmPAfmf8RgE/YgcH5XdaJFYbj92VPcC2m1+fEj0/oGPn4xvbAOVS
Q6PdDhtN8u86iOSevzGJK2fgWZDFGYWpR+cbnZI5Pt4TbSPtaDJdn7bVYdB+M7n2JQ77xS4bMzhv
8pRXTig+w16Tc9Qt8o1ttTYKg+ctnQrNVC5aOylYL0ypBi7iSAVYdB+pz9cHsXJUzH0EYnA30vBd
DMLESwRvDABKAq4E+3rqq49Cjj1JgqmwIncYg3vpofVkiAN66W0EXzt/LbI1ut2s98saQZWFaS0P
Fsbh2eMYY2xynIkBCMfv4xa52sABhGFv95xXjg/CWjxFdB2BO2X+sifHhz9ZgtWJJjTdDmIrUEFB
hZ0sPQQa6le6e32GpcvHIr0M7jGD7rZk6sbiCYeKc5X3kVc6GDon4wFaZ49C7q95pMMxtMXpKfAf
sAi3t9Ew67EpwYDkE4GaLgsk2aCXMbkAJAt4LSCeh2/qDws5x4NHAwKLOjv8ATWtOPRbde61KaYz
BfKDBvjKiRlVfY0NJNtvfKQLWlovRm6n01OTbexzabmCNXH+j8rrSiWxUpelYAzcuM0w93Sag+g5
ueSGcD0UW3Rq8i1zn0LdhL+IyxpuQ/hMMc/hNp5q+Y2XP2Lxja1KTPzeLHlZwAl+yOXbf8HLY1ut
b1MYrs+0Yea1jFPMxmH6+zY4vex/hwaswT2I5iyn0fli9rjxoBIm0Gqd8mvxmV5OgjD1DmGVg34I
0NB2+pv4gBY6x9O360t7eQL+Dg2kaG5DanQblvsIyBoy4lg6lp1sK9OLbsJ4NLby9+UZ+DsKvVrQ
FLqiXWB6sz7OodnwgUOsFdp6rsVunLIXF+DvEJBG6dbSdqaPfj6HYimafZebc/JSIfV7KF3vXhrt
zlGcwvWc7vP1eVtdLSfhFp+sKFpoVIZFtTcPDjWShyqG22P5zgq3FsfaF4LIbcgmYHBYL4tUomgV
KddQzXTkL+24y5t7ynD71EV6NzpGpY3BOLKffwOoPE8oNUw0FQFeXGJH0sHokqGUMofbBQXC1x4h
w+tzeFHQ+R1izllQ2lVldXmIVznSAwMKlA6373fpIOyKA/LGN/695ML+mwsexk38cSPovI+Xm40E
16T5TnkBtPL5QhGkrq+MkDt/snbCd5RUHG+v7rJ0P4OjwsPm5p6zlGvxFjuszKum6vK2cqKb/B2Z
mYtMpVvewJnelxs59do2o1PINTHDBGlUnw+tsVo6wZpWOnH9LUBvMdj4YFt/f57ak0t3tPpMxVeD
t1aKdS+MSYxbrn+drQiLAqYoC4mYT0SoEZnAN0GuNsrza7tJZ6WJPOvJl5e3aS2jsqt2JnVrHdsA
szwk+ERK1nC4Po7V4wjmhg7+zqTDuQQs+aRbeHmRn0ze/7lIkLr2nejr/x/ucHVYsHt4A0DFvujc
tlE5erFGFlY2su0baBf7vdv4G8neVpT5UDz5/ip1ubAS0A+q4Rtj64HGApbsXrjRE9oKszjxkmqq
0gKfMKcZ3iVoPYofsIC4/n1W1xk4GGB3YMrAsS5GEvqeNc6fRxOQyZGRWNxilq4NwlAV4H1ItoLv
We7FzsiTKCNtQ1ZH9D7U1U2QbNRut0IstmM3GlaIMUzhqJDCsUmMMxsF0OsTtRrDmKlVvCsleZma
ZVVdqYEulY5eVQgx2onl2fjHXg+y9jXmigOAKGs+kecfcbKutKoyhkRk9WrxFzTvhn7jdbz+9y1e
SYCZZYZy/vc9fKkkH6VbdIGPuv/iJxuHyloyYKLo93///mLBWlIdpb1MpjxAucF3V8AROB3uguHv
xAFbxStP0gC8LNeUZcQp7oS5UyuinWjfIwWrChVp23rj+Fod0EmgxcoyUrp+lSBkeBmFiAofNSSL
Oq260auN23htedEs/feIFvvQtCR/kksCKaPhRriuGsrwknfSRna4FWZeICcLzAuDpvPmHAqLUL97
G/CfncaNI+XiJTxnM6djWaziXKt5ousEiW7mFA0/3/A9Shr1wXDh7uyRtpg+ixu9hK0PNf/7k4Fp
CWXcsKIu3rRityuzjlIa6i2ifo8Y8BYjYGsWF8sc1RjMLmLeCvXwKMg7RXFlf+MkWL03Tydxkcb3
0lSnGD3k2JJQhAQSeSu9BL+GW8RIqfRHW+G25m+RxvsS3b3eQr8FZTUNFwBoO2iy78MHfCdvNTe/
T94plPfLjQNpfSYp2syk75mqd/7Z4h6BICUIc2eQkm9TnzhFqj8YXf03LgiL+shcHAdEKC+2cVmq
Qe2Hae7E6pvRIs76TWo3jqS1o5X6AOUfYGPgHhYTKHR6osYC2XTS4EwvaOOP0ap+Xr8eVneWBSRb
5A6iSLBM2hDTx+tEmMdh7FP9U/QGQ4/mr2Uj5jMa3wYH91Nni8qxOrI/QZclzhhdYwzTflP9dFuB
nqL4G0+71QgWrUbUo8F9LxHAQUAbsqoTXnaIfHiHYPh6fd62/v7icKgLGuYU3zNHEJ57NHIRDf/P
AiyWcSqbzViacwBRxlqhTd9bwxYGaW2H8ur99yQtDgSOnB6dFRAuZac5SKv5uGdVMZ9e/Rt3xGmg
xUrutFBKw4jBKFlwMEwDiWfwLUgM/UdztuTHoyoz9sNIGFwRbRl9omnY+CobM2YssoSwLmsTqXUe
7vGvxEMxDbuaGt3mVHauD2WekeXL9mTGllXRrPCkRK4IpPmu0cALrzFJ3SV5jrGrtNebXa9v8eDW
Ds7TkIt8IZDV2oPmkqFh7tkIDQaQdc3q+fq4toLM++rkUm2CQApVLFEdT8URRUHwczZUyrc4LfPK
XUyfRE9blCmymnOB9zxMmKr5vzqXmYxOMjbpyNCrOA2iX1ihp1r81WYH+clZvMVtMGR6LeVzpzT0
iw9wAX5FcXIbDFuQ73nTXwwLMJ9Ib0iHNrU4FIyhLlPPyyqnb7FZDO0m9nGUui/GJyHa6pJe4AJ+
j+kk2OJ0mMqoaykgVQ6GU/JteCzpWKo77zW/gQtKlXjrxFsdnAJ3RuFaBRK5WH8DBKcmiBicNoi3
Sujv0sk7dGF873nyzyhR3L+8EgGA/wm3WIlh2AmxoRJOLigGo7AZx/73ptmquqwseCq/8x2uwhW7
wCxOZgjjXooofWMMGCkjJIPkzpLa/fXRrNxHZ2EWHytWhEbILMp9KY40vvZN0TdOvtUAOn1eqqRQ
Dpb1r7pKdQQhk8pRqYpqyU9P2/gea59/7vpTPZzph8sHWBAEmERVFampnO0RUVSFmwQjIVn+Kssb
D++VU1wi1dHhTdDNvagfSKEgYQtHqLb+VrX1fvCxeUFt09gUw1ibNYoU0EXpvqDmtFjT2uRZZVIW
7KFPxmtz30OfaO5aDF7DXfSu2lW2/zj8jafE3Ej7d8z5N50csYJe5Rpag7yYixRzRkq9WfumT4fr
C25tDiE88Syjr0IBfXHC4sKNVWoy3xbqbJ1wGyI36kkV5/rfuNXpH/+JtDhbA3bp0MCfccb8Zy18
6caNkthaCnwWYPGRhKkXJ8OYS+WG7Sc741G2Z7Wy0NVi5Fns6XZyGqrl1+dvbWXMAIZZbgnZpSWK
wczwmgla5g8I2bOgIg87fr4eYfUAPw2xOBNSM5AyoeSurdCdkO7RIN37D4Od3wRHuPtuvVEhv5Bo
4MKAGW0AFaIShODrYh4rMR2mRJoqB6Xk30AJO7Z1vPp+M4W2bouVcxVi9FwE1KG3X8AJZXBdWVwQ
TBAmsrHjMAgoYG+1UVa+EhgM3pKozYOgX+qiSUaLrX3JshbHL2bk1u2n699odRRQKBSwYnRplpVM
wVKTqPVxPVbTH5PwMJqYq4nO9Rhr735ZOQmy2EC5EU21X0psIBcdd+h12bdZYULcNy6mWBv3xFrD
+SzaYhWI3YgNxyhj/mrj1QxZrN5H3yc0FTobr68SDbHC1j7X3U7cV18watuIv5I4n4VfnH6KoBVV
LxE+sWZ3PHtC7j0uvpryvRT/SKNPiv50fXq3PuH870+OW1xWvNLPCJjpLzFWH3ly8Md+Y1Rre/ls
WPNxfBJFUgXaQwaYtaHdoaaZ/uZ/wh7C7ceG0sq1snlC/cZBLrLNs5jzjX0SMx6xU2RZ5Q4Kp7f6
r/Au/NKGdvVk3NU/U9e8T+9xvdzVr9TGlVu+pjsrqR/Tg7/X9tfneO2IPvspi6NM6g2tL6hmzkAN
HLyjtwBpkOCQ3SEXrKA3ke/jx60C1soNdxZzXmknw++UqktQTqaQZEwHaVBvlEJ3WzTbfSPZeBWt
5D6noZaA4jwfqwoj+Byp5bs2ewrDh7bKkE7HUKHItpbS6pn25zj4fYyfjCvN8ZcuRc40JfoiJzfY
MaveY4XXZ07S1d0VU7yLxgznh2MZfo76r3Lzn+2Y3+fVyQ/wcJiM5UQhVy3i3dR8LLvXbnp/fcWs
zyg5l6aKpnjRIxyzOKl9ta+cukZlNwrxRBCH6Auq4z89PqdSqVtZxPpy+XfEZfHBUqJmptMjX3Vf
IE+8K9/H6k6wv8/SOcVt9dIhVBQ8KxuX/Prp8yfqIg1DUb1p1JIOuNc0rikiwI2KXN9tDW4rzOIK
aXtw6hSPcweTOrd7Sg7BK/2qajce5n3v78tj/LglVvf/OPP+jG1xk0CgNtKZR++gcYx6za/4OB0N
W3hAYO1fwLe/8VZDdYgmFnmZxMtgceChLZP6ZqdSnMjSm1oPbyaY/KW/iadZnc2TOMvTrO6LPtO5
9SNYIehaH5tjeFfaqW3ZseootzMDo8yO13fEVtDFceZLQpb6JTZes1eL4u2kVt6n1ev1IOu5xp+h
qQvwqt/WSegrDC3DUe5xFnDKXfEJsfz8Zuaz6c71eKvb/CTcYvnjpNu3LTrdTpTnWMNLN009uFFH
pafNf7T91qNn/jAXN+JJuMU26KiV92hjV7jOYwSSvoSKGzeujgtH89Xbqs5eECV+59Mn0RbrXxPR
nMB7gJ6QQ/6+V+5Up/xgHPC+LAFiPkjvQEu+6XeJv8PUTuht42ZrQ6xeFSe/YJFMaUbQxt2o5Q7+
g7sxepH1jYtvfVECiwdYoYGEmv/9yVVgxJ3eIUmbI7OuOZYZYmmoOQjV7K4vk9/Fg8sP9yfOIn0a
TRTO2/z3VIK4sj4hVPd+uknA0sIhVtzqa/BuFjcrXLxcH+vXbUzt+kz++QGLo8XMRty2RFZOWrxT
zUfoxddHuDWRiyNFGfPCjI2Be8BLqJkMqKhDI5SLjTBbw1gcIp0ieYhgz2HSX23xjD/j9WFs/P1l
IuQpLXa+cMsdLTmk0R2Ojdf//sY0LXMfsQm10jM4L4zyk6ofJqFEpn7/12NQ5zNYt1DReBGfr2k/
t9rOCMivxgrH3ToybFpFd83QH/6zOPNcnuydTGv1ri6YKzMpnpRp/N+kXcly3DgS/SJGcCdx5VZV
Ku2S5eXCkGWL+77z6+dBPd1mQehCWz5Mz8ERlUowM5HI5b2bLC58IN9+Py+G+wzY6kPPdCMHgJ6R
rK4WvfuR/z6FrznZZzJA2JzxwcAKV2B7gNnEwN+d5prH7AE8aSQCW+lj5QHg50gEE828T7j9cxhX
tuvUBqW6hKi43Jj5PcDnYiHoCe9a2cpgvLW26coqVZk8TH75w7gsvexbscuwk6a4y6H4ah/1Pfzr
A9a/Fcs4cd2AetkGmos/gKywBpNoLaoF8PxrK4HxXyMO7RogwJUPL3MiYNVUmmg8j5cHb0SwGUDT
LWqoGhBRaGAhf5ixpbCk4JsUDe8K7IBt8aSKYdhJBvOXQFgaZi/V8tkE28p54xcJYS78ds5twE6E
SOrbu2b6ulj7Qn45L0LwSXQmXEyjPk1dgULW0n0PC7qSf/73RSowYQIYdWaU6PCXZdLBqz0GyWh4
aVjuzovhPtGBG4/UGUPimGhjUrFEUudh7kwc1SG+lb5YX4AmuicoTlBKtkckKUAL8s/L5B7dRiTz
dbp6HaSxhamlWXyjKOuTqXc/z4vgWvNGBPN1WiPKM5tac0pqsDdWB6BTgm0uREYkfEFyo85GFvOl
lG5eY+yn03wvvS0IqNic6lkDEQhB3EHnyLrQnkDovhz+A7S86CipFW2CfDrqY6fLMPTGH3xa/6bP
kX4/AoeC4hQTT5RaipRlwniXSSCD0DCJlILHMwNzZzNdTflzBOi8yRQ9X6ntsenf1jaZeD6Wppwm
LaE1yfJAd95BPfFYP2EB5EIRFDe4r9atLCaIA+Cwm9bqTVZ+WL3ObemwGlYKsFi/ongUiCquXAff
mA0T0/URxK1aDhNtlJ0cgkIjDMxa4N0CGe/yMuDVLoomozkXqU6T7IlmY1rEO+9rAhtkk7PejKUJ
qHeVb9kXoBdaQUx/XoDAmdnCk72C0jQnCLUR0jdsPaI9MVuvq5GMjr7OgsghCohvhrJxqaEZijiN
8V3AR+3pTyArTQAWm+zMm8XLZTd6UT+Lmkqiz8REECg4lSAsQlMkrZxy3E1j6Y4iaBzRZ6J/xEav
eVgG8ENr2CNQ7+LwNmn881+J2usZZ2UnisfZKADPhlCE0a3EvO4qDCXlz8R+mJvLXH6eQlEmITIL
JjpMy5rGpINAefiULXezcoHec4cX73m9+BEPqREgHbD5w64thP0EYrAsqv1JesqNES2lfKcgLVom
0zXmUeCx/xKH/hHH1iOBLTaoWYlniBVlhgPEsa8WyY4KEHmKuAKlV/VFimtfxTLQoq07PUqe4gTs
gmnydF5tvk3++juYvCCUmhFoWsjTGpAvm+kCyoLSrYtecLr8j/hLDJML2Boo+KwOaU5cAhfZ/kLG
NkDiBrLYXhCmeKtVwFz4JYrJCQzQ/q7KaqNpt5P+v0kZSFgLeQJfp4tyUJB58bf56/ljFFgPu1ql
AXS6IzVdytVeaukmIvfK8DMju6oVoZnyJSGHw64TlrjYKmjU6pmxgNPTj9RHMhzV4WIhPwGj3aWP
51XiB5Jfgpib0ly1bklNnKOC8WpQvKlFLwgl/+IEv0Qwd2PV16hfrRL9VIsPvkRUrqMrDG/T5c/U
l5udqC3NLYDqAGn9/+mxz5/J7s0OM/7wctc2HNptDT0gKSXYJGxdAL6758+Qt98KY/wlj3EvUBvF
axQjqnT+5Jtu5heVCy5DDPBml7ij3epG9oog/ila0uRfb7ZBEcLRf8cc1ek10NS1WpkVUFRoS4Du
3kkdaAsd+Va/ITu6RbxYjiWq9/6LVIobA+g8wJ4ylw+A88kIFjZkyAcAOF3SLBU9V+lZu6NNwGUP
fnUhThU3gmH3/2+ZNPRsLrwpjYAOOkbQtMnd2ETlt98D3kwQwLjesJHCnGeUK/EaxjhPLQ/G4ecY
/RRYCg1L7L0KOAmV6IBGek9zYDWgS1xs9HAoqQWeF/SbJe74Wq5OD8sM3Q99rI1EdszbipLcSGg1
T9+BSNntPtGukXate4MX7+tdpbj6/Z8pqTHuQMKxa/sCImUACS9wiIRibO3a1+EQX1iHVZDt82Ll
VkPm1skwArWoKgrk5vjJqhSnxD5Dt18xulaIklfueM1WFnPttFFigyIFsrAIRekHRwA1FTSuzDvx
yj7P5rfCqLVubH6IslHFYErl16C7nMCrUB2lQpTpcYPlVgrjzcsSNhKIADBes6svjSABFtoQ0IYp
hbUQVddEKrFuPK6o/mZ4ca5L0INjuSRus2QCL+YLMSlLkww4a8J48dphZnFRoZHegjxdd1Mj94yf
AiPnPWfBsfSGJGQo7wjtDDDMd2tuYn7RcMZLMNYG9XEYHPMGqUcQiZonvMC0lcac21zZUqzXaDEX
0u0638irJ1CHOgkbmLYCmDPLqhhQgPXbi1l26Yu5jB1y3XhyUGFxwxE9krh3yFYem3ektaX3ERIc
fdc9Aa72gk42U6YbCeTETnrxH2hteLF3K5LJQ+TakMalQnbae5M/vSboZIePyeXop/vqQTxKLfhk
bOCN1VqOjBZRUCu/NNFx6AXLT+9I3mhrcqMPG2Y7W15DJcQRAnHvIAPwWRu0mzGN/YGkjlH22Mcu
vEbOjxbANxxc5IfJNinlr4tR6QCsGV64gFO9/oHH6uHPzEljYrLSZWsTKhaG5PUAWFt+BaCTJnXU
HIAVKsUs988L5Ln89iyYuIzGTq5KK71yqldLP8wVeLvDp/MyuJFyK4SJx7mkzIraJLWfvLbV2yZd
tUs/G8vb7FMSiNC9RTrRf9+E/7aaQwND0jCg7NIaXpv2RsymK5LBxBUTNatmlN7KncYLQN6mZ8yo
InPN3PEC+XJ2Cwwx8VqiyDWYYDMBREVbFFSyWmsfmbdVK6g1in6fCS6D0shFUtAezgxQ2k/d/HLe
EkS/z0QSS171XgHHti+v39TpQVOD879PT/1MMGbfL/Pa2Fk8ItpjsW1sr9Im8YfYsfLn82K4j+iN
QbPtm2JJGoWAWMDPW08ZgI3auWmMeSm0TLFgoFEoVAWbvcDHvhdIFsRinYkPhQZ4mc6isQvF4PjW
2Ie3oJBysh+oM7m5kNJMYOZsfyfGDLMxKCPda5CddindqSaBJeKIFJiFTv9947CNJmmr0qPaE1up
kysXEdmfPzaRACYiDHanjdqM76X296Z2Tz4ybbm1ByYajHJskkpGZ75Mv1XgeST6RV5knlk65/UQ
XV06EwBwNcpqNeEqlnf2TvXXvfnYecXPJXVGML4B8xTMs07yvfeIJyKl4kdxoPqpoDmhGDnMVVHZ
9tyHI8JqfJh8CrVq/gCXxsEMFjCii17o3C+2EcaYRFcCrSa1YRJNlAetvhyXQpS6iUQwRrEWslam
BJlbhoZKf5GL8Jq5vgOGFvA2Y5oCi9anVq00/UgmCgeqzddl9F0yU3cQoeRzA95GBhMOxgZ7brWU
1kCbst1SuS4ImpbrtSX6HCJdmG8v5YBztBIgipB0PZRy61TqeL9KoujGfRts1GG+ephjf6uTYN5S
3QAHqak+x8XoEcO+xURDIJd4Zxl17wyx6YE71vLV1vp23sNEB8oYxTwZRTvS8mhVPxnRZfTWg7ia
RFDP1E/fXVQbRZmAAXhf8PGUKHwNTeQ0Jkhgg2Xah9qMbaREEDT4dv7LDpmYMc9LoeYZUso8+wao
WOyL/KEAJmuwJlJMZEZgsKQry7iqi6fz34RmBe8Pi1AwR5BeY7/u1JFQM0ujNYRVUAhTDfOmU0CX
gERpI/+c/hHDvjtsOZOAzoSWV9e/2OYLqYLzavB96NfvM/GgbRo1iltkwQTgyt3PEGvQs8iBRDqo
p0elDEsK3HDYVYunmhFkvj25ZuoQt/etC3VvfE2/raLaDlcmRrNksDghzLEjY00rWYuUAMNPK9yy
75y+1QUGxnXKjQT6F2zyg8pS0P8eUQiP7OtydGsQjlb1V6X+dP4DicQwvt8Zlip1PRTpukur9VKp
2qlI4drROy+HawgbdejfsVHH1FNtNqhD6ukDma4t5VEeP5LIb0QwPp+kJCpzEy7Zt1eafGeIiJP5
ycBGAOPzeo8O09zC0HQD63IghNpHO1qFWC7/C+SG6MSYCIBqUVdNNnCaZPnQFj/s1UtNwWQeN8j8
Uoh9OqRzn4yW9tZsofpkO22ng7D3Q0FGw/o71v+A+sv2UTu5rZHNoMNC5OuiuhlEi8j8+pBGCfaA
fotSHvPlW9JLhTyh3m9e/cUHDOzsQPmGF6qnevLe8kyB13DdfyOQsYRqArhwotIUhOwarXEKWQSg
RH/hXfzfSGC+voR2VWin6PdKS7tXsvEWE2GPeZLs5jLcozD6QyLrjw+46C+RrDXYo1XrlYlTTMNn
nWRYr79M+g/dmxshzIWQgZGlR3MKtcnecmwzc5bfJm57K3VtRDD3gZQX1aL0gHbIK6e+pNTjoZe5
se2qQe5Lnqhpwo2gG3FMmqisoy6lOqYrJOWpRm837VGEmZ1oUoIPfB9AWdrYgIcrvVtNR6RedBP9
pjB9sH8O4Lmq3fMSuBnaRgJz52SSBiqOKAVobPvFkp/TyCuny9Y+JtPLeUHc2LYRRP99cxvYBUl0
OS1qPyZXQ+fk840luj+5LroRwVw4ydpNVk2Djt1/r+zLJf5+XgXR7zMxZ1Ctcewa2k21PEP7Jttf
z/++6IiYELPW4AQgMiD6y+QbCW+wi+DJzcN5GdxuO0VH/dukmCjTGA0A0nNEGfubarvj6ND2W3uM
ETljNHXGO7TgvPMyBXrZzL6RSlo9n0N8lw7DCvmVjEqiqNgt+DQs0oGMVS0pUfFpmj7own2pC45N
9PtMgEkqRZ3nBNab1E8kPNaNoFjP/X2klgq8HMAQbKWtX207W1t6nY1fp8YbccGc/wbvYNTfQuRG
AqPBGjZtUWLu0VceDCnoASnulyC4GPc2KKQwYFSM/8dRtgWq8a41tLMViqEJCGwWM6Qr+rSQG1BB
WPanUtGcuSDOmhwU+ziAS2pWPwsUpYqw1+hWHqNoMQ+9HAG6AUeJlWgNxWrJrRev+SIHFMrOFPER
8qx7K087DWxzj+GLtuw6Xye37dewf7RFS2a86wZkUBgfBXExoLAZl5XyvqrmuO38rvIrFeOp9R0G
HJZMBB/D1+QfOYTx06izB5J1Y+0X2QN42sjwafzI3s1GFcLkAk0zDFphR3jiyHs1yhwwhOofeh1u
hTAWoK96AWqhvkP1UBqcNYi/dhiVNg9h7KAZQ/mKyVcRoiHPgUHWAc50GXghGCc4tQJSDli6qmF1
HVpLRflVeLlxA/dWAnO7yXJeG2YBPyq/LG59oJMhyrWFbCpQ/PhicLTH844k0oi57ZIefJ5zD9JY
vVju4y49WOQjF/ZWJebCi8ICexsSDs3Ghbp8l6cff6YC4ziRbmXzYgEPKVv3fRqkjWCyhOuY4F7C
fBUo2DHBffrRTXk1W9JWnV9l+yq9nmvTQeC2h98lo6Wxm+DnwSluA82SLbGCOCCd4wqLiaamA5bo
00IO5w+KlwVuBbAeM0ahWQLLzi/JwUpkpwfesdR7ITlMk+AByg0yG12YM8sUq4jWsu58Y/kMjqeg
0/dtqHnn9REJoba9STabdU36gSJoQzG3CWMPgFj+lLX+eTH/4pO/Pgzj9VJvSlM6xegbrRI66OHR
zvr9MMlu2Nq5U1aaD1gxd6g1vw3x/5PxUtqdq6nlpz/8Q5jgYFdVNM7VWvtp4uABh04tTevq4+g2
ZKe5BXp0oilK0Rkz8QH9smHqZ9iMrAVd41m2a2sCDDDuONXWLpkA0WLgLo3KqfbngG5VRxe6N79G
Lm05/qk6TKwABnoULaFU+3V5U2Gu1ngxFff8V+JH1H+shZ32VrJ8sKSlrn3L+hTFe2sSWAH9E99l
Pr9ciwW+nDADuhoVfl8rl2SXh9O8jxOd+GNRpv4Yd18HUMu6Ua8DbnWd5d0HtAOgL14oJphc2PJ1
mCUlmaQe3JFNcQB+JGDlq4+49S8RbOlaTiUFIzo0TKmqEyfeVMIWRHVebmkJNGl/K8LOzaR2oqqj
OtPp4OHVwLQ4iOAlN3GxPps8ZrcQKcZh5jrTRiYTgC11bRcrijE5nrvlJaUCKXxlX+z0g7IbvETH
yHokXO/iVje3mjKxuDHWIpFruFf3Ovlgd4SaXaB+of3V6EOjfVthTEzOFzMp5xbC+qW9nNeHTu4f
ZkWwOy78ePSgN5FfG5NZSYyx88dACwo/QsfwAnP/K/haadwYvg+VFzUC0+ffA5vPx4TfKQGaVDTD
ZJInlAUBXYCzbPfZAfQH/y34cjOPjUAm+LZ5pqTJoNd+08W3KerqYRe5Rq/7Rdl9JGptRDExGJPr
cw+MtdoPV80fcmnf9rJAhNAQmeC7xGYbRpGJOA9EEpDsAoS8wtyz3u/+ogsRTeRzI/Evndi656Jg
OgfERejlmOC8qSI3+siG9cba2Qc9WMWyCdQUnQ867wvsoh5AIYAEFMXCTDNFyGMiddjoIQFiaS1g
9MM8g/lEdeZV9IVEIphQYUdlNRkr3obSvvfa7kChZm0PCRZYklcY+X/ZmxDJpP++8eW8qwZJTZHU
xO2Vnd9n8v0f3VjsnoI+pPpKGlwntnkk8U2RidIXeu7vLmSQi6kAZAXRJztoPBdqHFsx0sPe8ywn
w5E50c4AG0L926Ssb0+EjSjGSyuiDMVQoUYAtGENtBhy6ZR4754/MH50BQkX1jrwIIFGp19EkxoZ
DEKI4fa39FF1sarm0FlA3Vnat6kcSQhVyLWBXxLZnGmdJ6mZqV5d58jDXa99Pq8S9+Ld/D5TkDCt
ueglioWUggSHqE5Pbtdc0KXkjjNhkujvY2OBwhGo1b4GPqqP5gdw+gBfuldeJl/xci/bST+bCgx3
VaBXTuiIIQL5l9NGOuO6Ud8pwJFCWhiDr/yVdv1CDzvjdxUoLNweQ/yieq/omzF+u0rRmEkKzD6S
axC2+WMmwr0WSWBueTVSuzFeYRUkCXRyIdd/aBXMfV4jUwkVowG7/fRg9HslQnOn9v7M8pgrvErk
UuoINYoRDfgO1PNZc5MQQ5ARcR8Fm6/PBAZAQutyVgy4iNYrU4nc1RjwMH3qo2BoNMw3uZoQkFXk
U0yUUNu5kSsVmq3GDXDfnXg6rIZoA1JgAmxTIdeUVYt1UNXHtfGE7dkDUS3BpScSwcSGAt1Rbaqg
hzQ/5OuVcIyXtxeogTQHFOugVAUlM2MC9mwmk0ILrspDDoKhyonuZ28+jDeJT/zkMgYgQezWz0gh
A+GCBfV65m46kc3YRdgAlyMygRyvXk3uX6wvkq9dmYACpptmIuwrzlmeiGNsIgYXtJykiAlleFWF
2Igan867Ez2rM/qw9lDpsVHnIxXQN1dwKWcpAHE8k0tt0APJVA/nxQn0YRtOaZdqtSoh5dKi+wJo
Sl325bwAToa/PTCbyemwojotbRU1vgU6Dl0+TOripnXq1KvgdhIdHHM9qArARFcZmkzVdSW9SIWr
VldR+LVNBI0gXgvqRCV6ppt8LgG/Ta/FcNnlIh6dST6MBbAHUzDcYksq9sLBNTW3AzNkJmS35X4u
bN5psmFa4CRkzG+QQDQU0TuQXvV6Pjqp/ZHv9UuCwTRPRrso6mWGhDzUXX24tMdjOaluK2rS8N5K
GmbQ/lbFYKKSaktDYneos+D6C+lu2YAmXvNiFbv8nsI3FoIL5F8EWnQmkZIPvUWxzWeT1yJFEw8G
Eh/oZEX8UElOdrkEJbpp1WfhJi/XHrGq/Lc4JjBl2biCSQU5ZmhKx7Y8DNahsFxdeU2n1jvvY0LV
GLPI62LOKuwN++adEuj+jG1N/UG7oAEw8j5AwoYP949ib1CSm3PUEqimNChCy+ShjJE5a44pmrKg
f/C7KLiRwRhHrIdSp5t4rM/VzZTcjskz0FkdyXosw9ybm2Mjwgfg3PUnSjFhStGz2JokvKFGCy2W
L2nhJK3AAEUimABlApoMrSjUOszy1pCvjfRCzT79mSGoTGhaSqBX53mHZtfd0Lgqam+mR646Ffst
lPH6AxnyyalRlTemUEqD0YJ1BJsgiafHx2gQNKa44Q5c6bJqAGLNsJnfn7s67m2KI4vutBe1kjfU
gluDLwGozbpO8RPZrr6KwklCMqQP2QDG+9x0JkvzBR+F/pXvjFkD7TMAf0HLwvZUwZNdyMOI9Agr
tNhAkl91oCYUO/kgR75NHMVFMQWFylyQ9nFv3o1YJvlXm6WV+3Xp/J5cJRMaurGPTWRp0QRyuEcI
om7FBiW48W7RRK1q9a/5WKUddj0p3LQnoiPkycDYhS6D6hnU6uzoANjMh9oesdikf0tyR3qoD3VA
cSes3NMf5MBALfsjmR4sz8ZkrGHaQBE8te24WbUyMycghuTfVmwxSI1wPYhTV9EUXQGCF0hH3xPH
LVI9g0CQ7gfmbg/ejDqY9+oPTGQFlVcIMeY5Z2jr6OhjCR40VaAePVUI0zpY6AvVwl+7g2Y/EEmQ
SnLsjYABXNOIAVo1kOGd/n4x5GGokb7ws7A9dMpDOoEYQT7MotFfjh50ncmQTQCBg1mUiaOkVhNM
mEGPRos8XVK8fhbaG+fLwMpUel4gfQbN+KkuStPRodxZ8mbFWfB2OWheCuxRRd7JGFOod6JAyrvB
TwQyh1endaWGFQSmB/0Ce8Q73TN2ihuBwAJRzxFEJN6nwjsSqM70v2j5n6pnSFHWN3VY+MXiFE/h
LnZzL7ozD+bljFFT5RWj1BArQlN9L5Xylhng1yFYC7FZqarSa1GhhSWayM1LWssABK0uhjp1l1G0
WfreRk5FMbEv1e3JtjusA9TZZd7dt9L+/Alyfl+HF+lgdqSk4GyT0CCL3NVTCyJw/TXSfgpxyd4n
j5iPUi2EH1MBbQ+7pDEZYUqkdJK8Ph+OdSz5aq0fzMHcN5b600pjwS3IMT/FwPUEFm3QlFHMsFOD
GOZx1tQEzGH5obyl83QaQHcxgz5ey07kqSJo2Pc3IsQhUGAGDPtBtsG4VyxFc5k2Ma6/Lo92ei4l
QZy3xY3aqbJANZEoxrH6wqiNpYqxBjl/lqwLotzZ5u68MXD2i0/UMZk3U62ptZHOCUW7kW7aQ3q7
gNgU1UkMQL5qr9YzBQvSBNGWUw7FraHg2qAX4nvuWQA/pWG9QGh8mAHkP7iyn3vhoXqJ5YOKR40Y
p4Vj9ARPJ1gJOJfsd0afDR34ICuzxDJEF6TV+LmOO8HX4lTmla0MtjWO8dFQXQvIwCT3oX/Axuxt
fWw803lbITuixifqoXFcDUxzlAgONIDGOwp5ouRpkXSK5CmAw23Ipd3U7mS+SDoGFEUQ9JzSgabq
KtCdTFMBjxQbNzBnsyidjY9WGaigL5hW97Fa5ik7aUcHe8BP65AdsOGBry+wUXq7nyahJ5LZg63i
LO66eC2xldcfjGPhjo5xh0N1S1cXFEjeu9ypKCbRiOSxj5FvwwTV3TSMAOX1YknUw+EKQa3R0MFk
9f6zTVipoW5X+qkFaKdMQonMdoUPEBod3p2aAb5vmUpS2fanEbW5uaTgNR+tT9PqJ5jSiOaLRAd0
S3atmUcj/HH+O733MZzdRiDzDiU5OEgm0CsCBDoEB3ixAzWQwBT4J/dLJybWW0kx9AuxwfZr7e24
d8rkqi2e/0wNqubmYbhOUV9pCgE7LkEaU/WeOop2SkQnRdXciCgqu5itAQZQLsDXG1vwjIiooLgn
ReiwomyDiJJ9dUhyXK7NgITFlC8SC1BBQdkHv39QQJcDBqyBx4bGvnDRwO80Q8L3zrLeTXM7mDIR
ni5n+kzD8+WXDCYZapJFrnUZQQdo2T/qACQpmjf6xW3lSQebCF6D3BC3lca8m5YlnpRsGSmy9Ai6
3edsnwAWB6i3jhxg9IjmtIDq/yzKoDnmgHxCMTQKhghGT0astqpm1i14faghaYNKX80DWSbinf9c
PO10pCzoG+PJhvIlY3XSWuDn0wZFnMwZvdkrvWbXx854zI+DFzrzt9qh1B4i7d6nztqJWOYTZrXU
F/Pc4u0258SVc1t6HOU1CYYwBvM0qn8iIky+ohoIu2Uk7PRuPHWvxAhtZTHrxo8rR7/Aa/uOZjTa
Fd1MrLzZp5dUdCOaXuQkoqCf1/BA0ECYihlA5jPG9mo0ugrrSQ/DE0XMMPz4mbZyMgxyifbfOP59
IoxJQyerzUm7QpjWT07bfp6MH7Ho0cPJ0041olfMJk4pdjzJiQIh+l14ZwV03CQ/yi+rS9+RuStC
CeT4wVYndiRoNJc5DLMU4lbf0I9qdnfeA+iZMDfiye8zdjEaylIrFtQZ52Nfflq0R1m/Hrvbsr42
ItHgiUgZ5jYMpbmfKvKW4y6uFlBmjNhT7il4yvDG8WTUgqcxz9E29sci6FgphibrAuqZNZAe0mPZ
3uvhp6yJRWGS3rLnzpGqvjGLaQQvlzlBtSk7tPJ3qYswYmDvujkI4+uo/5YXvt7kO1jOQU8Vbxrz
T+c/JM/VgA2NsqSGcooF8u3Tv2DJ2hxDMHKNNT2nRjYIiBhM2z41I8YpaLFYhInI8wTDAFsrJlI1
C70rxrfrhUwdKFXQCoydWnOTZ4q/lwYWqJEBTEOh/xtByZ1jPwgiFtiQAZOBiM2kOhUeSDOh84zV
kDuj/LWpBXUATgQ5EcB+xaxolSVDK1DJK80Zlua6Wo1rMDmKzIU+IRlzORHE3Duhlht2M+sNeo7j
ZYEODwYG7qsgEc6P87IFwwSeJKWIJeTd/POkEzIVcZb5nXbXzC9Ndd/K8460R2PdL5nlS1gIMONg
tRfBWfKunK1k9omSlc0w9gUMkqL8Uh2zN6K66DK8CXGrAqXzXt3HO4EbcBzxRCoT0OzJVJOBukF6
2SzIV7DT61UYkzYjL76nheXfxxTQTgQyQa0bwtYgUYUOqwEe3ss19wUa8ax+8wXZ4lE+yXY6Uo0M
x75rMHyBhYPMBcra4toONPKW76JiOTeYbGUyjlBPtpFl9NstF/VjcxEeEjdR8Zala+vGYRF9NHpG
rDtsxTHu0HV9FcdU3NQ6xgudbA893WktbP7+l0kwTlni9Jsx+ZfaDKYiNaT+/zg2wTVOXPXBvFmx
hxdfyIUjUpFzEWGDEUkQin8KcNuY0GU0Vd+uNY0sjacBdMBeL0g/Hk1RSYIXwbDyZSiYrVLQ/2KC
cleQLA4TBW34aHCmxnD79KesXwlMkpM1oMYiK2g9aJR9mvlejb2gcVsA1Nd4iJ6txoue0ad2mydK
2kiRodHHKaOr6kArZaIsj2ubuHJQtYJ8LCYzwlutGpKJ5pQoQqCeT5HY6Fi7VXrWrr5ud78PL6eZ
CrTFsjCYPbGhfnqxZktkEnnAVHbUtm7RB03fAJ38SxF650+V4+cmCoAoptsUmoS93cgadYq8QE7W
Yn0S6xWtKBsSSWC8WtbWrtNzSIgrc3XsLL2tZVtwR/N860QN5vMQWVLNmj4YlX6XmY6CpCD2sKiS
OPJL3iDV+y8QNSLNGIe22lXCiAE0q2zSOo0a3oaWJYhSHNc6UYxxLSJNAJ+lp5drGPpVvtWK7K2x
4NbkeBbKibisQYMDP2YLCLmxVoVtYLgcmxQXg/ylS20HVMdqcbTHHCOr3nmb46UHqITokKWq2OBk
jQ7D5pFVl2XzVkesH2JvdLJDvM/vxLRNvITgRBZjfnk/27kaIsrL32qwa7zmKpa5HboPU7mSa131
4ef0WvHV/Uc8eKskY5JVAX6qvLJz35yere6ogjbKnDonVh8Ep8kzka0gxgzLcbHscIIgfZfsMz+7
qh81dF+IuwRq7BmolESevQreOCKhjF0m2N2LwrhqAGQzuEu8X7QX2boXaEZ/hLmh8e2wRk7LWnTp
/zQIluY8q5IGIRjlv1deZs8KtH3s2ZcDcUbfcPV9gr5mdiNCSOY0Y7QTwUx6ZUhDAShHCJ5cACe4
sZugUvN5Lpz41dpR5IQx9WQ8tgR+yD/UX/oy93XXmwV9rEJseZsnnpTFTjr9fuX2RDXGHzAm3Kd1
AxkV2NqLajf0xClzgYdzAwoBxIWF+StU0phnYVvbQxsPDcC78LieLKz7fpPCL0Q6Jpq1m2MRiD39
m9/ZyS9xbNKv99JslTZ0igE2kD7KkqCGIPp9xg4jYy6BGQJ1kmq67jENU8uDe97WRSIYiyuxKB1N
EUplYdQ6thE6ZSroqHDvSBQ3dU1VsT2PD3PqTVoRxlpcoM08BuAU/hJ/BZ2wV+/XC+OiuVU98aAp
N85jzsYgWMZBm5b13xavlF5JaoxeacndaLa7fFD9xC7dQi28cv5e16ULkA8HMLqXrTq8nj9SrsKQ
CrYZwPiB24Ba6aY8Aly/PsMiAV05ogsmjUvgsj+JO7vWRe4vmLp1rEeBTPqdWFMkBO1HC/Mr77HY
ymGY9KHCLBglLZEcOtLbHw2/AQei5Em/jR+gASwM8/KWicwY9f9TBYGHFvaGoeAeLW/jfm8UP4zo
98PFiQjmDAulLWtazQJQ/rU0PqnkxhRNq3NM/0QEEyyGTJ4yrZeR18fPkXqJgYvf/yZbAew4fIHJ
OWmxVBrNs2t0uIN+rz4MHsX6y3fC7jP9cxkLOJHGBAu906vZWJbGV+8m2FjsyuiqY5CSbjiFnuXm
rwBekfOgvMZw938AbX6bz2T/AMXUMSWIRoaNzuapVZRrCoT/cMaamK8FWukUFyu6m58619QBBFd6
6xGI9RjRwTvpGCI7yGwnzr0cxBWTI7JQzkWA+I+pMIp49H4mJNFkTJJSGC9rvpbl0ZEUN0uupfWm
IIXTjvvzX5rz3j2RRi1t4/ApRjQKMmXAIJnbYJo0p4+JW2KXLE0j57wo3lfeKsZkd2EiR+WawGhN
3HBjfrViyV8yL4rkMhkvWuOY5oInDk83TOyjD6BjZOMd8BEJ1zKuSgiM6tu5u7WNIAYMjQj0mffO
BRfMP2JY3CNpTIDvlVjYBr5pnqKjAuhdgBViWc5rsXUvfFbzjnErjrFVa+5Vo1ygVfhpAcL04qRY
2G33dHyNLlOS2VHwJcG24Oov3SXtFw0Cm+HkXCcKMxdvH419ZdLo0+F/rYIF8jCom+C8tfASyhMp
TGYXrigjJzXQTLE5cFvekiMtNiW7LujBwkEP112OsqgRxlVNMcA8poHZ/X3leiFKUURQq4nAwNR8
mqRAF+EAcj8gyuIqqryYxmIzvdIuZDlN4XIAZ/Rj7Xs1PYb2c2aYjj2DEaG+JZoicD3efQFBCGy4
92QodurleV4smH8A4uSszI5d3MSiij/P1TDJraP4YgCWmy1npaOR5oWJdE9NW8Bn27tpji8nQ3YN
EWgSr51hUQBCXcZLGJOojC5yH6lWlrSwvC+Dn+wxNQeCON0D2flH18i1E3lU9U2ERHkrj+qia3w7
Kb5kIeTlsmgbkauUaZt0St2gpUcmLcGjoFBGlDoppxlWO+51k+ZBQf55vsge7RhvbZETcx6K1lYi
k6VoalQZbY5jrHrAxC+qCxtxFh3c0yhINosg7eIZ4FYa9YnNIY56aaSGiUOMskPeX2ejIFPn+S0u
b6TqQLl733FKSKfJXRID9YT0Tm/u2uGZyIKw91YtZbMEpI0YPCUGXJfNEpZplkPFxkeqMS6cXYcX
nZN9a66La81LwKrq1cflRruI0MUr3W6f/tRHRw1UR/9u/PZ+BpY98UJAx1SxbPCxM6cp2yDoRQHK
78JrjNkW+uF87OXYho15QDouh2Hsd4pW2QhoX1A++WHx1CCB1dwFYHudqvvlICKx5VjGiSzmMvkf
ade1XDeuBL+IVSSYX5lOULai/cKybItgzvHrb0OuXVEQ78Fa9ptLVRoBGAyGM9Pd1VyPxlDAVjaQ
w1ySwxgSwYcic2Xu3N6Z4LarQ7CH8AhMtMUzBJudMncsfFFlycEogICzXk7v3kYsfGeOS6mqKl7G
VkICNxaJM8sXszo61EAuWRSChW2lHu9McbEQpcnUUkKWph+Lgxkse9OPD6PHXFBMcSXyCi4QhgON
ppniEWlNGbxJR01zTCjgGdm3qBA44JZTAAKA+T+Wk39w8LJdKqJFFkrsbeooyl0aeafPaCNegGXx
zQB3RogWlmRoS+4PcueWmADN8cFZCALGlhGG0wJEx1Qg/cMFPRK1cdO1YJUty+uq3U3LRUcFG7Vt
Qkf/CIAZhCbu3Sj7tpdoA56YzNzX094ovs6tIIvedDIDuA8TbRyIWsuck9Vp1BY1Af8uuHvOGXFL
vDMvBpC2pF7sfaajaa2tcV5Wd6ppjEQufMCvIYMW7hjiKHaX0CcBA1aKRry2XG1tj9tBdOiyLtWg
2WL1kJpQf+mpaP9YQs6FHwzGAaODaWcUdfjkS5uM3KJ0Ri+xAhlYFlAPo2Q26HLBHRR8IoG1iYVR
DwPlWBvjcu+fBq0kuqRDy8TXwVQ1FbVbFfFTmC4Pf3x/bPgDUBigG8bDy+1ak5ZpCXcpUKZKHFV/
iVMg5qXvp41sxG0b7xwB5AhqSho/KQNU01haI2a1e/lmoTJg0XeTWTlSeSigGalEIuq2DVfA+DIq
UCBQJnB17p0wk7AFvmoCB4DVnVU9yk+tCALErjzvCwB8wBmgdaTDyPvjUSw5IhZBfY1KUtCboCZC
lby7iTEaqhG/Mg8kuzu9iR8Xpcns6sps3ohVlt9brCIpX7q8xxhCfmWq96R/Ov37P0Yg/H60y1lf
CvTMfFIUW4umSDq82wwX10rPijbGHL9/2sjmIlZGuCRhrkAGaAPA7Xf1Xb5c4zE9/fs3FwFUB0AC
Guak+PS715qZahZOvkYGV+1D41kWIV43vmexUTauJoMWafCy9wchdWqVhn2Hoz9E0qvA7xc280ID
5RLwg8Zypwxa3p1QS2OjnffeMNvcVe4tRabdEov53EF9yq4nyPABAcTmNl6sK8Wl++4i8kRV3c0T
W62Wi0PFnIN5qcOJSdBUAIBKoYLZhu0je9tO7p1oB3y9TP3AGj8PUu+WTe1oVvAZt3izwUU5k3RW
2fa4O1k3u3bn50vpLZHA94Tnw8Lg6nxIXy3QDuxLf7nqTcw2a25eu3qQQYRicJvRA1YZNGmzR/Yi
dIrokLjYYI8hjcoY66MaRjSsyzYW3NuN79p3vsfXkct81EgVwulR1AWpihr0OxqYbof/vUi7DsVk
UajYNIkpOlllGgVA+XKep9kkyaQMrNBkpz4xFd4U9I2/s2KMYJ2JcExbe7g2x/lhHKMWJ5kNoP9d
QHGCIsDZlp+jJmACK8/QEHxlJQMZpVTHjBncwPyy/tg0y0Vuf/1zR8ecI15ZBrn+MM3QyCSa+hSL
WBZ8FzVnGvzBjgTp8OZOrYxwO2VGU2jnJrge5PBRloNYOFLIXoH3j6smr1fBXVdN7U0SvxK3V+5g
gwaSoYdBxDDvZaSO4madaEHcxe3ihczxiKMpiYxcC02CYvnMnmHQhIGFDaiIco+G2QPBlcSI3YZ2
CWIYU3RbNr1r9fvZElexpy27XFMpaIIseTdJ9/okocUgcK7NbVrZ4C4kVcd4XkgMUXbLacbzSsTB
J/r9nF+NppVLI6DjfqEYyHIoKKxlQ7CGjcYofMtg6qUGdN8x0vZ+o/JGn8pSBotI82P5IV2xAToa
RLv6CXz9TDOK+qJhGBZ8P3jzyiKX81TGSGlmg75C2zHenAFNBSZOJzKjfBxxfr8yzsVGBVjnIY4a
Hx+rTq1I15T8UKviSOV5h+DtJIt9m8TjOc3y0TsddrZjtYlheFTDMavCZ9xSZ6YVsmGUjXeMQIcG
4V2RoNk8+aVX7Cao9f55jo/VgsUA7AL4IAdJ0PtzVOpch9roCKUXspug1puDm0OwqK0wZKAWqTBB
Ux3I+/cmJDuDRmIC3jcUVNnnK0ULcb5KDwxOI0YHb+7h2hzn/pgLI2qXYEXJOQNr5D71QDl4Obn1
AVPABxGwZsst1+a4IGsuyjyqC7jxleRcJmcaJlPM4aVq4TZ7xaQ+TQXFzk2DBgY6WYkDH//czdPj
Tp2TEl+ByaE7gFjnMAdakBxFhQe2Tfx1Q0X1XzPcdZuBE9QqGYMXXY2ebnpeaE+T8rWYBNmeyAx3
2xRzqtpYxWkN1V2fIqwP/vArNiSBE27FdTAkgCcBXzPyB8yHOXe2MfX4oDGp5aS2X461q1k3pz19
0wi7QzqKDUhPOEcfpSEli830opfMU4A6LJIYrYQ/H1XSwDnyZoZz8NCulmpZQEJThVANJ3jb0+fT
C9n8NjNlVQcrh4VuD483Do3ZthcJ29V5SwB4jJN49HY4WwxvchW3hLtFXkoDgdWtQGGypanI73Ro
Eb4PFF2D72pLR3Kc9O4/gSIuHewn0pVYyKyz+YaZYJpg7Qvw3/DFwjjEexIZSPe1nRpo90lQPaqL
k0GPcjzIe/W6fjZ/nl7ilrdj8hvBELhCbC7n7Zo+SMnAjs7OVdfWe7c27q3o+9Ran/B3FIoZlRRm
pz60+q2aTWpBSMm3jXuM9YSQz1D/HJaM2sCbDb7Pn3R110qy/crJ7YQvCx3B+Cu4Uhsbhv6VKkPp
CiWVD89TGSWhWlek9BvMSprk2iY+BY2YGQpfqY3LC0sGuGgQ2ECowh1Nq+nJMkSwVJzTaw1ENJBY
zoL0wjjoft8A0KFCBt5ZOsGTv5GsMRkqVPXAn45MiosZdTVGplZDpZj2oBK2S6+drbvTTrfxYLwz
wcWLmUZWl9tQdQXrjRVUXZ47bZOhWVFIt+aQFk66KI2LmFYEU2oK4XYbtxrmwcmKqigCL/9eNdCn
mhamjZ3OjhKw6rUaQVrYAA5bO/8MXxbIY1bm2J+zyuClJgV3ux0Dl1ZMe7Dg/zCy8PDnGwpfUUA1
C0omhS8hhlUXgltMQXTspmPYTG4kVZ6ayH4ut140Ap4sAzAwmbrA7uu3Lfcmo50L5iw29Q7lIi7X
6ICnLYoYWtNsMjBdnOKOkSzabuZk3xXX3ulu8+0zHQHWRH6zyn3WJRIFt/9i4A4aAEyS2akkEXfb
1uVjRCQM/gmaKz4LleacRgsYqP0YPSHtV60CCqoKOF02bYCiQ2P/kItyeZM2jpg/6dEbbNPseqDV
18Z8GkpNYEXZum3Kygznf6aalKDzihhES8492dfPiIEJzuY52kUHA2UrlBKKm7hwVB+je9eifsfW
54uyts/FsThpS9socduT+ZZiQi62gjI9tNotbYKpOiMLxikkQUtnK4itbbKfr+4cxBzBEiWhZ5Qp
jWNUlSOLNPs2mm5wQhSkAWdiEDGeKt8uskJXmN5pdImvTQCnGE1+HwNHyJjJhLvInOHDTXszx/Pk
E62vuiaHFJkMvo2D5idAAhnENXHFqp0QK7AVIhVCTMigoxPyYdpFyuNK1yuoSFv3+usnUvhVu0ap
eNcc40BkbfMegDyJfY2hDctnWZNqdkpRYCfl8mEyEycs70zAkk+HyK0iLtrU/1p5ddOVS3SyJFdZ
jCZpqAW67ej9jg2v5qDnR2hUX1h7+RxKv37hCs9uczcRIxkhDxJxvk3W2kuT2i12s/OgVAMYV35v
oLpv78ogCowvgoVuesrrnBJmtkGcwsXkJgpDanfoONfzq6dER+VLhZUeGMZDiJnZylkZASXGon6b
44IxNEdb4DGhO2pdQGModttf9pcQI4DTw4hZOVA5JPfDKDjMTY/BWA00nMDN+GEIcIrmpgPUCk31
4ShZqV9nimMIP2u2r/jKDBdFjCWjlqJBO/m31hANIDSkNi4cNSiDYheFgqglWhb7+dpFY1WqYpAP
4KPzTC0Oswm2SPcz3rFaE5d79XIPwRIKG/PgGTsziKGeWsweE5kUs7OIFsS54mjTKCtklCJqlC31
PHGJlHo6JkZOL2rLDMH7iYwABQjw+bzft1JW+1peWJeERE6SnZcKdRcRaGDrSVkb4fycmkqVjmaL
Qm+r9I6cAPepks849toIe8tXHlA0vTyXCT5zw9R2S9u1s192+ecMYeiev22XweqNKyNWPSpy3OGr
Vi4zt/lZ1c+1LCgJCU6ET7HBVkeUIsNAV2HPkKvZp3HvDYkoprMt59/E9UJY3F0tJNImrRjY53k2
Zr5upm5dK9/gB0FjNPsazMhgExDNB2yvTMW4Omi6FIS99zbnoTDsxEY3XbMe5dqtldu68z/hzphx
AAcp6iqYQn5vYknaKh6jAgijpjlXE+0LBm2vLSL9eX8WAfRfMzzArEt7O4pLmNFG4g3zrSLf5ebk
nV7LZgxdW+GSXD0zdR3lSGjFPFTnoL/dofjp4GP5dbhGyLu9+cqvzXEuMbYNvrRULEqtPW3GE+ir
TwyxVO5Ml7bPVQb5C8YdW7jCz0qWx37wxtV+cnluJIG+sIXOH76FFtuJ9gXaw6k7HbuX2fsk9wLu
MbqObMIHBXr+G6Xv+w6TjGyw43bwJEfdd4/ytfKtPFdcphMQLg4RuMz2aaJiqePzC+gXvqA4p12f
NIoMkqNAhQjess/OWP2NTUX8B16czfu9ssa9VUubJHNHUQEZnujd5C1QQqioo56x3HfZLW55rR/b
Q47vhytR222raI/v6LeVcm+Kscy1VVVq6ZsgIL+j0Jcu3dSVgHx2pF0eFBeKIGRuJlJri9wDIxed
HqsF5CvgPYO3eMqdste/dE5mYYdl9K+i1BXN1rFV8D6L6jMGnlA6+ChLD+Z4KOvIWulXWotq1ve4
2o1q7eTLDJm5n6dDwbYtdK/xVW3LH4Ytq3qxy6nDjhoK+oxlr9zrteyp2uhHdXgkUyMAuG5FagxV
/WOPT/jndMibgWA/reI6mc/a/KoQUTSITPDBLQqzKis0RJuk3ZUk8vKuPusAdDi9c1s1x/VKuKBG
4laejRynlJg/gcJzJnJHEsUZRJ2jDR0zVE9XW8aFsLrIkO4u+FTH0LVHfzJ4aUYd1h5jHT+GVDKQ
+TZAfYq+kbayq7Vl9vPVU56XymKYDZYYj1/AXjCPD6e3cPNhWBvg3u1aaqtiTmHAuph9YN+PzfOv
KXThHU+Md5H+Mn/an2FYYbTAUH9i6LOPk6XgqknncDGRau2KA2PtG5w2YEqlMlibRKnJppusjHHh
Mh8xi2DIqOVbw7cRsrJlAB4/ZxSx84vM8JGRFAABTHASA/LXSSEdCChAyTI+WokucPzN+wXgKbIg
2cJ8JOePkW7LRdjiflXE09ULkMxOIpQN2VzOygbneUokx63RooQZps7Su/2lvDgl5LWP3/Sgucrv
451+gbLO9JA4l9kx2VtP1o/8OtuzExS1+jfXywpKmvaqB89tbZ7oSRQ2YenbmDZE031IW8eaf52+
CpsLXhnh3hkSZ2FrsPMzl86tIRkxXAPL5epQFv87Q1weq6eFBDwadtaKBi+WUpcULY4xmNpSYEmw
bzy3oxqFklGGgCcv5DwCEAYqqa0t+DjfDo5v+8a3IJvQ7GhjoepMdoP3zcQ49ffi63jBWJoGP/6a
/jQzpzoexbFxO3aBjxAvMShD8IHLBcdmgL5Zio2EZAkULHO3Z3Opka95LNezM+CpHOkI6TCAmk4f
4WZYXlnmQgrRcz3PQrRK4uqsk28s8+b0799MepgUyz9L4zxealSdKq3Oljb7lYqKHPWSR8NJLuc7
7ay5j65EefpWUrm2yLl/lJp2o6QIyV0ajP0XK9pr2fdyvpRMrFD0PS/aP+4K1Hk0l6kORE5FQ1eV
v4bqw99tIJ/lZNMM9ikFy2EbyMbpiOYpYOj0egi2Jv581j9qQrLfzVTu7dReOTLWr3U6EXzSoUcY
vTA8vtY40zkjsTEO4/WyG5+q79ae+va16Oy2Q5cJiQzA6yBAwr0HTRTndGGttBFMxs09iZ8n6UFS
BZn4djR5s8K9CKFW1GlZ2hj3NZ4TycN/HGkSdGU2HcMGIzNoS9DL4oOJTMIhr2yU4RSCueVfSi7i
MtqamFBQcJZfh+FAmMcFjQEsW2NnAtsk30w/igMTQah3FF2ey+gQgm7aT/wE9GveaX/cOiE2oA/o
L8Sp0It8H6pAjJBUBgUC00wGd0q/jVT22vBIKwFcddPO6/AWcDTI67iL1eERK0tLAkerkQVKfwk9
HF+29kb1eHo9W+ekvdnhRwoyaZJzjUKsbgbjwpgGcSuIgJsGUErSEdpNnBIXAGOZ5m2RgAstDx8R
/5KiFbyNIgNcvFtMbVS0GnyJdWRaTldU7iINIgDnZmFAWy2DOw8DIj1TSjEL2XlKID+kR4oGRzU7
haMFmFxRBYsS2eNrmHHaZspQMBHBC6qeR3t1L/mtZ9qXskccMWhrsxywWh9f0FwMSIbRCfaK89n0
mMayBL6R7qUm0HT+LzAxwbEZ5P1FUqymJ3amA/W2hIGkXA72IAhBwj3komlc5uWQMmFQab8EjIAb
smEu2kT/CZsqWg/7+erJyCy7TZoCdHyV3jp67Iconp6+qptp0vqMuIiXEGNM4hDaiJCjZpDvyO/2
MdpsvoYBqvKuZqTAu+xeNASx9VyszbJQtVpZAr6PZpkxeCzLN3ruKvpNIWKu3TYBUmoZAf0jZrA2
cxNEkIh2alk58XBeY9IczGCn92/TCNP1QjDCwAPv4lE0UYM0GHy0Mdm0qOdDW3l5c/t3Rji3lrRR
l4jK9CsxcKAPwTB/i8PgMzbAjYXJSoxv8PXzftT7ZJYw3tub9a5oLsqyO0yi93XTnzV0AXAoEEjk
J19IQtCPn9DaIrVr2F8S++H0IrZv58oAF7ezaqpDVUJEzak7gU7lQXquEXQyJ6WemXtixeitpA5a
CoxTDIQCHybbWimacxJZYEcuLyZaXFIDKs7NVZiEZ0VGRAGcBRe+8ri2xt0afK5ZldbhkBpv8IBR
d5c9+Sr9Mq4mHzpKYvkN9vtO2ePe2WbRJEhFoH03hLNjWr1TKi+t/jJFn3sKV/vIHVwq42UKFVBV
1aHPEC7lzvCseq8eCTh8eyd7Ou0om464Mse9vKU2x4UE0nw/yUFQH3qozQjOSmCBHz1JskqvDLXH
uHy5/CyyMUhC0VskOB2TSxsl1GcwqIfYo8oA9qq/LADLuwagckv0CSHwcpMLQF0STcAyw+/AKuhG
5KtRab7Z505PnUXEM7H5dbty8g/fK00kFXOCswHkRQmPTMjSOrRfq9EzKfh7wUDlRIGoDCg6Lvbz
1XtUKb3SjAkiE9UfqKLtpd4UZQ6i42JPycpEvShdF8cq458FhKJ++N1hC8+zh7l3HpnsKGaSXEEB
RmSU/XxlVEEHfuhDBET4iF8WL3Y4uGkGgnH7cPpGbbsIWJgw2w1wJF91TKWxXvJKBquV+dwot4t9
X8bTHrDSThYsafuo3ixxR9VF5lx0MW4WxROVNdohmoVjxNuB9s0Gd1ZJRRN9lkvMLRhQUmXqAepl
/5XcLi8qqtDjmSgebaYRmPCG8C0BIISfarQm3Rj1CvYKutO7X0UMZLHgA317295McHfY6u1CKSsk
rpkx+ODY9Itxf9oFNi2AUhaEl4yLkh/ug/Lxoi6Uom5vejKpHan/TMkS2hv/WOCDKrXDXB003NIY
kn7DISl29ST4Rt48iZUJLqiO45QqUg498l6/pfpRj27bP5fuZiq9b6vgTqIppBrqgHhVKwMaT9q3
0L4oBu/0WWze+5UN5uCre0+khqYoVaP22eheWXhZmgUJQ2LffcaOzUbCwRmO4f73dppIG6Gfi/xn
VuazSO528/Q9IdZtFvfBaUvbuR3y039M8aGskjWpmdmSApYhRMcwMPAdGYGwJfpUW0hbGeMynxZt
L6OlaAu1zUOIUXtlAYvTQQ9/nV7Utre9rYlLeyajyjpqAOAxNDO4cA/NVPpd6Z42su0Lb0a4ZAf9
Vk2ZKYLL3ARpetnQK3u5mlDxP21GsBa+qIqmUzR2BeKyFp4nxF3GxR2osIaxGZnfDoavompqVxA5
w/iS3jtLQABYre9t33SVY30HVwhE3aXXP/tDDrwyyN3WvOqrsDdQa9L0cvSoOj3ZnW09DGopS65i
5M/t0ttupaLBVVqF6tW9LBpxFLn+a6FldZvHekBNvEdvK1PwHKHghVkOVfYxG2ZiHLbY5abgLAUu
85qjrQyGsQro5ZxjzGkgD42Gdk0Mwr6yDIxGBMPYXpwJYmgFuyx/UMVU6tgeAaZiLLVMqAdiQDI6
57/HcdLH5fa0l26ubGWNO04aqS2lMmrIYMNxjGS3DD+s9iiUL9+ufUGexMboMgskXADJIrmsogiJ
l+5EHWa4ile+pz5zdd2pD+RcLBSyXbxemeSCSRvGExmH13JinnvtAyu4hV72iL6so1hu6LS34gmu
zVu/MsoFlyxM1bpTkFZY2lMSRWcpOY+7QZBcinaTJ9wwuj4c9QXfBPNxNM4G9E2YHnKOIQt8H4Iz
9XNwGe1tXXxNfiZj3wD4ibmAyU20Xb98Oe2H2/vGxL5BnMNGcN8/nOpEKqpKuGHV9BjSn2X/JKuC
fGzLBFqEKH5pyJg+ILZbva2zBKNnfhHtpO7S0nxdSCW/bQNqtrpmYJSYh0ImIP4f5bpt/SlQmJLG
DmlZmTCHcwl4wDJ3/mJLoAsUPGkisywVXcWnjPbZ0OQTCqNW6liQAVJSN9YE+7f1SQN+uH/Xxh3R
XM1tMlp40Gwr9/Sui5wQfC91Ex004wc07/0/94i1OS6/SftOWrIYx5XQ3DGyxYm050zUQtvcOFYO
VRjtBqhR3m9c1JI0yjvkApExe0YvO2UIbmeq7j6xlpUZLsp2cZ7PFvvYmGJPkW9m6tTjJxJ1DFP+
uxKWKKxcAH9zsVgLTofYl41xo1QPTXH/d6vgvKzO+yJXWnnwl8FRMM6Sjb5qfyIO6BhdARpEtpkQ
+vtlQDE0W5QwQ3JWPsjm+aiFjhTFguvC/lA+hwE4GuKF7OvyA9Sxzg0rs3Jks2ZzIPIvOX06vVGb
b7iO9B+8z8A0foA02mRSezJUjDcbRMLgqGGsF7YbNQfI9ILzQtQx3byaK3vcUydnpkomeURoI5Kr
0WNUaY7R1o4+eUqtOX+5Ou6MxnBI7KYHicKrrg7k6Kq9skCCePYKf9xb8mcCwb+L02X5vUssSZkP
8YzL0xbXE3X07r5IBSa2sqC389L5esNUFhBlYQ5h5RBDVM4G9RvRv4SNSJh0M9yslsLFgQgweaka
cU5TXjpxDFXQ+qwwqfdXBwQ3fL9jlFbLVDGyEHr4rfWI2ZhXuhXkxuVZKsqORavi4gLNoj7OetAX
NeHRlr8s5U8tufvLJbG/YRXeWozAgH2SUSRdhBfNQd1PTuqiN8zG4kGiIAgQ/+cCg8APMQh0QPxY
fGKMUVTFcAh5Z+yIr+ytIjDOQUmJmXijcT9BnsRIrcG6qgAA94EwcjFzSRoMQHYmCM8YN1khiKqb
GOu1Ae6IwnS2OyXEhE9SAq6ueMteTpwC3U2wvO5Un/qhm+3/S+FgeydXS+MObtITOR4NELtMPeIg
BNJd69Dk4KNgyMV5L2qkCu1xaYPUjBOYedA5aX5oN8wgk0uIehdwO4y/iwLvpusDLwYYL1K7D/Dr
NBw02krIH+T6R6JfLFRzm3kQeKPICBc19Byj9OmEeGuCxjgLjZ0Cwa3esARhg/nAh1dxtRYuaoxZ
V+uRDNhLZ7RBQeqnzCg/k6SsTHBuOFjtRDsCkJ2WgFY4uo3ie9n4dTpUiJbBO5xtD52h4Ehs6GDG
SB/Cn6cNbD4Wq0VwHlaUWqRSE8cxD/qV1DVBoiQOhJDdshXlwP/Hm9/8i/tsBv9hX6gLvBk8yTN4
hdWzYR/uMZG9vNJMieKeyNO4PEIts0qCB6DMp6J0FFsuGk93Yag9nt5B9mtOeRqXQMwdiAjxDcvY
peanPp2vusle0JN+Hqjkj6ZyqRVC7QWWyZ+wyZfjpCHJ6ZDaaHEefncwOqf17B3DI4gIN0Wnxhfl
ulgZo7x9TZDUwD6LjkPkxJIzuTPkNue9LZo/Fxzb69+zehwllGclU8XjSHCtCuVLaO6GdPy7KMQX
3bRCK8KOUWdNeZCkN4axsyrBZ5Lg6vJltrKJaNGnyFtM5VdvNo5cC5qOm3ny29V9LRmtNmqerGLu
WJ4H1GflxRaIHZp5+anofY6BH03yCrP9Y80KJi337w1+HThamVSNzoqHjolOJcd82SXVQ714p6+T
6Pi5INFSSZsUC9uWKQ82RiHsa1MPTpsQxLzXufbVKma9j63GwiqUyva65qaxo51ePZgivJXogLjI
kFCqkGVGnqLOipuUrTea38u2DqboIooF2C6BtxHuuwKIyEm3F7Zt4eT1Y/PFGmvBeycywZUXjCrN
U4lV5+dlDspwOdhZ7p8+GZEJLjkYh1xPOh0uPSmdi/aJ26Wf6WSsXJhwiUFiAnxUG3hR6/JsBu6i
iIJSEnwyi5bBfr5ysBxPtr3UeHl61DMzG3UY0bCV4JbwoOvQjELZBhraD5tzyHva1qNmC27JZsl5
vVNcahAV09IqE9x31oFYd1mZm3rkGvoj9gVDuGY3BmbaRUmo4NIQ7v5nitE2soEe7Zzu1eZMhbqP
daibM0M0BizaQi49KMqpreMZ7mxk7UUiS/jgA8VWC/XIv/NpLgoYi62WbYZoM6r0oq3kY5d1AhOC
pfDAdQlPNLrz+BJXC+WRVtVOsrWbtE4Pp1eyOb2z8giViwAlJKqhJYSneegd65u1eyXd8bWffe9o
V+ax20VB/Cywya78iVRHZT9f3aV01tQ6lBDYCsVjFqf9fD3Wr/Qc8j5x9bvT9kRbyYWHoYrKOath
TpFuMMiYD4/pj9MWhLvIRYc6a3WD9ghy7eyyYtqyl9xadaozNpVL9/mVfZAF7/Zmo3N9cmzZq12k
lUzNntFo9Ei3K+s5xURwqMxulFyl3feiC+Thdk5vBCsVnR0XQcB4MaugA6797kf7wugih70KwpjW
6fz5PDkWg3/a4HbcRT8EuAETerTcVZs7AC2MCf45G0Gnf5tjkcr9Zq9KRxUUXBcEVXZedSGUpzad
SsC/qOpa337TdTd7dA+y0WMo+CgQQZA3k5WVRS5MdRh61yINkb42dacPX5rqFjN0TmWLMEyb3zEr
Q9zmycZcDroMQ3Ixoy4JUPptVWVuavij/LUSFSk3j+rNGg9QpLEUN4qBjcxp44zyi2kJspXXjOdD
4FhZ4IJVGA+YfG9xzcjgFefVgdFM1bvujFIH4ntgwNYCeze8LHjJ/ov01CbL3MpVND5wJSUSsgmT
QGRn7VTqSKCHqILx1/RseK23+NZZFjnp03AhHVJPBFPcDGOrxXNhbFSg3E6qBVin+jkv/H64tRrB
ayA6QS6MSUbWGNHI3rXGdPL+rlwEQUu0Bi5mjXlHzbCADneUH0voWsaDM5hEEDJERrgQFenS2En4
HPDHyYPUvYOx+L57OR2WRFFD43IasEGXpF9wteg5039kMhnVvvIZIDHzQXgmWJPoZLiQQe2mwPwK
1qR3Z0t3PhmCqyUISTx7m9UO+ZywisdAkJ0ZZ2YVB8PkqNmX0/smWIfOfdMsIwTFzdJmna27Xkuc
Fvxppy0ITl/nYkTchbVlVDiYsbxcFs/WzwZRoBOZ4MJAX1nLaEU4DCX+ZifBgPvYC4ZmRSa4yy7H
oZmYEEPGQKs7jOdTBDi04C5ufwy8BRSdu+00mZu0GrBTeHumHyAjXLzUL13JpS/0ISJQjWTUfcrf
xRidrXyVtkCRp0P1GzF0ougBgrpqaX/+nQdw9z9Po8ZOalhohp0cRk6eXQ3SX66Cu/6FEpezAYY+
SJ9jVBsfGWKIheDx1rkrn/Y5iTWC47EujNklLsiPHs0v7HzUb52vgZx7Ppt2rwwN7t9tIJc2dFJk
j/2Ebw+p3ttL0NjXpajQJYg3PLSxtlvbrCvmBcXVQtywHr0MwyijJliKIN7weC+7lMF60ahgarTu
ayiZi/Bk242rt0vEQxhnSWnbIsZC5J10xqQJC3AmAKNe7rSDrDjWbfFAggR68X+ZDhhchDC1FglX
j4gtxxAuD+d4xiBCbfl1pwneBtEecnEii5tSn1lRsq0e8kZxqvrbZ/wNyjK2DLnXDwz+ciUpCegz
mL89GcaZiuRjEA0FbAfUNxtcUDAUY1GkAjaUFCxGyeL3qu0UVSjYq/+TF7zZ4QLDZErynJmosNh7
c3odfI6hckbAw12Cla0MJE/5enr3tq/Sm0UuThhR3SdlSFh1tdrZvZsgdLfEcEYRpeK2H7wZ4sJC
K6d2rWhwdSW+n2QVdPCiusp2Y4JJd//2hNdv3tXjMI1gBi1ShNVef23G5jvYkX4x4k55r38VfUML
VsT3QQbpn8NK9OJgkOWKjCLeXyKywSULMSnVRGK9j7DsvretGe/COb1Ylrp3IMZQuo2VlvuYAH8h
9yUw5FLmyKFxTYw86KUbsx2y3UKbxC0MMP13WXQ+VB3Zt8icZfIwdtcaejdRb6jHZBzo42nXElwa
vqWiJyU1oK7BssLzYfqpAXynTE+nbQjcl++pLFWa2lGPml3UfonJriofURy0RCoXolPgso7KHEPQ
hWa93xQRJDxTSYOYtJnvTq9FZIULMnZhZnNXw30V+bqavmWRoD0k2isuuNiNLU8xxVw5JBy9CKgw
yJ4aBqYOBa/m9rnbTFATWjSQgXifo4V5p+qTiXU0EYCKeyM8Zp+aKAG11T8m2FaubnocgXe4Y5oc
tVoNqBbQ73WVeKePYzuDerPBHTowqhKRlAUDAzU9b8zI0WDLVbIhd1JS1CC7L50Sczt/uXucF8TT
HDZLDLM1o7f92UVuUQlezG1HeFsZ5wja2M9hEiE3HOfCKRTFKaA0p9jDTgPxwOlN/D8Zzpst7n0x
pToL5YSiQdhABNuxdum+dDvFTXe1N/j2kVwxCYTuQswJJTo/7sEx27QrKxU+0qTSzVBaGB21L6Sk
Ud0yNdxmMB2iSoKvos0rbGAqEnw1KMPxnDVS1oSV3eCRI82zMp5LhSBEbCcIKwPce9BAQhZQRXiH
dqHtGKdH7pr+cGQaBYxiQwQF3rzKK3PcVZbnom9oiD0EI+Kd1IW7bqqOtR0L6sKibeOucy5n+qKG
WBWZjzN5BH+wwA1FBri7bMxk6noJ3yQQS4kPIe0Lh0lD+wJnF20Xd3cbOdbrPoMZ7UK6moLfBLcs
H4VySnsoD3VgH9S700ZFS+MuM0QJ9XoyNdhM0SElmHrrRFV00bK4O6yHFLWdRgGJNISl+qDvjkMh
yny3l6HbOnDsUEnjFQ66tizNZNHRscrcEmAW1lrEDEsEMlnFbZzsBl1ZQZVkM0AY/5rk08VIbhQt
TVElyStMe8u6I5EXNLQgARLo2U4NHz5zUG/muNKSWS426UiICmwbyPYFFUmTsnj2oby9Wg4XGlRr
rEoIfmM5XXKMybyrTLD/QvRXUqK70cwdUlNfn00B0njzMVmZ5UJElk6hJtcI8E057YhWBqp8BdVw
Nx5ERNnbLmIDx2CDUOSD9Jeao7CQ4tT8zrqPVZScRNTNIgOcn+OhsmM6giOxq73/kXYdS3LryvKL
GEGCBM2Wrs30OI2VNgxZeu/59S8hvaPmYHgbJ+YstFJE1wAoJIplMk3lGOwKN0Z7ZRu64KutZu9P
N66ovi2yyr1Tc0KlLlQgyZVMUCK8ioVle+ZY7x3j777x41RVIKWTnuL6ki/kaPhqZ5tu0thtbOt+
dC+Wu2COdske5+hxnQ1GhYEqjG/9qc+mTu+XhxBzW6GQFXf7o08/r45ze9JmUjSmwFxoULgKSjrD
Pty1bn1gtbdy/5E7fDbGOXsyK5jMHE18LVfTjg6Ro1mdAJW2wfZsgrnLOrRd4k6KaphIUBUY9kny
kpGHy6vYLv6u9oz9DSsbS0K0StIQoZMdK8JCc2uPKUV7thPRlWIZ+Uu+wL2ICa3D0YhwOsXJsiNH
2Td7umM6GqImwW0YOm8b9wwaS1pMetMPXhWfKN7bvnDUn5koct7Oeq92joOIrlJlfG/idOJfUuiO
vxaXtZmnDjUcawZfyZ/SoYivZHNxYFvEwBDmS1G2f3teak0lai544yWUDOZTP1d2UX9ro8K77Bhs
k96d1soOd1qSmta0rBGHpe0X8IGX8lVkwVR8wjiMICLbvrcrW9yBTbQOrJF124yO4utO6oWecdP7
9aH0x731eHlhmxi7MsYdWx6PRJ5nPB3QNzoOcfRJjabDZROb93ZlgoNxUAdGCoSo8aFTz4+kei6k
4MucC+6TwBHeFcCKopoNinWUaIUNNWqT8rqLIseURR1EIksciGOgL2jRm43jsV7a5Rippq21LmkF
0YPgYCiH3iWt6JAHWBDkNPdY2m7ord1/Ohh+aDXKlLRImIxsnTykoa9K2DWRwL3g4rwrhg1R2Rsl
AFXFRF+nQ6BrAvNOsIAywI5DUdOJwNX4IljeUkgUzTibJnLV9HqQvJp+JFd09mbKIUFsGNqijTCh
yrpdWLtRT68U7TgvIroKkQNwMKAlvV620CTxRrLYA6Z6+16URBVtF3f5kzENkiGrUG2zOjvHuOVU
PSsfGptYbRh3/eNFo0HbYzTawIxiNfpk3LVZaVNLANGC/eJLX22jd4rCCjcj2gTGq2H4SIRzXgdf
8pIWPUA1EueRLuW1UbY3bSRy3+3LojMxTNUk4Ad8+5rpQxKHUtfX3lg1TlDUv9r62Vruq2pAQm16
uXz7t/frbIz9/yrUUUkQN4Q1MTVagnYpbUgduc7dy0a2PexshP3/yghpsiEaWPMtGH3l7FP6mrQf
6eY2zha4+6jJZRf1I/YsLX5O8QtGrC+vYBvuz7/PXcMUPXJFoaA9KIufAvWaDdqX9eSnH+quWa2D
u4ukl9qmGwHG6jxLjjFJLig1Mj8ejU+XF7TdVLmyxF3ItpnDTFFhCdQxChzrU7tjRCrfI9ORX9EN
+BS6kiCJIfA1vuU+BE17qLPKt2HdztONcPNEa+Ln+TGFOrdNAlT+h39Bye0xsY0nRo1ETpVjucq4
u7yRokVxL3Q3WyXjR8YFmv1qOjWRAHC2Q+rzQfH99zQaomwaYCB8Zpo+TLfchJSm+kV6kn02kbqM
dvH98qIEEPS77La6sI2JIX0pQdgB/jqzTO3kta4sr+k/tVCAv2xKtH8cNgxdLsckg6k8vDfK77GI
WkT0+xwyZM1sJcAf3Ki4lI9xXmv+1FU/Ly+CXZb3HwZ/4YHvwaej1JRjjviml3NbNuabVg8dQpb7
ZEKfco+xr/BOMvrhP+4dhxYjiHh1wlL4w5Q/qWN0LVNR0VgA3TwTrgSkC6nRDF7bZfYcHhfrbrbu
L++eAFz5bnxZkaqhj1miMSZ2mu4sZXbV0AnH/+bVfDd+QqthjDTAQ6g8qukpqyLHyn9kplu1IkqW
7UKEAQonpr0OjTXu+yCmiTFDKAlfIugwWl7ZLAjTcgO6Ej/HKLJodnN7D8/2OBgqgRKJTpEfnifr
0GQo9TbpUyiPTq31zuXj2m7UXa2NC1CKbFjGmvVOYah78pkWUrggeQEdUK/9HB90PzkuXu3q6HEj
+w8lMlbG2X1fQVNmZn0mR4DDcU6O4IG2c1ali2UIf4Sd4FqLNpXDprxMgiTWcIhxqjmqcaOFx8l8
mUgo2NHtS3Y+PA6jUDityyaFHW2ObqTZfOwa4yZbiKD6JjLDBTGLVFM1z0ESUxRor27M7gFdJ7vZ
0kWiSwx33sPheT0cLmWh1YYmk5Fq4x80mF5Hafq0WJCRMiswQltQOdMkpFcvu+U20J+NcgENmfug
CVU4BmlPcnYTBt8u//72m/j393kdh67M+xxcF+gYlMLdbBY3XRt7jTHthjZ2kuZDLVVnP7c4AAnG
DC0UJfNzQ92BqOJgBdTXS0ngeiKgsjjgiIdZo+GApyuqytd6XtLDoqFb1ZLCF0ky75ZqzO1CDQ/z
qPlGbl0p5nToO9VVChGboeC2WRys6GY7GoGMv6RVqWMQcLv3UE35kpv+5YMU2eEQBHW0wQgbhKFD
AULe/q4BmdEgvSwitULBLbA49LCaZlHaHCeoaa9x4Vp15LTVF6J5ffzZqkSaaoLLbXEYMkWlEsgl
SxTUIcS/XNUsDxJ4sy7vncgKByFSmw9zPQKpUs20Y+0uK372ivcBG6YK1TvTxEwS3y0f0Akg1ajo
6VJ2FslttXdzEVPr9qfC2QifKbTMtq+WEkbCKFYeu1KPj2FsRaDl8Yz0Z0cxoaQ1ybgvrCzw8lRF
Paiur0h+yusXSXUvr3jTI1d/DHfXl36BgCZLW9aYHyqiU4KohMr2rIiylttZ5ZUl7rYHUZUbiwrf
r14TsANVqCIPdgI9SO/f8KNsg8vKHHel0fyklEmBqES/1hsI2rJ+DHLojvUpvivBhKV/5IVb2eOu
djuBfVRpUaG0pgQ0BbcZpX4g8k/RaXH3WjJpVskZwp/cBG0s0VRQFkqRR5YkhJ63JOrNEJnjLraZ
qUVp5ah/ZvNdme70RXK64drqXy77oPBGcFcbEWSeNTmKKGgOPVnf4/2yRx1Fs02UQeU91Hn9jyh2
0tVpcWFCJ1mhMmooFo3WTZh/ThJBqXDzxV79PhcRqGrUtUlBcK3yXRsddAkfymrsVNILTUU3S2CL
zzvWzUKibGaPV6vLdoy3elDkk5FJXwpJ9nO58AXHxa7OuxjrvDg+EanjEtelDrcofxVQL2Kq2IaT
zSCb1HyUdl1RCn/bDXWK3Ce1QGnOuUdAJbXRNdSjogA9tE1iJ0Xp9OZTkYi28n+gxtkU5xcV6Yxl
TirWJiQf/7S6DLYZYQhW8xPUyEWNLpuRI1i+/lka5ydLuGimZCKyK4cS4sWmW0qiAtvmu3k2wae+
Ss3E9ADoEz3V+Bo8N/U39eeH/OHvIvjcFwnMGWko8DdZD8Z3ZPOcxLUcKEHPkJYkbuovkiAU2K6S
r9bEvSU5pornAMNgntaCPBhj0j11wxJBfvmZGKnTaMdS1qA1JPB8wWnx+TAp0rUZJIRAjfK560Nb
rg6Xt1J0VtwjYhojojMmdxDovlKNCBHdtPkQn85q8/hHhOTzUmgwkldOsnxrWh/EEYITEi2Eezni
ue3j1sI0udIeCwJClRvh54PIBIcKcV/Mcc9qR23hpYa3KLtQBDy/5wTeI93Zszk4GKVKrhEUth4F
X7Tf7kBaN4HQkHFij/uqEHwQidyLAwNDo00rSSy5EX7Vo++9IShRi5bDZ7vGNNVTEAtAswFymzom
rMvRzmzFUbx5X40CF9hUNKNnP3uX8wqnoRkGAw0mr/mzQRxyjPft9W+OeDCK2aXFSNPdahftLl8i
wXPBs1BIuRSYnYxbagAV4nr0YrDWaVn52jfSj8umBD7Ii62MipF3ZAF8y+kzXfYL2iWK/X8zwUGC
LOmSXIeA76LX/LLwgqR1s+HrZSPbngGBNtk0VVWHou3b1FbbFXmISTCkqimr/SQRRBDoU2QMthU0
V+D0eJ3NHtoSqa2b8edMVx4v/wGbMczKPocXVjlMJMnr2ptQyoiB5+RqqlVHyYNTTESL3YxfVsY4
5Ag6ImVtBKrfMvdYGxzIKK/lBwzeMKacyhFzswu3l8ORTNXDbFkw3wG9poXYmsOUgmPETN6AVOXe
9C7v5nZAvVohhyR0KJSA9oiYzOuuxMcPywCXkr3cTA4L0QxQcO5ERjfvwtkmn6Tqh0myalozmiNf
xePYWrtAE4xHbCLkygb3tRoiAJTDApAyJcPkdEv9qgXDJ8HmsR95B/orI1xwUZO6qMsWoI9P9OqU
7hMQKEeB9yeWEe3apjA3xmX+uXl86qmMSqlTR1ZIQcrpFqzNx/lL5ua7at8d5e85tDS6J9WTbbQ9
fyTYsFRN00zZAAcL94U8G93YqkxUrlQeZ+qOErEzrRa9Amy33u/m2QqHXwbJM1kqMKi73KrfzSP7
WAD292Ak/Df8uds4crbG4VjXd3Jel0gyzNZLUOwszLxnD1blUCJ4ZLa9/WyIAyx8dkP8lgXuOlTu
I8ldNAxsi+actt39bIQDKgWPq7Wo8MSpvO3DT2XsX3Z10e9zsCQb8dSrAXarLm+s7q4XaVmKfp+D
IUsiozmFaF2gGJLNsl+DiCBOYID/9FVzMHV0lYkFzNdT2NgEJffLW7QZTJwvCf+tG8d6O5gWoswp
ke7D/pSE/cuS7sP502U7An/ix80t8FgHsokHOE4mKDzWe636rKXLR4KJ1Wq4K6+0xZhFA/armgrE
/oldoexZzz8ur0V0Kuz/V3UyZelHJanx+qDDqLa1Mgc3V5NkgrWIToa76qY26ZneYcdqM3Pn+Idu
HS18acbm/eXV/I/H++8t1Lmrnhr6/1N2qDQ9VCa9qkLZ1qQxc9G5aqdadxdX+rXR9PZoSCeot4pU
8LZ9Aylp2TB/k1m93U+rrmkrMyo3bSrsPnZ6OttNKgC07WYP62yFAfnq1GIMBtRNCt8YRuVmLtvr
plKvpKHwlzzaGW3r5MHiUbW7S8LiUNWZY87tzowoOP/6QzRngo+hrUXrSNKaJrSITMKzJjZLmicW
+3NInYKxy0/aT0YscKHNdA/U5WVd1iHQAgWYt2vO52AZELUMnvEwehQi0pJTXJGHP2PpmZBtfXNN
K3PcFpcz2Kf7wkIXkvlVKQ8t/TZMjwJv3bp86yVxV1wqjXSIdFwLy7zVjhqUYCCKNTtlaUdf6ZGJ
tGWO6KxENrkLPzcUKiY61iUVt9V0m32El2e9Ju6qV+qspTpaEr1BfTaKfTvfWKNg30RL4C55mamG
VndIQaeqnwbXk6hLcAut1kvgnnJ1gXCSNAATWz0LTqVWgPhRpVeYD1xsMx6/XvYC0Wq4h91S26kr
GZ9aOZjuMMUP5px8oO1xvSDubQ/6rBshBYUvxhIynEPsQglEEKAKVsGrTE5mWA5ZgBirLu+S7met
CZYguI4Gd/tjaKgW4QK31a27ojpKxkMzCFIuIhPcjc+LsklmNmRjmMt+SJcdAbUwaFEEYMk2mw+y
V4fBz/UXY9+1hLU4lyNSbub3fkzdRR5/zNA+szPMxltBu1drUf++6IDY/6+eDDIVhZymETItYOeT
HxX15bIbCy6Nwd17A6XSdGS/H6GsoN7ow7Uq3VFNVObazFStt4+7/GFddlrA0jjZAbffCw768c8n
unzIY3u5N3aFF/uzJnhyRcvjMMEsBt0aB1yhSJ9QZz5N0YLSzcEMRUVekRdycKAHS6ghaMGneQ5u
w3Zwg8AedVGBfjOCWG8jBwlWSsdxyHBcdeOjrzfep17kNlf5qwYK2lfpXvGY0IcsiJxFjzg/RNlK
uCpaAmhFDZ1x7Fd+cBc8gi+h8xjNp5nbraC6txkSrlbKt9jVPcZWoEyHa63YrL8u32VX4+viERuS
MN7lS7B9eFBbhTIjWEz5Nsgsqfo6CEIkAKfhuYW4SKU/FPQj/ZwY3P3HCp8aprpC5mLGihQDvjE1
dlC5/2kdfDoYLDxV1bLxhTJ2DPkrxm8qIsCLbTw6L4JD27jQEqKwr/9ietHy27wTwKzgKPh0b101
YZIwtSvSVW7fnQb9MTJE/Zvs1r/H8vMiOFBFG8GUNDJepUj9QWtvSe7V2CPkNMWitrXNloz1obP1
rvC7DjHP2oEt0AueigPx1G+gUsG9ad1oT64CsHAIrqpo/zicLTWlUmRUBbxcH+xG0ndLIPtGTQWP
rsgNOFxFIjlOaQy4UwlbT2QP/UciByJbUFmD7h1URd9uXJPW2lwQbFysfJaK1LHIoxqLkhvbKLOy
wsE2lA2nNA1QZ5crkE/nyFOnaNFxJhRVY1806755NitjHHjrY28qQSshV1M+qovflo+hqHFg07P/
mkB/Mrdrs4rGzJQiBtYqjPrcaepN2SMP3u0NTTC8uPm0rkxxoV2qWdXQWvC0LEwhhbrcNSCzjqUc
bNP3H4C1lSUOcyw1RnsmI9Ez8eQt00MSW1eUEP+/WeG+6roKWuUkBHgW5Bcd1WsjeaZGLTAi2jQO
eZSp0fWmQ9Y7LXaj9Kkv0n0PsZI6Ekwwbt7P1ZZxsAP601gHOQXYIqrKlrvrKBcYEC2E/f8K15pM
NwLcWgzqq0ga2NOU2jFxa1FpbjPqXq2DQwF9UQdjUnEoS6zZVvqzwpe2BK2dETJn/Wd0xTttIXqC
2J1/9zqsbHKYoIeS1o2MYrxZbkqITOX6VW9GrhS9SBEe7f7XZb/brCTpK3scLCRJpRsqG88m9yxD
ApaAK/IDGS5Ga1S64742bBFtzmUkMnjyl2mpFaOv0LwqmZk/67NdaaU9fOjL7Lyw3+C78hGt6Psq
CYF3mb5H6q4qbkj7kXBhZYKDhmbIlCRK4taT9OQkRwT8K8Rv82B/+YxE+8VhA4XqYp7MYK9poif9
a9J9bXTBQrYDhdVKeGSwejBEYowSyvXRZOcScY2lg/MN5CUsA2Qyercw2ytI2v6MKN2lBrmbU1Ea
dPv7YvVXcLiR0YIWRYocDeMT0aA4Xz71mBw0XSSGMhtTT/vwQf1xeXMFUMKrKI11oJkxCykRR7hx
eTSja5IUu0T1L9vZfhs1NB6jF0xGOvItZC09ATvmICGi0OpXKVC9OUpOY/ulHdVjVRhPl61tI/DZ
GgeQVirhhZxxnmZ50yqnZPQu/z77a9+j1Pn3OWRUhjnWZ83Ah3tS2FT5aiSdW8ale9nK9pcfPor+
2TQODBcZMruFwaaqnv9QerHaYndUjoxyTTzo9D+uwdkeB4YYLCnkrsRN03azx0S2p9mdQC3CtNWk
0yCaShCc0rv8F3gL4mqKay9Jje9jkD70nfBmi2xwgZImmwuFaDDwfQdqVu2YM9EW1baerGvWKRDc
iCaBth8w0IgxshQT4tdvHb2J8nk2a8RLRTHtusGpzMrt6sbRi8ducqIksy87ybYrnu1xrh4SqS8y
1nae918X6SpmOuWiRI5oTZy7y5PWlyZjUkyTw9TszOJIza/Q9hpSxevGz5cXtI1I5wVxTq9G5pIE
Bp5Hggc/jaDnML/02l6bBB9rm56harrByAAowqW3BxUZkZXGOkO+SvtV6daPZZIFZ7OdeDvb4D1c
qceoltlYZDk7rBOn3GUvZLQ1l6lVV07oYoUuKpWC90ywND7xG00j0YwKQc1MKyc1gqsOj9blU9p0
u9XKuLdfNns9Kxj3mpy3oHK96czW0acf/80I9/LrYOsbWwKYTcsZsl+Z3S6KO2aivsRtnF0thu3n
KlZqrEKLMOTG8gTdKxN2ZuP6MXXa3zo6ybVolmIbaFcGeZDopWkJ2RxO9z3YqW6Asu4uPEG41x2v
8gdRw6DQHIcRUoD5G4iLsMBiZH2RTpI6wWlypJ22lxJbROz9P+yZikJwvVTKKxN1Xa2MqYJARrnN
v3YHlFHd7tiXtuowplDqXvaS7eOjJnrMVUVGHYvbzcJSp7nMixajMEzSRNnHu/bzMEPZ5o9wevih
D6OVQW4/m3nMg2bI2fNvR92vCEmeYPYMzVWjpyr0O1OU4N7e0ZVFHoEJJK4HRPTe9Ir79qfqmR46
3aZo6AtdEevX5u1emeMwOJeVochMgspUcbeoP4d5cgYBgGxilE4UXSOmRpTfh7q6c+YcxUMRTJWX
Sd01nUYbYxcvlx1jcxUrE9y1XpK5z/UZfftKW9vD6EtZZGME4bKRzV59Xae6LBPwnmt8rhxc0EZu
0ogN9wzucIiPgT/7KnjmPnaNV5Y4zJ06zYjBYlLhGtfPTKstBkKFd6zm/cE3ZGWMw155DHupH9XK
S6cnLZHtqBe889uP48oCdzxlCn37vEOfPn0oDorbX7MMIOYevw1OfRiuk08lOGvrXPAmb8YyK6sc
WPRKlPVKGSJeil9LPQK/Zmrn8q8hh9iSUblgqxQY3L67K4scWgx9GMp9MVbe8AoVepZjyB30xtaO
+Qoly10iuFhCexxWaBAo0eYJ/eHzrjg1QN/ANbzkmTUkSu6H0qomQbimEIOo/GxMi7B9rkIsLkA6
VYsnW06U62gWJLw2wWJlhfP8hGSGhEZtpDvra2v5pC2CgtcmUpgMKhRZkXWTiwWXOEnKoZrwgqDN
UZZ/jsa+mwTnIrDB9w8bsdKpeROzLifoxijLl2aqnMUoBHOa21v1dyn8cHuiKCXqXHh7l+a6bvbx
6F/GO+Y97z59z1vFD7UX1dCEZoTfp7nqZNGu7Y4J3RXLoU4FzdDbjrwyxUFQ3UjIOzO5zUWCIAlT
bGw/o9Sq3zKBp3H/EYEnfWWOw6MxrqKs7Aa8sYlpK8lDKdKj2d46cD4Q9CNbMuUuZpq0ZpO0OubI
y7uOHhpMrTcN9P4K6oQfmbSCH/+1xb3g0iTnvUR7xOfzvlFdGtS2QR4uu8K2R59tcLemmKyon5J5
QH3fS/OvARr/RXJ17Cfee9tfE3wDbKxLJEDnIeuQCJ1SupvHL3luJwYSmvFBo4mtlh+h5VntHN8z
N8RDOkCfCFJ/WWuHS+hIwcs8/PhPW8e3w0YUetURWGM9PX6JrH2VtDYVsX5vHo9lWRT/dA3Q9var
pjLkcekVRKlqcKTTabBu6klAO7Z5RQ10pKiUGuyTnXMBdQnLEpQ1GBD60oOS+Ki6iW+6ueSzlpJi
V+8vb9tmqL+yx3MLzFWuh80ESMC81Zy5+s7w4yM5gG5IGfBRrf4Lm+x55l1wbZLbxpxKBsZNkNAx
iBI5Uqx7mCzwlKy7MYLc+cj6dAWdsJRQzeDnlIjVSxmtsJ/Svve6Q423O7sK9j0EQptd4EyCMuL2
+a3scbFJI2tVMiQmEsyvf9Qg41186lEfZzKkIkmHrafJWBnj8E+yFCVUwg5fveFuKp674QOlyvXv
c5hX1TW4kyxkfdX5RpJeJf2KWIJAYQvC1yY4f7fMptNDpl8CFipHjTM3S3QnKhcbgkyuTJ7+mzu8
ixmqopLy2MCL4UyuZLe2v9j5TnPLQ8k+pA+XzW16+vl8+NAhG6y5aVWWBhnUQ4UEVVo4kyX7pojm
Yfsaryxx8RymqJJhjuB2zSt0n/fpUT8EPuqyB+bmljvvLi9sK+ZfnRo/g6TUJOtkeW69Di/G1Dl4
nj36Uy2/SLNXmp8vGxPtIhdG9HEFpQXGyNnL9xHGasdTGz8ZqiDM2wL39ZLY/68+nwMpKcwwLHqk
IGRnkjNwgE9OnIjkW0VmOHzISa6QJkdgPIOqEOwEuZTb9OflDROBEN9tkoKCIzQNeEN0gDqxW++a
ypMP8SNxo+NCHZF4mtD7OJyoUyPXBqaGDGV1P3Kqh3ynHyyn84gP2fjCFpFzijaRA42up7pkGfCI
JDy1wU8lvQoxP3h5Ey/bMPnek1aT+kpV8HAEQbyrrdQeyOjHrfR62cxlCMdHH+d2oxQ2fQCIBdnN
fZVj4NmIRG8gu/zvHty/4GDKHDigK4jk5QzQqyxo6akguZfA1QslG5YfjX1hWmUbHSjqbJplqQo/
J0jURaFlieMxavNGKzvXakCShW+AKZDc1jC8EbmBhH4OLUhV6nJ8pNr0zczbb726uCj3HGkwn7K2
OcjJ4l7e7m0sOf9pHJZUeZuZVYUUSUW/TRr43eLFaeTDpPiX7Yi2gHnXCk2MUYtATYIJnBJ8E9E8
2lL6UMW3s3kctU+Uikjstr3ovCwOVTDJphWZghMOllupvUuzx8vL2b4M59/nAo02qcYBlSN8ag+z
ZZtFtosa6RjJiuBdEdnhgGRhjqoaCGgG6zaWj0tE7Akp4f+2GA49YhRB+oRxgUzxKRifwtCEzrXo
U3vzRBDAKlTTdMvkEyB1gy/T0gR8pDOE0iof4kcHjKY/1e7iyK7+Uuy0jzxgZ4t8aANuX6RDYtw6
fKTYzQwaITnx5ygSxDSbR7QywwEWHcZ0mFjmyCCRnReQIlJBPyZqktt+UlZmOMyaQCgoZ2zW2HiY
XEi8PSx2ihHn/GD6dWSLE/SbcahJNAI2A5PB1tsLi3n7KFpyXNjWCp2lw9z9YrdR61ipK1ER2cn2
A72yxsGQvoy6pZWwNvisOjbt5bv5x4RGTUYTMooahDePbGWN/f8KjHLQ/4OhCGGoqRmeFlVuk1j3
aV99oIvWWJnhQKhRUaQKE/Caz9nyoyXNCyGCr6vNS7WywMFQhrJJYAwow8bhK7TlsuLbZWTYfB1M
CmRWfzsC59s9dHTaYkAVMZ8PalXuIzToN5MdmLr7EUMQv6Iq0ggG36Ivx4sip2yGv6PySbWuqrEE
x+mJSongHdr2NIsYqkIYZwAfChoSySxpBA5pX2aH5a4jXz/lp8ljw/QfyV0bK2McfJtaBrpKFjMN
neVKhm82kScRQZJsGxpWVjj8hhxQoHcGNm/wVb+AvvbU+63L9HpkGwLlL4WImGbT7f4aVPhQMELN
Syc9lhW33wZ6jER50s2eyfO+IWP+9oJqEwa8YkbJTb6AyqT7XCBIi4/aj/w1+VWedHzCiTTDBX6h
8DGhUYCBmLCs9nxUfFb+LPasQ/NP9VPUPrEJQMiZySpRDR2EMW/XFxUoEqFQgCRM5MkYulmUI5VE
Ye72KZ2NsP9foVyxpGbZMxbrRW1tZflcixTkt1YBMnmF1VcpQRX+rQEIAiSLZKH3RE+PWXmkDTj0
P1CWWZvg1hCUyhKaLGEgoRo5faqoAEA37w4ATlY0+BuUXLm7o3SBIZk6Nql5HVzGxAcSdnIgD/Ej
y/QZ7iISCNk6lZVBPioxWjkgFkQnvXLxsuReTh4vI+nmoRhUsTRMO8lY09tDWRIagPQ9qzydXlkg
/Idk9Dw8X7bxm6aN/4AyTSLrug4ERW36rRF4VTCCSbvzOneCLl3mK6ec7ECzDR0Kv1AcyTEfFCew
0TZe/IyQRbVs5O4Tb+5s7dPlv2VrPy2Z6HgFKYqE/ODm3FRhiNtcgSrhLkk+ZaHoGm2CERNdR+Aq
yxoW/HaxY0fHMqmXHBlMMLDcsjpR5FdXy018ak/SMfeF9VV2cfjtXVnk+7fBVI1yf7KwwMFlTV2s
WUhZ7OzX5DA6z0ycpWWAeskiB7hhpWadpCkYlkIk+Vz55S68ljLku/8Ns+z2kf3d0N9QvAImbczV
SV7kGgW+0paV57wVfDWJDHDAlJLaVOkAAxodXlXDAvuqLjCx7RUWAZemYSCRzqsh18BvIwcXgdc7
aWYTp7YLv3RSZ6G24jwltrgQvtm9ba1Mcp8AM9IvsUakwlu+a0fqZ+D/NR/L7+3v1H3omk58+6Fy
yNomt5VDp3YxBqMLxBbSg6XY6ad+F3qdrWRue6o+5b7oId767lgbZGe7co6gT8K6N8IC0jb0JqTW
tWK0PrRR72OafS4XkTbQpqus9pRDMj2A6mqSarjcWq86XWYtvlSU+f1lkNoC5fWiuC+BcZwgrQ6Z
IwR/aJEoD3TJbExmO5etKKK9Y/+/2jtLx5yHPOoQn3LG2TZql2FV6eSO9Bw8LveTZ/r5Y2N3QoHK
7V1EOzJ648B9x0NkpJPZ0ohRe6FROS352VoHwdKYb78DKOuvBR4S46UcMD1h1fDD2WMZO+smexmc
BYCIFK6oX1OwHn60ZaqaKBxirGccyx1pRru2Zluwom0bJjIhGFcgisF9G1ADKds+n8FHmNq9JzuR
o14xSrvwEDz86b4XfY1sWMRghKXgxdbwjcX3kZFeTcZOCXKPpMlzEmNiXpkFY51b8RQwkejIGiiU
vuN/T2KpihrQTnjjMbgPjooNTNxZT5pis9xqsWtER7VxtdYG+XqtkZo5DWfQOvb5vp4mO/1eo1Z7
+axENrjXsW7anHS9nntyF/ugnijMzq9EFC0b39pvFsKheyzPYT4ZQe0VCSb/q6+BHNl97wUfUD+E
HfD1WNS0tHdc0JYMBSW03dVeCfF2KB/2FbUn9aGk3uVN2/S2lR3Ov3tSSjlIIksvqx4pvZ969/Lv
bx/KeR1cWFZ0hp51C36/TLKbwYgdQPmt2RPBPd1ehkVleDO+1vh6eTwNUinnOBa9zexYPbbRB7JR
OJCzBe5xKCCIU4PuvPQ6c3D1YheNaNbOBPlX0TK4pyFsyylTYixjLqQvY5zYWjV9vXwgG6/Pm3Vw
Bz6Ec6IseVx6izHfJyZxRm24HpPUpub0ObVEs9Db9+W8bdz590MbUBDQ5/i89YJjNf3MgJv9B74P
14viP9diolT12AGlIe7QlBjvGXfTfvok36Jk8WeMXMRW8T8g9O/C+CJ5k6NrNRrRxpdBkA7dnC04
tUbVDg+Lk9/lbvMzEuQp2U5xb+ubNXLIA1U1tNObIeg/gqMBLevxQU5i21SeNQwmSrWdi8Tof/ds
XrLIRZV6HY9Wz7xRxtQKHr7eoZatWrdJd0xvJJuxd8ZO3XpBcZtGXg9G22KH0um/yNBtBdVvFs8u
zipmGlptnOUCf0rjtqObQbnmFfwNDvsDGnDToY/kX2UGt6gJ3thl8LayOzeyNORxhCL+fGsZ9710
F9YYvSshFTTakX5vYON10kELW4AEW5muN5Y5vNF1qUqCFCseQUCH3ghGbRvjTQOhKIYnhP27m95F
iKWh7mmg64g/64VpO2mI3LQdy6+kO6ReIS0m/GhmXvrOp1Z2uIPESBeVi5nk0BYD1wOLe7ur7gi5
g1f0JQsj3s3XB+x6qkE0i7wrU8NljC7QsYmaHtd2K0vHmhoo6sY/LoPqNhqsDHGXkxghSBNrZuja
vG8eFbt2AldDZOCozm+ynI/EOit73HEN8qhCY2kpcDV7uzdlSLQV6EV7vrws0fZxh4VxvzHtZ2Ac
Kb8TiFMWd0ov6hxkv/HOIVYr4W6Y3GdGNakpa22yMifeZ/5wpR/Ua/p/pH1Hc9w80+0vYhUjSG6Z
JignW/aGZcs2STDn8Ou/A/m+HgriM/CVV16ozB4A3Y1Gh3N2jCE19yRPlNbdvJJWEjnLGmifLHWF
vaul3uv7zpHDCZQbD7O+///fPg25KFvRbMwV8km+2TByIGZA1xs1C9A7AJiTwBQR223t30oID2ik
j1ZTg5AQ3AD5jnWQdt//aRE8nNFignmxYHMSGgAkd6oiXZGZ5l46/zovZ9PhrRfCmZButFkWzVKN
bKVlAMtb2TML0nDvvFqQ6Jm15fDW4jgLwnMxq4oe4vTeSB0JcoYeRc1Mhmeqrzo9d/NZ3Y3dw/ll
io6LMykKSvuq0pm6535Pb00R5siWya6XxZmTOoWqpkxYlqlH3+XamcBnruNePr+KTSkK6s3ok9FU
ma+MjBSIgkaLVeTZgyVTbzGfc9D+nBeyuVUa+uMxFAakAD5dEaZ1WQCcrPDN0fBa6atZiYChBBL4
dMWsKpqkWADI763nanzSRTwqW7G2dloBn6DQlShtqxYr6CwS1FK2U+zdXMW+QY1jK5ov2lyMATJa
Gcei6nwLdmnGCQmZt7HlxbNyy63/UQL/iO9pF06aBt2i8XShD/WhEA3RbW7YaQ0G94Qf+xzgbw0m
9ax8dvr2Uzz8BOqd29afK+0jKgzuOwJUK022XrN0q8iuCPEq1QjeQVpzZw37Tr6ypfvzCrxpJSsR
3FMr7XSjSGNa+on2pVC+jfSSWCJOwq3LDEQWqJ2glGQr/MM3a4DcnXfYsa5g+YggRHOmHQWGiIN7
2z2vBHG3ZosQXLLAocpADxlIF2ML6F9CBe+rzo19kXsWrYtpyup4OpKHZpKGBYg6LL/v7+nwo56v
w8gQOJnNyE1DbUyzkF82DT7wtSSiLCAgxP35S8E0CUrYKCp/R6WxcTDQclGhuvgBrVgJZHa8WlmC
bA+axHFixXIbATlSOVZV8G8iuEtAsoder4HC67eAr24qj5Yvcy4K3NgFyQdu643jFMJI5rJXJCjE
clNhvBDgkCgoAjGJUYix5u1F8Mjf9G+rfeM0Qp7TSSIp5Kl190kuy+fOFjU4bYnQ2dCFZWCGHM+G
t0fTwPmEfYw6drlM4Bb/kTSCN/yWR1gL4M7eKqk+hyEaBWmFPGjVOwW13YyKyiWbxrqWwymAkoZ0
mdhe5ZmTLq+vx3QXHYzZV9wSIbVIp7cF4o0FdHGTcddxaZ5CDZeiMXGTSnbntIZHjDToLXdEm64e
O0A78XrtRzh+U/TqqNgijKuta0M/Sefv8TJfWkOvDKR/zPChLsbrfDCdBIB4ZfIEfsIv561r02Xo
mgKwdrRbEVQ73qqJSqWcAIoKgzlecZCJwzrhEnDAmQBU+Cscj+3tXUnkbM20hgL3LhSzQaWZgAY8
9rLP2o4ZWr8XIddsJj3W6+MsrVY7tYlmUgAFK2gOPWaPrMtXJpO/cYfsEuTdCNBxMDOv2ZiGfN3s
lTus1QJd/xrAfxbzieq3ywCCWPkmTahL1SMg953zh7dpgStxnAWGaQXkiLks/UHqkDJ7yazcLVJB
T+tmumq9KE5DMmUM5SaFhgxB2gZKYAZt6kT+ADVZjubs4LnG+JdELIv/oSenzeT0JOs6+LUYdk+z
AEmyV/bZwHQpuWDss4kX+ud3c9NhrnaT05R86saujqCX4ZA7oRI7oHv+gATgQmiypgOch49qi3KO
K4mia67pDuChcbSxEkjY3rSTCD6sLcqyykeGDqvcSMklOB8CFtto1rWxA5Lzh/pGEJ7/WRIf5MqF
pk6TjE3TFKcqQYY07qIjeawap8ocade4iWcJItFtl7WSyT2uQ0kDPBTFxZN+su5YkuX1bX2nHWXv
byb8hPK4m3TWRmDKWuiDDk23B7LhK6orrrrZkQCJin6VxBOlFjcdyWqJnGWbU2+MoJNGflzpXF1G
KetIpN1kfa86elAzQfizeeWspHEWXuR9ZCU1FpjrzwNBoaa0XTWR/DoFabcIUnoLIuONynB2bVqE
ZBpjVchKh6rOUjr5NRq6QK6WuuMLUTytcRYfQ0tC4tZNf7laJ2fhtbmMRZKqmDpAc3l8Ew9eI+3O
mzj78e9ugJUI7pmUKKPcKjmclpwvVyFgbdJJuzGB4N5r+/OShGrJhSmT0QxjrOPU5LuQeHRwFo91
4tquLV3KAbpIhdH+poc8LY4fXJ/GbhwmpicIUZw07JxEdKOJ/Bc/302iQU/KFCLIFfpJflcKOieK
gXr0N9RjguPiR9YLu5PVsINHlrX2LifXapjcji1egXXjnT+ubRtDRRfPTnSB8090Va6mNGbMR0kR
fpMK84AngKOnhzYFTZwmKndtn9RJGqeGI9okCipjG9PomVSPg6gSvr1vp+9zumepFfrc2NTzJHdf
Gzs/xHXxUAKPYRkF3n7bZv9I4pmQSaFnyM5g3wbj3qg/x2XsyObj+bPZDnH0kxAuVROlUmklPW4x
eSeHPkpUeuPIfuHFiDdiyx3So7ljpMgfCjmAmiGjiIRghk949KmSxv0IuYldAannqcoE7ug/nMRJ
AudstUEa1STNWdu3U1yGO9ZKV13IvbMcWcAdeaKAe/u8TgI5Hxs1eFUNKc6Lhv3OaE3HIq2TibBz
tvXvJIXT77nLK8yeIsypDW1Xm7kLipadBk5pyxC42W1LOkniNN3IJDCJtZAUTl8z6dKuBREb+//v
L4w/3+er/XAUWdfH+L6M/kqG8sYCtUoMoMSClHNyOBUf4yXuMxWP2vhSv2sQwrDrtjuqNyyYRl1K
oHibasCGFS0VWcl3JdhMmce2y+AgDI2xl9wNdugm5eG83W6ezUoI+/vquSXJTa62CfaOAlmTollG
1n79mwS2zJUEvS2aUdJhoI11qOmO2t7574u2iTPPoQpzGlf4ft9ojqXu5C72KlWA7yASwplkvMx1
L9nsMkg+Z9IRPTmOXQbnF7JFicra4f8cOGeR4VQ2IaY+8PDIXNldvNaN/OLzfI22SVcHabSKvmuE
54nXy44lsCGRHnA2SoFx1A8sQK+B16XWiE3s74LlsTfFO/M5LY8PfcrRTClhjAFAnglyP99NYKlI
wboxexnmBe3EFwhk9nhOIGevmLTAOFkDgaBdqJC3YObaZy5rSWFDIuelCTaQD4MgRx60AtZaD/qD
Ctar1hRh4ItEcI+oCog+hhxhPTVFqeWLmt19ZAmAd0TuDFU2HrNNsyuUrRcsQcXlptHP44cuAuMk
gHt1zkVe/Y4RkvDBLl9qET/R9gadvs9tUKiUylxVWIClPZbaz0zkkbeDnNUC2A9Y+TKljmMVRWn4
MvpVecGcDkNjj5EdqGYfjKLEPLzmVQIRQs62+zktjP19JTcpS1YPxcmrEymRCKvuIru/M/VJ4AW2
3w6rBXLO1BrBu5JL2EE2Z8lCndCrLn5jBCbCVbGPvbfP06o4p6r1g66jiIi4tOivY/RqS3p7N0p3
s+iS285grpbFeVZwKGaabgKeoqd7VtJJfMsLzR174okTOiIt5FxpuUQVUWxcSEpuF4dCqz/XXRJ+
KDj4s3d8m4fU5Um1MOo2tG/6dvtolVdF/ZG6EUL6/zkEvtcjnuJpjgkiX2ydAza9KW2d5SNl/bUQ
zimow5SrZgctGHG/jdotiQRbtR3AYxgaRVEFYB78tKAUhlVlZLDaoT3GjzBZJzr2o4O+PXoA0ubH
EK1wk/+RyEekWt8itd0h97QAmLrLL5JOBJWxNTXyRgR3uVldWAxDAxHzDujrYLtXpMCab9gcPuIF
P9zX2eAU5OIVWxlTRuevim2HdFogd2jNKGsZsAPhaRN7V3UPVW95UfhyXgizynf+gagYTgEbLkrZ
nH9Qjb40+rio/VBWr2j/LMudD4XcRW3my3R0QmBsnZe4uayVRM5PFOMy5aYJTbEq6vT1c70EsegS
2XQPKxmce+hSWy61kmmj9jOdr4vCO7+GbR9+EsDHWaSKkiTqIKB7rkEP8topusr/fCjwWYnjFFHL
ra4rGV4+NVFkkL6lRSoIvrev3ZUITtsS0i1JydCF8AJfepQvictynZ3TvxAnzV3F7XZipGOBMhDt
7aVr27HVtm1e+3l5W2m5oxU7pReEXFsDiQBD/6PjhIsotAlGbDBtAEyipt+zFthpTx77l/ayK6//
bqJItDD291U0YZShNeoLjJcuqasjGzSh48AW5bdEUrhQIgI37m/SQAIiayAoz8BYI6ovUHaRFM5H
6KNtV5OK28N+II3TtkH/rXUplGNwG3Tdy3u2hZLQ/wmNjPMUUoG5FUAcM+CBBcAD0bFzkH9gKWPU
8UQdqgKXwVNStGOjpiVLcLTdpSbfRaK+tO0b0jYV2bBVgp4XbhcrfVq0guL1N9mOXT2y3EZ46INl
Ofx9Kz0zH867a5h1R7+VZirKuxHwDNOUA/gbkN5wQFG3r3fmferWMGhMamGIfxYN7GxEm2/kcZYm
17aZjiPrs4norbQMIwCg4sKJv9PG/HReKzfO640ozsCqNGvzhKWOVQqyzATQeKMw38qO5Nz2ceY1
draW6TkUXyP75aX8NtiO9KDgXc2IoWzTJREIBo+D/zcRrmgrOXWxjLZAlydL6QD5tCAHCTRHbedH
ocDxi+RwRkb7aJTyEs8eopWYdrtc2vsQFS/FFHkRkS5yd3JcFZ0xMKIPejAiYMfWKAHRT8vsTJ/i
C5D3BiKslI3QZq0hPHdv1dZWr4B4EERUL1J91TYXxRjhKhtcpbrNTEFxUqCP/Aipluf/r0RD1PJ7
mLY3Vieqy2/44TcL4q7ooR0Me+mxIJke48RXVNTShsfzZiVQB4u/kMuwikzWDQqEMG+ZPg/1saTS
Xg6983JEa2Hbubofce8XUov+JT8CC3aOVuboXu9r57yQ7TPR4XLRyCCr75AI0NjSdQwjJZfA4Kb8
1EXPnu1VnARwJ6JKNNYlVpfrp96h0pOSHEZZNMe7fSQnIdyRkNjS9LYEEEuWUndRfbl/XLrEVXtR
C5toNdyZdKWeLDaj8i7T4xB6Kb1UP4I+Cx0+LYb9htW5Y4pXnhP2pp4iDzQJ9NEG3h0If0qW2Pk7
TyrSAra/K5Fqo0ikK4YSzZ8/GAIduhoFeraV+3izKs5Zj1qZyAigf2vzpO8t/XmcDmEku9qSOirg
7zCDMi5fMkvgdUS6wXnvcB5KKWLpyryn1GlndNLUSPbWtteV7eG8NW2rB+C4FXTFAfmHc+Ca3Mvg
tEQwQYrZAdaz05Y3hQg4fStYx1b+kcL3FdZDKmddyLayux9UR3JQ3vRsF1iSMwa70Pb3V0OHmzqC
Ln4gliA6wz9vdcQMS4kQtrau9dL2mIpoo1/rv+9CiZUA7qDwyM7SpYFtVV522c6gqzHQOx45eeSg
mnYlH2S8RorWoRfZdftIncQTJW43j2/1C7jjy+VsKCqA+2Eq+H6WD5isBoB/cF5FBNvIX7kGq0Gl
BIdXK1eZfpBlgbpvvVLRef/nnPhbtsHEcUZ1bGPeOAykzgwyD6Sh7uCqh+TQXiL1KK5JMi9+5uws
zstXUqbGEctYDC+zr7tViqZrwzde524HjDju/20TOX8fM6h/acQmDnBW5XCn1YKQT2FHfW5BnKNn
8KyWzWyMHiwLUOoOiIwlx7igXreXPqWX4PjwitrRL6bM6R/1C1F6ZtvIV8fI3QIyJsGKjgGw0UN0
L/WuGSz7wQn32q4dQLba3YkT4ZvR4EokfwvMdpdITYgUaJl4tZIGFt4/1Der4UJB31OceudPUWBu
FudRopqabTpgj02wQkZl7+QAhtZN0SyKSAznVyQ0ilpTCzELAaKZ/Klun0MianfavGVWe8e5jkrp
6G8qxVbZKdJBSb+wJ4JeCRRfsBY+ozsUZj8ZLDYw5eGTpGde1AFuUBE0Cgt8FA8iYFbF0uQadkyx
qBMB2DlpH84f/dZTf+2leJ4ee8mpkbNwgIL5w6G3I6A0w0DZvSIjsMmdDzTovBHIuQy8C1IyZLCn
tPCt+LaigjmQbQUAlJeGNgkWTL+9HpdGtRr7tY8qBCZxfV/pvW+QIC8FoIbMKN47ppMczkgJGpsn
XYUGpJrhasZ9Xn8n/X1odleTiMf9Pw7pJIsz0KwdxipiuRHpIvr0u1kW7CmF23sqhvAj4SzNtnaf
5HGWmoDZaMrYoEsvH6vuaA+7chF16Wzr9kkGb6gV6jyRyvpxAaHeoNOkyfzzui2QwDduK5lapxrr
ZZmXvTbdp7Pghhd9n8t0F/MSLgvmEX1SzWB3fsxEM4hbfb2wlT97ZHC3+RCNXSErMM6kcZoXALcZ
mUsfTQD7Abz/pVW8HBSCr2SZohTja+z6Tr11DG8bKJKpGIB8a0Y2Oo2snsGCju4SdAcW+I2BHugX
5uH8KW3q2koQt8axtxNzYHGYZh9yIExZ9j7BQ+TfhHBOR84UheYznE4LRYsMp9df0sQ7L2Pz1l4t
hKnL6u0mZ80s6+Vc+nreqBdNSMudrEVt5CzRNLqRCtQpuvT6fZNl9e686K30swY4sD+nxTm9USoX
wLqxIOUyfmQAHd0evS2MSfWDZH5vpHGuL22TPjEL9gIhfitfRPGuTx7Pr2jTtlYL4jxeryyGRRjQ
fGQYbqK/5I2g0iISwLk4c54kybCY2smejqEpERf25jW0WgDn3qxOKcdWwvfr+pOqXTTpw6zetv8o
hQ9DpmSIwIGBkyir0BuyIBkf8XTz9dY9fxzbN9BpOXwkEo12XQwyFGwIBu+1Kx6AhMXFxMg2QL8p
BeflCZwCH5X0Rp7koYJ1Leh17M1bozMdQzR/LTgiHhx/XsySZOzxIsdXHfkexT9aPXZVUdZ6+wWx
2jvOMURzYdQto1WWQCkUIovoaQFx2RBRjcmMFpMFHdpOPlCHXRupzbmEIRxJYjEFz2LdmbLnHiHk
vx0S5waoUmdKWOOZAhBBNw5vlpbuhkgQaG/aqaGw5gnNMN8NsM9xNPXpjM0rRkws6BMQWQQB46au
rSRwyzDMXqclVRHKG76KN12iunb5obfPSgjnz4ga5X0vI1aYmtorEurldn7V0fAjdrMSw3m11CjB
9pChdTcZvhHzU5teGuE/Hgjn2MhgJZFB1dJXh0tbuk3Kf/s+79LCWoro2AM2Gf7zWqrmx74lgl3a
9manbeK9mTpXfdhlGk4jmBLA/rbgOo89uXIWwGdFL/NeEwQ52xf0SiIX5SSqHQGcAEqGWTOAhNY7
/VbW/M7X3DLo91UiCAi2sL0xevzHbHjfFg9SFpIRiqDvMM7nlW5z0Tm2YwRFwHJQYUAwSpj59Anh
Cp4Qv0DlI9pktqR3EaRh6cSQgY1v8+2jErFnSloLo7TB5BVfomOzN93qkxVUrn0rCWLx/9jgkzRu
g+eCRjmtIG1uHOWZUSJ2e6I4vScBsbTaiTKUzF7PLY4LKFsJ2NRmFZa+bbSOpj615jdZvezNq1bO
BG522wOeVsZdHzGgKaTBhrJapHLM4jhJAgcoWgt3U2TWJGVLpZV+H97KUuUoyBoaReIoiuws4f35
S4N503Mbx/6+ipK1CcTkkoHCYGy8ZN3VLB2b4hr7dl7Ktk8/7RnvbqU4k9XILP3Gpk7WLoGVMrSB
D9AAwMpOYjh3G6Z61WSTXvrxHB8WC/Sz/ej/20o4dwuwHr3oK0RCFd6vWVUGTWLf4R0hCPAEG8b3
j8ZqJ40WwbH0i3LTks9qzLj8RI0l7MeeOXy+gbRIhgFgiZBCZe0iNIs70yoPFcD+c/xb0CbQZ80j
/QcoLjTgq4FcwAJEM+GJSFI7s8Ka9eIXtHB0O3NKoK2bIn/HTP7d4myiAjoOqPg235Wj9lmfjRNO
KoOLx4BWkP4c0E6S4VIhQbUrho9oxkmeKb+1pDSsUkNXEeAprR1MDewoCjRZAAW95XxMDe3/8OKM
vJ0zpCkaqmqu59q3Y1AWLNXlFMuiu3Fr49YyOCvK6ZCBUIPgrrqSDYASsI5VeCBUz3zFb3YYfhH4
INGiOJtSEzsd9AHeIbMJUDqf7Xn4gM9eLYkfsdQAGDQA1rb0yQx4sktCBMnHLXNdf5/LzvRVbyuV
hRVQUw/IdJfgn9oWPJE3hehgHwExDEiG30EfdcXUaDMWMSqWV1Q/FK13MlEZbuvyMVdCuNutBcem
rscAso7kwpuyy7T7sjTgJogOXSLIpovWw/6+unoiGTSJkm3jUii/WOOVEd5qlUCzRCK4220Ol06z
orjy0QT71Kj5hazmT5Y6CExme9N0vO90FQ8jPrTSx74O7UrCybBuTdAp2HGNF8VuAcMwOLgEd8Nm
y4Cpn8Spbzdu7pM5HhcEO+HVhMc/RnevWS6QXHyotRHsAydRzFeszijXpCLJepbCMOPMz5I4C8qm
ngTmufkkB70O4HnA3GS/ayVvtEYvUxVPV/Wrftddqn6N2bpkJ/2c3PLQH+jxI4XStUDOx1npnMBG
2Vs5OYTtjSIKEzZd2mpBnEtDRDUg9QjCIKusb5QZXZND/Hw+EhGI4PvIja5U1MiWsGfRXT5fZ5Ug
hBd9n/NpFHxuajyDvaZsrqXCumilTOAANkvyq1Pgh/KAcz8ZVo1dMh6kh+g+/ZZft4DijYPBrZRd
fB+5jbgkv3m9nY6G7xvv64yksoZ9m+9aX3UVr2WISY9jMHvWXoyMt1k0WC+S86hanUa5leUVaJIR
xM+/6C3em263z34NEdDXLEd1lNr5EE2etpbLuVdCF6KXfQTOqtmP4p9zfSPMPWw9HtYiOPfaScmY
yiNupAL3HY1GZ1yK+zJL9rSUBC5i05OvTo0LfEhRjLY5wmBLctFIEezquZB+nbco4VFxXiEdGilV
Juij/hWEoM+N4Ste6gPg+DKsvQk+6YvqVG4khDjevD+QlWPXB2hBeUiQeVDMqFmi1peXK6k/juVl
a36aTOp2kuadX+PmPq5EcXdHktXLgs6vFkOqAJqLHKAsuunLeRnb+wjwJ5BAm6A65ZGUM7ASK3UO
lbcyDxgnCL+v26f0SbmW0teUDs0dxQWR4l4Eur/ps1hWUlVByiLzFGoyjRM5Mmw8mwBe1MUOIPEF
eriZ2DBXIjidL0ABMthygbP6WoFuF93IbFqxJPs5YKgGovL89l6u5HGKH1ZZ27cDnn8DgMm0y9Ff
PMVhIjPbSw8hvEdyA4x05YvgDJki8M+n9To5W2hzKdGtFDo5vXIDlbvqs3yrO6NHgnk/iXA92dfO
SePuS31QIymOIC1qvyfabmLte/SBVMTVyWHWBfHadgR12lT+rRbKQ6gMTQq+evCG51ay79LiUCtQ
z7pPLjHHHUwTGphqqw2SIbkOtfojD4bVD+Au10SLAIqiG2BeAnF9r+zzTnEaYaC4edWtpHDGPmcS
zeMZu9qAUXABAJU1OoOjw/hkzPRLnv3jvNJsOpeVPC5aLKO0L6eK6YxxUO3Sq2OkcDNRS5FICneh
EqUBIht6VIEJ+DUG4gIwUcr+Q6HJainsR6wC38ruy6iScRWA+CC6zhfgPaTARCj2E4By9N6ZExRz
GZzj+R0UODCT8y7NoGkJLYDZPCR+at2o0T+aNd+tihLoHE561/pj7GIqleFFpjv1Ics9Nhpf7EST
qCL/xTNyFYZVjYoOnUDi2TMbL91HRyWHEuL6wXBv9EBe9EA85S3y0ybnUTSALPc6gdzOU1DeSzD5
4ADO0WWYQEhhRIJ7QXBwfPvqIkmgfLIgzpgDjBWBiE6EditQe74DxLTDmZYq28jk8/i10nem/IEs
7crl882qo6Qmll7CsKREutFDXN8ULc2C4EC0UZyPABgY0nI5wm/DxnFoz5aovivaJ8495DTKSlJi
n4p2dJTYcPIQjbe2iBdQtA7OQdiFgk7QEesY5Mkp85ulErTaitbBuYK4X5KuCrEOWT7K5S4dahBG
iNI9olVw0UWepT2RZlyEUffdmm9NEWKFaBFcFFECUaYnMRaRmM9Vf2vkD+YgcJnbyYOTq+bxA4w8
7Luc3XKjC7bhC1Ac3KqHCZnLm9/INerXThNY+2bFcmUqfFVUS1VJl2tEZfqOeRcapE8jdRh1YrzH
hNXTmAskCg6KL5E2pk3nfmCLrK7nMHFo9pG61npJXLCQJnlC4gkSpM7vk9tQ/n7+att85JyOiS+B
dnGhRsSKYTDAB+h+9GHsNMnnfLqQTUFwJfL9NucCdBmY7VGC90d/BKI2Azsf9tGOPNBrhAvCjIJA
x/nOjjqVK1D7wIYscE2hvYjEvQeO5vO7JxLCeQNNV4ZcAViJb1tPWv1g1i+yqMdLuG28M7BDbQ7z
V6UeLjWEi+Q2ugS96g49rQ+5wL1twWlpa33jXIOtGBQMk8jNyrsGNNYYwyBOO3lsWBuPN4cSp/wh
P/b9EdgmeHOLokiRQXHxAdKy2hTGWGytP4QArpAEb4zt76OF3lJszdJ5zpVSnppFT5F+UZW9JO/S
XHBZ/8dpnQRwSr6UJGk1Bfaaxq4FPuvEN+9tTAGBoxZIjvNeFz0ntldkgZtLISZ5x87Vd3OX6aDh
8W11YiN3WvyRAgfYxv8ngPNANWjCjSKnyMqRoFQMZzaBA/ORLilzJYSLP0a5n/uOFpWf9hEoZCpM
E5oHdRi8j9jraS3c6cxyXNWlAsqdqLwdhoDUBzBnnxfBNPT9m/kkgrmM1ROFzUJacYLt0pFORLIj
GmSniiYnMe+K5CmSLtKwFHghkQpwXkhdBlJEBCpQmS8y/Qp2gPNL2vZypyVxHmg0RiPJTbTJNMOD
ZgfqcJGKEmDsJ77bNdSdUXYGeR54vt7u2tRYaappoEGcrMOUoCMlkR06uQahguPZXMtJEJ9jMMgQ
VoWS4gFCL0H3HWSjr9HoI2q2EsLlEewlAXpJw9RMPSrKk0kuOk3wFBZsmMlZZazGY9uqWYvezyd7
uq/aexod6qV0zx/9dhi3WgpnmJCzhIoNdV5AgnJoAQdo+lXudDkgCBWXeTSlcD8yem+uhHJmWhRJ
N4HmA4+FzrWUBwLMOMGy2Pac0TeTs9I6Tfu2s7F9GPNm8DFxIH+JDtrORrtXsRN2ebEDPyeOs9C5
a2e1Bo8V0oWAFvKW/dwBa+V3y0MtHMkWLY6zV7u2FCWKIQ0TV4y9oHRt1/hKP40ea/IS5RI2vc/q
sLiIoa3CIVEKSCvk69yKnDkSNRBtx/UrEZx3oKqd1VoL77DUe4JWPcYLucjuRLCJo6chwduKInuB
ffGZgxnRQ5MOUMGQ7gcb3QPPbf2IDI1AEQWbx6cPMBOXShMToypfTBiV3An8hEgA05XVdSTP7ZzT
BKdTdb7aXeUf6QtemSoPL7GodU17iu+P4z7XPqvdbolEbVeis+DcgblEyZIMkCFVplfA39izftug
qI+KhnfeMYi2i/MLcVujycaEKM3wC2TURSQ7ou9zjkCxozS02Buokm7S6J40D+d//3YO/WQq/JRq
WXe9HS9QqCYCr46K+BMjD6bLyiBiGPHtaHcljbN94OnNaseubThSTwFCpC45JjqSWDqPPokS2aLN
49xA0VKijyOkKZ1P6udEeTq/eYLYgE8f0KawtcpicVT9WKc7mV7OoolYkSvjMwaq8j97lPbJt98z
SH0w3fWeDMityCMC8xctiTP/wQjNVKFQh1reS8ZdrbtqLGh+EykBn0IYl8rsxhDRjnIzojSb+NP3
ZAdM7CDed0+iUXeBDvBJBJOU4Vgzf2YjUFyuJlHqTbRh7O8rfxlK2WS07KYuFExfo+Gb7kZE8ecV
bXNe3wTvpw5CBtmUeeSNMQytMjHQmQZdDmLg8tlBdluBtLfyB3S7kz15/o2xSYWxyOYCT6J5OA59
SdDuQ9Ad0BsgkdGP5qI5MxGlrbakWDJRFcUGJ5XJzxfnWhOHo2WxeUVoAh6mLWAVRIwuW7pgoZIN
xkbgixg8i0GaJlE7g7TDVxPXlJ7rURgmbi5jJYFz1xmZdYXRgiChmN0C0Mgvd8TrGofG7uRWjuZL
h6LzjMN59RCti4vf5NwCh1NNGc4VWgGSFNDlovPZ1MD13nGeWwozXc6sBn7bdqbmMINeCHw4uUeO
VcAI4avoakTSZ8CkqRM6GKwFQp9o+GrTGQKnH6eHvIVm872TRkZau2XJEpYjZgMmKUiEgdpOUMXr
b+a9aGpGKJDt/Mq680KS0S4Igeg+zhx2O0p+rzkygIoIyl0G4CO882e5rUGnJbK/rySOg61PKpNI
ZrRXmEc0Xjtx/v3fhHBqGhezXusNZfUCK4jLH7R6MPPS/zchnFaWgAmfjQalFRC+gjnmZkr37fJy
Xsa25p92i9PKnKigte+T1jdRAO2+hItgoza/r6HNnbHkyYQvStQawAxTADL7VuEbxYv6IfQOzPH8
TwAfQuQjsSeVOYwqvp+BqNTTy3QQPRo2gzyb2Qx6aRg8M6dUdWxHKprI0FDDOsHZ6zXaxRm6QFRP
3LG2ZTS6bJqv7K6K/o7kt+wpeILUuvKBcqQeWczCUGTBQjY+t4cGJKXz/Xkt2Ioo3kjk1GDJoqpp
QpTD9V3xqHnT3vDDG2QbwAuZuZZArzdeF2+EcVFlV5Vza9Q9bpGGeETZAWLQqdWfQo55dihcDmAt
h+92T209nVMKjyuZ37VhPGro82ps0QNmq7L/RgyXexqkNFaaGqclAfGidGridJcsKMOsO6hLHbV3
a9YkgQYlITQ98wDnVqi+9XWki5QpjrHCbHwg8OHdUwpULO05N0UvQqYA5yRxWSm90ukoTchIkiwK
5qwBuj8IZXTyJDFGeLJ8pnQUzH+JlFLl7o7eKupssqGUbeXqR82jnuTmo4NKSaB6sS+CVNpwVW/O
kbNx06RlgvEF+PQieioka9cW8b9pvspdGxrtLFOSUfurUBotLwbp2bYfysU7b82ihXD3RlNllmLU
UuVn7bFpvbZ9Pv99kV1xzqKgyaIkI84la21H/iajZtV+ANxSlzHg8UqwqrzjtwZivKVby4TD0GXA
C/3suswxqKiXZNMTraRwGoZBVDutG4y/ziA0Vrq93ZS72T5Mkahsua3LK0mccsVp3ae0xMnrO9XV
USjPnxrTmVzLYX2EnSjpvqkCK3GcoiVyLSl9YlQ+Hm9+RKTbIZdEhUvmXN65hJUMTs1auzC6RCkZ
UQ7KlW5+HPbhfnKlXR6AJkfQhb+pc5aJnmBLUe13U7uGLskFUi2tnyuPSp6C5tpr68/n9XqrD5/B
aqIggoAIE3mcJ09mtQn1oWW9Uiy5woavdQATu9kvBvccATS7/w5cSIHUrX1cS+WcuGqUo007hmod
gMpkAutDdjF6NsjB8AS4Mj+S232zSs6V201UzeMC5NDwCm8Av95NaLA+9t7rFXWjfBGBCG9VNN4I
5KwslGKkraqRtSE0WTBc/qY4Sg/LfZo46aPq0a8iX755Ka83lbM3gyZGKlU6g+1mwCCMo6rC2DCK
KF+KX/WBMTmBq1n7MYnqqpvB21oyZ3pqFY79UC8Ipa6yQ3PQ9jk0qA2kKwbxngg5zLdc2FocZ4VJ
05LYlFC/VelR7+/t4hkTN04Tf6Cx780hck4/nwqzNmEcvpp+lrKfoShtvukh1wvhokLSaJGe1jWw
VW7CK3IswPVLvLR0Zg9IO0IYEpGt82XJcZELpe2wHv2qOICUNpDhltlhgRIafa29x2Y8xRDeG3Wp
9TaanIvR8xFDh/9H2nUtyY0j2y9iBAiC7pWmTHunltQvDEkj0XvPr78HrbvTLDS3sGrF7sZMbEcw
K4FEIpHmnAWx7+iOPvVbNzhq1xysRvHYn2ciT0QJfkWt4r4IEP9iCvwGTxe3XB7D8fm889pyy6tN
MwVf0oQj6YIIR7tVZj9fPlm97lH28++ECP7Dzvoo7Rqc5UTZaxoB/xLmPT+AhHKyWoLDmLPSpLGO
C2ZiIIAwLuuxcTopcprE14t9zWZvYkjb6gY0+xRH5i8cDmtn7l87gKXjNLLNEVyDwvtLtTkHHhb9
GRre2OjgeP7zToWTZRPcQmx2AO8OYc+IHJyUXuhx7S6W5IrkP1SMNFSVImNlvA4GCYpQ5HS0KAXS
OVIsmvkUV7+I0nl0/GmbkUTU5pqtRAn6WGM7Fos6In1v3VjhQS+eWSxJ33NHdk4bwdH1aG7PlxJL
xoLRiZbBiw0LQICRMyvxk21PSIqlnjXXMij3bQ/7r246ESbz87GKNSWA4OQYH0AX7+UoU/PIBpm4
W9kNfH4hdRHcoAnbwDR6nKcieLFj8HHZTrtIgsLzdoHEDFZ6leqrh57i6QAAhbIyHhQrcmO73ffE
frJGYOm1Moih8xunE8HZLVVgJnjC4fVWPTHt0p4zt6RX+G813ifxXWt9Pu/3uF/774YCNt1T9RYl
qGOMFiLmVR6rovHALeT+nQTB6ZE4Y2bMT2+aAzfpNmjvz3+fn5ZzGgix0DwZw5Byi1NU0CzXL9nw
ENq/QvorWkJ3sH6elyYzOcFNJH1FtIhCmk6RViflrirvso45fydF8BCKEgERJMlqv5mTgxmkPvoJ
MLovG/SU2bbgJcioJCDV1Sq/aakPEhWHAb89qxvXtECv+P28ThJLE0tUbVUYhQqSJ3/SMD8fWsd8
6nd/J0IIfGaTZnkcI94qSkD5JPd0+Ui48+bdXr3fyhkYfaokJeG2rBPXSkxHtdsDC+LD3+khOIF+
0MO6L4EKMg39QVXiqyn/y1P5+p5aaQKs3jRoJmiigQKoVErwQxUSLSQH8zU6XolIwY1DQhuxYUfu
puxJH/6ZgEDaWU8kNL0m/0BvD3u7wNFteOrJqqHUmq7FZaD2mc/U1jPV8KVluHsqtL+f3yCJFxCh
YbImVyaG/i9f6Qs3TX6qRr7Llg/Qhp1oJHiBKayjLlW5r+lLb9AxjIpSnj3KIh+ZMoIXUJY6rBSe
9siGz+Hia8qXtpE0UPO1f++jLcvSddPUUXo93Zt6SuN2mNBMkLaar2lXWZDvzO4h/AA2DFbsTY5w
m7XhkgCWGMkVNfqkx7dt/KmTjcBsW/WbCL6aK6uuR9BqqCHOZkN2GIqk1U2G5jWNHorUi8cfH7Az
qpv4D9XVd7hKHSqpttXGCEqtbqcM7AZgJ7bTqAmVXNKbNvAmSHypAhxCsdBxDiDIMSwASx2nu2IJ
tWukeB/Oq7R5DVAbjfrMtokm8qtZyJeEQN2pfBWEWTEyXYby5byEbV3eJAjHhgAzLC+YjRR+cdOB
3LSdCjeS1U23qnXANX2TIpyasgW8ms4rMoS0mdvF6ez11VJ5cbE8dSMBK1PT5DtSjYPflZaxCwMV
zc+tIWsT384Fvf0QJkTcCiqJ/cD9XqWBDrJAyI1nWOUAl5vsCjRRmh4IPM+vsEx5kbGpatG5ETM0
2g5IJ/JSnkV2nLy88LN9KbvVt98UKw3p6ZHLDEqtsUOtAZyXNmhd+313GVwVjaNcqz7mZYhMPYmN
MsFdtUEc5WmDKk3njWASyTwdkIqJSx/7K91N/OjnWHqdjD9KYrZM8F3BUOtpNUJLIwscc3BDvQXm
+UGyc5tSNAMlZsYMk4jJlJGUw5JPSKYg9ZDlids/R+CIDDzTtZoDiTzFfhyeNTe5kBVkt+10JVnQ
LyVJTmwgIPp0/xvHPUdPiL4H9bQHWjlpYmLzylmJ4wux8tNlXNRJaqA6UZvaPiojt7f2c/9ltiTP
j+2zsBIkxB1BXs+mFkGQSpH6XfLSofGFjvgwb66Ddq92nQNE0n0JwrFAhq26aagr2cJrZIqKydBp
hThEB7byQz1L7h/ZIgquNIuiDg8e1K6GDPibdnaNgRRH6XASe9nEk0yU4E+DkiWsHrGMWRi4FTAN
1MjJ7MqxGklNSXICxB7wOq+WbKmRzM5RsUpvVZ04ev1y/phJ9kVsAK8JLcuAoGw15t+zwq/ptw98
n+OfmZrNNEvsNIxYOFtGg6ybkuU3A4FrMjT/r0SIzzXTnmt15hUcrbxd7M+FIvFEm9vwpsLrsVqd
z0kpmm7McIWM/ac2PwTxi6btzquwaVIrEcK9UaQoSiJzCJMayi+tFR8HpAQcDDXcVKX2l+oIV4ZF
u2IcTeyIpV6M+l0fXJuxpFdBtmKCA7X6xFYqXPV+Vn6tlu/50jjFJKvcbaYEVmvGf8RqWwz086UV
KoWAoJ5cpoSOFWOqF0xyMWBMFFkr5uY5WUnjO7iS1qYRLiqeTbHQ988QEFbx83kbkC2a4CGzKCyj
KoM+Y/oYVC/KciSp5HGzfbOttBC8ZGm2CrUqyLA+dRjN4byzqMZ9NRCAlWjdivbnVZItmuApo4lq
5qhOeOQkxDE0jMJLW9H4yXj3XnvTSOxqmhVWJAHP2QEJ109BSAwutZ982oAc2oP2dF4f2fqJkI5t
qtsjWfBqy66MC+0LGlTvecmi+NbdJA4YwHyJPIlfoIJfwONt6cYUr9GhdwhIqkFPx4HwQoBm9T9i
6kw+dSI/9GRdXJKNewUuX1n7VJp1os54ZPX182LdpMnuvGKy7/O/r76PhL9VVIy3FhiHrvbHSXJz
SjdKcA5MH3Or5s1Sozuhqp/d9XveVTzMTn1s3NhbZAhgktMr9jJFpT1loQmNLMM168uy9jNZwn07
flvZuuAhuiZojanArgB9iPNLJaCxxItuAETPh5gpGDiF/nNxU8FVGBHCGlYjCDajwF1a02llM7cy
IxC8AylYZpkM7XqYf52Hx3D6SEj4poGIls3QJJOqEVxD135JhmfDnPzppz4qkkMq2XkRLnuhFLOi
JkwN7b5+YodeBpDKVOJJZUIERzCg8KGoGXQxkhvVvmsjZ8Go4/lDKXE2YuprmcKMWgYCg1Ddj+NX
bfgBROGpsyRiZKoIZ7+fRkLqkPvQfKdr19XiBKOkErb9DudIg8jdUKK/a1BW+6HMJw2P/KvuCJAf
joynvKhu4zDcD179oZDqTRxf2ZU7s1VzqpIepanC/K60lwyl5aL/en53+OF+f9G9yRAOf7LoSduW
iKns+IolNzA0t07dvPyRypoNt8/lmyTh5C+lUkVqAlsL6t63p+IQLB/AdIBzeRMhHH1Nr1o1TqBM
mf2k+k5RVKdV3PMLtm1n/8oQieWK1sjalj8Lulx/Ssb4Vs1AeB8w77yY1wz6mY3RhVJO04aDGauQ
M19UxxHYywzmNjn0WH/BrAJ4LtwC7VXqP+H384Il2yTSzpGuIm3aog1gHj8VwZ0VS+7obXfwtn7C
OwHp8aYLDPi1evhmRegWY05J7sfgQ+7gTYzoDopwzEAdhIHR6NM876v85/Sh4ruuUZCrqbplvwYL
q+MZ5naiNRZ60EhneCQGedD0WTf989uxaW4rIYIeJXIOtAsJhKDPDdUjhiKI9pF31UoG/w0rRWbV
ivJc5U+32jUNxcnoZdD98xE9DAONpZZtUjEh0LCl7g3kFH3wZvtAc33BIIiTqI0kGcVP+LtTo7+J
oYIqzM7HKIeTofvwoB26A8cqpwdZBC0TIxhx088ZugZ4ZU8190UY+UWogZ2RoDuwiB/SpncGrb+L
CJN0tWxbw5t6gjXUqTmwmfchauxXMkyOSu9TJZZ4OP6Rc2somEMTGaURpSY6SYGLPaG1eSo/Enas
dkm42Fi/KKSy0ac94K4xJ1AIFmgE1kP/vM1t3m0rMcLd1temni68MaJiflQe4iZ3x/GxSJ1Bl83D
bYcGFsbcdMQFFIxlp4aXBkwvgh5v0vSZtxzWe8XVXnS0F/N3lKzpcLuvciVNsINwypu8n+EVknmH
mgCH+lgwYliYzsKh6LKbBlC9CEgk759N81uJFSxjZKYyRVkFlhPrG8rXQficzN75Pdu+91YyBNtI
Er1s8rF5fZuGNzOaN5Pbdt9cLnv9ftkDGtUf9oDo2hFJZ8P2M2glWLSWKo9M1UDKEqlyvqD1teWp
MzgOOXSK7CUsW0khGBopiAmscsBNHjMn0G50TF4khsSvbx7klUZCOBTHkdpNkYVWKgoUeNMdRlPi
KiRmb4jdbs0Um1kzYtHCfM/hqZcDO6ajk/zisGByivvN4OFfjd6R+RgWqujgj4LfnWYgpKuLk4X6
t5b098tcHiWWKBMm3CVarsUBJlAh7AvAa6mLRmKA9xeH9itHgkCxG9U++bTZdiP/SkfBk0xD0Qdo
TUF9/bX2xpvqgUyFUpGF+TZ2aR9ltijxJobYAlckChntxcQmPlsoZgLbLXEVn88rB860Z7vcU46j
5KJ+TZ+/u2VWagq+JKjaSTEa9PnNZesQ7a5fnprxx2h/SqLHiN0txk2of6SNdiVScC1wXao5JiES
Q+lFWl9lybEsJKlQmc0ITkTtAIOdYsoTDWUjaKHdKQ2dRHuyI8nRPu8/DCL4jyEaS8zwILzVABgS
7urhcxPuJPZ/3n0YYo1FDRINmwQi8Pke1NPNsbwHJPUlWonID2UPNlMHA0hP52VK1BJrLk2lKayM
0VuSBNd6syfmMZG1lm2KsBkzTYBU2O/oAoZBCYuK4FQXnfGotZFLGu0yyQ3ZPca9wzv7fpMjpomU
AdhORQnny2cQmJsCsIbd9TuOb9lfyhAANs1uJUx4LDJFi/UggTC0sTgW3c9t7fRa6GixJALYtImV
IMEnVkOWDoqK1UNnVn8oxilqnKCt6+/n7WAzcluJEXwgYzFR6QCPtOBfnH5mj4WmfcZkrNMHmCFc
LNlgwvZFtpLIFV+9gRrWTmVhwx2ljcMBLkNAKJBjDH7e/2n4XGKFGv/7Shy6PwtVbRFJ/f/kFEgW
7Jtyb12Z1+WRw8+1h9p0zi+qbO8E92d1ZRjmBUbg4pmhS6fbITaQWL1MLcH9EVKMg67ADnvzUaVX
CXRQZJmRLRmU6sCYMQ2Dgfj8dOmKeppM0Lm3fk8tJ9Ldor0xLNkoqUyIYOdJpPaFwoNBa9SOapbW
TgkgkcAeJVGnTI5g6PZUKkZNkW1heu7Wynylj7d2N/vnd35bimVpBtjWtHe4PBj5irLAhjZVdZ8S
d0gjebApkSG67pIOSqEosOgYqKADOyaN5ujLl/OKbAZHaHb6jyavQfzq3CT9gnZ9HqqgG/AxzPDy
+U0YaA1uirNa+PNnGWzNlm9dixRMYSgTvQhbXLU2RrCzwq3rwG3C61wGD7G5gCCOJeC2NwHkwf++
Uo0YWpD1Cq7bdM4vAE+sl8lRbSWX+qYQ3XhNWhH7HTRNG6fJrGEa2y9RX3A0IEK5SgzLzrL5A2ih
DF0XaNpkpoWUhfD6GPqJtlOjA8ygudI6XBh3uaxFY3MAdSVDxCWJ6iIZFFxF4MeZ3d+FZ8W3/Tty
Fx7Na7KzdsU+l/nRzTV8U0zEOssr3BMDj4vK/GehfpvRNvaRZoq1XoLNTYkFRomAcnb6+3raxcZD
IusL2LoN1iIEz6NXoakNBNvTFeXOrIbLLpA9LDZPzmqhhDvVNKsyaJD3Q/HyEtcrcpeNo1e7LPh1
3itsqmJqmN3hwGOmmHtBz1TWNAY2ZFAuSPjDksHrbOqx+r6gBxn7sZ4JyF2bzvSMFkSr7UVI3YY8
n9djs7xMV4IEFzDGYViUGrIC9KV8VnfVjnOhTpn3G3nQ9j4ASMvW8rjiK5fD2FiO0YiFqw0nw8if
bNZftjFCOKDpFndoWLgsDv+Jo+WoLB8gvT9RQXgIxUaik56zClOldsh4KFnrFNXu/MZspXvX6yS4
MiUf0nCkQ+1H8fyFVv2tndsXFPM13dIfFxpdk1hxekOWv+S/XXxCvIm1xORKlGOmPxhxRKsuf+5q
7ZKmgGkzDW8JKkx6jbZjmrIm3M1AeC1UCK+GzpzZXNpIZM4OanVo5in3ttsAGc7vXHk/wKYz/dfk
weF2aoLEUoqhrSFuAMY7sqbKlSFrn5aJEDxdrycBqwpYuUb/0cKvbNpFkyRXtG3oho3oChGWKmJa
qFUeNmTBwQ3NzNNgKLUpy5dsa/EmQlgouzF1Sy1h6FHs8Nan3XXuRzvsTOPUpaPtJx8YaVK4HplU
Ye3UmLAmThe4Vm3ES/mlB5cRlSVNtl57jDKEPSDpxjwH/xErN9QEUzV2C0qCCRrg6i70KXMiMlxX
2aU97s8f5Q1ZusonZDDobMABCbKMuaYBwhKEqT3zgrx3A6bc6ZXi5Eu6R0/Kn/fBnogTPGwZDgZo
KrFf5XKbq1fDLFFnw/B0ahNdpwaQIk2xc2xJzMgucn41KRcTuZ9kZMMb+3/yfcHqFlxGUcqv1mzQ
PLa445CAXuADSmiAYtMohnzANi64nK5rB1rUOD01nQAeVvbPzbI45/d9Y6FMgM3YhFKbYjhDMOSo
j4csSarajwHcsdSdU8oaUGQS+N9XVpwt+rwAWqP2g/nWiu70UeJjNrYCR5xqzETrCcIcbtmr72u0
UJrM7nHqO9tT0W8yMI/Juhu2QhBIAfQPKFFQhBCL2ugWpq1lgz4CHW7JFXf/+V73l8gtI5C2da6c
s3ZbrzeJwrrFccFo1kNilr7MOggSwYuoSyxsq6qE2pxt8Zkr3XxHmm2ZmlFbBgAMFXSEGTd9cGen
DwZ9WhLg+VbAPJt+DomKcZPIMTFf2OazS1Lm1BpzWXCrRD/PWyPfK+FmB6mJZRlUs9FQLHqhsa5z
mxk5Fjd7LONDbwTu/KI2laeAre68qC2zXIsSPNDcKPHS9Tn6ooxb+Il0krUw8w+IumBFbXT1qQQQ
rsLpTWbebzdgBKMbQ5ctqteoBy3LUQF/PK/JlqGsBQm+iIVDkbcEvpSR3inVL9RMnCmWqSOTIjgK
NQeeR5GAl84Ir2s8WowPbb+Om04H6KRlAm9DPGTlUlvmmAKRm82HILqmz7rllMG1ovzxip3KEY6W
llcl9yWFnxTx3iR3oz35BtLC5/flvTGfSuErunJMc9WA+ZYoaFPrL4Jp9MJsAoQ9+PaCwkNaQHKU
39vzqTTBnjVaYR4n6Gt0zD/n0YF0shQT3+BTe+a3EFIjgIvmVVgh2K8Bxq6lU9b5+uMCKtMr7WDe
kK9GxOmzvwx7JfFkjUQbMfeJSDGNMbRpyIIQfFscT9d5raJ6COoGH7honn0no7Z4b+Kn4oQTm5aL
jiQqNFzq+7J9sYNHrZS0Sm7tko7ZUNskuk3exSXJQoMYa4zrNgfkinbHqHfe6F4jG3GbgJCNfj8d
zwf0FZ1aXZLZ2py0yGkGn7Qf+bf6W37IX5YjXrKGyxF/kNio3WlBltgpbrCOu8yVtUNs7RvyW6gh
4TQD0U6Mvmqggi4mQ0Y9RPmepyLLvelS87g0O/t+9lDpOZzXWipR8IF9rYC3ihgFLGX2FUc/lC4a
Te7pjjPs/nlfmA44YWKbKqpleNbwg7862HXRhXYPxh+/ndoLRnLH7HRU3mWlsg1zZLamWjYO9kZF
zlwCIFPW6HQk3bdaPSZ57AzEP79wmzIYeLo1RP3sHUFa1QTFgmcMqG7HyyzehfZtI5uL3zB5Zq9E
8L+vVqs1o7juI6TyK+oN6bUm49jY2ntmA68Y8EwExV3x1tCGpCrTDNamXNa/iQbzfXcBakbeCiqP
yzbc+ok4QZ/ZCLnh2xi9Ty+o9jI2ndOZMG8KLhxbYteb24OZAKRyzI20dGhUAemTEXgfReVQ1OXt
xZ2lQSB579nxULJNHU9N+HcxUkHfcVvlDDtk6Tud/KqJa3fMLfpPuXkxlakTN4+dKaNuFVVDC6oG
ewM1gUUYyOKFQ4Qk6DjMRgAaCXO/EC8K7mZZS62YJ3oVAWQJDcSMqgmew1PLC4kBFucAeaIi/hYX
Pxtt3Nk/AWniBMZDW0ieIaKZc2EcwAIBH4JXtLqdCpsNq2F6zynp5+6HNqi/DCP2zh/Wd5bOZSBa
R9WF4QY2RBn6XKVJFOGCMtNddwWmp33nsEcbxA67zpVTPYkRLBdnoYkXmP3qxtuwb4BWsIwlmEjn
ijlxSf10uLUX+wclsyRW2rIGCy2JMATLAFiLcGuR2aZ5MWDoszEOLDzM7cUs48mSiRCuiKEgIZnm
ufTTYh/S4SrGmzoci935PdoyA7yaTBvYtDhT4lkC52k9qGiF99uEOmUK9P9UYgVbeuARinoloGIB
kyFYddYbZKhMHBwaTJ8UK0c7f+8N8/15PUQvx/d+LYWfrZXXjrMuCPJUQZsGeSITrjjrOqR71tS7
pP7DWq8oSggsrXmMWdiPnV9lu3LaJ8ZlIeMB3VwzvN0JJXikv7siZlSQrc6EJVMt/dWw4peW9mAV
69r9+VXbOjE20+FEkXtCvVJQpY+nAJCETYf2RX2P94Vdaz7FnSqrIL2r976uGWhHgVCta7yx9nR7
dKNncVq3nT/8iG9eifp2Qe83v0avuakwcKcfExkm2IZlI2VHOJOCxkEihCNa2zS14o70fj73jtp9
y2SD/hubBPIYqsGPIlx4FxsbVR/bcYImJ3W+41iL5XMppYzmP3IdHWPdsGKvkCH8HyKAR4DEQ5vN
KdbN2nO8kAgDuaT2ECygnW9nSuWJj6bf8pBQxS7hYrCFw2oUY6UbdoT3y0uQebx9NvRtEN971mN5
1ADC8qfADxBoUDhRHZYOP0QEw8gUXU8bCtIsK4vaPRA40+PMktA9b+cbtnAiRXhsLswYxqYGq1C9
3FrlS5U8n//+hikgmoMNoHBg4H98WVfeJzL1cBgGJBsaDcgu/UUBKu9Iioe6ER8YGkGvDEqjqokM
66kUizRD2YxL5/PU5073xsg1b9lF7k+H8a7twTWYgkixvvpf+Kq3VlCjYPPgZEZ4SgiGQRerLJIO
hhHNnw31qid/fksYNjinkNFH7cUQV9DOskWrSyS2yuXYJpfKct2Xf9g2yk0NmUOcVhN0Iagwny5f
TpYSlpbUfkGf7WFnTy+xLblNub8UjuuJCOHO1hmGcONJw12H8TU3GiLqzLWpAGOniX09nUFcNFiY
dc8a6qt2HP7ha/23hjAPYgKXHTQvpxq2dZP1QYxFnJWSXUeG3fsINBPJYdoydiBeUWqYSPQjdjiV
QkbajrHFt6pKnTw7xPNdq0kOFD+QpwvJGHeuYJKCACLeF8BCpXqnYfiXxj8Ha9oDnhkTxsFzq1eS
Tt/3hn0qif+S1dHF2M1cwRniNaZcp+MlkyH/v1+t0+8LqzUR2i3xzAvb82EIvGY+mNK803uvfSpD
CH7aoR1B7M33/YJT3GU7dH0/ZY7hIK92SPYyeoHNJUNCwbKQKsZhFQ5SHRmZPS4QFxYgkG5vg2F/
3p3KBAjHyDRMLVwyCCBZ9sDMym1N+9ffiRA8NojWlaVKsC2TvuzUJHqw9ViixcbzB+3JqFHxM8LA
wCGsE/7/MFZjhltBBZoG70W13fAKeOnAZQAli2yYbWvV1uKEVauyKUkTw0bT9Ui+EtbfJ+ofVkHx
SDhRSFg0vbWpNQ0WFi0qnA6nH9jL57flXd1KFMGVXB3HAG0gOg1Q5ijs13GoxMM8pnIc0LbA52RR
4JWhdmwdUOTwDd1ioNzC1XYqMS3avK0qZMcU8qxNn5PxJckfz2slEyGezyXpgyxEOB8BCzm8yJvR
6Zlkb95Nf/CVszVCMTet4UEqdk+FdMzVSUEPXd04JkLEGOv3SgPkW1do+yh7N7oBi+dOmsvc8j5r
wcKWNcmo0TjEE7JQdvGN4gCHbWd5muHZ1zO6rjlw3/nl5B8UL4e1QL7cKxuZS8ZmbQHQhZJ8M7P0
Ihl0yaWwtWFIY2EZTROVAypcpHOPGbIqjjt/Lm6i8MpgD9JQ4d2c2u/9+leGOFjQtqSlU1sjmhtR
nSh2xle7dbTZba9433hefmTRkKpAkh2V03fBY5SMah+N4K7ro2uEwFH48/ymbJ5c5A/+FSBcpDUY
vcHXZHR+82N2syeONsjJPNLenb3ufyCl2LQCBMMoPxgovYoAgB1Lu2mI8eKvu6tg+hKFkkMr+z7/
+9rK8lrpSJh3wNGfHc2onKBzzi/Z+2gRJ3algWDHQQOOoxo4hn6KUAeknaozKiMm4RQAN8R57qLp
ssHgjI6uE4Kx5PPCuVsTDhEw4OEvkL3C1SSaeDTSIqgM2EPKeK6M3YAdTXGaJQVS0VTP7tLZ/nmJ
GzHdWqJo8KhfxlNh4QkxL27UR46V7sqv7SJb1Y19Q8cDyAc11HSQ0xJuXdb3izrbYwmovxe1fB5m
yTNC9n3hmgXYd7jMZohOt3lHTHDHJn/MPQDXcKIC97gr0ysSkJ/m1oR26L1x/5uFWQUHs+p+8Byd
CBPsXB2MOK812Hm31G7e204sg3Pa8KYnEgQ7r0MMrCgVrj8k6b7GAZBHJ/JltHPvvH1tJJlOl03w
QIoazuBsgCbqI7mInupvgEDwQr9zltltnjkZpPTu21YNL1coaGKaRQgemo6gPqoUHdps+l9L5vb0
qTr+TtMohqcOn0avfWr2slBvK7Tk6SCGfIBu2uiBO7WQMdJTEw03JYBde84UuxyA9fQlP4ZAdQ1u
ZC++TXF4hmEknqFz6V1aKNfRtYgWQuzg1ejzuvZvJhYdw4OKFPB0yzOthQnRUjazWAsKnivM1GsD
2Ch2t1MXvywO/ahKXPDWYdZ4JQkJPB47Ces4kXjJh2TApQVU09b8nrAPeIu1AMFbtCws2izRkFCz
gl3TL35sxJJgZUsHhp55NO5QZDjE1Ew/mkqqgVbGD9SvVn4b6ZI12rLx9feF/ehrSoelsdFIkQwg
7PR6cP5oUjxfvhDifbSWIoRc4RQhxV2ieRSZ1HTXXNm76VBcWtNuwGNJjp0nWTQRPNVqksgyFyya
xebPfZ++dJVscObdaDR34yDJtNDlhyS7Jk4CoQU7Dmsep/LRUe0qvCgOfJw+fvxAQHwiSHB8NOis
xbYhyCDXdXEVLRIj3ortTgQIbs6ORtaxGr19WuhH4V65ZS7uiv2yT6fH392EMg+3bXRvaycYXWaX
etkqSAAp46VeXtDgOpMV+mUiBIvLlIrkw4hi9VjHLjrXWzX3Zhla1qbrXBmBiDOlKC1oNUJ0XidX
yw74jHt6HHcWJvIxjS91ndtW/e+qiWBTXRcZk53wKlhIL3WjOY61IYkbt6K4tT6CQ0v6qE+sDImT
Mlmuw3Fx7Ca6CWOQo//p1IlwfMRW37Gs9IECW8Cn5c04HMM/bSEXv88XcxVl1c1QM3NBsjbVlpui
e1IC7bs9Dl5CYt4mL4H82brVOAkGysWGhaelENOVaVDZdEKawZzQfas/zEbjVMm4iztXVwyJy95K
BuhraYJuI4lYUgfQrfZ7n/jg3fnUXpduddl6nHI0u05vo0/nwy9+It858JWC/LitlpN2cwiid4hM
ptLTzIeG3mbIDw7DD7u+ybqv56Vtn6uVOMHnkSXN6ok71/aXuovcFvSj81cO1FPcA59cYvSbrmIl
TPB/ma62MYbKkcmb72xQLZLnaDxIFNo8uysZgsezSG10U86duPFaeCv3SguYuOV+9AB95TXueJBi
5WxeuiuZggvMqRGzKoILzH9j5QCixDGu2CPvz5DPCMn2TETjZW3UN4TnwhP7dTi/3AdP0ef8ilOM
hrtSgnEg2TTxITjEmZGi2ISZlyRxUXBh+Ae4TSTbxs/tGbMXMXhpjISLRnlznT/6BpIewPb72oGs
mO2affRJhpm8fRW/bZmIvaub5RS3KdaQ3ndXMRCNc3e+i68GX/W768CX8dFKrFKkFU8UXYlCCidM
ks+jemUNMk8lMUGx0tMMUWQnOdpDkLMM9ugRAs1e+cO85yYon4PavL1Wqyd4jXqOaa6MCGRsYzko
Pfghlu4BbtidTBmrtMz8BJ9RaKSJWx3TMEa2rxcnDwxXz2RNDjIhgtMgemFZ1YRKiVreZ+Nunu8W
GcGW9NQKTqJB+4HRZcj6Z1dJ7nKTU9wocvW9sWPf50vD/7sTJeaJ1CSIhyGCI0yO+q58KffsWB3Y
4+Dz/oPyezdKTFBi4iJCbztVGqCTII+2+a0SRwd9imVo9P/lQkb1BCw2eKaJtaDZWCx1qeCMrE9I
J+q35JfqqQ6vCLXKLnu2AcRT7WWQB9uavQnlZ291JQM4jKpZCc204tbWckf5874HvHDQVfwfrYSg
Ju2GpmY9Sk7LqH8dmwWdi/SB6d3xQybxJocrulJkXnSQl6Zog6F7M/QCEOYgsxPtisu439MddeQ1
hv9i9W8i+clbiYzyoDP6DMmk8aJ87o7qobmc7qPMmTk4xWGQdd5sb5UFAFJVBXIXEw7ZAO6lMKB4
JqiLeoUOBteoWu/8KkpEiC+RqQa8Sj6mtW+Uz31/2/Zfzn9/2xf9q4L4+LCGYiojPDqAgXJJ6W4p
n8dMkurYdt9vIgSDtmo9LoIS9mYFd51+aLTYbdv7KZe5Ve4231/qb3IEu4ZLpY068tOKiS5N/7Eo
3jTdhjaGOqLP03R/fuH+y53+Jk4wb4zCBE2lowdh0Y27BjNrOLgX2cBcHD4vWjqPaAnmccLaG8d5
z0rzWldKty4GSf+IbHkFm1dICaS8Hsesth7V4tiouktbt0ZhQqIwT6udW1/hGh46ijHhnLe1cUCy
4rXJTKtQKCq9P8dofH3nodH+/4+WmKOt56Zk0YL7y2wv2vBgqVckkISasoUTruEpLHMgh8L0R1YD
rhM9Uhrp2yebTdpFrhiP55dPdpAFX1EORG3NJS194xttiTPNsnY5yUk2eAP+yvepYYVemw72GNkY
4hz9wbjX0n/+SgmxiSRfLCtPKixZpMy3M2lQR8n/EFxP2HhD8Ba62WAiVcXGk/KyG/7RuodEStYp
O7uG4CqmMbJGVsCUyX0VO689mjuA4c7HyQ0c3rJg2e75lZPtjuAtVEOZBuALYFZ8zMGcEw5XUWl9
rpTl23k5/+UK/PfgGII76JUoneYq40WGtLzkdSgLjRjldDl7fExJ9rSRmLUhOAUjIyPQ0nEFzqx7
UM18Nymjd16lTRGguQbAg4WRQHESqqqDHOEKYKcUDABaN4kM0HfTD6y+L/gBO7GnmPIGmRrsSexb
Hj3X4bBDkfDv1BAcwNSpTa9US+2XZVJ781JYrkJr2QTttmljhhJIYwYyVuJ0cxBVoJ1S8IIxqWvd
vzZ23FpePjpD4yBg3QMQ+eEjir1JFEzARhMtAv8JycUJpB+B5gTZ7ryE7UB8pZTwLLNqFbiUnCC0
8Yqj/SXiL/aD4QHBD9Ab1BmuC2m/Ct+Od7fdSqRgFUNPjJSiAdlnex5IxvsRBETNvj1IVOOu5pwc
wSxCLR1SHZjLqH9ysoFqF/0fade1HDeubb+IVcwEXxk6KUu2ZfmFZctjBjCTYPr6u6BzjpsDcRpz
5WdV9RaAnbjDWhiemn+ab/RN89WHimLosWNJARsKWPz/e5RwkzivSQpld5PCJ0170yq151JL8mKb
NrUSI3hxs2gtMOpBJwCDvC+tR7YYoLXBdK0M9HDzmVCs4cswFnaWhOuz7UivYxWViAT7BGDdtkN1
BEfmEJ/Y/FNb9BsyT6Gll3vJs/EDvHu2s1xxa7gpmWF1KiLI/LDs6CG/43ySsObY51RE/9+l4beg
uJImvFo9GYUV65jCyNqHnN2PZJ9Yz5ITbSriSobwZGraoirmQDPsBzS+At4u1vbd2/wCZ8iUbpds
ppMreUIMjin4uMcRbY8WJSTbr/Ygy02PY4Apy5P5/0UgES9QCL/93M2ukfEvtTZgKNGa0gmWrdEw
C2yIQFJxsXVtixkrKWxsdUcQwYACj5pYdBxa3/3s7A3kE60MKop7vPf6d5YmuKeUtbZjucjEYprf
pkV8qsEfhNj5da4xqq7Vx8vaIRMnmBlm/9Ol6rg4dAfs5nNu6X4UX43JyyBrEmyG+/M9inls0RkU
vT0Vq7zu91p9yaSlsW3f9PvqxCTWiAxLiTsoenYcrofUW4IOS+vR0TxaYf1lDuzdcBMDikSSxmxe
IS8jYRsVS8RizbSvTUpTkG6EhkO9pPZ6kN/WXxIvGT9dfqvtFHAliV/A6kuApSMg3zJMiTm9D/D5
GdYcHbXbiL615eX12e2cYyWQH30lsDDthlUJBmr0Gxb2GKWBMzw2rxw5Tz3kvipJODZz6ZU4QfcT
zXV6MmTAIhkVb+52dXmfqzJQ4k01XAkRND5SFLtkC9Zgo1H5TOjijbkr2UncVMSzCLFmmgzayMoM
4KZK2uyHfPo2YWdr7rAk77Qf+apaiRIDSAY853FADWbq+MxMYnRAqk7SXTNHr5e1T/I4hhBGlBFh
OkshibpjUGrjUze6QTXpks6s7O6E6IEmM5snB9YETQiG5bkjNOgBZh/bkjEKmSCuJyvdpopi0dyC
bquNr1TA0NQeWurl+IS/fG8S9yCCUo8xVe1hxoSik2vPAIY8mKl9yKvBYzH5alSyvEkmTvARIHMo
csNgmCzm5BdN4MamP9ffmujFbHTJ0bZNybKxs6piC0QccjeSMi6MAd22ciqam8Xt+0OcaRKvt/lO
gFbRMEiBsSpxNJbFM1tShhQpmg+xsWu0xuvd66ST6N2mep/FiDabukkWd5T7VutHNQQ6xqrGJrys
Cty1vIvtYLHB1y7fJRY/4Zs+Yubcwb9Zbu8Z1cEeCq+3YqBgP8Tp92EoQod8uSxy84lWIgV1qLoY
yXrOXZF7An5040ryB23zTFjnxLQl8hJAGPzdjMoeFQuFDxqoD+ShPRaHNLSPi2eG2c66XR54gb7d
K0GM9kog++bZVI2VbMGEdSwp2jRDZYySq3z4WUWfCXlOZa+2qRkrKfzvK0fRxgOgsU18yFnz5GWv
cO2+UUoin+wkwjNleTXGCh83yMHAkg23Y1/iUKdmlDjxd9jOb/ny6jBCRGeOvcxxBkGjDyXHoEYa
pjf0FAX1YXzFIrO+q3b5XpNN98juUIjs0+i2bV6i26GoNgCSQiBje/nw/8WXFw8nhHZl6F2n0hle
apm8xa1C3Tx2/a/LFrU52Gyer9AU6rGztRi1zpFP0RcqdU8FmRLHC5rvTM1bQFq56/dRKIOklFyg
OBqrz6hokAHf3VoclkhotROREblIdNAUAnxTlspYK/DmRdv6dN7HRRYYsZ8PD5IL3AxRqwsUXEZu
jnVXcpBsdc9+jcAERCZbY8A0+zE9sh27RuDCKAC4khNJw0omWPAXaWmUaRpz/dDZPQj/ekP33Ezz
ddAMLq4mSTBk0gS/URpgcCIljhlrAH60Xa/Jx5+ASQ0iVgdFJ5sNkThiU3AhVY7wiY0OZILqNQD1
tR4fB426Y2Blc9MpUKpYyrclNQXBm5iOSpVigcpoTUCwU1lh7supwiX2TG/x7V29Rzo1vFzWn82Q
tlIfwZfEVofllRqmEOunprgzPjSJuvp9wYtUDBXCRUGi27SPo4LC9wRiniq8fAiJPYvt39TJMrt2
IGRIOl9nNcYOr7P06bIQyU2JPWAjzo2+s/A8lQ4wY/BpF72k1SaTIPgMAEtljESwKKbtG+3JMSRf
UrJrElyFiiZvNtSIG3N3rfVXSf9YyjaItr+qz+9tCV7BdpuhBM0gniL3y+ptz5VPgozK21e1fJhB
dib+91U+sfSKOaJUAXn1p8m4S5VTHR8uP7zEF1iCL+gMRx80PkybYxZN/Qv4b0s8esX4rNBD1PrF
82VxksghVsiK3o2yTMc3G8tOVeHNTtjUD5MMV192b4Ldg8IKKBI58rAcdGa9iZmMU8ykbRaZRgvW
P7YzMSmfZAWgeeF3t3yU1Tyqd8ChR27EOYROgBP5o/sTK2PY+RtbVOIw4ADqduDV1ljmrrAhFUsi
0rZa2ADkAg4PQDeEYkFrsLZc2AzNm8x+16gKfUB3rzqNienRJTfvnCy9SdXM8sc+leiITLbgKRxi
IO/UCWo79Kmav6rNvWZ+c+pXDQxUYOBN6ym4fKnbD3k+rOA6bDrYA63hYQulx/yszh6aqJUcalvx
zzJE11GomeraMGUwxxroGVjJIR5+dsXXPzuK4DEMxXLT0YHmU/tKJTeGDLJCdgzRXZTMmguK1mK0
5FfdUu3nKLtXrBrJbBv/unwWmSwhZbBmK2Yqx1Yv53vdfVbjQ9Xv3UIiZdtXnB9G8BXtXJjNZOJh
FHzNK5NnJt872fiTTIbgKSgavQBudtBxG7Gz9GKVfzns0+XLkogQ6Z9mNwPvF2esaWMX7F+AT6O2
59iyppfEVN46IKuIFE1tVaVzh5pRgy8ZcIcXncRQtivJtssX4nTsvItgOFgQINVioM9gfzMtjJvz
fF8/Zl/aX+jiYR89Ci/f3La7+S3PET7SmB7Pg9LBJE1QVgPKKjRAudnuZZaz/UBnMYJH7Sh1uqRH
0t0BkZdG143xM2klc2Cyowiec5zLSJ1T5LuDCbTxjBwr5eB2gZtcLRNLd1ZjoyBRt+7L5RuUPZm4
0j87qTMC9xCR8E4/KZ7m5U+DVx6sPTvqXrqTtUK3lfB8lYIvrYFXtygccyoFEdCQokxgymCt3ubj
3xXgzlro8OdcKXpvJekyGzDZ8TTjo7MMst0YH0aQ2+wA+Bt7oKI9OreYeQFGQnEXP03Uaz+niWcp
3iCbapSpjuB0KcaFIoNPT7rzDq3fLD+pMvKzbV97vlLB11JHY60GfqhQG4cvEes9GqcnVjwlzSL5
st48jAPMdcBcOQBmFSSpdqsn+YzHo7ADo/QaWnmVjEZBJkRw6oqNYp+NAUKQ215ZblD2j0MpsbXN
G1udQ/DphZWnZTpCRO9M2HHGFn7rl+5z1PmXjWtT2c9yxBqSXuhVjhQNETf21fR6kn038at4p+ir
3xf8Urk0CghE8fJ6YyC18wDyH9Tg56grf0Ry2Y+Sms6mj1rJE3wURuCKZtYzPhLOJ0iHA9s1Rx1o
V392bUJOp4D9bolruCQLrdZlKr1E312WIFEAU/BCFBtEGCHAw1h98RnjSSEoYp51xg6p3kp0QKLO
4kKySkmtzLHehFo3erP5yR2Zx4rPl88jE8LPu/J4CmBaW4VXhTr65NCHod0t8fGyCG7b73UNCNqu
DfwcQNP/XURb6GljA8IrVMpkZ1q3GBtEMw1JxHxFnE+XZW0/z1mWcJzKZmXVL8jrGC6rK0618ynq
G2/OPtIN4qjg/z2T4M/mpJ1RLETiZWdPFtvPyZeMfKR0shIheLOcaaQeS2haFz2b/U02S9RrO36v
BAi+DCgfIP1pcVfLnfHKUV7J0fls3TgPvHnfHT70eX4WJ+aqilkzM0lHpCl6APakoJpfY+PbB54f
lG2gMzItoMkK9k9caLLW41mUxQ5p/lSWrZcM35329bKcTatZyRG8QJ/+DzmyL19oY/laftAUWalB
JkSwmzoBq17JoZiTnJ1UchWD8zIZf/zZSQSDaduxUZMRN6Yln4ECXxUvvWzuRnYOwVYqtcnQZcTD
J4rhJdXLNJcBKCL+7ByCtXS20VCnQECz0JUg6hKQQ23JLIZHqXeeDGxGJvh2CPBchKg5dwS7EBNS
sibBIgQ4oYCZxf1MwJkgMFNxuHymzSRgJU4ImnNXgKBh4DgOi/YdKOnqNbEq/enPhAgmU9ZmSpYE
H14RMgGV3RESeZclbL//+dYEY2GdoxfpiB4HjZ6Z8dR0XzMpSwP/Ly+9jGgroxtnLuPORfOm3Cd7
PQQCd4D+uQFgsyMf4P0Q5sXqdQTLWbAcrVpZDnIL96YjgdNek16i1Nv9k5UMwXRyLV/s0oWLdu34
yohGX8k1n2GXyja7A+87DLrh99T0i6Q9tS3zVOp8ImqNQqv0f5Epv2Bhkx5ZpWXDwurR9hPqNP7C
asC5oRFn1J+SYgij6S+XzKeUqfuZquFcyybpt0vxQAjXwD0DOH8RPGdCMS3uIsTERfP40DQQE7G+
MfAn5tOjsuXWTc1diROOrALvza0pRnMI1T1mATWqDli9v2we0kMJcbgEeIoxEw18UdftNcccoX55
KI542H0qxRzZjvrnM4lQOh2jmQukmy40noCAxefOsbIb6E+EA53+m0qL5BLFXVpdNRdS15jPWfJy
vyTh0g5BIt1Ml0kRfKUFiDpQlCPzN91nxJeoeiCyjReZCMFT2ro2T0PDD9I1nqE+5qbqqUTyoSQT
IjjLsuhZqigcgcq9HcpDOj2N5ke+xVcawP+FVcpfGxg3AygpfKWKvXAFU2Ap+K76x8tqvRm8OLmM
Cywi7B2LUtqmnJYOt2WTp0T5OleS4Lh9UeffF9xvSayyUmK4gsxmDzRSjv1sH7FtFV4+Bv+Zd4Fl
dQzBA8dJl+ojRekzmTAGGH23p/3Yal7jJJIoKbsvwdcoSZkMqon70sarXvm6yEKk7PcFL2PlUT7S
Eb8/aV8M/S6WrUTzi7hwUWLDup5pUtZ8LjMGMGVVnMrpDrA2XjUAU3R3+U0kRxHb1q22RIb6VniM
u09lUf3MC0fy7P/gJn+rlyX4k3Sa2mnhbnK5c56Mr+YbZI3rMw25Hsd1/JhzOcsTnAsztRSBHvVo
YifAnV/awutK97ZxZWXFfwg3Z0n8dlfmH09T4hoT1i8QAnb9PfAhQiCDpR4LOGKDLePdkD2W4AdA
q5p27gjHXNhXg/pJl1FSSF9KcARxRrDQ20EAcoL6aIJeQb2PduodAxBPu3eDQvJdLnE8YjObdbQ0
jQ6aUY/P43is2fdcRjq7fWd8hw91ENCJCMoQWxFzOt6aTFl2jKbkMBGZX5OJELSAmXG8JCYvYJT9
l8a1r6nqfmgxGTx2/zuG8PS21mPGuJi6sMmezeRU1J/cRNKx/gdtPssQXn8o56mrEgA/6A8sTA/5
ju7dzyxYwmLnfmzndXUgIRhQVhR5NoL+pEzpVeXaD3YuIy7jbl50oxY2OAE8gu6gLmZLKXUrqtSo
x6nZDPjOCQtRjh295FMRHbK+Bhq5Fnl6Ld2M3opza7mCv1MHWGmpwIrm8ZsBDt7RAoKLdhxsSQF9
85NmLUjU7RGLyi5HV9fulh3gaW6UZIcFsBzzYIZfBKkeRn4jG6DYVJO1VEHdkSfkRtdjehsYvfg2
1A5T5gPLCiQ58yFVPRnnglSeoPpROZCaNFD9HDiCJgBftUdwmaZHNA2C8TDKnOxW8F0fT7ACWila
XnNYK1A33S+RF4211+oPGBYOpRPdW55jLUswAjdaik7n0OSaUo1IgPWvriabftt06pZqAi7XtDWg
bgvZSomt30xxmypkpyFQvJp5aaiAjmHBmn6l/Yvu4vYN/hYopi9ZAfxP7DDwKGLf53EZjMZ0IMb0
5M65N07t/nIKIxMnVJJ6uyv7EgsFqFfQY06Wva3f0rK8GpwRo58fiFiryxRzmYmqfbnYSP1YZVxP
bfYJFKqdN8UyJOytyLiWI5i2nlSj4VLIMUBb3xu/jOaH1kshOrf17/xSgikv6li4rEf+kn4pbtPD
chg88xNIw9CH5qQTV8mNJcvNuba9d8pnkYI1Gw4YVDJUHsKmrJegJYXvaPV+JMa+KgctMPppRwvM
LLD+Y97yLFkwbMxmJlW3IC1sgzFcAoqSo2141T71bbBxHzkAiyZjQpFdsGDgEWhBoxgYNwDioF90
O/9hTCy4rP4yTRE+dsoxjrBmAE2Zza9681olYOJedn8mQ3AhWDn5b0UYi29B29ne3H6dNclX7uby
70rnxdE8fbGWuFJwWVnumydMOO+tx2wGifS/gUGWuUVxgxVUt3C/allhO8PxpiDxh9Ir9q4/7+wd
K/8Fuvd2WvBb/0RQFoq9ZhdtSExjxY8zfV56FFSrW1OGyPMP8fIsR3AdjRmr5RhBz9npLSvYt4du
NwbG21K9bCF3+1CoTIAi1iLvGJa1YsDSWwVhaUNDHYTzoLEzSoyif76sgW8AJe/9xlmQoOZoeo5p
RRBUJhjrjMVfzJQU4eIp/nKrYISz8nqMNwEQzS99Jqkn/MOVnoUL+p/QNFoyDU9HvyzQFANEwgcr
dPYARHvupXAWm05DA3sswFpcG8Suf/+qxEh8BKAjfP5jALe9B+ECC3SmmuHlG930GyspgjvMR6VR
sb6I+Zxh8ZbugPUuz40+MFOO5uHvowj+D/S7CqBWkUxFLH/M6RJM6nyVodB++SzbmfBKjqAdzRQP
c8ofCLhAxa8hMP1xD/6DH86tzn17FnvJSfa1vJl3rGQKSrEMc6QVGFUI0dq+HqPGs5cT1a51276y
gR51+YSbdnYWJkJldJnhzA2FsDpyfayYqOpVBE+/pJKblGiFKyRTEbZ2xjTB2qRjvNbRPkq+zTJM
w+2jOHAWBojv3zMIt0VPkwxbs41+qrK9En2N6qAvvl++sO2DnKUIH2ERoRVMC9/9VQyoqHZvGMQb
jKfLQt4a7e+8ErZl/3cWwddiJNXW5wmfmHEyAR+5v9bHuPZpC67Sethrg+5XVvmqag1gYjIpmBz/
9UvShfRNSeNWyQuYsH5jO2jUOYCTIwEQSglwjNWP8U+hjHI+Lr/0Vb1LMRdDsV0QXgE3XFFPbb2T
3Cd/lUsnEpzSMjgg2xxB5eU8sdDaaQcSkMTjTUeKGoSMoVCmiYJ3qheHTEwl+LKEUdHYiyAriZ6l
RNDaZiVidW+Ce4IL7+1sjkGc7HrdLwcfsS7gTYo3Xjw0Vd0H9pVgD+YBvVU/DmTlfdkxBUeVFc24
1MuED/bmBx1Dtb1TWOHZ3a8/ezxxrTsnblWoPdQxnu/4hlq2c/3B3GkWYJgsznoeSgRyZ/ROW3Sw
whqGCvI3sXw4jSaZ+wjfEgbz4kO5cxzP/pTlyBh5+XXoP5Jpr8QJr9gVWIsxcgSZ2L6asOBftr7W
vUjOtGkBKyHCY5m9U0YKpyXX8Bn2hgJCfQzVcxgQXoHtJEW/zVzjLE7MubN+ssdhBOtgR8i9qrqf
kkEGdL3piVcihJBSTMD1rBQ00SfX9Dm1U8IC15TEx+0UbSVF8PdLlAPy0HXRk/k6Bf8h6olTz9lz
xct9WVFKdibB75uaU6UkRdpLQQTpuJFHwd4byYZwNzOM1ZkE/97Ffd6QCArXL7cteMO0tPHc8n5g
QT+rMmOSKJ4ImOBUpuIsOZj/kiPZc+iqaDf5ms+xuGJp63zz/gwNrUwQ6drATPh7IHFTB3/jhX9G
QEBxVap7aTl7U7NXIoTLAzhR2gEZFQqh255GE2/8CKwwyG1c1JZ1lNXEL8gkBiYtU/Hl3Q8o3lmv
VAYYtZ3WriQISo29MsXuHBR4o8mLgCGAj+IFpWuvAFeZ7gEY9+1xZFAP249zPpfwOEnclLNC8Dij
QgpvHIk3AobOL6356bKz2wxMq+MJT7QMTe2wdoD/BtqDjgTa+a6VV5oMj37bN6zk8AOv0pbZHfrC
aWt8EePrEFMa2a69Kt3A9oinhZjPdCTOaNNuV/L4uVfy3MhQNMCDI/ec212pA3ykzW5qNQuoUx6B
h+RfvkbZewlpDK0ZFD1D3cQiPxzsTqRAxsy+XpaxbU0Ejk1XwS8oIsP0mIGIbY5DrirXioYZKkld
9R/e6LcAMXnoq3p0ygruB5FvZwQpEln1ibOaqAcnmD4wcmwZZ2FCSKKGOTdFBcuNmlvs9XjacEeb
Dyn3WYZgu5NZDlMSY95sUNhO608YqAmabvToLClsbj//WZBgrnYS6dbQ4fkL6+vIXsp2ZzPJZ7z0
dURLjeZM0TtE14T5HJcvCVB3eTD+gKsCAN/EMrA8q2HL5e/2k+iKnps9HFCNIWoz8XRgfmNIT7q6
vXlzKzlCQmcmRo/JQ5wqYotnf49j0wMs1QcMZyVDyOcUMHKmTU/hTC3i0eHFnGStgu266W8RICv8
+3XVjl3Pmg7awBHfgJx91r1Nrzm4TBTKah6bHnslSjScElQHTMeNkf57CTjX4tGsYp+Z0iYjV9p3
qf1KkGA9s0MUUuZtHypXPaAt2T4K4hv9U/c2iBAH9PnyK/FXuCROsCFiAkW4HqBxWBAgfepNuqdX
peemdxXJPbN6IZkMfHLTo65OKJhUo7gqUTjWVqe9WO3jLGu0yH5fCHqR25jpHCHo2eoDJ96qf16+
su3kZHUAIcppioPSL+Nrpg/TdXoiL9Zj8mPys1vO4my9FD9kpE2yEwluIbLqPG1tfEgsAwBerMzL
y0ByJv4Tl/RA8AhLSac656iP8Al77COckkC9n++nEwHWkHoYveUeu4qBjLBJepeClygsWmVpiqNF
n4eguO1A8qGE40vb4lvW3gEI4TA/So4qMWVxh6QZwVY20ghtPl9DW90ClRiYDX31HsNLvu61b7ws
sjH8bY+L9VIXMxkYzRCUUjPSuak43ktMn3ME3kw9Jo1kcWVbTc4yRL10XEYdS8G3BUholYdBtrYm
O4OghpZa1Kpqgrw6yR+RnyM6vSSTjDZn+3XOhxAVsWiapuX5Vlw3h5HUHmFlWAyl3xq7y4ogO46g
ehVTnExP+ICUfeVinYzp/sCOl2Vs5w/42Pvvu4sr4uWkGcTOIcTyBnyd5+B8bxTPuXHRQhkP3Uem
Gvm35f/ECWFqSrHXnBU6Kl5sin0rUQpM+ssQGfkTvPcVZyFCiHJIzVyzh561mu5l9hTk3d0wgLu8
DDvjpyXbk5KJE0KUQlxX1xlKzZVyDTZdp8CG0RIOcR+47i2rP1IXWt0gN7LVJwwhBnUyTh1SKos/
xLpHEpmv5fdz6f4EXzCMS9/ofLmi+DX+ao/GoQABGm0xb9b7SiBrVEpVUHALdl4VYAHCdFtydO94
adkJzTs+A4NBKak0iVGJyxUpzaNSUdCtdJvRa4qnyhkARSbLynlid+kGBSeRDlPkFh1qhbmjFF7T
TSinzKesjQ5L3p4S0j/ntebXSh15HRklfmO7gb5SEcFx9NowlUaF97PAXweSBEDz7etDlHjzq7uv
AuUoWyH5h0T3t8WJ+xbx0mitYZWYGYzVxxllEZbXO9ZgssKI7xylfFqW4WsHSxxoFhSzzKvITiwO
FDrFrNUVL/iY+/mLeoMByb8UP2U+A9w16s3ZXko/vh3LiANIVl0jWPb/uxm6TjFmWgYA5RbMmO4d
H9EhwXDijA1qkIGKRFpT37bKs0TB8JnjDPmSIfCgTPGfvNvx0+vqeoJVooTvXw4Mm2HO0rEDqLqW
jTba3883x1RPegPfrnYF5jnbGq7Rq2i9Fp6tUD4CnGCthAkOOwEeYIbhPnC5V7WnxXtHqzzFkpnF
5gWupAhPRixi9hrBBUbUU5qgBp83b4Qo2YnvBH2Mz3t9KuHBYsudFGo1AxarTk302FsSL7Opgqvz
CG7axirgnNU4z0CLxjPT7i5zysNlNdh0lysZgm+mHdopsYlCtznP+zRjx8SyfLUdwstiZNomZG52
35udquCqiqLzNHafOy9MuUkWWfImO47gl4k2jGQxWBWaOqZ/bYD8l142/eFhBPer6k6txXy7yaX6
DlUSvyfT3YAFBFnyJjmN+KHQlhbFRBFsdHSBVsv2VkJ2lSvRAImWvbn+Vb5hsWpqEcyQ73asOLWp
nQZW5MoYLDY/78569pYjrKS0s50xZeSTqSq9zrFO4Sl19SM1vtdk+gxObO+yvm2PB1gWOBpV27VQ
yfq7e1NHoFq0ET4VovaxJy/EubOiKxwyJ6XnlLdtknkYOgokUrmHeZcWnKWKyXbvzLXGjJQjWYGe
gW92Tlf5VYu5pf1/Zuk+llutJApufLD7ZChRZf/P3gjfJLXvyyvTcx6Sg3qQQctu6woqzuj6GiA/
EczYVbURNC5Ie1LLo87RTSUeb1vhz78vmG+MN8sNB4mN2uu+BhKLLEJ7R2K+m3RMlo3uHv5fB1xC
/L9Y6SKJUyBdJ/CrWeUBpquvPM4xoYacE9Dxm+aBL8LHO0vyKbZ5uJVYwdUSsy0mMF93IbU6v8i/
qBAPJsnLKrjpaFdChBfSOouMKkOiNqGkqnc72jVeGt2lsgHmTXteyRFeSktASsQG3GHfO3djN+4Y
VSqP0dKf0S4bFE2Srmxq3kqeYM86JW3bAEU2ZIt7lyXqUwGrunx1EhGitwWWKB3YggGshBzr+tmS
EbVtXxlIBEzX1RAkhPREzeqp70x481h5iuvXanyIOzPsTMOLZSDX21UtG6OhGGM0iS1iPHRzaSfx
TBHWa7/4UgPlYXqOfmJ48hcwct0TDUp/uf/I9Z1FijkemqWsiBAVSberlnsrksQprlHvfKujOw6O
RVBqFzSgyNVCj2wMKFVzeVjQVFa/xN0PgsYBbyE4hcyXb37ineWJ6mDOZuloOQrTTfmXle6q7nFI
rorhuGQnoESAqeNQVZJP/00PsRIpOPMswTroGGPUsCp/oi9bDlgYka1mb2r5SobwTHM6Y5i3wBec
bn1dip/U2l9WA9kZBC13kqEoLBtdlwHNfwejuqaKLoVEF2SH4H9fe3A7mmo69F0Y98NVqlgHZaol
3mDTka7uSQgS5Wg3ucGLc4mJmrAa9H180jDCZco86SZZgbWSJMSFTs9T22IYUbNvGOwUE7TawQZj
QRT02LUq2kDZJ1dy5I/tMIgpSZCNaDpiuRAqlATjzkqFoTG39DpAwQTxre5zwW7YBGWxp8d/gyW5
fa9nqULgaCvAb2BLE2CyjE7eUM3hwMJIAd1YXcv6c9tqwj0gIWCTFLf3dZpO9ZghnQC9k9fVtWdM
Em3frm05ZxHC4806vmhBD4Tp4KD4Yu26fbrX72xvwThhEsq+2TcjyEqY8GJOpCSZmUZYOKHKt3mI
d3kcP1PHDlQr+TKV0lbg5gc1MVSCEKLqIFwUzMzsqALaL85HPgQGDhcF5Nq9UfbtPt7JvkM2D7cS
Jth00xiVY/BtGhd1z0Ur9kSdUpC11b6RNsDoHUaJE9n0VCuBgoUD5MXKqImOquYOgU3CCnQaSvF0
2R1uqvtKiKAfrGppH/dNHxqNE1jZ52KyAe70V9NLoi+Pfu+i40qOoBptNbplzzd4qNmRW22OrqrM
bK4VZuZhZk1gbLaqMTDharAr4rSSz61NQ1tJF4ya9m2sFSiIIrUdPKKglVFXEhHb7molQ4j/HW3N
gvG+tHkT3/JGXRr2z+QTeNiNveE36BEaIDP6UxvQeZqwCjWN3SxameNi1ZPyyjejqN8FCyhkPPVf
bCptzyuDMwnESUjeTLHQOSYNpnFMZDlJ6hmvIAfrzbD4bvqJj7qqPz3GSRCBWCvHaoUayIPCtrqe
xQvZgeYMnZXw6cBidD4peZN4cTrsonzZu1Z6vGwa20nq6qyCexlq3R2dHKmCeeM+6Wj2I/YkQeqP
ub/4yaMRKsePwB5YK5GCk0kNK0YxEuebs5NZom/0yPTw8rG23cr5CgW3krd6qqQRcpPJAGVx91i0
d6UM2EMmQ/AqLr6+nIFD6WvTLkLjnz5Zssi26VBcAxy7Dng39betsJXeFxjqNfsBU2FLpu+y19q9
osrzrGFUv9jlZuEbkyT53a7xryQKTqRFr5VlBd7G/pwfo711qPzBc79PPh+oSUJZ6WQz3qzECf5k
AlBN3KtIDjRoeF0f+rn0DOrVzrGwZOPE2zneWZjoRfpO63qVI8fWr5nh26ciVMM8qHxsqzyBJEpF
CSLg5NbS/bktg7ZVFVOyju6C2lWwsTxm/8Uac5DkhW9YYwHd8zX08mA+2Xcd8Gvd4CMUl2upgplN
7WwZ7YIkr1m8Sr2yFr9yJWOLWyawFiGYWTIoNrDWK85klxy1yjrOinvVuHR/2Zpl9ydYGmEWmpcq
xCxj6avzPnPviflo6H94GiF8A+jXbY0W0y8aCMhp/iWdNb9rny+fZStKr69MMDC1KpIi1xClLf0L
cU+WbINts0toqwY+zh3V0A2Rndss+twiC5r/pPbjg3FQwupV+capwtxAl5QKtw9zliVEKkwMxj3j
ECPoZSPleFS0j1Cork8jmE4T6ZOGPU3Y7PysTXdSROHNxdq1AMFK2ihKyoavMujf+qC9jt4mCOMw
9ZPv8bELeN8v3cnc3uYXy1qqYDhGTBV9NvFI+OyrcpAUmGECXHie4WBXSL2S9TW3DfX8UIIFqYoV
ZTPUGy3jv7DpZbZ3cSfJJGQiBOsBs8PSAecKR5rvzQWDvq9uIlG3bT9wPoVgO0tXOzGAhnrQ0i17
K1O9OjKBcIaJbIknkL6PEJeIzdpEaXBf/Vf1xK2ofnZC9DS99lHO0iQ5ljj7jUpQpxm8XDyag6fM
s9eYRWCwgI6zLH/njyB+oaz0zhCKW0U5g8IhhyftgynQgny37EBdvR8OWBv7zzBIvGtvxoOsky87
ouAoOi1vU52D0GvZAEiZA4ZDdoW7003mX3avEi0UJwZ6mrdFlsBfJPovxTiy8aoegssiNnMkW3U0
w7YddLaIoBylXc4aIbhEtYzbu4ZOX2KjtQ99Z6uhTW0nIIr1OI9LcaSLTU8dceNTX9rDT3QSx1td
ST72H2mAuMEykYpeimB7aWGPDRlx6ul12lm7csfLVuzr4s9BEShSMtTtG1jJEw3RaOOUFCA0HgDP
olY/50S91sj3GeBfSpP6M9D60vyzjSkcjBX7jtvvlo/gfmBs4veRhUewknZcSAyHOSA1jifdzyzz
HvMwl996M8CdpYj7gd1U9TppcbFzHeudV0wLeyCYb9hfFrOptY5u6uiFua4tfnAu5TjPOgdot1sj
7EGpOBt0T/GZeVkMv5N31u9YxLI1rH+gBfL3z+iyUi2zZyMWjmICisgibLP64KjTg5pmnyzdvIso
RqWc4nhZ7PbpfosVAZEwwjMYi4unmnN8yhY/rOIXkVFsbz7U+WiW4NiG0iTGEvPvlvpaMb5VxUfm
1W1ia7ap/h9rV7YcN45sv4gR3ACCr1yqSiXJWmzZsl8YtrvNfd/59ffAfadFQbiFHvWdmHlyjLIA
JhKJzJPnOBjMEHN40ndulDtg0KbT92L4ZUdfL28SPzJvvs3u7/MF7p56y7waY8xVVxOgu+Poz869
GqdPTnplmj+78vGyMWk43hnjX2xnrHO3KQFQBwVTM/ftJffBxOVnbILIgYqPRfrxd6b4T9mZWjpt
qYxkxjldPrjIssB4mhFF3U328R108zDP6OKRLE5nbfPUjCmXRlrJc209GlRxqcj/vqMzSMdB+FeE
bVtLs+qFi2qCmwzPnZYeRr1VpDaybXKMFxPCNjkML/yUDGPYTpa3jL2Xk8/jFCvuf9VChHuiMdoO
UEkAjdoy+qMb55vMUvGtqRYiXA1TZDDaxNiretaAyfRieBf587L7Su+f/W4JgaxLDbvrWyBJgKce
8crpj244Of740zrzkqB7ldbBZZOKnRNBJX3VjmvVI3T2qG6W5IejKoTLjuRuSY4QwIocNFnVCNab
2tGHoDR0qAGt7NqyGYR13jH/t7clZmOWDRHIDIuZ41tHe66TY6yalFK4gdhn30q77B1Ooh2DBrbQ
nvqqP+pKf5ZaQWsEg3IWMcCt/Dq4QCreTfsGfdRa/9py7P6Htjxc/vDS7wLuVNshDgOVJv8Ju/hl
lkW9lTNMzE7jLZbjkfXbUD3NqcLBpEvZ2RECQN6ROdNW1GG7pcF38WdT8ydTkWeoFiPsl7ZlWVyN
KFkiGw0i994p/QQ5k7YpbvzfRQbxNnN2qxGiAFpWyGgodq1ffYxt+4aXfKwfEfqD3Gc3nJEePOH3
qKBP4fuHuPc/QIgQFVQN7HoFECIGeqnBD9i+1tnTZdeQh6GXVYqJje1EltsU6DvatxgM5YzB9dH6
sN6Nz+2N+Q8aAwofEZOcYiS0Lzj1KIpInq1fpfbPcVU8feUugmatBVStTn6veefvaYEEtXMYEqnO
8TXQOnQguxkqSA6qeFnkq3mxxEPuzlKXLbZdYXAzrIbxhGDudYCvE6IpfFEauQlChAuyBfSghcA6
lF2cYJixD7Po+2Lhga3ioZWug5kWHoS2if62cKgiFhXUjTAIE5kYk4OifDLUR9oqjq7KinCiLIh4
44HA8a7mELooGy1xAn4q8p4MAVmUjRl33UZIff1RrCKFTkiDl51r/QmpHU9X9Ujl63gxIH51NncM
xNe8S+kVyWHb/GVWNDGkLrxbA/8JO8eyti4yNwNbVWcfK2Br+s08Tdr9oJK+Vi1FCNkRfGLd4gxT
Xc5TWX7uI9u3R1XKJu1aOK5J+f9sE0+316txNrsot94cMbgzM78wQfXTH5NDzInWwfyH/QvZiX3R
lCQl0m3cGRayhDHDQ0jLEMONPgnH9JoCKjmhQpUkqiFx2UYyHavDu8pFeUpwuqgh2VyleI70uu0t
/bNT/TT7+R2evTciOB7UKWarYRy61nzumqNSNkq2Xfu/L3hdnpqmSTLcrdCeBQOeT0gBwoPloC3P
l68d1W4JbpejLuV2Jk6QUdog1JqaZA1JHc8g82aJFlw2Ju0PMwPRgIugmcD9vXa/Oq3tmDBY63+D
dP8SynFCiCLm4KAEWWiO6vh7Rp13RsVsG1Soo51hSiFk8+YRiEm2qmagdBNRbqEQEYSuiAg/tqbG
nhfAqENAT8BP56E+ZatIO1U2hA/lDhPktDm5FOmXM9nM2yHtvKgoDpc/keyCY7ulCPdP42R2vvAa
lTl+n8u7UiXHoVqGcPMUhtGmOsPrOonOWh2UzpVmK7xMtQTByeZR6/Kef29LG49m2QftQt9z/F92
SUSS6oW+2rOF5m8+ueDXjVaflvqsKBRIt8qGMqHNbOgGigW2KcWTZyiAXnaBm9cTBypox1I198j3
W8yt2YsRMeu0tiLaNt4SM6EhxcanCKCb6jNPbSrKPPM91bu9OeH+AcUj60mNNcX2enJ601vxfSJ3
OF32Ymn43K1KuG2MPDIniwPz16UNo4R6I/uz3IygHxXZgTyi7SwJt43emWWSOpif4GKV9My5NZrr
ovO2s+Fj9u52vDYUKajCLQh3/11CkoEoPV44z/gU37D6gehXSLMU/i1tWTFONqszwwVmSQgDs16t
oMKegWDNz0X2wcW4ZLP4KfmxRnfLcLfV1+l612xhaoSXv5z08O4Mi/EBUmr1uKAdQtC2yjAzQt5T
f9svTQgPtKwXK+HU0bGb+Zv9vLxHIHVnQESGdGuboD9V4iG33c75D40pOIrkWwTQKC5QULu9KR5j
tiuNLah9GMVB74A5sVXlA2nbHxSQf5sQfMzYxm2AzmcdunHQXeVhdIUhqwXJYXdWD11KD+vOGHf4
nUOP9czmhNcRpwEEBtZ50OyzYXvD8PWya8nP6s6QcIXSJFnYaiAHTbdT+8sGZIcj8PSPoKzvLZ/3
ynPQ/Fw2Kv1Y1EClF7B4sAoIAc8Ad4KmRSgu2k3m5S7epaohFGk82FkQYt1MkBe0HX+Smp8Nw4/q
T1OuWIS0NoGZEwAYHXCNgAri9SdiTmSkCx8WL56nZ16aiO7te7C+EeA0EcN/dNq7AhBlkGWmQHpT
8R3s5BV08xJ8q+bZuWs/8EGu1CcrepD/hNBA+pV4ERPqjSbRTcEFiVaNJksRxcfoyzR8txvFBqr+
vuB5RoHZE1SypzDTV79qlmApVOSj8pDNq1QmtShQfsJNRKO4Jm7boA57RlucHCxMt8/3TeHpaNuC
REhxDUlPrYMggXYMGo1iVo2xoCoZuLkRTbLEHA+zbh7NrjzU5fiegLczJZwhe0pn9EugLtBYYd0+
9CrhQfnXeVmKcIKgpakVrrVhqAAScf30ZdUUWYL0iO4WIHyauCjQ+U0ANZnXq3nGxXOrqRTm5Ud0
Z4MvchdFwV5triCxwNBv4a1/yQBPJwI5lQ7clnpAfLUM6f/hci8bJxybmZqjVhdu/ZtnMAHWt9HB
ex+uB840OE6/VKFO9aGEY9SVJHGTDvuot5/T9kEJA1BuopD2pO7WQHEKBtgte+CzHwmgD9q3zQcy
GzwqKnJQafLNQK6jE5wjkIS+/marmTeLZYFWzKSRT82DXsQoYx3zrggrcB1UvSqq8t//JtvfGRTi
+BpXHVTdBrS6PkYPELk6dj+KALN2V9Rzobl5NBDNUUsPzE7xlpG7CgqmQGpbBlrfgqtUeW9aEEHH
7F1oPHOhK83XnshRD3JASlSxSf4dd9YERwGSZqmmBMEJSPdjFaRn+kd8xee1dYCRyute8dyQnm8X
8EjcHSh0iyWnEumyOdUOsuXyurA8xw1t1YizNNzuTAjHuzGroe4quEpmfCYxgBbu5DdjHi714R0J
y86Q8KGc0tIq00TLFWK8d+s8PZVtqsQwyyYxXUCYMXSOG94SW23xZidbFSHLp+VUcqTPiNhL3ENu
d5O/2lOgA+AVVuNgeaPBq0NbrwKRyb7Z/icIZy+KIc6Zcb23BbRm9/EU9pni2lJZEA5b1UZDDQFY
KAr0cdBoc4h2yyHtiqfLH0ya1ro6Re5i60AViNUnJ2I9YNN4q6HT66WPegil5qOX/OLTfvqJ3Kv4
umVRywXFjI4uhe3oYjfW3OYcNKO8ZNg8mN1nFzIhhX5V1T9betu2KmYwaeTYmxM8v4ryvjEzrQ6X
A1epicP4NvvSAktbQ5ShUBVd5OYsSMKgP+s4b4QOl812BiDw+OzmBvSbcQIY4AzSiX9EbaW0JqQe
TU0aEFci8bSP7MwhlKXfa96AQjyf1JxUpTGpS+4WJyQivQOgTkQRhfty9dbpq4EJCf09ShDuzojw
wdp4LQvH7FEKxSToAlYOEkZIRIxBV1xn8tVQF6QPKJIhCX19fXZTQ8Y00hETuyzMku/lYB57FTG5
tGXiEgfnC6fLRoh/bcUwpmiF1jqo1ZiflX70yzmZrV/9Vni3vXU9OJuv4Z+gluQocmzZdQ0qdN46
YzAspvTEGSjIrw1+rzA+3LQ4B71mPvh9UNBS5Kiy3ApDr7bjgDwKHANCkt31IOrIuhHsWBn5PDvo
AlhgSrwcqqQ2AHwA/RZvdIv3ZJ1qmwY9JiTanV8kd+b24x1/n8EZYAPMZiIDVqOTuTYJPtVYcCaO
1ryipFNEdekaGICxFnrXxhsamgmCp4UBdZqw62ev1L4lSt5UfgjFJA0CHP+xIL6stJy1bd6UY0gx
RMClOJJg8vQ768jfvv9gfECxIhEsNHb51pZ5PYZF86m5ov4BDecANZGy9uIu+Etu5F0zCy5jBDht
QOze8M6MQ0dzt8c2VkbABxaWU3RT5wdoWgYV9EZq1XUvX+SLPeG67+LKWpYCi+yHQ8metvf07ffr
ES77ztD0Vk/g2nnSeWR7dI1zVypgfdJw8LJntjC42mgbS0Hwhh7qYN+m2heLnIc1P0xa64F66z1H
6e/9EulGZrzqoYjEbWnXJD8NugIZolqLcPFlWmxbrYZwk1SQ1yWfMvvgZqanYXBGJSwlvSbc3xeE
CQFjMV+xN8x7teYyoR5beYQ9dG7jNaqZGOmTw91Z4Q64e39jpl6ruw0OpienqB+hxHnQ0m8dTm91
3VRXc3/VI3Q3431LTl2qanpL3XtnXbik0nJbnGmA+61W9sOaIZ2dqpq3KhPCm2qOWNeWFA+Dybqx
48eZKR4eshfOfgOF27xp3LbrO3ymuk8DNKW9zvrmAIe3FIpbQuUPQihotWp2Mdcxgk/0mWPW3C+a
am5OZUKIBhDQm1ZzXfHaTZJj0xl+PbiHdlblxvItA7oKnXTbfsMJFI9rW+WxO4cDfUxL1A7Kp2T+
liXvoGriU4Y4OpRiXl8k6mkAZR5yfljX5o9Nf2Luw+VgI9kuqqPPRDgBGbqdwnZZdmU1Ro1gU0OQ
p/S15NPgKAoQEu+l0G0GdRxmFfBKF7xrMqyI2SOWUMUfdKiUl1RFUKeyILiVhu58bEFqN2TWeppH
5zwlqpE16T7tFiHsk9kWvREn0HiZ4u6Hk3enpIK0fGUoTqKMmAGzCRj4BDzddt4gYTEMkzHw8aCp
aXjkbv1cBROaQMPg6R8Xf7wxvuf3xVlVRJFbRZfEMS14A7olryOoga595fLqnp2dGijLxCGYJ/rj
AuoAdGZQJsKY+lHVTVVZFVv5Vm5mQHchx263q6Q49J85+W4clj500a2j29/oz2tggzT+ssv//rtC
lkehyPGf1f5uwe3uC8sZCRC0yFWTK87XPJ3SK+3IHxEqSzKn2RsSblpqr2xkDmp+lX6vj7ebeS5i
xdtB9ox9tRjhXTmDoblH0QjFFLzRqZ8dHDAseagm/tZNjL9c3jtJ2HtljZ/E3dbpSbsUyMCxou1D
5oQbgGuxs0Jg4uNlO7ITjZeXYUKpB69Mxnd2ZwcEdflmZiisZH3AyM3oKMKeLGcAbRJmGBh3gzdg
T6vFQqw+HbFtYEe45ko9bmjdmj85ECq7tVTvL+l3wuMLbqdDeugNINPY8qnsUjwt4hJ9XV7ehmD3
R+7h/2iyj78ZRR/Hu5UahgtkB4RrX2+gkQ/muAwN2KBo49lnK+AvC4vXHA51kITv6LXSnTlx9LVc
LLKsBbaT6B/G6qs+KPJv+feCOBmYpwDJwS3yej1OZeRL1iNCdYHrYbDqmleHIE9bXvHKMlMxrMpO
rrkzx8/Bzv+qtl8B4of/sf6mWiC7+ucKWvLLPq6yIdyLLtBxDC9yBF3jU9ZfZTY4cFQlZVkJBUSP
L/smXI06o2m9zTZibGj9tKIzPTd4ZJIwvWpvWst3Hprv6COf3tMTe2VX8L/S7mk354ix+lGPwsr0
uFJ9ebs9pAzdgOEfEEgrtlO8TbZxwnzugpU287UVBT3qA46iAMG/yJtD9bKZ4sVRQAMQGBZ8sS26
c9OvVXUagJmw70mquKJUaxEuDifrqLnGcD/N8onxnSag2v38r7zv94HbeXjdJX3ndDzCFuxUQvUh
io9zrRhQkl0XO+/7XT/fGVn1FdN+GRIzw8qv6mXwlrIIMPR1qGeVfJjsxtib4lu6M9XkRVmOeCSB
LuPe0b/WRPEqVy1FiAgx0SN35UW6jS2h5kLPBrDAWFs+oMfoXf400sRovxYhMmTuSDdW4fBMB+OQ
X09X/W/CKgt6WAjfhypGQzQ5KoxKal/7E/ubTGu3gSa05ByLp+nd8+rzGyoKaNBDPBO03P8Px1UI
EBPQwEtuECCCil+VFSR14SvxOQqfEOFga63b1CjQmAei6kC3J8cqFemX4qCKGCNaDnY2N/hS/ViD
xSm/IWR5qM0kvPxxVAsR4oHeJXGSrDisc2MdIMcdaIbi86sWIqSRCXN71+QRx6x/ghx9BO61YcHl
VcjaZXsXM/kydy6WjPnckJXHzzvnY3OTPmKyFGob+lU3BytwEmpKDtWy+L/vLE49BqSrxMGlYGce
pmHylnhAUyrWJbVC0F6HEDymA8SKHbqNSWvpWNdwqG62Q/SrPEMG27cetFvDp4f27n06MMBLvdgU
XCKtey1reobs4WEOnUN7dP0YA3n8uRYHqoeMDJX4yprgHgwiOj2g6bgttPIpq3LPanU/alevc4ZT
7USHlthPSzkF81YFmlMq7hG55+xWK3gOiO1Gax4L9KpXf3i2z3xCL74doSd1R59jv0FAVHXKpWdu
Z1JwncGO1wF4DTyslo9De6b0D4XXSLOJnQHhRtk6SMYu/HLUBt9++Avax9+/Op6ioXtcbtcADeyD
fVL1tnjO9yaN2RkWrhfbnLTI5o+4ZiLBqPXn1Lqeq+mwrdmxss69itNBdTyEHJTG2YpZNFzNmwHG
bJ8lT42rOIKqjyXcJnhlV23RYElxFXm28VwOWXD5cykWIaL1XcImZvWwQJYinIohYO4RL+B/Z0To
BNb5NA9AmiBOadbRSSG6awZ2/njZiPwt9fL9iRA6csNI+0Tjm1WCK0i7n83rMp392MqOzvylTAY/
Mg5MZ491q3uE5Ac7+nH5J6g2UwgnXRYZsU1QM69R57F0Llfa9r8u25AmbLtVcpfZhX6NkagfJiQY
Dk2urMiznE9TBDImR7GdCtcjfK07OxZLl5o1CMSgvPWNzvEi5l1eicqCEChYV+IFp2ElNJ4Cuwf1
rZIuUmVCCAmlntdVm8El+l99gfatH1/3gLKMhw4g1tqDwgim0pSvRJUbCIEhacDMFfGt2xg872Yz
ju07pl72FxcRAgOQxUOFMj2ObWOGUbkeoL15nIxVcXDlKfuLt4kEQxqjkLgqF1ATf1x+tp/XcAuK
IDmkvkG8GsrMqMf9g/6xwsdF5MDkuBqtKc5RM/r0oQZH/CENSyRU20N+Nd8YnxeOnjn8ywuECgEE
6nNNXlNkvYZ7O0/WAWTFgaFZng5oxlA8xrhLLp8AhaNQIV4UTRGNw4yrEtRc3jJ8aaA1W2SKY6ba
TCFg6HHSTlWEzlHmjA81+5UCObP1NMhU/JSKi18EZHala7JMRzJjQ6TSWCKviNpjmz+QrvW6VlGz
UJxsKgQPzBJpo8mZWbt+7D09H8/dRBVvY+nncTA4D/gKugfiaD4tk3qZ5wVjf7QM8OI6V90fWaKU
JJMuZWdGdDunpkUxIJlPP08Bx4dpYZkFdsAhYqaX3mmNpxpgld+VO5uC5xlb3EYj77/VmFqZ7nnd
lgb1DfllhZyyWgVLVi1R8MF62zAkU6OVTfqrsfg+b6putTyT3i2If8vddWUYK5gBelhgT/Vn+otL
9HKSOfsuaf0t5Fp8qsqCak2CBzpN27jFbEwhWe343CxjHG7JNClOrzSp3a1LuMHS3EIxPMW6AJoN
195DN3ZoFgxv2h7tboxZ1UCQRgsHLm8QB5RqYuPUTdOc2g1YL4obfUZF3wSreOx9YkETbsRzjlvY
3zdHZV1Vvpl/mxXTUKvJBpDlwey6+kYBrhIOy3R9YIb00cs+c3bn4tgdLodfacB6WavIVzIbJB5G
hgQ+1+jTGGvHeehbb6IfWue5mYr3RKydNeGYb0WPPgWHQadV8aFi9Z/xqnJJ+XsW3WjmYGocAUvw
FprStcPY7RhWrvd7D8+z5WXd73bCeqpU0Fapc+7MCYkOMAnTYvB21pKAhp18mgnUieskGM0lYE4d
kOIdkA4KGN7fCxTyHoomcmREOA6Fe+W2kL9pr7v0SN/B/bI3I1bYui0x59TEnTk17NS1+Y+pS71+
bRTtH9kFw3GgaAgCcvqGuM12ayOZIrSXKOSJuq/JlHlxpXBy2YHe2+D/vguMWT92ACajRmT17VXF
NH/L3YeMAFqqqcAjMnfAMCQBxR1gzkwEY+YGMFEGA2+X0d6iL+ibVdBCOK3SZi8rvmjR439/fPfm
hEsF4LUC8Rf5xrphtoA9QaXSm9F2Nyffcj5ftiXtc+6NCfeLPc1j2neA+GT9mR6dw3bqMDHh2wZi
YhWmh1aBZpN28/cGhe82LK2mFwWOcuFsR8MIB5L50UiDeACfRRJq5MFuTnVyUKyTX/xiEYWAl4xY
0L5zQEjw2l3AGTMD+YV+bp34fXmsMJkJfdQQ6idj4Zc3vG6jqsLJYv/epBAYmebks6u3Y+gMZ5re
tCrxJOkpg7YPKHfAGEVEihAyVJHeOPATvMkC22o8DBl+idH9fNfW/W1HRNlOdKQtTbB15CMkOa5a
dBq2x9aCPtMSch11YgUKi3xnxI8FUA2WpDMXLXghGkIMp3HqzoLLP+CDfeCZYxsk6Hz+E9Fs7nAX
jImNSGsgdNryHg6Zfos+F82Xfv7o9KqKqGJJYi9yrHQN7XAE+PyXeYyO6OpC/2AgHic651Qul3dQ
5hqgStaB36KocovyVqWTG1HiIMNvhtkjHTj1E93T+1bRTpF5OAfd2waI7+03JH2pgQGXpqEglUJF
qMhOmaOIFtJ17AwIwYJMaZ0ktQ104IZpzR9FeksXRbSVmmCuTaFzTSjw/K8DQ6Np5Qoq+hEth0cD
FKPzx0qFeJWaAKYDG6W7NmDcr03MQEPU67Ag142hjpUcFzy8HRV0QPYtQIUG8jgA+gnGBl4bKYdk
mRuGbzFWqTdBVyO3FT4stWDqUEX5jYgRm2etOfZx0iByr2506JP5zuonRaxRmRBCplNvVrGU/LUD
PgvQavjJHP73JwPh/+9FCA/EqqnN1TXBMoBg+VG3+8e2Se5mNeO77L7Z2+Er3aUnVrtFSYuSZrht
+XFJLT/bJt3LmIGkvDrT0gG8fvFy0z07M/HXwr5e3NYzh0WRnUt8D2ODoCcHwzXoOkXfa4us2dwS
05AjQxu6ujPa0Wfd1eVNlXw2h1M6Uea4CNhiXctiGWFFi2qaVmR+Ra778fkdBjCvp2PoBoNmb+BR
m1M1W4M3BisNVC3YUVcyU0muAdAaWC5whjbmA13hkA7tlKUGxS3XlZM/J65fAWCR6kG7qSgOZJ+E
Q3hRfmRAe4nYqDIvKlDlVxiwyLKvTg/4dp48QmLFu7xncjMYvUHb0SJvhg9jVm1V1RqYHIXgfJ9c
md3sAQB92Yhs15BM2SYDHhnSn0Ja1U5R5NYJnppzB1Eylp6GafYT0zrqaRtcNsU/gHBP87ztb1NC
bJhtiCQNoLwJwRKCegto0aLaKyDp2oHqNm0UV5tqYUKciOt1BhhLR87fV35WLzcpMU+GlpzT9R26
XK8WJoSKqI3d0jWQgCwOJ2q3t8duqcMCKfjlDVQtiTvMLiTlTtlMSQ6/G6vPW/YtGSOPUwOomhMy
vzOh3kZtYgCxKV6onWNoXebgzi6je2f6EPfoR4wqWjGFETFpi+bNgMehx5ItRuCuU+DM9ApduMPl
LZOV34ARIIZpEcyMvNGc2KzUyiZjmAF78cAVEh05/ti6LTxy3H7pwT9BIcuCKVCnqBkBdop5AeEz
lZCsWHooxocdxrmJeTey0+VFyfZub4D7yc4PYtsGB72B6oa5mkGpU68xz6uKLU32sOSYbQjOIcZh
1F+IDFZW4nTzVwPDdLAZpufJa1GJxUUYVr6qDitdEn8CYfTUAGencFqXjNKe5tizaBq9Lrq1l8Ub
qCIZlS9pZ0U4qH1F4izNUdaoyxJcPloDfdwtcDYnTJ3Z6zL6uLTj6M09OCLK5Zx29DCPCo9UrVTw
js3SomVl+Hhx/UGLPK33aPp42T+kDrhbpuAfJJ/NbVyxmSadfuWJ+0QB8L9sQoZzBWXvywcTbtu+
cDvMj9eo05c5XpKaGcRtephyowfPnTV5kB47Wgk7RGlycuw18xsn/dhBXKWgyM9TqL/oT5E2Kb6w
7IrZ/yqx7odkqY3mEY2RLPs0OuXJBJEooMwHrjNLI0VSo/qUwsvDdiorjlJOB28f2uU2dn5UqrK3
9FNSwhH5mEl6k/2tWtsP0A5HLCm62c/pfO1oi4oqV2qEc8FDpQHwdbE425AhN8A6ACMMMqRnouL7
Vf194as0XcPaZcVVPNSk8maSmh4UgvzLHsmdWswuwNr19yKEj5GM9Yb5FoIX8wiWht4Ab8jan7Vt
PfaRirJL6mag6jJsJObImIUzvLS9btUWNixaqpPRzx5n+YXgAAa+PPcdGBX8/16MCae5RKTXmgm3
vjZzBfcpR0tHkStJHXlnQjjMW9/b2UJRrmn7HHN8txQyN6urEtFS7ZrgBkM6VitpsRAymseS0aBg
I8R6hu8OIALO9g4A0at9ExxitjFCnHN8+hbn1zPK8Xl60jE/c9ntpAnG7vO4wqQymTmP8ARfSFdP
M27MM6Yf/dIvrtEfKtmxvNnC4agCBCg+mCvczRBVARlnibUZ3XKIWVAscZDTn5eXJj+2fzuea75O
MwZtiTY6gw68SnV/LZObchz+neOJrA+6245OvcIlsiEJKiheDZGXlF/esQ6Xl9JAFYeXlJhbGEgt
Fp6PbRjxpzelCgkvw6I46Gr9bYBv5C4f6zS3LiFyhFGjz2gRZp+sg+0DjALJhvmnVYZLWGIC6B0V
wldGxRiU5ZozLCjmLHp0byWBERe3zvz077ZOiD1RpyV90aG21ubsEIOzck3Df2dBCD1QJgKrPe+b
Dex7YV/lrmIFsnbFq30Sos6Uj1E8NHhF/1W1LY/xFSSBQf2lahVLL6CdFwjxprTTmC2YPgyjwfGa
GiC78SmfWs8oP1/eMoUhEfrUVe1Cloy3JTr6kYJSyvWLCeNmpeJG/T/8Gko51IJEgyO+AFg1Luvg
4I1GvO2nCTlHPqPg+Nvxy+K3V8VJzY8qj6bui0kh5sw50ec54iY//kVJVPrtDKVPfwwMv0CvIlo8
54/L+6lcpxAganOAzNoIo1AQQ4mq/m7i+MZh7pd22Kbe9ov4nR8rdQKk8XW3ViFs6BsbxmxD6SWy
WyPzytyZj3qzTP+9yBcOwMuWCoGi701jiCD0BfRTNXosqs65Eysqy/xvvEm+djaEOIFZHcycN/B9
c9M8Y75nOfPq5B2V0P1ChFDRpDVkr1MYsUqMDptoA0YHV9W7Va1ECBdaXrZ6SeELNTBihHynZXoc
11+XPU715YVQoY/QeBo1VFh098NUfUib4PLf5z/ywucQp0Mbc0vnpsQnd6vGq+pTzalePzjFMUd5
N6seL1uTxSOUQsHJ4ICW7Q0yJwbkh5p85mONYpSmSeDZldcVCisyZJjD35t4BGEm9S2EJB8iY7QB
XjVv8xUjtjaAOBo0MsPtgXe611OuItKR+cLeouALo7ZFY4JxurDD2CH0OPHCuLLdq8u7JzXiELSV
KCP4jxB8sjwqIndDbynvfmzxsQAddPMOzU+ocL3YECKN5hjQTc7iEfiHbvwwtNn9WKyZN6PTpXiA
y1aDxq/N6fL46JFwRkcMx0P0j7+Mil9469nwv9w+/fc7RmGCYlpdd97UJ10Kpa/VAY9iXWWeu3yk
Wu1rm+ry42dQOENg1YKyCrOAuHnDA71OVmm6eT6F6S/6LfnUr551oBie6k7bo/7RfSDn+ZmzzWL8
56AS45VdgzCOTwbiMPA0ixQefcUW6IvBuDv47Jv7cwsMLz5X11HilamXftpCU4l2kHw6zObboBRj
roH/Co449ClY8BfIVbRNCgz/92lObofRDS9/PNm2QhcWsAAeMTDC/jpXTjBqCduQ60Or9X7t50Nm
t8+dcazdczzhDQDsz6qIHFKTGBOjXMgK3HaCyRoMjnZSxZwhdcCYJQRir4ywO6qaxNKPZuzsCJfg
VBdaPoE+L9zSG84AsJ2aa7QCEh9ybe6Rs83GAVO5KU+IRDc1TIImlO2CGEeENtFuJFU30w44+OmZ
wxLArjH7UweBOB4TaxX1iyxZQv/uxaAQSwyMhvWDBl1SaLIMzw5OhQV+wPjJ/CNbvfqG83DGAagQ
L7sNjxuXlil8Q6e0iyzVty5kRX9r6Zvfpewc2fmNXgxPpZq1lTv7JXvCtwQhYKHbHQ5DcQOG1jAP
bc1rTpg3wXhheeh/1Iq4KblDX+2qEDfLKE5YvK6wZxo3w9A8otnjtwAvFo2K01SGxXxlS7jWoMg7
ZO4KjfYlDrnHxKF9X9ee82Bjae+oVLwyxg/n7m3s9tns9A1v1y8f4tIz64dZVYvm3/7Nt0JXER1M
sC2/IT0Dusm0Fg3rGQFW1F1/Wmu/LD5ddkDpB9oZEd2ebTnbbOhy5sbwh02gxzjoXxOzO6xVGVw2
JfX1nSnB18dMy+ciA5muRjOPaE9u/quZTV+jXgQg4WVbsqyK8ZbsfzZPcPRp05soItg87eTcjd85
s3l6BPhkDDhYK3lQvZJVH0twdM3KjGXdciAN2lO/PK0k85gq/VUuSvDwpnDtKpthZPaH0edIceuU
PgEUORz1gxVWx1TVv+Kf/5IPCm5epBG6cjXiE6LjHahaW8yYqOpMchd0kcmBVvwtNdk60bbTSwgK
tU17whSLo6/ByDASrCoHyxfzt6E3vVkz6zcD0lLh1OtPQNfdbKmSnl0aYJEf/u9iRDgdaAMh69Kh
dxI9aR+7qwr3lvlpHT3qMc8CK6aSYUbW/IOnv1jkN+kuEo16yhKbAG+cAV4FstH+qAHCyrmbzpzD
31DJfyk+l5hPZY3ekFSDejtiFvGdUvONSPukz8XXZVPNa8lDxsvahOhUAFFmFh2+GHorV037lZij
nxVjMDvbXTN8e1fMeLEmBKjMpVtf1in6Oc7VHJqh6XO6I67cd72AeP5daMhXn04IUutUYBCYy1Yb
xk2nBzX9odSkVPm8EJfKNUontmJNbPlml3dMNS4jTUJ33ieEpLRrTVrFWMI8N+faDcfpuwFYT9L5
Fs38nBWepYJYqBxQiEkxaBnbuMURi8ERgJDRMDvIm0+VEauSUN5ueBP9gL00oXppIZsWHCLXc+BJ
IlwiVRyyI+f2ApqfBuuBO4Mqz5Z+qZ0xwRmsPm6LvEoxYJdpobssPu0U43VSC2CBpNA3cJghntxB
zzMNSF8k8snopW5108+xopYlfyzsbAgndmJdU485grleBKwIfrMRXM33VeKPzzV6Rs1ZXXCURgkO
JTPAxIZ+pNA1qrvJ6M0acqHoWxf+QtfFK1unCyzaB4SuP8tGpRYpD7o7k0LQpbFVxUmMaUgahdYB
on4ATU9FANHIQ/8xPqgoDqXZxc4cv3V2MX4ZTTtlEQGNwxJM3U2KqqpKQUdlQvhwLmlbzRhAjFb3
j3btV+wDVe0ajwVvjtNuFcJxsmkxTE2MaF7rJTCGNEwJ8SO96CCTWz2OFFcWcl5FJih3+hfnEI5V
HZOxG1ccq8J+NPXTRFQRUGVAiLBGV5bR/5B2Zctx20r0i1jFFSRfuQw5o81aLCt+YdlyzJ3gvn39
PVBuPDTEDFLKQ17iqmk12Ohu9HJOVcAUVAxRD7G7fKReB0T0swqcjy1oqdn22ICDub6bl4cxvif5
y+XYJ1KC86mJJU3pRPDG75T0zjBBXg6I4Msi9kZrtmrwHeVOygHZm5ktoPcYwmTh5UF9ld6MofIQ
Xy+vUlD4RZBUArG7RodJYySXQN8HIcTvVwf/fwAqPqIFmaUgpiRYuxdDeqF19jXPrhUpvKzl7jXa
iOO+1ZjoZbHIaC63sYSCCabLCunr8qGn4UYK97nkJU5kIlno6QzUr9p7LM2HSIsuq7L/3DhL4Zfy
MLimZGmKEW0Mmx4StwksXNdrRhgHJqVPyWdhNURweHxjziRVj8eA2voLfTVzd6E3c378j0pxnptG
hkLjEfTZNXXKW1bjAaLT+qCcrEPtxo+tcNVWYIAq57vltNPnosXVktXu1NWZjy16N4+s224FVFlO
gZwiC77cbkA0gZKMaifMnp/jUcdMyQeKFH1RFg97WEohnQz1qsseDVFfaV+7syjOvdpGsmoJFjDQ
tD31GHQwI8+as5BQL7Nzrxx1QU62byKmihleAEFja+736xwbRMrrDvlsWt1KKVYdX/r6cNlEdn0h
xvn/FsH+fRNsx3ZJJCnDhkSdlG6s/ihENijSgf37RoCVjYMx5ogYhUqcPr+2oiP2bAVxTySE+zCy
lPZxYsDsJPMuKw+WetuImHNFIjjXOo49UIZmmNnaTSCsC6ekclJD4FBFX4NzqFPcjXWRgqqoaagr
g32zHwW3RaQG50zTZMGoQY/vvZDlSz3MgZmbt5b6oQTrbFb8eINM1jnVMxAaj8ADqfufg/a8jk+X
TXe/BroRwqfC6TxqQ4avXj5rB4CAnZQHHVC9lW//8YFBHTQrf10THrwFJKNRNhcoRpWz6g3J5C7W
6C2J/N8uPA/ZklhUzw2WNUyRby7XUvZF+wDxx2+acBdea1dDSlb0Gob+Ok1y8EcGZvX58pfZ95Pn
02JGuLnz6mhKg6KyLDGix8LwM5SLJbAD0jjM2u/58uWyOHa736Xam4/D3X6AyidyN+HUqiECPjTj
Q5SGLsxk9RCpItA0kTDOD9RTW5DJgG5l1xOnUwdnidvnFAMv7mJnafDfVOMcgjaUUd+t8Do6NZ8W
vCSa3GicSokOYAp/uCxr/zm7OUfON6zTOLdRhNdDQp3hZ/WUuIpTBrW/vLTL24ps4ovqAILT5Lea
0aocUqvHaa5YPNcsJ1aeq7JzYlGSsP+GPevGkwaV3VoZvQVfgTVZJEKpb3nKVxBIomhYuKnAIAVO
1uTSrlQqBqVg8EFGDFw4mcqTq07Akk5F3nw/a7Ww8qfIwJZDxv/7TdOwSKllAP8Asfk9oyXKPMlF
bcBCCcdhtX/pIwNPFvaJfknkdFulSZOIDYmd9GmUri0Rd8e+FW4EcElPktN0Rsu6Q2fLi2oXhd6/
YAKIF/Wu2geMFvOD1cmNVM4tkjU1THDRABl0MnxN+5nKBEnzn4Ibxv72d55qI4VzjINaF0tMICVp
Q7V1ZF9x1tDwG+osjddcJ6EcilBb2B9+SSTnHBtQ6C25WiISjydTeRLiZDCncOn3OX9YLIBjzxRE
+oH+INbLOPRBq38FBGNRfcvk2OlEmNL7YR+7UaC/xjLYu22wbsBKvSahrTsU3ptpwOaL5DAd9EMf
zJMgtdw/v1/S+Id8XCzKquR442KT80eBNz1Wjoh32S52/cVZI34SHNuAJJuZRk3zOmthWd9bxf1/
E8Fd2yFZImMliJHJorhWhfpN57ZUEK32vexGEe7u2miMGGWENCkinnzfHs2Q4SzNZUAZxq4QYGH3
24Br08LELvgo+DmUsgK2hylDHNajesZFLCQKYf7znXVjJINNQWGnhp9tzzXsmlUasAIl1WW2xjok
GGRlJHP54QN8EBZWkn8JY+pu0qYRO8+ZwZpbxVDHjjkbf4K0XGDOuwF3I4PzQKMOvDydoiyZrtKT
XpTH1poVB0M+jlWJSqC7Zr2RxbmeIS3qTJ8atJjwVjKKm9y+a0Wg//uFto0Qzv+Ar2Sa1xmHpt8M
i2O+YFIH2GzTH/N9egSxtxu7xSk9SE8fuE42uOQZryzoPLm4q+QWkaKh6vwkDuIpnOknW5So78f2
jQzuynaFKkVmhGCh3cW3rNXJ6u7La+Ws/r8h996/TGeVuLsbtxmlqYYMac2/TubnpvEvH9luoNio
w1m3bQylUowIRHXxVOmtZ2Xf1U5xqHnKtTtMGiq9CMdi39bPGnG23ikSKeYcoQkkKG4pWWHWxK45
LIFe6QJ7EB0eZ+pdF8OhWlhQqHvzW9QVf6RA07t8fvuJ0eYAOUu35dzGGA7sYb2Lwd8K8MZb1e3c
5GC7tnU7eQo67qJ3r+gIufdHlKtDZGcgvi6su1wNluGerJ+IEBdKJIZ7efTaUsRphuskhbbiJKMz
+YpnfEe1/F5G/zFNgHRf+KknUm8/lzifKf/+qOqsbZQJZzpaQQtYwDHsT9XkDdeMCaoJL39BgZHw
b5DObokZsWdBDqwEK36WRQ/h3Xf3RhvOY9Cxp6NGJFTKY+WrTMaXWQPLsN6eSD09TX1zNPvhy2Wd
BF+O3/nujK6h+rgA/7UYTjHYD4flagSk2CDwHvux5NddNjnvsVD0PK0aFjJXUVBUESaprKAaRK97
kRjOZUiWVK51ASdlpp1LLK9tWrcUIWuJhHDOgtqxNS4z0pZmyb/QiH5WKUkx9CZalRd9G95hTFLb
JTEur2nfpMXzMDyZzWuVfIA8EmnL+dNwPiKOs7iZCXzfUGEk/UTYGISoTiC6OpyDKAd9Ar4J0lcS
fVqzG0uE4vb2UOYTPcw3AGaCQefgv99zrzqaKopVATSdb+xH9aS67Y/2mg2dARrafcX8L+vnF2EL
OkFAxQj7JnsmsRXPnSGdS1WnST36GT02SpCkT/MqYlPb8w5bGdwZDnFhLFYBFUtqfVnXT+YAYITa
74HWGBUoFogC/mWdkKL/fqRLJGlRZSP8RnVxi0KZp0bNZ2MiT5c90O6j46wXyNV/lyNP9RgvE8yc
de6I27iRpz1oASOkN48fmfHdCuNcbCX1dtuBac+XG+1WHbKgJnHu0PlRHp4v6yU6Pi4fM+2ojOoe
n8tqvk/zvTJiLjYXvAp3c8ytOpxb1cakViodrqh9nQu3Tx0dGQV7sy3mUT78G8YxdpH++aLZPO5S
sbDef4ybnLfWVckwedPvpLO9tUq9VhPpt+cCt/pxrlbq6zIFb3PrZ8c8AWHI3zWyQXOUYKAOex/U
rhgKZc9fbeVy7iSr1aEYQXjhl2bnpkpIh8y/bB6XbzMgGn+3+malYCQpMa41rQlG2tNldJK59K2h
8dNhvinN+Xnos4fLQnc/nmpgD5GhymAF5HehbWdOMp1nRJQiDdL2s2UlzoRIma6HMhPc613738ji
Pp29KPGkSOhdp+O3bH2N9J+laOJyN/3D+sovfbjPNPfNZE4NAFAq9Nps85hKodGXp5J+W3N4EiUJ
pArtkdqZssq9fJT7V28jm/uA+ppH6aJo6FpIh782Tawfw+vcotL+77h5du/CRiDn/5MeULmWxrrJ
0rVJfJnGoE58nSsREsm+Qz4L4kePlZ7Yqb1glKLFrgzQbLGD+dCWTvEsBa2bekIwW/aHv3MpG3lc
AFizZl0AQoDc8OBFp9R3AHEfMvyG6mr0FR8ATpi6dxhIavkBICBrY0BvR7Ep2eirQvpkgQEN8k3Z
Ay8gP6qlsCTOFLikIBcKJn2gWEmClNk86ifzwKpQtXKiR9DaBUTgWESnyYWEqQTOLIg8sUwQt6ci
Ml/GtNQcC81cR7LnQ7uOz+CwekEiIXrgstj5Xk2AbekmUEyRi/3uXfJMxsYc273qPVC2IBDNYRzo
WLuih/igHS/fv93bwIjH0MqwNNQsfxdmTfIQlWCr8LVpKsO0dJQ4Th2w3ykOttAEZ7rryzbC+KxB
VntiDRCWF/FhUW5KGgXmJJh43b93Gync+QHOJrU01kyLAS+DYuUcRgfopC3uvysOiLTiLCU2jZGs
NSaYmqn2Mr3GNOA1qYPL30kkhP375oalaWsoQEtgu9yTo4GORn42RUndbrTeHBwXajBxCI4MkPn5
U5diKR1vMcO/rMXuxp26EcFFmtXEIM9aoO0+vgLsJawOSFJv29iJKmzpgOjGQW/1wR4FQUakGBdj
2ti2yrlGCo5xLJ+S8hYgVQeBZru3dqMZF1aaqpXTFTRIfq/79XEA1we2t05r4rI1AjF9z24KglK/
ymqvQAzm7AF8ekZME9Q47L6ADL36qSptWK7WtVnas6Pqny/rt+sndACSAtwbq+v8vPWQVzrAAFF4
GOrIA7SSUyqPrYnOkxxeFrR/fQ3blOH/sCHPD7LROKsN7J5it+XaUECOUR2Sg+7RwY2fZK8PRMDo
uwe5EccZvVyrZp3LWGYw8/i1HhLfqDE8gW21JLJ9vZ8F93g/3wE6KZvHR4+DX4eGlDxfK6TE6wD2
iPpQBvbqLIrD9jHBzXnsQl1UMt39dhuRvPlPpp7PsBg4xKsquuot1zQ8VXu5/OGYxfFhC8t3yIdR
BXlPi2GAbSNVaIYnoSx9RrkllDI9VCMREeiuGMvGWrepArSMD1h4qRmdXE4UgzuSMyzJa2qpYJLU
RGBYIjlcrDJHo6hWcLT6SQQ0mkmqwlYh1F0mkUXsGaC+UYgLV0szJtKYsKwG+4NEvZ/Gox2rTjE9
5b3obu1ZwlYWF6oGkwA224JShXQwC9eMUSoowT1APP0RDSqQjWHxGcAQ6CB/ZFlyK5qd9yaAkUWa
K31iDSprBpeUZp/qdHloTFFnb8/Xb+Vw99ke2xXA48ieQCqSV3dNJUiYdvsPWwHse24V0fVuAhgl
yKI/jy/sIT2H1fc6xGJ8csv45AtXtPQvMkXu/lKwEGfxm4sCanIFLLtB+jpRUZAUSeEC2Cy1WtWv
SHjJEkb0Z4GliakXBGKB/fEMRFY+W7pq4uPk3bXUBhotPat7lJf/eHl50qGslGNSWCP1O+NQ5t/X
1M1FNSOBnfFEmFYOjG7DxlWSu96Rhs/G6l/2p29bCu8cKvBqgSOLuW6MXf5uaFJnN2ocwzEs7uhJ
TufKhcOsLWHYBOoBIAxsJ83DMtLTZcm7X2kjmLO3Urd7ZawxflvAI03Fdz1+1mI8yK3mI+awEcSZ
nGLp3RxT1hlfshc7Ha7HNb4H940XzaJFdNFpWnwZtu0sYCfD/wzuqnjLGjK4AKy+u/pj1AfxiMcx
G6n6WO8QgDh/f0Y+c7IXEs+2OWEKFKQrRnYd1Y2nrTcKFRzm3v1FEx6vMgK8GjDH/24uK3KcOCHl
+IYDnBhJYIOhNY9VQQKzZ/dbMZx/BZlybxQxkgm9jB2SfE5E79+9eLgVwJm9ruVzPTc4r4bmjknv
CxK07VUXvxbWB4AqtpI4O59JNJurjb3FyfTs/lYB54He+J0iwhnZPTIFy6QY1MKuO7+ONKyKMUwz
ZgUtcuiz+1SIGrH7rDI2EjhNmqaztGTBwO9wKqgTPzDMRumhDjGmv6C42wKv5WPF3a1Q7vaai2pK
zcCEgk87uxZit++myhsB/C6SXsdJDspVVI9/ot/FkuUxXAMMdY7twQzY6JEoSRGK5Mohi1KOtp0l
A9AWRm++Zqv8PYvr6AGkHijzvMuedtfWz99N5ZLMAq+Eoonwqi+0xFGbz3EU5OoPbDvkiQDVbs+n
b8+SyzKJFKd6U3Ww9fKHaR9X+yruG2c2BAB9+wqhKk4MhaCexDkhwG9kIzXQhEqk9cEEJnhRryCj
zq4ppgU12gvOb/9mncVxzqgcK7urDZzfVAOsNIucJhd41X+wiLMIzh1h+qiJCgq8MeszCdKwujMw
YBICYwYM6y61nMiNZeeyVQhlcte5BPpBihkXVI4P5hugBONnoi/EebPDgwh4aTdyKGcVuYscGfCE
ZJQhLjq12BwrF0e1/risk+BL8fOjxoqWiaHjS1XktZu+oD1z+ff37fuXDvzsaKFUGFUgAKAcgCTS
zo9JekdG6lHRMNU/uNqzIO7KDvHUylUDp5QM7gRYrKMGeE3JnQ0HL4DiW/1z8iggckWdf8E34icw
dVNCMWEk1E91w7XXV6Kt3vABnhELxIJ/316bfcTN00axO8UaNDbmRJ+K5i61P0vZfSTCvBOZAucj
YjsZalLB3AZytbbXkYi+UnR9bM4r6LWsL7IFW5sHYPdjbt48YOPzk465+dfZ14HpNYhuLMse+Vx9
e3Kcl0jjZCDoGIBMW3EGUoNncrQ/SelT0l8nUeMY6LzErcDkd1+ioNjCkwmIzeC14Hy6qkuYLAWc
CBoFIF6fj0qYu9gz0x9Hv7+tEbAGpxDBxe/a4UYmZyJqZhvpssL8Sdp7UHZKM3cVFaL3v+BGCmci
Om3yolQhZXGlx/iB8TWDoM4htiN7/4Z2b7fouD1KzmSUsqS5NjKBaBmAFvcUhaxZxhInMVHzbpDc
aMcZyxDLRaalKBUn0VGvJz+uNXf801BKL4s/MpW0VYwLJdWc/18xbc3hEfWbOgVZUSYs7DNbe3cB
NjpxMaTJ0kht7J7tjesnBYtFiVdf6d5byAqGK0mw4S8wQ36xUpeH/3thQ/lT0q5tbXRWUaVRZIX8
dHM9GHKCpSIWhgcgflRw9OSoHztPCkhYBCI+3D14b1Bj/LrP/HYlsfoVXdQRk0Lpi9xXBzlrXXlQ
DZALL8DyyWdn1FZQJ0b3ayMC/RIqyzmTWBvT3K7ZDSDY7MSUv+o36K+miofQ9hf6jSjb3o3ZG305
XxLr2Iq3JDTIS6AHLakraZM3U1dVBbmv6HbzqJl1oTRaT6BbV7tsxoBh+qATr96NvoZpYVGbc3cY
f/shOW9iJkBblSxchgJbWxH2myqva5zoR+Gsrqw6/TNDU0CV7UHoOHfj0OZIOdfSSNqqqAC19PWG
fl/nxNHiOkyB5N/ZwN4YOwAKLl+jvBwdi44ijGHmSy74AML5mimqJKOuIbwyEtDPdwcVm5oFia7o
qF/FafeNNNnhctq3m0ts9OXcjr2qBI09BZs2y/Bnbal/lMPjZQmiKMvPRudlKzezovYgxfBzy7Xe
ykaSq41e9GgneFuzYQ7RdRT4N35GehjburbYzoitxUs4GLPu5KC2+Yy1vFeBfntTFRtj5bc0rViT
aWnAWMm9Td8KjPE1Pfa37GaIBs1FanFOJh07sx5MXMRZ7Zw8PxZ27MoiFARBeOVnpDXTpm1XwyYM
TDOtLYbmseLdlm6GGTRlFfgWkTAuU9HKxOysDDbftYVbobKjZijAKJ8IAeDw0+VPJTo9zq0kdjWl
QwbKrwpP96QOc/VnUnj/TQbnQORCMdfKxOHJ2O8imDoBDmkxC4TsP6LO19bkPEVqlQD36wzql4ur
3qtwyRhXPea6l7rZc/OUOakX333MPaG/YOmMDpBfEm6jvkI7Eu+OMgYpW7U6GNn/2TXEm2tMvOiy
G5PjRw7zLJF7KyYSbZe4h3EAJYUMRzBjj5OAdeYf3NNZBnelki5Dv55dKUnz22u2mteGVdi8FM8Y
PHDYUKfosbPvc88S2b9vXollgqpLaSJsV9lDSe+o6l8+tf0rdf597kpFKOhULSuKYQU+WNOHGX2P
MhmAMfNF7W8vy/qHUH0Wxt0pqpX2MNosNUDT86XCa34Ntds0WEPioXaqAW6VIR8JHbzoELl7Nhjt
0EQGokqmP+Syj2xW8CQVCeCumKrkaYkxA+Qga+W21U2uUe/y2b3VX9/H+/PZccE3m5psipjvW6P0
fmhnH5Oit7FRfFUr1U0zJSiHzKVT6Vi2hn3RqfHkKQ6qsgij3HTNtbxWZCmUjfiqGSZHT5ylncLL
fyP7Ey78iTx7hKrIWWmw4KYHf+GlG28D8aJM9h8c2q+j0Li6cUotI7aKAU8FxQN/c9O4ss94V0w/
1xhmujSBnlN2xJWH/ZhwFsy5mEIpLSVr0cPQ6DFOvw61p9g//tsZch4GDfVx0CNcETV4gz0MhkNz
VEPRGYo0YQa9cSuxJRlaSXAjEnpXY8m4D+pJ4I93B50N9XxanGvR0xxUIiw1kBf3rz236ZP6yip2
4gktkWfWONdi9G3ZlKymEP+MbhjyOuoKAKTWMPYIeB42syrarGO/eMnaOacCfqupy20codLZSBD+
SIwTBYF0qbqXLeIfHlTnc+SciyQpdZVQqJYd43C5QUfGwT4N5kZaxBvycFmayDA4NxOPWpMB2hO1
tfhh1u/0+VbTRWFAIEPnusMppqeWktl4Nj0m0yHuBrfEvLTyQ7GPZXO053C1v8RLUCfEKfIA2FRO
twr8KTu0C1+Pn2wySVaNas/i3li5Juon5lNKa6doVWdUr/B+FUQIQZzVedeRqKlSsucaaRYS9BR1
wyRrnRJ+Gg8e16xENXp2gy8pyDkSLan0PqrgjHv7m6Ff0U5wgLsfUcdsDrqsqIa+I2bX9Tztq5Ih
psZeXTSOhVdGtL5eNsddLcDOqckgf9dAuPG7n1rTuO+jBJOQmQZmCqx81Nks8FO7iqCcDBRiA08z
vl5RROsyrCNef3KVOI0+OY3GsD1E3cf9a7yRw3moNKono9AK6k+n4WccAnIDRVaMrLLN+lTYZtp3
iEwhjJvb8jt+j5GACqmvsatDcgcU1izZapCt1oWXPa8uwyACeJTAeezXtTZC2efchBVzGUsj0TCn
Y30FVNlzgrWuNLAeV2wwGq74hStUkn3bjbxkKNPO0DBGZT6OnnEAMruL6aPjjDySVa5//Lhsjfum
cj5T7hM2ua51i4Wxlo68SEPpLI/T7F8WsWvw2AXVGUmR9m5VzeiiJR9Xi/rzeiubAZW8y7+/O5pj
mKpmqRhlBjUw5xfUuhvVKoHzTVInblzlhXwlJ3BNhvJRHxz5NX0ybxhyihyK6hG7qm0ks3/ffKx+
jQhpV6zMLLHmDyqoiYgkuMv7IgwGFmXiKvNefVoLTQfoG7xsnTkmWJ7iD/XTwG3+twTOj0/UlDQ8
d7G8b4CMWAOnUi3QYd+oTVs1wIlmYIWVC8GyHhNCdXjurnUkLL9c22x0KtBux8WvfzIYGPFN2j+4
XzL59akmbiVSsfGSpv6U2zf9Elw2u93wd9bpLVfcfPtsArNFb9cMVRQkCtXo1OsXdbipo8Lrux+X
Ze172o0w7htRrDHLbQllsB4SBWw7AAz0r4x60nATX5RK7+aBG2nchUqntKnShWUS0kFZPUNuveg7
bN0VaLVbOtzI4a5PMei5DKIQVmkjh3h2c+VnbjduYRSOXFiOOT41aukY6h+2aO1z/8G1Ec25WYD3
R8oKJgUG0td75TeCphP2zg6mOy9Ah5GC8hB72h+XFRaZJOdsYzKOFdGhbzXTr9PcPkSyyFDYp3mX
I2304rILFAVAvpthurj3QAuI5S/wwbn9SXcYVPZwJXox7IfHjTwuk9dXo1okE6YiB+opDdMTMO3d
4bC6BsKVmONLdIKcI8FAqzaBjQW+qrmv+2+9iO5l/4VnIVJhhUczTH4KUtGAY2JJEptwT07x6sst
MDJK15RNPIiuGqMGN6mb9albi5gjdi+dTZDW2Ao44XRONZJlqtzJ+HIZfbKp5qblQ7LczV3vXDbC
fV9yFsQPUefg35gB98oYgUZvhdUztMMoZPuBU0g/Evw3wrjCRrvokUzAsuXbNHMnGWB9uaCCvpvB
bCRwrnFRs0YaiA58J/M4WwcASZeizqrg0/CDEtWcTmotwcjz9EtfO6v2NapvzE6gyP5d2mjCuUPw
oJaaRTG5qi9h+vyGyXewPNBgxINr3THudJGj328Zb0RybrAwVyUrNYjEc+QTm1ZMwQith5UrKp4L
rY7zfS2YIqpEhsOVT8YhP0VH86H4EmEO0zpMV6oQCmnXD24U4/yg3JEem0awCkNx0ufk6W9ABkU/
TJ6KASvRUe56po1AzhFag4VFohFkuel67IBv0jxdvrai3+fcQweSa2DQo0JYjsDQmysnU4//SQI/
E7GQuWgsNgw5jkGrfq4TEQPBfhp4PiN+IMIoy0pDa/JtsGp8nfwb8zBfWdep5pqB6pzEOeB+eX4j
kXMOepEu+RuSce+tYKJnrzfJJZOjVliupNeTx9InnXpR5V0+TIHL4CGojSJfGlrjCb4YndthkIzq
p5kRD4lYZvcF2RaxLcuy33FVgJp1BrUR7hWJ11MbBe30Oem/I18UKPQP3uksiDNwmhupQTTcKPrT
Mhy2Vxm9tdtGBmoMejxf9Ljad+xngbzFGxEIh2emWWZj1cz05Hi+kofqcPlLCcTwU+JNTNql6FpQ
Q6l/KAnIQ+1rORbBn+4+FuxfuvC9Q3MxUzVnjxENJHWJTZzUPEb6UQeS3qqLWnrMqN/lgBthnNFb
pI/pIsGpU2z6mB454VMdyxcZgJsUcMZiulyRdtx7IRpSLDrOLAm0H5WnXnbsLnaGNrRs0fjgft6+
0Y25yc2rS5P0rIwo5nSVOxlshmvisAT3dT2pd5ildoBu91h++W8GwsVIrYkre+1g+KpqOat9qAAh
FIkoh0RWyIVHfRyplkvQi9a5k5tXejaiQiww9f0YcrZCLig26xoX9QhN2vx6qO5Uxf9vJ8W5CBsA
UrWcawi6KdoTelhOX5qsFL0aRUfF+YVCTgdKURL5f/7auZkHjknypNUugXkXAChBzzCxncvKsT/+
wq3iW4Fy3C22lOBWEX29rZfqvgUjJJbl7xsVHTtj1MJp/tCy1Nna+bZgrCt9ksWwimaRHNrbTi1q
cApMQuN8RT7RGZkLRraV7LOdPWZJePnURGGDJ2W2iNkoeYvXRu9NPtsrio7pDUZx8SDtgylUHy7L
Yx//0lfi/IOe2qo9TBC3nFizUfK7g3kSb/0Loq7G+QTdGqsWcNbIZFrFWYBDWeK+Vo3maCKScNEH
4hwDXXqgb5l4Fk46JBSo5ysCwxbcJ43zCmNMlaalOLLJZO32zjWaxSHN4+UPsyeFyOh6GIyX+B2/
UKkikqu1DQc3fAbDj6bd6JbA1kQiuKPSFWkEsKuFxQA805X+ZOGoTNFa7d732OrBnRbN0y7vW1zJ
Ofuq6VeDiKxI9PucDx00qRoARYY8X9e/reN6WkvRgsO+CAJ+e0sjxjs+pHEacqnX8ZSojPYa5XlP
mxfv8tfeux+gl/8lgv0JmzDdGjPtJt2EFrPsTaWnJIozLpUzija1d/3LVhJ3E2d7SmILaSKiQXtd
fJpuGtYxSZ0cE91+Bn7jSpTLiY6PMzNaRaOe6rgvaVe4uvrCUPgun95eqNnqxNlYnitlIhGEmtm2
n9cCqwsZWHMtq3HWmjw2Y3WFLEEQVkVacXZHWqlXYjZzDB4wF+j5Q6EL/MyuBAXrq+ARRfeOz4E7
hawAcMK51WYwZdeWaBZr9/cNRZdtrEsD9oo7tbErE2Vg71d7BBQ7kT4Bier+8ofZrWJgN9piuFqy
9g65byVdGRUW+zKvU3tgXabkEF3bS8g269rPg8CjCeVxtmZgl1mbWAJQln56y5b4gRYRWo3Hihhi
JoBdD7pRjzvCXldAfZgj2PS4PkQ9GdoI0ldBnWHXN2yEcJamKSNcqMWqALZ9itofsvG9a6KrSA8u
f6x9ezh/Ky5PHHtF79IBZ9dNx944DK1g/Vvw+3yDaeywL6gXsIW0T8O+sTxKRaF537udz4pvMkm5
KplFgQ+CCkJL3wB/GKyoabrpcfb/TdtMYAJvFrnx3BZZYiwY4ZaW9NZcr/MWPHOCB6pIBPdcTMZs
XSgzAEwbOWoezARWJupqMlPlE8HNTX2rRW30AAheoWQTvr49ZgcK+AkJBFoDAGqAKmSIXJvwOzGV
N9KUNi0KwOHj1BKXLZpTwCYqNWa1zKDyl5B+IavAm+6WtrYKcq7B6lsFiCv4UJjdG9yuvtV/Mphl
y2s8Yw3T0Y11oLLmaMKIBnhFXumtIb/R1lyGvAaXC+rhz4zzHFgY16uL+cG3SVdR5VhkLZy7UADG
nlCqoSo+fdXmK0XRHe3Py55CqBDnKiip1MI0kBEtJ3TNMDmge0YAGi0oBPYkQaQVSeMrTjY4wo1h
Qahd3BUcqeAe8MxbJUAICUADLdioF0rjOjB1iyEklXGvMFzn9KoJTIDMO39BGUbuKkjzheLU32+C
kRHggrP3Xqoca/oUJYdxbdy6uwIKTDrcdGa4ZHeVcm/Pgti8bycWhqp0oHq9g70Eke+0JBYrwIP5
TCIPcYNlGyqIXfs+/yyE/fvG8kmBvG8h+HQq0gvLn2LBIKHo9zk/MklYoZNZ6U5S/dY4COHjRIfE
OY2kjgzTahfUIW3dbbRgVikWgz52nc6nxKURIDarO0XBp2AzTGnIhrRKeIh/x6QmUonzDyU8L5YJ
AKZcVGlATbxga39UBKCgIiGcgzDtadVVNp9tKLbTyLEr0djr6heBH2KR733Q+nVwPMhQPQ55HGUQ
gwHEsnDYPkYGXpIV4AAJeiSanx5E+IW7moGTCWv7IGZ6B+A6SstkV4OJ2m39atendLpqTEEith8d
NzI4n7AA+FGTDPiE+JvaOiAZRV3G8NeTfW+c/g04ukgnLsGwG+RmfQudIhVjMrY7jF8WKujWMrN6
96mAUmKwfj2bPPvdE9hrP9m5gpsa4yEgdeGUrY5plYemBoB46/StIGq8YblcEMinm1S3V9kY4Xpa
G6OP0jELqF8c327XVR2aweokXkW93gGeMQYFi0BMr7Drnc4689koBazmOK/4E9ZSupck05VlIogf
u58Og27AoYYLeodLSjMwI6ZsUmyQTwp8eXpdiFpzu1psRHA+MFvGkVhxOfgF+LTocFz7DyyXk40A
zv3lpEcf30bqaVWFCzKXqfgGZgOBq2B35p05bIRwbi9pqaSqGXxs/FxgiJ5dKd1Lvi1e/8Fto61G
nLEzlCtbYg5d0ZtbtTYBNCAaBhN8FX4qpTFnK51wdL6cJU+2Jl21XSpImUUiuExIn1CVWGNkQqX+
1Jv30/rj8jcR2C4P6YfuNjVtG26uBgSrmX+Oy29yPQqU2H3XnL87P4uSRTS3TJaB2HbuZJNxO6yF
V5P6acCOVLII4p7oyNi/b/IdabaUEbB3GJMbqis7brwhjwSvwd1yAIpXtqlaJkCfuK8CoA5snI8D
SKtk8j03llezA4BzlxtHo/3IdiqbEv9bFheIRvAbN/YIhIS1ok4aH5eFek0m6hTt28FZChd+KrM1
LLWeIGVWvHF9jKjlxobA2ETHxn2Zou5oKiUVgCXGL9bqa8XiFJY3GIKvs29uZ12YrhsD0OvezmMZ
oVQbH1fil/3g2mC+JBZwjj9ST7EMk9ggoUQiwrlNVGtIuqq4npIZFu1jkghc5u6JbX6f85jKPGYS
McGxBUgBR66+IyNxoyjINIGc3TuzkcM5S82IRoIcDlSxSZApp3H8yJ3EgCrIVC2VJSC/f5JZXjJj
NiOU76fiD4XqAe2EaOS7JryRwVmXif5AOjT4FkCKClZP8yio5DJX9zAl6C1h0jjl4KSHjz2NN3I5
c9Oy0e4HDQnw/0j7st24dabbJxKgiZJ4q6EHO7ZjO47t3AiOk2ieZz39Wcz+v1hN8zR3vIEAMdBA
V5MsVhVrWKv1Z/QmZoFybXsYyMG4G/VlU1vCg9oI4wKBMZ9Jpk7YyNH4miA0lZXDhQq3+X5OoUEt
jlgmV9FZYk0+Ho5ulKioTb3GMt8pOy1Os2k4mOnAiOKthR4sVfX6qb4LLdl6xG97SoEDqBmqBqNw
qnn2Ms+OYmTAssvckboMCoU9T0Zz9w+btAy0TPxweBPIo761tWZOZlsPQfhN/9Vdd3vnmNpuOLjm
Tj1oqZs/yLJNQnu3kch5IzCp11FqMCMxxX5od4c2Vl0gex7KVbtZjUFi84SviI04ziFRswfgIeMy
NFKkKNsqvFGS9Ycyr+68pN5tN+SH8zGKWOf/HCGPA5eO9motHeZ9qmp4VOh4XZXE/28iONuh9abV
lxUe5KZ2pa6fNVmnpVjb35bA2YiyipQlmaGFjMoi1B1Pq340oyxYFHYaWZuj4azDhJmEsa9hAidv
Cprrzp2ukovQt9Fkwl7ic+OWe5n9k50OZzFaJberVgNYZLgEtvGUaA/nj0am3Zyh0HtFqeMkH8CQ
3bttNwJrDsP1P4tmOCh5IYlUZeaC8uaiGJbMVIA30u8Y6s180I+rFyKrWiOrKgOhFBvb/2nFO5o8
05rtREvQX9CTn2GmHRBt7sa63i1UhowgWdc7przaAcbWALjpIGmxMB0pGjBcEld5YKCy9f4jfNa2
quM1jLIpHsacUmSxNRd1AnEg2nExqu8OhsQoCBtztyI4veh6sE0oBZIZAKFhiJTVPn/UFTfxVm/x
LUxlp7fF9/OqKLTtW5mcdsSgsOvyqsMu2n503YLypPJKQKE/tDlwSsER+SB1J8ya8m/mjUi+w7mc
LIWWBJYDVRrzAlWafaq6677PXWvHwBVWSe5dZKlswwDTBAJiQixuiQhoaZWwMXd0CrgW2cXV11EG
ICTexzchPL6U1WAMOx1R9s5+1Z/YbFixB0jGoQRoBBti2mnH8wcnslE2EMI1JPIxzckPJBI1nad4
QXhrw0POIdD6qn53XoRw3zYiOK84R6uzzAboY4skztx1RjIg6z/lUspVsd5vBHGhtDK1vQFaOySq
0U9fIa3GillguZ7vlKvy5Z+JW12S4heOGNkEc+Z47mrE5nH5K31Zw4xBxhjWUa2vO1RjSuuqwURz
MV8m2dPSHUb1qyF7logMpMPA3U0NbO6EJx2s8tWuSgUIzmaeolnbMnZF3izeHM2+3cge2jJh7PPN
s7E3wnEGRCveKI0K1Lw+c83KjNw2XEmgEikJIIvK+Iu9XRtnIskUrnXagJyJZN1LYoMHZ+2OedwU
rk3nh1Z3LtVe+9VRNAdP5j7UGknII1LYrXzOfubI+wwRaA+C3j5o6sOE8ZLhA6++rQjOlpQVrExY
4GXUO4zBo+1/rbGMT0FYUwZtko43goq5/t+2ZnNs9RKS1iFIKhDXeDV2WVBdRabbH6Ij3vxPla8D
+9Y+tqkkUhBu30YsFzHOkRbm5oyg2yJWvm+qAjWWakndmspSMyLjtV0g+yWbBTZKPs9NVjFfGrv2
cmV8pD1wK4BT/DCbmnlljW9tUrpd8TzIEAtFIdxWAKfq+To0JumRLmuXAmAbdX3sMbQQTQsG3+uf
RfqRnvGtPE61MxXQ77GDBUX14i6YDo9HyeURxlNbEZxqm2kMkMIeHgXcA8kLiwSyffNUA5I4AGy+
NMkgtE1v2saX381Wr+qaBfYOBQVF14aFi+Le4IVRMXtLQWRk6OL1EROvZgq+NZOf7NQpDZN4wJE5
YFV4Vdz/zRkHjLFLDhwk1PE3cXwmPcf0qrMkeESsxXMcXjayiqHs+7kncpZQ2rQ22mxH2953NLsf
zHp3PgCQieACgCjXp9iuVmRQ9Z+NDpTo4um8AKHFYUR0GF22kHPmblHo2Cn6BZEI1goD47xInAC7
QdZb//tb3rmljRTu7phJlxBiYrSIAEh8cVVgRpV+6biOv+4TQB5dxy+ap6KPj/rq3QcWCF9vUMc2
DcInCVcS0SbN8c5vGucyqaMd2GTR9SGlyxKGn85GEDvKjUVl0P/o9YW2Ud0rXkxPc1lKyIpdhDV0
3+M9FO/PL01wf1FxBdo/EEWAq8RXXkECRWJt1tqARGqAnHTuNPuG7nUZ5YXA0kI5MFZn2o6tUj5O
M7JEb9TJABeF3V8V1CPKE/q8vHWZPakNlMniNMWezLkKV5jAqf7axUfdgWECdtM8XeWNrFlNoPsU
ICmGrtrgfgST4OmJVaUWx6x9K6i6771iuoCVbJe/v18UbUXw16qjWpQPJNLacIp0wVjJgieP4yrl
RdNL3iEizaMoRuvoJ3Z0AL9w61inacqUsKyCFhCLxw7Px+iqv5g9/WkNip3iyx4+on1Dwx2iIocR
WPKps4oAgaXR2UgnfTS1e5u9xtWv53VbYPgo40/QcDo4I15GtiQ11WPkzmjYuyXAL7RB0rcgWgWe
byaIGggebzzIlR72a2ZmiLUW9PZ29aUSjp4UVpmpK2f4sIw/QvhZKcWeljWaZsBjJ3e1dRtboFhM
btLqGsgovSnrkhVuGuBr2JMKtMe8QdDLLKdWi6AuRQCRl58bWQwk2jMUdEzDQuJbe4dgFLYxGh76
fggG86k0PUcB9reMnVomg1m9jR2N4iWx4wYldkO33DgDykCDQUD99e/1a7sSzu8N+ZS3pLSQ1NSW
Q1plD4khBfsR2Wd4BEPFc0XFH1x8MFSxbcXd74mMKRgL9DcOP8eDsQ9f4WqDiKV20KIgS9wL9w8P
akcFLjAxeGvdAhjamSOkNkNdv+qWzofh8zCpeX7/RBkDeNQ3MZyhJqO+RnELMXEUsHRBEhReaPjo
yQckGIMgyz0ZnZ5IvbciufCYZO3YVC0eZYrW/ixJhAe8DHpCeGRvq+L7znpjqarcgNmxoHRK/FzO
d03Wee0sI4mUCeJ0o4vXFfQm6L3JnOyQjl5sXTih4RYgODl/UOJNA+SYhSIpmHKZumyukwqAya7I
UtiE6TJKPaX++t++ny108/2RA3i9gbV/0RDEnR2QkpOf5yUI/RuCtz9L4O5qpxlZm4dQtf5p9KOD
dgCG32X6awysHSDd3ejxvDzZjnGanWdAul0chCCdunaXVtMsO4OOsqKATAqnzEYyF42FTko8wAEj
8KmTcSeIzcCfTeMfP1mq6LW5wBdQ47XWAV58Rcrg/EbJRHA6bGlK1Go6HidzuDNp5JY4HUdWZJDs
E99L5JAC3Hgx9mk2lKtmaQ+p+fzflsHlPpspiifThARLvXImDEvelqWkEU62CPb55pIQHa5gMuAJ
IuN2Tm668Pb8EkRR8+aGEHZSm+/XJqCEFczxo1TnN8CfQqwMCgl3Ca/qUSJLthbuwts0b+dURe2A
Nsdi8ZVMcv2ElhG96w5AQVXV5NugVgW9D4UKy2i2lg8BUZx6qfIY1h/R3o0c7mndGoPW6yGqSSj4
gHfWK1D3s2QBk2wxnG6NVKNO0qIDqkphHpe5PkzL9Fi2QIUgiWRBzGLwsSY27c/GcUqmm0U1FCz3
q6LJIjHcuD+a8z6cP0fklUwqoF4U77zayVbHqd20ju2c6OhKKNColiCrbd82mJdrZcGGTA77fKPe
EZxYOimQYynjvsfTHa9slOw9aku2kP3gc1vIeRpVi+bFyCGI1tW3ZLTdJK7vZ7P7j2I4DzNZQ6S1
KyyOAnqB1wr6N1cSiyNbCedeWttsQDrMRIQXy3xh0OtUBhEnORW+J4WUBqZDmwabZY6B4yBKint/
zFfPsv++9w7Zhz+azXMSzgCoCw32GCyGEgmkPPqC3o1HfZq8bDa+IXqX5IxEicoTgZxtCNd5LOMY
QRMKJIyZPPULL08Z/JhxUfnKUZdpuDjG2SyRMxQkKeyU2rB65L5aUJNFMd0HTZXtVk/0trw2D7Lk
pez0OGvRdWaJe4U9TSz60tnm52Jev01p8pBi3uK8mRB6jM3amK5ur6+h9vFq4FZVapN6yaJgJKrs
JEKELnAjhLMR45Qj2GFkGkO2BnQp9pnW3K5TskvG9KI0IkkVSvz+ATihbmqqgdQYd8HSYvi/jqxc
YwCTv1Xkp440vUe+sbaYci+ddBTf6T8i+ZBuUpdaJy10pEaJtgZ7WhK6gNo9f1hi3acYgbFQ+SLv
8ClybRnSBk1RwZD7DHqPTVIiqtNvGDpttpP1IogyJM5GHHdui7UqeEWi8qzFU+ZWOmjL4vq4qt2x
pqnXx/HTqs0SvyXcSKD/IOlN0WPLD+AniwrY8YigMbX9YumJO2f7rjie30eh0m9kcCbEKuuwU2zW
IggFdFOteuhHGSehUOc3MjijAfgF0GGXKEC0YXgkS+MjfepZIAtOSmc/mbKSnkwcZzLyiOpVxp4U
xVpfdPFVr9/YarZbm9dM1ogjtE6blXEmQ9GMsu0ymIxM6Z5p1O1wYveWGj2na7I7f1Bi07uRxWlg
F9OmUUsU9kwbbH1sZDn2aenngFJPD+hi8qyH8xJlqsFFGfVgTGFkwXFGaLhJi5/Dh95MmxVx8UW2
0Bizwkhuzc7BoI8kkXRuyO4PZ/swCZFNIFJF6dUBfUOnuY11NOKv53dJIoRPnS4MOcNcYBhCQ0UB
HIP+gJoKB+XpvBjJYfDIUomhgLCRhXxWa7jaqLiZDDRV1OdCqQqKHDDXGyoA4E/9X7ouJMtM3BvD
OvwTTSieagRjkDx/aDRtK4yPymhoFING4CTsxbxaIvJlojIERNHJbNbDh2NhnSHej5A5b/Wv1uy1
9HPZfCB83YrgrGeOjLpaKQbaZoZ9N3+x2idzlSHmiE5+K4OznmmsNKXV4FhWBxQXFTX3Rh3/fePb
yWlwJnOI7AG1J0RZwFC5rJHcI+byvUd5/bwSy06Efb6JsApNDelY464My81qHjV1b8eSGFwYF2y3
izOTWlOFMYnYfbxad/ZuBZFw46fXYBNwwbLin1+Q7Gw4E6n0Q28SdvnR/gK2YvB9yk5faPa36+GM
5KSkPVqJoGLFr1J3w71xiDEz2u2W1+gzKMzkEMNMZ/nHJUomxKCo1+IPbk2zldna6Ax4ks27EG3A
DL9keA01dHf8G6Jz8Ra+iePWp9Y2HY0WW6iljlvVV/Nwd/6MROEAVTFCRigqqCZfdrT7LJuyCsWg
tAmf7fqgq5danfi9Wl/0s3telngxb7I45asLI5wVZkK7CdU6oyBPZJLlT8R2GtQcKGpg3tbma44Y
lCblip59xtzr7JmKO18q6pK9FsjttPDKboSxFW+ubFbHxYgiK4xoh6YH5W5NM7/P9ue3TSyEsMK9
hUEyHmc4NcomtGd1wASW6baD24yPUyOpo7Ktf6fWGtUdPPd1nfB11CxuWqRmEehO0Qymgl1aVx5m
v9tEMiEiVAGQmiBjpqGcxtMFLe3oqDm6voLeiN2YXEaydgrhZukW3jy2g2cBTxakaEBQUFU8+uuu
a9xRBedwpvXeCu6986cifDtCwB9JnDZXoRE5SYh5K5telEd7l+4ULwM50VNVAY+Ega0k0rKg8Jh0
SvDUsgz847zdqMVdG5nYvrkjLiBJy6xDGu3gyN49MjmcXs/5bK9tA3Ww1dWnxS7Bf6T/pJeH85so
Voe39XAubxjQ7z0O2MNhgjEo2nvHymXnxAoY71R7s2fcOXXKki1hiAYRe6iDbMwPEchNlep2Vbwu
udbD16lpfGALHgiYT84vT2yMNrI5bzHqc5zlOfZxbQ/MWxT7cFe2OwwA+sqzbJJI7NyBSYkeEiiH
qnKlnGYwaopGqQHsFeuO7PJd/ah+nnbgodsPBxmOMPM877bVsEzoIUCKwPx1avpCSnO7JDMGHqz8
G1X2BE/wpPlaNOpzlaf+qgTn91KoKmiRwlA1uMzeAeIUltFGbW13QdZ9n5JvqSz6Yr/33XoIFmQQ
9Pi8Q8Agka6DjA1PCNRzL9bY9uGjOrR9FZ4Tq1/zbP2kNCG6i8JFoiTChb0J5pEwaFXUa1EseJCj
fzOsbitZlVpoEjcCOLUY2hLIf5jkB44xOdb2N7JoN1Um4z8VLwPMIRRNgHC8nKrnRj+T1YQ+tOBY
dAowWcsA98XreJPAxUKtvuQWnCFCLwWveysYNB19iBIHJRSCSRDWT6SzydBTtZ5zK3KsEndIb5Od
4twtkxosjiE5c5kUtpmbuMEuMbm9lBoyI7kW2OQuisLLbpY1oouG/ijdLIb9jI0YTY9BMdiEaIR4
UFkekDV4YKr+OQd+3BW5YITIufcRPLUTqZzBVUprtTD3h3P6/VBmbwzwv+2Nf4feJttKTu+Q4F8t
Z1xmsPY5rdtcJ5cdaBFGNzxUn8hF9Fz56a0s3Sm262jXRLkWgfM7lIfSWZPc7hGSAb2GcQcwgSAZ
ZXAlcuYAoaVloTk1ddgnvrs3Q+K9WR1Ypi6aPJobXpceFRM4txgtq6JPTSiJBYU7upHH3TOqpVGs
aIigLWunWLcVCZbh13ljLhPBOY/JbpQVJVUkz+rWj9GzV0dXxiSJm4UWCdUr1laL68wniON4CCdb
xb414WOWfNJDySUWBkmOowIGGm+Nd/PjCinrXC+MKgBwhasOuTeWx8Wc/dZK/fPbxXT4nW96k8Sn
g4ycdm3uIOxT53ZXFzdJ9Usje8C33laKxP6JX9TUdGyCVnJGuXlqMwZ1qttihh0fsx0biWcWw2qD
z/8UDmTToEJF2EjjbEVLkySkBgJA2tzq9teqerbm7+c3T6gGGxGcgRjHGfN9yoTEHUiuKBjniCbZ
M5kE7sKUHUYGkgge3NJMFOxf+m53fgnvd4kgmtORdtAQnZj8o2aMSWmHJjxfklHPxAxB5xYyrL7f
1+FUyU6FcEcBKJw5i81sQoPW4oE+6Uc4HxIgVlSvg89mB8HilHvzg3IRX1s7NvNcSLbxvZazHwDW
F1t1DHB4cnFKZmDsTYlYsKwB+nO5y7RnwIXsivm+GiQZPZko/VTJc1XPa6tD1sPpoqAq0uNgXNj1
PmmdO9Sqzh/ee+04XRYXUZBEs4oxZL4Cz/fJeFX+voPrVAD7ARsvr9qRSmoTAhanPaokc0toCRqu
zy/jvbU7lcLZhbFUC8PUEEsQwB8qd3pzALdh3Xw7L0Wo6RgKR77V0NCUzl/WMoyWEJQYAS1q18rd
0Pll6JIkqPBANjK465rSnuZAsuqCPimvw9n5hqzIRy7sRgTn34qBZGGnolVMWa7rBqb03rIkqxDu
FLqn2SyHA94JTq1otRTauKBEQLVfI1ig4BXUj6xiI4JTrDHqJgWDy7iQjeL3MXI2qpdGt+dPXPBq
hWJtpHCKhVo4tZcMUpqYTRQhlrIDclV8+mdcTpaTFt78jTTOytW1aacra0wbW3JYoxekPf3U1L0M
6XBTYmWEV2Yji1Nmu7C7dTYhKyT9Lp3cyjK9KXrBgI9kC9lZvzPdG0GcRud5WSTZiEgH6BB15bLy
VAS3DRQH557han8EWh2HBlJxZCR1QOfw/X2mPqr2uCIvPYZXyXw0FytYbFmJSqga8Hg2UWEK6LsB
XqroTW5NsGyYOLP24b7bo13cNwgCbSRQpFDGIsOgMfxLhgbgqPyiMiCxNGoHB7RkzoUZDhdqLGsR
YifBn9RWBOd49KEZ2ojlWQuYhOVi6DDmk3roJLQBRYa0n8Rov09qYOs2K+KMhN4NTVzB4KE90jwm
5uo2Kxi6btrhh+NUB825d/6+IfNUImczVLtrIt2AAe+053z55KCuHE6v5/VddIc1zMtRExlkxN6c
xSiMsioa8IIFDYAo0ChLrAs7SAhY22xJBVMQDSMNgGwGdhHvCJOv+q5J4RTKMuIKj36NPhpGzxX1
vnoT3oB28aI5/H3fOgQSuA7k8UyWij915o5qxLYSIloN52/a9C2S3SmRjuuWjhuL76bIpJ1+f68Q
rS1WHbHqCMhVM0eOIzh/OoLEOJbwJoKv+dOWaJ2u4UU+7tAD9Gl5cJ6NO9P/h7RX/Q4mDplRFyQ6
TkVyoWOvZaRSlWwGJK9yQJh8yC7sXXJhXKM1g5H31rf5lawAwE6Cv8rbZXJXGXQakdIliCH76RIA
f7oZkFQSEYscyFYEd31nJ6qRDmDaZ6KLCoSPxPYi5aqVoTHIlsJd2nqelwUgf/AfteJb1tMKsH2T
yJr7ZFLY55s4dVWrJGsx7B+UeC8XeEHUCPFkxC/iG7vRPs7Bp6EdzbEBVWj9ZXHtnXaoL8fD6M1B
fae78YVU3dk5v9cDzNKhqEUB98h5+byuaiucDLwlrqaA7Jq9+Tn9PgJrSAuy3Th552+X+P6+SeNc
fV8rZDRQMwmK7q7IA9P88d++n7MPcOv9ELewP+sKlDBV91Kdfv8vImxVPdUDK1YGBdzhyA9O0/ey
jD9njmxe6v9jg/63TTDfpzL6NQIUogoZ/VN4mz4zVj3wjFy1L9UR47UY2JMBdp0/F8AynQqcpnbR
nIRgki4urxfElmn5eH7bxNfnbUmcMaBqrFqxbuL6YF7QXYbo59DqgVXJYFNEMQNSP/+nz7bKGYO5
LufOyZEA0uPYI+ryeW4v6jRhM/+lZ63tvmqxgbGsDCK2dehDgGADdFGcdRiALlnbCU5sLdK7pkq/
Iwd5lzv28yKrI4hiMEzC/5HEWYg+B6xJvyBatgftOmqHpx5ucNKrnb2on9HR7w+2JnnkCEU6hklt
1jmG8znVjmYt5iEqY0BnzVbt0cEM4jm+yuxp3E1p4Tpz/Skuo0LS3izcUmo4qonntPludHWM4tAI
deSl1HE5kORlCZEXSAa/affnVVN83TaSOO1HDl5Ru5wixxHBV+1mw1uC8jcTO8ajm/oLCJEBDSJL
Hgrv3EYqdyM6FI5D1XYgdWndGAPsMiYV0QYaIODADK7BQHw5Y1iEc2RrDYyhXn6lidvX9zQ9oIp8
fvdEF3sjhe8IH5ZpBQ8sPFZTVpjGBlZC8skMH84LkSyFcAZRxThkpuRw8ZOz+Al9sbLLhEToyJK1
ZAlXo2MSXwcxmvau89ymSoRRPxTQFOuYge+dXup/X9AkSBi8ieAu8OLM01L0MBWOvuva1xCV53yq
3PMbJgwktlK4O2vStA2tFFLap/mJJSYK4NCpg+vcsMHo0PvQW2MrkHPtelatFuZ9sKzZ/d3FzJqX
oiv1SGeUz7RATijOlsCHLluJnH5nRZsVdgSJzaj767hHBn5aZjevr2dtd347hWphAm0AfJmMmoO7
q2GiVrGjQJRJH+v2CoGgGyn+eRnC5WxkcJ5rGvqsrHQLG0hCr2nus/6laL3Qoru8kdZWmUl7t3cb
YWzBm2h2iJ21WmsbEYaCZ84/0MG4txG47P7NUYlsHfKrf/aP0/lJWQcgfsPW1XH3MhvL42g1Eo2X
bR+n8I3TpXZRYPuSeWq9ZQz9sFf3rWE8Dup6E4XP509LtiJO3YmZWFlRYgMBges18zXJ788LEKsc
AA9NQh31Xd9cF4e2vq5YDwWrbdV8pp3uOZ1E58SreBPCeb45gsJXHVahaL/KcXBTGay3bBXcxVkT
AxV+DWZomIogsnem8k03e+/8VgkzbaiS/tkrtsyNNheD1ZtI9CEtyrT5n7ZW+mDXeDaxtlbZg122
KO7y9GEYQxg7mi72s+Eujqa9NgbnFyU7Gu7KRIpqRCl6t4Esf2koXpHcnf9+sYfYbBp3YaK5zcK4
x6Z1ize16D5ODqz3gHp1u6O3+q7Y2cf/KJK7NFWtjevK8lH96+KNn2Kv8bL9ej0xkCBkRIlEnuyc
eAex5KQeMOmKkhx6qmFxoiq9BsTFh5zDH+3jQV/tsaVVaeKkpm7wclwi+lk1fkm2Tmze3oRwEVC6
OA36nHFa+jcQWeT5bok9bQfDjbHQ6JPa7wFplyRAw/43qMdM1955C2DmIrPHYPP4142TqOFSmXi8
tdkXp5mCMmxcAGAGIF+VGCThkVlIlyPeRxWff2okEUE+wgjZ5P2dhq6UeXab5K87RBCAAQbY0DE0
ab/jjTXNbK1xuTAw3H0a63sLc/fGRzRvI4K7vKgtxFYTQwRtqZ++Rs6vJZVNWAkPxQaulwNwL0Bh
caZ1SVkzoArtnvqpcFNDu8oX1XHDXN+ZfSwxsTJhnIUFf5+ZdUBFCCog+SjFVVHf0Ll0++hDG/e2
KM60rhrtiToj0FrS+8baIXMYrLmsWVJ4l2y8Zk0DKFJoSj91FwlAmSq7GbBz6Jk1zBcdfPFIRdUE
mAWysERoxjeyOA+bDGncOcyMZ20Xudqi7FdSSIqpMhmcJmQZ7dV8wuEUavY4zO1hGqjkXgp6xnBp
AFBnAsEHKY7f3mTjYuN5zJeRQtt6dBo41qONPFH4JdefQ/StpUUQ0i9m+0WTYdeJlmbithJ0qmPW
ju8eM5M57Fam5IbxMGdXwOOXKLbI4GwFcC4po/WCfEoxBn39Jcz8tUrdWIY9KZSBnlwkhnQdnXCc
p8UUWTRlZjyCR+2ZoG9bi2A9JQck3CjdRDszuheRdecuTpoTLe9ABhuEK2CBddX9AFMwMOo2Ejib
FiV9V5gFyplD8zWfv5EHNd6dd3LifXpbA7dPpr7Cis0w/sXw4LzU+c9hlEiQ7RJ32kNejCSKcBLd
8m1WgzmTmC9hUGUid4BGYqSGKf9Q1LIcrwIDx1A+0eb37DpD4Fw0t3uKr9eg38swFMQrehPIPt/c
S0wkxSDMnSFQHVU3rPtv2kqC8+ciMv7bRXG6ZZsmIo8c50K02K1QmQ9NpF4OXXN/Xo5wLQYGksA2
CFvDjwqpJMeHfT5i4jrykjLyysE/L0G4EgN9+BQzKLbN1w/RmT9Z06TgHaroT1o6eGXdFy5tHROV
glSiDCI3Y74J4yuJzpKV+eJA2QhSIE5nuHV2pSBJ1ie6a8jGrJjm8iHaVhjn08xqnqoQc/4AeA/9
WY/dpAqyqPMMq/M6usemnt9J4V3dLI7za9OQpJZOMwRRyaOVeKr9YBUfMc0bEZxbs5qeQJ8Rdcbd
5BamYmCeAfAMZSwbdJFohcHdIUAkVuAIwKXNcrP26YheIVqubtaWd53z47/tG3eXVm1AYwpY5IPI
uQfjeo8mhsPfS0DTCeYY0D2MNhDOihp9H41GgYoeCqMumq21YvaJDHhHdFVBnGeigwup0neQxl2t
DuuYwy+HULkKL8jS+vuRGaJp6BslQDbRNY1vgAZsZbMkIOANQqVxc90BN7KkwiDQYfa9DLUMCKzv
ugk6Kw1p6WCiExmjTwCW+Dkr913x9w3pBPNXsFwayjYG4SdkYloBpa5m72xQJPWZ6eq4/I2MJU60
FpRmUC4BSQaCWk6vKkWdG6tGzx4xJ88sHq143Fn57XnVEpw63n9vQthF2jibMFb7aMD8cNCotQ+C
pD14SiWXXnAXT0Rw2quGDRDuCVqzJkxdY3L081z013HsfEZfsaQ/QRTTnsjiooG2tWNl0csxSOmL
un5TrQttvI/q12b0VYA+KzrxdG12UxmiuuCs8PQEwyZrFcZf3FklZVakSWcjXq8z1xj3FDhiWipp
3xOtDs8bkC+B18Q0383TZRSo6n1bL8E4XbKkWLxDK8F6nAO0/gTSPgLmXzj/cyKN8wdqCcVf8moO
kIa4jg7FBb1Dv7A/fGHTe+e1ULB9J6I4v5CCIWWeNdRoMuc6TnxaZe6sSGQIfPeJDN4ltLUzA+cF
IY+zN4xDnZVeux7tFKk4afZScKtOZHHqYK9xHyclDJ3zsHjKjenlfuVlyOqYN/8ufymKUg1MumFQ
EH1amEjkdrBWqxDA45DYIg/XfWUSiz0CoQwJpAvoo29/OX9kQmXcSuT2szBaTe+6CRnanbEr/fkA
19H5vxshj1YVfEAacuZ4rjJA8nfTnaSC56oQ64MubvRNgB7Ph/ySja2We2X332Tx2b+sDLVqiBCA
M2I1M5gP4a46RpgW+xezaSJNAdi+gQYNgiZPPju2RovShg3OjbjrTvdir7ioPHrdu6sX3zm7cq9G
7vnlCcwxoznTbbxabV3nOwjLwVTXWW0nAEaUnjHtIgw3kOHTJEuYiRQEz3Ad5Wqim8DE4C4BWQuC
ZzKODFwC/4z6KYGGJrzg35SjRAWDE2mcI7PQCDLnJQ6N3LN+OwbnO33WLlS/8Kkve6JJpXE+zekW
hyQjpMVH+pocgOngG/salFb/BntbeGKbjeScmrWUSWlFCDC7il4BCvFgv7QW9N6QcWcJlBHh5W9O
BiAvvPcvaZ20cYVgoIxeSHfZmV/Pq56oLQNzNAbq8BY0AwHaabSRRYOW4zELUKx9dKhv5suq962b
xQfTDkCX4/1yG8qa/ARmHyJtHXORzDnzPdR5lyQOamKoGCAlGK901+eASUXPp9YnXi97Q4lXqAHs
A0l1xnzGKcbYtuGozFghY9g1vQzWI3mwvdnTvN4r7sPgI1V60N5Yuo1mHgRyPBT3qLZth9n7CfOm
1Vey6/ahn1+Wv9BXHeiHdC+TJ1DGE3HcPdN1I4/NsULmq+tdrbkPwVlkT4E1STqdBSEBYAIBKwHi
LcB/8GkXtc+GOSP6GNTOTVXcRe2hkVooFsFwEc6JDM6FddVoFjnF1jkTPS5F/rltjoadAqDjwRx8
PZu90H5tung3xe1XaduXbIWcfawwWhs3FCucmt41LTcCF1ib+eevnOhKb7eRO660zc2oVyFkHgBE
BHbLKpLE3OJlgIhAxdMAzO/09E4XhZK1tDCgEIbjtsrT2N3FslhUIoPPu2ShHjVVYo1gbf2VAqon
tl21k8DPiWw6tOHPQnjMNrARh5UW9nMQWmitZ9G1HdAH68a4IF67ly1J5B5PxHHh9TgrmqPU2Dd1
8YxdvQv98jE5Wk/wIXKUKLEavK2NM7xKBzy6KMP7JP7EkDh63dX8Zp/sKwXc0ozt2bFd+qEb/CaT
u11GWjr6BOjwYNQD0v8wfrZW+/exzMkeclfIAA9hhSkdpBerHwQBPbC/3dEJUnlEzzboval4Wwx3
jwB7uZilhcVMnurlP4pgPOhovXLXoMWEffwgG4sQmFmw1DisaoqRJhAJnd6qIUyyoVpgZpfqdap/
lE2gVK2/Tn+f0NyK4TMZed85bU/grpb4wsBQ0zTcJGCWStXaHcxp99e2yIIt+g3QAiIR3hXHsTVY
08KU0EDM2evmi9nKFiR6CIGE0wJ4GIabgc3BafqCIcHZiCCkto8l2qAwMexV0Izb8RcG+PZyCCTR
rAd6aNXf0As2hqK5PG3UOrRLGOR7/RRdkyeMCmMqp/yuHwd/DvKg+qweZO0qguvMysSsaocNRf6G
0445VvOyRGgdre7axy7CKsnNEllDFOuB8AD1A+wIn9EwlMpSyynvglLZMcDeFOA9ISS94goc5eZQ
sKITcdz9UqakijOTwcyDORLYj/0HaALJiQQuMmsWnTTErsdgne+1Nfac8nIwGoCXvWj50wouqBgA
K8n8la4YBunN/XndF3gwlpQE9wBGQYADximJEq3KgDx+ywqGSX1Xh8CjWb+flyGwGScyOI9iGYNF
MkJb4LLpO81KXWWdj8P62QwlLl/ku04kcfpnZsNQkhKrSZagPhZBtTeuNeQ4jmUAkBqJH3m/LISv
SK6xxDS4dfkHK53DudWAjB2ARMcj+lcdNZB2uSllPQTvVdDCO8FBq8D/4+zLuuTElW7/yln9rvMh
Md/19XkgB7LmwXO9sNx2mRmEECDx6+9O3z7dVXKR3M43u8qW0BChUGjH3sc60l/edKeqQmrFh2L2
0Gzr5DtyACs29WYHCNJxD7FCPH8bO1D6ykdOCB2EdQsNqktnjSvo2MDrQwojeNGBcVEE9tktJIRz
di57nocHPUcZSizrOd2oaU2C+NcN7VFUIiL7jbnyQTz52gXJQSWgzT2S6oThZqq3SHltkVk9vaPf
mLFXnRheoaiTqkk9VGgl7IE2t94aie4b7XvYVw5FLSX1fyHPzCFoP8gZh4UqcySWRpFHtRhWsBxv
uFJExUexPiS08fhlggXAldGGrZiBgHo46tnj/r6rr+nmyD+0fhz9ugfABmxDuO940mJ9DNMsPae1
JUXWlkJJeP4WgPpMJ9up+2NSK3b51rhedXWc3RdvB3Ty58JTM/ISO3ufbbChv7AL3O1B7+Z/YY+n
t8Kv+w0nHnPxAI/HEMC1DePxs9ZqtMKRx50Lp2fX6TcbiKXTfbw1oledGAbU930o80GpnXdzTCJ1
MdkkBxdMUce0TrI53dsxhHttrT44bWxwTnpQPfxF6Z0Orl0MqKbcsVhCX1Eepn12KPerLHzHFT/V
j3EshAMqkydUxyN0pft5221QM7xzd16E9CmkUduVw+GNhXo1LGMDgnh0YmmYIjAO4wQEA6KEAM4a
X9lbK/WqF2Pv5bbdqxaV0Dtb7csKDANHvksPaK9rzCckX9eua78eQq8Xy3B3nii8JkzQn7BZNLUb
a3iw23tVrl1C3+4HxdZAAFqoJzfifon4uKw0V+Aq02LvFIfpBxTeUS0YbMHnxQDmdfY2spoo+Nj9
3I7/8039n/S5vf9/O6L/z//i799arkWeZtL4639u8m+i7dsf8n+P/+2vf/b6P/3njj8376R4fpY3
X7n5L1/9R7T/Z//br/Lrq7/sGplL/TA8C/343A+V/NkJvvT4L/9/f/mv55+tvNf8+fffvrVDI4+t
pXnb/Pbnry6+//4bPV4S/udl+3/+8vZrjf930XzPv/7y75+/9vL330L/345FUTYEnBrIwXGv+O1f
0/PxN17wb2QynaN+Lfi28EdEdE0rZPb7b7b77yNBBM5i94h7QQHhb//q2+H4K+/f4MHED5HU8sGc
i0Dwt/9+16sV+nvF/tUM9X2bN7L//bfXxxdBah10b/AghpsKWT56PShRd9LNqiwCAFt/ypinVjbj
66Pk7+YNV1v4pNRQgPBBItxU6WVfFS6NfEv0T6OYVRg1dErERlLpr2FSX/uOv3s0zvmwnssAfE/e
rhYjLe5YZXV6k9nHfu3K9cXKrXdp3gwjRprUK6a08XaZ5iOUefM5GJATZu3Ti/3z5zq9XJeliTOc
kh/iEb0IQT0yUO7ceCHxg0dJGqqvofzXqJj4M1Igte74yuG4NCDD1/IAtEH+scOxCn112YJhbtg4
/ZCtsVi/dkt/L4xxdgT5PFlysF1oq+u2+AChdVuOkRWWibsVdhdoL3J6t1LvTk/gz7zD32fW3/0Z
1yTu133p9trdDWk6dhu8uMd2rcRm1GFFvoCeVyGccSZ1JNr0yTUr8RxfbUgasHolulkasVEMXqW6
Hit3clGXCLCALdof2agvOmustpNa0/tZWDff8PItjBVljxJEhrr3P6eALUAv2KoOp2dxYQi+4R6q
oMi93hburrTz/NmCw7+GMBNSpqAUaSNHNnp/uqOl5TI5VlsyubzLXHdHUuQGEuV9ZK4EJYQX1ps5
ZEgipUO6BahojFg9fSjluD3d89IEHof+IvQUwEZzzjp3J1syI9Sgoki3HPwi6ZkdGK6CqZQGuio8
yDemlYrKsgSDrHLr/J+hfP/a6f5xZC9GwAoN4GDPSdy02vfuoRowk3c+caw1OPSCMzITYX1ggTpR
HcEOoOqLpzyDLAwZs1JHddEhnp1UdkCdtL05b0UMTwHIBsQumU6QUg7mej8JilSLyut2jE93sHBG
+IZrsB2AISdO/BhK0UweGq9toE/f0ApEGrmc1IrxLHVj2H/Xjl1iqzqIOSvn96XQ2V3HpbjvizZb
uW4sdGEyVU+lCqCt6YYxIyrfObTLyqtwgvT2Y+kGeHQ6PV8LJuIZXiADV0sZ+DyI8QSkL0g9W3ch
BALXEoVLzRtBQptA7woz5MWD3zEVWYVyvnhz+89q0f8yD88w8GFEPQdosb14BNP1e1VC7BIna1NF
OR34mTNk2PiQ242udAGMRz+W+Q7IXkWi3tL5GsnW0kIbNl6GxO1CdVyCTtjhvsuGwtrlYM6Vl6h9
R07/9EovdWO/diU+03ZPiQIhma7nGxYeiVJ0aN/o0a3OCwk9w7qhzDO5BXRnYsjL18PWTb2JP4he
kPLK7ubQupQkC/0HneJV87xgzYSO+xpTBso3Px4FlinOwBIut42qyD9TBft7ixmWrnLdeZIJVLKT
FAQmLUP6dMvDIWmjvmZjEBWDI/IVt7LgjV3jxNco/LTqCXvNrUfu761hINN1xdg4btvUz+lt6Y6+
dR1QSdWX09vi2PQbsZRrOIBKpYnfzlMCMCLL6G0LnYb+W8/mjO/ILFrvoSxYlcLPVZm8tgrG2Wft
AO76cLr7BQdhZr104iH8LUkS1z4ZtplTsc3krVPyHVfprdEZDsIdpco71oWxbWEwqAdNRrkL0qLS
cdqDjOYTJ85UH5w5aNxbhRtcc4Mij6D4HJTMdaPzxmh4kKApXN5OuRNzP+ltkNGEz4BoT2sMOMex
vDVGw39UAgUVWhV+7Nj5FKd6KnYiqJpHErRzrOpkWLm3LC2V4UAGKrygKFKAcqy5eCqCjtwnY5Wu
uKel1g3f0dlpUxDih7FbTVaxGWhQz9GQC72GylqyLSMy6PNOu0yJIJZ6StiF40vGPnbcdvShyQde
Q87S4+k3Xs8ouD+98Asu16RIsaemwj4SXuwFST1EM14uOApo0u551HCNK9troReT7mWGOlk3eLgc
ZGlV7jxZZ9uGpwD7Un5m2OYYTsJLQqspOjXH/ZDKmAFjsa246+9PT9PC0jtGkIAXhAyErd0cFyyv
N0zSYouyY3bexnIMF4BbVBvQHKbA+g6E5xn91KSOWFnhpU8/rsmL+Jx6vHFUlc5x7pP5YRobZm/H
lDhr4flS+8efv2gfUF3JbaHnmCR1eAFqgG6P+4Bz5tQYFm3z0eWyROsyYaDOq3GaaatcI5xfuvc5
hkkHDZuD0ce60rLf2tNwsIm6gVzIZycs36mAxKT09j5XG1b7K+HAgpGbFb6FRQQY1HosNi++WCQn
0BlSOkJ5TxehQLLbhLJa6WrJ7IzAoEncbJ4pmeKJuM+43pYjyq9L3sRy8teI4RaW3z4e2i+W3x79
sSnKZIrxaCseQ9kWO+q05coN42i9bxwctmHVsoHzm2YPHBZO1+1ggE+kLK8n7hQojk4+9y04DcKk
WNlsC0tjPs1QWVdJMBfQVHRdErXCdrfpzA4QWq23SSug6qGqlYEtTZth8jjxk7KktoxByJbQjXBZ
v/Ez8MRvTzushaW3jz9/sSxukvYlgbLmDqzwEJwD0iQa67a6Cpvyn0lN/RV2mqVpSNySkQ6F3Ish
nfp3CU3L9JoPTfV83hAM0y9pPnYphJ52Kh3mTaXn977Pw6gCD+XKsbS0CIb1uwUpnSBIxl1XZUjQ
9gOLujBcey1fCHpMGJ7NwX6dFAEe+hryJVVNFo19eMf74lJyd40zdWkIhomXfBaE9IBz/RyCwzoW
uaO3NoSF1k1IJCQTkiHIwB8TQtA2YsfW+7MniBnGXVojT6oerXcz+Adcru9T7t0OQQlOao+t8Uot
jcE4ujPHDVqLWcjhOOy5tZsAPHpkPu9wZYYZl6qugjxF40Ef1DtQa+hdOnlr4qIL/sgsPFASGa9K
o5BVMXFwQvFOSaeOemfeQ830Uw916RVDWOroOHcvvEWdcda0Nurn8VIRT711W5TdvatAFYkCIy9f
o09cOm6ZYdL9LCRvM5TapDkIYhJ1HZThgVTdxivJIRXWLhudhzp3tx3KuE97kaWhGTZuJa6wdUYg
9jxoxA9FHBROAvKW/KtT0nd+qPan+1naZkbs3vWhKhCkQ+7TC7PIK/IqAouovzKKBXfODDP37YKk
OQHdeOsQb58ST0bN3Pt38IXVCspjYQDUOMjV4DAwBYVDPFM8rQJyVZfVZlaZv4b5W1gJapg761RY
DzwdY7fU/DEULsRO6gBr4cw0skQIaQId1PFZy2FClGieMNGqeojTpK8uw6Kn274s9O506wvLQQ2z
H0TC7VS7QyxD+6kn6kr1IMlsgjXevaX2jz9/YY+q10WtNQHKMyO38Lpf7CR9KHm9ktFYOJl+1n68
aB7SQLVPIeke4+kTcMEpBdi4zR7HIL0My2IN4rA0CMPYoaBJRAhB31jk7k0nrDZCMupOeurTeYtg
WDZesifeI0bfQVBu1/TJu1zTT8xdE89ZclY/sYMvZinIp5QgRNCxk8xWbCs8FZdJiYI22lY70HXl
sZ8Ie+MI2d6oHNQmziDqFXtfWiHD3kdQRwJFKmRcITy81boCkm8K2YHowN/zoBpWbggL/ZgojaGr
mFUl7RA7eXFX1iXIhhjGypkXeV344/RCLXViGD6oHzp/hCZZPI2cR1TMd3XNUWzD+H2V5eedxNbR
67xYrbDxnJyTWsYBLZ69wc0v4XD8+9MjWNjK1nFkLxpnkkkhRQ5vMk63tE/v7Hm84oN6PK95w9xn
pw2LJCuH2BIQGWFtu0um9qnqgjM/3zjenclRU26j/YBM96gKBTVyewmuk5WTY2l9DUNvpyRJpZ1K
HH3kYbQ6FQ2Bwk2zzfEIYa9xiy0cHyYPOKWc+zNhBNHieCVrJ0rH9kPi023adbcD6/4RAcNftxoT
BE/AjIaTA3NVDgjoEtSe2f0+qbPd6aVeOGVNinaHT9pWeOTYtfN4EBO7ctyVVXh7j6LQ7PUe5dqV
XstxebWpvOB9e6gRLszOsIKKe/vDWWgYcV5JlQ0DPpy17yzovanw+ZwZQeHV6++uwAbM5xLrStvg
K0u62zL0D+c1bZjt0I2l0pMnY90X9P2sJYuLwV4jKn17Q0KL+PWHo+TPKawqlDFN7qDvFreyugoY
uIQt64H1bOUkWOrFsN2UyZRAg4zs4I8fZko3xPK+dj2w/anVRZxUZ21MZpYpYtd3XQWNgtidJ77B
a1+3cUZ/TWThZ9z1ayIHKGJjsvrRl447kp1CKbq6yD47ToQbcfokZKTvxl2za8m2ehAfkna7lmlb
sggjJM/SrHM6SBTGWZfeSCt/clPI2rQk+eP09lpq3zikJ7wjQmsWwm0044ccbxzbhBSPeRasMfgv
dGAWDIhhsPC8ig6Cyr0PePMHYBs3KHs+61hAwcDrNQHgT1sdan4gLGzfK1b+UbHqpvfdleYXPEZg
GDadcqBDFZVxONkOIO9uf+gc5W1PT/7bhw6Ke15/fNY7YP1zB7Kz50FG9TD84c8gHGjIB5rba7XX
Swtw/PmLc19BT2AqQzgQsNZNYJIqgXXausFRyoB3bb8W7S11Y9g4n2onweuYjFOHfyXT+Gly289W
skaRs9S8cT6PqAYRqKkhu8bJ8SpyPJJJhXDcHuZ/xpH631MThRSvJ0pko4/sv8KNgmXXYvafiny6
SZrgw+nFXtpKhiUXNfgy/czuY93ZN6Ig+S53gjw+3fjS9BhmPKQC+NZhxGXL1VvHEhcoJNtV07yC
w1v4dhMiJ1zS6NSu+xhFAWzDhP0UgiFm5XRY+HYTIaczWiDxJPvY0eNVVtmX7dTedWO9YsILRmbC
4hieOYEYJiIupwTF0N5lVVjvW3z+pku6eXd6/pc6MSy5dacmHB100oW5vUlCfgiC9IvX1t9JU+5P
92FUVf61Qf3jBL6w5IGzvszoJGKPtnHdA/yLeiAdObX73Z7odTcm4bZJsws8zpSbKcv4Nrf4O4fI
Lq4hm7lySVlaLsPQJ2LD4zoDlitjd710H4njv+9D++PpUS41bxi6nOw+4yBNjxNixylzbxTnF1a9
lr5bCEV8w8jHJCi9onJEPMl85zNokYxJ/5DaYohYkN/0rtieHseSyRjmns9O0gtV9nGY8U3p6Ns6
ODNKNilxJiJYBdyKiDPQbQ6R8L3i5khOFk0FQ4Lw9PcvrIOJi0MBt2rK1sVEaXlP4GTBNPGJ8PL9
6eYXpscExCkAYSsPuQd4lLE/1NqSG+BU7ZXJX/p449hOWeYilmEirhz6aSqKR6D3dw7hK3t06eMN
a89Ux0thZX3sstyZdtDmCCWE/7i9RhhxbOiNSNMkBHeyNA1ACSriWZGHvGbvq47fq6aNFWSeTy/A
0hQdx/bCmVS52yEjgC76ZLzpgvSmHdQBmrcr15al5g0zrgKd1N2oBRQi/G/WGCDmD5h8oOmUr5xJ
Sz0Ylsz80XLHHBt0mHQfdRW9SjteRcD8nzkEw4JrlRCp+gxDcFIRoUToDgR9d5kIv5+3AsaZLYUz
DE6IFYBDvRo1uyqzJg4StmIDC3vIBLmFU1oNRZeKuCnzj0CbP3aCv/PG9I53a+8SS12YwTe2j4WY
W8QW3gLdssK1vbtWQX09ibWSr4VVNoFrSLvKxJtIF/de8MlLvWuNp/+q7D6ftQauYckJBHjLlBc4
UjFXUdilU5S6QboZnP48P+oeB/bCzqRddKRowy4uQ/VBqflBsPJhIOGH0wNYcEWuYcaWhcth41pd
HASVl0dZ0cHSUIz37nTzRonfXzGHSW5QFGExj4XG53f8w+zX9yLobnLS/2FDkm1ntd6H3Gfg+e2g
u1uU/hAhY0MjKOqcOT7DysfC9ZI6sLt4DgXb0N65HSfwLJwe3dLkGRY+ELCTuqrt4tQ9kgRGvt21
/DkIx3Iln7XUgWHijm6tEK/mXax5L3lMadf1UZI43dojzkIHJihNl8MQiDrhseumVrotlc8hxRf6
EBw5PUULJm5C0mjNLGcKCY+LZPqOzOW18mS/6WhxawnrnxF3/rXJTGSa7ysVgF6bx3YpPri5diPL
68UG1bpnXoJNdJqsgN3s7QaJrXlunsdZ6Us6s/JrqVWzhsRYcFUm95fKQakzKUxVmxVtJD2x5SV7
VBU9C27DHMPUK9ZONfEHHosm4AfdW/1+qtps5bRb2knGgT3ao615NR0X2p0/gcEyPTh+AALV0/to
qXnDjm14WZdpLHEIcZN+7w/QQ4zcpF3VqVraqIYt43W0bBs+QjwBvA4xSsdjIYIPbdN8dVPnzLjS
MezZL2sGmLrANnLkuzztHzI5fwqDfuUWvzBJJg4tTfQE7uq0i/0mfGraiYIywll7ylxq3Disu1r7
ARlqjqoBIp6IR8GJU9bjedvHhJ1xKbPCt902Tiwo5CA1sxWV5+3O2jy2cUoL0HJKXqHxoJUyShv3
AtTva1Z1fFt4I9Y2UWZdrgDPDFgbF4XOyYfUn2kHvZdWJPajZw22uCJZ4lmbIfEDfd/7ic8vwBQH
pU7qDG5wMXSspOXGCZNJx6jzsaftNOlCfFWBVxfbBvluHJSlbIqLekpScZkqFMjFZC4y997uS7y8
QonbG5/Aslfm78KkdeXBc3s/2OadZ+n9pEKa78Bm0TdflO84yb10PFL8YaVeOXyvGj9DJq+UXX3r
IUVAI5EXvr6StmxAQ8iF0lsuQFv0GKqaaUB+k07s6VFE4YA07JwepnCsGxQGcM+6mJqkCC9acBEl
j6BeyOiV1SVQJ4ocEMo1Zy7ncYe+CIlq5Qz4cruNCd6+o3ZqkI7U7Xnxlkm5AUSlRnhY8bjyiqdR
NXchTS8TPz8vYLQNPzbiCUlVDN/uDgm8THUJOpF4Dtb0YBbOEBNv544A+tC64DHexlSUkBDcy6r4
jgr2le2+1IHhwYSV2l6Jd0ikVooC/IP9gz2RJ68Q70+b6kL7JtquQAX02PgWrAm0O0Aek2qPcsD8
AB6U+jxXY0LuMi+3hoZ5fezjmedihtAobn/CeTw9gIUEETNSB6JOx3HkI3yNEsUGwN3iCiHvvOuU
YBfazrvrgVpnvdOC++a1IXRNLlEUFGKyULUduWX3UTQdjXQyrAxmaTWOP39haVYuQKYQ8DYWsnPT
bajd9gIqMMMX5EfKM+MeZpgzbXI6Ext71ktrV+0ykvNnPmTqu08wpO3pZTk29oaXNlF3su6mhGQS
y+JUP4CdvnRJf15lD2OGTUPDToyd9lvclFvvfcPr4XM5k/Z77ejpi27t9sfpMSxtLSNEGd1utscB
r6tVF85BZKe5j9dD4rHrrpztLhpz4upIwV6+nu5wadIMY594U1FLpQhXgvZpaIcpzvP8zBPfxNpx
f0qKGXpySF9IAdVq6uHcn6zzQiETaDdZKMZ3c2S8mraqLrOgKa9k2Vsfz5oYE1nXF01aJm0LL94M
/mXW2NYTLrl6xawXpt1E1vmqhqR3j1C0TKrqYmgCEP9acg2CeHQOb1jCTwbEFzYNyt8hzI8HXFAH
lw7UeBHEPdm5/jjIeu0xb2kEx5+/6IMKqgaFy3FMdGM/ZygoeJ7roV6j5l9q3rhrgIepKbKixK3V
80dyUYYN3VjJNK0qUBw3+FtzZFg0iqGTxKuCJgZiS5b3eaN1APrghvHt1LfkfdrXtyTwR7b3JM6T
y8DTQl9mxHXbM/eAYevCh1jZUCCqnHSXBZD0K5BDrLOGV/vztrBh255lz7iMwGkltijq61L1AZIk
qpNrz6ELi2TC6mZrECjFZg30GWiOMGQqJgcpHmcMo9MjWDicLONC4vVzLRqGDvo0/9zL8pDNwycU
ZHw73fzS9xsHeSVrLcNhbmIuGigUpPaPWbpr377U+NE4XxhI2kHytC/9Oh4tZ1+x8pKxfiVCW7Bv
k8uvJsRKJzDUxDN08yKQKcRNxh68LL0hKftw3twch/Xi82VWiZSijC4O3cAG6cE4gRxENOeF4JZh
3pMPSqgGaxvnup2vU4uq7SzD4r0TgArz9ACW9o5h4H3hNK3T0DpGvHbrj/NV4rE4G9beFpaW17De
VOGF0xMt5qcgzsFOsvxQcX5mFsHEz02llwdjadex0/Z5rJ1ZvG8LZzxk/tCcR+IE0cLXK+yECsX/
jVUjSG4KQKGCQ0LZu07PZ+0gakLpBG/SNAlzzJCTTdeBDK0tziF2f87yUhNPF06lHieK07+wMxQR
h67jzheZLBy9nSrS+j9Od/P2MoMk7PUkgTApCTw7hZP2COGRasJg2pTECtvt6Q7e3qa4ZL/uoCZ5
341hXsesGh6rlm4HaT2m9E+2uFdkcS8prgwK2P8mTmlo2DHoUWRgCQzArfptQMIDbcb7zql3VtZu
ulbtW9e50Xbyw2qhKJyv5WOWhmUYeFMEASmBpdz1s00PdinT/agJf9dkbnOWgVMTa1flDZTcWF/F
+ZDwPe3zKua17cYyd4MzF8cwcj6T2krqporHufrWdlCwIUD76mReSf4vzZJxQg8a3E6Dxocj6A+y
DSrR+VPuu+JursJ2POsQpSa8DtRICUT8RBXPwv/DrcqLNsve8WKNzHbBQkx4nTNaeEpHSSkKo9uk
iERnZ+/9Qa4hGd6+EUEp7rV95Kxvmiw5LoFdJKg94N2lzuTnYrLbXVUSL0qa2lnZUUej/jUmpCbY
rmXFoGaBoSC6vSlyK4+GWqBkj4IZC0Q/a5fJpRkzTD70Zl+7PUJ+Okmqt/kA7GsExZCuXyl3WNhW
gWHzwTglHOEzxpF5ektL27nrORObGUQEZ+Gkoa73elm0l+OlYerINqWpai8Li1q3jHF3rWLjZzrr
rbUwjm8oazPleQO2FaocatSTdpYLVhJwP6JQhbrjPlO87bd4f7fKuBBJgLqqIsjaT9RF9RuvUr6p
fYc8+qkK8NSlgQyUOz8LSfWZt4xO+4lPWbcZ3EKBmdZxrkZeyEudQ7QP4udTFM5hlmeRVefO/D6j
KFV6EEk267vMAiD2tuAZmbd2TbL+xm5tEW5slrTjt7MOBZN53529jh3L2ndpgme0MSzD68kr6sPk
WMWn87owXE9GoMsxj2MZy8L92CfWFvvvoST6vC1owgFxmdU18aYytueeQzvSuehmCUHetcvTglsw
EYGg46nTuVcl0hVNxVA/pIXchRpYjO1cd2S+9FGzHVz0ISnOQ0tAvPb1lqcdOMKd0S2Rkybezimn
ap929d7z8KguUSK1ciYsOCH/+PMXgXeG1B61xVGgkqc5uEIJHBDTl7xp9t7Urz3aLrgIEyhIrTQf
SjGUsVcN+Ttg1p27IEvVV1XQNSG/pS4ML2QloZ8y3pU7CDyU3lZXSgY/eofP8pBPKFxc8URL82V4
ImAlIIjpgf0G8thluR9cRYFyQ8FAXs8B2wTj6gPWQqkcNZGBaYa8TSKqMrbqH0nwGTDpnZztH7yw
t0rwi5IGO2CAbqVYS6C9/fBETQ49ojhFSqIp47khh4xmW3DxRJa0NnMnI0XrHau6vYL8+1k+wUQN
+nZSBnPlh1sQ4/jyIqx6d98GIaAIXjpW1soGX9gXv8AG0baXg6Vlq9qBX6s2dzbd0Db3FSLs7emB
LJywJnQQbGpdnms8ofm+K/deDs36nFhrF6el1g1HMOZImNoDzWJP28Fe5DrfFFX647xPN8zf8jit
Kr9KtnTML63EjpzWW5n4pe8+LsgLz3JkLO1RvZNs59lByRQictrFp796aU2PXb5sGkyCeQ+W2W2Z
syuRyUPY3YvivNPQMywcOErLx5ZJtryYukvUJxZ7lZPHtCr25329EWskrg/OWJuEWzWAbDhoeB/Z
xHJ3FcmeT/ew5DpMdjww8IrEBQ1O3DTimeXdZ9Qn3oJS4UEoe58Q706NGXSytHyu+do+XfCMnnHE
p56fkpENeVxpVu3HNlGXtIN37O2UbvAQE6y8ti14KRNGSLTCE1ItcjB92lfCdm6SMYE+5bSD/B2q
xfk19t0cNcN5TJkQTni92VRhdUNvt+EW+Sgy7Ztj5Qq4JoN5e3qxFuzEBBRmgOp2ldOEeAj3rtPR
3Wu3+3Je04Z160yptE4R2FVyQCX90MCVV+7j6caX1sGw7xEVEnObtsm25v7HZPI3ZPwc9E81chV2
wx5HPWzyeq0kY2mSDIufwVbVj5LnyF6n1lZmeviRiCZcw90tOBQTVBgC7u34EMfZBk47s0jSrNuT
lv4YxmQmK8fd0hAMsx+8Jmn8zg5Rcz5Hqnyg7dp75wImkrpG4sDxZgqitjSLqYaS21VdFrX91fcU
QCLAT4jLTLtA9RJQmYPqF/Ku4cMkRdvtfBTmyq/ZPAknlgjQxVlvDdTkv1Oko2CHkcfrmpDpRTk2
db4v/IqTzem9tzCXJsqwyXMJXarM3w7hTNzLoIT4xx4s6qhSP93BQsBvogwF9CXnMeFQ+2lBiFkm
432e1LdlIp5da9oP3VoJ54LTNIGGCBldm9tQLxp4kSHGsm7KIm2ifiCH2vln4px/JeVMrCH3R6dP
JDoZh6mMSE1v2Zxf6Jl+Cmm/cmouDcTwBk42gJ1lQDFAweZ908z3fTp+9j33GcmUP06vydKiGz6g
LQOI0tqJhGJgVkcBIWC0UY61P69149hPA11aDrFBBoMC3agtRXpb+bb8eLr1BQdjUuI5SLXZ1Ovk
Tlp9E+VeAkyaDOkmC5y1Mqil6TGcQC4m2uJtWu4SsB58gFYvGL08a/ZXYq7jcfdGhsREGs5uBiHS
YQTRssAGHXqw01vuDcuDQ8OdQ5MGnzJ/rXhwYSgm7BDl3/ZsBy6U5UNa712raTbI767xEy7Ytkl/
Z0/MnqtS9ruuTXdQSrp1bECtw777MVDUqxX6++k1X+rn+PMXUeowdSCM83W/S2j1mHvpfe1nVxXv
7pxevzsWBK0cLEv9HE3yRT9uOXjE7rAyE6V3Ak/IeIZ6rCZSRn6TbHW+Bg5aWhXDxMnM6y6pbPBM
oZZpG6KebwMnv8a5tmAhJvHdjNKTJB9Fv/M5+yOvnAdQXfxoeboSNS59vGHeWZ3VbcsdiJ+FkIcl
zAF2f07WhOgXvJ8JwqtoCcxli+tZmwxDttNi0OBhHeocwtUeqyDVIzhbo7pfWm/D0JPRThxaYCgQ
bPgG9v4b5As/j8xNkX0ILrhaq3RYGpQR0PMs8aX00A+pkVTr3OlWcTVsyiw4BIDSnTaShU5MeF5Z
wLEEMxO7gCsRyWLEASW6MQoku+/rZOUJe2FzmQi9EFwPsnZdaB+Ww7ivs4BFOfGr61TT6TwrNGF6
uraPIvOT2FHkAiIUKHybnf/L2Zc02Ylr3f4iIgQS3RQ4ffZ9ekI43SBAEgIBkvj138oavLgv47oc
cWcVLjvPSVCz99qr6a5kw29tsn6E4/A3d7w/vP6vHL2NS7YNQLp2eS7Gog/0Wfakg0qouU1n8VuN
618a+D+9mi/7XaU+ndOs1ru2X3mhWdwU3aZVMSXrVEyO7P59BfxhZ35l69WMCQQ4JviYeeSlaPoQ
c5Bu+Uul+CV6/f8VP195ekvot3qZGiAn4BSnPaadnu77ZrAlDIKvrIVqvA/ca8zcCXLmm7xl4x4G
qBPSy5GEHDvyP66P6P8/pWuKj1rAGt/xcf6d0KyFnZ1+bMbwWsMiMBn/N1V/+DVKFCMLDAZ8nu9Z
EBf5GvwYhHr69zf1hxLgq19ejw+rezqm+zFZZMlGq4rcxvWxNnK5rFuzvIAxHh16WfP9v3/iH9bG
V0pfKMB13OBit99qJ+LShOE8XJJQqOwvB8OfPuBLc69NtqBX0fk+Qyr5YMZCkP+xoPxK6YOV3Tj7
CD96jaLD1s5Vnprqf3ssnzv2P258hMO0NU9HPJZPy6+sgTRJjkv6l5X6h8PyK58P9jsQkfiBVQ5q
gVj1V2rSd4h3/8uO/NMj//zz//jyJAZRjErJKvhz7F0c3TLV3v/7c/mHjPlfitR/jAr+42fHcM3i
E1UMRujZr0jY+Ce865fzUtf5w2DWN2q790VPN8m0+YPj63Ic1dw/9DBL2i2Sk8L5YShCsayloOwe
+dtR0eX93/wT/3Ci/tO//8fXUzocO7EMKUYrqnsTo8BccAs3MJTD8cxgKPL478/hT5/zpUJog16z
zNbJXurAHCHr9epXtEC5c2zkZvn1jMrnr+BD8g/y9t+e+pdCIfVRrdZuFDtunEXwbihaEendEENY
ZYpJxCFWKR8h3Sv5BK8qVtB+8+giiGZ1BC7iPCJVYxA64XKvw6brZSG2HsFavPZB/Z1SC2ommvxu
7gs/NXay0JS0NLzkHHlVN6upbZicHHwfRvACY6vFM4O4aHgaQjW5Yo2QngS/IgJfUtpJMupyDefR
6b3fdJg2lR9Xi8g6liMKPKvbIShcmnVn2tO5BB9AP8dI2iuE2Kb3adjYb8QVQOGdbmOQXuDQLeui
Q6u7Fbly4XCGHRk/a5uQa6+QIFsq3zo0fTKXgTmouGbtN5uFOjgr1bFmKdJhas+gYCUHq5g4LIRP
t5HxmCb2Lbj3W8Z7hFZI5Ni7IfVyD3R3acrO2WYfBxsrWtaeBM+3Nw4hwKsKpzJzzV4k6jRkU/y5
xXJaitY6V9U1lWXSkazIFgTVJ2xHo7w9wfhqPWTKRHvQUqtexz/15K84FEJlmLprasd9PEByUK/2
4FdxGKN8rMg6hWWbpaUhHUaSXjzwJCqn8WdkLt1gx2JwpmQwT0YG3AXOsEhF2OcjP5hRnJ1/gLNN
qcIOapKLHHDjwpGa90W7wNDSDri5Flh399/YJg59REy5mKUw5qPBnSMn/Ktxvp3Y9pEsP03Y/USc
wwcNPiD6ut7G6MZlutC9Kr0l+1ngWcE4bAEnSX9b15/oKBP3YKPHyU9n+CkV09Se2ghPTE9F4p9N
riu+matsfbENv8Ezv4Zo5BQ7+TH1Ji6kQekw+baI2+0O6pWx+KTNlzMIG04M7QN4vnD4qpFG7HII
kV2wmptwnlmZ0Xq44VFTH0DApqJIejGdmI6pr7A2oWFuOlSlACGn2ed48EZXfhvzGzxaUljcevgd
MJ4dBvaD+uhklHvsuiUpJhuf5SSuas/KtKM3Kxd74rPrqF7fp7V57vj6C5HAApbZuoJisIce10KU
G/DXyDdPy2zu4g1LbhxpkWFItlOCfwxb/D1UwSvL2YfZ8muRtuXg7WUhruJB9GxpAu9n6UtCONml
I3/LYJgDSXTVR/ONaHusC7n+CGxnCiSv7Vg7VvXyKLMG9eO+0fB9WmNo2z09kta89Hn4SFtaMT2l
hR/0A91gZJu76zh6DZN0jyyHneviKxWlGCSx/Hm14jon4qFBJInv3JVIs12sV6RsjFUgewwcTjTJ
90EY3gguNRy2zY2B/RA3U9VwchpId4Shxa5dsqMN3QFuJZeGq2LswsvYzLcQCjXV0A67hTcnBCmW
bd++Y7sVm6hvm8a/1sRUyNErt/A99/ldv7p9kKQF+HSlx32PY5CD8qbw312e32j8aG1tEapbNgzH
eUNMYq934HHeLSbYL4m+abCkWq12CP3ZWQRVhCbvqmkRt007HRfxK01+RLR/gUzqoNoM4hxUjX18
jmpTJhN7jVqOjpYXVJ503j7CTepENNJuGrRVCEU4RGzqKigVryJK9j3yhIqxxTvNJiuujI15sUTZ
hw+7fbYOd3SB4lCv9ANW2QDZso9I65vtM0vDrecmVFc+b/cTAgoKSZT9PDGeEMR1p+x2bOroUTpc
pdxDhAhtKsr5KG92jKR3uI3gCWNjWgw01vtkIfUx5UgSzRNoNbSRCCMQGxbFUq3onSuXrG3RzPCX
WwLG3re+Vo+IjMt1oWa31btlidTT0mHeVIBKk97NUcYeO+fyrEitWh5V2Ppq5ANefz+Jcm4hEvf1
z9hPU6lgN5KU+LvL8LhKH9yxcIFvcjsibfXQBSH2tSQG6nie9emhZZS/Mok4kTKK8wGhBVykY5HE
eDgvuUXWaQFRAnzE246lEop6Xc9FRuflia2repF5A4/bkOFIrTbYqQ3FyrXcJYa0AtEU0zZfJgwh
7mpY49Kdr8EnOsdDIr5nGIq/ZSlQtmGa6A1jc3AduYGVtRUoodbRNWpv3DIFOxnmKGfiLewPMojn
7zQAGzz1rH2HjW/UlCBsD2+D4sun6p+VfN3UVW3brPRSqhOP8BOryAmiTlSMS4yQezicnpLOr/mV
lnXY/0qC2CwPYSfZo2ty8FAiEQhazDrQ343j7ntdR+ol62eCYwJB3A5z02sY+nm307j1f3mh17Aa
jc6voWl762UeXOYUIYC72Ywxttga5EslTAb9KLhY9MzCId7X86KmfSfmHGf5Er20Uda9bzUfsG0E
LszH2ZjhNKdh+zhtMfnRNDCgQOITd/Rqlfn4u5GGkh0ioZZ3KMHcr1Z2U1Xbpq82oehpChJ207cu
+kmjlWm8Rzocm5D4mxZv8VsP2hJs4+bpZkWO6I+a2JndbUrkB4OL6U6yZHyAZ4d69HIcj2zJJ+xB
lmSqnIcEGF/tJqQxDy47bbwJi5XJ7LXFj8IuTSfUDcxszwa8i+6cRUl6GruxrZCL820KmVG73tE2
eRjyqX3/jFiLCgJc9MccRMveLLlBoLpBnsPtAqdhV4kVF/HoEfFeDCxXuJg8E7eJG8wuQIrZPbex
fZNZ6J6ZIenTMIfyjAlAvG+Vsgc983YPB+7omMepv8GBuX5P1mAyiKKwXdXPc3ZkDb6T9+CvfQYi
l3meBfexh6jEJx0IvSmeIs6PIPAlrrn1eXKh6qqh8/GKURBi2682vsq4TDfW/7YklHdxZzy80Vd+
UdambyltZBlwHpagWdLSxqHCp4y4wdAB8gxpoT2FW9aveINbMy9hR57CicOO4zTdtBkLXbmpCUev
d4LqB7iEuKCEem78WNyaEVqgdszepjxnr6KtCb8eEVbcQF6MbLcPBV/qtkIIYpiWGWnC9dS7Nop3
TqHAqQu3IVjk6KDM9rsNKq2g2Fan72Lwf00RuhT24mUSwylsD5t0TFt5T5qmSDW39W+BhWqDgohN
jA18J9NlXXZeakCSJ8HsvEw7HcGNRQoLElbOcUDctbAck2Wf9Pk+gQ9POSTOyqlE0F1g1nLUAV8K
xuIoQsGr6EPbddE3QZvHGC5B5dyMQY2Gc6wfkWu1rkVM6wRnn03lk3NRo1AAZk0znpoaDN0t4TEK
mDpow10a+zkoCUpscaGKTrpacAo+qKmp2yvb9XGZu81Ne+md9iUihknwHQXP4q+JbPLokGdxGnUl
NEaKXWWpzZdfy4LUxEfbBxBg2NDM+VlFNpwYqEWwUN7KNZJ5e2nF0qf3A0No71DoYV7MlV0jf40z
JvP7qO1CsbOtDPLzuNg4qJAuScmDHbmFkxke9rsGlJihRoxWgqi1mT4jOKBby6anFui+kN33xn22
cjaNsvzA5KiGooVn1lYQFalX0qO0qByvkS0thdviyjAUjJKgkAc9U7X5TQ7POl+pWsfbdTchb+tu
7ZhbdswjFHuXYTE6PHPXuF0vM59W3NKpP6oaHr+VH1T7CzKUpTtqGXbjK96Nh3cM8iSXkracLGWN
Db+WZLQwUmuIQYEVgiEJHi2CJ3vMONek3kPum5oS0uWBXlg0Z+KoIDxZKsSzbewG2Y7phzAKh4/2
HR92SieBLFYNEf3e2nWNwWfp+/n7GBmiSdFYGuYIy4kT8aOdRjgbIU1FevUIRfbgr6GbMVk5RkPA
kAzIw/zUQqk9PfUbQtHLT+9R9bGEapxOTR9tN5BcNEDWWN0/kazV/CHXEA7dEas2BLvVi4tnVhms
3vDcjFNHf/YgH/FLl4zUH3Qi1+BIqLP+uWOURe+gKLP8Z2j7+iYc1uAMDtT2IxchrBAspMMNYTVI
XQjptmfE+K3bEZ6i9E0AwMOIHVFfyb1KndhumlaPy7GtwWy6iwjZ8peu8SaMP7NC06gc0rB3SdGR
3PRFLhOznkNELg44xXWCRhLTLpbfqKHFaVIG2pMM1TqWFMrbAbzeLYXHwVU3+C165I5MpoSCiW07
hcszw0bCp66Xtjd5XeGKrHkJ9QsMvbtA6vBMPn0BjrrrtH/hPO902Sj4L3RF7yedHkSnmT4ZIc1c
rUuSoUAUGU35htAYZMT+iHFKvaWZw+mA5gFkzYiOibuAa5vCpXAWW7DzrWRPDSz3KYB7D+ZKjRMo
RavbEFc2eMDLC9w/Y9xTgGRECyZSv2E2bGEWY588ssKnGp37nDpVhJu2AEdsUrdbX3T4QdhAdllp
/IJUwwkdLuKc+/6hI4sJke2rP4+1JRhnsuzjPKrn7ySYo84Vs2Vjf7HONFwUDtHA+RGGDsDdHIwS
mpsYZ6Z4yJvFJteWUWfujcC6Pq3zZvPDImE1XI02qv0VRbToHVxGG/M0aF0DBPcYqlI4fuAC/sFb
JpPLtg4ZuQEkMNV7xYJoPI/NwkSGNkrMtiusoxlWd9u04jak0HCfHAiD0/Vgk7mFAhqZl6hkc1+M
dsrDU0hzM9/GZgzU96h1mbhKBDVAHRSXgv/UdpqGqwUTfQHmtm+2lzoIu/le9DLmN5AVdvQEY5hE
XC9ThAzkXb8QkUBnEND614YMF4d+Y1qXjxXhzC3Kgyxk3Zl3s/9cJpJGTQEy+Up2RsPEo1hnr6JH
FeTZmUaSjicMMNfomugW0crlFAY9bl9Q2W01yhQmVUi/sL/QMkqciAiJnHUhoWGmOFfbSPzoIznY
e6YzpHI2WSvCxxjQOfmNLcOjUxww9GfzhJPho8nAtu2KtB/69mMFhTjA5UbH3tnSjCmbTmGwku0D
vsR8PtWaz9Gt2qwJD8i4dXfpMKuTAQK+XqF8S/g3ug5J/UqmmM6vxHmwa5ERHix46JY2G7AOvWlY
iRY8CbeJFKNSgbzN0nlzPwOkE1LwJUIFQV9V56qNRZnaZkkuba0i/9FPqW7OM80gHgD4BlfUosG7
6vdKtE32K56XOnxCd1O7/YoyaL0jYZAFT8REWX0epeim67yN+61KV07UvYBOHvU96GbI9ShMAjlA
dt1tS0psActOsVWDJZuLy8zk0Au4sA7Iaa4NkQKDM5IhYT3DDbui00XAG+pBCsiKHZvYJuroQH5l
VcJ50FeKZLr+EIm26EGpI3JEDznyKC8Q8+A0iHzJnPRgKnU6vMRhy9bbUBH4fm+aZ/mT0xHMsLKw
5/NTQIcMyy4lAbhybcI7GM/GdAOg1admu2gxDIED6hJPAmOepu/wF2Jmpuu5nfBdPsmJfXM9Im1X
P6FoiBpdsC41+Rk+aN2M6bn6PAmaCThVUiIIMaG7idSRLpFFsfSvXY/ZvbxSSz35vCAZFt6Lxkaj
L1M3eQqwheBOoGUq6EBe4fDkBa2aOY2BHKXJKqCOIEQDcArWSa6H3mE3vMdksus+SnsRlrhljTsH
QzN3uxhTiKscpYydCxoquZ4zYbN2KGUiMe+zYEnNFc3CcDkGxm/xBaPBNH4mNNcLKRZRh+sDbGu7
WZbWwDnkigXjZy4eJqCJf+0tqiBbylp0mCBSj1DzA25uXDhqxoDidoySml5z2uT2LkSGewciSWy4
ABGD4kA1xap03+zzjuN0h/6nmb/VUpi528dStZ0qahjroAnNBqnioRC88wpZ7CbpsyKZmR1JyUwS
mLCQG+Bc9Oz9Eqav9SZpdsbtLskNcnPMvJdDvPR4JxE4YI8pJWn0sQQLCsiC+Ymon/nKs06VXYde
ti5i6WCPUSpY3cbfJxBHmC1qGlBgVPgarOcFBHWLOKUb4e1PZKl+CgP4nMWxKoRBHYDpMO3Utufh
Fod7hNC23b0NslwgWC6ZclJSs/r5Be3vttxAYUPDKsxdnJ9CSLjd7xZSLnkbdfmQwDmlN8y9KR3U
etpj74rtQgHMzqgJs3j6ndTQRMKybsY+PXKV2vB66IKMvLghyNOXPu7zExsWheA5adN3jk58/d5P
qk2rzg0xxDVu2jpU02kN6LRe1h7pa9PiADhgBb8mFu7EL5nFVn3LNCitogqAAM9I38jFau/BNe2H
l22FVWwxQ4Yhy7ymIrrxQHfJgCoPdtf7rHNt89BIAKqX2aWJPDlJ+Aj8NpHoZFgkm+g5sY3XrMh7
X7O4cEYIm6Mk0X19mCKqM2h+OrOE5bZqvIIKCkcXXLSKu7H0q/68HMI24vQ5TrJBtAfoiWrWFGvc
irFyneyTUzzNnO5GvuV2qkYA3rIpKES3cEHvogYcYD0MZu9Jmqi9Qi/7A+aTwRlHQlf/ULLnfLeN
vnZZodJJiZc8SUN58sNYXw1NhK4L/+thijzGqOhsgC7feyFEMSG/voAIvVmAJhI5RbupQY90HrVD
0DNAjQgj5HmZrbmPKJBEfvE6py2iJ/EC67PJ8qlLS8QQpWaP7A3HP1p8PIELfbQs9YPlCEjEsNt2
4xnaDu2PcF+kz1RBYHrN4kE035aRaPky0azb9i4n/VI1OUvJiUQAVxHGy8P2pjXTCNNt0g38ekrD
OrqFpCyELpYMOPSQ3LR10HcU/cJZQ3dYvnF0cnVEkreYdAhObRLilxvSMxe8DeG8jm3pUoCbv22o
hUcezyoYP6R2jfmbs+u4XfV86OcqdBpMkUIm7dKasml7y87YFjbZjRCwinIdUoeLdajDthqRM8K+
uWiQS2mHCWkVOJRhsFBwHOL8ad3GbHmp4XCT/Rpmbnv8WFQL5COgWg2+zAd0Xx7oMHK2wdz4ZJjn
nZuCa4iHDEBgPQ1avmXbQPltDQZB/pyqwdUtshxijB8qZ2ecn0fYGS3yMAiOmCmvm83ed5RE+T0k
NdtwxCApTd8znjey3QXJ2NcXuwXJwHe9b6xcdwH88JOr2ULrke1x2PhtKkks5HTqOmjqCo84xEef
xQhkKJRNlvQ56FZj900NXdy9zRbVv0ew58rLuuWivx2RWJs9A69ssIxiu2WoRWv0Vu4+6eZgetSG
UvU7VgZ5Jy5sBCkhQZCmK1A21ernBpJccqW2tIt+T2JbIFImiL55Yb1bhisfWRk+r2vSk/OmZzcf
9QCuJ9a3ZqO+oOOEwzgVZGleoq1WZqdqguTPBZBHdMfQDA5pAXyFphfIeL3eWwrfyz0fEGs1FsGa
KXXCdCdBrRCvGEmlBRN13546Myf+x7rmbWKKITUufApMMyxHzmwKOgR6+wRLWfGmPnqm0g53WwBX
uGfYuuQKGHfM+vPAqVuBP2FnPecZEVKXQZ6QRp0wsJA18Gufz+e6pSkt6BZDnshrwM73MRk0qvsx
kzUFohBHaYusYdZ3KtoZ8FBNfCMWYnN77fMGA7694XA2ZPs4bYV7DaSHyLHg4UyHZY/qasWFPGxJ
2H/j3IgOM/u1of115+umufUyNNYD1IYXCUKxehS0KcZRQ+6TXT5tjcBQBSUD2EYAbgcNgJ3rDjp4
1FJLdivyvLPpCSM7PSTlRrt0MlWz5gvxBYC9bOl2NmVL9gTlpJS4Zie29C86wNTkDsXBNN53U1dn
v8I5ydfHuG9p/MzDWJEn7Zc+fMjIHAUOZpkwQPiAG2TtHObBEhccAkyxy2hF4mTOLlavrsF+7rPk
KmRbO94TvcCrR+CwsjshjBjRPBJSk7JXejEX32a+u04jQN33dayte/WL5h2wJsMApy0yA3plZiih
ZEzS9WkTIKKWn2SR+IpztpGfWfjJjTty8JJTgIm1nwAgiwAzpSxa9HGkbcz2EULA7EduLOv2s8pr
dhnrfgXArKmJ7XoCLN7k7dEnJK6LGS7zIXoBAGBTOWnTuHISHlINLA7Mrs4Aedly7WHwr5pbBVpb
fwUr+iV7GacQ1mDMST/sxmWe7Q5+SErtVO/JFbBX8tDhrBBFPmHIVLVh4L7JYEbr6izaSfTFSfSr
DrbmkQLdQxiBl8Cl8vYhaJhc0VJEkcUcTYW0iDCnVJemjVdMyfLRw59qYf3BYp2PmLOALH1GaUfF
xUdZb844hCnOxqSO5irxFoNMF+kAHZ5o4rjqP6u9uynCmXOTo4/N77Qkbb2ioII5bXO7xU06ySu4
2CQeMQWa+I2UCDNIgufINu5DC6yzpOQzrqGbICaZKDOUAUOFWYytiyBtNXIoPtcpDnFY+l9lA9/o
5+GTocReOgK4O4HNa0ly/I4IDVHJz1XkDblH7c74XmB49JoLiP5uG0Bdwz7GmMNWQIoV5oqTV6yA
L30UzbAyxiwBZ/3WyPCuBs7hrpVSMzspvrWpKgCIoJkxHoRT5nO7PjUh1Z8pPcNd3uT4Tsx0qb3p
tlRlRwrOcHuDCXbal6vC1zls1NTm0HfpGF/1CX6fgloUeQ9chYEvarkZcsRQVyMmqTUqLRph7ZsO
WC2u+7EOXyeRJujfOhOMRRfVS3QbDjMRV+PEmbobCE27AxRyE2BfCVz0ps45rcvJtIP+2cP9GJ2R
g4nAcRjbHkqPcQz8NXAtLQ7p3MTJXeBQapTxmFpMUShaUF0NMVyhSxD8JGSsNQ1xCPdx8sh0St4B
J8oOFZ5O6kJYlMvVEoByWKx9T3DFrlvelZDI+0eWDeNQbind+rI2qI8Kj1VKTj6v41fA9DCX4CxA
DY/yOwz2cZ+gOCNjuL6p1KA+5BqDjbRIjOe4iY3s4uiwDG6wjz08hZqiFQLGmmxEs7XnEOWk97HK
eHCAsyX2a+s6JCZvLW0/ts05vUObVpMihpCLHJWY9fYDx1ZXlwnDb7xDZZevFxiEhdGu6REAeF0P
Bn8e+FG+J342/a6OsW8EkYBhQXEgGLumQYC5KDfIfSaoH/Mdrg2XVjDvXVBWjzO7xlvreSlxM/9k
IoRfMOaUyE7vkriPSnjSeVXieKtB+5Ko68soSqfu7PN4SX87O0aXJeEp7hXVAgIA7cMn99mK07Aa
mY14lQFfWC+xS1xTmQGF727wLbswuM0DNeuHbbmGGzWSQhZKkgEYfNSPWSnUJi2+MFrSUxqKxBUp
ynPzhIsn6io+JYLd6gkzj1LkYOGSQuIfEIDzhj5tZmJpKSNpm2M8BOQjE4N5x11Awz0TmAuXMCRc
+h2dG31ZHDgG1TAHTpTAIvJbDOtkUNhw634tOh1k0XONSS82WfsTUSNWVmliYBVWzig7CbT7KCUO
PE/hbDqshmBkF6QjeaAScijwVuIR8/1wIggCExbuEldLlHgCFhSOvx3b6lVUdJ5DVk3jNH+bed13
e0pxKh7SJIh+codwGIyfrUm6wzKjtyxhJpCLywQnaQirLWhUVdMsQbST1m5o0NDqXaDkXYdT2AT+
Y1IMZYD3Y4cJNcas/BZnvGjOQ8hxtdkwkmkVUAyZiiRzYsZ6SZW7DWwLpzIZ9JjJIctsvc4nGATK
auLdtH3jaQ+WFNwJfiWNAx2gGEEalmUIsuj8fQH4l3162CASxCHdAVz0ZcV0DHbjzfS09jlJznW/
DcB/NhmUU2fSFah7RpNH8MyBqQ3IGFYIjhmzTbv3wOFeKgLUkMYXTdKa+sppM+oXN4KLnhUA+nO7
C2WM1rKYsmRrAzTNgFe6IsZlPG8FAGMjVQHeygIOuCXLMOY75VjC3028eHA+kdwAN+iD71egp9XU
YLhWI1YmXYOwmigHJekvDL5/mMf/hTP11cwsQR0nB2XEbt43RxBSj/k+eiG7KCnZLjqg5itYAS7x
oa/Wsr5El+yIhm/HfugSKxyecX8h4/2B6/fV8iwWdHXG4GvUzRvJpmLglxUjqH+nof2Je0s+Kcz/
wXcbYEyb122a7kPss12CWSnSbYYW40nkchU8SMwrxrThKQvHZYeqAU2JAk3ewm1lKFJM0o9zD6Iu
zKn+/p0+SWn/7cF/4U7C4hThfx4kVnTFkdmLOWP8bsAFgY42Qglf2Hzc4iNcDWGFtc5NupSAfHle
AiQb/hYB/weC3ldLtcZtM2bjU7ofcBqLquW4xNMaPAXcx+yIoWiSnf79HfzpBX9hW06j8YZRmuy3
ho/pIxxgOlmFEjDusW+Hyf4l++QPpM6vDmsAIcdc2ijeJ1kTVTOssnZjq9v/8Zf4wp3WU7wamKnE
+zWVQHTDl2xsZJFq/xe94p8e0he+5DzCWUM3NaS3yEYqQO461Xl3A6+kv1kd/OnxfGFIzuAtY0qX
xPuMjTvQl0ELgCLgL9vsv//w/2Psy5okxdFs/8q1fqcvmwSYTfcDm4O741t4rC9YZEYkEovY118/
ByKms6pm5va1ysKQwD2cRdK3nHM++a/KavE0cOgIcqCqEEi1zWaIbUzpw7+ZIf63b/8LQlrNKg0p
Z9wbdSmobXQW6s8u5b8Bqv7PXAaYvn+eIGijFCMIK3htmGGpH63g61pPZ6gHKTAXgOLrwXcIwF4k
1en/PSD+t+v5y/hnZjIa0I4iPqpok2e9btpTqtB/V093A0n/9+lF/qvAmpHOGh3mRPcL08Ii01pi
HmFD4L/PGRbck14KCz1CVwTd8Sq9pwu/I9sbJ49NyeP6Aesr85o5/5gGjVXgIhtL91104v/+SZ+t
/ed/oP2zrOaGJ6z7S/Of97LAv/9YP/Ovc/78iX/uPsvTe/HZ/vWkP30G3/v9d9337v1PDU90vJuv
/Wcz3z7bPu+2708+y/XM/9+D/+dz+5b7XH3+428/Ebnt1m9LkCr/2/eh8OMff4MQ0x8e//r93wfX
C/jH30LxUYrPlr//t898vrcdPq4rf5cVS9NQrxNYXnUlGoyf6xGL/F2VUZ4beVVdVjV9ZQuKEvb1
P/5G/k6BGQHGBdFDRUeSFNNJW/brIUmR/27JRJctU0FZVkMF5/a/Lv7y9Zp8PQ/cjO/2H+X0NLrp
mv1+nyhVVd2wAAGnFiWUGuY6df1hKS00RQZiLaWRpSzXrkKrOi5qIYUprwA57pPvjQAPF2jWAili
aJfVvV7treWg1yItpl+l8qKa5a++U0+2jbp5bjVPoQkYpb2o9yq5c1G7RVLawb7Wfzh7kxe2vfc8
Vnbu0SkSw/dsAEE82wa/xLGlrAxACxM7GwyaIghtLNM736aK4QMYGBJ9CMPQJ+kr798KRo95ivBW
x6pPuiD6A6yznSi1ywYrQHZG95yOJq6z/j3OiOMdj7YKPoa924XgAyWuHdr3EBoig+vf5zHzEeR1
iGbcLGr6SGO/2X7VG1F4D1FS4hSez2BBmkF0Fpa4RVGUdy9SFTtyNnzKIg+4sHSfpeYRtAkvRv0Y
JuenurA+nZPnFUy6OLYRmxfbO+5sUxS+vQMUPf5hy3G8Fra5A91xMIEysz2gUjPXs3e2CnE4e3cL
WZU563UnSXWbq5sp0ddsvtetAhdRlO40HxHyS+0QsbtjCMTMCZUVXJzfLK0dnn/4PdKZfhT5qRhs
/+XF7RuUEBsOzah7Q533rryUu1osXmIgP5bNgEqbC3+dcwBvMak1wDPn1fJUJ9aLDQr7K0zxn0jC
VA7SrbgMz66nF92Y1p96u999Fl9XELZ/9kux3MV5bmGJzsvTImuPMSl+2qFJ5LN/w63vTc3BfX17
8weQ7SP4aiDCT6GWsCMI/4ZbJy/T0Pr+2ZKX0H+LUAum2ZV2dHCBdPLdA2cKilgMdtmkx1aZD7nx
gyWc+7FaeEJF0lb4tUmOdhjK0GHDww7zpDn6veBOPPSgq++FDqBJrPkjJLJnExpomh6Mfe+GdqID
OwKNHxtFrxF215HvAJA8NLvmEIaJDYebuH549uVGd/xz1KeTh5cCNeaAhTpUCeOebg5Y12gKWK6b
DtOpnO8952dO+0PIbR9ZQM8/n6O3KAJayYleDodD2oxeg4eAxDfUXg+ovYEEUBODGxdaz03fOcjR
Fbgc++6bS73zz/cIfLK9//YW1aw6RS8RKCc2kR7bcoDBoe0K00F5sSeFngdtsZFPHtwUgHTbZmoX
7Hxkmjy8WaHoFt+/42Jq4ePL4JEzvCmRZr3nSBSNiHXHPbs3qG5nw38SqJPYHzLgNCnR3uNZQHji
WdLG69CWu1xtr7ZtC6pcw10ISP5LGC6yPfedT3IFv93P8nTn39/ObxEepUuB/PIPLuInMvKTffGQ
6WWzzzr9oYWSmD0mCG0v5JPW863Mzb3SIwaVpV4DH0xSH9xfQTAsbRDsH/behArMCfJwwjeAZABR
eleDEAfCANCgsopAYLKH5NoJuC8nZfRkGu0YjrkGeaUWaF5PnRE3L3hAUTnCIO1+BIWUlfOTc7Sh
KzoFeL/tvppdGn/aCS4kl7P9etO65VAiUh35vixTt5/0Q48KCiKRHeSdbvAt+yA1Jh/CW29daWK4
FQvCOM3OkN9zqT7jZiVcOYS3EINHyUjgn9980fI9BgQpAQzXIgQ1GBzPZHD7RPNTSN1l6Q7IIMX2
7z5w+HgdMTkkPgP0drDIKWsQUwBqwJ6B7MroOuhzhTmLNV8zMfpyWsluOw4T4HLKDjltT341+2ur
8X1o38I2heiNwV1MfBUk4jBAz5YYHxP6ilTzfsrzHwiK6pP45dg6UAcOWAepay/Igi/6Ae9Ybh3s
m6/r4mm9TX4hzIvv+3h3MJB9Q0JKu7cxGyHSYQMu18inKRkmd6rvsVV+sNo1u9lb/0dY+MnegXBy
xbCTakcgUhaqs3X0cb06lJ/80LAUfHVHvQxFHyzg40xdd30/yodmH0UvvjkBpe5omCTOkYtUah24
B9dNARTkQIYvqvJklIiXMEwyhVY96WP5Y1gQEgFGyNFEsiPTzwQKjJJ27MriFtoANgW4Q4l9x3NU
6wX3/xxNvYo/+fYSQaSm33NpOQ7PzVD6kETlTt1yYP4B6mdaj0xmW0xOivwMH/o7qqrYSTm7a+4x
fygpxhxC9WelRd0EzztmTfdi746h1nR7+8Z7ywtvyNhQD4O/bqUn/7w0Gi62x3AEurhWX0UqXaTO
xI2SX8F8R/4T6HUbMYbZ1ao+4m0bVDR/tuEpVC8hcI3DaVtOc4L35wy/9R5hUCKRtY59lyO3qjaS
3WImRQ5RcfPls0n7i9+n+Qt+gwZJRD/EzFljyjqdsY4abnR+8YEv9d0X/HMlHznMXKP7AuJGrtH2
hzjbRwsW/XqsXDeakK903SYd7B5xIvBiEjwjeBmuzpfAdVstZC2mBHk8rihajdxpk3Zl9VNK41dE
VcV+LofvDbNGard6bjgI6qGgjKIUYq+s52x724l/bf7rlK+ja3PbK76+oZsnUMbjwk2lWuwFlPb3
X3vFiD+w7W4bPi84/LuzaBFn+zpeJ5KJjO96wu9Tt2ang4ZQTEnilVw2Mjjp+OsmBGH2EyHF197v
vu2AgZ+Q2b/P2Q5/fXrr3Nq9ID90kA29qu1BmqKrETcSKn/vbncNOWcmAshOOqOqqwFy+uU+Xy8P
wX4I1DgG5HZhzqBqkSQlOVLDsAYhL1Z0WI/wdVs76bJnViMkOFmkARtLC3VYu/pVkUGYkYuOuWoM
Ieu6M8UpK5HDRDGrIXUaKpm2roQ9qs1EgMeUpz5B2MYqOKb8OQHoFBmqoFmwhsPqnPylakH/QM1s
J0E+4CGuR+VmzTedaORh6wHuSsMslmf7rY/Wb7JZNifCAXxQ+RIhh9CeEVhtz1yFE8visveKuciO
s5F7g9waoWymIN6ZxKQ7CQFyOwM00B2SZHGhj5nvNXhXYYN43gO45IZdItgZQomVPaAscRYpTHmg
ZDb2i5l0Njgp2mN3gJLQ9JiTTjwiA8YeUlFPCDw+lgl0QYCVkBEMzeMDsCLxoSmH783WZynl5PL1
dtUaEOBIFii2gRD3iaybhLb6MRmfc7zIrU9EAH3NIiyQA3rIiRzvrV6rbKni1mqZgXLEFuM0gRUW
AUz8CzjF1k7TYrhiObQgd8tbD3cpe0/Nq9Ekww/JSJG5RtHAo8yt/lwts02bGiBOkVn3AnjrU6Vb
D1tLlgr+MCJytbW+NjF1R3AtrjIQAnczS99LtaXHVD/LZAaTxzJLB8hfANdaidw7cEa9JZYqf1ib
KNWkBWPWEGdrSqZQjgxGmg2qH7D/cXEFvbe7kiT19aErBgdpVhspDv22fRs1m1fALUi0/amF0Q9g
zGQUAmJXSVfxcKtkBON43ZQSX7VG8sQv+fCWTC15X3cgGUnep6l9K2lF3xfsTEk9vYo5tYGQ7O08
5fRcpxYE7wxds/PBmt90ffk+0K4H9F4LulLadxT1QU0RU6/jXDn2nS4fUQtMPjIkKiBg2F3K9DIC
/vcEOHNxURflCYD18hmJEC2cZSkFiq+AmT0N58nQtAuwuOARQ87SBV5dv2x9g1oZewj+PG2tvhCu
pCRgptbDSVG4dB3G1LhpU7eX4lTceN0GCgWUux+Yuh+mGsS2WDttXcjXAe3CWOpMPX8jhE7PKKdU
u0O2jGeRIy+XGKwMjbpk+1T0xzqH4TH2cnIAZmI5mi0YU2CFWg9IHSq2XhPjjGu7W9bSKZBUUyiw
MXhqkA9gcEpqJFEYzxl+CeV+Yur0q2kB0nIae21PjGGIgCGQvFoBFYmB+ZY7faU8I80LEy22pN3Y
5ealFFCB07OheV80XtlWqSfX3iDyESUrYmc7UCn8UPQVECi6EEEDi2XuqOKylJC7KvXJYQbmBDl+
NHWZ4X0vxlM5tuQuQPu5z/52pC0sEQ5z2TvEnM6KxaRThyTdvbLUzhklIwvpUgx3K+1BO2eT6c5T
zYJCFYmrkio+gN77vYktcGLB1txt/UBEM6cU9EoGRqPJMnJkyof5rYzr1O4nmV2h+0EjCrgcMEAY
eno+FJhrzfaEjDR76BcrC0cw0G1MkpNvZSLzJ8zNMEWw6cf8tQGVfwdoz3fX1o+KQCbMtKHwUDWy
74D00wyIFYGiOoMceBzW8nyLgrp8QpZUiGF1SsTHZ1Cn9ZPe1WELYYOHwYJEzwgQSDRMw3JriQVc
iUZfczqDZErmZC8zNj/3XLcxfRqv0KbqdngfgT9POpCOrNYmU1c9qKY0gCUghtAENnBPaUJaP4EC
flAmSNm6egJ+zwhLBMDeadeCERD93tPk/o99JB8LD+JLCt2RVulh64jkUHRIrIB5Or8pZRwB17qc
Zd6B+ZUBQwuWIWCUTQ/sIrggwP3z/ixrfYZw55/2Sp0gg1ZUEIVH2WS3Z/J02TYzqbrI1Ba/K6Tp
MiQZDUaOTERuFbhzai/uHDgJ5FQhpZMZ+RxiIZaDxdSkU5GXxJ0HBTUB9SVcJbfvZsNMt80yyd+a
yNVloZmZIIr3Ct6uTJZtUbZV5lnxPH/dV5Kar8AF0GvV0vpUD+b3/WYFRbYV2Peo0Lh6i5HV5Otz
ACNCcXQigcbCyHGW6vFQ8rz1WTvHD7qk96hTWlQHzRKNt0zmYe5k86Hs+RRloFray8TrV5qAewyQ
2RDKdf4Ab6nwR5bxF9GAmY2Ya31aw5RPHfD4FbLBLxoKQxxGFiP8CtH7myQt79OS3wCUpR9WrEYg
cdQvy6BKLu3g42UtGJ1payr+YImfOm3HHfLIY4T5cIq2Jiflr61r2yyxOQXSgPjWLgXp0cEPja+M
ArWb51e+NlC0azwSTq/bIYtjamSWOe9kQVe3SP1ZmXw6luDUgUrkVgBEP4waQ+Mz1c0R4ZrcOqbZ
WD0rVuMCslHf9ayj1yQrI6CuS6RhqV7/MM2+CsEvPVFIvv+yJmA2BnP6KcG7tIHhbOE2lz86sJYB
YQTehI+fuTrVoECU/X0mU4aVXDcO84IXN9EWJHIBk9gDd3AepRRVOIsnhgrUGUY1XCNBc4BrUfCs
d5hOZD8lYr5wtcxWRIQ3NMN9nI3q1eSgfMpKPgfGWNWvmdXYYILUz9M0Bi1J83vB1A8UrssuQChU
KHd9MUdELnQG8CDidhJdK5zK/WcWZ/E9WTiFwl/fXBf0HgDC/NG3S+eqVq4/yzVHmhVGEgQxau25
WdgelWp2WTWz/SjH7RnFu9rzpC38nCo2UME56GAk8xhK299nqDS5rVEUO6bx4c4B8wzMpZsho4Oj
Y9Mib8kT2E6yDEUHcyrfQWt1gXU1PmgiMVughs09nTTNB7ai3bNizs6J6CB/IJk+1Xn1DKg3AJLQ
yQz1tWmlxTvoB9M5y3r5xKj1mqpsr2usiRKatDCElOa6dhlK00SsJ0lgZo1Gd5DWnR1tGJTjkpvy
EXwCWCitzj2lNt+LCrP/eIHSBFiclGoXfd1TR/GqdOmy/90Ppc7elWYAS2qJj9JDLMiVZTH9kBIe
Jrq6vBr1MAC8DrRonNAuTIe4cUDVj3/M5a9uIcYLzHIPDw4CChPGFch6xN2aOVZpVWdiv7W2TYFV
wp4A6PBmgHXBZRmYg1iSups6RIW293oeCVK/lJIj1uvyeVVQmeUmv69sPr+qG2Cxi3724BdoR5Ts
nDGaWeMjf8nuqcF7W4UcA1Er5SisStyrfBgciFuaQTtaxR311bJAghiEQ6fOB3OkeG40DtRKSeWb
PPBxX5by4FkTgMBSI4WNbKqPZFmSozJpI8gxlfZYqNrRgDKzbbTAX7qg5Fhg3+XQOVYWSEcV8Qwj
DkgYtu5B9uSPe8nYLm+/z2NLvV/SNPh96nZCCdA0BCPE3hp15dAaoMqqgBi7yCYbEaAnRrTtzWpq
RKX0Vua1fOBDx5wacXwXEVBYgXjKuI1VOQR8mt+RbOFRhrpZ99SiiVcP00qOR3PS8sKmeV+HBBj1
87bBfPMuI0b/hy4FtLmzWbvaepIxYb1N4srcIZJWQGOkLQJFk9obSnV2t5TuaSolIfCSltMmWrMH
rrkOUEoYMeBGlB6NK+OhRi7H4fFIX2tlutdAZP2y1Mfeks9xRbPrkFrNpZSUaHNf/tXSCPiOAI4a
fqLD/VZVFCwHNqREiTlwEvNUmX08TvYAmQV+XY9uXtHmKVVAW32dsfVtZ4gW/rmUNw6g4Vm4+Qyg
8h1V+MCXzWdQNYrqRFWXHLeDGceYB551QRAWHkXeTKlfQxXDg0va7hAKkq3GiZfuLQEw75g0MmRN
OkV6aquG7ipdr7ytWeSicWnV5lAu6MyIVGC69ZwFPYL4r/VQMQ+PoT+uIOJItkaYBoNlvemNiTAi
N+EKYbGWM6ATxdiVN6sotMCQZrqDgaM89CPgBWYb8w+r5YE+c0DsYpgCQOyDdgdt9RtGmgRCViYi
FRzRcB5iNUgRCTqhDzoQIIp4Ek+BGDGEFBlZfW6SfglnZQBkAZSTAWl8MP62o9Bhq9u4xCXM86k2
xXwiMbDnuShLf8l5rULfxJpOYrHAceA9nJCuBuuuqn3A/edDWyXfGwCAgLQTqTYdupqcOfBch8Ri
5nEZx6NR66BtbE2RdccFQiIggytOC+vZaS3WIzbWqUb0tSvlJ9kGxKXh3RHVV9lkaxyL47aBsVNG
7ZKPrtET2QHq0JmBdjvXddnd5HZRPILAuqeMZnvTOuAgaQMjplka/ToIZUeWTn1MCk2/zipzUuVd
Nwy3KzPjwGdWnvJBoX7XGj2ksNhNgqF9HvRBfZT19AZ47XxeQMc46Vn8NMrSdTter/PLhLOt9eyU
SU499ogpSVGrS/KTLi3gmyZFDsNsUa9INREPTs5zX+ploK02yEILMrqKCrJpvlmbaifOCJV78jog
oTUIA3dCQt7oIYux9cUWdVGvpbuBBfRR6EgmAVtW2dDN4VBqH5C9kGvtiWzGPeiWvs70qOGp9jjH
McZkmnq5IQV1bAHSqUj5Q59mIYra6s8c3LT9RKXXZFEfASQaEEd80xE+8ImcQfBo/S3bL1DwihR5
1V0o4K8H0OQ+AZ+RPAgLoj72Gq4oqvm7yZq3TK7EVRb6fE3aw/b5bYO0TO00YChmnllYrgrajOIn
5aTtwBaubcJQF7BF1vssNMxkiNm9lCTpziOGFBapJa0FlJiAQDcrY7xKpAbZHUagUxsNJBrRZSyZ
cm8l4KgEIqieWq+ksVKWdmAFZaCUVcRwE0O2vBzvil6JAmqYdXEkBIo0PSqcugmmzHdw+BwpKVBI
OhHgXbUEQdGCQ7q0hEdOZhkhLzUTl0obxIU288Xsx6gw9OQPG9lKBk+YgAgKiAFhpsk+/rSDgED+
1TMWph/LyRBIM14ktdakYLud8K4kR6klKUjzgR9LUf+i64DdNr1sqQdKO1/exuvWBxrhfKoapCWV
Ujorhp5CNQw+BR2V+QIaSneISXv96hoyESowA1pf3ba5+PJvAedCfZoDRC+zFx0rE9PmF5SqLw5w
+KHKAfvTB7S73k2oDQQHgIvDlFbacyEjsjCS8i4YkNAslkgAWYDBKycO0p2UzwSJF4iyqBZ0ntNS
aEcCSpFrGjr/oSNjVZpj8qpB78f7eoOtuggqEveO2gjtUc4aCFKszXoW5Qnw16cutmBEApruGV1D
QWucm+vvPpAcol7LrkDNHpZMiAs0RaC60je1BeAWdKTK9JAQROjYOgE05rwOH6MpT3I6Md9S1J9c
lZM+zPpphhIGSZHHtejJkCafQpz3tnUtKBcYACCWOikB2S0zKIRFADm4QXrghykRqBGtrazsSr+A
leeCMsYedGHKexWUUaS1ICSWZc2wH1KzuMRwrA/Af9/m9Qd/BzmnGuY95CelQ20qUbyQ6bJtJD2b
L4gNXEoTAO6WD0FB5hwlUSYwx6HWX7p1K/UgxMPjyJLkNU8z4ywKa3pCkSML00IwKxKAOOtsw/oa
1P9GHLbWACmCsyRxX7oNZre8N2qnuvnMhgMUetLbAPUweztQggoOEvqgX1K9G+BudY2XCw1EDMEm
OGTYbE1guuGgwiv3NaOqDz1pAmgWVJB9gVxEb7AfswRqmmpJwxEkgvzUglGJm7I4Iy0o9Gn0773f
fWPVKXY3UxdgbnYzNLBPmqVKjjH0HQ8q0Hm7FkXELkULqYyeFMu+khvJ1Q3JKVcnXjXS2Ev7jIVK
Y/Ery/VAHxEOb6CTcKHlAgmbEvFlUavzW1GqD6U8CxvJoNzdInB0s9PkwkIqg6ASzaLXR12OlRdI
MBmwjYsygmvBET2VJM8q9MyHfkR3NwcI8gjCh08Qa7ASxz4hWovqIzE58Fr53vxu1lDh2GPlkADH
0ZoRObC5fley9Oe2AyzDH3ZqK79niBYpqKNwjgHKAVb4LEQ7YdQl5v0r4qP1FjtaiAD445DJIVVJ
EX6NfdSNhpp4K4/e1JSjpxmQe+oM1E+FssIDMj57vS6aM6xEuLPw0Vxijk+5SidHZbL6WEGixGsk
SL5ss5ZYmywBZwA0coMgfoQCTicIz8Wfc5cEc7HEbyZdlaoQ2QJExbgAsCuCTCUiVJNyOPeSyV3e
5hwOeSa8RALiYF5DqNseeBjTK1xSYW97gsoCkEhUEoAYHQ96S8iHmXSTg/l2foH2ARQUlrE+dOY0
v6RXFLAbb9YAPg94NdojZ1VlZ4OqHCVdzqImhvsoW8WtV2oYp4OVxAD5VnmY1xN7YC0nSHAsD73c
nBGsRDhRISPkNTYZrhRSM4nqbGdCnB8vpKqcC15pITRrCgbqzDo8CwVSRv0AhYSBqo+apOiHKY+h
35GaB3m1meTOGo4FCuj09tYuOqlD5RW4VlBS+j5cJcadaICvaKs/DM5Eey59RNCqs5RXs8el2Agz
qBDQVqUfCerY22xZEKnsGWJjGFxtPGiPSz1afj7CaWoLVX00C82CBEePOJM+OAXHaqSqS6LZRl3p
pzxWMUJ1OMwWrN+xWz5KpKbPvZGyUIJubDAtWAS7FkN1qa3ZIyDzett6mCocDEY2JJFCCMIja+Sp
J7q9wK55B9szdpKpS84yZGb2lqS9wYpSodjH8hMYMrH/P+2VufrHo+U7gz6BDVpNjlrw9chRnrwO
4aYoR6gMIfwHMCtAEblx2pzCZuaPsgY1hZw3GK18LD2usMRd+lw9d9zkIQLhbYD1WgErq/9hNuot
MXj2aFZidLY9QZrRqcpliZahi/jq7I8Gx+0r5sXZ3P4tALD1qRJSUPxnvSZ9aiVvD5CMB/uqGDD5
pFDQWyza7hbWLKGuJvkFcYAeGgWwSrpFyrzaAOJulBxA7Qgiax15mPLJ+g7gBdtyB+GB5trAEQxM
8LFgb2IdBBtwiIypFszNVTV2JsJ/4S9OOxAYp8hUlSqQK00Jx3KyzjqnEMttWtk3OSZMe+uE+BsK
e477opNFtP31pplnqBslEmwgxLjyvsqOVUeRC8Kv2jYs73aY/fqwljrp2NUmDQYDekx4m+sXGuW6
hahQ+tCBVXrMsEZEiHW0AUnKFswXhuTZWBU7iTeA18sDFMhQbjkw5wLicoMMEngOSgKs3uFp1eWT
e4TO4uLRApfvnEn4NETICkim6vQBaQh3qLS7yRP6AXro6giKH0TRV+EcljsojaPaqJ5CcB+1+nnb
47AwnscB8yXUSVQHS03iWetia+GzpyFLXJNIAutl25Jo4OWI9COkAoIlLzoogjUwYvBSp+DHv44r
CCWuy8FXZtXTEdQEaRxF072x0W7Qfl2OU90yT1Il42Veh6RUNR8K036avE4elUU3fLPOpLCnXFx6
aBQ44BVbPw2IEVaz7qO4+OIhXzSC1AjU2LYHcImfQWvjtJk6YA6agDGAPTIvEDYALWcGJ6XOXJDC
INxAqykq9ZEd5Gy5yb0h+VzP+6dapudKs6SQLEz4OlGmaDYZsjWrD0fXJqvTMG8A9ACdvXMQfWte
+/6y5RqaqSC+hOJ8wdatgMm2piD+0j32FxNBoyvY0vchb/gtk+0O8akc8DZ1DARFUIkW+nFaJHa1
hjRF6EwmTk166alRdEjIwaTcbc1KwOoa+hp8nUQEg26xSx9D5A75PfqRA4aRgU3/rufEdBCLzs6D
WXd70Y4AvBimfP99rlqAObHw8t3KVSSbEas9TFrJHqCD2kJxY1RdgfuBfCOSPlbBUDE+r0zb4ljj
yIhU8tAZ7VnbEsNzOp04OSxr/oMy3oJStmVGFkCBGjGcNsOR6aq2Fwpj9oJKx+A7TXXjTQUqECPw
aR10UKLhNY6GVR0kaDu4AjVXHWs0h0MyY82sLZTL2RbiBqoSeP2mxZnA25ENib5lpL6VkDV4jHVW
7XIwq4McahjIpyH9OUF4yy2WSUWJIqW/ILRhb0bslyWLNSTsoVXy1UcIMRBDT2SUFZ2zGZgz5HnS
FDGgDBTMV8aqIwIS00M1xpCdM2RwnrqcveZChRwXHLy9xUr6YlyslOR70cMFkgt1vBFwkSQqQUQK
tfQ8BYTM67ImdCEUlWAJXIxju2ZwhxRsrjjpIblRpr+2e7tttltNLJw6y+z05VNopvVWa6oE80Hd
z1khoa78v1atLG39lLLGJu0iB8h9DXcEl7sdzHZAhNYmX7PDEOz7tbWSSXeaSZ9OELNN3Aa6nt7X
qK+1ut6rRfuWTsUCuCAwYHVVGpeaxsYldoyJ6BcyLcbXpqPksUKFNlDJ/qsLpagOGSl2mSZnHw3m
9VKjH2KB7Gub08HrpgTuEmfMtQroTnbKOhKq3ESWSFvz2usUD1ITCGxt/2pmWNAhHDVGm7nVmnFi
VxAdiNQ1yAZz7/vo7/O2U9q8Gr9O2Q4k1CrtTKuNk6khLmMO/eRvtsuYovaTABBia5XVIiCbAWWF
AxJo0y4lz1PZdciml7WzzGnzizfFZa6Q8k6rEq650cjPXa7goDLRB+jcoUwtKshdTAG1A7jbZZRz
rgcmGNDfy9jUyZlXriEWtzLmqCV02E9GAUAArfsj0oBKwFGjwt1szUICbR1hccwbpHho4tnZrJec
TOJBzWYHdHAYlyOs905AI6VhhupVaxAEcWYwS7fgyLjEVyg8QbZnPaAahO5RiTX5+iZDGr+bsSJ1
D32TOda/urYPbGf8/jxEWTG9WobiW4KQAzL8xQ7vy2NaFiUyJWufSvt+1xIInhCisBts7sc6+0/C
zms5bmTbtl+EuAAS9rW8Z9GTekFQpATvPb7+DiR1Wi2eE60XBACq9yargDRrzTlmVb6WtPDXJF3p
OyVxC7ZoiKyGfmUC/XlDvDzjVuz43veQJAJXwXJa2eI+KXTEPlZsvRdddawNH4DDWBnrQUTJUen9
bWc5/dbSC/U6jba10McqfXdgXNWJq7wEWLrXGOPbjZVie94zPbXMTghrpDTE9/DTNp14zfuZa2X1
B/mblXWUrPw69g5kBTfPocLie/6NXTQgdCijbpcA86xXyeKzogCaOne6e1+o1W3XGLdeY4hnhILx
XusBkwQ8DAsQlOOvMkdboDpjNtrJr9ifL8PO2ObUZNbmLI9pctrWceAe5JU8YDyES1co+a/yhbAE
oRyJVjxDCFwZNHJY+kxM0CWVgEyYP7S5jiDiQNCHdn6ofTAeTTF+l6XM/7OoKX9iBvZFq+wlH/rc
bOZ9FvOhtGMWfo2Bpm+++mcsYHMDGVQrLvKW2njxspziARpq5GxDoJ1gjtB3lDzaK1/U/QtQnT3C
d0P0ypMogdcaeTwt5WUJgm3TGo6+kZcs2Iol0g2sX446u3wJtINacZJqnsAKWCFphPumWUvlMC4e
Oj8aTt6k13eaXmlnmH05gU4LW82CQzXv5JSk1Hdx7zZLbwy8k2/3T6wzqtvYCEcUrL61C8yIcQh8
94iGEdm46vjjIhvHo1cnFbQJv76RB2Ou2YFj/dd9Q1fOwgwDBF5INLCbGrvUMZ7klVRo0FXAk/op
4Gi2VBE6LMIIO+SdsHSMVWvTOSndjuZRjLYvTIXHRknRtJNVq4ewc8UVd764Nq2dbWJh/Exs0l9y
rc0fUcjiimMS+jyT95qo3ttMUOgYS+pCA0qAib/vgGE5O/t1Mq4709EeLMdt5tAS510HD2wbufGz
tcWNXSjDK2DRaanEdg9LMRPLyFCGCyovlH2pXrxaRecuw96sjpram0+kri6MDW78NEdEkiYru7DC
rawACUfNrr5urtxuYoVeskxkrBgvbahiqAlH74j1bTrIe/JQe2l1gXwyKka1ERkVcNzPrEZjFnkX
r4lWI3CNa+Bn49Lxg+EgRuN9nKzwvoHZcqDrKdYk3UVvfQ3VhKyUUMHYzdRpMn4ItCDpRC9WXkPn
SDe+Uoptwcbhksa1x8iANK/L/WkrL3//IDSpmvFFvAOpBC6ajNlVLkDloWjNFeX0RZfAN5PL/dyb
/HM1tMWx0MTSRzd4hZ/Wnvpa28srFwP9LolasHbzg+iX3t4IXdqp8jlUTGWPwqBZKU0WLIcwg171
e4spz5wWB0OpF8Ycdu6fYS0cGyX1DhXiCm/S6pMsLH9Wl/t2QpXaZQsfBRr27jL8TvvjlMV29kRJ
L9nFUV9vQUgVy97wk+G2CbpdhRCRuQdQ8kK4TblLm8Ejhi39dQBbk2wCH0DoZ10FbNimDsLurqfR
svq/zqAVJQiHBm1HM7VIV27oqtumzB4pVMx1bqTajnL1XQctDyeRaIDLa+q1BnC8LH2AvKOhRHfJ
0D8HeovUYr6yM6Ql4UTVZL4abP2H23bjJgxLkKexrS49hw7naNvfarsq7kTlG6eKtsWyMKm3fO7R
AfJ5G8BBHYLKQrEPlabj7WZlm5jB3m2S4T5WAwzgeW3vIFQ6z/B4l7msmM33tfl+r561xDQu8gPv
hFWvinY0wSFQzw8sKsK/Oh+lVe7lh1ga3vdqUKxfn7P8dAGBiPVMjlv6+fATxLF+00dmtCeZ0Pmc
wQVf1+cl/iNvLXD6bzWqcNj3vWQrF0nyMhli+C3uKJawqLoXo+8oZFUsXDJEanA7sxNUP/tad8iZ
Snovb10rPkymrjsTaM9Byfhw5H9gavMuPnxM6+yUVFWywZJb7mNqho9FMBBx5kxvttvSbS+waRa0
XW+weyvM/rS4Q7tLL1kfn/vUEh/ziWKUnyfjfKc3wnOmFsYHZOyz4psmTdH4NWi1ZknyhH80pfYg
Ds4oRe3byWrzh2jsVzQo8+fS8+wTCC6kIfO/0tOUSmhBr0P+R2EwNKxvO4CrHLctX+seOkGwx2Jc
nGcAF4XBrri10iZZ9dT3HjvC5tgpJ963PNdvx3RQfzbsTiD4rVD9Kc9uAROmMjBwRf4wXlt11BYw
mTo8sNWNG+nO46AkGNTL0twmPZRfdaofTQw7ui7yW71T08fYaRki9OTZxyV4sQjRWIDTdh7+5ab7
Pwxqmv6nddYmehHag2tppu3YLFedOSX2X/60rGu0AhrMsMkZVrbq2CRbxLrOOR8UAszlWRr4C69W
+GPm1g6qfQSY/XQnr9JqErukmlBHGp6zikoXkflcgg9MDoo7WEckgBdXFgkm7a2MGN59fRzvQHQB
cfG06kVzze80SpUPUL54tp0soISJ+sCvy4/WbX8KrTGfSTD6Xmcq1oqxuxUx5RalrYZjp4bT0bM7
d8PeZLjV/VhdsqAC9+UHT4ndxOvRyr1qrXvqcEwsDQCCqDU0oqnGJNDdIcEcv8UGTAifGZQ9qqXe
q0FzZ44Uqr0GXeymKJJnqvf5KmwikjvUrrp1Qru6lfeKXP/pikA9IoS9BIgc78d5l+xribL4rG9m
M5CN4onYZrERnOUZ0xXP8J/3Pn/qm2JRFpRpB8AGG/rk47cseo8M3X0xp4Foivk2bZ7TlCF8OPhw
+WlVJnNFWt3689moiF9n8h5oVo1teesyQLHv7OL7mpU4qCUNRwRd56O8rFO12rBuy9cae1HK0d1T
Fo4xBtjc/ybPWOsrr/86i4cnu3kNZ9G3Px/kTrQpFXRodmav5b3Eyf9iU9e++Cnn59VWBUoHXJWO
jv/9i59SBXPY2HiBN/CCw12qVZvB8nwiBhzolQIgcFv44ug3xWOs1uMxHdL6Vs0rwPTpkK8quFhH
xsH62MxnxYRhmU/SXsofODRlXegc40oFDUYdpU6/p3FYvRQPUJXGFx8I3FbtUm+LtFg5Z65oV3xC
lLYqa1dSV1iUnu/dhiMeGoZ9IkXaOU7HcO9gveh7oKziEJjprzN5b5jvRfM9f4CQLGIDCFJZhpfc
KU2IIlTf8AQ892bsfYNKctq3gxe/gxOMMRj6PVrUdDzTmIxW4NrS97svP1ZRchOFy6axKgoTpLXD
SocizYVvqlxDp+kfElBYxFuU1Xc239ugCa+KkYyvKH23w+Qab1ZkALa0hHuXUu5gtzSYuxaBv+yJ
KXHYrrI0qDfyUh4KDVFsRG9EbipjS3NOUmcQsoQbpgLkdefti5Ql5hiELt2n743dG/E5ZthY57VR
PHjRN7iewVEJA/0qonc9Qs+HFuQHULkUfd2MMWGjfC3iyNz6Fdv+XkdFXdMuW0bzCz1pDVYulzE7
a/RkzTT1kbSGfeMYzs8u6ceXqkadzuO1CNn0UO7tuv1ISNoh60W3V0jdBXUO7oLKgQPUk0KuxR5R
9aHmAoQlgH0K3etgGd0OR0GFcJNghLnbEM4H2XxwHGTq8315Je/nxR5+HevdGesN9YR3T6uHB38e
KPMypRWO2g5CabSzu95cy9+TQAHCRXgn0KMl0w66Cr1cJIC6UZCT4mSAluZLx3fwWpbZtmpR8nUl
rci1ioZ017YuCYPzbxXBF1s3Sqsvo8ZOL6MZDPvkkLM3WsqdcFb4uIpj9aFC/0qcjxOse5KocGhO
1UkeksKtTubQW38DFPwJEeCV1vBj6I5wHUMThvY1FLqZnFzTOjrIQPyIT/ac+JCm7n021v3RCKyf
jlIDraR+6WXhd23K1MfeV9Bf9P14qOu1HHA1zd0NLKtv5BickAk7TdDz2Alkt9XcYyASIr11IMxY
88ZZKMZKbyPrIkKVZnsUwBU26+qW8Uy/5sY4XPWw0q82UuorqRiek2ont5BLpwyYgphtCXbmqqek
xW81mMwwTavjHpkX7/ZHYVjKzed54orNf8/ZMlrzt6WczwuXuSFU5mpDNfkVvkAp7LZGJ11U+la1
dIhuOo1sGgbf47b9PJnvqD0+1r4sh8s/P6/C+nmo4DBFtk9ltGnjbmFJyU2fU8uEpAxqVdTuokn6
H01fpu+dljwCc6sfCaR/qojq6u60cXiQJezYqny0zrWx/e+/TiZn//nXuZoB/k61eCqo+3z56xq7
gFLoCZNtuU07om5bdqEjCvFhCt/9tZjLNgUJXODG4ulc0xc6E+kDXJXFBoUi0svFWY43QZN/GGMw
7iz8eHhcDbYji8wBXl2Cb1J8UdzJs2xsyzul512SZ5navH2uGeyqBTavZ+aSKAarRyv4I0BKt1J5
4m5FMh5YOhmrxOxTythx9JJaaLuzzrtL6Khfc52iY1CEL/Xou1tCLsS6VfXwJaQbhtzGidb//cE5
gpXaHx+cDQnB1oSl68Tu6PYXJkejjHhutTjcfgpFskAwdvH5PWqFeozccrwWptnSGSruKZSnN1Ub
uvMihnEkDZZUHdp1Y/Y9u0OUr/IMEiA4KXWIDkP7MqoG8Keav8rxXxS2wts0UsylT4ESM1s8bTCI
vajTlO/TycwvEJuSk9D7c+dB0J+bHjGl8fU+sKm0S9ljL3SLwbC+B5BVvKpRcGyNOrhRItNCk4v5
wKjz8s5XUAXUpTG912wusyhJllaRdSuHqInP/92OTheuqfihN2BFTZmnH/vRdG9zJG2NWYcPpC2F
D6VdvoNoJz1YqnrMET86w3u7VQpfWctRtDBw8apRr59gHWHiiOMS72udbSI9jFbWLFsGrq6vPasi
IEqzmwNCVrGQCyhlcKq7iMCOYBahEhhT/+Wtl6CIP79eHSSwZZiCVbquf41I1DqqJ9Hgx0D46vKU
ZuNwsi17+DzLiMY5jKYB2ex/bhV6hqM9IpcFmQtc/KCol/J7mAz/J3EE1o3lfaCCzq5mK/xdr1PN
kpcYbTrMeITIgEU9e5lvnTusGaN9buaDvDs5WbXV5w19P/d5GJpdK76RPsBoXg2a1i1kT3Nf+0Vz
GC1XqChnOUW/Sxwaq/4VLNpTMg3iLffsZZ9M7ocXM9eBIh4fCCQXG4dX6VC6mXJxE0VZgqq3voW+
sSaKwP2YgvHD1rEKkssxrRJHs47E9eBXyZI76rfWkY6HdawM9lsLqzDoSgeE6UAdH3eOamqf3WBZ
THEqd/i8pzbXoFDrNyIoKTH0TvCCvaQmfKrI79E1F2sNzuJNmFPdTMuwOgKxNg7kbf41UXnecn35
pm1qlTa6ctsx4Ib8uSWLCJ0y0caHW01vla3UeZkdriJD7QGIa9Z4lHp/Zs1qpUaRvZKXylSyCWNa
X+eNKK5F/eDOu5QyhfVQ6BONWWMw7U3VshjoBmpWs3TDIwgRm6i3GX1VfaQQtxrn5VETi58R+UoL
o/D6GzcXPYEdY/2UhAV7Ara0HyrBVGMd1BDSff+g7+VE8ts2EvXWSwYGeUMgcAvTwS5XvWONF7cl
9cXG/6rPfoMzakQe23yMz6oFeXQgAnKF66vfZNNI7JYKlWfRoucHJlh1x3R6D7Pe/anF/XXURfqW
634Pn9EMn9Csh6ssLvpb2s0pYZF1d6Z84+6oR4e7/x5o7f+1ZbaFTffDdYVhuTaS2D+/H/Zbio7x
KN7mhaavylmTmUdavo9a+y2ai7/yIO9HJDgNT47j3ilzqb/Fi7wfnI4i7rxsy3nN6VxWNLsYH8Mu
XZbWXD3wWar7kBM3ACA/709wxfGRxgc7qLRLiQ/wYkP+vqQl9nYo/6iR5x/Ie/KnZjbo52S8Qy6m
7m21eKh931mBC+CLMJOC2iUipbHKDyaJHHfUpz7ArgTfAdxgRxh67baNtIc+A5VCgtjhSwmzn7Id
mnf9ISZjbJsRrbCRawLqP73RgrKoBmcrRa0w+pWlk6HpkpeRYY57RGMhSJV235ph+L1oO8SLSpRd
ylovLiQ1Nsu69ce/LCvcP7FRLJpsQcNO4oCQaTGK/vmlVTB+Kz3Xoi2NgPjSzgY/iE1ik6jozj/f
D+y63/xMYPKa9xCVW7y33UMx60b6uewKakwsY0HpUjQxO1/DODNf9QfPANVLBhVwTPyxR1sjZS5C
+XDr1BopGkDFe8pWYLkxoMZzuISajcWeD6B4ZqP/ra8K9cbsNQoeRWtQjFTRVM4qbwC+zV5eysPY
UP7N0+5qp0mzzE1XWxdz4VgeRnYTZygO/dFp4vCSNIl5P2klT2cAAUwx2+SuZ0be2jY1QH+wk8eq
qZ8AJdOw0u30pgwn2odTy+KBx/uZ5HvKTUZeX6zZE935Q05vRr3idtD28krejwjGJH0gabdgu60r
CLm1bMFLeVyfZ9/CLE93fT4CkKgJMK1jbbqLS+uNJUV2kQXIQog3d2INHfjmi/od9Yvx5laIx/RJ
GQ6Q74Y7yqx/Aa6JP/F988NgmDZKbdVwTThPX0dY3dcU3YQntBUT8j63/jZhucS9VYHXJTBvekrU
gWt3yq8K+alwOCgEGgqhRyVZC6Q0DOV97Q7QSi1SWASOj1UFPZfRmQaGqohFPGt69NwNEZXhHNt6
GWubjUJJ6yL10ZmSlZtCLYYlhsrw1DjU7IlMLVfxpIvnxm7CFV4M1l2zhHhsIuqqr/89imkS7ffn
NMNUxyyjWaQrUkj58kbYwGbGvkW5ERg9TR5tQEQlMutE+g6OHq6iCpItRGc8x7/EOngkvV4fd3Lu
AJ0NatOZ+o1u+MvSgQ2/UB2j35nWNJxNU+nPdTWvEHlUF4MTTKsppLKWAyxiNuFsmu/JskfWjOmR
Ecy+9BT2y1k8LiAM3JQJmrl+lt2L8t2s6ejOS0UqjQh+AQ3EoeczRqJONiLesKiGGv/7nXDdvF9h
mADdnNOYHd2heBXEV1L5bUkDo52KwMUUlzb1kPNBPrgtVReH9OwYMIdKY4sQoUZxXXyIMcK8hoRT
dvTjprBL55LNhzE7E8DwFpXlxoYiDCmrVI+llDUOYcvyZ54bUgwFS+Eg81XrFiuMBmn9843Sx9Xn
Wl0oOe5nz1vWxHEEUDa9ZVTBY8TDaDC3eESJMaqjswHx0Bf0HgN8VBc3dlYAA++jehwf/JSSUMns
fvGiClRCypI1mjuU0P7DlVzqSAkcpfb0LzsPTcwcxy+PEkEMVJF13bFs1qd/Dq6RXvcDPdd8q8Ms
QuNFKG81ADNROkha8lA100+lneDLgI5aNIr6ocy9ltDPcLvmenqOTFsgW9cWoMgP/tGmwnYpZnZF
x3sHxoBGnF53zaZumrdpxjDFCYI6UmNPctVpZyaeEgKpdw36kMWnxi9vxg7TYK7sDGKh1+0sdW1j
WvOf430lsqVGnNzVyzSE8POZng/Z0nAwVmPLPeH1Txd+79P2n8+isRWv8Dg2xlB1n/3lQRuV3VCF
L3LVG7iNcS5rZ69nfUXwDlaYtCFCG13YL9X6RJTYxoviF/nDGG7NGlGGtZxvab0qNhmux41Uh0ud
uK9ZV8dOQuJ5/OwCziRceZQs1kOipFeRZelp8AyH0BffmD3s3UMlkOV5dvkgr+RBHU6aUg73fgIL
KEs1b0vIDvzzOk/uM8Ayi1/uS4rr9WR2B8+ibBVCFl9pphM/l/nw4lMPPUxC8SBdDzduaxOykgbp
Kh+H/GZ0KCp2OvAENtHfQ6dKz5RfVba8nJEYqG77fBeKLkGXOdeqAvVBnYRztWFT3I/EVOYhUFB2
NvlFTH14CkXsffZpvEzVNiTktRvZtqESsaPocmYra3+v0fFGZR7/rcCs/q+5wTFUxANCoI02eajn
hcS/GiJG6Pt5M1VU4dLWWzV2VZ8YJhehjUuRbB37rM0HeSbvDWjsENAs6tlKCW/ztSPx+yKNlbQ5
yR0vo2PiRru+9q37KaLhDelz2FIlN++JsayP5DKi1DZKdUUuimXsAmqHq6lx1jx5pL0PnEVtn/kL
YhCpj/r/c+ZgFQ2qLtxmabFmhm5fQSGNaxvV3nGMayRkjnFEKzJhOZgTK5BE/zYLU/+cFrGTojn0
4Ng0qbmF6ps/U0WuFnqLtb0asuK5RItgNUH6CJuIpQ1guKmFfTR6jn/JjCI4s3hAqp80JFjM+kvf
SR9VAo1IGksf+9hxCRopjC0FSYThbXdXTH5xjYCi00pTTrHaREuVzsHOgq2ykaVbV30hrjp8jRKR
7AANUHBO+zUxc8Y9sxjkeB1jMvieRReZzsMgizo4jo+1YpNSWQFYtoZCgN2zHyXFwRzBmJgaPl8p
MQAYsSDsRyd7ydiHkz08QiMvUWPo/joRJOD89yxrfnmaXBp2wlQtUxXYhHmavuwV/Kok9yPV24Ng
2mjuI0Xr7tXaMY9miP4B0N8CI5u5jtwGLI8c2uV1p8xydGFd6A7z7/zWXutR79zEdbyptNo5unHC
NNX5NdHw2fcgDzAYDcO3UboJSAUbgAO827pl0NN0UKCP8ZovAHoK6KB76qw4hKMpfa+7Bd6q9JuK
fWxlIf0/DnRfWAfEd4rlKY9WV6+USfjnT6RD7+TdUgFMsJWKr2rERt7FirY3+eSQ8bo7uf4L7AS2
YyJUIqgR1CSo8G7K5//+ZOUn9685h0/WcsB/Uti1qRWa4svyxZxE4Rq4EQ+fsjbANjpmt5CGKT1s
N/eVH+RwL7tIb799DnBxMS39AoMjLCJE0v+cGQUGcS98/jRvl4mIV47aJayafzrYbg7SedeyE8YA
nSrrCMYD2ZA0GPxe/XUWcI8EjRhXuaQIDLiIAzMP16T0qN8QmJKdSD0V/3i59EunvGm6xD5qhIU3
vCMLxdLUbDnHdHsq3fHBFDsrMARiWQ4BfsWTpxP+yOfr4/gdae/186xigRiwsuEkzZ5iGNWzbkVn
6fVEg73K0zC5luCNFhom1+Pgo061I7uYgybCZTXa8S39Hwc7QxbMwIJml1NcWMmpRR6KLvlpGk63
Z+uQs2NLi11sRYAGGht3Qq8+VWS3nYJEo3NQNO0Gp163yZs4WPlmoxztuHhSyVFYg2cQT2ms7Hoz
K9mHuP3CsmN3YbJN5NVk+6PQezm1VRWskMu6wGD/3xco678hrNrXId3VycZhtW9qwiQyzXbm5cu/
hvR+tCbNHEPtwCYwuIkLq92g0nMZKu1mGSsqOTe5UB4bXKQXkrGhxsx6jaDws0VUtep1jPstjZic
lkPaXluRV4D1m+Ddq95TlVBftQFZOqbheCWWIj9klftNq5rxClRuvNaNoe0+1yN0zImoaEgdTbNn
vwMHWbgFL0/aAgDpjMOnVaNyUF5b1UeE59LViuIQDk1+WzsliwhYZ4TJaP12fgoHK3cvXsEqPB/F
vWGm1d2QK/bFHqAp+Sk6xHiMwxWgln7fQXJaFWXZQjQcg2WSJs9GU0DunLyfmVaZzELMA+pQuTvN
KetlQRdiQbo6DOfMqG7HcSzOU9LeEA60LyZLfXRGMyMH1Q8/1+fz/XHcmJVivFeszlhGNx/Y9S61
aNx7x+ajrKuA3nYs9O2cu8h4UbTuSmjuTRhSXI9nr4BTFQt078oru5YU7ZrawyTsyNtK6PI3Vest
W9dxzmExTb/cQ2YQF8huWvZPjooEKA+adKOq740+j6+l3n3kdTis/vuJsv4sJlCEdW0B15euJ1pn
lu5fHijLM+kyWy5pLY0xrom7yC+FCy1Ji9ts2zaVufFpoizjJLwfJ7dkWVmaTxZKfvArT6bZ6LdD
YR2zTphPeZ/qp7Z2KELMl7qejjhqJ9bOqELz2m2fe4YZ6JPGz4yqj+jg0tqj3S+jRIpIw2Y7qfDO
K8/z9r8Fq2wXmqXxfSxN6rypfq1mSe8/V1Ib/M/VUNavsNiaaxrV2s4aq2otTWJCZ3EYa+lPX6T9
cUgzRCKNsE5UwyfqF0G6Z0NQ0vmsUtb8LN/NAZxAYUfQshUo6XpsDd9Nohw1+Bh/WafJ3env4V9+
BYZj6oalu7zaSFf+fKe9PrPaLp3GTZK7P+wmCM7yQF361xkVQvyqDow9yzZ2HUpnT6P6G6vdXZfQ
w+0VXMwpJCNMRRqiLwcmSGM156wLaetRNyH53DMZlWGgdkqE3mswx+pE99knKq1cwJOqT0TE5CtL
D9q1XNDPVvhRdPaFFBH90Tbtp1m+DZvPTU4OhMDFBGjCCEYL9Vrp4+OsF6RorfIy1u7K+aDrHTWA
yFA3fuJMKWq+p4amzS3VQ/WOJKwI7MRYLWtACcv/fqZ5cPnE/v2JmqoqbIZHW9PB+dBj+PMTbQsH
BQE62k2V32SOPj27ARJ++ZoThGNtxzpXttFIoKcgtHhft0XxLFzvNXAGcUMYCWM8bC4nTZcmaVsL
w1Xrtaykpaq/9ZqkfupMy9j/vh80ymZsq31QIbrpnCTb+LqIUbBm/arXh2Rfm/cjUWf3LdKpB8GK
ZxFmZn+S4Jq4Z9wr07TcWgkbc8svs3OYEI+nxbZ3zdXJOfNH4CPpem9HJRcqmREl28pEYCFhRETq
NRiFqw1ff75Umoqa3AzI6UprXj7rN/L/FWhTvIxyQ99/Xlo4oTRE/wN0rDt7QjqR24n9URn7oDTz
Y0+TeOXNTwbMmurzwP6thlctiFVqGvdKHh/cC91lsC6GEwK5Qy1d1o1hByiX82nXswtbUbdLdp9m
SAdERUku+CJKRtaLTWyuMvLnlpZsQw96HJ6EeZT96z71EU8NVMwm+Z3FHVJA3cNb4L13LJYeia66
kuhdEy5nv8tnVv78n6soMZy1RRrqtoZEdTNaVNjbIhy/eVWvIwcaw5u6R2poVi5BcK5drHynsBZ9
nRHwNbLoVoJwQxiD9mohWdkYlVpve7ACr0NAFaKlc0hJAGhBPx4tH9rFp1zeY24Lar28jKMldrGD
KIE28FUQPvNqdklMlZYNmfy3oWYsQxBod1Vk7ZUmH0mznWhczyXbIU2OQ1mkj46Z3kHF6JalSOPX
un+S5enc9fWNN/TxTplUeTsle2fvqqJfWw50xNKwizXsrfFF6/AoqKxgL4i0YOY62hYpc/eXNaz9
dR4xEd+hedA1JHgOErwva9i2IPmwGyIPfK/lrKpKo9PM31EbI5gKMmuhJIN/KgdMvPP9LDJ/3c9i
P1oXudltLYsegqP7AjA5DZ2Uwf4UieC5lhOg/GlrhNXWSGpcAtb0MuCCkE10XjECXRIEZ3lVe1BM
kUdWYgzf65nWmzLhDJ6KVbQtv5VEdS8HIrq2CSShVWiyzOzy7iofIJzMZ5Kg/3U1eH52GDzePOoZ
SUTaYsZ8pmT5nTxDTZLfkXStrTKywO78+SxsWuKVXKA3sng8TYFDCtlo7uUOIoQkszNQny+HWuwC
CqVXurjuzZBph9+FjrQaVp4KxgN3ZfeAbgUyeA2HIdOz8i/7Or6gr6Olxnc3A0tVi6ImGaN/jpad
gjMIXAv9hC4avA3FxQ6ZLI7XuBi3XpD0L5mhh0s8Zd5NnlTlMXMh9RalAu7ancjvTpR7g7rKIidQ
6cMsDm1deD94rSGLo0i7oVXyPig9XkXTc98KOAJyb9eHwx1V9fylrd1mNSrZ7RiC2vKj8bv8UlGG
PQeV4T20Zgepz4HPgVWCjjTi09yzpqVpuunOA5l/o8VltXV95MbdbHdVpMmVNGmgfWy9tqhasWUH
RXZG53pBXlc+sIxOoEaIbiUbU1Hg30DhWY9INs9AsLsHapD6AosflrP5MqgHY51MCXH28+WAsPIw
Ic5e+BlNH4Zo7N9KQChU35cYzcMf0kErXbUlGaVJwI6XAUFdly4I1w2oS1TDqVNvdRFNFBEzZWPR
iduVM8GOEG+TNnVjr+UlQ8CeCkV1r0TuW0aT5+2fkwxJu8I2aqNSCcKtMKv1K7w/6xp1ZKxPycIu
tOA78WVXxuPykYaAvkssYCRD2EwvJeOvlvrxCmdpfLIg561pnIQHI/TcR91rdnIs6nWKRq7p3tWB
6Z4807eORYDSwIjy+rEj25BKhtr8QBmGDFP4711TkG7Mlui2sAg6aAkV2dd4R/5Sq7XnUuwfszy1
CNtSSbzUTRPR1Zd1U1NVtVBUNd8O0aDuipkTNCZwyHs1sDfysk50THe2go2p1Fvm+dJYNnrW3lR5
nhxaSIWbuI8/RFUGa9lipkGuX0Ntl7oqmx8cMouBMOvbekzLpTsiNQIMkp2x84IVm7EWk9utS+Ll
XuzJ8rdkz50JMjPPk0sPLPBq/ZYGlbuK5jOg3reoLTKSxOnMR8MP+sfWN02qM/Upsx7sMUXa6A4v
rUEzs2mbk0+96EEbDELcRT/srbmfFSTDRbUi1Le5QGQ5em86QYYvPbp9jJB2sw2oQS6xu2c7SYgw
uoK6V6Zu0QMszbS0PlkAiqIOJH5zmTlmeQQmix7c1qE7uc5t3aQoP0V1kgenVdpNXgBVk5c4WJS/
fJNf9D4OcSKmjnZb12y6miY7kj9HoCoYhOpZXr79NCbkDhU9MTuOYnVSDvnsj815Wc5+gajdj/vm
nENS+3WW9/ieHn///PeZ/Jf+YN4JJ9GfuqFYYSN3XrEPVcsCxNKZ5UN3Qh9IROzctiZ6/UVDZrQy
saifaj88arNOsjAYrRWPRAYt6pQzuOWZihEu1M5U7zpipkGbk0ChFVF+GqLW4VFS+l2cinRFE/AX
IUXzHWf7acgzBRq1ZrSHlzSJloqWxE9N1xrruNHehgyRZ1ay5EPM6uxVrFw76MDVNXPj/0/Yee04
rmRZ9IsI0JtXeZvevxBlg977r58VoZqu7jtAD9BQk1LeSqVEE+ecvdcO1yZnEZbt+iOW8uw0TeDn
LXV2IFuFK4sa1kSLzhclXy7z/AgaQCBDgrQ+mqV70NCOwOipjMdMhMV5nFKxbeXo2q73bQPCUrOL
+ZXL17GAnvrx35flzv+5z3iUOKrIYVhpWP9sIOZ5FroayRwMd1umP03O7Fx27kTcP7W215yKwWbw
tkzIc/TO39VdUh+NyVye3AACiMtSMABZf3SU/detgVYQm5pvAPCYAGDJATV98QRDB5wLHRp5nVYX
62bKXr2qJE1LXdjFCXHT+Fg3uncfWd5vk2HdE8OKFyifzqkQQ3QALyCdd+z53gL94j+2qOL1I5gd
Fo1+g9pMWnLb2tBX+LUI0EjzO3WjhzwUc9oU9ZZWDqrbmlaYbiJDLc81TLv70Bna03//hK3/W/h4
UkvuOEhPfU/XzX/cyptar6qoTbw9wU/ibtKDqFjFwn9TdT02LWeDIZ2IDzmNiq19qctUedoU2do0
e4OZ51QdlfK5k4Qgwcprek1HXTu0IDJflhL0l7zaNMyVjsUY7cDoV2s1LrAjSJEz6NhN6ffOvHJQ
ujExNGMdN6MtxMpGWIixje4g1BsJ6Krqg6lXPdJogMGibSzitVlh0aunwRzEBp8bn+zEZQNcZ2Ug
OSTul9yXcpOFYJIT+aC2/j60vouywK6w3LpjuAkETWNT8doVzfvfNnO0PJyqmMwapNXMSVIw3zo5
PNIm4c322pNglRZ9hQ+O/mOqPLH1RjsArlPC8CsZSY4i9R5bKveVukrYRfhLiwwH6dzU0ugq521K
ujlxMHISMrdJeRimcNlFaW4TTEcPQ+1qJGBuE6OFQuOLmhhlBsZ9NrtrNLDBVhlTyGtOL0OQI7Wm
wMv2oeTRhW72pCYzBOPO91VQQDAZ5jW2X09SZBsyOYkjScss+AxjLnwNvn3M7/3VqHNMj0yKrwDv
g4e4wBuhBpio4RnMJN3+Hy+qdfzf/2pE9+PGi/uYTc0bazRQ5mUEaWvUm41IE/NQpoN3/vctp4CA
JBXMt78hIz2bcxbYOW9Hv3AhR4GMoMXaGnih7IPRZ/xsMkAZ1QpEgiYw8aPdteKZUdZbcFMo6/Wz
WptUY/LNmWHr4lG0L6AP9HVTBPX97YssexYnUzTD4oPLskcKCRfDbdu9iMo/W6WeHSOwRMNkYQXE
UHtFRdTuLbk1yedaaySUPRx26nBEdItJbqqnczvNHDJGfSdIEd2IyKrQHqHGFWS133qkrS4CCA/e
3K8UVCrxnfEQI6oCVv0yo2Z6ykMdf900AlRMrPSOKVOzAavs7fNqCfaXKA3GL3rs5tZqYvTfNKzV
Q+K5X9LphC8g3pKFG9y15fKmnNWJZS67wHfu88rsH3XLOajCpvyPPeDO/WNDjDfprauc2dwrDUKw
NaFPVL28L7WDPq61L18LikNeDEzpEwoEJLjsz7X5jcV8zmQlxLiEeVYPiROG7LzK/KQ8q9kUty0y
YepxOaah0cFslbLyhiJhzfLSuLTyoYERvSuaFnmO3C254uwZpKM8wTw/OGBkIoiGpI//7k20Depy
0jj1TN0r/zU9GjZBM7XbBFv5V5hADTHq9o2Jq31Uz3emP3DR0MadUgsw89/kKBGgtiODEj2D7DEo
YGZzauxjzU+uBSWK5yzERTvl4FxLE64lCkNy4wOs9BP4WgUyzEp7OiX9tO4Ziq5bfOLP5kI8gfAX
eE6yEOAImk5zh59k1ki3VWV4HiPArsbhcBNvEyy4XipNPKONCzcw7oDeS3LcFHgvt3KT0FycyKKZ
YFm0tXQQrsK5LO7LbqrXfg3LR8lv1MNkaOkuoF3cuu58Ye1fr9TRoHRJHekoFD39vSMV8qqiqHXh
Q382SRoNe8KLBC4f9bEocQXrPUBgRXsZxkBQbdfQSWYzf0j03qZf14hdZrS4m6Xglk/rErtVT9vE
xExYOl9qqklJyM1gDD/78PM22Iz4wI/qXulkaJMJGQ2OBOGJlR5bhGUrVfpoLq9AwLQVaqz5kvvP
omw4C+UaSteNdBPD2Ny0BH3ewzpQb0m9B/WQIsb973fTfxoKWZb6ts3/bM+2dSoNX05E/23YQrB5
Y3dxo+2zPCa22Ki+9e3Yoz4Ig2PHQpl5QWV+LdPzIkobJ610FLuzuzPradxXgzBoFelrL82Dt7Dp
UNg6AGPdsTc+k9n+7c0xFBjAnedwdvqrDzouMPXwbkqnCWhmSIxamlM7zviPtVnvDpprEcNLNNx5
dPoFfaud7Qso9CvlCim9OnuYfeDo0hWiHuKhSjdTqdPP0pqHeNS9u2z23W28TDQbuMfubc3jzmdV
S711U7FszWoi+3WUDHDxq4C18O5XLIryAsqEBv5dXQMNp9T3NVb6jSIAu0J/FGhx1oLsyENd18bD
jT6fJA3ReoLQoYqm9ilttWsA8+Kut6JuNaaac6f7vqScF/GzZ4LAHJ2YtubkpG9GWDyaGetpxoy4
vpwy37SoPO4dDSEhQcnJoZz8GLtq/nUjNSmZn7H0H0p1VhrwNPyYclbtOq5e0zzs+Qqz6L3n9qOn
cfeaZa59ba4YFJdkpBYotp1kNCpQ4wht/XTLoLn9MUs1UpMLgHubngl8XqRftEvggMiys9W52MKz
vw0sE609LS2sC/DoUO3wGyvFKBWaCwmfc2WIRvf/UfIyJvhnNRxQOemGrKFAnunOP8QeFWgliM9p
dBBube4qxqz3jMBejcEF3/e/e4zFrVcdmeCJld12hOe4Hb3MPtaBPb/M5cMQEwfXwKu5qp+sc2Rj
XcvN4Hbr1gbzp1fO7rUgaCyyc6BJBqdxOjPCbT37LmY0/JJN+UGtEnFgW6veIGGOoCsPrTyGx02E
AftJbaUEhd+2sCQxxM70A2aHvWdMj24a/1DMNdWGImdyU+CduGPiWx2CAGSIVxVf9Hu6O3UE1m71
1RpFd4d71XyVe47kUBfYxjaaNy/bhjvx2zTRSVOSizE4Z7aDAqjIkIqq1jM3Uf3COvgRK291GMdB
JhS7WBGtUKMPJGuNbgbJ39RGdFB5KMXi+yuY2yj9bTGYW/V+B0Yj6zh59duGO2EKQULdTx1tGNcc
3ebZZDaykqkT4a6MQNqph3ZaCN72yBTru3OjsyCzs9xGh5dHV38EtK8eUm2xMf0Ad1F8r2zyg1NN
lJkt5YlJxRK7S9MfaZ3l+5bLxdrq2+5o9Sb9f/rCpIEgKEjnOnrNBtveV4QpUCMBtDbVegt+SnhD
V9i2gMqVEbFg2UNyGGIbvh4ugVU/2DSRs7l5Aem4T4M2eW6RtMWs1bQ7tTBRHQd8m2cbnj+Ghm6n
4XekkVIFx9tWiBR8Ji9CeO2ys9Bd7iM6Zp+mCLdkzyyv6J6LS6U7aDMGnm9SbQtiJN+R4oIbUIp3
lVzXKkF43A6tTr0F+nbjc5TpR9SUqCSK1FjTCBke8p5SnOyF8MAU8wFbYnmcO7r5NHPzO20MAuj0
4/52T/7vtw/T8f8z39t30TowiLJNhLlI7HUCWP/j/rFQNJEVkBLiwgpHYmGYewDs2wUDC0P14E8+
4I2/+7Y9bpBifZvS7LuqEbTUz+7yKf5OPrd3b+Di/0x9Oz3QhPtegNJ9KkCyXRwLm7Xd2kiblXbV
r/F/043ddH3vYDz0B4CW9bPqvNeWz4WBb41sI5QKTGLvGeP6tyLGisMHVdfkxDSojpjQ63Bb5vsY
ZhkQJMd2dxgGAKUJ/VUrGI9aVXmD+uCoJgBO7qplh3BppAA7B92HJRhYO0cqFPBX5lkZllEHVCiO
ZN6jbtAda0hsNSyz+eZ09OftJMgeHbePDg6WArcgqO/v8sQ2bZ+TyUKgIVdyLDL79ajZNngN8FII
/p8WCar+1556N3LP1eVYUhaV/3pNrZIKnE+Y3rjyTY65wjxPm3uGHK9EvfQquqeJedA68u3wjuQ/
cV1o96wYe0XINlXTpesDQEuLlOXalel+mNC2Faauj+w3V7p/elwYG7PIGOtLLljd57jtmuEb/+XH
iF5hBSk63LkStFgUQ3YRGlG5Tug/urO4UMGk678kt1xnaboYQ7FfWsmX0+HpuSLCk2xEHmrlxDmW
bpet6rJtHz3Wp3+gWGbQ2xs3G9vTnDCuVYyl3KScvd1C+9DYirwLVjcEljAgFQ/9Nvac8aoqTc9K
IIn5JX0WgjBRutYvLBWBOWvWu8NI9RxZXb+mFf8BahcGqJY/tnU+XjTfvrsJwibX/sQPYDyQ5l1s
e0AJR4RI8ZuXRYeeqpdJkfwPRYwwyFdXv0XTjgQ2HAJ5GRTV99s5zy2oW2lBN+ynwZtfDY8wiU7T
dhPkmw2C/wAEkOeSWGsih90JUPacCfIr8kmD1WnlkxGymiaEufx/4Re/W5eMiHwutdXcijFivRuE
e+p4beVJr5zpvt9+sUMGDYlFzCJFXnG/kkJIt6iSU0aqyKop+02LpAW/uDdiYyl+awURmJs59431
7R8wgaqu5jmbHtJKA8aEijTyw+lgxkO8Za3Q7COY2Vt8RTPSKDrzjjwk5rBPHrWk3iQAnhjmYdhJ
Va/fXk5YQcVd4kO9WnV1+KYRJH8sSGG9TLHYqzcILWNYN/YkoxFQai6WHR51orRMvYFSilRY6YXV
A7e3l0KURDdHZXMcfH0GWZs2uyWI4pci4KKrQRZ8vNW34/BZNmX+aECePDkwpXZjBfVyCUt3F1VY
rlgV5u9lz9oRnGgAOsr8vPm7og76hMUU1lE5TkaiRWsCAw0qssm+Q95u3xGH9+ehMvF15uuxT9oz
YU/dfSvJx+rBd4bzgIWSVixjKawmDEI637grWLCmq84rSSMMxC/lO8tKuqAGAsZ9UGvFu2YRueaE
mIgGPeto4/KgZ8tPHLT1mVsn2rUQQYprswzn+faihuaYleFvhXq+V7sepPkDvPgZd2YlyQt2sVdL
lvrr9hH5E2uBWs8vaYYc2C0d0h2c0sLCWdAlWEr/UGl92B3LXjSvzbtaXjMDfsZcJrbE0FXvtuC2
BubYAIi4Vtf/huWYOh2M1lmY9kzuVu1WDKX2Nzn4LfFvqppkm8hpZOT31mtpzqRM0EQN0zF6aRoM
XS528r26z0yLQS6i1/RnSBf+ussna6sEKJXno97ju9SRTvZddb79YfNs3Ss5lawOI8cobntR2gE7
SZa3sq/3qajsU1tHCC4sIkHWao2lHny52upyQz8Nt+WhF6/V0ix5DjMseTYaONztHZBpNAntp80i
FRB41FzKxNkxgQj32H+wd1UhTpWUBNF1qwGnRhuxVWvASFpzGc/9ylIOe4dD8kg+iHFXBpHNed6P
b0MX/q5RD15nkbtgQCGgqs+5JEqSBrP3ImaRMueamdMmvXLxkZla6B9ZgP5LTgvcpvt1yyFLSw7x
RnBxV0l/tAOfkXDeZyKy790kGM5en1bbLGVtODD+P2PSOCqthVbp73pZN2+OfU92TEtoEU6CUCve
jKZ+tWMkwIWkdaRF+z4EMM24cBP4yA1zHUTsb4c+jyH06+5Bd8t6PyAueo3hSJlFqL/g3HLuGncg
dKn9HGGK4QJgrp7G8480xdwM7H/f5YChvcrTyU6ZpuPIW6SlWUAKiNxzXImvge76k3qojcUirsfh
H+MCvcqk1oQ4GufZrOPqGeiTulTpDVkoVdn3WyVisryGiKgmda7tPEGVkpdxTT70CG8uU/7YmW1+
jUqWRq3sidZujOae03yFdkussszCdWMYGqU21pkgtZFZuMb7CC6DqYtLY1PCp7GvittD0KXf7b5o
T3hr4WsG3XRQ/Wz14FeragIvm6HSWSsQnlN41X2SFWvljXPaqn00Y3/Z3A67Qfrbe6J1lJPU1szh
WGLEwqQqVzox2GcAzu0+sFjpBGNRvBBeFt91scFoBut0OXCSg8SbTwG3A+WSa9yyuuRejIjdE9W7
HvruLp3hgSaWd2HWFDwoi1Ep0EqoLebJEMMqLrBhi/Igq6hrKqlEBqdRXixt+EX/apvCTnkz7Hbc
IBtyL2nejwQE1sFOfd5uMtQrLwIgrO6pTAjQg/U1oPwhetSbGorWv7b0xjIOt1vVAlyHDGz3RfG9
FW1NPSCS+9CTrLnSkD/0UVT88A3yjHq3/1ZliXnGSTHuY4KxTx6n8F2SD8smjME3tEyr1xF3aIOM
twc1o7L7md4axP4/CF4IUZs4mMcHwxbxM9DLYOfNRPKNhvEQdVNw1Avcy+r0C3Nrry3YrjzNGvaI
7u07BiOcgtJ2NrVuvafIikicg/kra4RTJPLyhNGLtVbbW48i+hmIBiVA/6mKSLUTN1/Oov8sKZov
qvc+Br17QWGGNKs2r7fV3mL85vyvVklas0CVY8qaOuZ25WVyF64NOn43qmXQafU1sowfNXyUH/Vy
P86d9xNcwLSKptlZ3+adhtFWZxlI7Nd2/HgTv9DM30FImDY3g9oweYfblWq0V5rHtGnMPULe5ALC
HY+dmfvAJcv+rnU2Y+nDQZ0yhAhu4z45dv2uPjE8P9yjIr+6DFbiPeVdeXs+YMrFe54+TAMik/r8
auKzR9MtXssycu4J9vqOeI47h1e2D70YvvQWZaSvG2IbtrpxbfQesdt4nCZQ017oeU/M/B2Eu9n0
Y0bCr3FBeHFjN1/NTjzeY/sq104++1/E08kZ4Hb08/JFTxEoW2X61niD9Y6NkgWWa7+GrOJ2jcvq
p5G+lJh0kQNqFbjJSBl531p8UNyUhvJE68ynajY3Dpq7qwJX4vmXK1rsqGo3DpJ+HXZzwxqNhlMs
kvdIj429HVjefsqE9dZXzWkaiHDUJ6pxJUWjbvJh5k3NxlGo7AbROIaB8NhPKWr0FlE8yy6m9OQL
nelQcZ3pzE6+wr49a1eR9+8BaqUzVxg07PLYVoe/MGNyRuksnRSQ2rSy6WzJH1GvViLrH7iKspBu
XjH1wW9JquC1mt5baWhxOyO7m0vyRbIoyu9JJv3V517GkJmsDJXp4vniM4wKhHoiINQwL56dqpo/
uAf986fsWQ+vycLUewLauqU88+6Xf22Vo/7nub9bIoq4Oxf9n58rw7S6WhFfimUVe69iBDakbXS3
GNQ9VV7X744xvPcxqkadm8bVr7v+hE0H5mzXFkjp0HHuC616pLNM0kZevus+B+M0UDtO8w+e7a9K
Etw487sYPZf4rBKxS8Yfs6ZEFTtlbI4z1jgtg1woO/ic1VWdDiSTzeo1IR3m7KfoaKY5f1FnRB3i
Tg1DtwCAWNlncrPg7kp5mnD6Yp1WlTzla7GdclMaLgBQJUCTHqeBzqLaUs9F8rlFPqe2El/sRBQa
K+WTd5ixM3jz85Pa7cyaJJjU2riTIDROzhfQUIGdoAzahVlEFzWdWvwU0QlLMwwBHSWqPw8Np+NC
WlMdRM99xtXpdo2eQZzBRB+eVaqzVU9fjc4EIIr64Vm3e3dfT667Vi/CiQMhqIFGrJljrkSEZhgN
HfOSAYXD7CEPNs27rh3689APxrYpA3udVYax7+2l3ViN3j7kWc34sZhtDuTZpj+aans7nLL7wUNJ
4Phm+6IHRsNtO0DDbsaPljeaZ2Z01maQMgMt+7CzIP5k/D1KWy7gnnknFpM/MXXsZzPXg7Ob6W+6
PWxH5FSnvxZYMxqMzdQbzWFxUIPU+iLL9WadxKlFRpT5u5HKqbnB087lnPkHxMXLMpCLEdvuN5x/
a8VdAiKQrfpat/d6G1KmJC2ZWTihN+pqrx56B1VnFtJKmrvdrW6tqtH/U8ARQQgA0Yu/fG52p0xi
BG83CvBsm8WOwSFw4EUDVrfSW5pNr0DfidxPIsYdpc89So/16DuUEn6/40NFGzllUoL4GKvXJ4G1
HOuomFZLUjYfKMeIBXB87xVEAcTuXuA0mGB1I7V9Hwd7ZStpKYXRYUlif6uVuljfOteW44I/0doH
ZaJPpJO+WcInXbOnS2N8U0ZPWhn1Kg6EOEQmtBP1XGY3uBgts7i3cG2vU7vt5OXFJRZCZnssaNvW
/Jp0A8LGOePbHZ472ktj5Q1vmZgYvsZPaujlGGW1JwNj3DmSEjQxjj4hgt04k+Z9BLBUdiNZpged
FILXIpcQab6dm9y3s+y7MtFYRMmlDVftHfkk7SlcfO2elTm3Jyl6Zy5mMr/Pa1ygflpvMe/G3xeb
dMNOS7KrOfvtfeU32spqHGuTCoe12KKhh9UJDODMjJ+4db16cuBB18NANkcvCLsCakcJD8FWvjei
oHmp3E7b6LEEK435i1ovjIuHuJy9zjEF8K5A3zrzxJfWdOJbiNgr8Ufzdx+Dwe5dVPJ1am80cw5/
YoT57DKz/+QjDMl2c8uHUecAlJeBLHJ9eu0WeQGhKfXZ9vB9AAa8Q0tBDSaNMFpMuTl7dXRJyZh8
hSC9pUcUH3tmAztjoNrLm0F7bKD4E2RgJWfN7+nBkEyzy6yo3PpD5+0pfC6D1EIj2YH7hEb8FFsM
hTjOslVicMsupQBIpJg5Imvo39FctiF9g3T09At0heyCjI4ui0RY1bZzNVBdvSG5tQnCJpOqjVzq
r5o2GQQO69Lm04HA5k0pgiOGKvPXf25EkXcJR/w9miarSSPvrkFB7wW2V3yCifLl8ivOCnsddmF3
BzML0lM9IJ5kNRjGZLlWJn8frPD2Y3GzA0uL7EceYNaPNC5qkYjwugFImiKJ4Br1njgWtiL5nNpS
zwmBDl/XKk7aISDJi+CoT3f2TkoK4jjXWgv5E8nG62FjP6VZSZSLMVyR1OfM8TjrDUTWepCgF7D8
5SF33nFEDPAjhfPs1yP07qUcv7BB3vtB5olVXTMxJxBsReH5TMsh3Pjw249BhgllSELiIuRCf0xL
/47OKS0Eh9BuLuxzj3a1aaxhPScwFUxGFFwSGMsmg/UUWHl8US0HvvFg20dYS0fXywnPiaH24QJa
k4q30Mgc/60ywg9RkoBbDWsL1i0zqvaH3dkrpdN1evuz693gLaq8X71jAKAupvk2ZjSgNd2jfdr7
WXb7aSwP3ye3n96CBWIp501/tf326TZonINgk+ZIquKSUAt1GnX+vBwb11ggvQ8vRHPPz0zdk5Xm
tPkTxa97yn10Py2u8S/Tebes11GY6SfJBenBmyNzp0pmnobDm33WdpUeSioQ8kvD+Oj+vIU/Ap+9
WN5y0iKSfRsYifcWeV10CrXsM9CweFVpf21R6qAd1X8PsTE+kieK0EPQn+ZiQ/iRm9KUlVuL2hLo
0G+9Czk4WUUqeZ7ZzO9i6mKsyqJ88gZXO6rGKXR/El4AZJ+8FF0m0Boal6IMdnZQLLfS0+/MCu1Y
Tyy1xO4Yc+0fb7f4yPDRiauMDrprRF3VPeuNVWsmlNhc1p4lmUN9lGVAcI2RVr8UM67tmhA/P7FH
ynoBiLL1GwPEQOMcytp/UtLEyGRshMe1WpfxGAHuzHtyvtlCN90dOmcBJ4bfSI8OFWf/CzIylHF2
6tE9LZo0kiIv1d7Jkg6Aq5iwqc32cdBbsWtH9G+5PgarBC/Ow9hF/jmPSU9Lwyr7HpMLm2nGd1Rh
A7dMNDZBiwE/GMv8zwu6xwFp1+eo7Y1Nas3imupNRdJDByJedhCSgpleFi0n0rFjAOI9UNP2IDhf
fpdu9Y8NkmwOSaDJeKEcLKBMTLQbhDU5QIxNgMwyxCIo0uvQuHu3EGvDLJZrJxVsjXwwQqs6Nwlp
1rZfrP0FULqqORYvghkyOCSGSFZuZvniWfiw9R3o+YrwcdM0zrDMaJsXyNHkbMJK7PasdqmVjZMx
Ekeunkv6xkb5yhQTJ2t3rm1CZPDLp9OjPuveWiRf6vCoHMRaK+BLxblluU4BjIec0XW1MFFfeTFf
eu4MT4mN81GBQdRDKIV2bQVCnKKf6Ppk2ljtgtQN4PptmTJw0Jz+aALSziISlog82Vv522VxwqlZ
hbbRHyFaLVt3JLNH9T6a2B7PsdsRtqaaHyz3kBh4F207aWHwrBeGeEk5jgmf6uj7zVH0QrJzuV9k
90S9ygA7vs9S7YJPcbgXUQsg1DCOdQujqSSG8mFKQWPpBHh+zEXyFolSu4trEkHyIvuAmho8LzV2
PgI2ieOjjvxyjBTlVVXtS7y/e0FVf6rpw67+doRq5t0bN027lQ95eV346fhuedW55U75dtNm10aK
TaQqz+pi6BfzyczS7Iu2E1GZRkR0ZJffqyOlMnJna5nZfDuHVWSCJ5JLPTjmZZSRHSyVIZ9GKSh4
NaerNOvO1MDzhpJvFpvTDnJWv1Pn71C2Or4Rx1v7GpCXqevopUAykOGl1Vdn4rQxJQdLKTg80BvJ
OhjodaAhybnh5uP7Ml7jsvbubguqioiXW2gg/Nxkq5OdsKqa/ph40U3m72Mu2U59qB1ZpkRv8vlh
adcmPtz3ihSdrTN0XNBM7fZaz0gYCwaBBw4XCz5YnJMyaJzES4RW7UgpGNsPrjXav8PeXYXACX7O
WdcyVda8F2w6JoQ/+a4Nz1ovHmNIZZkgUItOYiazViq0IkmmkeDDsqI06cYr25Q9ubt4jKtXYlP7
S8XMYR2WzruWiOBJE9Orljj292Js/7lRl2dSHldIF71fRLas7DphSN2wLEtY//zUpuJ7OZbWh+kk
JeO1uXsmYR31bmD35yLUDkWe50jOWxdznobyhr8a8LXU4MgtIZ+L5av//Ll8DA7IcV4TVl67kFzK
hyoOCVKpx+jVLRiTWFGrf5Z69RnpUOJzz9giewItE7ZnJyQhCKKGuCS5NuwcZGiHKTAp+mpqTg+A
9IHVhXOImEs9jCGTUHcEdFwkNjVn0v9iFf5VNzNKtopkH9bK4f3YFB+Waj6aeAqWuS82ajepMbLE
Vb2mOzk94XWGxVJPyY/YydadNPRoWvUhdxDTV9dOJrbXIWPR1qncg5lMlNQI9Q9uSqkURVLoYZjf
TI0miETrVVH6SBCK81mXgAOQLjRPXepWu4yqphIvtdG/9jKJdIEat4rLIrpXYH2F2Few/Tac74e+
jNce5ILuSN1/43T/yYiKfmihi4ISwv8tl6EuEXyy0ovOjkW88jB7LJ0nu1sNyOnvwtavH29Q80Hk
z0qfw1QguFaxcVZ7NFm7J5aB16zWzn0JxH9Ng/V1GPz0YgCTfypJ6X4AVbTSbZO5hIh+hwzH7600
Ttfg6PIfQPo3pt9qktRUb5nfdGcgYy8ZWJYzzXv9Zs2BSfWq91nz4vWo3YdiDje0dO7qcago3rm9
N3Fhnn05plW7Fh5yr3XstaIxk5r3h9KctCZlTVEG2zlFVtm1mKHUj6gXUvqSzEqzj2kZRoCm6I9a
t/Q3lHfWOyLweS3oc5yN4QglMXhxRsoAr/e1ixqeW3I3Xp7oVFRnQmbzF2ITxi3BIvFO7WZ+3549
hxiuxS2uKEvLB1Dby9mdA0n8ABdogYzbugX1lJORyI23JCmzOt8MfpQcnbk/Uri5Z6PTCYLISexQ
oUrqIfMa96y2+PrLlVbk+lYLQzyoy2AZ53po/3cTNjpMZOQc0xAWcJdNAhK5o22jONRe5qjl3WVh
+dMoiebsh5+j59lvXi+eZi9aPnMXQGaddPmTUWONyQYjuSDmHJCL1MNWQcQwdBhnryLDfZDNC8xo
5mquIYyqA4ZONggM8CDqyImKWSMpkfmb5po3MWacc4NE5syu1CDEXoYTneS0lWD2xDqme3bjJDyi
MPS3sMitL6t8GmM+u87SPtMgP6qBvXpwvXBZD2YR7NVu4OTivhmyYyMz1wTmxAqEx1MbiK0SODRy
rwq0jfo2NT3Md02Ov5043kdVp1tT1OzrcWTO5bLiKNpWvxaxwaQ6M0v0CZS1hZtUsHKZXmtjbB2M
LHC2pF9/WVo0/E7mPVmynOa9kT/FIBY/zYlpFoQa42gOi7b1y1u+qi37V2ng3ndiOir5hnrQtXJc
55WI911jHf7MMBdkLuiQrWPTQr90rSm4poNubuc8DZ8cN6jXTt85H1Fcf83mKH51BnKqnuzfiR7B
1mj6ey5k1q1p7FhuualMq1trEy2nwXCI6lhIjA9nmVBclY8FX8plTugKKAHAv3YpoMJD1pvzGkOe
e4mko7s2J+21xIrjTxEW5Sh5UXGrco+speQF//fxdm8rMu9zoFN5LOMm2KiA2mZhDeTXrrGq6IVt
Mhnm5GdA4wgI/aXCpJ00gVMLEkkfkQKU3AG28Y2nU4YwAjBrZHhbd+pn1QNfxnFskurOaWgqFkgd
6ET600PrGEebZiPCNvZSpwDh0boNVki3XoMEvmvkVVzPoZlG9fhQGYvXrsci2ZU+3mXupz9sJIzg
KORyu+lpcHWi9zZTenvX6nfP3tLJQiyhwGnG6+2aKjLLeAgMg9BRqMNUXPwaYSIaI2UbXFdRxcRK
yMA5DKFfgx3dq6NAiY+J3Okv9XTJPERDMnMxlm2peLpoJnWRSZv+LkWp0yulZqeTWe65PWYiVoY4
h4tPBnw0MaX/dODw8VBOWxXrW762ZCu8BiirlDIrAXMcGVROY9psWmXfkStzWgs0LE14iOpcYRpp
HisU/QbRL9uENRmd60D26PhjMu7JoL9I+uhbtHABbk5C4pKt6RPop7y/sa7HGA6MD9rB3h/Mx7iY
2m0dxggvOlFAE7hV2sODlozT9u8WjpHxQYDN287kcgVA3//wFtPoDnUSHOysnOmWwnRkxeOj2pQz
6bipV67dlw9U5sMdLbkBTVgdAXqP9XJXE+u7L7ww3aZ5Z2xqvc+/BH7cQNBL02w6t3iBvaclR8jb
+CSft0v7PBA2fPZZda7tYe5ojdeXTFqqQ4GJp/O1j2y0fjgli2Enf1By9EqaWLIxAI4IcaKIwRaM
AIdxL0MRneWWZnNHESnCTrWrXlA/Mg9dh7kqj86j3Pr7qmxr3v6B28/1y5uB15c+gWgfQ2uqVlMS
UbfS1Fs7MV9FQrZsuKJe7Q9OWDIDpOdwoB8ZrBQyxEanTeCKeBJ6OT7/aWxOjJz/h7AzXU5c67Lt
EylCvbT/SgIMGAzGbf5ROJ2Z6vteT19DIm/ld6vixj1xwgEYpzFI2nutNeeYwrqQ+Nad/2MJ5SGp
fFbrBJNrULGPaYYPvSffbWxIegszBEOSX+nbLC1u6wWZ+FkD88XsNmG1Xc/6aCiCvSLwN/V9MTxo
SR97a/RK2ss3QbuKhK6W3scQNH/WHG29uxhpP/9ShD447P3/9l7bCfLqMDVPxdJP6xmevBstFpgF
qlJWDm57ONcKWpQE19lmyOwO7QU5QYPOsR7Rrz0Zy106AZQV2bzBKzbvzE5uHuqlZdfDtntV7e6t
nYngCGf7exjMiXTghgjNpdWd9fW2Yx7m1mpPqbk+KOf5RmmU4ZQsTxH0oznts+gUT/1R+FH2O8jG
I2d49rvx22PCh3bP00Dj6tVWqN8T7Ku6eoMVRioP7Z+3Kruur3ssCWfp6wyhSPC8fnB2FshQF/wr
U1zVM5kOHuISi5EqWCDaic5kGBnZxhCJ9aG0iJiWPnHKqcZGLTtKcVjeJOyJTr7M2PMkBcwfMETN
TwkER6+xyM9Yf7Mc06K2mYNJIhrftIndcxI/02UlWJBwDnPpGfspBTJ7s/gU2Hn3Ug3KXsHdBINL
eRlJrjiQB0EFtdTzZRVGB3tgk7FeWKLUvA69xKRvvbIrKjayOh2gTy96s0G3ql1M8rx38zuhvodq
ZJ4w17TOyh2E5md5dRhthJ7ID8HCHCmM8c+661y2mFkLDA4NTb+bmNA4hq8ivl5W3lDq4uPcIDBm
3KJ4RjTmuwnY0DXUQZQsnZ71nsn61amzerL8HvyGNRHibrBRTOzk52LE+GOnTJ7RlpHVp13q2LfP
epURWEjGhGcIto12K0dnbWDeHI5G9m0S8FerzU/8fe39CSPccYp3Bs//+wm1FjHQHvX9/3iSpGyT
NG3/3//K/3nC+jqg9Aan1g6PlNvx40Cn2KnkWvocdZWMbyVc5N7yfNM71J7L4zGAik2m5dqeEEv9
vSNraH2+FTOdaciK3zEUbt2ReEwYAIq4jnO6W4/IKJqbvwsfNLX9gOyN0nGpE8fCpO9fV5+zLNE2
RSzxmFigwcRkKkc9ith2+3b6SGN2/dglA+q+JC0Gu+UowMn7UzLszjOrMXtKUgRg9TLfGNX6HOaW
ht1Gp+mt9Y+TEvj3zZ1lK9MuL7O/dzOos7sazugU+QtZRo7QqNiBq5pj/ynb4j3qwvE3MEK38mmV
Av2FBVCxmYqm8YfWSdqxWdKpJ4NFslIKG/Nx5FMNowvNjUy897JxKiuDcOvOepfTWLyKlrwAZIa0
STgZn5KIyWmCAcMdCYU9VITIu1Vn58+GMGCjj1byGCJUPGKWx5Xn28alS5JH4MxomNbZQs17b80/
lLB/8EX7uG4J7jWfZXI+W9iUZKKFjVJv37RuLA/VAhujCm7O7UyRtY6UtErzr1QvAaQWI9l0yyzS
xi9cYTecdaXc9Lk1njqNfygRxKDkEf5OpPYZWv40fFtvUeoHf29RcbP7JzC6pnqXgHN8hUh857XQ
nTHEtqre/FJ7JLiEzuZveB/deSp/yGs4CYrr/gScMJYKgBLMmuFB7qpGIn+lsi/rl0bYd3aITVbX
U6bMh2DMW6cZ6c6t6wv5tBI1kf2TNLaFqbh816RYwFKTmO18qkSi3Y+VmTaq1Er6ezT7m0niMKFA
wp5qZ+mTPoLvSeKu/CKFzzMXwyup0pFj6bH8EpDftDXREWV2UGB0RFmLpoS/JMWY5grK2W1WkWO6
ioVbDNr79S7ht7YrdRpQ/rG8tVGSfWO8w+XFhgOiUkD9XU/RwTes+n4hNM0yOoBz/HvXAK9/Xx0i
WYJzkSRX2eAFS1PN/Kpg64x7SMVCEJoIYosT29PyHV+yfyC7mrTYZXErgK57iRHdf0Eo1G+b8d1p
rbr8av4sCHBlznXFA6uc9GnK0UqxdyoxBUG7jjCj5rOxLymywGoSJiaPdGvvL8pHbJKMdEbXi7ic
hf0RpN1/3k0LGowSCQ1BGUY/8gDBgxTP4d9bhTixCvVXIFSVl4F3fDJErDyQHZnv21zVzmtfTEdB
EFdSeEnUUqJXMH+ImZDXdb9dGLHpcqYhFsYrAKDr/8Ni0Gz1f6J8gI9iJUJwoWpQxWTb+L9tCw3t
AHwDUrBvTMnYKGMlXnJf2NuuRnEISUi8RFYj9rVCM2j9LtLhCY2L/7V+E6ayea265P6T6xMaaKcz
cM6tgSbLWx+ayW6ZKlM7339G5Br71kYc1m8yEAOjh55gt373329fv9sSy7XXSfRxOxuy1Dx0ghIu
GZ5TNFKjkhNJzZfaTDqPxd/iYOFuPKLTioPygctocX+G2tnI6kmfuf9UqU7zY1L7H//+jQG8Gnuc
OjvCMyxu+CTjQ50Uk7M+ZexiqqKCXOXOvEVqlZxW2Y6OXGdfyQmJHmusfFfqN8WcTY+hq77pM0nB
dyus4xDm6oO23BqXx2ieLY155He4bvaIe3zzAEQhxXbZmLuQwZu7ov7Djvqh9+3yQallopkrmQrF
lzk9ETkg2JNqdY8WoblWrFF9H3d7lHnjiYw5OCBRHG+H5S50TjLhCgmp/pdh+cOXHTeaF9Dsp1VY
Twf6xm+oapqjzPj+Wi/gxEZtDpn8FOja9IORi++s8FcIZg+ViTQR1ZHy3kjD69onlzW8U30x4VsJ
6G6IunYKP9QIF9CWwzal6mbyU2xqCU6iXYpit/p6srZJWQZAaE6C4cxSZsypOHSSbPyQezQ5Flgh
tuyEJEL9lLZplkub3j7YVhTbu9rHFdn4oenpVvOWm0Pg5HIH/DwnP/3fLZxF/+uxf9/NF0NyU7Qv
U5vnr1HGUwdswnc2kknke2M2iVcsstyUxWS5yAwIaw1M2AACkhP1hMHkdny4k+aVeOBQLuDgoH7g
OkhX9joPYX/i2l/dsSNqiUs9Nc2PwrIzb5VoYXfaS/LAh5pP1f5ueC46ySVMKnNLhRKs0NBUaUyb
FnG4LAVfMdzcurTpC8QqECqAxM8rA6ew/Q/eX/+4PkS68QSlYN/YhGqtw8khmKT93Fctx4OqveZj
Ke1zRqFYvutfRaK0KtU59ED8Hv4mCCLj6d+toGSe11Zyf5AXm6HRSQlbiEk7oG+/y72laQa8xfZp
26da6azq7/Uxi6A9ohq/Gvp3YB8t8VnNG4Aq2L9jgb12sXqtfq84sMiI4Ioe2NS7dUQ29Xrr3xe5
tsa9ZLf3Z/x73HQ5QaRHtQ5Vr20M+qb/zVaErSR7/UzQhU3G6rkVpbeKf1fBGBJVbPx0MvGi5uU7
TCf8AgD/y6e2KL6TzCzeRReH+xBclVdNaeGi2rY5qOVyZ1R2QyU6VZ+AQlMOk9FnY2C374ma3x8v
C9/esCn2Vmem7L9DBW5e1jvpiOg3SM9dUNIN6JGQSOMEtQAO4b/TUOsZPq6PJa3VPyC3qOD7MniB
sACJaahoey9n+FjVn3fXZqy0mVOUhKA29ObeLBFdZ6VMP4EOM8ARBqhTTse5rqZLtwxGu7C1z7Sp
nPu95aFyKgxXErCdUAqjbPPhrZJsojv3Y55qot9ZwaQ8Ywn7M9Od+plMbH8mP5aua8M7C2llqapw
78dyLM0PVV91oFB67Z1a2kPePiGziZqL4vvvSAS7s8FjXsfQJUkT9DlxW+80crrQRvD2lqp8oFWV
v4yNXJ4SCRJ0XCLdMWEFSfULivL5WYrlRT8x8JfogH0VQ6a7ioS0CKO/p8F6BqSj+Z4gQS7Wqeoq
6E2o6y3widgXmP4aurRti9JitNOUWxAQocc+4e+fMuVo0tmYiTCbf0hdj5vfaIVnkD76MKQmgOCk
NNgrWUTq6SWWuKSyIEdquySr+j/LjTAy7zeQJ9xvrN8KB8lTlcqph2+9F/UjdK7xZC5fki6xmICU
quPXWb3h7SP5cE0YajrB1VXtsdfkVuuFXTLsV38W7ranDu3v1QczBn6TrXg8btrKtM9imT1OSVYe
2FXBaekt+UI01LbWAsRYFpEUq4hCVH59uB9QelRcMJLot1zk1gNEOC7my6gCylNwy6SHupJMN4dr
QRWJX9QpAtPej704DDK5QLVxwYaT/L0+9krROEzyCiKKWVgVNDz7uI6jG4tlQ7h9+ykUlVNs/a4h
qxBoMlOvftKtIsZ2ucqZdWo/YGm1nPV6t37xu4VJClPDG63xq9RU8aTCeXyiea8ezax6vN/778fF
YNCKlfwa/Yu6Xd8xObHDLXuWmokFBjeh6rHj+6lxboPc3ADWSXcd/ZMOdGgCWOVcpDr97/VuUbCc
54xB1+9m9hzjPDeZkxrJbv3bRpyAl3EON/4YgOuYWzQTagdBFd3Ib6vZwA/wfw8zGYCVYjavea59
pHGt7aMmctcj0iRhZd8Tku6stkDzjM/Xv66387bQD2AkWGuMkKmVaIeagaIEkLHEu9Z1v/Q8Dfda
YaA6FawpYxpD08kdhqNtQlOO/2trGwG84OUtElTC98DJh2g9Rqep/XZnUD/dJwvdcreKRbgJe0Yf
cW8/rc9YH1r3yFaq/f0BM+rmx2ZAD/m8RpkiJVx6E1V9Rsg8P0wILtZ9RjuNhEoNZrtZr4FVJoeH
mqobZ6Y6v2SFzKYLsXG9gvRUTZUf1q1DpWrEyPuXPojpU6+m4EQlPB0PSPnoT7rh0S+tvgjDdnQE
2nll0Ucfm4LrcNWb7EyNVwAO+hlLQe6UqRZQeAUCJ0e5z8Jq3Kp2bQCkAcSolNIPIwHbUY1Td7iD
EDMDuZWX+/p7g3GOZlt1XZUeyz1tJMYj1SpjXxu0ikwbpYHRGrVXammw+Yu/RzaLHIihQB6bmz5O
lb0djuYNU+/HKmrsDRiQ4xJeHij5sFekCF5YlW7IihPvFVEWq6HIKrKLwmj/bPn1HySD1VaZ63rf
FVn5MtoBBF4q33KC9YrMvbsAuOk8QL4lPiDF5Y0IzxlS68santcupI9yNnhNRnP3KxHt4ARWLP8E
yQOOlS3vpbfEe8hIZhfhJ7yrJpOYZkfeMO3ywVB5Q1Ow1Ed4Ls1C7n/JQeo267AogxNe2HPz5XeT
RRBtpd7KIYWDJkGlMkrS1NdLnrKWzTJdGW8Y6WTZSPrcVdVrUZ6u4rz18RGvwiEPI4uF2Wy3etLY
eyEy8wqUpVvMsGzrxpf1T1u/YB7JL1EoTr2EXTrUQXPVCWbqKEVFYcmxdoW0hsbfpF0+1hN9SbKc
msQuQOC3oTgYY/WaY2DwHT1r5sNic3aKJEye+4axk9Eq8TMYAJQ1CwBBnzfrpjxM4uJJJnh1XbJV
2W53Om5I574p1yNlr2mNkZymkENv0MnLyaIWotPKT7IjcVpZH+aC+JjaEmrLZLUHaUQtMSO7XB1Y
Ut0C2dWSeLe6s8JpqSFL9QEEyVO5mI9JKNuYBBHCTFAk5veFz1IbXeaqm6Bv0Z3nZGv3QUnDfb01
G5TIFdal3SzKn+thnYs0PVf+6NQSatooEslTbUnz02ighbz/xSVVxSkO2uBW8/cbUSmdC5mPDwVF
zoBpLJ/+xy0gXG5mkumyFOpH088x5+YNOqcsEJ2TlioujSX5A3Z6fCr1+En42tsq05XV0Nx2QyZt
E7UXrwVdjkIlWiCIhj/LDdpk458gwVHLf3vmq/WmMiYF/SP+g/Xv6bTgbKup7iroQvc65ITn1qBj
iA24udxDVxs/WRKeEZJjORi/W8UtSyVGYEhAgi/i4qLWRsrVwJ62Va7arwTivTU1O3t0/3b/bMXJ
hNVUma/m0ikOtemDpTXcBcqAYSjQgc7VWU7ejl05GhSNWYmmcxS3f7/Mgzad0bCe5yTOD+vjoLr+
fnNC/HTIla+aPMd1B6uXWvuoN33tKEF1XkW6EAKowVVteO4SEkGh8geHZCkTO9rBO+Ixu7vfv53t
UxDzmv6xd+4AHgZdbhd3oPeT5uvOEcEqep7U7osiKQEvirZ9ag8VntJb3s32MbTU717kOb1nOodz
je5TtTTFW+OgjQpkr1IDvRnnRtnqZq6/Uk246zyaqlDeV6X2rGrd9z/GT1jL1dkijn4d3w2K1f4N
ANZrCa6wBY7Ep//ypGKQOEohnT6kZ43bBX7qljPByJZuGw+9r4WPdZotUimp2ctReo5QDtw5Qxlt
H4+wwGlrylKGDLCbn2K5lo+J1GcbiPZv91yMgEufUt9agCffRqcqAPKt/iyyYtrKJcrMTr21aJgR
pJTKpZsV4LYiOK1HK2YYm1TxBmGcTvBwYETxI6kHvwietU/1BDk0qtDLmPnHqOCeqIwE/Ergy9eY
mUEvmcEGZF2/0xYRgQ97y7uHIPsBlAH2aP/B/ylzhU174+8K0x73a3PCBjaZ+cJ4lElhhW4tISQJ
6Yz0o/CdUvbVbVdqj2qmk2SaJJCCCtmpcolE6rxj1WJD6+SD+aQnP0XXMscODMgn4ln0cJDtIX4w
2Qq0eXGLFPEI0fo6opdwaf2b2Gjn55Gun9kXwquz6gibmUMjQPqhIOuRenPaaANrUjcS4j48IuKX
vDKiwzqU0IqYractnIS60wSxU7oHRRMMuVBNx7TFVvF5xQn6F1dtOb11v7u1dTziYlDw+7VPsyos
z4rrZCujK4wT9WGKFAOrCNPbtsPLEjEu7kabSGR+y+OY8HvtDKiWPd9osmJZrAScoMAjvkt/SIfO
cJNWeodidU3SPPH6MbEQQ5ak7gb5r8KQsSljEq1CgcObIWhGfK0TRBo9GFgOco64ugmnmyFaeyey
FobWoG4pMQ6Dro17ozYRYee07uGyurLQrmEyZE4L8tUNqylwR0BKDifzSzZHTDOK5mfRITBPfnTq
D+CmEAmSrZqPbqlbj4QVRR7Aa9LTGe5iKVA5RvwCNYj1AyDDg5XJ78v7RVwwgMFQQOWUJ+ouui0G
G7NNZrBJauhj7C2fH0X9ezXq9KTLXb9NDbBBllxuRFHfWHi+UUtC+0GWZ+bfiNtIAmTQ67NQYGBE
xWnXB2ZZP+zaPBN37cQcAcqQwS+RskMM4MaV5uGLtplTxuiXmsyqt5Mxs1GbCPlsjIAEkcm60A34
Htr8vYisS7WY4G2WKk1J1U2i1nSsrX6AVyxfRC0dyESUTmU/7QOaJGyeFZzOU//eUyi71Wwd5DL7
bZSc6oOmeYqp/+zy8haFOWDkTtlms/8izVnp6fbyojQcQ/7CCBnhNetpdMtLxZ240EuKFsCejire
aBq7JfonQ0W6emoq1rJ4nsAQxkristHMRyFcC28R2cEpvHNd8bF91zec6tG545LWYKTsWqZEDFiB
7ki+hofp5DcT1ZBG+Leiv+Y9tEy7Zrw22nKCXq5RHYvqwgHF+GnAQnnEAQopzHJIKM34UH3OXSX6
Lgvm+gnTWL+Msk2qhAc1bG622qCJ7eBQcjl+rwfEUNmQYpmhP+BrcJ4j0vlgPdfA2VnKI7n7oaUA
kENaBH1kBA9a3T+hqKnZF0XPuUaUoN3EH9jYtzh7JteMqgnZ+tJF/GZyFLpzNPF3kAocz8rHGOmP
3Vz/ZifT72oruOpmzx9i0ftStfC7KSsMWzaqQL/IZg+1Z3doc+Mo21NJ6k176Caaj+oSVz2n4Sa1
8P6o5mM7sKkaJ+m3Us3wD6byYrQ9CgqzO9vkYDtEGl0r2cKX1sfYMIb5V9vKv1qCUXnbs8DBIrEP
FtLhvGAzh/YymVIE+QHCRNFBZ5aTNy7M6PS7CcEkrY7M3uCzYQdT+D9E1jT7GOOKkwb1zLGcBl6b
5LC25IhSBHT5wFaLxLD3mO4FIgqNDa2xi8v6ybLSq6Son5I5+5SD0VuXsIWGEkXGUNpa2zgjIKWf
tFfYFvExieKd2dlsuRoJxaWE8BbPbhDNCYYFsiFUbHiKMHZzXb7lJbWJFCAFlYJfWTjEFLLoaO39
kOn0jvRTV+Mz8tX8g8j4J72TYtfk3Oi1utmECTFDagnSwZ93Zdskj1rw0fogctCLuDPJvS7ERCcD
QbjIBsllMtNjkesshqMUO0bE67DGegPp7Um0zUcKqdGrpQRcEUd/8oI6YX5dWHBh9VsjSWyHqzf1
krAZAA6Mv+1Ai7y5uYSh8cU7Wydl8TbP/iOJMK6lD9lGlhIWlvZGtNeNz7I7mKGPtiCYR5ab7KtV
VN6nfle19NbTkME73vBRueJCUq5AZxHw+dOmacPPvJQHZ5S1T92Y0Mf5/kcbWOWuRJvlShrtviZJ
Pc3o5VOFnsvUZa49IOaI/EPiTBoTZgvKHZAydBEk7LeeFGmDO4Hd30WR8TDLsYudZzsthnm7B9QA
x/6Y1HiATDHcEv1UD3G/Fb7yppVq52TYYTzNV1q3m6StDAAcY2/Xo13ooqckD4F1YASXjNRDqswk
pLqUuo9CLmgs5nQNXEVt5PCr/8xxcp1TGvl9D6KwdRIc2J5hmiez6a5FYjzEykR/tDA/mMz1tGC/
FNA1m3LoCqJkIiY1OtXtIL2osfohlyH+Ezw6jYKhUdSCWBHfelHmiigamzSHSAyHrmc3PoGZ6qup
f7R43xytGz5Dv9xMBg5FCksGqCqNqMIvb77v+PakbiN6h05JOLRPVM6jOaS/gf8857I+bJhI6E4q
474cGo28FHMOXF2rnpOh33SJebGpV7gA8WklDSEziuzZbZGemNDvqV+DY9OAbsF2oDptLH2bxvyc
zeplkBFXMSN76xCWHs60VL+LXLsQOzmdCE/3CPz6wjTFsaPDHSClEEbtWzQ0O3ViXG74vDATuaET
0EQ8xcZnoMrHuurSjYnt3hkBUvMGPNqYDGbFcuOcWm4wZBbBsQRVk59lpcIESg4t7yXXV04isGqP
dsH5XhLZ7hh46DzLsD/zJR09w1LNVdF+MRP/asl0rhWQRb1GIYh4jlTi4JJ0zMGSGKlETYMMdYG/
6SnWgO8FLuvJA9sn6wEx15VzkHAuYG0kkid/rCa6dZGfY57OG2eYJWCUCECBqI2XoPqs8qHA2ZeQ
nz3KPb4BgwTFcHZ12BybOig5TzuSd4M49dIIVj5pt8C69X7GwTCfsjL7zDooVAZdpqyxr0gta+Uz
8LMaViqbxArXT9QOm6SHvjuw47Gp5GPYg5pU9w9xp8CckhP2H8OHNsQA9JLIOiVjc6nGziZmvXuj
edV780iWAvN1EswaGUSZytY+6APbmWpb8+i5HxKwCozlgsjRkAhsaAcmOEWjdIvdaSMhyNnYfk4K
mkWqoCizFKsPA8sqL7CXt6GnlhkIPjGwEijpz5aWHFMO5JCmVPwIeIMVqXzRI6nk2m50DqBhnb1P
tpN1g1JSC7VNAn/dnyGHNr32EZFbo2cc+hpChRcMys1kbiwpTLhyBbg7S/YCpfYnyoRN381ghaMj
OTJR8Aa4TymdSvbi9OWNlk++4C2stAXEitRBjrFxsQZz+DTDfgg3iRVfCIhp9v1QIsWJCzbNmHpH
PSXyiTe81BHS6lLnWSV7NTWPGE1NE5bp+W2smsfASlm8Js72XjV/9HZwkOi6P8Yi+k1ZQ3DeXJZE
6PDOiU6/EcTyIsIlffbnWODUzU0p9nQhLvZCF6PlhrsP3Uhb5KzMbepFxB66zaxFTtOrBSAdSXCO
4zllN56qcrpViPh0LRvXRvSW5jhqaxVp1Kgj76jajO1RmLoj+lCgonjIAn2PTPSkm8ybEkovZ8R7
TLO+ggHGQquUastlN6/gprElTvGi6BIaVxC0DvSt5cRsYi1yiWFG4FeFlwid+ruZujlu2w7NAF24
Agtdf1rOlp4/r0WvLjfkNUvBK4yRj3hKtgUfa6ySxqD6ys4KgdkzakBwPSY7pQ2JhGbqYahsF8hd
cuXemDzZr86UD2DijxJANuqlyXZmck+TMvtlx0yo1LT5RQPDPnbaL0NCC28FoeLRWTuyoYIvqefn
IPZqh4wztjQB0W2ljiUiV84UxeSyyo2yGxh5DZoZOTYqPlcw+EGCxyU+cKbBOja62fCgkM7BGP4y
RXYiIJapXCRfpQ7xWS2VJwmDEjFtgzOTgegxgf/ZWdjXsomj1AfdVOX7hlMhFTBOjIJT2FRPzPVu
efrMUsAwgG2h0KLi0DNMx1LdEO2Q3jQZJmTfRQ7sD1T1YnhL6V0UxbYzHwC2/vQDwlwlmupbO9It
AjZe1GYmE17lZGXuRj9DvnQmhICGjUO7MSLr1YS273bovhtrFjtVSQyE94bH9YujcTmRZXv4NQ3Z
Awkp4mFo+21mRuqjBZNcKgMGRNmcu+l1QZKCY/yBJexgxTPBBex5Njq4GGcIzhUkgktfMyeHIa4y
i93UpqDSK1pzn1ChP5tFsJl6FMozhdUMDY5jRlIQNxFCSxn43frgcRs/Pg7UfFONGC1o+d0z44yk
yt9JSbyJSpiuLjE2nIY6c80aoPiQQNXR7fbYhdL7xHTTSTTafppcD+ydEfFkWaEtzSTroDVFtjWj
8NMcaEGZQr0IZLuLg6jctMoBpg+UojIPXT/wX4VufzZ5+0EKhquWZbHLjOjVxwPj9kR2OrkR/DBL
+xkhQQUcohm9sczKLUK0xxa0rQON8lSaPTp4iY0vIrV4K7CVIVvk+j/49hYtEoK85ozYn2NUfkim
2N+02oB3JdQGp7SR6Au6q5s6b8Jt4lOG4/t+kFOfEKUFRUl+BLBGrpHs0nISW43OVXyhOsmoUZZy
8RIGIctpW300IVlJkTUwF2ac9dDn46WI/MkBozB+WNUvLqQsshkXrIbKzLLhTo+Y9HDqhQNBNohp
q5BZbp+kmFNqLuf28NJ27YUsGh3HnPWJuzBLe3vTpvIlCaWM/dCveu6Zq0MmRFWKSxd6h+PH2XgD
w4bjNq5hnrB8dpFXKFblRlB3TnL4Zo8g92atZDCM3E/PYKMYi2DP73EmjjOBkcnUvLVlAguc+jDJ
wH9V8kbX1Q0mHTZTWUptaYkbGr1xHyyIiSSzv8eE4B68He0VDp2r+4gfA6QMul6wyW2DPQjDjYLu
dcL5GEYLuiAzmfLk7ym1hoNV2emWdTyb/E8rWg5a2ZChIHRY8XMa2yZGXK4XM8sg3oo8XiBMTtO1
uHoKE3aIlFwFqTGakWxJmlFcDe8b/wY7C1PqHa3RKk+kBTjkoBN7ejDtAVHqH0yUh7LrvjDGMzal
7HXzVeM+K1u5zk03DqBHjwDm9zpoRAf/kLXIEpxa1H9wT30r8FC8XNEv5KylB8YGj0NlMrDtK2sj
BDBMZtI6VmtpEzQzhJHAYpQtmj+KcaTAtPeh376jU32upRC2vF5ecEZ5Zjiql6iqVEcpjNyNsvob
Oz5NLUXGAWLCIqvaeMti+7NhmNbXBbbZONyQEK/RLv6TN4PlsY0PYLVV3wIFqRWaMOhZiZYy2Kj1
YGN2yjvUVUbygS88EqAezUl+nQcLGjoY0ACgIa08tsCZ9FKn3esYFZYrq9OHikGWE7M5W1KRHgWZ
PvRp52s+RcfeYFtXGsmfkibrEUGbY+MVYi8oN4fOj9D6hMG4AXYJCJJJBhIG6awq6ejYJrpEdch2
xTA4lqo95sh7tiNUJFM18V9VAclgqn8cx/KaSqGORkJ+6ceOdZQj3TGkMWX8yrgwSErMrcZv8tQP
afcGfkl4Nsh7t4UPZQNhdKH05V6sUUKjW+H9GORb31TaFoYQGtDYa+XhsPzrxmhU29k4cLlPaEJl
XFJ7bBodPqBcIhe7YbE12m0w9tqmqtoftvwHdxvdIIwETjeBD64HdqxJCFMMw6dTdePvom9ySCZE
vDVhF9AJteq9OWNjk+l2e43GJhK9ke5NDRGozcIswPlNSSOmZwB0bBRm+CtzrNM17MZXBOLfEU1T
tP2tq7Sk8LFagJR79DM6kHEXQJKgS5jVZBaLMfhKUeC5aldzOPfzDr2f44vhiTOlZvUsQ7IBlRdg
chjApZ2pNK949TEaKJxEuqS/woTVKNTk5zyef4aLU9fMCFCPWy7V6ggCZunHkJkOG1Pi85dSsGFG
6OCODhGC0gYTVJ2WbH7prZi80qoO1kDK9NTGrDzCJCvRHF8G2riUId+iLw1nFE3vGTWuN6K7LSG+
0Um3FOBX+jtMsQNlBzJ7fKjNtHF8TeGFm5XFeJEDkmfQvSJEDkr3dzbQE2A6IRjOz8IBWEf5HriC
1PWDrBRHRtkz2xFODB92CPnV4zFTqk1qBBVoqIBAYDhk0CbqG9JZr4zjM12LmdzEecYAYe4zXGEi
my9xEsibUmhPlUFrbMQFOquySu9NaI46hs9oAI4FNGTASCadQ/FlWt2tsapLKnwPQC3O3LiQXX2Q
6SOzhQjJd970hfyNNp6wu9IqcbjxLkt5+AOgzYZOAF3huUD5BswEKlfh4VB+mIsaUqUV4knr+xvi
WuaHVad5KXtplE9Io7WG5Is2/sBqkVGOkJ4DEfgrbrr6qnc7vcbyORUB7nR16ZqoPRGPzATMDH1C
OuzR/jWuawq6ZhK7xKEqn7ScagBcMY1sq9z6do1+rTYJsUrEddZmxaXVGzkioY4nsS+MMeqMLK0a
vHr6Kt+9XYJUjV7jaN5I+aJJayAKBHn0mk1l+CB8w6lqNl1kYOcbX4ww+FyfGEe3Nvl0IhG9KApo
5GiklSGPV+boCweRXX2Y/xdh57HkOpJs23+54wczBAJycCfUTJLJ1OJMYHkUNBDQ4uvfAljd1dVl
VndCI8gjkkwg4OG+99rta4c76K4Ngh6NoYUmPUn07eCQbj5nqiE23szypIl7pwd0a88+uI/y5nVy
5F6osjyDWndoQWKAGarvlhbh+ykhvJH5rNYOt3CBoWRbxOm3rta+9MF7rVMCxo0e7HoaKR8JFFgM
z8eLrlnRyc2IyhziDysBPlxAA4FDtbcmO7wPBPs6ofBcdS4RMiEJeF1Fm6u/60iV2ZFMkq+lwZ4V
B+uwFlSmKzfH8Fs2+VaOHrW1MB8bB3uJQDy/y/roW1r5n6XTPMZAu+qoMLZO/DYmsy8noVgap3Cn
3Da4dnlJNK+z1rhwt/RU8rVHtWMUzGB1kVyQu671Onr1Kk5qF7fFNqv9fk07ZR+Z5q4K2nIjXO1X
NmUPocJREknWPsNKjq4/0U/2gPI4em3u1JyKSII2BVdh/0JYrw5V1H9YIToWGeizpjYnwoA1Bw3U
72zWy1P1wznf9KLR7mJ/3NGM/GXBnlzXfnX1h7E8iSROQDO5CY2wPQgmfEue3q4G1xlJUYeL4aXb
PkFYP4TJnPZCLWG8JxV5hwjJ7Q3DPaywuTrIEs1rhX91tKkeWj5qo/PBTBOttnyrvfwIUeotAj9A
1RWS25Iz408spESe/5FP8rPky1p1rTv3qV+T1LXWOqm5axyp1qFqxEM/Dff5YHND6yyxT8tfOoj2
vC8PmEq1Jx/D7z436+0EHm2VE8kdBdlWps1wRxXwGYyDtSZgON26jUIyxO8wn+h1KQ1ajMVBbX/x
455sLGfAh5NN6GknbhMBtRQMZTX7W4JvzdSy+/Lc3zoO+gpNZ94aP5vBPRhJcJciljWhg9zhUr3a
FelNbmzGO0Ocw5Ha1M1lzZeEpqJPf1SGx8kPomdVZazz4Ek3TsK8KiFwBhJhvqma9le7gRrSgYiF
8+8WYi6Y7HORF+Tf9V86ki5cKempzf1PrIbBeprh01NuPpgCaWhoYpr2nWGragZSNDa+4xYjwabG
S5Iq2Iru4F+mpGNFxGLvllrERPfBbyTaTgXbf4phjpJuRPQFso4J2KDlBu/cjsOh/N3hkgUWQQuB
UII18TqCkqegy+FPT2VCF6OtW3s32FTphoVmyvbwwgfcy6qqMx8q2//hMgZFEtLRPmEnC2pTrWo7
LI+YQR3Ug0xHeqmXa5O6iUIz/OH2WbcJ4kBjlauRaZnjVxKqZt/wsXp8QhIBh5OADMS1RA9tH+l9
u0foaaH0RHA8MMVeRWjWqMXPEaYXB0wh2hemZpVmHZAdMYntqfx6P9+pU57S0W4RJcbM6F4yhlH4
lDln2fvuCdA+tjVncdv6BXrV5rvuBuwFPPdzjkWl3AwOUdcF66JmsZz85MFBrwWbtGF31FF9O1vQ
+tABNUdu/VJcWNXyXQwubawmxYgwfG1sipQg1fectPM16XnbKOoe0aF2ZLpmoAjH+AO8D/h4WeOz
E/sJ+NfRyJNTEg+nEUGMvq8KtuWyNVF9F8mzHe+yAcixqQOC4zZoT5LpWNCccSqZx6knHt5Cj027
n+bqlOSrsi93nmO8WSp4jfV1THbX3ozlLzPjjqfGQ9cMuE36kAkAXBAlBYF+SNJMwyi3iO6fcoXw
APrqlXBzovmS6KDonq+VY5Bt7rhrq86JsLOAJ/iW7cCAFbQVJCDvzCCzM8zXmLvopDfsOzr6sEPd
1wff7RiqDIgcjb4r7ySyr2hkVTcKFxBf+TaK8Zd6L8POP8BLZZOVGM7KKL0cqXqeXzAT302V7myb
uSQktULUdHCnIM0pZBFNTXgyUSSiQmXbq0Z/23oWqgQC2naNcyfU8EH6ATECaKB10/3hNLi3SYyK
3fLLHIwfyEJ2ELun1aDU3h0y+5AaPhPcwdpC88pAqdl7w/ZfRD0e/EY3d8CpM1oGl3aa4zKwo65E
5x8r3fimeWz9XfdctREJVSjwAGZar0lWTSf2eT8GFJoqSkESjz3hOmYGD4UfnX0j30xqjtvQ/m1E
3o+4ZYUzDcr7JNPuZUlLNbfyb2UTsK1Ae7yLVHvEOEsYm58gDdaDHS1wNj3XocW2D5TLXXkNoJZg
/N2WDK1ir9E3o92dTY9yxlI9jrsYCWamXivPDze0Vr6VBYNS9NA0Sa1kwkLxBevx2Qbju4l1Qi+A
r9LorZ8rLiQqB4NKSaYZoMhflgvKFq4g3pR1UyRECDjju1mismw6zkg50K4Q9D+7EChZAPNv08Xm
a4IgJayMD2YMX0VVVjROtC1CB9MhbWHljeD12LBcqjR/tYHsAGI3t2iokadG34o8+pEQRDzzhNaI
WSfELPT/h6EYN4b9kNsgCMPssc/Zu/SaDHcC178sSHVpFfowwDQnn57UOosZ0lTuHkl7ts9sfd+R
C4/Ul6E5rSpm9yxDJgM7EInrMp9hGV6abCk3V1HIRWEWXHWxzcfzMgTp0jh1Dc1jI2UxbphbR7Tw
aWxWalb47zQtmq6enABINeEp6rVtBml0FxXhz5op8cqL5yUeTK030UoNEgAdOuIcSdbEaWDYAYxt
JgYaF5Gqdp159l1TdP02Z1SnJfZX1pMFTDfrQ6s4nYTLSYPyEBCRTsEDWCkwjB9aJ9z5Vg1SgRkG
2jqiK4wyPrDdPQ41GMMcuYZJ3bgZeu9TjDQQM8InHtwB6mMx33Mi1ewcqX0ZTvHlGfJ3bn5JEOdr
o9eRrSfVs41MRgNYyP2/ZSgOg71ikLNqGP/sW7t69j29PJaavpV+1h2q4NSqNDmiEaLNqVUWHXyX
4Ajd/xklA3MCMkAq/Z5o4Hbvk6mAdLbj98MXYdltvRuz5qUBsrmDhMil5W/TzP7yuSJBs5hPU4xP
m4Lm6BoiWIe1++JM3wGyfWdabV+A9/iNGWDNaJ/sWGY7hSpfhKwwIsOPSpKC7K4p0Za2w/2vrFZx
5hpsF3FwssFU9DSNcW9G9t6Zo8RcVePFphhMpibdxVZxR+P5sWycGEUFmNVW+6XmSWkJmp67Mk1u
P2N6g5LA2Wiadq5QugM6hgVBm/poDNU3Y7abFo5ZPpdgFSPrVDlQnS1R21s8dubeagJrZr/ItT6E
+afrR485osPfRWyCILete4bLhPfVLEi7eSvHza7/7pRwrMJCHMNBHhNaq5c+KYPLAn/1XC4mWcYM
RRwb2L9AUUiBUeBTHd0PIxhKtJbs1CwGG22MMrtaFP5VMuzyck5HytP0SdTNBrlQcY9stFknoyy3
maPl8LSMEzDH9uDYVv3UBujxPI2S8XY4R0KoDE10nyctK4CmHwrla/ta6cb5z2eun37aeo0WopQo
37opuKd3dK/TUZ6lpygmAi+vTkD7xwuxuwcv9NFAOA50YzgB266ZLxdjkO/jkMeICcrgDPVBvrtG
ssanGCE/nq0oiiltiWOFasgwLotL+OYdHwx5MMdYv2SoDlvY2pfcxWrLwMxkNBgSKEP6xnNiX2mK
SfRFDiOMpGnyfan6azUHTvc22kjHcPNdJ83qCN1ebRz89Jzx0LrZtxfX0UQItjD4lzcMG+9fgmfg
YchGdPA+/KLEImbQQp6ALJkA1uX/IXDJvhCYC79fVPI6Tsh7b4gQJm8GbD8U7pyyeMai6KV0otsR
bS4+4Pw3YwY2WuxGh9YnP9x3tXTnzIKOJZgxrV//+H4jrTvmjeDyKaJfi88TE9vtaBGhL5p0v0vf
ohL/8eI4z2O5Yh9ifVOh9nb7Z3rCEL4ySQqeENN3FVtyJblFPbdILXC7uOQVtHV+Qki4HVPnlLJr
YvSI/9ZQlFpkcZp72daX1NStD4luJKkrfDCOwJMW9s65MjJ5RRXNnhdm5baMA4TZIvhZecp5zAcz
ZkGvO6xOIGzm19tEPhDk9Y5R09su5nyr60nUIgf2luEtK2rgXiafeSvEVTPT+RYcGFeuXBDDNDcP
FvlKs/Y9OU+KNBvmphxnvmKnueQWdVZ3bmjb3Xf1WD04PvA+y8Od29G7jFxVbJfkFCTw5D9p/WMZ
t+dgML7pWH2+TeYg1n5IYESL5Xq9wKkCL8u2qqvyG/5kMvWM/arxruz+8xYVpg+wIBMvnE5Bqc1S
Wii70PAFOm7zLtdx6mMvrnd5QlLKTeFfed70MFFJRKT0/RwlUz1DOulrhUAXOXakX2ScJXfcAiPQ
ku7dODtWsiUYBD8dX/0fBI4JwvKWMap9YK44fjRxvA8zwKJaiInSqwqGrnO4X2zPWpGJ0kIrLH/X
aFLe0TzVL4h1ybYZlfXmGtRU2TieZTSDtOcYTODOnR8/xKNyXTRX2tzr51boW8F4jANzs/BtaNac
dN1rTkbSe/skhwgS9YP2UFhc6VqN+pOhXLDRGVTRhIbS1uv6oRqRhw2QNW9coq5Ei0URrLaxQ1K4
7Jx8Q2iOCwPRDe6tUIUXFC9QGAB+rZi8+BsFvPqQFOHXwoJxcP7v2XCgTUi17MEi2bx3wux+mo+W
l7JR/so7suVH+k03RgnG4zfNkDiv8DLdqSq1d8KbuheQLIyYfbt98YY5krXpZ4wUmkKmXYZ8x/MV
7prQr/bRfIiaPl4JHP/7pJ/mjTq4nUDGVyKi44cFlCFK5HShDdBFjGm3UzW6otsaJ/99jGqGT6wT
AKqmZLssX8I2iqPtYLpSdVWeb199X3kDtC3GbbNEN9YUuxRG+JcWbi9jmerJTVKcbEnj5qBC69/L
iuIkiJwdj6sMD7S+SnOYOf+BQGr6rr3r644M55FqRLTmwRIx3/jUNi9+99bhzLjevoox4p/sWuY9
AWsxNgGexY63rrDAHxrWkWs1PyhgJ2vZo9m5vYbRbcNP6e2LAa5PVnvVFc2W3DpFSR99oIBZwCzo
H9as8eM3qX847PibuNdXhdXEPz3z52IessPpBzET5Vvijfm2B/zCsImhzCLcloP1aURVd79c3m3o
flpGVq8bz2YntWD1bT+Kj5rFOrJcoZqbPw61Sp8yiugHpyy+Gu+tDqR4WOz/WEY2SBO1423R7/to
fKSv3mcSbSJxFAaOddGgMqhEdg/4017Tcsx+jOndGOmziKQZj4utqcld+07Z0wNrOfq/UHO1Y2Oz
K8RpMx29wEG8o6LumfPusJxi7mwDLIrSpO/KKZbqaLFGn303WODgu5eK6UtW6pn45voFfYOFTdSC
Wza/Ht3HSjVfMcaErZYa47EYGdZAAqiO1ry198xAAmwZa2aAQk/pE/VnyGZE3ib5Hw9I4uwVJLye
HoPYz3zsLdi48bYWsrtrn3T3Ew6P9ZwGozp2wZhSwr7kZE1/uXQkQHX5w7kPXDrCFEKHxe+6mJkq
RLvo34ZVDGJ0tyQca4gkgGkRm7YYStxGSOTtcXWv0VkOTWHSgOh+GMHoHctR6XsEXfZjXpWkv41W
+r0IvRlu0z72oOVWMREUa4U26twQf/CG8W8Vd+3wfrstWBG3MT+NY3otqt5XGWaLgRyQP+FOddfB
BrNxpM3IHzWy40BR1ZI0idRlW5uueOywqRPMRt7Y/OADlKQwyJ27umP2DGhpvXDybug8Lz43Mbfv
5WhgD3iO6RXl5ctkirOXlNH3MUTD3yLyvpeg+aDPdDTy5zeSKd4rGcl3nTndHpxtdog0LXmb/+by
B5a/mXtIwcKmX8Gyi546R7ssxlOtNvVjnDHM1EpPvsNMR3WL70LDdbdp2NMCg5+huUaL9DKK1Dy3
b817YUTobanZDlNoXNrZUyUT9jlONOsbx6q74He3iAjx7Lc8ZT8h0nPB2vGE57J6Uul0XhZEp0qd
Y19p2calHbAtW372sEI+yAzNJ+zU0J4hNBwspUb2oxU5ljoowmK2jngaq5hFQtLFNd1VX4b5S9kw
n0/brDpXsslfUvBI25wTdyc9PXvJ+Qag87LnM91vDBitZzqc1rMaqfYn8MIL0TDUqermnqg5kRBL
nCOg3eCiD1H5mSd1ws/al9slr1Po+mdepummp9lzr+Xe3eIsKk3/1egq/W1ooU9NLNK+5X+FpUL8
N/sNl9C2AvRApclqh7JIEbWdkqWUF+rdM50vCFrm7/ItN63utyXzF4NZ93vGvn6jS6+/FOy9T5ae
ERU/I2huLr9b8TaG9kOgQR2q6JXOcvTpxY9dcCEwjL5nVkVWYgiwaEzVNjLC6ofjGjvdt5izA/vB
6mbupkZNhMSwjHQAzFehrekXZiwF833IB9II261EJABETclXaz4kJUejv03vC6VDcOfRwcAnYhLP
ZibTR5ZaBtkJkAYzL3bMg63E2UUfeYEnm9VJdTtYXskTGoq3z2E4bA4SO55T4juQdYUfb5bD5UG3
NHEHlbQ/xEUwnPDKQg5MoI/2lHhuPKIDbL1oNy3Vh9R7KtIYChKzzg+yEFyGcSq9VEqlZxp/n35s
fxv+bft2xiQ5yDzU0QGw6fzzDVyJSc2cW7VEGGEkRjUyr849MYrsXmDrD7V7va26Mi1RmhdTfB/U
BAvYbKveyyZ8TxrT/1XhnQKt5txBQ7DoLcPuFz4x4GaVpW+tJ/YLhmV53fHcYzrho2HKAwK1i5nq
BbTflipzQevZQHMmZrpTVHyNrJZr0/CjB3IvQHABIt0XkHPXYzsr8CarDfZSActjR/niOUyyIXjp
gPbN7tFr7N+ttKnibWwFKJjy/gRcPuQ/1aw7d/KZ3c2HrjLxKoxtjymXnhadw06H3CdnP7aXmfnm
n9NjvRmyUqRjUOTHn//7P67tmo4lbd2xdYlVHBv4XyEslVCF1qoy+yNhtLfMmvZ4FF0D3Pq7/N/P
XFqvt9caLiTPnKrXkIrAC2IfbHuYXxngoGUMrexxDDKS7ooMXVbv+qeJndTWnIZqZdiJU91eRC0p
jnN0RKS7w4PWlQ86U8nTzefYIsbd6mZpbug/tStdBTkUvv5hAMR37ZaHNJkoeNFrlZl3XV5PiAq8
2KH3zeV/fnYKkezMTseBXfjFqbKlu4thFT5h8n4qkujNtDz/1R0d0JHzM6YQ+brPIK00SC43hJwA
awMmOT9ENSrNoHKq83Jo+Lq9scxsW/hMLLRJBpdQ52F5ZoTircT2een09j3Re+u+MzvjlaESWXIF
S6gLWCNjn3yDYLo6FkrTah6rHnRl0zMEs+v3AlPJjrAuTMLzg59G5r3t6nxiJ3lpW+PjhhF08CSj
VcGBHekJo6MK7Oz/Efdtuv99epA27AmdYHog+PbfGD0taoEsssfuaHWmfW/EM4OQlqHMZPhgtgaZ
z6aYfX1hgoAgkpHaavOYM8TqpVmtvlFkwGxANNJpWnaCpYrd1a32yyBHn25Fht+4nb+zBraOrSh/
CCtWB0pFSAaGhvzTwnQ3pxVUbFBIVoMb3NFLvRWBFqLdba9e6iSenpb8mcHJ+rVOpMohnpNocqLe
SBPJdkMqa3iUUDXUEMANQK11F82Hok+fnLp3H2xGvM//fH0JZw5f/ssFZhvCdi3sToLwUWHOeeo/
vp6iPKj/93/E/6uoZDNhevZR4+pf63EBjVhvFAMNfCE4tJhjVp4Vnpcg0ojb9A5RC2NaD69/ijcO
oQzJbmpmdKbvCyJAiniYscoI4IMUOY7U661Tw92yYtj0qI7Firuy/30KXXh6oG0K/Yl7hgUEI91w
HfdM0P5VWup6jx+8bN4CiXjbGbz+B80WsqTtn5T1CHTYYKwHzMdHVAxcfM3BBQB7VfJfpIPAG6JD
1s/yKoVLKpjuF/NhQNTBKlJ5cGUPKYnKYBoTdSaCCL9nQ4x74RYBBFvLPJsG3qXRSz/gopNpQAPl
9ky5FpdBMz0I2sG7KWi4PSZRek0tJnq+d/XjKACEPZhX04BrZTabuJ1ecYc0jw36pEeIYm+jTdwM
mZViVVQBOvHa8TC4MabZt9XgXGw9dS9FVY/bxBfJ9FZnlWIynvln9L9n1E7VY0JyyEqaZnQeA/sM
4pM1uzXMq5MxvQBZqtvDZWkukQnp3U/d+LYcsSs9+k5fbwjVbN+moj6FrRN+HzSbFqrypvuoa1mi
Juu8dEtsRJ1niDncWpdjqylfbrxOCBTlvVaM2Q67b3nl9B/L0iTMKEq2C/Qv9OrvrSnCR1vXoocA
nfnKmDTagVEUbKliQ+K8mu6sDC051XkW7DsQEk8AvtjlhU6wD8lWPUR+u02Gjl+7Jn5rg++/OHr/
4jOnXfuwpw52qNfvJM3vpr6pv0wATBvPs6aTIwZF9B9wP6gWXxTkuNaMVFzlFPyIpuyiN153Rg7Y
nzECDEefjGWdWu6cYVaa3dYYM1fLn2mh2lqy/iwj/w5NWfHqVGZ/FyWcxL6JNuIGRvvnq9M2/vvi
pIuIGJdwON0xbSGcv16coqsdhWQsv7P9vjir0opeBhPRsmzqB2PJq7+RSIpBOKcF64NoNLykVpvx
y0Wulgbl9maab9PWouM2MmpayM5ZqEbAe4yeakBNgh3tebHTDwkbsjFMut2QQUUwmnLYIxQQx64C
j27M3YrlsJkPQzOs1rpmYWma52AhTLun5VkgsuipnlXNQoQPSgXkpamK8gE5yQOZZfQwU1z2yxa1
ajtz3UYIxKgKAYjYBf9PYnlnNZBiR+bwT9x33nPqqPaQlRk68h79QwD3cNOYRngfzlnSC13WzmON
jzf2/wcMzpoXwb8sko5kIiBczzAMy0A2/9ffAwtnRihhmGPOrMNVZ2ZvvUGFbhp3LD3c4Gy3IAbU
SL4U7WmO/PLFdZwMewN5n76Vw0HxyaXAFwmh10UtTucto2rgnqiAScZedsWKulmoNsgCv+VpFh6W
JDdTaOnx5rw3Kks7jpG5agQ7kh7+6yGALbZzDGv4Nr/us/dbQbqUBzJvfi2tUt/JJb2e8Dd7XCjf
/zrS/MRZ24RD3GFzdE9Th05rqSmXByBYO1h23emfz2buGn/7Gh1Td3TLFa6BMO5v95pY6BU7tpxx
VjNTXbLasn+IQvxhOlcDfYQuIcg1nOKZ/BUmL7eTtzBR2xS982xFk7YOJiaOoiHSPK86LmW6+6tl
O9gzjSVdjfT1cgresl6Uh7a1vhcRTfdNOIY0ROfXvMj9znX1WyxTiRu4JGcjgCS24MrP9uk8e1ke
CCsKLzT1VjVC5SdiRj/MwRH3smNS3oQNJoPZMo/H/kVq2og7PBwuaYO00ApduW1z19+JUDn7xsjc
Pe0XHPGJ/rgwSvSoYMeoZR8EfYXbAE3aRqvxcoN9DZ+zhEkoYMFma5hCPXnOLl9aufTKELg1F9wt
b56m8LplNIwNZHTLvGgZFY2qzQ+M9SzzgGsAxBdfpe9r3yFeVrSGx3Nu6/2qjPIR0VaKKjSkWj4v
D0iT492t2iHC196PiB9rVsEqOef/fgjZ/fI1RtvbaTmV2pccyNNa7pqB7YDwHALQ6NzIoyWvCR3j
nI9h6Ijbdat7Kgvde8i77ygW8B3Oy0LlI+JsGhdRmZbdJ2Xt7UJlE1JiefqJSuWIHUK+a2ld3+k1
OgcS9mhTaH63Yb0LaFmH0WPt9ohfEKSdrSl+vVVft6KO+vitK7oK8wNt6T85Cgs+ofaIIKrrZ0Y5
036Boi9/YJj/PH5lbyX6LrgQVPgfb4ZDewIEGp+XP2q1nrv+50tF/q2udVzH0yW3I5NNj6XPV9J/
VGVMehNI/3pz9DSzW9uOwitbjJ4A+sXdoEY+SnZHul+W48GbvEfmtFS59vQ6HWQzwdPAgPgShHG2
WjoS8P3xVaXTY8u6x1QiNY8zk2qer6cPjhLBxg/K+sMsq9csN+VvPX5t/ekaUVgt140+TxOWZ3Y/
bYES9ps+MdBACkd9+sljiY/on78C52/3PhdCjxQO9T3AH9f8L/wmLfHQtGJ/OCrRX7xOWG8FN/O7
qpTdulSF9Wbj6t8FFUBUZ34XD360sXRyKJZ39cFlDo1Y4EKfA/yTBdrZGo1vCyjHliGCtNT77Ab4
Qx2mPZStwlv/Sf1xSzT26aDNEQIMNtLS/uO6CGZfG1LW92QS8pNt3Ho+oBEIe4AnUll8x/AX8Xgh
ppFudi3DCV0oJ++XBas8FHW4ZZIaokfNxFl2o8vMxSBaHrX6Qe+PKIbDR5OKFGn2OHd95qYJu8dw
v2SMTBVy0m7W3IWJk70kXmSfYUP9qGWbvahwJsNynwARUzfHqfRRcvjyfnnQ7cm8PbNc9//YiMm/
wVJpGFOseOzVJZ/K+K8Tlum3kebIS+5krxXAZJgw+Jr5Tc+icN3KjGyZUAU7Ius9xkWautND9Hd6
vs9LEOas1tNuIZmpsmieloe0rX9lTJmV1vrNUbS9s+91ZlAemvZbraXF2inPUvdnNIljSh0Cx5RW
MramErzkuKqaFLA5s6Mok/0mzxhV/PMpKgzjb4WB6wBGRUuBSkFYfztJExQAXKeC7unQRXcYzuun
YYq3NgMteiKV2hWyDlFX82AM6MFvY39iwINt35KhNcksZlcQjR9QbwkYqmJjb9ZI4V2LtNDUzqrP
YkBaSSb6d3TtzKM9pzv7rZE88EUwjEsD+8MVVxgHw6ln+1CVeYVs2uXRwORwWh74wYs9+Yg/F8ad
TjySosl6RbhRP04DDDpRuozphmVWDfMSGkZI4iOOf+8czy0r/H9H0dnTN+nXJK5U7vhQCK6+1FcP
DSiedS+0Lty2aOl2y/FMVNnBssZ30+cFsIQSX0lLbnMI+E+bo43G3UJpqmPUoCzd0Xk5hMxAXKeG
oUopz96oyizv8LmjYPQHnNVhAD9HZ5g16erTznAtTI1vnXN/io+325brF9iNRBt9YbEm7ADwch6M
LUKg+O52T+SSnwCKuP0lc4Zil7TI2hfA1vIazhi73/gg2SZbjA9Lkh3rEF6DrorpCJFuV4V6c0EF
8ciYk35ZaYm/vMuA9GLlNs1CrXIf0ByMd1Ijna6OhTq5EUPOi0EmyDYzw/w4kfi8p5r3nsoUy5oq
G+Pt9kHiafgWDk3GHV4wbk5EdigS09xOVY2OLulPTjhVp75x6JDO+SDLw/I6iU+nP1/yIYPfSpzU
xdEClgIms3SwXiDIHlcNrLaNY47R3p2c35VK/ZdIgP0RDd5a7LLefSeHy60NYjbQ+D2PobETO7uZ
T7pbTl1DG5/hwLrH2+1+ufNT3f5xsuvIe3TW6yfXg2e2lD6WeR1jMtFbakHGxAPjU4acd02asGN1
Rfto9l57KSjnMHiBk1zeQPQd3snSHB6YCDhnr+xHurqzhcs3oGMtubGdO2ZUlfpu4TDGLcB9MMS0
eeb26ZAwc49Maw8Qx97cTobMkjjRbZT/7LXIlxl8h62c1VtXzVkzSXi5VSxhuJrKCekuwvxVUY8M
sklT8IL2UKnDoET0vDDGGtfCMKxC97CczFmEoySM1KlLcMpjrZHsLd32uXOgpFgAMLhLA3hFmu8z
Uh7znel4/rtkBtcusRO6uQ+66qK4Df30EB/NV2KHewc7eDO96gCYt7oaA1qZ5sfCu6ogld75hvq2
HMHxNg5xmcCslZUGFaFJ92RVxm+jVj4GSuPULbPppLeJd0T+3q4tBkaPY0RTY77bR3O9jAucyYf3
Swk6jssPKytYGX7H/z0MdvPZ5iX7co3eY21Ew6uhI6pbop+XHyHSbUXLjDrGSCptjRes3i2A2eUN
VCLNcUmM5WaFDIVM6r2lxhEcRj7e409sNllE2rzXegMU+y6zN7rTXERoV8h6AsxFzgSAB/Pjyqd5
c5MLNdVbyZX3Zve2fd9av1TRX0b4EOflgXbKH89kP+pnuj40Nqv7mM+/ifsA56hjWs4GT2h+4spZ
z1LapV1igB9/mo8WXdVyhL5hs3RPhUcHa36vZy1YR1Ho7zutrc7Lg9F0lNgJgKMTFk96lavOhqYr
otQ65EGR7FJiFQwiNUfP/LbswBe0HRQJQGLtpsji5mXSiKccJLHihcHWd5qfDfNry7uBUr9JhOyv
3WiU8L7V2pgpxLA/y2eDwZYV9GtN69yHZfVqdTToum5AmladXJXLah+MhA/eNgO63VZ7kUcfxCHh
de71tF21Q1Lu/dEgWdOorRMgQlrKVEW5qIm1DYzNsnQuD8ADGE6XvrYtzTY6Jq339OdapI8pvKvR
+Y/l6QniWQ7pF8xx6gX13nIEdkuv+jJio759jbdvcPkyx96szg6/q0nzBjaQnFrlcbnya4Yjp9vd
tfGSdL1sGEguhp/qx4+NpctnHezo8rLjCyzxsc9GRQYaWGaVrYJJH64jIMytADb16qT6LwPRy8VT
0yVO4/QiVNhta4IRN+0y9ikZswMZmS1K5bknz/7dcbC0sDrKqcat4+PpgzMcbpC7jB82DT/Y2WZ5
9tikc4dDHJK5kbMl6z490vkKLzXBICRycveObBDWfZrv6LZKBELVcCabzdi6SH8fb5QzTfMfai/S
7uH7EJTZNdo9sYFylef6dQEsRq4VnIIQ7dYgrB7HL4LNaX42hCjIlmfLawFmxdu7Q+sE21nYuvnz
Dy/PhihzEel3M00xnElL4UczpOYhIrput2jhUFSvicx1UHTP6G/UrxqKuu2yBCyLgcyG4Nph6PPx
MBulfllWmAWqG2YO0VAU8WQrzPT32QD/72fEZAhGfB2yvHJgL6yf3HLsb39bGLX2R02ehll5WAJa
65D1CpoKyA8LWTAuzehQZtEvvtj6iRy04LHQfuZhCUtLqtze1yOeAtCgGDfN3iVyUNs3WrBZ1r4/
f8aAe2hfCijMdqcdUNna1z5AxeLY3vRZDcOtSCqJIfXsSxnFEv1hrl2lY199z4d4a2s2I9UAoUvR
Ffs4ZoK+HC4PA36IbeeM9QXfcD/J9CN26TiTzdhhKNLbfTJNLkbaf+XPNv+fsPNajpvJmu0TVQS8
uW1vyaYVpRuEKAOPgndPfxaqNaM530T8c4NogEZUN1Bm78yVJWoqhzFQXaJ1uLpvduWMLSqs0XGw
RzYeU6GLLZaP2EriB3fpVlSIfB7iujuEeYOgOoWzNUzlCxMOLUGa68sOmmI7M6yWmi+tYxLNQfjr
u8ZjfoI7jfXcJYt8dYe89smAIWYZBtQh9xmUjbEkTmYZGQL77Dn28JRlwx4xRv6Dd9pcMfMAeCzF
d/UGx96AgVI0S8fFzh7sT8OSpI6NJtnDJZ8QnnrtrPXTd/XpUZpqn2skhJuJJ5Z5vWuvWoIBefl/
DkZGq2eOw11TVDpu/QVDK8w4u6p/yctrUs695BQNePvKWANLn7juJbdOQi2DvCbasyksN/Ec9x8L
KDVqR7IdCtNcq9u4CDJmKAeWeK1vqyIojhp+u51FWNV7FhL+jc7tkA2hfpeKBQiJtQr8kGwH86FA
CZnA4/2Ry+Y7FlSo04ap79BZ3oWeJBrp4EExlC4i0DiK9BeJxieytOhI4qHOete1XqakeQ6iBoPR
oiQJq9JiPIo1gtWtZ1P1ugh4tHfVGAMrdlqBtMHeFkESvpY5LiiJ2Yb7CdTj/U6sAPVofkNZI/6W
+5DJmBO+sT7Nt3Ohz2cBLwH9IUiBcjl4HRLM+ykemi+eQ6nRDFjH3Gu4IR77jVnmEyiC2vha6Pmj
qiM0GWmS02j+iMoEz8k8ySddgzRWAHcYvDb29nMLcjMucjocPQaCukCM34o5uwR6PR/KEuxXi0gF
xRYd5mpZthP64XiedVUscUdmazri7eWvaEgx802QRJs7ZL2lVLr18NHSh4x07I2hLzdUj+stWnqK
ZJUoPylL2RdAPeEdvClrF6MZgNhTgzBrJjP4PMaL/Y0NH8IFM7imeZASFmrZ177QbvXyzLtGH55y
K9xVHSvz2ESZXllAQO2FUsvK8eGuDUjYtK3C3Ed1ZwbUGe/qjcnG9J2ij/ojcKT2Lna15oLD0bUv
uUCbI4WLGXu5Q+zGNA4ynr91BLavoRH6h3ZyR2gVJltsf341uRvXYRvjfh3zbO+Ztnu1GJrvr5A+
YQhW/c4x7IP1AhB4aSpRX2uzeTcHnc20b07XKlrdS6Q4tK1bRwbiFrSbdbYgbzz6on66fxWZbHfy
ogZ/Y7DEHPhYHS8JIU+QI1DukyQznYmLBRpl9v2eP/Smzv5e/3sKOBW54ayFaCtmSCe1OkJbCwg7
MEFKFet2IjOgbljloEviW9QX7dLHhD9VwVmd4gzMiZBmWG8meLEeRnLU3g/q0Dgzk2IUCqCputHu
7+e0Yo8BqjZoPEj68R6fVQpjG/j1U5jKFyecnLOYcueWyoOWl9Zxkg7tWizw38hV3ZVl0Lyr61ZE
5gOdmm+VZ4vTlInp1c0NfBL2c93OzfHvfaw0E206sooD71GUXvo44XE7AhkLQUTO+ZNXI9PWQXd8
ryHR3tUscxHeoom259b9CY+lugVWOt382QZQpefaahRHp+vnnSrWleSW3st2qoDnJBCv1Ve7KgqO
WtlEpG3oKPANdNqzWQ0gLaT3Ap7m3ldq0CZogAzZBwQXxJ5sd6HyHWSUOtWnxJd5qwftoJ7KSeGp
8zBnmY+pBic1HznMVB7Y//gSTpISjhQXtXpmuix98ldcV15FkyXgUXrzDSw3dqm6CE4x4x88SPtI
A3iJVisY65qlSrc8hL16HueKni0hXfM2SvDflEOPONG1QK13RwfqNRFQk3vNhf0k6qR8itnUjnVR
vcWD/XIvDiejiSVkrIddg3lp/TdrU736+4V46QmrawRxPXeyLOFr++5V97vT7HjFyc36jgLM8u/Z
cISvhucOq2mqngEUt/QI//0peaGGUgOp9vKZZUE/3WI2oxczaR9N0947zlA9qjEjCKkGuVbHin+E
ELKeIncPP5QeqwSAr9m2cagn+M3zIkMCr6w9yyrVn6cB4YtMbP2krhnwWx40pIXqi3ac++d0sn8Y
FhBa10ya4zRJ/XUAu7yLdUPbqlPPrRPojkW4VqcGqQqPFKsfCZHTWZvSLsoH9pqjbf/uTcM8JQt3
Xx3oPJk2/7FoueINNrXzeCQDzyOcQReUObEsabvNXTZ0H8/L4K02oPfByGHkCBzogB54h516EzJM
YUChgF7cx9HS658kSIw/7xA4xPtzkYOARbAXIsmFjqxU1XgMvpWN80p8STQPq4A4z/fGzVdxZ2gf
DVrP+0/2UetvlVvCq+jE2LDO9urn1SmL9G6PGbw7o8MKD6HVn6MpFCRuae2zWRvFxRmnd1WyBMA7
7KYE+Nh/3Px69F5PM1RK9MhoaZgPKtuwr3FRPwonMC95XD/e72V1W6sDEeNbrxYfum72B/UzulHN
Z0LKf2vCm/aoLxf9VVGB1nVSKyH4yI72OHCr94oRQWqeufoz92Wuc46QwT2G0CKOoya+5m6mg5lf
rtUUgtbdMBtb9vd4HqI6OmYgkZNmgZTWT1jxiqeMGDpeq6slmdRP02lavqMw221gZpA8c+9NvV+O
TgdHNgOefYQx7/GYvVKJc376uKuTWpvfoFZs5pJFWq+5wcGckau2lQkT1Zi+pZoMd3NVhCg7l9EF
vJwDZmCC/QA75Em9qiJ0+nUb7psxaB4smf+JGAe1gBSrI5ejr/kAl5UCuAYPKyH+S3WPRT7KLpf1
yVlzm27vu229U4jtZfIv7RzLckMrm8Im03JvxMnJCfMvKFiNWgxfyjnML2FEiLf6maDutzACyxPJ
OZt/DLFq2I2aLr4UQNWB8NTbkuDj7bjsAkkHr8d4xug/phdHeg+B0z7dM+Wge0CJGOgkYToAZsEW
ZRUNImbvzyysPAI2cKP7p1rAzjp53vhUA/m53H8BJTbWtKH/Ss3YupYtpmIrDQ4hb9Je5bBipVK3
0kj99UDWp4W17VBgxwNDxwWrgZZUDAcha+dXFBKMvIgv1aGzZyZkFSUhCrs9qHtUrYRSK8BkmuIu
pGEv9vcCMhvu4jQE0J7/73I7wod/9o9pmoODw8jgGL5jGv9sCfl26cWQoY8zEYufJAzAG2ymrn0Y
Y57DHknSzsTesoIYtM9x/2EUJlvLZKl/DVkSL3sgerAENrQJBSl8cHFdM5AWznSQPrdt6mb5UQvL
q0G78KYuUQssd7pdfW0mfzqJIfNuPfj6lYMg6NPM3Z/qt4KbCpFZw4a0ZXeCO0Z/eqnBOA50cbCd
WyyiHVWPtkLrhVtR55nZkkyDAKqKsCambok7kiV07dKXov5AFAiov1IDilLY8y0Nyu99RbdUj81k
wY//FJ4THRMtdJdFdX4DMnsg0yT5zaTCC/AzVKW9LT/cngohxr0o2K2p8lIkra/EE1VHtb815bhy
PToTKZAAONwmA7QZ4ffV4AgWUT69kpfw6pV69CkCSWnHKhwes3xiHEc7b7khuS8lapGshEw1Em//
RSZkQQgg2jJ0G8IF2HlbRV/eJviMop7EpRjyVzPSjDerS5874U+P/jLwVikdBbJqeoJJmFKoUFov
bUsss5ymX96UflN/8CBKohzBCK5L6X6bgCqdW3h5qR5HV5O69j5IgODaKBXjQk7fhOXF2yHXtjXG
vq1NUQrPYUlgn5vu7t2BTPsu4tHde07BGCqtbjvnEnZX4uU3Ai20daHupBFOxLMHCyyRurzCu/nA
Wmw9VFPjs2HCWu8tpy7dSQS5Ub1SX82W5psVFGB1RHYxEtzhUO+Q/y5D2gyOfhdE0JRww311OmYJ
dpiwetrBd7ey14BcLU10fQ8Z9Ve+qG8lS+UnzY4h2Udfe3hZVJUpeNR4TPGwBz+IV76YZN0+6LbL
bwM0ung30FrLwi+XPxNUmUYqn54NXwh0hfQmsam3ROPs+1nz1tLjg4Vf3mIL8jDlL22nDNXpKkk1
94RXETpCYmYbGLPdtyyZdjk14YuuASkv4VrIjdAIZ6NQ/KgsDOXgadRSR8L2+tDYgTzW1v3SsUh1
R1+kaviMl9aFxNY9skbD4jCfnNRDnbAU7BFi73VUrAenwessHK14TaO2WVFIN27eTBpH08MWSHDf
h16KN3GJi6FeMN9CErYS2hKU8s35VUnhdZOk3Xmaq6PlSJ6yagp2LGbgtthM4Rj7YTJhDUi0+CX0
MY0LaSH39/yVHDBmr0lqSR/u3aCy9lYgW1Yw/903v5ieQ8bChzQdIOfX7tEV8GjDwW12JDFgglkW
u+owUQlq6v8hqjG1f46J9Glo4ukaqVKa5f5TU0N4ZucUwFuOhWt/9WH1EmIXA7HFnkmNaV7ZDnUb
VWCUVKY2+Nj1A/vMk66FDkBMJ9iWMPHnPZg+uMOJNuO9dn8bifwtjPFTrbL6KfVOy1kpxpVyjQpv
/BRGZB0sl0nJRMa9kO4JpKiK+H8pVP3/EgL4sLkZ7E3LIIr33oP9Dy2EZ0BtnnTDP96H9NJwXhA3
yBX66uGr3yy+xWwKHpxE//NZUW+gYaeDx9ijgRs1vXyCcDtf5VhcyK6P900bGujRBoPtsYnrs65I
V1jUEaLSX+K4jb9oxVIv1bCtE8S1p2cGLWKesvgMEIGVKI6uxxAp/EouX45t1CsixJJghvWExf+p
Gxnk60wkT3M00cDIGspbY+Ps5qD/CgHb3oRLfGQL5HSM0xiear2eSDZmjcJS9VIT8Gc7w6uWfZEO
YkUIHTAtlvQ3w6+A01IyOdkVGWB4Y8utSoMZs/o5tCGqoZLyLsmouTDreBX9+xX2sHSNw+JZFehU
Nb9JQiakEoZlpRsPSkwyuHVzmBhhCFz+iSyBmgcxL4KI7bnYmIKCTdrXZBP5v+FYsMHD4YO3MvMa
8MmMVZGSQyXBBZiYu8fCiUt1mQhZEM8Xzf/uU1dXGYkFgVg7jagcrRPONowgfqpXgtDLx7Gwna1p
lF8wuRF5vpxFgusWQLG1Hns7VFnorJZ/kMJ7uKHyWezCYdypIpuRl4u8CSORhuDrX/72+4ho52UG
U0gUp0BjOZdi8Ad4QgG/7OWDl+KV46+9QefMNhXx3+SD8uidoc1y43e+/5bQX19HdUFwseF6nzrq
bgorLg5WKMtbQH7u9j5dJFZuXk3BmpLbN/4xJT/wlVuroZp/01q1j2PbAfsy/OaRUlCyogabPd3/
xNRGDHyvNlVp1e/USkMMNAGK4F0MSY4E1MDgUiCOnCjfH9AoT4+Uj7Z/S2B2hNyHIfwMcktdTQrj
ezk26XlcOthkyh0yM7NW3ozmSaT0XuBmPbDpWoJI9qoe8/egCjXSQGAQNb1+MtTUMsK2pCBC/vL/
vciz/1sk6CMj0R3GMnz4LgKg/1/6RHIgZP42i0725Pb+2nbSP1UoLSu6rZeLcRtORX9rvBkKZteQ
akCj0jehPpBDXO5paJe7GXIh9R3WBPd3so6cdJ3ZKfwDkgnAPltdcVbnPQ/zWgnOoWfqO9csIbqi
Pt1ZNth8HYPgS5Ul3nrO0Z3lXUnWNzwEdbCdzzIb4ie7gaZiJrieGq8CtU9k9HHEUgj+7JVqFbYT
GYpfdnUVbWFedOTNFIii+FRnIfrYZW1vuq2kI+V7bynRJCPCxwhjzdZpyKJ2I/MH2STNm4N6qbCN
+WQt5jtlyCtjqz7YKFH9wIeNV6VXz3XYjZPUTYRzVxGJ0o7fkwKmrxyDX37Wg18RhBUSuUzLdvG/
WTYxOxEeg3M+g5/lzYvObZSaeAjRbahvmXUB8adEQ18NeL6SKT8A8fTIFICv3jeGiWYsOzi+eQRA
1X+RrfYL3nX/ESzPUrnQDJYfm9rauDhpUq7cbrT2eurG28IpxyvWsOFa5u8Tm9gb2+36ydMILpvt
cGOBfFnfhcN12mDg6q+JZbNFK9ABat5DkccFTCeiXwfd+qqeFKZJe+2Ak2LEaCAn9M1TVbdvpdWN
539fvhtFUg2IBZCVULfeI9t2dpo/jVt7KI7xMowpaWdR2UsHYFkCWCSE/UcZ2rSbvbBEtSlSK+If
AiszfP6Zeuj/TeX0cscG2GDLC2yLBHs5twR+3Vin00NipeDsPFa7nphANxLgAlK7n8HM9cby2COI
piuJb9jpRnBW6Ygg4lMGjrvGf+KdvDaDvoh6jNQP9UTiDGU+WrbSiT9B5EUyHdEtvho6D4wZaxur
snvaO370MjdoQAL5lrfZPXHVq4zyMSuSV9Z+/Urtrnrpmew0hGSj6g5rPUn0fqONVt/tkgxGVJu6
n2ZdjG8FArYldi0+5Yne7VX7q+oaKJNxZUMbclcF1Lkx7eRznnZiIT2ZnwO7Ht+YtFMioPuJiUCf
qRPlMaFlCquEDXxta9WV9q7/qfu7eW7Q2y7VweX3WXqI2C7sjypJ+j4556kDOcuZkQrRtPZcekCR
5W4I/E0gP9j+p0co1VElR7eSDNAI4Z6XAvlYVuhqrR5SlvIaRjXqR/VRxP2ramirP6YgPofs9rki
0yx96GabDM9lHYsYUxAO57xktUOBLcPkajGzrVzRRSx3/e5gzaV+lMKDyMbZ328TLMRWtiH7k4Bv
c+v98IJHByBlH/2SBLOMaTgAygYqMzZdulazjS8L71otJV3HrW9DmbZIeWeIRsN0U9ssYvvcg8Ye
AuHUmH2SQmaBMt5yvyS4xjvitgLJosFq8iM6EnejF8mPkjbHa00NFkXMtFUtQtWN70J2a8ZUn91u
jgFBT4whEdF0d/dAktRoQhh+Ua6FPL8rDD3xQ89QgEYGZ5NO5KKsxvw4JMGhRpKSo9/2zH052fa6
SWR6waGBhV6HKaXRlvnEPbq/b4H6MpMH9Xdk9GRpmo84Sxyo8MtOS6lFnJx4lXbikdQwem3A4rvv
959NkuD77GBEb5aSlVe78lR11de09NtrA6mFoA7MPWxejsXyx8E1IHErsVucts2nkN0xBEr1To7c
vy6rbxhMqiIu9LX72Vi9lA2pHEn+oJbH6kDkVr6ug2rtEfK+96ByHLgHvJXbhHu3o1SGof5nl0Di
yTq5MriXn7Xwq9rmKB8n4xOgWPr1m75lO6TKkSg+jLV0ZbEHhD8ka9WBGTKpn5Ia6cA4G+Uz/oNd
Lf0evVyo75RFM6TAukcbelSbKxktoWOZS2aj+TjrSy8hsb/pU9u/GgISheWA1/PI6PH6VqOCSi5o
0yf2jrzgensvERAJApcj1rdmOh9oCPegrDKwH0Y2ERQ421vVUIzex6QSwFKBpGRJfo49DaFrAFCB
Anh9q4qpQyU5DvsiqtvNGFTl1zD6qS3TX8t+ftVOxXSZMCw5Tmg3u0qrx72lF+Nu0gxWiOToHqal
W2WXXXuUthWtlchKCa+yXWNFHn9kVGNUs+QZCthLGIy7qg/bs2oBEyxebrSkt4DVSPOqDyRQ9Y8u
GrFjsKyAIrcZz1hB3zutwKC2NHbcGKuSY4XTQenq1cFp+uByfw/uKlQHvczKt0VBdEtpnUMrrS4w
fSiBuDALHUoynW6kJ7W4trH6MDhFG2tigFJ9ZXWwTHj46ppSS7hd/IDmPj+r99WtMh4vfyy/1mEw
HbEKIrccu+oIo9V6cSZRH2u2duyFQS6ykf1qJdFBr+v69/ICM56HZmPAwZbBLzQl7uce88VWm0t3
00EPZCPLcnovk7cM1SZFZWYQneiuVUA4de6n2jsBk3svDp2fpVt+n6junMeImi6AHcjyheaQDZ9E
5Yt6VVThh8y1Z8b1+WxZer4tTE9+ExFkO+O1nCsiwCD9rMiJ2SMU6A+edNqT3tP4cJ1hubOs6uLa
kb/zgoi1v+kRzyt9pBx9oJ+FrttgESkZt679Rruzu/YWy2p3BqUqkQXgxLa84tzU/OH/Q5DOrPnf
O1HP9FxPowBpa45r/2Np2vSy68ciDo73fyqVy7sEj+ep7fP2JFF+7azGTVZjkZlsqPP0Zjruzxxt
5Aeo2mynzew71WmeaQ+D1aYPvhw0yONIq5SXYHCTchsuQNRSGz9zqwQPvNTAS7qA+xyUP/s76W0M
wA+boWuji8O2TJUgez1+Gp0+v6YUsp5mk0DjhWxgdX7+QnRVE0a0/jD1HNXSte2j+slp7utYnQ7O
CueicWrMAYitGbUnwjrtbU/Fb5Oi/D7AZYo3cWh0F61FsUwRCadONMrDvfgs+95ZEcQqDzBKU6DR
cIMKVyIazlK5Vo9oqeUVIeSbrM/+FQZLJY2GWzKiYjd5xBM/WBQNGI2NxqdrkQEAdb2IPEA9B2yi
1n1xY333NOuDTZVxGBYblS7dfdlShelp6+rmPB8NfQDhS/7NgihJNuitso9omN/p9znPgYg+UDvX
F3UI3Ky5vxJG0GyRAHEHMdRacGiSYe0Jd9i6VM3hsooA4QuAFtVInUFurHy4b3v0NuRDWcHvoNCR
vVQAZbsyz480fvMba7h66+gxE5VnymvvDtWxMbLrLFp5DcRUdxsiv6H7VnG5LuYe5XEdV/3FMD4W
dwb+l1awpOu0PMO+muqQTbGTW1EXnOj8P6mzvwfH7Imvp84lH71ZnpNO91eZqQNzai3r1RbzjGHX
u+pAbZ5nezafDV2clGO3MfaytdvHgXIrqTddejDsJSV8cdEWoA4ePfM0OdBPSmNmHuqTkT3SZD77
aZA9mVBGX6yk3RuABL74uE5BEgGnNrwejYjyCVMfqzZNqY8bEbMvQ/EHv0vpblh6N1uE+zz4hdS1
R8HdgevH7V9Ik0AzO9TzEWFEKCqQzosxqhBKXeRsisK6JJVV3PISG4SNmNgWAYLAJWXYg8O515qy
fTCK6hsyG+OtsOb7mVqfqq9l1puORVL4r73AT+wkxtmAvPMR+qa1yV1IDzQL9YdYpxO5yKMKv/YO
bkDJXdTdnRk0+ZpG8xjUvlrqBzU7SHU6xuZHnnT2M+ieKzhG942PpTlklZbtdfLKYc3Z67h8UE7m
wO5+0T1O35KBLElMUYzCk+Wv/X7RDoEbJeEkM795jssz0iLdyFhUqB4ca14sZHJlTtNwQPw73tSh
Nesa1VhExOCCsOhGmOJ3rUYSET2s2qzq4C4N19zLG8YRWsZrLKTBl9DUTUJr0dxYJB5fHYohd9NU
JU/ZyKSpfFMkfgQbzUbTZ6JC2OblkodBUeCRoufb1CW3ECXPp44Pt1i2nk3RvFJ29r4E7EEnuez4
3Do/tb0jYZOQ3+M17FPUWKc5U3O7T66IITE1Dxvdbr/SWDSrTwRtbhaO+2weq6tsi5HwRF75yzXp
BS7xHkgZNNQ/+5BW+fXvN4s+Sfe+/h/f//cbbEdir8hFexy7jchdyr+lXz22eeo+Nb73LtO6+lqj
1Vhq6O6BRn8PTNX1T6Zv042t8x9WIoyV73niFpp2f2qBKm/bqBIXAyrNamQ7uIZiMD0EQxaAP2yn
teLlZHFxMGYA+LDl6oNsm48wtYNfE/r8Dv/KD5g63ioP6I5QXe/3avCJx/InCoCc5dDKDeb2l6F9
YtZKfwYRsSiZGTVUzglIq8bgyaqa5GvefMnmYfpmYtwFjC6zA/Dnk92XIHj1RTug4W7LNWQC6v0n
F64lRy0bD6Vl/HDr3jz+naCqRN8EGl2CZBTao5HK5FhXTXMglEa/+TH/r7YrmJtMgvIUajKpsydK
A9OR+B2c/5XdTRc2K3TjKxsJF2FTI6ZGMF9oTx2A77VJtjOgwWS0bDrZsnygCEnaEWUBW+s5uJW4
pm2jO3s49C5pjuoXkAGD5G7KG+OYG86XzEi39w/UmwaPXD5KBpnoz37bUdE0BFqBAk72gggtTxHV
5M29s5t5tIcGy7jQGsBSBnIr68zkpbD855B0xE2sF9qTelXks/Y0sW4TWWfgUZnBmdYoMxEsgli5
n+d5kWxdu6zvv/33KO3hI6jxN9tZn9eryKfuGxAmRK24n771vX+BEKNf7w13wjZOpqv/DLMBcLNf
TS/cO/Uv30ZImUxZ/XCfroYQZYUcYnmETe9voqUaQpNxmTysP6yTORe4iWeSbUyhvbRkm+1GDxAS
llUqF3rWbFkTf/OqLKYbDRvEseQzYVfjczab5zhyhjegsVazG5AnMUYSobFgolw+y0ti5j7glAp4
0GRuajamf5RyBc7GYznUn7VmRRcrbIpLYJlQ+mfLfw0zwHpBAWrf6FEyzVS+N66ZpSfVJq+QX84l
oSPCysvXIcu/xEbWfopBfhGJhrvfZFkrfqfcrSQyohB2cC/sW794m2tErVU1+SurTPMjSr/iQdfi
fkPNNf6AarGdcD2/hrOg5xhHSyk2/iA4Vezm0R135nKqz+6xEx0g8zkHlgZJTbU8APPuSxtxaORb
YjtJoztFWD2esCr/tqHAeMo4ZJXFY1ci6TBHZJuJ4XVUtOrxUJX04ukehuc7fSYzSTFsPGvrJ5a2
Mt06JTJGL0zaqGChcg3d+KgRodM6bfmSwBi0SrBkjhacWsN4VJuJusLOMnsYaOYFrmoJV6Zb36Hi
jN5x406O/oYkewRITDRcGZEVaTlsP1Xf25oKdJ1231M117dz6P8mn9u9we6UB4CjFMAsv3v0MhpG
hF9QRnF79xSaM2ORDqCzngz5PvIuIzUlsRoy594ca3ZNTdvfPN0cDuxXAzbAnfvojKO/tmorWMfS
yFkDobU3pPZBvEu7kLy6Xd1KcQh1TJqm1k17WeYBBsKlKrqcJj4NBrVLpIpUxzNpMxhAYFob5pfa
WpTbuSWunTUTUF5SlpHmD22avKcyMeJr4eB9SJexD0P1zalm7VyaaU13t++q0/35oWTp7ANqkm9x
HO+oxpdfqT5Pe1EH884MSu3mJsg/FKZt0hJ6pl6sH+79zRFJcnPos0A+qwsylc7BjUdvJWbHvwrC
uzbJgoZjPCpunoBgWrQtOTAFMIYqD7SFO1efkFZjf14MnHValc9xr93PBMW2+x/poIpV63lH0yjE
2JWAAQQ9hqQKdFoTm+RaWutJb7tHjDHZyZWIk23P8C6T5L/nkZm7wVeQfWcUXsX9kuATj+KxrPFL
+VVAjFyteVu9Ggp0K9zas8d6IMcKT1HcuapXxJX9eZXoWHDrAjFgSc5yVorpgZ+GIpTlX8PeFOdw
NA90JoJ1QnvyZYT9Qmd59l/UtXAEWAqgiiWfhtRl3cOdkeuwI9klHCRyy0H20N6T6SOJM141Y7lx
Epq3dJBNnHTfRI01YrZKCW9Iy98aP3psem/+7tBhW1s+6QxRP1ZM9Yu/Lc5rCBddDHg9DMR7ST15
JDaSnnDVPHeFBk+Lyw6xmRcM1caqb+NmZzS47aY0hPjdmdltqqb0TPeG8NXBG76aUbI1lzn/H99h
mfzHCm8VaX3+bQHJV1Osf7Y9aNgo1t2rOmBXtFFE8wXHtnGe+TluVjjBtUNZp+vK4YktersiD+zS
q7WsRVg4aqO5Yc2eBleo5WdV60MHi3YYxRZpGzx6sR05e3WXqfuN/4YkMaA5DBgfDzHxEUfie0oE
prAXA7xKH1lTP0Ks/T6O1viii7jj95T6K5Fj01af5+LaMAieuowqzBC8E4ilbFB9W96iSveYsIMr
oo1rNon0lcYroyYtp9iHcGfk7jnyB0JQTMpKlZ+JK0XRdUWCDJ1oH1zrfS1qinncafYYkbhDYelO
rhTDew4T+tbzUSMicYxt3OXtNqxt81Y0TbuNl1fhck29UtdIlx4ekaBvpnyJZ1xEu0q+C5w1Papr
amETVQOfnBEscS4QUQWJvDe/r0KK0AinqSZpb11cf6Q6AFHA5zdgYyRG2K1xVr7ZVgzrJGU3FAMy
3DSmneCY9Z4XicE76+pih7RZO+GP0x9t2ntrRif3R0FWHkkLOaEzR4XNbPO5XWjppFgslKMw+RKR
s/Tm6kwXVJjvOrhUn4NDAHwUAo7m7gAtgKHxKRpe9Md2xAPlhZAqguXgJqQgr5KW4nGUELHgpjH9
nzKgvEheGnWQhzviMZkZcTQ9Q52LyckZOv0rtZ1n8p6c53DIHdqYDOhlH+qog3g2e7erMaqCfwhS
Kv+iNsX7VR1rXZc3M0MzqqXhl2boLGTOWGxLtIb7wbfyg5dhVmfT+VsPxK6ppf175kW2XFm+lHrw
rVp/Hi5JzOI+clggVMGg3ypEBtxKXvSZF+QliRcTKO+TE3Tec+dP59QhTl3WWUacw2xvkkLEH3M3
kyDieiHq/YEeAUlwqzqSzWruCvmKz7bYgTcmS3QJjjfAX201cZvKOL54hNU/1eHwNo/hC5su/Bh1
Ja8Na86revX3UHdeccx662rF+fG+dKO6mb8jAHl0afz/aqxgtwSmfaeg24BPIr88SLeGzGMw07m8
gh9zN5qlA4qV5UlHI37QxDiuYvrOETD+6FCOVBQIexffCDhey1JPfvaLXxbraPGcWEgtXBZ6e7qQ
/YMo2TQVgfchiAy9q69tx3HORjTDZKL98NdFb7b4WGfQHfuAO/BBaNFuVhZIZAWXaTkQicioGVTY
appuyYIOHnPUOefAGym6LJqDKPOI8SCF82EYWLGxslk6Npbz1LIzsmIbbdyyMyKK0D2wErFfYrID
wPHtCYFr3vXAto5J21GCWta41QBT79/X9ST7NWTOKzVEPCuzkpAb0PuzpLxiBf9VjHa5z/PA2neG
SzjLHN5p+F6sEarqV18ob5EHq6dfijwvjzprj20+ahBiKaPAvgWw4Ks+WWv2v7DgEQPk0s4X1nvc
++ZNFNOfw1j+oHDQPdaGtO6Xw8GuViDsUM11bXdURf6GEDx0eoHc3gXZLTGzcpyela4ysQPz/kXa
vN0mDP2Bmq6kWRlqPZTGEZWasmGVbqJfA+fQLgozpqD0OuYDYA/O3EwExzKa31XXSeGA8OhHV+Ly
7k2xRUykLjta/kNPZUgL0oDJlS/4ywLMw77SZzx+JtG7gjZJE5AW3tpJte3Qh1+cuKdpOOHohGZ/
JswmOONIC+6v1KkZRvKsT5C3X8KFsjYViClcK/OfWYiZ+/T/EXZeTXIqXRb9RUTgzWt5215qtV4I
WbxNSMyvn0Wi72rizsTMSwVQkrpVBWnO2XvtBrnNujdnxWTuHQqRW00X4dfW1Y7mEIe/kqB5ACUo
j2HOOk3pTCIPRwm7t/lQwEh+Yrn+6Oa+dho1ozo5o0E7quiHx8GFhddUU/gc68ERfX/wqF5AycKf
9qyePn3/5xo21+66rnnnSfsZx81nlNcWg6lPj6Jjw6xOcbET4BpPFPtj7TYuKo9c9PiKFFWCXSo/
NTKgaBTB97G01gP5n4PlrdhhH0LG5df//c/FhKl9GF2LpTZ9oPTj/pxb5xlIdP9uN31LfmsmbloO
9kL0Idpmtyi/GH3+MMQ8VDbiH5h12rijQ1ddCt2WX/L8lC9PnRFk/qkooIRo7g75efWeFrLedcLt
zl1f1/Aai49aC3CqSx3meOvVx8H+bBaZ9Z4MiXNTvmh1mrKs20S9ztI6wJWcRfLqGq/FcvIH/RPk
x6GM4N9G3Jwv2I5HjHLkS5hEay+MOfXSm3V0CTtCmpqluwZt1L+WEOGgLHgst6Jxwtk+NitwprZP
0keZZQv/SUkX8Y9CmjWjJxZe006y47viRYvwdZP2I/rBfqHlivmhheDooXRporG9ZmMhnsd6YCNM
IszGy6T1EWAwVnrUUULU8/uyvAV9U527RbEo6H5SDWNx1mGwixNg1VNTacRqRG/J6BQ/Ws//bUE7
P+A9LHeGHubI6slz7CSBKL1T6cDdYkIYab2glg+KF4xdFSu7R6oTwf5fRzGZP+u1VB1R8tzVxixO
PGxXdf/ZUmjAoUnRVKdGlOLUKr+6TVB/40cc46XaAyL2MXEzj7nNPZV9bhFD60SnNBv4llvahSw7
g/vcGdU7aUQbmtjRW9m/Vot4wqH5ep/H3EHQhGYi8l8A5BEGVQ/3dGJfiRAA85QCnU5+riHtsC+h
O2oX/OzoMO3oqHcxDMvlzKq6aVeUQUrcW1udqwD49Nru/XueOqLCMEYeozG/djJpntR3FBt6fVy3
tmJEVhfKS+Q6w6/lQCTOqA7wzIa3BmnhiiZpi5I56x9IyTwHlAPq6Kauox8500sQdzWXZcRZEXxp
+TtluyimJIfJrZNaBOoY6Y3of4Ui2zAiiR8F1MVtotfes8SncbSRfJ2tGn3ZUAprO2V6dBykoR9y
y/4967r1VYze76Eu/hwkpcWd2D5FMyLguKKvo4q/bvlrcLrwsyRe89ZFJJSoy2TzWJu2xIrl58hV
FmHOystWh/74GAX6oQ4blqEkqIKk1rOb3XSM2ABS5A4ef0RGkGBbH0oki8uuN//nNIT2/zz14V6V
/ZzJn6/lrO9XnFnRW4gw+hmpAjmKql+Mi0i8qrNFXJ2VAXQFO8rH50Ga5WtYByTVlQbu3toiE47q
/t5OUGrPdngNlhd11NmSuyY1puGcqyqbH8jfCA6fZ99PkDAXPJ/mMbOinYLXJy6tRztLoievRCBm
eAadX0S020FCjO88izAV5dTSEvjJrRMa53rSpu1kBv4dRNyMciumNroojc2iu8qiZl0S0bdf5iUN
5t6uoqK7NcG7r7+geiOonp0mZKG2gAOUwm2oiVZ2IxI7YheV4TG1XNqA8dT/alO9ItlKPni66R3t
zDauf19mp7OaTVMvtGqJzVr5B9lu/XESqlPDtNNTGOQPLfRCJJQl9g9z+OMGi5Yjs+s/lTU7z/Uj
I9tHbhLiePfU4PWNgsgpnFxgEdOUKAFC3lqvJfke5OAKl1s9a99Kq3/tsfF/Y9O1JBMZFomugXjQ
CFqDToqOt5ON/SCc7Lur9enLDEDtVs0uplt8u0d6dwOpGcyQdp1efbv2r9Nypqw+nRV5lyJ2cRCg
+ZxU/7YxiXfvqtS9Op4NAzLtig1F7kAc6i/rjWPkBDGramQKdm7fNrT0/9qDhGHQLQNlu1fNiJYa
Q6e19rkbM3ntzU5exfKijtS1EYvsVSQ+tWcw/2SAPvZtaF9Uz2JcOhVzEA+4UUxxUo0LPkFWi7bZ
bPuZD5NVTQ9qgrnH8OvuzoRzVGt0PZM11i+COP8u2dWRWssHXpBdi1FczdA9E90n7uskYzrpEYEv
PtXyh16HP+fU9xjRjPd1GOvmzv1uoRKKZiv40Q9ut7H6xEIhBbiyy+b8hPz0HMwhO5jexSivl/sp
ttu30HXzE7kgwTGCKffmtNYX9aTQ8v1miwldQJjrt75ZVlOabm0TZats9ZS8LRKG4gRaeWrY5T4I
w9eAfg8kj7o/jkFonJKcKrARkH4Umn32lc3DYYJ5qv79rogQmjnN+FTrVOvIdrX2GpEAH8uf0Kf5
Z+ll+QsfU0Do+tRfzDgRn6xpvFio/WD5CbIGWb/hV4FQRs7n8FpXkXEqbL384jKrKhIP1rLywMN/
7vXBOEzssl8sL0HwlDrD45+iNm3qDRivk/qt4qwwKKB2E7k/DTzhpThOmMReq4L6nDj5Lk1bcJUx
YNUINmlDd+LiNpTJU3rJqD2ysdG+z83wS4o8/jwlAaFZLXq7fl7kaXmXnNXePB1NQmomfdrm+UQK
TZowDtmZ0e5sXW+OTYMyJ1oSVcweCX5TNPXBGpDiqYQpXSNekWYdG1egM2AGdyPlNkVLWSz4rz7P
7taPnM9QN0awN6J+Y2r9JrSge857/YuzGIsE4RJaLBfDC8lZWU39oy6Cb1VluT/TpDv2aHXfB3SZ
EorGKzq98YwCw9rMQe6eLJa46wpdLMt0R0LHMsPwDFAgJiCyHY5yCnOSu9FRNk1nIwEcntWPVUIp
sPc8GIaeHRt7aN+S3gXrbT72HlxrKOjwQBd3eF2BTtWi/CHPZ1IvHBK9lJscGHN2V6cTqIxr3yTt
lhki2juh3lxmrEvbeZGfxGaVHrvIMnfAj8KtUla7+e3PIjzO2rtjVMFjYwf+Y5lUzdGCAoGgaMBu
aOVQvvQQ+4lK/Woaosc8rFt0va0D0BHnlalWPFsthcmFbhCkaXRZ/+XRBkJeRcHXNPHNb8uB6Lv1
QB+c9AuB7XhGqoO56MznviheljOHvFjU2tlGJ6/oKWTq3ohGRCclDFPLWXWt7WV9SGWxV1/00FXh
E7jArY8O6bjuESiJew+VfHNnbB3GMp6qTUhoiPaUjQhgRis0HvOBFNtfdtDwdSmiX6XJdl+4hD27
RvkczVF1Tha7MK0V794tJmF1ZFSEB6S+b2y7phUYMg3rtMIrnP7QBA6DvAGDEF++sQN2lL2oa2C3
OxKje/McQe56ou7yUljS3TahTjkBWCTGHDvb6rkz7vHs9I9DEGN38hO5HrXLURbaTJidtD+P7fhQ
0LH+xNDWnxCupse0BDa9fv745L4RA7+EVtfvrlN7d6jLxE0vVq+CsL4jlZYGTCkip3DSYH05pY9T
BhkzUN0nrJT2kzpKZ+0lLiEjqDNrtquTNxZm813Ht39w6VGwJ31RTf7Urq+CxOe9rml49RegiEZ6
6ZNTddq9NVC8uAZ8ENacwTZnAYJ0yBEvXU74dGU7iw2aVUNTDj9KUL0LRcABpcBQ2+T9uCuHEM1T
zuTB3++vUUqwSUgvCb1mtvhia1QL7+t3AF7MPv6tOjBSe7tp6qptoL+lM3yHNIYhs7Lv4powJ62l
W7QUI9OMXOs4T0vS1zmqir58Gv3ulA7pvFGCBNoa8MtqO19kqBBPoG0bdzXm5PQsuiAxbvoENXwp
C6jaQOclaBQc4wx0YD6KPmc5tdwztm07FyPVfniLWtzXYAA67U+W99qmBucOeTIjP2Mx01kGzSHf
ld6JmiX2KscK/7BcKKXQXCnno6kXPtFjMxS0qofT5+GfZ+9VdW/WRC7wMoy0JlJi1WxaMf+tbbUb
i2YJyl72nmFh1QefpEaq0aP1Dmun3JQG1WXFmyAS29mGi5g5cnmxbH84/XnMDf4ZmLjNnRQyb1su
VcDMdfeBnyDfgex8ZEt6akVCUBSrFW8nSo3066R5D7JBJ9QqHveqEyzslMc/salTKB3xUjIRnhHd
SGagTsqquc1B6K3FpiAGy9HGzllpBAn4as8j1Btwz18ain1Pdabh7xLhQ6ULeWfkjdi7LLoWHi2k
b2F+VwIXt7NC/JxMtFFaTkcUrMVWSVVNh14RaiaDejFhdxW0gUd1hEd/Oi+Grk0ZEP1sS/OTPmXm
fTFe0SxNbuvnJZo3ik7yhPraep5CdPh07Zyfe190v9fPTa8+5sVkbReS7YA+UMagJEO6x7B37YAU
oKXzxG6kOI2eZFW6nOKMOqwtdL1nAKvdZKe+WodF7tboTXEbK3KqVpnjME8+Wu0l4E8E2pZAvd9Z
o9d3wF0t4KuEamVPVB+jznswIiPO2rTfZUWSbBi5vQufaUeiRTM+Io/exwAOH9aOoVtiI2JDdIuj
2KDf3hi3SmrjNa2/p6HzUoaWBDjD7leLqv6DIsdS86R61SstbOc0wWXNJAtJJbigGTnWpQAEWPBc
ru0lwIDbVDTVCdOLuKmjqJ7ELV6uzcu1KJr+824WhNu14wJzJF7/T0EGLkamtEonYkftyq5PPZrc
h4GW5T6vG495ipDSUGjuR26Nb3Y56r/N4K2rc+01Z4DfdhrN097M360iYvxRz0AcjTdD3US9XYF4
ylz2DaFvPfj6FB5jwjI2dlfaDw5cvxs1y20PTwtSEPnd+1W8fCkB6d2SyWpv9T9HJFPr5z5EX1u/
qDiyOXbHt8h4EYv+SYydOlHv+HIwN+5cNSetLIujbXFq5bV4hB0jHmNidJAqLk1lxx6yZzfXSgK6
m3FvN3r/uZFatneM2DrCeJGfE8KYtrEH7Fa92wVjuamjWdznsuw/pzbm7Dz2yUBvHaSEgbl16Phv
U9Jo71qOhb0Ls996lDifV/knEQMHozPZ60k57/WhCGAr9G9lPrk3nbn8YOcHH/k0wmXgY7okmo09
1NAkAU3CLjgZLLFeBpMyrdc1j+pMDPpwqiL422Px/a+QRAtpXCRt/D1fikx1naFA0c2aimXyLsDn
vkdZQHSP4SQPbVjDFsiHAT1VCJlOipcMpS7OOMv/Dnlv245D+CvOguNoIl1YpH+FkdHtmovmRlIs
4VOR/bMKHczoUSu3/VKHROE/bzWrsfZ1CsDWrouff9MHkaB/W/UryVShyasr3zhouUx2kcvyT5v/
E+jiL7z/qQF+4o5hepFtYj6ZjnGgDEVDzi/mR+LEcQs17ifWC9NF5evVWPlaGT6o8TIpGvJiwh6r
eRGSA1vw2SppsUoryQVFbbir2z6DGFuNo7YLBjYJ0ZI8E/bZdPFoG26AHaPiFLtJg+/vhnLe+iYe
nqzN0EU3BvIfu4CT37sMFybOy/WGX29sY5/ps0Egnou5mh0RJqasgN1aduO989CuJmaa4BWfwcIg
bvqJQmLjl1F0G7TG23lki+9kVtCgWeYbkWlPTdJJAo0GuMpdXC3TRQ2uO+p2ClbXTN5jUbTZm7qe
L9cLjQSZMjK8fR4kMyt/GZ8x1NlvVl29imFMQDtHWJ9t79qhaFad0CSs6KFWxtoXLUpwW2pTvW6C
Kh6cG/iOnkSL8rNfQT/6+wJz/b+fqjemipBAp0AnWYYQzZU1XUiw9iiJJ2Bo7Z+quztgbZZpSq0P
2eBpKoNkm6COZGasKISa3NLLCL8O86OzlQNiUTW4qmF2ePWcWTIV4gS3bBEfpB5SyFie/UU6eaLS
VG5iE4JpnoZiyTqxPgGDxArumvK+phz+c6reRaf6511zKklKlzH9XaOjypFE731YFw9tDWKCoLLo
HTJEdpY1uZzqXZmX5PEM11VNjf3COHVNr8S2kY11d+JXCUAhRR0hJEtuGmFQv2cLwUyfghemgI2E
YFmR/y1zOEwWG0uYw8lvXOdAEQjwGY6j595YNuWU19QZiKuTuRTJ1BnlvFNA48JI+5tyQyIkj89N
W+AxJiT5agYy36lJznaor0ba+Kqu02rDCl/p3tWELE4Nq2ye2f0/WnZSvydinC5DPOlbZzlNBU3+
1BM7u3PROpUQdTbDEhVFFBayrLB74AmitxH1/U4aYXTMg2ADmD3+jtJXoF9iJGmaqn3ybQPIU25r
G7/VWrfbDwAmGRVYTWVWRixb05OQjTBn2JECYt/q8jXGt3kevcjZRA2w/WLqSwwUFi72DNpvPYU3
xrf41ViCjGyrfLHtIL74KMQv6ohce3x60yPiaBrNi5iGDAfSJhgBHwxIwI9d3RGVwn/szXabq8pw
Hjv/Q1R5CjC08FFRRbuI+/Nax0W37VOvvVlG4eJ49Kv3pBl9ctZZtKkuh1bJYhsVki6mSW5GmSbi
6McwiDPkBhuD1vRG7dWQHku6aA0tbpuZRZUqez/pzuxuQ76QGiPJEu+lTtVLGLgb73NGbdxx7gD2
/zwlziDyA0QzYuN791tVazpr9tq+BBUTi9aN1madmcLMzx+wsjXXDFMgTybKxYLFMUnBdz3pLq5j
/1DoTUvIZNMmot7Z6fhF5a6y0f/maNTo1lv9zxKmpWAYLvsaJf23vaY8AQKVm6x3fvzfrtr/xbkQ
2ADadZPsEoct0L9SnlBYadTtqK2I8hVXS3X82yJOIHrjW06fVGndBi18ILYv3oZ6SxGGDa3qG6gO
wr96CVZQzocVCdnGPmtLO6S9NogYn1v1u17s1ytlZbm+6s7G9NbSvLnUwC+83TxHVzGykJMU4x+G
jFV1kb1VLXcXlKLxElu48Oih+vvaY3DuCynfwAdNFycN2Bcu73Zd86SNzmXGL39vzHm8sM06qh2G
j/OEtqtiP5VJq+1GVIdbNQeQd5mgdei3dBgAjAYM7q2ZsMIFh4KhsTt4woeMOI48RYh9H1bIYRPO
6PBDloyNU7kbipPi2W2N9tmL5HD8v78xW/+32STQuWYbOKB1l3SCfxP19bYiAsK1CMylRnJEb4g5
IkztaxhU8z0ZGoNSKHyHNJIJODEdMd4cGGflKPMLKnTtVFZEuV0aYTw3S+HIlkn+kNX9d3UmSzt7
0Pzhe5mGbygcqw+hL+gIxmoOsqadflS99y7SoX6KUG1cydRmQVbiu0IgnmBLR7+amz7MGHQXczN+
08j53iVdpF+aJZuzHalva+YBAZR/GGU2nhPoCHtPpi9TWHs33RpWzJYwPLaqQgCuIQD0cSqIwnXQ
xwjfdM5K9NZ1EA4hmDR4gS1voY5R4JjDRTAATzIdyrdUasnWBJ5yts20fDMyJ8Ndb3XPUnOjfStr
yWoV1XKGHeLugH/aILgSD0Xn629GNbPQ/RYSbfCiPKZ6isNmmIyXRXVE4xTdj/JlMbf9INChfkUv
raOE9NpXJPfmoW375Fr7QXoiYcG4SaKgL6VhvpKhUz5BILTuM9TmhSZ2D5X+2C4r7YByj+zSZVpr
vTS42nGMZhHQUjmM4S013fZGV2UplArtYtoEwCeGUzwpdVcxkg6R2WNGTSlOtghFlg1LXN1ZPzCM
LRDiwsmCzYzzhjCoqKUTmpmHXpu157ILMLnr49lETLxPpAdD0SxorvSyp+HiWuF1cMOMzS2fgka8
3r00B/24HumLcLA00asHeDhPQRO0x8IOys3QZdO9LfyvQSnauz7nYty46GDv63nQlVcCInbqknox
1z+CsxnG/011MdtkPI6NHC9pMf1eGlpXb670Z3fMTuprKaveOVRQYDbRMGBNjy3ztdLZpYy+832t
9EBcZwtN4qvejzIGQEShp7e1X2Gdfo79xv6YM8j+WRbFZ5fmxX02us8eEt+fWo1yqkc9vDGrTQ0/
KdmIId7npit/hSaTvj81iHsExoAgle+tpjVb/G4EqDT+1ylLk6uTioR+C0dmggEtCb3TvOhrFGdc
scf9yoswQywmtaYO5NHM3Q8ncedTrGK0496B964aaLj86420m2hLdGSxcB0WB67hAAOdoZ9JBscT
fjJ4covsUp3a0pU7SbjeQ+LYH8rlXfXkvg7WFJx1vRj2NiLa/VgN+j0hRlJVzNSLWYbGvtaTgPZ3
8UkRNKaOdPMx/+7NrIus9MpeO36tpw7BW9APG0jvDJWm0L96uWvt5lB3rrpHObkuiw/H0ju6G9S4
p7azd4bsT71j4f/Ukh+qZSo8Sq6Akx90rameRJRtJ2JWGGOcAmRCxEK3RvskveZT6IbtwUln/9J7
aXOikGPwoNKRodF1H/WiPo6DOSO3SgPAUpHAZIkDqRD9uQKd+Dq0LLnMoI37s08yOrLYFKVt+6Z4
KYb7KGPEun9NmIUWf7QJwJ8hk08sQFAddx1i/+Uo6okz6LXOe4jd7sV2reFRYcJDX74MlS6xOSGn
L7DWHanFB5c4HyH72Zm/5yfHb7VnznyfiNvWuqKWje1NUA0v6yn/nrSMeJSXnUdZoZow5uzFAK+7
DSeCT9SSuxt4/NXpMKRkAKu9eTTN9UZt/6gYLJiWmW4ClbZtJHAyDZQcT/ZY5ze/H84lwS2I9GDf
w6Webw8Kg09WZLRdtTxmlM871V1wKxYvRjc1d3VvebTaN72dI/Eryj0WWuafOPqVLzAqXQgNatZi
2tQmsXyUuYmQhSCRiJuWbIfgISMITRkratx7x9EB1ilmx7n6Yvhq+1vRltVPELbRthh7lL95YZ9S
xp51fWR1Q/7BoiSGQYlCg68F69jSalEvqAapyxD9hz5rGDZ9leuPXdplj7T4MHuortWEONaSAKqX
kbOmL3eJouYj0jEQk6n+XUFf1F5crfqJ3qUIbZnikIZ1tHOiMjimBa1XzU7wq2mUGogSyf4f4In9
P+d53yN7mtT5JRjNMJeAzv+GN+prk0gd/O2XsRzfJ2V3Qpdk78q8OOQgSshtitxX3Gnac17Ljb60
R7BBOK9Do39LvGczHb2Dno06aNbQfihkOoZsz8P0qvjgCoymjvwmpSFtt8lRCa1ElpQfDaolpdpy
nfQkeuJpKZa8zehUQE6wvKE+GlyyYPyqzuL+a0AYWku6WXnyeLLWqGKDDLpFTfN/r4DAO/0LbRUA
dQoC0+e/7+pO8G+77dIiLVhRWxeNsJn9QA4iCotPnqjTg+wlwjrD/Z076bT2hJFRP5hWkIPntMqv
kyHOaYLwSwn3qM2nz1VMN2p6cbwXz4ghlnU9oRhiMvayBNRiUH4HF/nbE6iEtyQOottz2+bqWIHY
t6YIvwQ2QBbjlJdxBdqkB2pWlc2FEsfnUvjVXq2qfCsrEOj4M57eNt1EsTleJYwtZTHH/d4g0nW7
+9zg96WE9GPkAN9roA6i7NjXMXKyrCNGwjFB3PVptGV2oJSUDRjygqzn7rR9pP7DIK5paocIi9yR
BW9Oap5pEB49ItCxcNNdSauz3jXQmNxA/hsfJkwYHc45tTJ2gkYv32TcPHS6u8QS+dqj8PPmCBD6
0VXAats8FFrFQxWlPXxjXFRmOpePwsDQv3RSRwucFgQfZ6t6babAljQgL7yqkXEKS5hYVt8hag/w
1VVmXNDogg4cd6b3WtnEgUSX1rDb42hIhPp+wTKMGLD6Yw49kg1JzDhUehA+qKMoy2lbe/iUC4sa
ItrK7uxqmf/UNf6D6xTpe+p4N6XwaoCUVZPxCS9G9nWMrHTDlEu6tlN3RwvGtnLCedENDJwBTCoZ
Ic5q+iWLepgh2dw+kc4EZ1sT4t20xM9utiXTMuZNlKut5/rphoOg1epXyowB+4mjTyX4vUqcfnnn
nz9C3iZLkLqPEWcuX6DqYA1zbfH78NWuMwGitm5oih+kG3xrRdC+ebFD/m+evibd4G2MZMInHsrs
aSYEddNPyAL8KkCs3rT6acwpBag2Q5H08cmDk7ZdE4rCTN+Y0eBCm6bYWti9e0iVTgXW/oy/ebeW
9p2okfvcD9dkAKMNnJtvUGXz2j/xLwvikVxbgi/C6NeEKqr1pPVuyhCtLf6wHYJN673QCApOFmQD
o8nhr15QJhpZ3aDcz0ovWLHUwZNWBnASqDbIkFh4PAn2GgxaVEt5sa5Pqj2uJ8NepED/lClgzqdL
YGjOi6Pn0Yumtw+9QVhWC48E7hYVa8+oxy1Omrcm9rTruAj+Et33vo4kbAbyLMu0f1HjQInAeuu1
s7tx7OInG+KK0soSO7xW5smhizfDCLrPYXBbQ9dDcyge07y6Qn6xD5PteSsjOgir/pRaQKGcKgYg
Fk7NCbZWc4tJCtl7pOigxrUeMOeh+Gjc9kCLiCq+RZjNaYAIsZ30Dcm7dKihp5SFVhzYTU/7Nobn
2GB5ZJlVjbc1YldHvfQCacM4jT1QQ574n06S2e8yNiVcMjnd1ecU/2IPw3Z2jB0+DUwQQ+eZEGvg
JQQU1m7uMH7NHRCLRCFMB0RKARhO93dies5ZkJuwT3Hb7hpqiqdC97trTL19G2OH3qaTaxLVxqTP
8oT4vQAJZ11Wv1RrQXOxCC1ntRlpp4Gch2OSoEb2cu9n3GdvNrTaz65jPg5ahPMqNsz1azUA2GBk
NNw7Ls/oTXA/QHCNN5pRmAflTA4We7J6wXf8LhrLvmWAWDadnZZ3pCTDzoxs78SiWO5nqUWrh0RO
4nsjTPuxFtbPgnLA6tmvQ3RtWstnHDv+D+yP4YlNQvb/zFrO/4iEI65Qh3Dt6brnmJb/79xC5GS1
mNt6vkRJ+nPqY+qb+jxvVUCp1cY6dDHrS+gb4V4hYqn7Ijz1oX2MBNrdPOVCZgsRXxRZeKxm8qNy
454FRvZtKUlaS5oGhXCQSvbjOg9Sdpt3mCNiRBmg0f++4MX9jFXytOrygiAfD4qOrNDzpC9We9ea
ir3hY513wPjfF4bFG2FIVzkR7AiggG8CP9++lOPBnOYAAHEsrn4qnc8z/E19TJqPsEXFnVZgnRmW
5cYY+vnoioQqfZ/QxbbKmKE7MWHaIOQq+rFbqROykKBHihYRFdFYj4tStDK0fqfTyHr5exTlATgd
r0GGCeNf6fFW8L86L12et0VzuMSF/JMa3gDJOcWzTS9muaZ8Nz2Tz9OUmC+102gX8BHBnraTB2IA
1YA/mMnXaACZKeqHdObuUnWHiHriHhobqSJNXrw2RGMs/17m299KXw/O6ieGlU3fxbc/q2VpNEQX
GQVkegd5siMXeD4xNASHxSN4Bk3u0PpjjptcyHtzVMb7sm/9a8jY/aDeyIyc7ky4OBcqk2aSulgt
mb4KXJBkWnuMNGHsy8gJH8CeoA624Ys4FqPrUuQeDZiryAxQ4y8Fbp2vYBcvp7FwHyDZkfMkwDS1
mYE9QS+dczM39XMlsifFJ4vGUt9Z3l1J5dWqhdoJzSpku3APNRv/LqRA9QZS5DQkCE75OlwN/keZ
fYXDox8jq86PCqHDZdrHrPolWC6JRfYE0gSmeDFxr7aa/IFhTFIJRs8oH1f5SuIThYkK3UIFclb8
6SLS0C2Ah9wDPkes4Uzv7qCXZ4XAUy/CIUVQiZSiRFZnNcE03kTxyTS4o9IXvdTkTW13UWSKa+W5
P5q4FwDcM1SwAMK2eToG+1w24dGmTPWF3cYtMdmNlkbrXEM7qC/dwldgQxRsrEIbjn2sj0/TolpM
6kocm26vWgRiQlKnB864axHNKUcAgLdqE1mu/ar3sLnsSCvf2Ze2R+FUNNRRGlJegSum7TRJ7a2z
h+qo9Q1pLajHbk5tIutnVwSG7XtdhtndTvvhss7gtBrmvZQDMa9TbJ7V5KvpTn9elxfx8EutiRLb
2nr5lH91AhzLHd2kdCSotDITqtua9ZleqXfxQai9OYV2+2PUmQwiIQADqCyd1YZaMzSvQE+1yFML
P/QgtCxMszw1IIeTtMC17A/MX2THCYI7F7aHYVYDy8dluhWdjlF+KNqDQhePUjo7yw7hnyxDVyQ9
5t4AQ7ySutXk2QQOVUO1GZ3Twj14yykD8Ik4peCOvya+hlje195eSRy4RsV9X5lU3Fhh1yy2/Pqj
mvR6g5/lV9WP07Ly5rpJIpcnC2qXve3utXCyNsGYn7qxxdeKRHuvJCGTaMmd6vzwnFyUryCk2Ldj
6qIMylppl0ea/nPuMvO4igdkEjPHjfNVfYjCLz8lYup2YtK7lfqsCg5m2ZnbjDyQDQWMr+oHKa5b
VHUHV0vq56LJ3obZq1ard5klb1ozf2BtEgf1p9USraxjpPiL7Tsi0PWv2sWIH0MSYm4oZ9myLzAt
lq3lSx9fTF/oH+iNfAReNXVAnF37Fm7KDpPERHqL1T+qheaqnxz50s9q2KHB3KGpyepLntfhEfVh
u101WAnIRBoWEAfX38S1gQKQ1imOSOoLukhTRQof+he3lQYhal66FV7/DN8eQv5iLZk6I7gPRkMz
P33rgzK5q6fXLHULJkW6VSOe+iUIL0+xQQUnit3pM6mYw86fI/2QIZO/5l7ZI5vo9YNsa1Qvccht
lcsBMMtQ7TsRDDd8zfatZJbd1yOBxyrqLMrMt0r0wfdqct+qDNlG6aA8nElLOFe+jomBvpppUaFg
D5Gdc0PGtzxFPqmazcY4owcdGDOEMX77I4fKuXEQZvx96cN0Ca5vHorZr8/llH4yWeV9HylOWiYE
eVpo9Ubg49oFRhsdxTJp+mr+lGzy9muFJcKiU1u6t4tVpHaN6m0/6n6zqwpdvzZO9lulpbhJy26u
Jp81G34Fdq19N2OfwbNtrUdSSBR8O22j5elBkVnWLTiHmRukZJO28S33pia4ChY4dEJ8epu1YeV7
erBLW2NXpiCGwyVXy9S+qAWKAq9W8O6uFVtQP0HH3viVc/IcnvM+tD4L2/9tx2PxWENHzAzPvKj1
iXcbAunfWFOMl2DQLxPbIAAq+aHKHYRwSQbfI9eqLf2wttY/BfSkvlj61KEMG941tpOUnkaEx8PY
7if+Q0OQ2bvWRoPe/BdhZ7LkthFt23+5c0QASLSDOyHBvilWr9IEIUsy+r7H19+FpJ4l2fHsgRkA
S1WSWUDi5Dl7rz30m3bZ+1phUZwwtmPFrQprnZiFvu6gp6wmv+JfwV21pv9AzDcMMc9YkOwq7dXV
HDb5wr+iqxfq8ebfuxqEAv+jq2FyE1gWqG4TkJi7JCn/0u8JU+YN+A3IOm9Ma+VMLHaRzAaz+mee
ys2xyxlT1aVY8KLEfqqIhJ4rooRDphtMGLr2xSkHE0/yG5df+8BQ6NmgtWFCXfNLTX9JfWYS2EuR
eBth/FCSA+A7xfCFOX1eJcO3uGsgjc6V2HfdgglL45e0N6OLvIBQm2FYiLo/YE0GZzWf221vxD0g
BEDtgHyQ7brA/SyHRsbMvjUZ/bXlNsOqhtAHB46+VF2g7/ZzPdjKU3DG+bqe3Rd5ad2LNIZxhZXP
l+p+obF/2wJFgomzFGl2Z6ZrvE06cRwp8s0xTbQV83OwIaVOTplhOPejcHlvFuO0Rse16scAGSlj
7q3UshHE82cE9G9373BSlbbkMRLpmeRzeAlClb4A+hNiB7WKHkNtb+eWYCn5NyK3WUmhTA4mwnO0
EGZeT5RsWMdfDBXGY9zMpFtxNESV9dElOs3+3221AvqjV/pUKajHB5STpn3fm4vk+a5/M8j4y9HJ
bbCwtY9GG0SIYpqWpond/0hPCpl77HjMwYdmjduSkQsPubLJPy4pp6Tg2QnwRYXJK5Gw2Ws9esAF
Sb3lcHl+hvTF3fDaF238PvotW99UZdld2gtwyV8F1J21n5IVWAZgdlrf+QBoOqxz024eFW2u2Zr7
2rGaYxxmwCDbniTTecB+Ll8Kh5gNp9A/y2ujnqLuMvV8oLVjYdq3/Yd8glJJ271e/fs9ZP6zMWjT
MjURkrP5YCn6W8s0823otdiQj64TqpsB32Jj5erX5UD4+v3AjOvs3ejKLw6JDtgU+2uq6/OhC0pj
bWhhejZzn9QSQkAqlsFDHIKsE6Z6doyFr7p0wKayZHZhud/vFRBr9kYSiEjNCZB9FoROgG0zza5+
lr8KpSQfRo/q59qmqkCFiv+pnN4GGrR/1P/vIFH6txAf/hoJD0G+y10lHURNMm9Te2jO8i35Ihfr
iveByjRnxovBf6xFpvP38ABXcyzXNuj+2+xXOf59LWJc5KekyqenuB5/gMKDRjvjmFrJdD3z7l9O
l6W5M8uCEn2OtqOoNVxsro6bEGICjyuSqfJtHbGe1W6uPMLSdC51pBxgFfqPYh78x3xG3UO8G6D9
5T35EtCLXhIojrUyzcziLGj4OB83FbBq1rYaxOrIVdeWD7K3ak/xy7yclYpdsQzYLrujGCudqcND
9nWSnxm+nJ1WRGeEQdJMLje6foZ5Qe4Sk9JUH7MJ7Y1FXMJj72rdPirLagfgd02ecnwiwKy6zmNZ
enXgJtAYWr5GuomOdk5CmOWLFRIsFCNtv0MWcdRiJTXDx35BLtIxiT178ajmBzkJH2eYjp2dvM40
06s2SQ/pXKn32CNHLb80ppYTwoEsqlDaV7GMhPM2Sa7ACdetpayTEG89A2tl3YqYo0QPvFoeLV8V
mf2HU4RwK3j7/geWP2oYjYG5RlRkjupbTcu6L7Xd1Os8zfHOEX67s9vhYEBlvVVwA++aAD/LVwV7
bBgf2RVbRPdtOZjJVtspqpXzpCz4PaPM3MlRntKBGiSJD1KFc7EFJEbaU93Gyv/Uj+StgTOezH4d
GVC7o4ZqoOxbArOdA2ANYgsXWtWYiJM5Y0jqUWCEOb3kIMxIifW0WJwMdf6Oyq3xsiL5cxzDgz0o
X3O9MtYpaJbRtD/PXZUTctM5uCzcTYDjKS2zL3OE4t1UPUUvKWBq/U3HYRejQlxFpI+ai8NU+Rpo
GmXPkrKbWeE3yLxQExIsmP3kHrl1FR5oSJhFtI0qsTOakZ8IXmiiUbBDnwKFLiZA0iCbHqFMACmz
29kGrOWitTqQSOpxmOB5wy5OPBtfVrstLXbQRZW+Dq37HDE42CcBE37c82YTn1QusqXRT3vXJts0
Wwmt2rV2fy2DYDtlkbnYNOtNMrwCCVG9pKvzM04mrgMqb+Ji2X+mpNCzAvmpNp2XKOVV0jTBE3tr
H/wIu5l5YoZXPvl5FmyHuTk3FbHHY1DoB9OEnFC7Z7sW7sopYoPHDTNMh1F8l+TjUcnyF8vS8XGx
u/aMwZrXCzM+6CDUx/noAd9ZaRkPadIhDwg5PlXUfqyt87nEHAq3cg+o8dts0NSd1c+GdkPpmax0
EGw9VLDMbhCxTMNuau1vXe5ypcddu3cg2sf1Mje15+fUjcnjDMmr6jXjwFgfOXQAyocwj+5lLszj
lFdUJpZ+0XLlG4ASUFbhaoLZ9aD63SXNrJMdEzmKO/xc9dzPLWX+alByPj/kRG3Xnlwl0tdaTbYo
i/8OVY+5WniPPHdRm47QZJ3RAZHNfetUzYWBybM56JvZzR6b/E+VebgvkF70+sc8JdZmrPF5hfmL
C50Wua9o9oarknrULv2gLjw7av0+/BViMS1HLZqyJaddKwlSFk6qvzVg4umPfY3qyaXppKbb0pnV
HUVT/xznw3GI6IuILmk32vIcoysXk5VEyWj37euk4U4L/aJ8bIf2zc2Ha6qNwfGnm4VA++LUzO06
UdPyGi5r/IA5ZFeh+iiya95nudfO2Y6vQCAEHyU+Z8KENj5Dp2zR3b5TrHp4GT0FRXJPsqTPr2zk
48oIHY+BTCz/Tf0zLC+izCg5p+4JZuIVNuPat97iLl2108yinbKtQB+j3qLocynQcAtI0e25gWgQ
lt8NcR5gGBn5g2rtG2cfAIXqwfxk6nYcUZNGqzQAA2Pt7OAC897wV2n0aeicdQUXx1BHkEPgITdO
AuWOFllMlEF0nNRtVh+1Gmea42MkUpDDvwHWcNeB+o5I8o+chefBSZ6kOLfrcm1dGT5C71J5chEf
n/yOTp6PVNAxAxDiVnrS8kVCIs4iPaqjU3szcTOnfKSeGozse9CZrgfgNnzQIFLk2mcxoFwD8T/E
JI/q/rAKcf2toZsSqWskSEyCFiuc7j/1vr8OnQzULDrUY9J/OCa6wc7xX+rGzzZ0e94nTWXqXxBM
k/av/ZBUl7RTcDU79om7Tz1EIR7IehluTHPBQ0IVmoe2ae/jgT11kIfUmWVkKpv0MFowAvIlZIb0
C4eUii3ZLMXFmowHXSXRsULj2yVfC2KDlWrjttoX25iIHkHquEqZyGw7uElTfQiS2Tigt/uSuO+t
X6iQINqvmJKY1/epe5P9nCokDtbhOZz066GL0EDpTbl3SrVC0DbuLSsJz6pvf5JtJvqpyKWcTF/D
37JQW/b5fk5cyjd8GZt40POnrChxMc2NSkuRmFCrC6BICwQjYBcFBs2aaXBhi6sArbtF4r9YqXlP
fhWVV+Ex7zOTyyDil1EZzopLYeRaeXW9C0CbEoBH2kSkLETN8I6dkeYZYdMSZX7/1sxtur2mVa4D
N4onAyw77EXBxm3cEEUyrqB50SAb5VTTztP9vWE7iKJQw+VdPK11hGUbqigV+A0MRDldaxtl2rqZ
Y2yjRV/Hr0zco8SnTgtARpnzVtrAQFqGIKNilFvS4GZBNQpxAO7MMdrnQdTeBR0MD9kGLqdFQjy1
wL24kdpJY0AxW5Pw1ui5tbn3Mv69bNdkdEuRomDOD9/+938oL7VF1Khapms5pqDd+nu5qVMFW4TO
pqfWZMNGrTdeHKe1vIQO5pq0uPB0n8PJ2h1J7r5huX+rW/UDnQwwW3eatwMWg8vgDl6KL/S5V9vn
fLaVvWlaRBaykF462XwcwvjDbEyvi/v8bSy1y327KopvWvgki5dwGJiLQac6uYA+TnBzEmhxkFIA
M/vPmQ4ttixJnRobl25G0h2ZjjGnDtRiIgVUeWlHbiJhii+hWdI0AM/wIojP2tpKnHkZhj/WJWii
ZUPHSu4nuJQnL7Ddr8OM4Yrm1Pw8qlrkFQ1PuCHzwMdV74q9zHQzO7mEnSHe5+IQVpV9TaO+uU06
mNJl151WcbxOeofPp88fk9FWGQh3ljcs5efgC+cq5ktTjTvY1eTdAUVwLwy+dkGeE8buVhfZVq/T
6osydCRvLJlAJU+VrQtPlgFMWK0t0IaXLmixh/VOA2o66k5TxEZYGvO6+lLaiOZTlUIqppTFlcvU
PDxLp6LTBcmD3b3ao2iu97Yo/t/2kqD3eRin6CSdJQ4DyKfM7A/tbMHSq5oMu8xoPKVpsbmb3/79
8tO1f+x2ECbqtqu6joHRyJCTu186L+QlDHXQs/rf4QZRATbAn8B9dXRjRag3D25u4yCznYcuG/uV
KJXoW2lSu3f2t34B9owVSWGZWY8HOeyhdcCVN8b7ohYbGTUj6QSqJogLtdQblq2LgDwTMHu86mlc
nDW3trw+Jqvg3nfjV47aXczYjttoHSxu8xI5Ac72ns6HYs0DUQuAQzIQXmdJDwkBhR2Yde+NJETc
i8Sr+bi3OCb00FQdbunJ5Bp5e+mOSUkXZt2GmwES+EJUVy/3pl5bHe60Bwsm4UlyILpibrjNMHub
vt1eoyFtTlqvvd0p72LumlPrEz0yfdYMZd04eKztVh/h+CaoPZzGOI1GP6zkZ8kDpl6PXOoMz7Cp
yhfn8/2j52fO1ILx1pyi6NMIxmyXtEqzL5PIegUxfp17DeMc48qWx+IqsyYe+JJeZC/bvrukRCj+
mYkX4d5MVX7hY7mMmWAy8BRb2apBmR2Wni+ThZcXZ3nRRkES452v2BdkctIz9nqlq8+dQ1AikYVH
0TnP9zkGz1NG8n7leE0VIn1NR9/5wSoz9FTZyr/EWgiR/GR70GweJNGu4u2brtTfcR9rJzZC6pap
hbNyBXhVSURKR/Vyb5ozif0Mr5agSt+sr3fIugHtDl1+CPSqg2V215CUAw7e+9MookqhYYTXQb4Q
NI3hYRmRylMzAsSU1akPqYVk32bUOryBiyRgeZHvpRVYs7a1P7dQHw7aqBkPvq3VR3MiP345U9vA
hGPL0aybZJ0jZ/Hkqe/jyr43RXRMueufk4e56ttdxH763kfjhrt1sWlR2rO5ZvRcKsCiiGIdF4uc
QOQAdyJLPel7U5uAVq/dlkRDUc3G9MaJuChe4mJTJCL/RUgrdbWBMqAeqCuLMAqdJuEYJDdFFxoC
OMWCpIPX4X5bNC33FKPgBjSghxzl8O/LirlYJ357qKHyEcKmleKqDg+3v/VQ6Iw7WqHWzVHQ0EvC
rGLPHoLfWY4cxWiuM9NMz0G9/dJWpu4ZKSNcrNjWS9qG024uosnTllNmLPlpGjCnq0Vnsa0J9Ye0
zS7yW+14bNcFaEr9YWLhrBGnBPBL2u44EBj8qeqmmwzTShcolGEChaIqgOrlUnOUQ7sF1y5eiYgZ
TzPMNlRLtvqBRhyx8xyZD/FQa7daGYgqC0vtI0Wpj4KG6IX7Quw7Vf8+aMs0AJqFYlO2kqbZPIsi
n/5DPyGWDI3fP07TUAn5VaEGGwZ+ld9rhCFcUqjLqTiCLL7FITs9x9T09wApAvYlET8UM3B0QlDS
VZiZzb4ZOxaX5UU2ToY0AEEasBOq7e76s2MzWKRoWWWHBqyrrUM9GESWapayjZHPHK3MeCqUcb7i
L9/cH5qhndUHdm6msUfON9+A8wy7cFYUr45i8frzVGpgmhnV3b9fWJrxj0kBjyvLckHWCjI3eW79
/lGIQMXCALjyqE3S9i+mp6lL7rKRuo8Hip785MPj5orRp7e45eOokszzrQyVaxl9BEnzMU5F8Mdy
EJRttqlTvfZkcGLesr9TMjLeslEsskGEajJvphiMkdq3elL8rDmNbeI8ECEWr8ESKpu+IlhS5PQj
1M4NnkAelvtKU+d92y04y5ynQqrlm8Ag3TLSkYTnI+Lcgr9rZyJqfy+7gercdiymaHi/QpORUoCT
dB4g2aj0W2fXdN8K5btMlpod81YkaLtIqQ6ecTr3d7hcY743UBJQpQ3iUDdTutUGS+wDtYo+JSkt
B6Usz+aSvdxPYXftxvgzbILxIETlbHE840ErKnuHn659khZhd/xiaoaJbnw2qf0JfCTVhREx0h1B
vdwpTwnc5DDS1E+6U7V7FTKNO73GGpNn/hgXKfwbhV1/96QQS/pE5TB6narqNGmQj98XotlplM1s
0V1TleBLoCrTJ8Zi3crMtaeCGMs3u3QeGV5nX8fhRYWMGfsze2LTIjtUycO1ZMRPPc0hHeWiW3bR
A8MbFlL50iByO8UWjeKBvN+7M75Ww3mDVWlmqGDGN2UyPyS5vXedYu+HbbnB0JHvRssZ1hYjb0aH
fxUbavUHcDPzIJOHFAapuZ8p26CYkmsUBr8eDXOfrid2QmiTEQ5OywsPP/U/uv6Wu1zvvy8NtjBV
RnIIXF2H++L3+wEJ2chGCCp+ZIvoOBb9NqymaxANj8FExqaJ8DzM8A4I8GNWm883K0b4mZWqudXd
zudSUgiFoDBnvD1/yKMiUqf7UfjXe/KrI7XqL38uSPKvzEm1k+0W03nUzWpdL5kQSM/5xZh5cRkU
1TklEaZZSAkbSZVOzQnEhZLwJF4g033hzntL83VPnnZicD3kOd/aGv+CZIK0A1ZPwp7ru9iHnTyn
OCFg7X1L4dz4yClbWttVnO8QOI43+cI+jmxL+hiYPRhLYRlxH/zFTArwAhxPgw88SSL44cupS8QV
yAldwy6dBDB0AQ3KCB7HGIJDXBftPZEnN4wPrY6K8TEHlP23sByHzvS5Vk17g6tjUGD3jEe9ybuL
Mv6AsWHQ37hW1xFfTpafpjQ6FNps9mBYJgdVOoj0QHNWdOYYboYojPV6svH0dOzpgqZ9hB+/innY
sokWwzM7y2Q9N0F8/3kyTjljJ/ajitaWaNW8gggAljY5hbAdCNqwS892U+JM81DfNFnjb7oqZWBO
e+JRTntDN/3xHmw6ezWJAKUEaqcLJPBfX1pYB63fFkf5fgzwhGXNUQ/h3NDxDhY89cLGSXV1yTkM
yuOwsHGqNnpSs455frrGJUY/IvTrk5IL881lwClB82lkFXsSOQnlw4HEzIUwqHHB5mQWTeF4cF4U
JTLaTbxcQ9ghHlQnwpsGQtOTTq2fni1p4dLndj7hHg9MHJSgOHOZNNY8aEX61vYqjMjZHG+KkUw3
LXeHjWNpJeG56F91lhS8qHx17uhGOFN0UGSmWdUn+plL+GYBv57n8Utol3SfEqclC6YRT7Zf/5kA
Tj+j7FW9saFDZA3NpwJHucdz075mqqIfdIUwuXBqPjUkIW+b5QEq6iaD556mW7tJxp0bMu9uCoce
D0EOV8VVk3cDq/2iN0YPNa5gj7BTLSJxSaGFe4aIqw+af0c67+o2zzKDkpzJpBVGzX08KU9Vep6r
0YqJ6WpYzduh5jaMEcQN1cdowYMirDvbhk2jHVWlVL00tJGeBu17zWB7Vw3MQOmnD5+MJvIcI1a/
dJ06e+Am1NPUImsbRUJDfKGmpQPy0nvpPg1ZdtbxLAN0zmY+C4CcGNvctUjzt8Rd+AVYx37wlwsf
uV+jaM/R0Fgepkh3L4X7ejE/49hBIRFwMWzvOiogosGR6TMBDTQkJCtMcn2znJg9nfzYjeRb+WMC
cKZuxo1FMXVIF/7Ozy/gORg3tBiMB7RaK+JpkgcCV2ucOWr5EU10L+yuxHNV1sO7VmI07HR31dfs
YnyGkI9GQoOzt/TXyaytBaParVq1QauuQaHZSDxND4OUZXBtpYp4d2qG7qGvNifJB8JuDmzVr86A
Xos15UHkmUu6ESYQEmAgDjMNOydxs+10Y6+jxTvZqCWud/U0IYqgSUiE/1Haa9Z8coSN4ozQluRS
KHMG2amj2w+mZR/YMCAHgh73LpWL0eukh04gOhLzUY7H/Yn0oMQmiN6cjzrpwiThzM+010tPVIRV
IeUnsSZT81va2QbRP3W/0bVU/WhYquQj3qyablsEZPN4+CpxKE/YhWrDCp/bMCsfwooLrGSZolhp
X2jslEv93NYJ/matUS9uY23uuWbhwJA/CLViZYTZyUY2tZITOeSmzkmYiLMyBzJ30JA9X4niIuOm
kJkqJ19lUABt/k7mVEjce5hwh2bU6EZalM8ymQHax1pETvGMsqFb1WYHvlSOdsMGaaLehZ+lKFQY
7afB4hYrlGeJeq+w6ql0TZ4DJg/PA+PYbmG+uyIHhtS5CPkoA5+tAb0GljKUW8V4Cmyd+8u2LzAz
elIkyMA41XLjTC/9PV04P+mC/QFezY0wKc6aVqnwwPiRurVIzG2/b8/jNJ6Z5l4LS+u+xQwh5UFh
FdvW9b000dObWPStEapWlYyhGyzNaN1KrwlMaiwipEr9ISzA51hx33ucaCQaw6ZXcvZNtmuM65Ra
zEuwNl4mMEDnFBXyJmNqvGUS1O1HS8fQThnbcNNtaaTOkNb5Y6ybxDO44PsIpbnIbcXUWe3JUgwi
8Rb9inzB3m6fNELPccErUO4mIhrKplpLWWCYaV6PUOE7cRdpaXOP2cotDRDLmmibn+dselouto8i
q9p1lZPXplTY8stmwdyrTKmH6V3XQd5IFVrFOHMFXL88y9PlZmem2K/7XtQPhkY8mJO19Yc80lL7
x5F8b4C3y2P2M8+0/rHHDXvRLWbr4fL/rdqYoXDyAR4K6gMJHM5DZOpopTO9/JDQ6kzUxVEfgvF6
N+zlmd3BWAOYqOkpkR6O/dAN+a3MxA9JbmnY2UUMUEJko92IiAubl1RvPOLabUjabjOMJrwwFLOe
1Fr0uq/fTMSV9eQfDTP4JlmBgaoNm7hQ7E0z28Yz6Kt498NYG9OaiDpmVHcxcds30OGgLa2romnw
ik9fcRkuxhManQq7Zno6NKfMpflX4d88O5atHe6GykBviYupmUD+xUgJkDnojn6U3gYgUkEUuF9h
kcZrZxadl6LAgK3KrmWqjY+eXN5P8xzTTB2a3TSLdl8G5rSW/+YkZe/RBFyhtn3Abzh7hJdlW8gb
1cNolnQqJCtqnLPPoW+/6YuV/Jdin4EjCxOef+um8jSF1zUx9fXtfKNgk3gneOYGB4SnjsgufhoZ
V6jSxlULsHhjr90CmnbP7jBs+mgyuOUDwlxRIg6I98yqr/b3gI56sWrm9vyHPxnJ2Uz6Hy+WniaE
KvOeI8bdKLE3bjV/9X1kqHKdZVNLsrlUFhaduEFx2vx/f0ZNPGI3mdO1ipt6JcPUgt44k937pCBP
eM2b+MuUZPqX5SBQdY0ZYy8OMuCjKTybhvYN1gtO+aAcDwTSY1Vn8zZxUOjN471blpiMyiyLpXiq
B/8DQc0Nrn4TYAJ8mI08/LOdnD90pRqOel2XROJQPqtBqGydqYEGvpymmUP5vBwNhlGtkqXgFlld
Xm1/3M1p5l5kZamOtQIzwEZYa4gvsjBEmZYdAqfpENYHjE0txm8dRpa9EROQopq+eTXq/BO72eqm
FbH6AtvPG+MSp5XPE2kBcbmJqE7I34KDFc7bHk7pyYi66SSPfr7kVa57fhf++R+tCP2frQiHTodQ
Fz+LWDZhv2+9WvqstGyYP951NAxk+7VaEP8ejhFp8AhV1/eMYoLI9J2sz0EbHqkDgmNjGLVHQqHp
GXX7ZmmiPeWDON11rRRuZyV3c4aO9rv8ncpPMSx4y5/dd59J0QHNCqlRRHAeuh4W76LDHxfhvYQE
R+h7CdW0LoXRH7Uhih6KRhk38Dejc1XrzC5jC4K+is8Vk8iw3JTQLUeU07166hvH8uKwhqrNuHGN
LDB9+3H0/d7DXPZvz4lffjbDZnyxXO5wJOCHJq7MtygFi7nkrcVlOB66YpvPmnqZI/GnDKwqlzO4
mn8yARevSYqZTg0D86SH2slc5KaIgokxWcj2bHjdbd2CsU/pNDLzVZ7ixg5oJQbU8MseqsnLsWDW
WCBVDfBZA8tl75+spHZASgmMyo+OdW89xUmSHEykkBsQ8ObWCepq46QqJKKBDZrQhvEcxflj1Lb5
lfHmfJhDG1FcyLALbQMz5gBA1ygEOu68PSXO+IWit/I09Fpe1ZR7BE7g0JaGmmtN2s6EAPbRYd8n
ppvmI9mbJRsIVK1kC3PPDdWDnSDjr0jomi3cbUE3ftZTgEl2pi7eJn4h9keVNdV/IFR09R9XrbCx
EONBNXSEguxmfr9qa30QyK6QMJZlGUNgnE5wd5ldRCVDmLIkrMfqbJKp05cAz3SmlNVJznVqUlO9
+5CEDYp96dnMDIs8ZbTgxnD1pC8FYpIoJ7EyVgeWYI4SDHrrGfnNWjOC6LnOcMPrddpu/ZDcNKQz
7sW3lyabmjfP9gTl2UnQHjShaWvbbhlz0B9wz4mYtmRJVHtsRfRnYJJ7Yi4E8Szz/H5v9pVE3m98
nTaohYCYncDVXHiBkkQpjxwlfcK3MuwMv78t9dJkGOqTrJeWsxYXwJO8Jpcz8KE7JzZ3MiRaChnV
FrxJSg2FgxFsGeLonw6FBI9UNrOvSxSAZbHS6WdcAiAtHJbd3b0BBL2Z+97Yj9EPT1M9rolPUzey
ycHHZKDTTfY69uJzbZTf5D+sNwaGlJzpyG1X99mMFWFXBl/q7FyMAYfACt0bEEusXiGLL6637lxr
OqJXFfe6/CnyNMH2jVcjmt8KsgC3g5aBcrCb0+CMiL/VWp/KVZigtqKjV2T7RtWusmZjSWm3zeh3
ANao42ahO9v7ImC2DIeF3tFyTPTpwJhSe0OlsZUwIZP6TT4q73u0MZ6NVTWN4Xsa5AcZbh/FMBKr
eUivMWqy/RBrqI3F4NzGLF4MnFSq8eB/aprJZFSR2Wu0nr3yPLvsuzoyO5UWa3iwLDRVqz0LP3O2
viVUj62kulfi0dordRHeAlexAKEK5wMdmDrahxbJwvc4bcAtkTPmj52gtIPnw2X/SbOd7OgPwUmy
HAAULJz54S3PjE8pm7pTUUdgrP3c2ZtZGkOl6YODvFeLOd9a1Uj3vRU3iVRrM4iw6OGeFmjLa8DD
i1FIhHmIfi5pwsM5MGYw8kv8T1m4nybTpb5Vk+EMqsFYq3ZAsYmdIAfQdes0HvYg3aImq/aTBZtf
Et7QqNKhyboaYgUF7mbCmCR/oKqr30orjP9jDOEIlobfeo0Y17HwAdZhVOwa2vL1X2bFNGcRyCtw
1LXB5+5N0Ia3oBfZodjMpvIg5IHlXkU9Bec2wtQlF5YkDAgR9LNnZCWoDP96H6Pyqyri6FDqmXqv
/1ye1JiB++woedc4Wsa9keHJo8f0THjll4aDdT+7zvbuxkhAvZy5qSmw3GFVpnP21Pf408xpij8G
GOE4zKBtiHEJfeCs0ZMf76d2KR5N1EvM3vK3HoPgYWhN6DbLaU5bZaf74/VnIFIF9GsPMJpCeglJ
AjcsoLegEdO6kljyFq9oP0dMjtQ+2pd+MXkT6adesICU7/hk7gZxJZqRKcKuSWv7jyHXLvBi52+O
xnTqtwMCvO7vaBzYgkbC5ESKN3T8r9KIKc6K0dZ7JUCv/x9FjfUPPYChW1zYpH7ZQJLxY/z+OxaA
MZuRcKmjQkjsAS+rcSJzfC0H55EzQs+qOgNCYto+zYqVeA4Uz/spbVvlGCDXXCkdStC2wdKTi1dO
Mjg0rxmKU6W53AUjHWmvffzJNjrGoq1Bq8gJAWIZbfUkkuLm8BR81EWdPXfkpUOGSV40gpYVLkqw
8L15VS3H8fw+HF5V9iqEjfjDV5fWsQu297nosnod6mQezQAbT4XhR9u57MYH0wwBP+QNy8VyNCp5
ua6tHlXcYL3d2xDA3RvMph9NnpnA0af1aHSMxm3HPbgkkf7sLvmq/w57GGbWsodKpjm49TSkkdw8
EDvLr1njNq2lZ12a+NwO/qhZxVCshuZB8Z1jOgf9yVjE7ljSmwd51I3+URc9WpmCvdmHDhZDp8PA
PMgX666neFjJskYWOHJklfiU5iYG28TK0g31CgE2uADvLwEkLG8I7UctT4f7d8pvun+7lETp/rzE
AIfhdlDCo1uCoB0NJX4iOCjY+lx/XqL7XbI2265bFWk2H3ol3SEVGJ7JkOCpw6TpbGpOCnN+rePZ
Oc1jltOgU7kjsta8ZHmrPtVGQZlYGowVlGgDHVYgWC3VHbGg4z1eRJqYZ9UvtiCfgpU8lS9dgjbw
3h2vE8jqshSe3EnbGvQu1mAcAJnrbeQphWI8j4N5GUZNv0rmW2P1Sxarsxq0IblEGSgQ4hOTi2Ig
MKLLWo1l8qpN7Xc5w81re0P0cfcf99Q/p7dw6mxsGarKvNK03WW6+8uyCSJC413VOFZ9dtaWLqEp
BmVLV6rbyFuks0plq+jBj9MgSbyQUMJBtPaJwCHQCEofbv46JShgH1g6qISMwWVst8RoLi/yaNJj
G5kTS0pvruTbs9n/uSg4UHPCyg8NHzmmET+WC0hfvhijDjwjZEclT5UyVi7/vqxI88lvTw7DEMs2
iWeGoen/8FTgWGobXffdY0oW2aYkkpvZffG9NoOYpkRjvyBZqbdMSpOTMdlsW1RN8wrTgaw+dVee
A8V3q20ueD3NT2HZT14U5eHVtuF7E41aHYUACbTwtYTQxxtc2zWp7eHF6uk3g8/yoRjjTwkSM9st
SFf+T7FEr4yAEKBDbMZcxUnKl4duUziVdqPyXYNkJeyrrg56Z6dc9Ohgfr5oWm14PdOmNYTK9KGo
M30XwyRd0bNJ6UgyOF0FNQ9Eo+Hblvem3EG6IfoJGMpUP0yK9l368YinNXbAyvWNtoC6XDgdhM7X
rjeVKVSQFr2b49OeVJEq/P6deZXBCTFVBNd2lO+yako81xKpYBvuFW6GaCYE+233Gj345ZetV8N4
gMHc368E+V44ZJOXmyLcmtZg7P/9167p/3yamDxMlmoB7QIsp79VDEOrpQPMZ/d4126N5GicIYZ9
sx3Dvmhh63pKohnbcJqUNTKwmmAb1F6hht3GbCriyufA61mUdrS6yo2J//W1cqMfp/LegWvUrf6P
s/Najhvbsu2vdNQ7TsNjo6PrPKR3JJNe0guCpaLgvcfX34GdukWR6pD63oiKLCSYpNJhm7XmHPN7
cq6P5n4wnRF1M3vLRIX7YSp8ks4Q3tIeJIZgFgrazNAt3w21yF+yBNh84tn6Ta0o4kQ0N7RGpPR3
6TBLzxM/3pNCrT7UCNbkqpXyKEuUNh9uJu+BOm10Wb9jQ6+2YIeBryIzUIwwPsoeRJVC9CQNL7zM
I66CuPpSltet5BJviPkS7hGIoc2IJ3Y59VayAyRIQ3J2AqdxVx7SuPnm+3p542GYbi2nvYcXindT
m80l892OCNsTyIAvl3uYzO+NYHxqJ3ZmCS2FrTml3QPB4cUK+Ia5tee74PPzXUVxdSl/qqsV3q8s
iRZFTxaVRi42mCPD2ZfFkGyDyvfYFMT0/Q27g2MSVOiJeJdbmNIn4gkh5Mx3i8bYdRUIWOlnLfoQ
2o015Js0wF1q0yyXyBnBGoIy8XgTwr+hkTtXcwhQves1f3hkKN3LZSylbn8NTaQEp63vf/3VlMSR
dyOSRd2Gwi0bSZXB6SNHy7BTaoSO0R/x0g555h3bYBT0ZTZSB6s6hNbgoV4YzpxCLgeT3DzEINBP
jkvXyieNdkHyXU45UcT3kzrmTCl5Qpxz8/0oh2GSiyy7qiyYFf3UupuLQ12LsVnAEF16oVPdNqUe
HJy2DhcXI10vUnwpkbKSxVl6Mil5c/E9Dh9lp7qej5+KVYc+Z4MNETUCZ9TuUzgKex9ry6Z4/PX7
ZP1c5bIsy5gLXeiPLBxDcz3hh9mrBBfegDwoj2lA+2fS++aopJqeHtXeyRbOjHp1vdBfqDnvHRFw
TWtn2CM17ZGM2nVffRVGydcXYgkN9tVl9GUOOjd+bfOBCwwPs7yDdTtMPX810EOH39jm3fgoDrLf
4wf+k2Vipg5wSmNm0vNTS0v5hEsl2AQeYWBqm7sLl4pXld+Gqg2QEr0DLle5CUfDFO+HGdhhTll5
Yq+69nNbrIAVBRBJLPUZJNoCLYj9Wa9zBMFN9ASRnu6qiOE41+2tncdYI4LevKvr+LosIm03CrVc
2bMjssw3Q9C1d4lZ17Qs9JKoysZbo+vtjmEziSv0mwBza8qjhYmRQ2dMO+rDQJV93vxpincV2Xm6
v2yqw6zfl43Irp2yr3Z+3v9lzXQ/mZEqzyd29+2yp8ZHKleWbzA7z8vi3WUsNHpkbIZo/BX4AHTI
eb125igUE7ZRsMk8ctCKuecvpY9sym4pSMIGxYt4Iuy0I5OiUM/yKJqPcq/4VPpKsI/Ueh/M2TP0
6rKz61jw5WqamtADkNSF2npgkgzWpm59o3xLg763HESwkFsumbMOxOX1ZQScCm1cXVgmZQlYOIyt
ZegzHk+Byg+on16Q+7HKYmkYvWElJdKVSepZa4SgU3IyKSSbs7BHXufUHi/xRJOHikMSLXsSyHYk
VJGMQNzwHC6qFUvRE03v+HwgShQMp9LgeY6qjSGPvCx9JgmlUWwtkiT4Irxw2Fy0b1H6zYFft71g
IKosQajRafamH8B6OGlBvJ5oH0LDG08Xs4FHQPXigppAN24v5Mq7DC1rnbuBTRBL0hzIftu9fcCh
bxGO6undMpkxWfbc4x0UtbzKuNLkKQ3Y5NKd7QHyr0WzR6Ak/milVST+aIVer+LRM/ddP6qHINW/
H9WJQua0aVz6R4znXBCR2lAnYwDqi+BGcVNzLy0PsoRpd8FnkM4ntg7tuerhMImJ3Vo5C+flXaJQ
t9Po72WtJ7QaUjGMHpktZrr7susfnI72KDCHXQAFM7jFiPy5g4+xg1y5RpXjE+nXFXdV8kxi872U
73dFQIxMGZEtUC/BM3tgVb363Kk9yN4QydJlBYEP4W8tZ3UrN6S4XpTT3NbL/paJm2YHr6YRZXgp
SZTk+u0BGD2JQX/C+beJFad5bEkhoSQ7+LZgMuuhBs13rbT7hIxquBYOcCAErOq+8KOc0gAD1Kyk
RAzIrsqO6psIEerWLTF14YIfscRZNqaRXqvX/gxeizG8bMKoPjpSOO/Zq4vqpLe18ERHl/FyvpmT
99KWzjPVQ+2GlxNvkiryVtaUGqfWNaMVwN2dHACLvGwPl8HMA/ePzJjgPckRkBjMXgffW+b6rZU3
2cJF/7tz+LpvorETRwrPzUmlj7xGtqnc9Q46MCJhqgclCtkb9XVPdIhXLRt89KSOG9NW2pC6+W5T
WhpO+nYlUaAe+0sk6ubRHa1g41W9RhzxHAxFcjj7lWo8SeyQVVjXgQLovdLnbHucf+oyNdC1JG3L
lMkAeRUH4bAKyyA4YbzRzxoJVBesf0eYu8LCXFEG44Ud+Bd5oOTel0ztjFsN2cFCos9sQuymMhoO
PRQX3sIkQp8YUjeU26swY0+aqVQezI6qTwLR7HHKFzXxJ/ECOUEUYThmbb9I5ME/P6IJayX1A/uy
9qHsiUUP6r7e+37kP+caJDheCjiSKDl4pQ7lFZT6WhLMsg6XWeHiUoZBJFewLB/tI3l5lXluFHE1
zvK/YAzya+bFYoWYNFrJ7wpOG/Q8kTjNlYQIDzxemHo8GYCoMIkEOOKb8qbDq7Lt2xnu2WvXRd0b
5V+RIFBM8uyKqLfOSb5RevReamqnW8nYS2DsGoumY2zDaz9seTfvLkaidvT1DR4d675NIPtWXv2d
kE7idriwy9rbWihOlxaA2JVcxskbEyuanE+thGYWQaRLmY8rh1mZm9vGRrEW1fBY6Rhh56BqeYNR
X2By14ko+Odc5NTJ1WVPr8xWJB/3bJdY4SXUVb5bKcYyvCX//ERyVdi66Uc/T69m8Ow2wxj7/ShU
z1Pk2wcp8kYL7l/lHsY/3rEaNMS9D6ViaWJBP1xqsySzXO5iQMxWyUQ2jIbq9KbsntxZ7+XNajB5
ZECKWdCugY+T149B15l3ExMyBY0Vy+8gW04W6ptmGDr0HX7Ifa86eOT0XMvHxknSbypb3ygDCaNy
VWsLmOYaVtnanrrj2/kAGdHb+bJBqcfVifAQZrwdYcn2lDLeyOdvznfdMY43srjsIehaN/0t6fR8
ziQif4le5T+lp0aGccAatnmazWeTQsMv3ynGKQlddQ1xeU4o+h2KQpNFwneLa9u1VTrHlgOs1rLE
h85olBnmaOZWcvTrtnxULVRqqhb7T/IoN0vlck4e+S5RiiJ4kVcugC/GzUqYlwsZHVZ9TAHFL1ic
ny7uIOrtEZS6Histe4qtpELI5FkgevEhNcJ7fQaiybFIBg67yCa3NKppVnQTCDbB9e6NE3GjrqoC
qc6H9RtYkRqXJlBHs8Q6BHwRNyTaVY/VKL76DsndOXwgFM+fh3C0F7rlBNdeHYx3WlE/yPNAKbN1
1IUtkDZXPLI/gIfhbsd6GO47tLG3BEHcSf3eCN1u34baLWWRbiE3HaFZGQujDmkXzkPLxRV0WTAb
4YM5FTt/opUvC4goyDFlRUq5YxV+XTkaNeFeaZ+y6t6eKZiVqtunMIcgQJDT5jsIXkLLemFVWzvW
oC6U0fVbwXBMALZpZR2vUuQERhWg4lZTb9hoMQHVckk6r0S7rIMmhINp4dZFufBK13jO1VBsxqzt
NpWUJvoG5G0S8bIyQLWbmRV2cG46MT5bCAuWl/VfojpfHKfNz7kYcN5ngMNkrFAYhXjzs/BeCZuz
ofTqTMTRl7lRB3+pVbjNjdB4Lqy8RABDAn3oFtdo7vw5xaWN1PbqorsZQuyA6thpTD5dQ98K86zu
Oay/s0LcmDY5jxfBza/3S8ZPzpeZHWKwjIUcwsbyo59OgO9QVMjDxyYVw9epIMuMaHFCWjgyg57P
2+6zpecbT0IT8WMWkGWEo63eVRUxUJdPu88161SY6goQEmtIuN2roqbrLY8u5+afZvLc+8chvqFR
qMTZOs1wBkgfRkSO1ymuu5tfv1Tzp+KOw5YQR6HLdUIa58e6ZqB24IIN0R3Byjr71BlZScyJeGmt
IuvEa9WFaUzL1hw/pTMuORbGg0Vr+KTmgwIATewp6EfQtebW1jw3xKUzHdq+vWeV/P1U6Odnrnsu
RjyrVyMMKba+1fhJ65Seii+75kwxzp5GVRlNmn0Cp9ifyj4u1mNVqYgnnLOAhtyDM/zEcAovP86+
jYROZnYWPvz6DbFmStW7Yc9h+0ykDOYni9LCx2FPs2waJ6M5HAuszRShKraV83bCc4Y9IHPluXLF
l3rov8hVXSOiXdwkd6MW1beRVWkHp3C/yQ21kVnhfuiqTWy6/tUbnkAepVkEZFRrwvVoO3a5tjoD
ufpI2avqa3Qn/8iZhd6p22ZynYU8N7bldKwylfyQstAf+V52xqM83PlZxarIzfGqzq0IOab67bgP
69A4ysHVK8aOemk4HdjQnex5K6lO9T2tu+g5dYZ+TSzHbwQ24n94Ox1Q54hfHJuW5cfioedVWP0g
tR4uKhqzUT0kM2SNZTHkaWnagIjyKYSIdsZkl6wuoaGAxpLdqPRYEydBdJ1IirmiqNwEROAGNKju
IWsU91nbMKDbzwp9iVNhxIe8qkyBYpfSC7Gu7kruKLxsOkCUzq58pUVc7OgNQJFi/MTjvWlQn+MM
xGurDwe5lao6y1qFnwtFoURZuMOnMKjvhjDzbuGZ/N2V6CiZDqxtnxFn0rTg3ORRNR9Jn78F958+
DbxpKaEBQ8jnazpEPnmwJBIEkGtPc59coIyIKOnBmY3jX1PfPJad59P5YIPmGBrYlNlJ5GSNvdZK
lTyS+S5QgBEmTO2jfmOj4HhipP8QrtS5TefDvruf78mqKh+Jf137LqZ3A7SjbIdnrSaOl8H119eN
ZszrgfcXjk3tWBMa5XmoSx898OhaRa+guD3yoHzPQDjddQ2p6k7sbpCr1BtBCPtcLalcOn4Q15/N
kJp+1o3Pdd98LbCfsMXwriWglvSMdO3iuNoogvl+7LVpKXFSpa5i7JpXohcZi6m5e2Wify371Lal
3TA+pw9snfOjQyJPoXr3pFz7V/JG+ui9KhHfRTBNowN8ADdCyDKM8TeQG12G7ytl7MoImImSXqK8
SL8WoDZAz1enKphZOXPlrBU6crupZh6dYnqgxYs/TsmhYnmN0stEmOjr+zGp8dshr/heI1KzPryV
/nQUS2fD64m3HKy/Goih61A0HvQchYTB0LBxmWTJRl79rWmcWxsX2xB6fydqEeBKps1XtON4iwfu
0uTLNftwmYLontYHWWPAi6kcJ0NdeJZh9ivClH320ZqyzpJDAiHiLkCRu/TL7DpviIR2Ajc4Iotj
g1cY3nNeMNkJj09OdeyFr0/VEmQyvDUnyw6kNhHpMn+N5Y2XhcAHLPuIYo+1g1FsldzYao2PgF8t
buNwvAaMqTxNqTsesZPC4dbJ09MUNdr6LTp/goSCu8gtXvJpIDgNvS7+6WrVQCUbU099aoKMhCEI
8JdvsUKY/Fp+M7JKkAIxW7z9rDB3jOLP01zNnghd/Y2D8ecAB1e1hWtQGnMtzWGh8L6eqqehaE0B
P7ca3OQhHFOkuQWiy0iDUJKa+peh4ZVpbRnf5xFZ9uXAgAv6kgbtIJzv0ngkvN1mSKGfzmU4W9kb
hehuvFFPz7I6R+IjXRA1Cdhr5gdpEsc0jqbKdtXjJbgr68HLxv6DQiX5qzzIm4cOpvMdqTPW0s+1
6GzogYWnvtJ3UjUzS2Tw6Vegn4r6FtyX8ZtWqf3TkO9qqEvoUjkO/7c/DvmsCbBiVfDqc41wq6L5
lPX4v5bDpAbYGVEmX+5nNY0/pSWwieVOf7Lb5qlJgxarGSASOYD5OISOTQmNRN4FwtJe7mpiS7YY
qJlQrRYefruzalAhGdp5/pjNLBZ1+hiO1bPXZ8pWidDI+z0py5riY3tVRGZDPMDbQCHAY3+PrQHa
TXc2zx0d2mptWz6piRl528RvfkrzpEVKCV+F8BsLKxk899bQvna6qd4qXTr7kCPlJdFL+KvEpcb8
YlB4LjUWLd5kBObO+Z2iKkA0icZcSPOI0fC1mIK02rrg9H49Fuv6TyIfyvAYOFnS6chAEIK8/35G
ENryplL802jy9JKoB2TsiOQUj4j6hhgVOZLk8C/e3ydF0FCi/AzLJaSixaqlOZSm+irvyenTT4pq
aRUqxFHmGFO19/gdstvKFvYhCgn76XGCpiQnfsvc+FToRIt4Zv5SKFc5CjA6AqNxUqh5vfRou6jm
OO1DxxJujbNFOYVCZR1UkBVb6uHnxp0TZVltTS6J0EIpMHUprXPwDVrpKCmV1aghwLRmktybNVpv
E9otc1Kh7ogF1RYe7A0hpLOm13aBwbAGe2ePaqm+xQouNk1UqEs5dk/DtEuNMrjN/BbIjDHcIrjW
F6qEO1+qlWDbeDdBVCHqenTy+iWYzTzRpDPveyj+hU42pRWVFOfQjx89hB8JS9+7nmrPWnMwyQVt
n+xzuyG8oQ1ZwloNpbLYvNUxoXS1bjwyo27joTEvcXYpzb0kLZZh1S4QehZ3jjqaB9qJiF3n3My9
ZoT15z7zoUKOkSN2GOLrm8JK2EwqbKljJ8CjCGppkcTYFil/HZIa/ual/5CNxtYv2fopWeku6qby
dhJ5XYl2P3jMjKwTYiBIMP6csaUjrmvenc2ecNGQlrW45DYoOrHlxuAKCmjC35fgNM+jA5BI7XFe
TZOrn8Vw7BXeqKEPZs8CD4jF3cVXjGdlQGSdmyvYSHcJn9RRyl3kPtYNQKhNtYunQFP91eQAzfXS
buNAQ/pm2caejLn4xaWJQ+CKU99VdrYLZxBhHLXmLgms5r4YIlqcJpea9Pg2SX+urLFYDqrCbA21
f1uEYtpr/qRcG1lVrtouPNsZMmkkJrTZmaPeRuFsZOmBZ1a9UiGSbXw1bG/ejoSo7ly9uq4zBJid
o5Kf3Hvtvmsrc2NiJu/tCu9URkTzHCEPX/Nve4rHm7LSukeByNUykgerMi8lLaVmWNbA9q81JJxF
mm3mIPZDPffS9A7skood7iB9CJmFgbQCUgfXwNpI+6a86aAZriu70hdv5+SRWbXlkUrqXgOCdhWJ
cdw2WWIfLyr8X48/xk/yZJdsI8QwLpMMlAj3g2KgEHbNkmxyj2C9szX7I+uePbBxMFISxeT6Tp5z
Gm3hOvs6aePL1Swv6QY1xi5WTfq282VOpim6MUH4liPq5hjiJbvYrAbrURRCv5wpGudT69Xt4dLO
q92TPyECx1mqrMchLrHzTQ6ZY/RLpC9eOuThghF8rfi4cFIz242Oxu7vN2OxO6Of3i2L0U1YdFyJ
tLTpOIgPQ3E8wlEtDPTGmJRvx6zDComvZi931JozUULXmkcc6CajJaUseX7Q0XEX0djs0zxDNNuI
jkpoKfbSrSV9W26QTl9mKxfRBcUnp2Icgx1LtccmjE2E1nATjU64gbk3AFIOoo0856cEXMaCXp/j
1KAedKpaWXovvNS9o/m1q9uieKadax+p1tCXy2JiJabGBjaT5vSMLaDhwaSv6Tsph6xKsytSkhfB
IL4Fev9d/lZFhInCJqe2iwf73IV2dA0NZ0kdIcDMxil5YzZ5sXYssqzfzsmHJKG2j6IJQ9r8WLVQ
F1hH2ysZhqbFzvAljgEWyUQ0mY3meRRV1J5TYcw2XSdekkrps1qTpdkQpq1WFjKLuecjbyhp0v3R
00+uGNS9Dqxvz70vsWE66ip0Xrsa4wYGDb3bDkhTEVIAErPKSrlSwvLw6wtFFz9BQfhuqJplaLD/
kUN9rDZ0IW2NaozhwnnwFCVUFe/qN8vKxY2RDjFvjkZypls9OyX8+chIXRKrS/PZ5ItkJmALfdrC
94Jl4koe9Qkls5zCUmzTvjMt7/v5t0e8HcVk2eJbwOxLVyxH9HWiR35qZhpcbLb9bfXPETLn7+ew
NL4URjQdZDN+IsDvuyxIbfLPE/XNbTLBwxeOXWyj+cgqH+Si3E4w3IfeZz1hTfdOvk04GTUWyLw6
0A2gN97xQquSBrbKYOF/2c6wJxP0f9hBQg5cWX0bP6fNWOw9u2OQgTPKC1dd2GVWnW+DIDOuJnI2
t7kn9Ktcn7v/Kq7S2rtTWDzh7W1MvJoG1ojKg75W4HSokWl+bsd43Vs5vAeVLI+xUOqt2brhWtZ7
ptistwkWWSQSc/oXdLRgXVXxfSujI8eUdNd4fFb6YrgpLTHd6mH5STri8yFu1z4G4l2e59rqopfx
J4IB0xSTtZqFd3ItkAD+9yI/2XqqouCRBJISuM6dzkbyNh+7axkFaYuJ9ZP0weNaZGk0Q7EtHZ9n
qZTKJg9zA/KGis7Ss+n7i2otM1DkUY4l3EqIfJLrXjsKwgPIDlKZev0Ec4s4Cyan1Q8xyoP1EjO+
HBMbG6ObqvmWZ0zV2GizM+u48ZpOplhULS+ZXA86rSHgZLZp4KI8fRkhNDmNlAb7BZUDa+fWCsxL
MqgZeZNyLQONJ179isaHtWHeyA4BYVDLi6eapjsqApUonSJxKMMP1T7A9X7IMKVctDY6V8jaLwqx
lHSl2gJ0A6FAXfap9nl0PXXj6BF0JqMFxgLg9xZN4UoXLfAIDc2gVxafWVUVV6qS8LmXPh561XpJ
au1RxszYOIWWRtPqe3t2A4Wq2W2yMIxWCtlu9x+OspRJSxtUivbGuZuljC0fwAHw4IsyoV2MTJyw
QguB4c7KxliMdEAFFiVPs6jUs88dd5OjPxmGdxc3ufXoFAmStDSxdmXAmzn4iICnz1lAlUVCrzIL
GdLIjL6bCOgF7+vtu7Gvr0J0o2QBf5VDYqE7TwhjurvLjhnDg7KznYX0PLhDlh7jAvJwkOV0X7Mr
Itrrx5bAVCmicKuEjBPycuenzxLWv5LPvGRjTWwS1u5gno/lTfTPkd1viHhWTpdXJRUJ8oZUlmlr
OMWrnboVkQaqvRwn3R8WqtLkV5dDiHKHzGYKCICdrQJd9VucY2fLVatVFzeU2CVjIdev9DjAqcys
I3f/dnSrlGG8lLGiAVxhdDc8vSI1z1FaiLtfD9xUtd5P63jVGLIdx1Bdk2Q0tlnvd1hs5bOwbBX9
eNkk+CoyarvN2X8kbtBcm75NUZuC3TptIBGZQFRwJSASNLIazGXKp935lHU0KOP4ydg32U0Znxxn
ik//aCHboR2v89Ls97ZANK07dX4LTR9QGtC1Izni7VKum5t5/d9glFm1KM3WGdWxq6LtVlIX1CJR
IxhubSVgZEkaPsdzTmAFj20l0r4+MrWpaxb6RMPBD15MvuXv5dZIsP/Y+VY6Yd/Pb/3Y0b8CBHg7
gO5I1E0eA6uJaMq6jYPxrdOsp6ho0NtkWbUpi9x6stPYIccgE/tRD+2nObd8oYx0XdXSgxfWaNYh
9gQpLIGWPo6e+BuYOrLNmlAq1Umare873VVezvlC2KpsKyRYIDGarXQiNpGL3aPymq2Ui5aG8YK/
Nt81afkK2wlXQ+rm6SogiDsuMP+YemWf3m7yxAzJe2Bn9nZOHjXaeFOjFFwZGPA2uUBnJNvSOvWm
LUlwYklOlrmyJ7V5Lg3xFON/ePUIejBYwxz8nmqvZcILnM3H0RSUi9oO1PskrakrO+z+FEv/ZJDz
UvVD+BcQXmo8temewISke9vt7KM/RwHXATuqKiqI7psAgmlkZsqSVl2bjCrzXdlK9msiVtJsslnp
ta8w5r3XBEm81TV/twEMrbJpPvcebAYxE5TkjTcfZWaOxnrUEHRqlrqoWCjvaYlFdwTVx3ekFi2L
oorO8hRN9nxZSj0vWRwvEECHJ2RG38B9JN8Se5nGvfkN1u2XCSvgjkgB44JBxUYxXOEQRe9Sj3tl
Jl1nXRcsk5FXr9tCR31R7ElkZRqFnLWSLyhUEm2rGzk0wrmCJ+Kp/E1CwE8MMi5gg8a2alu8Nnpg
xoc9ChW5plHiwDmSnm5vL1akUelmaIc6rZUxorvUhgH9WbuLz9TdfGAbBnI9liUPl7auawyvkWqG
O4g/PlTfUn3ABfcQQ6b0FMqV9VCjW66HjSzwyZoeq/0Iz3P4pUpI83wT4TnE+hA+Fi6Cqa1WtaRK
dFRm9nHspA9lTsoTGpn+KKcxoHaw04N6Wlep+jXvfAd9i5UATycIW0jBkp0gtWaDDge8yJ1zZdND
SyDB22gi5Bl7mJyzNpY4sTP38HYqCtXnMbWHpZ+h00nJRyyuL9dGpZ9YLB2IldtT58nJAJl+bGsp
wKgu0Ef2LQzc88A8JPlNxazi9GDVHP2vS8+4tILPaeFWp8AkCkHetDqekWmwSUi2/XKdzl986aWZ
+rlFbqj9fWTjEedyg8VWFz697VBfNRYUybKyWWW18acg8V5pGCovIyHnIHNQNg3TN8VnCJkPRs4o
fd5cp3ObzZ3LrBbG5bTWCgjiVGDjHIjSRZ+g2u0NOrj4lKNfPiX4gA6ZSj/8n1PWhM3YsI3bLsen
BEW8va7wd15nNgmoLWPUXx5K1RKzqtuepEi/NENxM7K8Uq2AaqgZGd6OQinKHu3lQiFtpzjcIWnG
GzmzLB23xHYQEmq69DXdWlcRtgqG12HqeqAhSQrVTjeeWZR1l/L2f34d/st/pRUvwcX1v/+b+19z
iMzsmZsPd//9kKf899/z7/zzmPe/8e+r8Cu+qPxb88tHbV/z65f0tf74oHd/mX/9+7NbvTQv7+6s
syZsxtv2tRrvXus2aeSz4HXMj/zf/vA/XuVfeRiL1z//+Jq3WTP/NTZE2R/ffzRznG3qGP/545//
/rP5+f/5B3r1l+zvl4+/8PpSN3/+odj/UkFksr93TAdStanxt/pX+SNN/ZcJ6BCuGxUdTNsGqS4Z
wVHBn39Y1r9mR43t6DbUEV0T/Fadt/JH2r94KA352cYnUCNYf/zfp/buE3z7RP8ja9NzHmZN/ecf
2vvunGXajm26tiX/Dc2xpA7gBwW4m7ILcuuGdoFQsnt/xKIb0Fib2JXsfFSFeJRqA5FmmbHeK8lf
t4vwGtXAq8/qczMxSffO6JHQCNzet7t6WRu5sfDdtN+G1W/87e77xdX8ZFlZ2bqpWbxyaklzh+GH
J0tUkUrlIQa2P8Q3aTpV6y6AzVQL69ipqbsd2jkXLxrOfcCugM6UWIlyqRADepYL+q659ZzQXLHF
+yJfV4ude4m3K18pmk5EmH32CxzYOf+3WkG2O5MjJWrjSMSsuXJTwiUcXNFbgEwqbbmjYxvsrIDb
YFRyt629k6iqQtduXCNR0UmE9KiV8Futs50GD6mxn+0ZzfWejZLw1J3ILWPZR+mrrSvYUey+xdaN
Uqi0r/QhpyonEv9Ithu5d1r1TCOugzICwJnWuntnVYq7m33Fy7rRv7gxtTt66rfgYI29zx+R1t3S
W5exj0C/pHZYj719sgbVp90M3nfM4OgB6d6MLZGVBurOo/R122UKcEkPgIhRoFF83E1YR5d5cZi8
YafEpvNUj9kXdYgPXeNa66idnEOJBIo3K1j9cDF9/8b++A390LOQH7pgyU9BhHIIBZEPDrtqYJHm
xnzoWldri6LDDNyWubcqUSUc5Y1ejDU4ZxXppl0cQcTd9JnhsflF6CgCohQ8j1SELK4+SRpFw0tJ
pzLY9+p0Ew6jfpoSGzud450soP6/fvrz9f1Dne/708dawXpQ06FAfkDAlyIIGI9h4oSaUe/zJJuu
HSsKr209o1hlkQIZmtsxihuSI27rOnK3gYgLoOr2dZ6SnR3hL4H+hDSmVZJ1mSe0tJFZ/X88S7Yr
KvQd1aJPqL+/sjqdLaae++WShKyzUiKJiEuDFloPJ5zl+X5QCZkx9EPckoQytHt82YSEFpA62Z5c
A9VqCIZsHkyH1I3ETI+GZza73zzHn4YqaqWMlPOFD0hUlSFZP1z9jhqJMlHgLIkxwFNct7TzUtp0
hhqf2GQAiKdfBCAIMnkeB/SxywSgA9zVJl7LtxKJ7wJCvbcMo3n/UOJCbshForH3//5MTW0eVHXk
QjhDZ3HVD8/UdRWzzpIQ2luhNjsjw87ZMpgvsNKD4+4YlYbhqx2IfhVU90GRHkZAWROFucXgBcj6
fUAW+I0WIVtXkPslqG47Vm46Urk3v36qH0x8fD0FajgWvbyvmosR6MMHPxC2EBmDx+he+3/3dZs+
XvSElE8S3sLhU1ODzQX77W4jiIp/1R6ChmEE0YjslmT3clA27DAXRozpJsKanWasiSrVYhWSPNO5
T34zCcg28VvhXD5jyzZ1QTfZwbskGSg/vLkOrGbD1YZsic3wmyxwecGVpbXX2BFXud+usrH7RDxH
8tRoBWNcHX/L0aAwRJMZ4o/dJtSAc2IZ0pnz7Fdtqr5ZiEeZy8AP2AtqOjcmuc3yG97r8yDfue0y
mEPposZLFzVWiXXr5+F1mGXYGwXuwSTbEo5Rby07pxRZ6B6Eb/CWUmuVBuk5idsRB2z/OA3CvHVj
VN1pdQyt3NhprXfQxDfLd9q7OiBsxAKSdEQAgStkOShx+LsBiVXF+wFJ2JbNUOoSTjEvSD6Mp3ne
xAgmu2xpkiG0JRDVPorQrIGxMNGrPR/qxLcAkwL8tqTcpZVKopEtDrnppzuSdrFsaL27Njc1KWbX
v/46avPX7eOH67CpZKonsFb9iVCgVIpHUn22zEmu3zIHJ3sz8JtFrd10mdYAI7C6E43tjQBjuZxI
EznodtxcjUggfzfxvO/QzF80oZmmQO/p6oaGFPL9VWw7g+l7vpou3Zamc5lWIVz4mM3q6D7Je02r
6oi8o51djON1wzofdY76ZMUN0V/zFyS1km/9iO8j8hJjl5hJuJ5UmqXqSLql6yntEYXDnsqNWLU2
iJSedAWTkNvfXDJcFT9/6C4OXQ1JJxqbGd/+/rVYvgv3KUpioplyf9NUQXYSCSlSJq2OwGiWoaW4
m3DCNRM1+nbyVKBNVpGs7JbIrPkiMJrpEyFkzTrI24rOixUvS7WlT+3l+grcDb2H/JCM1TFr2/IQ
+fGxpn1/pu60L2B+iYLwvC7v7H3hlsVGrruShnkuLOJxo8R+s69n+JoRho+WiBtmRPOrn0JU6BPn
c59082IqW5f2S115IRfb6C6Dwf9LJwNiqbHRNd3uzp0m1L/NRNk8j14KM/jaTXqy00XGCidoT2aZ
GaTxGQYw0Sa8riNGBSojBNT3fbe03AgpP1SI0GmcKwLJN3IlJsu7wLk+R10erEsBgSquw/tyoFCc
pNYMl1x7jhos3DmjdFTaEJfRsotD/UqJBUhK78r/PzSd13LcSLZFvwgRMAn3CleORSNKIqUXBFsS
4ZHw7uvvAjj3ZWJm1FKLVUDmMXuvzcEbJcqAOSSDRKrNwI2YpLBeo0Cd1yR7zOP+CbOLddJk9gY2
VpzdTHtTE9ABpG0k1NOK+vUBZQRUdc4k74WrnXWlRnyvige1T4kzLGti4XYdN6vij2xFRaA0ypOY
yMBgzH42FTbcbmW/GA5oMtrIP/wM6QXG7clVlwTwcJH+qAaELdosvVIUFXYhvmJySxQqXcfH2A0Z
Rtb/HV8VWqs7ap9bxVc8rw1g4dJdo9as/xMCXplUYgSq82jDMev591p2H+Sb+b2P9fEWLypiGsIQ
Yr7zKosfjstk0Skj4FZ+NwDsQD53B3LLpKaf9mAisL0Fo8na9ZIcXrSdzDgyTQmIUOOPT1NIF8M8
9dFx1uft+qoOrCuIE/hJROUWtkxYArGY4ZyNaPZj23gdt+XBLucLAKSV0etpHLvSq8A9hO40xKS7
Ty6Ac9c6F3ySuPci28myxziZm6jo4Qd06arcE9PRfJmDpmr7vvGbpb24oEOipsrNSCNPbTQMFlXO
wpfRj6dlkTQkSMLe58/WZl7B0tc9zXvzMgF8SYGhBqMiWU7guBOtAEFibSkqOzPltlqbE6pDcREl
ENk0Nvhs2z/2JIzRn5WramV0Aqb256gi86kKOdsM1OUjhiS0Vd4cteyNo1Vp+Mtszn9az7j/eMiR
48pXS3Xgi2vmbWuo5vdvnmA38tPMU+/MdwbAQBWQjJ8zuG4ei3fzZtq8UNY2pJEjjQr9NS3kPsrT
E9K7ZhwBejupl2LTnroSOlMVu3+nqUKnKkf4KaRahZCruKKhq0aj9T6I6odsOvdk9M43yJX2E3Of
fWmUb119Oj59YFEBXO3aw5pDnLzRxa+kTH0U28ToIxFeY9tdgHJK8jp2Oo4le0BPxNB/s40rLGHD
Gw1e+Jo8Xr0mnq7Rfmo5k+Pj+Ws28utmVYBuNEqvliCGy7rvTwY5u3kvUJ+w6Z0debMwej0tSYjy
/a0t7E96hwckLHWUYFGsFSfsmW76TmxagdkkVKE9yTVfn85iEWuLudmHK89TJ8hqXNL0qbyYaV5F
mOdA3/Oa4uEqE9/Enx7Eqm3DY3IBDs7mdnP/wGLGtZjlbDk2ESbxvHrY0o/i12GTdhvVlsgyoqA9
UiVeDccJ27oyvq2985go0/Jc9tXixaOTs1jlWU67Fl3PQKBxWf13fPzHSbbFVjTJVvtmE+rLmxY/
j5U1Rru+cIcqEHA2xCQw7hCc+9c06qgd8nLEX8xDZLnxg9v0TfT1MpMBXT32mAlZ+wvmuiCs8b3J
ig3W/qR1ez+LyOY4nVvee8JwnTDv89/Htjfnah323qhPqscR2ZO3uFhvYlmICxYnAajRN3pbCfYb
FyE/XRPUMpP+NrAtLm+ayPEi7cEJCsg9tlZ6Vpx1l6xMsbO3K/sSsSsp0Pn6dDdPLpegXzpGGW1K
rQTHK5Ll7gpRwbL8NtPPGBk5RfYXyTRSpGSQu0eRntBb2H5jK9cVa0i5mrdsJu8KQ2MWQs9fYTTy
22g+hOdO8B16bdpCJ4Go3EdrAnW3GEtxcbLyc821UBRzcaKXOu7f48bEy6r7kwm6ZHWrQGxLfc0c
Jh5slzJlgNKbMkXu+eniBf0iZiAJkjx7dbtt+9/XMC7f3LyZkImWRHPxmPt0VGHWJ9N3ZwDJVK1/
8hrWHsmwPzNz+170VH4mW38mbi6M4V4TUDmt08Qab6xy+6wsOEdb1HpeUkzVLZ7TPsQyglxKPHdb
OV02Rz4cgLM8+6knIO+mZUTRYMb6i/0uyPLwj8JTm8jJ0CB/+02fYXhU8el2Cnd7LOMrFWt/smsm
467NZJTtz/JMLN1HkpYqRRO0czfflnu21OKiSYY0SHT/ZGozI4llb00UABDRODQwUgTHWZuIjJXJ
ULPXcmR8NtfkTHTQEg3oIP8/imr/qkDMBKARZFQAJeaL27OxOROTqWY973KwLziDvbaZq1D0VXMp
91fIrvTzgvYlam2XJR75By/WIoKlAVfSbxvlTNFQBo0nKHf5m2nzJcNX90u1YxOsAnVSYP1V8gRz
+eMwAltd+Wmg11xTEpgxy4b1Phg4OvTjiTB5gbuuxBarLBQzbn/JLbW4Oknt59KgC7WQQAyVbXrc
FOtltHTWVFn3BwtZHY3EjYbbmE2XHOsDmyiCC5ztac2wLRx/+jEEkFCzweLUXiFjSsOdzIm05gT+
paVdSJYQfhyAJeZdob2pv6RtT2cRF2djW3QodsvwLS56MhFXpgqNi18eR1ooOJ1PJnC23c6lpZzX
xz3ZlEZ2Q8rxinDxgtAB4CKw29TJ50tT5OnrBouv7EEggO4zLkWX/FbnkdTLongbS86Ssqe6Lixy
KFOdWSSEixcz1tIIuZmLE7UEgwzZI29kUG3mhiKSCAjdSRTOxA5QXM4ets6wj+t18WRqJAe9slc1
Lnz6DOUt6+dxZSvahw6UzGe4G21MF7hQEbbPbVz5Y0JktLbWtnfUGsfrWzjJFopsPe9+3cBKtW9f
XajRz/j2EUY1JrnlZqOroQ1JkBVedjKqQQsU3EIMXXnLp5pELcVWtohupb1IEgZA9CY3kBO+wSRL
blxsaYV6WUqTo2gvVtJ43nGoRLvFhqvcv87tdks/SUUEpKHZrVcP9kS0C+KW4yBmrx3jfGBt0XNa
0lAYl/1MPXp/M3U/jXRCvwtIxsjzKfwasYJwCsGAoh5zG+yOVvYCnt2uGRkcxZilOW+uwni4dseb
aZY0DUYNwLkO+ylLvTye6Jbj+fm4g40eJnJZgXw6LidzhUDvjNpp62108NKNBj20RNfdZPZMFGt1
P/6KE3xm2isyu9X1aR+4FlLecASW5B32W9AMfXtZ5uh49/s8diMXPo6/EK1LqTzgCnnRmYc+Otbs
LUXjHQfJMT04HnfZjeQqbklIz8okaU4fZpu4iZTTvwLR9lhvsIH2K2MYkyc49PZdJQ2LwsaUGVYi
Xf5V3Q2iV5E9w0TjXsIJS1KyBYgnXd0oqXSA+TIxwrHv7lOzob0u28tWsfUzpitJKgGa9TIixkfz
B2Gu9wYGqldrNbX53kLs5Lh2sqtAU6FDVRopf6yVk1DLm/PxCM5dy221ylMfqyMGqJZBNcPnYRLM
ojUrTTG/mrwEZun4mA+yC07W7crS/G4zoTh0olqb/mk2h9xViRqE9XlKV7GU9bvYzCemsN/XqcPQ
0sY/lji7a6v4Lpb4t0LEZSSZnuDUlMB4kt1j3bnTdNb7EUz7rt7Y8wiQ6d+Jn3oakONGSsJXNjOo
9yCk5qFwBhsHdOLZ1m+9pWIdmzp5Mp3vbVtr8Anik26tzFLb9tOERxnU7GP81drOKt5QJOG0Zimk
ex9+LLm33R/ZQ//brOZC90Ma7QabsGbtsVYbKcQjvrwuAyPQO6s3Bp1J5HGuQkY0tF/jYDHol8WI
vX/UCDZB/Z6jUM9afD65UUOE7Fi+0TmSUspvKTXyQQprey1JOty0Lbuoe46coy5vC4CcQDj6u9w0
4c8g28KNKDI9oXScoGar0z+Tzojkz/1Fe617Af2AbBpPNf8zW8rKNsajDCzTz/Rd5MaKGRqJNXqL
0b6lcZ1epwazGftHJFC2caLaK33T6a4kMrE9yR/07J80bmW9QmfX+c1KRpooqZ+s2nEquacka8kv
1iGlEK/IvALdUNVD0FRl8ls31U+xTP0tI2fKL6QZ8U7ANCMewOu0/X42TG7AmP13rSmc/jKPhG1B
GiYFZu1Nz+qqJoTwGqQieah0HOtraTG+o01vtHhPr11ZirQdCRSbvu1yrHkovjG4+Mwlqj9gwJMH
7D0OFWJFG5op300cH+h1zIpG+3CcdTy5I5WVmJTr1ri/0hz4cpllq9915hknB09dl2FaNeCpwYVL
jXm8WbVjkOHtYThpgtqpMQPm/a9CJbxvqRXSsF1C4NzslzWpP0GCgLlm1U3Rwsz/MpAEcMI56hEl
aoAILVwuSnr+wXaDbnNgwW7pW1utJxUO9Hlryygp5/+y7Fl0k0GR2WoeVA8wvMW4nI0eMxW/XNd5
fGbFjx3K1gJ23+0z2+3FX+Qn3W5xQ+AadXn9ZJWDGQ5q9i9twcvNpeuPRTN4Cwwsf6nIrGhLxhsk
6JW6ydehrb+VyUUbSH5Zwc7ZJ5YwCRySfCrwSHYwDc4N4cm9nBhBOs2J2L36wsSQZj55m/lZ1pwF
AFJS2tqs9syBRgNwAkwJMa73Lmuu2fwZr/3J6rCF735vCgcPQ50IjJisonsS5w9YNtUHxp+vllt/
W12ShTglxmr7tJf90B7jhQxMEwplfDWhT19GHP5WWxCT3Q4hRoa/Q0s4tsmQSNcILOBlcT0hGRp0
qvvfbIofba+2yI6cN6gIJzUhzL78ZZoNw7za/RjL+GdijEytnPgSVxtWmIJQAmn8QMlmhMO2fEdb
/+xyKcVVTsBPfgcc99/qivnkzJjrYWYOKpkFrTa3UV+aS4AZLIJ00Psjgl1PjtDqzJqlvJbjDRij
yaZtwmDzFKfNJ1c3IJmE3G5gL9zCfe3Btv6HmhSmUsHEFfZygbYq3dLYQ7qqRFBOqHGx01iFar51
ev9zcGXUmfyMSJVw2VRZxUtSGgGCKuLA59ZvsBD4td5+6OShhUy1UY7TC1QYr/yiI7tNUKNymFOV
pcL5Oc3xOW7soFAysl55cvIYE0ebPnRx8SlcUpa3XHvt8jTiDL4MLUQluTp/R3izfoza6uRM9WdS
EJyzGsUUIKYGO6ODFeVpjr0Ujrefqcor27ZrXm6IPzBt+0PTW8hKu8fZ0C9bUlrncqaaISDEhAeo
zSelv8H9tYNB9KWnFO9Gq3fkuzWU6+7MJU6ZUMn1bV0E8QBjGTSbsM5NXROzozU46pksfnb7UeZA
VvVSS6KZH+Uj3zYjWZpXShQNrwSW/gi9+rocrSJs7yx2mms1X3MmEXAaQeAbZHmhEf7BRh4eR4ta
viq1UA4lTO1pvdVxblCUAk2otubdGsV4pnz/1PVXHe4RB6SlhzgZpd39lrN+dTOrwVXaXtQ+ZtVA
r+wTtYIuXQD5KOYJsxOW4K5KngrdvmY65+xoO+/ZlKosW4Gs1pvvdtqlN4xn6o3ZX7p6Z8xtV9dO
y8BejTtz5tDQa5WiZAVuP5KsBmblvMn22Rk58YfK2QWDZMjoCxd+N9i+6JkC2Eb9KabhiXD3oWFW
E/c40kctIM6KILesGpVzuRCMaa7za2mrhec64PEapoa9MV3oweXDJBfpjQT68tE0HG8DsqSibTNu
L/M0mSPHoLtdEjS4Psrb/6AGzB5ivus0s1yohm/MsR8bwkPMHliqVdByF1BWRDIJP8u6d513tUh0
ebXhOZ+xnhI59FIbynbW6voTqWEg1+aDEJvv3ZB95m5F5ECqD1ddMTMfPUbhYRbWyL3XuIpKswk7
8Y/JZvYibdP24QzZFrOy7ExuyHUsrsz6WBcZxMsXufVROZxos9S/qRngE2f4RF3we5jdyp+0bvCx
Wfi12Pqwcq1dRawMt3ls1+tS/3CzOL/F6ROcv8ZnTryFBHKEvVL+3oYqCSCJb4EFsty3luEE8nsJ
eAVsKgh99E0r5vjQMaCt661oCUFABYBjZqbZNucX7kqS7YT5s8cI5U3WRCFVmVfcMSHFMKeLYF++
JsND46ixDzj2UzEdpugzDXKyEXiw/pu3d2BkzsVUnVeSZzZ0AKE5m+jZG0r3ocqQQKXlbWQ4MCMU
iIqS7LfmZq8AIxFtUUEmpOEJyhqr1gXwEvyMnH+sPEoUrS0H6LA9CCe+tko9wM8m/H1LRBHGoNIo
2bbQtkqcWAjDNaWDhTQ3nKKk6Hqdu0WLYb1M4smazl09/Vekw79EF7tpRiflxnkbN1qIWUwfEnux
xfkms9FilVUZZ3iAMiM9YukSNcIW1NOjWCy3cNRUjlc8wQZuHl1l1sCJlGlo9XENESgjXeqb1OKN
V4JBhKKQBOvQUIW5hpzOfEq5/dkfpxxVsere0272wGalUZ65xAbXQKuW1lKvTdr9xUK2gUBVnitQ
mzfXtV/sNKtOc1f+KGZSNhvMYMisP0e0SR5ouxuGhdKT9vZB2fQU53oZLk77RiJc7Vc5bLh1Aq2L
eJCSXVXDmZiEWqy+PZLtriuleconG/dUjhGaaDc9mDv1Ix/j7aTY7d3ZfEU3QRVx2OWS8UhVtB+N
cwEFPWOwPhIB1UBNinAgyaUhqnNwhszb4J4zGcZFVJCkcGYzfdaM+c/W6q8iHShnYuqhhCFAn5gc
VpzXdtL/nHrGfOlrvoAhogDDfNTAPGFax58kvTSFoms0qJxNOfVB1xqY0HcolnDxqLBNWAtK1hhE
6nW0qqelJKWt5EWogL+naXZp2gRbTJq8WO4zO5kfWro0V5lRFDeoTm196zxnRARvtETmFCqAwby1
cNE5sxG0U2d/3zCQXWWKp7jf/ydbcOUxddqX4xfZfrqvQ/5g9MSDIBDC81im2/PxT3aSwKYBIqRf
6dvitxQ2z/3+H11BiJkrRXfOd4K84W7iec5Zt7XQ45ZlXi462Rrf6zmdg15GBLdQKuYIq+Racw/t
rTZWeY44176TkBu1gKw6JyfwGL+qLwnGiKxi14nEhKH3zAv9bYlDMl6q0+QApUvERV+b9xTgESZn
moF+10zmpU1mS6yuXg5W9ujqx9U5FVUzP8WjiS+lBhDsGA2PBKL/i1a8d8MSfiEgpxmTa7nO0SG6
rA0n+lp8s0Q+6UjNY46kddm6S5Uvrp8XcHsKRc2Com8hIcboHLiW0KLTfbbEuEoY7+G0N6PF5g6h
yv/1pXaqPjIjy0+UuAUtzDad4D3PkQYcfEJai6o0iXCZoE6Zl5St72BH7PvA5FmFOG/Vv6Ebuh9c
TIf2bG//SfillInLNnIbFExOZdUnUBG/ppyfmtEcXdoHbZTpsfLZ07jhiTgkuRUTVhNjTZaTQ9gu
AEhu6v5vsktKG8ceHrcloYJP18s2iNGvW4q8Op6yh7OeOebFmlMGz1P8b9MNboyxgxk4UIjLkeNR
FFr9kCpo+G1ihq/Ay+kvKjUNM3Vtn3U82Z6aWuTRrt86UrVOEOTAWQ3DD4q3bGqV0Jh1HdlN/lSX
a/bTWd5oCNiAiWxjkZWj4Jd/u5Km3y27dwVJ8Isx8GwfY6WG3r5Ikp9kzXd3sepGoGb6Ndn0H00x
uI9Nm7Yny83/DWuxBEoZ00/ZmKu3BTo1Q9BjauL0piCFJFEZlbOhgcyK/Swd78ccfiU2kMFral+O
ecQx9akzBBN2nC8nIdo2QCRXBbmiPsreoL0EgZOkYk9DZ6KtVT2PsB5rSOsrGnWYGqLVKoy+ycLf
YsbRug+jEqwxySyKszYreVQ3YID08T0f3e77UNiP9JH2feMSpxjNqKcjFz7RWhlB6Sb9SWlZthHQ
wZUQf2KCnm/gbJ2EPTeuNgDI631qiR1wlAl0szUMUYqKj3w5+v9kXh8oydNrk4Ap3R9mFnPLc6EP
71mhfY8thwjcbd3OmXA+GX1HW7cUt2NR1xisFYgxubQYoyMqJO7JfQTqIJGnj6W8Qaf3F1UTqc5U
5ohJWInnOHxu2Z5VG+OCLTOm1OAVUxDEC09x+gq5tsK3lI6BNvZcRypjjOOnpm72Woet4LyuZSgb
CxqrSxSP2fS8hOj9GtMZ+fQ27/j3mLgp+QcwqLQZsvsASm6DtbOVfp9ND19CRcno9QT2w2tFDKt+
31M2c/Iz1hzz2rEpHbLxG0Wkex52JSWYV+1K3iDmSI1lFj4L3zB7PWIWuwDsoRRY+1ULHQ5cfwRL
BI6bYIG8KqjnyRlFPVHzFaywG8qSygbPjpdhW0Ln3e23N/t1xAUoJxpa9rzLo7iw/w2a+pza6vRQ
mhXDUwu7pIt3PlBHrqFdayVcEL0JsJkOeqtZQA9xMGf0NXgSimV6i1R9EeyaL+Wor75o2ucBFeJN
7cSjGFi1bLN7GVwF9o402BdMWd15U2F928eietrll7Rg2D3qqn3KeuOzGxznZOHQOWcDP0ga51HT
NekDctVf9rbaj5q7Mg97zzZdf1p16LX9aM5f4irmUC3Z4V1Nt88MO04yEwxEY3r2KjIC/7SzNa3A
jBSzwpBTnsG4NhGJxEQ00fc/m5k1PZL7xCZ559AWeZQL75j9sdHFOL5xoW8lYqlYvNg1fmDc/05g
/05Z1d4kTMmrdOyHrkUMVaD6GWZLcJzXV3PXV9q9kVM5BAgQSela5/w2ZBfFcaobrT2Ph+s8xZm8
ZnlaPY3Y7nOTBITJqMxw7a1XfWZY6rTd3x5ortdaypNjdH+Ph2Zcaul3SfuD2f1bMlU/3RkK3deb
AFPrFDdwkrouMQhkb65itB9THEgwZB7r9LUvXdARZfwmOrO5YhfQnhRgR56B4Pa8MATwW0O8GU5C
zK6ytpFWD000kFy4OvgHGKv+bybu9hSkWbOkISk/ZIMLQWECCQWLT+XgJyAqL1VumNXPalz1l5Ll
JFZJl9aNnpvm2zzhksJ0W9l3cwVchkX2P1nwyh1D7bpA/KCPffJkNNtLaukfGrXvo61l47WOUwDi
+53I0FQ7GTNUO41VSL1vK8WWf9eGqb5bdfcXeuA5c8pfMzCrk3A1YIBjezFWc4sqUjHIG3LsAMtP
8pwNkuCZ6yFVADmEiAChz4MD1r2btvlsg5QgOYHMea2Nz5ujv6AzWR2D+WQ2oxkhXTOZGQ4kXbNE
5cA1uWajTcQ62rBEODJKqGBwttGTOZB59LYlOQtA27llGHw2u+G95F170UwnXFuoVvWI9DjNFCIS
WOZPq7gvRa/cbMX5kLX1cjwF6LfMW15U77o0v8/U860oEFsU1X8JqeCwAq7SxBnUxu2fCoMqgVX1
FvQuS2ziHT5VQ/0+8A3xaU41Ul6B1AZS9RgjwJgBZ/tZqtaBgmZeTt6OzzFs+Hyk8j7UBiIg8Cuh
pqvFTXevxxmEVZWsw3gjlNOWpKSkNKZ6tvzb5gJrdGr4Leoxim7WzoRfpph/9M07KrjjQquaoQvZ
Dl3Kqn06ihIS+rqL2eS5N0rS7/QEcXWlIzd0iFA5uwNbMYdzQ92FV10W31V3/UzmOPml8iodUsSj
UDqO+eO6aMb2U3Oc6XleWZW4wp+kE79UQiOBfOdvKPkU9ONo3oqu6Bl6MZut+iG0HOYK2hZjZyKQ
gDI2MUNn1AkRbuT70q8VRbXwMUa5YYMdB9z78fnmAyThZlqC47uqHMc4p2NyEY0zsxOuXo7jatul
LKkB3mkgDZnVx8jwg61+bRIGyerEm8xWerOevx33yJeAHmWUQj4d6UJKsf3aEChQ0CmcoHthYJtO
w4x9Fk8EuP9yV2Zqqjue50qpyWfOlHPcuQ/M9pNrrqw7uUSqJ4KD/mYjrrVs1Inr7B7jxikeR8v9
54BSmnLxXdFn1AsCg5NfNBZKEfyaIX5Sly2gaH4d9ak9xKyhOk7cmYygaKYyI1pu/ZkVnLiHuPRQ
7ZkqiCxX6/2FqcxpLtflacx3cSjj+rHnwQLRG7n0zjnjiCCOf5cKHrz9bB/3pX0zd38XSM3zTBT6
oHQPSTNmUWZbz5PGZ/ClGqKgkJBYblYP7tfWtcUfCIcNjFqZL1JNHt0k7SMY4JNPd4/mdH9LuWOS
E8TBJzm/6WtvoB3T8QOANOFEbiie2f7XQylvyLRZAe5i7mEc2HhMmLsGknjC40sYiZgLZ1f8mBME
kNjLwrkh7zmx+tPx6/sVKP9gu2IANoo9ZJb6wKI0iTo7zkLUH3AcjTIlifJWEO+e6LttQp6nSuEp
TDltj1U+YdOXMs+sJ7HY1yFBmGtsnYyMLX86/sQEMdSp1nmwCDr27Iwlj2wJ1NlwnpytnqCASqET
Rz+xAGaib0qh/GmNoN7kJmAIxlqUJ5J5U/moLOtp3lrliorjEZ35D4P0AjzByrOAPwwjoKC8QxUn
5jI9HV+0teTDg72wmjH2g25Jm7PertLXdMNmkNVdCqlPYY57miITDSQPwlGuHqU3302xp9h8mI6c
A3cAOF7sZNsNEHHRYjGhEh6Qf7jvUhKIhefisbaRobX9Ut4Ke5D+sDDUV3lNCcxLgpIAbh9JYBcB
SYURbYiABOnwsG5sLaVnqjLiKFv7pnAWP5Y5TyJtWRORSHvNkiLxOwZ/wfHtSWPgF6t485jul8Eh
PRfb68p047nmLzo6XXaJeyUL4qVlmI6nPDjKyARzHBOTiWCXx2JKr9mkXdSMTODjGqsVs0Uog2qx
2djlyO3vIb6fUXqGUmQPZKPvVa6DYUgVYxwdn6pWlpDBl+nJRl1aEJGt2ntCzyZUvysqJBaaWK+m
aDAmxdoZKcVLz+151ZvmLZ9ElA3tb7jjd01MxNPvbwCvdxrQ15khQrDKV0SFU3c91lW/cQamp+Of
cukVlXb5n3ImLxnimiuLXAovr7DmV7cQyleLU+3CCLKWiXlP5qejC07G+tQCdWR+4z4wx3GfnPzF
LEzp20PDwNbt3YC08S/50CoH3iTbl4YZ348bs7psSm6djtM8yWE65Y3bX6vOyU7xUt1EmzIJdOvX
oztduMCYMMbohGYyNI1SfswElntfQlotUI1iuB0n13GPrI1lnlTJlpqaln8xjBtLbWmt0s0Ny/qD
ubFxGduZnIqRGbuRJWddTzJEQuMcHcfBIc7l+DqprRoKzVzCdjL/OEkTTsp4aXN4tssQD+dRrCwW
5EzAe6kJVBr9DEV5Jga6H7loAJkjL4UBKS8GVjY8OSzC0wrtU55QhNQSTGWWOKwYswTtZ5K8ma5B
kJdDZ9xZiHF51o3TPKWPudG+HE+y2sizLvlbMcb6lm1wOo5WKyH2W7VBsc/d7WuxrTCDH/Xxfvih
jmNRsGxlbh260tZvaKhiTy1aenZeMVSESqh3YFTI6rBOisGkzY6bC57kb3Y7PVZkr4fQ1Gkas+W3
pqXkxe2CZaTY+rckdkJ7MFkoGCnquNK9IYN9hD0Uf52tJciOcGj0l+N4ye1i8FfHVvx1YPWT5iXv
fI2UtJO/1X4k06JXjTsZlAGUAoNsBPn3QHSJDPO0OepOSBqjvKoGe6HamO/uejEmRtW74rzcK2Z7
79qPN9Uq5sUfBZM+uD4EVhRg10yBNrHdu01yf3HJttkZfYTuLdny002Q3pcjhWY+LDAr9/54ree/
pWwRTJrM+TqNYVxirScYYtUnc3nzdvy3enUxElPxGS7lb9zX/2CJeLPBbo9lGPwh/T+5/zS90/xI
82F9hHdVe5KOh9LRDsah/zheMWsvuvd7hTwznyi5j4YT6N5J1sJfTA40bjf1mZoY4XArm3OdY6OZ
yEYPOntzvRnwyG2NNd/mLLgyOH4HD+j1ZvIPfS6734U/VVQSpKhrBUanB6mkOcPIS5Rc0t0z4icb
qf1JFEgw3ch257jxN+YJ3uJg9MtWBqLQuGlWlfq+xHZ3M5Yh91QNxqDRmC/Ibb8Xs8EKl4hyv0IG
g1wXgc/Qlc9bkf9hCVMCb+jiSEIFYbninmq3+dHxxkZzJ11W8RqQHuMqBgV4maPl5yOeFtTdnxwq
C/lBBZxN1y6CsnIAgBY4Ey0lNx/BOiC+Ejv50frcMZt9MpdhD1Yw3GTMzHmXf++KzK9Dg0Sic0VY
BAGq2rsoWdkwzrMCaBJYWMZUC2aG4/SLzMbShb1UpWpEI20DO0Yef2Q+WLMLpFgzw9Zg6gj/wHfA
ZGfXZe0+rF2g6SygICbWEKTPzucpDYrWkgFRGCQaDRVi/B0sN4k/1RK7T4o+MIxBkTqMmjeNCOGa
pXJOzG0tvx7pz77aRdn9r9AAyPbXbBXxLPPfSEAWb0qL5mzWf1vwgtRtaen3MmGUUhFysfXDyzps
xHcpXNYuEykdLoW5h/wMIhASpsBRlykAL4ySNWa2Kwhcq2abpFXfynRQgTsOImpF+dudcWyQZ/gq
dNMfulbex1GGY0HOSjLCmJtRgRqJ2pyGaue8aQS/Lqtz3dr1HRJOeqckAeCA5qdNX8UVs5RzIbpN
8yhX0bHNedQjIb/BH/DlNg+wJpi2GtxN7UJ/1cFSIg7uZU1x6JT2y6qZMfL8aTpt+vxN50B+7MHC
G1p2Ob48JU8WOkqEM0wf+5PMB7pmpKl63NJJs1clzBSUDdXiNb82Yw+HADsghxAHK6frQ9OHozVe
CGxOnvF6Wua9brb20qJE85xcccH3oCow7fRJU0z3+iX3PTT/yKkQHk6L6l7MPapbspRQBPLFzPjL
5FEPO65QOlZWLOyskAOu7n7IUKktxYiGyR6QFOnrVeVjPOWw+68x6pqrlVm+ggfy2tpO/aC7EkcO
Fc5gLK9qPKhPfJzkAA16G+nIODyW9vg6Jud35hollCCuWB6/YCwy5z5KLm1nSeA9p/ehdytYOyBp
M6u+xE0uQxbwM56D3fy2F1Fd3fVXk17ct0CDuPneLafmx8JQ494yjI56zQpXd0aVXVd5cPwel6nF
pUsQCB9PzTKe1Q0JZVvZv78GZH3814mbU4ZQCXbL/7F3Xrt1a1mXfpe+5wHJxXi7yZ33VpYVbghb
lplz5tP/H6lClyQbVp++a6CBgst1TtkUw0pzjvGNZriC6nZAnim5VoWuYprJiTAkkDKRcuR4hf/T
9q4QCqb7RUIIZ7E/JuTTnsrBu47lcdgWsjHsEsV7TFQcArDV17bq/VDIHrfCkXgrU/8VWcC/l9Pm
MKmXC+YhlcpNJUOZsCIE1L7tXzbftEyUV8tXJGobZaVMdJ3SoN80vSw6kLPrJHOxMvuGufYZqYRJ
EAKVk6GDVqJp9S6sqSoMxauUH/usC9HAx+k+p8yoWcjiTU1DnokubVOFjU6xg6wj3n6Vje1hQM5M
uJdAI0Ta/fK9VikdYRGd+9qjguqrP9vZ6Fx1+WPaCfIF5FJ12zbaEtUbHfNYvcb8wykCwdMyF4WN
58okQ22EXZROp2rWNmH3xbbVQ08ILYkK1bJTbXEC75LIvyfWCwuXGl8sDzpoWw+vSPdkx2bEBx+W
p771nWg2nZZBaB8LtiiO5JFRWxqXBlVSS6OdoktIhOY6ZDjo1ZaO0e1i7Q1xDtkNh1l0+9uldC0r
xqqMMyCqDfVcQxqcZT+XhTOpVaA9fasnQUJFQoq7HnoDdeRkOvo6/VoFKv6yA2jKKeI8MNK5D4z2
IBKaBHJNL4F8EHjMSMIljYyzUBn3c6cEdIe30nFx7z0d5dkyxS63GzfyYaA/SPK0JO/IPl0j94pd
DAbDzifG+UzZ71sp2Q4vqT+j/uxRJOTQOlIRXYDiuJ8S+vJeu9P4cQ8ohR6CYd7Sc4ZaN54fXKri
p5F26iHMk5c+mWJ0WbQpPOUHarby7ZWnZhRtqp7cdUrJGak//Sqi2edKVOPWbftdTZHLL9u7uIXG
aRM6uUFDOWJesv2z7ueHsbezk4Gd1Jnq4CQk5m05LBCrTPKlV98AjCWTd64JIsR7hi4FKg2FfT4H
HVpV5ixnE7yKTm7p0jGYBVcxQbKLQcJDF+kQMWnsupBPVUgOSI6nZXJp5u+V0i+BI5KPEHo+kOSA
SOaQIP4bG8dd2oOgUwWDpYZ/uFns+Gpo6oBdcnKCPHEoojc3Ro1OcAXGnQSnkGR6UI/j2haoOwxJ
0ML3SC5lGCAoCC+W31WdjGY35rzTtfalESYWWW/Jrd2a8aEdg5Pp9drR8EfjuOwDOBHkxwLtkWOa
nNn6nIRuFLvHGMIM7YG5rF92wl12oEgeXUUl37mXyQ72QyM/TVp+oeL12kp4Yug7M0Zsc7qtWlLD
leygmCql44hwm6Vnsiyxnix3FwOefJopke5UQ/OTIdkx+NJ+HwfdiWDFX37AU+UMh4q+YUtjF2h+
CjMkk5zygJ0wi9Q6LAQdp66K1hvnbUVe9TzOskBP3raBSB/I5CLyaJjkk2hiOopzk7VG+aNPz3A3
XRMP4FPel6swkkeH9lm060kmI5J4HzUKFIWIjMuYMoAztEqyt/Th1fJ91JF8R5ktC3DCk3lNNize
BdbIiEybY0Y868rrpxEIu9gWSVg70zQNrmdr1QnJu7ts70OvCHbCpFcHEH+31Aq6Cko99rcruv72
annynafSOu2g1pKX7nTEem26ACFN2RGRTHo1LPtZ5j1xbEMygqJsIJ1n7/XiddljSaWcbduBBLBC
rmrM8E28Ccn3W8qIAXx7R5+K8ZLBvYKmpb6daMqm/UYTsd7RanhGUFLQueGgE+OnX+v05xBsD+hd
c6YTtW3kTRDoR7+p0F3lCIpUpJkd92O028XXQVzTC3VO9T7uEirFNT3BCT2N6EJOWvI0Un/vOawD
pC89A7YAnZdQiq6WAkXXSs0V4amXBdh0d2rIAVEGSXEsSWuP5sRGfPH+jXabYa2HpUVY3hFFY+hO
QfO0rKUpdbFdH4Wd68GHLsOsX+dqECJtom4VJ9qFxS5Knxr13k63pE+UrcmCNcP/mMLEevk3ZvrL
rljN5YSwnRwDWlhH0sEiOsEnecrvZTLGtWsRNXCI5tJlPpT8A/ohoMd2tRfTHFIGfCAUEAiUMI9h
KEc3mt9bm3ruv9Rp9c2WmJfbuv/hKxI+uobZ3kdIjqAaFnrnS4mr9YZM04sef1UrFCTZapE7ldwF
dfaTlqS+auRxZ+ryvul5MfkAjUnSULxHJEXYClDFTLJPWfCj8CtCihk1rLvyLdnG8q3P2S+loCWT
bLICFcWmq5aHC/jpd7os+kPcsDnLZYQKdFUQtduUi3uBTY4tenUasuj74hwoat7AzBch81R3l3/k
Y81Gtl7Kx0pW/YuAUjrNVKbg+VDRlf5Ng90bMRsW4rGwLuBZcrCbNelwwKVDpJecwerxue6nu9BL
zo1hPxtsVleItTon95LHwQIZBp1LZwPZPhNY2Ox9guNhxtWXFFgPEw9iZaSGv5YmTn4q0eYrIUmY
+GUj2TbFYPDRAMnrpyJwZBhLawJorFM+/9x6Kpw5SnSA0kzXJOLsNCbwzPWe6E+ySgMRXQdzsk36
Q1gyWVAK3UqN3obQ6k3bGt4xvEursd0X0ozmi5FFaAkhlEmfPgZakW9wy/wC6DSs80RGKMUr0qyj
GnWya9h+9gvni76jXmydMA25vV/cVhlpECVYSEM1zVshp+Wexvt5WVfLujCPiWxd0ZXyz5QRAAmY
VcPot2maGequnmTQcKFOzCkfXdaP2Zq38JDSsz1VZqAedJv0OqOoFRcUC9E7YB+YxAUGIW8Vz6L3
IKG+kCTkbZnjBcJe7jiVD2I0IldhJ7fWfGUmj1XatX7WJoO9whA/INx8WWCEHRr9wrfGg5kWuTO1
Ush5kNNnAIjZbzDlKAVxwnJLEbefoTzzvFYn/N1JNKKxn7ffSonKV2TT92n2yi3HU92gxTeQ5byC
/FCyA8EvoEXFwUL1q2cyWPpEeU7G4jbCPbHF2xOuKVvBYYv6fOuLREEsrGIkrZNvyqCeFL2k6VSq
L3KgRbtGbQb+lmJTS0Z7RV9ava46lR6lkq213nz2JeuwIB6iQjtmFaWQiRkWhTV6Ro2c75XSie44
TcYhr5Fe+WOWMalidZfkFMPTKJuOikKBkYAKfx45WMjo2kR0pCArTIHwL6NJeVGaHiVjjLihGvmQ
QS/+sg3KVgFd7mUnklVIjs12l8sccFTZfol1MlYZ/rcW4EENtfayAa2C+sEqzerQah3CP2Qe/Lnq
OhZ5D/owXwEE2xBZARiQzxRISsv6poBSP3JAuu5AlG2NLE0pu5G2lYqAAiBGiZ05ISon6Jbsz44O
mt43jaMMRkOuR1qdotG7CffavO+qzLQkSQfxW0lYD56FHnmyal2b7XcUSMBjeVrrSFKOhkWvMm6A
TczdsAXElCXFfeFhP41YXN0iIArV7piavMik2hOvPJP7psmIeCy9SyA476cWzoKGlMC0+nA9Rjqu
qw7ouNY1/KRWX+3IxkDBGAIwRuWL0aGgUp8UWncpdYXn9rr5fWkFChG9kqspHWK9u18aAlLPMGyV
ujgxa7p5w8CT8Xa7QsoQCRjqPjFTj2+X3GSgtu1aKXn3Hk5ePHo549D/oUHs3E2i6vCKUbTLQoUi
pN796hN+LLoJ5H9KkPwyoeAD3qgQsQ42sMhtoU9wEARTf1mml5mmmltRZDeLi17BJr4cOI3SuzSo
nt1E9PLn5awibKWfu4MipHGajonY4CU5UZzFUzRbtpkp0TvQZVVYSHYFSG92q312aFBu07BGvdpE
j3aUJNtoJvFlzcvyx1J1fPCUXiZcid5STERPJiA0db5KFEnZdWf0h/IPoBHBG1O5zPhS8NkPgcFx
HvD8tx7ngxMm2a030q1Fw8zEkVgbLZETTIHtf07dg8r+3PC00mls05ULgVi2xZYdj/UtpGvtwmhj
dd03k+GgBD0uNFovoPzcg5Tn9OpuPXr6Z+ytvJCy0I91bZ1imiHnSusB3Lb051Kv1reBDCBwWZ0x
ubXXSkqKAblQIS9Yz3txpG14XKJ5SgmIraCGU6UU5LS2ba5GnVuvPBOch37j1XBLKrUSbkPKy1oY
Q00hDZlmJUaGJGKDH2/rHAprTP9lT7yIjbwC4tvbepRNNZjx+a9k7W7p57cwBmh79Uh/1gMU8stp
JMdvVjxpjFoR+xWt0TTaSeB8XIhI03oBQVjy9ULeAJZi7BGsUrUaGw0CRTQn0KLYzBI/QYy4MkuM
aImMQJ6OVrwnCx7xto0nw+6icoflIjXyB9jP4Ko8+YbX9qb46AZSNzW5OBBbfld1FnYOFi08yeKQ
WLSrxsfKasZLS65ulp2yR93egWKIGVDyi23s9eaGmNxsHUyoluLgFwC3Dpm4yNc5jokNAHBtkJ41
NQSCha2JFifdq//1X1rfHwBjf2DOoOZUMXTA1eOLXNgp74BCAC36oWKBd9QaSweYd/bjZSXOadbn
+FzYvdjEwV1Rt4XW0ZCQUY1yuDX7STnmb4yr/09YvPs7YVGZKUR/QSzW1ffX5D1hcfkDb4hFof+D
aoEsUiQX/LIElr4RFoX2D0l97LQpnQg0Cyq0of8AFoX4B8irYGKDd4ZpfwYN1W+ARdX+h2XCUMEj
GYpBSJD6bwCLkOo+II2APgKABOPIf6DAoRL/BICDOYH3YWw4KYgKD1QxG2rUPI1vOO6Pj32XTdNe
agBuOwr0wMlNY7u40TwTgo1Pw2mr0CZmBpVs0roTWgpyZSkXIXXUH3Ywdnu10IkZp2qJqD6lXjal
RrjhdEAyICdCZZezRTooIXw9VrcGlnfNmY+cbs17mgKDYgPOeOQyKFWo5XeCThDufxrZmy5uil00
lvVTi08zXNvgWNwMBDkut8wbXbtUYuKIYZD3UR9c5VACIXG3HI/KonhSVCMlpiSo96U8Nt+JySsN
zkABkPXQspKjSm8Jw0een7SmpTBG7YQdRZEO+ks1SADFQhxiOlZ0G5FwncqU3BArF/WZ5DQVDCB+
MQz0Y86JWR3JyA5xSHSvNF+8nDq9AHddSNV0JbeBl9PEtjNlx10Iny19gl0zMxUzv8KHjIw7KlpN
BnaliXALu9VP9kqZ0ZxCiBywc2jGQ91wiPc90rWJ5mmvEXorDcwNC8yXqIsLFKfsPTBBZY/qZHng
iqo6WFVJ1Q8c3I18bbPV4+FmQHbrRkEpTd/PhK5o1fFPu/AwQYdVUp9qQzAV8+qaYiX8dAZPYCqn
XQqYAruCLJDpjLGvI8me0B+2eXgJE3CGTgb0R6tUWRlSbz4kqmg2pt/Jm1pW7buo4WZX+jC+dn4c
8yXZJol6BK26nCtzcAcRhU/FwxqHUUx9anzdPpmSX92kkZ9BT6FrfmfPkpWMangOXjPSnoawI/LH
1149PycNy8tZKqXR2NSqNF12Nr2WgPmW0kkkDcgtalDVWDCbk8QZ/lbGRNlIHFc1KLhrkr7a1yL3
fiqNyM/yUOrXngiCuxIp06oQgHhIts1vOq8KthSdifgAr9y5Wooyt/F0zrpjiUA45TxSKOIngxBI
wYyCwfUO571r2YtrzTd7Zhr5qUeFq6LAU4kQd29vktNUBUgIzJ9tjG51NOBWtR2LYx1chBAhaMl4
7ErT9nbUpbsuwQeHBwJrGZ8YZW70Hh0cLRfBpb2POUminw0o47awFnDbSa4uBAYyVeDcLScOQ/id
i2miVKhbPwL4qqzHQC7aEa+UNNU/4mh6ydqQWmg0EfBd++Y1mHkKF7p9l9fKEYnAHcMQTpusPkWQ
s92ihceHkDhYFwpCLwM7MJn18kHBbe60xD4hIAmrldRUvdMoCtsE36pXlQ86q5Ze2R+S5ccPyoeF
8bHEJ3E3DciLYeLcw0vA0lFFza6r43CLBBkRr21muNTY2gYDxu3G5kCdNwhabDmicJH2eEhSe3Kw
tWpOYWfhmQB6ukt5Wd4I2SvA4vfxhtGguBk9ZVyUhMcH9IxcFf2PWiJqMfqxeqDe1V/mVN/I/Qwf
gzDqnaSAOoDLXYrXYyY/i7iuNs1ErpUJWRMBoh7g+M3I6AzoIb4gqGiRjUQGDS5v4MNoS4kpklin
dQwhdK53PbGX61dW7GlwEgzT9bSw36mTP70kWsU0FdJTHpsIPbif16e4aX4h3w3ms250HsBwuGnr
pxvD0I2NlxnNQRH5uBZ1+zJg8UYXF0jF1hgL2nEGMN20MZJzK6yA2hnfCKxSk8YPTBA87NRuHQQK
+gPM1xanNUUSpwsiGm8JMXiBHNzbdcqxDN8iZJHKbAFwZ/Abah2fpym3bEH5zAi0+TUpObbogJ83
SXDFpZl1S1VV6Ku6G5HBjJJtiAu/5GRXxH1yKjW1CJA+BsZD2iFaV3vbP+poNzDtDuz6OMHTJy3C
+xBDOIXWBOaeD1oXamS51xQ2bSP5dXRO0U30FRx9VUrD54IA+1PbDMq41bwooA/jDUByKNg0JIux
Cys20G616UV0MtlgIh6N68kfaPHXamdXr/BujbXRmVdKx1qGUDE4GKkFXE/BApIJzOGK6tM7H9XK
GQyKDGFdyOcuJj5FVUOdW9fi8Y4dNbIM6HaYL1Kp0bHLaZE7mB1KqKTBuILY3HixW99HGq0mAZZX
pPHiEqOFr3CZhl9TfxoOnT4X7MoiG8/liH+qWqmZjkRuYBEPDrEqZ1G5QtsW5ltFikXkVD3IDYx7
JvzZSA/tm7QUWbqj8KgH3zo6ZMxOatfK8I4U6KGGIzejpVJ7KWliwD0XCMzTDpyGYXXROsrAEH/F
e51Jyf/lLC6bEnY3qm2xOxeGZs2k5Xd73qKJY0+NReXwobny9+qyO/pn6TU+pXsOBets66lf4Fs/
0hTnKwpDkXm5tmHphP5+2galEEcUqRNYjkFyrEl/o/MxKzplRsDx3ebwTzv6j+HV87V0bQ6tFtBs
xfy7j3dXUbjR2Z8Tyr01H4VLM/SY79tLyfW+eo4feZXLlRCSAK+D360TbvuJq4hxE32SRCfCOysb
Slc7f9+63sp3WF3d9it05+/PUDcpr3JYASmOYvbTM/QGzqsj+R7cl9jgptv6R2VnrqdDd+jWvmPs
+qP11R3Od/DxS/l4zXl7++5LkWmgRYHFNa3nJl+xAqzia8/VVmXlji6bPdf86jz2kfP79kzf3+Un
QCmNFl2N/JT+50bZhMd6268VF6O7k/2AOrtJ3X4X7iGhOAXm7S8e8e/j4uPdzjTnd3dLG2+qfWB1
jpyKc1zr2HK+/fuP88NL/IQV9YKOCEZveYmDqzn1FgDSBkvBof5ixCl/enUEbOsUhDjqaPqnm+mi
So3irhicej2ulQIe3CbdFuvwKkOwxONz4EN98bn86d29v+Snm/N12jLxxCXHA6mqO/g6G2NTbL+6
NfVP7+nddYxPhGVsM0FF5W1weqdfS6va8XpqlSvPpRAE1sEpHcqMLiUSyph051fJFtkRyyFS2tX/
1bDkqGibimUiSf8Mip3EILWjjKquXlP5csJ1/z3bxFv72XQmfoIURZnTfvFy/zQVvLum8ukBxKk8
YDmar+mpG5X3iQF+lfbG5ouv9fdvyOAyOsdo0+JL+hzZqJTCH1uP0lW9pmxIn80ZfsTOy+SA/xDI
utgOfzEEld8PzB8vOb/7d2OwT6cpwec3X1LHiF2xV+MFR27q4Pi81p9BkQky0FfjrvzioSq/P9WP
l/40wQJ5bpAMLpcOb4ig2XbFun7s1vKJ1BCXbsY2OSv7vz/ir675aYK19NRWY41rhibZgw+kwYXt
F2/xj0+UiRWlglBUlv2PT1Sro37wTXxneKvbC6mjGllexPH57zfy+5jk4bEQKpZhYlb5vMInrd70
dB8QPUoPg3lbNl8s6396UCqCAUWD701g3/ypvvsuaiGXpkyWJZojYJXSteH3bhJ88Ql8dZFPHx/n
XqS786MKUAlIueEA8XSk8vnvj+pTzXFe4wxDVSFRwmqjMrTEcry7F7RlVo3vcXKIW32s9jTLWd3U
y97t99HBWv/9an96/TqJ2zC/KXZZ5qd7UiappdwqJqch18miY4J+9WGaAhZ0cff3SykfIzrebuz9
tebn++7GEOBVQdFAbdK2/g7VwFZsB7Ym1FfcL0frn+am99f6NHImvws1peRahOc4NrpT9l/NanKG
b+h0HMn9anH741t7f8FPOxNweZXSIFZwgE+sQcFtYWRsIYlwe19f7au39mn1tnw6bqDkJ4dmwKZR
tPvGTJ59ezh4YAf//tZ+X7UNhq5uWqbQme3lTx/ImI6jmqhkI8ItuWi3YDbW7anZml/MdHNR99Ne
kuuYnGhUG7E/5sCPH0fajQNbWKylZPa5qhM45ZaSerCPNv5W305rMTHLtg/BOtr+/Qb/uKawhlGA
JaBPUPX9eOV4mEZDM9HwapDBHNIWAmo4LlESrl+D83G8F9WNN97aQg34xcOdH97HDfR80/+99Kf3
qFakTHk1l06lq1J6MfuvhtxXF/j0VJsxn/y05AJsgfCmOVCLb7udco0XzKGhpJ2wWblfPM/fT1gf
burz/stTithGOzk/T9Vh/3U255Gwlo9fzV1/HHMWiQBz1oNFlfrTmxu00mzMPGUYnFQHo/1ZWmMF
cEZXWUeH4Isl7A9bZg7V76726WVFMSjDlsg87qs70c39gVzZcGu33NNYBIdmrszT3x/lH94eCb8m
hUCZxjZ7rI9fZtZjspUssikKmoQFmSal/u8/wA9X+DRNAgGE7jzN6RdU0WL7pu8f/34Lf3pqH67w
6R111C9jo4I9221kR17HqCMce1270paU0nv96T877n/VJvs/Sxm7LF6z26Z6fW3O34v/B6LGiHp+
9+znKLOPWWPN9yT8/rERxh94a4Qp1j9sK3BcW/gWZcoerJdvjTDjH0NhtqW2pwuqFfTI/ncjTDP/
kW0dOMG8rdLZITJ7/KcRRmON9Atbtulc2bOqQPs3jbBPQUjm0oMzNF0m1kPWVSbEjx96rqfl1NiW
uppyYUMefCJwCGWRT5NE9ifAPVmKEEncacDvyQimF0TpNkEqYLbagwWXWW3720qbtlPvv9ZlFHwx
TD7/gHSAbUTfqGnJ+zA09Okff8Co92kZhgJSkQFBNdLUaGdmFj0wWUlQrheqk6uSRSDYaK07rz4E
efRCzE97G0J23ON3LjemR5M+9UbtQBfZY8Bp6j4v6l/v3vkf6ls6L/LDkiLbsmmrqqErLKMq7/zj
T5rI8xvUS4yb9lA85ZSyp2AcyOFFFRFQ+N5HfnU9FtKEOsUyHpY4D7zdpaP1OIaAIag7JaClN7Wg
2NMyu9aTZKdBElrnbUEIrE8dvHjy6kG9ppBX3zSiuKNZoR+VloqkE6V1uG3s8UcJATtIZln8Ekzp
BWGGCqZuL636kYgX424oI1pRcnymi2QdvdaQNhwo08BNKzxMpoSoHA6FK3dJfqgH85fUWO3VW3Iu
xVkcodrU30oRZpAymTYItyrQwlH7xf54/vw/P08box5DxpJVlIuf3vwkqQUiK3TjBXkZfRvBB4qR
AtgYEDaxResx9GzIk96+GTPlFFb63YjybxcpRAZ5kTFem1b7b+fU+YAjZNpDxlyhZV/28R2XMWnb
YUaBVMywmb6ShhOd4m/FMDUXfSNL52xw/bkP2MXFr4kUAvgPRKCnufyQt4r8xaFcnT+p97sYuM9z
DD0KUplzhPy59AhekL5YGpH9BPgSsyMsnhT0/6ZXynQlk/HeDNp09Wb+CXvirAsNwd0CUl7ktKrV
KUcRR8ohjfV9rstPVt/bj1qU1+jU8xev0IxjM8Dls0gWhMwdqStFJcq57TCAKGRzrvqiTo6ZiMPN
34fTb8sX6YzsCZF+mLbJBGR+etRZWakY2TD81WXxTbMwBRbK2GIn83+Q/+oM9BtpbbXjveV913op
PvYqYmk6BCb0Sb1y//7jzIvlxyc9F+WJjhYW8jcmpI8vnvQQI6fXx/XtNAOd2SlrlTF6RXpZeqUp
0ZU9oAL++zV/m/vmaDpTNYnsZgTYvOiPFx27KYqYbBAC5dm9pMdMJgLC2lsWWDO2E6JordkHMxej
87IO5lRlb1JVIBlMHsmqSE8JmZXXdG0fyUHy9oEyYZJBuPHFLL3UKt4/Hn7SWaODNcISminsT3uN
bCQmXdFwGcJkf/DjUMEVp4izonRPdabQSpcLqd4uuWBaHrsDmMkbo2+8Q9S2T5IcsZGstf7YTip0
q5j/Pz7VCZ8lI6pOxaElGOxCTqsbq2sHpvj6UIFIuhwKzLGDXF/oqQ99sVHyh1FDMPH318CR49PL
VxhbFNso7bNMzov2x/cQ9lBGYkH/P6liey8h8OsbUeGshZfShEjly9G881I1u62l3D9ZEiIrOSte
5TFVr+d/NxRhfutnqnTMTYK/fRFK6z4oIhq5TXlFbpLbzvnzcW68tuSBn8xuArYD6nCTVt1BCjvr
GjmGtbal/NGzc8zIRvTce31911nmdoqHI9T14Z7tYLaJTtVgcWQ0R3untZDeDLqnjkcRAmuemd2m
nrjwxsREBK9ixFJ71k09jneBXD4tKxd9evIV4rOUejmRuj63p8XKvmszcZfq5yXzOekJS5ZFcM7T
meoxz3HI7IhznEggr5U+3hV13x3evIZFjqtKxXBXDpV+W4/WHfrGRdg2S/9s8SDL5bqLMfOiZWtu
mDWnywiX9wDqDf9ChP8wLvOLopXzC1MdT1qMfWrokFJMYw1LOxqA++mDuoKF7Z/9rMXIXfUIYjA6
7tGXeasGTQYr916iB3gu1BsbWcMZEQgKlQLqQY5p3S1IR9xbhoGHydCii64Lq7UVykhu5o9vmH/R
J3bQVlzfNaoJdMoz5NPop0a9UTSpOCCbV3eaRM1warz+WIzqIx4g76imM6QoM+QNuC6kDXplXy6/
lBPBNJLHhmYos8CNbNqTRSa/sik7ZPpPuBDPudrk16ktW8fUgH1SxiWJQTMzHS5a9k2t2su69eW9
pTIDqNhozhTIZAYbrv1Ge81x4KETgkmYTY1/ysmljmRio/wimXjf/C6H6hZnbX7dRE81vNS7WoW8
/TbB6EoaAA8zq+tsNMudjrdnhS4bZUKpPJLYOMASrabrRgMZUCtkZcRFph4aDJ17s1Mxtzcjzrsx
+bkImnF/2kWWzAzB4DbBsHFpSxUZoGIP5L97QqpO6dpugBzJeFyjtitOZTj+KHJh/EyzErCTdF4G
gqVb/k3t07nO5zizZNoOfMKNQqqgvGyENDM04U2ZaHQlQobyTrmPkGe76kD0Bt6BdK1HGGR872ri
FQICiUPsFHOCRtyzq7CanHEJX70pERTCH1dPwMRxTGhZvFcrq9rZFgxSNqvMarMWevmjpSnMayJC
iA70AwMUA2h1ySi+hUg1Ty3Om02OlWaby9Mj/pTpUEkNWtKEzzcEsoAJWW/XwvahtpfmUyHjVEOy
nM951ugO4hP4j3gzVJFx8r1sW5M3gKuWa8uNYQBr70q+4SbcSgmgB/BtFYFK44QLfXhVZnoOQRcG
nD2zcWorq+5ZU4Di6rWxXv7UgpaIRG4cert5DVWs+x7ghnWIT4XYCqySuB892PFl8SRUElLrydRu
uymdRfXTlsTk+DyZA0JadQJjY+QExKTIZYLZXNNVwQG0V3oXA7m5HcJLX/PxC8SApd6U5G17a9ct
Ll6rP6cS/rKQLusVRuCIOCkv+JZ5xCrgMx4AJ7cv0YREC+InQmOWlXNRTtBv9eo0EY0JUyHGDO8n
sFO1sZ61N9ZKCq5xUYfbPANalevaA4aRp9JH/o4l8QpjdXyaJAT+HRwuOg2EyeHuPljBdLGQaaY8
kzcRLG2UJ+gN/Ia9Z2sjGJf6aSdwyB8Xv6j34icDMXqoki8nIz14BQLVJJKeo66DA62Ymdv10XAJ
VSEk8EIAbxks5GCkVtRkVCKKBl8a+0r/tPyuToP+Gykbj9jFE9mczmVjZRfaSErq2/JoZbWxI65A
WQMWDTfGlHZ3pm8X6NDj+0IOuxtG35OJ4XRT0nbfgvjyN5GJ+5qGZE5gJHqoIu+8YzX/Yir56Fah
TNicjkCwI48b9jkLkxh+hDqUAb+QtNsArqnWaTbZdIyVxRQGuREy0bLAx/6hwWh14GiUbcdML9dS
ApC9AEF6FmGAMATq6FZp8NXGRb+Xw/hXiZP94BNAT4qCQn517tXARpqbWOq+ocBQMfpB5fYx8BP8
MPg3WknIUt+K6ptnxj+8mqm8qSZUWwXRFyQ97IO2BxteVMGtIplrGYcrgTTdHUJvYwMZcTbMEa2t
bAJNjM+hdDm0/YWXo+AEJn3CExlsTY1M4k5MA+Q9aDTQsvkqJKU+LScuSHPtKpxpm6HZX9UJmu1I
qS9UeWYZdrG1g9K/s6s2fopT6aI3WIBJoLiUOTNsC0lcAHeorgNWVFjgZr5pk9EmRec4ygp+q8ku
XNuDGfvmY+0HpCYKSUd2SoDfzLwOkZzr2Xg1sXGClpjvEPQAdlIsivg64RIF2IBNA8zZNxtxU3BO
Iv1X6RBL5jgj4Pa2SEcDc3D0uIthLvILGqTByRoPqnMAWWlS02En8MafFFHEjhnlx8kaojPK/3il
x6G9TvWqPx/QHtSnYv6FCmFM82IYNkpv4dz1bXOTN7sQrKaEWqv2OnGfRoWFNcW7jKKGnR0K1W2s
zUICXG33Mdolu/cvomxc8Rnal31Ud5f8bOamborpVgnCywq3YJf7KwVS7Y+ezZOzUCfrOVTYMKf4
FJQ2dilCWX20mcfSR8art9o61OTgVu/Bkk0lPIIc+q6T9lKzQa9+7vWipd4x9XdW6RVQuBIs3Eoh
wRIR1Qnqa7SPZXU/6CP/q7SqU+XrL0FWpRcN8RmTaLXbus99t0AYdz1J/n2ZkT1ZEHVxA2KmR5uv
EBpgkHXmQeGCEGQC0Makwy5PbwgmiYnCmf9awyTNKGqbZtsPtXSoCVZwi9Qrj/UQUlpllgVu5bWQ
uixMg/q4MfI2vfFC+c4um/Sy8mZjoajn2Sbyr9MQi3IYiXsr7pV1UtwMgxFfT7J52/qEGC6ngY6e
oKP6wBfHvuiv+ppLsIuZ3LaYMWlkTX9LFXUbhZwULxWvm352Frup3Dywt2HD64+TA6iGQv186yLz
iYqg4NFpCcsAqFlnKo0LC93tpTd1dwqWYSySAX0n266vVHHp58lGosx0YRg1650+ogr2GuyhnTdH
7wwn+IeYgmXNW7VN2NxMtScx/voQe8r0aEXlz/8h7Lya40bSLPqLEAFvXlHeklX0ekFQlATvkQAS
v34PwI6dmZ6I6ZcKsbU7IlmFzM/cey6UnmKrNx6fJlzhya63G6xekNr7GkJpk/LoIlLTMbuP7BHy
+GUcxTsAvjuBA8VzO99GLZLnsvNd1E73hgBy/J8uBEA1y0HxBPpBhLxd/7uP0P8+nkfvbuuq6Xi0
tajbl6H6v23hPDjRlaEVtNBxfFQhPO6WDC66PKBYyvjDaMf6FGFfq+sIXig65M1CeF5eEPhtOssM
b61oyLzgFx7FunGsIdQc9KEhBm36h2HH3F3+R0/HfoS5i8O3Pe9E/z7P0odazQJ30GnlMta7s4NR
n2Ig17nTXso4uJrwQa6pW4UQxOT4+L9/W8uy9T/+ec9ixunyamisrp2/tZRuBeBWd4LOJzbFXQ1V
HG1jL+xXsSZm57Ta4OAnUtEp3fA0I96vjtjW7g5y0Bb6iHeGuD7thQsjkO4EotBs81dnFFWQxO7u
f3+zxn+9tYvYTCO72XU0FaPnf3aIYZBjYUvKBoF8PufM2qMPVXIay/6E6g67YZTeaz0w1nEX9i8j
STTZpBtvc5VzRuIcrxBAEhc1F5EcmdF6GszW1/N0PHidCbGHZICV2Q7yOFT9ryFuyQRsW/qZPoAB
36rWR+Mg4nQbhRpmUuawIPOfxnH//SN6NL+YMEwm07r2d/neQOoR5Ang2ktFOY3clChXCXdxvQHM
TlkgKA6y9kFx2npjYmxeWSrZCv/7F/1fQ0ECsk2LD4Zr8c9gB5iHsP/2DEGVxB1pOsCSGw3qG0DN
DoktUv0+cW9Awrivl8shmTwdfbXnrgOjqY/WOAPu7PrXxE6VQyMu/uET8F/jqvkbQz3g2OggGFct
f/9v39jk4XcoOEVRcefZucu1c6mL4kogbk1JCn5Ey74EIpCNUsRAombajejS3s8dE2ewY5T/8Jti
iP+351dXdRPph+WaBqNp0/j7ZxILFckJyFn1pHX9stx9zxgAakqylKwxGI41PMxdiAD+A/n8l+o5
/VMrcnEoPGJTcXDmZcgATiVyo9Oz7Kjg35sQsov9NCqYMbPiRoSxdvHqfpVlFpDANtN9pnPea1Rk
x1QApgmVdnqESvU7RnB9rEf3qZ293Wg084dlBG7/6IFyXfGQSpwJc4VgKeYe+Cvu+Vizr0mUJvvl
yVgaLbdXyAeDAgxrOfr5PVz6roljV8MqEivNzem8D36396xjLEtixECveSI7ih8ljs3n1PYelklD
M3XZTXffVXKI5kpvKqLOr5RKe4YfIDcoWihU5zZr1KyfzYgJzrA64yUu0seymtpDAG3iHIB78eN6
q2qtedXnlxK45+qvXrSPYMUVElg0ncYGZAID7GbE1ta00IcFBhm/ItP8yyz+tHRlv4cef4RaAKsw
vDw+lWHaPfQux4ntqYdsEuUB12z+xi/dpP+KU7W7Lz+KqnjAUQL9iC11ji2gp4gjZPcxEMqT22Fe
Anr+J2PlvY0szDeFUsLj8NT6rsIPOsL5tblsyIXLTC2AXJx81LRFvzuDDI7UGSMMBObKTPSS4Ish
vzRecwdoKT/xodC44Ap9C0ZSQ8MmH9F4N+1aGwvYXjl2c3pikrzA34SNfA9l0vv6qGE3mOxoJebP
kBxDSre5Jtfc4lnmjD6Mqd5HpCo9tTzfOoU/FYMgK2sugoQzgH5xwHdJr7uYrXsCZlqfnPAuciKu
nS4bz3qkdux4vObcdcJc88iNhMURNDQXADBU8mcWQd8fG0dRt5BcjZd5Dn6uCTzxITXBW4q8H2kZ
U5FpX16lVTyu4JrHcoDyneNybuIRkj9v3gEjJIkDE4+xLYeD2UDasdrmBhzBJ1UP6Ji0AII6JR8V
AIWe3mEsLhlor8y6+aqx5LxgNwuv//9Vl5shwU4EVxNj4z22sqdB7Efn1W0FD4buwl8HQLf8I6qi
qz62+Y4PqryBPBk2Q1b+hkLjgO2J8Q2Mxn3p3Aea3iM6dkpOxsQYXoQCWSozt6ZZfnr6VKxjLVF2
gdGPBECrwyGqodRPwpoeMDGF6+/DdSoJXEHf/ZYaZnGSbnToB4W8OCofv4mGjAdQA0Rhmdoqs0ir
6WE/v1nVcB1Ts4GhAt9/SPRfOXu/pyiDtFR1eL3pG3YZzpanvCelG7XIrzqxnmn8zWuY8KISwG6H
1ni2wAZKPPr3AL3codcEWyutgQ2mVPF5SrNLP38E8Dx4W4coJsKH7OjZxT93cooOO9hCvolhmoAu
nI4jFGFYOc7HX5+E2hHXyQKoV0ZUEnHc+YWeuqdqfm8DvGOQBM8lMZwHVVEvHdCjR26dnB0AMS9a
Inh4wincJTpODaFm3T0KySlRbDVcT+ZwG7GVX5aXdobThbTLrAoz/QDiIn6ySZLJ7Z4srsShQU2g
w83FipIzwcXOZu0KEf7JhTNeWCHqB83dWjSfq6UzdyfWL8u1bHccE8MIqblXWPsrSbtdvvt8Up+T
uiS9Yf5Z4H+mAckg850ZEDHbuMEO2/r4ii3oWGHlWy9H7TQEBOc0GgQV5nTH3hmIXraZvbr2NYOd
R62qatvGAr+2tMc5ZM1OkObzfVpHUvcXVFkEKc4Xrb5b/vHWdZWdx7vt14YxnQFm7CbQYPFcn+GF
vqnkxx1hQ6Em9LpkX8kaphILSBVvCsdWYCGqbS6uCr6j6/J6N7JcW3vSljuqS4jRINzNtudxD63P
hRSTdEF+lZPzOTlOdGrAMfjM2J3LwvfC/mBvdXXOGZN1cMoCvOpWI5CxjIKQiqAqD5HZFPvOwsdF
0J+61tuwOkep1a47EOr7jDzcdaMq0VZpY7nmc53ci9KhDVmKkaVSn6c5cWYojwlxUruFZ105nGlT
QyKSR5DhCQPSLrUIL7fqTrZ+R03NfsB4UjXjGFDnAhixiqOpGScpSvmjwN29klDrlGRUNxgzsR31
6afKfJv8qkLZZVX6ag0BWeupZ6wLJ0l3dWiT6cRW9cTI/WEpkqJhZo7pNRwS8hyQ0BEGNZjpjoTG
dhtWlXszRJUQZz9gChLerQy1DgAsjbaZZWCWiCu96YwAtz1G1bNHgNFq6TCNXE3XANlWmXSzL0U2
xFyWY7hfJhvEbUB+nG9OEiPedZvgC8eqGkz5Rv/Wq+9hPV7J4AKM2uc/XRJbf2cjOab9c5GPHdHL
01UUv4AdommZMfbKckgYNQtwMy7aj06S8p2R3vdIHhOcEDtdWZXKImwabVA5hkcOnHGX+wQw312v
8mpVhUS272VtPyzfleDnPhEQ6Edhlm6bEAA4xW15SvSKH3lQvxxoCMfWGLxTS+NWtjrTGNGLUx+r
4cnpK0SqwoHw2YRPksSvFXfA9FEk4TPIBTys+c2URr9j59CvXC8g6sGNgJfBI7Li+Gcuh73Ks3KT
XMRcE1Vbb7P5HtOzvtvl9QDpqf8IUit+U432IFUWkcWgEXxqhuA16ahWqQUINE8ArWqliQqyHj4n
jkIGq1q0wyRFmtGEXqAFRtcRgnRbFjpmER0yNz7WLTGw6lCm0jeQecDRhFqrebAY0sH8k/UphLmJ
e5514zavghDc1IjUMxvK88I2aO0EBKIOuP3A45B/k1iaiBDOkkqYhNrGXsehgrtqPt1CtSQ/W7Dc
pFj1I22MHmTmNg9FZ554h3cDPLY3Qh7J9uXB9NsZ0G/YMr2LwHsbs7T/kLi9ViZD4WfdIV/RKMcX
S2U+ZsIbfyqrgOgouMHKn1BTM25pClKWpc7arAxxnNRy2GsdCVjLyCTJXh27UPxeOtVHVgHfzUnz
PXYtAs1NnpPabsnosYAZMjP1CO3ivDv0uYj2hXYaMn1kkhUy7irHEe5LZm3T+TAR87cmvI5BXfam
jGZ2FNYwXqI4vDTE8j3rVntU+qH+yBlAL/s3zZDh2p7s8uJotbsC6zcciijhcAEUbOxSstq2ppp+
TBQNW6q0GIotceXJXNVUgk+WKup/ksM55rxu//d2nG6CTgK3PlFs+OX/PrzQzTxtzDnfro9xha8s
3RznLpUCK23NAxBTZlx9I4g000jDszWLGE9pHDjJ5OnSjpb4qTAUf53ENMNphwJzcG5eCbRQyW1+
VxMT8HKbh5+dCnfCBFajTeexb/p6XVSu74S2vQ1l3p3cXI0PjMZdkNB2t16+zPT+r7+gR9aoxLtX
UU8hDYgG8pKExLOJ0XTbebn54OSUonGnp2wdoPGVbfZcjQ6BFHVUPA+1B9gXTyPOHZBUgDy0+YWx
rtyMjpOCnmVDRc9TX2Xp9Y861CR/MIPqyc6jH7EjfgdWOks9qFDNzKhvhoQQjr6HNNmuvPzrJc4T
VFZSrXf9POIilWwAsOsp3cFDx1EcTCGdL28AbD1KAUmkSw+Q6pACOy4pqiL1nTSTu7AviOyZF2qW
4np7VeJIT6dYG31tBB8OMmSZ2mD4XyGg9G6TN/X7wG5d/KlCe4bdSiRFIB+1qDS4QPgQeoNKZEnP
FK2w888FH7O8KEbUXmJl8Ae1ITEyY3b1r18PW6xPtwbes5wAFvGkNeX5gVA4P+09+cNyExuULkIE
AIdYasuNRcbosxel4yMQP+XLalSQQHpQ3sreGk+kMgFcFhUmZvQq+2WUx1aKSf94yfMmPlWd8Vvi
sX6UUfKVDlxR5BxkD443Rt9roRn0zaZvbrzH15KQ61VogROc651pVO1rlIhbmbvjZvAqArrnOSzM
6OboNOPeMs59Zio/2t4xSUJIsdXJAbty3T07ieO9Ev3+bo1udVBLlsOsNJmjejjFdQh8Kzup30Qz
OpdocPjc5F7qq4y2Dhhwp33iteyolv3nrxCI8fd0L0+F3KqRVNdwzJFAM5O9tPMuvRQy3Ealaj55
STXDJr306gp1t2zK6KjXtkn+USAgtZIIob8UFhDGKQnEgVXCz3Hs0mOkD+3DBNrW94ppV5pKu0l6
kd6Yvk+S+a7SQwuqGrHzkrIGidSP9OG4ebXc+uo5IsEe/FUbS08lXni+iKLBNNZoFlVup8yJH5L5
34gzQp05EC8YTX97dja8qXZ8KMr08L1LTpG6PlWu/T7FI2KuSPuTwcM522GDnkLN94q6oDFUR911
o0cuRagq+2b+E0suZT+1cUDkgB6SD5q7p15G/ZYzO716RMkIrU43IA7ak2r1cmvhKgYBDQV3TCWH
ZtlYNxmPxpvVNS+EfkuuN41kICV4SpVAeVPH4N1JlScvyqcfjWWcxjiNX4KB0Kw4poNuUnVfs2p5
Lk1a3YkqA0apWjwq0lpDYHiZkE79Vllv94W0ueHZaChd7P7WbGWlV8QKlHb8OI6t96w0a488eHVq
2mkzdAQQE5nG3oaRHUvbJLqLRHWJTy7MtZy8AyJQ5tQo9jaKRdKE3kjoDphwjrYHsSp1kfMObkDy
iC2hUTNAJMnZIwI37W0m/zkgQ2IMoeOPjOzInvAz0RsIiPaLCgM4LzVjoYR7iMCg0DrH3lmw7HkM
c6J4GyD2PwlC3vA+yHeyHhq/sIfXJJ3Voc0wQs9N0kfhxvZmGacLp9aIiGGRBEGThw2mhjdZ4yNj
iW7necFJiSGnjE13t9WiPU+FdW/STOzaVBAdr5JY5ZMqLrbfl21bt5A85iap5RmDEcWfYl2/1Kap
fVcUxljr19Igrg5985SG3qaTefQoJid8zOBxb0sotKvly9gwG3adRU+IYinQRUiGxEP3bM6fE1UZ
CwAUhDWjH+3pcb1oT9FaP8qKAQHc5gPG/u6ZfIifsgZaYbttcFOJ7KktwJtqR65OV1TNoSmQypYA
R1WVUUTAvtnyRmJVvOQaC4Fqs0nfFwQWK/2YnYfA6t/m2ms3bKDNVm96BBc7Fe6mIeH5GuUxEbMs
Xp/JMWTGkLwsl/vyQkDCKqydC99EdOmdtn+OQvCfSpyzMtK9Nxqa7CCXAs42zI6EcZQPZhjvpEDe
R/LARtRs1UctqjedEwfMoIh/shirrR1zgP5qaEbtBwqnod5nFK9esYotDbGCMrY3kU0lNGUWrosa
JyyfAFZUF0rV1WBE8l4QgHmMlNQHneMeMyo3X5qEVileGN41+dYEUNMaZQjXOhmmD2ScnxFQyU2h
utnGHdOBWdIY7N10yh40AmO0tjeOdBzm2rJLHnW3Isp2slgOtlmwqpoyvTsK2McyrNN1yeLPD4EA
XPswK0hhRFaWgKW7MjfrzmbgkWqgsN51u+mT+t1vYKJ8NFgP6GrdP2NppZvQgsedIHUJkBzYvzTd
sLj2HLFRja58RuSm+ulFjar4nUu4WGv0Zse2SJN30yJ3K2EsrzYBVFZKsTFcpMAyWKmqi+3cjPLH
eujFKqEBVUbBpN/O6w+dsccmrO91OebrSE1cnonOOvZpsVr2PiKfQYuJzY8S5BupaO5LCnNjU6TK
tLLz9merTeg9dBtQuMGoCHq/19zMVP2jZ3F97Mbh6FnpcOVW6h5cRCe1F9oXRRevAC/0KwwduI+D
pj+Qel746sjZslIhj66HzALLqEqW7wiXYRDO/XnG2o6muoV86unr3iJ2XerRU788wQP1jI8gDJc9
LN4dIIbpsvwJhQ2PYNNZpyjqTjYd29sIDL8Wkdw6LVl87E8I7J3soDt0llVvR4cIbXQ8u0oP+4sO
E+rqTRMTpVC/Si99h+FqvFCUTTAUozejCG5VotsAZNJmo8Vmcovnd8BRupTy2XrpB8DwYGiT+/LS
wpsx4Ns/Ll91tW1y5rfvtUruIKFO0WaAL0RjzqJoJQdL235/XSTl9NDq4kc5NHNsTPvGZRA4LA07
jxUxAnn65gf0SsrD8qe6DhQ4paSyCSQJu2CicTCxhT8NLmUB0T/TqZkFcTKbWtCfynvZF4T4dLES
+BOsjIs9VjwO8Uqdf1o9LMp76EXfdz3PEUuGkSRExyXppRpcPt8sX5aX5Ua2ZbjSSm4oFpxLeVAH
yJrGUd41wCCPuswQFZWPAySdc0pE380JAtge9ZMonHgfjh4iuvl0aTSWVU4b5Uf4SdNeDZNu1fEh
OeqByP3lN1gMNpjeypYINjcS1snvLqMrSXiaR6nIO2Ft6VWb2YmLWK6zbLh7MnlqbYHkYQKtaraT
S064RoZO66hbsl2tG/4Y6zbqjGOd0TPpgDRgPn0VbhFrsJgIot0Y1/V+QqByNYnParPE2wwqmUmm
UNKL0cHL96bknRVRe+tGYm4sm4pUdQrryRAktQQup9jUAxVO5A9wpjMXk5eoME5JJ5h8TUbEPCm0
d61urHrPqW+DqU4+g0jz0r9pWlm9atCm6q4YHsI229lzbsUwN4SWjIkamiAC1oDQHmpPwUThsnlp
g3i1aHms+ZrFYAzUkSX3NvSEdlpedIDNe4N8BTuD8ShGolnDmnpoqpDbB6BavudKQmdkEr/M9rkj
5vfEh1PCMZB2hblp+LuZhnI1HUXuv8fW86Sz75zuHP0ZW0ecoMb3J7tWoCbl1k+B8vTUaJZ5ygUB
aHqu3not24cKODRJcKvmsSoayEeYX9pE/7QGl+CoUM/lsawhUM414PLZI8hM+LpUCOC0XU6Skg8T
8m5wNq1l7hPBHVoRRXXP3VjfOz2BxEaKOX/Onpm0WF6XP7mVuo2pm5iGjbW/HAbLi2YzmGNvUq41
p/9M3Ki+DKIfrn0rPrxuyp5qLivKm+7upBwvtZM+ZI29dao0OMow/vWts0xHmvxgrk7Qu+QbEnPI
LOxK9qetI7epXjHUaGwgx4WebMbeGzZJG/bP7O6jk9A7jDHFJ0YD830urVYCE8CKVF+SWRLmP7qb
JDvZBJzgxfhudCoJJnY1PThKPhDDlw9IFvnLWAYWMCEas6BxZtBi1b8FiqaCtJ/04/IlkiewcA1D
5YpJJI6W8c5beUrmvfEUpgpTlgmab43UPexBb2P8eyuiTD73UTDuhwi+qAMt+RWjxrmD7bxNsiK8
lKtaQ9rqN+SQIjCNfttD8lKVnvPD61mVd7GRnLw4bJd79NRZyQifGz3JfK3yJRqJ5ctURM7eqJkq
GtS7JkGUHxAqNbaZsXYds6K/TUP/M+jseJPT620TPS0eK0J/tp4wjdXypWsYT7FpVRcAV+1aCpph
jXr4uU9CPlW9NvldCubXhDu2yWfhjJ7EJ8a709WahztVbRa7lC1WnwhIE7E072OWm3cW8O+KHIvz
8p8Au4KhRrvpxyK3vr/5xhrqU1bUf31JikCNLhvisVdAJYot2mCzQ59EEtjZmVAwRSpu6dyrPvgJ
6M3QiZUMS3yDhfhz0HX2jct1tXwV51P6zADcG4ntc8xuF5Fx82AyTXoIi/gLigyprPMHtCWE4ThM
+pWIYlJcdftXkoNX6uLfilb0d9tlYZ3XLf7GvDl+403VZN960z6HGSdT0OfTUuTF2mCvPMoOzsVO
2+kq58JycIcT10/BYeNLxlr+cmXGtWWdKWqK70VmNvXWeUzQ6MzHtYjle53V1aYcInPPSE++4wve
SatqrkMYPlskRVxsGvAV7brykdsktElMhg9lIxsa+XQOTqJlLVkI7eM6yjeZ5MboVD1+J4f+IZPK
nBI9dCsKOu+sRTrfuJe2n7bVn4m+ki+ihRlvkVZ26IFILYUMg77mRuVdPOQ9v1cCgkG4ye64nLUY
GeharazbiG6dz3zff70YLDVWlfZpiU7hAmekx/O7mzQ1f2kyMZxHz4FTZcUQCxz+R7XEBAiC1jik
HONm28ZDoX1MzKfWke0MpN209rM5EPrsaJuGj1bkOx40QnOq/gAJe1Zhmj3paftoiwgZZV9Ft7g2
Ye5DmcKrFhuPdTzeGzbMmzYhgW95ArL5qWhDUV+IVd0KI9x1tdFfJts2Hu0oNx9RbUbosx0/kFF+
MLlj30tiwrypPnzfpTH+t5TA4YsYaIWAbwUAwYz2qxtdQlBEpOarUpsxduQ6HoLwLZ6VcmS2p+cx
ct1NCQEOvF6mAU1mzVMbwftIm0xMZ5ERXDyU2yHoHrp5P09kxSXrWtTolV2vcazdorzCja7Uzcmq
FdrLWSCUyR6eG4dysqqZZ3YJwPVCQ9BCCWUcluWAg2iD8CSMKFNRyYPjTVs8YDBMrNH7felaaa7d
vqm3duI4Z1V9cMgmvStQmXOh9c/U3uodysw+DF39shzMJMIpq6HI8r2BwA//knpeitUKnOM+GNwb
w8eBlU+cX8y51+L3xea1BEOodd4jH0WxtnOZnr4nFWrrpjfifid/5D46lHIuI60nHJ7NvhmYP8sk
P5EofAYOUl9o3YMbZLLi0QAvXqBLY2oBO3DZyQM6rfZB1d1y0sx8fp3NJ4GaJK+x844FeTuF2b/I
tBI3kjW/QwN7G74900Dzkfy2fS7q9JL0nvFoEIBl9dN4Rcz7Xgh3OClzxkUdFM6tgJwZWEG7JxYL
o8X833ubwQMLpMPyf7X8p4RAKRTG7Ny5tgSS5JHud9TMe+c9hIHHpt1kYh1m9RUcsrdDmfwXiXyp
nwgVuVZasmSzCqR3rMsHlXqrJIdm9d20z+P3ZRljSmFe52MR0LbHMeVMFfxTqb7BqfiYkpKFjJY2
VysUEb6EpryAvWw3oH5xlM3TVpHgNQiYfvOYrTRPAPLDStTOJj8SL9kBF3ziSNOWLAKxZfP/0q8H
EiZz0iqPi2Q+6rtonwzJj6A1moOUdrzqIiM41My7VkHG4MXqMupEO/6SppLcg0Jxz/j6HjtEmsex
qYdLMyCXZAq85Tf7WWRojZI2m9bLgL6rKiJc0T4qamP7g2aWaBsphnGQyauK9JnbKA+PlD0YIWxx
ozv6A1zd2wWIOHe6Xn1NqaY9gO7/2SgMZpxKi36ahWS/xt3I7p3gpslYFYGDDyTFUVhkPB8aEc67
iJw5cp8JkIefJBXyrbaBzeDlsxR9fyWPF/NbHx5zSzIzt372trS2SardzSFmshex3+lsdn8EzjAh
2gYy6PeeR8I41im/cNVxJ3o04kU4JWu3jN4RQ6ae+aC6ZrHy0FdOhprgNEibLRP8R8/grWQGb3Nq
V22z0cvB2ed096veqqzNpEwznxaPjclNAR9DPvVyiKj/sApYelUQV1vFmxgSpWcAILfSDLMDoZdk
xA0rqerTtlAymrT4M6pYgKM6vzV2M+EGcmxf9uw8yNtiAxdB3dQ/Ec4AGbGi5kQkMEJ49+4eurxL
N12nvLPPQOfg6sS/5+oB7jvbGyJh9dTr1iqtu+0paxbMIfRuAtRqaspx6NnhGt0x0ItyM8TJsc0a
ZopF9kurqK+m9KVRGQ4bDIA3CG9G1ldf0UBoABHye2u05g9lHWxSCPasQsRGkK5Rq9X4yLhppU/d
C6vW92YsfsQjEIpEgf5btPgsNcaH/Vcb/C688RbE4is0hnxuMmqaSXBHmpYfw/bBVkn6CzKlZALs
FYdumn0GgeJtaaB/R8qwsXkPaxntG+RvzEmKax67wCrfu2EMth18dz+ME6CRY0rMcIjLeFLkH/IJ
qpMXOPqaoT0j7ZQ2plHHk63cp8TBFKrh6SHFMOWcdWt4P0QmtF42UDimoW+G4u7qjrg4EZ0guqFy
NTYsWUaZx1z1eXBqLa8kR9QbYJvHL/Oc/WznabUWbAlCxkCuYZ8KJWL54qL0qDzmvL2nSn+KG4b8
w5TvdD5nWRxs7NpjRthzyqgDcTyYkTUj1Q/okkY399aGEd0A0TS7Uf0qTferUEhnRrZDRnlUxpuU
OmyaSLSPWf87akM2kIOT2ACzmCs269+W7+DetAm4hEb5TNR8gy6O7jxwPks7N9fM2/SVW9MgCgqu
oZW/vNa2SEQ3NT9Ez4A/jXlV1CbdOjHRgDthugtjddahus7RHveT5Z2azkNVMjnpIXTGlywjdHy0
qWJLrga0FJWHiaTQQTtPzO/CfDgrk6aRGSZ/E7nny4x5Ix6KVahbDDeVCQ9BYJ40wWVsW+ZwKQ4h
YTS+RwLClo9N6ZtWLx4DSxzcaFaN5/j5euxqDsxbnz2iBzGX1XGooJ5h+vWEoyU7e0mx6xRRUzqx
mdExGYmpTAliLNSVRilD9tMaDXK2stPqkuoDcNYCobls0wPRAhydSCu0WnmSVXUevPgQ1+2xDTme
qtqqfNztd+KX4QqonAx63YQ+88g9UUIPaumJo5Ef0KMwRMe2muCjbzsb/4JFUPGvUgtzZnMEyMDY
rzcT5FZ/gBK21ZhMTar1y3KJ4MY9BYmXcSYnlcGI0e6NlWqnyUZR6n0aOE9UgLUfqdUXuavoMgfE
LLrdPGriNVC1aBWlCE46JbsiGvzhqsNspYkfRa4l6PoD3k6FTYpGiCg6Q8/0PQdyv1ZLH0fOL692
p63p3osKIps5RfleDNZ6FNysLEpaUZ9EZa0y21nJIqoPcMKxpuV05D3k69JILN/uwicFxxfCyORV
tkgi+9AkxMCu423DimMjGucNZbzzYPGeTwhYBmGlZ97xYmdXyZ9qJN/JsWPEw/VIZkziHTwXq2xS
9/UGVQkW0mRnJsSLVyMKVEM4Zzs1niBKM6rSiuusnFiz0SdxwGqTVSdiA/y1MLCQ/2Toc5kysuWc
yEZjGorwpFJicDFUe8VFPW8F1KBF1O4KyeM6efcoYmCnDkcZq80Fg2/tM/x84MxSdyZvkK5Pmq9O
wy8d0wU9W0to9Kj/zlhKE9qIMrMk21W3EPYxlIbzHGndlqCO3LeD0QYX9DNwqnLufZjiCWyoJXtX
Qolk7WvSy1ZDxMKG1jRnL1LkyHSHnZox5SrZBq1zjJp+5SjYM3sW/0HY94Q8OOGqJhFjEwQD8c9u
HTLrYxobFhPRa1V3zToegsAsOErLrbsWE9sDW8lht6Y09XJotW1WM/kkwKxxC2fdBxb7aEjJcUn0
VY54CQWNu8rj2L5gcqvDP0qLNiCQlO0hB9K6HvRma1Tsw6PA3ebZtDFrch7D5F2NuY0bXdtxAwpf
olN7iptutuc9OMTrWlb4ioy6evDc/NQiQwHX5661CPKFPd5QK31AeJU+u8CfgFLjFaG0ELmt9BCF
tnVL+s+ew2rdlM1nrhHjk8NHhnpubaq4/yoGHfGRMXLHinntoZEDFTLOSLx4Y7nFPZdCocUbeibW
sT8QPGwGyFwBXut7u2lfHQf7jAHBYwwe5vyNtZ2xUzbtCdhugb6YEXy8Trqu2CTmL6OnwKBGDiDi
dyfNiNlypXMyj0VchSFQtEBR+201Lo7OQLuiTiy2oXJtaIP3mJUyvwhf+bFPpq6O2yqhdZkYijK1
ExMt3EBID29RrK8Z23krTfuweUTRg2nc0EgA9JqVCTUHRs/RAhxCFqOaskbANGz5ANHzVV1zv8mW
SUg4doccIMaqS5KfSLJQ+yrxmQjdT+Q8qPZI1kk8rznWaXvOew7UNgtRrnwSWYnk0XYamvUv12ne
+OQ/sd3PNhqaEoSlEW6UQTXJGejgcc9BvtjzUAjiJpXdj4EKa+fSSTKX5BpFFmX0Q4C+MX4EVAwC
t6qIaCFBesMq3vALCRs8CnLtikL+/4g6jyVHmTCLPhERQJKYrRDIlzddtSHa4j0k5unnoH8mZtPR
vqslkfmZe89FEtS+NWvMUEirglnIJyOfLgKJ/FtV9aRG5rwOi/sTiVOQ9O5e6MOfZEj4VNPFaJCr
+Yi9Yot1fCR22nlubGuXV+nVgOZPJZ7nux79Fnqm0faTvhh8tydZRcso90mDZZ5P9FhWzvlVq1hS
DhlL7M5hWdk0J3dx/qiu/tKnWQVg8I9aN06BqaOZnNzRPE5MFnEeDlcs3tHCkC/y7M9h5CK3lpJ0
WI+E8WxCw9Rqn1J9mFZNOJHQnxGtGwQS8aXYfB4cioKkpobA7fgBUMHGBdlUO9Xi94RNQp+akHcy
58kPgws3zYiuXKi1LCzSVO+BmWcvjSoIqpc6q3qMaU2k8YnUOqaqetE8aMsp7Q2kdTUxhXbEuUjt
l6Qtfgmz5socXOSni3tMWZluD4LFbV6ShL0XvfdsxZvTtzAPbIm/t5kQoXy/GwdyPf7RWZkxU+OV
havMsNwTx+nrhF8zI87ZcE3tjWAdj2anyIO5yH4XOhrM2tAM/IluOE26vWffRcCRnTxbYo6vo/nA
SiIN14qR3wBefzHK/kzHRPrcpHB9N87PaAs/y3QOU0kCxZ647TKtuufOjD+Kym5PpvY7aQJN7VtV
gB3rK27WedjjmTgOSn2S35IdGINTehFntfSYqpEckKrQdq+LZxYhPHM/7bi+LS+pdprYPiyufban
raIuvP5CDaxZBsuTils9i2nreadAW+otJvqo2VvZ8LZUSj8YDphboZPFTsLmbubjgAKCkOZ5PiBd
4AnoRMiyLT/Zw0Gu6Z9BLs6xNZyD1SpjnxAoEaKGpMLJdfvYDsMJx+m4XzKOgnq1Qb0YQZ16VEjZ
RVXnLHIiHnsoQ9zBDz1ydqYXMvQGU4RzRRwVeMILmwQGn3m6LyWDqE4f/bHKi+OMm2mNhj964r3o
tb2ERW1ig+2mk4jaH4AEGIQJrAKO6Ri+txzEigHcyfqzqzlyD1pvlzGMyNFZIdHvhtdBcpiKSki/
FMN34VXaC2GNN2Jiz7bzqyp770t3EDENaZnuRjnQu5BjFJWdPFhFTPaZ7OAe2CB0HGZqKeuXOIps
lgRRRxdkmPsIWzOJlvO06yudrBHtYg9ZdM5F6vmVhlxLMhUfiIG0bdiBkT3s0tkgYlaPkqBAg2cu
FRNmJEpWqQ4Tb7GAkRVUnZuE9hglPr63MyEaxc7t6t4HWvNUO8hM2sk+p561UqLV5b7Ghqbmzzix
8p1XJiooOVkTcCNB2cw/vd4kCinzwMN6fym0kkM5O0+M/HdDoVib1AuRtWkJK8M1nnoOZaJnaW5a
qByNVGde7luSO4RwjNGzO6NALDqdIALSkJMhWFGf7NxoSqBPrQiE2j2+E7ABI/HZLrOLxUX7zsrL
hz/cMFzLmCcmFOpQmoh56FDJmdh9107aVB2u4l0hXVb/6Ir0iKWgIocgF/5gwx9QDTrHXdEjQkEE
mO9TEiNTC635hPt3PxDuLBIMTixEH0lfcQ+IS1s0wqg3GN+bLs8jCtq47T8rjJ4hjQrhMxkDP4z4
QY/KWFuG9GhFo68GGtXRLdkY8h18f/NPwiIHoo+9DiEr+QJsv09baoA/T8YD7+BKZB5B5aX3Lqn8
CDOD/+1Ev5x+PDWweAI2xpI8WnpINJusfAqyY0ShSdRQ/NBlnnAZ2Aqiy/ijhLD2TMDj0BwP5lSZ
h8429/BySYUhoNXMMc/g418Y/d76Pr605TIEumZVT+1ybTV8Zr2V0G0OecyRBoAg1itxJculCkTX
/K2H6rnGDMT5wPLEqb7Q9mWHJl2/as4WXjN7Z2f2JmbmbTNh8lIp8ZHtXjRprvuUdo6rkDPQ0hdG
n8kBGBP9viOsAHteKBzrSMp8dRvUnIQbgstPS+OyrKS4xhf0h+7RHrUFu4q77jsjKfx+7phj/8xN
o+H8ZzTLATEwNbEf0nUgDaSppku8qjDTp9fIdL1rki4fYiVeGLiuoSXfiyOeSQ4kYbpMgGP2Gbnn
K69RKkoDn4G5BcYMiMzRfLXW79yU03Oj2e/I+8RFW9Wr3v0gXu8BKZtD/ItA4tEpVuhaFLrUYfs2
JWRsGkmOSAy1s3Ri5xBnSo4Ei4X98jCPWvkgK52J6NKeRyNzfEQ6SQCKnxlZ9tkh9g2ofJNDMdO1
tchCws6iEMSMfQTC9lDMyYQpl+7XIeN0mu94gRROpclbORasQcmE0Uq9f0ITh+CrrEnfMfMziHYn
8EqymLx+/u6q+tXjK99NKUonhRS6k1Lukh9FWi5BfKz9vk9N9gLDmw5d4AFf8ZFtZYq8L3lPGyQY
0hpEWBk64BU0oy1RmWMjwhZGz9K0oOYt+6VmGh20068VSWyQlDg0y6q69O14nMZxfTQznmjSJBYU
Ri+sf3C/keIiER3vVOeSCu9O72nX2IGjEdsxG3jqwM3sdaPkYnHEVteiesAWumdqjla8FJdi+Jk1
RLgQCWNUUReu0Uy6ObJBpOltwCyAAErd2DcyPtujidKq6ve63cTnlMzqgpp2N2XtVzP2H1ZXhEth
8nSU2Ri6fffoxLVGebCcOFOBv6fjj0glRFFp+S8WufGZGbMg4QiZpZosZHOmFqxyTF9Hxz4js4Ux
5unJbnVAP3yN5A1uiZW/ZZH9HQvBE+ONNAzzuIsKfOtp/+ZVtQwKBM+BV+h/i8l8Ycxb7enmZnop
B4139stW5RiWbTz4h8JinrQi/t8PwMe6OFn9dmKSsVqZOssxf68zJkJ1UQOQz5nzZ4TU7tN15BEY
cF6lxaGx0+HitMtxMcaYk96Ux6HynrJk8sdtbGU7ag7NWEq8HYP0MYMwSshQLliTc0ikIFSFmtCy
xvWml+MRXq0geJdZeKQYNdGAsu7RR4L8Gqc+RDMplipj0NM246FTa30yB/MHsjpSbNZWDwzxO1Wp
dhTp6+IQ8ORk8wfyvj+NlfBnJJolizlJOmA4t80XQEm3xkHw366l4S/Divxz8ZaHpcO28yB63tgR
JYufFLxHMjWZUguM5GL6Na/9w8BmbZeT1bUfNMq/ClEtdjMITdjqd3axHAeWuzsoyc8R8gjKZ/KC
s6LxGQo3+AEuulP9NLvi6jSFhYjXuI1K/uuTIkf1kD/aY+sx1NxVCdO4KiqiHXgaxnVs4qAzfM/l
te1RIdJTqo7+NukZfDk0HUneVkyDopDR23Ags6X3Jdnf0iluk3prKoKYpklrjipivyZLiY69Xr/s
LktuskTwYYwFBQXPJywBvIpB42aCgwMB2dhpfxdhfqhEM0P6b1xeOBTdhgWvgR1hJ/jXkdfc6CHB
hY98RvhYfydRd4wLnnwSd/r6lJkM99pWG89Zsw1md+yFmA25Q3HVjeXnqDf6eXSrnwxjdMANTIsr
YwHfUT0gqXvfwh2OdZd9m6KGDTPOv5SsSp/5L09BP36MlWZf3ewgeAwz+DFBNY8u0+P14vWDie4k
+WTSSFxsARolSmEddIznDwDv/iVL+7Syhm0Nsn8iHTXCmDsN76N2cfRWfWrkkeqNFfmTpqrAtghD
7/DfcUi+oLPSfLjiPyd9so5mFeNQ5H71KxAabPd0BtrVALVRf86lisI+F2wxl+I7hbJhQoUgjojp
k8DyEwEQzBw+i21lPGVjVQR9W43BIvqbNiSPo1b/JgILhYZLFelKNILl8meKdIyFJVfowkrrM3GG
7LHdVSxjYrMzD5HE1trMG+8WS+x+lCrs+nlH4qo6lXDkdxgsX4lpXUJtEp+QOxeQJdPMteOPOV0u
jQ5DknH67LT+SyuqfCdWoTBuMQKcivI11nhMlTHfKuPc9HB2VokRRJlo+Wzxh7zmePObPrsRqiGi
xvZz54GMEGa+l/jzIftRnSK2sHEUlmPQVRXUFT39VCK9LHlBnp+ZUvARhssZt027c5U+uam1SxwU
SQPb8UvUyYfBGXVetZFYvrbLmfm0m52/g/EOPtBf6+hnkkXKB0aFPS7S0vO82i9TnWlhaTnAd5r6
oc+M9cWs06eu1Pd84LPn3J1eB6wL/rh8LGpsXvGdhvUyfuFkqK9oSj9sHFSzEZGBFd3Kbn6Na7RF
dhu9st6g8TN/pjPz91xSb6ufbZ8wn4oMAqF+KEOnmcdFWiQp3cAQ60HvLjMBXn1+rVWLllPlGeng
Odcr3S7n9fK3jYy9bmbiOqLOlnP3bXgLs/Oe31hmgNyUEf2purS/TBmvlLdCY8k7tgapXhVXo4jy
/77hJd4NrHyCeInWw1jGv2s322q+5I/Ag36w0gS4tOmFmuU6+JeokasWzli3tXOsMifZHdem550n
wTYX9PxIAYHC/uoE2r1OcsmTjkE46pNNIJRPpPl3Nv6dGQLsplg3bv24cJk6idwhMf41C/UvLWl4
xILotPqzxAT/GRODz8Kyf2QeDXdutLtJ0D6oQnxXiXDh00UkE7JmklXMVJE5bLNQBebZodbIicSn
aPI0wc1DshGkk5UcTcQWOJayAFnr6Lur/dYpExW0SzseV/pexYyAY5WFYgQ+XYtJPzYFpdSKCVdH
FbBbCQVeeEgni3sOPY22xxJvuvTFiLLdY45cqFkJlO078Xdg2wDT9NdMa7lb9S3jySgeR2akrCsU
Nf4an1SjM+pCDETLJRKfSRVT+pkLoyOizJ0lIvTqQ4j4w9I41LL2Ez4o9idT4adX5XukrVz4ZPQE
YjTR27sGzX0znh09+zskUXEu6+onnd2HuzpEBEUW0APVv/Se2x46Btmpbli+mF3mkxaDIfVzsRS2
CU50Wczv04JGyfybyOEPr7mxdzLG4Vkat98NWmZzJhObq67b45Q7eHMmnwur2mvJGqYjsJC1ObBS
gtrZu3HAF/otHZYXQnqfHsdVl27tNhItU/uXzWhwhuaMc2fkHNhWCnbfnZi+fbkNQ2Zp0heP7RKo
mQ+eThOmMw1M5GiFjk2NxFFZQPnKW+smJGWBVWC3XBkOhfS439EywIkbvtMqngPUgYxAJNCxaKa/
prwDrBdnbsj+l5sGCBCkjwC+ab3vZc3VoSKWiZp1zbOJl7Y1033aJ3vLZUiiFjorL7FeV08VZ9eY
P8klTYM4r8/M04p9WyLiaBXTc4cgyGixbx3LrQujnr1CrBUYhoFSrj/o+tTcIHGxHRv3pFrne6dA
Qdb2a+crg7NGJsV7qpicgEs6I7bY2XrB7m2uQARJDFlRclxp4n2detecR7rVDEaDp1w0AytsNmwZ
J63jU9/XXEhaypCApDAGYSxyfWeqHwzBqICaaPYHM7nl+HwCoX6ZwrM2BV2J48nI93HNEN5uFjoh
I3lpbfPAZjcKVYtzYaBkTPXSoKvvD1ZdSj83iVsc5GeTTMD00HkLgbAZy+SJvQe+iXVzotqvVWfV
vnSLE1wrLJE+ZL/WBxn4d0QT701fEd2FpzvlySjtVzOpPaQYBkNVio8+wp7NsqD51dLiL+mPQe+m
oCWVni0uH8SY40RXFKfKRc6hkSAI5jIoE4sLAErCLjLQ90dY6iMSIHGCUpeONZP1aTWASkz1QvNF
8QkkhH+O04BNmtrl7OV8sEaMBYaEv9GlY+sX8cxkBKWdHdM4j58l8slaRvlLVxfHSQ5joHURlU/j
nmYGADTyHqUaMCyOtPwwFt/Nyqcyi8yvWIry7G2zwW2MYncLzo6prRF3uYINKfarxtQZ6NU3oDhY
IuDB7l2HCHLDbfcOHLA9r/vJrbQUm6VK/WQtr6qXpr9luY8d5NCBVsqvSyZtzAGJrCx8F65LsNT8
TY7Da4CBRHLeyRcNr6/Xcce680Nlx0iDdAblA8qWNFtxkg7z75LUrqNXjo1v1Wzze+sT4QWaTWfM
bwxvIG2ImoesJCZ7YDFH4iOJ3XZX7T1Z/c5woOutq0MxWMBLoWkdU958d9saoRCobujI961YWn53
XjG1w8tPIx3zi/J59NLPadMnW9jKTK3GBHdAHfVMBGv0bBeCTXax3uzcvfYz4aK6rC+21DYgWPuv
8KbVx53MA+Ws5aWEaFPGFSNhT/sZAzo9tMCVdh62YFyRjJ5Vul5kHL3oJmg+cmHZqbca9b+TMg2K
NlSiQQHRRJBPPYoI3Tmz16xJgxW71cvH0wTNRSbM0LrYRcy8VtbOKX/N8AKCCNo7jZDeQ9dNd6UW
MdfEclIidT8s1MCSOhneRIfXEl7NoEz3OkYNuwuHT5Hs3hDgXAw7tvfrCiYM4KFzrEGE8blxz8vY
b6CWZedl9XPTJvZeqyi148H8tk0s5NmLO2paSIkjQ065Xacg4I5C389zs4abBM5d3Hfu4/qETQoC
QytY03ndZeVEEANFsBHL+ZSm+UEty19auWK32nxq6U40rZ+vXrVcsPHaQasIh+noQZSSfVByBw+4
os6LMh68vmnDXFVvorVvQrjrQzdBcYq9iSz5uj8RJw8SXVtKsjY5SHXmHvEgXsakhZTRyDxEGTD4
0rm0VrLsUBgGdiWsM95FHoU5J79kmo+Wmn7phFjsEHjXaJjsR0aO1JvMDPYlwasB++z1urJoW/NS
hJTBaCcgqgx2Jo7re0G46oQj6DXaLCJz/ivxivIR8NlDl/+ei+mJUYW6NjYjJCD3mKTmAosNQx3E
N+cacHbYSsdiZp78yMDesDH8mkBiIrHtsYFjsQ2QY/5joSYZeCSPlpyjgz2IGFqN8a5l3i3Pypsh
ogYFp67t0TU/xxh/0iztLlbJrLTQjQ9FnIW7gFqpBvV3TPsyRBqicUnwn+q/4M6gSBHoqVX3XeVs
enrO6NXmI5wWNOke+OaYZ+nYbqpGexUIFhhWj30dmO3y1ru6TS9BXZJX9AFRU/gJJgazlKhxCM9q
agxccSxrWIPrWxQnwHlBKsKfTQYd3G3DRNLFsmPFjGdQ7IUTRnhuoJT2OcZBUPy1Ks/xUXJ9a3U9
7KPVCCUYKxri+A3nLMpyIky58XGL6yrA5dUByZ+kLcMYeaqbsGgwnF4/yBTDQOSeWbyFxSbeX1h0
DMn0bNQa/kCdWFw39pyzqF86EDHOQF43IjS0F99errSdu7YW3kV9XymU6bowNiVwds2oqFxbhGL+
V+TMf83xVY87FsJ8nOeWIOFcF/FzbuvMHx4LLVsOjOKuOsKXneFpzT5FEBuW/UvjVgvTvzTdGZF9
xsochZgmdtFoVMfakCGeFPtorXHAgsbai1JnACCWQG53tz2W6kqw+0zCqxbUGXhuBz4/esIJmsxS
amVgak6+T2ZnV9P0sjlD4qF+wTjcDLLDFrqNr4WC84ALborh0S/pOS0GMDVskF21FqFzhsjTX1qp
fxiMGSFbxkh8qAYV3rErTrYPz6Yy4ggJPQ8/f0e8a9Cp+nke1G3qTOTslA8NQygkwMmtjBJvH9O1
w29gjDE/DhXAVG0zkTDQb3fW7GhHTRnfavWN9HVi+B7zh5l8M9OvSe/u4WQaPVVWMWvqIWbmeJ71
5kXE5UHhJOXA67zLXA9PhjHQnoqGPDzlfFFOt6hPrm2OZ8MucvgIIIpvLdLWXbeoB60Z5Tm2LJzZ
9nBr8L6FTvZkak+GTKA96szZRO8eBbXTbm20mIbR1bG4AQOWc7Pwd7heeOdc1PqEVKtL4idMvuTJ
1zUqPw8CxWbsgxTE24EqDmkSfJ2ZD5wgdsnvElBktYyHxzuOq8oVd1fB7pMJntfi2YeCbF8cTWgM
YjQaIMS9onXsoytKgtqlow40T6gsHaScJct+hi5vd12oUXF0QRKyDuDP0aUk3iVBSe/HKMRZ4DPS
u/82qsP8ggrY3d393dvsauMtD9nEx5Bs8h/0fj52xegdeRIAWvCuPeYphoKNeOdVpDJLswBTVcb5
7MVvdedulYv6NYMYsjT3oFPnPnNv9c9osE2GbAn3ZWl0/v2FEHJi5LoiBUT6CicSwXqOrNke51ue
usGKQOrUoXh974kdstfG2s0SakUdYbOME+gGCVLedwAq9AOr/qJU9eIRPP1oasq//8uGrHFZdL26
RnXmcnPk2DJVUr0p7ydqZgrPuSZEdaMOUDene4AnMiB+tzPw/1A1s55pPfHZ1XGH1tHEcp2RcnJ/
x+y0ns8Q+Z/kPC3XuyQVVonl31FyExIIQjxEHOJ1LIElDQy+0fk+ApOwHrGzd/sIKgtWoSVF6Wig
p1RmZvpmK3//h18rrcF6symZt1EulQ7VPM5izGUMS0fQKp6DV6xFUgaqdnPR3L8hhv4YJ4M4GGP3
tLJLeZ29Qz+zdJ6ySjtC3T7phJC81CyBfYIq2GFq2ILtyrnd//xYIBEgn+xDzngWY3RIQisODjWO
YsQe3MkxzgLTaKpnWO0Ai+7/WyXXCKZJzT9jzpgPF5W9Y+aEFJbkiEzvVDddYcQExYEfl4uampRo
+Izx15F66m9VU0PA9OAqq9VyiDVyLWJXZtdJFW8kvU2YWL0ehx1GnNzB5MfDI7jAiB4fu/aNM/LL
6nX9JGdEVMhAvLe+OnWbzW4Enn3PRimJdiHePI4okECxM6Qh2rp0FsTT+c3Qe/JmMT9crNoBT7vM
kZ8OnI8TejhN1fLPXBDWhzooH0FZLSW3UoFReG8Y1d+NAHJpNl8jBhy4EetClHaVzDfA4oekb9IH
VIqoTxN4/PZa5C+T5YZLZsA5Wp1X426i7Mv2seJHfYcqt44qiD6k2zm67H6NETNi1ArJc2XMApkV
b11G5nc4p8P6Y86o+MrpqUpU875Ap+JFmuNbXv1gLDzdpg2YX5hVhAx2fJon50sXFh3MODelP/7H
EOmN8tpEy/KUtZTZHWnjPhjMC3b3/rmzKBbv9CQjsUekejXK2qKMQ6tCbMXRY1/K9Y/GzwcLbkkM
uny6kHC8OpAA9kni1R9mXe+jSNVPppnXcOVLLqRBOZBlss3ijk8VjR1rbKtxj5oWI5ndNt2mHASO
0Wl5gsXPOgNf/R0PkyrkVHaS3YwiU4SQ34ks3L7pBbladzXZLPgp+LF9N+g/mTaV5yURM+Erzfsd
sO4sKcjHQlgPXdSu3F3OkyYrzgFhFJel7/yoYnizLAnyxz6zMIZNBiNTpTMN/+rGmf4xG+HSgGCY
UCbuUrBjYVEAYsYHd84dYh1qzytCywAIHVtJ51uxl51lRUk8cAA/CfbFmwf6/qIiTQiaJlv5DzpI
PvE13G2JXQLjQDBv9msewKO7TOqIErekTd6Ugla5XHtmVclmBo4hZRnCeZw2sy5o8iSMBG7nydHM
QC8SGu3tLYmSHsM6UX87fh/eEBa3D5qWeGG14TGxghiz3dwqnOLh2EVskpfpXFvS2N1ZvRR23q6a
pupFyzonrHp0ef//p2Nd/wXuwHnsRtYeNM/FsRDJT6TmpxzbezrX3cFiCkkovAEOHhj4Az8REpJ3
ueOq2y1uokoZ2JTVKdXlR50M4R3P1Vko7O9EurksUUYM63ZuJK9zRfKtBwXnfiBiqAR9URWh3RdI
BxraH2IpaJJrl5kVBk8CXv9DqdVl0JZKv94v2zq1fssxUZA8suk6bN+MOh4oaNzGMesfWY1cuaS3
8/3/vindL8es9cdmql8mZgnUS/ySZUe/mwmk0P1Hq8gqivdpDMcjHcHyQ0Ruh9t6QI7Q8CGQiyVe
tKoP2qFT39VAjYuYUNziukyvaBj4BcVAQyJao+75GAwkCO68/JDmxVaJd6qcMfIJNcx+FKPDqtbW
6Cw622AosUW0FOq3ilzxlTrtVek/5jZK/0K0QcdhMKL+jxrU1xKeWvQ31hPMFjYOANJtPjQNhjhS
lC9mvMppcdW0cxwaOSoAC6nhnSEzIBDYGUzWhd2OG97RfJeL8ZGXpbh16cf9oI0ir4Ck1v9wukz3
OVO8x7mJ+CKq+AmaonwxwVhMuRVA2OXSn9rqhqjsGSa9trdEzH9uo3dqRvQ9YQE543iMjhVIv+CO
TlDx9DRvJrcsW5rTojnJe7V4LwsQ9oelNdL3MSXr2nEygO7bL4rNDye50Ye5pVRfObgHqWUXF7X5
rZ7zhtkbrv61B96sKXCjTWSgqHWITRmKbj5M2ZQ/36NGe4uJ7sJNd8oW+fIfGy2bIADE8YZXKQ5I
RKBxR4wI0lY9ph1Wec1AbwAq93mt9Mt/F37rKg9lO8sqjH7awJcyCx1XNPGU9+MYv1RNU8x77edA
JorKwbUNGrKvxveMoSMqt1m7zAmOFbS//TW2YEmm+e1+nmjkaUKjcywcKyAINaqQXcmDcrwD2tfF
W0/MKWgcRlaMTt6mv8AZPDucWNcW0+BOHzr3pOt5G0yTAx0F23kQ1918a4t/9wqn5F6jfYX7ZE6D
E+aFkV/+u9/r3Fmearf5UJb0mN9yGiUWxkAEH20gMuOlIX3nwTUz6yVj97raDVEkurVQlsYmw5rx
ZHsd25pBRHgZFofZ4xKd+FB2/uhFhZ9iMNmzPD6TPj88DlHNXnzjb7NLcp//+xIQFWrofVRzFE7c
fC6IAzexHViXvmnOWrZlqqByPduJ9RFpUXEwUvaOaANg4sEValDaH72+y45csQyegBnxWm5/iKiV
J5JjtpCF+tnWMKKVeYSwhOMfHzFaqq78bUEjGPqxfos7/YYE0GYGZPMjCnhfwxn/Vk30VlpmYXNr
+mtmV+0jrjd6Bh4HzpLlBx5vOGzb/8nBVTUqjWYNu3vItMC4NrW9n0y9u965MaNs/hfp8x+STJiZ
vrOmuPSLCRUzG37WN7JlstcQTZNYv3tWAjxWwR3ym7MREoOwnlXcgC0o5QmZz0NWJI1/x8gYKrOe
YpWgekXph9b9H0ARng6+M8nkgGsaTEUnH+9fisGQvTkofGscq5EWJCPGXMZJqM96ffkaE3a3Zd8/
4sKRr970DungsBZZ8jMuauXnlsF8MrW9MNfZp8CvOdwxqaNKy3DMxVM9ErrnbLEDBv7IFgM2MNRs
s8v/b8uCfUZhAK3Zmzuzc7oDjO+nvkyoldvYORkokfBSpqB4WpjH4AIBPPaUk/e+rVGm6SOWQDi+
dWqIqeKgL9L6sAVHYH5I/+kg/Wr0/+FcUtKi8RNHXMgo2zfzmYom65RNCj+UYyM/bIc5UDbLaHXn
DhhZcZpyKIpoztKgt7yMvoQS2d68xpAGWGi0869eR9RS5aZPaBJROFUE5eS/72o4Q5i/dHujbuWH
cAmF8bJUHlE4yA/lJuxdzeq76p38WoGw4jQa691Y2WJvbAhMiWHpEqXt79nC+3SnTS4dOhZ9GeD/
1q7zuvSDt++6f+QyYkk1C75pTNaEIGp9Ro8TSxyFlhajX+iWVnbSouhNQhx67Dh72i0tBjkqv1Ux
d6kn3fsvhYrXhxIdMUiKaT1zpBUuVIjItah0pggl0b0laFxHPxnpg7YOSEyn2XipIotJat7+atpF
Yw0Pl0OC09x1XDn3s/J+anJ6NtVoshK+gFGrfRpB0t8mKFNuzeDg/lUVRnJB1BvvhwZQtnRgJU2a
8GBdmUfdiP8pxsZhsZQsV+/JPtMVIUp59JDzHBbPvqbNkL6Vw5WKvvkxWCX1T2enbwBBnP/OHYsP
wPYnh83qka5xH7q1Z/k8tk7YuX11brSKx8kWrxY4lHYgF8tJut+4Mq+Gzq48xcj9OEXuP0xnJoM4
+18FqfCpt9XnmlpjCIWR0UBkRW81MZ8qsQ8rQhYfZfT4WA/acQajBwCcTSi7I5yeRQr3OqYhK5MI
qfYISm4r4LWBOJL7oRLrLreFHPY8uutDbK4sEjnJJodPt0qWQ9VSVC02pmeZMPGtKvukEMhcLW/+
jgm8uzhydS+ckTkEGHZeBWfsa8N5FpXr9NabNKluYX1wbGV/0mJ8tsrSRRsSn9msLfuGqf5xaYzu
weVju8s7VmdzPTr7+22/LbkZsy3X+9e8DK+VOzdPRtcymzaoC+4pJwL2/Wkd9NP9MpObfbqzdB5j
UstMYlq2DJL7zy5t/EVajALv6E28II4bpHH3UhuTybvsemdZTM9WYR7bzWreNuZzP2mYAGx1Tk28
4O56BVkyBqhPy7clWlZAEVRQBe2f3OAiEI4Em0UFqxzi4osBnfXMA4Muah2p0QW5K1JX3fP//0Je
RPJIohpjyTZ5iraRwlJE/5CLyRDD9W/GqyLsploW5JrApJQ4dX2ndN0zLeVPhdyG1ThnlyZyoqqa
CLXfVlUklXu2U7ALk+E8iyp7xQ83wJuJ3c0sxnHS28m+GmEFUO8vDJBV51d6cUrmnky5sYhuo4e8
qHXz5mmIWcmaXBqDPze92OP+/IG2EsQ0lm1fivbfigDhVKAN5N6KXTq5ZH+PQyk9je0vWVWnNcMa
yf0YHyTxALemUpQ5bDOwJEBKb6IEudwc6vW8HLWWiLeN1faYdOXjf0hiaXnhmOSErAGC3RrovGM0
COcHJdMWtQptJ9ncCjTWoK7YqmRkKLXtu50vGUM4JiKakZ15YaBRjHhZ7z+1ROO7hE7jy9Ign8uh
Q+699LtV1aEoi8+RFeeD1svv3GYu2GSc+/9D2Zktx61kWfZXyu5zIRtwBxxAWWU+xBwkgwwGZ77A
SJHCPM/4m/6W/rFa4L3WLVK3JUuzNGVKSjEQGBzHz9l77cy4QRvY31kdgLi8nYmiHwsJLevLtKEr
rOeWuo0j/RAGcP2bzIICnvbp/j8pYYXfD0gwlXHjeKdgYOZ0qazXyaFZs4yR3JW4yLairHj5HGPv
0nXuDO3OFveVvK/NWxQqi0qohY3z3pSIqql5hNRWrLekyCzPMmNHSLAEsdJsm2znNKu2LvGsP4/1
dd1ez43e/9RFkNm0miwqC/Mqt3C5a8mZQagEfV7/fvAt+h7TqqTiGvAxhvBHEW+X36EMhVO4R1iz
o9n9rLuzYLYiA6AegW2WziKQtDl6QpZKWd+TNckcNMA8iDj9WDfmDbrNNe4s3jyRuOkH97UQap3l
cIWmvNCWsW8d66K5EIBE6OFzFGa0S/CK+nkHGs+20gWTy28olO7IJuTqznlITmbtpR1hyxcmet24
PwVts3B1XvmRV92wqYR9xNQYd3Tj5rc1jgtwZDH+kYamy7jWsGojd+69GFd7QE4RpFTDYbJZSiZY
E7kIZmqsfQNRO8pNTeqkjDlcPlJEd1n1myxV8TWaWOiWNHSD4ahpKMP4GlubVWXhNkNU0tXOVz3t
rstx/iV2jnFNuV+aY8Hwil9so+AXZf/1248/8xuSL3UXGUyFDv5A9/ZM+iWQAy1LSHSQOtYjy5LX
f/5SUN3mPdueP/7jf/3rI/vbf8+Pf5Jm63/997fhv77lxViFNAu//PZft3nKf77mhf/4L/71/80f
n1PMf/zBf6Waz1ne//co5t+sM3ir43X7Xo2n97pNmo9D4hD/nb/8Kx38dize//nHt7zNCEw7vfth
nn0KCXfFxzngyP76+X/9u8uXlH93fMle0v/zv3/6F3/Gimu2/Q/DFnOsuGsonUvKD+vf6+aff2iO
/IduEVKMdsOyBYHUsHwzkvyCf/7h/oNxPGxOwrRN5QhlEApS5+38V/w810ZQjlBbuZYOO+XfCRb/
yET9f7xgy1LYI21olLatXCGVxeH9GNTChMCl6BzMtamQ04y+0y4aS8f+YRZnpWv3u95X302NednE
wHZVW2OA9lxb+rKmkGqdK9d2taXq1TsranRedQ7pD5ZP38zr1zXjVc0qnhSTYaTUmFxBeaLGUEG7
ZXeON9pDQsQQ+IF08wNEFtp6bW0uiRchl06yJW/F3nx1Bia4KJcyPHVYOMg01lbEMu2Z87kLnF/B
MjezfuEFgUBeT5/MME1WpFHdannW/yZhmACrT4jlj1NGL8RGAW1Laz5pn0+ZgT+Cb+diMJ0VC1Sy
JzBiETNP66mtZz8MliLZXILSXDtmCrZ+5NCQNUD6wRmtDSj+G1IJB9FLdKVM1zwfZLCV7aOMHtAg
S0T2U9EvSw9GWHEGT4X5QF3UaHqcI0AUpkuS1oxxmzvkwI3SuCdx7V0wNOWe2sbqmNOQPm/RJEZO
cZ1XzChov8CDdHrUs5Afl94A/apUzbdS0V+OLHQhEyp0hE3IWRiuPJuW1i5zv5jbbHgNHO2xBvc+
pcwDosjdRfjRl0XHoAtu17trTK91qEXb0MGajooiLp9F0Wm7fGjPiejGLREiFRgj8UDSJY0NHwWe
dKOHxvXiNShJonLhvaVsVTSJHuLVuoe/q5NcZjd1QbyAeYhrZ9Pq2q2ODSSj+U+zujwhagt3XsLQ
vyxvrYqw9HpwsL6MzbvSjzjmLnN7D/ANSwAmHtMPXmKjIu7IuPnhef9ryfsPiqAjcUNN/c8/xOcE
n/mGECzbMNtN23UFQrXPN4RV4b5ok5gbIg8rkAMKGZgfXBMW4C+LjHpgTOIHFUw3Ggu2614PWU97
V0uCFTPRaFn0jNArxTiMdB9q3rgAL8ZUBwf6qgcziOqZujLzm3UXHYn4bS88/uA332F+zj+vA4r1
SQm+jVI2SbWfv0OG4Zpnn6BKMqyA59TsoDv8gJVTvri5PHnoooCl4DYCd4cTw78mUG8zJOX3cDD9
1TBeW0XDpRwjhpDUlKOErDbQxMyzd6/vHvqs/s3L8oNk/vmIWbgcWznS5Kwb8kvEFGEK2IUGp1kj
LIauoj+TOfC9xluO8H72dWavdD7bBWz4hdRz8kJHRqYBrrtfn7mfL77tUHfq5ryA6+x3Pp+4riBG
oCltJLmYNZdCOY9pWZ3Ib/3dB338pC9f2OH9gXrAomHvfo0Zz4rOz6xJNesoL0CTZrNtv8nxNlfP
gRUe+oRd1GRN+dYR5WWYmxwN1Hw26cF+lD3LhuetYicq1m6PGVODhbv89akwfl4ZsYXyxhDS4nRI
/UsQuscN5BdFi/mODdyIlCSXQFMKRPIo3uHPxehOat9eJ3rFAzt9x6txgot6n8nxXQt/k6xlfE5C
mx9LjoaLIwnyQ97x9crUmq9ir6PrpsYQSSgkcC9/GUrg1ojy2Mh6O15IDbhHivqXX5+J+Wn5cqlc
V0fLq6Rp29bXpwkCe69nLTrtWE7uImxyIo2EMRF2IiYE7A0cDNSY0AwOv/5cw/jpgx0DPaZrCMdC
L6zmu/WHeLN2MOs6Q3i1dkS9y3u49W15D5KUsXKx8YL8Klj7qj/r6uRKqvr2N58+L3Sfvzafrkzq
FgLoKIPnK/LDp9uqpzVTWxV5q/lV27e3M/C0rNGouM7RMc03uEgnz83uDU0c2GsTlo3vp7gvI+Ng
F9io8vI3h/Ql8X6+CRwhiMLD92YTuWR9Wddqc3JsbtcKX5d+cpoReqSE5Vyjdqqebb15ln67I/nm
QoTDldLagzZGh5Z+8zTt5rsYj37L2B3p6K0MD/kIuiZp+Aft61j3p8xM0PAMr1NebRrOOMKOZeOU
v1nqfl5iPn+HL49VQ8xw5/l8B5vGucArBffwlSu9+83lm5eqL5dPCFsXupCsp7wMPl8+pYHaJxWp
Wrt+de/k48lJpjOxbMxm1xvZvVVCEZbGm9nhBobJo0uS4FrkOfEMr3tNJvcMHvzv7ui/PSjeRyQZ
KlMKe77jf7inAI0S2NgOKKjIWUD2sp00eRhx5cc8Xo0YTlHc7pIgexxjJm2dWtZBSw4Nf1dUqDOJ
38mOdPwff32u/uZOF/TWSXMzDKFzv38+Kj2PkhRlebWeIv3UTPljK7EpdPkV0sX1rz/q755pikzX
MbmbhcVc5PNnRWbi6qXVVuswLmjmVfVtYWWAeRLcZBOmCbyV9i4hFIDwA3SkpiIzNXSoOn9zHD+v
p46QtmRVs6QyDf3L7YHCEP9WBEBMut7RGDc+UpLh1lUHzRlPKqheG9M+I0jv7def+yWP9c9HmPRN
UiQtPtS0v6wqpQZyBHZEhfvEerOL7DnVMH7agX5I2/JRy9OrcSjolJarmWI3Yl2MnlmVifEVjJtV
6RgLPQgABQ7R9zrEe1ZX97Brut+dn89BrH8dp8MeT5qOqTvyy2Pa9p6ml01ZrT3fPRpm9+obxSPB
VPHkewvQ/MaScehba6ijjyIQ0pp+V+kaMALNX09N/W0cxCqT8VYiOTDi9jXsyAn99bn8m6LJEebH
61Dntai7X+6l2EWZT/unwlWU32UV/C39NBrigP7otjAKABzcN7jGnisU+B54e1cFv1lm5N8tZ6bp
sO5SMjs8PZ/vZ1YP9D31rInU829Vj8ymL5A9o7bgYtUz1BGvvizDZZ7VsGyzjTelV77wzxKiFunC
dtdMe+lR6R2cpQhPsKEWiVknTPaM706GSaCLrimEGLCx/Wb45F1peaUvtHg76eSaL2nZA5h2G7mq
IClUxGENYsrXHWmMq1+f758XL9fRdWlRG/I9DfnlkdGdzA4mSzfWjP/vlIEEOkdkHbkOfA3cSVMH
hO/Xn/gRYPp5EefNq+Y9vW3yzJhfzm7dC9U2EVyPJsd+EBRiHVrTC16pjZbJnlqEKa6Y+utUWIwA
4UxsHBFcTAUSLpqK218fjfXztWbd4oB08rGFZYgv6ySWSgNptakj9Oou7NxbenF4Gdds+EJwBz79
rZqdmkCP0SvcVt0iG4bL+DI1Ja1mNCWhHj6OvksSinNlde9BESOuQ3u4GBKLqEGq+cpuL5DUboYI
LGtdvSawcwGPyCVdhjntYBmnwbe0m/ZO2DwG7XDsXOc8g2WHCHhtDt2pwcMMzwqIpXLdu8C/KmpO
UUw44WLonW6pyvgelR0QBEJBmTYfoDoDDW5WXVztozS6T0r/+OvT9tNFtHXewRRxVK3zvvLrS2+K
BH5Vgh3XQQKwMsmKpTHo9347p6SZ/ibVHGL5CpzYNNrfUlVaO11Lros2hvPUu//uC+jPo3EQCek0
qpyPhsgPr+AgbaJOL6qJ/AMiE+l0vRQFCOYwJ6k1hLjYGw2JNpjdYftZOS7K9iO94f3XJ2Wu1H68
seejMA2yjnSX54lt0OdlIzFDI8U3NK2FN2HZKoJX20zBOZVbV+b3Of37qpx+8/waf/OhkkaPsilm
JRvj+QH/4asPRR84YFBHIE/ZnV1hk1FVgzSXLgfDK6/pt8oId6Oyv2npeOKa8RB9MxrnVpLQsDQS
a1y6hXZLINh1jODrNw/7l4axZXFO5q2WnPcZpst75/PhoTVtosYhIAmnzpWDhSF0/VMy3MBk3RYx
LYWeIS+thoqmcC5XMxMLLMfGQ/Vb6SRetN0VWpUYN9srJLwXTW8eEBQz+TUwMiL9vagKuf/1Zfz6
luSQ2cGy7NumbhHF/KWeG+hj1BkRs+s61iT6+QR3nW/unWl8hJLzwCAjRmqZjUjPfv3BP9URfLJj
6R8bddcgZ/nLYhyPWjsHHgzrxvLBaUykOPQifSzeIpkSgct6PDgx6ViT8dK4MN9A8ZHy8Jpm/aOJ
EFhTDtJRC1sjLQ/2185lYJAiGo27Xx/nT/v8j+MU9nyMc0D1xz35wz3XYk8hEzIe1q5kH1J3V2Ji
6tCH137LBjoHDxLqZ8yTV7KsCwpQOq6DPNRFu0o0tWffj/W0CDB08579Tf0gzJ8eQuYTbKaVxYtt
3tl+vuHoSFd5hjUc10H8fRh147JVnQM4Sb8fxsQ8I0C4xEcbb5ThvfA+7EGyVeE2r9NwyzJFTqjN
opy1+Xkl0YTAEjXSApRqkBTXJt3PyIjIwlXFlVd4D3Bckt+dXPnzE00RScgqS5HOi+nrXdAmpez8
VuvW9bqtOwMyi4V42c0I67PJAxIy/p4EPBuJBwXLGeEEhFN1YNJs3MJUgAoUg2CVeCPrEHadDoSG
Orw/z/EomiIacYN0PZxhuOJZjLUXfFqHTR2ayFXGW23fyeKNyaW7L5vkgbmkDV031RZJrBnrAG1r
gdR8DYlpC5FjuDCTHPp5zHSsqkKSzAZIqLjHFnoJI+7jNEZJ7qz0Uj+OkKkWc+rt2g3Rwts+uMZQ
IgeLaAVAP4Rr3AYtDMI+RJYhopWJSQqHC+xfknxorp4lTNoXqrJOugX124Y6xDwwftIb45AQN4cr
5rul5feT286W3+zNskA+OdXSEOnGFtGrQRqrPiSbwpxuQVNe23b3mBYdxH1pXDSGIUk9w0gIyAh6
H3peyT3RhO4R1EDAg5VrjAgEVkOjX00J9kQANOnaL9xL19PgQjZApayOICeEhut0KIlz6E2w0rp3
5sohoqLVX6U+nIbZzzUkvJLwYZ23rtD2SgZnqXAui457VcVCXxBiV11ZCEQLComF8OmywhEd1kS1
cXix6ta52ZD1VAd7v0Q1ZUVoH8rUSjc0P/Jlix9pbQjwEwQtI9Q38/OPu6fBJrtMOt9ddCHIwjbA
Yt4Z1tatrX5j+1n7+Ju14mu/x9a5kaVDq4kepP3TC0AbS3LGW7xafiZvLd+8Gyr7NbeLZ0ufzT/m
W11NJzsCdqFBe9C+/ebj5yXz8zuZGtOckyYlL0nX/LLlmQhcM+Ok6tZa0oZLyKgUcKNV7mwfzv8x
jbCCVQF+yqTDCkacvbEpDBNSGiTUXx/JRx/npyPBWsYwTZ+HaV8Wd3L7MidQSbe23DHcMtnV/WLv
dYDEPyrtGnEL+IiKcVEWYfrsn1FyZhKnLDGY4TZOua20PfC0+NTx/0rm24vIkBolTbgpizq/DCtA
qKUL9KgcAFE6ucHN42pqZVuFtg5lbC09XXsnWJVR0McPdobmUrRPgTnABpyXvD5tWJolPBvSi3Js
8OuWcLWLPrCWWTWpjezJLe1ke6naLYFM5RJr/DbswX1jCpszRxK11hS5gYMur128Rqijz8u8dNeF
W5Rb3+b5NWsIKL8+t3/zQjJZ2IWpM8tzdaW+LPoUMaNb9T2Ax5k7ho6RpGKL4Mac299K15FwvrtR
EO9k3iyjXnwnohRsTquci3gqwVFGi8Qxhz0CLpK6+7b/TaNX0vD/+T6kyUslxlG6kiL182spMIAL
eR4NoVIr5darkeQj3xRzFZbtJtkvK01dF0kfXMpqB/xXnDUo5bd4UVFxhPEmbFr9SnhyuLIppsxq
SA7DDBaNDLQYbVkvB4iW5z66ETbQlAjUgIj03Nu+0VL88VW9jXynAr3EKyGHZqLcFpIb1cQCmbrc
oSJ7CeFYb2k+hsgTc2s5/7eRjntgThX4zTFYNl20LhoDxl7QsKa4BR6UyH9FXMQuZ3SD9rIu6PiQ
9JAAXGeEFk2wU1s8+x+v4K6NoNFGrbuORgcr+sSi0x6DWN9iZC0PYqCsS8md2dA88jbEqnPTxBjn
dULfFRi7IJDBUU1mvxRaMcvBTdEswwzvwnwNDQLZdJHP0ja8AHjrgRID/rD60LssY3Pn23Jb4lpA
vUGK5Zj0PPLROq3gteTRUB5yZB7LAjJ1QyI2Xg3oDYVzHyiqsXjMARti9FsWRYfDMBRvOEN0hZoz
S5230RvkppvS1USM9C7FN1jp30rc07eWSLIbF13EELsrMqOMy9q1DkMRmldWC7HeT/O7Yn7npuw/
bUy6izZwhoXLKw6PGmHXiZ8khCORlFVnoOxJYU73I06UTYxP7uPjoor9JhnYb4FVIRVpdGNLQNHT
FDw1sTVea8L6ltX1uLIH6JFtMxqw8KYO8jreNN4u9Y7hGHtuv3bX5rxJyktysXHYPRhh+UqjLrtL
OrXREyBqKC6f4yI+dpgCWIpISQDUEuj1IRrxtFZhm6xSWKqouceLYHwrxqJ+I+6FuwjjMojNcxKJ
vtkIczdB4J9j7eqPqcBHbWr9lVATe12FRdGxw3wPVy67btiNOLazVARN3xvnlkwhvkjwNPWM22E9
fRnncrPG7fCSCBuCmx01pEAVNij0QFwYJeQ/MtvPgf25qOZWdaiiM4iha58ZKcEpXEs2TdyBAUJL
y73vGcpOlqntA73CpUmiAqYlz72foQi9ulCJOkW5KbazVQgmZLbnB0pgy6onm6gZMJKtDGkiiI0t
hJe9055XmX7CPnCdW2PzlE24RRL30lEhn5M7/YlmNvVFQb6Kkrda7JvXxBAdsOBxK8vUu9AEEWKe
wCLvld5wWxUR3sZ4WNWBrQ5emw7n1by2Or6FZ6tSHTyEpF9lTjWQOaKn53EJz0Vt4zHWnibHO3Yh
YYCVqgvGAIZNkTM+GZMkABmt8y5A7XGlgIbALVNn+shQMpIBCbzi1Luh+cQzLnqXZpYXw+aaSQZs
34J9prqnVCvGnSVA2g11vZ0oSTypkBHiTkqzbuP6sXVdjsPGmHduXKXgWoNMM9iBdmnhBiq1+CYU
qAGIv60XcT49MrgXp7bX2eGZt+WQd/vew6Q+1eFag8ABGazasZ29wDvZ7wLdIG0eEXfN11gpcGfz
/qnaWxrI8fl3Rp0+EChE4icEzAUaQc0DVJDZtFfcnvlf4/F+5AGBLzImx57sk5zV+IQkYD+HB9gG
KSkRO4kF9B211wUrVNrug4BkWLtgUQ3nCreoQfDnwXDUcvuYAYnYqhG+ViO5AsUIrXBUy5IMWvQG
+e6jFBvZ+PYRpSDhQ+R10jkgTLAzoG1tR1OwGwkCOGMyeK40uBxJc2bDqDn4dZQiSNBxWExDtQrK
oATUnd6ZMP+nji+iT4S64hIvN6HuQXJuX7BKC5K7xpZXcbiy2ZNdWPMvZuhddO6Q7YLSsM6l7W6m
MR/8deeQlZwR7sgGVB3wdFqHNwoNiyCNg283wyUs1gH5rVRnXqwfiDybeUOGsS9ZMG5UbMgL7IX3
UEKCo+kioOj05OQXDl7rBFPRx29bncjBsSRub7DxrmFBKZ4qIolCrd73tdteUk8iiB1qfWPyftv4
hoNitDlv+kPjU6BFlJXbabYzN71JWqo78FqJgehr/JDeQy7UFjNmvdXwaKJW3XB1ZEJzlRiUYwpg
YpF3taKhVlyXtn/vWAQjJFVkYtdArO1PqHWofIpl60T2ZrYdb02dtEripPRLUYDWiNrtwA6TdHVr
3TvQ32ctKhRfW7EXckIX90Xf5VDD2ifwjYyWSU+DCWluiyEm7jDy9YVjbXVRdRst8qbzLEWeyxCJ
FueT1RQky5cZvIW7dCReCtES9pG5zB8BZfOGAqvIoDKCFbmmdx/T1sqGPW5KHHht+eYoY/+xQRFd
d53o85amcrsrCOx3ubX92J4kUXnXjpmxoh9j7ouGriQU3UZxBhs0oYtaV9dJOQI9oloL6xrbMnF2
S84OmcLgXha+IfE+qBJuVm6uQuSJFzEpY0Oj9SuTnuq2niho2vqChhtBAl14IdzyhM+NFEyLcKnE
eCsBnRlVxkpgzcbe0bhB5JouOkJWt2AeISM1AyOjyFFocMIeUgbw2t3YsbuqCqSVrNBLy7ONrYtE
dxFZcbBiuINJIO4v9KD/LupaAM4xySywzgtPWYu6soMtvPKFFPUeSOCuCNVbIRtezEWKdtitiPgq
/WClA9jCUTV5m9JG6W4TO0OA5KFIs/vGH1/shFiAccht2CWSNmtmQ+0qMO2ZhreN8BmjhqHbUXid
sQDj661qI29Yk6eLpEIapKUuj6mOP45UenLQzUXX6SVS8OohwZQTGMjQUuQ5mN+Xpk4/x0g9IlNc
QgK1+kKLcvYDJPmQMwa6oCqCtcqNbVxRE1WIqyPzwXJS3H/zXtLZhHFDUZRWqNrMado45huhEwhQ
lQuLunwXUwsEX6Ug9BpqjbF9CTo/OBc2paSOuvYM3yl733pEPO/t6wAcGO3odFWnhFxkqJ0QmrXb
OBSIeGGJ7aNoIvZ8xl/Y0SlwxEOlE7JTdjbYixKgY0ooCOHv/qNf18YR6InYgo8Y1hWpIH0dq3UM
0OOy957yuIQ8yK5828o7OCjZ+U1Gf/m2xI8dtjHlaDES6tFM1RU645WbNtraFK+1Oa8y/o7yg9d3
DZ5FC0kR9BjTElyoH1pby29Gx7gNNGWtcpIzYVylI6QZ8x0HQLoXMRFh2gTwyepJVw66kcV33m3B
CaB/rCChDpU78L9AReHIpuQr42mpD+YFPD5mRtl1kvFY6fe9pRVrIGj5Gq86rQ+Y7ls3BwTMuDrW
wvLi40kUo9UuUOjFdX4+diGR0nOnGAsmC0gU8QVnaUhQ3+TmQwSWnQYHScFzLwIoYkb2St+sqr6F
zT3d5FCsIdEmV1gmM1Z+sRHCWGY4fS5sgKiQ4SptPwRqPHcqxcNLmmXWJttmjjnSW4ayhRN3G9m4
jxiYSbJp6+ii1ZTcC6CqC71SwQXjNyacbX815AX7pZkFLwN1FPB5wKlArcHvPG7p/bmHToV48qri
CrSjPDds7b2oSH0JUvRmVYhOoMAjUo9EBxGWXe8kE+OKgN9dhKDBi6983ZOzZdjBLjRWu8x6KuyE
oXpsVZs+AOgb9u6T1mM50iozPTrquTRnB4+OzX1y/bM2bs9FiTsNpOfIopffD7rpX0zaaGNlmtAh
Oi3p4914NvJArgO7B+8o0CUCTvN2rlM9ZWSrETKQs+soinUtTLToWrIjYXDNuVMX6EOdg1uHT0MZ
RMtAeGqLUegUMOHaax2TDraSvAZmj3JFk3zBijhupik0aMErXlxxe/q4A8if3MF1u8d28Gr4OGrD
gLCOudcHLvBGhicMCAyVGng4uU02Ve8744IBo7iQ6sjer6KlmhCICaNb+up6NB3wu+xbDDwJKFTj
e+wc+Xla7AJXd28IfIDj2LdY0CF3TrXYG7AxygiPu8w7E5AP66tb+NqKQexbPHEGs9Ao97Yld/dF
WFuHQDawBUa6Jj1h6ZyhwkdmybvTId9sL0lvX7XE/FSavx/xCMIyrfxzCLtPWi6nDY6JcIur/cHX
GJ+pzouWBuGapL9g0sARX5ELZmO7ouNGOYduw0IihC/E4FwGvhx2uZ6d2WPXn2veHDAMxEtWZ0Wb
tucuUZG+bnYbxh2sk1og8OnrpJP1xWOynEavuuiZ0KzAXaC4t4z7JLXPg8hxr0e8D2UUGGvAsmQ1
lwFk4d4+RLRqron2OEwa24a+LFmp65AyXQl5XWfIPJIxWxF9zLY7D3Y8Vfq1r/sWTH3vcSyieNUG
8h4xK1XkFFX7Mqf13W1s27TOtML/5mnsjwTQc+qeyGf0OmCdxlSOZuvFS+N421j9i6njXAD2DdfF
weikWzQkNdhNdH7hpVmXndVEF3UIj0QZ2a0mpvNbJ3KqTQHPfjllsLCI2zTROjWJSxRHVjx3VaUT
MqjXW8hOlMxueEPj5zUi7W7pck9D7HpW8kqf0yYMPCeLtE3I7+rjbwp1MPEc3HpZSNBUDuhP+b19
XffBnntwwPZNups1DPZpuKOrKs5wd4LcU8YiyNR3ZonNGaNK2PX4UNexP2w0FlpbmNMB+wRWvabZ
tPKljrhKkRyPXSsAGIT6pec2p2qqqDijFKxa8V4y9ANM8NjGRrR3w/rkVGVAo8G3NwTYHjHnbvsC
4rMB+30x0elYqKZ69AvIkE0t3XWMAUSAYfc9ZoTmdM3aAC8oJ5bdF8Ui0vNgHSUkzwS1WA7TDRRR
QkBsFJojmJxVOXZYGQwF5g/Vk4PBZCtFuzNwEuKmIY9lCMQe/BB7bhW+FWnzAtEr2MJQBzRmNDfs
XAkGM7CyEUXOy1Z/dkg/ofFi4afpZoSqi6q2654TgypKKQP3S4zQGjAxWfXwFFqsr641JxlQCLWg
Xgd96Pf+8Eq61Q2kIeCFT+GYY1Fxe2p+ZZMlmDQkmfGWMUaSOXN8qiBod1yk16RxOCtpuovoH1A4
R08qIG5osMmQdA3IgmjiF0XJt+E1SvbbeKTr228yk0akS+QmKk/3fiyJVxOJ0y6rEk+NnGzKEbJf
mJkR0lZohIV11jIXPkHAdqI2U9I+ZiOw87yT+QrE5J1wyP9rZjqmemra4dHBEHGEXlrgncVd3W7t
tnqpS4N4cDbUUNHbOcjbv0uHflNoabykypxWzmCcTYUengeY9NJM5mum5jVBXvazT8NzkQsgVa1V
GUQDVU9EfiJ6bHQNKkmcnIfVsI+j+qnJ2eD4dbiTBVbXviKtuxvgVQiadotBIzquS1gDwcfChiKp
JMcMFakLIDv6siNKwqgkjB/ggSENnM7c8c7NNhUNyQ3eVCLxwpPsjGYrfdpYkWXDpB9vk+kdrXh4
3cARHhC183zmG8SorEUeL2oHYRCaW537GPlyn9Rq4RHBhr4cGBiR5fjOG5BDsDZhr2DTtsfT1BJc
EZgntsPPmZouIAmtcHdcloO+02etgGLfAiKwMOIrq3IO7POvEqh8iQzvBD5r6kIabADyoDX3m3yg
nhSww/uy6+9hg598wdgWCS1PUdnQcA79I4PTJzyZOdTf4hl0odgZ7tbIYRTacQLy0GJV8Ji5mc2b
ZjY451kJS2rCBfuc+yqmTogUeDzEGDQge9q39De8MY43VVge+wDKYE4u2LLWooFJlXr3ZrNRdW7h
PrjOU/MRPtYqqr3hzHMmkjoozJWLedUtSXbIB4UDGi5nFjYUqkzMFkCKqyULtrdkHHKRB1JfikYh
wSBcNKuJz0F18gAqrtyq/nYsJ2NXlVQNGgHq65BXPFlraIFycxyOMaMdXl3Thaa75EzTZt+VhgDP
Ffvk6RHZPuJGq1u4/bXyIRcOZzb8HD21bRD0TBm3tSqDfSpgY+RJRQN1OrO8XMdfDvG6c8NVb+st
+WYgJjrgvpWhvZlwh+ASd2RQ6e6ySey3IoOvA0rrZuzG1eDf6Y7/mCTs1JKaqaBR5d/NwHiuveNA
+kFXuhe+HesQYpt6GeXqmdYMtBIY+TjXdoQb0SsGXzvURA/n6QjxXebjVozxzqx4KwRNl94KX36z
a3gQVi2uG8UeJJ0LWRXrr/to4M/z9iou6cgSYTgj4SUein479VQ3dlzcJ5I1lO95aFtIqFaMVoH8
O3cjiRXHirT2kry/n7yZfuGWD/S43KugSN4H1XZLF5LpWWOYLCEASta8GZ2tH7c2etCIvAc9ja/M
Id2wTSwWVuUGd1089muIHO8WNc65bevjJoACBMmB/nHIEIQRzUMUw9M1i5Y2vBZ+91S4bYvxYGc4
P2I7/64BFjpN26Rjp9WYCXStRCS49YgQajzrnGZdcBlZxhqoefHANvU6cfBCZNrIOCWbtnmpuksL
P04Wbo1Rf21lHC7qgArKTnLzvOvf6Mzn5yRpCdOhMOIN3IlUW3aY8vkbbRe2Lo5Bpn9WES+9xp5j
N3AHM6IE/JmT4GUWzZlj9E8fE23NpQflBnA8MNqtPirygq77lr4VdqTZvclG9SztIn2jq/5ZmqC8
3ODBE3TvA1IuQBHXxdLnASTpyLp2RxKiMg2kORfE6MnPGdJ2ixX+ddCKfZqx8nVlzcaXRgS50/jL
EesupMMMIji59kYxjC6I5OH8EkUaxrpYsFSVAbjiCR0009ySPwbs2tOJWiOC49I+O4VfraZQnNkV
k4giLXK0Wv6dUc0BBexS85HXVMUNQxcoBu00bKr2JqoaDVIh7bsuNI5Bbr759KwFcm5pBZI6miD3
AV6wJNK3K/k2flwWMCdpj3jWCx4FQnur/km4O55BwIcJQKL/Ye48kiNZzi67ld5A0Nw99KQHqQUS
GgVUTcKgKjy08NCr75NF0ox8tOY/6EkPaMYi6+EhMyPdP3HvuaKcAirnfA+K/K7AQ5NrZNqWcMin
7kio0V794rCdPEFDYZXRZ8/cFvcgZEgfbq85m7YFnrcHNi0EnWQXs86bvP3QgvOhve3Ixwvi7ndp
Gt7BtmCUnlSA1gfEMyOrHmRY8CSuNlDmfSzYvQMlh89sIFghcTNcrRDI2AmjwILgPV+jMdueUTJk
CDqq7pcFT2qj4XGt7KoHYcceVtrG35LInkWkGbrhQKKO5wIQMwAnXQoe0WNUsWF5b8HZb9Gn3Xhi
32xJCUAjWGUGjhJQeO64g1nw5eleAZ5Q1zVOgViRX0DF0BCY2OwHPb3h8562aZE/Fv4EPiVK853h
GJHI2Y6QBV48xHN7Szn5GQaJAaROLCQOq/fZVdZNlWRnZxyGkyLSGsZreozbzry0BB2RJqlPsDk2
f4LeB2yleTjQaOQBW26fT4f+tj4uNqi/vGP6V1KsBpxrvbJ21/0w6H55nnLrlwTddEDq+Z5CJ2JT
wGrd1k9+koqj7fbrzo7nY9u3YjtW/NMlOKzavgkSpDfxGHwV4BvoLCPYIX7lvivXzkj3jfXWr97w
/TpccQx2LDKgaBYixW5Urho8/gh94h9RUd9lZeTtJgpeGddnmBEBwocUoEEX2kdvubd8tG1xRd50
qKr44OrlZbLZbOAukEAbumMykmcXV0RlX2lGG27wL2JIqUw54kY6U2bnLQmh3a2uimp7HRrM0iY4
Tr6BRm0h4XgcIZLoThV1KxN01Xn4LUauDTSQT0XFdymsJ4L5lK0upHiybHbiL4ffO20BEgvroLjB
9gAgCTFIQM/Gmp/jVBBAZWU/14Ap9tmIBtrmLWp6R+9aPyKrzfzKwuwcux4hcCOXNPbKPs6fZIcT
2kwT0Cm/P9o8FQGajPaawGl1TLNqL31RHqKYAi8R9eWaoNQ+mQKKUXRRN7EI68PSwWfTzQGO0pdT
VL8ngQWso+Mt6mXTw01cu0ypV351DDiHN3MzljtbV49VntKpx9fpefTRgRBaDVk0bmIDuhf+3XwM
H4r0uqWB9XdRCkSoiAWrKIm2XpQ0CYRKMBY2EWECE6U3EwhDDVwiRmLfx+QwGVdF0pdHUBQ0DGri
opV8sCXWuk0Ny2jtYOlb174/goPp8H/UI/jz8N1ZxuhBq2zX1yI8dpZPuar1XSWsaqUScogg7LJA
DCprNxTkWhhXOqfOkvWqhCJph9DRLUFNFtfkkAliJHSm4nt8WSvf2AHpzNEW0jbJRRG0uEhuB2t+
zRt+AaB+GnIk3q6y9Yl8DVAzN72V7IeJ1ENwjmVUTfdkv/6oQ02CI+oAgNRRvy3SDBG05R3EosSz
UsMPOnwT9+5Dz9MeFZIHsGIcHzXAc0I9k56aR90h7Eh6EAX4OiXsdpeCu15xfsk1P8omkVWFK5NE
GHB1KSgWHFJ044SrKEmcbVojZcGTca6plkEm69t8oGx3pLOrZF+9zODVqitDBs8rZ02SP7GPT2+C
ORkp6TeagKmnxo1//jktcuXRP0UBQd99chA+fte4+GmM3z7FhXtjyfCYt/V0n2h0cFNAxpSXAf4m
AAUiue3uRl8rdpcxy3FWQYyyoLbHSCGMX+2ELN4TJzV0L3gVecnvYR3kp8SAe0lH565v9dYqCSRY
hdg19wtEdkz3lAd578brhUenBCWMTsnvdmJOyYd/H5xdPbs2U8SYhasPstMtw72u9GuXLj+AGVZH
Srd3R46akl8e6xkwFQNnvj4iuZRDqY9Az0Cxyba7zh6BUiT+/TwXL3yi3iV2ezpuQhxHkf2s0+T6
uZOqUimANgoPNfG80ODMTKJjmeYp4J4/I7SlIHtAO3cI0sBeu5274mLKj5b3q+YKvLPjmCbbbdxb
K07Kq353RY8zfwG3+Z3NdDx2I+66CbqFG0i+VgDRFEStzZ9+QEMs9qdOn0XpvAckr1tpb9aypPAx
Bp3CGIOHBy/EMp06CkKXtb7L1NgcHG95MxN3vq9WIPHlLe4wsnk6/6EjI24tdWmtuUX3EexXBGwa
qH1LdEJdcX6nwQvBLMm+7Sm7IsP4DyhUTblDJdN7nc8RRXh9cS1DwciuZDr3W6JedondozKcBRNs
rqWY2NJuL7yS/Mo22LOdKO+sOuXpLevbPhrIHIq8jW1l32WDTisYk9eIQDlfD4R8iWnF5vxnbpL7
DMAzO0ELlV7L8Djq09emzl47xz3PZaA2kyIcY5iwcHvz2pszvdNxI7dewn52JM0jyZ7xJTUbnLe/
p9qzVmMPmqFNX2Kn+dW4hqIqeRVMAblA8a0XMQtXj5dr4ulJwj2l2Lh6W2LnfaidN6fxL1Njf3R5
Dl0dfXraj2SjGdYdqaS3q/VRTMCuOcmJkc3tp9pfXBDt5pN7GlkIBBA0kGJfuuQaeDmlofDPUeg/
AlD83foJGA9C6jJX3yB+vu0HFrM5YpGOnmRr1e1d5VMZMsu+hrxw74Yb7ZpjVvZkgzAxA0N7HAv5
WMfZUzlyo4rS/+pYe5cDMkvlFwDrMmQEHSILUK8r8EcDoeJ1S5oLi0pH6UNDkrPtA8WnbHqOpbPt
Jv83MJhX0fJ3B3siUkORW5IHYEpLnm/BZzV6Zm9H8bRZTHGnAR2vHDf/COCohQqzgTZnobr+ZEYu
JQZQbL3yC64wgKySrzowgb3XvtnQbS8dCBW6eLmZMoTRXpj3O1GHYoMsaj9R2tjs4kgnAFCALZ58
yny4s5DkrODCOWsviRGXwafNk7VdEwusiVYyikztBPYtotRVQVzoBkJoiSp7aFckNNpJR1aagzIF
0Oedg/9p88c9L6wFAG1D/hyLDnYWrPsZfd1N7ovuXIAoDooE1xbnxGJfBGt21dh8SeHYSAcd+EKG
HlD9Gyk3QZMe+7xEBSLJKab0BvXrre0WNY8GRiCH5lQPWP2tisFVzIibvHjCWi2KETEWE1kRbEcv
45VCUICwdlpOcduw/6kZSZFFysSpBggY9cByWurUUDFj4t9HA7wJo57Iyp5vqohQQ8WzeRupvIzn
W9ecg4xQDmgvZOiJTRzwKpfA2/WCxa/kq04VIzc9NEICnln6pfBuiJGf7WdmST6jLPY/qTMKTuPw
JqFht3RND81sx5mWHhA3Y2i9tB3T0Jwp02Axthm7o1TlYysdxF1lPPANsMTGT8ghwHDk3w5jN2/z
UiJH+eFCuaFYRNLg/U5a67HBqoGkc2Z+3HS7ss2/Q5s8L/tx6kqflUb+ZmHKXdFfIDWIu9vYo9aK
u9jezTcZbRcBa9VPEL1rQuyegFTnZbrP4h4A+KJ2IsSUW58lW/WaHL5EYbBAg52u0Drg8y6Gx2Tx
vn0YzyRSHQbptysvMJ/gstdje6zpxJlScaROLifHgqjIyRumR14KDcJbOxDDaa1Ru4wvGLOeXN3c
lpjPYDQhM+vm5NJ6cOWGuTwtpC9t3ay9T/oKLU8xMiW+TmqW5d6nLV8FTMWl82vu0jUS2jrtbtu+
hg3oGLiFtEgRbZhciE+09UEXIGOJiygGPqqA3BBIP/oSuAtkIYaRaSNprV1WOX7JYRa8VT3KLPKO
ibil7VKMPPoaXRFrjOou1Z4hDkE3nPTjKZ3zS7rYEwlG9jtwnPjYkxaa2QjyawzyHkswmZaCww2w
cu3OLAPNwcrJc6Ej73Z5OXyZ+oWkDHUlmSQHPxHAhECvrvOeBCq16PlINHgXIJELrdHCOrHcZvKa
ZUilRw5ky5cYuTYqrC1chVv0kRk8YLaAde3SGvfJk6LK25oCKEDe4MRySDzPFEU6/kGfESsJFJpa
teU1tCmnJxvUNbXYr9wM+YoDh4t6bN+KZnj/Uz/UrGsr9naNQLVNXAOTOtgxfHlzf293njq49RUW
Lv3lqDp2cIk/j18Bd/c8ZA/o0Sgl7Obbs6T95hsoGW6nh2fMfQT1+vNyX2MJtA3lSTtBIDQ+8Nas
an6WjU9uCsLdXZt1t652791kuZSGtiVCJbVGm4JqwaXsV6OFCNj5DLzuF+r7D9r6FgzcsHZmIJvj
TDfsQx7kHL/povQjr+Jl58EpSAUE0Ji9TU2aCkVXcuAseSRI4BB45rkDdX4IJW/r4G2CpdvGEKK2
Plvocazvusz5VRIp3U3E9fXNQQXTKY58d2WF7r3vVIcaXfi1gzc7Ui+pPmtGY8k7KMdPbV9TV5BS
CSMRLvi1u0bau49i0Z1nsm94+BA11sW+dBpGK5FHtzDDeOi7VwX9pvblJsrMKeabixiHRXH6a8jC
B1i1PxpygTzxZqT33F63/7FjHu0QaRQ4GfKyVMGtgF4cDz8c02oGOLg89W15neaj2yi8h9G0AG9B
Kxfw/YM6+nBiwJd+shkKTk6Sedb1zCnCvbZxxvYlFfSKSyNuLZV5h4kFKFJ99Disfk+WyVHvqP6l
uObwWvMbGMadRwIu7+MqsOqvyhG0ed67xbBwnK+JSUFyxdOwWK3VJSqifsViSuC7pp6vpyOLet1F
71PRHYBob+b6STaQF4mw1ka+JHH4o56tS7mwtZ3tmyU12SEI40NhsAbQuNDRm9uGYPYb3q01JK10
k+fiphZyX9oGneCkfjf5aLb2SL7LGvZWhAkvxFXBFLADaXMYOsWyyU+i4uSV+T//K6V++Y8/M/Yj
+HfM9UrNRbqbUJYAsiQgMZKIz6B9ezUFlyyeRQwFIvOqb3vB7tAGhBLZoXpVerA3Thn5G21fK9Px
C0l285PcYPQShPVstT6ESDce6YxXVO/06bIY7koGguzHrOAUsGtxE7QrLoLxIWiLkzWAVBko7Ilz
8IqzHZK/VHcdkOaGCEfZh+tWVB82rI6w41wL595aG8bdQbM8hBG3b9sS7Zk7KBV9OpkAmiXXmRmI
RMcFlEA4ZxdOcFOq84fCiVnA2+hgpEY0Ih1apj//G/+g7SqOrbobbtJlW8pQrXBuzEw/Jz6uru72
qHyBp2XlXZQTzuMjoqD2tCo+KKbmCYEh0u64+4eCP05IMRVG8KoKbzuLoDmt3DNhnchpumLPyrjt
7fsp/j1PhmFnp+S2nLP6AnXMIeuog+sPXPnTL1COuryAJbgmMMDqNMGSbFSvX9EzZ+teJ9MmTmlg
8MJtaYuJZfLIOk4QlK9TGh8BosouK2oI9CMwhqbnhjzOQ5Ake6AQe1GZcT2CC97a8PTs+luhMsVE
soS1wazknZN+AQ0Yzjv0X6Ry79DNPGu0bTdd0SOs0YPYKYTQSxcyKWkXpMjth269vUsc4bk08QmX
HCEiVCs1YjTskGID4y/9KDH+YJaHMe5Q8ri4qpWavm1XRndtSDCVXePQjbIGeKfz0o/AitGkYMSb
okcGFrRZffWps5a8u/nDHyBfdX22F3w7SUwlC8IEPYZUNNWDwVxuOt09YARkkaec7yH1GMW6BNnx
7XNckrbLObgtlzfPRMs2CJM3neEbmCZ3k7ns55KF5O5FNXhlkt/04iSXzSbaysxWfAOBYTojy1vM
piNSWExb+VuTjDyUQT0ciIkKLlXNrYaA4TSO6r4ZwvBg9DhvsI2k65CdzabNqnE3OPKLJzDY/N1c
weh877CZYLJ1UsuMxBOWIdYxVlNWXHGhDMAbfNea1gKkCHkJTKfEgl0buxECiPg0s+3ZE61NP8iy
ipgD+qq83y5A/2eVy5OQRzeYhq1mL7G3BXtq2HrECAtQrVV8IXiNlCuCQBNXqoNOgm9AuWTSGp1s
CgbgDr98KuUnpcDIG78Rynfv3JD8CRPdDrViRl2eVU457eqKJ4/S6mxsNhY2OCiqoBygY+/SvMlc
HefUgR5N9MI4lE8phkdScPhLI7UqVbm3S036W9VldnR7MgwdHc2nRvO+dj9QBMJGTdH2F27+G7Df
1p3FshOgr64ZMjy4TlVv63b+jPz6Q5nAW5ekDuhSBuizUP2WLqrxwKCKzMOeqriZ+AQwF9aD+24Q
jCSJCxa3ZbKHs0Ayp5gvHpmMqwGV7qoIknc7Ln/ldfSoJK610CotGrM2fWpDTsepU+/Sp6CfGwex
nDPn69TX32i21bZY9IMkYGDTU/aSL3YYlrBj29h1LPJZZEFc1TvHancuph70KcMN/cfGh6RUTjHJ
Ru2l6exyXUgO78UJ137XfMwuL8vK3J1ER7a9Su1t77Ee268qGnPGyRSzCRO3lvXHNJxj6tB1muHq
r1guj27wIxsIl2hbEaDT7m96G9V1mTBw7Cg8k4kbNq2bjS26ci+md1bhTKUrCkvCecwq9T5H3mV5
TUcYXblnBdKxQ8CGnvU9KrcFrkysr/r1Z5Sz2bbyu34dWtOjdne4Iel0lk0NEmyTzrrd+4pPxM2r
lNE7tpnReNwzDgGdXb/sUdLjKEIfW5MPsZ+1Hk/zIue9Htj/Mw7B8Tfm9mbyBUMptLDLtR9KXLXs
puYVJQTqPXtnMFCIpbx14/rTFw0yDOfcEQ+x7eWCajtvLwQ+8qXBQDISrsQxN15yRtubaskxuga8
gjB+Yc8HSV+noGvbyxQ3x6q8DswK/zsgPJ58PeTgXOhMVLMO1WlzO1QqWyVNypg8bt+jXp8w0eVb
J+ffw/CXehNEw1aYcE/o36863rY7sVjJNu+su7lHPBBXMSEMOaId19zzOnEsuuciowYU0Okox3tm
RZPDFIIF6Dab4i8RhrRdxIp5IvntyfpIsOeNT+mMsWbpVqMBmoqn6L1jvsaMHHMC86pmxIUQkwW0
El723QdevSmLsFznZDqunOZ+zly21UWcQ7qf7ojk/Kwr1zpCE5Xc5QhRUlc4uzYdiKrTwcpHvOSz
I13HERzdPG8uoEaTHePe/NyOPndvPJ5GYnjSCoOJE7c3/fKlQZuuBGFB3PmG+gZQ9Ejez6YtFjqO
SAqs9bSAslw71w18FPtgC8qRJ59p6TEsOPdm2nJGvcvebfi5hSYegr7ht0t+SjcN8oQSeTu3sXiy
7B6bSsYOSgQRM55wemw9gMVdIcKH3uDUjRc7PpUz4ZQGJOAfoVoSReNTU5XDCQFEwamR1GV8IZV0
tbhsnucW/3gEmM5JzLBDXvwzxYO/I9Vui9b/i/i2YJ0xoUXiofFQ9t2DctGRtKh7yBGgrRdI++Wg
bsnSfVgsF2OFgwQ4Kr+S4YlVDeBC0Dodg7uVXlB59VNI4AjFpJnzD9tMx5w1iHVjnOmn8p/Qob0y
1Rs2upCvEPVpeTyDEgzQrf/HqIBG8o9u25mJJxDTWQbA4pgstuDqWOIhdoHRiHdhVk5GNMLVPdQQ
ZsiVazBIEfD3AJOV+oYwl6Fn6EL/sjaxJVaVcZHK8L1Ps9/Gag5uy9pZRygp9BR/9iw3/ab4Wcj4
tFCxRuNX6Iu78SS94pJ5LXbSZniYwuqmSSh0Eiv5SNLpEcvXGbfkDy+wXjPsOKCVYuHhAhjOWeHu
rFg+t1b7vakbjEVjs3xV3JZrcwax2O6somH6N5mPiVbJyX7HwWJWbJDiD0syHHNHJC4o5Yz13Ic/
E918+LL7nOP2U0zi5Ei9duyJZ0NW4NtgBgwggJNB7V2FTesPK6NAGrcszH6GhA/Sq6yXDH5oGZCC
rpz9kIszyPAUDU326ZDsHfX9N5yLbZbip1AsveL8FI/Ls3K6NyCorHTYH1VOvQuUU6zF1f5LHUFL
NxNQ47r3gfuVMAzyi/pFKKLbsCU8yNjnjSFaxrCUYYT4NiXuo8PooVuCZaO5Czda4gEyjANvQ4bq
tDuJV+y1nY6rnqy+vc9jz5yIjFt3Gh6XHEbd9d23Bi6WmE8aV0pKGnXq7ssI+y9oH0gY3Ua1jItx
vCW70uM6omY5UEvELfV5jCpxn5TzD5gRtw2piwfbQ9znofqn90VZPubp3SJ65+y242MGNPYW+vlp
UOgfEt86Dq36KtpB79yxZpdmVxTq46RWjcsSi2iFqIiXjT3xtAaB98jFgz+pDJ6auSwOOmdYpTtz
p+y+YdVSo1ZezP6PeQOGPA9C5T6ZMvCOGLiY/bXlRA774m+sAiRfN3VPTmyvD6kTJAyYupoJ9qOM
GGL+EeBMVvh9jbXds5iOsGUhvcArR051GXNfMWS5rjrSgZcYsIAkyEceiBjBeV5ib0+E0PsXmejg
QIglqPwp4S/PPuGXyPx2YRA7WytMPhTzurVJo5TDJE9X08IIxanQf08Ri49AJY9zrYdDSZ6g04pw
aw2ptQ2ZXW1qxKabBpP8n6NmrIPl4PFZrnqXRj+hbSK7qVdUdonanVzFUiJtjb/zewvnijUanoVg
11j+Osnoh+bmMyNCPUiL98gCOdLFVBJiWqytYay+DiRXdu8k41Hm6NvGdlo7bQiQnWCxbZXFXJA6
TLdN6ahtN9rPOUu7VUCaFu0oyNPamthZYXNTfm8TsFZuQzyGnM7mJbKZ4SVsQ7dycs5LjHTmv5t5
nf8kOFwRYshbPN8TVwjUv1tlyTjAyCMUAS5eSgZeqU72WD3lXM+r0Y9/RaR6JK5/E8ngqSDMZVN4
yfdUONhSW1yMTAhf0jy7ZWyyu/4nsjhN8uW1tloiq8lC6+KBri2JHhk5HVvN3BzB+3Yw4jqnTD76
tsbmU2UW7hPaOEJ+vS3zD++6G3KcZOD7f4+Gwl2BTnqRY1qdDBvuVZaUZExwePOT3DUMhux/gIP8
gXP9u3+cXFV8b0xsbaxW8i9vi4NKOxrtq5ZtCKxDXpUtunmyiotqb8L2oajF74Uswo2LGiBciluG
3tS/RUeIr5+/1iRkAzVi1F+B6fWyKyOEsJRiPOo8eWh99Wu0KljFiO6YYcL4QnoB0A+8Frpuu/Qr
xvHe76x2Ph2X0KogzenPvoIr96DEZmlVhpSOGkDu0P4P5u4rwOavrxuCKkqE0OFly784+G1RNvGC
fWHbO96tXCp2vkH83ucB5ioUTKvG8Dv890cQR/5//kuhCYGwvvr1vcC7Mjr+hXBCToSlgusKJe4f
i7b+HgSmybl54VQnFxfvAaSFlWUGgldVyWBYnfOcomUqC0XGCiYDhgIWEOKVowKOxiLZWC5Z8G5x
GgRJIYIAzlZ9kyBgNn6ZXiA44Wxw2ogOcrihWlyYsdt3SR5v88gfdp1vT4+VXvbdwhEsCFU3cfYR
Z/XeDdkRUx2bnT+/4Zn6qQq2iTOV3Ur4quRJoKMWXVcw0G2JwknwuketxEA0yWnjdtEPsvlupiAs
buLmBaiZv2oC+wmeIGaqcAfNalm5gyb43qof2TWFqyy7yUr7oQn8cw+nbN2+oo8x2yhE0zRPDD0o
QTQPxFfKDhc3CrZr3FZUpF1MnKv1i2kACaosKIkyE1501xT2OUxBhjBOGbaYv+780bq9Sq1AtWbH
Sk0uchLPv7mNFj/84bUXVgo9vhoT70yVHopE0sFU5U/LxZVd9iI4W84rwYX01wwvw2AiEDLnjXdm
mC5z946A1Ly07c1/f2b+g7HsuzBcmV6EkjUp7sS/PDLhXAGBHJuKawIZ/VQ65KFlr8FITkWodLcK
FGawxB/IIpsfmOVkR6plBQOneSFtMfVsRB1ES6Ytap3C4C/KTffTz+xPcoS2yzg5R8Jf47W2lnw9
L9NW1Lr6Hzha/0GeAZqjVKgASSn2S8FfXsLA/1MnTLm37rVNESgZG6c5jzXlEQbtJ9dqoHfo6vjn
nfsHGP/+79/lvyD4//LH/yci/78C+f/3/ru6Uu/NX+H+/x9i+5XHEU50wf8F2//rvfhI3v+V2v/n
H/g7td+2/+YLaCagJIDoCrZ2/4T2K/U3aJ8cwtJ2FJC96/WKUPYK5reCvylYKDb/v0CCyMCLD9j8
HdpvyeBvGPGUhGF2xfd7sP7/+av920dIwsA//vy//oU4Dl76309QoNeu64DhxLsBmEz+lYmJOc/q
LYcZYJsPgGC1bSc5u8lxAZIvQZZxZ/qeJb4klivg8r3sHMbaQSlVdEqDklFnWLA3l8Qa+ypu1phY
Cn3bFQgCYJFkUfCC9YFx62bwl6T4nYSFi6PZ5o47tEU6z4dhTKN631aJoj3ymxxSY60KuakHAPxb
aevYHExQ5Vc4QV6Adiw8RFe4lWzHYqLLgqs9l4PQ6U5E/NJw/MoqLJ5MXprwo1a64od7La1eZMKh
vIxdnYD0z+LkdeptNWzmXljlsTJOhbWypyzeqaENxofRLa6O3n6cA5jHOTOdOkhFh7UgEMmAYqJN
S2hf3A8Y0UnuKdoHroDsyu0vQ68psX6ORAiupNIBeeBhNhKvygnpux/cZmo8tFnR5Lel67EKCLy+
pgTGDqURriGeW8nQYTc/Ue6Ku7jJ2nk3K1INQiATaDpjJ2Jkwg9EDKJC+zI2aR4cGuCL7Tnyq/4X
wBzvYXHKEolL2mn7OCzMfFfk5GQB66As+8nhXMmdRCZZ3HrNaC83JsZ3zpAlyYhiYpgZHnSKb/40
VPJq8l2K6qe/oLrCd89AmmoNfzb0URJ193Y9s2XBb9CzmphRsh/8CpXmhqcfY9nktXjzV72A1rQp
tS9+zoGJDPEDsvCPWAsFYgddAxvJJNPCE9KCVL/MbKxSqGDFElHUYMMiWpxkdbXrLCeGY4jDCARG
340/RjvBsrJIEnZQjzHW/4ySyOo3VSEYquCUSOV94ig2k7UevQzBeFHbGB2wVD/zrmIM6VrbYxQB
HLnYMwMjzTfFLmsuLbdlvC4yWhZYdDMqjXLGrTVkOfSKqs19RkR2zTij8JNuOgZkAOOyaUs0lKta
LkmIGrjsClYoCI4vXm38jvwmNycwaXY91pjX/K6EhqtG1Vi3oj500TIg+0iuwo/II6Vs1aFn7o/S
1XwdyHRJ453mfgPgOxbD1PJLL7HPaEdbHbqYaA6j7cBdPe1q38zuiw9XXj2mi0683ZxQjuyZLefq
VDDnxFswjrJ9U+jI5301ZECnF28SzHO19Kwd7C09YfErq57ZK/NdRp/WdZZPPB20lXS0j2GLDWOl
2gL6ufG8xt+0qpht0gxhAI1rL27q9qNBx0WN7ud4A2+HJSnd4WKFuHXWYQAfZKUzybqI9NI52Opw
HOx5LzS88XuXb0K+Gd32agSrq6y6h0aWTIRSd3JiGIIGyVteU6CLE0OXNO8+dBLzfJaJM6ISzy2W
6jEv19k42oEl2Vs9b/3U8avxO8t0OU28feZORkUK8mhgg8+cKWD+ibjaq8a1G8ygORaCZIdLEEvi
qGM3RbEuR5P027HjD8yN5oJEIW8C243t/6rfrFz13SUxROW+HvN4T+i2tvioSCnRl9CCEbRuMAFA
QRhN76wIeo+uo3E85PEqzcRAvWicftg2wYh0QkojPopeh3zxcD/Qa1uW/BKdtvKL39dlcZcR45ix
Z/EWQv/CwM09xNZ50sw8hF2K8Xhqp49AVF7/PKFYuOr6ic2Isa+x+WGv6hZ3yF9QKMrUVycMaAsU
tNYti3MxtsvD4nszp0ATHma8igmxAREfMZFMe1uTBumxp4KBJQw4t0IUZX9nwQ8wxU94BMweGuMA
IYlCftQjWVgterQojBDEjGrhifXS2KeF0dNzNuLrWQEyWaadglSOcNtmF2h2C079n0OKxXk1Ea2B
iC/2S/+qZqrEgRm0G2L/Zjy/ngrWHo86jOdvZgvuNa8h9ZOVSxNrf2pKWbryImFKg0c3re4df3E6
xgRZIAAzaZQbu4TNbn25Jn0SlaSvs+GcEev1gLcWC2/QKKsN6Uoz9mJ3XprVRPGYfLFf0xnxYv54
76fE6a1H0MQ/yIqafuUu3ICzREgbnmFvDc55ksWE+6j2p+eqKTy2s25oL8d59Lt8j7NB+OvJLAo5
YKNkdTbcpE/Mce0Ij2CR1Rv0gx6mMkG8KmFMte/wHHoaJidzznHPXgX5xsxGnAT5LiTOvQPiskaU
Pv+Ks7y5azGtphwqmI6PTgt3ajPBVfFW2cTHBGXKDoajGOyaiwS6AkRGHSXxVtWubW+ZmjU3ucG6
feGGn/SqClpkMxZBrO3tEoyRc2/NRrCnLW0bW0lczHV48tQsHZYVk1fsaAyL/tKr0HhHGCKBgxG9
wtLGB9S2J75tAfhRqyKxLcwiXMp1ilx4vbDtnoD8C7IGW2tAMTSgooNcmywWu2TcqglTxbG/9zUT
1DXx0WQb14SvIt4jSeXDTAtJkyxKsGWWAXwIndXdLfhflMQOYanzkyE23BwjUsW6TdRXPdKcPlAz
lwdSni2IoS6/jLCPm7Vtctq+gHJNHQrb7dqL5c6F4C3vrBl2ROME2wh/lHNsmgUURCbrQuGyqDpo
i0FMXwxkOEUUMM2ZPBDdiRM2GUoyHTpLKcJ9gsr0N47VcXowS6nfJuWpa5Q84qN3C7PyxHY9roBZ
C9tSBxuBfrxHB1IOMUxmZPnHhLF1S/s9R8Y+Z1kjiq3HurhBOdS0LPHtJuDvzmWo/A2DJZv55MCQ
iW86gkTfGfiF7NAZEOjlk8mfMz7cKeNuThrhzttugB5pdvz6A1jNTc0wg8u0YQKM0icfzHeWzZF1
a+XplKJ/lLyV0ZzrESxRQ7XrobkHNvTEAgtFVJvWenmNWuGScurlmu1TW7Fh3fAwFejIAv6CDVl2
6GNyLOO8Dvb93HPTyqZBfexVDnLI/8PemSzZjaTZ+VVkWjfSMDkAX2hz5zlGRgS5gQWDJObRMTjw
TnoKvZg+RJZ1Z2arKq21k5k2tCxjkbxx74X7P5zznUerdUmyHmw7x0gelan74qBcVSwGo9z9EqnY
7bZx47c/whbC2q4IjQqcJfWJAVk9ct4K7vB011eZjUQ1qWNzxeXf+mfMMgoZKVCX8B6S19DeJgWv
nZwlx5leBfwS9Va4LqMbhsu1fZpng9PET0bNXRdCwxnd5TZqa63H5ymZkR/rvlbNEwr2ofqFS34k
sLiZ+/7/olX7p8lof+rD7uqf5VPX/vzZXd/r/weaMcsH/P3Pm7H79//1P9VP9d9W72ml/tiTff65
33sy/zcbJq6DDUv4FvlnS+TC70Fqzm801ELQWtFcEfkigJD/oycTzm9i+R3+oItABEf8v7dkwvwN
SQLqX0ZfFu2U/C/lqIk/z9F8k3bRBYNJ2ohHgJ/z1+gbi/0KJwMckh6F8o5EYdKHc/PR6DPmwDK/
lsh8DiXwCJa16MUIAO62lTfHx9FMWRoWP4ei5xQZVHBh9cqYKCHa1DOHfURDhJ64j0nnotmYfCNY
N1g2ED0S+RjuLZgODL0buVduJ6C35fdWgwfHCq/ZgJkB2CzsGHRdu7SCt2FZxp5lAEpAlO2uaekr
Mcu7sMJGk4XJdEpJVLq0TsNT2prnOQ+rvR8l2Wbu7PbZE+PaQOPP7jP3TzrV3AOJiA8V8hcJj3+d
on+d83n4m8nJXwiUn++uWFpe4nw8htf2XwiUpjsFjRO0AXKk+j4vLIPcSGQLGpv9Y42ogbacnXOD
XhM9i9ulb7bo+w3RxRzeIHQPKnXepZVfbeyuELH037y+z1id/5ii/uP1MT32hMCexYDgzwPNyW2q
oqXlXI3yVTRtfIpFdMcg0D33Ojp1UQR5TyYGvhMIoOzLU+Z8tbtYTp76oGaKNipmjkN48lPsveLN
SNqH2o3sSx7gg4p685LJ5m3iKN10/vJ541Pd13X2jd4ELGfm3X1+A8DcX+ZmBjzL7nc/2/VX+tCj
hiiznboGz11/j89kF9U58XNjPO8Mv5nOQ2sBUsumlSrs4WanDg4ggEXR4OVPwouJraghAcPYozOd
kRPWyS936IxbxQprHafONfR9+444FLipCoueHBB44LKPZ58PzM9mllkdkN7lC1IWrNb+cFT8H4Yh
n3DPv7z5dE5LNolwmcq4PP5/nCaXkW8ORNWHqwQiCI6XpzoL8qMXWfd4V/V5wPCMrIewbgvhjB/G
xi5qpuci9V8cUbg7WRfgZ9KioDpJk71wW9wphfaPCLJepT97G1Ul1m6aj6gX9G0MJFIjJ4iGHYw7
NB+01MCh2m07ZMPWRGC78ebuR+Rb2JH7GTFmgBPRSFAEzn62L4C7xGZcsuUIjl4ytdA1yurWuXKi
jkF3A7sC+FVeqX3iAoGaxn7gocat2UY2qPu2/xnrJL1iR00QcERf3b7x9kj3PyJZqv1nTm4ZztHV
A2WHjkGDuSH3gT9NSkY9R0d6XPvQKovxbkG0aZ77X+jG5MGTOLRDkSMnsPARQzn4e1r9fz4kGfaT
g4nyDgQsk9w/f1LMfobc6ghbV1U8YmB01z4z5h2ElXtILiTbSufeHYZXIKs3c7L8lcP4YuWnwTUg
jGdLDz+vekUtYIJB2rndd6Bn4E29+hZqzCA1I6AtOhWP4QnYrghZ6pmPOSXODh/XnCuAVpxO61Ya
LXgD29plpKaz3zGNt9xkFJtqhuWO166AcdUERqTjPslkfw4z4xkPMDsYNL/eCDqUXXCHzBgXVGKh
N+9nvXbmMttpE+VTloEODKrnBC+gi534SOC2qqMJDOa4RUbRstbmZO7TrWfJcl9UGUmF2VsmUfcH
Jtb4WXSHziX5u8b3DhjOIgRdw2pjF7erSutjMttg4/rDdxQpTM5CDH5mgMyrDG+qAGNZs0hyBO2q
2Y4o3lMSuOQUPYQV9InUnM6FH67GnPyPXoImyRSQlajSOF+H3tqCTRlX6PckmdgonBgJ6t+tXrWh
0BfYyxZwYc1++vfm7MqXXO9EGx0CGorHuXMeq8r5HsXGcxbzO5FnvC5JJTv+BUTJU5EfMiRMG9d0
m61My/Q4mBAEYp3ReDrxWdTsg5WbERUKAbmtLCAZEf9mydYdZIP9NbPDcN0k+mfTKrnxqUvXQ0ip
nKKKVDjSZGMAHi6+Eho07qcu+GnW2XCgMIQ0EDYnu5lR6gy4wQfrzfIjizxl0DYF0A9HgKwQo3lF
oOWfnJ6xioGxTI9PgHnuWN4d+iEonyIv2uXgBsoeamdSs7/DGZbTUYNQZZy/5EdXst4Xqbc2u7pc
d7Kj03W76NyYxnPV4R+sRi/fgX51NlEymLeJ8wvBgXkcfesELXLaug3i4RReycYP3IoBQviDYO0L
CCFzHzTVIeuci9cB26AnepOmdXPJSA4ZXFHmA5sYjhQ99hPLb/Ri0kfuH5Tv6eTcBzltJltKPB8U
vbFn9+cyPNiu8gHaPVt9TIhmHL6RdP7hhvjaOoet2+DtEYuiXhyOTHA8BF9wCNDk1A5un350SqT5
GR4yGE1T2N33EllZ5Frb3pjMY1035Tn5VVTospB0vJBRijclyA66zD96V77Sd4CMdVNUy6iP3tOE
bSgk4WdDtbfcmeLVv74uPjeaf7wuLK5px3OFRZyH55rOckj9YflYBkyofQLt1+TFgmPgh3FqjE+A
xWk3uqjDtMyR26e2Pkh01rE7HOyimncR39UdNrtU9987W7zPSXVjqgynhrRUlCn23yWf/Znt7pvL
C2XGD9VayiWc8y9FhXZg0c0+Bh/zIVxcwZldGs+4lxx0n3O07st0vLgI/ZVRqs1YAMJDTfav36zP
u/MvbxbRW3DlXTdgdu39pfCqvSjRVFosxpo8QbMSrAemHifEz6jdlZRH2ETPYGSKMwg4E/842v3M
l1ej9LNjX3sUIU10BZhnnYgNBN1XqzM4iEIi9yRgAH/rDNExR9KESWxlhTULXmbd59yJvglJNnpK
obqh4LauTgo12gYuzHgSrE2XD+KEUPsIhsJ+9IuthNaxY9kxogslgnJYSuJONwfJFbeKg4vuu589
0MG/UQ4s3UX957eIqhSmGMUyh7lt/yXQBP1KZBv9aIDwaI7w4AZgmO4eZa46F4x/b371EGbZlxJy
wv78e/XQcMBsBB7JO0I8J55uQ2y9UIgzeAZmgGkpNkOLvv6zqAPyNh9Qnd6VIcISDFko1TLSHKpS
4uaOcVWUyy+f/8WHqPYizK5mIczTtPwydKN5qvVMSzGYyYYZEQnzqb4D5oTwmt62cX1151BRMkVq
SFONNpkrqR9q/y7nO3YSCxZYBoyudCL3+H3BGLPbdvr4ae5AuDL82f/rbx2B5//pTbWo9in3l9ws
mPNL+/jHhxTFJAGqaErA8Hrfi45su7ktduxpgV1V5aNTlpBM6UY6x9h10Bk2uVe0m8bKXps+1Tza
/jKrvfoj3b1XrpqC8sHQ2cXKmEUEOn7QYX7Q6fDCRs9c+3X83mgcd3PwHIq1byXyixsLVJ1AJYia
wi/V+Y9zgDwUxg2y0hElitjEONHWuGj8Y5uNd9mMvdPrxbvXghcmBCJgbWR/YBXqmbPQGFVDCgxR
MmjOI0SvFM+hwuXTefJUwa3YwjfUgwMqJdt4qpkxJHlogdDwd+anuY57pR9SGATxixt5d7pITkPh
vC2i5xpJnW1Uu8ZN3+usdM9+X+6CMFEr4J+QToz2g8m8s3czBLZGayHvg6zsQUYgjKxczXwCW8/n
+qgk57aj7CcGTKDOxSnKCNuqRq7JwEUKPNTOcCqMfeubxjmQ6pcCFbRK+6TnNatLIRvcVCKWG8b0
AHTykY9HiGSjXDWt7WZAxWPGb1h6aCEwNdSoD8QCirRNsPLsHnLiOejtmHcp2xm2s1SM4sKhh4mD
AUlghyzq4lYVKFi90DpkRDoQovCG4u9HbinUM4K9VeO7p6obzzp88VLA9TgzINWG9zab0MKevH0L
wWSPDBqkT/WVFwlP1bWNO/mhRHnwSmHe+5RbcRYJXgEfX4g2fOs13P++n508CH4JzgYlBImcNsxC
/wHaab6JE+cBkb1F7lMqT04MESdT3n3yYkzON6Ab7sFwNXxH/W0UyuIu7W4cjI98DN85aLEISkku
rJve++3MDJNI5q3GqQt6ASnc0FhrL3RttNdV/eAGORY7QP615n2ECTlurFC+h36553DcR6zFqI7U
ESq6QL/HcFxO3RWva4TnpzY4qDEOF9Z8GIroDi7e0Ve5on2u8ouevSczqJ+rHGBu386vWYhjSjAC
ZNETPTeYWqq87LdJMTRr0wARlNksMHBsXo1egmVoldhSlAVyrk4VAp8UHF3W59gWdYHv+NLgOr4W
+a0xtqMUPwfyGChXErl1h+Bbx/yB+KKmQ3VOVgYJCbn26YryTrE1ZjiP4qfLyQ7vtLMVgiez5PFY
g8P0N3x5MVfNaJMndY0MfPgN1U7Yu/xlo+Wcy3Fo8Vvc17MZPLohRjB0gNuxNILHKLBvM63cxk5+
OE2YY+0pkSfZrBEpEMkWX9kTvW88wSUqoxy0XKA2wQAKhWn7RZRgHi3c4I5l3dup1464qHImQEMD
VGj0sbiTeMLInEGlmz6XtQMfkpgHJEvxIeMpXHuuzZDb2qjUsjdZCiikCFGeF/Uv02BaQBqtzVex
q3GXo9XMRH1sVAOU1B6ea0okxI9vehqfdWXKswrQJRc2fWnDcJNEjJ0gLmKDrPM0j+opTqmE8/ps
jHPNxHjEqgQ7HPkXFsT5+zAHxsqkfl2RTfIQF9/iSe/7to3g6BTOmq3PytY5esslZ5GjmKW2egeT
Ee1reu0iGt8sQmkuLBiyE6tqtiHWyswcHEYjDZ7LFbQWOfnH7WiWq0xhpugrFJpFU+uzXSQd+nZ0
VaYvFnblCG24rW4Ty22cUfiYRxrE2O4ZFOMvMUeI6mDB+05cwynqqL3B1DPpi9ZZAeYAuBiKJRe2
k49bGoRqeXBvesfFxUw9XQPagXVj4x+d2hmuSM8jj4o9IxJxTUNPLlIX3Bk+mAiKbt7qYKo3xhLt
w6e6Zk75wJGEUkzP78QPn7ko+GMVlN+RWAKklEO+Ni0EdKJoE8JoYh6aaD4N0lvrhLaqNKAmmou0
1SCaknoVaLGS58Csr0L233Qw8tMq+eTNOLtjfJXWhPEX3/Hlma5sYm3zjOrgbuAOWtm9LbZJhdko
wVk0dyPvsaah8UV0kNq4eiwh8B6bF1TOeywq/daqWsYaaUAPEoCTUeK5SNIPkhE45sXk7NrI2AY+
9j9MZc4x0NW2U1GA7ziqMBCa8SmZs1/e6M/XBjIk1paq2GNvkE30iDl8OjiNQWeAv5KWGu5bAekA
qSSsaVVMq6EFCDQU2Jb7c6TMNy77DcAjspwsgBeN9zRYFunCc03/ZER7AdOLCQgz9zCANePEkFPm
+imzB9jSLBEx5kTFASPniwkYBlHKbFuvYmY9kjd02u3w3g0n7KCgSXDCUfAkTQV6p7VuJr7aMDWK
nU2DiKWt2vXoFbZhN8Dvqs0Po7TlDhvgMxohZmJ2ENyMHndDWW2qXPSblp0J/pkpXc9J8xVRRLmX
o/1A6MyXcesBJik4D49xPF38mucG4cG4GiNsKWOLgJmdcLpBd5yC3wDau27d2T/OQ37yY+POM3xF
dTur09B6SESghEyBP507tH6wE+oHP9Y/LIBOaEDCY6wHvZYAQ7GATttexfO6jOtveM9BUjjqfmSt
s2cx9rVllMI68RbW7oIqYT6XRVOOucJKNqA2r0PgNYeuin2k7+Gb/IBJ+ZMDgNCNYUJK8cue7eDQ
Swa9nWzXOHEJNUgWJQFwLVgL8myHxYefcwnnyU7Hqb0Zp7Hd6wHsaO4U1rprve8hftM1XwCWlB6b
xEX+gy4PJCSo/Xe4TR9D2HTXwDNh1bf30qvyrdmgVQcPf2Sk61xQXoFBFaiPrJ+4acwtpM3iYABM
3EhBLlqaRHwJWABy4p5lkTC9RMhyGkL0Ulbb3sWVOLMZJCCBrjPNLeMhaKdLQ6rBYBAYRXuBqDtM
XwLzRfcsTc2Ws85pc5LkjRjXaWOdkcTDc0o1752+TCQItfBBD1hSMEogSuJtMccnzXiPKwMODFQ+
pvIc0CXgmjiI1K7ygZ6WTNFNC2UV9uyEZ6DM10MAv2HyzfGLocrh0EyTOngD3CZ/empaXAg0rMeZ
4nzXe0xbA0YH69jWV1I4rilDgIfYaV57OFV3JVGdvbqf5+K7FauDPSu1TRRy98Eqzswc73s2inhU
64oncWEaumvp5dW6bcyXeNpRmcqI2DfVgNAcy3hNCrmLq8JCvS+8XWK1egNttiFSpqNgzWdvzeYV
8U5uMZmLXhwcBXAdgJ4BZ/yFMbg9uYjdhQYa5c+vc2WsaoKdedCCu8aPaRurwF4VgM/5OjLnyoM7
ibzp3Dc8OchkNpXCdZG20X08jvVpSLwDaXJiYzcWjtFAvog2PljJHF44brKzJrRpXv4XaZThRS8Z
H5nOqa+IOzljGAIAi8N9jfqsXdClBe/pxB5G6PGRq+S7hfYJl+gM3gaRz6GqnYkRXvtNj356rnri
ZEdyf04OqxGK9/qSKsV7YkTmSSxL5cYKN0hBrWfpKOPQF+3MGHiTmZFEHURQbc/+/wpDvPZ9mJJC
vsVdLq5Zs9OikMd0ylFL6W+DDaMBKtVDph8i33mylHFk4JTsUgMbUYwtFi1EtnMoN7Je+MC7Cr23
u0CADXa/etl09F2nxuEJTcyy3GczK3+Yczxz+OXvkEG7Q7SsVOjugU9MtypKiEZGCt1jz9gNUIAf
ykmuRUJFNo5huWfZQGOjYQCYQnRHQueStf1k0XglMe2+Lm9k0k5rix3JUWa1hvpO3EkJUKIXDPvw
iKXH0OwgPdkjyWqaKSf36E83vbWBAf0KKB+1nVZXwAe7uROvpkztU2IGD3XklfeBD7yVnIjT50sQ
k3jpytg7EuayYyeDq7Xeugt4K4NasdIOdMducg+dZA7eu4CbrP4l6ic2IVVyRpK205b1y5DVF4mw
CY+dQw3QpdFFZCpDI2zn3/Gmo8ZWBRk0oevtQIIiFGjVlXs52qaECGxS4LV3RswQeUqWzY56dGvP
vpVj+Oi5Q3HAzzIcfv8L5ayjlVZ+z0qIGUHpF7u+R5vDmK09e4Np7xunIZXJhjfvtc/ZDKcalJl/
jkrOTZ93ff+5N5j6a53n+S2tSYmI4+EY5VO9b3LDwWVcvYY5HsTa7D8SM34X+U/Y2d/KEOSZlNkh
a8PoFOI1uSDGW4URd/tkRXeKL9plMjOYyhU5cxh2PAJT+CWzAedMZtLsAK/oq+iML3ntIYIo8+cm
XkAPgFuvBd01DC4z2zVBOd1iwv6AdjFL1YSarEVklY9xjzVvwjBtaXab/NjGPjem7wKx+EkJdH7A
IbbcR84mrBsaRen192GnGMeGoQVx2W1vPSKc/bh4ysqUs8an1Nozr2Q75pjZATAAWCjdHSnjmme7
m9aU4neupOU2cz7dtnS+6LreVQZqcNet4AvHtG6WUVjnGO1XHhkCZyEbMwABZRY/Z7g7t2XCJdUu
UWFIsgReK2ecmPXOhtpzUv4yieLq0JFuervTd6NPBdozFbO55ZH/kHKRjHs0aLBnUHC10bCZPZWc
4eX2Z8VYj3CLBDBunBzC1G3PbeRNK+JAnG0ZGdm+KVzrpQrpPmen0qcsBZKQwa672Xn7Ip0xv89V
o170fJgHp3hdfojSNmArW+amG1r/GYlccpxq/dgs+4Fc1CCpxMy17IuJoUNgX9q4u0BB7zYpfc5q
Zoq3QsEJkCji0ML4+9N0XsbY1xcSskps6J+46M8Zu60w9SQVpD/CcOrfSXEzgkk9d7fUTat1lsSM
8bu4XTuGH+7nqaR/yXvMqeiLHCvM9/7iPCO8DN6LiykVTgHzYn/rB3UAPscDnWNvWiCaPGcj63JU
c9CjagSFHc3/WFpXxdB08xkwyBXdOrBfKpRdXW0uoPDxRLNXXmlniYPjWJU2tquu1M+Tin+2nimJ
VsUEbBTIpiIH/m4Ngf7Y+w2gfEPely7SMhR5agfAFDbyZF4hhpnciEGPXaTpr7G06ad7kA9911El
jsZr40q412HOco7BMoCk4g79eH4XcngxrAp39EHuqagYDA3uMGKvmBDJsXkAaxb1yS1K519jHOe4
BXvAemH8K7Zj7zCE9s3KlzTpKLSwHeIqFyVp7WY7aJAwbn0ZHYxJPBnHOamdL07XXVA8Nbtm5u+v
cmm+SfoDqMlYwIekAmdTcTM7NmM02yp2RuwfsF4RGN0W0dMEfZcvSwVD3J3egaHRA0Z8qz30xk7M
LCiDCfnCXLXfAFF7a1lVHQkbRukqPbnHbWxuGtclGBesRk2G1mveqgi7JphHVFDFoazz7J4gMlqk
Qe/GqJq+qTq4Jtmkn52BXkRApmzgxh7r0FYXZds1V9HJbW3j2Wwc2rbJ/GpOrrMlkPNkLhzCoTbp
vKPxAc3ECxssGIa8vRzm/ncjGU+ftkvihAU6dYoPGImgQYbuaxSFkHQcnvDaLPhbfHIgJgmma+CQ
h9SCk0vgdvPdtDsi+WfwGLGNM+12oRBJYCWEmczmlxqlVCTAXZiV9VpEJqZMF9Km5TAUjACCCP9I
PghgLg131AdDvXEhZRrY6KGbt6gRgMXO+NmwfuA+ZTK2rSill/uYGJx9qWMoS3FzMhd63fKN7+SC
lPTIlCltsSwFhlc3LIdL1hRq0XkwMjUChK0+G9a28NNdq5lzJVBTQwKpVsEwClysPtkXABZH9CC7
0azqXVfVRD5VzXADlnY3ImE94075wM+r4kwebYTyWJ5aItOWh1CTu7PiM4n3cNSx3847FBjeasr8
t0//pWeW5nE+mXP7qDx+Lo624d7yq+/9JL8g/i85yeHy8DdcPulWPpsCYiLHg0kuplGyqKJjnM0w
uMTjxiQOgQESIlMNFAW7HZp0QlxI+1uNGb7BapnbwPnfuIVxqbOZSl9Y5pqTJl+Jvnuwq5Hje7Gn
GqLEV1x00bZifeYNM/tyMiuDPMu2nxDRqAuT39eNn1HgEWx4pl/V2dEku8elnkCq6hMwIlYYNZ41
VxUkpMxevi+K5R0Lx7PtICcIB5T/iywRzy2fdmBEB4tBEYNHwrcm7xfAGvcoSrz7oR23F9fn06nL
NxhY1h1Jdw9DBb8XDxYu9HYmd8IIYOUyK2mQ760KcQU5618tx/rKJI40HYmgY93UZrau+hh//giu
gkVks/YabLbLt2/230rPae+6xernlF9KO8EfXoW332P0KrUtGTqdYekQSop0m05pWvan4/jNWL7o
rVHekqJsd7Pj6XXjy/vIsfVGOyxck4UlQG25hCOF04U4FG5k+tsZ2pAobX0szBlYGyiWtM+Hg9lA
UYWGSF3lPhhOdvmMVA2WJLReW/0W8fZMHBxLSzh6cSsfU5MXkDiEQBHEdcqazGIZgFd/sJP0hKv2
im3Q3vux84MRg38Mu+40tfTBKNYZyeSgu0ISTEuX4YJjYFIlaAPmQkXRanwjwpFH0y1fkhjUldW0
FE+a+PK+zhcEgkDBqYgGr5adaAejrx9bydcrZnYv6ZCAuP/oK4RYRYtJ1bXnDQ08ZnZIRiv02OiB
avnhgvQ4O/W1C2r7WA/GR1d6qAi6L1MVeY+eGZL00jY3mcLj0yaaWGgxNEctwhm7Ad1Jk7We8pSh
i0jJ7WyQlqVEFKmWAxeC6Q74t40WJf6ioDMwwkIa0U/Wm5sRARs0GOEy2MN1hYs8ls0Xyg0vmhgK
M4rZCv3VUVN1Hfh3FCThPiOvojKDewjOzJ9G9KgIaccdkNTs+vlLZJrFhtkiKUsD5LUq9c4oBN4U
u8pre2Tkdk6h1Fly7netjW5onMI3a8wI1Q4CwkhT8YHHEpTrWKB1tyki2GpC+MgF9g4DlhbgfyYj
ekEJ2DSZ9je3B37Sq/lqxM5TEkK6m5Y0gISf1B/3Jf0q7n3HUVuJ/pg5MP2/z3eFBwPpjV1NO1P7
V27Ip4xzgu9MHxyt0ZluwoTTC+hyM/dWwKzCOhehHslpUIfQpB0Vtd2tuikGmjj4ei86+wanjn9h
ToAEwvXcljOgH04BUvLa+S3M7Ic29K8I+9uz2XndvR+2P91WxV/RyULXc1p5QBn0ISLw7oVOv9tm
dUzRS2zjuZO3DJlE7gSMqZqvmZG/0JMGZAhIcN0+MTHwzepAnhN4Edg/gMJqD6FIk0q1G5cULybd
6s1xONtdx3gtxPw85WTXWkLDAB0YiJT8a6jorOensY6Qo6M4dtoIxpE2yk0JWo9CdDi1TE+vBarh
vs8PRTUAyhlAq+rwF8yf4stszz/yKnGZdjOmCALW0FGwm9UYYcB0D1Y28L3clh0SGtSaznYa4+FU
ls1wGvoJ+GggnY0lf0wyQOhBJbTpSFa4RvBcD6PVPDdzR4Xoenx3xPhqVYW/K1woH7A/Nvg01cYw
wqcJKeIVS9wAg6wVT64wxh1pc3LTkEk8Zt4Tppm3LnKiXURi1irhfd+cecvKDf1Iv7OpdMPgSOIy
lLCMO7DV6tCiPD7pGOMquEp4zsF8np2nFlMNlM223zdTHZ3HqoKtFPKs4bthCsfGokkcHEOIJ++b
LpjoNfVrL+y7fJheImj8VkDpG3cvvZ3culkwHvT11h+zxwRo66qFiQMDDtxycEh9wh0IapvWw/gO
IUGuGxwNW29EltmVjzWTrM1A4jIrRUnapZaM4bPyW5dYbNkUTZvrMI4hwnRbBc3HAp20SnEX1lQz
vn+eQvEdaT96Fl5MSnEnc5fb1yl4lXWwchz5BJf2CVPQJmNk5eCyAFfg6GvTl69F7t/p2dV75KV6
jZ+lPtjQT9Z2Ek7YPswvk5u0TzAngAXvQQ1T5aorWvyaxCy4vmPiZ4eQ+N2ty+mItArhVNo3v/IG
wEKBZXnXhv2x1/GFHi68RWCVcNFFHD5RdrK6+aMuEGaXHQNGFUe3IWHcQybtfRupb9XIoLD2zmbm
v3eJeINfCec82McaMUHXDNO1gc2ZtQQNpjZkTDV9RB7bhpRkaJTyyaohuxD4d3TMg+FWgp+yqTl2
CfntGwlFaa6nTYc9g6rppeU96QUl34gop9X+U9GGb54i6ljFxMeYY/JhdNETLr5h1WTER3YJyDF/
vq9Ml+Vs72CLqRxqLMZGWqX5Wpjcy0yQ451SpMNR9waraORcrMjVeWB+C2HNuTca7gKqSZ8Kg2dr
xhRSR1WwZkdLDULTO9lMYvgBQ9BwvRE8Kxzxfr9Oqugco3r7N/6jGulixIr++ysiwXtXxeUq8lhh
VtZ+FECEeHSluqkiuapHMklHtE7TfVnqU0zIwCo/6UtuROkKfMDdPEzvdma9JpX7QiTZpg56UHn2
0ZzJvlH7zEifnTl7biJ4m/9mukxIMcvQWkc+izxmxnXtPUmnOsFBeU5ZFNq5gMVNwvWnhOD/u56f
p/rn//jvH2Rzde30+JOMkvJPgnkX0/E/F9pfQAf9yfRsLf//3wX2tvgNZnRgBp7t2p4vfH7nd4G9
/M2RFhp6uQiSAppFfucfAnuc0uioAlOaAee5tdj2/2F5tuRv7KtlECw6js/f/a84ni3xZ24JPmcU
9qbr8Qp4HRYmgD8rQkw23mnQUR3xUNoRwtXaC2PzqZaO4ZAbYaISAM9sE1RKYtYGPW0DKWtvWBny
1zer8FQQkiOU2C26h45It3tSHR3vu4RE0xxlmYbjTmcBbsE1aa2mVa/y0RwZSBKwV2AmJE6x9itC
cXkVH9gPldFt3AzC1hUs9YgNyJhDFdks1vuyEJtmdogtS+fsjicCE/a+zGEkdSwH88XbO6N7WrMn
ZjXopJV1V8NMB81lkcVTbjEZBN+y2WI4Ds6vOIg88cz3oKtr5Z4jgyZtY7qDgvNaM5Qin7cY8rFZ
KTyyXBCxNcyMBluMB3XNWrdCsrAbgi7S/c5tnd5iNz3PLo7f3Owc96VLuqB7gEjkyBtK02EQmFLD
kmZ4SH0vfBWjhjxNUjNuZgLsweoKe+vZgz/6W4JmS+ObkdrNxMYETjaCicxbGGBbrYs+dc5hJ2LL
eiCQyk2ME7d2T6ZIk9stsXkddp0ZNWXTcY4keVxUP+2BQJ4PoaCg3fAK5a4kFaQvJyphLh6TCLNx
Dpyd5kvX/iwzx6cSHAWIzQ9sn0CE+Vkhg27tlnYEAUfqZ2qhzk+QY1dWZZcNjMqm08ZrafqTfBNw
sJdOR49qvi9aewre5tEtGLNoZWnfXSUu1MYR7ErXR3dkWvTqUXWYNr+HDGTlheC+zr+U8BKdH1Ec
KQH9cSYJYpur2NDzVmUuzi8WLkPiGFhE+x41K8GgruddqMpl96shxSP/kqOCYjnMhTXoaCdN0pJZ
9LTs5UN6eC3iR/DmHSu71kQihJ+0sIXcEDgpyw0UI8GqUWRYs74aCVZZgH2F15cfeTC6zs94IFfk
61h5NmrZGrMwzl2NeA7Nq+OWokm/GjbidLX2J1bvhOBZGmUmBOzZjS/I/Jih462dHGJxM5xllxpr
QRwdR8PW3MvcK8TorsAM6Vy8DajCJnTmXgLLkwBjOkNlPMSY0svoK+Orlgn1yg1CvxuJLiHqEeAJ
AlY5pfeVlwFNCP83d+exJDeSpd0nwhi02AYQCJFak9zAKIrQWuPp/4Nk/9aRiJjEcHo3i6pq67Li
DXe4uH7F+TZx0FfkUliDRiZ2INwKdoOfoe6j1IZ4e3L4XWgdeKf6nNTuyUQ5TUOVZMOg2Zj2/UXr
QGPlilbj1W8qB+33aevv6111hc4uVS3+r2w7XuVvn5t8b1VZmKSaSuJxLuEkvzcrnVa2mXojE0ok
HYyWjS05iZM8JWht9DZNkpCyCexficiukmzf69+6r3XusGM//w1z19NpySLD5qimJdSa/ylby44J
PUXPPddE4I82CHP8hp2wRUDb7q9REy12hrNiD/LGBXtgp+DxMOglXEkshKoZmP+NvNN34zaww60m
bQnl+4fgFsrdTeAfPze5qB+cR0hFEseAoQO6Qljh421BejqrdTXU6cXswOtd9/Kvof711zZ0mfJc
gwtRpS9tYaOlwziXidpv/OK2Sh7UCoTMw+cmpAvjoK3INCRqSNhEyqL+luchGvANQqPei+Zv+y3i
WDtYB49Ay4k7GkcaiRzwBistNTP06eMaVUwQYSTN6JkzLWNx17Y+LQW5liG5cKgO8ZFSjR2C0ntz
uzK683VIiScVlrNOAkG85Qw2ZhQQUw3UDTFKB/LPM++ZH2HW3NFwH4CZbV3PCDZy5j15UFGlnIrM
tK2/ff4rcF4Wg6V7SDUsIt6Qv84Gm/UZtUfkN+jc87emCVsUhS2RSHiC6JMZOHpvff1biwZ5TdYn
ChJUKi0XZ5aSUZ1EXudtGtCiM8cV4CfNT819b4R2CTz2c4PnqwiDJtFhOic5Lt/b605K3mGF9FAu
0XohkErFKBA3RjatnCpLB43uRwgopq6qQJw5XhbbgQhRPEoBHzMX+m1JoaoETvnzcSxr99nWBoVw
qsSGkJg8bT5oTgaixRFstKpnIEfNtd4Ch8YK90f7CuP6SOvWTfMKVXsnhq51763siQuHpjGvUUOX
mMnz7T5pylDOHV+b9ug9hPvwGHc3lk27oVvRkrFT/bXBnu8Ow5Dwn9mFBrX38rxwTwbrTVTli9Sv
cVN4u3Sb7ugYrJ1hm7v+HboGRLpWZnfN4HwsnBiE5ws0IMGgumsOidtdDcrBuMkPpCFehGu1WCvz
Pj9maAyUNLobNPx6UC0f7XVTLXRJJdNiYm3mQugv6rFwoydavkiVC69kL12ALD3pR5q5nP5BXbn+
L6xYQ1Z0XeJxwWZcHnMWPU4GXW/IuQM8FZPHwXtamdGFBYW30XxswyujKViVzmCLEZQRINxU8tsD
j4d7qpTAFb1Jj/m1ZGvfhxvqyPMfK0bn0/nk9MaoyWsNk5S/KiqexsdpbQqDKBbl0xtSNtoTYSEb
fTA3cAS7/To8cMs70nbYjfvy6nPD54M1JVpqFF3jJUgzxHwKnSyfsZOopC1ZlrL/MBhfdSIenxtY
bsF5ZIpKUlI1+Gj0xi1GFk+0ag2CyprAb5mHFR6rPfp4B90NjmurY3n3nlmbx3syHqFSdIDOWMt+
VteSY70pDpveHmz9J6pJr4il/rWndGZzMYedWAxtDEsdh1Ry6XzbEkZpNghjcch4t9q95qxM6dxI
sVgsH6Z00WgB1GeAnf4+peZOeyKRZ5Op2yM3ASNxox2rWwKcq+NcXEj/GibveM5RWvDlxc5Pq4oX
8CijZInwkpbsQpRRwmy/MrZ5OSzGZs4LhSgEPj7MgI8fEKV1Qk6ZRAG3Q7uGC6TxQdiWzujqrv5j
drE/t3dh/eNr0v3NawItl+Xq9OM0gHcGjCLSX1XvJk9XnMGLfz5tzvTNmrQ5WwuvTO+qhno69NhA
F1OTcF8Xh88HIM1X9GLCaOSBd6caNJ9xNn+cMK3oBZ6ygBTFo7fj2bfN7eIKhvhe3Btrti4svA+2
5svoZHcNpZeHfUEeifpgV7ZlWh431Are+ru5KKK4NfdI0VmH1Wv8wixil4uHo9ng6bOYReBPepHW
rcQZIrnNM4KB9+NX1YHg6zY20uc/KH1fmdaLJk2OLhkUhYXdj0MVSCFHZVHDjScCg+TMpjmUvLi0
rUQX20b5TXT6qK3N74UtNvvVhMpoHaR9b7H4R2PI9XdYPYFf279C8uQtQeD2Rnqor6msseGy4bLQ
NPy/GOyJXW3xYkHSI6THhk4Hj2q5L8AoHJEP+1ZdSQ8Uz9bP1QMS63/rK80HyulotcXKFdQ+kUsB
q+KONm31qG6Du2Iv1deimzux+7cvlz/2aMnEQdBwQ5d7vcxyYxDidF5F5o4iWbu0PSfbp4dsi1jy
2kF2vi8JvVqioklE4cyzfYlQ6yRT1MzOr1xzR9n7lrI0gHFbekVWx3a2WkFfEhOgk9EgOsCD4eNq
pX6xitF+Fje1+C1IniihXFkhZzsfH17SeV8SHCKku3yNkPGozTRvUOZ1s8PkdHfImWuS7f1SvpHf
Sjbd9/KOjjG0IwN3xfRybGQo3omZskqI2xSVhQMBYkWlMwIdTFTbXDPfqXQW7IRbb1+CTtzoglPL
+Jpr8Y/3KTs9VzFLES9vTHP+H+IyzIROiQEeKZnNejvvQX41X0HX76d9ZI/2/HoZ9oil78br2Mns
n4M9hpvoMf+l76uX5JjZa8/75dEw+9ySaOKoQdLlty1mQUSaOM2NlCz8QEYVyp4XIvPer4RglsE1
/DTMzMW+5BI0kxDJx4Wk+lHcy8A13r217L7eJA5dYdfGju6LF+pSVq7f99vp4yx/sLc8eZpSCzWv
fLc33yi0wdOhtW1vY5xEEqrgnbe6K+5Lz052M0HAHfdrt8v5zHLWUhc4J0t4u6mLY0jUZMCjHQ37
Ndp8SWO4QIXRokpXhrrk4TC1+DU8tQ3oERDyl8dPN6nViF5mzo2i4CZKV/FNuZNR5rHR4nCzI+to
Z5Jp3khr18r5DiKcNgNvkCaQodwu1k5lSAKYQBRY5h2k25HblNUGMTibYKIjO8VORKilXblULhg1
scq7wiL/YywfijJVu0Vn0tFTSfdD/iYIq/fHJQugSSz8Nz7fWSyPPLCSVSGtsOHv9rd+lDaZQ/cT
egrCi/4ld+RNfLd+ac1z9XHBUvQCQ1hU8LWICC02SCk1Vk91O+D9Y/ubApydSYLcrrbZZnb3jfvp
68rxtzx5WTanBpfUYPIboxIickOh36b+Drrxm/dL/lWkm/C65VGYugHgxH9gmIdvK5ZXhmosNkYW
TObIX4xs1/GWQt/hZsbTsGakLSjLR+XX3xrkiOd6gZ2AzAFiBwufq5iMjBQ1pK3Kra7NY3wkxm7g
cnVbKtTuenQEnf+FRQ4g2DbGHNc3FxbnK0ceaNrZwFvlcRrYZNkp1diYvKJKF67844pBebl8gAEQ
FlZNznD+sfRkqeWOyAcJKVtR5ym8J2Kzx6c0HMVubMFZO9uWYQV5YW4Rjsoi2fJpHU43U4YASIvw
RkW9m+p3P3ONpnIyGv/h+BbbYy401vLZoHFnbVS73k37Zq9xewwv63fi2WtfljnMCEMDhZsz1svN
2Iplr0ijgshx4tCwXvlboFkkhEhX7lDd4SiAOMS2jHafD/Ps5MEuiSeF+4KUO+G+j7dk14heHykl
e5BqOTN/6Ka/vodnC2R7iCPOWaflpVQURPp9JNE25VZ/+HPMiIfSmXd8RFxt1VudF8KHY21hb163
Jy87MW5E+omw1x/BhbiI1W0TdrxhcD317ugEj4odO3h4V2sv8HOXY2F6cTsZxUBfntXNW0K0Jwcw
DdluIjbmhqz/lXC/dh2uDXX+uCdDlQqBGoIeezHI2YnIKa0YM4yBhuzf1riLfGklxiZdXC7AD00R
VCp34mKEkAezNkbGbtM4ncOmQOreCbcpQSL1p7Sl+TVylPvPV+ilrSHjy/AcmHMIZ1F3C1ahBp8B
SndBsdlG3xluaQcO/es/Z8qr/ee8WfOaz6J97Egqz1SLEC2r9yw7JKMWl4/dXMS9Ka6bA4/XI91e
G+AV1+vb8MLS4V1FJJpsHkF38kAfP6U++CBehPn54dLhZLjTXuAqNu/wxX1b3wvOmr96dhnPAZYT
g4vzFFR73fVZm2xSGpX0CumzHAm2OzMp7ZXvd35yf7S0OEilXFAgDmOpc/Nbwdjz+XA1ELOK99Vv
WJRugT9cuT3PkRXL51fU/IycX3vWHLdd+qmxhusWK0zqeGzJXcborThzBFXY4WsgyPm8Ym/5UJ6N
ndpb7MdRJ0vjadibA8T1rbSntY5zWziKe2FFkeTCrvhoa3Fwe/2UWJU6L5if/qNqF0xqt6c6X3C7
7ZyYhQN8U4/OygjnP/Xj4TpbnWMBIFApl104UqWRKkIB33fjw934Dkw5sBMXTIxNiXVIhaLDE+cq
ujHWZvbSaj21uzjUW4F0VDFhlypE86HfUgPt5Dsc8WIfX4OKwe70ku2Cldvx4rbUibJruMmwsJYx
XLqaWiOlGp9UtJHYc1qKmsP9cLQerN0c9f/ryM68fk4MvitvnBzpKShF8McYlOZ8+/xduyvPjStn
IvEWuqsB+PnAXn7QU3uLD1qBmlQLA3vlluLfbkMh/CMwADTsN5AnbHpbf60soQvHAdNJFR0ANOC4
y0Rti/CAFXl0EHeut6tombTZJ7S78XaceANY97S6KLvYEQ5rvs6F28v4YHq5inS50LrcQlnQmdzg
K0nNm576KFviDomOdJ3u5MeV0Z5vGFOWZV7LZKQIm1uL+VWMsoAvOcbzy8MJ99IGNsoO6YiN6Cb7
0LEOztpr9SyMTqrhg8nFKCfA1FRZTTEXF3pE8x19LPbGbn4dr4Z5z5fPR1vzvz9ZrvmcwaTcHO/j
Z3GgN9URbpsNS+cnCWIbuMpmZTrn3/5xuWKPsPLM5dJJEixOvTjIVQEh+Hk6Eel9mSOR8s/e8W1x
376t3h8XR3dibT6VTkdHLFKqSqz1tmhXz9qePoDNnA8rn9HFXb2vzt25eXDUuOJdEU4+u646GYR/
wYdTK5o9gbeNEXoJSXkdFwSx2zAy3nzQTo8dyPc1J+vixBIZNRWD95y69NJzLcoBkfcxruvgROB3
qPNRN922Ik66W/+QF7fFibnFGvUA25iqhzkaKMVhr2hftLUarNmtWC4VhTyYbCCrd56Hhiud8gxo
/iwVhbcbfRr72F3NJM0ZhTM7bG1FBWtggQD/uEhS2aMXQKvjTXY9vxPnS3+Ogsn/P2f1V0Xl/0f5
7DKe0n9fNn78nn4Pf37/UGg+/xd/CscFQ/svBGtJ+hsK9ZTvReB/CscFw4TNzpvWVBSKg/hC/Ef/
qhxHEUvD1UbmSJrRzZwo/y4d1/8L1CQ1BKKqUDPIOfM3peOYOFkeZL7mkoS5IIkyPRJ/y6Rmorel
p9UiRC1LdKtKhwXW2iezcf9nrZ3qcX10js5NLDYTNcLUSJtwTKMiOU6pCXnxcejuOql2Pjf0cdf+
McQ7XpUg3ouQ0BdLvReNFN4SY+kyYd/RUdlElm166corc83M8mmiUC5WSxPj8e/hd1COI6GfuFJ3
t3Dt3gdDKBctNZaOiIu3sEITjBGgTB24wlV2qH7NT8oMd112i1vfXq85kD+eE3/sweObcxJoAeEP
fDwndKVDmqSwArdz+1c6bpHocSJ0WYgQSDv1Xt1Mdvcqd9ybBTdnDrRr8/nXky+sE/QBVOIw1MlZ
fL+Pv0CQBZqeTGTvo0PjKG5BScK0r34AAnL1V1hUlLONbnkwviu2dswdSnT20a7ZCY68Uvl04QN/
+CHznjm5V9OektPBBCBXltyt4U1hPgB+WdkVC2/vfcI/WJl/xamVDpbLqDDc2VegjPSm7HFs6eN1
Uid4MLc6VWWfz/DiUXZucuEwCJ3ZZ5GISf1mdt6pUO9vc+J3c9igedSv+qf19N4iUPEvo/S/kAnW
dIqTlp/VCGm2KxoauYg60a1FMrh7T+jNHl+9sjflj47CuzVefjoeCqcjcebFthEEChE9BLiwFt/i
Xd7ODzEA6g+RIzzGNp77vejMCaD4rn2misJdCwRfOFCRqiSBC5mYrs5laL02TFh06MS5Rfnc9g+N
sgI+vrA4ifkAqNYVXrhU7iyWTR4jHBOZoRsDHA3752H4rlMr/vlKuWhkrlflWiCXpi2MZBXqCEJn
8aDrO/ptha1YyLTlmvJK9PV8snjx0F3Ayphjk8skqNVXkMbiCpnDUrhKZA6aTAtXxnLBBhepAhSR
j0GwZXGwFRQemgo0OTcMILDFKdVBmjGsGLmwyg2yKRI1M3wTS3tflye7OU8SLfJlL3GNuzm7Ae7U
ra6oxHWVbfGy9u4//zyzMaq3+EAWM7e46CAqxBYqv5EbWD9R36S56Tbv/vl8CZyfxtwG0qwcQRJV
P1vHA3pvg6yhNV4O30K6cIvmyVR+x42+MnMf39vzhsUO6jO0IUDRPkuZDrEcTpneR+hu0ENZ/yiH
yE6jb1H+ZMbPnw/pwp2KLdx6PC6JvOKyQLpuGjOAB0bxdbuZK0USh2zsXEKob4JHpAT3f1vd9Gd4
c2SYliOcfTpRP25XK4TTNKV65FLj+ue1u/UOSDNvrJ1iV3a2Wz3kL633U4uLE1CTRyOrIiyOR/lI
1iT6Ss0dtQWdrSB67GTH/8EZ//Excz7KRQxVhXtRwF6N3AQZMEAi+pthBDtAlE5gAlhpJhps/Sa/
Gg3dNarOjeRRthFAgGrcanYGAcpG6+s58aUdffmPXm88WnWA3sfnC2BlatTZBzrZpEHQhmBjmBqP
GsEufDO1u88NXLhhyZDNr2RK0lnYs9t+aoGKBCuwMiaicYDvquNGcoQfsF4dY5tf19flM2IHxWqW
7NJeRfhH1zkTqAFYyiuF+liX5cBehYQPBxribUxepxy2vR84n4/wwgXLCE2qOGkHQVZkeZwGECe5
zIV5hMU1zInbxvW+GV8CSMCBC0tw3Pi8zHHQws2w9W1AEPbaFStfOjNOf4P8cZZhLwdeEjLe6OCT
ezBtZps6M+ICGT7rHO+tr/tr61UQN8Y+cuftxu8yjr6dPZDmWm0NmF2Yf7+x/7X8T+Zk4eL4Dd2c
NJEwJ1/Mh7lLTtgmV927t5rj5KxFYS8u4xNz878/WcY6vY6qnvAJfAA2eU4+LxdXdsrF++x0ihcL
edRQNEDac55i84gu38E/UIS2odTDSezVzOT8wT6bwIVjSsdyqaD2F3NK/slMZjERV3SAj/qe2pJ0
ZXRrE7g4lGUVTJplwiUtJWhkr0K18ni78JQxNIr9aRSXeVJx4Xz8Qik6pFIlMnsJYrJOvc33PbVs
3XV1UG0EKWno3cVI08BdNqjPv55TzeNGfINMRYXE3ybT/qzP05+zmF6rkCMUF/g5CKS6ZIDcooaZ
lSXHRshW3NMLz5qPQ1/MbSpIpWkG8174OT8hS9sH3XEwbGkkYh9tgiNQn+3nZ9I8m8vVczq8xY3X
xihAtTomjRSpWKlzBY+Ur2+svNguPJHnoRHM4YSnFGLZEdOVeabGKnaASh+BSFloq123t4U7p13Q
FNd25YE88MyV3wCPPlrO2kkzh5EuDPXfP2Ex1EZMjQLt6Mi9Cg7WHQWKxLTFLUw4G4KIUzve5jbZ
BpuNcEO92SZ11+v4L1xxJuUYYMVIA1Phu7wAClRAi7aBZznv1Tk/kqK95IClJ08BboncZWarj59/
4QurihCmTliHskE87OUNp6Lq5XuqCkmY1MjcFxzdzfEQxE9s386fIIytPCQJp62d6ou5loCLSGqk
4AHXqFogIZvu9FSOr7LMoxO76K+VSHuh4YFYSTBSvDFRWD0MzHsrBRuzj1DqhSxsNQOd6UN4VU4e
3ZKto8nZvgCkBmfzixVTttwpCFBlrJ9OU1Fy0MFDhv0ml4cGxc3pn7bxj4We3WTQf+hHofVdaA8U
kZAX0qV7CvaqbRdVd5nShU5oZB1qLv1NiY5Dlpvf5ii9HYXDPpWrp2SWa7OK6E1MUWqbrG9DMDxo
Azr3dQq1zsgC109zQvlZdSDAtRdrDf56uJ+kQNkIdeRMI6BvVd3UWnwPlK6kCZWUQ0NqPqjE0c4D
9H7Epgzgt9dfELh+qUrpKWp9FkdU/UjVTgC4nbw2Wmpbqf5qloUrCtOXOPAER7DkxCmzFFaSSWtD
6//uLaOwSxk5ZAP9IKe36ge9kVt4giliSXIL0M9U910gbyGl3slBL7k19PyNUau0x7bpbdxTW5YU
wWYwoeyRMnYsCM6+1V9PWngA9vYgJ+gikPHclNAvAdNMqRMhdTt507cozio7VNJDkgc/eITNUmOj
CBkK5XarhsCuQXeO6dIDhSEQmfP8J8EXXvoi+Efy5Z91SEN3VrV2LxjJ3KR7paTGrsgg7HbS60gT
59xXd9tLgiPWCeI+uXdjweNS0uagRWG7i6McCEUnHqnZJslR6cFOKfzdaMHA05ofVNeDLR0yeM7i
XWKZePjG8IDocboNVLQbwD9Ar/IGGNZC3cEQkxJ7GKEyABR4qWWkAOS8AwxafkWAxLM9A6R9ECHt
XrQPQ9r8zsTgq47g/M3gD/tMRG08DyzPBZiBqnRMhDCHk22NWeJWufpMcWjk5KrnphB/AincRVl+
nauN7LRo/EhBNLlDoHwPzK65QZD2CkXNHwX67ZtR6p7SqdHcMfLHw1h21fWQqV/iJn4dvYCiyxBk
PeEj9O2Dfl+36u/Oqiontax8G3qDYGslYIvICO/EEVapALMwVo6IUXwF2/h70nlM5qK471s+QgpK
7yBn4q6vFQOgbHEr8P8j3N3bdR07OVQfVR5+6hGUcgE0NIpy5U40eSpUoRDvA6rEUB/qnrUp/uVX
oSsMcmy3tU55eFHTjTZGj+iGfQlEalQGK34BK+QknrYTRu2lj2OUOerywAjLHZ9E3ciN+LPuYKRD
9s52rd6jAiHrh4la+JcmGP5JaKLY5mKhwM6TUHcwjJCiiTCEQFXoscu+EO/ShthMK0GTKkP+1gaV
vO9GDfdzFPnZSVzaYImbDRT6zAXlJrzAV4XfIKLYNY4Q+PSs/yo1rQxFLI73RWMcs0gRnpWhgqo3
IKlY1OKAigWCi21iQH+PBYjDunZEraS8CdTeYn6F740PMLGJAuDsiNcJUsZl30jBPkvSoyhCsG7j
x0b2vvYFh4MytS8jcjFogh7NSv06Vs1XtAt3WoyPoE5QVLVsLJ4CSd5QT/5PoCSIZRnaU+2XlQ2K
+GnQxyfg382xNkEoGw3KeZSXcjAI4c2gAWUOrGhwKWOmAVIKRNefSh90clSAGfe869FEmKNXrX0u
K69eUOQsIt6nUZYMdu2htKP0zQSfVEsPIYB5sGC1vK0HqspEontgPIvJja2+2JcJWTsxhiiZXENT
3JvtAFG2so0ShCPVn2JRfkN5b6tl/ffYNH4XfYEYSLkV5Ogm9Oa4jaIc4hboPDiBf7ogujZG4U3L
413t1Q+hzPehUBcyq+7xpgG+XabKD3WWvMCyaMuxiTKnjoi0wLkyEyNRwh1exJiutJpSqcm889Tp
rsqNm4iKuQ0SbjfBWG5ht/Aq1cLHPLZuIqndU2f9KOrtQwmsOIJRFwv+j2QS74ckfuIsOqj5eGP4
9V6ErMdVMeaoguZfNaAvqTnc6taEYLZ52wHTRhCOArRWewzjvNpkPoxKIUbSYVAUbsNY/wKdaLCp
zd1VnfStT70Xs0i/alW/15MMxiFNICDfUJWpwYcj7mTMLPXbTPSOtEq8VNWMP5Ti2ynov9ZW9ZxI
2oNnooKAVlgZGPAs/OZJLSgwrocXdYgRoUzmNVWCyvWFfMbggp+sZ12KQThMcfQjS+qjTFOE2hR3
aovDlihwQT2kJhsm1Yn6+tAl6DxlwVM0andaRYyoFSy7iuCsAkBHVMQbcpk7p/mKdNEj8r981jSo
n2u1Be8Wi9PdpAjJFYra7VGLldRVNT/YFjoyQ35d3TdB/tUK4a1TI3mn4lkgjmvGdtoOPyzPvO+p
CHF6GWmnHI6gK+X4nEFh1Jugy75FMsp6ofwQiMNtU+gPzBxCGGFAQ/UQSiwqyMqB1b3ko/SKKoAb
6i0MbVEdH4KYBVOApi+U0DVg8UEh2xpTv88RAHRk3rMbH6wjOwsF8fzN9Clj1JObMkh6e+rM/SjI
X0Qp349GtwXN0aEkCWOpavqjakbHQVde0N35AcJG3FIbTBJFzR/jBpieiWQvfM7hRa7RHRqqSHW8
hmAFdGfEcmJ/H8hwoWHoRprqpEKyRUHpd2bUiHQMImoGUP+Cchh2puRak97uAqg5m6zlGE8mcIZD
gj570WeN3ZvisxZZV6OZPXeW5zlUSh0aU7+ZQu8OEZ6fbPkBbd52J021EwjjTvITpB7B9yXizuOJ
vWmlIrYlka8bVMUvrxREO5TTX+h30KoUxldFooYHP5RfAwAHuQz5lej165jUB7X074sRFRPNF1tH
9iffUeeQTGaZr6Lufa+6+pZUTLetc56B/OkU4te5qwDnNYP6extOT4Q3rq2aGFIZdQ/VpJQbxDe+
NdrEkziSBNuwKmU36Jp5HHJuCFWoHiuluVdF79nQm/ZQN8WX1NCPVWY8W0aZOqXsvempBmxOkd4G
CRZWUWd4P+N0zEqVy64127uyUywH7DxKman1kHf6s+irvwBuIkSGzOs2yaxdqlcEd/q7fKIIyyoU
z/F8qQaIm1IznQ391uOUKvUstMUO9r7VIsZMXwWbU+6ZOL/OnMbI/X1U6ZQaNcG9qHcPMsKwvU5x
lY8UBRBRZSNG3U6aF56nKtz+Mhc4ccUZJ/VF1/1uIwv+P3WYP4CyNK+FEWR6Uf9C3AboelDd16nk
dIL2j6bH9U4ZJ6Yojyxuwyi5lYpUs2e9tu04IFm0USILeHw91i9N3BeOGaOeZ2VjtzF6+aXRvRtu
ueIo6uFrPh9QPnJOmxK2F63ZWnQtIkWwD4QeQvlQIXE3CE9grxD8mq6qIfr6Po8FnZax+d2LCyce
wIv4lSbbosmwYylxvShGuCJ4rrP0YYj9lwDYLzID0U7W8q0aiz/GiRgqCsWuhu7wNlAacFRC8+gb
I31iSt64bZX2qIx693jYD6qY/DDGzNqCZkbtAZKJEib3YlzdNg0qaWg2UwcyJIgJlPFjIIRPnpjR
DzEJGSu+T1Curb6JoQBGraq/j/7YIEmUFHbSezejJV9JWsR1K+bPXtneNVN115rxS6pMsl0VuCCA
PwFHhngCrRVfh5HuenX1WqnBQ1qitptGw1PmeyArcXjJKSh0FevgvCKhoxR1xK8AE2krJSCw2Lui
muWYRNpDOCp7ULBMXCRv27G6mbT8JhoCu0+qm3xUjv6kXgfCDB4TUX0ZEMora+NeUCBRh3pwZB1y
KFU3IIkOozC5+qR+q5QWRUPOZ3ucLOpRk/jWR5LbbsRapgiivkGNAp0wREM7GHcIGcrflWC6a4Pg
qh48+N6IJW7GqX6qTfVQNIPKdYfUWlcM10oZXUMxvotD61ffCSwZuN4ZTxgvFdC5TvLXolVUR+yS
bNPkpkF8nMSDFlEln3kD6SOR7zT6HSVrtP33WuROU3XdN+2LB6oOCJhcoekS/zNJgJClHHXQLKQg
s2nsqh7klwmgDzBP/YnThbLFkqJ7YazQjlOvwLFDc/VepqZ4bjocQy9rr8h0q7bqKUrpxIrcwa+W
zS38Tc62EZ9nFm4H1z8h+5zcxKokzvdp5yC49E0Xhsw2WkRFPWAhdwRNpusyGb615ijsEwVqXJEh
lhSVspsaiKTBcnqrAs16kwXZ3xlxxMO2I0htfMPlMraDFzZ2JGQxGkbw/zy02CNkN1Ayrg6QZyu7
7GSUXaLiRk4VfYfcI0phfbzX0ugJOo3G8Swn15PYuEaBmzdOV3qh2kog4k9zcQkijzg00Q5lO3T7
MSjSgzKOL5HVQj0P73RPFpHtMwX0MH3XDKuvYZd+RwWXOgizKvl48qPkQ7lVp1Lci16GX560P/Ux
5dGbTS2/WP2nLcIt8nE3MFS/oI+1LQtBAi+eb2uhD7Yo4yA5lY7DrtNDceePWfjWgcV1SoPWNmQm
ChvU1V5QCDqkCArxgFPlXZrp8JtLIktFXtI5jhzBoUVJ6BXZgSeh6h/ESjR2vqaqAOL7fWGFd4oE
cVuI8+QGAQ4TyDkRgHIU73FxIps1EhKn0ssbM6nAu2jV11ZvkG8rLXCtKZrZfuYhd62lMlen4rmT
lhgIHhYqSj/6VS5xGflmlA62KPrtbaf7zW1WIPaZQgBypHw0flZohe/ZtfjYUa+jM4kXJjc8lyoi
WLtY5I9Chqh1A464HSJzrasPWuzwYFecLGke6wH8rN4IsePFnsItL/yuVPFuqFJtk6k+eu3gD3gl
3LSzhmE6lN9HAWEHeRhyZyXyNEd5lsFF+iso6KRUikKpRWorVBUf4DgRt87tCLcFdv5SHuud/zIn
GbItNbJfczd2fHetvPNirO/E8pJuBqC9qesWy9KT1W6Ce8WVt+GWAh2aStA23ujAx+hpuw0Pyjfv
TnbEPQ9UQshrVbQXk3v/noFlUX1FJAPmN79jLlQBYrvr/0etXhezs3RCaBTKkZGnxuFj0FzhPSp4
PN3m3FnlvqdRbunY24lfyuf+sN7UcimWSt8FlDEJYuoZkstHoSNouaNdcsL7OuLbpvJKouFC3JKy
gxMbc+LjJFWDJh+yrCGJDeRHAsej9cmZsVzN1kid8J5CLjtcbZ25mLs5iYcvg6WAoHUe3Hywmh69
uQvZGJ150VCKsINerj1/vkUuzeOJOWmRVSXuGCleirmiRlckvJ2ML/+ZgUUFRyrwZAnn1IUhPybi
Q2RaK59pJYHwPqEnX6lviU34c36kifCj4GwWwZcm/PmfjWKxvDvOO2GasxRZUWxkjTeotpZ7uRSx
Pv0S85c6GYfYIgMNqhwT1+GjdB2x1t5rG2oa/DiiVuvdL+WdT+0t0lxTPJ+NJYlILfymym9G9sUq
DKIkuvv51C3IdmcJLGmRwMosy0ePjIEhaK3d6XRJB/B3hNvqaqM6bKbd1DvWTnXJNq9mWxcNC+fG
FxktQ87xuEJGmV0jH0nheQuCh+6T3Xqf7dpWWqQc/GlI/KjHVJ9G155HwC+rzGpltV9Mn59+tsWV
VlgynlbFfhL21p0c7zsiI+63yNsoDgJoztvbRCKnd8Ba3sY2Ul3WDu6jp/yrk3Gt42ZlEb1n3U4W
rdoMjQbxn+ul6V09It4m+c5kBZs1nu2aocUxQgyz6LwOQ135Rebtmqh3g0bktF8pH71YInEyv8ta
sFooEbfJWa2JuiUm5sEY2mZMLcLPJAoNihCHrUKlJ7x/vSVvJgIcynar/sN8tyw9l9OfsThwvFQN
Tdw5dieNNsEv/2pOEqIH897y5x1iuzsaO+TQdvADXePavFlzHFaO1XcH5+TLJoavSlXBPHR6sleH
L0j+ZYW0UkJ4XgtiqvRPGHAEdYualMWWIXQWVqYWJC7Bb6QT9qn1GsvXY/3cKt8/P4XO/SDOApmi
bHmuiCT/+fF0jUzSQ6FaJ/hB7wDI946NdbfkUoKVokvqOygnpEhtWaVmGp1PGbSauMizfaH8Ygf2
0VUeNaISFOy++17k2VYb088vD9Ae4GY1CQwPL7HFqSCl/mB2gp6Q1+3hx2+UvbAFQeEi2L6d/hFW
L4/z1QEceEapAdqhYHfp3rYyz3SSo9RlQpbtkWxDgMRRA9/+/Ktdmk7asnHyZhoVQNnFZ5tEPU6b
+Uwd3PJ13FZ3c0N4iDtUP8suLNuNv+qBnR/jps6axJqoUgu27CEcfN+Htd6nbsrhqn4vs+fPx3S+
EiEU6aBBKdE1rLM/v0bNKe7LPnPF44xgiHfSLtin671D84n48QSZ25NmFDaV2+fQjh78OykhDwuv
A+30yP89zqcHQgJva82P/4+6L1uOHFfTexWH79nBFSQibF9wyT21pbaqG4akkrgDBECCJN7Gz+IX
m4/VPTO19FSd9pV9oiOOFKVMZpJYfvzf9jdfaWVmYvzhpmEq/1BKcEL6SIxjvSEKFYQDnNofrjTC
dVt2mV21q0iQNu3zr+/jzzsCvh/YDGAy4IH9fB+jzgZAoLFQy3s0nYGnApypusy1fnOhnxep9ULw
Ul+tcV0Yo32/dPAw4gIkR8TNudUWNqEIGDnhTB6HBL115zc0/58mFmZvQPF1CFzRcPj4oQqUzB3K
wrf4mqK8KTXCMof6DhLl9Nc3728uA7NF6Jp8G2Rk+iOzNeAWoyMrxYZ6X0JEtLSEpTlS5359lZ/G
BXzIvr3KD7OXWzV6HkvQ/8fhU2brUFe7X1/mpxkb4UtAa4P9AzaEP5l+uXPf1nBu7jaTu5VW8w7j
749fX+HndQiXgI+v72HGrp4mP5SRSNqgtQxrhlNZdGhh7QYLrk3OkiCjW6hZjgLtzd8usj8fQNer
opm9cjZhiPPjvKoce4FPDJYKma5TWCFfO7aS1VqI3+htu+WZt/+/+aLfXHKddd9s+5KPvuhbva5O
5KO8QdPiQK+sx1Xia+/84+oW8TtG6E/zC99ylQyFUG3Dmf9Hvp1dAVOrGeJb69rtEJVbIV2+HmQs
wwjZgU53JkY8/fpr/s2IgdcA7MJh0A5D0x93aUnQi0cuE4wNxpM73vfd66/f/+ux+bvFFxUAdn9o
/bBnYRf5Yc2A/RVELgoXQCz0lsEET0H8tIpd29/skH8zkb+90I++V32llF0hwGyziCtmXlV3UsPN
r7/MzzcLDrOrbNeDqyDME38ovaHuiAbkXfBN0CD9JToP9e+YcX9zu2BUDZ49/ZqE85PMozCjUEAh
QMbbg0FzjPb+NRKjErkVv3kwP98uaDhXibcLfifUKz/MY9IjP8wLse7l/SOz7xRab+TPg/w/ktJe
9+/sMsj39+H80v+P9aVvvF9kVZTD//r+V/Xn78U7T1+Gl+9+QZhcNSy34/uahqTGFi/FG/31l//q
P/6396/v8ptsJRQK34yJ9ZP89bqrlw6ZTGfOhnf2DoTlW53s1xf9FbBk/wFRE6KSIAMCyW9dHv+U
yUIKi5UX0xqUQ2fd0P5DJOt7f8AiExUQVLIEP6zT/q98Jd/5I/JhSA/fKPT30Lkl/0QkC0rV99Ux
RixEuv5XfQ8+CRhhP8zGfNBTWzktCD9NfbEUP0Hlf7SZRjzuk56DGOeGswP3GJKTR+aPu6jsb2kL
/ly3qVw4u2nSn4VXwR/Ita97zPqkFjZPKsTWNDZ7AFVkG5CvCBffFVEJs8LxIWqsIKs0iIStBbFC
CbtGePDEBa8fhnEJk2kAzOYt7MpYAhQ2419GR7MY2U4jQsLBS3Ss6ci7/kG03h79/piXIcDsrn4e
uj5KRm0jy7S5IWy+1ap7R7lp4ik3bTIhAboxAOi6im8rwl/aooUWHikQUdQdwnksk4D2RVxF/BNT
n+aquasRQwj5jgAMVuWHqOimNeftU56PL75Ux0bLZ6LZRbW7uuo+FeVyz106JPOkxbHNa/BUu1p/
KotAxotY0kLo6lQTDsF/0JbHtuqeCoTcPdoi18nMxvnaKedgI7pBnYc87HcIiL0sTp9nvbovq+az
JdmDoHY8NBKxbgUimixA8f7KyiS+tTXiHj1FC5l1FCC2AQqsaufWX9yHZe4dRADlEIgoVV8j4Ci1
qbfPRwqjXicvs7KbxziwdJ2M3DOxq6NPy0D7zUjzO6dHqp3xHj3yGpJ6TkOkaKUCTYYZogk8GL9Z
2UQRcs3vLPyVoyPEeSJHe2w4wpCNDRqDx9d8nY0zR1bSLfldYMKXamhSO1BniGnKuAALFlGReUy7
ed5UAaquhRDkRbVvpXkiVWcnhbipGsRcRZPTJ0Mzf4Fk+agGWDfUbbBVJEDQY1XBP0E5dO/xa0Dx
dtr678ZyoLnt8qdZDWdk2m8UPGFjt2wy3zPPlLBDAUufZGmfgOPGeFO+5yCd7Ev/I3AaeogaznbG
JUk5uFlht0CmQ/oSku68kDYF7vs4q0YmNhm+9I53TQe4HE42eBM0/6IJDPnrvmgRVjY8iJnFc7WC
r20PEzaPPZs10q+c73nTJDijXzWzeELm1C6yu125mDOd8xewd64WYR6I359p7YgD4sPquPbtXe2P
x5FZTaIWd78M3rFHII1rimsP9iBJTpw3bZBt4rBPFglF3PZmzPpp2hQKYNMQHHvRPkduFcQd7158
chZUt0kHDgsSuELI/NbASnwY3ZpLX9YHHw8oXlayG2MhHGvJZ7t0b2SDuwn2NNwe+uh1wvjPQL17
qsHzkqrNejodHdCql/wL+BmbykfOKzLtCyQRz++otxKE2BoRnXKxwvhleCz5ePSrxJHm1h2R6oG5
M3fuk9cMI5i5nxAK/lGsb1IJFc9lu9VqeqhDsed2ngb1NKRVI5yUEXLjEA57GxcDWzXkS7O8KZ+J
BNq1i9Xpq2jRFySQJ4trXhyNW7XMF39gQ8zH4eC3eZNUT7h5yBcG2ixtpMvqPUhmr9SuwRhhLwAw
zcaS7guQCeCKvXaSSQLvnML7vswTZ8KobijGeNk5h6Dl+HbqWs/hE+FHm/JzN56oI4AeW4fAnjeR
Ljbwej+EQZ6FoCs7E9/NSPuNaHHlN1d8AWsROGiL7psoio1vZBqF9XYBzdry/CzQKsXji61IITES
VnGFwdXTwl12U3/jkiVVNdC9CWhJpU8KEDjgv8S1kASZs71G8rL7mEegus7DCdN6V3r2YTZBur7S
mfwsArs51EEayDJzl3o7mepInFsQnBJfV8lgXTvNA/E++f6yA8d4G44qxfV9RmBs8jzb7LCU9o2o
LPBet+4IHl0AcslY+GnJYNpX0QPPo5223Wtb7/1o3uX1cpgYP9Ya7lag0fk91jcGw/amzNZ7MvZg
c5UkDeG818/D1TipJB/haebI7fp2aK1lxcj62BnYwXgVVgn/elTyOFrBqTWIMYWeQXfdmeqPvD4K
UqdFc9ODxeYvxR2meVoH0250wa3gPMNBcd+CPcWxmIUabDaGMQBosp4yiVAfMDY3pmy/3q08Qvq1
AJ8U/6+t8mXk05VVZIN61sI+FiC92EUBPqOfID48s1gFwlN+mXugryPZRvUT1OxIdkdLDPe1Vvjn
AWR33GcE1WfzGKSOCtLIh3mTBERfyswtr/kc7hBZvOt5f00GBMU2jnsU9hBHS/+GhIIiDht+U4fF
VcmcIwzHt7IGZdL6YubtBC6QCCYeL1Z7LppnuzW7UsqzwErkYoOMgt7EnI8P3GufvWl68Nrh8/q7
bPhzS5Yby/auc+I99dy64KkkoMincujOw9zdgK5409jF3aC6G9mKI1UIaKYnHpGrYizvDYE9PGU7
u18eQkavetc7ULCalr69kWCJd6RLypLdzLN+WKLivsEi2iL1lg/Dlor8kwsOkDT6wQrdG8eUpwJM
VkX42RRA2pu6248BaM7Ok+3kZ3d+lUhbgvnmNqrU52FpwUUc0hmR5oWD9JKNdutnxqxbqEvDUN+N
xDladpksIEB6eA9L5xd4diaqsa6Ct2opMjOqrQMdBIDYQ61U2iOlG40F1DO3jMLNy2cgUoOE0ix7
2sOE2iBUu6An0k7npVs5hVtXjXfaq0TCMaWllyE2dgujoi3rq9u6pwdT6ztT+FhEi0dasIwMU0YL
HLAdyGMafgTZOFuKKtHlhuPR24a925+ivrlDYiXYC+GeiOXF96e7driq+uHFasonqPs/SQWaD3yI
bzr7uewRej4cBURToRiSIkj5uegRWBtZd2DfPy1RfbvOGQJnE8L99xzDriv4sUQgr/DmnZHmCECl
8i7DgIKDOGe42b+2Yv6YQDjNa3Pqe/MYyvIJUZWHzh8/tz4sndH3LazT5LFztdIFIWvO8kqdKB9i
B4O7nJZtqJad7CEBElYqQS6sjf3Mp2NFX9xhO5hz7mKFBTmUAFbpxj0XyKDCTQFd/W7pl7O0zcEX
0bYtOFRM1pxABnIUITuDNt/EYYVEJX98DJsGwnY9fzRt/lm0r5GHtB4niZzjDJGJXSCa3R8vyqpv
C9s89ybfT25txyhg9tBA7KZyJ1sYuktwmOcC+gb3HjpSfCfMOaSTojIG6yrG5mj88a4qIecUEcKP
wOlPCt9LfIlqwOtgq2mFzavoH6bWQDXBDoRM11jGwQYFqoqyI0TDIW+ei5LukN98DapBpkDAU/md
3714k3LS0h0fHFndVWNzs0iCeOkOCyTuXkn3tnKOwDWPDZVXlhNdLaa5QTzk3hou2MZOXTU/lCK6
inw8bitmKrhgA3xoFZj1RINzjEnBBqwuH8i4vEyOky6ttZNleKJ1+IAF5AI3nFtEpu8JqOvEzS+1
iS4lXZ7cCC4VLsCF0uxzFyVb3d3ME9YOUIaapbhqp6ZOmGIy6/s3HFbsfSXcl6lCCRmA/JsY0aLk
QCsYbe08RP+jy1fOIxLgi/LUEoN/i24lDGBBlw1PXd2c1Xg7jbuGl1/ACmcZeDsELN8+SusG/PUc
27BC8P0wu/Fcz8tx8PK9o8KznGbcKbMPWnLObbljRXBrg7aGlQ9YocjNBjHMd3MAYu5cugLtFygI
QAtfalhpo+a2MQRYmdAK5i5MuIeFotax5upAQqDUUO21ixhR64QNCNJjlVoysmIABeAIitOs2zqh
RFox1vNwI5c81oE4obCeTqCClXHeIyzP6z0Ea2AoSehIdc8ApQYnh1ca3FbtJya47gvxaQyKO7DZ
PTDvBihb5cO8IGISR1AaV4WXhQXNEUMN5CqYHhQEWF2PKTKw7grCqhL7DIk2QVmD4dSsVOpMcvhZ
2lYuT4PGKcurrmbT9ZvIb8H5duSROSFLcPDKdIgNebBwtkH2J/LWHf2SE7GpPNToNkGdM4gCH4PH
QxmNSd+QjIOZZjP1poJg62l/CwEguxoaTNZSj5+kgQTGuNJsKR5zbSNqPeKgWRtbvNCpRVlB2/M8
QlUFilzZKS+bsam3gpU7O+SbOUSOfTUKMEQw29pX16vczCy2s9Fjj8mYaFc81rn34ejyHekIdRoS
xMZGdMTCN+E4FMCLPWzsmFsGZpvU7U7NULBTLaWTTRFWqdoYk/K518kwfFQ+RMuyFOZ6ojaL8U0A
aunQ2fY92OZhWHA83ynzQ1Dv65nMOzkz+Pd1ebWbRJdvXGdBVhhyUeMoxzm3Ez6B7GtMPA9rqJx7
99pf2l0vgy4L8w71TDhlxDBAS1yDVg5i2VF47n2rCdxg8F1TyUVmCz2dKueO9KJ54KpG/UzAEQyM
8jNeO3ITdEuzWSxvTEOB5uKSj+CyssVOsGoPSUdfrR5DEQ7a77kaj22k1CFSBOqHzkNWaQVlOvEx
Fi02kSxAOQDhb40xVCy3PITra+GVNcQL1Yyk9AGhvc0eDyHf2JOasgrTxgkbgIFVPmXIEf5STLRJ
AyjaI8cM+2aJxG5sor1wGzDOnVva2XMaQN6cFpTivOTgoAdasQEfOvO0FXdT56E/QHF4dKkVR0OO
2WgjGBBEvgQnQu+mLuHP7lnVbgh8tc+RconA2weCBaij181cdFhwdR1HhKmtH25ZF6lk7GokMk/s
ZdT8EBrkNcMxGOGbpgX3XPdn1JUfFGaaudPHOqr0kxzDR9J771rX5Ytfpm2U0z34/HMyzKO6rnMc
UCEeADQ98+A0NdWybWn1jjV1ucbTQI5NRdF83QNWiQ5yIeFBSvXXT30UjXvHYagAowqP3243Q840
4logpRsnN2E1z0/gAqBbUlvLsVvYjeeVHgbJ3CXe2lfJi1I/BkxuaNkjEYgXzqZUjb7U7Q2BEc4e
43hJ4JLy2rddcAnpVWADlKUd9jHSvFk84o+FmuPClciL9+aDnn0saIsNbQyXAjy9wr5uKFSfgoJP
2dOgvkNHy+yihcRgTsqTKnmdLqP9VsA/JLVqFB/c7XYdZ2A8Qqp3XEw5wHjM3xheemeCiOw7nLgO
i+zyveUKs6FMPM/U73Z1IR6QXdXfRu67CQ1ChzkasAprxm6YIdyYcpxsCJQvuK13ZfmEYBKybcPy
jdGWQiDoPHrDPL8LF6CpNo/Eq/eLQagFAVqraYuAmimHiqAB/9Q9wmYHhGFo9hVXn5F5fcsrC1X6
VtjtZ3Bu31HrxHbTfVZgsCL3+oDpveHKQEEBXntDndvJB8AubWgFwDfW+ryUEhnKMtiFzMrCVfzi
H5D8XcRU0XtlLTAKAGEXwmjUB0G0JNakBNSNwY5LvIFdb4PhUODEEJN8Ydugt96gdjxUpL+jtXp3
TEsS2+e49timfYfMbOC38AiVQx3HOoepL/xKUcyi5Bwz3S0n4LIWNAps1dtFG+hoEUUsJgi+efVh
Uf45mr0nZc6VSUWrv9C2+iJ7+YyNI4M+ZF/44V5IxBrPUOrln5fVigQQZOJ06DtYCyjAo1vc52a+
tnJ2Kk17KuqxT4Hh3CMP0iTzYINFuNjIzV7O3dy9doELpYDJKg4AE+dcsvGqM5pRWc7yAwCvJ6G2
MIv4kJF35Ycy8SbnYLHxy+jXZ7tm+9ByZOzkxR1Wk51Vt5+LerbjXEUYvOiJQND0MbUesrt777YK
cwCl3q2XuzF0yXctgn159Uo8lG+oe84yb+BAKsARZ5jjEDKTqzxsT/CfRLW0NcjPnpdNh7MncEUW
9699j7+CXc1zV6WRIx8mm52GMbxHI+ZCrXAzOT48eOkZRi3dhFlD60Ah5qn4yCOcmuv6jU/+FsCj
gG7QPAbLgJldYfTw9nPLh53bqcQpAzRT62XIClm+uibYVwoH4SJvPhcQa0N8eeUYfArO4KBc5iAI
lN2+s7lKqf3QCjR2DIPOzuCesA46CAmfGsuOoBhwew+1cQkFNBQDxbw0mWck0puF2EoA18gRQlXs
txcz0r22q0tZhQ+LLlMhRxQ1eBgTEpinun312jxbv2lI2U1TyYvs5DOUDTuroF+chXzq8PCThlmH
MfRxYkej043uZ2kdNG7VKDA7Ig5fHY7WHtevTmkddefvakffAoQzLsYcdXdEWBmZ0JFSXYe0UuuN
cnylpS9fpwnEJHf5CPEXesK9YQHZVKrccweCBPwcmRkn8DoJrxcEsIvlwCS5taMOCw/Er+XAyrgK
gp3fMZzkopc0UtPZQO5awSNw6FEpjvXdVHZZQJtMkfHMRu82D8jVwOShGeG1XiBL3kaiDAyn9swt
rmorhIikuW0ib+cMJKPdPeyodhG0LKPPkwgflPn5Aak0ZTwxdjME+NTQkZVx3+ud1Rb3dYDVEjL4
KLSQBx/sAbb32E3KXckkhD3oB0OAvlcMI7XFKulNEHQ3T8PQXXK/Rbt7vjZSPBc2Rhmzugvn3m3D
kcGXD2uvP6KXscDNyR0Lrtt2eC9rHE7mNlyb72S3OJkVIXUeUfH4RDN42gRnMN4frGh+hT4GDmSW
g4+K11Q9dNnafytIuOkNbnvAYrFEG8tnJw8K7yGHEHdwcK+ISK0KikYMU2gXXHSF5uBK9sPzopoP
Ah1TBo3l42y31+inbUHmg1nb5DQfbjimk6XPAjdele2HNzBw/glNYU+yHyQ+8jJinbGCnbClnzr0
HfIjQACC3YRR+apeO24D2UA0JBq8kAu9giZ0VXlt5g/m0XEhbhljLd1Pdh1uODaHgVqHwqIHMbLP
VeHeepGVFejUiQDjdCHNq1JYXb1Sn498lfRMlQeND1wlHSur2fpAg+UO7YbE8tuT1uRqzNlFuv4t
9sMLLaL9OI6bFsnTzGBNs/lLNBUxaK+neQ3QqQfxnNtjtbXH5vWDW9jLoTLPfeuwNO5th8Hc2hA6
BQz3vlDubeSTOXb6sY7N+CmMHsWTw+i+4zhyTN2EdPmV0TA01Zd2hGgjsJI5CvZtXhzlAm6WmR59
GV7NrQUVOc7pM3wjYyiybjycJEk1PYZoKIiKxuvNGNAIna0Wn7UEHlDLHrVckMnBXIxiF3+EYIKH
2EQwxVmecW696QGjd5lbCIqmBJoVKHNA36u7Q6WtOQZp8hVd3s7DeSX0pkddvpFRwkFYYTH2JnKf
d9MxdyBg9bClkRyeFJYQceBhXwscfbLul8W/4hO/6JLA4wLqvopsXwpZJ2Xr7wRaEWC8PXLeZl5O
9uuQ5W4BMRrsxCi2yznQSbRMSS/Cq94j+76I7ivpb9ftG+rmMyIcdhNzb7HGox6IsGJaet9BbBMU
/AYRayK28VZVwW4WGKov0XAm05r4LbHOz8XyhHIYc5KoeBrV8yy8L8wuAKcJjF6BeA8W3lWuudGQ
/qE5GcHdgAUbNowriwL63WrLRLALLHzQIFoXar+qsgZ9xNhHfwedLBywnAxD/9oq7CYFO/ska3JP
6mKKR5OHKJ5KjQqEJYVpVsGc6qARaLYBz9WN1ruqUDxp+h6yIsPsdGy8VFF0dTTmZgZxcAnVLnMz
VGXvX2HTf4QN3/MO/32PAn9Fdv8TIv7XnJi373yFZ9WPb/Ud3Pz/Br7suOCR/MKEmcsvL6wCpfNP
tHr/5X/+968v+RNd9ugfCPsEtQxpV9+7MHv+HysnC8SfwF/9sVfH0L9MmD3vD6Tz2TBy90AO+hZe
dukfKyBM4fQJQBqaFe8fwcvfM3WRuQhvQDQT4X8JRxkIYFbw+RvGTDnLioWo+VFkriSddrXdJQhd
XYNActh4/Ibw8ZUu/5/Ukp+vt1IcvrleBMzc0gbX87c9HKmcOFDJsFudF1dpSrlD4kmITgJPkELy
u+AaMD7w7r+4+o9kED1XAP7ccUhaO3fdw1gM7birbQgvsW6RSPYxWsSeTpiulgfLcnJzjdRUlifh
hOofBhnwW0mFDdvqjW5EvcDyg+XBIUe62FBdqQmn7UTzsPamNI+UD7jVUz4kvrQosaz3s9fUW98p
WNMeHG8Ypv1Aa65yiEmhNbu22lnOAEr6qS0/R5MHAdarpMuSiQiOL6nTLmyxXgyMlAsXwGGl5nPP
Gzmj0J2AGYZl2aBzOTn0s68EQ1ds0oRewk6yHvgoHPsNVKWt8OxT2RnqRSlC0M2wwz4CJFcyu0IL
vhQ+HgQkhi7k5EsZ7S1a5XeW8lCTKwM2NcwL8/pSWmXw1Pm1g81e0WLfw0UaJ5+mGV9oXpqLBd8L
79jVTKW6VnDG8elC7gqvzu/N5MApgogwiK3Rhq3C3C6yTXAidBE80zT2waNcf6qbAKLCAPUcW1xy
2zd2oxK9uo/euYWKzMYbUAondInIflyonS6ouja043Lb+iBS37UgTGfgTFcYzL3snE0XdfINdXT4
Hum8SWloqVtKc3UHqroQWRMU1tqLU3KMYZakWWp1dU5QsQnIfH3Tjsu29IcKBIgoQmN+7EaDo7oq
NwK6l6e5Bk8sLqZwuDhWwZ5VgN0o0URGNiqaBbuVb3URuhwWK491WAeXMdJXkOcOd1zy/NHpep41
3Hvx0MjbUE7KDKij81FMGvg1z0c4X4TAICYLqcGBMZsJ5OLH3qbDaakhWof83dn0efDquR3fEYCH
UF+71XhwXcUyPZZzagZa4nhbo0ncmDlz/DzfI1LSz9yiKk9gFpnUh73Wlrq4MzZrqkTMtD3hPDUc
SFNa26BAyVxi2brlSiPGfqyaXbe6W4zU8LQqei+dq1JlnrIlilc/PDEXxXfFrSCGsJ5vTB3Q/Ri1
AVouJT90ntfHVesBeqlbnKNLKgAVsmI7NbPKwFmBgwGGPOxGuLWry1ZuVI3jqsBmF7HRv19UuxyQ
GgumQWjN6FJBP9U06MlwjMljK1Z+gPScq9a0bN+2Ob8O7ALmaZKOu3yZh8R1BVQRxYT6D3Mvq6M+
AJk/qPcip22WR4ZtfMuPUF1Bec6g7odYG1JysMv7G2z4BAY6ys6C1g72WgTz+9ja9ithzoxbhR63
b9lh2nYWgbmRVnctUm27YBg2TW2AP+uu2I4T7w4tz9FrH5aHpZjsDbpWA6TixWc4JlDYgDiA/OET
cKtrEpwgdqv2sjDD2lSiRzcvO/hjzRH34KMURtWNIN5I3vpgWIrE1VhczrKz0ZM3QqziefguVKmY
LV5CtV0Fb8McWj0abqUTAglp0PcKCwtN69o3hzqK2qM1y/A57+xCJMYbrJveXoYXOQZyL/wpvwVJ
ljwXudulU9PCTyGn/i4STrNtIh9otht5qeuNoRfnMzUV+hizBX18EHy4C+kxHkopETDu52gsYEQF
UWq1WBHT0gA3tGRg+syE2vQx4tWarcVxVMGpUB1CcLJ2kjKAqJqAe1kxNnkpnezgqu/aF1ic6P0C
95fXKJqdK9Fy9MvCZbyxxRgBhipxTw5L61b1IYcGmiVYdnSXeXCf+dzJYXkuaRldQoODca0WKrbt
bKOraPsD36NJP74F+Kudoc0AvNd05XtfF7QLYCGB/JLfUKp/kFSuOyb+B9ftAEbmcKj/kf5lt0Eb
zQV2TJlO2Z/UXVjynOi2heLsd1KM79mSP11sJdZ9tz1bIOOrHhejwZsLUgfX/4yL/PMVfig4BqbR
VVm/DiznT/MJCH5qZRQWwTpbDfXcI93/tuj4cdsHgQ88PdRTK1nWCcMfGHRsGAD5+dNadGCgwRly
S4FswigDSYv+scxwDv4rW/4f1cr/WiH8/xvb8quR9H9dDR9fzEtdqeH//G/2XUG8kvT/LIijEAUx
ZFNkzQ9C5Wmjuv6Tb+mTPyDCcJ3QJ8gncMJVjPlXQRwEf0ABBREDDK1R837NMvl3wqX9xyrjQQVN
HZTFaxn971zTmz+LPxwj/uSe/vX7t5EhcLT/rkiEkXEUQmcFyiP02f4qB/9+Dii007rad/2tlVti
2gUQ1ICn43ZIJjpR+HqYM3OM5R3lhDg4wCwURMqp9Xs4Ss95bm6nvq6bzAG7C6HllsptvpkmS4nT
SFAOgFoJUxWgkoXsdtq1jHrvGdCbbV01ir7zul6ApyA9NpLosBdLfSOVRXHwDfKW0jToVAArQLD+
5i9RGAJKjmxROJnrIPqIoGHYNm4M3I/dV4Of62vHq2V+nPWEbniZT113WHwbrQzXX9j4CAueAYYS
1SDR5bNoIBAZ7SEa4q0ArBymus2H6li4Ud6AlBkU3i1YwhbZ4bNBCBSD/+bxh7kASWfZdR226teq
HwfZp7whrUh16KNf2rnAhx9qPdngmBURbdC/rHSjPjyngQ1jWgyDWTb2lOOTLGYMdTI6UE7FCEKf
YVwTNkCyPVPO+rW0I5Dehh50lA7HfvShApu6r8rXYt63UJ6HyRJoNHI21jjagENABWUCllTgZMFG
XuimtOH9rYXUbzOpCFmOSriCbafAHcS5zi2XHXM6y1ygMzzXfZD1wJ9dD3RX0fHHRQR1AFTXk6Lf
ClmQ6zqQ7/AfzK3PtBazc4e06ujF72BDdCg7vwVQRfyqK9wYzk5wV1oPABEkkTAqKUDnU7YCGqcG
2z/aUVu1pxo/g9IHZwoLLeuCOPk90qcGfJMoD2qd2CPy6k9OXzBwFKcWuFeEzuJqWpnjOGA0AJ2Z
2Y9k8U2YwM+lYkf0MYXc6WlEiWJGX6GnpHyjc5xZ2glUSVNphXszNZ1rf7HyAt1bYE20uKC+Gl2V
tk4xI5itBDx7MdyUF6QqcMRS6dWDi/wbe+exHTeyZe1X+dc/Ry94M02DNPQUJao0wRKVErw3AeDp
+4OquioJ5k2se3vaNagJq3gYgYgTx+yzN7opGkAcn6f7sVdS26PQbpjtfUvGUgF/C8zqVWiRPtxU
eaWPn0Ldr8ZfXdooiJH7Qy7l4cYsAxBlm1H2O0dbqSEK63e26nSCpmsnNz80I5G0296Mi/IpqMPK
e8U4cKTGTkcNwGnj1NomrDQHsrdUaR3n3kcH2XtIpDQbmRlLBkVGfn0cPSfaJzAipobby31RPeZq
7ltbDbWJ9kUz/RQCJ1nNbEGfskso/q6ksup1cizFkBhEk6FsdFaBbowlRWk9Gr2nqAcV2fBH95Tk
QQOWDmgXJ1MzGMYcuYDpbquCuArAP1MOJoYSsBrJ9hYgmxEdwcGW5YHJR0MPqVDFdQE21kwi2EWp
IoWu7vGrdl6BruyjAhkac9GQvUWCDlOaVdnKqkPR/EGdSbc3gIxSB7bEOhbDqhN6Bv+QypK1h6rt
G9tlfCUPUfn2O8a7m9pzijup9UFmWiNzmV/HspCLbSv0qIYBFV0OoCiyYdOGSNnxu6Iv4uFFrXoZ
qYIRKk2WFwVGuRO+F2Rrhn1hmB0aQurbKIuH4omm/MDhbLNMzWlojnmob3w91QHU5kCe1nlnpcO3
wia221RKQbtUgopSecyDETVwBwqllUfmmz+IpkoCasSeYbwOoES9fcWpi/d2kg6MplpIXdOPQDg6
A+FlV8MaBi+KyFsdxbb4bszSMXmutX7EnwhnSNDmdOCjygCbErRCGF/JfvKSO2TsT3lRljIKiJiC
SCrqU6hHYNxJ9Cc9qfpuN44i+On7gRXsx5QFditZDpx+FxixAFDitzFt+06YFcm51cLnqpR1ktQr
KTTBpleFAq8ceZjVPFRGHmXrvoc8C+CMGvjevdOHavC1kxO5+DGkJXBhyYpsJV9T588cKI8IVu9S
AJ8VqbRihVvHGzQrFFxzaWjLxyHxgrq8UZtIyeo7P+OdfamgrTTs+6LUw7rbiSqAbmsfCYiNYIEg
3R1eQiAe4zqE4037UaoQ8zBWohWQKlYyCKvSF0H+PdRH+OXSEWpX8KjE0ui4GU5U/YR6VEKvvqjD
IHywzNzvixdVhVv12NmJ+s2AJx4ImAeMDabaRo+EsweiB0Pr4ESZemAtefBHZYhgvEn0TAU3SaWi
BPNXtdqNZakhrZzAwI9otc+8QuQz5LirPMVIyLgAQb/W3Cznvi8Htf6SaUz6bIykrqmzwCgDLZwK
EUm8tyo7m/x4qjl/aJLNqICviIZygaFnAQR5ndrdRBE0S2h86oN2w79sOhNd6ukUsy2764aHwcgk
E3aghBmfXBiStqE+1Eq3XuL1r1milNlNDixBy6nuVxUxAUpAFuMTHY9ZDESmqGiiRkPw7A2wPL06
RtHDEaeA8v7qZZLs3+pGp7ePOsk9BJx+3lb3Kf2h+lb3I+sXsmjKmK60WkMnrcszzzk6dkFtCj/Q
humTrRRhejv4Wpit6Q/06b5ocECun5S5+EInqAEsYvCO9gerdEZQ3KbXtp/L2EtAvKeWlpxU30uG
b0bnMZPBeIHI1rKQJGCOyjAOEHZOmOlAKyEYVjVI6Da6k8gMJXRpkPRuEXmqtVG5E8BRVDVyfgHp
KKynzFAS58EIbC2/a4oIYbS6LmSQQwpEE8rnPgGf/jPw/C5+hd2tNI8O1G8tBE+SI9UvUqP36a1M
LFUkaw2G2wglhaippUMWpXF6ChB2i28bUUbVKxWETLiZx8ja16G3ZXrmRq/rYCAaq7QPmpJH/k3I
4AC4laoKOtdpqypba04mA6vPfF7ISkqrioEDU86C506WZIqQapJHJ50PBFRChwg1uwmitAsUOoty
lL/4xZhp7oDiU/PLNEchF6fAHoZgHzWg7Hh/hkDcw5WYwkc4DJ7WrqVIeMGu6lN9tFdJV3jpQyAV
ALgd2KF7SjP0wcJVFtX0vPpMCsQb+Xk6PMEXh9Oi5hEjzUPVrh7ifShKWd+VU2AT+8K7lag72l9y
QqtUWoPX8azbSo6q6JPIesjxiGWtfKeT+ipIEYu0To81jXCxgjlOsnYiF/QsciQ15aNDJ1UcA7Wb
UGW9Zwz+To17oJ+WHlXtHyJ00m6tIxNE2JtVKaA91UleTY+YbyeKUWRHofuUc5rRS9JvIuV9e01K
o2xdr8ezQtPWZPnWisGkbgbYVeJtLpVF9ImGpKncySIPLbDwApwuU/oRokmhk2vZ1isJ4x7ZNTBZ
aS3zf1KsHdrhzpR7p7sts8iOqV+VlC8jxu6fDaOT8r1R+GPxYrRJmj/3fU9s2oaUS75Jo5pmrwIH
TUHPhH7gs61QutqD5NPqrZE2uX9boecMPbiJb4Lf3DTGCpAYHH23o241NWuKmp9JIJsjgO3aUvel
PwEHoBkL9buozGXxRylkB6SqZTED4hiSF27DrIvVHYWlURySJm4L4HBW1CjwqxJy3BShrhRPiq2m
zq41RipjljKK4gH8NDF2TaDU3gRmBzpyU6e9BXNq69XlN7BjMrMvUUBzj+5iI9Xf7Iyq5CO4rYkt
eIyoqI/jYFJeTksn1H/V0+wa5DxOw5xVE4CjctzOMaEgHpzBSp51YRqdz7BSXBjH0Q90+ZunBLVy
SzGr12XXorkvxlsrt5tu3DrC7xHcTgCz9Oucql79xYetMXkSfmiOf/SQlcsHM7Opsqxb6rTejUGE
FR1EB25hRUoB4lo1w6H7bCgViJEtGAAhPYYZFG6PSmLSPa9gHSj3As7dagscvKnZ7sobfpAuBcV9
NbZ9cqe0Rm7cq3GX+Lu+1axoKwQelHioyftPojAD+adZRR4yMby0OSR0ZQ6NnjbkYleWoFlAHGdK
6GyloO7in0MY9kG6EiN5G+NpA4vb96MGXRfcno5xlGLI5T4LnDETmYNC45jaQ+B/LRVV9o+6NUBf
kFZF2j30Wa87m4YosaVQzxPj7ImvC+u5BABcvdT0/+wbScrkKXYQRjnsFSuiuYnnMskRBlWlPZkA
TFRvujGL4Myu0676UWt1Inaa36rg+Eyp1b8loVOke8r1PmgVieSBrjacgyXTI6Rh/n6EuE/NqWQp
JV0HM9EE0VkRB0xW9XWfPRapMiT31tD3DjoWWcEoQB0zSvniq35mxvQ/Edtt3Qz0mbcpikGGhMTE
5TwP3ejo68aWg47ZL68lYYXXDv9RGGaxK8ou0O9Qy2jlNf0V0dwQ85YJ02RjNlgrII659JiRcIkn
lXkgdKij3imLuy6u2vCmBS1dMsaUNtGDkaHq9EmKqrL83hlmadAxj0z11vZsytdKXEvMRTLbMvUd
4lKC0TL1GuJqEzAAXYocJHJUNXq3LqDuK+7GdKy9ldSEdksgMzrSYx5ZXbepGXJ4CKPAEjfCMqJ2
ZyRRWx6RGNFNYhkhxi2EuEq2rcZUBQVPfi/8X3AHesq4gj+RUTPC4Nq6aUWb94c4HuXWhUkMUvJA
cwrlpyy0Mf4kZ3bNGBKgWKvahTEl1AbwiUe+MgSKE0N/SLTzq1c6k/kv6PDl/DZ1rN7ZprVXmEeV
ByyVD5T50/Brp09qdgXxTvpTSmK7O2Q+PZR4FTdVrOXbJCja+tYfysb8ZplZbhQruR91ySXwLtKj
2g1h+QqLuxdCbjo0Fo+Gpiml74EO1coJdm+NoLREand0pj1NHt2oHJT0Rx8WCdTwdK9EEN7ldWAO
2m1V5jZo6KYMxMGWAt2+TUte4X3ViTy7lXyb6WF6fwPHCBQM33bDYFpD/8/k7d1wpyhSACWQrFYF
kJ1N3Lyx0Y0CYk4vjmisNGIIje3Aq5xDbWuSJP8IdDzy0cvLUKcBZUTmfWDBrP7TRyLC+N5rRQYg
KKN5lKxAjbfBLo9Vk0RUqv1Y3OHS20BdSRK+dMN4ETEUeNU6BxJUciC1uAteAitFo5bX21E2Pdnw
NJnH56LUoYFn/RTnBkzFBtmTV6ziTjX8tZeLerxXItPpvjVJ4DiHiZM5cEfoGHyXULLUNzDeO91z
X3YRHPh2kDDF1eVlCYuGksr6d8eyxHNvqoRGKU06+WXwR1n7BPF6pjDLEUYhiaGuBtqXSIcEnfDE
MAP9VoR9LQOFDG1FeTPCKlJWlZmYqAGFFCOeTZ109qGWVLqMd6HhDBCwywP88nKfexYV8TA/dLXv
WHdZ1qXxEY8DINYYozTZd5lWpTslCiVGdYSjwu3d8EwZ35u0G9WH1I+76KExInV809U46j9D/w9/
e5ZHXXDjB20tHmSw67ZbdQC1ELMdSUx8AMoMaEpEzQ8pSW28Tmqbwbk0o2V1BHQHMZc75GEu32sF
tTCP5lpbgKjpnJ66CnNlXOypydUpzWdYl+XhV2tk7bgx+Q0UEPyKWswqzjoRfTMtkFktudOYiaek
kivni6yXqJdw1kUr3QNjNmLXZqK69FbCFnLFTIw+lJusD+UU8EY+GtZdPORJv4WIl0HfOIw8JlyK
SJZa4UZ6HWlvauG14zaNLC7+CqrZAqmGnKy6gOSvoiWW1LFi/HCksWiMVVPbcpVtiryNFWDuo4Z4
SJColQa6q9WMpltlatcU9F/zwB+eIYl2xGk0hQRf/Gi11SFi7NYHbRqY4ZbDCwV4wC72oCNbWQFK
2kPSAV62laRYp91KOmd9rjSpao4Tc0X6pVNCA6IdW3LqeuurmVMnm4ROVTPc5D5U//HNmEJGX3+q
0TrK38xKF8nGp1kVwJ6K2EEj+ARQoearKKLa4iaDrjOSi4/Jtr0TtuarokYG3dIwG4sDRSazvGll
OmGMruea6tMP9kFrN85eZvKw9r7SqvYjGFwtBdqaI5G1rDtfIhOcqv/DKTMTvmUd3RSaaqPRVe2T
mZq9L7aGzkBa8Sqbg9GGz14ldSFMGbaZK+ZJ7ztGaFzRN4G5BRFlUJDQ5DockKINOlXpj0XhOaW/
DkqjbqFEpkuIHNiYKkw/qZwgkEpRkA71Ju/HQKch3HS+E26FrNXms+d5QYRGBuqpWn1AqcXoHxNN
lWu6xfwm0AVjbTn+HV/AbJ5tp7GBk0GHL20A+cHUJDe4u71Z+QTvuyyWRuflDJdyobY9IzOEhxjx
JCSqqbwbmok06YwMo5Da3Bc9KpT11tvBvWe4yl4BPPasPMHa26xojqwz2krGxn+lWqScrtuf6FfO
4Bd/mtc1Y9KUhmlhzkOTGmHSkKnBhwVoUhcGc7i7Lop2bf983dCsjYUhBYfLgVZNy1YJNN6X8E2h
6kwqKqlLRmO8WpAay2sETSEUv25nItx4vyCiZAh5aBMous2mvrdDcT9gBsxD7EqNxB3pcwY6ezAf
7XIo18D7+wN0XGJ93ejEOzQ3aqC+S5/CtBGXnRktdDUtKfamri0MXhDGn6SGkrgH2Xga8CDEwyYM
hqfrRi+tFC4utCUxCGho+vkZbqeDjKQOmoIdVRnO8Lo+B+eoQhiAbwLrTQ3oc9565ZfrVmfMRRQl
QU459kSlAUESNZ/Zh6xAaqRpJ0OUCxndAGAb57/p90gx3CuM8nyNVugNLaKU5sdnZnXOD9f7HlAQ
Fausi1HsZqM67vWFzbcTCyiJmapqT2qdv1tq59uJohU5soBsIUZ4NN9G4VB8KpnTuGUETOo3VTt4
SEe2bbEgD3hhZYDGIBnBrM7dmMGvZF049KPaxKW+7t9MX/XY0ZxaOCzzez6tztCnC8gA98fDkvam
JFrqrK6WqsUvz7CG09AaxlHJgeesEHv3Fs7Jpe0EWweFi8nKjLlfG9W2cBr6Sa4ZOrHx1SEAB1eU
M7nhWjq3Ze0FcemmJCzFAr3QvD0/nVAcqSWrsqYbtJdnF0MvHeLeFC5Bq9zo0UFz4+1EsxwWL9Ku
fvA3+dv1kzO//ZM9Lj4LNaliWnMNPErwXh+3aexS6WdMvZSE1T3lXhaLR2o7qrNTgsoTR20wZetZ
IuceXv+tPwD+SYhyLAxDD4lssjNbsJSkvEw9D3zIO8hkZL7XanXvdOUvsEN7uSuZzTa2123Oju2f
NqHAhMfOpgk85+cuSy+C5cUSbmmA9CdaATnHsMSCldmx/W0FXVmMmAq907mP06zUVLtQIQS2q4T5
hEaA7xPhPjNK7WD58hJF9+xT/ranGaZq0+rWZc7Pe5+qCdwLACSG2qniBn6DLk6tfjOdEyWYb7D6
Pfq0dhccz6U1wgLHTYFtDrK5mUNV1TwBONaiZKg0DZURK4trKG+C/klKkY7fOfU0VHr9680Isqxp
oTq5IsGHA6Ue1/T9Qkt6pQ3DiZOia3No74AcruzVxKu+xKU3/aKzp3Fu6PcfcvZK9R1htU190TX1
r/SovzAz+pDFyAqCKU1C/1uIPloOkmdhfeols6B7p0OjaiAR3q9PruKGSiTrm/hLDRd2PUSv/VvZ
zbb0JBY8zoUvCCQIvXJgw2BSP9yFFD4Q5t9H4LlOxqxAUUYOU0bCfqH3bn9Pa38cFxY4vQrvtpXX
V4XKCo4sIjd41N6vb+i9zAxsfXQzkWzNwFrbBfhy4t7r+7hkZvr52derqEvq6aD3rqb8Esoh137k
zr9F2ctJnK1k2twzE3UfIuQB6AIwpRl9JVn1VjINO2RQ5G7nT8kHymzt5vq6Zq/TB6OTHzgzKsvo
PEZKLkMwSm/NoVIcg8NQY/M+QtRvndnlp+sGP7jLKVrifKgE2qD+5ny6AWKHYRaoo6s25h0aALcI
Cy18q8smQKOptIeJs2ffKiRvs+266d2ocr5BltEfvVoTC0qolw7EVC2BRRJDoODeb9wYk57DwTki
bfca04Ftm6cirxdWsmRk5oUjzWwGIU1G4IMJxlvTs0F+Lpy7JSPTz8+OwNAABvAVvkjnOAN0W+pr
yT1etYW3IAN/8btYiq4x+DjJ5M5eZxrtRlwz2O76ploe1CCJH6Ra7ffXD9gHP/s7HP/HyuxE65EV
22hSclPNDmJNHk3glqP9qMSGtGGZ/Stpb/AgK/EIYU9dH66bX1rkzN8WGtNaIfAgRv4pYfkKlbxa
1xfWeN2IIs9y5TwdyxECix5hUcPZWb3Qj7VJi/f6Ui4dDHiObSJH8G22MvteSW+YfuFoo1uF3RPQ
JSQ140OSagvE8EtmZh8sBwUUiMmDB3rBZLws34cyDGiALur/5YJm3wYwduZHkH64GhPamvoQSu2q
tP+4vmvTnzt/kM52bU7cb+RKIFIaxG5Wauux/4IsKB32+wLC5ghGiHJ93dyHJ5fjfm5udhTsvh8i
kv8eRE5Dtt01N1nYbB0rg7QMCbjrxi69FufGZv5IY+7SgqFDduOAGp5Vq0BhAtVVouJLF5tuPojd
dYNLq5v5JgmwdA9WQnYVud35ZXQMLP8loxPY2EsTOBfulAkbOg8TOOIph3jvBqkv5yPQgcGtKy+/
z9oq2ddyUm2uL+jCDkJ2bFFm0xVSUHm2IPjPK7XqGPemKte63aDkmxpu0/tScsQ6ahNlrdnW63Wb
H2PcqRJjKWT0pqLZHzhz68Zx7NbrBrf0yp3GKDu9BAO6N6SfBfJmdtcfDdVt7GzhbF7YUuxCXwqW
lkx0vtg+LtOoUFKGCrSvXfBQFkuH/8JuvjMwC5kKydPrVhMDtTR9rwTtKs8ct0p0QAb7xv5yfRsv
+KlJgslSgAVPMN/Zi9+oLfJeMqsJpccGEpPYeKbJ9aeL+j9s9v9nMvBsvz8w4d63P7vv/+/bz+R7
dvr+Dp09/X9/orMlcPL/RW6oyzaaFoR201TiX3S4Jj8xwV+DJAaHSqXlb3i2xFgicGmKPaCzZbIS
g5/9hc+WDPW/oJaFEo2pSHQQJuz2DJB9DaD9+wz84/xp1NqUWmXFJBUxJwmC2RnxwLIOWa0oJ3WH
3C7CJqiEv9FM3NVklMln+flsix7//MXngPD3R/KjuZk/DnupK8xMU05+k26jtjomnfYZxbCFwO2y
GQDLk9eCMH32bkaQKEl6OSqnpHiCuTVWbodgwdHPhi//Zyl/2zBm0x2Q8gUNrAjKacpTNTfb5Dv7
BKXhNl73a5gk0JR7MB7/ZxbiX0LqF5ZmzLw+ZYGiG80Bs8qTLPa69TlbejT/xaH4Z2nq+5fFgWyU
J0tWTr3bVxuLvgZjYy9piMYNFDrffDdfyE1m2kx/baY2lTopxgHQnx1DPQWoDG5IOQWH0bXccS8f
jJ2/ThG7WuKYnxUZP9qanUHgzpmtNS22YvGiDPo6jLNPPkVAzZFg70qJg0IEeKU1t/uzJAvoaDL6
OtcvwvuX5uMfMX3msxwmE42kK2mtnMKgOKK//jiAFViw8bvGNr/cBk6GqRCHAuc8r6ThPkQArpQT
s8o3sI0ewJiA9CkhfO1hCehvxkpHRn1wfWEee8t3Ubn7NY7RHX3fL4UD7YdcQ21A32AbxHW2yk37
2On+d7qi8B8g6VmMw5qmM+m3Qxev8/s1nEp34FOOQpP2fRhCtEh1TCAabjdvg9rB61gc2tqEnjDQ
H+1s+Ap/ErzATb4mdWWnPdShK/1G7SV6d2ALAAbcRYA+CnPYKWHIYH4r0lXXKTQUm/4FRqSVbdVP
uUjvkrCDiNV7BUf6mTkN4nHjruzHdQuzl4oKSdxENz3nDAFjcAU8uDQfmQZmLFKWjkFRHSiY7BHA
3iNBfm8qCOGOwXeGcqX19U9/8bCff5ZZEKBlUaOWDZ5jOJpHHSVIz5We/lSw+Y8O+7mtKSA5O2dG
B/TQb3/bKg7pltbsbb9W1upvHblFn3jJOZ1bm2VGsgiVyIEO4tQ/gL1EzRPZwoTy3RCt2q9g2rLn
ZBu6ykIR79JdQiiFeNHUp0bQzHmUsWLVko/z4D8AO7Gl3bxwky56xHMTM59hSM0ItBaf0btAa3GI
xVtrIL8xIqok71XIABeSsqU1zfyDDVli4g9COdn5iQuMqvH1Q3jxS53t2ewMAv+0e866cmrEa118
HsXnTN9cN3HxhTRoNxJa/Nb1mr3CuhOJzlP/eiHbY7OpDvUOpKny7HxWjijvreMH7Y98f93spZVN
EZVhGjA6UCp/f+LhNIKRu4+VU2ENqIfom7w2VnW1eIun3zN3rud2ZkfCLoqygt5cOXl33s5EkcU/
hrv0NtiXyMg6m2JhNy8dCBNyCSrism2q80Y1M3KBCsiPD2ZD4S/dMoTwH+wbbT+K7jZ29FlgkVl6
mQ2aJJ+MRnVbBLlRfNukojv8B2YIbacvQz963hfS04TCDQIwJ1WHl4WkWJK+dO2CgubFM3BmZOaH
1ARyaeBu8im28+dIZrreHrdaGi5UF2aqPNMrTogOTZRuMD5ufGiVaih1JIlmZcSAfbsux3VzUPb2
Br8QH7V1hMCR7yoLGzjdzPfn7r3NWXDmR5HJ/Bo2FePNBCpoZF+iRluVxsJ5uBAnvTc0u0gqs2w+
xzE7JbfN7RSTdatxZ+2ivbwKN0vFjKVVzW6THEdFpws7OzXqSUvzleIkaxB5BwTAr5+/j/fo/apm
jjWRfL8sYLw8VVS7lNZao4pw3YIyna75FzKmjJvxV83B9733QObgFR4Cidmp3ja3aGxQyldcfTtl
Bp4b5ivzgY6opCMDNJ2PpVj649l3nHPrs7Nfd6UCtlPNThmzhkqztZVTLZHA/j2FfCGNm1ZwbYUz
z27YRlsbHitsfHnX2g+a/hB7AH3NE5QnC2/vpZNxtp55eVLUfSu1CetRmSVwrGQ3iB+VfCj7hYMx
/c1X1jSHPcjgM1XYU7JTC+2AWftbS0th8FTWvQc3NEGT1h1LRVk4LJeOI63j3wUCevFzFBftTxC2
XZ2dSkjYoZAezIVrfPFTnRmYHQcNcpkuFh3bl9Z3DA2uHUJiD5pZ0TMdtJTfzyp3f3rE8/XMTkZZ
mgnoxjY7eVa9t+X62JfhN88HEVrTQAPYLMFi62zzMNhcP5IXj/0/6zRn6bhljbDHwMB26jzI9dKv
iH3E1kJZYYag+rC6ecm1qpmctxNWZ6zsJ2+nbZS3ST4jWll33XaSRQO32b5J7vWlLXxCc+bx5cBs
OlPjE0JRTo38CHlvWT4yHbeRQ21hGxfO4zyWzug8dVXZcFzAw8SBDh/KwoG8eJ/PPtT0F5xlJOkI
uVfssYfRqGwqI1jnFmpMjQ7Ns7SwmIuO+MzUdGbOTEkqMGYYxTmMjlgVYbEG5s+I7ar1fuTjPcTQ
17/TRQ9yZm5a+Zm5jvk+W0x7FyDavqraPaj+miYXE8Jby6wgYIb2d3y7bvRiDHJ248zp9JxZHVQp
aNKQ06E8tFt/Dwa12OqrPFyZbrFzNsqn6Lgk8rl0y82ZU2Hav7fNkJXqMQxA4qcO6YCQoDFnvDDJ
fxpoJJcWLEX5gre8kFLwuJ1t8cy9oL8padXALZditwBZXa/ifbxNd5DvOjsD2PVx2HyGE2FvL1me
Ltn58wCLBcEe7RbNUHX69LNtjnQ9L1She28IS94iT3D0SKTtFZd+FbpL0dD8JM2NzfaX8fOc8XHV
ewsO1QGZoRttJ+3U/RLCZ+5YMAP87DdmEnIOZP3eH528anUvyxvvDYJT+K6TeNtkpmu00SGC51YK
87+aBf+yeDn3LnODM09WMOCBSigGNf+50x/UYaGOOH8E5r9/FrLafm60AwMNb6J6i+hoF6RK/eH6
hVtaw8x/DY4e5JrDGsoR+n/ki6SF1HzJwMxrFaHGVK03GRDfoQJb+/lSF+pDOWO+TzNPZUVwUJTT
PikP8TNsqbvuVT2pjM9vppycVpF1ur5pv9PT2fV5d9Rm18dv+hiIM4tKmYxYd5W1gXN0R7Lebgq1
+wYkSt3G1hC8MFcYIn9lKwg3WOlL5h+6UXmLYwhEJbsTkP0njKitlNRyPquVEYOzh7uDTJJ5C9sa
CsRn0EEoAkvZpOXIRIsZA5+g3CiUWy8U3gEfYlHsHDwIpIG0ioLMzagEwk+V6TPa3fT4MKN6Awpv
OLwaTrGrsqqF4MgcfxRSLn/v1MreFjLsoZXJ/KzCGPcW5MvwWA259SkBhejDwIdahswFO8Sw92zK
dFJNGJqfNsnBAQk3byeZqQV/bm1BhtoqTyFEd3u46qMjlFH5rh1qBJwc5IJWOTpAXyoItG5iVYU9
sZUt1hf/oTPQgrDUyHy2YMwFoQAk4muG6Yaoaxcu1odk8PeJYdpg6kvRUZnnNHFQm5AI+NLb+FAc
usdxH68hUfxVrRJQeYscUxecLehjnd6vM4FU54XrLLF9OpsK9/ho7+BV2du39UZskL3YojC4vn42
L9430zLQrKZSRZXvvRc0urwHADF6b0NxaprvqblQjFj6/dPPzx5ouZUTaLr4/ZrzHSLSFTQ/1xdw
0etN0DQVgkFYnWZ3S0ImJtOj1nvT23ALq8vat99C7z86AejkOpOgPbL2s8fCHu3aipLIe5tiXyp5
a1QvP7dufYAif/GbXHgA6d39Y2z2UKiG56khXAhv8MZTNOz22k531f1SIHPp05B1TWMtikmPdrZz
GZQ1rVnrzluHhOUQryrNWF3/NhddLWBdGqyToQ9oay+HPCnOZYeVDNtsw7RQ7qov1o7y0Dag63Ff
LrWWLpu0GU2wZcNBimv2gEQlI/4MxjtvDSR3yibcMkDZrMzV77L/g7NxFjLnDyHo5BzQev3b4Ow5
Ca0A8kgGh96iQ/ZifI33/lFaN6u+Qp6aCahvwXbJQ1w6H8DK7WlgCDz0vBpa4znU2hmdN/kY7sOj
v5vU7NHL2S58vXmy8ntlzjSSICNQSzP5/d1teZ90iGE4IG634fu5/nNBi3xyfujH0UTbyq/+ov+7
eCxZFZ/PZjZhDvHWRq3vBVPjb5n0vUm+dumPhWVNf/b8NZ7ivr8MzKHdZaM0ll2yfdEheWy5Xjod
f2mHKrW79KUuOadzU7MdHBnx9AcIK9/M4UENfpbWjz5fOn9LNmbeIjYsD91BlgNbqgs75WaKz6Gu
WKW306NB3ne3eDKmV+HaFs5ejTgGfQX3nPP7iVI27R2B2l2xNR8YZt9N/c3N9W92eY1MxjGSA7f0
vG7uaAz8RkXmvIWN+YxOwJNe1zsjlXbXzXxI7f488f/YmaUejYnOrGKXzttw9I7ptt8ru+QZ2pDN
ku/9XVB7v4PToA9If2Be1E3mD4phe51HLXv6ag38vF+gA9rVa14wt9g6NP8rhtG8tf0D/eL/ZDIN
TO/vSaN//oD5sYHsQJJzh0/ovSrWi7/E//nxk71f4OyISLWh5LD+4YdjyIeOg8ecZvPr+vf66Cre
25h+fhZcIN42CniX+Vzie60/W2KhpnHBt2NAAcekM4xB8Dd7IlPL9nobAaq3yrW/xV+aW8dNd9YW
Kv/Ju6ub5eT34rbBF4nPZeKNQbD3S5IsRFXCgduMEgiFwgzpEAR8mcu4vnMXQlpWBg0uU2fgqJgb
fG8ngCPRK+PBefO/xN/9fb2TtvIn+wE3uA5db7tg7aO/eG9t9qFg+lUBK+Avyi2N+P14A1hhHXyx
dsq22kGktVgqubyN/yxvto2w2rRND/3HW4T4z/538//neC/dNdt+23C5lp+tixb1aUqY15IBs+nR
PjuLogulUJZqPpzZHYvSeo76am3VqXt9K6cT98Fv/GNmDrwa6xF1aVGxk0ZH8WldKv0aCjMkQWGf
0F+vG7t8/s+szd4vS478ytGw1pKK1M/lDr5gAcMuRfQVmI29tIHt7LrNS3eaJIugSkfp0phfgNRU
hGFYiNF5urnTKmVfJ9aCm79owgBrhUgBrfJ5zoOEkQUCRnHebNjY7QSJ1WHhK32olU/elYG8v03M
D7wGUVFN9entK2Eoaohfkk2wMTfKMSVhXets3Onp+r79bgXNTwZgSUNW+Eel8/b+AKJdnio5Dygv
ireLfpR3CNfF6/ypP4k7+Lo2wNfCFWR24tV6jMDobZfGyS4dzfM/YPaipG2hl7lHIDyy4sb5I2/c
wHkVMdApbckxX3IoU4cRkKNG296c3e9eEloFxQH3m8YRmDnlpluph2ZbHrxVvpEWcXPTw/9hc8/s
TaHy2e0u5RaaTRV7eQauIv5ZlhBTfo3VW1m5nxh/rn/L6bd9sGZjzp7KRs48h6lg/ki9IXHeLCv6
OsnhQM5frYIq33Ki/0380O+TikQDGaAOHec8yHfs2LaaxHfe4FyE4XiVBMHCai55Ru3Mwn+TdmW9
cePM9hcJ0L68auvd3d4dvwhtZ6x93/Xr76EzX6Jma8wkFzPBABPAZVJkVbHq1DnUuchqQsurBcgE
BM5VjHdPSt+lioV6Xb5yMzNURPPB59IH4MV5a1xQhnxvV5FbebZ68jfcKtqpvCnufBc8ul9/qkUX
OV8dddM9EdNTHnKEtwFqWJvCBVFshRfFZEmWBBgEmtw263gsbaisAi+qfs4g0jzuXixkfosCwpuE
NKRMzwEeMqw+/tKBn9mg6dvbFhGuAW//W8kfROVZTc7TWJiadgOVq2h8+XoTlxzy3BjluipIU6c9
mDHeonGnSS9K+P71z78CJZBDPjdAHcGyULJCRDXzDcS83rRpAgirmd4KL1rAEuLaCU/1wzA6YHv8
Pdgta4HU2YT+ud6UCg4JJGAtnUtvoPzIcolLTkPW8JoAgAlFKtppTBiGCcAvpb9BmuQJXI6DrZmF
ewfd8hVks6Cv9SNhZeV2i0ubmaU8o1+nVYA8U39rWtkZMdnOaX9zOjBBwAPeSNj3qc0LdfDtFJjo
fwOf363SlHeAwtpfH5DFGzUzQRY5c++jOqYgKoOJDnRzfgQ5kQpUh3/G8YInF6gsMWaAQhhAXiCa
pxYC8K6eyONUnMchdORkuke4dJrBS+xBFl8kj+Xar30TZZBalhoRpnuQAJ6Rs+VmjOrN9CZGdmz5
G+Kf8taMoAXM2MurNABGybOW8DqgpqxTl3nswqb0QHRwDrSVxkHObV/nmV17sRmCo/jr73Zd7cNU
Mp4wOuaVdOV6Zikz4q4NZak8VzaIL1HtC2wQ3L5PluxigmOlfGfYIzt2EZlhTyRlZmRZhHGF+oTg
Q1cH8BpW2NHwptn0q8TWT7E1BQRWbIMlcgchP4bNq8MJm+T1qcOlQ0eAnsEGJasgdwl030liV1ul
VUJjaxWvULaKt+CuMfGccUHz/rXZpZVKmNAHyhN9D9QZL69E3OB1CML56pyXwYOe9g8geGQhSojb
pXdzZoNmxwHTAReIfVeeG1tdVSdh3a3fSySq1R2/Vu++Xs/1i5ds468FSdS5BGS2Kv0Bxkqnd/gz
CEfuk2fjtroDPRsIYK2vzS3cggtrZOkzj+K3dVQ0dVSdw9i4HcC7aDbFSHK4fp9Avxb0D09fG7yu
XVHro45mBR4xTBVjfckGXJWWsJYxRSI5v1H9W/psMuHfEAzcu6tIE3NqFTa+UuASeLfFd0iChweg
WOx2P7wWssmqlV2NDMBvQnEFHSoBRWgUvMkFme2lkEOQQu5xAeSV5BrAYvrSc2cNDuEXS1kDwYsu
ZW6NCmg6uL6FGGLHsOavEztGI9Kz1IfeHW0Rgj+mLDgpo710VdAnCwQlhoj/IDTQEW7sswmzGQU2
tMPARwssSR+KH4XI3Q11txsG+TYtNPzPRj0zDg05FPQNnFsmXmC2tTVBWwct/Gdjg9jPT83UAUSI
szzR6m0oKg8waoZvf2MVCGXNIH1HTAdeWu3LDqKcNUKE91psEijJ3nsbdd9Z/kl6wrhM/czKmJdu
I0EoIyAB6IHu6aXBlAsFX5axwVM+vgh5fBjEaS1wsCWLzUua/xndxGek12b2ZBqP502xPFVDec7j
xuYRe1tIQ2UNg4JrKTDMrVAeDeQ7tQShhOoMgQGr5D5SDCTJwbe/+FhA/6AbIxlQw6KZ6XTwCoi1
XJP7gGj+hH7km2GB6eekPcV28U/LymOXLsPcHnUkhbDk8o7YC9s7sbjTNBC69v9I0AdIsj0/Phb8
Y+2DnG7gV00n2gHAUAG4oiX5XWsPMgc9Fb1cRdWf4lJwRee/FeWDgpSUjHjsNUSUQd1phm1lfr3R
C19TRy0KuAoFLJQIuZdntKxylKpKuTgDMd10N7r0vZPuvzaxcA10FWO4GG6UwdhEx/TSGyDnUsC1
+eXNNAQm+JZNZezMSnkXfIatpXgL+SMcG8znQ76X9tp6qIIYJzJKnJsKnB5m4sKF1aAvddNTcgvB
xYk1wL6U74ILAOkKRvpUqJxRHwl8733NowpFjuoREoRObXE3YL8zG0d2wxeOmesuLRKYPPAYkpIb
Ph7lWHh097qh84j/5I76GdJ2z6kFztvb+pTHlrb50++HaQuMeiFrR7pyVasZNR5phZEh+4QASBwI
duC9o8j/ASDiAxcELEaRhdVd2qOSmF6oshyAr+qs3k52QLioHv1VdKO7aBHcsDImpjXqAih+E04B
j9NZG6lb6KGp8wnk20tTBttuon+DdqApjCfQedvd9ApGW/vr3b2+gJerpRxPOU1S25RYbZt9DKAK
aALCwFoyrvnCIb00Qx3SIZr6WlJAOk5k63j4U4T71DLOI14tpI0PemPp4euVXdfG8GqYHxwqp+kx
RBrpHra2DCylsaYXqP+ZAJatFEcuN+UeaaIFnW2HYZacj8vs4tIs8Uez7CIQG7lrIct21g+dzQMA
om/kh8Fq97kLuSBGI/w6blwa0y+NeaXXhvlUkjjVADXTADWj4hHIgo2SH3O1Jjxx0eQBXzDaB5dm
IF3m44GIO8hn/7TBEbq+ciStxPS1jpjwGRLAaVuEEhLoEtIPpNuP0jRlatim5Vk5eqvCBfi9N6ct
qeOMaxC2/cXXmlujNhCqag14z/3yzG+bTeJ2zyNUYEghE0OeQEWyS6fkQn+1PMp5tr6f8L0hFGfv
EN+VT5pbrmJLcfjWAm066S0xzuPSCQGBIJkGR/v7CkWgoUrLpwWetPyWQMWbdQ/cDGQHVoyNJI7i
al0zO9RGxgPUPmRosr1Kx9HindRJH7W7YtchpUbv5y05sDBIiwbJGcHjARwCdO+xUEQ+U3TcMx80
7TwSeIP7+HpNDAt02zGX0W0RWr04cylUQeLcrJU/LwYgyfy1CJrbAXpTwQB2qwKH3V+3q/BAYDn1
hszbJVZrfb2eRS8MyCDeHijIAQlEBZu6wLvciD7fsIaJ4ydBPTRdJTtpm6yLxz/H2sEBz82R/Z15
wq4Oxgm0kSiKFZtQXfssMdTr74OMAB7psx2GFjR1lRJwwsdNjCNHJI9TzpSh8sDYsWtnboDNFEcJ
dTYUwWgQLB8psqcPXIFUBwN9mGxvJlv/1HdvVolqKZu/sIc0VRUhvg6E4hXmpy81PZW84t/SXmKr
ENxaET15cZ08sgYHF7IPkCjj3Q9OWsBxIJJ7+YXEeopErkcml+1B/wWYR+3GGwIJLwAWYHmihSID
jh0YYhUVjIcgJaS+VzCitZm1WFxv+TeipQL5AwXtffiA02clK9ZYOG1P5pEUA+WLFWpAKl5HrQKk
FlEbK2cor9QEg+EE994DyFPvlW2OaMJC/4CU59IJfloEbgZz6ALIN65gfGDx9yawJytnASIsO91Q
41MoFhACizzJahTUwlJdLpw05/pbBIIYwkT6cJ9WQgTdkji1skJVQqsooZEAzvzGahO5f9S9qXLi
XjVeubDu79NET2whSIA5GyfvRYbuuoUui9E4oSd5Ck5oB/VLyHq7AIS+YywVWudGVZ3KOMRhUtBy
iEw8mn1bAC/VjaIkvsUlknLQ+qZr7MbQHxK8+yAmDI0lxZJUIucRctBfT5XKSjpQawB8J5o5BLgr
E+JR3De/lP3bBg+GTWa0/VqoY+MdpTLB4vxKPMXgOTergJNf1L5VPiB30p5ycLA+NbKPKuSUtmYb
p/HrBBnId9SataOQGvFd13rhqi7rvLeUTjHQBNYx4yRk3AcwROFDmDV3vV5A1kHoIYqUTP4mhv7m
ejDQPJZycQ/BI0M1x1FKVtyQyKbXh5DjzDXfArO2YmZ8JLud7HG7OgwTN42hdhRxcmNLbVyEdltz
UWDx4DtNrAbquU7dq/zJUCB/XabdC99JnjWCMPZ7DNCy3XGicoAeqOCo4tRbmo4ZhnBAg9QEl/90
4iYdLeYqj597yGDcGCFKMFBEDdaAIukO6L1VU6sGxckHob2P+B5isnoigQqfL6wwyItjiyGBw8Cr
SJJbVTOhrjPeZ1qDAfeuGKDbLTd7gcNc1iAJ48pPVOSdLTQh+yHUnbRK1AdpSkNnFDBMWPgobwVe
OOGj94NpjD0P5pYqOaKICnk8iA06CSYM7rg21tZVuStsRQcKFjI7KSidlcHha+m7MGrFbkizV7Cn
dTuQ6QAg47kVpv/XRH8Y+p/QAJIg8ItCmi6YkzcBjjz5nD2Flfqmd+0AMaM4sY1EhtxgpqGJ3Na1
rfp+anmyDhGFCVo8OR9BeE2um9tYb96HpJheKtDzWl1RNVaWqe9xYVSY8tMgdBcpbeeg3Tis+kEb
LEMs0v2kpp6bQhjSkX2IzJoVQDYOdDs4V4Yq+C4ovOqdg6z9TWp4bwbU0czACKEEB7GVOy4fK4h9
6CXv9BGUpUxMFargneEDaMXE0srH4B9YZLp+VaUZFOANsV/7MXSLS1VpnFzLKrPo9Wo9jlkhuYwg
QcW9Ty9D8jkk5ESigZ4grsQo5stRk87JS/5E8N6ZG7gtZ9YuJBJ3/JoN6WVZpJK7pCHKdmDBPHf5
wyBaeA6wAu2iBUiRADiM7AT/XEYiOBMcTwT6s3Q/vEiuZPuOemozwK5I/pi8crb07ettJLFtlrD+
2EWImRsCqqMg96Gi0TCWUDgTeunMg4K1PvKBk2V3X5ug2xO0DbrX41eQWCuHTjprqMxg7vWx2Pkn
lO+2zK4n9ay4skSVRfNOGnCLsZreEl7IqzOwAQ7Cu/OTcsAunxkrW7QHJjmMN+gGSBupzAHFKHDo
JoV0Vg+jRbjQIje1gmcZQ5k50B9/aQ/CxQbpCl4VCuVSlLq6zsn6wpvJjsGtgEMITD4K9uXRd2VG
6XMxeQAW6adBcmBnyWtLILA+hGXO1Yu6kq3anHaIz7viSbLIANSfJkc/PuDMHrWhalcIUFyDvc7t
HdkiMgjNDuJWFlgvV9BBYH3AxQuHqitQsAIiJo2n4VPViyAoKuEd2gE9D8X1CPB5UItumsO6Z44D
fkKqqOsGUjJwZMB/A8RGI/WC3q9zyAHJZx6qYZAeysLAzTC31llJAt4vUykLzimUNMnMBDminfOc
sU6QQd2EaubvK78bbvwcWtNmyPeJZlVqzq+gI1i6Ahd128TPR7fABdiHeJTcySXYlaemgfi4FPXj
vSgNtVPrne8EsgQSdnkaTL3Muq2SSLpVV4WybzD9egrzUToaEdD8fTvdNr08vBeF0UHgO5uOosBX
94aSH/GDQ1vSgpQxN0YPO5NDgE3SJCBqQYN6NddVRpnBJ0Mpn7MEU39mfCM7046zSskUVsattpoc
QuOVMBVb6Jfhp2EQrYOZEocB9DZU0So0akg1cIZ0btx6NLOHgOTmdrYGd0m5F93UhY4nyzlSb6sr
m1RQKThBCvWehLHQ7GyipRSuypfWDtYgAXRV52uPteDu0QQDnAb8VCrGh6gVamHhg9oD1grjiC+P
zOwQTC9f21i4Uxc2qBWBrUnxOJS0znm9h4SbUDBapsufCS12MhKCVjQNd4L8Ipdi7pR4QX0FTorn
Zlc56rtn6m4KAKi2qVi5BtkW+tpiV35apIqoQYDDAmFJxOWjj6rYSz/Y8pNq+Q5nCa/gh+xtIbRa
KO7dsscCmMulvlkYS77EdTDOb7XKNl6Q4ljDWrW71NENQF7Te1xUVl2JaZX6irxYlnAD2ORkH5wM
t7QgSOPUtrDi3QYjfP3ub3w/adD+3GQqFRFy34OsOM5N7QSn+o4oFVpkwM3Ytsf43ndZHIFLdwFz
OBpSR0BrYPoytnVxrQdN0CO21ZqdAb5Wgg2yGZiA5aUbjv4zTjxYozBJTCUlVR3muTY1ZF2CS6gI
s8KJoesBsPJG9s3kD5VEUMIgTA244DLBgqOGQgfRLO5yHTRPZ+PeWwVW/Boe3luAHk1I0m2Vwvz6
utMdhk9z6F3yBHuIkUHaa3bKEMvGxIvnaF9sZCvfJm4ouvFjhoePW93grHi2AKIw1jqXvh8EYVA/
gNYO0D1UssxDpzNP+Uk8h/x6iG8T1U2iv3E1ROdOEoH9up7VKnSu6TOjFOFqeockr9mxwiTz3bSC
G/gYN+NO5h3Gfi4kleCI+2WTnKdZzpXWqEHIyqdNADO6feF6J36TmCVoQp0YaSWLZ2fxrs8tUjs5
9l2QJKApOIu33DFeJ0dttJPnadU5YCU1s3/QfRtY6OmlKDG3SWWWca1IyQjKwrNXuLyxFVrGw2Yp
db3YRuoWpHXEQekdixLulXsCz04PIwjxCHslAewVkJ5jhAkSBegoMV8SFSX8aAz5IsCBbFOoMEH0
TZnMUfPMTmR1ElmbR7musa9SVRuxNqX7yI0NzzFCOPNEUN4/zNqRyKOLZ62xoL1A+Ex9p3meDBtA
ztYeMd4MWhYWKRjzm1EhAPO5caAlNQ7iJyt3uVK/Db4ZWp1D2qPRIyhwGZdteSeJCCKmjhALKIsJ
eMhqDzIqZ/882NmJ1BDkTQdIZ/ngW7GdrVhR5z/W+NMiDa/vBDnLCi0Rz8V764TrfBvZ6gajJQ0u
W+z2a1Y1nbFCjQo/quy3qCtk4pnnnqPpoFcrxhYu++FfC6L81SBC2gJTK+K5/Ijz3ehwJnS7XYic
7rjCisj4ff79N1pti2aBhcBTASzyKCFeusl6Uqq4TmBWQX3TVCBwPpr5nQTKbsVRQQvSAuY8PbIp
Ghb3E10jHXgoQNjo5kTEVR3ED3XxnPvBQU2TVSA3LOdI4x5/xFQVNXvwqn2+Ti8XpyfeOLUtvCOm
kUGyKuw8m3AJf75L49pifMHFJc2skb+fRRwQRqM3MsBa7Yx4dfcHTNDYnKVZ4YPkJK/eDfMSLFrU
UMJAfxt/6CYIRNEBuZdx0VsFwxiFW5SOcecfPBeJUQgK+djWPStmofAXj8wvq3Qrs6zkDqw4FS77
9Kr4e8iDm3LHEuSj20k/vh0ohiHFA0znVWGyTeVW9I2CBB5C/duu8O2+tW6+kRx2t4VpjfLUXJxx
cTEgWyDZZWBBDPRRQ4irNzJmnpivgsUQN1sb5S7RRxg0OcR3E+6zDWeKTrptJxMdVDd8BP3gUwI6
LVLWN1nYC9Y6aZ5DPZbaIImwzs7lrc8yInDw2RppNCBJrHnGxeP5a5l0mQatnSAMRxwUQ9wPcbGK
NJGRKyyHAZBE68ibDYxIU+4LzQNe9xWEAfk222hudOzMztJuSZ2X0CizaBQWIzr0IVV0VYELuyot
S17UY7oc9kpHO/Ig7I2dCKAcdDAs3g12+T3ziy3lsXOLlFfRGs9LFRJakz1E5JxylfFm8IZ55U/G
SLx8mDnlotucm6Q2tU0FPQ57LJKk69WJjEqEG9kdDiGT3+M/bJHbTlCOqFRdOk11mtog84dPF1aR
rqrr7ft3MmMeM3nxFk8LxGx+GqNirKoHYxs3MCavyJOuOHqbakcQOtlN6fr32gMjIix5yrk96kXQ
5lo6DlCFhlc5EDVa3wQX1XfhRkapQwKVfcybTJvXl86AECBKzZCjBL6KTsWMzKsCT0ctVkzsKLBJ
yj6sm9REtxGqpvKL7kZgwRIZJe7rlV5YpdMxPphAbjjhsayHg6kB3ltpOvjHWK9kxuLoLMzQ0EkT
NBS2A0k0i+gu7SLn62/GWgh1ROTG8/UU7HbnNPVM2XD0QDeHgfGqYhmhzkWNtt8Ark/UMiYOcKOt
MXBmrDHA7Qu+Ht8EjOzQCQd45gpvIvN+nPotNit9Km8ghOr6Bx43S8LN6tesCYyFu3VpjYqg2eTx
EALCuSO5lmDXB5JBKgdhq7r8ut4Nf4h2wiW+tEfF0MbPUEeRU/QcXqMHCL2udHs8QiSCxxAZCsyM
Y7Hg+C/M0TzSET/WfViQk4c65cePfEQ8Gedi/FfFgdeYpD0LJXxiVFNBK2fgDz05oIwF3/pFgFt1
0Lwtl1gFyA/cEqWhbt2YQWnF43N8Qqhz/xSC9+/2/jJNhR1JMqaxUjjEAEAXILaUWtM+A6hnWqmJ
ZcTbwVHAc8IaffyPM/vLLLk5sxxa9/2wkkuPxHPuXdnnB30P8tIKYg/RNrE4BuJ1yZ0ASICxWB3c
rKj2XVobI93o1RKlBqVodryBrI8vGG0Ylgm6mgEegiDyEAI0oFLas8aUyVg2AGgcBMfQCaMDaD8k
dcdBYfRc2CCLh9Id8fi+Y1hKYie4DiiQIvNivHUWjYLWB/NkAEwCEnq5cR10eJrOwMaJWbIGP7gb
pAXj2yz5SAzI/c8E3e6WixZ4vQ71UDkTHL/FbDlw11HNhOiz7FAJCDJUxRd9ARW0VwBZAMwQE5Mg
9acIQ77ROZQtjFQdf2PygTjEyzoX+s+zBVKRRopEGcQXoniuMFmergzBbEeTH83P6jb6BMFz4D2n
iUtUsyAxv2YRVy56bDwb0aBTwRaDDuHlRwxQzZD1CS+sAdqZgLT1UB8znApdkIOyzRy2tsBCjZuM
ePy0SGcJYT/kasbjQZArJinuVXb/BHTGVrbHeut3Zr4hvF2/Idp1/eC6NEx9ZMOHbFcgwzCEn8rE
TAd7uCdcPO/cbfIkQkdxgwmJcZOt8rev04nFizJbMfWRxYLrAdLDe0sPA4vznoeSVVsnP+HqGIHv
CtkeyhxXvchR4LrBMALxzAlg1vTXGd6Qwh1uvuh2q/SeZW/xuszMUWG+SGuphTIk4sIIJGmEkqYR
bAKFkSB9do2+WhV1NpUKnf9K84Tz8N6ho7vHg9iCIqqjbyqn3Csf+gtJY3ybqUG19MFk5EzoxHyO
i1OpWSWBpqZBOxl1RSImx0PTkMtt8RskN25lt7gd31ihdulszi2S32gW8sKKq3hfhsWsOBTqd3DK
gXR438qMhGlxYSBUQj4hYA6Ohuf6dV+nbRjiw/mbkggrsNJNsjP0J8MPhvYPBuTA9Uvt3FBJPajq
YzSwNqNDRhHw+MDoK+QMJ0ddJ/+wrtai/5obpDeuzxQuKj7f/kAI4nkFSKr+EFpAQG6bVf88sQ7l
0tmfGyR/P/tSBXL2ODYi8Zx+IBfr9hmo4gc0kaNnIuCQ3TWTWbZmyqwBLH+6XztL5RANlzZxyMFu
4R309E5k1bYXs675wqhGSFvqfMlH2EnhmGwAmFsTuEb0xNsECMDsUC95LHDJwGEh6Ajgzb3cRk4a
p3oQcRJBG3NHKCfiVf4CnOU2dVGxefjaAS8UGPAMQEIJ1ksF5QUaDBhPRhmVhSacm5cfwJDizbuH
LTQlmI+ExZXNbFEn0vf7KgO0UThX6BNvA6t+bPDCd7hDcaNYhLuZVeFePBkzg9SJ1DhF47LAEM4S
zn5SvUl/UWC73D7q7BUxAQOHsCCvis1ktysAyUz/ATAeOwRJGJN3cHELoZKA8VOUaTCneXk4dBU1
Q/TdhR9AnhC8iuopW3dOv2+skT1gt7iBv8zRWSaAFJxQk9PRvYCY/Dvo0FCx54BlXk3n1B7NSLVY
Q32L/n5mkspFqrJKfWjzYkfzp7QMzKzalQow8Crj5bGYbUGe939bKZGtnrkrIaunlEwdnYH+6p3i
ob4jKrOQRgUFt9mdUWGzjRPzBcfaUSoMhFrF1YIoC7jdpOcSOunByyyQRG1UnJnCwtwy846zbJK/
n60UWnC6X7Tk3qHelTrEo3QappZRZSM8sP94VvLCcCuMcypRN49Xy2yAoKRwDjZyCuEUtDxt8aSM
1mgTQhRWksBaIXUNswBSeHBwMDcBY98Je+gTrxlLYtmgooDPdWEgduRgroZ9bfWPw1p/yNafgp92
s5IimzVVsxhQZyeUSibbLi48NYHFrMus3lAsoZtMzEjZX6/s6saBDQDIFg01e540WKkbxxlVoEeK
h9qNUK2b9nmsSjcSMgAxH742dB1IiSWM6sgiDzT4FUhJI5zqMcG2N277CXTBTJw13RkrEeHmz8M2
ZY264FzXD3pQwVqb2NKLiGF9CLRuatkhj/7AYV3tq69FmaNudtdCCrYHw9I5hWBgHt9g9NQUWAf9
OqujrJBTOrvLuZK10M8AejTYZzmwnJNNZsmy5xw8tLeCE2xZRSDmR6OuMpQ06sDosC7vgL4tOKuz
9eh+st0DHfvn2Q+1Puomh7XfVLkEa5XdgBMevUYb8GFC6Q9UUsCKAVdu6tOaDI0CHg1wvLwvd5OH
FnejN0ADguazswlNcbPmj+q9DBiuYUubr88/ua8XTwBiDe1oSM8ja0Df/dJa3eVCoZYy6pXDo18M
VlUONiiw0IK+14LcCRTR+drgdXZHWaR2U5C9DhS4kgSfpW9r9IgJWUUP2C+Uqhn+kbi/q8VpKIlA
vkIBlx7lRfRJU/w+q3Ewq5dOcrJiMCHTYrbdqeVzi7Guxe8G6iBRAQUzsAvUXUv7KZbSMgQ4dytW
yCVJD64xUf0qN6Tcy8pJlu/AzB5166bej3GCAjIxIAFdGbhBbWmPKYwFDkbXoTXz9QLJz6M2E5Tt
wIiToyJd9SZCThOjgXSpJnkv9fuhOH/986/r9YAzzg1QoWUSuoTLA3wt8bV2VFDRB8di1wuobRHY
WrANVtN3hknyTb5aE3XXYs8z4hTiGefBt4v9ZAO/Y3sb4UZQUIX9ra/GsEg3JfzEL7NehkVu3QME
Bd37b+PxR3Nx3LWmx9jUhTiKPVVBnIpWrQCZzsvrHUkYP60CtFwwXWkG9XoC3QCm5CKhthlbuXw8
flm6utYQEgokHH/5IEKiA5RJu9iKIiAySDWUXxuFOTFofJdcycXqqPQnM+ShjzDCgc0kqkFotO8E
8M9W1p8rFJG5DJkHQzcqJfCToEW63EnFL5pYFDKA+0E+iIw1XUVvCbBrmM9BV4WFIVjwXHNrBkWm
xWe9EKV6hSAg9ZbkF2YxilAL9TD4GJsBSz15eSMlDfyVcJVEuvtycaMSJlEXRHCUG3VL5EHea1t0
fQuTsAyXTA7c1Y0jbJmk7oldpD6ZCBQZmCLgRRQubjHtyUf2OGklmfuc3K+P5KIpIp2BrwVpXhom
3baRHpQtGlMhhpjNBCzkzQBK6VTO/iKkofumoWOLlp/I08IWXiH6YQaw3llJC2GT8Q0IfBp9rGyw
vYsnYapAvJgO+o04KpUzdr5oDZoymlLKjQwnvbhmQhyIn6yTiYLLD9mrSdA1nYQOhVR6ViQIvq1B
qsfiYyNhfMmltA9FUBBr4d+FafdsCABPF9HuQb9ReyEza0NjyoU5WNk5WA//ZP8w+x+LTuaXyc+B
y1mmqRnBOALZjNr8I9pm8lYGMyihM+aPHXqeuInBlpVCL8XZ+TI/787MJlEIRvELiOBk02ykt8BN
IwdkIPmGzGLpqdkXq6/P7fJtnK2SZBozixEn6pXSYGPFW33Vr7wT4NvNlsDowqP8h9oDP/wa+MpA
EqhBF4NGdaJalPneiGZai96OX40Wk9JnMQbNLFBxvcdFaPMOIMsotP0MpDrTYYyOacsI5otnY2aG
ctAYWG/VUoIZzIXYoYwRNp2Rmi9erl8WdMopQ4Y0qgcCcxdb1VaC3O6191x/YHz9xQwBDkvngQ5F
rCG/xezrNyG0ECMFVvpt6/AOMuRNtfZcoodWrfq1eMewR07TlUee2aMCN+Yu0w7fHW7yQ8HIYb9K
H/UHAJiDdQU1WZ6BOlr2GjNzVABI4sjnpBiHu3YGW7AT9BIrDLqqJreqVv5RYOUIS8vDpBzQGKQ0
iSHHy+0svCKRvBh5iYIZbA6MfLklQRTlh5YH09rSWZ9bI4d0/vHEWlAzEda4XY6m5Y1gK7vEDnNQ
dJjvjTM52a0IgUdmv2EpX5jbpQ5NiFgHxUFiV4GY5giivMdKg67BQUI5m3Fglg7o3BZ1YHIARIdp
8kmm13+Q9ymY3CzhNrghzDG/ATBh2aNODJ9wgSeHJLO8lT/F38D6sU73HeAsBBfHapcuvkNAREAe
IxjIvnoSB1U1SRUYA84K+vufuPD6kXOg+S3fYwBkTzi2mQDOJdci4M1PsgfwkdEZBNrNYDRJGgC0
442Ub9N4rypbxndbtKFooHgxeCgD0BJ6Y6xVRRTCBjRTvcKqQjM4wb9Y3qk/DYpZQPfrpoMgHDNN
ZxmmLgVas4rIEcPQz1WB0d6KQOAG9sBb4MnQXtONALY1zZa+Mxa8eHBIcgKghEDy2svLOPghPrKH
rpV2L7RWdoq3ut1ZnGKqL+Nnn4yFsVl0biBl/2mRCnVZaGDoESVZ0CIQaW7wHFrFmrB7/2tv9f9c
IRXzqhRazmKAFcqHRETPvUUHF3Ryr9rtaHPbYsVMhhY/5a8F0s/XUeH7SYvQ14RONeAXTvDN2CWu
vtGs5Iz5Bf6h+h0PQA4IHaJm20oPknZd7lUF+ZABRnI5U1rnBw2S5xMakOSRzha2Wkz65hZJVJn5
8TbQO8WI8CH1x2hD5jT0jQjqqBzVlWrFLDAuHlRgBSVCRILyGJW1J8DI+tqEzkTvOdJ04+8yTBGJ
J9kcunNxk6MQzT0wTs7ShyRzGqjjYIT7qpozpCGGQiosMA2s8qP/ADkmcmkOHB4hsE0vBuRjigOT
cGxpoXOr1P3o/MzgygHHp3lpnW4TQjW0/wZGLkBAm5VxYk7bLAX/uT3qfqRBzI3gEsLshAHJJNnK
7OFN/p7mqO7obuyOTAfAMEjfjzIpk1ACTuwMMRLhfXxS0Jf3MOZp6i9QWWGWCRafCrMF0idHFTxI
1IzE4dyCNgS6yc3WP/ngb/uNCsjSLcToF4/ZatRSUQG8vBOxwddBMKI5CRroz4qjHa+8yIzealt/
j6DIYHzrmRu6eGJmRqmL2HOqXEUZUEXRptpI9rT2voub1iVzkcVKv5FYcPXF6D9fJfmFZjdfm/CE
6DRge4x7Mvyp7PxXzmnMAsQvyADevDvmEhev4myJZN9nFj0xVcG/T5q+9zpoXDW3BpQwtgpHfBes
CFn4b2CjF8/pzCb5nWY2ubxIkhia6/DjIDZEAyVGoY5g+YpPDc6vnQ3r4FAJoydxaPWBx/OsYoxV
rQAbZKU2y6cEMCaw/UG6jy7OyehxVX4GB6oc86cQPKcc2tf1S7kXnN9JEZe/2E9zdHUuE9GdFEoJ
u4dCgF89Bdo3T2Bxo//HSfxlhbpvmlbLXtyi1dq5oBcAqg1qepsMY0sg57OiW+PE6u3+h0WIr0E0
QEeKTyVMJa81IEiD9wo/xgCqujWkEYSd/494r/t29SShlVcwKXiXv90vo1RMaPxEMgIFIDT5M2cS
1mjSpCY4FOqXfAPuoyPPJBpYeqUBPPVznVRYKDBR54MbEgDMAC22/AblOeSj/De+ML114xBB0Kw0
PYtVjWdtMD3LF+uxmChkrRKqVpAglWxUPqGRKGkWn1jpKbv1HOH717dvMSmdrZaGm4OvXQg5slry
4lbRvPS+kc5UvicC69o3Fic10x7lsktwXPLtBGiaeFCOEdSmfSe1SPYUP5BEn9lTJ/eAzg7n66M8
dm8M/64vAoupgdGpYq19jhMGDittWvZkPw+OSrlqvwUGtSOzhJz0XYmPPbN+u5h4zhdDOeamrjpD
I5BM0h8SAaDl7uJ9iVojoUhlSYQsW0NlXIJI18I0RRN30JkUcTSSPY8xlRrFVPFbt81uctfYMCtN
ix9qZo2KA1zeApgmwJoPIDlaKNMaF126BWUcMIsRo1i3+KnAPAPGMWNh3qEJOL7OI0TVwsN8bgOW
r6ncMG7WYhSFGBfEs0lTm25meKHC8VBVQWC75VHtWftbzZm2wV2yTjAq+FfVb0hy/DRHecpCqCr0
8EeEHdGs0DW3xEfitzRLNEwM3ChWeTQgc8pY5KJ/nlmlnGWWeJEwQtf1HH90L+QpFLiGFXxwr6Kb
YOKA1bMXyM+7us4/7aFUcZmaZGmaduBJJciw9En8CAqzvxmfxCdIQ4MqHUwAAFtDFwUMIw/Vtjmw
Om/LKbXBQ0lDArvm1YwFuN24pMK7CTN4JKWOXOEmOZNSk2EzoZOLe/vLFj1doZS+qno6bGESQBzN
5CTCPZfQ7kDRoJgsPcXrVmOc2sXgN7NJpRWBXkat4Qu4GACgxsFk9W1nDvroVtrfpTAzW1Qo0PJM
bnMOtvitvuXMCrK4JDGzwQ28HTdgGbGYT8zFez8zSUWDsG2KKCmxpeTdPtnamqDao+fEJAMy0W37
/HcXBPgxUPbB3VyNc2iZxJWhOMALHCaX8Ng1O+Gu2XpHKEwAQeY/f30hlxaogLdLw5wV2FLp/oCo
ek0R5J1w9r3CjFBSyz37/2eB8tPCMBj/R9p17caxK9svaqBzeO0wSVlWsPzSGMt2Z3aOX38X5XO2
eji8Qx9vwIBhGFCJ7GKxWLVqLbs1e+WoxsBfR6Y75QIfPB8WQTd9vQgm03QSZ5ajGIuQlUPbbEDr
GD3SDmIJJoww8odDM/pVtgtdCmcXlQVEO8jEUbs2rbFJYTwfar9tvnbNj8sbKFweEzMzxSqi2MAO
mu310nvxj+Up34R+soV47RRkra8rfnr7L5AKq71lyT76aZ7xSIJxaZfvP4qQQbhZDkvwR7U53lto
bY0JJyVYyM1ZbehLsrhtb8eb7JDd6E/mlwKy1LinngtA0N3L+yuyyYSVmkhyI4WwmY+vVdO484B+
eyLqHHHdBJUxaPCpmMpnMai6JOGcWSWOwVZ/sNzwF8CayNaROUOmB+WcP6D24d0HgKD+Y5JZmG1m
IYF02keJxW7cDBqimGvMtvFLNoCe2mu//EFdR2SUiZiWPahU/E8BjRGdRqOQPIzHPFP9qDSwRryD
Ln89VbSx9P9XxYe5seXBkLFKCA7le+lr/HV4alTXjL3lvX2hUo5qoF3ZfuJFKppZ4BPHWP9z9whc
z15Ue+W60mrHmXwb8tmZ3ZT4XZRi2GRjkIXHfE4EKxYZYQJql0ZmPJfY4UqagnJYvNxWb9CqFJjh
pvNr92GiahhpepibNcLONwsgJUoJJd+bd+CA/oPRGV4egdz6o7liAYfI7NzcQMU3aZD8DhPEYG3i
xukXGQzkuoiqjOsuK0PM7uWqMjhRhgRUqcZ3S7aC3tBEBSSRDWbnFnB+tGmJxahbiiRLN/ab9aju
lUO/b26cfXwj6oNzXQJq9wYwV1Tjljl08dCg25fjDmrs73N0mEpwfUzbyweN+xI3VkaYgybladgZ
4JaDfMngW4mrxS6gy1fKLcDSQdSAdEF0tkXLYp0iWZY2XWCxsCvXHPedrrv14l9eF/djrZbFOIRK
jJyMc4t5FZm4NTQQRUGBf5BWFhh3SBQ9as0SFopfH6LpFM+uP2kGLm86ciwaYeU9edbfiUlIprit
SZXAHJVfzQ5OMG4o+kJkhr8s0EtDUkiDbDrbZV7UVO7GFPGh+EUZUvttsZ3vCJ07bgAaFjYL6W3F
vuQwwAcANt6sBhZ4GucjM4wwdJPR7J8WmZWd9Tje02ulu/nLstPKGvuW0ubQzHKCSJ5eR7fhQUHn
pQNxnPUg+zTxEfoIfYdeWB1LbGMu9ajOHcEgnywVb+bU1zsSaY9VSowgd6R+NzvJKyXugtgI8IDQ
Pc9E8Z5XUFkvmUkXQCPalaOBe2VGMeWa3DlB+suh6z38ARMT9flL62UiVqbIaRdrORI9xXc6D29z
KC5TdmTzh3McIPoFohqkLHjTiYLK+VgcfS3YwDHLoD0AgxdzHKsuz0xsnwJSlQmaeuVhgC7JBxVt
vFNudNmdd/2uEkQZoVXmVKK3PtdZjQV3m+SIy1orQfv2mxc9fel7T/mV7oo7EQOb0CxzaihPX9oN
Ba1/0HZQsaMQR+NWA/FuuydB8cUS1yG4EfVzg1nt3gLIYItAdgj9k+QRg+AUVLmN9u116NabDE+w
/52V7fSTskDVSI+juFpgkSRur4AvBhTDVMk+8UbN67LdElBKceHQBNeJVwtlTkzb2toQpjALTah4
AANjsrNeS8/cL1DV3ko3ox95sktQVRo09/KtxX8UAoYPqLChAGjJeDFJp5qYId1k98pyUOyJsc20
ozPeA24HJnU80Ga3v8qEFYrzOOFguA2YH/BKKdoZKdHcl0g2lqJAmTein3ebvhqAEw5bcVg896RT
U/T/V7k97pxKkpqyOMrpq50/5kL1m/Owe2qAyTCSuJB7rSDF0TKGx1SeFhc8rzdlEz0OjbbpDNvT
DKSIk5G7rdULGBnOc14YdzAAD6LxD9mY09UtTZyDwSAvjvHw1Y5vE31fVfdlKCII4W7iygzjpX1V
D1Y0RwXiHXmyIP5u3M4/nOd5Q4k0oel0JSQI/Thvp9H9dGVMdF/wCppaMymOk7Fspsy8ymptY4bh
Ycb0JeSxApArBoM9PZgKREK6YgOxii+jBs7LcKp3SxPutN7xx8bcJYN5KMvonTZHSmiRWXH0IGnF
Pi7UMsiN8pkYSuxmKGD37Sj5Skq+kzr1xnnejmP1Q1WJv3TtTu1jyLapJfFzswDl/3gY7P5rP5ne
EkNZ6/LZFG0447W2UwCWY+G7Tu1TPj5bIjr187T4dHcZp83q0LDyLsUBBBDFVl5nA++k7b9bA5MV
K0bZpjL1zbH/nhbbsP8br0ToxP2LSX866nDq/D3GjAyjkXJUepIjlIip4qwUyPsw95IQJPuqO7v/
e7EapdyVTWZRpEjU2kzN/LgUkG8DmqbS3Wb5lujHy5vHeSqdGmKCswSBOtL3WBx4VpwPQq54E237
d/2OSs+KkXS8SLJeGJNcJPFSD2UV5hAX3UC+zk3s/VgHeWsLPJvneWs7TDZRVhheXTCxfZwhmDcO
btI8TIOQkYt3wWDoET4BiXXzbAAmqeay71VYUcHSSR9Ly7bep+hZErFWDd0ZNlKtbTHBMdOMTM9r
PQefa/syXNugwEbNHci1X8p2wD+gSgjK9Nyb7tJn0U3KixN4O0HECLRtmINkouQsd1Yx6Ep+zEj8
1eis3aCKpqm5H2xlgglFJE8lBDgVcEroJtoQeMBfi2h2R2SEOcpVbYaDkxv5MbdRtpX1q0wuv5aK
IwhJnAcnTtVqMczxdbp6cRILi4n30p2Khi/tj/6mePiDQib3TGHqyYAApy1j4vE0QJWdNDiFJecA
bTbA+30toBRG66dQycGYznvbQ0yLNmaFYlrU5c5ccmWYOcxTb5iY64RbjAcC2TUMIto+FCGP0vZP
Cm/cj7eyxhzp0e5lqx6wqYNW+KHp5h2oysjfxI1/jChsFzYkC+6AGEvKIwioHyoQzsXj0+Wgy1sI
MDgyumYy4Afss87JlBQXSofvNYaPUQLBBWt6q9M4uGyGfnb266zNMF9nyaeZZBnMjEgtulrx+kj2
7OahGCM8zUW3JM8J19aYr9N38RTnCqzpW+gS0xGX5IB8p7xR912gePOXEPz8L/pO1LfmhUUHI0OW
qgG6daZ9Ew5apddzkx8tFcoDy3TjDMk2lAq3jwvXCruNOti7yxvLX+qnSeZ0Y6wrtKwYJo2SbNs0
DPTwm2xU2zwUzZzwP+GnJeZkW5mSyMVY5xiHfbekOyv9Vtgjypn5jtivlxfFC/HrfWS8xWoSKdGS
FvvYQVy03mWdsEzPuy3XJhgXIeocTeFc5SiSesCA4e5S96BoXQIqfCbCU/AP2T9bx45Mkt4px9HG
1oXzjawfmvZRDzeXt+yc9BYa3KsFfUAqVo8+vMn6RElhQ30IMUiSbygpB7lDw9PTgaB4mb+iwniI
D8LnPL1vz4/25+KYXGAYk74uCD7WeMhuiQ5N6RTglH5jbG1Xsj31b8BmUF2C6gat2lOlPubbSZra
ymYrkaOELjXmLaRAOgL6STXyEt8UDMtx3H5tjKW6KiEV3qdxmh3DEeqD0VNW32K852bo1OchjgUR
n5cCn1ijbrv6iim6vEStlpLyJWN8khImS4H+1B2gfPtOccjCFwUngJxYZD5frMdq1FVljVKX9U6B
PrVHqxMUI6K7Q7arjmBY8SUo824FHkt/MuM4J5aZRM4iY5+N1lB+8OXTKcTpitIm0c8Y3opI5jhH
8MQYk9K13TwW/TCWx8Xe6tVR1mM3SgV3KQdaSuXAQMmvYMwRXsCESEVZIiTgZgW0sH2oMyBaq8Vf
HmWwbjZemXnW/fI2CVrk3IWtbDKxsgRHa1FnfXW0QYqmR6rvzE8WJvoFH4tzyk+Wxpw5G9LUTklS
9Vvnh9vWre6yyNP3Og5duVFf584V1va57vG5MLYeSkqncvq4q3CJa0BFki/Rz841ttJWBSumaGiU
ewp0RzY1YHowksP4YoqmsKSODtLFqPeb5k5PiV+3htuh9vFXO/lpivFEByBGidg2LoMb+0A2y3cw
vjc4a7b70W+C1tV3gUX6E88O2mpx1IVWQaWQahC9JRMitBc/Uc61sga94mJ8EL0Vfv4TrJxv/9Im
k5eosZ0Vi1SXqGaPmMLr7mpvetUewVaseRR1Nl4logSFt0xbxfwBZirA6s22uhZTTuakbbOjVJtX
hZI82EqZuYJ18bxyZYTtcA2qRqys6zLspbLRrrMgw4TYQ+/rm/wAqjch3pR37tb2mAtB0udZKyJq
72DCW/LYnfQ7x+uCeKfuiLpRq0D0wOZ0P8Cw8rmRFt2Dlb+AgSWezB42wUX4sPgEXKMSBJG8DvyO
JIi/Tc9/AIMWLZQ5gTIYqXpphtHGN96NDfiDHx3UlV1KgAiUz0/rx+UvyYub60Uyx1Bus6qfJthL
stcksVy53yJ5F7mLaFXM0RtUdZGksM+OluIWLw045qXA9OfcM7aInEg1RWGTxmH2rK+XxZy7bHCG
NsyH7AN62YP+qt1YB6jlCZ4dvKqCCc4yQCfARWVgTuXUR4i2NF2WzdmRXCc7KAD87BwIZY+Q5pt3
U+eLAJfcxGhtj1lXqFu5ltoRSjLoYztwD/0t8xJ0j9zUna9yTzi4zMv7bExpQ9wNLEAyKxJma1I1
pbKdQXUXiFLFVza/e600MdIqTwMkCqrMFH0tVMTkOs2naRY8GDYjBDFRrMb5i8D0mwVttHM8OsCM
Z6S6CwNieJcPg2CxBhNlSK4rwwDemqNavjt15A3jrxrE/ikm1NVIYIvnOhYIrzVIIEAkFoXRU9ep
43iSStmpjwQAzMRtXyjA20H9+iBv/qTMyznpsIdrHak6aqPsvVCmg61WrVIf1fDeBi0JoNZSuYhO
OudiAFOmoWrAdBg2SrCnqxoxKDZ0LVY1elBpphC+btelHzSgJBh3ibAhz7nuTgwyAUwrzMHqOxis
5g3FkYS+cVuaO9SijrOvumBQvhdPbXFX6YBiWAacxDo/9qGh5Fav11CslD1KnSbhVph+/UbRii4/
TlIGTcxPY8yZB0dVrLQO0unFyV19br1kPMwVEABC9Sf+siyNdlSQArKdcLlsigq0evTjTaDOVNzl
qtsNXrmvN+RGOOLHOd9Y16c1+tus7tfM7KYhbY3q2LzTocL4zjY8SsCY3tLGd256IhQQ11VWBhnf
HPSpVJQSqbRTxbJXSaq0s9J52FwOIrxztl4W45BjXTf1AN7woxLrbi7HW616XFSR8DIvOznZPebm
WSwSxpWDN5z+TfqC+cjb2FOg7ebL93rk23c0iZ5KseKayEUYZxxmfeiV3oaLHAbgX6hWa/od88Gb
bks86Mld3kvhKpmnpDnboBCz1ZrOGcle80S1VZrvUuNh2nWCPixq6H5ceo1we3nOacnoI9kmxsxB
ynvqnPUYl3GT4YSPHgSg5SALPtQ/Z8xBU96FyIdupWCtPPdcmTwrj0ngPiJJ2hy1LxmEcMsCD+fp
NdzgsQDGvQ4lJDNyRVkuL7isjTK3kCWjwTNbFja4+FYZ91NzVyeVV+WC8hGvJgDYxz/7+XEbrg97
PnQgkpWr47Spjx+9EMwQ01mY5Gl4THzw2AgKAtz7dW2ROe1zEyahRfAFOx+iLSowf/q+uFY8qg4Y
B6JemejjMaceAMPYKGKjPmrq4wQRjmbu/cv+ofFNYLhHN6kKIQvaaWcAoImWNEdZ3rcgddBq2zPT
2y5+nFIFg2i3avqejfm13b4YLWQ6wpfOfi+MNMihbEzm5whMZ2bsNuANAIWAHURL5+ZOjDS82ZJ4
2TbL7agfy1LyynrxpoL4zfwwK2+D9Hh5Jf/Pp/lcCVOsiYfZ6qFHRQ8X1RFtXbysAiuw8Kyar0RP
Ab7rKbQbDLATpR49Pcp4ItulXpQVHEH2aPYqg5Yf9WATWTMAoRg8c0WChpzJPWRaK5tMmDRyM7db
a0ZWArizimJwfaMB6owa4p1ofbz7hoqyUJ5FIFvZ2ZBOCg30+3CyzBlilEUH0i1IQWGyWxSg+IbQ
zbTRboYqIBMSO6Utw7gL6yNIeTxVqVxNtQLZUb3L3sF1c0iy/scMm/bPTjfnITVjddNGkduAOMFl
C/+PR3yaYILeqDXSYmQwgakP6131unsSu8ajczTduXTb+2IzvopKa9yrjErN/ndd9GZdRUB5ATus
FcLpQdw9+vILnXC2/ekRQ0Ma/njw/VcwTz1dXqtoN5koaOcRyTOdHjUr9dTxLcvkv/lemmIh54dU
yhlrfS/HySQr2MxObtwBne1FKA7Eec1blobBDl3TMS/GkkE4tjVAFZRu3QaT6AHGum7tQ3ZF1Tbe
Tbd5ofhBFYdLvhKBfng+byMFsBQ6mINx59OPBmCCHuuTVR3TpQoaUvrZoN8MWScA83Ej4toO4xzZ
rNkV6B5rIEkQpQLiR4H+VgXONg/yn6I7nxud1tYYp3CWrqrAN033M3zQgRFQ99ETiDyCPwBM05/F
VGIgLgjkBYjPUENgoVo1dD1tmz4I54c+oI0cym7xPm9mvwY2RpTi8462rTo2qJEBM0UFiPlgWm0k
8jjT/NRTvhqYVKMJ4+vgNUjiVIxwojt8JVIv5Zwx28ClDDlDxMWzqVtwZ8aJnaD3YDT70LxPVYF3
cNwfTM9UkxeBl8qCnDoh8AqWmWpphVI5fVAPV9qWyh39ha9DyBIPdzzJdPPs6Z5MvaaSHhdJpRd+
rwHP5MQ/x3ER0qzQ35d1ibUhup+rSGhmo9FoM6kw5Udfz/mGvC6Ni54zRAX+YgibynN+roqe8JWx
QsLYR1mG5dFBzRjsNZBbCbor7TF3m18AxYCxzRGEXK4POtCeBL+Eaeug/D81aSSpmtdLhndm7I5e
hdx9Dxa1W21xW3/6FV+pux6lustxnhOobIxwgSXSxjTz2dN9Ckupn2ssk9QP5nBnYUIgNUUpNc/R
10aYKIUEvyC5hoUZLij37F+YCb2x76tgslGUm/cxKDBFYsf8zVwtjIlVBFjPvoryClVAvQHRhP0T
PK2Ta+4p+dBg+zUGN4Wj+/yFAl1q40ij7MmkOnrfhhiEktAmdUBMYNyDBN39m+/1jwX2sac1aA3V
KZYVJ4+1epWjwyx6c3EX4aiWoYPL0z57LyxkmhO1R96r949VeJ9ZoklFDv4dYenTAJPGN1XTlfAI
ZJ4PkLIHd662VQJyEI/p8p1gZYn5Hmlv6UVCCpTA3s2ttUkO1qMFoCpUSQKq+encL6n7N7V2UH5o
YJ1Beo2TzBzjWCJynNNjPHrli+4Vu9QfdvMPzJWCYC6JXSFbEectfmKQOV5jHTphTGAwesmQl0qq
S0UgqtftvVOh7j0d86BHPdO/7Im83OPELHPC8oZ0YSLjM07v5UsExrJiO94DSEIDMjQyBWQ4fHNA
rCoyTefO0GEA7EsyWfQSHa7fEl+hr+6XgwJroSd8iHHSD/SYcXOaSOCAnGcW1022CSBmC6hDAUUx
Wh6OblrN7XPP2hooMzpvWflXG7qySQ/m6sqJkVsV4ZKUUA+ZPUq8XHvDVUk8Axqg8m4Q3aec0H+y
ROaGC0mhzNDpqY6KfG/LEdroKQZ4hWyE1PuYW/vEDPOk1esyUmM8pAFEQMsXWnCL5apPBnax8Vrw
GokiJCd8ndhjSn8TlL/MQlPI0UqhV/aMRrbA77kGqEI0RaooZ5I8uQVgFUZMKPDGeF/8IqghL+fK
9znYweoNLjNM9Ar6hdxPhQl1Q1cowoIt4RAosdVt2ZXHWt6P6UuSX+fl/6p8bYITbGWCCcpjG6mO
nCJZtMutUm9s1RcOBXE3jgqVyQo4YlF6OPXvnhRa3MdleayM1u2k2o2rjeDbcI/tygTjbCaozSJ5
LlGWLN3xV7M3dqVXveLgZnvabWzQJdj+S5OMv2G5PYihCX05ZGAPIWjmAquNyEvFHBqvf9U0/69M
GoZKEXxI25jgFFuj0YUNQmEKchTiZw+W5ZIrMHv7NkV/Ra4mOsVcB8QA9H8t0k+7Ck2yUmp6jfrk
sdVHt9G/FvWB6I4gt+G9LwG2/7TCOIg1hks5qjhZiYUYT0VcwMmQo7EjHWRxD57znIA1G6z6MhUo
Zu9p1XLMuAMW5ptBGRQfjVfMr2BoXXkWy67zPf/TFHNDLw0x+nTWs+OCBpKCaV/zL8SLcH5Xq2F8
otVjOTQgS3D8ikGBAAzTUCVQ98V+CVRX2pvBD4EPcpOOlT3GIyYwJEYAtaHj8K7dYVYStQfgomxf
vpO/di+Gp++izR+UBbi3CQrW0DTU0P5mi4lTlNtyN1jLN/XhN1OV5JEdnQSlA/KiJjHX6x0DWYCM
mckz9nVJIWEUGvhsWXmvjRu5PeSWKGLR8HB2Pa5sMHHXqkrbmQd8N6nz+oNpuKjGyjfLlRTkV843
vDYhCAvaC0SSPxg34R6BlXEmPx70uVcavMzAs5TdUtLZ9PUDMOT9QYVFYIvllTZJnOptB0TIiEFJ
lxYkspsa+sEvNINThbUqvqOg7IH6B1jGWNkwvSryHLd3CTDpGAAeu0lqaC5MGEDPNuOVsMjNe2oA
Qf5pj7l5+k6dcjUZ8+OkuPET7VRFQdO50RYomylQ/Qy9KuEiuXFlZZS9e1IsvIcs1FG3PMo9BNXK
2JcCraFcrNJWv4Za8q0w8RdZZVx2UDLZAbWI/A3yh901hTtnW+Nb1gUm+Oy72xSkLJqghMCNNquF
so5qSYlR2rgZMKkbgTtRmqGb5Ixel3aiS4iXQiiyg3evI2vgdGZM9akRFamBM9EGxrtyXYMxC+RA
2+IJQDqoiYl288Pv2QAAWA1VyjFkB5yNp1drG4ZtGKkNiqqQCk/QY3PLxcscsChmDw6ArZnqN7f1
m9zgLzqPOO5EbsT7noqqUUFEVEANll0XiIDEkhskTbZzW0NL3ulFo1gfGcnZIvGMopwBCNrszEFD
sg60gwUW6X+ILozbD+L8Cg9xxVuek430Q3A/8c4/VSL4j0V28EDv67apMqRldTDjYAAXfIhudJf2
CpONaMpBtD6NBr91fjQAja+O2EIkgbgLi50CwccfOhCf+Q7oCsMXpZ28A7FeHl3+ymA71uooyXgr
5tljDQ4htcZUMQiLgGjyBTvJPRCUFFIzFXRCWVh+ZegSSbpY/TZ6GLul0z455mIgV754GvhaMbcn
5EPmXbx0QMUGg5iF9z67na1WzC10mpFcFLfj4qo/wdLypepceQ+A1m1/L9kBZipEZ1HhXcZru8yu
NllcqnWNntTyTtuvYPR4gmAaaHh0V4O0DFQX2n3nVWJaI+4RXC2Yyd4s9MLQL7IXyIZCvPaq9YZd
Bcn7xdMBc0XQ2YtEc/keu7JIf6OVA2VDAsphx6EWlQ0lLjFCz/S7AEriALzGNyLicNEnZcLcErWS
6eSYgAiTKHHRe95aiQ7lREIED1nuN0QbAp1FsFxANfR0YcSZoIOZAq1VFAcjnUHAN7qTdqjz0c3k
xbt8OLjf7dMYW441iqmwkgVno9bhIsmrpghe/iIDzEnAvdFKToTPRKrKjQD6D7OHy0vgfpjVEhif
1ztzQeMLla5Bu55HQFaVvWUq7r8zwvh3hOkQmThdehybAm+E3sq2djTrPpkrkTwnt1AIFZr/OsBH
prb27FALY73/qL+OQfXmdG64T7wJ+VD2nkL1Ori8NP4X0jE2odugp2FrM3M3Ze0Sm/FRkzq86xxX
z79etsD/Qp8WmHyrWwxr6heMvEiL5sfpslHG3LWrwv93ZpiDE+Vx3ajQOQQbYutqYMLSrqT0+2Ub
9Fc9ywNMpBkg/YWCHlsCymKj6koNWblZdu4w/5q11r/v1cmdDdRohOxi1HfPzKEKT9W4AS3+CIIr
V2ituOjMMKePAGVjbQDGe9N/jBuqQy69ofZ/eXHc77SyRj1lZS0ncl2rOYmPjr1Tu7toucpMUe+E
exlblLwBspfqGbAgq+LKWMC8SEmnwtmFXs735GdVYLJL8YoKjWo0GOxWsDCeiwOWDT1PBeSUYE85
XVhIZmmYpQgu3hluaD536v7yznENoP2OZr8NsDmLMR+kUFOcimCaJE1dxNC2E+EIed9GBXUU0mwZ
LQS2nm+2Hcb0iy4+Vl/1m7IGnmu+RY4G3Ub3rYi2IGL3/kDsled/6FZQNXWgC4DXP9040pK+s8YI
86hg8qYaNdrN4lGamcqLhIRk/CVa4JgDfYRlsxefGna2NOgmOY6gzokzb9RTd1oqwY3HTRwoHeJ/
zLBXXphGidbZBX3HZ0fVy3a5GjgBIIHQAXHHu/m1Gv/KJEAgVBBYRhmGeeZmad/1oOHM0D+24YDb
2CsOUuSO98YWcJDeJVtRwZ2/ypVJJuY2keZIc4iBGUAZG9dGMTIK8BpT3Hkz+qUvpprkfr2VQSb6
5upYOFnVxkekRa69bAmegFUopLPnxQ8ofPx3K1kBWJKoUmEtMQgrpOvsttpQYZMUfDO1X/Zeeptj
/igWNZq4tZG1UeYYdJmUIN2Ey0AjoNqbXp9tUUaGZgxUl3+V/rxDOSYMhbh9biZAcS903h1RhS0W
LsuQpInV0dbTGNCpJzyQsLl3oKnb5jfJ6+Ugxks80fJF1xDtQoxB0C+8Cv9tG6tZVltgVrNa15oh
taW8NtPz6DzEYGC9bIt6A3uxoWSt6gAQqbbKFg0mM6l0Z0nq3x2AzbDTMNkrhvZwK/JrO0xVyybR
FGsJWjYZpu/Kw/S9K9ySas+p/nxVpcHlVXF3EONwdF4Mf9hCxFBL4ZjRRjaQqW6v2m64BDGKhUqb
BIKYwjtu6CFj81BFlmUWXjbJEHJBGRktFP2XHcaulu4NIakUbz2oIKFHA2+wdY0expVHNAvplLRN
8OZRjGCOcy8s79pFdR3jkOYvl/eOuyC4HSXPBnkQGyOXfJAgRgAgjyXfO8OLpj7o9ttlE9zzpGmO
hV6JIWsgND1dT2E5ybCksCHt7C1Vsqt2vW+7dOxGEjLkc0MwGv0qnv8Ab57hyoZ4hsTXhJpKeIPH
OKUt3S+PQADGu/SQe5ng9HKDlAbEF3hCDQBfWI+IImQ/sVTmtEQFGXE6gfa6PELEgZY5Gm98/YMp
SV40XttkjleuGVIbysh7rC/pvbFbrgpUGsvrJaCkEX+lCwzCr9UaqcOuHHIs6jZ3piw/9oi870CX
Y6pc3wPmL3/9PZ8yXonmKbh+CYAvsLAA+wLadmqSJBCfr3oQqxQd9CTDbee8zpGgOsx3lZURJvNW
FXXSyzTJwRqPB3/rUokwybMCU0FPFLm+L6xQ8TJWilv+77KYo6AAuJrKGcmPSey1wdL42nV74zwm
ngZusBlvTYqBEVXBhetk/EWByKI0WPCX5Y7mQUWQZ5A71d3oQzDTToW8xbz32nqZjMPIod6Wdo20
eazezQw80FLqDsUM4tnek3HFDaMAs8qPMWjZOI4lG+c8fEvSQEqvQK5g3yhfKapI8hIPgkm0j/kH
yty8DB3NxH/M0f9fnYhsmrXSsGAOjbePIQ/jewzS7foa5JDPrYBZi38WPo0xZ6HD271JIhgLwcY/
HfIcKtlPfxOjVwtijoJh1NJY0cnyTtokH+xx5Ta6WSCEcQtSwSvhNKZoA5mDUOZpEibFQjcQSjvo
VO6k28Grr6VtfSfthRVakTnmBGSTnMZmBnPx9QT3wBwhdEZHx/0t3C4aoVXoj2PzLLwaca2iaAEw
H5OV27HcymFV/l7dAoJnyKeMniO7yF8h4uovgX2Vo6YUegbxBF+SdzlgXgu8crjPAa5mzl5S5mMo
SxYeWdu6+BirTb9IuB9i05UO3Z+0aPmr/bTIPHpCK40tvanhO370mBVu6ym4kTLUzkzHRUPDl13U
ov+Ay4gXTTElAcsUNHk2Fz11szSVFeK3fTNgDsnHbIEHdqge5ASbynTpbZjfiDgKeDm0TpG6BiXD
PAPrJmWlTzpBcSiclHQbxbW0sbTxp7yE6YtppvkuiebsesBTCuNyveVe/ry8WLCyzj6jk3Jo4qHK
8XVt2037+xLIyXYUMmJxd/ZzkR8J/iq+QUdsrtCZBtHEe2+4KIKBq3wbWkEX4SVUY2waPMZ+dSNq
T4lWx4TVKE5bIDlhdpy+9WWgyU+2sbu8gdzLcL2DTDQd9FGdiC4hear9BkSjh+4OhY/rEewgBfhd
5F3ozY8Cm/SlehYPVLy3QN2hYnaOOZOalpgVQDZAhFCEEsHz2fHUKKC8d2QrZJjnBTt9ZY05j2qF
2Z4qQxGCXOPVQBE9lofXl7OlIsfzd2FwFa2OiXZkjHuJtNhRUDdVIFspvcIrco9OE0m+iAOFl1qs
FsdWIvIwmpIy1cmR6O9p+1QR4AcA+cJzr7W2IE/YCj4dB3UOhTsIYUE3BHTMH+60Ogl92uDFWX/g
TwZ/wEBRtk32wEgIZ794E3snlpgruIBK6Nyj3nEc3hNIwrVe8bzchl/e3lScNS+C+sHlpXHP+Gpl
zBWsxUaK8aWqgKSr6RogbULl/rIFbla23jzm2q0X3Qoh21kAFDH/mvYUWmbeoVXoAuYl7G3zT/Zq
QcwpU6eJ2KXmEGwgRLXoU0wdPenF7l3t17DNfJCnV6LivdAoc9hKVa26kKBYNBouURFOigC6ZT+B
3kGGT3m36jshpp17xWtoswLYi4otW6DSzXqQyjotceHWL+YL2rCRF23lO5rPF35WC8fNuavEtC8a
IgadT2GBGHLcWOY8JnSoefCbfRYk3/LWk56HoN/LOwVPpuCy6/BugpVBFodBmkJra8CFjqZVeHN5
HUGyc+i+XTbCOwGYo0OKBuQOELGMw4SDLg1TNVYIy+l2sqKnfsyf/50Jxj2coZutIQPriD2Nm1ZF
KX+sv1w2QX9L9nJZr4IJv5M0IXmnndh4suWrRZXCr+FE5ENTJ9omyfLS1W0xoR7vksHQASpU6Meh
IsZED0WL6t6C5Brq+fULBcoplqs8LB4tkjr3wrksXhgGR59soKODThLrgLk+x3W1YGpEPnR7CJtu
OmCz6W1di2IWL5u1qVYIZHCBrWItYbwpSgejqlBc6RtM8FWbxZU8/Yf+lF9Zg7/8onUr5210BOGY
d7GBawuVJB1Q97M3Q64Mc2mDHPeYW9m1FCfXmTT7wMy9N9D8Gcr+TopSUVuQ5zormyyvnjRG1Rwu
RP6WA0RGOXiMHcImlI26q/h7j5ZF9kYOZCsSE+cdbqBjwR4AMhWUPJhzN4xqamc6lmpmu354c+R9
2QgOBfcr6ujbUTAevhmT5UVRnRTyPCBg5f2hkn+EGIBzkToHUdT+unz+zqIIaD8UPEJQPEXL+IzF
UqrqeJDphJFc3UvJXSEqhZ0HX8YA/QVWKcgI9fCuNmCAXDcY7axv1HJjXmd7XKRe9axNWxGA+fze
RqoDGI8FNDbeVjZLFgZGd1sv7JngdU5xaTkSVlBOoXW2WYJum7Xe5R088weYA3zf+OCQPH+yZmM3
SrETkqO22MWmqUaQ9ZkGhPskORcc77PXG2OKiccZXnSzIRsEHRBKJ2TvP0DgWxG6g/fNTpbEBOU0
rPtwlqAGpHyxH1RP9/I7qldeJC6IAd1MyEB45u+n62J5WzN7hBilBeEcpRnLoIVazA5tQM0PQaHk
QlZLOExylvQzBpnmnDEovdo1yB6HTXlLC6fdLv/PhHPxetk9uO5ogLyO0h4CAnJ2mDWllroBEj1t
QPuAy05JPedY7GW/8DExOzcCf+R/PUQoYHlNdOHZBEuds6gmxCIYjVRjb1AxCJz7w5V5Xfce9OZl
X70SFfl4H9CEtjVyLNOGYhWznxC7UMpBRxHFRD02WbYGWITmjLjQRry8m7zDBr0a7KauoSXDzq+A
ia2vCgdclROgYTJ5Ho3HXgQT5IRExaRLkZGl0lv0NGIlk910g0MJOPXI7UCG4MSixFtkgu7nKigm
aQGZYkMmx64DDwjYdEPRhcy1AGCzgTsKNzKL6LZ6JVvQB8RzQv+Zlqmr6CJ0Cb2ETjI3nCFAtynX
Hvp95/dglOZ6ZY2Ie3eDj8dl6icoD5IXDVl8JFQo5a1nbY0JfU1K/o+072iOXFea/UWMoDdb2u6W
Wt72hiGNofeev/5L6Lw7otB4wrlzN7OZCFWDKBQKVVmZXaznWI/WHMX4FI5P3zvWWTIByC2KcXgj
o8QBQBt1q+ejOlggBCrf9GQf5WC90nbAUTlzeznH99+bOn8rE1sWOrAkHYT2Dvmym92vl7apikUD
MNCByvjigaXQs+4mKK/a+gvRTo+94V3a/49WyRfeWB20wtDMHKz01QIUldPvp6Bx+vfyol68XP9o
aCZueuRRSTNO7JfFUqcJUmIRxhjwYS1jry6iXWuiLSXDXwS9L2aoE5UqWhyHBVY3OeFt+pq78bVy
lb4Bd+Smt+kjT8r8vHOKPZRAYQJkFZrcZ68v2ey0rNagZwfOOxMMkPM+u43dLrXRNnLbu8KdwG/O
WyTj2vpilDoEUhVXSTnpKR6yRJk18ZLH8mJBWiPvFt6AxHkbwBAVhHPgFpHUK2e94a4UhSismo8V
5rZg628oDTS2+hMKfcDhwWHC99jTgLfidTbPXmeUZWov604X0j5tyY3ZX84PmSekTn1BuHPHoKhd
nVPgZHgolqfo2FEQsZ6pYFWjqQsAAxdv7Qg41wKuhFH1EyP4/vzxrJBFb46fmq2QKjMyCCBK5QOG
Fj1RGW7LQeEEF6YZdBGRyxMIEP06kYs4KuMRqds0XMrJVb16TftXJggkAuHrnMcZI5AAGFmAY4rd
ehz0fB8V5Y0QGpxkl72STzOUF6RROKe6AJGQOZPnwKjm2tNTDRLYmZZz9oYVkSGvTJoxkirheXC2
OZ0INDM2J0HegpZoEkFxe7RQDCaNoMnNwZvR2PUjr4rJPmQbw8pXrzAkzUzXCup/5rHeG7sK47/D
q1zbnS/6+W7B2FPra6/9X+QfWC+AQICMoyZGN2LGtjbGMhfF01zkble9ZiFP/Z1xn36xQGWEwAos
I6644m3BddPojT2lj0pzb64QTB84NBnEE6hM5IstavdEYZBmIcNEYKEUjiAWQZZhFljap03vf3+I
WWEf5Rt8NBNIZOiyUk45RYlaJTI0gMYX/UDK3OBTfUe51FEO8Y4QrDbP31tkrm1jkHznTdiQrdns
Vwn3TJSDgTF6hVK723X3efTfzwCSqLuxRF0uvQGuAi3HsTaPlmX3xT+qPFfdq9p5OngEitJWOZGX
9Tb6YpN6aJpZFMlKDKCMcS+Y0CBEI90TnpLWnS6Vx5r/sGVkkVt7GinUbb6m1AxNPHVYo3yr/VB8
ZTdfmD87VzmMV6ItXvwL2UPie2e++flVaZr0NNVysQMC6c0aMKI+PiAxQfM+9MfcNp6g48tJEXgL
pI4CuPcbjDZigUV+r0Y/R27uSgLS+XowiI57EnU++gE2qVpspelcvFW/oYoDesHYtZyOjGsTcqF/
Ma7N/oCfBqkVGYlSZSkJJPkl4TPE3O0xc8T78Fr344O+2t8ft4/IR68P/Afg3kNed87h35bk8Wmi
6TP6w5MCETgdI0ijLXloFPDQDqzNAtQPAw0mMo8zqsY5xbtZnpBhWeHsCiLoDPP375fDih5I4jDC
gDIYIha5Y7f+HiZZBBXp4g3/PETKGLTh+qNNllcQCy2cT8e6rxGGIVMN3nxwXVFX2SLV7TBVwBJK
ytMsvodhZks6Z86NxKCz3YFWC6S4QRqn0dAUMv8p1T0ivZz2r4j5TmgKB11IAgi+/wQS9EqoW967
iblLnzbpMvMKEfu4FVGcmhz1tt0TkkT91U4uzevVy0HTv3LSX+aewfsAyQQK7YzzSQsbuU87yGHO
8Xg7JKEbqhiHrEW/EmNOCZ29tE9T1G0W5sNohZUEmd7+YMQPksZZCu/vU5fXmGpgz5TlHE/OxCsn
Y4cpaU6WyPta1K1l9LG5tj2WMJp7c7iW6ue0uMrrx+/P0TkmHJcjqkF/NoW6qIRRMQRhhpneXX2C
0Av3mWNeD3vEIF5hhfnVABqVkFzjYUIXDJfU6oYuQsSbfeF6Bv4q9+cdqq+X2qHxa8fiohJYFUPQ
L35aJL9oEybmpQ/VMvkoUaaFY4xIfudd6KsvCoaG7D74GxYH8kE3JqnItPZpvqI0IGLAWjODlGgA
ShehGz8ngDyOGFgnWOD/HlxCWaUcPkpR1s4EyTrNPsYJCZo7c0A9gglvXF78ohUzJG4WSfl/3tcg
/9AAmJWW8kEUa2euYmcx9PvvvZPtMNBaw82EWQyV2j4wuNZ10iLyxtllVDxZc84J7Wz31z8tULvV
9EpYjD0RWrcmiDp163KhlmML1gQ9fDLatPMKqwfaKguT36ogKfbatYYzS3PJi8bkk53dAJtfQu3g
IndrKrfIhzsvh5RPIDxjok2FRmt+lbyiyVOCXUFzMl9PnYxbEuF9aGo/F71I4jJBuqpdQ6WMyFcX
tvmg2miMEFrlxZ7eFR4LFW/BVICL5A6jNXjdkBjq9H1oz1UQRpqtWfdzwgs9TIdFXfeDohf8vFSY
EzVhXYo+XE6aZEdX6kHxZfTPYhDAW4C02d2l6Io7Hm6OGcIxPSSDOVJF5ZUymolSgUwIt4Sc7VIR
SIkQjDXC66Ql7l+ck09DNPpqVKAYhmICgrhyqWbvocTJtthf789C6NxYiUaxECZInBtjMu9EcVh8
zOrPe7Ar5P7fLAV1HkK0fU4rp4c95ixLJAlrfy8jBcpuv//77CsBfQOgxkTlnAaqNfsiG9QVRZ4g
u8ouGqDiokfAFqDW8FS5wl7kUaOzYwzYmaHOqhHwMZU/xrM4G12iwNGc0cVEuQMRCgw7poBJcHVE
Wa8YVJb+2KIiZjx2ST4usEWIksiYjQBMY7gj1BMAgLhctlKZFbU29qj42VWtpk26bIF4Qvz9z7Wj
BMpB9z/AxRw3Z50nzN+qOrjXIExE97/VBvPsc4St6zuwQIh+179O1TUXf8Ty9q0ZsuZN0rBmfWwt
8wIz0Y1sPpnqk9n//gsvxBwZGYxTsFt0vp8ski6AgWA96SiPZbvitnKguqyAmsQEQLoOZDXgWGTt
lKoCL4mJaemc+CU08z6tahLi7cFTIBsX7o0jjDngNubyu7Luk60xKravk1jn4bgup9y6LuV3kSdY
yKyvbA1QoTWNh74zM5SrtBzk4U3QPpeLqwSTiyvSNQtb5DWfmb73+fnoTr4aFpnQy8J6Ssz7SDlh
igAEK2Eh2pxtYh3gzcLohnPYK7FSAC6J9HEGaQ1A+6idmvCLal+54jN39In18Nzao5x96sNJtIiS
ebHs1+JumA001h8t4TiphSMPidN2aSCLg6O2sTdhqNK01t3SHpV6AP03OB27xYG0BMdbOf6jUiGz
7FukfaAIO+lQucG8raTwiGWZh3yzn1SgHOZ2adoQ686HwOxOnfJ7WN+/30uZt5dUcEytQoohK2Wd
auC4IH68r1tPf+tuMV2GccT02gRDD9EMbk+m6szH9WSodh1wS/HspQLeDj0ETQGM5ms8SwQZMzFk
qeggarZy2QRa6lSQWXOGDy7C28Tt3gEMH53v18+zS47UJo4aitCUZoI4qtYQAdSv9B4ksRaPjEZm
+gq4TFUTuMdzeqkyXpq4rVAZjMLBs8KHbN1BfklRfhfrQ5Z1tomKZD7Obt3qfopJN1CIOBo446Mk
CKWf6bybAJCfpMqxktZuMGily6CPMEKkazzsArMdA4Ad1F9QZkeKRIWtOc7A36ghLqpBerMmdoL8
I3ZzA6hJyTGeCvcnSJS52T2ju0pgff+xSjdFJBARSGsKqzHmDsCbEmU2zrZkCxgFCFPupD57Qz7N
UR2SXpsjwaphTqwje4nuaunle8diR//NgqigVclGIZTtR9YxusJL7RcBYcwN7eX+b6YK8bbefj4q
GGWpOOpij/Xox8nTHVN3MJnio1/nAUfBr3Szjg3wtASoA8wGMuGvx6bOFzWpa1k8taX51nbaD90I
vSpseKwDrG3SABRG0dcAfIu+aTJtwnsaww2nSnnNpv0iPn+/S6x1kC+H1zsWcjYGpsp1ohAdpxOa
0F6Jn992vyur87+3wnpFbq1QQabsIIxZiOF6yha0cZqbqNEcC+xnYfZg1DxpWN6SyI/ZRLQ+F8au
NrAkCfWjBuw2a606Y/bj+yUxnyigNwInOYRDzmfZSmWJQrM1lhNGBvaYmUgspzk0geUpQQhKucSR
L3hPVVYasDFJh4hiqfWyCof1tIiC4s7luNriVICWRY5Ly1YUxdhNU5J6YykgD+CslxxXuvQBCnaZ
TLZBuISGKGWaqBcYm0R82qcPREh1tHsb8LSWMCDxZcSZu/gB5zZ0/Xx2yKr1UVczOD7GUK5z3IJE
ei72TUjDgPSmctV3fOKW36NjpQOASgK09o9dKuXIx7jtVxXeIwfVG7mGYzfchdeSY4KLdOKrILFS
1q098h023trhkStOsbyexNv2MroionfJLfj6FfC1H0i0BOL1Pn2MeLhhidxiZ/sJRRBS4rUgn05d
AFKaheWoSGAjrGPzcZHE5XVes+bYxWrut8qsR26tr0mgZHJx0mereNAKK4r3idQZTpdI1c/cVDK7
FFXjYElJejcOAkYdawywQ/B2TtHZz2bz7XsvZIVDAwwVRDbKAM0Mdba7JMVQGbmajfCohJUNQJn9
vQWm320sUI8iLSxls1XX9ZS2t7X1KjVXkbr/30xQ+UUlTdFaLqF0qkMgVi+L8DDxpgSYkeJzFTTz
c1iFpdim4npq8vshu1iIotz8KjZgkk9lG0AW9/slMS97A6whhkhqJ+AQ/erG6qQp5fzPcSUvIhAj
o5feg/tVAb3Rfy1/hbvEUDFTqCM5w1go5brFuIQmVOOlk2WWh7CVDo2pHJax5GQwTFfYmKESmAIc
kKMmj3gfl8JeVkNbLTpHbjk38P/n032uhvp04prIGMXQCS0omW9dd6a7XCPVRM9XvxI4DSv2tbVZ
FBXfJjFtFmBL1pNyHd+Qhrbg6JerM6C2ip6HX3kcx2CGmY09Kr5BG6JJBiUXQfkPOHg2u5avXTTH
/kJ+KC67fXetONJBcvJdfhBueJxivB2k8o42GvR2jbX1VPS+kR4t0xVizgeVmfci0jMwHhI5Oxrq
XIZQJV5VeIky2MZeBO1VeoPqoY2mmYjRp8Gvn6QrjBBDsBK8KNNOul8iu4s4YYv9mf/8CouGlsRo
gyStLp3Mse58Re0bf0CzyYkn/SqM2mPf9r7aJwelS3nVEGZM/vwAFnUacykCXcmEmAzWmdtJhNry
GCvv37sRcyMxAQ4+RED8z7AKILCS8tro1pM1SsfWULxYb311njkNfmYV2NAIDg8td/0MsbDW3Wy1
1oe3gsj0pguSIxGoKG//ha4C2ZKzC3hji3LO1QybVaqR4agBSOdIWVa/7J+ko8BFrzNxfttlUdem
OWWtKM0ImOWlfpD8GWj5OwwXIJXKr2pQnGcuH3vEdAsThVOIB2Mmj34hVbGQiy1wpydxVA9d0e2E
Pks4Xs9MnjY2qE+49GY6DPoi43VUXw5ZfpI0FBfD4lpoC/97D2SH6Y0t6htGVRznqlQtpxTEkuNN
hZLACKmv7oHMY/MA3syPByk4orwFmCTdhM/bpYgEXTBPdfmqoQBkmTxPZ+a5GwvUPbBoc58ZVQOX
SOzlLfOgMN3vdJtg1k0f8qINX7aHBIIzh9+YpK4CjLM34FKLrNMLyE7AaS44v8jhagMezwF7rzaW
KL9ANqJXSgVLU1d56H00jlVOr0NUeYOaYgxpzXbQRrzqK/UlFPoHTRteOlHyOB7D20TKY7qqVLRG
h8dMhxj9q90USO/ANzggcItBrVQ7/EPHRIgaJJ0H/howbLp2JSby3ESyToJKHNpk/HDcyddgdVEg
2FL4w7u44wq3Me+eT5v0s1RMhSqRJvOfk9HgcsPRkC5zH2uFPsXolZrdQ3NAtgcgpgx7VDhRgP2U
2fwA6gaqklmdDNFaTr0rADta2RWax4K9HGcRMtu2eD16cWdrYPDAWIQu2+KOO7PITLg3P0H+mv9K
pZQngNotgHZAORcwC0/1JLty+hC9AVIT0F/WU36oj9BN3XH8jPzt83P1Z88/Ur7NE7KPWgDlZ8s8
SZJNpvyGYN41pSP++KedyN1v1sUFRCSQ6uBCB9yO8msllpehaEzzZN0TySjhqgdrfnHTB7x6B/M6
3loiX32zsgniaEo4IAyGxwUKD/Ou3DV7iHP8G6Qn67RubVGvMiNel3ROAD5Qj3rQzJCvkKAIVKYO
2G3infUrA7vcyKtVncsf4CmzsUqDAmQxk/okRhVJv43uiCYxwE8QPgwmn2CQ46vFjRy0dLh1B9aZ
RXUbPEyQtwP0gYrFVpRb47oqJE70e2mXwKDuZz43ErMSt60dKhIvaSkunY6jCYzOmwo3QQ1HdcEH
i3CQucpv8Dxy3Ya3Nso/UzmxRitB9Cdr61CRI/TjfDPMp9R2bZR3ZrlulkuOWCsHIIgHjUPsj/Z6
O7j/so3P+5aUhyp4SpVjUpOSGMBH2d0c2+uzgCALuhT1Je9QiCuD6B0J+PcBhmOXhq3rRjWWS4zv
KaSPepg5deSvJRf6zD5/fzyShqqHmSFP+oCTQPQ4hqvcTX1TsS1HR7M9cubH5FrkTYkw84TNDmpU
1E4TDG+sFbyzfakvibz1uIM8Zg7mwx4hhkcNcK47RA47SLxRLcaQ55mSWo37GoraunlKkXPhiogd
zbI1H3VNt93JDzNon3ogQZBU7k0Mt/G4b5j7+Gme3kerzKIpF1XUMyYM0sW/TfVntfKI69kRbWOF
uoyzJS/x97FI/bj6q1vitVH6qV++5/bk6j7Bx7VODNXc/fdeykx9MBCMNzgBy55Jx1lhJxVZAcNq
MF7qGGpdpo8Squ6XB4hyOb3Puwk/Ck30zbs1SUWAoUxTtSAmR6BydYjHPCde/mBguaD4/i36ipfc
9E5+OzwX9+IFrn6Ps2ZWFr/9AVRIWDsVEoQdfgCRlCld6SK+FjzD6T0kt0HkJry3PtOFwBf4IfEm
n6GkLImw3Su4NkAJhFJY5clFu28WgfM6YZ+UjR3qdbLOo9oVIewMB5BNOPOlFOJirJyockzXOEYq
CIJT5JSt3Qbxr9jjoeCZwWhjn3yHTeIxhvI0ScWAUCurF7U4XizdxEnbmJ8Sr2MgDjH5eTbCm8+V
OlepoJxEPXcXWfxVRgBymmrDQdmTG/bMRzd2KB+1GnMFDGdFtjZJl7UR2XGjBlU/BwPQMX/jjhtb
lDtO6SxE5TiTrGK+LAzMKkSnFrg2sK3cVoKb+LyuOecj6lTZq+xkK+pNFN+q4rfWeGvZOqC959x/
TECA+bksnQppslQOsfrhDY7o1DeWaSeHLCDhevFDIMEkzBc+cxEhrLR+a5W6nLp27rU1xtrE2Sv3
BCbY74zOjjEjCi54Pg0Kd5lUIXoVddjMyMf05PDGPJIJK0JeI/xqXkr9AuVL5Bf/6w5SJ12W+qGt
oYN80srXojtNzXEobr93S5LvfXMCaJrxuhEEU6vIutB9HtVHBWKRyoW63Gjh3feW2HfQxlOodHeN
BCHKtY48+bMrJcFTOPUzR7XLJw1wy39Fp8wMVRuTVLarG21jjANCVQ2yssN6mR0EBwgmqLYpB8UZ
rvlYC05E0amIMvXmMhhqLZ0a9IJcvbBMxwLDsjT8kDL9ifNFeaeADilDBPB/Rr7o7YC3bQkUyYAu
ljd7lV8+8gYY2Rnh59ekx62yIhWssMXXVIPhzbggdJwjZKWHB1Kv4b6OmNc3RDKgAGkpaPJQgQX8
eUY3jDqO+G2MtKHAOKPhpSRRIklSefy7mLIxSMUUCD1YSrLCoHK/OOTxjmllp/5NqJz5EszM4Lwx
RsWTGU+jJIlhbKyve+nRHA/xHHDcg3m2Nzao8FGI61SGDWyQt147+csx3C+K3YFrLrR7R36uf5mO
sCszyIPbHNu83aOShGYdKn0CRyfKTpNHWI50ATV11ZYcUEleR67183uDzO+Jhj1mCCTVOoMImkmi
N2KiwV74Bu0tuy7um4i7KmY82VihQphVN6UQrkgpCZUJ4fma340r3SVOGTldDGVrLpcP0yQ6O0R7
UlfPAHfdOmZqHGNh0dPoingWGc8rwG8QUiKpA9hwvJUncMT8lp8m6ZplmkSNri8waYVvVarYBRS8
ZJXDkcmuEGysUOc7K+UZFVmD1K8IY8q8I9+RyFGRWuS/aCmRyHt2023sUcdblQWrSyOsanKqp6ID
+XTslOAwJp2ecGf+gPKzg1nzXe4MvCIBO3JubFOnXS+EJJUzsolvRCZBetZdUHkfmkvdr4OWK3DE
Wyp18Bd9Hac6QdFTDfKbwlaPUKEAa21xDH+SEszi6jsiHLrspJvvTyFroWDpsMBWCNUSMkT49W3Q
52FaAqOSv7VuOtrdlbRrd/2hBvPUjN4dr7LMOBtfrFHrHOKxbyywhb6ZjWjsQH2pXcqrwZueZuV+
QG/I+oe4BmhoKE8FYWxbZQ305ubcUX4cw4DANfPnFNTQkH4O7lMvd+S/qb98sUr5a7OuumDEGG4m
z1cVzYpU3cuYpiPkpF3ic5+vrAP5xSC1d4LaKYu8wqD5OHjdW/fBvWdkOB6qr1+UfDZIRq1cBccJ
ZjkAUyESjF+dJW+lsJcN0DMCIwhZ2343H7p9Ck5/Hm0cewc3lqi4XRSt0IFCo3zLFtsEfUy7B3TZ
8ovjeidgCAL1SaiUgxztX5AkMC5CLBIERgrUONGfp5xnbtelnSVwsU14j+87vNSTX8urjDFI3IVj
MFzMCe/eJ55BRToQ0avo+8u6KJ816k3VWpZeAyHbcDADDaCZEOUzckO1OPK8NworrQejEWb+TfCm
QQaSSkLzxkgGfeqztxEYDwv02PMeM8rvgtMptgQVjrfKr1VbvuNEGkZyszVLX1KSmkW1pYHXkKA7
f8gI5alrFPYcOjOp8ag+mVIGS6D6brnKw/fGGRekCvYtLBrIYKjPkt+2qYCkyQrJWLUr3xLltR9/
t/FspxWvzc1q8KiYGZZxOjRDPuPGrsYKWhwQJX5ToIp3V2Lcab3qOqys8MOrggPVYUbujTWaGFvo
Y1QoTAXMdwfjmpR79f18KPYKehH8ai/rA26NUYciDOsxjgywpWXScWlPVftgVY/f7xF7QRpYiAE7
ksQzadI4D/N1mdfyzRjglKVfvxeTjakg1/RxCqBhYn9vkLmmjT0qXq/hgktIhj1Bz+yx9eRJclJk
T99bIaeJPtsgA/yzKipIr3Mvt4Uup2+J3jl1dteMr013LS54qUz7uroYM96EOXNd8HHA7DGhAsHS
r84uCl0hS+tQvs0ikvfItHM5yCNOIY5jhC6/G1B6TjUVH28AJ9W4IDZOaVAKvPEVVsJAzuv/Wwvd
R9FDSQgtYQBhCC5w5dE0Octg/X1wfBNtVUPGbC71rVSMyc6SAA5UtfXD6WHmEVAwPhNhdQMShEgt
njVJVrmNmpncmJo2j95SVuMOsxUAX8qKsPve0VjnB/hnHRSKGDrHkAX5LZsgV6m9NSkJLi7SnSSz
5qFix8/VZQpQytDb2n8fU/F6Q7UX/DQARdGN+lRctDAEUBYCNJ2jLTHWJNtyyZuaY11XX+yQLdws
qzCtql1F2FGD4goXP+g0pskB9AHXcWtX16Zh8yr2jHQcXPZgalRVwtZIz6loUiRm3YT7eAG8Q56O
qvFkQpqqmH9KszOUnI1jW9M+uH4RY8/uY7EOp7LDeW0LTKzIj6JxMcbXpXWP4Ugl49HVMd0Ew0X/
MUffw+qqlaHaE65ZW3RAgGZjHj3QPCOo3Jqvg0uCKBX+iEz3H2vUxVHPpV4bGT7l5OB9QXge+p2W
AZlFEMHDBU9gh3Gev5ijYrq+1K3RJDLIgOPASG6F5AfnkDHKhXjWI64CVixK0Mr86o3KmqcQ9VvB
bvg0GG6EOY6L3K+fEyfu/FmDUyoOnsOPuTP+3cZtTBM/2hyEKGnqtLZA16EG0R30p4/CVQ6DAANh
Jow7T82KXNuFUpFRTqQxluMJojDVtB+0/Cqea8DoJtHnfFHiAWce8rmsj+7ZZll1aTVjX4MlLE6g
AEcwDuHPqLILYMZbyPlwrmNmOCHz75D6QPdaoeH2uiSAESUDXbQh2TGwzQkKGfKrcYoeJKcHfmPa
/Q0HK4i8Pk1SThn20HwS9IacgXI/u6SGId2hnu3VTh7w+BiY+7YxRuUbXTKN4F7GvmVNZifNVTZY
9ji6nE1jPJK+LIkKymo7DUDsQaJoiR0TeN/Ejic7da3INpwYA6bgsattvsIU8/RtFkddcUUiKfls
SeXbihqU+KOsTTDct3Y+D5wFsr4irmsAiiAiec4JMgx4HqwLdA/W8A3NMi+cQYdjcdXVWJ8R2tKQ
vrAwZnKWfuiWMApGtxRvwK1C5cBvggL9lfSJvP0I8zevZM4KjzoKPUh1gKfECN3XEGI10CRPlhEh
BM0jeXg124fvHYO1QQTSTmaKFUmkob5LVWhqN+XIqVvTQVbkqALmZsD5PvLgCsyDDI5hyNFq0DdE
KP66lmyQ5CKdkBqmQLpcQpRuvy9AVXo7CYBlqH6Pl3o584IVa8O2RqmjXK5WAtgSRJ6g8HunuJiQ
vBteRzCWfpBe3be8cMXaMOwWOA1BYCeBCvDrIuW+Hqt+xDmToiCrBds0E+f7Hfu47+n4uzFBD1uk
U1QUQgsT6T7ZdUdcz8EHl8rfKFMQz/vPWujRCn0sWjlREZkG6EOMQd5ATUE4zOUbZ0FkD84WpMDL
CQfSuQq40irlMEag1ew864fqgcviUgNNB7lOBJcnT8VyeExvIU8kyEPdok4U0O6JKENH4S1TXs3U
sM34RhfeS2vm3VtMz4N+DXhUCFcoXdNssiWMFhNfr2pBZSegGRt5mSPkXvk07MnIQ8UpMDBdb2OQ
cnXLqEFaniLT6dCZGR9qnpITCxaj4WH3Z0VkxZuLH5MpDQYHSTAKzEPsNAGYoklRyCwd5W50ZmCr
Ys/aF7Fdeq2TlDZvoIq5d+jTmAapfmPzvv6AQm7rzirAxIbZDluHXui4ovLQv7ZJ7XJ8kr17f0zR
ndhSNJN8iOGTo5/c1QDJlZIzvUYPmFPzUx2yy7xEmHWBGRZYFoEgAzqPzlPFto4gyDGDx84cAj0b
d1MMUjXZ+Cu33NihktKhn8NuhnwKOhfRrjgASnJMgvVOC0h+X4m2HP2NRVOU8cDFOA7UuSi3SSZ5
MOYBPDzWPRqVHimWNqmd/ybolcqfLmQeLo11ECwF70FIFBCVCeqIx0nTAZKOg9AI95L0uvAEX9h/
XzehGi8BU0nPFumCPoPfrEBVvcF7VnqqFB5ZG8sZoI7xxwI5CJuTVix5XbQ1ebSspZ1hhk65mw0O
3x3rMG1tUF+pAWObpRGhgUiATmz7UNeKnYulXYWcuEROJR3et4Yoj4s6LVzUCobKSzJ30++UgIzd
DDvOkeVtCxUd8PipJWMQC7BXWdeyIxDI3jG8nJ34DnTJXuTzKrrkh3+zMPphPihLPIUmkRvIa79u
gDbt0ysrMndpsjxVUfloiIL3/SI5jvFR0d44xjphXn9c8KRU5uZileJg7orLSav335thdaoQbf44
4EdNYmNHLs1VWECH+BY+gg6nuhqCpHKkq768sFB2WHbhW/gX7Flglyba19CWY8wOZVbRVjEIofXO
sIvmwgLf+/RcKNxmIyu0bwzR2zZJWi/kIzIA5R51f/VAYGZES6QvPCtoD4n/F8hn5Nciyg+mJJ9P
rBRpp2SJSU6z/NDmpWMJV8rwwNkxcrufOePGCHXKwG+Cgc4WQYlAUVBze56AP0a3X/UxyG3YvGye
6YgGmMLB+AjuFjqoT32tV12XotognMIsEBEFuXrPzCVtbJADv3HCOoeotIgXCvJCENZimw6hT2Y3
QKrj5gEPfMUMH6AKB3EgYjpu4K/WegOP1aXHiuboIikfk4VbD+JZIOvdrKc1VkOuNDANj5jSKt38
Wk3tHwkI5Ek4zH8JLi9AsRpcRAvwz5qoq7cR0jzVGqwJz1UCpimOeK4O6KgXGCcq3jkuyDxYQNGA
cx1shWeyW8lS5GGtIT1DP/2FjNqn90oddK6B3CL1UPbtuQNMrFqU9WmSfguthon3cYV4iLIGaamF
LmhwazgLvD4PZI7WBqvLrYN2VMK1TxSlaXW0QVwAaDZjRHyghH7oUAYqnPIeGZSDG9SOCl+InDLg
9SQYfqOD2IJM9xNuedozxWQVzDJWAMLA4KhW2EnKg10xTvMXC5Rn9lrYKXrYiac6i6/VzHDEafab
WfA5HsLYLtjBTDa6ujKoi6grWu3UoV4JYXl5Kfk1mL3FPcFYpXbq/d1H+2OK9gxgersRJB35W7pe
KO29NfO4sVjfDNxYAI3hJQn+DPL/m9O8gKg/lUTQ8edxsCQXpuZVFafZxSr9I8J+2qDyQG2N1GEu
kNIsh3+oWkPXvNSvSbwIHR5RKyMh/GKMSgjXfBIXOceCrAWMmfIq4ImXxJ4hg8jMTHjZGgOa8sUa
dV9VzaRkK3nLAcAAAb3kUO8KDFfWAY++knV6IAJBHlXYKImeFx3ypR9SBbdvq8jg8LuPE15UYHn1
1gK1FKso9RAdY9C5F8E/qHXTzSEmfgW1Sf6sLypz8Czqqseg2ueKqFM09Go9qfWIWmdtuShH2nJj
urOmHptYda3asKO6diPlQTHQlZ/1xG4nyR3lPHbEofEyITz2IDJHG81u2uwQgbwTo8NeUWl+PZkP
5dJ4ox6D6Dz2FMWyTb3358lwY1V+WaObtFRftf4BitV3i1ra/ZJdFoJ06MrZNUfN6yrBNkAXNcSt
g2rPkxR2djo+a4q8G1vIPa5WMJQnCCY79bJcREmEFnG5i/TmJVdKzPbdWVAIDafmAtRQQq8dBxNj
W4XkD3niKHG9azFCIrWznS+NC4nMoMWdYskvbY36XqL6GgoDhviUFpnfgp6xAVym0S/6Jd7VQp2B
8jV2qmJ1qhLzQ31sx6kFakeInGQa/tLiNnVpR0K0W+b5behBbTb2gxNHD12xPpblYCfxhW6CA76+
WfF7oGrt1rFmN+K9Fl52kekMBAkh5d4aSg7GtS+q2HAXU7TjZXQyICLlsXKMSN51ZXOtTbXdyObN
sv4SxtGJatOfTD3Qwl9yXNhtCOavBizQpOhWr6ItZIZvLE9phzbq3Byn7inJlH08VJedgv9Nx12D
x5uRr3atYJELKluTeliUBryAL6Os2yEmVKw1BW43c8Y+PSRC86QNuhvpv3OQfSZz6XXdaCPv8bRe
dpQB7YhoKi6HeXZqC6+pJX3Rp+wpKSRPrnV76CunEVs3yUEVWYSeVJV2IQ72onTOHC9equuOVmgH
wQzfK7G4bYz1HjAxMEFFrjA2tqbnTiQ/52L0NhaCI4EkqhHrkzlgnlVqXaMC5rez7MVc3UzCVHT5
InQdeO1RVppu0rWG96MY08r2MkHsW73CtdzYslbVdtjd9w2pV15KAsD63bhfy8kHMQH6K312oYcg
4tE6RzAWJx5Ud8DcfFjnATCd9pD0brtqu2IF8cXPNDNBbx/ZoQ62/xhUcFPmjnrhxHJ/aIZ8/3+k
fcly67iy7RcxAgRbTNmI6i33tiYMb2+bYN+CBPH1d2mfiHdsWWHdG29Qk6oKQwCBRCJzNWSqwiSt
o2w46Nl6aO+ELXaDBe2xZpVBF3fStbB0IS2K/5rx4lDHyU3Mndu0xyWbQdDpDoD/FVqxWJXiKM1n
/NGwAYgmp/UnNeowzoWf49wqS3n5/FBOWoiS4k2N36Q1Lxz15VIb/VRTK7v6dKoKqYHjN9nRFrmH
8m1Y9umGdDAHF+AD0myJyH5XmOka74jQit+1Ep5/+SrWi2XrFhHIoUEfE6+1XI9oS9ce17H7URZm
5HTdH0vPw1q/ncbPPoPJLXc8U/W3zC2DOmVejrOfZJPXABwKYbG87z1tGh/76nkodB+yaTAS6hZM
w2IMKhAOaAZ1TyOY6UWtYyF6lUEpXc9Nh+XUgZ8qlFdVt6jx+Vx2Htdzv5zhqZOAPpN5KETec+tV
VCrqreVctku7sEI22n5fjFDQlfuCcq92tzr2WZIbQZI99kiarKwKxkTfEQty/mhBVanw8mLwIGgY
IZMMbP0PcAQ70a3dBnl5DL6OzUKTtpvRYUEHhx3jMBth4aRLZwQv38nDBqd7yA+qGn3mtkFDH4zB
xXnv79q8utfNldmlvg0CAKypIlcbbjT8Dl1NHo2JP/byqGEzUFnCGSPzi156w1gt8ubVRHNVJMSf
nPU8yTWtoclHqpCQKuDN6BlV4wnnRU5/a60BOWQc7rRGf0e5/rYZHd8pk7dctRsrBRSraV+Vga+T
JKHhDosqHm4Vi5daDyVhDRe9DqviAQBYuqalWLXNU2fyBVClHilVYM5/hZ08VG3ioxgZziIOq5NC
HxRajDH2OD2UxrQgpR5A68lv9T23xwPvCr8BybaBam5tFkFj6OE0Ka/oYFpVePHgbgyULmzhKQLX
DnpXQWs3MzaTpS1QTveJ1LyqXVNHrphtH1gsFmPdPSqt2rojzLZQSnRFYJnLEb/dRNASuOR6bq0S
fNB4fBgLceMWVeQ0n1M9vXfzg67N24wJwKoeyzlbN7z15AhxhcF3E8dT2oGatT8ahxH9azduAqd3
N51ebAtWLv4NAgaoZhhAZ3EEeTdoxhmsoz4EMHHD+KEuqVfFp0MJTbOhRw1tXHcNlCM5Jp3zjVvX
/qlKONJumeWN30F+3CIFXgzFRgxPbv8pqncnwa4gL7zPDlC48IvU9NDC39hTGZIalpk8DZ2h3LAK
XhjFJKO+czcu7RZOYrzI2Q5z0QVGxpABSE+DMjcfHktqeU5pelNS4N45OL29MNI2YKJ8IKZcjhoA
pNDytFS2hGdyOCLvM1gXFsq9hbz+qpnqN9IPcHMHZ7oZFm2sPAYluqZ4muA0CBusoLG4J2DvVqV0
UcrYS3OAcPU8AIAzqED0FvI90eswsZtgzOsFyTJEfpLuOUW0bqph05liZ9XkQDoYH7TNou1VRArn
c9DtZTHG69Zyoq4lC4fae7gnrKrGgWIUYnrDbX/s4oAZfBEjZNe9+8g4fyiyeSlcOfmJEA8szZ7K
mtwnWn3IHMPPOWBpnfIEaRGVCF5vI6C7pXaAistL64pFqcfUaxt6D0GAG0KAYRRKk1A0n/aQkQuH
TmG98wctQwjJOq0LiKSPqi/bRS/mZapm3yB1UKTDB16Rf6FoemdY8VMr2+Xg5C9TbN/JPM+9bpxO
aZoZsSpbl5mzKxNnqRR/n3L7ONb2xhB05TAemnndejM1/yhDHLMB2MNMOGs3dfalhjhAlXgW7QAL
FujtlLrhtf0QAum3TqohzKZ5W2g4FSTbtoqEeorWjNPrfgm1EQ8WEX/FoJ5wohZm3oRU2UE2pNt8
yFYw0luXfb9rS1H4VSo33QR9CZiQJjbOR+2GZZ5FVmE/cb2JELs/JMX/k8AiZRoM6Dm7TdBa9cGS
rk+w8ni0Vl6T57ZHnClIodaGuQNnnzb3hpBvOcS0hZ0f2qrGVnVBlZKFrjw8SAvfFTOMdpKDprAt
qz6cmbkDuq32uP1pjVrmORXxQFO4ozkAPHqKgw3W14Nrpkve5u901KNYyzdpMgaJw+5mCWNkaNYu
knjco7x0y6d6Ta1kgatg0wISlKb1h9P3z4nLPC2mwdTD6Gzqtyov/QbS/lTNUH5LgS+A4DIY1Aj+
U+3H8RTZDXa/1m+wZCFMdF91Td9SbGiVplDHmMO0wpO3qEOjboMWUseCNFs3y5at2a9zar13sbjN
x+4ZIfYvwJqvcwHmeW/ulJvsRzt7iGde+aLrpJ+nYpUwbTHnxj0duo2mV6Hdpq+OOd/oRhYCv4Ik
OXchGKMv3Qw3MSKbUSaLeOz/kkbbz7a+VjXdJJa1yAfsnrHPwrZMA8kM38R7gKtmkfTDnpbm7EOr
BRkykuvcNZZdhl3isjVgK4uusdbx3K+cLEV0Kh6sATderS8FVXCNNfDitmW3aWf6aNrFY9LxWzuW
f/tePAwMQh6zK2C2NVvbHucAOn5LbObPFuCAqkgW8zDti7rfdjMNiF6ti6FmHhTLghI/Ii6NSHez
ZcHyACI9a8dFM3xww1mr7rNKh7ZcB6tJbV7aNFnIoVnAoACZTjEdWUJWiUzWvMMdX82w3xqDVsXh
kFPQA3EDJzwaKGjWNsRlVcyXfV0+DKl1W/DClwY9SKUFlo4zNlm+Zk6PPU1DvYgfe9P6U879E2RP
/VnxJwp9YF6Xgdvqocu0e3yKbRv3kIeL4RQP72AzsYN5SNDDFDL1HOi7BW2mPSdG/3fsUi3ILXg9
9sClp2wVQ44gaNohqJIJgG7IwHOyyIz4oXbH2J9kTz2rdD+ASQwNfFK3Bm96Avgl1yHU0sGd1UIC
O6nsM+b1Mib8pq0hJYrXFXb7TpZ0UchhPdj8ZoC/kpmmD0asdDRYizVvIN44Wmtda0IDc/Umm6sN
0DaBoed4KOjxwamGXTaqlTnGIHGmKIqljS48pPybvKnh9FxsZiXfYyUhgiX1wevHbFXO7VbBOgKP
FHxgCFjCTQqCunFXv5Z5/k4s6UNrY03j5CGb84024K6GjFiaFU+DwzZVLtYjUNJVJl4nia5lqZVB
NyD2qDJ+Nt3p1Y1JVJt47bYoCMZuvzfbclUnIE3hxu7EGNaF6Vuq2cB96TGhKUSEndsRMsS4nYbb
TEt3Vl4vVVGsRm0Y8PfZktc6BL3c9NOK3RDGBeskpvumGCE5Vo1rRqGeFBf0oc/gB6q3IhJms7at
eM1T9ErE6HC8OGDy1lgrLbb+5i3fq1YsG73eiiE3/DiTHsnBrygZvvP4QO15IzWyB5z26DR21FN6
X/ZOoFVNNDB8v9RYJdaYYPWyAHdblHTadoplWNTN1ozbx7KkAq+y+M9IUWbL431vdtsZK2cZjR26
ffc44WmgV7BirUSQZ7UdTFW6qWP9rmXjQufGrQR3xx3YI6QHuTc5uq+y+TWZ8IAeswAZxKZIyAI2
tn5rIXXVZxJVylrPSrulMVsUjghIafgNyd6A3F/MqvvorXqH5szSNLsPNpXHHDclTIXn08sVJo/V
w1S3R8dKIW5oDvdq5GAv4NXn2AuJQ5FWOZxIq2XmSoi8TYX0SjXCegcG9HFhRQ4rhoCqYmnzfoh0
ffQLjT9mWnLDGMoRs3Wg7bga7XopEfIVdQLKhoehBtgaBqJbOb4UrVsjihfCjxu567T60SwErFV6
cGsJNhFP/2Sj9dIN+etI+cqgOM2gqfw1R9ilDnWQtN22b0EcUBmPOB6cYzMgpCYp1FFc/kDoHEo3
WWpivNMk4N4aVL9QFi/Cfq5uKXpdbRrvu75OABzieyGrO2BZUNLQ8MTq2HzTzyxQBjgPfWXtuCpv
RqatM5m/WXnW+HM6IwlLwklYu0aTK8g7bmcULDzekNWQOZ+6kyDo8L8aBw2M69QbrRh0KYs/5Wp6
bGmR+C0dQ8jlx56jjx9V1qVBYSNtYF11lzZQCqVpe6N0ucbrzgh7eH35mYhfu3neJ1XGPdqBhcUq
11OVgKvgyGvf5Jrlm0o76hMqQLpVPuUO2wKEPnpshPnh1FpHLS5dbzKn7TDyx6KeNvMpEvOkPnRi
+LCT6r4yZ0+qCaXiLn1QlDwO2OqWUneGqzVeXs5QV9Qn3RvrdlHVxZIJhjSswi+qyK5Wxocj8+Mk
EH/MxvnbNyogrlq4Q3/fd1VkNPQ5l9nBRsFGL8o56OdirUjLTjSJtZPp913HnkvWPGY9ipSSvxtz
fJwdC94hyOQmu9iRFnmiJfSNUXc7iQ1rZVlI5jkinHiFVd2yuj7K0dpPE3+zanefDGlQ2ui6m1zs
CtkfRUO3ULTpYSBogrRmekZTBiwvKg96mTdTCwYde3OTLmxapJBajo6KkQ2jx8cM8S5D6Gj7jTlO
S+TLT8zKX3s86jGznW7hwd7SpXWKkBDRWXSqWGW6tgPZJSzQPXZxa7E6/5PGWbeYM3UgdrbtiRl2
Sb12YMNKumEP+kDtS0UiqNSu7UFbNzGulkm8IP0K6SjxIoz71iuH8nbK9ftJrwAurQl+n0nWgzIO
Ou9vSza+GDEkTEUbOJObBFJHLYmmQNKzbAaKWIyLoYan7amw5rgd9wyz2lWuviWVuSpjF0LGVetg
d07bGTmaa8EaPHEAjcdHa5t8E6tZedChfO+05B4JPB5lRXaA3VU0WqgVxPaj2zsrLYV78qTysLDb
7cnU3BOQ2sER0UKr5wenyd95nO76WftIVfLZzvmb42IpNHnPYeyK02ke9ETBu0QmujflRqSSOGwY
Xash9dPCfidieJEVnYOp7tZaT1DjrJG6oXLRKXsBUu2hS5XfZeqPo89pANuou4rVvjXJ5zkrnvMS
151eN8ci47OXW83OdvSlTOqjnlidl8L6DngbvGugmzcR12+nKvGnZnqYWv7OBv6IFO7dJdWm60rc
1/jcs1ybjGxmo7hxbLkdZpDQBK9x50y7As/6RLofCeMftO3EYSjtLpiZu+sKPK2zwXnnjrO0lH0D
YwTU/mr44NCiWbUOLKLdpF1y2d/ERfrqjiTgRR+4MVBFE/OyXO6tRHM8a54gGOfYwInV+ZMz9O0C
JrCoEyg6LEAztr2KMchz8gGH0sYNwxG3Whwb3ZzfO90aQ0eNn8J1Nmkvo8Hkt26tt75pq09DVutk
siCDc8pz5l4ujT7fu265y9i8qQa32cUOfKxTXuO3zNiiLkFFZ7rvtOy9ia2F4ci7WZONXybKr+L5
LrPlgiLl0UVp3ai5Wc81ZEaGprVx7cZwbdXpk5aoQE4oCjezWXqxmYUTdXeKTodmyh8ygj2Kynnl
pBGLy7Xs3Mjm7CFuDbZuc9QFY6jo6Y2zbJGj6qRaUjyalMtWI0simMv5Zcz8QrfuyqayUWYe6qjt
DdiJKP2Y1yVqOaZ8d0uQuQrCBr9Bq8aDK+lHhgKLi+yqkm7ARXEDfSffbuMorWDxVw1BqdW5V2jN
sp1w6yD1bUiyQqZ0ZzfZcuaonw99vVJu+9fqpttMN280ylauLG7VVK/Ght7Nuv6Cyuyri9p4llfL
Zsz+loVsvIbhVYiwzP0EhTYjk3dDk7TBZMvKs8yYrEZltpGr7BeS6I+yoeaSZ+Dqa7S4oQMiZaqU
WBiNpe4LJf2y6wKBclDEDfN2tur1UIMA2yXua8lQcdP0narlW5GlryUvVnPJPwFtWzvQPEV2H7UV
QenTeuIlDSxYsWgtdqrRDTcMP5sJ+oxAsUAN7CWneucjytvBoOeA+qNUY3fujOosuavFstfEQdVA
xlckVLP+kGTknsbobohWg5eBmGigI1fwRJsdZFLsaVdsuqJwPQgEP7lxiWUZG2SSRv5RCvYoeIYS
AcoBrLdTn6T2UzI50QSAha/ifj9OLDIMtStpfB9z7bnsBsj0kvlhVAaQjuzBHe37VvSL2EZIz9yg
EhJlvNx5GNFBRo0f0dBKym0u5drKR8xLrmR7+p4zuAtJualxxnRxm9nPmkS1wHX8ghNfIIglyrpp
IWBtdrVPTT0cmBW5qAtmMQ87JTcjU7iddgr5OjOORV6/wuE2oMVjJ9MVCoy+RpAkFfHCdt9bovDO
RXkqh2THKKZotpSv431lVyDV1TA2caZFM+cLXSMoSErfGOso6Uk41lZoYtCkiSMHbZ9ekshKs61T
iL/VrB0T6CYxUd0nrL4dUyfM9XkxwIhW5G9CyHAES9M1cJac59kcHlmGZ3acoX6iNjXyByM18S4F
xM3hgZCgWQjiGQnsv4u7smt9YFtfHQEdPSO7tR2xrWsR8OqOctQcjVoeVKM2aMVHIxL8Hs8pdJrG
e9dqnxhHVZRV2M08ik3qExQ6y+SPGP/iXc/IiMBpPOc6/qJjrzuCByuBNQaqkShty+Jdm50XMbUr
a56RHvW+nd3V0wezIMej+lBl6CrSCZVg4ctWLhpOgzYXCIchM3nYmgyU8AoFkRJuOFDf7JrZq7IB
2w4ds0zzmmZTNM8tqKUDasqOuGvdN4XkAjxXjyGz0wfoBffvpNY3Y2fj4kXXUpB1XlmrdLjV+zoi
6AlUXbEoIKWcNjWqrG/O9DLzLclRbSlMXLcqcK2nGelhCf9lqHSuG4TjCu8Pp/pMhxuXofVSmiuS
d49F9+YUL8gJ8VrKfJc4gUDhs85Nn3Qo/eJRio3jaGqJPYCXmvaIFBcdTBrgyRXAH27RWMmDVLgq
FYqrqBS7HfEtMaB/k4Ugh8La8VZXu9hIffzjpZaBLp7hVVq17C288u0srBmyTrwglJHcxsYfVMHD
WQ0+tDj9oj3WTuf347RuhhzGcFoorL918pfifmUx3bWV7dtS84UJ6pg4nn5zVqInwFGnczRr0Vt/
ThlIlQCK0hQ+mdFeSB4d3OZW/jFUTyn6DdTOULPKvVo9K1SNm2LFE3gyaBpDpTdDd26MkkoLx+KP
UT9IJCeNM65NqL7PYlml+KNIg4uT1QGqfn6uJaGNfT/gmuiJEZTWEBQD8UxdenkK+Yx5RczCowzV
DWXvCzZ7A0fiQiHVjCe5htXT0UgSruYhJARpUqK4ZC8bSCzaeMePKR70+RTJJPNRI94W8YM7J8E0
2ZEdi0AzceXmHXJOmq/sXrtPEPFnG0M38KTPraDg1mKciGenyU7mepTOKJhvy2Y1pXw15bXEvc9f
h5jeihb0LpIvjAnATf25bt9BvYxqC81fHKEe51h2Yq8n2ZusZWQXL7X16XA8hfhJFuEqbPkKbsA9
E/crFC/T9ISdmtBVAnoKTcEPiKk9uPd8KSMeiuf0+Xd4zEVEyX/7+udCFgp+L6LRAMBIEjR5u12X
oktt+v9/g5xBfdiEenZtgfBDUYHhN3IMrppaXlu5M9QZGvp0Eilcu4248Nr6rZvffp/DJSqR/QUB
4Z5+wVfsDfbNHJ8s2U0YntAwW4y9P3qj3zzZC3OZBtYhufJtTpiKXzAX58ivOet0cL+ARSxWw6qN
/kO6aa6KR58wNr8Ncwb4gSVAq+CFB+j6AAjHuE2RSMXm+9SFpfZyZRGvwFbcM7yPoXUtVwamlDxR
4NjvjCXNvOlFR4sB+KJranPXNvcZSCYdE0XLHpvCaeTazWq/MrUNy4or2/vq1jgDxyDyWWlyIhMZ
9zraB1ASOtkmC2A3otFvV+Lmf+Geejozv3y1c6wZMM2U0hYQI9zSkGLrPWheLdEQjqqwitorcPpL
2GzbxuMODmSAA/5gijS5VmXQ9YKZ6RNdn1Sn4mA+0Bv0JaBbwoJrSN9LO//rcGcfjsiZAdJ3AtLB
eQS2GWGy0qLhKkzrEqjp6zBn303vTCAjGgxjGZ8SVxvA9V7MPsyJB3TepIA9/r79LwWpL+Ods5in
2UCZWHPBt7E/7Hbl6ne///2LG/HrAKfj9yVGTdY4pozjMw1BupfBiS+VQJ2PLtlOhu5CW2naSv39
fdCfhwx9efBeoCYBdaIfGn3Ib+WsoQX0Jq2/DqrrvFia0zXbmwszwyig1aDdgu1H6Bny0ZhFLQsN
XNvJL8tAX0C6IpCDJ15Nj1lILP6xepBy/Z/ndnI7JehgGPCyOBc+K8y8rUyGg60LVFwaEMHTOTTU
4++j6BeW8NswZ1dLkllWTv5zlgF+myAH2PutT0w0yQFtgsiTAW5bUnk2CX8f+Sf8EmHiy/zOVlW0
KRmpC6wndWjpTZLdEtPadhW9I0Z5TUXu8mDQfoYCNHOg//l9c1ZDDRltG7RYRKxP6uvguANYhSwr
6PHWgR9aFmqHwr/GzLoASD9N8v+Ne06ry3TeNEMB7mq1HVb/XIaLP/zt5P0gno1rqOaLkwStFGYh
TGcQpfk+yXloM4M2mGQpqN8ZbyiNo7u5a6/Gkn9/6fsFAEQ4hY0tZG/AXjHPzrpmJBZmTaE1+jIg
PVdLkEphwhavpoPMVvwPbp7RIwFwesE16ZML7loQzoPNpQ1VdMi4njO48cpXhM/i5AQrPtPea6Dy
dp+uT0Y/1qcLn4tt8lezvXxxjZv+c3m/D3x2UnqeSy0fRtgX5I8qYQEZIXhob4Qd/X4wLmya7wOd
nQyZaQ2xNMwwW7mfIjq5JCh/fENL1L/q+fLztvs+1mnSX6K2Ej03tJMtmnNPlTcupnDatx9x66ll
7p9USNnaeQR+gTy03EuuKopfuNy/j3+2Z/N4akbaYnyUwVf97UlwHgUJf9oCVgPNTuNaIPiZunwf
7+x2Z4XNaM0w3gRxcfTCgF0LmH9ibOBJmQbXtOz+3Q3fT8r38c4CD2yKEr3JMR5AxvC75/4YWAsR
AqK4kZtTGELH2ycrEQBOFLj3+hO6FgfA566loxdcm/BDdN02QKrA2T0X8RFEOkY1TaeJ64sRiv6n
vC1fn5R1RADqGQ/7VRFCURP/9uW6g/eFkPFtfP3seYkial8lDDasrQ0oSj2pCdVEk2GkwRZ+YuCu
SaTdLOH6WT51qYNGaD9nDxOvNDRhYCM2G8ZjPgMRYZLitci0dZfa+vuVo3dxe/x3lf4dzS/HwUit
XPISq9SH4ukkIVtBT58uLD+HkuM1BtYFusP3NTn9mi+jAW+TabGG0YZAFNA2TUNAa+BgWR/+V9rl
1yZ39k6dhAtzJxsBzIzQd4Zt1TsIPbcnPb40uMYZvjw3g1Lw5xkhP7yDmTUyoPD+DcYPKnBgJ6X5
p6ONWky5uGpH8jONwVJ+Ge7sXLu5mFLLFeSIEg4qODIA2mEzbmCHkPn9QovMjfMEJvuVUP0zqaZI
J1zbgBog+ZkZQpvPtMa0NY4dkJ+ivLHiK6TlS8v4bYSz+DxZqMZOMcgBbInn3T+h2J0TcmjARxBV
uuogdXFCkBVGgIDkAITtvu9I120YMaeKHtv2XWvuS+fKgp3C+Vk4dNiXv3+24+2s4QntsGAOh21b
ylBbHKj0JDRRmtQkyFrazytH+hRYfhvybNd3yJemeR4BZYvsNfS1l+9w/cGD7uoWvJAffJvbeX4Q
o98LTuDJWbgTkek7y0UWaHu4ws4efWmeLF8+AoB6rQJwYed/G/YsW5haU4vHqlPHKka1chzDmLh3
I9qRV9bx2jhnOxHgVgcNRUwP+uuf8Tpd6l77aCWefW8z8A/z4D7O/GsaHBfeXjhhXzbMaUN9CZHA
qySqS7H/Jx/+Rtt6XfvMT/8plethsWZXbaOufcWzQDLnZT4YkBI/Enf0Z9Gg65HHN9igx6F3vd/X
9GcN4PvkzpKDjDE3i7uSnnxvPN4FlfnHnl44kPIZgCX3vw92KdX6upTnb5EhHeXo/gtWweybnw5k
fBtoE+j+vEU/NbqWLl/7dM55LIFHZA58qnF0j2phLEBXhXZKt+xCvA1gRPe/sPy68Jj9tqDOWXhB
h76q5rylRwp98j1Ixwtkd6GbBl2oRWQLFRoc+2uOkFdi5vmDROrVDP2sGjHNfKqwX/hVxf5TiPol
hDlnkQUNVQF10JoerRu6hoPZOo3oDZqQ/knsvfCvupZfSBRcQpAtOuDiOD9Uv3o24nEuM3Wc4QLi
rk9FsGFt3Srw0JPFtSyI/nyCwD/MNLFGJ3FJuIl9P+JzWorBiZEp/MtMwUGAN3P3CmTNSUvzVMyU
PrrLrW/dzoHlQ6o4pNHwam4ZMrMXApscLbiqiHfxN0FW7aRFxqC/c/abkpbXk538y15cXBooFNxZ
mySMH+LlP5+XA8AdbGV4Avo///f9hPX4MvbZ17ZITN06w9glCEztupKPvweCn/v1+98/uzASxUy7
TQakSgluJtII26/d4Yqn2M/b4vsgZ7cF+pVmPaPffMzmw2TszOypGq4qW/zcp98HObscCi3PCzht
68cBTyoSwv4H8Kn9qRA9RPOfa8Taa1M6uxlikCZNSU5TgtOC3FY18ORXqLUXPg3Iz8yEYyH06X4o
nxvSzlhtdOQoO/LkWvNez8bw969/YRZQecIxs2GA89O3b+yNadCqkR5zQCdAxHABy2mcxe+D/KPo
f49YoB67J1EEA9R3lDC/n2nV1c3MB0GRCzUr2wfVJoijad/csxImk1YEOKY37FJUiLp9tdYO18wf
Ly4kSrbQYUL4IuxsZ5RADRU9CpvgL2gei0cf7dPfp3jhOsUUvwxxth24AkyAD1hIkDRCUMGiYWPt
h7BeGeEMA9lrDbkLamTfxztLFmY0rt1maAgqJe0buAFwKEthFwY69OjzPdg9K4J3XBax+ye6uSba
+TNT+To4wvT37wn0iwlOo6uOllsAdwZSIF7hK12y1GtnkGnNfNW111oK9PevqJOzDEIjNbQnQZA9
Di/Q0QyHLZjcsM81HO/k8gWfZ5gwnizTTldhtW8USkZQCB68a1WcC6nMafrQSLEhKA2FlrPrYLYb
mKnHcL4/VXFAHQ+T23RneuY7ABweJANW167gy+v93wFPK/Ml7U36CcyCktAj0Al6dgAP1gF/zBE4
svkzlOmvJPc/k97v8zs7ri4spk1Dq8hRjZWvNavZ0kEretTc9krGe+E9+32ks3vB6QtN70CNxqlx
3g3c9Kcqo/pM4NBzvfp2IR/8PtpZGODg3ZguEJeoeOgLa5uuexh+oSAQ/McQ2QaQqg7KZ7b8PTZc
jLFftstZaKCsSpxaEExSlF5ziB2Icvi/D/GvXvYjwn4Z4ywcAMMDxPSACDdYcLON8xcdTCJYZIW1
Zi0huufnDEQ0fY5qbl652y8eB7jW2CfReEhn/8vovuzO0tEMrYeZBJbVWoDFPD7DSObmpGwyrxB7
PtrNNa2Oi/vmy5DnZhJN7NI2+c+Q+V0ZxiuC8WLvVLoCX+ja4p4Cy/niQmwfZRDImqIJdRZ4FGCh
Nu90cuygp62FMco7bdhlou09QhUDl8vRYcGemeaWWqTfsSQbAFtUqCajz3TlzFyKgieBeWh3Wmhg
/YBi0B6G4uCYHSXfDGzDm2ut4Yu3NRJdTPSU9Zvn7RxT1Bjd5eQ4r7tVcyM3bpCu6ohBwdM+nMRJ
+YYs2yW8T/jW8prHa8XpS+fFgcsBFIYoSmnnjSuwHxPeV7jaeF4EIgWACixzJa9lJZeiHLShEMlt
HdZN58Uto1R9B0AdOQqgl7eA9iZ+UaeYaSZIKFvy+fsRvRTDIftDgRaw0JL7IZiTmQ0omAiqkJvA
xTTyJWDt62TuXlEBAxleCn+E5szvg15aSgZNWXgfQRqanHtryDTt495mqJc074PY6LDCnB9+H+LS
foRmGEEDEE5A0AP6fjfJmYx5WyLySBPEL+NYFVcQHxfn8GWAs8tPH8sa/BEkG023AnQyZ28n+YTf
J3FtjNN//xLCurbGGtbI3v6HtO/YkiNHgvyieC+0uIZMWVmaxbzEY7GbobWOr19D9UwzCoVN7HAv
Mwf2K08EAIcLc7PcOCsWwNeAt2aYZL9thRnBbL8V9dzFstgJSZ2AKscZfqEO8rZ4mOS+9Dvp0B5J
56k6oR6yb6EiPX8QQxVP0LblbBjLeaJsi+0C1aAKylVqsZLQr8hcsGMt0Asj+tAxZFKHN8xBeuEj
j3CYcTxQEgeOVZbAHPalNyy2Wd3WfatcExUvw/w+55zXlWUADN6mjsK7pYAk7PPWQRQnzCOrg5Tz
XGDk81ebcZqEDD9hmQr658j9wepmUQc8i6xazzHQfxXi0pb0XyKYdSz1e1V7t0/H1zOoipB1MVBh
IJRadJLSg2yhzIiDSPUJ0GX1nKbRSe1n97YZRutNRT4pAiMDjA/4aKkoqCPdwELMpA8K3OFM8IND
EHnotD5ZAaRedtA3RmEHFDocw18/5GfDVBzUSPPaiFFCDCePqtNeGsesfNMNocXyrAVEH20KXejO
ZN9uW/7qelXA/xWIJ+AUItWljsjcRpoeGigMpIBeVPXsAWsC6ehEQl210L7lhn6fijInLGKtdmOU
rq+WFeLyVdIhDTx/k7TdWGKgqXntrV+31/b1+H9aG11WTfIGSUo6SFfFBJUtWFOq/W0DzI+nKUht
UZYD+x91XMAcJ5sTYPFXPakBRjOtx97UX8osfwjBXqM06k6qR86dZqA6sKqNUeqoiN3at7PeSRAl
JUTNRHg42sv3eulIwegBg/Ri7aX78fvtpTIiWZjV4RoBZNG+aunFndxMWg+zmO8yz/LB8ivk8eoe
w/fLG2GIDh2R09Jj3XooeEC3D64YDoA6m7qQNXi6e+mamx+USFrcgkGIB+dmnRLoNujobqko4dJ3
HmTiPbprg3LV5edmvhsjziEhh+BzhIw/u/n71H4lkdAT9W3lqgihFxuP7freGCroRTCUYb3e3iXW
FzOA7wP+S8fjRcdtqikPqdbBH+didVFb4RcmYM+CVga3zbDuL8ImCx4SpTFwUX9+V1phtaw6HZXr
mqROppWYgUl29fJclhxHwdgbUui20AAhbyStg9WCRlHozAXp0wT6MLmx1ZxjgfHFJJwslCo0TcMN
pZaSDuugjamIsEOtHawX6nGtq2mcd5JpRUcMiOI93jH6jElFVFpJgncl7H/kRekgq295onssG4qG
nASwSxDv0jMCej0WgzblCDZLYPf9WDvqNYd1krUdWxPy530XjBGqGashXcFkYmOQzJ5BuXX7aDEi
MFVS8P5C9BUp1pcMpy7nok1HxIEY8fMIOCE59EekkT7mzs68TjTjIH8yRt3NqgiXGvGTBPYPCeWN
KPFHbZycZFkPUiNyjhqjxoKl6ZCbgtqUDIFQKldWsgrZm4qMIzyTzBwYlkD+Lv8Fip99cy8eB9B6
2dr/DnWEUWgzQCAUafGXu0okaf75nlqt2Rm45fCOueBkszHXyMmoGIXez7aoz4nhZrmFygvyb18/
SKcOgDyxtltPfwPY0DUjsE1xjgt5AijnKqH8AHkaS0JSrpNLsUlOdCAwMGwqo0Yvn43opexmV+tP
3fSqK/dq59YhJ6RgHpiNPfLvG3udasyyPmGFQ9c6VdNiXPytVia7mP73t0/CxyStPmThkPj5bAgU
mCCo0hBazMudqGDnovtJ5fRQWKGE9CHaAdEdZN10dSpvMMRkJUjtQLtii4fZlZ36EmW2jU7iQQiA
2Lzw9UfZVk3cbgNXC+Rc1NIyS5IWo4lIYRNjnHcg7dmriq0B9pSAEprUG8e/G40recxyXngA/zVL
bV0Z6nFVIfS8NuCwNJXGzbPXP/BdWxPUYyI1SqNlE+pP/0x7SHbqgzUAjQ7ABfe8JhtvPdRlmyWx
mxMZJf+leV3Lv0KeOAPTEyMFNolIDThu6OhWGq0xLEBlcBUPsgOw+xm1LvRPSCkxPvBmSVirQUog
WQCHwVvRIUUZCeiidzjvavfe6g8TT7eA9Tpu/z71tSxQeRbZisQ+Tk9ztTfMu8LgvI5M/65DaRpB
EURNvogG69KkWj2IAq7hVQ8Wrzk0ULIqj0TdcoX2LcQEA54KO3OTcI/gkhCJwRVSGfhsWMMctgIB
Rkp+DNlwqNH0H7LhMsiw/oDcH/hEEPtjkQhpvyTidVZbvZzpgPG1u6L70Ufwut84t4i1VVsb1FYp
+pitcYYlCbsZaJgRmgWpC+ouIkRDwgCSgVuct5lpE5IwEGHHUADooD+726ZLLFNcUSkJp8TL6s4T
rMGrotS7vTaeGXILNs8HqhaLDmKMFXWM4QG8KLrdawKmpBv579uGWO+UsVkP+SEbQ4VZlCPor5Rr
rxduBvCH4jVtBAjh0207zAWh5A3SdDzCcBKf7ZhJAeaJDh5vkZVA1oR9n6zeFKrubTMS2XP6nQck
C3hjU5OML6GTXsdS2ZoolSE4uzMkO993dw3IF934FxA3tvKQPi4+UWBaMJOz4xgnm08bR2eD5AcQ
MPii3IaR0kIDhQ8xjoA0tw28WJrXe6StMlzaMw8ry7zUJkrGsohcW5VpTA2oGdS+ioEqGn3SMIeu
ZQXXO7gYKLeTp35yOAtkRVHIFrE+5PjIgKldjNW014YIwEigphzZg/bTsXkgZS8lKParB549MvqT
epELbO13jnHyx7983Y1x6rpHYq1IZYWrNznqIVtsAj0N7wtndIyH4lx7kwvikWvs8Vwnb9Hk3zdX
pGtGUPQntXyNWwyqJ0N+xvE7y5nqFiMAsHl4Xye9t4BK6faCWVdm87Hp6fGlG1E2yvr1Khl7XT1U
xl7mBY/MQHxrg8o0NKVbpVHM8HTjXUifAQ/DrKtk2KIEMVaQPAULrxHI6IypqAT8e4ZMKjdsmrlt
layXr8OhfzMu8X2/L/cDuD3czMuCwa+PKN2D89zCLyAqI8lFeL79YVkhxPYXUD48NAUxV/oG8GWr
U70mapfHuDNEjhXOcaUHzNUmn4oBwqxXNZpB67Cvamed303lVxZynB7voFA+XMrTsBmLSbyWzYNY
vWRW0PFmD3gmqJg4nyoRdGorzmLzLCevGsZqkp5z3llP0XZbKOey6MkCMzXCfdCO9KCXAuHLoClu
n/x1e/8Zjf7PR5DyJB36HcYwoJInz6GfdNKDMWJUWDSks6R3p8paUheMTbvMAF2mNr/fts47fZQ7
UXOrRoMESAat/t6FB7XmvEKcraInyXuhx0IkbFULKbEqz85Q6XKKwf//WgUt7Kn2ctc0eoZWpXgP
2iIx/oM4a3MYLMpL1HMiqaA/h2OaXiTwY6rJY6f8uL0GjmOnQ+KlEVRoKSL2sRYFlP61IyiFU4nw
8dFRBXUqZGxH6XLbJscrWOR0bB4TkBCFkQgi86uZqWAqThJPL6XjVAg7I0ONfuw5p4Fz2izKN8RL
O/YNct2rWb/m4DE1i7fbC+I9IRblGtJ2DUnhCIXRg4gRhiaIfcMb3lYHOGJwCUj72/Z4x5vyEu0E
iiX8D7wE6MGzeHCKvLLH5uW2Fe6qKBfRK7qQigNg7+slB/vmARwQQRRoZzAdEZFS/igs1yLlFzJJ
K4F76WDxp3UBCVBgeZBEn/x/PmR65iop3f6SSEU/H0XTStEu1VEXGAqQkrstpIAVJFBFUB7XFgz7
/+gbc6dBOAEAstHPdoeqWWsQioEA7KQeRMe4oKDe/VJbEORAUeMOuKen6SdmyEcPvGsEIJ/4vCDk
9lODQvjnnxCaeR7XFnYXcAUn1O9rcD+t7YuKDsXtc8S8fgiWJR1Yx6/K86I0Go01z+K1q9Cglf9O
a44fZr9lGwvUUqpEGkDBmSNT3EN525EgjknEnFsurwzzuGwM0VFTlOdZ1AHqY0DmuxqeoS4KdRUO
ToW5MRsjlHsUE3PRrQIDLtaQgGGrm8zYL4dCeRMF1CDB8Nsp327vEM8iWfbGIQ9ls0L2E+4LLwEo
E55rA5h3KHVYj7ftsHO1zdLID9kYSvKurnMDhjqvuJsC8L//Ff8aPd0HtBn8+pyDx9styk3WSizL
SQJravm3Jr5EmOdvOF+OZ4JykYOWwfUv6CGWonRawaWexNaLMKx/EglsvhvlFzFHUXbriANuAV4D
RvJYCcqBp8TGrDWDcfW/F5UGQyZGk8hth6aY9BT90OHuYz8K9CdUk2RAiUybjAWFjz23i8U8ftAY
Bh0iGCZUmggF+fuQT1BqwESXGDvgzlvt2End0FVd+dKcjIOEy+YL7sA5H6zYBwAmuCQ0s5GMUV9V
DqvUCEWEwAQaoOwsb/rg/vnfYYgqKrX/mqE/a2SibjGrCHbRLX2dNfMXsIInRN+8y8WqvODzWQok
sQApp8tyfTFjOqLokGwFEKl000sCKLmrBSSFNfa4YbxuGQOGhpVtLFKeKjHqMLRWZM4rBsjCxQ4f
1GB08YQF47HfiffZ3rQjB5JOjvAQPi0uFHYwnvcHMPrPP4NyXxrSzDGDihGyaeNCQB4gkZWfpQN5
ASDYMtk8rAXTj20XTvmxDBQmatPiPgo765LtGpAtOmNhrwfyrauRO8zGNUi5MlmVa3UkezuB6YFQ
LORPo204BMKSXf7owEomGqHQLgaigApOuqIztUpOkOgiIGna2Ffbx2yMObePGQNZQCBj2ArVVwBX
Pj8Ggh6m1ij1pJYlOqsLNfiA2Lsbzg149IPZEX2oR2jn1Ylw/cEbWf4BmxpODvoBovFRP6QRwmFe
NpVZYWYNchug2HbCBlJv/zvj0mcj1BuhoXHexwqMDF1qh4Dk6P2zwANNkANAFwahJSSqCjSSzS9o
buBy0rGy8DEJejbWY4hEYT5qzjFQk9hW8nr7IWeFdFtr1PmXG3md01TBbGq5lCernTBGPZU8ijae
FerQG3GuQhoGa2qSt7K+z4qH26tgPd7bVVAbo1ZVh5cHyJwUnrKANsHS4NVRf9y2wtgZzN2Bt8i0
MBj3ReK5hDaAkisI51Aq8CP1vgHv1pBcIvCKVjEns2asCNhEHGeoDin4f/pKrXUKdBFieil6naG7
lliYWqr13e0VsdK0T2bkzzdXiRKATnoECuH5g5HNiQ6ksQAC5n1CZqHd2/YYM2ogY9ssiwq7k7LK
xr7EsqI7UNGmYGp2R18Fqi6B4qA9P1oPUJQ5TG7kdBcwBb7zqt8sPN+nH0A9dEJc6DpmNchQHjAT
fuGt7/2uccloir5rX0KPh3bmbST1pElroiWShKZGGR0JObo270Mec6WskH2inManZVHXeO2WSp9G
IIVjEQy4Viv8SIbiNIZ65alz53d92XpdXq8nvW2PstR4iDveclkN0lG4hFaH6e2xTsE9P5SHTJj8
pGh2udLu0UfbTWl5NlL0RJbawxTGd8wsrKhgiaKvNxVaT0Wa2gUy76ATRKi2gLAXLMTaXddZ2lHV
JnAxmM1eWiErsE6TDw1TT8+hngIw/avcgyJLaWRIpkH5ycmzFrTd6msuQ59VR4rh1qD/HvT22izN
sYjVyEE/bLT1zBKhZaH/CHvppzVVGvQFS1focjBblxrWCE35HIKwEAY1dlVZhr4yg+a7LvoTyCJ/
KmMHzROw6PZx5mgNJvJTkNmjEXqJinUntjXErCC2mSzhsRvMy9AC9InoyR7rIrGLqgnaQnW7ttnL
Ii4NlNegVuMZk+RbS+tA1OubqbevplDcLUt5V6SIuocJ+j1zMaVBpMXg+17BZRSPpi1ZxZuUgfgY
fNjPytjfiV3rlTo6X3m+M7PxLhSNhzoerzmmO/1KHT24p9oeBdNRdAy6Kxm0E/Hf2pkSgTnbEP0p
Qp05XnMdapKN0xQp5Hc0t2jlH/2YvS7QuhssAKGSOLZ1PX2rEnGfNqqrtqKM2pPgLh0AMXXrQ0fh
fdHwGeXal9UMg9PDqZ9A615kyluujn5hYP68iTyEHrspLu4wjZPapbL6pd76g2x61Wg+i5PyOKkg
0gMw+Dwu1t0KGc0wknZLWYDRSPLRu7hkiXIWQECexvVVW+MfQjW0nlahbiO0h3zMF89I1wKaL7GQ
uGuUVk9g0f9LbNVfVtiFdp5HKUDIoNTH4MlTo5uvc18/NArUEjqzTN0xgVRRGDV7vSJSnLqsuuuk
7pc1Opd5julMNc8cA7qQUwTY+aBULwo0p4BIAyB8iofnpM0fIJMCaogWHcF5KSGSWxGRA8GLxQYy
nMYcgKvwVyRpM1QPoPTXq1AFrPt4F4K91u5X4ZCtw2NYGw95owRzXgBxtDa2KccPEQRG7Gxty6Mi
1ZWT11NQhh0Y1tfZBmsgTo94maH2JqY4ekBW46QULZyIWIiQtFW/jZjHhKxC8fO2n2a815/cCfVe
L4tSR6UBAKoll7+gpLEvV157mWeCerLHJhOHGaCoqwgFyXqEnCsPKcTzvFRSqCCnAf84JOqypgV/
trhLwJYNjS0OnIyzkI+S1qYSomN2q8prVDoRHL5AlzKw1vH6J9thgWMU1GwIcqmVQLITmhcCwXAh
NYnFH6bg3DbA+lSgfQN7KShSdYxsfQ4DWlWeVqsEngFyYyaE3YoUKmoyL3xmZOkATACmjVEjQgFM
xTQJdIWgDmsQZBUkRpBXasH/C7EyeevotxALAWgCoBYMDFJvoanm0KwdBelqVoXh9aZsgIcBQOq4
hL6TaIUNB7PIiikwlChi8JtM1VkfyfXmBCS5EZtxCnxwuo92mde8CHf1t5+zs3p9kP697JTvt3eL
Na/zySC1XTpYPDtQOBCgxApWRCir+1Dm/haeIAEOxAIknggICmPnLscwI8z4ZJj6tNColzR5AUff
7JOVVucEGi52D+6c3Jt2UF6+bU/m2aP8UKqas7quugRUdB+7+QmivE7t55fIE++j/XqnBP1rcV/5
kY/OiV8G1j6zb/8EVr7+acmUn1rgmnK1HdDgtEdXsDu7cUjvBHMuXuLHHF/Cisc/WaNuutFmJiA3
GBGC2sK+9ouzup8kG9oUXuUuO9ODfMXt9TG819YgXdLSQ2vIU1ND4Sd50aUntQ1u/30GV6n6yQB1
6SHZmqpTB9xHkYOfJ2p+QETkkJkxqM7XcwQdmgpwMDWO36tJuhi1wrNPMgrKG3yyT47Y5nKi5a6k
VYcjFJ7DYDmjIwSgoHSwAkiM7yJuCYvhST+ZIz9nYy4FzZOC4f4VY6PvovGtNAqoaDxyvinDkX4y
QjZ1Y6SFvlgpx3g7lSfCGQp50n0NL1AFkOwBS+e4M5xoL/o9GnvcBIr3PSnfU1RVPHQN9pMkUIIN
ymLo9YGzawAha+Zqk817xtmLVSUUlnQTJFDUlcCrZeRxjIJZCwxaAllMEHxO6a4uIjes30PhbNSW
d/sDszfxX5M06EAQu0QqcsDdQxPIrLozv6ljewhXHkaEZ4e6G51a9kI94+FoIIGjKNCoR/Un6DOJ
A9H9v/jR3wuiLkEmya0epXgSJwgAFK+QFUG2cFJ2sUtAhOGTdm5OIchROh9JnR8fmh2Xn4F9bn7/
BOpigMM1zcIOfnT0Z59UtSuQwtgjfFsDnHgGyXVO843tSwHwJyRGQGnSzQgzFswhrfBKDgcdbItA
SBLCgj089we3HI+mjGkPEAuwGYHP9Osk0gI1R/RmwQGDqnGgOzm8d/is2tk+hnpE6HFHXLgGqV3t
a7Uw4gbkJctDuVc9ZVc57XF9+BgmACYUs6y3rwXrrUB8aKAsqZpfZ5SKBiwX0HyFKwfIzinBRHHU
oZjOOazMF3drhnpxBakojcoA1Ew/Q4/yg1xOdctXiDn8GcUuCq3kfAD/CSg5HZRG7VCkkGj7JyjN
feEO6kLGg+SUIGlqdg2PSoN15TVUqlHWUxXrC6g2jUo9g9AcqAsGgEsm5acMWcfb2/QRrdNPHp41
GSPqCuD4OuVW+jqEjq6O/Hw6EDLp3O+P6yHyQKoYkKMIYnJuO515Frc2qbMoQavMgDLneq1+hQFI
lw6Gl7xA13s/BtnF4jIjMz/jZomUN9FH6GEtJXAzZfmmh/4E4dCB19Zg2rAA2zLQySRb9vmVldFE
nS1RWa+xBnUq5TCmT9n67fZeMa/Uxgb1kneYmaurBDbk+q/FvMT5n4Q/hNDhv4sgi9yECpgjFY0K
2mzXyiPMkLkPeMiRoLgJnsm4lzgTn4zcC22L3+aoBAGwykEXBKxnlQWn632oPLqduTMmjpNgFZI/
GTI+r0sHs5ohZchY9bP1hMJM/Cx7mWfuUxBXzI+DLx1i9J7vRHcFiVwe8Kq6TCelgxcBvC2SjtEJ
6o5VgwGAUw5cYvgyE+bSS/KCnlCW2PldiVSo1JzbB4U1CoAW3m+D1AWzzEgSswHOVwzUAMwwWQHC
PEzBn+W9+DPazw/ZKX4EhfUl+qPLtjVNXYRimkOUT5AjSMJVn1FQ/W70Pmd5rMu2tUFdBFGYrdhq
VNIWLfeVZwbTYw7qNt1FwdK1ghSicNxuBDkjtJ/c2qTuhmAlkH/vcVjFNvHL+C7WDchhIG2GnhmP
lIG9Pg0+H4Qhpk5HsUUuouT68Q31PnLkYUFRtpzsuc45jSNmNUKXIJxCnjSMUVCrmoWhtAoZzycY
ZaA29kgAGMZji4EC+QRpbDTueV1mlhND11WXwB2CkU0afTGJUGQeRARanTr8kMz5Oyq+3u3zwfIr
GxN0mtq13RJlLSaIWoD5ZIwPQLe3+t4tr7fNMJ/OrR3qWoMMcmn6lMCN3fKU3aXfG3y9DHxwwwnE
BRHI/BLu9WL7EgXD6zpYcdBYpO5X16yZpQArdm3fRpfoVyXn5a8EYaN87HYFLywmjoI+9YShkEzO
GV/nG0MhyYsqAZfXerGeol3hWXdRYA429CVQR+E5ShY2AMcQxF2oWwIe8xE4bB6gLB+qKCHVOPkh
PUV3okPy8Npfv4FdRrLFfeeSbh8o/hzFk3eCy2N6YeY+ACsCTWOCh/+L6A14ywoV0k8EqZbdyYF1
6sBYrEKhKXY1UMGaTzXmmga/eq587O1d7PESWOaN3P4CKqBdhGYppyEFXwqEhk8l6jqgfXe0M5g5
O/g28tl5MiasK7k1SSXNoVAvUW8hPhIxBYAXQuN5GeYpwszgB2MUJrGpMxv1Qq5ZLVJkQpqvekWQ
OUpQ7QkuyOIWVRjaJCq67uArA58h9pH2aWoMfaZQQ1WFMEAbg02gQYK33KdP8nftmhG68AJpK8p/
773PExRiPRNb41RMY06RvhYWqXgMlddN3amNom+qkR/EUd0rpvh42wexXoqtOSqyydI06ec1Eq+1
IpyXEbQcw/CjNSrei0t26Isf2HxT6lTqfRZ3wohvOsLrEKS74ETB5E/uP4zZvNox2xFs7FFHUjFX
Y9VTkLYRov7qV3uSndJtXoz35iw44tPspI8WYAfZvXlMcB94jN3MG2F+zFiTcI0ej6j6ytRCLYR5
YJenEayiQubc3jkWehnH9LcNKoiZKzhxc4hILgnHejD3vTd7YGQ9/AGBB9EMw2Sojqz1C+HN0Cq9
2nYoEzfdz1J5V0E4WYqFI5s8xDfzQdxaosJOvayTcWlhaTjUp/K52A1npEF/10eSQSjobj6IR94g
KPMGWGCZNECw+XWgvFSrAY39DjkyGrZZA35ms3bijPcQMk/EbzN0TFGB+6TVZbxMy8Pst88kTope
LEcFbyjpZyQXHkcy+ynaWKSiC6k0Jq0xYNG49PveHb+rQbvvMCuY+9lZvlceupMAdSWU4iKnf4He
XMAbOyWX+sul3/wCajtzuVlbkLZiYKd+RXHCLoe/M7SaExXsAD/CqXdv3wim69yYo14JIVuVIk7x
8i3gsDKyH2YZuXUJUkgNEC2ZJ3TC21Dq+ilyU0BRHnlK050MgOUEmdct4X0+KrYupaHV2xWxdQno
UrxEjtbvli510hnVU/iVNDN4PoWciVs7Rr0+oViCWrtFcEh6fYSQIjkojwZmIrIL796xKu1ES0gD
0wHkIizq5UGjJp0iCGhhen4e9uEgNN8zsD7bY24NAEToOsAmZQ+pjqR9w1CexOujsmIKE8J9mDY3
ZPWLzkPep5Gk5KhbqUHxWGNmiNSstIduD2W5PwMb43X+bY46LuCui6RcqFHOtCG9HkDp+zDbsa+7
46Hb9+fp+CfFka1B6vQYbRUhREVy0QFytEanWoct/ZiNvHFGZtNta4k6NOMyDKAlxjUH35FX3xN9
CiUY4FeIeNztK862pYEbAwwFoEb7EglqsZSqWoKO1349CZIDEq7+2CCu7YNZv+e9fMw6COpL/5qj
dm2Uw1YGRQsJPI0ckYQK7YD0qX1XkUkIAdH8He+gR4qaDw+xwnqWtpap7VsWLZKKFJVi3Uz/Ho0c
aFxoiVkxj+qQ5caQqYC+Cqwc+peGV6vlvTUmMWpopmKH5h7AfJuzZyy/vDFBN7jMHui1WocJ+aH7
NYOwnki6CiGkVFTbtLvn5kIaznwAAfMTQqvZANsxtFNoupswNWP0SFApUMTaS/tjna6eGn/nrI5n
hYpsxbqu9FInpbIPBp8EjA7QiQnUvXCdXBMTShj2/t81WVTF3KyMim7XKA7LaiT1qwmcUtAS0h85
q2Lv2b/fTqcGHOVObBsUcnHPLLu2bOknEYvE3NU+RT/7zsrsZnDmVzJfCLoBjnHWy7BZ3ZeOgjI3
ghkjJ5G69lWPSk80xgPCN2cw5ieACp/ipDlonbLjrJn13m7tkhdjUzxQJkzRg2aFBEzAmxxi5/m5
cjInO9W2RxQBSkc9RtxpIt6XpqKWcEwwUTGiVRlpJip0jd22T2t5b5qTk7U86BUzL9qukXJokT5r
hjao0jU+ibVTAxV90g8NqX4eSmCkjCtqMz0wNs2+2I93ol06OufhZTocgxBOgoNK+dIoXRVrEZMS
jq2TSnvB1MHIRQ0wD9DGBPUgNdocxmWBT6pdhGO5X93iEB2X1xJFmPpoXPMGOtLtHVFZHnZciThW
CAWdqn/XR8U1gqpOqyYjLpx9YlrZgcDVLiEsI+94IRTvU1KuZyhAWLWUcAPiAoio+L1pPc6V4H1J
ytGE0wKEtwIIVusKkh0/Q+3LA0mUT/L30VF/trFzMiGt3AaNyNU5YXpWQ4GmA8hDv9JuxWkumW2F
qo8q3FdLMJgvc8qJJ8hJoONdyGn9a4K+Dq0xphAeg4mhCpTET833bFR9gpPlfEm2JdRcgQ1AsEs7
tbCcAMvvPwrl0lsYYBLLzdCyBOAcU+pkUltwDZc7p87ev99WKZcG/BzEtVKEZp0Hyut0P7128OLq
d0DKrslz+tgeulO3J2qyfDVS5vaZaFlBGRtTWnShvq2FtBUSVNGbPvJm82cvDO4S8ZjzmdU6VLL/
a4ZOrIeskI1oxn3rfUIJV+/lV8VtnPXdctZgcnU/fRX9YT++8MfAmNDIrW0qxa7aXJZjFOzQl+td
7W16zf/SX8en6CAjPiw0T3ktD8Nzegg595LzaT8GNDYvlbz2Q58DK3g1UtFWptTW+sdm9G8fWaZ3
2XxY6mEqsyS3NKlF+omnKFF+LtH/DjRGlRz1etwH8SvPnQjlr3iOUerMk8csQcHzTy735u9T7lEQ
cgmqb6g5DhYizvyYatcVcz+S9Hb7QzEv2cYO5SSrKS060JXiQ0FEVsi+GTVY7S7Scp7CHxqki3oM
YNy2yN7//345QJw/RyqJJjV50k/4ct3i9COcxzCdioXX92b6LBOqCUBrqwDhkJ+xOWZlBX6EfxK7
vj1lxb1u/KjXZZeO7u3lsLO6jSHyQzaGMKIeZkWBO9y6hk0izegQ+ouvePWf9dLNjS3qfc40C0or
A2x1nvJGNLWn+xnxAOCLbnjHGxVnbhRo+2Q8YOZXysN+1I01D9H0VcXSltNAN97XaX/76zHD1o0N
6g0ThFIrzBaHITLnzm6j3mlSSFaWWiD2gzf0omp3cswxyjzzG6PU0VD1RUWfBA/LR1ERHMSYtQra
YNjdXhv7ZGzsUCcjRkQedTpyuFxse8MurV7CiBQICOWhnh6rvk+9EDQ6dpbqhm3qg/Hai3l6LvuJ
W8El/u5LrLD5KdTBkZRaCXPNJIrDcgs1UOuYXoxHMi1JKqjq0bpHi52zfJ5NyoUltdIV/UdpRbK1
y/AqIGwooLg9L6j19w6fsI/p9DeLpHxZuBqRLM94WcrxULePPZd7nHMjVMp1FWKfVBg9QXgMnFPc
PeWgJolk74++G9gZSEUfkBnqYY6rRaiQfywfqD7Nl3YFVJqlAG1fiHzw6ZbZi/ptjgqzgI1TFaXA
FUzn46xc8s7PuABT8je+Hr/fNqjnGMNdvQn8JQqIr91rckwOI/q5cYIhd6JdzCVHYHuV3+Yor5IJ
kQWmcaRpzS/rJznsjZOdpfcETbthr19Q+HqZg9Sz3JXzajP7Fnhw/t07yrW0SmtAXZgULkFdPd0t
nvKz+hE7yrHYRQfVFc5TFIDiSHKm5xY5uelpF+MvzvlhX4Pfv4FyO5i/zECwitVX3gx6UCgsHvTv
hkfqVYpTXZYdT1SZd4Io55KW8jyPOu6dWd9jTtMLC79aeA0S3qoob6LGS66FJcJVM/+Wi+/DyhOY
4h0ayns0WVLWHYlL1vSay5ljNe8h9Hz6oLD+NoSZ4x3ZxYzfJ4UehjMrQ6vCCB8NvMxvRFOxdrvF
9j+QakG40y/dqdzNzvfyh+L04DK5fUjIlty4kB9P1yZokSwo0NdQMQBNUJ/ZmKQ7F3iIujLHuyvv
Jz3kjOvw7FFOxkosA6REyFWhJOSOarpLhSjo28WW8l/RwmEOYpH6KJtbSCNpLENSulHBt5UJ/o9w
s8Qu1Cp9C/AkIahOi5t74jde6YYZcW52lPI6ppZ0fRyTsmOY2xJIAepvUfuMeYXbW8cEyUCHBMp0
iGqRnlIHdRqrLAJ6hwA6Zc023kg6TgZZai9rXSJEJrg8VgrWDSdQfYKUtkyFlieBNEqpilWEu4HA
E1GDHD/mKKZyFsazQl3xNAVRCOQwFzhPQo7SOfkFyokgWSA8yuExcaedwrkHrD3bLoz6lv1aRbNC
cAihdBjHO3NdvKk7V2bkc9bG8i4bQ3TokCGLVCDuQWLOfj8KTuz3OyA1QTel7ouTFZh+mdnli3Vv
3lnPt22TNdB3fWuaiidQb1fzcvyP6S7IAiUg4S73kefZoe44uHryNuzJRJ4zeQLorOJL9iCA+gVE
WiUU3wk4cAZ5Tx1o427lETMxISXbZVIxhjhW0FWZsMzpoB/ap3Df48ErH3t+XE8W8vWDQhBbJRAW
EI/g3zfOczT0sJt6OM/WTxO7xTxZ8ZIEkgZgIKHs4l0+JuoRAd+/9ijH0oaxsM7kqWjRf4LknCs8
wlwwuJKXHrgMcswrgfEOiFJB2/OLgukcgmsvVpC1SJEJ1mvkLWVrF6LuxDyHyfTToJSCghcIkTCG
S90+QVHnFs8QmXSS/PkEtJ+fBQJkzT1gmU+iW2c2qIPSYHBu3wjWFyWYTkMDcRCUGGjhMDmpS1An
A+kIaAmopQh+OjoPPgF2Tsc/aHhhXhzKaEAAWuCop2LCapWG1CKqD0ro5/lbOfM4/1jQo08WyJZu
DmSzVqtoCdaCngGQD966Sxo7Ose/UIVAylA60xGSnDz0Hau//MkqFfapQllA2jck9/2Dn4ugpw07
fA79GFXL0iuD9V5wu90ScJGqjJfik2nqpbBUQc8EHS8FmGcfFXfeZTuAj1V7xVvRoCzS70BQ0Xp4
53ey3wdm6OhQj8YAHYDCpWrzSprcDaAOcqyFRpmm/3m5QMYJ7g97/cjbVsc4lIf4ED7ybg8jIN5+
A7ozvVrRoDYdPn+eXQrjdQGTC+eWMDwBxnlwT4jKACT2qA2O9EKLaxnHanloJpdMWWPMYJ8fy2/J
XngoXzEiBQjrwpNsYlWmCfcRkVlFwPEFgChIq5zFBOVNHpL8XsW4br/DQ2LcRSfZwhgm8bOYHEFO
w0sCmJ5ha5vytVYbQw7cwk6m6H99eIZDEiCcc5Z9imFPzhdm9Ns+rZRyDVFe/ucLEwbl7CEBARxJ
81FcOPBeEcZxITKsGpFzgheiwSdQIK7WWcXMpVReqvlN1nlhKeNV/GSA+nJmVgnVGIky+AEHT8SI
Ubj/P6RdyXLcuLL9IkZwJrglWaNKkjVYQ20YZcnmPILz178D9X3tIoq34O676EWHI5SVYCIzkcM5
5s58YlD+tid6ci45n5k07uTaBEtNk4mNzvjAXF61mXw3vk++FyCJeK88wP+AjqIaD5ZXY3dENNO9
kM3NpHMON8wHK9V9FpHX6c54Uw7tbbDSe8d8nu7sI1umSlf5T/rDwoak6HGz/CGxGsMG9S+hhcvI
GGsYKGgpDsCL/sJ+ZJ1+6/vgli+ypwJVVmClIolcYkdy3wDEDc6asX9IjnKTVU50m7jhia0igLPo
rheWcBZ8D074t5ZcjkWlJJomtrEL5Ffjnr6EcKrB3ggAfuPSdwoYMkYpSn+Ytndd24UsdiaYM+NW
UVNT6nC8DCCVwvEYmwlplsh7L63lYQ0I8K828h/9Ys1JBytOXuswIf3Wrnb+g4q1a7bskMZutLFu
5R3grFbFgbGdxQ/0RsRnpLID5JLYc/l8+EBKUmhtD0dnP5n7tna7/4z1Tvs+csbC0ddsgydkO7CA
SmE/o3T9lfZ8/bQX6gKzX8G9TRJdKUY1RkVVGe+q6Xtav8Z+7HbNe54KrHghZZhJ4ozYjnMQFJUY
sG36144+G4B7LkS7HosXBdzQ8LKg5sP+9zwPk6M46hHRMLsxYAvKNndhZa2uH9iieZ6J4DKfkEZA
1WR0XvqGgAen20Y7oKttRY85kSbsZ5xllADAG0ukreCJ1U1H7SrX7D+vK7LUHcEH+fuw+CmtEtu2
sZSgjJEfNKALDlu6NlGg1LHZ9C86WXj7gaYO21XIZfhx3UY15aTJLJBQmSmw0qJVF8UHBeSMApWW
bAwE4HirMU7Qi/W0UB1ogGqCjM3T5KQUWL6hTvQQ3EaHbnSqg7KqN/0P0dLU0qdSYWzYY8RW/gVJ
/KjpFh1KEyXn6mWyX0ku0GrJ4s7/PndxAGIfTOmQADM/yXSQs8SjF/mD8kqVgm4IwoI7GQHmS9ux
O2SGJiqUitTjAoFuxoOWTniO1sW9Ou7D4Pn6R1sK5efqMflnlt75TUCmCi1VVNzcvgBsYfRSNshe
whcdzl95vS5uKbk1z+VxiQvNDH/sWerAEIDZlDpDVnxNbn2Ue79mcjcMjMYCs8r6uuTlgwRKKiaS
CLngIm+rMe4wSo6miKHtzCzfGGblXBex9A5Cu1gGOS8GhRjEF3eYbRSoDdvdZZl7fmgix9/DSDy6
zoG8+MxGhfobYa6wqBmjhGSNahnLMHOpo113SD57tAaOjA+YbuqbFEjqNgX9sMu4NQG4JQtOczEB
BV3z30I5R+y32ehXMoQCU9Nwyh0Iu9dt4dou5kuTnbIBTvCGtbda2bEP6dv1g15wNADxZdUu0LNi
7pnT2G6TdBxIoJxS03RkhsORT6u0f7guZQmqYiaG09HS1dTK5Eg5McjvYPtXJ1J7YMwkbOxK+CGZ
K+Fykpk8LuoEyiiVBlOL8egBZXMV3tvoW6ETshqFGZBAOxzm3GzqVC+MoQ+VU4VeHRhQ1qVxG91i
0eCrRlkXB2Fn7vpnA5PpXCLJaEeGCvq1+3aV2a4J2o7uRt2FKUhP8juyTY+Bp4re0yKpnANvVFTY
jCFVTg05Bc2LNGDkPxLNCIqEcG5azYB92aeJcoqz9zS4U8z3sBYM3wo/GOeqp1wLZfrXB+tXLDkH
KNNNvqVoejQgaRBtsy41WljZDgOWALtRUL6bf66oqfIynWD+zfqL+xib0KwAYnrtmjjlo7zVHwUX
jq8HEIwbQpqJ4WIUXC7YU1vACQGtMWPASO0LcqKbyNUeqh0bllBFsvgHwFyWwRujqRVGYpm5cWzd
0bXeJCdfBw+MVbFbVZ+NEHaeTyPYWDFwJjHRYAP8HgXf+WGCKtWvsa/corBS7/5as2GJq2is+MJI
eDmckYySLVkpVk0QgsimfsajCks2gM9aoVr1IAkhCfjYA3EaUQjKutgxRdDjbETplYRafQ+UbJM4
GWoNRiIye+bMz70iL4Jz9oTWvRm0jQFcPuOt6xyVISuGa+knjBDUwXd4CoMroNad9LvIIBe1U1UV
hMWYpAM1wvyjaSHw4wA1AnvUDhJgg7Ch6AhMXiSCO8DcpAXwg3vj671NAAZ2n2FSwQNHmtfvmsGR
Fde/E/FALQgFwIiGhWDQtjLEhblenWp1WHvE/l4dnfzacHTzn4ZOfLSZBO6jdXXX1lOrGEfFdtjo
E3Wzn8rdiKXx9lu8/QO0QebFOSvBqxNdDc1SVXKxC6UUqplKgGdCz7vzFDRPC2CcbTu32qFWSl3R
kvpFu+1Lwd/y+PpB1wFofMogj6F9drv46S+kz3IjRPoUaMYbIdGCaSC1aqBZg3JwDOOHX8T+WrsL
lD/Ydly4bucHyTP1KU0btiBGNo72FB5yUn7IWvUeGwkCduySKPwuuADM1i4+HMDwiA0mC5SeOUux
ARrUdykYHwyn/UUncHlZW3a/I2yYqS1wyGI09P/po/Hr650J5TItlaB+ORFLOhKre9NqedNVtiq6
2ksfjgHGMXJ4eBA+L9fVth1w+bAlu447ZzooW4KNUQuEb96fjH0tHeS5OE4nq1TZ63hCQIuwp51+
hlPr+K3oPboQxwyiGUA6s4BRiPrd3HXIdpeHdSxpDLsQb5tkUwPT9w/i2NLhncvhXG+QGApoBWTp
OKK7FgBMgOyAUXQA2Q7mxkQgKBedWGYP59KYwzx7BcuD2tSSIhcntmuRH5Q3NncYem0M1En/nhUu
qm9iWKmLDOsvseAIQXhhA2vcJ6tyv1OnftQAzwqUi1W7ARcJ2N5WgC5SMBwob1swbHjXL9zyB/xb
5sXoUz6CLmEs7K+Ak6/J7i+2KGEiIpLDPvDZkQZDOWQjAPZPDVBDjDVD8GAQBqAauNORlHQ3LYKB
FrlWgOxOpOTyyTKUbdZ3RurKeZXB1/M+JjjZ+FCGoKeqHphPyVz7u9q6qmf++OeDpF8f80wk9zEn
GquW0QH5bNBMpx/7FYlktw2E6KHsXcY7TPJbDl84VCO/1caclicQbx2A67YJwBetAsRb9AlVvgkB
jbCrDdA6NihgXyBe9oMxongfK3jjh/XWCuJxBfTyXIVfBiM4Kc3ADTQj3hI5w7pcUORu0tXGu04D
ex90Y+9aU4ERN6L6jmJJowuAnN6xNHSjQYCQvunKSDZGDjJxDdSwroLpW2pFw8aow3HbTqVoEOGi
PMPpw49xNdLU+kY4GAx+/bF8xyASKBoA88wwiYe7nuHaRp7Ityy4ZRwi4PhRfdUstB/n96CAzlID
3PxjHD+aFXrw/oPSPl+/00vmPhPC2V5UZZNGC2hWregLIw452TfRCj1BDHW89Z0jl9tIzFDG1w7Z
JgbgSUFwJGMQCFtAc9XSvq4qLY46xALpI7I9c49W1Qkcj/vMZZsZyTfVix/VZqu/CptyF09Fi82T
qJjTsYD2rPKlNqnzw5FMZoQRiNLHINmwLVcEy+jyM1jvBC5zITwwYaCnZuCYeJZywYgaWqQMdkWO
cQgsRWtdHaMHyS23piM9RIAhqm8BCbYW1oMuTWculotK2ZQDslXt4yPWfUMfPLFYINjI73QdPwJj
TkGfHFwjrkgs+6tz/zKXyhks1l60skmT9mjk8soM6L41G0GzXL1MMucymOc5Cw7AUPWDIYhbrGsz
9laUMhAgilu6GbbgQF912+Chfzed5mU8VDuUETdA7D+QWxCAxEdRr2fhyTz/MVysUHJJozFV46N+
1P2V/WGvFcffZW8ZsN/uond5K9zQXzJeVMFRCNANlZh8EjWYNJJVW2pYzrvqdvU92fXrcAsmK/ef
P/VU0wRABPBHdVyXL+XPT9qgnVJGpDmW4Q86PCW+wPVchvn53+dsVAqrNtaUsD9mRgFUm8whoXKf
pdFKK6mTlZoH9IjtJOWewOOxK8db6blenJWqtG1M0GF3x7Z29L2OvCJInMiNdmPkGKzuLK6zXwbe
uaqc0YZGKbeS3zZwd83O2H5hzmzsPbqPW4FyCxffwpSKYrJeAtJCziJbPUzCoihrtpu61rEXq6Hy
pscO+UZTF/sT8TbcW14uAi1aEquh5AdMbRPr57xZBkHlt2ACS4543Tp11bho8rl1qLrX1VsSowMA
BqujWC3WeRLIzgeH02Qp2TGVvmcRsCisO8xc//PXl4qGyG8pXP6pVmZnoNWTYWqUkYGAfmBlPxor
G4BdAZiQBPbIzJwzR+zCAqoEgDPIOHnU1qIhsUrqoT5in9TFLJoX6KINkIuOMQHSkoJYy9CzF8Kt
5Hd62ncdPY1/UX5s/LUBsnIGbiHyGiJZBtccAN8SeLISVXr//zZdcYsM8IvKROR/F44OrxEU2TRM
iVoXQOeF1ZtZbFP/vUzyW+DDbgCDufvHFncugi/WxI1Jhraa/PdIAxpXf1dYvpONL9eFLJ/Zb0Vs
7mlc2bEJfswBZ7bPdxYekOTg3wdfE6gic7uY0/uyhTNZnHWHmaoYoSRLAIbT95PX3FfA1WzX1XN7
/29eNjA8Az4BhQy8k/nHFMjr9JhGeXzMirsGvA8ga646U3RhF4LiTArXbQsDrJNPUktPOWBrvoYt
7cfEdgoAw0ue9i74WAvxYyaNy12zvAJcmh81ePEHKDWh2Rbsk94h94pr4EHqYyNV4PYW7APT8nBJ
wNJFvgx7nyc9jW3QVvZHBVHf3EhvbOZj2mTPCnDHRbIuXexcFPv386ivTNk4hbV2Suy30je9bPiW
q7HA5y0Y4VwKFxBjX21JCJq/k3Hfr1gDOFj5hwjbHMU6/ilKSy9TRkxu6l+zaRjMN/jHm9U1ahir
nX6UkqZziqS5m6L6lBvmIY3LR9QVRdeZXaG5S58L5CyEqEkfNnado/vLgNuVreT6mIbDeOoqF9aT
lz7YmXb8fkw5Jn46BplxslOgT0ifVALRKHm+bvSXntZCBw2jrgZuMpo2nAHSLuumPAzQSSFvyniv
d9+u//2FTHougDO7uEgqEmp1ccpTN7mzYQ9B4ZqHCvTE28wbnfZVZBVCkZwNjlbfgpiK0FNZOGSj
eBPmMu9r6n6kv5AJDokTGp5w2WbhILGXDHJfzDiBze2r0HB2vXTFzCsbo1bHyHyn0SkmgiFX0d/n
XKFRZgX4zJriJPlIag3qjCJ8jaW7O1OBs+6k07Q69rUO/o9sAgAbbjt0S1QNiKasOD2I1uEFKn3N
g54fWV9PVThU6omE/UZPydb2H69b38IVAka/qmESDNSBGuGS5owqCtiwS3SALOKY3S0JcyeWakGY
uqx5gJT4txQ+lTA72uWSRItToVkrI8ZTp3ak8N4cclcCM2ovmitfPLczeVxSkelthqPLNHi6wLEL
jMabglvLbgjn52YaMT949mUq4GVnZlYpp0knq2o0FdfGBvM0yOuYmkKY4AWvylgwTCbSxCQWp88Q
+XpQlPBBjBUMQ6/u4OSooyiYpE7uRW2eRZM4E8YO90w1X6VgzhrwsULtpzrt8elWCZhpr9vdQmCa
acQ5PWBb+HWpTuqpA6BLawcOGOad0jLcKflGi9frwhb6jqh34VmIFwAQfBAO5ypF6ohpxALnx1Ym
8nsMLDjZTlnpN6KzWzK8M0H8hZWxBdJVKCqeMtCVUPomiRr7Sx/nXABnCV2YZUGRRdqpJZ7Vxjf6
kO8yST4JDow5Ms68mYdG9QM8SmgOc46utOQk131FOUbKuJEaDEJ0/hqbQ15ZvE4QOyWWF466O8bU
A4exN5CnPjj2w2NSmG7pYwg9KbzS9neqKtqKXTji85/GJ4REl6SiNqrilKi9Y6sy2A3p+rr6Au01
7gbYPvGTsgepc7zzN8zHYxf1TjzdsvAtUQG24HSxE2piGndulT56Z1kRp+axSUG6jbZZpdJ1kSve
dW2Wov1MDmf9fTzahRTI2qkDuD/gsK0f0ffwpe2BesiGoGSwTQsunEgzLhSXaI/Epo5H91DcG8mD
omwi0dj8QvXeAhIZ0E7wLmBD+tzpWcVYDCX2JI8JyPbAl9rftqZLviXogPceRVTeBk/CF/6CI54J
5Y6yDrs+JbWioY2ENwIm6T9arCfra8b7IqrWLx3iuYLcIVqqr1dDi0MspvspvS3VhyEWjAktiABj
sImRUBWjSJgjmFtgg/4qQRHGPNr2LohvVLpV42eB9S3c15kMzpXodVV0jJL9ZG9HV9+rq/y++wH2
qrW10dcqKmbY1RWIFKjFe2GjbgF4ZeFR3Lt26gam0+2So/qt+hg/2gKDBNiOAX7Ft0IAeb8kFvzE
oJpRMNB/4TQbqSnLQsvMY9scWvO1Qu6hBVuBbpdPcOzh/RaicQGAaFNkxQkeWMpTVzjaut343+Sd
6Qy/Ri/HXpXorSBQikfeQ6gpo9CHFUrar1bRXDm8o/+YC45Ylg0yAgxHYK1budh27uOppF08mkfZ
vNGtQ6zuZV20frdwdWcyOFsfI1PLJnZw/R5bFs03JFFb+Un7Fd4Az/pedGxLKcdMHHd7c5KZctVR
/ZTu2P5bhflyNqkvb0UpxwUeJEHwAA4Etu4x2a2AxnV+icsaFUIl64oTYLr24Xv+LpsYywzXbKEx
fTTc0ZMP06p/lp1xK1piZlrM84S5bP5Q6474VRCppyw1Gycaqq02PsqjpTjt+AFmFbePRZgNCw32
uUzuZG1UvAg1G/U0BPm3ri8d1ezWvgSq1eSRZhTwaHsfy8e+7wI00CE5dTr/uaUUcHSN08VHiT6Z
Y73GoNFNJOkbtODdTP/hm6Zr5z+HOvHisn+4fmsvXwvzn8z5QOwmT7o+6uOpC6SVrITfimjYgs/p
IBMRTMGlu0WDGRV8trGLThn/VFATNZLyQGOZ272JhXZg3ghS90uPMJfAfsHZ+6DNgtiQMuS4MnAe
DD12w2adBp/XT0ykBvsRZ0J6OY2IHaJCYbV7yS+csCMCNRYe82hOA1DfsEBir17wqsnNECCY4+kL
MKX18MSIxyPgY/jO+CRvRZvUC2MUM2k8aqs+NrbmW42OzkpCXDbNbGLAM3Zy1FC/MdwD0C6NTv/j
XxS954K5+lUF0siGsIpc+eaHEKxtpZV2K2vwCwXAcUQp0oJ1nJ8qnzvnNFVTux9QAARK/GYgof1d
LnrixHoYCOL8gvOZieJsRCFVOModMcCsAqhA2Qbj2EDA+jpNQJ+OQGed1Uq5KaNEcJuXPO5MMOdx
Kzmy/drXNVYGB1bD2nqNQLf8vdyO92yaAkESrja9tT/z2/hB5HIvD9hm848m2o2AUMKc5Pxm1FU9
tAT0IEfbNAcvkiW8ggqldGsidavrl/DSbc1EWVw/Kx3BFtbLVDvS6dY0nvL6tSD3gR1518UINLK4
lCYeRyxGkcg8qmp0oxV0PWXpnRFOgmT3K5udB6u5OixDOPMpZdUBlNQojKN6S25l19Dc9LNuAYQV
h47pDa55n6Kmkq+Mn9JOmA9cph8z4Rd+OaupTfssx8vBHB1qu8VD8tPfNiu93WPvHxh/Av8mOFXC
aRujZ5JGmLY+UcNwU+yV+Y1T22/XP53AQgjnXLrUaIMG+5wnq3ol4YPWfe+NbTsmAl0WnrDz0+Ni
TuMDeQ6gItOp+QBazAZJr6eNmPc3sXJebxCDhN/rMgDNJXKZTRZi1WsIRhzfynLMvQKE7eJ7DXA9
wDDelwyAUuDNRAK5tEZP0nQEWCE9mT7m/QKs57U/rn+shRg014lzHUqW+YlhpfREx5VUOBlQocof
IWguIqClqUClcutbyC6dSVAtXYi1M8l8ATglqd7mFU4zSR0seGI0GUPQwcFvnWHFCOmEUe/ymQTc
OTAu2AAiNS8neNpAK5Gm+DrahupeWwMJAmWcdu3fM3Cj0ZGeBUcrksdu45lviZvcTo0et63X19Ty
5BTTddnP6S4nrhbvmNDAE4XahQm7uZJcHLJDlXa9NLArjnx7hSoSpsK+ACEAPRmEng21vzAYcle0
Hb/4RdHdxoabZaNAyPuzOmqaIUvw2MVYKOgis1vdcJU7a6PgDVoBUUkELLR0Pc7lcZ5mbOoWpFh9
dsoALK11H3ImiurMIfLh4VwC+wVnn7CPTDWMzLI6JfDPmBQEqw2bVgKNavkyemI4TXbbZvLwJgAh
rYw3L+rSFr/DYdR+nFVtqh5NH8wShr+Ok9bJkbb0FtbQCPb3umhliupmF2GBk8r5gIAOelllenTS
UrhPoLxWpTNGokfaZXVuLoZwqYNELa2NqyY7qQ/1wTxhjtyzQUMbnxTsATM/I3KflwbJJKpY1wC+
JasicA6bNlGsNqDkxQ5f500Husk2LD6kjygEesJBqYvck5PGHWNZSMOUdkOIcI5qggLCFQoMd1Z8
bFbxj35t7QusO2c+OC6uexqBYL62peupUgyJX57kUXMKQ11P5UeRHsbiM7YVZ7Sj1XV5/+VcQTxN
2IYT5rHn16JIzSQxBpwrXtab0G1vh6260x02r4BFC5FPu7jmX+f6WxrnRwek1W0nd+FJa8uVUiM9
ykU0D5d5ICeDc5ttU7aAXdPTExheTILiTOOvJwc7JJLb7JXRyb4BkCL4BAje4LQ//pWGGvDxsZWL
htQXxu+Zm+ko2GVGjLsczfrOzO+t7l3wwS5CEVPvTAD3wSwag1DU70MUugZgKUANrKnb7uA2OeYw
yod+K0qW2NW68GRnEjnPKfc0TafcSE+9FLg0fLNZtRBv9nxfiLBXF92XBgwrE/xmOELulqcNJUrT
y9oxo5Yz1NYmi6cHecz+aTL2dYZ/i+HJa2IULMET3NrHqPkY6VtZCmYVLhNaTgCXnXdREYYJ6VSU
qOPn8UVn+ItuwEC+yVsBkrFIlPtdRDcIBPADCkPEBqYNf43DtOqsHuVDIJ2m4JnNABZlbBQXvV1w
+YmoQi+ntjhp3DUOwkoOtE6xj1ZuP1cTrTw1pelW8qXJiTCVtJ8kTKnRUsseJN1Pbm1ijRvG3v7z
+mVQl/zJudrcXbepYkpRParw08G22jeh0x6TmzFy+9sQzPMN4B61/bTP71SvvpXXspejOuzavSNc
2bx4KrEjQXhSAcKGpW9+2HVSpriv7dzEF2dIt9RNAmA5gBdwVa6GX2Bm9prvkVf+4xGSuVg+844m
NUqJAbEl2WUhBSXt6Fw/40VbPtOMH+FMMj9W6FBh42k1AoMDOehtUsGZgi4ZJgbENf0fM3CCyPP8
MG3u+uhVHkt9NDFrZqsQFXbjdNizuZZvRKBrQvU4l+NrWUPHEUuVjB09dI2/Fm032j7cAt9sIxxW
WPLf58fJPQQrq8vsPvyS16+SwGnYvhXjPhi96r0G2IfIfV/A0vCnySUzsh2pUh2GwWmsnd68mcbX
NPTi52Bb3nc3lmumrpyujeqllfbaH5EvLHn13yprPKoKBbchuDpH45T58nowI5Tym0McChZomBp8
mDqXwtWZJAxAqTqQ0L98AdvC7dGQqTeiTFSkDGebktJUpZ212qkfU8BIqpU3kuAmLtNfgnu36NL/
9ihAKptnZq1fDk0kTcVJxbLDtIuxlBe5rVdiVAEbeaJbLlKLC/LDUHa6hi1YnB6tXP+FpfQQZzvW
RvUk1LAeMOD5eV3Fyy+GZUpUO20FSDto8XNXLyB+CXh3rLkz791uCCCSgMixiQVEAwsXYC6Hu3I9
cBcSDa8HPGbBHN64QOI1dWhX/yLO9MKa+9imL1HDdoAuDSQc97qal6FhJp7PNoym7cMinaSjFskb
GZTQirzyh2rdYX/tuqQFZzYXxRln0lEMECmtBCBQcGGSPaukNc74Me2nv+h1BKqxLzS/c0yegeuL
KRcTbZa5jUamHphjhdiAFXiX9i3AED4KPXCksnbjTtTjFUnjon0KSUM9aRpWgKoTgJIScP8hFLXv
TQqUQBnfMQD+yb5001tRWn9ZXGOLsmeack50RP2uGiecrJmuWEfJdJECszgfri3XL297tFswIr+6
/kEvb+VMKt9W6jBB1GokCk5diXJ2kjskQmYRCcs9yzcRG9Qa0QF9zuNpZHam9krVKsfBBkR+/lrl
n2C6x5pyvIrklYRyJfgenVHCkzsxwNaUO0qnb7Qy3IBWzzEUumqA0TmZ32wiKnQv357fP41zTFNC
hr6VJHQ8cXvtD4U8mBj+rVPr392d34I4W/bTxMqDBCk0XdEXtjxr47mvuPqarROJeXKXP+1vcZwx
yxZIGIAhBL38p6i9T5sfqqiT9TXHd3k9/yMDcE5cCFHbTsfseSMdJasptn1WNoond36CuFiNSnnj
563/2KumdIgivTZcUw8rf021QnakOOy2emCbd4CsAfC1kWVb4mtrRUueSrn0nwc5Gm6CtrZvSkBN
rsuQelYFtsgqtxxlmrJNESXGPiki41bHdPJtSTLJkeMwfLt+Ra7aB3Tk7KO29AEdUuof+/qj7Rqn
zHe+lK+jTjSw9V+c6+/T5AwEbx6rHDvZOJbe9AWGIblfoznoCDISLlHedvVOQjHOQJQsAJV5EwPt
Qzemtd3L4Pv1K1QvrYoU91YMWOsY65cuxeqdC7ypcnv9YJf1BfyMbaPwpoE+Zu7c8yhE+xyPOFyI
eqdjkAsMrxTMAWvfadwOiEyBQ0Rg6+xrXVjsmUwugIXEzEKpgYtP4E+S+JhngikukQD+SmR5LRcY
6D62fucExmce/hIcm0gCFykqWyvHpml8DB74D/UOcJOu/ag7kYouDFgzvGCtfF4XuehKfh8a38g1
8xJlgVKXjolcr33qA+dJdsLg6X+TwpmD3uS12RHAV7UmXZVgj+iifK0ogSCluBytQqQFpACKGCif
2RgBnZudLatgp6FwjL4lo7P5M0bjoySfsVytOnrTd4qTh40rRcIAwNJA3vbOBPMPXbP2tSidABZk
OMHddAjdrAdgPVshVD+k04BkscGe07i1zdUkWjNe8mLYgYO/Vxn2N58KRwijsWbV+lHNsMos4S0q
AYIMmy5a8nL9My4lUeeSuOOtO78shxZeLJK6XyQN9pJS7QjY5wmNgI1BZFEtjF3Zi2OFVsj0Qbt6
Qd2gN4OMjxWCon3XHDRv2uJzruiBRdVI3DQTSWO386z+GkqSplUprEfekA2Tpu4ml4DQ8k9gIRZq
zbDVM924kEA6NHXoADQYeRMwZj8vAzDDE2YPX/ObbgW2mr38Y3wub4336x9xoQEzF8x9RYr3zBiw
y4h4oL0R04lgqtaqfKFe4juqVwA2QdSbWLTRv5VV+We8jTXuOm1141gnyILvjOm9jx4noA9e123J
m/0+U+yPz79gpYd2D6At/zhW9sdoqIe66DMnyKfH63IWWh84Q4JlNfw1bPjzUC0BBhmmmGVg+iZJ
dvY6vi+3Te8F7Pyy+/RWFU2oLNrmb4EGp5lJMd2jAAv5mO584uZedOy29i2DCksAW7IWlraWIhGr
Rhoy9sjxH/e+rgC34csleAsYHh9CuBs3roLUDkA0QB6S9vXGip1p2Fw/V5FU7rUdWTpAUnMVERbI
2UMO6GrhXrRABA/KkKRJ3YHm3jhi0NOQsYoTHq/rsHi/zo5OZ5/yzI0MetJaowIIyn4/YaQPWGus
WUzXxugmzwbQuKnsiBK+JcMnMEOAa+I5fcEhRn3F6PKOBT75fcyfcj9wK/tBoBjrzPLe+FwI5x9N
U8JCfgQhRncjJZkbpJFbyk9Rka1riThheysppWNnmeBWL962c8Gcq7THISimDrihur6uTqyo6++K
j8ZiSL2uGJ9o0UTODpOzwmAIh0EPO2QrquRk2qeWCqeW2HW9dpScD7ZSzep8AoAp1Wo2g2SuaVB5
QYMRiby9y2P/ubPBZhlhZtlW7R9lae+uf8sFFRWZgPsbeG7AIuYdZUM1ZUyArnbMpfuhf0kj0dN7
ISGaCeBy5VoFYF1fY5hACqlr6wek5UNRuQb9HrSKY9uiIZAlG5kJ5IyTgFPAtFI2VgDAUsYXBPwa
Gd1oMGds2lchmPOCP1ZktMx0AMrgqc37R61I5NyOMKIh78eXBkxBCWYYaO2hlrPON8m/uN8zcZxJ
NoVZopfFiixa4lnNryyOV8n4eN0olgpV51J43yjTMW/SSYu+GlH5e3WSHA2zLtaj+eR/mNiMBJ2d
MLItmuLvk+TdpQXogd5kltK99Ssg4uF2A1rG1Z8sNG1qkM2JwBzY3eLu3kxLzjTpFA9xONLslB/Y
vGB3E+36wx+gDglMROcskkatlHc15Ejb+oA2LpDZlT0BmlLi2cIX/0IAYJjiGBhSNODZ8AnJUCix
iWVt40ja7z4xPNPay+2nwD7YyfAndyaER7GpMlL2qQHujsYrwbJCfgJf82vUMvnsHvONqHC6VIM6
V4pPetS2L9pMqdRjSnfYJLvLh8pRsge9aNZG/Wyod3nzBP4LoEMGrl8AIK/7gbklPW3BOJR7kzk4
Coj6VBMTRhWm6kEwZXWu75de1H7H28LTpGHtB23gyNYTkYj3Px4XF7YMlWIhtqwNQHYOgOxk7cHy
B9YP3+gu8yLP/l8/D0vCzxIPSxvseAggD0/BfbdL71FkekodA625PyHKWMjpZ1+HSxFROqriEfn1
ScushzzBilkVH/KoXE22IcgLl9owM1mc/+sNveibSc5O4CxFy9GxPiYMryhb3wPcNukd5n2HlbJK
JFTTlF6QgCwFs3O756J1NGphqdgY4WywLusmNMCkL7przqT42z6ZAE/aps1mynwqeHAv1dHO9ebB
SRV71P3QhN6l7UQnc2/dNIpbZg7oCzEj+9Hej76X/bhut4vfFWB62BrD6ufFyp1VW5lhjMBZVpOt
hZidBI1jTyvNjgRfVSSI/fuZvdq5pvZNFoBDEN2JYHwYwmCthT8Vaq+ua7QY2OAX/1aJM1VdBz1B
DCKBr0Y9uDkAJ4YqtZsrruVmO0AlrKd4YzRCr7z0yMfkzG/BnN3mMUB75TZm9G/9S1mi5xPsx2Kd
YObK2A+b+AF49PhfjAAL14pYeLlw1meiOaNN1SAH5Bg+o+Zgmq1fMUa46ZWAbSJmxFh/UnYWiOQn
SjLMj7aNjPhg0Fva32T0SfAdl0Lq2XHyQH5+VqjVqNbhaViDptFtMcnZrjtM6tQuatuCHHmpmnj+
8Wzu41lWNkZ+HUXoa0dbUAC9T4Gjf4y7cSvXrkAzwV2wua8VdaFFogRTo9p9dKetLQxEeeRd3WU7
NhQbrUOQAm3i78Lu3WJI/4+VANSSL8zkU24FdQUd1U0BIGkGmZ256jNxRm+6DdbCafjFPOVMHlfH
qLIoGzWFjSBiHqj+zE7yCndipZdABge/NjYyj/2rqPp09RoyLZldnXkaX1OV3ldwut16QmHhs289
+07etV7wiczhBhjyDKwYjIR3dSXIAkQKsw9wJrowqKFXbYjZ8aC8tcxmmxTGIVJMQYObebD/dtuZ
huxqnolBSycofPAdndomeSFK/zDk1Z6SqnWAkeagPylyqSLDYXqfCYwxZ5V3FJOd+q32EW21m+i7
dtusGEZxhOVB4ScUnSMXLOoylPxsajHl/0sDu4zp0u8AD/4MX9n1136Ojg2kd8G3u+bP2KFyYQPb
xHHYl3l1au1uS0j2EerNSXDxRefIOZnIV02NpngldB/qL8npN8o22YA1B9shiAx/sH6+6ENRt8Ri
gQlSZP7pX7W+hrZIzUqX9c44fJGEOuY9KyWKZx+Y27owyzNh3MWzlHaQSKJqeCYb62Rvrxguryym
6Vm0jjM53C37P9KubDluXEt+ESPAnXzlVptKqyXZ9cKw1Rb3fefXT0I906pC4Qp9PQ9+UoRPgQAO
zpIncyV5XGgToNPpjrKTNg/V0cLcnuXk28kDAeE+9EXj1Pyg4swmc+WyOFKtJuzkE2I/GezgNuQo
5twfpd5v6sibsl8KaJIylB+U96h/Suu/zGXxk0Fzvz5CorUzT0dbN6ArB5PLqez3Wls6ubLRRdDx
j+GBLzby4608u+5tY7ZrlfSQOQj92hugl9XeqTYo4lQveyhAljnrjtQGzegM6I2i14WhJsFVEazz
A1l89hOyVqvHDK70ZwKe9EOtddNrr5PiPWvlSHe+/qYcmDJmhj4396PcdGasUts+qlPAvMdARqSh
bvvDvO927SbHOLbAFtcFnNliDq9hF2kejZB2KMxqg6K76VRpBjSCIt/pSbWRstyLrWrfNt1e1qVj
2S97qU1vR7KI0G6iT8wc6akd8zkGMfNPhTShY6TAtOWjflso6S7Xx7+sNd1O/XwbDd0LSBH9WYte
ytJ4TvVxdjpV8vpONMkt3Aj6k882IrGjxcJUUo5py3anYLokcrrvGBW6yff2D+FoLD/hOtsL5pkB
d0LTSkWtwJwBJmwogdPJncHrX9SPNqCoxsGrW6JkD5bjj0bSFXxKse1eb8CTD1Uba2P8nHsnOtLp
pNAZ7mIEJ77gsHG2+MIes8VKZqLLMiMtyJATDJhq/ob2X+oUyIT0jf1ug2sN9VJRzY33XS/MMts4
p9kSDVQHe3JzxSnvISjlSq6OQR4Ht8olB9HbLVon4xUrVdbydkRHXiXAo6IMlM+D25Bfgs/Jids/
14WJPWaaDcEdHUlBs0d3iDveAFn4S3+l8FfKwUe+Af11J5ZQ5wR7F0aZINoyJmOVlzU8hVqQJbGT
99/zzPD7NMJ4cOgJlshp+yiUhAcy1NBDvWJPtwFsS9sMWxce1WDahLs3w0kfNTFNu8gQs2WrbOaS
rS76aRx0L0/vwzHy0+4AUs0i6dFegnhP/LoU375eHz3wzMumapAMosyj4FpjK/mtLHVhEY0YttSJ
a+L8p+rmawuco3hhgQnxwrm00nUi6PTXq4thxCAkuheBBu9rM4KFsNX7MG9TUtd6eMI9K1+jRE+O
YHwR1cJ4Dvl8NWy9PtVSKzKLFif+bsYs5QxMhgrafsoqLep6XI8xY5pK1yzwP0EzEDSkzEFPIbUQ
d/asnOJQCpradPKp9k0yuU3d3E3V05Rl2zYnNzF0ccqwdqfkpE8/rHZ0U2BLc5yarz8xZycvfg/z
UqvgNGo1CWsvbe1ZkZJdmKbfwml9/toMx6lAIgiQFwyqW2BaYy7ChINqTRXq3gkhu1SbHSXvg3Xt
NxJwkF+b4q7o0xQbVNHqYp2XLYJHs2uc1c4St7PrzZgpwpCKbwpM05BVhhqDyWRTyZoWVjho9KVD
+QYDbaMTI7ACCtuESKgk+dYWOyhs9/D68fian3aZ61epfT3pHa6fdlo1P73X/CxzgE4eILDsKIEO
PJgLMbLd1x+WV3O4MMtsojqnDWbwQbeU7wB9dbpnaXQyX5L9OXLin9KmCWq36txOcsFvagjwIpwX
4tw4y77Rq30zAFNln3prlxbqg9mtnkzqRwgMeYawb8jxPBfW6N/PYjSETGtvjUuIYNl+UwpvHR0o
NtAJeTRinLkLhvt/oUlGLz/juC+s0vN2ZtUwIkhcKc3f1K3LbzpGvgRAE2MOShSl0b1iTRkYxVdR
KFZ0SEZcmpLWybSmCReSTpvIBwi5ozdZC0VtuUf13A4TfXajlC9GTMgpAR+TV+5wXIO2d7Rv0nP0
LQJhg7QTDdIIbTLnNLHyhkA0VT9VrXMMN0CvOxDEPGaIYKK/PuAqAhityCKbS4JvXs+0HBvXey2Y
maDsULgYWV9gbAeCadogbdDlEEIEOLtIAU0ypoOhxgLJt8tdLEEjmMpaRU75TXzToTH2nUJJaBVp
fqVKxVru9j9LyGOGbvv8J4gBcHYCo6DKJp1ZYt4yKSyrpc7yFRxDC8i28HIeRkc6yS6VYxbhtzi+
9sKYcrnUNYG2zoRI/1RGvyrlVet3nYi+k/NIoT0kq2AWJAQD64w717R56fW1JqcGiFYrxiktfrTk
zhDm4txtA44cPLggrbPZQaFaGet2BADoBODij2VtQLrjjvaxjX8gZOh8JKDzXmtiInChvPoOVWH+
xy5zGbWks8OlGMnfkpmHPCiegRfDGKKGVmMDKMQabgdxrZrj1i7MMt+16KDZkksqQaaUABcao2OU
v9JJuuJJNI/Iy8oubDFPY9qk7dQlLQFMX9tDC1feQiPE7S2Qw3xMrgSqLihW8fLdC5PMJZTTUquG
pV5x+TGZ8B1KTPvlTn0HJ0YQCmGnPFdzbo0dgsrTbMqkHMoClKLCDMJ9DOWicZsfqAMfobcojlk5
1ZwLk8w9Bx07keIc/lTbhBv0qA+jsU/wMlG+nfZ5TjciVW3uXf88pywPawSifiUtQF4GArONbCZI
7AtIgYbGj68jGv6F/+c+qEzwq4R5GjYNKhVNPA43yozJrkzLEi+TCQg19UHefG2PE1VcfEgmqtDm
rE4UqigPfsw3qBREVLph97UN7nGU4b5Uqm0FghjmtpkkBu8bwLwISvsK7FPdpoeKDLp8HoVoiIoS
QnPMhcvWtu7bPl1xHuVg3cnOvHrttvOkjXFoDVd0NLjnHyrd0IJGzoB/TOCihxWkhmTE3PUbdFuV
HDRQqUfLE+N7pYHjO/ftH38QLCFp+bTJfFLFlOxkqBENzgF95qikMeRKAqGqG89Rgt8bEkCKCinJ
jwD8LP4bBy0JUZUkJwgz17sCIHbrG5UXXsErIPSU9MFkIkDMwn8aY9xWb/ZxBl6BvxEElABqPpSH
2f34gvciKhPuMbFAnwVsJp0ZYyk5ViCIC9CZAILRBsOLHeSB/QiZyi5Q3Xkj7UQ7xrvZ5+aYm2aF
pJvmeMVL16mO3L+WGNK0832l/fz6tvFu9Lkd5jR2aFKUKgGvqp4+NxNxJkXIOMHfp88vx+zTCrDF
MiNm+XD4RgPi/EDyO8AydVcdvKkTFlR53vdsTSxCh5SjOTd1CT6YpXAwMukn0cGMDO/rL8eruuD8
/bMudqCubiFQVkhwhlRAjqonWd4bxJNAqSa8V7wHjAoPgJcPJ+9qiIqE3ZjJORqEFPofvlOQheZg
ChwhQfcUCWVZuR/w0xw7OlWEFYSlJzxfsZmaT1PerrvesuKDrSwififO+bNpOKdbMhQCDJM5f9LY
tg3skRNp3szuPmm2gl3inD6oDhggccFkiAL1wsuwm7RtAQGlZD2tb/k3M1hpYnNXvxAPiP8H0WNC
jzLjkkDOr2Lki4DqwWITit4Y1jHukFCkOz3oNuOW9lbFpBW8IBFHQdNRsqHaquyAdxR3ejmP8Xqa
72jiQiWyJxWpPSrcEHKPvOz166/I26Vze/TvZ369A0EcifScnJQKLZBw8KARKbhOHzkD++1UegJU
RTVs+NlLGxZIaYwhj2BjAyZwKghagkslMLwWVYsEpXwNbC4xmGMo6/MI2ox0S17rh/BRF/wS/tdF
i0BBCoVBN4PJ1JQpKlLIfJPTqK5BlR3q7LnXUTkpXitA0pbnMNxJ9W063S/abwmwv6+/Nefy2bRB
8X/WmZhOt+U8jImxnuSicoY4d01Tc3SRmAQvDLE16KRBjVIDYwebeU9ZUoYgD1hP1jM+d7iZbtGn
7nEp2g8GxdwfLCcRq4hy7VogJYBwPcRqrqgokQEPdZzjPvZB0rhy6yl+4hfH6V5zovukgMSJeDif
dy1BS2JpNDUmhA1LQpn0RQ+FHMT//a5BOAmmOpD7iyKS61tiQfcJYDhovhJIjzFRll2VRW1rCFwH
vDvtcjLs4OujwSm+UwsQOQYPJdVHYs5GbxOjVVv4F/oOoKTn0JKF5U3B+OKGTgmuDLAn7r42SuPf
y3tpEQOLQiwOqkYo2l7ey9xqqiXO5eUUVu/K8igP+9r+Ng+FU5avYSLATHHCLFhTAYGRTeiuX5f1
ilLWJn2ekItSwUVKyJFsal+Cpq20kwTfk7NhMp4ESAWCtgbk3MzSIC86VdUIvpMl+S2re0vE2MDx
JDgKZwaY0GdYtQoMUUg81QG0xE3uY0zKw1QRBrX+soLyBDSfYD732ntYuFOYQMI8BdIn9oSsQGQN
Q5Iop1F5t+wXux+ATf6D6a9LK/TDnr0H0iKTCY8tPCSN8+sg9crOldRN55EAxCl7RRewQXHQ5pcW
mWcc93eR7V6iJZgQU/EbxJEp5ts8A8MO4ITzFQdh3nfzPXKJEOgm+qY0Vj9bbZE1EclbtA2W/KnQ
n0j5o4/+e69/uT7mKNZpLUWTCRdlTJpXK+BajsnywywrUQmNc+YvDgiT7kIJXtZT0MOc5Kfe05YP
5tyWOPkB7HqVYwTQ43gUNQ2v/e/l4phr0M7rPLcE4crfYdG/5fLieKrzpbFx/yqBDmchJTnJk+o2
Y3VIh59DGNj94o2r6fSpCG8m+JZsBlCtlW2qWkZOrdq7k/yiag9f+16eO7xYEhOKhNGi5q0+Y7ci
vzBQZc29cVvkLuZm/PmUCam4BUfdYB6YuBiKfCILpvs1Y29n2os61ffaknmCdYnsMA6kmNMunpqO
VjknH6sKeoBsNvK+vlWcxHsYtv0PgUXuXmEUFwpkJvqdbHhZ6mrU5Xq0nqTYqW8Ud0bUjHntW+up
uLH3aF0fRCk8f/POTDKbVyZhHGHqCdWQO2hPgHc7DuqD/gB6aqDHRakH30OeWWO2Ts3JHEojrNE6
VrU3AOGOgKnu76EAmNy0LwoojlWQvqhbTfaN26bZfP2FrysWuORn9pktjdp2HJQRHixVWmdU/2qa
m6nsPFkR0VWLdpJ5CuJEKUzQPCJRMDtXk2VHzv/7dhhdC6S7QE+C5/uqBJmZaWNXNv2W4SY76IRG
xitmfF7kB3VPQA0WV25qCt5uXrhwYZbxzbpl6VE9wZ9om/FmflJfLURBNVrTBsLixMshziJ6V+mp
YKK7C5OMa7bqpu6XsiAn9Wnwp5cSZbQM+Lqucsy9AhaDP4iRz+2xPjoz1FQfUthrsvuePCu5qKXI
9SyfW8f6ZDux6jGSUW2C/PnsmrXx0BcJOEPs6enr887JZHBIbM0C1aEC3QJ2vlNfytayLXs9acf6
ZvZkr31atx9TbxbqMpn3R7gJnEqUxjFZqemQiWTueJJ2UmglqJZom/h+9uISZUjJB+mn0/80Z695
EtMdcpd5bpO512CCU6yphc3kPUncufOQrv22vo3AJkqTN95aKBq+Cn0nbxttCzGkCZYBxNBMPFTE
eTXO3ULzgObF2pvbGEMwb+utA/qeoAqAoRKdTF5yBWgnaEWBwtcBKmAKEKqlpDGoxqdTAf7Byhnv
4SyPjRff2rc9KiuTN9xrr/9i/obnOM/tMs9EOuRhocfZBKiGGnRQuJkeV9QSe2d2a4eMDnhr3SgQ
lXSudZFwcM/NMmdpbkgVqXq8QOPKeJh8uYNoyryNbvTeyTaAOr8AqV8gqo5AU/ga3QnfK84Oo+xn
o5+EsVQdUedlVK3o1mTWU7+cusVR3sN9GWTH/IkibVsMk75bhwKnWTjaTjeR8Xcq9JaglYsqPhr/
zKrjqh+bOi4WAA5kICch7HZDYaGgNfGMx//eQaiyYukKSrc6pDcYW5mamwPgBQvCXhWjxvNu3aag
j3bLn+pHlQ7Mmo0o1OadYqAZQM+kqCAPv1ZarcMxjVaUCDpM7suaq+K+UixFAvrsSHNbp0HlwwjF
Gjx0NVdf9swwkyVpS5j1ZgnD2jHC2JodJHs6NUOohidEG4UAIJ5julgp4yKSnkjFQAoY3HQvq5cd
Gnfc9k76smJOJ/xlC3syvIDuwiLzPk/aUGnd39+Wqit0x/FXcvPhju7Ne+EMAu+CnO8k8zR30aqW
IwkXNAqzlwWoGPTJ+21bgFzaooJwdDpuEErC8YKQ80Wy/XmMlNgFmf63xoRxpAPcIEa5B6+9JYjN
hb0NTjiH6gvKgYD70sYhs8yo7LOeNEgOpdIZIMbjlveFXyEGad4sazP7KPx4nSjA4x5WmxbqFABY
DINxPus8EWSL44SGqPk2e+uueA4DsIWMDpSwN7ZQUYy7yDN7zOUYITerz0RdTrL6uwWdv5k4AmdD
X4mr6wcdWw0xOMi8WMcWjkljaZg3BHdZPDr9jrJolIePOA5f8F44PSCyx4QFlhSNxWqXE26fGoDZ
4ZDDi+7tB9Wng0axSN2OfyzP1sfs2FS1BSiHKmqv3cmYFzdRgdyuVDPJ64+hr3/7+oNyb9+ZPWbH
6nVMIrCvTKfOyg+VRvxltW7A4C3ImnhmsGdgiKL5xlW9DppCSR3rOIi29jbluZPZz4aQGo336J0b
YfaqV+IB5NwwYhxx1r3yLnrOQV8JMV0xxvZ6YgByJlBmor0pU0GAfPmsl2VXo4M5TZhxHz06hNp+
AHvSvdBxcFf1aYkdbW/lUO7nCquyjpMP0WgfMnMR2LEhVL0lwneVd97RR0TR3VAIyFyY1waTMoMk
mzRcoTARLw9QNMsoOnKT7/XUMfyvjx/3dQNEBIBgVK1MREmX3zHLIquWVzIjKixu1ZvuuXD12+gm
vqWgpfjBAOROZJK3RDpHgBaTgm4fu3VhpXRGk3fTadnT9huVDqL3i+YyiSdyIPT3s/5KRYONDrxS
dRgmOMqV2kzTGcbmwNp/QlKEmG/uos7sMGdfCdeuNy1q53u0RVEkc0Zn3VRgmCie7N0fPdpUsAWP
GfpNgMAw2yb15ioX2ohtg5vKMVHf0xG5qnHK1ykoYBsc5x60fe6/Pi88P3Jul36Gsxp1HVVGtNT9
dCrTflelejC2mFuORQVJ+rWud+1zecyu4bY1VkewvG4MPWKGTrSKnmbRSpgNG7O4U0pZGU4NtByP
NmqeFBBs+yMAe6qPyotgwpK7pI93k6YEFjt8neWpHiWqOpwiCf0s4ozK09dbww0bobqHl/lvC8ze
xH1trfCVA3oXtKeFiYMChzB3qh0mdH4IEQ+82ObcHLNHplqtKVGWAbz6QHMD7lW5mRtu5/2/LDzy
7KGVDMUxkLmgRsV4KjWSYlSQYpwJv0SX3J8Ps+nYJwr8p4C9/LiKKoDcL3pmknX9hZVqdlbD5LBf
g2RLQR1hoG9ookGh4oL94y8QsQBqPApVn768W9DeWwerRCgw7Rd3Qbl6Rj0QClDqvoQTCW+FToTn
s2x0QU2i0iyVfWvkuZYbaf3nwMhOGli72oeKmxc9CeEOvHcUjzUKnR+VORYJUNRE6/vUHpCm0rBR
8tcNZdhNkfsLvTF9JVn/cWaL5bauKt0ewwgb13qzN/ysgwSjDatHy0mgagURmLM+2zsg3u6IsGnJ
3cbPdbLKxQqazU1K16lsqDRQsUe941Bvu5sK/Lr5URQx8PwKlLB0Go7jhWORTRB7COvJsIZTG26a
4k5Rfn59LEX/PxOgYuBPD41sWk8FXLEB0a413n5tgQO3t9TzJTAxTzwARgxBzOEkNV6+ozgjmgvq
GSpTORpQxKFYI9Hp53TxLowySXYcz1PWdPhunYIiXOKjSgyelj2pHzIVcn+xKYjAeYWwC4OM/2qX
gbQoRI4oCfWgCR+Oze2wib23GdwYYWA+tn63w8DwffwvSkTcm/55SFjlTZJbFpqIWKwGrh8SuR+z
5okbP0auWbnLr+T16y3l3D9A01Btw8TfBzPhpSvr0EI3u2oZT0vYOL352wBv39q8lN0zyqLO17Z4
IeyFMebdQ6iQRRkYInDhDN2hL1HsEd3tnepG2rR7FIUCEVEa51KgjoAQXQfdL+TbGFeNVEo1Owvf
MzbfCgtVC7sUrIpeK8aDaQTAKQq9g8omG+ANGAYxpLkZT2RoPUwPOyWS6wrvjzBr4/irC0vM5wtN
rVAKaRpQAjdiBJJ2IH+Mscu6o77TCSXFFKyNVzy8MEl/0lkUucZZnRsRXCTmMoPmtg4q10ghZza8
KW/K6NAnwfLNJ8CbBEdFtFa6r2eG26pVMqUiNGxWAcIvn8aDikrw5AGN9gAaof9eN8K6WChzTlB/
KRU7S8fTbG3tIXV0DEsJlsSJYzWCgFLHE6ChzMRkAlUV9woB2flJvVve5xvNxWTBawLmigJKPO5y
k6KupYnQHfRMXJ1OC9GfrZlQ4mIHess+1pvKBHyKCqErKBnKwMiUWxqLlWJYMsdVo79KuzM0Krrq
qc89KdMspaW7bfPTBKE2AnXLK/pNiwXeNxAFaN0cNCS9k7uV7kDs6OtvzPvEKLADKAYAlwkZ4ctT
E5fqEHWqtZzW9d6Yv03tVpEfvzbBCzUBG5TRKcBMChS0mdcB7CvZPFsD/aJUJirxbdMB6ZwKbTOy
tT059b82yMmLYQ/tApuYgEiysV8ct7PZGimtc/U7SjyV7Kglffe1mf+wLhCTI+wBpJCtgGqQ6O7J
SBDUQoFZwth34mPsMqCJcbkR5iScGBOr+rTGBCtNV9SWpH18RQrkBeb/x7oBViyQPKF2J+8NQBGD
gkxx7a4GbFAlLNKyiFDGKNACUfwcGF4fDHq7bNd9szFYjhxhFaTf3Lfu3CizwLlXOtVYsgXITAlc
t5gRXB1QZRDnbXa7G4DAfwsHiXhv+blJ+vczn7ko6WSWa7SclIfotb2JDh24vF31dnYnTHi//LxN
/elVFNXyYkJaIvrn6zLhWR5Jade05YJkqPcUdwT6b/4luXnqhk+yTxM+i0KtRN6U8N7dc7vMPYzr
PJr6Dp7NILF6BD1IuNOzNvGh8aKivqLl8Ztq1LJTqaniNnMensw8lgKlK5rbSZ10H6im3CvGFSTu
KkrJe5DPLNsKxTdHH3v1ubMRZM7Gam31tS08oFTTwzypAJln2rjvJUXa9VEaP1TpGh20Ko2DyZpB
cweG1H0YRSXmMuUyMCMw39p5KgUmWoN3aWXm380ytl2rtYrdDP0KZx6rJACriu5Oa9bdG/JkH+wR
GJZkGROv7EtjZ9px6uld0e6MNYauSl7gOSyU+nYaSjTwKiPfQXCs24IplrzNhp7ehJYFBuMqLzdW
lutOH022r3QkOQ5RKB1IjW8ir23j2k0NfYUuM4NqybO9MugALsSZsStyExO0ayjtylUjXhdDDE61
I20/xnm6WWtwPOltBThK2EduP7fWpp1S0zW1ZnXMRWl+GH0UE6dE3SHIpGj1yzRK/GhS7dde0pEl
QPbZ19sVkO+8UDY9Di4IJ7TOqaISA6cKZNNMaJndaFKiO6HS5Rt7NnVH1krJr1YjfQh1BXy+VQnu
NrMubup6HDzJXoVSLLwXFOPolOYDKfiVbENbdGmTKGja6s4K2jpwjO6U3exKmyIYDm0g8MJcv2gY
AOxaYCW6qvLOSVxXa2OMsFbuVg9+cbfc2QA742huBba4K/u0xc74R6MaxakMW2MweotfevOriaqa
vte2ibj5zX2bz6wxb7NpRZVOEhvcoXhf6vtivyISMX1zcwOMqf8ORivB+rgP55lBuvwzd6hV9jSQ
2kIatwv3yb5F0CP74rYD93U5M8OEyGZOSklXwvlUk8QZpKMy//X/3CcmFh6KbKpTHQsh6HRR5cJy
SyEKQGNBbOzP/PnZeug+nn02M0IoacgdQApYDgSuneGWEoFZwFWXhYcUnAA3GAVCLmRexI8sFIMu
APpfz4GsqhzObbgi1QChHSqHOwXEbrYrL7t1n27rDXinRW8I90gikAMGFBHdFWBrkgp7UDMURluv
T1DndSjPBZxWo0L8zhsSEOwCmek1vaP+SW8FVF3/2GZ5+skkSZqUNhNsY3LDizHzO25puFX6yR9+
3DNrzOUDQ79c2LWEGopvAAma+BIqGfJmhfwl2eauqFfKvXpn5pirVxSD0Sst6pUU6EKHE+UN5S4V
3XBeD/jiIzJ3L14AWEq6ZDz136mGcvSQueaRLkrxQFO0Fd0N7lW30BLAP/N6bAilymnpJmM4Dc19
XN1PiwDvyT2PQJiiOkihSBZz9fDVyqQokIQaqIQaq0MWaN0LBmq4YRMu2cdUDR2uu7zearTOpW3M
KM63QRQ/RUR35vBllkT4Aw4bKcarzgwxXivPUh28d/N8Mh6s1lm95KCD6Niv79Vt6in3ZHC0O3QT
/ebOhjrEjmyFcT/vLQXyAUKDugVuMrYPIaHHHdctasvaw4yMpsMVM2/tY7zN96KeETd7wnwLhO3B
UmdddS8RH8tFGSHHSG+Iq6CWDE5Qd95LG7ylQh/Nu17nxphPm8GX5ckQ05Qw3Gd7SnUk+7m4oc5z
yed2mPOIPhhBElMt6LwNvg7B6RdEP976WL4sHimdRUyswgELUIinCXUUXUYaygT1VTSlZUN7fRYg
jttsH/5V506zU7xlK5r14mZoZ7ZYXJNZj2kZVRjLU+8+WJzuFkiFo1F1nP0K9nSA4x0Ex4LHnOdD
zq2ynliVkhk4VxRc9/3N6pnbAVO6oMV25f3kZW8FoFVuJWqh8jfyn8/K0o+UszbkSI4HIMcm1377
yLd35IkKuPngAhfPHnANqhYuHaIFyut26WXafAlLm169AcGe4oIJ/Pe4HSFvD86oPd63V8FXpQ8K
W+ZCRQ3YYGBHVaCTL+1F65rjV0S0stzfUBRn7VM2F4pU+Bf0Mdw9BIKT4j7QzWFxnJgp0a0ipEXl
BKMjSJ32qaftzKMBh/ah4yKEP19bBNEgmJzQ/ZPpBAKzvnxFXb6vm+4US/siexlmQbniA8t8+QFR
WwKRI7wXmn64gZcfEPz3KsaMLemHdgzRCuswxTfHgLA3G/Lj0TwC7Oesx/FdGr3Bqx+LwN6NkyvY
xOvLT8HWVBIWMh+g/mJ+AwG1aNwh5fxBK110GKegbQEagAkyA1qSYBZrYKLUsHUD9VgAcS8X25h2
nrRVhA5/Km+jnli+vQIzX6zPirl6w7R2oJAStTrpFl0ZBeUKjouB8trVoalzqFrFZXcaBmlvhZVb
FcTPi8evPyL96VdWwCIDyW0My6KHe7m02QiLRC/H9FTbv1qI7JT5MyQ9wf1FfL0b/K+NXccSoJxF
8wiVSXDzXM3m4nmNS5J0+WkdbWeIWnedtxIG4+3l+9eGOLNMl5boLzlLSspBTiR7aS2kquFG+Vn4
VNWq0ZGV5M4CwWrQNgHyhypTfhLBynj7pmuYAcAEN0qW7NVTlgScvWGVnewUxTT1exg/qpHgQHLe
IoxSA7oG6l4LSn9s4XqN2rhPizw+RS/GZqWdHWcFwZ/2FD8iBznmR9GqOKEzmgHo8Kv0BmiI1S+/
qCWZZjjoQ4yMoI89MCZiwqDKXe2NfsyEIu0FJ/M/WISggfoxTcHiatJkiEZpKeJT9t68dLf1U+T3
mA3GBoL4pbKctHGESI3rd4Gu8tMm/fvZudHWZAwrajMEJJDGShFe29jRN1owbpKg1DzBQeX4MExb
I7GzCFSer4SZ5DKs8ipOYmQ+4R7EqZtsp/0rCoPrz4lEAWkrjBhgRr56hDp1VcfMqD5BRCtxTAwT
2BtKzjj9ErWSri47tYfRDDBUySrMMU5TyUcwi3UynGZkj/dFD6BGMqnZVlYxd03AqPBf3wnGIPXi
Z3tHBr3P7QXtzvptDj4C+GMcgwQ9NYE9r28BNXjShUCiq8CFMcoEoLMR9UXbjSOCwvjeDJoNhozm
FrI3xEt92xMGoVfe5dKeRs/T2SLTdh3IKCEdaxH2vdffSq/ah/fkHjLh4Vv/8rfkjbDXc5UZwSoI
cCBHaQNUhDzt0qreDJoyV/2Myz8jMWuONXiyVIRmZCt6a68zI8YWcwV1eR7Dssa5CZ/Tb8D4nCyE
1TFkP8rb3m2PprCqw9tCFE5BhIOBJlxC5qBO8qSBdAOJZ+9VL4qvHwqkYtENlU9pN+VR/iG48lc+
5mOBn/aYc4o8ZkSlG6CYHmVUDGy51aZ+/QBnBfYPEUqWe+3PV8ce0CKqR6LFMsqo5W4EO13qtb80
kGeFzvyMRp0gdeDd+jNzLB5FkqVRbmVANgplv0BLGANcjgSiKVsRxBK8i4AsHUhSwMThPJl1hena
Z7kErhRMDXlpZnqJle2iQRRkXgXSdLNAyAJiIUSZSDEvT37dFuA66GtUJbT9YL20k+UIjgP3+J1Z
oL/g7EYbhR13i5HN9AXYoJkUAxTujnuCKGWCDEDkDkLwwnX4QFely0AY6wa6nCx2esiaUVXbdTwl
Lwuonb3pdqncsXesG6qvA/HD0nTr36IBSbolF7EmY5VZ6dqloIWX2wEFdnDXbowdLUP8iwmCq5iW
sUOPztkXVSqjIstI7dyMnl457Tepc5tjdkSFxTU3/a00eGioYoZeGD9wj4spA3oJXIN+pcEcZqq6
JllCIYK0Slv4Mh2G1Jz8pwooQxIA6C8qMnI3E8E0SvD04l2NIg1FggklTGjAf+lv4aYAR0z/2vrr
+98TXmIBKL5FwEqRcqEJiYDp8gMndVLM2YLSe5kAIwLC5Y0duoaKKdfBIyDZtCEIot3+2ULPzDIv
Q4GJAzVe8db2Xvxt+dmdqK5ddgOujupb75abNXWElRDehtroVVMQDgjuP9zr2Vmq8Ril04IN7TFY
NvyUveThf6sv0qZ3Faho3gvXyfEIAP9/DHsBVgG03eXnhdRDMZrGQB8k6Q5zieC3yhoHcOGNvenu
yKsw0uY87yrBqA2F4WDwi3UHlhzNGmp3tNoP6XAQXEXP9jMGRUC6KYvG63nv+4UxxgvI8QhshYqC
1gA+dEQtkGum5KVl4c++6pODyOv8B4PAF2GiFSUfNldKrHbpe5L/XyOx24QApNEw2zjYXu4K3DnH
+WB5n9aYQwqovjGZJgI0Wcb80gIlxLoE+Xr/Uc2iFBrdzeJRjhLhSCLnqF5YZp4qTG80al3Mw0l/
sjYQufe75+w4InehwOjoTRJO4Fxn2TamVM7Wymxl18+RmhoFCuYYoCV+GYDLTvPMjQ5QI14xkMTK
73GBtmPpyrq7EEEI8B921jYsG812cgWtanu1Xk0N7Rw6F0EJXJGYHinXV7lH+1+QX3A3FiAuSqtH
J3OYMBEc5RVoXYFVS+QfYXYo4tSJple1P6nVs+AMcSJEzP98mmIixCRVpWzMEW6PAdgZC1f6VTxH
N/lPVNFjZ/klnKTn20OWjTcLAQEL5ZIqU53s5sOeHKAygwacctdAwqlGcVkYkfI/5Kc1pjZj6aBY
WieEVBDujDY4Ntg28xHA5cIl92PrYEohCAtnnd30WeRbqetkQhB82U/bzCZqYEPqbR22TfW3lt2O
yymuH/9k91DC1lB5xWAmW1vG619Ydkpht4H8vfyGqf3Deht9K+7nDSRJPIE1ru8+s8Z8TUnPonJQ
8EClO+LHgIj+0nYaWiC5r4Se0Jdyv9+ZNeb7qRVZQ1Lk82l6SBUHUmOGu4JTszB90IfaRy0ogtby
G7BACvwq99CcGWauRAd1szokWOYwR7sC5DlQXnBms3LSdTsVD19/VO4qwcFKAYConrMZYYO8Qqsn
QHjU5X6qn/ViU0a7r01wYmH0rEAQhJQCcHOW6BXzTtAASkCZ33aD/pCZJiCuTS3ta2lcfbkKFah+
2bm3JA1Gdtb4/WvrvAjuwjzzSi3yqE5ZhM9J0QSUiiDzK1d9XILFS+GvFyG1Je+Tnq+XeZwycy7L
0Q77k5E/keZZXu8UIrp4vAcQmRqkQMD9rlxNsEdo9IB3OMc873NZOckjXVUcRICwebOP2u8BmChB
unsNeMcTCPgw8jcoq1+ryIBM0ywzGnzLEM58pxCsko4k1QjA4xIqthZuBLSAclfEqslL7C8sMxdf
L8NkITEsQ3W5cprH3Ktc29WcNEEbi46xia4g99BoUMw1NVDZAItL9/gsFib5pFSRbOHyg6+6AMDH
n4F1xCzP4pV+edR//wtyfXouWId9bpNZZa/pcWqE9Nwcy/8h7Tu2JNd1Zb9Ia8mbqVyasl2+c6JV
7Sjv/de/YO23bytZPMk+fQY1LSQpEASBQMRTHZIveE9d25B4omimfCd6wPHCDF5uMtaHtvwn+Luk
OnPbqOCuyNXsurSMxqti059bR3UXGW2eeCc4iLxzsTXIxDUz15o1UQa8ab4Xlt87QPFBIMi37xvJ
TTSvS9zmh3n1B6xMdOM+bSzCD8UeICdmO+eLXhIHZZP+1ESBfGwPyRV1IMiwrbcgxJz8FXIo/bPj
L6IVc7/ob8NsG11LnEwBU2WPNHVqXckB1CMLspthcBtw+f6RegF3k00kqqi0QyWITd3IYJjNkq6g
DE7ee8yALV3nz/rr5U8pMsJ8yUUe8qIwTawrerbsL1b+WmjPl018xk4j2oDEHbkuSl6fdQ3npol6
ubOnE3nvjvpx7QFRma+Gr8X1HLTH+bl9qHci2SFulr01yi4M6nktWMx65DOGBOXcaYegutOlkGIB
4kCkZsqL4ltzTGEPhHIzRlPm9dRI47FZ2te2JqKbgl5vn5wfNBMalSL8jPCfZqNUVt2k5GB0mqD0
i5sE3LPU+5JQhLPnOsbGGBPCkqIukyrCkImsdldTlH4hY/xSRFr4N86xsUNj2yY8t9DTGGQCihiN
BEBQqV4PArLqGVx8mgtiEPu7EqzEy3ciIjD6fy9tJuMfWjY42aBL4AHrnVAvVxkASNS5shV6gHnT
KO40CPEb3CCyWSvjJIkdp1HVGz2Et/6ZK6XKs/1xPc7BH3FjfmrT4eBBCZaWD0Aub+jM3mZ5JUGx
Bnur7/Ckd5NjsvszuTie928NMZuZpHphZXndn8j6JZ/eO5GuH88ZofkK7CrgIeYnegm5KJxFJ+lw
GsvxejRQfc0xZhXZImfkXS/AZKA/DYEvGRID585ozNDXM6SsPw2tGx+cJ+2fiy0sZTcKZ+gSf4Gc
UbBcCfnLuAvcGGYy20hxFvCH5rjXKjTDrJtFkzxAb7zLh42Xvm+XR/1zc9asbB3iOgN1DEXUJZjz
/aeULey6c92BjnGhDAjSRpbERUkbrYjkhZLdryFBKSVYFXi6fqhxi4V62O4yAIn8y4vjRnz0if+1
ygL9AVlsITCJPex9C/fztXJl+sW18mv9GM/5O3OU2wKM4wYaxczhUnNLBtly1aPpDl32YIX6bB2k
txSMVYrlw3ixH/IaFDKE8S4wCJ5/ujZpLaXrFfrpiluUyY7O7RTKUOHRr8qdMGcWWWOCPwZlKiXq
4gYTjhlI7ca73Ha7r+ob8fAuGIRiVBx/+SDDQa4DGIPDtqtQ6+yTQV3md9OC2lX6XTVNgedzzteZ
BfoLNp4fV+asLZoznZouHIdf7XBtzW+X/Y+7CIC6kONA0QUIr3MT1qjocbMOoFiUy8MABrJ+sgUu
zglPOgC+/5pgk9DIjPVGHZvmpPXkh0q5eOsxWLXimGmp4InIuR7PTDGRECLevVoM9nDSZssv9Oqp
mvqHUpm/rLEau2qVjIK18V6GiBeWAgc3MBDG8nGMRWrPRNJ7AGf0Y3sPFRRQwqepN4XlrQygu/y6
iGiAeYs0FAs8TDY0hnQWrEZqiAasE4qhUjIcG8XclWmJmbLkUA7TfkpWxb3sIjwvRHvNoR1MzNay
10sZdXVu1DKi/PiQgMrfiYG50Nu/8PWtFeYuqWdtKhJzQhwk70nyk9iHZX353xbCXCR22hdOoXV4
NQw7uSpcu7kZmlawW7wqhW4AYkQ7PMhf2GpTUc2j1pqYOaKTW+0PpQlIYAXpe4SJ/CzMn+cTJu+E
BCZ8R9yYZfYPbSynVlDnOpXXReJlBNS0sZ9fWTG0RpKvGPUMq2+Xt5MXOkCCpwLihMoaWnbnocMm
C+bpCzzCxvmVIAmW55+XDfCKIAAo/7bArAkStLI+ERyu5aiEFO+aNK5moTsnYVBA34PfoHAxinHZ
KtfdMdAtQ20H3Q62QQe1CHtwaJVpWogvj1/tBNIV8eGykc96ZMjVDNBMQUkXqC2NbZTpEUmlBtHp
4x4u9uC2wbRd5NbHUkz2SreJeTTQniq04HVAJEE3cP6hrH7MIAGj9h8FyOoByLeb2WuA31X3YvJM
Tra2NcZG+3RKIs3IJBjrsqvZmY99jD45yDncptZviiwLTTK9LCUeLIIt5d0zm2VqjD+SRZ0xD4pl
9r4S9k9t7Tqv9KlSB7jWwHd5C0oYjLqIAfX8/aVyb6hLItthciqzT5oS7AbzxxQq2YPMc6+7VLVI
B+eAiHHng0z709d06KMCaABaUDr/mvlQ5dbS4j295ujD2xC5nY6g8lJ8TB9eReBlJoNXloF99QdV
SRohL9lmXkxalLaWPAA/o9w1L1ZYhiRwAt3FNB7FeOA8Ci4FflTbLJZxXfDP53FpEUCCTqRzwXzw
Rtm2O79cg9ZtveW/l4/BuQRA2wRJvMyh+CTd2HaF1venJLKOXWbfaFBodcxKME3GS/txc+PgA1Ks
A0NDo9AmtcsrNZmiAZe4fbOGBuiXHa8Li8M/1WRRpZUXqbfGmMQY8OzUWCecDHl+7vT7Of1x+ejx
QiYUCAHYV0C79qm+aRpNk0eaCvYUC6VitMfMyjXwvS5b+XgKsd63McOGlnyG2nJTG9NJPkbH4TkG
vZW1Gw79s7D1xjvRW0tMKKmyLCrSbmqgQxjt1ifKaWiXbvRIp4/iIBNRo/C94fcGsjNAOskTOevR
BLNP2YMeVM/6k30XfSi5/wFdP+8Ub1fH5EFauk6QCBwbZCjNO60Ij9+kdx0hksIUie8Igbvc7USG
TGl88BBk8exJ0ShOZyBk0WbGAlZFuqE1JuOA0RBz1XOXt7FGT8PmaNVZDEKM2kLBMdR3+lHHwN/8
rfA6fwy6H6qw28bNUqyNPeYoD30SW2ULe13Q5S5JvKRwp5s4hBB4AK2r1ldMcK/9nY9uzDKHuiVV
OYw5Er71uxLqQXxHib8ngMQQF/9gropTldO3q2SuHVUbHLLE+IblNdlPNzYa35SU+A/2k/e+sUzA
E6Hogr9PT6oxQwq94JjTezy5pUQLaWgF9tfebSmtYijdg83XN0V0TNwohnj8IbAIuUNmhbFitcNK
+gbfEbq64FwIFdk1CtfxrCig5FbRVXzUvk6ilw83Om/sMpfq3I12OVUlcBL9dJgq5zrSRQxa3HST
DpP8uzbmHs31JW5zc2hwAqdguVVwHnq3uQZ9UOaKYMn8aPbbGIubH8jaqk6J+PIPC1PuKyCZod6y
rx7R5HoQXAuC/WPfp626Lpqc6PDMt8Vw6wj0SCCvCx0vg0QawTQCnSYRVcVFRmnI2wQZ26lLNRrn
5tQa3435QRN2GLjnbbOJTJA2iGNFYMKhlx2llvpHE4Iqvgl7TtyloIKFCRIdOSVbpFMHOVO1BKmI
vFs8E/Gy+wLuHS96Kl/ivf2N3InSEW4Ki9wV0F1HsZRPtC2l7oyQKUNFgfxyHmERL2Tz0OmAYYCl
W34k99MTcjvZNQshtoX3PIHUL5SgFTozxr7OF7tS+ihGRZLiomkx+YMb7ErUa+bt6dYM4x6arnZl
vKzwyeFtdu6N5vmy04uWwXhHI49xbBVYBvWO3x2Sv7pktuug69y6ed9o8aRJ9amJ4RpUO7LfL3fx
C+3elTd/U51GxxhYeR1DfZ8HDQB1LuW6wESDPGWgtdWhMK2lxAmnGHiAWunNBxnaAl6MtvZDg15j
kKwkelGbTvVqpVqEGSfN89iM07EBcAGaFfBrtsS7qnO5jp0D3pMb9eiE6aP0QmvlcTDtRceQ5zFb
U8xOK4ZkNdCSwgiOcWU1r1ksenHwrretASZNybR6MMoFBuSjMXhqUCruUCEPszCN3b+nrTffgL0q
doVYWV72tzXMJCp2rxrzWqEom1+vUCoLybG9cma3ScAYSbEssuhC5a8Uo36Y6NUBKGcuu2FuVXWp
1PnUgpZ16kGFCSib0fqXj6DACktrrZMl0eUsH9/LoXFHZ3VT9amDm162wjvoWMK/a2HV3YfRyDpS
AYefH+gcKFXjpAyDooPO8T50vSAFAUJWipFjtkzDMF8uaZiTGub3of9aS6KyKGe3KLoeGn0ANQFv
zyZXaaRAQUqZUbTuvK7+ZnRJkDcialL+MvDdIVWlAC/N+LhiGqNUz4CcdqZSBbW2fAf2rxJ8Ev5S
fhth/Hm1lnWdCjK+r2PjzkT2y6LYVZno1SQyw+yYAVG1glgN1qJ0t8qCtKa1bmPhnDjv+YIv83s5
TPoJxtC1bMtEO+m5Xx+g5nNDbpwHZTe9USx7/WW6Ug6XfVq0MsbZKl0F5Z+lDygRGq6MK7h+jPBm
umyEl4Vu18U2VpUcNHXyaKroPZK9pH/wKumufbe+OI0r+X+REIKfgaITaTUHVcDzm7IzlGUFjk89
TYm1zw28VyAjIVgS171/22CXVKpqQRoLADZ1Z31vbmmFP/N0NKfr9z+DIVJXZu4/Q9ZBWQNicRPN
YsYH+yY150lFapgrluyRqPfAdo/ZabVS3Fq1CgH/EdcxNuYYVySpaUg6DRKJ0oZOSu7AZ3hrJJWI
Fprv8xtDzMciZj73mYOzNYYZHphg19vrkIUBjRp9X8rfLKFAmGAn2VnNOslnkpfx+B4Npt/1uS8P
gWk9GOSnwEc47wZ8MnBUoaTOYSOpGq3Si3jt8fiqD/bP6Ov8YED6oDU9UcbCP2E2up5gqsIQDtvD
iPo+akYT4PvoRgsb8KwUcEZKF67up72o7s31jY0x9fx8QQeb2IUOnMQondbmDhogAY6C6IRxakcG
qFwwQo+JTeAWmMLfsFrqaiyN/vFOpoSSIGk1DyMGNTVvuEN25Dxd/l70BLEnDPkuKKioO37CUWdO
Eq2FAT57qUS/Ys2+9eiUEHB2l/XqGs3kXzbH9fytPRpitgn9GLfqbBp0xg46THGAOYY37VvkW151
SDEk/SDuj/BcH3TMwFHq6KmB2+XcZE6Urs70HilMPhE/S+qwLu3nKa17tx8n6W8+ofJBxgOJOkh1
MU+jQiWgfC/ATk7lgIcdpgiD2rhJvBXQ6cJfIn8QArBouPj0ETcmmU1dRzuSM7mlJuVfehdmEDkx
Hhq/OXR3QA5pru6OQRkgjhWhBT4p0Ufl7vDGPj07m4+aa0qbqDO9FxaUd+T3GJyQUpC2bvIMwHiY
3Y+75dW5FxZ6eKcFM1oAx2L4Bn1MJoxWRm2oi41198gc1Hdtn3zBkCgGf9dAm13xeCH3sPy2x95/
ldlbGUnb7kT6hyGHNIH2BbNN3mChu7eKivLcj7oxxrht3I8ki4toOCVpCrCAMZDhAfcGWMeSepLe
G9WI70k+jodxUb6YdRkL1J5Vwe5+hN/NV53jUS+yaJ3fKRGEHPT383V7Rwn+R49AkeiK8lk1d4kf
7+RjCRba2BXre/CiLpWaAQUn4JiAc597VpPm5rhYI95uGSqG1U97OFiLYKE8pLWxMcLSbaoLOFQb
eo+Mob3rMEw5Xyt7J5jCbEIb9YMX9ipRvMuRkJ7JT2f298oM5vP2KBeMajpDLsX8pkuzO+Vf/zcD
zIXVpUPUtKnenuzyVzN8KYX1au6p36yACXS63cyj2Raoor0rWqB/GYGvzq5AcPEtUr3urYegxrXq
gnjmcHlhPITL2fdiwl1WjGmFstBwch4pOWqNSk0GKQHdpyNNUTgGZgho/HwtAvjxPxlasw6uaJTu
mGy01RqVODou50waPXMyPWPcC5ZGP8pnr8CUK2b8KdiJiaSxMSUEMa39uDxsILglT4Hwr+/sWlf7
mejCsg+vForN/G2RfuXNKYcwCdDDFelOeeK+UXL/9muCOkyg7Mf9FLbvle4ZL+o+slxRc51/tn9b
ZrYzybu2iTqlPVXaUY5fpC5UrafL+8kN2JvFMQn9mMuyXatSe8oyGXF6sR7tVj7OjRWgDPsGOUX/
sj3hbjLxSpFBYmX0cM3Jiww3RrcDWixq7tZhdCgrf/RGPGzxrM387FGYD/MCNkCeBoV+cTjyZr2p
c90C0wcN2CqYBJQ6oDQNuJ28Wkd0Tr4JlssLAVuLzP5C4hi6PbWu01ZnEfSR271TAmH7PvOczE3f
21vrXfol7tHxXGdrl9nmZB6zJE9HCvJBeftpXPfDdH95bZdNgNH3/Fy0EIxOSI+7viivVufrqtyU
VXjZBPfisQDBwjQhXu2YQD23MZvZ2KYW6ONk9InVoH2MDmjaulDG3aXAs0j3xavAIs9FoL0HJh4w
ddl4NJ1bTPQsU/tFNU8m+m6Tb+/oAJrkyc2e3DdhAtZ6UbOFt482SDVQQYS+06eSWA3a/sogS3fK
5m+zUuxWY/QaaCZcXhjHEfF4cUzKbAEEDQuByuJaW1WCnYzSV01/Nonqyf1rP4oYfD4zF4PPENEf
nGWqjZxEZzw+zsjadGWb4oy11/IX0rugJB+Q6TdHo3fVgArLqgcZCHMSLAkQFKmYT5hzD539BsZt
Wmynk+t5ioL27Bsh9J5oaba/qgsqFxS90Q51JjjqnM+IvgjqwHgrqpS39dxxtGUouza3E9BbQwBp
ejHN77L95fJHpL+bufzObDBXEWDsoypVUvLR4tf2/T6Dmo0YuSBaCnPvmHMaT2lCwAap7FLnSeof
Vl0QPHj9bgsECzLkfx3MYrFtPsiKVSZEKJKTXHsUHREd4lcb8J0/IdTlucPWFpPokdIY1KIok1OV
3ERT4bVWKjhdPBjc2XKYVE/K8rKYljQBgpM+BXKfBHLqO+/pC2R5fOlgDYfLrsA5z2cG6Zo3WYmi
jhk0C0FVmk5NGEmP6EglMkZXDcGHEu0d49ZLIUflMsOOoSheXKauLZSo5ZtAcAfzKmV+ZE7rXMRN
KU9rckK1aMT2UXSAfYDEqpffYqgHzTzhe5yTRdrg6oWOJCIUKH4YD5+1oSi7WYnxLtaP4EoJEeEP
5h3l8488S9TYoy8V5thiaZQbBnS5aHwwe0h6bRyyyYpR6I5/DLvoMH0vDh8UWL5IsY9zdDHVq1CS
XIem4MxeOolMimacSsyLNmCggFLU6HXxlOz0rCGPl12QkzsCHaCB4xxvHBW1sXMXlCuouFYptC70
cTW91s5+OWv6NgBc71aQYQ/kRCTLzPEUyg4Kzhkw5oKel7lb5mRpCxSqoFA2dqXvlNIxUaLJ/Ytl
bYwwW1jYRasvhjy/N0N63XRNSCrdz1GTSuzUK2RRFYFXpN0u6uNC3ZxkK69jWZrr8gN7J4MiacXT
unetXb5f9iKiBMEOsiMBTQYe0jrCNzOa5LmNyWsLLaPL+8erYJ4tiAm39qCWXWeXJQ5X1gBPSO98
AjXaJ0qn19wrIIT4K+aXM6NMAEaBAFNEMWjuKIIRPJJgAC73FvCLSSjsl9P/xZznM1t0kzdfrE5I
gfu/KP8/PLM6alCVR1o6+NM1pph6MM58u7yn3M+GqVt0rtDA+jTJBmSA1HYy6GqVuAkrCWerUQSn
mRs5NiaYRcUrAEjWKo/vc9lJV6mVxP6ogz6jXNJe0EXi3ZZ4M9N2FeYdkCkypZ0xyfRYLZ30lOUu
ePpCKmVag3UeWmvXeIkJvYO3fYj2VBnHggq0zIT7aOzkJbVJeer6zIbIoCmFlbpMT//9R9paYaLT
iOt/bFY7PS3dYO9AcS8HVW+1wWUrNPywzre1woQnvVR6Ve10WDnS6rl9GELrKH5A8rZMl1FmMTHI
gAuF2bIar+ilKvBesDPVrYfOHYZZEGh5OaCztcFuWDQqi4nHAsZB+2vKn6IeyP0/qgOivhFvOZAR
wQnCxeF8go5Wc2zIlVLi+WM/Esl0DefX5c/CXczWArOYeABnYmHqBXAgVJZe2UdU3PlDWkRU3/t4
hLI+sLXF+MBaTZ2iRGuHN9aiHnPVnWxPa8Gvl1xFOwNq3Klv3vducjBzD0CR7K02XWKABwGFlT/C
HnO3F3hgiDdgSBXV6POImBdyrvYaaEwoejX9akGkpvCat48CeAg+7VdhBsdLPvBqAHU+JX7/xFOc
RmDv7tsZxPLo2bxDo/ChGcF5Fx0aXzmSr0MLWGnvNY/5jZDliBf+TXBhQbYYGMlPTxc963tHwXgY
4KzSY/VgfJPHYHSXO1Bvqkj2iQ3BRsGh596pW5vMndpZBrQFG7z88utoB4W/o/pVBcC7u45ctMyu
cm/9IfBn+h9ZHwNWQgVzm4npN5nx57aQLDK0CAB92ORue6/sJQ9l1hg9DcrdKqp18jwINTmNAoPQ
HWebglMHqcKi6LLTjHKuurxJQpEhmo5+WhCGX3D+4aC6ykS0tBmzuGmy9CNDIFfZB2sFVf4RHU/u
9UZnbSjSBObY02Db0gTOKDk5LbshSB6sfeUBOKs+5W76MO7InUoEkZS7eRuDjHfEWQS4s6JkJ2WI
0RCHDGQjuLJ52QFqGzhv6L5jCJ3ZPLJGxarHyLyLWgkghUNS3ZUxuipwOt43sk3QhylAtGBWj4kj
1VIj50gxsS/tzSMV0R33ys469kJ5Q+432lpitox0RR/ZGNRGDqchYHY3Pbi00Bilsjf5qbyRRI9A
el5Y9wP/IUhz0aijlFrnIdJKNCjMQj/snSo4drdFYN2RfTpB1ha+0QbNgUwYLq0fwDP5V6MoAAhh
whQFFwyJsDDZYUxqAqFPEOX7KMohHzdswO9nxKsilCrhwKXOCx5be9RhNxly3ysyGUY8ASAk6875
9bRI7tiPXt5O7jLEru4EhQJRgAawnuJ+hBIQ6TA2XOPGJKWr4kbretvPlhZEykE3Hxx18YducKfy
Ohv7gxMpx9mKd0Px3Dk3JPtuxdbe6ecgX1ZXaq8W+3uePo3kTRq/OxXUU0kBBdXEldO3rF/9y07L
O3zbtdKjs13r5PRtlKPHXhpo6+uvZSFKlLiHb/P1mLKfVLfVMinFchrkBPwPWnoTZUBDgXX6b075
xhBzysduIknt4PglxpM1gtJV8xftbyQGzpyRuVksyIo4KBD804WhEB7wZWcffAzQNsBklLCTzEuZ
t1+ISZe6ZHBsIuUUWN0fqKxIcqAQqPTmsiNwX/IbO2xBpE/6GuwFGKuhUOBuBxo36TCFEgBr034F
eUsi8Dxuzrk1yIRLx45W1Lewk+S9PZT+VHnqhNODIKa65jc7Di8vUODpJhMz8zguIEuMoUtpdlyi
vBmyiElIZIEJklE0rU4SA82AyvMMLoEGseLyGngtpa33mfQnbI5rXuXTBEZ8GoehevlBk5zcGHh6
Kp7h9TvoIAnDofA7MSGiasaozop5ftd31S0Y45Aca7vpuvwTLgFedmo7GFXF/DkevOxNrallPiVz
QosT0ncF0CoJE/blPn3PQdhoUDpTxRNh5HiAA5QbaQcLTyxF1ZgT5mRrb6wyHqUymP6VkFwpCYqq
2S4Kl5CORJWJ136pn0UNXV5ghJ6uBqYG0DQ4H5f85ltqDQE5bIl3faqCPn2BQMQCfYj67bLL8JyS
PhvRFKSqimxSMjaTMtU6djTTiuZYD5XtW0Ml6oxzCvqYptQoiMd2Psvp9h8U+HENuUjbrLw+MxTP
LqTSTUasLRolQbDixcSNORbSY2uTXjq22Z6aOnGlePTksTjghec26stirV6xpEHbG4IIwj0JW7NM
xBqqpLWXLkYlJuivoxeg4B7ItQb4K4pmwjod98P93lKDiVezXZtVtMBYZaCxMKpuc6yIB+313pVO
c+6akbu4RDzfzMt+0GnF8JoO+oBPSrTNVAxSKsFhKLDdBAmtb4+B9iCdaLqVk0Mv0mXhbysIBOjo
NsriBnNxx8MoT5qu0YFxABs82mOAVJfr/EFhiJM50+auRfm0gOJE++48gKrSrGjaiIEXyv5X7NPQ
aF51P7qjAgngdKxQun66fAA5r98zkyysUGniRdLGtscktX4EF0Mwv/Z7soNk/U6/zsLoVtST/+w5
5wYZN1WXOBuUsVxOppHWnmNM/qy2oskhTr5wboX1z74pm2qFf/Z+eegeMCV48726tkP9Nd+JCmD8
PQSXjQl9TUQztj+dgZuhGOoIz1+IZZXRKSmOS7ygOW+7VT67c3wn9w/olLm22bnzKLtFW4W28iz4
lJ/PBtYMgBiGSzEA9KnZ15VjXM362n4I/MSe8fqh8JO7clgG5h9wtNMvdf7sOrPHxrlUT4uxz6UC
L58hoIMEUEEr99qxCTFh8u1/WxwLWZzaqI3SGWyt+k0PVUDaoScQEQIVCiomwhLY55seS6N8X5ZC
JTHZtqKxEmUqVS3F0pZADXIglz3QSaKGrrpgoiWuJjiH3FOxMci8Q0hu5v1owSCuMNfoUWawBbcS
P7hsTDCBzG5b1OkXpzjNIQirVr++kx7QsA+AlYz3Rbi8iiDSn1OI801kHiOlumYDWBrGk1W9qVPq
5dU3M3NcgWPQn/3JCzfLYmJmbMYQ6zGy8VRBCzpbPSs0UCLNX2cZRLurp/oyxjGUHxBxFHoJ98Bp
BgXjYOwJNGDn4bpPuzZeG6Rm4LFBcShcUcejPeGAquOJ1bX/wxe0MUIoowL2iXRM1avU6NehpHJI
/bUKmGTmfV/xLZFeZz50VwLB3vKPwW+DdAM2SWDhZE2aGbj71F17KGQPzXwwHq1e6kCSj74nRaPj
HAwj9ZnfFplXymo5yGMSMGhLMVDJIHbSf9JJL8dzboYJDPCKV/n1DuJo01+Axc5N0yO6WaxlxhGl
R2pP/fpKxhs7upOnF8GG8j3m9/IYjzGILTndgGPeBaXqgzCo88Ai5eULetJT52ehqDTLwYydr4oJ
LHFfqb0KEkpY1ELraj00XvHTqABZbgNzgOMU4bBHod8MJL96nK5Eh4T+/8/H8/eKmajTzpINup0J
QNthPnRVWCnGXq8kdP5FSHqus0KknYojAF/I4jOsNDbHsUDaPXk66puoEkhe4ul37Qulk5V8w7/8
Mbnh7bc9dgbaBjwCExEIb+UU+yj2uzGmuokIl8a3AioYKvKCKMPsn5ISvZkGxJh1atxBv5UqkAEQ
wd6JjDCROrdLBXykyJaW8d2oDrq5tycBw4zIBBOmgWeV5D7HOiASme0aOxtuRsmU3Xom639dasNe
AYCE65uKoKuMyxur1ckd2BROiKD+TH17bQNoDwWXvz83HIMbAdKzyP8xCchksmVFamNQ1gI5JtTH
qUQN0McStG4Hf7guvreNKzrN3LR2a5IJyGtiJpg7hMnlCA5BcIcc5UfccSFuuavSE6Xq/8EcmF1V
+njGM/k8JCZSi1dzXVH8TH1Nxx0gUwHtpOIgHeOjcbi8n7yLHGof/2eMib9tF9VqH6nFqVmSuzXT
w3mCElVsvkZGdyAgErlsjpdxgWeD9pBMVO5lZm3DnGVGWcTAWDdAy/ZQ7m3Cyxb4DrIxwayoaNRl
IapMHQSkShR/hMA73ZtQTZruak/6KgLK8j/YxiI9hZs7bDYnyRo6A8NwX9Ae24M0dEcOCzinkY/8
BQc0zhmYc1RVRnz6NGwY5UBeT7LVnmLtvrF/dkJNVN7doaLUhsNFuRPY6lDX66NRYqIXI9Glq60/
zKV21WZ0TcxGCT4V1xs2ppiDlY5FNyexQj9V86J6xnXur3tyYy2ecfzgB98NookeGvHYm5FqhOkG
Xvp4sjHfKgPsiChI+08xxNBdEB7doejsJ7LqKXX85BQpSvZ5f+9YpSAUc/0SwqG0vI1JH1CwnnvJ
UnRKlcZF9pETFJjXTH6a17rbvlBZROsHeb28ubzQvzXH3C5VlPaJWXWAjC9p6JgYl8rbm1IaHi+b
4To/xrGpQB+g3GD7Ol+W1AHitRYAu9o3yUMdSg+UVpYmjDJUEEV5DX8TATqlKE0QBLDQWhIntaLm
JZDcwZy4do5ULg7rfYez9lIBGhc9iPQvuPv42yL73sbkkJ5LSpudpO5YkmtH+RKJ6noiE8yVVplq
NU99n51Icej1XRJfya2Appx3qNGi/3ff2Mrh1FZDlJIuP6Ej4Y7jbpK+O0CdTvvL3iAyw4Z3Y0qN
JVWVkyw9Lgl4AafUbVstiFPVv2yJ7wmOCtYVBRka+ADO/S7W5VWOzTw/GRBRjb1pQeK53oJ3V/aN
Z/k18qJSYJL7mTYWmYtldYzRTosiP8X2Ye4fnfF9SAVJFKeZAxKZjQ36GzZXyTChMG5YQI3g4fDW
Jd6CmSofIzS31TX4AG9XzPCUGOvKRJGYRlo2LAK5hlIalFAw78jYJW2l2K0VJSfzWftQGU4fnaC2
vcmn9KPCJ67IHPWjzTL7xZKQLQKEr6Ir5mZ7chwxsW6geI0ntXimmOssugLtONCKaKrDSmCahVED
XF2gZvBMi2bWXnFNTPoe5bcP0YtHkSgQNypCTgaQfJD0A73OHGkjTaa6mjANMtFhEKSoM9C7syft
8PC7qgSn7j8s77c15h4dGrXWpwbbSTXulXDYNTeR/33w55f15g8SVF4JErLimLLE8oCTZxaXWK2l
AddCkYHJ3vlGMlfytJso96ZDfMyV8PJJ58UUYHQAooJz4l3BuGbcp8YkJ8jnFAkFifotjVARNB50
8Iv8b4YYp5RzUo7ViDR/NRIkAU96NQUVaGeGv6ALAzsFmIkp5g7ALbbjMJdpNaZdD5yoc5SMu2i+
HUWzDLxgtTHBdhhSeao70kz5qe8Ocab4Rv7diYQE6DTIsmEDRCIQusRwIcgvmG/TxupYDiumhMCz
noOwwNMBxWkhm/2eteCiwFhaKswBeCszMQoKxhQo2n5iCOqcFAOo2gS8cPxF0Q6RtR/mH5c9gVsQ
g9wFoJ9QyYHsBZOroXRi13aR9e/rDNVjf/kFHnBQwupf88VLbU///i7t6BzP4yA4yrzFQWMAHWDK
7I5iOBMYGw2VP5L2730LbGIEAnLVClTpv1ccAP4Rbz6on0KBBc/1czN5ik5o3cFMVf+qpq+9/VZ1
gvyT258BPh2MeIiCn3VeVqclOgJFjKvMcdzmVsFNZgXly/plwcs5DTrc0YLPxrtWNiZZuu4S7KVq
AyUFmFRC+powv+ZXA4TfoMbzsxItkPetttaYbzXXRdkrMxb4r8pqNbtl+FE2/dIdVLc85c/CBJhj
FKT/uoX3CyYOoBZx/uXkrmmqxrSkr5Nn7qYGsyjNTq9Ro+2uUY4Om0MPinpRgZi6A3PMcXki0Fvg
07YQh8+NJj0o9NZlTU+JJV3N2nhIuwd9NL2qI4BpC8pivLtT0UGjo9sgL7MQIc+twZV69KEngn1N
n3JwkoOrvryK320XurniWQpOrxkp5MYec3uayyQlaSZJX+MDHdyc9+Ue4EWoY0+u0EPpb2d3cmuL
yVrbrDQaa8HaKK68vu92/dV61MPxRvJFtnieAuSFbIB5FgVTNqWTlyrOZsmRvrbza9wcZf27lL4I
DhxvOeD8smXqiTDEOEbXrbaRZj2B2mdtBPpzBKohrzjIRqD8wYq4nrE1x9zQUmRGjr22BKgA621+
6naq5E6KqwBlCmGRNBD1B3mJFSXKgnqZDCKwT7WQJUcROBqT/l03wTek+WnYvzrPWusulKgQrRhR
V1vlhDBwRgKj7hgKwrPDnO+10422oheA1AYt9OHtY/XFhIy6FeYILYmX3gIxibmzylXfKLT3T34E
B/0EuPL//QiVZUKAGk2RDHEWn4Zj+lTeZ1fgGwXuNfqRX3W++Za85ZmbV95wJXqH8HwWc6XYbJBD
Y46amcAsMzqWmXbdqSWrO07ETR1wMoOUWeC3nJwS3XoIPUJzA7Y+QsLm/WFVZEiWpKChO33KCreG
tA82tzqUQX1b+Jk/vK4/xWzD9IXInv6tWTbSYHq1qzWSnQopP9gWcNHlfLi8NN4OQgmbKhiBW9V0
mBO5jlVTSkYVn+IZD/0UAu6gUkQb+LKVj6rOp5VgwBlZCkiPIe13HqPtHhKQKMLTDSzjYHR2EghP
JOI6wejNQfc0t6DapYM66QNUU8T4b07iqSJqwzqSC5wU5o4AuUasQ/M3+roc6XCSfAN17If/R9qV
bceNK8kv4jkkwfWVWy1SqVSStbheeGS3zX0nweXrJ6Ce26qCeIUez4tf7OMsgMhEIjMywrjNUeQ1
trYkZK5ZiwRXBrlPZ6XSmE1tEp3NowpN2Q5tBo8xzENa0G8P9k4UvdcqASpgELiZbBVQCP5DtqmE
0m4cIRP0DNCq3eSBfYdKLEYu3ohrbWso8YTgxhR5xsr5UXHXY8wDCuAAB3IfVk6kvh1MmG09W/Nn
n80smKE7EPDJyei0gVgm9js8of/vxZVLu3zqJk8UTDYEdov2XlPvlvxFJWfBoV1bG4oriC1AVuLx
xa2tgdxwNc9h+B3U4qyzUvgLqFcwbrWhrvqTGo61her4L9HSPns9KiuKzTJhVOA+IYT6ri+g8gCs
BJEf5eRNSAb4eVlX/z9foRwG0OkPFQWHqfYtJk9hITsj/b+/iGAEQQWoVIJyG183b6TCtBpj+Xu8
pHPJjfbcbcJ721WP9Pd822+g4aJuI099EHw05ljXkebaMHfnK5AeLJQBDd/kefT1gE1thUF4JC4E
5oSncMXNr61xD6OsTetkHjQG5WdipYmPOd4bjB0ytSn4myxa3eeL6NoeV6WPIcQRjUU/nbPneAkq
zP1BeuQoudNpRv2GPmOkRHf+CGp1bZdzBRmUt/pkYJ3pbblTAd/p3PC79ESQizKFZfJd8BVXfeDj
+PAX+2hnqUZ6ZUALlU0nzb8S4522ETm9Qw995YZ3wjtqdW/R6QFBEMQrP0ETEtqXKGK1TJ8wvocm
j9+Cexd8sb7lqF556g84P99Fzr5+gj6s8ittqalmtYyVsrEozSWe4lRoCE5u7cw7MUGl0B53Ey4o
e8pjCQJybTP6ijdsJnTQQFYH+ljtxv4uvJc+37yYZUP5Cm8z6G6hoXB98xdxmshT0bDJ2LL1+t2w
kfzhu36I76RNfZI84ZzZ5zfGtUF2tC5ytVYnLWPmQBqjJaBVs+ip7THxMkU7uZmOmE95GfMROnu9
H5Vkdkp9EtRkVqpB17+Ay6mm1oqackbP0Diho5x/Z+PI/U3xBJrVegsFJA/iY8BiI0FOXVmYq66E
96sN5wJg3YRatkxMrjloUSuHqLHhRifLk4+LW30jbrkXq+CJbHJhMJ6rsgNpOga0NJB9jzu7yZxO
exIEhfWjxDjCgB8C6Qp3dDOgrkfw/oxoHdbf+nsWbHskONJJccnTv0DyrVwl2MkPe+zvL05SIuWj
ldrziOej7DJOIzagzwi4McMaiKaqV7cQoyNgZwAiBnoK18biYWx7bUIcoOboFra0tYo+GOgiiKyr
Zhj02EJiA1NcIDeSJR/7GXITrfHQopdSmQ9E+MxfiaSgm/rHCB/TSEyLoa8gUGo9/Z2N2u6yy/aa
hMED87BA8QI6Zwx8KSJrWnnxw/UuLHO7GCkgfy9UzE8N7gxeRQXKXHHQ3mQ7I2gPIkmK96I4l2tc
WeMOSA6ocytb0JftJEhaVqGOG0KqgS+Cuq6HWrTqEmVJXatJ9Rt1HGdMBcWFACEj+KCf0D+d1I9K
P0MOEsxuVKocaX5qq7evXW/lOr5aKBdTZQ2zs5UFmduO/piy/VyKYM+iVbC/v3C1TKsMqQ2xihnV
CzyY/GxfLxi2D0bgmBRf20oekbaTcBRz1cV1C2K6qB8i3ebsljQnmZInI+DW9c68yT2MlS53g9ft
2s0gO8sffawPc1xshkb3UquJDC51GS9tLXeStHD1RNhnWf9eH3a4eFxG6pglZYdDAXRuYLjKTR16
EkQEAHvAeLcfn6bUFzImrMbni83kktMwz4bJHLvxDOJUJG2MjMK4T5BaKGCmrzciKNp/cfaPVXKx
LJIsjEqGOUQb9/E9A1rbAMon3/6d0MRa4gQf+Mca/+LM6ran/QTu1NGN7sLfBPj18sU46nsG6wbv
fuh/7XOrywP2jRCENEYpzH1E2ajxAs3IeB7aINyMG3pjePNPpXUmIGUzIQHFWtBWDXSwcAWZ6Clx
oTOxRiD7enk8ZxCoM4bjND2UVeiUiZAfa+2cXFriwuYwjZpUTpj0k7bVG3uiYcChQD9/8vF88dNf
ImqNlYo9Uk8UCFGSxSf8pNc4GiDy6AZtAQbO7W9raAKbdz1m1Xf6n3ENXFkzuaJkHdK5GEdspHZa
8CZctumL9CSjh1XjRbg8Ck7J6mZ+rM3kPptGNShCUqjwvfMIs+cg2FoNL0eakvvSzhCdShYR+Tvv
Yi9N7uPhTKpVtpAZL14LDzMUfMxqm8te9SvZlG+zB6Gz0diEhSNKkJg384aheAwEI9SP8SE5d7BG
xezquV/Ok02flai5L7VhbwzqbdouT+ocHUvD+kuORSTpK31J9iT6sMtFNaWhg9ovFXvAQLkAWSB9
WW4YU4a9mXdAnwRCfOjaJ720yMU1JaazbIDd5zzjSagubv1o3VNQZChukjrhj0jY+llfI6al3+W1
wNDIftHF9ZsvS2FVEua2dAf8k6pbQpIC7zTNMzelL92L+oNrZwiA0X/McelEKGlWoc+QsG70m7EO
NAlzcOKa89oleGmF/YqLRemVBp6FPMZlq2D6VX4GsaDTb/WTPDjpnRFkUI0cTwJvXAuilza5Cz6c
4hkdZTy+tI21lyM4I3ujaEf5OHiIPe74Q76xPfKXwOzqUtFqxYy2hQuDr1RCgc3CYEUMdprQL3eM
sRlphRm0P1oUL3QMOzm2kCl69SN+2OTvw4hYuaJIIPe31WdcF32XOTrdfb0wkQ0uuEHbcNDkNsW7
ctQetVi5UQF2bFHv/drM6t2O1sR/9o9Xtx5TxaTTgrWkt92z5tLHuPGnwum8/jl6rQ9a7f9RXQSN
ecwrawaaVPztrhizURhR3bMxsQmk+nioeOFf8k9IFSCfKN3qxx+t8cMgF8ciax7Gppqwxh2jFjIa
MO9oOxbGFH9mIEERTHU9qlwskYtjWTJrQMVgiZ3/TjILTmBS4AnIBsRap4HSruh1u5ozfezqJ052
SbPrxqxg0kDwnG7LwCLO/Nf4k8WxcjOLOAtWOp8MJsjqW9BTA8qAC5xFb5QpBgEHBM7RD39PI/RH
8YSw31g2A/TB5AyQgs4jdzSdr7/nqmsAkw7BZHQlge+4jm5WirdLH0ZgCpneKnrIinOtCdxCZIIL
ZlJRqUO94BlfWNQpwtjv5zfVEKlUrmZnjA7sPyvhLnajUtQ6lBPUems3/zZurNQZ71H/fNaC6ijk
JluN0CC4N6Bpge7weyi4uBXUWJ9igwH6dQdVuP10a7/8zRVAfg8A4YDgHlN2X3+qld4cTsmFTf6+
q8YhIQ3ECBYwOGHkHPAwNi/ZKn5ig6SQyT1MjROCedn72vL6F/xYLHdIzEkFkS/BGD81gbX4PZeD
U/UiHOS6n18sjzsnSTznVTLLbOobFcfFk9/A+ZBELphGNxTot2DBuxMsEJuvF7eaEF6Y5c7NbKdt
Sq0clwP4k+KwjxwMbXqhkn2jNL8jRXKLDptX26AX+9rwepRBgwCvCYzVfJJoTuW0H3UTJebwDImy
nXJju3Rfos+aBZFwgnF9ewELRrkO1wQgeJyna1NkpwouJ92ZkEO0HtObVyAlADk23bFepdyhT6NQ
h5rdB5/y7Quz3H2hFino9nV5Plca1D3LCC/cxLojSrOTMAvjgTMxcdC8EG0uW81XZrlLY2h6gIeg
unbOlO8Q4XTaRnJNaXSk6AT1YYFnvvf9v7DGc0/XSqNE3TyO7/07tOmdXnLr2kvToEBrF+PTqm/7
jQf4TOnnGShUborilNSeVTiiJG7VVz/2m4coUOgPL0acLees/DXE27680ywBVG41Tbwwwb3djFDN
GzmvwOpR/4i6Cf2BLPjaNQSHhif5s8vemMMWT/uwHkOnt4btrNte3BvblOQ3dZadqCKL0KmrHsJY
OuGSeOfDqzkPqQ3SxqCXemdfgs4bHmnxI7mzTyzlrkE4KeoVroWeC4N87ouhFbJMuH/fic7+Q6Qp
1jxeTS8u7XD5L2nNpVJimz0n7NfuNwFUv3J1vK1/lr8Vt76zbmq36x3j6euvuHola8BMQ5cCQvCg
u+Q2VIuANWviHuiV8puJ2TPJHQL6PBzFsMP1j/dhi99LtFxJmSQJe1+z0m/sSrLDFFKKXY1UWNvK
vSOcJ1nztYv18bBpeUooZMnY+h5ZBaM5p6iZmH43Ohl0CVQnnRwDqHTdXXT3/7e1/FMjlJo+aUCh
i6MDzmeXbM07po8r3/4LGZi1QsLlMrnsNMqsxCon0Aa1nolHhobJ4Ghv+8se3RC0sEResRZeAJAD
VgbQR7SWuIsqleWapJPVnyXg/1SSIKMR5DPrh+XCBHcp6RhSlIouZIelvWVYx2lLHeVU4atV4FnO
N6Kq0+rT8HJRnCskS1IleRMq51gBSZGGcl67jYFncplqlv7UbkTPptWz+c8SMVF77XsRCPowU8uy
buVY5T9s66ZTRf7NAj1/7X0sCnnMtQ05mZoqHRG/7MeJOtk+e6KQkBu9tAD4LkIKLDj0ojVxF0/b
V1LW56Dvx9THDPydpYKjJNoYTrVDSat/ZnJ8uUuF7Z21ZMLGrIkBcRUU0fnUKZsSrahMSUF7B36e
u1Wyj/xadvQWFDANS/e9ArIFiqvkd/8CNbOyzQDDguhC0zB6+kn3BJBKtMWNDAIhm+Ku9LITiLKl
X4wRMN630V7kfyu7fGWOy8MNvW6Sujems9IcSAfMWvPcTaHoW4oWxXm5OUjGpHRIfiGTh5AyP7EJ
BqZsMdy3G+FzbSWEXa2Jc/hywvO31ciEyswSLIyKJYVWTe2XgFICdyuJIV0rUezKIufw0I3U5EnC
k571edodqxpmT5oTPoIyFarsUSB6HgoM8t1yrdPsBuqseMcMP4bqyYxFKfXadX65JJtz966t4mRA
7HyXA5McqJG83wLg/j6JHmVr8fLKFufqU6KMlb7gg2kn9beGaRMbZETmCccDoyYj1IUEoWXlPX9l
j7vjaCtPNXireug0OD3YNiAwyvgvIswYUsRoK3ftPRjit6Kn9fpCmeAZuhFMUZE7J3Foq2otodtJ
jqx+R7bhrnAHgOwBYAaPg/YgWOiqd3/Y449JZsiLmVRIHNSTurEVD1xPAMAUbvq7uAXl7eRXXime
H1r19gur3NHJm1wbcOFPyJQWDz1rJz7mNxBv8mPf3gn3VGSNOzwAqgOcZmCNumNs/qYyib3oVtlb
QSm82ldPzsXSuJOTYCI0NlMsDZBR1yZIo9UX0mbOohPBIV25hlQZg5saZugwqMePByqzLGvtwKqS
kXKuMvk+pMYh7+edVhO8ppVJYO8dtsDd71cGuagZlmHWRQMIs3tPOva7POjBruBWAMUEv6At5iU7
qLIFM+DLkVf5EzgzTcADHDSV/a9P7fqh/Vg55yRZH8cxKItAnxG/2ctDpD/02fP/ywRPOp0yhdE6
xlpVDH1hBKRK3mQimrNfjdEfX5AfYTaH2gi7XmLY0GibgX7ThKxTihEQCsE+4yUf0JOzqeAz/pcQ
88/u8XzT8TABP6TrE6oT0Tah3vKjAJi5/k2fVYCnJ2DEBBYFn8sg13lhPgxqaEnLfK7TW2W5NYtf
Sfvy9edaGQUBwuBiK9lWXxRgwyZLmtgA0E05qq3TyeCgXnbz4i63pQfNqhfpgDml1IHoYuQWYFcR
D4OwmPXZO0wkhQxb8Qn0E9bD3BOW/aY7EgQYlLLAUq4FYg2htUIh1vphicvIksFchtlAYUI5vr8d
bpiESPKtdVL/X8zZrx/SD2ufMrN2NPNS6lAGWV6Z4Gd2mB4St/e1gMEqxG3j1XBN8C0tCH5+FsUo
RtukJAHMCDI8yOrzIO/cHoMf8TbdG5Gj7L4+Oqun88IcF9WWSk7lesTLCAMumX6Kkrd6FJhYT5Uu
bHABa2Bvcyrhi9Egva8DClEuOWB08ii0CDhWBLYwDn/tCTokuDKzQ1tA3i+3DXrFJlIlBfXyVEjb
tR5K/lkXnpfXtsyqRB+gRCmAUTIrTpE51uj81Jz8js0Explni/Q+Vi+9C4vcXb7EUttQG3UdaD//
RF8gejEO1obhYWRQaUTOiPbjz2HXYv74z14NRPsbzEQg1XW9Wlst46KRsVoEzodkOx9YQzwEE210
Tx/ivXC0m8XFTxHlwh7n52qS162il+zNUO6QC3qNO71EG8jv3SZedBRCw0T2OE8vRjS3JJYnaZsB
VOV+crJ2ZGO8ho5227rlQXQvrHWwAAsDCSSiGcBGfJ8zU6ZlimUgNmaEbGQSeBP5xSZzqe5EMYAp
8u2E8Qgd8JS3r31+PYReWOauC+DoWxIP5chqWN37QI/tq0eQYs4e44sUvaGFK+WOzpARbbIxqY9P
KbvJA8UDEIF0o3kGUCPpVt0mj8K0dzVwX6yROz4tJFrz0gAoe3T1n2zeZdAc+iMMGAed/qShgeyK
Hp1rlbSrL8odITtDbaKxi/G8PPaezIjvMogNVa/lDWtdtw9Z0G0Fn3L13r1YJhe/oy7K67x+F0lT
96yJFR+Vu+629DFAJADasv/qk0Pq6M0B1AFQE080MpGsaAaMdpzVJX4YNft2tJqfmdHsCggzoH93
19eJKJyvOuWFTe4rDsMIiikJIBzI+JYQQCmD0Ot0F0i8EwiwN0QStujW+gNgpftYJvcRKzvCsL2K
OBBXzux2b/rt3DgKelPbhPEq+9qt8UN5zk/CT8nW8ml/GbkOVC90xlh0HWCTsu0SfcQ1yXAP4PgH
QW7/Iv9KPbrVvPghvVEdM92IXhPrN+aFWS4YqHLU5pmKuA7dzPkZXebiULj2mb4VgxMFfwIwBj4H
qgLvU6CfhO6a2pQjK0Ms0LG8b2RbHDK3qDDFGz8ofv/0R9fWpT3uykSrZ6JGAnvaQX+tg/IxDubj
smdIEsxm3Yvizlo+BbAMqIctXJWfZjTlSo8kPVQAw4sRcuYDCI186JVuvnZ7kRXOLQyj7PVKkdAs
B4pEixJ3MoJQLAW0FkMvF8O5Qm73ZaaARvkdNJlt5+cSyRsqQAlEICAp9i8GBkUWuXAGNTirtHNs
XwH0t5HcUWHdYNUCG9WByqLMgH3XXiZLvW1JM2bntPauL/dDIhrfXnNjcmGA8yewzQ9NDi7Bs0nB
W0VGR28wUYXlmLVgmFq0FO5aHZVaD+MSmNam/D3bD2QRtLZXQyGjXgbbDZMJ5ofDytSGtO2A3nbY
jtUrtjN7Dbs22yt5lLpSPaPXECbTbqYo5JbgIOgbq7rTinq4I51Z+zXJjMAwJGvfNXL6XIV59Acz
Lu/k0P/5hZx3K8MQxdnc/R0z6c58LSHkUaCWbe7T5/dmRIBmxNfOtzaidGWUO0KFrse5YWHYO213
6Zw+FIbkL6FVuU237CDJftLM5Wapsm3V+ALTa9f95RfhDhf0jceY7TlTHQP3CuSUnTHodixRFGZt
a3cvEHgAWQGNB6gM7/1zJ5GOQnlM2kpHPYDGGdpzD+ah25Un6f5fXL1rUQ3JBWDarK/0qfqLpREK
WAMWF8Wb1M631KQHJa09wSau+Y0GAljGDbhC7qw2fZVOKhIZiU0osdGFzFVOFvGT1K8gXASQ/7A1
ddHjjZ1F/n6/NMt9uzQr26ydYZa+jpDWYBoG4339rLst+nSid/36Ib1YJBccQsMc4jzSwVG8azEg
TLdMSlwN8v0fdSfA0AY2PWC3NJ2v45WyjomvCJ8twdxC5C9Bw+TIIAVZ2cfRYyMaokt2NdGGEJIN
QVRzjYBZDofRTqPmbJ2VQAGwHrQnFLRHYCVMHHQCfTQ+v//BqUHSq4P1HOjTTzxEVUGLHnobLd6/
5Q4rxawSq6MbmJ5nkhD/gn5k7ZxeWuSCm2lO9ixnsFhDZoYEpddssgaCog3UPTCQhUFv+y/BItcu
r/fcE4R0jCCZK2looCKX2lnGlfJ78sa3YZN6k4NRIsygoJV9R9w6cwAxFiE4VlfKUt7/NcuttCYL
avwZLuU+MwNwDt3WpgiPvmYCms4qwbjZClctAJVyOKIjcdaqm2L61psvgq1bi14g48QgDTpXmIfi
wmXVhsgH24npTVRveMxjKP+u3hrQQXNDJ4VGXn74F+Oya0H60iqXMOWQRRqphlGlzqd/s7hC7vSM
+c6/UVqBKK6sbiNgDgQ3Anov/AFpYtI1RYHpgSIa20e1auKtiTvEFWwmK9PxsdK4MMMdCFLa5hKP
S3Mu++Eg9UkGHqXBn0A72jf0Xs3UzInKiDq0rzFHoJrbr+2vfUuTzTyDCIvg0PAVyzAiZDas+jw1
qdeFeBXFzmwIyjBrW/lOIY9cdIVUFaQjUluNNtKIbqsRdTcotajyunblXJrg3wnFYpRdB6r/cU9+
9rtm02+lDPeAjDqPGMG3Wle6NMe5QNYXUweMIguRBBOyaTBqnn6iPpseTX/RUnBK2FfgDwm04dG/
tPHaQhntOpXXrDKPoWnIZL+YLpbtk40GEJbwglsrfFza4Q5jPbVZKpdhjVKSihmLxdWes32/NWIn
iRGKWxBPJB4QmTcMO6E+fH0UV6vMl9ZZBLjo7YBXxCCxbNfoO1pQac89IHbZvAd7wRqdm29mkcXV
gwkVEQjygYAKutnXFucy12mdyO05+22dwg3wkeD1ln5NGO5UvXxvC5seq+52YZDbYCvXcnmJTHpe
pNAhxes8PdryH+WzIJT9Z1ncRuqJnYPCXJtQ9YTAUv0XZqkhBoSIgnlutz/NN8IK79ptemmRbfTF
p6ug4gCZZZWCH92+ze4MIBNZ/YHi6+VvY8DUS+pN8ycX0aVVLvPrI0vrikih58YHU+5fnQMs/V3t
M/byyJWh4pY/iRAjqx5ysbVcnOmzkXZANeAZFuVeY5BNH90tGhpX2Oilv6+XPwEtApVsYwwDGTya
n1yEbmyrVVOwQ5/DwwKkyLDJziEeQwVOqHpT78VF7HWn+Mfge7598S2zSRkV0iF7n8hzUz5Y5Ung
5+yQf4pmHyt6r9NdGIhB81LREk6gH0Gn51ebejsHbNJQBkLqD53hYzmcy/Wo5OIChTX6miQuY4dQ
tuWL5tSNS9zxWP4Rs8DlF+PLm3ktR1oZgxaCzfxiLADdHIZxs6FkLXmGKIaJdpNzPUulJJdarG/c
p/cEkiYGPD1G+7sGjki0m+vH/2MzOY+T1bSYChPH3+w3lXqWyzsFPH2T/Qh1a7cXRrLVsIKkxALb
jA5hLO6azYckiqVZHc8gX9xkaeUvZfFa1slGy1RBIrTChapB2MFASx9pnPxJ4bOdq85M7IiRsY1+
+1fnVptuUxxqvH4K9KWjQ++rwXhUfwxo4hh+viGiHGbV8S5+ARdb6rQBV3eWsF8w+zXApRSdwNgD
4fLgzV5Sunq2wXH1vnZHkVVuj1M1VQZk+cM5xWU/VM7QT87XFtYv9ouFsVN14fBTm+bWtJgD6isD
llb4kW/tcrSK0FGBuLtIQmv91Hx8SS5iRlOrNEAwgcSPtpiX0yJIDDaG6qf2lPgq0Bu+YH0rLghS
KVY6BJKBzZFcr49C6kKOCcqT7Wtyx1o3kg9WZwyzIXFJhFQbazWBS3M8li+CRIw1ywCE6egUhRu1
AecbeYAaLYb93wBu8MYfwyw4JWsZL7hPoRYOLLSO9wrn+VNOIeFbADvPpKcZWiP0jL8UpKHQZD4o
3/9kRy+sca4wNGpTAg3H+qjZ2/yGWmfldqNjPeYPEJk3nawTZNjC9XFuIGfzkikDW98+xwwQAZZo
At+q7LXun8GEr3aT84g+gQ60PKHf0EOS2XDLoFCD+sV8Qs8WEwl+vNcwctGLvuGKY1xZ5c5pN7W6
DrA5+4ZD7qjPGOjww9K1bS9KnBiU58SvN0R3m8VT/hJ8UZZzcpf+pW0+q8jNntLExhxi9tx/w9AM
mAPl4xwQd9qAXfbwJ4WzK3tcao+eeNv0Gb5nPgFll8gHCK56s6w8k2G41TrgFcskepQMuu+L5kG1
l8QdG8zTVnFQFfLPr1fPnOOrxbMAchEAKZ3wsKP4MT15rmaASWoKGjNDFGdXQvnVmrm831LSPFVi
9JR6D5CZCUJFGcgccvaGqnZgMtwM21zkN6Klsd90sTSiFEvZRLAJBsrBbe6Gc0A6Vybvc/pA4rUP
/QFMhaI8fO1OgdCDgrqvZUCbl3+6ZV0t262OxuCwr2+TdyVQ8vDOkexpN7EvOk+rroMxDKDViGGj
WXC9TA2KtUmrwGH13JWV1y69nTE2RAVJyOpmfljhncRQe6oOFUi06/q7aj+b9K2Ufn99FFfPyIUJ
3i8S2ca0MxaSWuelubNLUfFfsFPvgfbiQCxjQiprwRpm13SW2znz8+/lI1rgzmg7cosyeXYEZzYF
45Do1ljdPhOJoswe82jmXX+kcuhUqlQ4izRgiTdjMgnvGQkrK10vhxmKwqJzAXWld5KkT959YZZz
gSWZTbmNdfJG6qL9KS16XvialsQYr66gcSmraC9vDTPuDzEoJk4KVL28Ms+l16SzGl8eOqR3aWtD
INDG9IMjS8WoOLE0VRJwrIXyFOtj+yONIoAI65qC8zQsuvmplHvpLplqwOqtYTpign18SjU1ejOB
Fs8cNUnr2klmCaR+QGQtpZc2ZpY5mk6LJoDWOnB0GFTRgSTVNXQOO1h5WUoVIw+GHpa6qy/5MnkN
QRZKKJU8qMCruVOU7WJ5kWkCf1sY+je0sO1Nn4MD28lqYwDKH4Qlb/pU9N/7ZokPS66D4wwJd9AU
LWn8curt7VwpVexMkZKTTRcViu5S6Ad1DhTZ5Q1Nitwvm8l+1frK3LeSooNyx2yyyenwB3jBh+Im
USHy5nZ6ZD+WUdf/yPUkNp0KU1QbO8r10VGluNv2oI99AqZVxRbp8fd2GeIXslQVcMFdZh1LuzFT
xwiL7Dmb7LZ1lHJID0k5FqfIhq65o9Koe1OUNrIw1q1Tt+hSdLm1IoEI1VBoTeX0fWzGrjbQsnUz
WwURfShZljvFFprClQqdCDnUYyjT0S7zcB2pBabIqNW49tLbhaOaISBxAxkUpy/MzO1SdM8lvPcP
pJmebDUHbKybseu11Dx1dT5ulKYA20thPtZ2lAXtqMrY3SU6Lm1sfzdB3zq4S1UvgwtaBdzmNF6y
+2UJqy2G9ppbMqrqT+zF3G5oo+bZzlLoIZmB/2lj2ZviIvTqLAmdSu369pCFeRdvI4lmcgA207z5
teTZPGzVzsagQzKn9GiqM/WroilPaTqh/1YVESYgKhzocam90JJDRx6lgoLPtTT8qQ/t/Tx3+uOc
y+lrnUnjdzkvTQ+CIskTOpWG5utR1p6MLox/YPQu/T71tX4oF63X3V41QKI6EPNXDQa4QM3y2Z+i
NgrkohieZJWRDLRAjcK3ZurMQFVuQyUJb4alU4GPbWX9UUOG124MsMc90W5oUyeXaH0aqznZ0nxO
Nim4NnYN2n+A7+kZOUqjuXyvjFnZE0OiewOIKezvbFqZ16KPExi9EkpuphflCclxfm/X2WxDi3iR
dn1jJt+mvDUCgCSyG/CKNs86OPJ8yLe2oPEtQ3WTK5ICSfs6qmS3lLSygFx4EoGbIa8QI0dg6MHD
aNxOulFuR0lN3dGGJJTamZVXzUt4bxi0vJNx7pC0tWAjKVS8+A2aT+A70PsnKaH5TY7jXTmZbaT4
z4x+o+lSuk3aGc+TIqvRuiziegcIYds5Jm2Xo1TXIHYtTJVuDCkkD7XZmftCpraXkHi+B3nb4IeN
HP/oa0P63cek3xZKM26lKI5uSSVpNxSQAbAPJBS/L18gd2GW2t2gNJWGuCE3QUns6rVpbRVybhPp
DmreIxEtqvKv3JJA5xfaLfhOa/U4lUmI6NbS6TFS5hRxDNvbAnqMf+LJSTdv5KnJTxmphmO+GLmb
pzo9TNDsdPupjqQtiUvJN1OLvkQzgl5uN9U9KO+6cJdSCTLOnZHlv5dukk6pGbVBXmFGKkhIX9yC
lMfaFVlpBXqlJ4DI1nNZOHJsSbfNVNMSvS7aNE4yxuFdBK5aQIVyStEKg3rEU1wmA6QLtNEIzEhR
vyGJIW40LZlPJjN1SdGPPmQri11hpMi3TX15bjWpBzRMp+0pt2vtvpTLuHG7pQ5dIoWmr42tUTqt
VI0IeiTxG0vBwHtHMU9YGNPPvuwG6QYKHcPDlNtutvTqS2iaGQa7CklHREluagjP4onqGAgkZrUJ
jZMpA8a9vKFSfJ4nclR1w9OUDoXaloBbNy27h9imFTw5lhy1kiC0I5ugZMmU8cZYIho7ywhqq16S
0A4whuI5VcPJH5NpQSGoCHdZ3RA3sajsR/08BHXCxFVC3BBtE6eQHa1/WsOCsq06e/FIPQzJeGM7
QYFSVXO/hgaqly+085e60Z08K2MHx6ryo1zOPcT5MvOXpuyX7YD2XOTkVkru50yqd10ckkPdWq/j
ZJGHpS3zYhO3Sju/GalCbCwsnrUgUZUQEjfqmNjbEAnXby2cl0ds+hDoNOmcvNTl55lCXtSJMETq
13lk3atWZyUQ6JNVUFx2QCS9mn06ZgHVw752KRADXgct4xspXMYH5KbaXTkhCk5RQl2CMXBftQdj
o4AQ0O2j7qecNOmBWpX9NFVkcAgFuDRMyurJAv/2RgGu17Nw895WBFANrSK2o0dkOta4OwOqmYBS
53br61OznEopGRwljAw/0QZM1ZojNMrBWBvIaBw5eohb2M0VKF5KQ2KdwMcr7+XENm56ADR9KJ+r
/gTmlJ+VDvYEYmSNryi4nSazh+JCqRUedANS15BLCDHY6eIjB+gcjeiaq5BJObc0GoOx08vAnBTb
DRtN3oxg9XFohH8i1fEYLFkJ2sO5lJwEu7UZlzJ1UEkEm2xn2zdWilhdWwN1LDVEaMW06fNQmDGu
/XG4r0bL8iVM/biaBP6jUYpygA0TelTqFM2hQY/dLsvqAJLHUC+AyLMzohPox3oq+SEdXyvdQF+/
y5W/NKnIt22oozkwzaE3NLTwqdRr27IbySZs4wnB2KheojLRnAz81zedFhkoPOCCbOJKfZGXOXQk
2VKd0Gx+G0VnH8w0Uby+jMcTMarhmzXr5HZeKs2Jwml6GkMrPkQjLXELmeYpgSjIfTMYVWDSOA6M
QT6pFs1cK4TWajmOj3mYqceO1s9F0lQeCGPTx6yyxp0e4soZ21x6zGf5fzi6ruZKeSX4i6giS7wS
Tw7O/l4oe20jQIggEaRff/vct92qXfsEoZnp7ul+Qai0fnV0tRxGQlnh9qSLdoE25E+GmzhSvwqe
G6CxdtxYjnstfWm/gbTHI7NqdREsIBnibPqs4wO+H3sqU00tGJCQSuzmyqrPUamHrGulLKaeLpm3
tgzft/1REfWyWazLIHojOJPEuiNe/aOePJ1pt7NuILL5EVWeZeG42f9NDbbjeWWGXTtU83lECkRi
wfUv7TohdnqT0CCNBIQiWWDUQUoOT070MCkRHi7Kns8NwnwZ29fU+SwZ/fLt5meSA83LhZSHkiMB
zKO1Os1y7b6q/pENGkY/NGx+ILEakl4zntGSPJfcEUeLVF6MpDd+QzFBGx0u3SWoDbKd2docNrQD
mWxWk7GoDD/tvoWUnvAw9WwRZasaP0ZtIwASSGbaim7JB3uCLrSf4PZRD+t3b4doU4N6x6LtyRdU
xoDo0JLK8sojvu/9GTVxg8FUn2GDLVtcP5U6eHZVkBk2HOzFKiruihhzxmvYVKnVeC9eJ1J/1Tvo
Xk/boo922V9NCF57GZbHHRUdPM+qUZaWw1L7F+Ar9zIMPgL01HEgxKWy/rY22NemiZGrVNj9nIVD
HyRbidtb6jFInWY74qhlY+tlnmgmtNDYWrDWLaat+QVKlTzWOWKMvjvZY3thHXPiQF0VBLtu6PNt
6ndWNKsEIlboyKa9ZrJLme6KkIg/XB9Oip77Z6jXrHMbk+Am20Ueg9djoO5mtGWCspf1BA5mFljJ
sYLOnf2z+PTtW3Xu+O1ZO+SJDeuz6NSMvne+TLr9bHr2LPgDBhznpA42PEDdmJWzTNnU74FwxUEb
3vsFJ55Oq51ooRK/Qw6P8XHZWOxTuH4xzc2vmDQ0jSJ/vFp3sVhMR28nB4jBo+qfq7t/w1r/Z9r6
N5hWDyuaIKjaoPAVtPGl9UJgyhZvBu0WL5fCG/G+ah28OGr4soh/Ad180CvfCz2fLK6i2FcbnABk
eW+bMuYu/AjaoT108qsK3b07TwVCfNOwZCmT0x3a0mwiZUEI7O5HsN9NkC202ilLH8oF7S9nWbdC
1tfNqSkHqE9lXqE7hIn9zhbk4Cn/Y2X1jcvWK9amKbzazYOWHLiFTyOYW6RYS7in1g1LPLIWqL1p
x9Y/q1r7xHet40T1ZQj8177b3qwSk+NWoly385Kycn72Sbij83qIJnuJh8FK59I3BcMqq2lLSEiC
/j7MbG/78hDZLOtnhC739t6WS48VA/swz0B2rTW18N8bTDIkrHChaPptB8N+Ekids9kRt9CRBmGd
rrLrfvTambvnl+Wes8q5qV4/YtmBBD/qQ8egPfbn7cy3rqCqZAlT45+yW5Wvs84CdAZWyw5G/bRN
cOpUqwtp2tSV2LYinZfMVnkPPDjc+UOzxnKxk7HuYvSPmKTn4b/R2MW48H9aOG9gAR694TJnURfV
sWuWT9k7z24bHK2ZHGYOJJGFGYaOIOMY05JmtHQ8k/EDUrtd6Jus6qeEI6Z0DXvMdmTLKjPvnA4C
bcbNMXTQsBNVZmFJT64GCgBa+MAqe9dFCOYjTpPZC3J0dIQCiVq9TROmXlkVm9yS2sbzo4F4SLQU
3VQlS+vj4DWvfu9efOWmvrU88c5J9MY+/NF5KgdxDnl3bQZcPrKe9xE6ZVDc+9ntj3YFrJL3RRXZ
qWUNJilDK5FifVeVHU8Dy9a5S3g9JFuwHibML9gLSoWzwe1twu6BA28iqtrYI+3XElan2ar/sa5B
HzSGyerwF1CJN7ufrl4DywM/3ElFb14kx5wZq4N5cZ1utAMoy7A0LXWMGLFCCHga+zSImcP/hVF9
1M12rbf+yGsIFUvUOIJsb9UX0WaKzrg7g0JqG+8/PnjptJnYx0v00IfZuj453noiodotDVbdeXSz
RtC0kp8RKPA8Qxe7SLBwjvUnZ7M3zYiNYqw+gpt5dgZgOH0QFLYwf45R70uoc7kOWTBABecE5SdG
u8NgW6mW/j3onDPF9yCZu5sfF0kIP4LSPcJEYA9g42VU9HmDyhxvMEy0zZ8AT5yQEXpoZnfHSydM
ZioyHOqCUXONNo0X459pBeeIusmlw9onYfF3Rzif2xK9w/XrB5ES+NawmY8TSpeycAYvDkKKacf9
KIMpDpwoDeCnGoSsi02IDpf0x3nDwSuHE+Ec13x0hxH5K398jJT+p4nCVKlXXBZ9hIs/+uZuc/BQ
DBQZv3wqMbOwUxsixWISMDpymqeNiv9kL1Il7cylTUZDucPhSWRkvW1oDGRpksazz133pSrfTr2B
6myy2impcAvukRklvZh7bMgB960x4L0laV1iitaa/hNjhIvSm8aDLoUXW3QtP41dVfdaiqWwbbOe
F+C1iDNGIYRRGbky0FpYhLC7tK9tFz9zwDaOJRwHMI5X1mdDGUN3L/jeR0hrYjz/LSpHnjuR9Wd8
gQTKx+MugHL7/vjORbOfa+uNOJ1I5gpPmzH6h0wj+Lhmz0r/yin9wpeZCqLOrjc+6Yi/bgrpL9V8
1QoAb7PAopuSZy4bEatBpz5nT65rDnX/wFcCglq57CpgpnVofc62gz2byd0HHBXEnW9hS6fYC1Su
nXnM/RVEqovq565FVbsX7VdNNrSBjJumygVKKZKe68RhfpAPExzzjWf/1rZ/cvrxq1nljq0w0+/V
ve8BT0yL9VaWzgWoWgaP+P2CK19WqBR1f7OD6ZnW9U0I+tH1jwcEg7/rnLbOHJxhe5K+yhbTpGO1
5Q6T11mFP7wNhpiW6KprF9BT9W53JK2nAF2YzqgJs0hOR2cTz31ffno9xgHCwfR3/oWXeMj6PrEj
PLZmPq59t29aPMoez6auLXC3Fi2wy8QNmkL1W7FWTb75/nlwkUnpruWdcDdWS5Mg4DppDGLdLNwv
ASmQ6pgN07q3qo9lAD5pmUMvlxtkn2fLr/dTGP1zZHXAOekTb6jzaGpOQ90f2WN1XGxbyqcPqt3T
giHZqYZDCAeqZd6yyJnum1InT5YXIYbXMQy/gMB9wzHkGa3/NVynOhXl+AWtZDZ7mGwd7T+bLXon
bHm2Tf3uEpZ5vNvr0Lv1zligafzgxvpxZHdSW3OVoXtzmvZUTwjfa5wzrr2vDrEq1hLklNBMmaqK
p7KHlYX/bMtgQTnoCmehT7VjMmoHO+1Vp95pv+ZV77VwdwIJ517oJYT317Vxbwr9eNIvPMcudF4y
dl05GXF1NgAFm/uiNc5YlwfV9FI3AvfDdJlpWfRT94sbadfR7cvnpLAH2NMSAje34JvMdupEZeY1
JKndNdv67ajIZGJX0z2JqnO00HO4lZlq0WEoMK8Uub52EI8OUIUS5vkBsqj4ipGszRXHzE99VQg+
783SZGEVOnE1w3Te687MxayEyTP0TEHHZofM4HRyvR3rVTrOY1H77k5zDkO7xaWxBSUe1X2OmvBf
p/0zBh7Ac254rKb+IvXwsaryGAlZAbCuPq0xujGqTj1FApcl6ZU0m4xZODdoIeDfbPNLpJprWOLX
uhAtelXwDwaszxNZq4QJ2JxPZTWmXjR9Am39DUrLAlpnWwmNpp3cGLxKB4lhDl4kSagw6hnr7nfB
QfnmDIxa7Tztf3TYPAJbOcGEG2ldyQg5S+xp/TPjqwOIjuS5cJ7e67aTWUfFlYV45hse7YHt3aCE
fOlk98OUDGPorZ8p5tQi5O5tiFRBBiChm/cd+NsFaagPyAGogRNpvFmATTMNb5PjmLgbFUJ63Rnn
dGq/5SRFIkejEs+0X1GLmZkNDjzSXCUvbRixvw5Bh1dBpPtUV+YGTPI0CvcLEDZwM9DsFGHmqmy/
acfcg0PFv9qDFW5LUGzF/Oqw6rpAYGstQsXeGDWHvh36Z7LUhRfyTOOAkDHkcQD1HEBlk4s+ykhL
naytZvVEebgmdEHGkut2WFJrjJV0xNDzKGv8WiyIF5MT1anc6t8xgpQC4CH8BaSKywBQVPkA4E1N
8Yt8Ck6gB7ayKCx9GTnAlsMWqOtrKdNtGv5zAJAXm20+BSEF6ScERhvUCwO7kIzq5gtOGLvJWj94
J7HnL3mYN331VTXzs8U2B5BNf+ltfqrVkk/ooNtOgUNq1ptpvSON6K2ax8tg0zdp4U7jTN/dat7R
fvqunD6Hb/Hd7UGrG47ayrAfElCJfIv+X60Bm2KiEjun4js4q+87JgAC28/t7F9HbQriqldNeoJl
JLnmsEU+g+o4eRvnqI0ckA48sZREyzcUGx1+jEv27OGjoWhOa38H44vEch9khYmjMnrrVrHFrut/
KRL8g7NcMoTLd+SO2LBYnTaxxQBcbbV/gSvcpkbcI7c9MeAZmRcNcBQc6K/0Gw3Loai7ttZy730Y
zkPViuxdGuEJGdDDLVFwBXbzaxs397XclWIr2gjiJa66q2/wh5qArMXK1wORX4+mZG3S0/Duh8Pd
PFqLYF0QHFNFRVcHS06dGksn/1E9JUggSye1Xkoc66b6o1uXhUsTN9OUeqy+NgzZYBbkfBoQLbCu
xsMR4GNut22ilTgG0MERh8SL18YlJdnkgATo3CvA1Uyz+rkTbtZtNF0bCh8gMnxYES5JG7L/xXc/
LZcmjjNmHrrfVliJp6pUVGE6BuIjasO/TfKkmee9LbrL6DgpnYKEQNk7Tjqb6Vp43EmX+anvMeG0
1YX4OoWLboIJNNlg+iw8ELHeHypeZvtBHHQ9jW3pZzAizHRUHbgZPg21jnJ4GjQmmcFPPW2n7tLt
1xXvc4uuqnOLdRkSDxDfOqqiY32hgb1NDIcyUnfuhfsyAg4A5UGDOJcoRFq7teSeZum6dklVApQU
Shc9sXctQBuH6StfyOvozC9KriAmZ/7jKZTJlvj4DKP2A23q06BoCdDbepu0O2XjWjlxY29X5Acj
FK7aCCRX3QvGUDdFiKGVY2JA0PaEwG1C+N5p/c8xWr9xK+LmCqp9FcAqvvJ0jlN2nBp5LjEmxUvr
DfGgrCNQ4m9I1o62hzRC2wq22I5MJttlivk25RGr7gvqdymqO6/4HXzvf8j4xqyHgXchP6wqL+Vm
7wTG9bYOzt7sHzebA66ViXDHT0uJNwgOlxh3dgVHjOjeTt1t9N2X2pnfXQVR11JrA0JrS7zNS2cG
SbwNv+zZlqkjyWUEU7xt8CQJgbDRCFyll/dbBDx9OBgM1bxti7l381IwHhPK7ybyioE2+cKsvCJh
1nR2AkPkQ9RiIG0tzO1WPvjt/0+F5pileoV3wLOq8+J+q/foSavEaWCUqn96s7zx+QmIczwjG6zB
2ZnBcTB43kpnKFQnnmGqlRpBEnetAI/e68CO0b7kpjaJNS7ZgBRWOh9d+TWob8tu0skCbAM2NQ8M
i5nyM9pCtjfZib8i2sITyTQsFx7oTI3jMeQMEP4N5kzxIroDUn9+6ghfk9Jnt58Oq9sfuGunSw3X
Rbh2eqELIHM8VNr/Zet/YG7PIeB0Fxh3NI9/XQcfAgM2SU0ZyLVEbCRZDKwBJv8E1HiQ5GW1OVI9
phR7oonUzdmvzN7DcAYGpjBySu2VAsrw0M7/q9rPoWG7QJKjy/jOGWEiPVYZJwYthg19139kpDvf
YMIGpdgMX2X3121TEnEAXMqc4AFRjOV7DfaoJuQgeuTIrkHyAPIhY84bf8xLO4TXsIMHm5usdqOn
KlJnPfY56zcQnaBBe1A7XZ2U65h2mMaxlJz75fDuygFoJKJTV+wPsvnsWE3RmjcxPHOgHSVz0NY5
uSIwC2tpojH9OuuvgNKdtvxpFd4nel+dLlt9nsYhbjGF+z4c4ao1ccJmtwFX3qYtC9xfCRainLEi
ScaU1a8lsQ6yDffc/Wqc8qkX86US8OXzMdWt+jTocT+wOSXNul+HNhE6wCNR7irAt6T0X/kcpNtY
JZLfo+U5xOXoK5DnvIyZlDliLw+lJ09kLt8CPTz71RYv6KiqoM+c2obK4VX4aPerG8FI1DL7aSLA
y+o1VQZeRhxnGEdNcXqmmuBArHCVRanzVGIknIgHvV+X9jKrMWMEmg2qimAqiwi424jejUcAecMu
U7Vz6aQPEaZ5HEprQpXyP0UNMqqBXmGmT/0478ZJ7kwDc+rAA6JRR4kN6l/zdrcO4WVbbkyJq+nO
tldBngasD6nM7oY3LVLk1eXR4GTSxgetv1kU3SrqnGYKibIC/Qm1N0EzvSGLpV3jznJyMwDMiKy9
1iaLFl448pNQ7+ZDbuFiJGi3U8ma00J/MRQcYMn6bAP0V4suwn4smsfUQAUSbuWEm8hJe94kwqYv
tIF8rhlTzbp8a9p0pltsNHBHXGwBuqgHizHjTRHtZXP7E3XAKqp8ae8K/3iEIKzBYmUwbwfTRDnW
fWAChL023A6l/+KI+h5OeLVlDx8BHCpwl8wV+dSu+3nEIpfdwkz/YrFmZzS6tqbZtYtT4CVmpoO5
BsKaKrYf3fBnLIOUzWi6RuSGKxDnAWrifOHrH8I2r5pGiVdiWyvA2ALzGmvZQb++7x37NSx3iv5g
SSe23N3KlqwObqENmHX+dXh5sPWHzcmxRkdrPwvn1TL/tN3gI/6Q4XRaQXG0CgcfDM1lHp/ZCqge
8UmdBZ5qvGFZJXHsXdV+w3Y0GT04jVp42FQizLePiYldWwg3QBwm61zGARBwCd2NwqaxWvPAX99D
ktclZn48vVLqj7HNnTEqgHFpfAHUKhpcZJMDGVINWqTNSp8mVXVlFjj4Fhp262Pj72VrxULXlykM
djMkHU1UhB7YhMhaMGNDJkW7k0H2aIA524GxXlcFCfQd8dD9oZtYxKGcodh0lxhrwvA+jl7pEqFY
Yqhrbag83gdVxpPq0sXRu9Gn2RCAemTv7gLxl1jTmkwpDYHSgUPrMVN5dl8I8HO2DyzErS/aovES
ujih65502BrHsPSQ20zt1/872hI4NAoEVusztMwgFGBl2qIpXV5RRBLRDfcZrJXTQv6oJuhwnMy0
wW2M7pW7HVZULuwVM/LN9dvCyhTMdDIYeY+c/dpaX6a9SA9Xg/M9gEBEBHEE85toSTFJc8xZ/mwn
0IHEYcV25fxhb7/GmPPSh7to/eLAzjo0OMHi40C1e/B3MUQusTM9CUnxbR/LgQArGRM3BFMdxlMF
ZHjTOxrIrPU+JheuRsTJQlXvhQeDBx/PeiPh1YqB6mtCR1oZL+tsnZf1r9YO1Axl0dhhGgq0ChFw
5Mo7Gymd2NouG1zn4GQRywiYpfPnVgilGGiq9LZmEHHnSjwC8PR1cXZ2KY/WgrCV6dbVYWZw2dfi
w+4CKIHCD1LrnRgxbDrfiu9N9+cM6DRt8iMXscOw+skoDLz6ec9x0SJ2o+v+g1CgdK0Uwfa7alWH
3nKKdnvXIAEQpxa7k0gG6ieuBXy4KpOl4TGb4SqsRTrjHNQbYPFuTDGUxGXrxGjW035i6JmKabBT
30yJ3+9cqjIHeUyC9Sm1NshFlrx+8MDOnioaD/RpCL1YGCSq1CoG3ZKs1pBOrMr8+vbg31t2Wf33
HoWe4qbuytdxu/jD28Yu4fzJrRd//GHRjJ+HEQVRP8OnKt1kGVQ8kRmcNeqiP6EcqMRelgPIhUvU
v8PpIcOxTTzkqgxbn8EfK64CcB/9Z7cF8WyGrHbeWf0SDPd+qmLIGMHH30oj4sW5lC17aWZs2qv6
laxA+uQITkXg+JKCLnAcFyafdLQboaow0sk2BxuZ+lTSBRM8BHMhbttuv3UfCxMFA64RAEM0U5cq
5290p7zGuezUCZK5pEbv7mzfvLp005SYcs86K58ePxexO35w7x2TtGOVjzUADSjkuq4fMNpNt15b
F/Rc12aydiApnraKnQz30oqXF2AQRQvCjHqZWYKkciM8s1HaTv5d0SENojntnWanBxcuhdFnh5xq
lB/8scdKhgf/GKog8oc4a22/qm75qxtIQQhisfCohPXNnV8pRb5ayS5+/SMtnW7ltHOYuTWCJp0/
JarsQYAZeDa3hbvSl8HtzjUAAV5K6NmCDCsu8RRdmqY70wFwZwfNzuqdF/HZ1fZNeZh1MA+Vmt21
fKcckiTzAKAoilN5DDWaM0EgYQWsIvIBzK03HUEN4zKAFGIEAuV6iSXnBNX32swy7pi6OcI+BgvQ
nAc1GOB57+qbp719T/95Zk0BIORWZA5sWc/I6viqHAgTxWUWc9pxawepBUyFKzTv5GsFpLL4Q65W
sd/A7or5r4sgiKpWAUDjifhfoXvnEicsgi0N7ki3B1lh4+R8t+i3XIg1Mau0EhF4HzZcwsv2whS5
0AUNmHBiV2ExW0N/uH42qPlagYcE8+V4KpXSgizIQxKSF7OxzquFpT320Wf/yZYvQwRcleu8Rthy
Lbf7A9fg0DL0FkC89eK7zguXVQ7RJZqH6Gr0GfrQbMHczVtyaqr3pbO/GnACI1g+iHhSnzWZw6AF
aH586PlA66NZO3cCFc+tCjFTPPPrbqVvq4FWUJ+axj0F/nc7j1dNbqAooa3Hxbl9OnJLId/Zue34
YvoSuI8F8wxMqJuLlrnMZ1BvGpgQcr5iUl9X+z9PPg+InanRK4AGPgbsy3Xraw2nSRaqPbV/H+QX
XHXjxXDUr5d+c5DarUAe66wEywW367TDkkEX+kkQRjmpXaxQv8kB1t4ohJCC7TZ0AF0zZLyh6TTQ
O+KDEgKtSb+YfKh+LNnimC1o23Ap1WyNFwYXk+kg5rt6iKkqvHpTFe2MaaH63MgV9x5ezZgoqtKa
vhHvD0hJOnZzomYDhj+4kh5iKtzN3OvTujvy5kVaAxRBAAHIpzNhRLAm8Cnuzp0RoyB0yjd2rleV
NCzIxroCJ9EkPttyuOMsbIsHG6KHBtuTPlBTLK0IEeLnZhCxxNEy5kqHB4EuAhLc68Zg3b4UjStj
N0Qr0yXh+sRLqDf/OBzYjAXW36+AkL5G5GDGFUta8O41U/Hgzxd+IhGiHnr66ZIyGcrcaT+kFBlb
WFau3r7dsCFTwVEfO7i6lJmUDxXvhy+yTTQv/jrcKlDNbr3d2trZi/WXDGbPo+3cOcszZADT2H/K
EbADzBL5GM/MutnmGV1RzGx60GoDvZdxbMeoGYeVrhgYBESlWK1c+3jwPipkrkHygYGfHsiI6KcG
alL3MBnyzlyZjhMkbQK9Dlh+VPg0GKYYbetc7gN8M1Ubpr0152iUz5EnTu3yGYhfspUYmf8xX+x4
e3PZv6W649aIx+jb5Vi08shxRX2fLDsB0fWsVlAq0CNhFo1d9lnV9T5QIEhCshuYTErHzzX+WnU3
UweZCwZDcpUuDaD0sn1v0chEy1MpYDmPD3oGOaJctPHD+h+pqnOogoO73stye23BTjXu0fLt/ehH
OVDcTKGH962X0fpYZyRKs5usv3wDVVy7XB/UDwEpIG1gUxosgloyuy+TCQOCs51V+UmD16bZtwIc
l4WFX+nuFHR/1PrruyZF64tZ4ja231Fd7lZAqM5DQggWiLbRpQ/3fbnFVUPR32kgvjezXju4zwVk
wPDjJRpCBYN4BwUZGIxV4xEyv1CcV5iGtW1qaqB+GF4lyiOz9wSh5rgelNGZGHCNM5RfEOolhsse
a60+at8kkeA14VwK7LJ7KI/WF3F52mByLWcnl+rc4LaCN9YBUgGYAmEkDceUzzrpDFrzRp4s945w
qdhy2MULXpAbhAamB+5WJ0O37PRaF7ZZ9o0SKOD0stUkH8HtNqSQK4Aq77mcvHjk73iTOSxQztbc
4y7G0BdhRJywqAYxcInqNLaWSQDb47jh+M2iK2TvZa6HT8ntAY7D1RYCVt0MqFbspmsH9pIWiJ51
uzBve4pks4NgdU/gJx+3mLsmWr+DDTiMCErGCYEEvnR1YdXBZ+ALCBV6c2a6TKzW2jXQHxmm0tkb
81nuLPnrWSNNIPtuko27f+6oX+yo+RjtJfE1y13olJOeBWEChSEwJeM5mOVQyaZQ/iI//CQhDwi7
8ghvyqOnoqvvWzekESUQy2ebt+7AU39EqMbomT+rll3HfsqaDUKBFmFQeFy8TxmGbRz2rYzHofyJ
XKQLuuyGjNY55eA8WteGIlxQv9DrY8BwHJkDvHIfTTQHgMxZsaICw3RtX69rNlvVwYhHDelauNWy
9lP3ISseyqeYYElRKu3vzaREvAkkOYB6TeDVj8LY76WzXhS4A8jq39jiASur+tTDqOQ/cEqw9A/Z
vbj3HBOVN6AI2qzBeYqgjKNDUMzsNAXfNvn1sKHnKBKTDpODvaXQz2St/qLiieE+G2YLacgIcvik
3lvEdCLA4S4TlACXENKSALKGlvvADiH0N0+At+Oyh/bK28H9Pons4BM51bjB7GQTQxGoIZWQhw8K
wvz5pAxW2Kt/BLe577OdJVo8nx9TdQTxjU8OH0EN0tPqt7yjTWIMDGtW4IIEe4RCbsXG15fRbbKS
XmZvSAcaHiFXREgWBdAqwiCIJTZR+u08EESfUuQ+geFJQg5AYMLUyfhpYOZA5t8+vEQwJRH0YnfO
vncRsoWHcIv+TTRX6kmjdFJ26eHDQA26GgY2IsI6Cjw8mvcNdp/Y/AfbqL3n2oN2brr4E+A6gV1L
ilKkYhacSjPHvIMKpr1NcGca3Ce/yYKpzrYIug0fEcI3ZV9K3MjwwsbzPSddO0Mf8+aASnPby+Bd
ZxAt69wf2PoPuGrSTizfUKhK/+l/FJ3HdttIEEW/qM9BDlsCBHOQqGRvcEa2jJzRaABfP5e7Wdge
iQS6q17d9ypeTsp9J8R2M0pe/a7a6KIMh5w09zxqSGJDYZZ5uWzMOJolwcjcKTbnoe27O9tOzqn1
26Y0K/yBKf0hdYnE1lCeYPF0YIpM37TsP4PnLxiTFj5CQ+KALvMeNxe7OcZ5fZ9y8vooNmqhwVbc
MsTnIR2PnWXfOnrFxvI3MuMRmCmOEAlsjo9aplxwOx08BitJmMsLFVLgMPQvsSmYJbl8+B1G6wk7
wl6OwFTGsvd7Dp7uS9VbVSSbZWFCAExcXLJYMdQL+qk/axgEW9ppa7Bh6+GeWa/LgpdJRjWi+UgF
62XsDi+Znfk5lGKGmqd9J5Zzi2OKHzvdW88xhzZde8D9xEp3k8HD7SQxRC/Tsh2xtx3cUYPihmLi
ju5pqmkzk9q8uqU42El2tHmae7U0m0GkLwr+pDeggwe93AyImI10rn1roxxBuTTda6El/8bVvNha
crQ076rwWtLNlgoyWIJUluOlkg6pC2uzx4r1usbLuZFyDM3MvK+i+46V/tPE/bl1ym9n7R8cYvnO
GOHT2twE8QK6NuQBc4gTVPW0MAbOeVQRc1XMt9JMlh6Acf8x0uHHWtWvoXRfRkudu9XjVhpdjEVF
ySB9fi1S61++dj/Ebn/4oqT4ZMi7ZC+p6eh7/vQ/z54CO9fhgh6x8WCWt/WL8ZJxalkmg8elPpK+
+N9kQYO27zI+Su2rA0zyY2p7YNvVGwJHXwIB/jckiiej2lnsgzTlq9OPgTHtfYw6KcOywg7i4qPD
9wfsGDyR9RmhAqjI8Yh4sz1OsutavqhK+2c1WrRqHczbTnPel+rbyYxwNd6Y9m9c0YEly808OKFm
OAFzy3xc9sjn/B8IeWEUzWpq+qBzUZobKNtNN4fO8o2NLZi1cStM455ZFq858ymiSvVYnaCMgz6t
Nx5DJhft27GoZRsL3dPBF4NIM1hhNXybcU7aGJ9t9bdO50NsOreld0DA8tCfYcuYz5r2OYt/ZqY4
60TGgLrUtDNazdOJYlwnRtBqJL096xjboU7S94ZfznccDBuPDyNPru2cR7rT7paE0cqxLn/3PcpE
EXU5fiC/uFWM0Wxe1pITQWnzBpGIUFzeq3cIVq3948TJe2HdkHOa6hTn/nFynLtVlXQWt2IoTzFn
ecaLyA5l8IcBViI+LPO0G3P9FzkCDFvQydch6JmGx+0YAcaGYxJvlySLaCc2vvPLGd5Gxg0mY2xr
9V/xrjCv0U9Lg8Booz/VzU9TkC9kmsgN7LmS2aFta3hS7msseGpij5L1zToXio859JjNauq/PDVx
4Jg7n2fLsXEQlPU2ThbGXcV5nLwdJMtRM5hwlSbg/RAs1DVz/ZKAA2zimiijYeJLcPYpzsDUaYNR
K9+ccgrKqpeBNozAg3pzbYV/sHACjKUTlG5Fse9FqO/wpTwIaLOlxjeDFdu1tajQxcaDQZufwMAy
Qak7DN3ibWJaJ6/+EakdVc6fhoZ5oG6ZlQF7XTah3X/lONd6FOVZjIdEs+6sDQZdbsPKcFHiqNAm
IyiL5KAG69r4Y1iW076oqkOZDJx9uAQ7eFOLCQq4KVJOuoBbmXZkO/22rWuqcjcw9fqzqtmAM7/k
A7krg/ylpcOL5vT3NbnOg71P0+nqLNS7vKiSCVCbijcJyZbAv4B94Tb0L7Ag27yzrmZTXSiNIjWz
EpTMNww9AeOFwAb9s8ciyOIFCaDfjOt6rPxw4OzUxmobO+xNs+KP53NjUIEyAwtA6reOKXd45bBu
DFGfqpNQ+ZUK72XN5shZs62JxSt9cgAWOf+qOteYHoa+ipaRmOWFRoD7dkTfS5z1FtuU7aZ3bvNy
pxXNVmCmeqpBQ+edQcIjybxrdkNG+NtWEZjgfaRlHTZmflzpyYzljstu0xSfFYvBwW6/+njdPKcK
xMfvnrsltVZSqPP6MfUZGv97aL134VJ+4/KQAMx9We+J1EE+tBHHaqDxYu+nf9P5U1nJLsv1yPKJ
R6+yY5tVhxQ8Yll5O72nTca4LCAaaYzinleBN3ysaNcE1x/6QWJY6sKpcvZZ/Tf36ghTE9h7FpQo
vcWYn7vcv2jlr74G4BO8EmsdVH2DWg0sZbNpqcvoJ94KaCdTfDnUG7Fq91PFXzTznd2o09M95Xv/
ucWw9caVz1R/mVq2ZWjmMYFU1x0AfL3atWtLArraaVxgFACojCQ+TGRKrX9Lg+VjHcQmL4kj/e2Q
LGc1fuhy3dEGvCqAXtfvolzFu6UtQ5NebWpM0B9guDV5LO7JonqVz9QVehtlpa+9/JGLiS/qHRgd
4rQj/E9sDacO3FoLirzbsiLtnmik/JrapsE2kcdZsMKByWI9JHMWmaI+2lDeVa92+UQcHWRakoDw
5O25U/FjqLUXe9SDbq4iwNCKPd7LzhN3PSb4LLn3BFQymzTXjsIr2VOvBEb7U/YCSRl+er5Pbhku
sgwndApQx7CYpdpkWnEkSmFTz+l2XRBuZD9y4vJ89XgzGt6EsXhP1N3WmXxTb7tK55ny7oPubjGe
Hp7FIWbQ3bzQL6wenIFzaHEssx6QaZq9x8cddMVFh7WXI1VqlR4G97dtqlDHfVYl3iZbHv2iv8QC
ZcjGf+zpF4shCC7hvTMiu9bxJW+TNytnsSjAqbV2Byxsv4B8/uJTkFsuzHNW14d89v0g0bIrU91H
sbovDXKiLepr3tY+5323n2ImxLaIfymRhm5X7TF6/wiirQv8hBta/lu24LXQU7HvXOaLzBkfokXu
cOmdZ+H/OBaqn5YIePj0w8Uku2lXdMtniCzHfrHXteU/xuE5fxOGqGHcBPXg7Cmkz8PsAFdKH+uw
GO193qo/wlrZ/eoORWCkEktiba40t11Ha5+djYY90Ev7ya+K3XOc7lZSLGEM5BCQYqnC1F6vVens
S+KVN35h0DqnGMe81TzAm4c6xuKtXO2XvFAPXdY3KzO/YuzYc1ZumzqDhbS3KWLy4toh2pWXoH7n
06EEyCz6jIKlSl7ddd2w1g8/xJXtuLeyM0LPt0JNJDuh19uqaWDGim3Wf2CZQYhQuKy/JmGFSwbJ
nDdHYf84QM7enOym3rnVCgNUxgYpTe1a39jarCPoISd65e2LuAvz1d17hXYQOpGBSJCl/MH0tzGF
erhU3x02BuSgX4Sybta0IUzGzpHs1nXrQLUEgwOf3DvAIJY6xFV1cahlsKbsNK4hbeHCGXzr+jwz
ZDdHyvD2Or/U4rFExJvcu5ZnHxpj+LSe91XnXowVM+xEly2HJLCH7nPtSQVO2yQkQIeYj5zWDiKJ
oPb5njr2d+LHkScrYtIJjOTWAxNLsBLF+3ryHU4K2QYQQB+ztjBpm38hCO5UZj9mpzzPAF3mgtKk
bKo7b51IjTJXPG2Y5jdWj3zkLw4mQ/lMICsbMxSOWexipaLGZmChj8MbFraXXFtuvoTcq71sQP5y
z8263lhCX56p7MaH70I4+gP3ZdZ6GR3xymC/03jUmmvx7ChJ0Q+cboW4wnI9rwZjEGZp/tCaQdFU
H8Ygz5NyryUmBXwpOGomyhEbPLFyN47nvtXrMm6XfAzcaoYN8vdlXr8VK+anWIuNcCh5gLusuzVA
L8Osgcc321q0D9CqcmvN1k9uYcWtAVISjAZtZ8A2oszhb8aCr29APRkwkxvgae7VTsWLnfIc5/Jg
jeVlpKrxJj40AVE7jZoK55xXc80QItr2vYgV7uBmZLnIkr4PqfOeqvRXNQy/QDPiU16g6qeoXGCN
lO6CDrq+LVAr3cJ/swV402buf/qKKjXNiII5kdTa/IetO6dyMtl65WoenriRpsATsKTr+Aqd/3eB
DQjiuBv2NRbbf2mv9rpJ/HJ1ZA0SDqMuslLUtpK1UrwmtZVz+WT73s0CaZTXGScD8H2oPA4cu99m
gGQ9xObEszCqNx0E3O0nWKRX6Z1gWcuz5Xp+CyNn/sss78lyOjVjcCoXIhGeA0ZOI9p4au/SOos4
2c7zHd04mAdvuxAlgJA/DxwJfhXvKLwdHt3yw6ySqOrEYc2qM8844J9R/NXp/xLDvjYz5vKxsq1N
7hioven4z4g5Uxt2f7TFiwtAS8BEaFtt2On9uRuwObrutu2sbwOvcFEktz4/NHzLhktNLsqNiEfA
LAMRfAgLwd+zEX1l6gZQkxTBy63lgNSZ5kjXC+zRezHxFAQSm583/OYRYmwZaRZe5xVkb6TQqYzx
4ZUxl5UB2fknHV8nuHkx/zO5wDVd7WpQrLZERyi7sEZVd/Ty1eFe0sz+2lXF9pnGl4r3ef0j43U/
xP7JtX5qTT+Dme+XzA18SeVZ9peVn1BwWrvISwkzehvgcPD8UF+vzG+aMT+tvR+4jb2z/QZ0jc4G
Ic2qfxQDEE+nKJhRk+Lm6LNmnW6C4CZ7OGeq/nLaIazaYwFUHYOCcCtfeo2EN/EcrhSvbRFHedXf
5fqLFAXU7g5yszuZcRuORIzorV5gIvrsvOXEXOCfm48PE94X42Q40yna+XKNWwzmrs2MImZ8rfe3
pzxkjiMuM4NThsFj8+0l9U0An+UVsSGuFrbphEDmbaxyPVc4U8a12pHiHqFG0XQskZ9C83nMsAuQ
XX5zBrovRm/dYljbOl+RHwWmU+9qx9PFje2t0hu6FnEW2d+FbpsT8aQrzv+5UFQDDB0ZtyyzPC0F
wLLLn0VJPS7wQEVhR1YFTMoEwGGA1mTnlmSvoij9W5/K9qHlK/JlgkMbgr2eP0a9ObV1EeGgCKS5
bkkiupkZiwlqXo3OuPTxsGum6S0ROiaKNJzVq2PIU+u/O65NNTDdZkc7D8n8TmAHVqD8X9ai5Fga
RffkDw97XSism33cF28NgW5ZzRjINP7JBG9Unou3pz0471A9PXPnpu/zNCFxNz2CuGJIlefZ0XXR
/nLWwnWalu6reXktS30zLeh/pb+fcCTlcR0KUm3WSuM6RNXMnD+ZAA1B5+uhpbO+j+rOeOD/f8/T
+Ngm/DzNsTKXQ65PyOTuR8y7VNBDTDnVmRIvqZ9cfWhnt8FVX5u4z7xHMmFlb6nQFy9Mn31kXhFi
YHWuxnAIeqcw4y+lTLb56l7zpZLl0Hvi79QX9B3Y84TBaKgb6Vowwvtey1S5vfEJXhydqWIq3avl
j/dstK9WZx0t0b+NIH+phycUo3Rjm7uatyLVmkvtUlJXKuyn5msqjHvP7xlPz8cijaoUVUSP96ml
UyasuG6XKGHj2moRqIzoVCP5rbhm494L4Wph4evAbFtmkPRZ+0xwupagoYHucXAN+S1PwFJt/BmJ
i54wdWoXL6BTFi/2+Kz6hvIomupTPN3AnSaPuGJ2izH1uxhH4+iI/6TZvBWUr6jyT9dsul5nz3ib
h/RNoee6yNRxWd1VoR97TDfSmc/zWiNrDJ+ORhfXTPq5NXxikNa/rhrxkNgX4C24SEZ0INSLrb9x
gEdd6/TQBR7dFvTvmFnMbJv8SGP5h1gBVl3VPSA//yQycbNtnfmgQ1v2w3OR2dh/rAJGMyY5xBA9
xamF0imqwMroX/oZMsOhV24ymC5dJUdRsRB3siG+VXsb8DltNMtxgzHNyt3qW2KzME92aaC44lCo
Ow4Q4XWMuqaLOdmhtfDh6fVHOkh/AwCFolbfFOktG8CTBgHVe4/pPUK9SP5WkhpaisJAb9H/laBq
ouDNsa0OAA2lE1dx6rYPrrcbMQq3uPE+Fj0/VpZ7BX7b1W61zXWdr7gqH0ZtHaxhDdzW0zbLVLwh
aeeouMxMC+KIAtf1oqLO74Wbf3c1xNWqazXSSkISwnNy1wnEXAJlXgsctKyIiuaaGymzvXDAT76x
iIWZiTOJlrzjAbc9Huokfffraj61jv+uochGvNE/FtxPk64oKsR6bRJcOnzoJJXI3tn1hkWmCQ9F
myeHruwPXZUTApWh84ryr8gTrgqa1aZ27l0PtWbAqjdV88+M9ZrTvrmqXntXTXwnG4YuPJVv1HUz
JCUG5Sqhwh5VdyrUeJ3J57LbMseFNvzVm4ycoOngtVnguYLucZTnpSq9IBsli5BR72VXAEx25JJ3
DWZj7o6+uNVVcbLX5OzQD4x5975msHszNeAonVOuUy1b5lFrxO/B8Sk5RucwLl3Uo56tnWTMZoR5
NQAmURaz7ypwUv1MBsDdEy610rSv2z6anuqI8D8JInnRzTTCjffRyXY/5taejqnfrJPLYGXe28w1
tJaTYNTJHxVsIk3lUXrWfrUaJgvjKUZNNnIu4mQ+rGn2OgwvPi5izHYbHEsfqsPtWUlmK0qe0hXJ
3etdzrp4W+oph7ls/stW/b/GSMOWLnlgLUEBu7uSGWCl5n/OMr1mOUPJNjMP+qRvO7v7lL7iGbBJ
yi/fU6Pfj1b9htFk45XDl2/YezEy2y7WLBrx1Gx06RCPZEasJ9h47nSE/QdHzQOsbUE8dH8NppKr
qh5DM3w2njz7Ql0dpd4UKSQKv5Ae+2eOjLfOtP/r/PmmiTy+LcRddLg+mAcMZ1aF1wEeLPdphb6j
v9/XTrsYqryNgj6aJQgDtOzCOVVbbbDq7lkXyBCGTLo3DjUXMjmpgiIjay2u2rtBOEC80gZRng7m
q4YnQCNvukLI7aXNKAM61+Oz0pcPL4svzSxeTZdWf4HM1IUZdC1udtfBSLIygklOrlq2U81QPsfm
VfPM9+yUMiqJO3K+EAqwHzLsCKtPuZMykoR51plfSv85fxo2smWBWWpvfCsNDJ840WU4D7VF6zFA
eODdJkrYh+pg9kdxsZjexs8Lul/9Dy8HTR56U+Hq/CDYcbKsv090DpXTRrobb4Y1v1WTE8J5nBzJ
lKYe796QHr1JHA2y1hoD+6/NzmJVhNg+OKW/dbM5E2Wzy1rmmXSEYsiusvWvK3CvVB5T9SZQRhEz
lhxvzqgOiZMQIJSdM684WKl1WevngMK6yFK7LvTHmQX63Linbhi/izn/Xdtx1Gnd1W3zeFvZchPz
L7eLGxLDd+hiHvS02jV8xB3nTWznodbz5ZAFdaxJ3Ul072WU4qiwEmH8OviZj+6gHx2BHU/KjkCF
8bSUxm8al1M9V2Gc5Hs1grePLwX2ollnNmM3Qe7jbS9U0MAqr9YaeU/Xq04ppmmgLan7z5pXCBWD
AzcP2JK0KZIE2zznrj7sct0IZTNGuYel0cpIIsiTy+S4d/rTk4M5iMf4b555WwmWl/Id6ouHFTEH
2mJuPXa/DA39PF/2trB/czq9p0O37WlcgIgi4biIBL+XJOdJp0Di7THgJUstiSzTvM2mE/A142NO
XvMEQrN2d1jsjp7HjhWd5MSxDN3VPjdteq9qZ9emLGlu6td8AaIfIIJW7yjJ1bDab71OcQMXQT4Z
Zxy2+AKtN486wGh0rGLmTigRDly/xHYwT5wimwYrXon1kxUXLiq/2fOOmgcJdJFCblsVTzBWp3Wo
P6yJlBIBYyeGfTsaZzXTkq2KGYtuVafBH85yLCD74IsTCeLNw6ot8mDn/LdPBJdkiiJ0mj7HSelj
ja/cag+rOR77pQ0YUe3mDGqKMYOXqmBlFAX8FRnC2inGDTM5flxEmF0eXPB3VVqv6Vj9FKgUWQbD
6adpSEjXjWCSnwKsbyPK5nNa/xV59ciH4XvAHKOtZI3Yxk4MwznpuxCXFNzLGHSsAKNw3XaCzrnD
21FmJPSuAZY4TjusAmBJZVNepej3rnA2hcPxU9P3elO4GOnOjjkwoNJsiEvW84Rl1YHBM2NWVCcr
4FNtmBdTk5GKmbsaZuhr1a4cJXCOwyZ4kTGu8+A4HW+XACs40v1LGEYc5Pqr3oPzkQd5sbufKmVS
NakLmCUq1bq3JrnXCnGqjWHrKu9FPuVca77MFZ7glbmJSM5Ah4QZSYpndws3LLxhT3bTtve1a1sN
WCyJk5pZ9lmM14YZXd+mQWabx7EtoyWpeRviUNPUWUsfutV8NOjZBlPZWNbnuuBrTcnXqswow65S
oJ9n2luGOJsxc0d5f0x2fbSq/+Z03XVVEg62dVQJRYmrh8Yot0r5jLqNACc7fgVuPEFESgLZ4wks
4DRH1jdo2TGdE4qGFpsc1HvfEcPSRqZBlUMcNkO/KlQjGG3PSEhN3aswiwsZetS8HL+ktLFDlgee
V5Cxs2ochkpt5C/xeXXSE9fvxkLi8xrMPqrcqad9w2/B1ahFsFt5GfBxkX7TMR0cWF6nLS+a0iKc
iBc71wAE+n3m2ttC/YlpsmTjb8hZoqhbW7qKBUeP+aprcp/m2jYXmIfbGVCVHLp2Pnbaq8exu+YL
bt7hMXYWVzJKdj9cDCH3bkY+lP/dmiUJytAoTeKGnVLXIR5vJG3tFuKpa5thqfivZpCn2fJviSNg
1XtOjObLarE9MShmQdU+qWVE8AHp5DkZL17yUi/xo29cpsjyXfXDY/bh1Hz/CcHen5UJSuSXl49n
JxGRNudMELwdPultrb4y6C/lU/bb4n1Zs0Mcm9eJdCJDVnyV5ltCFZPZNYYtsW1SnfnXxDcxY6N/
4rlNCDEZ5DGPsZnf2Lh0jPHRDOg+CYVeXmdnzzJCdtbuiCndWDOKI2s5EwEsJLMI9zaH6ZsFfGzP
5iGrmd/7+sns2l1lNJsaGKRgZ05tL6i+/TehJ8WSBNypbCyA7XBxz6mIKOiPaZXRkPpE2Djbxa3C
hSkzyV+3ehF/gfA3sE8R2VW7nBfT4hfJZROMPJ9WkW86BuBEYm29BU5AuEywDKD5aquMTxtgzPO1
U1fA8/luqIj4YqHUIc20/VSbZ6pzOEtns9DWTOZyGvqJNm1kSOGcp9T9PRkMT0ciOAz/YlCMtUl9
aow1rLAPZAKVVT0dc1Q025Jhb4E0U5X+lzOPX7jTj9yyZzEad5Jb95AeESfKZXWKk266uJS0fdkt
V1HMb0XBA2evu4zQOK00v6ANb6PNxhbPPxgkckyIsO5kXOxSO+t6TzQuQKDF3SP830nSEMMDpYPm
rUwwPMN78N5Qq7Bj2/d/EplEIv/UGXf4o7tLi2eGUEOoVXLzkulBjR89H5iKkwLv+tsyyFPsGOdO
h08xV9IawfSxjJAA+2152hoargjniRlUuQyE+YobttffWfVewDMXuRXxnuPlMHfVQKoXKRZDTxom
ClZJ0sDKFHauFLa5/OpW+M8q/XcDsiOT/kO40AyZ/f48JGm+j88zHegn2yzS/9Qw8Vue+Wrp6t6M
xAzUWNTp8kjdKRYcXcO/2Vi/cLjtqYzQoN2nymC5JE5mXVRgDHcEjioqeiI4j3Wv/lgWUJoiiGrQ
L4Nrsmbdm8mjs6JksS+5dO6IPaG7rKd0qA+15mybpHmxVLc31vobq3ZG9dQf1hIIap4vjjL3HaSr
cIeXaWXzR8/P7TVEYvVdhM//2x7QIbNOi2reNeXFvyVWwydgcRmZZNiKUsru/5RTscN7/zms8z6X
JclhgPRidn6zpXMhyqHbLVYRVrn94QqDrZGLfG9o2fiUXxfpnReN3V5k7wJQyO96VBd/Hn+tszqO
yNQj12zvj7jimX6a1bbNx21S95FN1Klkx3VM1G4964eht7e9pY4uCj+xDHu/lWfIjfswZCcdTr3s
0z+IITwRDrJK0LFIZrMAsg2OdiNIkaUn/clf6Ew4pM4OOTJLVW3rysVL3u6rYj4inrz1nosU7/DY
4N9Hjpt1+09R27fW5Yct9bduGbl0CtLfiEOBf9gOfhl4Hjfo0iNLydB18iDzrdeqse5dC4dZzO+L
3p06F5NZv36a5PdnifZIKBYIpAy0jNQ26Ny8+S3xkguNQ72t7xpdUq5NRxZWEy9hBl5X3g2Sgxfh
IhRh3C/A6cyhOXYNj5GnvXRQj1NcfSUjgXzMqYWvHyc9jZRtkN3VdgRQjmTztizUoXEiOiMwkXg7
6IgOJImLY2vIDIkeuqTWQr9to1jijbVZZUIkk91b+0Lvd7VPJG7OpLRl+kW0AnvXMURa54qScsYg
1NYEw3jTLXXtW7rY3x67WbOxPpemiwgzXkQ8vyUk0hBR9pqAmsknOgjxeuqB9uJU7jAiXddqOPc1
Joy6Hf8DDySXtP43xMSJTglmYpzT/hL22GBTvfqlFdYbvtLt0nuBr/J/ZIHSw0wUd2REat1x1Rdg
0eS6LPZVW9LjrFVndPl72YjQs7VrNoxbbrI9o74rw+yXDiywSy8dW+EQ8XbZWF4rpuPtYL/VFu1n
MlKxOJYVFsYpjSmLpuVEdNOp8NcdwRI/yVS8StgkgEy0eUHsF8VGTa9OwF8mNi2wJcLgzlQEsljt
riB/ulTau4mpJwGlJEIybxYmnFM0ARt7zDoG57uduFbX+tr06i31qd4BlLyVsgjGuct56DwfrF5G
DTlXejLuPXIxN7ZPNFPW7pnLHqZc3qdSYeabQpkj5DoMdTI5guA0GJr6X7bU9pYwrslzUIhvUObD
zZjBdJz4Evsa5g3jv3FqyS2oyLxyUVONc5+mH74xHmxYPrdWG78m2IC1OFuVWC9Pyr/p3S35v1sb
D5WM4+NYTy9iMHak4TFek2Tc6Dx5UwK5Zj3SsiPY17sgAjKdbF7sBuVxcsZta+A0Y6s5c6PuZCfV
nozwgWbMOTilf9YJWNDMNVi1jIsNIR90ZsFHmmAz5QR+daoCX348PBYfCdDCYmIOJ1pG5qLWMbXR
oyUNZy/qTxZJnN3OfV19NMrZOFlofLYQuwz/sJk+WfjhQu50UBc4ZJnuLkx7hoWBTCc3kwv6x3WA
M5I6/kl8u7U4PQkM3SiOwtAZ4BlXLsi90esHA0S4pc4nXuI0M/npPaIvVKofCcUMx8w+Jd4UVUSt
5O3EUCCJYn6pcumer+WjN8VhYjIsWA3wpMODtGm3bBfdi3w4Mi04ZVl7xQ+CgkDkYmK+ucQl6SYW
GVFvUou12J4GFme8zjgcOLEoe+NLLzoiS1Q4TGOk69gAoP/IT8ews2572M24h5ia7UBYy86eZSgL
bo9cey2Lbk+YC34Ob6c8WjW05AyrBI/5R+74tNyPXk0EV5Tuh+MaEVbIPyN2XdnIczJ0O4KmA51p
+aIVL62b4eXWzqqC4Oi4exz71mh1ZEvwSjwkOSTZ5Mit5xoQcV7QMC+36+aRcI4tnRbGlCNDNdP6
wPWblf8yuMXNGwWpDuLumw7BwgIRDHcAJV9jee+EePElwnJ4bOW2cQrajtqOhv0tS/9BzchXQflJ
iBFDTOyI1Vfbapehpx3O2+bmNdOfBX9qrllAY+JQCnoPTd9yj+Pkp21hkEog5aHEhqdl5FBCOxpm
F5KNEY3gHoOLt7Uzt25iAaVQRbAz9HdJpjvT73NcV/TViPNTc5hL0gv85mxPGu5LgiZxVB/nnucs
8QXBKl+x2x48+hQCYnnssz2CdKiNQ/jEaxPmd80qP6oWXm3A5AqfoZzyjwceIWv9VVjJdpmtfw3M
RM1RK4jndPJqu9jTi2s6735BcDnmu2UxIDKnnWV0BzLGA6J6Nx0gkTIZpumrOE9xzK1gBgYpxAyf
zzZCESXtfy0uQbwNeKw0WI8sHDWECwsLJIaiHDFRAUVr8cRbh8mafFMDC4er46khhsmHpGKuU0cJ
GXVtX167Z36PzPrPxQYTqKF0Mnmquu42zOJL761LgoJatE6kSIGdK/hMt35mVXxWmGbWrLlmOadQ
uX4Qjkw4zdSBxw1EOGK9GzJcJbBtTmJgsaAxbPuQ4V+kFucBwnDrcpD/Z3YMQWlXrZ7OS4eHne4O
q+cTGnNC3WXOqmjQ5MwVQP57UvlnSzVsGVj7w/8cncdy48gWRL8IETAFt6X3pESJMhuEXMN7Uyh8
/RzM2/cbtZqsunUz82SAfFfyd41jKup161yE47aO1N01jbXrqs1klRvRUJsOlob/9qaTDhsWwQGd
39AGZluGwujkr/qqOxemhvUBA4Jh78uxY2yCKzxzVZpwGwzofrxmPRAWiWssJgWjmYGPaoN3DVxD
JpNqmeEACJLyqkCUN85403SxJyjMRIGzRhSvUd2drQx7v4kFtRtCiiLUlx4OtxiqO04IECn0YMg6
fVRgc/SWpI4JfjYv/XPPp0WmDD8ADzOMMiUfECW1vWHl5lLF3dEmFqQFBGERwjsXldBszh11B26Y
Pg3eyBeoWTk43JRw6VDzbqppceDTYm8BiLEFZvZpreXTia3ucuAs4EBcNio7eMil9WifVILAJ5Ls
ltXWVy50NCA0byi5dN5lyCZj3HKgOhfNCDeVBZGwmYOvqPWIhGHIOobNa9Uk22xITnrdHagF4ROc
nxKKQia6xJsi/phaHps6lyx34JsbOSu7YB/vcznMURAtxxDG/lzpWyMAzDDSwAcfPKjT5zzIz5b/
rhstgYFYbAMrWNZNdvbzZonFfhuKYaf7GHVdC+skn6FCcFqEOCWD9oLvZTH5+k4J+dKIfEModCUw
32VRu62x+owD5uFURJ/M3V9xRLcCcmNgZB7BXQhYQ7GuYCK2vrf3MXu3WGf6srm3XQdeRpxTW54G
dgpmo56mYDyKmAr4QRIPdMUrSjOSFdDRMg1fnTymODoX8yBFHvazJboFDP84ptkuhgc6Y9DaQF6Q
XKlWcT+Bq64TNzr0LFTrOGOY8qgFwzQyBvB2631aJpD7s8NgESFXBEuApJ640v4ECFSISr/ELU5J
nJGJGwkku6Xcmi6WK8vf2yAVBDA+TXLOdeQzfZbjc3AG7ih4/3PYpyy8yosoyU+kxF90DV+rhSyc
aBBW42dV8Monqx8U7XaCvUF/0bWJQSiN/iabnCNf6EdtT0uP9JqVusvRMR+WWS0jZhhml3sNz6Aw
5LWB9qewLcZJ9teO8pQb9k3ZpFWAr+OyAyE4bTvHXJWmi7cJlLrCk5fqxTX3ALGBviyNdjHKfJe4
3B1a/JKV4y2HQwSS5nXwg+ekSw/KF/xt4TGQ4Ql88e5MfJfllDxhKmS31R0QKHZ262zSifS+mL+W
0xTDKe9uohg3ST+esro6hEwuPVkG/h03CsI0lpflqKzDzGqY8PvJiBo1lGa4YF9pD/Z3oPfCC9ET
rIucX2nYlgdfveEJJ7gICoLfo0QJ05sJwqYkI9L+2Lq+L7WI8y3ct2NJeKo68O1elRKSh3JJaxFp
00fEJoW+jDfbNKMrdcY75f5DFtig277m+IxNdI9WGX9UMHA/8OZqqrfJtq6sfeDpYpVChSmo3en4
VobTcM4H7xW/8ryZ42QyC32L/ApjyOdjM7tC1CaBTa3XHry1+i9yYuKO/dGxi33Pdz8c9bUPD8gn
6jt15X0sjSckG2aqbBEYkABbAphls3SKnqvSB4hgvmZ5f0tT0gFND14Tb2rNCewW3o3ugFXq9Rsz
gUKhJwyQJXhjlw2l3Mvc2rN7ABaUMVJ8eUO8H8v3KXO/FZFBenywg2afPuOUZvFjW+HDdMJFR6aC
9Md2UMkWAfxUhKyaoOTrLf6/iej8oLLn2fDhVDm+vfSEH/Mp1seTwT2YRDSa8p1PZbmSrnUwYE7J
YNoMXsev0p8TZuBhS28NRGs3ldNGr+0XXKxbEh2LKS/2tK19Fmj13dT9gBvFbg0tranQtZx1JbpT
0LvVyikJFxdQ/6KxHk+46uY0wNOYGpsyrq5+15Ggg39IhBqPx2tLqULZxoekHXbIF4veAS+p/E2S
uitQCy+VZh3w166GtthMDZ5XPAdYBh1et6TqwbVOkXZqAu1RJA5cCc4Pj34gg+V+1o27vrOvHXaC
IrEOAWQ+TlzCw4LgLN5D/IjkyHDF4WBcIzEiH5vnAed5Ufcgyey/wOtejLRe2QH4457f35Ria0G2
ZcyyBh36LCtE06kOSTq8abHLoFbTuNJvs3xaWZbAXu/vwwxatsjXpeVwDwh8tsol/VaxzmvXVN+g
82jL2vB3jRDrCMuOxuMw0xVeAh+qBCBHzgsdSTUCoAu5/oQLZsWfn9fuoHRic+kgZVItsY9UfkND
OWOMXeKhWOkWFiN/qnBgtc22ttsdu4NVDyQmrKyz1ioODm/bAQMz2P4GPRCQVpKCBqCScs/4br3u
XW1fJvPHLX/qaK8oQusWx+I9Gy1eTHwUy27Xtfl6prZFTfJSYo8ALoOBouVVUKx8l1ukyPkXVeeA
ioDBqe9uq50BJtFo4e5r2f5YPTHL0TVxfPbWPz1j+dry9R/slMYBg5Gp2gpkTUoRiC4ATO1rgkbu
wWVXrolgg+65gcl2BuCwGLFWlPm4L8rgX2e4e5WF5OwTBr7eXeR6fY6xnUbkZsxQXxqwgpWXb+q2
YXA2D7bDM67hposSdev1Zo3Y8mCryfMCEyLJOmqzbuzO3+vOeVIlrcQzeV0Fu6EXG6ACqKTR2vZ4
soN8yqx253bmRSd0umjIALicnprWPDets2YwunoDlWBFfpYMdTo+hbLWHx5eGDmRtIjbm9HpVxIa
p65pcNuaT/PX0rM18kY24AUMhH2zyrh5QIbdTayZIbAhvrLYL2E6EXNmrMXdSSyoYFmtd3xreMhl
VfKUm3QNTgOiWcDCS7hf5DWzOUu91fEM45zDa1JuuUouY00jWWsFb9RrrBpXX5KfWI/pAHSDvjNW
yhZauk4DAxGIW5aMl9oWS95re/SYm8kMXjO82vbeMD1W4to6JMTkWuMNwDLHskTOgRuExGCqkTEv
2gPsexsq0r7+eM/A5Llgv2KLy8GbCKAbGx/X+NRaW6ML9/hRbhzLIOjUuMJ0tAIXztME026jE8+M
HoFZ9RuvTbnH2ftHGk1COc5bu9UpJOqO01idK0P/qqvoT5P2Q+j2p5oTMsk0fSRTe+UbR2RpqEpi
5d1BQUBrAZhAyt2VuULeMp4M7rG2hGtERoPOqUNkTO+crD9ar527YTxPstpmAO8xhBKEMvs7Dv43
3443OgBmbAcMaln/PVbip2jSk9SGf25oPtmZt9dUTma+fI91JgQsanfZD8co785iGo6GQ/zNxeKR
ehTISZ+Pj20ddY8tCOBK6Pqzh0Vr+jnXrEjdVx5NPNq5TtBg8+GmtcnrKFkEAG87orA6CylifAA8
glk5W1O41tj6akN+7mLrSeF9SwGzWLm6dSk+mDDzbm5afjhVxT00gTtiRzKa8lBTkKH7AFUM9uxg
JfZ6QyeBbC+ZM/IBgZrcm7N5PRuJapdrz8TZOYzI7pTJxchLlfUkZ8ww1OcFEJrzwO48rnGU694u
qBT7er84woelwMQ+RzrRSeoBemNMcUjzGh0bUpCt81mLPkFKPJH7ssrpYHkKiATXShw2K1okXomZ
7moD2VtgEvEi7buL2UCBIUGNvPMOWMPIuXZxyAqQaScWc+rQ5ycqjW1LBkpIgTSaGUcNFUARPORJ
PHMUh3ejBHPsjBCZ7VMGREJM+ntTqx0wYOcg9YjF0KS96jL4E3341pjwqBPPfBS5/1q441/hyP1Q
yGPR6s9VQdmCNJMNxoirn+pb00zhTUBGk3JvNJQTJIOOkFQ+R6zyWyQ0JLwsuvR8lk49fl3OcvRs
M0bRMAcm2DimbgedvL+6VhDuoQiZbOpHZ1XFZMq7PDw2fcY8S2tMXzj//vfTtRioXL+4Br4HF61/
VbI9xpq6h+gxfQaxoAO+l4/lr4Ggauiw+AO1T4OZlaLvzDq9AJZeReA+TWJiuURqBNep+J73LzJp
NkrXNr0aPugw+Ypym7Rvuofxe1Q6TE4Gwzqy9nWZ42ixbzzHsBRgLkmLi40NF6Bnsi8otugmHqyj
SVnS3LnEWi7Yt+VwaqP21rvhr1c7pOIrH5SQ9xPE+HLckWc4hC+8uA/dJd5o2BE22fJqJfXDEvDw
2/peux55uOA9NseXUcqYG7O5j6l+jiudFSk0fb0zq9UEwAwhqTqOg3gJSb7Y8fgZ5jCByOMg03jk
vp2dxO2xrDsjX7q6s4SiHq3UMFD5RP/AmGFbLprmNqPxy3A8dX75L8sgmrTjoQ/jY6Tjd1PFRnEl
+532NfIULNupxbPcfvZMnfgFwn8cYS9SmYe8MvEQ04fHTdLn7MCl9VqN4LU169sIcLk7gEia1Ni5
Mnz3B01nu2VesRCexix+0kpj3fXsPs2e7bl6jqCYUDe1bZruEhOmILZxIEn5qmx3y56DZ0LOctgw
/D1uU5CpGksnfZ/a6drReUDk5BCxb9w7Aqoe7SwLEO3sR9Pog+XLuW6tq0f+axhwSNb8BNk0/eIW
fDGoUI0QQuiu+nNy4+JJ7do33cYtoq/adm4hirkVATjB2XmjQvAlMFlXFUCOOOkMkn09bhkErl/e
UYziNbKlnVwy1X+W0CUw4nK6cL2BPiD3G6UrfH5Yo/Vj3Do3DDQ3aJM4W2BdUdKwqh2uaYsXY2go
vD+Sz3lM12JMCsBuNoFrPeU91QETJoDErV6VyCqsZXhiwKAu0mE4ymy4TpZzonP3QCD8o3LEp9c3
BzisGAmB0URkkwOWrF4XXqywePg1FKeeVJlpZkfLgSTp4/dqpvrFTPtNMAKjjNOHy0QTuDoZnQ60
cOeyiLIvcsD8G5EU0C35HXR6vrAsjk9mmg2O9msupqVpIB/yuetNfSO95paO1i+osYOhl8+2173i
9D16cb5LqUJjSQ6KT9U7rXSupTe8J3X9OzDYMBTx0Iz1U9l4Iai2wuTKrWdHa3IO2/QOHv48avmG
XfLDtv2ZTEYdA65gJ9X/nHH6DgFDDPH0Wyrimj2JAg/4LAA6DKME9NP0MUkoeROeDRxLNxb8G1af
K6PGSZIOSLe9+w+w8QTFQLybRr31YkbpijUhySlO8h7E5UzU6qzmZ6zKt7gSmxGiOTvvvRqMQ5GM
uyZlQMtohfOAg46gPtAi3C8nnxtP2JSL6WXqtVdnhmrAF7tSlcmqTDsGUFkx224yQS0KTFzyuQyG
Qb4lh/wvD81nkxONRqt0pVT/z5fWMRI1N5H70VA8uKzC5tvHGbJQhfvqFu2htbG0tpAhUsRini3F
1jexAMsaqwIKN5m38tRXrLJNU8GRiePNkJGBcOYNCMLTg6bSe16qo5U7bwSqP7y2PZMFMhc+/SSg
HDA/GsFd5eV66BzypEX6rffUyzpZws59ZB5MfdYzquHdkmP0yp6CAhOhkXvv7AbecKQLwica/kfE
nNE6hkNwLBv8GUV0KfLiGISEO7jEsN86h3Iq90ChdlPEDOpkR8pQMXm3Lf5DgTdhzMYn0ibHunZ6
WnPkxaURUDQYOmT1jo/nZJJs7MX03qfuYyz0cxMimWmY59HkV32enSO25KajMP7Z6cplXsTpZ+6S
cIJW4Dvvcd+fpyhDWm/t30Y5ECjgKzhD+aXi8p+qLcCNzEqKHwRKGyVrAMFB8Gx1l/CvDwgzSUkz
jFOPISz5qZx+30/Zicj1Ej3pZqngcxDFY+i7Y9JV98KnHg/e5XKK8pweDw0Uihi4tfTnQHPR+pyX
ss8ecrBWE2U2iyqlvd21Hr3PZj+yVphq7xUL9zpxsOSQlCGdKLwVQteKZdynY+pvVPN9QJvNjlhy
3pTsnkRkvMoa++tQo4eKS5iG55pjm+xH/BvbYMVNV22lWRE4NTAXWdNv1QT1oipzyqRqWiDkvkuy
7wp7XRlHGySJlwEceAsig1xJBnVg7L7Yy140DFRseXaJJm9eMfB9oVLS7eP33kvZOvAY5mUjcA1p
eXmzNIczkOTC2NFT6Zt80sqsJOcNpSiaUElldDdNFqVCxa99l3xOOnWtrFk+fc3COIzKUg7Dv25U
6FQEfkP7l6IucMFi3JFkeUpr40n48b7iEA9a5zlzM5M8PoFd0+TvjMK+jUgaOV5E7LheiRZoQGx6
z0ZZgfPv+n+9jfm2t3eQXVlSttWbbsJDF0zRubIuVsqPZtbsA1PeIZ9gsNVHaDbmNS7b5mhmTncK
M5EvIXqNG7Kp/KkpvsDI5cZBHNDE3F8xfmt+fjCEuS+r8iejMWLBrvi7BlSzpFKQuTFxnktpHEwJ
2bExzwxkFcpT+92X+ltjhzejhogg6UapAoN/Dcweqp63OUwGwFH37HzbxZQYXwXxrsbnBRc7wWuD
ve7cQ7TsBx8zA96mlqqzsMWPPwRXc7JmxA9UOP4fDb97wvPFk6aM16JQuMynJV6Kczkk73Ky72nA
/tcgy20QKUTP4RuYICB14Hp7Cmadsf1wRHztMRNro7YHO7hqNWuf9c1VkO4vRXQME5qa617t/rc3
1z71P7T4HgJjfJu63NjUhneEVgKACOQD92h/pmgU7bmqHhAt//Q4fB+H8RVK8RPlSlB78vnVYNR/
2Ije4bfEW9o2raNpxO5dl252Nkz9gvNi7/ae9lb12dzvN9Piy/h79FnPYIsOFrIaj3yQybo6kTgo
l9SFkJwztX31TO4xI1GHpuXLxS+bU9qLde3cy3pa89QcTlpZnpvB2Iex9y+r2G7RxbXuB4DHasQX
FAB+ltN45O1EpRkKcJAgkdt6+qyl+FTw5Tkk3UDXvyuh7zy3g7pQbNlwv041MZumP3qm+Mtjtp+s
Syn9iKkEq3mn6ooMTATz0C9JJ40uxXAeWUC3NO/W7G5NswJhTErofcbBGNJH4GChVPVJqYJ0WIW4
0Akn4qGondseS0fP05D92jZvui8wnFtXWGtZ68e8C54M+KS6ZJ+QayfPJVEC8SEQMWlKa5O1AY8m
Yq+hbBdGzjIUl8HoDHvi1b+tQ74kH+qtbYQgssIcy23stsuSiLQ9aUenNQ4IK9CBxpHCUMQRJoXO
Jr8G7HtXmDEx8mI1+SwN25FxIf12XG+XVdMzct4J8zsetoC5k2xUNRTbqhX7VCJgxAEygY8nuFSn
kL4FEfjr3K12JADIy0GqbRhiCZUlXfw2MRvztXc2nDSYNocTsshtlGpv8TCLE3/vayBZ8ATlYm/b
0GpQXfHlOPswoTUS792Nhr0rRW8kwcziIzG1K23N1dIOKZOahg9lui+aamCGoNn1WO9S3dzNgIJU
C//mPk1hy9e+j1aCYj5lEWLQtJbYplzJ0rt4oPkOQDGZKwNzo1uut+LR/5eOtYZbr2kx9XnbirJP
HC//QtDSkSnOwi4LiCk8WNkQYHJmUe/5dvKHvcvfJllh7X04v9fRI62b+LVYuvyDQWjyMYUVp95x
s4Xu2TT4FJdR6d9DgIMpU8ZaWvlfVhp7C9pBbrN8MYOvtIF0XkGT5aON0963X3iBcrKx0Rzd4btJ
Gj7v8fScZOjBYUf4SlTYdOWIzcUzAMlEGhkDGsyhpGXdS2kOdAVKxvgmoSTAhf3H1o51h6iioxQd
35maHM+85h3CGs50AYIgrVNajmIQDblzB1J8aQiOO4rdjIrn9b1Oche1ZdmTbCBqATIP19p5NIez
ruc/huZQyeSIY94ydxHPs+vk0pviWtrR+8R/yIH0gHUFSHBHBsjrdPcEmoPkAD7DlY3PPW3yO/Zs
VFZEtBjWaOVNx9IOqdQIE0IhoIb0F4e2nF97MlF7mQnre+vhZaGFZ6xPGigEih7QKjDmactY+cW+
hBfzsAN1LyrixYkQ2lqPnG/fqCFOeFGxqAWErXqsbfKzGaPhAI82LPWHH2vw+W3czm6B2oOxtc/Q
9dpQd2aoSbz1lYktK2WjU2nganiWdiunz6uVK4nSSp2wQ9IZHxQKw3xlEt8rbBIpWDkJSkZLijPg
QJYzUxDc2hSjhGQRBNzNKw+FlphIWG1DVBLTmiSPiJm3+SsMwUZEeHLfMJMta8+TML+oui/EGD+K
AGiAZiXaPuWA2eaSf3cBv3dvjBX26hbBN/Oc6cxzMYIIjOWumSqecgn6Tv//EydvKCRCB/BM6gmc
uKz3JJyjjQj7FgMGmSQ/BdHYqy5ZaVVOSZ1toVPS20ZjRol4Mqqc3H3lRa+6HY5LCojmHhcGlb7B
P1En4M8pMQ9WwsgTWOQ59HwB7c4G+Q19xmm2TcVs6HsE83jamJsGNuy9qr12KxVTPg1YhJuazL04
VnIrqifllyW6lCb96+i3Oh8knuaxnWtv/iizNzOotGtMUPRiZHp/qm0t3/XRbH0f6I9J6zG5B32k
P4CydstBzxOC7n0GN4kLHVaQD7C0SjkrwoTmjVwRJ9FUwP4jtV3nVtoY5EvNp1qaSfjQCMiGC6yI
6h9SMLKgr/Ns62EVX1qk7JOX8z8sB10Wny2jmiSURtGYEkZdNj3pGj4Qq/g0QvnUlEqjIYNhYh23
OoKRohZm2yIC6A0jEeZmCt3qYOzY79j+ORGZOKKNmxgHkvIubDW+JBnhVFmWwEmq6qdvMeAZQxms
oeuwPTcAQcc6zmIMUsNuFCVlmAGDdZOM3kKJgcduW/of/Bd3TmqzkIL74kd6SuI6jD+NVEupOZTu
TtYkYyxahdYN5xEuiPTNKwVHnhu+NzGO41aSAVK5lqy1Kv7SKCYZY0whWrULrQGjL++dhd9IALC1
j/l0Ms482NmE57DUO1PcOo/RoSaU2BHQXTjMmKtIgAnpceK6IOlq1lo5dstE6BvHM292Ft4tgb5h
oj0auXXAPvMKeeOvVmGDI8hbmxGNeVi7PqAisl4vCihfMrnjv9qzO7mMuXbpB+N9arxb5Uztysmy
M6Xb16menR16RXOoBtwpmw5+EF0NADg+nyK8mN5u0LkieCTdbaulK9ngT8Sxe2Bve4zh8i1VBM+w
Bw2DPo9biBsQ7GhPGRUNDdR0xCCItWthYx6PCjbTmfo2FCLK4BssWib51/TU8qRTOKONop+G7bWP
yZ4JnBzP7LHxIlgOCWGXhWvhRcmH/urRZ8aDI7hxMDC7adeSMDlw4HoNJPTHcKvfSOjuss75UXoc
5b7DmV3w0amT9DrIahfkjlqYnn4AczWXoGKG1TJYaljF+gjByRFb6utnN/+lNYhd4EV9agghQDzh
sZ0DVm3i8rWkfHile+65LjMABqWNeUQQG7ECovS0dms9Lsm+1WCgexceUDVy57Qa3ApPeOygZ5vi
NFgFfkYwZKVDz5VtWV9KKZ6BIKEAOSNFsbjkL2uOjjG/qK65yyQbEOq0NO6inNhG033YqawWpXK4
hIzMXQu+netcgDHIzfFTQJaoSdS5cfOoYCaRE1JYkijW6OT8I+6wGPD4nE8KwTapEM7L5BNR69N5
ImtIeugxARJsHYvIap5MH+JlO5EsNPSV9L2XLArSHxY1AKkJFmENrkBEiVtoYFtkEWmGL9NUczXG
VMolIry7g/Wv7/RTgEy5LjVhnPGc0BcaT0cv56NGD/VB4Dd1Bs4Edyg+rdR7m5AVJq9f8V074X3N
eNyFyPwO9VIEfLU++5n8dt9341MzxdcALJ30ITAUI9wz9iuUCF8Nk6OJhAg5Oq156iL/NaWabuEY
7p0k234Imc0RcXxCPvbGhCPj6jxuuuSdtd6rA5xkwb5XMjKHv6qu13lfvae0XWLJCc+Z3uxUSV22
UC+NjY6lgo+s9OY3KE5+KwQ3alQYNUv3zcPwwndzpK1VEmGMyBtQBwqzy1/JPPmKIkLbzVh+hrpJ
vjVnR+T9WDhdyC5CMQqNs5nps/MVehHG/sQy1xgR8CO6nz7HfjM2sKdE/tIGI03vPB0X1tjtHTgA
7th+xka+9iW0cCfAh5wX9VPBXbKuwvLh+N2b8mg4H3GZRni4krnCmaTyMS7aG7ADqtQ7/0AtxutY
jQHVsO73UM1Hf4gNpy8ZOHiXv1uKd22ezkDr5uJa4ac+6Ke6hM/JI3chRw+OWPPrJcNRt9vnWque
i9b+pAN2myWYI3SdKziZnP2Ic0pSxxS79daJ6B1roobyoQyqvSSXkA4RdYXJe1k1P66EBk3X9RD5
d9ofOZXKWzhkN2BYOztTp7yHlU0Qi+rb4BevGXo0tk/07WhZ5mxF5PBWSvclgExFmYRkdh+LF7pW
Ad334KDwd5AAGjRE/aZeVmX96FqToyn3FnkeJnunK14YTpaYq0GFND41dKxLZUu6Sbbfg55e6wmC
uIQQttJc+8hHmI039Uxe8Qrqg1+b5CbAurtpVPsPQ2W7r+pirU/yXLndTB9nhojBuzWGfResF50e
b40p1cNloKVtk9RW8ubXxqOU3puh5N/gTbe+RhLLq3sJ6AkVEml7cnnu6KxIQ9njCNZsPhXss4Cm
aKxiMYwbLvVv3G9flt39Nu3wKSPvYtTywh84WRZWPE8coKWyU043PsW7WcEXMW21fV4Et0KLbs7o
bHBWEZ0M6Ae0sD+5jXiRNEx5jXOKtLkKxGHDVivg9Bn6GY6tU2hF+6DVDkMzfMeYD6yRR2DnEZb0
CLXbjpaglHRnEOb4LcT0WZF9r7V6P9CTIUXOPxCUqllKMWza55OII7PAKrOykzlfYs2JEapI8iJj
1Z1zJqq5hpq8i5an5yL1uP8yampjkb9S0beuVXKpWShr3XCZNKRAO3JOhaUPWzofXYQj841TAHFV
TjqP0ZD1sPzu2Wh1jv2kHGKbMVknVq/cGk0v30Mu27ENHnFq3r22XnqZf859Oa4TnUMv9H16OIBh
51AdDJxeAabAJkrLXVkWAhjoxHk7J1OLD9/nvV3rslslfvpZWSF4ugoNnPse8btvTwGeI+Apl0QH
NCUMG9OdlW1bbIdLR4cG4DaomNPs+tSxV8ZmtVdzpMMT4CbdkEe74jfGVVk+pznamtGwJCjKLNwN
Ubq1cy6DfMCZXfgNHd3qxymjY5ql9JW7p7HOT3SVAkyxuueBFnSjA0BSSsiHkXxviSibOThrSN4H
dGfQIm76zQ19doIJbaQPXyjJKzeuEfyEQfEbBVQlzj2pKzmmiJxu9OMK7RA17lvaR69epL7y3vmt
k+aJ++cmVfjPGPOH5jRPFX12i9KqdUSMWbpT1lmxsrByXl1B9947pOOBBWsrdqsr3kA0l/k7TyYf
vgkJNjDlQouRSDoyWMzkK7P3105iEwDpIQqNlGd3Nt/I0gSnPu3r3r9mkDNpBSSKxYS+SFqsnrTa
+jEKzFBrWIniMJ8doisb8kxroyBi98fB03ItCAoxUpnu4KJt5RS9x116s5rpSMbNWbZj8ReTQdBq
uocsTHYJFbxGJHCI6s/hYNGtW5LLbQcuXBRlKVjatJN5MWt8lQQWzlbTPhUFNaWljDlAGueq17xu
tPjAfu4SsMEc56ItEO/KoxGNvzsLb+F9aoH+0fj5sSk1Spyp40NxLnlksTJtW2Ybk94tpYaTTgB/
goDjduO81rGtWcp5pFV4zUya1GSE7iQbXqi9/Ucu/6VoKrlzdbGueRKI2HkTA2qX58WHIVIPewxv
FsFqZCfg80b76kRyZxvqlyTLex6Dn/Md62fkkUVBrAeRWPGhrXhdZS4Hbm9K/C+NTucp77OVmVu3
JPMo5nDpsgiMaVyQ/jwYKn2yLDktorH6mPf0Y58+4H/STquONTL+KmOlaQ4+ZD92jLVHUMYUqCOj
f8bW7765eCJcjwncb/ST07qLiuKIwUXdR+l5smz5oML9HdWMjxRMHTppckDqBh473a2/c6d/dmT8
Mkx2A1vUNarZkJ2+RGkFXnkgvln7rthqIb6WAGvMZB8tA388s0i46+BiVq27dvh/IBNA2R03/bLi
izQs9EFc+Fqu0FN1jHTsWMZ+OeCLqoOw01aOMZmYSusofxunpP1naDMFIt3lUczjBJ/j8whTtxp0
egc11PRu2QobENKgW1TvBHZ4CaFz/ov5JC+gW776klrE2vSwOOX+h6vS4TGlKKwd0tt5Gt1y0zoI
BlppVhsh+FFaQIy45fBuKOV9mNrIk4KphRmBdx1koDiJNmVOqNp6M3MfbCVHh/VPZqQIMnvXwmoq
k2w5i+u6lx2oTD/PoZ2exi8bg3tgjzcn7E7RNO2CwAQGH43pfuwwy3Up7msrOjIgnbNgOmpWMFcn
7Szr0baMfliteLuTjFASB1R9j3zBHEYenTfovhSUn6X2IQqmHzKNB8cJXwyjXXUcIcxLa1fhSBgs
XLsz4YniZZfkRwgGTeAB7TkMAhBoFP6Rl4Jp6YYc2RrkTVqas+Rosd4s2Y3qvnVzCGIJrBBQrVdZ
aZ5y+gdGuwb0WW5NuzhrRvURgomAsXQ0IehmOQUVvXj3a2uu0lgAxvyViXYDeHEYtXYjiuwocAVi
GzlOLbCfRPNo+ppoPsFfWtFzD8dCH31+w3BRsLCxK8FQFq8BPh89OESeTaE4QWQGzS+NK9/GQRXX
znPd5xzC8QHb8noC1+tQDlQPzeo/js5juXVkCaJfhAgA3XBbkQQ9KcpQZoO4cvC+Yb9+Dmb75sWM
RIHo6qzMk4PNgzOKCqmKyHRV7jqKhbSUXjI7hsvPI590ck0C5OB68YsqPD5fbDmAfLqq+6wja1vB
MJe00WUe0YNsb7GRa4Zg3w/mhoXcTnYvaZKdXKh50Lx9K7P2LbVgnpaeGocmAoWGO2AZcHP1RF/p
mg3yWk9dnplp5mM0zxl9ti6hqdkmUDLBtmOcxR/0Nwrb9xID8Beaex6XfJ6KTUl0pXeVLID+L4vC
s+lZFIh7X6kVvCau/Bf0AHF4GnBKVkfbVOdG2TRnpk/u4FkrVwTBR6hxo1bEMtc2qtO6r7R6Q9IV
+n0+a1sdOsEKk292EdJpz1Gq135Zme+iV7917HL0Lj9nbOPvigdsMKxhB1Wsh5RsGa4wrysufZ9R
E2GeMWhIFA6es3ircvcmjceUztVcY+5P+/bJFfC4IgsEQWKsiiAsr47Brg5gE8KJXsIksX7mkb7V
eOIpxgz1R2GGj+/n0TEohjVDXGWGP8a047rtazMHPFVL5j309X4AkmLuLNXuRRFCFgnt3UxsHSTz
NinNoxk624IZ2UrV+/KJBW7/Gujh0etGP00bWm0KhmssGzTFhafJ6XcozqhT3ENZi7NhKsnd0Qhq
Juc+dJEYqbhuSBo1BjbngG7hiM1h314wH+I4zXc11zzluedaZ4EziOpuxzaiif3BDv9sDfOiprg/
XMX8tMGTFoZAKO2ygg0qryqsPjvZriOuo6s+kzdbYjipyBhSlFX+M7RccoCT7YBIQdPPBPTTiDHg
l1l1V7L/w/ZFPJVnSAT5pxWKK0rWS92wzy6R5Y103U7FPqz7HR4S7JTUAOXi1ZNAuVtsFoC0dtnS
JqRS7TB1IBa6nPs3Hw8z/4AVkIIxd6B1Loh9YEwwv0zKdJLkMWsVAlYzPrVztRvI063qIIWAmUKL
6d4GNT46jbNXtUcHifasz5JWs88umQkj1FfHqe+ytg52QaC1Sx7nSjwqIbbE4oeHLKSS1DYfyQLg
vOX+w55nLsRVROm+k6CtbC8gGR3lm04FR25B1MPoGzIYh5gaZNVon82S0CXVxJf2u9L7dWa2gIRx
QNJc1D5ak/vkpS48FOW+dmMT4p5LnxFw8DouMEIOm31RL+gM/c/Nwc/Z5TFEm0frqHktwoA6QV7b
9E1+DXXu4VNOA1J06UE+6UDqkqlkg1SsFyQmf3UqLysQIFAMCvvYBjU3KPdXq5vPso6+7Ii1KU6i
cDT4tvaPJQ9bGxBP9oZd3s5fgPG38PXhOdhM8uQ3c6++GDpx3qKlDw6ER/5h11h06GDXIMZwrlMZ
ITGLGpt4cvymSt7GCbK2wJIbZevO0vjQ1K7Sss0IltAsA54trjzJSCon9/ZNXvpWH+ybnkZDM2tf
+5nuXjc62kX4E0W0TjREJiLwoCo+CW5HNvCdEepGbNI01A4b3Sp/a/rJyIUT30lSwIyhiUqI14R6
yI3AG1FZw8ZAvQ+6ecXEz+qhY05gsmntb6yj+9CbDmbGwDlXX+lE5QgZ4lSnL7ByDhaYPd2Ytrwb
33FWIQWzvWujvUYNrsR4E/fxV9GBsIfx0xkBAma/TWF8sNdb9T0vQqfxGTZweQOxthrE2v5mMyvk
+FjQule21tFr0r9UabSFobU4YV9yp9Aot2Z/Egh/ZBWv61xHtMQfp+LJaa09Ga1tQDFXa6brKBTP
3ey8CGW9Tm67l31z6JP+MTO4pCcmiFUgIyK84P6qVnjEsAaJE61xS+/fw+TaEy8fyNQqetEy8BcG
7t9pHnYmye7QJpNliBl4Q9V8WWazxbVyZGG20hZzNMwIkT5FVP/as3rky+67RXaZ6uTaB+FpnpGm
szGFUpHh9e2BBxc/nUxvLa/HJI23WWp+D4m9LbLyZEBdNwh2O3FAGkwU19Az/vKo2kTAxbPZe7GN
aKu3w1cy1G992r1IV/1asmeVllwhuwFbDMvvPhG+CdGe19+mo4w+C3FueLY/jZTngN1jTV/c4oan
mzXJQcPimvbZZiqi12x2oLfQ/kDt5aBz7QAtYoTFwkZjpxo38b9W4Exuc+1sWCOXBO7Zk5YYEGjS
tSnlMWzdmCR39lD1P7xAt7ZdQkcAGhaDjJvzJ4NzH9fENTEyIsLN2ijKf70HycyZXA7u8IIEdx7B
Zbls5cfYO+KyW0V9twFrcE0zPoXJGj8iRoS+rU1ESubLjotzW6ETaCwj4sTZ4POk9QK7vivt9wFN
wgZAj7gA7SvqrrXH1W6wD8ACVhaIsATtdCxjbpgfs+3t9JiKg6K9ilSsY1Fs4xpVWgA5zspnYUyH
0BgOjJOvsyNeS+ofgq7eh1qzEUSMnMw+L5S6XLz3rsviLN20RUD3idy5mXXRetunUuQXOPKqbJOZ
GnEkQtvrviZlH7GMwEhP21Opy1fI338GVVkyahlMhf4moJ03Ir+x872kiYEZKofNaVXVY0ilntZ3
53iiZyjH4NkSdw2nbQlRKwmMM+1+fhnMF+km2yoP33O+5fQvsFNkFhZcrRxJfZB0Nq3dbsNKX3XV
xPVpPMAyPrpSvLMOOZSu/VWHtIRUtOyVcBw017vLIdtpU/smo+g22/WjV5UTAr0Gt4gT1R6oX54L
a18hccO4/9Yd2h0tE5d38tlyC9e05AT3GrOJhytS/szglZvFwRJArrAo8xP53V1CZkG0a73wrFEv
1VYDpI4pj6GKchSbsn5xKMCraebOjfSFXR61yfI90oz1tC1iTHsZFy82tFgiwECBnhQx9Z7qXBO7
xA22d1NKeaIc8ZpvaegChxqM71JPX71oxmtqXigGJkikTuydg4fGzte1w0bBta+OJ54TFfwj//HA
nLJXGFOG5i/MF1WIQmhnIkiF3F/fEiKQE+/hLv8s4UDamBpq9rk60TJ3brbYMFZ2S5gQFyCEcGTk
aZcO8qOblux3vxL1D+W/W1PCRSY50dftwVPNvnKmS6OII00yf5hZJvUjT6wLfrBO8AdB1U4ywjIt
/Ze2ScCWT6GezjiJmdzg1tFkGXQQMCaio+o5JCobdmqfFYbvsLzVUgsBVj/LXKzNFlwefWnVCMuT
Wr1K38z5MS1NLPRIo8l+Hl8c+W4JdG2HN1HF//MpcbtVoSBr4D2OW+49HQZAizuzYa60kJxWhmOS
chygk3tKS9cu/5zF67bsSDx6AAs6IG/S7/F8iMbdICycnDTxda07NDH39GKpNk3QfUJirIB+IBZP
vr20LwICstkLqSXmpJl3Xe9WE/wcS2FzdspPRWWa1/Ubyt0hy6BWUIYbhX9sq8G73Huuc5zj6//D
jCNhMBNLa5JgHKNoJws3GcWsyiwAVFR+iU5v98mD6NwV1sAzy+0VF+NVbxBo9IxdQ2OtNx2Br1A5
xIo6EWt7vicVqllscKZZvhaVW2mF59lu9i2vAuIXRAbmdYQkl7XiuYczEMB2GQArWPjNBD9BTdsZ
Zmq/N9Kj7aXHwFDQsXyPWjwNJEoB0i8iGR4VrPpAko2u2AF48hOSV0m4KcdrFE9sA9KLORJ+B5Rp
kEkuH7mT35gbF54qbheLTTuIwgK4RMjetizWE6VmOtDbsKeOqNg3HCka19eEgC7x65QGz+KzJHbc
4hIcqZ2Y8pPnZsd2PvZQI3QeIxcmO2LRRzHbXBWwbwBIRLXklUCL/EzxC7YsYx1N9FMFCS6S2Zyo
5Qllx2xruZSWurSCdoN5zNiS4223WD3ZCtiewSAJvNTC+BTA78W/R7CLzUDWsF0MA4rdPJHj9GOv
gqJS6wcCwcPGFTA2rClDhWkG49jpk7HtB5QJ11DFQRsGStZLwm8kxeP5O4hMauRMgGj00kbLKzFE
1tJo+Ql1D+ljBI7g0LHDX8ak4GsU34XLwo/tzdEJY37f7kx+dYeetHTg4DqJ7rhxuI22Vwn+YWFi
hg2XD71cd3VOTWLEl2l54qxjkfhDRTF85GyS1oUvrL90bfUaB4LAeUs8ON0m2E3HCla+zPZxNG4Y
6E4ttTODHcAlg8OJTw90vp4tDBbMeyY8WYaKatLJJEhOA7DmgLBTGd/cytyTln1AxDax6Y64yHo8
OzweW/aLK7I3vqHtVH2cnA4s9L2f4JcCEihocOpE+FfSXNUxxcAZvTcYd5kuIOzDC8LRZBYNsUYK
uFz1ZEtr7WWtH09nfDwrnQrKsq2/Ggx3YR7uDNhp0AGCp9rkS5ZXWEUp0MSAvSbnfrDi/tamv/Zs
PYYtVjoCuOjO4aaKxM42ye4RVA0jBhY8HiRjjo5FYEHxPujpJoXMLBMYTUm1keb8YdHxVafOE4a4
9dh8wn5da9xTRNj4dV3vPDn8DMy9LH3pnyMKPkFXRCxKsYlJPTkmQLc8Pbua6D0OhkaaR9au3h7b
GH8C0EN+qb2XuVBd6K4EdKBH9ZMxUT2cDbeMSE5KmlOvfkmArplmNykZ3XF2CZY/51Ri0MiNrne2
PE6IuD5WmdgOkbeN24neixq+RvdUuQb2Adq1x/RiiObVAWPFF/IhXH4AErVs4Xwcp7DYjLdG8Ps7
zYNNt1iY60it2T5L8yPn5F+YUmhPgaiEgqcx4IOPPEn6RJSZbMfxI6FcuIxJUdfFU0Ichi3dVosk
K8h61Xb9l4RQE4HOjthESqvCTQQWhV1Ch+Rt0QOa869XSn9Mm/FkauUR1MUDVxlf6SD6kTM77sgO
EGBOuFWq8lOUDJhGl81U9cBldTV407dbNZ9j2CPwV+ANSNAFOKl0963kpSuK54YiSQXscuT6ncYN
9aLhLjGjf6gLa1UXxwFVzOScchKELhomeflJ+CWN9RHbfyUTMM6cvcHXA9vB0kyGWf6tLj6p9XiI
qVcVS6QirDY29wWTFihyDPR9JZQHcIzzygez7WfJzR05xVN8CXFx9VzzEojoBtZkF89qF9bZKkS8
42F5j9oTnNOdilCKtPw5pjiq43z2WEI09EtFAoRUIlBb54cMDgPIVvRRi+UkTLdE3wMS+Zs8OIoa
HNqZ9/487cGKPqjowxyeCsCh3Rz+WlAnpMIWivwzpnyS0CX4ZVKwPv+C8dGyq7fWAFYUu+sgNp5m
98Ld2CzwgSm116kF0RzzTXkD/STQyySQawCILbi9QTpXCr0uSE07EbOwG9TrKKO1qNRGWQ0LFdSq
bdJBtRPz2RbBo4eMNEEpTIfhOhb9mS8WnTs8a92whct6nfCX1cyPOm+cZDiVtHdO87gWdJN7zYn0
yDYjnQDMSWrdOaS9zYC4pLSlBNkiO74MHdW9qaqDoVw/Kne6GUC0Gg8KE4An0LqWA432VQxGIDH0
TYDRcB74000fqdFdRgGLX7KAd8FoCvnc2eavm4TbkE0ORoFVydmELWCVZ9OmS5dsWAtPkCbsYR83
lwhvtt68dA01HjqFjcvUxGkgCC1MBMMhY+6bgJrr5LHjDT87waUPjFvOsDtQGiNniBHpTxRTJAj6
cYirDRuazUQ7JHMZLV2/lX6a+HnFDCiGiraWjIQDM1RQ4NstCRMB6NeqcobPIN5WDQy8qjU/WNYD
oApcGv3sGMpskqsVQE0TQwpBSIroat/hyET+rYYbMKXgGHdMRLL1mqshe1YmqMp3UwltYwGTWl4L
+r7NXdYglGZxJbOxG3pxfe1oVfnQugnVJvycDCA4s9kQXx8QCPgP0t5NxNaHMMizLj2NvXdKoUiW
Dw0UD40TRnk1B3dIq0ahyHfYWo0ZxqVMIMIhRzmM0iwK4bHV2gYkkl+IMUcPpMbU//QhE4CqjlbN
52g/Lz4oTILbWTN/Sjul1qZdu/Hwy4m5rpu3JljikxLYbrymbugNaCXoaHnLtf+nFuzT0w4NhZDr
uM3p2pTUvuhOc0gYZ4YBfoXkaSy+WcWTpfypqUjjQhDoLX8a0ulheudwTuTkx67zHtERn0EXdCBt
jYjwCwcoY76Y8H2EBMPiaT3qB+JskLe9bZiYawYgLgcvgceaRs9Wqgy2WR0d2lzt+3rkxr00Th8q
BKIEsELd/BqVczaNe1J/EEfYyBCSd5f5GS+3oAzZ00Fobx88hiLVU4jc/TNoQW9xTaMtIXlQ+MLV
0exfHVBzjmN/eJAdTY9Ct3ZeW8sOzYEgnGDqqI8lqf9kmffy7KgMhy0cfyvctLVABWhMGK35psU8
2DUY6ukZ1Lzmza4vhWHucuXdYvtDGX+qIaiNywNcWhSLF5ccr6M4heiDsanqRlPpU4+o8Mk1vztR
vGJU2Dgm3VeUv68r7Z4UzCqC1uBxUWIZcap+W4LbtVMYY/DI8jJ/HNvQD+c7muM+KPgau7DbvFcI
jn7pQB4s1T+Zk0hvK8RLK8CsTZsKlj2Lm//Id2SuW+4a+M2cZt2a5dcIwbTVqzWVIuu87zc98FGE
D5tNL2yllU4dqG3l61K3lqmbtVV/qJL3UCUXeIy7gUINcyo2XJy/5mK8zVl416fiWtX/HOOjMj/b
tvULDnfMQBhA21sWRJjqrj1fAguoTlb3f57h3QZV+0PsooUR5KtWjWV9eHXwSv/VQ8roUwzkV5S7
Bl1+Qz5xJK1hnbHVkoTO6/al0YITX2yqrKiFp+o6xQUu7cDeYP29dWO479Fdaru88w18dnk0iEo/
jbp7HxDtEZ2OBgJPJ2mWiAvfDNN3pLVHe8bKTwrDdqDwaeazPUxHjXrfXFTc+WwS7/oXtPgPfWbO
i+YvvMgrGbBsrds9a/8L75I3XS9OcT5eSKNee/PNLtUJT+sFSuBG9fZWp2XIjfJd4CXnFOAL9Y8f
HfR0kyRhyMLSBq4zBj8xk78sXN8Tr6OXboJBbOYw8hMWl+WyjJO8fyHFu+KVpo21BrFRW/ZzbgXD
ckTj5D3xz6PVrmJVNbNPd6N3w1TrlF0AVwEcodE6st11EWM3IsehO7BSqCSU/asbGH5kdBvs9H4N
BiOHxzBi9+6tBZ/OJqwi7EKAcp6ypxoWdTyg3rPndPGc5aXzkqA+uej3o3Yf0/lu5dQ6z9qOv9NN
E/aLpbnnligLYCHyzE9zaSJX4ynC6EDRM2ZDlKrG/nW9F7P5rvtPOo+VevX4vR0UhRAAu4PyQl6G
/Oz8UOikndqhW6P0bqvqqJtfFteJPgegT/rAYw4NOK5A0PgybjZGQ3Wcm/9VxckiThwr+/+VZjY6
h3p8KlPs64HEExuiX+gmpA39pKzWr3PtiUDRtYGvORPizOEjOTwR4fdsMNk62T5iiMkic5vFNQ4x
NLrZXsEM9UJrq1gxdIa+Dxp9I9XFVvFKCc4/ZGNn4usNs8Tqq0Opd1i6beKD42FKaHXUUgjgXD/I
RVhlsjaXWntCL3wLt1PJsjuJ9ql8w8u0n/5X84UfwY/EMQ4Xi/+4Mn5sjnvWMg9V0uyaGbyElW3S
ojxaC/yO114x72MnwyXg/i19elEj5Yo74NoUb1HyRox4M5EAjiTkSox1zPSnWaOBO46enBJnL64r
Td4akdwyGyMaVGACfSucSqspHzi6hr0+VT8hEV8vGU9OQWaVm+E6Sx7Rv/alyI8z9yK3IcratE8k
6jZDE99LMO0DnQgTd9T2ZBZ7HMcl1RP56IFjvNbjMTTbLXuWQ1VXNKboO8A1NE9o6gMS/8FKubF0
G09ZBCEhSuKQPjVEsvO/umDHLZ8n3ovTdHKSQ9N/ssbqZ9A50DpRs2JMUQuCf/yeG65bZfdo6e0G
TZ/cTbSdmx+Kt/0MH1NiOcdhwR0N0Ld452IbC5JrGlz7+X0CSxDhNPXmU9QV1E81QE4H6lPnvStA
c5tb5PSaNaZ2omJC8YFWA5seI1lPXcQDsuu8U0ppvAStE0cV/uPsQ9hHkd77dDx5gb32qmZbmcO2
ry6gUkl5GTju9C0ZUdiRh55wCpSSNn+XnlpNDNJGzqRFem78IXV+HFKbGoEIlHR4C7NpN7nB3q2N
twSDh00Fu3J4fcDOk8GpD3+LCDlyOSEdLOFbvY832SxXnigfgvHV5VutX3sCcQ4KXpxsY+QmZIy1
cJlI3UuWfpvQ7rDTr9nLPpC23xbNSddOlbUe3HMzM57kB6fHD/aYQ+wzfmCuSPM6Jz+TeArVG0Hh
TcUqJmLLn83PAnaYZtr7Es+yFdAf9mrJe1e+WMZLOmrrwvixomuFM6zydkbzFS/+QNlTBU2+LvjL
IS02FvxorOOa2s4zaxx+KuKDq9GlvMN+9DBbymmiuxo9g3vUol/I3lt5tOuxgX2IwhOz94OhfyXN
e9H+xfYjzs6m3k09NtjypexRXKtzXj8VJjh9fqrpPsbfeWAcXRpe4pIAVxuds7J+xPv2kozdPa+8
dR6whAt/62X1FQywVYltld2l0P9F4tZQxsnGkwwW3az6syi1Q2UYMO4mhj2v6wqfQSV9TIYKB+Js
3W0HnZtbGsxW/pdKpU+mHl3wOdsPDR2bec6bR1U0IJQ2kLMKMcqm130txhJoUeMQMNCQX+y0CBme
aFTOiaYRPvm2KcLdRLkDXKnSAh/To7Zxabm9FCW6paszTeR5JvZYifKHOst1P87taNvUiIElxDl/
tieyam5eksggCVt/l/EcL+JgYD1qvZl+j9nwizmn+C4rHMLUNNn/QFpZsAYADXv0d2oxMyfprOqb
CxMlYB5MSbfQvsYxq6BmwbcV8NtA4c+pX4wOebePwT1Y+tHNqO8cISmCAzbZkZljRs2OtW5B4g/8
ypH7OKbh2ibvNsf8jbBN5vlrwZ9LyMtSToPtmD7R9CBNdwk4bhKmTh1KVLNYGaZ2m6YucTjtuuhu
bXptDfdsYF0TmqQ654ko5IM2o2OR2U6N4tSXVN2kGSk1xmaiOm1+Fa3rF9pPiULRIB201nX4/8py
rKfPqf/EjbTqwcIWIzsrst6qQSJOsb+M6ZLLoNM3+CkRzWxG6YEBgeJlTuh1Rd1Qix4Iz5Uq67Wc
CTjwkClq5wP9p1bvFTrvBELUgd9EesJvYcc0OBBluWlq76RSkoUFMMBcZ8bCyNhzsgULd5fv2Mib
0unMbSkDxAMU6BQZvoniSwQDeO6R7gSui2n0Z5dqWVqrNdqpRzLZZUmKt0WGxGYXTeoRQhkHpFtt
tXw6U/O0jycGdO6XljtuWZbtc2T/l7kX+Zl6zKvyxi8s4PPB1STY1+bbDutrBBmPFelO0/X+wUzy
vdXQDlFCTJcy448qn/jYfqVNk5cxqX3et0srfX1RuEhSWfJWz81tO+bvY2zfxUh3SBXA6SELWxvv
ccsbLjU9YrTW6zwKUieUnUThIbHHg97aBxP4JKeNexIu7mc1s/8tjX8ZVQGtLneDqDeGU4Ph5zIw
pt9xQ01N7zCYzPNXkrsnS3p/nTnCfy0waYD6wbw1ERyR1HjInRTixy4LUJ+YR9glmf2z3pKFwzyb
x/pWp5wttmRMMXP5hfpwNTRtN0NXwSL/q/QJHaqN3mau6dowbyXhhbbT/b4uF48tJSD99+QmJPj7
p4p1MIHvVSwMzGzBG+YUf0S70uPhjUz6l4jhjiZMIOUALGVm1Wg0d5vuOOq6cRTUwZeU4U2Z2hM3
R4wl/bnveEdI/RHxja2K17GyztkGVdJ5rzIHHLl71Btid9yNENmgi2THWRiH2mg/3VFw8TR3bqFe
mXl9i/h7QpnHlOwIVF4aSaWkRUtcH1/ycgbJjanFwMHNJwS1KpqgpcIBEhi3E32VURhSLaV/8KR9
bYA42L2bLtipcNxUenMJRz5D2E9mwKnPR2eZGjCWaGMPFEIjIWritUf9UYAdsrY8DpSs1NNL1FFj
ubCjDQxyi95q0P2gIt7Pucc1G19XTQt1Y5w1N/bnmUQjk1GmA5SOgOqx8aY9ZiddenqJq7MuXypb
d0rmTHflagzTc22izVUa+QRZu7/LKO6SQrGnZlcWoQ+m+1mZS/zivSzm3wT8VBnQDoidr5LF+8SL
Xs413u6KaH7N1B76SW/SQkiCquaKa6BI4mFHuTz0uvEeTmAAcuOpbMsTUQFeCQlWkgpW53OfJB+D
AZgAW9o4fAjhHuNQHD3QdDIKfVKXJ88qbtPkHU0lt7WebJLaflazxfIIjaliaWHke1cOrGrH+RhX
VEcrxObSJHM2r+cCNoGVNNcSNqE3Oxwz4wO2qp1JARNEM9z+tB84LVxkY838jVmkekgUjNS+OZsg
fMbS4kbnrJaZcWpBtrbA1IO23HLYbHITjXEI7WPAbolXY/gdRckx175VPrFl6R4VfSQeIqoxfemt
cY76AFxKfx7kGysvolPDdlLRv9gURzcwP/s223Kt5ZKB4b/96WEW+4CfNrMpP+UQPwl4tBql27Y+
k26Df5QbmR92tHBHefkyiWwZEA+DWoIzVHbXZbVmjUTnmUOVJ7WKKfu0ugc8gOW3WUyN47BTDHEk
DO5zDD4OyPxgcX6h49DbQktXit93WnMrBrhubARtM33l+dKkSTKCnBW+6XQzsWxH6ei/PL78jiiO
vDL2CSYYPQXpbESvJt9jy2jPgvIZzhRk04duJsICPw9KyqGjt8VJM0jHXDzMZVIebpVGlUmQbSo7
PGINOUvs62F5pkl6LdL6bmvuoegpNtIcbqkVcu4IhEnbK2H4gQ7LHSQ1jtoQM0+3K2fuzO58SkT0
0810nObt24iDgSjuw2wYdDo1r0B7yGCHf7lt7ekyJGUokaGTTViHN+I2T+RBnuY6+RfQrVXBTB6n
3xgxg/AqPNnkEIYITMC4sR/CrM5XXcfONftpDbq3sGQbyCQohoQJrRulFgAN+K7lbONkCxyXFnJt
dLahFR6ige0DJBZ6MH/c2PkqHO2xSUhh9dguEMyCVZxnF0t/dqkbdaF6V73aOPxOcqCIVkCBLaZj
bnK3cNp9KLKdIfqrsLWN5DDOlLuLsg9thsCtlbx9JuxG5kq6Fh1A446mmH1n52hMztdSBDHBuQbo
QkDKhfgZn0EafEd4ESRMnEoEhxnYs1Vr3QrQzRHpEXK7uY8KC+XxT1BtkTKROEgZWEJ5Bc3z2rW8
b9Ps3yLjpR3TnRa9GMWALqTWjeFdocw/ybr4GTyIFcgdWyOpvmJpHqdm2s3heMzL4Td3g6//pUtD
PWeGtm4Ga4cRiECnR0cRI0+GWB/K1zxjUcFlM+gRI3UYqeEStS8ABgxvDqt2TTdeojJG+3fRGBRN
E6a3mSCAuiqm2BMxP3L3hV3sepuGj54JXcLsUsbThN+uZFAZ0ugmLRKE2KhaTLMebtxR02+ZCj4D
GmxrT38UlArkdn+fgpzOvJJ/T8YULS98uFTgWAsa/iHUyPfY7GpihSEP4c2g0iws8CClBBe6bElM
0l7zl2bNj6ZD0ErUsdKUXzeYRkP6JQQPcUDYnCDJrqVdVSPySwnZehTlLuSm11U5PyjLjz459OMN
VtdhAK1FlFwQ6sVLtIkpQ8S7vXYlGgQVIzGNXKZJ23iUnWJqmBRkHZHX00NTE+Bxo1UYgoKd3BvP
1FaUVHnZrU8v1QbX+GttCHYCIV71BbRPGjJAA89NfEq8QZeeGboGkrl7YSXP99tcVVP82rMkoU9m
F8Oe0AkLJRx5kwJBIi36hrj/saYVMIQceDGtWF54z2PXyEVMuY6ZOoRZvcJUeg5LuXH79poi6KaZ
4xcUTyhWlm0SX0aG3I7IkK1FzJDzMWBsXVYCdGk9ZxQbN0N4Lzuy62k/nQYzBcWiXUTRb2i6aMFs
JC0PB3kTXvKa86K3DPZg+m5pAuPLS/gVpsNMoDWM7F3Tzx9gQekais6WQ0gD7K1y5HnAh5+gURul
uAWc5IEXbIeFsNpfvIjSBIIJWiI3qnzsNIDIBrlbfXF5QZGZmvY3Dftz4qEvKI5C2CdciQPwcDTP
ZkRQo+JmEf2ZQXQ9aAsBEaZhCdhlZEf9f8VwTI/ZhMs0pU8z/+dUahcZ1iEA45PkrFZmAqLVUm1h
AXVGaiB7ls6ksIxE7T2ZraU7n6NJ2w5mfq1pffHiAXmZ7iIBRi3B1x3M4kqC5SVr6HUzyks1/jkq
2+jyFtUAi4g0uhL1vMe44PxLlTxF3AQT7O2lTstkQ6Vx3e/z3PJz0MtT+u2MpNMi3c8meY9dMHLw
qLD+sRzmypFob3gFnwN2RG5svQiBB01or2qMfMerLr1lXHWbgKn7geXxMsw9KlBkMY9BfCKZNq2H
lsNvbp7jhE7jKeZgQ5vHLRrFvPMcfCF237yFOWvACXvrquMdjZYWnos4Bru2NNBFZ1wDq0Dj7kL9
V0mjeVkFwAyNWz0Up4lE/yRbXof3ZkLQxs5KdxXme5Y7hFH1LFi55jLBcz7g8dBQOnizsQjfTeLH
jKdVzofVWSwcLTJ9y1bUIpYm2EoA8nro88Q3nf5gDNap1ucTANqtyLzLSBDadi3mG5vnZJSgTh0d
NUducvhz4GcOoP63IxFsTIqYzWrqhYZD6hR+W8XUZ8dvVjXe9QoUocXnQGEbd2OD72b4pKhT7/Rb
k3xYA5tk7y1E7Jzs5lgmxlOlLMlSxH4OjIrEgxH8GxrYO86s7imaeYBjxcyBWswYIbdRlpd3aERI
Nrb+bvbxo0mO7wGX10/rRTHKL/3naaEumQx2OQQCJvTT3Db/kXZmy21r2Zb9lYx8vohC31TUrQeC
PUWJonq+ICTZRt/3+PoacN2bpmGWGOXMtzw+x5sAdrP2WnONuVd73QLhJy7StN3FA7U2uqpmovfE
fZ1KAv3FXM1NHfFnmR19VdlkKpQY8leiIULJZ3JHxiM8AAQ9JBVqNdsbkXA0LTx4UWuJYMjKyH3q
DWmnyM5C1unE7vGTFSI2dwzTQ/4Zm1ZXJTuzj9Y6mHYnq3OqnLDsxujVQWuVmbSAjML+zI2OBkX0
LpX3JgXgJnvvKfvHxQBAwLGjYlTlkidT+wV1nbWnEgjK0r4KlL3iIpvp8sfUoYVeqnUAPmU4a2lS
SXXpJuW3uv2w1KMKJDU7gTNOZaR6eZkj6OqWGWFIhr20gKZZl9QdkJdjxALRregpcmqCNXJPsUH8
0XXLNuznYVmvjHxYlpRJ8lhlDcTrFikJkuKt6/crd5A+apHXLfaFLcbvmue+aLL5vZT7e8enLbgI
58Cq70AH3dKWuvMC79HxXKjsAmLfjIwHrflpdSgtspDuN9flmln7L4YlclCJR8Wkm8ThX3WXhkkL
eEf9GS8oLSp6WiJcEhrGHneEjZVR7/Sa+xKQXu5GG7MAfl1IyYdbe+9uDw4Pp5PZkEv4VicwLQAz
RJjcI/bzE/kdXM+H2jXLUraemrjfFRI6CCWH8i7CC9eEdxUoIAIO761NkyffkHd02ANJeI8BGOpE
GGA+KPRZazrKNnBCSHfTk8dCVR116YwHvVkjnhnr+LX4VLvlQlPk28YE+YhiuxQQRBPAlW16aKr4
rhi7HRr3rgyjhcUWXlN4UMMj9bsO4LcfLYuI6ycthTpaf6jLQlTA+Te4GQJdR3Zv4MSALoN4J42C
u1JInssWnbdsjCjs3Ienl1I6JnRB6XRX68E9Yi76SNDYhroIKixrbizABMDIjhhi7ky+lqNL30ps
1Uq0v1rlzHQPEnVD4dtXwmZNu5tMlrh9r4Xmza/qD+w1t72aPxQegXRTUc2VWrwDgLBJEGtTAycO
sSHGU5xdJ0XYEWoG5in6rdJT4Kk75QQNB1ZGeJOORSNYSe9miq7Wy8htejm5GXeccaoMd0URBIwH
ACS6ro/a1jXfPACe/Bm1xLEkp43NuQOSMMTD2P1oFd0dafkR6Dj3ju5yKpn8ENKYW3KnFtrscUCG
zrtST5HhFXOTplO0m/JTKsV3fR2evEpUcXJge47g7A8ukrQWxpVbvDmmBT7dKU5aYVm2IWtzIa7Q
cfjNDMGtyoqRAInQpAb+ZwcY/RUpMO5ILjATbLSslYV/BURGeeuWLUezBSVQsYK7OnVvLEvYVabw
rYVANHeT4SORAcTWFPq1Mv4uWOlD6WjfewAhA+X5zoXDoarxqat1nOdiqN+xRnlPE2iwlWI4zrGm
iXMt7m6UvjxlGsRy1OK1HQPU7ojvOkM9dHp2L5hxy1kDxZ52NNx8xtZxofF8Ov0qsO3stOvI18am
iDzftqKCHyCmjWPeYJH56RqilkIdPBiFJ0h8ISEBkI8tI537IRw4ZOxFxcUycY9QWuAHJ62+ifDR
QDyPRtLpjJdeFfAaLHg1xb3htdFrUxfIGkvJPWY1n6DLg6fWrF5qDBzVptTewIlIaygj3zO2lyQQ
oYm5KR29ZMgHxP1aLB0UXG9BcpI3AAdYW9UrFE6fiFTG1LwvEXdrKwica0gHO0EgU6HHso/ODbqW
WQSPaoLwp3YaLISdivWto3kXpJrc6BCDWqwIfEyZ+Ye/4DFQ0xW40j0VzPc6a8ZUhAq+UTPfE4fs
yFD+yCAo8NyJ96lQwpdE8tcZmy4Ts7FI+SffkhKsVu1Sz2xz4a2ix2boKNlbeMyK4HIiiq6zWjNQ
Y3BQot5DU0VpHTosW/JLouRcb0me/oD3E5CwLdFUjeZHnY6jbpmrN3nAEu6FPnu1eqmfD5pZoFf1
KX2FpDArR71JJOtbZkERVeqHTMBoMVa5GMj0LwlO6WElgpZkgPhp9M2qsGiDcZtiR76dzE9i7pys
QmyDriYAQdgk2qsDzhSx6MktgK2L6WOdiGtJhgCp02FikwCDb2F9S3z91Bk5mGZltKeKghjj74am
2PKp7/NjTceQTjv1LCzLDTBr2KdNsMNPI+Siq9LYjD9qpt8omQZEM9+x+HdDDZEaXXMBfSXo8ltr
6G8Gy+XQV3Efj4SDJnSIzLOVbrp8r2BfetXOV+mXrYN0a/gBhNZoGSjNpk5qJBLlBrvG+eDS/iGp
/jKOkSGr/k7CBwusAAG4t+yEcN6EHGcxOBYb0thtZjkHClq0MRkPadgt6UmnX6LB3q0GBJdV0auo
ie91NHyyQ87IDCyUkN87VJBiUDbR14CESWrfdBQZvqeTmuVIKwOUWrS9AYCqadDi4iNk5keHJmYt
cc4EDuhreKmpXtyEPeVkp7EHMVl1pWp3MAChcuxKWT4lg/9qOe6jQ8QU0YTpCHAndWYndR6fRF/5
5Hr4bmjmt1aldV8oXnnmexFTE/K4tAyHhmrTZ28Df6abxfJX8KD3Wqx+kGlbqV6H7lnwj75vvCp0
EkgZQgtRp31Ty55ia4wm2dOlYmti4CL5Cmf/QDdBL3/D8HHYjamVBhN6Iv9RE0Slz4hkZF268hx7
yXsgNZSdUNjQnAIk/tHDCMSwUFFQU8dNLdnplXnvDNkcH2N5JgXhRxLzVhLngUjhw0m1G/j/C63C
PlpFhcI9WM3jpV/Rd90BzRi8GzoSshl24C+JgcUO4lkAr4smlw17iDR3AUqBQlX5omf7Siy2Q1k/
9lAle8V65rt/dH7xWsU+5BxuvH2GOSuYPyHhPm8xNZGLotvFtmUY75AgJWJgszPRiV9ch2VkDQEE
kHpdaOWtVnNG+WpL6ixflVhjlqX+LErJoteaXZizD0bGuq7ZRSRP5sCg2u9lJuL36LbS9E3NrtGH
/WtMmx9tQ3dVrL2XRv2khkDjRfkzJmMUJ2gwhWKPM+UJ/86HDBmPXDWfreawR8lbRKyH2OnvRbF9
zxr9XekykEmVtShYUbpBK4BeUFXPoEUFPd2pTuns8nZYN7lODNAuG8M61gREqprbhlRxuZGJU8QW
3x8gIU2o7vJuuBU7bd8IxmtQ4yEWG3bZZwvN45KObR2+liQm6alJ6HkrqQPXibKGMvYWORmNnh2x
thEkN5kVvrQ4bgRyscjD4FiEoKpKWs7mZufHtgMzzTbhM5RMLLtCNj9rImrEZbmF6cLlgMmJNm1l
hMN3wF5whyqCls5zbkUJPx8h3AMGWrmWaBBPW7QaDjDe/MTaDnqLbaO1MWiL4+nldcL2+T3MvWZd
Wf6rGWbOKg0c41kordTWxIIuEqlEfj+kh8qRbgzIIqpnUabrfB4NQkyhrXMl2WrqsOm6+hYN751m
QW5TSRBhW0OSpH2UuvpNhBOmMu3YeEf2yU4xMQRx4vvI0zhMuyUmjYthyJ7oULoPLWGZ6uJLHbbM
tQK2vu8K3PuMVZW7j2FtIBPPB2BL/Xvv9bT/9XeJRCtKyvyqgi0GHcvcZ+cyShRdlXbgQwBhOVah
fE+aZN+Pu0GHa1Uf78S6v+e/PVVZ/dhl8cIjL8Q8eVH6ZK5V+k1mgJYTatWOMIAAIgu1mMbCKtW/
NYH1KCb5A4R8+kFJtMtFfZsm2SLhyub3wnsN6HSW6+EbGeicjijzLvNCtiHIIK5evbdN8ST7ZJKx
K8C6iZiz8/cuhlXdWAkItE00njcitQ0Hn/KCzmFVsGY5lXevTQ6Wjog6DqDCOPS9zmiW+KE5GSa1
hb4sU7pjey+9KWWP2ysMPxPT0xmEzR1N1uaz0DgYgBVVt1JT1jAXFcSsPQaUssNx2WQi7RAinXjS
i5roiKzcT00cTlEMhlEeoKkl0oMx+IusDXZG2t9hRnhX6AoQNnSECtc8C1FTg0pCl0BCYAZ9yEX1
wwxFmYos1ptJOnbUGxu9gqMcgpRFHeRl5UbJ6V43OJrrBlGqMd4WCPnGCfQWpt6hMztY1HSgmfQc
p7QvJ2N1wGn7x7iGb+vqK1ND/hDDvxRbLsBxiws0StuiNG8wzruVy5yqq4NmL/5pukUnLlldZ10F
2oMWkizTvHdE9ugzKmuf+j2VTVNHFDH+WeEOtzVw6wyoilc2jy0rPmrStSdkBK+0Z1PPsJPU6uzM
sO7KoLv3a4TdjioTfTou+h9DvNfoE04EmiyL4D3Ms1s9Mt/ASGwJ+7ZeYCgzAel+3birQMrmMiUw
A2VSHJSvKtcGsK/cGPwnD1Ye7U54UlKxH+nmVcWBo4Xor+OBC39wp7sYc2kcVDGFY7lcqFZhB7q/
slCdpj7tmlpFrwcIdcWM3ugBPDYJ1B4XcaszZvG6Ch2c4T7U+EtzDtK8SMAA58ciRis5HF25W8h4
gnoGUpAh2NNDv3AgrGu6tzDz/qbB8lEjGx/S7UdTxyY3ydLn7V0GY5Gj8KmnxUYY+oVi6kuUuuuy
q98J45Y5x2pIw2FPRkczy0OXeI9iJRDH+y9c/5eZp3OoICDPLekmTOKtQ8e7kshbQYA+DFPCkPrF
AArQyzNkUpRPYB7RyqmGd4oTLAux3EZm92CNbSBoJwulWRKkwy7xVkQFFKPKPaXHF8dRYa66Y2EE
fjndeIMGa92on8Hx7ekouAkrXNe0dGnxscRoWPgy9csYDjjdHLBq4FOqR1cK3t2xeqD3t1g1bIQQ
mDP/XYM2yeIQFHNahNSEFj8aJ1oUnDSY67ib0Gq/73Rc/PCBlFtOLCFf0o8KLoMQPgvSpQ4+vEwH
nMrBkgCy3vZ+sXejZkkCy44shM0ypsH+cJNXzzIXq1zqFladM+e7m0wND9x2kB+71WsFFz1yUsRe
3y0zfhgGYJlxRJp/MAAlUp4Jsue8NRd0pnMZjN4SrDMJ1HChw0wWAvHgcFsMSeUL+lKoy2fB1e8s
im5NbK7FIpmnMJIiAycVEBSBot714zlGuZT7RXyrIDAvAb9y5MIOUDNqmQWtWmTISq9ZeZ4IIcXk
m2arKqOUGoL5agTps2TLdyJnZQTyIeOYK/xg3Ub5u2dWH00OaReG6WxU8nF63qUSuw26/sAINp3u
4Z4cMYKwsIboIMRWaStWuVcpwJKWWfs0MBu+JdoucBEEoQqUKBV0Mp8ghfnCAFsXiW5R0ueWcmE3
ogJdUvHqWc0pExV2XQmFRw2FELaMgIiUQuqesxkiYXBQUvzCHIE0LoCee9p2QGFXNc03JVcK6ZsZ
0zsCJhJ/vzmp2mdZYhnTzWYglFUjiMMOWpkI2VitRY9y6R58iaROSP6g9H9odMfPfETX0Dn3sUZn
ACWeLi6ReapL1SAisYRVM3pQ4JnUd6S/PXNB7LkNaGycNbJDbwS9KmHbPAsd6xTAHd0ER8nNCW8H
lhAgZalB4OW00XMDMYZcHxXS6llshMfBFw4hjguWax5TrT0GvfqAESYBfbGWYJFRde3owe/5CWGJ
SiGlhxDAv0KZJ39O+D96bi2jSm7mhiEcwQ3edNRoZwBsirkr9Ley4Y01vgPWMpRUcQeRo1uDwYhU
ytuCAqYkYxzddpL/EEq49uaoMmXtWejd6jkFFTOTEBDnGoq9ynCOHeJfHgUGHHbMguEnGy2hthUn
5TIWRYG9J/jZsQVJs3LJYanJ2lCsRVDUjxkieUQ6gnHX+/4Pi6luyhZtrb259bgBz0MF16s6+KG0
Ej1gSnlDczqcp5hao+AXtFUOtgaSnm1NPZCkwE+Vr5cGG1GnN8qEI2l173zRxVC7r6ZUGphd+KJd
ufzn+fBA0ybIEW5Zy1KD7T2AUCqsjwwhfuNBFhWkcuEW+Kmmedc8uHIuv3SaMdiiGslHy48pWeZC
h4pBekiknoxO47Uvkqse1LKnMOEcQz+/VfCa0lyN2UANnm6FOtxYbus/xFL12nf1veaOAFknpDZk
zs2UXRkTlAZkRONFoI30YBGb2kcsGLxLZaO2EsJoUySBPLpDxTAekyB+UnGGl+kcYXK6AkVGF1iy
0fd3YQ6ZDG82HItVud80Te0s42TI37Ou0Z9CMQnnuVR8g8C5stTRDg1AXcb5/NzkuXAYzOFU+ebC
1NVTJwUHC5B+2WtPgHSamRR7+TcFLMS3kOszzoFykx+SqKJvmIKl+BKSTud+1VbI16TKK5c4xSja
bEwUAelNtO4zzGti7RStc0WRJUQoZmolcEQzi4+C0QroGs3GrTd92NE95gz6oe4xASkDgf4iA6ct
SvxtxzZTDDWYHbF9zvPQhdtjhVxOzTDC4xIwbZxsU8xk8YnXNAdanlqpP9o8QrHR6JWFeVlWYEKc
BqDKHsdExncLJVTBa6gUZ+kpY0uDYRX1N93spWLHHZU6T0ORKLebIbO4yGP87M+D1tX6dyN2M31X
ZSpWzn1VmNGKqZqAGvW4EQ2KEW5FmXz6vq1SUd/SJGKyt8SRRJHOdIDYJUIPnNyiMjcXKsWqF5Jq
DAKXOcU/NFFKoh1oSPLN0eX0wdDr8iPVpPbTi+P6BXi4SBpKwISytXLY11oyLKjly69BS6tL4Fo4
7iRevZQA9TyZtROgadfDrVENNKTkg5Puawng2qwTO/kuGKlAfoENruH38sIp8fCSG7RCWZDXi2IM
At0mpcjVcr+FOBFGL7HaRSu31dFHJ4huPD/KdBQ1WbfM9aa5NcmEv+stntykNBxtV5tDRe0GND6t
teIioWLLOoCuqwz0huIW+Doomkcp0HBxiMG0i3lj7VrZoFLv0OBWRfSEgqPVvTn5aRJ1gsxHA/mz
EHWGN3A3pa2GzR01lAhGkSrAUm9AhsWx0H4HQEep1JXU+G6oOrrSQxGrCBRQLshzzOPUDXAqdPBO
Zo6dkH7yZIBAkldm36Nu0A0d95oQPwKpd5VwBwtvdCA0GhDqQEvegr6Wbwt9wDQ5duuTTAsS+hQN
zU+lhCzDoUIs+R+iV9R66HnZCfwR/UYkRCnXa3jYVMMb5lV0b/HmbM1xmvk///E//vf/+uz+p/s9
PaRR76bJP5I6PqT075f/+U/1n//I/u8/3Xz7z3/qqsliBnurm7qhEKuYEn/++X4k4cq/LP0Hl0tI
lMCqTmLab3hRezcOV18PYV0ZQv59iLjRUlFBWnoKRxJUgWdT6pfPMDtnulktlFglE8cmjsrx8euB
pWsPp/w+ctnknQ6iujqVCwwrlxQwSRAdfbueU+JeFiuMYeXj12NqVx52/Eln79PrUQUIUV6dVPPB
Gbai+14oy6+HkMaf/cc3IzWt67rIqpcn30z10I9rRC6nYg439Vv0ScPLnKbgubDyaURdOou/GtBS
RFkzNHp/xy989lCQvHSAvRjyyCsYls/glhek8pfpRrHLO3Ca9tfjXZww1r+Gs8TfhxtEhYMPideJ
5Mq6XlXrdqkucZe6Mi+lceL9+R5/jTN5j04NpCaQ6+7E/j8P3oi7V2SoF8Kq2yeraw91eTKePdVk
GVhKpsd9NnRMRtpsH0s6uIhHbXUm2ehZnxxhB2Drypu8OuhkBfSxY8VY9HUnB0arZxcbZd3shmM5
xycyf4S/Y18fVL64Bs6edLIGCHWi1lTK8UmlpWrHC8A6oh0ekazM0n24jx5iG6+vJV2nK1D0TKOF
sY3nJLQ/vp5IVx9//KVnE5fDss4khwwIuEGwOFt14d9bR7PhzmlTSxTnOj3e19/6tYml/z6s28Vx
Jzje+AIY006WeNvP4k29EXnh+e7rh7z2to3fB8st1fQtXe5Ogkimsc1Kevw0NKeOUtR/M53YBQzF
RBQuoV77fSzJqVN8SeX2RLVsWIK45pOunbmHXGEmbYeF9B2+rTH/+gGl8W+drtPzUc3fRy1lrUn7
QWlP0JuXoTlXF+lKn6c3Ld0ii25R2cFWXgKS4OSefT30pQNEEXXJUDUZAf3PmX42f6QU8i40r/6E
EB1bqezOrfTD10Po4xL88+l+jTGZLHTPxFICbf9U10K8pQ3YRZKWl7tGaAIUYSbVCMNtKUrF9akM
cc8ZVKAVQ9j1KL3RMkSaT5McYptnZA7JWhaQfectEv2QssHSGWDuKamU0qUXtiPHDW/QXKaHLNTA
5RuCeqgj1SD1i7AMg5hyQ0sY4iYhQEUj4imimxmsTcXJdoOPHxIXDotOM08FQ96ZN3pnoleCxf8U
DMXaTSSugkyLZtRTtX2YwjoD+2D2QX/nuM6wcSIo94TjwdLMncCWKgAeQmV+6nGH9g1Uvv8EgvRH
Z1j1fZNjXiti7kfyVpQ3eKcXS0vu1DvRhJ1WB315baJdWreKaOmSqOJCK1mT3VKudK/vEIr83KLh
Rq8AdWypUyzjpfVXkcL5YJNdkmZ4E4iWlZ0SZ+NpKI3WsnH/9dz6GQn8Obd+PdBk/3PrUHR1KiUn
/eSswHWvnW/NAf3CkqKVLazSG8WWZ9V3YY6z8rz/uLpyL+1NCuwcTD4Mkf6lyQvVek1BO+blp+yT
jzr3bCyM58PKE2f+DZTEZYUP/cy8tktdXFFno07erGPEZlImQ3uqe7ua09U+b7+nKxiO5MnfsSBf
l+uv3/PFc0aRiKZllf/hqfL7DlWVRqgCHsuIyDxchAnuN8QtO/r4QHDHj8WWZt12dvX1Xpyvv4ZV
JoES6W4pljWtOwF0cFbZ0iOewMW0mAEgmPvLq+NdfLGyomiqYsmSrk+mk0TtkTsgj6mu9C2yXZLj
7ro9pDfIWu3kPqnvrsZoYwz2xwxm85d1JJo060xitLIi94pWqjyh+GoWrhBEd2zUKIugFgEtCbpt
qljWDcLq/DkgY7ikZaDbVKqIA/uVj3zx6c9+yvg1zg4DIWzEQnd4elTttE+ptriHfFRns7xewea1
gT4Gc/X2yqgXv7Gi6LrMQuI2OZlalm6UDWxZLmhbf+20m/ipWHeUnHnjVCaD3dW5PE6aP9+4IXLc
mYYGq+P3x+wYr8J4pD2Z+2xT3TkbZd88w0m3hccrj3b52/4aaXKuJ07jUP4yMMdAvz7z12xPN/Un
NaJ5sYLl+/Vo46L/6rEm79ET9cKl8FyfhvQtDT+w/Pj67794K1OUfz2NOlmMVGJJp3ba+DTSUlzU
R39brS073tAWAE5wfXWbu7i5ng04WRpkEqs0q5z6RO9BMZPpILD7fb6iqfneLBfoyOI5ZmyHa7vA
lRepTpZB2CvsOkixT2mF2BNSKGrPK9/q6rscl+LZUpNcLW4rUk6nsdFzWXZzZCdz8EAY9iwVO577
14PMy6v71+ebHBox5q70WDLtWzvZyAS2GZy2D3U+5goUmLL31s3XE2aM676YkOpkM9VwupbMPOY9
6ijUaFhtujvN/1GC3f96IOnKilYnEWbVyqnZSnLDtt1skjuSiDNlG6z9pf53m9WvlzjZO0KqMKWq
MhLyFHvgq0V3xdp/xOluDqzyLy4+5wtusn10rRXoEam6k59SOZWc9lZzDRrv9X/zQ012jihJFB1F
XnvyysdY2Oa+AkDqrsUK88p3urKgtckOAkC6aIfeHadg28/ahW7H96md05y4kuz4Dd6vff1QvzgN
sfJQVFmXFE2cTMNUTEr6RszmhFdSaRk7PX+L8pck7O6uPN24L/wx388GmsxC5roXuglrWl0V8lxb
ohdb+TaQpPzA6bL6q23qbLjJVMzoXxEMtWpPhmfsCuolWdfOv36kizvh2RCTCahHjlVCzW1OtAHb
Iri8QH34eoTLgeXZEJO5l9K9mEQxmy3NdjalQ1vwl94S2/BFuTHXITZSC+lwZcyLOyERHuokBaMk
Y7L5ppJkenpo1Kfulf51u3vI980ORL131HcBHbKHa1mqi/P+bMDJ1os+KTeHyGe3p6egDXC/UZFr
C1eC9GujTCa6SV9I1udkETrw2lRi0FV8T6KPr1/e5UEMVdRl0RJldXImJwE37bJVWcJBQ68WZF7/
mOunrwf5f8yKX6OMS+3seOxgFNWVodWnYIMatJyJ2G3N2Na3OE7PwcdVWETEM8f+elj58gr+Nexk
YnhiV/iR6TUnfa+v/DWNz0tlSSM2IktbW9RzCI4zcYl+cFmvxTmdsXPtyoq7mLLFyeNf73cyVfLA
ouEAZtypWbaUn2fDrtvpN1TOP7V85m3DK5/z8pvWRHAeEuGwLk7WXyjotCbSjcn6wyq5EbbCzN/l
trOJXhDJlHgSNYThV2Pwi0vw17A/T/SzD5yWdeVGwPtP1RxKJMFIsLRudXL8+WbMc9Ef9vWnvRxw
aSqVIEnTdcuY7JYhMC06Boh+5BVUWDt7IMO/UPa40s/UdfakXdtjLp46Z+NNts6cjgh6Chgv2KBw
fCrv8+/NGod0oAFLOC8LooVF+5eH3dmwk8+ZtW2uanXenvzGmIlAxwTtuS3SuwTD1q/f6MWN4NdI
5uQsb2RUfri0ZycFRkIYgr3oyfajWf16GOnKi5zW75AU5TqGuOME7ebuGu+YJSr3vTNHU2WPVa78
rl+rxyujXp6f/5oupvz7BiRGJT5fmUybC2lgYQYSfx7v8dhbJQscQNbm4sp4F2+KZ2/zj50H+XEV
isWp3daL8aKoHOMN10TbXV7b5aTLX84AcE8KibBo/POztRfmvhWJMbscivturtv+whRmY33NWGk2
GCqyzYiWrrzRi6GE9mvQaXAk5FlThApHoBYpdxWAoRdE78WVUS5vn2fDTJY5mAIrcWWejQhzoS2T
ubtVN/grr7qVv1SuLfJrDzVZ5Eap5hjJs3kiDpiLz/HCPaUrGszn2hbyAxyWmfH49US5NuJkfQPh
w/MYSP6piLS9DgMFUKI/+3qMy2cCJG2OA8OUxemS67JcyQbgNUxGunTGazfdYUfaY7SZZOO9uUee
eOUKcvG5zoacrDfT1UzDip3uZAKTb2Tkl/3866ca38wf0fnZCJMVNgippegFqe9o465Laq7cORbF
6mo+7+LOcTbO+KRnq0vUZKkpDCc7taaO7dZwL42ew6HzQ0M5VpvJ2i3FN8XFkDgJb2PYUFkTrfNU
fv36cS8u8rOfMVnkteNKYqML2cnXkIVUsMsQhWUvXw9yeSs5G2WyqsOCPHSBr/HJu5FqwvfgLd0i
UvfmBhIE3V15O9o+3q4lhi5n/XWTpCmvUyQf/fs7rrI+MFvR6k7WGOTa+r37w1/CiwHXucIz0hYw
RKSr1faeAeg2OWd8YSNbsq88/eVJ+6+fMb3OWn1p9TIepSfx3j/KNkacnBLIBhDqQXCfe1B6ZtcG
vfxdf405ib9xilWB6TK9Ou17HL9LwCZJ3nz9YBfHMFDOkFi2DMmczB0ByJDDnzKF4Q4H3WBHwnPc
PP97g0ymjiZ7Bo/CBBXC4phiMFOJEvSitLjyMBc/kmEqNCYbiqZpk3WP05ceu42bnzx8OYbUo7Op
ujLE5ff1a4jJkq+koEhaCogn0jOfrWzR9Z5+IDNZ/M0b+zXM5LO4Q9Q0pTu+sRZk1J0zHIp++/UQ
117W5KMUuYqFojE2VNAxU1UKSNgrDzH+DX9sw2efY3pAc4GsfYm55eWPgnz0laPFJKtRQ3/9JBe3
+7NxJkdzi7829So+u7qqNvl/bffi1cDt0qcnrwQjjrNSNqbJpSarqkQO2uoUYHQBisFzXkEAfP0o
F+8u54NMvopVJmkxRFZFmKFuYSFTBss+sDdDyBMvnePVsoV84Rudjzf5RpaGqEQAyf/zcibNx8Nf
WwAwWFaraPVX9R+V6qlqweCRrZ9Pf3ZgmnLsKPBhqfGpi2SjLtxtbCPiHYNR/eUvtSvn401Wq5lr
ORbNhBryyuG0GHaxDS7tBw1E68juroWIlwL789Emi9ZHuehAaEK8omEqEnHcJxszeIIMh1hzX6kb
K32O64WuX5WyXApEzkeezJoOpytPg8x3QqG3ye8pna6KhUh1wVxyGnJcXpmlF2fN2XeczJqhtkQX
kS9is1X9o7spV44yIwBe9fPiSGb3yj5yeVGcDTdZ4KqZF4M+GN0YexdkW8uVOW8P4ifv9YCi+HAt
GX91wEnQkWfq0EVd+lPzVMzcnbQWEAUBNmopoID/2F+7qF3aWwwT9SOOCKL0xz1N7uEPtJGYn0Id
pz7pQ6t9wCTfrny2SxP0fJTJNKFEKqtGn7QnMdJ2Qtk8+EUMkQLQrCrTOjayNob7wVI+jap8aiuj
uDZvLp055z9gMm/izrXAOHDBrz4hs4CJoBIGk8Pu7Oi23mT31+WX0rVnnsyd3Mt5GK5SJ+MheZQX
oN2J2rJn9eb6WPKFx6OoT2mfSjOnhDKJP2iWb3OI3hA3nZaOSKnEbDEBdyO6yIjwVa2+DbiBvqS0
xNC6iK3DMLJyJLHGF9CKSYVV5VtQgA9RoDfhYz+IWBHq0apykPaVmE3bbVip2UwKhfRYFbJCRNyp
89AAf/7/P1VUpKmSrokIZWmd/D3sbsu073V96N7lVXUzatTweLiFv4fE8trcv7TafhtrskvnfSIW
UZ2OF3kklu9AQ505voA2fFnsr+bXz4ULq40BVV0ULUNXAL39/nBJoMalI1nqKU4OeQS++RMfva9f
4LUhxh307KRTnCFpYknq3hNYZ9UAExstI262kF2uRD/ymH2bhFm/Pc3kU+FKBsZKyEuEXuIP/KF2
IqYw61GfCpikmVUz8VVYUbV3ds07X3B/bbccF+1X408+nzLUOhAOoXs3ExrSnRs1+QHaHoJrvmia
9dev9UKo99uzjq/97LUOWefJeqnX7wXXUVSvnQw7DzcR6hNZOazNSnc3dR4NJR5qdF+hzjPSzdc/
4fJ01STDJJOuaUjrfv8NMtfRVh4k5QR+1PYOwgwo1ko7Jj8g7M+FTX7lkS9uKlRgTNPQDZI0k0eu
ok6ggmCRLsyfB7p34/7z6we6OFXPBpicCimoH7NpGaCJRK6x6xiqltVfWQ+XsnU/Cx3//RiTrd9o
jUJrmp5E089qOmxvetUo3rsHc9d/XJuTl7IVvw032faJ4vGlq6WGRaF94mlXr0ArNbvG9m7FJQ0m
GEzPfJSCX7/Ka99qEje4fqAWBReIk4wtlfje0mTzbw0w7SbQBQWbk4S3GMcPvf+peT++/vsvT+5f
k8GaTO4o6nEHKTgugQr8zBc7h2ydPI/VMDh4y+FKzDzOrT/2jrPhJtukoHcpzfCdenKbcBmWzc53
0kcwPQcx+5sqxvmU+EMQ67q5LmNMdypESnwpBPSsXZVhdmWmX1lO1mQ75Ic7WjQup0gtvidVtkYT
jYhYFa/sCxe33bNXN9kXxNCMKiz0+lNUmzcFoEnPfFSHCghJsh6uhuBXZrY12SQ83fA6U0h4qk11
gwb1ydkYdnzzf0i7rh3JcWX5RQLkzatcma72ZrrrRahx8t7r62+wZ8+OisVTnDsHu1gs0EBnk0om
k5mRESaQe2gFIQfX/irMrtZHBQxMYQ8GRLdIW0bH6IzulK+g0rBOAKGClcAvNnrBqYjwnJGKGUs2
ok4bdM2xhchAOG8hyQ1On9ZWW5lzjHk+QsWJuNQqZRml+tgZX0HlJ1unlndNXXcPaEac31LBrAZ6
DeKL4yS/CWAWk0xzHy4/JdKoiCqXEzbIH3xxjg1ZsXTdNDWTHqrq9EGu0xrwPejqHMItGNcwFL8L
/GUGB0kCUthqD3Jab/FyX0g2TaTsklseBo2V6quozPznj6CDY2eCwlWQhh7oUgjkOjgRLsQ1fN2P
/ZYD12L1Tc5sUXESPEpJPKdjf6znLThX/MyN3HIEx6+ru/mu/D7djtue4zWs4Gxgb5Gz6rKEwRXq
SMSdGZVl2ZJLTcGMOCDLkSvuwKLsDI8dQBPcsjfj1Jvg9kE1FUOVwCxTqSWIg0pJiZHqVDW0DTHd
P5Sn657DOAlnFqhoKcjhYoghbswg3RcptAoNiCyHH9eNsL6WKcmKChwwwA+GTn2tIQ7QuhBEQiBo
tx4UKEDO4w5f8ICC0vOMCn63ET7kv6jlmZIKrDySRE2yaLSzCElQFcOw3TH/ObjghHbbDUTuMNoI
hQlynRq8kEkCFHUKTcmQ8PpUQbp3UV4rDGiGlHWWIEhPso0cBD1Rz3T7d/RNMM2Mhp4HDdkXBdTz
NoTiuJcE82Ou7FMfM1vCeQYWIjmC9R7E2rq9uKkHQnlANIHr+Ta7sp0/1yIXzMO0a5q6paByImKq
8zzWLZHSJnM0Jcd62YaVn0qQrQi/c3yI/JKLzcWkgGwpEvb2s1G1enrMPZwrDooEaJ3msGBua9ou
d4sDMiSnuw3dvznsmNr5bY9KjaSpq0y5SJLPymzzAlAoMIZgI7OXN3Rluakry3fQYgNCTpZUWaOP
OubrhBH9w+wIrqxP3Fqrq3YKRiVpOPUgsg9Vj7OhZAH0hq4tUt5i9bEoqNChO9baZy8PKuKvCmSl
gAbEcXzgtdNZLxB0uDEha+GuI4NR516StSPGL+QhwfUwewI6zw6G07Y4/tDO26gieNc58ZqRT5wZ
pL7gmI/jkApFemzA35Vh6g0MVNp4DwIpzk6yXJNcCKom6Rj0oid2lKKRJS2BoRYCyU7dAQsR+VGH
kmyk29kTBPAy8Oq4HKtkvy6+H8IaIg52ExNR5/s5gBLMjMwxxYuufat8HIcNODvt1B25nVAWMsiU
ZQJhEU1FxQvq3JY5VeIgKTh8BKMTblMvujcKV7UnL9tWDkgtbQl8UzteB5btMyu7lI8qgajmU10m
x2in9M6wk7Y53qwzKi2ABFoP3MI6c09X9qg97Zq+na05TQAlg+IH9lTaEOQTZLU87m1B/vaL77ey
RaX0WgL2nxIirghoxUsCcYQtIXN1IDQQ3M4u6f8koad9/xuvQRfNtETNkE16BkpoQLOZtBAlJF8S
nLBODNTOjPFp8YaLz2DtpoLRXkmDHVXVqXwJTBeTNC99gsYgpFA26a2yCR8gBoEyJhcEyLqDVFwM
oqIhaKufyenqepiG3LIqUG6Qu6/onfHnL6SjBkakwVEh3GDPO3Gb3HLvCVYYXRumoozRpOlsathQ
AoMi8DWUuL3YmQn0cM/Le1k+AwY6pIKaDk5GGlo5lnkl1q2YHtMKI8QfC0anOf7BimW4fwwD7XsL
6RN1AqRBqI22KtNjDF3yveImfvoKMUXoBeMx5svuvIXAEccm89utbNInoS2RVpRaeszfoOzmgP9E
+VI66g4srE5xp4DLz7E+eLUiVokKhNg4CoBf4F+6jijGhZg2M2KaILrGe74lWBbrNRidZqui0dTY
tWSLW27YZn5CE1mShBxGFulQmk21WIFTlMwFAzUDtuVNvgFFZWmb9q+j8Qdoa2YcVVdGyR+1Oh1V
qqbQOSgLGK3fDL/cVFuIWCF1av6kocA8EpYkapYIWOfF1N9QVyg3gkuG3IfNDqTgOBGD08hA6qFd
yB23Yu7oyhxVNygTqPHpGXDcWnfTlF8G0LNdd1CWAU3E/iH3NMUL4LYZSzpoxJr5OIJD1VNz0AWC
G5tjhPmNANOWFWS3CGT02YZcZhQFaUFw2gNOQWuDQ+9GdctdiYYnDxXOXtJvY9SeZQaI6iA2OB+F
EDRT0EMeu3eQBPCgIaysFpFElzG/gGBCt7GWzoiARk3b4xiFkheX1V0CYZV5ViCCFz+hXa/sZKn9
cf1zscLJ2ijl7GAeHZZRENpj075bJSQCqhugkv7mc62tUIEy0CCNlWpV8Rn31TcoyH+tbjJbfR82
Fu5x9/qamN5hWBisIgMLCpCN5yc4BQ3YLLQ5OVOS3z+hV+zJO2kPdkt4B/fmZrgHbOGhJWpASl9O
Si8gkzeiID5CpXRyF9fvN/GPWnPmb0iHvNh9riuPs0CeSRJUViGqneMWaGK8twTQHLoKcuji2cjR
PlucUbYhAuAUt7xdZZTNzpZJpbUQqYJ2bRWTdK9DbhnfziAH+oNEiPztVKp3ZofySGGuszqPjPgI
AYhmV/jhfrCzG9B1Ay1pY/KaV4hgXOJn9ijfHBUw72ZKmiHxAksvKbbkP4jUVuQOb6Ur31gPkuZw
vh/PJnWJg1M/VkMLl3i/hzR77FTojnvkasMTqPByfEDu52Mc9LNlUvllksg4LWGdHMtEt6f5a758
GXkZF9NF0ITXZE2UUNKhbKhS3ajh2KVHPYb4QmY5YFoEEyHEG3JwOIcQKpx+GkHEOw1Mj1mZpeKz
3iVDG8lSfJQfF9/wl5vUqbwaFBugNuLWHphHb2WM7MHq6OVpnuqtlMTHMJQcBexOrfXB8Q6OCXqg
vS0aQx9aPORyw1XB9wKCiXKTEFUilADzyM0AInYiT+HZZe6jLgIyqKL+eDFDp0SYyKlEMcIDcvQM
HLzipndJzYh007jPVcaDB8h2BQSHmHgkI7DnGynMZW/UWhYRJCS6NPmjcZfuoq35JeSWhlnpq4WB
fRT88SDHMaDOuKWpbapMS/SZLtR3oEPxMdb+RM6bsle88pk/rc+6hM5sUmd80CeoI0sBsanuRS/2
UOF/0e+FTbMJ3YX37Zg+Y6gg0MFFhHEWaoW4x62k1vLoGEsb65tEapl7oIdqd3JKcPK/gYySa/Tz
Hr0I1Suj1BLLMR2yMel+ATKFexEF6s4r/BzjxZ0HxuTHdjdtoj3UmdDY6G754BhWGwVocFDxiagm
GXjMnjtRJIGDXzD7CHUBaDThAabuOnCFYhwKby/usB7LZfF8xfZaYG5ULSq+5VqWC/mCTVY3RFYb
Wzw9pbmjOepNccutr1weR0RRNP+BFhbREKArxfKcJ306de0J0wRa74TbeiN4wo8G7BIuJj2/8h55
lzfEuT3q4g1nIcp6ccmPRbiROvCG4v8ga309uBGXOHcZgGklWSUkT6p1MfU+CEEJfrQI+gA1mOAg
riD9aLqvFXd++/JT4RGi4H0AwDCEW2jCtAka3kJRJBEyzgE5WeuUtwF4E6F+5PO6v5dHD6YMMP9r
lqpfws/UdujrLpOiY9p+VZO3dHi/vmXs3w8MNyrs4iUCrG7DAiP8SntMu0MKjvFh4I01X6KyPl9s
eNqDlRTDK9SdJnVWNmkgE/5Mz6fdsm3w4pXd5pbbdWH5NMyg7gQkG4zRYSqOEMFAuIorhozEAKqH
zA5PedS5/mCikGUNPi2JCvqPuM+o8yo00lhCEZWs65MO0F3QVkLRMH8pPBn9+ZfrH4oR8uFpsiZh
nEND/47uSxSaEClyakZ4d6CLLXs1WHO98LD8DMH2Ff/BO4D14dYGqSMr11kUFToMYjv3ZFh52Cqb
+ZD/TQ/5fGnUh2uLzpz0Atj75ptwD/0gMp4JyXhnfFcau901yEd4Dw7ydehQsV4cdbuo4tKAJ9qI
jmY82Xr5ig62h8nMEKpMXcR9xTF9ZfXtKF/R4yFC0LB+nYHmIX0UwOhlPep+tQmeeKGW6ylUyiom
dVxaiwZr+wGSFT4BbQfb5SfJWQkp3HXHZAXd9U5S57ttk7QsEkSovIuhbwkSZsjxTKZkj9HIie/X
VyaJF1iOutTlMEfakxwg242JYahv+vUhsBM8hbl3JCs2Qq0RzJg454ZBd5MQjSclA1viMbgd3C4H
Twd57KuKPfrJkwINbDvj4t8Z2STOgoZiKFq4KuoMlKsIECISRR3hEiRJswN2V82H3PwmeME4WmnP
JXBGsp29jjwmLQY04Nww5TWqmrTzEMOwhld/DOTK8AWi5iaohwEVVDEGk8x73ilkf9DVainnqfqk
V0KyxYM/oJcM/eZbwmNLuBnD57+YujlbIv32yaA0WY8xrGUH/ScaLl56S/iOA7t7/AP3YR7632uj
wdWoaSTpPMCauileUjQ+Xaid3LfwVuU1vv9ft5Jm8AryfkoM9fOehSosmQ2B0s1O2ZDh9j9gj+at
jnph9VY4W1qO1aHGAOVQmOu2yc/eFd3ghk/xwDyKq72k7qJ+hgIi9BKwl9VNDGbC+nQ9iDEQReeu
QV1BkdyHZl8MxPurg/mTgBq+oasKSbItGaPlfS3eeqjrJ+nSRJUDfKyhvC2nZ7P+wlkPK0VdhRGV
CiN1a8xGCkpWjOmC7seLnosttGgxssO/AHghS6UjRy8qHcYW4ArfOld7J1WuBdgWjCihbZS/EIQP
hJ4nXjOAGTwsMKabALpZKMZSwSO1akjlNlmIDIx0qyRSp0fvvT+U/ri1tpwdvSyroecuoVEL5mCM
RNCsweEwKsNAkn7rGW9R0YPDf1HuyMDOdJe68fPfJA0wCCpIkH0CXEDDNNQ2CsGcC4PZYZFtUjIZ
UFJId9nd+MI/YazdPDNHDvyq9pQWmIqKIPt+GsD/k3sxJhIxq/OoglE/dA0O9QEjaTgzRkWPYsrL
tCCpelfmuhdlxfuQSDsJQlN6NXBsMVcm4aFG+ou6BXnk85VFM173IikGJbv8qXCVL91X/TA5zZvk
qV+Gzr3uKIyXroLfZ5IsHW1N+mVtQV0HKiPkAoeEeiefMuu90Li5CSP8nlmhAuLQlcskZHi3qZsF
bOzibYnHBynRL6dm03N8n7ckKji2XYnn1oAlBd2hhyJTnB26mFcAYRlBeUkHwQEKaci3zr+SMRl5
IBp1dNTnxbbMx3qAplUm2de/DivNUdZmqGC16FNeVyXcvGo9JKqqAwgNhqz0HohqQgo9P/O7G1yj
lAfOUVwvTRCRVEDyF3c+Em2H1m0wTmD6UKFyufGfFa0UlChU+DbmZWifV6Uw6icZFju32BHOxsQN
8LpHF6c9TJu5s7nhinGlIWWVUaRAYo6UmTrSJQReliorEI2huvk+eqiLPGZQ4HYgPzk5IMNsAVko
/+Keg1V0gsHrBKwJXaPrjTCGnJMhfJCoBS4KH9pjLbDOsiuiRsc52sQFqUfjmTEqRGrQRNZCYmyq
QqefX8YosXvQdsXLz2qonOueShzxwpgmg+QfNS1UBKn9jDSpXdQuCo+1VNhi+rMfA6cbN92CzyjM
+3hQd9cNMuMkiuZQ/iLyMRe4QFDCK0neTSEe/GD2Qa11Em3zO6jcMXEPzhaujzI9BmzWn6AdcoWf
n/gxhlYzUNUpXnNdcmh2OUo2mgehHQj0SXjlkBnLv0AJaYRe9F+j1PmPNBDCtYKG2QaPqA379WYI
gQ+UnGjbbUJu/e6zDHTxGVGTMkhRF5gFKnYKklh3dVRFx9obPfEUSXZ5J6GWbLodgJYOpDLxLPeh
kJc58hPngzKDwMo2lWXWdQOJLgWxrpY0rysfG/mhbzJHa6DCrNxp6KFJ2ocEmKsAxmmp8rqC9xcw
P7GpYBSCeLBEI78NI4vVxRTC43K/+JObfcM1dafcZqfZNf3Ii37wvi+JpBfb/dugQU17VNCgV00B
S249FK3wJiEqM4Cbba5vLc8MSb9XyVK1DMDY958B/bNfvYE0MIiVeOAQ9sWxWg4VcfKqbeolKkjB
Q3uHTKBbOqkjPVqP5Hwgmf/gPUx4C6OiDlgEQ1D8xCRXwsJuuu3sW3txG3H2jx1rVgsjjrPeQL0A
/6IMO9GuOaCtujW8ZU+wXn/SVmVlm8rKGHUGzabPkkIZimPZmC500pw0BuHWaMLpX6/7BXtd0IbG
eQc2ENDO83VFqtRoYgCHJyDET+Sjm4JDT/QLDxyvPGvM47WyRh/wRlnKwYI18xWNwJ9gZkaNIfCr
GQ8FjDoDuarwLglWTFElRDJLI1SWNFhvkrqxrccFJm/7N6gFoFJ7G30NTFBeEI9Mfsg8EjPmnqoy
EmpUxADr1qg9NVNoOnUt7qVfe5p6UHPbfOKx/OyV2zpmLhA6OHgpmOj50fduMQVlHOVteIR+6HDo
NwJ42b4Yx+KNjPhBn+9HVzh/4TSqhs44OnEYG6MvQtEozXaui/aUvyElJXdSXzj4go+Klx1jl0fh
xzoOmqophg5AmI620rmPtp3agjI6Lo91EEDrbqPVSAfb72HJeTawvHNth/LOIE6FbJbVELKgb1qo
o5bIezMwXQP9EN1ErZSQnJJwtgojetHEQRiZIW7zwUSbQtlCnjgHBn4TbVFCdMuvnE/FXNNvg/T9
YqhlK7UqTlzlVqXdHRQcOag5E+q3iCAnKjyWeXca+R70nbZapEFdNuiNNAqk2upjnX4poNYa9Y1r
SNziOm9p1F2T1nIKqkW1OQogQHuZDuNG2oLOZnDKgxzbNXrsocu74NhLwxCRiJEN9LSobCyZRYiP
zMQm6CCi5GUO7wQwSl3/aKy0HSWUf41QTrIkqONDMrI8jlbm6tlbZTwOuuiU2VMX/AUaUQPj2r/G
LmrMZhqlxRCSNl15soAXWjbVm+SE6GEVDo8SgZkfrK1RrlHETTqiKRiicxbmboD5y34TuWhDGpiQ
Ip1IYJij2+vbyfaT3yuk/ESQM6uJZqs4zvlPTY0dWeQea1YMXi+L/Hx1rKMxBNN7hsqe9Fxhirbf
BBilEW35uSf6dlt0c3mXDG9R5Ocri6E0CQlIuYpjY+B9lb+HJg+cwICTwDN0FPNAIqQBdkGF3QEP
uFQ05xDKHr9QV8FW2xMmGX7EYMfFlS0q9ObgpSo7GS9VIoJIZoAXO3pGu/gBVL4bLnca8xSvrFEP
OcJmX8YYekTx3JX3kq+4CzRSDKd2lT0BeAVPf3VLk8kLC1POmLWm8cw13q+JaEXE5OgRYY/6lQx7
pC8Eul/c8ugZ/suG/rZH+Uc3ZlJbd0GLd8WMvK7wh6+QZHG0felXt9xeP6N6D1f5bY1ylbrMkfEM
WF1xkB1oKUCyLHWUPZFW5J1m7sooV4GKbSkXdYJ8ZwdErNu+pqnX2fmBzAL3GlfBgTHBhmNgongJ
9Se8C2kw2dKZtSyKpvCBawYEPYo/PNfO9KUhlAZ6hhFuYIy96kcGgWv3euBiNXkADtGR2wH6JIGd
6vyQj5OS6oJmICF5tFqveVi+pI5+MIRDg6Ekt/St3cArnbKaI2c2qe1NwtDqxxgROtrp+3xb7sms
enrb5SRF12wFnzSH3hS3ncs8k6u1UmeyVotqjoQcaz02sd0NtuWnj5YHKl4Q1aK1DE68xpm/Llz4
MTOSrgxTV3qPaamlmDXE7vtfL6BBcHLH8CzEAcA983tcSSkvLWNe8Suj1BUf9IOSDaKO2Po4+TNu
Xt2RtstXcwfdc7Se9sZ+2qRuGfDRn8yr6rdlmmshkyXBEKbCRKFVuB91W9umt4PoKBB36ZzStHWD
OwTK+bQ0NU00BHOXhXCpUdlPyr2g+Vb89r8dFYu65LMxnZOoRDW3eAftyD7Hm8t4kl/QWN4XXrHh
PUk4TkODmyyhSAoVoulHTVVvg6oHgdXCOf08E+TnqxteGsK8VHQVc4lxhmGbxauLjifKRA4znamj
4E5AI+DfuJSaNKOiRp+kPHbmNkwVe7nT1chewER9/fOw1rK2Q62lRHSthBLXe6gBZ4Mpf8Q697oJ
ZrBc26CCJUL4oitBitTSnX/mod063UBmqWtC9O5J8wbnmFtd4C2MjpZylE/xiEqN9hw0mLiHVULc
AJzxCx49opv6o82T2mWvFMBE3cCcpajRjdaq0itMN8chQCi9J3sZuCLQaT38gqFYLk+Kh3V8UdT/
1xx1tGbo4iR9EggfWXSCqqE2F3bGZbjkGaEy6Dyrw0ytLeGjbfz4rX0Dg64balAGIFmLkG71b2Qz
he8cp2F+v9XayM9Xh0xu1XaGuAop1Zga5KENX9kCDA9YpGQSKCaQKNxUkGeTctSli/7pykBw0O2g
cxJDx5zQlOJJviWPBd57nOswtJfGmhYrMWl1AXjwmXxC9KqG+qnsZ1v1S/4HWRMrI9Qh5IJsl7CT
WtQF18dtUpWk9fRLPT3dSLhgCLIV7S5O2ea/LO8/thQaZQd58aDUZ9giSDDFx4Yew42OoWOSrPQ3
3A/IukJ/rw24gHOnaRUl15Sw6k6dmw32csg+q9yDkw6ouA0bPvqGmfMiA0QMg7areCG/2YiBNc+h
GB77xu49Io0geOND6/YHDOJy5RGYDorBaQD78Q9oUc/XZ5QjGtKQID4q4qFonrpOtf/i2BmgnzA0
gN8BcqCOgDmaVZpqOO1mBhSrmz5BNdaXH6Yn4OBx8Ba0JopXbjpNAhV9262tUscAVMvGXM4hKb5F
D8NDfrTuYpQtJUd7LQub65Y8c1RGW6pI3+MRi5zeCaFP7eS3hHemhdC8sOMBVJguYkAPHbKHoPS4
oBCqlXKW5LwGyfnOaFwBHUmbCCxD5qT1pzsA6jhXOvPUrQ1SodPSAEdeSsCtgUsAbReuW8khgXME
nCn2rcTm4eVZbrk2SDlNnoKsDP1KjBaEtxlQrbOccvySoS2GKrMGgV8wEkFsnW4WJFC/QS9uJmuy
LBscCfJedpoHc4ZMDaI0zlzzU5ltzJzJlg3yWb+7i/aZo/JEGNlL/f13ENdaXUtZQ2rhZIpCKxO3
LxSnF584R5DpnaulUhdu2/aREmXYzek+eDT3KQakqm1F3pXZn2CTWffBemcpbwGJgDklPcbpwOjx
YAEb1voNIbVFMYkbn1m5xNoW5SiBFjXihP8eG994JrMHTvuU7q2nJrSbCIXvZCvfQCSZ558kLF6E
l9WOUuEFT4JJH8hHm/fNTtmSVi5BInBf6Ky343p5VFxR8jhWzSLuQIxdvYRoY7V25gueanc/5ffk
aTrVDw2YrfrW4aW7jBm38/NBvZX1JjLAOYuvKGzDJ9ItBEZHJXkTjsdeMmzrFSxXpjPfGxvZrTYj
Gg0dt73A2GcVYu4YkzRAnHRBRGMl5ST3cx0e4/pbmETOXNwl3Zeofq7BpQnmLWfiKW5IPJPUedTm
JNXDpAkJePiEyr8CdUg726HzBXJLkO8QWH8M8WjQ1X5Of/Bci+HRZ0umDqscDlMqLLhKpPmhzzzC
kxZknDI5qzZ/ZoQ6ooGRanHQfF6PwWb6nrlN7JOJpFrzQifx+u0EAnNu+YURh86sUod1kpIQGR2+
5ugo7wB++SisKbfpjiD4VX4tgnVPntmjTmnWo+RtLLCHTpE7odKMWVQ/8AePFCt5M+C870Yd1baV
FNRa2uTYdooPCvh78My7gynsOMGcEV3PFkWdS6VUldmI/slsKsycVp6BfJtAkngDfqx7H7ZMCduE
3O0C5pvGQpwMAZ6D7U+L8ATug123bd3FqR9EqDlzozkj2z6zR529XAAvYaLDXmLZ4V23I+XX4Wu1
NXIPMqPbkD+ZwLNInTbUXfTYGLCbJJDnXv1qJrYMmq07/T66iR71xOFWIZmOImFoEm8lWQaK7vzC
D5WsUGULTXwlhnRhsdhqBZhVwIOgE+emriiMRP9rRqHQRtIctVqICahjvoRuFahuqw9eDECZEej2
dZ8kLnfNFPVIGqD+tUikahBYljdh/hqEWoKggiO0Ak9TC5reb9cNsk+2pBF9AKTAF6gEJY9ELcZU
3km/rWun27XoQmDCCzNkG0wJ80kzmW6yskcdOr3FARmGsj2Zt/Nb9ZEBIhc7wX3yVPv5PV9tgZET
4tv9Xh7tImI0zhFYaU7DUPttP2y1TOaoYzMyi5UJQFTPvRAsmUJfY8bpOOkAiTY/+uShFuWtNjmp
Pvqcz8UzRjnIPIZ9FAgd7lR/8VHF8qebGfrSNUbWQI5BlHytvXkTefF8AIT0uvHrewmKofOFZiXK
Z2OkCR+j8jEPUIQyNI4F9kn7z9cCudy5hXDKZLk2sJVDcF9n35au9IIAHLZS7PxvS6FubQNPPpRZ
sI0VREvqYdMvvFcRqyV05hbUFa03RjyKPYpkZNZocRVX+Bq4mhfvBq+xkxvACL/woj7POahbWtFa
IwZwKzkqS7Idxftm6dwZBPN1guFXi/Ot2MH397eibukpKwbBwvjbcYmtu2AK7zJ59pNUdK9/KXaA
koEKA8GHAQ0TyuPDJm8F5K7wOgeCiGTO1fJAjmfe60B8jvw6FfHiixC8skd5eT/0sjHrJUmtit0/
qY6b3Rgb8w+ItZlfbGWMcnhzyLQmrgGBWJTDYFa+aKIeDtWL2RQPlcBlG2SvDewTJrArqkIDqWZ5
7kOpwV7+mhdIPeGp2oIXaZN54TMv52E6CMqY/xijQVSgSzXmvsTtDESXUy+9u+ApCfYznoMwJtgB
ZP9th3IQNQ+WZVZUUjRNn9oNhsP2sq9uBe4Tip3ErSxRrrFUsR4XZEW/RtEKVwInCuZxwodPzKDK
Ld5wLVL+kZdhNRkqMIPKPcZ1W/sXw7WyAQETKvvuH8yzkt26dP/fu0lFxhH0r0qgfa5RdGKwNKIe
hrSYTFpw4cE8W1SIjCe91xDjSUumvOvx5VRU8wmi1eJ/O54tOjZKSR7MoS581B4Grje6g77xwdgo
nviFBxtnYYDOPJIKjU0cCqNoZN1p3is+eVgsoLX9pSnCeyuRz3Htc1HplCRMuRpbQwWVxoc0/taO
XJVyTswwqAxqERpQVCl4xQ9+8oCqSVLY6otwO7p6gYfSuNUU+3rE58QNWn5dlZYiRTEf51l6CbKb
0jo1NW9YkLNtdMkSSolyn5BFqRsVlXNXwtz28DUf7ZKQlvxoHkHyx0k5eGeZFl4H+3AaphYph9Ru
+fYL8VN1NojiwsHGLLw7bnlNyP9yef57mk0qflRSJjdWjTynhNdPruQSjjh5p20IKQXPF7nWqNgR
NHrTJwISxOhgtGi4FH6A5L4wXBBlo7DFPWcc16SRPmiVVakwI/KT62y+q8EFLO+MjQB9TfGGN8jE
zE1/B3+TCiBCi45nI4zVMUx2ZQ59sVhEu9MtweF+3f+520iFDxPEpKFZ4YmkPQvPpG0VuMXNJ3ip
c/h0rrzjRkWQOgZQfC4RQWbdtJPpIKsYP445byTeeaOCSCOlWaU3iPQgLXEWvbRrlYeF4pigITr1
2IzyYKBdG0IZO1tudW17/btwNuoCkKPVFQTJwKknTa1k5wlQxcGSzp6uSf51SzwPoHE5RmqOYSri
2hc38p7MzQDrC50V0SXULrzAxNs4KkY0UIwchL7Ct0l3IRallLxPQ77uxSWlahjixwwnAUXg56vG
jKmEvar0U4AMrdlp22Hb+8Y+2/N4ODlmJOohPsx6sFhB1Z70qrVLPMaD4uvUn3SMVOpSbZtS6ipW
wJHGYXrF77V95gKrtcVDry8jwt4xjBevBZNLCwKXLni67hFsK4SnTsV4DMaOzndQTpVYDMWpOlq6
4LQYSDXlxQ1KHnqKXc0GveF/7FDBoEwNIa+MsDtJz/LoBuDkD3bFdk59MjSdu5VTgiKKE+94a6O8
Q2uKDEhR3Peh/KhG20x7l9OX69vHWxedU0iLLqlzIgkfy/M825+csJ76ADeEbtI/M6i8ZbELAL/3
ks4x5DZS87QSgw99xpRYuNVukEwXNjI00j+fXSDHUtM2HnjAFeZ5Xtklt+bKI63KiuS67fFgLkM7
BwrU4g18cr4YnVU0wCfUKWqVR0v5Ho+PpprY+ch9rPKskHWu1jFPeBp3cRt8iPtgI9zI+4GgflK7
gqzhBIkfaD3zGcN4RsnPV0YrPU8GPULkXcK7BBSwyiEROGeZ932oRKJvRKvOA7xEury4bYzRk7LY
4/g787Wz8gEqXqTzqGVmPAcfzS9iAD9/Xe7qHQpdX7l+zg67/8YMk4oZYQNq87nqgo/0bfhUq+5H
aBq6bW2PhG1WR27bP3c/RG2j7fR6U36Vvl9fLe+bUQHEapfQykcRfT6wadV95srdNgfj5XUrnM9G
5xd9oqaNqcIdIRS86xRtr44Gr5lIjublRfnvVtIpRtcoQ1+WuChbr9rJzrhJfP3DcMjzG4o9XKwN
b0lUpJgKNe/kfAgAActkiBJF4PQxP7KbvsdQh+iX7nyTG5xtZE0GgC9Fl3VIEcuS8vlMWp2wPFuM
Oak64aPxCY+Q5IqvQB0DLe60ruxHW/FF3AZ3vK/HfpOvzJK9WJkdKnWslXkJPuQNoY2ctoGvfM7l
8BMqiXj8xWdc2aKCSFPIXZgGsFUcMLbiSTfTrjwtLqZMn5Qj0dgYc2g9V5sMVA+87SXZ2jXbVHSx
+mYJyioIPjJA/9GHg8zUrYoW9HHZqz66EgjVX68fDPblulouFWzGPtTjvsJyBWhM1c74lkKOGeMP
TvZTb7aTB8ZULrUW+3ZdGaWijibmLTC1oLaNDoJ1S0atFpBRlYVTKo4024tH2rjjlhvtmPur65qB
9iqA5DQh6GIBvFljwORD3GDYtXpBPoRJPLTCc/cX8yLX4uUpBXwRpK1EHACSGHTuB1RTGU1zM52I
lHBQgVeCcGCJA+DLnSf75rCXucwHlyEVNg00q3FOwcQuUx5cdZI8y2ErntT6LZdvwqayjZbzJrw8
JbBh6WT8mnAh0sosXVyk/ajp82lQZDvov04GWDmrzNONwA4kebOIvK4Pa1VQYVJNCDpgDJXuF09D
ViiTbFjHxNgtgd/GrxIPc8IAw5mgC8aoMhhWMP5Hv3XmVu7kburn0wQGpTsBzau3xTW2Mti7pQRA
P2WzePoWOjSxDTYi0a9BkGG40o5zJknoPg8DJhQzQYsONxXJNzwPd/0gQQhkiKVTAiJ2AgsfbvSD
btfQmgv9v5B+PLdGBR3oEBiNpYYSKhYmSqtaZzdfLAfoEAckiBDM4O0yo5YGWUJNwnsSYp3QnCT5
zyqaC3hpBnMQiOgi4+h/gBABZXhgiVC+s+tnoPk5+0mfQXR1JSCn0IEC+pZowJ3bq4VFhbBWO5+U
vr4ts+m+aWfOcaDTKGKCsKWhtInWzAUeO5UakJpk9XzKdqTm0221DWFl41369KmjzVA7F2uRJfdV
NJ9m/T1F+TGubtRp9iQV+kjaNjPfrjsifeSIOeybaoEURyaMxucbZ4TJHAhR2ZyK+kWJ5MewTje1
mHGekGT7197+aQWarZBAAvwTgqDnVjpdWcJYGZtT34HlXOwdQRm2XfBeSh+a5f2/V4S5H7C3Exg2
tACpk1ULwiiDErM5afKPtsfvv1tKTnmaHBdqOSiSYPZaBuMBdNyo5ciFqpZBGDenppsdWX9o1Mpp
s/u+/H8qQGPbzuxQOZFh9om8mLBj5pChjbdyfAdZQhuT37yshO7RWaDQVkURAERYhDwstaJgyIta
G4rmNEAMNi8aW5a2YxO5S4n5hpuk8eXlBqQ0nE91eaQktIwNC5NaIIyX6XhfFfIkp1PSQEQb44Hg
o7fEjy6d7FZ8xGtkil9zbreafngBFaEDX6mABgloU3BQnXuiKfSqVMIUHq2of7vTTe6U3ySMUlUb
vpDbZVSSIe2pQNoM5OuXAw6o1liJMuXkudD1G9NwCV+4+oEJ295uUGwI7aW2+WN8F+VJoi61skt3
dmUxLWaryj7tHoYXDPZuzUPvEl1m/ujyZQQ5N0YFLDVRa3EyiuCjRLsf2llqeojSb9fP9MV98mtF
OmQgVIMMb1CfTdDwKKmEsD01ftY7KuCxHuQvMGEUKJ783tzJW14cZn47SYGIAXgCiA7tuaNMY9pY
mTgWxyx7TftHHSrN19d0GROxb2CsRxqgYryBThsr6IcOMaBrJyHVhCct12W8sqT4WVZjUDzr7bTV
m4Hn/8yPBVpAHayE0J6lyfnDXsZlIgrWh9kC1SU/N/W3PPGvL+zivfH5saBriyEpfDAI3p1vnaAF
UxeGsvVhgKm72FilTRKcYJd8mfJNptv9A8hMn7mDMMwNXZmlomX3f6R9WXPbOhPlL2IV9+WViyjJ
trzHll9YSq7Dfd/56+dA95sbCsIYSSZ5dJXbABuNRvfpc4IYNDuVYaG7pYJkzQ63QDk6001zk78v
j/kOEzFOex89KkfOeq+DJ77kyjB14+SK0mtpqVvHZCeBBTTdd2eK/r/0yZUhKo0b5NxIokmyjrWy
L+U3SeDypjD9Y2WBOmcS4vGw4JGDToC+N6DK5S62cFiepMcSydsDJA5cBYqQPOQazyz1WBwNc8DE
omYdJRUApSAt5bvRjETHDHKdc6eyQ8lqiVTGk7RaqZbpAlu9PYHIfUvIg8yduBtGdyFvYT70lnHp
rB1EphofQbhEwgTVd3hmtcNQ2L3mRU8N3r98DAwzbIEPDEESoksg67o8exABkDNdx+oGZbKr5DlL
ed+KZ4E6ZjpiVtiBoe6Y6u+y/Jbwev/XCTBOkw52CsALUX2ih9DjzLIGQ5mqk5pVb8JS/VCDyWss
ycvb+baJjcPYpDysHPvGXBmlFqX2qSqmMXS+Old0ZKeAQFyKxyABXkHc6OnrgMH0dt1E3gMWa7wn
qBtT0SepiGvNPOZFaBddY2OeDtyi3FIT80ut7JA36OoRVtd1N06D3JLZjvgACcFNCxnZh8brvpUY
pkmff0OtifzOy9SYfL1fa6P8T7OmapHBy3wMT4NLONQEJ7wFUaKXupbLAygxFwhoOU6zCew+nT8C
8i0PYltbx2nw5xaSsS0P782OFjhMiHlI9q9mOrN6CMugUMvTuDd+qJiVO9R3A9i4ityFXuyE6W0u
aoIZLQAAxCACfEOn385VZgZh2JrmUbtvdhC8B5UFEeCViebL9mtPvKrSkavawngh2Auh5gc6wUsX
kbUMRXNQKBzNuwwF7fim/IhcAJXNW8nHkKVTRnahO4H3tVnWd1tZpRvBkZyVGIqHk6jlT6P4Jk+c
Ry3zq1kyJMN0VCAhHEZfYxqI8M2JGPBHARVeTKl+VuB6uScC7albp455+HpJrDNt4fmMRF/DOKdJ
bSRggEMPajXzGE1vbfQeyj8jHo79al4LHwsxEcJvUEHBSCwdGQdBhLhLWRP2I5DJRLeEbr/AjBwI
gtvXDjjR0R2eij3SKwz4c9Mrxke7sE5+voomkSHXKXbaAMeztJEdNN5Q1Ok3wb2CBi1UVx3e6WZ9
xQuLZM9XFoFzaLKuDgw8n0CdAHsR2HrNZ9L4aFA65q2Q8QkvzFHZldUNpjJ3oXlUqhcRB15L7R7O
/7WfcBdFuWYwBgK4cQGCqN7Vx/abTsRI/W4vgITYJZKPf7UqeAwIiFF/QbXnchMNPa2LvBjL0yCU
TrZAFRHwm1rkwumZ7rGyQ102rWzWqtmPBeZUmvLcwc996QmDk8751HkARu2+3kqeReqqaYpQs0rM
vp8ATbel7OegcB4yTANg5lQ18GOhykN9qigVUIwzO/Nozrqro/NVi5xAeA5E1HWJQPjLBJX4Rih/
VKKMNaQRac3MPyd32Gk30cZ8sU5DY4sNVHhI1h0+c8ULeMujQlYcgbK20kbzCPqFpYSWBmlbmJ3b
vhNaEjCqOYbAZU1iZVp4vxNXBGEcsGrUoVbFYeniucwRxNJDvg12wbbDyBvpBlk7Xm+GfCF6e9fG
qCOtjKEuN1WOHm07O7lykGQ3UtxgeUiUwv7aG5kHGzU0cMfiHhBRWro8aFPVVk0AQYoP+a47qxoj
1zpOjxN4H0qMSysPHHuMTAuFaBQ4TRP40SvS1VEflrIwCgMQggCdYUwsHoNNBsLhwR/f1D+/3tbG
6IpSsGi9ZEyWcYzEB5AMOk3d2lPCMcLeQnTuJLiHhTodtYXNEkWS1pc6rhjTJ+11yP9MzvBNtmeb
n6uy/B936X/WyM9X10uD/hOIjmb9WIQHo8d6Zp77sZ19ZYJy9jET89wQsCBCSxZu0316lzrprn0R
7Xn7p/McJD1AumhqhKAGGotUpJ/mIDNnLcZ6MnlXG4qjDvUujpS/ucHWdqhI3+lztGDj8lPvZLv2
m3ZO8sFVKGPkocGTlruL5LNfnWILGu8YIYXH0+oSAzLUcZZxZYLOyFcddJJBQ0CEfSUnuAGRJqe6
z/ILGYA2MITCEa/ow/Qg6ESF3GRDnjsRWLwT7fkvzi7q3QYq7hDLQLf60vXivoYEuoAVzfvZa20w
vH9vj8Hz7BZeuIlL92tzJMrR+weCTpSEJVMCpzRlzcoBNwIxTXfKwvY+EIXPSFJCe0zCF6WXj1/b
usJxEC/EhWtpQMng5qQrjOo4F4GYDvqZtmjYxXt9V95KTmKLNyUH2sn6UGtTVHSXhFLurLDXj1J8
mpZjhAz/68WQjaE3TsXrx0SPAjVa+nUkWXU8dOOQfwTpc4DSdqhBTHp+/9oIc8dWVujXUAcR3bCZ
FDJxex5n25uu4cyQU4487gQA422JevZ/K6LRsAVQgUGrAz86gyC2Anh0gTJdgvQ942p8cDbvHBtX
4VXCJEU7j33+oYAoYPGtvPeLXPC/3jySo1x/IRCYmgYEzdHYuTxInTngNupCgkGMt/E+9jVAsdIN
L9Vkr+WXGcrTek1oqzxKgqMkSa6QvuiYs5kEbhWK5dDAXhkKykKiiCre5WpSNR+0WESdcHg390th
D8kmwChbaMc7caPeDqk/TfaIUMs5SKwyAMRmcHvgH2RCaJ2iORYjLUpQ9k1Aj1o/za/TDSl/5Tv9
XQQbQeSZB2Hz9Zdj3o0rmxpVFAUTlxGlFkoPCemnO0QPTESoUDfJvv/OnY02WOmShtsD1Cpou1zJ
EteRYGW1ig6SOs/tDfAJuIjNKdgNcYqwm5qzLUWWsm2F2PRECKfeKMKsObNpYpA7zYXNIGnZB9B4
Jt7e+XS7pJW1S/vO2gfmc6zurDmXvBAgtptoHF9nQ4WeWlk1D/2iNve1vA2CxkBjs9WTO5DRVJ5i
hMXeCIxpcKwcWPFCl61NJVWAoIyK5Q5RP34DZhIolCpHdXDM68Zf4my6zZWlfVO1GUgV1Tq1hpm/
QjCuvJtCtbarrqu8qJfkjdzNw3Pe1dWd3kbTtgCRnNdpITSYhbC0p1ENnBKtr+d5MrH7lRJuhWpp
PIwnB7dqp4xeU7Xtdg7l0BFbKX3ItCH3KlOv3DFUOntWxs5RxiX2oCwg+FUF9v26M6y/cZL1V6MO
XlNq3Ux6dDjf/eksB3lWjDtXHDRORs06fWtb1HNPCKxBAfwD0OIJgHD5m9i/cVye9RxZW6Bee7m2
JIlYoDjfeoHfPGOOo70DjQTwo/ML4DiAuotu4kUel1edeccAjoMvCpjHNaizMzIw0iwlOWykagQe
p5sRWE51+xus58x9JJIdyG6AxaGjmFj0WtbNqMrqd72XPaAJd4ehotTR7lC52Qyoqh+5tG3M072y
SeWkWYg6QKrDpnYvO4KdeqUDOjXAt4js0B+TdZMchzzbMaQNotIrTo5lahMoyZkGRt5Hb0J/PXLl
XQ4GPPUm83np7/V2nhFiBr6eaaFNTLlltrRTny5ItzOrEB4DYZk2iiKkPGjz9RUHM4AxopKOZV0h
qAq9CI1CLfJT9yM+LK6FOf7uew4BlAq6XIsjefJNC9m6yuOcievkHnY1VSbQIBEqm9SdN9Z6LNVR
mgMIJ23qp+JeeAL49oOIHTe+lXi87bzOGGDP0lRwzYGw/gpJUIpTPi4WijqjUdmlFTptjcdzdCeZ
40ZsZifUZDuPfc4qr08+oGNAqAF0Atr1q2Z/GsmAUip6eZp98VF4RgnXIV5jee1GeYSc9Oz+XhLG
uNkJZg1E6xg2gGAQ/Shs0s6Miz7BZ3WH/izQmrnTFvJ8eFhnB9Aik8rtH+MNUUe9sEodx67pIVSZ
DaQYGOt2+dQ6RBgT5xEgNvJG3PGqnNx1EjdbZZtyg83PQ7iR9JzqN4riiIRBeG847fQs/zM54IRF
CZLXyWNULMhCIcEE6UPwFtMvhEBaNEUqUM1CUdzcCe8EbYzRig265UHvV/vfeA1fp/AKMFoa0jSS
xlxRYi5VaC0dWCMBcFbPs4fyLjoQfgO+pjC5XS+z60tTJDStNrVBUjILc6sfreWQTa2tR0/Ssq+4
NOfX0fvSDpXFa30QQ3IqJWWSwR0P0lbfTbgM5x0iAJdpgFyy14si0BtApMBLQQUcdakzWUkj/agL
8b0lCzcgm3EBGt/PS7bpcyh4iSMvuLIX+MsmdR7MbpQ0LQhJJ0OC0gI6J4fQN3HqldfC5w2Vsy4M
PPEkBQ0wQKnpqes0X5RRmuEgpvDQjFBb41UveAaopMxQwrwFOFA/Vu7sSBsC7ilfCcAXE7C3Kcbk
eS3RM0Di6putlkTdgbMpC2YtJMRB5D1GXsS9TMSfYy845lvM4OygkexbhiMrTrJNN1bn8jIM7p9A
5W56ATi8qoaoa0ybMQNsBMoYNineoLfoI4n3SxdE9njB9L/ZyGHAqnBKVptA1evFWBh1KYrzU+Xq
j5CSGA/tHRHNbV2zAfvnb7F6s25nwBclSOiRgj0tejXKYjkEyaijkTqgy5fb4BV0a4w6J8W5ZP8b
6SPTpEagYxI4z4BkuQw6YT0Ukhw1OpKrj/f2kG0I7YgBrDXehbblfn0xs+5lDfBn6JaLCrr7lDHU
d1Jr0VCgFctgvBWzTvGVOTT8qInjbd8EoH8ospxX52aFAxT9cF1AGxgNaireNSO6B53VaecaGdEF
Sj8EbwAeX/GaT97hYfkNqsEk38Fksg6N7csNTWIcHLWw5KM52R18xe52BThPiu2CsbKTvEnQeuEV
TK6myJABIDcG6BUsRkhd6Ysx7INsjqcxQ1Er1e3igVyMky1ipPZOd7FQB91ItASP3DkyRnCSRCgR
q0D4quZV/bGK9GYuRXM5KsF9nP7ADJ1tKok7G9+yafDUCgO+BmbppABP8IOZb8QM8tOl9Bcx8uLP
oGNkIVdpl1sLIn55klxla2i+9TQfW7fe1fextVHf6u9f+zJr5Xjg4T/ODhAIlC9LGGdulSrIMdlS
2/nwPAebPzeAAIQeMv4BtEpO7iod6Lo5HaS01o+JgAGStHQrNXT+wgQKyEincDVfzdFXkZjmgRTm
6IcSpcL7eBQ4J56VsgFr/ssEFci7WZ6MeCn0Y2OBK1X0Wj//LL6nu+LQ2PpNdsebfWAUulDkXxmk
4naG6RhQEKIJ2XpJ7qjecgM6GXf5Kd6iscvFabC8AHL3eMthDy2Tji0dUC+F0jT5SRPf6uktjI9f
fyHm/ikGwggBDWGag8qf2rpL+yZf1PPjlwSv4tk6kOBlbprP37gPGPkuYNgiMl0T9KxXKgFRMC6S
SJqCsl9hXhK1rG2NKSIiS/0Xb8O1KbrLGWYTRiMqPCKGzb9Em0S2WOZybJKAS2UzF2aoHSwyYdHM
FDdcpP8wlFMGnK3MI3Th2aAyzqQTZDMCKPk46U/KnNpDtxm1j79xhV+fhg4IkoX64AB4CR6XxY7E
+GWb+p0dHfIHMG26vAB37oTQG6eiQk0mbwyUlqiTpHWxLo8tMttho5U2KQd2e/19ufuNVxZr/1am
aFdArb9dYgiVHRXJblwyNCe0TrbRwZn7chZXOHWhU/B12RipgbS2S/lGD+IGOYiy/CTutU1GCOyg
67gcCCGU/Ibh4IXH5sXb1HPhfBXVoRwhztmE3FrcNy+5F+xUdFbDY8edbGNGDmAaIcqE/yiFUBeU
2EjqBMpvQD/2Fsp0iiuBN2fYV9+QtYOdn3eamYnP2h4V6UVrktAxEjQgJMpT/ZSCEhvlFrACbY19
swdJf2H/sQAByXvWNikXVepKyKrQ1I4zSDFU7GaHIWDLPw8727xHCaOsiylLMl+EDcVMIg2ALZVR
zudEJwcQsvZ35Wd4uziKU+wxIrDlHHayW/Thg/4tCOo1XP1oUlze/gYUVftAxfMDDxwQ9BGe/DS1
lVuiDUUUMvLBLl9CJ9tnrxMXysw6FoBykvFBVFswMnNpvJnFeJLLWcPEPhG2zO4N8hmJvHa+Gb8r
vDuOdfpR3oWTovWL3SU/X50JMYrmFDS+GRAHS+90GCJHAdsvfyyOiMIOBIYT9OmtP8YdKKjTYYHk
VkW/mVpjm2TZNIPd8WhMAVq/upY6fWAmvFoEK0EA5ZWloG8CuWa6IijjBbkUlSIjHVH38jetwJtu
6Gx5N0EG0qn2OmRyC5tXoGOUkiQMOmHgGVuKTaUWR6ZPjbQopKOQbsr+3gz+aUqvmCub46Xk99Be
amAOH6O6MhAPdHVnDqoBSNxIxOrSQ/JDa534LnbGEl9Nthsw/n9yi53MpRmkH4BxZwQU6mCk6RSo
UVWIx7D7PkSHtkKfL5zsTBntTvlm9NbNJAJtDxXCehnspgDKsz40auIm1kOXtrz5Ftb3NZD3AYOG
MuFVAjgNSyh28iweJ7xt7PYJSpfA6Y7/YwwxF1fHo9bnKvUwN35llnrwQLFaaIKpF89vWqLGFYlu
tBnApKQ41rcIdXZeQGIdUsJdiwcm3jtXOB1jGcesJE8sAq5aAnCvgqcEYig5SG1IFGyfZdGGYg/P
lZn3ytow+QKr6DBqUx4nGjH8nryAUuNmljfd25mUnUhM95X7OzcLe4N/LZeKSROOVi2bHfmueEYQ
hTUy1zn/g2FgzRnu+AN1bEf6ZZD6okGYD1FV4ihJ802inKKQpwfE3kgLKFDAGEnFhzo5sVKOaVjF
5LA2O2gnkiYBZvXw7bSTiLcRJFl5SQFzUSuTVE6gBXkuzKYgHhvD2GmJfCN1pv83MWhlg8oBTEOq
1DrDxo2O9I4SodNCDTz7HkM7GHS2os2r8LDWhAAKjg4dEJirF1mttUKYiYl0LEBtF053BhRqvl4S
K8StLZDreeXxfVOZVp6N4lEN8vu8KyJ7DCAIrtSnMasfv7bFWw11Uxj1ZFaCDFt5H/lhh/Clmxwq
B2Ymaioq3sgqGgBXY7BprARln4zqueGgOgT43CGdAU2M+G5u5psu8b5eFNsihmEJ74hC5vMudzDp
w0XKZdy6w6YZkDWR7h9kj+04sKF07v/GC4Z4GX0T4qpFYZMADK8oYpJMDJMF+OtjBNCkZtff/l1n
7rRHS/Rx85oKOrsEZ6a+jW+Zk/BkOZg1QLQh0NUF5Qqe8NQ5QLV8MkvA0Y5xuo2fSLyynoRv3Xe0
Hitbl6G6DIbsZx73CMt/VlZpOF1TaPOCsSblOJn3fWyAB5aXHbKS0bUF6o2mlTPuOiNScL4nV7AV
KJWaO9UlLQBo/zlfew7rllsbo46empeqlZBmS1ofluk2DA8xDxXINIF8CYRCmBgFF8ilb4Zysah9
ie+k96diup2jp7bmxUTmnv2yQaO91BjaFGZjZCeiFE86RomrP1R4GXV+4QsvX+8ZOUy066PA938X
pFEfqO0yxQziDBXvaBe3t5OCjEe9s8S7NlPcr00xDzZyaXAJYeYVsZc62EKZQ82ubshTQW5sMvHY
vBlABzrZSfGKOzG0uQkne3m/TFJ3WFUKYRCNuDZlKHcpkPPzUPAFxQMCSX4GawRQ7Exs7RVYm5mH
ieUumPIWrY7MQB8Qn/XHwG/tIbKjCqEs2EYH0TVTB9OY3Kyes+KrAeqyC5ulacVjhqEp0nUEqy8C
lmvl9o8EatiNrb4jAQR0qlP/Pz8wDVDRq2DRKxm2yZyFWdsNZG1B3OFbfnzM3e7TrDzemWdHzl9O
dSaxWt23jRUqUtMv2rGzoIwKlv+PqtypGkiGyVBmte8+ZYz0unrg8JJbZvRcWaZu31mPpl6TkGWG
8r08PDYZt97Ejjb/ea9M/oLV2oRFkstsKcXj8qN4gcjcQ/poYs7ou2qDj+pbomFdmDHkxGzilNcR
4ZdR8ketjCphO8RLOIkocmmbFDjhziP4Im7bi7d9VM5stEbeywu2b95PbvZiQf7HXp7+B2Zw4ntu
BYhnkAo/RtfpSzrW0jHaFS+dgpY4NtO8zb5hFhQJ5yfGrh8WbjbDs0pFIClUUikL8A31xx6s7m65
r0nu3oGVAsx+2mvqCpBQ5LRNmY4D9ihcURIqiDS1QR0lZR5PCHtmDQRAjQZ0ZTqCkHIuXOarhKCh
LbxJRJSaqdtDTMNlGhKTpO/ghxDeBYxg410pHUC7KTmdU/kAz/LeJeywurJK3fOxJJalgC48JrEx
9R0hIw1cjJmfqgOZfuKP/7F389cqqYOOkfdiDiUZIRUCz2aMer0EbHm541yPTE9ZLYv8fHXwVHUy
s8LAgegBlSRvIdA7pSBYXoCSmCAqbT3wIhiz37b+ftRZjxdFKcQRO9nu/1WVDl81j8wYJriPud+N
t0DqxAcxaBBFDXWP0RlcIhhstY5wMNAPg2r2hEdscvd3h361qdShl7KxFTsU2o8zlBB/kErstB0n
1CeHn4GN4WjfOHY8nRGev1BHPoqBeh2kOjt15rYHC/1gIvX4wfEWthGMcmCeEZgMeoo+KdQUxXUS
ph+R2WBARVF35rHyRheiupMt7EFx/pp2Nscs8fWr2wH2/meWpg4W27wZwmzB2tz00NrdfU0kYA2v
3M07cAXwG43/jxjzyyIVY2pRGdMFRYJTCp2Wj/hp9EsHc0yVX78TpGKaOuN3rtswc/DVMqkQYxQo
d8cNjE73AEj5vZ++tqPdeKSIXnd/M+oLvDzhcrFQjUSBlDqIKqRdzWKWZYDOrff+EdImTmeXt0ic
3qM9N2di+s7KGnUQ9a5J26GWZLzpEbbVn6qDtifqv6mv3dWDXbV2+qNxqk/t5WvvYdRGdAVAO5Ra
AVlQ6OuiD0pDq8UoPGldcqhSy+n6z9Ea3FD7U3pU9JYuLFHfr47Vwiw1WMrVx0i7KxMTeOyIc/0x
Um0dNQPghYGGAj0ZHVvMoB6NbBmOYav7ltgfVEynRHq6heq7VxSt9/XuMcLnhTkqrMSGYAmFjDV1
AepWgRdFOccCwy8uLFDvlQFomCQrp+E4RE+FsdhSOdtzzJvdYnnBatvoF4pujGkMhrr+WMhgAJsb
e5BKRzTQBM87zoJYWOf1imiPK4ygawpVkE8QVIud0LCrys0dcde7+nt5nJ9TNy1s64F31TGXqOGE
ISXC4D7dwslQUBqCyUxPTetpyw+xeYyX7V+QLoC1eWWFThisKpQiQU5PUTADqoXUR+d1wBhxEJQL
gOSQXhQoL6ngqy9mqgWRNiNSjB441TdgN9cwhhNtG7+/Wf786XFhjTq13ViE1tgtMyp//4JK0h3Y
kPi0QcyDS+ZUCTRHvep8KUKHYltQpbjEZgMa0OCGeRZQYfFayDvlx8ppPjOARPmVRtYRRrcJE/sY
HgEUnjpgWSDNTV4p6SlsQtHVylZ5rYcKnFN/HilWZuhLWs2VpK8LEY4hmI1j5rJ2jywv/OdrK6w8
HNXS/1ZDU/yX49iaAGsBqed1t2AC20TPpjs+zO+NDbjWfcOtkrK+29og5R+1UhTVPJYzhO96Dx07
Iieku9M+QFGlxXu/8ISdfMP/bMwwoslADmB2VgLhNhXpAVoL1CyvyErbb5KbeqN5i07hsQFpeeb1
rRNIDtpnfz61rehrs1TET1OAbEvQDJ+iWHnMZ3HbWLPP+YismL+2Qblk2BmNlidtCiAXmE0mt5bv
ICSzBVAbhbkeD6rwZvrAVCvn7mSaBR8ZUPeqBUIyakcxKzpX1mIkpyHY90lih0vt6BEPDME8bysr
1AaaI+A6UoHwX5TyZpQwPJjVnLPGWwi1fxq6qsKy6ASbtl3AJwX6YROctX/zldDAtbBjKhoxlJVU
UEtZVJsIpVPCmwk0/0MNMIm6ayEyqd4UCMZc1hTWaTMNzLgRamVUEiibRj/kaCeP8QkV1Gc1D4Wt
MErPdWFu8lDzxaV0FSNf7DgpE1tqpU2WBdCyVTHMqFrPQ2f5ajZulD7zY4PHYU6+G/UK0RG2kUla
5PlKA2wyRNZmkaf41Ev7jlBPCKHXjUdM0Ifqj6HTOM7KPP9re5QfGXqCZCvAVpDtJ8qDEIUxB1wY
hCm4c/Ln5hMs3bwsghlg12apL9BHpTh2SHRBADR7AtpRfoKb0Y5xKjEE15t2F3KNkt9JbS3YwNEb
BWRVM4AevKxC5I2hTarZtniJdDtpG/sE2Mnnbmccmwsz5J25Knb0gqyN81K2RzUd3zGj1dpxWQAW
NeRPXx+dc4p3tSDgXLAoQIXAtnFpqR2VsQLJs/4hbIud6EFw7MzglHvpYzBC87bxoPe0eBgr3us3
w4HQpfHKcawiNabpNRNqCsBrAxJ8+TeAo14whB5/Aziq/OpFd6bCXraqq1u28kEotedt/N3a/bGc
CZ5BF3Ypv+3jMTaNYmlRJEhezJ/lvnwV0Xx5Dp7jh8LrfCNxuTYZZ9MAaIoMUAI3BfuXa50koZvK
ZtE/9McmgF746C24MMNH8WHxW7c4Ra0945YOXW3HCwuMcA+OdAC2oM8HXgiV2uYwkK0xV4b2mHUv
ifSa1NwMhJHYX1igNlQTwrETyr49Q3emnbrXEYvju+xmTCCHQYBT3WuEDhOPSZZ1XNYroyIByAyN
MFO69gidUHcWZC/qMicfc/frw8IqCK7XR/cerXIRiFiZ/iE+6v6/ep3SId4Rvj3xhld+5CyK7j1O
nRCnQZC1x2VB/lbIri4XTqi+ctZE3ih0AFjtnUZFNFGpgVbP4RVEdGbYZfeE+kTfpG644bF1sopV
F/tHhbW8UGXBUOAfBFNXH9Kbf5kYz2BI3JuQvOSWqjhOr5GfryIpOICXOZURW8glAVU5T07cWHcs
8OIQf5S/R6rdJRxHYRoFaA54BagEXREXlFM4Vk3f6R9L2tuG/GjEn19/NUbyYegrA9RHy8HEkagL
HDGJc2cCAqIPPkQdYJr83kr/vFtyYYv6aJow4g9RKv3DEL8N+SYWfkiZ//VymI6BWXb0Y4B9ZMCP
BcEsizI08ZUSwrfe+lqIl3Tvzm5G6u32bzxzWR+JDFqDNxmiEaBPvvQMaA5aHQgbrY+JgO88JPUg
zjDv450J+jHAcl0u8Jl1oi3kjABH6MAf08R+ZRuNFfkpViltwNTiBuha3gjO5JhAlRaPEXhCuTMi
7L1dWaVOAGgn4yaJoYU0bTS397QNkZxBhcclu0vOHC9wMcPkep1kH1ZnrhHzfkxrWOxcaUOugDHx
Lad3+120xwRd/sbxHlZStrZHrqWVPbFqqixD8fhD9DGzdpuCKczyusqf9rMbHRSHsCbOfnoqvRxg
QJ51ctaoAAoOSlA6a5BgMEH1dmm9SANNhBDbhHLJ6KlgYe1wo+PBTRSYEt3hehHDbwn/Glh7FcCg
ARO+tDeAuy+JtUE6hZndqR4BjuKFvZsfMjA3gkNXtIUdj9eJcbGbAH4B/iXjsKNzcmmzBflfHs+N
dJK0n1IETau2tsv5Ux0C++tvyTIEwheMmcoKclJ6JqyEIqcU19lykrN9k78PfWtr+rPSmhw7jDQM
M2C/7FABNINgzDA3zXJqzcquK/TVwR7d1e6IjFf9kU4q741EoiTtJWuDVBRtZ2sa9CwWT8rzDLk+
vFXuLS/01Weit9v4Ivd1xAg2OPSmSmiCANCnk2pd7vqonYjo2gaE7W7p58BZCvai+kTxEYSw9hYt
Uz7ChuWeZyEeEOpJmLWj3LMI67FeAm0+BR+jZ2wSqPUZ6V3lDZ4Gaonwvn9T+83XTsN6CRKieAKI
PNukAoA2tqrS1FhreCoPhat09hJghN/OfnaYhBa3Q3IT8np9vHVSR6Jq1MjCg2Y+CbK7RJq9DBXP
Z1gmTGAHFFCY4jue326ruBYrUaVFSyShPC/voQKdAtcMeizhW2anL4ZuJ14vOdVfVIXwqsYzDEp9
KD/RxRQxUto4rw3x1AbP03g7L5zpFNbRg7iUCRYb/Mdo7mUs0dOiyochX07ohb1mSZVhkqFwigoH
UY9UD3zud7XOpQBnRem1VeppIlblLMdiKZ6MZ3U/+uFe3un3pBsMxkJ+L5+sgT7tIFUBlg+fD2UY
ylqrDpY2CXCO4JWMOPWAbdfGbbzPHaEhWYatbyDYBI3cwOln9y9Ow9o49RrKOtPqotaYT/lP6K5u
CFwWpACQe/fbHeGu4dGdMY/fL4O6SBHwhUmbWXoGg6pPCN2LzfKmFhASJ9vbOD1I3nhsC6zgRkgk
kLjhGX0lLQuGgi5WNagCLsZ3QU3tWO+8ji9mxjqAFumCgOrPIBSul64qS60WTQLUDmVfQifYmXZo
PX8qT52nv08fFdARvLDNs0jdS5qQlqDBg5pjAay1+myZHIJG3u+nriF0q/I2MXTxVJmvvflT7jnU
d6z7G0KNqDuKuoTmL+V7S90qURH1+DAYjzTDXax9L+t7UINzfJzpAPgqOrwNQ2A0NY0QDEk7gIvu
pD+WixPsW998SWbMm7a37a6D11kP7bb0OFYZlzj07WBUgiIEhHio3Su1EcwINe421QdT9nu4D6Wb
oIfWJtEtSD5N0Ul4T8lzqZ8KJRc2yRddXQJy0GjDUECQkrzPkerZ4DF5yx+tA2oqqt279QtpxbWt
U/CAOqy67oVp6ioP66lNTXCvglGtQrmz9YMHLbfFB/QdUdZtnPlGNWyd89xkvVcurFKXeTeISi5m
ZMH74lbZEGFjPAZFqM2Qh1mxL+54jVXGobiwSN1IkaUVWaOr8wlq97bVbuL+5184DrwGxAMmkB1X
wPjAbGQxWTDyGtxp773sK8jHMLQR2croRgvYIubvvEWxRnpBjP+fTbpYpXVhN2UBxrEJt2D1EENM
LMXgkLmpXnmFHcYD7MIUFSc1vc17scTyVH+6lbYDVMv6XbLnjSexHpYXdqjo2BdpG6FnRij/1dkW
T+Vj/Kqj3QAIbueX1Z73kr1el4rogoL0+a5B0f/y7NVlpqXpAiJ01Sfujw1Ex13kslIxLtALO/Sn
KpZF1js10qF1NHr5tvbBDgDN530N6WDQTlq7ULT/2CMvTVKfrMklGfBsVT/OxY3WO3lo43gDJ7qk
e8xfB3b9z2+UXK7jJzEKakaA8tDfp9uaRVmHtRWCBMp8hfYbODiy8n96ko2dPeolv/x3nYjBIkot
GEeRVAycU0d7kaDx1egE/+6auWdIIGqRHd3pP03M0ye1U1uEbj7aglcXUHzOZXh9SV0ap7LAVInn
pG1MwOSWBzP+1KEBXzZvX3/I69h1aYNy0TYHdKEU0uIEcXavBQI3bV++tnB9pRMLRAmAYEGuxr9M
VTD0Up+KU1ZjAFdwI6n1dByFmGOHvVu/7FBx30zFrhZEfKp6+WjlTdy9D+P266UwYuLlWih3AJZE
qMRcI+4wuN2u/ihRCdb88qF85iL4r18cl7aor99JeCGqpfqvLQKt7T+FQ+2WO/Om+uQyyTKP1uor
UX4wirnV9DWhxADaZD4g5c/tHKPaSI4gkzl3Nk8kgnFPX6xPobP+RtT7GJxmp1nd9N4ESOY/rS94
+ftkOtXiIVDav1HP56xToeKW2Ck1EcLDmdrgCqifot7GNzy07vRTBifSTXGnPnGchuOYCnXrQITA
CNP5vLXVThlsPG1AJKfblR3/Y27k8yofv7bJM0knmrkaxZIEstW0AIo4f4Qyup1xySRZsQOJD2TG
yEMfdBGX11tWClElBbJ+zCx7dpT3yRXvYi/sXfE5jVFiGP+JN1rhfL005hkEBRN6zlDhgHwsZbUt
ulIeDBAKEZy76kRO+drt29vCG7c8IgxG8gwCjJUt6gxOcm8CLgINiW5DGLoicMdZlSe8/Ysg7t+V
PSm+JdAwOH69SlbQXBumjmOcZk0ihhW4wcKnHhI3SYmEOYDHqCVvP1knAsAX8DnKKBNdsfKpo95I
QhP+m+e1hCHXB70/agz9C1hPd1ywDTnXlw8S7ClqwUQVD+y8NHpzycXAFKSuPPWyVTnJZOa36LLF
t92gVDeJ0Iv3Wv5/SLuyJbdxZflFjOC+vJIUtbR6c7vdVr8w5I07Ce7L19+E55xpCsIVPHNiwk8T
oeoCC4VCISuzivyuTgu3SgstAM1nLbok0G1+64+gob26FeVmNBe6ZNLkqgTpd/CgbtRHZxveJYHz
4/an5FZna4fpZl3ZqjKMeMsjqkAT7zMbSjdkfMt+mkc12siBBlCdsL3BoVK6XGPmLMxBhmVA381A
4WkExu436TlKajHQhL9DVl+T2Y0aqefCiJBpSmj8lNU+zt+1BXI4Ye5b9V3dgCmze7WWn8nylEfj
bnR0L9Qjtwp3OiDQtTqLClPesYn3MTCvQPXlmnRWgSas1eFC8d/nlCD27eNfKJtwI4JEcKAnWOiV
NWahJxLJUZ/hEOsCczv5AbD9uG8WW4xsHOMdSMNBz9MLdiwvua9tMksehnJvmgS3pTg9yuQTHTQY
9/8mZgH/wmsi2EivRtykxIlzJ5PpIEr4PB0xbZoGBUQWVcpfk31HFSfCQvO9+rDI7MgpVSc1rBsD
yKgZg7QBpUIIf9BzMnuKPFA8ovcv6pZxLoT0830YZbZmbJIh1VNV/5srJn+kRY+FAfpErAsucpEJ
llwZ51QKsajVZvDrh9iTfybgWzU21pZKV07oeN4JXeQaNfGwgXc99foRYBpVpRsNFDzRudlnm7x0
i/RJA4+bhg4M2HCW13hjSO7cCKKUnxlWhpmyJ9aSxtJaeBvv6aMKTpW7/AnD0oEEji5nxgHTuFrt
WpgSFZnmHmkr0/T/rzIuNJv1PBxgOvoSh8AxlwGmUX3ozCsYWjbvpL3QIi0Ers4TE6SM6NDAMPvo
UWRaaIEDCNoIFXL84ieF27/DKihK3yDcRd/nN/2PunSVUTyxSTf8DeMsIL22yjxSwpygdk9AcfsZ
j8iQ9ia2S98I6bxhjFr+O4yLdQ35O+jDcRalbme1MhfyAIHBIH0q8WSGN6b0GxoPzScYtAvxMBf3
41pop0Ob7zf50eXHzZYpM9MMCX75bm+VY0HJt4GLJ+d534GAUfRpuftnZY7JS1k8571BLP1UgrEq
l9KX0qkx2mwIGuv8k2Rlh0lFqjYOVjHX6IHdy3hdBa+S5tf3pHP7IH0I3eagBhg93Ap7YtzIXdll
klJaj/1SWy1lUc3OlMe/3tr7EABK8NpJAHCGgQpGA8yr1UCR+/m/6E8jBa/sM6cZOJChdqUYYPOL
PedxNtzmKIHKnGr6Fl/t2FW/g+kOnnt/wMvIrRVWtpny3jZTOxwz2B6C+ImyeJKNsaUSoDNm/4WZ
WGSNqenVCPDZocQXTo8Y6NgkB5oIkaOQh/9gqILG5VVS+Nu3q0e1uevKwrGxTTDGfTTBv4bzNPbJ
DkoqLaRciyAMPSGonesipjjwH3iGrzBR1pxZaTaCBnL0KugxYqApcukcB95U8NglbFFzUwEg6uAp
xbDRFSDKlMsorTDndnJewCYH6Mxw14CLUQaVENn+wVnKvbqs7DG5wAKfj1qNsg7yBsnFu+i9vrcg
80buRZRynKSD1y/6vA1OMqQ6JlRK4FC1Vk8N6F38GofPXZeC5jp3BUUe5xK0tsJSy5adhoH4OKZc
lvSNeYCUZQ/yIOx1MQ07JxwvbDF9l2qRq3EyM9xIAOuIoOcF2qnoVXfTh/rHsCVe+CC6aNI1YjbA
hUUaq6siYLSsCDegCbRT+2av7ey9tpW26r9qvl/YYYoNwN81R8KYD66SzVH3nLvaA/NFtB020sH+
JgsVcEV+MUGYYsCzzFJw9uuAEBu/H0ukA5oQW0F0cDaXov5GxUCoE80dJjGr+aROcWThQHrujk6w
3Nn+/MN6pqjX5DH3jB+37fHcWptjcrEUY7AkHzUNblF4U7FN9tL2D4hROCnqwi1ma1XZMFpDIVHO
LPoeGnvtK50Gn4NxHz+LFpEX9UC8AcihU7wdi7XTJlnPs5Ae6nns1mAIaYovt5eNlynWFpjjmzQZ
yQ110U51+ZSRT0n6TkzBMwSvU/sbmYhZbIgIQarqcieFijRLEbIvIhyeeMrnAjTe4GnNvyAYfEtH
B9P5fNstXl15YZOJ8sYZejJWHextB9R4NDdRSCSViIgC4dHM/06YZf6Ph0zxZdfTjC5fT88tRfOS
ZdNjPBsHprUByCf51O6LQEyzK/SR/XYqqbIsoqTJQQcf6ZNuAyIyWuyI6ev5gfLhIrOdpdzuTDVE
oMjkaTSeZPvboIsChbu3AGH97zIye7hItShP6lH7i1swWVzaTNQps8OymUCTI0y+ou/GbOYu18ty
WvDdLCd08+opUQUuCVaNnaavO9AGVuWMCtHcSGrik2kPTh5PEOwCN1ignrykWZ0RrBt9ald8PCve
R9lG0tCGnTaVX27HPhgmQYKnH5w9Hyne+D8fix1F00mvdPE0Fmc1q8HRNoO8tsDWiqNAsovDWJci
rkteuaFBiZEyT1J0LpNGFAmiQpFDKIiBUmej2t5FaO2AGEoorXX92QwLiCsMgQMzC6YmptrohzLS
oa81n9vxtVy+L8bXtFpE5dN1tFMjQDSbEO+7JqjQ4rlKFRlGcjQ4CNSBlufRb+jxCI9EFSHNBZdf
y6Aj9Rj7gsIwZjOZDEUsJ5bLNJnOanRPmmhX5oeofUtmRxCL16F4aYfJScB7TC1Ea8ZzAREp6Ni5
mmgehNMPvzTBZCI1ImVGQmOAJh850nECU3L7dJOj1bdscmjX+qMwwV/HHkBeeNtAMKgYkr3ip5ea
bKrDqkYxQ8d4KOmp+Zmy4GKiYH97N1+vIG1MmKajgj2Co9WdWXaZSnFzTvtD2v3qMBL5PxlgeUVt
s3JMKY2ac1kTNywiz65fblvgnEwXPvx+g1vVzlISNfmQVgSnb3sm0GhKvG4zfAHlGD2ZBCHHedG7
tEY32sqak7c2cGJ1fTYeJ1zj0iCDJpQcqH4S2KKHn+t9dGmLSUITkUs5JmF9Jt8NN36irQaIjxee
+ll/kYOHKgDHgcjmdYvl0iaNmJV/uZrrQ2Eh+KwXqMVR3tH8SQHZPZSt/eKoHWS/CLL9nwi8iLxl
ssZAlKxQ8rY+qyR6Dmfj3q7iY2lquziKdEFYXufcSy+ZzAFW0rQfyVKftQxs2VrmazlG6fVFEC2C
7fW77bxeTAnSsfmI7RUOrw1e02tNcE5x/IBMKbRR6TAZ4GLMmhmLIef1bJTnuZmeMlt7JiRH1yR+
E+wxTkpygAPFbBzVY70iy05IPHXDoJW/UxLmfLzCMz9T7V48mguqGA4S07ywxewwedYIyUCb/U6B
p1AigNZUiAmuZNsHlCi+ue+/SQKYPifNIwUC5mpB28S8Pu5H0k4hcZIKOSTaaTuCUQ7tYX6KEmjo
pXfzXSUa4+AE+4VBZpvpQ9MTeZAANCKm7OdD/z2Xjbs8Vg+dkwjEDa6iEFd+A9oxQHdT/DiLH+5L
qPRpaoLzpP3WyZ9nfXc7OkS/z2ymIissJ5UNJOARTCHORrG/3DZwFeWMA8whPHZV1C4THLClEQPV
waQDmOJsbhu5vjkyVpgLQZqks9ZGeX0uLAy3qd6yV8APDN7aL7Xq0ynJ8JPoqBc5xlwJas0azGhK
cZgskeXli2n4SZ/aARjEJEEQKPS3LoqyS/fYh5eqDeupsSf5fXnsvla5m39WfMUt7g3o61kQVpVe
oagc4cVpvuvfsm+3F1fgKPvyYuZNXI66Sc6h9CS1k2suYLIeMoGPV5uKcZHJHGmaTr0V4gsqDkjs
uqd2eV7A55rNosk9jjuKKQMjCNiLjksC/f+rvN5Nc1JKUkPOXSvfpUW6k9r2PiLN5vaqcTbWhRlm
Y/VaW+gYtSJnyKEcSsN4ckbgwG7buC6fFBWkRWCSQaGJWpCFKKWo44e4w6fBYx8aJZgN7u461zGA
P8+CcWcKfLpOtdQe/kPHGKovmNe7XLvCTGQzy2BveTS+0+ln+8k+gtv+C62n01dRZ5Xjn2Y5sANh
F9A2qewcw9iFveyUcX0uv1L+RqrVFb9NHi3ZMNTi317N6wjE+CE9RsABS2+PTGBgclRvE9wbz2W/
+MOob1rSb+ZS3inzLFjIq0INanh0rAwtdzBRYSDwch3VSc+oiAAeUvXT0MYe+KHdlgIh7dbtM83X
bCGaje6fyxQCfAXOEXDCyLgzsKQanV3nFolwMidfFnvbHcGFWXnJtpTvafcz/yk8lq+u/fAR2Cvo
zqto6kK069JHbMFSmWokfgNYZhB5JC76W6g+BrDFeiVQ8V+Xjerq32Q03ARvnNd7D6Y1vNkqaCJC
bJY5c1K7Tk25ha94M97qmRo4pqA4vL5KQHfU+r0PZDojbzDZP4IWU7vohX0avkrfnaC6Vx7M7427
3Iv1LTmHG6AjmqkAiY4tLqtMKunMprILA6LkGSp6UKN7Cl3CCSTboFIN5DsNHWbRVeJ6CS9tMktI
gJmzVAl6YPZro7qKsRmeIFJO3AYYgxwPxNO2fB/fRFvw+nGakr6sXGXO8QpooFa2YLYJZk/NdrpX
PU+dq+/Vz8VR+UWZfmXb/TcAHcYw8z2Tqu60oYNkqf3+X8YU+yh/pbQOiS8S7ODktQs3WUiy1hdq
X0uOgT5ciYGl3F/ukm3uaod4J+/i19t5jeaty50PYzrEIdC+RwPJZHpUaWVkkxojfBY0P0jq+HFX
HHtLFRzgvC1xYYc5wTtwzkQjPi4eVuhdftpBhewr5C68eFO93XaJv4Arn5jkMjlpH5IZkrbtxvre
f6EMgtaGjCAPVP2YsicI7MmCNaTbZVU0FIY+1NJs0Q82+MmdstP3ADZt0sM/R+PTQFx5xpxCalxZ
g1oBCTwEw1Hx06CpdupnY4sT9lDWrv2PLzOMPSa5mPkwoxkYGqcpt+9D0j7JQ34glPJtFJ1617dD
xhaTVJzGWio7gi0Qdv5aBkAFcl96KL6mDwoSSvfaeWjEiDI1N5OtFpRJKRH4PaArAQRu4arbJQDg
D/eCxGuDMQArqd/fiah8uAZN8Llh/hIDPeybug7C4jwFR/SptgIprFyZdAKfrnY0BtIBPAWe0MCF
F8SIl9GIudZRi5c8PLXFLzNsQPD7U25fbof8lReMDWaHofM3JJNpFO+m/C5VPypJcEZfVVv098F1
Ar10SqHKtlcGQyN2klTtGdTVdR35TnbQm8Ydhdy39A+9SH/UEKhzFGizw57KfH+l7NHO7jMs1gaM
cQDm7fTyE5XvVIP2RwOmmW+t6Gp4nZ5A/42hAfoPSD3gUy4/kGQ4ZdfNUou6HCONP2qvuid3FPLQ
v5CtsOly7SG1ZuigKYZE8NUtIGn7pJ+MQqK0pjm4P7VjBXr86RPuhJ03vEbi8+v648EiKKNUsBJB
DZn9eLK1QJs0tpwT7qNYUzyy9Nm2flVHoLgs4L+hElO7tew7/1wciq7syjLzNQnpx0gCx8api4nX
KYvXAuGh5XNwO/ppJroMmkszzAe0QmXJkmlxTskMyGq8H4z3jiR+k3euEn+5bev6VgWfwBALVh6A
Z8GfwWy10MST3CiRGo1At9k7QVeDN15+ys/JCYRSftkLH3muE8ilReY4qzFuqxJrdqAI/02rTK/R
TnZR+bf94gXJ2i3mJEt7p4nToghPTTwEffatkwDuDl/qanfbznV9zKwf/UNWh7MUL5IMVkYb8Q9W
1dcYgN/YpTOio68n0EhqXkPLFU5b8XYdCE8c0KriSnwlgtoogzonA4HuMGUx3pS4AxTe8kAVerst
8tmP217SiGMjUpc19Dmh3meCgOzSyaV3krSbmxAoo+Go4Z4PwsujWLL6Ou0b0Aj8MMMcLVLSW1Ne
Tkj7w6s2Y/WAkb/tCNcCiNhskFFp9lU7ein0UivKEtlqOi/Ks94JDhaaAa4WCjUUXjFR8F4Ni7Xz
YJdAGzknxRx3fd7t4iV91Em9cYzoNTQmcN2Bkuaf+wSqShX3MxhEHr78OLUE/cYwovnQXtwiORaN
kNKR55aBITTwYuIl3WDfZctk7lOrG1s8akN1BVD+/DeFMJ7wKUmg6eqaFyceOmaqW76LmWJ44bc2
z+wxMJ7HUj4h2mmTvcXglrZVNn8ABuMlDXpQ056PDWAOE+YqkUetIaF9knajhylGP1e95CfZDZvQ
DW03RpfpWbCzuPnXgIqojZ6LgmEeJtkXujVHZlI7p/6gH8gJUiiA8IOA4CvVMJeEmIHroSnkKxzX
GrSWMM54NfPi5COqK61yMIHS7MtguFO2YObY/QE2l5ejMDUpy+BgpG9MzGqCXafqOpjDatpbcKCV
EG40P8tf6VuM8vMPGPV4B8vaILMRGs0pKytSbFT4E7SBcr+RwBuYeNNhAX2Y4WVB8hiZopsn100b
kDH0O5FV2Jc0JW47M2xV5z9Qu9ZV3ijUztqCQ2Kbb0VtSZ6TeEwz0JNEUXlV3YVJa8pg8sJ503yv
O9XXY9lD83pzO6cIrLCg2VEmVaIquX0C9RRoVQ0QWmZuVopOaZ4ZdMJNENkp0HJkQ6SSpyHWa8kC
AviuTN+0yRcOzPMyvoN7CpI9wIlo/DHZsQgh9ZWX6LgP06YFSWxU69t/vljI9zgXZfBDX83q9lU2
q9mUNXiSs78mkvNg1XiRU/uvt81wPVmZoUl6VWlUseIMjjNX5zF7s6Zj1wjabpzfR1cYGQFk6FC3
ZqGwVRpPiZ7S7AcmGdzx0Az+/I89wC0BDHTIcxA/Umk4rDxQkjiuQYyI+nkgaDkfTEzO3LbAK8fQ
7YVeHdibZWxH5nPHQxylGBysMI9VJm64NT3jzT5Z4NVcFpxOiT8K2c55NmHRUMBji2DGteTSLRNj
voXeKyEQ5ugrkCOieJc+mj5o/CF+MIEOXPL/+RCCCjcpwowqxFxzSIGXkSg5FEhO4Tsu4SSocU5l
xynHS9xwL35wvG6OXtpj2Ve6NInNNl7Ck6K4+lYLKKYkrjcp2agv+RdII/0gGOzrJEwze7e/KedU
XnvKwtwyB4TcOrBUpxlidnq8I+luhNyJ2rzctsOJ/ws7zPGx4MGnInPSnRNAO+0H6DHd/n3exfzC
AD1JVuHfJwb4EQg+GYaAgG2jgKN0Q2c/6SCHlbryp9sG+Q5RGBplKNRZWOfcETXDPg9POondsv8J
AINou3ESOFz6MMFst65Tcykbsg5DeRNEK2zPhILKE5AxABWPXxPlCfcR9NVErXqRZ8ynajrJSlqC
HpRknBXrLp6eb6/c//OpHFVDDuEwp5WDnZUp5BpQSgw+1U/GUNFbH1C22nEn+k58a3h4wPFBe2os
MjaLSD5Mik1LiCVQN9lGhz4kCI/p41jyKOJ74BTzGsjnQGdB35DQzrgMwy5Bnido5pzypfhpmVPh
5rLkmxJEaCTFLzqtg4i3I9rF1/1XmkB0MP/ibRH8zWzy70wZRL1xioR1DyqlxXfewhPAQCBYlmO/
cdtHFBpvQqtXvXMVtxU8kUEozgZFKCuKp/SzpcY0N9Nyt8X0j+4uHt7+hCBt3ke8sMRcUlLQ65tq
QiQIF0uQEX6gjwISkIRHa1sH5b3ZivYeDXLmrnlhkGloqx1Al9qAu6wT+ZC9wKzdJvbDz10TYBDt
3jmJNh3nFqabGJJByw3HHWiBL+NmAONBlXZoAuhb+6Dsst+qHn+wkPR3WL9oBxtzMihxMZl/aacx
pwgKV3GLmb4loI8rykP68JsWVzj2yskjSHofppiTO5taqZrbsXyXyAmMyi4SneArcRIkYh7CjKAy
B0EtC1poDLIYWlWGJxTBbgwdPCl6HsCiJchXnEvIhRnq6OpoSUciFbEmF++11AUKKbyiSv15aj1D
SVypwpyg1e7yAm0bFe0oeVTRM5U3uiHqr/Cusxd/CFviNUkJf8MRzWew8WJ/f8ErCxqzi2cUfvIV
vKr7/9F1Zt8ZBlGHRQrDU5K78We6yWMwi8+P0n30RJEaIoPcmFl9UWbbWVWRpmOR5u9SJgOOFHnF
8lPgEm9nr4OG2QHRBOinbcMleUuVT6xdWL9KmwUX9eF5bl/63f9oj9kGSTJZTTHFyCQvzb4HrgYQ
Wkrvjw6Esxe9UAl2hE0z9ipUMx0zkmVhFe99NW6XsP/Ua8VulLRA4JTgO7HNnKkolrpTBiAFQNpk
VJhk1e7C03dwNhHQB4CzpP8mJErhpq6P2LDph135NoOaTWlbaUQ5NG80vJ/GoJ7e0elZSq+9ue0h
py5ebzWbKSe1scWFMOzL98lZvARDLXnnSdF9lghWUvTBmNwyz2pkmaHWnGtC5J1ZVSCAtzrFlbTp
7bZHvJvUhUv0T1mtn6agk4KB1pHOww2u6VnfbL/6DhA3puKOdCaztt3yH48vokRY7TabSSARwVOq
pOvN2Zgdt7Hfbbn2b/sl+lJMypCGKewjEFydB6ttXLNPISMa2YiQTpvcpjBEVY/IHpM/ysmWQhJV
4cnJXlXjzWosN8ceQ9l12y9uRbAKdyZvRHpdDXJtF+92O4BhztAfl2XaOlmS4N256lFXdok7QA92
0wEMJQh/0VHD4lLLOrTlSUOwJObdqPWuFj+ZxcHQjmFVukNz6PWf9vwWy7I7g4spLkXQb15puYob
FpoKQtxYTkJkzdGz0ZfODs3dclA2nXBOnltaomOCqwFEj6H6wFReZWxDuU9z2rO0I3sC1pPanwFp
px3iPxDL5tcSH9aYJJYtSplXGk6f/GhuVY/CQGzcR7b10QyG1z8gHOCH64dBJpFBlSDU2kYKT+q9
FPk5mF0UNzpk3jThdkwPos5LD8mLEAjFPyE+7DKJTZtGjJhPsOuEgXwYQFvuWNDA3SwPpSs9K2fi
zd9EI7/8ZPphk8lwNQYGgNUP6ViTgR6DOmhvjenUJxyKioBsSmSKyWtkriQM/AJ70Kd7szrq8k8I
3Py7wvPDHya1mcALgVrKoG2o+End5IGOuvNHD026AxruvjF6kaiA4GedD5NMdlOlWc6lKSvflXKW
AlVtC28sJtWTSxvDTpWJ2S2jMjwnNx+jfBSJSnFXFb1FgGeBrsFV6PKImvtQKWtTw4UyR0nWRW6W
QBIpEqGrubG5MsPEZmXX2tADGnWSkLuwxJgAOt9O3vyssjLBhKIiKXVkqZX0m/aRMotUXvEq741D
FSSBCAfI/WgrY0wwQuxJn+YSoJS/nvCkjQZQ2R9cHrml88oOE491rC6dasMpev+oMbA67cIdUNUb
OtMnuhGLPhITiaPeqBYh+EhRarp1XvqKPQuOWFG4MUesBBnENEqxbuWYedawlZ2fmToJdrHAD7ZR
CHJKRy4bGTFt/HAgaJlqL7djjW9AM2S8KtB/jBfDYKdVTHDPlslDmX/VdUEsC36fvVNEdVN1eoHf
H/MvkKLwakk098frfwP58LcL7HViTvQ+15WwPTd+41NxIgyz6W6pgpYLp3Hj958LP3qZnrTO/5/W
jr1TNL2cqo0B3xyUp2nfe4Nw1pYbZOi/YdwBYylXGKCuNiE4OuOkGJxDqz2X6IRI9ettN/jl2soI
/Yar2j6XCj3MUhNt/Ob3u4y2q35KnrGJH+on89sflBXcoFgZZPLbpGhkzFJ4ZbjqAd1pSvqVoRUh
vQ8bM0gPkZjeUWSSyXIWKawlcWjHfWse8u+G4g14CUYVY20VT45dEnno/VifBUvLvXauPGWSnhrF
CSZK8LDQoFsNaRk/flT3Dm6dyOOCooLXxkUl+hErTM6z43nSSgNVt/ZYPFA8K3nLQ695o33VdKe+
pWD78lQhDQE9Vq+agiuzTAYheAgfyyGiMEOy1z1oBcUoSenjybIpD87oiqoMUbyySdFqIL9kjROF
bpoNOLRRk27iNxMFqXSY9/9G34DeQz9cZF8B0BpXEjVFhgGu0S8eih0ysW6AqDPEbEfjmcpGdH6J
PiaL5e2hYDXrDqo3ENIlbvEJY+mli92Po+ZemUFdCdb/g4Wj9JMgYrnH9MpXpopStX4xiUE/568R
YovJAUIObpOj1v8jmjhB9KhM7skoVS4As+HJvJ/AGvmDUlxn2wE6i/tlA3XHvegGLlxZJvkAeaj1
dosXqnn2UhCCgi7rZA+eEQd15ZKzgbmEtnPr1HOEPCuitWWSUDjMYRPTbt58GIENzIME59Su20hb
8pzfG6LkI1pbJvks0LGkb2W04krORezFT7ihvuR3Swji58qf70Q6Kv/P2mKIDcNPmCthj2JZ7TJS
2k6BOW9kWbx8eEvsQonbNzK3Os6+fhxtl7yKdgtdt+sU9GGWrvvqAIsnoMbweNad5w52ogiTxHed
XKDvIFLNo0t2bQnvqqD/pLhq5r6vlV0GVsMYxf/QQO6jRshgZnR6HIuF3KvZoHqq1DZ7wZ7kH14f
Vhn/5q4dh8JOUM3W3gI2SgPUUMUW8jtW7pMvCtiJa+RcvxH1MbnVB6CFENy2LfQ4mFyAsY+p6QwJ
mElnm0ixnxrPZSE8QLjerawwKaBQzNheWmrlRfkOpO7kVj8zD6imIXfVY+Ol2BuiM0TkGZMEElnV
iZQn+fus264xte4oV340fhF8OO6Gpxq9BpC54KRkwsWaw2LBq0SIHdgcAZAE8wH0jj+lD5iT2/4b
6LEODoy/rTFhAoBQGIY4p/A07jwidePRUT4tW5Pqw0CRXUh/yVtESLn+btIaEF1jvLOtbKjDBTUV
pbKLfyh+v0Xy/hltu411WN4zZG/l6faK8mJlbZJxsbdmgNVmnMRKfFRH6BE0knfbAi1X2B2+tsDE
vA0WZdmqaRdhP+xraCYZQLSKawpeIlmbYYJeq3IyQYU2fXek4izF5i4vR9fQ5PM0SQcrlPzbXnH7
92t7TMCnrZrGsoqaSd5OX6kqWfzSfJP3eHaEyGH1gtr332yxtUXmsCvLbNKcCo/FOhgeGlt10U13
pyEXfC9uNQgoCB19coBTYIfdlbL7z2UiPmLohKKQJ+i6Qcelr36XSepbLnqX4J5za5tMqS3ZC4hT
lrR4j4+GC5WT3UxfqEG6CSFeD7oVLplcMaOo0FWm1E7bMOkB1WvPFrlPPkmQ0oPQVnk3eZ16oHTq
Yr0a/hb/e3F15klwyZcpzmnYRM0vU9rr0uuQCrb0/xOaHzaYNBKVqalWyxyesl8ABlYPAHdj/I/s
yl/FsT3aQfwsuirx6oXV59OZLJLXUJYjMnBr5VR6RQwdHjN0jebBSUQHAA2E62zy4RuTTdK8WWR1
BMilPxiPafUYPtu/oBHrRVCzszI3VNzYDEZQ0aIj+wcPBrzzZ+0ok2XC3ASqIEaPio6IU/0YDGOB
MpjW8klgfrqdY0SryqSY1lnimZh425qiT/L8Gmm2NwP2AHGe23b4AYOhCl0Fyvp65kHuZWVK6bCX
dGffS4pLoMQ27bRPeeNK79UeTVK/fvsfbTLZLC67uhkd3BomUHX/ddIlppd5uTuCaMqFTXDrE4Gn
3NNu5ShTwJdONIOFOerO9rxr66OuC8KTu7tXv8+ksWnRpUmL0YdRICVUo/kDuM3w+X9cOSZpmW2q
JtaMkhljiF86POWgukOepCTZw7a5xxi94EQQeMXiYcPJyjEGDsxePCnurH3PhkOxCGKd+2U0WtRh
Vul6HqWaxiQtdRNQLhs3DvlXLUQecr1YWVAv7zRQbZRGPYEFXIwrTG9CZ+q5+Gn6yrbaZ0/pHcg5
hFUx9+HBplg8EJ38Fo28NBrNoxxBzJGO84RbPC/6ABuSXQ++dvMOJYKomuMfaCt7jJNSlQ9K0iM/
DQGg0gnegr3+NdxDYTr38hatlfx5EemDC51kcnJhF0SxKtq4xxO4b6HFUXhkY37XPPQb/gXtPurj
9ZoyOTix9UWPDaxpu5Ee5Q1q5NhdHhYUCuOLdBIKhdO//urEWS0pk4Uzc5blIoN39WbchF/k2q3u
k230mXo3RF7+Kmqo8AP1I2aYzDiSrs6xUTAmtSzupBeeY/tKd7qdRbjlsgHcoQ6sKriNmBqhKmYt
ye0UL4udAyhuMxOXNM1rbJDXOHPibaeJsDXc02xlkQlNxR5CXN3gVmclz8RqS7ePIStSRNUnRxKl
LH5MrqwxMTmr2qBbEnZ7DKliyk1rH02X4ggyX/w4xv1i+GAYigBdwBW7v5V2Q1kMmGLWl32Bu6H1
Woqelfg7+8MGO6Y0pBCeNQokYVyjjqbX3ttP5o/vkxfvymdFrEEjcMli4mMYoE7cGT3u83hjclrT
KyEnqkHl53YY8mb0wBD299JZTFRUejsqZak7UGCwD9khA0s8FPjQMhReMbj7eGWJiQiwmBjgPQey
xLyff5UFZunBS+oNnrPsI697/gN5KB5qZu0bk6hAZzQ6U00j3pe96C45lLsZ+nBJkApeKriHJxTW
gWTHQBOw55enjDVMRrp0KDvM/luogA9UMC7F3bqr32fKGgy0WRY4e5yTOt9HO3BJ94Or6S+CUBB5
wdQ1ix4VvVljFzUBFfErn/rt8iZ58mP4SKlUE3Tn/NsmuZeJD7/Yy1gftWkp9UiCTfYaya91cg8q
PDeyQpeQOwkp8bY5wTKy2KZOxlRMXCIeinw/DL/a5H1Aa9Xuft42c00QRA9I0LnhjMDEPEL+Mhww
HdOZfYjPtfR4fqRkbvm31tcA2MoCEQUY97F4bYw5reZ4mcymhLH06PQuno8Wv/QhjlB45Q63McWG
3izQtfeOXwgG0Pkp6sNNJupbbdQns0AdDJUaL6zlyp0ndaeaaSxKUvzU8WGJiX9J6vMmB0jmpDz2
0DrRdhCW3Ud7Ol3RYBJM1OhRuIfz6gMyO2FKpbproOR3UrfSY7+rN+ah31LNxz4IMW00HaZNuiP3
ou3A7cKAZwGfE/rOmNBhUmQVV3KyxLCbfRnx3Q707ai4lzztfVGgYgBl26fcW34IwpW3LdZWaV5Y
PTboTRQqRoPsNXqgVZnBl0+HqoadsVkOxR7Rs6NntpDNhZed12aZXUIavOaAxeuv6XC6SaaDtKU4
cCHVFC98HKpmRJkBQdDPnHHDMOX5QM+4BrrIGsTrANQhrrGhFBZFYFpCSTVeJl0bZL5j2y9Ek+QO
tDglkMQjiOyEOApugbW2wXw1meiT0WVwCrSK3dHYhb4WuQ3x5K8aWi/Ri3A2ktulAI0RPgmd5pfZ
2dNKU5a6KPBoA/0aKNJv1U29pYpbmeq7GigO/0AFkLuQEL0H8w7gqBZLBtFjFLyvS5MiYeZfzXyn
nsvHaIPHzK/JZ7CfDEf1TlSncHcD6DTAb0G5O1iSBLB2SVYJDbUTRlncfno1o0MIBHprCVix+Zv9
wxB7qydTa7Z6ATaX+DgXG3MGBr18BPrV8eZ2g2FezctB2/UHYBXuxlsZZkpLIg1jb8Ykx7QCVY7S
ds2OyrmqO9GwB02T7M0NpP3/XUqD2Xd9C2yvZGngjgyiHXg4QY4d7/6AS4P+wbfsMNutm0ZSRbX6
F+BvvI/9wTW28Q6CDmJOC24uWfnEbLsqIY1eQif3lLY7AmmZ0XrLq/Fhrio//Wl8Vzpvku9UoBm6
OZh6X5Cq6Yrd8pTJmYpNbK0HezZSNaWdKGlD40EH31a5EQ/hcTffylWmskhA1KnUVUTOmv2tzSpX
z55vuyPYaix9aUMIwRTj0J5bqOBOGWTFSOr2zYuNKcPblvi5a+ULU0HM81TKoLLI3js//jx/AXf6
o4S7B/niHFS3ehFjenjF0Tr2mRJCaQanGBvECTE+We2LnWJeX5BBBN/HpPt8dW5n2aibC1gCTnbd
u1ZyryafBasmyBQsZwYEFofBSZAL50P+REmQi6MelAexXpQgEkwmU9jxuKh1aCASBsu1JbS9pcGr
+19d+lPgkiBXmEyugLSNMTcxXKJsvdMeDxcbBxqVZtAIZyl4VSRo+DTbwBQyVd28/D4WHuSzntKn
1OGTBZ4LM2tdKVS2cQlddElyBZ7xLlNrc0zEzZlmEHOCOTBIG64WtF5DfEgE+1q9Rb2MlKh4RuIB
3i157SCck/8N4LrOTX+7y87IaFaWp0qPbN+AEofOsS/fEgMy8NkmyVzngQAUROVOANoDhs9L38Gc
Bzbm4PYqcPeECe5nsMwBScq+4DepASVby7BP5RJUUuJCG0e0ztydvTLBxCrR9NywB5syIk++ROXJ
343Srd6Tn9Mn9GfinX4Xj/fT6bZj/0fady3FsQTbflFHtDevbWeGwQkBgpeOQVu0976//q5C92x6
itoUh8OTIhRBUtVZ6XMtnlRKb6UyaZtsqs2n2VhQlHwou8hGy5Z3OKZ72xyO3O/Gpoz4r1ZMRojJ
ncXRDwQ5ould1Z78N7i32ObiZ5P7+qA3mD0C3hvqd4AJOBdZtZW8WoAkwG7A8prt/saUGqisndTj
dxDZCvIujfp6QjQiWVaz/DkLB89MU2ctfn/+pXgSqC8FGIQxMmZIKEp1J7TYKhS5+/jsz/R+Cuoz
yVlZWko/W7BiZGtXspt7zBg6FmjWY2+64K4vMU3Z5hsR7dyoBVBnzLpaVNLWmDzV6WA19dQD640v
79vCI7X/3CsDI7kA2s7n18kscGD9RZcMbM+Toa1z2cmkSC2mPYBY0TTPqL/tagNAyDKqeCb6DUV/
jBrp0MxI1dPhRteXwtZG5WKYmj9NU19ESbEH6kbkcP4qtta+/1VUcNRbc1GnZWMhtiUMc6UP9PUo
+EsEHFk+7wuwlepdHFVrSXoTSPo5SledfjF2j+N6zzkP03sApAPNCFwyvOD5LbdVUatVhuJfhy4L
mSGtnAXbGbE93jR/THfw+wfR1e7lF6xZxdO3btOwrDccWdQ9qOPleZibiwp9Ni/zwhmupJ2JVYdE
doG951g3vAIPM9zYiKM8s6iUVmJUCAKSzHKy7E9Sm47a/hRUTt2W2TQAQOO/56J98lrmsmIB22Vy
wNIHJIu+t8f5SDCidD9/bhK/qT3Ol2Rq5rtMuqiq1+gVh5ZoYjCq3BNMiwjoGeabOf1CPsSUZipA
lEHxW5LoWme7NlLbtTPZF8UGJ4g5kHt52f6v8f7WdwOyGriXTKBQvhVeN2Yo6Ze8tNbIelr0JZCr
S1O9bazOn1se8h27urKRRI69kaSGkqQ2basjX9ADFaS2gOXxy12xBw/BjlcKI1rwwQNuhFEeA0yV
OSqcQEMTD2GA4iYwJw0QEPPScbY2buRQXkMY4qoeG1yfdjc8DMH8Yi1kjhn7vZgHLB5FyeO1Upml
cDj1f78YZVZ6rVi1xQIMm3kJuiJQtC83yoHMBgGy1P5c8ZmPGltFQEcDyOUHbFJtldWpUIz+BLts
A2Hr0I6Dk5W/wDYWfC6JaYw3kujvZfS5CA4flIiKn3PzYk0dxx6SW/moEO9HoT4UQCuyObIgQBYK
30qx2mN2jtKLnBv7Dy1/l0N9HTkbAJMnI2XQ7OSqx5pZ6hPivvwKNI63PGPI+z6Ux5zTMcECowU0
Se0iBYjQCqw85AE5b8OQGatsvg7lS4ZOKgECCcznWvgpCWB9LbFiIgKyWL+P04Znbdlv9/0KKVdS
pqGSxxbeVO+ufoKB6CbQ00B1e0/CjtLgV78HV3Eqf7jQQHabup9rIusLYgMVSElg2XmjxT63U40A
yL5iRrxO0lkz2xE0wAzozNkIRASgkPKqowzNPJNHOTQU7PtZbZH8YGjZriVUKwvkIbxohCOF7rXn
k9yXyLP6Ux/Np3zIMteIimOsCbvPr4+hktvT0E32aZrFWgbS5ZOsPA0CGNXU32pkuWF387kc3nko
b5KZRlINE25tINtjg4kpJClYeUOgLGN7dhzKLo1yEo6KOBOWLKDxo2CDHs4tALoCPrIOT/EMykRJ
YmG2c4EjpQgYQep0hTQfq5wPeuRhSb30QEfIAwDg3SL5/41PrjAk2eu9YT5FhWyLye85vFNB0/b5
p2I5SVwiASUFRp70AVY7w8iOOaU9AchDdfwidkpgSiEBxu6GhCZHPNsiF1KL4VDOZFJGpKutWsWf
gmKhC4j1h/4oe+uuAY2gk1+lF1g7ePpGPnEmkXrHUjeKYY425NOi/Uzl+6L6zkzrRgL+ef61RtB0
mk2FgkUZebO5B3C8W4HNqc5xl6axI4F9zN0y/PwiQVZ9LhSzyY0gkIJlPRw6+XFZfnO0g7xUyjOf
nYp6yQbI+zDrUZNWAwEPaa9j1/Jmxwi0hzbg9fYZvuVMGPWerSmR5SRuTQwvEqyxLGi9bv+F/gnv
1qi3XI7FUgBak1QOG9IAVgl36r0BsPW0w1qmaAMphRPhcJ4ZcMLPv1RWpc3QWbAfmm3e/u1kmO50
MzsE99LaV//7WYWzq6SCj2S0FiXVjOqUh+Lk6KXRBWmU6a6iJCMnOmSaRpnA54D1Fpk0jdLdFyBq
mKuYNGmgIxjk7t8e8t+L5EXYjGhH2wqjDqZaswa+phYEHhhUNLN9PsZOHTVubWrexOPKYfUsz6RR
sVUzA4+kBCUKPEwhHyz7MkP7UPCwuIcmsHCr+urOuvnOLOGZVMo89lNvZIKEeHECFcDqdoADRpiK
sX8FboZnGZmaidUbifwAvFSipC2VqYQpNuuf9NsxCor2rdoFrGUvx2Kt3eq+esFLAFlTeNpWJmWO
pxWw4b2+9ie9Ff5ERnqcRP0qi5eDEuXBpI5+vfQvUpPWNhhNuECKLMe6kU6vn7dFFXbxCFOtgi8x
+iH8Wp77zMkulaC+Gke3/vGFQJLVkdsemR6AraVYbLoqNJ7k2+IKAwxY7x/t/eykq/O1zR/eh6U3
0IE6UU9wSMaTdi2AFx05vW/9UH8Obmgvd/GBZ3JYhUuc0NQIxQPAdukGf9kUnbWsBET9kJzUQ/oP
GasJ3c7Nr/pXIIS/0QR8T30NCTMaIHnASCLlAhdlxiy4BqlqUFtvmyTNH8ET90pQ/GyvvlBVYDQJ
MeyN6g9GLQlDK2WBqnHtDWmGS+w8so897zo//dEH/NI9W2UsrPKrJsZB0FI79xlSjPVkoYVhVQNk
WkFKKN/lyR5qG2hwDilirOnFmHIiQubr2EilvHAOiPfBGlBPG5qrObwopb2U8uqErLACN/fvySgP
vFZaUbTEwgHb2lWhmIXp1RdkKkO9sCSf5zRYec9WHOV8sda7rEoo96fMKkSnjONhFxvm6ApTODjm
DBxXTthEbCYdNskWmERFE5DTEs0iqsRW3zW5QrC72yO+3aWAwZMSBOY9GksqAFLSILnRd4nPqxiy
nfG7ZLpJvpi1lIki6NeEi7/MusW9+g/AEQjyFJe7iJmBbc5JN8yzRuka0cBbIMmDdCTd5dCXDrof
H3jZHlst/71SumVegpk6nkI0IBaj8/IalZT2yuCOmfGkUMo/luBistIFMwbLs6ZifR2jUKJS8aJB
tv6/H4bW/7wUpYwwWw3o+2GXtwKwLqAOsqPs98Fbx/hzheQdi3oAbYSNmczCeyvyxwrrVFGMDZ2O
19ZgxmYb3aMsoxFl2lqTywsxj7uC1HJcX/rizxDeWi0PNIp3Iioyk4yoDgGfisIMxgCbNTDao1Q8
fH5rrDxhq91UZDTpAOVuR9xahA5QHJUYWuNdGTvC3NwZFQmpRW3UsQEZCTA90JVB9BVfA+Ejd63L
KkWtWkUB3rqJeDgY7OjgXTBdcwJsWJJg6JEkQcJ1tdqIa38oQXlSHPOivywDng1mWiaQ1VqEswh7
A3TxCaugKPKm8Ga9S3qqudu/qO7sdPvCj3wubhN5qLQF3kojL3BTPEkHVdPM/E1avQc6xGXR2Doo
zc1fEYYywAgRvXyuLMwL3UqkTIc2jxkWW6v6tMy9egA6/uxLyyA5ejfGdqQAKFzRBsyt1vjSZmpG
V0rZlsFYGuCiSlSzsaOkWTkjU0z1QmCkqCjjoLxBz7BGyigtCoHHzffpPzlgHdAfQ3mYgLloh+Im
LbCflAe80jfL/W2kvoX/m8tX8wUwFg0eZ9bndj4f1fZGSvapdsxRVbKU7zSngazw7ynpPlmWDEpW
dNBl4FH/hmnr76zILn7pv4Gs0jsld2OOdz5KuYpYrLtKlfrTXGOu2rqVxscIpfZYGe0Z5JxtwkMD
/g/lej8hpVxzNUrZWkV/AybFJSgk8UsOXDDiaoWjtftcmVnWdXuhtH8yi6gJo7w9WdJDuB5GDe2Y
kjvBxZaCyqNpYNZBNCkpy4qhhRb0bbAIADOe/QJJgtfDdVxYYOiQzb3mmC98hhNmXK2I73Ipb5hG
VYYmAqIzYonIKnhyixlaR7gMsbAK3N8/3CSF5e+3EinPKJRiIg0pFOavxNSNMuBG/Z3H1zB2wIsv
2Nbv/YSUd5xLrZHjFFRN0nUlBSrohBxlRwa2TMmVHHCBfaGqxpNJect1DNsR4Cvka0p+7GReptrt
rnMXFxOnpW256ze6DNtLpVznOIB6dZkQRIGXSjgauhb/AvX6r0UfNffz58DWGBBCyaA2NoGnSn2/
EPuWWl+OPVLbdL1qAVcQ+4aT5D6yd6APfglZjWlkNjKpbxiPed1LMCcnM5SloxQvsrvEcu8q8/xq
pOoQlH2LdxJOHefxk8N8cJ0bwdSHDGvLSLXRMJ5CMByDWnm2borkJMsrR0tZ4ZWykUN9v3xuJmNd
p/IUVg+i5YGJ3f78szHty7sAuiARlkvbL4AuPfXaP8P4qK++Xuw/FyGRP/KTy6LxxMSpLWesBRsE
2YuksplX3Leljb4yfIHzaFr2fCCsjJlfVk7Py9WZnwpMk2ByBx+1RM+KKRUckC7ALUgmsPf0yLaW
xouSwZ4WHiQ7UxToO0GMqKmgXCHPf+PTi0Fe07A0tGflrgSXcX6HcQCAZ0iH5Lg6xQ3wSNzmouUd
kP3yNmIpH5HF5ahVLcSme/OgHxQXwCv24IMBGJutLYCHuRk0Uy03EinvgDWtLNfQK8KkGyHATn30
+UbbcIrj6BHSE+Up4YSOTD0F8aQFfl7TBA7u+dXWdZpiblfBGSVMohk3gFOz9epbr2EjhSqUdVMb
6bMUAx69vQzrwo6Aft1N3FFN3mGo2Kg167XJ2p7EYuJi96GtdJ4seCrAEvvd6AAWUht+tCB85RWV
2Qr6fouUgk6yWjT1AE0ZLQgFGIow4x1IPyTz4fM3z1aQd0GUSootIJ11nagkpjp04yRbt58LYKdK
hqTLOhIKDNNTKjgu5SKNrVac1FszUNEbtRzplqC+x17k8kbIFabj3kgjF7t52XNoxtncROUpmpfA
jE1vLOtglRL0LrMgn3U7A0Z6lrSupMW2KsR2178MS+IOE6DHZuXYLZddotsYivIm4SFvUTIEHm8p
L+4iKhdZiK5THO6VKD1YHUiaUmwGKNNhQKVdymt3GVtbbCSOb+FeIeU9RylOkmwti5MV2yQgwQYM
qIuAFEXK0F+IKZkR3uYSKacJrKRhbjrIWw5FfiDlWhONXwmUfTphWQh4gylMw4jtDQsrnuB9w+be
+VdTJmUFVL6mPUcn/YAV1mBGYpcdpYN16DFvFjoKz9URA0G7uq1Eyl8reV7oTSUbQIRIdtWBrJ1N
/uxFDoJJDsAAy4hsRH3YrWijTonHtjmt+6xf3F77ic/JURGeDMoeFjrg9PTM1J4N69QYfgswmT7n
FLpZpmJ7DsoYdvNUjGm9GE9NAVZN5SoROAk+TwBl9CSlVLshi+tTl6PVsTaOrP/hGCOWediegTJ3
RhyCnxzb6Ohcg0ERFaoELd4oEC6xEg7AOl7tgFmyUEXgxICFGY0PlbqzSp/z0bRmAw5EAGdWDoS1
u9AV/kwKmKaBf3OYdrkTq+7nx2Rf5LtU6iKHVF2VKAIrc5i/dsqjvnAa8kyDtD0WdY1DAmLVVsGx
Gm9xFoycRx7IwDyywsCHAmH5wq0wyoFIdVWskgAXZUql3S0/S+O2rV6VTOa8of+wQu/XRvkOsVJA
6SQVZJJHPEjASN+TUfYsx5yjPXoEACIe+IhMbJV8l0oZd2G29GGNEDBhKiW0s110IJSe0U35gxT3
km8KhD/GugXYNVWDEhgJplxWSlqcQIQ3u93VcA/cxsyRr4dj5HTXmaty2ZbJr/xgbTciKfseFUqS
lXNjPJUVWgSKuwLt/pEswOo3JOLGwPlFMdiJX4k2b7KYWW3CPtm/x6UsvZlHbTJKeXEChncFDOgp
GF96O7eRqtnDXRnwYm7OWWmOiWyS16rsMsxOaQ+Ccj1EyaHXbgwpC7qMYzCZL+P9aDTAtT6HMVai
JswMJliMnRPPFLTCNuSg4vpLVkiwuUWaXSLJqnyORl17brzRJfuJWCJ6qglyt59c82an2PZlczDK
gK2WghH+qYXZPKgHUuYFSfaRYMN+O0nano2yZkoBnIJCTf//CL+bXZG5H4u8+uhGAQFgdMe7Tp6O
UCbNzK0ubbS5PJnpCp4AVcxsqTRtKc53nSUF05rcf8MjbC6UMm2GMQxLaSK3DsOHqd0bIcexMj3O
5vdTNiURol4qVKM4FcWQuk0frU4VdTy9INfyiRmhw8SxLmNZHMbyZCRHfXyxxsJeeXBNbJcN+jQA
+GKIVH6zJ5sMwkq6uTYKRCGgr9V8K7GJrpMabnkqrwYgHDnJb4FLEcQ2UxuxlBKOfZ5X49Rh4dib
f41ghl8vCpCQoMfwtYka5l1u5JH/3xyzGItwBlUGlL64GYcbtd1PKndQkGk1NkIotZPbsJxVJQeP
ASbcV0ztYEHUA+kq0Db5K9v/cYUY25MA/SFqtGOryjjvUDsilr7FigL2w2NX3au21YLHs3UWLtwI
U+tRRf0fgZRbk2Sw55oxXHdSwJf0yAer71Sq1I0IynspWqGaba8aGC5RDyvK+40TVijIVRO2wk2Q
msg7zfCimquQ5Bd/eGvvgmk3FlfhnKeTrD0vB8CMXGTYa1L9HLMenxsm9kcDK4tomVhcREnnXA9F
qa0xHohcU7zFKLrsAJ0PwDTmcV6Qao6BsOcCNTG/2kYiFZPrYppgLCjVUdvHO+vsYvc2kvhTOiwu
kEwdwMDxIkvWmBXQgf89JOXPJk3txrKadWSbMtoXyUHdEzA7cccF3GQ+640kyox0eZOHkYDDhXAp
A6q4zQ+stTiClziY7td/rx52fbmUF0xlURXDlAwwqAPw5/wjJj3Wpec509+GnUt/3CV7IZB3vGI+
Oy7YyKEeHGxzb0zG26frHkj5tAb8g+T0iAtK51ujq+pGGvX2Ck0GTa/Q6Xh7kj9cNQHww5wS7NHA
wckdHkgA+yW8i6MnOTtg4KptkutPi5NcKf4QWFfYP8I9oiPDh91k+7mNOPrhKZMsWMpQnMx7FHqA
xo3wcXJ6MCVJr4pDhAo33LfHjFgJ9QQGAMHwZlJeR5+quY1XfEBSzkR8Bc7C2SZbT/1B/pVH9pTY
CyS3l1+YQGQ6o41syhlhDTa3YqI8gEozHZLcEQCsJsaKl4zc41t9S3Ujj3oUixbNQ9J3BTAzZx8b
PdjKBniHT6ZSCOA5Vx7vfNTjUEA3E2YS5C233cnyK3A09q9YEiWrGje8tIppZzaHo95GGDalJMet
jjXALCiixGlkEEPqXExmzqHo4tnQlUJdro0OoC3hOtnlvuDlF3/xg78AWcbMxd9PRVP1CkNRqeIA
ZyTjkyVkyNFNgvyBVD1JT4hrYZhVyI08yhVpoWJFYoZUXPotO50t7awfGJzDnnJ1bXKqd0TbPvjz
jSjKBbWymEeCYRanptcOsRWLtlACeqgyK7TsK3TVzXJ84fh23vEoZ6T0vRROulVgUkD7Pe5zX0wJ
yQCBK8svs0eONKaqaCLIFwm+HUifzp3QUAyqucgI/8LLAnRvPxEpAe+x9/IZxMCZy0sUGKaMgGog
1ETggpEk6kLjZYHFjqGZRZPaJgYfmuFJwz+HmGs1Gfd4Joq6R6MQ81oB1xNaKGQCtwmioIbxhBkR
uMs9vGNRFro1Y30oWjg9vXxotMqWMPAl5a9pzu2GMh7b2amo7zWVYqZOC0xI8VC7HbAdyfa8uBcR
o4Cg3uVGmgz9OJNH2eN0STpZ1Iu30Eg+tHsCjxP65mDPkFcHvMfNeHBn4ihzXIeZLrc1xGGAGYnB
wZwex/lWKvZxzntnzJPJGvYUEH5JH8Edq0KuZnTeENGGt4RYI3XNm+mmPjV+dMebVGGVSXUUDv9H
Gj0QN4hNlFUjvhshWpL8EUzjRdAfpIPoVn7tDBc8X/MfEi3Jkg1Zx7Ql5WwKcTZMvUZkNF+jsPCW
RwLWpEXwcDd68S71EtPmjTkxHByoo3URfOoEu/YtfNrkx7qWgg0egwrAbKq9wpzRhY18ZRaDz60W
Twz1CIwxyrNCrvUnZb1SjWM+nfqB039iBZZnR6EUfywEmex5aEDgbY+ykw9vO1ikyow98P522XEN
FlMhN5dH6X6na6aeRVCRBaP06xuDjurqthX0QR7wimmsrADns7AjCOxGDI9QlriLkn7E8AjczC+w
V/0imzoCAJT717qzxW8eTgWckawB00d+m6LZasYiZ0trEmsc9PuxdvvVXZ5aL/wlAv9W1i6552Ma
SpJXARgNyk8vYOhYtbI6DIWeMITrN4fUBwDujBY6gB4O/YQFT26++vH7wbNhkRo/YPlFtH7uSsXV
nLEuNCinNncwC/SXBKDeaelO9OFLuQhJH18B5GHhCVkBqE0xlXYub1KVKZdWPTopgm91j2D3Az6s
5nz+1D7m/RAiY/kItWO04z7sd7SrWre9EJ3K6nosLsP17vPfz9gZA6yNDEIIAIhjh4ueT06HJp7T
cIpR7Rq86ip2jIvucnxcUnt01lcy4bOItgmrxQntyGs6D+0gF6m3rJN0AwHQ+e0Nk2XEyqCHz4qO
fL9ZXKlJnBb4dl1jl+A9SrKac5UffZsu4wdEjJICvaSLNk0tNBMqcOGzVabuFO8LFSBzw22qlrtZ
e+Rc68fiCXDDVCAIy8B/RhJMnsfmvSUpgAHBPG08a8boZVJlh2txDAVwsgBbQjHACDthXbbwheEn
R/LHuAuSyRogUDpAXGVRzwCsOsZcrIv+PIEhFQE6DIt+M/kYEAu+UdrAmBbhEsHgFAEEIX/L5pRT
2Kd1W05/92R1bBSoo1eDjVVBdaNU7YWbLjIOdyaQ2ICNwH7VO2GsMFabSUG9HwJzL9ynhYuKIpJh
rkdg6OiZNOojZnPZyUOK8jYS/8XRfnU/lsvqfrivDpHX7pbrHMylNiHdcTPT5oZ+5LdTL+RMOhVA
d0NtNVmMwcbWNcEklLuRR5aCCS4iMHrcave54jDM2Zk46kHmsGUimITMJ6WKHEO/XqcqGPrX/70Q
AGmZkqiCtPuDjVZL7DzpvYateOW1q3/kgP7p7j8XwYgc4FE3Mig/nmjDHIF1Fatdh/gnITM0MGbn
9155hUa/P+y4kR7rQ20FUo4A9Mt1VJBDGXeR4BmDQz6W4K1X0rqX/eQXf9SbYcq2R6SrbmbZryrI
tDF1ihHvHDBNhuyOsWSX0ktXiQ7nQj9mV2cXSr/yIS7FdKpxvtrNj8BcQ5cMXT+swoaAzLNu11cw
/83fG+k6F0y99kkcsXQYQ3CL5pIAZiuYsqfOH47z5RcAInjHpF67lEVDPJMe2uyDdxmsBD9R+7r6
jS2wfQ4Kl/pKQ8LFszFvn4p+5Rvlodm7y14WtawPtWcp0Y6trx5CsdxF14NNXn2/J3y3pCGkHwsR
BEoiZuf4fwQDDeD8oum3j+hj7JelOQHv20uk6KBn2eUk5eA2ikDCMiw/I0t5bkKjtGs5Lf6vCkbl
ExkWFzqJPKDJIX36eW/+iQ5kem/2jAfxKCIgjvgjJYzQ6uwRUY4yiUQ9kwvMyfb+6i+lN99VDiih
j8V+cavEra6/wGTGMrLbr03ZJiOWYJ1mjAXFe4BBY+VmtLFwGIwiMAzV65IUETJc+BPXcTIPKynY
/FOxpW994KGOSVuzRa97uS1OqGDnbgWM5v5g1Q5ZZG8Ds+AuwTAPu5FJOTC1GdsiBwvTSS/BjVsU
dpc/r7wmPiORgu5upFC6Gy9AoA5llD/1S8zAqidSstauchuAZPqIKedvkHucC6S0dZaBBpWC2Aza
Wh+H1TH8JshQI69XRzh8BWOI/Tw3R6Q0VRMrQQCDuYFO1XgkFSAyfh/affDNsxmSBFRtpFK0qTcT
QemruNSfrDsziC5WdBui/UDiq7d+DjdnY7pO6V0eZeGtHMqak7EuvHyw+eDjNQ7cteblNrACpG+m
ici2se+G+Uagz8qUt8YIoBXGJhLv0YfI/+moCAAwfytNco/ISEu38hRqt8DIkkUxJxRLmtfyJ3CT
neyPckmWlshEBreVypNGReTD1EmzYlakzjV5AsZAchPETJj6P8xBhIITz3Qz3/j7bSrUB+w0abXy
BKcbDubl6C4e+YK6YKtoyQHLiTyHL3TFWGnA5hu+DdRv0gAlLNO0Jaf8O8qJobw75c1NCy6vBcGM
CjYHpIxYLSzxqIVowK2KebTazhfF3lvkYYfeOGdClSeKsmR1XSh9vqLzkEWXQnfXijmWZx/DlLeH
wuiiwoJtzkRZsAYs2GNh4fqE3eKMoz2gLr8jnUUwFPXB4KJxFCwv1s/P40imqgAnFU8aXdQPvQdr
mqVCXiC1Nl7kaZdKT6vGKSow4+KNCOpjWbkUR7I+6k/aUqBqrfxKFg3Rkzw+RNPqd4305/MjMeA3
cJMbgdQni5omimIBvgAEIv1xAIhEEhi5K/u5J7ja/nNpvAukPtva6a1VaQkqyuG+BjFR9KgJHBFs
b7o5EOVq8lUyxlRH1bp3QYiOfn5x2YPIob4ie7m80Thiaj/EvojBVMAeqppOP+MOAXekmTiQGjRX
BG5OCYa9vONm0syLw84cinUWjL5OmXyUKOrZGNIGpE6jKzuW3/4t/8NGZT9DW7r/QpeU6dneZdLo
DrJgamWYYbok3fdHApifurGLRZyguBFtsPJxsnf2h9vIowz/XA3lDNtPDL/kC3aN+VPTxcQyIMva
e16fgZVjY4AM3AwopIGhiw4nozVTq1Ug7ZQDiRPy66xyRlv+J8V8cgs+eHs0vM+VnxUEQSQ4svAJ
ZUuiwbTWxZDTREFrSg4IOd64izCu0wd8Ip3/ONy7JPJpN96l0aZRiWVIWq+nV4IaBDROd73V7Qb7
8OIu5JyM8Qp0EfOGqiZZaNvQdeRaDJc5ztHpGP0e/b3+jRuLXzNg2SrIQRdDgv1F9YV6BZNpLeY4
ILYj30wF4g0gusBFRKaQeOkG48FtRdEYSGEitqOASs+TkGJSuLTsSG5tyXjkqATjjZ2JoXS+EDMz
FGeImW4Xp3sgkCZFkF+Iv2UfuKkeV+sZwRV2vQB1ZoiIxj/UrEd5MUWjEDS8sdEtbwzgHpNdi73k
TZiQ42KLshVxI48y+F3SExp29FDILFfhoYeioUX0F1sfNJQvOq/Uw/xuaJKKKkhliZqca34ot4iX
1wh99P6kjFdxEwzhC+ejMS9RR08IcKzARHk79OZ1CWmiDoZUoBN1OapejU1+7OG4EraJ0Yvlqz1x
+ZSP0SXw8pA+1Bt2wPmRBgPTaYop4ZsBSB8E7LXKZUNnqeFGBD3u06edgkWOTiOmfp/Y7V3s928Y
94ULPhZ+4YInj1L7JKxVsGr32pOClk0NEHWi9vrx73AmnyrrDX/ykyu0qBi/Nmc1HDSNGKhn1OIq
O/vRwZ1lgfVseWgUKUG3nzMU4LtHbm2VpZGw9aAnVZGRfuh/hZGWLyuQhNAGLjGGqjrVLWmUkok/
AhXr1pgy5AllqsxGJnVe7MaqrYCW5pOaHcR6sBWMT37jEWyPRbkYJU6TqpiglX+pq1DjA6+NEqD+
E1iuwZvHZjSj0PN9v0QqLC5HqxFCrNk85fsZQaoAPkvMaB4Kn1s/YCRmZ5LI59w87rRVsynPVVwd
qV0GMTjv1kD9DdjUXc17dzzVoKxjszRGhH197SkpYzsHf2WS30caZ1uJpwtUPNxba1F0kaw9Rfle
AT1CwmUbYtnD7cehSoKtZJSWPCr5SbkGyLO3XoS++AvEaVjq/UKTnGk7NqpABQFzq0VpDqheqEJ1
FTZ4xii3mG/rbNIfgMSEV98pgGx1gnYq8SSJoCYcNCTrZJ+idAsVYA7YcAgqP2+4FN/ks3+wVu8n
pFHOylRJxFmFNR6tEhgLaXxZp6urDdF9knWvn79jjgrS+KBNmUcpmjHak65pjhZVsEmZh/zJ/VwM
K7g/u0LKXORTI2dJgjJZfGweoosGDM36UQaQWuV/YaCUo/M00v5sjFi2tBB2TM7gYcXmfgSthORg
xtmWd1+pxDOvUbEsHRCyaJiLlH2S80RQV6nVnqzS1mzjN4EDj4F0QNZgYlTKZMyolA5PMZnHVBUV
6Sf6kR+yQrFbx6WR1fxULae0eJVHHso+RwCt+GOkgSAMEp6ycgRYQ5kXQZxE0R1HOZgKr+rYHiIs
8IZCPemlybsRey8YkvUUy66KO83PfRNwWkqLImr5OprYVW3+qfntf+YBkU5Y+GFsUAhKYcSYj8kx
VKQeBDv9RVzzb9Q2X8nyUu00vICflSphaORfgZStnITKHJssVJEDSr7uFIc0tbsgvwMmPgbDqqOB
8aL8IDyhU/aFhhHzojfSqYvOinwBbBmk/8VabfcK0vrmcgTsw0TwcJD13lvfDPfexdLN3jGSrLbv
zBwjwgQOJ7stQ3xc4xYYK15x16B19JOjUUyXZGJaDLNijIUHtVhjmFAclOQd4KMAxHK9w9bBHubG
FXjSmDHDRhq59k3MUC1lGQ0dXn++13wNC4QZeABQqva/MLDCdH8bWZQ7F5bW6psxIXHX6IoP6j3I
QwIsx5yEYL6fHnndXbbh3sijFDZcAR8mW9hXIRljgpU0gtmxHmob2z+X3DoX7yYpBVWUotbjCq5P
DeYjoq83fJDVKw/8DJ93MjrpkZp1zIBZnyM3nV0Du9XFn+iyw+aPfvEFPD320/tXI+kdh1XUxyka
ZWxJYhB0LVNHRjuxKNGkT3moJNyTUeF/EllrG4pw6uSZiw/TZXap2sV+PpFKif6D89Y434weFGvD
uF5A/E6+WbQbwTWfITSaXPGYH3jlVsZIMhnufr9FYs83Ly3t9XyqOjFHE5ggYMC12uFT6K+Ht2Fy
B3SaLud0HEtiUflAKBlt1S+wXeQuV1d3pEfDI3399ELccYldeVpCWZIknmUxHSaSiE9e+KCub9Nv
wE6SgvRKceZguZMwXcg/Ju8jUmYlzeZJBCkb+YgLum7ldRaQj4jJ0x03xSIf6UN8u/mIlElRIznN
LEvKTzHA9o/kK073uYAtrXDXyGhiysC6veMV9JilqK3qUKZFH1etVNJcg0sYTCd8RZcdG6/GvXKb
9GgOL7tRsTm6w7bVqKhJFur2El1j1qy8DxdhUcEFLvmqI99rL/oN2DP3klP8bv80L/9HedTrWNUK
sCYGBgnIWkeu2ATsn3zH+Ep5QEAx7XgBKLMii2Wcf09IvQ5LERYhIss/+TEMyEKCuG/2LQCB+UUj
ptbgEkVU3AAhSDf2y97sxGUc1Kc8mQNt0Pe9NTxzLpBByA37shFCrMHGviilKdehuGIUoy2EoOxU
4dhKooCx3ln/oal9tg/nwnqt6nJxVKUEdIpRxo6cCunPIpb/VHNqYSsc02Vl1AxOiujST+tJ8+VG
inZRFVZeWQ+Wq6ph8xMzfvquCQvR1WtxsmWpXu2m6BE96HnlAtS7cspKrx21Vs0ggUjg5/YoLw6h
4C+jEh5DpTVHuyxV8UrMij9dP9ePIzYb3FnpZHeKetEt1hnLKG0DBuC8lgpgO4KLtm/lxBN1ZXTa
sMKG1qolQTsC1WGUK2AtJwK2S6oqs6dpX8yPafeqYzlVmZ+A3dVf5Ebha6tZ75OLuW9Vt6h21nSR
/8qzsbQVq5LsZTYX/BZ1cepqKrxFlZFVtkFVx741ztnNNInSZW2hBmgXkYXV8xXLaWO+Vrf9Kk5X
IqA4PEXJtMMi5LUdd0q+G4zY2K9RGD2Dtke7TrUck3ThUnnDkpvePAECvyyN2M2UxvKmrDXtKqm1
naKVJu4rH3ZR3mV7sbCwuv//SLuO5ciRJflFMIMWV6gSlEVdvMCqmz3QWuPr15P9dohK5lb29jvM
XGaMUZmIDB3uaYugdyiB/6RrpwBj8XYgNKNjtQWGA2sTR9WsdpfVQX9oGrXexs0SupGJiSOz7ZfY
7osuuM6FqdvJQTzclZ0yutKMMgCw2ySvDZRwM5W5gf+xNRaeN2LmmZZqoZRoAq2T7rTUhQF88AZx
bb8fnTmzRQ8YJipk/0g3xk300OrYbi9+8bwgRywdKuVFl4cZqfDo2T4sBTvv95aQOrzXx/ILX4ej
Q6QaZR1FqZBtNuCFTLdkXLh47X1jT1rRMi+3ZTuElTjqrUeKoAaGCjckbuoX7RNbx/CiE6H9JRt+
vDtkwLwS2/Lvt6PjpEBY6qHtO9SfARktggnAKd/TX8W2jO3ltrwGBvA1KRPEmKt5DB54/o9tPr+k
U74hDUa1r8oEDt54FcrbfPl5+esxI5fV6ShPUPX52EcwiSfUAreR+BBGuaM1wG0BPcplSezwdiWK
CpK6uu2yVktRjvtncMnYR3ij3mH1FBgLfzBCz7s4KjIK0ziRhGnOTssdoe8ab9ND7qhuHduSgwzP
GbmrTrzXRsVHkrRks64jUimCO0G9k8s7i4uQxwxNVndIRUNtH8LTBkgj1UN3rXrxAUMtWx3Qj4CI
2WBiVuFWiS8riEWTG5pBkCdyGWB+s7H1vQ46IqC5Xk0P40/zjlD0ha7mGvc8tedJJXHvyqGHsTGa
1Yyv1wmzHdWNlxminS0iuNie/yu1tETKnuhmJ6p1hSsV95rfJCAhduQeCHahM7xjP3Pw/4IuYm1R
sMFyfjjTGoZKItkQQanR/NSrS0d9mpwJ6yvLLw1Ms5w+DNH1b5H7v1qDluS5wEVWohx8FMWpVtX7
0KwfpzbcR8uwkeOltkEBxwvI2I8Pk17AKJVVbL+eC6wW4JcvBk74G8kIMyh+jK2cyjYO4+d6uVDZ
c8MzMOxjfkmlHqA1lare9choW698AdD9MX5QnQJs5qRpp6KkBLLW6v2vxqPgIb7kUo9y0MMomzRy
WhPtyelFWHLbbF4v6ynnSunJhj5QUwngyiggpddpENkj+p+XJbCzgq9z0Ct/YytKmCtDMllcK0DN
HcDm2Hlk1MXidjrZFYGVLOrVWRMw5IDCivx8X5702in3AnomsU3S5fqjceQff7cvs/5QOvXwjEot
JWVGwU+zSU8XQJyAFurQDxJdbKNueGOVzMmhlWLo1LvLWsEqxgiHJGz3ZHIICDWE9JNbX2G5BSxp
YprAVAAdLVNevO3NZlmaIUeMEhySj35TYuObFALmAJ0TzKZynhrL1a3lUa48NudMGCXI69QPI3sL
xPsq5cykMjVkLYOyIQs4vzBTjBxVAO7Gg+xoBdLiyK28vnHTj31i53cyD3qT5XbWMikLkpmaELU5
qn3qfBNqYPmbfN3CZoj0N51+7NfIGr4ZEAjooHIQ6kCaSOtkCrDhF94G6dvlx8w+yZcASvVyzdJ0
SSA1BaQboAKyw+qUKEdL5tYS2Lr3JYnSvSpuVavLFxUlKHM/AZtItJWH1iWVvfnH9AzG8YfLR2Pa
KawOY3kY9AeYp6eDg1QCIkvVki6BuREx+B0c5zvS1LUS7ioJM2rF3J8KiEPDkk16VFQVZKWRKpUI
Cx/I8JrqahvixAjMFC/sYSY3a2nUZ5vHqJWGCfDvQEC+a57QJwfpwTa/Lm67xQZyA7cJwvKZa4HU
17OmVh9lEUsJcwV0gwFTecVm1D6K6JfECyVZHmwtijIaHaYoswg59kmPDnF5rMYDRy+Ymrj6VJTF
yAUrqENNBTgeBohbu3/GnhGga0U/26Y+5r45RpC4dTqqWp+HNhZtOoHSAVdHRk7ivUXA1bDPxN2s
4N0bFV5UCSBydYsANiABLY4ETjZxh23+Vu6QjSKo4U5Rck6mUtN4i45pbMVAuSIWq8AOm9mw69jc
jObkB6F0F0ztZtGrq14VuT0QzjdUqbedlkWpFlpDaqF425/of8GTjrq97P7JN+Q9OBpyHOO+i7DM
5HLf+pfgBVQq6Oh2Xpk7iV3sY245gek5v3RUJedfJTa9jgyujCAv10Vb12q7HTRbMzkBP1tlLAXD
BbIOS0+pTDovsSkWQnkCAZyfgC5bDZ45j43pYDBd+B8R9IxBlgmyaMUQkV3Hi9Nne3Nxnn6EHmGG
Ed/qazV+kE4VQsfLctmq+SWW0o+uUuVxkeFtRDAt1BsdyJCEDZfb0eTcID1g0wVilAEIm3g1EioS
BuVg1/vtNdC3USe3+CgibM3/OhmtGcYo1cWCMhrpa0puvcmx3BdstY3up37mDMfLF8mOr1YfkNzA
ShOFIGiMpNXUYxIjGo6vxhqwCZ74sRx619q3j73kZKAn5Hw/FuwH0DC+jkk5nCGKpmAYy+LU7sU9
kPBkRwGDRfc6PYANBCgtTmOrr8kvnrH+P/z4l1zK+/QNCBrDCXuoymP0IT1Nr4GvWqAEKd3Iw3Qu
Vx5PUSlnpCcoraUmFJVQZtSOIjnJvWCnCCBQtQ+8Abl+7lo7sKN2gq2HfCR38hK+uSfM2ysacDLA
2kRddCWnQopha9JNJl2sfD9dhWB+JAjk3ESHqbsrWdTlxoIZyxngbyFrwp4LcVDBPawOUqvCG39w
a7JMK7qSR12uOo3CHCpI5AY/2KiTrX82XNHHCneJDkzM8XEBAvUNVy7T6K3kUi6/ERZrqMnkp/aI
icLrJbKrx5oQAqgfE3rZ06Yv7O6XWXITLrafWkmmLHopm4AJFSCZ9AgnECVuO6Tn6HqAsxVbLwDb
4lQDmPr7JZDuHcRVHIVNhck/Mh6QIwjVgGjMB6nlfEm6eaAIYtxVpoDV8OZHUW0N5S3JOLt5zKev
AJUMfEqKAVJJymc0oWSMY2qRBoX2hqn/fYqZrfyJ2HF+7MRSkbUwqrChVUWvL7NanHIFSNoDQinb
0MtbkNK+YJjyg2PEyV+jH/laGuU0IrMDhsHyOQyDRQ30Xirpc4opuy19veRGL59QVpfkUU6j0NSo
tww8PKygy3b2QbbLQtUWXurBa/3FSe/1qwoLIpLka//tWWmD1gnxPNaiig3BBQaN0KgAkhAYW7Ir
HLlPnZzk0kkpk2Yo4hJ02UxGOhRM/GV3/QPoaPxwQ96cOth4dNwpQ97XpMwa6peGoFuTejTuyMAd
4dpBeEMoBP+gMc99FrQxKxqImxFwEGRCEuL87+Ke7ILDfcPRVJaLWGsqZcD0rLWKsPuUNoAssbW7
CjObMUAgFMeoscMhHTkSObdJW7Cg1LHlqaIc3LmTX9znoKnAWuJNfE/adbwhDo660HaskTOQO5PJ
xaXAlmX+Q8onm3MepmXBGhRq6qYGK0Zpx4L82YonaIewjZ7IWlY+go0x9oYrAKaBadLaj3dWwoXt
l1gmGvyn/8ql9KSyUtkYys93V8MbEEDJxE0sP3cM2FHRnTsnSW3e0jazeKrJqmHBaOvWN8QmjP1U
KraOMaOC5SblqvmMhAntFG8NkrlmtJZEHVAMpy6pUedBWXgAjVHt1KqtXSMAR1cG3OGW03j1YEtY
kUkqXzf8y9+Vdb1r6dTDiDVRKaouQaYR/wPyKzuebtuOSzbPen4rKfQsbxx1KXB+TMw0bfRNcU/s
tuDIT/EOPCooWoh/1aZfC6Sc7rDESyzJBWbQ7SusdBPyMPhdUiSRXfGKa65Z0e5aHDEGq2xGjdqw
EtWSGLNP8+KUz8GWRJ/hne5d/mBMw6nJJrALQdhpYKH1XJZglOHSEn0hU8oEciu9Ma9Jp6TZjNvl
/r+URjkiTCjHpaTFBeYdCFwtUFhq7DtDQxHKJzp3OYFZXV2fjjIzZtG05ZjhJslrmLBLlW7SXb8D
AjYfZJhl0tayqJcnpFFadJNCOEiw7WarYDPM3ABMSZhJ2hB+Qbz3Ha9izRNKPThhnGcQX2rTaRkm
W020q9TA+HCd/LAinVOHYb/tfzWFdkGxWXWzOmrKsZoxgrAAOFnZdNHP/05DaN8zRnGiLJ2iwNGR
EvW0DXxjg8aPLSIv4Ca2vDNRLw2l/kUIZ9ir0fndRCOrCGRc8XMe4HOG0Hi6fELyRehYbKUmdLek
SbDQEndQE3XTAHsxB1yDsf8DuAa2kfz6XMTJr4yIJWr6vIQoIKcvkp99ECojMhQtK1iKS93xitdG
452LMiRmEvR1CCzPzxHs3zAU6h8sH7Bik/X1URakm/UpzxYdgUO1G+TM1qrJufyBeEaDxv4UrVmu
0UEh5TLFrw1SoLbNwtbfpOcWuPIuRxzvQ1F2o62qDqx8unLE4GPx1AJtaHqVd6L1udoXP4L/g/OQ
eVdI2QywczXhrGfq0Qxu1fi2aZ4vn+jyo9LpKRulUrs6S2AoovBWlmu7ig4Y0OdFkKx13C9FAKjF
uX63SZRhJDPELO4OVIZO8mjAHStetdF4TosniTISdWv0phxDswlrEIHC7K5+1w/67eWLI97om2kA
ZADB08Km9jcUw3pqp04elWOd7iurt/PsIyK0KKNkV6XOEcZ8ryth1HsthUCPsTXx2w4p23TTeKoP
3CKOGKayaRoKOpIKcI5vQGGZngIJv1SOYleQmc0McxGXb40d8n6JoLHBkmFWA30UslP1U46Q/pn7
1s786VV4Q4XS0V2tcmZglJ0w8YtV3b/JBbG2/78HpBu4Rp22jQWoZCzmjh4IjGEumtcUjQMEbOi5
KMfLp+XcJw0VVrdguZ6DQTlO+l2cXovG4fLfZ1u/1XmIuVr5jbiqxTyJ8MGSXfFkbAPMlEwohZhX
fIgAZiFwfXfksCtZUR/LudrFpENsZY4F/PYYPZfBSWWA5eV/Uidghtar01Far9a6FsQtGfYAMhPo
rcETV+A1oy1xx0vFiN3+9ppXoihPNSxlaEgqun8SUCHLMNhWeeqIDeaPMryEBiO2fbG//PF4ykGF
u9FglWExqPKxbzCJMb9qXcl5bEwTtToUOfTqi6XIhIBkAbCpJl187SFscmcGlUBRttsuEt3Lx2En
J5gAQqcDuOpA3TmXZkzC0mIdT0aDbEKdpbkLQH4OOnJnuE34fHRM3VhJoz6YZkSDMIAXEppPKkiE
sPAncSmpz8MgY5YhtJUo6kNJSSfNQTzJn3kJ6TEMKOOKdlN5OpKvHFUd9FJkycsS3pUyo42VZOoD
tj1ALCJsd5yiyDV+EmzD9lf8TKrvYmlrOibHeO+AbVFWIql4o5gtTMBW+IrzPvmoD/kNSjxOBVjD
DX9Dhxl7fMmiO7mzha2UsMbFLirgWWswjIVPsfjjsl6yXjZGQVUCAmti9Yg6ELhwR0soSvGYNDuw
RttWetOrz51gunl2XaWad1kcs1CtE5pakWymG7QPTcVl0fWgFZGlAGQwXWyZODgsjsFqusse/aLd
cGhujKO1403bsvLLlWjat4pRmxSlFUrHaI68cgAqt7lXq9Zt45F3SpZmrkVRAV2hLmBDaa0FYRZx
pLWDhR3TbV1rozllBKYqh7vqyNKWtUgqskNpQDPlKBZRhRzcZgeeKrd0zCPx3rMPrr9DfMcN91lW
Zi2T8q9jOZe9WkfiUWx+iSi8V/WdYR5aQIFHkepJ5VVe1s6iI2CRedU5lvFei6bcLUC3wtFSC+ko
ZCBS19HeSx8bK/PrrL+tgmp7WW1ZzkhXNeSZpF0l0mlUo8TArq+INDOx9eRdHniBOfsqvyRQtqwQ
BC0spk7EJpK6V9ELM6/JTMOfNBh4h6GefCNZMRrDkngsxeZxEcvHRhqLv/CtBAjTwoAewMNob6dH
sa4tnSAeg7Z66ZVCs7NC8FGeeJ8MDG02Fg+nkn2oL4GUwxsSZZaCHhCimiBdZ03sTXm3+QslACSf
DGANrIsp5AWu4oUiaOOi1mOglOaik4gnIa/cyxKYbxhTGAqQL0UFFFHnEmazLNJmKCHBVB0FVISh
2l1JMmeCl3lVOli2gHaMIoZInQOoUCAjTGCCjQWIdaMdpdw0hieC+hqCYBphBVyhU/sPBoR94Uf4
S74zP7ne8kcdiDG82iFTIKiMVCw1gHuEHt8KByGLli7NTlM731u1fNWATPjyx2EunIGaDJQ4MjYn
sIF8/nWGSa/UwUC1q0Ae+8+wAz0fyFsR5C9Ynggdbd94xp7MGqpXaIY4HOlMA/El/bMts9I+McIc
eQoPjfwiP8XbZSvv1LvBIwUwXl7GzGUMIOAQBB5VQrx6ftJQiyJRy9C9JqVmFYWpq2k72PHO2ihO
//gH6/Ksz7cS+L0euwyxao3y0eicfra13pExPozcwvLEHvyqG9mfH4V7bjhHnCKd16zlUn5ayIpS
a+RZPmL11dN6rFxLr9aD9F7pdqZha/6vvuJaIO2lRWWIq8zKsNZnV8Ccna6iH2lp/yZw4W6l8a6V
8s9aHc9xmOA7YkcM1D9e/5y4S7EjMUG9G++ayek7Lo8TM9NZn5H8qpWmLqleIl9A3Do6gBV1Kr/8
FQJDGp9wN2+53WTmGYFdqkjY4cXYPmXN6gpV9rDISPoB6GpEPeEEfHPVbn5TzmP30wlfOW+RZafB
+vuvTMq8aWPWdGiaS2g0VTvSGslTN65A6tq6ZALd6N1k9DJH2nHkMtV1JZfyD5GOoGcBsN3RkAD0
SLgfsXdxFeGkgDlCtfDv5FkK5nN0GSNplP7AF4mTHkjyZ7VQBThInNpkjrTc6duRyy/OvtUvaZTe
BEUlmqWGyY5S0t0hO1TY5NW6wr18iTwplL6knayMk9BlJ6M7TPOPNtposcGJfj7BE77ZFfPrKJSC
6MlUx0OFrIqU3fvDctU+xF5+I23HdwCZ+WSSWfKGgzI5zXPxLuy44M/sV/H1AyhNEZsUAxYidnrV
DajGFnfZ9UA2Mt3RrwDILJs2f4Ka/e5Xh6ZDWCPNlqmayaGR9FyjS5OSTewdGOLt/LH8cfk7Mp0U
aD5U4EtgAQSjlOdmRmrHOCgipHNJXvrBaOVOliSHOcqvx3Z8N9v0oZRi0dGN4c7oiRMxb/Osvtcs
2eP8ElZR3ZRFYFCjrmOC3e38lwyKPI1NjGiHbNrk3rCd9sIG0yYu97OylHctidYrYJY3WgVJVbeR
MQBtYMwEubPlJHDS4JAgXao/gAtladNaLKVN6SKZ2SwsCgb1gsOE5nO8r34sB6kBKhfh7w0f1YXz
hJhj0Oj4gRYAi1gIVSnbEwr9BNJ6dF5kXGqguaH2ORoButTend24cEwUPHXuigX7hr/EUkao6vKx
XWRNPCrhi9neKflPseRUNhkPxcA2OMj4DORH+re5x74Q5mQWGxnd9fyhPpSYDIx300uOiec/6AuT
izq3RefSiFNZueNIRr1WQ2v4ZD6j4kLiqqiwcY2okvmNvdwUz7yw6ru6EIkYTcJcGcgcVepltnGl
JqOM8zVBasvVU95uOC+OKQEBqqWhEQNuGlohVT0d1Tjoj/ELQRA1tmXvKg+DQ6a3QQcO9P7biZeh
k3v6do8rmZR5U6TcSiTT6kG2oDqzeYwn0an0yQbhoisbp2acXdAZDcNBHfZj9vZXJwY5Jlzxp707
/4qdXodxEVgpAD/VfXhV5ZizTHzdzV7AOBi8yWAQ4H1GhoXFdySEnP+RSWlObCWTWGdB+rng9Bnm
bIxbyyGhnLzVjrxRRJmpqSt51JMPYNKVYhbSTwQ5gt1uBY4V2oayaxJEdKNL6iGFE90UjmgT6j41
tzsM3L3Gr5dvm6jP90/9dXDKCKRmY0055utOUrsvZITI4i7r/2mHt7ngobR8tzfnd0z5jsYYNGEw
zRQQAIanGJFdTIUtB513+UTEMVw6EeU45FGSdICCpicR1Ti9xr6ilG8EqfEbVeCIIq/7kijqbWoo
YixZAlGBUINIGKEGaYGNmZ9Xxa7vbswhtGvxdPl8XF2lXiemozSMeeKTlf/Et/MLgSMnbBdVDmfR
OPxoh3dKysZJaE7pbaGmJ4AKmzbYAcbrNtabwQNHteCMYQTMpMYAYZWcmup7ijn37eUTM7+oLBrI
0hWkU3SO3vdiEs9mNR/n6japa9DIAvGmfBP10b8siKmhX4Lo3Hxo5h5MuXJ6GsfyKGX/9GK/1caO
4++ZT05WJVS9RAv1Qkpr1L4xFSut52M4gfnXPFr1dTkeq+Jn2w4cBWXrykoWpStdpyR6Xcsz0rf8
VnW0K6BgPBseWdtUMZrFr918DxDxyHE2EqqaukqXj3sTaE8DiO+Qo45euo33ZH6cjFtyO/hMrQB/
sqZJmLr8ForWS4cfUqgzcm/hUfiJ8U4v9gDxAR6nu8VBFeCuOGTP3Nkzpm9ciaXMS9qjhqgK5YxE
MXqaMIiMLMddQnQedD975yEeMr2/RshmEBpK38ZlhiTpsfpdpadJ6mMHdVmMOStxFPxFGRPfbSWI
coDymFnDGEBQ6yVPsgcTRtg2sKmFpp/qi9tB4EIAsj4gYiYFEByo/2p0CXiJC90AquJ0EubbOQYo
Uh7tsi6205pH78to3BqY/PoSRT2DZcBoeQ5R5KNBIePP9TDTbbxkccIjMPqxCIdV+s1lc8II7M/F
UpZTi7sljLoiAuYoukPRB1EW6yF2+jdlxopYcjX/BQLUmUh6bzqehzLvByM5STUKmO0LWlZOV7xe
Phjny9Eb0kWKglA5BSA8snK/GQp/6TI7iLdS8HJZENN+AalIAwm8jo1Ng7KVTSx0pDzd48MVn+Wn
qHKb7QA89tBpQa/jLsf/UiKlKl1kSWXdhRF4d+sTabQvrzpobhBLkFHgmIu3wHrhuq6JoLhH8clQ
iU9a5SxDXxaNqTbRSc8nYScrteAUScSbjmR5Nh0w6ZooS2h/f97zSkoaK2ZVaHJ4GnphV0SLj8l4
P43kw1/d3pccKpyUiqUV+yKNULof3PKh3pMpzM4mr4wgMfOKzMxjGejlE2hf9RutvQR4my7vcXlJ
Xlx1QgIuaMmbgpaTxrLEmKCNwjSLjoYYjTIvIKYMoqyLTmm+LfMHo/XL5cflm2OpwUoE/W7TSm/6
adEUtNoQY3V3k8rDe2E92rUEqgFQh8swaPKAuxKwHt+bdm/spOZl4g4bsY8CUHwNCA0WsGzONdpQ
wjEJYz06YaI0sGMp3mVADOUEUeQZ0qE3kFDIXo6mAoGFMgzWvIA+TxCjU56BCfDJ0Basjj8Loitg
aHCMny5/HWYdg5AMgKEM/9I+Lf3q/QxKYQhqUg8INkYPq2MOeDxAX4zegr4NALXlXJbHvMKVOMoo
LGaXhIkQ4blKqaONqT1NvJEw5pEAcY9PZCmq+q2omBharRiS0YMSDbuMHuHxBWImhvZJI56nfIwD
yaSGgU1wNK5NOuZNB3UCCfMSnaZBcTWgJielf/nKPsdsKY3ApA2ZwFVEBJ40dBimFrRk0aER+mF8
IUhXiz18slJaKOMvjl7geNam/iCoTaRwmAEm5Q8IRBjxoSwp6DXrOvomBr0oYLUA4m3nXiH7JCdl
m2DgR0X5ydrXd38wisl4BmfSyL2v9LKRogmTg6mCQ0u7zk0fCGZatZU2yi1Agh6I5QX1F5IYm7cL
y7CJZ5IpFe3HpJYwkRa8i0PstZ1qJ1Huxv9/CiJYbAUtaEwRIo2hP2pUduBHB7HpqahRW+v8uOSt
UrHP8SWBCnwFAfyDvYAIA8BzvjWiIwv468WMOOrJSKJB9CnrEjhgUQ6l8yIgC1vAGh47dAwI7mi6
GQEakvOpMBmFpTM5VPiSiLKZha3ck53hNwNEmKibYVJ2+c/6CK9vxnrX62NREW4VhIUUD+RY5mOS
Sq6olBxTyAoBZUknLwoBvIQp+3MV74MyaAuz65DCis7ikuHw35Pa9S4HFhDX9rIM45lA4khXb0ow
Mc5myhBYezog7cmqKdhLnwxsDUYHbo7A1L/V8ShHNstp2OhB3yHCJVuDkZO/k+5V7QqH5pOfkiCD
bC7bSkYocHZCSknqXKojZe7FEwZ03KwcnGB4GPtpX5k8L8M6HToasqWiHICNYUo/NCCAlNaoDUfL
MuxZSQ6tmrrTEvLwFUhMQRv/lRy6cmMYXW1qjfn7ecno/6XAyheviwMfXYGl8mtRVHijVr1ZtgZe
WJ7/047AV0h4h2FemoJ0n+BFSCYNpSi2klbK8tRhQE7fGH69sXJba+BGCMA08N1dsp/Q8oAHWdkq
OG2/xFJ6v8h1k6vSQO7wpnkC8Q0a4MPetDHHiQI0/yIZA7KECRtkoshJUN2gXeWSFyJhiO+PMtjT
CdBW5ste8jhcGV68S24XIArDdR3T18vaz3zga7m00zQy2eg6IhfUTWCd2wbbAcisCZ7bH+DpsQKC
tTTKftWG0MUgcuwBFJPfEvccbE2brEaiBcaNsxhbNed3Sn3EuTSWYpQHEtUpP8tTf5KfjdcYuNMV
OIOzE065HW6sEFS+XIZY5sPANrIJKl+E/XQb00jiSFCAPXBqMZ+yr8AQFR7UXeUh2rsj1bFqw6uO
MRb0cVrNQG8UmZmJXODcVGO8E1l1htN2+bsxPukgGWtBjdXuquxmmnbmct/rPFQatvp8CaWH1QE9
N6Jlki7Yhq6ugf6+IYcEAanT/QH2OytuWJ2QZvQLJC3sUO1vP+MGsu81+gQDh+cRmF52LYcKgwZL
nID8ZbXQUsVH0vE5/qKicxrYw2FQ7eyGV0llha4G6GlNCzmVgVTx/NuVCFNmy1gWpATTJi72WSbb
dfbSCeAkAK3DqHOSeMakCpRlJZDyekYyKkrXyi2eRlg74gY2x8v3QGUHIJblaO/ibvyZ78jLrEIH
TGrcUg/7kle/gFLXTp6VqW8UXPLb6JHgDPcMZAcyUgkAen4xnlzhN6/4JY8uKlhY27e6Qmw/UQLU
Z+VHqjvizrhJbqvb/Cl0Em/cah9x4vCmN5imYCWY8pF9NwEoJ6mN97Jsr8CX7gmDdvgbK76SQWks
oUSImxwyMKmxkU89QAIWoKIqjvIr5q+cM06EsTtAgGigvsZMNHWiuK2EME0SEoWq+yUAS4jTgo03
cHs/yACbXk1YOOJuHTACtTOp1BnHpJyzsBra4+Rjg9WWrgD3BVbxDoR0ZH1EupGvOmB/cUdDWDbu
TDDVn1YzJbTapGuRRvQnws6D4oDbnQhszd85LUUitNv4R5WR8Z2bgrgRAnEQm/ao3PWe7FTHBKTO
8bP0oAD+YS/6hVdsrMoOAVf5wFurZj1KBR0kwwJRNlYB6BB1mKoiy8RFfycDbIUrXYV7Dc12rE+q
fo6M0NE58R1Tlb4E0rFqEtWGVIO8933MBq8X4ZJ1cfv/fxzrQ9F4DADHFudZL8jLn2DmMp+st7Y+
sAZ9zMHyTDkjYD2TRqspVo26ysIV9tohjDt7bJ6ERuMlggxrBimWjg4wVhm/hcXj1LRhDsJP6CRm
CG6rx+K+ACOkfr9slEO+0/1pMzyXIE/kfC/mI1zJpUKqPtKgNiU53dT5Wu0HyewsxlUtnS5/NNYt
yoqpo8KoofZHf7M6kqcikKf2iEdvtwLGlpRrIeSiXzIqBAq0HXOEoBZDU52KR6MJG2+dVnRAxVn8
31gWBkpjixOAmDF21YfLp2KaErRu0OPAHgnSQMrPzxGqwX1akQR3RDINjuBtsdU/58BDP+csfDBf
M2wJWG1RfgPXEXU6s0ao0Y5Q/OI6v/3df85AYKjtNYfE2zXnobHesoIzSYhBwbtMjw2jpYhV6DRf
Tlnc26r6oI+cWSyWUig4EHpgqoF0nDqPVfdVm5XSeFLi+VZJU/1ZS/rtEunzr7/4TmtJlJoPQbBI
YrW0mHwkW7uZGz3quxoDUOoW0I5HjjRi0qnQBNV7lNMJH5uK+fJzk1+ESZmIZduSHeFr4TUB5DHZ
EB6fyjtebMu8QuyrS0g10SOiuU6qGkHEJOIbCY1sebFcpJ4UBIObtZPFs1Gsx6VoJohOFMUE2ggV
4Vlg71KjDOpHsIE7kH4DqM8d38havAkEa6BPuRPvKol1/XaVXzLpfKRVpV4XOkR5o4O+HqAMQq+7
qjDjAf42n7t8yQjbMYXz7wnphKSbLMlcJkjr9+GD4Rd3RCLwkn5U28YjNBapW92oV2FhRzccnWFd
LqkiEboCtOHoxlJgNULaK7r1PrxZ2IEeN8vW8lC8uptOJKHlRl+MiwWDsyHCkhii/G14NQ/zqBSH
QH8HpeY/6G5vDU+8G11hT3J3XvrM0NIzYZQPbRQtNzro6nuhv2T9fatMWB38h3ODDFd2JoR6dT0Q
eLI2io33zgWo3Ufhl2BTFz+0g7DJgCOSgC1Nu184JoxhI1VMGWs6WYXGzCP1JqqmkPKlxzXK0lOZ
3aoaF1SGdXdwnNjvwyyQ9q3jaJVD1Wtybb5rdvREcPexX70lyPvoO38AgwpbeKnNuUrGoBPcy5dM
6ntFgN3v08SwoBxYJ98HO2VTPiWIj7nMKoy450wS9dHyetCyMofaGz2ON3uq124C17yW7zPk55g6
OiweGYrl6j/5MJRhORNMPuyqEI7dwqgQawgmrHrdYCMsIQMRRGemQ/Uy3xmb0KnvCiw9RM+8FXbe
NyX/fSW8XsCIlcuN+R5Zzxo4saal3opY4eR8Rp4YyuvJeqYPkzKZ76NTSxvjDSGDl96AQmR0refJ
ibYL6EN4YwsMbAUDLVcDIOSyKYrwTOeHg6/V9Hasp/+sUeSbYhxviK8tQRIBUiKO5WQd0rCwMYbp
Bfk71UulpT0QuLT5VIJjVHmtgEDAQ4BjiEANB+MRGMXAbghd/GsarelybMWcKu2nHH+ICUBhhvYv
vtaZFEojFynLRsOElMGy01tkpvef3ZlHy5k0uzMddF29/pWH/cZweWdSKVWM297SWx2DvFI+3wZa
MtpSku+kXHbizLrS89mTS15pk2E0z2RSepkqghzXNYqpsZLeWHLupb3uc3T/ewyGdBttcSyug+3+
2zezFmVMFsXoTxmZDq38yE+dJUA5igDS8/wbIw9Agi/BExA1/D4CEFrSMo9TPX+SWBLEpfxZ3Q0O
IU0PbgXe2b7HCufSyDddmY9JUIy5CSFNPqBecy1tBU/zALz02XUN/6bvCnk67hMPWwfEN6Uj7Ui4
VXvI059bjxAaR36zFXfxjsD7FxvNvfztvqvHuThKPYwkDwcQmM0nSTgZORYHBk5iA7f5Xe2RtaHj
imDW0FTEVedXWCrxOGpF2p/iKU9fq1oN3SYpsk015pUfT41iy3Mo+2FXdtvBrAU3Hyd5V6uleSMB
Xai2s64oHcsasd0w5ssOUCH6jTaP1s4Qk9HNIdGRwjx0wSI8f3RTod+bYAX0JDUOHXRgs02mS8Vj
nZooB4Vz5QWBKmZ2YoyDM4Kw2o/bMtqjnDohWwZtsZFn+KtFom8qMaxtJVWnXYMNZHto8+EmTxXt
qRTS5ErIxd5X9Cn2gZQ+OGGhCFvLKo2NUPXNvgvb7kc3DvqjpgjD9ZKW1cac+tDWggHWeUp/DEYn
u1Mf5G7axMqNMA3V1dil8VYBzcmdEkSgsBAb/aMps/q6M9LUE3Nl2ESdNL3FeCJeFsTiS9+X8jbX
DfUnpimrTWs1TW4L+dB6M7Botou2aE6Qz2CLL40QBkZsHaVp4/u00gJPN6VslyiWuBmtPneESMIa
uRB0vtWnml2WYrFXzQEgdJ0Gx1LOGgglwWtjq1KBgY05zK4LWVcn14wtkKw2Ya4BXLia9F0oVKFi
N33cR66MBbx5O4ECDQMs2RLA1HbZrqgU0U5GsN2afeLLUaZetYOZOWqWLI9NFYv+jHdwYylzt5tS
FIOkBX/3fzi6kiVLcST4RTITO1zZ3r5kvtwvsqzKLkAIgSQ28fXjOYfp01g3+RChCHcP99ob6ZC5
bAgRZ6nCNh+DKTojRXR5/aW/UxlhUXMe6iPCqpO5gJCIp6L2TGrJVJfTbGBmRh03H7GbdIT/GHxn
gwoxlcoTXbr5wTWcefPUJOSDCIE/JpmsewyYkFkvgiHnMyOZw+TbWmMw4UliUrlF9YEQHwdg4mdO
LAQZrPqZWPO6dY3O7Bo8LXVvCndEgh3vfTeNvY5c0SxsWe+Yd6/xRWHZhM/dC+o/iLfkF6+NglRv
EfhaqqOCuXWbhqOEKZQyd2ynvYV+S9MEv3ombI3fUUbzffO1TXsZvdOliQ+q1zyPmslLm6Udciw+
gBbxdIQ83GWRlzY0NFWL22VNLP9b1JaUSaI+QuZvhT+4YToH+lc19scyvP4Zipr9KJynyiLquWqC
Hn8EzDamaeM5lh3mn4WNvHBdG6Q0tl+uoeM+ZAjg8mj33Cbs2Vkd5yDV9Gf0nfEQRC0i2k3016m2
JY3W5RpAbZmt0XSKYUuR9gha37v9MCIA29UvW+06Kg22aNlXY9Kn1uFt6TQxEMJxdVKyDKfZWbp9
UDUw0fT96++aXc5jdNU01qggQRzB/a9jqbeGa7YM1Tt8Vf5VHoNbgxrmDEhan7LY7MMI4eVz5bwH
bfjQtH/1UCEz/J5/HE2xmZI0OCsrY2UV9V2u26lPx7X6zTJH0CqbxT1Glvitn+SH0CLJ7Bz5O9Kr
U6WJQmAvHfbTInD8pnjKojGMb/3vLkw/xkHBeoPQ2xkkh5bbUG5hdXR9O123Cp5ICaLNjSairGjz
ROrmL0eIeGZdCU8NTkAYkq66THF3bIQzFHrpZA5PjtMcdx8xgUh8oxFPFw9+uuP6LTu75ayt7sEc
nlS03WS0fnf1PKduNzw6O95sB2kvT6zKWd3crA9ronldkccu3OnMAvKK7Ra9x4YUPeER/5tDtC92
0Xstq+4K+88+oy052S1pUreJZArTy2HX+RrL/lXcFNPg/0f17OTTVNX72N2+2Ny+BpMzph5vnFRM
iB3ehhVxgnROqdsjlr4nr8JU517ZV9mav0vtBelk9avfRy/cIJt7q7tPjR34tmfYarTumCce8XJ/
5TrvIteeRdCPxeb4X0nt9zn2L9qDrCL+7oztdDN19cUSoT6GyMRPLhWYiXz2J9HhXS2+e3Q9rnKT
RB3+3S2h+ySuYYAxVv6hoc6WdqNLTxNUKqeo4c1H67nzU2yGy7wAq6kXVe9g+GZSEqsuU16P2Ie6
/lGh+3e1Iwzn20WXseTBbm4Csrfr7F62zScvjnFgPbt6ij9Vgs33Zq3oMWQJ4hsWlLd442xPPOz0
cU6Q1NLMLHN87Txr3eBBFXPhtoA7JGPUhcVD6IoM3m+3DhHg6VqvO9Ys9dMQGtYdBAlkUPBWdP3R
CdZpyLvB0XUutmEB9e+P4WOJhNK7Ad+Te420XQ9V087HpqrhyeGYZM+heNvL0USZIJ4okOXT4tPu
kroMZG3WvRN0mnwzH9qyQ+v4IEcp3DPDdKlGHwmwGyMDvXQ1DDWPAwqaKTRU2cvBuLF0cpIQMBxd
0xsn9SPbqYJ7cYfhwEYx5BZ81PpMB7K5uYeM8TyOG4POoMniYXsT1i8ndVLLmzvrB+n/JGuURfNn
U0XlkCh8HCh3Bgmj3Vkv/jGaOQgIuSfdy7aukMwCAUBip47ri5g/A9Wior4R+QkpeVFznGbkOiNB
LDNiLsOuu9TVtjMbHG/ahZQ0+okjlq4Gr3HT6egP+6A10LftXPyLeHi3E8vp4uz8QT7YEpyxpJA2
xGQLVHAT2V600afJufb+ZZnhMDe6KejFVI7OZW38fG2dA5IInyIxlpZumaIUYR5ReDA43qgKfU7b
/mVykbxB/MvgDSkZgD+pLVuceM/i5RrFS7o1daZbnlU1L8dJuem8kKJtg7we6Cvqf15Hc9FyiReL
/XUPe60jsrI1/R4ScCcM32n7GclXB9+33N68at1btZTKd7OqWXaVUx0Yd12kQ42HTvH9QFhJWYWC
1K+w4tHiTpIzfNieUaw/TOLfSaTLdp1zpeaTC/879IteumAzOkgkfGoBkSup3+QSFZsRf0UY/xii
L1VErqbZChNOGZHzk0vG0l8QIetBf0Dr55h+xmOY1jAklr8VpUbWZoTMLgvcsddZZ6v9JkjKxPBG
/PHLmU9ee7czv7MQBokOusMOhE2CrWHbX+zkpqZ6c1eSqkqk0+qiM5KFO8HItA8yS/5IBCAAg8xi
b0qDSmMiojg4AFoGUL5dh8oYhXvljTsbuP8ovhrIqLH6HWbujF8mFi+J8PPGgZPsqFNr2qJd2d5r
J4b/I9BSbEvi1Wa+C6+KiOdmEJmKP0WFHedEosztNwft/GayIKnRdvFzbZEitfBLM6FcLbBHXD+q
absoNaZVO+x8OuSI7MRZgJqpMZ92Cb6Miop1QgGLxZOnpxI+1U/OipIB5+3KVCmlb8q3RewhWYI4
adx3kFu4OYPUsOvWHYK6s9qv9iA8HklTnTRnx7YK/znJH+796DjElcYR/yzaJ7WY8wLuG6TuuWLL
a4Rex3bDsTbo0Oiz8fFdI8qiB+mYrGdHA5JL8Arn+IbNxCLAL48+Eam6dnzTGh3FOJbuFGWsHU7t
HGUjiw7LsOxmEeRY6T33Lfphww7tBHk3D49U2LRt1auq7DNv1KHtEGCeQFOxRvvIhUB/GstK46Ku
/yW9j4ys1XRZPMZnFda3NYxulb+ccSOXdbAi0oq9yfgCFeHTsDkHHf1rB53zlRfKibKAkstgxXnl
TelVaCcqoUp0Z3t/kadlrfGL8Z2ngrJ3nIJpnSc9JCbheK2duhTGvXOGRcVI74KlPwfT9ryN48Gy
vugsSat4yiO+HlZKb20Yv7XCvNu5Tg0eyx/azCRuPjdzCde3fG3qdHL4zi64KVmMQ9LqwibuyRj3
px351R2B5I5VmcQw0YT8yUX/5E98t6Cl6116Fk7/3PpLSbZq123xvunigx/Iq2vDIog8PGxTjrhD
uWeOy+BcAAGWnZNkCR7U8CqTtikTrR4VFh9mOuVsshkdsX0MOqWORCl682oqPBzqJrqtLK7kYx3C
tz58tQwlF2F/vVUouVFOqJ/rxn3euvVOKHypfJpDYHnEoHMSihWe8opxiXM6wj2KxJml/K4og5TU
ha5MOjvX6HuwLaXX/PDO+RCWpuh0D2OD339zy2YRf4Sa99GQYKyccqfmu1Y90KY/yXW+juZGp7ZQ
aF16GmEaEA8iIHkyIhMMkumG3rnU2RI+b+sLqKzL8Sjaf1Z05Tx+uf2vlDXx6hRvm6exkFAvBEoe
2KbIjbRVdGFB7Z037KAfaoqLNonQPTrKJAVTBDMBalO2bcIvAyDbXziv/R5iyfbcMMfujR8tqVXV
lFH4pe91TZrjQvl8hzVUhQEEmoFg41WJhdvodQ51coB/ETRoyMHLXIFZ0jhu+7xhSNoFm0NyGtL5
6FLsSKnBETnE2hhoDFdp1Lrhzm08J9VNu95g1B/eEZqCMXWeZ5y8HgZMSAs9esmscbG4c+6Mizpa
bOYdITeEt4ZdPaSmezgGHtSB38saR6ce3g4nBPt278p16x1TwQ4DXEa9DvtgIeARkRSDg/ahGrxD
z1mZwJpUTREeQhdbb2Dc1dwECne9wMeDPW91AtZleNTxBFwBSzF1/1wzWMjX5LTJ+6hvVpC70BGa
8raU/L2hH2L+7qFj25DebQOLSbDJRg4lJFdIz3L2UJ3kThcXk3dCSDqMrXr8NDNGWlgxwFnDsriQ
QBp/N1KNW3Txf/H8s41yb71/vZscyW8LMprXJgwfTbIgpqe6Sl3lxtUFRcVcDTuPDOmgvXtoYucQ
zvq19/hXL/GHDnovxXDyOjQIn/GGG3LxCl0FcLuxhyXg+UD489h4NwSE7CNbPTEeFM4sd9gSxADS
7YlPX/zE5kD1Dv4oLlDPpLMfwldhTDEevMvQvyonzvsZGpYGxEvjZGj28kTHH06i4fgmUa6qsRyX
YN+u04tuGDrn8SSjB93APdG6QtfTp4nDCvxv5zlI5EKEpCH4PdbPYLBXd42KYavOC43/80P1iD26
B/5wDmtahL67D7dlSU3c5d0v9LCyjEzTU02HcxdNSO/9Gi15QkL4rvHxUpehS0GqFK4GBzW3eV2P
d1kPTwbP2sbq5m2Qx6N6u+1XOHaZDu0e43VaIekBi1vFaOlrvH7EPjYEuv5gJ1mwwC88t78wFBol
8TMqsffRmHKYwYmE4tyatPKSK2+ivTWigOV9uvjhcaKqlM1SIhqjWBQMSoOfepovG4lyy91d6yD/
ZrEf4Yak3sA7KExnowlz2scdUIktTfz5wEx/S6b5QAJ2gzI9swPneC914W/mwif43bvyAXr8P8H7
Q9tXGTCwjCR7vSSpF0JsJX+sjPZxbQ61y/btYn/b1mcF0KqZ52O/Lf8CDj+dQZ8C5hyN9p+jFQvi
lciWLSxZNBR+VV310u9qx0uBzu20QEctVUrX+oQ/+2XWLZaQe1XSHvvX6BaQCpw7uFSkg4vzdyA3
bWqW6DQ1ogwoVty9OnkCuvuO2PgCVOJxdG4TwQmpH0E9vHoYrE1U75eqOdYR4IGedifh1WXkv3tq
S/vIv6gESy/1H6+dDzXyt5tuSg0cbImHAfG3QK7VnvDpoe1cMNntrV+dlg7LtxHEMNha9JifQ0+S
607foBz/gCV2EVbOMRyT3OnbXCWIn+H6RcTQyQ/xc9gMZ6Bal6DDMmo0lsuyFqKBxfSsaV6jr4tj
ciEOyziSx2ukwa00zlfLs54+BMyLkYKerj0+To4m2KKF2eq7Vl46UL1zAnJqldo5jF5VRA/S09kY
/eu6oFwpS2Pt7OdaFElvcqX7w7SxvFq+ZzGlm6dT84vDJQxCjhpfWVBQw+DEHmZ4Svg1bzlH/+0k
cdZ762Ui4aNFG756BPYsVdp49JjYbzlMqSMhkIv6Ejl6uzGhmUbLOfgXB8MLS8q6ETlcvDLiIok0
mj9g2nBrXQBCo3716G/NURgu51/s7LqZ6eX/vgIW/0GTpPDAL2N9nSJ64VUuucVzJ86Om7CwtDr2
YVOABMHEj2fpob2kNB30dK2XOvOgUKz66uy1TiEb/RG1W7a2y8UYsAoNUM14gnEQIMgRAth6flgz
lJ6BRhRB0UnL994KBfD6HzcGGRA2i5h7bK23C1ySBRU8+Zm3Z60p+YJPvCfXnvRP7kYPFeDPesRO
OJtfzRoUML0YeXAwo3qG2D9vWpkN+C+ofjgRby6acNw7aEXqCDfDHJ86kxxF8jzRNeP8hyhvv2KT
NGi7zMzkdQak6bSvks3fTTK8VJjNxwCsMm1Kgu7ZQMEC63cLCmoCHiaaL6dbdl0fl858U7imwJgd
3QV53uuQATQAFLeeNgNDHzleSWUgt0kousYrj4P3Rfav1lvu7LeZIf63DOAd7ulYpE0icO42tEjj
m2xijYt5urH2ZjlODMDSZFkODrLwlHg3argYBfVJKL4kIES3xVvZZFdniN8ZMjSk/KrnDoEbcp0y
SRqxS6SrShETWTrDND2SgGFmrZi7V6OmL1Z4yzPaBHpeGICrqp7rcU/iFYYUZByDuhh8X5DSHQKR
+5XXl8HCsGK5VXafhC0LYL8z9+bQVAl/Yd2IJyZi7M5u53g9UII2fEFoACzK0b7HGHJCzNUpwEev
LkJKiAYh0JoxC4RP5dVBfdnBWYWUAZbPcKDpAmYmneCSF2BQXtyHqLbxKOtaHQ2V3nUcB4FBbfy1
Qg80mjmoFEeV2eT39cAZ9ejZpMboPrJsqn2SJf7qFQY56UXUee4hsu1SEBuEx2aU6Horz9MvQzNU
ccanBh5xnVn28UbaLp+cHpefGu1N+yGS663f4YKznd5FXNLHAGXN2emn4IDcVFqARxpQnGNZELh8
HOul+/2kkuqgqna+8dGbSYptevM1e9hAT8O4nx+ds53FliAKym9dm4dxqy8M0EUcxf21jasP7K+7
MEIJI4xDAk5LxO1uccznL/h6/61bVwNcqSAacJz1MEQzHAtpDNCp730cXo9flwBjoj8sQ9rOas4H
pcNjAFHTpQmGLe/j6gtSWiBPbfXT6kBmEuq/gsSonL4SuWAUizSVM1wZeo5TT7EaKiJzB6RZHTBp
Ir+AmvAwrDT5WUYaX+BJq3LAUmo3mYp9JAJFl4VKFG5rI3ACnnOY5pCkkY1RpHnlFYEJPNj383l6
Vp0n/7KtiXJN0NB2HayBAEhlJGhPEcgrjG79zvMa/ArYdl90PnTmNenlTw2a4WPZ2qGow/DqRH4R
GdAQ0j/4imps4PshitbIyrCe720SAWte+N7tRsws8/vok50XkcPgIX8yUe9zvTwr3CkB5l1fjgcX
a6o9Xz9j2Z4V1p0dEt1ltT03Rvx0dT1kce/ca+pePeEeBl+9NA50N07yGAaCB2lOA6MvrZVPGqFj
Kci5Jg2T6OTq9jtkQGTl9DIDJ5oiwMXTe8fZh/D0c+upPsNBmQ5aURBCbGhS0YrCk82hmYC/A9B0
MQravPWm5bT2cshdubaHRU8D0BEdPSW1lxwsX5tXZbHuaLGRJfhp9uZPVunvZEbsc0PtZQ2Wv83s
0yxy1q8lrHCj1vHz6JvSrv6t/z1Acpht6gj3wn17F76Z0rWDfWvrB/+FTBbJCKpjHN61UU9NGz0P
g3efawgiPARPhr3Yqyi+k8Z10pkBjgWWQILhJ5lxaWPlGTwa0llY07+2SXNuHOQMQ9c3p7A8vYA1
OQiLUN6lOeHJwhSQf+HYqUnjIIaVooahzdq/OUYfMBKdZrI961Ac26jeodpVKXQMJbgtk/qyz0E1
3FnVPLmBvNdjdN3YnMppOiWQjKfo23Mzuod69I/AOr8mUr+EACMbEKJDGN6qIKxTLKwXWzPvVpJc
lSbHdbWZnKcFjTX/mpf4VVcgatZ+uRuN9cuW+jIDH3sgk7MPEnZqhLtrKlaAyLwMDlDLvvoJtQtv
uMQ7LDG7TNVws/DoAqpOX9wJk9ksAWbF22VEi78u4W6rmpeYzLepSvZTrYEl2vArVPEz37a9dedz
lIxvAgQvRnvxvI7mL4K3dyLezkzPbrotPlwcHILrJd5VvneaZJWHS5ADEn4PvWmngHS4AgXdr3bx
Eq0gIOtT4IUvkAM/zbY6LL3OTRyX0qEvUB5/b8z/p4g5ic7cWrJ8CB79+D7UaMQ5Rol4EpK+1An/
Ej3uOIynl9GIwzyDyHGgjmvo+Iwz8N60LTikMNpBj/K3dcEyayShQFZ615hroCF/7dweLM6AEVDx
HFzSk6fqKE3caEs34WFcrZJvHgYqDTUrPR28NENYumP7OtvwZZrtjvnuDYjYnXntNab+TxSPR3Co
Kp2j4bNjwu4VyiEsvq4LWaGddtSezXDrlP1SNB5ZUUERBTfFeUU2zCS40GMcxtpTVyirECe0diat
LXYMtiG+aVo9ws0JUkbqz9hVu4Z1bhpOycGJ+yxAq9rGPUee9/+DGXCn971F/yLxSWzrdCFA7kQ7
o22czrOdS+NNuTRoCGEsuwMXU6f+EgHY0W3mGnGsG3Px1HBwNxnkiapePavsaZasjFV4Q2nY+0n7
uQz0X7DyndyaD1DDqCfb/M8leskRD/AlJP5WzgYn3Tjyb1b3n4zFT2IbkiPQCD17GD1Hav038PoZ
+ohi+702yHYe1Xy00n30VUDhAOi89cF6BpN4trBvIVitkZH/5DhVofSvK7oLDKh+t4v7byDBkRu1
79oBLWjwHlYRmiA5fgg/LumqWBZzodPab3ejFB9k8o46cP5OW3C2nbhObXdveVd26NnZJN/qMXwe
xPSXmuAZtfRRt+JeUfNGR7wcTLcN5h9knI7hC/IWHg03aRD4n9wCK6m2WJy9QL+qRB8lic6qrfa9
Pz3Cevsjw+CHO/YQ4pZJkbsEGLoRNxPpT9mFp5oj2syMBCxfeMK2ecEGOFAJsK+sv1ABoV3dbkes
1n9JmdyTIX4Z4/VLtOzMmbNjw/LHHVyISmy3C3pANG6AG3PiM+YjT8O7fhn/8YQ+wI0quA82IXr8
4ZNJ8hEo8aRF8FXJ4LGZAMSKB4aDkZe4668s7M592LblUrObn6wi68LpbNRYOuB0N3wgOowBzCGG
mMrfT6Za9q4gh4QNJQcJkI51sACNjpw0kGCeqFfCceYTDX4WT+73YKebQxeWoQ5WaRVO2NRsRBFT
RKzOyYHHzQP2sb97D/rqb/QRJmjlQkfsFi6OFPzrGKDFJ+qzUnrfgN5AE3VnrDtz0Q9g7EG3dVuN
BrsHQm8Cy3N/EgcWD7uKO8d1m3fI9SorFT/xFpHt3nZ3hTkOW3DcnLDgnfpijneC7sNNoyj8nu0E
9NUAbudJ/waE/+6RGBA/JCiZr3uTApR7jHwGTNFU6TL36DvdgeetE0E4MXo+6BF9jmn41QrACm0H
MqTy49clMXEmNorhCQbxxgAUoKpOgTSWlIaHNmrOfZTkoWunvNMDusQwDzG9BsDQKseehio6tvhH
1nm8Tw3cLRshEeSFWog7BBoRIaqPli3nbpxfJF/AhUNuOwfVkQ/D2dS+n3ccV38HbteacrHm4fK1
zlfIglHf0WpxsM8deCxJ5sI6w8lpyGMb4x1miyv2U65KTd+4Jj91VH/F7fB7PTC4McI0Y2ZgYTrh
/u3BnUpVn4dZPCgJv1Wj/7rDsFv65sotZlKHPaNjvgQmxkS7eC/BmBxoPHgp8IOLnaujF28FD/gN
zsTSskcykjvZ1EkwHMOJ+2cbwH8Hg5hXSIjNwEcZkdaO/Lea5T6JvgKSRF+mVudYQ7qqjbx1leCp
A+9a0YJmwMT6Mw3r0YOQAvULoDofFiD79BzVDX7CqCq1BZUdxf/JiJ9Ht3vvZhTccaN/Fx80D2fx
x9pA7BOGZdPGuz6k5RpuF4PXFIdQ0Iiue3SueVqW6DBYde3BpAIsHi4em5qdlbAQMlMJPuQSquiK
aNl86MmNeSZKSYKbVY+nVsqr17DSbYYPJev7MPo39G3p0EwHmN3Y1FuSYuzwoUpa7xOx3lcnOk5A
Hn2ORsKXDGQTNgRl9dWFEnL8fvioR3o0LnteexfYpHgnv1UjmJXMOg0VGQkx3FgoYVovvPmR88R9
elopf7Wuv7dy/RNuyR6iqT8iGR4oay/zuPyJ4yEAGad2HgYg9Hc4iVqZC7wzv3U96WIV6mFk/TI6
8kwJ8o4tk7BLHNQ/GCphnRD7GDjIuKlVH5SU+we1ODxtxPrW16rJeDx+wPfHpC5GyZNMArzpVn4o
vjwxgdttFMspREXN57Y6eRK8m1yTPhMDcJuqie81DLvUmjytU8LTKQgv22rqLIq9nCNjYC+b5DUC
d5kHv3ivncJLNzRzSgg/mUatxZhAa+JS8w9METDpfvwTkXXnTeY0ReiIxvWApK2l4Iu/bzc/ydni
/lArPxhbcEnE2M00hmRjLW5JoO7IsO928az2pmp+EsI/Qlrpkk/bncTBX0rB8lThmxL+DJTIf5XG
L4f1N+Vh4CSdZZyju/BStqHaaVtjvhuf3Lj5z4m6/9ianH24/2XeBEJNWw9SHxtd+woaifEXml/M
N+/xvcbCwRZwt/0lUnySACJdPN2y12toUoWvH2fuTscthqYQKj2f/4aidCMqEc6dM9QqM0G1lDE8
AFLHX4p4orhDx89ltGd/YjyzwQzSFxKeKewI0BjS7mbqmRN2LF5Wf7sEm+oLSDn4jnfjq4VOKIP4
EJb22zamIl7nlFXVf4msd8nYRqlw8bgE2U0ZFJEmbYcZjT9aktRZ3CcXmFkJllOnKA+Xqd4+hZbs
EILXZpzIfBn4afJDYFO9xsq3QrthQU7jQ1bva+2AtWjCkzuQK7rUMWu30cs2RD2lBAqKxEZPCsKN
FLPstDMQADiVs4P2UWQI/aDFOmovV6bG4R/Di42cd7fz9j5PCtdn70q0MueRvsWOfkztCJ8aisYm
kaGbEp+hgxzUjwtJYcZGIXLbks91bl+GiE9gK9VbHWBI8qX6lBbmn/V2mZL6RzjVkUXJDgro377Y
/bLWvE9DuKWAwPfT3L35uNig+UD6gVrQM1b1+6zVW9uC5RhJbpfwRcA/nNnphIUMmFF67Bt7ze9K
JZ+wU721CTQO6wj5RWTWXHZbsc39fBWd/PqNjhkg5oRlJuprtPbOUW7wX3Tp1Z2HsjWKl3xtLcQP
5gcLRHlA63zS9C4EEkJah3/UQH3wXc4Oeg5Elqwe1NuqGfB1OZAwwp8z9YbwPyiAjv/j6DyWG0eC
IPpFiIBrmCtB70RRduaCGGlGaDS8b+Dr93HPE7uSSKC7KvNlVWqWr7MX7LtFo10n9SVvsKkTV+ya
IG7OVsOMPFCdC5PzT7E3VuspsA9tFb5aSXaYF/OnpRJa6ZJdMKOy8qjO6ptoZg6EGS+0q9R2GvL3
OYWtGlq9ToLHs8MYnLxbXvkvKaq7/J/l6RbujwIrmzktnMJfmPq2HGTscqG3+kV6TLe1ut+9dp2V
UZZbN3MKYLGYdHjJxK3SzJ7pmz4yq/1ow/HPbEOdoYLVq1It+z6DXTDT5l3l/R9nSe7GOP0ypP3u
5+aVrmbjOeKjLSpuHUd9jbH/wiOG5de3mzjN/hKQ4rsREDfJaxebv+uiclaglWc9gMRJg8d5VPa7
NXk3JYO1B1m6ysEFn0FAKBu5/8d6pJYwzU9zNv1V6i6fWUC/gQ6160aN4UWHEJlM9RyAgsolO4dh
cPBYPBXJ2rtC+kCJhNT/uq44A9n5obN3Otj9MBR8aWW4DtzyZiWwvHM2IEvXKdqsplOqexmVmBuI
XfEKwpUJM73YFBn9uxUmaxoEN7LtkgtjuNkeb+Icexs5tS+il1yo/LLU3cfGmp9zvHhrcDdDMG29
1KcQMB9AkqiMtTFMaRQ3NMB+sm58cZPcKjs9N23UNckRTdbnVMWRF0xz7GImUCj/qJuRz65VemUZ
4jOj/q3aYllNehZRjevqZoK5lrZ/q33/GBrxoS1Q9R+3tzT7f6XnVRBNPi6zgKFQp9JFCnPj6YUN
ARvJX7Gql16zwIMhWWk8IkjA+MRN+cCevGMWzhnaT/PNaGUciHAGauTtGBKfiSaN/xa03Xviwq3E
Xvyp5YSB1TPzOymrjV3i48bSvxCafupzJuYH2MerpLWpCt35SXfNuzPzXKelPOX2gmER88gCYUbV
XDDew3lVVvg9FdM701Quy+Sh9sdsU6lV92zo+S11vI3R9sNhCr2RcktkvInWqfA7SK5h+OPl5qWe
NDeFVUN7IEhRZiKjCQP3WNaK1a9t/+5RjUHclb+XWGdR7Lf6KHjNjywwg4f1kcvchf86Sc11Fw8+
IChuiZmguY0phRHTnvcetrGdTKdBhmsWFNKklC64Zrr8tjx5YSfx0+wX70huGPflRzXJ3zqT0LV0
oJthcu5+D0Feg3QUi8BOcHMAK5dPuUmNN9N3//ShddatfW1kfzK8btgEvs0/5Ckit3gNRXCYe+Nb
LugwXrrLdL4Zu+ElKNGQrO469e1d8qxwOuxsa9lYmPkyn7cLtFBS+5dsrl8XkwnmSy9+O91wdVr7
wneXP3aeylVhjPvcDgKgnPJHqRjrrNQP8MjFAh3cL/ZDXKom5nJ1fz8SFjwbnoyswbQ2Mgv2Zvj4
7OPwT80SwnUQI331g/qLiGtGU9/csqQ7JE5zdnz9EojyOE/ltg+T02zkp6FB+AzyfWqKYZvXJc3A
Yj8zcAcmRyw3Z/D2GUWdYYR+1HnWj4NNh1tufGtHyUMl+WMHRIXUU8EmAWWeOv+prnO2xYr4S2KV
wCqpV7f2XkOvulkqBkrHAzbdPb9NyW89viV2Oq/0YKzqMfsTyu5NZbQLbXcCF2ByLIp/2RUHavEd
3tVRUV5yLl9J/Yl9V4UMGk2Xq73Is5EvvzLX7rlmx4PlV5fWtbczvhq07JZtGhFBRWz1YteUXEWi
ECdLOthD7kc8MXTVjyXsGgthe/1boEhzWTkmSpEx7NrKAZZ/3PAe1fumE2NxSLsJONZVn6U9vyvh
kIeox2TtT8UrgdJvXVgHyez8qMyse96H7zrlEkDWdyNTsyi1szYkUEnFF8QW7EWlkaTyGm14tyAZ
d0YAGWrkdbyRPl5JMBeUC5yaXi2Bo8r6y8VJ10X7klk0jh7lcFHl3yV3UQ347YTeHOVJqCNrKZd9
VzrPntH9uI9gllsvxWZS47Sv9OBeu6HHWc9OJpY8juu5FCAjahoCdKcEYBquZeUY5nIaMnktBp7n
cV5ekX44yheo1HZoL66af6cDaQyEpF0cTk9xW3iR5xTAjBQfhuteNbsYVnYLazU27MpMDo6f/yZm
8C1EzW7q7rUw5EbCwVEsHx1zPOtOXbNS/l2w7iKZNJcuTKh2tIn94wIdT6x8dakSRbLUiDXzQVve
9xCmaJ+AOWldzVHSeDEHqMtzPQp85Vp+1ppVEACoDgV8zgrNZpMbE69dSlfFoPn+lgdgsoZf9jAT
cQA94n6pWHx1Gpy7YNPNzmQxUWX7msYn/UmKyaAlzD+KwoS5H3oRhQUeWWkaz6bh/1p6/5kM3sku
0jQiDntNRtBjRUf+OXF0rxBYXl17YtWIxGgGvzqXNIV23K5SL8VHrwXopfjKjeTVC8r37HE7pwJz
pB8ldWCFeOO4v7FdLxXg2CoM9bc7sLKlKbI3P6MIt5jJvKq9ZI7cJCvRrctfToWpWAs3W429e0/z
7mXO5yemliSRzTCm0Juw00dEQ7w9UjriLOnWYWT6Xeh2KrJE+jlZZRFlFpPpEJwToBD3XOXZnxkz
PVJJs/N0clay3qu8BHCd1VFPlD1mvbF1cmf23ZNamoFfUjtHy0Qj67r8w+2CdxSpLmp532wesYpd
tOtWl6e0Y78Gismfqu2u8QyK6kzTrXags3MjPc3O8tJX3WeeFIgszgEq6jXDxp+W9lTM6cEU5Vdo
QWjNLu671OcgpOy1Y+jT4EfEwYUpqmdTW1ZU9gkXF+9D1g8sTLZl5NVwJ8CvVHpBc1wSd4Zp65+8
UF/b3PhOO+MFckZi3is4wYDteEO9d0bz70RlhhXOPDTsN3dVNpkBuTa91Voa6HTqTSVWsaWM/pcv
Dk4LSK/oqudgcIAD2l8SdwW5lwLH96oD69v37RxwtDBMuehbRmgYhre2c2oX5jZsoN1v/La0c9rb
y3zBPi0rkhOwi4U73ArPuI8e4FfcRFa1fD9mnK8wXymaBHjFDO/NozB6625sLqPRXxGKn9iXs/WS
8Fk6wTnQ85dpVCBXqfh2Y9431XHrCM1JOjpou/k+UMLbdO7YrNjWsc6FwtcX+3HkOhFm/msMC7r0
7GxL/y2zBgbxYg77fvJWOsvTHLDnq09PEGb+Os+zcNVO6b2bpi9H6pfSJPSlE/Xzv2ScZeFu6ap7
2C0YiQtr7RJrpdx0k9j2xRns5yBX4aqxs+eg5ZFzPLYzTz+jKCesSHRFs+W+8MLua4nzBgKlumi3
V9t6jDd+kSUrdxl2kwv63WfGX9uqvhcxP9v4AG5tvHkZWrnDU1SVzkXiDEReMO2Uy4LSsvvu8xBU
PvlUrbrOow1RtKSXPPTZiy1BJTSPaylZK7o8JFTh3F2+6JXv8pbL6ZeFjrcOZvOiG3nrl/bgmP1X
uoRq7fnxd0NzuAqxrRLKLd7k8YtLMcr8bMvKq8vQji9Bm31rTl4SI+1P7fAFG13ytZTDc12AlCvf
Ia3GkPnG24W5QbdNY7qKMyp5K/Q7oBTvWRamtzaW+N0ui6vI6t9lHBtbq2PvfBDK41iVcL2KtffI
xTZCJNYDH5gK/d+h197VYO7Lwd5mJDMK7b3yXu+mQYmIy/luN5J1yBVpPjWWHJiDfe9D+eSnxjGc
RL9FuFMrewjwp4JJrqx43HXcqFzR1SthhRO66z7Q/LPsjZpmBq7c0QV8Ha+hbOSGcvs8o5pFjAG5
DAWIsZB6he+5t6ZxbaTU2s74PIccami5aH4Tp7UOnBvu7nv3CPHFDV1mt1Cy9iho+DXPfmu+I7wZ
iKvjrp6zi6UXZhm23bxy++5a4orHfgnRPAcaRzpuozZof4TVX4KhTXddAMwtOvPbD9MKWqPoomaw
PwDznlJs9o0Vim8vlgseenkzDVYuYfEiJXcZf78vyGEoA4eoyZCBUE4UcTJfg1HSvrzYXfnu987B
yY0rBRYr1bDOVt3ofOaV+O6reFPOvVz5XfVmLDx2cpCvaAa3xCvejZCVpXFIRaMObAXY2dlCvqXk
82gMtsHGGLldg1FYTgKjIWi3w/KYzGd1a6OYD7lpn9lICDBhJC9uPNZRrIVPpyGuhmGG67nRh8Ux
qmgUinwPqwhXVaMx7/upBq0y7r4HTdOV56lAtyUNeA9Kn66zo88dyF90c/tRh8bdc73DMPl/yJk8
6SA5hhxLK2vArxh85r43J6XFU2g3TzIZ8i140bxiD8BvObvrpp5Ola1uRdK8BU78izEehynjTIyb
YW103TV1s7vl1c9W0v7LYjIbVu5ckrZ9ckwbULd8Hu10U3YGO0BHBB+lbmWNn7do9nMlsv8ptNmS
oAvxjNUeunTXSzTChquDgNKVwTDQk+my9dg5LgcV6bg45lP914B1sp34ubMBCUWKX8B+jorakHzC
LynSfWY9CpIQUs5DvGj0fdJ8hvFSosqTF9KB/RK7cp+P8V/g0h+vs/y12fXY5LbT/ymT9BIb09Vx
ihcCVE9eIzhdrIRUErVutfAQ1kP1KiDSTqpJGTnYL3T8oQAqs/4pgx0zlrk05xT/yA76vTNPfmTR
tYy1fS+t5Ja5/d8y5L5gT0a3yYV7ErbHOtY2/AgH5Pagoa0XB17lW9lnxapMApPOFD9ToZoUrUW9
2Dx4iPmo6+EuFP/M2KNjm6Y6oij8UBqFmLXhbqQnUmg+u72jOVf2ukPaoQTZZMK9+TETMPD0Aom9
9r/xVfJmVEuy74mHMtHl92DxxAejiKhjio1T8R1JWLl5rK+MXjvVODarcCzYd0YSclWGC809GDw6
5F54YFhOf09m3uY0yC4N1NSqtZovSy3WhoN9oyRaQe+s685cO9PyV5rBLmWZDbqh+W62ThMFiwtV
aFmfKkXQtHK+Ol+Teyw6G7yhsN/DBtykzuWH3w3D3nUtUCFIgUZ356D1/5apOhiZs2C8x+8j0bDI
yboxchduc6fD9xAlYrvSbQQi95vB+28BQjoa43xwkuVCTX+ljFmLWL7KPL41In333cJctYXziwL1
yOd6ri1xAtHFiyy9amPqHBvOsH9ZjU8XIptmm7FR+XEHOi/5xCujRzwMjAwCtKmucfnUzov7w5g8
6np18N0RDhT83Y1PZJsP1HXvBWDOqKkgSf8/BbDX8/Cd+8vHXKYv6SLqbShcniKWNfoPT8sHVMyg
YSYRLFFaZTszG0/eOPLJZ7fEoOSJzQrq0YcTF91wmwPz4HrVvaqHK1Y93/gcoou2uOvFeSQDLuxH
bcw/Vs2tj/u3sJkBmvz6aATzUXkUGbNOrrnCwK/BXffKYxkXkkTMLd0D10xdWrID2J4w0SqRF0e7
WW5LXD3nUINGyLu7ELve5XXaPndh8wCB8/zPNOavcpnLw5zhscU5G0uTqf3rzPpX3JpmVPIm743K
7tb5JHeCXmCOl3sfvxpLt5FslXKRmzrjYOj23BW4/fATZ5cUhimng1n7J9NU4DDPOQMR7T5eT+0j
uLMwa8DnkO2qiDf1aipz281MmDezXSVIuhTlXtbieWrvC5RSq0f/Qkjho64CqGQRg8ch2EL4/Gm1
xdLHIlpahx6njwL9z4IYiEjNbttkODReu85G+dcpjX9S6c20SBN5BO2wzEhctcUMFDu+h9rdJop1
tLXOMbSWQzI7v+f+VYeKVtz4SrOnhLpozfCVkn0kwFgUM332XqO0AZ3d47i5Fb1mncu8G9xb2lfn
rlY3mWb/TBjCkCm/pVTMvsyLQxhST9fqbsX2urEdwujE13S4kUREmIQXGd3dNQAgyGmMXnypS7V3
RTCuVEaOjRiAT28xgrRmQcbCe8SpgfOZsW8k65utyzIAswpfRoeOIUk2INBnw1MbjMpNAFDpaaFX
yYiJysolkU9fcdWfS1dsB+JCbmY1UT9Oh9GX29REftCLf8Tmwn+VewLEe2kCD+iAbqzOt15FXmxO
Ij9MtgAkpPrSO0LsgVDR1UH3Xo9tuh4xy2bqRwagblNKwCpAUZLo9XnOJqYYslnuujDYF/C/LuTi
6FXXRHKfIszatnGzLD7RNNtg6ezncfjjutO46jxng9/O2tQF+8YYipVblM9TOkQj2tsUqo8p97d2
gnRZF9vGLk9xpt+yxDj4S3E2rGk7VN5aEyL3YLNI3wCMV6nBpo808iTrIQq4Jg9cJBUrIBfCqm+t
aPfDzJaMZFpb5act9N/ZMPbF+EDe+AWU8zNacs/ikLWNnj86TmSRVtdusTVnfx9rZxsSa/dJpE5t
hUzc3RRhr0aqC3IBdmv6oUW2Hur52Kflrgw/665GyhmfwSePTB+We4ZVwALZRh0VY/HiF+bOa/MT
/jeKDdT48+Jz+7ca8zhsS+O4uObXIkkntL3h0RbzwwF7kqzhUhf8aT4n9AuV/CrjdC4fHTZQVTtm
t2H0z779OffNBfzxO3SHzyZz7uN8SbXzVM/wMMHPUr74+fiV9BwKjxh0extLsBqkfMOluermjVd/
4SBF2Qi8HaPq1wFRFRYxUtQUhvGo+EZvw2n+kpQh0Q4bldqydsHS/FLcTiXxo5DmNZ9Ix5YdWFnH
XZQAGtDhJSzLLNlnR1IgjItd3sc7vRCQDPg42pnyOVlbA4qi/a9dMBlhuRezX7ctuF4MKDc4P3WG
a4k83BNCaPL80tjqD+b4Rx7Ev6yeQjjUDisV6vYjZkHZOonjGgVnPARBggiLA0sHyQA9yCD9Ulfe
52wtX8WgD6Xvl3srg7oa0us0I4ja71VjrhNUWEcmkXjkLmtkhcxc51JuK9Gsud83yrduXvphVwVR
dAKSpCxk1qyy7iuoqxer/bDSt9L9ymteM6vlLCb+0Oc7pyh3JmiRGslPXswYjdx7ceK/wpijMUWW
SvNjIds7vu7GapKI5PfKdPthFRbDDUOEBrxwD7HfX3LryqLAFXEpPiIyZiNpvzF8zuZ8o2cycyLG
Hu3YwzRFocFes6DbpBJpp/M31kB1I5pTEC67Ihk2lcfnkw4Xp2g3mZeem2rm0CoiS057SDnyGUDU
/GjWfGGPe7CdGvZn4KlWq/iRUEDDdGc/ApcEVmAqDlqfQ9avxWHOU3NvyJrxXt5TIZydasdzyeHt
AgRTcd1LxP8gLX5ai0BUPG66ggEdVkCUXj8PlXkLHe4EpiEY5q/Unf/ZlbWpcvclF+GqMOdIW/90
GXz2PDFDjcoIWuWYH2HuRRhAm5wX1Wegasn/oCSUOLDjcNWIEFixR6vwiToi1Q1euZpKHQ2WvTOy
B6y4RNjckTb1oRf93mZMgUm41De/0traPXpqIOGVNsZr1tpvibKPIySnV8PNOh+ZX62byYCOk1vl
z7uE8GLovxVh8+I33T8zlncmClxKJ0DXmV8zk7hROq6HwF+nLRiT8xFXv/re32obqjSBk2DiBNmg
aRUUwZa0/j7oJaZ48xLy06Eq+lNCeJhQNhNe8CQXXb0WdcuXFoB/pFu/M/ZNLDZsQNmOpH37ZN6R
nueB0qdBMex5KtdxiS9MyKJDLRdBt9I5BsXMmICYfe8EQ0LdRzXl/ehcDRVuJ8eL4KtWFnxH5bN+
sO0jJlbuYoPlNpwehWSuZ94emNpxVJA+WVmgjL5DHm5Ni0jpdCuHd4I9JSRCNS971+rXAe17yZAP
g759XqK8oDgMfWq3jIakU6iVjfGuus+UNJcLnuum/nWu5LpX7akRjz+hoTKRG7919pVhXwyR74Vo
NwWRiypOqCOKo5VmO81oEGviWWYgPOt/NsOstknJKmZi0zlRdS3AzaV9YEzkPjT0eq7irXCnqNbY
DB5i9NiLLeszTmnSnDHUSGuBpJjeS0FyVnVEgRwjahoNevJXWv4+CPsdeS3ktJ/JKNai8Z6dsV97
qTiWnJSJV19bZyKxnSFPzJgVMBANQmjO1wRdeB4HA1zI3iwkk5ldoF/7heUctBD7PJ+jPrT/mJ38
ZPDGaigGtjlPX5XPDToXm9Bk94Tq4GLR5HLnKeZwDm2GFhI+zeo/Qf1ismy37JKTVdvb1iRLRsyv
k+12Ml4SXmWXUmlkokyG3MYGUSoQb6Va85LmA9wkahc+e155NMruxrVp7OfivZ+yq2iCo0WpM3nt
H9bmIeUxgGEmkl5TkI0WM4i4Mbz5lkz2iuT3xnTGd590X0mQL7ToqhyfwMwfx0AHme1/rnW3mIrQ
WATntPPRGK/zorZuDSQlcqgtuB8gOeGsiwVwNPwpmeOgJ3wQ75MzgOdn+ewya1/3yyEk5e75jHI3
vF2fWGe3IGCa/xCDoSJeQ1lzvTSbahIv0mrPaffH9pa9iVrDKvtHcbR1mD9g8mNqq9zMAbPMFBda
qNeTMPmM/Y0fMDhCueusSY+jdXKG+kW1oCyiW3sJMlEov+xZR7UNp+fY+woZwAE11EFO/HgBuK2D
nKllBh1lYBxkN+xm1f91q+wfzvl24W4ckARnhk8wJnUlyV8XbfligAVSJ0VebN/5AA/J5JwbK3FX
vdFtLRluPWv4/eiaQ5eE+CM/1n+ZVvdm2yHRHXaG9P2TMscnl8PH8gw8bB31jrwwoeMjs439Mr25
yHNhwlAlKArEnuZsOO1u9NtxXwXhTIi56vaQhz4hNzM89y26epKMHMhM7v6AVB1PkwhPZZnawGDZ
5xiG4pz/j+wXGS8iCUHSllXWkZ9Nsk3ru96+n3J33+YFR2najr8dayyYXsX61ikvuZdzwZCqwEzX
E8Dtbm4D7FRcSYQmLJy0vKHgzXunwBKiJ/w7M4eJSFpg7ovFVGecYRFGquMadnXbRTAs47JKhmqg
0BT2riH6fqEBb5OV1bLMslINWcjeXg4pejOYaZ3sDK91ojIE3KrZyI0UPhFq6aYQmTck4WsVpDUZ
WSRviT+QndfstE5MJwOaVPm6nUS9KSYTyMedqOSmdvGAbvE90fKS67g4JcnVrNunXidvHWnPS0M5
UxwW4Tg50XPPhUAAwaMrLd2XuXXoq1WVEu7NSDHd06DJjRftTmTe/TFrVBQEOryVLkRK15IZZS8o
UwUgP95lItOV8yAGVeF2aAoApN2syQS2ond2jWtmLxaTbqCPhuw5NrBkhw7fZxxbBiKV7tNcg1H4
qU1gOcCrYjAPs1+UZLJUYjHFkHH0O6E85Hq4MSSRTBIhpyKwrexQw1U+ju58S5ynePIbVW/bcmwj
4yEpB+07i+wVCBTnLhAT1zAzc3/Xi9dcnbkYT61Nb9q0g39sWHRKchI7rTYrqniT8sW0bIR4vgeQ
bcfYlaNYGAEEzNfUCf+QpI9QtN/cK1Uv31xxMwFbT61ZPQsVQol6ZDg7kls+eC1bphl5RXpm6DMq
CC4RPIklLf6BVy1R79bVJm9gn0QMRWZ7HFyGznxK59a4VaPDnIhKTIcqmPIKMIS6pbINWNBljN/i
wgA9ssUSP8fW2FwXl65nLIbsKglfQdozeTpZ1XGeETSeUlJhUC3Vd+9jtYQzE0IS8zI4i9oT/bYw
kgiZtsIXTMEagKfBy+rzhIkLndgEILCFE5kuwfGlJ2ptOLG9I1RCLHha9C7M6kztwtYkjVppZp+h
m8VrknEl2o3vtZt0KDl5w1Jbb7JucrV+2Lvd3qxsbW7j1pE9NEzVEl9k+9LenoJwE5ZwJJHksrpL
14eSzHKPOImnF3kXbTf9WcqggdImlgmpkWwzQ5L01bOmoRj1WzG4LoHCwpm+UlTBE2Mev0o3Nj7s
OmvCNUGH6ggZM74HMEqv+ZTa/FWMk/sK0mB6tprHhCPTyRmEYfZpvMnnyTybbcFwt9brsqszpAyJ
KKuAcMLidme7k5BiLSOUDtyz85+hcvIpwlBbpmvXxxOylVJJv3IbZ5InmXRyORWBwa84C0NTMbRz
IwgjZWjvKF8LsdBy0MY9FhkeRFkHLQnHiZkSWBxu/FR2zAM7D3XaLEjEwr+lljs4W4pQnmuGEAqx
hgOIvUjCxzTbOcv7Zq1aTHzd5+rfMiTJJTVj2EzPnsY/yk/Ho6oTZC1L1S3QxGjuGzkVNy2lt9JJ
jkrqUPJWufwFEVYPD5tCHBlL1145ZK0XszPMbeLR4KyzmcHKq6FCrmdyoK2Ks9YIxBvTnutup8te
YrRroK6NNaXMvyG80HyPRbN4ewRWQZOXB5kbBWPASdBV9mOUnjLM06iYVMSWswm5x0CjS4NwLfxp
evLtuP+76CT8zGnUmN9C1pyTuUmqJ2i1nupsMY+LKGaQTqZZ3+F/medY6xJuIst88a56gzYOgxjZ
OdXa/T3Fo+Ckc93+RsaX6ZmeCQ7sGFlLCMRzPyyzHzgSgrHdW4s3n+U0qZ5vUlWvUzwFb6FV1Kec
bQe7Do1qH1eiumvVzA7DbTwGtllLnf8dhGDI12T1x9hlv9nKXIr507brKJxqKgff9vFcwm6EVJuM
VxMeCBW8rV7GaQ5fu3AMNu6cJlevSQjBzLG113H6M+PbVJt09DVwORlHooQgWdJn0XeG83iMZ8UF
BEAFSVKY24KBmQeZpKwa8lznqmBbcSlYY/rahn717gxh9i+xxmzTp2N9YZ7N8I/DuPyEQ/fuTgXM
PFYZWGcdti+TmsarTi2IFElKr3HlfMgwzuhXTaaSFRNUk8tQwu9ROPErWnv6U8i4fu0bizk1i/24
jCvoWI+Ch00nyNGnHg7OXY+BPx0KY2ryaJlnSZaeaaekByqEkmS0BwRFHw1mLkh9BsasT2Ygl/uI
J8kIH+y9AxM/yw1oaI8sgffmdnFKnkSJf31m1eehKVPcDmHlj1FcfnduOT8ZiOIs69LAwUmFm37E
ThPX1KKOhr3q+g1QpbHKVINWa08mDKun4mLlTd5PMqbT0Q+N4V81AdQvhcWkuyU1unI96AKXoJLZ
WjCZtV7pMMk/rDkRv3u6hm1aeLQYkpuBot+cd6VT8xh7efeUJ/g7jSMMfgSjxveFbS8XijjebFcm
f1WDrGcEXbUrm3Y9cQNtQoNDayhyHH05WT5IiQ25OrRZ+y805mwvmE0ezR2pE+IUiSOj0Er5UA0g
HKTxGIHMo1vQddyRzQNh9OLZPhNat/fjrOdtUKTqIc6xf4RGLrCgBSy9r1RXvTDnrfjlFHWi1iTw
mLUwMCmtnwLvve4osO0AWJzgUazuJpBSGRmQhK/hQLVvFYxj0UPKKZVbCiuoYygTJtK0wgFK8U/L
ftcw5+JYGbTg+yUZk4/cnKzjADyICu1QdGUcRuYZusS+S6vQz+OAxa712Dcr6aA2eAjXN9ul+ht8
OhGnI9dUTg3Rd2NkUJzFkJMoHoS+SOWP1yTzQKcGx0j3kpMZh0EZL5MVeB9A2w/nyrD9VbaEwamw
arCgss23fhM3F1kTxCwsZZ+VVTjvNeXkYTDi5GBnjXjMUzCbXzY/ZuMj8nOdc67YoYVMLuJ/aA5o
N4xFnH/l0myOOrF7hfld2OeRAavsG1IDs/ZY2MIYHGZ2CKPmE63HnmyyHn5mxTQ4Nc/ic/qPtDPZ
jVxJuvSr/Pj3RHMeGt29CMYcmqVUStoQihw4zzOfvj/qVlWGqOhgV12ggFrkhSycbm5ubnbsHEeO
nwRwFMeAFSza2IpeKlHJyHTzzl3KTimv26CGOFVqOV220kjub38wyt9mO0iPvkOlKpeIE5DX5BJM
JFncLoDqZA+5ops7wanzXaYJw1pKJfp/cN8AzA2Sb5pUdkCZreSqovl1ZXngS3TJaPpVI4bceAaT
/1ey1Zm8IVTpkPN651DKlhtv1Z4RQdNM+50W1d2PoVa87/R2NZFYV//opZBeBnyGOxUOw41TF2+V
7ymU6ST9SpWYWiRAau9wtqRbv+dR6A5CsQla8FO0c5WD6lk+7z91hJioQrWvYr+51SMV3r6CDarM
LLhiPhpMjEOH8YfFlPa2iapvgiyycCNvfkUqFYNUNykjWooL62VkPCalQ2dAd/iNY90pVXlgKW79
O4pDfSPRybtXTAfwh9DS6fJcKdkORmjuAScJEFsXebuBli3fkWAOC7Vzw20Nn9y13hoi0JxBscex
AvIeUdYfPa8RFnVUUHwpmuG74Fh+vm4Cjd6/Ezj3rqOHADQ68GhtD16liE06m6WsMxwLNwxHUeY1
rmiDAhbVSjeB2IWbUklyuHMqlX6Q2odU6ozA/A08DpZhtcp8ihnZ8N0S9fx7moDsYfyoM+lAAkmx
JTr93MRGSRRRXB6TQTrETDTUA23EZkiVPd05fys3gIcBL+vMwhtpWtQAR8T4JvYd5FclLupklSqJ
+RgXSsMgrFUrq1Apgie5V6WRMiglqw9zWqNFZdhFP5hvulPqL3rdjGWnroDxSoNjHgkwxfiVa0pP
AZ0DL0MEybuqKXfIFplbI/N5PHjNkPnPUl6bG41uRWoj5qw8lyJoTKsIol2rtMqaQcb02KuNsVXg
YdhEpLWqq62sopUWiV4/wIUh7XJIHq5VV0YVNwigBCjrkMe3Fj1qheHYTNwch7qvYPm0tK3n985S
cFvp1QcstaldCqGFQWvHFEEd8IBlBkE15Oyeuc0XQNRUh7IB8ifDGRawkEKIklP67CgbrQy65Ndh
UPqwISrjjGtJkzZVskdBK+qfUaOToRUZ71lNr4dHEHq/JQuyT2pEDmADQeauUmg/+G0vPhRAq157
4KG/s9ygCScwopQ5HlTCGp0jiAa9oLqC2kanjSV5G9oV6Xe5i8LbuhUCYcfPEx9L1TS3Pd3/O6hP
JEBMkJkJMQlYW1nCWjfoQmmSlH8rxehn06rZXaDF1p0Ft+9WqrvSNuF+WGl9RWVQAI4A+YG0H5jO
Ogi0S+2MK2blhIO5afntgR0qTQyOwOVCI2hCg6Cl+dIyE5jEIkGqmTanX2z05B++lNTbVqaUUDgl
dY8gpsslZ71/r1pu9hwbQC8NL3QexunJJTQT/QvJFjxVkpp4kJG2zANB4RreBXkg3sombEAg1BjP
tsIYKbjYiHDjMkx4yqpGZAtQd+8ZsWoaoJZ0mhLGWRcNPa2fVgE4WqFqtA9lRrF6yQpvGTfv3sNG
728sqLQYIZAs+CkHhf5g2vzQTFeiBtrIB8mtddiMZJ4aOYzTVaw5a59YRUcjVDdACrJFJlcwdqdD
bmsEm3XpCvEPgGTiRswKuurEpbWWFi7QzK7+oTlpexDrLL7Ri0zZwogPuSNUlfd1JDZHT03EZV/m
/b7nhbmQ0hYSFpfVrbrSkBYUnKJ03XvllZcm+YNpdTo+QYNCgwLJEl97v5HfgiSWwFX5AEkC9SZw
M3HvqQXtAymUt2Y95LskkpN1bcoiOa7FDK4o1Tza5KSFxzaK/b5HWEA1mnvBMasnF+J2Oj5haS5a
ia6n0PDJgYQlJcFXkJZ5V3jb2syhKikaeDQhcVgEedv9EiETuQXPkq7NIVP2g2iVIKqG8sYTUuO6
Y35u2QmwIUGkTkswkaCzGXOAHrWGqO2Zsq3d7inIBJhpTM16HQaZOeuhFKH9ayRNN1dOqUTLuPbk
7iYEs+5BmJI5z4UUkctWoXMbu9AJLphDy++FRGJOudaYswwtBuWCOoNSNPGXUV0Y17Hm6sxkN7/8
klm3zAAbk405pMJtvzQK/Y63trJhoindlTWIdqMlrNWxr7s0McDlQNQAi09OITA0SBD7sY/OoFx2
nXSDenS7RNRtxzeHN0ib6Snp8UfFTMjf5Dyg5u7VZkcV1Cp2mdhGtzn9StCPFA11JiIPVmHwKKKH
laz82Cq2uhfrGxSyivuWvVyJYd89Audp9p7u5Es9ysNNnLfxU06BEzhoXdgwATzDcssgb9H4yXsA
KsRZVq3o3ynEQnAGFtXcrHKUvWnocAs6XrPTmPikMKkEu07QtVXW+oQ8368f29DSnjMzE8HYDfXa
JIH8FqeCzgBCCUqj6lN451u3UyNA97o8QGDjMAbVqJ1GBE8ZQeRpC5Z4rH8JQZ/etSVUu3oGL1iJ
FDSAd0d/5CWeLBIggSvBx/JCDQILkhO4qtVBUyE0pNQsmdQv1hFQMZh4IUK4L6yknRE7OKemcKJ0
YIxaP6diEfAOirKZKW+DN3bcbNVPZ/QazohrWwqNb1FHGvmMir1CZzFvs1R5y1fVkkYuWtfuSlhl
K0rNi+DQb7Xdf//X//g//+tH9z/dX+ndXzI9/5XU8V3qw838v//7jBLeZ4sTiYi4aKFB6LFYrtqV
sozWqIhbN+B7l6OAsEnNbkbnSfqqAfPZ4kTpL5B7KwzFD4swXi1RkFv6m+YA+8FCsouFfDDu0jm9
v7MiFbppkRbhteqHxvjJ1pllrbXcwsobd8BSRkM8WAur/Fcm2cZK28DYc0jXVKc23jWo9ctfWB4l
nj7rI1mKNSokEZeAi2iT9VYNFWFfSot3hhOrKxgNlvLOuomWo7Kv+RR+q9fMD9sF04uL5lpcQiS6
HR4v/wZp3MXJb1ARLUXdh/adockT6dRQgZAZzev8nbJl+lw81ZtgDUnijhhBV2xj7SEvXnq/nBmt
ynNqLp/sTuSvxkd4JJOqvqub4I7xmZW+S35zctbFxrHD7zOrPPOlVYlgrxuyqdOomnxpTwVI5lVh
8W5ed0thwX16N1CBvgatvxJ2QTV3Ws8o46iSxrw1556SpzKxB8bWh1W3yN7VQlm5BUymknKni6D+
TGU7EtOqDTogAhj1gL5cqK0ur/fMQfpkfnT6E6dWvJCLNtXT91jgpS2Q5IhWO44pQtl92dLH+fji
PycrnYi81GJdD50l5u/MJW7Eh/j3eIqsg7dkJJdCHAjnxahgQyI1E5/OxNzTNaqTmEvhIBSMAVIp
N/+twc2IH8/t4lmvIUNAYNyQVd2YqGyVzIjVatOmTJMBOVpmO/VD6dvwd+0ScquVM7Nt5wIga/pj
cFzzyb5pBsMsulum79BEEwBBWK2RSvOMJSPw9ih5Km8jGPDn1LbPxoATs6M7nZgteXUMALXz9yB7
guk6glu4U6AXVOecZe6DTq4UHTJksciL5N38NryM0rE0JnkwL5S9ZouHf1+30/r0NSeHEBEEy+lD
vqZgfROEHPQiBNHd/eUDMPftJkfNCy0xqsuKlhVjutpyUF9kCwJ+Kt6X7Zw50kRoDfkrxqRH2dPP
e2QWNBGlxEvfNfFOg1umU17b/njZhnQmbH0yMlkMjzVfKPw8RRUqXpkSTKTAOjNJ/d7ntMRAmFQV
bMZ6nikLHWYZyC1AfV3+DWO8mMQTpJKhedZkRTfM6ZkzYhq8meR079Gu2kFhtWnX+jqc1ds6s226
qCoycnOiCXPE1OWDwqnVPlHewiylWM+EYvxLo2LkptbMgs5s3CdLE58v6UuGukFSIxugisRWf42j
6NGLi5l4eNYOGSIStZpkMor22UEi5koLi073O7Va8I+9Xq6KOidqiUk044ujr032SBdPTE3CVNGB
M6kYP33PsgaI9O04ZJO135imR3OpnsmSzuWhn6xNtkqQNSmLoWJ4R2VjX+3ClXBTbJ11Z8vIqwPw
mhVXPBOlPhmc7FhINdYdRAxGV8O6XyUkJ/71cJPuklX2be4aO5cIfbI2OdgtDT3Hgzvxffih7+VV
voGeiiHQFUK4a/OhnvFG+Zzjo+uFvrWls4VfzlfOO70vyTl9S0VvCnWVV/4rB6QP5L4pVc11Bt5r
pfpJBtMjk5iCVlPXMZOXoYAcrCikF8H13BWjc/7SioN4BSGgf1BzmPnhCqx5lNPGNNGyW2hKVe8j
BlQWJrTUuw5tHOan23jOQeaWNHHHTMu8RFaT4p1qyMpaWGtmY9fiq341XizCPtijdfAwJ9x93qgh
aYolqXDfT/KeJA0UNwv4jrXZXIcQNQ90rpq82rdxPnOypTMxUVesf9mSJqkOuWtvgXYoyLHYmV+5
3RycfYJCoLuR9uil7dQtFYpreAPW8fFyOD4XVShnGur4PFC/xEnQhG4bOkL+Dmhs4Zn3esBAajGX
RZ4LKKdWJieu0/VM1z0+puYZyEr8cE1ULBhEzpgrlf+Dl4euGrpkSgqYFnF6AiLNVZk14C0g3gu3
/tbfCzY1n9/iEi6M5Zz47tnvB289lVmNi3vqJlGOREE5PjwoyiJ3AtWu5vy8vEXnbm1d/WNj6h4Q
fKi1RjsN/7cWEIPZlIYPkJ6vmauaccWZ5Xz8lJNMEUlMK/IDJX+PQ2i7t0b1LUln9ufMg/zTasbo
fGKCxmyjlp6UM7VH39PIaXUotqCvGU/Joh8Kc3GXP9+5g3z69Sb3plG5QZwihQmz25Wb0ipO1mL7
COJjxs65T6eJELpZkqiI4rTQUNVWqesRu9Qpv8WWSaocphllTo94jHXTq/nUyiSDk3QfWZmQ8wro
++gq1p5x2NXlD/ZlIYpIIsqTT7T4/y8uLZR1K7t5Fr/2tPFyJ7FbE8IjaaYwM2Nl6tSD1ItlkMYx
4hbwL98aNP3kx/9gIbqmkACynC8Zk1U1IqS1Ufw6mAZE4/5DnmVbI8yuLpv5ej7HD3ZiZ3I/lZAy
KBBCxa8tEGrbWEvb/tUQN9o+ovZgJsvL5r5cFqM1Q5ZMBO5lKlrjv5+cn2YYiizX+HCCInprcIv9
uqmz3PYFKAkCzbPsESGypMFo7k3Vcn5cNv/FAT/MQ4GiQ3Opf3FzKVE0qCXwjqTe+86DWny//PfP
+gXThf/8+xMHr1FbrehV4H0dRXbA5cmLa75etjG3hsknbF0K4w60/K/ww7ijXgqJ+2ULX4LO+JVM
Xh/Q/6iyoU2CjhBoMogNIXqFqFoStlmydvI313q7bOVrbjkxM/E8PECBRAwz5jdtke3iVbf1qkVj
WxvKXnezeu9nv9vJqsa9O3E9AyxWL3hu/NqsgzumjFYxzHyLv8q3dA5o26zbmef317r4ZImT1MHx
4d/VU2wy+XiHqNsSKJGzw8lXiFYxiLDoZ+sK55eJ4LWqWybc0OMr+mSZUaiZhpqH8Svaw4scRH7W
P13euDkLkzsw6zKfuTwsCAbclswe9dGMorv05Zr9+G5/FjHxwEEDhWn4fvwq8qby6SRARrAkrbcZ
o15FW8TueIFQIl3OvUDOub5uSJIkMtlNRXbiJKYFHzPApug1RqMquzHK73HGU6OciRNfUkrWd2pm
4hdJRwvUL4aRofJhiBgB39bBTZD9FvXN5b0664G6CXeWqaojCGASLTRd8wFWqREeWD5nP6Nl9128
62xiBvDq+5CkUplxD3ncnE+3/Li4Pya/9JtguKMqo8GIss5+0JxZ+zfiKlz5B2kLeOG5Ziw5WHS2
tkfPyy42UJ0dQnMxV1+bW7kxOQjIvTiAn/gZrd2uVDte+UwfLwT0oBfhbly+f4vC0+XPfe5onC59
cjTMyJF7AALRq+V7y6G5bWFlvGzh3A1zamFyMoIy0eTAZT91cYfUHcKq9+BoZ4yMTnFpB8dlnsSQ
wUA52y1ZBpADWErS61xTY7R2i53kt49prf3IdclO02QuGRm/zyXDk+PHQHzBsACrM6+FHwBahgXD
sY+8lG24S/qtaV/+mOdOOz0QUQEVJomWMR7Tk3X6MSAwAfIPFDdFGusrTX8TG8R5m5fLdr5WiTgS
p4YmeUEE8yPjD1L06tLVX4cP2RrK4kpctHclPfYV7CYrZW4TZ41Ojn6kmLkjejATjQeAbBgw/gpu
JaaBaGSla9hN514R59z/ZJnmpBQg6CLEmSnLTOuHTn915l7H566F078/OdJCnhUWAwY4f+Qg90OJ
tzw0FTDNY2eh/xM125l9O3faTg1OzrPBvFJf6hhUN+l7f1NuRHerreQXZ92vYfdEZxBeL1svZvzy
a9/zs7+Yk1PeSCjphjmOqW50WHkhDVswW760Vg0zQ2vzUTGWrs3I8zdFmTn6c594cvQFE1mg0uAC
hFkXoqorDaGDCIkrE/WGhqExxl4vf+M5n5kceRCTSabVcvRqtMxY//YEbXnZwMwhNyd3bcwseK9X
OCXkwUJ0b0E70vtL8Hhzm3beWUgRdJmipPFxHk+iCUMvDoWibjxvyU58T9bdMYMc8BGCwt/FQ7iM
Njn0gP3M8s6m0Yb4x+xkx7K8yxBvwqy3gwKGi5axnBvl2togz/Y6V34+v1t/jE13S+kE8PK4R9g0
B3PQ74RSXF/er699xg/n/2NjsmGIvRqtYbXRa4K2zHpEPeQbB6gu4LqFSlUd7l27/T77Pjh395x+
x8ll4FhNGcBIyvbdo2ZOBdNBuZM8RV7DdXg9a26MVdOr7tTc5EpwRa8pnGY8aGsgrLx9wIYu2qt0
Dfx05ojNOebkIgATBbJRwZQPVWGS0fQePORpUobQLm/djCF5Ev8lD1AF3yB67XjcSA0Yv4ckmim9
/D+utX+5x/SBI2edEFmw8b5Wy7/yOgkyVHvsQCt2eQsme7bxPeP0H0iZk4ONHKqITDMW6bRLL9ra
+5FvLJgRbHVhLkRGlCEjWMzhb+bO9UeafWIVmXvERMZjwKzWciycjuwOHw+gdN0e5zoG514kJ+4o
T6JIDjp+MAysNT0jPuWz4/3IQstupRtPnisDTtyECqCsyaasAC9ijlaZvkmqQikHBlGz96Lcafn3
UdVHebzsiVMv+bChGNRhALioyheMi6z2MFzJXvbu7frf/nbYQsF/UG8HW1rBmfJ97ohNXxsf9sZO
C5NlCoWtaQE1dXuPBx215xw8mmpbawhd1/BIL0d0mHkAxjPzRj73EU8NTuKHJCniEFZ+9l57DgLl
/l730ckQ2t3lDznx/S/rmsSOAaa6WtCq7N2i5UG9gXHfuagxuaA/TGiMhXNlSpYFeuBzFl5lstKn
sTO8gR31u35VK+8FQuPZXB/n3FJO7FiT6CT0cawYDGi+RcLSiH8KDHZc/laTM/SxEFphOu9sjVK6
OklPIyVPXNfPwncxjmPISaIbBiv2VR9sYlQ1BnBuMwYnydpo0KDBLGnU6sZ20SRNdGC8yuMG2EWW
yu8e5DjMdm0a1VgxTHgIQndp8jsur3Ealv5hk+qtqtKeQgfj826FtTxkTPeG71mSlq+SoAU7X4Wp
3spy9EYKN7mtYzla1Z0hP8gwGuwDrRJtGQpIRvkGxC9nfs+4xpN7dPp7ptUGoct6PS+G5H185Yyw
TAGEHmFS2ZMzP+ruQryZsXjm5PHV//UFpoUFJYJNoG3Evyx2VxT14BE++Ha/VlYApW2GIpazt8EZ
5/1kVP782QWrgQiHpzhdVtBsS7S6cspi0UEB5Q2b9jbbqIHtf7+81LmVTvwray09FlNWqkr7NHmQ
GckUtpdNTJ86H/sHnEYlTouqpk99WKppp0kDNqo1soVwIhI5h623Bq79HF9BYG9Xb8JSmQlr5+4H
U+Z+GMtwVPrkiRunKgyfWRuE72Wx0PfZGuYXZynu4p1kewfQ5vdzCd/4Byd+anIhgaMBzGqh+vF5
A4Mm1bRMaJN3ce9uy425a9flTt7OoeU+Wk9f7SBfRPXUoBUxWRgz4kaUKxIw/eGWOblFCj9n7K7j
Hto3+AucJx/GdEWdORRnPIXV/cvq9BQO9AoVt/fTd8e5EZSdk92W5ty7YHTxrysD2CVZIqv7AltF
Q6oTHL6g5a7GT2g9CO/tOn6q79BZWkozHnLmwLGiP9Ym96uoZjoEGnLyXlfHlNlxOsszoevMdWGJ
JqkQ3Tfa/dPqE8ObQsc8LOIO2avvPyNvBI/03hFhkE5Wl0/Zme0BCAI8j4zBkOnvfnY+WfaEiqyl
f2PgcVs7UJiY7XPSISJy2c707TaeZkvSTUDMJqI8XOmfDYUFfMWNIihvMVMAG+MFAYdFeG2g77mQ
b7PnYaUfEnsuOJ7ZKksa0XhMIGggRSerE4uQ+reh9m9p8tg538W5dsS5v6+YpkLOKloMF06OlAs/
kiuIZf8WmD987WfdzHj2ub+PogWhgdYo8Kdx904yfZgpeyWDgxKqwn1QHV3/9vKufP37qimJiBNS
/jd1XZ78fa8Vesloe+kNyZfGOujxy+W//zWBI/0wTItvL/K/adNEBsqomk0tvQHpo8CxD4bbLnjJ
Ibm6bOerF3+2M/6Ok++kK8gVof2IHUbdnPseyqRmth719VRixGSMXUEOQILK+LORuAy52p1MfIMi
Gm2oBFbuCNGTomn9URZ2EWn+5vKyzm3PicVp7Gyyzkc8uJPeQn05GI890jmXDXw8Pj5HTmS9RlyH
ocr0BaeJKTzd0QBthQKH0YJpahhKFsmSYVwbSQ3h3t10trmgIblNNvnMa32SoZq6pYmSrpkq4GDu
PH1yNBnKtFyt06RjmxV23SDlUncLp2BmswIGGoeQ20Qzn3Magz5synARkBKr1tdwAC94SpW4ko4O
5L/P5r7c9IxdL9Ld+BgbVkwHAdk1V5e/8eQMfDE6Xl4nvtmEMeyqwyAdSwNRPCZI5fQqN/sFMWVm
Nyen4IulaVKGMmzpVr10DKV7U72Ru3U27C8vZs7E6LEni5GUFtA4aiaYgNMeNfKRaC8Bz/AfmJER
irF4u6jiFzDIKByfD4l09BuoO5sbetqLZHj6W0a0yauv1c28lFyMBM4GMU8InyFIgm3471mZ+Lkq
w2ZcahHbn96F+QEOuyH+ftnEuaMk//la2sTDmKnVWqfGrXNofeFt6sESNHD9KNpr6t3mzlx6Mk2R
/3K0E4MTR9NiXSwGgzU1a8NCrGWhrcuNsKrX8LLCH4Eaz9qYSbpmbU48L+6VCuLuUDqO0sIbdUXP
f9U9jC3AsfLrrq3t5Y961tNP1jj++4mnG6EMOxDjd8dRUMeFMy+FPMP7T47TiZHJvaXAwF0inCwe
a1j9oHKI820nhMEuaQNvpip0NgydmBpvt5P1qFCJuYbbiUch9zel/p2pYoHD1aXHv/fdRmc9sdN6
tdV7jS8d++SuTleCcp3JM74wt5TpRYz2VCZ7xRiErk04AJ07mElK+e85gD4JD4PhIoEkB9Ixcm7D
duchYuD/e2+j6Tma3oGJLDRRV2FCL68S/xXO69kMddzWkwv+i4lJbEiDtoBHNJaOMS0LA/VgaGF7
9DJSqDebtpzL8me2Rp9EBs9rM9XviAwUxMtnJFQ929+PFJCLURAE7l8YFW0A+Ev1GtHyy543nRH4
stZJiMj1vBlF5aSj2uvKTaMrUC0MafiIRqp+1crWcCXrPZPdUA1AUeN7ZDqWlqKbwjHcC6PoV5+U
2l0koRVJ4T5sb5IsFJ6EzJHsztTqX5BLG6sgz2PgaE6OlKUZbQYH0p8yC51rUer0a1gO5iLR3Ded
RCLPq5PSStlCCz6hQrz39TtI1RYd1K2XP+BMyNPHH3JydD1DKQZNcLkQowZBFJgfjHaJPOHfszIN
RLofFH7JLlH5WeTRsRYLhP9+XTYy980mUSgLRd8tfL6ZUQYrpPqQ0YiWmXItGjNJxPiHLp2vSSxK
fUWViHd8M+iD/dqHfaNdIg/SU3P3UNSF5WFml0Yv/mKRUXpmdFWV4vjkiMlCq/fNQICV8/em/tZq
s0/18S9csjA5R5VRRiRgNbfSXt/42xxNqCWu5141K33dHyCuK+bwIWdd72RREx8XMxRCK4DNx5yR
WJPCVFhCytXO3IFzViYOLqi+HOWB0B37Eq7//smDxFlrZqBK5/dnLFiK0pnJdF+IY6NmvPLomUcd
SnZmcGYC3bTS/lego5/0TxOToE7TNkhbwxSP5UrdG+toiYDaOPaf78pH99GYWdCZr0bRBi7P8dXE
HPpkb9KslOtCMrhuIazOIB0S2qXXri4f2HNr+mRlsjc1WG9aCrh1cuVuoerZpBTrf8Dxf1NtZkuh
Z07tJ2OTGGS2ndKVNca8nabY/hZqw9oek1h4G3o736VrsVzRD1wLT+1hrig1hoTJ8fpkfBKbDDpa
LrUCEotdsUvWzVbZlLv5jHlu2yaRCS66rI4bonmm/jBU2w8Opvr78qadibKnK5nWJ2AwqYMSBM1R
rMByauXBgAJaFSC9DuS51GLO1uQdJSHYAIMquZLTkllKXjlSFMEbC8ExlLZFOmwur21ml4zJGTNd
J4JjlxukU5OHIA63MbICmpIdJKOBHczb5JmyjiFIvGx27hwYk/DuQJVYqRA7H6OrYodsGrPm5bJf
QzBh8wD59wPipw2cRPpSEqoggjTsGEWQhaS7WvPsYu6RM+2Aj+Hqk5VJAKmDIoFmsJSO0m121T9X
V7oNctseNtkz1OtgfWcP+HlnYVpurB98bX9mBeqrYLtQRTBvnPoq7l6C+spXd5f36uwJo4wFC5YK
WmHadhBa+IziQh+Oon6wShktgp1r3F+2cXYlJzYmwaLsBjOGt5FnG4xQqv/SwOaowZibDs3ysqXz
qzE14AFAwr+MTCJSiPiA1PTHrn3MCiQLYtUOvVns6fhs+hL9EGn+p5lxwSdJplGUdS4IWX8s+x7J
jaeogrYFVuqkdra64m+yOFzKiPsM7mxec+YtxDTjH9OTqK8nBfx7kdQfgx1IjOf+BsV48FUHJKBo
J0ZbAd17qkALYTn3NDl/qk9MT7ZRzxFGpio9cOGUzyNPTmjny+R9bAmj8TyXH8xt5ST0m10ltpUQ
jgsVojUkxBbd00OwZoim+i39FqAgs2Mkxr//u4Cov476n3VOx996KxeFFpHUo7DtbWWtrtpfqV18
b/YDJtVt5Npzd/mZdOt0U6ejnUDqq7oNWaumwrKmvo0ku5cPxpyFyU1gpL3ROlXQH2vjYMo3Vf7t
8t+fccuPytfJiWhMse5Chb8PdZ0c/AxYh+j2aB/m6yCbhSOdSe4/fa9JyI+RKXR9xNnxjfghXFGn
MVbOtv4gx/K0pbGElffy+v56kkzPPK1MxsbGYWIatJ/PvAorOmPmAakjcoyVjYBsc9U7pvXSykh7
5YZa3AWyM0DwHlrOHiCQvHWtLNzT1lHWmhyrexUZRIjuUdzSokjeCnLZZYtqcIy3pK5G9fC+kJZ+
lSsLKh7pGlrM7sB0yygY4QdLr4m+k96mq0qXxWeoI5myQrEA5ZumX4su2gfw1fvpfSXmyZ5/bm9j
S0UmNi3dTZkb2Uj6WwLmqA3baHzrAErNuIfgNEdfO4W9NjM75L/NpldHnfBiowuxmqN/Ixc/Gz9K
X8uyMn5CzUAl1olQql8UQy4ijqQKKK2hh/Cr1w0LrZoYpu68bjd6yvCBLTlh/MOCAXMjlJ1PuIgV
092R6iTQKAuDDqme6egHGK/Te5QZ0k1E++Quc2L9FemMQyojpNtwN18Fft7dI3YgIxrYCPsE1BAD
lon85kIWj0xlIkTHCvY7mHuY5jcW1FlN28iQj6hUAXGrcGiAdnlo4N4LmRrc95Le2KYY6rZsOOY9
arMOnP5qmSGsOqYTcKrHzso3FTSeQqtcoIbX3YLc9bd6mUg7q1TgQIZpV6OnGVe7TPLFO6Vygjtk
mOudIVaIeRgirLVtUy+Gyj0qVR89F07hv5tK5F7lTs3rUO9qlGZQgX3I60DaFy3aDk1CeSd1a+G6
TxzYZiOnWkNm+cMJ/GqTCpW2bL3hujOkfDnEhbEywbDYRpQYj4h4oYGTS7Bw2UPiZtpCM/3oJSkR
WVP0sKNzU1orRfD6uwxOxnCnlq+x6GnPYdglPxs0vbbiIHSH2EATukJJ7B7FnfrWhEjSdvq+tdNK
1JZZobXL1uicNQodys/L5+xc1DdRjqChZtDVmwINVcSfC6jDeadVxVJ2M8hDFXug6PafmIFWCtiA
CdXN+DNOwhWU30NrVYkMmSfopgBRDGKV9fr3jEyyBCWrqlIONeoBAhyY5W2Celaovl82cjYxNcU/
S5kkBLKjV2Y15toQQa/dQ71xV85PuKST3+YPdMV2PhTbc6+/6Vj1xxXJDJw19vTJtKagRrRJiiBU
1eFYrdvVAFkWUtdXIyZfWApPMws894g5sTUFNkYw/js9wiSkHd2ttghv9LEiW16H13qwkN7EH/Ja
fBoxTdbdXH/3bMpzanvyYIO/iFJoaw5H7RbwlrVON9KN+CLZ7S5ctlt9dXmp5y5pk7yVy0dVxS9M
eR3Xj6aKFQmWD0Mpqwu1GazE2eN1YmGSwiFd6WlVng5HMAZJfO/4Meov/4nbn9iYJG5WapWaUBes
ons0EQ4oqLoxEvm3PtW0sZH6ctilbjYcdeEuhs+1QCH0soUp1OwfPv6v3Zg2NhQUQSkasRvNurpS
V/HG2Rr7/58BhvNH+M8X06fJmSaiVBJiaYAs/R6tkgVM9jaK1d57t5IXjHXODk1MQRNfVjdJZySv
kWkUYLPfD2trXd6PnF/tpju4V/JL+9IvK7thkHYZz0Amzvo4WCZLtGRNZVD2c+T1PU2WXV+tjxlC
eEn/VmQPM/s2Z2ESdglL/7Cga4vgSbrKr7Wb/pYR3IfwSVplm8gWZ0zOWZyE4MQAHB9JSn2M8q1Y
X6v6fPbJV5kmnyMC7J9fbXJuu7yxwr7iq5lea5uwMhu9BEmvuOnQpwwGYAxRiD7kNx3m40wMtrX0
rXNeEKXdDHOsRHOLnRzvOoHvKRPk+ug1m765L7vnmf07l9yfrHUKaYiqLm1Fma+J6rS2oH5E9Yja
/YtzO8DIigTh8rLBM08XRaWArcqQt1EImZyEMBLDKNFzYmIzighB/7dIklCwUyVFKikr1Z1et+W/
3zT/ZHT8yicJSOA5SMcY0QCKJ7JbD8kbIWlQtWJc/vLqRm+feM4nQ9PzlvVM0EmsDmXwgN5gYted
+t2nALgRjXrmIIxu+MUYqFJZVuCP/cLq4g0R6iuNJh8RvrTUcpeH6cLlkSMic4iG31WtuTNX5rnY
qagnJicfkoaoDNNAPRyNGuTVApL8A5OktnjbICP43C6TVbsN5yYTPuaFpgvFWVBKBRJqgpr8vH11
qTdSZjg8PG19kzw1a+8q2On74am99pKF+nNkKRX2+vdyh9fuy13Ar4AIYXN5b88cReX0V0zuDeQL
jDxMDOmYFohkVipSNfrisokp/9l4T3yyMTkdsit1QiyNK92b+5H9Gp3E40B6couaPdD8BUqNW2GN
xrp50x/T7WXzZ/KVT9YnuxuEUW6pgkpxHuke4zVFUs6ZMTFlgv6ywskJKWiU12g58eQoFuq9eT92
bgDm3KhPyiG8Vp86u2UcOVxHm8rWqWCH67k0c26VkxsrT0JPC2R+Qdk/peazWz86wcvlD3kOevTp
S07uqKZpUA3QZTqubyg/72IADdqDfxXuhtWYtc8t6bxrWmO+CiYb2PTnA6L8X9KuY7luZMn+ykTv
8QbeTEy/Bex19BSNNgiSIuG9x9fPKVIt4hbxbnVrNh2hpsREVWVlZqU5pyy6PleBkhrrMfoQAv66
DROGaVtrhcSafgmRqO6WOpPkBDzp4nP0loPB8C7aJ06/UcCyaie+qXgERCWyRYaRI5/+9e5/SqXu
vmpITTWoofgse6RPv90MKGzwGxbCB2MHJepya+CwnsAHiOp/fpGjl0PhGOtYNZ3L7aOudp5ooDdJ
UGBANxoAijagN8e9BjKahyLKbe+B0sVTbk/r4bqqf24edaETMChldYsE/TRJWz6InNQ3HIwiMMzW
mk9fLo2601WQ1gUY+GCQZOAgyeUu9LeNH97VxV5hoaL8h6v1uSbq+qKCpyF1h5Pid4A0dPpn/SBd
ESgfPBbAO2SKjIIXa3HUVR5UPOBGILg/R4NoG/OrLj9PnF3oT0rz7fRprfnz5TaSny+ilCIY0rlS
yDYW6nfwB19EPA9D3/QbEGZ6aDmqzCZR7k8LZSk+ZTp6OFwMBhKhWlybTZxVZq5E2/+XEBrBvAD3
HVieZP5ZlAC1z2UuMzHD0HS6Kx0MP4nAgbz8OdBLUxKdAm/tigVxue68RMDJCuhqEGV6vqxuxDAA
hSK6787Gh3Bbgxjcnt5mu7HSC93mfyjnoOYY33QXjM1k2oxAIrECaHrI7cODLj6CutSx1HS4yvDS
wV2+JThg79PcBV4qkd2/e08Al97k4PnlGfd8VVcWkql7Hom8gtcPJPvGfd2+ir9RHcWgxOf2Uld7
bDGOgwwQupLTl6ooTUN3QhDBnNbFdUO8kEJd6LYJFV0K3mMsdSdtuHPlGixntSNYIEvfgtxKP6/d
0zJXFQejvMDN0lD6/TI1IxhqHxg8xz9nb/mB5PDiW/lKDa0A3O0YM83O+AvuSjyAZgdUAuBLnGHN
co85qLhmYZafQW1wIw8FKGGRvSREJ+Vjl4BzFngH+sE4a7bCGVHXDAAIl6lTWirLARIHR3vypXBq
3zEx1vVgt4OLvRFczY0c8H8/Ek4X0RYxyBV6p/d8NV4h02NkghqQJgblcA2xwZgKYHGfhcBWLsAQ
5CibpjJTsJpehE8RQH+c2uueWdOLq/dzKZe6n3mjS3k4qv0z5h1SgAEC/D9w6s2I13VpSd87G2hX
ONwWcySsoSbmmqkbOggg7AXqL/88WIKLYrwzPucCuqLEm+IwOuTx0AmO/8rYaXH1ZD93mlIrcQBl
WdJjxeiAciVg6ylgWz5kW9EGzNb5xFIkoihfFelTHKVIEUZ/gN6UD0gTj3aIRfqP6AsNb9AfcmVc
TXbqgDu6BYMdMxhd8zLLo6U8tBRraquCxPi5SHZac1tijiFMGB3ea7lCQN59Lo/yyO2cixI3aP2z
elVuFTd163sEpJJuFpZ+KeOZLVgI8lvPL3b9I+MkV+8oYehBmQaMozT3AuDZB00E1TMcXA/2GHAE
2eql4HF4jMGp/ONJ9Hdfpi7kURuazUUtDhISM4NVbotrwo7T7rXvIyAt57PS6vasR/z67VxIpHY3
KGJ0rSgZkVjciRYqNy7Sv+e+29izhYkeS3zmmOtc1ZtfQsGbexzZJQYncV3GT+jHFkwlfSiMCy1/
Zpzdmnf+3EuBnsuV9AjMfArOTrgxkJ3xSje0exP0rrfgZ71UrHjHmlNbK9gAceUvdRF4YhgWEasU
q3zX1xBZOeKO2Ne+sdpNsK228xl40SWWeq7efGCLk7lDFf+hzBuqiGMeRgHpFZlffI/wSPW+pdra
GchVwNP7nrGUMxNBg8Foaf0Pa/2UTRk5g5+7Iaz9icR+brRJsbvSeXD7DqbuKjbjMMlv+2LjFiul
bBwq9sQKcNOz/J27UR4EVCkwiaE50pVy5t+QRFvocMgumqflfhULcjckEeAzUW7Uvrzx21Jreb1B
pREXMcysNuytIgJGkJp5pyV91dZjSdS7vp1JjkRGprRVXgN/J2qMZ9vKRT8WQOmmXAxqrMpIVWLO
NtEQcHGAvQNrqzVe8RcVQCAjs9mC89BmNT+zVkbFHVkvDWhNwR6CA53wLHeMquLXS3C8MCJ/celG
JWwr8OmiSqoC00yLwHh7K4ONt8cErJ8ZjNQ5sYdLRdTgCQCtjT4cAHvrXyLXjNPQs6CN8fdBuM3w
QlQM0EIXt2XrchEoOFMrQtvLadX44gGB3qGCGQfSkO/9mtiWuSKSy6jSHif5IShFa0jfjBY4JYUE
ruqNNCGJJl/J0mXQo+8OE/RV39uSODlh63GG2/Mx6zbSHYj0B1FbXovou1H7Unsk1HkYbziLPMWT
HH7PtKhftpss/X1U3HgfcqbuPVi10Q4n19o7yHMHvNtENetLYRN4tQ5DN7mAMLGesi15qsws80qu
xNFZU8Jpb2zkeiZPEM7XKWZoAQPT+FYsJqamXjVD64wkZ1tf59OjaNyDVZhx7rRiY5cRdKBXC9PW
BMKAsu6dHPayCg7rRzlFM2fUmYFaYPJqBCZ0A7yRgSGOdsq0OMqgK2BV8+c8kh+Ba+zv0tTwrZwf
wdzqF8n2tEa/g9VRO2uA7EkEWouqKF+AAEZVCtRB1MBkBWCh7lzcFW88hghywmxpdWjo1ywA6IFw
+7zc5R4rr//Fd2nAiJEAjCMQKhDQPxKtW5qMpo8yrotbgPF3w82s+PVWNcCu3sdFYhWcLL9grA02
MdR9/aYvqvj7pFTChVqrQ2pWhtg/nd6Pr1p+9D10k8kgVZLeku+RMSwEfg1ncAXM0rMaPVnrNign
I/mqmDR50D4qN/yO1DZDGxjt6BBDnR+Gn2UmiBk4PmWyLPBSabCagN6gLi8/y3EA+skGZmLC6aYu
d92YsJJmZPEPhO9xZFqm9Z38FEldWS6O/TAGgwzsBaAYgs28Re+i3bzWe37bO9ktWMvtwJ0vhbPf
aFH+UKtP4ZRadW0OQHp1bh7Dg+olm3lfbmpndDDMbf9GDwUljW5CiYuAn5UcS51qc3Am38lFO7uT
XAKuiT7FmyTwUn4bWKQKwQJ3/tKCRQunNUnOdG1scbS8N7uKG+30g7AjCT72Y4EcGa1FsghyMxhB
g4DHH19WkFnK6lQ0zeNYXojdKypyViPtQGBsSUl3gSZt6/Rl/JJRJ2tbCqQMYazotSBzVfOoC61X
l7mV6Cgg5xd8uEX8UvGNxU+iqfOuMD+FAAgUAlZ9/qvlP/4C6uKokT8YRpw3j6p+MxU3RTab8xyZ
s1GaQKTzTq/3q90/FkZdmVBvBKVGD9BjisGtjAN/p9Zaenx7WsqXUi69q9Tl4EpOHaN2aB6R6JsA
d2C0JijFi8o0nNkDU8kTd+YD9wC1ZDTktgAa/cePeeoL6M568GG0vmFgoaRSogAxHyTDKCILFsn0
pR6zk59xinRfPYembACwQZ7sTanJPxkP5WOFhnHflu3wvL7TJlPNoVhmCeLb07u9ZnkXKvzuCBYO
LtZDvhcxKPIoA3NhFi/6f1oFoveSCuq1XlEqI86ax5h74qvODCt4kGITA4sq8lWWIyG/7YQJeE9h
L5YjB1ksgcu2ASxtfSiA6BvsWlPyxjvRJBaH9epb9ZPL7aNMjpJLeS2HI3FcBPZZtYQ950Bf4ZXT
KxYux5rLWgqjzI3gB2XYgKgbahJgjDJBKE0qusxQmrWJlFHRp6buCh+4koM1S5ZoKQdho4PTW9Hs
D74PVp/ue4B66tgoy1KoycBFHC4AWK61Q30QHe5B2yMQsIuzxvI9UG45IS5Ddegi4Iab2Tb4gfGW
m3xkMlYwjNy7dVpokMYpOYJtOJGpeFWD2Cy0HyOrl2P90hk6QHE1kcDvUo5K6XOjl8vmsepqO5w6
c5jvTl/r/6CYnyIoxUw1uD1VT5vH5G5wEGFsAJW8JWQffwcXc93xfgqjFBPdFVwIdsXm0UgaSw4E
ay7PeYwYTN97rrRy1hDP+hF9iqP0s2v7novJ2pr2wCkXfY5hpOGKsYGsM6JUMgUVewgMRxIfTk4B
5EGbUOa1KHYZu9ELHWOrs/LX6/f7c12U44thTHRJgsjariNAuJmxb0oubMomvFG3/U5FbyifWbpb
bP/OIOdK9oD491/yaeKIuZuluOChlkj8dBg08DJwWevblDcrlF54uzt0rujGDr9RGUt/77P5agA+
RVNRIhr/sqEgN6J3UX4BfD6nmelNu8eQx5VvR/iS2DWc4sC7SMeCVDt0lDtQrVpq6cRncCrbn8gZ
//0y/k/wWlx+yG7+/b/480tRTnUUhC31x3+fRS910RRv7f+Sf/brrx3/o39flK/5TVu/vrZnTyX9
N4/+IX7/T/n2U/t09Acnb6N2uupe6+n6tenS9l0IvpT8zb/7w/96ff8tt1P5+ucfL0WXt+S3BVGR
//HzR9sff/7xjpz438vf//OH508Z/t3+NY+evvz916em/fMPWfgXEh0kwYn3OIZeSJVjeCU/kaR/
gbsFA5+agskzMMciQ5IXdRv++YfyL0xeYAIeNRGB0FITnJqm6MiPOPlfmiwQCjg8r4GMh3f8H399
2NERfR7Zf+VddllE8HJ//kHMzKcSgSfKkASSdAOiOel3pPP4iEyRmAAloDmWJcDS5m3VhDYmZ86a
2t+eNg/HJuinKI3Yb5msjn5qiDGvYeaojvEmVjdjEVopoXZJYoYZZ4mhDGs3KBJmWSFG5gNM1nEW
njdepbNAXaksy9flUBbVl8VhBHEnRua+j6heNU5vz3Z5SdhO2k0Ft6s/+JveARiJNTwzX/+sVVKm
Nuj0rk2I9NaOzkcbENUWOKISK7Iy8Cnze1LkZoUclIP8umTK2CpxPMvNCKGDBWBsK7fJUmWbMDgj
j8SYJji27D+FIYOEewAwYDQaHjt8gIIjNySBzVNJ9MqdcjU475tC2XBCo2/nRBg36izeDYM/2n7a
sMga1vbXQG+jCNsuiWhEPJZucAnIldGjZ2Ia0AJXrymk5bZEEeT0nTj2mO+LBIwQrj/YMmXQR1PK
KgtGanB+GpsSh3dhWBlIgw2Pp2WsHduREEpTU31Cp7gIIWjEAJot4vvEamzh7WO6m6klKwd3JI5S
TdGPRjCkQtz4MtrBvoLIyUT/5ncNCHzjZKbnyE49CWgQ4P95XuzrllJKmrTjpOaYNTR7F5jjCItj
9AhgCFaAdwZ3Gsh7H1n0vdQ80btMnTQJSuDmRDMvrS2SVkfT1OSRSZ40PVJ/iZcdOC/esQAxKKdP
JBFIWgxRooNNB+0FVdzNRCHlmwKSercDIRdx/aqlXYhWtC/w/0ggUAElpjiAWv1aQS1dd0M0qIsP
813tBS7zMfdVgUH0SggbRfTUgb6Wuid+4oOIsw4jU3gB/YboIA65ChwNgXN6nl4rmHNiDnWs7Pax
TOopoI8ytofIzA+kLJt5ApCFAqu0WI9HqqxHdhuSFB4chGSEy6AZW+pZkBE4RxFUWcw9+a5vwWbi
26UDKO/Z4iY0wBXoX2owpMwwDF/tz7FkUj1ZPKniSaurqoJkVZDNOBzMpNl0rBa44zfI1+VRh8fp
mLSbOghRuKcqfghjIMW1iS0Hg9OUkiXMLI6u9VWhOIA5SBS36dKAUqidphYQmBTA4OHQ89H8EP4Z
0/Vfq/olhM73h9KQ+rIP9ZjmTQVMW7kFME31KshgtU1T08iYwB1kn46DKNQrCX+KpElIpdIw3oWh
TIFfQWLj1IGngIk4s14UxQRXJSjywFfH0g4qi/qxxqVESj1kLYlzlLCIwfGvWowwFp7iTA+zJdok
Z8NKb6yd21IcrShFL4s9RuHMtnjIOK8W0CT8z3Djvi6JutXTmANkYICMKprtfN4iLeUwHOGavi+X
QZa5uFSgix765v2cajP0TU00g/PJqS9JV46Odlaxs8I78aE0rPw7m8yKeWiUs+d8KURAgxXibsEr
KjXIkVLXh+CiuNB2xDex4kTyK09pJuX6swlMu7oEkWqfOENvt7gEAMGNgjvG1h4Xrb+eHuX0jUis
jLqBINnjHghoWOcml+WO3cVFdbd+lUT59xjdrX0iQFKt1ZOrqkh/yWLxDCRvV/bz0srA1NKl9xVa
HgNFNf0gdCqjv+YbDdXFBgS8cqOZfZLfSEZ4Lmf5XdqE91EqHHxfcgGXzyj8fo2GjmwDbY0yPpkB
9fi+McGmex8pCTdA8mboNuOG0sXHAGxHRm5ADPCq0db7NBWx3ejfGadM1OWEOhmU2QFa6YzpuPfF
dE/im1ybPPK3ZC6i3mCS05ytAOCpcMVMRV6LMxZXl46wInGUAe4NyVH81sjXoc5ic2SdE21+Op/X
QW0XmfEWbEDvqHey23qs0Z+VZ+OxPlA2KEmaLqtmyGnQbxEH9vAN0Sm4w/mHdDajS2INyKMxAVlg
beseQEAYZ8hwVgZlhUDnWswiOL/M2vY90Ul2GXJ0/a534g2hNA7uGfJWTw7T4CBYQAwlipQJGsJW
BQjf+4J9T0FWtbDUrXaGgV8vsFUMbbNs3pqdBXuMqIL0QkVo+v7zhZkPA7noxtYP8UwV3O5agETd
1iyQn5q1xe+FfwZY8G6RsDRQ8oC3BmEH7f6zQeiKHks0Z13dj34HQJDAOr2LK5t4JIK6eD34cowx
AGhxpT+UxUvGHENnCaA8fCuMzdxEEKDp3ij5jsKzEDRXJYBGCO8EtN6ANebY+aZ5zZFxQhARctl1
P3a37fDPJn9+HgShb+HR/4JhbkqE1OdaVOs6dglwLGX2g+8vTx/De8BPGUA0tMBlIm+GYI+GOBCK
LM0zHsAy+lmn2T3s+cEowPxEmN7BOnveFWae7oItsIrEH6T5vtwNe5UFML72LsFngOYDBI6agqDz
eC/5MQollNFDoNJZpHVatYzGmvecJaOMVgJ971IEMbN2yUIxoVr+f+7wQjC1wwKe1pFAODIbB6QE
h/Zy+ta9jhvD6TBFwt+qlcNuh1hVnIVMKrTwB66ZFVQMTT296Yc3n/9x+lDJN9NnitQLgQtSCJ0X
FVAYzQhuvwa/X0ZHgj9qZoEuQCO/nBTZqsZ5e1oaVTH42MKFOBoDAbBpeQy8hxCv9d6OlTfRmTeq
rV9MoRO0zvAyOiBIdrQY8HdMy7gSDsJIGSoaHWXAnNFetCFwAnqICyKflQhDD8mmuIrddj9dZodC
RINAa2U3gS1fn17z2gkib4HsCB5+XxF6ewBMpYMyh6YkXE9Ac5H5xP4dCZjYAqmgguwIZb6Goq1H
PtFCs874YSt3fWarSs1it6Zqrj/PDv4bo1UqSI9oip0ySrtSabAQNDlcy1ZxlVwJt3Pr6NU7rAsJ
gAwkuMA32VkZXmO8zZuRHUXuwJs1M5ZYiflIguKvr6HhbesRuMczj6/p+3kzT1eBdDekzCu/Ei8c
SaHKTPB4NfKk8Awxnn+KExWOtik8tMF7vHz3MXXISiGuLkwDSyPqG3CnNISXlviTrmdwqB3gTyKJ
Nw281iQwuZxWmtWLvxBDWdFkKqYwTHATxyZ0+lLZGNOBGwavHcGUzoJnoiYBf+rOQhplOrmADwpV
A5gCLkAKWFkZNVIUC9EjjoUmk6u//K0C5erxgd5UE0n9CVxqx65iLDJRDg0skuTsQXkBHhT5hpAm
8ejuSM9YR7e+TIgB0hsm4WBWj+Vlbeorwgyw+Q+S48SJwh1mz1vwUSMXYmNSKgwspWXc/5UcN0I+
A+tDPgzZdFplqqqPFaGDWMI5TGCWstHqUYYhwGUt4Lo3p1Vn3RIs5FG6U4h9MKUF5IFEdANa1i7c
JLozYzpXtYre7jrbuM++Z6DRJQgTPUZE8D3BdtiL4NForB7o4aXNelys7YIGjjxN10H3BjtIHTZX
joCECUfiniVXbF0JDS+NPTqh5JFGRRaxz1o4dCSPeswUoE8t+A5z4+p3wRXsttx0io388669CXZI
96P3RXpVN11iaYUVfx9f2e1EK+82jUfnIt61AnLv9Pu69stRw4AynMo7ZEPiEcgGtq1dC7kgR1aI
2+RRtqWiEDD7tFpZI3wlvQ1ydDada7pJGoqAd+zVT8M2z8xQ3rOfM+TMqPDkSDAVnvR1ODcNBxuB
tOY1RvItpSoZ40YrYQECcgWz5LyG+0OX2jJNy8KkwdpK7XnE00znzKnBqGzMemSvGHYNfeES2u15
EB7SHkudM4BtcxBUoelzzBVb0Hg7zVgYPiuGHWKQh8WrbIVCWwU3CLpXsWVRcNH0ujmUppbu0n6b
qSxRq3ohClgQKeNhwJe6AjMQNJVSFcmLgOChpzdkiJJzpDPuGxnxQ8/lGdiTjdvT9mftjYslfoql
7E/CiQEg8rCTstcftN6MNDMGa/fgho2ZBiauGzvrvL6tnzIpDyalZUhGOfGCK4xboRjN1AfqVOrM
A2/HYeEwlrim+MslUjdurIW5i3mi+HjGC3bsjhJ5yA8umYKLR0vtLsd4z4yR13X0c5XUfQNqupKH
Ivy0pG3T6TpVCisNNasMXlQOhIPC5TjlG8nY6+NN1WFqdDofR+AwRKzBpLVLuVg+3VArKnEGNkec
MEb8rUpU7VSaPJ1DeFn8xvVfSqJcdj9UlZz5MKGp0NqKPqQgmYAOtbncWVrAvDGMc313Yov0DFKt
nQoqog9XncqgoZ43ADM2E0wAomBsqXtAJVqnlWlVdfE2ADkmUgOg9TyOSri8HTOJWG/gjtxlk2xz
+jXYpl5GzHLXLOK+tSceCbd+SSM7sFhhqiUBiHexwtFNUGDIHwcduAuF9zJavJs+5efD7ZyY7Rmr
Xrm6s6KuqCLyE+iyoVTXUJMZQSDkZjF4oRtApWUDI2Ze1UoJbPeYmoLHoFMsaeVXSqlBBEZxH5oh
EMymTb0JtMyqPrPeW+sbuZBGmYCC44SwzaCZvSu5bWv59WiFN+DwMDUPzzyA1A+X7XUnb4bK+RsF
G5JVo10vytcYYgLTMa/Tib2hg6GbfCQSSVlfcztvRmGPdCqDLv2eFVKuBm+YSEP0JoI8SX3fjIXW
cEkeJ7kBaQAl3bYXw2sIsLs8NTkPsN2YJGI8yqkpk/cHCZmA+yWP2lyxaLIWoPSA3s8NJd/pSEz0
SM412tkgt3jRFn08PJU8xi4JKjWmWpM2KZ/lwADUS+fH47fTV3RVeQkPL8hWcUHpToKsngI0+eFx
FGqqVQ+NyZUsZJRV5VXQ6aYKkozkGTnvxQ5HgoBYtYMVCPNuL8bjBSAWbvXC0WsWQej6YQIcDW9Y
5Fu+dIQks6BPQLD5cF6kB6Xu3QiRYnYpbpDbGVhWdS0MRvb5lzzK5BjFKPoxoMvMuTCrWXfb3sBG
XoSqjha7XdDHdlFI9ukTW91OdLygGZEnbE+U35AwNjvXOdYY+pPZAowonw5h3dozi5JtVTUWgqhz
qzUZYOo9BOU+ULfmR1Fmbd+6pVmIoBxEK8ejkUeIbdJtMTtaZA533WgT10TiewRV9V3QW0EJ0/o3
Mjnr4RzG+DQJVLHAJKJCK3msAUk8w9CRvCpelRMgRtwW6SRlxwOuV59tlq9YfbshF/dLJHX922KM
J5+44XSbXup3/Lcc8bJqXbawra0l77nL3JoI2J7khLvU0i39HwLI/LRAi0+g/FURxV0nCu+XxL8C
LbaTu2lu+jZ5NIs2Nhsj1kx4jLUMhQYqNwLCjcYekUbv8rmszSRiBQB5afk7BDipS6r/g92hEo/+
CYM50bd2O5ciKQXW+SnSBxLLRfmexw3VNbyUtTdJDCykLc1KuRPVmnE7V03QUiil0phtRm/6iJcJ
GQNGp4Hd82aPNAxJicCfMANn8vtob7mUR5mgPq0kwx+hvI0z2u3tcF5UbuWRgF12p3qHOSzWC4Go
6CmJJJRf2vOgVnz4K8RZIBMG1q4DJFHdrKz4Jr/Xvo06jlSx2rP+vPcil4XPxtQjYh4X0kHVM/GV
gPX2br713+LBS4AkXpF0S7qVD+hZ/Z0q/5HqUmZiaqI4mUlg2RYXGTCwC/luElh8Mqu2cHmQlGWI
tQY4OS20tbZ7u7jmfNNXcUd8u3ZkzBLecRjmqM+AEv1N2p72KGv1paMFUhYBPNQKz/nQ2d6tt/HD
nJtgXc8v5mdAPZq9AxQE4Zr9sKXGJz8MEaBIZARdAv5EB851qvU68JWI6qKfEuAPVstZIHpKvmmo
xos2vwlehvtSIxDVW3nPzNutPU8W8um3njEl8xiQJALBo59Utyg88S7DKFfoangyhIHp+9/CPaY3
PNaw8dpzdymacuK+ZAABOILoErDjmsAdGtH3tCxyf+tkf20x/eobRICcqyLkkDxd6rt+ss+8yEKN
1FFes9aqR3Pu/gbZ1Or6yHwF8OhBvEC3HHJGVAs1Kc6rGEpVA7B0YBRO+XZ6dWsBCqEP+imETkKW
Yd7Hho4eh14UbKO/bJj8k6vLAH4+fJaIeX86/TgmYw9mewQICNv3Qbit4sZqFIHhM1hSqOsXlpUU
KRNuvm5kbsXdTDVvTSIrblzrgdHQK4waOiZBNDjiY8upZrEI/ncSOCJxYvNOdybcC2A4u9dAbvY0
WmiDMSskcXMLAIFTYGa8KTAszVrsinqkBKoCwCR+KRgqqcap7wFXF9bfs5F/0ysgWVXS+dxK3mnl
WN3UhSjKL2Y+X4l4ssP5l3cpeg6TYNMbE+Pk1o32Qgq1p2i6ELUOHYZmU+OxCtI6rjBLt0zQrkxu
GfiR9lXozCrht3aVH6eXuBq/LreT8oXgVlL8WMMaCeOrvusvRlBQo6spvB62KIG6mHFkSCSq+MX3
L9ZLucIOLAIcsvVEovLQOcGGDywehM2eiFi9sRvUuWqnv5NmawDMWrdPXFbLHUuFKDfJ93yupBF2
vKyGW5EHXY48b6UwfqkHmYHCtO4XF6ulLmY0B8k8qLBixHoiYiyHczG8EfakxiIg3nDyHgXvp8hl
RXUM5aXBdDOxDNqBqFU5cKVZV7qAnpMUlGwNy/awdIiOy+cWg2q9/tMJjz8AYRDaCR5fghMJprqJ
3N9JCkoYyJOBVYOkGT371heoIMD1h2ZQF1abKxavYH5UB7eYxAOr9ImhsatOfiGOegR0YyMit4z1
kdgmwRSOZtg831uyTRr+Yifh9lF/OXPmXJr+aLJg29fj1YV86j1g1ErAJaRSNujl/YTcbteXVxzX
2mB8i0wuUuwsmg8N+OLNoS8DE5CNO0PVLwUlOAPxMQPqi1i9r/f3c/Mpq5gbRlVPJGFR57UTNoPV
Vz1jQnZddz9FUCaxj4W+mAfo7pRGm2w25oORNmiPH7XWYZztSvuztlQlyv41qV9Nfg5Rolqak4F2
SqMerCC7NDCAAJBNcDh0aCpK2qshZdiG1VXqQIlGAyISvxJlhvoWr0iZ9PQUlS6O+zqOejyF8rAK
0adf9CXL8K4tVVXRAQfHzROy0mPnzXO9nEg+0oZolN2TSacUgTkpuTaMAcDV0hpo3DAogsq++iX9
2mtcymkRpkXSgybYOZoynBTkSZFVvqHPTn9BboJM/fyNQce1PV1Kpq4qSGraSB2RixTP0sPszjb/
ml8ETnQmm/wLcMJGL3ETVsFn7UYshVIbm+EV0OekParNShD+JKY8MNoX1yzQUgJ151pZSXOlx9H1
xaOMolXPG1bLXwUVyCDHiXEn1twjppcx/KyKaMmkW7IwHuv7jQphdaldBepogeDRTTmkCWctsE/f
v7Wt00QVSFiKpqKGTbnHTBYSPi6hKbpfmmn6xgOh87SEVe8ElibUARQRA6l0nbdIVM5vUohQTAB8
gJJ9n3jo99pNEXppMjtiA3yR86Yt5FIiZVOqgcuFIIBEQFD5ni4D3Is0eMZ3pHtHzs1wV20Yi1y7
20uRVFBVtpqSJWDaNMewPxiGaBaN4HVS4KjydTYrd6UibXWwhFa/MU2NYtJieykrxmUTxw9ksa2d
b4vNB6K0WiA9Zgr3xRWBUhut/Hw66Bu92P6NrODalV9+AKVCcujP0ZjhAxqnAVQvYQY2znugpqBD
00zR1hq4CuM6rovEECcgLzUFvFjHlhQIr51fk90WxNDy510GvF5BZvjZ1WsIJse/hFB3vgYMet/E
EKL6l9F8i7ZmIIFvxUq1TusOazHk54tsWBoaateRKxijZRaCxlrZ9ZrAuIZrFgyO9tdqqDshBZKo
NGR4oQoqa+qMK2D/7Fpussf4Laq800tajZiW0qjrMPLob1KV91EJeefvtE2U2CQRRZ5T7XV1EaGR
hXEFWdtI3QNdjqdRIOMh0nQvlWAYRqWV6VhXzSUGMkQUSgRwo1E5nzzWYkUkiveRGX7vWnk2zjXk
S/F4/D49cz9+ZycXEimHms9Tqasft6sEAv8TQYbpTdlMRLM5oFp1xX65rL6ZUAT/tUrqevHAD+DD
j1XODyMmo5z5kAKOcY9aKoqbqPub0lPsMJN5q3Z7IZe6cSHSaRJP5CpADqx/dN9CF27Wyc+7y9Ka
NiwKANZhUhcvbPSEn8jWzpnmNiNnZyGjP2Q1X0MaqTBDh7cSOsSO73ZX5RIfhBDR2p3j77CX/o4/
y66aq/Yy2CnnhBBnRtNz66h7cQOUH+e0+qzWqpYfQK1x4AJNSTjcCkBxu8gXedI+RsB7paFEds9Z
KQploG8/NBfxHiTJ6Kg9Z6GaiqunCh8FekKZR5c89QmFALStjnzCYHEXE3ixkbI8oNE0h0Kp22jL
P/AvwvfuVbv/aPoUnKZ24isWAMB6HLL4DsoCgtkYMH/kLHp3tNFrZldnoU2gMKttvhvumRl5Ygu+
RCELeZQNrFBBjrMR65a9citb0kbfkjZ3/tB6rA4IsoWnRFG2r8s0vsjIqGRoGKVdq/FNJHXgLElY
zIKrV2axJsrXp2VQl+/q1CJPm+PFFgMP97TKMtZCZ4RTLv15TH73TVZu6xLzHOr2tIzVsgXGf/7S
SXroMzH4AhxB0IUJU0DhY3qJUk0EBEQyQigizX0pXmgeuRoEIrX/nXFqzJ19iqeMuhrmSTqSBpLo
Ljqf7WgvbTIvScx+A8LSQ66aklXvxD0mgq5HRui07poXsinjHpezXhoIGAFj5V/VtwR1J7FeGjwL
IZWUjX8nEbZcLGUD6zwAij2Jo2Z1K+Rn/fitE55PnydDLQ3KxBi+PwszeWI0XDHMXqa3TWr6bRGw
UGdYyknZkGgWeKCM46KN/LmuA0FXuvTVq9OLWT8hlTT7kvLSl7GqZvTbDi0VCDy/d05/ACoKzog8
YCpwGbzj5rKOiCWSHq0KRjQdFwRegt+VLfH2iNZ0W77Ibsvz+prQO/6eSHS9wivyyIXQE1WFGg45
OlOIOSawc4UnXQvyz65/dBIABIcz5ZlhXNZDm4VUShl5cM9/vHdbW7+SCmAhEjAmFyxkNsiGbotb
tG+ye+BX9XMhldLPWmgrRamxvSiFXSdyctEwUdlZIijN5NokDzSimXMvmHNznmXfGGq5+sRdLILy
Z2GfAkqK+LPkTt+B4vGeULGIh8xleTPmIVHuLJBCzIeQ9FWWmqjqvvG1mVwD9ew9hdWhvN0gfSUy
ySXXI4TFCinvhsbsUUTuiiTo5Lf2ksgjPYs9oBDN0mK3Sa5ak1/yMHx7HB2qUylPaFvEPKHSJS4v
+/var2y01kU24+xWtQP40aBq0DDeSzecGQMfaB15HMmemJoAxUnt+OaDpBMlgugRtTVmlWfdqCyE
Ul6uVsIsMMgx8p7ugRplk2GGvb6PLNAGOAMKI2csUEvWMinfxgMjMAP5Hw5waDyt+KFrrfX/3Eny
CYvXehXnilS0H7pZbhO8pUEuZcUYXEBGXrvKdVs8iJuO8bhdV83FXlIWRFSUcVbIykh+J8rMDunj
fDIFMihhhTs/M39nHg2YgwooHvASxHwodRsI7prQaRDZopmFsLJIxTZEKyaaSSzwawpWeMVyCuRi
f4ljP0XSvDb+XNYaHB/8eC3VF7Oe7Yd43JRlvDPEyGp0IXf5ZmCUAdbNzUIq9aiPtZ4vyoZIfQM4
P2YLA1MwiwL138ZN8SryTShrZKOTj+mOyBU4tWDqigRqOc8SuZfkWDGsYKmxR568BOPBAGX3D4b2
Ei9wSh51QUDPgglfstTeBS84WIOSOyBJP5EAQ7XVyo5mN7/O7PqbxAg712/mL2X6P9Kua7luHdl+
EauYwyvDTkpWsIJfWLYsM4AZDCC//i5o7owoiLVxxuMnV+0qNRtoNBod1jKEY6MXpOAwSDCmfPAH
M/HNUsIktOlMV7sonJDEsYn1vouj+73Vj7lZ+4qMlkwmQ7hkrS7WbIcffmTNg8J5mbTOz1F0PL9L
srUSLtqmICwnfJO82I1Kd/bz/vW8BJkewgWLzuMqV/jzhw2t37k/XJf4qWyYQ2Zrgv9QczoXC8/m
GGZ3MOp6FydDOMTKTmnvzquztWCodSG7iX/oURe2vpgcbRp5wIzCSVBrlzV6Yc9L2GwJhQ9EoQRY
dt6X+fW4WqhdcWXmU3KnRxmAIM37/JpXn71Q2f1v0sRpv2kxslrjT6aJLv3zlLogymUvtMxudWsK
AD13StGu2aD+q+ggLHc1cze6uaw2a/AdEr3FSmlHcIxjQkHA+v4ZQW3tqof5usUsQ/2Hx+tDUB0H
8BSgwmKD32Mpge+nAcrICeJ7zPBbGH0AYBZ8GSJr0wOw0sHq/CZFQ01rRQTjEkF6QNZJSna3aQsf
G+UIHjW3u6bM+TeX4xDE2Umfi0iyOzIRghNNGqsgFU+l83ZdDVyIWgunPbzPK+sX8Z2Nvqun8zL5
kT+3E/yTVlFH3CxaUU0QGaOdDX0k01MMGmr0NgIJrTQmv1NlRcjN6G29+cKhMop/b36/K3/W1yb2
N92pYILVAoomXfkjaTPGwYww+HeBzYCUqSDRtJMlHVqM8Zh7DblK48AOzhVGhmBDuH33/yV53796
V9fyBG8OzI040UrIG+Zg5sPv/aH+gVbv3h+evb3r+tbPBZyMgfyFs2VBa8mCh9fnQWl7PrFjk+ym
sgBhoMhKFTIRgosveqdK8wnnIAP87qTfq8yTeaktB7/WQnDwcRc7Y25yLxUUaI9/Tu6WEWEiz1Wo
3ygkmwH7ybGqZNipEsFiihAziWqczBBMO7v3M2r6aFMN0Itza6r35w/eFlyBs1JSzBTS1IxLi0GW
e2U955hiuQP0S1RdppdjyEJnDIyLdNcctNslcE5ph1z64gbzZYGZdjl+Kz8BohsAHAyH2tF5bC54
HtoPGgApeKPXH/pIr9OguklvkKlBu8UreG5P5Q29IBLXs3n1rYUKvgf4x3M2I1nqT6qJ/jmVYhjc
u8SceB5MU/rkpfZNoXTAzuswfmYZ5EenZA9Gz47nd2LbPayUF9yDoU9dWXOLLkEy4ezqPa6ckBy1
wEIrixweQbbWgnfo6hI8i2Cs8UfUf+M43g11B+6MLA3P67Xl2tGkA8ptoCMAX0i4ZB0vi1uvgBea
2cuQlvuxi4ZaCVU8XQEPHJwXtqkU2odddFwjuSj2D89j1irJu+NprkvrOo3vy/L5vIjNmhdoIVEd
5Tg/ODzCXQXk8YnE2Cf+bkwSn3OrIS5Q8R9ArWM2q7yEfQTxRRrlJGquZI/ITc+3ki/Y6zIqjHg1
nKs6fu/QyzvFL+c11LaeqWsNBUtU+mrUSQ4JXZjcNQDqpr7H+c3QalEeRwuhNMp6GaATgPAYWpMU
4nj7SDoqphbR5GUiofN5idUij8eYdwj9C04eC8sw/AXuoVN+kRNfVkXctJqVOOEuYQaHB3VhomVy
q5LHephQWvolWVRuFl98GydowFibDpgtYVGbWKmTjHfH9aEavEcbhLPAorKOUa+3Yi9lCt6KbtHi
+B+BwgEvmjx1yPK+i31IqN//rn/Q710conPGRKmuPtJvqq//8gx0ZhzkbUrbq/ohX9jE3vYSMlMo
rKF537L3A3v2Epnz3lxV0F2g8or8IhBuPlvKmFRwLRYOI29YGB/SILkF4Gig3BYHtD7vnYfzu7ip
E3AjAQhnA05M7PVastq2WgClAXtK8R3joBT3C5Vd/+/Al19MZSVF2Dkwf1Kt1qGUeWW8pg/dkT3z
VkNwW/9xbsyTdbPscuA1jQflpzv41aMLIiJ6ANs1ULcaKZjYpr9ZfY2wj3Fa9kvtQOeYeYBrapoa
8wrD/vzCyoQIR9AcSDaYwOZG5uEFXttIf5//+7KNE2I5FAVHjApjSbM+C037vkdycdJkc6vbUkzH
BeI3MLXEvq14XFyzUyGlGZtOCzrNpTbYlGa3Dwri2TLsz83MHgAXdMyLA+kI+crP1m/nurUUPGTI
gTWV3IGHGXgZw04L7B0HC2zgnmVp083YdCVSeH8OtlNV0Au+sn3s4DoK5bkDzV5LmSwlsW0SH8oJ
96ytMzUH2hLgVm4w+RzWpxxFO6gXYk4LiNhBEcgO3oZuLlyIDcZq0G7o4rCfydxRbTiqQ28Ydz04
aROgZCQpC1x1kbUwbzgu3r6MAiiG8zFbKGjXe0qiKAO0+/cV12HoCbAOQ4jRFMxV/02YCx4f4FQh
v/M+LvbZVjBkbCEwgnL2lQ0keusiPnoUgzgKhn4nTGyeP29bLdouYiQEYkC/hXMW7ERl/dQQBnH/
7iTTMMQQP3oRJ/3Sff0pdlF4CnQqx+nhDklwn59EC0s7qA1ruhyvCMPPtL19MiPjl6L6nH2rsXwg
LTyol+S1OKm9Ly3tcbXOyeZGvUpkkK5qmnKG2hwMDMRJvA3eRNSUHkA4+Q/mUzcOySdduUdayaMU
TbmAEectZfVj/0Ai2voJGoKD+RVA2PMDdIyDwQnO7+5WDPxJrHBDAVay8ToeISoX+ml5MC6yk3Nt
/Vp+md/ep3GDZPDLl+EmC+Ooe5Wu8kapFkUbwL9gIBf8xmLpJgGmYTU3WOXFmYLWuClKkJ6UCmgV
6iDJL5Kx9VVM76QyPKTN1f6QK9ZvDJqkVs6N2quQV27+dLokntnqZ1trZggevW0Uo4lHLGx+6R3s
vR6kgfHkXS97tK+jpQ27DIRs3j+DQ3vwLrskVCQ9fVuXyqdPEE4uU6g5pBxR2tybf3LDr5c9sw42
+eZOvh0apypa9Iu50fz5IOtx3XoDu+ihAzc4GKx1U0S7IKrdt7WGrcOIzB36ll54jZrAKao6WjLT
SBb5b3r8lTwx7Oh0Zxq5vDh7Iwb4srsXtfrGGtnNsmk4jorxAIBMgbRKCD9KjMpa3Qhvb3qjP6Oq
0uuyC2Uj3HfVDxFfcuqY0rZ1jlNi7uOTDgTP+/Y7KG/R0Rr7wDrYV9eci8s4Vt+Lk+xAbi7jSrZo
tQX2bVrgcStS+VUHcBQ93uVoeKxaiefZtpCVKME6m24casaRvJM/xo27B79JgBEAzMuhoQ3zjicq
C3gkWyfGdHbqNCWyG2gqpZhbVSwk5e7Pe1PZ6vEvWPlwZlsD5quxcw2b/EzNAxve00DWO5bRNMh0
EW6LSUkby+shyWHVni7GT2IpnX9em+27YbVDwt3gudiengOBjbvpMQU32zfOBa/eD2F6cJ+y39of
74pHp2iCeun2shMtNRDhueJZdpeNMXTkGBW8DRZNsE8cRQ55vV2xN+/Oq7u5pPBZQJZ9ryYIwQYp
GYhGOJxTNmThZCCisiXmse2QVyIE+6jmeLQcBoes39r7/li8aof+oouWoPw2XgOC4h9wpcm0Egyl
1RWPKTlEGjqocHQGtD96PL9wG0kmVEI+Fk4wE5oYdj+g19Yfl6p6mmhlX7ogZQ7S0gFWfdmkT2Zb
65Ga2a0Ux4Q7iS9R2kq2YCNkBhdkX0I9DJcCExgjt1F/0UQc/0YJpXBqMmnCJWOrY5MhTubSAFd5
iTrTfXGBbscj7vBemszaKmx9WljhrhmqxM2n8V05bTcel+NY+UnEXxZaMP1egLQrc5GbVw9en2Ak
tZAUEZ+hM3gKXYMDRunJEg3ksTISf7KfKmB0g4rdN4ZfIzMlboZb4Nct/JDJF33lNCdrKsvOwDEf
nV+F+X2y7lJZ44xMhHC0FwVwdG6JfeudX+50NS5Xjayyv/1MWi2dcLaBqAHEOR0yrGlC9p2YzCfx
kO7jpL2PqXrNcmVnlup+Vt3AXOpDatkHAy2CaW3fdZP1OnnZNRIRkm6WzRtp9VXC8bfTnqUqh4vU
PSdqrS5AKx+gEoDgnMtyGNsR70qW4Ae6YulBKAxzXe6V8qbNj7a2N3YGGETx/j56c+RYvj4Apjfi
g6+v5AFsBP9gsnfb433Yk+AS0tZxqmTAZ1Tp9Wg6BxSFJIH15qJ6qodEDbh5vwBkJgYDNDcn+Ypr
szy4xEv2Y6t0V6Rvh1M9qKqk70smT3A7rpZMNEn4JlavrcIwx/+7ydFpOrz9hSNf6SX4Gy1vXVCw
41GkLvO+bPsnXRtZZNbAGDSQjTUIkm4Z+iPOS90CqURJCYg3fObW/DJtHleozkw8Lfmv1rIsIm/m
b44JoR6WvwGR50lmYNOgtgT0dEFHYscW/dd7V/OTA3/UG1faXY/pdsQUV/qdRDfuWUTnthIntqvH
jt7b9oIl5cmh8ZikR86rwEHTVZXD0IFaOPofRQohPAh8vcbiL3r9qg+7IyfPVNDaolxpQL7Ldn8B
LoWuHWDOaibYQeFGPrvvVmcV8uvQ0C5OtdG9ZMsrWFL/ah1XUoQjUFlmZjucpRNdTQrwE6EVXpPI
xi4AMGx/y4Hn+Gd/2TjT40PtoLH8MtpesnFSao2fuc6+Az7KXk3sA/Bbj7k1RE5Xt39xC2orecL1
QTvFigcOAW/r1tvQ1W9uG/+p8lLiSvQtX4KZUKAtAIMWTC2C/VObgL1peT9sY9g9kC4Yy++aGehv
JSd1vQOFQ1AcshLNLOzNxDvpNvcCEMxavvFIdj0aGCTHf8tdrz5IzMQwfQHmOr81sgwQraXWER+9
k/nu/KnYVtsF3wje7FBfsFKCtpXO4jVy1LVR6Lwstd8Ln7xpJCH+ltnoYBgCtjhA7iDs82noKDaS
8YylhpJqodYhA0xB3k67ZNDCuZOlCjYWD11+wECCSBQI359Qq9hJGepqrrjH7sL+kqeY8pABR4/j
e+ohQwIxlEXcXAHhXHySKNppvxRux3P5tGq+Dc7wPGbqdWuVD+f3SyZGWEfqlfZoc9xZi/yo0wdm
uX4KiLzzQrZemJ+U4VazWr5pBsFAynFVOnTIJPUFnmS7NCyerG4Hjh8jyE+2BK9GtmGCHSaDPjOX
61U0L6ba+Im0ciWTIHhKUx+HhFowiZqDmGi/Eiat52wYOZbNQfwDX4HDJITTfW31rO+xbH3Ie8Gz
yHy5c3Mw0/douM8vOMWg4ZNf6V6yXfzm+mp7H3IF2+tj3tTMbc9SAK9U7cq9/bAARnbXo6tGNuO9
vY4fwgQLzNO5dkkFYYth+G7zEKsy6PNNCboL5Bvcn/huwRV7jT3ZcQNbqAfHd9MkRK0xkCyZvrVk
HzLEBjS7HBP0aP+/hWsAvUySwInQAoUHcgLKllAibyPe8fSVPCH46GtV0wse73Qhuc5ftEN67wXz
c3UNwrNb75u0M1KmH/99dYJjpB7qLoF+HNUTqHA372RL9/qu3uVvstexZMNEu48VjCsZCre/GJeU
8pw7sihg2yOt1o9/wkqfYjZqteT6AHn/kSPQ8GnK7EG5+mcANDKNBCMfWi9pTRvbVSRzSDP0IQ9U
cvNuenLDAnQVKjxoihN2aElKs1VaaKQY1bGs2LFVyOWcmhIxW61O6Mb5kCM4pdEubU0nkMPZofhV
WGb3+Y5XKZdojnfqg3eCiwqT0LuUuQruUr/4pZVoYdPUfkIBhGMugQ1nNBAIm2BYnyxnKg6JC3yu
06wuhhcopWW/GHml//fzJJ80FzYxSXSvQY0PZqkad0mePGsauW4T5fVvzvZKTeG2VAzKmfcghwMU
2piQsAP3OCJeNHdVVN/otXzOcdM+VyKF6zJ3vD5XSp4b2lnPaho4z+21jSDHPWKqoQhye2fKhW76
sJVQ4QZtulbLqxlC8WabfQsA1zyiUn7w/q4aTO8yt7KVZ/+0gcJFkEzppHbKu9NUA2OHQuFhueie
jOuxOtFnjrxWRWQHnu19eTEisvuri+hDYTEEr1HnogMnyWsr89tSFQdCZVD0W42Aax3FcqiR2cMS
8+uUN7iMKPpEGMnAJD95yU/DwfAltirxOobgdUyVWvX4HtnZh0k/mnswuIVxWOahAyqTJKwvNTTr
y4fFJQYrIqIxLYktZcBSkoZe9a5z7D1XNnW1lTABpC04ajHxCHwE8TFjpWbn5TnyT+qJO7rqhk//
tpfpxXyQYoNsKsThstEoB9YCUSFSTHZDgHuMtoTx3a0Cg7X8wacrOR1sDtSsG1kQsbl3aAXgncYg
8xHrn1az5N008OOQ0rCxTg3o3z1Qr503EZkUIVKZJlBDEs4grdEqsJU/xfIjXUZZyMp94perYaWL
YIdZbLSW3cIe4u8OcJA7jDAD4S0DnA35ll7z/hkSZveyFXwHE/8qFgQ+LlJqeIcKVwJga1u95Ce6
n3PAL5W649tNfA1y91BXDCccDCvxWblcFb13WRlxeH5tty9j50O+cFWQXO/pDPgJflWwkNi74qGB
Ez0CvQhFXuM6vteciwWNO6D5Kq5kKalNm11JF24NrXZiU7PgwJWs8tGKGOiZJbGe7TPooq0ZyNJg
Pv9STFbMNm0pzkWWAiTI2yUngCFPr5w3CDk2yatx23t6jgp4XMxNoPXrc1hYtd3QzgQnfj6RLHB2
PLAZnjmGNruS9/tu1TJAIfwhTtg+rW3BQMApoPNjfW2MQXvifUEKphhMChCiBD0r1RTRCxkC0+bG
reQKG+fWBloSOQ00nZdrRQOshitr19s89isRwuXuLibV0g7Z0ZQBP8RsUoQyi0PDmU6yxLZMG+Fa
d/JmrPUc2rAGia3pyhpmiRVKlBGzy6BAV9IRKQxfn1+W7AFVJlLKgGRktmcJjrImizeU3PbMKxW4
30iZX732f2ZQ1si74GQKCe7SSoENMvLcdaWqF5b+M7GB/sOs3Xn3tNWWvbZvsWXTGcdpLDlHZRfO
EXr4T2UZ5g+aFRmX2sEN8z+8q749DjdLZJ2o7ntXSIRGYECMKrzGQlmnwxbw2Kfv4Za0evUNpFYT
MNbxhEoNh0guu+GE9OGuDMaAdb4DSI8R39MHGJmAT931oL5+TgCwI2fR2zJaEFqBSAEsqIYhZhQ7
FbMGtcGPPijA6qkOqasH55dfJkLQdup1xSR8etIqK7QlfE89428k6KaFblUNPlN8qBcZgCotF/vr
9nG4qD9ZLs2BbeWi4P09UMcB+RbZ3s9bpthe2Zr8cHv3/5rx6g76c+zn4KgrJNpsumO+FY4LOj7g
EAnevwEwbY0xFG4e+h/71kUwqx3eskB9nV7dGw1vAzvxZZco905iCLEWKtwBU2qZztxCKDCgDxwS
jnP8FCfZ23nTGFa6CevoeQal/QQx5jJFxNXRmEVk67e5VysZgs+frdiOuxoywLx1a0bsoB95L113
kjfVb77l1ssmOH00Zv8/jxkvZgKswHkY0D9MAwLChPyeXPUEnNU41ZG77NoGtAmy2G/Lha4+QHzM
YWphNBzeGTYSsEN0S5hmNoBhZY3DWzmPtRjhVmBsSdnA1zTW89fZSqJGA/hmVh6r1mv9sSl3uU4k
YZDEVsRHHbFzimwfVEPb/wiUzaknQOm2p0U2fLiFugfv958TJ756MBbB0mmBduNODcBzpaK5Zzot
z9quAl3cBP67pwSoe+TbiGmsvQxDR6an4CAr9CjG5Qzp1tiG5dIGZSy5AbcloEilGuBoNkSUpXFy
01yx4CBBSIn5D9T1lyY67+W5f/jqPz5ECFc5+nHNdHGghGLddX0eMNIC5jYN06KQREGbSVOA4v9H
G+OzL9a1HGRvnPUgc1DwLiOUcFQ/f2qi5qcW6ehuJqpEpEw5YYfcTsHII38Ve0RL/GSpNN81EuB1
d/XJyJe380spVVC4AKpScXHbvJtj/q3ZJVEZpFjRAECI0XyYS9+RdLhsXznoxdBBR4RJXxHwS1/0
DAcaEo2bMXRPwz4F7E4J7rM693mzBCKhPaVgDJRourmwK7mCW9GMUjE1hTcvYNxDOTRHBQBg5Vt8
ydEcxusZ4MWqlHJt05dZAEsxdRUUsCLkzzQSe5x4A6NjlJ1ftP3r0Bd4mbfVLyuZVT8l1g0qu4e/
0RV0DiqKaDpgBYWrb6hKnRJN5dc6oI3gpAPrwlbueMZ/CQDSfDu3EQKXOA9kl+5WZ6FnrEQLN2Jt
KXRBuhyvIDAvgDcwQy9MtXOu1W/qa85CJBxPcjAEqVThbqxp6njNNCPs1i/VJbAftQPvTEmXaHQD
/XUOOYefLLu67cs/dDUF7Lp4osU4Gmgw4MtseHu7DXTtvXoIKsjLONkXh4r5YxlOl+235XsVyDho
Np2tjX4AdDnx7xBOrz14LjSHs+iVZOfqd2NSS47NexHli7O1wfNrYnBAtcVsBCWgZo0N8BTyGa3h
GkeGoMIclgmKDr5KwtoOPPgLBm+oJUH/hukauw6b5Khf/NXlBaIG+AzASX9pIW1NJUuqFJ+CvrGA
kHnnlPT2/MnZDE1XIoSrZQb6ihXzyUVzX19T9DcZe4B/SsdlN1++xkqOcK+wzh3MguGA8oJHERpP
mMciWEZ6BMwbihCSG3OrPRxe4GPphFslrliRaRbOB9/FGoSAnW8+8rS18SO/ni7Hu2z4BwHjpstd
SRXMkxWKoRYjfEGhxPeJA9QepEjuyICR0FmzZMlrmTT+++qpCxrq0e1HmEehgmY309hjPGH6OleB
ZkPG5/OGsu1xQBdigvnJweEQPE5DjArvpoWvqLZrF59mYH1ghx7JbAwv9rcGw5i19BLjjvvLafyQ
KlI90oqleOBCKrJ1d/Qubv06qAPjKv7mgOmxuwa9sA1gwn/wUtx86awkC9dn4zZwQS58XX7sj1UI
FItw9I29uatvZOf8/dV5TkvhFGoMYIyglOExMgvHY7sfArbzAN5uBiQaXPThs1N6AJgG4VnunRPZ
Pq+g9Vey22zbHfxnk8WUhWlVY5E7+JACSlMM05OjvfsHoKtcoXMKC8eT9TbSsCO2tUe3kM5RxChw
H5AdPdoH5IVkam31U8MdfOglHMyMNROlNeTx3oblMk+REUPAGThP9T7BLKqzbx/w/kibINZDVGDv
B0TAUga1zUz3+jOEEzuZydAnHT6jOKa/mx3D6xWjzYBL+gekTLIlFkKiWMH4mZm9e/byusRJHXYD
kKR1X/ULjImf9w58/cT9NIFdbWLIFLGfmMLRjBYEXnx2xJsBw4dB0BtHjwOrUWv/vKDN+H0tSQi3
BpbnduXBQtGQe+mgNQbwsm7YR4zueBZPXlLe8rJrgYLfU9vOzBbeKaV7ymmKUZ5g+k6d5p1tylCB
JKJsIbwyl8Sm9YDrwyHZSc2Qp7TfqvzWIX/T67jSSXyzUoOlujJiEXnSdsKbEhA9aE29dzEUafPb
A9NTsuBRppzg4zCVwmFe8TJQzLtZdQJqorvEfLFqWTVy68pYKyeEGjkxDBTt+CrG8bGtMOiJUW+w
2dEMmulJKDHIrZCUmz1mFzDKipfz51s4X8wpYTkiGz7cboTWxTsnO393xP54pz7lV7KV3LyK1yIF
N1Kp+YxwAtvHKVNG2P5x4TAJYPDkIMsDALJ2Mg8q01LwJmWvVrPn8mOntkFVovnXk73hNn0ILwB6
toU+XNEo9aorqlZBOEN5HQEI7T0nt+dY3IEeYtrml/w5semQwQUIWCwXbNZfsNUQW9AZJMT/2ryO
98LzjKK3N8d9v5c2bnDf9NlLOpbBQQ4RRKFHRHylqnFrTQuBZdJIuXHBNFH77SN3zssv+6UNyYNb
++VvCxy/SLTIdnAjJP4sXfCcTunQuvHQWsVTqTcaYos2YE/kxBsQUJX5aX2Xg9d9PfSfZQrO09Fb
Su2Gh6g2YJ36h3R5bYCxqFEpqPJXA/0kSXya5m7bAxQG2vVhfJuaoJxr925o7PPreAj4zYBak+TS
23jUfJYphIiuHrtayVc0vsqAD7uAyKPwByQA/rKc9Fma4EDdzGrmjPe4tvFlWpN9Zk0S8rONy/Wz
CMF1AjfDYxlXaDopN+0dHxMGnmuk/dEifrXKXvMykzT5pq5eMGlh0bbj8sw9BhYsz9dQNORxIAhm
1FfjxBEd4muZ2C2j9EzT0EBj6zqeKvgyl5SeSWcY5VC4O6aawaBqgWe+MPL4X98NwDbgoKYasP6M
L8h7RK2XAeOLePVi9us2u+bBSvUEvJX0UX8FCShG9mSY25t7uJYpXA6GQ4e65gchr0F0w4A0xt8u
QODrppBFnM7aC8+rubmeKy2F9cySzpsMngHDNEdolJ5fKzNG9t+URfbi/XpFfF5P0YU1A7oZuL0U
9h1T7xSka+dKcg9tOZL1+gkuqwRkRF1y9IuZ/lLS1ifey/nl2lbC013H5HzuYkVVb/s2a1MUDFj+
IwHOvDlXkdvtzwvZ1uJDiHCy6jRpKWkhhA6K32alX/U//jcJQtyjZswtlxK27dQPWQeWPxmmpEwF
wZB1ZWoWnd+W1Wwd0rw6znMhcXiyrRAsFwhU4P8FdwRmpdpD2RdHd6Rh1xsSk3rPegsXvw2octz9
qG4jShQuCrTfEKPQESPyGhjKiMFysEA8Vd+2INwB7Tv1adg/GQf7rbjh3J3W3gicR8SPEczjwoia
vRO2TYCrLapkY5wby4xvA8Y5iFpVsGoKawCMcctAMzJOL8DziYG7K5Z1eG04iE8ihGPL5pzljYpn
LzxFoCztKVE9351tjMJJZrQ3srd45YMYFUyNYLc1xaExNLzMuZ3UHPowvs2/0bv5ynkqjMh4Yvf1
3jzygkv1ownGMSQvyJotfLCLSt5XG2YF1j9sNO4YSwPV9OdrLcsWFcNJOBoJplF60kRF/cdiRXj+
AG7quhYjLGvTlu3QDzjj/Bmgu6HrhPQa05xv1lN9BTjmY3nJ2cymexeYXoOv/cye50Mt0XVrb9cf
IbjLMWOApeCvrQ44TLHX+VPd7hKiH1imSxTeChcAMImJYxUQaojmBJeTmYsbj9z950dyzVPz/KwA
9+mECWe0IKdA5W8kMjfVW4kUnNCSzm1tKFCPYTwv5fWrQw7Ip9SQDB7wvRI9BPDuAAqng/8ZOImf
TSamrB9i/hCZelBgJcp8AYh3PsHqFsBf0iOao26YO3fnTYgb4jmp3Des4y+lVbuUFxiUPH5o7OYq
jkeCKpkXpap3UvnwzHmBmydjpaawgz1eYABvgCcw8p8m4LKVes/GUSJk204cgPqh2orgS3xJNq5W
WM4CKcphAFp/cjFdt7f5PS+QsT/1b3pfvclaRTbe5JhYWskUovNC08bR5D6ujvLjFGUHs9ktBy/o
Ino5PRAVlNeyPADfnS+7txIp2Eytop2wAsGTr/Terizsyzh1JTfX5n5x0HGgaAHX+UubyFwXMeN5
2mY4zda3CdSBRGL5MhGCFqbXkaXmCzdOVaDmIMCz6M5mkir89lp9KCJYujqDLjNLcI4rsCY1eG6U
Q3DetDcatbkFfIgQbNuieq3GXBHrhlN/lqf2O/gzQo4ys+w5f5J5mb02gRfKKG03fcdKsOCjvGYc
bROEQv6YXbLhYnBfgA4UlihXps5TF5cSRblH/2p2H3oKt9s0W9mU8AKpOfYPblrcThXCZKMmoWY0
L0mR/CrmMupUdwjPr7Doix0gRGMu28CoPa5XpIg+eyttKYe2MDtOElj80tMOIPCj+6cCYnvgtrUM
VE20mHdpJpJ6ACcBooaY12MtsBZthh4NVR+USxy2/oTHSSe5PjeloEEUaXNMnX9xVepUd2Wqo3OI
Ga0a1KwcbpLMHSTdXuIZ47qAB05Dm4lloS9DiD9rVLR7OmVgos/Hq2Epw6S7nrQl+u/3Zy1FcIFm
W8auWkFKXGcHD+dM6fXQ1NKwSu7PSxJNUNRH8BkAicWDu4ckqiu+lhUASL5MHOUQe8g0MfvgNnvt
93mRsiXkG7m6KtHG1vaMQqTaUN92Ol9vnsn0eF7IljWsV1CwcM+YS7ttICTPysCwUAXMZIP6W4dI
1wA9izAKeVYxhkIJ1+iNFCKS9KrvvZNDYt9zq3DSCsndIZPEf1+tWK6MZWaUkBQ39p4R59RrS+KP
1PpJNCZ5jG7uzkorwSeVjTO4FZdVlNbRzIsfnmI9Y2ZNYuGb+2Ni5XQdPY1w959VKsvBaDDelwOS
wiFRt2jZ99xa1NvzVoC2Z/ydtYt9t28H/Kg2gFyRoBLsO3PrzDL1FHag40ET6LNWnhrbKu6aRs2f
zLprH7o8yf8oi6L8UGkW39SgKMsDy4xZEqWTXf3WzCl97rw5KEolYgup3zxCKy3sygllggxoOj4A
30gTVF06A5nMomn/1ls5YKsrrObgt9SwMjTMl2DvQotvkXqJAQgJmquFX5paPA5+UlfKADroucsR
87eLXrxo9TJauzyOp5+0chfdZ1WmK4GjeYtzZ3X9stwsdd2UzwmZcutnknsZ+k0qR+mmoKwz+qvw
VDcJZn3KaOjGlhVVhYlhj6VhiRks3TCz3YyK3OzTBuXIIJsZQ2Onnc43ZKT5o0eTATqBNcu+WAYl
yX2vyU0MEjWLdd1SDjc+KW7izyPDHEBj6+QqzpECZNRbvKMe21OGEWfNGSBrGZow6wBdGkw6uoKO
C/jsSMQawI7vVHuZwB/r4JaN9DLpwXiB6KK7oCWpH5wkdd461g15UCalrfizrbSoLscGboI9K5x0
CLKqLVmc+FnSJAryx3Wiuf2dCW623EuCNu8AjXpk9UQBKIMkUtZ5fkcUlpbBnDjYTlCexTbGS0lM
lRsgyRG4WqVk2vU00wFINAbGPm6AIN/aPlsY6w7eoAA0rKFIc3yLtYmyJpxLk5o/eLdV8Yin1RAn
F2xoEguchG7aWVhjlncsijWv6KgfG0mzHBVviW+6YVqyvWvQzDyqCrGRXlIS7fc49poB7Llsqg/A
wiXVrWmVLurOFYrvIa8Pe2HvFHNc+4naAaC/qBv9j0PTIrILy6z3auOVoJ2067S6cpBFRBq4c3UX
kytsmWb2TNqxLPVIU7zOawG3y9rlm6K6Y3UAWI2z3I7ELJXkys6Zq/92a0or3AxgP9R6n0xDYYa2
roH/6TRQe3yYdTBPXKbNlP3Gq6dF9mVQLCUoaUNvDSeeyt3S1YV5lSqVZl8hMmkLIDg7yrxTNQb/
mZmvSgyIHacAlE+VzfnPIl5QUEkp86IaAET2hat4vRs59ayMl7GrzGCOY4Nj7hw7N5tIVVwCyA8g
Wky+mxmFc98OU0YOjZenVmiYNXV8umh1fo86So3xezQStQcjI864M9XBJFEP7qz50CttjL0m8UgD
u5kM9F0Sz5kezGaZx8OiMJr+XhJj6t8WUyFLiC4esyKBZpXFsK/RzW+ckspB+5Dam+BvG+O+0HaO
M7lu0NlDxnzEFuNwbbNlmS9bh9iWXzbKAhiZppmVC1pMk/4wziatDmkTL0HuWCU5THRYAILgssqA
E5irzIfjbLNrpeycxm8bTW2PJI4ZCZpWKcpAj2MTl14fqwqm/+t0Hh4nb8JsY1X07XxPutJatGio
es8ZQko6tYuc0v4/0q5sOW4kSf7KWr9jFvextjMPOKuKVbwpknqBURSF+77x9etZ6mlVJbCVYs+M
2bT1UGIgr8jICA93Hfe/AVSoJWoR8kGFE/QF144uF0s6YL6WUYR1/yj0tRCi/3yqgwac2Hrf3caA
pWt266eGZgpCXRZuJekcv1Wxv8erdOoDHhqv0QAH4GWTUMbgZ62msvW3l5396i2pC0gWQTUHRV3q
5gp1CFtAfRj7CTzE017Uyo0Sp67SSIwAZoFDPl4qJ5bIpXNyH2sZrg3kIBHB7KDhV08PRG9l3gAP
vONf9Hchd3DIhxt2EXD11jwxTKWICoGTRDhHGG4S5FHcdnq6PIfrBtC/rUAhC5oP5OcnIxsLcexG
A76ej156wOwgUMR486zGF/ovC+TnJxZ0sW8SSYaFXv0m61dK85Fn75cHsb4RfpmgwiVJqOs512Gi
aSDi0IC9oP6iZftMY7y36ZzPcRtAVBjEpHjagB/lfCi4QSFC08HOnKGpxUAfbIyOvD6xY0PAk051
Lw9rdebAMgaONPT3qgptThLDMBlxpPOEd/Oq8MK8twdeZLyjzs1ogH2DBUxVwDGHZnck0qhjJAZa
UfpJ930MVaFwJI74kjYWUt+K5zAbnMuDoopsxBwRM1EMhJwylIto6kM/5KIpy4Vvypj7gvgyCvGI
Syrt9eK5nDstvksAZ1DuDb8duG3YFCo04vB/5Xe9pE6TDSh8r/hePRYNN5gl7gcjNo+f+N/v4/8E
H8Xtz2ix+df/4t/fixJkoEHYUv/6r0P0XhdN8aP9X/LX/vpj53/pXzflR/7Q1h8f7eGtpP/k2V/E
7//Tvv3Wvp39C+oOUTvddR/1dP/RdGl7NIIvJX/yd3/4Xx/H3/I4lR///OO9gC8nvy2IivyPP3+0
/f7PPwAQOVkt8vv//OH1W4a/d3j7/ha8Ne9v9eIvfbw17T//UPh/gGdLAucDtoqkq0QtdPggP5Gl
fwAHgjOhg6xQxk9hKId8ePjPPzhB+IeBpzM6UQDd0PF+wvkEGOv4M1H5h4rXNap5kgptLhQd/j36
s3X6tW7/lXfZbRHlbYPhUME/kN4oYWj4DPyT6DdRj4wQJKuErju11Dn2dAUsO3wTmzLf3rR6vdGz
2tKqxjY43u4JIZ54E0bgawKaqh8HJ1Cqq0HTtpVaBgDJN/cnU/nnx55+HHHVJw8T8m1IhUBYCucZ
HBZ0CiZAtwMKvIFuxVvQ0W4Sb3A57zfg4pRHhx3cF5hRTAAK5wvkuxyLIPICY7nVOM0XsXEJuIKQ
NZezVfjAV8SgpP4snGNhFPvi1MknbRyWYdj6FsGMq1/I8GTQqjSPGQBVrJYVulF5YY1646mpMUdK
iCH6B8H1d/xTKtkygqfbWjyiYjXwIEy4cEAKVDz65Y2WQn/NlKrfgOatbLnz6aYuUL8tckXNMHL5
LkSwZE4zrlJLu4rQHeW7/sMRaZ2ZSJ9Gkvkby33uvZXFXJCfn1yvU26kYRJjLgZrdgVgaSwwE90g
RPUCxeEGu7iNoRnIokhYtyojPCSF+AWiPTIavhSrzrckPrHyCQ80Q7GqnlGSpB/zfw7uLzM0hF0b
x0ZVU5jxv6o73mvt8Da0Uujd6U4NDKvvDZZ27Bny7cgqU5O74yzlELuJA2ZUzQK63gOh2C0Biygf
iUtUnqrnzx5rsv6/PpFyOVrQ6+HA4RMzaFGqlXEbomXN1P3yqlYTS6oyq5xKtzVYgFfGChwBVifr
jodR3Gl4d1pBgkxD/91o3mvEiZcHRwe+iwWgTpocZkKka7BCwN8hkhib+CZ6KjfZy+BOdmErlSlu
/OuWRfdwrI6ce8vzaaWOVclNvqQXMNzazZcQ69zuCeg72YC/+6jBEHh4Y9zPjmxnnrgdATzkdoSJ
QHWk98KutoU9bZhSNlSguZgO6rDJeMVkvYSvirdyAihive1vUrsAEgF82LUTXmu7wkZmglWu+n/W
QcfVC3guLhIqRut0gzNEcsp5zz9MP+qtgj0eOdo1+AtaJ/oOMgaLv2JVR6hY7d/O5ZdZ6t0T+WIk
TXpDlr+Ea30ktDmZJZtolONtcfMbsLblDU7W/ZdF6sETSpGSycSdNs7sFteKywNl4EAm2eaPIHUF
wLYaUh8ps89q/d78y7JOIcgLfwrktsFY2zy29ORLWcmfewn9uXt+WaBcBXqDJz1ErdqSw9HUuc08
56ZuPF4+sut+4ZcR6iZOk67qBTIMrryJ08NU3ynRl8sm6F7GxUAor5DlrV4hQ4EuhQd+B/zEl84D
Kufb/BwdBtfw6vv2i2hnbrjTBvZRYOwQnfIMeAhXPZ4rP0ONflu6RHGjuSMq2sEe9Ch7eQNiZbv8
rDLLz1EDG6PJ4LMC2Th1BhHXhYE+YGv26EnjwKTgGwx3SzPCLExQ522AOEQ5g3TMIkzAslW6pZ1u
izcZAgYlCABDSBhUID5DbEXEb9AiCw0aO7zLbmScxU9qTC0+hjqKeADA2RHfP6eyORaT2fMvlzeS
uHrmfk0pzRw09ko+pEgMWcMuvJUyErocl3P8nkIdmGhNNY+9J0JMVjWLzDKgFZbY7PCVPECo2Bxe
5+Q7qJM5g21Gr6aK7CnB5VCpt5RnfZfbEQrQ2lV1yDw0Bjyiv/MeYHreFA7Cm/yt/VLfFw9MpDvZ
RoubD/wqwLkjpw0RoPOAruxGsZM7HGD0noNJ+1Z0kp3Pme1V91rt82uFYHUGs/7K7ntadR3AKwBG
A5Q9Xurnlqc01eXYxyzMRYyg7ouYoeuJ+7i85jTC5Oe2OrFCOaiRC5HTEkvi4XnLT03+4+edIuxE
V7J6L01MdrfC+pPhxCrlslQNAnFIfMNlmXVkSoBN41mkbvmbzvNfW1Pwqj3n/RvrPihm96huEpfV
W7u23wmbIJ5ogAwuer1qP5oksSkQNkfie1bM26wUGGgNul/vOL+nNigfwlc81yEnCzflBpFFmBmx
i50Yeqf5g34rbpNtfA+Rp2f1fniMHeP2b8Uqpx9A+Y3RmFGr6vEByFvPKD/0pl6hF5OAOVonjqzg
FVV00Q7BUfRZbm568HQbWKy06CtIYZt0FCWbBEhR9THaElkN6KBd3slHDhv6pEL0CerNBFWxgDn4
fKtIOllNQkpJoKnxjbpN7WinPRL23/y2sQhdXVsfpcI09BgljwhYN7lXbfhdAbJaFq87DaX6OX4N
JJkSUKMQhqEC1KAa1Xioj58UvQ1O+R3yIpj3aIt3yO+1Vqw5DaQn/7JIXOvJO6RBH3UaxTlWW3+q
xWttPnANI95YPTUnJqiLtynRLji3ZFCNbo36IeMr9/JSsixQZybx9VIq9QYFwjEz9fQ2UlvGZllm
f3Rkt35NE3Uo/FQlYFdMk9zdd3NrRqDFn8r7vAqtVr8yssjk6pFhc+1WQ6Qi6oaigZGeBkZWAbQv
6xA2J40HyIi3RMmu/NbRuZwRuJD5WZyEE0tkfk82gdGP6ZhJsNTls+PLDyp3IwhPmnCI2y+qwgAs
rD2GAPghWUioaOCepDa5DByk39ddZsV7cHk3Zgnx4eKDczpXfBn2qtt/Je8Dg+FYVzY6kpcAGiko
AIg6nVtUuaac+xL3ViTdTeGHATGyZIg+P5Fg4NfRDIlOPn2hpDGgBDOlopJZRalc9RJIrQN+U8bQ
PJu9uenNeXz99M6HhCiJNID4Bu8MdeenYi9NSY5oQ1evyun7xH+//PvXnpCqrOhElhrTBoElamsU
2ixMLQwQAjdxNGNXRzCXm9ltfjd6vxHLkZuc2ouAsIvgKFUwhwtpVL4omh7N4uSpLHvKu7qb97mt
fOMT0B/8BD2nqjmB8XXa1Jb/rrrlXeqxYme6v4044tOvoNmDg7LHXBjYLYPsElXRCj36xfuUIicl
IiXKCixoqt0/7UFU5tglsWDxKTRQWgygM8TrFZXgJDOr8VsouDxqYQpuJakAp+RUbBmLS2I1aq5B
Z4HmDEDjIFlDL242GUYSFzW8Gl4o04GoHrQAtxCy+9ZrNjw42BgWaT+KCgIWFexI+B+4U7o/YMgV
Kc/GMsUFj+wfMMKv0lV2mNCysOls32wteTMqdvnEb8AdxFSZWtyvtHnqolA5papaHebVO5Cw3QI4
KsTgvZ493k1ey698e2XY2afqcwrpd0V4qoD8WkdxY8GiLLZZ2kahMEMzMzMjkAT5jejKOuMKXCSy
f5oBVQ4oKYkzIOfqxIcHijLWETfPx2gm2sQCut5cfjYrKIWh9aMmD06zPQBDEnA2+/FxXLnTvUTb
p+6QvlKNMdD/tN/Xh7i3gIEUnQosE+J7oThthGwzvoGoJ7DO6+J9QFun7hSAJvyqykAHRQoY0ZX+
w7gangpQi38HfxAASInDOS1e3ZPijGi+mc0IqjkvuvAbrAl0MEJ/CrnWTxaCa5tR6DofKtXTE+9v
woTlklkGKJc8c3XW6tFxrL0d5HatOj1gXoiVa0d0x+CmaZDcYzZRkwTa+QLDIxvkAsVLG/+lNpg4
A1ioz3CBcuHvNakA/w1SpZw2X2VJfoVICFW3Wt208nwflOAduuw56OtbldCsjr4GkKRCNWhR5daN
BrL2g5pafLhNcsSprR2AbeuykcXjC1ZwSNEZi0ME4ka6QbHuUOOr8jE/VmOG1ATdeLz1Pc5sPE2w
xg3hq+d+DNDA9XEHgfvqMDwz7wL6Bjx+BCFzgzAk8Bo01LKpR5njMuTk+R3a5DlTuwofftK5GT/a
r2yi7qVPxqDxpEVXsIJgk7YXFrkhJ7XQWw0QkDWYaAXS7COYEg8QYBK7/nQzDneXZ3oRBJJBajyk
1IDxRA1KpU5JhJwNmDhnMtPGTXbfedy1ugVIdrxqzRFqfKIJpgVfM4vny4aXh0c10PEn6RL+iXQ8
dXgUYeKjPBFTaxbQ+dyp4K5kNVkvggeoDYgyGDEJPgKRJs37GY59Cb5+H1KNL/VWBWmTdj97xZYw
0ORW+PTZAcEY3q+qCIgJxPjI6p64Gz6oeXWIDd5Sqtox+G0dq4xTsbJWZyboNF8XA6nJGTo4TO0+
QiPn5Ah2ssueNCffzGBUTF7kDenTvDww+vkDiDahqcchwJ22jDyRQpsHQQ56K+6kwZwF5CLiZn7t
emA5pzhj8vsuPAxlj4oNJOA49UkrumNokjnCVdmaKEMm4KuH5uV3HsXHwBZD1r29OO0wixcJT5gj
Ab+gN4uO9iNlRhnSGt97O20xtSlC7N7SgDOwMkhtsvIeixMAdSP02eEEaGjOB+vB+YbJlWBuDGHC
9Zxh0xS3AgRZL68cywL5+cmWzCq/4ud5Rv1eVKDOIquBiccnY3ssTxk1DurKD4B7K6UEVnq3c/Ie
lGxEFDW8zh7TAExhLLe8sj3Opo1yWCmafyARDnNJ+aPnAeoSX8eZ1WC0sufPjFDeqeYMqWoLubf0
LDD5Tnd7NOp2cW5GKceYP9YiUdvdV5OBoEt7K4X+qdLXVhgyWswX5RCc4LPRUK6Jq6HNwinHFVJe
JlCSRKZxhSKwReSI6uvOruxiO2404Dw4b7wm1D3pHmKT7nD1G/ELY27p3GIZR3IMKESP4kz2NqZW
dG2YqFkQtUvOaexA2o9fZJffMKV0GTuHvl9bsS6A9sI0oIndCy1wy21z9N1DbQdPnndxXx+U12pz
+QguI5nzuVfJ0+/kDEZAbY2SNPa4X/27elvbnROgMdmEkDbcS7CdbNUNthzy5sM+gIQR67gsiozU
4quUm6laNUTXGnEzdrlHK298ABOklSKpWlj1t8TivobXPAjneqw7a8rXZhzxm4yefhCQGDRXqlQo
2ZjKmPEuuNPz+zR9TsSnyxO8tpuQOEakKIEpFXDS8/kNkBSRSx+7KewMoM1iU51AMELg+i1L2n7t
pBLKFhgSSS6GWspE62KtJY5uTr82086Y3i4PZZHjIUt1aoBaqraPJ1UnBtBcfp85N/72nYRgzfZ3
2PkW0SZljIz2ZGNmLTcmIXEKsufvcpfwLIpQBGDW4cisnD1XKDtkj5zYGYRuKEGj0R/fw+SxdF8d
jjlGaIFoJjtcWT6AKYPUBZGMhZLUMQz2rvgDxM/cu/+jgXNB5h7lx2o/vsnveAOzMWTLxy9lmbo1
8q6fWly4cOXbpDEzp3vKUb0Acacnf2k+1EdgffYxKo+1J70m3wv0V0BviMk0uagM0tuIulE0Je/w
R8hn7LNro9kqe+gIm2gB3omTWyIQcGsPzS2fZMZB/vh891IncWzDrpY5PF/UOXOkTDHRK+SAvtS7
fEpWfAqSOHiwoBscPcV0aaZMMgBXS62w2kq7DYviPgsASszHmZGnXjntSIxDK41kdZGspjK6OV+0
qHXDsXTF9KoEZWWqifx4eSxrNqCWjfcXgL4gQKEOfFKB6ipKEziv8KnAU13QWQwdK+4Rb59fFqhT
7nfknEsl8kw9Wk3G2fWl2QZTkgWQDiPapJnsyAZAlzK6ozEQnpRLzk86l4zVkAJSjfdytOG+ETgX
4XlvbuM7Fl3t2rAMJC4N8lbg8YQ8N6XJ3FRleTVaeXUY+X2hYLeNaC0DMcflFVrZbWD5+MsQnX/m
inI0pjkYrAmVEf49A62UrDLaIRZJZzJxhsEb5G4hdyXlNyJOVP1UmCBcB14PTpksjhcekFVxpjnZ
RLH8knT9tzJP7xIpYrRlE19w7p3x5pFJTzuqJdiD1ERK8ohHEQfNPMQI/Q4d0+VNxveRKzQC+JVr
STEh2PnWDUbDOF7Lxyyp//yyTCubFHWfVX3Qj1atpUZ006hpIn9V01EJwJDAjVnoRHrehbagpFp6
JfuiqYuVN6NjMzG+p8pGUl/QXfGRqYkxXwv4OUuIdSV0w8nR8R9IscuiuDidndoDoZ/iEfA1un+p
99HbaBMBA1SCnWIH0TbU4aPpCgXhxDaYWHCy6NTKnFmnTm6ToDCT9VlvCTykLX1U/0sZ3LaV081f
gkywLu/zlUsDJQ/oQmIjggkABdbzE1UExZSJMpJd6mFwZGs6QBbSBh7zMIJaG31ZVnlgZUyWZ+vc
JHVRF0qk9sKQ5pbYGKIz+hEi/ySTt0gwsngBVra5iDIgpgwNOjr+cT66RCxboTRgSgAnQKVW5hw+
9wCtGJw9SrEdyDPjzbX07CIUGaADDnOEbYvy7KGiTFU9zK0VREJujhUwzU34fHnNVuYPNpCbQT4W
zfQ0wkmpoAQzJCJejTVoq7XKRtWxLDmGB1yJSjEUFf5BE3DhomPlfO5SX8qTCezV1ogzQOoIOvLb
kjeCTiQDiIyZtVsdFgrEyLtCikumi2HIqqeCFGOt0E4C8F5jTbLZyCaIdO3BnvaF2zUWwE3MhxLL
LhU29UXagV95wHSCy6q7zl0o9UBngTugYLMLd+iIY83s6iY5GSk1s4NW8BJi4wE9D9k18k026MFu
IVW3J6KMhO3ys6BW9L4h3SuDngwPJRn0AedLmShlJU4JHkii2ptF9CENb0H3+V2JUqaAvDJ2DfqV
qKMm+UUsw5Vk1lgeOslT9OdYefj0xj8zQTkOJe4jro3BKsOLd3GGWi1i2a5mqQKt7IczK9RkVX0k
CCq4eqwKXddFl32VOoQXXMW4gVlmqG3Hh6WgozEa3GH1VtCme1X4AIfK0+UZW8ZLIiJZyI1it6Fw
RC9KmoZdL6FhGzwOlTMlmdepjZtxvgPhU8auXm5qVFkNRYS8HcAyi9JN1yo5x/uQfdOquy5710aW
GvRywlSE/hJhxCFoCDpv2s7Q6ZsVALHGHLlgEFJMXzuNFcyujAIUyYZugBaCX7Iy82md9ZEkJFZS
N/AIZfq1LMqby4tCjvf5DQ9VKXSwkU4+6NvSqQsuqLpR4pGZ6V3IO7jthmjyiUw9pJU45swO3f0j
qEOrixPsDFZhFqakb5JrGXXK0JZt7g79ZXvVRAH2B1o9OGswNyxm/mW1H/wN2BFo9gW3NkEIn7ud
rlczvxzxAQTgF21qFJTAmscdfJMIJhv2dMWqWSz3CCwiGwR4kQDpmmOO4CTpAHqCpBNjvbB8tG41
mWrHnG8V4Cm/vIIsM9TZnfJi4BNQpVhB4G+nXHwc8uA6HJPH/8wMdU+EBtIKyYgnrySCkHNCt8P8
hBVlHNyVwZCWUxGvXbQvo758vkoJeAb9iIeVKBasuGidpjmgc4WBwlgeLNzs4LgANAsBxQLqkkDC
Gidu6EDC6dbAfbUJyz+sbbczE9SqBHEt122GgUy1qdamD7Z4O7aFe/T4SCj/cbuCUBAz44eVkRmK
gdZUBRRXEDunEgZdGU5TByIQa35v9+2j8dxh+9n1hjvoeLogBjSn1mRlWMlYKB9CfKGMtxuh419s
dH5AqSLDm7vz91KGnp4wMxXtDrCB3Zze5lz8+R1/Zo+aW5Cb6iFAWcgnRK1vdtx8K+XVc+jrCmM3
Lm8sOHkEf7KMbmfCuna+G9OqSHWlLEcrSxJ70iqz9X0kDMs9V+f2p48XEG6kyo9SHI+M1LmpIAWF
elsgcTUavilpu9qIrY71yF8bD4owGnibgJ8ADunciMyBQKUMMHFVNdxxefQYdIatlrw3RMLAmLuV
k2xohG5Nx2EG/yv1+ICWrR9wDZ7WVQx2y0osS68rtexOm0vWYVvb9CANQZEdzZvSoqFO8v1UKyIM
q4/U9wQkPqHECPZYFqgdx0+z6gsh2Ibm7jlXdy2zW4hlgFr+NIzLeDaGwkr6e5BemDXH4vFbeUJp
hFrl37NE98QFkZqIvBSj4GILaCSHpiUYM60OPV65wz+DL5GxAVZy4CSgALcGunHgkOjnpzxJaZW3
WBbFnN3surmOriBwtCk86NVCN264md+qGzb47MhISLujU7tkrk/uXbUKk5rTRfJ2q0VIDPFOgjBD
fIVaKF5x2UF9FF8HFwqBXvpRf2SvmcvZmj3e6hmzwY3W7kU6EnNACOYMcCLgzUOtq59EeVn0GVpe
bd2THsUdYp67b/wPH/qXxUFzoJMaq2b0XdyLV9xnCZh/Wkd13xAArkFajzrvUl5E/NghtdsoIxCH
A3hN0CyTsxDjS7ghRokEACmywVNizOczPgjF4OdaSIK7HIQIYCmwiWYX0dGL7kgCdrDBqRO8JDes
GGvNo51apg5mqY14FBl9a/WjFnuAc6YeFqG5aVsl8tJU4D79UDofKbWeXTBMmTQJSKmk01YAtkAq
yY3Q2Jdvg/9nRkFGDveJlBjNujmBPGycorEF/iS6n110CnvtzRaTuZUfjDtwgZCgNbjR7y/bXXPa
QNQhR0VeN4t3kyaD51busWEE8Z7ntlPv+UxY/IpfQEcRifCQV1npfx6USvTHGbmVHkRi95AKBX/1
jIaQ6/hHB6pHCEomdvihO+O7yAIOLrcLaWbClPK4kJaMyP2sBHrPQQmlkhTX6HZJBNqOGCI7nOh+
dibPLYnnR6IA0Z9RzAGckPrAgUaPhxxSMSaMfbJcr3Mr1CWL1DQYfhpMZdlEt2CwhthFaPJh/+3y
YJa3E8wcTzjakNAwS5lRA2jTSxLJdbTolm3CncjJm8smVuoPyFGidgMeQUIhQycSjT7KfbEGXZHQ
t9E+UtLEzWKwM+qN0N3JyohyLRc2GyWFCgJe5N+5zmBxkK3N5uknUGumgXGn6QRkjaa2teXRU4PB
nkMWgm7Vig4udQkFfPDxUZPZV32XpISOuI7vA5T2JJRfM+Hp8nSyjFB3YFnOjd/xMBLgldNCi0cG
k2omsiKv1bOMg/TXYMh3nNy1SufXVTlhyiBoptau/GPwKkuKLfW7cN9vJE9/UW+6LWrM2sBUdia3
yvk9j+wIMJVoHiI3LB2dhxWgNBwQ9ZbCJfIOIs/BrhQ4zR3m5yF9bYtJYmEj1mb11CK1QWRfaCNA
ggkOuPvCmeHL9BQ5HLjN4STLe7QMXAWIJD69koiiwP2DND46bmjAkBYrVZQIGCXSFxaqZLYmcV6i
sVhqVxB06FU6sUONTfX92cATpLVqd3YVl/Rsi98TdFvWAHPOLDKYFY9yZo06BECOTylfYlSaDswv
D6nqrOO8fNavJ7560OXJSeV+q6eBlyupDRma6yKQrAQslBPAFAVvoo5p1YZsSS1e1V23nSL1VgBp
P48XjV+mwGbnV/KAfDkaV/PZQwbs3ki2vm64UQCuxBjCez2A/yOL2X/l4X8+j9TJS8FxFhYp5nGw
eIt34JLtsrHKZwEIYBSiJYfbjhFjOlmzSZ3CwK/ErmxhUza+GDNiXK5wLu/CdQuqjF4d1OUW9RcQ
zlVNFJFdmL/r45U2vF7+/SsBD5k23DFIRqLbii64JGBEmwMfXZukFwjxnPQtG7btVWU3+wIMpId4
R1A6yWRqjyhBslioViqP5+apOJIbyyoWiXlds/S75q1B8DrzZvSRKBb6OefUTNFhFoEfKbYvj5xE
jJQXI/kalOlQPhMgKnzuQUMuDMZuguUQFTyIbIsT5jjZ+D7YYSUfytAl70OXQs8cLpV177LxFRcK
46SyhljPAP7j3HhaVE2oyOi+BKzf0Lc9GJAz+aPTD41oXba0OkzStIG3CIE4U08EQ071UeHBb9ob
4PXgdDOeByseZKsVw+tmMswULSOh0DMq/Kv79sQsta6hHo+jCIUY6NlK10kym4ERMyKXlUuB7FiU
G5Dp5RdYoKDppEossIC1tE+EF1G9rxRGkn5pAsAM0AygZqypS8EXudRzXg8LdJKmz1Er7/gG1MRi
zViilSvg3AyJnk8uc4kTAANSsEa+37Y7BVcuuqW4Ud2nHEiYNY7wAEgVmG25kO/vhilv0PojqYe4
6rSnKa3KT9evz7+H2jNg8dArMQfVc9pl/GhqcdjcDaPAbS9vTVpACM/kczvUJkFF0i+TCitI+sVm
WzA13iQyDr6dKbdje0Xo/UiT6VxYZekGtvJ97J0wAWfwp4mLjp9CMgaEUHNJQzCGgpEYfoJ7sQbH
NuAy4TYs5oSR/yYDOvc5GPCJFWqh6xFsIDxpLk21bp9OX7oGrUXh4Onh/mHoWI+uFd+OQy8B9oBe
rZXnA5AV+SBF8DKTJ99xN0DLOc0hB9riiujCaB6kaVHicpKbYcPqb1g5OTANPAkgYSKQNJR37SS1
zBQeJ2fWv4Hvy1TmrwawPZc30KoRdKHBgaMUuMBZcK0gpn0OI2J4EBEIj+lG7j8u21hJ32EST4wQ
T3dyOBsOFHFxd9ykRLMUj+ab5GCgH4XzMmDkZdaqLT0n8dSEEQNvMjADUleDzkEdIWjRYweBhKJ4
E1jN6ivYKzCPItuNkjASHAtkU6OCiJnXYKBxDLj/R4g7eWhuAA91DDE9h5QD9d7UoIKOHDLjAKwN
DmkOJDnQJMUDUHI+mX0zBqM4B+iujrqHoRCwdN3MityXlysGSLhhRJJ4XaDCS0XLVRD6Z1Y+Cw9R
MZsGMnBTMFlGmW90lSV1uD6hROuJKKgsa2dDXkhNMx4ndHBCsLQAHw4q9MRrHc5rHkDRHt+B8h/c
KawGgxV/ghbFX5YpfzIkRlNonYF+zPSq6uRdJB1EbTSr/qpNZLvrBIbHJr+P8l9n9qiLAbW7aILD
QXQP1jV/3A58bnd89yDVJSN+WDvaSMAhvkUNHhA86p0CSn+wofdaaikdpPI4US/3UxuLVgoViFfG
CV8f1S9b1AnPhEwHgAr75SfmSDDTG6SsQd7eZmZqDqDZmTYztGvyLStVv2pZRSck6VREfx111nlp
iINW4FJrzHrdHIbehbrcHkqugM72MuNWX9ssqBSiFwNxIIqUlLGkC9SsgpSCxc/CTcpPVox0iC3k
UWQ2qfESBJBa6JvB/xtOGqsIIgcJBxL8LOdHvuGLPk2IEIhWSbdq0dxpkfrR6uH3y6u4tmFOzVCx
hBFLkQE90NFKVHUz6AgkWvCcjaFz2czqdUC0nwT0CSL7QpfXoKmRy2oZzVYAQGhoBWhVDHaBp9wJ
gIKmIl6cXsiCCK95TRR4DWRugfVbcIqNeSeWUl8Tj13iEWsPo0WKOYqHhGq3TexZd4YNa2+uTuiJ
USov0bR6guQkjIbcwYigrQg0aM2sYJBzTHuU06HR59zXpcCQYWV0BcRCL/wB+doq2Mm24UlvcJ1D
uWM+OleOHVhaCN0GYSzDo/d8S7Z1BDhUmqU48CM4pxLon/sxos121wLXCI7OQ/3RBjvW5bdyAE/N
0h28aRGgbdYoUiv7kQq3ECpzmvZGhvKDkDeOfH95o64s35kx6qblm0zstRjG+BEJEBnq1sOrz7Py
kCwr1CbRx1aZgw5WpiEzC6mzFSGwfZ/1iF1wHCI8x2hAi444jzzXKSfSQWklNuo8RQ1VM4e3Cpw+
Fsl4hjZ/G94Iz6h3gRQA2SeceVfcE+qiDE/dw984FGffQXmZBM+0Puyxc8DdOZpAPHlZ6O8yf7y7
vHorJ/7MDrVDlbg1xL5LcdGmo9kL6KYQOvc/MnGsoJ7EtUVa6EXhYyhqqB76Vr3PBO7lsomVnBwR
eoDoME4a4nM6U9zKcjqJCYZB2tVJ02Vwp6Et2BrRapq5eA9or39rhQCKQb0Ela5F12HfVYnSBQlM
SrkrTfdTgkZ1n6XHsbY+EoZFCAgJ4z7ltmag6KGoB5xj1htelE47pVJ/XJ68lRK2gRD2lw3yDScL
pMpTGoCyOLHUr609Aq8HNHRsy4PZPBWHwGtLUt29RomBwIX9+5r7O484iEYfafAIOYVG7cJ4HqcW
SFjsQi3f5OXsdnqyn2rj848CVCVxtUG/AMAw+nCj+AOyvUZHR3IHaa/x2hi3l6dyLcECC4gj8e5B
Oxd9aVfQ6oLkEdhgjkrFmMfCygACKLY5ssKs65rMCnWlnRmj1i3v4pFLahibdHBGJSBWM6otD50M
U1Kr5y6L7+cIRXk/TbzLw1y71k5HSZz1yYapKsWY6gGGA2hURglIrZUD4D9m1bKgj6vbX4X4L+Gt
QiWI2hia3KqNkhsJsns7JBeBsqs/HzUiPWoQNjUesCwa2aAlXVlJFSxAMInITJTBXcsKGVfd06kR
yptDppDr9RRGapAXBCC6rMHNfUPc0+igUTMx08PIqBgwbVJTl9ZINHIQ3rKMB+1lfCCdqf5GvtHN
6BZkqbaxZb3Z1p6np1NJt9xDWmEEkz4sVo68k8AZ4se2ARHab2jWNCXoVoutmR+AfcpYOOq16OBk
fukSWhRBeQfyc9gmBki+qqiLzaIZNxKeG/blrb+6ITWg3YDB5CGoQG39UudSAXkaHPAh3PIZ/6Mh
HXWXbayO5sQGOX4nxwtRuI6iIPQIipEXNorRcnuFUwS7nAbpb9zN8EjI2UO5CGBm6nrJo6SUqpBI
H/AQEIy2GrOdfe0dg6wcYeFW0amBnOf5aCJeblpehbOobTwJo42wIfLU3CF5JARwbMKTtdlDdgQN
S3D1eIRSEZykAy+t1jKcPJASpYwoTqzNpP9+eY3W9sGpFepEF2HTchMPK0UGmA4UbUO0if4NE8hf
KSS/ibwjtTZ8KA4lX4uJNeTGQ5FIt32qOP+ZCTLKk53WJdPAqRH6D7hINofxWmOhqdZuCgWdaZAR
BeJokSELQyWfk26GSwABp2q8yKVizTmIwquR4cdX+oIR/oFtUAMQEUUUmlkHDIRVkLZTAqaBYMM1
UNq4NUD0QeK/vvnK4kdbW39kTtHoAszIEmg7d4HUz2IDoGNhmDP4BZuOsTZrt/upBcoLBHMRhFPT
/hyPtGk3iie7ictiTliN/lQRjXci7j8DilDne6BC/qfp0xrbDLURouM9XhHtjuZwDx0HYEcLkKQY
r6kDzifWJK76BpS70LiBHmt8AjnLJ/uPU6UQ/ZKwTXpTOMhc4254Kp3ZqoElLEp7+MZK2a7UgY/S
eYj+ZEGFxCo13KIq+a6EbOPxSV4/JhuShWs3RP8ouZUc/RuqP/blUyYSZ0AHase5/WnTIFx7J8ME
tqNJawE2IenqTCCpBynFY7AJEWF/je32qt1mTg+32NgTKFJKD4TxjTk685eiNPPMFAK4SRakf81N
QiFPFQHdRv6Tdsu4UIZaavFNUpNcFZKX8rHnz6w2rdUVPjVDvdsbKVRqSNKTgBjZ1dqW/o+081qW
21ii7BchAt68Au2O5+Gh1QuCooH3Hl8/q3hj7u1GIxpDzoukEEPKrkJWVlbmzr13v0suE4mPGGiO
cnfrC4v4vthsnjJgVBVuNJ3xw8vNVpWqrZUi5b5hcMtuUG9vD32i8Pr8lm1SKa+dHgPFVcGqABnn
VZ9Bi9qkbM1EeLCQIKiO3XtGtp9/0wx5rashLXtXHMqjmrnBDprMjUz86isCJ2AKhQiEVBkMe4sD
1AVNbUY+OopplrwNIbWJzvRaM96oEqyZEdVcgSSgub+8ihKn9bvSDikoheMucaS7uLI8bdrSvb8K
qqwGYnZG9imaAVdYfLoUZfgWGD7FF1gWeol3TC1vnMVrh4RqnYFfLggoHeDbWKQHozkosFlKpIqT
6vmNvLOK9DE1kW6Ngse0qw9DP3BTafCWo86qf5IQZeuczUF44fcXXrr4GYv8oXT8wNcmfoZ83z7+
58FtPSPHcl+9BLut0biVz8cxN0nAqFMoVwX52I+iZsiYL9Wr5s4Zmy8BnLR2OW4JUF3d9iwKlhFu
Ycbgr8Em+WDqszySHFex/Gj092mme36N+Ga4Vetfs0SRTpGR3qACs2zvpVKCVrNPUjnPwXfNzL/g
kFCnBe0bl8zd7fC94pUq9UC6iXQxbWfplTRVcscvxaqMIWBuIzv43dxspS9r34jpRcr9ulBpW8Kj
5gjKGf6AQAIj80479MiaRMnRgobRNb/Pe2XkEpDhbN8wvG4XVnFx/6ogJS7DZaRPFkUX7EZVvWsl
y02pjQRGuf+LTRRnmsqL6AkvjrbjD37hW5gJYf1U5MJtKUXfNrG6EmoFpH4CZbxsO9HmLtQkCFKv
MjuUs+PnMdU+1Lm24Q7rZkBSQWNCEWQ53V41AaLrMm/50tHuCzN2U0vejUir3V7NqtdBWvp/zSwC
hOpEQwOmi+d7Up6mGV0QWd0wsXaIeMVS96CJTVN58TIrBpDyc4YJUPMnZSLrMM27vstg+XX+P02p
l15m10YnVSpnKPLz0HahoQm6gzX5hn9fFU1ke2FmZPLG5XiVCQhVDT6QIaZzaaQtfC7vHCOLqCR6
8UQWpWayvVci+jC99Xke5McmzTZmR1Y2FBivGEGmVAtSbGHQllvFrwo0FhHRHtw2UF9DVCPMqf42
V9IWY8bK6jTIfMRUJpRYV+IhEW+rDFVViKfDYX6flWl8n9da9A+N68KrHNl025kxltteubZCZkcU
oD7oAl/V2ePKtqM2xGiiFXy/4rXvQXDI07scaffbplYOgBCrpMLJGkWx5dJlAEWi2q4CASDt2hld
4055vnGU102gtgEZskY5eJELIN41jpIDFsuRQ68eJrdzTrcXsRIsWMT/LCxO8VDNgwSZJw3VoXku
/fiQdcOHoNqSl9xayGKvwjiOQrMA16dEnTtST+yDt9sLWfnw5wtZzhY2SVJbmeqnnubUH9TEP+Wx
+o9Rl88dwyK3TV2j9UyS2f9t2nJQpJrjaFJCWrUmX4j5vqKvhmOdmoKhG6XJL7Ixpe9tuS5eA7nT
mHkzhrZ2C1PJNQqrnfnN8LWS/yxLvshZWGe7qgjK4ajPYKBcAlFfnKpOYSK8LpzgrrFhfjrMmVTu
KTY7W3x1m6tZhD7DKnXIAvk2+jFm8BepFYgxh3313jnkh7o/WJ7+Ej7bX2wgbPuetrD5WdolG4fp
eviGPeXUCmIEqKaulEOmQq6SRBT6omz+N1Sz0ziXP2Jo3YNQOmpdeQh7/SGTzB/TqBxuf8+1M0Dm
IhhBeKFcZRhmIZl9MBtQdRSFq058Gcg65vD7bStrR0AFwoO8BfPBVxq3g64llh/joGbWfxsiGnEt
8/l/Hv5EY5hSMzHXuJpDDgurimEL4dHMEEITNAihz27RlW49fri9nJXojiW+lEFnTsBALqOf7qeB
0ZUsp1Q/9XK8b/txV42frcQ8KPGftsXwjXNb4uyflSdKR6otxK5TaFtKrw0/NPVG8Fj9NszkCVon
inTLi7jye1WeJjBWsZiuJ3fOoml3e79WnezMhPgJZ2uIq8Yq+4k1xPadj3xvPz1FWzXftRjIE/i/
y1h8k7yyi1QjWHBVfB6b17RkWEB9tbJow8tWv/2ZncX3GPu2GepcuHLxjmEyN4PRYUq+80B4qKO/
eLPp54ta3IEjNdu2Ffg3qTuqcbZXu8KV08njVt5Y1tYnWtyFfpAYLQg4GuYZnKlNYux7B8YFs4Dq
/bYzbPnb4jrs+mg08pE1Tcpr4Dzw5N8wsLYUzYB7iOY7sxXL3GRwtClQYBT0zHxG41N3w/RUbGq8
iJ+5qBHAuIFanWiJMzCz+DRS2CeZUagCPRQ894/VJ/M+/mp/Uk7+V4fWYSREKczelT/oD9tD9mvO
fm588bXqIg2GuRRYU6k/BtG4rzPtEWrlOf3j5h3h59zS4mups2nXpWSknqXvNT3ypOJdJxd/4Xxn
Rpb5i2bUmlx3LCcVc4rmO19qXVXewJJu7NkycQnyoiqGhpW0k/7YWj3KlW9pqsE7vvVq33CNJUk0
0P5SUcWeqbqRuL4mfYms+KuTB9/9tHkMstw/OArsM8qWgPqq5wOxFJKjcLAu76VJ9m3GW9lHH4GI
PA3dSHmXxBvTMGvnF7Tcf40sAmCUNP2Qi9Rf8sdHufUfMiAht0PEWow9N7E4W2gnZXE1sIGjSsO4
TdwxLHY5DKzpeBcxlHXb2vqu0XIAiS4ea9rl7WSFfmuZZSc+16vW/qrjpzL597aJ1T2zROeLzicI
tsVjvpK1xK5C4Xty/c6P0Hku9Y092zKhXq5CbWK6uwLPPw/xrkKKyN56kK3u09kiFvvkBJkzSjlx
FbAfOOi+/FUVWeB1kbrxLttaivjzs3RBmn3V8BOxW1LkKdWPPtjiuVqNBWdLEUs9s6BrpcWoOZsV
pnLmciD3fvod0snJTdRqd/vbXyMvRAiFSgLKPtDCV6MchREPhhHiX80+/aDPXtEeUsVNXqX9eD/s
qMIyZ9Gn++ptW6t3y/YSbOqMyhRySbKVsM7Mj/Nd+WYoXngAIukqnrL3H0AVghH6i9bH+ZqNhcNn
iBIreYGvBE5YeLKZRbCEDpoaejCMNvbGFq/Gi//tsLHw/aCs7SFIWWWORGAb5z+N2bbdzk8PSpt/
D+rmn9ufdP0k/PeLXgPJmN8qqglEnNnHsztVVdx6UtY4YBnySrE2EprV8yCehnC80j9fNmJNQ4oY
32IzLe3X1D5F4cbNuLocVGcFSxD1qqvl9AiD2DXbZ2QUxtJiN4unRlf+TZyF45rZOiroV+gcuSmk
YKh5aga847nlJ3ty42BrcGrtaHP9kf7B8XvNDa+ORpMbDfn5OH4eovskTt2+fo6Lb7ddYM0ME5hc
GEhLQXW6yIscM1XyUFxRDo3M3n9tu+Kk2oz9JFsDrtewReIH9X/RcoOb7GoIRs76IrZG0UZ87D4h
2sLY3nQoPmj70tuOGGu+YAhaWAqIsBYtb6osg2iw0/EFsNZuBRaM8VqvsjYO0O87dZk9Iz3J0xZP
oEG7CMCgM3AHg5jYH/yj6Mz6O+19hPiMIDyo/t2akFrfwzN74nOeBfw+5qqytd8xmB7pKdtXP2nf
eM6xOqSB9zfR73x1i/zFbHOA2nrPW5SAZ9sPvQn4vto4tdeqLsIvzta0eASoUjR0Rc+nCh9JXL7D
KuZlp/yAIrIaM8EnoC+/9IN5Sl+HzxqiKPvbJ0D87299wsUJ6DOGlIqRRZZSctcxQ9hIw51VPcdm
tTO1j4G8pQi47jQQFADqoatICf/yIw5aSK8vpgMtuB38Y3Qq7v07Db1Qzetetlmo18IuQEKNwXL0
EygrXZpzytCaZ5FRaTmDg6rm6X55d3sPV5cER7joeQNYdJYZuxYy1m1H1B/rHUkhJJXovjKYK+Ze
8n30tgVK/g21X360c3uLcwCrQRFHNkX1was+Oadurx2yU/Mx+AeIGUqSx/lThwRRsUN18D77HN9v
MWSuhU04hugJ0wsUOJDLPc0QPhhbxDq8SasHNxjCxFOV/qschV+UoskPG9u79gnPzS2W2weNDrkB
5hhcMlzBsFvZe+nbeK8eWo/REAAowWELaruWjdgOeoaC1fd6SiUwp2lsnDjzTH180a1mb1rqXaU3
d3MS36nzlnjY6jeFdRQhbTGQdgXjU8a5rZTht47vZHtt4dYVuJ1mP+6K99Ypuw9eywfzcfjihNAH
/Jaul3Zbg96riebZj1gSDFtdZ9lZyI8QHHTxY79TEYHL0UmIjuabdRweK+BxW970Gw+ydOdzq4s0
sy3NHkAJJV/pNEPQ/dByikLP+RduRQNs88l4pUKnfSre0qetFa9dlOemFzmnmhuDVjcsmCnA1ygY
Pyb18CIrWy684sHkmWAp6MwLlovFVYIKrBGnPhjN1hhOtABcszJfb5+SlZWAyVIAT5AugVZanMlg
hlgi7wirEfIzQ6rvxtlyp+zLn1sRLLWwKFE8uJqVUeKkiycBmPW7yAu0QxNBsznaG6nyylpgtgcM
ooCXuCZwiJM+GJuRA98kWSQUVMd4Fza6/0WzZn2jMr9ui+lHDbDBNZudFqbFEEmMNc3ap0QmYk7/
zq21v71t18jZ3yQAFA6Ezq/CIM4iYirZmNlNQKe1TeijFc1LAf1PZRWfk1rfE2U7r7BhADPb6J1V
6d/Rn9rqkq3c9HC40KaHYVJ3rjhyUqdQQmtkoUZenuSQ2yqbOslVSXUZF971oXQnR9Hx9sJXouiF
0cX5snJJn82OdfdKd6zq/G1wAPj0M7o0mf44oSb2F65zvsrFRsMcUfT2AOjLifV9rHw05MyD+WXj
EXSNSRTf82wzxYE/y0STOplTVRHrOtR3Wb/TANr7Ls+g7igY26oPw244RI/dDmFlk3+/y3LX2PoV
K9cwwzSM7Rik+NoV8VA5RWWW9Rz5staCbj+NIeQcmtLK/5pWQ8icEoRnNla+9kHpyolBOcgKeGFc
LhzBXM0cbJpARhCPpz6XoZeEFih8Ir45T03tKw+64m+pvqxZJU8mUlOrp/yyuCGcWtLTPCcgzGH3
pS7no+Tz5KjMt9ksTpGRfbjttWsbe25u4bUgwg0joNrnMcyGmuePmXHmJm/g5N5qDa1cDELOAVJ9
eImYq19kp2o4Fk6awM4TFdV7i5473PMbF8OKCQZdoAmgaAn74nJYo8jnOm9CTkTuWN/6dHpXKCRM
tzfseqbXhIPxzMjiFaMNdtxy6gTzmH2cd/lOA2aOKN4/AGVgJPlRHqLh5Hg6kOtil0k7k+GB70N+
J71L3jZHwldXTBrFPQvy6qpUN7aULZoi5nA64ACyxm28CgL372bnzp71S4hz/sVbkYOIQZpI7MQS
wJjHPXhXgRSanPpAk8Jt2q91Jh1vb/PKXcUwBM1RjaSUMvTiGPTWWAZJApqMwbP7yUDG3I7vtdjf
SLjXzRBURCohGsqXZ7xqW7X2LdwfKDK8vN/spENY6eNfrEXTgI9B3wlf6WItZU2ldZaAlyaNvzPh
Ah9C3Z3mrTbi9YwenknvC0yEyKyvAlYwJFrv12R41ot5r3vZPj6EO97Vj0KAKIK1eiulXAkeUMfI
6GsLfM0VqCpUurmdFI0HvVP/UCwpdanZjS7Zzp3dV1t3wNq3IttDpQdEJtCMRTwGwaVqacg2Sg3y
G/UAjOu9Jm9kfSupA5OM/zNydbrDsMlKcdEMxnSIM4lxJiecpW+omE8vjapXH+MyCmvYSHw/3Lhx
1vaTghm3HMo3BMnFjd4x3NZIFSFSKpvKLXPn0ywprx0oEZjcjK2+9tp+0hTjfuM5zz8s3NKMq9Yf
K0C0chB68vQhAN8XIjP2x87P1JxA6YIKvkZrNJlCklKzoXVr7ILh387R9123JcB+vRYFrhaoJgXb
iG4sBYMtKRtrxx6ZiUkZntMR2tRzN7C2eCOuw60AfwoGKlCEzGsttmw0JS1H7o/bUkydTRp0v1tw
jTUTPJxo7ikaDGjLiaIp1zK/R47F69po1+aoBn64/UHWDGiwG4hUiqLz8hgh9UqlFJZ3T85OU6Ai
Sbo1a3btxtR8BcgdOS1bxKLLoMozp4sVS+xS9rNnZFdrfhZ67fZbOpArr2kMAc0WUodUvJbjsw3c
d0kY9SBkv0zTvr7TdlBrHPS7qNkP7/LPDCHuwpN8GvWd+v72Jq7UMi9Niz04y4qtdA7DNsd0tXfe
MD4DRvOiAKXF4ig0ioyn2cuTOxos/1FF2wq9KwXiyx+wiIY1hSKlSfkB7ZcSCRVmvshRA1cdD9ZR
3cknKri3l7zqN9z81G0ohzHbfrniEg0TJ5cqEtN02HHbERa3Uovr3Jc1iekjkjc+6TL+9VVRVRAV
ASGH2C1wPtMNRH7A9ioJqGO3AQtYKWXiN5BSEWvBMV6NeAJiHI20LcgWIzeCVx6aihftffxJ8WCS
/bjNLbhukIIhOAeeMFeSqYE8NolZsTz9KEv7mpGMcGfulHvJOEBouPsb1A0rRE1DDLECMVzOc025
PekQVFBNdCY3QstqzE7l9DyZG1u5En0pceMZNMpsEe0vXWMKCztWgkxA/x1XDX629IjBG244oLoW
V0SixgiwLabUFh4o1bGjhi3LaXf9rv8gH2d6B/vkHhW9+KU/BcfxPnqX3VH3Pil79Kopgruya9yr
u+Rty1XXToMAUSH0w4ASgO/LJWe91ktlyG+xTBJuBf3g8c/vZzEjJIjrOE1IIC7CaKsOuWKSBANh
IoYExs5MHo1O37ifV7JGzEByBv6UDO4K6jrJ8aRKYyRGWGVPeQTl2hyLo4CETbvia/cCzcLW5q35
y5nJZe21yukaJyYmZ2fetcWXpml2IfTJtwPWSiVKrIyNoznIMVi6ZaL5gZ7Dhs78wnMdVIHrDBFg
6TE4xkG515TykA4T4rhd8iqnsTcUm+Ve4QWX5V7kFhGUhLGSssUVUsfJSlurHU58tc8+GTwY71NE
64O7XDlKR/OUH8Pj7TXra35JaJEhV8RxroA7UttYY9+LoJZMX3yp/BB2RuEGKhUZ35qfDOclH4pH
CZUxOUZTx3ht1Y+9Rvm0N5gM1g5yYHhQGLrl1HkKf4cpHGDWr7oMTrP01tC2kh4L+YcfOvu4jg66
/FhG2X6QB0+p+xNvttzV1cdZRsEu7d2wC70eOsKqkR9s9X3Whwcn0txM7e6dSNkob66mA6KyQEZA
0e/qMRxEsj1JPrs9edp3s3ar9/mLzlI+m2/TF+dp2qkuI8nJS/ix3SpurHm00EOksApVIcMfl+FA
nedpnBS23W/gfjN6D9ohD0aHjRB4PW9u4lAkbeSFwFWukBX0p32tKViiZlGDk+y3Yi72IYTxXfm+
t1SvaSe4Jp1TWPe7Kuvx+BSB9nhXz7Hn1FvF69XYwdj7b84vbu4lUVafpBO1eKaj5VeEpiM3/ap8
dp7n1/5X/al8Px6nU/b5toOvJl7nJtXLnWYutQitnLsmfrRLb+w8/Vd/h2DTgcH30qsfYFJ8p9Su
dIy+x/fdaWteT1090mdLXgR+X9MysMDYHzzzKE3MaTPtsGtPzRc+/tfkGDxa+/6hhkJVeUKX5mNH
dxt2+NPtbVi7Cs93QYSBs/QTbZWCZ5DYBR0Bl+nrUDmHArJPTdl6v61mLeemFrcuwzO6XCCv4inT
g5/399NkeEbMaHpdPGrBz0DnVAWIeIQWELv3c3dq/HLjZK+errM9XyTbJTjYJJf4CSoVrtD6KelM
t2zW01fvC7DRwDuoUl6TNw1Z78dBJ2b9aV/VeeU19rsuOiolhG/liBgiHvYxVX8imrhxVa0tkAIe
jXuhlXCFNLIoCMw2E0Zeot5lSD7m8ZPZf7/tMquee25ksYtyWfpmWGGkPXS1m1Xe8AvyWOvQPUle
cIzu9Bf/sd7Pe/NB82JIM55br0TPeevlsrXWRaicS15NWczPSJkRrRqbZ3oE1V2yv73cVTPAnQTD
ADIoS52EKIvDQY9iDmWbu43zIo2nNPt228Z1sUhRqFLyKBKqu/qygmKP0mCXIQkGagUHq+SezVNX
g5yhkk2v0Sd3cLag2msHH35t0gn4JIHXiWWfHXyewRnwZT/2rL7y4lHdF9H0OMlv4eYA9OpxODe1
8BeiS8KTBVMQbn/XeV62rhiMuyt20aH/ensnV9IWqogkLMBXqJMuU7XeRm536sTc+DQ8jsrwNslb
1DQrO0dSBMxBTEGDE1v4XZBVY6pKnOymAjvCMGjoJqb9xWd41+1M68/nEJhnBeIAaITk+uqmTgep
b62c9nFpaF+aynweu+Gf2W62HGItJcAQg+oKbWqYxBYXUmrP0qyV1OO1l8R09ddhP+0Rm89dxKbf
a7Ubv0eycPP9s2l2cQOls5oGVY7Z/kv9GP9QIXeUPHOnHfNvKPGezIfsZQsMtHKkVdrkFuSSkHNe
KWdohRmGfUAFoi7gtqkAAdPzU21zIxivOYogniCZIpejInF5xLqcSXLNZhyrsqedlL7mTnqcw7c5
Une3nX5tPVTHwMmKYuIVeUg+6X5b5SRzUiqdlD4/TNYPkr6N5aydY7gO/2dmUdKOowoJI5Ezxnf9
Y3fMjt9FjhS75WZWspaBC+5PsAVUHMgKF0/WoS6UshNfSOc1AUObcxfmBwZr71u32fWfMv5SHAEW
qbtw7+ykw+39XEtHVZ00FGVJ2xLgossv16tDgwRv+B96oHnXeJNAp0Ve8oFBt3AvgIdbiZhoEC1e
eBcmF0FyqFUzAkckNjcAuiT00MOTevqLF7PQVEBDRYQwhBAvV2Y0jW6nPjeNUikfQES/hXHauJSP
P9zewjXf586kdAvpEXPyix0siIjK3GKnbvX33Zi9MdWw9wueksqwMZi95v3I+9AWQEUM0OLimM1o
xEjgJaigzNmn3MoeCkX5HpvpBup0y8wiToV+nBqphpnI/lKEP9vp27Q1YLTqAxZcRty+KyIsGlwn
ORJF4k7myWVVbeV2qYVWSVJ+Dq3iqcoRN5Dy8SMx4C++F4wUDo9CGXqPJdgmVwZJGlDM9hLZVw6R
FL7ZaTbz4tALV7eGLe6xtc20mLtGBl2gyJcIU0Uv2taxSQmmzHfl4FfNa1edPt32wRVonoIExm91
WDqm5FaXzl4zthM4mhl76tF5UX/VH6z/iADfF5rnvxieekp/dg+2d9vs6tr+Z3U5eWIMip1UBlYN
Iz0MjnpIy+hE43MjSAl/WwQMDXwCKHyoPcT09+Xi4kFugtBEVEMPh/tC1+6NYsPCykI0xsYpeRmk
OVeZrx70tpanfeyhFfsR9dm3AqxTVucbB+s6VFBWo+wLnoy221XzN2d4r6ugEfeSWd4F/fs0rz24
v91wS31o1RAq5IABSLGv2kmyH1ldqoIYg2rF+RRBzcRkkpUHEGSnfvZU1OaWm29ZXNQYqDA4Njy+
UNxqoflrlI32qTI8ZZx2MAE43YbjrVrj6POl0C24AsbYQW34Ukoqg2wqoICeN8XsNV0P2bM5OneW
VYbBH5cPxLwErLMMG8Mts8yFC3XWOwXeQi8pnfHT0Aa6q3apf0icmamrItwqIqwuESYqopTo7yyd
vjL0Xp9n7E0lIBkQou7YR/OBRi16xamxhYxbNYdfmsJDsblIQ3q5dIZeaMPKkgwavvLT09Qmz6SU
0j/Mmw7zVoolDu3loWbcRSihKECjr2kg/cTpIGQGfzd4IbNxO/mT8RDTiEzRdnLT2ZVPW7yE14f8
wuKSBHIaTCucjTj3HrpY+wTb+6fd7XB4HafoQKNRB48X5w6AzGWcgruLw1+Uwiu59ChMJKpyoI1r
VofbhlYAhqB8wNcSDUlYrp60BUfbLIfMgbwuOKW7+K19iw+82+GUc5199hi807zqEN4XCBH9a33d
LNILb7j8eCwQlnULAC7dwGXXUTXGtEiGHkQqGKAmyz1Hg1OYSf9Of2tk+MWINxaC6L3iHzLz5+3V
i1fnlXEqFDQ8iXBXjI+Z07VU1zAeQaDSa54j6d6clYc8z9HX2KhXXDsNKz0ztohraW44vl4NmVeN
/6jFm+3rTMlvsFatJOGXRpYXXMILLiowYr3Vj/6v5DQ8Fcfoqb+XXju0rfb1E3XK25t4XYe5NCl8
+awoUk1DNSKWlXkd4k46vDhS+ENKPupWcd/HzZ2RbQl7rBRFLy2KnT6zOFV2Hncqny37pf/Svfot
+zg/j17X0+7vP0q7rXmwleKdMOjQb8RHwT4tqheIj5V2OiGoarx0n8YD7GrH4BDz6gjfEWwO6e/B
BYjK9V10R/l7eJzu0tdu49pYAR1c/orFU7JQcrtVCj6jMr9T/FfHemni0bXzaC/LP/Nm9mb/ZA3v
U6J8rf45n+el8UVEqgaqN7XFFuitdO9kipeC0LrtSFsLXBI7xJEZd7qBDftp2FuH6hgcteOw+2sM
ByuC6JVAawFcunpt6aE2xjPW0If+Jkj1Ja8Fs2LBTHW/XXi9vhUvrYk/P/PZrESyUq2x1hSR60xf
+kB2LWcPm/PG1bECkdUp1NByBVkh8IGL05GZ9WBOJXqR0mk82EeVtz7jYtaOyclDsFe/KkfjPm9c
lJk9hjfuR2iq6v+HSvNKbBUtUKqlzHBwgy3OTGNSx2kVbuVgjr/OAJGiSPVKpdn3pnMHIfqGRsLK
/jJZATIGIj2Lhv3CPxlq6OYoIuEoh2R4X6mhfqLvqT4UVWy63WBuMbqsRHOAe6INCM8t2f4i0EqZ
1ER6zg1tpLar+rBAj+/T/m7jRFynNjwlILMz0JMlmVqmil3eKOXsoIirv8KsI46EszdgQheTr/7D
NpP0St6hoh/JJtLBvi4L1MqQIOBCYyJQpsModbtZ2YhiK7eFKhDFRFOglleDPZJUQ9eQJblX+lPx
3CEKv+s0JflmpWO7i7UJWm3Atb/QUYsrb2M3V1d3ZntxU8G0EaMpRwA1XPu1+JacwFp4lKQBHXvM
4u+izXbLSsOUD3hmcnEYufHnUi8x6ZzU+/4xfZc/+kegDy/9v8Z7+S65679V78r74mVbUmZttYxM
MqxFiUc83i4jDmNgjh+NTFAk02ydhladD+gGDhubunbuQMsKkRwBzF9mqo7R51oQsMC2Tu9n+XvW
5HtD872x9zcsrSCQKC0CgBNaHcCqlgXGCS4wE1ozhgZ13Z0nJmJSpOXV8SkYjYeq1Q6S3bjlMD7V
Vb132ug1iJp7PPGD43yXc+dkBz/KJqaa3EREhPBgVdUHX4f01aGykQy7Lit2hDTJ7cMtceQVr4fM
jj1iAEMHjCLO+Vn0rxszCPVx5MkXGa9Ndk8Lbh+MExCQbNfQuuqL6bjh7CsfRjwx6aUCMXZAvV2a
tKbRVtpg9GkgJc80+eqXtrijSfAoaETCk/Yx/ycdPTtwi41+8XXgBznL25aiOshm2kmXhtNR7oeg
mdC/zu7VAOLtpDxmszwz2TLQy9XsP86rQRwTrRDXgPPiiqnVTIYA7nvqBYEvQfedIkYyzl8p124N
tl0fKGHIpFhAw4e1LQ5UkPSlkyEXiW5dM39pA7sO3SwGybO7/emur5ZLO4uHgp/FwzBnlFyUpmS6
KhksuMEKW//ZjkG78bFW1ySmq3k3815fghQrI66NiPefN5i1/MTE6HhItM123KoVTbMZXIFR98oX
Mz8YiqnFJRI0y9tdlsToL+P/1f72zl37PDt3Zkf8+dkxK/WpH9qZL2S28z6fpBFlsNx5mPxhuJuD
MNwwt7WshadT+Y1qO2dZwAiVd10uSe8j3+ClfHtVq/5AZkOVTxbw94XfFZ0xzIWgtjXN6eTE7VMy
VA9DyNz2bTuru0d9CNC4blPpWyxHavuJRjAZW5qXrp45J1/SEmZIbXk3qP0fC7jBO0xl5L/WFq+Z
XtWCVI8Rc24M3yx2tmMXP6hKO/JGwrEWjjSCrqqT5NPDWYRequlROuhcUEMPTxzqEbJb0trfK412
NK0ArV6zije6K6uOAacgI0HkOVfILCcdG6szWZvcKHLvzZUcfJF8O3h/+4OtOgbs/FBF2WjQLyNt
PvJorWX8r+9MCVH2IbzP4yk5VHn15y0wxHjg0KDWzDjJFXq6bse6V8TTbK6ncK9lJL16KgVuAGH1
4faqVjaPbNdmLBtnv67RKxOkvpZFSCrytrR2fS9xd2ipVW28GFZ278KO+B1nwQJh0Cwu2gFapmCw
jopkdW7YQs4++t2v2yta6anQtoF9BRILIMtXYOI6Vmg2S4LhZee8BClEGtGpOpIzuUBWINCnX5S9
U93yuFleWznTNpU1HJqM/hqFyzbWsW61MHoV+dGqxtBNteyzNtr7OU5Lt3C6tyocX/rgtZ6qYwPb
l2TnHxO9/5GPxbNgwdlV/sads3IibTG8yBgPnB5XcBMLmRMnS2Eo6vOXtEx3UfSd1MjV9N7rkg1w
/EpBzLAdlg7FBl3Vq6sHZa+0QJoIksMnu3bLd9k9mi7IvirVb9ma/xdSpJXPbWNQF2gJtAuuMhIp
UmvbiQC7+P8UnwJIdjI6kHu0H9z6WT60+2mX3kdvW0Vp8cK9LGaKOQrSE3IhkfItwrcaakk79BOY
EFMJvVmHztTUkvxkTO1xzJo7e0hcgzeXHtebFblrN7u0vQjmORBFw+xZcRq52g8j2FOIh7TBC/aS
J+kP0kfmcZ6ZBHgx/uwQs1qQKAJvANwBbuUlXERTIqnWavhtJ21+TqjaIxsYj3d1zMe+fYgXYUlY
gu+YjJYPC7XGcgIHpr9sQBcPNXnd2YVDtR/1eqN6u3glYILXmiMOBieV9/Hiqhonc67rbJy8Ri0e
wEl97oJsr2fjt0LNP/kzT4Xa2OKDWXy53zbBSoH5pwjPrb+om6gp3LBBXk5eogzPaTPObilTaqD1
iqClbhYbu7gIur/NwcnEvS9A1FcCLG2vR5pdIVUf95VrF+xiCEgdFpHbH2tpBtgXLzUDBQfwSsD/
FykThG52P1ZyzaU/PahQosdd9EHpna2UaVmKJoe5NKReXiIy0B579ocK//N3U4pwzVzIk5cHDTiA
TP1WpHm353liPdud/OgE8aselqcBIN7O9rsN/1m66O8fw8cU9B8aVaNFBPCHMMsVuHG9UGMYDf6g
R0Xr/8IGwRT8o4qBq/72bIcTQ61z7SEc8D4y4pOWjhtpzdoyzk0s9rT3m6JQHUxUyUm3J6+OthiE
lwdNbNS5hcVB62ElQWVaWIjSp9pS7gxLOkrF1OyzvD0qNXk2ghh/6PpLo2LZZ/mGFMemOZRV7LVO
cIoaH9A2UvJbDP1LwNlvj7QcRHCFbBNIOnE0zswoiFlm1cza7ES5q6b2k6UFr3Iv75IcJh1YrNLm
oDkPxTS/qlHydvvcrX06UQ2FfwhIDIo6l8aR9J0CK2jgjbKq7kkru3/bsNaPt40sLrrfKyT+ioY9
kzYkEJdGIJat0nQsaw8NebcIn/yqvS9b/a41AcPr066rm50ybE1groWUc6uLK06HyzZBjxmYRQRH
eP6FKtI+s7du0tUNPFvbIhz7htJN7YCVVpbvU6Qz3B6ChA1PXMJHxQ4KvkYHFhWAMKBkL3cwK60u
mYMo9uyP5WP9KGTW013/UD7Qf43uwlP2kn60ftz+astSqDCqU2gAGEDFXKQLl0YtpFO0zkhhN2GA
0EzvzcktfVc1XYdEYTx9hwfwe6a8C2c3+dq9hfdbYMGVD8jkJ7BtXoK8x5fRMcy0tI0Vu/b02YZL
qt8V4XOQ1afby1zep6ySJjrXIy0Yqh3LAe9pSDOpLpgJKnvjOcrb+84Kngdbg13bKp9u21o5CICM
hBIcTCDkJItbrizkQlMhXfEQjdG9yq/dNgsOjMjvtd56SszsWTKl/0PZl23HjWPZ/kqvfEc156FX
Zz2QjFlDaLb1wiXLTgycQBIkAX793XRVd0ohXUf7MTOsQIAADw7O2cNDp8ZzudBnj3LhgWJUIHVR
EHu/lIWqgSFrOSCeDh0S4LYeR93xpKnKr7+e4WdPcyEIA96P0/wD8rKbDTUjjxGovWrPafMolblH
I23T1d6X3x8qxroBiQB42wcaLXBnKFrmTpeiLpFpPNSek21k3YVk9+uBlvD0Jk/He7AUcuxlmyzi
tqcVc8/TdljKfkgpWH5lz7a186ICd0cJXdnFOXLLxycYgXoMLA7Kz7gHndobMB8wkj4sh3RuAtyv
hN3u26lRsEx0WeYTtzwTnD9ujXfjnbJLfVnOxlMFeIvVhRFXs7Nh/FwkOTOnn0fgmyMOjlzE7hjG
yPxrftsd3axEZzNMUdeOU4FGDs3OAf0/xmVMCxgR9BaxOz7seHuO6y6A/XEKHaxDKaYtjejq1/vi
k1wSYywXYxSZESpPU3HKJ5ydDR+gDY3yVGlvQGtc14Peero+DI7OOIWbIC4OCCXi0grlTVeQR9H0
Z57vp3NdVFgQLJEungo5EeESYhExpAImP4sJO1jY2a/n+ukueTPEyWHa0XzOIbYHlmswfnWq6BtR
7TZ06nN6UR8j5PJI/57K8vmbnaK9eULRFI8ULD1hPEDS4Ms0XvfBlBXFVwBxxuI35beX1xuVq3AR
aoCdCMrd74cUE46/2iYqtYtnmDhsw7g/84p9tj5vRnBPLIiDoQk5WjvYi13IssoPr8c5GtNfr9Cy
AidR6u003JMQ3+lyaMMeg7haraKcZQyiwKFTXg7W82R2FRdntv9nSwV9FxenJhz+PkhXDh0fclPF
KtW9jZvhnLT1k+JPaopSNKUhHwi/TBWcKUWdlof+tVpvRj3ZiL1L/L4sc4WkxF7DsCSGwylI4mMa
bkDd+d4MyW+72v9rTNBooC9nLTJ2JzukzXVXkwAz9fuqSYwAPWIs530N75Qzid5ngRLF4f8ZKTzZ
KTkrdDGSSAEl7D7pwt+WNN7jrD00w7T79X757I1+O9TJfmly5qNBhknx2kna7qEIgsTX57Cln6/X
mxmd3A1tWcwRTGYU0OmoUtADFF/Qwfcv24socVfApl+ei/z/nyEXKR0UZZA4n1w3WN24ZiSYGbU3
HrRmMhh8P0Gz7Es0wGRw40Dl4jxc6LSG+K9NgnY3aGXACn9UDwkC7Rv4OaXec3ytM33f3ohMb6ML
sOdeiiNN9QO/Pmck/klqgnfh70GX/fQmXBrf+CpcFlHF8aPt8JSFw1XeOjnMt+m+dLr1728aRMpF
rBQQBcAk3o8n8oiFqh9UOkzNA4DzqzoaIUgcVmdOtM/eg9iG1xt00kBxPE2C/EJXbCJKQTXPJ4ny
i6ya+jpRYvoy9tGZkvNn4Xlxk4VKCpRJPhDLtNUOHsgMCGTDnWKXRJwpeZ77/pOQNcB+ZjAAzqRV
jqLSdUEff39R4B4ASOzCI/uAixsCWPZgD6h0tl+DCShHVK9Fec7y9PNZ/D3KyVabYlCu6x6jMGlW
lY+YgW3w64l8tpvfTuTkxXXIpDwx42vHXtXVehiYsBCaCMy2ZO2yG2Yr9jXyjXtOev7c3E5WiFna
ix2DucV998Cd6EZ06pyl6qfZIu6XgCL4C3f9NEuLIiZUPUm8Oyax13pXPEP5SiahSSHXhEgYoxT5
/dcP9FQ7/GdQejvmycRsG9p7toMxVebtLRBdDQCMm+amSeOUp/kdPebJ9F39UJv8epHBOgfEtZcB
TrMSXHYXvw4oEX0wgqgCiJczib0/rqur8lV5abHKd4CsA7xZbxfRHP+lHVNU5+PsXM76aRAB9WqR
BAIF6/QcaBi3OYzXMfYExXt+08XuqulkQtxzudenRw6aR/871MlzdqxRBTXKFSl90RmQLeYS0moZ
vfQScqPmhL6S7Fz36LPz++2QJ0kJHEpaieIFjGl8lVrqurOea6Rdv95An6/f3xPzThKSORhzksN2
Lg0ux6x/zKO0khsxrKw2qS4VVFPjKJ3h4uRuSJTqjbMNbn/9C84s4mljgI4TAIgFfoDtVd+GrmhT
uxMqqYK4BqK59te/Hu7ndfdkw4LNuXA5Ih+cmNNKG5/KeZI9TtTebvwEPAdQfaYaEUl+r8aOp/3c
0sw1s1zLnAUs8YQ8hz37ZGUdVPtQr1lgzqgCvD9kYTAQVjUNVCram1nppEbF1Pn263l+EvEwBuRo
YdbuIqM9CbVApdtTB6YWpCtwI6kfcu9czfKzWaDrgModqpYfOzrGI5BiBkY0DdVSrw+Ca1XH0Nsd
Bzv7/bnEcD9D3xgT+iDJpY0YIaQ0KtRmIrpxSlnv20Kew01+9sSARwGUEaEsQD30/ap0Us+EAQwF
rSI70TZJSH4mWn+y1Z23I5ykylZdRqpeRoi5uKc5el+O7RzRH1AJc8/5s3+6PG+mc1LcZY6hnefi
rK27MLOMB2AD9LrncvXrtTmlCCwn0FKDgZYEOutosC+/402GCgfuQlUVjtZxjfpxuJ4h9txmENiD
2PL/oezzSTfl/XjLQ34zXjGbPvBGjDeV0AgsgWJv4NYJ+XMtx0RbsKSan3OgKmQJTS91TnT3003y
ZrYnr1Vrc8CkfIw+BF9n9z4q7n/9OD9dNeiz4Dku9abT0BBJe5YtheicBj1s7fBHvL7o1Idld2bd
PhkIDvPIiH3gvSAZerI9mrohs7Jr5KxTZSAR6z5MdntZ2d3Lryf0yQMD/gE+Uah0up8Quhpd6qBC
XABhbl+18jqczzVAl3B5EtEBQwbtFh3zpbd8sgMLaRnSzBgiVk/1+Bh0j0Sh2Vq/dnTMUPlPirw6
8/Q+mRWGXPwckOoBeXoSK6bIFJwIDInqyaVnwk1Az6UcnyyQ5wI/AQ80dNU+YP+iQhW88ijqwg3M
GlvQAdkAZ4/f74FGGAY8VCimLNi/k33gu1FpjT1Bv8caqosR3fkNb2V0DYUrnv32VkCKCAXOJV2D
leLJQ6vBUfIFeslQZPsmnXstzxztnz6xN99/El5LU5RBsOwDyBgia+oKBhffxoIjevnl1zP5JJCD
XwIpFRyt6K2f1ov6bgohG6jRUoqcfCdduZNlqdZ1UPxVtvHvJ0hYHxx+aCcBSnAaEjwT0zmoMRgb
N1V9UfttGoZWlttn3tTPHt+bcU6LmDTKpV/DfSWlUIDcDpN3F+Qaghd2sf310/vw8oBnggID3EiA
blmm9j6CG883tc3QURX9sJXl+BoW1e/e+PH16IIhXcetH82dkzDNRceg8GI6aA7yWqSsyZuNnXf9
ObPC5XvehR6EAFSXF2FJCM1/AM8Mc+gri0HupHZ5tXEJULODyixh77XtcijR6XNh4UOw+zkicNvg
xkBq63Q3VL7bKfiqyHQo403n6IMTjhCBE+Yv3frHWKI8oLmH+yAtneTX6/Zhg0C1HHr6ENbAK4xC
+slDFe5oDYFboiFNZKJh5kLc+/Cs9tvHR7pQ/0Poh4BfBZbM8ivenO9zMPvx1IPJzSvYXg3zFWCc
32Adt2KFlIlwhDlTlPi4HTGgh8jnoDwEnt5JBGyC3LOqNgc0eIQiJPBeAIDazZk9/8mzwyDo70cO
PCCRKL2flbCaRsLVEmjdKSoSu9aXtfK/9GP39Os1+mwyQBLgzFikDD66UeRAMkQ6BIXSdjZKiG+u
cO9+fwj0cNBSt9AZg7zx+6lUkS97RgHpl32FHrqM72pJyjNnxYcIGy7uTyEE04Hgg/TOySB9Vc5u
x3DRJtVsr4Zq2Dtj91DG5W052Gew4Z+sDSSFkZijxQHkxekrFQWsogqyrVCA7w8tAfmyECxxVP3b
4ywLA8I5XluobJ/ePCMC+FlD4Gw6lB4E6qzVHH71IpBPf3d9XAAvl/iAciGe3sntcqrCSFEfLhS9
XSeWjlfMqc6ctB93GUo9MBb4yUtc4Jfvt0Az9KVxasi7Mmk9hBqiDuF47v5iw1gbX/MuugJFutzR
IfqMYv+Hq3rvtJY/qSJMy1E3ENIVlpz9dLIrHlQZaCclvGGp3cGGNJNiiiHi20DhmFxNuUOjTaSp
rxAaJw+q/tA8cp+7OghfvIioH0T3QqxDrjRJeD3SelMAuSVTU9PwUPa5GrKyq1S+HnQ81QlRHbfS
EoRW9TDWmuk6KUZwWHSCe+i4qLIrE2mTjJVpOXTYZF9Asb1ksweBXQmxg6pKBNAZFoMCLfb9keu6
LJ5o0XF1oE6vFpqcP2nUAkq/nyyoJhUAzPaJGGsflRgV4CPM1a+UACYe6uJFkbTIpFmZRKJuSZuM
nmPiMQki6UJgIy553B7aGcn31oyqaAA0riavnxIYhsQclybPGsZ4XbVUBz9m3kZKAP0mYYSczNUU
+iuguUy5dlWg/C3v7NpgiLbn8nLytIrAN48ath+d2rV2s3BykzqOdONX4g+qgY4la0S3ZyMspLeh
xE3tWTZu0SYxi3KVGdFMY5Ybk49Q43W9G9U08a5BY3jjR4N5jIexyGTZyHI1DY5fJMzuTJGpwlPj
SjjOXCU50/TSLcppOxex2ctQdfu87UkF7qAjr5o2jA8WnYYpddggnsykrHvajX4a0DzaxD0BEFWM
Vp5O2qbfiorxtVTMuSC1VYuEmhILNwZd/VyXzgQd4SmIwRMX/KvXmMhJvNaN8ovaUfPlJKT1xQ1r
fhVOHcgrdVvV+3HSDvJBHmnYquIsfbZbP0otlJ5uiZdPl6Nb5Bk0Pvy1bfAP85a5TjL0i7wGIT41
m2ae0eG1urkqEoKX5MW2R03TcGL+bpGP+WYHjZ0JW9iP0GPXV8MovUfjlNPihh4Z+AD6XvGEyw9e
mMZ0tpWB3RNBz6P1ERXGMu6+lm0zhhkPhvqh7zhliVtJBKMS6KQr2g1O1to9WUMBqt2TynVu4PPh
FCiM5CNImRCNuZqBoUpjqx/uBFCGR1OFbZcMpi32zWi72VhFNnzeQgMfW2HinQvvCwdvqA06qgrE
cWa+cxkF8NkMm4mu8br5QepRPibIe+Dc4Aw046oZt4Px2+c8JHZWGF9Gq9juO8BCa20OFuzR20zy
INhWVM5bPGv8Bm3cIfUDSHfH5SwvlTDkOapnTyUlJ/EVelw8Tx0jwMTlauIPoD7gXpWP0v1acGva
ByQyCeDK9FhXMi8SEOXIIUf0AWPV9cFLpTwSX5WdQ/uoYM707Aes30cdkvcsMu2Yb0gVtLfMoFO/
ycehLSBNN9FLq/HYFdc6v6ZhBWOWro9JkLICWKO06f35h4hpAOiMKkeZdAVeWPSihQVIXkSG+qgM
4KnNNIQH3DiVSUjHaPFiCpxoiebSXdOm5d+hmjeOiWzCHEJ/Lfe3bji0B7iPwwgXqC6rTa1OwaoH
olyFTtTQeSTtNRP3sd+MdzIoc4QKTlN0Wb0LCT+RR0dr/4gOb7Osbs7hX961zdrJh2Bdq9ZRN4FX
6NdQqQnjDrmYMqELc4Hrs4GavV1sRGDNx9id0ZqFL3CqGWlgtRKK25lo93uR026jVdBA6SX2h5WX
M28n/DK4Cpgk35AOOkmYR+FF49biB5t4uYqtMV41vs2ucE01e+BpYRkBiaqE5/286joRbmWkZ2gN
kaFbNzDquCrHebhSM5FQ5OKA2SYCly0NLGc31ymZYhKmFg7nDY1rO/Ndpa4AGSmTiudsMyt3ziyv
mTaE97GdOr2tv8PNMN4NdVBdMEXt76wMvbXvuP3GhWbrXx14b5ex1Tm7PAj5AVrz40M5ITK1Eh9h
2Hm8jiMKvo+Dq72Waj5Q7JcDCkCvbgXXQkJnvQ8pg2IqmwZvDY3tdjEFaHbjNJfXTNRmXbEBpGU2
Ozdha7BjyyLcB9rpvsCSmCRVkxdrFLK9bLLrJvV5TLZug3TQYl7wyj1pm6RUlcxGh0IAPijyfgdX
E2sXMDFurY5Mx7EXgElqTfgXiLvQdQUlsMyjUZRAvdVLBsfJ14I2iIe2U9x4xqsfwlJYRz/32X0+
gbCAuEkfRtNZgHJgHeteinS2arWaQHpZ45UsRZLDFOkJPBhKcPbU6KP3RbMuBre7chgZ9lB6HO8r
VlWrsmgrmcCjoFhJ5vYrB2Nt5tjpAE9h3M8AVyF/Na3J05BpbCRC0QTzBy8bS8f/GkDPSCSV6bpb
PPnoAEmjaUiCrhpvqtKHe7On22qluCm/4GRQKyGnFvCTKPczNdPhYixr2Dp7LN5RCERl+YjGdWFL
fq1BtLmwyqhew/fLuUMu0KwHK+TrQDfQftWGpA4ygE2Bo+QCBitNgOdei/tW8jab2trZjjFkJaMg
D/Cms/6Zmaj4xkVUJgRcxg2hPVn1jYtaXYWAoubeuZzixsmkQaUa0legMw19fRtBjmpbafTigqCk
BwrwTjLnAVj4bg8XKMSZ68rym4M7tU06EUtsogg8idpE5aYq8pei9UTKhXVVStVkwo/ytT1KhiSv
C49M+OZLMEXefW/JaoUyqLWmZnIzUKB9+Lf0yFmgAZQ1BYvAjYabL+r01rrrO3001uyslMdhQCRF
dwvDNvE0TZO1jUthP2uo6Hxza786jh7rk3Ce/FWH53DpKd2mjet2r7Dfto/hghCmnZgecRsPsiaY
aaY8XR5Ro/MPgPH1iZVD454O7FoFZLrBOYE3fOgJz1rezjsSOvmhbbS8bSC3uMYT5OtW992ugBvr
C6RFxAruuRyuXFhyr9EwLVTBeGyqZv4RK9avBbHGtfY1cpoyKtfSxT2buarMymDwv0sQdPtkQgze
cyeYNq1Vuxe1KyN75cRGXTij7DLgf+wjUo7ZT+YhngwyRzmuccBhswdWA5aY1XT7QTn+t2Kyhhsr
bu0LtJUZTTqPyp3XlcGrmYhz51i1QWdOsy8O8cIVjqtpRWK3ywoxtUdr7hFcuLE6CgVueLLweWiz
tnGj18jqZ5ztetoIEwwHy1L8RfXFtJpp3N9EYw6EVQGOjD1pN5kDzrcMl41DLEN7PTQ9HLImOuNv
Y/tLVBftJXRKvXUbzORigvAyVAiLoXoWfo861VSa/tYmlSmSqBjZsM3b1mmPni+MvcHlQudZARxK
JmFQ26RtQAXd4GrrdElZRczKXNW67Up4Tf7sd6VApZXkWwrPgW+smufnuZDeQdoa7LkCIpmPsgmK
AzeCZVAm9Y9IuepDifdyE3qQZIL0TbeaaumgsedHN5AdgZA9NJPwjs+QF1uxqZOZkzOzxfXW3ZT9
OK0mXk1PNlKgxMdmTOoogAwylfbaUlO9Ub1lbVyvE1to5VsbA2O6h8JQ4CZLCmfDdipuVGHGhFvS
R4OxCtAGD+KsbGI3cd3RvzWOCTAf5SUhONHZop1+xIEzpEGYtxuLxzb6oCLc93B2znRvjQdlBv69
xVsYuKTPqlxOK0uRMqXC7daeGPykFXDfgRmWvQJ3LL9VlbG31PL7jYYgxyrwaX3Jgra67jkNV5Y/
divW6DDz2grUQBDqgqQNRnbwUHW8iEunXw8gEkaJ0UO1RQyKVjVn9q6qKnsXoT+LUEDrcdeUMtwU
nQ3TLa3UmEUT9ymyECiAhU4LxRMIAm5nRLhN2Vnysq+j4TmOu4knnjv3L91sO6/E6lvYSuvhK4Uk
06H2S33IA0O3fmvNt7IMYW5UgpbauWxc1X7AdyEZ87+EyN07+A+hDW8J35LJaIfdQ6VzmdWzX+3G
xi6vrHCUG1JWUzJRLSD/CV/pnBTF2swARA8aCtqS9XIHD116LcoGxgqdM0NTa+iRRcbOmE3lUGV+
kE9JT5S1D0c+7OpazPd5yBA3feTFcD0KQr0WbS1fCgqyT85gDOGXsIwPiac2KNW12RgOEbI4XjxV
lvD2AN3Qp2qaolUUN3O1A/DG3+OJ4qwRRJTlrd3wgid5F7OnKWB+nZjWhrWqdIHqG00zPxWFBdPV
2XW3gFpZT2Z2YH/BbDBHKNlUbQwz1njoh6NnWzgaWmucE1Rgv3NkU9cRHt5GaJy4Sed35IFZ9XwD
wV7XTwZS4SGU8JexoQw0ieew770j9P3Hxxb1/UTDrGhdgwi68UUUPodzrg41WHbtzvl5S/VtE6yq
qi6fc09WCrDlUo8rYM/ktWKqWoGu0ewgumltQdYzgGbF/AcOBfkEp+/waphpUKw1d8MnAJ+cYzjD
AzBpAaj/K+cRFgbHiZN1Le5iDEuxKsYGDfspLp/aSfnwKO4gWb6R3OMyQ027ixN/himBtuJ53/ps
3rKGBpuWIwKH3AmrpHaAepo8OcikNIbv43YeWNJATh5wu4Jms9tSVKNiyOmlHp+8XYN6wzfiRnMG
yeviujVRXkNGrIDoPLL1csuWNKmOZ/5UIrjtp3biuN0yZHuqEfIr83OxjfLYPdqMw/qo1WStS5+B
7T3wQ9PjBjzSrv+rEh6IYiwAG4hEzWsAodCLmHXQHKYKRtS4BGBL2K4p73UpioPTsDwZfOofIDAC
KRm0/dXKhV7JhQtmiEkKFcImRjpFfDkVsruRSofHtlOOuQloK8maB2DKkLafru2lrV9JX8HSFltn
X4+4E0LyE8WGQecUSgMiLq6KRpmN4r1Xr8FB88m17CNb7UepcJGTZdsfRjuCAqHPIG0miVyRfNAr
Fnj1rmtKe6WCOM/mfoaJtUHEz+dxyQ09egHr1vzLPJjQSyhOCjTyZuuOxBbZIrjh3tlCn3WIQEYE
OtmsCuGZgyfRuAqRu28JvAbg01Vyc4xQqmzTUoX9BgeAXiMMN1FiRYV211XMFOjRDnbXPpbcP454
3R+Rok9fSNyE910QVjs++tFrV8IonTpUr3pkiBsUc4JkGnBN9AwP7+jkO9s2DssjVLrimzGeQ7jm
CcBR3WIoNjqk4Q5b2cPV054BMpZxRvshSBrNy9TGrYQmHDfhDDL/Y6bCcjqaqcj9BAQR4aSd53Uv
0IulK9zn1J4EPXY24BKojAcROMFB58UIoxD1Xnv1CBdOxx+nG3+E/SJeCyjPF2V+Dz/weitQf7mt
fWI2pd0alpggni/zaGLfc+7ZFyqP2qQZx9uOuxVqSGjR9K3ZagN6VhuSGqBlhKW+QZUDFP5La+HP
NhXNYOshslqRe+qbMvGgzbi2pwA+I12vxbqVPkvoKOgF8mS6QjJTIkS3QcK8srwoer/c9L2uU7+J
vSz0e/JifI+v7JaO9QaNZSYz1JqGXeWwbu/bSloZqh0NinUecvfMaTwjUCGbINrUjZFezfUcbXHq
1XXa8k7sLCWjaB+SuNwWUjs3gkJRLbWsZvQ2Ew4osqWop7lZ4+pyM8Ave+9CRm5aWjpgNJqI6CcJ
cdkXWJETKxljE14YVIEu7KIPgIKXQH8m8O4GpSsaxzzzRzp0aQPr7SIrVOzjf5TxPa6M+U0uQ2CE
yYTWiSMCiRJz4eCOE/Id9WLIrokwNF9MxSHTX4JQUmSlEIal9hjqi0Eo++iYvPxCXI2VnaySoePd
Vk27dap6nq9pEJqHuKHRtPJw//nWCT7cm8qai8xzJvWIc9aDrqobwGpc+PrRGYxEpbDxF8i7NyMj
5rJYhCy9FjeU0cCSDntLlnslmLiOe93fK3fKsSeCdvSQlZXjMwOF/Vj17XRwSdC9gj9LViFxxC6y
q3ozhRSZoOjodqxEeWmH+NEJAgwZdr5knkmJQSHBDH2+aqEQ/4qMvtiSThcXdkPF00zwriVEBNP3
YQ7sR2GxfEZOy/m9NSAkazQJ0OgCarVOoFGN0gcfg4sCNmEpUY11gdtY4aaBCLSVOkFFoxSdMxDc
3dIxXwj2g7oEsdm0+2H0+2g7QR8eCpDcRFiPNnf4RtIGXHgAh1W/JmMctOgMuaqBgxWwnuOXpkBX
4TFUBHs5glAtDNWGaiw3Fu7m4rb37Erf6SEw3lNFSyQgidWaBiFYUojeJYZXY3RZMNZeTbBq87al
bke9GxQ1xb7oKm9IYsyVvIZysADd6VGjoF+5y1o7RJEO1wxUgLQbBteWVznjTe7qwb3xRivKb6oB
h8jdDLlF+yK3cIvOGO10kwgWgXlT5KECHxiwwuoogKeA/FOkcUtugM+d9qTIHfRdwMvrc4CGcqgB
P5TtOLIrNDCs+pirLgpWjSNZt+nnieNrI9E7OCUcN4/MPayMQFDSeY1TDQaVdbSnE9gqu7koECV6
yLrZT5IUSKTnys2/EA8eTPcKgGCMScGWfCpHXABWhnfBtm8dhHGlA9TgsTl775EDQQyTk8IKh9U4
QAEnE6PP2GZJoqusKtsKV/wS0L7ERlFFPeE2rDk0eKLOxa/VFF9kFRVqf2nMGr+4oyDpiesBGq7s
BvUSEu6dzrXqHfZOb1bG89p7bhUkzxqvDbrNAL5MD14IgG+XeV2r+Vtbo2L0FejsZY2orweryqyZ
TO0uFB0o5fWQ+856wjeziwhFguDS0bgpXrsS6L3MkZ0FT9w2qmK6yp2Jz6hY2Mg6TJL7s23dxSqv
6tsWVR26boirzgAZPlKAoxCcMnhCgX0LiPwphLaAGGJPcPSknba+TlO181n/w/PRXrarRzOKA0qu
gBDaT56Zu1VZ02NoCxiz0HXsa9ibtxc4Xa9FXfIbR9Qv6LafaQRGH3tAkMwDvBB5L25+p2CBlgun
Q9WihVl8c/QiutOD6jZsaqx147g3zoKLcKGO9Zs9NGTKS8MJ7JJFLOq0JejYpkAvBz2RCujtWl0Y
ys7M60MLDSOAjfBTFNb/KEjFG5cMnrG7tKvCA5XNeqr9M5P40NdcGoA23EtASAav6ZRePRayn51Y
8FTHecJHLwlQArDQGPz5rP7zVf8X/dEc/9WQ6//53/jv10aapRWgTv7zn5f8FSZDzV/qv5c/+99/
9v6P/nktf9R3qvvxQ12+yNN/+e4P8f3/Hj97US/v/mNVK67MzfCjM7c/+qFUPwfBL13+5f/1w//4
8fNb7o388ecfr81Qq+XbKG/qP/790e77n3/Yiyrkf779/n9/ePVS4e8OvOPfXhT/8Cc/Xnr15x8E
brX/AMwYYBwACwB4ibC3px/LRyBy/gOZMsAAoIlDjXTBmtZNp9iff3j/gM8MCD9gcmNvgB6Pj/pm
WD4itv0PzwMeLA496KgsYhJ//M+Pe7dMfy/bf9RDdWxAau///ONEQxvYJfRRIM8Iya0F9oBe/vsu
buANOBT6qr1TkCgCeX7dxEDqG8mjpLfQdY3Kmqxx+FlgDrs6A6bmqaMwSg+E+mEN7kuhy+uIRRBN
RvcP7ldrVKScDe+ncgUbJ5EZhYupmosaym4o6b951P+ezbtf/745vPx6tOrR6YYmv4cdftqDNl3u
xn1pi7sOpltRLS8bINWRQ4bPPdVfG5ydQIJaV0GwUKW649B4qxp9llGTv2aswHrUAxJUhgYdEq5j
PHjXtArWsXz49e/0nHcBbPmdUCQGJnQxbkGd8pRDjL4ycr/QIrdRMUNhsd0uqh9yRmdayPY7c7yv
dcwgfzoEjwyM8DU49biw1/4TkqUC7bfSXLlWc2f7/MqOgddsOHgAxLoTaI1f4YCSCSIzJPNYksf2
Kg/IrcNVtB5bNj/wsv8LjRW5QQht1yQwPyB8G60N9HfSLuTfiPbdpNXFnjBI40m275o7jsMOiIin
qtFn4hE0Fj8+C8CrwcTCg8B7cQq1mQwqh0GsoltaO7f9zAqIxnqbPsJKoGN6UVJJDoRv0TAbVmFb
oDfvOlA06A4T9SGnEDf8u5iDl7p5RM4zJ0M35Kmvho3DomGFzi7qk/UmJ/WuFjzj87xzUWfJelRk
q7y67cR4AJb9/5F2XrtxY2m7viICzOGUZAVlmZIlWyeEbFnMOfPq90PPDFpiFUT0v08aaLfRq7ji
F95wLKOWi+H3iOKFMkxOQdIziftRetHDqyxNr9I+IHmT7Wi8CeuHWBZdYDpwlQ6FLl6EGY7y2DSL
wnNrXOs0U1MjJ8e5L/p3WV6acktV5WZq0S6fAwRR5JsUYXHN+h4OSJupXj6haN5S2DMfw2raU1s8
kBzTj4pbVxulq6AzLnS9vPSzzJPy/ijI/lOAW41vZVh2dQmOzaZxTBNfclPVPEx1clAq6a426AcI
NZvhESSaWJNPqeJOFOv7pkdAN/D/EBy9JMV3P4gPjVXfNgaKy1F1qTYv6qxfpoR+ZIMOGqrHeCru
raS5pA52L4bjwSxG2seGm8uE08QxtPOT4mGSL0p2jdDOiLzkaOYhjhJf08/dYNdBdzzZNuhgAYvQ
oW3Afl+Dp6hUUXaLAFbKSukY1D5sCU+1URm4rEhNe9HaB+lkhyUG0h0pWNKl94nZGLYuwCsx6JXs
9TYVnKlWXwVtfJlithUVA3SFzWwnBuKLbtTfFDmn9EkbTVXCfTJXkPpzwwkiusbFyzBqbuxP7tzB
pxIoGwqq0/rxPhP6ndrhNxyNP9EUcXShfKFA5daJRyII3uFZ5N8UeoqJod2k2YuekPzVuBHGyj43
L/poJMDNjM6dJuNWz6ffdSs9VDJplPncDxSP29Y4xnTAqFc/VVp6LTT5y5CpKqpn3W6olclWpBdU
f+1yphCkJbsACKBhVB5tPpdKnFPqt41AAasbdnoEO4q+9aMSNfdGhtp3HU1uouQD9W2ABpXptma0
04XGw/rmW0+oXWfZtdjOdxYaOHZUMVxbEkYoYqbbXMpkusLVJCb7oIru81l5i6XmKlaHnxo+6k5m
GpTYoxdDS+4CtbvsfXHXN0P4QMJVuklkCvtUan7HDXg185cqzjezmu7HoJFtZe6uKCFc61b2jWpE
QC6PPFKVunPMbac1d4OCpYMaXtBgsktFe//62l7xopZrG/k13DEhghA6nagUVgWA3FApZI8Si8db
4wIMcNGnRB+KefZLj8eJrJMCkJxVtj5pP8s8OhJdUVzVr9WyWrAHvDZEXsGWyu3mj1vQcx8wko1c
ImoJmsIrK8mmH3EzpW9N4r8YvnA1EuAZPlYxQb4f2odCJO5TKY0PrU07xZbSq2rw7UIjiJbNw8as
nV7wqCsCC0SUjxkktPj8w3Kti1T8mWQvMLVX37xFydVphMFlZ71kWHQnbeM2Q/Ym05PTEmlfaVvu
USsW5rJwqHmjVWoi+wPS/ARlR3FYDlLJ9Pp976Zv/X2E4iEWj/4PErRov8XSW/Ff/jOeJi3+UQZa
1PIpk5kYiiaT4TW78NG8bJzCyX81rmm3Hgnyv4KRngy21nJBKkfzm8YyvKJ4T1vZBkGj1C9fL+KZ
uFBbFKjQwgE+CJh0FRd2c1GrtOwVDyiaHQdvXa/sq8Ve10dFcvKPZZ5f+GL4kii3gd64WpD+jlXd
mRPhIknvYRkcSt2InU5LLtU4AJBUKpedoF0qabSz/E0C0uc05z8n9ePPXTKtD4eho1oBSKZSWPD8
sfNoGAY7iuw7zXAVJz2mL7kT/xm+fT1JKzWA/46q4AKhQl6XCcY/j5pmRQFOjkkaHNGJgBlag9OJ
FwC6jqY77MXxqki+xyJyedhfbhnPaJ/hsSej//WQ+vDNGTduGwql4tGWcDLiGk1I1X3fGwela57n
6iEMsh9io+1pbVy2VfuKI8KupvEkB7luS03yY1RvEtwZRTO9tEbxt5hlDxpIo7ISdliC2IHee73i
/xanh1JRbCuW9hZP7AIeE1NwCVG+TwYsvUzEcLTqUW/QpImjR1VWLiLzZ9ame5nr0GqaHfgaajHC
LXr/L5Za7zWJe3SuDkVyXc3Saym2z6nSwpEemkMclt8opO3xv9qSFTm7S/5ZrzX5JClDf5DTRvHi
UHSypKb9jsRIYtx1AFmCQd4por8fFpSjdBWBy+vQTQ3RZhVr8Squt6TrVnpvpwu4XKQfFlCr2yaX
+mX70EDNr/ILdVdAKFZqsBtH2hvVRb4rD9amJ+y5jYPUFYwIDGnZu6ttGxepJlfA4D2xfKuUH5b0
Uwp/WMWGF+K5yf4wyvqaAnuYRXgzy54Auk8dL8PmJhK3bt6/1OR/4MH/mcOPo6wemwQMSoZikuwt
dVuoJhQ2NbtRMWmP/ABMF/hUGrM5NhTpTEcabMncxLsAdUwQW3u/NdxBldxuRKSNTExplOOklrtE
Eg55l98GveQpwIOxDe0pebNBs5/hPO3S4UGsLxv+2aJuBX04TcG19qIjpc3vHveypcp6n1fiixAV
u41bZ1merz55tW0mPYdS0qiyp0lvWdE5of6r16kNy6kHGNXOA6ikBoo5fmFcx6mxl0BShY15m8iz
W8vYX4YRkMfykEdIlZDkbfy8rXVfvRxxnQSVWrDu8YVKk4d85T7bxW5vh/UVSe2BKpd2F7hbTOQz
bz7BGgpPMFNA8Z9wRixtEqJO7GQvNQcnllWbJuRO7q6C+kWa4yvdqnYq/h6N/BSBfc4rGHV6JP9f
ngTsI1FhVaADnUrjKWjaiwBnPf/75PD9g9ccgp35qN+BWj76D4Nb4PMcNc7Xs372SP8z7NqolXo8
vc6YYYvsvuw8ZDEhGHiFXm5VXD6XYv973j4MtDpv2oJkyy0GypLxPk8lu4mim0IDXiPxzI4DSmyd
m+Ev0iJPk7X9IZgUR+hf4ALaIRK8cZKAHZp/0fMHV4/3tEmqltEly+9BIdPteCuBFhcDYPUYWGI9
TFvH58z+/BSero7PbGp5E6iJ7NXDIRqyfaAajpIY91Ka78BY3QP4vp3EmMBHcHPjj2+IF4AXQOtF
C6JsYz5Xtfe/8/np16xOS5rrWiH6BMsKzIVBIQHrhmvBv++k3039y+iVezMHE+vXO0m4xpHhblLj
l7zaV821WUuHMuPmGusavbF/xZ777w9Dk3MpTVK7XDN8lCjoq7YwJK8AU9OLL934/vWWPXdgcRL4
Z4Rlq314/tq5SgVA25InXnavmINhS46Sxo11GG+BNLjmv5JIPv2g1auXqPRqaYBIXmX8yNXXnGhl
44OWvb+6mD9+kL6S0Qh0bc6CTpO8Omh2lTw6ipnRuJIfjEqm1ZbVoI6PY2/sUx9c8OZWOnMHfBp+
dTT9vDLLwvQlYmDzMLvT7fgY7Xy3ZX9goCftaI09hC9bL/DWMuqr8xQWEMvnkXkVjuK7YOfufDR2
2jcA4MfaiTYVUVbc/5N1XAvWJgI8Lati24St8RtKfOKD0FZuSkN0ihpgiBrRmqXBmTwIVE42lvjs
5fHPntXXeUaaZEYuMjj90tfwGrvet85L9wI6O7q6Q5ddc8SjtnVJbK3s8qs+nJS5whg+rC3Jmy7N
Q8NJKRyMRQYbM9jFiRGBroNU2piIbamsnbntP22p5Yd9GLgzw3moOlPyMqm8VjrzYuqP2fxsJT8k
WbDHKt2Qzt0ab8X4S0quoyxhvFLzLP0V2yK7Sp98tbHbiRQ+qDeezbPjQZOE+onN9AlTUh1nQ1Bm
kStIJFEZ04dmzI605GxwEdScJbeOrOPXW+hzz++/2/fDkKsdVMDX0ppakjw97C+oNEMTEjd26dZX
rbYLhrZVhIoRQ8y65+uBayTxnij8sBPn8kHq+42Kz7Iqn+89XVNpIAGv1vVTB66oakyt7Se2Z9vd
tR3AgPJRkoDqm8IhEYb91xO4MpxbZpDXSIL8jJY6wtVrpd5+HjAwsWrJm43Chda0m4xppwKiYj/u
h1J+aPL5YqlwY1t4GH1EQfLiepBf2vDOmGTHKGVvyu7CmmKxnuziZPw+WqMdhoObzb8LEXcqrXya
sk0jp+WBWU/Th9+9jtFwHpGM0O+4uHrlR49bBeqSXScSDmV21ZKMSh0WPvq/fvY+zZa2ehXiObZG
PWDUKAbGYsISSrc0Hc6t/8cPW70AmtaNFEEHydPEJ0Mu7hADc2Wj+AHbD1GWDQLtmbonHySDsaBZ
yXOtrSKmNpHo98MW8Xp/sofw2Sr6gDSj2pfiUx0gbxlr7gjNq2xJ2bTnEUKH7UtwJHvDUZXyxir7
GxWwc5hk7tc78/Rof/5lq6OdR3ECaTBmgWcN/ul8sIwtpY6ze+jDx6+OdihAtwikSPJQpHoSAJtG
VuIuOMw4He/HoNgZ+m1KbebrDzvz5vJldIqJA/HQUdbNl1RQuyk3AiKbgX5SEex7WT5ICs49yvfA
vxlquCmi4HQ0ROZaePp69L+FrJODo8kiBXgAGZz+z6+Q0hOvd6IvetJUOeggXkwtS2kZV6WWwY7p
bwQVbkOg2hU4fsX4FurfUxh7STNyubYYSv6K4KYiO1OI6dPQjhsn7OyafPh5q0eyNQdlzBNT9LAt
/gGXaT/mtxlUSl2iNjtV70kPl0WIv23MyrLPv5qV1Vs55WkIWlUTPQDLl1NKrJUJdqmHh1D9FcTV
biiDm0ZWLmOQ+DCRwexkh0y8n3Nqo75yFNTb0Ej3ksY2HQ0WFERP9z4JKPYJG0/esj6nvxRzKXTV
wSus4Tt9jpYRxRHRM8c7RVe9qtIOaZhuvAvS2eOHPNj/hlldQ4aakpcKkujpxbAPpO/KTPlMlZ4L
sKZDd9PT6psF5RDEHT2jwNWHxs3Lt67ckvfd+h2rC6qsqQtM8ix6c9Xf5yC3C3mr+bNsqZMZ1WUF
8j09V167zydCT9RRESECen2n/GmHe6WJr4GJ3sVx4H69zc7Oqol8Of6NaM+g+PF5qHGc8iKtO5HW
Bmmm7Mi76uC7vTPyfHqTy7bbb1nKntsvH4dcHSigbyIyUr3oGdK7mMlXAIN3iqbtNr5sa5jVAVJo
qHfzMow/7iKsmw80Y93YtTA+QojWxnD8FSnJ3N7q35y7Lz5+3hK+fQiq9brPchSQRK9uoX4qd4YA
OmWQDn32rYCmYlfDQUlfv/7Y05CQm/vDKq42TBrXWYfqHHdUHDuFZF7GRvRcQwsN4sZT++6oUh39
esgz3ZFPY65lrqMcFK8O8MCbLVt+r++FX8VNSDqaXFOFDRzpj7yX7WS7GXfucHz4VmMV8XRtiqDV
wLiLxa5mHaIrJJptsAKO5KU2RBZGtxh4y4xxpSr5n8D048CrC0jswGmq4ih6cttfqfNjKwhgCAa6
HntovfvZ/yFD4pyLyfu/zDQtT5rUKFqeWOBC3UC8q6i5Dpr8WS2bq0itqVnflvgKDZ12kQvaYewR
Kk3TZ0QhD5JBkZxywV75W7pObHhkG5nV+Xvjw29aT4ZkFCaGGuy49kBjPBlNN2Wf+VN8wbah8/Jj
sVGLgAPXTbn38/JYiPFNn24AR85dxlgtLhhIMoYTW48IP6DAlDM2oRRex9J0hNv09exvjLAO62Uj
kfUyTkVPHe5imGli+fz1AGfvqX8+YR3By3NB2YqqsjeEuZNF5W3STtdRtXXrnr0iPgyzWrC8BfPd
FbHojX4LUoCCBszpNi0B+sZ20Sbo/G8FzGdj+Q+rs47lLbDyJv6EfJoTyJdoCxRsDegj8B3s7ABZ
qEVLI3kYZDe4j+3a2XYQOZe7fPwFy+p+uIwnKIlirvPVchXRsIXd6M3AAY1GPwzaRkdsa6csC/1h
LEnohTAzWchO6pyyvIdDan+9Vc4U4zg8HxZx9XQqWoSWScOENrv40diPx+hA8OPOu0WIkx74ximX
tz5p9YZWtam0sRSJXlsKR2vo75sA40BESqwydlv5TVKv03K05XBxlVIu88SybPhgjjQFuVt1yt8N
7Qhwa5VIvdGm+XrK+t8w9b3M7352eSe6dddtedmewWss04QHqEFMg8rr6mfTyh8tvVl+NviQ9pF7
6JvuGgb2Eos+dtu6G8ty9kkCwq6Ct4MPsm4868qE1UOozZ50Jzqzm8OuBpCCsjJcb4TBgRm6yj09
5sPX4569OT4MuzrSU5zBt67V2csg7xbRpZEBy8q39tyZHixeV8CZSWhAJp8A5TNLb6UxYJgquVAX
oxzMwoQudGeLTk5NcurjfSXQDIsCkECycmwnyD6JliG3IOyCLL3MQJPlLfUJS7VNMb4MtUWc4HYs
VAtxwOkpgR9hag392HZfhr+M9rteAzss2qcwo2tb5deqP38f+vrCQs9lGqcb4KP7ILvQwUEm1RVs
ucyGcrPXBcWGCXGLxIxpw4V4iGbTleG62oqOoFOXFFczykNOPT+o6kMvgeMJW+pn0zfZ6ndNPELc
k1okRpBUQmC8iwaiG3QzVROwQP4mRg+NNh3CNIDB8Ucd8vsOcdq6rm15ro6peB+KP9R6dgYZL8+J
ZmT02zD+TAXo0ko8JtJoT5N6OSHt3wmKGxcjP/TCz307jqq3FIRerk/zLir7y1TC7cUYj1Whfe/U
X6j4fBsr+SrK0l1tqthd9scBIaSoyw9qHd7VbXqwJEGEg01nmI7UBK1ViICkJu11SmkZjM98KzfN
D1+oMf31s9GdqvG273WOtXAV9XQPwgZBiCqypVmCC5U1gEik8bGn9Ey7LKhGex7AeQ99EjmqED+U
vfwc9N1PyHOigxDXsVFw4zTVHveYLoYL3P3qa23jRjqNOpeakKnCbKVggYvx6mgPeRWBhddqz0gQ
ATXIxuvU7ijjivTzCjN0c/2lHTTb0o5qTZfG4/l2TDVxgIACYdpSMDs5gsvPweRCBOiPRPbfC/vD
nT+PSZ6LwlR7NdbGYpQ4TYgMQLkly3iSU6yGWT1jWpzp0SzOtWcGA3wmHDOrhjqmZgup9q3vf45F
iXjDvHX0lwvkUx66Gnb1ok0GsqehMtQ8N/4BJbRcpuGE0L8rumPiTo2z5Zy9NZ2r9w3IoOrnHdOJ
GIvdoX+Uq0jQwP37+uL8+wB89WGrXYSkj9GUtVJ7ofau6v1tOaW7uf45MKNTq7GH5Bmy/HPg9zdy
jYoXKhL5NGKWrUG0xqxIiY5T9e90p//mF4himrCg2E0G1IfP8YMKUDcKgnj29E4Bu4C1Tr/RfzkD
ScJKB81Uk5sc+5e18GajRQIYW3gyyBMB9fWCY/1Tu2rxu7yqd+OO6hKO6MetjPhcsvBp2NWyxiAD
rZCKvFe7AybsUIePaWhDVMUSXIHgakcPysXXS6yeCV1M3VJkugh4oiLl+3k2i1QX49HXOy+CBAin
s3Mg8V7N87hXZ/GhMUX0ujAP1lHrQXVvEA9qwqzX+m1dxA/awJ9DPo+qzhbV4Ttq5Hs0yW8t1XcR
SjhO8YReg5LbkP74/c9J0e/TQD2idVGN4tUwJIdgNhAKu89QaQrKniuqPI5DclsFzRGJeLiPkm1Z
/qNkCQ88L3eZoG9FJcbJ8YUbzrNN+4vciPrOKlOGRpFoc6J1XiHcBl17gPXolaGIZm3U78ZuJhpu
YMz04k7PpTu4NRxwXNpjQUWyBvwMeWVvZ/CCjtWUabRQcq8x8gc1q98lPxIRaZu/KTXdGQHDSEe0
zDsUGzwj6L1QCfZTJv9U9DfNv5dr5mAp2WpaeSF0AuJjjXRrGZPhEssmZIiTv0d951JSbswAcUVS
x9yZJsub6gt4zQh9TxAVo+DQI3WnZhCY9PwiVn770t0w1/s6zGykyfazXl7rBhVOJAET66L3kWqL
0ZEidlXH35P2Wgu/UbNxB7+5FK23pgCDHhnTAxQCOx2CJ3EuoGNH91MSIDoGvLHwkSX9lUQQB9TL
xiLB/oXp2xGhSkfskKQPczicowVZBLEkCWEZqCqdctVr0mMyqxcR71Axqba2aDg0xVUWmvtB+pXq
4wFL7hs5AjWKEqGq5wiTqHaNhfqMorAplr81qX3t27yyhdL8BaP5EdmNx06dd23R0X/L3guNFsg4
IZOG9LE+XME/e6ym8UVKDTSBKnE3AJHqeyQy58QnGIncshXtIKifTR17OQKUTjKOSmS1IOdCZzSL
y0gX2c/ZLWzgi6ydj10iPbYcCtWqd0327qfddWy+Trl+JcHJGUXTqczYqTLT3ElWjDlY1SJHp4ff
raS2nDSYrJ0GO3svRfOrmhKY9hWcDN7uWyQoEUSD1U/IqFzBcG5s/MkfMiBkea7czn15BQtmF4db
3Vlt64FZFefaadHaL6XamyrZTUPpsdAEW6bJqAXWvogiwelhv8lhe4h0Mp0u2iG4ZUcScUXauq1E
B6b4baJiZkEFX9bckAKnnm712ERhT3VC/0L232dpPog1/GT9JgSMFtcvlVHtsiR0a1ySy45Z6z2h
MGw6G7aW8xdNxUYxz5nahHK9eVGV6X7S+ot0MvaxVDqIXxVIgxeGsI+5dfT8Mc33QfKrMecrNJv3
X9+dJ+kMzz4XB6RBsEEqxMHPV+dQ9k2IVGrtjdN0bWJgmrWIm4SjI2sbD9Lyzq7fYbzBQPYtTd8T
spho0ZBoRuIawbyTe+ngU/6YNSQKu2Dfbdml/P3dn0bDHlJcWGnQjDE7XJifHxN0LJ3rMkW69FsA
MdwZ6vabDKcQvsylqErfK3RgULxB0QXlj32SFpdKhUaw4cvf6wkGTdqTEATVraCUB8VEvLSPn/s2
8CJ1uqgCfaMPuloD9GL5mRh1MfuL+4a+ejKzjA5rgnzfXdz+UIofNXvLGBS7nLqNZ2IVWp4MtAqF
kJXJjb4Qp7tMGp04HnboltrmjA9B2nlijZpsFNmZ7m8Me6Yc9eltWt6uD4FzKyKUINJaBq6l7Yuh
egxSjHh5kqLeUQb1HlXdjV19mjrwHC76NMiby2e40kgxzKk+SZ3XKk55vaiBpnbjzLbvqrb8A6Rv
d42lwGV92MrTz4Ui0IvArS5wO3NNDy2RQYzUUO0AgiMLOLwPnb6VFp1MJ0eWkA6+OYTzU4uuVMmz
KlGaxovS0Vbz6yT+M8ffx+5nITwtBS81eEj1tzTQYA+Ot2ZFNaf2sYrJbaWoLwLRuBmHrYrj2Shb
5eFhL3PgTiw3kzyRKcSUjUc4+jBF076ZvmN3QZ7UGU7YlWg4as0uH37nIJ0KwaDd37vgur93xvju
E4VUUvddnIx/HWgvaQ1cHpEFMWBbr7a8iiYYYQedEdN6Viz6yVtt/NMC1GqE1TNjVTLKrigmeepi
mAnun2JncY1Q5FG0w90WRu+vVMGni20ZDt/ARchA445bXdiWMjZKLwWNZ83TvRiFzkCJIUG4s6RS
AZQiVOiNqrdFkjvWFN/AK7HBft3IA9IECeJw3fSzFF+Dqj0omorEbIcEDorF8a3l6xd+r+6zSnGt
ZPyWoXLVBW+N8vr1i3PuHfj4AavbgABQKCfNrz0NkaBMF3ZxbDzAxEKhO3hqw01HtGVCvpqw1UsQ
klqCdhLIp3P5kp12KVMOEiOftPaHVb3RVHHDfHSRA3vSxy0n4dNG0rJcHAsLOtlCLlp164TGoqyD
lo7XSNYFSndXWGU4slWCDU7QvpGeRr93uB6/x8TCX0/0OhWzRFPDaVRSVQ4lmtJr3G85VopaAYy6
J8ynkjeWiHamT2Uz3WsmSjxi2SGOqVwngvh9EKTnikrdpDf+t5SKk9JvorVXDP+/r49EiZZqjsU9
sSghfHwGpgQKO0Ap4a6oEWq2cHeqFoldOhM9Qo15QbhT7PoycJEiOX49FWvcyX9eviUx4nlFpGPt
alWksY6oczjf5cErFqV3gaa9lnntpBNGIsNvFHvcohGxuRrsOpceJII/yI+uobx0Q2NL/S9U666L
tt2VfuNpyNJvrNXq2Tj5fasQYAJ2MsS5P92p/sMcS3aSWxsjrOHp/x1C4f6Fsc/DsToH6lArs+Rr
DKHgDWi8WyhUdsreaAYqek/IVLr69FzUD2L5bRga7OsrWx0bu1cuCn3nj2+zKToIb2xEhWdDEgie
//tVy8R8iA0UqK9ZXKnTXVmHyJ0966l14xdI5EfUINtXg2IvVrkbAcnWoKvqS5mGiIWjM38XJOOu
lshKrYHGKbUBuixYwhc1SjHdsLEJ1y/FyQqsFlkA+9tYGsM2u2mHmdHOQGLohqIXiG60iDbf5GVF
P9x8J+Ot3j4fS4kWvaDprsV6O3RSVxds3V08PGW7/ePv5A301PlN/M9arl7CXh0FKe+M6U5Xo4s0
fo/HrQB2+T989UWr2xR9TKMm5p/ulFE7iqnuZtZbQI0fMB1anSSR/5Z+vJ7DNREASkeqRB2nZmwG
FBIjzK7udMRU4rCAgxTZhZjbsRF+U5TRMQCp8/K54rC5dTaWco3aa2czAILL/VC7oyu50U4xbNgA
NJxqu75JqXhvXRfnbmucE/93MNdcgBZZsjDv2Dz+ovI/yW5rNbZWqdezD+6hwyhgOgbcUqK5ZVy8
dU7WtIDazwnfJYZecDzKMdyjvty4y65Fz+0+6zaShY1NtSYCULbgchpIv4LouQSIKqGEVaaWXWGH
oPTg84P3r1+j5Zx/sYvXOCxJ7IzBaBR2sRrvowQvAtIwEbFtoYk2+tSbc7m6c8xOikvC/elOgzri
x/C8KPiR5YkyZaaFVB0is472h385j+ELqpgbk3sShPxNbj/so9UlpAYE9eLMYk7qflGTdBZGveD4
CBg7oafsIhdY91aUrK6CzP8c239Sam11UVSVmmSYFkzEGt1blCW4vBvJbenXrqnpL/hw2HqFsirE
aydGTSFCbwY39scuKqgCKPILwS+y6aGDGLTr8xpoDRoxXajuW6lxjd7YyWJHFTh3WuG9b3+Ldbvr
qFkmaMqFgrCzEFXN8gZxkz9Dd69rEXpdb752h2vDXYCQRmjS0KeDRGZ8OZfv0fzbStBATnR7RJbi
69129lb+ZyrWN5ghlTlK3DLbu3xC896RgRr//42wCux0rS9UqWOya71wkvKbH2yJAvzth5wcmQ8f
IX8OE4relIs4I0yY2t+DErsRnVuxvBWr3E3qwRnmu2y4CI1rXBxdE38OUYipMNCBHp/9mKocnWup
8lFmeavD98z/E0m3QfqtLn+LarnxCq5D/vXeW19fXZXOmoJz6Z2CrgwVNaxbr5EkR48dSe0iwO69
vBmNHouQLVeyraVe/vuHYMoXldg3TH26mxF978aHINmKIs/elR/WYRU5tWXvS0rPZorS9zAd94oa
OmYYuAJZvUrVsCrb3deb6/wN9mHIVVShp1FoiA27q9kpRDH53TQscAtHONQHFYM+5+vxVlXjk9Vb
3RwWCoq0UfhCcXz05duqf6+qw9dDnA0/YeyTECoLzWY1iRXyCImo8EX++DLET0KPuboBrVDlgTMs
J09v5erfuSHD2/tbY/xnzNU7oMwCqo9+zzuQ9nbTtEhYbl26awTRyRirq95s5AbIEmMQwB8H7IpY
KdPfSfFP0Xpo/Z+jfoz6GSGRwgZguZ8nL0pu8oievtwhOTW7jXmXiOMh8QWOs2aXBhoARY8a3EbS
cX6N/5mM1ZYqAySM03BkMqRfOpJKjXFj6VuKkOeOirJUIOnGYS26bko2ai2nod5Md0MnocSPV8F9
lLygweny2jixvvHSKye7SoOpjgIgOT8Vh5MU1whkuQ/pNt/hwnGfSm1vW2Z81Iy8d1rRx7TDb47B
aN2hWnqP3QViTuGVloSowxkG5nJieawNyN15+xJ3ES9XaGuRjuoUBaS5Lo5trz1Abzokuf6MQxtK
MnlUHXWprPfjiIp0LaK65pMudlck+pdTNPBydtqvxi+fsLma9mizy07UEa23NXYiXx+pRXvxc0zF
YaKzgHigLKMrujYYrJqAgmwUFQ9G3GDiVDlmU9xalvDaAkIz8AHBPkGR8V+i+9t1mb8LxcZi44Uo
Yik3YqTdBlKH4gKWkWaPTLR2YdWX+Jw4ooDaGH6IImrBdSpemKgD1724R5l2V2T03boCEzjt2PtP
gpkdI0gjKHU5hlTsxWJ+ShCOWwQboA9LWoU6BRCqEuloo3uaZTrzc3LbCZ1nltkzinBMX3QlxSh4
CLMDeMk1g2RX+yN+EEvIj5SXNf3Bz/yiSGSnD9tLH3TCOD5jcnSou/5HpElOpIPL0wPKwKHd5BFu
Rw0q9NaM1g/dav5w1tEGRDIbG7vLQQ6pg2U7muC3fplcJHFwV+XoUQf4yyG0qO9rvWptQcQTFZmE
emeisPb10p2EarQ8ZEQw4QFg12iuOYBBhyvSjHC+R3vkOrBgPOPgAHeUzvBDmEwbwjHKSfD9ebg1
xjfAo0ss0lT1LH/2Yhwl0G3kQqobDCNDs7+gfPUahBlqf/YUZhKOWvqhj+SrUEL8UkyPRj5f9c18
TLv5ypLwTUiilwwlxrYaEMNX+8deN28mCWtACRuENv1J4+1oZA3gEk23O6slDsiZe+WhFbHl0YUx
3A0C2NwC87eNwOzkSli+FVtHGHYW239d8qHhiz1IKCCSY8zY4GAFXf9RVH83We2Nhu1Y+1MehI17
6ORuXY25ikE6pZqnLAxVb8KEomRCg/Zn0PYbkgZ/GQefAsLVMKs31Aym1kwHRfHaBp396C0vX0Y/
/F5C1evN2pOgSdpaiF98Efh2jpiFXhmXtLceJ5HD6kvvA35FfW0449j/yEeF+LCenqVWukFYhrOP
7YcKlAD30M40EG14NUvD5o+cuMUFDX3HQuevzfLt1M0/k/gBZzZXwPDJaK809Y8CsCiOk70PZFAW
YQ2QoUcFEpayXeu9PcwhrCY0BHsyi/bXEKpXsfyzpk0NIWoXodmELqGrycFFPHp+5GFyZQ9RswO+
dK2mXr+Y6ygPKI1rQmgnteKGw5Zh6+dTCTNQE62ljQVLiJop+2cVSjZ51QaJUMKowbplMrE1uNdg
t2bFi5DUGwHRaW1ytZqr6ETKfT0S8SxA7yDA7AHtw2s63UN57ct7JDNfwVVcgrXT3Kh5QBNPX1Rn
tgDQWxt3Fb1EceTjQcFvMPCwK5pvNa9gmpgbJIaz18+HI7kKPcQSHlg8B6oXiaKbB7eG6P8/0s5r
OW5lWdNPhAh4cwugLX3TSNQNgnLw3uPp5wPXObPYaAax98yFggopggUUsqqyMn9zoBlyoE/w/7kQ
F19QMLtiKgDJnmQZgow1HkbBv/KyeGWYJc4MtPDZJrO8X2atIkWIjwK29ye0gcQe67n2STD7qw5x
E9PYDNVthb3G2JRXkYXvAxAUH/F4ZzKkXdqtyosu+j0Xz7O4jSLWniQiuoUnoVScQXjtp8gOm9bp
RvFm9PRtNxUo0/NfqKKzeT9+fZqtRNGybNbFQW+NGdsfnjw3Q3SMMOul3bmS7pyvTrL59znHq4eE
jwRzidroQiE08UxUThR4XfT78Z+onEYZDn5bb3Xz6et3Wur8Xgy3uH0bqSkgDm0op6Ko3b5pN0K7
0y35SGVnY2bVplJpMjYxdwpsQrnhaiR5aqjj6cuxU4qgOt8yecRdyNojZbZpdVeQhg2+cyt5/eeL
699pUc43LaELlAokmHLK2DRjNuk4YZ2pjuaFh6+n5PJWuvgCi2Ou9Dyh7lOifqwR4hQQWw20fazg
goI6bSB0dhyj4BxFO09HUVbod0ZpbVae4fNI//d1F2dgkwxirfaqcjKyuxYiXlweFf9vlVm3kgaa
Tfitwgoe/O7QlsXKjr0204sN2y9zJbU8hp6B8JN1ZcDuifwELfG1Xs2SWPRP8FmayiWKJuYFsgDn
3ErVgbuhekBSVRXezrLU58EoyOiL9qkrup84KbhtjDiPrN3JOIBtmwBnTr05xL71lHgZqUAR3ytG
f6d10dpaXHImeEALfXcTqC23c2hpi4OjRD8lN3S5upuS8RqxitJtah3MXRbsTFECCVrhYaEbz2op
7PLMvDJw3wuCzrptBDxlQq26kWqcmTr1GTAL/ccUpLtnCdddUd+Ko/bXK427gQnaJI0i2aFQ/1Xq
0B10AV3O6IC+HdBaCsgA2lwxsY6tgalb2dc9MDb0330u/k4fNFe5UvzurAhhO5gRX0fiZZ5pccPl
1SEsstMrixnoslDGj7srTmJqPA+lscUH5gpgf2ZraIekY+oKMZlKr/YrYfjJwIpogPnVqTAD3FoM
nKp6PmSS0pymVNsFEtg8DGjbsXaBrELb+J1miLQnzUry+cnit86GXRziREMMWB43PvJF6DH1zoSO
EeSjY2HKSwlu9hU7tmjXoXC+7bL+vrPWaOPvr3aeAMMGksjtdUmxLHMJLKjLGEMwMc1PUmtUbmYV
u3Ks3MnsW1uW5chN2KBQ/04MW9Taq6ju9xjxvKHc/FwhigRxWAdwalXJRkjCuxjptq9DYvF8/5tA
4iQpa7Oyi7nYi+tCCeBl+eWpQyx6GP7m+ri3iuB57IN9g26nOlDYwW0glczZCM6/LlQION2d7vd2
7DV7v/8VTauCxu+ckeW04TAMRgltX0NfRoys4hYlIKaHrl65Kz3YLEJ4NUwa7n16uEEhHbfVbvoj
GdADSt+ztohGP/bN+BulqqMhDPde3lts9gUUek45WfO4UKNjDv62SUldIfbwrbIrgwqi1lt7rr7l
phi0uz5GEa2XNrUJrrzUYrjL2WMgWt/jcbrSRtWVSiA93+H5Oj2+8VGlusX0RKftzs+HR91MnoUo
ZLWntu5/myowoxNIc8O6E+oDlkm2bGhY6fL7MSaaeXrUYeqGFmE57RAZ5lqLlaqEX/oEmBQAwBD+
7HMaH5PiRJyQ5A6brhf2ER3/vMAydlQ3FrwvlDav43wY7FKsj51RgYUFboyjqxdOL10AbtcXH1S0
A2UcN60x2JvINjiiDJ2jqt4SDzUTlVnS5aOU5hvZwO4w7H4psYCw/Yhcu7DX9Jy4gILhYXSwVcz2
2DTTdajcR4N/G6XRix6jTzKkzjCBBcBLC1gdFP+wuc396CYz0anvX42K/V5CJTsG8j1EYmS3Xn8s
xBaBbNDKuABuE8zh4zDdjmjR5t4BexxseeyBJ/P0+0D5UydYxo/jNgAklUkZdVIudEF600p0e/Oa
Ln0T35fdVLtVUj6PFdTzOuOqEiR/JuQH+Fm0tlbJLyrOdHOJRci8fVkON8zW3qu7XZWFkytlR7Ri
b4ZE3pl1sKMPSGHtLSj7G/ze7hNjNtfQ/VtcMmtXjCR9a3oJro3cRzatiKxRV5k9ZJwKulNSvmC2
FLl6DPkLcsDaAr6sqEFy+rBSFpvcULa6aOHuhaYfkvfTd9nhQfAkdT1YdJA5uL4c6ZROz+pPLEhX
NvbLtuFMZsDHCEMVdjhxiaPUjAa7KjUsTwVkDuCbO8J2o7sKSaU9bNi1XHVvrCR1l12m80GtuSf+
oX8iTFVbm1lQnpLr4B4w+3V8ktzicbwJ7hDut+MDIsyvyZ3nelsA0lueone8bkvfw1q5VV3kV2BI
ESFX590dQsuycpN0WTdh+VFiGdHbhRXZRTA6Gq6KfrmmcXJxhi6GWmSyMGpDkbJkCX7R3yuwjJuN
ul0Hxi4gWBwIZEbIm6hUw3FOAY15PrlGI1st2jn5yTB+i2mId7R1qAvs3ZX2GuyVU3njz1Sddq0c
/zDhPiat8uqxs2iD9+Qlfyl62IL5XOTXHdm1nq0Z0Gjn8X75fIt4Rye0z1STA1VOjNu0Ce61BnxH
2A2SDR0P5ChYqMZEdGystlGHhl6l4PEqOL1HsRsuATY5kjo9e5p+UPH6m2tPiXejlKB7JNXJTIJE
N7AYEBydcg5FWa4G7INaZeDWIEJAafCbExF6fS56zUmKl9Z35eR66h9K4yFrfgpGbKD/2JLsmXj5
qCevl265BOKAe49JsC0VJ7n1b8AaHsvmpQgjBwuWuMoBeXk3gmgdsRP9+ow/D9L5iJ//wGKj9i7j
ibS4accpGgmDP4onujp2UWW7MRTvzcS7ElV9LeVaG2txBVUwhdO0XhRPyiOFoY3kpsdZjRdqiZM/
+fe+UyBQuVYSugiJ+QWhQqMBDMMc+4jzkA3UTEF5iEGjdNtosmOmILem9KFWvVvPM9G2tVYu9gvg
+v9EIWwAGXksRYFkeD6kZvVYRTYNUUhzIHWkwEZZJjXvKS362KXPVPPNtPEycAvHoF1944XqwOX4
i4tdasigHCzGp6m+aW+5iiDyv4HDhsCSY5AyumswtYsvO+8LH954sS8gR98NVdjmJy1M93olur76
Msx3Vn2l9HZemvnfV8N8TodMLAHLPZ/aGvxnaqUdG1D2fciOXvKEsc/XK+IiYN7f5d8hFrPXyY1v
5h7vUmA8k6IgUqTPWoZeeoQoQrPJ6zXZjfeD4N989n9eirsn1EcUWi5EUURJggIxx0vf4VDzCpDn
D3alsmDdJR0oSgxWMF51evIM5B1AsAK4GW9wcbYHH7OBtyBEIX+k3ZPuQk+04Zw7Pkmbnip2Pxgb
LKdtMxuPpeiz5jrpUfJfUmQBcN+ObVq9eyXWHKXqD3XXtLYhp3Dl7gThycCBbNAlZ8JGuLduCguz
8Erf0fgjhn7GA1A6K9CvfEFqr0Wv2uG6hlVRq6iONFm/v/4m8/m1nCFU41HxNiREr5Z9WMx/K6Gu
rOw0IaBvq94Rb8p+pdHy6bJBrQy7EN1EqG1Jv0QwYBCGkkGwhNxyJZrTxvvcerNqaS+EFny/6ruF
lHZhnirjUAWI9YT/D3cuws8CU4C4l6KgJLNYSt0YVZhbm9lJvZm+4+rbvxRb+nuew1dOvtXusDFD
pFe4LfCN19r/i0LwP6H4cfTFATqIODfLPqM3MH/zEyIRijvsY6ealTGMY3kfbRhWXIHbmOdAxfdh
Ef6ASc3C1i/7h6hYaEM4qPmpaRWU+oLHJkULz/gtKX/07iUInoI4twdED2Ko+oFWuXkDAVxTiPnU
jWYjvHBwcLMYtyNtMidoaBOHRfNUREa663Wfpm2dy24kHXuj6XdxH4t7K0qkg2BECOeKJdQSqKGS
eQhrRA27RPpRohBiy748bRSldrBcEbi6DJK/gepZbFIBaYt4O8EmbCD74ctrCyO9suan2t4kCaz7
CKP3rrnBo8zGZhzkJfAI/xmCx21cBa2tmn0F6LRFeq9Emt0chdTRpOCNFuVNNGPTp5IHxuAc3nKJ
bHM1HbB7QscTx7EgBPQfSX1T26ACm73XiIGT68Nk+yJuXEIYbzSgrQhGfP96GS6KyP98pxl3Tg4o
U6y5uHlryjQj0wkPTA48H6st5llE3TMBNCc2xqOnZywbsbC5t+E0YR6bULgNZW3vt6RSU7qtteko
6dHDKIhvXd15tg90m1W3SYLo79dP+74rnO0a6FNSc4QzpCD1cMmnbqRYbjAeOqUA0XtUizyIvUny
ZBQTRud8A7REkt7c9NCmM+ElLB4tRXAqElunjZMHPY/qK2v0+qt24hgYfKEF/SjXWyyfVVQ30GEK
5Qh3YhrNKnbIni1WMSL7WJjhri0OnW1kr0Zn0jA2bPyb0dVBlqDUXan4O9u3xaWJ+u11KBbXjV9g
C93tAIYAV52jRyUvLSh74QVoYkY7RbeKFx3DQuauiTWf3OgPYd0+0Ah5kWuuNj248IHq0R465nvX
m/IjFgcGovqlRoMS4EOjvGQi91utsE0osEFWfcd1zeUIQLZhXEmCFuRNQmXOu1jUlon2xyXHqU+b
ciiFHk0ft8V7ktW6ofEAJxPXXGPvH4uNuI3FrYDOfL1Vg00XOnMCKLhrotnnd6PLB1lknUCDdW00
ycozM7JjGP+58tQhUSHj8K6Z4zEjI0pwLvw6+C5OrMXrL9JOT8dUORhRvRv0X6Pa22KwJn6+NsL8
/x8uum0+6WVmMcFC8FMTvk+JvPIJLw+DxTsskq1wVKwhrhDQE4/zQeBjWEfzu9yZEDCxGD3m933M
N5NRz9p5m6/nb3XwRRoWlEqYKS2vp+60LQpNInqBwis4cnfcym41HQ3ruvmT7NaqFhep7OKlF+ev
KlWaovq8NAYmju/vMq52evpzNP47sfM5LmcPWpVmmQ5g5oJVphdKit9sii3IJNje+ETt8ah1so2i
/S5Isz39r5eVOT1vNl0M+Y56/RAy/RhL5LYMOV8M5Jd21+1ndRjlRd6vcWgvj4r59XirOY+Z+VqL
4KmCphM7gc23zNWfbFH1xkBc0pz21tgdBL0vbCF+ilNrr3AcuAGYqgzcRNoUyUYsqSk3eehKY3hV
FdJOlMobQNWIGsesVdOKbcQ/8hUG96Jy9M/s0IdAVJl6zWwfd76g6NIOoRYOyYlE2NbiyJHVfCfq
r1LUbqi2J01k19ExEZ5LubB7+ThkkGHzbdh4t76BoBE8JM38IVuNPWr5XViioVXD7hA1l+YSrbW2
Xal1zVO4PN8+PvAiWdNGz5PEpE9OFuj2UPij6MjKea8rQTPvj5ejWAbXEOAkmrj4kChcKnioT0zL
pkYzbD/tzafanZxpk23E1bi53NVI8zk2NB2RAZKMxb4pGKnVjpALT1pkOjnkqlR9W3mhtSEWG2ef
Z6VvUX1nZ1G2pn8XCG7gxk56TWrt2S0WRXToVlV0P2umnL3ZYh7FWBaQHSh5M5v+Hd6gBSALZI/3
6R9jg9eoS6vNkK8GuoCUCndrUk3KJ9+RKya3J0zGJGTvFuGtRoHaF2YRn0J5vBra7/1APdxIMLed
/VpR2rCHtvZ3WAo5dIYxv0E+QaI4GqevqgfnoPWzV1H/hqKzi5Fra5tlvasVjjZTvK8Cy0Gbgvyp
wjpVEsNjKMfuJIaKLWH6nHrxzjR/d63KNi6vVLDkOSQWAaqQdKqihnIQNk+LElZmzazdsY1P5nQz
KhFU1O6umxDqkKS3Tu1+65NR4BaWHrvoNasGtMb6InMttYNs0Dpi2mJAhmVeX0huIxiJq6VqsxFN
qJViVuzU0ojtMQ5W9uLP9sd3Rg02FzT/UHE/323UXotKhN7el9WLumuPwa5xi0OKUyLuwaeytye0
IodN7jbP0eY/Uoucv/hi4s4eYbEQ1EgIUy8CjNbr31MNn+R8fMi9wMFm+kENgT+YBTDcb2OJyeAI
7VCNbcMf8G8A0yo1j1PY79oC7rmA+W+L3hCAYkCgB63o9rnSvuWleqhSzuvilwpw7utVfHlMizw7
vQ269rMowOKjG6Fcim2qJ6e4xOy2fY0M2Y1HJAPTYvP1SJdFb6RqYV6zdJAgYAkvFq7Vo404eXp6
orZxTyPc1lk5jdjfSL21CawrPVcAQ4Vu375K012bHgQ0hNI+gBQlu0I0bjqzvp/M+7Hz7Tw2n79+
vE8SpfPHm2fqw6EeT/xeITHTEzDQTjuYw68yObQGGVN55cuocyDMgOgudvCkGfldFN4qwiNglpXH
+GR7mT+HCIgC7xZm6/wxOimwUtNX01NhoVg1Ghb45gqfUR9SdnRbIHOY6tWmMChyaw8jBXl/WJOc
/ywmgFcoFlLsCNQsORmCZmiTnPOhJvGevzq9H9l9h+Fo91/XOwmJjyMt5tzCYEBtQislubkC2cCF
z9g0YOKUfqUY+ckSBcL5bwd+sURrcJ2TOtBDUtTTUM+Oy5EtU1DuRsNGE2Pl0vLZGXU23CLUmzwe
DHnu2Km78o3T3vgeVw721Rv8U++th4Fy1NPwXP7+D9S6P9nFrfdrOjhySQZHfh4/SusNcWKpxXtu
Co3EJs84qPa4pbvE/WIN7rKAJL1ne4xn6tQFRGx1l0oGwWCgECUDjtWN7ugVyms2C5km21jhgBgi
ZHRU0PnyfeuFtkKRILXyoy43eLbIthRQC1LT9Bvluy056XZlLV1eWUVASCqVSBNNIcNczEUmer04
NXlBymX9Arr+HUMdpzHpjLvg7fCaQhmXIjBer9WOqs+6QskcVouT4ewBFpklMswKEjg8gDy0Ti/6
TietLaG1IeY5+LBtNYWGbYiSFKckF6ESgXOpp5UzYmWIZStYbM1w6oyMt6D+YyKOEPTjyhCf7b5s
NbMiha5SsF3ygI3CM/KsNedeS/A0ELa1ozRIJb7r2zto1V352zWizCc3FcnEMQrIBXwA0HSL+NDS
yB8FtK1OoVYcQ+OpRw9XuFflPQAWO0MpUtfLzZRVe4Qv3SRuRFgPz1OdP0ZpfdWq/g1Smo7KFVpV
NooQuEKef1M9mfIiRBtL1l/CbOWqsoBbzcttfmRSHXW2h1WXeX0c55rf5GxkQ+A5k4Reizj8CLrf
bQt3rM9+JK1oqxB3W1GxvT5GUDfYr6yqy72UR+BUMLDQVrGQX5xQcQgxPA+YtdzryL5Tt1RpPsb1
YPsAYhQEFC3zVS7RPSSNdTIdpGKQTzcyFzhNKfbAaHZ1rzyrRvjfBxGSKmSuuixz5zGtxVrgtp+j
Rc6TAf/Z0DFUXByk/1hvnekojnlFHdCJMZFdwSdc9in5Jv8Oa4kLqIRR52rpRWyBUfra59HvGMKO
KmNV4z/Nq0WQwWzU9GQtsWMLbHbCdAyzPxGCqlV9CMJm5fSZD5fzTef8cRbfZ5SHWI8rZiGe0GYQ
niLlNRXqlUEWzN5/AvHjS895zId9J8sV0+gFr0BKKLSTjvu7AQs1expocYRpcCVXwETKfhsJyUqB
4XI7On+/RcavDX1Q1TOarq5/etIPXf7vc+LzAeYH+PBqcQnCLPF4Nb1o9ip06dQKbUGW3XxcCZ21
V1nkCdHQWYKcETnCWN5kSXLbqYqzslwvekKL6FzkWIIgNFPRM8Y45DtPwoxWL7iIFa6o/RqTq8YC
AtbuGj9fa0athOFic6WvqjeTYHFqeKVt0oitMgEb3QSMPliz4XXyi7X1P8fcReTDe5wNhIAvLTfH
JsOoDNen4qRZN5WK6nhSo1L76IGT40HoMpZOqUsvufCAu8WT2kwrV+hPTjEih9Yz9xsyeHG5NSqC
NPWA/gFNWbZuuISNCunqXeTBDLDeoSsxberf6bZd25Q/jaQPIy+Wo97Gox5ljNxKxyp1ymPpeOBu
7Cw6BH/nqkgJjqleu9OtvvBiLc4diyztCK5Ay56y9hZFQyqOxzgQnjpBdZXE3yrBdBxl35bLzpa7
1hlS1LRTfx8hiLoS6p/ufB8mYbFwg75MDb+fd4aNCc8z2c5pBMjGwJ0VlxsIq2xVwOWIhZWRL7Nu
PjzaejMGmc+/LApVUq5igsOWUQDmepnAOLnBNgSfool7eG44fKzhcT591w8jLlJLM2p9qVGZebX6
pfc3Vlbb5ppv6Sf3mPPXWhyoMTeMOKpYULhhD6a5rYYrzSOT9Y9t/JzngduHodOPvVtO0s7S4x23
ntuAckcYiq+9Ol214tpp+84auljk/774OwXhw+7ctg1y5Qr7SiqABqJFLI33cS5+s1rFMQa2GLRV
hAzFUGzSzGY/WdpWiKdnLQqPM4PYD4EbxP2dMPlouyqbxBfhr5oHC/mRWLpD+tX2s281tAT9DYk4
MI1hhegZdNWYEOoRcKxCxohcX/4+ACexhl2RC4cMJVS9PECodUrf2MJrtfPgFcCYHev7iKRMH+Od
oLyGoQKY1UOxCI8As2SAsX3xpFutfgtE7MRnn7vW1nt5ro4cKBA8r0TqStwsCz5plUCEbYmbCFdf
yRUd3cS6A3Hd8tnaGDfiBEHNqWz5ylxbnZ/uzh8+3GKLQqyxqpSGDxcdhMpVXP8YOuMWrYF/LHDW
FsiCSPk/GcqH8RZ7UzyFseh5jEddoUUW6xhVNx3Na1yFaxcoApZoFfTfHbFkd+WL4qRu+LiKBLks
ppwtoXe99g/hCvc2VsZ5h5R/9A56VbIdoReAQLftX3e4PKOSblPEpkBor5Wq59X51UqZQ+HD0LCS
4gAteFYvluq+ZF3X5d9knJw6zLcG0v4mclW+oP38/4ywRcIB2LMz1fD9jUErj5v6pOyt1E6u5mOo
+1vcMs8oC60c/p80ys8nepFviI3laYHB5w4Ad8Z9dEjxXtKGfNu0PyzjUQYIL9e0XfzsoPjJjURN
ejD+DkPhFr13rTeAg4Q3pMtvx2JwRR5Y804rM7NySqjLPRstW7Ew+CCV22pbEdXwTe7MKnQt7vAv
yLbt12blEow1Z38fFsFiB2+SHmHvnFnx1XpDH+FGMDoQ+/dx/DwKiTMBOvYCcdcloT0If5Mw2XPP
X3ntzy6MH55hKTMwWn0Vxw2vPY6IWqpAE7xbUZqlPm9aGQsAhCfo8bui8TgGf1JO0C713SE9Ts2d
LwTIy62B29+P4+XKsIA94l0C4PLC+NUfvLDyFZ5IGq5C6KKdPzhC78ODLa+admsE7VYQvwWjdRXB
gM9DAx5RvpOHu7ASH5Iwe5oADVC+8u4ToXO6TnUGUOID5sfhiFA/6GxsfFDdOGo5Ko6HoQQ0mqNs
o982mffDV0BhiaP6pEWTYVtlfd9o+cqkf7bNf3xD+XztD7oYJ/G87bSNvgvpNFix+Bjru68/7Sfd
F+bww0Qu9lgqFDRf5rwnOXiVLf5F7SNwAsnOT2CzUADZBPimjFtqf+zzVPwQkUjvzf1/UPdcGF/8
s92jzg7sD0yreKFu3Fj5FGkTlZG4MLdpQVdqjH/pJsLhZef9mQrlLjRDVB/ibVjoNvBlpH+0bRcp
fyvR25rlj6oWto0M2shXtx2Kn2BxAfq+4MfsisJf3eRftKOAnn9cN04AQGxS9znCDig82FOIhnrA
ITo9CCrRgotvosW/qgGBDCC85bCVzemnmRswzwJ+c2uPuYCmkvnQGSEsxHYfppZTY2pT5y7C2U43
pfcBN9tCgTyU/NTU3vVjdHrV60KWbaXx7j3L24qR+ju31Lt4TrDLLt0marxV63QrkmFISX8vRuJN
3ZW7afghwMeTx2cZ7esx30tx4VTqt0R6DfKfYtSgggp+J/WzXaV2HMjtHxoE13IRoXwzUsDtD0Vk
2UpmbeIYo4hn0ZK2lHHdwI+uaiVGOl2mSzAl2u8B9KAVeVfpWGMEn95oEqA+QC84VI74I/Widsgh
dSkY0Th1OT5YbfRWkq77sUSEXKfhXZ/VAl8BmlNV3AlMpckPtbYzPzmI4OBy9so0sAVhsPMI8lqx
aYv6rRWa+2CQnjsto0hpbnOQta1sgBw8xgo0Hf8hQrJyFI2DNSS904nNn8r//fV6mDfw832FXhoK
2zOkj3uIuSi9KFbYJp6aV6cR1IVQJ89Z1V/FRYeO1Ys4Fjeepmy+HvFynSumDotOAho2/1ycelbc
k80lbTWblOl5vM39n4YnrJyta4Mszi2kTEWty5rq1JeN3dH5zYoeTtcqUOoyYTl/mcVhJVd52k0G
4/gv2TUCidj03JOZFnezrdwEzd4uNt1G3kKRw0Zm3Kffvp7MT+478wMY8HYlAI8XTgkDTnCpJtXV
SXxoN8M1YiL6TfI447QmR4NEa1eskcfkptitHdSXZ+T5yIurax93uQBZ9917whGlnptNDZcGfzvE
v2Iyk5U3nff/ZaTSrJERyELZ9EI63c/YuKuC8epNv1Hc2SFY2BR75Tjssuc1LNj88MvBAJybFK0N
KtdLfq4xoBJr0qY/0bZ0/ARk/Cq65jLNpt747xBLSJYWxKFSeAXrYJMd+rfmUc6dud3Wbr3H4SW6
0q+iI9vq6iVjbdzFig+nPBnChlczHiP6FsOhuJvVhaG1uljK5U/BVXMzXq0J832S1p2/7uJ4x/i8
bgyzmj8fjna34x8PHqJ3p4AkUumUrKHQPtsAPs7u4pivS0mlN8Pstu1pCIEniHdJuNY1XRtksQRw
bcomj6g8DdVTHeDHV8ERWLMCWwnF94LWhztRK9SFEMh8Ly8XOB7usUZaWVnzF/8i2N+7BR9GmKoS
mTjxPSL0o7KP7uDDOaYtAQ5cMxj7BFIxhwHuHrPsgngBDjR9LfJqmfNG8d6ihCJFU2JKVJhXQaI+
obsJg1acNr1MF7gaJXReqytNpAQXdwC25W893Ois928zMnDZF3/qvTc5GFaWh6/n5L3pfD4nc372
f9lx8uJK6EFiN5MR8liKROYOTwUIpPG9dTIc3bZ2rUvG7O/Ka3NbUCkzrvO/wW7cq3hG3NR3sWu5
mvv1A33StT5/oOWxSUobhTwRt3JsiPq/IdnFfeDQLtrVGGwC8nD0x/pXt1E2QJfWIKufNE/Oh18c
qLmup7FSYXRfJT/C7o/Ql+5oiZt0ahykKTamdpCQptS4IX793p92PLFfwAZmxnlBPyB4PwSn32jx
UIfxXCHVp720Ve560xnfJFYbhGZ5EwKa0n5IOBajyfrkWei+bW6fjyRbq1w3zpqLlcLpQ7HUQqRE
xcp68REapdCbqiF6hVL6OWjWUUijJ4BHgW3VQrZvtMhumlRyEgmlPm7lD3LvBfCjmKCwE5x2AFLs
hR6aO6FyVPqRuE4fCiG325ImZFnF+6Hyil2XJ+1R48L3LDR4wCiGAXxGV+GK5i91VFRoawoPQZi8
1mm8ldqwwtvLegMJFO/6Hs/HPHPT8ZbKwKkUu61n0gtGKG2T9/ULi/25s6psL7SQC7LMFZQEKmYt
KBu6zvM1ULzNIqQWtequ8BsnydS/kUdubIaI0qZcjloEmKiGFFm3DwsFmJNBMSju703cgbuud4Xh
phiMFPkceZ9kJTarwWMqeSS/ncA9on+WQutGH8MTCmmSPduZ1cN4qMT6txQO2kbuoglpAU20M0V/
SaogckwFr1XkJH71w33TZL9VKd/7avknKyVsgLJsHxSq55hWEj8h35S7GcjDbVVOb/LY3ZeagXV1
0/6Exahs0LvqNn7cTzu/5NougMWw+yRLkY7sj5IK60ptu53omb91ZKjsRkVutaifcoBeusUxOSF1
gP42iu6abQACE4ow3Hwd8Z+sdPxGAH/QltUBeL2fpB8iflCbKB4i/BDx4ta5p9nyW+lMULGIojtr
pznptnjB6eVu3UZavzxszsdenGhjRQuMSGtPukm1AyWwtNV/9H5zGyjKKca0tdLSnVW2whaDo19x
P244WLumvvfk+KeYxYcyh1vYSjB7EbiQp4AZeusbad7RnSk9RUp16DKIXtlNOg22MZZ7gZZrgRBW
PQk3UhDvZChNVYP6ihHvoTpg9DUcMLX+rXvTfSd7P6NYestlvBnzHmqLVW5lQd2MXnujD8Y3L+2v
S63VYXQldxGowLyrHbQI+OOBZanNe6QJXiE+v4p++CSq7e8e1etIHO9NszFwdsP2IFzLRT5pt59v
nos9LCsHJVLmvbvxN5wn8WgjMHPb//CP2R6Z+oj3mPaQyN1wu5alfwK/OBtbWbT6gzZS4WpxkAW5
+tIhmxK02cYAF+urydavb9P4FHiWM5Z3XRq5cq/uVsL5Mm8/D6k5ifoQzmUe5oM8EM7ZdX6bbb3D
r8FJTgCdnfX4/STLlBCbnk8KFElN430D/zCYgPhpm0o4h+ECutGd8Ag5yn/OrsatRKJpnlD5/Pr1
5k93niecD7hIawMuChIEw/aU1qe4+p1FWPMkjXo1etoGeZ5Q/1n4+6+H/AT2fD7mIrel9lHKra7N
G0Ru/4DBuPMcxZ62wNbuMX+mQLijczt+V79Pm+7BQ8VtlVr1SVidP8Nio2j9PjG8imdQd9kT7I3d
3Drsr2eTh/9gtMtE+3y0RQyhpZKWWcdoDe0fpEwcS3KEjWpTpnFyPi3U0Ie1q/Xal11kgH0SD/4Q
KPjeSYJdiUdvPBixBv8UP/Dph15HGE/GK9nO59OKwhMXeo0wXpo+WVGVxViuslj6bzV2Dmr4o8Kx
VcfS2JeDR2UUbTikjlj2e2W6Dco15RLzs9WKoTGXXhOZJf4sVutQI16TWe2pLYJ7Eee5PCnIpLwc
1Y4mx8FaS9/8Ams4r4neSGpseUjueg38W845a8pINaYZ5I3IyDnLdfXaEMNrMdOP/Zi+9YLV42MW
/wHts5cajlBsczwtciYZiVQl3XacuZn4vS2tbag/Wmg8R3HvBsiphsrOa8J9nr/0SFFxRh0zU3xO
+/QQKNk2SQ+Zqm9LCxiVjiqVRhpoijs5hbKMO9DeHPEyFhU31fltdEWLXNlrsoyyLx0es98OcDtN
mA61Jv+gYis5eQ4uMaknW8r/yKOyl7NdHr+0gOzaAOKnAWB/+G2Ow3df8K81i3xLw2YbuSa7KFGo
HPgXSMsbS1Huv178nx3Q/4e0M1uOlFez9hURAQIEnDLm4Mx0pqcqnxC2yyXmQWK++l7U/0d0GmeY
7t5H+4tdUaUEhJDed61naRQgFviUwA9bNkPbTG9CCRQmxAOjTK2jppStKvZu7XKvx1isaUlaQBaY
YAwtMHf1DlhQ4HMmp7xvgrW+xu0F++p6FmtZ27fFmCHlGC1WRC6ao41O9Mbw5v08cXUn8Sx3jXG8
OuZi7bL6ELgbhjHL0W497FHmSB66TUELdmuUetxkJz3+/NhuLmBXl7l4rZDTytK2jjrUIwU2+6g3
ZzMSpF372H4v52KhBMp7Tgy3UFtdHFDqQp8qo0Kus1EKN7GwB2Mi3MJjOE7MkdBQjLFhMsmzEd8L
5T6iAzQJmWeg8JMnZEvM3zqgWJ26Jun6Pmvx0qCUZqqQgEJBv9gApbqFkyGD5UVG3b1tOkgG2Eqz
fmWIpeTXqBtOlFHOIPndoLwMBJu+tjjT78K0L5exVI6HJc97oNMy+EGA54jk8rUFkNqNSwEaWhbB
sd2Oxa6y4vyUpSk/KwSOa7BTE1tmHBiJIgQFCwxMbxqgqkZaDVogPHqMq7qAErV4MJr8rUGLgqno
78dh4ynhWMAWboL+fioLBKDm5JHrZD8N/SYuT7kun2omPY/IyfTL6CNl5ROXn2QZ9mqcLo6lVZxL
Q0Zjz8iPIzEgvdXetcxw0fxxk5q5TZdeJt3w4+49hLCdWfwwxRethPhqOJDhQRXtnZkMNuxXTm2B
SjCAWAY1QG7JdjI8VulsGYJDKTO8CUnlVRMIFMHH5kXLYXqPTHeu3SjwlQEF52itsJtCBKGaPeWo
TGdJ6vRQ9lExvMqF6ppm4YtEOfaVeYgAsif0FKHtJI8HkpdYuttL0o/xDmIQQB04MtDbsVGcQQON
I5HDQx3ph7I3D/iqoQBfTO+VzkcbgM7ota6I2EH/Nh3zkBMnzdAKNWQggXjXJrDB18GcA1AIzSdJ
NecEwJH3Hlv3xdxG7Qa768O3sOpdRYA7UfBzjf8vgTZeZwcyPkcoL2b9qQgzZB+OGwPiWSQQOojr
deVpPzY50uVf6Eihw3mQgACHlWD+K9D/49FmYO/Bcgc3dQFEgck1OE0BdKmUc2xoT3KbbiLBN4n0
qzfibU0brwvvSGlCxC2My89r1NobtFj2cZKFYz7C7DYQchmBuwxT4Mor9H15+voCLVb7aGwZlQuS
XXiF8z0aQAB25WgEFv0JyMcgydYE82vXNP/51XlAKdmQ5xFWhQafll55MKoVAeX3hf3rFS0WdiPL
WsIKDAArj5Pzz7Eivp6uLOvzqv31kPF1kMVW1IwSQFpnIy6LTY9MW8o2fRLtR+k3w3v08yy4eUE6
oNTgN2ggWC2+IBTARlrrWKoTpYYAXLdFEwd0DP/DYRb1RMKB18QxJrtE030FgRsvJocYK7rr760O
3Lera1l8dpRoGupCwyBg6fqGku8zLLtCeQvT1T3TylD/Ph1XEw3cLc4yTc0uEC6fKhShOGhjYXYn
5Me0fWekRX1Ds0NAL2K1dybxLMev4HHbSTTcCyzw/9FDXAYOJhk83UaPWdlL9wUyaxjKtTHN/rNn
uKSl141i1o08G1lLbROmOYDdCE0DG/7ni4Gt4vv8N+HzBZrJ0IiFtuPXtzjOTCZJsQysWgSnHUMN
nv/pykc0tgEzoNOLRuBcxpoLoyGEvEOgZG+SgGjW3LX6rh2xLgNxzuW/cWK4HUiAoDsBqZKRwdaL
JwmwcQrvDkqHKN7iJGMaAnugVMnsLJprhCacNNN7MVI7Lj+RSv6mKtEJsegOL5MD1QYKdm9+MhuU
QSnwll3yWgMdz3pktFiJHXLDFsp7CQWqkg6POQP62kKCtt7xO6n/ReLKbhL+TMucIY1E+yxQXzXA
/S3mHggL0RBRMWHKLkFSZULujLG9M3rFBhghqObPhd6PdmmJSwZxwlSW+EeQxWBnA7uLxMvAIAqj
zxJ560PEalA3w6uW6lD0EWTs0IeIf4T1ZYTYjvJfUvo7lQtoHn6ZuhHMspEK87lhD+OsezCKDe2P
lf6Rs/LRGGRHp4PTxaUjV1A2TCmFXg7CzEaq/UJNA8ZeOroRKKjGU2qL8iyzX7U8/CKt/EgFaovA
epOmOGQKdg7GToPuTqepj4xzrwVSOI8/FbBSzfEuik9M+zThaYAwOSoap9VKn7ByL9LhlITZsYY0
ViQfkDbcpRnxp5b9RUDSK27YXc7GQFjYWcSSB20dVHTptoJexpTjc8Lr2IlxtsXOdK8U0SWUPnKA
aSR8JGr0eBD0MeELHqGcGebdsSX6EwUPzDZEdlQT6sbgURF5cEOrsIcytGn8bEC0WaVim6IU7tKy
vGtoc4mY/MCQJdOB/yelD23+Zhj7uGAOBdokG596gm6bllTumCWXQut7L0eBuUXbnhkfgobPhdIf
ABQHyi2COZEDzAIw0CPYPg8q+UXbAv76NYnGjTIEioYmHGZocsBptmy6UICduNI08sWQ8FKElwwi
ecRdArjb2CZUM4iHNcUpIQcjtDx1XHMIfl9Mvwz/Lz7majEVFp1KpD3KF7jvg2wkNivLHZPORXde
WVq+j0TmjFTETlEA4IDb+7qyQAxeQvg9leguSScCJRiidmD6KFts5Q4xvUfPBtwZ4aLcDolQYP1O
7BmvakkX7GEFuE7BWrGY3Ngj4SfNkd8UUPZvihyCA4KmT/hJilRDjGqCs0B7o/CybFMbjeGAf5gh
gQbuRnuCO6CLqTfm5puwPjl9VqNjKWK7boZd2CJRflRAYaZ/WqDk05jcZanq50BOeUnISjtV6hdp
zEq/KtO1b8MNcdt8Z+HShznyRjCUVpNOqbsYcj6kc/ZD7dVIu+cpOqRduIOYcZOH6CIVafmXjejb
RNgJy5SjuwvSIgHRiEF5zqEpx7ZqsgA9E8Qp49pLc/NRgvtHTo+IQ0JomDtljZfXZ7P8FQvTS1GN
UtlDVYJc30uuAhYXgtU8mZhO1EFiNTHI4jlYjhBW4X+bcvSZbLjmdPl5Zt2o+eP68QRxEMdXiy7p
o6zhRm02Y3kZ/MFtHnPlVCEMx3AAUPpQHcV0I24PCEFcmz8L9vJc7MfAxvzqzjUibVnwL3XKa8FB
sZwhJ4h/S9wk/xVN/wwl1E9PlfaiCcAvVjYD/2AbXzep6EOiX4VQROBivsdV5UqWJwYatdYD28wx
sfGBe9GmC9bBXjfWJ3SEZ4C+BT/pTO35+tqCHd6pVVrVF+5P/uSm+8TNnfa3uqv96BytOPFvyPIx
GpoJMs7rN6oXGlYg9PswmlXDoOSpuZPnsOkkD9RNt+YH8iH8psbstMFOx3Szywexcsq4/RMg/IVs
bv4dy9mk0Rjt9ZjXM857U5i2fFD3zNPuWQDdb9AE/QuYdDhXbhIvC9YgjTcKZrgBV6MvTlFDqXcM
W9ca5ffO1aABn8MRIISQgnGbuu1++L3y8nyvvaN5o2IVBAwTCL9lnz2OW6NAdQyal8PgRmDyufJg
AwMPXg2W5hTKOojqXLSPKeoYOfAlDnZwdM3i/X3bqcIbB8oRTCuopS130Tqty0LJU3HRI+Dp5Mgv
xtdBSbY/X+yta70ehXydyyMmeF2GibhYc4R9XzpRVTtCyh606DKEpQ/IO9JgyMr6dFOIA/rYjGgn
+MiQ+WddfWONMA9zMcToWmV2eoQjFmxNnBBQ/xi21n7aSFipiOqQD/KrgS8J51ugida6k9+/dbjD
IPriJsNnZdL5CVz9CDiQuxRbVQEIJwvgX3UUud/AkIwC1SdRUqctVj743+sBXwdcnCSAXku7sYvE
ZQDYIVOIM6Vr/L8bDkOMYVDMFxw+sfgvFqfWREWjArvxMmkNjnwdPTC9Q4ICQuWm2pfxbSt6IHSL
d1BLvZ7HbyaX7TSGDq7lH32hb36eXzcuGQBdRTZmUgHVlw96LHNDh6UWPkt4gxNabOQ1+Pqt5Xhm
9EITo1MNzLfFY4SdruG9gCxGeDUOG1B/2skLTrx3yKNIfRNakJUj4Y03E/1d9KhkVPNA51nc4q7A
0aeIGL8QAsfaZJfSU88ffr5v37eGc6rlf4+xWPQE6UWcpRijUaDajhQHoTyeAqAryIv+z0N9XwJM
ed7ymdRAedxYru4o5tcsydsJXWu+nbcJrV9v15st36/o6zCLK+qbUM8tUJwvrJwcs1S2qmh2pECj
YPhfz7mvIy0mhMWjcBi1DiPJ0UYdXlsM9PMtM743qb4OsXiT8yTqWIGwl0s1ThW0OGXoIzb+Se37
1EM4LhxKzQQiWNknd22uKptwrBVXqlCLz0bIWJAvMkXwVZbVxerygwUwxARDqoHDjVFVj9PQPlrZ
sTUgu78n4TGCWsqcMlgZuo0GJKwo78BqCXAoblm7t4S2iZXhTUg89mSVPkiyQJFcTR2pw8azG6Vp
W+YKd2geowAVW681xHMOlYcw6PIBvze3o1b2klR6AcH4DLsbVsDRawSMleZWUGwxUtlV+kuuETs0
LzobLsnIgCmDMojEDg0r8OyUCym7x1b7HLQatYhfFhxLK3cd6/HXPd7Xm74oDmpxj7taNNOlwblw
IJKPDASnldNtkbR+W6+1w7+/5l+Hmz8fV58HjRhliuP9dNFAsS3rFrGdHyqUdT9f1PcF8usoiy/h
UFPJEBLePgWko/AlK95+/vdvaPSxTiEQBBlXFP+x7NkOSW0qgN6MOAqA6IsiyT+ztYuIZdSZvEL4
sgt4u6vfW/2qyRCsyhvPTMdxksoqTDxgjHy9iU1ltcjLzsYLpdLjmGRnQ7bwuUl9QNzvEWL2GKFT
ludHbZyNQQWK8SwHeSAhl6yGMaUW5j5WlL/aTkatDy1nwFEGKXyhgFMHslD9UH6terB880crOs7R
xRy2nSkuEIV2amFKtKInefzMhW7g+Ee8qJlGHO50dJQHwKKNC2kROtbabHzLIsnrQctmWfqUaYAl
pltNhVObE4S2jqj+ZMgxpgM91WG9kTMYUQ3mavIzpDZdcSfYJYv1jYXuUEmTNwmcZS49xWrp50UD
9C+3DUjA4rw9ix4LuqGhIoxTKUPw4dC6PcFRSZUzm+o4b5sHSy4Q7wy2F9yWWpkeapFu5syQkBFE
coBShUDaiZ0Zbze0Qq8ExKkNQwTtgF9lgVLavIZS4ekqiCkN2CrpsKk4zuaduq+0HaXZLi7b42B2
aBWRQw0ao91Y3SHpnvHBe6BAoZqp5EkWyi7Io3ZJt6+NyGkG9Y6ilGmmAoZuy1GqGMDoT73r9rpl
BtUA+Tk7hdXZqtVjy5stx9pQlNztFO636OrlWM8I6k5SZ7rAhqIEb/c13bQGvEhvNfhXCRFeXmjA
ITJ40QUiBbijI7CpLNDha4/JADfJJANEhnKc9oYqgl+1vdPQR8u4iKhyJxyO9PwZIXbniWgnOHC2
U/xgIjrBNhp6x7PhSbUSVw9ToOxT1UPmpOZY4Mr8/Mrd+tJd1a/+fTyuFo421i04UYSM38TtqEdV
dmzRYtil48fPA9049X4tVS1270JNCLJlavnCSAa6fOwLdlbb+0w+q2j2V0+s0+0K1tkWWTj/h6Gx
cuGMr0Ho9s2jUiXylPI0US5qGu84ujRqr2/DCmy4xnqUQe+IjOapmnLZMehLlq3uc793w00QQ+bW
PfZ9kBosPgZKJBo2VqVy6YYXc0QMxb+aua7qEApnmD4TXHnYeKY2o9Bm512/8jG69ZBRakCtAfpw
Yi7RJSMkzVYz9OOlVA7ChHYxepXIYSyot3Kjb30gqAUoLQhNMB4tB8pVqSe61mGgah9yyJDlLGiT
aMd1ZTapog8dJOZbDeBhrBFAXNm0ZaYViAGnqp9/yq0P4vUvWcw2PAQYrlpccg5POmoNSaY5crn2
2f3eboR49+p65y/K1dvTqGmIDSlGsdiR9OeSvaVj6+Wy5pWsWals3L63KOPoEJ1ha7T8OqlKVyb9
NF4EzJxj/hpVTz/fshulE7yhmkxn9Q1yH5cQT4pUdyvrgBOHROBoatDPYU21fUjKUMFAJpuwrV2+
BVQPOjOXeur25/FvzdLr4Rf7VBx9+2lgGJ52hUuq3wYaC4K8VfH/Whg2Xyag4iDYwFujLx7aEI2i
TloseRN0I4DauHK3orC5NfmMOc3MNEGt1b9pawUO8Ab4hJcIR4YMG+UYnTWjX3No375h/z3MYo4X
qlYh9B69Bx3Rez3p/JwOGOqlXpt6a9ezuGO6Dg47EPYA9QOrWeqPBbL6crFSPLxRZ5mfy39fzuLQ
FXFT1cehky/g5IrZS2T4iW85KbySf1JHHNKAPhAfZ2aXnSBq7x0kSPw8A+dXaLlpv/4F8324ep0z
PqUsnn9BWrigBsp8Nmh7cvfCchk40aArLj8PeKMC8vWaF3N+qpCRLnHMlBqchL8RsQdXsvunmS+k
aR4IMhBYQuu+VhX4J0796UoXXySWSyNpVFxpX/xByEpquMpHGFCnDCzsT/dkO3u35A/h3qcHFNX8
6A2sXtXhyJ74P9gsv96DxdnF4kqODOEB94Db2MsOpd3dWX7mW0cWfOiBkHYMAzN/LfTiBuDg68CL
FVVlQtVrMd8Ep3PzfbTVgsHFpHO7zVzXM7xy+xIH0BkRW3d4gOPUWlXvRj3oy09YtiByOkkVAvng
VQuaO8OfIz/yrWn/z2LebvhlMNqVVW8xv0NO07xCR/pSlTYilmEfEebD9At7dLhmWJBldifv2uQO
Wa9jaRN33HRrNK1bSwms7FAmaIgP/uZqBJLFBJC/Uy6F8ceEONr65xNaM+H9A0Ut5zfCtBQVJzn4
g5YfS72H+DwLR+XSSuNGiGaTZw13w7kr21WTbmv1dEf5kaIqINDVBmfwqWLc7Uf0xFSEFqpnuUke
CAQURqZvypF5QzE4Dc4rddK91vSuUpugLRJX7vlRq/Nn4Po/U5ENdqRFiF1KkEvemc6/YAwDVGwI
+iQ0rAEGuWtI9ou31TMii92fV5Nby9fVRS+bwXk/Ikui65VLGWtBkshBCKFq/alM4SlsodytDCC2
VyPBbm1ur0edy09Xi6bWVtmYmrjVnQ9X/QZVH7uwpR1ijFZKZTemjoJEOzSxZooskvS+DjQ1LOq0
AdWHkZa/07FB1kntskna/nwXb+yzrodZvpKJ3qk40qNyQ5mymep7auXBygg3HtSXIRa3rKCTTIQs
JtTW9Tsrq+A5VB21oFBp1AosfSrbaHVJDl0X309C/qibjuOsPyoQRk7PGfp8fqVZiQOOBtYK/qoP
meFY/BmSBxtKNUw95PVO+oboo5eHhxBhVz1SNvl0bCXkMCNqVYnls5yjkWFNiPVJelBEyuxXFLa/
uADepqhxBM0SM/EkXRq9iI9+nyl+xBrkQ8HB0nWeZbyN1NoyiyD9m67M5FvPAEnryEWacQ0oxnx9
1L2kt30z6eMlFvlWaMLH6W3lW3+j7YxeztUYi8+OHjV53JlkxLxlmxbJz6mbPMwWYdhCXf2tOWe7
cZOhA7FyGLvRIzSRXWdAL4IcFeVbWEipDUohkKV2QU0GhwWCz27xEOM750NUL9witf8Hdq9bU+56
0MVGQ47yftLrcLy0qG8oZ8w3mJDZ5A0EGEuYSzeVF0LFjA6i8KbwXvbRIvXWOu63Huv1j1g8Vrhl
rbqoceWZLnyjl10DJaSf361b9usvd3f5WKdUaxOggS5GuBWpN7RghUYxuUdkrWH87tHM6qixD0Nj
TbF78+Lm1BAg/hFUv2xmlaUEr43O5p5BbFvTE1trT91a/9SrAeYfcLXQDl2rwDUsjeBxSodpGAMF
PMMSfuGf7+DaMPOfXw2T6HVuJnI0XYoE8RRPo0CJkzz9Z2MsZqMma3qdQTF1SYCSovVrYv5KtIef
x5gn02ILoFzfrsVkUzPZyLMY15FL010GLJQkj/ZUPlfIKJoJXz+PdvutBjJbndH8irU88zGlzjU9
SibEHaC4N8FWVUPfkJFdxpCYwxoGZkj3Cr98UOOVLyxzcFWaQjm1RsrGIvL1yjV95ocTBelyBOQg
a9mND0ug6UFM4SckH72rnQX9I4GVdUzCO1mRgkiYB54XZwUgPadR+zioqm7cIGdL2DALPGdSjgDm
mOD0T/UdPG6fkikSR+IcZZQSBnNCEvxliD3VMv2IaxTFNQnaK86kj4HWyAkS2h4C9U+CGr8jlbA4
h6LHpyTM601DyCuFhRxRgYZbmJU/5mIzqfgG8XSHvJeXlrNoo3Wt10zdKY7Tvz28/E4ktMq2yho1
dxWSktKwzl2EFFKmHqOy3k8MUbTSiOr8pCueNYFXnjQFkqGtDiF2belJ3PiTyKgvk1Y/zemwVTo+
qIp0lnVpp0n0AKzAQZegSGwSYDuVwUQY/XhOymcykWPXwbL9gMQDUGcKeLIHfeD21ILzKCKiYB9d
WNAiYKExKoN5MN6DDqN1g1clreQOQN1TCigYj1NcR/YZy8aOVjNBJkTYT99UGqK9shzqwRKhSjru
hzxYzyKk72FnuSxMXhEmktsdZRfTgGtV45PyIIamc/sCpf02PkWF7EEtOqQDKKldkOXGGamcDlUb
hCdatqJuGwLVqdp/1jzD3yJeg1xQhfRAQ0MfJ6n7FCow3k2TZ5BxO1DpLBDuyLvaH9T4LIfxiVPt
uVfQMEzDg0jZXpZlF306F+ERfqt3IOkTV1SVLdPGHYCIzzvcpdibyvwwtpVXV7ChVmJnydwZ0U1U
0tKBffLvgGZdhY3y0LabaRA+4nUekrSzxzBGB/kk9/FF7UO4+y0PRl5bal/7BPhVU37Psg7mQUQS
xc2dNZo2ythenRVuWlJvDpNEtqLb0saptOr3pM2JnyX60YfchDEkVbclFHCy8oc1j1DdukmLu4RD
guhbu+JIryGofgFyjz6Kp1UdPFIqzDrQQjDLpya+kF0WUPllnDjACBw9Ufh6q+bQNH+EZgRKGf+W
aqBle4hBRYf3qFRlp63i7STA8ukwnbP9PIXU/L2pNVePOs/Eg5nM0AsBPtMRzA4bEDTwnQ17o62M
yY4nB9SZ0KtEEAS741XtW4XmwFKBBLbU5YPi6GP/bpV822CWkmzYYxcbWCOmlYTaq6kHKBKB25aA
IKD7pvYXmy6ECWDeS5PTgvZbyu9VjgRlFFWYZTm1forK3oFiOQjZy0C2MMGZBGFLaP1iPhUdSBrS
Z5nhEY1Olqd2BxB3OuEpVtI+lB8m8igSYFdnNS7ebrPdScUO75gUKk7e7omIsKOMDmWMvCQzfhhD
yP0VhKXF/kQR56puQGPchLhHSsX2mUbcXslcgV5xZMYvfYjOoDBtM+53RYNIKmVyMsNXQKeY0GaV
+CXN93UXue30UlsX3p4KnjmlVrpCfShKBNzragCrkmNZzQHkOXxJj7U2bqui2kMHieQf89RnlY30
0e0AyA4MCXexlWzi8IJV0FGQbY+axXnQ75gMjTpHe1nNdmqLJbPpnjvVcKauO5ZasUWx321inKRV
dFQQDh1tywieLe13m5214X1sL3r4KcLegVgE2gwNVx/6Uqu9c9oEU3pWxWNj9TtAiHtd2xZZfBKw
Uo9ijtSzbDl/GtsB8SahZ0HixUAknlTk8nGI/Ppzh6xALbWCRj2G8U5pt/KAALUY1Z0MgVn1Qdcm
j2YTLHb3zWxHsCSnGDfJCKakxO0YdoukfpCzxBnHXUgBuO1/o6usSJad59KGRtIeUeMQOEM8jgNM
fddAW5pYoT22r4Oh+0mlBVwtAzgDHA1Ewsl4URoU1LQkGKvXqYU3sHtIG/ps5ao7RvepZG7zFmeP
ibgRZn4V/4ExEDFkzsBC9E4hOWggJcTbph9yZYdgaCRuvYU6XlvzrbWEXY9bFp+H6HlU+i22Sgg+
fkHNNcwkL4q0IM5lj4O/LLJXPW9fChh26jnytfstG5mvlbWLk6cdyuyBpMC4d8WjNVX7OO7Ro+Sv
BdTt3JweWu4l1luY+DozNiUWwLKqNnrzOrb3UUn8kMRuGeJrNnFXYhydXWkXm91zqg4PaJ/bJM69
OKObqYVqTIYbDlFiHDbBUlIvSVZ5vE7OFhYejkC1Kn3ru9/RjFSLIBUalAPLwIOpu5OOBqWZhKdB
ybZJfimTBhbJPqhBdNSaszx7VJvpaJYzZCsME7uDExr2CoCtjfZAZpM+x0zRqZ1Yz201L0cmQKjV
eUQCCgo/pQEJ7hxIZbaB0aR70iAImBTNhnbUbU14AHkHUUM/bfVYQI3/J46AOmWtzznzQ8wsyI49
1ox4STS81coxVjg7dCmCKgqLQ9I7QShOdaT5jseWaac6k16UHEnyuqmUeBKK4eh6DnlIvesbLQTp
RwVIqpDxNEO0k7t9FeHbPowIxYlrc4K2PMGvOFnRR8cPFeasCexTi49PW7o96xzWJQEw4XackbOF
IBpXDCrqmzzBRVRZezBaCzubYvwDwcYLZamEQEXsFUdTDTfNWMN/BwAdqMpzzkE8UVuX0nHDu/zD
QjwRXgB6VJCanXCcpNmA+ZpGeeUrKaSQOGbjp2RS7HVJhEDMBN73FESj+5IaSM5u8r9pjnhhQtps
U4lWvVf6bDZSPGITJAd6GJvuz9vU+fRztSn+tzUEMQGtD/RBoYecizlXm/vCUtGCb4r2hLbWoaWj
n8b3Xdj4bDR2qdzsw1a8/jzi4uD5bcRFrYMDBRqVetictIBt8p257X1rJ+/XjpbLSvr/GweaX2Pe
85NvPJOI8ga0D4zT+cbJOk1u5WfIf3fZFh9p4iMxFYEJ64xAcuuGXg07//nVDcWpWmORITWnZMu3
ki2CZo/gO6i5U5TtVy9yccb8dpGLRoxJeFWoMJ6fZnkxZBvEY7vGFpCjOsURy6aXfK6V5xfHwf8/
pI5zhIx08G+GdKUcTZaPVnNStT8Np06qFk6zdlZbnp6Woyw96ZPVQCU64uk1TQ/CVOEYKt/MlC8T
oAhtzjDhCK9Hg0AGxYzUqFOfTClceTmW1fhvv2IxV7GtnxSUGdsTzlWuJQZfw6Sp6yMLa5cDuhef
ywFfXQU2BSytLTCUP78rt+411gwLsa4zk+DfXbqaTLoRW+mg1u3JjHG04JsQUR/VyrF4bYxFFSGs
wwiel6g9dfGdAkx91Tgmkg9/vpBlce3fnby+kvlXXF2JqUWCDiE2XgkQfHqdOLqEvg7GdqdcbDvs
LxrEqYdd4+SZZhv6sDUnyDAymPLIIdMfGGMr7fObUwwGLYraDJRlqNIsfpKs5kSpmvaUYgs3jLXf
8Z0JTDoHx5inMEeUxiGST3IzAbQ7s2DbvQba9c835tZqaAGHp+JsDu+JPv/51X3pk0KyunFsTyCT
B5H0XjX9juW/WPqq1y9x+AEL0krV/NaScTXi0m5bCZMPcEm1J+BqdoJHQCYMaxf17aogVcFBDz11
qOR1w1hc1YhUwoSXLL03JPGrhQPR1WLBPMQuMwfZBO+p1mnHxjB0hxD9xDU1wpm5/SAqQqKVCCXI
KexeyvCPZoa7Bkcv5HhgfwuY5IiXH/twzj5zpQBT7pEXIBhaMixB8raCKD2tCyeCDc2AtFnJeZD1
expDrya9FIK5zGpBtIvV57Ip9lohAxMhb9Dxcw2kNKKK6JT0uZB/00IPphobV6lxrFzxmhAlYThH
J0UJBsY8WXpviWrPmdrRkDvCwj86fZCysONODWI2HpP41LUXNuYfI83+JGO1pwrZkEl57BRwtKuq
xYkXfiqGSd6w/DhwEG9KHM5UjlehrJqXNGNng8JzlVk4g+p9cyBlv+mM8aQXaZDJ3Z9kAlLHIh4P
1eMgm/Y4WNOmnnHaUpaoPoniFORvcZ8m0VOK3TvsmsVKi/7b2jE/5zmlDrMXOwht8ZyTnmcAY4fJ
fVOfp+mzgJmYtSvaiaUrC1asL4Mstyh1G+rdGEnJvQT4XUCfxQEpIu/RM/kw7WQjb9pNu+bIMlYu
TF8s/NKA7F68JOl9T+J9NzSBXpauWQDuSF6wE0aVrMZ0gyJVrjdpo91P2aNCyM6Mql1iKPd5i01l
pANoVgIhMlXWZ1IpR6Uv/Qlps3mS2rLOUBQMcR4In0H1+4zRmnA6aTjSEl6WxrD+FoCg87Q49EZ5
tnrthENEWL9TWALrHCwNruzGTjtPxlmRX7oQ8Pj4GUUkZyYC6P3v2T5H08htxJFY7zVQ/JKmuH0p
zvlQfPbNSUaiYYUqj5sXXXOPDRSWfWp+hml313fmr1hOjiTBv1N2W4BATqigXRSjgTnfmDKnVjP0
Lsvss9RMw1HWsjOWyo9vj3yxiVJiSc0NBfNKHxEwh8KJHlluF9U+DJM6PNubsQdjg6CnymdEyB/d
+tRHnJN2VnTm8r4pAk1J3Q51mrw5/7xgr82MxY5LV+B+DlGDu8+tow5hnpogZTRcY9Ya30q2i0m/
+CrnRGiTgpDoe6qrW4moriCyLzVakImXHotVLhu+hJaFpXNuE+1Dz2HngiF+ZIUT6yYLJnXkTsk7
tjUzathZi3KMOilvtVC0O9NMXrTikaAokcjpQah5gCBgL6oBasn/i7nvWo5bybL9lYnzjjMwCXdj
uh9gyxsWi0XyBSFSErxJZAIJ4OvvAnWmRZY4qu6el4no0GmpWEwg7c69l2nWUvaoAVPGo+8V0gEj
3KHL+KWvVxNFgrDAPQWKqG0yhYIWLzkmzoz4LdXGzVA7M7clVGYbS99yYnm1MLfSqOgOVzv4tKSH
jESwDqsvvZn4TUwOChu/1Hr+BJCbP45iUajJus0AGh6gpz+qi0yzljA/8HqLr2OrA8NY9yoy7grg
e5k1OWIANLVAtmqww98P9DUa5JdJeBUfqHlq9JluY3MLjFD265UYXNBzkB91IRUM+pMjbSNwFlOI
BIoVXZM1/N5vnKSfzDZYpIJpZr55gF4DRcfI5ADA4SCNlCOKsbCVzd0YEdqNV50n7YdbIGxR3jdz
VSMTg6q38KbAducqYM05s6G6vevdyTVcQK521FPcyKlWM9hHDoVvRGC03RQXuyrQzB3+4SmuThM7
mhrRTdCKFi6F+MGiCKInOoQ45TxslA4s3YkDLaQwO95CElxjka+btq6uwVHOFBapWX6wIfu/ZGGy
R+5FC4EuW0iZf+sK9UsI9vFFravTZbLZ1Hc2WlOilTUyL4fu8e9H9Neby1sT4NEB8KIivr2avIA5
FgNk8PID9/LdLPvIarfcAr0Sgh/TeTfF6K5AHz86EPK2KKEjljauI4FG2DFOBiM/qL3qphmSj9EY
L/QJ+cLaG8zSE+ZzQ48KHW686ad9+bPh6+iA2AIJudbKD3X3asLYKNdvYYeuSSjX73YdDIzRNCWk
wrsB7NAGSlB5+9gh4mjjT2+C26xqIRBwOHammzTPX9MY80C+e7+ro1BuM2PqFRMdGxb3AEJGYRMM
F8hEAp7lxAeTusXqdhrj033nXavzhvHuWhIrwxhJ6dxqMvjFkHsK/Z4V2r+zu71r5eqQkwoSo6Q0
t0IzJ++ORrxO6uD3K+GTg/RD/10thGIYhjZLMD8K7WvL0IOHqvpe6ufft/LrZfJqmObHeNdheU6q
sTTxKiRMIkf2QSVAJSMHWFBbkR7qdhBV/1ep7b9MzKuK9qhqZgnwQn5gfv4F8X3pjufaxbRExSo9
U8xNMHcGJ9qPHjuB5Q6x4huvfWueXB0cUVx1DLLX6N0lXxJc1PzUHdwBf0LCxwVqMZT+95Pz6pzQ
oVcKj3o0mtKHpN9B+0Yu72+82I1t5fqWzApZg0Ytps0s5FlpPnP7xXCEKl6xw1T1UODMUXX0f9/q
/OC/HMOmjewhNMSgVXA1nn1BEnNAyucQbflSWcRbERgBzBlvNHMNiflr3vxs52rUEhNKSbGJdkwI
t6B8t1APs8pzvr+Vn7z1QlcjleCiW1MbDc25XmXBF3qIZm4CAa9xrNcv9HafeLf6CtROSxUOiFgI
SoCKcrWcUbvQtajPqds8FLglWi7cUySn2Rr/xv0UO8w/evMa6JHzVOliGY3LKyBJIAWwMtdJ0Dc+
d1rfDrM1cobRrSH8fH7+bPTqWIDlXD5AFgALr3Cb5ex9jrte/xX+dHCxGBc0WovLLZD4/3AW/Wz0
6lQYUeeUzeptv6m/6JsCuOjczR6iAKLxgChXz3EQX36/JG7NVfXqjIgxgZhM0Lvlw6xnka6qCwrq
frm/FcJoc9T1cfURE5IDM51ch4TlNUpGMctk6GveHxQLtUVhNpukb06ZRbd2Rl8NFkG/CYL3Urls
wDbV0vQ+HfsNPKZ7R5aFDMVi1I91/YDU0EGToGsKJ6fKUWgBRIrt9oMI1BTyDAxA4wq2WokV74j8
0qa4xRRajR0bshL+SHLxY6785+vw/+Jv9eHHK7C//xf+/lo3QI3ECb/669+36Wtbs/o7/6/5a//4
sY9f+vu++VadePvtG99+aa5/8sMX8fv/at/7wr98+Itf8ZSPx+5bO959Y13B3xrBk84/+c9++B/f
3n7L/dh8+9sfr3UHtiN+W5zW1R9/fbT8+rc/MBOJMbNy//N9G3/9wO5Lie+u8dZ9/emXvn1h/G9/
qMqfUF8AzArQSygOGbNflfj29on8pwzqMbDpSBJbwFVguoPxyZO//UG0P1XIJ6FwNvuPA22DnZrV
3dtHP34fPpMtkJdUjfzx3w/3Yah+Dt1/VF15qNOKs7/9MYsPf5iW80lgGqqm2Ei0mTJsyq4iC943
FikJKV2ttL5phmlvypbtoJ7bnDv1CMsP+nUqoYph21uSNu1KA5L0GFs57mkg/TqILRessIKBy1kg
S73pyZRtW6uR3GzQmiCtUhaydnopiVE8mGSDhEAJ085iSc0dhPQAPgUQqsiN57IEAFkZJjir0jqI
DSD1AoMMrhKDVws/QoCI5YteQrkxw21gaU7jIzqoC3gPxyGZ4sdVofkSfEkWFdOpQyw12739kbcC
CCAlD1kijUAYSS0ybFN5hrIYh+zraB9kGyKwXJJiBxnnozzJgLDQLAFxUTHQbNKFxMK1NFtMxTSu
JSU6ESVJ9lDqjH2pq/e84LaX1U9qDytro+scewCqZLJlfAnJCwqbmDE1wf4q+iSEkUxY8ixb55a+
hi6AjfJPv5x4S4JGNicYi+utY/e2r+hDs4wBQMLTRuYWOTHcXoH4EOky5rMpo4gn2EP0BRTnIS3Q
4HQCOC+0elmDFEFn+JOWP0L8w/DRfY5wc1W0rsmhdqDE6YOQasMtRAQjs4IuSxWeQakhWt+oJGc0
u7XUFUHdNw+sM7Y5QGixYcJXJm0Vt6X2blKtzShRc5nBGhFoMlfTUbAfFdjUF7E++IahSZAN5TCm
LlKU0kqU9EXVQCBfxnkFNxNIA0td51vgSE6aiLE9aW0YlZnhRrT1SA+pYJnUCPQiQKREfdLYSTUF
AAZ5X3qKwp+BWHcNIOsMLdOc0iyOYx2B4EseoVwG5w6AY52BEqco76JOrCIGuq8E4V4iAF6rCXDv
LKlx4ULiWkl04ZWW+aTFjQi1Rpe9KKeTK4/uaIojT++oBBunOFrYdQHhMtR6VQiXaYVXlEOQazSs
JIgE9NKGkWI5pvYyhasgzelzFQ+nPC1XWVotWV0fpGJbd82+pe0e1kPrJLI8CYLDbJTDOrIWEOoH
ZqnfWa0VTl21UuD9U+tknzSKVxT3skzD8jjp1apPywW1al+OJ49II1QwGZATddAXm0SGKYAqQTP5
Pupf2hGUBcJDVcR+ZzzCS2yNnCoAYtZipJqvmXA3ibONBoJlyyHapNRb0SZ3wDpuLU738pSFRq2E
o51f9AGseWiXF5n61aoEfFizzQCjJUh37oSAL2vNHRUoMkvYYRwRL5/UdYwjJ4OqXF+IJfAJyyKF
QFY0nFEbg50tCFe5uh6qPpD1ymvYsJhaAEO0LIQPXgjr0A3HOxkq1CVktEcb5Gifh1L49aAHFYYB
yoHhiNKEVQJOmtO1PfZ+mi5E1y/mfyrjJug6+dCLxFUoEHesWajorRbu7kb7ACOQAMJHARpdNN3o
ppDoo4rYWOlwnP+9RO1IkdLjSOxlE8FXR33q1DHQgO9RO81vc8gw4b8lQ+W/qVcZS0MVSldtkn5R
oFja8ChMIUhS49+I6akwdumBr1QziEmrskchq4vVFCYpcWBqatq9PxQBFGqhEagM8F6wl5KIwjgd
l5paufNI10MciKReBHN3ZHAP6QpzAYQFbFT1g7FqimZhp9U2lzEYY7Lj0RdwK1Aw6P25sTreFhAL
J0PtdyxbZigBNilGVlnnk/44PyWchU5Th+wUIYEF/x8yaT5BAbziS4kiBS5jS0vS0B7KraYv6aQ5
NrVXyWAutZeecIgo5SuzKi+5bZ7gdeyloDFR8K1IDQwGNLUVtX9IhQHxh2mhmYPXF0FXZhuAcPyO
l9BhGfyhJDMk1IFK+UZCGphLbUiy1jMn6qSQRkdo4ik6ljfq4nM3qUATsWkLuRl/KlNsfWCIFJM7
gWqWE2NDp2WBjzgq6UbKn+apPPe5NuieaA4muRtGG+WMxC+qIKsCKjOAaU5KBCN3CwKAmbbPlWZf
EVjtMmsH6cItNBIXE9kTEq0mKTnGq9GG3HONWcTIZurLw5jmRxha7SUtCacWdljAKpnjSw1tBzHB
x0AKjTHeAaMdyrRYkl7y4wryDwzRLo+gltFCswHbn+SbtIRMsbXQMhFoFDBfIPA7VYLNNVQwid+v
JtSl8Khbis0Ca5mlIOQ2qm9YUxhBVrWJp8s4aN68Ec9/71Lm6jitJWhlYCIs67jwaqzHeCJBVRdb
HKjBqG7sCaBeXPXNLH/7WMmJazQCS1/eqrkUFjw9tJE4AXm0rwB46XNYcBgbVhibIdM92y6XMLV1
GuaqvewYxbiSZDvM6fBqWbmrsHSnC3WfKPGDlkHdJwfOzUygTwXD7AirQUgBA/dmnlTJiAKMXa8S
6JAUtb2KcmNjM3Npob90AxCnenDymLmKCYSYhn06t1ZkQvk20l8UyZg1Ue2tJBsbyLiFJTq7aC60
lV3Q1gBfLA9RzTaMDfdyPW6NsgPIdw0dSoqntvIXCQTZhjdPkjkcAG3r1IuoySoHQymP7qqcPElK
cqwTJO3K5gkOAbB3Q9xRpHdsgkjsCMF67HUr4jVAEgMLtp0AY5OH/kGurbtEHlEqo14VY8oA0jfG
qQuSSjuMgN9uZ6KOjeGUJd+aYKWjYOiSrxLHJos8IIDiNgomg/y1IJVLayjVY7uFU7M8+owApscQ
A3WJH03g9erBoDZ+3WNICnkh962XjWnYR9UylpqVyNR9O4klRDhEnqEfM2zUluSWApk/CCpoFvQb
kwknj/D5nqmFJ2FRN5kWQSKZeWUKzUpF8/MW+uDIUdrLdrQWNle2JsVGVESrUc/CtoNKkqIF6UKH
S9sYC4iOjYtYGt2KIPOOV6otAHrVMzrFmXtA5ZZTlSh1mMOiL+FD0B+1BoIxGYWINZDSFjDBMXEz
CgOAtvKTLA4I8MOwRX/798SA3zWPlyWSUdK41bTQGgZQMYyNwr51UGZlpRXWUuTPM8faRPbXpiPu
PAqoQ89L09VZtQLT7Nv8MIXVrDMQB6wnQChkchJJtaDDuGVSGmYRvIBGqfRyO39sX5KiPORadhzp
pDrUZvd6gd/ZmA6ooSde8rOaSEdSJRuzf9XhfaViM0gUO0wh/yEL5g4m5HW+zfO7rHAb7Zv91CWX
SD9IZRMKIgHRNx7NDpLYNrvLLP0laUOjz3dRM67AuVjPUjdpVq4UGyAbI9Qnc2nC4bDJh4BCW33M
IOuSyitW0FUJ6/DYpntDA7wyKl1J/1ZmpaerwCjgjJdtpJvjczRoTqUXjo2pV6PsVyvZphofJmC/
FBVoszT2FYD3GYKSbhJ+F/cn+D+sbSPecAXYyokAvRhk+2x2/bkoMHWh8Mzm4quUQM0GQWAnQ3EH
ZqY6wJuZvklqvukY4poNxA2LHU7ZvCpWTNX22sjDEY88QpebTtu60DewKvKqqjhkFd9gNQKhPKwo
GTwHHhzuvEFMVeWKcliiprkhGQ/tvPLbblpYWEATEJB2s4CJuQPADTbmTAVFxxIrmQ7LHobmFi0e
JcNcmPC+MEYZ9gQxPF5dHXwJqgEmklubHK550K+4hwQe1ItgMSrZ0LLfc9HvK838Br3ch5FUL2Pa
3Bsq4jKpdIZM+TpUj5TXBzJrBCdNuZVQToghx6NKcA0djPihSc0whdA4ZCdfmV0uNB0RhsiOdIJA
dl24QPMEcp1sompGmIilPNn3EigJFSJ8CXupJsUhnyD/qXLfLHEyalC46YctBIvCCvovmJCcQhdo
qIJEk+76MfdgUx0oUfxgMpB1BYsPKgDWcEF/JW31YmS+ptI7lRhPepycrfqsjPbJqAJiQD3WRKHA
brszM6xFlQRwdloX+LjVUT9nY7+bD8KSsTPM5gFeg97Guuuic8vxjcF4osx40hL5kpP8cYzj+0aw
U4S0hW6sWkBnTV49InFx6PXnlPSblMawJJC/xuI+MdSVYQsshQiqTPGDWlYvEKT1uaL4yG/GSPZ3
p/mDQXRn3D4a2B/mCahFw10EYe/K3mfC2qhpAU/78lFLxhMtmy1vxqPAhYGVUHuyduitcybKA+yK
d2RK7iprOI3msK/U7yNUDcfQnNojvWha/ixo/gJXrrDJdBepwm0vY8nk8f18cs3POb+FLcP2W9JX
82OJelwZ8bceNwuJ9/c0E0dEvHd6jqsUKcP5a5Xcneev5WN05mMODDDbjhnGUshhW5CnAimrGJMo
6o2nRJ8umuB3iJgfm6I9Aaq9rgT8MKXYralYRrTbtYyfzYGf06Q6dGRCxJpimktHQ/ATlD4Ptaa8
yCM/2dFck1lXSrJLUG6qu/shnS6qRXeALgOHYj2xfNPp2WJUxaWMInDWC68FotcyXjlugPAefx4R
cSbwbNT1x8LofKlUwmqwTia0NlOzeLEJO9gF9L2kI7hcT7g6n4AqOpegkUCfaZ4UpIjOmWU9zcMo
lR00/5AbVyluMYeRpAddNfFww3F+BN2Uzr0KF/X2Sw7otmJ3p74zdljNZ9Xq7oxoOKao4ScykF/4
DE6kOFUZQPn9nVWWB7ON77QRE6tR93Eh7miLejx7bVRjK3i1hETMKTGMp1Jqn6e5QK6O8UNkFI8C
gHTYsmx6bbiAi3YemLLGyMLcCWKpdJtEbJd2EgJB61RowMh0ykUyk20sbSWIxtoqHLTw4F0pnTIa
bZU0fphfqkjoqlWgtBNvhHUH8syhLeOHjJcrkXanWHMaRVk3pX16+/2tvQNSw1TVM8NAzoM8mZHb
WuKgYGYPE9sJ81XKtO3cVDTpuyZWDlMaX5pBOpOq2yn2BVKND6bgO3jB3eVyfNcy5JJ4fFcKfdt2
qPRUP6YNtaITN9iODNLRasWdhDcAfSrbFbu4Yu78PLJJlxUIc7hWPc0/GsM/BGzuswzfKgOq55wl
d6D3AAvEsMbEZswDY8RObwwgvFjtagBhSlWqrVGdbXbA1QG+n9vR3s8vpgBCGR/m0FQb9/Jr3rRn
HBICNplNsRIJkhnRPuePMCZLsMoi4SHTc5oHYEjicwHUksnhsQAt11IPixjXOwXP2Ju7Dow8s7BP
aseCJMFzacbOxL4FzZ5LjhUpZcYmKRBqV4BTxfJBM7rtlPlRLl9KLFBAJx4i7KAt2Q1S7uY8OsbV
dBaIDKjCTtCi3WBuLvmE4AqTb55RMo13rc4fMgENYayojkQHe6tU9VOk5YgGVw3ccIzoBHT0CRY2
qHeLy/z0I5hUkdwipaPs58+TyTrFpXIZSL3Tq0PRYJwaQAeZ7llcXCprutggC5hxscsT+6wp8mHk
/GSRacFl0y/BDyFae9/lmGPSeLE07tvw+IUU/GzCIT2PMowNGfVMInzoTbjzKp3U8TLKMISDWl9Z
ymuJ8Dv+vS3s49Qkj9yPlejAifCahM9UzRc7Zc+Cy+F8OmjDi6JEW1huXUArY8osTBmnDsN9NS4s
Z4ik9WTJB4ny8/xMiWk+kRxXUWRmQEI8G2p0mt9xntldimyTPa7mtapDFZHn6qpiJt5TnNmIIzNL
4BIonSrLgBu5vbEY8B50zTC1YQ11pw2o4wzlgfJyS1rN40hKwfgYc0C5zL2bmOKg2+VjU3dnbrfP
MH5A0ih/+zuSNpODSBiEGcBn23arFNMiyR8nJHZw6NU4wqOtPISq9JVlFCKDiO8qXLDNeGfl9SGt
ATi2x+a1RfgDjeO1ycGKA4F3j8TpAt7M8JzdK0nrR23kzgHqwCH41xNv3lErs4R6CVYAnBcIQcoz
74N6TDay+lDnmNaIB+dJM8VJWOLOm1PNhbvbPbEQV6vjWo8uLbIQvNuZXHouOxwLsRzO/+1ADa4K
EEVKya96zelBD0xMaBGQ0q+qlYhAtCMjaHXmcqhrn6s1IHtiIU2FN2+ddQwr4ezQGJlnZ2ur/96V
5RYuX2DnwaFC0jecteuU7EcNFWuZA+XDcW5Blh92GvaKKnhseE1yhMD1wHcGOH9SbMyjgpxIvGN5
4o8VCbRGCqeiWqS9EfRVvbYzhL0WMkb9spNVWHxZi/nXYfl5PCYeEelO6eoWoWfYpFI4JPJByNUq
bR6he+G1htcPIJPC0Zsg7WQ0Twm5H2Rc6xN37mdKj6BZrMs2DUEl8jWBdBZmnY5049xbXMawFNOK
29WiNNtNpNgBTil4rk2wvYyEWNY5bK9jGK8wvqFc9S3Tvp+/iX0qpsMC7Teo4FhgpmaUOUYDH8cR
tzNcp0YNlXw5DYVKvSaOg7yAuJsmFtVIEXju5j4RBrSSRL0wauoYeuTDAWaVM8mHFkuQ59FqsBtX
zTdygc1UWg269D2q6CEGnrJI88HPFcDxiG25MusvUj8om7pMnwvTGLaJuQEbdpXxCEmpDmWqrqQv
agbvmox06wL04VS2INmJTHw6DH6nNtvU5qCI5j0S+fm6bOAe1mbwlmltswQlXcH9LoepBanv9ciG
NExCfY0xw0PGzy10/ag3GV1kmX1CyfjEwLuzoaAZMV3zEPGEOrwZ/QjY2EyuIDeqw4wNWpj3oHfv
Wd5979Io9SqfW0Pm5qWAzQ/BNXesLU90BdwpGvEVBsD4P7L6kvaZo9bp82gbp5hl4NL5UmJvixop
IpiVW7YBk15N2cmNuePAzbtNIcHyVLIW+YS7tFRFOX4r7NeI9rVg2fcYV4R4WJKiYGv9kGQAIpjw
2nEYXpeMYNVGpXwxp+6R9vkllXXm6/zJMmi5FXaE4EIH71iS3UYppaDNTJAppRzMQgt5VU32pxZJ
wwosGAHV1SrvTLdoRAQCL/ZoQn0yWFJAbbNyR26sa6XQXMh6eaMqAResoDe4JlvrTM88DfRyOhiK
IyL8UF7nj/oE9Q8GbyJJpSOYr8hoJMMrqZoCMFiAg1WahyPIe04fCyAssqIMBECpuAdSV2uRgYeW
V48PJxBrrX5JOyDCIQQ38+YXra02oILCGz1pJjcjGL0pB9Pb4F8E6c65JUISwTvWwDXUUc6GqBu3
jN4OXoAfNWNyoPxzbzfCdCXV7pGltT0jqS03xVC74GrDLAaKcKDIKGz8ys2ucgltQqanCM005AhL
UnzFrDQgJQ3VaZxfqhFzF6zT760ynqUBJF76VCk57CII0xzNklZd33GvLEFvHZD+Y0Le6j10EnQ9
dqyIGj8wSf9StfS+LvG/6wLoh8LpP1dQDb/VcxmSXf+q/4O1VGUuLP6mjtqJLyl/X0d9+8KPGiqx
/oSGKYFyDeRrUPHUACj5UUMlxp+6rhom5PxBAVLkmRf0Vw1Vk/+ENgpUmwBTgLozaAT/qKGq1p+6
Cl1LFFAhDIaFbf0rNdS5QPqzro9KPqiLJuSVUNZHU7/wfJTe7kDOFtxLaYq4s3YlhitE7fasuoFn
u4KR/mjKBhQEilSfcuOgih9ZI0FmnQcktp1EA/hRrzaFLmNfVNxsSuHxDPAAh8eL8uXdgPxVO/5Q
K57hFx9fFFqFxkwjkgHAhAEhPn+HgsmLtgO622g9eRXD6iygIfyxXCDku9QR930IP4Ef0ALM9P+h
PP1Zk6D4zBqNoKdBUPZjk1aEe5s+Zx37APZI5YK5cOFAKtwRwBO10ea278UVHWTuY8yKn02+AUbe
veXYW0i3QEHXI2EDn2w/XRke0u2dpwatUwBdBI33+xs9+xFt82ubV4DdljHspjraLJZQzFW/zGgb
G67t3ZK12zcxQu8W2OZWk1cAHwtk8CTNQKduxt5TNL5o8uzhxmt9OnoYuRkmjD+u6YUkIY3Zgdzu
Ie+U3kE9wutfIKsdIsP1BGbl4pYe3RWv469+nDEMNtw0QIi5mqE81oxInseurnYxCnjIM7ZLTwlm
/NLgLMl9pOIIc816Z8urAT41aXDrGeYZebVIsEqw8cwGYbMa4McZm1ILQhKEA8prG4sBRcdabMdR
9qNs9KFd5qTVYwba142enkfrulXQZyA9CEQJ+QXZV8AJPsui2S9iMwWzT3fuEq9cvqnXB7fg5Vdk
y7duhsfTz9au8H3TNAAWXqAUPHsAwUdkBqR5vVM4Dt0wCE448c02P5muJmJkFRh+MBUgNvSxW1WO
oEjK0GQ9dQ6BIksbL2/04SdNWLIGdyOi6KZuXKPm28Y2owGSD94UraQ9cbEIoQabJl7jTyv7KHtg
i4Q32pwn5NW4fWjzahVqVWXA56LDCnFSIGwRgTZe7WLwHPKaLFA+Y+5tfOsVmPht/D60Oq/bd1tc
bwAmEnV402Q5PE5Qo8M9G4YHJuAOXglS9y127owr/d1bzj3/rj1F2K2uI07EPoMMM3hHIR/iZTdF
0P9fxkO7v9Grn+w7H97vahsQkZ6Pyoj348F/v1+E94O6reZCueLm5LxiQ/zaoXOI8O4FG5Auo1FD
gwJHxDJeaPBoemtv7k/AMf6N5f7hBecOf9ce5GdQwY/RoZB3sdx2Wb1pZlemN3r1P9HeZ7NUm+0m
FQMWZxBS/dicWVeSoYw5ICINUuFEAnPLOiaolfx+3LTP5gkhmH0I5Ex4HF+1o9LaSihwXx5DydHR
CmXLJ4EiGuP5o1yC4AxPXqhQTggFl6bKwOGRMmiDx9Aa1dj0wkEQdyFaty8mzLIx3swV76qSQjMv
tmWJijeF6aKc9eKkoCwNeldQZyhwKWpGVgP0HPxMi0tw/zRYw7MZntFU0OJQc4A2ojQG7bUaglqx
EFuV2gzkUW9M3M/6GVRXRCCWiQP4Ws0+zwVI61DO9zqZAFnX5c8a5xc+gtL++56+opy8TVgo5hPs
cgbwhYZ2tUJgzD7kuSnPQU5HXdkvV8gDNRd1Lwd1MDoJ9CtWyR1Uy0K6uNH0J0fVh6av1opSCHD/
WgWHxzN8V4HaNr62fu8DcuuJxa0A8pM93UaAD7svCPAr+M/HmQtQotGnE8G5mEHoR6heAZLv71/o
1/AfU/VdE1dbOLJFwK/MMXluIUGE6nPUH2PDj3GX/X1DVyj0H4NmY/nN7VmGer08NL1OxWDo2NY8
4SeaA2xka4Qt9efNzQxVT7H85pg826hhNdjmboLCPxu69w9w9ao5KYiILTwAjOl6Tw8YLgApMAiO
7LVu6t0KpT6LM+z37V2dU1SpmR4RtFdsZmx2ZOBEzl0k2Jz0ABk3twJVL/ZunVZviNer4wpXLJh+
obaK26Z8tTgsfYrkbjKxm7v6K9KR9C6DpBEE+oBdkxxkDv05Pieo+z7boRHAYCowl20wgLoFlzW/
8xNfh7/GU/+tgbzEQ3qAjvltM9FPB0O3ZCB35wDbvDoDxryiYyrb0ENa1SxABRdnDsNtMPjnzpy3
COvXXvnZ3lXQRwUk6eIxYp52Mo5QI9EC+sVEMshXFu0C+qB+fyRB/5299v48HeDe7P1+/n8SWWNY
fj7AVWStVEWjNhMeAKrpm+rNiq3ZqYt/kav51zJDTgDgb1w7ybUWcKmUZZR3GRRvcOc0XIr0NNTx
5x1KXgxD+PuX+uy6aduGpakmUc0fWYr3R7k22ZSkFnSOmQ+sMJA0gEi0fhFYXuurAcAbBQ+g/H1j
F/51X7Rk+F3BWxn6RYZ8vS9CEjzLKwN92U4H1cz8eLpF3Zqnw8fpYskqbmC4JSBsgBPMx503TZR+
qnq0YBWAlQA5iISaoyMhryiLiiiQkiP+ja78NXx43ySyBR+blAsS4UKLJnlQLI0VcSGKBXnwdoHl
Ec4rtQySVbeQgt+3++mbQjsHUkUYR6JfLUSlqJrJMhrutYq2YhTOG/VcBuW6fk6RDdUqCrgdvzVv
PntZXbU0W8HxLVvXpNGaNAONGmxSEPMOyArgL1xY+rXtm+4YWLDCRqAL4vit1fHrIoSvkI7MmQUb
YQivXG3JmQ27ionitNOhzw0DLcXVkM4dq8xXEjmweTS7ikV+Y9xSbPqslw0QFWyiYKGo8tXZ0+WG
OpixQMirwdJPsoqHCJr3em7cwR7sCWOg+ciJ39hy4Ar96zTGMQCPTmQLcbu+FvHRUAzsIEkIFzKu
d0ubxPTcTcTuVt2s5Q3vsi67KC21XkQ36qs0raPnWh0hczBOKVQ9O3WppHq1pLmlNS5CrnZVRPq5
G4r72OrvKluc2rxZtFBHR1xcrCkQT0ZdBWCUNBvLlO2ToijVGji4Ol5SXQfJoctNaT8Ok+VPMCvz
BXJ/HnxT46fURg7SbuvzYNqtZ0wGFApnFVZYGNYrkyqj28U2ZFw06ZUUWraIUhPH9wB4Vgzh84Lk
hauydMV5S72Rq72fpTFkP3S+igQB8C7TiSP3/Wud8J2UKpsoZVUgMTvIa3GQ4uwB9ULYKqb1ASkQ
WIaXshKgbyF1aIqTqvAgleQNxtGxqOZl7bBgbX4yIm1vmf+fujPZjhTZsvYTUYvOaKbeN3KXFFJI
Ck1YiggFYLQGGBi8zf8s/4vV53lrkBl5181Vw8qhlAokHMzsnLP3t+v7YnK/aMf+IvuspF0vTsDt
EEX601XWy3vWywdcAd/KxH6uMwaHA/dvyMEbhgqaREUgHBlqeB6i27E5OQI3/al796ER9SM7ykOq
qp9u2OUbK7E2WTHj1Kv3WYFsEHJ3jIA4/QjG7F4UeDVq0x/GrLrOvmE4hNI5Rxorwju/v4UcDlvS
Kr8ra6CE0G91VP1wGvpndkPw43JKJQqe3OhHexRfXBPvhiKAuxiVBEim0aeIGFp7zB1lEalViaa3
HJqzaZebYutHOHfVfsn7t2mILuFg1gHx6Nx2wLpDU8Wrtmv5qDLQNBPjx+LmlBltEB297z9bdZvB
/GRgPeodES/baAhmPosg3WQKtiXM4m1b2k/5SP5kk4njvOi7fkEyKLLkAcLMqyWgC48een3bVG/K
at+E55NKT44dPBiwm/YNDOul5CDGuGkUTAmcAJlPRF83Imqf0EsAOXVUwajKFHd9BwrJrqZ7WnV3
scnvJqIDXCRcoqsRRqRQ5PjqOpvQLzcO1FgX6VU/obOrQwcV23RLr6y/5LXcjUELmqGIkW42nwyt
x1Wohjsr9OSpUnh/tJ+99oP74QdDtFWB/mmK+Jop278knnpOZf46eL2DxrAAytcN3dUJNaRMId7c
EljlNCNCHG/atzHtUywMZbMrPYN0CrXZutGacWiLeKEhyBPy6S1/EelfruQ+rbkJppxqGEvxgVve
4UZwwEwv49dRNedM3sZNkvACK9XQXbN5ObqDY7ZhUtbreKirDeVqvlcpyVfGBiclkvEOKMhZZ+Ul
bZ2nIQdmyq9wKTJ0gGmSJ0cw9tBQ5pjcvtojNyh00Nf0op1344IWJJ0YfOmQEWhJUsbDf97q/s0A
IsLJdiNuBXYQ/q27qRQRgU5Ua+SV3PiRbf+uiyuY03NTH4dBL/ivBrWTQ/oYCzDPEdm5OFrqcPWf
f5E/QjF+O16QLRfggWMTZJbz2z7UdaIaR8h1TDsLc0fC2EsolnYTaDGvlEFUGdBSX0fMH6fJnGRZ
3OfTHF9LR/Un3wzbwio28NlAr+Sus/WsBbdVmD42DZJ2HSwvZIun62yBB7zkYDt1hn+lKPpD7lJI
tj15NkPWfA9TIiOzJfj2n/+6P0ynf/3rYpv2sX0bt9ycg78dKQYduXXD5BqDyxKso9aLtqaw4vfK
QjtlGfSzGS6tazX6HyaXj8x4p23kWL+GLEVCHozBR2Fk/0BjUe8Yp9357fzQVz5CRNCY62aE4Oyb
OjvqLHpvvUXu6rCz/uE49m8KhpjEZOHQKg6cKPq9n1q31iTaFhiImzs5mwCSkT5K+3atsybDOqNi
86z95od0biGgme2sEPK7jzCkwr2yvPYx7Ppy3yxpd6qk9TSkhjw4QV4wxqviu5cyIXe77Ovi1F//
8+0HVvL7rs+YkXMVtafN4/W3BPa5CLVfdRzeHDmW1UGgmvCpcLUD73oFe8v7Gvp99VSU+ROkym9m
qd+zid20TIrvjV0I4NztcRT1d+kZhRGlPBVT8+A1wYRLy71TYkRXjAI3Dbwj8L4Q0pNJto4OH6lK
84MToSEgkQ+9Wptcq6D62SzD8+wl+uIM41cTg8ZOsge0u5doqpjvu/XBwe5nymzayLD+kUWZfJWh
1++Snpx6d+hR/rRtdjfArcKx3sc90qswD3E52mhoCjW+tJnO7uc5CHAUdg2WTVPt4mWwiPFx3J00
Yl/oAIm6DcexH8T4WlZqfO1c6Y3rfK7aX6obbv64n3Sw1Cqpl1+jKc8L/gMfTQ7r61ZUznuBqaVu
q4MTllfVAsv3wumjD8P3IaNEUOg/dPSYdwLPTOMVq6j2cc4MT1lbD0DQU7jVU3DIoNy3uX7wVSFL
uPiEt8H6D/eFXb1J4V76xMDcV+dMVL86mR8b292lfndO2A79Btm6lud4KfYixFOYNFcQ/Gzx+Aem
5k0E8UUQEbZqqv5k6PW5SFYAGsNUCyb/YEQFluog8+CHctnWIQVv7J7nN9eb0oCsIrfVzdIjyC5a
+sS1slYQxtD8Qe4T+FfpboqJlxjWvy/WDqINk3+4iJ20XRxmbHBC6Lss/Z5F5YAbBEISGa9Qq8mX
Nk85x5ZFxOeB0NpM3EWdvCYWqqJYZndIOvZ9dQ675ZBbUb4SqT4MdfzsLuIsaH2Pbf8lzbJV0v9K
Y7gdYb1rqvkIJngdhhZ6iWJflZNYYfvbzhOSuPoUwGYOS/OaUMI1OP7G8Ednmr3F7mmg0fiQQDLH
3qQ9FU6yd2rEz0sPgRN0VoU+LcsNwiAJiy4/Fw4iUBBglWm3LRE+OHT3LVRpjaxveqff8iz8ZFsj
XF8qjB5M7hIYPyPe9+kWekUA1uge2vQ57Ko7JH0OMKw0CbfCTPwfDb7h8RIk8cYLnTVEK2hEb5WY
SCTmeJQV26TNcQYht1v2Nx280NkKi/7asrqzIXach1da7W5Z2vVMUxhX66Wx0R1Zhn6ht3X6izAZ
ZzTemaq7JCVuwqo4Qe5GavrdMsupQhglrPuu+uS0vymYzOc2IXeIRodYv+TIUTKRr/NA7nUbbW9r
gm71FnsRGRUomhq5buxovdSo0eavCMo/de4Tm3ALVdJATH/GXQhGW29i810TZNCpYaugoTQzPbD2
pcH4KywOGSQRDCZas0zENg0zxGXh9Dlk9n0cpTuU3B6casKudzV/lKhzLJPV8y12XRbVG3NvDAlf
8snBevw+DjUYPPPUzHKtq+GQZ9k+p/GfG3UdVUdfusPlVR8MsQlB1T/b8kUYtfMGcppcvRbK/uxn
9/uQxwun62qzOO1rXfSrwcDnEMPZFt49Sj/Q32m4ExVALj1+k1G7FsQlLMKzdkmr7okr6Efz6UPt
7HBM3h4sDxPqlJ38iC5TAWAZp1O9oF8rLnb32YMbnK0rhumN1Q1rmXxgylol7cdI/I+KHu3uAePs
tihPIejCxft0ME1l0XePhRA7pIt9rXTlYcBkHTf3uv0oc33OrfzQdA9J72Nb1sPOu8lWk5mNuFW8
lXZE223mNC8LcZ7c+CWI2CKaN9ftvnBsOXd5Ajq9O8Ulv1sQvunbmTx3IMqV4tjiJqAoqivngOoC
PeIsvrqEYIxtt3f9L1iFtzk2MGgcJzkFb8XSbcPRY8FX9TlL7e8IwHZYHFZz6ZxvmvysS1H3DuA+
FQdWxuzLyfGTdSnFr3AIH+abBcH9nAijKVK0mDYeaxnI3TLPjyBT1w0JDsViPzsw+K06XrlI/WTw
bcmjL1PgoUkbd20SdKvW/PKGmnj0Aka/gmluv1CZpSvVRWcX+cQaUOdmwKbsYeS/SV2j/G1QL81s
YS42X2L7a+u8Dzq59uhUxwAPUUPd1FGr1s69Sqlyphi9G83UoUJa/lThGzLRWzqmd03u7tp82Nde
vU+D4eqq6cc0cK8nq6s3/lzeVWU3bcrQy1fMgw433Pps1EWTNBa33SY1iNM6SeaVdvwXNxAbL87f
jZq/qKiO1pFK5bouYUAvsUtscpTrnXDnbanH8zT023gm8Tsej4NKD1FaH60o3LqcLg9O5exyuILS
1HtwipfUxv9P/Pi8JYkkPJlm/sAvDC7fbcRWChrDlgA2OxkQCplAKNqJEYvD8KFrdcQk8SA4DGh3
GA/SAgQyLJicO/kjIGfnR6cMZa2fune1xtk1qsTTaxZjNgtloQBcG5Q6SGTchWByfETUZ8DjJWKA
HIWvSczIk0i0QYCLndQRGd3JZbQ3DrI5XorZ39LQo0QO5dFRmEXqCRm+PzQ8pskzvy/R5WLciWB4
tAY0ctIOETphYeT0XZX9Uaso3hSwLFYmRgXpqxHNn/HVLswQBTUY6NlhbvdGE+jiCXrGvbVxCwyp
Y9JZq1C6CJiiKNPv/RQWFwdV9c+kkLQqHIlAP3UuDin0qzpb7g3WmlZbaq8Se3oaY7vdTDYi6iyt
MXwRiMaUZF4wfhREb4xF84kb9Q65KpDgMD1mUZ3vhpG9f3FcTIHRMEhv7XcqRSDKLZ5+sieWwXaq
wgI6sB4edLVU9XacBA4fImpHFuBMkwmgVXLfJFP6Osdd9JgkOYJ+2yvOdZZP723UyG3uGHWqF1+i
Lg8gZXVyQaWSaFnf2cWEY1Kr9K6eSgCBmTtda78hEjPPvOJiBRYvELi99m4qmvmRTQOn45ggFPer
DNZLnBW7hZyY9W2sf9Bek17bKfWIuJgcFilvAPlCIgE9mg5C/5WH1TEr/AzuvrJTNzlEeg6J8Oh1
90jjyuCqHG0QF3UwPDg4kq9eNbMbd31XXcvO+nRdU8+f3lgszU60Nc63uA+6XVNmIx+2ZHx1Csq2
g+Lh1JFYTaqriAqs6sB8l0pchDd/oPTKrZV0/KBeMZpNRjQ5kZbkaQwT2TDSxQUVpP01Qxu8rFp7
TpxVFbfpYz1ZFbohJ0/cVZ2k4nXsU3UwRZ+DQWpM908E77+NWBxIPchNMPsz/CYD8q8N5aXJe3vy
OkYs5LXaW/yvV3+DPH1fbtPdP+Ipb//aX4q+29XAsHskEMaR+7tayjZRHvWi6pkEJPvx2JxuO/KG
8BUmOjJcy9M/9XL/NgT47YK37/9JRRCPieW5SdlvXHoJgf8zgyL3nyupv/cLfrvEb6O0NJK4Z2r+
Jn+vPmBY7Iq9rVdm7e/cg/gn3N/fdS2/Xe230bJytG7CgauNu14ga/EO0UO8/kP20WzSb9U/5iP8
rRv+2wV/r9OF35lovP15yLtTMIaxITDIrvYeCJM6J8HLrLy5+IfK+t9eNRCoJOgMYGv87aYGY4Vk
qOFzu1HP+n2x9/b+rtv/0+Px72/nn67z2+105mxkSeQ606k76ne5sdbe3jAHG9bFDvPnPz0s//Z1
+9P1frubuKYScdtCmGgCs9iZQ76+zW1Q9a/Tf0yBvt2kv71tf7rYbd7wp4dfMEv0nIWLBfU57z5G
51uQ/KNe929DmtvzgZMF9i26PO/3V9pfxjykP3F7peet85x5G+88fl8OxNFslq33NSf699E996//
I9H7X6nM/6/Rtpig/Wl1udG8/krayrsUwc7w///fXxhdf/zUv2Tikf1fUOK54QSyMBiLfBa0f8nE
gxie1u1NidFng250eKX+jNqiyc/bRI/qX9/6H9SWF/8XpETYyMgNBUgWiG7/C9TWXx84omVDpIXo
C4OAVpjLpPKvD1yaO6VdRuxXtTuFd1XVxtvFN8k6C6X+hwUCYNxfebm3q/HYEZBwa9V6f3/yZqsu
WoZwGUOWriYnMCdqLyeZap9o1z14bS9q2By+dTUDGWoFvo4jjUAs4yG1BvSU/DmeVf3GyN2610Q6
hVuZgCcZpHKOQwloi3hAPVykLLpfVSpbRSU32WuCS5gp9G1pmnWdW/0rRx6fw3uPz3RdGdXtK+O9
qGjGJjQRnPAml774wL4hOYKoaHjUrclxhqjYOk1OxzF9aMqIhLrRSu4pk2jLEGebrZxbN4AZ2E6X
5TVssplEq0HAzs+lTw2ep/seVMPOdqvmyBzGHJUJSWQLMltulz4MHqsshF6Tu8uW80n/2o0DJNW5
JNcMU0y+8mtjy1XYFeXzkhb5a9wXHGgrjDLUjW48PKrRJhc6qdFLNWX7RPZjtCHpSW2iuKmOVloU
DDFkRnPNqxf6U7ljzU953KSfRooGdzasDJxRkf3FXhwf1GdVk28p9bh8DFrVpxpk9guyyQnGTxn9
HIw3PtsD5h9J3sj96HfOc0SEwKXvQ0ChI9Fvl7INSQiz43yL2Gk6Ui3VpyFsnE9rzoYTcj08RvNc
t7TGCeKk/pnynxSJWDtTp9ulOgjLVenSt+hlhleqLVp59qs527t9iIWxB9zuiAAUbNOk4yoxPg2q
MnGdt7hz9c4SJNyuZNXLR1fa/RnfBfqJJTS0weLS2Svuw6+8yS0GZNWEUirJIZp08dCu7cnt3+CW
WPvKkuFGKDO+1qLAoDYWo/iRBX19bItJHT2/8Aj7njwMO9ZcEPPXScf5ZbVTcNJ2qA94LJ1frZ/P
FGVpSBJnXDUbFZKsksa3DpQ3J+2xGW3rGMz18Dxonyaa1YAXqYaOoF4vtK9lFHYgU3S4G+qQ1lOT
0PrT9q2Px0g12hVKKrZCdObv8O2Tc9bXCVl/ceu80eAS40GjcFtFo9S7fpizfusHnUNAeYRz7jaL
Va9jx+lAtcolO9Ig9Mvnwj9MsWFKwgJId2Exuj7YVk6jIKz8Z5Xy1BE1KS/LPMZvM6ioTapavN99
NbSbJJ/kRs0tZ4301tmfZugcuojbp6Wou5haapxfc9VO7bHoLEKQs56Y1KDx89vH6+zGcRjXA3Fn
b77fgxvBHOHTeXSn92ApE+aumXwMw7E8U7HVB9nUnmRi7FZb2qvuqalRSLshrYVVMFrNzYY+nmzf
du+yoJhvgjj/gQTEjlpf53thmmJb9HAC+Jp95wZFeBe7FZyAP5gVirWpUYN/Ccc5PAZVJfdZtuT7
ZXGy/ZRL7yHDafOZTtpDzUc4HXnmy1ZMcfOYEc7+0lvLdLZ6m8cX9J27N1MyXSsZykvtMAU1TZ2S
BCMd9egWo3mdhaADPWtQgAmNKO5nEtQQbBL6HrbRtO3SJsq3YBKgosBB/2WPMXiwPpanEts64WUG
JNDozzDjilc5gJRyWJm+1kRFwf1KkVZKZ4y21qxAy8cTza8yu6ESGEUesyRxtq6xvK9lgbdtsQra
psQ3XmeOJneNdJaNZRfzOfVKijS7ynna+5SCu/SqYdtWcBYirfQlKHi1tz7qlI1VjMnGoap/iLtk
vpiEtlzmLsslz/KQOw6u9gaqhMbWOHckb9Dl9oiG+jkPaPZdHoCkhR4UZLfnebLCl7Bp/Z3h506F
9ElhHNzonIiko4eg3Z1vpQzLMnsZrlpbM2GpfSCPEWqmchXJodsUKAxu6G3xPjUOlWeSzABX+pIO
qxwV8Pb6hj3yGSrozrHe8jyJmc9S2a68uJ4BDjFnxdMdgYYrSue9FY69AybYtiRTzGZXAQWBQJOK
I2EP02NaTMS95jdnnxWnJx/dxDpl9LhvfYynzBLL9SCrhMRYp6SPX4zBIcXuvyM1sf2RYxXe6VZ4
h4DFjj7vaKJz5fC6h2kTfo9Ts1wEPYJAYxiXgaGJkUIPS0VFL1Bj95PW4txLHbhfeMggZcKLK1a9
pdhFXPTT60Jz6KBrHkEDSNBSwy5iURZ+X9+37gy2Q09EqZGt/HXxa/Xu+zV+RH9MvQYTvhfqNaqb
4RQTOfxqtZW44AOz4NFMGIY1QohtLxtxjhvJVIgmerwWfqR6pmpu8KMBhfSF9TP3NnWgEyiWfn31
p8XxmFrM81FLSv+UFjn6Brz8uwjo6rYmV5nnVDW/1DimmMnLQbMVQX0oea93LF6aV85z6eqnAzYw
G9RemQFFc+NCHJahr15oLMw9NMAKhvwSqvScmbxHuZI7+6KJxTVLYmhb6fINFmQjV4My6eNAPuUp
a63xo1aq3zOLd9m6B32oJjoaZdgj+h6LlBBEEtfJsNVi5Vsg0GJCEcmSZXTNBinsvbcY/Pl+qbdO
RTcjda3hTgYJ6TmONyGyiPVb5FlowUyTfU1VbZ2Nm9kvLnCz+6pS8Vk5UNY6y05ebXYazMVePa9l
nOkzNZEHkwm7tSUm/ARkyQBid00DxlFFEXqDMfoGBaF4zpuIEUbsN/O2qEJyI4kxdXbOVEF3iJGW
r5MyLLeRzjKU7ImPprJ2WhYKXbXkR45x8OjiP92GvpzCVYT29hAHgOtcQZxKOscK/iGYhJOMmoDs
lWLur8EN77vKqs4sh5j85lNiXNgHDBIhDxJjy0ifiAvVItuw21yQIcWsxGk8c+yTxd9bc0MTWA+A
XA0ClXRy8hdj14a1NtdHHRAK5TNqvhnyJ/vFAwi5KqfJuaXEePNjLFN/HyaVS2/bhQ1m8S5vuoBU
ndQv3b21VNFLHU4cPcq0Ub9SZ2Z677sKGmURB0cdx/Vr1CmXgKsavb4W1TWD+HWxpUo3STp7wG7C
MjwKKyFGtVm87DMkxjS6a+qM4eFCDw0idkzipUKOcpfTnHxy+5nBi5BFenW7AhNzWoIIcvzJPoV+
X/6oi0DxLrqJbGn9B7TW7QQk2gpLp/862ODKViO74h6fgL2uK4+QmCUZGNySPbvLaZFiRrKIVZui
yLp3+tT6SBDFXMI2H8GUFTZD2SrVx2qcg23AHSfey0/wiDRhceKf7M71YNXPMsyzY1DnzhvI/eGa
Vcvyxalj9dT+sYk100hvPe/jpwTR44PbRdknO/+0Y/XIpvXYNcueRO4O8EXV0ztNvPo8KHqXtA1d
tRa1I7duFeQ/Yjl4zXbSI9G9TWjdjRBSNkyq0r2mt7jVyLy+tK2yHrxJNOsIfu9mUGX3VU2V+7Xo
Cu/THWyMEL1R6TcLsOH3tIK91bs+cDFTud0LIt3sqZky8cKIYhbECDnil+vr+JCVEyvGFHK7ReDJ
ayfJ0vaKJT9aXZLtqqSOCGpb2N+y3kNoG9gJFwrmEpnbPL8OLTJw+CLusXbDdMeRAdxcXsgnS/Qd
+NPK+Z6LoH28BcDc+0Nm/dBBYLJdJtxx0w8L2Ks0bJdtXan0qcTQolb17ESbdDZMYQEgTUDA+vpS
eX217rxOXlAH14+TndF8LKzSu/OQGj0TG1Q+EGFUk/6EAvMwdnm570Z7PGXx3B+aKff3PmG3B+HP
8LjBImxUVo3XqkzzLfF0PcNGhb7JpJPZ8zYG5zzIKjBIVvlEBJrzJJIMTZ8jvU2L+u+QqqhL2Tw4
qa6NiqBLGtd8y5PU+g656MZhnofPMQ9uyYKT3ign4yQBovKFvKKO+BBy255mqesnz+uUgvo1uDvF
27tpwqo8xbWwwMgWgGetxdqA2FhqUsOIT1zFWZ7vyz5HfaItYQjtIf3STTL3YLkTH2yvxfheikaN
AH1Jyo6Wzr5TOkLYEZkmpFHfLTW5y4TSp5khQA9kqRZbxjY9PJnZZOWTUAPyKEfYGSq03M/eoyXQ
ZofoQxwLdxiSNXEFjtgk1CjvyiZzuqyc1pC+2w751ssFUypOOHlwLj0xQQp1Pia3IRB86bJrr3q9
7i3jH8TgANCd4+mAVOabGSd/C+fqnXycRz3XzwVDFz5BRrGqiuqrlaFK2HO6b69zD+3Ssip0Nlkb
PMRKpJc+X6KXzplurMFenooqEaztN2iINdPlt2C8Jh10NpXPQAD9mAOgcaBWopm7uGLAzKscEqvt
G8+z5gnadF36zZs8Hph24fMJRgYVQz3ez2XzkAQJU/WyyN71DP1wzrvh3jJd3KybQTuXogiq83hT
wZnFhVw9y8k9cRgBvRsTbnnMpwoeXMTDa+11f4PT5IDBiBlGUJySw8WwYZCttVlUlqqVqu30o9Ep
mx1UP3TFdsBgLg6mwH2xNAmFrxnMyBfNbS9XydTO7x1y3Y9mHuzHjFL/mFlhfo57kaFWnSpBcNlI
XI5sSjJcqzwJp3Un5XAp2pgvY1ednsBfxvtZzM1n7NfFfZSyEq0GphILUZlV/qRT0wByaBMa775L
QpQzMFpGVcR+Wyn9A2r5sCtsS//qRBwfh9FCW5Tq5cVd1PI8alltTR11a9+fQlASGCZ2BU8kCqM2
Z89yA81PJ11MYB5yshVsHrLH5KLJcPcChFQ6vRUCce+SlIiSaaDrYI/OulcQigF8T9ExMA5nr9bJ
Zb/rJ56drd8GC0AdWX1DxQzLOsR0NIIKM55nMJBwP1dU2tZDPLr9t1KGpFPyqv5MRom4Uyym/jUV
BDYzLBu8L1nkjc2uHeJRrWwfWQnoz5xZnzZIcL0kzOxVXEx+uck15efaIVLkviSw960hbSrcNEy/
qDgC2d4NdeO9285sP1AC+nu7sNsXt7WQajLn3cW3kZJQs/jiRdr5iclCb7sWuu4YNUyvgwpWYS4y
ENhs1PdIj6IrgY8Om2Ua9A+I0vxTEk8gLSPSpyX/FavEt2d7Ta5gTWAMmHRYVuj51raJQ7XrWqu4
VECR7GOVetLaJpzA3oYsm6nl3eDJqwvnuait4Y1XQ19bfpWdzLrynXkVID84HxUn9IqM7jxF8u5N
yWMUUc+ugqxQjzTg1HksM3lakFB8BaYY/XTzXt5NOKR3/TxV50z1AzfeA3TOx/ZeMvwutxjZcag2
gfw5CjOeXL+dTswnfxQRpwsbj+chEqoBMDamJz0mdrKahnZa305b6463msZGWM/vqhv1thbKf6DM
8i9FWOVXWiUxkBxXNN87E0PaiibYrf4yn1J2N+RThnG1Hrp6XgXarX+kRVtBfZyrXVO3IIunOT+V
teef2xTyYpos/ZNfVRqAsnDvoP8MnwJm4EZ5VvCRNB2QQZe6tbNDm+XSpOLSIE+/pUn2bECSavAQ
Lj51qavoeaNSsO5v1In7kuPwWxza7dE4HmEmZnGszWzkQDK7Yq3GyCKucsiKJxFo/WZcJfBBtXpe
YPemExDY2CtuEehBwTeD6ZDrjkvB4d9w/C3RFDj1FUQPscrGmZvj7CEHpDdZdfNOjmJ6UaNDLoA7
jy+LDIu7js7PSenOx2EWDtCj5ikxX2ySkO5pcY0FXoAqOpXe5Jx4dZodDhAk6obEwsXVSOVHJxXQ
OML8iFCi3PtlIFCeLACDAmBKPpr4p9mpsiNc5vk5iOfiKJ1evZtgae8RMnPQhSXE8ax3xUFIv3xt
7Wy+RGZ0tsvtEbUdpzvDaM++TsqSN1scWiUVpX5LsvziNWCXEwX7KAmjtZ4HdCih1TxxQlzOS5yP
37phLj/B6rQlvdGQY6fL7JUkJzsb30w/wP3P3bneOw40uqzWvyLK0pelrfI1rjCzlR2Cf0IZcab5
i31wfSbSXllZ98k0S3czEPV+kNppe07yRfJI29le9bZON7asHYDNTKBBroVwujglgkXyjzTWsCnk
KZioW+tjoCLMeiTbcyAffBeBi+docVBhaLbR1FkPOoKRpkAkP7Z5Mr5YKq8e2zKcj9REPuflnhPM
wrFQSCrLbdlVzlcMNHJeZ1ngnIoUmFpQXzMasMTr3Cj0bFhlonExx0v3irBg6faW7Rb32RKPlwHR
63f009PZ17InJMkL4P1ltXUv+2qEDjgJTpTMqduGZAP6/yl1aZAh7EW8UNFowK4BZJJgFHnuxiY8
eVGJpj1us8OSuCFSYF0xvbfMfkoruUOX6r4GpDRfHQ5CZw6k5SEMBncte488Z3Q1WoNf651IAVUf
edLQ6gOi8923uPDT+6ar30U/KroEBoyYXyX7mQ7OEyTO+PuYmOTJavJkJ604vIdoFP9IsUj9Kspy
fDQ0Ku/p3jVbRM3DoesCiFqlyILVLIISHRztxlWftsz7G4U8sTdp/o4fGWF2SdfcX1ssilsyba1z
HHfF1W+CZmcVZfjBOA/4Z+I05s5zFOms6dL9LEXZgmcjiQF9G1+z22A3WX5wjB3LfQ5YDV+ocm9Z
MznYJk2GxZ0bAafifN6gleI0EF3ypfEPjetN5D2PA+myDsy2puhOk0JCuxkXO157rbQPwEzbO6wO
ZBE33fzYjznKtXAMLq3TF+5uKFHaLqyHiNcWYFMcTIO7tk0RcudUkMiBdPgdZkJzTGeZhCzTU2XW
s+sEnB2iUXm4bnwgmb5DZdQ2zpGfx1BeuGrXhFO7Yy+1V57W4allU98NBpDEHOOG8MdEBgSpEb3V
eP9N3Xkt140kafiFBhPw5vYAx9E7UVTfIChShPceT78f1L2jQxBLdGuuNuaiO1oaJqtQJivzN7UK
BhK4Uwd+YZ8EpnxUSk+yI7x9nLjm1b0JjaS8r/wOMGANFuecJDu5HWK15SRD8S+nauD4rogqkAQF
pK86g3qO3lSvYNOlvETxsK+NPZMoUyzWeGlFFgLylJ2rrR5oig1FXL8iMeRyl3sdBwyLekHSh5eN
EtUXWdePcGbUSQXaig3bzIJkcFC+V8pt0crmlVYJ0U7RWtw4YkMqNvlgBu2mVN3kSnIld++HIfKC
+ZDJt5KfBC9xzKpRfEHZ+1VOPSJtBjiIMsYsGz1oxbuIp+i+lmqsoa2ufRArU73uEECMEHrXVXkj
RxnND80fED9X9Y4CPLetHUttsaUVVg4ITsoVanxhq1z1poaOzpD0rwLJVg1TLnGv4mG0HICywtfa
l0EKWIKMtlqhPlVtFV4B6U+30LDMFyTaIDdXQS8jlhG22a2QUZKj8Wd+1wQ5b3eFWPAdBUMcz/Rx
qL8HhpLex7WL14DSw0MUZSwxasDQZ3GNrUY3amS8idvzLrYmbFgwNNsq9oxnntjuvg8LubY1KGA/
AjeSnTFAVrHtFX047/ywiTZFN8KS4qZPbDG1vJc0lJt7OQhgTGVdpd2a8FS2VTk0X9o0sK5My2jP
3crr9kU+NVykSMt7fkg+XKl5mb6IHbzx0lIsMm2EYV2BY8xOcF3ArB5xkm9unOsDbCexsQXuqrve
5fFcdm7uAPEZkFAbu68ZB/KZNXqGtsmzcWJJVdi7QttQb+m8KU5nDP7WqKzxGvV9zCjwjb6ygi4I
HPaPZRuRlXzLokFBAFJFIlPLhMDWR95W6CirJAAVMsRKgBF60UTJoYYVeYa7q8x/08MLLRf0b22e
h06LcxlYw4yKFqyY9Dj0xnAvhGIORnFQenmbaNgLbqw8Sa+HWqOdEclNdo4Bj3geBDW/Ux2Mz0Xi
B180vtQ1YrHG09CZyo56l/Sdv2e9aLFZfc/5ZsexNfQ9NA3lhaVfPkV1lQJYT937oYFNj95PLtNV
0OntGfBUbhIuxq8JUNS7HhjjVW8IpY1EuHYt+9hHsDqkoyUa2YucU2fhTIY+pNVfMT6OYseoUxK1
3qwMOzdhuFGb87Vry5owgmgDOR1//YGrgRHBJIZCIiKb1Ts9iPrXUhtox46WFV+HQG/oZpVZ9IXG
dPXARKNi5/l5rWwKecSsHWtJob5Mo7ISd5Fbe+eSkcE+0UfBvUzGymyOQ9lXwlXqUyFrB5VmZJgZ
l6KPbvJOLb3oSVDd6MIVheKWB5NxI2lBizMM98erGLogqTFSuZWHIESVCeDmZAGDgavsddet5/Ok
lkv1THIL4d5IIuVmkOT0lYYvIkpVk6j3pauqB6T19G0mdNH5EPj5dw+gnN2b7nhuGGLyNR81Otx1
NrW5XcT1Qpnp8TT0Dds6oqyf5s+JYQA/ipOouSs80LflJJXYxGV6EwWZ/CBl8HhEKRR3veDix1IL
wdFVvOGsTD3THvwBqYp8iI99XfNA8QYz8TdmXsTfpIYIqoImO7V8EMy0xS5JYPtrzyzciya3svuh
0KBWtPT+KVS1waUXVuj/w0HFngRTOAP4tSf+oSDwdp3QUDkXBAXZEKsjKVUQDDY6Vfoet0113otd
9KWuhOHCpENjZyj4H2VcCRyz17ur1iurw5iGwR7scL2jEeBzgA9xeMQzC5SpJ8uAwo0I3fwOJ61w
kL2Hgtzia57D1hvQtLpoEy/YjSYskDjQwm8qg/nRpSaaSy1Q2TowI0rgEasy9hL9Shkq448yokfu
jTFnGh1tC1+eMPMPpVS0l/QqFNGOGzM4F7pUvhuwPOA5IrmPspAEFAcRVt3nMCeehKIs7I5K2pNF
R/W6gDxKwtIZhyqdyCBakYjfGqHFwSDgV0XtOXxJSqF/ECjhP4SK2u2GTMnPgnRkU9VxcqUD/qQb
IKnwHHpkZ5GCxdabIlbn9+E5GpHhS1EOOEq09Maf8WQa4/2ohKj8Nmzz754ylm8tee91YEFCzr2k
e5ZiK3jVeTVz4Fol73CYHIkVZy9iplXnMPmjI40o2LAW5XEoNYYpch8KZfkNw5/6QNu8MTaUr+R2
k9Y1EOfI8w5q6nFGQxLCxUVILO0MNl5y21u+8Iivj2HZlhAlX+KW9nMtCdZBMfpJpTdr9yiDmVc8
h3vkasvsspctlDGqPgM8hWLD0dWNzNES7UiCUMowpwFdeHhSveAaAM6Jt8xzbrQQeIUuL89FWZCu
tdBzfxRwpq6C3GsJ3aj9jZEZ+mujF5R81EbicVlYZr7JE9m9Dgq1exPMAtXMWuIub0SlEQ6RJ0jC
BtZoPUy6nf5rGnQI+WZas5Or0b1vI8RspdCDTz7qIl4Brv+A7A0KsezIP/wmAfirqc15Y0jDGfc6
NZDADLobz9dSjdOQ/MNoXN3pDbN4pZILrt8XzZ3cl4xXHKS7jnbJWV4i9/QvJfGlwVNla696HvVO
D9uxMWyw8eqD7rxLPeFN1AvxW5towwGblw4vDDn8mlM1fcrqSWuWdhZFEdkaQuxLIJDiL9Dkxw6V
7G1XB9iPWYnypWpS+TqO6gHecgLo10XJJ68NeAwlfPHvCpkpjhZSdh6iefr6L6olEh4zJjgEvHM2
NKro4mpiGIH8yIX0Bylls5VF+h1C447bBoywnTelsI9KBXhzFxjbvOKWdJvxR9m02RU5c8pf7iPX
oBEOZzhTVVr9ZaMH4sZP8bMK60D+A06bSJmTzOFC1BoeGZBr6Y6F0pM0yHhjBUGb45Li+5gXZCgY
CGEDbzuPbzPVu5QpgH7jx2o73CiwzMCR7IuW+Cp4bkRsdyEcyYuk4OWg82LDzgWBmjIfKDmHHdIp
MKqwdOtIArVG21k+qeqY1ua3vIPwYYRqdB/LBg5O/6rTKPEqyQh4cbS1rRSCtYvNGO4ATNiN0nb9
I12CzqY5QlZTuwG4aHdMqR6phfKdnKrfBUUNALzy/AF2TKfdaKXY3PedN+zbIBo7XlNtZP+rrnzd
9JXYP/Se0tyEqOE+CDoYSlPxwrefALJ/hJL7e0Kr/9+wdDx3PsPS3WcJ3JXnU7nVn/+PP3F0mvRv
JPBEzZQU8mZdkcFG/omjU8V/oz0kIw+nI3ZKsxCE3V84OknijwxTEtEfRNdet8C//YWjE6R/UwpG
JRXegCFrYOmMfwKkew+q1Cb8nCHCTVEs0YSkqU7w2BPkZiMotHZcaSrVKqgeVTRv9prSYbMSHpB7
ks6zUJaM3cn83PwJDD0VP32Plf4rKC0fU4Y3oH3QH2w7QIL0JgHlT3RvoUOEvKOR93mQmeDRX1Fk
wqBAqkqmNkPAAueAI+MRhX5a7RhPQmzjl7BNd+VX4RGdpUF2Svyh8RpcIXYvDu8k8AwNKwlNRxeV
wD4HX8fJSqv887FNYOFfeNu/hqZoINtNFIs+MMd1KEG+q/LVQLGJ8EGpKU/ZXldGwKeTRrD/q3A/
+eOniwSLGU3EuJPOEr4IZyFCboOJ/P+qnNl7WOeHcf10/T0JJLdSqbdcs5v2ice2+QbkgezoKna8
bbXzsIiut9iX1l/W0NkzevXHwDM8aaZ2bDVwUQQe3rJ4Ay9LK+G024gPblFWlPFMru9g/KHOG9GI
ufspCbOqdzqTkvv4e8xIEkKiDkqbj6zZo/io32ZXeHM53ll0maOZi0fNN3OHYfblmkrX4or9tZ6w
wX13CiDUR4uoZ/hWINp6cqHxFv98Cc1UHT+ObPr0J58W9BmwlooQtTPuAAUpDAvh8zPlLHriAe2s
hFveIZMg3wTZRVP6fThxbEDjRezBGk1O35a3Eiquk+E2cMTjGXRS5HzWNLVmBI3/HeOvoPONr+RD
roQE1ankHNWte7SQFbG1M+h9+1WKy9oQZ0d3Ipi8yFGOoL28GezekS7KZhPvkr2KqBrN0uxhGiY4
2JXTYGmxWJouAgoXDYPj5/3Upjr8rioYfOh3QPd4uLBj1zDXyzHQCMLThw7qz/16sloiHk51UbEP
5H3rqG/VVepIB/cY2JNydINO9n5N3HDp6LF0GQUoQ9PQHJ6dAEqj+q6GjPNGBV+a65ed+pZEK5KU
i9v7NMhs6sJk0Asa3qzKAqEpmebAJjmk19iZTRKnxp4iRyZv/EO9j65X5XGnHz67NEwNTL/BhSgC
zp8FryyE1wNr+m6XxdskcxrChzK+KHs6XPa6fvTCJ3wXbvrzk08oD9TAjSlczS0YWde6Rgr1H037
hSxCWhiQJdIGxVkPfQ+ypPcRYtGAr4+AxwZm3Da/6UUoUbrT7YLX6jW+FYCcO59HXBjSaUBj4gmc
DClVU8XygCHzkdpzsRXPDfXq8whrY5pryYEcioU4JMS08BPTMXagL538Efw2RCEntdfW/dLB/G5Q
s4VPcc4w6TrynXYYKpEehU5iqw/Zke7sH2vRli7ad9Fmi1A2x0KoK6JpG7S1n6TygFrshY+aubDF
YRbPn7fxDbjHFWYZth3zv88nePETwuWgOIVXu6TM7gX0H+C1gMOnev8DB9RCvPj85y8cI5AOf/38
2RWgWY044N/sb7oOMLl8OWqDIyQr6d9SavsuymzlU+jJ6iCdZhFROgDCb+6I0fdmRLWS9k22Sa9w
C6LIX92U+zW1w5+a/bNzhOB4FoBmRkJcnO6lk12gxBqGTyXBZWqrGuI9WutTYEGZWbpXpmoBPTE1
RLou/Od59bvAs2+H5Q2GL9PcumP0RdD0C5layeefb3l5/Brb7POVriQN4AvhxASxU6cke9Hd5xGk
5RXyK8Ts2wU+CPpsCoEB6IVwDTl9J22CLcpmlOwp/ZFprmujTz/0k28292HIxRLk7jR1E8txkvvs
dtVxXUd1cfp4a4ncMaLMq+v90jBUZZBHkTBaw6ML7Cv87mbtEl089k+CzA4sue/iglY+uTqiqcE5
Jwca70i7gJbZiBvPWTsyZhK2P9M6FKR+jWp2ZgVBaoVIdk+TpyMskm3AlwgvyQEhFwRtxTPIzBfx
MbpLDsZ9t+VmvckfIjRXzjDh4lf76epRHbtrA5Yi+jBwPeJDJN/U/5Rk+vE3nb7Pydb0AI6MRTxN
zZORbUi2i0vXAa21oWKsXpR2fLmmnr6QhDI3Pw1gJBWFp9lqpvgtldZ0e0g6BXKaZKNk2IlY2HG0
X9k4i2v4V6j5Gva6tAFZTE7Y2dGzbIPhTC+zfbBHp3eLWM5l/ag8x1eane+1bhN9/zz6WvDZyg7Q
VUgBtUxroD42lzUbCLHi87WH6EyW+n+/INmZRUZD/3J2APlW1fWi9jOO724MIBkorz5QHAnOpY3r
6I52i2iE3zsK4rZOvv+HstQff4HZB01yE4p5Ns3yWX7E933bH/ItDosbPCNXnxLLq+c/ozVnCVWN
RGKvTDtLxGY2CKWbXBdtU9Ht2BR/5+JXf4WafUBFq+WI3YH24lBsjPQHZrefr5Dls+9XgNmxFKFC
KOInTHlbcp9ay3uIovT4eYjl7PBkELOTyOddriN1QvbioLWD4xbVCQQfzpBwmDTDYzt3Po+4OKhJ
vk1DMZUS5XSZnRwoQdnhY9gT0GqA+3fffTnbfh5hecWfhJilE2nWyWk1hai2QFWPwR26Q3G70d8q
O9gC9RlschkZSDy0jO26ePPSmwxpvV9DnGUVfefnVYn2CMeKp29aXDsTB6MynejWtngSX+rRpuKP
Fktry6ua+ks1g3fhZxt+QIEsAQQ+hadHfGz27YHy0ya5WU8ClpfPyVBne1ttu4qG6xTrTD2TbR+R
Y/NG2+Iv+EwLZauvpTrTkv+QdfyKp822t5uJfgF8hXoIlSzFwSx1AzH4bSpL/A0jlsXE6iTabIeL
ptzg8EC0fgzvRCAjocIIDbz2yOXM6I2+mANe0jE1C9xKeKWLOgSVowHKqdKK3zluTn6Z2Wngu92I
fga/jOZiIx6hp7Py0JhY9p9O7uwsGNICueFp36BTfB1dmbeIpt6Kj9NHTaaEqNwM19oeVqDorO+a
xbmeeP6US1CRnntDyX4mRVnNadoAWoqRDG4ADOdQrz8/HJaOHwlgLXoCqiLJHzRj2k7SQf9PIIS0
QfcHcFqg1Wun6tItRO95KswAQ7HmdYQgzjDwnKL0kiOf9U5xN52ruEiKsW3cwnmf7lm7s4c14dXF
DXkSeV5QMGMDxMn0GhYO7q17Jm0mWRDxOn7WbGTkHX3lrJ16TR/WjIQdm0jbR5cQRH1/nKta7dHu
57Ohx++oIC1hhdjmW3AVHdLSCe6CQ8m7BKOmZmdpG0+F4+KQV8sbis8P4yPIDqRK1uqJ0wE7PyUo
utHtmhoa2lwFPciEECwGkyB242UTPwrWeZa2bJzB0fCK+HxFLT6dT6NNS+7kRutBAwwwgacKOymy
4sKAxN/YBo+3GXbInoPL+sPFQHb/N4rSi9Nvyropq7rxsW2T+HEQplOKoO79V+0a1MBr+Jo64U49
vsAoSZH0AzN3hyCbvTbJSzsJ1SX6hjpPGXVe/PO9fOC5Tgunrp8842uc/mXF+X+7Cy4Njg1Eq3OS
yfjgN6TwTMrGqUk0Gaqg8BgBR06cvN00z+rj5PGBHprdG0/GaMe4auzWUuelESqijKS9pkkIjMwu
t2oQlMQSic+5+60TzYsEqa6VxbN07J3EmD9BsNj1i/bnmfvi+lhFVfvyK90hTgjxmkfWNt66d2sv
rLWYs2vNA0poyNO8Nu5X1XtQBmFTtGtlx6WbGldBxUABWkNZYZYExYU5mo039b9erGvzrEEHCe5r
cuEf5HPOobvP53HxU0kKoC0W4kc9FTlLpdrLiFYZLI/sTvbX7H2WFiMKQf+JMNvlemi2JUaB/sYD
xoWd8CYmWzYzcFOCZ8PhwJ5NOvx3g5q+48nBUktiyoNu+k6FWkg7IZZcBf6OjHvN54EWK0ing5ud
4h6tZ+y2iFTBwLTDC/12UudqceYIH0l5xm19i+3cyt2xeFedRp0tEYglSE38GTV+yG8w5rD1Vzg+
dnSDy9VB+rYyyqVbGb8gFINQG4LNM4s3UQdldfx5V3Xb7K11uKO4KOmTuPfqpuMB3N3/U8fJP5+/
p1GnhXX6FalqYWlOVCOqC+i/ll9vxWAUv8Z5zEvED0X+W91sM6A1O82t+pW0bnG3n4x6doohgPrX
KZZo0Dl1ZEFgdCu7z+f2w/6jaafiJKMY5G/Ih8x2hw+RKIkia1LvQNa3OAzwAz6P8LGrMIXQLDST
RGUqEs92A2oF3eDpxvRSbdE9xjsmPw+OGGZchJtovW++OKKTcLMtYZq5lihTuMn4Z0xs6uHRNtnT
e4VRYDqT6ln6Y3VLfDhlZoOcLdFJQQFDVqKmF91jkG5d04Z6cJvc1t/rTXDMC3tbB3aVk2Mw6LUL
7+OOnMLrMhgQkaMbSaz3a1XMU8R64K8zx+mFd9dyHZmOexCfxi18+vVJnn7eu0RtFm+2bIAdUt4t
iNf5tkeu2F1O6ao7ATPSO/o1q/XMD5vhZ0BdkZDgWign67qRQD5lftHfuQi6HNUXE3L0ypZbXDsg
BDTkzpZKmPAO0V5hN+Rav5FRj42S25XdsLhQfoWY5w0JuN1wnDZc8Ta8xcKlOG5FaDzHP23GVEgQ
KDWl+1I5mwo5v5H9/ZzI/wzxZxHi5FSDnAkNPSB+U8dwqs86//vnI1yaQ83QSW0lVYGjPtsJHZpC
VR5gB9hp/pWel2duu9bzkhdW32mI2cncDp5SWyEhrPsJWzEe3At9A2/vgA3wbg0QMzON4B5gxk6j
zc5haYixu/CINvWWR/PgXfU3+r5+sJ5ENIZR3QCSZNjRRW+7G7fe+nchesHwL3hun6927leG/tOp
+eTz8WZLDNmffplr/2Y8emfx+ZRtQkfeYky4kuR+uHffj3wOvQB/LUp5QrA2CI6l+z0KX5UK05l6
Zdt9LLzNAk2jPhlV68E38WDc8BpqHr3eycdd+frnQ2HYaYiIIwJ31z08r7eplkMjRItqsa5+BCB2
lVsnncUYIUc86nsaOLuc3ne3N781O3hyoK8f89vp1f8b2+Qk7mzIqSXXUucSF/35jTncpM0fnweY
9tn8iNZOAsyuBD33YPelXrDx+mel+gZxDil9xS5QCCzlFUXfn0Wez4LN7gME1UMdZD8ctb3w0t70
SDjfCe0GVl8JtMXY9EhzmuAxOsfdKKAgE0rU3aH9Io875O2xIdp/PvhpT374fXjiSahLwhSa5xxV
UZrpOM2uX+lfxeIiK81dPF4AMncMb3SqQNzXq+/exZMPUVIVL0VZMufFI0uEsa81BC308mg24hV9
gDUo68cYFN+xf0G0BOkx/u39TtGsuMZ1EOTjkLvhgXcFyl86Ss+fT99CPvE+zCyJQgNd8jKNMBh/
Jc/iNjqXsMDrXiqZw2ayXl77YDOL+emUfR9xdm1Igji2A2II4Ndap+sdFCp8gLln3VZ+rDYQuiDQ
fUG1YqrA79yNVG3kr2u/xMfn1M9fAiA2MtEAv+ZplC4mUexbCKV1dra5nMriKLH9icdCVG8zHOS7
zyf64wnLqCV6pSJNUYQQZnfLOBiFj5EQaSOvtSDvt0r5VQ+6LY/W3/qkv0LNEw/PCIIKYh5dL/SJ
NnlLVuxtdUc667StZ0/GomuFpoWzldExjxRUZcyA5veHPnRFlkesIjRKLnpK0fRS0q1xPh7aDW6S
hd3vywpKvy0+/I0S2+JW0UReNxwEkINmc6uaNYKb6KbQlkfnscdq5a6i9mQ64aN5nT+X1t9xj138
oNibYjdtgGqfP1VlQ8NYIiVo/4KRVylPAAEU2uggaXch5MZhMz5219HrOhiH/b9w6EEIgAwAU8CS
57mBG+HqjdQ/ZbdOjcZ9rw8eXn+InskGrt/eSPMs1l0kHSu5vcYRra2+QpFBD7FKYKvh9wMfnpyK
W/8Z28DomBitn+88A14LxHd4sJnteT28zolwbV3XgYhpuIjEUbxDBkj+lng+UpRllkuRtddiP1YU
W1ArgPd2RRMkVHF+a4AXO9B4PbyLLC+SFUx2DL9CsScUBQ5zR7ToyQxSe9T8POvw9xtNY7jEQkEs
KvTPwrHGDrPsUqnY+R30Fkhg5dhLmo30CMpajtbKOGTZWJApemcreEZ0hq2O1sA/UCzCWc8epdEo
JUQ1dDGFlCdC7/8hV2ozPHUtYCprE9YsHpyS/MjQqkMuioP5xOtjkq6FBugCaIK8IdSlnYWlVI0b
HHMypMQ8P7BAi7vmYPGpG1Sd6NvjhQxX2O4KrefWg3/vicMGGzK5ALwUAku2u6ETzgHCDdHBa2W8
+aRKyOTRSWQNax09V3Lz2gAq1HxHaQ1ZnD4qRAmjITPR8ysz5Az57kZjISLol8TNXTIEkdYgPltn
4k438zHZNd2Ev2kEqOSUTVQrbBgBhNz6D2w5OvHYZKoMzLs3pKj8ljdFKAN5z4vrGGMtZCniQMFc
cnBRSzRLd7QQGEgSC2/bsSi/Kj42gnehoQfhazCEGtKXuT7JdQSUFrGnquNsO3hJ8WbFYym/JWqS
qt/yFnHUbx2cbGUbD6ZW26PYWMgkVKbYfRF91JEOSq9n2m3T9IV6USGTMlxWWR/SyoKni85jVyYp
mhF4ysT6K+WN3j96ae9q2MyLefHYDZO06kbyxAQFYi9DHvQ84Nn3jJyy8VZbWBRhmtOIyUWaBeNw
BadS6K+8SEtU5BkxM7oxk6gfzuoOgxrdRi4mMo5sENKKzWBoXo9QMxSseIfYOcxQQ0BI+XZArg8B
GtR2y+EMlYkUSScLviV00AptA9FWrVyuaMTpGSK+Ag9B7bsSqh1ilIELAXurK13bPqh5IsoPfm0M
2S1nW53tQ8NU9rksQqlnmnR0zsbRdbduG/d6vaMXFsm4fsmmd1Q0vHodOVHN/EmKWJGXCFkED0oz
WDed2aHzUHohP9BPJNp0QgEy4Sozeq8/KzscropKF0ykaXIFtr5V+aqJkYteVIg04hSh5M0GsqlM
DaW10GUB+5gkuwAJPB03omqUbDVsDBMauoROR1ooA143oSF6O9Uc8BbdNJrVN94kj1uMvKZiXPN2
uZTr5TcdKUSPelBiJPhaJBbL8zYsVUn4Ack6Qw7Qb+Loj0wLk/pcKjiYXmqrD90/Bsn1vPAoyNQE
rAslaiux2ksdx1V020DS7YbbDnVDrbtQE1Uo88lXTkEvgDPDjNB0K7tAbJhloYY8U1aNVMrbKh/E
Un2oke7RxmNNElY+NHmmojRdICxMDSdAdcqBIyr46jW4CPSyIKWim5GfuenQ402TYBn5GiWKYTY0
mDMfP8lRVUWMVEQVtWP8+YxawvHKkilkyoPJHt+7qSVi9UbvulTvxyoXhHirelFrUFRpsVPM6usC
j0zXvYTimIDvYgINv1nJE5YKLQY5CW93VNVpxL1PMNGOC2q/4Skm5JAjIQz3SuoM7vfP856FBFOj
5PgrzCzBDBCba/2aMIj2mQkq/s1Vs08ukW0pbA95pt06WWGxEGmwSQxgaguNLwjEbQu0f3rI4yX/
ytV2htSKgyjS5d+I9jH9YIQn0aY/P3nThmIrZ4ZItGorD5uytSt7aqf2NuUBIIAPFHf2q6yppUff
adD514sspN0qguKafeFy+nxHgnRvnGeXptOfIdJQirST4x/l5W+VIE9Dz76oRR0ZxPPP8eJQK28L
KpD9GaWQI/IkUGzWHtBLTzyDJAhGpbTUZGxcL4gt4nFIH5NtCzYtulkHUi6Wf07jzB/qSNpkBdps
JLH63niysHFCiaFF3QmtdgeGyGQ70W7xk23v3CfEGZHlNR7Vp+wmPfNWzTw+riqd/A625FROl7Bk
eL+qkOdEF0WcpJypTgbJCxqSKwfAx7Y4jyDd1CRdVwAdqnO+VOllOkUCQpTqNkNo8aa7RJCTOxSF
WzugzDW+KXbipPug3nx+KiwO7iTyrK6nIgCA4APJc6b7V7044N/99N9FmL0JmpE6heHyIvFqGW5f
5YnGLfaS4u7zMEuvgF9TqP10kTjZ+3mKTgLgeJAFkf9N0hJbiHHYDBPb9NZKZ9Pye1/pOP1arIn3
C6JqK65/NHt/9tolZ3rU4eN8iWTJrjsox/9uXLO9EIMM7AuNYDz2nnvtaAjija779hCvlMmXJhDi
1dTT0LmG5nCxthMmcMT0nchL04b3E7bB4XmPRsDnI/p4ivBEPXmvzZYc9tY+poDTlzpOnVNr+6fn
z+9VFk7izBYeVUYh9ac4+Bm5V/Ux3k3yYxStx0f9vrhQARD/jTbN0oY6GZ0+Q93l1uClQUtU9bZK
HMV32geJMWq3VbChttnAurzieXD4fE6Xyyg4fFFHUU1VnkPC8AFA5tn4+e6XSygp8he6Q9sX9d66
LZ+He+ycjtVaT2B5qL9izq4ftca9RopZmimah9XRQt+dynxiY0X/KOj0wSDTbVch0h+zpWn5/Io6
q1o15SDI6TRScT/u0pv2PnZwPreuUA67Fuk14tLsXa/WVRbHqsOsmMqA8geYVIcOj583fNbS0fcl
l590yGxckjco8d3kZ6m9dtdKaxGnPz850OSkqCbwH/XUI5e7EWySbbgzHWTxnr1XhbkVnH/MsJtq
cSeDnKUyYhC7lox8MVLog41AiG+1K9fNQkL4PsRszSismcKf5rF2zH2m7/JddslTHdHsje7Spl3r
Ei+ulpMhzVbLGOaGK8cMKZBA8zfntbjX27V+1UJq/X5UsyNNapOgIH+YVkf2HJlOdQup1OLFHGwk
u3lFejfdZ2tbfukaMnRVshRQk9gpzK4hH36ngNTJlCW1DonnRCxSN6MtvKmH9Sxo+YQ5CTe7iExw
C2I7Hafji+Htp81Och3Z+dYf7e5ptGVMSS79M3kNHPUxv57m9tcwlff7YIxMKe6nuIiT3QbYbDyN
D7HjO2hFbcM73BUQhXP+Ti118UIETKfAbZVUdU7LH6RYwMuT401R3Y0fPQvdq47gkBz/Y0oV3w4U
rwmPVtH0D+8/HsK+VPsEMi9Fe3Q0OMmTWWK59Q8B7PzV1bq0JyxVp1OsiiS1+myb15qcKTLeBlzA
yov1oqZbnU9pbIXL/o1ynnDW7ofD2tmyuH5Oo852vjZIBewook5Q++gu/FachVSGC1pUEijpoqGR
/FuH6GnQ2fZHIzykaQ3WzbrnEE2umiuaKnbkbbW9QgFerWj3Kzef38VL6+Y05uwwCMMsirVJ/ECg
Jtf6V43QbwfrgJLm53HkaeXP81CLx4IC/ARlmzk+G4lQUKW0plk3+bE6KNdavJvS0WlveNhaXdOp
co/xvbDFGgNzeVvflZfdd3ykPv9FFg/1019kdlXlrde2yGBNOU/vqLCJx+8o7nP0Jd/E1YR46V48
DTZbvRgu9LGM6/QGN9dt4WtI4z98Pp7l/fFrXmcrlbJ1o8cm8yqKsYHpsYw4uOxumony+3mktbHM
lmdPItcqwfQFFRnVrOsEDMx/F2G2GBPBK/CeIkKiC3vL2taVt/uNCDQTUTFS6BTMW7BdVeix64KH
xHX6oKU3kug6n0dYPjpQGtBFclgwLrNPLmUyL3C8oDbNGUXRZ/RLhqsORtTWuCoc9akM7Ogp/bF6
Yi1+nZOws3Xgj4PUlSVhqy0ca5n9Y3tb2Pmb+DkDLUGJ5W808BYXnznh05lMmkqzWx2lZUrmAssb
h+5reivkuE5/KCh39I8lJh+cWuuFnY88qOkKOok6u9zVMdIGTFHAevnq+NoW4Y054vcRytk55gDj
pZtnODV3+r4d2qOvi9H3IWqq7W99519jn131RTRoaTmNvXTc2+LKjBwBeNF2Ytl1CO9dT/eSa/e/
df+eDH5aByeZdqspVaZOKlwTfNGDyoeg5O7PoPJPySPx8FuvmNMJny/pKraiZppwdT+wjmJbfps6
lq6Dwiw1IPx9J9DkKhFhMVNFasSk8A2uD8LH+7G6jeUnNF6mKc6P9BO6q0lwwrCNfUmn39usw30W
F/RJxNkuKjuldKspYgxCyxR+JCMuAcX950tnKUk8HdbsIBX6tvRllSCi94R90EbvlW0SjbepfMzd
lcR7YUDyBHPB4BolF5qJ76dQGQP0dxQ+HfCm/YBwYgvAVLYePh/RwuHzLspsUUpp3lXRVPcxGin5
I6WtvgvERF5Z+8tRVJDIaOKjaDc7bQxouX2YEEVQqctLaJr+1jA4s8mjTQ3nvveTlVdm32FPzGQp
ZjqZdjpm4Zn//JIDRoQYn0IRDODz7Ot7iOn71rSZUPfJtooWZPxb9uM3PshJkNlNKuEJFfx5RBaA
/yqJ5u5KQrdUBn43jtlk0WNF4BOZVpCG9dF4GcF2bYMzwX6xLiUMX3nzT4f/mln1wt45jTqvWGFq
S0Nv+kSlTIFh+ObThmy/tIjlGuFKrrB0zxDLVDVgcuyhOdss9kJSnOkRMJmoW+fusSYtpSs6QcTX
CoCLa/sk1mwHmYjgJ8N0fQP/DTepX9/GSet8vigWzwJqbvi+KKzv+RtcjjFvwPcFXAG+spLolRu1
ky5SFa26zwMtHdyyeBJpdkMHUoUl5Z/JSJ9t1PpieOQB7gR7VK+NA+4Rv8NYhpR5GnN20kl+3eKi
wAz6x+oxuwO4sbVskPXPkFrtvwH7/YimeR9v9sUEjCVDFGMn+JDQ7NHArp5L3r+XrZM/AHr/eTu6
wm4UjwFGiAgy/Y1MaLqOZo8qMC/ogoLXxnVj/jj2mm4yNekmUJyEN4bjnXf76kfwJbD9q+KhuJYv
2v16mWopxX0XdnZLulUsp8qUp0dvWBxdFFfJITrrD5at38ul0x3DreBox8/X1OLitSCgGLKpUn+Y
HTedlxmZMr1zCmjE/8PZly1HjiNb/kpbvbOHG7iY3b4PXGOXQnvmC01KSdxXgCCJr59DVd0piYpJ
9u1qK7POUio8CAIOX46fY4wQEhWula6R+lzcuTjpxjxoj/RgeUZsqRE9xmH+bJcwtukFePIkF1jt
gNchaivrdHKXjj4EevCPOaMcl5mxno2QHfgIB4oyBDW2a1jpyoG8ZALVYAV8WjMb08dTfwoa64LS
2G4A3jJEdCgafaNO8YqJiyuH0pcMgBnmVuUlPaxmM+i4pJjAKB9SJNY+Dec5zuQkqx95wHr2cfGh
/ja47AEpWoOJq9kgj140EJUr2coVd9mAqduWQlDuWk4qWEk9xn0FA1lRugKC0VQd1+6Y2SstT7AJ
QN7/2Fhc1FwyOCpNsDHtAA0rcYTcBCgA5kd9qPgy6uZrZaZLBwlYIuCQQTavmsug2gazCbhfYREj
M6483hF+bxnPvz+sFz3EZyMLDyEx06zyeelMiO8mPqp2UAHqz2IPgJJnAmdoPSV7dP2DVWLNiy/t
0+MtwivkKTr0j2CZvisBMKVwzQF3Gr+eofrNSRyT82ruvbaki5fYT+ogWd1s0weiL94MOYjOHe3R
2mph9QwtUx3yY2APXiuOqvM9+m33fHrYhVOkSl0Z6fwuoTDyTE8Y6oK+fOYkyF8qUAClwC85mBgS
Tn+V+FR2avA+gML+eq3jtLIA9qKPqGSJjLYCvkcx3hrtIRqvp/+k/AQ6Ah1S8JhDRGi7uN8lSKEx
JsGHSW3sVpjr6deW81IX64uJeW99cpOKDmb1Jp6XM5SKIGmcP8uT1m1Bg+qk+flt5K61DC7v178f
a17aTzaTpK7bKYFNVqsQBB+2vOrC35/Gy2/nbxOLw5hEqjTEJlaOGd0m6egdUG0/MwjJ/97M6vIt
jl5jZVIP9ZvZl0FwnICXAUQFwbgxZ0JiHtbXaLHu1g7f/+cM/P10i8MnAUAOQRs8nXpGM5l7bDve
oS7SRI4OIG3rKgfFmW+i6anDsCOEL4G5tjxx/x9Buowv+2dxHDsb6t1lhK+i3XLEQWo4U9HaLg2K
Z7P5oKn8N4zOz/fNB9hgXUIQCHrvZZYi5aZejhNaTsZPIFZQbuR35AkgRchnYCZCO4sBg9faA0Cy
V6A7+w+iMvOT8cWJyctEKAUG+SBmaG97DeqeY+6Tcq0wfGkHW0AcWjaxZACAFme/kK3eKmXsLNAv
uYZ+ltXX1Fgz8lE/+Hsl5zEEBa160J2gfYbywpJQFTgPkbSDLM89SrCLYvMmHgM835rbBAH+v2Ng
PMiN7tLtFKTXKHCiBtWEazt6EUl9/x6L7KmmPaRaZQKCwmczumru5tTJ9sUOYiEzlzgQZN7vT+5X
HzQbVOFSLZSswaaP8aTF8opZbHrEzoXwPcRWAdqP8uPvLSx8w3cTi43SVcD9QtsHI/FHK/wfPqk+
KE64L0HfCkkMd8XifNi+vs35YgQfkIo5KOjDLe4kiLtrKiSz0Pr1Rw9FcWBbqIs5s63u5W+6h253
hwpFfmVfG6WzVqZYdJnm5/1qfVGr6mKjG2vIkOMq0QLFcrBtfxB/8EBoNfcOISO48rjzBy4eV1Es
UCzhXzBlLI/INEO9dQhkOfkDRqJQiYlD+WluG65HkItZrI+H+2Jr8TJ1RWXoOckNUt/sNY4dYEhB
X2mfCtOB+rqfPCjvGAKZaeZMT4B2ljlrAceFs4rKuwLWLIwPoTf8QXn16docq0yC6GcKdcbUoXsW
QOgOjtatw+o27uHtdac9JCn8XrEBFPHYPkrb1Xc8H4vFksPrzrM8GmitvkUkJG9yyYTsJHYYYncz
aEOMDPkTNvXc+FgP9y7s6C/2FsteZhQtnhb2ZmZWCt4VKNEH6zXwORxYPhYuTMiJAH49C5Hg55+W
lpRlKxGu4ZpsrMivCer9kqUDp2Xr265gxVrYcGkZQTCBESxAdb8njrGsp9zQCKpqT8qvGa1Uhohh
zXvpKIUFILLyaqr6tXTzsX/JJ4vfXAOtIybrVYOFZFttD9ibU26NINutVfUWLFofluaQQAXjAk4l
nm6xlqrRyUaFbQqFnnOXgJ9e7hz7V34DyCL3lMRLBeg6yb6d4VmP8hZaT8JNk3CEJnm+6YAYwVYK
177WIj37/rUW3kmUvWUkMgXv668BSAPUODxcMW5WhuXBPs+jL/DJyb0s/6/fNabtsIehMKXj4KLK
8nU9mi7KOmgpyzOi6hxTJ90IiC2AoyXxQPSEFuVatvv94oGki0HA/Y56DsHY28KiaoumwLQK+egh
tSexBXNa0O11+Cn5ztqvlyW+X98Li4vFNfM2p9nQS8AAcQ/Dc1jccZOG/cxpFSa7Ncztx2Dml/Nq
qFhS+CAM/iI6+uAk/nReURmzoCScR+DTFZ5cq7gCCAZrmGx7iTagqNCWrZNIkDFlY5iN+trN8zUJ
xWaCfXg/m6AGOXPEzMHbJ/tTpjcYsCxqjFw5fNwzUFWwjXbW5KOMV1qtTsZ/DQa/21ukGTLtWFYL
0wLtm+ZABsvtpMER2pp7/xYUAXOkg+RKxsmdEVWLoCgXTQVtPDxWP6iumR2hEbiyct8vsYWJhUNn
WsFHe2qhI+xj5FZ4lZePKAC1bn4v36e+eWPcCjd2p8pJbyOfjxgrdNdiv+8HxICilK6C40/VIO20
nGnOVCTvHVW1D6hTeyMi3GPIj3aTp/gJkJUgO1kNOL+HRwujiz1DzVrOtDxq/kKll37q52EczkoC
8sv/1t1hyAYEybBoIbZHwYssUsSKZAy1emW+qJUA6xtGcMdetSfh5LWB5rLQ9qCf/vuIbPl2v1ld
ZINaDiJKHFr0wTwTVCqoWu9KoO8LxS2oGx+rTXwnTqAdmhw89CaCfhH0R5mzKqez2Mj4HnirhoX/
zU1gbVnSHmOcGMFwn/MAk/PFRoM7yt2ROFPtWE/8nHvRKX1ZefjFIZ1jbrh6UGQCnD8zNS5ecJN3
IwRMVAB/N/072/Jb+0nfkV+YigNwwLzhj5Af9uMfI0oD+m27zTaAncZPaNP4v/8iS2+sIqYA6gw0
inBOJohBF1+ExoB9c+x/3PWZASaiIgB/o5/TbRo5sjeL3qxlHov46ZvFRfw09VyPEg6LVW25aaTB
52a7AUJYhbUy3PHx5T+5/m+mFq4wLboc3vljY1uhjol9+9QHwhNboNo+WLQGb84Y82D2wnTX+zLA
p+s1mK8lCDTiF2u8OF+M2Bj+zRHBjXRDxwL8RNzXzZ8CNddWt5zMpisVraXT+tMi5H7QqwexLILw
r3dOn6GTAo6m+WwldwqAzBh2Osd+g3t9CqAGC0iKv+pGFoHqN6MLd53rOdAoAi92cEVQnnTwndOg
PYy++qERtZbjLI/Qx6p+esbFzhUYGgeJHsyRxk4PvOb63qp5G+iRxm9XTsniDv/r0XB9mzqE/UBO
8HU9E512HNWr+ZQkr/ODodYxC0z8e1zu6sUjAkU6Q9EgDoWq1VdzaZ6CGjOGudRyc8nvnpreVTD5
Ihxxl5/swrVAtFMFcwW7x/v0wMVAUMkWR3UKkucRDCPrfBBLN4nlxnQUOldzoGiAROzrd+J9WZAy
h8cy8uJZUtSbHDDKlWWez+PivMIGqCwxCKkBjLNYZskCozBg6aqjgIZ5eK6ADJ8hegJEjL3X+BxE
GzOZb7J2XC683i92F+ttppS2AyJk7NzRM1VMZ0Tb6Uq4mivGf2M048LO/Wzug4jiU0SIeWzouvYw
p1bSPlaTJ9NAD0IdjBVA0ILY+sPxfDG0CLU5KJ+bKoIh6mfR1SxXMlfpBsWLi4BHvnAV3O3mFkxm
feec1VW6rUsPOmtrYswU5SvNWOwZ0hJe6jH8L5ipz1XGr4aaPoo0e1jZN5fe32c7C3ens5SCsvDj
/aGOtcVMeOkyZ8T766+mzdp2ueDOMd3591Mt/Jxe1hNpVUt1WK8APVSl9VVdS6Fu8mtNq7NdX0xg
ZdfZr98/5aK8MfugL2YX/i7Ve5Db64hT0vxdqK9jBSIJium+4T2PlJ91Fz1ohrWygy4d+s+Purir
o4mOrSEJ1cmkn1UKbaJqLchfhrrfHmtxR1silpoUYwwOUzHNRyAw2my7NKyUR2I+aBpzR10LjULy
JXrfJdPm94u69i4XHmdo8yJraxnW8+Y2NupDkqBGyDJ1MxAzLEaMfNt17//e6CU393lVF+4m0jLQ
RGR4ZFlcqdEbjomTR5idyIhbFsqKU10xtiRGt0UJ7hQFZxBM2uFIoTNYFpjPUmC0UqAGWNDX3z/d
grboT6/z6fGWfYIoJ2MdtfMb9eZ0IvWHAWAjhnmmHjkT5PG2mlO5yXEt01970oW3Ad2Gmg3g9XE6
QcM6BeRhJIUvW+2Rm+o9GdekFS9d0+DHxrSWOc8XfJvZ6HEgwaIBg/MUTN9iqk/+OTK/aK86Cr6K
g4rpFFTrdK/cKqgu+Ap/MSU/ZRuOIhb1Ig0kmQiN1mssl1ZCB9gEw1YqFP2WuPNCSdJJpdjVgGdY
yP2VEyXSUadiCwqUEGLd4corvxD6ocYCxi8TwwNQQl7saN5pQ5N2MMifZJTwH2b1jVlj0uo2ilvj
CVfT8kveEIPh6HWBaRSecXFwMWKWC9OEZ0KqigHOIM22JSqCKI8mAeBd9i3U7wA1J5M/F/nnSvvv
H/lCiAYuXgCPbAKuj2+yDSAYUsyRD8hiyv4ntYhDhuoWbAsOtyf396YWUNI/DxRB5cH6mCEA+PZr
6NUwtC85CGPna/xOd7sriMBTSFPMqCvNz2IX+GjA59YC7EvO/7PZ+eefwhRzyHIlnWC2pJWny9E9
G+Q1KOTlZfz70ZaXGhWgqhGwMannckISNnROAsqjsbz5/SJeCkU+P8ziJkviKgP6cX5fvXaOlXpr
mzwcK779vZlLmRf2xd8PNB/NT4tm5Ezi7YgHmn2C4qFW9TPJXQvSYfNgXB3062Pqa4+2OAoZaTJp
IvN7iqHQoh8VEDc1Yq2DdtGKAukXBaQCc1Hz64PxKO91XsNKkvA0mHpQCVjxdB3p3cvKEl7cE58s
LbZ7T5WUgO9sXsL0FFde1+/khz8r8OCI1Vz40PIOnGDrUMNL1RDUQf5+yMWWt1iqF0yBaT0UgGWB
GhcCHp5aO9FT7M5os//ojKG0SIDcAd3dMtPTh5gJGxRqjtm1oJ3KPcaNld7yxWP8oQ+PXu9c4v/6
4owMbUBW4cXFBFQ6uhQQfS3GuLg3LChVIGWVVdS7v5qQIjZQXRtBEVgXGyXJvJrSEOzvKyQFl5/k
bzOLMzwYeVqkGEFwskEKJGBobHWNz+Kir53R7ASV0LlTvOiHgJ6jBTkzbMy1UDBvlXHQqScwpaX+
fIhVsJshAd9m4LL8j9Klz7YX6Ro10JPoJtgGydhRBTFepQCPV69WPC+FB5/tLI7yhEli0PrBzqwv
0lxPJ7nYF79mkS4SltfK84jW2319q6IvvRYoXHqFn00vznYnqi4F6+C8vFHIrvW3wgAAEdw/uKYH
2ZNVpPdrZ+ziqcYoNko3aIZ/n62dmFkJqqJSPwZRWLVeggYXuFgPmhv3ONOJvtp/1+YlXFYyPptc
OJKmIoIYMQSVB1d2ZzyHtFd3k2+FdMcgOAf80fuI5lfus5dZibs6TdcjFsEI7LNx0M5q0OwABllb
fvXim/+0EouDamYqZSPBShDHCKWn7Nq+6g7Jay5vgOghQXcr9nPBhb3zB3pdnPi7FhagBm+RSedP
zapS+MXd8OnrLA40wH28a/J5lXSOCOBx0NcqwGsWFtdxNBhtR9KP/YaBcXkj7zQnfyzAUG281ZiQ
A+alRiSlO2CENIrArELxkDaOsVl39RdDg897YnFPWxS8I7YN4GdxqE+q/yFR5fcBPURO5c/DQGuV
9vkDf7cJF55fq8ooKRMsb6GgyF0+mnYc5PRJZQDbji3yj5VqweUnVJEF4A6Yh8QWq80i3kpji9UG
/+8z690ZhlEem70SGk4GXndoQa3ypl18yE82F6tKZCqyfN7SFUYtoAKv35svhHr9WdnPCBD23Amn
/WHlrpq72e6v/sn/+SLWRP/7v/DnX3UzdWmcsMUf//uY/upqWr+z/5p/7f/9ta+/9N9XzVt1y7q3
N3Z8bpZ/88sv4vP/su89s+cvf/ArlrLp3L91080b7Qv2YSR+q+e/+e/+8B9vH59yNzVv//rjV91X
bP60OK2rP/760fb1X39Ag/ZT3DZ//l8/PD2X+L3DG6ur9Pnbb7w9U/avP1Trn6qOoUrEiRhPRUL4
xz+Gt48fyP9EugxtKUxbEFS2ZVwAIHtlyb/+INY/EXgBkYbKGhriGP/74x+07j9+RP6JzwAbMMKk
WaYDP/qfB7/+c8P/+U6wEH/9+R9VX14jx2f0X39oUKH5ejLAXwjan5nZCaOSECf4iAI+RelynmE2
D8MmHtdFmFR9s++gFY8BhmL0JY3Fe+TJ8V7CIPxUNjthnycNNCUW9LasUOkmJPPbrt9GU3PDIqgW
dMQnVd4GFbUk1+AYja0pohRaWQ6dla9tDiYu0Ru+0kuq2xctyvm2ZOzk5K5syuuiKJSH0lCv9BjC
OEr+JGilejrXcFz7IXPS/jBJ0K8pDDfqZbqfeu2xgJIOSGqTDW1i5km9007EDouquk4Sy5kKje3b
TDuauXSrjMZjoYrW4Z0F/c+cKMdJHg4cIkSebkd7Q2q9Xk6OFSjqLKP1lLHWwRGsoSwt0QCJhe4a
cu+zznIpyCzL2n5BzfNZlM8i015jnQU6rV2tA15ISwPkP/dGB/z5MKWummjEHaQckVRxTnXtZBiV
10TFW6n8GAstcxtbcChKEUitc6x/ET3HSQPS3pcEunW9FJ0GtTjXkuRoCahEaeHR5tE0k0CVqQNi
ZC83raBFgbDqRs9SptBgqPoK6VjrtR+nmFIdSu1AlbF0upj4VS15eh1vlDIKbeNeas3RbycLSnE5
JqepEWa4tJ2Iv4BYochLdzC6QE7bGjJh6IHL5UNbQb/3YGXyW2rW1/Mid4nuQc34hdnEY8m066Mm
qJRxzyvVzyfhKCYQ+ZrxwuVk05rFJhv2JtePeip5gxkzJxkhISfZW6KBUj8FUSBIn5mubjtTO3MI
J0qJ0DxLj9y6NEMJuw7tkMjaRCn4CzVDqLsCf8nqWe5bFQNDMz+0k6E7piA3+aNd3bdK7okedrLr
wozd2Cr3cUo8ruKDCkPappDWBQutk1RjWOtPcaaPjjKIyecTiGTM3JHS6rkwRWAmZPSyyb4zCugf
NJoUlJie8VLGZ55TZc91/Z7zFChcJ29O6BQ5PWW/ZNvyTAy0TN1zLgO/NfLX7j6uYxA2j3eNjEyh
tbLdlKBGBA0eh2syDQyRXRG5f4+k2tfzRHLqCMKJRj2C8AIxaVekoZZY54iRwtFjGdWeWKDgntjM
LeT8KRlH8O0o+k8KVI4vcVA3xUI+8LFNwpkVErqXaeOWltkEcHF72qAmMIS8qaCCXaFTupP7xh06
NBIIBcXbs0Z+VpD+jl5SOoR1WWRbnpjpSSbloQTOdTvYNfBxPZ/OVWt3W7lijU/7FkxmYODaKlUZ
yKN6lGmODreR2B5V+u5kFuk9hFX1uzJm+m1fn5jZs72d8DOT0HjvOpfPqDjZbZQb2y/G3Eta/H7+
UygHatT7RMr3Yz86JMnv+l5zEjD68vomkY8MLJPVVLrEzve5bmx005UtMPWCeDlXxvsYaFP8EkiY
MfDD3ltTnplRHCMbQRE8+Qa/J3blENzVg1IcqNS43YD8B+8ezUpHVG6sPg2K7U/qTjF9Fk9hacq3
nI9eEbUOIc+R3AV9oeK6/VVV9dZqhdP0KHVD7jjSI8+ySkdCvpuVILExomtOj0YDqfc6DS3QBuUG
mKc6ye3LW1AMoUBDQ252XmFmPlXPY/VkDA12wE+t3qhMxjZHGMPvmNg3YCMusGEyyEbE8rWozvRM
ozaUi2RHmOXoyj1Qm55qOHF30ogS8BTaVooUmokcloq0TwfwkWtXUC9wJQ3NVPojGRWctemM1+Sm
LPfamdYo1qApqW2EAs7p5pzI1nUNoC+omxMofxFRQiMvLkHOn1SPVTve1VDhJuYYjHkedEzzpLgD
Y7PkEsgwa9KUeczWH6asCOTK2o0ZiL8wBlyAmjqeHkplg1KSJ6DfrPOdZIP7nlK3zZrtyBI/G0dc
Lk91l/tT95gaR6vEJB5+MAaVBAhfUzpTWpwsK/VHKw2hIfYAAcTrfLS3BbRatF2a/2otn5mxLzLk
fQTNBwgiVkIBY1zi0tR2eUcBHivc1ILON8X4OjL8uCpcVm8Ltsuj3G/q2G3Lx8FKb9mUOYYKYIUa
/yj757KFskapbg2jjB1LEY7MG0/TD7H91MZ1yFMegKnal5WfcfLeTiakqd8py361eeZMoxEO6TlV
zLuugjtEBMtt9dxxEHeXtcNVxcWLd0iOKQT+SgfoTJloLsCb6OW70NC3FSSUqgnDLV1/Uik9Jlnv
WXK2bWl9RvHAg6BBPBnYViFhgPkI1X7PSPHj47/ZwpXbaAr6rL02uBLoILtO0eqXJebIU9S4bYSC
EBjCM7fVWjXIaxB+DCNWKnngQtt1dreZugI+KJ+pvBkIh/JbUkQYOEFTGyi50fgZKT8i5WosB7SA
XxhrvRR3sBCdw7TatfoXmj5UzHLFEDsE/YWeDLPvcNS+qRwwmQEHhTauCf78W171np2TQ6felMbg
lcWDkT3hBPkGpQ4UDY5yE6TjVonA7z6AVV+pX/IEgy4VC0obSHD0B3j6ABGfQ52O/pACpDJU4WRF
B05+mFAJLmUsbdo5cs89y6+4jQNUXaU5xabHqPwIFvTSwD1X5JvJLHfdqO0aFWT+wL1H+UZoNOxZ
E5QGu5InHbONo28Zeyq92vCuSYsri7xVcHl1SgKLasHYMYQS01PJKnAYdI4OTJ+NM60MgdXM+gEj
SL0BaJHbDa53IKFr0HY0m4IaQV3nCNmIa9XNtlT5UYnw2uQufwHGiLf8B2G2VwnQC9fA4cTcvqlH
5dAauINKXIyCuy1uz6wmDivt91gHPU10m2HGpSayZ5TqzVEaytRtdOOWRvZzMg13IOp/GXps8ARy
CuY4uQmwHEcQOYeDKUETuLotLGzUso5HuM4yd0t0iBDHIJCMsjhxR4r5GY3311qScr+u4aIHvUeB
E5S3dRzvzBZsJNWryMbXwtYxDcrJfRvr15HdeiN2gAWO31KkmiNFZAew5KGvDLAjKPwmTtHcx4gx
gK56HB8Ks0v9orGepCZLHVTxNp0lvHiMvXSQsCnS296qQMKUTK8FB1Ws3c/RHLoatn2vZhiUF+0G
+p83ppwc9ALNFUVx+QhZEnsI8jTb9/COgp9aeQ8g3XusWa8MGCeTDgAWTKDGl167GF6yAcVgS+E/
WriDfl83owWIy5M+DAhxHGHtmDiRxvCNpK4wtlyHNPtFMs2zK6TmqGAqVvto5K891zZaa7gsGl2V
Sg4UEBAt4wN64OVI7NbFXp9K7Fjqcojg9MoAV3Q1Ti8SUvspORcT9KiqZt/rxaHhY9BLzRVAKRif
KnGVAzWLYgCHUqBnleRHZL/Xdn1oig5zq6nP5BORQZg9US9LsDfAvx5X3V5C2SBR9wP+kzDgsppm
AyeNU0Cd0oLaHtiuzUg7DtrglngApKOj2oQthLlaFNpsbVNL44OJ+DAyoyAFY7xsOWatuOOQHRPN
cPuHNrFcbr9CYjvM0FCl07CBaMUuln+2meFDGQHb5k618s3YFttImYKaTZsCr7G0SnfiHDdxcWfA
b0zYcyl5riv9Nqm3Qod3VSLDQ+ztQHDBy8W4L83bot6Y1p3IK6wuIPkqGrZcRztN90Eu7HZpfZfq
2Q6/GEDl4mzg+DtoBQSDOblNr7uNzLxWb54GAsx6/AvHdCdVElQOMrcf5I2EMD7R2NnuET9E+rZS
GrJty+ZKlfvMzdT8LR80yJaNN6UG9ewBl0laNtSREcWQafS0DOKzksQxNE3N/NynEw9SlIedWsBd
ZkTXd4AMPPFG/2GZCUYmFOm6nbTbzGi8KCKo+ikjtmJxb9HMAV8DeDCZPiP9r+IczRM0UAZDDYAr
cSFt4EBKwksBrwBmvUZsXSevxiicGlkcghwb1TGIVbnz2sF1upN2JjqUXoCKTqTXKr9nJobGGojJ
tlkg8mQrW1sdmzfH7QXg+sxy9MygliIiHXeS4tjlRm1v8nHHuIbmte5Gjenn+nQk+iHrFVwYe7u2
TkZ73cr5VpogS0YaNxX1DcguHMmM3JwhdMm342A7udwfsdv9usJJMUGvZxAH6CMPci4Q9tyrbELO
xv1+jO7bkQfCHrw8A/kuUlwoWLmJqK5M2rsplwORsmN5tNgVLktcLLiHonQjG/F+lB+ZMQe/m0Gw
5xxleRr1IPUYb2KiHEjzHmeNE0U7jmijxqXG4Cx49V48C5zNFA8osjuoMWw0koQJtGGauvS6yjrR
JjrGAB5LSDlVvkENa6NYOE4Z2dO4dhVDcisEKaXYmYO2L9SH1Eg3ufmoIFkqopfSjjAjwjdKTTCo
ga06CDRy3rMiD9K6OCUVGOegFWM90w6UfS3EyrVfXWWC/OkZ7I5TZIXATBaI+wMR5NqdJZPrrFQw
Pr6V0xz55nXPHxrEYIQcMNHgpB04CcgTjxNfALjXZ7kjGFYVojU9MJ42Js9Lw7Wk0RnZHUfYLGfU
ieEqqHRLpsIdBuTBjRooU+5yCatLbUcuHkWb41K2PAWjlPH4A5oWSE+vJryfzIxBnmKCc8MOWAOJ
FTogW0K3IuFhI5dhZx1L2X7hIB7KCtObKuHn1SZDeKVOxyaPXUO5IxN1de3YVy9G3uE+fwWlaSBV
uavRTSq6EJpX26kaAmEWPrHjIxqorsVQQa1v0qHfF4ZP6n4noDhkqShrCxbiYLiGeDYRwqtActOx
DA0EWGZVbpJ0RCTZuIwh66H0YNgIDOF2AEetbkgqbXKtciC75+j2ddeZXqtqJ3C/Q3WvONmJ/QNi
M84Y5biSLczRI3uRUKcd1ZM6dUGOd9jX/Vb0faAVD6r+3hXiOJW6o+Vd2CSal+o1gi3gRMEJAzrk
mvnAvG9Vu7vK6qQKujbyNC69kCw9F1ITjhG85CARLyI6QyFCivy0tG4nNfMgH4n5I/4IKASm6LCC
hQmXkQlwLDXDuTPjwVMzW/UGJl0B7BzIcvurNO/TypQ2zLL9WinPeRztLalFfCjfR9BwNwgJFWQv
Y1/uIu29g4Q9AtOAmv05s9l1h4DTzqwAlc5Q6qbNMELHjdZXo3GYZfiExYIGzk+3aBhDVYAMNq4W
adMa/Vw2OE+4fboBw1w54u+pOqNe5ky/KNsK1F00ZFeUeSUmQSUd3rlWflnQP4KS206bEByCSgDy
P5Vjjz8G+FY1tjyI0zs22Ssic4T4pRUWcFvlTo9K3J3PI/aGjHVrqj1DWh9D5KGpRqfTtJMslY/w
CU43bdXEeqtrGg566xEb1auMB9DK9ATv3YaW+yQGuTsqyBhf95ma9Y6KiYsiOUXTk8HrzOGCeFX1
JEMUJ2ON09DB4XoGsS2IsWnTnSitbaJ1vh4VnkXuCqsPTRtl6eGHrb9NxeskZ2EEwShKwOU+SzfJ
WUB66lWqC/5TXEAYJBnaaxPVoLjKPaW2jqnUP4O7GR1USJLxifnDTSGbV7NWB0S1bUDZh+cB2Wun
3KCx2O4kRjZ5A7IqJpfBMAC029TA/cTQNpaG96o2Y69greFVsgGYigI2TF2R90eAiLJ3Duy/JG/v
jPY+M1/lqfXrAWFnp2JVJCPyixqJa6KKcpvYysaIoU1Za/khsdo3TX/TMohI6fkBCldYwzGotclP
4wjZA/J+QwhEI+a1MXVuixi9zIafaS09kAxDuFkMz65BZQ2RHbTEDCXshy3YcXZji2pW2wTGsG34
CRGGL48NguIplHp5JyTUKA3+nsQF4m1926u7upO9WEMMhmLoUF6nLaYYtByLdyuqeqMYr6jZhx3Z
EBt9KAtMiTrxLf7D0FtHyjPcuueCpjcGzsGo45JvwN0Uzz0ioz71VYXvAQIFQ76L1CYAD1nqFLb1
c2pjz452EI5xdbPesUy8Il2H1lPlyYN910XQOJNdU/WM/iC1jw2u/Uh6Nyp6KKMnaBEFSLE/bkq5
zR4lmoUpGuWjXIAIFdwWOiII8qKmmL0spsAc3tIxQ8RoIkqUa8C5RNDr7yM/GpLZoIKmeKmmhIjt
T2M3F2SRopniKUL2zBHmKyomv2i9RTrk1PRGLSYdki8cH4TdcM2aHDW1ZHy28/Y+ljDYpKawZUnm
PSTMHgAffO7y4a3tmKN1yMwE8LvNXqssl5Q/VeEPUojyoKdGsVvqTSAruoOrscVZgRiXm0qln4ty
N5BpX0HCQEXggTKs25DusWrsoz5BXzwu93KGUWmkjLK6UUd7Y9iHKWMHc0KJ+v9Sd15LjiNter4i
jOATOCUJ0Je3fYKodrCJBJDw97RXsTemh/PPSpqJDcXumRQxUTGuuqtJIvP7XttfZ+ntF8tmoM13
LaED85o/usmz9HBrMgNn/TtmCxwe46YVHn2l1bWb3lxKPPTPttN3Y/ciE+5OdlpJZ3MvKBmf3Wc5
XW2WLSdLznZOwmRZt83Wt8ftknjdNmyyg52O2SGwyldtDiyD3kPWybNd8o5XMt/U3vdwCc9GFe7C
Vr2Mc/WzAfExbPVch/3GzdNIX9vixzClewv0LMyoU1fASCAA9THTZjSOYh9KkqSbcDfYy5mOQoa8
jnF74E1jgPUddlny7YpHt3zT6KGqW5xs+6YycUjq9mVWE8/GD+l907a6a6pPXo5zT7Zk/ea5rzgP
ecpcgIcvqdpoKbm2CjLPMzxuuEkp07imHqB1OB/ZkpNpeJ5KzgnlUv4abKuyJdfTDuNiDe+ChKLr
8FvhP8qV2IDuB21o+2KtOMLRdFvtL09aO7c6Lcl8mGz4Xh3GugsunpVvLd4iO3zS3RDlxvTqjHsj
LHdmle56hpPS2+BBjSrBZpU3u6X4lpZvKztH5n0LEeiOgfWYGBQyFb9qCIWiWuPKq+MhhREJsuew
MX/mU370+6E7DmE3R7XldbvSD7aLJPlHi72m9icYyresmk9LY1+Z0R+0TXBZlYppKxIee1rwThoR
9WayVyOuKky36Gb9jaUrK67LADbdhtGwnGsRGHfEUL5kKywEizhPn6RWDCHtYNRXNeoBMC8Ql8FI
SUn1w3cLu9tdXnAy5PWHFPlbPxACkqb1g1vGKH4zgIzla8qwHHb1iUtzedQzB3xQ5O/UjqEKEgXj
aOgcZSUcbrN5T5QCrWtZb0U9v0HQ/jlOtsBCdLYp68FQnMgDOoflOGX6VHVkZ9w0zvlw++7I7FRU
+9w1czru4a32abCcXCXQk6YnCeJk1NaOAgkWUPEO2opfzd/IforngXgIMD1RfCy2cXR7uyGovAKu
6NZ3mqe3M1XX5z+/gKYmm6owL0USPuYO3hXXvnhdR2miM+5CP98bDKOpIHU8wUeSDIdyzOLW+TFx
40PTZJDlzX7ICi8mNus+9JsX2kjz7tSIVm9UHXz3O3dTN7PesIdsnSX9XYw8+eW5kTWpzsYP4jCj
JmX2AcG1gURTAwpDZpLbu5hf5zl4p5ZAbe2REXDBpUv/8q4OAZ16fRgCLzYj3SLhqI9ei4lLcLFS
yKIp3qONce6Kc+ZzBDXzrSvzwgt/Wco2yvOPGsYtRFmd0cXkZCQ/DDX9ctzafFpac9iXnEOEvqIy
i+cqM3ee4d16ARTD6sIDAcRz7QTqUiMYvI1NRHXDsuyUZXpY5uzsUdu8t73x0WqNn4lR9IDd3F9G
liQXkaioNfvwkrgIbAYx3fcGHYGJ1WMsL69ysawXjGE7b/brA3C/t2u8a+UG3Us50bTqlKDC1gjx
VoYMwel6nEYDjHoOgbj8hCejmtApSOepSLWKbekf1AJguAp+gDwzszi9zF4yR145zHsPo3Ox+E9r
OsRtKX44FuTYDMN0Vx77NnFPQVJfljn2rGy54FGTbZvcqzX5nHWHi6vjNm8Fu3vnnv/8Yioed6Nl
6TOr/smky/Tsr/LVLV/TRlTPpji2am12Xuo9Oplb7K1wh93peitoPGTB+Lu3/WDTe8NR0jqz04Pw
rkHrbpppmA69wfvThiBGvldxUeIJOq06tGMqU6vNArExtuVpGpck0kEdWeaanEpFJa8Qst+mvUN7
ZD/sxmDitLezdF8n3AKC12LrUmJIj26+n0Xz6mWiPYZjeymdNLnYjs3TK8i2QgS250d7G/rBjszC
ixoy+zc4ZC+hQT0NH2ge64qtlvwSL2AAp4gziNISCV+3rGAHOQWbSzvKzTqWxVnJ4ViJuYpD53eg
ZjsaFP1BSeODOs7qS8BuFrJuduM6iThwpntP9sEpqYz82CfFD1oUl+2geSHUOPPr8rE/B437IUO3
voQ3EKpi4OvprI1Yz1ZAzGvqMyuVTJtqHNaHVRnqmAGeJ8EsIjEhplROuOtIhtnNVEFuapfP9ZjZ
ByUy3jk73IcNrJ6Yqubo357SLpp8dzg1Re1tKkcoEOcw3PdDfjWycFPU63p+cNYkuyvkui9udFee
5t99ghvjpHV+jvYXb0X4VgbzjZS2EY7W9cVNf1Y0hT57FDH2kvFbdnGdVB9Ea1wF0VgYhN+C0XD3
YVZ85qM1bPXg653t8gOVxdjzcvKDtrnzkHecs27hlocygLkc5jrfl9eM1VMCYoSFeMvlaGyM/jwK
eC7fscZ9qKu3QfF9iWlMWx1keaTL7jxjnT+QH74r6+yn0vKZSZ/SwZQZLBXJQxpmeN+gJMO5WRnI
AOZaPoWtmyws0tk9mSuM15n9EMp12lJZm5CTlL2OzjBu/cG7wrQkD31oc+4XA1bjgQEgQwINUEjK
hBb1Q5LqJg7D9isXAcJycvIaj17rVqTNobeND0f0Bog0I6Vvl5e5GN5rUcb2MDK6U5J6bFf/uQy8
hypriu1U0w+f2sOxqCf80ynkeyeJ4GsyX0beQPiggbsB3mf5nVhrTIVre6waUhIWTpZscH67UORM
otND6hgqbnTD2al61hngiD+/OJkwecFbMFz3YbJm99zfsM4hr38YKRo3kiuc50VDTeVZcuq6lrH0
yO6QHZxsZnVPTgP3NugECkt/7DE4ilnutHIeJwOsKrnlC8xtfx393TAUQRQEbrPVsn4ogkBv80Ko
i4R9tRKx5ThkjR0oFTB6fIIqNY5G2emod0WU+LURmVOHN0NsSMnOz440Tmpuk4Phq196nQWgXN0+
BYMB/tgap9VM+axlJNSaflNSGdO/kX3eghmVp86seM6G9mzAtZaBYCnz1LTz8SpNDTkWi4miz/W4
b3OZkjmILHscqm1Y5zv+VMWeyudX5Y33jkpC7pMW5bZhnsfuXBklxT8tlSYTLaggXvI0Du2h6NRn
YnrTLgnS7zBLzBwrHwaJXX5xRYxO5Es2bRInQfuQZJaMzCGDUFs7gqM8xbjEIo0at0LTQJ8qpcEn
B5HObl7LMOYO6feJ1h1F1wEJJwMvdBOoqNMTriQsnzsnzT+MvtnJ0uiONPi+z0BNm9IO1GHgJpPJ
kNxbqFRsYIhd2YvndNJPqUvekGymYyrJBhVOzf5QIsmYfCSOyjFhQuwurrqCbXEuafqGSj8IO+Z1
zukK6I9mtrTnPNce2UHB7dl1rBffSaIumeyjm+LzNVzxbBj1L2MshyclvAVyqeQlUSki0kWEsQyM
+tnOE+vJY4HZtj30wGQP/qFV9j6sPe+MHu/IK2jsl0SinQnHuyzQr0YR9Ie6k8vEQuEcKJmVh5nT
FrmO9E5i9Y1I11m1lbUIH4sxjeimpklJBtZLhyqKPbC8b0kUw7G2eh+1FxcqmT/tUHsH6aDUGRv1
IxmT9HMt5DdD/RSjyq7L2i4vVVsh1CMjPipz760fO/HiLJzZyZghrLn9Y7OEM/vn0EeGmz/n0uGE
kQWjUa6bw2h5BpAY9Fyjsw+epm7fLU0QF2TsvORtsmcohkKzdHPyy5I/ekkSp2W27UMzN2pbElMQ
p47VPjAh73LBPatsN79mc15cPZksu8TIaPFckNDWNYBGSBvP6c8v4vZ3uS+NY5DdeZ4SJ7OrwYit
EVgwyYj4kuZ3SZEvMRo1nIuGAliC4c5d52JbusmJSyV/QJ56mMGdT6nkJOhgtqK8tbxzkaXjGYUO
4aiTqK9rkLZX6/ZF6mXcOoWZH5KC23YoFuPOp4D3ZcqSOHPD5WVykdd4/pdjFNlLQoow46Ehorxx
VCTrztspqwSe95V1QpFQkInozfvJ69ZzrdqH0TLEnQdtMvdxUtn2qemABZaO1TFfq/LRyux929c/
6bvurmVZnJqUVVPYyPgx+F3yvsiQzFSHbhjHO5ftbu+05ecKvJYstnyQlkauZWb1w9rMv2WTNRhz
be7pvK7f1lSpXZlOgsfCc49pFgyRtGNnXEH6ROpGdjN3L3XrftJ/zeJWe/Wx5xp58/yCjOSit45+
BmNtSvXUGUVxDnvQocCvn4JyrJ8gZbfVRJZd55rdofBm8RJwL8XO4I1RLWgBZI6ujir3d01HM/am
yNodii0y6fLOOfigsLFqGh0Ru22dWqf6vbpFdi6GQ0501L22WxrYR5qB52WJ/dBtT4xrjxLVeTxr
bp/GbKDaFJVKmPazO390vq2zvUQZtJTujOR+bVrj3rp9KWflbUvLfS1YDbYzI9SDzsz5wS58sCeY
JMIVp4c//z1d9yyv461oZRmMqNGl2HSeAPMyS9fa5mUYsOJ78opq7cx7MT/6/jg/ekE6nW3DfVt1
QYWlySVSNmF/det5uDZkAs4bKXMCMggmCQ2k/zgCL0ujwotZDhoKYJARCUva2RaDU21GBu24Wz3n
LvQXQkuWxI792oS37xf7rXOSEHxMHuqmEA/OYvwSEKbcWpV9782hj0yvAM4b1TfMp1M7dOyGxXLJ
5rC/WG3NPgDqCckm1cEs1yryTU0TVs5/GKv0HYZBx5O9GJ8922yx6rvGZZSdJtKsQF5g7tEHtEk6
RI0w5AlDaPoydB4iosWD3lurq1niLEZ5AKi2eBRPOqhyAm0frYYx2x+aBPGd80H5u75Xwc1LLkuf
CameLgTJ6E1Ds262QwAptnxk1rvWGQ4DaVebnNSne93kpAWlfX7vDMmubITeZatcv7JVRRzcyTvt
vOhxSjSHPL/fUeMypk3qvkz86U2sXCPcQIfCCbGJEWv6QB25eAgTgOq0MAD4MEPBH5jyJXVm79mu
tqq09Cax3PVM+EvwUhfuobR3qN7Mq6d7pjIEYltfjzcvQMUwodwFQG9OWbqDNkCLNpZxVvg2mHDf
Pizj1B6NBLd+k1mQQwBAJ2fqmo/utpSF0N0zQspV5suDKEEx+CWn/RwszlXm814TM37Kzc7ad073
LUsc52rA0EWl6AC4w0K+JrnoHhnJX9LcaM49urW4Sdpya9VdtZ/RkG2SAdh6SZL7fGIkJeAEdX6d
RzRpycNUz8+kMjymQVfsvYGY9Nwt3Y88t/dFDQa/eJ21cZsKqMdOOgjR8adoK/GRhtNVJ/594JN6
k41wHOmcl4d+XqxtWnp5XLUFi2Pk49S7BiMBkbM5xlkf/Ooq90l6fRG3Kz4Bxx93kit9o2bvYQrX
d9mwuvqpaKJpTIKdY8hu183wNj0KClzWilN6Wj7Mecpf+cZNp8z7Js/de7K83u1EfdWJ+ZkPyxsv
UL4t0oTMz9q5LAHCkFRBjalquqvNJnz1Zb/Lwsn9tozW7crh0pxr0PJUDjgqTBGtjiF2g2qMjatp
kbet5mgH64V5JIvHIIfaHsdPWw3rqUvIFOkq7yUTo94acqKuw/KvBT+jUWCrK7Pa21dGCvFqXYKy
ZJBqTbRkevLZiwAvJKeBOSQjOxnrR1O767bvTHRttinPnldV+/qm/CqzjF1hcKdYO0pe3DHs9w3z
rAuFlqQG/IqX7djdyeotHbmby2ba26Z/XOR0p4Nx4l8H5bFM3sOw9x6z9Asp7ZsWS3JohuCymIpQ
oaFF78DN2aUm6haTDoTp3BWFPhUlGp1hnrOH2X5WqZIHd0J4IHpxRYI0bZZV9ccmkCh0h9yJZvwf
ISCiwzyOFm/TdUDlaQhKWPakyXBWBMm7YD3dmqJ04sW207OGj48qE4RbjqNzIe6JwLegppVJdc7W
TsB8vbY9k5iw7hoDpU6dHAMkZldEw09Zqy3QTJb1oa6mqMhEHaVE4CIFcToOFiiDIHvpukRdZ+QC
8EfSi2xzQlGWDSaaFzScjXDKjVfxcV6s/F4uaXE/BHeEuVZ7F2h4Mw9ewkDehBsVrvUxh6/0KuAa
z13umjUIonkVZ3iK2OMHvuTW16Kc+q5sjK/B9HXcLyLdGJPoImddgrjK8u9z1Zsn2S/HKpz3TQUA
3NcXMdG8mqY+yIWZNntl1vIYpuPJGR/HWS4Q3K6/s9qjmpuv1UcFGszf1E02U7bWL7uwPXRHYJhF
gQayz3ub//HeLKvmbCSwCIFD+L4NJ3YRbXhD+HraJejYPIVzdzHH8F4q81dvGk2ULBD5PYDlvBBF
6qLl8zIuRuRx3q7LoZgysA8fIGfTuwNoURa8FgHnYOIjtxqBRMq+r6F/aWMKcosXzVqMZ6An8osW
sfFqt0IjoG6ag1Kfwc+I6mpAcyfDosTeYvwGGXFFDrO2WsZG1kNx0DXzKDv7ndZrC9vj7xICa+OV
NfpgzI4ft75+JSnrdzsM8yXM3Pli3L6EthE3jZ8c2nRlFWG8j5tiSaPMdfDaWv4Bn2C7k77zMjrq
wrjc7d2FfWaSDdfn0Np3q2WvV11+uCHZam5SxLNZPsEZzEhlluW+m/DI+IV290qHVJM6wtkqQLqi
tq+p1ZyTNNGH2R1SPnia9i13+e1WhnhcvTZ4NNTkxdY0o9cx5rtB5+lxEjkZ0K7nRhZhzXuADNzq
k3UUjbmdATdPzktqrubFq4ZIucOnPQI81QEWoeYXB3kdt4FGyePNX0UAtV40zk/Pf83CGTIqGNb7
NTgW/Uc2DT5sRSB3uWYg6XIrqpYeWeaYl8gjw4LprkaWyHo8m8gqRB2CiHOFt42+4zjfIP2djwsc
eukzn6zJj6BS6thYFnkRVrldpWVuTbvVwPrs202SvTnuu+khmrBHmLTBj+0eu4ELhJf7yMcHqk98
FBBrObOz4gJBK8hg77lsVpNRHAvHWrZgkOAb9Ioh5fBiUoHdTV5wBBqtPE+ubtERWSUVCUUCvsmC
Y1UtwK6u8qi1lYtUoLjj7Jp2uYTuToxLGLTWyZJ0rdRzsO+bnve2CuJwyvBmOI28tFI/Q38m0eIW
pFCmrH9Ori59kLw0vkkWZM0fJECD5TNHGllmbjEkFw/9j8GNwdPta4XcBdB2Gwgx7w1jnY+tr94C
IKX9ZKPQdFoHPgpdht3fLmkG93pFSamSnGer8uZLbcvXsXef7CLv791pPDtzeuXs/4bp83turvkx
Ya6bq+Kib+4ESwPmljeOu1SGxQOz5VWNizTIY7f+yTFrRG2K26Ia/ebAUn9RgAqnkYEF2TOkm+2s
wEk7PAO4zOwRQSKKaLQ4xRmxtjws4Euajq2IZ2DcLTnJVkH9s0Pet4bdzpFIWdyc690aJ0HmzX5o
/PHoVelTNXVcXpYE/9ca+yiTYsKqs7EWBYOfq326XuY1m3+L8bMeLDbjQvbXMP2VKqINRbcw6WXm
JiSdM54qTAg5AMg2ZP68LZkLbxm6fgGFsIReu9PBYyarnEk6e+2GhN224XG9fRtHJGGt+hKOJfyY
k/zKbent/CnmdrdQ5hRxM/lhZK7OvOsT/XNKMxQbtiU3wiX3E3mvsdfymBfDHgc4SiVr7XZWbhS7
uldWNAm4xgzeabu468LQ1147Zqpz4aF/6N0owcuwdYuXNm/rbShScnnYnXfa582fF7GiVClEPOnx
xWr5AVOxZHtvbb51PY4HlCjezgznpwDObDc1XYmnZVC7Yk1/jTgdKgCRk2take27iBHCprvq7nkK
+MADamexHLx7yjaraDLRBvnsg9vMR38R9K9JgiqV4WvcmHTzlG0NzjRxbQQ/R0dojiMCoJfxBynN
5Eq0CC9gOti989C6mGs6bWYrv4lK31vicP88BIK6MNkAbvssYHFWRA0dMLF5UhOamnxdXnK1kjId
ACkjvpg20kb0VKKL102/bTmKN7MD2CdbQjms9T0Zfd5jUAL2t08jc5p9n/7SftpdDMNC+FwFxPOZ
49HOx++95Tc3lsc8LE824Ru7wVfTNuuBe4MKdtFjAU/hnsQ0qtMw0QpeacVImJnfTFv2UaAcvU0o
ouxbj0EsHQAieLvDMTHg9QZ5lwT9ZcpKfQi89su0Nbaixgi39rDy5C/qxTU4K4ANeIFGuvUEYj3X
+4EO4S0Pq+5TOfnVlcL7JRLjGDrPYaH0w6wT8QJw933ioLqkuAbmqXoURuoeqlSeyKSl/SWfyues
nR4GXAA7MWS3kJ5ZHEDFUlw69feqtF+GOV8ee48ZqH4NunJ58RNYhxDudtsV3pPIO3WpB6Ii11l9
d+uaPNaHubDWg5fy7usbgx70E9JHVkGaejyIYZ5L3hJgu1BihnB8wwQ58q2D3VVvBI8GZ8s3vD2Z
L9nWJk9nY1q8JH8aBv/yLv7NmPe/TJH/9E6+KMlf/7RD/s1G+V+zV+5/qZsxUf/zl/p/0lmJz/l/
/IeB8T9xVvLJVH83VvINfxkrwz9cD2VLQJ5ZSK/Zre7jL2el+AO3EWE4N/DhlsfL9/zlrDSwY3rE
SWPHNM1bCLKJH/Mva6XhmH/4GHbJfaXhgKolknT+40f721v4n3sr3X843z3fIyoXOy6h77Z9s3ry
Y/yfASjQzG05zQK5kd2IV1sC1G+zJAziIUi6iNW4y0lbbjSikm7ey7AeviVds5ywp/bnjExQFAVK
Bd2WLmLvCMdlPHIo1/dF4rRnttFq3zh2vq31kvg0UFjy1RjUeqTPmUgQQtGai5fn1M1Zqk0+5jpY
6aVa0xyGrAjTfRW29vvohnDWZdP1qDC7mSm+zpJ12wkIXUNJK2q6Eeir86cQZUwxYfTi73/ajb3s
ZuL2f1tQOOgiUns/1EwioDQmXXpM2cG2XpssHtpChJvMd+wRVaXtxr622oPulfo+l331aLhV9WDM
ckDWjr7h2BrU4Pm94XyAxksDTsqdUfkOJGVVdXdnhFBrFAZW6HZza+f7K081M7iLMBtFd9waZnpO
p6F447cAg2dTvOR15p7r3Ecn2LfjTptFwzQ1OZcpHRjbtdlum74IjoTHkKVOBDubedA20wYsChWy
2+juHM7Kf+4xkZ9ClpSPci7HC+3CmOTWtrtLSTLfNqvSG+yJ/luVTP0RtyUmG69Qu2yy26ibrAaj
QkWEypKwkliTfsRLOD4HQaFe7U7ap1yaSWSI+SuwsAUpPa7fXTaIp9ZJxF7VTnFJuzK7Vkmg082o
BvVm1L4XhV3g/pJ4huFoxjxq7KD43gfIVXNrqHcOi+CrxfSF+Con6XRI25MZZpmMezvXX848Gd/T
Cvn8RiHciCYG0riHSzuboutY2KoJg4xV7ks/dKBv53rv2938jsqx31sdOMPWmpfgkC64Ofn95K/a
EenPodBGVDZehZun1DtzLMXVqBFkJwF+vszDo9mlQLh9W4fPbDbIoJ1yeXD7dDhVFiYVZSfZvk6B
IzZiSN2f2qhKgHed7nE5fg91TZGMzGuUUBPmHt/op9ciF3QvVWH2Kt3ReGci9i+eCUW4trr9NFsj
fZ+IsIp6eGUbffpsPst8LL47lUEoWW+3h26dK+Ary/wQ9ai5TasMTViaTi+jjzgbWGq6L0zgBgyg
xYlgN4ZgWkY3OVqfB9ARsQsrz4nWzhD7VpkG6q1meG9U1USZ4TdR7ZIknNsqPDqWbE/u2JjI46Zi
5+fp8h2LrD6qQppHSCJgc81+iFRUfqSjDC8Fs0jMHuNdAqXsuCaK64xav97US42hVIDN2RU1RoS0
9VeFkOCUJglVIoAOOD+Q5DkmRoiyqAcwy3X9kutoPNbzzLwrU++waladRWAllkvp7LrSZjuc8/yS
5iZFYV2VXfDyQZHUmHcBVoqXMFTyQcy9sRVDgcrFKsVdNrThteoqcW/2Tqg3oz+XcYNgCDeajzc3
L+24m/Bo6LTvgJn6gvF90jtEHljH7RbQG+Dbv0yB9ja3T9O+n2zzEXQaL183F3uBsOlTzIk8tRA4
b9VoTmfTTsujLRJWL0sb58JOtY6M3m32js/uN7rWcs0tRFO80RNwYxBCoUFomTX+op5p/b5hj7uu
AoK0qSRzfd67wO1wI42uww9HWfNunPBLe3bRnIphSW+flP41NFRPAA6P9FjWwbEtijHK+aXO2Yzf
JOg4mu1RBYd6COsXrRFP8Kq48Yhz472C33rigWdYXQZx6QsnOxaNqy9BMuCHRLq8PHlZE94bZWNF
ufIYJgH3ML334p4C2JJexgrM2rbpxXE7/K1OWp3rap1iBzLuMZSDTWyBzucNByhqbRf/upj1+jpp
UJmNmthSvFr7Zz6xqIYnM13ecY5ZXwicg88uTK0v6uJMBDt2fhW5nR3dPKCs0dE31S6MfuIyNLrg
ifFkOMVL47ZoTx1hOTtHLWBYo1N3r2Nj+OfGtZcH7u9lG0xp+M1fF32pHJfQNttCxcFwZkfBoPIX
hZUuLgbXfg7yDAJl0dS/Dku2nJcKFcSMLhKOegnY+rBIO5T6qoCcEiv/sioiDTmTgbP02FLw2HRL
eJyczAF/XMdqa4ZAvTwQwb05zAjSG3PeFK3sj/aqhoO0mItJrxvu+9VJjc26KB25zNhbYKPlsJhG
f9W9E2Bbhy2QniRPT67hgZoDLrR+xZkS9ohgAjcDl+2zedwXjU7epcX3dM5goxprg12wVMZROXaK
Dqgu3olJDHGTgoDuyoUiTCMrpx/9YsxRUmSc4ZY1nYcOgNCsG+s0LNAwsafb+Rhik3ya6habUmJm
YLirlfdJlJr9ELuypD7Ew+iTQ7YD16h+7/lTfsGo3WkMD5gABsxAh2XQIKFZKdKjmwzYvP77E+1/
bVz9/y4NxCE85v8ys/77v33/qv8+tN6+419Dq+P/8Wcm2L8GVcf7A6SZojJX4CDEav2/B1XH/YNc
coJu6S8MfeZYAmT+mlMd5w/zFrhIRAhGJYoY/P/OmHqbSP8eAYKOmOXFAzB3mXlN2/xHOI6famu0
Q5b6PGdwpKVGIYFy0M/hUyt+N27qAnj6VuQYHEPeiKO2dfr5AiF7p6zxUKssuXn0zd04jGSDMNLu
mdhQzhf5/MPmOIgsdAQUjiTXxtSYsa1UxBAQ30U5w7Stw7KblvWHNUzt3geE4uyAKIB8ya6F6zmb
QfhY8pHm70qXZpylcPyvZQ32S0qKe2kgaWov3pheFgQNsKQ8TdjESvvAD3mWI/43otjkrYQqaLxT
36nkITFxGUwWA7HCsPXpJUb/yfy6XO2uHXZyUg0BHDVTm3YCvEflT3R14b2oSGjCvoHjpE+9V/Qo
3Ijr0oaR788ucgL05Ke+Roi/yLT8tJ2W3d1qrPHZCCvmkEBQCgcbvFkNjvvWJybVWsk2o11YHbuC
yjid4fFzwTOnLutx3kATI3C+iLBLD2NToCYFak5xenoIKxfwNb8dIYIc49NR7bHJXRb3gs7UrBh3
bndzgajSJvQDqQVY6GdmE3qr2//J3XksSY5cWfSLQINDYxsAAqFS69rAOiuroLXG189BkzbMikqr
IGc5S3Zb0xMIuHrv3nPxncqB8iBp0PYHGbOCNE77PqSpIQH5dPKgnr/X7XjgEHfHv6qRcST5lTli
QK+aKOUUwV9ZyWZ0l3OMOqVh9m3SpytriY9BqT9QWr6lq2M6Zge4QVgRXN+hnq+NYFG3asArNBfz
Npg4BIZ58o7bHJt5J7dHeA/V7RBJuR/1Y4rgIRucQm66XTtiFmOKBNd6TJZerEmPVqIXTldBMhlG
jqJthMtVFBza7XmtqzYD4YJBPDwkGa/VMqmnl0uh7hUtRULPmX0v6S1tqbnKvZLUm11k6FBEJvup
ljB9w4PJHSvF0r+IOT8kc917DeCDta+MSUxvAGUU/JDKxF7Wi2B4Cw3lxY5rPKVtrD0F9dhcD6kw
79rcWjx11ogIDZQs/oG5u/JwxWheZIhrUaHsUibrTVLhSehReCWvf2DOMLv13XBwftekXD5awChd
VeXdYffpqKZSPw2y/qPQS3S29STBbNEtfEHYJweVCmulNupe71qVIj1bSMH53KW99C6GBR9rlESU
g9Vgb2ZJ8SzkoHfUOn8v8ZZNWKe8Jl2+xfSOd709tMelbUglH0KcbrF6E8VW7ofCnldOifkNKz08
yAXxo7T+ormZ8MtxUkbIqTwlVJCKKvuB3we4XNguvtZk8m5oNZDLCZWjOZD7v7Sq0o9Sx+EQxQum
Qb2A2yFa7rC0OsOaOOUEm1ZgkfvUSjdxF2I0HprrQqqPdm7+COjxBVrVuImS3WvlfIBBuy0S42jb
k1tL2km0a+NbtWsnj/XM4VIebERooTkd8SYb5olak9jMpB1AMyoxngyI8qne0scOlGsNuR7yr+bn
LNARLlad3yhkpMIuqPBGJympuXUfcxUXN1nWqpvYLnd2Xuyxejc7ZZRRNPbS7ABhFtus59zblujp
0Ojyz0JMwAsDO6j23o0gU28oAALQiIrFUXgFHoJX3elNDV8Kdm4K/uoOTceqhKThkgX9SxNVKW+R
gudqUDEbbvOtiSCkznFeMqtQ/tc/Myu4VbrqXarx+y61dOLEe4XUef0fJoqn4j7Lcnrl9eLkapRs
RJnO6PTqwcsD+rZTM2JZ1r5rFXGdSUPNr7YGIuyQuaFkridfDtUHAzUYrmHM8I2Oq3ao3oSF5Hzs
r2M5fsMNzp01Ee9FNj8s5ULHtWgReNGkyAP9qquC+yCPWvxYAd77ybrSUKVwnIJuED23gJe2Ujzf
53Wf73DBP2oNTKTcbCjoN80dFugfmlW/pXP7DvaD8Kw8xaknHyIpA/cj929YGPccl761+gghoLWe
wiWk2GqMN6O2PBHajaomxK23og/CkMswYSykKfWquQ0oLmyFEr0WSnKib1GuZu7SNQLe05hLOOhB
CplDhoA/jo9Lkj1KQuA97YaHpZ6K9SfZlUF0E/OmR4SCYyLdZlxWbKU65Mr0HS39W6fH921Z0KPH
+6m2UojdxwDeEl5nuXXKqCHoCL/YiJJ7SEDfjDiHjDAWGvJP5BTcHeiLlMYmUjBwmW1zG0ZYE1vb
vA2lzluG7hAkcrqp0vGbbik/J0t9QIH1V4WyBc6LcejCNngqG3bmpTVPISCcY59J6DYQPt5rEWAZ
POZuo9P4swfUPdl+GKytzqxBpkBLU1pyhaZ48ZgITD3kLZqe1SX3TJCjqLiXltNRDbJrupswMYKP
sbIxeBSZco8cPsfcwK0+Gwbbq+0OHHuoOzVGNvyUkVgP6tc51jFOHGvWXJUMm1IvH7M4gZtQ1++9
Vh+XWH7XqK40CzqsNKeeoLhLFbCRkhmSKereUoHhZVO5bfPpld+g8pKYd1oFGr5uJXusgDGkJi79
cvY7QFWjPuxrO3/SZaZW1t5HOG38QcQ7KGoPlk0URmGe0gVqBLCWVbzTZegdcPcALtth22G1kG+s
cYZt07ZXcpPdRAWO70no7qgruzQMm4O1KD5KIRbvCK23EJTj0ie9wMM2lPVDEGW+LLInOec7j3Fw
Zitextbxyw2W5atV/BFk9nWaBa4yNLd0CsFER1fkXQuObt2y7RIKLtIMgyvr/SZdESyTNe4jrdwj
iX6zV6nTgvNlTMRb1U3U2cLIla2amhSSUUhwrTSeuki6r9RuN2bGx7JgqMmQyhatqlFHR2TNQ3lK
2rtNu7j1UIBXka9sdaaT0L2Qs7RPQnqttQQ1wO6XH4tqao4aV0+9jf4qkw34IUVib9q+2tUF2Wxl
ieyFru+H0knbziqv9EDxlj667Qat3wLuezZ1Ijv1ZmdzRqtL6SXpJb+Iyog6g13v5Mm8EyolEBmP
BC0rP4obX8dRrCiSixx0Z6YaS3t8HVVq5aW4F+aRW1Xgs6Tzal8JEeWMoeOLUOmI8Ywp8URZ5gDj
hJzCQufJKroZo99o8sw/DfYdGbhq5plB4fYJwKKx1E90QCXrZWGZUac7qjyPAcdbKBrfymbYzujE
TBp1Nv9BVh4C6ZgDvq/pHMHU8Gd0EWpfbox2h38K5AuSjfhnBNh3Np8xTba6doUP09XaiFP490W5
43vDNvwwLrDcuuphGAtXjz7a8F7PX6hD4Hb0lE67tvKnLMEEdadZIS4ZcTulUBly2VGtcluU4YH6
69YOhlutCdwSfJwxys7cDq4kv4XDj8ggmDDQNlB9IHoEfq+Jo4pAWSoKTIiQVbhwo7eJkAEptOZH
661v3ubxxRoO6fydjrUj1JuF05IpnagjGMl9htEoqo9RbvuN9Tgb3+viiimDbk4tH+zuJ5quUO8o
8aIQjvZTc4+yeiMSrCI5sq3JeIiNnUyKwvA2lT/H+luk8QinXvshmtyz8ccXBBTT0EnCjMZc5RQh
mLfwvZYtotrRjzb7qfzRiZRfD5LKvHhTT5uaG0Sfp48VnV8DuVeR3TUsWO17mDxDipLYkGTcmIne
bMP+Vo9eYz4QftEsvS/wk1qZOET5zhj6Z6NJ3BaGTKsYjjogioSD36dPHABcuGnFCFFOBran4gzX
T90cHiiVAECwHYn1L8QL0ykkr01E0y6Tmw5ICRZta+LsbLTDLE5V9CNO/tLm0qXnr1FkwXqpKI2j
5uau0qxNTdMx5LAgoekQ8qYSEaUksW2M5SPl5NFmfOP6jzJq0Qun7DRgz4D5RFm96VAqWPKWW8Jd
zaYya+Qa5XPnVhHVSivf5ZJ6HdJAR2EzJx84w1zdUDARS9Vtm8EkQK0XKLpbB4IwjeTDDE6LcqXP
wdbCJl00hlOoqqvrs69T4Faou6N2owNie8kQvQRp8q0caJXK2qPUq9ctBuvwJhNMChNZVDZQ4edU
aT0tae1CArBL2iP8m6GJHwct33N435f9m27cKz2+WIgLkvVA3bKOeLNRKLx6MsE0Yv2sY3+oO4hA
+utidgdrTrZWmu2z3txxxnNGoGRRvHD0MI9tnrtGGr1GVQ0izX7sW3x3KpHFg0UPOpswWEtl+DTG
zdbKuttQLEBf9DbhOI3GK7DtZ2ErtJbpP7bhLpiXbVuNTk1jJGELzWr5p5zEfyHgO2iJft1bxmmJ
ireRVjeG1eC5rejaJ7o1cd3KS7yy084y1ePUmU5c4TRZTF/ouQUghUx17FQ5xV8lWu7zxjxIA1i/
MlUpck7JWxvLbjEaWManwYlGNm00IV6foUZVDAnmoGjxpNj7rk8+kNukNBMCX6/g9KxC8ZTtlV/Y
CZpjbj/JJt5Eq3toW/kYSkHE82Xfgwpgzlx4VWo+w6E4YWgaNoUS+mMdIVkOd+AXjjPI31AFhzWe
ehskRVYDOWGyynN4nJMEOk9J3wkW07yiJpBw8tGXSHztbN07sKs19dFEYkVbeDvVyS4agytZ5SBW
P42g5kxkx01zxK6Dg54cVYPemVJ8q3RODZSQ2bZ3JqTPxr6mrr5Vk/oFnNdJlRYkOcyStpTfanRa
SYJzdl5UbNIFDthC+VhiCGOKQrMIRVWqLq5hFY5CdZTDL8YsN+PPLYWM+/nHIs/rmlwM2V0woB4e
7mTACIYOQiQZab0knqrLm4WegEqXYlD3U1s9LXJz1MBt4Uh6LtrgSgu5sZdQGGKuKqrxUOQGKKgu
xOpEw80d5NqTtWDTDjaqUc1vohHuqcmafYW67hCNCQcfo70uSxvleXEMBmCF4ez2K5kubXmYGIxD
xcV5s8TKQcqkral8w6vjS6wCS/Ij5ao/WmATsk033PJ0q4tyN0SNKy3ASTnVeZbOQY6gxjS4Qiuw
FfprUYywMQClOC1mIcAQ8sMAhWUWg0ftAgfjID9FI8nftGfLDVdTv9S+z8W72paertuusGi5pfjV
VMufZtWX4h6iJAh4aqpJC3puOFoIgJd4ftLHDHEmXCFhpo9xxT4xZQZcJuib7lhCQAnQIHpdxvG/
VHRjE084aPOwf21TLmCNOb/UTd/cGCFtk9Cg/jRl+c9marbCoIxULj9DedyN47TTa/MvoVbfgsiW
eXMVipQa60zVBVdUrKtHpGQSiFuzOAh0YeA9CirjosHslSZPxTxzZRM4cSoIsHQdDDcvROYbrOnY
fJrdgpOPMBk+jziP6JriIc1y9XEUUGdjlcUX35L1ElhZszcnA8s8cEYwvnfoQPH7csSrJvmnJrNL
2Gp8sAsW/Eb1xwaSXYlSxwtavXa44aMXCSLlI22ngCNFa+6sFjpjKEdPXW9jZu9GisxBibsGsSU3
fcQ7Chl3btNrsds16geMBY6f2eot1EP5+lN99F+N888QYrHC/D/DucmskRWa8fTIFU01zTNWdk6F
sR6hfDgrCZ+Wqt9zZLyCHePiL5Cd/8NooJOFKiidyrp2Bn5vFD0MogmgWLTnJO2Gh2JH9e3v8KFL
wcDnQO71wXgk1Izr46n62VBDQqXSrCn/G0rujVPlDJuXSXtsqqc2DN0/P9c53v18rDOxATciOjcZ
Y404mXT5SqNv9+cRlDWR4Px3+vw4Z79TRk+WdYshWKl6b/Rgwt5FW2qtZNXCKSVRT3LEnbGZ3Xjf
PCdHedceYcn++a/4LSXt/EHPKOcyNgda5vwVs1/szW18GDa6V59IP3f+A1L977VxnYBahV1aALgQ
59/msDoxtHl9rY7spLuSB15jute8yXKvuJXfONm3wrkU1LCW3M9ftWUzIdYYXl0o5/kXJhJw3CqK
I1PpLYAk0IuGIPDa5deG/EMDiRdZ04U3e2nMNcjhMwkcDuBAE11xsr2+bf1uB4jJa/x2d+EHXL/6
82eziVcXOksv3vazdoMpqoyCvi4ccdN7igMzMnNLh+P65Ew/kZseYzdzzMc/j/rloLZu8VvKRFUp
Z1MRDbvWR4ElnGTCVZbfk9e9GaRLj/bbJDQ0CwsaI5BQBdv9bBLmk5TQfikMZzzM5GeuAd3llXnN
NfEAN+em8C99J+K3OXk24tmcTJWyq6SwgwBJgInm8CafAJ6641byuf1yXr7wkfz95f3y6zEg6E6D
9pOgOXX+ZY7s4iRomwD0vLE8CqnLXbGvPc23fHwkRLGir7yiHOpJV7I8yG67t3bp5bDm9U3+9meo
qkxrzOL3PP+IykGZTaMFA5/tu33sDe/CxduBKc1v3Ylw1DXozB725oVV9sv3rf573PMAso6egqWt
vzAODlJLWqeyNpKzZuBiljrGxcWgkt/XO4MmoG7qKHhILbLWRuDnaQleI1W7hOKb9dS53L59WEfd
Jj/ZfrmNvPb453nyW1AqsjVZWCyyxAwIAobOVh6zSXEFVWI9SO/qOqGAmU87sa220w4+WSGhcNY8
SznRdtngM7Ay0rxgWm8up2Mrv22fZ3/K2YIkujETYaMARXIlgI5N2MBveykn6aBQVV9uJFxtG85N
Xve+sO2o6cvM6R29litg5mXDtsUGovWbYgKLkj3MbudcDgMWX/2VimDW49xDcHj+JYamCj/dAIy9
fhEQMh3YHZjqt0T2bklV8Bp0zg4VHh/g6aXZ+Nuqxhv6NLZ9FtHUk+AlqdaokdGOX58iy3MVXUia
El+OwSZkG3x8umqsK9CnbcGy1MCqxoiwPdJ61hWGIpHtTPzsAK/3yqZycO5fPKX9tu+uT8bnpxFM
Ya258L+OCgZDb4aaiLM1fEq9qfb0NZzhfZ3e6+/Ys9+n/0HQ39pxP1tXOLLJqsVGwQFRO++F26lS
C4L+9L83QRPqLCRxl/QU1CPu4Kw5yANG9XvEQJdWli9HFqQ1GghHkaCevWeztJVUbRkZ6ckB0Cyx
OLvUyTZUSB3bZz76sM2cwLsw37/6eU1hIsBkL2aNOZvviQn5QaYN6Wg+xUEurO6aCG88QsxxrI1C
3ew/iIwUv2+U68lYyIZFBJauaGdnAGPslYQIDhIx8H873P82xmH0A5f6QuPWJ+ERy+7/+Ul/O97w
RX0aUj+bK/KaU4k2Q3dKuhVz1G+DnvZSiyhcA59q3sZy60HH+T+9338/qX72foFQaEUYgpcctuYr
pID2Z7jLtrm/osccMfI15658vLhPrWvjr/vj+rTIn7nhrOv42fwhCqMtRcjTRqfO/Wfc9WBuhB/t
tGPmL7d/frdfLhKmYQtTUUgAxYTx63TtJhxP4IeBaJLE4iv3VBf21Tb01gaH13V/n84vJ4/+fnNc
f9NPw57tELgMRNCXFDRXTw9bI9m62Kk4AJRuvL2UIaWcReVwWv11tLMZWjQqBdqCXuF6F1h/RWpr
gumCqdckJWBTPuUOdCt+UjyDN/ikLk7W9TX+9quaBqE9gh9VnKdKZR2FD0oe6xqx5glDUcbo7S6O
tpUpLl5akS6Ntu58n1b+ZWopLk4oX9ebMrVEf70pYwgmn+vSTVn5ckH49GRnC4I9gj41DJ6MMIRr
4eaHgmQDp3AhsJeOdtt4XBee6VY4FvbJDeEWXNizH8ndxYnz9R/CiZJDF6cu+WziDF1p23Fc/PNH
XrdzyoCSAzZywwnsGG/746VNXHy111lrVKpACib4dX99z3Jpj4URJRrfFbIdp6W+dlP+FR7jg349
bmHRlQj9MEA/Rwfp48LE/epxP4999rhqE1J8NjlB0PG3v68HWo58tpP9jP4CBOgknp1sLr7jrx6Y
r5eLBDaN9ab06wMHVqLkIfVfVovB7f+CAH5n3mOS3ZPQ/Ayz+e8PDGjU/s8P+9WzEueIW4TTLdWm
s0XKkvJablu+Z42za5UxYeX7P4/wxfVAXxMj/3eIswWJn1hG68IQOGy99W22P6bj+vnY/uBDBbx4
mf5qnf884Nma1Ih6LpHhrN/O5CoOFyBP8oQvb5krvrT98+N9tYV+HuzsQ8VXMoZNa9BGPXC+ZRNj
4TuA2LzwO30xjFCYgaahqILK2dnnIeykY6HNsOhvm33rp776dyHi0oFAfLGeMw4foaLIupDNs29f
IeJKysaS1p+f3iOF2/Xb8aTtLldz1v+js2VbcF82FFlwxvqtiNQUiCNwK1NTX1vZosFyF+XhsjEA
Kl34ib46wFLa5IEMHE7YqM8X7SpMerPqGItNCi8zxM2NvQ0PHeUV1BnGq+oNV/PlA8eXzyioVlPg
0BRm969zupMjld5Dso47uRCvWtbt9Cl1Om92k03kQVtv/Es/4Rczmof996BnHyQW2zZZUiRYRviY
F6cBeMifv/hLT3X2iYxpZxOvsT4V0ifJ7v2iE0Q2SBeG+eogw3rIMY19nU/kfAswwOYMbcavxlcf
sNeupVQeC4eMw0HG+/NDff2NkPZH9ODfFrizp4J5SP+qXIv+vvld9taSu/WIQ5U2Dpc6WpyhG/nj
7uJG99WE4wL5v+OuV6BPBwoZQQlSjwE20B5m6PVaNYbc+lzeXFpBviqaqJx8ZVYRlVDD8yrVlGam
1XTrreZuctfSUPgt9hcuNNkuu7u4CH/xlfwy2tmqX8oZNOmWmhgiZyd5C3fYTnakcj9XP+s91E7f
PKmXTtzrfDpbU34Z82y+AWowQuJQ1jGbE4cGeqyvUGpdeVvAS3j9D0rhl57ybLLZi4Wndn2nZAv6
oA6hXl4vR+22dSU/3wbGwXixL16Lv5jhvzzm2acKwRXv2rgOGhRXlnVD0tWlN/lFAUdlzWJrpnpj
Utv89avszGmh/8oQ2b7Zdq667f3I1VwE3SU3UuTCW6ahb8B/8S9dKb46+n0eW11nzKcZMQszs7uc
sTVf3SLreemvIxZOhDb3g1d3nupJbr+LTurHf78E/DLw2Vmonem0IjnXHVQ7xWk93hOUtqO5sS33
9tVaQSVJ5XL+9BdXil+GPZspc1PZwYi7gQtMsQ98dWffE1bkdNfK7tLecPHdns2QIanNeCx5RH7T
19wiqWez/rYD1pcNGUG0cff/qhRfXmEvfFPq2VxpctBI1VpV4ZRJhLibE4+6h8hIaV4EnsLpLIw4
V9deZJ8KJ3D+/Ot+UUr65S2fTZrUnEXQzbxlqb6bFrLoW3kzkPiM9fjPA305O/89ddSzBb1oFiKt
bQay5RqvIYGVyAj/PMRXR+pfHubsNDhPzUBaNK/SoKZAlkDN1VvscqfbWOZ+oVBEptWfh/y7GfTb
2vrpsc7OUHrOzkJNV3eSEwkpzrIl5ouLGXwGcvVuF6qQ6dX3tQIKhcBPP8o98mG3uEIZ8ec/5Ott
7NMfcrY01XGojyHXt78Pc5zuN8VD5PLgN3STtvXLhdG+OHd/ftPa2WIEep54ACzFDqR7pzvpLIYk
HLiYsp3w2/BOEgQ3szdxlW5pLKnVpYf9ckf798Oedx5QZTBh1+HHQw7SYbtQ/sxPYJopfrY3lX/x
Gnphmmhni1HWKhqiKd5uVN9BXyIDx9GcIdnibyLB51rcVz+DV3aenX5hy1HWb/a3D4wmC5wBWUbz
cLY0tXEzVA3Ve5bBAKvgZg1ARxPflJwatAfk0zfBpqPWrGyUY/GD/AX2pmGr3yr37U4+Xlwpv1yV
P/05Z6vV2JT4VRq8WPIhOIDd3ZFz6Gpb9FbupbPSl4eIT0OdLU2iz5UoI+PHGUv82EL2rai9iaL6
9cK3/NUjUUpZL0GKRkH9bOZENGX6bmSctSsTHMQOxKIDlXsXHerdhbG++jU/jXW+iS9ZnSrjDJlz
2K6b+IL6aIMs1g0Tn1UCEhlGIdokIdKkS82Zr+aMMCGBUekFvXf+IdVltDRy/feHJPPxAo7SNinl
hnpf8/MRi/V24VnXNeD8y/084NmnQqI2VfuUAfGi78Lle4TkDFU6gWMQKKpNvZwqfbXzfb8w7lc7
zedxz76bapj0qu0YlwSSbL+4kVPcLDtIRmKj+9Ihd8fjv47Y/xWU5f+phXVd6v5gYY3ffzTngfb8
F/+0sErmP1AtmbptUl6waNGpbI//9LPibPmHzimahY3ODs7VVUL0L/IK3BUdFY2trf1Qg0YiM/Zf
hlbtH1QBbRm5i83p2+Kw9F9gVwzj10/Foo5Dq3Kts0BfWW2yZ5+K1tsqyEYMpIFWkIVoxaDg8tic
dzbgIrJT6hggX6fISO3rVpWxzhvp85Aplm+UBul66WT+tIoM6X4ptX7QKcNH2CrVPTD75Cmc62QF
/Itdhu+1Rl6u2PsAL8Ww0SYyoWiwqTuIwPnzFCs9CQxCvhuyfjoQC5QTMBLr1zg4Bl81Z/mWvT3Y
ho3cXs9yppJguJQ/2yZRv6Pq6N5wq4g7KmQrlMEyc7K4usC8susleaiwReH4yBAaB8uIGbzBRC6j
Rn6xpWL5MRv2AsOr0baSHgASVuAXAXFudlo2KfBVNQknLshHUiQa9ZCj53U7S1ZepV7YeyUsmMRx
Q+G3r8bgpoeZhjAz6GW3kWlYtQYE7jgKayxier5GGKB13JcjqVF6LXO0JQbjBIoPvG+vNcdRTZS9
VRSUGUQb3JnhlB4gLBTOopD40Jv28pDl1czhqZSP8WTJt1knkiOs8t7VuzHUnIStwkN+TvyZ1QCQ
7wp5vOE1N48JDMcPAxwplpuBUHFBIPvGVgeUsIa13Jl4jA5DWkHdgLJDOgS0qwk0RFRvU6uM37PG
GndWqpkQwHLwe6OmkItgw5fYrBzWbdCl+CHq0PBbQ2pcxUikm8Zq232eA3C3IEleYZcZriZLSHeY
juVtTNLEE63laicvIzaJvFGSvaXFM7YhAOsELHTOksnx0ZDm9gXyA2wxvC/zsQtU/JSzoe0DXel2
ySSND8sIBkgbdOB5QdjtljBjD4Ebjs4tV5v7KNXG75GoyIJc4sLRgEoieukUcJ9hHVdvEiwvBPZV
g6Olia8x38nHzEqbF/LsJIgT3UDCwgxmoeyU7yqg6Qz3Xdz6ilYB3U8s/WpQjNzPFf48K0yCd4A7
tKUJKalW8+Mcn2KzJs0gbLXqp9loNbl8Y3DqIxny3NQSBli1iacMOsBTAukPHIXwb5DVFEP6moqj
EojIRw1PipRdyKRSYTyBRtc+d20jR5uS2IjeqUmKhiCuS/cE0lYRCp8muheFaV2pUj18b+ZUQYY+
LX4+Ky2MLlv6ZqqrZ5wYr/KlquT4KSqGxSst0e/VSseOkIbiuhpsDNhBlp8sMRTA+RLhp1McPfXm
JF8p9kyWktnCyEHujOkywiEiYXEExeencQ2x0gYgGxoWe3sfIke3o8lXSo1s1k4pFcATJOYSQ5d5
9XIPGRwrzhQhT661HgNQk28SqFBXgy06z4QO7ysqEXOTQW6BJWkhEXotac86ySmslyBe85wUxgR8
tpyW6bNh58OBbIvie1vj0JzVfvSmsrZcCee+A5WleZRnoXpkZRI4g/6feCPipg1I5tBidEy/QbqQ
Zd/ZgEUi4I6TJBo84kGlbNQmh3MrRf20GuLmfR6WFhNmIZotTySfZbd1raRAvJ4Av3vmIJDuTYM7
CgEgVnmLqpgweDPOi20aT42LErp9hC2Nd6Nqhv5DLXglFKcDx1ZiuNalgoUf7qwC+pCygH2K86Z8
jWfbikAhEl/WZ3m9Jb1L21eUDomKypBGe2YZZZGX2XqDjbCdy48I/k+wpzBtXvVBjYsVYltz3STK
9DSICv6UBK/cb4uufkj1JTqlgw78WgcHsFGIXtwR9YCGyy6lCHl0Ol6PKqaYstTJ0gHkTHpBQTJX
1ZAENWlkFceCyIMCqv9GDxrlBtbI8kjePYKN0RxX/r79RHZxsattvlF8uRItd1iM7qiQOi+miIwH
+uVuayJPaoMKo9CY6WDl8uJltsDmQ8zEwiL3Q+cuEIRcgK5QD7omf0nk5VrBEfbU1arYaSLGWGQI
rt5izm5nvV32SzGvibvp6Fn1EO+VUfChy3bxIkyrAAEjVxSzWZXIKVwswFi4Ycv51OG59szMkh/E
ECQe3kV08aTmEqveml5oSsq9puehl3e49QwDJr0xVNhCYyhaVpdJ5EzX0o9iBbfCGm4dAZS44Oqz
VVsDl6jd5JpnBGXzVPRS/1Y2QfgUx/IM5RIa14ZyxZhtR9Ay8RZLZfBa1S0RnVZcf2NmZV6XL8td
n48NaAYlJiG7HvoUax/RcMU4kitqy2EjDlbUpR8Lexh1nsAgpzOX1QxseY+7aYgTLIYjqSFrfHJU
3XYgM3dj0Bg/s0Ern5qUqNeCn+VoBgFZTYoOsXLRJCrx4WIB9sUjeZNVdX3f1Xn6Fo6SnTtaA8AI
6fDijFNJTtNgc19fv/TqZTTz3K+nRH4PFBudXq6CUwhqCyS2YpDcYejbNO2XbaVluBVyRa1u2KXl
O0MyiquaBN2TsqjDLXl2oC/0qNZvSOpdvlUVlrmk6PQXoub4+iecdhbk74Nc4a5SCMdAD7AUekzl
Z1T3ZavO+BAtvGhRNZbET2fK1gIcm5AAkNQQMuxlOdhZF39UaTm8YNPqEreCI6GSOZ7Hb3k2dD0+
8nLFJIbBfWMH9rdYVpBEJX19L8usFkO0KI6CGPNRzyT5hz0Uyo6ECO1tUMRqT7WMO0nMq49JS+OT
qRmTi3HE9JRYgpW1qPlpHMDR2UI0ezJ0Rj6ysb/r244+rdaSbqssg2FsrFCrrkfNBBsqjUv5WJEB
AjCVxBdnyI36OCxNfyf6bDqWyzAhwYgHXL+AoOf3BbXxfYsg5jEwahzqywJrCqNdM/qxvYQqTvYw
Inna6vvvfYntZqNxaGiZVfrot2XUkbJk2l3sRUGNbXxBkrep+7R7m2VjxU4ns8eyX73MZIzty3oa
PEPk82EGuL+RA1392ZVW1d92kaJdk2ZALG3LMfJN5WHWHF9mcly30Y0MvnMTNTMmH0MUSFhjPF6E
nEJw3tZ6ahGSV0nPTToQ4p2HM8KlCG+HM8py4HeZKV7aRs3vp8EkalKbKlh2SUEEIgEISPYk9AtV
rflJL9iz7Qx+QqNYMyKokeNkVI64qxuRv3ZNHLy2CriSpIKyZ4oci6KlNTd6pBUPUPOKK4Ihwq0M
2tlXWYbcfjHC/WxK6AZkZCvAvMfgxxLlUNDDcNoHGDHJ2EWB9kOxq9D27GI0U9KHwvAFMp/+sZbk
eQ3jMtxzkuibq9w0gvitIOMwxFmv4Sndl2ZaTWw/0kTcA35ZssziaD+G5XSSM208mczu64HgBQfe
2VNNyN2zOrAAbnPChzp8kwbxmhO5Du2tjAwMLb1uS6GCS69J02cAbfBeuxzqQ54mAfjBWJscyQxx
hLZpZH6bwt58HQN9kg/dEAEKSDM1JuhVHaoAz/CsqNvFylborK2HE0b8RKueqyqar6YynkDpzikF
Zw4Iyg0gLviKCSF22gZlGBkggZ4Idx7wZ5+WICTEVW1Js8pxVpPDgdMHHgteLyfWssEtcHJ56K+1
lDCV1feZIYT2EzMPOCCDV/vLsIZmDd6VFbfM2wVtMmJeEtZUACxeHQ3jmzmNCVS7PtGIuA2ishvg
JTbbRmrAgIVyElQ74hLDEP8XFRrJyutbCNLA7q3ElPUXyL7ldGjYb684frTSPpOjBrQbWWQ3YPhC
/ty211huUIkBF1CBqat439uAjWCjJBia/oe98+htJM3S7l8ZzD4K4c1iNuHoZShKKWkTkJTK8P4N
++vnsGp6plLZ6ERvP3xAo1BAdYJJMviae597DuTdOT/+7X5691f94e8jRF+iWdz5TFrrKo1FG8a2
YX0d6rGBhDWg6a/VgXE+oC6+9N667d7to/pcbEHK4k8+6ZTdl/f76Py7xubPRa2/Xt3kosdYgUX4
/Wso3GALYaicmoh905mfSvG5Lr+pu/xypzVl+twmmKY/AzNfoyurpBactSQvneMg5cuI+9+8wJcy
+5/vQZd1YjHX92Dwo/u5ExXlHQSTlMbvrtu1+8wf3SG0NhFprywgePqbYu+v78dyeEMalNZrde5r
6hRcO1BzQrVCnPRhF2N5/9cPxLVC/39lquu7uRbE8AHqKvHAX1LsvZnZkcB2nMIo0LX9qD7GtNXn
U8TJ2mC4/l+/2pf2/V8vR6mRR4D4LhGIL9XGVFJjvWsrn2v1DlHZgeFVmqLV/vdBuS8tgV9e6mux
MVEW1j5eqv1xbdyn+9LjBDWSECZirv8+qkWZ55cP8m/v7Fq1+XuDkrveAhUZQP7DgjP6z0kdmxn/
kN/SQOb/tzX5373e9b//rSFqVJgGHLilUMfDa9h83Ko71uKNunX8+neF23/+YpbFHAuJSnLXP7/Y
kHer1kL/j59Gn0t/4c8Hng0s8sw6IlH/fVrr14UCLzr5n3+84Jd+GYQzVOVx7csYp3ZywEXApvIP
XFt3GXc8joTfCOdq7m8ez5+rxP94Zv7vZb+00CpjptJh4f7eX0NHXM9DDmY7xiRo7DzD4PV/14D8
MhTx6ytef59//xqLhUIxXIxiZ/+gY8ctGjNO+hkdr28UqQzA9EeUJOJt2eXh73oM//Q3AvhZob1i
2Cah7p9fvZ1Gei5542c7qBAbKKKuCNod7Yzw9wNRX6Ls17cKRZr0AEgTS7N+eYhiTLNja7W+8Ktd
cUep8b72bGIDwJO+AxkI7N+My/66dP78el+eIRJrmLTM1leK15QLKwPN//7jwoKpqzZbGeNy2p/d
q799edMyJkYP4HkMUXL4MEXeoxedlPHi04Zrfzvh9GWkjE/Q5iSNispybJXBi68TTtYISbVC/qy+
IjHzp5t8y4PzMH6bXjA2pJ6xmQhU54O7vEeBfS5ef5cW+md/AaJ5JtAS0obX2vTPzwuktZHz88oQ
G5GEsA9kzwgBGYYSq47iTQN4F5cMIu041FHpB73e+u13XaQvTefrp8BnTUTQhrHHgNnXlRYtlI4P
rQ2v2aiMSxdgGHpI9APd+MAStdd97CtnZI+MndL2Zjaarn7yOv02j/zLIvXlL/JlCR6pdkyR1YaF
LTyL9GBlH8rstwv9dUv8aYfmVRj25sdD8+o6/P3zZ15lhaEvfRdeY4rX3OrcbRr1HZgzc1O3sF3c
9rgGuCPSKTTmS6e7v03B/bL6X/8GLBIKhx6ev68p5GEytFIXXaiDqPD0oN5YGF1dOeTmtfnfJuv/
7yb9J4PRf9uP/Dfx9h+fFSX85Woh+K//PKafH4n4BOf2mVY/s/z5c3/1lJw/mD9S+OVfu0dAcU12
qL9aSkD+OVIrrOaqxRLBdMn/dpR06w/V4gBJwoTDN9sqX/A/OkoYAAzDZvEnCYvjQ7f+nZaS86WZ
zNJAe1e2yWfyOkzzf1kfBnlyTLlrTbhQjCcN5tLjMNdC0MjUW6t78t4gSCLou0ujMb0lxz6MYMAV
BnlUoQOM6OENgCf0YEFaUI88Kpy0NaB3y1QnqUv7qMLwjGZKS9lxkUNQ8mSSgdGpIn5Pi2rrDGOA
XAyciQ6TWwOJSGgM9Xw++SgqKE/lx3HFKWTrxjZ2VqrJqbmvyvLbbKjgE8fcQJQ779FQNe5qTJDC
KvlQwobfgkaqir4P8VhRy8/V/B5NAclkWKVAtO2wgvV2jsv6hx3BwVNWxwVpdKfTH3NpQEVev0rk
t7jl74ZRem8L+WLA/TznqrVrAOu5dAtNvFRV4yFC9LV82th2od8ubU8qODdrX0Fi6ewliaqFLTMF
nivT6Gpalm5qiZyJM8jcU9HvUMQFBNJIW0OqYfrP82kpJaaNZsX78/H8t36pmDj431eDxv/rMg6e
+3/VFRbDW/W1Lcwf+esnrJp/XAkXzL9y3SJXfN2//voJq/Iff4b5r7s8O6xpcGL5n6awYf7B/Q/Q
AecN+c9z2v/8gA3tD1YDhnDoJDs2i8O/peJgQPvnIzCtal0hDMtKYFAIuU6M/bzd0KwWqkhgmqk5
8wv5U5b0b2YJADhK9AdOBceonl3Qh65c529LBIEmR3+tXtulGLFI0BndvtS3YxFfdL2m9NOEqrQe
pdoJZ9CeAeUt24JqoxGjbJogbea7Wiv3k7CebDyakSiDBQvp3FkfK7D4urZunAHez3RTpkoIa/Ok
zxasFut+1EBXybavTDpVMv1srHdDdRjwIq1qd6y06pJM9haAO+EcvdmPzXKMLTpCeZa5AtlIq70s
FX5EUyFXVGjPLah6NbuX0MfXafTWTqB0un6TFdF+wTQGqNwH2I6LKW1dzb4dlT5scUTn/LiE8926
VQeq8pmB/EHfytFdlpzH2jmLZtiXi7zLzdKzqto12vjGAYklKFzaY/1EaRt0YVRYnrn2SENyn167
G3fZblgqf0JUUY+RL+n2Nupn+MlTIANTjovyrlUdzA/7RRH3lchvR1SrfWWG9BretVG+JL1B8S7f
tU/Q9VrEalPuRWXNEjRg4aUdMbaBvTT3i6N3WIrKuy7DewCOzFULcQNXsYwzfyjN2NfhtxUImeu8
PzdqFPL4vqiJuF5s43VEzlSku2ZUgB5jrMuL1a90pGWRfrGKl5ynphkyr4bDi97MW4UxwNeN4JNh
cpKhsClXzBq2W8Mp7vORJ6CATmBN7ckoJjiVJVynyfpeG1YglemjxrtYZWLqBuQ96WHIvkX6ejRt
FCKj/dB3qUfdzUu74SJMG5tEgnWhh9eLjhcf5E2e1PA+JTlwVgc1enGYs3o/Ju1dlxQ7rcuCRfZs
a/2WGiCUe4WyIcssQOuuCVS7ux9xKBuRCHr42DLK5IUeS+nAutPeOoM+BkXIfHhr+vw1myvNVcdy
3ynSVgJI7KZyjT1JwpPRbdLa2CfZ2ZiAoNFu6QvpIGvxjaXIx5pVnJ2VPLUerqMRlD3lxtWS8H5m
4iSE8UAbH1hTdKGA6VcdPa1spoaZYsxrN/qc+ka7PCztMYmm0B7iGAQuOnd1DQTBOQrLB7N+Rznr
VdAoo9UqXUnKbhPt0YH2qhfLvrUQUlQj5A91eISIfTelhxaTQ9lem5vmzkmroB/qG6h+hwHdbVZ0
b4mBi9Lq7ywIjf3yIcPBNIBnzc2KoE2Kbto+ei7NEZLsVaibWVI4td0uSQ2K6WqSYplVK0+Lu8e5
E4k3RNrOGQLZXh5rmgmaNR61HuJfzzcro0rhOLxX0Dv0xnwf5RUu3DhQOyTnfWc81zCq0SfsqEpv
VU4rWCpe1eapt9FWmxkNAfHUmnQWG3SbGbVySX4yV+kgnFt2Ygitd2knfSblcmw17VSrMlcaJZA0
EwLo1i6SM+gJDNmlFkpa/C4P64sA/JuYMfRHweFmrMkS0PWkqwKX03wUZju5drvHJgx+s3IUlCE6
nsDhe9qgFgNXTuflgzAnE3BxF9S6XAe6Gl8crXtL6Te5Umve6HXz0Wa7xjIPsiQhF4FXmWdiuxSQ
zcfBeFmHfpOK/lBoxF1GzSACswxbtUzYu/0yq4sDk5NFUNjxA4O5+7b9Dl58p+Y9GG0hSDNi+f3W
5/k9kqOzNSWOX1njWR9xj+R1qM91sNKaJngSrnnzkGfN4zIU56WC2J1BfJ0oORE3yLWZH265hSPq
ysJB6BDo5fimS3WYcUpKWs2z1PReGyxfA+osy5BKIyL7dQElGOi8lnkzoY05hYaSPgmtq3zTTGGS
AtaqbH4GOfodZIPAwmTYjaGEyD6e3ypFXHvS+6F9r+LvzigT/tglPT+E5VJNFwEpLRqJs0imh/Up
5B5/aJVqL8MxN1mVVDW5n1qOTWXrrG5GzGmNgV0iegfjCt/LWPZF9yzbhldlr2igXAPmZQLkddGg
4SW0Wlv8hlg1u3hwp7UnwGRsTKM5ill+UXFzIEYyni2Yni3uCajD+1moD924DpsMz126Ou/UDn/k
qL/7mo1hhSrojZO6saJs8XUeZQvmOtuv6TUzeRy6xks/nNSSBGpSfyshfCiLup1Y2VCHBPHkD3rj
tQsj7KBwFXrp9IYgCIPXLtObmJZODv9Xi+h2WHP3Atr0hwR5PLbK52yqPiOtgslmENDI2wd5gbov
JcWr0jX7ruBz1M5Ryom20NFrdguwv7wIRSLe6rh9dyhf+zSDtnpq0fThM27sdLdOCTrf6kXDUUxq
+sBwky/ISExwGh0kRJOlbMgb8UFr586WT1HT/xhaAV+zvO+jS57GpYuGyXDbCOmkjPVelrJTunA2
aJOPoV/A7XZIIZf3cgLRa/qLMYZ6rIb0RGlkJ+AsbSqUbXZBzQR8sHpCJKTiPMRV5LMM7evsdrUW
z0yh0cm99Abp0RH9NikICUTRZqryh5hZcpjPH5VBeyw22rC2pSPIK15nClSKL7haY1Dl3d6w4tWL
uy2zMj2k1OTtqq5p2uXcLk1Q9CJMTfXNEspR1cdvq5rfSGPFNyLhqCqUg2xnh8XQjzo0zV4BKVdX
IYupEVqaZnml8q6ZSuTWLRT4qHQNwyh90dax3wuLGfDY3Jr6vI81Zgsak+Lh4mAXbY0H5GZb5tj2
QPAvzljcdrK2HdXyNrI6rkWlhbLoigdFxLtKJKki+5stBuA19z6w8s9YsvfVeE92bVatjbkgM227
g1kypZhGi9ukBeYkqcecIBeX60JuTQ/qALA6gm/eZAiKsuTTjvtdldAnnaydPp3rKHrC2+zL0Xij
wDwVLY9xpteQtWv1pKC9d64uJ7V8kYbmEbzJRcuH18SBTJxWa8rVsWZzTx9xEHoLjzRPPedZzhGj
19JPixRsb84jXXAPVY43Fylim51Tfpo2qRSbWpH4VFo10PVTtbxZOZ7ltWPngrmYR8umlNdb3J23
etMB4o3IQyJNiKrsaTbiMLGNu6JZd1JMsuaxXfJHA22vmagHZozDYYx4yqUNIS0WFPo2fBhrfgG1
fTOU2aOuGVwr1YOkivuGjaSXohBA9akq8326X+IHSWzQ3Wxp2ZxbXT1KRe8PMeRb/MCwKAGWixe9
ICPoRHHIMKRPSOpW1pKXnjEZ3U6+J6Lvd06GOoHEoKfbUiCm0MGMwEJTvzeouRDeW0g/0dizDWMK
C6eo3xSaFdRG88pPA7DRI9WE97KnhwwzB5IlwF19vSjN2gYEA4DWlxA3+WuxixYy3nJpj4T70Wna
R1OY83lcxT5BjqVr4J+iUYfkCRCyUji7rtoyBDru73aQKsImYVUSPrAaqNQy1W/Q+MRiSLuYwMzz
YafOEMfLFZ0V9tVKBsqbaJDfey36ptMd1ok+LrXCdIAdXwoiFp1tHeEznodC4SGotQ14y1OlzUGx
jgHeEnQkpLg44kIcbgIT5FGn4ncacB6RQfmIqug9j419DtnGTXtpPxXjepgXopX2+D3DE03gy6Xk
9zAURhyQiU0JzFZeD5a8Mui/ANMFOc4YgpSwoFlDoBDcQno+VZjXoztlm1j2Yz1IWCiEBUt3+Gwt
2UMZ387LCd82P3sosqpzmKL4fsFBYI9sSdqPlu0mus7hT07Qr2hNm9baGaw5rjmpH8YyQX22u4qc
WBvA3dwoSY9Htn92kvwgnq2hOuN03kPvP6ecedUuuYAGPAKdc5MVNob1MebE0aKrFnFfTFLkzTSs
c1VlK1h78Ms6IQ9iLXt4evMzGie6+GDyFyKxqik2+WRulqjAH4t9WxufCWqQGM4z6aDxf+FEFxAx
OUhozPy24VCqGGwC7VaUwFM7oPtSQ3BEXsWbnukcypc9gsRNbHGxQOBAG95rIjtUE2lD8cQVMzFP
51mBfT46HyhJj/kcrK3JfmSLpzzlxDQjQUkeUl0O1rxDFMhmluSSj7/tMZHX7UrKZ4nO8hJBXR/W
4l411zrk9oZhYXwekvqhQhyn2PlLfh8n9eLXUX7fjGOMgSu76Ix3ulY9ZR4f4cXqrEMS62aYqjzL
PbjlAeNaxQElioy9obyTMdomQrE282zssuUJjdYuywQ8P8c8t/P1mJ94JpdcJDgQSiW3sLcJ65Eh
rH2/Ta2rZ0g8FrG6EyQx9fxB2PSAOeJdBsx73dxvJrC/QstvbcLaIwHIIuuCgsgYj2svizDBU++u
8LNzM74vynXXK+rJnM2djFGd36BlBexlAqS6wWl4tZQbvXtCKaI4n4vBDwB/9I9pzPa45Q4RD9yq
Jr4Wl0RFju14qnvhqqyEKjYKq08Cgg8d1TqL4+yAZdkpoXFo1tv11DH2jrsgWDYWojjjpUV7Y74X
lry3kP8kQ/ywXBnRMgHdYdk2CocDwGTWaKBDCRYU1k2SPNSG7E5K5405Q9GaOGNJfIh4BwMeZD2H
Pa8eLB6qlaOFIZ64RLtF0wV5+p1R601kNcd2Nu6TOTmaxlhwiVYYeYmNAweDwm9bDmAKYWbiIx3X
z0oaNvzX/HuKvG+bodZN8nfEu1o1asB+pXuwsAqZq12D/oCzfuQP1UjHt/puGYKtYTqUrXk7a9pr
iZ5umsu9JapLaTSHblUX16jbFwWLhEHedY2Vw4ib4HbRUOyaJdQNbEk8b/nsVWTcwmQdj0aGN2qM
Nrah3aEBJjpiaEShxC35/Mi31u9NsRzN1rpQJzJcR05f0z7b9el0Ghw56NX5PMx6gedJvMd2x9dd
FrMrElK5ZmHveS++HMNOHipEbcys8Y9HSeFkK/SP7CpPBghf6N0FOrqvGyuxXRDy5dJ+Q874YqaZ
3wrdV67Z6Cw/2JK2TfuUCyzdEWfdKOa6rQv9wVTmnbhbSmcN5EjcZoN2wEgX5vPs4Qh4Lql2GDPP
K7m3D9xJvtppL70GPZ+kmtvKKeOh7bnFRlcl3alIWIQYUbivK0Y3mbg+RE56MKbJvUbiyLPdCZHn
7jhJdxYHAtJwEXGmOH+mt3yJl4Yjj0RuW4ftriTSyagUzbWTdE99QPdtTB/OqBOFmLZxQnKAkxfu
6P06myy6thYfuhKueksMn+CetU0bgMgDRLCEodlmyG81MlVzsemvUOEuaX36OECtC4Uj2qGvs3d1
IinAWUPN86AvHBDHXPzToiTmQe7QSuPAsMs7eaPFCBjSVbux1mE7pgjpK+czV/JQBzEb5iXINUt7
jOvvZlHcaI7j2n2zTZKIP968Kv3iNykZr6zfmBM7VmKDy24pdC/fY6LXTW1vavnYiTepL7zJlM5O
J6CNm0/ZavMcUw1L9MEbkMyApFfes1zapT2oIfZ+Vx5Nv0McuJ+Nj34WnT9zP3PVcrgQy+Yqqu4G
jRWCrNspl6U3hTsThxHRbavunmyuiwE0EfqpH1JfSZ4IB/sZYlVbfxZ9A7eRe06aRsfWuOZQN/V0
zJwk5PgfmCiU7OK5iV4b+VtNRNnN0+ph/lOZCerfmYnylYWX6DJHT5lxBVZrIxyjva3B5a7jjKpk
qagADx+7sUJ/Nfbn2OACiPQnEEZ7Ugr1iD/wfpz7bpup5lWSkfo51wlZqXcTdFmtd2676JvECYfL
uPSYJ5MTpg26xij6Me9aKhbSELHCySr1u3w9a2ryYcvDp92UnH0ysutmBinv6m/HnUmELqPyA416
aRZg1sn6I+9iCn3acWjuWJe3Yrkr7diXkLbZtkSVles01dXV1nCCosCw2rshNVmLlzfqt4HC25t5
IjnNWo/ZEr8XNRIDYutlus/xOVV5qFnSrQDsNozJKTfsi54VN2VOQC2Tv2cpl1+bU82xWBBpZbZC
tHU8zEZKeQ7CJvVfsW242HR1sieSyQ6nFZxrl9uu+8ZXfJKoPmCq8VPbCZe8PnCms+spaDNtkyYk
+WrbU/HPC7LENIkCwwDHXmZsR3frerLzkWMEk6UJZ0uayKz/WdLdpqR5XQdmMzfM1i/I5bmy8kC1
xnJX1g09loNxam5KZ0bDfp6tlRJkTJ2PrTBPNVRvFCmu03djUx3pY1PDuS2leY8M9lOt5r1D3A+D
AanZMs9PETVldZn3Wk+xt4lZ11vmilCUhfWsfbZQhZfJn+1nO0eLgm7OldSdxUvm+CQnq2VCxnoQ
uI175Bw26TC9D1C5bvOblBGLHKXZqeUeJvLmDtg9kk5ulyWzQb22lTkrthK0VANt2HEcHkcUKWNa
BgMOGOxqYx0sfYCdcufgXML7sW45g3n1RIBiQJ2bb4FyufOKbGeefKdHqTlG7kQKcxjIm1NGk1pW
HKRMKxbnYU22s4n2TIVSq0shAc7N2nkA8fyJ8UTULi5zACRiH5QaIoAetFNC9wkbXoWp+amlIsGO
ttFSk0tW5S0z9gdZCgCmF/WGB3KLMfAQy+ZVfuz2zL135bRhoGuW7wdetoyecwFhgGIux3ZfMmS+
O/A7zntEEzC72j4m+7YZD5F9hzMsXFIyB8a7SMtdYUYziPuSEHjBUVd9ZCLGRSZy4nS+NugVxmUj
j5mXOQv/HuGkIaGR55vCJIRt8jNy5kAZoltF+9FXeHDTS5+hZ66sgCuGX9kAopJHWbEeHBBYNPf1
oTuTvA9NywypyO/LxGEC7rkddrN1jayKEEgjPcesftfXG0k8Enw+UerapsVdihapJfEvzPUiZEI2
7FETOWPZhmrPyoykdkw9TS5eKrveq/Nr2S3mRonzA+cfK6hg3YydfqorajprdZk742xZ2t0k5TdR
rh2jKfKjDh0qbmEHuoCm7uPMulFUzfTqtn9RzPRGZ+LMn1HmBs2Sf+iMMOzjppYQkfGwV/GFbLzX
UurqOIxpS3wz5T2i1CFu9v1CgUKiAdSQhbfwLizR8DYmk2+WC269ziz2ZTfzjF4ve1H5MSFp5hPm
8F2oeHjjZTuWGccrB18x13SBrsPVTYG5aN5gQOY7ZB1b6Po2MlM367mqo4mwtx7MH+U1gU1KfEV4
kjG6FJVhw/IRC+CFax/O4wu+WZtQbmMz5rBw0qNVoln4LL/ViRmuzd4pQXVS6cF5mFIpQCsveeXU
sJCfTHG2X1PjmWPELuEmNPZziKmgQUSWUVOgwSXFm3WtfZXKUlbcy3FJ9r71TeebcoX/oxuOG4HY
hUqSYoXytOxS2CdE/W/xcbuxWhztKpjoT9HXjZmjQ/gVMb0O0hSKZrK4pZYizpTaU5r24piNUrI3
JO3JNvvzOE1cMjrlsuaJ21M73K+MY+EpkqZgjOlfKXnBOZJHXFF6inndepXnWFwdTSYYi6ixD1pX
PFmzyfALNRJA3jQBupGuMeerhKEHWfGjFquCI6aGuTGVckDcjO6CZHhrZ3dGhWURis17PQy+nXb1
ES0zpT+JUldUAR3o8uVSPw6GVQXjnC73Za5eJrV6H2cOygvaka09JOZmXPjq03a6W9Lr0TlnwSrj
cm+T6sZDNRX3ibadyXsfJX7WSx9Zlyir+7tIe7AjaWeUlvHZaOkpc4ruBcf6U6IbH7buJyNuvazR
Yj6xTHKHpb5ow5rddQ3ftqLykTgIFWd8G1vJFkeHCb+baIwkb85Y3wpVULkVnCyk6N6pNZZFtRTM
eMmvZV8LHNajzbDmWO+TGWd6253QlXd+KlaERGY9eRqIVMAzS5fJ20HhOq6l47shjztO0sAAY5X2
nhl3xyH+jGmAbhjqxaxXXWUba2gl6rehX5lHW3u/GzV6oY2gM0cEAHMeDdOOS66NmqgVg0OUdLro
chd5+c7prSpETd8Pibq1hmILK03et4riduVg78px/rYo6V5ZmZVMsKAf+3ifn3JmgDA5Sn2wjh/w
yIhSgmByV/E9sqsDU0UwqSsm+0RJF1JwXs+Tx5SkiG9V1EhnmRM9gdAiUCftdmDeMJwWg19x95A4
TXfSTCrWTDkH85qnDO7Em9Fyvssa4r+6YSIxz7vUl83xXOqVQZmyklxzbV4Ta0k2astmO/fjZZUy
K1yW645tMk2kW6SZIit23I78rmdkF0lw9tJaLahqIrwm86KdzGiDGCAc67Hi1cPMsVbUynVWJvMn
Ze24iafRPuPrFuWuX7Gc2Tq1wlZVGKFgetIdov67srIptJOJV6nLwplpEteaQqqOhl9q0Wc08hdE
GNgfNeNUcp3tm3r2+iFCUVPxKdH3ZBW7X3nWfDviejytuW8tFcMieeV4WSHl7Ir8uYbCZVgxu2d3
i0xZnmZHFH+OWYmBflCYNBpfljWZfyTrMU0RPi11eSjN+c9hQDfOFsDdSslw89RBuSzis5os466p
No3cWzx7hcmpm1vM4oAEplzCvNr39HpY6iSG53iOg5VjsyR35bYR2aEyhB3oom/dQeeowtLLTfAN
zdnkTarguKM37V7OnSOzqwyx8UFCjbUizgcf0soFGaF3iD9IXizFtY164u0NnMw13aToY1NF4XC7
dIzU6dO705avnRkdY0ccyl7rbxmmOnc4vox5nI91IhHrRX7s1aYISoeilUaTOOwQ1tRLWbk51vjN
MpVPndbNu1yWZ0aQwJAY070CrvCkzqHxaqQDv/zRXqn1riBormH2gUqUKfMO7eiykks4mrG0WXXW
CmvpoqAr+wdLa0q2TjYEZsrtcGhEqFUzgCc61nOWKtS2jljkBk8veeDHOblJR0e7WxSJifImb4OJ
f3X12nK2KXOEwURdCXN6Uh7aBrjvNOmu2sMG6cgOTNCjg1zjLsL4N5dyg0IW0+M0LAX3qJzdk+Gg
0mMc/4ZjPANqsz6xiz1YvA9NHaUfBEboCn+bmyh5YvCaBavtd3KpyJ6FN8e7LgJOUdc7OfooTL7n
dRhC06nmXSrIKA3tzTjLvpQqzU7MZuVLWRPTiyu9Ec8SRRb8g+jLuOR2KfqvrgiGVCt9R2tMKvvf
Khljcr7eKg7xTkc85o32Pbc7CbSF/NZmEw0YdJ+hpn/mDoWaYdGCRh9ezGIIqLfJR/2yDLaxtxsC
jNyydwSkdone24wTr3owSWg8BwbHtysTpQaLt5eNjRFqhWTdx8tq3Yto/LE4BMqEwyif2qpcOJTm
MGUVw6bVNtcsoge9w4wwmfhNPwkmEsdluY2YwOHLzc8ZEDjyBWUg8mfGY9bTMLTqzVw2Q0DtFJvU
MnSbSauPlald2tjBXtQYW7GuOftjHwd2Ns2hOY2ErLifbY0xCrthmI/N9R/AeOfjqI0/GrN/jGbN
DEdZSrclopSQQTdf5rk458lyY1dL5kZKmW0rGZGkYaU1w8UrvH7o6RJ60KKByl/W1PEKOWcUOqUh
Y1Z6EeYOKi+UdCjqyDw4JNBcm+5j0MszheWxBexhdj4XOwx+if04cFalgiA7/DItPhCOGYPNmkY2
bmVnGGiuqNYNo88aLRrhzTqmZXWcP+3Zuk3s5pjNNY2srsoCqTMg6rZlfbTnhPyKPdOXSu36MJW3
AyP0uzyzsiCeaf5ALzBoDCmfNXPwhCNeR2Ikh1oq3+Z0Z4sV1cZc0s8c76N43DdyVe5WOW42SUzp
0Z4cxmiqY1uo9fUGBz1y2eFoljlmp5ynFzuMZ6sLhsXCjiubfVg00ttaa9VNpryZDDQd89wIeVgO
Tqvagalj0S4EHSRk7RNvZVenJZkUk2uRLtCMGU2Ub6L5ZqAwdLsYjGQVzGq2FjkNIwYMoCSD7Jai
JelKNShQUs6/FeOdJye55AlDu1FFpzqB+eEz98YZiPmzIF8lwAJtr2y0RDs79LdOShXtWil1MwcN
tNDq6yLIFOxSUvm2E/7IRH+sNArtOGeUuOyMxSXVRXxgvE4NZTFSxJ2/yQ2RQzk7TmTGUIRp3Gha
poEplMnZyjq/eAp4jaAw0gywQSx2BIwnd1ERX+mNE04iLreL+jDOc3KHKY5h8MHsELAflitjcixX
r71WOGYGVpbRHh4KzTzmdsuT3ognZX5NutS4l6dvTiKDHu6xCZvdcIP4akcWctoU6XKV/w2ELg14
nLFkHDhleq1VY5t3xIb3zUo76JT+B2e59hgzvzD4AgQaykPiEGN05HX1jHEmEyWZPAqiCJIW4Y3U
IyRfWrkkPhmZftEfEwJeLrEUfWPZXMtpwj4utn5iYE7xGNbsPdD0F6miAFJOxbpXYvHSlegR4pGz
S0mugzp5s9PHmlpigXztqmpdZjMgOePcK5HdXk9gVpDWk/CVOdVfW3JfTIDaj1M73LDQ5+xua0cr
RjlqHfkS5rv/m73zWI4cSfP8q8wLoA3CAQcuewiEFgwGNXmBMUkmtBYO4On3h+xZ66rZWTGXPe2h
aZ1ZRasgA+H+fX8JRp+oF9lP70ZQflqGfC3jWFyLZrr2IA6pm8TPXazebGrrtmMPDW1V/K4TBzxq
HAIX0pxo9KJKvdXoza/VaN8XDfiGdOlvtSOu97YgbSsyHzLd5pDthq2rrDXCNVgjZ02z64MRy2hN
GWG6APluRNGl7WR+2KeIHkK+ZEC6dN1W0Mu13+Zx59csTRRjxs2RxIu3Acj+YAcG3xN8jYVT8btG
/te/ZpHxW1FXRQaHb2MAXU9O/jBPaQyaAqg0TgP7Alc+jHrmx87B7GlFzkjYSLncL6AFYSrfALkR
Cg05KkKrLC/KYJixXeaEJiLLoqQWd862PfsMcJvx0CcpMoCYV12hEvNTQJUT5Zcz1n4ck2VeOCeG
/eiU6o9OVFV3jminCzWpU81+RS5At9HG0rxFE184Ftj50k+vaOtTjTHt2bGSO88IOIUpdEDoZAZX
euSmVaOp/DN1wJQL6rDXwUC3nFenwZ7XKHdlEYQ+lsN8l00Vnn1JN0LQm8E6CyGOvExG55AR+J//
719/x4I0nkYEKPzCzhJKmzey3VtTbegciouIV9bTaTS4K5awR8A4HvzQVNvBov3UiUfjYKDE0Vr0
VfqgX5xWFL4eN+T6zet8HMWmF4RS0H7+ScZgsCljOzmgkNFhES6dniQPOkR0W5BzOg8pg/A4MUjb
46GlVpgm76WEk8pKxAoWo+yzN1q8FUseS3sWQ68OZkQP6WwKOrEz1MVE7yJDNp7nZKpBruXHsuPv
RIwE0gkDaxfS3UkGAbLtcLjkLgEeYz9Ml5pYllVpzceqHo1jJ4uLiLrxqBv12YvcW0Mj6V2vKLO3
TRYH4cXV0XDGjWcm/a1yhnMbF/CeOqy2imJ315kjD1Iwj2fL1K8hVJPmGpchtbTL0JFHYTNawIjt
mkI0N8pRDkMOOz6XhbaucELtwutsgmm4M4I4IdxwW+XDYW66tWOWiDWAXlcVyhW8o3EPNyeSXe3m
kB2WTcrf1A/HRDRHJzPMtWvzw4YyQIc9g6prcUAKiDkVK9aBbqulGqshJtx9PBNy4WYfqcZEHU2N
szenvduo8xwH4jTmiQfPIs9Vp+/HMkh2mXaw7JpZvNU/TYqevUwDt9UVOEzNqB0Ft3Qu7S2jfbSi
ciak3VnZ0OLVi6brpAXnSHJLNyCrhSFiNQx1fQvAJhg3X4JRqkMTNS+jJfmWoYJwasca6KX/cGma
Zzm6K3TS8+pWvuSZXlxQ9QPD9IDTRRg/FOOtpiZ46yYhLcWah7qT1P1ksh/It+RQ6D/zSfAkA3vl
IGqA2RkRGRMdwnkyX2xT2zo5ysk+c262MferNkOGoA0I5OegeptV/OMk1I0Y7MWmB3maUNiYNNaX
hbN5Vav4lXjolbC0X1rrvCgwv7oJ0suUal+eZt3PXpXuIzusGMztR8G8o7tqY3f9CLsFmwYq43u1
MqAztd911x1hsVz64tpmxfyfpQEPeYcRYKgRt5pTEq8ch2hZjlw68/Q4648wnbUvRb6NuojbNdx7
5RhvvRnpaxSGn6Got9iWiIFocmsdpzKlhNR58rLqrHuYdhLkyKu+5MBsNSbhqkNQjBAlnhX5uW9V
3vgzkquhtQ5M3UloNWsxFmIjAO/bAkWQINrAL4v20x7MddC39JYWCBALVJmrJFC4yJuF3mFboReP
Xm7ehkbIecOv8aTVYtwOmn6wCuKp8Bzdkmh8QKWNtQhRd4W0YWquI5pca3ljnNmXLTZEU0JzcffW
ReAnJk8QDdQNOHeb9PeTiMB05zJCEZe/sSN/tdbINTSq17BVfN5mQmcSJWEuWT2i4mrEvX51HsfR
XScOqoIEEz+RO26wa6wWudGK9WraRqJBLGZYa6BLtWWQIzUoGlaRY+h7ra6OaeBq20CwRw/mYKzK
oaew2nFe3CAmj7EnayKirJo24aXCgFMRZOncmDVC07m5qly5lGdPx7TVy51mlJ9FYlzJFwa4ynX9
oKD9BtYfp0jFmWSGexF68FpGcpROeijS5p23qUKCiNSpipzNFNsuHx+1r7PisbBS+rtjr90gA0db
04y93zRKA7hEUTEuLFsxkMyBgXxqAavcRi55R5Hrlx45OVG0Jy5Hrr1I4h/szJ2pTJJSzAofrM0x
HGnl0aYYnqceXkMLI1RgY7LN+mhpznbjtRXfF7GtQESNl5Yn0OzteNWKmNsK6yCY5rzq0+ynSUkl
C1p73rl9ugZ/J6og+aVPA2qVKP0YeP2QE8kGdULpe1p8DdFYltqT661d2YJvDxhWafLeuaZp8gSn
vzwii/dVUIL7udWl5IOJRp1axsIc19EximH+s1ohgc55QUHnUGLOz1NA9q/MgiUIcY9aR1knd5UK
HzxB0pvoHqTVGyt2pDM/nFoZfUMvWTWUl3QKX1IFYsswTIhOkm6BXXgQpqC+QxqFoC45D4ku79UM
rdOatb0puxx+t6YeparIw9F0tkRZ2+u0GzbmnNIdbIA7u5q3igbJI1igzdM8/QywEqeat9M4teXc
uDvRU6Tc8MNcWw0B9vSajkm10wrbPsVOHm37Dvi3U2JA8l0fLEKl7hOyxZosPTcwwimX1bcN1NS6
rePPfbpf6ioLeSVijqO9fu7KhyaZN4XzXlEkr0GvBZPmW8O70zwaCeMRZ6lmhz5YcC0r8GhqRafP
Jvg0eNWzuVWtuyahZat5v4MMYdW4kd5wn5DzZpDTlDvrzoyhHxQU4O+geXAtmrzLn5HAljTvd17w
U8LqRfwyXK88jF6NUrw9tmFCOI84Oa3EtpAec6PfEKTh11F7uPUl938mty0/+BDAoJAHPmyRFzgo
s7PpqStpwnDIK7E2Hgp/ZZpXge4jfjdFvbHZLlEZbYLQ/JAmrXCLyjtlSRLVcxui6Ui0O9fW753R
fAkdaIfOIh6tsL+MCTSxS39pVnMM3eHNQUUwg8bTkf5dJP3RDe6HrryGPUzUqB8IAvOJo3t0KPLt
7OZnaPZ585JmXzouKZgQT7w0w2moCJv2rJdKOvVKwa5nRXhvpNbWi+DBKz8oUJ8QX5YlyJ5RJJNG
17qvZR/u0z7YooE4NHp61qd0PaXEDtWuz4vUrHXUa6t2IAkgfJMIYdoUvYyiIs7Stp77o+L6Psx6
lq6YAnNjb8XtERzgiOfm0kVQngTHq/KymCgEXEY8koIVck+YHtYGVEeOtkGXcNcyjo7JrWjfCvlr
1ruN2aNJbgD8aa8OyBopUGIEj2kDANzpyNnc8AAaSSd9dRRi2EaP2cjQX9sLaW2DGA4pQu5430/d
biakggQF56NzuxNnj3lUuXZXRPhDqL3jQtfyRfy1H0kEiAhUgSw1boEJf1HrGtIJx/22MmoIM7Fm
4dsyPOgQ0R1U5hxsZ8u6dqbxy6mXyjHP2jGyrB1rOFUNTrYk/wwQfmvdm80IVTG5mdHFEeVlrAys
Kwtnkm8zdBc5n+nG2do9f3TEx1ggdDbboUZN5dOojpZfL95CLftUxXRvKZ0Ge8YSVmWzzX5pfULD
fXZOWm+fG3ywBjSvsXMbmFDDhoLlNhp9L0aAFIu90qQLUcqJAxd4Qj7UM6yT/ohoCNsHkoB1YHNF
hN6tq0kBzGZU2J2l/MZWhzbglnbD44hov5vKKyjtNkMFZufTfRtEH7o3PbuyXwN4YCig2nZsmksk
ah40xr3FWBkjI2lgp80xPFR4ciuhvWpe+9vIEYxae6SToJ+IJRd1S1PvvZpQMRRYZtyekj7ZkBKI
bhWOIxX7tuWMIUDN9xCwlo12KIZi3QXst1gTNIq6nCP47albArn68EBiFsMwlC2pTvcxE3A+yBer
YM71gnTd2GQgNeItnb6SIqBZkoJcE3rRWnuB8RQ06qQLhLmT9p6OOaCgvGic9eygb5YdRauYDrid
HiVn5I5+nlFNNg3kCWqnAqW142ZbYyIbzi78NHGOwmKKHLrhTud29N1in1TlZzfCGnTVtNzkhu+2
8dtfjHz3/3N8zn/IMFjccX+6RzziEiyMuH8iVf/i+C+zxJyqQsxrWKlxnxFzGuG4qYm7WpXaQ5rG
753gzQf69QIX11p/sSqZ+o3HE69P8frPy/n/BsynqcIQ/VX2RddMD5Bk5d8N0WSDEJTxv7ZgXj6/
fr5LPJj/9v2T/dtd2XQ/fzNU//P7/92Paf1DpzuTJmKGaMcgn+IvfkzhCEd60qBujLQk/pv/7scU
5j8sLJqeh+GabB5ajP9lqdb/QUInTYLYMh3dY4v6r1iqDZCkvwUA0MRI0AFGJXj7ZXGQxn/IseiN
xBpMEeApQrIwOPRQhKpzAIdiMK4V9qv7HvGtp5J7Xbgnu2qeJ83dpTC3qz5pV6PuHe0SJa3WIZ5x
y/6KOvnDNpnhkme7m4F+uKlA4Y8yDO66UW4xb3C6jOu4ETX2N+fNnetz5k/dcuwvx2VBGqqdB7ss
D1r4wuyiZm/vKVIayzTxNgPxIbozb3pJRBvhg3eBXnYH+O3PJm6fVGKmqP8MJLd2ys9iVovEPH+B
mFioRBYiLdFpu06758DxPi2WsLVDhivTn7UnPEqSUdvHq3n0nshD9KPJ+NLr6kJ55u/Kk7cqSsZj
PnKls0E2wUNgyW4lZmxZ0HQxmyOeqgiycaX1IBpoZeQqF0Hqy3dV5RM8jFesmr6MV/ZjP0L/EsD0
HhPxtZpKBTcWzzezQZ+IRBObFHLYrzBETCSdERrfVw6BrPWYYalqNHzh9V515ouVyc4n4fOagisR
hXgrjJFkqsa9t+yKg2N2T7JTBJTMlyJmUtPKeUOkXcmWoG1aUZIIWOggCVb/4cjhU1dN6MM10n9C
DxfCAnDK7ByI+omowROQ8TXTPozOe7EznGkZX+L4tamaX7QknPVIHUe3eMi1Mlq7qnjEozHZ88VI
kB+OTXgd2h4yntUejxyyh9+Yl4gmju4GA0Od6xIebOnek435dDU7X3YwvMQyRX0gFv3WiESBcgdP
JxYuDy/a8m7qor3PubAiIV60orihV751ykSKOZEGoKtPJi127ZbCDzdEMtwUOQl7JRFKRf5cDemj
I7ODACtYde0uH9V9HPEWBZV+7vVFlTJ2jxVjo5ayrFe9heEv2uRR7hCU6j7qRbwnGiWF86D/iqW2
A+FcFg+y1RJ8/RZ8kj4g+I532Is/2N4AHdtjQ6apzwUTryfv0ZhJGi0ClHBxDuIcVs1aG9SrpYxX
vCaUWvYXZTm7oM13DNBPPRSaXhfnNMMFNGDMYFtAe/2pRdYBc0tCvIH7qyiM55zhWEtGZ6XHw5Md
ssBPujraA/13Iev2Qg3W4YQEakZOXxTXNmINdWpY2BG9fDcUDRpA31HkqcVtdV96lKiE6vnPP7U7
ruRWIDNvqVK1FJRWYFm7HhWypjKmtUL/7snNhco4RbGYVqJVkDKuX5nZLyXbd90dfuPH/hXz8bdi
c516gNNKyeZg4iNyisgXaX4fDkAakzte8afJ6ZjgqraJ2gFL20qbYW9w+CFEX6MgW/BDfSD5wc5e
JzRZ+RCcFWuOCZcrZHuxrWhr6NEpUvqxEjn4RtyuXspZ8gyb5PxN4jKH4YVp7CCyGoOCoiDGeJlE
T8XGyLwgwA+LgTHCnCZCUEKMg2VIc2IPTqKsV+Kt2xXu0VdXmPz4ATjl8ukGctuQsMZYCiTTZOBm
Y9heTVaJzENMS5gnC0h+wOrGZiQGnz9I8Bs6hzwbFYWtnis7InJhxtodaOP9PDQPCYa9VaNPpA4C
MKH5wKOpv6TsKHuNn27sAvxB813bmzDzSdb7MpVHBMnPLu4c7HW/zRGsaxwVkjk83zmKtbQsEcmn
NXnNRcEaKo6Jk/wWNU6HFBS1r9iOO6xmizfaN1JD8xuJurudfspZmaA/zQN7slnf5YPDNoBUc1vi
eyvMDtJmKNz1VCCsBSfeIecmUCPF0WSFr1TzfMwCp6AJdrWelb1LLRwJWEFQKL73oCWsOCRQyp+x
gJRsHjVUgLzo4XMJguehsjD4llcdRVyBeRYmpDwNoW2ugjH56eyAWBAEVzF3ADsSHzBEWi9JYpxm
AFqY7YAJPfFuU11DjDSmyZKzn5vRXGWti1ap1H9N4iNI0LsofUr8TktOgnANYDXQsgUK1vjtInr1
u54QDQc1JgP6yMTIxz4u9J9ApM/FkD3KefiesCqaU0trq2Lj58bDKc/PYiwrqWu2L/nsGFu7E2d0
wM8ZX1btSIKwRjov29WDV7X4VNAnEM/N/9RROABWA/JXO0CxGQDsDYsjgrfsyYVnWXMsvBv1TecG
wIscK7+VbwmqE/iNDqsjqZdmErQrVAqPLoKMFfH2x9Y2rlx+E5u5dHzP+tX2GR7ZUUjC5oNn6jUQ
JAzBXVGnZ3ydIRiejWIzOTeBS/yw/qmF9VcfYeOJf2R97SzrbU7lfT+jXnDJYRGi/jBs9B6enb/K
Xj2RiXJqnffOnl+aKn83PDQZQxYv/iDqZRd9j1Y9VUEGQh0QyVrSiCdNtMM5kOgSwpCkhGkuW0mj
9FXYcYEqcMCqKp4lJAdnPb+RuB0JmUDbToKoj4n82xnrCthdxzmCZX7gzPT5BNiN4xK7aaEkdoq7
wWH5ngmPXSEWQn+gORu7cj9ZPJ8TAdVllt2Tw0YbGIveR4i7KmzTrWu5mT9k4tJPUFG1o6J1AuSt
auOUzQhsrLxzDmHgfmNpIah7VcbZyS4NP7dN1JHtEuFPjM1Kz/rJt/UI3TV5qyujQXlgm1fZJoil
Ja/Zs8ePztFP4LVOND8h6+Ld0qJz0FmXQbuGs3ejTJaHy+YJ64fxxcvNn6IJEt9z84cwGi4cd7sx
fBlbfZ+06PdL48lxxFH1zEpht+Z2qmT0lAsy4huWJk9rb4EQz8krqD9N0hUwn3IaZ9Vl6U7o8uji
sEVVhiQgdQkN1JPuapkWj3DBIxYzW+LAB30kzoIn9RK25atIayzIKZiJCftKCuVJtf2xRbpR52iP
DZBDxPCh+fZnKMuJNsD+g1GE5vWCUtWKFTyR5zJrvnNreBh1IsQdEW2DYvxq3eyx1qu3sU6/3fjF
ppUg75PfXQs1ic5mXBtVc0VsB6sSx+Tx2BcrBzPRmGE9J/udJLzjoessZ77rj4jKkd2gce5Dw0ZC
V5+liUmkT5khDW3AdLsISGs4X3C2RhVX/HcBZkBkdloTN5wN3GXhY9yH90pHwlBlrJAFwe4hlbuU
ERPrJd41kVyNLvzNzbdKmjTxZ7P6FXjGk5qq6zIm5lCfynaexpKzZ7Q9To+6XDsxUnEO6V9JyUXO
rgDENlG/gClpysZnHcYA7T4SuyaexYrVcTNHzjfy5tdBzEfRcTFTXPPjNghvnISW8Mj9IENX4cQe
ywetYcQFi665fOGzyt5+mAdx0CosRW5G6G1QJa+Six0ndtIN2c70+n2bTtoOGulnnDSCmimY33YO
ZuJMhOdSAVFUM43SOrPvum7IbTLDINu4VkBNQh5v4ibgIIt0uRdteTWtb0Mqgk9BsrFYejvESDwD
gEAZeq6eaQ43dLRuNdyllY1FYCgMMkPaWmyrvSpQRBMHckqznJhoAXFNaAAK1MA8NBKxSUswYY3a
cK1l44yvPX0KoQ2ILDfXQ4f7swo52b2xepjMZoZolA1GzOlbG8HWcBXdObO+o00W51HgXjxGblhb
/M5xkO8dJpENeQ2s78EPqhafsMkK6+YCdhvvOSHvq1Th2Rl7LlImFD/1kv1IKDPWMlxMWJ5X7JPQ
511IRni1b5DPHKht2QVnmWrmxjJvelTC6GjzdVAiBxRnsjAMxpCQs7yBA4rGhP9IhXxDDEt4B+n8
jmwbv8fT3VhkwdNFMG3nApuSF2S7Rpf93kiPCBxRLlicw/akHQcrociSPpBwGU/7ZurQkF3GYBmA
8tEXM7yBNrrRZqdbqt0KkzR7Bq9nXEkDh8h9AkFWSvz8fbcj+tLcqdn4bnuiS2aAaR9d7aFEMjE5
/S3lgz1lUEIu3i9pI/voW/vdpvJkrS0sfkf+QCVqYxX2+DaS2Xw2Z24CraekLH+YauqWOumwIMIV
iV68zWVwK2R2w8RqreIGLza+wChrPrq4ztc8Vgwd7WOpSlxSPQnzJabtmvcFheJayzlQuSyJn7Oo
VPDK1E+1vt/MDSJaiq66VYgcxXdtJn4i0xRoVWX79QKjRxr5ibGFKqMhNXvvYZ4c0B7VUyzZUJ0z
iv27ugc8KmMdZQOnZmqICwlkL0GfbUfZn2wAXT42mCxNfHWEIRxSxck9aCWrg6U9Awwhfmh4K+lC
BwzVo8zBfZC+aW7vgH/rAITgE7upIgFtFj8zTpD9ZMcz9rKA2XJQ8UHHt5arTT/TYxOpZAlHGKtD
MBAKvmSm1LqcDzpI29YyhoNVDt41c+1T0SXJqYsg5PMy2sUprRmxcDYxD1rh9ZRfoIREJkvWWlDE
z4XzVk2Ft56n/BoVOJJEbIXXhqUJOG861RAdzrCJGOF3ecGWQhtFSFjAYKwrV7+NZJvD3dIYVENv
SAOSfj3iHDdUiXy+bXh2oz7ZuQWrSmi0yd2fL3NCnrwkD2APy7pJA49miA4b+ZDBVxS5erMGI8Rm
SDFOVbzWYaJWhH6zB6E791XH1ZZ7SbntjXFewS5dRJY6H3lJAQufqEreUYZ9GCa27GI4m1aXvbSW
oo5FNtjoxmpbhDQwtFN9cbsaji3sk60eONtwsPcqw2bHxTzvknaabjgfkMCxj1ut4gJK6u+gxidc
VM+mqu8SmjfOsrN/ECORj2HGwwoPWJg8xToXNOGUiKoqY2tp2k9dt08JdlIyNci0MPqaeI6YD52y
WKfwvG9E6mc93QFZz0jXm/RpVOFr64T6yu4xUjR1/zACHMaD/YyY7c1yyodOz/uVB+E81OGtrfNv
q4i/hZIPtB+dO7TKY9Le+sAbbjkt2qY19tvQKB/t0HwuOXqBwvapzk5roXoRdbyzK1PbhTCqRad1
W7MwN6E73ZrOzddS5vaGT9S6taCZGN7w1Q0VMQTOu1vhQ0JpMJLXJR8Kuhh4RBJqfTNnj41lQVEa
ivKabJvgxPeREl5irAIIBSE59NF8G/EO+qGFxHuYk083VdaxuGG6yon+sH5rNil4hWHj1RcyYg7f
5PYS2hVmKGRKUn86HJaDbO4sfbpI077GLIK1aR158sIQfZNll+9CVtzy2UR6phv+SrsDyRWzb5ne
V5fmHxj077pJfE0aVtyBXB1R9L9D7dAF1XPKzrxqrM9IEU9t7tJ25q5Jc+WbiumjWk5DzykO7aR+
lJG1ZN5skiK+kjJ/010stbmGuDIhbqOuztZcfA+sOJ43tj7BEEykevxOdNbG8Nr1kGAjdlEDbwqA
AaYBnCGCRWUoS9+OSyZ/q7LI0HDYMoOt1l/tYvhgHfzTJ4VunqFY0za4CYHQ5b5tCEzoggSQBxEY
mm/e+u5xzPTHRFDdWPcKHNGVpzaJ57Ws8XYZpHMFHarpgVwlornITwpwDdptom9NdW4wgkbDRtxl
C4tVAcNMZeIRXs+YJEVE3kYUm9scKrOMgSaxsi/VTM5nQG4pjVnibEKEbxx+/37VTd9Dqs0nPS8w
qw3NMQ29p3jWX8csRd7gWGQVkTNES8Vn6DS/Z1PeC9faGsEMaZRyZkNkV37UYxVDwAXf0wc9CRt4
3W02qSk/sktTqEVBFA5s/qqL5FdZcpSx7wUAmUvfAA4LVT1AyUOtGLcePeYmKIYnp5e4ZZE9lCV6
7cCikWzQxSFtHtO2rh7SBOa/cXF9dBbpkB7nz2Q39k7GxFxazrdEeLIpguYFwnzTWKjZUoRGQpXk
PsY2Yt8xv2UUAqK1Nr+CqUamaLdPcTR+DLaimRW5EsN40GxGOb5lNNNv/t8yBQsl8VVWyPZJGGn/
25+8x/CnXDJM//aHzZ8801v/s8D2bJ/d/yioW/7N/9t/+O+pqP8nEmCJR/zfUQDZZx//DfVfvuGf
mL9l/8MzXBuvHuorqUudFMR/ZjBa5j8caTquZLm0/475ax59fi7o5gLsQwUZ+r9yVDVD/sMwPZsI
Rr6JSAPD+C+h/n9vj7QdxxaGFCD+liBP9Q/z8NdY8MojzQ8PCUkKk0FaSjSFJfflZNUfGhfsOy4P
bou4mNiw9NL95TIRhKwFVp7988Hh7eTt+88Yr7/nQf55JQhtCM/RLW/JXF7Yib8wXnE8tU7e0fhh
KwrKgGozoqHmQOF+yrPvLC/Shz602U+MpKxuWV+2j4HZWVR7kdODmn0YHvOorg9/eS//k5cl/5Tc
/isWmbdu+TVTqkiRBcHInk5E7l9fVx4kCUMmhVve6MrEF57M57Ows3I/qTl/ZalE00Urz7hHpd1s
03nJPcMreANRomneNfMTtFN+NRy73/ZlOiJx6BDz9G4H/ohHMdQJrSF7mVl/ItmJz7tXbjB+xQcW
TWTfwYBv3cjoXotCDeo3ccvuOumRfR/DJl2UwxpcmMLe4YEIH3EzBNuIRsUY101YPHeBPT6qVIuP
njWl50nFkvOsTDLKCbR2nSGDWlOD4+e8NWBV/JhTqd2hlhKocPFAOpVRHPS2jd5JbSD1usvH0+zU
ct/XFCRasepSP9FzIuUdK5LnPF7+tsGmvY0C/Hgr3UN5uh7Lqf9Q8UTSD1pW/cHQA1f6qSLHxqzQ
wxJ6N81vfThkx6IU/Ul46XgaTIN2N6vrD00JTiggyc+ZTQoPC8H4odeBIplfGrfarpE0Tj1QSqQj
qM3IalnQHNrjB9yZiitoRVyUfC1anBVzM8McZPPCVqmmeCwrBwguU172TTSMwTCamPel3RjVvTW2
9eKbCcu2uDRFieeklgqpvO6MKV7srLR7RBNBFbXWdWjISeAORaX1hfeS/u1Nr8eUqwMFxq44eMGo
w7knhaMYPCYQj5u+qGyv0qjy+p1PXvOnmAsYqwQunkk8tdMC6UbfkaF3cgQaogzUqwbbEc4kkztr
zge61NHgwe2gOsJ2YgRguaNjGvZrqIekBmGumPFvJMOgTnYy880rpwlrDwZJteG1yzX2h45H2th2
PYFFW7A1kPBei52Hqq7CACDHtrU7ESnL8u3QUGQxgUOsXWCqb2EU8a1zVVe9RzqizAnrzZtTxOWz
XkoiTKVjooUf0+a3TUpk5bcOzYh4IrIp2aue22cJqqzuQlTbxz5WRYxhZMwWsZ5BoCOuTOu32UhB
VJADgJFHGXmBtZleROtgK/RCQpShJ5b8A8Ou3iwrlbA5lpZtbB1txGoOC3FX6yNRUHq7CLzw3xND
4srQ3YPOIypwUw+dscx2hpVTKsqH7i3F8RTsp1HysSsdOR4TfUL9kQ5JNZFAoac/kd56z+WIo3Xj
jAZlBvO4DMqoPBvSEky1TD6SQDuN3XhgVmspCdq2smsl4AdA/35Q0vZWdjbN33EAo2M7KW5LmmSe
Z9zm6Fa19LdmBQPzG7oU2vVa76jTdfkSyghRfb/A65Nbr+eK6FW57MIFeOaGQhpzTwlfdhidaOnM
WuJPrNRzewR8wjzYUYIuvBTVTbSDvLN1q7maMhQHtEjxDXE+E6ngnZjbigY1tpn6Us/phPB06F7x
fDAxsTl6u0jNNs6XFGlZbiTUcve4nrwo6Q9JSbca8UwJWAJSwmMELwfsP0762nJG7Iq5wP6YdRzt
UsP1izOhJPONA/ZRxVbxFRdm8z0i+/2V4OU/VSMG500SzmNFGoVruvzO5hhkhjZN8uDYn1CtlhZH
HRMTTQSxU91PoR0dkoIezDWc+/yLdKjskkx5+4G8pynpu9S8tUygUXZOJYcfW+hIvu2yBAKp5Z2r
mebTEOLnj1TOYbwkJcNEjrTeYVkpcJY0GdSr5S7cYBx7WX3N6XUiOZu6Rg7kvPrKx959k0mGbKoz
rRn9XDiZDxrRVAQklph7sYEUFnL7Un9zO8uRNJyznHIEZeltlHn+qzFb4N4E8KPHeDPN963gpTV1
VgP+TDLjbJ2ssD4isKwkSKQHjjJk5JJYs4UV3UaNlNN/e8/eAeoU2jFLdUgELNpIBk8iqmqCBxr4
lzBI+/WQa11+LAzprJN+bD9SEVnfylTVKQYSfmpEk15trFv32DyRr08If+Z4qgDw0C3fSwXxRfha
a72MXScAa+0GE0OIEJ6DYNgPXfXfmTuvLjmBdMv+ItYKPLymI01ZldcLSyWV8N7z62ej2zO3xC0y
19XTvHVXtyAJwvHFOftEj0FQ1ggGCvcjhorBqGcnYG1ZD1xWSKwEOota0j2LUq/8dSfnlBSDvkhe
B9sY631vVc0u0Hz5ObK5TeBHyTHSPenn4GG011M3YL5Og99+T9XNV3rwYUXZ39qmG9wEniRP5Y3x
drD0Do9HoI4vtRGWt0ZV2sCbdBPyVFo2py5OABbl2oCvJYD6BTIPYe6K/x71DqeAxp3o2LwD2cQ5
tPZkKdF2qNGH3hFViZJhLELcAnVexuoqBTiC0t1GugC7dPJ8DBx732eBrE51sMyy1nA/Ka0YYQqQ
3vA4swyNOAf+0idoDiKt4vjOtZprr47qewuyZI+xivxTPLpML2B5kt+cGzbPbsWubmUKCpfUgStt
Up+PhB3lKgyiQGOtkmq9uo6qSH7mMM7e+uwefqusfN8GS/CpytZ1b/XYKLZmkubFaxlXzQOmRut9
jDztG0UT7eAhSWBpQ5Fkrkhb0+91YkChHBp1wmfQWDqKFzQucCOrv+bIeNihLIhehjgxrpqA9kcB
ThGhl3QDb4NCowZtXRwjzl9uDbQmEQXRNP9Ft3Nvsq4rnLJU5fzazQTUIqU0km3qRdGbSlgkzdzE
I7QEF5uA6jbyLioT+90LsIKKLAXzLQttPRZp+YSVhUnC5AZHF0DXNpDM+Go0tRYnvRXRwXNr29gt
5duuw8PsxUGxQSHRHtJYaE+yFGZvVSUFVzU76GHNUUBFvROldUP6AnYzqUMbAB3AUbt0wj3Jo3wr
7Lo+ZCVHCAE6oIPUI4RbD15ExUdheRbkA2psX7peqt6gY+gg9+wq+w4QlCKFqwqq+8INb5OwNOE6
WD24DsVvkd01mXdkwyTjcijL9h77XXITRkHyoy2tcBLMEIKMoqSr10osqrcit6nSFtP5STwM3s7S
Wk45Qyv9rndZ8l5QXv2usvHby4qUPGA+QV2g5rW/A//SgeLJx6NZ6fZm8Mz4KQtl6u0id1l7M554
1Xew52DT5t89Jao/pHyIQYhHzC+wDtGqcTj42DZGy1GaYoQHRWmkZ1n2qdaNgWm8jUpvPyUcLN6o
lBGPTY+XKqrhKHlRPmw4nNWcWB9ACMWxgSyxSNivSoEJIoPt7kn3Qv9eN3P3qamF9csepOwhkmNt
Z/mR92Cb+DnWRsVwZ4DWG0k0miPLVPUmugInRTAYqLHiYe3qTIhbKpbSkyQBUTzWSa7deMOkP7Sj
IX7WSmMqNUh0XEm2OKEJhLGHuKCDw6mt65QvN1aHxB/797QY7Bsi5zg2NuVuDz6qd9dJJ5NQWLXq
0UU5+ZGM2B1zvsOY9gBcCSydgtOq1CxupKqGSEBdfvzhmYZE5HYuQ8FqB20vuV5/CrDO7DIg5Ts0
zZy8JwVL74rBY+6JxyD6pu3SrQyNkfAZv9GvRwzz26pXcIMS52KeIipmDR9IErUPxU+sF9z9/k3Z
++GBj9bByXr4qMwgxS1fOt61LVx43TpmaY5CzX7vJqZ7SLTcdIYQDYNIJ0/UoEGDpG7BDB1aN54J
fEFtVfE0oBqmnMXGlgPa2jXuaipDG2Iy0lvXLSJQDCQ7ctypJffsVaVrVUgtbE9Lv8kBdLq4jdPx
m6YnpUb5Lvc/VFhCd6ROJDtXlPltjjWAgWGGp1hrzLcwGxHhjn52wOSnHnQ2p4+xx2kPgWU5mMuq
wrI35I+ZmnuH0PK1u8bwqZd12aQRYFeXsagWzQPIqGznKQP0PQRF+lZrpEIBxlOSeIEU9iBPJnQq
mFm0URUsF2vsm/V1GmbBYxKz4UNv0hvQ14g1fWY1I2u8hq8rtQpzhBTFzeOYj9qpbozoRQvG8U52
B+isjYD7b3J+CBsnxwNjqYWSrBTXR1HDBCohU43QGQ9gca8VMEWnXKmD6auKswLmv/5DQkL1s4H1
G2NMSdVXqmzlq+WpGmykMMVAa1YU5RFMXY+NIm9LJlHO1YiBb+oaaHYMz770uuTFHdqGcHqZ6lKf
BsQeUCn1zAkM1BkglEWj3/ipmd1GWky+q69QJ89US9mF/hA5Rj1Gx1Ev/HuJfS4nFoJzD1MMODKq
ONrDyx5/IFfVUNtlxP+5Q9D8JBk2Bs5mGScjN/LX3HfHF2+wSejqqae1OnrDWgj9JsqN8KSYQ3Jn
Fh7awf99qeo2/0gf6vLjo77+kc/DRf5/rEVNOTzna1HVLBBk+hf/VYySZZt8Hmxr1JR0CiwayT3/
yfQh7kcT1JpM02DDKU/S0P8IUE30p7JO5R29qGrLHB3+PwEq+lNdJ02ZqB1FVvjHuvK/qUVNhZT/
LrRIiqyZGqmk+lQY+lT4SRj4ia3qlWMX6j0jZaPJyTNBkpcqOQuXn0KnPl2+ymECpEQGO70RTVRu
iu3iKNuPQvDR4ibHT+39Rb3o7yy4/36IKbDo010y4fvQhlvsCwFQdtPc8a16d/7Sf8tz//vSUwnv
06WjGnspodq1UymP7Hi2VfQRN3cstafRvBFUPc7fZuE1aKiTP9+GlcCrfKOoHaKOwTgVW3+k9pyW
F+p8k4j4i7eszcp7tl8gc1S5vAtRYNq0xOLa7uqVmv34t98/y5NBsIGmPslqFG8c3KIJnKhksWj+
Swq/WKdc+v3T3z+9BbbBrokfgV7ahv2uyhFbypOlN7ApfZkcxu/PP4ay0JOmKK/PN2rZoiq5TR5M
t+ZDVuHQe5P+St+YurcgizYw6NbNlfuTrwT8HkJZ8a238Vd8Wm6MC69qqSdMv+zToya5S45WWVVO
4WsvIXtVM0MFjjXy/BMuteRsvPs4SKGqFJWjazXhwKF3WxjNuKl6+bWJmguDZukms1Hvd008UBOr
HMGy4iF+dkeEYQrGzegfH2M24uGge13bYq1BpbIdCt/hLBWtidgmknfpRSz1hdnQlxJL7VPIeg5f
vyViKk55OPjFnel35lEMqo2TG+gaj2oAfxrZJ7aFrPyOOH66lUki2FfwDjatDNDWkLsRxF6LUgEf
r/7aWL315snEMAOTEsgjE3EMq8Tr+UTOzR9DhyDZZpO8k3ojfBJVhnMHoWysR1RzZZtCgFpLpOOo
+g4jcOzwoR0cA/joFQqFGCQrdii+05Jxa+l9fYiaGu4H8nuEo6mOGKNsbz3V9o9e1/e/gli3gPHy
nR+iclHMR2mKFFPdKryuejCSq8I3que6cMe7Av3t8z91RHU242E6G/DLMNJqD3ZD/9HXH6p2TwrC
hRl1oQ9O1o3P4yiL9dT3K8ZR6b6zhXVS98YnZzaBiHD+ARa6hzqb8qpETtAA0AVz2/pmBDjow/BC
11v67dPfP80BRUXBfKTO6yg6yUTUK+ruKcwwaFenf/vt0+Tz6QaNSgXcVOLKaeQMDmiFtD8akgvJ
rNMb/GKxUWcz2JgDXUvStHJUjkwRMHz46XidlcFHJJk/kJI/uXLlaHb+dP5Zpt/81e1mMxoGdiCf
LWvD2PD1iQnRlvdxLjbnr770KuZTGelkaeMzCVgyqWZ8KrLQrUyQIpWUXHjbSx1pNpeBHw7HpoXd
zKFKcco8N9hJgxpfeNUcTX7dPrNpTCG/tIkLj9cxjsY2I4Rox0YUjjnb+lXXoD9obTEcjbIITnJb
qoA+KhPMQ2FcWFQXXtA8DTwajLJHHFI5xLtc+2a9L8ZwO2b2v209iMb7qy8jCCFOMeH9J7q7q8bs
pfTdn8IX1+c7wMLbUWbDPKwwAprxQFSBkW1boFIN6uLzl54u8UXPVWbDnJLSiDKyYzBgcuQcxRox
2NhrZRLhm92FeXDp909v5dNQJ9+jlHWQBE6PQzYyrsrwQsMsjIw/W6hPF3YTEZGowYWNVDnV0Ruc
GscDvTeoF/rNUvPMBnbeq1oyoAlGxypfgTM8ZK33rR+l78jhrzTfvDBAlhpoNsIx+Y26T/XWKZKi
hRpZPvpUJC60/lLfn41tmQK4jfOuQlpkXMOIeyD6jA+hIr0wdyy9hNngjr1CCTXOV5zCmxTRzckt
fVSKyXDbldHD+W668AyTc/JzD4o5rm58m8XCzd4LuBdj/8bHxIUGWniAP8npn3oR3NS8ywSLBVZL
DpsUyOHp3cA+yY6qq/O/f+EFz7Mu8zZN3aphmLGhQRK8TuXhQusvtcxsAA8WQkczYXFQgoiYmhPv
mkJweKFpln73dNdPTaOhjyQamKYpB7JsrDp1KIr+Ot8mytS7v5h7/ligP13cg+OGH5Wfjl0U/rLQ
BwLOs37Y1sT0oiZW/Hu1iuN3N66iPWV+sa/DycJpC3uvjWP7YMmy+DFYrXeqQ3JE69YzjqMHJyBI
rISzLbk9jeRzXVUcfB8DO6wuTJpLHWY2KwwcQNXkrvE2U3nLFmwbivQHAGKk1HX9b1ObPDXap8Zp
yq5U3GGsnXR4kYwfPlnoHaaKBKLq+eZfeojZtBApvTKanNw7EkKGqLwBI7yJhhAE5XChmZa65mxi
SPuOFGaVR3C7wHpNoeYeayO1v03nu7/PP8RC/xSzeaFvFCG7Cbeo/SlsWdcKfLx2l2zOX36hjcRs
XU9tcpHlKKqdzjy1MiEcgO1zahYpGJjzd1h6gNnSXiHvxkEQ1o6JBj3J9U0o2guXXvrx098/9SBC
VrPIH6l7GbgOi+TGcMl/kRkcpEyd//ELL3iujNIaufMUz6MLEWA6+C667JpDwP/ABxYrLguLr5ja
7NMDkCOXdsgnaqco3+WOQnj9piJpjd3Xznz8tyeYjeQKMyZgspzSGtRao6m2RFjejVrxcP7yUz/5
YoabZHyfn2DkzJ880YTgKk7HXtwkkvduGdnPuHbDiZCMuRZ/OszirL2w0Cy99NmoxhITtBbCUmTo
/juamXFluMRPRp4gdojYmfPPtfRmZiNbbnx1wBhYOSlgEqToK2S4Rm5vQh1qdX/hUb4eGgTK/N14
qHusccAO6hRKyQF6nX63MVVdeIKv2wl5398Xz9MgTkjJpLCSoaR9blH89M330SsvDI2l68/GdZ+p
KhJBri/5Ix59LXUUbPkkqx0KTgj/5S2o9myAF3w3aSDyeQv1q8LyPBC314i7avydknJ5/h5LL2G2
AYAB7tY5p3kOdfkcXUTz7pvCOX/tr6cP1Z6Nbww9ktFNvz/Mbn3DJupnWNvi9fzFv+6ieKT+fsF+
2hmJZjM3VSZQ6SpEVfJsBZiydLQb6tO/3WQ2vuOwlY3OpqbNgbSjprljJeN72ZdYhtv0Rzfimjt/
o6Wmmg1rX436KIuVCkS5C3IOvRMgDsU0L1x+6S3PxjNxYXA5BScwYaZfaXZ3IPX5Qidd+OXWbBRT
IYWOWlNtqSUEIuB7C73c5om2Od8wC6UF9Q/T5NMiIeGpKlQh+DaO6vC1beNiA6jE3MSc4D5oHmDC
ckQLgQnOvpPjsDoirsDuKdziwghZesDZSEdT1MSST9v1XXrCLvY7SqWHwmy+nX/AhVdjzQb54INh
LEO2IBqqoaPStGQ+up1yofkWRok1PdSn1vOBh1Rpa5H2kmS3Qyfv0zA9dLl/ZSTyY+rVF/rXUhtN
D/fpNojtyrzVwVJIKSncK9GY0oOWSIXTIbW8cI9p5v6fa61qzQZ8PdZ9Slyx6qCuWNvwRxTpt1vB
sRi6tRzGr9S1/u2NKH8/jKqMOhopTXG0HEJYYIMzqTkMP3/xhXXDmg30XKdVhnAKbg/QiCsGQH5F
v49NGdOy9/38PZbexmy0k/hDAHfZFCSJYspR30mfWOuduPAEC13KnA14JPnjgGi6dAjxwieVozHX
dD+BfoY2VUI6iS4muvDOF1prwiZ97ldy1yj2kFuFU5eRuzUocGzjxNT2dSfVvwqvlS4Mk6X7zMb4
mEpEADRt6aDUFsdU03djH+VkvA4vBZyHC0+z0IPN6e6fRkmnRIhnm6o5ZMQSo+KuNHGDnDCCLz1C
CQEzhLESBHviK0Pxj/ecTQB2khQ9IN7mYGL3gNisheXJMusQM/wQyf5WlTLt0cqngRSFbPu257vg
UoPOJgQ3UWIooWI4iEy+D3vrSSj4EVRtU09BYOfvMUOp/d9zc9WczwhVnUNIDlqC9BrlxXIrpd7E
qQ4tRZbIAPTZepzsUtN+IZlhV0DySf9stI0cb0M7I7Uo7Nq9kPEFcG4IHuVSp5WncfbFTGUqf7/n
OMo7ZK5afbD4PIBzGSJwQ4OBac4ITGyPQ5psothtyEoLObhUuwQnruQGSL/Ot8zCBGDOJhmQnUM5
dlqMA1Vq1rlEPEPB821ae1Qv3GJ6kV8942yOcZFDGK2OBtL3a+Shcae8dLHUvZ9/gIU5xpjPMWXn
GkY+Aq0NTJWynZRch1Kd33ZWbRJRIgQyJRnf77/dbTbLJEoeVch3FSfM1f66USUYVX2XXyU4eq7M
1GwReXVm/09HV4hx/u4dUt7aOTJ4vuCAAv0wh03kbUfwioTW4dbp/u39GLO5BpeFa9TDyBm8p9x0
1NE3iGWNC9Plwss3ZpOKjoMIIQYm/56N2V6YyZsV5NaFwtjSsJ6TEcsY16wkQtCdmW3ufc74940n
wSkIC1Z+TRLevqF08FAURuD0yI2PPmnTbM86aRsTvL1VkLKSAp2iyv23DjKbaAgpztpesstDqgjy
9/Qi/ibUOPumqUO31QDpbbVMKR/+7Waz2UMHRqvatac6XURIl6lvE/js8hSKbdc3fXbh43tphM2m
iCpxkbH7huK4fki5WuultRiNbNXX4ZvqN+8d+Y4XhtfCsmfMpoq0hEjg+z3bkYysyCCDKpgORzfr
9+kQ3Y1dfw0t41LnWbiZPps5mo4YgKFEMIqSxyB+XdW2mSqlR2Cn4VUSpRFJ5jJ5SYRF2i9arLm3
MaAdR5pc00VuqI/UaogS9EJ9rE59ptXb0dUR5GsY4PYhTrx/K56q+mzSUZEbpTmOKOzypAQQQY3O
VxoqIOlwbc/3pIVhqs9mmtEswVnCK3SoWoNgDDc5turzl17oPvpseqHmRIppMMQcWSsY48kJhChn
DmrwREZhuyeiDadG0+jyhUeZXt8Xy40+m3FSCC6tXvrDoaxfCYHZV2yTqPyvK/dWAfStjYSRSvqF
my212/T3T/s0My57Q2ppt869CvDy+WX1b0NhroQsJEUzSvS2TqJCtbXJPTlI4wDbgKAnx+x9cdMI
j8llorGdf1ELajMVBedfDxMPIITtNO8cjfwa8GjfmqFd0c+pjx0MSD5lkd6SEHIw82qHM3Obt9gr
AmAPpvebrRGIA2mbCaKECc0LwExA4j6EHEU1CUgW8EF6EV0Yuwt7Rn02JY1aaXm6UXaOpMF1z4qt
aiL0piofKT/ON8bSzkyfTUVdNSSj71axIwS4bDdSBr7B7JBc3B4Je7DWK9u61hutexBwJ2CWdDEy
+BK4yoVleWHczDWYbEO92JCz2GllXWzCrspOUFUtBbSE+2tMm+FJ2KMtX3j5fw6Tvhg2c01mIFRg
hWixHXCFeKNyLcCSJxUE84QU5m4hPSOWZz8l/5LKXKUIL8sucKmBoHQhYD7KbVX+24KjzSYjPEvs
rrC9OIK00mOaNOZB0lqMNEVSXQd4sPEsDvWFPdbCCNZm01Pc6iKNXL9xIk//oZqD+Up6/aWi4NLF
Z3NRD6pWRfwbO2qu7Oyy3YxhcGF+WLr0bOax04TonZB4WLwosMt+BtQeLnT9aa/yVVeY7WHIwcjV
JCzQ8Y2h4VRRa/5y+658Nkg/JoPMD/eZAH4ZdIEMkooi2iHu1dAxyMDZKJkN018N1XBz/teoC59I
2nxWsjQ/CYXeOprFWgEILS8MXBsa1CrgQPuWz9ITiqvNaDewtkans1VqfGmBALOQ2lfWZdhmKpjf
JA/kFdmhEajxhMzcpOSkWfPCYtd3AXkHrK4wpogBTaiswucEZF67CmBwOy+ea6l3Hzp/1G/VPAwA
uEYsYxceceoNX7X3bDbLMy+TwGA0Tq+V0t5MvHjfaBO6i6hV53wr/lEXfHWP2XTWgAf1mxgPfZLU
0jboYeMO2HIBOhvqXUUDEBHmlduqlLRNGBJEDAJh3IPeMbel6Elu71I4nHEcbSqE+y+Kwn+yO8O8
8PsWJvS5/JKFR+pQNtUH1TXbbW1Y0kYfsDj6ptrf5mrsXZhaFpp6LsP04ApmJDxVB58NzxSe0zb3
ZjOKZwvkwtP5tl6YuOdKTBSznVXoA7UbnJWc0k9CpwF0j0lsDuKP1YDG58JQXdjCqrPJS61E6rHy
qojpwhsje1AJj9Q1f2O0uJARR2x00mDPP9XCfKNOLfppp0PdTifCK28Pceznj61OIurQGuX+/NX/
qHe+6J9zlSauuSTUMqs5FHajba0YSHfbSG/4Um0I/ITEG0Xs7aIoEie11+RrHW7/NsuY+zSigbF7
afF9C/lw26p9vbFjAXcnoGiVEkG1H2AIXGiGpZc7mxvxRGKcNdDfWSFJm+orR5PQEtEHKVDfQDKe
b44/j/1Vc8wmvUgjRlCJxsIRdVQAE1SiUF0JEBZbmwkW772WafqqSTwwlaQt+hi/x2Rb6KTWW5qw
XnHRRW+RkKzf7jAkxGLUyl3jJ+I2KYZkO0CrIx0H952VxBzVR1T3G6393mpqwY4tkH4PYQm1LwgV
eysBv30moABbudGKXdt5xjPWx46want8zgvFd6AguZeqkAvbd3U2GYos8CEdyuMhjCTtlNuKupbr
vjrqgTeJ0GHQ1a5PsHGBdMGXvfDCe10aSbP50QwTpa0xDB/Ac4PuMFPJ+zDcpt72g6mdisFAjVqR
Ddu1SXlh5/FHVPbFS54rUTPJd4XWtuOhaN30p+sVNXdXFFxJ0ggCVEt86btudOE2lxPhdFhzPzQ1
Cq5x7tcPfMtwQg14zXJs8gThELPLJkMRUbmdC/HWyHzJXeiNC51+rmkNm0oQ42rQ9J3fb7FS1tew
UZMHJfDJuDQLvV1nBmtmkrcmMTLkYkGQtL5D2k+vqpwPVzeU3U3piRSjgm98i4M22YooSd68LpVR
HPXxEX6YBNxd6acYzCp+7uFUPQ+urTyTTEl4ZW3q2W2Kb/CuH81sq4f46Sn+kMJWe/Bkx9J1OTU2
OppkgIEKwOGodjhgwynb+Xw7LCwe/0N7m4N+aQ0mdmMEBcKZ9XUdlKxWg9lf6IULy+BcgguxJuME
Dgdm0SnyVRgq5jUWzvp7rk21KiW69Nm69CSzyVyvw6xq+rg5uHz2TwiK8cWFsQ3tADjBhSV9YSDP
Bbloo9TCSxtAIHIvPZqllpEDrBJKNQook14oK991uSVZUgb9A2ujIaj4/Hta+pZRZpM0KSgtSAyz
PnR8iZLsE52aZCCztFG8PFqVlRbvjTIoT24blhsUz+lGV7Oc1KU0m1L46kuV1aVd1x+546dF02Ye
16xApBSN3kMyy1wSqU2V7DKhHX12n7ASQDyRvwxYvgeL6pOy3cFAYFcKgFbfVTqjWasujOPJpvnV
RlOZza0jn6hDOAaFw1p+yMgKUySILoM44SvehZid7SB+MeHaTtyJNpoAC+WrXTydfy0LOwhlNsXW
AYpN8gsVRy3C4Bve7PBkYy25sLNbmKPmsmDfkiumQBS75OD1O7A16p1fUYc1Cte+bzHIP0FwSl/O
P8rSzWYVOQ2Vgd2y/B1ithcvbtVFG2zP2jrIWrHR3KDc2tSALwykhUlhLhhuDZKI/JBpp7W9PYha
IjRAh6ybttpZSnvJ6Le0A5snvqShqQYhO4CDBR2gdaoEXTsc4qA/5mEzJROKTrqXhK4+R4kUQG5i
Pic8oBBPTFjWe9f6oGuLP0lZtUamQJkrTQIMshq2aIfrl1by4J9Tsxoez7+EJb2HPJvFQHVUYtRD
/RChBwfGYo31T0VLE7EupdR6gtY2bGwrs556o8obeI2VdZfqmX1MXPboFyabPxuTL1bxuXTZZiXU
NeDCBwvEC9RfhfM7Duoiq10nyej94sMmIG0yd+tkM3ReuFftvN8miYaRssghIoxlG9jr3m/yDxKc
recRFCUpOkVPkGkY8o0LPEaJr12A8G+dZFk3EXEND2bNXIXDO3Z8aEkG2JQ++UG6bABOU2r8WzDS
EfDROLlvWku7Gn3iHs63u7KwevyZXj7Namlr+vEYuUg46izYU6E3gYFLUvLNHJruVNtwhclYVKSX
rhm1PXOd+g3eT3QYPdLZcExkR9WsyyspVK1D3BV6CHAu6d1VpIaB02gie1MGJbp3xxAMkWo0w1Yu
sKRIxhR3q3VBHRw6E/rz+cdZGl6zrbYrTfuLqhv5eWr/01SH9D0oJfFgDrp/ou4Kpu78jZaabTb7
9npaF2T6jAdVHaU7UFLyW2FX7iuTUyFd6I1LZcs/f//0bkItCHqVQCMkaK3TtdWTHOe7ICytdZVU
G6G45JAEbbYS0XCXSM2v84+20IZz7XXcZZBAJPeP9rq8rvlOuQ70DJywWdj2tT5R3y484NKdZjOv
q3XYWEFTOFOWcyApO6oaT5JvHrQ6vT3/MAvvSUyT/qcmTCUYWQaJdI5iGrYDMB74jWYQYRqicD1/
C+IKF7ZHYnrAT3dBY1EnLvZ6B4Nu8eHVxnibyB4qQcBQYKzdQjsgWcieGiBbew9N1tGWw+EYwG4g
nJB8Jd2uIArJXd29MOIIMzK2kiw/EKm5691453Y/I4iweeptAAextUZ308b2KSF5u4oap8quYTzs
ZUg1Y4/ZK1Y2dtCumTG2JjZzJc6JCWn3ZVldW671bPD/0UDu4Ts8DlJO2HTqHUNPj9YA0layfWcG
3VYlbyGu/Q9DpSyf5+6aPEL249OWi9yJgeDUvF8HPZHccuCYfnpNzW0lNa9hjy/bINAavNAKbhxx
GICRQ/3Nz/gU02OExdWTQZzQmJu/kkZcpRG2pZwPBtHHqw4PLVEJK+IidtogPkLjScq86SzvCMiU
WkC7jyfT6qTLi5OtXn+Lx6FeiUquSbvNVrCyTso4PlpdBypNuYULQczvMXbfE1W+s/XuTavyn312
21L3EwQgyfFdR0aV+ysYJ2pd1EMjDPdEpuH1LEENEHMMSNGjOKoQdlh65ZVnNh98UYIUz9ejBGzS
3RtyQQwRseIR2ZOPFYlgLhS/JCL+8VVq3bWc3MZ1+BhlmlOROOUqj6o7kt+FXStv1oP8FuD+zIla
KypjVxQp+E3ql0FqbHxTP+DTAczTrqwx2njxBzHnRIPeJ3DHEDrvYM2v8ixZNQ1fZYZFHnACrugO
DOIR7hzF9oC30r+DJnIyUR1ctYeYUxLjJVald1Sq14yMRIOUDyUF7Q9yr7Pfm/SXK+pNAbOnAOeZ
k9fiUx6pPuQCBhqWPCU45t2ta2Nma4iTHEIyIMSpr58NqKi6q6yU8XusRHeq/5F035PQpU/e+gFY
MY1UpcRzBrYVFEb56jIQ1eoHVe5rsGbNCvRqvDZr0lub+5JsGtByKM/W0E6vEj1rnVrtDgZd1oCB
KXkgztwwWGfuo9Z8S0V474L246CDWxCe6QNaIrAiMfs7Q6nvx6C/Le3sqrDcNeceRAk0bNOlOtzp
Itu0VXGQSEPlf+y19krr/Dvb+l0DntQ7xfEVaQO5l04N4dAmFDonnK2kbBoEGymEKq9N8DuHb4Bd
pVhO3lDGMewBgI77hvmd05eKf1Apq9b6KKlpt9YoQSlvHmU8XVXobSApUfHWyZOXfo25taO2vR1h
lIKaLkydyHGxz0qdDASF3VGuhydZDBzOEXft+o5vV+NK1e6gyYNNAvLjP9amLK1UPb0CaLX2MuJ5
GXnS8L0xrVuR32fRXW2lnOAOt7k5bppuJFI5P/UgJXvshC742sY/ZAR8ubW56rx0G1dvda9dpdm4
i9RmH9fBlmTklZz3uBtfSpCT/Ti+yd2VDMe9xZE43BnFTR1F6z5q15zfpnb8w5XSU03sMISAo6mE
5LKzq2wpMQCeLDJQRoq5QZTFHsI76ob+LuccxhG655Y3pv4e2+FWIjQrbt/9Idllkrojo8BRQ8jq
cvJo+t29QliXJKF6ifxNB21QarWtbgJuJXcURGS5EqiJyHjAWLqq1afc9dYiZ/Do70bwq1fefEJs
NIOaw4QqLFx97fJGx6hHI9+797oEQrUfip1rqGuzyHat/da27VpYIbkc1+UI2qDnea1VO7jEcoCS
NGxj7yv6HiHcJhLFXs9eLTk49R4U2OQtJqVKlsuPZiRSZAiOncUHpUt4RG25x3p4BWLlxL5T19nJ
62/F2D6WxXUKs0oCg9W531uBCQFMe6Yrx9S013mWXgtFrJVEXRPLfot5jTweQm0IKooTbx0Z6OOU
cqdybB/U1a00iO2Y30AS3SnaW58AnCJ329U+JsmAYLchZb/6+K7KidQx02cvetU8mWilemVbOkqV
ASgvlXf6wxDkJwN+nC9UoPoEQhPC1+vxdvAJn6EZrB9ZmD7nsXJNKu1ErbwaCl4JH/bHKW2G+IYt
QC2GJIC4kpxdrXMKpopUjW/dovwhp9FO8endDTmHHVmJUsw0oVgno4sOLtIgELHjOlYUEkAYocR8
eTmoT9v9PoSPCcA3ERhglsddXvRrX+f82qw/0IGQRaStoX04mFDXRslpfGBvx6pfheqL6Ag3VjMq
DdldK9DnexXF7BPAi63lwruQr/is8p0iDteFqjhx8UNpfiQTaneI1kVUrTOLnpuEu1wETHDXHoEq
fhT8jHxOvsSjkusiWUErgpsDNrt8CewmaJjY0u4kW6oGN0MPUbyVfDacTIyCRGHClr8h2065ySM/
3/gtbF4YZbqO8sJPPkTXigel6pONq6Qg5wWptzERP5BAKRWsG/LqThz+NVdwCnV1o+dAuBPfC68J
f5cPkRQBCJLtAKo+x+DZpqsU/0h8X5KsBtOL27U2BN6JTJayYg1vbXz9pPUARSUJI42CPW4Aimf4
ALTfYRDah7hWEkYmKi3CpkMiMNeFIRsHSNzPXm1aV6U/Vrc5OUQG+Fcze/T7FCC7tA8LcWX0ROYR
tHwqVTSN64oS4N0wBZtR9BBOyx6JiAnSTDXTEisMP+9J3j8NNlRo0r/bbe6VBzDW7y1nmSdD5T1k
JBHIRLIQ0YHXvgp/C9u4+T+EnclypEwTZZ8IM+Zhmwk5KjWkSlKVNlgN+ohgJggI4On76F+2tVnv
VVWqTIhwv379Hl/l+8jpTls0XrsRMkEtx8Nsdd0bMbUPc9BkeE/4+LrwAfO2ybZW/oRmxPxxrIy+
2f520DhFyNwzT3h3+2whdfax3MrX5Xspi5yTB7eaDpU7ldcumtUe6mW8AwepiRciUqD07F9suGZd
PUypXesXMn0hvHWhDw25eQvWOEyr0pgrLIBbnciKiBcOuDqZ34wQH1Il9rl1Wms/FBOZx2G+Y6OA
t0tW962fPxzXOctav070jEESwnmJrANr1j9l/G057iJuz7AiaHriRVwgtBTugLplcI+XJAvy2/EX
9uXduCNJjvrUOf5z1LWPQ5WcpGel/WR/zEMr96tQF4cFor0Tr9dkWz9aB1+TFPFPHc0JXlE6sHg4
Ew/UkDHjZENM3QJry6vKgxT6Go+wZ/DyxLVqr8No1ztnWD+lBiFFstRFaL+BvJBfxrayT1bh7nCq
vOVbUuzrIPhH0EyesieQcE71mszkuWMdcraXgMJWlYdo6/y/nVxJ4qPdPAl6Xom/vxAVWMMcXmdB
ql8IUwesHH7cbRkIL/KEyIJpkmRLWsJt79NYg5SyYp++YXRYV7QIHzzYoSHazxPj+iPxivYDhJXq
r04+E7I3ASLJ+dN++RWhSJIqDvrtUCeWA+Bj9a5+3AOa8HqlgJYV+HZ3E+XVnyj3KgIVupLg9WID
VDltM1wL4t/jQ1k19kPc19iEkrKMGB54+hY7NOZqjN271mxbzW6Q7B3+gj3vC9j5KI8NrCyMwb8d
99vvPZerhhCiTJi68cAwrqq2N1ZrwnpvGZMA49oAcY1qhNoY26MtiYC2q0uliHxmZs4RUgtIVjvp
VNF3cqZSV0KZ6j4jH1QxruRTm//6lSnFMbZ8HK6rF1cH4mSdTHt6e8BGaXOLBlrtCXMeUNecAqtt
MC/EuQ80tPxsWIJcNU1WNYu4lVMtT7GYpruxRj7HyJAuePHbCOqXBViZr84JieU1QR07u8SnRu2T
EBgfUDuu92rIuzOR2X13mTyCTc/zQuzG3lvFQKD+KvruIItla49RObY6Y47zFcE+e+05foI0WXUp
D71LD8d6kUWe71Ywr0hbmkr0kjlfRNqWQfREa0k2GYmvPFxN4w0PDfOVvQnCBhT6WhB7PqPQAmqp
CAzYkfdN6nfbu4+j6IeXGXLbb/3N9pGrxT776NjNHXzBNsC+Ssj3DH0fu2CNu/w5zB19gma1HhN6
NIJTI0nNggRxmSOfiGDHmZKrYFnj5AWqfMPkHz91/TxmRbMudzI5QR70xJW/sDgMnSxs8u6p68Lk
icx756hD2876ZBpPsSbSNg9W79EfSQwnNwwq0rLMr1I5hDn7m/1iChqXvc1Nfmg6qY7kNqsL9gR5
BTnK3rY91NYhjlX4ZUqnvLetFxHcLJo/i0WofYcvif8TUCTSbblUvdlX4pj0Ij6GxFIjlbl6PETY
eo9NXgSc+nJ9zANfXTfhaXjuqj9ANUvYkCTKl1xcjcZD7R8FA+OJJKp6+LAgtOo2U1V5jsu4KMHg
OnGG9jRfOjG0r1MFRbZoTXEom7C+jrIwPwox5geedkPafFXxphu7/Y/6hsT+Zvyz1lMPGVg/LySI
UtazYRCADruuoXdRreSg0C8FLcguFIu7r718TZ01wpjcy/+ctb+RDiw+y8D83qKc3tRmsC+gTJOm
O9DGDr/YOySmX2zQOEL9ZlcQ5eKqHh8HnuCDnpOcr0jPhIL5ZLbyc5zQ6qO0/mcxad8tMhdPYz4F
GKZD6hPbOXdjCLdXTebkik2mMTn7h4bYpNwLlmueT/l+iO3i1hHlvC+HzSNZTX4NOadSGYoPYppJ
DTRlx5Q+mVlpluYw5E3zVElHggTNv3cW+y2bEzdJR3ZN0gZAWjoXk5U6ikpc9+urSQL1D75G/GYh
MqewKeNHXsI1lRYY0KqFT6bbaHpdehiqSUtr2G063m9FFB+60QvJHS0BcbMAePVHMexKw6fi1W1N
KRp+dJOyCQpoc8hR/fArL1xrXwTudvD6UUKjIrixpRWsWLjbd2vspzGV9uTTeLqBFQNPJq85Yni2
j3qr/QEAOL/pcnWPJKy03zRUsUuaYL4w56x2rJxAL2mS/GFxa3lx+9HcJTm2sCPjAm2kCWjnigBZ
xmxfa8+sE430Q9ce+Iq2BEfHcsG5cRuirrvaMKoaLQ570tPCQDY3S4cDAcP2TNbcXJ9NrH40fcHX
Uoo78MQtBTols17LBfuOnD6hJ+mf9WJHhOSQ8vt9fkwkeu/ZopgBh0ao1nX/c7NwNrsB6YmDGIpb
vqnwWMOGwWLAh0wb5j16pi9vtsLLolsvAJVYN0+2SsSDrhbvwSumIsU0Rkw/Pw2z2A9TW/QFeHSn
sdJyGb/B5eajdn0wnu287JM24VYnYgGgltlSxinm1hZEmzf2j8mbXhYngGWW189ymv7as/Qy6voX
IvEgf60CkJ3TNhleafkm7AQKCxv24Cu9tzqO2lef2JtsdCIAhFP9Ao2OZ871mmMwR9ZxTMYfFUfi
3mvQVPiPYOkAqZCtfXNReorPRth5Zi3zbyM3J/X9nFeXVYZdJdQfe5i2p83xT0meY8Rv3O7dqfIh
G8fNwRlpOyczF18ynFrQZ0I9rdqx73PZtXtZEsZQOvFZsiSXNeREZbaKCrZSRUmAefCuw3q6CX/p
Tq12yIpbBv8UObCLGcW8K2xiO3cpKTUZmu+AKl4dUT4uMiEMPQmn0zwl4d7kVvJYF7DbOd/OftgT
KZ3AEeldUsny7quI+R4gUzQPzITVkYNkOJEv5R78zomPLSTLq7K4RcgwX0hEl/7OKfQTddiZ1+Zh
KTlLPIvzTrnxPzla6plf/rmLCER2xqY6zUNH0UWafZxFY9s8Ifq4VdZXCySEOF9eZjJf9nRe/YsX
bOYfzYTLAwJ1xN07xQTQmb32dWeEHM8ROkM2rH2+ZUsIEHvXRM2LDVlk77Wr9TUObrSXXu3fN9nk
6bYUFnQ70Wf0oeZ7BducE9UlqdcAaWnJmiH+2kVzGxzxvLC4ewWAq18He1vfaBEJ4g/miaFsqz3n
H2wIrEcDYOS+ltWz6L6qwBtOzUzbWGm5HWFaoAE2DuDvlfR2t6pTR9j0zgnF07Vp61hQxtvJ+8Ld
8MOiiHvzx1YdSscwMyysb2trbV5WeCcHtxRFnrVyGP/T+CdSgpQZdaxLB9/ElKa5GjXSXSWty99v
N2X5yy9mkj/Hbx49ZwO3iYBHn8+YR5RfNSh3nYMOlDt30TfNmx6H6A5+pDs4ixue1WhxuLaWe2VL
K0i9ZOI0AsZgY9tGB36n+krwY6k473YIbusnYz625rZkibCarSHyjTPnxPQstABtVeLNlCP93G5r
fXXz19ngFp2ngNMj6E7OBqXQXnz7Rspw+OIUfHVZ0q7JkZBTfXJ0OwDP4DP/7samo7utxaWPFjeL
2pKnMOQoufZgsd5Ac+Ivl7ZEN7RzPfyE2uz/C7cghIzUkCVEdYP8ZVVFleVDYj9YzE3fGp/MpVl2
+e/SHcP2MJmm6XAZSzS9QSzcWgAdmndHSmDQfcyOR8prLKo9uUpTuI9acnIyoooYHm59sgwvhGJK
devqzrrOYjPgZHRdmF0XiqHelf52dHGnJkcTb1FzW4M+PGnLI1KtlNGu40jy9q7Nx7y32ih/nIeo
vjjDLP+FJQ0HeL6uvDazX/yV86zTsKy6X1XLqDPtAwIT2WLI55tt5HzhwoEzFxBQD+nQq4a9JFok
nV2CMpAJ1tDJKlyxMNIjq+P9HqUXPeG2LN7XrS3PepX6rxa181ZsfvBvmb0otexOPOZFQRS6GMwz
H+vwWpcuF16dePQXVVOmoFzWnSbj+DtSZsuPhRUB64tr0vTqMHzEtOX+CC2/fleBHWaaOfaDa0Gj
Xeqg+KR8JpO+8SrIswtyvoAhG2/QqMZvsFPkGo7fuLE+4Y02GcJyf1pwmT3bgoTdgNTMTFb5Q1C2
2x+T2HgCMSg9AC6VaYDpMpul5GwfkiU5FXqs/7Zyqn/BUYv5PQq4J4eC0SSV9mQV6lmXPrDpMtJA
EFseYTbRSwrReSn+yKiR6WC18kCMs/uwJIPJ7HmUXOfzfxLVgguEPOYdqftEM7GbaXGdF/d45ZCZ
g+1sDS2h6UEzgAxeFNIfrOx85RHKPwwpM+TDhye2R4q7CKMpa6MlbWjJM2tyYT7UJKzzjaYsfs5Y
DVm8iO2If2COv4loz+1UXa2eqPm5M/ifKnCTq5QQFQ1XTUdzkjYdF7bGDHMtNxuVvxre2ik/ggU+
OTUY2W2OXqJhuDMudFifrP1s8jc+9yVBLKUM47P+1IDpX75T7zp3eaCVyDRwNYo7EB3z+sv1nddu
5ZdyB+rqzk+DuHrIjf9AlP9R1eS/Eh1/sUv64kp+wWA9xTNQM27ZHPfLvNFZGTAr2O2a6To35TNC
+MmFl/OwfhPWRV5R0rpNiAzOW7jmA5OPdvZvtfU5zNe5s94bIVIEm71fVsB1gGwck7z/jMo8K0b/
QU7IjosTJldtNxdv4FVkf3IiESyc1yMnVHx02ThGPTx4taQbbbiVvSerHq390lK0M8AJeam347qC
WLTL5jZO+lpYUPmOSKvzzyBgKn34/0wFvf/td/8/zAT2/2VpiBftDjBZxSkphqpMI8+fPgoSdrLI
qPwtiJvq0bEVZTxIxOk+iJisX1lI9beDf/CqhtE6JRG14XfgtQeSif2DYzW0Czi3XriYNqiqH2oj
LDedqjVSB4dK71Z7iQ01w2icUGtpLWpH7z9eCeoEfcOzOP0HVXQN937r9ejjIiifg7G1v/pIOec5
LwXAZ+CggI9Gn8Fdv83LZ7d07qvbtdU7ie5hTO7KknCrjps5QzyF34qxkfw2L7gDgrJfOEJ5ga0h
3pfolP/JWHcQzBbD8nlUWE8Tu9i4Hcd80Ok0QiRcgKhUVEk2kcfgCriLAtv+MfSgVXftNpEVDKjj
re9VfrOi0vsxxsH2sE5SPfWVPbPJEvuowXLzLH+PWDxf+ygcqLKVuPFLTM9Fj75KTpLtngdYB/W+
Y3vp5xD23vfL1Sz/rQHBBjuw33Bw6nCdT2VNvi8Va57fHDl6X6DkMWjaQk+3EPXuaXE672OM/OJU
DDTwVCeJYnrBMvdf0NLOtWXX4Geiiv4jWtvuxdOed0zCfoz2k1qgzPgw1BY1Op8uLIks8D3/mDdF
/OhXg6d4B7zxIfcixlmEX/xHxDo6ch1f/KIrviqMkkytcGc+i1XrNx1467u9+u+UrMXZqgKFxhlV
1d/eJSJPesl6d7XxHqKm414ZisicnXgU2YIZ8bNjGN7thOpzOPRhACa6Vf5rUjfxczJApuYo0ooP
mJ3UixoNcnmReDU/ZUNTKpZqvMGh6c5YhbynPPBoLKsVV6kInDIgDxnYDhQTup2dtvr6sOWFf8ld
KCa5T+LXKTY2vUGY6198/uWHTryE09hlyXjnU8J+t+3JCDbb1b/FOoKkbWTvxcjqEyPfCP5RzSTc
i9rD2tscQSW2VfgvSSxOZQHLx2PvaGUb0c7fQoMCcsgdmd9cDxpX45Xc+2GwinFvrXqcUtdfUF3z
dvWgi0uXS6mrG3XRjhMuO28GC8JqQUzGpgvuh6yBNU55nuL3eIwh32mcscFOQtg5FXLsRxZJl/wq
x1z+iqowOG+DyZkmL7Xaq4oyaqeWJHkopM5fZ/Tv74iW4jow7bqKIajObtl6OjU+3K291ah4Ok1g
9podAXv1YxTiTyrzqf8dzBvzAQxQ1kG2Un1/I976D1iP9Y6vvSdTGCBOFCwqFbpz/yFp2MRwL17l
7auh8d4Yto+/G9ZvitSxiv4FP0D5l+X+/MpjJ8s0/HZoV9qPbvNK0Jza+hqhkSrdrdb4L2k1/u9e
StT9otm2o6KiOwUoj9Z+rsb4qcGU+kM7cnv3JaJ0hJvp5wLl7CfenPHd3Vot6JLZBd61C1cYUl7Z
il2taOJpUdwgnRm0nqxNOm42oX8lzKZa8aexp+GwOsFw0E3hmLSuHBuztHK3D9eI6QugttunwVxR
tY2TMv9ZAGLOdA7gkSPZ/cR/NwLPXblDms2f/3TRsH4EvCIf0s6tp0b0080SfvIBbmD5itHxD2qe
7HBP/eo8RnEMS9qsGx7uqS++psLVRKkzJfgclw7GkNaVn0VLnrzBph9PStrNczLp+mrVXfyxAWJ6
Ml0YvALdK4c0YlD8Gs9J4O6SztWfrc8k7rv+Zo8Z+icMAqa88VLCMtuAhCp+Kq/5vINEXjsbPtKZ
zphAatct5hha2Lpck4YdWeZ+27hbyar+Zvps1RHOZv8WNONKjELBMVqp+q1cZIQ5ZNXyPY83xjN9
nrcnY63wlY0HkNB1ky3Y98O36lkLtmN3tjWN0B/7elwOwo8xOpgBk/0ODWJUO+34EDjnoek+xryY
i1M9eSsx9fUQvoEDc0+biLqvOEhgK/NZoZRog8QSrd34HFZN9eHiRfub5NDt9nHLWdDXwvwauyT5
KzZnxcjg5MubIIf/Nq5j929j7Hl35dTekhrxF11+UiyNxKV6zPtGPrgmpAFCVDdR6sSmgaweJDMj
um/5OodNFpGttk1tSk4W36rmq+x2tFnhzQ3n7SA7kV9YD2n/RBNTAsdubUJUCIchHUhzI6c5ui5s
b35LeImKQX0+qSxuLf3ahAp+OR8TIk4I63mfbJ33XPkMjLgj/KcW8ZqueyQ2p8InKBlprz2hpkHz
QpKB/ZuMc/9EZEqXblsVM6JX22McDxiNi8Z5hsOJRGzZzblq1hYhVMiH0Cnt89YhPgC3qw8xG23X
xbfcp7Kdq0c1o10I3eOY5l5u9qhE1s96YD3YMWssM2dgQ9Nx2QfZs9ftQ1MsTfWA9qjLXR+7KORT
16SscrWZDEceRt+N98byVZqHQXipE5dbJWz6tyRc9HoYsVsIcJxENE34tLunXPg84qHKCwDs9hy+
9XRBeYrfhhMxVIzBHIebEvxitX268rtBDQRsxh3ro2pgcsKgbklAqPUS63e9McPri56muXd672cb
9+1jl1s4eKhWVuSmKPD3HcoJGqZtiXuDEfGJL0v+9nSBGSOs9fjozTbIydhtkzOOxPhnEySc4V0d
j49x9810nHLgOfs6V+Fd6qTI7M3ZXkaUhvO6zhvb1FRdemdG0WSgGVcgmeNSwmzXLTMKBpy7xHaC
97UPilcFbDdzVkvx5vXjfR6MfC6t2FzWsGZc6xTj+jSxN/eu1ibB1zJa16Wx12zu8+j3mHAT7ODd
OMeBl/FgkyHDQJ2P0q1jiURPbq7Kff4voJ4Py0DsOpfBsLe23t73FP84ViKNdyswh2kdJHyOOvmY
KuO/qi4eXxO3zeHP2u7Ptg+qgz26/TFcxiqLKwbv8RR8mtVFKBXIRCmxez5CK/ahe+ivArIaVKoR
oPGpCO3K242JS7UygPHq0pI57Y5/P3naAsd6VqE7FEcUoWDB6rM0VLAhXxJKlnafeIyaJi07b9oe
uqia32RY6unHOiNcZ35ubxGqWlP+6qLC+8wHN/xh9YFwd8LWhb/jovU7NE4bm23AINakwCmciF5k
Ws7SbXGYzcnSEIJntPoNYd7qX6MlkkcxqeZvw6AT1aXLZbfnYiWPpWnF8r2Y5XCiz+tsvU6FrRno
FygTb1a/LfFphi/q7daVFAkkhgnUqJ6y2Mn9107A9GjEPKHSJ8a+VXHSHuaY6f6O6SDYhW0bKZKW
lRXWpFnFx0zlfMjd2cJBwlpShMVyvzKyyMZ4WDIdud7JrovG28nQC/6bIlC3Dr/VSTaM85idBedy
0ct+ZoP8dykxbIm2be4dRMk3xWF8jMbRvXneEAFGtP3qZ+3J9okh6PCeqx5Cl5zFeSmc6hLAezvX
XYW4XrbOt7PPIVSJa+YCO2z+PQxe/VKU0fuAvemD07KBLmZZRFhxP3VB135OS7c9toNZD9zg+Y9B
F/bF1rK7mjGsTvaGQyuS8Yb3ZoyTUz7N7tlXbvGGaSF5c7jzODpWjw9UgUJdJgI41gBVETW/OBd8
QNC1B9GmIVHAEmm+WV8KX5Yod0233YOYUxc/l9g8DAlL9LVOHA7lUnRfZiox5MALDroMXjC6bxiY
62TXVVYNLgPfqFE48brc4eAQsdJ4y/ucvkPJIOt00r+sSsfx98BguCi7FSfLthlE5NyNKY2RlJcN
wOxl9cX0OAxbd8IGiVuL5gKEq4rZeN7mevkxJ3H5xGA1vzZElhTktzrxvVsML0Ew9ylJ9NvbJoLq
pyUW+0fdQ2hkTKzbfQDa664lq365PXkPnaWgxFrOzIQ01HvTj/4lttBWObhz3GrcEufEKP3CWAHg
U72V/4pRcd0JY+21RPma0a4Al5ACsSwrOj3j5Obm+IF1RJZdsnrOuTo5HfRD3+gE48qa9I/BAqJW
5v5GoPekiE/WBPAIHfdPihGRDaB6DK/gxgzuya63bqPliHuoPf/qGSa/NVO8awBY7wnJq04TjtNO
AeaMycN+lYH8PjcFYtKO+FDzXGyzfSSeDbeFT9NzbiLRfwnjOzhH1/Kf1fTVB5d3XxBNm5AS7vje
yTV0I8Yt4ktcFsu7niJzMokrrmVjyvuCRzJhqliVBC/g4ID3jSYcIXJaEWN0zLTMftpfRlrxySJR
jLIZ18BuG0M4xRBdexvVdgYWvhVu8uktVngroq1P9byMpzZfvvcSzNDZu3CEcKrmXP5YlDccpkB5
7yq06iNKwJqRV7adUJOG3ysYAspa0RMLxQPKnFk3auavH6In7tn5gZF68mcoLO+UYF6yLkziF3Uc
EWH+iUjMeHgqv7hE9VI9lOClzvEyyb9JJK0/SVGuGWOvbu+zVzFfKLVacCxIRTfTVy62EZWcIo8o
A3Kw89fYFd3bQI3HzYKxDe9ZTyaIhTfFG7cy5f6SJ5+n5ZOT3vm3WL33ryxpt7e58vcoRwWo7qjL
Dz4rqj8Y/oOF7ARLYLliMrsnPtPZt9qKMgSG6sy/qm6uiuwLD0OMxS5WwB+JqYtdxpg8U/q8EILK
lAZHXVzEA45iRGJWq+pkeRscq3oe0J5SWYXDjUE6KbaM5A6kFzgXkMDFNSpC3sXRTz4jd9F9WoeN
THbhIHBtTiWiy24cnbZOO+78gl7awREnPfOojCugqrp99zBXGyFPTdHwDiln3s3tIjIQucldkGlx
6MOmeM7HdruCPN9uaorNw2DT6Rk/kT/lVq/7rvKIT/Hcch/A9jgqIZx9bQV5lggW5TAfrMw2e2Rl
FkmOHnld6L1m5dFsQ5ZHVcXgley6osLzabsjZoooqZmfEFl4tKvQOs9Dgbs2NLSjLA1firLs09KR
y71J8I6JBRtUkaPGe62JT2Ell9saGQznoKLksR3m5DqNQiD0hxF/cFHiSgg9zW+YAzfu8uDZmiS4
VkjXbHOscf3YsrD9UujcuQyWRyhWtcjvIbL7FASl+hcwI21u/hy7T8kaasIaPRW+V1Ojf/mO4/4x
qhwPRibtldMbU7LvmF7vxMwc9QAGZwNpz5H6t1lHm2y8YCiv1boEx0HJ4Vz53JqLN7q/6vA71bvA
0o/Fubb44gKc9V/zOs6PziTbM0o+bxCw9CTcAYuL73ZF+Tq2S9KeyGzeUhC7851GBKtIUBVLVvnJ
dqC9NBi5t+jCaqOV5c2aXPyoMb/6zSpeqHb0YSsTK9Wm9m+bVuInGyW+2CsnUZnMg4o7VrCbFOTs
WI+t/FKVdokq8gL/0U+aemLDS/lXNvy7D9+b25OnGQcWTuPiesuLcdeVgcugaOufYXO2KzhP5T62
juHSjFzrYRbRcAxDezprqi6DYpPoJ4K8NjjvIWz6wixvkkyMZI/Qnjwwwpp2HL5+VkVdjA+jtyLS
fbrqqbO2YsokQRHJTsOSZDSy4K9h4NVhz19sPZNZyGR7b6KtxVTndR+cgfaTQUw7j1MbPwdUEL9K
R+m9wnX8EiczHOgyj6BxSsukzhAzCNF2+JZ0JXpr0YTVtRsqw3KmJA1AQ/RGcFQehobezqptC164
YYL7WP7PMVKTvekzWpjSjc5uj4exLPEvF85hqlC2jdd4p8pa2mut7OZFTtLD1YWVDAiyutZL6+wD
DsnvqQqHyFY7d5wm9Z15lfxXtA3b34Pc/lYYv/F1L1vwiiSe466e1yxvjbMTw7r9pZr8HhkkJmMc
4Wc+ymsqbStPI6j2aTOPhELzDF9mwXCVma67N8zfs3bAWWur0a2ItPe2x4q1ineLc1Ds16krj9Jb
5oOl1PRECNPyTM73lqly6cwuHnrqrgppOBRznFk2wzN+lUkeq8iQgFA19aOywoJDPq7uC3iwcleE
fvmu4wXpXGiUewbocJHzcKUmi+UP2TTmkeSEEZlqxmHa+rTSDJdRhdpiy8RSNfGp7NDpWHioqx9J
YU1/XXZ7HvKt6EVqG57YG8p9TtXZmGivew/V0FT+9DTkVN37hnuD9zeSB+0g6JtlZKWAPIzmGpXJ
FF8tz438tO98h2m5z2E2q7h+9iZmuzpwwje4znhGCeacdgrHDSEt2hy8vLVOja3NaTQWNrcJae8B
8PJg7U2XLO+mspmZ1R0b1Y6Kgkfk3vyVksi51y7bLsTyUwOx3+5khSwI1GmrEddkH8rqE81R8Lyq
kvmbCcvkaLvc0yl2gNpBBTLguAO1HtEBZ+sKfy2JsrYOoz/L9/gML1lxdiflvYSmX5MnbVl26sxk
zfzw5tBKDsKRNqY1z/X0A7OYDbnP8dyweJ3Zmfkt5bYcaabpv93FT5LbtNixRucb6w/HCv1lxzy+
K94IvQ77dK6sAGG3yucbVmvEQh+Ycstm5i5HRd8LyfaxTlj7XRgJXPu5/m7Yg4B9HRefhaUCsWdv
IQwyu7Dz+SG087U5FYrLkxYmcaO8OPs5BhMLcz+hG3ZgIRMZgkizqhpAsXvc57chwJ90dzzZveUD
EkcaKZG0abniaNqLrkRuTCYx/GvKcbLTVqhV8QGhMFyGheHOzlutdcpwYXj8OGBqslJEuFr7SjRs
/nnJZuTOZfH/DQlQmv0QUZEfQ3tpzYVxCd6Swhhmhl3Ti5NysftzFc//8M770a+2ZJTNgnVvYd1v
ZFAevVAJUomdud/O82ycV0klZh9Iua8MOxMdbHnHVdzHSkx+KjflPm3FGAKv7+DrIYrN7n0JqvC3
G1AZMO9b5ZMfOnzx25oAMGxb1ldkeVAjD+3IMO4dYwfUaPTONDLTenHznN6GmdUhhtzn7fGiIJ8v
/kgWs1+WrDb5tdudGt/Ks4hajJ2BsKZBxPCOAWCrqsOotuLOLLscdooH7YKjrjgujMFRD9YaPH2w
FdhFF/04RGIMT+gqBVZ2vLdZ48/DrzFa9Rea63hwx9yH24jKOBcMf4iTqCR6kVtdK9ct111Y4IXt
rWBL1VTUuJ5D1LPHWi7Lf4P/PWadCmPzkrbycfs/zJ3XctxYlq5fpaOuD2rgTcR0XySQlk40UlG6
QaQkEt57PP18kNTdTGQ2MVVzcyI6qquCEje2X3ut32REQYE4wk+tZM/fcrph74obxbYNR/WL34WQ
pahVfkn9CJkXBY2Hm9DNmy91VUd3CtvzwTfDihygWbyMEQiKrAnGDVgXHK+VUPjMIZj7NqaV3Rr0
enTwS7PjOUaF5osaIgY3dnX+Io8eJQQpoKIOMALGOaGSHsrXaiEMLwrJHs1Wyj7/CFRzcsrsYUyA
aX4oVXK5hpeaBxI57Tdug45UqVJyrjBJ0aEV9OLYWpF/Fek1CJwu0TN5pfpS9wwHWfW5CRG0n+QV
QGOUAxm9Bi2ql5w34ChrK00FB1+ufBwJSDlJ+RVpBesAeqZJNih6iY912nBYuWbeOpobVB7JCl9f
d6Obr4H3GKSJ9fGhgjV7PSAP/k1zDY+PTCAMd61Qm6sikKtDWvcKnKIyJxXjUkdLhebK5wX6KhN2
rcn2TlfhQHa89kyzsVUzzr4JbSkf9TDzD7mQpUfEaKNvyIlWu6Lt0T52XV1w8BeHqPR+sfM/sSwn
lYBvx4cg9aq//yb9P7UbOa3FqNuSkkl2YSl3jkuenhkmK/XXmpjJQAhCpeS1LtTbPNCaVV4YEL3i
QhRvPeA1D++3MX3upYKtfNoNV7Mk1zLKZCsGvbjXxlpdi2E/LlSE/xPbdUYZzkIRvyQfAZUG0a2t
MlTDRqX6Su2rEx40b1hSNfoP6jfiTJqhFInSeteHP+NVyV3qA8GNZQ/CTzWO4zXXrXYghZfY7Ppu
Sf1m6sP5yMlzT5eKmoJXNbhkl22VyRTwoYuRt6vToL/Kkb6xzQEeDPK9OwqtBzP/wx+LJf2Ty+Mq
zy1fvCLP9MwSUrQVedi1oKn1niuDsN7uYv+P95fG5RUuWzMecdW6Vc9rHfBVHxu7sa6kW1L4yd6Y
Dum/1sTUvzebyBsNX8/NStpRXas3piEWG3BI4Piaul2gx/+nXswQCSi9w+jNSqiEUdNv4Ry3a1Qf
rU3pJb/8Zf/rxN2p+sd/89/fsnwogW3Xs//8x1OW8L//nv7Ov/7M6d/4x/Yluz0mL9X8D538HX7v
r3adY308+Y8JG1EP981LOTy8VHz+j9/vvWTTn/zf/vBvLz9+y9OQv/z9t29Zk9bTb/OCLP3t14/2
3//+m6xxTvzX29//64dTB/7+G/8MvgbHs7/xcqzq6S//LuuSoYgSQHxLIuH+29+6l+knkvS7oUqi
YSmKqKoqxrW//S1Fqcf/+2+CpP9ukdKVRRHAg2qak1hTRSQ//Uw2+ZlF2dOa/s+U0VL857d9+Lkl
f04HY/Hrv/+WNsmHLEhrDmXZmo6Ff29dzRBZvSiOgt01LTye5ppw4DiTFvoqwUefevBbUhf49g0J
ELkCcQbc8rp3OzfcgF00opuafKh45XM3RU4XdU1P0Tw2xb3r5lGC/CDWJlfkYzrhisKRhJu50VZg
KurHlHJJLK0RRhRi8RHCluJL5i5LAPLBRyFWiBUu10GgpRxAgtEBiPOF8Sh1cdZvasEnHOwGnAzW
kjI0xk4iAYd3kVeAi5chTeFTpqLWQYjGK0dzM4E6FSF7fGP5RmJtDcUN9E0qiOn4zU/79Hvr1pQj
ysRPw/sAfwYeEzIWvG7niemjVKgUFK0ig7EbGVpF3j3g6w9KQoFvXYp6cq3i3wInMPMtxYn7uAj2
BoUd6nqUL9RQQvqjULa6lritE8DtaCc5b17kWpGnyj4zO+175HHl71QlkEgrEW4BX5EI3NHzUWXI
TBoalZvMHORnvZMNVCYAtIYrOR2KahMURvndnzwH1nGh1OqnMu6gnwxeGvLvsHbktVyqRTuV7+o+
3uVe0IhwtllRQ17BYlfRhtcpc6JL4kYuwwUYzvKsA6vI3wK4jp5d3r1QQTuxVJ6aIUEWWeyMIsHv
DNDnLX+paT+Cq7RiaNaD2a3DUCqkTe+BS3olKQPyerQE13dCMwzVDajGOjmISt8DvzAsyRu+FSls
b0DJZMq0I1WGDpedmjLFNyW0lO9tbezTtv4KciHrKVB7MJBWUtwMhlGvarK1Zhat9UAZtLtp21U7
suVRixmR7EsoM5Vi7mSuGFijU7SSZ90LVpea4KcS2frYFliWb8EINCBL3NoCCCuXxa419SmR3gyp
bpUOSB3s34vSyHwI+b4XP1FA9RQnb3oveuwNIbUOOT6XgaMGRZptQyU33Je60/vmkyz5hWIXghZ2
tzj2SeKXHAWKiqpma01ZLnSNJBG6ySiMe0ohPIRQRA2F4BpjzLQ8IlpsRgLse9KWL0blIVSoNbiH
PJpFbNX3gJI7+UGUiRzWghJj9Wz7XdbpBuKoVE3JVQtJ12wsKxUCatFgRpMSAFagxbbUQk99GSWk
FFDxYQO2gZ2XStj/MYh6aR5GSRrjzLbaMRyejAHUMBvbLbvnVIcAt1Y9cKmao1dBKsV217bucDuM
SpU+iugOwVAD/hlc8bYwM9aYEcH8E7LOXNeFXpIpy9MIDLPXe3YJZV+Y2FG1d4hDUzIeiIjQ/AbJ
UJj+fQ/ToQFH75cUwEbd1K909Mb81RBljbCqFIPftwrJ9UZfZI8y6K6nGuk6LkXhxBE9FWr/KgG/
i+uo73cB9S1X7jQnk/WygnOHg1B/6KPeN8hD6156lbWpLlwXuoBiBGBXsyIj6vbGZ5BGdQQGcQB3
3QUZDF9JKohnQMuDT8VM2CQkANPeXZkCEHInKKQI6rRaS+NB6zl4XzjYuqBHEi9pzC032lg62E2o
CN2KtWQ+jShCQ2mwrMaAGUzpeKcATx3tNE+E7sWNqjaHyl317nWiqMBm7aGLdZfkniH2TpnKBq8i
/LgQ50BQGXhMB/qUanoqjGH0ILcK69pB+ENHNaYpeMdtDMxVn/uh542TRFQRPyS5mSU3Iq8vOprE
4rgxUIksgTRprfEjZ57fWIY/ilMlStAhlUu+54SpEEO2407j+aE3qPaVFdkoMEt52637GsrHitpO
IO9ldAblL6Dn025dxjzqNqNfAUuM9WjUyZfleh9MFXqvv3b5s2Czoih71qRMqw84qKT+R6vqm5dM
gM1GEiqpvgJXdL1rYcBDGDa6YkTNXRUhlvSxM1oz2eWMWkFWS7dg0yO7YrqvTeLVBFYdfsZ4MSuB
tRT9nkbcXKEmcpyibsmizm1tzO1LssSMlSbOOIAP6Qfeswf94Ns4LLj7bzpaDfbwTdjKq8DxQDju
38QaF+7vmW7Wr7YlESVxzTANaS5Um/ZhCoqQqmhnd+v4MwaFa29f7aWP8HMWNI9+qGCdhAqmKpHm
VWVFZmBVY/4WG5Rxyiz5K6CKjmpvonUMcXaNDsImXUePw9Wfkx380bmTBmfvSz+N8AFxaRCA+578
71bZ+jt5t9TMpUGkwCvLEnld0LPy7ImGplg7NNWvdrKD75DW3MBRufGcZuEd+0PQ7GwQ37Q1e2wC
IwxSBHGpv1ybB8WBARs6ILy/Ity3RTbhCpcDSlHr95fJ6cv210C+aXQ2c0aB90Qp0ygCENeCCaM1
sHbvNzETJDxvYzZZNUCcUDdoY1qJ5gF69X10k+9GW7Gbu2GXLbzITp99/2yOZa9aRNXm3IgQvb6k
6gNCKr2/i/JtERlcr1/1/tNCt07fTL/aMXVoBbqumcoczU19QbMUn2xe6YgHMLsbcqFOf6Xvqw3c
+w/JJr/RPrzf5sy84WebwMJ1hTqRiKXGpDf15kk4RHD4gppDulj3G6pE7pf8ur+2NtXHhBzZrWET
itr9VrLbtflYPdV25IQfqQ8vTem0Fudr9c13/JBzf/MdrYwMhl7yHeZNTfP9VWTrK/UZ+JWd2u7S
8XLems5TCI9vnksyW2D21o5HSsysVAB5G2kjr8MN3InAnk6XcCfukLx5f5QvHGen7U3H+pveib2R
B/LUnrAzt9I1cJO1dzM+6I+dg+LortpJ+VKT54vptMnZxKauRaaspMlwTyF1n90i3LVDJOwVSqhN
HLP11+bCsP6Q5DydRKS6ONmoZcqqqRmzYbVC2c8jFeGqflPu/eeU+MWZGjc2IIQe5L10z8trHe/A
SmnyVfeH4SyM86VOq9ONIU9LWp97ICopOH2T4sOq3Xg7qM97v14JqdPb8oYs6tq8HciQgi5davfS
enrb7vTzN/OLuHEF1Y92/Wv0Xz5IO9NRnfRI+GkHzmJrZ+9ok2FWWLdI9SC1o86mtmxBess6sALx
QHkLcZxNYCf7YS9/bZa25fnRd9KUNsv0oaveqL1BU/G1da0eVFR0ViN7E7rag3Aj2ags3ASbxet/
uiTOFtK/e6jNbskYiDboH5qt1t0aQMVW+qPdFU62zw/hfXyzeFNeak+zqIcogO11a75wRziKuTWJ
rqhbwDN2fieg32VDMt5mCN2urM9/IQ5gfYqcMgRUpszJe7piqMxafR4hxiUmjwHUFCjNa9QjVwDg
V02LJEG5UpUtj9FNv3TmX5pTbhiVmsXPI/C0aUtODKNqeRwWvbkR4JCmRrZNG4SIuqV9cWk/vm1q
dlFHha8HVkRT8BG3+YdkDQhpg17xqnO6fXcdHrrdX1k7QIMlFVkO4lRLnb7pzV4ccXyJu7j1CA56
p7id7lBoWra3n0JH4fNSvHMhytJpT0V8wFRIv83lTfOuIvuDqjh9bB3JiZ3kRXcKR9iaG8TbnF2/
cGXP1KGnK1sH1YE6m6XwHNDnsXEUpwmZjmZKaOhb2E4YrTXovyR7ry2eee30dp34e5AIrY0wErlD
FZKNnh+QITomUfs9MSscs4vmBmT3gprypYvu5NtmE95F9RCTbWEj3Qyg9bGx2OYbbw2HtXCsL9Z9
uAvvhYVGLywylfoSRt0yewkA4emEl2VUWa1H7YtxWyWDaPuGSg18UZV7uqRnh5Kqo/OiaTL0TWV+
SCSoBEPm8abLRdlI/srNN3r61UdjyYk+9g/ZPt4VwlOFKqS+ldsNbssLd/qljr79gFkUoTR56wMK
8yjpxuvYeqrQJcmTYfP+JTpN0Wk3DVU0RAJQRTK5Sme3iy43iail6qs4fA4nyPqCB9cPYeh3fr85
u1L8KAGIWqiv7cbc9tfFQ3LIbgSbDCZkTYcwzDH23t3S0J3P3ZQB54XH7iE0mIfwwYBQHkS4V8M/
aiKiQzUyOOmdbH5J3VcxTxcCoQtnwtScyeCJ3CjqXJi/98eshKz4CtlglZbuoe+Fa0MqHKUga4TJ
txID+YH3Eu6pCq9UQAJCm9i9hXmFlC3M58UBlyTJpPfEClQBTvcHYDzLR8j3tZdfWxK1oEcf3Wq0
o8C/jYVgHWE4I1J4rmPdSWXZcVtzn4UQp4ZgKwwQpZqF59SFA4zR4QkMuUfWVXMefQ+5lXaiLr2m
z+q990BMAaiI69b/A6XQZ+ngruBBfhW+kwt/f2VfalijZm1ZxGoyT55ZfArDjdypJr2S7l+hRIIX
RehADEFAYi1Y+SoNr8rwZuhvzea5JYetJS9Zvh+UG9C9mqAvfM35bjZOPma2mxPZTJrSl1/R0Hcj
vGcRQejbpc12YTPTiKXyzOHGZ1efzr0iilDGEizAHdH2rtSX6EDOdY0hltN8D9flR2P//hBf6hTF
JI0rEVm8s7vJCMNEhV/86ocPpXaj5neKtOCdfmk567JGMUqnOzySZ5M4VE0Cey147ex0L3+yKvhB
KHk5MB4RpuKxOkJdNdcaObydvJR+Ow+dDNqernpdo0I730r5iJnJMPq0bW5j1e4TqDEb367s+qux
jq79atN/otKSbxdj/gsTedLy7GIV26wCSuq/aisyuk5ll7IdHMB3bPVND7TrTnCWHsmX+qoZkmXI
JHclIqrTpZM0bojcgfUC43uVioITBbE9ogaYULJ4f9FMN8rsRrA0E3qBRlgjEdecttSDeq+Iv783
OZoefmu33UePvKt40IniUEytzHrhgL7wUjXeNjl/14B9iX2c9r5jKrJyt9am2JY7dw8EKbHr1bAp
ntJbalk2Ytg3yyN7tkksmYDFMkVVkTSThXTaX6tJsTAJra+gnWxN3ZHTXQ2INb8/qDObIMJEAmBg
EmwUSEky8vCnrSiBiseTGh37b/pWXBcHOSNLnO/ytf6ocQLIm3hdfonuDHCeSwf8eQdPm5ZPm6Zo
KRF1Rkc3JwQXVqnj32X9ynfaVeUMDidpz6guXfEz+5bzDs/uOVMVEqlzo2PtkNP5SPGOcpptbJU1
alHe4vaYGV+cNzfbkXVkQGA1oiOKrehhQqkAIfkwPo1oqNyEDqQIJ6O2BxXriK+E+3U5SX62bWYT
PDvbSzhhMAmjYyyWn8ax+CDyEa28Swt9bxSQHLRuFbj18/vL6uwcmjU6nRpvXld9VVmSLkVHWb5v
hicZSNv7v//8jp41MDvea0XvPVw/jnDpt+OTQtIVriH8+CuUUVb1GjStBkXZrllPX5becufZUBqf
rkrDlNkxZ+UVGERorKbTEmqd/jr9Lsl2ua8OA2nmKUxJH6vhUO+0bbPXXlBih65VfIcJEW2W8gPn
B9TplxjzKDn2al1vwmO493aI0+X3qEsFD9YmuYmvogJSk2OuFK5ybatMSablFMylPfxmKIzZ8WFK
jZeByWR5uxDErtxPKA6spQfpUN6aqo2yZvbo3i493pcanR0cftZ4uP1ER8zc1tRjbgL5pYqrpePp
7Gabje3soIhNaNhoOh5RyFp7V+LH4aW4sezCieRVE5MDzpxhpzabxfjz0t55O6SzEwPeys8T2TCG
VZDI6wowxF/YPW+bmJ0JAxw6PA6iI9JIludgU+sJ61BGv82pn7J7iD6oWtwgrMkxbO6Gq6UwZWn+
ZqdDgBwVvOzoKFWomSMzlheYVkElfr+Xi5tjdkYAgoibqA+PBZoPj9i9ONV97EyltGpjrZOP8h4B
yX1+a+7ie+uD/PB+6+cB6Gz5zAJ3SEdCpCTRcSo+DZ9CmJMpTnpUXw/RPYY0jrop868EZdFjtRT7
Tuv/JFKaNT2PHDJAxUEQHbU7aaPajceNrjpotu06ECfOUj5/YTbnL/XSGsJO9KNj7ok7DYrFkJeH
ylwyrVxqZXbQQHrWkpE1U/sqqjK3PV5/fvv5/TmbFsQ742ZO4/r21sqaSkuZMjOCfaaEwNOBeEid
HWWkCdEZer+1hX1uzs6XJBF0OWUTwvZy0FNbDdUS8HZpzGYniRji/xJL4THIvkvdpg0QSVtaatNH
vjdk0ye8HTLBTAKFi75Y05GNtMNXY2U+omXqlPZyLHOxQ1QfMbhQNc2c5zSLpsJFOQ+P4yQSmlQr
MbtOa/nj+/NylgSadg/vC1IPYCRldbbShC4H5I9CAxomMLpgiGTIqwbhZ12B/ha6kzrp+v0WL64E
MI+4H5Od1OdGRzwCvB5O3FEuZDtC/sRQHt9v4Ic34dk0TSgJldc2hczZUWhKWWMGxAk6+rDRbhA+
BOPaKPcKqv2+tc3xDqQOJqwLZ7SDBLHM+ho/ZyX6w8i/K3biLD9uLnb5zQfNTscc0MEYG+GRjJTd
KdXKz7fvd/linA/J6V9dnh2CmPSIqKVMkYm0cQM73dQ75EJs8doHTLRZutIuHh3/bm1+CJro50WZ
EB6TCgnsBtV8yPBGhzSTz7M4Oy707eKuA8wEiBcYwFlZqMqiQgSSxt0C/bU6VnZhu06+DjD7/qRv
wsNSxHtxtt60NzsYEWOMB3Chx6zXHQM+a0uo936XLu7sNy3MDkMRTaFJaPIYq+JBSW8bcK4aNJ73
G7ncDQDGfKMMxHm2JAacFqLQ9Y9l8RQbX4Lg6/u//nIf/vXr59kCfRSqpLP8Y0F46OI6kunyStOW
3L2WWpkdT2mCfzsok2MVpqjBPwiitu7LpQV2cTkr/+7KfMKFAiEZuuLvx+fiU6GvpGs8pG4M6mMt
SrmrCrXGFZona3Uhd3Yp6FYRb7ZQbyEvOE961AqGNhDpqEBp+rrSjY1S+5MqL8xgXynlzZ+dsSn/
LlMOopABUm4+lrla6oPefAkMCKPVx6LHKMxcKsSdd4n6qTSB6oncNRJKp1ekN0rWiA/0l2rdrKco
dFgrzrgL7PBTu5Y3RN1bb+P/PP3+FOnhJviGhE32Ws8pDScsiLv8JYUR/fJS3xzz+Z/8/5D8QGHt
zRxP5IoT8sPNMf4etMfqLfvhx1/5yX4wlN8NTk1KVgogKYNf9ZP7YMi/g5bkXrRETQZgpHAf/eI+
GL+DH6cYgAwqxUMmkB/9k/og/m5M1SILhB5lcjAB4p/iPkjTc/3f1zQARoTkaJ5PkU3wBfrsYVRB
RooRzhcdxRy3dXafogfYZI9hntitCwB5cljMd1rcLOyD2WPlZ8NQQiRTpJc6aIPTNZpGRo9cej3Z
HT1b6EuIItrdpFCiCT4ShDZiaw4sCNygApvi5koIvZVkaKsBvVmt9raRtWADenEo2DL48IjaVJCb
BQgpRMkRcDTcZhHIqlzbKcLjiCweUpcIsxMcmcpY1fuHZGG/zp6Nv8ZiivskyCeGNK/KWUFe5dhX
QNDMpG0kH5rE2PWEQ/gmHuPO/OgKrxTRbiRPRXSlXacyGG093pGWvkLp8tlQh5sB1Q0A/zVmVeh9
vlnPH36uhrcEmemSmq8R6nMiNQ2AKGDNT6cKtZwW9D9MZ9NAJ+FRAXidBPKNWJB7p1LfUKvD+2Xh
5rw4HVNhEMghixxM6mmrOfR/qOS0Gpm9DUkF5WXcgoYPsfqcIXPhW+2m0lDJ7RfigqWG9dnK1LE8
DloRA+S8xapARtkGzbS72HhGUMjGesDu8v6Wo/cJkbb1+yN9enCzEHA8ZpBJVFJIoqIzXZJv3jZy
mMWtCOXHCdTQxu7JrrPadsfarjJhYQMuNTVb7XpdyGZY01RZo/zmBWuod45b4p8tLVkKT9fNyfqh
V+yZqaQK0oET57RXbS6OvRigTMGTYxW10a5G7gxbiAW4xQzC/HP03rRzFhG3DSKqmic6owoUweK+
0+JdMDZXI4p2HuYCKWIkKWK2zTisiNUWnjxn22TqJvg+aE+oJes/6h5vJg/z5Bx/t5RtIm1NS7N1
cM3A+lFs6Z0UUxQOUTsx1d37S2b26vjV6zfNzkbXb90YR9WMw+MQ4wQjYGmIMyW6oCVqmbUI4gSt
YxVN/zxAgndps0zL5GxuFcAEPPIUsLrzzRIqQqcpzK1rPOMqZesIttVUqjsZEL4krHErwvjwaCZf
whdPr3dDNW5NBRsEti8GDTvUTq5gwCyMycWpUA3VghEgawA/T1ccaDosZxBgQ/b+a4swGkW1tSEg
K1lU0SoakWnYSyLpP0EJKMtGO7iGGCQhEBln20xLPrSmdhNuhUC6Qir2r3wbNzicLqCgFP1Pv83y
YXq0PjfuNFPKZwRD0w5X8nzYyljXBPhwafnWNVC/BaPeqLU9uhV+Vt3KYsgCQV1hSLcev5eyvHD4
yFOIPZ/LCTDGR1FLtuZXciPEvWEqXEN41OBC265FY9i24ycvlyfh4atMtq41xXxiUaOwN9yAKpUn
pg3SrKHueIm2G+T0mkPuo3w11O3dOMbXyZ+9i9hk5JGlyYFY476fzaxZuGOXjgnJnljAiwPYt9lu
JoXKMvdW0ygZEXp/6tKCOn3H/dxkkD0sCSz6jwDsdNLQUsXfKWBoKDzvq57rIHEfs65ZNxUO8RmO
ABaSU5V/aAyIJ8V423Z8huV+CpfW9qWlPT1TYGnoFsD/6UvfnDLIVbh4wbajk7vlrm+rbWB6D+hI
X2Ft8o3nLKI1Au0uLNppWOdLQydLRZKKq8kg6DxpFZ3bqLTGekQs2bJTLDRQzbY4VRNuRtfrHCHA
OE9oN9BcF9yrL55vhmgQBCgwhSVj1uE2RnUOP+XRUUf/uW36KwznRpT4TSw3csPat+Bg9WqvF6iM
8gXq4C7si8tfIBkQIAAGTfiR084XemS6hk/O1EzbK4Oaf5YMW0EOHlQd8iKE1P5qkkmbWo/uBkt4
Xhj8S4vPkDnORMkgUP6BbXwz5XGA+mhi0v6Ilk29Hz7JJVD1DH+lDEmjpMfDtL9DwgkDisZus/w6
EBr0ssulmbi0CAzQyNCuoQrBvD4dB9WHRxqSC3BUF9W2xj9oHKnGKFybSB0KmXtdxaCx/eS6L72l
MTjNP/3cgBw+Ent+SrHNy465IXZak3PLCRlemkOywr1WgUQoq81VlA+O5ZZ7De8JFH7WvXSFEDjC
oMLCSri098DWqAiocc5B/zodADPJ0b/MmAhMuNbIcK5zUz4EXuwo+rCV+BITCZW0d96f/9PMyM+u
8xQEQ8p2l8w5jFRMNUQyBSK1InXXU0wqi8K6TOLd9BbphGAhMJxhBH+1x1bnWQiXDiDIaS/9UPLl
WFAIQr3aDqpVqSY7o77KUneDZxgmYRtTxFYMQ6g0x67AukZh40mIsg+YQr7f84sRHTlqY8KjcOjN
X6cp7pJahlam0+PkbFh4RCQfqly+MSvvIcmrO7Hrb5voKWrS68EN9wutX1pzJgte5sLhn3Nreyke
AaFn+ugkven46P4Afd6bybcxS+4Luf/mqZiElAM80vFaNIXjELZfhWZh9s+fIyCHDRXqFRhiXkPz
og3k8QaxNhW8SoFoNHI7FsRm4JoROmkVzsqkf2wKB9sUR92FAbjwRjhperbeEfJDqSUhfK0FWFa0
g6zO2tebre5+UBPgh6N2aFPvBju8Q9l/zREtrq0BmRrlpgytR1VazBpc2IEMBdQSg4OAPNrsHoqQ
rPbELvr1QOrDQ2VFu7JUb1KmyZVggiX6DcWNgxHVdovd1mhEO8w8Ni6+xK7WbNUxvE8lvq3lbd8t
BuMXjkh4PCRTDLw3QTbOvi8U8C9LDL6vKrrNYFL7qPHQikcHqOur7q319kMgdxu3WbwkLrZs0uSP
lDZ35emu9QbF89IyZbGW6M5GAY5e7kYSKqQk9YNhgZZAB/u1L6tv7y+SS1HjJMTBtEwwTiikpw3L
fqAHuEkDn6KME8loWfrtpsu7DV6hdh/qOzQA7jXub3Qt7cqDE9neVShreWq4C8TpEf+aF92tINdf
x1Z4ULZjgxYAz4L3v/PSLa6Rh2MzKyTX+LfT70T9gBdvgyUlUgBKWY64pyEAUEhfLDH6HI1oR5QG
jUvDU1eltmo0ttwvrd8Ly1ejFiCbsmTK01V6+g0jmqdRrBJG1SAdsMDe9VFw36buzh2aHTpBjuti
Zm4GS+HrNAez8A3S8tSgJIJPnd/cEkajSY6uv1ME/lbGKVo8VpI6adeTSAI0o2CoKmr2WAgra0Bu
Pl2M4i6cpaTUpvDRIng/u78VeO2u5uds0tLbUK7YdUl0bxUCJj7xbuiuZBRFWVyrUld2Ke+MoQ8e
BK9ZONJnVckfdxtPLyJnBZ6EBUnldALkbJR8qqJcKDj0qGhD6pK2RtGzWbW+RvF1ss0rRATT2T+h
d6wUbJYNpE9wJzGlEAVgbytViIgGhZP7h1i0vgtpjV6JLOA5jFreUCyEHJdu4yndSwnaIFkqz4M/
jeRsGimTWYziPRZWd11p2lqrEUrLO/27Hg03wvgxjFIAqX5goQ+CAjYYejW5wtsyRq5gYRtduBM0
uGgYkZGn4hEyuxNCDLA6CXUMR0pbuyux6NCTuzgCotRKRb+qhQK3w+ZKSpWbxBpjHDzSL/4wOCj+
bbDmukEYgTxQ9VdWOKtLZYNzXZ7d1V1Y8GT0PEKzwFVWMg696OxHu9E0N4NAxFKw62s+EoHP+zRG
BM+Ldp6YvC6MjnZho0mWxhkMCJvMwyx2ijKxGzB3HB0fnZhCSdADyT8YqfWku3g7P6IbmOBC0d62
Vg6WzHwMq/HaipQ9tLDnXls686bW5tteJrHP20HnhJ7fRnGDraAVcfsYQflBD9s1qirf/RpHVMQp
puMGysXCdXCpSdhfPFcYb4KW2W2Atr3RRfgd4uBDstwQnSlrm3SAvaQtngk4+slLUz+VzOa9hDpD
mgeRKM6YWUmtzK1caTy8LzBUfMZvfS31GnZ5/rbKead75R1K9fee5OIHyehXpre0Raclf/4BlGSo
6JFrmkMdChN/77rkAyrcOFZR5P2Blo8tTa/lCHqNFu1UPbjPVKA9Kp4vWbNtet+GaHLff35//V26
XygLQXCYEq5nmzPLJLkdemFwsAfOc3y/xPYKL5770by1BpwHTYek0ub9Ni8F6Qis6hOdiM139l6Q
AySrYoOLNSD+ssbqTqrVvWDjaFIYryZ4D6DmKO1kq9jtfxYdKRdelu46ryJR99DBw07PMUsHHsvU
vHkaFxaCMvpYDWgsRY732mnmY1a3Vyi+X7WGtvMFbYe5OzcKDvO1v27r4s5HnzvDIhHpmqtc+PAX
BgMinqFx1ygTZvf0gzxLL9POkkilt+FBbP2HUa7uVBk107i808PqLs0tOx+SPVL8OwyiForZ5wuA
ZyKVpKloCBdwjicLwcVh8MN4ZFgMeqyDMT5oHjLBnf/5GIkIGue7hR6fxxYTu1EEu6RaJlTTWY9j
3Ue+PpQHp86qo0wdExPovZXqVyUEJbM6aLm3kU3Ebw3liqzwdSAvxr6XPmFCZ3FJygoV09mtbpIC
atw4HkhMKLvp5FX6P7oErDTXVJyRcGbcezVCdweKr/YpxDh4YRDOw5vpTTLxbSmhcgnNbkVsvcrY
zMlDkI3bTsGu0dX7n3ndaDe90NQ82Y2HNP9e4CKd6MrK95ewJud5AhnZCBJl+ANwEM1zdKlojKNo
ZRiQJ8kuwmY288B9WpN9DtxxjuH3+3weCMgYtPMuJisxFbinpfhm6+GhI1WE2j0PUjJjfewUVb8t
OoAbpCf+T02psyXWihiXlTlNySETOHKZ5B/Q17RFXH3eb+nHK+D0LKdXKlkPg2CL58ysqQwdIa2S
aUpyG5ZteW8OxqYtlWyVFtwepEREWwRELHjUQjGS9ZxM+xKW+q3guV/e/5ZLe9nSGGGSH8jRz2MJ
sgkJcSFeqnheXadWtS9H88k35Rv/IW+/GB6uTNFiju/CVvoh4TSF6Dyx5wdIBeUQ6fi8dyrM7uuW
haR4+GAgDaa267FxN2Ud7Frhj5zlO/FT08H9+H63zyMIjhKKI4hkTOfoHJqI+0Ij1YnWO81a7xGV
I2b0o+dO/qPm+jKHxR5f2LqT6BHxGrlVEBDa6TpWK2wW0iLoHddPnNTwD3h5PKLimrcvPiUNQVU2
Az6LkWU+lbqJ+nL6IIPvfr/TF+aaXvMeocOU0ualF2QPdKXL8BAwCmEtKt5D3HZXahw6Uu6vqqLF
2SlAwl5ZoGFeODI4MCVzqkQRPM2D+bRoULEMC5RXSIdMnqhFrtmlgoVvla4mBvCf7yV5kYnJIlm6
MU8VtJnlDpXVdw6WGrgKaLbh++sGu+4IEHeaXGXUbKUiWrqhzgNESDN4QXAvKzBO54M7IvykY33R
ocQtrJv+Se9DG3W4LcEaNng4b6CW+IDp40rG8+X9Hl84JCG5kalCEoEAZZ6vsoxEratM7Rw9INqW
4+vOrVcNmtqqHy2Uvy8tIY1jeMIO8D6b1xVTubLUIXE7lOlCDODgLrNzRDHYV2O/CTN3jVg3Xpr9
QsRx6cQErACnXJEsejnPLZRWGkqZZXSOpb64rcEgRpuiwHnJz74EFAMy46gErRMb3tZPrMdOAs+C
7t/743zp0AAxMZ1ZFCbOgpCxqAJPzdDe9mJ/62eQUTXlBvPd/+HszJrbNppw/YtQhX25BUFSpCjJ
suVNNyg7TrDvO379eUapcz4TRAknTiWuVPliOIOZnp7ud8GEp4ccKu1bc6uosrreOpAGcWLFmb2O
G2qsV2OeMe+B1DegN1sazS7pnmMsRQ2L5iRCmWm3sZ9Wkm1V5YJHPFxDExf+5PWog4kYCo14zEac
zLOxWXIDpbnz1c5LpGMiavMJ7NDAuaQ9GQAi6qf/vtAo76jkfGwxcIzX43c95goo6XOEfdTUdyXX
0pSHh7wNPPN+HLSNs7sWoKgrOmRWYCtu4uKsGU1b2x0Bqgr3VYgpSqw+WDJGmBRlaLi8P7mVWjur
a7C26BWj0LIsD5lGaMudIXNcx+loV9Zd9bcymz+o4XbTeJgw7qqc58FUN276m90rlI656tm6QqPq
ZlGjgrZVAeKoBpteReYujwfeiu29GQgI0LCn7/VfZ/o2JKJTKmur82C8/o7GgByuVk2yBywCe/Cs
PkoFBqpF+pjRYyht8+JXKHVWI7LCGKl/2hj+5rsyPNHQ0N4gT9w918PLVYQdwEB5QJKr3aDG36tH
x8Ept+Iy3mEw9c80Nj9Bon+w7WOSSV99OfmlVwo8hRS72Mm4j9Lxq9r7GxfU22PlKv0Tv4vUA3Ue
COZglq5/VyOZWEMWKhge1fmFfPwnqTtOHczK0Jd3ulTbOwy7J0+JStN17GKnxLtcjZ9yy7TdryEm
Z+mXtE8v9hA+I0P9lyUjNl8p7UNsaXcRLTxf5qabHQ3CcaKftXg+hr51zjOUaExrq3+ztsioOfKR
qcPALFlEqC6I9SFtAS00MWakCaiRbPZydGBGOfWMctiKTevjWaL6JtKp5TOs1YE2y3BVPOSfH6p6
OETzjyL8JLrlokmaK81J68fHPH1Jo3g/2s5+ADpQN+kuHYMX07S/pKaykeHc1k/5ouTOqOlB4Sfx
EGH8t2dKEE2N1Y0sQiK/VLhQOAecVy78+nuINqk6HNugO+iFdjZ97QGF1hE/S7wFN5VXbtJM8TvQ
YaIyRpPmJnBLPa5MrU/zvIzw7xmgIDbZg+83Pwmme7+avNns7x0j+t509ue+AWmTyl6VbYRvVWSz
yw0OhgGtVq4QkK6Lc6+1XT8ohsByaum9Xcy7qogvxnQo5SB3VSX43A3Bx8jB/Tso91kpPZcm9zaF
eH/q9+1In4YHSIftMjKXH3te/aNsfhyC6eFHPPufa4M2Sm9vZDYL9jOVFGIU2AfuWJbvFn1ijFlZ
ShFrRx3hPmAPuUZkfA716GvdNJRakxzFFI2GH03anUlnPIpRTcGj5BSS07cSsIDRvmhl9mrwl3XR
/Uy7MfJSTPnq2U8xmJc+OD2XJ1X1jUAnAsZivYWCBJIy1OSQBVkUBgKtLG09pSGo29kuq+zvForV
CnqZrelqbfK9yNVTOaB9gmRHFMkvtb6J3bn9CTAbOI88LyhP8MC4PgFTlTgGVmiiPid9Vlsu7Gx0
sWs+ZcPws0lt+FmXQbtge35P6yNpw60CrRjgeg3IyygTEE6ht910n8xelTTEm/kBEwLeoO3m/GL4
w2MyfLXldN8U5KqI6cbmr/cX//ZaZVwOPwmaIjb7Yq+3odXocs/EQ1V/aFo6kaF0ScyfrRHwkMw8
DLo3duptAsGlIUBZlGA18xam0g5J1ed6TIMvVP9q1fFiV/Kz7ucfcEn/jiVxMQ9PA9IaE/5K/32r
MTbjst0I+sbyTvWDEgNKixYIguC/Wu4uXcbzqkoq7E5AbQFcxpD6FIfJszZwi7btLx7DP95f8vUF
IDflpFp86uVmgyPfDdjwTV6Js6zpW/vKTy9T63w0HlCD2zdJeyrujTL5+P64N+8scVmbgBepWYDR
WnbJJkmRDM23Jq+riaK0FVsV02TrB1CAw/sjrc4QLAoARN46jLfIgKfRr1JZ9JEHHzCp1YD/sJzy
Z64/FeYE0tSNesmzi/B73kff3x/79oJllih3QVIiTdGWyJzAT9qxnTlIgZF6k0YPvSWtUP7BT413
s7mRe4ubcXlsaWMJHU/IRDcPOwl9GAl1QaqqoJsEHaGiZJ013b2DGLto5YFmf+i2QGZrh5Z4RU2f
LXz7ktNyXIeUmUMb+wW9V+WvXFJ/IEQDJOtL6cOoLw/x0HwLsXQwR8kLRn/fChNRzJ0i6VlVmidI
JfOuk52N87W2+PiNUNtl5aFXLcJogrdlh7sr+AEaDMPQPg2DepdWjwb5c9dtlaXWFh9UBZcdZEsK
kotdFvbaFI05fTSrGE4gf0jTH0qE/XD7uQOshC9qeKrAvby/wW5BEqII9iaTKyDslPSv74qR3SzL
WGN4OCye56g9SXg/IJYfu5EhyB/21zH27/SopVQklF3ahHp+tHGY144Y6qOkSyQp4qQtJp/Ro6uw
56OlUIefjCz4uw5elSl8zqb4YGkHHMD2SWz2bmuqf20swMq6UwVEIRglebg4yyA6xRRqmhhhHD1C
AL0PDvh1HEdYUI31GDjaXWqOP5PU/yqw7n6WvhZV+/cooyLaOnyjGaUthFEG42KOHwQ9Z+PX3VSy
+Dyi+Q58QXE0HovXn6cAdzTnDnsQANhdXeKVlvzdc8O5E4gNtJzPWSS5qinRc8sn0C1OtPFuXDkE
oDdgjLM7AOUuU3y5VpvJLDpanZn8mFn2ryGhvz4fuGfxM5U2NsJKVOfmptAB7FMGMb/YjVXvj7pG
hPUC3fxsGC0+oeOjFCuvaqxslbHU22hH+4hijgivMAcWY4UAnIdGYaxW+VBq4UUALfElPpcZjRR0
EIlJnpbiL19/BnaJXsNGlrS28eDDOcR1yH+Ax64/bVxGRdYEvC2bSr8LKXOPtX6cU3bZhABMMz62
xQFX4Y1pr3xPlRERjeMfmh6LWeujwS2VTujRUvT152jfdrhFxsa57Fs3Asv+/gZemSTyRcB4ebpT
QVoe7NG2I1sq4Y+NWfNkKN5gfNKk4OAEwz1yan6X7MbZ+YOc7I1aRxOFf2/2rBQ0wBirbvTCOHjo
FP8ShNKL1A8PdXZulRPGJmYKtDLHKeYPZgtbgEo314Wz5Pqa+dD3dUgvSRun3dx9G8vznCveGOh3
JfrnIaSJP0tBqXbDxoHHQbq/zE98vdNmSWMjIYElJfPJb8KXvuv3il6fklPtf+1maQeXYePTrtzb
SKsLkBnnhztrkWwPSt1qZV5wcwzxOdS0s0YxvZztT8qM5E+SuJJubKzv2j2h6gAukBsXitFLnrNi
ZllUj/2EQFJ89uXgyHgvUa7tNKCHdQtxD98lLfqVaOHz+592dba/jbyY7ajJmVSiruzFPEDj+atN
h66odk1qHMdJdgt/C2SydlB5x2DkBOnFJMW9Dg9jYGW+OdDiNvqBKkp3NormYMz1Ab+Jx0DbSONX
Ai81/TeZagClN1XeaKqx9MVHxwNstitGEHtgOkcJ1/fu+P5Cvm3HRZZJGdCGGWjbfMhlTygaQyNX
YRN5rRwd5RB3VrhuM7ba8XGso8GT6+nsK6qgz40Xwxp3pqSeK8OAAVr3d0pX/jOWs2uUhb1PptL2
ivk/N8nIgUEMgnYjTBIqF0vfG0qSGxOLEavamfz7CPocAXSElULtAFd04yJY3dUCSURbDhSxtQyS
mMtG6MwzXhAHh8jILlh1vcZD/qrUF9QwGnxem/nLPPKGe/9brG1qus3cPbzcVICy13sM3dcKq6+I
DNcy3srQI2EjwjfeMqs9BueHBp7V+0OuXQgG6wsUEylYY2lg2c+2PvgOzFOtH1x1AhKDRGlOH3Z6
HceSgsl8l0HWfH/QtXma0M6haiqUepd1gaDC6dwAtOJpWC0rdnqXoAebajg5q/7O7sZHDMe2tvlK
DYSoiBIAly1qE8u+TV21tV8ZnN82ARWdQEekziJ1FGPGr0rQuGMM1c6q2chbxrRrSww4C9wveCQh
oH39VWcs8wJ9dkbCVHI0W3CquGX3QG1DfXb7+NuMFJpvbHQ01gIIPRT4csgKCGOo60HHsumtOGLQ
vozOovBLduUmheb9QYuV7cNLBerpG2lxmcKMc4e1p8ZQQwG2GURVbsxuQK0FK+iNqL+6lAxEgUFo
rd+4P9TDEI8TB0RABWR4o2U33IuX6IQnPIvP1wu+TdpWGrz2KkMV+n/jqterGaBdNKcSjxItvqTF
d8lEClZGZjF+mnSOTQa0NL+foPtmT4J/+AenBcsCklMVTujySdjGmhzbMgXqqs8uTjzsm9a5JHFx
CbuP6kxjgU7r+yOuRkABohNMsxVYQt8n/tx33K79BKuzVND7TgI0KeqndAhOoaWdYOijUpi/auUf
pYsUr8ELiGcHUel6sTHqViWrr6kaDnCo8Z8McYjI52NyQg9315WDixR3MWw87W5pFGIb062h4gLP
6aZQrElpj8M2CLJSU1275/E7zda897Xc06oHyZforHfqg5Gpfxl0K4KwO41pho6rdp66vHZx6Dv2
Q/owjKFnD03s8laqd6WlN66m+Ae922LirkVReEkUVtkWcF4W6xRW1aSmEI88y5qPKPEdjTnz+nk4
RnX+wbA8Vd0iYq6OSNdQ4KoRf14+kQLQ7NgEqqMnd8FBmf19Dpu+JRMw+ledwfNoi7awlnVRMccT
FK4Rt/Hi6m+0EUc0syF2wrzUa/lRaTLPmqyXMFLu/M1NsDpBBFmwvEWo/AbBZ+vaPAz6QC08Ms5d
252cOr/0afVkHI0cc0Is298/aavz44QxFq0x+DvXe71uZ8eKUuZXOw+1jxlG1uHRwUrOT+m8BZJc
i5501dE3Eao3NxB9itcxVCA2TBjCX1TaU00ci80fTaMCxXmSM+tgKFsX79qgYnOKRjcNpOXt4Ptt
GgddzRc0oKWrwcewjjw5kV3Fl/dF7rhZrT5L0JDeX9jVYakW8hVpexDErhcWy/upaUKGzaZoH1XJ
swTkJRymo2DJ50n6CrHEzPyNUL16UQBlI5TQa6HJt7h25ykOjERh2KhTd2Wzj4Of6fxJUWEMwlKH
vEjXo08t1zdrIVT8/pzXdi8ay2Ry1Gp43y/mnKNPHOcyF3H51zAbh0EPCAUONWqwkwmi+OMWK39t
kR1AIbTqae3e9JvLLNXVVveZLaDbWiLXiO+oJT1UsnbOpM9jYrmj8UfpOaUomVcR+woToetPC3wD
HnQALFOZ2lOsQnEBZZwVUEDDFE/T7hSn6ati/53N6e79Bb6FWolM+behxXH+rZeN9WcrYRgyMgyM
wsltOKrTdMREY59aCV/b3Ovo5JAHacEpkYJ9DPVu4zcojLF8r9H3AO1Fl8m4EYyyUc+Vg1Bj+vLM
MBrGstmJ57b1mgiGBZlt/RlT4w/SJvt6NS2gAC/oR0KqaplUTnrdQhMDGVpYj9jgom4yfqk7+WtV
VycAGeccSLBTOL1L+Py6MW0R6W+mDaaebqK2hgwqFRKDOQD6Mfmf8in/INhFIvXDDPSzUn6ln/sU
hztf+zXO0Y7j+WuKGvgI9cYeWDlkRGqBvXqroS2zk6kJjcRvR6DQBl2IhsZMll/ywL+rnHSHm8y+
rLYwWGJDL6bOkKREorcGdVL8pN92neyoVQV2hQSbfGNM/As+AW77GOebXoviurkZibeK4Llz+y2b
HmnQOU5WU6mTLaiifsrjf3b1RnJnJE8CqTyqY+WZiBuk3ZbA99rZovAKTkT0nSjaLa76yJEgZ5UK
s9T9XZUZZ6Bn7tieh1L+exztF2f6VUTBKbXDj6Clntu+PPj2z/d32epKUwQRqCihcbI4344ZK0j3
scEbJfyGoI6TPhR98qhL2j/vD7S6i0SPFl0NnbtxEcPazFak0SSGFbrfuxIFWbl3UleZEq9pY0os
FvaoJgDC94ddBmwBgxDpDX/SZrq5FdMaNw9/UnvkQuSjqG74JriXtN/rVrIrlfg4Idwkk2K9P+zN
tfjvuBZdeQtZpxuRImyjOluPZdQi2mgfCL58FGI0Frl6BRDKRF6nepGOTYOnECTpsDE2Du3b5vl9
Y4sfYFNa4VZGRMZZZiG1PMCL7LXeM7HwborHIkCoSYp2CWpRRvxinvIqcZUKhFZCRFcS106fTVAE
76/D8qu//Qp+AehNNthNqa2OZFWyI0QzKnPYS6CEU66IWm5OTTOclMo4VFRe3h/yJma/jQkxRugn
c2Usj9WgxY1T1HbvxUl0FpjVydgpSXBPH2mXynd2/Jnv4lrKf03A/h0XlxFxjGS4HNdBa55qmpQq
Kz4iZKHN4X5ueTFqimv5/qMQ8xMiVLyVju/Pd3mC34aFeSVUjymivXlz/BYrB78KcJkrBk+tjbOQ
M+zy5qltfoadutXWEDNY7ikKETA7Gem2xKLGUaEhkovqi5p5juK7cVcekV14EZTTQv1VDPJ9lqDa
pNdP2tBckmqzdruM12K2b8R/hb1NJFksstQmda1Nw+Dlv4JkuBMD1ypZlyK/qN0ntTQbt9AftPDL
+4t8E6vfxqVESb8Kfz3q4dcfl22qR3kNKjhIAjdOMndIKxp16UVuv8+xc6RdsJMRcDTon5s18rGp
uuN9sHGq16IZL8P/9ysW0TpR7T6MVewvBKn+jc1QzcciGU5FEXsBkAwh2iegcxuzX111yhOkguTa
N8E7gfNdamM94C9F5wMgqtANq0d8QMz2UGTJPT0uzGTHo5xu2SiuTBlnLoGOpgtxWxuRS6kZ8AYF
ji2PSHajjBntXDnX7hzzxYixVNC2akFiERe7nBEFjgsIFyC2RfIxW01CRhgOXjoBqpr1hwHHaZSf
ZsvZW9FWuFodDYUhE6VuYC/LKm1H8if5JV0HIYo4Dgic6Wh25JdK/lI6W+TV1cUEDYqeGYERAs71
Lu4itQyDgNDYqd1JPGGqNtiPVrQDhID8J3KnfvXNTv+rGiOHh3SOxN0mOsoUnK6HVQqbHl4lcQuA
0E0U49QUCh+u2zgda5Ef/IYoPAPNQSxJIFF/C4WxpLTWLJu9pyfB4Y2WgYJOZUXnJOZhaoAMM9pd
LUlMWdq4dVZXFpkmHczACs/In+K5KBPn3+Dvd69CICotsguctYzJJjY8gmhLUHPldqWDwS2PsAf1
u2XfVXICqQf8N3iC9Q4v+dxGL5bZ4Xd6L7Czzh9lFUISjXc+an1wm8RT7bcVzshmC79OBq/V+r1R
FK6Ag1VR8SEeL61+LEPlKEQ9I256K+lIsBChLLBhsjY6Vqsz/+13LK6B0Q6jhFrgv6yJPP+mjV9C
JTjE7Zcxx/5us+2rMa+bmPDWVjCQeripA8Z5TaJuckqNeLwXdcAe4ICAcic7STE+FFK4Q8L7GOvg
SpGl8uv0c2KqW/t75f4Fzk3fWcgc3ALV+nIIDLgivdfG0TE3+r1vG7swN/dqIXkz1ivY1O0jsmuE
iyuISPjivn8RrO1yaCo21VAwFTwHrz8/KS246Z50zoIlEkgDAhw8vpudrHyNkIxNyeFzeyt6rA0q
oPSgf0RBbRk97DLQq3zuek9T2p14EOLH2drHSWP0DPDwQzLMGznVTYtYRCwEsoFkGahTkkleT3RW
q0aOe24d2pMfpoK3WH1XxaorRYPr9y9j/Yly/i5FCy+1TqjwubI5HtGE2IeW7Qb1g11jK5RvAXZu
qFhvPwuGKtk0qFvgatc/y84yYJiR0Xt5B7HAPlXqUxff633vlnjZjbxo5FfBaBSaSO9/+bUDp/1v
5CUfWi5iJTUjklvRNRUk9yr4249+huprQIFPqjffLyspBx+A1rdDjx5B+cVWC3MlQvZl5P0S6Xfa
cC90x7qB59Owd9rwoz99RevF7bIt+uTafUytSRdySbhMLuvvehpEQ531PYZRILiR1BIgj4iUqvbb
j0riH95f19XhTB2FJk60eCddf1G/i0d1GNuegqKx06RuVyC75qjPRp66ZbdVD18dDcov5pIij15C
pZOgztQOKU8vi8Oj1KJHZqhn9KcAD5N8KM7H9ye3dnLFXgWyK/5YfkNrqgp1ytg0eU/3GeKt6GVM
7XcIA5j84kNuoC5YbtXfV08J4H8RpgiSxI3rNY27ppaMQenBeh0C7cVH+CT85YQGz1xpz62Ewt5R
1o9j42xAC1YTEIP+HWQbaNU3/YbOd2oU6Difg0zdXdHvYh89OKoNc+xftNexwQWx1XeVvSUisHI8
Scupl4EhRfRaXmQ+5De6ljcoAQYqFnwGjnEIwzZyBcBBcdtGPwsGwPsfd2Uv8U0pgvMkEBLb4sr8
LRWwqzay1QqaraFUuw7mkFrH+7C9JJLp+frW3beylQBBc/OCLwMjuwzIeaCPTZsbnZdLNOFCcOgi
vYjNndDJ0o40y3adkm5McXVQdG14cAm3pOUUcdbJJge0l/dgWe1ejSiWoGwU8JSvR5QJperw6/01
XdtAtMTeehk05KgkXC9qbfXzSGbTgyk69eZPAfkNuUq0sECM6yWWXzprOIL2+pNhofbSRoFncBNs
/UDvtTHgxMg9EYguuAA1+EN6GeOvUnpPs8oVrUfL/M+1fW409B5pIGF5y7tkWaZyYruVWpuIpKiz
J3Sza99Th/5I+eA0xRfbaVzne9tXxzbZIhusxQneHUL2nltevom9KEfbcy7zeYVyjUhm+8TgWfLV
kbI9DHu4aSMvzZcYFCHqpP898OsUUiiHWngKQ9i6/tJSq41qrSeE4jrZK1p+5oa9R0y5V4HIJFsi
Pasbi+qrDa1CMCWX15qdBE48hiXvExjFZeB4dgBiG0aUMj/FyS+IHUo0Hedhk98s5rHInEXH3hI3
jiH4xtfzNKZ+COD4wsYvpL0T4LYxCyeN6CysfunZCz1vIQQogpSFitsf7GwwuOCgAF8x/8VdQM1i
NKW6Zmdrxk7ceNEA4osE3gi/gjFBcs9AMTLYQ5bcgpSsvBn034deZDBqbrLgQFI9IRQa1u3Osb8P
HVbqDbLKbXUe5ZMJys4uDh0Zjtbd63D2Nqavr60+GozcScQVaGnXqz85XVXpesYuQ47KRCKgkPJj
Hx10RLT1KALX44XZWSBMzNg8m5X9uSv8k41D8fs/ZC2SCiFtVD8oxVOpvP4dCvSvvtSLzkvj/rmw
+oPNu3Gc7mxn3gn55qjCdEIqt6a/kkQCq6cSAL2eqt3ygTxqWpLmTtshBaie5V0kd/B+/yma3NMd
zFY49nLYnuZkK4yLrG2x6dnqFP8NIVxA6eN6ukCbEnBqXefFnXHXahAnIJBW5qcgMO+iyG3Z8z8y
zNPGJr3L5K2K8Nphvxp+sfO0tlCq2MRWZ0qMs1wCjoZG4gDBk+uDMzxNHZdY17gVqLX3P/Na14GR
RSdJ1Ie1JUInKR2rHBoKZhHAgzKH7MlFOcMVqfZCFC1K0GmVpAOgtX1UvgyfMulZmrdY4WIzLVdf
9HoohkNaYddfr34a9dFcx37nYYtq2/+EqbnLMgoSm9FFrOPNQKqQSKcKQxNxsc52NMiJI42dJ/GZ
hTi870fnBoEm1QpdcagMjtnGCq9tLUWnnwJ2mdO0RGVLeS2TkcS955Th3hgNV0jLwAC/6yf7Zfg2
7qw6dHPdHeL4jvzt08bwKycKyRWNdzhvFufGmMdO0PZNUw5yIg179N6DyflYFA0M5wpxKvSh7Zr/
kTRsos3NwVeiCAAXsgUIDjzLl++JGmG1NOkZvOrDb2HTHzop/j5G+bNVOR+FiEWb5Pt+9l1Zyj/4
TnufZc5FqS0XezLK1QaeFu196Oj1Tus+Itq3FW5uU2JqcJBMgN2KF93NfqgCfehrv/FMPgPO0BZ6
pUkTHn38ErowdGfd+NS3+avvw60x7U9YGfF3f5Xp/NgG0hcRfmmxbDxKbjcpabMQW6JFBJVweQXI
UL2zUVMbry6+dwSBIRwOKBIF2atqJec4S7ZiwOqAYEfBqYii5JIiMUzsUUcZGyF/ECnfrU99Y7gC
2Wjkz726ExJ1JB/e7IK1d+kBo4AlGsK9G0d3XQCUgvtxY9fqNwdVPB3+95OW1w/t7MgfhsYrGx1S
sOnqasfbF/mBynBt/K2ypjrx9P8YYDRhfotDFEEANaRmdrfxS27PD6BhUQznDqBldwMoTGalNFul
RgzDcGPkq5uy28U5v6JBcyVC0qcoT40f7Qmih42xb1MxMbYGxlU8ZvjvOi62+WxKbavWXpo/GfKH
rr+gSKDYhzpSyA0QVwsvefS35GzRxG+PLQrU1HJIPKGp3xTwAtDfejq3tec4sWshR1oXVMdq5t8/
VcIxKOApNzxvzPZ2GzIq7TquI9oON95qYMBMpdEzzOGjf73V2gykK7DwQTsk2h2GxK6l48XDLvi/
pIMBQQfNaXZ2TzivICIE4V5rt66nFWwA5QHBmge4BepyCYHUZQm+mh/UnkTyWWUUk8PhzTZp7IOz
ePiYhHUxrlUkd29dGuv7xuLcHggeMKCpYHUTpm768lMrGZMaOZB8gXVFLTyLc4xMSfEqfkqG7EWv
JEjOGK5PJV/kSQLaJeWbOmm3ObIBzBX7OQITybmxSJScpG6HptJqL5ZpqzYvdfoDwWsarJXbClHw
wG0JWZ/iZK8739k97y/DbbxmdCKikIogQCyRTarcpX6Z2LUXmgDLKGyiJjrWj5aWuxFQifcHW8mN
GA0ZcC4wIF3Aja6PXyonQTlFUcPWr9/4GIVOJwr0mh1MxxbXLEc5Sw91QFmjRk07vVOs9IKO+lYw
vE2PDMiJAqRAUY4e5+J32MakF8UE//A1TOYPErTeAgWH2gLYjGKncBoSKAIHfpRIYSw0nHtf2vcp
zazO+2djUUQudp1C8WNE/UggVnG7WWwAOzeyxE+CytOoaANFdptHBZholn6xg7+tMnGLqnJTXovl
KegQ0e8wZI03TT9uk6rrXyFiyW+1rKGXuH8n3h9Nd5nSBITuaz99ZGd+qpHUzZ9rG6inZHiSHntZ
v+X6vhIfBfUNAAd2KwhgiMP62+hT7itzr1gljO56J0o+eogzF220LDJ2KprOJHwHX/38/tKvjqrT
xDORnaKiJtbkt1GzKYjzojVKL4yO6YjSDh9fiIAJR58agqOEZG1tbkFIVg48zUrQWDbzvGX/2mUv
gU8g9tnWt+ou+BklXhSenX5yo7pEeOzXVN4l88cE07FOsTbO+9oRBA1GKYL7COLz8nnC/WMEklZy
+9ogwHiXjC+G/iquAPEenBq6dyU2J+nrQCN+MpF7FUrmPNreX/oVNAnfmzWg1Eft6eYGGACNR1qc
1m9AGtHEa/tdzi0M72Qn1IMFSExckKKRh468V6KRGddbhfK3auLy8MGvoZGkcyPdCETFTpqbzhjV
XqHoWHidSwAsAJnzD2X8ZEHmN/07a/irSCQXnCZqtF+SpNll02P7akq7QbPcKnop0xHgy9aXWrm8
SaWFvweoX4LUom4x6lkq2VCoPYfGRDO/qsfZVmhzvpK21iigbXyPlYtAJIiCEEiewlV0fRZooUtD
qRSVN/TVU+LMtCdkoMVpbf1UJ/2veTYwc/z3jhY5QsZN1Kg5z41xLyXWJSsmkiqfqsmgbP20lYTx
jdzMGvK04FVx/dNyuy3lbFQrr9bm4zDgJskZFYVvKaJgWgSu3kLC6d3B3OKS3+iYQUYSTVC0w4DH
ChO666GVrrLmUZ0rKvutO7/EBQS+kpuAKu2EnJt4eI66kJWLdw4VDbFZ4wZ9vTA45eXHjU+0sg6i
TCvyBMAOvH+vf8zoTCAtK7P0pmDcD+mnuRndVFHPtj49dgG1PdBHUZVfTGOLMHrDk2IdRMcBfWYh
0nBDO6qLCUuolvisWqkHHxlFyHOKE1KIAQZQA2GaKmNMi8WIJ8A7FLp3VgGuZvyomcneJMm00Kru
fkqB6WVpf19Xg0v1aCuorNzrRBTBiyKgCF306xUivW1UiHKl50B2ocflas3gYjm/j+wPbSftJx3n
G6nw5OixN+vTNEGYjyiE4hEa0zGadG2rArqSZV79InEF/XbFmNGILvhkc8XA6HWo/WBZYqfn3Hk1
ef200KhEwBNrxbGezNeG5FMp/mQfQwICLwiei2f3ch/XcpxpfsTt3tbf5vJZar2kfxUaeA2RZOzb
ndjJ4qsJKG4lpVjjkAeFlDGUrSfY2jeiKoWiCvsYqNLiSMmDnyWxHFZeqyfcus7nmqQ3TvPHonvC
g+Ykj9FX8Uum3th10avA0dh+/mZlIDiXwWZ9XBybxRUAZZa7mEBLdro0kpiMaAjnIuGMIxDcRrvM
hsWSqvjea0eE4ZD9Rk7X/Kc3ncgtcabZeKWtxHlK5LzOCL08Q5bVrI70WxlSTrVQEO51nZaw4VZQ
PZC63euJ5oWbPKm1y5eLBXk6ysI6BEiRovy2KxvdNKVZ08o3x2PH+mEFzU5AdgeMosra3NllisbC
ZQiLg61UJ1ZzV9cbZOUVgAkcdEoAIIUxXb+JrX0212iQOoVXyiYNiGPYxV7lTjOhFPhdY77UMGxo
CuwSk7RM7/YCQCw0HvwY08noV5l1J8Vvt26blRPLzxKME1xNbrV2G3qbEE8DTmzenlrrM9XGMwL7
+JxwGzpU96hStGXkjd3nXlffaE/0c9ztoLv2lQTuhk0pEAQ3jPkaYZpRSurSwwR1p7XtTrKyY3Oc
6uSu0Nt92X0sgdrkuHolWEpF9Nq3PMjX3un8BNqTbBY8zrTFRlHnYiTZT0tPV3u3zrM7kanNmNSO
FVpUcMzMSOJdKh2iunsUdsslRIb3r72VeEGZExYmebroJ4i//22vOgXlzjKPSk8uBBKle/OlH6Vm
p05bGLeVo3g11CLR0Ire8q2UoZzuax0EDwJwI+SPnSHY5wEBcf76X+eGhwOdT44BkEJqYtdzS9TO
mqBuFp4ogwkaqKpIB1TEMdfbOG23qyhGEvEf6rAA2lyPFPW6nPWWUbzZVADOFP0/2N47Kd46QKsj
vamu85iDcrLcMlKZJEXbFV5OEAlV9TzN4P6pzuvDVvFipcvDrEQFif4WGl1Lk85UL/W0yafCG9DW
JB9rxuBoG+m5BI7mc2mIhi69fLewJPf9L7c59GJbmmOE5Ew3FF7T1G8M3rmg+F6Dj5N/GKPuNlrq
FoqzCwgZG0OLbXh9YTFrGC3Clwz3LWOxwlVpxEpflQWO41VzaCfKVVblZiNw5nsrdvaK/Ti0x6Tu
Hw3M0AWuyY6yuyyj2oiT5Mb1tRIi6GcK2DZ3GBD1pZODLIFvGjBo9QBrtCO60m12kaJjhyq5eFHq
peSlBrIqAl5VYVy92Q4SxZrlclBMFkg16AQcp+utnRRpa/udzyEaPzkUr6uJE8sNEicvepQChaU5
BD2xJFoN3ZZ6y9pux/9KXKViGy5BOUaoF2WGJrVXJ5xgnZSYdyrVRFfmgG18d/FdlxMFtU7iJMDy
tPMXE01CZ1BBY6JnzXOZXS81Z8FnajD+piojEkkfxedaIVrZO4UX0RhvgAlupqtq4AF5hwkGDM/T
RRiZuAIgVQHFSfpgH7LIonBAC1/hAfD+bG+qYmIkBACwx4Alry1LdGZqdYUWm7nXGPIRa5IPeoC3
j7oFUbgpATGMUEsBFaKgM7Qsh8gjzboxY5hxpFcZ5qfItHcpylW97FwEKKZCO0yLtzCPtw9LMS6w
G0RFcRW/uduHJijDqrFyL5P0s7kvyoYOcbeLTGkfknpLlN1VHH2qNN4hw3Qewu6eDH4fqh1O3Fvd
8pt7T/wYWPOof4K/RJ/nemNJITQyU5JyLw8+OLDEcoJ1kKMi7mbZ8/9HirX2bX8fb3Ht9RkPlcDx
mXzzEcFN1+Z4gpjwKn86ygmz5qhaTes62f7tXSsaY2G0d5K9Vmxss9ski7lT/gYdAX+AXbC48yut
KNB3JY4bse4KM5Y8Z3StjZ+VaS7wL0vvrCm9m1OoIWWvfJj68D6V0csv4i2t07XDZRDTKcSy79kZ
15+hjuucchQ3Z8yLtcmjvbCxDTnrfaFvTHtjqGXZH+zLpCPaW7C1celo4l1HA0rUuuPNfODGLc4W
KwxamylR375p11c54k5xUxfUDtCHyzCDYWO1ef5DnhBE0PNPUVJ9JLBgZat9Sa3W3vnfkmn6loHu
n0NpZ5n/h7P33I0b6cJ1r4gAc/jLZidl2ZYc/hBja8ycM6/+PKUD7E/N5hYxGwMMYBhwNYvFVSu8
Idzo/19doOIX4cpKp0Cgk+zFjREqvmPMOVeWLBk7AU3quvjn1Flvc4G1OhZPn4ey9TPG1EN0OoXO
yGK9LmzyuOtjLgmVz7yL9mWLIDMObWga7CsujqGgy83Zc5yveRfsexN9oS346PVFzVMjwEX3BqQf
6ebi+ogg4Ji+SdogSb8E08qvD804uyKK2wgNmagp+VnuBsadMSKvoHzd2IWr9hUybgxfoSYhMXzt
YdokUWFgU1mAQe7OJUokY2P57lzEgPD8B91/7BiC1b7mBeH8+vna121ecJVI2KBVxeKMQ8X38KGI
UBmjSEXvZ15T/8E1htYlmT1oiSkYDqrUH2LBFZK7QwpJSTCkaMYAvd8LKmPed6DBmAbxIdL9OvXV
ryww3WL49/PfeI3FfP+NaN4BnxYHczEDSWhQjzmGAJ5ocQpVUNmBaQieRGroxEv6Tpi5Ct6ubiRY
3myFhLXzYSEyKyzfQVHzfVzuUToXld207NEYvWAN5Yomp7B+i+fukMBuUBHfQ+z8GPjhUbafpTo7
fL4D4jO4yG/YAIYCZJFUKkQM7fIHtGEyJaVh8QO0asdM8lnHOlHDvunzZVYf9OM6i41WpyiQW7EO
PYZyHlBqglQzMF4YfJqGya5x8MiOXCclyIt2g7J1366+atH6YARq4ku9JCFqIB7CsNSZszDeq/ZF
uu+0Q4vOX2uTztFMDrO3wZxdM9tyEl4J/Ey6oEhDJGWblyjEqjX03sBTj7pWOchDeEoTw2vJQ/I6
2eh9rmQVzNeRcxYKmkwVFt8cbpmTSUgirkfyo2jZB3ROqND43LnuaWdE+caK75f18gTZdJME9A0N
IHXxZmd/nqywwkpHrYodOsZ0XZOd1SNMg7ZiDPRVpbUq5sy6gmdx4NM4iW4EpBzUsxjxRzq65vpG
vbaSYrIP//tRi+g/62FBAcRx8+kiNWO3a6ZvIZ/0iC/MO+wUtXyn2lj0uj7lY/q46mL3taTMjFls
RSHnrmEDOKIcn78r2Y/En1w4sG48l67dbkgbr69LJolGDx2jK3RPkicKtsBIDlTyr1wxTiYlqKAL
6AOmsAwmfP21t0M4L1uYktUYD98FyUWa/yA6Fvts1npnBhIrz8zQAzY4xyIb/wWfXNpRYBUTxNuh
3VkTaj0yxUSt7Nr4bEKpei+b4AH3oX4ygD40UY8AK11xBhefB58rL3SyIb78//3KxXtR9TZOdE0S
pof/MNUr5JM6qnQJ0FOLwEEwRPIN1WvP6lS4WSIz83zdBWOIzJC/9y1JgFdH6W+R3YozK3jKc7yR
Ha0lbPxEHbUKesTMiMWH/eGyLCdoj50R5V4pbNzYzBm0rJ2o9yYmoKKcjkCqdGnqCaCQ8HoRCKZp
5MvS+PIYEOWRtFF3/l+2TUhb0mNgXrzYtkzPcLazk9yzXzDYPuomYwuglwMZJUgq8QPFpy1r/QEz
L9mvvBT+3yxzXZvhkcaiKzh6QWXuauOhMpKfrU2zcpD9vdpufHnil1zGIAvzJ04/hj+iLbCIQXKp
VVZiahGpxh3tZU/Xi4OuvenOFjXnOr6yECLX0J2wY752YZbyccQFNvKsVEaWt/NkHPfCGF3MmqHB
vBt8a+PwrpwMoYTP+IhWC0+3JF8asWl3TEow8TGz+wjYXqSaXh9Wx6CaIte3/Ne41B/sqPua1Pmz
QzukzYeTXIU76duUK/j+bNH5VkK+aPxhcUNTBJWZJYlEzZtwDJOMn2QxzJvkfVKGx2kuX+1ef05H
6WTKySkNkWtCaEdR3Uap//HD4Gugyn8C1fUnWnT2Vq698mpoJ6DOwbUHzmg5qa2Q3CkGbYjg60Zu
iF1gJ2c7ZfzSVq1nZHtd2lpw9c0IjCtFLK8H7PnlN9v11tjFfRx5BBcYf7Ob2Ths0vfD8suMQRPF
Pi2O8NiDc2otY6+L9qhp9G8gyGl8BNpBCe6tod/Kta5zOpQHDRTghSgBZeAiKHeUEpJqSCGyGeWN
3OjfY0X+01ff2yDfF3H7Laqqg5wVNzifBtPwL3jcnw7KSHgs/EEq+PPYu7ZJwrxRmDgKRMUSFQ8S
qEHxk3JSnjmZYf2QSc2RA926GQbHYbnTS5t7MUl2pvL9pYqL86zGstvETBtCOz9SOG4BQ1cCG9Qn
xLVpwCB1SS9o8eKYsAzoByMfWvTnVEZjVqj3Ver3OkHIpU0Cvu2sBjTaqm443en9/EN3cL8plHwv
xd15qP3HRj83mv1qUk7XMmBqSaOuhv1AzzNRQTtvAfBXjjf4bkp64dUMMGDxUvteHuU+sPnNpXbX
4XHfV/PLpPg3gwogPdL+VJN1o2TaX0cPn9MqPWnPSHfetnXOMH56a5s63RXTEMJ0M44b73jlwPHb
ADhB5KOYec8SPlxeUde2WYI4gtf7yl0RqfdfKll9SILxBZLKd82B+oQaFF5rnjpi9RBHPzP9PMjV
v0gnb7XGrzrT9PeEJBGCuozOQLddvtsUGcxIapCNm1PnJWrCLyh0vgqDtKZ5tGrtTo5TRPQR85P9
LwJqtbEV4p9f3ETv5wpMHRDXqwRcNVJHzssYJwQ58xAlQhKJCbOKywbDwyT6a6GcE4Xcmkp8mKqA
uie5q+32d2eEG1oVK1khO0EX0TKoOyhAFh0/mqswSNoA2VpUE9Bxvuvt9tyY4Zd4zp9knRaAEz7Y
IZ23fJJeN/ZB/ONX++AwIxIYVxKIRV0ZAKWSmVCg3oc8lIVFvECcNiruEEl3IBML8f6Y6m+Rccw1
beMlrHwqoL518IXCROZquo/lZmxKmdXDB6aqC9K7uRhcJ8e3JZ72A0TEZtMifqW6pIKnjwCbnp6u
vuwj0uUu5QLleG+kaSB0UZIcL0gMoNVgcisHHqt1EN0MTuUpkzYeeKW6ZnUASiLJtXDzETvy4QPs
9Mz8/91cHQxdXNsva1gOVu/2HWK+3YQvWmcitYs3hSJX/8iZEIvImf9PG5HguuwSfQw8zek1CbTJ
IrD2TTxKRmYOnu0XT0Bdnoew9WQ/3wd2faPSfQPmCeDfqDdumWusFF89gwvGCQLiQol7uQF0cLRa
luzhHeg026SYSbEvs/uErm6ARQeIlr9NGH1VO7JS0/nSzqiZGgxvwvbfvFR3UpDu8kaN+BR6/GHj
1yrtfxva+CBEtT7/NNZOp4M9oZCZFHJBi0CuSFU325KDr3FNTUR0GKL4pkdQIsVoFV1PI042YuJ1
65XN+bDiIk8BjqLVwC6Q0dIB+NJ561g1MP/YgMJFOv6fn4+7EyAH7TRIxsu2n9ma0hhlCC3GuB0W
qn5T6PhnZi4c76NiOnc6sfjzFdeO/zuynIk2xcqVq3AbZ/OgtOh2Bs1vDTGkPlG42iPonf1N9ksJ
SLtS9dEqi9teL74wN/v7+Q8QG7gIdoDJGQ2j2oLLgixewIfPz5bgc6s5ippzEd2Qm90GBuAdqzyl
VnH4fKmV00ORCHIKxheY4uWkP6vyZk4nlMGtIt4JxQUsqvadKXlJXT3hPFBHW6jhlRofAi3mbORu
dAnJdS+fTlbHOexHdteBsZQyErKqc57Y+a4P0HRElV0JjFNR/A6SpCXFkF5HpNl2OLe4nHB3pNs7
lzh4RKZGa7Vz/Uw39nURtG5g//vfNwfBHhIR0VK9GvCF+dSVKLsMnoW1BQflpPTafUXrIWiSG4te
e+ZsmlGufFzkkXAaNBQF1KsBcdA7mSSZRJ5Sn4+UzHdVq9+UY+ImfnoI9S0l6JUhJm8DaI4ovFhy
ySwP5RaL37wnwdBe89g65Gp7HtT2oKEMVUz9Q3Q2hhcz2xW5vEvxtVYk2Z0iCm8Y6BtRd+3SeydW
0zkXop9L/5a2tGX0rtMRaeYYHeriIdVemyB9Hu0zlhSgU9V9pVtHR2p/Yyzz32t+shuyTfO92bkk
EmA4ZQSFRYZRKPGNkOWYJfx667PebBEl3rUsl9/3ux41uCyyb2sxJCzHPioaIUVsJfmTU423tanv
a7t+Ec0Oye4PqhN/iZXopI3hWS36+7INHg1uWD05FGnxzWr8hwYCWhu/lXK6gTJaO4Affpy9uHOB
doZ57g9I6Q7RPrS7gx9FoGolEPMo+OfxRloprqflXtjCsBDZYhLsJa+zLAr6VBVaM5kUv+NFfUvf
QTrfaD6thVTaHWAuEJGFMrTIaOI6LatmRDKQrttk6cxiWualQDAYz34eNLZWWrxc5BvCLG7JFgVX
VLDAHBMXZQNpa2Nj69Zi94dnWg6Ak4CaYChZqS/go6MoNiiI8mo9YA46a3DyJ5RbP3+4lTEozhWi
USXKb3h3i+CtZyWTyQTtNoFfER28Qo13htIdYtU5VnAI7L/j9K4vmU+AaLibqy2Zl9UTQ39ESPHS
3lzqIg0ROZsTI8ckInAAJH1Uuv22m9TadwCg9f8sszgxXVfkLd7LMNTpO3fhv13yCh6KHuoh2hwm
reS5QlsEainqpACqF99cnQVh31ro5YgZhwDjWwyN0ko6SNp9207Mc31ER/67HipIEZJGtGsU+LRX
3CmnQ2Ng7FGtibL+VserVuxmN3W3WpT/kqLWc4J8J/X6jdrb3zYO0sr2Ah0n/gGU4L9lFgAF3q/9
yOSRhagEXAKGlILi2qe4c3Yv6CR9icu/dZI+N87wPbP0DpqOO0Tjv5I03dKReg315Eeo2hu1z8qr
IM2kuySgcMj1i8/7Q+6FzrVV5SMFd8qALXemZ1u6S5FdqGLjG7bbVuy7TdVv3D3XR1qAp0mpFeQm
qK/FZn1YNPE7ujAxIlSq0x9061Ul1k/5f58bMkyCrUZdCKEYHZPLVYxYHn1J1zvgjl+64YvTIjso
f0/0jQne9ZtlGZCwnCdRvy7b/JOkgfZVlc4DkeA2Uu2WxR9GseV4X5Vbj7TSlBBtQGKOKcpUQG2X
z1TYSjnYc4VK9hQ/yGlNftjdjY6PqOFbZ9E4Kxy3jV5VgBufH+DrMM/CdO4RB6BVi2LZ5cK5ZlWj
3yMI1JW+a0rArGbH1dNDutleXNlPYTDqkJqwjLKc6fdyrga9ihhJoZzj0QcQ+KMpnhmM1Vm2cQ6v
bxTMepBEBR4oxn5LLG5d5GDDZ4caO3Fg+7xpGb7cg+Ta3SnKKmyztpRW1hbEfByBBTorQEsWXxsN
drWZExYck1928DiaP4PQg6go/G3i18/f2NpZUREn5rHe6VfyAiKnObOO8ZPdolH841ftPzvdW9be
JMmhwj0VSbbu5+cLXocSDiRdCyI6pBBkOC+PSCilpN6AoTy9eovGLx1SVTJeAf7Jz+GFh38bfyPJ
WTkpgmggPgRNFFbiB30II7HRt2lmBkg1xQ2TeYTNR4FV8o/afIaN+vnTraQCaC+gy0+X1tJJmhef
XjVJTlnWSH8p2CjnTnLMzQgp9fpkZhR18cEf6bgbxn427Nss6h7G+15/+n/5DRCuyeoEmnUZa9pM
tjM1QEYmjL4M7V0/+scwk49W5B8NNXNnJznIpXWQp+S2dpnhqFsAiZUwAOWSOaHoUqFEsDjAukQf
so7jzqvz3K3S3235GlZfZmaanz/p2qsVh4l7guqIWdnlq831WlMqf0Z5qrZ3QZOda+1FMZNDlheH
ovn6+WIrBQrQRV4qyBb6j1cwM3/Mo9HINBRqamunQhUMlOfRH925eTarp2zWUNj+Wdg0JYKfMI/z
OdsP+bBX7T8qb2A4Dc5PXY02Iu5KecivIuoiGSQ45sssKRmMvEswe/NG400phi/QLg5Z8GYn1q3v
jOiMNrczLGDJfp3oxH2+JSuB6mLtxf4PwdSUykQQTnMxjmyPVt8wn35R2vIwwvQI0i30x/qKaI7S
nmFAvOR3+dZcVp3PSBgHVbdmWkT97kYFurH9ndFg4V7IGxu8viIoWmQ90L5aJtZardu9AzHU08Ph
yAueuxdcZY89AskZshr++O/ne7oSH9nT/623CCBTHNeNWSMvNqdEil7bYSYHRG9GhzneF28hnf0x
/+fzNdcuAdrJGGwi66OQoixiZEvSO0OFJdyr+Ilpv7NSO8t+sjPqP5KmHQYTzcQZ8Ih62lhYnJDL
QhcRV5FqC4FKgaO9/IL1FOi/hEqkp5JCykCIxlKGevU3HZi6lwhNpT0DX0JUauGSudXdWHu32ns/
UVRNV5gxtUmbmDYxq5exa6avufISOt+BsbbpQ6xtnd2VrhIPS0MRUgmCRaAoLh82r3vbytW88/ry
0UELZKC4b5RfobZPi3M2Hv2chzXDndr/qOniH7XkYdLOGzu+dr541+jKI8hJgrjY8SHRYhlmR+dZ
41OtKruoiXAehu/2mqg+Vli6J5dfTBOx695NfVn8IBg4CrJjpWue7K52Axhy2bRx7NeuDKTHGGnw
25i8LvYmxY808EvSkEj5JiqLJO6YVSvgVbckx1cjJtR3xINJxcn8F3WlEkpB3jPCxOH1T/RXwPSR
2o4TmJl00xnYFa2XyV/GYaO4W2nx8vrJCcDr0sdEv/jy9TuR2kRjwK0Y9ruuwN+S4AGD6KQO59y8
6X52fwzwa8VRkn/RYiyiA3mK881hgi/fhKa3VdOpq1tOni5EekjGljOEOkoMM9cjKp/4Ju8VVwme
oNhhJPRt8F8b9Q6Qo5tqOKCc+vZlHn4F0qGrfvjFPQadnfxcds+vfZG543gws6Nctq4WPejTZl9w
9SOl4QzeBClZEqvLbZMgDUnojHaemt2OgYe8dFfMuA+Ed2kunyLrSYUa1Ti/TWc+9LCcU/u2QZrN
xyIQUdLyYG+iLcSKV0GLHqUChZWKeFl7tNRXOuJCpDditjxod+ZY3Y2Ea1zdGjePs7MsPwTKSw1O
JjYyN5aymzRNXXN2Ni7g1XSTIyzqViRP0E++3JwmVM2UkoXNCVCcDBpPDgbmcF+SMHPzonGxavYM
KdnZXJWdUrvaTRlsfLlXSRhdSvSMuYuF4C1V5+VPwG+dwVA2tZ6t6+AeWDcnYujJTmZCsFFFXz+v
WAwxJ3oRBAvcTi4Xm4K2CSr0xrw89CSaaMp3p/m38m+cyVXSfQM2LXQtrKF1RmHyxma/X/UX732x
uHa5uIq5fIAJCU+q3HTR8zcrcQXBu/aG8Ots3c/hjpbtrma3pQMKBJF8P9j7MnW19Fm2d/NpUmO8
Zn+28bCzAtdSKbB8dGuLXf5bTcJdZMcwHJUT5I6DGj6V82PVfkuc505O3U5Hu7lS3b74JmuZi1PH
DhPnXR6mO20ud8r0rGT7wNqn9k+9k92KVNtAA3HQ3ACrOewEKtcMDxC+g/4NIyvXSCyUn1DjcbuY
2eGpzR4b0EGf3zVXVw37RYwVhHOYSFdtCFwFMinK2xZLixfBhBIqwfnkgSVgVI42BHEuM/efr3k9
poRsTCrBoJ4cCsbB4oSkktTFsYQcoOhQCrS/EF0CoeGW4DfplxXJrxgxkyn4GRobhdfK8zKb4omZ
jaOh6SyWzrPEmZzCfhdHVLRAMP1156+k6a61Y2bRJVtwJXFTLQ7kxYKLAynnNYV75DReQSYRwSA3
W+zQoAjn/DmQcLTgs8DSW4jwbWzzVQwU24xGqOj3kEXIi0vUSYOce5RnLY3ItYLbrDBdhGl3ApAt
tOVk9W/K5htm6ikDKnxCeGoc9tVWPrO65x9+x6IEqeWxdAqN3+HPwHox8dSQeiuHfj/JiAtJI76m
s1duhLx37Npy4wGBiALE4fJcxryp0eQqj8zW66ufbfO1dk5t8s1Pd5P+VbKPdvdvT/pK9RW3kWcc
G9/1q70yHpLqCExbEMSsrSbV9W3OC6GpIoC59Iy4KRfBySlnB7UNmkbjQalPlnVypluzRubiR3mS
Zi55NwlcqJB0zLPW0+yHWvaKyLW/F9qdcbQGxKl21Zsx7Bz/i5aePz8v72Xo1Y797+e9VyAfujBF
jYdBH9H2iUOvmvdGdsBnrX6K0139WE/ochzGah/bfJd32Z0MhqbR+WJv5+I05+e7vHETzUXNvZX3
oQICYHcCAOAMz4q1ET/eYbVXP5RYhW4gsCr4k5f7mMVx6s8K+6hM+t5m10LEomDMvOKl+BYHcO7t
MTs7MhaAluIxn9yPg3pOna6AalP/QO7Oxd7E7fy/dZwc5/I7ulr7qifTN6THxPxryBAVrFPKGNW8
L6OKGb4XyfbJHoqTkaJKj2IelQCWB6pzyP38BIDobBnP5AA7Sf3V9jOzkB9oKTblS1LpT5EsH4C7
JVibRl16aiXlH0xPhba9KlwKX+PEqybzNuxe4vybaZ7jkDTOuNezI9rtbiLdhVK178C9+/JTIP/t
tKeIgwy+I8FKOxUPUt0UFCaFNb+ERXJItfqspQB5EF7mQvr8mJhrYUV5T5KBXtDRWIRQw/GDcSxU
rgzxKw/NP8Ft9WwMhxJtKG7H27g7zWB9odKpJ8UE1sZkZj+MOz1A4mUHI6NSb5Rm53RPZ9xP5Dhx
QwV9q/yNA743jENE0l2f+fq0Z+W+/ZUdppbYtHe4nv+ad/6dJD3A4YnHXa2jg+LR7FGNYxnflu2j
bx9QRku/KA/VwXkKS1DG3Stc9T4+bmzCVcYrPmUA32S2At+4/Fb0ShoCrdJbb+qKff6jy59stBJ/
B4/Sz4avpLOwVP3Hp7M0cqieM/tWqc+KvtfTUwUWpHuw2rNhvobFj9Q5VFELt23XNJ4+lm7J8Lo6
Svl+CtRdndPGaIFwnJ3wUYWqPSse+cysH2BMY5DwGhoHq9FcBHODr2BLjEcrfhuG27x7CJxd9pKV
P1Vn2CVKdaiCB8PHriohBDIKArHyqPnHEdU/NQi8onsDwHgXBVvjhrWNAp0BEBUpYtoHiz7jJKuF
b6sD2SBkLDpyfJLBXpgQuHnzCwzxxqW3thxjMHJt5lEUTYtKJMk0JZasnNZ1OO653IvOPAmLg8T6
q8XMxZIt8Luxcr+DdoLWxviLoeQiu3f6JJQGOW29EjLfVP4Sci1C6fbz87a1yiLijfh3VEwe6YKE
RB/duZvHX5NSbyUrV+Ump5rMCJ4qjZbrxkOGRl9QpgKq2L2UsP8duD8zYXSkNa0k4202f3OCx14Q
0LnGlQnS0jg8APLY6zWFXLs1MV/LFOnnkiEicgGrZano7UCRjY0c8WyqcILLoNo3Eiqouf07jX+E
vepRVAa+4lWOsvPb5883/brlhvYD1wyDCcE6IdZd3jM+SbMZxho9h6FyRe4mUIqCmK/6f31AEmmI
rBpwgqL++vnKKxkT/R+g5BhvItCzPFTd4GR9HNOotSPSYEQGVfRlEi3fmZBTizfHM7qtSe7qwzJk
4svhLdNoXByxZOoy8qi4gTqEnWv4Ilhhwi9E5KpC61C0u/gEsF9rNw732lumc0DTnoAqG4x6L/c5
sotZxiGAx02+l8ZbKrlT8yL22Yq/ye2jHcLqksBQ4qwmJVvN45Xa+B2kCzAEhYArBxxzMsyRBj0i
xI7vJv1jKrpMKAQa/S/DqrYedaUcgHZLhwmHzHfx58tHLVF+tpMYAkAM9N6qs5NaHQxlxhb6URDs
mgYVRQt2Kvqrnx+ptfcrTH5IPXEtYFq6yMLTxHKGzrFqD6Wpndn/EqrwlsCAh68Ek3elHOWXEMrZ
WFekA4tk7WLdRbqAF7HawZikAkdqfqjfWv1OGY6O8QvrVdef8cxl36NsJ3h8AVYRny+/EjiFtBXz
J+IZ8/ZFDdQOSj0UdESZQZvndtJP5fDTH6OthxQndPmQaCFRTOuCZ7QkguVJlBNFWiKF/jp1Xww6
ogkVbBjnXq93B7x/DibyyWr7KLTF8yA4tKPtmvKXz592pfcCEINviNktVSed08vjlUoQU5QJPT+T
tkKMPI+OuqRRfy/I1u3mWTTdesOtHd0dbeowQ/KGLenY69jFT8AlQnA+yIyWo3jDLwortfXSE0wq
DdFEQQKoMsiQEXkfmhddGd3M6Qb19/orvlx1kWbgGFwnkZAnTcvshIEBcgXoqusncMp3VZk/bezz
9WcsWN6AUWiDczm8968/lEqKnWRZmMD09LGVx5TYrWtl1zcw/FIbH4Vd3eAihTtySHq1sbR2ddTI
NgVOBZozo4qlCpLRjQ3RinHh7NyYqGrFAK/QTejU7C4vUUsW5tfgynSOYAwiU+iIm/OWa/J1mnXx
I5afVVJGZRgbYe3JcoAVJUq4kXGSofOo+K77M/ivLS/D68kMPAqkabBPQDSFPqb40j9sedVXba4p
U+VVSrFPAkCDpuzFWnu2KmkvxK9KIcwrYXNh6G6hSl435E9tmp5CDCS1LZ7ySi0vmJ+ovHLSxZhz
EdbIe4akDsfK642QeUThtn3s/U5B9+ZonQUNIEPK4wAZbaM/COcncY8KvWATKzucf7wsexyAFXXo
Btsj2g+mBtDyseiweStdkKwefaLPj867mPtllOKngpVGah9VR/p9l1uYDbY9KVOL+ukY7+HoobAB
YZ3GgxCgd2zImXrg1kjSqHa3D+bOTeUn4RcRnfPuH31+6Lgy7Pbb2GOh2N3EAUogUBtE96YOwxsz
wRVQrc6SXW+FVxG2rn44wziBlqCOWLrUVThKqr2FSmqe/PLJ5k007gaEoJFoFcIVZnOcUe4c+F1p
t5UTr3zq9M5tmWpPSGUt703U8DtT0irOHXFMJIFCviWZjV1ZHtUMZQcNW8K8O5jNRkhbC+YXKy+O
GF6EHePcuvKiCQsdNAWEIIoQjhGrW/qNnfH0ZKH8KcKMR4XCb719fmSuB3FieiIAswD7V9SKOlOr
pbbuS08boI6JcgCQZ+4Mh6JLTjLNRJ1eeptMxwT1CuPbxurXe8/q+IcBkxFQ6yXJo0+KvLBilagu
mYdmPhlP0iz8NONdnNx3/glbvWNT9ofPl70Obperisv+Q6RJG4iZ5qSUzBB4y9198y+fiGI057RI
vM7agK2vZL+Xyy0CG7DgUSs1HnJWQxe4jDuFiKPgCY8ebo8kL+dM6H8GCa/ZfxG4pc8fd/0dv6ct
8NhNkFGXz1vF+YyJtozUK7VrE39Tg4OcZF6a2jv43KGRvtvT9op/J9M13lhcbOblp83Tf1h8UWO1
0RTDTpw5YExbFNAU6Ctk2r3jM9vOJLokRHPxmvENuEkb/RRmaI5jyZlXW+FxJUPmpwAHsyCJQtRc
tmetAMfjvp2EXHayAx3ezS/F3CONl5+GSFitfwuzhlC4BZG6rrqBc6jovMOZYsa7NI9l1gKocUYR
bA6qYz3/O4eOWwHKhCe00eJdOdmUdqKcRtNQ5KuXbzq0CsRR4xYtMOyG1KjeTZWOTTlTr/JIY/Mm
mX9vvN7ryM0FicwQc2GSFWTILlc0SyuosCgoIBWMB4M8BILmcewfRvxwzal2jZE+GIP08FD09svn
i688rcDW0nMiHb6WrM9qX8kALeQeZj+nMu3uQ99FYSnEt3ooor9j/e/n660cZUZKvEjG9TChlrOl
TFfTQMvs3JPJfuUJaaOg3rjC39/Q4nMBLgjNBRld0INX0BCuhNjO0bOT9PEwaahBx8Z9mBv3kPoO
U/odFZQTkt7QW+0XIc5qZvbXaGzoTRa/Hb1/q5JgZvRk6p6fmF7g4A5mPwR28jMxECLo5sMUOt/8
of/dYQyza6r4ZBh97dpIMnrgcA5RLAUIb6jPffjn8927FkjQmAiK3hOJHkKQS/KghlE1FDIk2iRA
RXObnUI/+FpX0Y059Ld1+jgNvWsrqAaP2Z1gwIigCE3l2JjtbUl9YanNxm5f+5WInwS8ne8SbVda
ipenN0aLG2AeqnVTwHGldZ2OZNpT7moDtzDqaJC+0HNgihXnQPwLVwgmZpN6DORNW7eVu/DityxK
O18P1VCBdYSGB3nuSMJWhD8bVA3MML0z/fY2ICpGOMPbwSYcZ+1kC8YKXzD/B9h3uQ+krUgNpFHh
tciDTVlw0PPhMGDEU0onMTEWTkr6zyIwyHK19xCdj+VhloOtFyJSnuXxZ6AHlFKh12Qai7uyGOHw
ztOUg4yCxGjcMuKkdZ6gbGW8q6iVZu/Opkw/AQsRRIvG8bRxStd+AbFMR81QYCmW4OFgTpV5bAqE
8uRHi1peQfNJiOdPaNEi77HzsVkwxmCfWsFRPRn4PXz+A1YuCyILTD9BLwc5KV7Vh+REyfTI0BKD
rzFkeKzBqcf7MqZWaONyY6nV40+hiWqjUAa9EgUMpTjvrCHLsQgykfHq96pzV5YM1sizmWSIiqbR
210rR0zCUnc0nsDeuoP6z399ZFo4wFd0dJ7faZaXjzzUUtmiqpR7viqfLTs8Ooixa03ALbZxvq57
Fwji0jkRmhXQSpc90LmUY6uN4c/4uuymk/0Apezesd5S/7ZBnVLW4qehz/47YIZVuf4NBRsftAcX
dyTXNeO2VkGrzoZbrI/HOaxuGSJl0k2XRTdOXu9ypz/Gebb32+hek4xz1A0bj74SfjlNQPCFFAx0
rmV9XSSBlfczVElpVLwuf4sb40w5hPe5dMiNmkkiX/v0xVbSszYne+SeJEU+dvaMENh8KqLs++dv
fSUdg7/MFwZXjwES+IHL156j+S3lMuohTtPdkGR4aOLASdTfO9JNjWMSYmmWgULYJB8/X/v6I2Np
YdEohEO4iRaxNprqwipnFZgEx3tQyFKcJ6sKkWqLnj5fae3E8XHB70R9Byc2EW4+fM5NqQU4XTIa
i8LmjB7C99ya/mKZ7HVNL7mtZUf7YS62Zrjre/thWe1yWSZ1oZwIDUjwMBVdivImU5OHwa4T4Ae1
1zvNnS8Ht4Otc9zGw+fPfC2bReBinEIGKjD6V+V8bKixatTotZXtuWrLczYVvwHuHyQ//xP208ng
kMf3iRr+VHBko7F3Wxf13Wwq7uSm5a+uyL58/ouuM0VBlbdF6oFQDvf95XbEaVMrU0QkD8f6Rplu
nQ55oBQ3FFrTvVxwxRgbsXX1vX9YUfz9h/deDI1hViVAHLV6QB32m2Slr1L9Z/CBWKfxfVCT+Vj/
T1/U/xZddu26CbRXMfOYjelF0OGjbDpOCcPfKThKVrnro+jQxuG97QQbj7v+yjno3JkMS7m+Lp+3
TxLD8vsQ/E86Hs0C2kXT3lUZKJPIxufHvEmy/JCq9a4pC0xJbdeyJk8rX8FsvOFe/0DV8lUrjI3Q
+67JeZlPCGVkPnOGi4Tg5YduG2PiSz4cu9GQ7oKoD90EdKpvPgWlU+7KvMmPcwRUpEDdnvQvqpxz
5d/VcL0cNfDmOvgeBSb25n7RUr4WL83cmbg5pWfUvt7mWNpNavMIhejz47pyMb8LOjOqE2QAXBgu
d9OuEh0jeWb1DhDp0X4pO7e1jwG4WytjuDP8Lsf2wVLQbLxNMLeMGdCmofN741dc13aXv2Jxb4VJ
W0BFpb6CubXnfbk/mmffAKucQKtCW9aK5n2spw9yEG9FkLUALToV8HCZaKDnfLkBiTXaaVVgBVC5
TVEf08D428kTA8qgeAy69DxozmGQ7b0cNDQtxu++7BxC5SQ1L4oGhS3fiB+r8VRcnRhPC0nvZTd4
VPIGkD5KtnUK3I7F0gSYs5qFxyogejnlt7R2nobODhm6hP+VPSdaY6gQIIViY+W6rAknPXLMsCMl
DOTpWNuy5OplczMb7cFJmgfNLsKNXGEtXKJFoNBGFraZS9k4VR4srbY1Zluj9ohR16Ewu6++Ydzj
GXiSpulLE+Tnzw+bqDCWH+rHJRc3MngRzZro8qOvyrcXh4dOyXZBbu1RMjmgerSxpStNOdFuhE8t
DHodSp7LA8bgeywbR6ELHxhnRL3dGQFfuVduQxJ70GO1lzSFizvM3xqL42RKAaGFw1a5r18XfUi2
M2GAPstJv5ortto0ZCrOJZ6B5uX/R915JddxpPl+KxN6L015c2PUD1XHHxx4AiReKkCQKO8ry+3p
rmI2Nr+k1NPCAYOYuW83QopoNiCWy8zP/U1uiK2jpKehAkQ92skuNygCRUFelj+IPtmldfxlNsQj
7VT8I5n+xYr20qg0yxPGYWFrNqusyYG/u8uDkzcbx+hdfAWSz6n1edJBEtViM8zj59KY4CMXLlhQ
c76oHYBoThff53lqgFIqmfhM7UWamtu8GAOjzndWbV2jajz5v/7o79WsYODIhj+RmajxTkQuxA1w
HKdcFiDx0ylZnAc3LbZ25yGBrrrCd0Lgbe78JR36oxaNu0zo60GP9l2cL+C+zS5Ib+u+QASGrCrU
mmBXjNFOncYP8sX3BzLwBVVSYvhQfKXz8BYmS60rmZauZmPedmqHqlR2u8TGVV620I/V7nP5VdGa
dVxkr9HcfLWN6HnGamlJPjL3eLc35Z2gjEBYIGcmiX27cJNc9KZbcyfO6K2aVux7Q79CF9lXRRM0
S3bowvCDKPpub8pLwu4krFPFEJPeXlIPw3gYSiddhXA/qAfCqt0UQ7/J3HRnex+96589IAgVSSZF
1hCw/durpbq7lMmgpqtMeyoYgE5Nz9Txweuvhuex/6ClJ+PIm2OHR0PdhUDDpSQ25u3FBqSqm6RB
5djQH8wlwiau95WqW/96nb8PH/IyjDhQ7OKpsIR9e5nOGjUL669sNTvdIet7kJxAnuDpGPlwW+Kt
lupQkpbs1Gna3QfXfhdKuTYTQR6Qk5wS9Cz3beNebYoZCGps4HyczsdUzw5T7nxOSu3KsoqTC3WF
aug4V26gSKy4kZ2aabiiSt3FTsiEMxYf7aef3hTzPtqomGSQnb19IfpQRK3SxdkqT/ND0l3OgCnU
ATVS4a7TED7WIvZl2FzMpud7yujnHp3QebrO1QVyyVyDXHM+EK15PyaRLwqEH0ucYo14+/aenK7I
Y1tRcKBWu3VqtxeKPm1dg6lAbF8vME+dUA2o49HtX44oUH3UAXy/Fukro3gGDZOGNsHw7fXLWrMo
Fet0NTFgrpZ6rYTX1qh+sBbfv3k4A5KFTzID39I4u8o0e1atT8yy1fpB1Le1SxW6nDDE2Xyw7t6F
Ntoa4Bg4hQHNAM05W3dqq5gxqoQJVoeV3zJlLpSHdgx9FysSKO/92rnuw/iDq74/PLioFEe2iOnS
yertO6y0IbUq1UlWpQ1IvOukCqavKsUOZbBjYTq+Gn6QK8n39fYE4Yowa0CGQrJ/10ObSyNRqyjh
PG6WvRzeKnp9o4fLprCTUzGEH4TMnxwlgJ3IOyho2M/vGPAdWoaVlYcpsHdZkqA0b6tHPNKum9FZ
z2yh3mvWntlGYCSshw++qdwC5w+LlqoUwZfjrHOTsAX1SZG1dor+YLgqAK2boXqlZkyvm+UidnUg
zN3GNJZjomf+0giQlCL7YJ++q6xZV1JtAH4Pa+sdXVlNhjIqVe4hnhu/JeDNrrhzc/vSSdw1bj9f
M2+6ydoPEsafXRXyHJWIxM9y8bcLK2/5gdoSA6EewbdZ/GbSHzGDu+tjd1XH6nVRLA9D+PrrF/7T
q1okSLjZuu9NOiuhGzFnRrrqylcrbNdJOT1o+nSTFi5+v9MtdsiX8Yf0i598ZDCxHA3Eq/eUsRgM
quWGvGDRuhst91bTsDy4FKKFwoc1xScn/frrx3yPhCBASRVbQFc2XJ7zcBB7GWl3A4iH3u0hE94J
XedUxh2UHcy90Q/3s9ptRyg+UfY6qOQgWjzelO3/QwxAT13j4W3GtNzRWVmAlGUR9ykcwQJNJ1Od
btrF/mZX2Ukxxpt4ULEyNi9Z7J8mLX2evI9Mun4Sg7i+LZH0tGnpjZ6dzrrbkReNZHdLVgeWtQRW
tUP6ZjP4TRhu6xrHSeSFbdzBQLp+dLTIhzvb3eRC0i+Ugdj7cUDheWkLfZbMiyxlzKabOrvwMIFM
7PykRcaVlribQo9XvXDW7MuTGnY+OhwbJf5QUUOe0+9uhVKbZU/p+84uyFKs2omrmXxbnXdoDpZ1
vKPtdKkjNtwa3T4TKrA8dx2XzUVUeQ8LYOKaavHX6/I9XZx16QC2ZBegs00ce7vruxj1+CiWet9L
uzby+RqbvFWNJqL06s2SedcVy10W2l+MxgVVPDSb1j7WbmA00cqssNlQX6xcfTL1EqV+ywgy/gqx
LB+cTT+G7Odvi+QcDrK0aiD6vb3NuUkKtNvCeGU33lWTWDdJMV53un05RNNlDGoxG/UINHu8skpN
xajTwtaeQYhfee2L26mgUqojySM+n3V3NSj15ZjUt2lRnkqv2+Cqs54nvvaV14e3ilZ9N0Xo+PNc
HDUbCRYX5GsRm/c2MXetiOyy1BsaVYzQ3MT7yFLvJwGeOS169owMgHOfP6pGX7W2e6wIJA60GoEV
R83awtOqbaHyJ34P6PjXi+AnAZ4wC+cENTgP5slZHhPhGFCWLhW5qL7PVXZjczI1bXpLNXE9Ls4H
fZD3Yxq55KBV420EeRYVr7ffMjfHLIMyi/FGZNwMeffseNOqX8SuMgaE+mGgpcLc9lA0Iizsqrm8
n3od9kKjwVBGGjVjZbZ4Zfz6JfwkENE1524kC4bM4+wlJFVYpa6DHUimKayfp6yoD0rRrkWD+tfQ
rkPIg+1HJKyfbj9YEkgA0iGR1ffbd6Ercd5O2OSsumQ8KHX4ivA1sMvi81DYLV99fhLG4uuTfWjd
YtOHU9DH9rrAayHqxU7+a2QmnOdGtyWkkNkmE+MK5ytl9evXY8g7Od+BNEtp4XCz73UcxrLvYhqH
yWqYL1VnvHaZTXtp2AbhrKlHI3+ig/nJbfru1DchLMrW+zQ7CGK2Fuwb4UFTjRR0ZLN65Xj30yLi
dSyUEGBLwu+oMI8qB554YsCzUtCZL10pdIkHQxYaxcFbUuiR/fLNKebNXOq7qnn89fP9bNd50Aqk
3DBA+3OmcZNkrYY2MnuAZ4sJDSsrWx7NonjIRHWE6U2wHO3Nry/6s1SX2eC/rnrWCcC+vTG6akpW
UNsx17pGeP4AUi+c6mD00OXA2dGpPzhLfxYD/37NsyWXKkuK+hSiEbOan5JMoYMTfZDAyh38bq1Y
tFFkGkvGcxZU0JPvGjfisTQ0ViJde6r6InDD8jbs248C2E8OLzljRQMA7TwEZs+uVXatyJSZmnKZ
24s5nm7mUDm2Y5nB4s3d9VIv167euJumVZ/NyLsyUH0xLD/Ls42opp1n1LcG5iT4SenGGuONm9hp
kqCpvGGtVvq27aqH9jCgpZCucIsyzPiDB3i78CSLxUBuHFkxmiZyZH927lTlPM9NTxGZEGjuEuUO
Zyg47lpA6hC4qfPBPrbe5h3vryfPwb+N7YYytOrJDWm/Fh0U1OUTCOqLMappl4Iq05UGEOdyVJek
9L0QsHdZDbd2DbE8hFSe4FYVqdHtoMY3BpU8UrfbNPo0ink1oTcj1fpTPNNEDGwrjgHVzCvc2pxl
WIfGcHRr/CNScOOLDtTJvYumx9lpH+0p/pJe9r26Esq4TaL8y2j2l4Xda6uqQ/3CVof7YTRD7Mip
+bqyfRZA9UWL/WRhHwrK3qHjbgfxkWqh+e7bIIVNVoTRIAA8wvFZpFqQAYG77SUrr/Q2dRNvnGRc
AchHwCgonSte1HpaBpjP7bGOtYvYMC/ve3ANYqyvRhVT8dIRnyx1xom3uJkiTNUpzpuUYjI2oL7a
d3U0X6WYhSatb25wbA6ERseMucA8vc5E/UI5xkp5ivv2qIXlycBEbJ69I947K61RV13tbJtqPyBN
D8tvN87aZtZ3kzF/0AF4u59ZM9LhWfIHqcdBcpz3bcwpNYWnsGaiBbBlhATdfFOo31zx7dfn4Vm3
/M8LMV/9MRWUOk1n56GB6dSQ6bQalg4SxsHUnCDG58Ypu02tJrfefDHr7lWP50frene2kj15kI+f
JvdSGVZ5kWPAYBya0DX8ykC8ZNSA2H1kwXDWKf/nTZIscUwiz3DeLG6y3rSXKaM8B7etpv2j3TV3
RU7bbkIv2AwhI9i5b4rLGQFIYL5ltgnV+jJUmg+A/WfZw193Iv1YEcYBWXR+zraVXgCqL2XxHJIa
jaeibO8WpX1s0vE0VsuFLpzDFHkHxa2vh7G5tTT9ytCrYDbuQCn4+qhvsPTYF259Sk39Qp/ig6bB
Bfr1Zz0Lc3/dp/fDRoKGBiiRt2eObeWKw7yXsms+JeZBc7+27aFx9sL6LgAlkdbHw/2vr/nDGetf
Mej9Nc8qBqOOlEnIa6ol2WxSX5aVtfVe8qraqMpwAp+Mo1atl8ecIz3JG7BA9WW83C7aaQJMoOd4
3ITaJqvgDSenFvWazny1Mh2dw+kausavb/dHX+nsdumukVyhyUx74LzvBBYsKquQT9k007ViNpuO
Wa9V341m/b1QrWPtmZdmGe0d2APzbPiSwgG5a2uM7r4Qxkn0T/nyUI0tWgPOpTFrj1jFiFkPtEEc
BrNHUUs/kvtTRfSQ7wXaQBmTyCe1sr7ohrhWsyiwoyIwJg9yRrR1o3mnt/almeT+QlreKKvK/dKO
QadAatWUtSXwRsjqgzXnK/lnUO1rrXhQXAXXaW2tj/QLo43R1sh5iZWG3BlAoa3RZTdq2942ormR
7LJldL7oy3AdjfGXaM7vqhTRBGN88oaPqo53cQ/ysxww47olrRnPR8yumYXtbLMemnHBDv3CU4IF
2Oso1kZzkUCFrpbrtECg4l6tENEp/zxC//1l+j/R9+r6z0/Z/eM/+PNLVc9tEsX92R//cV8V/PMf
8r/57995+1/845S8tFVXvfa//K3t9+ryufjenf/Sm7+Zq/91d6vn/vnNH9Zln/TzjfjezrffO5H3
P+6C55C/+T/94b99//G33M/19z9+e6lE2cu/LUqq8re/frT/9sdvzH3/thPk3//XD+UD/PHb6Tn/
z//77ve/P3f9H7+Zv4MNcSApym1BrSmPv/G7/Imi6b+zTxB9BW9oMN6WcKeyavv4j99063cJpwBZ
TqlCYiina10l5I809Xd0hOBAQR5GN1bSFP754G8+4L8+6L+VoriuUI/q+It/8BT/tmdV6gRTCrNB
tIBFCXbi7bHmagqSRxnt4G5SSUgqbVLWhYWyy3XjJF50G3o1En/4ry906ZXCrr4VLdt8nwzKRP40
1bpzGqzRaveLJfTpCWej0rsZPYv5tDOGqAsB9EL+GUNM79AOWTpu7GgJXWhiVagdjaWK68+ZocTd
lTaYMwa8PTpFXR64jWZl39xxspvI73s7UdHjxbcJC4vIHpNHK4OLuKryLgqP0ZI06m2INGf1Rava
RUV5Pc3se1BUXbR1mvBhzLRp23dhSd9b+9phRo8XolvN2WU6jvn8Cv6x6nTpBY5Z5WToKSn2UhuD
Bu6PdA+NIgB45iavUVk49t6odU+mQhmyXdSlVj5jNjdEeJpo1TKfqga8aO7rNSoYXyrOmuazUZgV
LQFnTtxPs61GwyXWLCK7EGGZt9tpNo0I5RJv0rZhbabGI0mksxhBEelx+rDkaR/unKZ3pNyonpm7
wopE+YzAKcmEqCy75dBsSv1If7bNn5y00mYIBbzrBqFdG6mRtvGiYibfizyk1BMBy+R73ywCfPbc
dl57CaIenXB/qHNDjwJVy/qiR/bZIUH2q05bMmPXYfFTLwwz0kzd1+qU6C+2EzoI+7ljpDT7pdF6
9WoxzGyMNwkTut72XSNGbWdoB3Rxtp1LMo74ldv3lYH2nYMwjFj00Gk3xiAyd+WIoVTX6VIIJPrq
rBv7+2ESmXqJ2mxK90RpOzf7ZohIn1OkU7wEUJMxV165cY1EtPji1jZclkRo3qAFKOJH84LZmsVC
RlvZjEPdn7Os0gMLX+TqGj+Y1NqbvaXHh9Gyk+W+qJ3M+Dr1jYcqmmllE07riReX7bWB5Wl5pcDQ
TB/D1jHKm8bwUsTtRpG7e22quGu/n50pu7P0cahvRe/Rcx17IWFti+eNxklN1Ni6sOvU62ti3zgP
Vy0WbdOl406ixmO8tIfXLNIN5UKocZpg8R4qhki0gTadSOau3UAZod0qtiiKmZowfYx+Ejv6LNyo
RZMyFrGddxeGmLt8jgIjSeJQc9H2UrR+vBr0siidJTDcNDbggkMoidU7SPt6p077OY8hjpoMFOZ9
XdRz9JXE1Q6fI62KMJao0jlDmbuyl/2YLnaU+rQXRpTQ6SiNjtcKM3D5KtOzaw5N6utmplYEYiG8
Dp5Ya443iVawQFbUQEUTzF3kjgb8iaqteJi5Rth1Vlzne664eb+BbhIXd1qhIKGEFiTTlZfcXSpv
izZklr9Gjtt4n2vNbvLXIQFpBcwGx53NQhwvTnaU69m1YimKgXJPnWj6V7dpeus0h20krvIJ6NYn
kQ65cW8Okz6NyO4bbQmcya2V0xTjSHKnKBWLxZ0GO7/QwmFUvyWNjnEYwnxZOhwwFq4T4IYcQacs
MY1hram5Bla2njRla4SKyrk3F3VyLEe7zvdiGPAzQF2jsVJoP3oxjzhVJdG2LOxutyxlWg8BvhRm
dwsJ0DYf9b5V5kfGDIl7pcEVyx+B2Y3uXdqZNRxrPL2V+YLzTh2SXVgrogisodCGW40qtr50ClA5
+yy1aGQhcp15V73tiPbZiEpbOdJoKEG5O31hKidd6RbnggRMmXaYTofONXZYZn7dxl2RIsc+dnV0
E3d4y34b03kIP7lx5TVb3Zssd6Pqi27vshSdgVVSmXm/juB5jTyVNmaXbJC52AujRpI0SHEqHoPe
MKros6WObbm10jGddlrsiPkaFNSUHpUES0NqZijdT8iDOqHwo8SqaHVDgEgCoxUpvD+nTZVVo2ew
tCcbIC1SVqNAOU5+ejHm0WExDDCZAeZ/rnEy7aGxDrllLP0xX7o5DRTLqJ2rOXQi2GhDmXBs95Gm
TIdxSZLsz8bI/ypj+p+lQ1f19/Kub79/70/P9f8POZFNcvrv/0w9fpYT9c9vciL5+3/mRJr5O9wG
mMTksBwvpku768+ciJ9g2k4+AiodlRuGXP+dEhn276jvwgZFF0cKxciy+q+UyLB+R9hKhyANgVVO
Q93/TUoE2+Jt5w8QDhggg7k5YDf4Lp7s1v2tu6SOUaFEmdLjFh8FfTMAIGWahKGVjTDa0lyaXRtM
7kvq6vs6QyQnfszjF924sdTO12pvrZYFyk3ptk5A6XTTZlwoPdQmaNUHjo/j4sb7anAC8zCFnyqU
YCvf1W4WvQ9c8VyPxzoL4Pk7xavaH8LrUrnGvM+rDvl9BAcX6TCVO4P2gVpN4Vx4KgOgqyW8mqtv
S137Q7lJDcSIPV8tjujs20zftRoJCtsPtU9TBxLsGg7H5HhQplBDCSNMs5gVFEbQJsbWdKHxJ3u3
KFYtsyilqDDtED7WbUUUVFXmW8Z1HWX+RFPbbdogAbA0TvNGvp4YCUkXjsRcFz6wm12YdQeEPrek
AteA9dZA/lrLOGVqQXYggY2f3exr0KhGkPCebTf0q7D1FQyMs1LBsog7mo2A081fdNSenZNEE4S6
huxfunId1GpQYFRHQAXpyuK+pxAynO4cjSreF7keDF60GZJsq9XRpqjiY9TEa2PCUib8rk3a3jPJ
RMNlX87ZaoiMoI5As8bpdsRzOovwvRiaIEteBJPL2PVFvx0s3x68lUagHxEBNwLLUXyRZ76Y26Dp
6HmhgTBF2TZcAM5wn4r1MEVRoCc3Y0q6GtB8C6z13Gm+SwCaH/Rdal9GyVOlHioGSCL1TbcJEk3z
DUdHY/KhrfGrVfyxx0dUf7CAjFbaA/eEuWgQVkagNA/yLhMrxI+sCZiJ+1X0opgKorUd+L9p02ik
Afx3S063KdaxstG2xZSiIf8kLSEt/GCpJhOzwaUB0U1DCxTvuq2HtTlNvo09Fo8yNS/y//EsBXVz
amZb9Ycu2tj6y9B0wG07f8TLvFG+FpT14/RQ5lFA8gcR0+TrHYpu2Vqoq8rbyvksnaDplGXMRULf
TMb15Gn4bHCkpxH5Kb6FWMRWLkouT1X30PUvWtwFJrh+kq6AZpGP4N92Qei/4DIqtp42DrPYXQZl
pa3N+JauhoKzgTJ8wZcwEKmyqTsX4S7ERw9ay0dhcC5X7pJ0QQVQMuxYtehruePCXgfMbD/UqR6o
HrQ+voSIuSssmtX6RfSXjQDbjm945u699iGzmfTV0bplDaDf6ztStRULZ7tBdnEiRqWgqIwgEkwG
EQ1f4syfQz3QQUpmSbZqLQw6Memsmmkl39nIWpF/Tnr+bLzU3Ky9zCuatxcNcDecajGPYDkxKMbf
EGQLP8dmDxfIIHeu7bYNhKL56YIXwkHBK4YGUZy+/O0Q/6t+/Hu9+GMS8a9ykbNXno3gqCDKy0nr
OT0NFzDdi/tEYDPwCuR/tVx5Nbi/nKH5yJIL8y2rviDDE9IJsXGPfa6z1RRMXvamUwT1Mm1mvvig
avsRSgQachwm9WYwtI1ApqXuaeir2crqmiCus62L9L66q2f8Klq5/JtggdPrlRq8wBe5yabpxx7A
0UhVr0OHCRucwdnVmHRlzLtfcjaQqz5g+1joRuDx5ZuElygeQnCdOalqqL6Y6ZdiE3I12z40RYU8
1kvb3HST7ivpS+gygOddw0bzEZfybRus/W3Rz4E1fdBAOxfXefd2z4px4cxFVqEzz379lE33TeYE
hRGx/OlDpR0IOSbnzSsdeiW9nBVCj5xNtBdW0nww0PkB+zv/zibgMSmupNOWPYPCloPCELfL+M4V
wW5TaxcGq32OUdjf8+IsOtZN0IeHyr2EJRfOq6a77kJpWu+n1rqq1o69hd2eCWDYR7gpOGsBuMuq
q0Katb3U1rFR9krCP4+Gsc1srI3sXa0KX/lIOUZG67Mn8RBgZr3Kp2FK9TaaGymCMqqbA34wN633
VWDYKKR2p3NRaR8RBc7m7/L7cS2aOVLdBxH+s+/XAsOK46kQ/mhukCJ3wlWOu7HYWpPvfkU55teb
kcn1+bNpJELAUCUOAVeqc3rE6KqTooex8OV5s6T63gnZVnG2zWptT2mD3Nq8yaYXJmKfFQWWgoGT
hrdWpocRLAas/XU1USO52qU2NNTGiJ4o8VHXxEme8j8MqJfsIUqZkSn118h8VIudl8Sf6I6Q5DdM
KvpvlqLtw/i+Tfr94tGq7fRgnFrcKMCzcBewFa47l06+1+zM8gWu9sqYN63LYTHdmOiQqs/NEq0b
8TLGLXI6e5XgKtMIuu2+m7aIAG6z7sg/hNfTjD30OF8MhbGP5nA3kRGYTJscoFhtkfmtoFtrXxvD
LQP3bad8KUxtr8TKrmfPz81LujQHPd9xhKK+zUrFVaLAFUGQyAwjfhrscm5bhgfdIZYNPEqo+TLy
yaeNxns9oxP0oAI/r2BWZWYbyHjCkSezBgisviI3B4YlOYWePOjbsD2Ir8xdMzsPUrwphvlx6Jks
5pQdo+5PMbWUsqKX5PfA6Ezl2zbvH7vmul820VBvUoSeS2dY1wSJiLxnLjctney5a3zRMC/MLN9b
vpvUuzWTOfBLek8KU0a+lj3J55IBpageF5OX1JzoYzUuGaQGREDho2pfXLsJ5D03xLw5yXjObDs0
ycq8kjbtNqhFKnm/dw9ZRAJc8ZelOhgpJXBgqBo/wqSYFL/po70B99hq2p1mjKdq3FMtrlQj2ced
e4n96852GmqygHtbCfFkDHGgVajbQInoUUyqIpJFxwnCbjtVOzNJ/UlD2TqZN9WYb9NqWBtRwxve
qpbYLsUF8rWbiLBC1y0wdf52k6zKTraIKubFgXCZ2KcfcXntYiXRZc8APxgDZ35oP2hhtK6r74Kn
CMk27eki6qqdDNfGmJLjpKs6y5D+bXcjm0ZGJKt4QU9AXfKHBRluLe23FPdBaF5U9U1DmSxIhHSL
tZhG91lpkCoeBzddpVG07+voPtd0vLFZEAqqhCb76nbQpos6A7BmDSeqT2SXO5Kql9H9qpNda4h7
dNaF417MbhIkpLXuV2MUfqndlwI0CVdwyalZ+BU3Nw0Hr8DEa5ZrucVVGVYGeSAsBpiJIz0otzvI
c2AYEcRAjlcx9S08zp3dQN+fH2UqQnbjRTNY5c5PEClZhiigk+EbzR0rAKOVnVTmr32jjjHJTv0a
gqiIdQoCfR9DybbYTpwXtALXpEWVgzEx0UpY2sriEFS9XTs2u6JoA6NHtYRd1rJcZplVT/dF/1UW
EcBKf9QYGHmuHf0lQ0RZ3kWZajCjXkJVWSPkuDaKG9G9yCRqNPelvnG5jEkWHnvxqlpQsHZA5CjD
ulueMsxqZFJsgyLKZhUxYKaZ9zYSOCUDkrh+KbtHRj9Yyqxjo93pDNhSb1ozsN/bdXLdoUhO43k9
KKsF2f7OWw8a4+4+38YaOheYSbRduGusO9et6Kc+FM3lJk00NLQztAPGDXS8lZKXlDArA4PU3B58
eVDBZvuzsGA1yNLBI4oiLLADSBeUyA6YHaxB/cZCSN2xFfiu3xRa6NpnL2cT9jfJFGhSmcr5Kt+5
UTcUWS9tyblPnumNw3oYSbJp1MmKSmj5lYPKs93MBKPFN5FqAiZc59lWTJCQGJSVgooFlUIgoldZ
G20rTrHWfQrFU5XYZOm8PXZ9+5SHSTC0FSOnYsdn9afxQaSftPI1QWhPCq5I8wIJoJB2Auog7ZB+
6KP0LF8awKu+3NWk9MCmtCBtHF/+OxVQJ3pzOzH3I4Os4kO+CEZ34FYQiqzhbVZKuA71kbQHXBGa
a1qP2graZ5G667SbJjuEMXpC95445vFXc1k7xjYMnxILt1Ak/+57MmL5rccy2dp3ObALYb7+82ar
DGhIf6sp11I7pukxhUD31UV3taCcbPUtyOYfUibWNG/NJucrjn7YrVpM45lwBo2lbBoZdNVtpb2q
2UWklYgItn7TnIZ83JBl6O06QqhXdx5L4bdaujF7XFA6+1TGXwdebfLJFfecrBEAFaFnG5LvLXCQ
5HtsYVuSHdXofjTRsemOCudmWCOH0X+qjPspfVY4nokAIduHYrW/AIn4Q/ywRdAQE+Uyv2+mdYTK
aYYUzS6M95kG/Oyyr65mTsBuJZMg+ckW8eCs+6oPNOn4ge7ZkDSryL3A/1SaQhTLxhmfPZTHqkQE
mb6x4pqgh3pp5PpSejpVtEM5rjwHVXUDl+rM+6REzdUylf6y6CumXSBE1K2nik3f2EGCCKYnaSYA
52S/o0EmMrN4gibaxIZ3L+Ukad2vZ/aUlaBlg7wNmELQ7d2VlxaBlj/VJP59HEBKOowxCDppGYTs
iXvREhCcNt9oQGpMvkgNBvIxCreKkQRZKxeQsmagAAVRcKJmnALHSek4YBBpQkAlQgE313bh8mjp
96WOwTfPzz4why+O/omOqS99WNDNtyO8ItH2BLBIvxsdVzRnSiuwQxF4SCLqYlwLBDL0sAcYHgbL
rJMetEgqd+vFM2+M0twgNOfbHJJFetEXj8xG6CZ5Pprfa+x1fSlsJkV4R0y5pRkLEyyOjj5wEIJG
TnXj4Bmk5Xfywi2laBMjJo8eWqHna8PFJGe8F9OroAei5p87o9jHJC/IBSUR52GXvWrL56LaGcY9
PWrgFgWpx/3YpoGuvxo6digoXRuLQje+54MnhKFXuVB0ziYtfMXpS+o9FjCfZjl+77ZSe7CyXxdA
kvKVSOGfFhEg+b/tOV7vEDPy+bmN1TZDiRVKkaVa+tLXpo1HzHjQd9GepNV3GLEm2nzlkRzBx1mn
tBogpQatIW9mQd4pXLdJTKcq8aeFbjDS2xYGBCXMtxHP3HagVtHrtYRsyd/PadcovKMUVyEclqTc
pwv2LUJZpYdHnNUsuxhj+lywAbC/SUWQM1kbB24UOWZpfMMMYqdwOkgj9r55kjgYEAs7eUgoDoKP
2kWDaqgFr7eVx7snNiYl4eRMNwW1u/w1D/3RxGWk2ZvYTAybCp8tgVDpgD6VasZblAtuzS7f2Hb5
NAMw00JS435jNa+zNZ46ulIJzYMUvCjYO44AgsWsX3jtVZ4Xvqz2DXfakKOgPMuWyNY5fbXFUHZl
NzK3JPWF5F5kRiDAAGvgRRgmDtGMethmyeajaKP9kqhPyRhyqo9rLJBBvdHytMSpJB/rlls78xAd
GzcDEmoh/b3EfGAusJFJr2wbdkbvq+R5fXUD+I6ESNuOdbgznHgjE8+sIxRjsiLbPmgzbwqiueEo
yEgu69Egz8BRbdSeWxDSsyAdV+tdTFJJyPZHQLosZXs5shxUZ2fBN//Rg5xw3EWJp9PogJClJYa2
xWYA1+RVY0svvBBs+WpsjgZreh5fUhlP9wPyy338jRH33ulDIuW4zuj7dLZ6YQ+wEtpLr4g3MmeP
we9+W5wXQHOYLGp7mWTlSrjrl2zLVPpKGdvLEWbD0jfb/yLvPJYcR7Y0/Spjs0cbtNhCUoZiyNzA
IiIjoQUJReDp50Pe6ltMFjs4Pb2cTVhZRmXC4XA/fvycX8RR+qzIJDqx4BZl8vD7dvffah38fwm2
sLhV/9eNhWWDX8v/2r4fmvg9z//oMMx/8a8OgyH/hwQEDx0GJOzQTeXi/FeHQRf/A81mgBjU9Wf3
KYr/f4EuaD7Amkb6DtoCSrNYSfzv/+wwzA0LoDcnf++/02GQVBocJzUJLDEMDUM88CCz+I6Fyfmf
NYl9FHb6vhKjXeP1Gx2djGwdu/Ua4WZLDyaBkqErOMQ1l3RR31Rf6RsaQVL1pviZRyE+FhwYFZh2
darblws1WujpHXdAUXsRTKrT41uZv3eHG+MFYYEke84PB2iGviyva8EZxlVfHrxRv9PIzqNpJfaq
rZLzWK44ONW2cOLRawcfLBWXoNAZTOxIdlO11Mx7qUIFkCo4xoLjKgXUGApL3SDxWvCbYuSfIit3
0D8BdFZQcZac8Ut+b6jvOCl4i8KutvKBa7et+Vq1VHo/dLPKR8mhtXWbUidbGog11S+P+m6zG7MB
7XbVJReHz4AGwiFMPdMsbaTkHVDPu2H40ij0dodlYq6047YFGuZM+sueyzZ+wqrk7IvtET/hilZf
tsi5fIXDs4Qp42FVO8og2mJ6m9ebprtph6VBViC+qocuKMSPI3Dfa27l0owR/LsW9dd3t2ZzRhYn
NdS583TSWUqNrugIgtGu9xmdU7pH0Y4C1d4vUVTN7GuOX2eEvX8+76weFYMESKqC53HU+qjFudOH
+YaXniMEuReGzjVg9lnr7J8PPGud1aCyRyHngflSdmJkoNeSda8IznEhAvcrckCMcBCO20lxE/tR
gp0q+235KveeTu/KGVxVvJF0fxTd6PN4EDCo2ezVpTauLL4VXMLaesZ29dqwf2N///ldAGghODd3
/GhVnn4Xqxl7U2zlaNcO68n/7YCx4IJP5em4au1+9Mq9I5qBStHTzVyh8strum/KvOW/G8IcMk6W
RmdKewOlk2jHcSm7o0dadwQTAGYdl9/5rFubsh95mTPxFZsNbb0+BOTpiyhfY0QK8cKJvIE+PNQi
7nLu0SuphSWLDGwNPScHHvxBZ/AVAHkO9kq9Vrv+s876n5/+7zk8W9vWZGnZYdSinXpfPY9e/4jH
oxNjO+1R1RVzZ3KmZ+psLq2c/i9g4h+4xNO2xJnh+D8ffrbQLZHFoqZqtNt7vTu5hi9/kZpQfv0I
F8UmXhS+hYyVLW5QidzbV9ePee3lz9Z9JvRCg8F7tJNx86ArkvtpfYufaLgEiYUQqeKmPo2ISvUM
CS2itSjZFGiUGcnlNkguhxtwOgeLdMyrArGnyOon8vqovtfmikuK9h4dPf4MJc9y/xgvtc6ul6oz
OzsgiU0W+3y4ZbLdO/pCfWFbD7Ju0/SzH9vQFZ9RzJqoRKZOuGyODhdxcRtXDj5mcwKZ2CiEvlAe
h4kfEZt9Y+5/2GXv8f9EL/TfbqvcPiyJ4Ajd2kcbdyG9I0/2ovuUm7aj7Vqqm7axa9ZA1Y27+EvR
HSu1xY/QKdYUeN30leqrULsdrWjJOdrlxx18sOazUu2W9UE+djveGz95qTCQPW2trnpfoXFjDzSS
We2fcvqIwOgA7IRY8FY+oTtpwaW7hSbmS35c+vibaT3JsB1RPVK3LPFJejoUaxJoYj3nxzIxPgrq
nw5N0wQ4yP1eX3YhBO072bQlxI+l1+x4RwFdLygrfsTGSzM+l4GVrLnjNRPF0/hr0u/04W7SXozx
9SSDufvXLv9j+V7MB6Bt/Wf8OetRFEJZmaOozJtfX9WNG78mnuAkG/Xz6I1LSkqJf33NXgk4ZzlI
XnfJISxZsoc26KRApki1VCdHp3rvmJz5HOUEcIRqkF1TOJo5YVPq0VfCxplT7PnOhbT2Z9yLx5Cr
sMTOVYNEDmgPqysNxb8DVEmfGy8SPpi3BVp7V6+FB4nYsVaX0r11L6ygphyeLLfyjq/5svIoiH5x
FUOFRAFj9cnNEvYrfdH1oHnxw+SJm2ZjKp7y0D4qLgKxqp26AOu2GdLiLnWBW3lh+njGupUb7cwH
mf6HIyrLpL7SWvvtEP9fR3pdBMhyGunzA9A4s+aNp9s+d+QVslJdseirZaW/zC+4wOSx94SA/MuN
NVxDECRfIeuGOuFquG3h2v84vNc3tFd88193jv86js5B+ruxzQnMySnUyk3WyAVjk+8bT7itH6mf
7YkbIBFjIIsoggy79MfVRTCv7+8ee3b+Kk0bqoXKY/UfHTcz21gUVHbG3tMaB/dQqixuvncR3zm0
a44UcA7To1HZJZELNrXiNiblWa9W/QFGmI8/VeqhFD3Kt+ST1CnGcEX2a9PiSgPxPpmWo7xK3ss9
foYBLjGWtMjcyKWAd3D3z7IeYC+wKEsHpNp7ZC2GyT/YmZuOq1jyWwutUycFo+J3686+Egfm9/xu
Hs6SgOKQHqJ03gytu8/tZIEBIYiROYSBBXYzAt73D/ydcJ4/UJ7FMmYlFhjDZ+dW2u97AT5xtEuX
lO8cw6+X8qJ0TKd1DxwwuSvc9I7o527hAFgiMWcFhGvBvSbPcjH9OR3IWQRMimNRobDEztsmul3e
ZSuF9HTiPu4oD1lAnjy2t4A4Vncj1h+4cS73sntY5T8iX75JQq/eGK/CWx3kNKg9qrcLwTXesl36
lEmOtfl+1s7I3/+KWaeDPQudldKoqHuR6ux/aexgOEg00WwkcY+Eq5R8XpoWE8XCTH1Co/ua6uSl
S8TfT/+Hn3BhAHIe529Wbg7LYRsuKVb6ImuUGO3qV592aU3KaDtgTg0RFrbCnyEhbToh0WqTL4MY
LRQZADxY5Qi/zGMQt3ei4g7aTS5u8BodSy9OH7rJK5utAdzbASwe2dwcqQEaT7ptBXOZ6oc8+vqt
bkf84XGBgHz2uJ/d0NY93UAJvqqfOdwTNormAxTiHkzF9VAvqszj8gq/sqwX1KmQ3ieH6n/tBbv/
MGjuj57o7DFWhmFJQWZlYc4HTM3JJ8dU7IM3eRPE7ZwMQ80WSRF0dKpQ73DA05XjRscL1J3vn7ig
DhsRTLgLwijyjML+hDkPMq1BkyGgXQsDHG27rRptymi0je4W2VYEPqcHpfX5ZVW7vWo60O6laEl/
VlcW+vQhQImPVi2V2faGVrl4TSzq4j3PRC5bgsQBLPv3kXMStkH7qInUoNO/94Ag3VSrKjDdZCM5
BxspYRqu1wLVpdvKyQOVs1O7DdGprnKLcwLn9F+Tm3nxrn6hhIB9hlF5LxsjQKX+6Z6SHKXrQ3ot
bl1alKfPP1uUUt+1Sjn8fmG2H71xWtjIUEOwB08UPgK8IBOGlvoeQwd2SRsNV/4hS07UbFN2yf7j
SkS4dICdjmfesycfAJC0GWsR44EVRXEfyoMvqKS+jVOsIAZiSoYw/FLQ3fniLbjxFem/izmFyYcn
hCtIo51vUlGtp2QqyngnrrruocRX3SvRyUUxTnTA+Of8mIJqoKnuUROv17TVVWd6AnhA6TtEJ2od
CU4Z1JETITIHDeTagrmUWJwO8GyCLKmu4woU5q5ZcdDQFfbpz9Yf46002puQ0EWjHQTKNdamfGGh
0GAGv4TCtSqhJPrnh0FkzADIZES7eLrrvAI8pQ6LiPsYHZ3CSSUvkvweWXmXcUjku5hMo0RGZ6Re
1k5senDaTcu5slquDerssJM6acrLnpAqrhS/9KstizXccGw4JDFBiMrytSfO03t2zv8xDWcnFnpr
qT4lPBED4KXwioX4osVPbL/s73Grcq+834XrzOnTzLPoMHRhPh0lJn1czWWucat9WA8JFQDJGXb6
h7X8n76feRYPcq0qaC7yRKmDUoQTLKlL7M6UHNsagE66dXD1ZJyXzjdzap4t6XLfysBceSY5ofhr
f9ME/Vr5AVkt9U3X3E1O+Lq/Sz3ADd3i+wlWrj16XmAn4WacsqwQ59fF4g4Y+I3kGngtgtq9O7wV
q34h7vS3+JVukQGyZClpwUjtCNmg16MTvQ07aOkzG8axooWUeSYQGPzmVpwUh709INZ6dIzl9yP+
bdnw3WSdZbZDbP61D4G1O3Nc5Fbx2D0j0iMt2sVc+RtbD+Qoc3V8u/LsP1Fyv9O1P5bjHJtOZksG
elUfFWYL66Pcj99QOM8cEusf856j6facLw5OL/tXX3pe5+cvjSgVdgKQoVH1OHvwkKZtp+AHtwu3
ZGpPIGDtyWnuCr+5siAuFTBn6el/P+ms/mWMh04y8MDeHXKnOVBmwdiWOljpFtseS3M0BQ5kpPnR
Fef6pXsViniuJzB3NP4YwFmcFXV8isycVx3wNU3sEQiOnYNEgjfpIk8WgGfZcy5e3woXDpY/HnwW
S4d40lHdzuNdH3lt5+xNKt3H0A6xdw/hPDSfYf2rNLi8Kv5cIRuEABz1VEOtnO2DSPosxYe+Z2sj
jM3cFxS/cUP7vcRcECT2mjpRge5rkMnXPtkckr5bHGchuaUZb7TIxNEDAh++zH1Ow1cgqoHlTnff
74CLp+DJ8jjXRVb6oqyHYxxzvwb1rzpy65vTo0RDp/PjX9USOh8oX7Qm+nmtcEJ6JcAKzT1Gi2S4
Cx0AC//DEZ0FbGTxjkOeMSJsLRqMQ50woYEUgPH4Uf6CEiL7tJNF23JB3DehrazmYIriytu4uHZc
XYymiIPS8UPAypR+Z9cn8WFSYMtZcyAXf2TQK8Cd2+0uv413cGlc/NQz0JGeUHsTtnCA6+Uny9Fv
o5VJBck/vGhbpPaXQPePFGTy8mGY3MHy5dFVolXW3+XAbK9MnnJ56fw94LNgClktysxqDmjARhz5
+QAeDr8Ed/+kSv7e8FC/y1Dk7+9NzWn8zj0+64vY0/plvUr8OlogzJgS+b70jHr8iFJuS/J8LeW4
FHVPZ/Us+JlFHUZGzyAPbliAvbDDX1SaFxIVm2NEryeb/GEJ6gCpev/K4ro8P7M/FaKEOiZVfwb8
Nq/l8ahzQzYNR3uEtrOq7xBHAkox4LLyI3Tl5bQywfeC03YaIE3gGt7DaoUA0/cjudQPIzr9PZKz
HEEajm2izyNBC245bhuK350tqbeHajkO93kH83FLy7N3tKDb5B7SJaVDy9VRR5hEi9hyhlsFlm/v
1/NcOXBVC2k1fOx38Y/c2V8R1brUnvxjtGdpRS2pSrqP+WRqEC2gRbGIoPH4VlD5e9mLXN37fnrO
tV/+OjX+np6zhVxlFBYwPKMf+gncGTOvgH5Ij+jMm/SDu/xoK1TyStqUx0+QNiBbZT8G9Xltqc6h
9p+h+O9hnC3VtMV9JMJQYJdXtuRLbuLhVDgoNJ9pcSs9jRIHyg74au4p6Y+ulhAfuSn3T4l+RXPs
zGjgX6nK6Xo5O8cbbbIqaWBCxMJrTEd26jvgzsb9gVKYmN6E4S+FzTtgwZPVERpUFDvHDfYmSYCw
AEbCBTiqgJIKTaWnLKPjvynl7ZHi+LhSeCWMVdr+zQIVcOwfLfNZbgYMpV5QBjOVWyu59nkvhgAg
GBpKFiiVqmdH3KDhpIlJ4nzE5fF7kq1UDlxvqIJB8MRsKbm5/JDrAQoIiGmhH3hIXyr9oUg82a6B
i8FU90rwCXFFZL1a+pzX1j8++t+DOz8TMUfPxASc3K5vA+YUt6XP/rjmPoZju2TPQu9uprrV4EwP
wpe5A7IITN2izOSOu0NwoLN4bRlemS7tLGwdmlxU1IoRifejk/E1vcwTbvQl1xjdTm+6u/xHub32
VPliknoyD2chKjYGqSthl+9af0RsapvUd42+hompOjShvN6xpmUCKeKV7Zjqa3QV4OcH11oAl0pY
+Lf/e638lnw7OYTLplcHRZg/hy+gJbJBwImbiB8+Up83XDQB2uvPvHSNOn3mWfgB0Sym5rwEJKoe
md8e13vqhKTOzv4Lswp5F4WrSHaxj6H+l3tlEOWv30fAi/ciXFGxFQEJiZz9Wd6cYowqynkd7yZq
mI0vvcHbAXKHBJczX9ITYbH/jFpvyhb1A61J33i8MoD58/5zG/w9gLP82ThaZVPrzIEaDCAlaT/r
rhYUjxD66InkV9b45Vzr5H3PQoJmRUNXDw2rDQ4y1qJPerjLDneGmOBfd2M02+4dh+feWsZOlawG
C/qJpzAesnYIPNuiezWk5UEC+evGi0hxQ+S2JfU+zpdhF+znEF24paPejOWNoFyphUOoujRZqO4o
ooaaHkGN358s0tiqi6Y7UPiXt+IqvM/vQopFrY/xIhwBeuFVtC2X5krcZiuu3vlu3ErhMv2EQV1x
86YhAGb7Z/iY/kL+Vosd9vRSOdrNnQylczM3em3FO9wkhcN0lKZ7dJKnaFmlTzknUOx2MI7u+xf9
rlNs7QYeBjybIHOMbb3oF+2uChJneP1sPyi3q4hakPvx01WCdk96Ua/bBYWJykl3ueSYwlJRlq2O
XGsgtm6S3hXGXBkcuAlUyR00GKrmoNBM3GxNDxYFOC37sK6+pP5uGBaxry4n+rWwdMHx25YITyqC
reW1kmeVC6mGyw4AJMYSxwF/ntzwr8mDo6c3ZM+VSqEvXaeJn+49U+CE1VdpUQej+oJlE17278cc
jPJmCH/tO9PW9i80AuE/HNak4cf6YCvHzzZcZ/1SUIPMRGYbhRMbxUJgo1lQsLAwVlYW9R4org0l
6HiA9Ga3tSPVAcYvDqMd6Sh7CeTyjZx6Vu2ZbrlWb0UyweMqSzF9DOrQKRuEbRh+Ga71uz50zbcS
8TF4rrb6U4lszXwUk7suhY/22tOoe0eBHNr6MoUotgSEAf4t9JtPwXLsUqGjkJNk3qgxZTCet2l5
jd7NUq9J7vgYFY6WjAT6jWUn9RYNa+ghkYN2giuGn02/i+GL6aDu4RsYCbaEn2n9mas1g+R0qoul
sj1MW9O87evP/Yg9vfQ8vPYgOnI/UR8QXcYD2TbSAWIyDtr7raK9FqANj3JlN5gMSYcHTX8bzS92
mcZEGQ6gFLP0a/Sj9ac0vm0gSLTK7WH6KLu7Jv45J0cIH9laB/GM0hOmp/nxOUzHQLMemRtMzwYI
/EcTltbxvuluwxl9/BarlTODESer48IN12pc7bPn8BiwKOnV2vsgb2BROKVv9A4KwOEvSrL0IBMP
qEuxGr+aJ9M9eDWkqEeM8urFYR+MwkIDFe/RP3frox0mPpp4abxCogX6LowL67GaVKTiFkD/qiO2
S8M2XYGpEDE4/Hk0uZrgLFk9GHts40KsCgB8qO/yh4FKHl6M1r22h8/Z7BD9zW6VeCev5XGTZjcZ
9hWReR8p71Uau4qyU9SXVngoJK/BvomZhuisIIJZrJv2vTzelEONw+M2GR+EBpj7I3Z4gBX4mt5o
OPuD3zeeXI0gJ9+U3nA78CwSlAXjcAzw4nN0WM3WUDqottkH9TOPSJBghB2pYiTlGlljd1/T9bQU
e78A0IFkklemgfLTAoWuF2vdgg9UeAgQFMdbCcyyoS+rHJeEZW19pWHlqg/6TZ2uUXcAsQ5JRGlq
2jbuANgy7ZGrSEDIw46Er9MyIGrI5QaR7Tr1JtT0QkT40ErNgtz6UvV007HL5P5n3KhUfUo7Iu1s
PuL7aVxF/BeQf5Acx5UVfjXZfSc/dTrK+TPBBAZ5Qra915AqfO/2U1Brd2lCNAOIt/fCB5h5U/iF
kqctDRBL3iUz9st+m6NraxvCQ6++aAI5sN1oP7r+mV4/AvzH46o67FpApCplH7v6MAa77+fqp5Lc
HJLnOPzS611fvCMLWOYNRt729yfs7yz3HyespqDXhnyNhpnOn4fGKJoHEWWkufgCd7J3a2sh2UZr
A/NLObCm27j1UFG3JTii7gAmCi40CBDEaF3SEUnZyAIkRkcp/Lrz1Pe9gR+mB0or3wfG8SHv/KMD
2K8gcLuJgvS9V+1vhTFx6sZXKMVJvyIEafMNwRoUlitcSSDki2ciLPFZuAWGsnJ2aSzzvh96dYp3
henUOdHVp30Rvje/iDQWzDnbBLYhwX90ZIATQHJYfLCGqHk5U7ywXOVasevi7f9kQGdZ3Vj0maVU
UkxxvHchBk71tu+AMTvJO8YQjnpcVg5aFPHeo2ZSABT5JVSBTCz5Mq9cgC5ndzrW5bMLiomR3Z+f
XojgU/W1Nl+AJL/qN9WcXiK5YtXuYb+CXUhnWrgHoaA94o5S0IW+UmW8/HVIrHV5VoykHvPnCFBP
ytTJtObJGFpqMKT4B38/AR1EMwWW2U2BtoxXSF+C/qbapo0Ar4BzkjvSFB9he/raz++3w8XilYK/
K1buEOSt8151oU6VXh2FeU7q5cgwyHZo0hYBFNXJslt/8nuqMrmnR0uqAWYGN9wt6U5KcLg8RV7o
thFIng5Ania8vCykh4wgl12Fpv1WBjjfuCcjPW9yD12j7XM9JORr6w46JIBEY+4GdrlrQuSGcEJF
2wmfCW9wW8vUL7NbFlZFAQ5CtbCydCAJ5IU/W95w01Sv/xettnl3/WOMc8sX2xk46ecrLKuNowxf
MNklz+pKdSgWLMgIfxTLdJF7gOOulIiUefN897yz64I07bWh7Xke0jtOGADCot1GfY/NP6DpjAtZ
6MDEMotA+JRcE6l/wYVPLX6YLfRxZO+5169U8B7OkeO9dgcFmuwLsSmA1+le24BnMhb/qqcgxwDY
3gBdKZ5XAjta8oUCO5hbZVUG4eBGCyzb/e4tfIMySa+OuiTc4tgZnkKXo6cSIlvukYj1o2Eb7wPg
LXW0lRy19RrFLXyF1xZehd7ZK4s+/lkPC9HC+NHJn65VpeVLl9PToc9x9+SuoYl52Q11lOyet73L
MPG+RfCD20LnJj/a7kapVom866etyMmZPRnVDRvEBcu5KBKUGLZ5xrlwDIS7//HIziI+3mixWoRM
6gB68QBHtPGaZqMfvWPnhIYrtN4IWDNzmsBM1zqQkOdiaUhbTVlJZSCZrobWzVIrPXN9HZlyCdEG
5UdG1RQHLBAHZyE3zjFTOeTyHF4Oy8NOfUpyLwbUGeDJUJK9JEumxnCr2Jt1tVl3o7KYVTCR+wRH
TL0x4R7ujN2VmrRyqbhzOq6zjRPqSSUjRRnvDNkx86/KcinYBeGqe4pdRMlLy7XGbVI+dS0AjJeo
d6Hlw4VvxpUJwshFfbi+E0ObKy7tEAzD6V6lNtIMVeyb+3XcbeVygbg7ZO7v4/XFKHg68LM7r9hZ
nS5Yv88w3HtATZGIwEYKlXs1BbKK0oAvaYtYYdpm/E3hxb7u5rb+un8ri5WEXXufrwRpKwOyYsTu
td7nxZrpyQDNucB1slEQw55FUfnie695brmmWlvlsKzNp751pdQzIHg2qzD04Drnzuh193r8euRC
QEZJhRfAre5Wgq+kC+SMhtzpkbJ/Rg0ERW0cT4fYE6wbbeKXS+t+3BRQ/L2rYepSVD19hfPKn6aV
Zasxx0ff1NeN+GMEsV7u6grPHy5ABeC0msPah1zvHgK22HoGqt3K1ABQCEBZVpWAw/kq5hQbjBfY
XsgxFPrWemuNDeIH3y+J3ynd+SGABaNq6NDoEDU+CwBqaoHwGMloJ7CZ9c3omeo9Ka1uIO0Ka437
kpWD9Vdvq7S1TXfcL8Ed7TMS1WaZrkTyVHWpl0tktSPrPpvVR3T0tChpw2l1TFJEdBum5oeQXCng
XOw3nA78LDXEHaeo2wMDP3zONJHYqemFQ7FjOVcBwmHezEOrNA/UYF56We/AHEbgrqFn6n4/hxdL
SXD/0BgUUUFELv3PVdtb0v4oaBTCGm/0dEdazDyI38wsdQ0VDMnAKw+8GIBOHngWgA5Rbu61vIt3
SoeRFLgRT4u9I31nePHuXvOKdjWgZLKcqTLSlZz8Ij5hfk24b4gw/VbBPt2jhtaW5QGPjF21/zQD
AYxm2d/E7jjYn43qFfDvHTR5aoy7nXExXIMHXex/nz7+7CytOj3ew03j8cBXAQW5kp+gRkKjgQR3
whUDGTwnMvn8cu7A5J+IuaJfjk8JBQG78rmAy9dOhIup+emgznYRZ7uooqsQ7zhykvcYPUNqE70T
I2GW+u3OaugBOFTx4mfRT1EICZJXqhf7diuvh8XVKZo//z/2tKEgoIk/hqKelzZHGqn1KA8UZql5
T6zGreQP0sLgppLWdp74mgGAyyqDRIVEQ7r7mwfHqMTyVl0enaxZyrcWENl2yyWfXPD75Xt5toBY
InkOmu8f1MlS34vxFPEJUdZWbtWVmS+iPMgRwH+JZJ9i4GAsR1cSbgzdplA+VySGdBF+wSAkpg9X
dtOZk9S/EkssK/49nHm3nRw6k9RFiaj3M+CSw1D2Eg9+eu1F2XNCzbLUbvXpFYjhocXvjoKbjfIQ
NVl+8ifdl+CVCy2YPKqYbikDuohULvrICgyPqaM8fj91F7E5p2M9CzUm8EghqudP62Y35hfFlG1r
Ny5ciZ9tUDq5c7UBf/E8O5mds1iTh72clAeemC8pu+k3uvJIkbD7EUZLBLghYgRa7fUjIN2NCtej
9fTKpqKvdLdt+GzgBZsYKwNOR3Zz7UI8ZytnyxxrZ9SIUE3Tdcxg/vxubYN2RD2WM+HhsCz9ftH5
QjAnzd/PuX5hBk6fc353pGaYWI1ZzIDLmXlLJ629OcpP0seIMvFL8oRcZEw/7UWw3Oxpmtw6dYwb
C1wEzkJBY3jZEwJC2VdY2/v5yoG8hV+NgfxGZb5sWV9B6LKekMbUgeisDruZGYquS2/HCyDyIPoW
5SrzMS1DCUO9MTG4pWJrUsSlWooWUJG/9pRGeuP3srsaTC7cXf54+7N8Rpqs4iAmzPL89jpYv+ML
1U7UsKbubl98aKKdVAgDBcmTqtjtywHEje6OvuRlfpHfi4nmGsKXrG0RhYZc+P2nuXTy/jG4s8Mg
3pdFoaOk+Rvl0DgNNz/mezM5M/iKVvj3j7sUuEzc0bjsK1g5oBD454ob41ZozUETHhT1QeoClKiG
IFvBXyjUT3BoECEO2yr3ATwBxRUN0ntPPPgRek+am7jXPg0O1Zd2AIL5GHYhgKD8Hu9J5NpPhogl
YR5xe5vBuTQ54IxqgUBIB+TwhLaArKBt4piPCPAR0or2Fj0ibrlh/hE9pR+Fhv2K3VBx14kdL1As
9/pCukETZ9++SYatUf1T5rwa991CZS2uZ3uSOqjFoFzTCWkkPwrmOiCqUxRO2t4Wjg+d5qjWg949
DoMjAD2b8ZmS6oeAPjZaoDiVn2/F2Lfe8vsEO8OSU0Z82bc2q6ME8oSz1O74OUk21AoB8Lr6sIfC
+kn2L1pur0AqNTIHNbQQHizqNPCPMboeCk9HYwUZvhn9ZGymW/T7wqfWL17M+44M1G9Wlos03Q5i
JpaubeUfR4xhrF/fr5BLrW+T+PzvL3KeCEyNWIkhXyR57jwNQHgWYOED6Uv109WwKK4cpZc3wMnz
5th1sgLobraigk0MKwABK5eyPodXuCDh8RL//wVU9MfbnVUgpSE1pXDi7RBBQt8KAC56vuBgJQ+o
I/v+yuXEmrfveYTXUPQ0VeqLGloef74dHgzd1Ieh8JAIm4yuSW8EXf1ZsSzlVVUFahGYxR2WEdgY
o+WHFxqfGtxPiagqvNDSBQ5SCR46W8mEVoajKui+3Jo/5IOvvcre3HKNnlr9XqdxOefr+f55GheV
GRiil2cLGmi6EACrREsjI3Ub3LiADsZ1ZpMI5FA3e6N3hWRh7pe18XZQg8ayuXemMRVZP5I2YAlB
Z9Piam9aWwVyZaPefEBieYdgWWfMN34aKNrPEB2ve8uftcLvlCQYaw9sGEJyCFjT66DHcQ0ncimL
ME/n9SyL0M0Cf4CEeY2hCsKj8JD1oCkXGE7rARb4LHbXEPaXZFJ45CyWAn2DlO8sdDatIvbcKoWH
Cj0Bdzps1cQ5boS1Hsi6DUBmeI7W2b3xMN7J0x2fIJNd8zX+dZCo7IvM1ODuH2fYhuAnN9itmR/W
234hrpIF3Zd+N/P0qajBMz16IXKCNKuuHDW/QSv/XIv/fgH9rDRRKiIsAc0k9u/yR2kj7VB3cY1F
SnBDOOlLv+dELj46Rw2QqgatTFPYxSVAcpJA3umCn5q7ailte9Nr7qxt+kIB/1b3idO4WHm8EHg0
HH8/qB1t6F7hVQJS2UDAikY+civXkt5LJcnT76GfHetGrgmmdrRYApU9OrmyGb0IeaRZi9pu7o1X
a536sWuEDtfoBNl0Fy5Ne99D9JkbtorTBvHRFiUE0q4cspfoo7gcappGwc9SgWf8uekn4VBZXSoL
D+yLFqTQkZboQnLxx6LjTBfVQm8OsQF4P7EPeMLO3gWLZsgsRZM9yN60KNjKWRRkhY8UMaqurgHt
tYg+Qv1nO1M5a5Cy10Z98Sg+HfVZqFIbdZSOaFs+iMik5r6mosqzHr3CQ4XBSTXfmLDvQLQAeXeg
FNR9vj940CS+FCu565ksUcSejbOTp47qUDhMB+Fhj6paWdWIMaClpSO8ixxFbVkOCppstFcpVJ2h
f2+VL+VTQ6RRvJPU2NZyEy9RRwWeCSE3Qtkf56RNhqH0gAKGoz+FpDfqnNn/zEd40/V9mrwn0vY3
LS4D0kKpCl3CGHfV52byj5Y319qpvCGeAUzgM9Zg1KK6d6h+NfvHavRHt5zsFoHSVrr3iv29aCzT
Bi74b44/mo38O1G4zZNlPnqoK9l1j4ws41uY5vaQEhsXZriI5I2C2Kc82HW4FuPPQbsT6IujUNs2
FAV3ehr0+mpKYrcwUQej912jiBaMaRDVvkE/fHYMyfUC0fN78bgyy4dc3+bKu2DcV/sfxv5FGD8E
kElmbBCQX3rxQ0LUWFrL8U/h+KmMmyz6VQ5fNSKm7YSrZrOOBxCmoQlbAoAPdgImaAcEW4bnYydj
KvCITnpNpyRD0CThhXpkrN+0/i4++mDmYRZW1e2+deXiPdHu9KJ0JUTb6vQx17Z7igkjUP64Qcfi
eUjXGYKUB+XHfP7qfh10iCG26V2m/zDhLErhw0Faq+Gbab2Z5lst78TpA41jtyRRk7iVAXwyWxn5
jzsqNYVf1K5u3vfKLivuheq9anZHyn+KimKyCKOnXPRZUJsbJfpKYSoJD6n4aoazicAvLPf2QCeA
oze7tN5IKOyyTdN1N/y0wp8muoNd++uYfOrpI75LKIzeRvqPw8DnQ7bwFWS0od5E0odpParqbQsx
v/iY8o9c9nN6zdmNnm8Rh41upfRzFnSaBYC7u0ELyhD6rvSUhldue8YcXs7jvE7o+T+cnddy49i2
Zb8IEfDmlTD0lKEoky8IKSXBEN4DX98DeaL7SEx18sZ9qoqqrCJIAHuvvdacYxKkqZDbdjkDH1Ur
7ow+F+77zeTh+1yp1mdhenJ0MLRNGTvkNTbGnfzSsYGTIYjCpLcD5ShmttU+KtLrQCp4om+QUMzq
q8lY9C+lsmhplzOREJS9kEH09+R2rUGbw7OSAgSxzm+9shLTBaSEHFcHnEUB2dSmRsde3wiAZOK5
7zHyRFehbVDhPiTtgyyeMuWgp2seFciNlBLRgSLaalf0ySEgkFrSuZgXrOwk6TvtwbjinVd/mM6b
Ogu1+CeH9a+JXDUVmn9u566XsRaJ3l3H53RBMgg0G1cjUdetgye6soWx0VClaOQx7Ebl/Ry6cniy
pAfM4KqFLFxeZKegvZUg4ve0g/xti6MNJJ9lwxPlbcXLrZ0fS5ScGXKDq5LxnzrJCABRdKDMsIhc
v6yGwlxrtSKd27ckHRlbidHbTBFFtIuC8pYzyvg00RjnUjlYlYviPqGUvzaO/fHo8PUyLhotkt8K
bRzjfgpeqzVe8xedgLGFtZ97GsZaWZzrKy30i4iCP42vb1/8oiYzIChPpsAX70M7g23a2qLh1Adl
ZXGGnpWq1kFypY/IuSrYnoulv16y//7kf4TMX44to1mPvZDF/9F1zHQxXzsMKBaMG+BHqFaBIDhN
uO59hLwLzEwdKJvrfdJrV3FRA/VDFXXZxC8ubs50ZyggmWMb4Mbp8hQAKZCNRygTKNzLqgBDtJfB
j77wBPiv/969fxKXfL0Tlwf5pvFhdtf8Hvpd/Srb6sl48l/0d4F0Wrvb/Ienh1uKwVyzuPYaX3sM
/nTcv9yMaJDNXhr48Lmc1qZdczutdKaUzSMhwdsEMIce/a9sjoQ4I8AVSVggaeGizEsqUTvrchge
YQ+DY2M0Fno1wO17yx091UP+V/IXhmJXcUk/qbi+ffRFrVZmsdXpfsTMiwmBtJQSjAKPk7/X8hdV
f/aTYxfdCyb9o60WHsJ+281mwq0U/5LqFYqfgJcfJkMBdXioXVp/CRxg9d6UH4fsI0ELAbSbfxQP
v8pqbajehCRwf673EqpHdSdHTn0Ds3+hLPw95Zl2pOXx78dJ+6kW/PrbXqxoipDInWXy23a/teFJ
nFbZQ3MsT5PlVTcWI+e7GL0QmlYw8If0mW0XLcxRPlYFwEVnNE7A0jMwUjfGCYlu+0yhkWLjIJUI
nuMrsFesNDmCIkSnPSUIIQte9JQ9c4qepMfiOZu7NwoSizcr24n3//5uf5aGv5YO1mmdHouoMbb8
fjyw2iGXffIjjinpiHAzQeYSPOREIw4D0wnrXdi9tgURQwblFGQzGwD/XPEbRAf9+1J+0gGYQBpk
LkaD1fFXA9oa/Eiax3CzJKztdqJ8J543XbkeacYojrRKWbbMHQJaqhYnlvbSeVU2617eRUTtQVAc
o991eaLbG7DPEZtouUK+08RtqD4BJgzNXdytzvKVxeZPkshfv+B/L/uynx3UQuSbOfOOvCJdx/Yz
N+ns4r1DaKovKgE8OviTDyigosKreO6WLcmNoUFNu9a9AGIwOe+uTwYDkpR//6I/L0VfLu3i5sra
Oa9Vg1+UHBptQc5QJ6OlnG3ljKxahAo7wij+B0vCn9PR5W/yZ3Qr6vR1uZ/fnyr/nAyqlleMpOjb
DYm6iKp37Aypf1DkXSmuc3GF3o7ekrU2wYrvo8Cp4RPGbqW6Fclqkbgy5TvpvDOlvaURPG1n+mdU
fKbSGuxWviHtjL0EPTmoo9jkSLWKG0+dQKkHi5Suh/kWtgRhECTlJWgv0wWUJPacttiWmauZS7Zn
q16P5bYe9w3ThKUwkEK/FZp7LdhbuBNGsnceSM2gAyvbcVuBEFhIOWpaFwb+v++SPK+P//qxLtZP
f0hJsoHyPzvUo8wVXSLPSjzXmcWeyTCD0zbqXupjDLabOLgb2w3yC+QbBKPIHqHhXbhRcxCuThhe
tQD/+AzRDSfaUhKh8moXi58vjmPSkao7TxeJwVVh/biJ06z63yMNDWB0D5M7dwWuKT9+bAF8/eCL
Ak6QzMRQkMkfz/GaBiCYUbcjIwm+L7FZdsjkhJglNO9ozILrDYj5fP/XTfnytS+KuTrtSmEosRvq
8+rDMADF1kJ+mQXF06/kjkSDK8vfT/Is88v3veyIjdpUJ23F99VPsI+dgajCyGmEmxvgjTyjjekB
yZFSGjF2LzsQO4NlSnzhIvlloR62o88JJXfu/fvh/LEj/vWqLpYQVUrMETUGhmoviOy5H2S42l3v
VP+h7Ln//rif34X//uz6vBV/KZ7KXCCueeBnnxXKau3xK9TaHBiFFJkgE8uWT5Frxfbv8HMg72wV
iq5PN3jrPzcUDjREZvzctUfxJ6/yt1tz0QwqBdNvNQ0XbO36S/CIdYYtvw9sv6QrmTeeD9aTflrv
Juw6vLK+vovIHLyPACyFbubm2rqfFbnLkDAcB3eGbqPFTwTkvHiGPHbTK2vKT9RXOlcynStx1tVf
YnujSdHaToeZKxHCZ50i4ZYnqluGtqLd9P0iUlF+kTa3jIjwJGDQWqu7mX5x9RSm/vQafbmO+d9/
uZ9Z3Ip6LoPSrIGQFegjkLymH3PgiGOZtsJUhVXsWv2vzkvDXy/vl0+92H4GKZf1URmDo1Wu+3mk
SoaQWkpLVQdsFJ8iHIWC/laIh7lOhu1AG6InjcDNIUgC/0E0Yceq1zS7kWfwQa6XWXKUjaUgr4lf
mGzBcHxj3aheRKxv80BvXQlvBvUm7bdWvNbmWs6OSvjCfbHJ07sy2V/rj/5Zdf/6hijE8RZYGpXb
xRNp5VMUjHLzh3NQm4UtEx1hVm9zzFVVrhtHtDuuLeNV2fVnAoNUl5AQZIhDsRhQ0ehu2Lu+S2AF
i6sVbtGbmW71TNBB+qvhwARWEF5f68w5GGs0J+g0nqMJkzUq7o2qvyUjgM6ZcX435YfBLeu7VHuc
Crp/blstewU7DVy5WWxybZn8eT/68s0vnqgoqc+KoNT4wDea13904gz4ITuCcwEd62cRrpjoRMdr
Z+wfhzwGEhuid1WCcf+Sk/d5XhZtwbxTchonvJVt4S30OptSnsCumZMqXt98583179v83w+92AMT
oShTMy8BGoJhOXvSDE5Lsw3ngScTXy7l5W0AMt5Ge0kqR3lzldMzr7f/uoCLbVA1skzVyXY/Sr9B
fZNJxugu+iMImPak5l2Dof04R/nyK/9RtH5ZLworUw1CLzmOjG4cLKPQS/u5dm05AfBaMeoCcY9S
FvyYPR2MUyKuB7d/n15FAsgRDLDGbDWwdw/Xfdg/CfwJOvh/N+NP/+7LtXVtqQ9DWMHuSpdpex+l
Tj+6o7RRUt4xfFI3XXajz/zEkaOJQ/RgToCWUw6b4fzMCNRUcTweiVYnIlW2FhM8tV9CvDoLe1Mm
Ho1dgLflGhDlx27c14u+2FDHKRClUEXSIYHiOq+G57N/bMg6dPF93pKF4ueevM53/ngUUqJGNmFG
f/DMi3ttyUL/+sOzRBwjnWALfQUidP79l9/PzDOzG/oYI2C8GeNj6bu5sUCJLO8Ta3+uvBD+fUeS
kzfopxQYbUpIC/XlQFhpv0OfvpZWbfCR+YVH3spCwig5VbOblsqftCd6vYGyzbQ1a/TET0/0TCId
5jC9QkVKViiONtD/S0qPQBJX1OvVuSe6iKYpIBHjpozujGZVL5vVAHErGxLSFW8UEs+CQ8VQz/XT
X2F1myXrMD8azOww2gRegwOS9Brgpjh1CUkhfdVNkY/VThS5aHa1xotThjAL5OkRaUqE80BDXOi0
uX3AFAVcxkjl5DGcjPQYJLtx8rKap7dZy/5b2W006caQ97Gy1DmvaB6HHUPz8nBJmEMoLs3zqwWs
nGGuj0x725B1gSn1aYD/HS7M+ymzyREK9ZXBC2EC9Ir3EjX8ZDzG1bWz+4/FuqUoAHFNQshp/H6/
t1qqkhQw1TgNvWCl7Yh0Niy2di9fEg/njo5iuX3hiPxjzoJXyx3zpzLjy8dbF9NkIRyzSDL4eHWp
QD0H9WHTeRsAhUvPIlFos7Fgq1cTQ7NjTSiPcVO8hJGTvKT3Jj7tXS26cbUZwcEPXfjYhL9q/HBk
hSiuRlGUkDTgtPvpScAK0XloCjyCGM4s+GbKt0miDVGNRGxXxiFKcLo/NuKm0u6EaWkNK2N6baPY
kUBDqBtLOMjWGgu7AF45d1XOU9YSMNLNhKM5uS2wQBLVUdw3UEM1p8hfQSYhJyXtUseOYXlCv4q0
lcJ59Spn+MeG+dff8KLSl8hmN6Yany7BbBvruWgRv1jsq+rzrGGI7/43XAvz6wdeLk1BnQpqxogV
A547k6Xe0QLaDC0h8RFfdb2Ov/oVL6qmqpHg3dU8JrP4rruNSwxPJL6ze8PQsXgyrzZH/z8fCX4U
9TDvxuXxuY/GSDaVfn4yddOeIRLIrdatA65nFW+vT66vfuBFyQC5vtSKehDuBwIABOpd0FuehZBd
INrFZekiW/1/02eySBH+v1/y4u0PjAEvjM+XJJ3A8x/rO2VFi/fAxIk2XHNi1gTRwP73UVH6yX7D
8/P/PvXywFyXtTQkCt90ZjK1xdtE5qniJL+7G87RC0X6zdI6PcS6K56ApRP+3QgYFG+pICBniB/Z
sQVgTOZyc5yTUjs3Y3UyNnG7HafNGK5DA6Eer2qTgR/Qk0Wa+siiXqL6s8keZP0IuqKNP8o4XJyV
52L+wwMxQ8Cuo5Xg343I9okj0pesKZjGK1I+2W7IJMz9nVBCtv/d7plos5z0pzxZ5slWnDZxcsNe
ZTwB6Q0Q6jSu5GZ3DaQPVDHV6ay8dc1gV0LnmX69EIhvO2cPQkZnyGg9KyEsDwNUdWZPbNb5vHUS
SvFKk1ncDQdrwixPiK5T8ytRK9b9s9QzCw0WRnIb1Esj3OTlJqszljsmycxnip3Qr8NhL5y3WbRp
pt6p2dIi4aFBBFG6zbQ0po2WHBBlXekCAJr5u1SwZp0acmSCH/ClfN9OhKxtLTNiMD57KeeBllx4
TewRTsgeX54Igo1KICLkGkd35m3+Edxx8yrAlTLiiciTdRt1foPQLLAYhwyEe7im4qUGYXHY4C1X
xE4vusZEQtyNJd22w2sssw/o95mwT4vbwlwZ3rRNkESupJXspgchIfOPBHRXQR6t32FQV1DvEjpi
eGdsPK/5QV8WGKzWKikd9QeAPN9BsJlNBNA55N3676J0DB811UsVW70hcn3cGiLqVmJ/O6AfzcYc
tkV50Bt4u49hpsPA2JnyfXUesTUeheqUYgjOkHdmsEP60tU0p1RPpngvRO9d8dpgtzxTTCIO765T
a3/oUM6mZBP/ogSt6rJyE0eZsD0/nHXBdJDbcQEPJ6DaXilbf01CoXhD75EyLEXHdM3EZs6L8sUR
5NuHXyxoSRwX5iRGcwuhC2H0mnf6XjRsFKkp+pjhpvudRAuj30KIqDeVsLBWZG0z/Dd2/n7k8ADQ
wA3X5NUp/KsqOhVoieKVdBQPEQdHz7zzl8EWt4t6klgAQDCYs9T8/AHIJCb15TOr3hjgKAftPkCZ
jfVkIJzQhjChDDexdVCPzQY6yXAv3xT5LXwKv3ZbYI2PzUGl5vIY5rw32TJ/GHeZK51OCbzBawvw
T8cmfiMgjbwwgP3+qO2+lNbEFJK8bCE/G+aieF3PNf5AdOqGoCTzVZBsXXMADCJyX4wB9nFazAS7
LMtmwyytmGxSOku3SFyZd81V6+21ftRP1vZvF3hxaifbucgq5EEzl9FQ3cAsiFpaxyqCCrdkXEbG
c4teU+gWluVhJBQZj9xLvh0YLvQW8moGe+7Mn9ecdVs3lFfIrlrRmQYnubvqUND/fuQYh2mSpooa
CXUQWr8vP36gnWX57J+PfunVRDblj0W5D87rrN2QRFtJh8xAg/+ilwAbOHSrtv7R73GzYHRP9wLD
KXgC+A2cjhn8jbnGvrExWKx1F9bI+KA80m8Tyefkl7ZLYpIX6U2xV1f+Npq2ungoJ8801+TvWv6T
APolk14s9fmcP/TiY0C6paS/xDpNRuORyZ2TiJwBxs7WK/gYzUHOXkOAP5Z0Qnnj+hbiFr33BjLa
SaADNCT175XAptze5qhsjJ0ITkSXPXBCy0zbdxVhejSIBvNhDBkRgdVoTO12FD6iFs1Qv0hA05R+
SC2b2CESeKXNV119lIPP+kz6NGto9ZQ0W9KYg3AjqGuzXxfaTVIfRTBPVrInPkAW1kF+UuK7s/Kk
aPNUjDiC7HPCnp8vwk8l26T9wuocsvZC3OfKgkTQFNiXsMqtR+ZKtgF/UdB+ReJzB59G0oKdWemr
CalYA2N/SJ/1mITgFUxSWSUNYQWFx39XSTqedUNbS1nzfyvQTskdebCbOnvlO1mvZ9UV+VO4Kuzh
rjKP4tGKn/NnVfAY2lZE2HOVyI6QJyG9qftF/dL/RsdpGTMTKIcbU2KlHW+LkV9tEcWurK/0B20v
/x5/q6VDd7ohH0Q/8feowOjMEhd+KocjwA9rQpO10Ycn37qR1dlhqZk2EHqFgAYExEyEYGDlC7FQ
bNNiWOxKhlP0jiIux/I5SF/abhtrmx7p/pl4XeXM5m5tsuy9H2/1cq1p2z7e5caqRC9lHqPopHUp
WisGvN1rKs/sJMc6dfKKZewXHj/BsMfAaeRVLtFUyg4JrCTT/x2oTjjs0ufzeChBKDNv6O1WQA3J
4aC56ctfUujF2l7g4dG7lTT0qwIDi47X3eeEJaIpDIpTTmj9IE6IBg0U3B++8Jki3SuI2j0PgLIS
Y47gkgb0kyTd+xI94rqx2/id2B27arACcZqvzjcJB3wgubaVIgxLsGSIMDBldqCjNb5n5WYcyboy
EhKw8ZWR+5ph0yu4+xPdGfq7uY5Mcx6pjBA1C6qabaYv25xD40qgvQVd02bR5m2e814dPcc/t6nP
NzL/JY7tU1FuiYKeNFKsl61AlsYWeLNfPaF54tW0VRxvDH3lbVNljjr9Zq82ZC9tt1X2FupPzfkQ
ZM9W6HOu29bqTBkPI1YV+GDPKVrW2n8g3fGhKGzzbW4yGAi4d9FkuhHYfeN2NH7p/sP5fBN5nfis
4XdM9zL66LG7zcJPs5uWZ2MPHVgaH8Ryw1UUSe7WhF7na7D6KB7XKjBLtU4pAg8qT3YyPUfaElqQ
rO7z+KE37kpAuLJngUjyQxdTlKku0Qh2/Z0/7CTrUTF2gdd3Hi7lvnwqjTtL3A6IAZroVmVZzjZW
8Ji2p6Hb5vWnZAzLhFSy8q2vDEhv5Ji1r0XwKkHY6oheLruT1Sx98xjGv6qAlg3IXUJz5Qm4liNH
LBSPE6aXydynCjYbddOn29G6Ha0nMduKND+VTea/xeGyD+6qet2wu4wNWZivSnlnWa8m7fCoOwnl
egrcEXRekN1WpIRm462qbvN+V6Q3jfI7UtZFvyjNwzla6/qLTxGvZCeMEFK7r7pVweJTbKaWsXR8
03LUDydGyduJrBONNJdVdj4U4SYCWaAtI+OXOuIV7g4pvQElAKOz4q6SuDm0BFj/ov2hVAe/hNbG
qnWMhkeFyMTck3wAVZwNAM3IBTlj96Kyt0xwDOvaPOTnoxhviJQWkvugOWQBC7SG/+J8Z7FNrARh
FfPA9/QFmoUke2iNwxlO3Qwv53ZrgRYeVomC8I+2ReCwIth+s52oXgWiR3e0kBqUzBA1hW2OHnTC
3EokHl0pnL2kmTI4h/wBcjTGrabwsvkfufpLkp+E5gW7+6KSNSzZjgz+mQ0ImS/MPAEwpTvlp6x7
mMAO5GfJqSmpMhTu2Ivshilur/0KaM/0s4HYxPSIlYpGQHyYOhFJqk6M9K4Wtim1t8ZdWzB+ZlcD
JSbBBkasWzzBqKqH361x55PcabSLMmdog8FULp+Mbo3rI5S2lfA+mh46L9TOZHsIa2SeqfEiNjVa
aar16FbuGcsdE76lFS0N5TYGcWseTb59e5dothX+MvK7ipgdZXZCyeK1Q+zfPdG50lAJ3EUtKTNY
+F5p1LJK06kLk6N0bJmQYUaE1chS5OB2fjUmO2a6zVJ0rR77YYry/XMv6jG5VRsRcWRyVPcym6yb
vCOfHRb4yIghYn/hfEMb8eqh/YdJ6vfPvaisJjHEzqJGfO5ydC20Roca/wlgiqXwTK1K/QcYLnlR
REdHYp/eovvOjr7hlntta66VZfAiJItYtI1uJ8PohpdifeiwPxjosZBurv5Ofx9Ev1/vhTYjJFbX
bOb7g3uidYNVcUNHhVdipEvFZGyF7+hKW+Pvs9b3T7zokovx2MuWFnC4HZFAMwWXbWTAloTugfdL
WgYYoUT8yXh3Hq589N9j0+8ffXHSUic9SjKFLyvrjoqYCfiPoa19050imttLnFh4FQgRQvGOWu05
TkA0ev8LN9X3q7g4+weKoZ8TkatoqMiwnpLayjbEeQ/ZV++J9Somn94Rx921uv+HoTmfjPPZpOa3
sH1cfH+lFfvQ1+PkyDD4QJToQ+1ma/KYV+cT6cym66/ntKxS9Mrb/8F46Q9x6ftB9/vHX3zxJukJ
ui3OrAW/oyeqk01wH78XLAS6W8m3sNsW5xz9lnispKeooJT3Z4U79RYbSnXbtr8DWXFVziRD9aJp
jxFdiRqHSYhJDuVX7G8gbRLcs1Knla95Stg7DekTPYjHjkpvpGcN1DP3j4WwGRmY5/7BP08gGw1m
FyfROoydYWeVE9AAAdBKiIZiK/Kjr4GvC/YAjsRg33PXhuPY3JvARnv5ZRxokLf3ynQwl2GLdQSn
w6HhyFnta2RDce+YQcNmQYiBsZXLQ6PutLkRU9+Fum6fx1NdftTFFoykjRJsfIwNpq3sI51f3cst
9TyOl0T9aIv3hrH+mWjSX2qBLCr0bUneaT2w8KVe38fGWxXvRPOojLeKvhKlfCFHT1p3jLJDHloL
S9uV4U0PzBPpI9XtbMTspS3H+kLbljgFDPZrSko2dFqCdvUEHoeQpuijRGhIjy5dCMthI68bkpiP
zTZ5a1+mO+i9spPviAodeZDpSXrizTSt5WNNW47y/6PynWKVPcbw/mgyLOI3DgXVW/jW/8Zh03y2
o9cwXxS8s0FUrq2o3UKWH2PkDObIeFHDHew/+VyRNS7S9/IlhIncLqgNuHdwA5AJWZWnmkvrvBHN
taEtis955bAGh7NohaUuv1HjUz2ykVd26Z8SdNrtBntOfjssVcp3CFDJqt+RbBj7dA6STSeuuskd
kLa8SCcTq932/GIILqO0YXJbDiyvIcDURwCGJNacI6ezyCnEsmzZYujIKHlq3BS7NoQ1uxKoWf2F
xX+tflrFLbNbOVjyZ0KAs/qie5XJHpWhoC+J9zyHy6zxtNQxp0Me3UfnnYSlCn/PK3mW1SHJt1Z+
a1BYog30q1WRb4MsJqB11Ul3ouoiFaPtZ0M9Jb31FJlvVb7Nwn1tncSSGR1GI2j68ZoTbZccc2Gj
GyuMbXKESHPb6YuCclfmEVlQLcdP8gtAMSzgt8N99RmSB5I6FUZJMV/QjkUOd34Xm/lw39erLNmM
wzEU4RV1HGLfBf/QCEelesTzV5zXPuz2Zl2QvFCvpdpDQ6HVHm3BqsXNVDmSspkyF4nTlGxQDgUz
+j2kqzUsZDrKD+p01ADmms5Zvq2pVALjUyDYRSGT1rdWCl3pmKWhFB9TBo5tkcI43en+suLPMNjU
oF/K/mJ2Qvx7D/kj0v2+iNEkxJSqKxatE6IRvxc01hC0Wlg26RFDkZw6osu4rdIIGba1yDO7uy7b
ZNOq1dy8W4ooxXUPUNcNJDy7Du1ocGgGESymwE8LvSSx0wpv2VXDhPT3Jvv9Ki9GT5OUi1Ir1umx
Hgl8WijeWaMftWQejmu3sqfULXRkFTSZ9HSv/Q9i1a9dwEXdp+RpNfZxlx7b0Z7AO3glZmoKWI+O
8QwyHmGwwYPjfCk4Kf3+K3WnPN+Gf92mi/qvH+tS7PM2ZasjJqtam+G6xiJL9s3zXGfgzxErp9E8
31h1JoqAgnE3J8FNxenv6cojc+1aLmrCSCxVfRx4ZBT6tvFKKZ3WTdjzdKzetkIsNoGW4F1xjTi8
gaNjzKeDLfsetA+Ej/++mh8m2cacFgjCC4UC+MiLOxOnZZHJYZYehVW2E35HvHIraUswyrt4I4Px
Gde5N5UL6zZ9+/cn/6Av+f7JF/ckJ/A5CuuUT94Gj6SnmvtQ8LBzaIPXPUevwX343qyDbYOlhxyz
dUKrjgZ44tFPkoeDeCwMloZdsCbw9CCvCH2OD/o9Rv5/X+YPR4fvl3lxu6YxUrtG4weaZfrd+/hB
GoRt7bNXi3iN2RoAJPCa6gt40A8P7NfbclGIT36eTEGSp8dI207iY2jtVat1gv/kWhGIznYPtaIK
lhNthcJc9+KSQkJUWzcHcd6rz9Q/AiH3pm2O65ATZV57ESi4zn+1wnuxZ7o2tyRUNG23JvRDyfcZ
HKXwZFDUKbukg+C8TM41QTNP2HXLlBwCtZ1bAatkFJfigKog+j3ht5pWQnDSRHxubLzSps0OBDdn
7hgyOcE8gSQxh1pT1iCjRi+xVo8lwGo0xoYnsdhNN35z356PCryrliFDq5FXiXM1x7mqW9nCb47D
KHoYG+A4p13A7O+hcgrURLWqsnvqwJRoPpurRpNsLb/J2QyLGWrNZN1cD7DdOejleGhSFXTbey/c
iiOqQLSs2fvM6JcclYvslE9Dwpwu3HCvF6lydgcDYHECbnP6JZM5HbT3cbtRzrs4uvf5ueTutQtf
5fwQUuwYykeV/oqL2o4IKY7CBxQZGsxDAsOKZW3nw0PTHaIA8jtzkrRd5p2KIZlJZCMvRBg4hJTp
M9sa58QEYCXKdzhGfd9DeBuQEVTcGtZTni/MgCao3b7XEr3FVQqoxX8Uuj387B7Jp+gwm4y88GTs
FELeEO6KryXhhzMofBuIN7F4m0pL0Xd1w06EdWR6Ot1Po99nhLxnqzOYubz/qImIQ6dUuG0E95RS
Wrdb2bUa5ALJo2ndWeFn2DkKgUAVuS3msk5gUZx3qTKXOTlyKnkZJ5tGXE/GNuQ4395P0y/GQca0
qgan+ozEw2iurGk1jAhL+dIstcUu0O8DKmG7Spa11K7UBL89+h7QEtQsyqMm7lMey1QHTyO/6D2M
S6iSgeub6zgnk75dmgbG7mW5m9CA0ntcyv6+gd7YUzrXzXMQ33c4/6krpGWuflCUhtlygkXKXHWU
j2daUiIcWGbTgsALcZ4bTx9B/XwmT4s6SaMLHizHiibnxuBIYdZOOpSo02edOlR5BVCgRafUVVIn
r9wxEnlyeURwhEvbRmCa/CL0j3q/F8+3XfIAmTNbQa8g1gJFu3bfWxvJyhfp+V3QNw3oTulo8SKM
KqoZRLlk0ZV7FSCyG2uLuNzG0qpgIi02y8o6xtNNr3xGQgPfnlb3PbaxcZbXxTUsK0GjH+sE2JhC
m6et+Q8kgmyy1GYaAHyMdDsNXz+IU1sNHcU84gfxi73UUK8R7xLsU39vQPFMl2p208gPc6vdzx5E
c/mSJvbAxbWyDUTI1rEm9F5qJYsBzMo46rZZ8T8c33gdAPtRt5H3Cdn3RE9tAIsMkWo8SuelTP6B
4V1Zr+dt43Kr/7pyXjQUhACVXIXVnfWalcF8zLwAmQ1HxWhHwuPcNGHYb7j//tQ/iqu/PlWRTQnw
+Z+Qo+91YAdWSIrCKD0O5XPPElgni5ZurBaZlLCKU+bv7bRmYi71xwAceiN4ckxZ+MxaGtauyoJI
Mm/CDduzE4qfKkCEHdDBTbH10WI5qF45qBIFQTj93fjM36nWRjgp+W1L8Btf8LwIGeRsqOPzxfCp
9sc4fuLYNN+ZwgC4tkg+8SMhdUzt4nFaZm8ElWyGg7Dpd+Qx0bNMvPhxMuwIVK6OpBRgzVC+RQqm
6tLJQm8UmCc5UGktQqdAVM1sSKFd1fIq8GXn3z/mD35WtlxFlxnsKjD+tItbaAqTZaUNm9/AUz5v
uxp7SWVHE6B08kOIlQbQMbiiyrDlDxyLrezjamk/f8rft/S/V3HRHimMOK8lqUzpPzhau8TAdS5c
esctgoQVCRWEV+SkF6vMTMJNV8DcXWHpz+ApwNILgHWM47bHbzALADtXzFZXfqVr13fRP+mbyhLS
uUSoXawqA426nufDDpiXMVdkdEZJrS/sE01DwsjF6kph9ANK89td0i9EiG3N3ifpfH7W2i1C7X4i
p0mmLcmEE6WpYxLIXtlY0jj9aCQLwpsHXJIiVdJsKPMEcf/7B/lBcPv9gi7OYoIVtZMhV+kfM03c
2WPjBeFaDsnd7iRoYF7DFGkk8tSlIZC5hbmNk61guAHNfs6zFR4kb55dsY9f6/L9IN76fm0XJ7A8
KstWKnmY5sc5MhZJuNNK6C4dg93wd51hAH2qsqVKQSfcTq5aQHxLbC3dwWIAu4HTkwm4XVn3yIi1
yg27awfZ+QL+8bT/0Qh8kVRo+SBbYc4RMQBimbsoFNTekQCgOpQQJYMdTLu9m6tOgdtf9TLEfYnn
L+Z00JnOKFw/NP54tkbiAbFdxlJpXJp6lHw0MlnggABgQGfHpktEjyi/UdAyJg4aN1WFhcKTlsdL
JBNFcRwSjIMOqUkS0BzaR64UfqS5g9I6yNa8t/O5+98P3Q9NVG7sl4u8OMXQkGp13CnzyfI8k+IG
6UDZNadLkicz8+5hg0GykZjygD10WhZP2dWAM117+n86Vn69kItzSjKdtVhVwhQzJ/V1eWAHhqSx
N2qbwNIS+CKZbcT7sCrgGlgy84MlRQ7I/+BI+dNh/+uVXJxdelEJ0SqeuRLMiusCNELBBkhsFQKz
EEU21Nj0Rf4zJTTzq+LoHyze3+/Ixe4x9XqaYqxIIf3T+NTk2dwtoRNkoqC/5zzRNjMVxuTpi7gq
35ScQ5xPTMm/n4sfOw5z0gAcXdEUTeviKixhSn1ZFJKjFuAwz3WWFearkArEvbSgQ4ekvzM8mIn5
2seOBt7w99hs4eQYhnvtOPnz6vPlYi62MqENxlzUAjbU39Fjhldp2FoL9ZVfZYY7eRGFB4ep2XRb
Zsh5qHWJjDE4xNGNuQk8kwEUWRtMMVfboFn8+5f6qQMhzyaJmSgCQvzPL/ll5WnERqsSi1Y6R93M
33c1CkS5pGe8i+dklDy9Af6kPPQm7vc9huRlrf0fzs5rx3Es27ZfRIDevIqkKBtSePNCRERm0Hsr
fv0djHNvd5RSN1U4QKHQqK5KUuTmNmvNOeaVsM3vIsfZ5PePWzibnafKUoJApRwqczjyN5Rk6Meb
2TY3PROV2G3xJJLAqCOveBxGGtFOXlGMIHWtBP1XbkZkZoONYAa1i1HagPz8e2ql1D0Da8UOTDkt
JE/f+cvBumvLeTMe9MQpzuTDeCP0a3wMXXxAh5YkNpGuz0h7rlXA1Pnz/+MnWopm6eCJZo/8Pzeo
gU9Qg5p1KQsQAhWCn3+n5YqDg97v48jre69BSEBCnT8S9roTp8deQ2R8l4x7dbwtQsSBPrTwYke7
cqHcmliPsuVpciqR0yj9ESw2EmHf7XOu32saufIxbU7EUgBo83QbOTpEcfF0Zc67IP42wKj+50cp
Z1sQre9HfI68N6LeOmoKIXPdBmfqunVFR8TYR2nmyrbr2/j2lwepnO0ypLaI+2Jq5wcZ4ZKPWoSx
RNhLmCgr4S2Fl9pmW5/WiNH/VmokkW7liEt6h/PyA6epMV/Zqs9a59jVT7vAKZ2yfJA71lIyJwba
9qva2uVeWr5d+dDmUt75nUuAqkWVDCr1j+Y77S49ykOe1rj0UW4sIh5VN3hoMHib5kpcSco1RtC8
+v3tkmerY+jLWCwSLjn7ZNifSkiOyAVoOPwjcdqIUHmC8MqSfPEN/fydZyshbJZB70wuSl+zXsIQ
IGIammd4w6Fj0Zxes/pmSJ+QB2nS3ZjtdWR8xGQbT5b4KFWED7+Obtr8yssvEPQJ0181AOJNX1T5
cZAfVfVdKHe96M74BdsaHq6pwS+4eQ1ZohiLz1ST0Emc3f5JPkWaP03p/fQpLdtfSAKkbWab3dry
oRb6J7osuBwOk+wKuldrh1rz+o+kWmdUae1WdxpHV2xtziA3UPmUcBVcsXKL9C3lUJrUa20zh29Y
FEF2FVQDeaUne729WTXdTWy4fu4kCq/qyku5gA3556862xSYhZCqbTQyxe4VPNqfYfxY4EfO8ZWC
wFicPpkwA1o+X4RQJRycN6c1xS8iwX8RMrm5ZnFXL2x3//GQz5bnk5RPnSWe0vuYLiSHctIOR2SF
uybat9NWbZ/EsLYteSXJ0V4SkBlOFHjMwGtqt307bU2UoIt0rUdrydyZCNzGfdBD6DYOXbdhTyxJ
6zh36HrlGpUbjq60NAzDGzjB18u466+toRd/jqmTEkSW1p/JcqUhDJMMmI+JEOnVwzBLauYKz+T2
b3W1uCrAvnQ9eV4yEfKA4f9ebX6s2UbdVFE8j9GW4yZnFsdSiS5zGztlf8sRcDkMiylaIzoSl6iP
rGmDs0uQqP/a4qLcX7ufSxUD+ef9nI0urZpSM0vF+ZPPKPFyagkHaCIKeR1zRLdHQaNPyB5Z0/tl
7DvS+qQc/j69XiCPQqb98UzOhlQl6GlWKfOQWkcrHkIFarT3DHU1aeEC9+xp3IE4J1hmFVVbDlVU
DSZtb+Y2tTwpc2gb46ZkA3Da0VZWhb1iDPTTqe8gsDX28Q1y2C2FcmHVxA/tSLVHu/KNmhc27vwC
Q7Ms0kGw2Z8tbXkmSbFhfv+C0fKwz9b04NFjOfpT99a8hS04M1vbKg6TyIFjRmseShB8/b0wLpX8
lUJWA4+mW+bgpMn/0RZFvDIO0Q1wF4UyiGhroTNWDzLTEG18qo9IwZWl1N9Y0atVOPlz8zJ0Nl3l
SXBHHc0ac5dtfKU35mEu3fW3Jt3e2vFDZzDh+HSbeLIbAn5QGSh3mBeapTa6wmPWUXqh1boQvqxg
KSQOMj+ZlvamRMxO3QsOH1C6Kw/v4jZWVlh3IGNIRLmcbbB0FdkUHyf7gnxL+86W+g21f7vubgQb
rbTyPxOBxqFLu0m94Pnvo+/SOVQGQggPTZP4m3k2+up8UkwzkOeVVrQ599CwmT+D2ZMqE+zigStl
i4+t3M5a2xcg2ETNtUdwabX/eQ9nxwzFMKp+DJX5KyzwXmdLdDNLWVqetA/NA/3qomb0bfVaCtGl
Ex+hhhKHLRVSgnTewwzhlQl5q6b3bNxrk6bSmhZWrj1V06aaJ4CBMnfgdkjI12n/kYsYKjwimJ1/
wcaef+L5hufnrZxtePrOl6xG1FM4OvvGVWoW043c7RpKYxbeiNEbtU0PUNikm5Qin5g5pVdnw4vf
8Y/ncbaDqJDxWVrJTZAohPJpWorZalCWlrEpvHTc+eahWOtwhRY+qvKoXBn58spovHYH8///Y33I
e8NPdF9L76HrI/QM95m6yTH5icpi5qJTA8CCo61aXMLetbX9gpuOiVhVZ/6zrhvad+Hyx8WHrAzT
YhaW6Xv8HGvaObbmCvsZlvovfMQXBz0UU0I9kbRSLv7nT40n2apLPZuXXqTEYFvfptVMfqT+62BK
ovl2+N/9wh/XPHu8Up81iahwTYYY7aQFFkHP8MB3sYFyraN1BdV6eW77cb2zyaUwSinPK5SC6bpc
CwuMfL9VYp/X8hHEN4heZ3pSn9WMFuYKrfjfx9IFsxev88fFz2cVTSNhzEIgabV2ui44QjTFrmho
7BS/LVuniCFvTOETerPMWbR3hWjNJiyigikvZGjJxqYf1yK7Y2afbFjiEHL+focXH8/cqLDo9RmU
es4ej2E2k54HJqrZFF7aDg0r65fv5U6Lt4HU88YBQx2ZawEij5elD3KxutqtuFD+k3/ew9lTSjJ5
OhmRwanhMC0zdGLZMkZqbjeu9Ukd7uTWIBU58JHbrCQbpIzZzL64roi6uBX7eSNn62AfSKEfN9wI
EmJLB7K9GZ0m22AYsjNvDJef+iLSfunqd1QAks5rb+PiSePHDZynALZKlJhVBoezoBemAxHXkS1s
hfw2IXxkk6k3Je4mSGKJba4TDuLtE7ZWS+U0uFJ3BSQQ0lKt7n9RX//5fs73VnFa6WigrHlt7CRP
Y8/cb/LAyVJvVFe4tixtk/AhoRHrkscMQzP9PUD0S8r9PsCtTWZdG7WXJq6fz2ne4/+YJttWnBQ5
ZNSma7SErykAKBwf4O47J3uoFwP2mdKdfv39W7lATzX+8RyUf141T1SpCEuuitGjntWc3zXR4KCs
hn4VhauWqi3pWa3TElN/Y2ynHfbW0HBJIo5tiVyO0JaW9TFBx4ZeYDmLtim2T9nedxT1bWC348gI
zPItCsLmF+V2Q1lGDXEDKxGpWbDE+Il15fokIF9a8hQLJoCuzEqq8yNRk6JR6H0aATq6yzm+QXoI
jwOq/oKz99byAdRaNdkCOnGkAXuxijY8sgIkqOxEZFJoh8UtlpJkvDZ5axdf9I87O1stQl02ai2k
FF1+Jpi9EUXoySrod425Lbtth3dxtLENTcskvC3EidC59xNBIz16YFnZiPl8EiiqG195jaf7EzTL
7DntXkip752iOvbIP3SkKqRwTHzyYvXUQfpPyZHJjwXiyyc/30bgP9oXlVdH6V1Htpq0d1W4FyM7
STeG7uKzTt/IvQtWM58sFBdKett+h0eAIViqMQpQtvkY8xYQynpbSVaWtBmKgxGvMJHn5k2/kdO3
xHAH9pq4Tm+JFtat/etU3pj1WsZjklGK9fAFo1S1vGzciuSNwUl/ZCOMhT5ewegtNAdm5oxtFuau
UvcV6TvT2LXWgzludGHdU+SD5U8/zAuTteSKqzL2TO0R2xjS04TGGKgwL613OOYsMuko/SJtFZ1A
Qu1zIOYah5GqriMCioKHPKETUz+pKNaMLXLi4R7KE3kmjM7xGPovWvmVu9W0yx9jvJXV/d+/wssr
1o8hcbZimWPE7jNisLYv5DCRj0tvn1O7cZdZ5CTIyxbiCqFTzD5XLjx/3uf7459fydkyZSZD0JUp
XSrZk2kh2nzHR+td/QTSz2cAHDv0rlzx2ug/W4+mOkokaeCnVphYXnyCh+LlqVgK7zNArQXTvuDV
Clc2LRcr0z9+p3ZWmU67QamgO847tFlinzoC9VYP2AF1z/YxfrwWrnRJTSkj3yT7W8EQb3yfD3/M
5nI66hFJe9k9A6ujB1o4de2koRdbq064Ccio3oasKoi3+g1J6no4l4gEzGeIRBik6OlJCU8cJFmx
5YZttIjNF8zXKM6V1LPEA8W4f9E9vfxy/nPX3ye7H3d9GodAl8RZ6SHNGG9wMT2uA9y2EeU2ySWN
NVt02AmvvZ5r1z2rdDRokdMymLUTmJ3lxfhweiy8yKvR4TD6Fbf/N4lrF8+pP97ROac9aP1GzJRy
FgGgQkTUQsopEsc1ASAxyggBddXiexuvrkx6RF/1pwQ34Bm7yv/qm7AUy5Qp3v0RvaAkdd41PRJk
GsWoJx+o2N1ndjH3/qj7gOBdWA7ex79f9ZI+gyH636vK/1z62SNX6hD+v6v6AKyfcL5qvGhs7csC
+QitWQ7K/nryRGChgENLr4dAW97hiybn4vXqXvHyov3fWzrbjfRhKaeKieoBq67QuMSNNG+j5lns
AjV3otdF2DLkFQchm5SCOuhtop/THeTV5KWAsgUBBCVruRRgD9h/f1yXRPuyKkJLIsNc4Tx7NnHV
bTAkWUgbXZurbOV6DgPSj9MNNILVzCScnqrlaRt9XLnsfF49n6F/XPZ85tJSTcyLhMum65EDpQt3
ZKR3T9q4Y9EoIQMXi5X2ek1I8Z3G9ud12YuIlJAYkmdLEvWzLAv8748DHruBVK44yJMrjyss7nV6
iAlqq52+o4QKGeYXyeyoUtXRrijnZOSHRMJCw+HrWP1TO++v0KHi7wkVrzkRuRDd6fJR63aj7GX1
Jgs95IdaxSxHVuE2QpV5uo2Sg54+4H656nE0/phuTBVJoknyo4w2QT8XAyRdY5l+VCX/WQ2i6FdB
fSwZ3Ek7FFAyGGSyDd+nlN1uWCsGFivf7n63uqfRSaSqGrtqjIAEMRoJLitdWsrBpu6/SNFCAoxz
tXSk4YvAOy/P4pUACaCq3jk1e0lDHVLVbwidt9sWovzpNU1f5eDQTfQiboLSWA3ZBudcpmwScOIy
24537RA8Wfc92+uv1F8Mkx32L5X6gOvuVu4crGBM0enzqaRt40MKArVKQHb8jgcqU5/Iy5YqZnBH
V/GOupO+nMqtrmGq1n/lI/Sm0Eu5IiEZ0yJ6wcJsV+oK1EB3wKKD++LEvzqOj7H62uM7zcd3g8+s
03RXayinRrbfPEBcHbH+WwZmQC9hPRfvyImVy01NOSBH7lNBv0niQ63eTMHKirf9aSP1r12zTa0n
FQzIVHSLof/ts995TYanWNUWefrhBJVrDr9TkxRaB/xVJmwpamQfM2ARoeOHftN9lMlNox3awS0R
cDA2Mewidy0c4XUiY4TyeOwRZRS+jTTp3tDds63XRdv6Ff4mafbKFKH9ceifxxUhBqrIX3g3zr4Z
qdebJAlU/PIbtOVWejBCPgjrRRHeteCjxthcT8zk9crvid9cDy6B8rp/I4zknlGhcARb79ZBeTso
0mJsb2J/qzXHRPus/We23I6fPopGA7pziZC8vDsh3sEHK/sxyVR3IOSycdlCIEIMHSmPU/rUxa9i
se5EB4ZleBXLdPXXnu0dc1zlVpiICUfonqAZIzjmVrRIcyiG3FLWE/J4O7WrKFg2WOrY7ut3uEPl
bMNE3ryHDyOzOu6GXbDKlwAgiK/Y56eFMa2T1h0YdCLHF59eTTA9VyoTio2Ao+o2ouYyKmtzO0qr
iY+GLkiJvc/tAHeEClP//I7/PgnLl1+sNQdUSCpF/bOiYl+Yw+D7/TxhGC9i6sb+urLEBeQHeDAM
0nhLZprqwdIWiEIkxxw1LBLyk13cX0eZfhdM/zE1fw+z/97N2QEygmPaySbQV/QwzLRO6SNuUea7
+ggKV5nP7Hm5USEUOEqw90kfQBHqf5gakLjyXfJ36Mw42l5dIS9Nq4qkIAAxNXa9553yvCKIKx0E
nhLSeKrZnmAugD/VH70d0W+alkjzU3dY6dOV9/Pn2swT+XnlsyeiKBIt0NZMWCSZHU0coDmMnnVa
uXW+QlSDSJj6VjnditIHboyrK8o81M/fyM/rn3341YjORBGM5L5wp6W2lN+7W2oc98ksrnAM1PhO
YMdudN+tNOfvQ/PPg8bZTz/7CvW4tKrc56cT/Ti1m8DA+HwrcHLOqXb3KVJgiQlDRHYB5MB6rOZM
dJSi61N/i8UW/HayEoE+tS9ShPNZvq27jwzbqLRPortsetbsiQyrWXL29/tmtb3wzHC4kb+so8eT
zzcYFgNJ69o0vj/dKgvkWoY3Bnd6GL5YPjWHPXiSX6BuQuJ2SH6opUXyxWxRnpbmG6YPUCksK6dm
13/m0g6Ar6YDL202png7DltRes2tA/UNUaqXdfXQkZBY4f1sONMfs3aHEYEpSSSPvrZD4dYoVxzB
xv4oDnto3jmrtT6sk/RIV7M1FjWjOeb+ZvIz/x7U/dnoWxEni5ADathw06VuiYvBUV5kmyV9L0DA
2SaP7UDE3gKuyHO2YmYkSY2/EwX3Psftcr530g+wNBPkomfjBkEvSEdLXlSyp8jzANZJgSZxsMPr
4SosyeVyZGm0lihtU9hj5hxar+AoGR+0OaJU+Ko6whomAnOBF8HIcbGCdArVXRBJDuwoncCpalEw
JIl+n/+5c0pcSXaD6bblD0NzFJExcdr4sCpDMEYaDKyvvlyLOJLQskAMI+jo9hCX6x5ZoowGLdWp
RYERAtMODvzB6JdVcVcFv7vY62LYV44Gx7De1jGspDV3QIdNAazzwEMlNa9m+zpiyt22s07MLlFt
ferhPLnjNZcwjX0JGyyw5rY6FAegura+N8ngfMKawQSjMLCPiJZQzPr2nBwqd8vgS9F3pb7rQF76
J2fsVySmhDqWKy+Ut6O8hZVjKfdCsEruaXTd4ceRJbufownn1kRLFZA8RQJIT+vyhlMnpShHv+uM
jU7wa2JDStTVdSN+NrJbs5+wdgYHVJdOOTJ/x7SFDiCVndrVlhKUAzGzdOJxxR/PChhzOMFx09C/
lxbto3XUyPDY4nJHhYEA9Hf6doKeE7s06tvXSFtjPaUhKIWr06p7FnYVJ1RbWed71CMYumz2q0Cy
tnzMc5OJECpihpfmaeYWmTfBUx1scjtzkDbAUDndCks2UGECs23BFStzoYqfSKmaAwipVeUOW4R5
JW1wEA/5/pu8YqzvFRfcJQD9/iWmRXNaqc/mFrg+0d57hRyS3wmC0JH4j1HZUpsuOYOpLft3ddvf
Wl/4wE6cIj0Eig/VUV41q3EpfGr3wm5YVfelR8Rh6RXLYS1Oy55NwTJZQzWk0gjwFzNLuhrbJfUn
Xi29a7wBO2EZ/k5/lxt5WX6dMOKGG+Xo3yUHMmzHN4CiWrI2e+6mWPrpDqHYLPmZ3f/iaSuSM6Ha
BSb4eEdpEYgJVEKan8XGfyKM0RaPPiTem2aduwmaSu6ccwgfFJ3rNUSuWz5zXGY7iz+somsSedRg
Qjtc4fJz5LvUK73Ra9a6RQtjNRGeKt0CxH4riZuchUpciPNCfiC1lNYc2Uv5e/su4bqEbxC+tbd8
6o78Er6D274ZVxVz9laiC/MIR+se00iy1p3K853PERE9753i5aZ3azdYB17/wb0EsyEswV3KYUVb
zEeto1qtiPtzrdFW8qfE36VQhk1AA331McOwJ9ihO99pHnFWr+OvpvXGzMMVT8YWoo0ATYc0Yxpx
Iem49dlOwWurFt+p89R85XqFHkwEL1+QeZwdibhYWrlTfYb5lkI66IsBDeVT9wAnoNad4LP0Uk+4
kon2Z1OJVc8wJVkmcw6b//lOe8QZWBRSGyOvANvRb8RHBSUjtcQDVj+VgoWw53Sshm591/1CqPIh
+g7tE77CPVGpV9ayb43p+fL/827O1uB6Ssd8Cpr4npVpIuEKRSd4uAdyPs1HNGaU4sfWZVuo/lYr
CB5IUeGfQEXEBUa8bwgPovo+taXL6CElaCxwELutO+vKU/uzzHz21M5KGOySgHcVPDUlwETmEByr
b3JlUU3eIC9nkjApcYgtWe4ZP4onPl+TQnx3Xf7ypM4DFkCfdIE88qRqAlg8IDL3cL4dUgkZIsl7
+Zm2jvJqPLSc+p3J6X+p45qGSMZHDiPVBpSMPkvfgT6M3eIFHFBd2WS44x7CJCmzFwcO4pw+WI6Z
kDUHL/WVV/3/eYSmhBp0rgPpZ48wrnxf7uoi5iQAAu2L/B/oZbc92P7whoaJ3b8xw9jx5tqT+9P3
/v3u/nNh46yCLaRRMGRaFrPFBRRoLrq9tBVc1VFuqdJBSqltf3JO2bWd9aWdrUGM6v/9vcZZZTbr
lar0m3zepSXvMwFA2xUbaVV5AK9vip3yddqxa2j3wqt89/cd4sVD189Ly/+sT0aqNOayzKPOd8V7
ftR2fDwJjMaD/1qutNv4rnuwfsdu9xzfqtvo81/gty5uUX/8eOWfd6CGk5SWE88cTAXBY7dzT43C
2wKJB15l8zjdMVuyPYVRQ/SCVS3YjeyFKw1Dff6df34z/30F87HrR1Ge3ESxUAhtYMhNyypnV7al
EjikG4Ve7eBkwDuljXha+e/BNzCPqc46dh+USpDAjkdtPX6SnCaiPFJm2ga44qTeFl/WYVzn5hu7
yWQE67maf9GwYFIyHrU3NjYSbiEc7im9CzDERI6XyBZar6VWwba3Gp8bk5lqy4cX5Utmenho6Vu3
vXaqvHjA+TkMzs7eIl6Zqc4ZgXOsUPlr1rAFoBVOD8Pb6bH7Xe1l6h/xguTOpnELZSdguoX/89Lv
wzdtre8HkjkO4yuPA36BXHr5znDEq4hh9dLh9+dtnh1BO8MMTxOw9m+3o/hEfnd5RC9Oa+FWPtnB
k9g7Fg4a0pHjvXLMdybxrPNr+a73p65awGmaQ8YrVgjyofHxIUcrFj0ddU7NEVHFtsyk+aW3bqW7
cJLU1b+IN7o01kwV+DCmFINUzrOHPQYnIzhpZfT9K+Y4eOmZfS+mqNzN982V9ehP1Tdz2qyStmD2
GCKX/efIzhrJJPyTI2C8psA8tQzPRfXufxUGVpGcdHFQlifqwlDsV6mwA0NMxLRQL0UH6AJJ5/Pm
3yT1bI7TlhBy+I4WO1QayWefx36r2cBz1GlXcOQFuFu6ADTywmaTf216vjhZ/fwpZ69fL//fT5m4
NAZ+vp9l/9Ae/CerWHR3xkdIMfz5dBi/2LFrhTd1u5iNtxgsrsyaF9/gj2d6VoooBrNPooZn2i9V
QIpUaF0VlXfixKCENE8XVqfoiUZ93yz93gO/qRVLLToOzTYDNTsD9frXv9/Sn83Xs9d8tj3Kyyo0
lZxbyl9oyPf24BE7aqfbiQg2W9qH7jVB3sUK2c+3cbZK+4E8KELHFcfliPKBTSwsHwLyOBRDBAFl
UrsRVDS29Q7OH5tMG6z4BJ7YSo8K4iAMV+NG/pSj//MhnK/f+KAbQz5xS3O1VO4BejpsWQM3ZpsD
otUEeBsf9GBdcEQdf+n9q6reFCcvKtg2skNqYCh/TOSJzjrGDDASbvcHSVjXp5dI2EbFWgk2xvCg
lcKi5GTejb8nDejx1QC0P5umZ7/jbEOgZFVdnSR+x2QBunN4vAmGAqJUwWDS7oEHoD6Ak0uKA9EP
pNct5lM3yV1u8vz3YXX5kzNEjcFOUVY+L8rGRQ5xtvh+ogOBBG52Yj3bYPuPhrUJiHsriF6FsMuV
Urf2EEaqXpavK2FLsERhLv9+NxdLkOaPuzmbAIY4bKwk5W7SdY3z4n1yiGdQCgfsLhr8DYvpxn+e
T9Snq9XHS9sU5K6U0jTT1LTzPakWifKoSck8tAZXgufSurFEcCVRkOPJkZLNEHh4X+Y0j7kazVYm
7A6leqUS+acwdB4Z/72N8xFuhPlotsH3+xCBQ3AcXiaEDE1IwnITxO/SKF0ZPC9FfHuGWrBvt+zk
l4b6Hwb44LVUjSTgyB5A66vz86Xl+efNnQ1bUCCN3sk8o8Ztd5TLVPMFJdig3fQcqxG4EVfwGsqv
5pyHNM8FqR33ayN2QmIZ/QeqPf9CbXFpb/3znuap/MfGro0SpRYF7ikEKxCjSsWaHKwtyQ2CTSIs
aRclUJhyilBFsUFBAqi4AFLg/X3kKvPIPN9f/ryNs11u1wRZXoPD5tEY8S4wtyZO2EVW3oX5S5Xf
dcPDCRil+uaPx/R0V/bQsZeicAghRkX7WcMdU6TRE4Rjq7pyTOJuom3qs5+8jSM2hxX0BDdkG7m8
KheY9wd/3DmqcqIS6DcY50LfRu67MtGECHyx8qkts9te2EiyA97KxmdP+B2cfMckMYBq4DLwOv43
Uc2LtrAnJHbX4QMXn+SP+zlb6DLoG1qThvOTRHLIgR+zPzALpxYXPnHqNkYzP7PBt31b3K1rZ9OL
Y/zH5c9WvSDO8xYVfjQb/dlJ5YSGYXCm+wH/ku4a9bzm+ZqX/U+jC1+9Rb+TEWSgYPte/H8M4lQq
/c7KjegeZgcFa87quAq2+bCshN+YGz6F1DGo736lG3Ib/GbbofNLg/W1nJY/AzLP7mN+OD/uI69H
hgOR2aCdm/ec6hrfjS2uVerC38mc1BxpKV4x1F5cDX/++rMdbNSfplnQE3E4yd71ZhmOy1mx2LQH
GFDqEpw8vcyIajBYrzm0uaL+N9gU6f/+Df/J5jj79WerT68HQSO13Me8uyDoNrQRXwyD2+LzjtqD
KN8X5lOAQqAyvV5b5pwnXJ1b5BtIRK/pKXtXb23ixfEWU1w7e/pTYRVeCxuX/qetc/bN8sDQk5hk
GsvS+XiZolyIxzHlhNFva2OtjMtwDfbNuocJ2nyRbhpo2w4SrbAIdyZ4NIxTOcjrChGUSI8k5dPi
cGRG6zpwx6NxrMNVuI++/GityL9RT+WAtWB5ifuTtoBZb+6L97Z1+cN1ddkVN5FpZ2yL45nVW7Nr
WRXiQn3T6pVq0MEJSzs+LVEmZtLtkH4VXDAU3vwTQIjjxMHSRMKeWPeasY6JEJggjAXkLA/p76R7
TCYsv2j8jJVYPMVh50iT+WZJT0LxoEm7oKRYLL5K1ToNH4P0N8mmszWPVmQK8ab9rYfPavJVS7/L
1G7lX7DovNrfmJknZyHaZDd9UY4BZgJyh+KH4D07HXg4xZdf2hKHW2Gb7uLa6b7QzyXoKu9bUk7A
jJmHE1iwaj0v/GhoIYIBI3G7W1MHLKfiuPY3UavQZX9JJKK8FigrMmuOzbXD6chV/VuF8F2cwKcD
7ygQtIVQvfgVeCNjLcbPHX1NUn3TSF0UClSIDhQkZ/M2f9UgVXXNzmzwPwtIe8nT+1KKfWjC03gU
p31Pkoh500kPmnkYORFNR7neckin49IBv7crdm1INVFAEsMgWtlSge8wGWtzU5J8RN3Bru+Tkvhk
36mc9IZ8k67cWxTiu3Xj+KvMOz2K44IcxoplgFANyr7r6SvAYEB9uNwKdMUpvFcujfAbajip5XS5
bVmu7nBIZNLQ11Ba2ETSue2OrSvfC2+nY0HYwgoxu0tA6b28eB+WQKyhUidAfyU0PHcKW2EW7qm+
q5ygXuXaotpJOriBmAChgp25C/Lr9AIAjmp9HkOd9nR+AVQ2UprQSh/kh0bc9hsyTzglkVSQOhZj
c6nfQ9EFZgGw7yE6Wl/9DVt87at8Sp+qFw43acG7AaNo405Viid9Jx8xLeBUWEwrda2R/jRWN6S1
57fqB6c9MGzpMmnWtfCMv/P02XyOIxrTd05FjDx2jLXdvJq46fObAM5hhE5/ETudNz9Jyj+06+KY
VKHpTtVX1K9zy9FbO0OQTUsg9Y8QOUii7h7NQ/Zg3PaLcWG1i37Fsyq/eld2gHTeAw9NF69MTgUZ
Nnx0WGvz17q5G32mLAeKMEnz/bQKWC0Jo2EOA5n9On7oR6Yweg9W+641u8FahNKtVVYrS6BBMZQk
axFtip8SfEu94t7T8GD1b3PpANjyOhlfGs3OP6Sbie1IQuz26dhUSAXZ8Bj1buL8ED0nxC7AML/1
pV1lgBpftPR9XjVzOZG+eTPK41rrHtP3onUzupTWzVCvATdG8ZsQPcMJR5/D1U1pMYCSaVyqUowq
3naqLRtokfVLQlvoibavVDgKDYlmLvWUJzqs60FyRBo+Mhp7Gxo2NZ/xtCCyJovfgMUvGkl80HmS
YfkZTitU7wYMJsFleRMx+hI40r2nKUMeZREViGXxUn6BhRYVOzWc9ilpnPCOql6Tv6aa4SYm4X+3
+o4OmbkTD/WXhCtv3OqO4YE2XwYP2D0sEnl5wjBMye4JYJOM+bakAVu/AHuURE9pdnw6JyChDS7f
5tOw7O50ZKz4bDbu5io9nyUlLN7XaADUQ/i07CTw3+QZvpKtVIxLvd33pWcGn4Fyg7Md7J3hiqO4
ClkBRmp7Amm1EHKS2zJfi8p9BPj/NtgL7xm6QmZtQm3F7I7iH40nMpGq2Mnx1QokWfUu8JwIn4CG
VHP87HmSQjOsJiBooOxgN9KBxCbgprRh+Ku90eJ2H/g0F9SjAnUSA1ukPFvKQRw9ISfaZN+br0FE
Bg+K7JrTlenPfJHU1SwS/ZRnndV1uDUHbOA+6rt1FXsWK1FCAFHO1N0/ydmdot8Kotuqe0O/ZYiJ
w4bYo4iAFwiZld8fjZ6JaPqgS0P2CALXwjnFjobnh59p+mxeOpaPezVHNAksAvoOHwcdRjO60aNj
o4LToJeiPsflMwxLvfFtWZnfN1mEXjd6PEGl/zX06yiUcZh0jt4QHbYP6ThK0wcGdqialEnAiZWl
K75a3W8zB5GFTa9b8t+aHY0YT+YJs16SZxTb4jSjLNlk96SmaZti3OT0hvlzTji26F+Fy46HbW1j
c8kzadUDdVojW8eSXTbbqWN/uEqT2/RZXCu3Qu8wBRfWFy+uMdy4O+q//N6uKODVdjGAZlpA0SMo
q4i2XesY9ZbZsYwO5Hmxr5FUKKd7ftqg3Ndk4qRz3ssLj8s8vfjR1hTWVfTJ0cX3V/G4I/Nw5FnQ
qoRgK6x0y3LS7lj1ez7wGEgDSDXodKWXoR5wU/zR5WKIHQz+gbTMVId/XeiWSnTo+lUlkKTryLpr
yjedvtOMhyr5mIpNzUPNqCGZt22e24F2w0/nu0hPc9N0DLDoo81DXYK449Xn1EfwQQWebLBRkJ7i
Jzk+tvFBy14k8W5st9LkmL/SZ/+XqTr4qniDPv85jV1tXak3RvzgF+/D7P/M+41BJHXDQjA05Ddo
95ZeQ5WXjyqFZQs9an9U+huE9osIU0HjDdMmFHcw2ZMQdnv+EuSGXUzeRPhJyrnYbK0V2dR6fTTU
XR96mfpqltsGoKnQe71007YrBYZmApJlMYbeqLgC/h1rmXQOmFGmzjzF6mf7pHYIm0ZgNaJVBQdW
zxs7Y5LTwn3QEHZmoiwJYbd0tkD1VJpNQXqzMJWnRDr2wYss3iQlcrp2fRIeQ8hPLEjAZBWbvxNp
XSENEhyjc9pxZYSrKVyNwzr4P6Sd13LjWtKlnwgR8OaWhKEVJcrrBiFTgjeEB57+/1AzMV1iMYoz
PRcdcfqYwibM3pkrl9H3GAAgnbJV347gYejLQEdtFj+ow+5EDBBIVbYo2C0k/3hK7uhNTlgcB9ar
RNJYSwjAshk903QJJJ6Eo86rlyY3orCdxk0LU4RwIontDnlO+aYGNxw/sz4P4kAXbppTu57jlvrk
IdfsuHrMw9WJqLihT4nzWlU4xmC9I/hHCaY/iwyDX2b7TYiRVj7Oy20S7JahuHiCMDNGcv6F5TC9
lB0uAvFBZpk1JjQnesqEBFECjvzuy6IuDsqNNXhGTBTlZ5Gv6/GoaEv1BK64qCHhNDFS/2UpY+CM
11V3lzaUkNuqzdyyvzuJH6Xp1B9SdwfDw8iPE11KRT0BoS13hZwR/05nY5HJw4O+lwS5Ax+D8oiZ
o77hX5YaW+eg/IA4PH7MyKO2jwCcqGCqfqHCLBYfY4H5EdUX4kHoyvJzkq/UbD0GGjvbrwZLEIE0
t3DfDxA/4m0Yz7lJkJt3IFVlsBoLArK/BmMkNnAR9yuuMfWLRq893vFobOxTjkyh++pI0/BLLzyh
dGd3bAsb3J//RGG7VW+N7JgUmzj2UmMXt5SPmDNQccGFS+4yZaXpu1PzLexSdGVBvR2Nu8oqNgZK
kHiZARRFt2kAEcuRu6dT+tKlH9lkW+ynqCH90gFJV9gjFMmpzKeqw2j7A5zRVHu3UW0dUzHM5PuF
LDpa+yDsoCpl7Jah9WQei+moE8tqOGr3NLVYlkX4cN9E8kx8LqG0MDdqJFdpbK1bd6otGzQfPekc
bFSE4LE5xk7CWimOLLpr1H+YRGM7HmV7o3zEUlMZvKpwY2xPb+L6YBlPZbfKihXzQt6MEefZ+qDE
fFMl+Dgnrb8tTl508kS4E8QQjHYfHU6l4zOsEo3XVllPgxebDiO1onXH8j5VbtBJplw+M01bExkC
aoJiN8SKn05QTpSDyksjwj1s4htk0CzazxaaRvjsV5OxiZK9lOEHKScvQUp+HBDlih554Pey+TK/
q7Zy/S3H+393zcqFWQneHNQAIviR+tcwv2ka9kLxN2aAWTO5Z2ta9WXlY42+U4j01du9qcgOZBhC
MYkChISNRA7ES6Fd5iV1cMJsDQjXdq16snJozKewfCzJfwT7uoLuqBfAJUKJFRVF2ewqdA53S6eq
jipTiu474B1SgvXxwK3BvEmqN/TCTBRWZMbNILfvmIQ2N8TZ2EW4HJI3Cz8Y/3NwJwyISaaf56cW
3uQQykVYehVb7a0pPmmh68VUL+pRtwhcXhvWTWZgQ48FcUvzakO1ikuyQd26+/r3g7g0r5l/kqWJ
ko7xoHqGXOVqBqzNVe6VQ+tgESmQUZk5Ah7fKIiXAq61C7mH0Up2zpbyQrWnZIVcXnepkaLXYEKK
euV2X0J2LNyDgBVVQr5xkfmJJwWiINaDnEf3eInDVC9z/HIBuDLQT6SRiQO8QrDqzP+rTDt5IPl6
WRwCcOMrt+YC9dzCBMgwcLPGgUw/A64FKZKVuMii+8SwNQFrdUxN03RXNK4fLcmPTOND1HiJsBdK
6HnGba640MZUJALjVfrOpSHHj8WcIdYdXvtVq7OY+XSYbaA51Ano6sA5l41F8t4Gmy01BN8MoI6R
S5mt/307fg8RzuEjxdBw8URWiXL9bLyZRWWHYprHwgryLZmKU0mHGRDF+BIOxHTNXo1UcQoVGLOG
ruRvtU8JRfZInApjEY8CFxIeagK1Ohj6A0dY/MhX4OXEm5Ha2h6obN8CRsyxg/5uiz/pCw6Yd5qx
C/MjemCfHX3Z6Suze0KiopDJBkdXWaEqhitqMfRZqPqdRPyMqnkJVoOdF1T7AAzYwcYT7LziPKbP
s7XI/vetuYTEWoqJpE+WRGx3fs/L/kBAs0Lou9Ti4RDYIu4xCkYF7eQlL6kdVTYRDYQIjXbQswRq
Hw40ai5K8ivLkC/tU38u4+wdGVhhXs8vbAzjvp2xThApdFMEMC04KsPARihGJDkmQCCinwoJ6VgD
LwKsaATnhCksvEGmLcYXE49/36Hfgs7zl0eHN2iiTZDNvxyMh0qUGAMF0b0AekHWjZuZWyO0q2Db
49DfbCa8aW1Rvy3yYylt1OE5Ge9HZpffpGDApgz81/ramvQLQyDrzzWpP/eZoql7C696tAGj0yQu
MbqVXTxRq5P1gm1p8ar579JXZZADuinCfTEdBLjmDTFheJctT8Fez78DEbr8UhycXGXYfZtVLveu
Z6OgAOpE1HtEa4FKd8oqoUmKb/Xc1ftNhGrRZFtZycKdCnJEWq8h3ObmdhaK9Y9KTcu8SyoKsm31
jlBac5D4U3Fo9lDdEuulAFHCMKfDhab7//yksMdl69UM0VBIFT87EGIttCbTsor7HO6yJwSQ1LE0
T5zgDdNi+K1muvS/8Hk1bUHdZuvsS4XqjKMbHXraOf9ezIVd78dizgeb4ZQXRaWxmNq/hUmfO4FO
nHlJka6THLxtBpvkGTxEVhaDZe2qlbSp/DXm+nn9syNAi6bsFIZGcU/RAbadGsc+OPg18Xt8X0FZ
7JViuJdNwWHqMsHBJs9UfuyMOwFq903iFKdZH+hDUqaXoHetwRLCyIXkddScdu+vF5+Qj2E0Pyk3
cH1xQg7fLXDP5LGcQ8C87KtnWjw3Bact6biJbxvBRuy+KTLLE3pwy+3vo1cUNj2uDipOUuVb+6CH
dv49B77hF5HtFdohlVY+F0hUHX/lGfvACFM4I9auYioC63xYz+Itm3zWqyOq+RP6+dlz/2aRiSKq
KPHPycJiQIhvRjNwbwTlUgcet6UFseUoiNvZA8AiW5Bibn89VPHCXvjzyucDwRLuSzLMb45jxbS5
w3NsHRKCAOZ0U+OhcxPlYXSGem9ZBAjjeemMaQfH8HvQ9wLuGafqLk05SnrCcLxr5g/6tfty9pFN
KbZcYhCW96gxW4Aef09ZeXon91DqvFFa6eFdH72g2dMA8Z76dB3iYboyqZKjTXuaGBvcZG/+Gh3L
dmYF9gtljpDlQLWlI5oS5B3hwifsnQ1mEXiVUz7B3Mfe27rN36pkGyDQwogSHoCiAZdv5PwuBWzx
UUZEhIkDIsJ1CW2Gpu264DgOrufBXvyyLFNnFqXNqvOzIi9uhEyT47i8Z0hNiTmtW2ie32iD4lfa
0sBwjWdokUiTnRYP6sA2LGJLcLsCoSA/pf5tkoGl4Y5O2EQOaAA+L/pnUu+1r3/vQZffpD9Wejbg
K/MmSkv590oJneqaTS1vEKqEX8kKwd/WYnDypoxOnNmQ5nppMW2kjbHRfp1ca0Ofsgp35OBcWdPF
9+ePNZ3VYlVUD6E5sKbuRYTfguIPj6DKRhc1bzuxnXiTFwIsxxvxc/r2X2g0Vtyg8A3sQro1rvBk
/3ZVR3WI++n/eZhnHxtDRzUvSpZDdyxUM8igP1Kzn5JVRs7juGjWvVc/6q/GsQANXYSHZqvvuoqM
Ujy1t8xDMKGXyXYl9uHKmPg3S/p8B9JEehiR8wyb1rP3rK4nv0/mOzVWbuNauxFJzcOddl+C+Ha8
Z9v6PdNdHU/K3bjPY7e6Jz0dOrmx6B+tzmWWzQAAfK1EYfBQD0v+XsEX4lodsDD5VOoh/8i3srWX
xadO3Cj1TdQvk12vOur9+DWo+5kFgPEt2i5aJ6dFK0HKfPSqkhs29Hey/H4i7Ap+dU3IVNMDcdgN
jGCQtU8k/4iHrzH0tL+rRE3BpG9W/5kYtf1WB/5RrBZWawhZl5X3IrE8GPFP1YPK2AfEMW/2fsTT
KtfaadMkkPuxwdpqnEKmF7/HUOCobR4VRPUkNAckFFeUckxFXWTv+U5GcEPalnbffeFdhIqPURY5
C9gqLihAg502brLpaeLFBJnaaCCFYMg11dPYNRhYbS0wiqX/0SPrt//9ufztxMb7+cdPts4Y/Jnf
47qf8JPpzmnbBzvBYpbDD8DB9nfj1ykg7dZTXX/L1LNeMqK9hiFcXcJZJTGosdXUSVrSPSUCPlh4
wTEjTe3hQ8IDfRH5WDGgEJJBYpaQZguQ5yuVnfJ3P/vzLpy1B0ZtGmXUJrzJzNnfkHnQvxXRstdd
rK700UvKXWLuNAKyjNmbUiocDLTpWxjckSa2z+4zYxM09/5WckhoJZU5WMrba2yS31nLf32wlAqQ
khF68Bc/q3JoC8LUnYpyFvRK9sjMPMdbyk2/RhjKm/JQ72tsnNXHPDlQWk/PNJjPZu5OR+3NBCwA
u0ChuCQmiar0w0puCoKsibXfFwDk/d7SlzANIldw//2KaZd2ZLIjfztb6LOZzNmyNVVPjZHklcqG
N8H50Mi2Mbpl6mqqk+D8EHrm+/iYHnovOEqf2M/WtjB+h0zNAZWBE1atTNTdMdBuw/vCMxubJroR
F8leXI9uuwOIxhzcCJ7x6Ek9bXofeuJ6PAFkjMMPKb7pMsHgCyqpgoX1tbZAuXRea5apKLIoEvKq
nZ041qlPLfz+y/sXLGEAZkZxljNMHIjMhOy+O0a0QTlWCpjoyPVC2UkLjA8frGFRvDDEbAkVhYVl
raMMKI/orUXxILva4/UY8YuvObw0iPQmiJZqna1UNaW+qtp+rvwQ6CPQRGH6qyIg+9H6wAY7Vx6N
ltdD+G6womNaMm/Qgoe9E0EscslUyh1xHUrvqn6dVc8Fc6kRdaeyKvSNqnr/fm1+IwPnb/tMwDdp
uCRAlbPjSRwEqxtqgNyZN98uc8sjE61lCg6GjsSTDfhRf1DeoE7g/3w3dpBEVpm/llc5ysMrG8SF
Jl3DtvM/izmrdGLLTKZWnsr7iGk2ZKpsKXyS+LVVnvFrexW/wm8amjkSlZQPzNzr9EDqH9GJ/812
/ec6zp6gZCTqkMZDea+1zBuW8gYlxjLZRHe4+3vslWvxZc4SQYH8X1FD55sAlIPbkIaH9Nn+U58y
I20qjeNxU61VxOIR+k9/S0LwTMLolvqn8M2ZtQVrbtP9tdP5ApT08/LzPvPH6ZyOSRyqicL2N870
Hz6poKJzcjAMZ+qrc2TQ+75G8FbibKOgVDnBkYFeYuTX3ob5UPz71fzPjTh7NRt5SP1Olagx3fhh
QizZoRBh6gxdY3fa5Pc4Qel2thbH++rGQA4N9HiNIPv79f/XGs7eyLDrwzjBwflesPa9uGwQLbii
sjGwLUTBILoq6cReqO6QWEEDXxa0AiM6qwcc37TpRswcRdgnx7HYmsHdnPsK+YU3Vz9KjZNH3ind
BswIsT2KoL11N0J7K1RL+T40iSPeGQS3PYzKjdUOu6B9PUE/GFG4sOOJB8AyDYZQcNDwh7PCB0tS
FqYYk+D8jrqBIafgxCS+wXTN41uLkVYPQyBUnyfKKZwVObfo1ITvyH+N8BZq5YHIevK+EyaVh65w
DOtlmt6F6UEgBelWuvZoL2+RpopBHt05iNzZB4Y3DkFIpl7ORsKDW63z11L7JWab/mb8NXy0/SLC
hmA5pghlHR3dz1snecoN7Bq4u7eKUxzYVZ8beIK/AVhGvcnzv/fFi1UAjaE54+8i7Pqzr1D10yiM
S1Yoey2U/i4+4lyrYp57ZLiFQ5K+nIBZh68Yrc2tcqwDR8e3THVhsiC3DnU3fxclu/sGcEaNzL5p
YoXkiiurdQwfu8qbCe8EpVtLsXe6tvb5qD9/af9c+9knnGDmKosdaw/XmI5Lyi7uljMXGaAeJrJe
2fAc+T+tp6jL8Ubbnvbmq3ZTz64MZLcyi1fuSFCSvJ4py7hiVje9BihlqKQhVJc2LtpXPvULDF4c
k7BW0ziGVOZqZ8WpnrZak5rqXJx2dof/HfGXcPDAEeAx8c0l4MI9ce1XVGi/Gad/3SlDlBRRh8D8
V7xlb1h1IylsdkFFeiTWd9WX9ox0Av1kz4jMBcG/Ota5oCPmx/5x0bNmVZaqcqxrfiyR4/kal6/E
ssPP37ooUsBIHXIi6EOWp+5mLYIhXqkUL8iJf17/rFKMcyEMa0n+feQXBK17BSEIWEx0rj9TGgPr
MaAGx4nBS/A1ktf//rKuXV4/64WMoa/EseDnQ13TgN7JcqENUUCZW7uUV0RI9OWrTCseqAcpe79y
9Yvfxn9u/vlMzSR/fjRznvjgtidU5a66pL/WgZcd8qIyVAPt0sK0E/rLN3l1yFM0gVSw/+oZMIBm
92O+KJ/LH5sgsEa9ptJhQEKhDkVl8oAmTkguW6RpsA3fhzdkzYIHqP/vW6DM5+b5S28pEgxsBsqm
cr61nTrCRYaxLjhXe2d8Kgw3N7xx8oZyVXEDxOBe53AAzLsdX4gvHmRoLUvomKBxfeedIlv7RYQo
didNcusrqxPSy9vKNTCmeMZfTfZnD7bqGhJvXVg1OQrgBRiAU6GcV9XJVNeDUja00HtiUfTi1uq3
UbBvtXLJPUyMRb2NyPaiV+NEGezqAXMjyDeJjc2NsVVzO1qZmd3SGnEAY5aEScaLMg+mmkN6yDAp
rJcnw4keFTVdShBfm2yf4VZYwj9FSrpWSQdXCCvMXoYP81VpbqbC9h8mj1wdSIVM2MRdYesfDTah
vrhQfqk7cybEyJGrjEAZtvpc3U31Ql81j2rk4pQSrYTsCXqf1OEUdJAeSTpPN/Whbh1ZtA2AX/E5
+wxesKcJN8JVLd+ldurH7TzbhBLDL05mSjvVjksQPO1T/R7wZsMElML/7YToyXTh68mvxWf7Uhsr
uFtmddewN3FmuLjWzdmR1BeIRmWSc24q1F2Rm8H2e/3363phBKODnczJjXP7J//+JX8UpIU/QWiM
quEo78GLqh0xVQtly+zlg8HdnpcSdYvbb68BJuQ1/fWdIC+kQiF/R1T/t5zhjwuHZVXofTB2xwrn
nTxwXkJzXUq3pyamvcZ5B/JpIr2pGUWylDz1ZHeLcNlGaa9ndoaNo8rzF0dcFMvvQr0z2wTUwLKb
9rn0P0XQ7gK7+TzTloH8Nlifhl851a1S+Q9K/iZi25aqvFTlNhqJDf6w0PFEFiE9XE3DLCo1Jbvo
mpXGf1WTr6NbdGZCtgxNmQj02tF1kq3Vgb3lttVeZcZl4UnZDNgG5ga0s+QoyYNb1wxEZPycamhL
mrSEocp02gACG8lmwmspsrZZ8yUX8JL1V316j/SHKXgkxLPQH0Q8EKbtWN2m6P2G8EPoXgT9V9an
GD758PNUfP9WeBKuJKH1YK+4Y5TeSdXdCBW4wWREp86Qsf3Umo2BhjucQtTct2O6NfzXXLRT7b2s
wzXSQV+B4efCTiHPURsd2NeCeTO7qlVLuHjC8EphYo0bmePLGcnq22WiXQ5LAwYMpKthWe/8xYin
N1RFB+MR0X+NDXgSbi3CUbhrUifEa/MUemHh6cM2Et4rYzsCH+DxcSsfOnKN/AVqj/jptDdcrPlX
mpfdFurTQHHiRi8zV0DH5QdTTc6wU/oGDHmCkn4rola4ydZ48Hnqx4B3g/k8NiacxdsIIq2U5K5a
Oxr5D41jQDLAJM6yT05jrhuy2CBXf4d7vnxMTobH+oQ84lHJMf8R4b0Uh+44vMvkFy/Zaff+B1bu
1Ena+6RsmKlraA/WHRBIejMNi+BrXn+wtPRFLjMxXky1WzI7HdnxoFjX+GY2G+rVangsiV3oFh3e
pxLp8CmDDwfDKJSQ5SMj+iB2rV/4ghqNK6X4hkJDczR529wJbzKyEeKMqo24yL3iObvHHaq8G75F
e/TxqL1pxRDFy6pvnBIqLH5fZKovDXPbyrbT+wt11WJoYD4374MDT73Auke4GXVH7NiskWFgCFXc
5oY9POFv2sDCOn3AXnwfRieFknOP2Dj7JXHpQ3dIv+Zsm26hHxSDdjHdNdkqRXaLEIuxZIsuLyUr
boXMk79s42Pgf07qXYuLYtGuZq3yNky2+HQilhk4lcfHHNO1nVU5EA5zgvx4puWWnyKcvuOUNB3w
abIZbOM9f2pmc6bumHY7AzV0ShlrM1WAWI0GsSUSE7Ow5lESSoZt5cyQJcaVt+HrdICO9cg2H4Uc
CkvOiO5dXHSP3CmN+C0H0oZuUpcvDEq1RaMJi2LahvD8sd4lyaPYczWGhk7iu4zeUIib6ER1GFu2
JO1FkjWQGUyMddHmYbWbrsTaFrOl0rhEMEG35QRqyAHEGI94ns6DcIuSR/QXYKsZpnFwwPARlKnB
k5eB2La34BbLhcf2Psxws4pqum5aXhYSPPDywy7AlBMat0fzqZhbKVr5wtKPjyKbg/EMa2DSbB64
bq1O3abhv/LXMcbXSFyyBgWpWwUuEeVV6lF/mQJQuI29CWFBKMCQrtAGaHjvmRtWn/GVdXwzcHd4
Tcif70SnYkh9OgAFNBOCoW3SrJIWGcZSIMsCY4jfzpc6+Y0zG3kT8xriJRq4CI0QXqif/HEG/n7J
DlXyySaFICOJVftKwxedA/KkPsHAKl+FcD8RNdsIN4U5//FcmZyDgpblFgowVrtJ5uYDX4uwl1CF
Bc74aalu32/h1k1lA3v+pWx/BQmhz6SJD1jXphmppWK07vhrgTA6RTEWnXqY9QODhecN/GP/NoRh
21qzBWCsHfJ0L6NvwLPOp00Z9QV9nIKrgkzGQbDuOleW1vqwiJyEVkoobPa3GEFk+1rBvgwZEDYM
e+468UOMn3pMNGL4gNoxuNNmG9o5LokbZC059+CRwfmLLFeG64vTKkbBOKKNW4jm2rrDjTd8HYRf
UE1TvGlEuEVYCp8cRX1OA6Qg7E0hHPTTY4gzgUAEY4QC61fYr+PgHtqUhYeb8h6KL2TTjtZDOm7y
OIa2fRPxvs1MWMH/1XeucSLCTYKYHD2Zp3uTtqF9KltsC5Ml5GVs/FCf4W83Jnc1NGGNP8Rry00a
bw1910AuvVKN/A2z4zgGYgEErcArOK9GhlMX6nGkd8eZY9MTeLGI7yMPlc+8AeLp8szg5Gro0zwY
+Vmx/7zoWUNfVpXmd6bWHedMSX2Zkg7hrzpHd+dQmuFKf3ChGedqc9CTiJWrqpyzTSN1yKtKivqj
xoStA2xrvWE1vxZ85jPI9n+RUz6jKX/9wD8ueQaznUq1jeQ86Y/hun1SdrNyz1gaXvOOphErwGu1
3YUW/OdPPMOfUnPITDXjJ862CRQ66sbUmcYx8B/u2SwRFnZOKB0QxSyvxUNJf8OaP699Vnmb2gQf
P+C3ipv8Vtk2K8jXtry7TkG5AOX+vNJc4P5RwBZi0nSxHPbHcQ5+WiSbhB1DXyB5Y04fdpvS7VaU
ab8dl9k7Q6dl6Of8+4P5TZb969FSuhNzLEN2Oxfq5/VkVkbbdccc0jx1Icc7MCm3vY3AdeB+H/L4
kKqrTjvgdFrF7gyElKFbBJuuhItsq3atgPv1pL3YkNZPDpx87dbQcH97oc6ryDKMlgXOUMxysSXw
6rlUoCeje0ft5E63xXdno4lXMZh+TW7Z5mdPyn//ygughq6Y7AnQL2lN/2KThFmhZydkZsfaSR+Q
oA8NXrAnzyQCmJrmKfkUyClwr8HT6qXvxsSgjUYeDvtfrXx9GlOtk6X5sqMzNes2XYEy98R9Fivk
NAcoqSFhpRRRgMWSLShLWN1RZ/vgbOgi6EcDzJIXXT4b4iC0nJbDU4hIigNDXYvwER2iPRn1Jevs
s/mFe8HpY8TiGq/c9b9v4KVe688fcrbD1XGpFJE/9kfVK25yPIoVr7yZLUr/fRlFurSV/nmhs6FC
pGWZGBF+cSx8h0hC8baDuzIdaoZ0qXhaapTkKd6N2kvRvpvT3m/SReHf18KzJKPpV38NEGz88jYo
f0XKK1JlhfSmoifoNHLwzvIayJRyiuytugsE5urc6GE4LboIk/tk7bfHokHIaL60Fih8lXtCSZ2F
XBvNitecqA2HZ8vfjNR3GhLXXp+ZsjgEndLlUDfrpM0OPdHRadItRoEEjNpgFNriZJvzdUBnK8in
xYwhGEZPIqSghSQhKL+y8pdWIwGWbq0XUc4XHblT+Bgue9nzg5dTgd6WdY40LBUitbkpk+CImPUT
3muMABEsBQkQCdiUtkeiO+XOVKH2dkTCK2fDFFFdV+XRFD+FakI2aC6qYW3SalrBAwFQUfVKlISQ
bvLwBWi8SCBqUNhSROXjYxYjN6IpzTYW7VfzQqepOCF/gJ0qdyN08noWXWOda55gYNkYlhoeIrRi
x8sJxQzFbpJ47aP8rdyjwab0n82lOrzkp2ZnCDthznq2ITaY4235xD7SfShbZOu4hZa25RCzMs26
1+AVz95fKkpSIpEBNbhAs4kBeEQ7MT96+emUuBnmnoYtFaj9OJ2iWQ19Cm29RXU1K3LTE2eHeCdG
b1Z9nGNwjfWJEVnldvyDU4M/IEIx/r4gYDlcwL32nwehd5LitUHdXNxk0LgkDApeqfsTJve505rY
AJDibPvRI5hsC2bVvAQmxLm3U/gejM854V4JRZ60QAcHBzP1b5TalSRvTI4mEdoRhe+swJNxxRXu
BRABWbZnNG908OQZt6noxOWNrvAg6o8kJsgRuZa5NoNjjiGCUfzqpLuOTDpef/quWnOgSqEIkehS
wgFl2z7ngpInMwDLNmrg+fEuIUOtpuUVMHIOj1wL2rDobyrsbAS3bI5h90iiFa1p94iXG3/4aBK6
55bRQ4UQLz9K6qE1diRYRI+F8h2udN2LuPXBLoCrtBBL2kTqO5liFin6Jhw2fnHlvLowEmAnl8kO
ViW88GAh/zw0Q9mv4jQ2+6OElLR21crFWOpNZsPUqPFy3mdmcFd38otFlwlrYOanQxww5p3+j7M6
zMkr1rW2OyZP1UO2wgVoSYO4mbNSoVQs0dlf+aG/qa/nB/OfVzzbchXzFOVxxsEMYU6v3BGvBsDR
Rb2cVpbxUCl4aSG0AZ/ZjghKu4cwhmnW4msSbrEPKTen+9iT7lFCxYjOsCdu2Redrx5NFI7gsnti
2f369PHvDVydb//fq9ZEWTIpUOHn/LxPlTAEudpxn3zELidcZXYJTiGb6nWEj5x4NclRxTpN7zBV
q2G7oYc9hZtWvdeTrQmZM+arpRMmkGbJnJs4ocR/KrFD531dsEvRWw7DXoZLnd4mwusAGa0cXwv1
Pexfg/p51PZd7GkaRPCXNPmU1Oer1IP5/PnX7zvjSKGRNUYr4anMk7CGOKgATjbaueVsJjbhJoMO
y7KHK4npl+sX/T+39ez1m8YYP6X59UN39ylr23Kdu4iSee3BuZGyuCMeb5AQ4fb8+4H+Hvf89YMN
CYY2PQe109n3ZmhjW4UpV471lTXcqPm2JzfVxvwfOdqiTW5OWLZrN5xE4bQrKycllebWn16S4ZU0
jqx24ZMvNbjlv9UBWLEgjo1+tdNdKHh4lY4e4Y4EGSyZgZstiF2ZrutmNTD4wR6cgC0YQfWrSjYN
SGIzFIuciXf0FTMGhNHu1YbrH6tw3/D524atXpuGXaC8sN388fPPuoExixo97Xje2YQN+rqzVUa1
QuTmjJkPEcdZJqwFdY/qYAnMKwdbxCj41UecRK55bfO7wKP9uZqzjmFK6zhsclaTsCHU7omMA7Af
lxNmCSpBs+snnhJs9WXhjSosHGYlpzVQUWktpUcJZTS6a3ENOkl83VWPrQsucz9WZ55NDkU97fM+
YnXmWwLS5TS3BaFLSBO/ZprMzAqalsFXLq5i+OcHLAgP7ZZp0Cejm6d5VHG6Uk1e3rShCMzSRVX+
K7xNOvl5E/gsKIcln5HdmDkBbodLWApISrsFA4LfPvr//mQuEGi5D39c9myPUGI/sKKh747Q4KLR
wf8Is6DoSfpqnf7p1Lhltqt0p5dQB36J2U3JgGRbAkkZrmzaBq6XuEfMoSyL7ra+K966j/LZXxl3
5XtYL2IQVYowrI7hETJLIC/kU/tOFYC9taW+ovHTcc9Rd21eLhvAsyewMqt0C2xX4OTFMOyubBDa
/AX8tUGYWD0aM1/4r/A1ZVAmI0uH7mgA/RY3HFn4vTyOxlYiT5E0JJuCTB82sgySrr4ly1CeFfqo
ioFmU/gtcC/0fCmSM1AeSYXxk5u8uzWmT8WnJi8FjzDYZQCESNjtNsWTwlaKdBFpj0SnWME6zcAd
QyC47rtMW2TgK6yHPLzKJf8pHHvM9XHfNkjbIuZqkl44CAFITMfOr+ZYXmqRLBFfXoUCQfyLABml
lTVpE+Mo9P5SuhSXk03YmkpO3hLDRfPOtHtX01xD9jSohPh/skNcA04uyKZ1hU4emS73k4C4s/Yp
bVutT+tpPp6sg+Iqu0Zequ/Ch3k3b8O1VzGi0pdw1cw1fEGv+AoG1yi2MlgOsQT4EBVEXmBzhc5D
wnfILq5xCC+vEFNAgjcJnodg/rNAiPElqSQMSjjJMFvl5hTlro69XNj6xc5S3gdh2/b7VE0XKq5M
K5hQjhghlnbCwWZKU5EG7RRMTyKkx8GGNC2RGc3sV2Jrkit9/ftT5sH9/XarbBwqVuOGbsD4+7lc
XDPNIDGn4eg/QsRCfsLBF63abDM0DwouQ+pOh1c2Msemb3VEinhRLTyx/O4JbFQ7eJEmXQD/G6W3
ssFQBkKDqC6wEWqYVhz05CYgK6S/U4rNBBIRHUyG9eZdYe4SPF0wM8LGQoO5K2X31PXGr9mqkYoK
7xMsUXSEBquUIsiEiC0uEO5EgR0K0MRJV6ePJeoABToQvA+FrVxLGRMpxaHfFSCPK0T1jIveuisq
h5AJf5ms/1cWEgEg5lKyCEInMGeVPFs9pgcB7iHIbrLdCTurMHhQTt90K1rzWQ8SrjPlStW/mbH5
1Wuo3Vkgn+SrEI3ZiFcoQZfwKlW0JIOEQNhf2m+7vT8K8dYcCt8XlIE3fI5efSWQs7Sr5+DNIMpH
2s3E/QdxEz0XSPCX7SF0hFt/6b9Nw3aiR7lBfGyOHhEaCs0KaQ5p+lLSoo7VITHXReBluJR/Y6Xe
rcY1gTdYcrHjGuYTSHc6eP34KXa/LMmN2huru6uE75zsA4D1K8X/JQBUBauSRFWUCGs7h7Glchxq
K5x/pbHUvaF6KBUbUxgsp2phXReHCbAC5wtXI5uWYgyXkO6p7DdX3v4LxfyPVZy1IFnfT3LTyAPw
lTGTpRGZpUgDNthohNEaYAp5MMn1bKmDct+3N//ft+Hs65NbX7XEjgWImzHdZHz+OiFqYj4xPD+M
mNiSRR3aKlo9h22Lxxlkd9foepdg2h934Rz8llXNyhUWoc7c64paZpg5cJK2irVV5MSn+y7ZCPLG
9D3NtMPN4H9XGszja2LJS/UVPAdyMVFSyYZ53ltJeQn5WpDmV5+IkD5ZDZ2XK1TcPBIfd6lAdXJt
g86M+RAD09fotdMh5iEDLqhZ4xsfeKikxlbx4MF0Wa8X/35fLhXLPxZ4VvioXd5Mw7zAwW1kZrpL
7M0Dlre0KETr+CathkXeusgwgo50Z4pQfA6LdzU0GP2+WnYVO9P9lTVd2sD/vGlnnVNbKrVW5Dw9
4miIHwBbX8JYDplc73C2QLz1cGo8WbIH5Q52UrLoupUyvRTN/3B2Xrutc0m3fSICzOFWJEUlS7Ic
t28I29tmFpMYn/4MGjjd3rJg/eirRoevTTGsVatqzjG3Svxohld0Zdb0xZwVS//cobMvqpLSBjkr
d2jckfcQRKC6bLTFGSTxwBZLsJhUykK8G9EyEa8wMylv8in0S6egR7Y6pcFU7T7kGRowhbCEdWJK
3zJZRMke1oPeEe8H0o/kFb27lxvSATQPrRj8L3hydE75bJ71Z6bPqQUaxxMIMLitPgC/WBC1wr/Z
CQEKiC2YWAvGdER4xuxE3Ycc38O7IaTz6KE6qD7wKbetW67Frba09sMTDzIgNCnZZ0S1xXySvmxH
4kGR1yZXM/2ul1OtLxry28zpUFLfKeKz4D/meOeCO7/h3fRgaO7/l4evKGTJ8rkQR3S2fvhBDqMz
+vp0W1QLgLDGedgshgk+mXX3UX5o02dDeZFBaoZepC+7kmWkB7FFk7bdX7P1XjqQMGaBcCDhh5Tx
tf5bTfRtEwhCXE8Lqo9E46GtPUanFj4qdc4gvNmn1eH/MGiavrvzt+77nz1760Qxt9AaVtOf7dyW
sTyePEbJ3bx3+9z9X/8g4w5LwU1jKeeb9NFvdJ+sumkhYMkMtQ2gKrdk1BIlh5N3fWB4cWmkpvz/
f1A5O3rqTSdrrcEf7OxMfw5Pzx3OE9q3xbrQl1HuNaj4snsgKTM5R//h+eGmM0gGUpEOYE2d6f5S
S556WuzMtodbiMTNp4UV/Pf3Ubn0+X+/zLPuWFuJbVVaPAgqlEV3079V1nK6gikNAqzadG6folQ6
DEcmza+JoGp5xYgGYTbRvKdJpIZblIy10T3mnkBTjHHvVWvH13fx44UhttO0JAsZ4nnTJ+qL0QwE
bmeugZCdWbvBFcZ5Ur4OaF6HjYoKSCf2O2bRTm6bZpegJxCQBaTkCvtEKCwC+BfMROw4R3fle0C1
C6QunOhOqJbnKakgtvKXoAWFdXdbBR8CH51MCIyPmgIbBDisOl9qKmzOq7z5i/u5Co5F1EQFiNC5
parL/BgMStEfSnU+mX4p81CSkMMBYIrFKmSSjokqsXZfmimbCdD1F1a6NOjirPzfqzirKtS+yZMm
PU3fZA+ncKYYN0NwZ1iMBftHumkB8IVAem4HFLDlKtO3crjKidk0mRhIlOMDadVB8lfEKyeqpLhy
BIhRggTpsIhxYTXHN51uWVBuMsiBcrtrxQlGu4yPzMsOiXXTMjkrkoU/7LXWQc4IjBQAJkKUQ2s9
1imipeIhk95YEGvaTEb8FzjEQBEcYv+MFqMExrt66LuF+XTUne743MMecEBUoQiAUM+IYGOYsJ15
L4IVaJaEUOoBKejIP9/0n0JxSBhcZaC6+mVi3Kj6LqIm0PQnNVXBSG+7nq3t3n8DhhGjSrPB/Cuk
8CUOML+QLHC+bvrI0yk1AvTb8P804dFOpCShBQXzOb/mOLlY3DBwmPpIpsj542zt1jVVUPys47UZ
b2KANAS3ekPqMpO07lU6EGV3H0jrozHTegEIzE3dPGt2iGgwtT4y9UaKYcEJy98XFHlaMM4/1O8X
dbayG8c6TgWdt2ha7abTNA1Voj+P9x3NVeQELPIp9JCG/aXyAhyuU/znTrmyz158mb9fxtk+O4hW
V7YmlzEJYFRbmkW31Zr5p5e60Kau9aQvPwpLFDFEiirBGmc9hGJQarXNGg7l8YoufGYfNYIZZgWY
49SViSXiqAcSmNaT6cnPowuzQs/oudCYDfxbjFTKlYX9kgiaU8B/rsg623+IGTT0cHoO8TJaMLWg
uFW3QnxvHVHmtO7EpSYXhvlED37q2sHgYlnx/a+fbStZNeqKoPHXzZcsvBFR0k5uIg5JiDUVO0JO
6CIzTBm0XOuwXmj+/fO7zyp+X83KWo14EuqLDp6WBZSmeOjIf4+D08ynZPT8z/iYugLfKpy2/+Xt
p8ZQzek4JJ/PAoNCMcRs4K8zCalmuuGcNJdfX1sAozcybI0Jeu4qpq3PtXJCJbAOCXDNaY80C/Gq
aeRSe5678d/rme7Wt95EpSldU4ZtfzDurOcouwNdpZEUy8ocOBEKWAv6vz/PgUS8A2rvCOdJbGg3
omHTaSv3o6ktwhaCoFIv/CqZR9GHpC7k4nWw6MZMIYv8a0bdbGfP0T0TdxPM7wQHgMKNPceWYYdR
DUj80bnGhJJmKmjL1M7eULg4SbLD8h6ukJjex5wx3FFmwe3vu3jOCRGFn9Du6narPDT3kGA+OAOY
bz0+B6SbdHIAStl0kJWEUn6OJnRa2FQiFtGyzsS7KXb0ffIbMLVmzr6ND6dhlh5UmrGQKP2DBgqF
7y9i5THY4F8Qi8oMvueRKM1QnXZ4vklmtDYW/PLXcFFEqyMS7dpGOVRmKKoR4TrGtY/2qwo9XzwN
VZIsbSrHf4wHylPQJoYw8LiEOQbRwvQ6yUOc3zaMH1NilvW9qT0V8kMjksA1s15S7KH8DE6xQjEv
giW6yHkL1KUq1ig8Jrdx9HTlFZ8Wjt+u8ewDy4W8qo4W1wh3ER7JkWVMcDmtik4LSuW4FNyW/GYk
Kehh7xn02Gq7b05r+JzRtebyBe6irn6/X2c7oKjGphmW9EK5RZXDAQZh5cSqzJs/yNQGmos+b3s2
Kc3tqpgH8wLVfOM08pVV56v79dtNOdv1RrWV0irnppBJobG/oXu9VzFy3lXLvH7QSokvg9OyALDO
xp6QcewhFBfQk4cc2CARgZk5fv18qSc7E16LwsF/Ov3FAe9atwAVzjn19wf51Zz5ec0qhhVJNmgZ
ne0QdWukceArrFUr+paKuRxDR3gupG1n2WHHIIdALBLPbfVIDh5o4llFpxmAsOoy/Cg36jyFJ+MY
q+KAGGwh3GfrDvAUeOXknUFKojjjTbmj15nNKD/C3vv98i+NgXn2/738sy0mtdqUMBlO0qU2q6wZ
AACmMOWjbtoaUkBMWrIr44pm7Nc7pWiz4EmLfopLnpSBODFmeHQqe3SxKSHOqZ1yYzxonuKKa1Zi
MPseJpD38t3yTjb98DcgU/OW1FaJ8dk7Up6JcHFKF90yXU3zifDaz5sKlB9Ph2VAVPD8Weg7zlbu
Mh0yqxH7Q5Dc0fruyAXYMI/j5Jiky0z7ExwSOiX4SFK0O9bzUdvURGTNE0ZbKAmZURirzCm804fy
Ks5RWaUkTx+fevVPxRFz1iH8vq9ek01JNx+Zo9dvKdvzHd0P/Q6zhWIriC1vw4Nmm0/aR7LBtUZD
ZTIbqJorc0A5sH6jM3N/f6oXCwdD4xgCZhfO1rnVMNeSky/4ao+YZgZLoXycciXjncGRbEYbv5pJ
rrq4piW8JGZQDZ2gGYzbOn2Js/JNik5ZkUp8Cqqn9WtLvAMHRAaPbw/dejCXwR4uomyX0460uFY7
Xuysf/vj55WanI69aMb85I5YLFoAYEHnkydliL1eXOnpPIxsPZrlDixxfwvU+doVXJLIfP/51tmn
5MtaMSY1V9DwUlg7GEmkS5Sbhkhz0B4VuZ69ZOtkGeROb9gVh69H4G75XMLo8wHiMWUKzLGq2OPQ
GhTCNicwSM83+SqD5fiEaUAOwB8MbOxZ7M4c7KB/p/Oj7E37AyMpsszC/0Gg8s+POtun+pDPiv5M
f8C97urprFZvk8LrEi9o6VRspfElYZXivN1DPISsfWV5vfZOnZ/OsKSejKHm7zMEpuiXlkPqTUrx
BpJ1ifvpCI6kmCXHmwAP9bXPaFodfqwe5pQ6bU7T13Pvq8zCONYFTzQFfEUsihcZ6yxlYGM6Tbcy
FRo3OpO25YkaCrTUVXXaxWOggTQNv7CkgE89e6WKKBgrvdWmLyoXFw1vNsD8BeNAKOXz93rqxFiD
i8yPtrK+BgEMqYFW/FU46MXeyvcLOXsNcsFoMsXgTqi6QysjbD3jtBwUJIJLH0YNbBbZadI5rFu7
/8iIyh425vDIZhFfeSYXW23fr+SsWCmyXO0ylVsiLEb+PCrLGUfEOOMDmHXFI0A3ySmZGRIDI4cf
NFwKcLiwNw1ImO5gPoyq529UFCvIFlCkzRDbmRvVvBWETzMqmQ1ehSxM9+bnW/Tfh3hW1bRH2dBL
hXvn3xT3bP6ev6QBhq0J8R6Wut+X/otn6O/3Z9oRv59VpDEq4Lyy9B93VkA7Gqj/UX2ok7WoPg3B
qtQ3oImLccfSURxERsZhvC4AjYpvY7CMiYx0fr+iq+/OWUesyfOgKXKuaPK1YErtyq02PprZW9IR
zVHeGahibiWy0YB9N+u+3QlORbRKTH7ClUu5XOl++57OyoGo62H4a9PNMZZStQiFG0ZtJGhE7tAu
dPpcFOOIOBqPzTv4Y3QO5T+zmNDFBlZeCxHVLr0YoJknEIvMZv0lif32qNo0OZLsoE8jLIZ+frrS
beHUeAOILTXD0lU/qPlb7JT5RviQWeQANwzbovq6RMybYY9p3CaCSRffqvRdgKFwpA5hPQ5OT7Hs
yU7Q41AuHGQDoIjFKQyrXNIwyaiFywWJXzVgFI5fhIGdOOP4nFmvfK0Xb/j3n3j27gel7+etbnIU
k2Yn/4aQUsUb4zm8RQ1ktuoQ/UJnTQGHR6t87qOPRgE5rLrh7xSb+vuLePFc+P1izj6NplPxH8kG
jvZ6Q2ydYq24owGsBRLPcHRHTjSyj2a3ebNTtFUTb2KT9Sxo1qTZgk2FZ4hiRQug2O47xZEZLNVP
ovBnunO/X+mFlG4dHIsCqREtDd2ns/c01SsEwie/Pwy35ouxg1Zi90jYbZ+rxufJgvauPBHNVNXr
kJC+v0ecDIaTPkbtrHLVe3Tu/j1iWsgGMUo40elvOOtDPLoxDyn5LGQYdBgdbMw82du14dyF2OV/
L/6sW6IGRjpoJRffzwfXmquvQ+4Zz9zwYDHHOUsd1GBMjMcNICmjXhOSrXY2PyOgopG8Y74uZafc
54gIG4JADLdvbwSCEXVW+DkRG/QUkl3Ow6jyqyaxiyfQ7zf+rIStx0pJQ91idyF7gnFMvRjBoyP8
EYmZMm78cAXcu9A5qRgrg3DNFh4HEyi3g4TnMSe5HRbHdhEHK9mcC8x4FcDrKc3SyhPCWxXQx8iR
6NoKe/kr++/r8vXff1tI1HosSz3hquk4BTDTMMTKKxELi9viaZ8zGzAA0mMcWXbGGw4TczHZRwL5
KmP0YhX+7f59FTTfryQKs+AEip+CxcBFAvp0WaKumPL2qmeF2oE1y6PKnXoqx+plbK4sOJceoEk3
w7QMVdR+QgCHELS5Nan1anIj7HyhTi0fxydNqtnH3SNYlhkiocEjCO7EWN0JHwEN3J8Oujx7UCw7
8z1jQq0hxMrDHbshsgHQUQqVjPH4+0f+JTE7qwtMgIoi+muDA+qXUeDbvSqs+jgcewSWE52MZBB6
yz1Z2Qdk/1pJ0OOyre7UbpV0NsXdTp1nDOrcPIIC4PrBSxRshPbeON2M4lw/XunEGNNS+Nu1nX3D
NUyFSmiRukY1vX90MXj9SZ0kbGJEn+6QCOWyeovCR9fgZVfu/CnILNodzfsmMmwFOG67P2m7RnxW
MPsIEK4a5GwVSyl0fKyGSUmzxgEIuavFzwqrFYSGOF+P2jowN0dlSSiZoL4W3aMEM9iV8502bV+M
Kd+04b7z/xTyOhHf4vwgxfsm4VAXcdAd23nT/aXo61Zdtj5S6MivAmVWvI7pPQybJr5v4z0hTR1b
fSasM/2asGpaHs5uGzwrMlXoNjBNEs/q9RilQqYUwWSnaxCOC7d0gYH6EFsVuFQTrBs41z569PXs
gTCPzeMUk3W14px21d8u46xaD4XEqLNQQLrLJzgX3cYjVdX/i4/MSw+TPid8uWaJvOTf+eenn9Xl
sT/kXc47cygRgUNeO7qT5IX2m50B5IMlHsJh8a58QtP9/O2HnpUXilljFTlZLRVUQ/s0nMVHvtgp
VainSe4k0hzVtTYXM/rmtriQgC5QYzVOjeBmYV2hYV/qulhYKSDmALFUfsQFlYUoDebk+4XtU8CU
p+zqF+zIyOjI6qTCpf11rVS4eN+Zlkm6Sadbp/LnFn1bRfLiVIaZ1kxW1EmaXNv1lN5zmgV75Oeo
x68Ceq7+xbN6Pq71XKxP7fQXowM9STuem0t1Sedw2W9Znv78/pAv3tbvv/CsGIqDMTHy/usXas/4
h9wWKsIeRIVdY4MsbOqAa/rgS6UiqC5Cn6ZJJBlAZ3+zbIzxaFXYVck5hCjh1C/Fn0pYIXqpjRml
Na5KhJt24GqSS15gOEf6NVmO0V1pOle0AXARl/FsEgkHTnmiG/r7XflSvpy/+ipY86nvjED/vESs
5UCN/DKdJpO84NHKDGBGuB2hgyLtkXd9Z3x29yaxkWGBWmAGTL9R3ba0McyiDVJIQ3BG5Umt932w
Ejov7G+uM1Xl6VX4cZHcSFW3sBghy/j35RSYLXdlVU/z47heQJ17AjEg2FrucDBnaUSyF86RP3tk
xLvHG3IEU1renF+wtaDw/VvEs99v26WJtkXH6j9XdLaxlXkVxnnOFU0EAuYLWJ4jT51ZHgOCq64y
9drvPysnTS3UJXXSS6FzfRyOT0hRUHiQTAfK6rStyDmeNdob0bRUmUQlzU2H0KQT8GdWDMOb5i0p
DRVAaLl99DjIEaR0sscjzahAh4XpTDlxEJ7E2SfAJyHGqem0qee3/4foikvtze93Tj0bdPiZKaeK
hsYJZzsZNDS+pkYGabjEDqSyO+qrjhRF2/zbDjP1vsR8fQ8wo9mT8JoBFwGmS8sZFcVb400iNSpn
xHIzeabDyCIrEzWLkE+/tdNu0vYG2aLwpSQNmVTugOKJV85Yl3pr//yes7160PrUSnqeTTsPFtpa
6JiuByFYplsAocmKNJblZCpp3hrGRikPYgEDIaKUvtaUmHbG849Eg7A3tRklOHtnO+fYmlGjBSda
rNasLWYTUkB97Lac2cGwzgaSfuVFKqzxpKcRH8swn5hVMR4Dcx58qdevfCIXaj+4q/+9nrNNlSMp
J+WUG6N65koHHhPPowXmngCHlfjOamJLzDzmV4cWl/+ugSlDly3th4NErY/VqdM4xXR2NML7hY7I
FJkUUq8fnHGKfcN1nZ3IaoeteuUhXBJ68KP/88e//CLfttGsqdokqzi4iCuxnie9OxJ8x90Otefs
5E1xBvJGnPixQrSFN/D7Lb+4mAMu16ZOEBYf8+xd9I9ycxJ1pGtTpOhehiZhOujwRvZVDnR2PXjy
CRX1gjDjwPycunjGBnlAOteTuXo/AKiKkZfZGMKadquigo6TvV6tC1qzv1/pxa/m+5WelZaBdjSq
Li+n+xSK21Y/JAkge4h3crWVOFqR+0bjRKtfQSgZnjo+VTlmUaShovyaRfe/X406rdY/Pp1v9+3s
00njpOrzgDUJEfjrVPxIYIGlNRF0XT/rEzvSnVPn0UMjHzdLvfbUz+5zRjL6nQFxU/LnSvwVdmjq
7sgkdlwcj64mLsDkBeEmRjUeMfaEjFCqyUxXF8H81C6TeBUAByA3qFqz/uILZcgJUuvt9992gYSs
WxptwWnwYBpEcf+7d8pmHR7zGtHJMd5YkOtKQIZ6/2pMuAT1VlqEhGANxCGHObKs4ImWmr8kWxvH
0DO76MT86t4EGA9I35y+RiRY72O3LN2QF3xdl3fCPfK9Wl+h7DbERU0mCqvd1ZngtMP/fEImOCOK
FR3Ty7+/QjMtITAs3uxupd3pmUcycjEftR3sC5s8YUwNTXQYnN5CSSVSFsTXPuyLFwDtFc+6jF78
fBR67BkA6zHihqn7zHZVqLY18pk4WvKFZq5ceR7HKzyVlbJSrxJqLimYLe3b3z9bTYvA70tSe6ZX
lPCPFsJvGZ9Ik1lp2P4rcc5loCprmctSvh8XtVO89sc7ja208rRmN/bL4PgQdM8Kvqv8OK9A60jS
/Pd37auc/fcpgeaVObHKEkvvj5NL0+OFNoquOogl4FT24cC6G4DnGeRTnTZN5ppshPq6ChmJYy+Z
/uPxZTQQZVN8F4DlPjl1BaDDJHtk1NI96lDDOw9sSnhcZ+O+HRcQlivs/9VSy7ebiLgDG3hrYIHW
M4JbMpmhDcHmq5w0uKlVqoLAM3w31GeF5I2mHSgO6Eg6CdQ+5uTYGuM3U71yfL+g86JjxLOa5MPs
xV+ngm+bgFy2UZJytjv0zzRkzM/8ldZM/ajVy56jlH50seNOhmflJnSGB8ApTr409HmHkKO6NZpD
cFpG+sRavN7ju5Az8s+1nSvhYyNA4nDyxYO2M0dcIYQKVtw7YB/7NnLLQ41BLt3weUVQrUuIzjjv
FyyErIj1h4x4Fv4cCyJEsZzziSPfDc/hITw9BuLdRJYcvRjhkYGFdzM89yRHRc/VDdYKCrqnTnFJ
yRA+wSr6z224pMciv+jr604orBs/lgt+JRsgu6BKU+y8FvKl7OSXaigegnhhWSsWjGBLlMqY7/pk
YyUPerPRT+8kFGCBJ/nKimdH8iONMkYkhyUFad0iFpwht9uJ6AxKkITwOcxW5IJEwQfD3IqXuK1P
W/8pKZxMXWK5w0MP8gO2P31KTXhqxRupnnIwWrvX71vccNqwjMel9YIyT8nWmroODLcUohlripfv
e4TvoaeiZfFCzlDlvN7o8tTwGQh0yW6HfiY9cQDrhKkJe0xuNEiTw1KoZw15qtI8FWejSGOGqCiP
SbJHYswnyiDjpZtG/RzgxD0z1gbEIbJxR1F23R+wjcdPOP2jNlMjR7lVVuLG8krntFadZFmGrgpK
hlXErWifkaiMHHHWW86xQaLNb5DAjQMVJACusAE2wm0Auxm7LTxJeJCeRfNA8QD6HRp+Ij1wlinO
vOzgS/ldIleUhKvAzemi2gEJ5P6iQ/N/KJ+VW867wmsXbbsQXQwwqfBRrYxVA7tTd8r4pUUOoiMZ
gqJLdwKpYPU6zKNNCYRWemUBlO/KhoxCeLocighL8oJoK+5o4nL3Z/FWMmzNsEt9gYalN+ZfwX0T
aad79nVXGhx02NyQ9BUZBal3u5lSrYeCyN65cesLIHhtgtEL365M4pu3CqFP+bz6KHfh2nyeBqLa
LI5vc8BdLdHZUP4KBiZQIc3gL1LMMF9Zw6KNlwW8a+YmsLaFhS/Na+XJl9ap8jDEdFxEAq8EIgmW
ccmukri69Gymj732II8aVr3XPNsHltsmpMJ6eWDX6oxTUvRxXEi3x0fzuffCWwKx5OXxtgOnhGFp
JnyO4dLiWBQsBzAkL20w7z3po+N8bNlwhI7qCsnRnbjRBKKbgS8UW15nUOEo3rr4wHsdwSbAmxxs
Ed0/KcWmJVY1fswwYTQ7GTkKtGlkpB3oi3fAG+mNpe6TEyvKvuhXqnnfq05w2man/ZjfxPDVEvGP
XsMrYHAbbX3RlaxDDBEyi+GM7jqeT4etJIw2SbzozC10xuNWEclXp0niNOHO5EUkcit/LKwbVbwv
670kbU7SpxA+yKQFkz4w3pinh1h61Eri3dkx5rI2w3sgKpEjJs8kshPlaMb28aF/KAmJSd2Eria9
5+PrEXCdgPdjWZ12VreSIbKio6MRqzuBcZ/X22ZYyNmaf3sSvCxelPWmjXg0N13+KKcfepVC31wd
xU9B22Tduxrd9/S2hRN5rglVFA3uurobLBlTOOIH53RCYvg4+gv5YMhb80QadX017u9n/wDiJRJW
DeolZKRzRVXVmn6pdLV4EAfUL7o+Uz8a+LN/kcY3HFG0pdzdiO2CGDOByQ8CCEdjuIu8jmrG1kxX
wHrfAuK9912yS38vGr46TP8WDZxWJssq+D1z8mz/W9oBbCcuB7jkIcgc7Vl0B2OvPVXrk5vfq+Oc
oB5hNeFIlImNRvbx739d+3la/PevT7fu216tqSOE8myUD7U2vVM6zCyEy2zHhOLgF8C8jyj7+cS/
Hcc7GRcvaka1nqdHZgTugIkejLiprPGN514HFuGFtpTb26gikvJPpH2EaJ02sjPmYCeyNeFsVrUd
IbrmZDPl5R8QyihjkaBXlD/M/ixifLOZ9GEJLrRmknGvtgnMSy/D9/t91kwb/TyKklKRqSSRZAYA
7cpkqYvLQECX+VeH/qx9DOSGxgpWhKkbTpDTS2UusoDaZMQEf6sX+6R3lMa068fxWXuugdIhO2iU
WysR7SO6naD6K4svg/giaOGsNSCSSMukxl/LQG0rqrcn2XJk+cVIS4+eYyOKMxN1+bgS4aN2N0dc
2h9IgqLkcQz/kCtxRDr8V9Q3rI6N/xnH90F5nJXRo+XDB5fmAsI4QQZZPBw0KZ0NyVuHyEGr1j2j
VbaKNkcSosxy49GSd3Jzz8ak3YrNkqmYaH1EmoX4FxUqT7OvKE6JZ3foc1r4fdmx2sHmCVUDRnaW
jjkQIhSAAakbw9o0l3zaCXGnwN8+rG4RdztFnivIgl7yzoM2bcqYx3bFiNLNFoHgbkq2Uje0lom4
KCU6usmizv/6vksme2baiNPGaNOzP3MGzvgFqzZwMvMuRtHNvtwsSgjNLEe9vxDzJx3FhiuASA4W
p97Dkpz1G795pK/XVOtUdeLYC/A/SQ9B6bHiRemNcZ8xf45nqrIs8nkvzRUGqa3/2VEbtXSv2mUd
UdqsUwbrtbos0EKZpTcw4hrfRUblJ3ndsBMLx1kHLTmOPur4j6nvQON19yDvpFfRPAyQFG2/9XKg
yuJJsevQBbUcm2vV8oTbfKO55j6ZiC2+U7yNC93pbf/9eMA9jK4T/9ZC3hariekOZ054kbY9DZup
g/encOOd4HKk3rfb6X9Hp5KIYsLMfAFa+BoGupmJM+OGEiB/AA39CcyCf45Fo/Dy8SloPfRBo6QD
eTyoORg/36DGvg2PfMairYwvRf/QEUnHBFFadD405HfAmYSLjm6zR1KNHzFdDodwdW0NunRe0EgY
VWTiRC5ARATfbDSJ0ePEISIbsye2k5EXUHqWFuDS463Q7fvhsU68wppbW17fW9lYNLBEQhcY+In8
CcTAOjUEyznhRtlNg5nkSpPkQmvL5CqhTYg6UOEfBjcjLNtASUuJ5pIMY07Z6CzNZFbPdcdkHKvc
K8PseOCgg4vqOtzgZ4vm379+dv6Vc3Y2X6kk7Iez6PE0busKneiJr+hGUmHAOYAEsLzHz5DbUZO/
UbY7krhU0rsxXYESb1+t9KlJDoDK6SOBD6uu7CTSBR0Wl4iAH7kNnCNJP+u+hdw6y8eygnkf/Tsu
96DYSu/RY9hyoa5A0DdGHEyXjeThj5CwvUun1ZQKnrxo/qofoDB5kPxS4y1EvaXRfVf4Ckx89PAl
YTHGlCTazOAGGDPIpwk7kS9C+Ete6tPk32ffBnEWSnPGTrMMaW81dUJCl5uVWTBt8RrJ4o2CDY4Q
sz58NQVA32tyFxvTAaknE9gpBF7cuOWqtPv18UndiYqt+rsh8E4irngPNVgle8ADON2hWlX/NBYf
1apDotGdnsX4oWk8ATVQIa9GGy5NId9PgixyCY+ukLlZ/sfnKHUceV9vOu0dO09dL6f+fXhQ+Z1W
xRKp8Y9zn4xiLxEQwoZISsGtAmAf3uEsjzc+CNxQXpX5H9n0Ct/F74SUrbRTbFzWTSovwvi2e9ef
O9U2i3wmEYDXehETgsrRyxsgNdJtsTag2TDR3zJXY30CkZmgo1cgHtyYd5Ibu6lXUVVfYdNcUDD+
+4KcNT1bK5eTYzJKk4ptfOYRSvkM7bMzWeKIRKTredyl2tzi8DYsMkQvZAe4v9c7F1qdXAMv4sSA
4oX8Er58r3f0WBrbLpEPp3eRCh8pGJZMI5h8DEb0Woo7w1rmReKY8CDCAD5z9yz3TtxKjlU7Y10y
jDfjmZIvKmCSglf+GQE5AsVJFiekFdatz0wqGNZqdTM2Bwj9Fp4ZfVlK743iRGibFYKSTjeZ/lAb
N53uxrfX+v8X9DD8QpMhIfodGO/n4ok8SQTLikr5azTnE9kWekm2DtPDqBFncJcVnmjsqXSRw/jC
HNrtLK4Ofrlqj8B+y7VfkpW4EvbXCq8vU/x5nYsLkwG7Qm/sR3OMFZ4gHL/izmPhb8nn4riM++mQ
6i7RtJllWxhiHPEDfIz+qozzwXLptyBO6zfZQ7XjXMNx0VbuCRGn+NI+oQJkdGta9llVboDT3gG8
h5zCl5Ih8OZwUcy0YB/XAMXmqunqEy18sGaxuMxpV2TAeWXdNURPC4mYIIzFS611MH6m1SaNbhXj
yQw2XbBJ3htWtOE2sFZfAAxpRo8XIUa0EnhLJPoAlnvKHnXEONdnOT+FGTxLEAOyqOgmrZyzWjVJ
jFNnlL1M19Xawc9Zh7sW/33w53qH9YIe4d+/dTbSbSQto8znb9E8xL5IthSKBLoY7lAvRCiu/4e5
9s+m8r9/8qyrXWVSI/rFIB+mihhkmdsGXrUJ6AjyYWKPb2YGHcIXcmbb9b61xbmRYh/HkvLmkxuT
zU+P6lxkAn/NsC1PA4/zd3Vy4BhwWvmWzocGkTaOpmqyShzfeVsnExdENT4Z7cip1yHnD54Zk1kE
+y3FGRNWc6EWC1StxKnk11rv09b+42JkibdX0jAEfR0gvy1ZaTPUVnbKpg/a93QWoLb0Aqb+5CBO
o+1T4wAuRJ3/+0opXzon6d/+7Nn70Eal2PJxyYdEIkNSoFPhHBHimBuZtmjuZInTmzNRt8X+PvOg
FjH40FQga27RuafehgFuAZNM7C6/1l+e9omfN0SbigxFQaR4dmI2w7zI+sqXDifCXdxGXGr1oiuh
qqKVUt5ik8dSOuq7WDkWJGtsqw5Volx74ml9vTL7Gtj/vBpeB1Gi0YpV9t8TNNJURe7MVD74LeuB
B8OeArZBt0WD1bzTvdKCXUIUPP3CmBc5tnWWEGWGJb+xs/4ONaWOwpdH2Xviguipu7F4kLtN7S+T
DlMguUGAU2fcUcEZ8UGTzlZcedTKpWUGb8x/fsJZcTlGgjBKxtcbBmwDYpZl3CaIrY5PeY+0eyav
8mwRH2/4EMGV6wsJN7kwdYUb9fFIA5I5mX06jLwA8vyo7/VsGfSPQ78xrupSL60Y36/07NGnmtAm
bR2zSL1PEUfxn6qb1y9YQ8WbYG2ujOeKiK6ReZjNrt1mdmDupzSORNtn5OKBm0dvYTIAmjXvKRov
NDIR7HFHBilaogjdDsfnTjxU7eL3j+nCZBoEqCUqeFQIOvgRI9HI8bFksiYdLJi94XTEySkwouIz
GeEgjrueHA24ICsEKnTOV13nYQFviJgPabiOL2G5rUbEtnOiNeGQPFAk0tnvGxflYzNcWXAuvw4W
HDXkAzTNvnaKbwtOVfblMWxbLjZwqM9jIHYBwUAujcWQHGGaCW6+7e/aJdHWb5YC7QRx+VwG6+Hb
kQaohmLcYfiEgT5qnmUkfDcRszqo8Veu9OLJEYkocdOSxQJ5Xs0JVdAZQSzKh1EgId7RkxVSRdLG
yLhTgbWw+Hw94c70oKuweRRHVica3CgD5sQtImwmtgMy+4KAqol1Sybv7w9eu/RpUW6SkkkDkpiL
s0NRMAhGXwCmO9DxPDmBcnuqFyngD1q4o/JYCvvuU2JilxGhpvzNjmum1BpZB3hs6ds4+icUBMSt
zAbSZnvCo+LPNWuvYlAjWGCVbnXrLVZX1rgy1cdMP/SnA3ZYwzVuCdyzij0m6dHmlBxhXnqdZH5s
Ufvff+HXse5s/ZuMUirgPZkHcb4aG7zxViBG6iH5zPhB5CeR6wZ7typ2evr/SDuv5daRLF0/ESLg
zS0cnSiJotzWDWI7wYPw7unPB83EaYlibM6ZE11d3V3VFUgCmSuX+c2WERUZUmLL09Os3tR/CgXo
H154bow2TGqja9QivqfcTcnSopJbJ9xLygbjEcHGZMrosWXEOwsJP3yrnZGubA6x2GlbHzfictMf
RozCTFfDu4vpIaAaABwVTCMAUJNJF55AbOuzC/EhFZywWmz2ig4GNga5znCtlat8vzJBOuKjohmk
uQjhn10FQtrp0qnMwJuntlK5OcZX1aFHfYKOxqulMM5BX8J4a1/EDV+mgYjZcVR2MyZpIice4+Xb
/L5dYVqcYDThyLKnI/Eq2QOGF39lyQuUu0jahe09wlD//orGEuK/fsWvS1/+/qczP7VRk+hCUR/n
0LXMuxq3lRovEWzusPnGNJD9OhCLBP03rVITARXI9xPB56BB0pagAEiI4jUvFuJM6s+MLkx4ECRa
XcoDJhIICU7YIG8lbmLssEm5D/g8aNvsAbkjW35Ft3OZrT2UL0u3Cyu0wDo083NQIkWzEvieeb/t
dK+QNsX4JNd72dpQuVrtTSntK8RAVI9hoa+u42NQH2WkclFvrGrETWzh/72GXd4TEqsgMQCamWfn
WUqTWYqMqj7qzU1T1Yzi7Oyxmzmk3I1O8aty4/ZVyt8N6Qc6WX9OfraiG/Hvj3WhxPu6iCVB+vSx
ykCu5qqr66O4pYQ1fqfzRhLvK3E/Vy5FHB1Wp3kTPFrzwIdmRrXV7xGHNgCF4OJcWsSgbXQghVeK
6wtp87Iug3EGkuILBOvruqY8V5Myj+tjZd23LvB1aDPugP1CDmfBJqNAbbEP3KJn7AoKDh+3ZdYi
9L9qx0hXNYSbpn/+97u6AHuGEQi+VwY4YxryOflYYdTU5hCSjkw3wsa3KBxKXwG/46r6zeAjjtri
ywleFi+yfz/6Qq/h66PPM2gr0PTKEOsj/Q4hdNXkpUagrLYFENAdlsm2pXmBvBpxxtnpf09vxRFH
0r/dW0NJEfv475xON5jYpuM2NbwkcZS3AAINpJEb41D87DaVP/418fYlYdkzpZJKBqm/kuJ3mPry
rmCMLt/++xd95LLnUQKCFNGNqwzGzVk9mmRtkZcnDtnoZ9qfchGCCS2Xgq2MVgadLWA5xnjM5VWG
LWZ4V52OQ/WnUbYB/qEBgz68f7TndtolhZM1mxYa74JhNTza0eozc22HXDlzEvK0scMb9elUNnj2
3TbIAJY/dHMdY0MvbEv8Wuj8JrDFmMFI3lKbXkstLnAHF9FHC1cqYJTs6bNY3iYiWkUiSpwqgfkl
L1YWxsuyK0FlAygISjAYZWfAzIaix6h69PzWJ6wy2+qOvDK7pR3ApJ+Bp1OFGBF5qVI5Af3tWn1U
08krlUNQ7aXhKa4P+NI0zTpu12qw7/QHBWLp9Vr7gkIJv8cA3LLkSVzVZ4FLtTIjQVm1OS4Argij
JB2mO+6j8sps/CYBBBPeV6PLr2xOjOLSDZJdpEw3s3gbi3eIn2C8RZe1umNQN3NkYO/HzggvJFpN
5d8uf+lLplgk4tGBj+1Lt8zGx9gxMSoNGPsZKV4H4e3UPJaA6IrmGaleN5I4A8FtrSErygri5CFC
xGT2y/o5D34l5U6kLQnJ7TqJFXT/hQtPNRbemGYY32fCbS7igzgozbHbFhsaRyPZCbamNQO7aSRF
RChPU5/xQRjXM62i/gaTgm6Rchl3fXlXosSyaJXP2s9BuA3KW4FyQgZpFTxkGLlGD1NwW3U4Q7Xb
NN+UjVcgLqu3uMsYtOwRHuaCLwK7p5c4ILs2iw0OsygW9fen9HfW5i7y5h0CIwPS1YzOjSe0x3+A
y6jTfUtCc5+VyCqJd4PynDevav1qACSJQPsic3UCGDI90pbUcOH6ICnLDxVCkbH6C+TYIk191Mz7
UTsw4xk2BS20U7jTBr5t8VLLBwOL5kxCyRb5vmAFnAFtLQq9PxVMQ4bj8440GsM1sCRhvy2yTT3+
DPvXUgftLa37w//KW4idawIkW1Cc4jdV2OkUSlUZp8vOHdDg3+ECsYC6LS46QC1muJMwl6E1+O9Y
d2He8/WxZxlRzW3C/uCxi5VNVb5ntCQZheFznzr8WMM1Uj6sr4c7eX2VkXVpd8LqUKgY4WCCqP56
k7aiCnk5sZpj+j77uCK8oKYo1/boajftXbLQ0I+jM0+Y8951Mu0BlDMs6hnqnn+/hQs6CBaTHkni
UkeYggT/60JkqT2RFrIQFFQWYhTQPYV6xC7vQYeJMIkd+QhnGn0tg4nTQlBDBRPbQqgKwZUc9QI/
d1mLqnOY+YNO2Ne1GEEjjULAWnBOYmjdv4aNTX2ER8Kb9aA8pOHqBMHgWdo2jyDz1qmJKsW1YeXF
fOLzIs5yrzyKBvIfFmHgv4GmZL6GNOTioDo7Hd67iWc+XBMwvIBh/vrDzz7CUDWGOqs8k3zTKJHt
IlwSazdDatjgvqZqXU+/i/62S90alxF5wytxzB8gt/7Q7W7kGwN2k4Md5cnJJYfpRjq7DLuV003e
40iyRFhwjUF2oK7UhPW1u/Sj7jlPG5CQW4p0OiDGuc50KpuTkAmsH6pbtqWZuhLQdE4AruLt7TAb
u3p9X+hh8Mo+PXIp1T6lyHMSp0OdB8v1LRiIQrjD7MAOmrEFML0A6hB9THQTOrAAHogfbXJVxI19
8WapkavTuu9dHJblHYEzhHzfUoCd7miHXMkRLxABvq7z7KA3dFpOWs06W9dSvfinJdlS5wAVGd4W
wd3iBbBFTzOAYeoyeKD/g/QZF+I1AqS57KFv34gBN++MGxESx9cXdtIsWVU4Ykfo9uiUld3KIhcZ
d+38orVbJOMq28ICvNqKOHjV2Kild5D3S20lG56q3Ze4hRq82FtdvylAP84boEMmWhqwriRHBFSX
rDttJy4wZ+kR5O0KhLJe3uZedpeT9lFO8n8Tb3PQeFz3vuWBWX5OZGcRxta2Rr6VxHVGrvXRbher
/ak6ZO/AP0Nk/U6ir2husUIzQAsqhOIxLmeEICWrVqB7KT+pLzihNEiQTCjXYcx9lc9xMV5/entn
l4VhGeYYWLy9EpMdjD/QMfNPP8cbdOcwwysXhBPSPi2H1mOfUQkjHBbBjg/+XonX35G/7KdPC9G+
fkZtboS6UlmIxIGe93O4wu3TwGaKGbStDogT+8ZDdAcO6ydVeVs5TWBrz2gLJ++Llk/mWZsGkIXq
5nfJk/LnyuouviaEWhZVM3JR7Wy3D2UOx1ZcIjiOT/JedxR9JRbeWLtzb/eYtuV/wabGNjk/CI96
pi+31hyjc5l9c7v9L5SpeFuf1nNWoXWyiiC0wXogVj52ut2jEbw31st0tGTkRtsC5RKVMQfo71/X
rpKL5bJBl8gk/YSdco6TF7WkbWMjqI59vTaAAAB+ciM8az1TOTJFhe+/A4ZFZg6MZ+juB7m1NQj7
xqo/7RSngq9yFR6nXdo/GIRD1VUVhj/62f4xq6ZvJtOsFswVe7mMXKV2xefpdvgrmYeSFHeOf2g1
zUlFAppMU72X7Uk9tjgSNSv0yulH2/FtfROsxsfT4fSk30cnV22dccJYajFgR6cQ8ixarpPgKiHC
OzTwPLx56ogCajtkj0b5M80xj3nuEUdEiatCVdDtwMT192YP7wOUy3DIeq+NfofXhm0XcwzY5zqm
aBpNjPN2gZgJWtgTRMj6/ksxOh9bfx4HR4uoaulSKum+cuVgz7AJ6nKErCxJ4GAeAnhElqJcZ6Zf
OjOWpjJcArSAKMd51iMak9AUSn3MbvSV4Verej1vFyuiRfzj6p5cAtXZNSCLOl1/S2Lm/G3YOARJ
FgoGLRxcjZDCmf3qtKub13o6av6g+NVb4i4y8Ll8MxfbcbnAKQPk3B/FjZotl6cfNs6/o8allEsW
8f1YtACk7xO2OBiSMVjaSnP+o9gYvjL+jdwKQ19js8QsK9qo2GNA6LhyOV998FlUb6u650oMa8JD
UcP+2rTZHWW8e5JCe+Ey5rqX+xVwM2Xzv/nJ8GpNeSl8aFt9DePJpKdNJbMNwVkj+QNuC3qwVn6g
NjJAqQ7OdVcPv37p40siI2+VYssEjff1qVkjnJq45KnqKlwTmlUkHkKMireNOnkxYvVttyvSH+Kk
Ufiuk/bk6uMmB6eBvq3gyH8tTLRoqfHXMi/ScDjhCv4JpQk0h7FWoPdTszngmN8ZaVJ9BiCF6ZrA
Rs1vgKYFZcIE+bHCXnlSHUhaeOcO4s2o7IL8MMd/h7b1igGMVuxZ2mBnbwpOVaWLphgy99p9tr+W
d18K0HhM/ed9nCWRSS8Y5SRYBENiIHMwohutb5pWKBD9GnpPrIGGw0CDNJLhSfEXsyXFGf7kohvA
rsLCFfbDvzfGpVJAlrk9l4kL9nDn/eew0RShFowlrzVeBc3L1GchgqcAdIY6RLEt7K5o3Tva2zy7
pYBtuicyFg9oBS9XWny6A0sMwiPZyOBRa3+GBok55/CIMLVo+sXJH0q4wQmI3iuDIvnS7vq89CXQ
fUrJZbkUojo3yTCbm87jvsgFDKRXmJAYoWf9RhgHfX50wlxoPki94E0IlhNoncxNiDQjpVWJ6vWV
M34pAZfRmrFES0elAoeUr6vq216V65EXugT8QnVwyz4kGOpiws1E6SkFJjU7AYKniafG/vh0HUFg
LMfqPOZ+XsJZmJlyYRw7iSUsrbl2o+KjvS7uAFtgATjS2XgL4Ax+qGaMgW0+o1PkdVw/cFPmxQhl
eBMgP8lMa8DLDZt88NARSPR9mN62LbOjnxzXGMbHYrK3/Kw8eoDPJJLSY0ttvQA2nN9RtKA1v60T
p3J7r7wNdqjrhL+Lt0EF1c0usykZT9n+lL2qimJXNB2SaVt2LlpKCsKHw7riTaH6rbvXYVCXirkv
3+gsLpVG99/fqPJg6mxOBzb5o9DZCDmkdOXeo/voh/kTDkK1N27BXFh2+kixhCui+Gq2qxBzJrvy
UXXfAJ9QrzTFL6UMuI4ZIgAtwiZ76OsOassxO50snX39Du4gyI9zcNfEVFALyTGB+uAicToIsI72
ORp5IC5tLbnv03s0J67e38vDvu2lT4s530vxWA9xxF5q3iEG2DVCwUiopDd7GkisSD45ka+LO/wH
oA4Ed+rox/dowJ42ZZxh021dGyxeoFvgtYmZDNKMFJdQl7++Ha1pFwY2C4pu4lvrtePFYAqX+xbc
pz+SuRWqLeauS5f4tAh3KeFNcURmySxvdHwH6TqTI4LEckr9DYSBdMuUdH7Ikx0kXwVmnXinne5j
Yw0JenyHszY9qiUICwpQ+PKP9JLFZqO/Tr68Qeq1/qVvHjo8wBoUMtYGExWasiVDMtsAXCa6aFTv
G2WtoVFRv0R/QxGBKaeFX7iYvsg0bwVE5r1WecmY4hjTazk8Ktr9lFm2Bega+wAL3lrg6td22IW5
8pd3eBY5g7LLki7nHfY+YGbYGLFbijd4dOGkaQPUPd0tiOOX5E/pC8Djdbt9VuCkIerTp7eLYxtU
wCsX0QWKKWmyqGiijko1hPSzXS/1aTTirdkcIRX4NTIk4rrXvAhnG7RZ3+GxzAuNOfSY6huaTZ/n
J2KPFQOv33q1CZBcwFxyyd7aVbeWqo15TXtNXmrJ85PweYFnJ0EJTSkeRRZYxHYmuzKJGx6z+Uvh
n576NWNTuNjdavFPqO6mp9BrbVm6MdD0dvIfkRe6Cqa5bjNhzXMNv3bpjJJaK/DoRXyQv2X0TWyZ
ccYoRs5c6l9Ee8ic5a1Ce2f0wKtiuBm44wg/FGXmQXbz8L4zYqLdA/AqnByLZBVZf/+dWFyA0vA9
Py3qbI9JYSnhdMWiGk9nUOz0rVOkT1lLLseF7HfdnQA7pGx2U/wMbspKjyDsRVffIa0jRp0t5EfN
wUObOWeMKiYyZXX3o4+vzN8vBtvPyzzbduk0yYMc8VV7n/lyjpPC/AKHeHjIt/QUf8CqzelWUWXi
XIWxyoxOmSuN26tuJhfkOZf3RW5Omoz8wvkoVBzlShzNvjmG9MvQ9FaxHsXF3Rbfyo3qRTS15gfz
KCt2vl8Gm8GNzqwzVm012Yk9/PZ75uItQPwOdlzxhh+EGv2YynWu2B2g49fYta5CsC+g0L6u+azd
IZlNoM7Lmhd/Pak9WHSqsjuUuNPnFmLXgPlOo75UJ7+nex5sS+soSI9gNlygFW5MSJT9TL8B7oN5
xN+TZtgJHSXwFt3L1XtsuRbOT6/ByAEuCVh2gJVfrw28XuQ+L+plqWj5LiMYpq1oNpi4erkClF5M
EmLN66bbMCdyo8UlrjXDyztfuSZ3LC2v5V9rOYskc9lPIgzSJT87mWSJEH8iHGu8OFrP+AIvc4/a
HWp4cN4CIqtb+gPXRPEuRbPP7+MsBRqbWRLFqV32vcJ97ifaesQmYsVPvhncNHbles+cLvloDqvV
8Up0WFSpvr0CBeYT2hYG0nxn9ajVRHESZR+voPOy1qNpB2Kfsgx1jWaXo+5Z3IfTcQD5elMxHkdn
S8zQSRCcawm7dPFN/Gcp5xJDlTxWJf9eEnbJn1tPJSQ6qrIDGeChcIQRWnuTNm64uIuFp010rWl4
8RQZsImRRqU2lM5PfiCJvZpnZXP8sNciwYrgJGDSoOF+fHqKMRzI0OXMiYCRulLblVHsSsQsuvRp
6tDrgI/nBLdlt0F01Ip2lTovM5dKfmqTX1H2v4BxW8i1SCBg0L1nwWct12gMDCWdEq7BDlPtlVYe
Jie/NXzpV3BjgINbVNJyFcouCVNia+8WpjnUPCG8qcWzB3A9sHPnynZaTsy37fRpUWeBSEtRuSxO
LCr42+CjzkyaGrWL1q38a9HYRuSBqULqlEuEd5E8Me/MzsHTB3U9/EYwCNCLa5X1xZvl84s62+Kp
POemJWYkqjB+kb1FTRZ6ks2EzxO01dDvYV6AgbVzzhpzeCpCvfkfFDsXm04AEuB70BQ2aQ5/jXxy
mJmnLmAdDThAJr6yV4q4GXtxi08CbPUYgZL/wcTsYiH8+bnnzQ4rOzV1kRNhytIOQEPf0fy7Vb3T
SsN+90cAjAvJwy15G1S22TNRx7Q8kdxvdXX6vbzq79vDZNOaEmKc57MoZaIJNeVRc1zs4poVor73
6bbwaSlVdKQBjdr9L5WqpbjBc+COtCStH827xdZ9WKviz7ZdTCwkoKC0bd1/b90LcFfOk87UAFlL
mS18Vs+U1lAG7Rwua0OIkfp6hVhqae5LCT2fxzhFqxKHGxyW9pq+NdAQy2ClEqqwezNkR9O2CEhD
dctju0Ksp+NS8wbrrjVcTduloEUorJl8iW+g69FMKU7vGUN/8Q7PMY4hhZJ1lMvfanrUpPcEWAlK
G5PoxfUOeWX8E5UEhgx2foZtNXflhG6lejskd5jjXP1IF27ojwhIFgRNxjp/EZUcV3rTgYRcGicm
MCJkJ/VVUz2d+h+xvEMTOmeGtwxQ8m6n4StvIVbviXjMlv1j2F6pRy7BNb4s5yx/NU4UiWyZ+tjV
foieqr/MwIdkpRTr0iOHaWnVMgA0Nto1TuFHgX+2XfH9ElUFZhuWeh9wzU+NLXT581Mp1shaOHF2
lOO70sU6R/FD80UffgWhr5SuBmrVy3wNPr8COX1t4l0r+62yYhZyajdWjdnwSb43w/tAhAhe5DsR
/Pw9xPZ/799Lx5wBPOJUsqgp3+UB6wkWokz9eixCr4dsDbpkCbkYZluuAZvfW+aEf0aHoVfuZKRV
zMMxu7tWP14Kc5/XcX6Nh0pR5u2o18dT5raW/THacE5/49WSiBJpQPVd73Bf6uh+eerZ6a3oJpSg
eunoW3cVbYZiAzYVXefxGXi46pqLU/yHqiYnc3Zq4daSNnG3NTMHsRPX2sTNldr+8r79z/f4wKl9
2jxxb0g10mo1iV247tHIY9viLcEZpu8YOngJLuN+ZbDnP/9/O+Ecrd6VmWzEsgZanVP7PGYPKRzL
6E4s0Uj5L1KuIuKL42p0GUc7FMjtcPIKgtX1iC+JF3JsPoxJlkKCydjpLE1B8H6O5WSsjw27Ebma
9kFKbwRkGaAGcxlHTrBPb805cLPYzToPYKI17fJy9oYBpkyUA6G7xcOGXriKPFyzKYS9CFBduK+h
FKJhUUZeXoEvLe7y5OX0HnG1G7Z8EI7yZJeah3HFOj9gwqymqwFlr3pV53vsyySlRgnaxy5VCH0U
MSpjQwBLW/TbwM8BSNi26DRYloeiFbpNcvFUxo+kfUEAw3xR5itQwQTxMHtR/bfONtQpDfN/7vDW
1/0UOKuoh6hHxEm/Cpv9JOBpPyBSUzfuJPzs5pdMWk/t2lQdZdwM+kqiISD9qkw6sLv2iWmI9kNF
qEyipwciA0ML8LTKNfeoD7TZtwCnS4sZgMilfI7fybM2kaVcBdetiOi3PcNXW0ysTrETr3Pm1ene
OG3FTfXbmO3hPno2DtaqQcnuT3Lb+bwW7r5n+OedjwwShMkNiia3DBrW+pN5zSrle6/YEulLAVGm
6WgyITlL49q+T9CPNyoKxxwav4zIPrahR/OeS/j0U3ksXxchfqkHxlabQD1XAc2x+N7Apg6IjVWs
DLTl58Ny22aCDe9bGq70f76Hvq9LPA99RjNpnVWyRBNraafelP4JBCMMeGpregWb7jFHgc2vrz34
w0Txy3c8e/BZ9BOYv0RVofBgHDei8djEKu3hfZT29lgOAMDIrejx5zt6QHy2hUGd5mjEmHasY52N
5JmftGu0URwr9hNXHleWyFFEyAEMmWeCCThk2UtbeBBoXYERk3ITC3tTfm+L9wHQTS7ex+avLFed
DgBP84rn5OQqP+nQu6V6JVH7Djo7+7FnCcFUZEMhWlJ11PfxQ7/MbTfBIz/gma6x4k2I0Hr/DqhU
U+d56/JICd4DG4//ch7EEMUW1KEeqyMd4ewEp/0WzUcKCQySqmwrCi9xrq4VdCROvW1OuY3+VPAe
P7xGsqu+G5BYtcBfWPCdU2tea651aY9OlXSj3VS9i/VdAbsS6phteYNPVrlRoU9AjOqck+wGr2CM
UE8IoT5OR0tajYZ7ku3KyN0QegBI9D1gCpPRPbt+A4h3onuCiEm7nSL3J9ovk7mWTCetXeCcUrw5
dZv+9HISdwnuzGjJSadtnRGgaJV3ru4Xb+0hmtxW3nT5DdJlYnDQC05N9Eay0KJcFwa7PlispE8v
VYsai3GlI/J9nLi8bP4FDccw4EWfHfTspNTl0IAKMJ8syBuqrylOuVjA+t2qgN+hrotjir8Gir/s
PEQDTMfI1irF5uTKAMw26TuCYNc4YN9p01+X9XEGP93n4zQRLAehOkr166ivq4DCVvVHd4aE7OaI
SqAVI7g97fBxW6NXGNpcBrmbPBSM16W13IDA3kYg5xfVbP3h31v0e1P8bHVnESCRARUo9LKOFuwu
mu/Nhm69IzwoLnux9CPTVsVdanrc/D32Wba1gpsmoSJkuMUDBjwLuqMV1iF0yWswj+8ThbO1nR1Y
q+lLhKtBW5y4rpGLMzYitjeCJ54iW0K0JbhLYmrhYwWlih5gsSmUNf1VLL3oR8c3quQOGPiNXOc/
gu516l57wMk2M8prpY+0lODf4uh/tt55fZo2mtFOEt8YUctgKy6QAJLYl9ZOh12aOervhZePqJcR
rP/9/b63Ij/ekYVBha5JMM7P0qTyVJ/mwEwXmt6D1O86rwQPE2+b5DaqVyKkgt/9u/ZuPLexU4uY
xF7tvn0cq++//T8rOGvd1POYF40IxzEOUFQHUdn/nmYCS7hvR8nWg+OAMFEo/1Cyt4APN8ew9Dti
Cq6c+VvPATWNXQVHpAetuRKmoyLcTTB8woPY/g5wLlOr9xC+PMId7X7stlK7EbUfkrYOdV9gpGs4
QepVT+FhXCQjK8jcFZzBYi+Fb+XptbUOpz06Uc24BWt5TH416Dwe6Eq28h2ZrMU/a6IbtfgCoPPs
Sm+jU+HJTLqG3PYz5odO+IggFoogyH7Kw4sWvHBTYjP4k7PiRAcNTXmYW48h5mvJS7cKvTk9/Dbe
lkGWvou8imRijP9EaWuTLRXi69jd6S+A3kS3Xhlu5aHAGqVuID/N5Y0mvuI+VBS/ptNrclBvOwHB
ScbuKtSLBqbyybXIe2c4Mh26kzB2atPFkcY+6Q9IA5mzbxkomxJQ3gLSxri8WxSCUVRFQJJ/Ntpe
RypczlwUC7VCzVAU8BJfe1NZrY5NKVHpyvvWLXMnNd1pv/gtaIuyENbn6GFf17761g5aNv2npy7d
xE8htWgFsawTnlr+/jAfNhDUXYSf30cVjOSeXK7+QE1EICg386630bRtgr21tcJDjFltNR4ZpgG/
Hdfox9XS6/8AN/dtRHu2xrOuXRGFoZHOrHEZVdD+WS1l9bgOUrfasm+BLHmq3eIJjSaBwxUF3cZj
3ExFsuU/2BtXAsUSCL4d00/v7Kyb18AoatTlSzE/uYG3VsY/m+oe2sBSX6Kas0XYTUN0r9k05sOH
pc+/F/B9Pnb2Qs4iVSMoqpxOLEBdjcIWUpFIn2uZG6SoR5rrKl9rL715kLr7TPp1wjBiYGfP/Uoc
VzU4t9oZYzx5PcupYa6a6GJ4zSIKuI+4l+T00eg3YnYQ1Y0g7Rbvxii4lwM3psFz7U0ue/pfb/Is
4PWpFugCVF/eJGIIuHG46OA72r6oOPSLB9TVGPutFl5eHQ3gxcaA5PocJR1rYpXqBbAzaOTGnYog
j76iD/xE0lIgHuBC4XWsykFIHykcMnf735/ue5NkeT4YUAW7XvE7BlYXhja3wPhCLx4KDwh5m/kw
5MrZb0a3gakGeTbpcXUYuHKhbgeeIXhJed8BtShshPElr+gf/72o7022s0WdfYayqauo4c/0XUlV
TurWELZ02wLswNobarxlggDZwMIzrd0JOL3kA5Y04AzHXSLSnaWTL7yRsDoh4tK5ZJfjQdX3mH8G
Cbwy1Hwwcrw6xbwYuT69ybMcVUS/RtawbeMQyO9ccNPkYICs/ZndMHEaJ9JrsC2rcAsmZWl7Qcoc
fVwnJazgE9DQj1iK4gFP4xCi3ojOFcBXPJGUax/8YvD6v8s0PuqaTwG2G9WoiFSW+WEZkoqbVCcy
+BQhzLRjxLluBfsDNgEehkKva9Yo4QnJusGxGs1zB/H2lMLkf0A/u3j4Pq3sLF9txzkY+oSvTsfF
WLcYkgvb2a0VN4efE97MNE8SfZWvkgB03sOo79rcK8rnanOCCW9SlWJqnDlXp/+Xs/xP6zrLVfMx
wdJiiW7oMYNNBGgGj9t8EoMjKOHIMfDKWGDSfe0b4b6yNlayrbsnUlHcp50s2hQVo2Q7uOq4pV74
lGwp0LsWgiikqGf3kD6YtdD1vLBFMNXVlOeMZhrpTOaH8ipmDAm6k6Gt5YWCb4j7qt5gKtDVbvB7
bnxQgPnfPKYJthkKdAvcsllPjU/VQu3/gvwmhh3lYx0eVORWAEXq6c3CRmrIYlatfq8GroWe95Wy
+mPJZwH4y086u8qUJUbqzKaOOWfHsht9p3UrmXxTh+2zhXAwupnFS4+0dRa4NYrk3UrXHnKCFCJv
gcpgeIWocO0MS///2vWgfr8evqzu7J4LirCfrGZ54b66DSE8Py83LM6IODVBb7FzN/b7a7Iy37v4
i5bQAtFmPsbQ4VxrMxO1SKxlnlpIS3+0rIFHEJlBwkCkSb3kGD5ZDmoBY+5V4PqQiUQ3xUkWxKZ8
NcpdyDW+LObsMKBC3HeTxmKWSRDcMaBfEpjd0OXq4FyYM2ZzCL0I+paOUbZrJyeF6jZAmfcnk967
264K2W+kRTTlKcN04Me/747vo92zt3WetianoDdFFogRwqh59T25RhS7ja28RP5K/kP3LV1zk9FP
QVsefDQCqUV/ZR9/76KerWLZSZ+iLJiBUIZgV5NIGMavtjnQoMYXBweDaBskzBtKFzUrXSztBEcd
dQMGLPKngqv+iGr+kPo67gLBgqAXvFAGZnKj+gn/5OJBfECgXobmmG5CpUXXEUFqTxyutFwupf8K
fS3QTuaiYXXOSpjUPq/rtP2vDw2bkrhH7/IJVWr4lBsd414GsNccfC7F2s9P/cBjfHpvkzFbRRzy
VKv9gAExpTq1T7ghW5lvdav6kSamEx1x2HoDJaDAXRf0nYLfiQ6wHS0iv422rerK7TVA+8VY+5/X
8dGK/rQwNdFDtVT5oBk9Zak+GMbDqXtQa4DHew21CMRuHO0XlqVeir6b/KNOj4xDpdsG5QcMClYG
el6IIz1fo65fypW+vLGzA2lGVipJEW9MsysTmTRt2vUpDZJ9F+8LWAGzfer3KmZBIuPi3gnaymZM
wVxae4jWmPgkt7PmknZE3FLNYgwZmTfaSXSjyZGGzcQEhL98LYx8l4ddzsen13l2Ss1KzU+pwOts
EVdEo3dXyfso3KleeojcmOOBHP2NAlwdEzGi+Vg91dP2am/nwnUjITfAiN9CdVNktP31mM7c6706
6+JRnPattTfU31L52LZbEX4pdUu5a9tNG/xOhts0xzysIj2i7BCm5yGJbTmZbGH+24NE1B7DZK/+
lIsjMLtKxtzKN2q3qhz+LCuHBvx+SXEq6b/Rf0MuIkseJuHIIH2WbuVo03fH2tzO0u+Qypr/3SJr
uOhBFVCRXogEbW6LFUYo61PwcxEMzmjYT4h9azHkV2gCwVbm9sElqBLejOaGznCEhrHmAYkWZlKQ
l5LebDrCbdsL5U1t3vSJO6C2ApozxZbDafWXqdvFwmrEBAGqZr2H4oXwMHpc2QRLYxlu9aDhTnYG
lnYmnq+qYdVnu8KgWfE2mru6eBGyl0LZyuDFopWY/syhoejCE4StuvKtcIMy1yl/7epjrRxjfas0
pQN8A7fKYtwqMRLqL/++CL4PWy3JNAzUXPAlQvzjvH1WJ5VSCJNaHNslKWr5XjTg0Vov/0xPOTdm
usnhGPU3uX/Vwet7sPj66LP6pRsmeUpnpaA/BstD7h6EyNNoRNDAAa1ixxsxXFnKAZ83+vyMLK/c
Phd/uokqEww6TES/ETvbLLSqerKKo4pFC2TbZi07lr8kqpJh1xP0DxPlONqGDg5ZzfrfL/5CSSmh
lfWfp5/lcHqWy+I8GcUxxHIhPMjNb6m607SNFPtytprTO8AI9kBr3BNWieGMDJQYwkX5mv1u5s74
xtquZG7fqVRsBnxBLEmSFMyqzqeaetxaOMrU0A004Ok1tID5tmLzISRo+JpoQ56BBlzw1yy/b9+x
0G7i+w6ZMxqLhQB3QHf05i7D3jFonaS9r5Zyc37HIh4FlnQFx8NyJ5QTCwyV1RRvjPZ+El6V3vBT
2tb/fsHq9zR0+THsbUXkj2+8MFWBu6dbp+IorqTXdD3vRCjNLzVkScZdunQM4+c4/q0HD7I8MLhN
bdW1VksYNU8IjDpKZSuFa1EFA2YVl/A+/5jrzBUPJjpudtKuhmmv5uv0VyWyOyDeDW4k7vD7E2zB
//dvMZbr6WvC//W3nF1fmthbraIVBYmS5CNr4tcxbYhsL8k/zU3LlB/j2zrAyUz2UjVxlXKLTu1e
iH4Ewt+RdMgUNPwiSLz/W5FET+5i0zaY/9I3+aEi7jBXK3jH89N0PIHafaruutLFHwjFkOwgPYFf
Lw/FG6OEotOwLmK+sNbaO+HPgKLGQ/3avFt3YrpGzWiVFjOf+z0Ktxq6O3L/d22F6wjxDcY6seIK
j9fwZxfGmvL/4ey8ehtHujT8iwQwh1sxKVq25Ng3hN1BzDn/+n3YC+xny9rWYm8GM+hBq0hWnTrh
DbPGGn0Z2kPUdxf1Ri8mQa4kWX7ygcbRjyLxJ+vPINC7PZKDHGv//+CbduVy5mfh7EsKiknit4Ij
ovU7ynmd0xNakGQJd4qVhqtMWWmLFZYhuBAuNup4AHkvO7T98eAYdkX+joPQvzfHd1E1kGa0pYTZ
2pTb+ZKg3fRtL8ZlVZ5Cxc0oQ3VUUFDDh7KAFjRqd6ArZGt8jl4FXDkUaAlLv1gupfvp7py4C9oE
P829RCexsrtNnllMj4zSHsVl0LoiGApyWYi2oD4W73QQXIEJamj3v7gTx3y96Jwpeq4iL1OQCvX+
/WRXqhRJnGneoqihtKEKF6V7khbnCGgWT/ZH2uADtKfkJjGT79rIkX4lsyuRxRR51b9MvSVlvHx7
vLGGq5/58xou4rQh5K2Zqml5Oi92hfw701cwnRRaVecHw5b9Xd+9jIsHU/A6B14KI0ovQnDQeP5/
vQp0CGR46ArCIxc5WKLnch9HgDgWPbSE+w6zNMirVDx/FAeDqpQKAE8ZN+4JxxK67mX5MEl7YSWg
Rntr6PaXj/M1Hs0f5j+ruSjcKnLOdiiC8lSFOIS5qYn49Sanhd8i7j8wk7FLbetDgEcp19Dp/p/T
VevphksWNbeA8ItgzoUYh8BHHF8zwUM9jmCBPc190qZLdBFUFEEJxqX0EVMGl5WXMja4OUm5Ao7h
SeDRs7toEWHQ+PW9qrE4DmqjF6fwOXlM7qfz/UgjlWxn3Ari3kiWOhbO+VMbeSXAmFlnwPRCfGwS
8FPWYg98c2fIH3qO/jp1O/5yzByt8OXfX1/73vT7usqLVMkwEw06ilqcsldBXS76F2Fa5cJ+TJ0Y
j3bDarql+Srb6kvd2rkGU2m5MGdqjZqvRMQh1HUHGZ3O/GuOqcCWztePdB/C0Q6lJSKyvf9u5ncG
diSJi8hGuDanJQSh13aXaW74C+FcOVk6wVbZktXfd9H9Itoqyd7gGFppbaWLbf1h/go/btW5f5PP
b9vs08e5aBaXbTbFesbH4dojvX6fJeeZJ4qRidepzQCcTSPSuNA5dbgVSU1wI4m4HoH+s4K/Uuef
CtqskINIm1hBD2YN+QuUWXBBnBvVbtk5M95tOCCpi3kLFVioHUSYhhaWnjeLsPkL/+NVXDLkcHvH
1Fc2ixMGeIC5YXTxm4Et2jOo9682SyLsBW01/NHcAeWfmwyFv9fo9xVgyUZzkWH3ZTBWejkaF01f
nLBpNxvEajaY0kQBQOdHX6J4A+fdfCQqLlBnL6x+KsFeTy1RwnnPi6D/AxmstyA8OsB9LTGA+hCq
shVPcLbd6k4fsACkq7PEM6gH6X0W7qWFYo3VOkqg1UhLVPfUYN/o234nOglVrnhQf56xt8BjFLWq
k3YMA6ifzV0V2ePx3+fvCkhEQvxEEP5b/vIb9yoI0IocWqk4Kco27+1i3YR203k1blvKe9HcESaY
/ZtWr9xV47MsjMs6fDb0A3Esk94mR/HXmr6PMczy+57sAFebyIlvbNarx0WFfUo7igz+G9AvERap
WU1tccr/AJjEmGWZQPVDYR/5/0jb0suex3MY3RKDcdO+Jfl0paCa39L//P4lii/tqqTxlWo+riNF
zWoa7omd1vgGcd58wvFnnvn3OPl20Odv1C5XOnH8OHxMU2BKiF7HRa6ghjP5to4L6qm78+L+jIi8
c3aMtcnPpUtdI7kHAsAmvVVGfp9ozT+MHaFm0KxBz+3rDVIZbRCU6sjeePAfyrsaOwrIGVa1Fdbh
WoGfMhuCJpt+Va/ON+6FK0UkikQiKHsyFHCol9V7V0BfDOKeEtaLsZS3gFJV1Uup3Z+HByO6F+PH
PD+G3R6pXDI3u8TJCUGh8E2MnpXp53xgGmHbBjfKlStoIJaFIjReIXyOb75XmdpOOcOzOTXW/kjl
FiaY9M7pQIUAdRz24DgRvDbygkvsxiG4mpqgjDMzYuHJAOj/+jn6ttAb2WiyU+47Ma2+2qnjVXoU
H+HI1IvfRuQJ5ZPqv2VwSruDFmzGM/pkViE7iw+4ak9YY0lYZjNd/EtgDERAf39wqhv9ZfhqfBiT
3RkOKIVFtxqKp1F6Ks6rOFvlw63jfPXuQSBQkiliZ5+Ti9svUYWoDbMexWBLsLBwKE1sq/dC3ICa
2KfjK4AJwB4QyXFUqrwpJ6/3t5W0RWkSG8AbEfBKBoLLOaEF5X5y8cvjlckdvW58OU/BGiw88vX+
eT+ETsYQbRuH2xbdxZmhffAbD9XV6nkWY8osXXQl0y1H8PSgfdY31iR9vxNpSKIJpGCaY+Dv/PVT
C1K+MOWQNRUDMNCfpvKnU3Z1tpmm3QzF3QDGNsgLcF1GSh0cTLbN11rqAjTCvjRTTr6l3AJbXysX
Pq9JnQGxnxKGSa/MNstYU4Qv5quGbm5e0mc8LpxpXIXDlmRKyt5mK+VwaYL6Hjd992cBKnzZ3UIt
XDsKX9Zy0beV9CGLunlMoHhjvu3pPJ63sbwZYGZCcpR6i60P/kvF1/E+s1Ovgr4MUIeZ7CxBPftI
b1sf1NiywW/FhnuH3yFUHYsdaFRWgM9adFeYDvezCgPv+bZm5bUb7csTzDvg09vsykYWwognqJ1q
2I5Oz0gDv48zIokRsqtHLrLiWc9/07FRuFqfb6ZdwvcukiRx7cuaZiDtoBoX9YGUy2JgdMVfxXJF
hPbCL82SnQLUdv0Vi76Yf++fyuIeqw3q7pHQIDdeojg4FNMkqqATiS9Dv9Gq7TS+muihjl5R/wAi
Hp1PZ+FYWMlKfJ72BWJN8nJycUYoK2uGtnQf4lZwpM1ArbEbmDPfgZf19deai5SyKV4bwo/kjaEZ
xV5sy4ar3+l3cOn8X3SDEqThUI8vR+jYhjNGnvImBm42HSGUTIUj1IeMJqf/l6VhLhWGyGT5tCmg
/ZAmZE6JDnMZ78LwaGigdDEjKCO4Lz5cUAwd4ydM/oKWCLrpfyG7tyjc8+EWnvn6WUJuXNE0HQrM
5eS+gMqHjZABeBwR22rVAaCHhEB/jYnqyCVSPGn+b01zZu254V1pN3Xz2OgWygHo6N24V/6XxWjo
jwFE+m522aidnFY1KM90xHKWUcghC45Idxq/gT/pm0TbtPlOr++zZie5OnMaKKkoSPW4JN5YyncF
YvRjBO0/S7movhd5NMWxBOQVj1rhj6G4U7mucBSejcEgp8HRYQoTOwmW4jY6UdHCSeRNHnjtL7rK
dn5rTHVlPiSReswyqXQnAGhdZEBZLoZpLxSzSFrtM695TNRjW6DKgvej+XguMLeGybeObK230vOm
rFYN5oDF/eQM4iGQVpnBYKuzkx+3ju8VUABiIvTYmW7MPaRLbTDtTHNsKumaTOJz0ZiE3nrZFAd0
WMt5yLDUTjoGOfldkIpeoy6FtbYs121jtera5zq1/n1hXemvsxwdfD6JiYmY5EUwabLinCEpNyfI
dQrnpumBZZwWL765U6o76XxKZ/I5fgZQ9sufPmBlzPR6O5R3ExcqoTjzaDfTFmmt0t9GfsZkqlw2
+REZsEg9JczpMRXyZCp9ILVOlt14gGsZ/pcHuOhDkKoMuW/wAPGzjxGnLWsH/QXqrqULgDlVRm/n
uxx4Rxq8qbecrq6g4ee3pwLvUEHa0uv9ehm0qpkCK/GLmb7CeBvnVNFWHrA3um+QuzhJv2lu4vN7
f/bA7YxLAFkZue+cIiVAd1Cint2zfaejHZ7dqD6+6wRyJBWSTkxw5yHapfbPpEpjMnT0CUpEUsXl
WO96IOB1DORkOOgawgfFntrRx/lUIXhHw2ZL/ZXswvcYV9aUIhntp+BnJtBStFPJ1Qhy55VALFYi
Ol9PTb4yh13pY+eKXRAJ4TpHN+FP+1aslGwHGaV39U2wrcL9gB65iU8qw890fEFQCEm7Ee6tbtfV
AzhqXKo7+XFchwcxwg/FCj+Cm1icKyWRpAoYyyNuDV3/GypCEko5FpTitKBhJO6EB+Go71B+2Pib
UHelp37fPumYv7nTh4KW1I466SfV6cRXTTfAAJA43Nc0UfY3C/lr1/mnlV0iJ5I+1CclYmVsH+TK
z6Njcu22lvbH/6NDz0HI3UUguVqpezlFzRBgpLX4o/KNNiFDn03m3RK2vMLaQcmNmvVvB+c7cCnq
ellsiq5gyK8anpCSKrutE5b3Mmzj2g5gUEMoxCMmsoDd59upe5dQu6+hzlDPZzK2XbcGgVfzrs9r
usi7ylIpI19nTeCXei4WE8eyyM3wcXbKyMHlIr+r490ZPRFdsYNund/SqtLmtvpFt+nLW7m4U0Rd
7M6lRC9jsTI8xVJX+WSFOTKXT7QwJdUukfU7/2m657pFhD+W7Y57tkofGlyiBARHZkFSObuDQNhX
P8IGk9Bzsxnil8aJEM9IAE+fE2uUdlR2pcz/80DJh/KVRpAlK2KUp7mzpkRkBTvjGKZOTtO6Ku2q
Lpd+jOUm3hwTttv6s4yWdB09MqzPgl+L7rFZ/F5EcLwIvlGI6Zr+cPO+nd/+5bvBcxsvBMjBJi56
XwNhmlDrUefOX2eBRbBcWKgsFWvNGlW7GJ/9jBF2Yb5Bpy8e1U03IMW0SzTb958gCdntrWvt6q2g
AdwVJEwpNFb1dT1FJMR1L+TFaUCquYYJG+LZhcWvFzJD3aPd4N9BFumPMnKSv2/t1b8d+m9v49Ov
Xwxo5CSJIjFKuRZ0QBx2OTwpOkStBKurrGBC8q6HuzFaI1KE3l+3DYsjHTEdZx4vknEesemMadUm
q+/CCG7mxui3mgz6w051j0m4AZp7SrElodncWP7M/b8JTprrsH89wUVaEIQLuc/MaI4AefGrANW7
Dn7CIfbEgf6+pZxRjSDHVYcDbVOE4aANAztdzjpxMjIBPjjjkFuXxulIlHDyGwpjf7Oki/XNwrsm
astkUt88jtTAn61IVLpMiKGb73HwoA9bqfvQ1YPSr8TUwiEcCtLw4NbqXcFNpXq5+jIhCWuSmtIi
PeiBa4hurjsogEzj7tytaolR1VrOgMLgI70UIvuMtbTqpUDWH6PSk2RHr1xUi6oUk4a7Stuew6NS
zsKRWfmS6A/srU4Fi3RA4QgI56vhDuBLGXsYjrSA0LTQ7IUyWgNkgLTaxhHRm7mh+iPzn+k+5abb
jA8miWe9r3+NGa4ZKM/7DUFj8ds839ylJOjfP7KpIyENSY1p0zehd62tdc0XBuAIBSNWq04RTEaH
Tza8dnSwx1mkwM72rLgCNb5wZ5Sa4dFq18+2Gj4Z8cmIVsn5Xap3vuCZAwZFK9RgF7qniNgtdS/A
JU3Cng7hf8mQkvGvyR9rBC5YzDYqXT5QovoYoxJT5Y8i+15xQPy079lb/KD0ywr3R2GJxdZ0F+PJ
5bsSiQauEOG2h6MOBBXpQpo6OBplVjYLPoPjXir5/E+JuGcn57cMoUBlmRauTmNRjB8M3Ac7CvVV
/lNoyVpO6Ovjemd6ZGSdHfduiXjBsMGJPvXn1uyMNGiOeWjni6dpspRXhYxWXOaVXcQvojrPpkSo
QWj+MPeSrSmAc+JjIdC7JEwHqGAW4L2hcpkvDMcMtjpDGnNpHMJ1+jpt0Crg+MC6QSIbWCtM4Gkz
PIfVXjOAoSs1iSHJF45os2ZWnh4NLOxf67dutCNhOaLoStNeXqvhgYeOlFUabMp4q447cUBtB7xY
+hAOFvkXhl9PMC2pyo6pucx3s26HtEqesNRcgYQ/FnfSzn8RY0cSgKghfLrkr3w5v6L6rL5HGuxv
7BzhI8f2pr5Xn+Tk3uz3CuJ+uV1iUoJ8HiM3H7oEch17RXSK5jDmADNUbE5ugZSuJHJImwEGMpEc
mlvNXyN7ShKQS1E3407YpL+M3Kp/68k+3hcvDdLU8HMBuhKJSGrBwBh7rEHs9CT/hn18J973uFV5
+tut++8K5RP/sU+rushOprgLkqBmVb0Fx3qjPY/7cfTyH8YbOKnehswM5UYC5mdLkO4f/13EXYOb
fPn1i8wk84NQG6I6O3FQIRFIlmLNVAIOpDO6s1pFtwQyqN7q5l0rHr/87kXV75ejHhttm530E7lQ
Q3txGVCpokASus0HqA15WjbZKnziGnS7WUcRbZLGM9ftpolRoU8syeP7uCVb11q4/hHfP0wvcqtF
ko75wK02xbW04MuCL9ICzNMnOIAsOH6eNbtMbHyX+lFY+3SZLP/n7AwUMTulcfx+4xPNf/PlhfV5
g1ykBJnex1Wl8svn5+i+O9Aq9H/hNMZtEzzjNLtCf2Cjv2nyjxu/eyVp/fLEFxd5W8pmnBn8LiCx
hCkhUHBmsx0NIt9SHeWgev+tyCW2Nw4qTgQ3HvmiMtdbWT/HAmMPc94dxo/mDBHNkqalVFki8tQY
6UQ78tlNuZJQVgqX4Qp/GpuKeR28C2tMuOV9+wqZiS5h8NEUVta6rWs+tIqjP8l381EXljA1d+JG
30gH+YhEMDpeRDtCe9LbNaZLutMuSHwXSBUvx8VaejNUC9CddF5p9wXTeRCVczBkVsGIFpDHedMD
80RMgfHk3jR2zM2nHKMsG9Mu1Thkr3o7D81O6lvwYNqClzwiP+ss0ARaZj/Nx+RJOfqJgwTx9IsW
5/bWZO9an412HyIvdGs0sMEXebbWh1pSzXDIzsV4+FlcqiiSFE9TgNHu0lS8Fs/GPzqIN8sADmSr
C4/SAImHMFubsKButP2uKAJhiIL9AThdFV0tUomv0TibdHGhaCmmmOO9oVsz1q0/Cf69ob52hlf5
G+aesSYssT1thb0/rYiNloSVyEmNIZzMXX1KNyvlCOAwpc4Eu0Zxq9GRXn0qyefFk/Krw272TCzZ
oHmBxhExJd61VGBQVyyg+sx9DtoBque2+cB02DFex58AvBUb8kqv3Fe53cqnADOUqENooP9DT2sy
XWP0dFqPGzNCG5SOjGds+3VEhVXc6do2u2sf5RgXy5ZB9V3dOg2aObvivdzNhGCQ5Mq2mB5i7kmm
m90hLmwfsKK8EsMtMj+L889UeM9HJnDHG8f5Sp315X1fhJFzCBtU8nnfpJEuXfAK8RfW6YS7hXcO
/y+iT1cDyKcvfBFAJkMIQnX+RRqlmVcKq9qYbaZqnLsZ2HCkZxPxlnabYZuGQzfrRoNPvrYAU1AU
6sp5nH2pTb5QA6glgpnS5T4AMVUeNGCbWBfbChgb0sLRGd87IPo/ma6O/Icj27BOrKByE3RxDW9I
lu0jUwhrfBVpV0g/c8VRU7TLmL07t0o/Yw5ql3H+82ovEgEzUaQgVtCXp4+T/zEN4OKYAKBtvRTp
Du6KV/935m+m/jRNw3LIH8mcjRHfcGvRYs75oHdbadyn4QsPpyQeGDMK+d7fis1+BAmfqkh67Jjk
ICG81M19GK3PbeyMGAboHMBo1ft3KhAwBFetpKTPzx+jUeU15KfgkhYvCXaXiBRARUjjXZbfyxVO
IC4SBnQuHyX5OJz3u0B5DcJHXXg3mF2kW7GniMk2db3RYjesXrvsV63HSwlZCd/E8GsjZr/8YLcA
uGV6HQVgqbjdX2ts46ZO6rUrxRTgBjBgBeJwGf7MqkiDSNDTk34+ytmhaDb22Bz7+CUy16Jd/ui2
sod8eZSsDPmXmd9X4zKhyzi8zEH+dlPqajj+tB79YrQaT2izUb6gqj1zeGDjSla8QjF/YeWFmzAK
xLXYCY2VKW56u7z3Xxbr5k0IXDgpWX8jGKvXUgw87GUNA0jpu7F5p5gT0qhtegKP189zScOwAOLN
WMyFpXWdW4wfUvqe9bscETK/fx2auy5wK4JdSyf4Xh12C+2h5kRr6DBiiYCurJm16EfbCoRdpC5D
WzCypdT+Rn0qzLYp4XzgslvX4QH6e2Ble6Ip6abiaXC/gJvg8GjapbgZOsfQbtOA/urufTttnx75
IgFNImGUR4NHNpWPYNdAtG8ZPRb6k5kekvJVat6F5qnTdsCQm+RYycdMPMUFmxetzU6JKHag7Qib
pD7U7S85vI8GlGnGu4z9vahW9eJFIqXNy5FxMwD98lcMN3fED4++rPpLQzGkPZrKb6H4raNQOBRv
tXAI+o0o2eF25hYLJ8jOSr2q5Z1ePid4EasB95D0sMA0TXW0zjL/hOmPZDowvjwz3sTuJZDfDBmp
GsCryLD8zHIPOxiVWef5OPU/9OkpFJ9H3TOrYxo+ieM+JJrV77n8UzPgFGrrWjzJBearwzGtN628
FGQnHalumRFG6VqXVgWE5sKDtaiFd+IRzaUSnDS4DZR7PWHCK8SWpS0mE9nTv++uKzM5GQwYk2tV
h9HxLXdpg0EUyqRKqdyS8lFY7ED/yy5Ut/5PMu6a9r40n8+iS5UeoapSgF9foYCFqnnnaqRp/nPT
HIzhl0YD9OZ44HsT/svaLg9yOrZpE+dlyi0nup1iaaAHHsveob/gIxKb7Kv4UUiPUnDXOB3Ab4re
raagOgmf2qqiex2r00q11Hb975emfz/UcxMTSzF0xQ2A9BfX7zCK8MZSoT2Zxh4lhc74SJE1lhiL
94qyfK36F8M7b1tv+OiRiFoKTwOaaVap32nYpWdnaBivgx21SxKF6PG8SmyGHPSphHfQqzLmLLQs
aKZjtbFSgec2B6Ry1ODRD5+1yIu6u25FwyDFlgOuSfE7qH+So4XysyxuzHoX9y8tmy7VnQatYWSo
XVN+URGe78ddhQNMuWpnyD7Dn+e2fz2321xQUAzZYpfz77d0hX36t9U7O/ECOfvGEop0zBqqQGtP
DR3IjKHJ5jz+aAwv7Z8Q0CIUMrAYaKfRN5FBUj1ixlpjkhZ69FuCfVL+CdtVPHNqgo0R7/+9uCtj
+q+Lu8jZwMhPQlXK7WmkAZxIO1H5gzZz6RjdWq+3muBShgiYzuggSOolicJgjbJTebHxlkYP/17M
32nS14j5dTEX+4lpb94OpdqepnCnlS5tPYb1GUqQk5PVjHCwyyZMJZD13bZbAWk2Z5rVRhVhOW5E
S8MHYVYcxx6nXxxYN54uq+Q2w/MKjPDrOi+Kx+ysnuWi4qWd62OZ/j5nDjNMabGjZXtEs5OT6QTt
fdg5iN0p5+deOYIngASysIfOHisPlaYbm0y+EiPmecL/bLKL2qttkvGMuSmbzJ5Pu7RUJrQMNsPw
QpdTLe2/jhxs+IOQWcNMktyi1tsOLnqbNCsnOpEW1oTo3FGeYp8pkjCw4M6Dk8SCI8mdUHW7BT68
fjTk2Y+ZgYSGg+XXCi00JrmQRbM9ddnbol6lzS4Z8WrzoIw04l1VrvQPrszINa3a3AzopEL4Bxcb
hVa52KBYiEigeOzw4A3dELr7jZf63dEEu0XhP8tTLzKoxdnoc6XV2xNwh2g2XG/fJxfZUvTcszXq
sooVlCtc0gwaFs40fEz1EUUkEUGJykGJr1Ddke2ovcDRbuw+2Z8L598n5vrx/bTCi4Zj78e5VivE
lqnflsy1YrpsSAUG9X7ABcZhQBDV23y4EwmrvVsBatLQ16phwFX9jbd1hTP+9W1dVBeCVhRDJBvt
SZSkpVRT+6PU9CzDDTnfK/SRITdn9CjEp8DfKpVDpTMBAWvs4PBzsKBJVQRp2VaqB2jBR+6RfrKh
95a6V07aErmTqX9Au+bfL/AK4uXrouWvOzAw+lQSF3zi2ulphsOz1pnbPjARgOWMTGnKHXtewdUc
HL87+cFRAwfjBcXubD78PwCa82IMQcFnQQd9cxH/zkYWD0KwaLnoR7yNxceC8hUBneItsf31yICi
1neieW8+zTr+cf0Yn+/OcDkM5TBxv9+43q9M2r8u5yLMQQgNFubo40yxDsRZBpmvwSXBBADMthTh
Yt+P9ygNSY2njS7Ce/VakqxgQ5yAu4eXXCne5Phfj71ECtFkuMYU7eKDCdUgNLnMOxKye4G8ETKD
VrutYWk9RMZMXqKOHthp5C3Ep4GBtnHAp+6M5mx5VBEZsguFKLe61Wy6uayLZL8Pz+esFYPutBDs
uD42RAvZfx9sxYFKVCLY5o3t2mhXenig9jkp5R45uRhzdWakjERmZIB9Y2vPwfPbbfrpTc3Z2ycw
aKNrxaiP5+5E+G+Kx4l9vazf4Y1PgTdVD6JimZ2LyZAJRWOJGdpguHxRd8C6u59lAf5yc/JmO0T7
7kwMg5d6C3B2PX59WuNF+uGnWpsrI69t+GlWK3BaOEqbzOZnLkK3HH8poa1xmTIkt8d1TE8+/rjx
lq7msIaki7D59e/ucnraDkmvhh0XZ++UjK4T6DiD/XcCPmuY44GI2B1q0/Kdj44ufhqOoDnYVOno
0VC24MWCrXBevNxY13zWv329T+u6iKYDGrBxJcXdSTwgz5OPjig+gw3y650xLpGMEGpSC8sfvQ7J
BYDIWKcRVKmAjdMAds8NX2n/+SK1mp0mc1vqFtz0ij4f4eHTCi9O4mIhL6SxSboTbRf7FURW+zzJ
zymyk0Snn9q4jjCl1lbtM+R4jTnnnvQWe8gCdoluqVL+tyAEiRV5fuTpd8qhem8eWhX/DbpC9hnP
qM7V3+R7xCpvRDZ5fnn/ermXp7WaitioebkZfFCa+4HK6wUga2Wc1/IhxGYaBM8aiZJT8mLSOkac
s1wHwSGPZ1X27Dmt9kKz8VsLNUJmePK9EK1kyZJa99/bQLm1DS4OcZyLMXo8UXeSl8GjGDhy4oZI
5QG0Gn50M8R76MD6OsAi8f32J89Y3HVk65Ld03lCHXKl6FB/u8LiKQp1iwxQXb0qJ2AmB1hjY4Dn
JwIiSzR6+5P24eOCjLqXuTsXhQOjvSLvi53gd77692NdIYh93TsX5z7K6JuMMXsn2kE6CcufU2dC
Tdzk73G9HE7Bz/IJUEoI0jp2z6PbmshYu0ZF8wxpu2Vrer1iCY9g3oICAreT3jh9V9hR8/owaeEe
FsVvXJJ29BMdnVeignykDJ3vvdLqVE+qD7QjtO1MX2zgN96kAs0P/n1n/s8PX9b68aIcDTNIO0Zx
IO2KdUqDjEs2nTvpzQoDITBsXbwEknErFv8vW+0/P32RS0ppFQR9yk9HxWOe/fantTEd5rFXTyET
f8QFdEFthe8n7Tim/BPKvU/Rq35+NqAYmhsdIYQ02NfPk80trIqWONAzKt7Pwz6yjXCrqbs4sNvw
SKc3x7q5eRAHlF82ubhs6YqTrtqjspa7fT3sUuHpxob7Dif58kH/KkZ8ugylXmoXmsrDwYwgpxI9
dTjJ1fqsLeOj5Ejxthddtnz05LdeGO/w/AzYf7Zp38Tl3tpb+kXcVGJ1UacBewu0ipzQ0lGesY5A
RAxgWpIstddqU3hitPz3G7h+1QK5BRBME/YbJzNV2oXu91V3Ksd15yJ5pwycuJU84hpSewtHSnd5
vsP2DFp+h+/aR+EFEOGcG8uYd9G3Df5pGRehtzEXgx7WZXfScOTG+2jY9vfaq2rlh9uauvKtH7uI
nlFj5CahrANpf15B5CidIrQVYSVDyArA+iCmLjOkWTJAVR6MDW3xQ3BgdETtImKjQN3RlqtQvPOn
kxmvhdAeYwa9QKZuvJSrqdqnl3IRDvugbKaF1nQnwzhN+OkIwxqVOdFmEq6siuSVcWT9arZH0Csk
Z/smchCuiv9/TQS0mU0FAo+qKBcRIF2YetzE07xFlr4n2/JHi3iO6OV4ECDvRSzC5BkLotbSOUP0
qKS3gsok/5GbaN68LJ4yoNrtEfWMlEw7L2y5W+N1O/q05pe3P+/1+vzTei9yJJnxW2eOPXVZdYwX
iCF5oriTsZ0cXNrsmheuJlDe2P6KJz3bVNmKwSAcZFVyxM4d+MrpOscWFSJ1TNc2tTMvvflOv8/c
CDyf1nhx2nslTJNE7LpTCCBK6p4gfePUbbGM2oJ01FV0u7dt/wEvnZ4mDubCc8uOrKmOrQUDEhwZ
0QfDXBb+lkiq6fRvtGgYnNmi7PbiT02KELR87xrXDIBbZ4iTh83vf+/P/+Uc/WdjXBzaJDn7kq8N
PITqSnjxQtFD8U2DA/I8m5IqmL1L1W9f2PcTtKP+HcAMuRMJ1Y+m/X2O7hpgWnNjOvb1ZZzvVdlN
hVM9/epX6uO/l3q1EKPJiscMrEvzm7vaNMlhQiefLsRB/hmCwrL14hDRAyawIabt4dlci66qLxXG
CrKV2k2w0vQjAula59GgvZHpXFG7R6EXXP9s83iFhdEZ5Vkup3JuMPheiyiLkuFFsMmqQ2xuA+lu
Ya5iZdNDhn7uTuDSkCUqtI0Qbuu3PMS148Vge/griJFm/FD5pKLLQV3WtRPBO+ttnFBIBGnu+G9a
va1okWBgVFGm9OmrfB6XCBKJig1as+vXbb7OGO5hvGLdeOnXslS4JpCIVREDc+0izgZSETWCKHYQ
mNPJKTpaNtZZ9JR9HVngUNaLg94C9PpviM8+BoXwOze8UFsVf0irZW8Rr/U/yurWy7/awfi8rou4
2nZJUcoTAa062xKOJPFmqlbKtEdhkSaZVXoLaxTcKHDl0gOkuchIq121wj7Mq0PMvBsohzd7tddm
Tagg/edtzW/zUy5SaPIwTZHUnUYkNpudqtXLnjGAUD37AcyrD6nMlp0kLP3aBpLpY0sY6W5PwSep
K2AMerHTEYRZtlwNyikaN7c6B1dQDezZTwu8aPxo4bjIx7M8f86JQJ854MTH8aDnD510pwheQENj
kJap/MBIGXL32jeem2GHiVXACD+pj4l5h39V5vNnm9IuK9t8GN5TOz9IkuObj1V7iFAwttJbDeUr
ImZfVz5ftJ9eraIpdZ2UwpzmhXeZspO0LR46WbXCQQWILzIP4HzJ7QxpOXSbTnaA+8j6sudQwcgK
PVTjxzfpUaGjXOE0tYSbje6hcoju0Kr23TRCGnjWPJSSg1as63KV47a8rnezUsOthPwKbnMW96YV
SC+Qyfnfhuunh0n6NNDiQemw6sCU4QWESx+9GJsGWI3TrQrTngYG4NImTl3ZCkgeH0I7eLpxtK/d
X58XcRH6m0AthbPGIhq7wbFFC9f66KbTmjwAyNJY3kcZBePDAJh4HirfL36fZylTKw6exfQ3zXp4
V8h+lDth8VYUH7cNRa4W859XeBF8miE8h4rMbkVG2OHqN3Hc+hmAss2XoAoTqOPpqfA9mvZMg5o7
5gnjD86VXG2bbKNQA9vFkYuXpQKYzn+hYECuJy0X8bbicvP+/T6vzkw/r/YiJPWBIWdTqc0dr/Bo
coozW2w3ur9UQEMju6mSgQszYXlUaco9tUStjOLkwc/vi2GLcXLWrHJo0aX86Bf3C+2XXD3G2X9x
dl67jWvZFv0iAszhlUEUlZztsl8Il13FKOaor7+D1fd22yrh6KLR/dANnAPRDHuvvdacY3JMIQbR
S6Z1hzqVZDRpi7zQkIPC2logNdI3CM4T3VIxwIqjSmSM7slhrZ6TW+nZov2ue0riVAfkN+wu6TNr
ILlO0eDIw6aHTZgQgFT9qBnzJr6KdhyVZhykyClSeOlrMfSF0gf5dX2tXMqj8+PC19t1tlb2qdUf
DUEbHsY7lJE5G99KxOKVvhTdZkCPx6ALuhCTQEet13UfHON7PF+AShdsRi17157fxSnH1ws6WxuT
UxEOU8/blgbVI20BrF7VvJXMdZIDuLjRjw8d5KPaAdOakkPstQembm6yHz9APZxyV2/WIzxVn38o
ep7qlW4CXH3Q+XyuSlAujtfg4WIpVEXdNJSzmxf1TSWUk8X299G57fFBQNMM52URyon6KoatTWtD
4s1HqYo+AwsYULTKxBMbqKvso8h91Vpdf6h/5hh/PdQv13V2Dyezl61TzHVpNlGDZvU5kLgCmDFY
knrBVGk23oK+uBGFm6j/fxwcLp6Fv96Ys21CIpBdPy43ppiXfMiRXWv2CtoVJlCYnDSaBfv3exBu
pzRQnOnQgnWkM3btSH6p2fPlMtTz+aLedMfUXO6Dek+Qn9c0N2RXrsrwfgnoGLu1Nq2p7aq3yL06
27zUAv3622dnvSmKsrybmWlFzyoduAghs0/tVj9zMPGreRfSEYRkercE8Fb3o7irq0D6lb1eT5pR
L98GFekwsy9GX2cLeJGSQ1AdhWXTLgXPEmnwsViNDyNad8VcH+H/srrU28jkWYDome66E+T106c+
PYamd+qcQt9ncUCWUsiZafGgob8N59tI+WXJd3HNkCz1jifqTzlY6LR31il10vq+fGj1G73YhxU2
tkOlR/8fGd6lzhOKN44jsqxwBDg7AM5ZWEmZFI0PGWo7KBjMViyIMHbTogqELLIWfnXzTdXcqx1i
Ywk2SFYFtXp11qJdaoZ8vZCznbypUm0WJi4E2r/sWtZeH94m6bkWHiZcnsouJhG1W9esUWn62k+v
JYFpzmL7E+/S+ScDZHPayPV7NFM3Dy94qI8Eu+VuFr8bx18zJOlnC61Ys2Yy+ajQqBBe+9pvMJHl
+1HY6l3sRMpTDOMhhP9p6YdO2Y7r4Zrc5oITVqFsWv6D3vBvf3BS9ClZUPyZiuIp1j7q7ntuee/0
vye0pScHzc1AlGt1qzKelze5QvjgGhoUMFRHWke/TCiv0F8fR7KoAOghnSM8Lr+rVAqgbhsfSQc7
VDBtsdSNj7W0bYbPQQmElmlVL7mLnyYmdushVVRX1LzM+lnp8NZy3Q6bO6HcLmLxp+Iu9lqAj44I
W7fBflsXway99eqNCn1Wmvwqdf+57rjUK+FQLFr0/ww40n8G4V+LSWM+TVOqgqBU6Dv4avN5avdm
tDKk+1x0sSAe9dsOI6J6yPAn67spXR9pvEcsCjg6vUp3IXMP+aEU73vlSYAMVcIPOahX44yX1/Bs
c9CxEDCMIwdT/QtMFsml1Q9DL7I59IQ+QFI+rdXFxbaIPzXn9AuE3pXzq3ntN8+KsthM2iZafjPc
824UaBFkW0lsDZGjbgs/0hBPoM2+bjDWcuJHYiiUDS740wff9FDSLPTL9xpW+tJLgomtnjY5o971
+NQ/lXv0rTuEvjBjMBAkvWbH4cP8I8WSqngd6a3Vi2zRjCrWA9lHGOg2YeRJxUFitvOMM8szPcz3
wqP8QmaiBqx4CGTVhwlXDsijgn7JSXX7dtsZO7Stx5NrEOfw2rfgpW3jlbiOsrDn7YmEiqdrnOVL
G/m3Z3VWYPTR1Iv6yH0DsegmBA2L6yUNEljmYi08Rj4+CTRjvxjUALe69qlf6vWAAYCkggiRsN7z
A5I1iBi8tJSfX+W8s/a0Ev0iOLGq1vvjUyHaamUPTG6sTRQMHgurO4JiQkn8Kc7Xvq8LhlXl28Us
79iXD6zocmVSlVxEvNEkAPwcNI6ADVM+fgro2AVLpEh2qWHzsId+fxptCoqUqBP+H6mHnpQ7R06i
UIZA3D8p0q42D5DeWzwD0eLwiXf1y/QqCK6ZE6fqVQSK14FUBxmjA7JdtS1TS14u822OHZGYhW5P
CuYI/ZTqjh0V26m/qFraDVaFHgevonv8YycLqf57nQYCre1IKRcIch3iSCdxwmmYiRrO1kp24uQp
zcY8rpXOqdM1/WEw5wZ/F/gk/VGLtzoGVSy4DRJdHvTNqd6frJuKibQ0v+jolAdlxz4eCp5K4DZy
rjuFTnqHEejtOG+k+UNQghgN5E74Jd5Usw2PhBharfzN/xinFY2ZYfxIiGsEDZjva+FegmJGY5dX
XXQQEsf1z5CGzejotyPnUGCRCVw3B5+u/shv0uqLmekT2Wy6bWUb0Z32zLhquI/BsRi+9pxu0+YQ
0utQcPDaUFBYpvGNnN45DTbGNiS5rV0nx9VQ0BiyI1ISGvnRCm+ldjdJm5Q7Gu5bfLFNgFyB1laO
h8Ok3nbp46owEFSDHpddIy4+BThm2SgkbdtIJCOzwqxr7IUFxwi3agx70l0dBPXs1TsTnL0iYlW1
Z8rg6SY/7SHcs/MahIMysgDoTE91JSj2nD2SyhOV197qC6UZVnXsDBgakCWdexpOWdmp0YnxRzwf
0NBPru4YL7PuTt0ejZ6GgdrRaS/y+Tvpu9xgXAkpp0njIUj9V45vcK2+COlVbYt+oSsBJ1HVZAje
EmHJZ0VVexTqMGuU04P81jeA4f58aUeH91JaTbuB1NAFOI2qVjd3SrIaVQIvbjEi47fOCz6G2O7Y
xDB5srnLJHwlFW2/h7g/TMrauj+m20jCA+/GMBoqJ21snkSFykhC6EFTKA+kbtXqS5w6Hjwr3dbH
fQHXj6ogvB+LQIH5UfMa2ASfVPuo9hRCPV9Lr4rctj0UuYMjL+tbG02lqW6m6BoK8c/B7mwPNQFs
QnTURUTt1tm63GXVOLV5P7Muw53l+10SJTXpfhoOWuwRGaTTbXwyDPzJUpCJN6PCjDZs3viwyoYX
3YE4mq9DO0v8uKlcWSGzpQuG4b5zxq3yKQNdUd56Tqypa8zDld1YWur9v64eghw+QlnW+Au+r6SD
KjVVWc0Qr1Gw8L2U/pKOexzvFNFf7NM078iLngWAidM1o8oFahJS9i8/fjZTKnU54XA68OPkYXkR
LNrTW1W9zUxsgmSt1IpLmkB/m6ErL9Z6tNE1h8k2CgoF57pYPFZ+hqBk1p5iRuRjQF+k8f+beaEp
q3TUYXGT3nX+WUZTWGhNIs0PFcCDD3aOjsDvoLllJn8E3JF65ucHsMR4r2DqCJKVNpJh988F5R8w
6F9PyVDRKsrK0is+O0NH2XGaoi49cZxgsNE49ASzCcByuhI8vZUPGZJ9mBwx8xZXXZmiKzwvYUpH
uk7AlvUn/gfQLQdGTv4g1qsiY5XoCN1TlfW1hvbFvZkJDCROiftGP+T7G5XGoj7VeXJ6iNLAwJ7I
MPhVfxpAii0pikA0mLLhLEKsxKUquQ97wLtyuy4cA7E9mdTgBF8xCzr7JM1EqquujuaHBM2BJe9k
aRMhdGZaBrCM1r5XlMFM9lW0mcTXE6etUPiwzEfMNdM94ln8lM5RJ+JlV71ZOlkJDjCT/g4venHt
qHCpiQ6ECgzVEtbwt1frJMRiPUjChI8XUE6zwpsP8ck3VtJWOHCeo+n8IvS3jfVq9q8GJ4rUYhG8
y8znslFtsXyqXXGlIWkktjkBpB66WsTJ8aVj55LZ9DXiAGP1Nnkef5v78AkAfIqcLsV6f3UwdeHM
CypKMUTTXMIezj+U+KQogjWylEwlecMj9svK2B99Cy6InSNbmz1joGAlYcv6c/ieNSpx/1p4zQUr
mGLqoroMVWSmwecPPwrbSarlaX6QzL1OsO9MUDq1xGYZ41YVDu9rbcpLs4Nvv3jWYovMKlJmjWWM
94zaL66xtAPLdNs7VTuwCxpe67Y7QKVDTV5d5VzTMl9cxL/+yWfLg9DqhcnEeH6ovfxRfRfS1fwE
rwzsSOMpm4ixibbunuJrfpYLJ7mvf7d51lKredyRsvzdwhY7KqEvrraT0G+LJO4wiug4eF9bXS6d
gr795tl+xTz0OOQKu63qQxczbKp8B96w/wEgxeHxpkzoVISlGW2pKy3ES6O6b799tl21LQ855A1/
0ELOQKJnhMFEgibLyZKmCpfFhe3ksBanLojL2XhZutEEPJLKhZYMvx+Mttkl5NaFML/0zK1AfzJx
z1z/CJaa7HzD+PJGmGc123BS/7coMcl9wApdsPR5YTDeLkGg6YyO/eqTuVRJfP3JszNZLHZziS57
frCQ80PCTVBknx6XeE31MbczzWNbyq7i4C5uNzqbMyFZCK0Iu/m+3ZxGo1QloZ0fMDl6yirbSmv9
dTZv0coskULzgfA+O9TWqRei2N10v65+/pfq9q9XcPaHT5FmCUnHFQwrZcXmnHmCF5urmPw3t9C2
S59xILS7zX8c1Suf4J9O0l/P+ctff7bZHjVIeErTLZ8DoerZZwxHgT4HyeWBnO8YrP3OPUgQ7Pwd
FsvwuRHurz34i52Br3//WUOn16tY10X+fpBR6hGaClWJo6LMJ17FIUKZlw9y4bQebztWhaZw5x8Q
aQz/+jt4aWCEkPQ/L8PZxt/1uUKwGbeDw3wmsUIccwojBmgEEMJ2GqmOXPH4vKxXJporbTggUrGg
0UiorPYhA4qcaeSybGXPEXa46/P+y08MFyd7pEWNIp6t1VktVrpalrwtwgpagexE9B2y27B8ttRn
1WmQbrkNOCeGuuwUftHshuGGXJ0khBx8dTJxqVIywQYvW6ZiYsf9/vXErOGFnOoFebj5ccFw0Tmp
AfY99ofYWUoQHXlp6MiB5mu1I3ZB9tn9N7B0kCEGNSOQVsVkfvz9KrSK5AlBVxe0BGWC+UPIV2N5
G6aBtmr9xFfoMWFBZBtzAaaK6RuQrAEJGV0gkHfX6phLBcS3qzn7nq0qkhkiaMs9URH1bKMNlLCd
5PRBQcrPtcDkP2XR2Sf87efOHsE0tqo2xvxc86OFUiCTI0s+On0POzGc8Z64sPRTz9YpAXDldjHr
flSlHb1Xsdc/p4SRrCW4ShVrz9H+BcUOmPtPGgVLXlZAe6XQbbJVGcT8DnsbBoGCw+leDn1oKaiA
8POoHqgH0sGRYVD/DqWLLUO8EfbCHUQ1yDGmk96J9QbQRvszMVdGsiWpNheCfy7ZL+l0vt2Fs0UE
3VBXJC13Ad4FAwTi8FCN9E56dKpHE563igFwGeAofiX71sjp5dazasAKuW2u5jWGf2ji3es/X5V2
YWn/dlXn60miTFah8GJmvxlbSuquVu4Y3ZTIF043UMGJ2vNQtSrAazJXg0VKaAyrnQy0ysZ70bde
FvkLug5gfYVR1p5ejPuMFHvFHmxtLx1SbTXpgy1aN22xInwqzTegsSeIapRu84/RFerFEyqjRTPv
RvN17G/b/C6cPmseZzHZlitccen9GYT+9T7SiFoYKwZk+bMKiyCFVhpCngTmoN4TPQ4Q6ujNpddq
DK8ee30l9du2Xk3h04Rq5yg898qWTA+S0rtfUwWBtYJoSTV2yr1aeaoyn44NCbV4nlU6wpVbyHQF
5w0ETNea9pKJ4ilIp6vqj8vfMUQiOtYQ4rRzha1p0OMXGhPsFK73oH3LfnW0+hwctwvyRQgMxf3n
1+XSqHtJqfz3L54ViEXaJUlukpuJax7sxc+Fge4Z6/Qh8eUP/Sa6ZdreGk/xAUHA5hqs17xw/vr2
62erqJkWalyo/PrIS+graB9YwiEJguIN8fnTTON6Ri87TC5zOA6P8e8y3+qZO4Hz+FXf6+/dgxCh
53DF8j4375rK65AUMqlPyaJfHTW3xQQl2D04pX6d5vQpAZaTi4wz6pAS+pU7Efmkvo6snjNHA+hk
sJt8nbIEHT2mxEVjV9t5la7xHUP+Klam5WnNzUnwtWLXkFmSbsfs8djfWtqtVe5O8krIDln7kr4V
+YeY3dD/uxY2bl78wmlq4gCFKoSo8vvWk7TR0NYhGyBhF5SP/T0QkF1yaB7DfH3Sfw2gu/RthRGI
MmaGy7mCbEWrjGm5VDi0Gi1hoSRCkNzEWGT8/FN9L+9m0FblPa3GU7gNU08JEdEc6gmQ61aTPBFE
duEMolPy70rvxuxiDK8/RO1DbYL0HnaP6BZHm0IJxGg7OIXImRFc9p26jtzYZ8RUawHKVuvkIFdO
J7dg0l3eTAxdKjS1c0uy97CfCbQTgigmhtmBWnG9L3ah3scY+p87d/ayR102FUPP6zaDzhYzlHp2
kQNfVPx43WEwUcF9litNvbpBX1JIE9/DuFklYeXvbJVoiNuiiHlmo4P/3mpo9CIStDXZLX9HrQ3Y
vIenuYCATii+9X2Y3lbDc0yJTN/JehrboGtWUexV4lv/Ka57cwUZRoNYD6/XvlYe/zHJnq+nX672
3NgeS2OThxPraY6RTPYXCZUk/ZzQSHuQ08Nh3Rx/yPMGPhM5ULjGfGkPlUoW7tgRYvmdgYtc7EDV
NZYb9tjOiSsNUvJUpdVH3iwOfZh3BKCI2b7Lf3bDfjRXip22GyVcjyjv6QP1w+okH8biWSufcmOX
g37Owtdr5yB52Qz/+kNl4tf4kiTF+oMl+jKUU8NBU8NELhayOifA2BPf+/dkTf+lROzR34TjBvM+
EuWUYjxs1tngW4kj1X/GrvIcFOazUxT3EE2uNkiWku2fLu2suoirbpDNjEtD7eTqv1WnPPkR5wLN
D38U0Yp0ypdrtYN0aWWRv9yOs9pBNUZhzkd+c1hZH3QqCJo6uf1AReBpSMaXdgVFvpsgvVmJlX9l
K7r2MM56UuzikZWG/Lq6Z/tbELs+jpvM6aRFhd2Jr/UCu023NA4dU/G74/uVC7h2y8/OOWJ8Klqx
WS7Az5B8AkJiVv2U0aDWNg3+1QXDdU1bcOn8R9jBv19B/awj1YoEg04x9drSfxxNtyfcYLqFjCAY
QTxvUfOeqFhwhPgVCnQlSOq3ECZSZq7N9EkhSP0p6X/o9R08YVqqFnobJxXWEJDa/ldneOLxStmr
LIvk+YupiHStFBrlwAjO7pJgyf3QGuJyl4QPI1319W2ceKxhympKVg1DLueoORbJfpzilZssfZ5y
bIC4A13YUKKb/BDXWYWF4UbtbwcBT7lQcYBY5z0RCv614+IlaIz15XLP17LjzCNVzdNyNAr9JN3f
ZNvEw/UaZd4or3Lrlch4C/uuKwu+nTMJlrOd2UF6zdCiO8qnFJB3rxLsQBTp8Eu8qme5MKokAswi
FFNUlwL2rASaNTk0GguQdYxQxDnh+o/Yp+Eu+zFfITWrIxvr6HM54mdEgpFXnW6vHegu36QvF3F2
flQafKUKrz/PtNU5G2yKz2LVgAYZsLJ78fMxPQy1F01rgdcMjdoycI7FICORhjHvIqX92XPya53i
eA8UPKkyZjjW+r/4Pr/eqrNjpxF1XZbK3KrlU+nvmxj0S7a3nHy29Q/mfut4g8frn3/0UvPj2/M5
W4fNI7w16TQXD7Jvoox18mYTtz6tySQ7nDhcFuu5WB2xWjd3ots+0DSD1G1QJwoIN26ujQou7ljM
KwhxYmRhsDh8L/6KWivlozkW6IsHV8G3RD7ABHAAIi1BY5KnkSFLNw+QsV3/UBHSxWQzTMRhFb9A
4JxIMTm5E/9kdqhf/ps7ZYpoGU1JJGD37PGYqjAXicSlxQEiMqpB3tnXehOTH64GsOtJ0p07OOX2
ZC4hXU/RSBFz28Sban9t97w0prVQi/77Ws6eGq4eYSpnrkV/giAzABJsx1ejfYnY2asdMKM+iJ8h
MEn9Sl0s4yJunoimG2k/nBweqEms8t0Y9nrlFRnipGsdmwsdSJU1FPbsolDgeS6b4ZfKYzpljTrm
3UJfXBLWKc/jB/NoBc2Mx2+6O8JQSX0TeKv0isl+8Ze3/ly5kjx7Zo4XPn2WQAIT9jR4//wYjb/P
ZFwZHmAd1N0FLO4xj4osa7l1rReTRRCIPqIjhrh3UhukCp5/ePsrqd6w9B/jgIzg/Ca5M8DDCw5N
wGo41L/IhbFn6znrXcU4cqJ4XJlxzILBX1pN0OLvxeRTaZ2u9sh378higWQdr4w9/SJ4Gb3kiD+1
wbPoKsqQ+6EWYtNgSKWQknAIE9LUaYJiqdlHMACHQ1n8OBpvp8X5dLSVjNDph77nENG+5MMN79aV
I/OFDXC5QZYhSgbpDejLvj86RTyN+RiyDKVM/ImKU4d9A8Qlsy3EZT9jhFHZiECcGobguL5zcY4h
8bEO/QoWMKxUTLtw+9cZhYUazAo4TcybOsBwbbqrsg/9esTJhSKDSzZ4on+WDvm8gxuzwZzEjEUs
DebnAsb6GBjdNqUMH9dhtRvHoGTWgktkRTIdhqf4hscT3i5DT/ZIr6AlshVNmsv+Ubw/EfWorId4
M8o/I/eqE/3P/fteYGBHIGcMQyTvn6KfLXHJgJyg1eEZinOQm/782/hAOUDCl7k5ejXibLgVgdjf
6DXnBOF5zDI2c6wL+UEy9gluloJITwCy0Mp6WMefE6fjbfuWbEgiYrOgjpXeZxhYq7Q6FO1KCQ85
FuRKeABnqXJgP9Iz0JP3U/0ZpffF9B6XHsyRk+7Exu0o3ifWShLWUfEH5Duu2mJf0dTifALSrbPF
e7lkjkbmxNtoOCEsX3GL7kpSb6+G+lzo3XCjuFMG9Q3ihfOnGrV6lmjteESxMPNHrThe6lKg1K8j
DiHOZiMWZkZ3si2rz71xb9avyrTP/fJajXXBR7lciGaJloj35S/xQljIo2WFCgTKdKP7FvBPjcFu
OKBpfq6tXd450eaj/SiqQ3NaC9nG5DMNOqfLt52EuPG0Ledf0VXb6YXjDJdl6AQt4Fhnvzx7kegU
GkolmceHOn2pja3ZrRpwJosPrdugBkWNLtwUDL9CEjbW1/3nFyIGVJF4OrjPS50snpd2xzDV2iha
6pVsRclSeISUVGj2rJVVuSPglFVegi8V8EEKL9AdOv2ORR9JRbZGEIyoUVVcE3tnuYrvQkBQHsSP
yOWomqgcQ32Scit8O+UmJATsWvLqhR30+8WflYSxFM66XLBkEODhTgFDqfE1sXYKirg6ehgqrx7u
QmENPPsY1Cit7vJ3+kRrLXmWonU53PaABaeIXMKVbK7SMRDlp2sr8cVNFInR0lZBZCSfF0NtnJlC
v0QilL+l1Vy4Rr0hGB1nG4dnV5cQot3UymeDqa3wZNj3R7Q1SFVjgQPIg2Yh4x9JAnKu0b7Uv49I
3Lsv13XWZ8rnVkjmgUyLZeIvM5R4GGt7lcRBn6H4tK3SNe7VR1Se82fdvSpygGxTZIoFp7fbzD8i
IlXQIqD7EG61W/GQS66RENPqmZZjKW5SeQb428nHOWEASLoarHih5uX6l0kf0pgln/7sw0n40psm
LJc+wHzcDoyzWqDcLcfQWzE7mK7wxKUq7wTIs7hYmyLh7Llwjq7dyAsyle8XcnYjRbmSp0RqCtz6
I1cgqvYgQkifav+E3DV9GV1L8OoHA9VWaBxgq10/n/3dFPh+CWe7fVaXolUc6+XQEfrqojWUF6ZB
yQftguvuAYZIDlm9+pU67EKl//2Hzz7AsY/0Mhx4CHq6ETofjDV+EC9fQSiAKLo46Fs7RXp1Z/2c
ZK90LIqffpU4qhGQHBlDycZEUu7TmjLNvto5+3sK+/3qzop93RKVZjaqpT0Flg1ajKMmjP1cODlG
8sg7vlDDI4Xx0gZuo0syYhPfxqmvX8uKvPiOgBlTLPKgNIBMZw+oLNTStIyCA9od7e5SXOvKKtJA
lNqnF0ZxnrxKUbAwpqaZYwXj53XM/wVBh7qQzv59CWePyrT6fpxlcgZYK0s7pkmoOG3LcNLpSVSS
3toP8SPmafGEkJbsVIzQ63F7bRu+QA76fhlnz6QphYFcWe4EsEovhkd6tP8oCRyMMTTet0tc3VVF
1XJ7z6u1r3/72UlLOfaNQOdg6WyTR/dqmXbtI+B3Jy8pnOrt+tHpgnTs+595dnSyYJrGUcgvNgg0
q1uMOBZDY44I9kBVyh/bYEYOrtuALhamX//UswZlNs4UOgU/DJqa2WrBsdIRiVmT7lt525ZYBr3l
FNB5w+DEP0jnkNOfXeXhMolf8GkH8nHV0SXpnfZJrW3ZIuUNgbQB34ppk2+S1kGKeX8rLJ+2CwNL
rJZYvUImEMDNNV8Nhs0CYPNk2TXTHQFX1fMS6cHgzE53HZExsugL4YrgPj3cRad9ON5IIYGmaxxA
TbmaqH+1cS23Dr2Ja3vxxWLLZBPmNLvIaKWzPWOurUrqp5SbY8Dg35kn2kF2+RZ5lnfcAY3i0N9q
+Bts0q1wZF9p01zccr/+/NlOYQlIePuanzcIOJlpHUutGzLXVR3WSNbskpnUAynjp+wt7O5hRWuD
zzqeriSTNXOJPyPGcpUqOBLvqiXXbKidnFPHtA3N/YIMP61JwBWttYI205tSmmG7sDukmZdco1Rc
mIrygn+5lWcr2jBV4VHuY77jjfHQ7Ax+L0EPBlgOLj6Sd+fE56UQm+6KmMpkOzFxD71xaOJ1YanH
ax4ehHCvl1tB2FTRAZhQWDrjE88fmmI/3qXWY8rT4VTBW6jcKjXj/fB+Vl5kaSWH0r4wiQ1yMuaZ
C8+VYt7pY09XdsLxIRceFgcM1t/I6U6bKImcgcOHyl0u5Z/18S5+G2EMGP1NdiNxsuy2rXhvSj9N
AYwo5y/tlqzASWfca48vx3arqjdFwSxR8+GH9j+v9Vmkqy/G2dpciqJcjG2yHH2Psj+f3iIJ7cgO
Lmzc7MtuFwq3dbdTpTtJyKF68P1KdBflwsPKovtE/fl6+yakj0XtzfWq/5UMrzUGDxB4blj4J2Ff
WeveP0aB4Izmb8WXxLWQf9bRYcJzZqx7FAl8xluh9CbjTguX7z39oSiL3xRLXCDBvjk6Zn/ftetV
pyBEkwXkLxanKH8O2UvuiywYUG4cveb9xAudb4hbZYw9/TSovT7MaN8aW562+Czg/2tdpXo9uSwv
yzHHQNxJR5vpYXHc1OBIyeG0Jnc0PoRoP+pPoxFYyXrAQlm6WnZnoYQgZEawWbQS/q0NGPD09DPv
Vxn1B7fFDCDfWDWevSPcoGU7kdNHkc9FhZlrMInMlPeTVtuN+EOZsEfho0ksji665Vnh+jRtBvFH
b4fXSoC/zKvgT4ixxrbKuoMv9FwSFsZNmkNqFR8MIyBD7gSOkySP3zjesJt1xEGT0/TIeYtDv5MJ
BJdtIbbKdNFqAJ2kuR0/s1eoiWa3JDZcH/GcHwfOL+9sixwKNVNUk8tTfbHwIaFKoT0VtoiDekEe
6iYbhS+So/2Y/tZv6iBflzfNE6lMAJKl+qmUfmbRblSfkptx3W6l1/RpmMgQulo/LNfxdSv/c50a
mn4D8SO9l7N1J527OVanWVywBwnkQ8XXmj3aoJXgROJ2mY1o0l4q3NgiyveqVvkvPRXNWlEnWh5F
7uLa+uNa+tISFVNSw46qbD5IIH134DpeTA+vYQu5hkZby/Sz6Q46I+/KQ/ZlsNo9IxXTV8mH+nMm
OXF7zb/6l43sX1dEWwOxIRlx5+SByCqiOUkG80G5KXbSjVEQMV4fxueC5KzPSgsoOaJpiTHDTsap
nuHIPAEbCFDUVsfHZrxtGpBzaFmcpnX6Gl/ei5GsThqEJA8pUUHaJalxGk5HmzjqY7tMWfNDvNWg
43Vkav8uo10NGc6entI3/SVkPXjrWWfoUT2Q4DESn/vQi7amPlhDAPNTEuyZqwsxpJ3uB4zB17S7
54ehPzeEjgr/1S60+KOKjvtcZ9ZD8WOeHWs+JGgReC1wqd9EdzN2y0O+tSrsx26GjJmF4Ucd2vIR
yD2BpKhOrGQ7XENXGteu6uz7GocqrKchtpB15EFGxwtMR5CzjN7UI6IDn5pcJZIlp0AlYCqT/TAm
Gzb5HdFUOYHDcwrCv8jZ7UETY5+lknQrDLnMAcm2np5qSGqrnCg/uyJqqmORdUzNPQlODMJ8o23J
jHbyrXQ33ZPn0BmLim6sXTg5CfHJvV+inDmhCg0ZKdzO4btYvsrxfZetO9Spbv9QVwv4KnPKh+yB
pfLKMfLPIOH7R/2vJtj/PbKzarnVm2wu5ch66IVdotwZNBbMNbqTidXwE9alLPlVkG112tIEJuDl
g5nrCb9kYZViAFnXJhr8aqvBprHVcB/XDmAIhn/hLbG20uhSJmmCl70eV31HUp4tfAo7MsO0ytYP
7c/ogeTQLaRpITi+9EwyHeIMT1Sfk69cET7+dfpZ5MCiRrMCDw2UuT+ili/LRxZmklkNIgAQj1gZ
7PW0hfxmPd+0u3QNt4vEt/t/HpWAGzhfMc9+87y4qEZZERKDfB3feMhatJ0lmYtMZ3YoPqEjTZ5F
7ph1yFnQpwdzetPvIIeLR7dNHOEje4cPAAcvIbBq2raMnlG3Nr1PRnGPCY1/ip63Bcne5wMDBBUX
izhOhOr3e7rRRltE5pjZFam4aRCfDlG3GxqX03hCxrwF8ts+mYQm/SZ7DZArGVhG9VgUN/i/j9n6
ODxJzXrofWXctoAMZOtBOd2eTF+LOGu0dmwGaHYrApogXa368rZrAiVHfFveRtl6zjZSuDFyp5Q3
kEYN+/gb5jSas1G+C/FnC/F93CEc/N38SIMUIZpc3pbUDaZTzC/96QYKuJ4GEsFTur49RX58K1iL
djaKfiT9TlceoaKAKHQ1iC5NULVrKfLHeA/tJU3cMN5P8/YoHFlV7ww4qAM2bkzYtaP/jlWninzV
cAFhT/z1wHpMdGsHzQpAGklhkLe+Sc2O17v/1TzkE+2Uldbux3rVvuefvc+kptzA3dK2JJ2RwyjY
PoeDqNor3ecgsiHa8EH84038lNE4XCNSW6MojXr/X+NwxcBy3WxIHgGomFPmCm4m3El5UFtrY7hP
UXeE5k9L3lTxvmk+JDz5wFUKf1FvlKvh6TiuOr7ETXszDs4g70GERJavc6ODeG0910zbMlhyoivV
zxQwcouBfqF21eh639Nn42n+0QbTnhPW4Js/mHGQkuqpw1q7b18VfOK74Q5RK97T4WRjGUxCX2uZ
YfuDyJ1ZJfDGPqCheLNbu9phSSPuE/vkocisiVJh0g9PIPaSAMrXa6Ta4SOFFfPl8LjKOU5Y9vCc
rksuP18LnAliYq2x8aN6J69ldPMTf8Vp5nD+KK7qz+wRPZt2Z/jTs0WEauyYgFQqIlNI1HBbyxb2
TBGJX7unmeQTCbIqA0RmYuShBSLJatqE69SAqkLjNHk8PZ/eZfAaGpkmK2AgLF/y/5B2Xstxa9mW
/SJEwJvXhElvmEzaFwSNCG8T/ut7QDeiQyepEDtu10OVjlQ6CSKBvfdaa84xJWgKtuiJOyCvbyEI
p257fa6/oksurtKUKT5fsFuyFbQL3rvWx6+wSPjmIyJc1fjhWiyU1x6BaLtM+4ccKJzmZbze40q5
Uz9qyO7B0iCPIHN1jgGEEtKEeJvegtPIQvcRAAl5pOcjBHfpYRS88jG7XE/JKaN2l3fcKvaHTF8l
6/LR2kuvyXrk6l/M4UmtqKSqOzllDupoe75koSaQm8uTn2ELSF9EfPLEWfGTNa1j3jXZOgL5s8bj
rvsykqdi2ApANnaj09xNDwZV2lL3YhcOyGwFCH/9tAhatwKW23X3puukyoI+VXzRF4aDj2my451t
aqgiS2Ng9ajXnMbN627uvKPLj94iQMkQaqcQSi3KmpD/pS4DvMPmdLVEW4cLKi2b5DVmFKldn3F4
x+2SXZ0+T/lZbaRVk9zJ0Za3HMeQvpqfC/ED2ikaqJKa/RG7unddm1D75WX6lvL6IxVJN+roYfxb
NJpXY5UJ3fCNp5JY8eYrf8O73z1W2WsJWyNkIlUgkZ9cQktaAWzDO8Uv6aot6v4v/aPvFkXoJMXR
J/DdXNP7lknD84wvnnhGNZiW9XJTMEv9/PdmI3+rIthrJE7mDJJUSWfexl70x/6mmIVipnWXXhqv
erRmeOEi/KCbES9MJ9iHX+r8KMZfhJogXmZ6QPDE05jsjZ9Ugt+wcfMXLpmKRk6PacFVuen0dJoQ
+KHYphc9+ao9Fn/1Nd3VO3+TbMt7XASJPZxFaTEZNsVlwpKUHZP15Kaute5YNZZGv5x+uDnfqvzf
14TiA9ALQEyyX/57c8bAkJrY4Jo4vkBu18nn21baQt3n1hHfQ1HAUBsWxfWj1NcxHgZCzqP7XHiB
CYb9VVFeLXALGQqGYD+TYPLO6WBUVGnJFniXXPea5ZbWrk93GppILA7grrtlX7t4Nq2XTNj+1Lcw
b9uqtz/QzbddZnmUgWRKL724Gazj1D1JoidskQ+Lp2sPjS/UbUsWHEXRnDJyzT5ygv49qX4FBa8N
UJeQ59Uy7jLWft1J0SYcOuup9p9youRFqHXCVXauzR0AtNi6Nxc+qdOFLS7u2TrGdC/0m9w6y+8M
zrLgPMq7311Vp4MaYBJr4GpzJA2Zte2ngH9H28rXDeulsASBIm9Vyv54EbspTbfyYXjLAT87uIiR
dtAZSufWmlU/Xus7UFMuBoucl/7t32/LN9Pt/9w/Az4Epvo5VfS/D4SipYZW9xL3zx7iHQ0AJEkt
hI1tpHgxgWH6HJ9ddMuEw8OsRebM+u8r+Ka5uL2Cm7OhpFmR1lpTehnzQ+/S50mtJSQolWlMPXkm
zsOoiexM3nBoKzO7mGcowHFM1GO4MLO5h3EoJhzpaDYoSZDYPPFlNeKe6Y4GgVT+f3DEfhMC3l70
zXuEJdQog1r8fdu4hk1SLIPwEtAQ1bwIrQRfrWA9MBVWlJ1c2dR+KvfTiSOygSralfJFDJal7inX
T5HYxrQj1AFr8/VXnGwr44db/FsJ8p/ahpWIdcg0NFRUMi3T/37JV2EokyTHgAFp1M8PKqcF/Ffq
r3o6WMaqFk+m/jzaGoyd8oSWiRS+afRE4SRB42FaVDtT08MvXpobZTdWxAjb9UrIwGQ70aVFxLA0
9j2snS/YNf4mrUg1ti3rwL4bQfNASFKQ5j2y35olLa8VL9RQHsrJrtgv8uWAzyvjFIBsepOfYd48
/GSf+W0U/s/Pj9PLUHX+W1T/Fi8tCZOmKFJ01vf5ujjMoFNiIckgsiUyGAPnp0wf/duqNH+gBqkQ
rohlfmuIRLEalmFjROd0bT1Hottd2rfsEfMbpYA0HdCOAqoW5EUhrZCxGtJHM5yu/i5iTZoE4Wip
9SLINxPzE3JpQkz3LLvxDN1J6BGvZWml+F4BreoheK2fyq18rx7NI+fIgSJdDZcazeghBRQIhoHm
aNqfxeCU+B/jtC2jZw2gkFGf1IlSgL8Cd1Y+RdjY9KtTSsfhUP9Ib/82KDdv7sfNKh3qfqdMJfdD
OZp3uIOgXqlY/jibfKluhKJKzz2AujU8LiICHwmidM3tz1nO34Yvt9dxU+T3U16KWsh1yDiAeQwR
OHbYp+t1d8SFmu+Apop7c0EKQOL9NHr5vtTON2E+kEAPnMk4N0st0ZJTKMVhDC1rZTWbBFhQiwrJ
zS0vwxjpyYQikY63SGCDtW5XvhPcBO/g38vttzHw71vwx1XcrAWDlk1J0ETxuavWIlxKV+PDHfRt
qC2kA3StUSW6l+kgVDEKqISZvfITce7baPL2Im6Wz6BNi1rQuRWg0Tj34l/TH3/3nekMMgnDwr3g
YNpAG7N/GsAhK2K1+7YaGDQrTVP/iworKa1sKq9pdObgEyX3Db2PZFNNmFbeMhjrgzmtGmlyQlmw
Jz3bxxIxDPqaaSEAqHj0/PhJlzbYxeScYTFWgjpkCrS7lqV3LT415MXw4SoeYwLQBBJ/NoTqhdcV
PKirvCFdL6tiFmHC0Oh3Zf6haM/CRLLDh5aLrkmB9dxiG8vEdZiaizw6m0Pp6P6TWXB48BsPEkXN
NaieysYI8qemhPYpGhRp0QSEotr1R4wWcFo3xVGkZ1BdImk/ddWiAIg2+sjf+LWm/jLNzB4szvPS
Keje5eEhDZcArZrIKUQb6f+IXweZPWMrRrXkKeTasXwa7rTi1Asb6Yo6eEE4fCYtIp1Pc9CiToVX
QpFNlkLvWumaCoHqeNpq5VZRNiEWsghkWDDdd8pLB5Au3JviqadOqC6pf2i180T7J72Pi0/SBtfT
/noRRoDbu6wCm7ogwM68RA9QH5z8oCzpG3ZAj+9icV++qcmOilQoH31/o3I7AgZUcbEVdQiktEzK
z4TfaFNPlXcRgOR8GdJWyL849/l82/xRs4kP2tdgYSFBUTZkc7sAdrM8PLXGin8xiVXPhvaMfos6
KryjfWWKi3JThUuFYQgNPTeKHEzVpF4OyD+XAknxtGzC/i0zkVci6nig1PQ/SP6mVEe1Rl06k92Y
cTsc88bUw/BRj+RxLSJ6SZSqGIBJMG9YpJAk+C6NRByY2CyN1Bm+ykP3SnA7sU8CnVGqPcH1zXGh
ZF9X7SNbB/FDIe98PMYV4tWHMlsyUPlstkJG1zmywZWL3ixDiu5r2/TwIx78I10FaL6WzWkKNeiw
GT2ignWnIo2yw+lr88+0NZ/145A6qr7+nVBT+XvlrtZmQVb8ZYx7QXmmeZCQLPtFh8LYl48JrYJL
XS+iNRlpDA4LN9nB7U6oyY4RHCaZY4GWuv7KuCsQXwYuE7IMM0zhqMIy7z5NAQfqU1s8DIWDvzLZ
94VHj6ajX6xUSwbSXUXPelMjuE33CrS6NL2TmNcOvpPQXE76lZLu51CVCpWngaQkVB56rfNExn+A
m230q37iZq8Scux72TUKEmkJ2LZhfqWHfqc8pmBFLbt4YS0aXAigjPbgpkkPdbVLarcO13rvzWxp
RHQ0EXGRWwcwhqbkmM9AEFXVHqtjVi6EyA7V7VDtrg1h2guVDqvvVMpbxySw5+eq7wXzUcxXkuGG
6iK5VyrYtYs5fvlJ+OwZMCvrce4vNS+jP7BYXnSQezVR5H6OuclmjyAqdGwJdtt2jZOOzzSPe06T
0eHfe8f3o/q8g5kSYw2D9KtvQtEwCi2lrVk5s/IxZrAlDKo3q/JrtqtqEyDbVjsstJDcTgZ9FPr/
p9LlrRxc7ka5KlhFFd7VZU/jGQg/U1rlzlIvon9HaFm6txgDeP+flzxvBn90A4o+mpJIzaJz7YTV
pVw3/TIJnnLd7fMl0NnISQUH79hwSYV9zfNK9xg4tk0vP7Z9yfERLP+mUmQsXNDnI1eBd62ABbIu
VJeUf/++3r9vz5aJxYkR33e+cFfXMIfVOD5DKFWJIXTxEZQlVPxDEi8bVmT0+us+9chlsPEKN3gv
bV/+wbv2TdT6e3/+4ypu7to4TIOhalxFR6pZgE4mey8mt0k9wVziyB0TRnrLq2HTW9ZLbygwI69M
J8zWWIw43mvapdc+w3wjVq4gPl+tOzNfiySz/6Bm+evdMnGD6UDPEWAaN+e5LBq1QIVId2bBVuxI
Olqh04iH0rOELbcuYFRNy9igb6bt4npXAr1Ifwps1ubD6+154s+LuJE7mbGvAlZI2KotV+dU6xTV
qWCty55ECsKa7i6VqXkYkxXvhJOfVGJ/8R6ZwD55wtrh0Lf7tAsWcrFT+7sMZKmq3of0OUmebKoN
Fv4r8qDMFh7mxTM6N4J7bW32mVR4SqvDeL2wkyXHwrobwZ+aekYOW0wtiVlCfiu4ESA103344889
nxT/9XPfGBzrTtW1MOPVKp9p78oOsffMMygTe/Wi4nS21ldpxYkjoI0MDmtwZNnLsve+OVqjgwOa
R1lzFbunzh+AtTuFse/AKxd2IDhZs57Q/hUvivUEnQD2RnTKtb1WrindWmciccHOD2zNFlKBizWs
69+I/2uHm39Ec7NSf4yUnM+k335cHNAGDmhZF2/FvpOaGrms86yBzWGigL6kdwpMSHNqhjtBnysP
CuewZCH+CF78a92CHZ/qVTRBNP8uLf5YxYIu10cz4lYrR34846NbS3j6FDbK0xxx0K61x+Y1vvvp
/fre5mDB//Nzbx7taTSlxjD4mXmCv3Sszfm2Ud14N3mTQ3jOExyEAG9PtfiVv+uI8D/1F9UJNU9n
pEJRf4IHPEOzDReK+08Ndbxyf/tG/rgrNw9g6IeCnyfcleyrJcyXIfQ+12x1Qwzmr9B3pnTfYcjv
vM5/yZITLtYBG5tc7sjZQY6Yp8dOW1fDvmpfE4O5TbTStilxS8o74HHF3Az8XADpVoNsK+8QG8/K
3qQJPzzRtOA8V+sLGjg5r7GxLTLK8cU0V+1HxkeqNVdRxmZ6E+SlljkcdpiAMNJBBt7p8xSlp5eF
G14kJJLOFWSkyjWv98mxJe471zkaPSiMuTi6jMVqNGvH7AhKhfCsF15VL9P90NtMXoi+U+8LgVxA
pu39noPp8FI/y6GdPErH5B1IhA88B+LU6afkWWVuXn97G+ZEJQxTRLveSomEVozNuC0jdojwBGho
FahOJrF5iphfIfaKT324yv3IJWsNtxSuQWi9Xl8vc0ibh6HYkQuU1g+8sLB9cG4IJ9NVlR/2h+8t
eJ5fS+QaObVAALkF+PZlIs8Kjejc20x3u8wbEBCMYuGKjOHCjVDfy6e+2xb1auqd0NhKfEt2BEqM
YWBwCvWDFNxrlByYNO30odj+e7P/7bu4vYl/Xt7N65V1Y5wCd5xfrwG+eyACNSN7iRZblj0N1rvm
H9N6nbVvrbhsZhHv1ZmqDToj9ZUo327cGQMRw3uJKbOdltts3Abk1yNnxHZc1Htf/yVcH2PgfH58
DiqAsQGthumj0w5a7I4/tRaU79ICS0ZgNhPHVE2a+xw8NH8sU1ZcKl0bmsm5gg1ageJYB/IGutUk
bJCSsGqW/bZrWcvtYfJiTYPYfQiZx/rvujGuAsv3XkNDsk2xP4iDssgYsirVqqWFqwb89tTaoRQ6
sT7HBfX47zBXwD/vfA6/LERW/C6Ih/p6seKzlO5Et7nIX2hcut1wsZ6UhshEO1qan+Kncjd9UeMl
F+1LpvsPw/HqXTVc+Kv+Ra2PmnGQu23cPuRX3bkSeRYhJ4iM9UjDkuKlByLAroZrC5MR1aBrjAuW
u/Lc3GWchXGORcqxulLTLpAGmM15+uCXGeJaEcf/Imf8+4H6NscdjukzJiOdwd9CujdaeFAL/bUH
/eHvS3NZf6jApTiHWo7ArMXccRjlZ5czWNMLrVtn404g0kFzRIvwPYb4hxIfPKMCJv7iUZcd9qPf
81BsM0AGBrtifEu79k2LNkS4XLFDE98HYV92ZOshCpdhbctXx1I2DSZuXprpSWeERzI2o3CY+pQ8
yh7aNT+Wa2UfVb9EJDl0Z/64MJZV7kXRsp22rfEZq3caAz/mG9VK5O93u5STDz0ADSE2FPSVgdEo
x1GMUrNG+eRrX6UI8IZq69ota3oDEODDs0K6+VR8TM1Dz07TR7RDRwc3Mv5L/5OJzSA9dNFxjJdD
e8olO5qedWOnoR4kUrXwEt2uWEqrBZpwIjmCVkNQfr3DXNYnC+mdZB4WeB9e4QPsdZRmWb/XnpTY
Q3KokBrY7WFANyUT+lNS2lN/MNp6kZt7SSO+fjUqjM+PvXkS0IS8yVdPQM5C8uU9FyqzCQp7KjYS
S7pyW2NrEA9XOBnmGTF6XP+ShMMkvRr0+sZ1FL2LAN20neWbCKcmB+n7VbYnBkfKNipnGbqhOjwm
1XRWfcUT4VuRRU6+gbAoRf7lR7H5pZmVnZDDSuxNbo8lgS1fSvamIiET4+fgfew+wpLde0QKZ+uG
Z7Xr4KdKy7idb1tYuUBpa4aEsmiOk/jvyz/6TWoGk5Cc6+fqi/lCjRy7YZXZ+NlGnR7EYqnCVuMW
Cl7DCIy3gLEAwQ7CIg3OjDstGaOj3W6S0i0/jPtK3ggf4hs5LqSwD+vwOZVt/LdEscccgeq2B2uH
WQbOYjXBHp7CVZS8FwNRW1+qvwKXTY/IhEQCuvtu9NB4rMb79C5Nlp1uC/3al98zE1kNLv9kmcFd
igw8OeCTt1K39yU3JSi8DtixsSeb4WgrzTGIOEDwdNjB07/3AeW2gri9dTc9WUsKUjmWo/Ss3Gsf
V9RzajVHSbV3UefUOXz7BaLIiYu0Q6/EC0Ga2KZ06SVVTmEXm9D5SNYmqTynSts1zaMWMMtZcJh4
Kt6zn/asb6cuNizNYp4NilOVyEO7WeS1VApDUROns9RtG8EzmmVKz0f9JACMBKCeczmCLkr7Bl2P
SzNRRjSvE7ZuV7+ijWVg3XMa3x4/a5eJz9yHcgwHxSgYTNgC8eptsmfJx05LNgGlU7Uv1i0eWIqg
lXVMHo0deOs7gnMZW61MMlrfEMaMdpF6I8EgrwrpANcTllBhfJ+KzShojo8CX2NB9r/S6qnj2elj
V7geQKAVNFoUZW06WvNlSG9XLJEwfNQFg5bmiZ+PUKZoji8YjIUIpeJ9FjSup6Va3vGJfeAULawu
b0K8NmHaZ/Rnyy/i2krd8F2+H2pvPMG2jyRvotGWL4T4HjkuYhX0GmpXIvP4ZTSfVoUO1CeYZNNa
m0UYrX0mh3fCV5NiXrTFDokYjBgYI+SYLJOGEIJ1TlUZhe6UuSnPZb6R1H0ZX4RhNwlbWd42yTGu
NkmyLMYlFCqDejAIN0bpIgm+siDgkSnweZ1KfZMW6KniD8HH1p0941JNyUItCChgOk1fMg+cTn5o
RDq5H/TZpOgydizne0lCb/xLCD0qsTE5NJGnz9PzzVRBXJ3hGirjHdassFzEIvizqLWlbCFIblJ6
enGumtdWXQTBvd7zXdCmmxmKfErUAwLt7MmMnOi1RIwEHHHgy8UmY9MHBTHXBAsQCG33wiBRvlTo
4DIPtX58MO+vnugVXg7bpzjT41z49BKv6T7QTc8oF8F7VXvKvXFRfbvgsjTWiXwdJvjN5zY225je
2bw2crhFYzo5hXq8iouUslSgHUkN4dYdTV4vZktB7aXuA1re+mZgCSYaAhZfSdL0WsDIxc6Dbh3Z
Enhojyc0sXXUEmgQGkeVV8h6zeQuBAmm7yfVCfJ1SkhVt57BXvGiM1wT389AKsSKth90t6a3TZoY
8oNZrCKMT9OzIqz4JIPcUjqJQffVA5gThEVxbE8Nk/HQbeS9ZdKqXOj0qE23SGwxu5MSV6eVQ5K4
6ui4WOCY95LLJzXjs9buBX2Xo+GDqtxsfRbFQ/RkYvAIH5hUBbiAxNprOVW4OqgD9SOF+cUos8Pp
zyElyX5ZVxqW0q6RP5FfCMOpkleN+Bj42zR2EV622WdLESJlb4pA8IXw3DVXJgsHVAc8FNrCushF
jQzG7coHepnmWWKzy59N0Pjxtmi/rt2jSCukj6m61X0xWxNoEcyEvsrnzXZM8eFHaOm3iptVThdl
guY0oCO6+E280/bmeDXV6Tyiqm/WcuvU4qzYQdOyCd1701WAhLJy/XsnkG5L2t8fq4i6CIQCRuet
tj/NhagqrnwsveW5jl0Cg1pKGElQDP9I2/vWPrv9tJv6wzJHA98wn6YQ8j3Ag013ZFAsMd+4c0pY
ZI88yG7uzuFZP/yg37c87u8sjQJUpMvgkv97WkgkPTWzaprOcD/a5STBVx/dKwGqNunH2br3mE3N
2Qf99HPX8LZxNf/YkooLVTVMIIO3nZxEUSgMG85Tc+SGYXIK2WjZGlkdp3XmOf6VmaeuLlvth+Yu
+uqbqvn2k2/6qmofCKgFyol6FOcdJOaK0QBqFnM9nBXic6oF8B9NXed0/7psT4Nlr15GlGsn4vTS
6aNoUdTZwCVzihL4iNcTq+uFuMljOCwYVKAYov3AeglpllW+dqONTOWg7YHT6cFnETMgOFndp8jf
m6BhHMeXFvBufAnUA3sfl9BZ83YXrOfFFT4z0NcRIlnj6JeAyuc5fxNMu/do6NCsjw/E3MEH49et
wjBtM5VLUd9NzWlI9ho9PmzOhhtDVspPvgIy1J0ph5PkXns7fKJzQabXXjyBvgGIZpzFEzM96075
Eu5issM5+LGMvxRQVDS7Zjm0xz1Demf6qkkEQ+75kL9zM5TYnoxF8iBoy4hpHNEYwiJYToDobL7P
GJKG20N37tmfUVpES+vTYoRpqzMsj6GEG1EXMmL5QpRduPm+auzpge3yFHzpZ/aAakUmJu7Bj3Ej
75N3S1mkKgJ/+AL31ycp36mtF1tgctdtwqjprhp27A6se4KXFJu0W+XGLknu2uaUR4dy8CJWUh08
nVOOzwxrk65dQCoQ2hWYQFF0QaEIFLulrb9yJMKoyH5SaHPIGVsX4S5QRZ0gucuJOgwLT17OiL92
2EntPmFJLXZBPTgCp6s6PjRXIAA/De6V2ybo7QN8c8hPzFyK5IlXB+Ucne7JUczFRRJsgEcqKgLb
CpbmLwxbofexjggPFzYZgFXtoL90s9oG9XbwTAsGcbpvVyRY9HvCTdhJVdH+Xywwf77kN2fqqy7k
etdxpTO6f1gL7xzogSQiNSFL4I6ezhl3Hrsz54P8p6HTT3dp/vM/+iBa16lBweqG/CdChmuPv8Jn
f4OyCgEVL4+4yMDRqvPDahx8D422Wx76ywhbs1pcj9UpOlmvxbz0ztjXOZaMiXPkteL7j/vNT0vh
vEz/caWZouW1ZXGlvQ0Xh8FEMOIF6Wx9kZ0wZ9nWuqh+aMp9E3/cPkM3QxuhmSQ5Medv5mPy8ku0
mjkRppM9E6TxJixTTHPXH6qWb6Lg359J3xzFKyGHlnLz3A6WNUhhlkxngFcyxuvqMI9V7qB7Vyqc
NW+iE3NQj1EAzhB5cneoX+Vxl5OspB2D+2r1w8M5f9yfjb/by7l5OAVByv20TOeHk/labEuLwL1G
B9ZuionHkkSuNnn+92d+M3/efubNQ1lUciEjMJvO4h0tcAggi6H3RA6Ch/4NnKKiuU1nW+/wMF7i
J/PeVN1Rovo8mZWjoD8nw/Vj1vr6+HKFVRg9/nB5f3sSVQN1ItFOgIBuR3m9NWZ5pcfzkxgCdxyc
+vP6Sinc8cYSV0rC42djOeo9T+YlsBUXB3LIPAmUYosLbWWspfW/r+ivZzEGLgZaaVkzSXz977vR
yP7Y45id6M5qnkEQnY1V9zArAGqUG9v849+f9w2DNH9Bf37ezbs4XbVKbjM+b6bhkKeUIgvzaVhq
p1p/Uyemh8On+ZCuVRvf5HXJowta2/VjNMdodtnrQ9J3mYvpXkVKWOFNxlPiWRyP3wQay7SsmkXf
/vC1fZsQ3V70zctcg40Sw5iL7sbD5IlukDGhg1Sn7sf+Dj+T6URv9VrbVVzveET3GPJ6ybGHWdUO
V+09JzycaOIOKegP64z8t8PWn/fz5nQrigwox4pL0xJPX/LEp+6csjbiWJ+zyhKbNrAN6CwHXC65
fe+N/7v19c9ruGmW5JWV+UXKNcx8RWnYqpSsh2GVt786LDcaUaHvJB7+xCmFMfuXBQZ/smbJGL0Z
kN8crxtZ09oi4nOb57l8uS6tM/xAbTpb121nXRKyGscrnoieJMZdKZ6vTIyzcFUt8+QoJo+MSRx1
ZAK2KVWK5GmXpdvrsFKNk98TnALLThHoefQN3Z29Jjpm6fnJY3Z9SHD1NeZGDNZysPZLr6w3amEz
n7C8BGPDtFPHu1ImlbRzpB4ZG13MC1YzP/oSRY6GuqtnH+pYLKJoFcy91asXVisL5KvSbstybUy7
STpP0MlovgY6DT5v+Cz7JRMn/inFXlntLG1tIF1rsos0fk2Us02h0i8xzterBbsCEiPqmIiWO1GV
+8ZfoqYtO5uudk88M/IVr7bWMtj13NVGry9/kQiRakRBDCTKnuNuyT80dMUzpGOeRLgx4vy1jPvv
SCpOqLvwkAlFI9qDfl2xN3Ok0j7RqPyZdKF/IYvbHCda5vrWvqjXfuWkXx1anQX9hyUyKVrGdWQX
AIHgm5H0ikINkRfyaH4TKbC8DD7jfP49xIcmqe3087NT1PGHC8N3hbvmDXrKQ2t8KBn5eOJxGiCJ
Qp+lGe3jgqR2cBBljEzYs50qn0xy1FMV1kB/EMY7IXHV4rm/LqsX9Qn+RFu5knECK1noyyH+bBOC
Hx4nZdtEXyEdABFz1j12N6WnR0Nbr2ST6Kdp2QfVPkiPrEIZLOgyTr6u4S5g+gNzEFneMUNS+ktu
VgxdI+1tjD2RaNbYADIIGAZB2zWhcRQ8STrDIU79uMhV3A+V+JEIL0P1ljPICHZyvdSS5ZS/R9el
pD/pV5uMZqIF+q1IwRQZm85/DBHTY7G+SgnEiqUinPXCkekvq/w/hvgxU9fF009DvW8+r3lFJFtD
BKnH5BHrz3+3DdlK0qRKO/Gs7plHZA6pIVGGAXreapcGv8wOmOS9OlzSYwNY0sLWQEkgrtUQK9tL
zsOPL32PUWgJOmUTfmaHiMavj0t1JedLwmHwGMwBOjE21nVnLYIDEcnQEupTuzflrcYkw5UcrBzN
pbtoq2KpHITHrFmirs7Us1Xv0vJeUZ+N9iFTPjPx5FcXMfPqbNWJLlMK5IyIGOiktThOhg2Dt/RV
Guws3OWv9P5orWJQFY4mmRNrRjHEi0uO/sFzeCXYm0rpYXjgXE1nUfxpxPBtvnhza60bBjiJlNei
LQGlkJyKZhjwNAQSQKaQepAbDE8zNzQd4Je4rXH37935myTqfz4bFCKiYR0tws1poBrlVp6MlNVH
Qi3tENtrJIjfZknPNH6iLBwyviUGMNpmZolMPpAiR8NT2IoMXg2NJuJdXi1EfRmRkNUuZG1J1/Df
F/n7kHR7rpyRYhJWHlDZt2SKMpr8sqTxciZTOqTrKniYkKOvHGfum/KhiutcP9c4UnqHPOzkTYSs
FLgRxAj1sbykjC530ZO8b7/yizi52K/zU3++DgvzLbCeof6HL+obzG2QXVbGZKqirYsAFWO7c91j
krVnKIfAE9+4GmgWs1uZ1+frNSNHbzeGBtSgC5q/aNxKykXisH+Q9u19uqoP15O5TV/F96l+Bbtc
0XOwnPHHilCcN/zvd0fBBYMfBin+zaYYNrlUR0UonfsNjU3/lWmrIeE7Jnt7a6BHvK4NjKuJuJba
JULtSkItNj5pEaKq4tDLL82wlYxVGCyrYD9KmzFbhuGZbYsw73hJPvdTu2VgW/aAlWaOVEBCMgSK
D3qz23jH4IFkbyuFAadFC6K8Y+2hAwLGkht/SPomT+AmjDs5oAl+7yfvCSZZRohW4er31p1AK5lo
qFll6tAfD5V1EG1r4z4g8rrbhvlSN1apvAQ5FKMG/chIFBuXEo+bvzbCu6jZE0GcWB96sB1yhx6H
SfuDYng7aBcR4XewrfEigX5YNK5/8T35KNyVB/5V4qr6oRT7BguZXyQDsZ4ikuJpfYslNqWpCdur
JJ6JJOs3jMWHZ/FL/ZrIA75SLO+GgAGwI4a0hM11hVaG1XbuqDcf+Q4JgY/+yas2eXdA302TqPpo
pj1mzoxWdOj0I3Mgj8VIYfv+snJkHli/LZR4dBy88BHBHXOU8VlsNsKr9qosSTRfJc8qGyxNCXPk
jLapqUbJRkLdSeRvdYyONPs5RlTvP1UY8i0c8H9uhYGkS5VFcgJuDs9JZ4qtXo8iFUZ9kbNHAx45
fGGBRnNnt8/Ful9LD/lrScuv3Qa12z1EP9eifyu8ULX934u4OSabUhCUuchF0DhcppR7C3+4hJ5h
M1hb+uiSuIztT40Hbf7Rbt9FgqlnDoWCI+1WP5RJfpqJecOnGksxdUpcH9lLNLCt2/Jy8vQvaE+M
inCbIm5cpu1GfZSp+KC1l14M8jP2QHWV99WDGNEe7QsU93byq32RUFwSn2xSQXqavkC5Q1slO47v
8QaBxxnVR5ysDLBU/VP6Fq6UhzzaqCbzPZt3NRAdWARoq4aXfy/Mf61FMN3Sa9aZKLD4cDv+6LOM
kRFkggwUOpiti2sxBpPJli7T/QWRD/e9FTDYIdGIpT2mhZTEVbce6ISwHv7kmf2mipofO/h8c3IW
XkDCr/97MQGjh9YnnZjug0mJhufbbjsELZBNOm2ZFB5UhgnWKok6y6R9jn207wozCDomEnkFDRg9
cOHtHVTYf9+mv/XHMebIc1gg8nLIsP+9skFRRTEMmC3Xc55zi5cy3IP1aLEnoqdFOrMEgkEIEPPl
mQXeuSIDW0Z+yO73qOiMwINswMr4O59Ctc3eU4K72CU/vl39+1L/9o3+eanazVmkVn0LV+E4DxFg
e4WzH7+B/apDiNkxBKenBTHbhryQQgFa6MJGp+hs1pmHVu9HjP9fFpI5P3xGXPOfbzubWiiTqRXA
jJQjQQflVsRIk+xqfz2rUxnUBoV3JWDRw/QzVdh0HOXqtRoMr5/YWH+5LdasAUGmquMVMG5PIL7p
k5PW/R/Ozqu3de7aor+IAHt5JUWqWLKKu18I+9iHFHunyF9/Bx1cxEcWrIuLAAGSL4holr3XXmvO
MXm3hr32pzzRZvJqc5Ywxwbnlq4CV2eobkMKGHUbEEVb3SvuRG2+VoZf6DL+eyFnL3lppNVYi4F4
QJINNSFpFoPmkSopLWS66Y4ibkZ5jm3bAkE/u3obfj6Qf3/9rFqMOfVrXSFMvZw+/xvWG6VeKv6D
VmyJLY1mTMdV2DacA+9kkwWuXqbVfZTPM4wFgAKuvKoXL2aatoEel3T+9e9X1ReRWknaUaS1BuyG
8yy8HMAIqsNUNXDZK2kFOqyB4Xx81Ab79DZ1foWPK1cx/cq/Kz635NtVnM2+Sq1O0adzFZN8OEPy
dIubG1pj+3b6SLacqGk6h7rN6ZZlGs/AkgogfL228VyYef57GWed4PQUpWNQRBzP5sfguY6XR2DR
jWtxfnHCmfoB18WKly3FLc13R3y6dgEXOmb/XsDZiymc0tZq9GR6GvA/JK85JpNYss9vGJ8k65px
oD/rd3K4QmDhjCp5qbDNa39Ohm04NToaF7Zzd0OXGC6q5U76md8f1Zcs9rdHdfb2KmrcRkKXiQxn
/X20xOlTZQ7quwK+DjmmRP9hnaofJfojwDVGj1R0ec7HnjGcPxZ0P4w/nAwAjdPa7i130G/7hAzc
t5QTT6M8DOBdUrKMxjUJMVp7E5u7oDyYRCekJKNqd3G7jTI7/iSfEKZiBTUJU5iNQPfG3x7xu5mO
sDr+oYM4zLthVZ2WEcdAEr+SW50j62aa6IV2PD4qpyXo/NpcYdcrZbcjfke4HyjGaTwM2rI6rtIR
VfvimN2PybwMbzJlbmV3YnBLWhTAagNndcv/xtMo3FcB/Y7rM3h5ety/3euzrm8qxmlSivF0ryMg
Fgs/eE6gQ/Bn3ofSLeF7xxWyAzSaiFyd8a8UbhpzZqqPqT83ifjy3WtV6YVT9vSCGsQpawo6r3PR
9FAGcRaV9AqjJWtF0bjZccp5ngmMeT1Lfx71KVUNdfmV1+7rCP3zVvz3h88q0TTrhlyKFJqlG7lC
fjQf+reO3iWeHhyD8L/W6hKzIDLmez/fRm+8C6I3LZnavanOrw1plGlB+u1yzoqRvkmHKjrq48HX
6RoxvqsdVb/hEN1NbKJ9AICLjgotZEx8trLwFWIkSpk0YZHlhNsEOqlZxx/xh4WtsF2dAMhpnGY8
jH2BN+5+/2blCyMuHhsbr4z2WpFk/eyjHZoJW5m0zHeyx5MOhZd8LLK8LLfJPBJlVP6ISV2GlASv
Chm2zzjwW7g01l2eSa6AnpxgLeGJ/hJfNEdUwNgp0rHCqQ/Ji/B8wsKH9JDP7JW5fZC9iPpC91dS
fAeiC2qVsg/WxcKivMZBSaKHvsAsgeWhpR6xzbvJznRP89SVG6gHTnx3mmt/NQ7gg4NDVNLBd6yw
jxaLcGssALX0p1m6ahb4Yc38Xt+Gi9NGfEr6RQqzqPlr3qEpkxUXiR4EnQF1AYkl5R+AkQvRq1wU
dsJblM9qhQE6qkB0BeJdZ9johofj3MBoYCMbAMGDunDV39boCpKnYdd7CO3iWXTDxWpgL6CzuOkz
AqsM0SWGF5LQUG6phEu8iIR5hUSgd0sD8QRDU+20jpst/3WSL0LqvV0eTQbIjtprkz4oBARg9hTz
N9gZKOxGgp5KV8sXYk91gijXSkmIXvWmW7HA76deSudGKW4v4gzuuz1q4PYupa35hwydEkgYfqel
Oc6saK4qC+RlcIQz8s4DLBcnlIUe2iTzC3yZdh5dJz1yhhzOM2CPyDWPaDH6DxmgDzjaQS+WeE+F
I2TVPwo8tdPaDLfZad7TrR7Nx0JzYNF/qKNd1Fvk61de22l5+/GREacMzNTU4YeebccEqfu1CRnh
YIW2vzGei524yffotoecbZC+vO92qZsdShKV2I9ZtWfFUlrjUbcTjOwMIq410bSL3/23SzrboC1B
Q6ajckkSeRnCXZO/aAqpTDSIRtys2OEFXHvuEZ92cbRNTuf2sdjp47JS/h4zmObowcmhwqkbr6yD
vgZ55mdb2NB6M+/qhKOAl2Lo2ZJaiYBHsY38VjQfOjX2Ut5buYLNYZ+M2UQsDzx9ZNLCccvzD8by
2ppxeaWnEWbpKoa2HyI3pa9FCH8cG6xFshSmYkhGMWTOarKYbgOn3/4fEBzTqvnzgf/3N8/KQF6+
qKuP1nRUoX4AIg2NcWnc1NNGVy3qZ4JcTndI/x0cKnRTd+GVseBXUOSPCwDKwnlJBIT1BYv5dhSP
+7wYB6Ekn2nbPWt/DLLfGGVg5nohOLllpMy7RwcX+BG7jo4maZ7GdsSaPcyVG/Gh3LC8HYK58ECX
c8+4fmU8lkizrX22MlblmgSXBaScW2upLtolbBta0m606m8qxTbJnRSfWiLXJdqMs7aYoU2OtzrD
uGtYpQsCRkuSid5Sp5M+iVZnHQexH6NgiGiwqPQGp1CdbMafhaQKaTI619lRdRhpTWkkU//vymd9
9dfPtnJDzhRNMCpaDH8AaprAAx7ahxBdYfh4+is5EVq35+Msuxo69sNSBYT4nz/7bNOuj2F7rBNG
BDVK2Akg3SMW0LZmPGvZm3D3+Xu/eYWR1wNEFqc0YW3yekduXJ4mm3MfKcyfbvCOyNEEdP/yW5fC
lh6kbNrt6bHRRPeobwLj1ccmUOm3GDQ6IMXd6aUdP/qFePh9hbx4YPn2IM3pdPftfT3lvphFJ26l
vhGQuLN/o/iFcmb7M+VWncriBYu5b7M9lHfB1W7RFxzq/Huh2iA7iBuL8f+sruj8NrcynzvK2PAv
w09f82KTed/kk8nnzQJ2hIaqP/gs+XZwUn0ah+RpvM3+olx/YVJLIp1/U285xNROhdzaWEUsLf1n
Y66vjfx/JH19PX1F1tFsqDJx7WdP3+/rugqOLb1lhhaDw5DZXDS75q50cCU6LaAt5Lwh8EPErdwu
HVbJhOD9/Ympl0p6mjH/exXnY6pRCRszqPn0ardYZh/m/ORZCzLvtL9GZ4fPBf7ndYMnPlx10kEP
llI1p2oafSdDVPmn/YMMSIYHSRPLRcPttMAeSltNGe6xkIio042NDm/FfwyCdazPNcbsD9c/pYut
nO9/xlnbgMatNIbTgw+Xwa062BpdeYY9N8EejsNM3wKHpNtKXIene3hcMX1uYDisf7+ZF89HtMcJ
raE60Blq/fv661mQnnqfcWpYzXQyex39gbmM/6lCaWXQWT5AHKwPOi4wW/zwPWlfPRqPJGq6wIGv
ORwvNOxZXb5dzFlpULShIh5L3q98XHT1Qk2eNojm7HSF5uWDd1ul+WgDbOmwK1iwJZmbW3SbrhyU
Lu7b3y/j7JPse7OOTwqXIb+eqMWnsCUuYTopW4bDlgNad2+Spnil53lBEfXvn392VlUEScqkkd9N
1oPgMoaZT7WCpjE6qtBMX2tUX+zhff87z/awPgnkMlF49qds2xszxUvJgqOAP7mhxOSmvNcY2hwR
4//+zl393bPdq4yPYllV/G6JLqFaMrqTZvz0likz/YSEvg0U4fa+eyifrvzypXJYwQ4mk3A8NenP
FvteKaxwmCZCnDmtEzkNBwyuvYYRoIsIafE0+R63aeCY5krql7inr+ZsX2rTfb+Cs68+iJkaaONp
qhsYg8rqKqh2kvFHLQgf3BjietS3krVvERBp2ND6zZFXXz2Y9UoYljIoLUIjFSA1J8cv3FTbVt02
Au8QnNKZSJmBifXaom9cam8SdUkS64SwpOT5d4UQZPatoqzReRERW95iyOwfZKJh94niWk/x3u9c
E+qPlFq29k6GdkvNlQ6e0twUXnuLz67ed/69wEFJn8MF0Nb1IZUWgv1OQxACpizNhFdhTycoHr14
uEs/YELnAY+HqnFeSwdTfZBackFQve9UdSkaFS1uryS0AEOV7BWyN2gbcD8VpzsaOU/6LU6W4D2b
N/homKf8/gpdMBNa0nSWYrJDD176Wta/1QupbDagW5rxEERkeUf34yy1bprQFafyh5wr415SH0b+
keIxBnMHhL9MStQ7cFKOkkc2UZ80HTukFIK1pj5Eat4taotVDlVfaV974dTpYzqvL1Q0C1PCL5aM
8wW+MKXsWPYn2k0k+4Ea/qMxo3VPJP2i1787PdNhOd6ae7ikwa3xjOvZje6q97C+Id9CDT7HZG9h
kQLhw3F1Ti+h+Nu2qKMW9XpgFtRhNXf7ewuUA54zrF6SJ0Ch7G1rV3xaL7HkXt2xLv1B2CKRiWiE
jppfGvpvD6CLA18dBr5hkumTal91cxEVZI+u7raNdqfjixnSptReG2tXZ0gi0UOSq+MoBtSIRLLL
00ecbgJ18o5VqxhvpNPiAb62h0xfxflt/36VZ2t5m8dGEZlcpTrn5UCNFBOyM0s8MUKgBvLvph8n
TJhnBCsJKZ8zKlfKpIvtvu9XcPbdKnJZZ3k0srp7nbCCgymLaFTXyXjDi4p1pFsQAzrOmFjoC031
AmNRLruMNoDSzjBulNDej38CT/3/FNzfr+ts9QcXUWbjkevyE5wZqNk86PjL/jZYdRXmHI4zgD9Y
g+kUfZI0aeAlvKpVmXbw86djYK6l6lYgKRhnVU+dW4Wg91xDMBG21L8Y/L20If7iVnCxSDoQAoNZ
kNxfmyRqlzYgw8J5xonRAEB19sNiUY+nOiUwOk7nWeKYhlOazlGeo49sKf6C2zy1JfKMmFT3Xoqf
U1goygJXpl7Yw0tPi/YDFxEx1xJcn7h3FR4gcJLIEV+k1/4PChZ9q73i11z3MPbBI9Oy7wAqq8uE
FhbY9XdriWETQJpp0v3ARLrSwr9J72JeTJxryTVfe8P5fSYOySAVib+W0em/e4ecG1HmG+x2RkdL
8SC7/UPoUUoW6lLuljHxNHN1vPWDOVArtFKeGG5/X64vXQE2Q92kaStD3DpvgHUNckFlKCW+QwGw
I+W+iTnSpunqTX1vnLeT2GyJeJOQ8dW1zfNSKfnPz59VtIlfmINkEc0XHqfBjtDauJ1YB2bpvN8p
Kd5DZH3J6tr4/NKpFlYILCNCmRXkkmdlxqjkVYtJRuKMRG4MIt2Z8Sw76UK66WyG+3bzV9GAE1bz
+mpc0aUewT+/Lf/70HO5OEXmJOWrYSKAkbRsqX+qhluUXQFiCCpbGUym076SVchNh7ID2AfRBo08
oKSo/Oj5FxhzZybpCc/KHNbgaVVgvaMsNKfiUFdQTGDXZfk0fQcJhxh6WnulSpUvrOD//Blnn+rx
VLZd1kfSwYfQ+ZfMmO5PBySGpWImHCbPunUQX8ZF+tot8LQvhVfcgUDc6KIGs1hyaPRePSBJF1wm
yDf4olCe80Zr5x+UphuCHEWDdKAtCgRCNGapSGKQA1vP0iZxtAn/CIsnkSAVS0rpdeNjSmiQGC4j
Yc68sECchlwjuTF4Jxk7qs1rEauuVd+1EIOGDwWIQ1jOjjIih/cOj3C7C5lnE9gnkRCJisZfYBYs
8tmgr6fJg/g4KDtddsx0G6Wfx2qZGcQZz+QWVMaE41TJX7FW+iLdkhG1MB2YyxFyPsWWV+Ub6TKP
J8VBJG2ghtqNEEItu3SN1q0kT1rmg1NC1VRuLWxL0a1RvmKvyYgPPA7rONn3BFIuivS9i/8o5ppk
PxE8mb4JSQxB2AXnDbxHp91F5VrMn6muyrUSLNvhQ4pvLNMVgmVzWlj604mOPrgYuvXKPOHQdXSR
NGXh8mjM8YslJ9t4OT5dWZUu7D9wkUA7AfMxIOWefZ5yWsqhcExRu7LoNiui5DE+ApuAHgPyDHDy
HXfFG0Ramr//snqhmuf0Q+GETQt14Pn00ZBDRStadZKjdbPwBeoH8C2HGGE4ow07L1ig0stPtv4Z
viCyKSdEi49LWmnsqLwz4GwnjjG443FTjl4er5PAw6VQfGEmSo0UdX3v67BI1xIk0XYhFwg0rtRW
X22ms13FYAtFWTVpHH9UgIQsiMxaelp2ezGBnls5J//d8h8i4qyjyrY8Thb6xoJF3jNTHsjcZSrW
SI6aaV4w6dkiojb7TVu/hmHIiBGLq+UVPYTomTgiV3NzJPDEvSTPIbkxmQ36FBsz6dnhZx4TJcyI
j66A7Uu2hFpypbyFx0VP15mWJnxcRuF5cxNEXtl7ZXtTdidb6bY6rTpRo+v0qIs+ffD3rlhX2hP8
AObmU+vz4/TWt3OSceb9k3bvSytxXj5Fsjd2pF09WOpTSvE9tLqn6itWvaN1L+Wwee+j12tFinGh
SLEgaWNvkSYP+fmoUxGbvO+T7nQgO10LXNYZ4Q8TS8psxMaRtYoxlvh9sxAbT2aKuGshjwF8yxCX
2BwWgmZrfhQGfV7PetN0gocN7Bl/ITHSWVBlp4ZLgW/ZfCGMMpY8cCioFojDeBg+fMUV28nSXPI2
kp34LK7h9QhHwqNI5Ul2XcxEKvkT6Fuz5STKMz60kpv5n+ZRh21+o8QwD5YdGnDfCTkKl9h2hYXG
YpJ7VbBSsoOi2MHVr/nHkYSlGN26BZjHpJd7DubKwlyqBT+XoTMqrhY8VuZbpxwUayNzYvZ3hbU6
jpsAMlIFaMYknu3YKnDI3339mS6EOsccXQEfEyEu+1PcFqHF9c7w95rY34zwkdKdxoprgfgIJAar
VKklJt/uVRWhZDGhwz1nnuYVi0lK3gD5CI4xlRUjCeU3Bi0V8qfTmeSeNukStgibqN+HTj3hI2TV
gQNtbKCJ0WHKxvsQDAUBGsrnpH0YkeAPL0rwHJ9ukL47uuKEg0uu0dStX4yEMmhOR7dZfaQZLVbL
vtocUa+wXYRv4+Grjh+yl6IfbbV6rlQYJArZU2wKMnxF/j8Cxr2zLp2f/Bu+NJDB6LYZTIaeFNgc
J4VV8EqanUlx6nWndaEuoj5cnaKtUD6F/o3lr82BfFNmlI6wZwLzgBT8TlffioZhjOw2+UGFNXVc
YGHRZLQmu0b47NsdsvjxTgMOvheoQ5aq7MLZDl3G5pWONURlBDxTiIxutpHEdXbL35fgn8Obr7fF
IlxXAn2hGWdd9FxXYzEwG94W9zRr6vsODi5evinhko8l2xlgQx6myVGnXWleyFPN8s/KOf20YRkI
xTh+/Nx3/LwpiL+UD0b4ENRecg8U6jibZjhAGW6Ld8CfLFNILgGPEb1654MQeJQX0bx76Nm3r9yI
H7vg2dWcFYqVL7eaEI3y4YQTgHCvNYomV8gW6AEwiq1E2dY5IjjRhgn+7z8tfw0JftwJppSTGZZ9
5ByQkVtVIfqZIk/a8GKLrS69xWdGzrCj/LGeJ3np2NEsMbEOUdahIUQ8AfosQNvEIJk8OAjc4TpR
36f/EERwx9kXYsxQjBJ0RutjysZETIeXLEWn2WH1i/jKklutsUMoTRqdLHVazIbPU9e4sfIstUTN
BU+tuc6x2EiFp5CulbxGwfuYrpmv6Zbjk8V7vNMzVwCb9l7s1ONmAEenrCow4/qjz1vTNYskfgvU
vVJMtcQmMuZxv2VXV0DiiajGUuBsRQXm9M1s160lgrpQZmK77mYyJVCYeoSfuqdBslmIKv5dnVX6
PMQjb9ClaN8lQv0CaIC5ei+CmcWdJ8sqfO05bUH8fjL+OmrS4sOarBdY+uRZ+xbctCTIBV47txio
dW4b3Bjjaz8gRHOKkdQzBhs6n3u51fxbPJMg6Ai4+1BgPYUbuT0tqhTTMmjrrNoVRXEbB1Aoim3Z
uG9ajN/ceq/4h21DYJrS2k2M3kVh+sm8Z1oPP0Vy0Uow4V3HvL+bZxWi9xKu1h+JjBBYbwluYBLd
+uGzQvKiV/Q3e7bs7A7FgEYJuxwEvG/ZrOitt7x6nhpKVvXW6wdxtorLWeaUnYdVroXFmSzE4yz2
+nfoC7wNlZcj+7SbB1pQ9hSEItMf9cJxjn9EFGfRQZoTIkcBwJ5FKwLw5LDXZdfKHbV062wTh/Pj
h3jf3J4ITw5cgucc3HzWye1cye3k52KuzWTyteLVkMyGp95Yoe73xD9oXJzsFTl5alPxlqj/ZsIy
9NeWuMC3hBN4cIQ78qa/Aga6gzCf+F+93b3UWxIz8LNNenQK5vlJmBwqiIuYbTuRhWRzuOl6h1J/
/vv3+HP0MS0F3z7Hs6VAyE9SpbR8jhMogbL0pX/oFhXkhpE5z/zapOXn0FWi80OWLiWkZYksxP8e
UYVTq7eWVip0BY7pXYXiSgEJqRFy/ZAMN425jNtDTJCC9XASdwSV1mxMElNq5JdOU7qwvfpyCaVM
BlwSurW/VczCkat9T5aHKLwlBJv6/zELFfNrrUXzQrUBa9WULP4I/v28A13n4WClmahwr3pXFF8r
1klmAhDERYQx4YDZ6LMvb/FzqCzibbBXmlXWrvDWEjhk9g+l7pWYhbNnnwIJqGW2UcFLx9oee67W
7PvhLdaw09p5PI/05Wi9UtYZwN4izMzDqilWg+TBm4GkJnvA2IA9kgF6gDjS9+FyJParPySl18SU
D4hQV2OXQVJcZQSI1Z9B5oUB2eKz8qPFNV06Q7Vi3KERPIHJPlyH0fPJyOflZOlU18dmX9AZM5g5
KquUNrp0y9c62U1pVo3HKy/hz7qXG6qzL6tEOeGPOD8btWKht8cgUtmYw10UziufnU/hnDTO9Dfh
Hap903Ay3WnUVu2TQrkfwbeF5BHeBIevM1wo9mAyV5a6LXBk00dF3VW5WBFxHWECmVeO+k5vNRpB
e5IwgTd4pWPrfzbJ+eB/Fm/w5hGrDeRv6rlHi2Y/oHjIjZm8z4vFpIcJaIg65nZiEgVoeNBt5Zyr
m0PzqDnCyTkNVz8W1fhZNOC1RfiBnAdw/o8WWntS87DsVSS0hMk03uC7+Q3jX1s8LuVDCIlthj1W
o/ALXUvGsDnJGMe5Mm/eOVFWL6TNt/vSeKLp5WiuQc8r6FZB+pCmnvYQHURcjSLaR3Nm7KE/IB2R
HcItd7+vMD8Npjxc8qngYRn0AX+IsbQ+V6VEyaa/IqbBJKyU9NXAAHTcsLmW+hPYR5ZsJ4JbGkbg
1J/ywTPGRZ6+yiDWZ5zEUAnU2wqyPC4duMuclDuspvbv1/lzvjRdp2YpMs0dy/ihsZDUhp410yeu
U3S65VECSCGoDz6T6FBbIlsvQAwcGZy1XrBjMPwqdrvTsKKEreMtZjIJYdvksnogmWp0fDufkayL
/XFWbq+PkPUfR0WJwRKdqGnpntwPZ7Ws0kt1fRwz+SCUQBbtliyDueaxeITFso8ec6hAsL8EZau2
Gz9f0zpSlTvhnWF6dK+Y9515Lzzl89iR72BNkVJFieW3qTfG96b5yJ9J1MXI8Zv3iXygfDXpNnXP
bGy1cwiFMSAPzJJoN8peB2P2tB+anSjlTiI++ypV43sY/UnN+1F9slDf1pz9VMSDxKFUd4+tCg/A
88UrDRbrQlFLaa0ZNPgtmXnp2R0xhSHTcyGWD4WxZHegrKdDaO6RsqYT14WM4NbNVNOTWzcktcZA
UE86B0ZL9S5gWLgw3MHr8nmPmOZ9KB8Ivk7BimlzDkuWcxS8TnkzABM7VFKI35QbRWVic3wZ6Q6M
IwDjftEW60SgJwOuisCbOYaPcBoflCBhKTxrpnOzwLezdupybSeFE06MPWox52jcJ5PnYQ0Ti+6K
r75V1uAUyVwO0ymfPNDmYrNAizJTwDWiSiq0Ha25/ggR9yjPOtoqI7M3DVdg2O9zBK6WZs3ClhJo
ai2pt0a4O2VXFCzahTMNCjwit0DjKhxtpn/+bR4oFL6SFz43XDRvVfUZB+CEICmZicMgIeonR0CD
0lpksgLvUhefLeWhbCBbmPsCQlx8k5dg58XaSedG5ej9hjbHi277f8JHkTWOw/pnw5ckOd0tQ3Zy
ETsvCe4k4LUJ/cMcdgcgavIVFEPiRLvu8kNUPvTd43h61q8lh3wNN8+OLf/8sWfzhO5UynUqR/85
O5rill1qUFdavUhj1gktsxsi8DDMa5APomxJ8k6KAi+ZZfJc9W3tU+pdvXRbKBVASHl66k5tbiv+
CAM46kZB5sJJOJm3V1a1r5bRj+uewvomKCCMqOmr+faQNCmpoqFKeEgrzSsVrx5XMEhY3IbX4Y1b
jwQDxxYCUWMnK3MTRElt7MI78DGPZe2KyUEA+yaApCxq10zf23It19ThhUu+jMlLWmVwT2JOOaB7
NmX9YB09AD5AFmEblZyjbntalMx9xHHNUGSMXUmbTW2BrN932pMPZTyOCjbheUarwVwb2cGHWNxF
jzFidYWsjwhFRhZSD/y+3P9s6LOAokWRCViB6q5+DVO+3Zg0qooql8up8EVOty7au1yZBzC7JZVU
6Gxvgk/hvKS5ibEFwEdTlVQr3NeG9ZxoL0pjOaG103jNE8w15qzPn4WZdaXhak3V9/nTM0n7nb4w
LvZ8TRMytR7aoJ/eusHVVDQby5RGpMOkIc1iQFeIG/LnJnhsgpsyf0+sVZKuS3kjw4Wm17Rs1LVs
cXthB6oOvBHUlfEcoY9CR0e6xaJekA6A59zDTChyOkHhVdC4udFTlG+mvqlL8OI3pKXBi4a+tEYX
R4DeiGQC0UfDiNQm5B121lwuDgJAuJJGFdoZs1zn0H9m5PoE5BPNCsmV6h2nitHtFI6YR/s0vuml
6oXRXwRtTJSiTSre+tCG74sTc2llZAVDyrvwhRcxvG1iyp5rHflLPRk+CQlBg4hdmyrr309D6qJa
HhR5urmQewhm8Ukxn0P1bsKbU0dk1wp8Jf7BptydmEoI8zxdC7lTfeZwEbLVsODOXnkpLy2p3y/p
bJURwjaou0SaLimRiW9kY0JATmkOon0q7jCMTUOgJ30tgvdz6XDDM2FJPVbsaSsjcnlgv1+S8mNu
MX0nBpQwmeVDM78M79++EzPFV3iKY/VA+l+BnKF5D/o3Nd+B+380tiCRNskMY4gNBZOywdTWsrGs
yWWrHrF8l9Oo2/RtU6JzSbTT3NrF1+gp6oWbhsYfNsgUicEI4myJM+IoGaMsVA6F4E0tc2NuyI9C
vcJPMSOnb1qpxneibPZQuqyHljfUPS7YnPEEhEta6FCc7hNzdTQg00OJ8aLxEe1XBtF33nLYZLao
NZ7EBm28iUR/V4UHKvOaXOinNo8vHLYOw3rTlLUfmPlAz+Nc7ujTTt5JevVOmtyW+4lXwJYIfYYF
NPDCze9P90v2cLbAMKNGFSKZIs24czV90QdBnOrJ9KsiIA+KW3Lt5XlWLwQ+TMNWtGWXL4G0Ft1t
AxepfoozmNMPaXin4AaahojDkQMVzMnPCe6ghQ7VBwahcpz7Gp/+mJOksJMaW4w5xMyqewIzehfJ
LcQVm82iBs5luRqiIgINBIaOhw52xkwznVP1qHDC98ziGT2anxANqb4l40ofPqAr+STDTUIZkD5i
TRuluZPM9ZG1KlxB6QE6/fuN0i5UlyZrwSQ/o8hE0vDvYuEXltZnWqwc8PvYLQf+jzJdEfgqu9J7
RmCJ+koEtiU89e3yZNwBjco4Sqmf2EC0hYpCXD3eaFi7CIWd0o1IyftUoa6Q0jsYNhTawQ0juoG3
votxxlj2VBGi8UdfAxH1KSBXhr7KiSqeyVgUmbMGniKJiwDQklW8clr+/Y+9VDSg0DEUZHbKlIJz
tjIWjVUUihgpzCp7d0Q0oeivFVMCVd9FI9Nnj8ACFb4aa6OxopU53jRT3gAe1G0Ub6ucBeAOvqEc
3XBUrw237O6sB3OrP8uYskeHhgJ27KZ/8J/Ll/oOFytBBbHFGeQ20ST7xKA5VEkRAVb+BKYzbncl
IwLCY2hZPonv2BMmorhTrcsarTQjmHSZEjwYFfyXv9+Jn1qEad/9difOFuRSqns5k7kTwyon0mNd
uwY/mRE8Y8vgVNDam19HgpNLZzqGoc1gMkA0HEAJ49nYJjNzhphX6oKf4pqzyzpb8gIJysWgc1kY
rvb+alxy8OMjtVzkqTbiOj5EZFzJHIezcKXs1y/UJKxRHJF1Tsmqct4FM7FsJFXMb4cBgSvrXrvJ
Ab1ZxL25Yfki69O4khtEzAhHJaaT0sZvVjxvnWxtCMfGa6aNzBfezSMJrXs1+oiCNf7DKt138nuZ
kCV9fGmqxu3aE8BF1I/gdI2ZIM2DznRUYYWDPhbJhJyb6WYkRSJ3279xfVPCHHGH7u9w3GrFg3Zq
Z6X4rgQL8qaGE2HI5jr1b4rjFerPpe6GqVgmeE/TQuV5Xl8LpzDojCiYPhVfepGmtlXrTvgT9u3A
Nf0FA8fj4Kn3ZjQrsFxCDQzc0iCRmR5BbgMfKUDe+6Sc0Aoeu8XVWc/0hp6v8N8v8EwP2fnGUa98
f6pzRWecwZzrF5PWrp/FH5kb7U3DVg+/fzXTWvjbT059rW8lQwIIoBoDYRrxBAvMgu6XAXV+rYT/
ydqZvoJv9/5M0Dic6uaopWz8sQREwJYm38a+Q0CBBmiZJPfVXegR0PpKkjAps17qWRHWQ1ylkNCZ
xVaDKyqguzcgH8uAdGNbam5TdXbyCeKpkepRuGJZdJW3DETicsRTTGJRG82qu8A1mApgl7Y8YAWS
8lQZ6yi6URQs/BHiKDJ9aZ50Sm/n12DrP5Vt/NWUB3RKFVlVtPPvz/JTRkLC9EBXCEkgCkr2ffsZ
z/sp29YdMGdsr6na5AvdJl5w2rPMpRm4n7/lWSN0ohWb8qFCHjArTGyVxOPNJ0UQyWL3yFYUdR4L
9ui7/Rr8SQjFIZgpNnMUzhHDI9bw/4Pl8tJK9P2qzl5tpa+MWvItemCL+NFkNzaU5bBtZ7onL8Bv
X4Md/dT2TXf+2104e6+L2pCVJuXOY/FECmHD3JTt+m1SF/szf6HEC4RZeL9HN6G0tK+975ef/Lff
P3vf86zKBiHku2IcuqhpWjM1ll7pPbsUBRMxXXT8t98/5Ys7jTrJUXTJQvZ2zlgxyzxN1SNPvvPk
v6QZuKFDQxlPMygPtEbOMXNgeVtoua9UXBfL+u+/PD39b6uIeaxHWUkN+asfOxXE1BVSdef392r+
xggZufRtQ1GCrpddGKo4WTRUfsenTFbhJ9Ch1Weq5anGJpB3Rr+AWtguq37ll3e5jIsqb25joq8p
MuAcET6FxK57RDGiy4v8uD0i2b+2Fl+sq7SJQSGjDdW086Zt1qFL10uNuTtg7OIPtMceAB92Lw13
ru2vyhWDGv4iQgFgZslLwrFDDFkIkkBTNUyBXtXmJT6tLGUbAfm/L2cWZIDjrnok3x7ZDkGiri96
R5IC1qNT2JmLbxMC+C6K5vJtuK7/Mi4B4IDemBihh5IkqaeBw/6E4y9BmkQcekAjUK1LhR0KV57o
xb3y259vTEfNb090VLVj19bq9EQnKDvRRh3KFMwLNQJE03DbbpObld1aq9OKXouLoOgFdF2dLWqy
FRo7gG8QBcujuowcQZzhRPHrG0m9MrC4eBJjWZ2ceRq4p/MzUZlESVnGkzpiW+HcprYplxkOctTy
MxHZZbWchrRQ9a4Um8o0/DzfN7//8Nn3LcUnAXQcp/+YjdN3p99kjT1uOwicDdlpSnJEwDQvCTSX
i830gKdB4b74a9qTrTyZF9k6T3G+QKxxFBhxLyI5HGZgXsnL/onk+B/GzmvHbWzbol9EgDm8MomS
KqpyvQh2lc2cM7/+Dvo8tEslWBc4aBjdOBZFkXuvvdacY64CQBTOPMFI6r8NH4TjmCphJaqUnxMQ
KjsBAWZd4f40x21GPZ4AX6L2A/NPhNvorBL35JOUbY6xl7eBM48VOZgWcxD4tCpj2ZNiuJlSaWhA
rB3E99kpOIm2hEHaOtp7HBaQxplaEtWV2IK2E4lrPQYTwn93zQHgNxwGV2MGUAZa6QDNYpAPFvPS
yn32hiE31axVd4o4/OT0mMuNIYSFug44DYXEw4CAXRC6I/mB9F/t8Y3cE2nVw7vKEUmw3bsSLstU
WOPcbZih84UDhLJuVV8fNRUEBSYqhUmJbp4C6UTumK6nhnqQM1eSr/R5u3QbxdzCtRbCK4UMR37T
orw3yq0o75f8lZ9V0ja9ihwG/0P1OMF+3aiIKJpfi+kRL7eIryMDepYjtM0zYtrRn+LfS/dZKX7o
X6Jt/qly/vEFtJO1JNEGU80bXWUvrKBYIwqhD087rIYuVcabBpxFPXL8gFiK18hK9mK1C+tdN3E7
5cO/N8mzT6CFpli1GHPyBp8UBnMXl4Y8muphsjjKejAzTH3f6hw86NqpQiAPwYzSZKA9Z+erDDPs
CXGBJ4PWdVO6aeL37ctYBerPJvNmNeCdubT3/BkWf79h/13jyeKSHkOYnKW1jjfDYpNUt1DbxXwn
AafBHxhjujS8dHhQkp0gEXlvq8VG9UqgMnG3Q3MrQ/WC5m2+Kk4pOzEi0ER2NPOqQks1MfEiyfHC
dnGm3OIZNTRksDKDvW9HKwbixzQTuGIh6NHC7pTMKbZMMJxwNzJQ7BzkEIazGlaPqL3IFE8uvCXn
f1eTmaIioVbR/vz3vzasslyE4ihjA9Vnh7a/cqVM5ERHdtZtIzyF29G66lemaDd8Dhhc+P0jzgOO
fLcWIBilkWfPEHJUKDS/khEgX21XlQ9l/t/P3xmhAHfqv+v808P96zr7cNaUyRLUP7OM8pCOT6i7
5OL37GFvVDC24/Ygl6h/RT+NhakgH0NzybMhnu5RNR2ZLj2iKWc88MBOPzVcK9EtqrhsvhUlN7mZ
AVByXoTqX1ybiZNBPgNhdmxf1nFWcqtt//11zmzAX7/OiUjoaA5FW+R8HXSaoTv5pW537HWe4GnF
rvdb2kcO3qrk16WX5OIny18rlEoppUruQo2XZPSQwnBO9GfmxLCkjet1l+0faCRcUkUBLzm3HJsI
osh1lr8LYMRYiPJhirQDvNiRwKPbGK0swKD6uUVk2HmS7KrstNK2cMnXUbFytEG62AuPYupk9S6X
X3vtoUlvx4iR83AtCkGCJ4NJjBDow3YSkfmMMnJlJ1kcBboXw9XCVRnWRq6+XUfRXRYUaVAsW4tj
LmJEZOcwoxVgpaE79m/6MehKCDozKgyYVMA6gGPhlzCZdgJh9tpop3DMJm5xu/R+Bh7aOaKOOTL0
fA2FAyJj9RFrK3sdYXwcmNTNrDlMecL4buJwmD1L76YB0tkZP+IFWeDrIngjfz/Q3tDO90X02bxX
DmLyIfWIhFLLACk6bZ1huDKyIBx3ShXa05HHO90yOCRGa/mN2v8udSG6olAoPbXfi4Ee2sjQky0z
AnGhNWS30I7qRSCJiANNvDVBFhZX5DaZOBng24O8xqwq0lkiooW3ZXyppKux2Al7KQI7/kRpOvVB
mb7C1iXgqjV8IhWJbxGtR4E5NehdBvYZKdb6Y5qxVE27yaMfta+L4N/vzJkT+vrO/PcEnSzvLXFH
s97EGkuApHq1cCf0DtDpGc/ireKv+l6m64dGW9ES112QPPeaZ3Y7veaWISqiW1hc3nO+F7RfL+qk
7LEIIq2WnMea+x3LO3O5rdNtddc6oKCNzm4PkROZKCcAz7jyvItVJn3XRnHD7F9+hLaO0qRzNM0V
1pxoiTF/M/FrPoS+dCkA7Iw2/H+2ch3CPDXRaRFpQjGulQyVEixIJCsSclpP4AmqfPhI3DoGvIyw
BnOv6Ktt+dLKc26rwdZOMcYsEnz4qVu8a8Qkys1GPRjldRdVzjDtFe1DtTLXmH1g4ng1aIfuVjBI
VWwFeVvPxL1M2GSgYwzlTkx9kuEU51gwV3+gcCSwk6NTf3fxStcn6aSQ4ErN9QRLJPK3jsDIZt2U
sbwWEnWGM81rcp+p0apIJnpk8SNi5h21p0Xuyp/yuDeI9XCS7AVRLROEPWk9OcalFr9zpz7gxL1w
ivoOVpH4JU2qMF1VRQXC0Nc1vMbizNEbMSFRnrCBXWV6WNQV+i/INi6RONwm2fXCyX/2364irNhg
A5/KiGfrLdd5J+zLLwIxBd9umsavKiPZovpnjnpSIcqVISxIqGmgHXfm7OTJNlI/rYyc4PKG87ia
BFEJ6e5dRc2nkH0hGojSef6vheO1TCu5AtZWP6rdIUsqZ5r2xfSAl4HjC7hRtwj3Y/dzSMj1wrUT
FOM+fh49+F8MBWakTwXZ1IzuvATcmwQUN8Zy+5obbpcPTrI16iAlj3wySBl8Nyn61kGz1fkElOfG
UyJ4FWSIeEvKLmGKtFSMQGuvaMVLxW/LIMRduhLmW5P/d9+4Sag6R0S84CD5lT3mYXMOok8gWzb0
loIuoOKM3W4ofwP114Yf/fFajw958oQrwO+FXSJtIgQjZb1VKOCJghly1xCQo5KFla8QQdhQ2prT
Cxz7OSoFZ0BWhvWoL34MNYHCIJnmDQLB3i8fDQjZLUPoDdmXpZ15JDvMsd+NAS1MhSnTml8CDisR
DjUnZvO5wYvtLw3NmE1P7rIdH/fNRNqkQ/NBR3d8qZF75lD49Zk4WbK13hgGQ8S81KvE0C5ugyIX
Y8hAFL0fEodLKCQxuSiLvCOHRWhren7dj7+RsBlHCIo+eRL/3kT076dCSl22kXWYgRDXOlmvj+2x
gj6AQTXh7LTI6PVJ67GIk0ChXVm35jF0oviw+LH6VmJjnG+k+IkHzrLbG91ZzwrC7HA2tKIRfsjz
KP/SrrPsdxr+mBWC2h8qEJmJ248rsErND7mwFX4N0+3c21LjC4Oro20u/I6JH7HLN3W4UxN3uSm3
081wLbja24QGEYCsMSJtvo6b/XAMPmVtR5iwxnKDpz4MzOT+3/dE+16areW/wkKyun+/efLUUS9z
KYnX+UkS8bLl5n4at8RBo/qlu5C8KAQQ6fW+M0D2b4viVmgS/CZQH5bWK9urXLhj+qQ6mXyDoUNp
90u3N/la/XFnrMzFYr+eLwhDXOqPEu6oeK+O+9H8MUvPfTpQlpPZOvtCS9LX2BMN9yj7pRsL7hhU
yNCdUL6vzfuLA8bv4+6v3/qktb5E6pRMEc9m69FREelsewLfEswIFhuDPdlWpics1xvjIj7j+/7y
9aNPlsqyrPKpKPJVsRYvCzy7PS49Ci3SIkL6b466WRqE4dm4CdNPxMMesxvVBqnIakE1lxLSrQi0
P1XNk6ugVX5cTAs904jnEtlZ1rR4S/4maSbublJz8bia/CFBYB+jFT+7tcS4HoAF5Yr2WUgP/34Q
z+iTv37oydnETIexjww+tM43jeZMkjtr8J+FF5Fcpbm+w8Q4Cdc8aD5bMqzb9wRezLEJUnqDGZRn
/LcjE9vyuZ1uut+kWTEnmYPjYseiTXO1YVTrQFhN1Aun6DOHqq8XrnzdkPOeOPZuCddnCQxBQc70
Z0Qi5yoTjAliiA/rPSOK+UIhcMZpxudaGkNq5mT6N8e1QGCVIAsqq9l2nXvWUMuciTtWXqlIbgUb
c1MG3wPjQG0bIiLoK7lC6IM8N0NzWnll9NmR+T6Sb+OlHN7HZ31qnS4y3Li/zZDLaGT6rETN27F9
XyXAGnLVkWQiMPxYK3CxwZeobrvoep1fo5iqcV05cxtAUDYjtwUsYtotGop5d8yu8cqW7DLT1XD8
PZY0qnYlv4v1Nla7Hjs6bXkEFd1vNcEK43Iowt1tdJCN4bEiIRmG7fI23cXohZodL0nd+zWnGOZg
1i9TB3VkPne8wId/P5PnX4S/bvHJFjZo5hzXnb5CPkISggDKRG4U+agQPgpP3EMFfa/GC92O7zBE
chiwSkIhwomDC/3keZLjuevHVOND6bmQ3f4w5w+DvmWkEgWs0EdkSIuT3lmUKGz8lJ2jSU13iUel
rZvh1zr462WsG8dfTRdlSCOrG2TpMCF3RcpoBAs6uGW5O1IVaaqnz3bxCRhxfKdcC1T5d0H0UvFE
HGpav88gLgnsSfvMbY0rgp5N0o1F4VMixrpxzHhv0HChOnSzX4Pkj6FNpn3T3VrSXkQK8wRssh1/
W2919lqFAZneoV9dd7/i26p5hwSlhUHS39KqGUG89T1SwUu/wbrYfPvykCBXuq7JNOCkUugr/div
2Dze6eNm3fvHjkX4f0tKsmkvHTrO7sLqf58nnbR75ygsIxKupMNMrdYAk3Alyf7fgMS6GaPneryX
hUOLQbt56HVe9rFyVARh5WHUyVGb7FlzLWg48du4QA7XbmWs68J96ybNRyJfR+CO1HtsUGb3sOhO
DjEMt4T5PJFmzTRMh3PGJIYfK18OqYl7svQ1zqg/u3lTVi5cB1TDN72wv6RR1dZn+dt9VoAWMYvS
uNEnsw1DSeTEismGpOtuNK8yAIjGLTRvUYBk2j0tiQd82/l186JcY2PqPHP2qRrwJKT4CnF8TwJd
HHVjcWAcHmaiOTt0CRwM3zROBtp+3ch/l37hGG9HiX8wCKS9khZBDLihOKQ/6/5Tpk/DW6wwo7tJ
hX39kw3D6h//vZScUVqhPsQuTIjQqkM8PQCnXaTHZj0BR+l2Ko3L/K3asrViXarmn10RiP31SNcA
0deHuo0HD+bv5gnjOhY5wS4ZU1TeGjd+3BfdhQ3sTG+FMzljW0VkF9Gl0zawWlkx58lGOWTkzvFy
Z/W9koDqDgMcu3DP0eX+YjBCezB+FTR/oZs6ZBTPN10AF8but2SmuRcLJenMs/H3ZZ12fZNEjsxG
aRUO4sLt/KPfTHue200NUyn9EC6mZ1z8vNODNS2KTJ06dLYf8U0cTFXAXE27kWhvDZ1P4G3rXHr+
/6jwT57/L99xXYf+WmTVVBMyPR7xixY3R75bvlHQ6P4uy9/g80J21u6VgKIh/qHx9dtAVu6jYdMj
rQI29Zi/C550g0q0xUQ+zSAQV8fP52QhzuSAeuzplyzvgkQjcCPV+6n5xLY5YR6nuX2hGDm3UyKX
ExXgM6aucL76+kXaqluKGDPCWtUG/abkJOWqj9D+V6XCSlxjenGJdvOnaXV690xpXTaw3qFaPdme
j1pem/G4aopRXoeHwR1rh17njYx9OdpSy5NORh7bUN2Irt66CDiLN6HzB6ZmBRQH6u1ofv33e/49
fQKEEgJncJYGbTZoMl9vhCmO05HkNHlFGVuqJ/kDicG4MWcG1n5T7UbWonyf5Mj7ens9FNo3byN2
BNKgV2ElJ44K14+tpBv8CQMhmWR3Rs9md3Opfjz72tNHoluD7gW378lBJD9aStIUqDUSZd3PpeMu
0XUqxTtBvCP7yUcAzYZgeuK0G4izr/0Z7MzrRPzqc6lcie19g/LN8lGfc+i9sAF/xwlBkgAUgwAT
fSrn05OLqxWJ5l85SIzgZ4+i39XRtu0qIIzJJtFu49KRj7+t8G1U3ZmtTkR97EsEwIsbi8dAoqfv
0C+U3Q5Es6upLvBIKsoju4WobjhUZ3BZ0dWCuAo4X5cGsSB36SVzwZmu69dvcfKASsaYdNI4sujr
QY8k+ApVCKZDr4dd1qJsxoe+Io8FqJ1u0VQXXsozpq6vH3/yUlaWuuSWwU1cqxjzR+wd7+L8Z5Pc
zsM1mZWcJJHZoLZYsFDnQBF4M1Z+KNLznxE7/8DYdq8XAWkN0XUl2FRq2a9MW2+ngrFavy8vEZjO
eFZ0UabgVte4K5MWzde3R8SwEhclHJFVgKcNN+Z4L3a3JKEpHGB4GNHJ/xAyd/BqfwykbVK/59bb
9CZZByA9yby7tEAra5X7dYkhc5QCZbVuI8M4fQ6VrJfkKO5WTVq3ZUsYoDG0m8wl/7MyfVX0x/4x
ZNxUppjPib3zZsgUylUkvWUAFnJox+RM03grUARxf+nL4ahS7+L+t1q+jBpuJIZWonVhSze+168E
cyiKhNlG0kjfO7mPgC2iMR85TGOsIZEP0oZ2iJTfjJhDkZ/eDzvQHzuFl4So0ozs78atBU9OtqJ1
AypNNR+k1zTdiiJ0oQfJ548WSV8BJvvbSLSbF5wMnCoZt4oPLAyJtDMt4vHyX1MegR5xTAUBEQAp
80aiYwaKFqRB3mxjOCipihHb+mEs27mnLemA5JTd+iFLOeN74wvbRDqn6FHdSbGPFX02ck9uj3Kg
AqXQvfjSE3fuBwa7i2gFc40CAu+kAh2EdO7mWRcPXXlv1a+TSsvD8s30rnioo51Y+fO4LXC1rl0Q
p3WPGEJQxQsbYMt2NdF6Fp9CLDdYU1dX4ArUnvPrVqTgRuq1HnHlHwtrzYVdZj0PnDyWECbA70oi
Dc1vsOByyVe5dgruc6GUzWgw4p5gnE1lRkdrFRLQ5ybHllFPPz5my1W7nlr2NP8bH+UoIzv4G82b
aG5hP+8m4Yaem9tHbxcbbet29/1CV0KnCFMNvSP//a8CByJcn0aTsaam1fqenBtO0PBn3hdpM2Eo
v9wWOSME0aU/2y/sefO7oWsIC63hIVvP7JVw3TXBZG4l8ymvnqPWU6RfcuaxNXe4zzSC2dO3In2s
1Ft00SLpWJM/RY8VuRtu2mHcSdD9B44kgVcLjmgR8R9DObnwW567RZwIAIdw6ucctP73v25RlLRd
39TCSp2r3Pyl8evxvQpdlJD9s1r7S40amQhEFx3GfGCA2Cm3nBfmz/4Dhbey432qr9KrIy9ZYxMP
vusAwlzcj9ff6fR3/Psi13Xyr4uc6OAWCPOgycy3qfR2bD4ix9RHTISNSPAQ73UWLLIr2Bl4NBcr
lUKsp+Y3hEvPe0OBxHHAqT0c4IKReVFbTzXzNOa3kOmYlP3Bqm0hpgymZ43biRmBC+IsvVSmnn04
WBnX8ZkF5OSUxLFqE0pxmMUDsyNmoMIH0Z9EXyS5My5BT+erdrjpXjq9Re6o3c0J48mZlSkoGCTt
Rt0Tks/QZyqU7/FkpGoQqff1J2eDF/ESsOE7YHvNfPzrWk+Kh7oJmwk7IFksfv0jQ7+qxYgT9pZ+
bR6fk/alnh51nuQ5Bk2goUeUuoPcOZOjZpRurpZv6hGfvkUSCn4s4onpaw8zhnOwEzV3lzMbUwmW
CtNgjnqjZrdoDwrklG/GwouB5FmiDTskHq26DiJjMMYXGLpn7L/rNo8kRGWmSZl38uRP7aKYQjOJ
hwJMFhH0/vBg9lCabskKBpPMlj/ZLY2NyEfeyCJajg+a5GHulbAPQtTwjNLDfKIbXit8huG2ZdfQ
NhgdILpFR7cwF6R8DGf7m6YBx+mN04NF/WV2m67cm52Xr05HTvvJXq3vjXyzurYgbHWcM0WMkZJT
wn4IwvyabVPN7UEPLPmlLRkkTtDjf7SNh/TOFQosenejsu2TV/qQbXQbDv6ou90vnALKk4jnZbb2
5eIKiT2/TKQmIdyEkQAh7aMHULe7tOiqZ3b/L/f15GXVyyrsG4H72npptlMENnFbumoxev6JMfdl
HhY8/Bjb1M0HSV2rKG4ORug7hDPYCogtJ3pY0wvBwig2adJHgo6eyhwyakXcoeIL2+NTWzs0bfTe
xxXr/HtJ/BOXcLracHhax9v6iho+qf7bpdfMyQKuXPAs8z9k3as+APnMsls1PYr04w86IQcWtCH/
tM59Nfh/zLXXMulf13H6Cop9ZmRDTwE9M4vKKKM53MJQBAVKMe1COFOW6+Q5J89CRg+Myn4L+vbf
N+PPOezbRdAcXP2/GpyDkwpljDWCJbKCRqw/E3kPG4hbgQQBk26yiTc6ug0kYy1ANtB+ysV51Xqv
Tz8ebozKUkOLiKP215Wf1K0sDEceJnXNd5+9vv8Y850K3b/0cvltsTaDGQjJoYXxZEd+jX+ms4Er
Z7vGfB2FXaNcDxqVxsfYbqqniyv6mUoI0p5KFBqsDlyhJ3enyeWiHMteZNx6ZeabbL7DmFYGKR2Q
DTVrhKo9+yU8TI+U2YyIppYH29DuYaakYDwWTQQRDXYOZyOGF89MHyVyxC7mpp9pLulfLvNk4KgB
kegtiWiS9SgmQe3frzIEUg68PPb6TxaJC2XFucX1yyee/G7ZrHXSYpFmJCNUJ48hrR31RrRpioA+
jF3BF+/LZ4zN3WO8z734PnqoXqZ74z6CpSes79hP4efSORIcjOyuVfbpsss0aqY1aK2emP7k1zk3
FBjVqN6kJBviICAGsnPykhL5Lqlco3Ws2rP206MUqEcIqaSKkI86fArTYTwGZTdT20M9au1j4y3L
Ndp/MtSrydUmN5mDut002Z2k3WRR0Mj7ObllJdaSPUMC07inrgYdYatK6MeFepVgtUj4vQtVsgE3
lEoQGVfZ6Ojthc6EceaBW1GXLE7ImfRvR1TJUJawj+G40YIPf/D3Kw8JZIfWtT7U3fQqXDXXxTsv
ok2IJ8qCLW7zR2qIrnAQrbaz3ZYuiUjNCn5kPattzhA6uqf1cWDY5oiuDP5supH9mIMSJQoKepii
T+3bSA6K7pZIXaDxdVDLndayrUONr9yr3ckz/e5JDlpyZx41Z4SNlm7wXb5cWI3OgEUw8f/3/U9T
stoibbWizfn+STACY9MZ28v9kzA8HOMtoGbSf+xhfMjGvcaZeLpNtX3eL7Y8X9fVJkFmLdhS7ynw
bJniAl3hbwE2vnjG0U4SP8duaPqtEFRBqd3pqoueaci7vVg/jevrazdBeFWU7vCT1xjdUE5HwBH7
jUZ9NvNir1wawttD8uXDHRbmlJk+XoS3+B4MmFPT/mEYSwLl+Ghx8CyYT5bO2HhCw2c5CuLKditO
e12Ctwlqcz/wkpibcdzLx101e5m0kycfknA0JawyfintU1op+NxXgggnX89sgjF0K8u1ar897rA3
4W2i54foWPspibZ8B6bfKeHLuwwkxpgKhFTxTW36y/xaM1rEXbm8SfmV0gdLD/WW1416DwgG9i7v
37+lcmZ7A46o02djfVe+KdDn5ZgZ5THsD5od38ADO1SvR82WLFt/zzZ4kcBM3C5uUdnkjwYrqCE5
LJEDaZmZJFB9yRZv+4+VVkfqw+eyGVZDzPXMAObA5HJ/KVHvXHPoy+WerKFz3hiRRGlzOF7/T/LZ
PYR0TG/pLP/KSLCm4fqCG2Z6OQbWBjRH7Icknon2SOjapV35jKCR1+Cve3eyvM6pkRYwv/vDTBS6
CfMhcqC0Tp8MyXJ7vDc3CZxMCqnED3fpvPuYdDd+Or4ZT4i9YUkXG7COuyGCqXBh4T9jLFyvDPcL
FGBT+j5pilf9U1/3h+bDIr7SL66k1hOUNS6zyx15cTDV5o1TfKpPVNugDmJ6vFT7mC0Xu88YDwTh
tf5mOGH+pwSuNubij7dF6ZQVwP3xBXS9RL4NNNHCjt9WKdCLesGCdWae8PVLnJSwoRlGIz61Hi8q
qyuZbcjBVwBgeC0/0mU70jMiDugik/CPr+ak2vly807KCSIT81Q21psHJa9YfGKVDZC1G9CdirUh
XaKCqwo1DkEJiGPExVggUpJGvWjwmWx3L9UbJ3VXOeDGUiQPsVfJCQrMTYbsnOGLa4abrGaJFgHG
FNsa5mSN73MCK+IQEagQ5xHAAax+gTYg3VK+dKo81+/68gVPXqJoXPo0rPmC1at1K8TwlexE88bw
foi8/gBfz0cN3Afkp3i1MwRpt2FgtKGvtVNluyaak7B7O/+QX/qfPAcJZwRMPuQM/XtpktfX51+/
w8nrlS3THKG9YJeBSiG8ImVPBvTxdh47Farp2/bp6Eq8aHckeiRUbs+kRW2LyZtjTw7W4WC7u2zF
OyP1+fpUnpwH1ETWuyjN+j/O/3qH7lP0EEuzddevKztXG3GklhcYDNqZ3suXn+ykmbtkeaXWYgU5
FqK56kWPM2xpelntGlpMCkstBnAyMTtppp2+1+/hOw9jZdq5sj+mnnV0018cnpWDKb8Y7dolYgHq
P/AQoL4u+CMm70/qBQwvWJ8siNBHu429msk0qG4wOauwOYHa3mlOE7pz8hib/r9/7guvO6KLr4eM
Ts3Tsqn4uTuXxTTnMAF9xF02nVf9yA6ynfqX6uPzC7glc7DBe8XR5qQzGc8E+UkDH7kmh2xSO4JZ
Pt/gC7EyPyPBnBlhu6GHCs+GfE8IT43hHmFElftWZhTOAPEpRRcxbkNeCfbAZHO8VGuecczyvP11
jetB/6+umzTEsbqs10i7ilaN8QBse47QfbOWzxNTGE9hUeEyezv2UAersFp/QL/WQ09tvRzYG+xe
CGX7huR2dNKa6WWwoZ4udRzOzBK/XuhJJ0el/x1bOhdaKVxdpToWUN3ZUWZfbP1oTUN3RSDH1F34
U3AaSNATbRL6Ys0Tsp0GVXr5lYZYZ+xJ9sPlwjjkzxH522pirWhjJtPf235i2UbDkhc8XtbuOHlH
1TeSq3b2EtVDakNPIwIhugpKEM25fQYCR9KuFoB3nQ01sCcKWvaoRQGvQ6ExYDtLvhXfp8LGOPR0
plYslKbvE2OfFK5ius3kZSla9B/mK3to+5gw3gNi+u935tx0j4fjvy91shiN1jICoWZZGB15l91p
V8XgNJVdDq45euxRPA/jm0nr8sXABWDYEwgXLI+5Q3zEQ/44bimETQ/AGvURQKmB6ho9ckIurY34
KH6RL8Hxzx2Cv1zxyUKWT5ydlJQr5oY/dtvmNtzlzvyZ2doO9yp4veDft+iMvAhPMj1GhFzM72j6
fn1/htboxGw8dgdVfEwYc5WNL2bua/c6uEc4gfaqm1wC+Y4/MSfz29GG7tWCI2Z2oO/A6U+4zBDq
G7s5vSkzaPWsl9b0nJTbwc6Id0mCnlW4ItxAoOHA+DRj+nInQo0yPS11xxTx4i7a9cZOxzKFc9h6
W4bHi3BYWfy+XxpgnEQcdqKMvOC0lVplEpTpsAofzDjIRXzNTCV/t8u1kor2cNy1iOVUAonb8jPM
W0hTPf0j055T8qe112p8UDoyGANRd4vxpbCulegpX5B5u53OkV5xu/i9bm9CrApgjOfst3b0Q1W0
tRhaH7k2bXvTCsADa6AFQUqngcRJOtA/CmlvYdhC+5eWQVS/V8JmMDYJ5WjqH4u90qxBfUdUKYr+
GSeDR3SRTWdJVHY6vkDhVqC418mH5F8PxgGXIPG1VXtPdQh088cx2xNsLNeOrGPOcKqIiD95r8xX
SOUqhtcdDpA1wi4RHBx7urvisjWg4RKkfvVK5bWW00Ma3amcENMPa/gpaasihL/SWBC9xVgEdi1Z
91jWdeJW1ilbQ2Y4orMseSvi7ZQEWfIQU6GAzJrd8ImZkx5M+X6xEKURq5pfHeWbgSQBcK/QxpNd
JwMnvmklohhuZuswiZusf17iR5PWsBrtj+2OT1IJLs29LN9Uva+8CM5HPtiLeL0U+wUWlfEEdD/b
GA12ZWKnFw49+MxyWDWMAqAmHImW4snOu40qvBvSPSEFvSv6+kMpMKt2UkJSqkdRv0qFT314NGnz
z8wujwIOX08G7+o1yWs3B5L6SjZsvsJeYzSmbkPbFeKwYhOgtrjRGBy1dzG+XbAopz9DjEXTykjB
u9zfocr992t8ZqXj4VYVXmA4fsjUTory8djXYT8Z4YNyq29mb9gSFAGR3uo8+A8ztOJ98tGJrmT5
K9IZDiNH0If5WXcAt71YaMZEP/3IP5M99nNgVjYZCZQ5lU6kwsWy4nvv/eu1ntTX8zFf2mg8hg9k
/G4Wmct5Wh7FJz2z9R+FyIbn9kQV0j5DAEtDQwVDoN1HcnD5Us4YzL9eykkNremVMRayFT4kWwxs
E/alNwvUIkRhrKxM19ExD3DdutoH4atkG5BjFzoMZ2Q8XIKmIiwEjf5dRytO6WSNQhg9YIjFchTd
r+C/XTiCjmYAi23E/N0T3VffKfzRdIXFF3K/AJzmxvEO1H0s+0Z7oz7SdUkYp8Nv8YVN/CEww44J
RaCtNl+vVT8RF+adZBHcd+kHPXNg+vIVTqW5FTOqUlCSiLs41472iioyt/v77KNmPsVZiWPzVUuu
1/twW7yleLjs8bpQ7DrbZA9hjYDwz7LDKSk3r0OsCXShapcb/v+41O8HhfVSmbJz7odYbZxUBGpm
HPkxsuiBuY9Oo3VT3pAe/FrQwq2vrAqftK9aDoK0HANmiqpzfCMDkdzPPw5wBml+mD/yZhjlz5a4
6Ki1BZN35NJToZ19R/66zpM6oOgnRWnzIuIdIZ6HUx0TFUZU8i/lZ6tCQ7aJrUnpe9KPH6/nm1uC
a4rWHT4VwYn1EPGjF8MOB6i8ZzRpp9cKmQgrD54EytmXXaPy1cQ/1p6KEkPfNIrf5c8g/WwnJVxn
CiImNcJ9WAdxHZB2+v84J4prvfu14DQMHBkUxTKaEvn0oVFmRZnn0sR7J25AkBQo52X83eMej5WA
TbHMKMe9ePyRhbA8HkvhTmd5l1waNtlyozXbJvNJZwh1u+i8sr86Ch43iCeu6Jwar8u9dchels2y
BBQkGToK3Y7vaIBG1d3wOycGExcyOyvHACC7y01ONwPhCl1NmvVejxUTiQNDzZ7NYsbR5YOGDj2c
H5W1l6nBwSqKBM6tmhGXzVF+oPfJv4QNR2O1H3jzbDV+DmuMF+0+Fn5N6X30otwThOhkO/idZk20
TXUV6XeK4Y1F0CU3VNj5dBXru6S8WmJCs34tyX4iMqYIaIE2F8dW655w+gvQi5fXyZApf9sz5ijO
q8zSBcZWNNvl3+Z7+KO5UkF8PCt77r5q4/hMXv70EEqUsjvdh++iHt2WwzwW7EsdjT9zsm8XRKYg
BH/Ikt8kWfmwNKuIVTgMYF0R7oabNneH+jGrbo/33dbaj6AzFpqE4nblkdzpV4Pqpxo9a3866B+r
smgMUOX9bK7nbQj86iYjtf0ORwyOCeBRT8sGwgrDQMUDK7BcN5sUbTa55swpfwaEUY63E6zlHZ2+
u3/vz2d0uIYh/ffVTp/2akn0oa75au2OmIUNmUdYJtJ9PG/U0VFuVuUt9L6bmLgvdr0Gbpel2mAV
yE9qnQmyf3aJxXVmBM4lWRzhGQ1KMkESXyt/I6eWszouiZzOzM9nRqZ0umpKX8ao1SvBfW7sYXcy
lMxWQ2AQIcshGXiZgYLFSQxXamxeKgMXVLoDKrFC/5hrvHfX4k/Ye8ci2KvptfRZ/lyKg0YMVnGh
JXL+pv71DU46oGnUC2MZ8gC3iIjx8nLUtzXC+uqNin2UxL5fUO2hiGXv7X4OhEfcofOLJNhHY72r
gDof//0rE2F05pVCwg0mb/UFfpsEt62V5v0g8gR3mzkhqcCbzA3oGCp5yYAG7BlwI3tbk4AfOGVE
/9iFaaCQW8XS92C+l8mWo4Fg2SOpB9bWIjdo2bdEahn+UdqSDTQum3YK8ilQkd0jxFAC1nTkHMtO
2PwfaefV2ziaRdtfRIA5vIpJwbIsOZZfCLuqTIo5iPHX30UPcKcs+VrA3Eajpx96ihTJL52z99qk
jhThbT9tMlAZR9FJKUv2lBBcZL24N8JdsQNeriDUt4gTvJmwKdZeR0OGEx7dCCdaDn8RWyyrm2l0
C9Uu2Mavi9qxplUsP6SIjAFYPEnSenxRa7IMQXfAfrUb1WGgOnhOek97DSNH3vV3xkDE5gKdPf3S
lK0kfDnEEhLKmsglCrIg4sJYcG6Jw2VRgktajIMrFK9X3se8mp9PKP++jrPVvjKp80fNJHCaJtoK
iXRzq/C/MeVn2lGz8HR4FZeYbRGgXLn0tS/hbAE/KUZIw5VLI3Mx/Rnjlh6h3bnmTfgwS5rbxG6Z
kk5XSh7avHk++8mWLgJq1HBxX4KoND3qQ0OVp9mpIuHlT+9hbmTjY6SfOA2slI46PQZq9Bgp0lLd
QKxDFfs4B3Yk+Bar6pUuR5Qv+w5gwk1E7EbIf6qKK1y5i7E27s341VxYEzVkBekkmY6tgvViN+Yv
knqfKY8qdCG0QMuanNHTLpOXwxGiihcWt2O0O4qTbUwv7DAKhDat+H4ifeb950f/TSkLNDFkChGA
H24L9aykIfVxL+lHYzoYMzDP68lM4heSQGcHiV+TJFVJtImJMb0RjY1lLUsaUBB6cY/YUX+nne6x
vZvNY4J8JQiW1XjLpz6UFPmZ7WQv0FaDdSOOmB2BjR1BcB+IFV227WYMbwBRkjOl+SmQ/itv9hul
/NefNW8Z/6l0Zq0yjEKjTYc2sofQV3WnFjjTOvmD4eH7kZfS8VnqH2fsM8kv/s8P9Zvy5cx7nhdl
+macU84OmG0aj9QZrImuz1FcqeVtRKMMUNDbLFil+bNIgnVHiA7DOMeJsMAyB7SenajslnYfOAJ4
Gb+75gT9hqDw9bbOzpLQQbNWT4KJEY4dNwrmiZMiVBd4Sb+0oAsVNtWHSnKqVbfvHinIKLGTo5kD
Cyq7jXjd5vPdAPz3QZ0dKWMhOo2lyYOaAVKC7MjJGj3C6ggEOU7p8Xu9jAYaeH1ITOLPL+mzhHU+
+A3+kgyTxBA2dl8/Eb2ST1pufj6NHkvIuG1uo7tSvJNNu7mdHqR2w9lLaubNUPObkgXbYYGP+Jmn
hFrfXHX0sdCqI6uAltryObNJqf3rqrHvVu4ZHU6p05iBjeeS8uFIxLt+EidW7llhv2oQ05EKLW3C
8i0TPtTg70gpzCCzBEepcgS2qeuvor7OoXmfdp12e7RAYBys7CBgrfn5KX7/qVsUCOHbwPT73Kb+
M9DSuhXaqAxnQTYKXeQ4jTNFiCgWjZ2CvO1/gXAgNYd8TtNJwUOTOAmFtfBiuXWa6Yat5aA5U/DE
UebKC4Zi8830TlwD5HW0oBybzoZhrOQQmtMILT5f1+ku4SBbPRJz7DY4kVBywBkMIeLpRGt3CzH+
21JIrcCkye964qbtphl/iSXljXwvBX63MmW/z4msd/lCArYpfpTbMlGnZAIZt3L7m4SxRS7DvJCK
0p6TFSmQY79yzGxYhPLKgIcXPknHQwnaQrxVgnXS3tDLOLFzcEhEmvu8XeGgesMKXaGshZnvq5qn
yAuLzvlCiHeBo4k2EBYT8/DgksunTa9jj1hXIUs0e+7quyx/TdHzCNBtjeMLB/g3caoWnegqc42z
WslJuWjHp1y/n6q3Y2lBARfWbX+nmvtJeS4gI1fZNrH2Y0LM8tU38v0L0dCRIRKZJdNfh9yQTVEa
SXzJae2U8xlcaGwxuT2GSzb2YHxnoR9iJR/g8EQwKdDh5/9FaYG7bz5Gkxqigzw6+yrUZjAFuUXI
1rgN5jMmnRb3l7hE1WDi9SpJM7Lnbrmt7er/AOSEQzrcqJSTQZrYAH2amornnIe7UKR2QRLg9ZoG
UsjvPl5lTtCg9ELaztnU2KMIEdocneQxcFtX+G1OrrToyFsNPcJ+qU2LNodzT7TR8u+0m2E3eMJL
gZRrSw6VAqfQSUnbbX6ZRmc3hAYTAkzRsMhlu1Wo/D42pDfG9a4ILaKk9+OoUsnjqI5YOV+ZoISB
W/hVclOLS5k35GMBnSNpCvZBJwR2GC1Sb9A3iuqFUCGy+DXWPJVtbdAS+eSAjOqmQ55tO4Q9jbmR
o33dPIziDmGWVTkQCuH3AP+OHDVdKRwtyYuYPcrkEfDwURW7ZeiFD9mjAK+PcYEuVPolNbeW6KK7
LiOYjI6avCLEqW+NbC2GfiLeSUA+dqQcgDA5QDfJGUNNhkLRuud4m/whUhd6lk5kqLVoOVcciQNR
6NQqS3ixNAvk4SYPDvE2ml6OsCcM/eZoEtNb3MjtXdTuQuVRgb0sZPRmmtckeDgR+MW/RdjDBRUi
XOJVRBcONiFcp2pBaK0AAie0W87/dzPkRLkLLLicS/FaH+zbBQKyv6ZjzcL2fuERrZs6K0eOCQAg
Z/Tomyj7w01EMCh7Trc6ICbs/diDN/TaTQBKXVzXqmel66J9wfmOVefaSP/GbDCnV9JAkhSOdgjy
v4502MypmeulyHbPnpol0O5Z341iSF5oL2Q1Ga2dd75e/Q3CfaABkJtuQVTTL5o/db5oT0GeX7hj
7sqCC1vVsgAE4XRlHsRD4cYfLZZcN2nXg7zOe4rh8aOci4gWTM7Ve70lozUjNevVtFZzLPiVRe/b
eUxTsErJ7PGIuPn66yw1GiI5QCRsUUe2Vj2aUWk5FgxQD86mZJsy4q2FgtO7Vdx6z4i1R1uFz4Ri
hwPoBpvKZ+rJ1U3NN0r32br83zs7O8QdSW5LOoM7a1zthSc2YpybFsTmNsQdIh+LHM2gfOF1rkER
gizrdUMy5f4aolOZ99fnm6t/7+NscxWNUheVnOkO9dw59PHfqclCXp8eSLyPlmO8acKV2q/i4Y7X
WVK5BIzmFMjuMaWTUiyuFVSW+vJUe2Wy1ohcc+aNeow8lYol+KifX+g3mngem05TV5JmEZ559rkm
Yot5ZGBN6DnwIkX0S7bpNLpFO4Z8pxxYEJ3ZdlnGbkvR9CrN4fKDogKCb5CjKIPm4sAgqUOdmOkg
YHdnEg/56XYae+w9DAM0qGEP63HHBr2IF+nm5M73Yj5rf4fHRJi77W3hTPexzxE5u8o4u3yR3JnM
kg2kD1bz+S75iCbbMKt2pr5hbl6kmiu1dniro/mQ/qZ7dFsbZdW94BTsXcnRNsdXkKpFQiVyLXSg
lQIPpzppw4a2RUXU42yVcQnt1XYnKI9a/hIadwTajOUbfVZOQvPOZi41EMSc1C5Jfv3pIVTf0+y2
m9ZatKb9nfeuWTjhdOCA1L9H1WJkpPfrwrqytf2m3/Xlp39q+/7d2pZVHlcBPz29QWeeNAtDXozb
YNiH8G31XXSIOdZiKXEJo6n/pttrg+ib/ANuwDTwbAG4vJzXhz4wY6kJg0Ml7ZV61dVAbl/N3OXv
8RVIC22XdxV9C9ZzXEknux3X2tFLQrsa1yndeGlDTak90toArmFtKT+uzSVBPy86Ta+T02kLy/Aq
OrbGKqrs+k3uFhpJlqU/DXjlFidbXKT+gKf4hFLJ034h98mH1US7xMR3TMV/H5igkf3KWPPtFY2t
EMlOwfNa9fUbFeXXBzHXj/55E0ZymoK8EqyD2DnIq2j9Ec+IejPZRu/ZFrKnMjxxLJM6TwqQ1BBJ
vVC26VPyUI8Lgia3zc3RTrZZ64R/9aMTSg7u9JoWJYbWWbwW5/5ntrzXLkZi0PM9ovdO4OE8hSRb
1JsoWJby889Tzjd8sq+/6WwbmiTzgI8D60B9s7yZzUjFGmUBPts/1O9vVLv3R9MNS48ibQ1tl5CK
kz9v/6nWNou49uQXOXLIRJptwU6EapiIVLbMxogOIVuFoHav1ZC/qYJzz5aCWcFSJZnK2dl7GFXR
rEfTOtSDBx/Uzp4GnEN01raQHsr74IRQtTPoRiFReMjCNam6A+p764loYINeGtqge9QB0xsyVYLG
xefYJiFH2NR/y3XiqUC4CDvOVrKyEpnjroFpvmm9frn9i77CUMX51OvWoYcqIv6S7swtPXVHfTyu
tUPx2DHv/gE+dd8ctE1wpz+cahh+jpKB+YeeE9qdf7xTyNSyG7ROtd/jZ7k258xP8Ou6+fUWzxYi
qSnqoGu4xel+zsVS3XCfuOGGDI1ltyxLBIyYV3yICfIzFe+Hn7/J72e8uQ6oW3ie6fh+fb9yq+Vy
nSUBKhZbARMY3MzhGEceCWwHekchMsHQxfU5u62xeHvGld//CWS4/P3/vYOz/Yt4NOOho0ZFm02B
tY2QSnFKxekCPzxoO+mFhls6FxiXKA9SerhsLZnWEJi+SqyDf5u9mruV6OqJX+yTI/UPdoaLclMg
l+mcxlrHwUYnr7Vblc9wVV3NDriGWK6q2Msfq2coL7vj2/EDogcy6pTkK4jhjkYlGnlwspieSJJf
cQiEUn1Il/0LZpHqBaiIGz6o3vAaoncG2hvbRNnpJzpkFiHPK6REf0/qIoL+U9jQ69L9HDdy5dXN
U+BPD+5saLaCqFX9GAcH0bCPb7gsnOKRZoP8h1ke289c6CS4I7nGO/h+av7vJ2OeKW2HLsvZdB+D
A2LHAesMHqS3E5Y0a5Wis++IM7T7nnRW1xzWNSTykkbIgqMlExjpT802WOcPlIocvN+tshC4eThQ
GhwIzef/fwuRTn1RPeJj3wFt9dq2UZZy5DXI6jioJ5usJ0HAaZ5xAf38QL85VJky+jecSTQ+2OOf
zc+d1kdTWXMi7O3kTU04t8BjzH0xXqFsR2kCzkYsKP6zP8s3p+OqByBc3U3HrazNIF/lY3YGXS9b
fqMZ/3pfZ0Vc9v71JLdZcDC3ZWvH1LOn9ymwdYLTndkLNNxqui2srm2Rv9nRf73u2dwwdn3ZyRHP
o8JrJvo049RX/TZ61N2eLRl+/YW1m4E0DVwtZtL4qVtLy9MGjoBoPPZgcdYaASjoGe38L5s240rO
4qf28mwAyKJKqoiowd+4oI71VZTIA/ajT6dFiCylcZrX6pFUxTvwbsgaupQmhCNj9HZnNxKtRPx+
7fu1o695WbihuoSvlg0zrWL5vCLadno1TRB5Dlb6q0DxxjpG/7LDHm/uauU3B6KofFCInk68U7AM
8z8QJESOSDeU2G0cW+rWehNJ1mm9KNrFH6IIMgT5H6W/x+h0G9PEVFYIJpqjz7JUB8/9LwYVvGhd
d9NgNrE1oHXqw8CYkqmP2Ga3r0tpDlAha4PzBH+a/qDsx12dLRJIFAv2EOGvNHcgewelM6WurC1j
w4YaJVJ4T2xImmyxA+Ixp4UmELWE8Po9rpcWdjd1e/r188D79gMHHYeFjCohx+uzDy0fpdoQosE6
jPvw7XhobrG6JA5HCBqxfN/d0QZiQcUuvDLiJfmbORSxqwJpSwUaZJ2X3FrRHBtQKNahNSjsPk3N
umnfLAHiQfYhlQ/SdIf2RjlBZ/HlwI0UW2gXdMtKEkUp0nYnaZGNaOUX0i89WUi/0UwVAAh/UZr7
PXnEySeLbFnW2+qT/py/N+GyO22Sv+l79bsBTQq8X3AaCcPrEmYpNSusbzjmVwiDlcrXV61Xf1hv
Ne/k8SRSTHnUUjeO6USuqx4Eirn79NKIL2nmCsLNCD/Gmh02OD4DtvKzNB3mn3mL6hOlPEJUsV4B
AO5pqUe7XtrUxr7Ml0Fnp5s6c2XFzetNetz1yq3J/v8B0anGbqDC1QUZ1i2kRbNDGVVxp7B1nsfW
09kTjIuMgF4sPCCVArDoD7g/XqLi8edv5HMMnQ92RaaEzAeicGI+m5yH5mhobdZZh2i8IwGgNTyW
vdNLuTI8+QkBGOKm/B563cz1eiyQ565ln80asN52TVlQxvwF0WZYNrGr8nfnxkgcEECViPJYx0A3
0GRHZs885fa/JUL8UPkDTz06MzdSsqNlStoJhHQoKW/DdmodDfRi5Yul//Mv/cakiNron196Nt3r
Yyrp/alF3PtpJqC+F6y1ZVrTmZ6bUwDFI28OTNWXhMViynsygNFs57g+Gis2/tjuWrql9E1J4Mst
nQ3QphxPw+nUW4eT9x+kKBYAyJrUh6Nl6ffXLGafW4iLlw10igeBCfGiRV0Z03wSrqyDCt7OvG1F
H/3N9JKHLpD1JLjjXYMUC+fiyNxnBXM7xpQDbjVjhZ4gKhaTx/75RluGSzo42aJ+QdA83QBbeFdV
JyVxXVjEldti7T2UUHp2OWWL8IB2Y4rXMp96sbAe69o7NmuRkw2xK16HgHw9Ep6ubczB6zguhAwv
z6ycDt1EbifKffRuBHfpId5wZgDTHz+zV6SQtSa4GfG6InkNu6HncBeKV+axb1py5lyWRL9PDhRS
pbP3UxWmPGoqtbL4BhY9UI3ZHJFTL11KpYNnGOoCedsc014A6Z7W+JBm+1E5+VLrJBCoOnf6c3yX
syv39U3Dlfui1UqTUAYldl6mPuX1JATTca7hPWHs5ii/DJF/P9Fbu+FIvi6A4XvMNWPvt8bTQC55
ojyXNTp0PAK7+gNGOVGxizjFHh0SQ3Oo2r9stzVkYOpd1v/+eeR9bvDOP7t/b3deLf4pOmRiWmrx
IJiHgmxBc9cdbxTdtdrcrrNdF911gm/Wm8pyOCgBlsYKMnmim5Icw1x6Ilv7TzV4mfLcFp6CIT++
S+k7tqu2cmhxtMKyj59YlYPeBwAt6Q6HKqrWQegXka9GzD6E6P7tQM3+DyqAr6/hbO7sMPPKRhdZ
B2GDO7TY9HvcKavTH+s90SB93oSPLAkFXFwS/8SFMfhWb5M5JC6FPz8/YWO+0sUTVghExFkMzuK8
6pq2Aefd3jAPBrtojXbrMtRetGoZCauxIIriSRMR17Njw+lvBR7FdpZdxm6Q+/rkdqKXVrMexdL8
SHbFu+xm+iilFfvvk7jCOz9krmj4dX6rYjFNym2KtpET9EhcvNcB+2nujiFp013GLuk5tvaTujzh
zwONL2y6co2N2YxmI8+YYjyb+365SJjmB/xRBcdq7B4rt0q3keyNmm8WSwzNnMuN7sE4MU15Ekhg
nTbTNXSWfgmMAGFJtZiGu04Y4fkwkjU1bKRBMQ/6uNW6e0FfkYtSJcvobq4TxA/Jot+U6zhbpGth
ZbpzwLbiUSCcje0sZEw/r1q2iAsn6xc5pA5MWsaigSpgLQLTT4kcJ5ukZLtM6oJBFUnbCgXZ9FTU
WP/5j8aXeaLvEEgDMP/LdqfGEGIS6gbyEyqlk19zoH8j5vn6i89GYq9XgSAnsnkIHmfOWuOzLp82
+kqklT/bZMVlAJDo2pFa+2adU6AGMVtpCiiyix5WKPenUymZB2lXSX6bcaiZ7qAnfGa+ICYskHRl
5dvUf+ghuJe1pKwq4TBAH4ce0C3iD76aEykr45yfaayNdF3FN8Jjsgp+d7KfWjb5dtmRU2LS4wtf
W4R0WA+0uoRl0HohQH2eJU1RC/mdoxZug2mId3JlEH53blL4jqCXUeVHQ3FWOGjiRFCszjTniovX
WcuG6gldy8EWOFTS7pDQVrtS6si/T/ii6XS1TEzixOvv92Plg7v6eVb4bhf+7w2dA0GqKZ2yruWG
TJEZdhG9oLQTRgf3nFKuUUeUVOz+CI/DNNhtvZybBeaSZSv6C2816H638ZqqzXityXrZj2ftAioO
IE3R+SLOa2PRGI9q0h7rg1W7pbEqspOT5rxl9UNLBQpOK6l5QCligdaOICBu5GGtlb5q+MaIvHYt
09dW7tGI97/NEJai/ytP12O9LFNnkJdasBn0o50L8D/coO98leJISIpP4Zg31PZvlbkWv4+QhqKT
Mt2pX54GXNqjXRBOhuhcGraIxsJ8P7U7JKNT8CHRcy2LA3LtQn6csjdFuv/5RV0OS1mV5yKwCLuG
1fyc8z3hror0QKvmigCpW/K0pIs7ODonRxuGgYSh3pVJT9O94wlC0LWD9mWv8/P6KsoeEUk2Iviv
CzRuflPtx7amQnO8TfGiaZ7VuKOrFz7Vr+Q2s7X2TweIDBKyUd1klQOdNqfF5/38ID57YF/Wsc8b
QUqm0ETEnHS2oopZl1dq39dUKGvliZSv6beZbwrGOzap/3iXKyIIfaqRRrq3TC8wXFwydbFuCs+o
/NjyauuBvoV00LY5Ntqn0zofD8GfxrN88QaxFMUCMLDUPtH0s/c56r4gbyJ6MQZ8tb/1VrizBqRG
C835+addHj/mn0berYZcBqrL+UGrL6TCjHOxPiSBO9eCtRP6YzeKbkeFJr2WPGhUAY5+65jm6iis
ByKqvEBdJYFXp3fqhnbE8ennW7qsOHJLdN5JfmMc4io9K5H3R/FodalcwzEcXQPlU9o+W92toYMG
Wxrty1jfnoJ3/F/JbYqgJdjr6r1mrEVRcAskTt1DSoE2U/+EWJWzzp3Bb/PRG6GK6PQmfQhMDkV7
GyAPyeN3MUCfu6tV0tnQxciPYXMPUTKlvszUrlWPFIaPIR2XCgbgle/qUq8pQ9EhikWkFg+V9Vz4
JxaWrAcnBlgWP7fuGO4ldOqeVrqZSaDX9F4F0UIV+bhZBc3uhfpNORHv9ACwSo23k34zDgdQxj8/
/8te+dldnZ1I47Ev1KFQq0Mi+VNmt3Ahl7myC8f1bBJ3AVf5PE1tVQvLDATC0Zti98otzAv+2YD7
8mDORv5gSkEYJtwCRbzorvXhIh9kuCgLnSoKODvdtpzw/cpFL3r0fGxsUwHDGRpj/BzwQJCzInYy
o1wQbyJSJUZvpnuCv+ERFH6i3o4nRFn1rmETRo/WOw126FljZ/98H5eFaRkpKLcCDB7WuqTN9cd/
ziXiiFA0Tur6QCTdUecc5IaF39VOm6wQhhGjjJ9QWpI92vu/E+0QgKCIAsDJy9HTniAcVn4V/opU
BG4/35g+v/iztwJXBESuykdLZuDZTkI3Th1ReU19KD7YpA9O/6ZlhA7sWdikB2giy6livNJFSXZV
+yrrtzl6bDjqh4ho5NPiONAy8MDghAC5WzeONsVeep4Ywwa9gLG5kZFeZeF9qgLm3MjVK6kWCaVO
gC35RgcyFTmV7orYUIt3VYRiW67UZDeKIPGaZx3U0EiRQDMWfbyr9K2l34mYRqOJiCKKKljP4vB5
KD3WV+gbVy1NV56NcdYmmURJHE383qxVgDfonEI5+lwfUmGLOp5k2tiLp4MUPc/Jf3awqEUMWmiv
heJt1H0JEznGQqW/+tYu44E4MMCqppb2Gdt8Xi2QrTE4YvNEgh1SHIcmGNkSVZCQ+ZPJ28tPG4jP
IeBxLEt1fYMBUh7gdJbuNUH2N2sNdyKzyICpheJ6vsNSSVFT+jSb5bqkn+rHlcTHsUeRA2MhuqOl
hQuIw9awJoSBsworKPl5+dE+PshOvM6u59Cbl29tviMUmDgkvtHxD3oxWtKEgFj2jV3ReIW4q8J9
JN6W430z7UThGW+Bgg5NuMV2V1R/JOd0n00wXhbsXFlAgnVY+keXShUbueOdFdiNflcfPbFbolGo
YQwKtkYMcPoQJrDAsUnaGoB8BC3PxobT7alchhB4BcOZ5/k+nnF9LUVnyQnuwz8lyq76LocbSJ44
/qVwlkMywDAudfptHd0PqD0bMFIkKwgaCVovLfnMpXNUIe0tRryT47pG8x/eVLtxEz0iWJQ58ffL
o3PNo/vNqsGjpJBJa5f2zIWB7tSGrW4miQjqKFjD4U0svOuLCSEJCvvljIat7oiurXHVoFR9vXr9
y3KOLmGcBdVMOCGimvPFVIiVY2cE1bjv4OpnfiGtY5SvyCjCmg4VVodhY1K7RIWWEmW2pE2Ur8oj
KfR7vduTL4kmrQXyUv4y+keSgJsGe9p8IhYVR0Q94pIJWv2mNEh7ArFQt4KN/jTueGW9l9FuySF8
gXeSFpxdoFvb/d3xofygutgWjyFH6pqA+Tk8TcMSg8Yxskf6jrGrGLZ6vK3ptcv3UzFTBMd+HaVb
9ROiQGX/6FPWQEB9ooaikOkpRfQClF1arDvxEdsitdDbKdmWpocsnF6w2ux0BbNZfjsCcSINjn3N
o46pkhAGKCbBnyz2q5Ofb8hJQ2aGCJz+cXsfpRu0PurpDo6gPr6PcE26bqlLLDvEpVWGghYzQgbM
uGzkhcrNRMbR72Pb6PH9skmlFh2yKutkLMl1v5SpKBFUPBZekm5P6cGI7np1W6uRp5bPR+MBGA1/
GnZicouu7GkvG0yfX4I5g4Apjl4soPUoWUl0asf9XBqtl1KwhXvuYFI4LWvzluI/1FByV+/HpXL0
f14jLz2PZ9eedzb/LN69noVii2R4P5g7IViLgNxWSraPvTryMkBL0VtcuDFqRxlA1pVrX8xmZ9c+
O6YIR6EPrIprNy5y2q5eSZ4McMA+qSvapRFSnLXylqbIOlhnrpWtLteZ+eoMfh1rL+3Rc+0/Oosq
6YJ6pNo4zWnR7SvIDWz2EZqhksxKEmtd0ctNB+ox515C0W8E7+cncFlaOLuHs6cf64lVT8ZpfgKF
/KsZXmNSyQDrNetA2yCtQnM+7bNhqwROJ862dTPxipa2GNCT0aALSvZGcrqP/15d+y5qTdwZaul5
Z2l+pg99/S5UFr+TmiTznan0oHCfADP1MR0pKwMZpbocLM+kXt6hYttWhAZuhWwdthsZl0jQPwXS
W1JfE8Veu6f5e/rnW9X62IjUnHsKXseP00paCna+BHk6uRQbrkqXL1eIs0dwtqlvCkEysvLzERwP
pIZvjcAu4j/MXcTaFE6irTAe0CqvfLgwVyeFeXP6ZfM6X53ukob8F/DReRks1fPTSer5PDtPBWZg
OpG1ggZUK26LdGeG/9SkPfhN52etSz2ZMphOU336H8oaX+/kvP6lHBs1yxUWKhqVCAfwN0vAoRDR
Tmzry424Q7GYf8TvOIEXoicGvlYtgL7/+XmsfDtT/fNAzpM2MmK0h/LEAzk52ZtIZ4L4dLt8/n1y
xcjF5VRQHfz/fg3W/E3+880dtcyMypSrcrIz95FGkd0+Nov87rjk7P1q3AZL/R6ws4W2htIpgs3l
ta3CJSvy7AWcH7DaYz9GAi+gHG9F23ghCHRAc26PujfDgHbJHlTpL9pPuCvYE+P6JUyN1kCLZTu7
K7z+PZEWAcGjwxWNy6U+7+zOzuYvpajEkxlzZ4STd5ywTn8M9J9/cPH4ukO7I8UIj9vE0jl5Fkv9
cOWTuDJGrLMFZChbPevny+OgQQvOIqJ/tPx8Nxzt8S1Zh4+E19MkEZslFL7MCz3Rv9q/+n6e+O9I
tc6mpaIddcE4cReq36frgSwBdaGCDnVO7+2wQB0LshdcBNmULtbCwNhfjROYK0yXcwUkXFFjU3vh
KyxSsU4ysxz3MqneCCyaVQXoDI1FecN+3nJD6SNOlqT42ImIzckDLEBKew7Mh9Mfodz1lZP3/+O7
+O8NnT2SXGlMpTO4IRp6+QpS8IlTNBbV8G8meBRFIESjlbzFF4gbxCGG48qHMf/5Fw8EkoOOjxbt
1fnaHhaE2IU6148RiI7I+2A1LLpdtf8PRdKJierpfDSIHoTAq1P3/Nn9dPWzURHpbds34zwqUK02
7qQxDgAX6IU9LQGmgUejOE3kUnVj5it03T//+Evq9Two1TnRi3/qmE2/Tll51VZdFmILwGUq+Wnn
19hYbJh1xQruvUjRtn9q8rchcEJwmcKN2D/0p12Ky9t6iBw8G+gCRhfDGjxc3G57uJW65aXoRHXb
iH7Xyv2xe9LjOaT1d7MRYpcItZ9/wvdz/X9/wnl1QjJyKRNDYdjjfVE/JEf8qxTLYUGvej6Y1Qe0
rLq+Vq9AmS+RqTw5UoqIdxR1uKnnRzK2QnQVBHPYmyl0ZNkuKwcdRkPrgziRI1sdTrtHYdUYy1DY
tsWWsCQAWE5AfcjRvJxGFOo+tPCtQwJtSV1cA0BcHjcn9QqR5tvNq66h5sPQNsfan9WcJYuXbHX6
sC8BMcBtTZY1cEyyVNUt2iv4OhT9tNf/G2f+ayJxRvbyq27r+VM+/9TnDTRuEGok5L9+/dbG0cwz
tZWG/bG4RWw/bOQPqhFps5frhUmUifLe4xrOD0L3UU6/Ex+gpNK8SyUPqb+R+q0IVGS8aTiqXfmC
LoqjOkd76tTMy4Yh4Rb6emOikalI11m30aT2rlHu1MfUqd+ZDgUb9Znkh5GLWzNZ1f4Rtwiqtecr
d3D5aObiAgYlDFw4+j/P///sHMSskhQ5+Nw+4lBSJIotCxksxUqanQfBdN8oeMioRl+d/S7nn69X
Ppt9pVSPc0XkytK9jnJlw1Yh1J3mb/mM87a1j+2LvChxPm6u+RC/WQplMlLngwMdag5VZ1vmILRI
NzxF834g7RaZRDTE5IzbFtWrvJrLCLnbZjYGEco7144sl5MG4CkaQ4xhFePcRY5M2aqn/iTJ6b3s
M8lpyaMmg1QHEeZ0SKZmyfm83lw7R17mRZxd9uxpm2GY60WhpPf6Xn0Nn8BqstxQlZNSD9Rn94dE
G0DjqI633X19dHPcw7oDi068zeHn4wo1oHCGm+SXurxq2LpYBz/vjS7ZDJecqwtfR4GaSZZwaoCx
QU3VgP221MELjQdhsQjYRfuYCr5yfGxOB2ITVU4T9AmSNc2EOnTHaZm2fl/cSjROh/tK3EbKTadB
0iakZ9Pqi4FC05Pwew6x/zBqZ+aaJijeFuZd4IkvmuSPpxepf+yrbZSDbjbedSSyvWdGMHH5t0r5
g2RyEU53NcWYErjHcXgmXmIcniNIqO1Ds8OzPL4X70qJn+5a4eNi78ijYQKdrffAZi7m+nGY1Kga
IOyIaygRpHKjyuyfxtFl4n+KXsa/oau5+Vs2eblwH8GXvkpevBwtn7egyyRTqFC8zhsnQVFJY68k
2X1va/XyaNoFcAUepNuSB27YIsI/wyFXKLNP++P1POjvn8B/L3+2TekKLegEUUjvm/WnWD67lYhZ
ep2ew0dqhjeMGBTq05O0Le7F5+D2WnvGuHb9s917W7WdVamE4kHJDdYmBvAKZhY6Bbcz/RajHAq0
bClFj2RjkVCgnNi1ittG3k+eclqXNPI7RDb2xJHnDr+7Xnr9ob4/zmKi7FERFyXKQoCt6kw4b3vb
FD0jdVXAvNYbmWB4wqxhYRyOOjlwOGEoK1IH7TYTOQfhYryj/qgNN02/t1pvOtDYDHbpYXqLUH1U
N3F2axKLlqZPAizG4U7Ci0VDfFfizy3f4XTqzVapFjkBNT+vKpcuvbNv5my2GdNK78Ymze6zjz5z
x3WSrAmHzhb66TE13IneFBuCp+Gh3EnPA/VZgV4bB9Y1Ea4NblZEfPUM/C2J1XygQmzkG8uH92NH
LqKylWm513wa33/lMipLGU41MV9nK3ER9s2xkPjKyxfVF23RNVXgtqRrsSRoe5BMgPx/8VYO2kq8
tqG7WAnnp/XPtc9O75PFKjimPK0TR8PH5Fnetq74YR3hm+L6LuiuyY8SpguECmBLezASi+IG0vFM
+JHMG5UJLREX17YG6jztftk1nd3W2bTclo2QVSKPRPUhqGV4KBaAfklENz/I7Jx9+6qtC/fih1hD
dgw+KmOGX1Xcrroz1bsT3tfSFqS1CN3q/5D2XruNI+q29RMRYA63TMqWLDnfEC5XmZliFsmnP4Pu
jfNXyYXS2fgv+qJXL8AU4xfmHBOgpuX2/c8eWJ7q5z79VNzA+dpr2dlD9V6Q6ZGeVxfrfvh12/3z
Xfww/xSy0zQyDSyWwFcPMdvQJpEvEe8w3ARJ/Kg2x3Hch7WP6bZGOsRAGf/Bx+BWIKudJLE5pd0b
XNlAASbPD05eq7eKTIYQZNFSwP4bLA11LczaMl+InNI2ya6EaQ3jAx1luZEKbB934UEi9Bx5+QVw
tV1ilETKorrRL2n17wfur593mJb8Mtprqov5LfZbGTdqSTmkaZCdOs2WWa2zSN4Wr3LoCOel0UKy
sVO2YDxaApUcklk7xIhiOJPTbTOckWHlnemAQ6ZCheF1lhu8//sAv6sCWf8T8GCxfycwF2vYnwd4
UZRLP0hJdiq2lycBOUzyKxr8oX2okFaXBp7icD+eF40FsvClAy2TgqcYyzspetdblt8gT3809SE4
n9rstQte+BqmXr/ssL86nbnUEZvr4iqtHyrxDopcMa5i4zMV7rkvPJ3cyoZLJLpdzeZO4TI818W6
kp4l5Dj5k1q60Vu0+/cv/j41NwyajVkBZNCRke7+5y9Ozqk8jXWUnApqew0S8bzcTKMXK3X0p+lF
X5/XKTPSyRVET3ojjwgAFWOp+hdsHe0xPzU/SES4cUzzm+TPR3o+JpONHnw+jbT5P49pigxzDMoi
4WM2W3gLV9pEp8Jk/BMumMsBnc233XYGKHbPymq81x6MnyQS3DiK7/Xen0dx9b7LmymzrBpoO35o
yLtEylzQnj1whqon2lH1F4sDaIGGN/rJ8vzA02NFO7YI5ov4klNmvEMBWdzqCpT5t//r3Fxdr1Ck
254uZXKq+EC5JJ+/GycKUcmPl/2p8IOVSDoDsP27CGPR/cVcoD3PzptpbT1OzKwSbx3t9MrHyINd
FOfXjZP2vQ4xdImLJum8wxB/Xz1AYpYXOqyW5CTCTHbyz1hdCDG5q16YLieMGqOPkoVBK+FbbAzZ
Y+JwRAkqf7bpWiUhpbbtGrag6tS6K/+wXqsb0xB17pquzx8DK6hhuo7u99ombsWdamgFRFITE5yx
DMJdgK24dYVhY4wn6LSeynRnOpEpwBabqTiZsuxmBkoVRBvjKjIR9W0ofmRsf9OqB6rc+GW+FgZ0
LVutnKNi5WrfVfspvK/zkwHuvz2mh9CBOer2ws+4WAkD3x+PU4Om+t/n/0u2/K+fd/XoRHluxVVw
4fzHq+ri5pgjEcuYjpouuYH1d2D4XeqJ0JTVVY1n0zu/xxvjGXKaW3rj6I8feEfGwTeNR/WkQGH1
+nV3tvUXuEu8386OKMBOIJEqmCEKEb69WxIo5ZsEnjcSxCwaep1OC5vLn09/nQSlZYwSzNhTa6xy
zWfqwAxpeOHJK0j3+TRC19pTqSI1AGDKEOIJBC8q3JY8+Rox7s9+PTnWerhD92Pe6d6/T/F3ZerV
8c3Tkt8+Ylpy0cZqkJPTXOR654srQlNMVsLLZRcc5MPhQKZOB9fQQiwGedYl8+y2l175NpO5Oorr
B80SQiUxOUvZKjooRHPt4UFpw4mSdfqQ7y3mjnbo4yTFBABOi0J1X91py/QRhGcVPV5Cj8RBQ2Rg
s9TgseFosnYThLhwpl6XHnFdJgzxG1vHv35tfru214byTOjCWs85d63kDgBn8DhXu8tnqKxDhDUu
38qNvJKNVZsvem5dPqy6S4rv6rIt1/Ui20GOuHE1//Y+/f2Irh6YpBvnRBiOKFlVT8EOT4dU3Uvm
isLEz3fhIodSTifJ9CV32yfpCVHmV2TY/8/DuPrYGPrFMgApJ6dgBwvmgeTg2FE/xyeLRMAYIjFk
trBbg2V3MXPt9KOwurU//8vIh+fOUFQV7S0soGvprc4oSi80zgSrF81PJw9MEfluql2SWMgNVtvN
g7o0Vv/+5Vj8vr+RGXryvWcvS7LktQpZqYUEOJIUn4baG6StXB9L8x0jbnx2pVnl6gF3DSY7QDzE
wOWoP/WA6J6yfbvBBY3upQycqHqO+3te0AU3DfoXsnjKBTc6SjKdJCyUxG+jxF7Van2EOENODvoC
gQyRyBnSxC3+XMpN/gflWAk2zAcQBT/5PzaItt94GcaWXUOeb+9MkwAW2EarcFj057VuoNixnhJ6
4x/nYI12K98m7xKhl/BTFqroKqmLIitKXYFEzsuCXM5yWJeGl4sPRuc11qYttp227spn0+CD7eIq
Ivo1oCG+AM90Kfuteq8X7iAsLI5YWEzKjbfZ3+qJP87+VQ+syH2bNo0Wn1qfFwiq31ojyWG6a5Q1
DUYkkWBErouxDp5ojiWH7EfkSwAoUedpuZsQGgdMD1EusXC16EWVT0dPFxrAWD7cmnJ8V8fORNff
bpWrT8Noiu056Yz41JiEszsDGT5PLXmu8ZHJaLcdogVYxICMnQIVqS28wfZuqtdu8mXxLhj9yXCF
BVXPUgxuvNi0vxSLfxzZ1UchKIbRiGUlPl1KbkKAF3BCbVXw0FCHuHvaj1x0QgRacLSeGYlIzak7
H6PzypJwhDjhL/lweU135x158dUvldDkR3lVfIIQ7z/BGNUxuHE4R4UvTr7eL8ZoE5GPWzr5vmRp
Qq+W2i0c0tBNYSTaIjCNy5NYYqVcWmgb/vdbsfk6YJoCnjHTgq5RQVafSlPemPGJWN5On2E+NclW
LtnelvVoiXcX4a43aTLZWKN9ZV9+WaYsmwi4es9cHH8d0cw4/lUkDjALFfMFGz6C2LdkdNJmF6bz
B+shsZxkg0z19dbc5y99tmHIIhHgpk4F+A17Zo5qLyZNHZ96FHs6+FrfHJdZ5ifKtsz8ul2Tamvq
rmXtAlpnw63gNRPj1+PbdKUHsCa9R2Ji/Evl88p4sbgj3VaqERMtCPyT61VGGMeDBKBSmVcECQwb
PMfcrpo/MWYKj8bXtjTZWcpJ+BkNa2zL/36pfjetcIF++4VfZ+C3GqUok7ZKhC4+oYIrFRyp20Dd
qCj+9CW/7az6F+1lZNPWbxh4DRKSGIfk1LBwU96N53nO1yZOb5Hf6OnbMvAu5a5Mllq2GMMPrVgL
8lts7sNiP3S+5s1iQnxuuOVVO3gmC6RG/Ccs+bfxvDIEexZe3qJV/a0KQ9XMRgrZvkJs29WrYAq0
VK0vRUykFsLGA9QwhnLOsDT5bA+LRtwwSfjo3MnL/T71ktIX0ByKtjndONXS9/kTp/q3A7l+8htD
P2dFyTsJd5Lq0OyA23Yad7adgArl+bslUbj5J69qv1LRQ8mc/yThglDq/PMCHsA6fpgp48Td3pwu
fzedz7fT//cbvy7Gb7dTS4x3VGrn+MRVZduyvgCcfA7fTFd4n5aTCyOMTWDxGSheMkfjKQ4Rl5Qp
JLkYCU4oR78xi1RunPTrCYE6BeJ0TvL4lDCLYDfEe0MFmds5c/lbo3r10FRZPzSyq2APE8rZ3uXt
XgEFOxxhsxNxAyaTAWX1IUIk5k5VHi3ZlwFm6oswQRB2O4/guzL16iRelXiiVeB8irlqF6dY1Yfo
A8Sd0zvDp+rz7lvg87opN/v7ncJsB5Qp4sxvtpasnSIzNc+IxX3FV2J3fJyWs4sHx+UvY16Y3tJr
fNdXzb/yt7949SvrXBOVKCkjZjfBQnVQzId+1jvtT2DcNV8Ccc/q1jJt/WncSc9QXTFuMB7z+x0B
0alWY5pFa70Pb+4WUfv9pdDEXiZieZtdb9f79VgQCmjm3RzOlep+1Hp4bEidQVkQUaxUS20Pqo/R
rxST+VEQ1M1c9b6MPU18HuBy4o+jrmPJYTkVZWcFTBFumkwAjxcD+s/dS0SClJ2yJp0eS2t5VhZG
7l8QcXU6wvxNOP83j7S/Sd1mwY/qaP5iw5JCD99M6HbUZTCug1d1Fa6YcYn0kJpXi28aJLL2YYqd
TPRG4zjk61r3+Z4M2XpKlwWSeopcVCZt96iQwIg+56VaTU/Drkr3Bik0CdpuDQpi5Y/Sh0qog3Eg
7yo3FlXhd9OmHt8vHGR4yNqn1tycq71uLs1maUYkwi5u03W/k6bm+wPmJU7buc2/nnGLbVC0ZWFE
p8xcKHxV6EM/E5lT5lRI9Wsn2YrrAtKLhlyb3+Whw5ieoe62oq0+NC/C/WVWAHnW1NF970hKnLOO
AFY7//6CfoHCrwYpGIFlyPcEZ3CwV3O2cuxgjUwi9/HLEHotWsT19IK7p2yWifrE1bYirxAe4029
n36cxRcQZ/JBeTPuNSKJCYxMt5gXI6LKXide0dNMpypLZPFMD/3LUtimnf/vI/5rcSwzXefx4wFU
xasnT8/rUZDJCzvpOyp5A4AR0RiTV62zPfshCnfI2vJHcpRlu34y9zrrrXttfXZ5+yWDk2NpoBD9
8e+D+suKjeMxGbXB3TXR41+dRmuUpSrV4/iknJiU6AxpGCZJi1y+Hz/jJ+j4NHPnFti4R3UI1rQH
AbI37sY9hRO0AgwFWrYGtEcGXtw7Z2vVN3ZDIRYuItMt3/+L+PjfG2O5Sbk9RYUUQmhj162w2WuN
HFhqDEcf4oStfFgfFc5AO0/dmhhYeFnL6F35rFpvej+vch5X6JelIy7DUyzd6NC+czk5GJWBKlZd
BVjBdVCfmMeDERlifBrX5rp+LdCEI9JmmGc5IwaP7kcnLkXsgU/qY7fLH2u2DSU2Y3xn78WdEjmT
tK4ZTL+M412CeOVn+ykDNlxhKR5WNTb7hkRqz0SKfpAwzM7GlFvP0l9mruQMyngHNXyuKBn/nJiZ
2qA3bTrGJ/3t/JTfVYTK/OK9WsSLEdkz/q5ww9MkPob37UZ+KEigtOwoWdGWB6yA0JsSCcU6KHPU
F2tt+vpzkS4IQR3woOYv2a8Kf0/hDDdkYd+lf/N5txi76LMzlDjRP49a6vtcV5MLRc9AAEPoJgSW
ockgjhiBrmXHbEeMl/Ox3zdv2R6DcmH5l5R6ehOTrVOuFdOPurs22esH80H8mRB+8t75cb0jxnok
IUG3VYm38fOQpXavPufJ/Y1H7y8TQoNsAcJFZk+1ed2kCbKUC6oqRCegutZJJrqqm5UACuHk8D72
RQRLc1UcKAmIOmjtCGM04T2FD1a4ig+y5kjHw7TgCsCeSvM3sbcF3Q6prx7T0gUYAwVTXmZn0AD2
v4/868xev3sNS0OQx5qbJdBVbd/jzu7auo1PrDYajozPLjWeTk9mj3fpOn0cD3it4DHNLwkSfTPf
MNwOr/KLuZ0ZqiQUSRtquC9llFffeNH+bYWABg0KkyhyS6PUu7oxSm0oBcmKTl9JO4KxSkCuS0SB
uxE3R+L2xTbfyItim94xO5lcBOZFuULIPAHCHbiz/fjiBYlnRYghis8o8EQmRzSK79ZIaeTUptv9
7E7yM2FB2i+jcs6BPTH2I1GJIehleatm+47O5U63CM1AwsPY79vzeanOFzGQqugkLlLDJWVTOwG/
YwAFa6NZx0+77jN/786LS+sL+r67eIq6F7R1u46eCMjJ0mXVrOJ2VcWeDJeR7RzIbDTb3tx47W5t
cP5a+/9+tFdSm2AQU0OrONqQm7mb98jjxS3AlBEl9lbi8SdnAKnB26icaqYrxPlatqD6iLZ5/XGj
EI1gxnSk8ytyeE824kYPWWseNdGXCSUgMeqWslP/23SIepNTDGWELLKrVwmO7qYUDTJMifvIc68m
QSdNlxe4PFmyvTTHAVHOm4p8JFifTYcEBdEDDMyaxj7vavy4ZP8ofl47s1Cs2YmD25guXFxNAMXs
Ruoy0hYXKOz8nvvzC+vRkseBoCdKTX0zkcsD3AE4EAsB2b0wLiMBnhloiI6aEpeGkTQbBNzVHXoc
3KWhtlSQtZOterR46/qJJ6zON+qC73iRr1vu/56RryXQbx1lM02jWXb5nD4bLOpwYyznFjLbWLvz
Nj1oT8YvwicX2q1h8/yl+fPNAh4LjRhCbjKiv1HK0rGOw14ToL6vdEKyfhpLyiXX3Bs5zrR6Yd0W
honf/qQ5C6H5gpgYCiAaXi0Y8rQUhmqq9WM+izqUTxklFhK+SCZ6q/ET6ZB167NwkvSjHJxwXag6
Qz5PbHzSgWSAmK5eHoV6TvW2UEesQmC19cqiGCpT1ZsKLrbwOuFmk3CaX0BcnflHRAkUriLhVSjd
yiR9jkeSWMJd/MhXqbcNnhBaQBkxi4umIoazhqklbRbBcypuIdq4QMchdWMqXhnaKeI2UOKXYVil
8SK57FvQgCYz6TtV29YMpxV0JvOexFpQx4vMhEk4zJ7nJvNy3mVwYq2XKN5Nl0dFXqCmteUY/+nA
jKx/CaVDbW6MeC1eDlWwymDO5ock/lncEnl/lwnNl8FgO05hbJrfhPzhUFW9KU76ESZ5l52iBS9v
kkUcaZN6tKPxBuD0eJffyxd4xZUzbE1p0VuL7JUR8n2o+PFb+0OSl8Y9yTohjyvk1Isd5cvxVPlN
sKh6p78PflyiBd6x2/rC7/Pl+fCRAzN2pYH+duPmcVQal4Cb5OKICH3YTgPCIYsr6p1gl6meFW8n
7BlEvkHHF92hJ8KV7JpKf5by3cRMeJi2QbTSqjX2xzR5At6e4Yp8Ke7Af20ozx/bnTrxHvCHdAHg
pS/9uNg15rq/7JPpoZZfCL+BTaT1e2Na6MEiU9eBvsjLVcRnD9bszeBn9Vu7/vWTKVz4NsGpuSZ0
GbkRGlKg85PXBtoUHojKYZJQrvR7OV6ZkZPTkfMSLOyysNWzk2cu0pySGCNYmcwQQpt+C4QJK+KJ
PCCfN2TtCQt1I3bPck9KH1wI+C9O+Tae+uPoBlSYfn0UgSQuboYGfltyXf2Yq+YszuL8gjlUPzYe
2x0oYSQI69Ri7nTes70tCt/Q8ZlhBVx2xPncWZ/n9n7EQF6vL4kfGWgNbBwSi39XWph4rl+IJn0F
Fg2me3Bovo3CRxMRU3Y+a1+PhdcIwGV9SfA1ait0YHfdMwjYZBeKdmtALvRDPiOh2/TviXY04Umo
vkJgdHmH2DYLdknRO13MpBxiJ5Pmaa+tjFfrIXhE/yEGh4RPUQ5ePdjl45vK5ELUN0UE/sI1O7eX
PSOdcy4muAkn0K29ShtjR++vZboU6yXNfiQ8t+BpDwEiNhz8ELVGu9Rscw+oCKt+x4IPqUL1Ab9z
uqtWotveEyA1elbtb3l5gupiQ0c0xgRf3E9X6odwwaTusWQRQ1yfBCNSEcAaSZ7AlJvmLBgeJLJA
xFN6tot0CbmZmEkSdl5M3ZvuNdY5H91KG2wco0z7+b5C3I3ME7q1cbav2BKACBtYSb/gnC3lzTl1
LJSwr/KNcaj2rdT/8ypej/vrIk76Sci0I9rjMV4NL2zT+RwAHmlih9l+2RFs7lSggyNbeQD4u1Dc
aXt+n+MdUKe9ivKzmL+Pyh2iFqYE4IQHNnwwPFv3o4z8Ei7bBkieW96pG/ANs8jT0xQX+UehzjDa
EWzxR/czRb22RCfXuedoRuunklPekmUZf/meAiYzdQX5jvI9WFgaA6MB1aYdwTDPshAu6TsZUwJL
Ye6y/hHVuWI8spUacbAiJYR5yZ1w9iGgMB8OkjUfUdItggQ+82Iw2AAvWvlnx9qOC8Xo2HTE1leL
Ex6gy1tyIuDrwnV1J9Q/nxMiJTzcoatUPulFSrAdRGJel8JT9NlpzrjnDo8446hUwkVMwPGcL3Q6
R7Bp8KIDbDbxTj5P2kNpbgivAmCG7Sk43mpdpe+WpvmGQM3HSh3K6TfPntVMolELunoMPxm7hBKS
5Yrg4bcmee5VIA3Sq8VNGyBniqARrMEFnNN1BTbzVFc7FX5NyRa4kV+V6L1Xnal1tB98yjcW863z
ClbMecuwEVykfOpeqTmJlkXxzEuX3l3KFx1RAZJLNFAKRg+ZJ6cMbcq9MBcoQCLg70KqdUyN7CM0
uDai02JypslpmmXMHCA+hOSIKMMH1TSsqd6fNqZ6JxvbtvNHOqz6FOqOrBArxoaNfMX4GZSvhFLS
WgcwqbgXRpvXJelcZ53vwZORHNqIF8ja0J7LlilUTQIOLG/Nbl9lwzaafRQt8XsLqo20kW6ye8me
mEMxvHOkx+JXS9JCuUh/EElE6y90txr1b+MRLhZXCX2FqZuMSa4qxMLsz2nHtvWI7RbebPoUHsNN
8sD9qNVr/f5CVIjsYfvRHU3bcSaa9JCGp3rcgm8EZa0rXgikCht5uuw1vyf5LVrwVprQMJu+BT1P
vUslTO36urzFm/0umL069qvvmm4V6bkmHfzIF4OvGQO9kPfy5Ofq2mgIsCFke4NKGT5e0Z4I7qgG
OIIJojS/IXLxPXpqP7MjV9v6lEx3+hwubrPSn0m+OlceV0wFZHrCCH6BzW1sUhI3n6bKlh5TFGqy
3azKNTM3V9g2JGnx3ahWza1V6ndw0fwLZSaYNMYiPcNcpvzWqVhBPeg6BhfARZG1SKVlgvcBBNDT
9Jw7qAxi1R3jbQ85tnZmuIYT14sz3Nqngn/fqzde9dLXauuPFmY+HgapM0KfAeW1wrIqdB2ni6Uf
yQ8DQJvRDeTFhshSq9oZ091IVtBIxf9CMZeve9AncA4KEKQLrVkq8lY47w1icB0rPVKD0Ktrrkze
6BJS3hqLStGAl3Qb7VSL215keV++RDKvWjeTEpuBONLs2lZhdU3s6kU6cHXI/bwyPFJXtHLOv8MV
AflY9KNp1ZK4PqQv4cXjTKkHSXoPrXyZx1vc7FWlLJUCcf1JchSYd9jZBLukrJ6XtEC/F6ZjHC6b
kS0NccmJw7xfY6nbR3NoY1U9a8mdOG6F4lghHxNH4F+53ZaPsOPsXCanr3rU8EsnptcnHpi6VgBZ
97Ohs1IVFEEC0VmYYCkjBqKlzOHp3GfckYjesgc1eNAobsPNRVc96YnX5W0Z7/fF3HwViSbWmTOD
TPn6yv1+V5ltaU2COdeDwQIZoy+rKKxRRCAc8XjZ9L5yC3krz8/itzvnt795NTgRQj1U5Io7Z1zM
1GDMc1CFitUoXQg6sAkB0jzxwzqmlMmDRxaul0JPNx4kigqUSzcqz7+99FhWyCSfobbnY/7nY5XP
3/ZK5ARcHMmX3ASkMkqnueQbZkAa4eHZbuCQFLcd1vkNuQ5xVn85F+ygqLh5rK1vT1GmVG2lpaLO
IIBpCi2TbWouHYQifYiDLX310z+1mEKoOUnJPunuMlwgBfICcvqIWXSolCbpndi+JHC76KcZ/jTP
j7n1dNYOInyo/rO5rJjxpaqbGl6WPIBmCsXNBTUhIZ093m9I4wuzeZ2ALeWUrUQzyA91smLxR8Sk
3z6eI29Ufo7nB7U/RcWdKN+p5ZuOBKxcmOZCYoBT4t5KTyQx2hJOQbVOvJxGHCtLRSrRlwfJzpir
KJpviq8TQWoVGo+RKJ+ivJerH1WSui2FdtC8x/yHwoJJ6xMBogOHT2J6qOolmO4TghUMT7ygGo3J
XruojjC+GOR3S8qzwPZrWOv6ZGdTaVukTIxrbIbNoUH1pNhR754nNAmWr0te0bmNsVYD17i8TlBk
w+Wl8orLUrsxtv+OS+DJ4iMKQtIyRF263jhJSdMlupEzb8lpLbbGw38xBiQBIOfj9oKFxGLBfAlI
1JgL81se1r8+2r8fwNVjZkhnPTUlDkC+7914WS3IfYMTZrKpTAjIuaVm+hqVXT/WqNklVDCwl6j2
/nySomHqxbPAgKnNnFQ4TNpHJuS7WC+dCMNw49AZO3W9EehzUtV0zIcQkrcfH0wttEMmjMbeepre
ASyWIembwro6EDHhSzeuy/egB0p2NFfATk0V2Ow1ilBo0iweUl07KjqLhm0CiLwVfDpcb4JcLi3l
ZCFMbkVa+4CHQiP9etuKpHMxmnWMepk9dOkyTupZpFRUblVtu9If+10RuMD20HmcdHMRoJ19JyRd
lW1+SCQvRpVmwOGhpTukqzkbywrCN/rxR+u+vGMMTHcWBjhi3YbqXFgQwxP4yv2ABjqmMPQN+Jso
HqkUj/ImxdAW2QaA5t3AhI4Vrg3/srkb5FPQ/TSM2m7JPP7fvydnyz073RkHygn88+p2fEaKqRtV
wkOxaFqU1Z74jkqQZFUQiU8hEsi5gCZGnPixXzftQfPNc3VzUWvMDnRiwFh1XO06rEulKUIwqMeh
WsY0w/rGFO4o7hqAOU4HHYFVHfqw3qlUj6yJ4X0q3Fh0USCSuOxa3Y0B7vfhP/5/uG4qLY+M0+X6
6WZVT+77xPGIi3Edvg8MEY/1oWXo1kgrOl5yU5YlBCmv9RBNor4nuUvFc83a/bUfnPpX8zN9wCuu
wEqV8CZ2B4RKlX2+Fa36tw7sjwO9egv0o3CpMpkDld/gbrBO6Z4ih0SMMVzF2jO9zwzZ06jwfYlD
kbF9Ubd4antnNft/30Lf1zucM4OZIegrfKPfjOuyMTZ42juNCpZotpcx9YxunZsvprgKVNXuhIMU
IWdwS+6vU+f0X9uH6lf/zPVlkPJiwKCE/sxUjEcOMNM59qTJO9eeJm9MQqlu3PLXC28J5DgFLp40
hVRa49viUg7OvdW3PSF8oVfLW9hskbnMtF9y9hxRz4peIzq9vjgDGuy9gaYa6souQllxkf3IBXGI
OgdpeIZgn+eVK22029D6IXxm6v2lWfXiXo0IxoaGqXefiurmBnEKphfUTvDeVc/JLbmsfjWe+Z8f
pGI6on+g4Lh6iPSwrdqpyDLYudhZjGZZoDiSpd3UridoV+k2q15jZT0xR221X2bzUeq/ZNZ9XfMk
TZWbMsoUdNJQDkLMaKu3YVCkWW33WOKqes5/lxtbxhA3uLw3jckVk4+42+vE3xRLBS0722YFGrkN
UT5Dy0+H1XGCTgVaLPp1R2VBLEN1lz+0/mi0/vRmRC8TJ9EgFqpDS1Lk1VrlhZjrkd3nF571FFvU
L5hIy/hWQsD15+x/Thb6FaA7s2rtqt8SKt0aqkuTHdNPBhMrQAvDjxb3Ve/mfDwlv7qsxHDVZHcT
0aLkXSwufmAnS4nUiI6Z9h2XPDDXYf6QPE4KgAZbVXblTSyIfuVS+u8wYTWDPZ1lItdO0baSRzEJ
LulRJBuSjsZay+rLRJgUbydbPB/0aaeF72ruKcPzRExlzrCMJ02ZJ0TCPHARoLvU91H1kAZ3Cp8p
7QhtQ6OZy08aE1IGIjyRMvqtMyR0dpz0aZ65ts6vFdOuC+Vf0YlkfUHD6o4oz4gey6wfZ5a3fYZo
7E1Sn86TxzZgAJlNRHzjE/yQU/M34NUcgyUQDbY3HTsYCc3qLpvsUHH1yLuoW8N40TC/HkNnWJRP
9RFTnrif4zTbe8WJqRhW2SeGkKLcaCyj8si9vOgyPYy4NNBzFN0PhTg6nQXSLIHN6o+2/iik3SV6
B6UmC5kdkuaJvCM8REfGssL9JDMdgr3TAykQp0N42ZhkFo8gAQzXqI9qtQrbdbtR92QyoVpinUv+
uhB4OINZdKJ9G19NxWsoeZx4IZzvqIAhYyG4btdoBmzNEe77wrUgxLfAh2I2I7GXqA8FhU7zBNYk
O8QAD8fLDaDbdY/x3y3CaJ19ryoh4LlqcUwIP4YlmNwi9yQG8Cl6VyJbqjyNJvet35A7zLmwKFqW
HHFtOgj9hU+koA6KF6bw4O2JfSSJ5Ebzc23C+jquWRLKOokaWb+WtlFOBJNRStlRmT1j9M7tR7lK
ghWbFEP2zgv14fyBdtuNNonpag4Ewjzbylu8LBttdb4hb7reBP93NACGvkxY4PCvyleGYkXZJnp2
lBibJ0sE683n5JcH68fwY25FlfzTumcd6d9yHql/ey3TLPzfv3w1u1Jw+IZTrmXHyjMXuBZ0sgUQ
95ubyvCx+sr5WkGb1M9DP2TFgrIFh5fDjhQBDgGrcjHH5PqBHHcExmGxJUoY3ng+QAfTfsAYpZGV
ERePp9Rcy9o+BgOb/kzVH6nV2CnFW258SvLb2P8/qCyvq4//TioF27zsnmPVrl6ihiREjVGZGeOF
6DA7l+c/iULCq+SNJNqCw8zeVzxJd0ziKSo/1Za3tcDaXOP8Vjx+O4rr2jUIe7EZrIwwB+klBfs5
LcULvonwvnk8v1k/Omh69Ty5T36SJztLqbLKnXjuST1F8mke5Ff8/+8kXYLBQfZGWArxA4uispvn
kLNp00I2hS28xpF9MSGI3PWQzUu3swg+t9N9gY1Bd/4fsOpXk5RvP+zqgx5nXWmpuZEd48/wvVzl
XrKnNgEGd6cvU/8Weeh6cPM/fw4ZGpURA/3rYVHfikknt0FGio+5zsljmOV/6Ad4l8DBAy6eg11x
0m0PKUFxEDIMdEx8urXVuLlVnV23t/8djKkoivxfsNfVW01u9bq1EoHwu1V+pDJB1RAOtv5qOMYC
ItWEfuBWi3vrb16btmu91c6hzgkQ11Hud3diZfeBi/1GeDyvCq/WTsXuFimUp+Qvty/wAbhGzOUB
QV5dZa0ahFZropzQWaJ4GKNay1Taw3Se0SvpEtcDo+hjugWd0fgEeLNt3l1KO/hZIbgohp9DvpOk
H4AUrHYpKMTYP4+5i9K7hAnRqKht1mHm9SWRggtCHtpD6qW72OHadcfuw9LWqrQ51ua9Hs6A4oB6
AHNdc1IZa8rc7WGEIOsXPfw5VWxTZibtavlLiZThzNV3anpWULesU/ZDewjbfd7vzEIjzoy/MHwK
i2RdkwOrQzrNKJ0CyzXVPQk0Ew148VIp/UpC69c0z2qpO72IAzWTnVh9lMTSzi+fU/tGEnEYcLzj
ehjhTJ/Je+B5Cz+LaDnKqS2b9m1DwzVBZL77NP7Bfsb1YmF9dfeFyaUQZCvLj1/oWmlnqQSmnKFs
aAwQsQCNd5cdSZ0IWceUL/vu/DK+KLqNd71W6bG2XXOfar8IXApWcbkCMnuzfv3Lu+H3I7xWNiUX
yYwy+ZwfBbyTHz01/Xh5l0UMxRq50m7fLrOPiFg3fUEmkGI+NN2rHpPasQzYycK4RP9nZxr3zzIy
JTsbsCS7UtvBnPVNgMTVrN78d4N4rbT4OqkMyiCfELjKavXqa9GJEjFhUZgeyX0uc6hC1g92TCBy
ii+xcy8STrAwJNA3jMvtiprNoCO0JY1o3BUpHaRmGpjnSMLysmfU0O3TpbcrZIT3M/4n9tGWc4/p
ZxYC9I+4aw54e2Nl30mPJG2RRbZsrBtN5JcI8+rbQxgAdReCL31uff+cm9RGnhFHYSZHC+Pvg+TS
6CJ+pkOoFkQs01Q4fMO94OxO6Ya8zpsWvGs5/n8n9bcDuBoAiI0eCi1Ml6NI+wyQCBln7pWr0o98
ZIm1uk8A6wYPtA6jN2boxwHqvXKTxhc/pWj9P+yd13LkSJamX6Wt7tEDLcam+yK0oAhqcQNjMpnQ
2gEH8Eb7HPti+4Fd28UM0hizc71WZrRikkEoh/vx8ytrrhMDDDR5Ml9neprf3Zmjp23FTuw6MScG
E9iD7ILYguCIYGPA/nupthXd4hnCtWBxigRz3Ij4dEuO6oHcL0zRGDwT0A3gh3jVwY+wYZ/jl1op
yVyNXtXmMnXIgMT3dxkWC1+Z5Q/JWXztIJ7BOnVcjASYgvH41Y0JRyEYfkwwLuGsw9IHvSlrmLIv
QD7fvyHH2q1PZ360FGhuleALzD2TV6Ah2UW/bd58a05KCTP/Ejr+c3VTnp9iSX61F7Y0U1PpvE2t
g2MKN7iajBPLZhDjbHGmz51VcZUWW8N7CuW9KOBy7YW4aHnbjOvMhJiwdKB6pjP11vcXPqGF7Xmn
kKK5N92nGAqEddA9JpO5qp/oy31Vokx8bZUoFXKrPuFZhmx72yBI63pyHNkymFwCrnc+zIeE5StB
FBObaxPYkZDDyRrHmo/9xpHbttxlwJjMClpImGV26ryO2CLvD+7jeR29ha7VJXlJ1Ov1eDk+gk5P
SvFy5fxQlD1tuN6GeDhJYzS8X2f1C1YdA75HlJ6o0ux8C/J/KpLxy4mJsMHJZ8FhU3jMHg8S4dRR
w0vgP8tldWFsmBi6JbRD40IsoSnv4K0Ahw4PbDlW3w/jY1HT+91AiGNAoCFlFCnG75Oi3UwlXVxl
19E9SgAwnuSi/omo2c6x8Nso0FagENMUR40Nl9tbauWGoLWwXvuLWt8o+UXV39TJbhy3iXoo9XXM
R5U5AqK8vQyL90oCB9pOkiR6Yj4/huE/nfq0mfsAmNa9142axan7z91CwVo5I00KLjeUsWX4ZJ1h
xkRSGzDVxEh/kcolVDGBbL6c23gx3XmLUzdT+3KG/3g3j2qR2mzyNvPLjP29voN1dGYR6iBnCZYU
+Af/jIjVxPsx3Hreit1iy85ebHghkMRHy+wOFhoQyMShubXCywDuFRt+AJzzEVkbjaEX81bx92GH
rd4S1BtSZ4mTAYMV6Hye+7NknKnBKjSWY3DmvgX9xrYWQ7UKugWxBrGcmfdwY2iN411YcGS8Vlaw
0jIdrI6YIXgsCjvWJSw6GDEBEnG5HpR16O8bANkEd+a7sMW4Ri5D4DtU4IeqW/JrAf2lZXRLLOs+
A1pC0GBu6nBD5VeoCMhIsJyXykbrtk19k+fXRCiQhF0bnE57AAiMr8g0ZMuWzzGYKyePSOVNw/2g
2QcwkJX62TMeWuRJvXItYcOM8kp026I4MZi+fAdtVHKOaVoGpI6j4kAY9tC2PjWahfwQHtS6PnQ3
dFrm9lbUs0mw/8umwbWbQNRT/kFf7c2tjwc/mpKka/ixbDh4vK23cm3s+x9OPA92+Y2CUfiMWOLJ
UAyDfQJs2kUdr1FhnJgHvqpRP57CUQngZ94YhH2eTbnzoXcpCQBpaFqQdGt0K1Vuq3Cnh7vAepDu
2YDrmn+t+I9Nv2L1pq7D++zVwBQY9wnEs7F9iOODiQ6HaFJbXHTZdSu9+fdnbH6xF+OmQVCFv/2F
r5jZ9HqkZVl2DeVkEV2MC2NhgdkXZzph7ONrUF7XbKTcZYsSs1uGuFkRcIQ3sjP11ghjhXmHcjCK
FsAExdMIz4L2p0RCNhvooMfzAi1k+dz51060FNY87Da0jb+/Bn2aXY8Lrw/X4EzX+GEKG0Lp+b4X
Z9cu7z2krnCe7EoFHvk20feteaFauGttA8zG6rkFHbWYXYj7YJ5f8Y83JSnE7dMA7W1oV3L4n70R
/76/zlEXLg2FeHfRvC5f2V86eEVBtiUCmx3d3ruL6gVCQkmSGLI7vGxYok7cmy96cR+frzON2A/3
RniVFSYJ+zrznONnL/IibmcxO85kEZtbnYovDZ5khYfcPPXn6o1xpVzZK/MhpDnJbOXv1eiy7M4J
Sh2pc+J19nDiBKfJ/PjhsWg7CDimGJ/jZVtpwsYKRZQBonUL9xd9Kz3c9NWuM+9GfWll50651AjU
juFDLMthDtuzNSdZRR3M02Dr4PKh7JWn2HooIB4Vq75f12LRn8L6vnqzJ2IYlG4cGz5ZJ9o4YrQi
5zR7UuNW+nIAJLMWLB56sEKHZrZI6a6IszTziTBNy4o+gakQWebSRl/YzcYhVWKOv2yOoYa8cotF
4a6UnxVxrIikTgmjtPfu7qfbak1gLiUuO8+jisRTNNOPWs4XJ8ON4+xy/0oNt359KPRzZpEx3CMO
Gq1795cGk0Td+elFZe7pZToqpcfN5Hrag/1Rg8wJnJTdpQQ6WY/elYfu2Z0ubQrV69fESXr+GUhm
Rq2MSiLd6ToyxxmKu9paBcOKPDeWKnretX+BT5CtrLLyKq2IkG+WUpsNEHeQjvUoJX9BBZZEd7Na
26vixnlLnXlmkW6/9XpSUjd4MO/iKwIwH7HA8eS8l5tqXDAmdWsdMQa6TYcvSQz/4hlysp3ihXNR
2WiKCcOMCYmL+ytDPnWooIoV71ovFtrJ0PWvpiKPUh3u2RR4fbwAam6S9/lAQw3bqwUxghOab5kb
Zn/8MlIxqxZwmMl+wyKCxMb4cKqL+OV+4eMJHC2CietVSSynE2hn7lQ1QfSAadyuzSKbYTAtnCtd
efOW7UJHgBbKJTdJEnMX3FTKkyjmsBG/f8G/AvS4H3/dkqM10Y3aVFYhfU3VfLRN3LlY61oyrsfz
LDhP9CeimIAC8HcxzUW09v2dRqNG36t02Ak1Y79Aaq9PLshGc24EFikK1jfx2rMXSs0+F9IkfFV0
kevgxscbcJ7Ayk/B/i+zeuXUS8aNSKCML9AW9e11PPkILdtgXr1Fa1oVcxvV15rMkLzbOChMoxOY
0DGvYiqv7YlgQlUwcaaO+2rSMItWiev0GlvMtji0FsefO8WtjB8MytSELNoESBI6UbyyJ8CvXzXW
vFI2RJob6VKMm6o6J1BNDAtetXSYK9asVrdh+UsEWILRTTil5ftqR8Apo9D2EPSBrR9NHWjijKhK
xnTaclrlbdzfxCrFm76IaEpu00V8Q6IbnJxfzvAs8jeZX+K+ZDdLY25vgBDSOa7934+hr7qTv53S
0SbF96TrykYFF6DRa5whkjGH50QAtrQ0NUb2xTkMBaIDNBIJ577/WpFp4oFN4h0A/5RQMnsZpmv8
fn0BWrmx2NE8KLffn+VX1e9vZ/lp3xIYPuNgghMCnt9CH+9GZU5an09UYEvCcxYtSxung50y7P4b
0e5frFEfjo8m7/e1vorbsBKC48PExdBzoF+xrJ4HLJqmXBrSM1eTgRCU/R6JEG/NI83nF5Pc0pMv
/bH73b+GPTth2snuZDd6tBFw675q/aEFzMifDArb2L905V3TniUpUshNW+xVcaa+tOfhwrqoMCAw
l/hejRfYhOv6RSvW9njI4jtM0fPoHElxUu8I9I0WvMc/vn9qX82Y2GabJtQY2iufQCAzoXWLs3Z8
XVmzprzP+z2ZtUgu0KnEj/A/kQGrMZrmPcSiAFYb7jE9UYvYuGzTgQwKAMzZn8DMf7z2/xm8FYd/
LdTNP/+L71+LchLHhuLo23+eR6910RS/xH9NH/v3r/3+oX9elm/5jajf3sT5S3n8m799kL//5/EX
L+Llt29wyo3Ib2zf6uH6rWlT8X4QznT6zf/uD//29v5Xbofy7R9/vBZtTszd9VsQFfkff/5o+/Mf
f2g2o/Y/Pv79P3948ZLxufOXto7ESx69fPrQ20sj/vGHYv79HSPzoF5ZVIuMsD/+Jt/ef6Q5f1dt
IkRolE3eeRODNS9qEf7jD935O1ySifrs4ZCDWo85rSna6Uea+XcHrz30ITq8Adw09D/+79n99pz+
em5/o/twKKJcNP/4AxD493qWv8SQ1xhGyP7ghx0XXrmtKFKtwgs7xs2Znbfp1UthDMh1jKZxu1+K
HuYW/MkEtokqRpdt04jMmSYL2+qFqP0hXLSVJUOoa0FYxbdd0kKYTJwmd++bSLpPQrTk1uRmDLW0
93rozqo7ON7Kr7RW/CxqCf5RlkWBTbEvita59qSqgblr2QAoTM2oIMZy9OhCq4yimRvw1ElVzotI
XKmJprA56RpZvQ51CQofaEo3T42WqUKxivFMFqldXnVd2C9xNXWhkLveSKfD0hzbf9FqVw1+tLbt
X8OGUOONXrRqtx6jwdfCYKt4rl/tKqEboXpjujHZ8Iu8qdvgWsm9GnGja2SsSeDoVs39uORfdUuC
wjlxnurPZavHdXdmKaMC4GZGbmGhgYDxPh5GmnJm+TjYblYaV1ofmhDc8rDXMVHPVBjp3YUaCIUE
3rmVKLXHTrEO6di7VK1KUJjkAA3OKNxbI6+CKhQYsxrqqK7qltdX7hUtKVIYbVZSm1jP15pskS5a
Xe2B2wChduEvtYm9AEFWpebitdUtS9ya7eDSaJdj76b2q1qEmlbcI0MOuxhHT5FhPF85TgsZieVY
x5O0ajDrKbs8r86LfCzLM1x9YaB1qnslwxzBrZBWie2V0ZcbfciLn1ViPlUFtbCWN092XcWPSuXA
7nfSId1rI8QtT8vMetZ2jbnJZEPV5xX13nK74CyMPRM1EI4rVlLaG9WrhoXRaMpSL5PqFRJ7su8C
ADXeJx/lqaOLWeNW5oPSKQZhxa1rP9jEU2/LmOl/hq18B5EpHxP6Zqn/0IR29iS41xiRCYKGSiXq
gFT9tL2ISoQrCjPSymrz4qnwywJuXtLe+VocmXjI8WcX3uhD1BM4ioObRT1yVH65s9ZBroODIkzR
+rXvKrgJjyXitNip2lVmjPZj5CT0UNqm0uSSSa/isi1q7yEfaJ2HqvTyQ6yp3sbJOyqxyk3g7zW+
E9Uzw0SBBGKXWnMvivRr1e8drGYEuWWF2yWcqJ/s21qHLp34Au6H2UT01nKCBfJAzy+aWrRbX+2i
gyEyhxT2pLcuSkvgxByVqX5eZiWZEZqvYxxRhrjTNFTrEKIT7M8M6GgogH3SW01h5DQnFFXsE7VW
SfIUhcTUxqzEJpGmeePkfQEgUbutsgfaiOaeV5r3bdbXq7GNBxw4krCYW6U5nBl9TtS7mzjmQz/m
MY1TG45xnrVjx3qKaKDrS+ctqQcfv1kEeI2hVLd1glQ4atRmIUzN+BEWg9ngI9apWy+PEm/bBDbl
lHCcEN9RM0WF5kkrx5m3k8E6UWwcuXS9gkCn+GqYrny90t/UUtdXI36HZ7WHlrE3bdAo3ShA75Q4
ToyzNLDc6sW1hQny6Wsq3HGzscbXPtVGamThBaqx00dVwu50zD5/qQzaPtHMDtJiWFiRny77miRv
vSy8VVhUlKSxWtkJNy6GNd/NoqQrgmZftz1xwvNG9or9y49KGtqyqPNkpRl+F5/pkWrcDjKMvGXc
y0Ku7LTTvI2dqYbyVLayCB6UIE6ipZI0frbte8OyziLf9jCV4dA1qkknadsVw6r/JVw1KzYAcP0v
p06Snv2mjq/dWLelua+8WPdXg234zb0dDdFjGOgZ4Ys1zmksG2MpVhEGT1MYmvDYScZjRxqCDfo5
s5jIH5w4UavZGGW1u+26xCdmKAjDej40rftTNorqLoTaws9OlEIPllGk9j+4JG9cZL2dORvkFN4z
s7nEuqRRGnYSSit/OhFv+7wvNGBCj1focSwMl76a4hbo5EF9iIIzmXEWjqFoN/YYYgofj/lNp6rl
m1cVoQtjxkAw0eqGfz8FUSAaaHMkxbqVlvoijcw2fXL6oFFntWckjDG3cTN+3PijtyjT2L7vqTPY
DjmWH51VWQ+5Nss0wVZW9zNIusitevOCTGyAc0sK01uotsICSihBrLEOKXjEj20ltFViekimk6jo
jTWLAFmjY6VqL25SwHgteEvIYS8bYZ97eeP0s0jrBlI/w9AKNwYhv7OgM5CuBoGhdbPGKaz2qtBG
zZ6NnlsHYGudopdnDVPXAOu4sJV4V+qxTDdRk4TW7kMZ9Geh8bGwOKbqqN60E1NdjE64awT1He3K
2rTIe2nrt93KXcvmutwai2KNH6p8cNbuSt2cApWnRsFvDSR0L2xbLYKJyOfEKO33zYQ+8tb7Q/MY
4HAy9ITDpaew32kPcHwEwj8ttscaPknHAtA6CLtKyYdHdRdtmnPTWoTsgEe6ZXhENpB7tqeaocf3
kC6ZQavxryMe4eRFmDEllcMjmaNLmyNhkbwYN1MODpbbZbA6bcv4qbs5HRG3Q2IepwSid9Hph/Zr
Wlsh69H4aJgliQC1kz5lhd6Q8DImBcylSvgvQ5eKZh8rQ+Ndek1Pu+vEyPnUAuYc2MeTQsOXzyx5
cyBDDYDhkQIIH/Fbz8MaAp2BIjUxi8cfrt6u85gmJDk7sZZslNY7C6ghAlyKFXeRlGu9e5N6+/T9
aX1myx6d1tGevqoT5n1XfzQSZ5Xg2+l4aNGrbD3K+lKK5MIuHsyqnTkSoXXUTUy8kUQwpNgwQTHH
cKSKBzBCJgPkS0MVZ0X6RQEgVgB7K2axbXrrRCvrq1eCHrWH1RR5vZ/05KOJ4WutmY+9Qj4lq3iF
QO/7m3LqCOyVPnbrLV06Qo7mozSGpSZ+Qk48cYBphB+/cx8v4WhfXoy1NG3DfAxqpLshQE9yY5vj
xkY5+T+4EkykDTyaNI/Iy9+vxB+Fmja5BXNftVIoJGl9Pda5Py6+P8zn68FtHPsv12Lvjtj/aFYM
/CZxHF97FAn958oJgAXKGJd8i2tjb1afuH2fXyXCnFRO2fJoFnwKdbK8SBXUa4+D0+7NJFjqPilt
Vj0fg27fR2QAnjrg5wHBAZn4HcuAoPpJlsWK15u6UB7Bp8jxMCn+Xbwyvr+Hnzsg7M0+HmQ6iQ+T
lDtkqQYL9NECPUNX+cKeNH4lGGLxas+iQ453zTmg3zK5wULtLJ4rJyfmU1d5tNaodmfL1vEfY15Z
V7sf4H9+f4na0a6cmR9nKpVydUrThKN/NO4HVVadP6qPIgM/MmtvwJMkYwZ2neS2GitkMFqeL+3A
f9LroNoaRtNdJKp7f+I0vrpQsKOpF8Fi/qktRoaQYg2R8SjteB2NRT9r0qqaGbztXSnLuTdqdIGr
OJgbnvzZm1Y9c0Zss8scKmqjhshUguYU3+LLc3IxPEBPYTO0j14hVaaOmhjO46Clgm2SdRugu/z+
ur94Sx0o8yxDOr4Ln1psEW23ys3tx7DTsALxiKvskSkLhVDWjH3Q9webBsvvUxyL7YeDHY3myCsl
TAf70VPoYbgpOLt1GxXmierli7v221GOhizLvVHZHCWMsYUbg/qRB3viEKcuZLqrH15LJUvdtIrs
RyeEup9IIhIS8QQLdvP9/frMwaP6QhGGBxqkDfNTBjS8wTLNY/cRdtFS0w7lyj+g1t1OZgX9M/xA
11qeLow0/YvH9PGoR1fn1lE4oOfmqN1C3ObwvAWaovKi3P03pONfvP6/XeLRGNeqIM+5nRxMw7hl
Jtf+Fl+5paDDsD6lKpj+1vH4+3hhR3VNrmfSzzkWnbyZEr/24LvO+OQRuWwp198/uq8G4cdDHS2y
Ie4PXcKhAtKcEhdxj//r+wN8NQTR8WB1a6D8Zwfy+xDMQ/oUYRM/ZYE4ZB6pqEO+HXWx+v4oX10G
Q4/OLHou59P0YMSdQ39AedRVSLwhOdjMzt8f4csxPsUwYgqCZM48xrTUtqGBlZdPXcogDzbqneLP
lWU2kcToqmBphhmKvrJP0T8+3z/oAmQ+QYjW0ZhbR8uOJcvRjzrvaYi0+qFKR8KV4tYN6Ox6uNic
uMbpYfw+8DgYzXHixV1swe3pZD7MF66mJI4ug2cfAo8qhusyqwi5h7XR2nO1z2iOhocATF1oDzgK
LIMmTOeZccjKhnaFAUOOEirS1NfKyVejcmIkaZ8fMmfnGTAR2O5pn0R7ox3ZeVxEzxUssCKsUHVq
177nHHwdu8hAhqvIlpuiZs6xeRCYDEtsMfjAvLDTUzPeJ9ITHXogabA4i1Yfdvm/3ylW4aEs9Pg5
hhuRX2Zz+lgre1Wfn7QB/OL5cyAPXovJf9ox+juEQ1HXRfJM8hde0QUwtzyfcsdIvB2hxU4u66eN
K7446BTwCf6BkRsXeDQOijGwaS2J57xD09Duo9icISg/Mdg+PU4TgoMNamYYKhvcCVD5ONhknjV5
1WWEZGqrNt0am36vzLudulLFVp9RymxPipU+XReHnCYhegX00z4lB4AdWHWlli/m2nvsbib3jQhp
lLEGKJ+zfT/3l3+WRv8fhgOGY739Bob73/+rj16L3zE4PvEnBufaYGagaJN6i10XfKi/MDjN/btB
1q/L/APmQs/j3yCcof+d2RfUjuACdYJaGVN/gXDvrgTvdCXMFFDy/z+AcO+2jH/NhEy0UFANJK90
O0xI6u40eD/MhLXRaVGeh6AooEHLQJqLTk3Fddb2JIZCPzFq5xDSRT4HzBn+9cX+9/8ZxojQVATK
XI4kgiUXWEBGr6Fiwz2zvfZyTA115xlBxVBX03tp+nf0oJeJcLHsaPRIPwcLC/dCJ29FZrW4ca1c
HjL6W/Tap0iRTsU7heP6ZV1vxhSH27FNLtKkMd8I7Nt2+VA+O6Sh23m1V52wzhbW4ITr1pFQsb2x
ubQ7Fsqij/J5NH0btv2JuuKYPjYtVSzDJlGY70p8SO2/38FIRmmYiLI7i+wIv7shJcAkV2qgybB3
N0JvsvNqAmjk1H0xVJEd/CTBsTSLiJoIYtBC6rsEyl5gsbr81P3wR6iG+cEf9OyAxLOD3+yukTBo
ZyXd74Wn0mIEJdfOaBAX+GzH+X4wO6zpIpVmsl8ZD2oVIa91xpmoi/RRiS7l4JRPwEEEso5ujf83
2a+xlWlrXVguHHBdA6dUJPmCFsaKYVjtye6iYVvQrh0bsQGkU87GLBoOQ2j0B5CUfOH3+rjUFTmP
B4z/FCNJrgIx9Gt6xt0uNMr8HA3+QBSVtw9aXT1XzL5f5G0tr9//LyoNeZ0P6y7z3bmobP1epGQb
6HrgvcogXDpeikDZiLAq10e585UpLDeNLazjstUYK+M+b4YCrvm4jxMHq4Xpi2y1bW3E3mVh4r8u
OqdZE0Vb7psRD6m2jIbnLgi2cUVNU7pvptvOWUajaBb6AH+61H6NaXNwB0W8pAK9ctUN2n0XRXD7
bPx5PkwTh3+9Yx/b1J9fPcJIqHbYRtIoI+PlaOAwbVtCk6l2ZowlQqs6I7CwBau56WwiG8QIHiRa
WPS+7kV7pfDVH0avNDA5s3bn2ez/26zrbjUj0A5drK/fv2OpqxZm3GFKE+Z2M1M7175LO/1JUx3w
LjUd+pmZdtCViiyq9t2yimL7rSvplii1RoU3XqpRh85UlsadYdfd1vA9TKrMTr+LK7fbYsajzaVY
SgwTujDaaVqFdXXJSoSYpXyVjqHRJFb4E5mLHNQ2cxRmw6gSyJhpZ5pz//1NfCcFf5y/6DBaqH7g
EGKjpmv20fwFgGnqpWGVf759mDVb17kmA2LkffN8TNXyXA+zAhsWUz9nBxr1a2H440pGjnrdKr03
jyB1rx0/067f/8350TeRwMiKOQy45lKtAp6Q7pw7tVZfWbosDlpi8KoObvjCngKP8s7W7xK613Mz
LqpFnqPXl5mwbmtTfYzgMzAJeNEyNBXvgHeZS3P7yp++4JlLOqEY+WO5O3izFCFElGSv44j5pNTi
a9hl6r7Q2ZGnsosPagKbs6vs/tD3BFnrQwIn2gnKhzZOgQSGSN8kOWJz6pD7mqqptaLoh2JiezZa
QXamO+YmUYPuPFWKYavE4i2Y5hnycbLD+/8B3b4BgA3bQpYniOfvTtkfnhMsJ49wVVYuj4KWr0eD
XSsGzVR6Xdv7Wl3th3p4MqXIfjkOTAZ8uX7GMhxmrptZNygW+5ke4LcygVIrnn75kGp4c8R+NOzT
2C0eRK1sdUI3OqzAJRjrzThKjD+bwllZZnEZDeh255UI95mDYEi45g06zWJrgXCifHiqgoK+Z1QN
FwYI7C4MzGxeahu8sf0LW5MjuUR8Cd0iPgPR3zidwz8lrX2itj4yf6DcNFzNmhrkwKh0SN3j7W8U
0uzlWPso/Zm3RnRuByoMkgYT9Mot7HktrGAljdC6kUUXIbgn4FGalrLUirFYM3sYd1YRPoR1kx14
AwnuwBTgPB1148F2lkmc/xSe22+UJi3Oo8IKJnFiV5y7rTTZmtrjXWpbpCyQNLTTgJcPBWNungEE
vw7ekxNU6Q8LpG6hNFGwVmpyriLVk+dpwUtj5MXwI2vxdamC7LksbX1Z17LbGVbhXSkKJieysfof
ejbeGcop5u6RO9P7jXMYQrbqqBahBvoRey8fC4Ud0iD2mlmkl72vMxk2fUrqWSq0H0NaubjyKgri
+J7wrMTEsT0iZ14zlOaa9jB+UWYR4ANbi2syGh6kR2CaYdTVxZBE5UI60rvLItPFuBkl0mjZkonE
KDYmHJKZ22MxnbjGeJtVQ7gKlSQ4q1kyl1ZrxauUZJBlFcAO9nLRn3kZWbB9HZ8l00PpWmgVIuju
7IGQtMBsEE6ZAz0c3fZ/fD8vHjFTp1vkwUvF747qDhzveF7McjPvmlxWe9sFsS+FK6HV2mdFESsP
ukTAKQQZH7q05azqM6LECpaWBFuW12gHrSj5Wff4Ufs1TsiI/0vm+aBflXZ6Z+vN2q0N/JpqMyl2
A9UIhugBfJDvr+AoLeH9ClgbwVVh5iNWPHY3MoYypRApM4gb1H2ZwAGy76pr2tL6HQD4UjHj6jq1
MNgxPQEb0r1NRjngDO4Fi7QlZ7G2Gc513I9XFZ1bDCq78cUM8M3VRJ1feZhhncGZwzqlSuZam8+8
zKgu9Ai1uJ7kh7++ULKQp6aVzjLUrIzZf2HUqnLxr4LSae60xoO1OoQEMSehIL7GNzBWSHGwz7Jx
ZlWleREQjff97TmKhuK+4EzGgjeZNVOBssv7veys/MB2A1Pvd7mU2qZX+ubKGAzSh3Vy0zuCuRom
jYU22rjnWIo8b1qDGOigqbeuijm1ELVzXycRgS5FLG6V3M8XhWJhgCyb7DKxIFCksfETFedNnFbD
iyJzirMsJK4hgo8SeXiW55ZBG9TnPatjjKecdsC7U0L1KIvsSiMtusUwW/MC4y7PWLSm7/RQ5em5
kBy+vx1HQkhux8RKRWfPUNe5NccYPD7jqeENTbWzFS1G15JHwcWAr5pUrOsSQkTjDnjl2Ah8VoWL
dYXm1MXFONa/6Om5M6mmiCuivl63kK2u07xlCwSwrnfK3HHdEsGMYf/MxoE0lJbUzKF0XUzrhrsu
NU/Fyh5xo98vZTIYNCcP0akFdzS7KerAUzLycue3ElFw9CJVY3zq8/rSaNpoXfd4jQRRr+zNXKBr
roSFwDkjRKKXeTsfXZ14CqarWZM55/bgW86izal0v7/hWJCo05r9cU1nT0t7CurD1CZUYSb8PgSb
qOz9QinJ7SFMKO2NRWx5d/CvqKkP+qBtQnHeFjduVK6qSNvUjgafmx4O/DEzwSdHt3fh0O8qDXxV
xb5IlOexM8m2wdRGcVMb5TKf1hF9z0fPhK5dhD2UuNqflU37XITG3WWoNS+JWV3qgb8NdXEeS/c8
IyetFWS4Y0uO48OTLNtlkdgXKYYgfhWs4tx9hK1FqRWtxyxYi85HczrD3OYsr7Rzrbq0WE5qxdgl
Qq5KR1nBKlvC2NqFzp2RZBC5mDO07nbUK0Z+xs3m1RhKtEMEy4z4A9SGc5l2+ToxjGVSIwlK3rz4
KXafsuGOAFRSk1pjn2J2VW6CflnhhXIz5U68YheS2Qs1u/Ab3OOry/RQcLHIdSP1trZ+TWTVkEI9
9NcBq0zYXNXKZW/eK95a89a190NVbnycOVp3b3S7WGSLJoQGNU+sRWpuGtzRsOu2sPzA6bfHfA0t
rOEK5BRRMWzinocVsqnqMYwalYeuotVrxgs1UbelyRGafajLTTaqV7ZarcsoXVqFgX93cdtZxrk2
ZOvSpHFHdmjibKKhXco4Qk/Tupuoi9eq01w16QgtrWGfSsxb5NyaEVZ+mPOOJUzOVM5SsojKbt9A
KbWc50BRDqFOJgmGMr5Bhs+49uL2KsgQ7cbmsnGY0tvUvVH7Wdn1G8vQNzWtWWRpGRUlxPiIwJwk
QvLQUNwNUE8fvaKcVBkmKeXaM8sbeUbhTNEP/ehBi8DMODg09X2i5whSgTsQljpYp7iRfAwwrHTH
yzQON2brn4UHPwjuA+QVQRih40zkr7Sl0+HZP8h22gauCfXKW6auwDW/byG2moXD0chhq32KgnY/
DAyXYO/fN8GDi5W5Ye16884qL2GxUUbodybApvmSoTKPDHjzw8+WUIHMdlZeUJDBZC2TKJ0X2mML
aXFsbzqjwtcAyb6yNNjfm7eifkr6u9jblMFzYx86cYsPu3svAzQesEmzq0gJV0O0E4JGAALrneLV
cxFe6Po+qO5MAowNnzhZT6x1Z1+l5jz2tqO/aqOdw83EIyv3n+ynAnt845BqT6wXhI0Uzx2ujHgC
NSsxyVvITrCamroJQ0TTGv4PV+e15KjSddsnIgJvbiUQ8q5MmxuiLZ7EJe7pz0B7/9+OODfqKqpa
UkkiWbnWnGOuzyVCI9VDnk6V9GAUkKw5P9IEIELuceelPzDIbYmNV1Hz2n0HblIPa4LkIRQ6Eovg
H93owwlfRG5hUdaV7WsrFqFB7D3wgek+760j//InEujCoDpBC8zLMOsirMw+oKcVdAu/lQa6oWJ2
RalcyAPF0pY+DtBzM+wpJEd1OiBy9fOIdlX2EE1zpIcbwnohS72CyE32JXAaAV1WIRXXGTD3g6PJ
2+zkZOh4tQvVxqHLAPxW2t2O7EMDyDJBkt31ICVjdWf25ls8iXAuadKyaR9Lrt2Ful1P7VhBI8po
28YBuYxnzdxJzaLUDkjtKZRbmTxaGcT1thbkLOwbIwThSUwoCQfIUdv4XJOFgn2as2I5J0gXgXEV
86ee/0o17WgD8qnamui/IrQMxR9Mc+3hXaYZnFwEzLOlwpnLwQlqTrrTVLi82G32WaIAJ1kvir5V
VhmmmkCKO86o0eb+TzFNyjtlrLZjmSlGywiQJ1F5J/ajTDF56jlp1mWcw30c8t1S3zI3mnZtQb0y
KoV5aAZNIvRqf+ZiBoWo2eObN+EBz9iCZQmwwnowowNy/NRXXfT5ams+6xwJYhdBNUoX54C2WARG
lgCABFo50KH6KBxT3hrHg1XihNqgNl9Lt8EzFmWEYwovP9QtGXaGMnyjFaXRs7tBaycHeu7qbeoC
Imgs9Fxe+7WnVj54Wur5bdF2X9FgWJu5ccqLWlb6ZwH/6vVrtTs4x1nJXMoG/lc8leq2TDu6LL1C
q8+ZuMDMp0xP+i9jheYeZlRMPMz4aaAyfYipGcg9LLzDpJvDV5OqeuxG+2Nyl+UiRhMOU66OX0dv
IvdMl+JAT+86qdr07Lp4Nyd96y9yIGM75VPRDfG/N0wMsSyW2eV1XCyegqEpjnHdLp2OHHK2qIe6
KVTn+mAOZn3M4mzm7LTSrfW/e2qtHM+9zivW5d8jdWa6qYAujlyaQK1EoW/H+Q+hT/8+5us/vm5e
x/779vW0/juGBSEsY07w3hQEZiWpSje5BBoeK5GC4LBwKwAA6yajLNlvjCIXC1wxY71Mkv72+lG6
/vx1k1Qlz+T1ZdWv+xPR2Thfpcy2mWtUdBALJdRT42orVdhIdUfAJ8iRiKBt45C1D5s7h5B6HFac
CCJZDUBur007amx2HzHIH/LrGLoNNSiKlnM/7q+jbnBh7fysapDxzlgvjZ0poMNWOnDVb1KlJgI7
6jihVLRrGVGBSHQ7awiqHkbJ9wxCWdSTPF4UO11Td1Zj7sxkfheNcRhJzbDI1lvamoXTe3ZiOYou
ITQ7CY2BBcMjo3Em6KPLj0CN6NFi7KQF1DXUAmSdsFwJ0yFgVfdLVLl27ZBXlV/0VgQdEUpucp71
dDcYWSAym0Www+lrhqthtBsKP6b/XmXLRaUrTEaETwMqEIkdmpy/xTxuWsjjC+4czczDMtNCJTLD
uvaCebuY+SGu7e/I+U/lmO482fj10GOXzS7LQo5jo3BdVfwkBVxpkk07QVW1Efp7yODV+TZ78jj0
DfzU6oIS421Y2h8N2662/VJIrlPR8hk7y0+r+JBOH1Kdn52uCweX56Frt0TpLyKt76ktSUW/Tk0R
9k7xevPk4GKErYOhhCOTKYRectXouNzoRPxAD9Pn92EqdqXVYano8NOPUMOwrxMLpsWgXnVrW8NK
iIacXPDlyLl/w6u29ZL8q5fNbwK0Ct6SUFXDJLZCj8TolZ1FtHnxJ1d7AuTEIZ/MMOmGMF0jQaVx
dlpw0UUcqtM2cfsjzcVDWtRHhwUNp0kwky/bEpeodNVxTCw+qdh9CASsAM4patCjz6jK8wJVvjOa
QNe/4VHZZBam+9H2TbC6AnwbZKdADkMocaHH81GpwFboij8T3Ax92xPyqMcJcXoDUfHqzuuNoyVY
m78in7k3do0lOqfeFIQ6TLvCmGBzZG8aT3BUOYV64iMFCSZQdad0p2T5yZnds0ZWrpMwqqhZGjRC
AnUbgilPAWY91iyVCkMThM/KKsBOyLVeYyRBymSvQMmjWnXHneZ2J9vAYGgrfpU329KZ9q28Ly5E
uMzze4/1gfrbWn06RU5+JHFaC3Ft7PlGUsM0trNeDIF34GOdQdVuw7bECbKMvHr5gTAZ3tJQpX7x
GjVUIAZBfKbWVJ8N0ZBtI84D7Jw1JFNPvVBQ3FOhHszveRPt7aUGkDNvGhZKJvgf7IwOdtmfIpX5
rpsGrNPBMqrHZZp2tv7A03gc6yno9cFv5HcEjHhahI/EYOdFxIyT786O4qsq+lstkg+MDbRfb3ZU
hYPZcrYLYjhan2bTXjXFJR54yoMeOuObaNK9NMAfFWVYKkrYMi2L03mvm6AdFo2cKnr5RBeniBXb
aIt0hAS/hZnTQ1FZpjrrUK7X2EQNBSwCq9W3Dbm6w5wfXSN+Aio+W/0XZTHP2Xjt9HK3znvMhey5
mM+aYVH4uEdNZsdlAPGZ2VtEhbC4ZThn85nW03tjLiGWo+MgPu2pOmB+eMbL9KuwyQ6V6an0mjvv
0OBA04yI+6yMQ21FB4MREu/mKWmdR0syWTjm2j0hy0xfXSG8j6YBolKH7bzEwaBlgYp5WVQ/1zpf
1+s9HV/ShGSISWdPnpempruG9Tf2lJ3issLUZD6RqVJqRVhSIJUTOZPgO93uULAEZs6DUUCgNWDo
vGjvLcXJVqKDbsKuxuxUC95H1ua56LYqahFSR7C96gRRTvArmx+MTb41rXkUcr7ISD/MUcW15Fig
oOfyEpAq0dkz8QUjK2IXOq26WaZooxRfDT4gOC26Dl4mYYutMx/FSED2fEsW6884vplVdme3ugH4
9JwT65C6h8k2wm65Q0I/17N6aM1xt6TA19Wfamvv5246eExgBIQlGgiB1VthI/JAdTtfcQfWpqft
xLe8gsNfjwfmzL5ly6eFG2vWz5nJpmCf6kweTCYHu4iRSdSO1MS71hz2dRSHcckHmAGJSyZMG+2y
VAeEC7nBrtluazssQX4bGZtBSba2WoZV5QSGIG8t6i+NNzGaIjRGNgW8lISUDRWViwHCPNmaDD9o
f3/BOEnGFmgdk2IlMuq9OTKRuWKP9E36DXam7Jsye6cefJiN+cxNmvSF3Ajvycz7ZiGVKadrHB3d
kevhTu+/q7ER2PXZHgNP2fKMp/zmth/ez2h8ZGxDNStss/eIiMQidFUijlN7l9vpWU3Fh+KUz04j
n8/BKF4sJxbkQ6q6R7Mn/F1zfg9O/M2cuLCq2TFpk11RiPN6/cPafVx7DRivtjUIVsfmySTmRbOc
ZyXHE8k+NSuHElQx4dpCgdwOgxzlVVpYezirSncQMLUWZQ7NpT9YY/F02p6+BtS6xAkUN3m3u29a
tvjKMB/0XhxUdaYDgiGqy/3F6YPIGo5W3R+IfFbJ97ESOBtReusTYCP6cKW3vlMG5g26G7bRcpzK
R9wN+3L6JgzvrC1ir0TF3tLjvQYdIHHsIC+KfUOx6RifxXtLNEBt5b6rn6piLV0yMp1j8bGY9m0a
SeG10ssERKt0rTAfMSRE6SXT3GvOQ7fLdNXY5KRY/QdrTzHpD5Dh1YIOSYWKsnKvaRU/GcEe2mR4
EmF8r/vk6KrJ3iEgbGtW+UWJnGTTGEhpCACh8XusVAq2OeWT54V1U15skAJjrrwrSkR2J7kcS793
42pvkccyRtG7ormfumfcmfE8+8m+QXO4mgYedgmwNa2CTOkfZeldSiPZL0Z/FEAJFC3eu1kWFop2
x6t3ilto3NZyL/R+3zjzNdaqj5nYojxbwJttCqW/O7De0QCcC4sarjAO5sguqOEEo1Hldjvp2YfR
iYFWzResumcUcljfzu5gHyeFoCWh7dWo+fDK/tONfhWk/sZYMcu4u6FmHKYRy9Z0Kqp4jzfr1PAp
GCdyvDCZakPOdX/+YizRPoepEpXVtxr+T5vMj1KNPjpNPDuX2mtdKVP1UrJnnIX6jZXy06Oqs5rI
L5XctxkkeBG+2SW6x7E8aL3Ys9XXRXfMG/FQe+3kJn+LavyRogJZannvKgHwhroiqS+avgacwN2u
/CGW+5jYesn4sxHmMSf9R8XrqTXOE50M99J+9o646pJgaaJQiwwAok1Ok7qTWfxwYZ/nc3FtFe+I
o/TRZt02mqwgE/OZcd2mUKtnXCXfK8DGNqX++hFXs/h7YQ8HvIaBNjpPCbxnMg7KwORgmU5orE9F
Udxdxz51bAqn6UPl0iirZldxD3QJfy1VfKwbehE6Sshpa0lwOJxemP52hhPt8LecZaaTwvqzkJ+1
7hxcM36OZN3JyDnRQe7G9MwlgCq9GVlmdOILFMP3nG+ta0Arqc/MsIE4AeCaC7rzPVrvjAiF5MvQ
pV/N3HgjhThU4AoyLbrVznvhWidHphfh6ofOKM6MeC6D5ZxVMzpGnrKP5nAm/caZlK3EcauSIm3Y
QaXZ+BSn0Pk1CX03jwa+VLDKWRbgYr3JWL1nnMYxZ+lioI8wLnHCuBUMai1qsC/dgXnVm1SdU4yj
3HKjS67oQVrNu9j+ImznWCdT6AGQ8b5o5nKKJhDIVPC6WxwLFYyHXl+xgD8kG1n2eNsso19nZydv
nq64jYWHyl+laMUUHafLiWncp8L5NsrRVwATNw4loKJT5/QHuy+YKmjH/FyN8w7t4p4eTkX4J5fQ
FAbzGAX4qDlrkgN7X8XR7jiFtk0quazIi9YhY8z5CHfxaUYMIgzj91BhIE4QPNGmwCWzMbBJi1S9
d556cwzjoyg01unxzzA5LLAeOpxiL/PAmj4L1TwU5XJjYnaR6UAfLiIwIWn2XlkEYykeyuJ+OI7z
ZCR410ZlN2v5s2C6Pxj7srhOeOKHPj8qGcARqLt1qe2HuV87mWezGoO8NjdOSa3dmUfbmk5DuTw1
L7uxF78WcXI25XRQ2x9TmpyHyPw2l/O7JfVfTq/vbXPej0N0zquVqUS+O23ZIZWncbaOmfZFkcPW
LVnE+ANqg7mHRMCVdaxU/elQe/XJMcuTo9fMO1zfUZrQlA6XteqM+3qvQH0cp6+WZz0mt/q2VMrX
VBINE8UBvdU5RFsQ0O6aJuqtKaj/SgsMyHxzaLoZqhU0FBMNy146UwOZWdjrpHjr8kpIn49OzY9g
+nRDshPGH6X825mNH6kqYPCBAsPC9JHvwGxbtDoUJ5ziJpyibqfpcu+4URCpbthRBOMfPuWPxhQ/
GmgKriL4FHpok1Sigz45B08sUHddkvYqtGc6svnJXdIcKzaPVwJX6EcSfxFZgVNp+xiypT7RQ6q4
FJGsLJbhnHkarOkfUxPdnLy84Bo85yPFyrywJ2NT39JAqQyM9spkb8k945lZpi/jmzIYdEX/11p5
dUM8S9KveB18ff/qk7y+fd28Wjf/fSu7uiBNqp82BF3+f+2e5n+Nn9d95J4f1RG8JpWu8agntAK6
hC6EM5cahSaTANGlFW0FbupIdFj0y8HPlObfY6+vqpIB+T+/mOYmfcg0BhylDYhX8nkh8zYmYASe
UMWOBcoFRXhz7FN0y42kn6R2LZdmzeGDihjnqE3tvzd15hRMZV/f0zNYC6v/+3nEiB5R4rR/HTK9
tD5Kp+a3//uV18HXf/73fv67i6UDKdl2RUdIOG2wV/Pn9TKVI3nAZZWxIq8/EE7/xai8dKcqhnZ8
3WTCiIgYzShTtZLmU0Z+aTVCBHl9VaDw46WbGwzU9he5vmj9+lK9vpLrS6FAkz4UEaXm2mF7vWWv
h5oRGAdM5n4XZkRuYVtMdFAGfcXlr6/t6w4qfX1F/7mv9a5dK/sVOfTnk7jhLWvqLQI5jwhRHnGx
rPKfh3199TrWgBiiv7QwCstWaj538bqz/373dSxDPDH/8zCvn2QdCH5Pzd+6nJe/H3l7InN9rfu2
bnfKjFxvULw1a/U61F1Yw3eVcJIc+kaR3odjb9BxwCfyt2efVM5N4A3DVpHgJ5AXml0TlBZ8ARAU
cpSB2oOXneb3ZiYLCxmyFmiDu4lvbTaTRQ8Kf/iL0utu6CCt6zEQ9MTVta+Qz9f5bx8xAYT7i0Ph
VGYSjHtPCiYdoPxIToDvrCmrtXViBHZYSuehteLGdDY0DimD0LTTeGOqu1j0U60mJ0tUl6Jd2SJV
SDCCZmwH0jLlbB8SojsqMFCxjI9xFwXZegnK86s4jSRGFgqfSpDltVB96einKJuuudO80075aym7
MRKnYUJMQGbVGxKCo6x538gsSw1rDz0tS/1+yLZ5OsP3xHzL61GkImQQf2pb4tApHtQSFkznHU3l
WzTYDyOhgh1+ry/DEtmBXaKDBwaoFfToliaIet3HfQfdF6+7KymM/3RqGybZif7aPjOXndEkgZRn
a6BqVFO/UCI8n2vKaLxVKU7mrmTbFe9rS9nWlB45Isy6IZZzKRlxBL+h3OwgnO1Xoo00cj9ZXH8k
AHGY3bDRHM77LDR7ciOomMEKbUiS3tW0MntnDvEq+G77HrG7yrNuJyhhEh5iUEgFce1bZjCbr5+G
M72r5bI38/S9Nwda9YU/L+xtE+2RNel53Tn2hcGLxEsOoC/viKXWVcKhErnRBInh01pAMjpZGGmZ
xHsP494UYNe8giuGFua00upu1d5YhBdMYc6gVW2U7eJAoIwJoKdDmVdg0fjzBgHZGOEkI5u9rXzp
VOjvBh0zOHh58q65T409ylB5/mh4QTKRCHbJDnSRN+qKNXbJ/oYlplT7VHmao7lhz+Cn5e/U+moX
f43e2OouhfvU+pHjd3m1s/t6N6j6vjbIICikD/1kGzU0n2uy5MsmUMcySA1xauzRR0PkO81DkLcc
e9CMGZ/aS8y+OYNCAd/CQbA6RxuXv0yVuS/i+oQd+OBMdtCU7BBz6VeWHYzRlSlh4tDJzPt7FTXf
0soLOx4si+Aqe04AcOnHIhh+rIpwt4FIpm+cKPfVBRYjl5SYlp5cfjS0mxxmXySywULaGL2LmpZ0
vuydHoKSpH7uMbm0GUDHxDWMJk2Egj5zC19w2kgSMNFmIDQlDtVcNprsyS0itmyYj07i/GTzhhRN
IZSi/nRSJ5BufLQGpgS1jr6zIM9EgSbGrh0doCKnVSpL97jfNg55SbHl52H2e84SxgUXPXah++OI
TyRDyoub5PBOeLMsaFM66h8LGYA4p2TYjJHOJXoMq9nbLXZ0Zx4XGD2nj0thM/JHZGcUmXtXicPE
o0+JMDNH/dqzQ5LDL6KQIPnGQUIH1KjbI3mWxyQjpsUl7KzvQo8xizNAyJY0rrB3I4fNs8DJmp0H
2Xyak23ZtL418mlDJpEvSHKZUHSjBWs32tKX8wcYMNryR5U/S5KqXB564GXDUwKpJp6A080ZAxDV
L+iE9nFNVmm+hbGyX9L+0JKhojiSvJS/MxEPpabSObM2acV7WmC8axXw9HO5F3m/jUzyGZkoT1py
9vI56OgVmxZlFOtxRr+oKP7KqH5ODB9dUDsJ+wkZdceBYEPXOOkFAhTamElZHOvKu8bOV2NKfAEI
1Y7qfRR9WmXNAN/Z1Qz1EhS5BZcMa7A30cjMUzF3UON94VSh6Si+wlLZeSY6d/JFlQHzQHmI2Lw0
BUno2XKMZxG69a9yRO1uALyV3art2aAxlQ3oWRon5am31PdEJc9VV49N4+5MRqlygmbc9dS6tyiz
Hpii73VTv3V2PtOW6k4j3NV5zXQ7lXSv8sUL46ghjhopYfopVGuneH1QZ/S+WTwjL99rEvJHjSK9
uZvQk+uy2w5pyeh+3mow4nUPktNAYPlA2DfP3V4oUkolsC33NNvA2tlZajQEHdmFJQtvkeAzW9xw
QQ2bMvIZR3U7rwE3zk2yD21ie2uk2aNhpU/thLaB6g+6e20yI/DAw6CUYhtQ7wuUP14Hq3aGLL6g
Ge9WAHtMB1N7KKlFnqZ+mProb9IdkvnNqIdl2znrAMo6ysT4tAzCz4f4YPJKp8UUuBgZSv0SG/FB
YwVR2vlrLdOPqa/u4Du/xiL5bvSwZ53qUOFYZTy7FeVKV2T3se6I7TymW4cRqSREjz/M1AlLZJbG
Jd3urdOA2KnW7sukHLRKXtLyTfeGS5bOb4k3fNNT6/fSsgsS1kcbsxGviX5cFuuc6OqzU2x8Fhid
TCJW2d0Zj1wrrqbMKGwomIaJHZ6yteYorIV2ib30LdKsWxvF34SivLsa15ZKvndVdpaps9dTucOU
SmN6Vzoz6Z2SBtUKRMPggQAB5eXbsrMi/T5O6akRBN1bxJFWwjfSHLrcFLDlJFJ1jSjlcpkloRud
a5dLt6n4raC5q3mnOVOP68ugz4dEpV8x8mPe/FQH04vcl2RGdzEOg3OIJRVCnCB5qM/JzMViyAgd
Mi8sh+tpvysTk+XhTh9sazBSiacZMolzsxhExmmOOkuB7t0fYREdO/tCr/Oj1UG+ec6pqrXjSI6i
zNxrBni/hV4KFYLQ3Chslu9T5B1ngfVPlwfXpbkYc7UzXJJjut1I4zvPgHV250z5PhrqZsJbUPQJ
oR9UF+x6JEkOlfkLN9BmMLpNXP+S7tss7o72WVKhVwUStUA1USK1X23tXQNjiS5RbtDdzItf0GDJ
TpHzEMPfxbw3eyW5S/mnZP/FXnNjDuA55bsxhp2+93Q+94/K+TQUJE2H+RMMGxfM9p3wg8I6qH/K
bXQTX9MJrZHfIXkm1uan+cP7wpoCLWUNTauvoGQPAJXf0QRQZDS8bQza3yRLJQBydyeZfWwSuR3/
DoDw6J+ToGizibazluvdSHSWMywM2nLztLhufBWKrEHIuRqh0eNbOrZMtdWKNUb0T1rFzdGaiCnS
bA0kfKzbTHKQ2/FAMI/nhNQDuBmYLXCDaE1S7fukkNuXOaRIs3nfVjwpeGLnWErndyfUN6uMp6vi
DODoEknlFRnOGMxTW21MTZCca7sDJ0MfjFatnJoxvpTeiHOU/mXvm4pFkVqlhPDklLZ5m5PtQG85
2uWDQd7S6vupJgbq5jzdLcdUgqEiwyiL84pVT8k+vUU/Fyo9t3FJ3MAdCDnxWNM+8hluEAu0dvYS
rEpCLYl1X51Lyf9ulNne66XGniWaUanbHqlM1uJQbNXi8jqW45/cR3JpQ81emrOSYDARRJ9+1/P6
0C2EkBaT9i5Emz9euhrd095fh3Kt9ucemre7DqpVuxHbVqrimqKL5UqonHR6l9fXjZnk8OkspELa
2a5jcQaWOV/bDMwqhKkZGndEF6Uxv78OMRVmH1umV9JCjdui0MBd36jXu8V+kr1rzskfLzNBsdho
VGpTHxsYUP1egRA8a0gzmaelLjOX1/983dTZj1TTjUeUW8Tuzqq30xq3PUdO0Z1fX1lKe7anAlB3
rh1f94wIhS6DJtvAhimmZKr1Jnu4QKVIYDlSN17MlDJ7te8pVg6kfMCXo/PmDlJER9NbnNOICWGn
1CJ71CpG73pkzO4YNRhalwpu8Ep+u3ULDENqD1wuWcrlR04wiD0r3xp1WXZq5Zn7rB6jD9QOp2Iq
g6Qs66dqtNGlNQ2CxPTJ+FKWDMjH9A9qlk0MZD8lJnvZiLG90JG3TTpVBGxOmrVn+9C9sclKNlm2
lL9GN3piGaeIw7Ptd+ZwVNoSqvFAz77BGHPPDc4spWPC063ferju60E17xF5FonVd9eC3s+GqpCE
QtOcvybGSN96bMazI5Psi1J899pcv1QtnFA1LuxDCYObPAS4i7FwshOWQk2T9m84ozoT3wjp5zKW
vCatWR1yLU0uvf2YFys/x6pyV/uu3ujKUJ80J8uuIho7f+qmNOhHFfVMOt0R5ht/DVDMJmOY31My
0+NWOLfSTDlqqqhJiu4gnsSW8pdByiW2GuO3GPOLUJHCtpKmVrl3+iQhSK9NLkujbuqyYOCP86j0
M5nfIHbCeO/T8WTZjQOMt01/1vVtYa/HkF/Pg9fHpLF33pQVb6YcOMsnYDz5XCUXGgzxJSdOdpc+
6fmLwEO4fW7pxp/zpM0D0STfbbOVBwNK3wjMcESMRhMN5CcP73pgNz0tu9sTK1k0GB/jWMxv68S7
M0oZTmbNQJd2lG0K82+i6SGtJOeH3RMeD7wSwBi9A//1yY73WeYir+5044Me+ViOz9gAJLwU+pug
TzylkfXZYlC7xp5HFJczWp+JriOeGgYm0WajhYtmuFysK8bcZouvRWrDe1xF1k0XdDe9ZHzvmQBt
tLmqtw3IwHcqzDsaI+vqzcrwDlmPPCThxDQEAFTb6RSd4mfOApJs6qy6OHEy/pg0HVNdKZsPo2KK
1lYTF6Bi4KpI9NLWi/kEd+pehTX5W6yfyE6q493uEJhZtci3kV5liAvy+N1U0Q7n02D/Ntkt0PlO
frYtlyms4xGlYe4yvRtTGrlacVRiQM/V1HjB0qnd21LyV+gINHrHwnMprO6GjcO64JbFFCO7myDv
6UZKULrpC7EcTLuaAg/FG73Wdky2rXBQy6zWVTnPCDBQGEuzYnZSKOXd1mKXyd2sAjXHFPG6UWOt
3nR2P29nF2GYAf359T5lXibe4vXsWRx3k80FSFCH/PR8Qd3sNmVCGvVqPIyy+hGjdIlrCSPp9ciO
Ppi+UHXxvfQQVeijhQunYV4xunwejTm+jOOESHeZcZp6nbh2fTKQOFkZ772F8qPyMBiuN6ZaEcaK
KH1Xpp62iVaL4pz12WNc9C9iGuP9knVdMKyzUFUyvEuBRl30bs0ZWg3CGGlzv+3ZVrOaf21Gy/xi
OrHw69TRblbcjXuXZNjXCqD3JE+2i4XZY0jEiWYP2gUiVLJlgerZ0sJ8Ga/gRS1sOsqdu3qvXode
N4Or7YtSVc/AG/NjZcpfXZNQbTOgpdJMj1XFOkjn5GSg4283dB2j06ywCYwgDG8Htxh6YCmT8Jmw
UJXo4HBVJW2OCRmlp3YR2GWyqv9SpDEqpTL7nUnz2yDtH//4jEtdIe3PtJM3V7GnC2jOu23I5O11
w0IeE8BkkAeA3HCf2Ha1nYv8rqommtPMZSBgW92TZlVYzgR5GEWCkjADyCT0WdRYSz1a9vZiBsDS
2OZEs+3tPTM7Y4JngfPskaHZy4qpzbxW8I7m6+tGGw3aQBa+s3r+99AkNQxVI3U4FR8ZyHP73TLr
xR86u7wUSEDPPK7t45GB6mxF2h4dqZIN37W2liFznCYcYzF/RyUE596XprqiTGa9OloRkeZa24cZ
ihqrnYqLynT/Eo8kdr6+fX3F9ERBaanv/zsksZr4mHzM1UGgnSdTEunZm//eKIYQmymBC6KYDmFX
TrfqXyetmY9dnvmt41bner3RlM4NLcV9vA7ZOCP+Of766t9jeuh6eXkstIzrZFXEiGJcvzSs5oJC
qUP4bg0No2m+BxCFu6WIEIa1jd83bXfLF+bDrxvPY2kfREsH6f8OvX7DWY8Lfv913Gir7gC1FVF+
VA1vNeb/PLXGx+s7HbuZL4Qz7EZZpE/X/lmWenNz2UHOhkDBtN5w9TO3Xqto/xzL19+I+A2ojZaP
L0vsi5qSo9ZL6jtYWt9SnYYO6oXqbg+VfWs8suLT9QexHDRiUso/dquYoUzU5jzMLZq8KSlusdOe
EeY4+1an3QXKVXt2uaY+CaSH+Vb3w5FkKe1pJKJane4xCUdJTPsMYRzbpIX+p201xdnIx0tSacbd
7DT3gFwSZABw2CtML4AvS/QALhw9pJsNBydhmvU6lrhFfa69+fKqYHOt0c55a3ASq/NvrNaSFIUp
1pVdZdfTJdOzT5wE5q4xo4D6np4Isnd/nEy3A+P/OUxT9z4ufcxcqtfwpuZ54NEbOYFYVu6WOhCv
HJnyZ5otjzZW+w9vMcu9+UvPrXZvD4V+g+xa0fhuzS/q/6PrPJYbB5Zt+0WIgEdhClrRyrsJQmqp
4QsFb77+LrDPvSfe4E0YIqVWiyRYlbVz75VQqeA0zwfR1OXabpVk1BpnURxJ1osfJv93N1nb5Vhc
vMIK2qLsL7ecm2/4Gwcy5L/ArJ7I39RAzZ7nkChVXDybOb06CIjTwkM3u1U6dyzxHKRxU4sMO7xp
BhynkU4odl4jmzEpnW7Gux4fHhUs/P+J62Lx6zRnj8m0WySzBiWTgiG35PwCTsckxRcAR/b/MNp5
xeHQ/ps41jWzh/ED//S88suZInVgkI7fpf0hV508hzbDc5oufcwKGJilhQwpchkek+Uu2OGdBLp/
wIzBeI65NV/M+V6qYX6+Rba5E9vmq+Xl4UNehDgc5cIgxr/zmkzpOV+UoBAo/CFJ9PQR6yODCS1O
5LSu8T6IJ1rQnrSmf7/MD+8nZYgdJ7tqy1wzQGBSqotW1fl+SNyQeEdBw1nXsz1ZeXXJcadvGt9n
GKREOI27GX269LWzUOpJ64V5b2nO8KJqBp/cnkwpzq05mXddRz1bj1K9tZXUQIBmTBFzG55u9onV
1txmE7Krp+sU7q7MzKsxn/FgMQXQp5/jAU6+VK2Ql9tXUTTTwvGxOKZtD1/A7HB/mrXcp+x3e7/1
xyN+OubtRV11rJRkXlGEJVn3MwgRy2O1r5QK0p7AUZ0+lU1UMRLif28EkYJ/d42qI2lTFFhYl+8q
JhsEHDJsZt4ajLlXqWFtAEB7jO8LwRSUibkVsRiOt10hKrXhUDX1qVw2Cr1qlRlok3EdxqjYO6Hj
HKEv0/cpUT4bm4yttzxmqJqcim5nz174dIvVt7I2VqMwhguoSOOYaYeJSmxvOq7cdU4m3jpvpufc
xN/C3miVHq7RZMudUUvrRZl9sYEtLpFmXPMlpw28ijWs1cCl6LnZSCdl/58bV+Th0amLjU3XQGtX
XoPHr1HRhKshUhWRlw653ml9xigWCGuvftlq6bMy9eLOmZmK5XhJeuktZytJzzzMRto8VLqdXNr/
5yEImnee4oro3fJiz0P4kGpZ+GCBQdzbI4Ozb4/dbnjhn82Z2kuTdr6BsmXdZ8uNF1f9nZ7hNgEu
bN07YB+Pla+fc2kN52TCB1iLy0Aj9szhYPz38JThGe86vIYp+s7klmG9iXQ17oghs9eXM8HXLnHI
VA5y2M96228IlFRMyJsfBTNs14ZA2imX9bH2UbAHZcfnsWGEVVzlb3ShinVWJsW9Zi3xCy9MEAeT
X4je6R5ocPIAG4NUlZGUX8p/1jMCSKOfXZvBL55DreMEyzaLQc2SD+bidDQG+9wouf9Hb1Beg+Vb
swCtMJv5iHWvpNOVWSoYHRpB8eKV1ZfAKofD+hjafPo6ahmvMd2fhk4lJAD5Pbf+0SBEipo9M3xN
N5N3r0caldX8zHo8YCLT/zYyS9/5d0SLtYixVm4ep+sxth75DUwQcAuHHcnFahg28jfGL1gFA+vr
0XWth77FGHG7R/ED5Td3v24wmALvyr1FqmaXNHayihd6w+2xyiM3J+vk0Yg+9DoqHuO465/SLh7W
+jgLSHHcnX0psAnFD5wGfMgkb6qKph0N7B5DvxV9ZLn9YLde9+jGorqmjiWD3BPtkbxFQ5cEjo6d
IuPfXsjbzTT1cu3bYmJkKwL07QgYwgMhhKYJuiAto2z/lcq+hdRkjqP35ozhXTTGaj/damgUJOgw
McNnyyyc729fpZXS78eYEU5lFb3HbunuPU5Xh7IiXlTGuX0WdfKLnfy5yfvps8qY7TG3Bh+5kEnq
GFe1tShlf/EA/jMwikg4m0BC/7zS6k2pHt3WwNmTpJxO9eZ0uzc6Bl63LvJWVj8YG+hE8EOsXt6b
hMZJz5D/ruau3oupr1d4qdjInTA6mVlbnxxRr4rB9O4dOxb3Y+3t7Ek159tDtxs4JHjFFRSdMJTO
qa7mF9RlIkjxlJ3iuWTIZT8IpvZVw9kTdbGNdX1AJM/YqbMife0kSH49CtcRJe21LpvmwS5oFMjC
8Ak0T8zFhU93Ke0i3Di6ch5y34rWTRVqL5aNomr4g/kpkYbSyfWgUzOrZ4SlY0wqfnRSvOGqyP5G
/eJdKYfPoTeNwHRl9+LmVIZh07OxCWcgpmDuI46/h7RTcje2vU2tPMhdSTjw31fz8li8fDcaHfv8
//25slw12mzsiZtYb6CqH1Hc5MNU02yLFFH/KLMTDvhqJnk+M8dIGfNTWXT/+Sr+v8du3/3vzwH8
dw6lS3Lz9iPz8gv+fTX16aPdT8QB47+NxwQAhk/r/WaqUdkVzLnHgckCNJqqdttJ+yupbOd4A8LQ
NXBOtA+fBkPRDseztAYubwQlWZ/9bclRFobSLhQWji5XPZEJm8HYnX0HCRS0jvVyu+std9sFXIDd
gZI1S8Z1H5KbYLTF9K51PMu0xiQ3sGO+R85T3QnnrlqCehpFRLYe+5LBKmOkd+vQqLC33UhMt5sR
NbtG2isTLT/IOfl70xKJCFde1uB1RJfM3GmJAcGWBiSw/Sfp5SY9QEu25xpC0ScEGh+7a2o9FWMz
b2JRWGet6DpAMIOHlU10l7wcSPx2g/6sqg5oYinCrxprbhjGT7RsypfWIFerEid8qo2aurOkWdqJ
zDk2OkOiDNbFp3hkUo/ttP2rObmv+VUrnOhDa2V5mEFZrW93h4pn3detcRnJYT4xHOaMfh1vxzLJ
9u2Uztue2QM7ldXVh2GGG/b06WWYXMm0DFT5qPDVR1HHPjNhu5mGkG+sKz0m5Jo77mn0xnk7G0YW
2G3vnmbE0j6wdTIKeqS2Vgvlx1luKoBhQVtmRARU451zpXXbLjdVvLVz1VyjbKQr6JR3VeeysLFS
Y0dXeknVT2Ljn6BZQ4ONTERlq8/xciyitB2SeZG1xr6+KNbOFHFa9TN64HE+7QaDjsJ/lD0b6tNo
0eVLHJ8Vd5H7htkKN30z4axemS1Y/HJoqyOsl+rI0/DBTS9f1qUd78xGM0Elu2ZCjgEFmRNRc8Kz
8yKHTt/dHrrd/FdZZshQB1ieqV2KersKEivTj+ngEQcPW/3Y/1h+2h0Rj/oquD1y+4HbDc7iKTDn
jDbhXNgniwYbDUYrMdiIWyBheaF1gVssUeli+dIXwjrd7g8R54oCN/csOmcP8PTSUvXzKR1y88wq
JwJEemcTZVayhD5sAD1e/ZQ1r2EcdvEqSg15z71/IpYTV7d72Vg0D5Mo2u1QJjYzEXuEFwht/5R4
8ACM7E6ZEdgsx6IuRoW/fbdmksTL7bv/7gKNJE4d9Tt/4TSRt1p5XquuxfLbbw81mlrZeaqut3s3
+sbyU6k54qyt54fSztJLbNAVG6Iu/sjCKl/TerU5MfjdezGuYZo092NmfueR6eAO1hlK4mk6rfE2
u6P2levJnPRXu+pJpPmDwSdo+S7Cd+ARKCAQOhxSqSXv4exyJtPEM9i+8qoj6QT/Hnf5Rzj6EK6j
zb8XSWvKfHO7f/uDxWR4WPvRESqdOH8aaf/7g7f7jZ5sQP1plK66e7rdOFH4n6/++1htxWsd4tJ2
xvSGrcDG31PbFI7gg8Pms+qKrRFNqzEZTfSYho/LhMRQ0r/SPTMmTY346cudbqAnSx3WuNG9+tm8
E4mhNgxYmAM534015Xdkx0HXMoSlazgsM1wEbh2QKPTfbaP9ob6k+9nCfgnrY2mn26KZd5iSms1c
G/ed1iXAzIlB+WMjVq6oLh3Tr3Il0sCJ5cnqIoe8Y/UGxw7rWbhfBHUsNhzx8Dj5mnVl6ydxSvXO
Imzk6otoVXPSTZOmUmW+dCnwNk11NBFLhBLsu8xZpnkdPwib5QauEx0qIjQ6JtzSL3BuZl8kZR5p
JG/NcGaYKLqCV6eL/oHzHc/t6A+nwiQXWQj56PhYXaLEOTt4Cnm76M8kZct5K+33oYsOE6PSF+JF
B9/Fp008xcXI1CpUi3Dw06DBH5yw1AR15X+EZX2XtMbLspbs9NBfF2355o6wnPpMPjhcfo7FaKns
u5HR/Rh138tbmloWVWRJOFzHVUQHMAreW5fP8+CiZUyzd0kHjexHZ54m4dNkJQCbEdnz0/B17o3n
XPpXemzERrKRAtGNv82qf2c9k4GhjQ9ko8tdYRnrjv51ZZu/Vuz+aOV7GU1TUFQdGcXqsQ5T8lbN
CnnvZyi7n0rLT6rmYMkk8SEQbbvlf9q6EXKKlt01fcrFlEfbDOUpqCm1matjWswhBj+CvTFbaBhM
cDOb2j0MOax+HLsh/fC8nnd6NmB4rptt4eaP5Ww9hdK9oJmlKxftqqoIfrVj8lzV5lsCoH1j2NOh
97BRt8vF7RXuvSm1oIryYmuBJEyHbpsM+lWk4xUQ7TUvGSKUDtVKoNVOpAsw65C1EK904MTUfjW9
/6tsh/Gc2G0nUl+Gp3ur2KJ9Snihi6xvoZGFjOS2siZGJbeZiw9PCcb+1BNFYLuvxvKKZPTlxLgq
cVeyzRnMZBzzn8gEd1S10T36WIfrptrEaf+uHPFm+hoKm5MfaSVnTDBK7wzVHjRW1k1aTPiYOLKN
ix9NhX6gui5aK7SAUuGhFmoXVW609iI2ylk3jqV+rVRebewp3/ljAUdk9Im3JMUuxmgf9E75QL3B
OCh0vrptCStkcxM0tXMmExnRcu6wca0pRdvFu9KbSJrqvjXyZ99JjM0EUDdAYls5pS2O0TxAMnJJ
d7oZqR6Dd02a+KpcqH8O13pZYecbo1/lbENs02t2D4VCVrCy0ROB6XXgs6xYPDi0NNWjLpJqq7KS
+t4nreszvawgtI0zhth7noI+YKwd9I0TfxrLz9IBzDBkqjbCol/HB7LqD2nt/cmTJlkns382Rn6z
RFKT84+Phw2HBYnkGBpCg6C+7fAKB269sTKOlBNJRpMI82jsJ4ew2VjpxmrC6l4V11BF1qr0mjct
rn8FDdcF8zDgZ5R9KVezof1qrvYuMaGUEZ4otz5MiGVdfehG91g68g5cSr4u24juZaG5zDG0P5yM
1TA3p+9IhBbBRJ1hzAW2UiPmaO7ZTEcNdY0nN7Ph+tEuQbui+kWYnLN+Z6UaRgy3ZVGdmqcqb98o
nn4JHj56cfhD5bsTJZNnBMF4e2Q+S6Vqf+1+k496zNr0RSPNVfd/kS85YzFsEasJwZI0XlslVhtT
w7EURUR/s5SeslUu7Y7ms6u7bDso3hS9Yh5xYvAE45mUYvZtF83X5EMIIVTtdBpGJUN9EsblWuhz
3CK2cQfUc1fWP45XGCtZJA+hHW9bVl/PxdGZxWLamm61tuy2PdG6+uo8MLUiPspqyrdThtWwl8/9
nP1EqqV77TZvVmZ1SATWL2AIZyUJ5I4TaUm/3kfzbJz7YnyK+4YgMVSYwdr7WVMEE5NvN6mXwggC
LaB7NTs20VN4dxqD5UcZJGF89DNsgPArLBdeo3R+tXF6w8mOXmrwEwK4XdXEIpj78FrI7m7uKFYj
2uk9fg5tmDchwlNmr/OLX4qPzoKqQrPvSsl5sDwHlyHEhgDh79kI+Z2lbwAbXYbagyYQqfljGJiy
YsLu5iKXV+n4Epa4loaI/rhMSXFEODzBeTFujcEgFgPAnL6m1p29P447Yqqp2xfNjzeibkWQ2+1x
Et0zbPUmo5M4WuqlklNENCrdGV47bVx494EFZpnRK85GiwPIMP3KDv2915k/osGvK1iAiCiPqwle
U8D+/aqJ9lob4m9UhHbQyQKyk2P1EFssg5Bof9/nw98BoVzYLJtxXrxTarxy9XRb06ofJvx+xqzr
ZNS7XxMVc6WMgbRdplZCZwJpkePko9t0wFB/HpLwIvFe5jVOU6M8aG4P562eGMI2/Jq51qwHRoZr
StvG1Bu5JHwVWoCgqAeuAwPlRiBFVSU5lDWfNl35IOuMV8iDxarkgxGMbfetNzNN1XA61UN6jToC
w55QNdY9qKDbzgeoiFervhhyJtcqEf1z99HT4u4iu1BuJhTYAKwbWWQisxCgRvzwAhOwA7qLuge3
DrYPECIRTN05lxfTJaieZuOMbNc99xgi7jBrMU+Jv8GXZ9UUJMFrZII4wVzmzP4blyeMUWtvMhx2
1SqkpTTR37IuSdfYMWnDqoFzgz6Rz4tn7NVgIlozDqQUcdB64YhzvhHPqDXrwTHji5dXf+Kl4yo1
H+9bM1/S5d7tIZo58w5DBjO3srq5QFMS1LwXfZR/hmasnyPnAppKZ+5WvG9bRIu00P4AuiqiskN8
myEKlWzmSWVxxtV9jlFtnHJyYHLhrH6kn6p7szVqMg0l1hqIAk0p1zTkE3rIvHh9giUW/JYbd1/+
aNOpqV2alIzIHIaLWXGFWu7Egqv8I6YjMBgsqhkzKevGTw9NyJgAj/VYqHyfYfROrGLbKCffuU6c
wpXBzt+F7WONu4UAVpltif4ywbHMv3NWbtMBnyTdYe/Ynr7T6/m7iatfMREAMTkVB4ohpTCSSH9m
sYnwHrcV5r2cyxmoVhN70zFic47b4YvjHMHvEEJc2zgvtmjdjTJzDLLo60OkPVepyFHDK2qA7ifH
4sDEz3Odx0DXnOZjbLSfGtN4pCy5sgVEMS9Nrv1d4mvs3qPgXNOiJw/9+JYmgg3ANxmJyjzPtrH+
QlPLvf4j8xdVsJm3fpaY+ARrdvkBu3KfuOjtLBA2JBwmFO8Z4PkaToW7bQSFeq5vC5U8RZW2ExEk
inIcawho3irRyQ72vZwPE2ZwXEWAGEvdXhkVXZA5wpvEtQ6wjmeMs33l9zM9xFn8Ae0lNrPWltDo
MNEqPRSbZow/tWRY3NfrMZwDTxv6S5HOl0mpZsNcYoci/1nZprtVit8NxPlL8O/6edQPuVfej4rU
sqwe5tL80anQ2tn7cpTx49r6VZFFIhK9VSNVsMMgXczVJyxzi2IcYcqQdgyn+0AjZ8+QtGldpgXm
nkj2myLuxd4Pxas3zNqKco35qJSms6t+4gmB2/Rr2CToHPFWiO7gd2CTjCL8cgptDgbt75TM4UZv
2ivg7nIJLlCRhmm5qnqvf7GJoQ7p9CaRTQApwzjuqi/FFJF12J/t2JHbsQ0svB87Q8OY7IyI4VmE
W0fn4rZMOgcmQn9gV2h0ppq2mhte7aamocBHK9CWJqdbUs87AO7i8sFX7XjUs+LEOGO2YNG/wUvY
TpELcykDbFU7uQCHgJ9Tjq/Mmp0WzseMjGBghnSNInDt9C12qhPoR2tjMx8QiFU1kp4g6Gvwf5cN
Fa9j3bmDgvOpwJ3r/kqOTbjqOC6uqly8JhvZokeQjIjweRydmP9SdbQkOjsnyOYBUO4NNFKvJufh
NLq/MW32ObhGZHTdmYxmArwia0hU9HdOiUO5dFhkWSLJA0CCai2TNhA58b7nWAaee0nxYKf1JiAf
lUxOpW7Vq8bqtyp1jwRci0NR8oy1pEkPixsyKmd0IpbrjYhe6CaCls1IlYpS7cfYCeLIbo7Y0jju
mZx+vUxu9Cr1OENDM9a7ahsq2wLzo1/TOTnPnuntpVcMATrdtu4IdKNlYkfsOQn3lP2eXqk7kzxb
0DqIdXgTTgNWdVTuszuU2OQbVjEmb60n1rUH9mocurBHQotaNWoQD+n7DkFfEQr20KzvxMSV7LR4
x/0YZhvOUG9V3/c6REJOuyV9SQ57XHrdAysO9pTmIGoTw61JdVW0ezgWYJq78BMA4Gg63wYK0Upv
x/p+nuHzui5cebc0PzigAHPPyfOWVbjFJaQFXVdz3G/lV6PP42bKKPy7AuXQsu/M3PEJosGSanw6
UHla3Y+O+rEHAFLKD/R4JP1S0NnR8HzlrmtsQMFyWWio5mM7qqDVmPMaAWLQlvpMDm2+1uEyGsL9
slnAtn1kH7MxXxlOne10zb1YSquYGQ7i3+RfQVRy+Yt6FlbgQpmn7xP8vNTZbpB2nr6CFrIzCoID
gxG9RzRy1m0h0Gb14g1E9LPX2xen4zAEhwad19m5qI2Bn4EUzv2S5JhuvOX5SDbCwYDnpyNnhqUq
gl7FkAS8xFaEIokxXsOKzpb+Sm/xqUqE3MBnWSZD4l5uLJzV0d908s4hRNe49S0OKDbCEXUd5FlF
OM3Avw1pL5mbs2YVf8WYEhAuKHLRHN5xol9xZdUbylSGE3usmXwiCTRkMcGkKGYd3oc6F0zZ279w
N+6mmhaCmlp6FXyE+x5mSw8TqeRjv2lrhmQ7ejQweoemG8IzbRsTQJmTPzikKZhOiYHQEz+5yUYZ
eddG2aDcxF0ZMRNaUzgMR4+41HyVtnj0ZH4iqyYBMOM58mK4UuKV1d526UylTUc70uKqNGz/HGLN
CLNLx0RiMeguDdPkRAvxLpsqAo2NjSXM/CNC70/iQbGMtWPi2XAhRYWNXl78nnQNwgwfJgzrxDjg
7tvdSobM58STBpAOzvRg/Krlv4tIdQdtkn9kOmRHvWEJ7WjfUzswZNebyGKHfx2j97mehrvU5Vza
t+AcOcZ/5Un7NNTTrsERR1OVIp2zxs5u3NemMKghOpvPBHhAn8SysDptb9puiQZBRlB4n8orshVD
/O48b4RoXxBJ9u0E48v4XsSoTF5R0mVt4WdLZZ5FntAcafKQMvpvpBX7ybCKx9tNSj9hF+E4XN3u
Npy0yOoIjLyTX91RXO4KAUoozgjVgQWJtlHRG4eZv/FQTaBnUmfC88pKSnh+4eyM8AXy+BAX2bXS
i/au7eMrU2f9PRS7Z7WYSzPtD153jkrsEWjkdCTCdJ/Pal617ehzCLQGPAV+sdaJpoOIm9e+pb8p
T2kXObHhJnp00ifCe5pOMN2H+tVPTrZpDDJZkU+L34jqEzllPYDk2931jvfhMke+yt9tOYdroYpg
RFW6o5PynCfFnxFBqm/HJ9jbag/HuKbSH+JgkMmTjwq78WFSzYPaQSlhLxspRhCYPwq7eMqt6ug0
Jpl4cNtdTFeg9Iqr5rUXMczvvSd2bp5ebB8ATFqTnbQEYcJMYpOh/mWdqt6TvLwHxLW281cDj+N5
JvpuaVYcTDgs2Xl8LFn1IW+AySb0LvIRNJjnQXIRvdesjZi4Qk/WqPOsVQ2dcRaSCrsrDtgPLkKT
HIb1aBPy5lcNYZVQLqAptDrTg5WTv7k00dOQ4EdsjteqLD+VmX1ptXPUsEdtm5kRuKBHPQyzkYp2
9MpCCL62tdYHD5tI2q8sr5erthRvlUm4kRnA0b7EFAp7ES2ueCqw6h+90QOjweUN98Crjl49t9vl
SXVe4WxNBLPQKB4KMw1p2KffNcMmMKnnNWTSIXlnEPaG3jO1LPhFm6y+RdQt4STDeAqaO8NJ6MRp
09ZmtWRABFY6Rq6eQkcmdMDjz8gyNywBh7QoFlBdGa8jDSZiZ7ImmYREWtXaRAmZAubrQMV7heDo
2/1nTww5Uw3OMcP96sLoi8PxU9J056zsLs3A6GyrJmkoQUzPRv8m4vyzYwBCwJTKH07r0Z3pRE99
1Nyl9vRnZgTPuhrMS8RmylLamysPJhmzO3oRPVvgIXWpPRcOu4m2pB8H6zHNrgwQiAMG6OET8ruT
VQJWjq8kWI9N4mySUNLut75x3EO2QDvb9LTgsgxpyDC/uOrBgPr9oanyO+xODAue1GVKdpHXRVvU
crVOBInOpjV/qoSxYw5Ja09DGc3/1OXMQaCyjA1Est8pRZDQa04EEW90V9ROYBduQ9DNPmIXf/JT
Z00uBc3E7h+Gqv7GQ3nATqoHvSz9vYnuJ8PmbOgkyZcsq8Cmj2ObZbga/FdaA9toaP40iko9qasT
1w+afHTSavqqTWt8xHOYk5bzA8GVWncXw+zvxJyQ4Et5tWtjwCxMAFUfEuC87Mx963wv060rMe4H
K8e2Xr8V0yEH9ImaPOHJjs4hK4sbu0+OY762OiDXrnmN3PBL/UyT9TSG7ppy6mSH4B/5jPDpteC/
ev1pjpP7KbXzLeCf50oUEKsbogPV9A51FYoYuU4oCmi6Uftgz8ap48Wq7E31G8bRA2i3+65kPZDL
8dCmaSHYcsaa3SmE4EAHbB0rnIpLbCZy7OfSmXkZWjFvnOUCSQlKjpXxnnLgXnud8QD0xQumpAZp
Xmm8ENYrxPFP+6Ou3W0yxrhjKd+YyN5/OBVItYxEqHFsQ/YfH/l24cVxSCXOLqPuORmMtzF76+If
qBcPjpmFwX1a27smGqE5+uMLeOQ7OaMLEyMKGswltpo4dbIeYIBNORRq7aujs4vFyfQd4ynbOvRP
N8Y0nOYJLunkEAlAd8MYSHVU21/Kqpm/4qnVTDqVz/d47DLnVZGOxMF55szZB10tL6HW/MXUtE2n
7Ms1QQX43ae4b2J/31rjVUfwr4TGpzbi7D0JDW5OCW5l6r76KflBzXTgGqqf2S+4ZsitkTTZR9b0
ObLQ7mZeY5Mz8Tj/0CP2OEcgREqr2vfWcv5uaN9mBZRFGeanOPnJmO201jRIz3ZY08yxQRO5iJkS
gdeUTIeZplALlF6A9dwixXPZMBTVyS0K0NxLNmHp89JZQ7md5ACeqfpjKCrVmHUmnvx9PszfsdaT
XHKSbRNxCizkpUIxxzn5Z1TiYEhMrygDsK1BU5a8u0hIECQnTssEy5IXtIVL4+3g5Gb+gHFfQFVr
JhOlCV3AF2gnOhY5cnvdu5PCFASaWDcZOyFcRySInQ3rY9PncAG76S7sO4sdg6i239A77LQ3vYh/
ClaFlW/5715pU883AB5Lwr1Rn/grsoEr6EoKpXFvtd3V6Am6o5d5HMGifGdsqsokvFkTN67+RIvV
VKLjkffC3V2yIsfSJNiRHmwxvucmYAC0AXthzAyKVTBSGO3u0hhRkgxeQXxgSqj0qJ8rFVsbSIws
55RyrekfeGOJKJybZVxY3e2cOEGYtQ7SketEExpXwW1tSY9sCeOqxLMceK5mBZ7/CNr5vevTEKAE
jZDBefB1vV9HYf+od6XcdoX/EtrDC7ZR8iRywEoUH5mveE0MOgI6fjlKlzbIHPvEWJuz4YVrUqIk
22dK9xBnza5IHitNf7YsFeO39z+iniIFusN5TotzgoIYeInz0GTmk+iCpmnkqiCzv2VkC7k7xhaU
sW+DhZw/mbS1gq3Kxdr+QdX+IOjwMMQojUZB1m3S3D9++YPl7F0iwHEU5rFQ29rNvFSswE70kuFB
NUFGP3YOsuXl8ouXusQ7kub+1SImrRXqjnPOu+4XTVBSIq16p+ZYng97y0H49/V0h3aAodRp18Ix
gX1mNFOwahpUhKsEi9I6NY1HgLj+yoQwP7Tyzk3BaPgMppJS/4JoBefZW5ziLFFujmAaGvMD4zfN
FaUuBBkBstCpf+lEwOXIrL9dEpPCAvUSw3Nqa3rCSpv8jUsEgfoKKMDkYY/EM5biggo3xdQ+8YGC
QBJb33bcfJicBY8VyA85Y7YR2pbcGQsXPjqtYhG2CbPSeCJuoD15jD/B57G1mmOZtO9lSoc5GsNV
mzlvTtWd6zFiEyKpFsRjcXYG+9IZmJRDVQFG8TilhVXzoo+H1B0/6Xzt+oZ2HJJ5ToKQydt/cztB
2IrVwCCT4kJD6hSNw/MAxYTCYKErpfDvdPOrRsTQWnK/iQclkaz7qpJkx+30SCcrCWpKYdFKeg8q
fKlsj1k4oEaNmu5qbWuA9Hv1qVvlAXHtcapTlpHqAxQ63PE+ul9ItDMZPFp90zod4W2QwPPNQ1g0
v1rhMXbFOYdDynMWK92JYJUW9D/CGPVVKs6cFZmYGMiha41MKc3uutH5ooUmav+cGFW+crOqAnzR
Vysvjr5NIV843LD3asSA436HYW5YeYV/TcEz7cQwfHso6G6U3kfjqO687p5eyryal5aWQ9gQyWDY
mOPwEjrwZN1yKbfy5lhvELV+PSiFnLIZ1eUyTdulP8PCM9OsBFxpVlw+bvUWxSljthz7YUByIfD+
ZYpx7fvdKhf9eJkd2Qa6Of5xI2MOfJfDcujKV8qy14wyxvU5EfjEfzF/uwMJSuzOoSfPhXC3FQYy
3BSYMmJvRnmR30jil9x6ITYTrQRd+oAz3t/erk9mUezargQ/a7beOq6wdmY4FOa0uzpauSvT5OSm
5FjlxNvdZmf0px/FHhQg65ONeJNzL+66AuKirhdYSSJGBiI/10hRq1LX9ipF+GwEC0dMC9wH6jFA
zULzco99jiVh6D7ZkpnD/D9cndlyo8q2Rb+IiASS7lW9LMmW3LteiCq7ir7vEr7+DvA5u/Y9L4RA
kq0GJZlrzTlmW68MLqfTgPSnkfUz9XbrYFkNEr6kO/tf/jS4t4xypt0+s7a2sRs+kkk0QxdhwGRc
A/OnIR4yjIHYm3uDjlquU8MGtzfxOxwiWEwmuBbQBF7gAFtJ4Pj3zZvU0BWlGPopzabRmZ9Vh1Fu
Izlp3Ka/OFm14xJk7FiQbeYSkmxoGxVBf5pCtJyuqahyC++xCcUxtrr0UHvdi2FU/KoM5gOsQX+j
x392JwQIdhfAHom5SrQBCprU5ZxoKcD0byCrmQ7Y/ExDyO/4yojmQC8C6ulYj+2e5SbiKrWtmWAy
kQ3fiMeyV8Jm8ivRfLZwA1d5lPSsrmxAqGH80XthjoQgD+YO/A+3w11DFd702qvNlz6l5RsrXwJ7
pv5uiN3fwSiGVUsIRgZ5Z5UWxdPonfVmtAk4Qcjseumhx0sQjXyMynGjH3GvqRWjVLdOKqaV7ZDv
KLMVPrka6iAjCdKlo1YR3Pedc2asYuBMekJDtJM+pq9xmVAYKd+YmXXHVAzvYkA9hqPcSU51SdHP
8jsKe7h1fUCGddrB1wazFkXRzoEkudKHZE6hYc4RuZTgppz1z6qttKPleXtjGqxtGsxY1q68dX52
rnNBYhdVLHgyrIiROvRtwhshj5RmbTNRjXN+Fy4ZSmVux9uw626t2/DHWGah7Ul1s9uUEzphi+L+
npy0J1DB0GQiDZkEsqNMFI8TssV1L7Nn0UfHITCpg4JTqabfsgJxGqcvbZZ8dpHx0br82NxUewkb
yrJTq37IwPrhGYBb48GGdjCiHGuKYWVa6eFT1hqgba3epKUBmZz0vWyk3kn1neU1M3qWZJ4+NTvB
8pR1/AdVokMihlfKRCun5HcTpM/RVP8Yf4p6oMimbWJ7LwpHp+feHJnmOwRyUT0EcYXM28WgWCFm
gzdBi3nrBBj2QITsBhAgxXhDQ/SmB8ZnMXbP00S1MrfS19qLn9umwTXrrlgzZCq+G7hMj8K5n6r0
Q6SIkCw9BbKnQJGX5QtGAZoAcu+2mdxbpK1MdNo6O3L21jicZGRudSwwe6CXZ83UPgM7V2QnkGNG
F5JxYsA3OVc+sZOioB5YL2+6GtC7C1B/8EHH+i0kJJ3JP2ReBCNptqH1eW2jcltX9s/cdI6GV/2p
0uLebRy1ajLaTd5RZ1G9LqsY/lxiQ9GizVoS3VMF6ogv88rkGt43CTlClA9MZ+BBtdRlUC1TvOOq
PBBqJhsweV5m0uWdzlEG6DSu7tXIbwmDGVXWCNZC8O4hK17FOjV3D0w/M2fCrEBT73uuaLSzwZa1
eO19U36WWvKV2PJrBGkXtbh7bErN7dug8Dw4sXFrNWo0c1BAg457ReIGfXl92mQKQbfdjpu0t811
22RvzEzgWCEzpKjZARtPiWrN5xdMipOj8J1P3gsEDuYs4QQHKLP8G3KRqClwaTnuuZYhzJJ9JPVq
XSnCCgKsisTd6oy9vY6uJf5pug15NZGEdFUPGyPvtnWfE+82YXXQwFwDjsGsSFeGqf5Gb8er0eUQ
u8zhx5QUzxG5Ir8w54UHgtio2hDWypBLRikg2ylnHHTADUnBV0Lg5gXbULAeUu9cpOrNFOZ9J+yP
IhUbxzf+JAW9y3HsnHUTrDv0MBvd7r2fPpjoed6kQzhq8pNXhS+YtDDVc31Iw09hJAOr+nek4V+G
SXEBMc7PLB3f1MAcsgm5bLh6QHxBCSwPOFiWsuquJaJAxA0gd1+HSn+0pSZYl4fQGll1+UEBqktX
gsGq0tfwafgZUPJaF75lrskHfRUj7DlJa95o8RCgJvbpCrU1w0ibVC99jZFF5zpX0fnoxc+8Ho/B
5DVb25weVEvbUITk2SLlKCCu5buGKLGNHSPNj5Byw+16ncK03IlKdRvi1rsd3u7PtOeKpEn6nhor
rQjA6KQDLg37Z+RTG9HyB/1Y3CRvAOaPGR1dj9KxwWxGHvxqFFgrpvdSwbUKDOrmTEG+wDoxPLDu
ULqJmKjfdEhG1lOPQkEEP6uUYr+o3F+TzmIWyN2tr5jldtalV/C3inbqKT3RB8IJIn9MlJL9PILT
YlNujxKD+UT7ZmdGzXWSRjgRUZiNZKKBIc52VtOoTWOzMEoawHkU9SwRSzJ+WMaPI6G6xjADVKhN
r2tww+vS6D47zfHva/mjaKii24aTMi2ZfjOatBd6V7tGAVOnvBtpfzru5Hvu8JkGNKH7QDdXMnRY
WJY7PUeg4AI7Gefugdfo4jxGzERT9xbm3ngwZc5qeBzKrdWmoMv1YY8trd5Vmp1w3M0OLdfnresn
P3ojIAwk86mxAuaUMJwei2QPYltFxrTyfUCLbnTN2uarrUSBYRvs9OiMr56CmK4kNbZYApELsPh2
Rjjrdcr2QIsWUAQ4Z8EkLEF9vUb9NNXhW2ai9zZ7ERIWIs4s3hVWxJhqZMroPyYxzUfvrGmxvvJ6
76N1gJilvfrTuiPFWE4qDV+CKKlVQh9dw20BCt6aB1XJijWBjHY6Qn/ObX2+0OJziMHn5XVSUCLo
zqy29LAoED/NsokAX0nZdmcbSpRBo35bksezq4fqLm7kRwrYg0J8fZEyPRKR+qLFtGoMc0fg51zg
BCtnGbq9DvX4oWwBaBsUQwLUc/sJWsYK3xYDUrBTcxMGnSkdprrFl+q8SZsZthhYNrq2caAmLm6j
oIWK0PJoJa1/M/C+IGaHTGbnANq9ytrkOjpCNVJew7JHJhpjZswHU0xleMZzTfcbWMUqTLhUcgpN
us+bEbm1ygY6YQ5VB6P0QDWl6jnXxVdhCH+vu8RnAEMbuV7y2XUFk8iJDC/QRyToajHt7MbpCS5h
BdBozN5OBqdkEsX5VjZjdVdLyKfLZtm1y7qcc/EeXerI8KZNmt7WHLHzfRPnVo1KvUDG02MgwGaH
KrXuR7ZT4OLX9C0W701bIE9szgjktF0cGLhZ50PLBuk4SzZpnewO2b+c43L+bsI5GCde0nHIXz5g
e113MzoUBzRg0OXWjAj9u1vMoCsTTjNXQJXdlfxCk++bYqaNjvPGz3y63xgvWaWCRl02WvTfW8uu
O4NTiRFtgdgdtYLrTZkBD2TyzM1lQxgE+R6yuMqZgpvM2TwxF7cVRUsyfede6rJp/bz+vpW5Xq9v
l4OY7BqEvPODUt2oeEHjj2z+0dWhPcAiV//ZSBmxqB7OZhZqGH2MTy8FcOjwCllm6GuHohgTBA9o
pK+Jmhdh93xVqSJtis6IzAqqrQ2iR3+giVXbIKmMYSI4YP5klje83GKqw4fQxg9Cs8AaYAmdghQo
3F2CbfsORevOttQpm7/dXr7UDaKxMECJN9prxyxKGP6JCRYgkLRpCEeEjn8aND51EZF88febWb6t
ZdPM35vfEumA+IgInx/LeRCN0tt2uvwRN+jw85P2WwbUIhQfkq0/jUhZN1lR0Z9jLW7qXxREf5Nd
p+E1x+ja8lcmrWvuwE/h66pm6nP8P5+LpH1Gqu5h+ay+76a/zUXL8pgEVq2iFz9DemthwY9bbg6J
Aei2yoaG6ET78/tYj07n++5uuRlUdnG3bIZsZj9XNsKChSYcOa2b8CObT9j5NLWMySHiLXkzGhae
3yfT/55Xy8nlJ5m/g2B35hrpV+/LKdn2OsjbAuKLruIYwVV4DBA47JeP1F0IvMuHrf75aXz/Pv7Z
zZsMqSoiDJuvNQMVcLfcKoKJsl1NnxFhBCXRqqnvvjfC+8+t5ROjm0C7t6aDH1btdJcycbobVYKO
ad4kltYiEWRKkqOLYcUNlLCvqujWzhvaCt3ahZCzk47PunGURBFWOddJcE3hzRtjvlyjimlkU9aN
KkojUk0OVkrPvtJDss5DNN61mWmuOy9sUTOBe6mXDfX9kHb0/d/H6+jUVkYbN8fl6csdRugSD5FT
JlietdxRjlF7iCcSp/VIN0+W6V19EXjXyjFo01IYznIOkYSGqsYB+mo6Wf+wPCL0a+8qze4HMvA5
Qum/z8w6WOFByWg9GummpOx8szQ3uNnVILaUhNrvY4Ougpvm5sS8VIWB1pvdZUMcrjqZ8GeWZy3P
x3rUPIxcJLp/HvX9UDxGeZl192EWXV1R2Ke46uSVZEuMCdiiWSfH8hrOx0Z80NuMpvdmkmkIG4eZ
OANh/bE85O/j7OgEAVJ7WP7QMLE45gSYtmg+0O+qa1Raxvc/WR6AC0eSkjixgMMnySjIvxNW6e61
NCA8FcEkuoAQTbwofGrtkb1NBXlVq9RKrKvUurtq8s3zOD+X8d26amQArDPMuPvl2LLh8msxxaEQ
8PeYPsbpeZ4PjlHlH1Wl/lCLjG6lk4zXstwq6l43F+KmjfzuHpytcbXt8SlORH5q29C8Loe6ka6g
Q0rURkPqsRxa7oxRrh9tg8XAcmzZeObY8GX/+4hWseYLWFJJg3icvw/Nhwa6U6no4c8PWe6ILbKo
Wlu+/f3vy3GYRqukdggx+edVeUy+KEnTl18eMc4vPmvbetfZGnig0qmuUJdz1/IfynlTu/BqJclz
/YQByA0G66oXjnUVjMjrwh4rpIccA/9kXWGcq5lUSidsPrZsPEgRpzkbHHTE39Mr1qz03pYeDbfT
QGFqlVSds9UmIKVVTzokcvkXZcfxSaGepyuMeKBz6A8rZqKwvYdrWz3JcHqqW+brk6M2mP5+Nm2i
Xat5k9cq3IWGH86lc/+63CEK8pYNB9mOhY4WR4NKk4tS/XF5yPex2j9VrPmv33uxpt/IuTgNhjT2
xKWHh1IjaAO78XSPLGA1FcTPzJ2uqBjOQW395Ir12jREbPkss2IVobxvaKcn9xZajJXS9GjjNQMx
7/V2ivTnuDe8VVHRi1W6+1Ia/qEBmNr4vGBGjZVV2yvbQUnSeJcBf9KI061VwVfpwWqMSifaNIW9
qsjYaTLf20Vp++UP3THWMYxVkV+vOiOpV16RfqqEkFFcvbmhfttVKgCBH4PcpOpl96Sr++VP6enm
wQwioj8Qb/OLvjBUW3cTk/WSP3PJ1PQr0Mgj5bd/GtFwVJh0ubls7NYVzO8GR1svN+W8v9xjpQVo
IcjPbfIwNYphY3mAl8b+fx677Jd6qgM15Vn1P7f8fBrvpuyLfBLixpY7/+ex3/csz3DjhvD4TBwr
TYO6/vfR3/+0g0KNmmb+27yb17Rs/d3yvH/98eXe7xc2AW5w2pi44vklUdg0V/VoyM3o+v992cuj
//Vnv58Ym225qcsI79P8zL+vV//73r//5d937IVxjWXX+/x76F9v7H8/KUuM7kGSFoZWm+/g73MU
dLA15jtAmqN6qiwr3oNyt0qpbkVZ9o9apLxDMPrOijSCmbErkazCc4uPZqz3j1IM5a2nGjPvLEdi
p1b70g3Jk48wUtKrPjppjy6hYQS5jH03nspiuJrjviOs41XZWn2PmJ5A4Fg5jzLtKULMPtmTNdUj
XaBktGiGRlRNTZbhY+0hPeLxG01O/eNyK8jR79J9jk/o22uq7F63E6bWPNqs8ChvAZ5hoaGz7Mrt
/slDRTrHe9epjg2rJMpYdwdvPSEl3S/PWjZalm+SRh7dCkKqTfzd2ZB0ZzzHurOSPjlb/JZXle6S
BGNZ1Ldz9GChJFCo99R0rIBOLHukJ0w0ENCa5A1GtQD4wEMEo3uXjzkm5/mWVgTxcaBf5NPbcz3a
S91jSljXE3hPncinGVcoOkx5WDC4dI4/Sn/4CDPevJuzwBcCuWhpNf4JSQhRgEbtvGa5s8e9Slpd
pAh3GswLLddgDV3H+XBN+sT0gbN7mdjaTcu994HOwkdVuveZkb76rj/+kDEyINobTx7LglNqGSWV
xtK7R/+AUanQXinpOrdqGqsHnoxPJaWIw3qAMps1vRtBhg3Ir8w3hxFo1GT06Gk5idh5N0NtddAO
7uy31mjGXoqUqDsCZCrKJ20CvLI7Wcs5kEa07jkNKSZieX+wmJUeSsp6QH3C3fIqIeKsJ8MgGqeb
DprSqONT8kIt22DpyIX/XIIqmJt0wyUgmPTOHkWwlpn+lVj5eKXmq743VUJljsj0/aCaP9CwahO9
unIOjqAEkxOa7U9jB7gc94WjjftKKPr4jhOD721a/AkIgTT09h7RUvd/N9q8Ww/NNSvSdTdjzFqA
JbhRIloL827dCskZ5akrEEyKCuVLmgXyD26nF5gUzTtNUPjtednu/IhEhMLeQ2lwmnWoXEzkhNGe
Dez7q3akTUtwD7Z7nZXYybdN/9T2nf99K5G/4nzQzmEyluamQsZGxJFePlozig6Z90vta96tosfC
TwhJn9bZkD0rpWNziJlb+r5rQa1BUNvHbnZnZP5woQDR4KXzd2gG2iNKofKNDwzuNUGKhuS6WSYS
5hry70FLq1tjlp/umIRvUBXVBll0/ND5CO2skjaYWarPCI0DkQQAVkLb2MmhrCieA1wdQiqJRkN/
QOqYYaKGOsiYdN7DYLLOSiambWLeXY6BPbnzyoqojJlHEnHdkE37MXgA7lMmeLuEGRVjShhSNasJ
SsKENhA8dP3XJq0fArd0T9KjNpkpCdF2HkaqiF9YPolrasflpa+CRyIECIYUtLlOowlU3CQN9oFg
ZOeOJnG066E6vWpRcUsixMjQHn1QQ927LnX7rZNlvikrw3yoW4vwgSCB7WAAoi397lzHilUwLaAd
sc7ERpuh9eSGRXDBtoPnZjzmXvhh+uls6UlHmjmVVMuxTpgXvYUxsWPO6d4CDbGxhQFZ4W04eyZ1
K2m5xl3gEguezoib0P9N38W9byVTFBBJITMhx2nhj1Gsl1prPflWXW9dpPg71nbOuQyjT7TexR0m
PNAsWsgPGjTiT1f5yDEpfdzMGsUti/rghxgAOhS+SaHSzk5hyVVR2OInCb44v7SwvfXyqZxcTluZ
JohNnGZgdce3hmUE069uH2MzaedBkXlt27/oiT8y8Xc/R9I1iDTVO8Q1/HrtgkR5LlnJcflFj71R
HzCf9Ss1czWNDF5BBo+2oFe/GaN5Aif6+ubOvIEi6ymT9j56pHkX54d1z6rgwUt95xJpQfnCMM01
pmcS6wTiCAia15lbT83kyCfTr/4QVJTLRD83M9fAsmBl62WfX6p515l3QxGpNQYLYokKO7oHk4Sp
K0qyTyvfJ+1Y/xpnNGqI3q7Sbe8D9ff9Qq6FVL3WgMQ+aXz4lKgEQ1qXF3/Qr8ziP4T4q8iKqSFg
WTv7Xhftwr7Rn7wpMYkLDrq13yjCx2ZaYKnMiEK9V3CashuhOTwJstjAmPPz1vS1Luq1a1kzMVI4
0d4X6st0bYyXdUOfV9pzCixXbYgcKZHyg0wu9geXtKreCl7CWnfq4h7IhNo5EYJj+PVq6J+iFqRL
KTxg4OyFDe1PLcD/PHAaRXXy9D2+x8DYjzDWAkCedvtRWeXFkQkU+oT+b573vGvO/DW/R7S2ywic
LVtvIHpioDL6PRpi2kCtnZq3aaT/YRKqtm2wOt4C0zlXWFRfySnDWpXhyF12cfZoK9SVULFifrnL
MFhJIJ2pZxzjqHDvSdTNDuEYZngr+jNeNPEBLsPjv0j7YUotegFmYyWoKSfrOcfzQM96LvfO7gfb
+M8tLRjVGvMfCNYZIeXCTDrUNu2JeCxp0i8HSat6i0S4T0jXG6ym2+kiZNarlL4OAyzWYe7k28bs
succmTB0YPtrcMkF0oNS36KoaK8leiWUKMbLsicqjx7yTlO6eBmyOjvbFhXJYsa4tBo+nsHA/Twg
BXyY7HGN5mt8b2uUmoiky2MkRfgUC4cA1jHexUrsZd8gA1+uqBpL1r6gPrEck00JWHAY61ufhN6u
HskE0cAUDlX2qff2cyGH9E4STbHLBUaaqrYhWNq2eV02kGOIEqHYhGqKY6HCyOCS1bxMyoQ0nYOh
h/V6jDuc8jq5eGGfEpmBMXur5pc82AUSw5SJFP5G/WoGmO45Z+wvewRF2QefbfKSdoAJCt0Nf3Um
Eaj6FBWPxqSsO4gveAOXK6ZP34FEN6++QS/1dss7W3Z1AUO0dTwQpYhKBWvIJzM03yyJuyeHvbzX
gNTeHN2l4IReeR3xU3kmC7htB/spqq3+mX/6ZbS1fx40opajJHL7xyGJyEQJ3OZSerjQ8lJznj2D
qIc2yqsHwmzR9DrdY557w4PBqvxFl81jb43qYfmCW394LPSpPlVpdQVZG127IGGq0zvppx9SGZW5
/mHYIf42L8pPgeARtQaAlrBxkE8djQSN0YxsvL47BWaq/2od1u6h5vZIOuz83S/hyCu3SA5a3eTv
DVd9RzIzSLxM3JxUf5Smn71zEfH2WZXuTBtVWITEkUC7ZltIhtkoL0+TVewGzSd4seg/extdUNvD
ucrzgZS0KpD3AvsjNRl8iFHVPI4i/+F5FPgQM0CD9IvkHobxK6UP/RlwZfgMekmbd2y8Vw8QjeAD
pyfUhu1TX+XdAxqfGB3Cdajr9HeV3nxMR78N/gzTbcN9gWK6seUwW5ai8i2IBOEimUfHad5tmAWA
j2jpeVXYYK22AhVWecnZdiZiD1N8nt/DTiQ9m94NrPxSJ5+7jFmLLLvLZuHnk3+J+dKtbVCfYKHb
WjkXrfTcu4lZYoBYHZbFfIxsUK4uXGgvfW3gVUoSDWpSTX4kHvSNO0LCXWnaE1wW5wH/K3tmN76k
0klPDqWFa4fz407Xp1+UMvHSlDV86vlSt1zvaAZmkARLHChc+Mo6bk5mFbwIkXfnbJgVuvOlyfj/
u3/v1cILc5w/vYrVYzO59VGf6PCUaOqopkPXW05DRwka/bFOuG8UOWdbm0gyi4x7o6RtVSyX9CYs
uVTaY7E1JTWwrB7jVz8mHRrmR9w6SEJFE1KHQwLRW3Fxb06lwfy1M5iTUvdeJQVYp290nSiQ3Neu
6KkcME7pNNrek37sNyhtxdGcd/vAOpDdPT3myQPxQs5DbrEKYX04vmdDcuXSV9KbVdaTNMw3hRgN
B1/wG4V+hSAULFkT1QWSZKgn9UItaxM4FA29wn50yo9IJPBNzP7Nsgz3Lgtpmmcqr7bKaXsmv4V2
oXy+B/JQ3+yYwPsm3wUkuN1HlQOByp4a5hQsDNGjoluXgD/1ItAvjqCjruVB/BwyTBHI4+5AjIq1
agjzoh3CfhOXYm1D+bppGefd8sEWXYhIltSJtY1FdhMUtbo4GtElVJh+IRxAT+z80GL/9z83NE39
qqxKnpe/NOriLReqOC3jV4P6CttvKi5JIgMc93imCNZoYROUww90yozCjwlYxw1KbABebs24HtfP
dZk8s1Anwnc+NDiUyirLxGsy36masoNHg410uTd23Z8kKaS7MkCmmswExEwgthh0zzlPMEleSPPa
LseteZCHZO197waB9SYoG1B57siQRHC6PMqdZLEtAGVS1myrXR1ZxDr38j0AsvqVTSz79fkCTHJX
nVvINTB3HyI7sz6LLvmMMz35oGNN7XCow00aj/Ko4hr9SODhQu/6+9Tgo6AztJPkzuNqA6Duqc77
1ZNXGkvnKXFD97MfvG2mOTlSONDIvhF3vz0NCEbcWu8kOZQEhiFopazBhHgI9q2txVgZu+E8w5+g
RdG4TtEmgA6qiPuAdwMyDdAiG2cDRDZgHemXz8ObEZkU3hy3efC0Di18LV0qjkVzKUpwG6FeuSTQ
OsZuJsqlsCfDRNefPXv4IENev4wkgjyPEA/WrNn9g3DK3cS5Dc0Xt5WtOD2TRtmvItFYhsv4yU8w
GGVTgt7ekixvLZP4peUh5JDf0+IM0DQ2xl1aqfAJtzFTUHu8LXtgR/CvuFQze7JqlkOy8sInqf4E
84PcREzXZjIQRP93ecpbAN2q68B/59XqhPx5V1ooitOkJJfKtJlkFb79kwIqXYmZ8Scc195qtY3D
cd4dK/RALizUJMuTj9ApnjtyIIJVAJyGCd4frwje8YecJ99T5ywpkhe1VFhSo6mZb3U2Hn6gvt8/
rLR3L6oiUI5R2H9vul9h1OlvTAVZePMVe0kV/Wo77aHP8vbFN0xxqMrueehtHHVVjmZxSsVDnoVi
3Spzk7Sp9QQhwOIb4eUEQmmsYjJjPZF/d8U7BfGf0w4cy84NWhxhYBZ+2tVnXLEIAAim70oueTjU
k+hVhsNaa/XLxMwdlSCxNgj/zYtr0psgSJf8ImQJsNbCGalAhslE5FnUBzmi5QCGlgiiQ58hCocT
6hClU6qLX5B51Xalt0uV5tyXmkstxzBeytrGBiAZ6zVn1jxldXfF/YTg0Alo/+Lspx+A0impjD3z
XnXVmKtfldcnB5WT2iNKU279wGWyYXU9l3ftgPNtJvlNfSsOauo/S9tmIR1MBsjo5T+RJ7eVfkCq
RdT64cHkdAMXhVde+SHB0WZevMM/KXoToXTT7jKGAk5Rq7jX28GkY9w+Cb1sj1DArJ1bxPYdlSGJ
OK5pbr1gxZxYsw10esLX2myhkGkwaKzm8XsD8B1TrQEOaJBVvSvijYyInejbqH1cNiotCZBM2mkf
5umvIMnqxyBJoS6Z5W8wUd835iNBArF0MiIfOX0x7lgkFgeBk/StGA6F67H+cuFzBCXNCb3mluKc
Kqr2oamd4qFPshYKly9+DbyPA1mphKrFwXkBzxKgAV3MNiYIB110DzrkQl5fOCftUZDS+KhAetf6
Q4S8zO597f67etqWIt3AcUEL0UMjY90aDjvUcnsioWawtdlQV1QFHo0hOH5/FXifx20UwB5pE6Yu
bqafOW/T48BsBOohs9+gu1IrGG9NlheP8zvDeREMwv6cbxTu6HwGyUA9DVKh6vpn2xZz/bGVe7N0
vNfQHI+iyb/6KTavut5m+8aDBJQ2mbv+pmVqAdcfJy8fqgYlwwLtNEsPalhmncJPxJXqHiUgSv/Z
L/59+uQivVSRppEqUN53oZ6Q89klJyjA3ikKcBkuaTSlD86xS73wBDkeHUeO/iYZeoAgekGWpqoT
Qjb9cbyK32nFjIB2Ffm0ldAPy2kwjsAUEBiFW0Q21D2ojCwbHe4NWm6cXWYOT5j+zi4wVfJoznN3
P6jxCbdc2wzLIEBq3AQzNNPIancfQVXapYSeXED1Ic1G2+2lVcj/5aNRiFLogtzCxPJ/t8MfjFnh
V64hwyobZFjfGSIxut0aR3C26ZK4OJB6dFM69/59cWZG8Z6A1+9hAHKgEOshouaUNH1zAjHJut6K
ol+ufjI1lHl1Age0FdEjHlz9kR75xrOG7N511XOX9f1zaEb9c0L0EPzlJ98z67uiYDVECEXKDNQ0
mudacOXTbQwqUdihkZx/RrTLdTpiwJtkMwvD5V1fKKIAK4wGXZMxVAjkvYHbifvvN2Z2ZrjH3eig
9vLUvkLmsk89BH9xgmmjSG13L+epO9WQigTwTF5aAnyQ2xV2chHDoXagooL8sw5GamlvncI0xdLl
OFYz/bhLAcH8vzuTwvtpTsK9XzCyNdOPS4VieAFcpgNVVBRJZ6dv63UB1gskUoqWcxQpeQSBcV2+
6RgEayuSkKZbbYynsKiGOz1mcaqi4ffyy8lNekxxnB+bwPUulYxdCDRugiCre2+zQjsQuYXX3Neu
HWiAj5RBCVdt6F3xYBl7qZnXsgunjTkv8ytB1Kfn0wY2ZoJ2RdF1gcoziYW8sgxdkExJNHC8u0aj
YuwpCy9U3k3VkfJ43nQzk4GKRT/MOBGOBMktzBzOWIzlG82R40kFAc7DBNc5Bfnpp0ulatVNqNY1
N8V43BraSbbltHU9o7oCteQrxG8RYckBSFwUOuOhm/z+eyPZhr5BpzEp32M/CbalnDCOe+JL5dG4
jZEJHKnfVwxxWXegRNQ8Lqv3eA5VmowGAlFHHQ2iJXItIOurFIPGLyOIdp45yD+cY3eenRZ7G0je
1vKy8YLvKlg1eur+ZLJN5A2+o1PolvLAjKKgG+3RYuSKp0t0mV7b7b/HH1CABBtkVvfqkOwZi2T6
4dtEIkiVUFX1lU/TXuDHl5ZJEdAjLiI3MDiZ3lNbY54Y5kIC9dcONeV4LOfiCAkZm7oCA5HUE+BJ
g/PYibLbMthXUXArGt26J7RrtgTX2Wesfgshmp8lOvINXOh1r/wRYiEzqUHn/C2JhwGR1GyW3xZA
svZxSElJ1Z2oQ3iDDm8GHbPcMDbpEE/kHWoERxKELq2IasIoQprr8LEcS98tI4Uzj2XDNGFwR377
HRYzKfVHMC7epFCfVQr7GyjgsPbDcQ/mn/mOVqRvnffaZ+50gJcB+dPw1V1hYGtr89G4ADzAfagN
L5k96W+IjfSNdIPqHsJmB82qunRolvCNgM/DsV7VwK8Cf60Ge8LeVjzbIOL/1Pov6nXWDp5psVUg
cC8U1TfWnLqkyjG7mD0a04HUomXTjI53ovJLpq+1BlEQPTRW9vn9KYeVcVnmA42JfnVoAURQAfpi
Xq6ti07NLPJeP492SnpeQOAIXPS7yOAaNM8xe/rulwZZvBAAZMpSE9eePIW7pJcne+ypXhdlNDzB
wbdQqmb1JcNeuiJCZ7w6AhRgRuB24aTOlxuaiLNKBRk98yFYBOWTT8oh7iiQkiNaKhRdMHn1ul/j
vg6I3IF0Y2Cr2asck+s0pAQb5jiEXQzz3diKuzZUMHpBNWG1U4yYVbtfRtU4gBRmWNPFixodPI6D
+Dsw4ey4k/c0EbiCJn140mwv2i9nUS07dZc4A3JIOsD339fVgpHyohKaEIClvPtJK7885uVMlgdw
kXlD+T6z7hwCtJ6S4v8YO6/kurEtTU8lQ8+NW8CG76isBx7vDZ2oFwQlMeG9x2x6LD2x/jaovHmz
qrqjIxQIbJwjmkOYtf71G/E4Z/+YOVrHxI1vlZvcIp1hTWDX7vXzC1Yh6IgfVmuNaNJlaIGeAW7o
K9OqAGWbiAFO8S0K/YPja+0usw3/BHKlw9KlWEEk9hBbUX1pHWt4aFoPkRB5QPbFcacJsPSlaEsS
CabcspdYeDBHk8WU03P/ooIhFdBKMSXxgkIDxbWRBZfla9DlBNiE4bjE6kR9o1f9ERnMUvMEpyik
fnfHq12aNpyIkzbcD5rZQ/ZCa5eXYYt2jb1I737tBf/cmyCbDGpuPP/f39tjRY92DJVWxQ1pmHLc
AmS4AVMkBWkwePMcagCUjCei81hn+mZoU7FDy5+vhaHGbyEhYuh4u+9ZKyDXd4ZyKh2d/JEaCzZw
Gd3T4m9NEu+igc4U3vgt0xP/q2XD5w3QB57Iw/PWAIUnD+H6DvIcs9O0nc5mg/t4XEfNkxHkkgiC
ndWoEHUKgLDOJFdqrvvnDcaLjEtAR3Fj+eGVOX/ZhKQfM8L7wVCwHIa3QnNbo3cZDZVUL8nDCdSk
X4GpVquY7CDCoNmUU9HvrFJ3yk0QmSXmzvi0p7LHTFv8oZpqQnWfFvjBhgAsowAkYg4sHgJ6SUxS
UQ1pWNbukzRD0YUU5aUbYT8jXfE38xIPKIhM/N1DuldCtDwco23Gxqo+ht9jn/LXUX5+xhYggqq2
di56YH80hCNCpYPZO96h8OTQH4767G+mOnp+mvfmjQdISrg5mWFBaYQroWOKp0+GuhdIYudfcd6M
6Qtjs/xrpE0HWz63dAjNGT7G3w1spEYfI4d1JnpjqXY6T1Av2akEl6Gt98Whk5v5eJ3+SpHLAt1a
E1E8AbgyuOUMGmg+OK3mgLa5fPeK9utQE/xs4qNhxkZyRb1lYmfcol6LfRQIAt+IgCla7rnwc3Ir
32aAxcehhEceK0gNsNkid0E+aOabxRC4L58/qV4R80ROoINjA+TctooOo5nyvBxAwatE4NDFBnWd
dqiLQl0l2OhjuhubNwUJHvN15SXwCQfFvBsHcrlES+ktGWebq8ETAwKuUEcWN8FM235OfTDJ34Xw
yjFYqfECsueZFcFVIXHJKYZJDV6fOejAXwwOg0cCP+i3mYggsM9GUIJpVjAU6W0wYmgUI2Un2dlR
bKdPimMGy2BMYKg3JLyFrlEvs9q5KX0y/Pj7jk/pNCmBdzTItGDgi/ByBqeEQH0gGd1n22IS4Kvp
oassyeDX8DIzVZQlyjxXb4M63Oh+NX6t0BYcPm+SpUg+Tytb1eF/RSrnR+YFw+dZl039sGgq5FlD
mhyGskifMz4oOl7DJrrAuRHhIfELptV2WUZbv0AyEQQGzQdRoQ8hGsx15gzFZcYolTzUzlrO0C6u
dwacjtVMLKHIW+mVo7x4tNC7CGP3BdZ5OU5VGjA7eKC3w16JPqrMrGVk26/aRE0/T3F0ivFrWFt4
vbn9sDLlMg7UvVrn5j6Z9Hrl/Mhs3IR1WT7ZriLuEXF4ZabvJoXDY6BVj4wLt0NU6K9unY37AGQR
9tQPQku8g6hlQB9ZR+yiN8SOOQTVIEkSBCnJyZRoYfvNTI9SiiW4vImld7AkylTHX1tZ2Jy8Apy6
Bk/yZZ2E9WG7U0pGiTQhmJQIaa0qAlT/WGrtmf7lZzVEv8GEtwfODQUxuMq4BmMEoM+cldIzokV0
ClT2mX+mh9wGFeY5xZTpF4EmiXpL3kfk3PmzLw+K1Ea9EWVPfhsP66ZVaYFKPSViJ/OXsOv5GzU1
Y/1R1YPtYLlHs6ypRwiFLGRSism5deKmccjqKMehWQ899Mf41+jYd+FI0Y1rQm/F87ysAlusEmwM
vKosvAXGHseMufwWZmG5yepaPYEO/trjJP+1l50GHTdKV4mZ66qwTpBKvBmmgm5RbjK3xGEqkRSt
sMyOxJoUl6SMn1Q1ltZszYj6PfD6VS+fmMhysY1TScf9/IRK3rSwNfgRmK4oS8MNgmPW+wbdSB5W
/JxRfDJkkTc/7pMA7L0okPe2GKTEhtY+ogDOJXMr4rK4m5qzAWOL5afz+RFlgXE0uv7QFcnXMRqV
S+Io9Uts7uZxD+yx9iwOk1f/1NrQQzYAkYgJfq4t0KouSbLE4UPJVTwm0vDdSeNHq1vbhRZ8Nyua
f8jj6aEfYv2GInkDf5xpFEW7qhvnAtte2o9w0gG34vhJEUzXzLRB/9baXb6xNd3Ykaftoc0MrUUj
O4WyzZxt7aVoLueKj3H/CReKctOYguKii5TntmgWyC1Bd6eKgZNr8UnzXLSGwNjDjIAuNoCs4E3W
l6hRY/W7dLYK/JVvC/V71GZvM4uj0Xv9kWgFx1ROn81g7vYA8l6mHF1ksS5K2RqnI7cL9LvrWs2W
Wjza0tdlAD8MgDqFYEuvHZZatpin1iQ7ptd5L8Mhz9FWzWRRb8c8V4qKFhv4zzz7YfGMot58EaqB
fVFqwM9yQcWxNGi5ja87sqaefUf7gKe683WeBUl1xVEUDE/POLvmrrZ1wmbvJ1G9aqg6dghjSuSG
8Wamimigrgtw7A31RXLXiBxYhFYyvkVTfG9sHyw4Gqkp4nbF6N3dwWKIN4NAiBu5zDjdXvYDgDzr
+TqZL5t56TiA66ORrc0hUy7oNoNL2wdQUXAtwqUUOFK2dpUceTu5l2w+5+PViFjQNy5eVortDL33
9mCsETHFq3npBKW9bzDhIN6cZ0M7/iS/iYhsyZtzowhGtx8al8gT9U1V3bcigaibVso7T4BDXzHU
lDvj5IxXQhbixaQanpyBE24im/55Ey+xxN1G8LC/+5XzbGWj9jJUlliR32cdYr3oT002CaSnOKPr
BaMqRbPdpSKU8OSZfXbEzOmeqqjDY1DoJ4VkQECNjOxgr9gNdSDRdVgQFZwfwiYqOF49QGYc2ySb
RV19E6KDqCEAK7HvAoHlq2ywCE73TWPc5odwnMPUqfVGo0FFjpnleYeJPhd0rdQHuNnJxWDEhvu2
6S6FzA0PiXM5w8TEv34qgxVXZrYzggqKl8plq+JvfdFq8sjUQW1exwxEU6jHslOcnWnkNimIknYK
/wNQSG1JlTKCg6OXwXl+Tk4p1CjEKq/1gCvrfEGZJQ6PNfKGF9/WSRlC6hpMmGnG8+UpL9RKwimf
N0Dg//Builbb0E4Oi/lv4AzCXWaS0jdhCrgiGjCDZGSJZ0js5pGC/KI1pDUPzqCfepMSGdmC+sJI
0+UMcw3I2XI50fv6GsQrfq2QIOemXZIpN4Ec2qDUsmsX3PY3ld6i9JY4W2Por6NqBLtEcvy0qkr3
jt7Wy1hwyyxtZbqQxppcIpXzb7545hcw1cYTdMRBUjA8OTUKbhGT4QL5cDJ0fWQ/NwoPjDTFX8Sp
+GFt3wDtlxwMAuIOWoujYeC0CPdtaHS6lFgUkBVbBJanlrKY4Vi6c8klfXC0qiRum4EBtL/xarZ4
0Ex2QrKFwMYOqgGvSpaMN7EZM0bkefvmu7GKM3ivXBvblBwOyKuD8qIp+X3+DLLcMh9bDOYjLyp3
o+XhDo7Gdeephnv0bZi1TaTV97YAHgnBVL/WkflKeILkabU2NuEWYLIxls4JWo9VlViRyJtqNSAu
oExNrogD9W0XjvpW1argPAT5qo9a9cEMKJF04vc2Eg/ETanwX3XdrZc8tsOdGnXGkgyZaFWRY31W
fHRjrtPvPitW/CwRiSXxz7HVG+TgKG51rQ8uf23cgon2qLQ//zqEyGpdhl15dBKsU+dSLe8ZY6oJ
Lqg+5cwyc8JuE85aXrnnz3tjxiQlitCycXr0eYWlRFvjnNe3twJEGsG00T1pwOmuJux77dTxLuyc
aqlY6Hh7B/o0AeAn28RdWK7IICPAo0Ns11YnjPOm99pElG1jNbfP4ors+Ux5NYnHPXlIixZmbxf8
poNYQqdAsoDS8tC3FERo17Uno3cdnAUqYswU56Gg+10MBDk+fNYvNsA/blp/fPKsxl4LV7H2Zwxs
LwZn1+n1VpfTpYzCf4u5dY6fPUvNZHJYAvvQSBUjXROb8Z97kzFx52/VbdS4MIxs7SsVINk8RIVg
26pH0SaCAv11TCxkFmrwvQZdgaHnLPXGbV81S3tp8Mf7gIy1GJKRHFMtg6/tMBvT0UefwGiKVwfw
cQL8erZsgHXTdEvkEcrmk8TT+OLmV/425Ww9JQ33HsmuK+XGG3WLXJRuM9+6YlOoS+ERlBMFFfSN
CsGI40p4wEfzzHAP7hc8R2YvxrmTq5CAy2sisHwgf4tRjlzOL/iR+0Deb78KYmLH5h/DYVS9npea
RJGlowcoaXRJK2mSIbshnKuSU9qIb/PK5P5KAw1/KQO+Xiv+1F3+2lMiiauTjbss6giHwML20ExN
X3PwwLvfBa9j00QLrrsSKh57YM88xuVeKI8p/fDr1bDjV8v64vO98/H5HfN7sxCX6niwP2qgi63p
TPFKcxPjVY8MMMQEl9k+t64zsyHqTcif40uvY0uvEf29ngunkojXtco0IomdSWZEYZQrAU7PHS+t
QuCjbYf5bn5rU7cloHkbc00RWOiJLjiEYxEfbIH9RaLQDY00AM9dkyvLFK3wGRMPnnspvjKBWn83
w7p+HXRuwJKvP3YyKLww4h0BoiGpwNOj22B4mXZBcg2qsTs6ZUacj2qnL1Wu7RV4x6balPfCiOoX
RlR24irPSaj7jw5wyHzU77Didcb22dJE9ZL08XSE8tI9jGSBP0/G2QeCWOeTZGdbnX3XHO6gxMk5
3/F8eK6jMHnGvEbZ4OqkbObl0ETP8xsaV1KqTNsmk4f/Pn+hvuwnSPbSjK1zvg8OejPfqfy16wTQ
BTXNOypDAS2FvJX30HWvwxQ2T1mQ1/uhgUZZYF76DrcAAxc/+OoiQdzaCmpLMv3KFzMAjYrgLDX9
m467/Y7YUsbCcqnEzRNRKs09a4b23JIpieMlxwOvHnFrKNPjCL76rKWAZFB3AV79Uymnv+0klN0e
1S0VccHUS8DW2LVZ2G4rDMmOhpVuklzw2cDEW863x6GlHqwUEhMN6EX0ds19TExMhjQ1/tkRESLU
5oPPVjoBdM2TFQ6kDQV5sxgiFauqBnwjaV1v7e4hfjJWaf2qecSQUD1mKaXa51rx0Tx4+IgX7fCs
lAVQPtX/VQ1Gm05DqY5Z7Ck7fllzSxKAdRonirFy8A9zbZHkVXT1AV7mFQoy1F9NZx/IL4U3QpHe
C7QKVj5W99qutC1nvrPpJ+5gBX3jhnLM3tRO5+yEYWTnIcfzKukV7SXThx8tjhx/RES60Lx/jHBa
HvAgCZI+eO6NDpJ9ycNH8Hc+VPZAVEaWkMic8yyajFb9cN8G1ZhWXVwqR6oAatlWrW4tt+NjRnrW
stL16j3VtF1PBMhLiABtC46KRzQuF1BSfZp7TguNtGBJEAodE1qOKHiINknwxnCeZCy2RzWMGJWZ
5IjVCEAgM0ZP6BhlKJUR/MSXFb/1sCaNRH/2TQBPs0RSgr3p8GA0TPhC5hoNfLEWn5gDk/0a7xGW
QAHD0oPktiOpq4G7QbBt6+Hvhqhn2Fqy1tJMMK7SgrYzlx3zsXJ8cVwcHYLcTNaa6kT3flCnnYH2
lOhhhsjzsaosvxVhAs8vQw/fMUgJVrhvaAy9WOMzKiltkrPfZsXXWVXUiibYOb2yVQIN7VOVSjqY
kIk5FDEtRm75oimSQ1la45kgIoXplFvuse1BcNemL0Wn4oQelfraxkn+Tcc0KK+L4ZJHriQtU5zF
pWNsZkYwPnArbGu8Z8uS2Qs2010f4/q8zm6pHSs3qxTtEWrJvZKmOPOmNSq044l3HrCdeuEEOmUM
h79nDi1r6CcFMlvDPgSmghVJ5qZHJR2JfOlz90FAjJJZpOpdD6IclSXeeWWs3Rkia/c4hnUEqRcN
nlt+ix/nCpX6mczqU3KfCn9aizTWXzMdJ0YvdlQSsppm0wwBsw+kmuOGcMhAg4ZTOEcyimEApRnR
yVEoGYNb0hHLI6cS85CmUuo9ZO1nahDoimMxnuOGms8fHHtroKW4RrHA+tDn0drnItmTVZ+f/UL/
GnSh99Dpsf0y/wf4h/YLnZj3wAjOedCLwSBWBRchP0p/6GBYC7vTm4sTN2CsdbCuJt86YtKsrpib
pQvLdZ9bOxpORDt3T43yWOFW+RxR+e3zMOuOiW/c9MKpDvw4KGDwSOqWFayKZTpHdzMZXVCN9rdS
vKe6h9/V4Cv7uf4xMOtoTJjJoeCBFJN/trSTwMB/w9mIXocbaqv1RvO9e1hRnQuHpMQohzA0dTKL
W++xoIThuNSGsHxrC4wUvE6kl0Q+Sf1YOxUpNItbGSaSf5J0PWouuJVmX7zHoaUfzZq8D4IYg23X
W7hu5vZzTC29zWtSyea9EAwENYNdbjpUbZsA1cs3CC152y/cyQhw31R/vdQq3C0qCH5UifP9DcO8
GKcvvb12uR/sFaEJ7MLG+AlHuCDem9k9FdN4SZQkg1UxYNs8qd9s+MQnA4rkdnLNO8GZ6daBP/wA
jUZ7zq3ywy/j9sMUTKjMWv8+ZYwvCWYvbjH+jFubaqQmUmvDNV3c1BzGtUr69k8xLfNct34OCrQ2
4Y8OBFv46DEOWzl+zCsV+9L36gOTqOKdSEF/Laa+34lWWi93XrYPdXwx7SLN3lsDF2U5EMgjYw0b
8xtD5vGeGh1Ra9jREAbjjl8DWJJ53StPwoRMaY3TC/za+hjVGsR7CSEUFbUzj6r25OKURpqXSS9o
w7m0kQ2uwx474wWRM8+O1m/B2dSzKlznVIxYNiBACr+XCezVXL01otUfs7INV8j9jG0rR1Oia84G
N6+74cAET1PrxmMzWCB9zPdz954oYJWIyWKDgrfT0RPFZh8jCwHIlOqsFAoGKgC8sDLCpjHHnV4U
v/fJGKzUl8yHWajk73zmcIWtiXQSHRZ4p6GxLlwzumumRLXEzZoSbqt65e2TAaCgDCkkMweINREL
cHHpW2glX+nj/EPsFS+umphHiAHUw3JOmNUELUeQKUgR8Z9LULZT5ZFkjenD0lDt44wIuDieATZW
52KomnsxcVuzJtEvqdap6QeXuy/oA/YR5giYU0zqNks9qK6D5spHqff5eVVc6gpkwLvrW8VNK/TH
XHHVW9THd0vU3H0JjViHbYiSIbE/1CH1r5WTmXfP807oIN/8VFbFJSIu2o+3uAQWiGNTv7bM+R9K
AZkkhVqEko+2swhJK8GR18VbVzal+Eigys6UQ53c2r7SL03rwD3ir/oMpQ6be8cwvreJDVxZZd9m
pBDbypsW1GRvkPJ08SpP33RhGhzSBNp1Pyb1pvXG4GoIDPeHjmSiEhO1tYiG9Im6AmDSRwM5L4HU
+FF1XGMsjPzmTk7ovPevpSqXRlWnuOwY7qadGgWjeY+oWER+q/lkCkGJgVdd7LAabff5oWuCem/K
R2UzC3XqCd2aT+TjrN2peJYUfo4LvUz1KmSOi92pREcrZouyRB5UUcUzSijIkJRLoVjRBWj4VOmF
9wspwsWTbHWxn1sxo+jjY02CW0FYwlUpo2c+WOWF9Bux7zxy8UoTXZHfkjjpJN130C5kIpNaPTZF
rZ6bKTkaVKHFohNkktWWmu2BgatHn1pqLyrcIVWS5QXM6XMJTmDjOBWmeK3H4/ZzTUYYxBiiqhaF
SaxP1EJHF5h5GOsqw28HkxJ97/GQNVBfQeUokpWSK8ajKBzl7BOi5WIqOjeAn5tYoRW00zdLseVg
i8Zw7h+dfPDWqYvScRrwUSB0KVmHyMLCtsFrrHVdG8YV4F5sEyirh6HzxmBwa4chLvySRShsrmq3
sxE+dqsgY4rPHRTkwCYKtE5qaxckarWcbyF+DsqQBGFxqOUdRetU7r9RdofiCdbrlXCaIqvdOkbt
LWewfrAZqvUkUe861x6udqP/zINx0Vq1+crE1tlGMLjXn0gIT46gDJyDV08ZjAU4xWQAGduZ8h6m
TyOn9BJHFvOlNEgLySxX283LmkkMNn4S2RGh9VIF5qpS20NhDuFeo0w/CW6KAyTUVVHxPAgbgqiM
kFuFwwkOk1YxcuQZVZbsZ/zLHWGv4BZ6mFeaRMMc/I2XHipVzBSN/Vz+zBtMbfddUVTneUVwXLOf
6IqwoU8anp6USpGm5wC1qnrJU28gE74qd2WtKbuq0h8NVQ48JX2vz2quLsd7jb06hShQYlAlZzNl
pOD4zHz4ZuGytmcyge5MLucN9CyDOEAM44yRwGBXMOebL6WkHk8R+d/nz8usd/nOlpV9vji/o2Wg
bzMbOc8rP6a5GFsSFcKJmawqMqR1Q0DsRk9TVDGbbFdQ7A7ewJhClL9OvvkMzJE5MY+dMhgYf6IX
ZOEiJCG4I1YRuZlp5i6CxvHvCdkiR7vAfBKC7n0+5Hd1u2E8xZ9evmN+wVAyFYbTlG/mY/MGdsTV
QDiLy22RYP4pGnebYoY3lIIJJuZkywltpk6UWuqdyQTLDpx+ewXhFC2bQ3xIR9pMz4DnGaNxhHKY
uz1nKlKUeYDWjcZpxrolw0yMUXUw8RNGMVi+m67A3FZKSGBfJcuwirx9NwTta8bzoy3JSwgz5z4T
/9OsP3gVwwMupe7JrUzKSF1vVngqPtodhsPUvFACcafJcZuBeY098z71rGlbWhWUeWBs3CrlJura
X3s1pmk7DPkRTnqbyhM9dHGexLNY2iWyYz+Z/UtYp+XWIV3kocz74fQ5PZVi+XlPlOld9ZlSmRSE
n4fChJDZiWZt1RilOMufCldc75rNTkRm413Vols1wg3P8/F5oyhaSAdKBVtoHoYgISMIVQtdwH3x
EsS5smNQqX5X8qHbEJ4OzTAakrd5j7iK9HPv85jgzgtQ86BmVX0zQ1DummJvjXIr/IoUeVfqWrVl
xKPCdew2ypi1b1PoepIKPR4zUXUn3XbaZWzU6tKMS5gL3vRNz1BYzDf0LoIDg3c3PV1yCwsonL29
TzXP2fetqZ9auZn3EPGkJ6vYfC6GyDhhD0QQUQjFTczq2dAoXMI4UFnOaF41xt/sqs9PppM3G7y5
uxVpgIxnJs1cAvwVzOt19WW0XPvByxvzEA2OckyLSgNaIERiTNqXKer1nR7W3CEkqBRkJviODss+
B+j3YCVuO4vpVlAHHiqC71XnAOQjoUFP47s7I7xwYy5eTQjvLtOTT5m+lVi3aUr8e1+1a+LwtENP
qVauxchToVbf6QSICnFpkGLcAx60xoY8LDcGDfRhXmJmylk22HheyHntkMXf/MiI165bwloXyEOx
nSW0WH5xlWnhoe3aftcx4fnrkO4Syjg3wmppIbCTZR80c33XhyCCc+E3H+tjh4xUjCsg45A3hmCo
9XN9l4ZFdO4SIlNBjlSM/Sxj75mI5QfStB8+B3TzmhsXSK3KnyoLAnOrufp0NG0/AsxlpmEnPHPS
sa/3Rp70ZxOn7GpVe0288E3Yh2XTX/EAS04Qna/OmOgnozMW/1LgMmWM1tO1GkhaC0IXDxU5g5oB
3nkvc/QRmQSsGyE3I8nVS1N1JferkOyftPRpYrzQfkRDK54dW6oTTffRzFT9eSp+rXI5UjLUbjha
+U8mVzgv2LZ/1vwpw5iIJVXKJR01+67KFi7NzQNqAO9Rz0t/H2cQCzNPGkaWkbOBl1It4qoXKy+Z
kJB0QgagqaG51hIFIYWVaxR6KZo0o7V+rR3qlrVZmN1Ca2Pn6qQ0fKnitcsBTPM6H8Pvs9+pQCnE
gsljuT9Q02MeqUY5nHUemXykd2MqkTQbqr+NFffXXt8rHw4Dii3ToHoJJOi+BQyjtYwAAwqH7uJH
xaHojfx9TG2H52U4PYbOhD/M2HZrBaosOESnXiC8QhUoBexVA7/nxLWucRrDxoTrTYiSFZmEBpWw
sttoDX0Qf5uuIA0JesnBlZt5OW+msMYdf/KumNr2R7fxOnyl2SM1E+emQh8OXoZclcOBOvRHxbMh
lczeGQohGHFNkLZawunPvZpMlH9umlhXTiHGaMeGaRNhkrhFSvu7rBgwnofOjOG3tvy881pBfpzA
2j4LLqRBPGNVZGJzydWQn7sdJaGQ+l5bwCCz9jOFptQoCDS6OYNgv1tNPt18OO4yujW6DLcd38eS
vkSxc+1WcH4tcsdBRGgO6m1+wZJOeUbZ2Lu/jg3WdDUcvwWpJMgNgpFY5INdXXSc6R7CSPP2MCDq
RZwTqUi+nP4aeEyY47R/4mHUXK2UNFt5uCINGZUPinCI1Wudp+krDrw7gUXA98YEMBp1x79SQ9nQ
fTJ7Cfsn/l7XsId4hAYRDKgBXxhHmos4dLebMm+dfWXJ27wjAUrSXx8VveRuao3Ou9H4ROqiCrMY
Vjop0UhBPzDcNg1GzzHB4UNJC+gbqMD1Mr5qthwE6ZmCDQ+VfY0C9mcePwVNIz4YMMLxTIMKdnBh
rawGEBrnnOJY0qKtSPjqn5luSg2hKz6m7g3zFP+n0BxkK0X91UvpuhMmmcic4ummE1q8Cgza2YHp
yoaryD16kyW2DU6Me6azwx5zFmVLmOgASdkqN5FH0AOtmMPwY0hudkd3F9SjfJppN6bXGHwGtfpW
6YKpdtx8uBHZmVjkBA8GRvHw6cRHmpQvxAE4b2rogYgxCX4KnUYsM88NrqBnsCQoXo82Dnp7BNdi
a3enLFe8gxJBCRzHwjjOe5Th+tEnNGgz7/11LPz7MT82rT1gJjm4Q7brQLC2ZmQN53GwibOZtPQ5
YMINGcCLf2C+zqBkwAVywlzGjwftO03v8CCUIb+UunWJ0OMt4ZR1Fz1iIK7bqFm4aNw9eLm/xV7E
IUMak/gxcINLieB4NFHEO3Uz7IG6MBi2qVN7yC2c/ypqIZRGTeH6d7Xk1MWdIf2c+9H19Eqo3L78
9m//8e8/hv/pf+TXPBnpMn/L2vQKRtfUv38x9S+/FZ+Hdz9ZmvhIIhN2bMM0BEEohsHrP97vIe7P
v3/R/oeJQXJldeiwDLvBFkBJhhsOnkQXEDP+TbeMkws0/4cQ5AO1ov5hOQRtuKZfPJk9zYlTED4V
lH2zTLuMZWhnT10V4ERkpvUPhgLLdiiTZdD6xcliAE2YVQvKkaj2JVcmacbd1O91iXSzzksesAZi
KBCpfqHLBg/HnuY9zwVuqr73AS3xOoRRxGjYryeIZ9hsO+jnPyXkEfQ9uNp/LjGo1w8DFJ3PV027
Rrw5K5bTvMeHXjK0ZppWF2LZD9PuYf5c/+1vH2w9f9A/iD+BLQ5U8fflfzzlKf/+Xf6ff77nP73l
FBKYVud/NP/Pd20+8vN7+lH/5zf97Svz3X/9dMv35v1vC8Juw2a8tR/VeP+o26T58wSR7/z/ffG3
j/mrPI3Fx+9f0CZnjfxqfphnX369JE8oobr/cgLKr//rRfkL/P7lsf35v//XH1X44/2//KcPHA1/
/6I7/1BVckJQzqqaahtCfPmt/5CvaNY/kLuYcFWFMHVDc778luEeH/z+RRHiH7ABNGbNuiV0FQeY
L7/VeTu/Zlj/cB3bNW10KraOt6H48udv/+vy+Pyz/feXC99Rtf9+xVjEKjjYADmCQojvJn/hf71i
jJBxidkByYfa0O69qN9kdDSPTRr669GtHnM/JofZb8yj6XLJDhfDCbKnoa/ywxQl7XKuAVqOW305
bOk/1AcmwNp1Uodq78fWt3nV42C7pXMmUyMDzCyL+KMNLG/Tg2HtUdc9YJrRlwt/CvwFNKVml1Wp
+tg4lr9Hk0MOy/xySbgqdTju+5r91uVKuMDcfDqTLoD5Usbb1CrTn5VEMLtqHYhIxVMoPVeSWg9A
1vJ8oxl++JipmnIp6Y79yvsKASfpzjEzPWztod86JGg8xX7jbSCNYExI0tpjK4x4JaCRH/M6IcKq
jUtMmewFybkLtSTieQosOrnIvLSEEy6jaWQAkYzZddYjO/R0x4RSOpK2iVWHUXo8HKyKPIoOFOYQ
KtIBWhDA2prxMfdBxjITp0S3J7hHikbipRipV0wg0hrM7akKmteSvEdCfEbzKQqBoztf2Dts1awn
pxn+6LwuPbnEND9nU4xvmerdnSrLnntlOiLhMc9V9bUuq/qiB6K+qCOu1Q2f0bpzCXDQWpN+qO77
uz3iMW/m0KAyrF7tEFNZh87tAQoUNd7scZVO1lerjLDKhmgPk0cQNU91N9d5veVTUtMglYcg8M2V
paGgV9HXtoOH9oCNI7SLKIrhXNm+vjeMmqFKl1yVvjLuHrfbS19HP4vpZ2BKRUpfhXji429FH1Kt
aOfDrUfc6qYjquCtTR5Tt0tXCU5Sq44n4rR0uM8B6oX9Rld0m9R0F2p2EF/ssMEppVBCGlkyu4tc
fXaG/F53K+zkunslnYrilraRWUmu1t15goOLQKaOvsLaWydFGT+khN69hNrorrHrMFBbsEx1vr+l
UcbzjcFKM3K8BB/f3pCb2k7trZIZEalFWh/esmqq+RSsDT/x+Nr6dXoQvt4shN6+9xjzbdA5ZlLs
mB1G+M6EKAfZQa2Et0TeTRY4NwecryF44QrdBXCE6LnavitW/7Ku5VoHgNubfftIGgyR1HIzIOMi
YSs+O2VaXZNu5deJdaoQZWwbrWeEI/qD+s9NgGyF/C2ciee9+YW/jrVF1O4V56Pt0nDHOHsbSjL5
zCgvygwvYtshmMOrdTRzVr1JogTTJhxE1rgXGfjnQJ/rPYXopyx8b3XNO0UYQdF35Lc8LJVrKjdm
MqRXxhLzkc7AhJW5jHId9WFHE4uzsuoyMoD3daxrdHjUe/gGEoI7H5o3JWSPzyVnYbKxp+oNy1zm
v87oBms7xh+n9YcBq6D/w9V5LTeubFv2ixABb15BALSiJMqUpBeETBW8TSBhvr4HdG7f09EPm1uU
K4kCMleuNeeY2z1otQYuc5VEVTJVCtatzZU16UTJCnPLThqrK7KO/3mLSXgazgChdp2oLaLQtg+7
28NIhEVUt9Tav+8rB8BZPYjtXW4aLcYeK1Z33oxLhdjR0g4wynHi7Z4aMBGWWU+Pvx3AdYCwXI4M
69VFA+tIEK3v/O9H5//96NIoLoNXcvDahZlrrXh3esbx3ntkfPrmWTaBipvkvgI2AWCy1HkTZD80
fWwQKm3uKxzZ5zVzybrN6bARqnPtsDSF1Bas6860Z+LlfpnJcpaEU70TQt75xjIlz7xaWpRbnn1C
45Bcxwxzcad9TAYodpr2LgrPzRxNLdYxFJHiMAzFEqL8ywONXFvX/wU2dHiR0i63r26WJsHqxHmQ
xkxedw7TtA0ThASMSAVt3yL1IjAcQAy9vGxjQdEJPCZKWzz8vqvVN6GwYaanxCmyg1fx+q+rl9Fd
qvM7RfbDTvWEHvw+/e8HXOp77KvyGs92Sncoz85a5TQoI/77ZtWsZPNu4U+/2IU8bfTj6Dp/3Lj0
gqzUjCuKzauNLOuhUKvxxbAIrV4Kr6UNrDlnW513vKwWLOVGvNeStLJqjb9UVQHzZqB3l26XXTrT
sgNEcMOnuw3QQ82l+bIjgGchbn55qHKbp9Oga4ce5TdKPFI6AYA67DgyPg1yICdI5mZ8Mjtkvrvf
NzXFuDmTDd0zqfU723O1u3ROslOj6ae0Gaol+H0fmhudI7TJsCEji+s/79s+uagRPjkem1I+KYTN
tSmheooGay0laeGusDhAC6gwJts254aGpK8ZS5NaDreMmiMa7B4+cgoOdgd/5d801eX596PCUyVJ
3PEUxGn/4Wil/Yy6c73NxIWwn1rPv+/SCpVLNCv20AMc/3fnsrady+ycOqKR2zBBZjdzR2JYk54Y
bQrk2gfZoD5NnoVzwCuqY2/gDDYVemmMMSDyTCrTc4BWZtUS5VoOzfH36e8D/uBiN+rdgvWXT8nW
LR+hUi90/l/buYRCo9Uyytp23P8+XROi8RateEpsFflSUl7hImyH0vItMdkk6rrVIlgS5VteVKkv
9HSAKCGmZ1Vm/3m/Rm/q1NUFjODtqzzZT2BVzeHciZVM5DpTrgJjOR0GNH6xkXOVKSSzODJ78zwV
3lc5znuYmNnboMn3VXfGB4I65ietUA6q1S+npK0IpUGbHQCG0a9DoZUnJvT0QtzBvSGI0XzdduTP
qJ88JHhwLAEgkePkXUddPdKbZO0hLIUAgkRX9r9l1TLQY5746LyRD63O1oIksTh2WW0clGZjnKuk
qR5UkrDwBEu6SaUNy8NjE+VHHo8LEZPovAYkyxufRVXRdDRLc0UfjJqowF/kbh8oIMF4cDD8tFbX
q0EZFArOOXugsN5z36wPjm58/LbwSl6UULNmEf3296qCsPCJTnb0Wxf+96m+lYm/n/z70W4drBvr
RES4cAMyT4dP71Kvdo6XH2IGBzdM445fjkL+mFypVV8e5LLJPRyz3aLf4nOOjfA2YqnGVqe1n3ST
yacmO+ReiXvjqNf5pZA0I7dO2psS2w+jNhT/ZqMPUzsrvwRWScLmEpRA6dQhnNPEqRaHnqn4abKt
4WjHxnQiqVicDDjtKAarAYJ1A/SlJxRcn1pzb3feere6dUwMWmlddSwIUVOtf2JH2QogPbuP4xSS
Xr1an+2U39Y5aQKNHuVRKMs2yprEY0bEIIr4XEf+k8CdK5bxlCWoii1BYC1tqF2uus0Jk6PEAkTU
KLqtDEnIqVh0I0g6IU5DNRivKspabeyqtxIuiCHIUeR2WN5UW9MCtZzhim3OvGp16Pu65gtmaKwY
QxuyFFnvbvtqkcrySWBUHQ7i2Ned8TioNsa/fjG+9bUKnWpKPromUYKlmvuLU+UF6YEabtApM+FF
NSso33U6j3Ft7ua5G+4oFougNdoQc0vyh3GLOGLI/WrblEszHpuXdmN+Okqi/FWMHdLr7kNOzYdm
/KCWkU98I/nUwhLaeUO6IF/j6aL1+jmtaIgiUITIWQJmcnVmqo69Rql3tEf+gULHtG1YpXNXuL2F
urz8V6hW4Wu1kI9cETIsoPPfF0zsI8MjBNGrWuQATunQ/yvloZ4qeaY5ZUVZPDOs7p17Ld+SwbeH
dXvAfpxFXIimL+3lw0CO/VeS5DYZGrlByZSR5pf1PyyDfxfmW3+SQS6bKljcSIKNQ05Syx0tnuLo
StaempBJ1H6JQr746pwtqBh7GY/OldEb6MJmrW4N47KdmhneiweD2nccmXxgyX2DOoag3i32poXX
zJ+D2coFgAtjiexY1X4yxfhT2mOLO4XVgd06DQpvUa8QhPIzSdFEf5Q5ohJNfRWFPf+IOL2TwELf
6J5XYeXk8iJdrbhLZWwFLmsYY6vp2BOA+INi48uaR/GCwGrGTiLQAECUY5WgnVOu/ejnpmw+pokV
JWeQdtf0cnokWP6nQeP1oZejxaGzaS6xtKcnrTce6Zc3pGfZUAN7Sz+xcqsvkOO2Pnrz0SFuDlNv
+qFlBDeFmPGXyalODUBdhpJtG0g381j6tO5WasnPf94v9JgYbdu6mrmZ3pcYITBPleWnrip/l8lJ
b5NTH1JhcPaL8w9UgKS1N1VG7S8rPJDo4vt1wBXX9BBCt4/WMacYU2Ep+v2oqHqqZpuu0e/TVLWe
Y00oMLP4UptBwaA66WOpQU+nF3KgsDLOfTvA0cfnQpYLu09qW8pxzVP3xFVRHjuLEYqTmuKgqswR
xjjT9p1uaXeNNcYRRA+snq9ilai11TrDeDBTLMkOqoZV1sBTZd7c6GSox7RLMI4y5rmMKey3RXc4
j8SjGs2LVr/0S/I9CWf6MeKCadbcvYMMAilS19UdU+3hAhe/YiCn1m+Klt8tHn293nHLy+xV0k8S
wRkhGfRzkpDV6NCz5Ka+nzxBlmrRGWG8JPWJ69a7IZ/++/tx0yObaiRF/GanGkXrou9ML1PIgkKb
QMtfPyuN5kSqI7XHTppQ9WwrfrM4Tcdug0Wrv1Rpw0qPd/uPXazrW2qQ4ZxKq39M9Sbdi7gbz5kU
JHzxB93piIh6xeqv8+Tmezspp7uqEMZ+UAftYiqJoP3bOecmV9OjAkz47PXCOGJ6Z5hPFuYpNY31
qNBcPkMO9Q7o3ZILGkSgRH0u/cpYBfzZoXwyemIvZ1Qq/3n6+z4i0YN0NcUDyVTlE2TqKaLiYpv+
rC0vBlZcr9fRmx56Y6ifDU+tnklXiUDhug9jR5vHWD3ii92dbmvxfd3H3X5KIObPitRPsAwAma44
EUfB2t2r+vJE04cg5DYp3jVLQhSLu7/VNEIIamTqt7ILQAnYP3VVfSV1p71lwqPEFVX1ZHq6DLuV
lbEwJ2dfN1LZqzNnYgtZySlzl+6gLjK7ruSVh55AIRdPfQLenCF3p3ECdFK03i7H683AOpah4yHs
dQp062vLmlYPrseyn36Vs0HAzZoSouQNNBN590gk8SmejSiZ2bXtoZQfrae+W+QE35TccC/LROGO
BLr4ELc2a4CuCW+v6bHI92mmywPnvEePXAGcyPb4bGtEQOgwX8pA8LJefh+SDQ5g98WJP2560Pqh
81VZyPvBsMZ7fXvLRma7t40t+GN7338/wHpaRu6S9Lv/7wNd73UhwyOWYwZWlO3JgzGp1a1e+gYW
ty4JDuXp7wM63Hu7ZEltUKLedAIqrqml7wEmsKJv7yogze6n9sxfnP1BdPOtJJHklnOEBeETK6ff
99XKMF4rxTj+PhvBe9wMnU1MIgwOf7/g96EBna1Asr7+PlNoR8eaZ50BDMYX4ROxQjQkIbP/eagB
QaIDK0nyGqa+OgthHYoSIWC2qk5g6XJLpx6OZZ3/1UZbC70CuYAytSvafLMP+CmHU1UOEWpBQkfH
ZfZxWJV7kSwXRhYHqWWzb3lMpYkp9dYX4YDAyJFK3WfqOYUhHjcfTg3cl9Twk7PCJN/wmmUkc4Yf
CGnNzf9V+BNf5g0/IwiDun1SPu1NXWky+SVHSFc7jqb4sazHLCfNXP8oiTzsScy7CLQ9rfjXVmyE
XWC5M/nVr+oW8a1IEi1Q8jqviUsHgESxdHwlNJgZ4b/J/TsXycFy8mM933v84JAZTer9TIWSs2gP
MHbkNz+/JLDC7O9t7Y8O0UjvG9+BgaMMr85SMmb+3H4cI35b9Tay7TIUJSyu97b6+a1a0CDPKSf+
bmc3JSvMyTD25kjCTNzsezQgygiQu7kT8jxYRTg6xW5yPnuymOzmw3PBBplkO4n3hJhbQ3ymvbPL
stLP9UMz9XDK3jXHDJLhPcFbWfI6ywGlFrswP2iMXsVbIfrx6yp0Qh7sFM9fScYO8QSgiyj6R35b
DctZol1avs+4GLtVcHISLHk0awgTbnvEbQ/qtG/ZgnTtT43eYTU5EnW70fV2ifuPUsfX1b+VgbEu
AWdE2UWOiFV/L9mX3Wm+mX1hm9/3TRzk6ksBFTOeHwz+MJZOBh5nZ0IPYxKSuTbK6WMS+W4kvyqD
WTi0BMk6uG3iD5VE0XG7AOhajcaDUn8bnB29jvPtruA1W2ADdd4PQX0Nczy+6brq/5Ku/uuq5ETw
B5Cg4OO09AelC2E27ZP0tZffm9jYfs/R4Or1s6mBuWtN30N4NrQg6OM3NHa7uuYkXp0La0F16stY
C7bLTfZ8LzStfiP9QhzM/CK775UMKV7BZectR2kHFRwu8NnB/JWTj7Dw595hUHcw/wAJnbDyBmAw
CqLM/Lm2eD3AEvmaqf8Dvs0QzwgLZHkqGMjTiqwELBXDrY4rphemdvKIEl/15HVs+zt6OkAkCBnG
7SKPUUol5rWvhg74GI4KbYRdBwS52oNZGj1yuQkUFaEpIH6Q7RJtUdSMFp8NBooSQ1q04GjhZKmH
LY15uhzdSfmjF0FRvebl/ZhgrT2Iv4plskXsmuxMf9FoOcFHwnlF++j0NEh9MFBaGunZmXNZpz+Z
9sVEsMHOOUZINTDRrmDkiitjusL0h45daI/rgKz52eAseCiQCXRmQGiWPd65491ERKyuoAYlIC5H
ifoTN1N9CGF5FDtCHIrx7LlhxgB+PqgY2Vo8lP7q7rBa4zlRipNKdkd/LMadjEO5maF8q2OAfp+D
UeS0MYf5EnreH0977vpgbR4M7ST/6YhH+yO3BIQep490igwzHJnfKiddOcUN1sHdLD9bho5F9wgj
TTVvSQd472EFBybzw8q2273pLG3pq2E9Euc8MLW1IUCZGF3fO4UDW2BcpQPNa7HQuGe41QlriJ9X
jatLe3HSKMv32Ao96wShy7d/mIsMxnFG+CN2SHgsCgfDjaiZ7fk0WHdLQrgxJmEf8ruX3Qvln4pw
QrkB9sPo1gU2siIcVHctGEblnLWfAxofusRc5p4XoRBiouO7rCDOQ08CLGFEtL7IaOH1su+9Lzs9
sBAzpdmu5H7Pkm+TPkf+2QRn51ByZkUjSSqxnC7cVhRKAkkzJDG4VRnNjplVk44Vjdk7u34BJBaQ
8UEXDcix6+dij9uOP2hYK7taxe4MapwQkYYYj9bei84HjG02HKh8G/SU2GnWfmReNIGUerKnxrfU
myk+RvVtWvY0sQb5kMqr0Mk6zHat+alNqCbuCQPksBwXRLYdR+Ps2feIGgedpGT0gA0Kj91aP3LK
Y8WX7SGdH3qLTEB0GvRwgm6udfprcKspI+HhLumZWEs7gswk0Fl7L5VysjBWTAwUrnYRLfbB+pD5
SakD0QVeGW4TBVyhnNvSHRdHZdAGQSqNLeybe3elt20gajsBQVOMiFMD64FN1ge8guSQNwFyAhEf
9PoC7SGXkVvvILVMTVSmre/QzkY30yl8MkhJbmiGdfMJuws40u36yL/zJ3aUL5DyHSAyXk6xW4m5
4xFVtHmwxA6BwjizVhCOjQmh/VyXC1aG/TzgDDlkiJmwDbwP3dNcAbAJ+Lk174wLPddCMpq9YJn3
/LS5YGB3Xoh+IIiS5dbUd7Sm7ieStD2i15vsiEgCKVWwQpTFFImJkOuo8Q7jivSUYQ7GPytC7mgD
C+bBmfjx3GDo1pMBIzPsCrmPvS2ZvSJFpgypQ/eGae9V0R5wZ/k9q1qd5ud+eUGhHpV0cGtzlj4Q
PNpx7V2aaTC9r0V5AUlKkrLXn/uOoy+OBWxvzDoqFFhYq+zzStMZcYMKn+TOWFfjXDvc93P2JLou
PZH9utNpwZ1L0X55yZBHjiICilvnMIs53Rulfd/NZG6hW6JdYTimbzlWSeZAwhml4RKavxM3PTmc
pqkzah/dBGqg50FivcVe6/+mtQK3wJcAEI4tK1vns2EtJVpt7lScU5Z2cIZXLCo+DPrjqOSR1IYH
xqt+hnIBs28Y29RTn02S5ScXgTCJXy4J6KB8vgB2frVKd796/UcDD4LWFSlI68yu4+EDtWrsAuJ/
cklpvX3NlfuK2WzwJ9jW55RWucV5c7DYlPKpvRoOdDvCGU4V2+BcFLuW47ehfq4NfMCcKqtEuTss
StCz/64S1cXwnJrb/Wj73A+JSaLuQAVC+vepUglht0LLHOlnrr5rzXteBi1+i7f+K+Y1drWNQ8zy
2ci9wTSJjFZDr44xBZbE7u4Xow07zTPeLHVcTgDxvubmpKyPWvo8qDsqhGaO0Cj4WylH3BoytNDA
AnCTByjWaf6ZEWmertU+cS5udlYHgXonGwPNJCR8iGlASaYGw6dBSxBXDvZ2MiRQUtY7LbZ+Vjqt
ynGhEddDBEIblCg/aOQpnrDTEhOFmNniP6+E/Y7zhsBCSqhX/R1KQ7ClVowlsisLSrL5wPdW1/RQ
Jx6asC2u46RqDTfs+FdPtfM6VefcaMGqiMNao3AnXWn8Cz/i1XHzy6Qj3Nb4lPj5981uKS+05S/S
33CfxBEYqjh2yOCk9mK02S3vSQmw+/eS/8vRvh+XN5BCL+5Pb3XPhiQH3uauxj+vZM/6PJWPWNmS
Y7NwSSgM2KT13XfpDigIVWnKklvzK4uG+UaHP4m7ASmyBdQwn2IilimySBkvB+QQOt0oV8Xzmzmh
y8z7ZORWwLJNCAQzBKt3OdEhemTcUgBF3U0VL66VmqFSuYMPN+IkKPtN1pJ0wnSR59QT5TgppF7l
qBUw2OaDsEFr76Z0fpX2OL8O47z6CIVDV04SYdpzs4Gau24kzDpptZOF/3ln6vWXViv4YXTSWOYd
8wEsAFj/riQ2bDevL5QrfUiluCQTq7Y4NOq925MPqt15jCOeEe9Sre5b78iXMdmHrszpiOaN6P6u
yfQOb51XBdD9THxXMR0AzPh1/WFAH1f1/Iha5IwOO8CJEFpin89Xy37NxorZ3pNQQy2OVJBhdv6v
1/6kYJUSroUVKLm6zyneSVy1+39d+jxlpNO4Swgs732ZlhPhKNFCxFtVhM1d+tTsON/5iY9BAX4H
5/OM5cq3qdbw6jWHoTlI48A+49RHddrJ9kT+LOKot8wKSMtUeHHHB4TYkrvL8UkEd39cJwT+5IBK
mkLehq/tNAFIR8VZqfDvFTeCXt51fhmBq1jbwDqUtkNNCXfQXXHZEn8CeyBGpaWdXRmSIOVa3ATs
mJTbWznKRlaSfjJRzQUJBRZ/fECS2pXwxdS4ZxKv7KiVlYbJIwTRMy4icA9DEyQQRJsglkdSL9b5
lfJ2joOCaHiGhylA5JJyB3o6Q/YoS45ae9LWxYdaqrRhU4RcEXxd8pdqgI/2wMFJn8Wqm52yR35T
xzhwH7haVMLA7v7o2nkxg7IN4mkHzKcbg4ykQCfUar7U24n8tXLB5V8RCC/TwVTweCFjC3Kiean+
hnuHkgiuulU84qD2nEePMk80F1XiWYlmN2qaaCBqo3xL44Bmk6YE3Ou1HRJ/PBp7lCHuuvesYy1o
ywSWtZfdPktOJq+A2PH7gqDCuQfhXiQIho/mszwUe+M6HFCP/Kzn+Ux65QMjiu2PtIfNwq3F23M+
X6aBCBq0LmWoLZ26l2ZxIrTV7xGEl3Ua0iN6NC3+VBLDIR1UUJlgi+Yz02yj/ndV27t5q62f6+Zn
sDE3QPzLQceRZ0TOTdPN/GJx7hMLSRfGNvY2Ug1YbKSdbybPQXMjJqHFgQLb6rmtv2L3s3D3mnZC
84HWEHtvv6CsZkZ6Tz3fjDuW8EUhTHAfU68V+UVVIvIZqvJ1yIFV3VPCQqHOussq/uRFGdI3Bspl
bixjgLrVnWLfqcXrQL1iUoT2kCmWU1N/kTY2Zn9TTOOoUacjwa55/i5VyeIDjvS0BZACq9uOL+Jl
e/Vyh/N6Uu/78Slbn0f9WOnaySa5euluGYKGqh13lYN5C30QIfbdrRpeMK1B+0RdG6wJd7/3IdG4
qt3NG/4k4oF9OFytg/l3zKgLTa7wvz2WYo2mYraf7X1i5DtMkLSM/yrKs9Lnh9SFyRgo8aMof2xF
DZf1uaK1QIQUPImetRHaUEU1Crpe/1bT/JhCCh7BKA36QeN2bY3QiB8RYsIQedOX9/lpEStdxHJP
5exFnmRkdjZU3yFyMtdvrfeR8lsX9Umx92vFVv/VNejygeXxggjeZIIm1aBRT0n97Wyv2xFXeFI9
1Fxq8fqs8xuYKgRV/X7zWWft/j/fC5lAMOZoLh4LrLtc9Wz0ZnfWOKr0710TAhIj84xgkz7+pj5U
Kb3z8saPp1Qv/Ci8vXAgkelV2+Qv2sG1o97gvuTywx5LTAkErWHXklnjfmp2uJRh4gW95J6xOfqF
c3oVI7L1FUN7ZIi9Mb31+tXQlt2EbrwFxmS/I4gCoYEZCB00NlcWTqJ3+hNjZHbz6rCqmq+1b+58
BLRkMIsExwBg0B81GixSq6/MZq1ooafmpAY4DSqdwVmWMOFlUGLyaMdrC2k4KHLWw36UOxcoTlRZ
y7tmp6BOXYvdejSi+h1VE4FiAtDGXFW7zdcZahkpPzPz6cDtR+8odEG7CZHxaNPEaHaOq7T81V1A
Js1fdyabI6OUG8x8vms7NfSGjiiCMmvJaqrh8tMTA1j0jth9v9Sh56wR0uajJZX7yi3EY31co4SQ
2kF9QNl8nSTOTmZsvjIwCFOc/G0iCuaPdIvjVI8/8NeNXY2Rjz400zyBO0SHxD9ZmsF2MH7l1r/+
6C4YydfidcQz4uUVHY+R/K3p1CxJSC7n44IWpp36VxuXqa8aJGMQg0Vm1030NKmSwt2yewgMAXJC
uxTmOIxHhngz/SPI7Pz3f583xonc38J83t5BAjbOQNYcc1rHrQWf7ghaA7wxxxfFrrig1XuJxopU
tHPM3dQY8B3ydmukjSkoFZX4+Mm7mr1ynagV5sqJ8FfsNXV5aycL1qKBl1j5/Zyu1s9jeeiutFK9
tPIRqVM0DdCmKi6gA0AvI6VhIY6wXYoD45HiFrsc3F60cms2POiu9E3jnQHXOH/GFNWNvKUcIFF8
7iXikuIyVBF/qQBupFQWUmfoxSePTHSZmr9N1Cymdgc6EHM0FUvx0nUPRvxiMZ0qfS57zz8O8YuD
n6J/zpOr6B4mXtiFymcNu/FiDByNr6v2EJentHwBEpCTplXwO+Oll+o13bK1VAATh6y78jmJAvzj
toRG1ClPg3LfwL/pYA/qfudDPzaSs3R4EWs2YSLQE0I5In3G9nYS3tuk3Ttv2GnG8kjr6cYnsfQw
6uG4mPUPqXUhHkhtz554rrlb7VCWeF0i1TiNSbdbvN0gHpuGIQdEv3yLEWZFOkqOZuqfJbtT7aiZ
vnRySLBXjDfZ3auEZGZhBc7YZYf+LqYvbQAm+KiKHze7s+UXGb8GvN/xWhvBBFEo822G+QwsNarS
+Aiwf4Dk3esPK3Cj6uRqH6k8jfAQvcPC9+YH5OfVjoJ09ZVzcTQoL1oV8UZ3w1JenNX0LXehFeS4
rrPda32E8f0IafUfTsC9XrXQd9Zvkc0hjsNDWrlHZ6aOFs13K3kxXbp7vw9l7R5NT75Nehzpbft3
MliFR26UoWWErsxPCN7PuZi+PUaLu3rS/iCGOUhkL2ayDZoVpDcurnR11SgOtYqzhiP3bta/ERcW
CGX4MTHqIgcCK1k6w57gM0yW7q3vsyoqqbMxayCsWiz7qKXWS+lJvkLJ7hGjgBCtwBobxXK07EO2
ePO1hZmytzezV8N2xT93n8C5O+INOaXGTJS8AcR+WOkj9rwGs3zPi4YLOwfZiy1sxFUc64l87sxp
ryTegShlKAcYksf0ahoE9y42xv225JRSas1tkMBBvHrvIXcI21wfj1Basd57OIlnMhQuKtPS0bK+
BUJIFw1BIOrqZrlaG3YOAVarKJNImdh7+8l+N+MsNAvw9plX2aesdV9UiYE38fruTWTlXyqAg1zl
crdASyI8kaB5h0oWhQxsmvxs4QF8os/BCs53bShGEdbZSMa4aNsJlm3hkQ1GnvUsYi2skb3I+akT
KHU9S4Flb3ACOatb11mnNi85MZ+EoHmqZypuotqkqkb0+ZTZKGRySjcB8KdohwDbCtjhtlVufZw1
jyhG/Fhxzh7aNFJ5lubO3TR7fu38FFMaAyl5qSezuRdoazBPgkhkC1XkgjBnLP+lsDP2zUpZ4dQO
wFIqBEUjzH5ZM7KkZI5UgynikE0ubelmIfW1XMICbdVOkBbgy4ozVJmoQWak3sVYBvSMVUZsqPpq
QKQNV7oJqC/gA2f9glY6X7XeT03lO62do0vMK2Gwgo16iurkuziP9Yizk/6ktzAaicvqYvbyrXVK
6Wd6+aCabC4qEjbTi0zbpo42iFRnodTGeg/N+0D8F0XZtKPGdl/Xjk5W8YTWmOX/MFl1wLD94nX4
U2rxZ2IzMkn3cJnZ2g1neFa/vJluaW7Tb8S2h6yCtlZ3HAwXJ/EnWb/eKcZfOiwdVBXG4ADyHPeM
ZtEycv5Ji92xg2jxowW9NtJsK3PNF/yVRBHHkYn+86wpQ3bEpAS+kW/2+2AMklAXiwjUYlrRDZA8
2hb3GIi1/YrEEK+fpRyg43CI1ndlXNGjTa2ryJb2sMTLFKweyTPdUADw1RxMpemWrxViFgG1qSCm
8z3its+/D6QImEXS7BPR3Okb+12px//3wZkSwTyuKcN+64r990HPBrq3v8//nzfTdULEwi/9hbgN
12U2Hx0uqqTSe/YnYYI/2TpqpcEx3manbr90s/5ZVZZY/IOH0XNIO5jau0FvjWMyDM9aAesqTwxk
qZN4H+oCUE4N4axaFOLst1CjtVjvTcZpD2mZcsURM++eXNh/QVH2feC4zc5WG3ks6HYv5WIc3brZ
wwysOBKR1El0/JpH2uDJC27ziQRsdlpVOqTFG9k7WiYUTNjGd1LiwRy4LaHSHTuPbknM8uC+E49o
nkdVkPST+Jqr1TBCdf3IE0bWJFoRSW3q6vxWCwaVq7xWpCADX/bLbTqv5jFAXprZozEeE8+qnsqq
qM8jUCHfJVCCE0oXJbpl3wZEDb7WFUbQuvPsF+SVBrNiJuAdENoV+ikrO1oJVZvSKDdPdmVYAdC6
y4pyl8aOdjWnXp71TrvhaX7pcjplKrP7WreCFZx6qOT62zDMLS+aN0SZ0r6RXrue3NgRh6lQsusw
gM3VVnNnJ9Cm54VWkTrT6HInOIbSxOHX2lsPyXSO3dgQXUqP1x3y9MoA8tKpHAIdRNZF1bZnpdPe
NdmMEaFEnT82KGrNoRmBLFeNr4+0/rqrtMj76CiEhMOJ1Lr0KyqaCikijZjF3QJc10NU9vWmiAez
hpqZ0xKh9Uh6nzQafkGZTIyEdLsmvDHAqlOd4tH4VjRLjUTDaNAR9hnDY7ETDojmCbM3PtwkgEqx
soq437PypYPqDOtW3rIs4RxrTeye9Q8NVO1kSnd8nBe2cDGqHytpZThysrP09I/Rk91hUOmCNRv9
d1hyJcjS9uaMZERPc65dY3Oh8zAzczH6OwM+VNTWbhuQUfDdzjZiAhIQTlO+fHfErBBoIubHjN38
iEORgdNgzoSHAzX0KLXUgmbGNJNG1drw6FuNnLn7PkkjhLHuI1I19zEXgvwkWnscstjKRxGRYJXt
y7YnW8GDTmBb7hhmWdOdDWN9Vb7ydRwCrzCj2DB+PH6K1H1YTMs3LOYHMZYmzqfezq4/nW1f1JWO
TaLb1d5zDrBZTf5Z8BshzDL8YPwDlVMB39tY17p8NkyC21l90upxSY5FN+/m9dJNdyiifOJk9bo+
9DZVn8n4ol/2o6TfOBu41CkOsrj3URCe2+wePb7vdMz6xzrqmMMu1Y0tZEPJhPzVfTLkRPeWLqyX
ByHK0ATO25KGGwcTO7g4qfrWZQSOTbXdt31gIHXub319WLg0TAbUaMawFk16YHJBu0+p9bYwxjLJ
YupcEO3/h6Lz2HJTy8LwE7EWOUxBEso5VU1YlUzOmaf3x6Rv233bVknonL3/yC5IJjeLSqVIvG+A
iACoCdBPK1Pupq3KaNcH4oZTNBv3ZD85cjUu8kNEEHb5CGHoGv3LjFMqpekUIRvr3sUyxt+8sicu
LqN4jWZliyJ9Gu9CXlvsKdnwmUVbTXxwqHXitjOPMlBJfEPRT3TVD95kopHJAatGRzCPAbCBth2y
Z2XgV4r/hf0rZPXhH3Tq2G0oLnt/GY4rM3wk8Ytmwi7aCOHG178j6dJG+7BxZXkvRZ4tW4eBBmff
fEQtMSSto5K/ISP4ze9inzm6RyQzvJ4h37volRaIhl4hpaA6RWUEHQiQ24V0yUu6fG6VdTSg1uNa
g58nAmNDEcJykLKFFm5S1gFv4DMNzFVHJmE1e357tgwIzK8A3H4g8x9K2aNfj7e6ztlXj3DrJkZU
VAeKOVOqrYSIodrJAZmO3rUB/rQAUiExcyqnVw0rXlvzYdOqZvPwDItil5LSRqEjp49GD7sYPr19
zv+h7C/ksDiyR3YsSsBdJS0FL67Wks6FMeazynCiw6o5+T2MJAVxyhhioUfcsWS4gfLtKQzdjMmH
KQJxrBFBs9mda4FQZBduEECvhRAPfJLP2oMIltZoVEcJ19ZH/RfvQKKi8V+NJSTJDklIxmNqbEhv
WlTqe4i2sEqOgvSkL3mq0wEHMjKimUaw2j+vNt0yIxFZfij8mQkp97PFqKk2tYlDQD6KXNg11eYi
6QSxK2cpQxjyk+JFKS8rFgmtSDKSvNyWwTmBXuS7Nj+LZcgsWaq8E3zewWkEduQ6lZoMyvTmk4XU
JqBsJ5p8U+9Usw948p/XopYwHeQvi1A818GVWCQ4fSnoHUrEefb2Y73kYfHkH4b8vj3g/LCrRNgH
LdFai4Lwq0E7JCzkimy5NCNA4gHm11fVNA9lIRJ+CrDmrbOh36o8K4gzY2M5U/PQNZjV6NLcwTh0
wDQ6CQdYuBYGSIwMQoTyn1MoXA/jeiCsq6v4zKV/uviv7JQtSGiA76cHTq80NCqZzNwD5hW+Rh/F
A3UxYl7wtiHNSXd+kEG59Y4YQHAUB6NOkAO687+EQMGX/6QcPUH53aOL8YuS0AsHHN9phhmvWHKV
FOnSB07iZaG5Mvq5BHQWmQToZzugmVUD6StzNIJxxSqPRnvJDCR4h17at/W2mzZ8VWPlV88VJ5Io
G9D0fZP9WtlPWAJES39CUi0k64wOh7AfR9fJfA1XYvCw6L4yGTUVu6jB83Un52cKA6pwPN/Jxk+p
lTFeXwbtjQF1Q0a4M1XMToxE86I+y17XVU2dsM6dQAYrb6Jo4WZVt1Y4H8ODLUoagsYYncxnnMCb
ebtaOSrKKW4+IshxLV8aUvGtDPTY8Eu/PdTtutb3cigvJI01mqykbo5R43tfpYCsc+MWBdnKpyjt
BQuHULwK5OAQZtGC933yveXQKHYgViT57i01x/ezLMUMdmQ+pgGXZJ/pqQh5mOSFpzwHQo3k6s6r
JaQWFNQA3LpGCX0yG3kISLNdUvJabgLvmElwLpHjVe/IP5jGo4OJY9cnaFCulvNLiQ5oxJXwEvrs
d27eXdJuwwEUaQePBTa7BuZFHraj9UTXMVU3TaOB8YV+RmzQtSt82zZ5v7FiicysGDdViCTBDfWz
ma+q+F7x6zDeZc1OKbYB9lR1UdA0Xt3CP5iJKTKP3RzPQ0qKuCNz10adJxACYu1y75eIzbjFOLg2
g3PQjyDwhzrcxc0i0y8V9wO8a4BAbFsVZIMfmcnjf1O6a9E+GDQbujnCtSm6yR2UL16nbT0eR+tQ
V+uyPGSZqzeuOs+TPB30nRINvi3rrSHsI2kbS39NdpQHYKO/wHuFxhrxDWi/7B16SjQBI6LHUPwe
zfGleMdgeGjVj6Z8RMWRcarRd1WrIDQI7NY7+PE+rN9dB9P5zDR8k2ueeDAKEOo9kiQ/vZbdRW5r
pw7PFIQGxTKToR7oQNQOoYRFzZa637hJHXN4K/IacrZDVZUZRPbveAP4ST3hR+pCOy0/UTllHHDz
Me+jiMCIyZBrW1zLFi4bx1MQ+rTPYCYVdrzDTb7tFExV9yHbDvq9ta5C9yPKx145h8WBLM1MZP4s
kEcdZHFFM2WHEKgsQeAYYGZOazb+OZBpvkmRDjNRt+pFH43NiQziJHnL+JnnYHcUG0K6ifutaF2V
DNoTqyDp3K6RritjRcU8ZxoNmi6OGYVYVr3gM9q0xqYvN3Xa8c0+pfJ+VJfA7ixRMXiDJ/8rW17X
Opep8LtqOR6kR8YMUO+JWsAyCGC4EfNTWx72WrbT663UPYYyx1xeg0QCycNzey8JXrnaeJVm9/K/
Lvurhxfii4CaknjTaJpDCQNPS0QDgSoydTyGeNtkcKNENJojN+kazetoPHqKxlXmt42sf5cFVQjM
bMuOySXDRVlvzWGlzj8fiJ++yEYmgrtnnjLp0tWE0q+n/JkKiA+3YrxKTdc0XA2BHyZAGqfOE10O
9VY7KpzwFcboDKp1nYgIMs4Sb6C+aI0HGjIpgrve6tI+qr6JpIiFVbHEyzN8ltkptQ6mtA+8s6EC
QC5reT+Er5KbgISS0dgM6AUdNnerwHyGv40LTttV1iuOPiGwWv1b8ZZpyFp4472OxpM6HotpHVnH
oPtK8TCAwcr/OHSGmo/omhiLjBQlubjTV15555TMvfQj0XY1OcQBfZGbMjy2qICU6F2pbixruCSu
RrUTW4KoFjmSs+DEBZ2Ep0g5SdUO2cLYb709Ci+L8E0STUPoQm2rDN9B/4l2F00rfyqCi3E4WkRW
+kuF7izjKOoPC9mRseENE+XfOvzkXUCM6Asrfmo9PYXCZ1sQ0O+Kp0p0U3U56g8UwhMKTkH/aK1f
iW+FOmuhQOPq8Bj7aNfDo0evQX1M5VsVzOPyqwnoGdn14RO2wCbvjd+S9Iu1TKMEGP1U6ZfQeAoz
8MVC552nhHYAGpf+5uuFwZSeSS80bb0FUjE3HiFOLE+l4pjlRfaXvXWq5DuLI+8SKWs70tQzOEd5
z086N5ZO6HfqvWdtlfCV1Fe0X3Xw6AxnzC9V/C8YTl1wksbvgazJntCdqntit3TmBklkWlSPkoV4
Q/mo53s9eqqRa2ZMjPlmiO8k46T1p9zf4XAVFQzZR0j2SJQHZ3s93Ov+EMMAV+I1rx7Z8Ff6Nw55
iMsSt4B2y+TvvnoUagoRVWrLjOCqUJslJXgVZ029q3mLO1LCnPSH8lNvD2rVrPC22WWbIog7mRDR
ARfh0QSl8CKIi3wjjttMfcTUx1bRqgIfaWHBmSKR4Saw140ypks0jrPg18v5Rkuo2u4Z1wvZ3eaJ
z7mYDnNE77Bk9hiiW0zGL0Fu8CjlSrW2UzxTFYQtLQvEBMaXKCGQttB4USW/5zHum0PBLNNnq7D5
yDWn1ZknWKB5FoxnmJHRDGnxjyMr4u97C4h4vWBfQDmlOxHP73gesiOLQhGtY8YPlZCszE6Ly4QA
1DyS0eebX1w8HIyG+coZ3biO0OEikpW725D8KdaZo6QkcSm2AVWagP1W3cris+V11uVmEt0RDKB7
TT1N859YLHy4auvMX8+V36rXnKNFejbVyqBbRcnPjC+XbC5kEs599KknTuAzEKhc1sq/GMF9sOTJ
41RVyUdmkPLqt8r/GNASj0aI9oFIYlibqZHDxCFY3AlVpngAGBAJIYl5Ok+gt/TZwzZUshXRhXpS
AIoI8iD86VBDpNempt5wV1gflrQ0gKmHizD8omiY+j+fBvLKFX2AK+S0Cvs2VesWPbgrKnUowPPw
6xcdY7LIKaimg+UMXE0y96WVmA9DddXSvxYyHLwXnHJKkDP+Yhw3AJ+EithSuDLoXerFbtWNEYfN
tB5T7EqFudMQUPATiI2ytYJ6lSJw6r3aDetPIw1eEaHLZF/7rgfpgx3hLTWdDr7zNRvd6NI4NCms
Jl8vCvQcMzCcyTTx3Fl8axUkpVcisG2ZuvYQiaueKE6L5BzUEsgBQZEI3fTVaYY9Vci+awwG1jQL
21SnKL0L7WNoqMmLltRQhKmlJQ+pnht3H2oThYtmq4Hrx/ViEj+kcNPzxBPTXi9NKotLY0PO9bWa
DujmWIhV41GRnjlykUsfnXTnkBf9hZQ/KZQac88V2M+3pr4uUuqSbpD8VcUCaqNejkDHxCVYi7hB
SZsRjkVxiITyYxbA9Oy34c5o/5AAuwwGAJYZWsD2I8mp2DrpZ8KjEMFgiK5QEJsXJD49O3ZEAyah
9c0uSWZtNLnifbuBPO+alGamS6n8jFgscIlIskgYy1r3VgZUbmm1qyA71u+cBml9od/67kbykUM+
u5H9VNQBYQWoxV3eOxpZMhUyuWxfjNepvCm4qRmqa2Q+2Z7MlkXLvJ8YFwBz/pMZP0SqFx7oZlde
UnmzZGMe//lFlRxIYNMMeDBjnzanNjoW9a7A/qqGZ2O8auO1KLYjQlgeV48NriDp9CoIO4NqBYLA
YuwrAnl1+YhCtjV5KiruxKwjjsqYyTWFhSZHFl0r4RMHGx5h6c7dhXjcoJ91FvDOyrY5jt5NtW+a
uNR2o1Q7I90A3JVEb6owB586NfMCYW23MSFOSl0QgTYpG9oJe5i0D0tFgPxLjRcOCJHbiDjnfYcJ
mLDK8WhwYlKDy1EoKCzXK1wOaghbQ+vbOsEEHa6YG6DGLXPlLbqX0hYfZIg9iMjElpAJtKJSNg+Z
4rNBM+9a+Rnbq6oEsIrYtjyiB07g/5w85nhkRhp4rvpXJkJ77VDFR8m/0dpaw4nJqm9cTr3MvM0A
VpT9ZQU84QzU5OcuJmBi31cXK/s3JuCHn9XMk8JW3KXqp5tOjYDSfpUkDGvupFySAeyH8NujVDqK
iCQKBvSsGz+lurf+4YHn9/BRdoSmcxoOBm4oJEArr3XNehOnqyBFj3USfRcntCZwgd96Znz5Lvcv
pKpeidJjBVIX97dA2hrBvQQGl18dM0B8MNlmpWWBrkv45btgedrSQwtL9g5RSz1zcB//il3DI1oa
DsrWjB7HRyK5GTPLbHTWftT67VEQntyk8TONHkKP6Kw8WPlvRK1pHCzt2b4hWl8ovyuJcOVVo+1Y
V3gHyYfrRJeZsP3odWY7MnELjTVjWP0MkuIWPesCXvBtkh0px+LQ2dfdi8BzOyOyGa/CiFnxVEv/
RNNNaJBkJBf4XfkjFc9W9+VPr2F4FNpdlxfY2qXc9ZrNZC3jH13bUMARamszWhHjg5giC9c5V1m4
rkq09Rut3FPuUBpuMi6IPmnYpJE0epu82cSeG54b+jemV+o9QN0j9UOO91Z7JepcLj7IpApkVzfW
CY1m/aIqzgYjj3co+oWR7rh2GOMk44a9CLOQrmHNg1lciene54BFMyIT9WtdJX0hDNdRfjFUDhRs
Sau5hwXhX+I5VCpZ4tIPz8DwansYVJebw1BJp2Xvwq2yQZw6hk+YUUJkteE388J1jCaF9tWIw8cw
HsQKp47XkVhALj4I9XDIYhZKn7smW4j1wSiupE2wK2e2lKCTZe7ORH9VqNQkEOZUTa1dPI1AZvXz
kCmaeN9wfXFYewVnEyjqPW4v8kj2Y2k8ya1zlkhOHHkqiVT/bRXMADYFZG1V3DxqPiQwMN+i9cLK
14be0yN0UKKXbEF4Iuuwk2mTpaxNRy2n48y0UwM3LH2uysrSXUTjKocxIg+6yA2JfB8PBpGQCmls
bb3fgbiKWLUC8SH+pkTIwytXFzIqWbAfZi3+I1/dBQ+Z/ypEf00VHvOmo4rpQDIFLyBOHUOzww0A
WSDdS/BpU2aNxf7rh59MdVDiXWPfpxZhASpEtQKX4hq1eN1iXi+YQUz/S0qXvf5dZL89xAdeeA5d
jiK8HV4HerH0Y7d4CgbiEIUABNsQjWmtytg3yN9BhLPi8q4he9nK+CJz9yyS/EfgdoElsgXkWsKf
T8A1oWBLanadGQyryWjHa1EcxepQ9YmdYnctzpOHPe0YqW5lnZmHetOtxMOAltbP7B4XrwxoPBJi
5uvXEhxnhI3T+9GRuDBlkx5VRUcoymDCFy2JieLin94wrMI0cjqRsRVZSsmxy/ve64JTc3zgLdmW
Au9+S5ojXqEa1SzzWfEsacTxzvisHYzFiLKOljErVCeE5jlvzkrm+xUJb03yV5NEGFz3bLtLOb4n
LLeFuoy0t1H8xLTe9K8SHG+MMzqdv7P4UBpfbfkWk2uMyBX4jwfQzZXmUPnsaDc9fYykVTnS0O+9
WNjgK6OV+Wu+CRBfWkDxFcicUX57ItejaCzRRNmxtOvUQ0IbKjJc3FeIAkapWPThZwnPKvM4gEnR
/JWYd+uYNOjVAu5aRkfVLZCa2SDuofprVmtSUZdpWjs+Q0qm3lENFLDiAXYMz04Kl2Rardg15bkM
v6goAdsn6RYIHn0bFrAbZzTN2VaAzJ7mm2hZoqJ05684ixRSPWMRYb/D2DkuUH4EihuCKMXULijv
GP1dHQWrJCwpDYqOOeCsoX34eNUccpdsCkoiOJ9ujc4NYrda89/nRJ9VwXQSGMAp1bKxMIr5zTL8
6NJXhyDEaz13HKIlhIwTZM0CwKLTd3Kv3/Q62JcAnS34Bzg40Klv2n3FE5xQcdPsjZgAz+OQUCbC
A/LQyzuL9gZnGOdlUZ6hHrDoAI54HXM/1iBMK7X5I6S3fnazGdZaAvUoNIPK4WiVNISA1CuKYQB2
/ZXRf5upsMibuzEpcOAprdfE1EJ0IW9BJyG9KnNEO98tW+tzis2FpBO1BK3EKkQYLojpdzd4ByOn
tCyFUSiRO5cVdtgB01XCvy5GI3MCj+1o/aqGfuvqnrnfrzdDiGUz77D2kY/SduEjCAacdnSik/mp
qTLlIjBvaKly70eGKy+0i6cmy4LKQx/dWAL9ISE266RDyneN2IZNWiCIN3didjcqvCcoJzJUYJq1
4Q9WOqViNSg3HfqkQcMvqwZfPYYUym9WuowfEg3b/NKmmJyWW61PC1zdJzMDcicWmj0J5DpmOIKh
HcK7RPNqx2TL2JbMJCMKypyWtIicvh4FNTuSoCxmZ0ZtCQup8+jN9A6MW0rPZ9Oqq5L5LdsonP+p
4O+gGwSTVR/JuCg5iUE5fCNuR1XgvO5Z654JSHfLolalzSKofkSxwFZCTmFOvDW2TTMibl5btyY5
hDX6SIQMIRpuNZ9NAshoUgKJRYYE5VEQiRvAXor526zJPInOXfvTGqgwWQVGA0mgwq3D/G6V5sJW
NflPF5sdJySP+U9T8D4WLpNdHWv3ShiXTaOQZCJvVJlTymNhHZCUz0hb3Vl2Wb+BkipZW9WNZAOx
STMePxxrkYY/Bsd6/kriJ+rZmMCbsz+SK2xj+DaJMy5F72y1BSgbWdRcuiSCaW3BcjxbPKx2jyoL
DbbRwegITofpslOXc42Ujexe4USqzNvsGOuTiHhsgS+56FD+dCM2bXLyDZ2VvH8LyuZhMJde/DGi
26jrC56StYXrVoHtD/DVKckHqWYHCpJtOnIqvs+nqd/TTutAk9L3BUwK76phoTa7V9Q1bvZPo7Ev
1YcFHU7YL4kFaENcsMJFmDlx7c/QFPLlrlE+qBCARIVbt6JLrhUMpNgG+x7CRIbDhKOC9PK49OXq
ZEq3YscNFuYmH1PFE7+VFYyN6AFoWjoPde7WqIk97zPyCTHEXxobAWTCWagxbvXbiLzLhRVFktMg
vs0ivlpGjyJeS3U2N16aVzuGzo/rNQd9PCaIl5OenJNed8HHCZ9AzS0SJC1DBR+FPH4WDcJnKTgY
CE4obLM96xBbid3J1A4gkpQpu5Gjz4S5PogtByVtylnGsECudL+0mIlTLhJPIm0bn3JM8vEhmuXp
voFEpkitZN2LemZblvJNvOZiprVmnAeV0JcH6hr13KhYgf3oq4048snq8MFhLvNHUc4+MpDR6k3v
HkaFnSDeleYBuse5aGD5MbN6r/4GNbGdbL3M6OJWkRFvxiYizlyBLTK9boH29a8uOO2VpkLDTG4K
JjtgrGAhmLhNoi+qsHhrqj5eJsKyEl4K00vExaBCR5GgBgluVHtN3BbcIcqpUgz7DwvUQqRr0tCk
8Yy+TSD1zMmAAkgxQHVsMzBnzdOqR0IUK1ut7y13a/fdGz/E1rcobnuE27QPmf63yHWYJK+0OkRa
zs4oRE7QVLfEgELwhd4hPkqUF2BzUBUEJafCQfa2DtUDIF9NHszd6VBYEJgHNcN8N+Xf8ZQVjoBE
muQi7VRmeOPxWmQlSmGNsArje97JwaisFEK8dbWeg52FCn0A93I6t0AgG+LQIdrHHG5x+0ahSFFI
DdyDfrxyhu6Tkq5FyStiP2b+UxnKUSMhbD3m6reoEaCpkqrF2231ky2bwmog9sab7TvuFE3eArUQ
jTkVUaA0DmB1rYiWI/+MEz80XP6IFDsDRVK8jTobJZgh24kIrxZj8bQr2FKbarli0Yh9fyWubWOZ
SECjROLij2KXmLSAVZ7s52pQkONCcokMwIMuqwsuywaDqk1Ukc2XyLUyTFoohKXCnZpiMcVbtZW/
TJVcrpSiaDSU5n1MWV6WHc+zNMUHDWGnBcIZMXpOfmkb2OhDS8W+kv6k/ZHx9ztlq5K+iUU30ws9
YKgs9kK710VEBxR0vxofN2IZttVyAKbpcgsQRYtn5m28U6lrbMaqDZ0q1rad31mXbBzvJMPuqJbc
e70gUzmM4iF/WfFE1s4n3ztTNJ2xlJdKqNzDVP7OZGOGm/nqe0Ll0ry1QbZkF1H3Rd/8zC8Zdiey
Z0Xj8EEGEYUXBHlht9Ub2LIcq+DJZzhRhz8LBVlQ/9FNujQ0mCrZXMx5mVOlrtlLRwwSbB5xYACC
6IYjjnyFvM6zbIUUA2RAIZ4wgDlgIH9VyYGAdaz84elUV5RpBYvarO5UOKtHMFrVQqgli9q6Hgg7
sT7GBIVN9Odpa1EfePaeUXkeBBrLlpp+lPXT1O6pYvwVTPGdVweDR02dn0lDxNFFMOeP51PqY5Qa
rg1xXcyAYjL9REN3SMvxxoCQUKdOZc2CZR20tFlMdDmOP2b/jIUPHA2LIZyOVji6vVes6g65Kmi5
9jUk5+ySAiUmx2wAEhxk26hq+JprT1mdpoT7SkStIqvpw0TksBoU8S2Fcn7w6wwNAjKSL+KsFKVf
DuE/DTdzVaIkf1dc8dhBH+a4IxvXEWsUGzVRZqVuEeQXN29xDgeWsbz3YysjP6DFoKcvieRcYhOS
GIGvCDygTeMr4q7sB/GDyhX6OMXeWOh+uJHjz9hX+Wp5Q8NFyHbTVbSsKS1acSpPtmqhjjCGw3vU
2FthbMKqonUjfNaMXW3+jsps3ZZYiGQeO/+f396KcUPQut0dg/oHxJL+oEVSMvLURb5Vp+hQoK5y
W0P3MY9bG7JjUR+I9Sv3JWbrqIBL06Nlq5FUFBvix6jSFZ3oKMulbe7JNHXx/LQvXzqGwqkofz1Q
1rorL4206St/OlCR+Rp6jtyy0ZB09WijawLKCq1Evcuy3FC5Zpsml1MtiK9AIdt5DNtyS82lU6kw
bC3xiLwyk7o+QorT5CoUPgWqzKKo4b3EqStAMEq68P4ZJXXLHzoaeK/xHR2PApmqLJ8CvkbXktYy
ZUccVemsYC5nxUxnOx1Lp6f8o43THhIevejWNm4YErTg9iAFVMRT8RZ+mfQq2FTg4H0M2Bw74ZUO
1Gg3YJH4WVvW2+SkKCB2U7uuWTRStXkEA7nJxGO15qJL2I+lYaVbxNvQACYIP2bE0i7NI32URgEL
tvDKCBLDFQgWHpVXTYy/fOpZhbwzKH22aGmQT51Y39AXLnJSh3zfs8elGCKU7sCyS1JNfDca0U+W
567bGqw0yEYhFzSKZb/raJP/66X43HYYwsaxDBdKuRJVgj/rtP4r2kU9PEk+9jpXUy6ad4v5kyIF
dyt5JqFORzp/XL9L5mPLadprW30IwYVsgPGVB8P3NFpEQwiO6e8V/6XXbi8e+eI77NJgQkwHqnBS
yPOKxksW/wjGPgwytO6bsnLrdufr66Q8i9Yh5G8QXaozy3Zthj9SBGyfXQdlJ9YuhWoquOexws3W
y1AZ+W8aGN+j/luxZxgMwiQugC21OEln61nyI0248X0mT2gkKmtWqq/89Qw6RP9J4TZRzZs1yo9Y
9X+UjouK2/BWE0XJ+RNCygSesZBq/0uNGpXEs+BLDLyKkkn1xwOsCoL9KDc2Ic5h/B5g+eXTSCrz
wLy2dab4p0jIbVlV+bXDZHsa2XHMuddxOSK/MNloAXHjdxlfkNULwVqTuLqb9NYaKbZuof3KeBbY
ZiGktJYPVjP4q/T2zUbthol8J//6a6pwBJMFT9RH8xGE0j5R3Wba69Oyj+mnY/h+a8GaQzNItqZy
HYc3WTz7SdilHnDvX0gNSkOs9pbcUZySImbJES5ya8UXa7pGA+DXy0wIAPsNurPnPSlWyWpEDtrb
9MT7FLspZYzWugoOMNww3qQFrkIZcXLPAVN2BvJVD1S8lZzQn05VLexI1Zu+cLHRntGDsQWjdhrl
YQ3RRkgUFQYkgCJFMVc4TMi1eWMvhTJPvCWccDxsiPguNPZw8RAXRzimK3MROGqfmTybK5K53kUn
/ollf+Wnpl6ClPmQvjORKvad2q9iZZk3aD7PBXum/zT8k65/VfqqKP4JwlmOHlnIS0q2ovILE6BE
B/jA4cs/Fx4v/NEXHHb3RHFTgZ5G4nD2tELF3jYekE3wGldtP/uG1SQ6klVHeUqlO1NSkL9WkoBs
EI9Q0nwcGP7ZTGWXklRCzu3FmD0Dn2A4yjHgYdxqQPVsQtihAe7dicgC+VEFf7XuCrFL6l+D8WRS
wAprEox16SsJsG8VwYhC6C5K56zds+uSAAEdiRinUKxN9ZQD10/2KRTXvIYHu7pdTsUuqM6hdGxE
cK61UNDMixzqys/sq8egfCnCu23tykJq1GiFAxQ6eg/kHxbEuQUyMpHzF89pQ4DEYX6KvJfZ3zSE
evG6imkG3IvaNTS+od7V7GTFLxg5QbrUGJcI6JLHYwNDK/81iEYg2cm/QhPT9q5WuBF0nLaFGREy
eo4PIMRKrxzHcbpRS5SjhpzCD4/ZLiYcqEDFjeaMKx5jaHtRxJeOOy1DL95zEqrJNpYPGIIVcW8K
ZGQf1KcgXzvzEPjPevzCjw/XudTpRFOQ0lmHqbryscvAbzBePT0iAjGwqUq4ioTWjQ9RHy6ryrj2
wjmQ/8k+wIoSpS9TXZTgd4YV7gkWFG3iyu+mr6zpEeDi4WvIF+7gRatoeqik0JQrYH1D3xkG+NPR
CNe9cOAta1K3CAla6kcEIOxTKUieTbCgkmyAx5QcGeg8juZ2POq3qMTuokePcCQhuKRVMdP6Dv47
x56JSM01ZLKIISgcH6SNKe4Q0TGxakLlMALy2krzmXshkMQZ0HWYSOXgY4q4BbT4qKqPYSQH89pN
blDtY3Nt6W++Xoa1C6P8k8btXy2UwAfAsPomRG+YHEHoMhOZ3L3P3xM7AMBVGRw9vpU+UQlG+WuV
v+YU7+IwuxaG/lRLLAVSW18igYsfvVAmqwazg7zuzHcZpWswQ+g1dE4ZxF8IiTQpt4JoE+MSwDKW
1k4V+WzX/rAfy1vR39UxvPkhhXMSOjjcsuOhCzaFshsDHCL9sQi3LS2TImIGhIjfycx34DMogC2r
kfioeArQwVjQxfJ+2fYJourgUwg79lBi9jBQbrWy+O6TJqT/McxR7mT4EjL/pcme4lCN+C3o/T6k
6MsRtPAjyhARSRYHWBO/8yKFde73Smq0Dsa9cNnLVU30Jlt2NnPXCVrmugDM9pQSOPwfqSiCbajg
iT4P+h6cYtSvg7jpMrfIdzHOz/lfXSK6lNJ/KLVicxOj6Ac8go9H/JUJKq7gXrwFZjsXwJqw8mpx
RF6l2hO9dG3OmGPUxA9JEhtc5FcSVcboeuDu+VqbHFGUV9pFlh9boiZoWfs0wgUsQdffBZgepCMF
0l9LPc9se+lM8hUvEN2ROrJtHKPmAmsFOUZ+sSJcoJWosCdRlIZ5W2sPecJ+tM3zjc76o7Lvg9Gt
U6zGJDfHayAhDTlsr+zNet2RevgwlYcSbgt+KppHSiQQC14kAx9kuyYuo+5pEcCwigtp4VDgtpik
EGFsDctDhg4uwLWf7gfZHcMlsJvc7FLc98FlMLBW8KZxnfa7sXnDw6EOCWJxn9beneIKwBqYRjE2
vpLIRwdui/3K/hBN/WTUgEUt44mYMUyhSUS2pJ+N7jPWCONFOAYlmudElS0Udcc16zXYwJOLFxNL
MyKEXkkK0vfB1eSNXdD1khxxcQnfRkpD7pL0S7VBX0gM4nqKuwW3x5uQggzqIToTfI3vb6EkN3va
1YQDzMtCpjLn5hqHKxUxiHfUgZM5yG5T/pVaBCnodiBve+80eC85WIr0DiLt7UZU682aG1WvOR7x
yTJ5lge1uyRI1hGzNUhlffYihGs2iRKuYazEt58heq9tzCHgqcPDgDeZ10Zba/61ufOfo/NYbhzJ
ougXIQJI+C29NyIlUtogqJIEm/D+6/ugFzUTPdOlUlFA5jP3nrvSKRnb1RbBXXbsomYE8a2xY8+Q
Hh3nzjkMllj3mvBDPyY5PEp9mzOMovWCquri1bv07QeL54EIPvEC1LYsSNMovnBdiP7GCvw38Rjl
E4Py2TGez8x//vis/Ftb3qzyV4hPLL7D9FMeOC4UdT9EP1l1DtIjWxPO2elTcvIzEwx1Ozol3Jd/
nvJlXDgQ72nZffX1wgR9JcZL3LCfXfX43AP9oSCBrje5dym6e/AXAB6jL27OcbNNhvcMzU5S7ymf
NFNZW87wZy97AQ91pTGw4E9IVya5L2QFx9afOw1SPkkbEUmy6Ij3A15qaICXANb7G+E+y/JoxXsX
D7b44aqLW3CCntvfQpaIkjmJtoY1o0W/tnXSoFcwilKgdrD/yN+T5k+V32jvUXzMDPeXymFmT3li
+SrxCZMhkU7+s9vP3H162p9fkl++UEwJE5sLRZFssHpu+q6ND6mIEdjV6S0qER0a+SdhPhvkOdz9
ot8PvC+Kb2wscijnDgyCmohQAGGzuabdsZNNKnwEkGimV79NCX/uPcmW/nCbEGMVw1IgKx9KthQd
KTtLBgNtwDHUvCE/LXvEEaTFJdM6dcYI/t5ZpyL9tjAnYQ827k13GbkDy/0qyLeFzTzxpGAnIna3
RG0xbkZlKT7zlh0iIn2P6VSEr1nHmZzwBxb1ogIgYiBSD18SCXjZveatIAe7GBcohu2MjTHVj90d
GKZH+k/jkvpx0A1EAMYtKVeFFRwawK9aHwYrfMLvnhlvmch9WMlLIinQj4x2SNIrOvZUb6mzXpTd
saufBRzhFtqFoyz0pgt4jZAwsu1CB8YUZ2ES/2Racy3mwKO5h1qVMph36z870rYKU6oUxz6p3chc
93HULRWmxJX7J6noiEpSWyDMaJomzRXGEj0CdRGE9AGVxUJqdPWNX9xtE5BzOLorpriemS3mMRtP
x+9H4FMhZ5NbIPulTXLsdK3GZvmmDnW+kVKVs7KhzhfrMDOqj8FN/jGdWpbNt+yd38mtM5PxSCsI
sCuqr6xbkPyTMOJHSDJetLexNS+rb9XQ5ggGNf2l9Uq69CjFLXhengo0UCW/GnjDPJnMfHS4Te4c
6ewWnbZAHaVNwdweFycRlSo3mouSx7Jb0HcJNgtJwpXe4ZhJMfdgH90VRrBE8d+IlFsqBfdiwmTU
I2dV44qeWToAvCEYnqHOFFEbGT8XBFROM1lZgPcUlQLJz/a/arYlfIgg75rcnSvRDrdFwfzNdoiw
hO/e4ARhAIbhUTg878372nW4tMrsmdjMKhumQ6pjcOaqTBygD39bdAq5236lyDVKGvMD9QneMU05
ajEO6yBmKWp3w0oa9lOrqhOetMYeCogmFkJabOqMhVhoY4auIiLCajSfdjZNdLEdw/ZFOSZB9VSg
oxyLS700944V/CkJ/O2mrllKBuU6M92PwqgVysn2sx7oCZwafEtOlmXVzAuXteGYKC9smoTYop5V
W30KzAVs7DJTEJgzIAPZMFULjcdBDT6UXH0myBKJt2o79zZ4X2Y4HSCKnIWmiOYKTRNcBtVqFimI
r8DKiUbOqU+CAzJva4EzSEkQVytYnSqf+XuuuGuZtzSBsIZ0dgRFXfNnN+JeRlm7JrEQY2SJriMo
sn4fg8bwvIH0kazBOUs0VEjTPCvs/MbI+zpWvT0n+Q81mySJDS6vy+056c5Fl8/NanhX0vyqJYa2
SbT/xwE1ZUMeqVceZlO1wW74IxJSx9n5LrIrEkd+uzoqmHUVPTx0mruE8aheYFgIiuS9dJ4sdynT
Rf7ItFxbxSNL0RrcVhynvzyqKTaQmIjl6T+IvWLrCqmftSIHDkOnLLoKUGGR+Zm0oAxd+tuxqhYn
JVY5bQcjoTS3bkWvX/X2rRZHu3CRQTg74RPtMA3wnHSgmePGaUxqIUnt3fQ6kpviLX8zWEekcQNO
hvQt4iMoSC3+SqwytZCP0ysjuMSI6rGdSUK5AKaYQdkAQfMINBZCrPth5K6Y/jGJrXBdmdqE/44O
BfkDa0XbqVr5DRJ9TMA8Ho3iC71kM+Ib+C4sMRsg0KkXUDQ9jtpL/dcTUoIlxzWyo8e3UBi/pv2s
X0n7snQxcwJlGaM1bKs/vkRe/gPpiCjbHJDbIK0u8HcXODnYwjKnJUDNpCmt0WkJx9oXpVha8aFt
v3W2n2ZEWZWxH79Ll5UEtUxbMLjAkbEPPZiqXFJMIfGVZBB92B4sh2qbuS3QWLEYW2b7qbGheQKe
XS8wuU2HUD8Lh4F35TsgNi5WL05+5w+TLFQ45t1xWwUMYrhjx9mIEchaGHSglbVhyEQyM7fIW0M1
1SXgupoamyu7pYyo+m2h7WGMdjTwSol0DndpjkD3L6nhV13TzobJHHO7OjRTl7hjEadshfLXwwY1
gh+ou/zJ7NgzRpys4wTaFt0Ew+Uk7BtvKdo0kSOo0JDJr5h3iWVN7nDDPiGVlbtWRiQ5ispezLaz
fUrYSqTzD8OkmlH8qWwrIZuIH50lyD8+UvaeAWYqW9shGKAsa3IysvgKgHfRVOLlMHx+IGRr84BN
zoo4/mpKf+7wrCf8UDJkdAlMogJDb2j+U5IF5X5U/kPAOH1sofgtbLyZjDWWrg+rCsqzaa6QJfoZ
K12Vnx/o4jxfdW2wMKNNSxB4p7HQzu4B+2KDujEkm96Bcsvhu3CtfT8ecQpF2tHQD0b/qHjiXF4X
Eb6DapwF7o0qCl2Oqd3tFMHMqhWbot3qyXIct4G5R63gz+qIK+bg9Tul+TMrPiRQYfosyT6KDFvj
Js33KC+z9tYVWz2+dTZcwkthvHXdHiUXEkYb70RwwY5c618aFZnCr4rpimITsPKTCLSR1T6xYYA3
TA2sq9RuDm4OnKs6o8EOM/4oCzQvL9dD/f6tlYchPwrnbKV3T0XmudYQ16tXGX3jwMj7M6dqaB1s
selGfz5g/GqAE/MFrQ0Y00EcMgtRIQxed52Fk5R7BnRE+1L72yRPVO8Ilp3q0xvhFsCnQcxL7535
twKXQ5LcvPzIy1j8mw3puwxP0v2jYLLVa2i9Ldv0z/NftvxLPai41KXXoDPmevvTx8coOEfGs63h
t07upIITEnutUKb1KITDnsvl3rWTh+WfsLZef/KNt4L9O4CAGYx29F+N4BPGatJhW4Arqp8J/NV5
UQv3NQwnXb1zdy9bTBgl+U/S/ZXKmpWIazzRuGqYkAM6uUMk1rF3FOVXZz688KKLFw950H3wv9je
fvJtT8xbi39v4xQbplijtsMVDnMWZjPuOaGfBN683yizzjwfluMhKGrtfZ/+TuxwhP7IxerqTWIw
at6r/M4cWrZXzkkjOPn51VJ/adCI6CkRPqKG1NlqvVzrK8tfMvfpFnFHHYV5kUCLG+QRMcH2ONIE
m4RPgPKIlB3WxZjr+B5N+w47/IGrkN267pHlsynqXek/WcJsw/Sso1GVB5m+hu7qdrwlmORtyZoL
fbRGRCkz49hdhyUX7j4sGU0dRjunET+zRMO1PR2PaQK+obJnAc2sr2Pwyh6Bc++tHcwclhKzCAAk
Xn8/G6G9PkhlVPODjqGkWehyNfg3YXazKEPvs7XFNkdCy7S4YbkUns0BOP1OdluzW9nZeazo+ne1
vqyUR3hykP0FEEjOqCXNbCuzgxHtLXFiS+Uui2IRgv2udisgV7saPa+/y2yu/3VRMlZbl9E9zx94
ZkJnX/jbCrZDDfF1O5ZXwauqc7qve2cLYKhODlpHRPrlbkNcTVBjIufyj2r0rvvHoNzXNoLkI8SJ
2rmq7DcD/2jp/wplpdg7vE95uGHIuDRmmA07hpI91o6NOfLw7gZ7PUL3RrExrCfNisugZ5kX7DfO
GumonPktStbssJIupJOp3N9H3hUQlSS71Dqm8hrA4pAn1cV4sugIZ4xP5rJGVvfvEoTgIu19RA/V
P2ig/peEG+4Z+S5HXTjsfXKpyq1Mn9SMexBwz1b7BDmfPHoE+tku6+4lO9Nwj8FR6HAal4H5pAjG
BBU360Yjy/sQe1w/J75nbNZOdPKcA9S6tl0A79niG7PSN7v9gw5PmxDzs0BvBI8yXOrWUe5S+6g7
9y5ZYvgR3gbVHVsyM9tI6+EP245BEBxZ/WA5i67f4qZRSNVuN8hlSeJCRNmEa8ZzPJjMlvQ1Z5CM
2Jqtowhb2QoNChgI+HAombz0gNdV6DdcbJ1B1bcJlwjrxNwaiq2GuK1psc+j75wsiTwmeNNKAyM7
nos9o2RNx2DRXeJdAF5GH7kdrhO2pPF3U/Rf44pLQnrs0LNdA5FMBckIXGfQAs4oPRuBt+sJifAb
kFjWWHzmvkRJkshn17sARAEVKXBtoF9gZBhZiicATsKfHlKVifC33OGbTFjItcm4DJP7AlvfuQrf
W/9Yk1tRMpsBsek7+caeIoYgqaSLrEyW05YjqNSXl9rI/5EvhZLWUSmnxL+an1BsuF+laH97fwRL
HCuMNGXZ7vrKuVu0yFKg+sh8aBYFv6t3vxs8m0iRqThMbR3emStq3JdYJdpra4Dyv+TE+46NNouU
1Fr1wpxOgBAkWreGvecv6EW39CFK/acyCjTq86pgm1efaQOPvfeZOChKo5fbYRfquwHYVRxM059g
I5DXujbZaV1e35Dvt+VBbz7IHvX8XZvvwm5pqno6y1j3S6csN/lImZVelWCw9lq6QX+I+QBfktO1
7ipyXMYUEQ8bPrJtWWxQhRjtRnNXGippa969D8YJ/XeXmf06cMHoYgMuRkfb2vD9dWM9Zu14FarM
3oxKxDtTwOnzfjKl+wCayGF6FE2yxlRmat0xH/k9NS6bNgZv7HyTqLpGCoiaQ1NuLna5BZI316P4
9MHxJ+uaxopEqB5qowo6yN125q8Lp8ZHUmsw9xwwxrJSrbNTLA74x/Nh02ovv2QsDC31I8Poq2v1
W4d51fKGWV3qR69c18le5FuGdkQjoyKFbI8CjKcgz36AtjEw0SeMbY1x6D4kb5YVwNGSW5TqwDkr
LlXePRbU3vBwRxzFPT+6tdPufQxvCbGr+tnEgYmXJ1NWqhLJeQPCeR7iq1Sdj9jfkX3II86MkMVV
0X26iL5ZjrhQ/VxPuyiGYn2N2ndVh0iWnpbsr6gcuoKNIDBk/yOtr3FNOMHFgDKoYxnd60QCwTZM
dg1jUwM1i8JY14S7NWxduW4QvU97wnjVNuXKdSnNwAJqJixzj6MNy36BGaLDNxthx5bDA0VuF74j
QcOimabbxFybwafO3qZzlmkcIKa+hIO/ThBRJYxagFClbIY4cxT6w/EhfKyHm0LdGNzmsJdIB0Em
7rDPwVNcz0z8AWHzimy+ecDi5NplYfzohXxT+uYtoe0sOkE7i74rXwoabACCxOC8YlSDNPYM62yg
slhbj3yYYXqgrFlFk8tSkiLMlLj/a/pjLEngoLq4BM2yqj7sJucUA2K6DQS7rq098twq8s2F5pK5
OCTxhrfOJ3syFqjp8BZV0Hq2fX0plJ+SFVJubfNg37bMcdaD/7RsZqcg/IRDr5P5zO4aD4esgfwh
q5utBRkM65Ze7TVObhnrTJW/2+izH35T/x02K6mKpInSgmmEzf7kSOWGEeVXv2pRKyqQqi2uhqn8
YtdU7k1svi1b6l2ABzFnMjoznWteLFPwI12wk+W7121LZqQwdnMrhA09VOm+gJ4q4nhVPlAo6Uur
XDJ3ZblQWd7eHfOrq+1AAHclO6JPLgbP/wjSTTegg5fJytPQg2D6r89TJgavUtSy0GUhYS2KZO1k
N5cpOpJNqW2D6qohrEmTL2EYkByRPKJp949l1RwKpeN7C2zIhvpXjcagIao0vUbOxYx+E2Pvucxs
Nzl5ZKg/WaJ2kjWcIzkvtRahgWd3+yomjcmufHR69SGRk/PTxRKN/Vu7wd2ZsRdfdOmb4qf4/JEF
2jW6X/yzptx3ynWg+4CcoHo1o6qdBL2pmj8sGelb1WXfHYHiE/ru9p8p51PGuIz8OdpIsv5YgzBy
9OTCp6YZTNDwNIKW79S7nhWNaVpPJUlhzYhNGdJSmpnkyWR7LBlne/3wheNsPs6N6Msuvy1rw40q
vQ0lTaSDdzmqYInUNzHJBK5+wYl+Q/tqe+hh1gxJ0PxA5NqH+hqdkuEurZetgjdHAPxInWNmQyV6
pmhdTHaW7WIsdzFJMxIx39EZv+oxnTf5D3xYHzuMhyQQU6dWr93B4o5jcrZrqm82gl3+iyYpjV10
YMm5drHCIuNnsxZBginth+jBRvWFMs9cf99bLpPxYU7NZPrPtPhBVYHEXykPSXR1KPo1b48jAw06
TTmcN0Kvls64L9SbArQVEd7MtywII5+hN4OsNa/RRyZ8a7VyaPx/fI0YdMPgogGTL8V7EgsD2nAW
hkTZPSpyUbVRXaQ6P4Xwy8QftnFitJLpPIzyxdBhtiLtxktQOeaQhSKa3HeHoMMJVlQP3ypHfGWb
HCj1PObvh1vUCpljlnOdsZCafBQohrrw2fDB2/6JqdIc0xnLfRjK6bKrYUvpWBDiChYVeWBMp0P/
Z4L16BRAghVU5pzo8ESLw4wOxCE+JLYeUDzz1kKyc8mafwmxlYnHxyJxgBkhk2oM/AwsZ1FgGtsi
UdY9Rb2PJ1ZpWJ1Q4NDCg8/Oeamb8a4B6FnJCSVZoouHNqGYb1HezvWnbRe7Sk/Wvv/n1EiYdMWd
eF7jXOUuc+k5VJodpNc0mjH2lNyFvOAbq8a3DqMVzgf0ZtpkPAeCHlIamuxaCZkjR8tlJPh0mu9B
MVeS71ei5i7ZWGUc6T1jphJLgaxKKraKDtnkBbcWUMrn7XgSI4LHkOeS1D4VexkwgErL+FBNpKe+
v++IkySGk+luuhC8dzpseOeGnHUNanJBPvACBkM4TMhIqAqpCXrLNo/YLWNUgbx025Xvp+Q8aj9J
4vgozX3kr2D6dFJfesKoEDuri9wAp/mRMnbz/18dhJ9mif/KSa+WP9C5Ae6thcKcnqLO10+k56nD
UsADZYUsN5oT8O5Cbo0MaxvZRBkN6WdWbsuY9EroOLpub9KWn0WrLrMcYUQOc6Magn+RynPsc3P1
TfaTRt2+tWq2mvUpLnm+acDGYgA/5BxCLX5Xhwwon/EH8u5NwEktxTXVmTiQZ7CaibOYOGlR2qxA
+PFgzr3xw241jK7qCdfZrDqUy9LJYWu2nKPyQQwsUEBoiMhUDy2A7RpcMZzlBCr/yK+ghGUiob8P
v0b4qzbVMpBnY6nmDB1Fy09S5SEfMX0QX9W1/LR2hbrv6/eQt9spu8VQnTuGe9U+YqYSJ99l94sC
Sul5HfQVK1gv2Vq7jLlcnP8ScD0fuA2anlhMNjs1vwL8YgrWlNrm6emRZJQfKFwzIKhD7T4FInJa
6yakDhy8HXvN0WKZQCEmouEUZCDxUqyHMRZQCkFbWarkRjAP67Se3nrfUUyo6GOGLXwRP8QxHtxN
JFRwI8foXsaY+qchCXo5ddrz0k5kz2q8NuNLRWZRJi/T+RlcgxpsGm/dlebZQHjVFRLfw5Sawf8b
yLQEreNcR+zeEoeD7wRbEyaCB8qmZfUv+A0GP6Y4fMboWpU42AAiPUU1AGHihEwFiyKf082ztU/T
JrpHP1uAtiy3Z/QFCPUVtASjFcOXE2Uz+NqoHwmRwbPfR2cAVjM9YrRwHNQK+42zxH+/s2EPqNRh
BaMOO0qnd3A5Cf+H4hhk2lJnqhtn0aLoTHw6NsQSiAg9oXbIFByQvu17nhPBWsqNSmVF1l8b72BP
1ER+t9auC36a5qu0llnx1gfYmGc4l+sG0oOuL8qgPGXJT5CcC8TOQ3MeAs5o254V+HEk/irDafbQ
fIl50FjnhAcNf5wV/gs8Z9EnzxYQXQhsvd2oMJpU6iOOMd9s51bhsTO2pykxB/RNftVIuBovxruD
1btkBeXtAq6OWEfFyfbLZnwpjbeBYETkvnNzdOe6/orQTZQctl4AYsqaFeWPpPo2UCBHfO/ulA6W
chvl6PUzc9gcM+PaR5+eAu1s2p+SBRP7INLJB9RIFpHiQWUPPovMpItmkUTh/ysxzbTVJRsuKtbQ
jubAb3uEbO81C+/BJ9FMxB86qthWzReZTZKPoPIiucCvN4FrPgPMDsbQwBZwbkFeX4hgPhBMutbo
a0Ymi7hOKJF3VZQsJvOsxM6UohVLiXAsYHvYATBtXKg6gS8BaAMDN3+FUHFYdaaGeeyeN6xiG7aV
X/90TSVl1cOxPi4SYBTEyLWYMjznrxTh3MaEqknMIKgIql/yWMVJFyZ6G3NB4GRHcqEO2ahvf8KC
bDzbmZvqvzYmIkNk28Dv10NmLM519syq+k5pr8SIOblgO5ofYIsF4BGhbA3MPOEAZh9EFG5vE2yn
XYm5j9sGEWwthsmyBjnlwZxX0XFtQOSDc5V+xrTLbY1TGTpSbu2Zu7t+u8hB/jBjI0FMbR/uYG9s
ZmgUx3Y495HSmeW60HI+7ZhxNo8HGEwRX1TOl446H14Pd5tZvyLJiWJ6K87fJKjnGv4Pcpii/r33
n8mk0P2qLZVZAzqvqWdhS5IrHR/qiNl3l/FMgL2S7kfn4pX59oKfzMev/yGJvDQhhU5m7ui3DIib
hMZRpQOh3OVCcqtXLTa5eLhC2p/ruFOnDA5ccGxLfnukIGD8yef5ZI3eNOaigAMEgYfk9nXHOwoW
SKP8SOJx1bmS0pnxJq+p9UC+EY082TuIoZA2rWCf4Tt1SaxSmYIiSMh+/5/h8GWT4p9KoekNBLd1
t077VUICbf4lCf+iC8qAkEfsHyQcMKkC1cr8oCKJK+a/2+ntMo3NNFHl/yMZ7uSmmI69r2mRrQxn
16cniJpFiRxMSX65hgrt1peHUd3J9D2BKglrCEIRagv+wkkwLk3yYwWtrzt8qaa1GwdAyZQ4xDjn
rJtM3Gc6P3rFajcmW5zMnZTJVFrsmgzlFU1ElGMsFHbdj6DYy+Tdd/45LEuqIgK0+5VPbxIbZNvv
1k4x0T67nkwdk7XLVWUYL1JuGBRyPexDp39q7SKl1ugKBVPxuWBt63PH5AyS9NZbNPC5vW5gSAnl
uzg58Ts7ePifqD1ZOMltQPBKdh9xa2NUxAm9Ie/Up+TS9XOLYA0dgaAGKtD/8JoG1cPO0aPY7EWI
fkEbxvi8RmU2kY9NhxUNlPSYIX3BjkD7DabKF8m86jFYCgATUO2Cn+8dkm9yisj44UYP1klJJ1mS
kfzFkNh56MMR909ZYep6NRYzi/LfBISjSdTx/bMsGbnHrVdSmcvKwwhY/bTBs/HbtdIQezCmSx/J
nCM+UJ8qpU4V+cd0JSyeOukkKHqkhkxQWddTGqXEmmxcBuUKecWngpE+MZ80HdZMU79dWIPCJ+ea
mCLQh5jIUUCgOnFy4r7omHKOawOPh2pfXOu3C64hYzdBYKP0yQ3dOf5VI7x57F0EtHxQOlVxsWc5
AryupN+SG89ccX1X6k7V98QZrxz88874ippHkBf8lFkPEXnoY3i/tQggqKas/J1xQ2N/5Na1od2W
fLjMrcPgFSo7wShI4WOd1pKxCz6VGdK68L4H46OUj5wUiNbFDDHZNkvY/rJdUd5DJ4C0qBZzh8Gc
Mm0xmPpEGI5s8GNkeCbUxn7+OQikidFWfTochF5LfUV4p70iV+oOgXyYIp/cO6OS1MKI33aLBH1e
lrFtAqkA8zPOUaIGv3aIBrCAcAfAxUdhVWKPow128NnE2cqGCdPKPbJDdAm5ar4SvMc1gkW/Jpdx
SrzcCQUfIL1F3Xw5NotTd5Ei3FTivVI1rFqdeaATHvMg4LE3kcKMtIzUhvq+JX5FoLxn016O9txY
VT4rHzCACNjQWAACuFd89yZLcfCfUOnyP1E+tYJChsErAQILbPyzhodBg48Yrhsdhqi7IA2aTwVI
BDf8BOSlelWGjdAXMRlH7U1Oqhvxk7B8N8SvY0DpUXj587iukTjyb5FXN/abejii9Zj3isfSlQfF
O3vhK7GHtRhu8icjaCH0XhjYCpQ605sdS2Sq6efI6WKbw0IWV0NltMLoyQmHU4mydsBU0k0Xe38j
V5x+p5gxrGf/HhUfCqsM+CdoTod6p2BNL3GmDNS5UwcWeNjhyWJbVqyASlri2Nl24ylBdqr/eXxC
ORNLJf+oIahPi15L/+H89Bt7kehUyw6wgP+TC6J1U5t3zYp+0a06DZCIWJwtv9F2g/OP6vJhJ6WL
av2adYKF1VfjvVc8vT3nVUF1E+Z9S3VubsYB7wd2NIidIDyioL35efeWKQkTgZyHHBsPVmc2L1l/
06uDhUkynuOCmCWAg5hnsmwHBKMKdTkqpBFK68OnzzE1Wi1IeUKltLartTAuRk/mZpZtRO6cCRwY
UWW0ewN1P4toM2VmpEiuRofeNYMf2grrQ+94RksctQnCPDf0vlOVusn2GET1SfnsgLNEO8MgoMWj
7YVGB6OQFclkVY0fHh+GZEZfUGbleblugxRFbJvuVSsDllPUnz0ya2H64dqw4cxaetAuk7z9apA1
w7gxnGvKPnigreeueGXVsR+5DzBtqVwjSzv0llHKJhYam8ua9U9FKKV1aHS8r0xykqT1Kq0sLLQB
OtZVIPAyWv41D3y2nYMJC4FgA6TAE15hGjAm346HUxCjhON/ptHIS0y5lhXML9DPMkVkdqinrwyi
N4ovpW9nzuRoyrv5qOSU/cteRZtpB8l7NrgncoAUoB3Y2wKkeaMJzqjulFmXMaMfo59Gw4RmSIrd
iUDjyJWh/mrD0SIdCuFzCIdVIvGa+fEkc1HTcCFEAzchNd+bekRYVrK4FLiOy2vnMZjq5aSUBo+N
QiV2/iyfINeI57o9q0FFlEi/jnJU0l5psFwF3V8rziYP/gX92oaxm6nBOvcITwJk0ymfTiX/bBIc
jfw8GO+aSg5qRUhD0f2D28BoG96MAw1FG82lSv4ArwqkDp8hdQuoLKhVLsow4TAhP0erjRv6CdUb
36Pp2BHWgQUOa0YS+ZgjpnbyxuZFEw3GzsZadWAdKLK0ldSAbXdMGGei8w9yMilZ44d4dPXNJhPC
ExcE0mX+nRjMbZkCDD3qXpGyHbRGhI66S5fQdPEurZulMRprXWjgBQIiO6RFlGqGcqWxIYbnCjtM
JP5e8E1wxsbiVUR/BftH68x90HBx6omzivv46TjQ1IZhn8b0xKyK9qLCWlqRVGCsIi85GN9D5DN4
1TfRADQbOETjkaUt+eRE08/sEGtTKncF/ZOFfxS4PesTY55SSfUJ6aDC/tcTGcW3RSuRayjiymmx
ZnmsJWXQfJH4KTKCsUu/W1VVecEKumtxF+JYJAQQ0yzsX4jqaBKblaXi1C3cjqUSp/Iw4SHb+pYR
M8+hH+s3kmzeRec+6QRLqPg6t13slUuLiBl2PwQLqsmtjWJmYN9+o1zSKn4Y+viW+UjZG7EKWcfb
T7/2T3nnBkfD1OhDlnXOYSeKpjsO0KOgKVDs6iQIDgFCZ7LldHwqw7NkhOE1Ry979+hPUn/RRRfk
eykzX9f9lL8av4W/1j6RUO/b+K2K6B20epYq2kYZvtFVpHDnO/2VDjiATAWER+59glzAPFr/YwVG
6dPxl8ajvq/ygDCiCltqWWJJalTlaAyKQVqymJ2qu53vOeyMA0I2MkQSwK1GurBU9qI/XrmB+W7h
BhSzHDgy8oqeZkk2EZSb+mMnEQ9m1rrwD7b/B/EAQt89BmNA5mL4Uw67rk5WRWLCuZGMnDlaiKk4
93gR1P4yhItCriyLNeVSA5Zme6fQ48upFwgYgVxYKNM1vlDXMlVwzd8mSgmEkA3mXPOKg2KqM5Jt
3vqc9h/JGG8gCPLMHgwqZKXbGgXycLRC+aLQl5F3cKt3KuHUPuktNDn7YROBN6KkwEYipqoPgTDp
vFH9oVkMHr+HnnAaSBURb1GGI7kpt2PzlkMgoKx1oq+R20/jDoLxl56Kzj63GYCUMq0pk/IO2IKN
EMiSlFUtlSzmvj/wjtpaHU4oHoG51zubproMVw3oeYId3K0yRQ6E5qKzJANZDBBpkkmmaoxnEyta
x58KmZRk/IJPh8aupFtsuRSQtEH8hman48KvcMtaUjt6NlvyzCJ5eWAupGYbC09NaKFJTkqkW+x1
CpY51qpqSmpLd4NtKbk84r7Z9AZBXJ5Ji5diIQ43MWPWRkYbz7LfmMP5NEspiwBJ8KGn7wMvf/Ml
GorqG4mVMA5NHhTzlooY+s0m4n6PA14jXXN2SpsS4F59lR3cZ1Y+LZY8fZoVPOO+ZNlI7HtM5x31
0llQY3UciolFVRe2qJXKarz5Y7LT00cThC+SanY1vId6jk6M+y2s4D1lk6FWP/AXO4xhsWsSf51i
nFNQ83XK8BUX+Q1waZrk+B8xNjjCP1oWQwkUBkOCAjr0up8gRUGZWvCOtFWuxK9QJgdE2FuVEzzS
d4gO48Fd2MJBv02BzRiFcamNHNW1255uFCGOK6/hSHJVayNO8wqCiIBWTaenvwBGEiNWiJadTTNS
f8ajBfBOZVXV/RtxFR1sjxKS+KpwUbWMmSBnA18iZtzufWKKEYhEOZ9IC3pOsSXbwaLsF6XPANNy
SV8WBWPERHNx3qUYFDWzJnEFg0Vucg89ZRo+vEQ5l6g1GgLGfDesOLH6eNEG/iHKbgPBVDgvsEil
8pYrPSkW9bH3B8INraM3BGTLWDt1kjjUP2FIQ1lrGCsjolAz5kqO99fAR2RnAK1DSBwQsHWNbmOD
wmnJnMoydaOnNzLY/yPqvJZa57It/ESqUg63luScMGCDb1TeBivnrKc/n+hzTlf9TcMGjKyw1pxj
jgDc8gnX8iwxQcVcgSw/mRAvaqfCDeDjio22j9PoK6y1vc7NqqlvfpMvdUgZI75n3JgWY2xyFobI
WIuKREISjFvtIRrSTwdfFG6DQolfiAgspENrTqchm2wNB3dEjwY+7roE16AqgUWwZokImKnCcXgf
dCr+SDh3SOEJw8M/T35N8XtJiEnkhAflAn4lFIQoqdVZuGeESSE+Ax4xYmSDlnWQ8kTe1B6Al2ze
x0o+oomGKCZq/3RGGyVkdcbnnMJu7VlwksYn/XFf462Oc5H1PRNJ4RT5KLRBuZOT7yZJjb4nx9yZ
PoeHDe9O/xDHiAD3ZrWWgdGSpQ6VBFIj06z9+BXhXYTgzaB3/fE7F1y8opVDzYQ1TroxGdZFDgSk
qb/KWGIJO1Wg93mSfwoxT1ATx9QuumF0y3BKf3N92qDLBt99RTdCDsCkgcrgEvjAYpV3SsOnjqvM
eEmHrZRvGftg/yWph96je0IaIgM6eePXX3rWJ/brlbmc/5lAbnY8mVS0Ot8vjCw9GV6xg3H9b5rM
lzcZiZ2zarqaq5h4NNcDZgvmQPADRDaNIcbTaMV2O2jTzWq4Cfx+fGnjqXiVxUdI0DBlHpwl22Ow
WqEF4bmOJjSeO1OgOXYCQlLGfxBF6L1865K0miuh/ce+cxqJpLMndTfShgRkCMsb7LPw+EATt5ZI
PhC+cOQSsz04pRleiRyxICC2JrY/zXfaWh8B+zZtAbG37JVtlQXYGxZrr537MAHj1mHAnm8KD+b4
ZSSCccYRElslwBkd3YTqmbKt9AJBZBV3dZPJJf5V4TshDNlpaPhDUDcw613WufipSNNgqwMz2GRW
QmmAWEH4UXrwwx1jCk9ky2OyzY7X050XG32e9kfXIsR4RvVJf/es6q2K4narRlQUWl9sjAi0ujW4
/7sHY7ydMp5gxK+ysX0OMnZDTZIeDVgvhDXMbEmeADh3yFIxNIG2o52NYU/KCjwZ7oC+W1fc05K2
Gootdxz/TcDU6iZNUSBciNhU1doBPmzgwlsLVb1FQfmW9tqFfsjxt1OIaKTngphvs7bRxw0AeVG4
RNDSa0cpRRzsiCbzZ0fs10FEPzL89rqAN7bkjuRJlw9L+pcGFBf9QQ22k7pmHagFtNgoOJeyejQS
FFPzDDQ6IhxVgvAspizefR4doSdLdLi9HK2V1AWthT0qEkvKgoyag1iM1C4acIrAxpCanb3akf0r
ez8JwBxM0hQIbWCUqR604tYMe8Dp1lfxGoI4sdDRbiU9/iObTn6Q2pxS2/fCT9i/KSxIm7xF3YFr
WVne8fOWqPE0+dHJn2OH5pSdkEDG6R86H8DQL17DiA81NuP558ynbU3IJhp+m3aKdFyzucuRwoxM
e8MTzjH8FcKzQ3piYZMLkOMPs9XKdCHwAbRL/MbDs/TWlGO5tyaoJrnBuFNZRvG3fc6xCJ09iMht
0h4eg4e+T82bV2e9Dz7i9LHRGAcd/MCdvLOARx/E4hS9d5tjw2FO68UIxd+gAIbXDlYavSnl4Bbi
p1+gsbEQlokp/ZtciKOd5m+qtwwMNK28G7fR0b7RKmcmxlq2lbpY4sYCnXC10aCzg2QTXpOJSx+n
UZXSsrdxE3I8OijpEx0TLRjj4xkhjlm6eMmoOfd18S6b0o9V/ITpxLQNIgFapAoA90NALGuthvhG
FYfLDCZVDDwZRRIsBvBA7KqEWc8GVTDb5T+L8rdNUx+iinVlG9NsQnmfQiWtM53xsp+zecnDWRlM
0FmSEFtZre2ppWdgruj7RHpfK0Q5ktahF6fygBollscWY39t1BZKYS2Akh1tNnTo810ql+9S1l0m
oX6XUNV5Af1DJS21aYeR5VkwsnuKyjCoRPaOYmlkLAh0zdKAWJD/kRKGK1z2lslDs85GiPaVXDw1
tUehgyVk1i3LAQ8ATDw1VCGd+B6nN3Q+i1jknMuY2wWDhnPKNVKHVyKCAYrhnOQFfwJPP3rYCtg4
eBslAaertVa/J/2RkGMzXyn1ZtAFzvK2jW9tjA+fZ3TvKhyg5FCobeyK8teUQHrxu2bpGxPRWp8y
dVcQo8JXpluYaWeFA+lQCDWj10NtqKC4lH1rN4300Wl4fxaqwwzqPSMOOSOlnvBx1yLHDnESYxek
cybyH61a95QiHS8M6J+Y9IAUM2nyXjN0FNH+2Jj96uj1UjpgjCnwXJKlx4RR/WjqYNDnDMsHOUmd
ZjYPyNiqZZa3awZkEZMNmKO/ERAHV91Xj7VMTM8yT9bm22MQfzTZINwIKMduxU4FnrRQM+kSHODG
FVXjlugy/UDL0FeWhW1eybiYdIfaTlI2WGye6pj74Lepgu9eg8kfq3eV2trfKeqe4GuyJQNMvSFB
yvVHMmSHeUKcaXuSdXPaX73HHlHZFjLKisxyfS4CUmjRqfkliWC1CPuMetxp7a2CcA6lJO4uSrsK
VFJc8hbdc/gpAy7rQFmV8juimWjgOOdvQKC1ShIOBkPymOO+pywFqjQFBxWNwLvZsl3cy56+Fnvv
J/T79Zi3P6ki/OJk80g9XDzPQc3UuMQgsBbXQgS3WJWcGu5NauzGF3C0GW8dn3FD/hYLXxHr3HBp
KNcSwjvoATBIx6dTuXgM3CyrSGxLoJOOyIXVVNX2QmmtWiQveVD+7tyLHqv0yLgBtNUcYjeWoV2a
MT7+NXogYSdWxmcCWw+V3VJDPtXiv1khRdLFe2fiao5XguclO7R1HX2q+uuFoHdqtc67dB+ogq1L
5q1AKOfHaMskzLcYoXIvGUKqQ0Gk3MlxSliLlbRa1oR8ZkxJJ/m3rvdaNDwszHL9ukS+gdU0MxEd
arsaBMiexJ3KDZrn/rJ3W06iWaBlqbOtou3NIbfVBP5jx8567eDUKupLfVm4a3mN+mywH8Dyhuy0
+mCWcKWSDbo1puj40pzL9DYimgEYxEJVgUBWYqKjmulW4MLJ00hnL/f3qJHPfgPS+1vC90KAqSqU
xDE84bnc/ApCV2rx84aHG1cIbPp1mRj0h3ht03IH40/rTVC4qB2g/YogzhPna0QJ1pQHOEOS27RA
jrJf7v18tgPQlgYdZAbv1VCvCtfA15R9PxDTgJ1A2l2qkSqcQQjGf4O1rOApBAZ9nRGDDGI5AKCp
DMBHoEOjATBNpAvW7mzbre69y8as86AgraG1wtloOplmFJJJHGymRLbwp6Y89WoBFb2AbVW2HEus
gAqslViX5Ps4frbFq8qJX5mWHj2EPicw4RuhSsKqSJF/C93WAnTl2V+hfnTyYXaDv+BvtRzTaIWr
zYeoYCpvNIvqnypo+6DgIfOMfZYMXBXp4lePsbnWGJoIXb9Y6kMIPz9ipaWUTPCgTwwPZtbe8+dJ
Sb7Qy19DlNBrNq5a+29iHO6yCAa6QsCxKwf4+PuG043kAsIZM7DlarKvodlV077S1vm40X3W7fKb
KDtELtipaq+ZA9PglFthmhFiIegrWwkgVUFLpPJQlnSjdiEJJ2HkglfHkJ0qLXZVTtRCUyzNKrfl
l47cYQqY/ue9QNwWAnZsahdCZ+FPaaKkxnyL4RvMUXwCyFPHojTfFbJqs2qlNJx19Kr7k5QRiiZC
UWUVDgzLlstHZnQbOYB/6yGxqR8aTUig/fbwuSJZPQQ8TCxJKpyVaSkoAaZwdKVlxzwsLcZbVo1A
HI4w+Us8L1gB64uF8L9HbmUyGmbbnMDaPAzXq3Q6cf+tjazHIaY8FbqyDUIPL89f9dUq8ADVXyCF
pypcJ0i2hEc5bU0wBphAsw5hcXlDchR5CDRv4u4mtmHaxpNMr4YbtfyZaJiOhhUljtY5uQxNjF8z
CxTzeJmS0LqRo39199Z6FyN+Q7/cUqEaHmVGLBO29G4070J/bqx7NGkLtBcp5VpP99YEQObRRdey
dcOl1IuzOCSLpQJEVeAsMlgbfZ4JZznn5qWSJ6Eao2OVb2YuLQWtPcZhqDp5HLumrELZ82mPx/yz
alIuHtbVuJKnsGtzgHLS0c4A1VDvgVe5Qn3xr2to+lS3UNnPxhgZXX8IGRDKiQh+XdfnFMt/teuD
zwyVvyXQRue1D2/JgO9XqkSLjcNrqlPHhA1ZqVhABQuN1FnaPEjRugbpGQfrd/nTYvibozaWgr0/
AruV6/Jebca7EMSXtL5a5XQuR9mOESkstNRouNzY/UjiBVcmVgB/JXrtTtRw3xXaQxodm7o54tOD
Vb/MVSLOPfM1VsN4I3Xmbkj7ZcTYJIeQmQuXieH2FHDX55SkBaIMpWU01r3VwSFRjJPqzZ5w1Gy1
vNQFEfoIG5IhXn084mbYOSKCKOLtCpO+S1GRjZexc7zcM1zmZ51Rzj6N1r3WxsMw1IPT5URpivjs
96TF54SbSQ0JegZyLvKHMGQpGAmrQeqG5adQuPmvCQvTwrkkqN9TMRIhjPrVshX6CyGIFBTiKTVw
GTMWNW8+661oXqIuAsNKCjmSpjaZBC/VZ0UXc+0nx47eToNwh17J/+KCoJxsM9hpUL3QV/r4YPYz
iiJBlFdEeE2cKGUEPxZJJ6OxjOJ5GieSJswMWVbHpQCpUo9PnqofIgGZQ9/gSdKsIwXfP707V1KP
dH5wU0mAiAQxQTaBy1K5PaIOp3PmUksE6ynJTExcYrBkm964N3rWzVx4NPKjCL7F4U3Tyi1lIgbr
ERRv/ahE2tzF2W1/uffl2QKpSCB6U/ZlQbhpY+1Nn5QQdj7iprq+qbN/njUl67rrWp78eY44rht1
2FA/NjUZUKhrfB2zAhlmUAqerKpHT6rXtOgwr7PwnySZ65DtysqCbzMh7qHHQINkUjTM+HMuSrh2
Bb6MFRRlj99v4sKFDGfpMmSkGDyJqj/bSuK2hhcYEIMq+b1ttQ+BaXKXCb81k/fKk7E8zO0BggRw
Tkiz53+Ls7ULYI1VS9zLGgsd1fO+h8nWQrwn6x00bEEKT+q/lR0p7wACzGuZq4tTj21tBy1BDu9x
QxKIRRIEDawisK1YLJ3ytaatT6g6daU79uZV11vq/OJah/5BKhilMlSYk93yOnAwA0j7W+P1Tokk
t5Zwl09P0ZQzljNdhFcrc0gcHV8QiXgSI8TECalV1pmYI6PTywTy6eJHDuRQJIiGzHwiR6tGZWt7
oAshDiyVN2eyAsuP4Smgic8syiwdIAGXVyN7s7w3jXl5dtPROEJIpAa/Sje/ARHNR4f4s964eljg
F2a+MxnhVjNbu22/ejKVMdPtV7mof8ALNFtcRYhtXzENvXWTsJTo4Lm2dTVca+UmG+N7rzKgqvnO
m6F+4cmFtnt262N3WAQ8mlKo/5NG8dDWAyYClrf1Sfn2cCESOAttfBRRTgY84qUx3HQINRZ8/l7/
HmsssltcWzS/Ozel/q7gsaySIu6V35pKEZkrK5jJn/hrn3sFYUzjVuQ+RRGa+Gkr+DGCClwdGJLV
su4CPXGPKEC4kfrsASr0qGap+e7yYa+SyTVTpLJp2Fc+mujIq5xG7Rx1lmOQ6xJOpFOov714D5gN
1Dl+YTlJpvoZrVWqy4xxVKeWO1uYc0SinyoPGKz4bpOw7PfRxskaa6liAJEyYRmSJe6sNL/8eJ2j
DlV+JiYbjHc3QS5sC3DrXnUii2VEm4hqEGiudIJSRSToqwZVxuBRW9elW2ANyvagWpFr8WZDS3mT
y5nupIiYYAilM5CKWTGr7FFuxbW6i4gbIbXxEtAMkAG0zIf2A8Pug0KN0HmAtuE7gWj4KrSOpID9
ppGLvIjr16mrHGdWxh7S0hNFmFw4hoVL2ljko8aFDoItKcKqF2pEUDJ/FCWcdga5+KyGaqVwX1Zj
7PB+cqi126BI3xqMdDOsjbo/Sp23baAAiP13wpIeSURnp8i65tSUiGi5tELuJOhEykS7IY9xcG+P
GGpQ1dkNUFmGpV9OrO3S8gy2p3ibIMfRm61uQSelGd/JGo06CUuVXhxH9lctYOjQVjiXZuNZj5p/
aRi6IlG4Vig9YH8YcQq8hcIpjWduIeMUWLxG/pz/U6CXjqZ1h8eR79Fu61WErglHe2x3cAaO12qc
boe+YdDuEWtgHkHj8QiNfxLcn+u4/heNcM59ARUnElhtXM5BodNwEDOMO71mQx62yVproDyxZETZ
pvmRgRWUBHphvOcmHXlbMsuyPVEtIk+aU651kxkDjqK9Vqn43uNY8upb1e1zwWnNcFU2yarHA6Qg
6Wto0qNqtWS23SYLgc3swm+GzMGnPn+vMtgHLaKGLH/HBuYwya5vim5Fl1MzOOlJiw9nBErWMEy/
KD6OGbN83wdPxJCFhCfU+wJmsb2RE8gTrjIK/jxCmgaTbNox+3epc5myZjaobEqH0q/7quswfLBD
HDXYBLACQzCsk8lhXi1shIpEh5fNaFhYd/rdj1IXUXWRFa4vJSuVoS98hXUOr6LohOUUaOtUI6eO
6JAs+mbYMvOUgwztYzFAx+qIWiLINZv2bcfD0ejybgnV31n6+Jqx5Ek1zlRZHWbbXtO4iDXT0jQR
aMFjfKcGDD9Tgkj/vsdqS/P09+nfB+s3ZCq+HfWG7TSRMek1RzwVZCnNtviW4uWVGe/BOGFAJJQZ
6dV89t8vjbK8yEzOe4m5UDz/wN9R/P0owoAExcDGy/V8O0XWiVE3Xfh8SGrV5Ns4MUk8nb/E+pfA
BzXluPIDyRVMi/9eIY+JpRtxD4Ze3Zbbrk7+94PfSHtFkgibK/pZti/ofEOUSSyWmT79/e7fcfx9
+O9hpYaPjDm3HPKI2g4OtiCO/2hnzuKEDGE06bH+cx7++3uDIljEM/u7NDRRIJPRGiOldbrQOxUN
MDRjFmEkrkboR0KeVUFZihGhrD0koWK+Hs2QOUNwC3OGe/Pjo5lTjtXwdWow9GhSE7SyhI0/tfTo
ynCcX4+CkzM0f0gEpjAJ/JsoriaGyCAllRoaa4aKKIis8BxohDBWszrJqnwcPaR9qHo0GIK2ludT
7EGszBo52kRRriyplY9/5/vvQ6yA98TYMSDJoYfT5mOZzLDYIlVFdBm/xmhAyRNonQxqKn+r/38J
MBw2Hd9aVNsW3gEk6qrY/v3m35U2GyhrY3CvlYrhXzhs45IU74z05ERQNv89M2mQ6G6raLc+jxPJ
/bu4mcS+kCpgHbkT9ewySV8N21JPiQZtUcSaZsjN+/cafx+yjuhQyWIx+/uSWCIT1Hk++X8f9I7E
gsjU+oUaeTpXPcWqZwiBq1XrQeFbbwXTqLd/n6XzW8GaQCqTwPULdmHKV8+w8CYwQRIlWv7/PDWm
DjdgIAQJ1THXF3FhMpr/eV/wx/73L//9+Xxq0SZa1bIIxf87bM00QBNjeoC/J6nPqn3qTUSQt3P8
qR9sRCt/h/iVbkOF9IW0YAX7e7FB3QVJuVZhm4Ca4bwHaeco9ukbnR2MfP0icipjkUXuv+9fCN/R
gnwUUQs6U7FUdDgepT6MBZ48+LBXcZSXxMIA5wwrVoF3kyI7KztMscLY4N17sP66WRguAaVT46uE
da+zCmri33IRaem4tBfVrtp5a2wzoC/AKlj6KzSy8JloRLpNtfZXg/2tL56MOql2RsUdCtxXfD1a
Zh04YtScxB5xiNZ7o5OQd7/yThNconSlC0t8EAAmpBf2plcL+mjqgJ9Acua/stpYdxJ4x+loSg5G
d+UXCbe578IGIGB4ztCjq6qc0lxhFkc4CgZYZmPzcpgzkhcog2wyHiULncQ1FaMEsCtCKxzFsBGB
B9C/CBUObGT3hAzWKGVpKOvv/KncaYcAeVIZGy8NLy9XDjF5JEXYFMYWykx07XzYj/Td3eh2r+DK
m5v5e0yZMEAFu0igjdoJbRd1uzJ7TAqk+8jAyxjv2HlqwwdUuwWuLBo1gTP/G5sc8wSEcTqUZfgT
ECJs8Jv0Z8SkAEQG7OYHWzZk9BpiS9zPbOOABzMJG4EOoohzkj08yOXaZ4MjN67CYw2ZPnNJuBAD
covcApMHizWRqBQHFzcoUCjbAV1YTPZsa9RyGNU/fDR/c42/gQjB8dNb0sHROyLP4lz74UIAF8Cw
gtQ65tjUaTbxahXoBnxlxjeVCy4Sw23FUdqJ8sYZrh4WZBBbYU/Mfw7ZOH/HeA1XchB6ABXiEr+b
B1WlxiXH24y5gg1PMfyxXpDwmsesqkiXaCFp1bGKQrtBRi6jzNCemIk8OHV4WgmGI7z6DwqllGrg
B/2UJzjd3UIrgbQMa238xyjaSRGCg/DrIVszDqS5zAN0eh8WBXAnR6O9+0UJqpCAePe/VAhb27Jw
hl8amuqtu0uH4cg4Ntr1m+HR41u6hhkNu1xe4i7MMOkju2YPunKaK96A96we5jP/4Ac40OyivSJ6
oiskaM6CPBPmFhXuSantn4PL9Mo/+ApQlYiHpLSTBxeVO4H7oXrMI7XJ7q7Mskak7Qv1qd3l51At
pleIklGef42fma7FMTxzwzUMOTCznP8N2wwTUy0arNam5GXuXVz4aQ6P45iHNhBC8Q57QNTm2wFG
hohm6XYoPl8ZeF7jkhCACu7Bb5hfvCC/UD0IlinaPa8tmKS+cGT4xDyyC9xI+rUIcvDDIo91EZ65
OLxTLj8Hz0VHRzAx9rCP5pNfjj90WFXJQv2C4NQ9lBf/p37xB/wf2rV0/i43i/8T/jTXnvfJCR/g
wtu0lpwE0dxUDUPtMzdpzJCIpJbR5RN8feEAA4JgzkiLrsEqmx9T0MXkKifznWzgIMXac0dD4Um4
cNII2vjKsFAMW+0eUCRYC/M9uSpv/ETxCveMI+uv5KojNIFp7eon8z3cjE/9nSeeJQUj+/mk836R
CuxhosofJuEEl9RajMC96MDh5u9CAcs9u2JijQSYM/vNbhG9YhQH2VY8R/9wY8Hm4NO4mGd1Q8Ea
MUoW7fFb0NBo4XTB10DdFlmAMN1y1M8KjltZb75ED8d/1PA7YwbsyxqJo4Yh3RgK5GBiRyQPkB6a
1lzFaqOu86wlEZeWfEXAHpQe61m5DJGQYV/Ic3rjTSCKoUbDN+QX/QoDYAHq5iyUAe6EjrkoE5v3
TLegHdhENlj7M0vjALi5FuTqwBGFWrcYPzLcPn8BNfgCFIRnup+WCu7CcB0ZqtWOMbDqwQNZKFy5
0rZKwAmbq4uJG3eNG7UKSY3Gb9AM8VHGRMfM46NUhcD+fcDZ5gCrPr7FNSBo2vQ/VguQMbncOGwh
3DltizE0oyFXSpFK0RjYdA8QrTFQwiZ6ltERw8BSjX0S+rvsNFs+kHDFcF/hYN0C4jZS7BExkOvX
J0LEA32rwQ0AYfSnBveBSFr6P/XYYI5Ro0hUkhoZ4WRe3BrWN89ieGZBbjfGy/zqrizeqA33uB9t
cJT/0r8aVkXj5f+wsHPjzEvEK7qIleM9pdfsberEZ/UJVnEujjwVkCxn3nG9nFe6eFPw+YMHCIIu
5jTki4IK2WxAZYU+i4SDeSdiZzDu/Vd0te5hAE3MVt7I1460LyLBe5w6EGBMb9E1uYJCgBbPGtYN
szy9+sISqxkdoHG4XCNYaChW25CondU7HqnrpkVeuMBQwyfriRRnLnrs4JGAwFKD/SOumwxk8MxT
T5zHPW/Rdr9Xn8h5Rxi5ggMb3ICRytzENgZW2Y4ugHpsYKLF4AB30ZUAdoGWijxe3O2QDEPRuEpX
VnXkmfm8FmFPHjjqMv3uT163mGGzk3erT9On9ElgAbB/tmhPMBBrNjI8F4lOYl7GWbpUjwyfgHlJ
1L+mK6gJPnMsd7whyLE76MftB6t758PbSKwcuTzSe6e58A1cOX+Uq7CVrvWHxu+B6n1kF/3Zay5r
Gr52l/iDszj7D155HNKNBiHWZdWRn+rT/2A9onplYwgeAEzy08Qt7dS4eGqxkWL2wO1MwfKevQQE
OygbnzpkdeKVGJCcKkutNwE8ypXlMRWviDfrWh1S6hisTTXHOqHryiOmNxAICjxM6LQG1TwraVsg
hJmIEDIJL5QnGFZ5U//TK7qtxhQjW1HankxwDPQJ1mIWtGl1xpAQPSELd35LJDN4bK1OKzPgkdA0
Q4WghrGLpJm7nL/O5qUXS5oXTDsO7dqAVJzbBNJBCQe+ACGLmeQOC1RPJJ9vzXW/kSGtdqvuExka
wGDhdLFD6ouJszciWdkOn/jNdvWDxANY6pa+eIhJeYToThmu/lOgOt2SN5DXENrmP/ZmGXm4y0CV
EJMEn/lsMUEQYt18636HT2wpkjcR70Hyjuiwp9/6nb9VDAudApfdP7a7T16j+dT/QSbBtJUbERQU
UxXtl1qhfO/epl8i76rOae7Tb2ouvHDp/fO/mju5Tfot5aaO7uoN6uW/kCKC8QHUHXHR3/x3Xr+/
Kefqk5PU+Xbzi6iTPDlGtpAtMe7nlHAUxUH49ohjmRwEVzn+8iCzvyCsDafehB0NDRqRIuoH7FTm
A4ziRfUb3NFaULTwEwzvet4AhA/QVhPaHswzLMm5LLaIQ+HvSAYzF7lgQm3d0ApQ28G7E4l+hWIK
MxpqzKL7ErftS79D2eZ5pVBCLM+Gyfd4WAHeEYV8Wx8dbSsGRwguPyqYhKId3/DdzTi1ZHv+5mQQ
3oQPZaYJOdEvMzbvAvSOzTBBcNwJZF+Qk4k8izswUnFe4XeST0la4s7yy49A68qRexWuyRSIHzlM
jMd+ZeSGeGjzJ7XIYaDSIlcSbPHW/HKtq88BmIXMy3/cbI1O57zgQdBxN0PD27sRrijjqgYZjZ1Q
2/j6Suk3iNw5m9xNpWDHmNOP+6R3uSqyhO3qDgn47ELNqYvtyMKwwGmx47x7O4FpQUJi4GLOM8Kt
CQV8hwwfK9YF+UTsXqpxwi9eeYgf4bSLKhgOC0jpIeYGVFb6XK5SNEX6khUoulCKxT/hOTnGLBlk
fqLaotKiBMqSNbXuhCEE1eNmsqYfP7lbRcnCIcNljGINTVHvqwjgB2Z8UfXekx9o0UXR86Dho9am
0tHwjbH7r5FSsIK9uGUzYG0R7l05yK6ZKL81ocvpE3SV5RSqHXsKxxdkTtmiR16ixaVClc2Nqdi9
sc5bEPYzC0NUL8UWtZIzbzdXjjA9Vw9aFCo1aliKVD5R6EdelAndSxzZqudvUCRO4G1WsZxaWr6g
f6WVibP/Unt1VP7h/DOUe+A5tE5fVGQcNJ+iRgoeCJRIKMXGlRKT9xXYGLzRY6ftih4JaG6s3Qoc
R50/TiNm3A59CImW+D3DIi1erLA+CDnN5Mh5cxh0UrlAPlNLR3yG8gLZKzYVBonVvDqya2pq8sU8
d+4CHa/T1kklkH4aQxhDB/cUTy2Ux/fgSi5wRUnKKUCcwNCLakNd8gKQQ98KWhA6y/FEUc9A7q+d
48jpzzj4GU6soE9COXIkKkITaslcnAr34EEjKwyzYIrSkU/wEkLTM86KLQrEHk8Ubf5bfBPLXWtO
NKCbgfwAmWlBy0pqJLsHVZtYOvJ7/qScDCUyOKkwoRDIUPuwoP3hCwy5ATfnkrTm2UTNxc36E/1L
92Ypwms7+ZbOro6yhEj3p04t6EGbsz2wI0spzuUQaBspRuWG8RocovDcKnB+o9zo9uHACDNiGYwq
PPBCgz/SGgiMJYZD2b6LDVLqReve1N1PqQqvVC9kx+yFXWmMoqMZg47vDgYSiiet1Ak1Y1x1wjrW
GFt0ALetn26kEvSqCWCgtnrO3dlSAkoyvuQwvp9iFkXbIvqIwjgmcBBlnab5lLAxK3UvUQkwtyFI
GT2PnLbHQSg6V4nUf10Ij0REc6sRlF2o0HUChoK5Jq+rSLBsKUQf0BctTF9SKafWylycFAQQb6ev
VGJRmdtoBqS2MEEBVU7UlpVHZN9YcpMkE4byZQNqE2cTppYLDjrSdzQS9AjQuOhV5rtChaM4nRko
tghS0A2z/CWWvBNi/nQTVTh6TFRmUguvRIhhZaVXCIq3BgBxY3g3vKuIFsGneuGRDlkX3EeZp1aO
KChv4Z/9w4SDjoidO+NGzDI0Ct2AwisfOtrnJrL2kOIvVk+4hAgMTpoI9Xh1h6kz7Dz4ZMzupZOG
I6Jaa3AliLZzE32y4Dd4/XIaYZAFXIFgosTRwZWZ8H740qwEK6ddE81WvynRl4OWfHHPTRgXP+ZV
Ae4elJcX/w+MJfq76hiQfDiC2e0CGux8lzdfM8RSr1VkNqNLgAhpKta07vG9bFdMspUXS2ocrKgx
mUa2PFY4wOIsPez2g6Qi5a2ugwE9XH/yT3RPLNU0cIEjja6uYgbnEsGBYLvHr5KWIVrHs+cXWb0t
MCvel9myb93EWJw1zION6pmxuvRKmK1GYa2YAUfkUZ2iu0N7GAjbDgv1SSlh/IweRj166gi+NN7k
TZxOLc7WmuaGOp6A7ci8ukOlg5B0EcaUaoOvviSzYSiADY0Qy9mO25FLRWamV2OGkDSQvaELR4b0
1aoTLRP8Sccio2/0IeOkHgh30gPtTvCPZbXf1BaSd6FKP5LpdKxQ3dNoLmnh6fD1YUfOEOAKlwDY
Z26hTdufy2k2JlSI9Pw6WMyLUSwABOsX4Bld6ogVJlYpbLVY5vtbrBUUs9tKAzhUrhJCb4Q4koHU
ZP4jjSmqIjw6q1psnEqGlj8y/NViE6WrCa8dzd+iw+J7kzaRAY+RR1scdn7+LUOOb7kmTQmyKE4t
cpkJv9JQWAWBT4JH8NNVyPX10jqmZx7DLF/l/nFi2oSCBjrTQ0JMHqOZ3pXeSdF3dE/sFaa39bQn
Ky7KLrYVQsBYrXvBdEdkyGPJ2FHUtc+JMS3yv9JN4oDayWxPpVzd6tqqyT02lhUdZeDOs0I6MARZ
NBMKscan+GOMPr3aBXuwwMU0xmQud2xNAxftZajO1nHQdz7F28CuQGIs8jD/gPu2V3Dx6pug6szZ
5Y+hksg5B9ObF3Ya7QRehryR80NnLDHIrNolrrxlczIYEVAkRQ6M8Ebrh4M2jPTzLiUBDOIEVZS1
7WDACMiuVlOLwVmT5HtYXZ+6rl3aHmpykQC2+Uj76Df9gSVc83HnN+t4gA+hvXUkVqhk2SgB/nu9
iE+Jaig44obstD3DdU1T2U0fou9ttQIdS1gUTr3nJUGghDfuGUKuqRuqa3PluSwexlb9go7E9s5Y
DlimkLdT77AfVi8kOCB9AcY1cM62QIQElKvfwmVIDuGnjmRHyadw0wvhR1X0y0EQNLcYoFPqHf4h
CaccZSguC8A5HmMxKKVk+FG462kTrnrR+Ow8MslVHQl+33aPsJT99SBVn1nyP1S92XLqWhOs+0Jb
EeqbW0D0PQYzfaOwsa2+7/X0+xte/4k4+4Zpe4IAaahGVWZWFtJQGpRbg7aoaeg/descmSoARkNn
Mq5UOzwmAKIYt0Efjr5BOsz0hr/p6S03ScG4EuJIJ7l27VK2s6xAdUGPlJQVRIFEuowCfUnWQiDu
XwR6wALtw4CvXpoqIx3nKe3owxVH7Brj18beBTIa9rJfVxKISi3TNJjJ48ZIh2VZ0Z1TskMQPZWN
buC3r+j2qsv6H0sxT4wV9UenhRqtOlrc6kehVDnLw2a8OfNKWoBpu7JcbL9AHNH4PxnCtlVsLDRo
Q6x3idJyxfQz9x+oly7dKrldo8VgZQJwmvRITviCUpkN11GRsdwkV2oVJGClrTEbqIzNTa5LrgSx
QlXzSMx7QHMwSkY8fCvNhdYILrYwm2TAkIH1eYCCkqnSmFtkam/gEAlv7bB/YJcXXQbTMNZexS0U
YISjS2OD9gNEX7G72bVS5Wwn+QyDyuIruAEdHCJZRqgr2AFyPiInFvMED/5CUqfomEwuul+U/+rT
fPlMCfgFnGJyE7vzIzqqTxAmMMruQRIKrvKQ6Zz6/3B6CnTuDfHnTwVoBgSenYpgyVUnySX55ZHq
2P8umdbxwFWKUh+kSX/me/NGHi5d+MPwGxzJUW3aeWbKr9jwcAEFtf3LbW17xTNf5LbeLVdFMs0H
/y6ZqMDB+Nik8UF/D46kveTuYJI2Ntq8Y+CazozPyW0GqATew4AooKDu0e6nR7R2tkAEJlJczjFD
cyFYsWMZn4mxBHsQ7AbEH/s0vWSuE29B9IEF8jf/H1k54DmjVPFEA1QmU2WrIxEHqg1F+upyvtk3
ORxuOfyRDwrLwrnlOeBL1Bbx3t84zVL6mVbggskvGfc7YRYIClCU68Rb85kFKHfxbqCm9C+/rA/n
TvOG9Dk4O/q5ZNpGqCMp3GkAxgg0neWv8RsIUvqRb8HvcPX29pkdSEwIourU1sYV2yemSNGaJ9kC
duz0CU9D5kk/OOckrlveFeiXpgMaDpBxE5pEnk/44cKhsFSHXS1tffMqTryDG4hL+sGjGJ9nLIW9
lMHk6J1oWvi7zTkq5wyshjXW/ZKScFXV518VE3ssFk4IS4dIwNrkZ+kDngSqqiMFd0hfZ2QXUE62
IioNDgFdxZmjAuCmZ7EGbF5ok2l8YFWcxid1AGbQcNepdnH0/pxQghpV8Q8V/Fv1hQWTEQO8rjtv
19PZJ82MY/VOf15aMqVjBr2JqYVEvQzmwSmVcDQV23eEAoM4/1UfeIa2qxmE1C0VDFVogKQdgrJc
goxD3AqzIn6Nye1OXkOWDtI7H96TU3qXrikdGiS9CHOw2AOkLoBVxbMDDAliVy8rWtAT0l5uMDMY
7ngNrzoENCdFyZ6oer/52VrYA+AT6lQJOozGbpRZp86PrE0x+qeMLtYyV9kOcCebJZkEM4b0SDXb
fcasUT/l83LEuY31UudvPC/CgU2o11AKMR63D8xLUyC01+69CqDco7rdhA3koF0g3x0LoLzc3vQ1
WMOCspBTDQiPa9g7nki01Tj+OnyLVXE3SB8AcQ6zA4qDCOs4g+MwDuY9zmXzS8oftE1BPirjvBZG
zq38mGSXvaVeWngR7jK4blmW1n2nckM2CYyYPG+O7ab7HD5LGG8Ksz0mNEzBc9hZjkh+CS/WL0U1
tA3VMeSW4E++/QYBrgt9AxfIfxq/crsinxVkmLPiGeWbM7nV9b80jtuMqlN/yexGF8IGa+lXfnL/
mS3sqvn0vxtIFqKZWq8FLhEi8p8DZzItKvxHOLEBJkVwhCosuQP4A8pqsZlxQGKJd3MO2YOtnLuF
/+xtxrPNuc8AGjhnFD3UozOaOs5YRF7bqH6ZyDvnZvA9dJlHq77skioYv8Wn/686RsfyDVDmzbmU
e94yc+OT/gI3JWvoF0d68SGPYC0Z0/6rvwhp0eRCCC2rOdD6HKxTvGwJoDcnYsxsEfGsLW2sc3np
CW5Nf+rPBAPHZXU04CUYwPHHXNEoNQuuGPVv4jdC40XbGkTcjOU255r/kbVNy+YTh/XbqBBkm3U1
2vbO6vqD6UgF5H19ILqHhgub0EUb3I+ILEG/oDqPNSxcaKGdtU/vBF+VZMKdh3gNnYFcD8F77kBI
gKTBK0dXK9lOwcGhrCAkMOwgczvcRmC3rFmqgf/NxkXntkv6aa+Q69tp693GF0JyQI4XAYgr8F8Z
oz7p2VncvR2ncXxKH+rNYRBf7RJ+4LoISWw0PSkwSwZk115wjQlxrQ8otihs4CIOMz49smUKLbJl
zgNOjWKBzQh53S/ZtMC1pzlsYUrnwh9BzWoBairS20AHJ/skF59XMCqE6haC9g/0guSGluCFYoYO
zk8s9GreXQHPuA0hCbMrT5V+VXsNB9o6X9hXYC/Tt1s5Nv9BDsTo4qOl1K/19ODT9gLsKkBRV/kB
pJPR8BHrqNDxVeuXfU1pu/fiE90r/Q4Ysf1KqIfWvD2qtqtVzrQ74j6NFIamtGE2/RA08OvNUZb4
8/JWYpeEr8G7+lUAEoKM3a1oZvyzr+VXcvju14yKfzcr7hRccmb60SGJ+cEZm5bp6E4W2bt6R9vN
e1Tf4/HHMXFzPBpMpkM3wjTOcC6sUpqHQ2I0HLEAqXJixbe5SwivIT4KoLT0VK2tBLUiDtMgRSda
q2p+CI6Oil++isQ0m/tQiKibZhmlkw2JGaeYnVk7lpAFxAU8Lx+sC3lDO+zUZqu2K6iYWjkP5Tn2
z1A0zUdNJ7Jy5fvnC5wJFtbWe5lPZ6u5FhB7tCy8/TReZOUac0EhyiPmGwNF01CDM5fPfFoacGmT
hQ4p5HndAtbP8OvrEpdRZDTtSL9EJKYpYDYkv+kSzlpQOkDvA3h8d6c6xGwkVIk4Mz7Mf3zPkK4B
JCgHhfmxvKBpgqeB43M9APfVL8UkvCx6Z6kaJzNfO/2BS8h4ofgFAER3aP3mPVlF5rP4jODQDWMJ
3QfI3s3+kXSlbyrfj7SI9U9QZaFSpBBG+YHbEikoLVxwkcGCAMOWPAW073F/iHUPrlOPS3Zzcbcj
JlBAtzfYiJBKEA15MreXqgskgd2EzR60kRsGBJL/hYnjtiNjIzSwZ6A78YYlVeLFOAADkQQ0ngvi
CMsMLYeiBsvr34nsAptSmIcnVcN/eCXCFF9a9j3gh2CD9bOOjQHbM6QADecs5XzONl9Bf9AMhu8f
aswu22tcFUoAOCVN3RrYTzIeSZmPr9TTaewab2PIxcbB/WsKQ4pyzIRIPWg5+3a+8TNCLia9xc1s
YGWiGv3ClhgUnj/I1gyShzYt8ihQxbmMPZCypCMM/N/vllO0wGcFgWsYLhV94XTr2qOMZAvFzGrW
f8GW0HZOSuXkn7Fxagsk+DLNCrcAmsEH+RergoQFhmJa4BIUfDQ/4PVQJayG0dqWqguaj61L9hG/
wOl7lglngC9uo1xCbj6D74JvcXgXHn9YI+RN4w3nmXP4Yq3ivdEcncf06fwiZUiQGoHRd5NLIzAj
3bCXe0A/Y1pq/RKeSf2bT/0JuqQoK/WpjS6lHpgzy2NKXYr5ekHORjJA0keFS47MkvGaFeWfXK29
ErMFt+539s2jn1PQzOaNy05SBwpdeK7PihBDHOZsFtTBGXeihfbq21f2Rb9nXEAD7orHMzor6GaG
u08qzB8KWTZbeii1RQQYSuiheTUkg1RtrloS0LjlkqcPv5Qs1N/kwPUSSQmpBDEYtIdtCK2G9wIW
ogji9qDEY/mzL2VMOG9XSE3+vrdfL8gOYOg7BiQwrcXkDejjwZcBO7Bl02E0xjyaA0bZXAQjdlv0
v+imEWcaC65JCK10qENU4YP6YeKCHjnBrcKum0Z1uk/qOaByA8XTLBgQLDWAPTt6PH1oGEZy0tQ0
LRRgDjwbclgNujYWQ7eJYtf4+69aJkfFcIj1guZ9gUcVKwbeS4LP+CEaZ3gXnqyNsRnxj8LPglmx
1BYApLBOeFhgKtAuaBdpyGnVXRKvJpXGz0VKE7GOs+K+lReJ4wpCkI0H9LiW4f/nBsODjpMb7Nhu
clqm4Jcxc8WP3p/TjaQNUG4LezlNd7ZuaEvFyxa+dtXxnytm0Zo0i5iYyS5ewtKAqM7tzH+6h7/D
DOKIeaNTzapdcXeSCoouHH3ORo02jCmcNBOUbxA11kSUWlGNErzaeg2vBABH0qcIFQBEE4Q0BnLp
G5swFQnUCoxM+A2pxCbtfzuX4MoLKZVY+c2D6oaUg1XNjv2kqqM+FvIEVWhzSOfCxiWLTOQNSR2t
M6QEbC3dLyICgmASbYh0YIOwNNwMZBrU4FR12Pa3TxnyxYLjmJOjlPicYAOGF0pKj9o8AO2p5v0/
svktkmyjoiZJdNiL1KBulqR4m+uqC0rCgbinoGGkH6dYMXw5+iqSRWswJDAK4F2yTz4r3yB8Uy7i
A77wX7LXIqcACNHnJLScb059jR6dplw2yHAuWjLIVwAL0cNBsUGPlYCmLilXdBUV/4N21m/srDiv
tIGSw3CLkK7UnEqK73rRJGusLwkOGr12k0jP0Jfx5M4GjZ0bzhzxAxckzJYxGSd9ewrMOcqDGZ0C
PDkaF4ga+AiYZrE+MJzP6eS6Np/hd3LN3+q3GAekX7YjLhrJbDgr/7Emxlv4EgBvMedbBOCCTN6j
9RZ1jLLm5/rvWHa3GuuFre9rut4dNBUUbhPWcio9TPjQYoKZRstUBlGjU2XGVosnMjdo2S853fpX
9dPELloOW3XJJSIMTep5rwJnLfUvM9/05gqZKLG1sGmiQ+QmCGmCM7RpFmxL45SqgkKt4p2h35T2
RAMsoxQPYXohVosnqTtY8SQm6C+z+IGzLXejr7oZMvWGAXEYSLiaQh69yg38LvDie0ZOdq/yvWS5
9AOihGXtM5pHuEVjbIAPHVkCmrhFyvgekuSamc8z7dzurG+YOvzBpbPzbR7xH8jm2rks3Ozev0vf
wT35IRoQBPp3E+Czn7PT8Vv+5d/qnX3U/sFKc7zo3u6kN+cbLTEZmerNzavBYWHdy/fgbmFIgZIK
Bzt65g78yxHQWeUUjhQh5Sz6aGVxsmCj5V1SLNms2JlInQaTDs0N0TEY2BvcHHunAbGTSKzy5p1x
JdW0as1VHImLAqonLhaXKTlN4ZqFYzz6PRkzTbb+HGkBUgBiEumY/V59IGggCNe2oK4Hwi9zRpiD
TX8G4exFByjSix9hVkz3QIshwRyFhxYvytt/QgQuLgdgAgDGowqQAPjBB667vE62Z4Ry0jH0C2ys
Ni6mOzZbQh9WWcRDu5mRkmux2xcLNuo7x0OlUP2Y2p2zY539k/zOcUmROTcQ+5K/jj7iG/aGBGki
cf/FybPOqAPe6eySzs2h3WXinAaD0Hf0X9k9py1KJo8f38uvGLYDC6A3ZAiYlZEectXRmMDNazPT
gnkS+oL0Pb7xIg7MBdbREn2FPI2FhMVIhPfrgkQkwdLdAY3KB5GPmNpaic5OBFux1A3YIJyXEBuk
i+xewDR80AgLTYtBE1QfgMMwHx2qtUU9MSJv3TqrAOeOCYDaRU0LP+cx10/7R+oNRKSLcIxOC7Yc
uWWO6yK9tS8b4wy8vReYa4t+AnN81/F4RrWUHAGOV8a23QvUkQD1y6fwxiWRWKZTCPadsvsXK1Li
HbTYAO3lr0hcCxG6QDQR9A461ler/9h7wjgTipLsGFS4CQoKHSmmADwFopchmiBXBdXi7+QtZLiw
JKS62UN9OZfiAXz6lnzm+z88kjQ2f2N+Cda/0pLiAtwvPE+/ZMAIDWCiaRb7wHxy/ECdSxtOPHO9
Z/wtoIkz9siActki1dgPxQRd6bf2VgFOG0pNRyKCzpWKAhl3DeR/oPrYTzLYhdoQBD3AMMa1HgNq
0walAAh6tGTAjhS75IMD1Qo/twt9V1wYxOAJDU9A4aMSABcULuR71o/BxsyQJlJq2imBCnD2hbLA
UvZnOmiMFKA24Xk4nXArphntkUuVnrV4oeDdGC+4b4mSTPHi/kIobKnLKDmz8pGGRMPail0tXsml
axAZf7Cwh79F08MSyT4qbjBSB/LqQmRIFJo2s0jRLaEo4bP/xAQZ252MBU+phjl+LkRqvg/fCpET
FZYRr4afCmUL9x5T3xiwEoi7nE+KqilIVuLLlktuTpvijKiOOJmveve+hNFUIwo0qucAUp3hytRm
5pzbuz1jIEgmYQJdO3R4ip2SrIFlVSMVZ20CzfiXxBG6dP4oLtyxUFforEdqe+BirEjPoESCQtR+
YVW+yTz0J1AQ7h7AqtDUaEQAUcwXMAAJJwUWKQWlf88rkbvzPyxEa0F9xsGhDGluFapm4eXmzWju
ZrIxm+Sv9ySJ4S4RG6LAGtgsN+E3dXC6QkfP/fAfmC6waoR4L/IQ4wJyxOH9BdKNcgG0Z5aLeK9c
0PYDXtGcCirNSNs+3Dt/Cs/coeqew2mQn98COAEOhlu2aEhAnk1q8Ec0ZIJEIOXhHbxbMzJ52OUd
geKR8vFheU0kkF/7BAakxFuKbxgBD4Afz+zJBawnBNTSAaM6knKAZBI0Xk+lTgIDfhQWJxwvhFUp
uAjExaX5BXSB3eZsgJykZ3AdkEjkOVdtC3BzZcQMjQKccA7NSSwyqNh5ZjEMcG7UKGsxpMb+cJEA
LygbLmRjLg2aLjknxSn0j6COcejibARxbjo0gqxytHhgaSnWauKS825msHB+R6SkFEg1Kh8oVp4h
UiKu5LmVj+h3EXmyKEp8NyElVHqk0Oi4UDXo3OGPBSKpv4rPgZEYb4ykfEFod58yjkJcLNIwKnDs
y5+sHf+b5cXlBMrieHxpSFa+LdIh1kUu4yYqSnaWFVfDxi6P+ivEXYh4DCSMTTRQpwiK/AA6QjH3
xrqI6TH4W3MAHyR31i+lv+2vWOeIjWGfkYIUV7BX6ZevZ78AvIhu9kt+5sZ1AEJ5wZHQtUHEBO8v
QDyZqciXf7KsQcpEWfeCy0XKI9a5soCtptSHYBmZTeFS6DW/TLUDIVAFBwE2CukCvEhZCfjI16YI
DTc8rU7m73SxBCzM3wTWlDw5xh1KZL3E5Xfp7hyChyrWlUWgQiOBOQxk3BuxhKmmrSaEQGAVDQm8
lmKd4wEzlZSewUArZtFTjvXWR6Oq/8q8+xfv0QbiAE7vDaH/ky/GmuPTsEUAYeR7Wir5DpfpCAct
3HPpygXp1v4S/Ad3BLKdLb/ywXgpcJFGMuEi4eeAe/YPli5HyuQ/LBgFMjISeDnwKg7KnCM0bRVJ
Okzct+gfoWgoGSTvmi+IJ6rr8kmfDNUEZ5fTyOfhAgCX8Ef5xX3M/1QcTVAi4CNcDf4GasJ5F1D8
xbhwivQbZQefjtco+C0SlE7jCwXtH4jSPqtfFXlxuuKteSX4TPIp3omwRZT6iwyIp4wPYV/9AW57
Sz5RRO8h8/hPThhfg5+pdDh2Yy2YrCD6K9J99GAfhGai6+Ehv/on6DdnYoDrr0SN1j18XPt8AKjw
zPqCh/yDZs9QY8YHUi0qe8gfXgQ0AEgLNcTH4SN2bPVwLzO+wTP59G7hOQalBl7iBLHUaG3IAZI5
o84sgt4IsF4SlHrxIGY6F15xYj9nUT2mXw7YkxGMS37gFXxq8gRmEF3YtHEufdi3fim/+EDqqX0B
TvDGPJMGifCNI+qvXKxUzpPtu+KzCcU9/XEzRG6QmOLSsS1wbWq8egVxOEUVw6HZBSvU/BKSeXGX
cquxo4tK+YdkmHyQVDTAi+Meoph89EQkCuRrKB2IkIKCAxMjIHyqeFDRE+R/R3/1GluAiE1cWdBn
IgTy9n3OjKAFexnTOorcpVZDx00zer8v34BvhgchzWOo5Tz/JhsAWgqf1idFk0RYws1BR3rgUrDx
upwRYx4xQH8Jvpj7GtKBZmgYVsNlT6TIG1DIB8fmwQ5IgUZxGFy9FwU1i507nvO+qvfJsV1Y7cAM
R0OIEIvRYG5wQgkqvRcY3pgD8ig5GdNz6dDTYlQNhuXDpbG4gWxegetRjAmyvzDQKMz0iZCntVFC
MkKS5hfZwUyY4q7Wxn7Q6u4YMjiDy91R+7RwxJOneissiVAXfWV+Hc0r39ykyahvTbNzVtNgl6c4
BvkPg1Z/m2RGzDUca9sGTsAJLX8CpTb3XW2LbnfISUMfsp3qQU9hAQa1gkBvGWOgy/g8uug8uriB
FhtjWykMisxaZrsyZU3MXfa9S1s59q7L0YraTlx/JlK9cuxAeqRGvyoairxw6LtbjZXlCXHYplBt
JoolCneJFh4UcODcC8Hv8g6bU0+uf4ppeiqRXv7zlZoeMsnnbKt4GSgawxn+HmhKl9eqRQ+NCYvj
RDRp16mq3mlKpRzWG2lThJF2z4v8f7/SYtrtqjoAfc1HhNl+JB8kU+/eQRLD0cQSbBiwtDIH+hdj
Fp4vyxOOI1gP24HjUPlbEl3Y/DpiwXnBn7aYo5zD/Fv8rRAPTk0iWtiRtvz7299DI5fxwi7r+P/3
tyl1xsUUI0v7e9nf86q0BFRHd6tUiYz4JzBudRwJZKr7UmjArua6MW6GqhyZfdAYN80MLRCL4LNS
OjDqpOxPqSf3p7+fnCH7x6WS6fD4f/7eFubW6dIG/wmLtvQserQtWlosuNjzAjN8VC0YbsYQ3bUi
/rcOe0S1hlxhQWUJcLOlv9PSgmOuewznkKrV329Dbs0H25Puaog+fcIKAbtsC2FsUn4Ueuj968OW
fkBDs7fo6pgx2zdLrIu8f4Ok1Eu/Qsb39zSs3vqwAgRJA2vt+KXpghcBSXi+NzeaEme2Qr9nJUzB
aJTFxlHo5fNzdSAO5Pqt1YHgxygzPqw+PuIZED6yEhm5pdLALS6K4TnS+e8hbFKdPkmUlS1DCbve
qm9GFvg38v2/X0w5a25F4bATOeSwWkOrdJ1b+o5pBcmu95kG0caFfNYkhjAx3eRiKKG+Li2lvPul
jhdLMh5r8VuIRTZ9lray//vPKZKJkhVeUJM56Osm9cONxbQEhq/K9i6phm6VyXZ8KvEBcK1ON69V
AiQc1or3CFv849oQx9c4VM+WYw7XLGHNNDZ9NblXmHR4MQECQeo3VUFeDtRqprUrmqx/aYjKragr
PxR/bJgyqZXvQMcg5njlwHciyJnKwrk0EZZBquV0p7aMrSUBKD8YmtmsQeHSnWaW9D8rVrnxpCHe
TzFKX6kE9/D63ro0TmxdelwwdaMo1l3GLV9WVvfIQ2xqwtb653SVtbRsdVz9/ZopDPMgVm7Tlglz
zqTW1zYewSUSNdr+/Ro7gbNqx+47D6p3P8F9X9Y0ujJyCeVkMihvSYC1uuT39H16A9QQ60XJZCJI
elJp7H+TGfjKB65/fUvzdpOvjyt6/K+eyW9h1eI92xSoceO6OlriITWZPDfZgGCZpbLFiL+ZPWDl
7O9/0kTb6UEVfTK1ZdUZOLPETDJAVqoN+67Ton0yuE2DjWyqTAgPuuyiJjZTs4q0BNkVP4Z9cKoK
UENs5BiHXBaXIOh+ciOIPywHXYiRaBLu7Bg+4xqQM+5DvUNKM2CpLJn5i37igAeDscmr6Jy0WFKh
zC7w6C7GI45bPiZtHmqT0Mnwb2O4SJkzYdRvw+oWhL6B/LsYiWyh12IRJgdYm3Z0bPRO8YXO+VMN
leasahRII3ZKy6CsUE4yXPhsO5e0yvHtEg8DXk0bz6Ywr6MO/BM/gb8HdcAkQBYPds3i455FNm0u
R8QVx3rUshWuQN3BkzQZ8tmy95Ef3qzY9zZjYsv7mi+0swWSlDnyQbULb5smGATlSI2ZlZYhbUXc
TYblT3eP7m/c2Ux1CNyuC8PTwBhzudTkH89sXiZDckmJwM4gu1YhRksLOWrwM3F8aOAuU1idBrm9
ryOyG5ppJeXIhftoUBkwXzxjXHWA2mv7YQ9Md8+dUT2nrO3EZOBt2mJZpuE0u4xrVaZZxQnWNGSp
u16XZQTyFcj+mNY7j/ZBPSj1tdnW00rxiYOZxXhfLmT+hR8oIyoYVsKXv2VhcMBExFtr3hSc/h4i
JfzHHY8atjWlS1qTLHZean7378U4DN9dTT3JVMTxMubWTxO0mLHLqrXRHaM56LqFEKIazJtsSWDR
Q6ysiLTlrhAPvHzXDOq7XRb+vXBsZ2lIDJmug156k/LuaEEd0rREUHaCcFlocvKonELfBpWCVU/2
qjspOkbZKKQcyjiQLJC2+BO0tlz0FwKkuo7LRnPxuu//pUl5GTSFmryheQdBL2ArbaGTYfYHhkjK
SzUP+u3Uqf6xcaKbnCn+W10nq9HU6OmzwGrIFozHGOYbZJ8oHAJoQ3VqQPWlCLGxiYtUlvb5yjFk
aYtPW7UnFuTLwmikK1kQoE8YMWS6i/9FY9EyoRbz5iRi5JSehf258ij/GqmSsLBRjPUYpFhfyrr0
VmBsntT+TRk4z36vcl+yUpluJ3oXDpNt0KHhIAdIJ9nYWRJCoCzlpmqKLD2adAMgZFP6RX2rcn04
BlHDcFHxIPfaeDQd+ZapmbAp+0iR2qYMj0jSQnsajIdf173pILHg9gpKBdqEpXvlfKJM7tpuZeDv
qPktabfl2bh8yOnFYG5in9MCF0KPrO0pRUTlWww2jKfb30OOLb8ty9Fl7NOPOKB1sJYUltnohyeM
8JHba932709/D8Ok4MKTMhSrHntz//eQTMS+UMHW+O/XwK+cZVqBkPtxzJw2r7gnSp2dfTn434MW
tEC8jNJbV1nl7QzZmNybx01+miq6M1Dlgvgzpndl+k0G15ZAKlEJaVotH9rWbA5aayeLUIbb0yNV
xfyQEGbrZoAZsve/n1Cfk/H64drubSynSqH3dzRnKTUtojCzxZZBS2JhZGZOV6t20JpaxkmdUvma
lkW7aYceWFD8JxaI+sIcOmle436yU9XJpnIVP04iGuVthA6u0JWFr8vmsbf0eFMPpbY2K/OiJCh7
6syyEfqNQYcJIlMulQ4/sGSiUW30fXlraAUUvoeUKov2ZI/curGn7GQ6lt+VDoypVb271cV0HPcI
Iya/YtKiAqzdWXm/Cb0i3o2jOQCbWykCO0hGNo8BZ1CDLjVaICZfexLIszRv34dIlXZTmzCFWi+P
/pito97TDnkHbxyXtAJo6qgf6in/30Ncywxt8hiPGQZTdpAawI1a6+xN5lEOSBQSoaGW60pD+zRO
nrEjGcIQoSXBn7r67jh29CMhFG1pgQbTsWeJTlWb12G+H+LQugx6GS1DLWyQgJsnrQ2KWxzXTPws
/Pjcl4zHUgsdP0x97JUVYzhomAQVM8lZaYOq8iXbkX6YiEcjGo68OsjjYtA1/eCxtjd6TCky+YWD
1sWUVj2DCI5+rK5Jk756PwVHYrR4P/s/5eSVcT9YeCsMzjVjhy0m2ukAzgI5ZDp6cxrN4KVaDEry
Enpw2Ig3UZ/um4rhNY6KTrpo19g7ZhAe5lUDmfLwGa43OUO/seqZt626kuTYYNNdqZJ6K7SMjts3
LgiuAz3oj6rBK+J7TONmNVW/HRY1aDYmIF9ypywxPyO/+ypaHS5OGb6mAvLOBhclH1VwKT3Su0Mv
cGbSBtxifszdnU9MZh76ndKaM4Bs5V8CpF2fMfduylXq/6Q9cfQU2veifgX1K8LDYXin26SN75Fy
YapsotzD9Op3FzV8aGyviXaqqqud7h3rjQygQNBDTUFLk4BGNWQLK/Lfv2ZFkL9POgaBDdWOucSk
CMLcJE2WQJd+uyKnBaeDqAShSfGqE9gDtTEha8/fhYRMEzAcR2sgBjaOveDw8lP6dVYgavkzDMWh
cZqu97KGsRx1+DwQg5MApjcY0QDCAJmN31xE86S3ws7FubdMgsaHBls/PM3oc5O2OJEYwPswO2te
zX9KBItDXD95MZEhbTf2N8+hYqTCHq4YLOCakA6z8dt+DVcy2DOIcrHTIhpL5sxqau0THycD0Kv3
jnqiP49OIZT+UnVEMIt4uT/z3nicAZGYWKPXxSXH9e4TtNwYXV/CyvUHhJEPjG1buEddhGM/pn8h
DTV4QSTz8Rv3BfrcWFFQawdpPly7LW8p/SCbTWccudj1KCjNuXNtmRDCiPCZbsxr6C1a1WRU/sv+
CSwEk4NzXX/mnVCL2Cip+Ym3wIqMruF1/mOeh2vvY1kNTzmf4EBDISidOP/J1X6lZ2tlHIa1c/X9
efWu/huu+Q8OAshKEYAIK5sF53Ng6vUqx8iBVJEPigEaLQmYeCnLKluHcwn1CugMWshrvgLTx4pt
htzX3/Kx3obL+K1NGzJs7dABLtnRwqLvJQMxR6E14qo1CwokNtgvLIZr8Qn3NZmMm16MyTJ/MhDS
m7R55uzM4Gpg2eDA0sxHvk+3ZhVY9FMICdiqV4+delLpJGetoW8AIXNuivde0Y2BYxb4SLOiU5Nj
ot4l25ZY89GaSTYEchw/lGViXXz9jPQcHRQCwWiBlJvdYB6WhyzaJL8tNqEoft7U7I1rE1kLlGCs
+jZ0x3QJSeDF2P0xPHRTlC9zOndbYEjmRTEK2fe3VuJiL6WUlEBLh0nZCFl4A+aqExYe3UQmcpcl
Ol3nAY3WgJrVpmPSZb5kwGubPDzjjPYaBd+V9I5xWfhaojwuhqvGjIqSiMgYRdUGLYwP9Gs5zTHB
CTHbxM3Jy5bcB9xwjGNVbzMGTzDDxHyMTKyc5T+WvhrUz0E/iUg2rFhqhuLiH9kThvcDqrVyzm1L
h0B1RMvALTB8sfYZBoqJPzaPTPZAH44DHYPIWcNp5zrpuc+4/DQdAxOOxd1IDhJiF9kNqp2MXwDN
O4/qG+dFFgjzyVuw55qhFSCFW0aO+Pkd04miWCnFu6M9A30TlS5PYGHxfAM+L7eYYzMfdHEtuN3L
ZpVlx5Fe+ogOH6d4z5tTG6LQodOBzsucH00+FXxxe7SY9la6PXoy6L1opxm0EM3UYa0zoBEeYab+
diGz3GYDAimkWtahkOY+rL3iTsU2lJ8Kr/9SYOT6pRk/9IDswzxjtBW3J+w5e25T780wT5L6hWIe
k2FyOwkrQAxgwMxpGQ7edQQcsottexCdMCYPBziqDZ9G7jBtnvaZjVw/PwS3+M4AYw1Uy8eielcz
NyQ6hR8qe2i7C8OtxarLrG1nHpSvFjiasQhq8C3nn0VyQSvKYUsVzOkdMogLO2vHt1p2O81VbRfb
/4rZXubHUnb2ffIatR3jpc0A3r5Hu0LeNvMvzTsjQeQId9FT3m7UEkcRi3Up38z9xNT67oc3oTUt
z/HquzfGB9e9GNB5XHCgjLmCybVgLEn26adXT15K8YXkMS+WibGxdtoe5V8SHLsI68ND1f52isaX
+ZfHX1b30+afTnXjsujarleYn7rBXLFMcIbhKmlwAMhlYIIgohnGV+8l1FYWaRDtaM7Me0jv7Z2z
yQhkRrVjWoNFxpz2YMYZqzkWUNa/JL4kydPEM0HHkRSa+RLbT6P4R+lXFmcPprKb+bv8oxy3XXVD
dEkDBaO3mWEdJ8c0/KFpW19zA3f5uiHRGa/B+FVZb62BgcDbxHBU8wyeZHuQKEwbYA7lxiyxiHxM
5Tu2+30ERXEYmHTEhtniESl6yRVpXzi7Jj6w7kvECiNaMtc+ecEVoBhCKfq06BL8YDsxGbh20CX8
i98tfWNNCxXIpNgYylUbfzJzNaCKjBla8znkGxynce0Uvpu2/xOGzAZ46e1iHFdMPnLINJgfHSwL
9jh8Gxj3xKyFDLHQooFDwiv//H9ZOq/lttFlCz8RqpDDrUhEZoqKNyglI+eMpz8fZp+pGZWtsSWR
APrvXr3CGjuGddieqHAjhkgOD6iU7SQBBy6bvLeVLSWXQfIqMO7Tt/a2jg49H+Toa/oWpWhdduGD
L5y9TJBYc2wylWcSxErxNosfY/2DIF43fEH6CK3TPL7U/T3PPHPznoU28TSQD2n863icMfv8TC+z
l3+TN0SpaPDsgVKWPpVvPESC8RA1rnbMI/o1YEQR7lGClKzvJ99gtaOduXy82oIgoXtMd6leW9lr
RruKf/MJN6z8pm2g1a6daQCnHw1C0N0yHZpDHRqJaRw5YTrFmQDo+f5NdcQihZBgHl5zRLgjPyvC
xs52CCYU3iTZbkGTaXx0fKhYBRGRWx9S9DF3mb3RZoIGD2eHytuxSAAdr9ycDzkOBvpG7vEIGgNu
BgPall12pj7yroflLosC+Vli5n/CnUGs0UnSkqaCrXcBiYtJziih+6IOc+YIzhqhdpuDZQ6m0cdK
vKG5nEnDtedv0gdj/dSr3vJCCAMqH205psTEQafpcdpDBkqd3FPSCuIsTRweWDd3K6l56XiVk5s1
/1Mku4PYw4PZJe/pmO417TWXz+lIDJQt0kILE/sS8AhOIw51JoPaKfQz76IZoVwMholQOrfqPofJ
S4iVpFxa+wpGEJJA+X1RggSDz/HiRKEJEvuqDVc1aXcVGkudH0teH0bc+9HsFSHPZIfpQngt+2Nc
/XC16RNJfXpqXhzyezOLcInpSdKnXYV7DjkUGWm/JX4e49GAa5hbXhX529QjqpshIufFOV1m2EI6
8mBiTeoLDNrwLVMgI/YokdCtzIFRcBgQ0xsJXsTSP+NgwYkHW453QXxpx8KtMcURareAcVRm7618
ixCi59BdrfKJXcWJ1TYGMMWLrD3L1TPKpyc03vgP/FOFP1m/ysgUmT6H96q/m9lzWC9Pyju0GZFQ
1Qjay1xcSuFkZHcxj4g5x4evFvcmdOQEgwQBDbgRHeLlUOE2qbLmqmTBXgG9VlZKFdSPUv0W/wBR
hs8OT6in8Xk5rd/FS/EXPyMG47RWP9plL/vtwbL1fe8h9HnCZMtezrNvONO5CdJ36wDf4YXdVqgy
5dJ+PilvmH9pPOH0EqTCwllMHeNN+57+uBraW49297R661t6SYW9+TfizkTf6WvO6K9M48g0MOT1
axZO8LuypxmL9dGZNTeb7Fy24+f5bSYimuGT6MZua/aR/ZrSwVA8Dkdd8EyaQHVfnEq6LNPWOdNN
h/uUX5ujF2UkBToY78bDWRx9GmC6HU3FMGaPDX7dcWc8MaqFIKNw5WcSqzyeOcsm04vWkHhqiyq4
7OkDVXRJqa1nTOHpR627Aulpwi7GEAHLcPmAubch2wJ8OWoXLP38XCVBRN2oKRXbxya7UpAtuPKk
jCHwkRxTcJvRI88Bc+TY4S5Z8WnvNiEk5Olhcul5gSrwO2OGrxAq0SSuJ8jjYuOthkOl1ERssA/8
MeLAOHW76gUXDvYFiMnRFmBEJbUOHF40ppBeVWZ78VSpdtHZ9KTCwhn+opKBKAWiShK1q4cBBscQ
XgxE3yzkgCRa+YKf/Yf4DA4pYv+G4fE7LN6FkCDSWliPn5glYq47lEEwN1hU8Bg1RPq+QF81nbiE
HL38L7qmdMCoYRflwJFb74uJxEinA0mSbxM/dZg67BB180tuIjoRRIzSG1ktBCp2XHLzGBuXGPM7
9skcPGbpashrKab1B85wGtEP5j4n8AZnml++onGYXopP5jpu6vmbGZyUcZM9QYoB0054NeMn9p0F
uUfRnukMSBwbBz6DoQ6ibkwQQDmZHrrOg+CHXAqOQfwfKwTuEOxmeES9hvBpz8S1TYcW5gBP9ORc
gyLyJPRbta2WuxnlxLSNWnxnhieGRe0Oosc7YohkNO1FUveO8hcesAmxbl/K6piQRf5F5LCSFBUd
QuFs9oTLkEeCOALN6/avatnakcbGRHoEXRQHqQgJwPbYiTpH5y7UrxLRzgN+KWTy7EfM0/ecRyRm
ivgQgolOO+7tCuArof1CAr9PyOksHZzUG25vgVTjXZ9ShJHOI1/Brf6JGgpSw8d7K+3ItMWBnXZa
qOipbESiZLI0wh0Xa541K0S/sItoF5Qn87f8bqSD/qFpLkea8U3J4eGwvjnUOeZWyBTITr70L8pB
ew3/LayxsIBjjBxcA58PPNLx/5/2OfQhpGvcwYgl4X1s3Mun/lFfV39izedYh+5zTZ0hw2Rix4kK
E/wrL3cmX64GedsiHbIDFtwj9FLwI7cg/Kqxs9zuZp+rQCesATJEKJH2PeYHmz3DjqhEkcbqWfjm
QAICY04i02Amho4OM42QEkAABIPgSd7TXKfv4kkTUBnvCYblOM2m43hRkr3wBhStifsJV00Vy0p4
QE/lL9L9HkzX9LZ9GolF4g5FM40uOvpcecJ7YELoWrlRuuNvJ5zg475EErexBO3qk4dEzuzmpflj
PmUBplDbSHBCJlNBANtFHKnQEUxWknZs3moM6RqXwsMcgmFij4q3fR6EfyZJ1JrbrnsR7UhHYQFR
dGLNlSlIf3xOwFk8PawSnfiurvY1oCRhuzSFtRuSn10GFtGSIvPnVofYylGEtHLrzhAMzdx6IZuk
zl/6AKqsOrhq7sjxHnYguAgkNzH8Gkyfpw1ezUMI7S7fHJ4g2kF0C60vROswanC5xIAKJSVOwcBM
yA+2abv1MMyghHGGi7ODc2MvHJU0oDK2qrPM8CDdUjhuMpzMwXZBFp0CDDK1K7jfYInc7ghLBswa
EH88UUaxkxu0D1HmTBuZLHxJDqDXaBNt2vbws0NHTorVjBC+lXKwyb1/+CGBsENkNxug5Gqrn8rB
Yl2Iilb5vpsPCM2Nw1AfTgc81o3uSKPLq4jgslkXTEczXL6lYJVuhCNmiwNmgBVyQW9HjcXZZR/J
hF15aIL2FbQtZQdCBhdIyQI1+mpyh5IFHQh3ZDhrZeZV2CjTBvL+AHAudkJic4F539NyYeZslKcq
c5LU5vpNVwAjNGV02NQjmmH1A9fRX5GjA5I0lziEuAg2ye3zoX5Ef1QsPgtXgj6b07KJPPIfKCaU
EdjL31Q5xhGh3ZmGbcLERmuJBuCWfKbPzd/wN02e8t2cCERoL7QpPPe3Xnjwfh2Mw3gxDtqxoE2x
BSAmYvpo2Q7zY7pLR5VQ2l13z4xd6dTPxnfpkF3mzR5SdkAZ068ym75Leks+KXq5o7wRVn5KL80J
j3ROcn98iy/6dTNUZW38B3wDz423K3nombkf5Bt2lxDXBte6VAWme66aBaLkkl83c1UMr4WZ2QLK
PAkXHcyQ+f5fMjMg0FU6RCOGsMubXdvZPfxouHi4cZUkx2EuvhGDlZgI4t0kwnu2exdVUZtfDX3X
I5X/RFFXIObDWkRCKAJ8f+1b39QOmvkS43mEnTUSESS7Ns2eoOwMqE858FGpujEPRgYHGdXxftU/
e+UrHE880xlzBpDZlijvofhv/opPujsK10BlACKF67iSl+kKMp3jToTertkCJPLBnZF8yXsZ3h3W
zFiEIvDhJahub9itulfYe1iosWxJOoRItPAZpO+l2ak28cVEo0JoZuysABCcJh+scqCgFPSq8C8I
44QE+y9jSSYCigZQUsSN5jqxb9wpSEwicrmfKVrs33MB97DNqUzlgAwPlXgQuw9J3GzMVAVSuyfg
OrmSZuJh0kb+JoQ/sDFsvgF8NuszeGqAAD+hk78BPIXwPKnZHJGTZ40OOMp2+G+3LenCtphB2UCX
TcY0ASs0ysQD7Oj5OKs6btbqVt3gDr1U9xnKnmBr82GOOIYus+nXMVjrk/IjLix2dwuPZ0Gv8aR/
ok1qf5hLcgs3wF30r30PTzGWitjzQaVkdjIxjvHNxWbwyyDJIz1F3wSPEek9DymEM1w4gMvr+2r9
GHcsfjiRe7JCOHDJOqNxANz+C32eN8ZS/YMxln/7b85k2iP0nxZkjv6puU2cfc8FXQ7o9Y5vU/XH
7l8i44P0hJKhkQNVP2AHUwuBwQGKYIFpmduXm4MsP5huyLz95pzd0+t4bP3yOl77Z/p24AXesw61
EljZB2O1CZgLHPDRfm9q9vPwsaBksTYZ/P+MP7gcbJEBP/EHT/8pnzncj0/jRXhVf2nA6u/qT/tm
x/XOEUm4EviLGO2mTwmA2jq0tLqiba48Q08cuth9vNFNDxp4MiZfJxYBChYY9FB4gZBZ0EG0Ajjz
4mcSP87VT/NDqVzek4fhQgWGV8iKojuOr/+zcYHDpwXVwwgQlD7m1+hjfRX3/a4Ooupk/JF6CA1I
sXN8iX6lVzjCEKBhra929uhf9R+2TZxN1GHIqHTCKbTpy3rTgft4yIgKfIrc5MQguxqAKmf5g34v
/wbz0H97TwLhxMiS9NfY4U1LXvigX/vv+JmRaesDkf14mupZFWWJnSZZynALdgsVQ3c7hOrz0/Ai
1futjD7Lf0RJvsr/dUl4tlVsVXTmyj01K4VtT9Ao1GFWG9bTxM/439P9/2gmhHp4TGg5gjTZh5jO
E3W1047KMf9or9iogKmVv1rs0jVhqEKjTf2YEHcz4YF11nvw65FhiR5hODMsJfRxNImIwpAFf3Ml
Oo4EBEJcGy4mgAuLkRcmOUY6Gn3qNC+WV6J1z8wAvBSdZgrfVpJNx70yovzb0Yt9aSzuRtiVO3Vl
trpY7b680jEtr7zWGDUYuBz+GQwDu+LOb0hfFmK7OROrqHAu4+yYEBJI1C7GKzvxXwMtlB0V/lwr
PmQ7gMMWQ3zR39ABhAjegNQO2UPvlB+8ehHWav3U/y5n9WXoXiZQ2U3CsfWD21Mm20ZjW6rHspji
OryIf1tLC6gC4Qr4C10KuBdQYXiEzcQdHDdwOrcXqJCii3L9j34zoVmnu6z3rJYoTQw5Iactb0zz
38DznV+Gl/qyAmG0u+wQHcpr/8B0C2oqZjpQgTEW1J9CJh/LrR8i+v/2tOAJvb7l5AxZG6Sx4rTd
22vhxMqePliF9B891decddKTss88NqGWY75KD6Dt9Cd8ZRq/rg/1BcakwD33Z3xzkRZ9R8mc/vil
Ij51kV9HxyHyuRdjWlwUL+YRJlWTuVq4pwx1DHKqr0LNRJ3HKwHzx00fg9pnGu/0vf3gVmuv07zP
8Y9GiHAcH6u/nAov8aZX9V+NhAQOINL1zI/Kfc2OFULwO5/AxIpzl60D1QQx5pMpuRyPOsiSk/tL
dOLoKn3thwKqIYx4B7OnzAJhUVo51Tnh+EUDS/2n+hJ+ovvqDK/ChZtDwqXMH4/ptThTAcuH/G96
Hb5aHH/QvvCm/ZNhJIAyb2/7tqUPFgIHwF94GQ8ZcQvbql/AMUZNZXRZ6nnLOf/QX5liZBxRRaf/
5cqnCoNofzW/sNXkduCtMF/bGlXYroi2G3ebBZC0kJsbLF/tdfTrj2WlkjcvAJgpgD4Sdy4DzsJO
9aOd0m1ZqfGMeun3tiT+1XHR+euAYLgSrD9bl8kbQzECsjhXt8qCIwrQDaIo/JhBZSjmwB0oCN8A
jLl1AYWHGycGXNOS9oqZCRnOh/haPqz35P7fEgQ8nJYQaji080D6IU894sEL7ZZ69609oMHoYHxY
i044hWMLtG/eGkR9T53ixRyqb4j4UOXpAMCjw0eFDDzspIEItd3WB3G6ndFmGgq9waYRzxhNUhuL
oC3iE8hxj+CzYw812ugvBeR+7BLFTXqJEQd/CSGnzJfuDr988ykhsDD/TYmabW4hxD7oyq8RXg39
Dlzugz37tP3aRB31s8oEg/K0ZjOSlq3Y0XpC0uRqDOf6o/3gLB1eQHCKP4DetDtQ19k0KrAwR7vp
9xUYBNo044kVdTM+QMy+2aWJ5tHEmRhHCy5Zue9yn5RgA0Mp8BjI6F8q7uyvEyE1GtTVgGiuYj6m
xlFLDoUeQIrBFVlHHZ+SHY9wF3rCISvQLx4gZHTrJeeK0OYT2I1YX/Tj9QA7U7E8o/fqZB9VdgEQ
pEKq534/iDM0DxejUDEJ+FG2Wn+3sC/EJqzzxs4X5WAAXN1s2l1dO/QtcTdXJXkJ11OW4fK+0wE1
uruJbVLOS8BIhq3hEzz2Am1h5vAZOr0EPwSFFfp+7G0Jyj+UkfJWra48M3cjgNozTOusPMe9+cXN
NSVgO3ZD0m5GYJ+XrX5uvEyiOzMv0imgvGkx+jhI0n4ouI15kwl22dFERQ0+QiBf20Pb4vlOmTDw
Y3CsyJXpXgjY7P2QL3tfH2AiVOyGgX7dYuo4g1dIFlPxpSCAHBly0h2N3mdz76LbqnAzbO7Bu0bE
2cOJ8jfej9Ld0PneLvFZwOpislnf0Vxz0Km4EqSvIB5c6mjzlt5vLcgQEuzINm3RSKpDDBVn9FtJ
bRFyuIqq30TLQbJal32fpH90ugdRdC/ns1v2RKSxaCuAZDP+S+v+UGW/BtrJArcKmDpEmlmnUWov
cTgFbXkiCP1vtZKznsZnEoqDlpWB2SBI548jhSZbYszU07iMtlywSFPX15ZQzZ7/cJtMSgNx5d9g
4KqBVII3ydSe1VpAxZgfitUVuVSTvf3vBBxqbg3IrV+l8ODvrB2HGdIiSz1vZSNMdtnw2SYmTXD6
0uEEiC2wQyRahMqH9J5psIgAED1RN/Ybd4KxcBN2SlB33FVlAe7xUWzVg5rfl/hHQhA70l4YPM4R
6z2FJPCpOixKdppMGt0OUCGhYAvayeK4b+ZmY3aIvrGAA2sSBcka/43V2GJmMogUuKAR5avFeJWr
1qMrVDRuyrk2KVQM87rcvbIiHQl8HXqIEVmfoGdAw4NpgFIt1xi6LLNcC/KUJva0phhIYr+SAkWj
VI8UaTcKDIRtR7dvtvno1DUQX6YHU97d2pyQ6wT0oSlnYEPF1ZmkQim6NyExyflPPKah32fIhFCE
hkweoiA7dYfxbMzPHyzkrjPKTmF7borsRrQkVqwzoseLoOPTNXVd+LDELNDn7KosZb2XLEeia/yK
YIKCvQbApgw4MeljRjw7sypR6aNl9iEw2ZUp+HKLC4Lebv7cNcr/Ju8fC2boaTJcl+oIE9ApFyzS
pPyypGhICd5ZVChowLetdNdl0a0UnfsGieCTLPy16lcSe3EInerUcw4MyltPsh6R1OI9whCCUwdp
F+5BGncsOQ/yAXyhye9GeDDHj1X8ltJHLj1Pp9oMwuoLTtwAZy4VDt3ynlFp8upPVaG476322JW7
/KqiQ5V8ihzjMV0JIx72HayTkc8C1OHqXHpjAS3dhweywP9GXwjAgrri0I0nPbkm9CgcL4qXbWYG
NsAz0gU58UKgVhBWsGm41GdT9GgBmVyVbm8w8OZ0VeBMgNIrS2Y/7nFSOUbLoxFeWzatHYOG3xUE
jLkiDGfRW0CMxFNr+jqG5dN+gP8jBzpo8mI9J8I1NvHzHKnJsKcx3a6uPQh7iJaMigilC5u8FeHj
oJQ4BoYQN5AvAVFCqmFDsq/yH3l+KMVN2bZ3NYpi3V31S4EcuGHn6lS5XSI1FqIjO/WJ+qT5Rfkt
kDxi3mIjWLgMBnMRYcgsf7sJMgxwoFuEr1oLPBozpp866R0H5HmXCm7UsuZ6Li0fY24i1tPItZbz
Ri6f7QQl4wIpjsWSU4uHKMbd0LissId4e6ybJd7H7DgVKb1wzxJfmM5GGQN4yshqsksidctek4WP
vNU8E9TOmS22ZV4eURNINvR15ZH2Hs2tKF7KgiGo9xX1WBF2bz7FaMljm2Y3q1wezQhOorc++qsi
Hme8i3KbWHYmJXG54Rcr18dRhTmPgNBXRISCu3jwOOdNmknm3fnI15n3yZ3fWn2Qto+8fQDJZj0b
H9goD70IVsubFFdciYK6y5Ov9YcRHbl8YG0rVf6KGR2GDt2+uUv0lhJWZfdh9QZ7jWyp3yUFaS2X
LrvhkTQqzwMDvNEwwNDv653xQiImGewDu7Q5xcrJGgI6Tg1YaeU5VqreZ0MIzTvPLrTbJt+cdX7r
Ktx2w0GJj4XiKvLeGS03yfwxYlUEfSzI9INCtHZ00uqHmj3r2rvZkb984Gify0vDjSevpyELRusi
BtyOqC9koAy8j5IvQTmSuKgNbigHtXCqcuyqPYE4nc6pLX8Jz03uVTI3iWeCK7ROvjgS6aim206H
NDnm0t4sPM1wu5R0EieSGBAgAdNUNeBLopn8zO8Ih3g2RfklQ1OmBDxuU3OOLa8hh4qTgFYHayX5
2GIyLD06bM6lm5EcS8OLoa47YCWRwiQZ6qxDsoG+Bm7voEvROTOXuwAZo38euetZXEJLMvdo3Pbp
wH3jl9WHYfiR/CgIS+gIX9ylxKJJut83Ny0M5AXr51tcsQLeta3wVkrWa3VbTFuBB4cdpmKLpE9h
0cecDYwICXH1TR2LOi/Jgtq6QNGfDoP5XEvHanCskuWBF237iMtm15Yud1ldHiJRyBL/wKvE7cL8
DiPtVhAdPboWFmXszllHgBHtG4WFjw/fIJu9GbXoiFhz9qjksEC7nNXcY+a4sODCsM1zdIoi+m/w
6NyDZLAKQSf6FiQpYlw7Qg9yHEs/lIG4e/w7zH9kkcrdsQ7BDk/QbgUZ/JLM49SXIruG7Al9LuDi
8Xnqv83emfvIGDmKuurHIoPS1eFeZWm8kgYNy9ryaoiMC9D4E1hfYji6/jwOzxT1tXWptIYewDjY
GFaTZyzHXj9F+ptoXCEETygjNH+tPT7O7DEYneP0aQ1fWOytuFuYnkEAYHMa5zcr++xexfUyCqdE
CSTxnBr3pAhE4ZySnSw6MSa4+lkYz1ITaKhTaACxDGf0/EkOqm04POxJ76Sxu9UYBDHNeWElUR1C
/VAKQdO8RqJnJS9VRPHBXGqyiM/GVAjvvujUpy8C3f46P5fzc1L/zohPK6mxT2r5V/dBuXXFUbxL
5wMh0orpi8K1gDqLPpWcASIdDiQ3LtZ57GyoSnXvkp0ZwxqUldMQO6riw1+KnRCbceXSTJiyNA2D
pySuV0McTlqq3JpAMk4JzlRkgNFHF9OF6J1SRcABrd/ru2dKNwtXq4DSPv8RLmv9d0KAl3FAg9as
+Ukp/Z6CRV2EEVbZjeSFAWJyPPlwneFvOsgoFhCJJPfbZG8QaMU2v2FFTM4JuwhslZ9L4UPq4Zx5
3H6LQstyKxasaI+C5aYjGVouuZEShidm+FaIJ4lVdRZMyGSZwAbtvbdO1eob45sF0Gc1LE3taj2p
aVDJnhAfwj9dWrzYFE4mTpjpvV4OYnzibQxZzFrPgnxUpjdhgefhvqpiQC+ydjb34treJO1XYxHh
mzm2psfMQlrjUpMN807CppjAfj9SZGoVNBWKCmJbpytdGSOGEq9MYwXRbzlYA4KRLcIWNDvtbRBf
iqr831nE116HgNIM3ylbPGJXmwb8i+7vhWVcZ7xJIZwcW0o4LzAucwE4QraSFM2UH6QsPjXDNxn8
a3QMT7B2mGOZgxn1jIg/iL7PX+KP/KVKL1pB2ei6Cl5CmJEfXe8+gcQ6BrvVhRyisGeHVQhbFD/+
zKbjeyArgGsTszdnrh8UR4GFgjaT1Vx3m3BKKI5V95UCbuJFDyK3GdprbB/txiKIzanLdzyDjfTS
phdD/C70q8mGDPc2Fms1oNS43psy2uvCb60DjDZumL4uE2kncBOSYD2EMhJuHqwyf8w0F9NpHs6C
8amhzjQu6HjA/TtETJl8GXX8nPxCvU0o1cxtjRLdJ5xAIjdivVc9LN4owdfTWzp6DQqityllysrf
OwzWetJlWaCLWu7W0XorY8xXR2QX2ih89L4ZVGyZlIB98AKXShNepOFtuLVAsmDNa35Jh7dtoEkF
gDr4BvJhwOP/b4me89qbwV/m9Zd2qQwdpHM0cyWx7dEDlYmUH5XNzOWuqUezPkRqwIWokncm+iVH
YXgCF2Vm2sa1WsP1yMHIk8U9cpVmvFf1buu+LmrLpheKeRtu0NxKgJqK2t/lABExhabWcnQMO8vw
W8ObKTGmwby6Zd2dF529HKbGLCFm68LqR7mk1lM5EyR0H5V7Yr2Nkys3DnrckCtCif1I06MmHQ0A
N+WoIymyyyhhGUJYuh7oWNLkypde3uMVY8yKBbby1uA3wwYEjhv7Yag1HHahSbf6DhG22xXtUevc
CNI5K8P7Gr0KqaO0dLvOYL1qyWOtbF0+18NrF3q56qqDD+thbFxmIGl0xDjQa2jDHut1ZIfAoZHi
9mhfgG6/6g8AkvaZmPV6X2ZIDyAKvrJV0L5Z31f6nl34+Bj+e/YNWEe9m0J6YfdC0TRS3AF1LweF
lxij6AZVbGfC78HCL1QK1ARj1gEu0SBmf1UwyjvgCEbnxbwyjICOLCw9MV6+AiTDGOFylMgagPsg
y7eYQG0IB9kII8+oeopPsXYFqNG6D+rNGDExuML0PIDCsf6c5PCriKZPM8IFE3i2Uz8qeOsx8WGq
cdiYZ/iT6tyig+SnOXzB+yB/WOp9BczFRmAaX7TiQ5lZEP/jU9wJYJV0N2AjU0Xa7S3HToo1sXSb
WR5YQNtDWKIfiE/58pZbPo8PnEK5OtTUohI3KUF5tbBipjPrHYgPW/8j4kSIXQWwFj7S7EdZYZs7
AUmHHEQw54EgL2ockCagaacce1Wa0+6A0C6bbpCjpjkwyQ8s3ovZZ9QA2SrFfRV7k2HL+rEcX8tt
QYC+azq201GVz7Hx6K2rYjgaaSK/pIDQdbsCZPXwUc03/Gq/083tqLbHgcloM7+I2FyjDVEBxQ9W
yugWKKKPdUs4uEVXYxH3QkSwlfho3kstSMEPancY0f1+5xqJwl5GIjqcCIZadnXVRdXfFeVP15kv
v2KcJwRMDk5gU9qChOqlKxgw9j3kVMtuVW82b9Q9UXkW6xfdOELZRbhaZLyl92ohINuO6yBOH4KI
l4wHp1mngZoDMfTG2IGyvzI9YicPagC+p3PEOly/QvTHMFBTf57f6DeX/sjPwFgozXQZp0Vm1Dkz
HYhSMK1+Ep2mAqjGJojTgv5bRi5CGuRHPJ97WWHSuKST31OBRe0UWvsOQ7pyD3hKEk61mPi/Y9E6
kTEGn0luYFce5OFodR6r3m44xtuRbLPS1iXofE5BIknrta3XMRbTtYHGKMy2gSrfzPo6ErExkrmz
YdJx6Grtyey/zQaUtlt9ZY4hPvr5fADRurbNaZC2w9e8VfKj40t1gWG4s3BLWc0aJgstLTmvrIaU
5taxV50Kr2ucwXjTpnNiHSiqA0I+4SUZj0Nzpv9g3lPDs5ihnj2O2Fwmu5R+jhAMyXPmISgEuyNK
eDrkIUxrF5FnBbrSxqs/gi3Ty4PJZPr6k5Xmay+zy5XyJPgUsQRV2LcyRsMxEM/z+C5gJLayGoah
sDTOaP52zZEFDWRdCeuu5agYuG8RxnEooEeHr7V2iTgRqzt0hkl2rNqGCrOMt2J2+UWUXmuiBbvn
eaJsU1Ks7GGplyF6TmCrxb9wVqfxNBfv48TGgGmddFBoPUbrLomna842VrVeb12AD+EQjPUtDeny
qM0sN0t53RvqvRq+JrQCij0KrinjKe6tyXlSP3XjJpb+LB3KyMPkcGGW1qnFjIY2LLnkr5kXV7SY
YbP+W/4KZbfHh304Fv3PknuScGEzBCmgmja6kGE6U3/JFfqaQA893WLHW7003P2p4wDfKiEzBxae
7qzC1aJyuF3uaZHb/Qd0pLGtQcthGBKOLWTKtXyhz+mTgxx9GOoeVQy+h+esfYvpNrSroh83SkFa
QXOGT8mzJm62M/01M9YjqgtpxdgG7rt+jlFAGCcrOrbxYe1OY3erUx7L4qlnl6gld7pCpngEGCJH
X/yRoRUORxDm+G9kAwjsISuHJXfT5hIR8tF/axpZ0dE2YNKX5aG7Cnt9cdPld5g+tOwhcZE2lEQ4
MLCs+W2JAg12EJh/eVzEg1UAmV+j0JvnSxkSvbEvW6dhvSoRXwZSv2/109gEGwusdtkmZslJx1iJ
wrwub6v1onV2jHGYXfLsFP/65EXOng0IxOH0iY9COR02ziFwe3iMxJqMWVxdVIx0Ov1pn5teC1kG
spBgJ9gXwVZS+cNgSG7R2LdOyE6DKV5X2NpKEAq2IZ6HjAOKq4UNMOfFvKkWMsK+2delLpR1fktx
21AFEu40jy8uUG0CPQ9YKlbxqSrtAYoCXmAARf9RMZFyh3yppqGFaiC3e8N8lrJ/Emu13jokMTTE
5KBZH3rFGiXJ7BhU22B7Y+WyF4WvRnYzpJdK2KhN5fqZ9hWFJ2QboDFYGNAwjrLuKf1vadzM/hJn
jjzvS33LomNXHf4HYy1Ho3k24LwVrNyU/F84scdMjnFyEaNAnz5mAmXE57Txtui+9TfB2A+nEhRp
GCOLR6j2NC7THwAKS0yF9hfRpn6ojw12qKuE1h9/o+k/XMQrCAKd2PiL/jC8yHiW7VWD5CgP3bCO
x5FsLjgPdiI2s3j/JJLMYMW2O0cNAuBcTPeUcUnSvyJohl0SsMsfMrdvaXMPQ3VsJRaRLAJiA9Ae
YBd+dQIvLuNKY8x+MuqTgdSzh2lTwgWTbFZmu1p9Thek34GFJgulWndp+nMPplRwpvmW4VaFrXEr
Ym1k7aY7IGAynyLriAChm2xYjkXusyfpOqcg0GSx15CJcC9u+WniTWu4xXFQrvH14/BXELF/VzDH
QhzqKg6esPimFyzNu97+xuzdmM3AKtbRTWjmimNO8lP7F3av9LfGAKPoHZAoVo91famqQ98HJwHZ
O62TUyV+1x7z8thgU9d52YBXM/IV471u26BatpEw6h+dBegDKxI3T61HDHsJc6+zCAd4j8VneLCS
8GJGCFCOGtTw5q3sz+roi6mbq76oHJAf5MKlz1708Gxg+zYcQaqW6GGY3qrAzT0shOjKnj4jQHos
XSCtp6nxkFxyR9PAIpCjDbIq1ufHGu8djTn31KyBZEGf9MzY07Cg1N8GZduWgML1PDsxUnCU0Bgi
IUODjxYk5rMqe3OChNZbqqB5G8N7x4s1rYM1eORgmCA8C/bEt9GgpniRBw+h7dkn7HvTC0WvMSES
A5tc/4+j89ptHE2i8BMRYA63EqNIJcv5hnBqJok5P/18HOxggO3dlmXyD1WnTpBQzrbrScW9IQb/
/xmpC7Ih0mEiru64EJzmFYnLkApsH1iTjQJBFLZckwZQToFhGilYN/9BL45PFQ3MnWg7BwIxQME6
vU7qqTEixJBlGRhKIGVn/gSiPUMoSfdyuFws0+JrjCn4j4O1FxgXQxgKkgV9tU8x0yaAoBsCPE9U
OIcK9nPu5/TW8oFLomjQ1IHY4Q3ldhVrxe0fV1il1egUs6eXkZiHyE7S8th9xsDynUffzmQyXoKs
sifTHcTvLifoKpKMKDHdLHWBjFsc97nwBy9juDrb/UTMcgBHVklC5oAGhAgmnEhKA8Xwl9W/y1G6
uG0Hxug9WlfE8wzYIEZ/6a5LOKlXETBzhI83I4QJFeE4b+iDFxMktz0vv6RNw6qIKMadVrn9lkPu
lPO1LDHwAKi+qkxxeH3NqgS5LWifSLuYQpCMM8Svj08G72wtZGtW6lGV5RZFG60iNzHT03NDlrF5
nfRPK/fId5yGE4E2GDTj09iL5bEsyddlT4tDxBhquG8j2+V+KFd3HTzoV4yWloPZ2/X6JLShgg+x
Phyl0pfmSIW7O6Bn2aG2IxfUMQYP0leynrlHkvpXocNpppcx/dLla9y8EvY4a5wThzEJKZUy3ZWG
d7hrTX2SNRfudZqEPB1wnjRjzUc1+VZYPD3AZc/T8pJx3eMyrcBGdbO7AzckRvPF1xF2LgNSxqS5
fuy0t7z2s+nDxJQ7JqOg9MWMFi2U2kjETm75LOab0Li0BvQXGjYHKV3A1dpGnmckfArnP2I7rFcb
u8rolH2h9tX0VlfvU/uFs0dNL9y7bqxezTlgBMBghlUMZCqtoVZE7moyP3BqaBqiVwxQ9YbnEnxj
LLHPlC+kb0Kh1GCxpjMJEZmcfCXtNPr19FzkMTKDhW6BKM2xNI8ZrpWrw/GSry4tFZ2Uvuwf/2Sl
eFGKs6UF7iw/FZzNeKZknjBuDfT9d3i125+C10/GCu7MRjQMJ0U92dhExwq3Zs6J2QB5PAqZLTNJ
L+qIiqsy4AQtpfTvbgaQSkjQafLjZIHNuFB1LHUPcx7ICqqiiQwWgHYB0XSqxVZw6E/syjr1zbGv
uCrsWDxORCSuN2o/iCwjlJUkbJMTtkICK0t3AUe15FQOPp+/pAF0+AFwdnInxYUqofduo3gsJrg5
tBfF3Vf7aIpvQ31qLa8HX4dG+oqUK1NchB2ZFS3aKbcoMZ7kESKvR2gBAmtom9MUQnUu5KjWQsa6
/rgghjitMkyK7DLnz2JOWsk/xJOmvP3gmsRXvreALPfnrv8uyvO0wnwFrQ2U5tjODH88yEGKydnq
sdFGLCy/mBIjIShT254RVWOOQ64uMY+1l6NfeFFg76TCcMin/T2ntTo0SmCq7H2CBMCgIPhrIpxS
KBDKw6QmnapIMn8QVzDsV4AN5hVWQiQuDKze55YDHlDdci1omAIIio1sqyQTINf+VUOkwlHQ/iTM
C405xOmlIfSHAS+hEpupPRpN/Pr3g3oUlXPBzm1DYzg+Vvs+70XjUN5pxNkTBE5XvyDPRrdXF4AC
D1rK/f6M/o3Kje6TEYdlQAFh9nvQV593zuVbKxEACpQ+q7vG8Odp9rBYRrpLhZ3bkHexNyc+oQIW
Ru5kukbmMcgWVeRLEcsNZE5V3arlbR6Ezi7YFfArAAGJKUj4PxyoHwGHFH49Zg87eiA4eVuFAYvD
0iHtuqK60Vk2sjCpINshpwZr4tcJd+JqOMxB9PlnMN3e+FbNOCpVOkVSvAwaO4XVlTdXtbM+7kND
9QN7VyR02wGE6bJgHXxj8q7Ziv8TFy7AW0917QHtS3BbuYsjGF85Ch0UgxuJyIlP0I2mf2NpwVlM
ZOh4oFIrDtcP/WudmdldKaFAIHPBHZk7CQeVvFmkPnjALu99zkl4WPXLHeSKSIi1aYKaXCw6ZSpD
RzJd9BQ63gYAshsguGt/Ia8VX8mDqRTtA98V/9SgBYRRhJ+BeAOcTOGP/oKjzaiKaxTR+kGkkcN4
faMPat1xGb516ajW0BFh4VeVM+PputptvsfAWE6gqwwBuh0Ea6g6sTRyIQRC+ZyTp/sdOgGoiE/5
pMrHfiagPHHv8wVJiwBv9n4dpHfYpfM34h4cX1EvkoVwp1dOLF9qfwZyg0AGFh9pul6SfHGe8/Om
5soAszFi8IDyYE0y5HMM+ZX3AU/Cek/IDgf2lI6KeBFiWGrX7O7japWtxAeD5tJ/QotE+t5D7CVS
M8ok/wHXE5If/Pof/W5rDT4d9sOyzdJOZdiGR4UTttim2ky5UNDq/+D9CISSk3BZOyt6KikkV0Y/
lFJoPU8YYys4Z7P71RXDL0IT/foRGTJTBux8Q2aPLQQCwc9nhtoUJKcal3lFBvQ5KtWZHkvC9wbT
YErXX3pdkpB2IGXVgl4kWkUCpRzM4c3GwUEcR3z9GyPT9gUb+AW6BNMUtb2IvSsiW2C+BGyFV0fi
DneHnrAo0ASm2Ov4eYP01VPux36JKuL5MLTvQhh5hHACNiDj6wLKBKZSJqwqlGyyNyoRVwzPW/7q
rmx6rfJHxvYFQ1LmeMSQk0e8o+RLRI/pQ166uXKhKjWzv1o/m4rb9gFFMAq56rVL0Q4ySNlPM3NM
zkIGmniQEDoQVOtZ7HEWfV1KmAAnYNCUhMIe8nqQPZz2HbdSq6Z4UP/Fi4K1GMRU0BDz2SQS2Ixo
rKBpAwSy/5XEgR2GmSF/BUUDWJfWBhm+1cy77WZ1kEQQhbYhXFRhOwZZ6LuYso2qAxWsMPczAHZO
0l+kwZ6XLtZyM0lbRZ0h2zruwe934iIxOihzwJsN2lW0aNCu1v3lsdicz6A4GBfSlrewfwuUlNhu
BRPSfuzbpb3xZv5xX+pwK9AIYh5N+6ajJ94rhHCTKVKz4AnpPeR5OOiHnr4f54kBU0zI+9gmqU9Z
db8wAsBMwYaRWqxnBCAwOsx9S7+U7pvObZgOs6BpXhj2Y5OCFmGv6IzZpD2jwwukVCzzitXXH2GN
xBLXl7vdFQd6zTYJp6dqDvI10mEWYLohuwoWvNDgBZTchBow1AroBVZqXO5uOHAP5n5eIwcqHZ5B
uXxmsDm2z1R7uXCWyT+yrKBdXbE+WQvZqo7B6Wb4uuQxsGFUIZo2rFam7bpu3zEMOVHAJ0j94N6L
Ts69PLtZdr9OieT2m2wz3lF2Q7wVOzf94PY0RQJy/TE5ATI7JnIPnTuJ0iKAEFIysSkDMXX7TVwI
j+eM9SuMUM8A5IBpprj8w7lUZcfx8Wn3PXiymwK5Q2NDKM5eZuQo2DP1Xu6uVVAAPCE1puI3Fpdr
STA86AAxQCZaHLhM72vDd8dbGu61t5e7myKHRgGdlQTGltE9BG051u2aCjDGUSzQCpd3xtrAxrji
yiVJ4ZgBr2C9CCGwxccnXHGR6xxuTThHacdfxerHBjagAC8XVrZr0k8DuIpBJfqpSOSrC2ERkXxZ
7iUyaWobSmB1uy/5SXSA6iExmqQh4g6Q3RHqHYzRzbBUyRwqSNohT+dAxccaygRB5yREFX7ZHxKB
Een240ld8uj3suRdb15bNXqQJNe7JjcdMwIDdbMP/m++6LP607dNcM8+05k4vAjHAEbvE1YPuD0i
+Fpca71oxFHqIdaqcDRI92WscYc6xySVG+ShAfOAQVPQQJjRiYOGKo6izMKE5Xlgb4MWFsdWOdmT
hHBKWHJUGAKG1Yg5USJhPSVqFwiSoE48sm6yYQkXkrNBlViRayi8sYgv4oTLFdzLyoE6G+u3q6a/
zbRr6Jfn6SB/5QP3FyiFp2MHDrGB0DTBnTN+2/2CAa4IFXgHMZU7Xn14DTkaIk2XTaqMrgZSHS0C
jsvgciIFEy5OerAoXv1AQvzU9N/0wJSMywZ5/7ClgLJhM013NJ8Q9AmnOJn4Zo5/fKQK77V+zlVO
933COT/3yZ0cLYjfougMWR9O6bKXVho2dS5KF0fLGcOx+w/l+AOyHmRM3oGE3EPxyxsQVP4Azfa4
3dgP6WOj4boJihmM5OZoFXz8NJ8wxPxi8gswB4qEJcpgOjCZ58BlvMTrQWg0/gAzyTTxw45hmv7H
UCbVAsZo7c0K0Yyqr9VpW5REvyPp2sStxKjuxjeMYvyHT0PpJl/KbWbKSMVBFhfa5NEt9CPVmZy5
C+461IQgWAK5EFR1exrLGRszVAGrraAc7vaNP18sEYbuDpI2073WxdEyFBOdzKQu8RZksnTonLO2
LB7ERxhD6TSCgZWNMgxxDyIaXMWPGC+E1bfgazf+K+xc9B0r3xlF3kbs63/zD+YQPCP2H0omRqVK
G2zyq5v0wSR7fkmk3Q13arBE/iGvQ0LVisUFpFvA31iFXl8pcAH1vrBRXTCsXsNuP3xO9MK79kad
loX98/CK1u2n8XNqDU7aLa2OXl8dEZ2imC/c5lReADDuGEEwK4viq5Y4k6Mf4Hq4wimWqE92hZd5
yif+SPBr6288l6C8GZQbO7I/IxQGbvmzPCm4Z/xs+jDYyR+r5FLGgOTir8E9W/RPBbcG/YXpxcfH
q4rwATEVJDGfhDjZiWsXdORY+gOIy8fykZ6nF5MfEmI9RazEVT6WeDDtK8c6Gz/WDcJP9i/1jEvm
MuyI/0/hI6lPNl2Kkt1KcPquerXBz2FFgKXSC9MtkfLwjnfJsfuDLULPPqs+hMPaLfzuCwxkOKyX
ArI+jlUf5mJ3BmqAvRQMI5Fw0iNAJO5n6NGbJ9ad+trDH/GLa37GBz6n7SM6Gj39rn4jvzkOqHhw
S3jAaZmD5QtGk80rfFMv8EYtJ3OsEBIQBM/BaW2rdMEOcJyHW4WyH9qEI/8DFB+HQ2k3R/yH4MAa
4f1SvAJ5x0did9A67ChMWu2o+PUvE94Eh6F6N17kF5cd4FA6+MUxvnDcurWbOOoFJ+BLhmXxbvpL
f8QXhAJUEt/DHwomVJSbySTawSsyGzfzZYewQwfp1vRR5TsgyagNK0/yO286Ar9852eC3AKCko/V
y8CfNEflCRNNNz4T03PJgswDxvLGG4v7V/tplh1D9edr8x2Le40t+X+klHaZz8vT4xt3d0RvcPlB
Dd5NB5Yczcdf/Hb3e8KSlI/0hd3Ek+EvVj46RO29v6hEo/JlxWMWgpJEdh3A4rOHUH4TAiGynvXT
EE78p7gtfnyi6qcxWjP8X27o6M68NL8OkqfiJLkksx2yK65+rmIPpyRcEQRCtXjKP5pTGxyFM3sx
vkJMuMz/C5OaU3PqTuySgb8s3BjMw7KLP+OX+OVV1C00PVuZHBfXwucN4fPS/KGwYAGulLzc4poD
5yGmbcY7xWVr6JuX2TPYySzv885LJ7zS8J0DTwpQkiHfN/GelfbTV/JFO1st22PC6JYylxS0ivUi
ufSgZuONAj0nF84j41rDmkKzGPwcTK5EFAzxq5JEHFj54wzj6XOBvoGeHPeFCi2vOzJrqfH1RILE
TBIFPi4CwH1U8/xZwuBicpBLCW+QtaAbaiHsqce1vMFVgdmtXkzgJJZShavhQq7PKwASuqK5c+Y2
QMQx5w5RhsZH8oauginrJB369ImxsEE6AFc0ER1yBFEVoWHEHVdiGlTt3PUdRSeUjVfafXrX1Tqk
+BIZO+0ZlxvU9ab8ai0Q5MtkxZrC2FQzDyWaKDJ1EHsjbWF0EQlafI+KOrlF+yBDT0DMOdcoIJT8
rZP2+C4jCyjw2CA+9gnXRd8KixDWkVMGA8SPXfwPeSyEWyhGR+ixPspAH+8SH4l7uJzkV/H1/ls9
TV/cpcfl+nhjskDq2rTd9bv7n4Z4O9nEPlueGiM8sFVcM1wSdrXq2Ef3Z/HQv0/9UxJ2GHw9pc9p
pD+VxwK+XSdUOA8A5JnZczUpD1+Wpls/DO9KUelOmjGezBrhVidEemUcth/9DTs0zrf2uQghSHGk
zTYDdM4xUfFNWJrQVVeoxGFPiRcoP+uvZTipV0fTaaMJbJHo8TNTcE4vbG3gwjVPNsdz/0OZDFTR
HYifOCM0wtLC+H4cOB5ehfgMxyy3UD/sekRtjvmBLtWDK/c0v0vEjiM7y4CM99a5f48/l8VBDbK5
n8CxW+lgg/tzHZVo/RHYLvbwDSXnc/k3RwOQ+g7FSH1Gu79bJaJRycW1QafhjKUvzH+5UonLS+qD
AAP/Dwu9t8bv39Oo0WQMYUw8ZcYPErcYpcs79uVXuMmJ97RX3Vd87A7IIRBp+tVNjXDFCpYmtlFG
nuS/MZBcooy+p7fyKL5B7/5JVBMdN8vooa+3DEQEJ0RipSfUG8s6A89kvOR4xl5DkvD8FdWD1RJ/
kN5/xjrFCEdHd1jpRXKKm4aRWlcQB/piPoRjrXeSm2TiGyhVIb30zWdjfnQV4ZCcAPtcIqzZgZI6
sWFou/gZmKtA9/Z4oUA9pbafWycjPvWntHZohvIFMBaXlIO2YRqnvEGWDR0bfhz+ogcjfcEenUGb
kkHnPw+cs7i9owIybYbbBSzElGC3PWMX1qsYTkh9tC2KGIdl0wFAG4mBxMqwjIAX8diVxLCmjlAx
mgvha8yMyu7MxJZHWp/Yzr3w3gByVlVp+bkU4seEoarFVSJ11leL3AOhr6LYVi3D1qB9qFIFNRXs
1ViaDrWmvVEFTdUFbdTI4jD2lFvqwg25H+dDM1zQx5Gk2KMv/hU3V7T9VZWxfkrb8nuBcEYlt6z6
dKJsw1UCyc8FDSYkIlzAiXq6Go9Pph/tchOV50R9Lkdv5tdeUYmJfrVBiNTXzoPYWAdIB5GWjkIs
jxI9lGrEstoTDxpRy4Yl1K9ZgUnlDd5JnXgC8iB6Imu+zesJWCiuLt16pMnSME7R9mPOk/Iqjk3C
j3C7ZoFvFz8YAJPuOvYL6sjHmzUdxtIlkAKG/Fic+skRdVqmXXde8cSp9p3lLnA21idWSW3TBI5k
i3J8ceb/oKeJlajWXSQVuhoVj0hIA/TdY+bDLAQxUoxIBU8ajow+BfShoAJa6XaoLBvuDSfGYXPL
kHXivfXbvFVvKUllqp3ENj4IjGn1jinnOdFoDMcAsG9gWQgcF5wbsi/Kvowh3aBSx55pgXS8DbQj
lmCI4w53kq2xrN94HjaplRdVfkmsZ9H6MKmclkORwRDZ4cO7AzFNxw9FeVPy04AmtawiWlRGuJTv
luCviNO00zKE1nyMxUgit2ub1OOZ5Xaq/zKcE1JsJhTzV0ibOEgtoHo4zuoReCu2jiozQA0ZCDgE
1i+o2jiWg4d2YZj1b+iCpjuW6mG8B3cFnrhHgFzz3JloEM+W8pE3F0EP59Kb8bR7OCUugsWxQCNH
Ojouggz+fnAFyBHrvWVI8liCoM7GjSdb5DiiRet45dJKf1vlxsAXu0j5RcsvmXltRsYOvlZ8z+Oz
kQFKXob+ZFICJ78EbRjDM9ExTMfpswvVx/B6LEKR+T4ZflSuNEQLGdBRI5+EB2NJX+EgPiW/cD+3
ZtlWE9sED8Qfy5rPihBl9XNXngscSLon8m22LG+w5wSvr/+1nfmFOSLLEzXpDtF7XR9iDAXZx24y
4yAW4pjVV+EsXBpMYwgZDMBTV/gLDOjwGgL1IzweYetbfwTONY7q+YHizvzrEuS5r3J1FDALgt/2
8DDFNUrsD7yCmBUp0kQwaHsi3gbnqUNW+t0CCc/ttJBWX5Nxp+ioXMjMiZJTR4JJsZ1YyP05xmjS
qOmqfeM29ZnXQ3zfaIQwZnuTRPlQX111dduTOW7JaAtXgIsvnN0e0z/pIhbHPDsN5euQBWb/omOB
xnKtDjxuYnfMOYr16/3lPjpweMxTg3Jpy2zDaXfL/iNr4eHGwEvOfBQ+2DXT+NqXX3QOLU5nWE9t
2au7/sjs/ISvQoNwfQ5Jbf9X1DvCjWodnxtIq0QusWiK+lx/mWaAf5D5PgWPGwYzp4WTmBPrXT9W
Dr6BO5q7HYYNJwLlUv1/V2mAxt/lNr90dKqVbRD8sK+9mdMVE+XEHSnfaFzZu4qDks0A1MWtbXKM
Aj9jp4YrU0AF3W3xTiu0q6U4Pjq9clVCZ7qFdCxMPRAb77vnBRYRJBKgVe74cto1vmbPvFnOXgrD
J4hzB4XOlcIXzi8OvLivyxdRSAEJrSm310n5vR/1RhAcqcJaUxFPPacx2XqdAyhwR7GgPM3t+1pf
BziqAt0knTp5hngdwQxZ/RIMQfvJ5Cuqn4aOawf0BzDU0stCEUajR4Y11tR7xpWQeagcAZ82X4R0
P7635CTJezmmLGRbgkJNGy2dUhd4+A45VHUfKmIl+DcO7luP7PhoTpblQd0GfaTuFkj9ZZPj7Onh
P6pWWJcdVCxiAMlbDz0ew9eHDyli+YfxIMQGKAuGdJEWFEubdM/82mwHzit9GfREF+c9lQr+wMUa
yhoW626FY1G8KQeAHGzKvhxoD5YbFSMe3b60mcZqFMKPBN+DQ3xVZFSgVDTtzzLaANuCD/YQqy4D
K+i0/Jvfg+qZmr370h+2emDCeDJu4zu/OiOvEqtMUnXhOMOyjYxf5QPaGNaxO/K6J3UvvaTX4pYf
lYDwWdjZHO/0UTS6KGJ3iNHL6SrWEIrOnO6dQXbOiWa7nb0UtwdcXLCYuUySw8xChUEahw1UbMuW
Lsr/Gnfarxp8Epb5LnnPyAtTQ93cxRCK6I1AXj7hH03B+iJ/FzeZXeQ1ZxIyBU44IlS3ZFD1m1vw
OJ+qy/1J+Mcya4KCdh7FHsui99nwfMIKIW12rQpe0p7wYUt2iWQ2KtAo7CHtObktb0UJzX4/cCG9
UZBzgfgF462n6k3DQRpgtjrw225zPKztRoaJm/TemGDU/SlEdNOd8uWq7Rr3ZSiZWBnGewBZ9f/y
HpImN6WQh/wQ4aOdHFjn5QGnf5qifnfLP2kLhADXZvW7/9siiT8RMTooGm9c8srreJ2/qOwX0kL/
EQT6hP2pZNps5wq5ME5DYAD8LHAlGCRu14dCgk0QtqpOiZoZz8fCnkaXr15+8vnX/o+kIg4hfsvs
LcadiNQFWK9NkK0+7edkMFOPFibVVB45kmqwFP5Vv5c/2k28lj/UmEBvW3v7D8kgoDeVSnfQgtTr
mPRtn5xOQTpsrgX5C49qQoOAyZ5lC79sMIhAEsG2e5iyHCQUsPDM6d9pg7bFhVcEdgdwpWLbMPBn
BC3m7fh6g52vk1PO8Cc0Mb+PMI2ma/Eq/eTI1a8sbDjsmgbpwUkM3Eh21q5+BjHTsXvG4Yf6Cxog
I5AdCx4b0LyGhPhLdUndyhdiAE2zzPTbxnyZoGXymLdI5fGIfgdToe/GdCmsqNZAqxgUcPyKqLw4
Wn8bIDzuGhOrXIoabAefTTTyNKde9qbhCAdZ9CzXgPQnJNbK4EisK1IV+TIwm37EzzZ5YmvyGM1j
8iqf1guf4iDHcpbgfro/pU89QOHi1jZZkVC4CTEicADbLDwf90VrY3aGuOT+VB7KPws2wE57UVPb
SOnhT9yetbZ5ZqbciHA+8WuiW/kBytThvm1jN2fh2sOasvVakzzLXfy9rSMcNqlD4Y+gf02hpx2U
/izlp3n2hMt0y0P8jTBeq94HwUXobvwjT7XFrfOPrchCq4T9fOTMeCwhIgluhrS5oP63ZNJh/QwH
EHIkWTGs22EK5/SPcr3zGb8rGbRTZzLcAmxPQDRx5AhU6x95s5TbIc8DBFB+0va6unWCsEW4MPje
ONEYDyNT5iZuvFJl1ILK5zrEIZBA3LvMr2Sy6Ug4M73GAFFGe43Zkgtxy2LaWOIquie5GJq99S+t
PNo+7HV25lvFZBEKQn/37lVpE/dDAhzt8kpmS4swE0pQoOF/AN2Em/eOnRZuxaEAIkPeV/FLHBJB
xySBsIRVYJCHv8j+aLxmuLSzp7DrGtxCCR7Dn9RROAOXesSvjAzQY36WJ7F4RLv5oMH/SUH8uNjU
HZi0XgbN9NoWlAd73XQT2K9q0JNRzTGGmevosMPvJErhevIB0qDDzMoQ5kKGieLqwP/CZyfcWzLd
hSNjgDwFrfrWpR96vP8HvVNFgmK5lJ+x+VytT2YcLhjn554KU2lwK/2Q6IelI+suNPKweRxV/VhU
ATgDr32WeaZB1e/j0b0nQTyg/tsR6t1g8PaKBTJ8SiE/EHpllDZ+CBi5Y2uLaSpEKUYlYAuihMkM
7QDWEHaFUoh8yoadSopBRJlKIWoVu/K1+lhf1v8fBlMXvNkWXFWE7YqasVzgtk4xqgC7hurCTH/L
Zi8Eyj3oy5EsRrnlbGsUG3HoQ/g0jpiO7FfjZPyRtkezUVQHY/DhbjfU5Y8nSznFdbuzS5b8/VjT
1PbniRiBIoxNRJS+gfkKJO7aSRTIZi79H+wS2mdMGKAPzwBRVyRLbYPaEAzAhuAuw6ujEMEFRbct
gIF+RyUPJPSLEI/hQGe4WRyiUWW1ZCsUWP/upcshhfk6H3oirGn1cKbYMiltFdOzwokVvx99S4D+
E+TjEfGvlP2YXDnxg1ky0mOH1wc8YFZ2WrlIchvVY5FwwfBBjGqmkYHljvNh6j1Sb5lHVYljMn2g
9cR0Ak+YygfrZuC0tui+AkYZnJ/Ys1BZDjJeOxCM3nTBxt1PWr376sWWa1RPMownNghmGgLIkz1b
zoBJcHGis4PzBd9LxawdL3ghZJ3z7MUZGgXOM1ciJGW4p3lYoy+ooJ9DhTu3gkeuYYVEQLIp/Mbs
RUiepJaOhE+mxcV1hTYevUYAZ6dSUU0cFBrR4WTQJcIMx76Tygq3/4cHfs6InQ241R/YYf/fjlH/
6IyFsEuQaVM8Zrd3DnqeWO5lo8tmb4+UItJy6OoDnTVN7x0mTBHy/HVgvTRFS3/V8CjXjw/9XC9X
3KmJPe/M3VSDHEQ9Xo6V32n0SFFmPt9HXLujhMpmqymcjC1Gq7yWUZ1dKtPlxm1QYOFwJ7Dmq6O8
+CBmY8qw59DjZ1G+PMjdyMIcIkdyWMmB6O2OI8R8LqznXGapXquB/vytETjhQxFzwBgDlj5cjIOg
X4SFmIQ90T9ydSjuxxbhJUMCA//Zy4PWM8Pfa7OUxlDX5iFaF67xVLPz+6lcnhXcG8f8XyOIvzFb
oE9gxwzAcbPIauBBsC+Bz6zrhE/EggBOdqfyXdaPaoL5nxlp81XEEiHlMndE0V4hKf4UaOCdNQP9
NPPhKldQN02VSFrdydkldx9OE6N6FbwfRBKrfcnX/8ekoBFMk10uLnJbeAcq9I3FsRJnKUMmorF0
EPII+IUyaXGXKkQEdB8OCpIhyuDOycFydL/FNr8jBgKSFHIHwuA9VhfkJB4/02cZlbLh5yDzD54A
Jnsg1REuOWvqpMSZw9ug7zFt1AZF9Q8JyFCGVgH5ZA9ZAtQ9HTD2lm+WSJqfQ2ankDkyDkDoQfH5
SZzqn4L4D4Mhpqfq9nfFTR5I1eMwdTNK97ciRIZGrWRS04WldtFVeCl7Azn/naMqUEzyEcB3Wrri
01wdEzI/2iw0Qb2l6ki0V//BO1bvRwPfE6fCKjB36sSnsAKF5kXVOTCMx3gTY1ZKF1v5MAIGMOmx
eWMC6vcvHA4PxrnO+CLSYM4zmMmOGpzxA8yRacYUekVHVsHinDuEfH2t9t66Jp9KmxxKD7CQPER+
IGR9qqb4NPmP8+0Bt4uxJWfLuqdCBy1tnmXXdMeTGs4vM3QizriXNKH3TIKBORmBLTQkwGNy+tFl
bvfNdWWRkbJEgg2VwnpOHsc7Yk3MPuxRvzwgAjFB/MTGgx7irf9UoWnvyL0dHCAw7HR/egYKYPWf
M7ZBB76Fpe/wn3JpPXBSrn0Z+zh2FQ4dLjpDfErFEf6lq9KO8AEqiRCAuDuE5R7XmYmP7SZ+4c6p
+sM2OhAuC4sDwhrcE3O1pfuhQQ7b2gYiehFlHH4Sl7V3p5Yp7Y7fko4gb/7vJUiO4bHdT1QNdYYQ
0bb+7qXd4nJV+Err9mAiE1TGl3hwLF4MD458qeGwJaoW2OeVAtUb9WW1oKxt1dMK+zmGfGH96WRy
7R5Lc1hXNdTGKsS2IOoS4SfOe/gdnaNJhhtX4y8E3DpQ9ewzy63X30zhWDjLKqGQL8P4ag1HqgDk
+WQsMbc18QXBmrpiwJ2dVyIOENqMUthgcGBstDS6vEeGuoqCjsR5wjMOMpE2uNNUPneZrEGD/Frz
32aFAuYZdGLarVWT/Tw/lwUl60nlOCn27Wmhhhc9WT4ZLYnoF3KeiFTiO+NLTl0pkU5CnNzKzIMD
2dWxNOANPV4sqPoNRP4oMeivcA8H7qImSHcbUAMBT7WtIYCNKEpfWJKMMe6P/UUYAgXk4rFb6HGV
gF8Y4YI0BiVzjZTyFJSDrCjoqh7W7VBQmTEU+0oAWXEzPSg0gKejhtUXPAKBHb21ERR+GwkUIenm
OhCopksM8+QPxkFcfuPKbxJk+te7Fcm493Reyxw188fswNGYYvbUHhi5TqDM5wnXFlRzPK55S5AA
yCF1BUUhXki+nJIc0h/66iTWzyYwfvm6WAepDVE0VImP/LTBsjha/1rFHZiEyoJtZMds2rDjdn5e
RTnChIR0WmzpKQuodZw6O3XZ89TczPE1w5IdhtS9isC+5EfQq5cJA1RBj+BrCNlPoxIfBXIaKfjY
oscSn7r78738zqDKAaUGlNY1A3RYNNa16d96HD2my0iCwnqo273G+DI+FfGLCMiKOAKN/0/VOtPw
ZsrZU2FOR6nt32YBK8Q2AaKmeUzRkuc8/N+7WKc24BteJ4RGKP6DnBtBClFxcawJGLvuB8ZDs/2I
8bDTHBLNZ6+7cesS/bdaT+nja8YTA2k4zVtPEB5fl7ga8lXWSFRRugaPxhfXV2Y843xMMX+Cz/MI
1S29DpCWSZ6xK27ZO1WSnDq65nCSFB3Ej835HlMDIJdznmt0dvhGr6WGc9YtKR6vOtFZd/FWr/OE
x/zjQ8igwjaq6SsWDjLaHQU8rWBXviWPlKoxbjkQFIHqMIU7VrVED6i0NIIKQ6Rl8MhaerzXZoQK
Lq+BHDlNZ3dp3kV9YZLu31/pvX5geS7DxUoOs9eest9KgOjijHRTWBaGBgwajcoa8kVLDMqhxaJS
LNRdDnlurn+H+dbgKAkXllS0u2NBQUCTikd7lzibRIq0BCNMH76okZ7yYUF83xLtjHWxe6xkGJfD
oOOClVw0IVB8YQqXxDxRAgg+pCzSZuTnvHhDTkiBjze3/jhrUEOZbPnr/NKor2ItsOl9Awek8amE
4FDUm33rQQBuhmoGO6l/1XBkKTN7xQOcXZ7oT1l8rppnkroN6VAV0T07mnhpEA7fVh6pXxbTPq5+
2LwIsQW+Kbiy4BmzU68kygXys5x5WfwkPIKGC3z6Ubst8R3VNZ3r+Dsb14z6VCMlaH1qtc+G/nU+
bDYLyU6PikD//xF0tgVUqmD1R9N93yIo6qc5PxaMy6Iumh/QlPxC/geOo+HLGuNKH87IC9iADLHv
kbbslv8YO7Pl1pEsy/5KWjw3sgB3jGWV+SBSJMVJlEhN9wWmEfPsgAP4+l68lVXdkdVW1WZhN+KG
RIkD4H78nL3XBpzLE0vWcMq5qsoeYSDZfeQqtre1e5z0SYHFyXcOgqvb/MeXtxFyVQ78mfELRmDy
ktIgBQVdQJ9nVkoRkt42DcFMnA765BSrI1keQbtz5L1dITmS02VQ5tmS2l03CffYZBGskszPbs+U
UG0Dv7hvwAxTPILlpodA9BuaZTRp7aYEM/qWHh5o/tB2uoLysiNdmvnMtCoRC89l0nnbBeDqkazh
4dsUxX3tv6grk2fdt9s8gHR3ayZLKwCcRSwkzSLOC1u21imHFXHD5KYDluEi3byRD85W303nCTVZ
vo7ClfrVfUVfII81tLuYhsYeJ2PY07RlqkBn5lcOy8LfBNh3q7UBymqhObpsWQmXi2gl38YTTa+a
bnXCAOjQpJdhYKF8V9GWkWpC+VreJWema8S4MWzhwInVuNwncsNGaA0PCRdSz4nvZkQpiN44gK+9
KGuyxo4sREiyqHBpOib02Okt1ZRhS1kdMGSVqP8+6aayAnnXaB6abStOSy4sh6+mvY0w+CCfBN+F
4ZeAa3lMxy1TUxzwdN8L7JTgN9Q5AMjlrgW7wYzK7sHFQ+Na60TNz5NNgoIGXyIIMs6w6kdODack
QH+lFew54XO+c+f8ZhKaaVUO5NxvyyeroZy3TAWCDdE9fUyauYdxvmWEROOmegvmhY8BYlym08Zp
9lXNcZooGuwXOzNYu92G9306K/SCARFK6ynfv0fNvYOrato1uPhyhK63ZLgkNMLrU1CuNTNSpEjs
eUjb2AVjDH30Rt5k9pqroxZn5VLpXDMYenvJXcad4dK6rznzHBTsIK5ph4xxxL24Sx7mj86/JWGn
OGTjA2sM3m5Sb6BWdswY5+uNgEbNsneJDyCANtc2E5TlC1lfwxYV/jtYH0A4UTlmWx9Nh4+pijYy
ju8FS812RBjjbZzqFIm9T2i3id6YmfeChxGxUJYnsiRLSdrAdu5OMr4U3TYjmgrIz/1YrMl2NBjZ
uKxpa0vc1VTa8yH0QZJtB9wdDor+20pcg2BYn50nA5kX73MJnZMT5XUUZ8iNREHq0foEoev5KSJC
GxONxLJtLQrr1MyruDky64Q5BMEzvUsyBvvnqlj1Xx5SPpx6A+X00kJuGx4UKL7wKK9J43fhuPNj
gBkYQRasuh6H0HQfdlSOBzPcEvjomNsK6gVcqOHQsJuUGBGOpAgRrAYSqfa2s4NBnk9uGRA30L8R
fGp+xmCmOtD/29qjcUijYCUYFhWrEg89gyEuHnQhCE+sTVvvalix84ppXHEKkBzTye82kp2M65lr
xJKrKnPeXMXBY0igYw/hFUjrB9vIwqM9hn5y28X8yPEpbhjD3mAP13QvJ4LWN860Hn5ZACmJPM9v
iVm8xT/OfJhBBbs7BR7ESmoigI/GtFYEOKLFQeYBsihBHbqg20piEHD3LoC0CTWJJU9MOVjxnhu5
OPm5Y62biMFIOmAxHIzuWEYmMisPytB8ZYfaVvQZNFBo4xDnmsMJyRW4p1ve0rTW1aJvQz53QI9z
Z/541bRK8wCh4OD+yMwot+1ooxTDrVKRhL1q66MS9QuQTHwRnYORkIInUVMH27b7rvUwM0GDd50N
k7FKhALM1O1aQSs0pOfD3HfrOgRlPFeIc12WKeTnCnsB0mZesbDwmnDnVe5eQltgbsa15854tWvz
NiCeb0IJUdtcXyD6q4bukTGb6qAxXM4d7gJVGBmHb2sfF7M+JZOPSU7tgoEI5dz89olcAgiWJI9U
TSnxzcJ5zuSpqH616olxk4/Z7VKRheDEh7L97MWzrZk3NocmPHjTLfEfZH0SWAqDxHEvmTwbAaRs
WtnmziOQpVtatCpZzNWjwYlI1G+m+6j1ucL2SPWn+zsdPNb1M/eJcLk619nejh6FRcPvapzoMeng
VE8/0gT6MLfYZGz57G330S0ZkIXvdsWc8i6WFxu0XCdpam60/xQ4u3G+I4xKlQBMn4nWFT2QiZ1N
k2L0jGTHgIRDSMwBo9Gvab32iVP5qVMC0BchVV1gXWS3H3BglV8VLL8Id3MY3NJ/poGxaCMHOZ3Y
snQidPoeSbBK/OhD1UHAozUmgdB+t2tGI2EBUN6H4sgBU9OzL1qgfj0n16gQHZ2/D868BGHBqxHR
lzbALk7y6hrlMJqQSeFmPDyNU4R81ElZgGpamHBISGAwjNpnSMzpU8Q7b/5VFUD2USMSaUzXw/0F
SnNqN8Kjis7mwFlO+jyStkBKcpDUdFPcDydiEapzJClxQAKkwOb/0QVPVCzzcTAvNQIKM/xJKPIt
/SXS27i4k/GLTk9m8GwR6doRWRaf+IDz7tEITk6LS+RYt2dWd/LEqnjbAfJB39g3/ZW8zhnXbTh3
bH2PDXXYtcj2IqZ1/ptB6QN+R+hV2vicGhyywgLy+RKBgmM3QH9RXPOUf99BafB7TRhBxtU6wXjU
g8xyNKsnGtZqoiB9SBGz6IdWQIY2yWt0QXIxbKrVqcA0NP5qAWWw9g9YMcAXvWoMv7yFSQQpST90
6TqTxyT+jMOTz8ZiVV+NgZnjaMgVe3MSfyXOUaKn1RXffunbX8Tl1uaHuGa+SGbhBmxNVBCu/zFQ
v09YrVclOuPSvDSMqAr1RhOjqS9OsxKaj3BWAPVuM+dUyieT2zaJf7BSVX7R3jChT6ryJbZUv2l9
poFxzBTcALwSTi+hYxyibgS+2t2/zT+qea5TpESspjWWB0e8NSBiLXBHxidOAwacIXkR7c5wL5NH
p38Jt82F4hibT4XlnsY2Y209dG96Og71ca6/ORRJ7gHoCHRmGHTHxbrXa1WzDa7S9KKHSzMPuCV+
8pKQknRXtjuBNDDo3oPiWEIasA+aoqAtiID3bkKmkViqa+KhWUzTg3K2VnIRp6x8rKXa9Pzca378
MH/Aowzc/sax3t3+XsKt8RA4vMbiPRCbTG/Lbt8D82t3kBVilFLMLHpr5/P4vBmJIFGMYyD25fNN
7b0ViIkgctow6TUDi6cwS55IZByN5OySL+tciuxxtA5Wce4Eref3JHzKkJep6LVk1gcSTF1iPgek
KfOv8hghBkw3BGjPx+xSYzrW/EJ7j/roytYuMPC0d9bW6p+4HXjfBHBlqDlT9A4/yusfW7kdkzOq
jromiHVRHhm9uf7TAHEJtXFRUzzQR11dYU7BY5F9UG8h2KVyUaycaXbOq88sTGKIwfnWKzWJaAaU
YcmdzKiXkTPXI1xH3zrF5Xm2DkW04yBdAIGTzEbya0uO+c8UioXifgy7neGceqosFtLROFv1Lke5
PTJoQ2CKz7E+xGim3fpgJ0+2pgi5sZytQ+IXknq5ycs7P/kg4tQu9mSzO1e07d244LyTF2vxlehD
3r2Uzn2JN95hDt7tTPjYM9if18lCTdMLxv39AAogBFZH/IX8qZG19zAa+YiEfDS+o+gWb7W5u3Eh
Aab+xePD1nobaQidE6IZ9tHyrUh/uZCxMzrLTH72Kcf04WWSj6JcOc3OQebmnESPkTldG8m9L85O
ia2uWXXF2zjdKaoe1T9J/yXv311zlSXApp/Y5ZKuubMIgahDOkZD+1j46yrXV0NujQrUis2FD0Cz
CW8DQcVjxj6JG2gvkokRbUl3qyvBg/ildY5l8JhZIOFMg09IlMHWSFCcDWaD6vXNakcWsRK3mFB3
ES4sylM8l4mpXpW70tGO6l2Czy3OWfKey4dxfBf5PsMc5nFu1uBNQcIU4sRJ0Zp+VRPo5JXzi3Wr
rT77hCE/cGGIZfberO+Ud3Ldg9E6NFEf2EvQWcSboH3KUDhZLDuh+Zi2TwPGAju/tDHAs6XMN5G9
zynG91HHgBIxRLnkWqAD2NaLVlyYAlby0zYepvjUfjTeKmIIBCefad6aQMTKWYIkUS6Uu1drRqxu
W5iUX4Lpw2rOWQuGS3863lumUcCs6BH2waYUh0Rd7PDaZajSRxUdZndXA5oz1y7jNcb07Jb1sweC
0Cle7PCuGHay2feA7Otvnf+a5qPXPGcddN6Pstx685qiy8tpboBYgHYDo/CnZzjd5/TE0DZwHu4Z
+LibHm9gvCI/0vOOKbN0fzyxwpHDhuxX/kTFvueezlh3ENmj5WGoWUeLlKdRoY+gcOQURnD4XqEt
R9QttsK+JXgxDDfA/sl9za6mWI7JYfPLEfeEG/ow6d1TLd9RNAblllvfK79jKHzhSRWIJTZN8iuE
PZOn/Nd+XjfhNv7IatIShUlR1CW3tnEQLfUX4eDx+9B+dh71lfc6FMuiPST23gnPof2lih8Pq3z6
YvpPKTrdlvr6ytq7i2hUk8ZVbJ3SBS/wEEI6xyJMG8JAtdHveQ30noxuX2EczTESNDNSZXryuhCb
tgrcVe+C5zSGBAWm2P++lHXB5C2nmokQ+HrtiTNLbB7Gsb/JHQQebvgIbT+vd7SHO04UxtYiz45G
mYvmxWgJFQ7fGGDP7ZOuDjpcqwaGOkoRgpAocIgPgZsx77Ps3liWxYdln83iAXlpyu5JCEnAhwwq
+0fDq4kf6DT7XQPd8uTuR8EitM3Th6GDQu98sIUkzeEl6Gj69DHHeV+E1ElwzZnqTVu0qsLfdHt2
X0SZPjW809KRMH56Yjh1fefXbwKfHjEOt0F2df9swureGp9c8Ipdt5bjWzuvGa12zlNnXGibV1S1
rBLt0pruHQOTQTwwoH4wMe7K78he8EVtHU3keOWSF9NEOxOUMJzbgVY8/BOU+beNhhB2ajUpYvgh
CXmhk9KSEMgq8fuMPFbP+Qxj6rWC4VidijvRvbLW3QTzxguOHqKhCEG8dZybFZexq8+R8zngI9M+
aZmL0V0memvLUyWPMWNQ1G5pD3XbhPu2sJtr7KiBpdM45fkLaYI+MpbwFAGxS73lUKGB3SI2LY1T
nyAZgP8ht7pYpdaGA2LwzpNsXQOIxg7xqOnDC49vriu4k765/XDqUm+b3TPVVuAjMD8jCqZfp49V
fAQyGqR4jh8xANbZ81CzATvHHHNdMg80kd/q/n66joQYKqm7wiSNFHrkXRkhc4Pgis/6lkstb6Fm
L8zyYje37niywwdqpFK+CuZi7nEAFPHDZ8MbmovtIB9SWoLf8/Q2t9xmPZVmeRB46vD+xNsoY6K5
L1jLSEXJnF91dmp89CGgP6i6k+04b9OZ7u/DZH4OBB9spoaUTXSL1waaCDa5t1APxbyfUNoTa4TD
Xi1ssqM45vJcsxq/LkylPRc+DZwBQxIBU/PtODDCuMmbR1FQQj63TS9warzSd7EQgPIh6HfOubF8
Y/5Hd9Onm9YseEmGs+LRlfc4Yap47WygJuuZPKaEWITbG9C7iSIRjIE4sJE//vIvf/+3z/Ffo+/q
VOVTVJV/KfuCvkmpur/9YYs//lL/+/+++/rbH47rCM8OpO16tm3alu1Jvv75/piUEd9t/S/fU74c
24nktmxV++ACFtMPnhMf2VROGA55gyD7VjBJshKzvAW6rZ1g3t7Q9LcITLaRKZyYQc3xxnbuO9Ic
ytd6Wne/QR1mcj8gezcXsoQd+T88c+H86Zn7li9N0xeAzk3bDWzhuX9+5qF2dOaFzPuzuGnA613D
w53+IXCujJTBYOyAsCSMI1hyg7MPDXhuYrbkq0lERSXb8EMHkkGDnjn1t4GBFMljcmWqR48X2Kft
/ZD53km5Nso88PNLX0bBuhvC+//+ExDen18Hb7vLacOyHWmZjue6/j+9Dp8ElLogOqmNcXSbNUSv
xEYHI+JiOGkPE1HUIScQeWU/NHT7zVafell0h0B4xrHxw4A6r/5ostE4xv7KYQSxz93knPr+tA26
iEJVmg1uk0Gj+Qg2vqWNs+eW4dGaSqYBsfL+h4/GCf7rSxJBIIUUnuN60rX//JI0TaWwcgNY1y5y
m166j23hDgiD7WQXhbn5Ykb2WsuxPzcd+WJl1M9HP+4e6qnNvxPdACfwEIIW2TE2b+Ro2ff/548y
y6H0JulT4+VnN1fB/vcfc2+5+/ix7GA/5qM93IdwmJad0hEVBjF3TVXTHvSQuQ8DgFBdJBh/urHb
VHVHBmehTq2JMtzG2bacqx4ehEpx8HmM2hxjyp9rj+tnsJE20TujHu3rXSqvMneL3nEeRyOhM/zV
KyuTRl6+DYacYUwByb3ADfP7b7lD9tnvi+df/nT/dr/v58+KV59Esfqnv/79UhX882/Xx/zn9/z5
EX8/JJ9t1VU/6r/9rvV3dXwvvrt//qY//WR++z+e3fJdvf/pL7elokf20H+30+N31+fqP9ah63f+
/37xL9+/f8plqr//9gdBi6W6/rSI0/Mf//jSdd2yHNax/1znrj//H1+8voC//UGmxNf7kLz/l4d8
v3fqb39I86+WKz3btBzf9LnrWFqgA/AV4f7VtXzPD1xP+I7luPyasmpVzMrp/9UOTMsNHOFYtmv7
XNRd1f/+kvNX2/WFyzrqW/b1Rv7jP176P5bgf//M/t9LssVz+fMN5JmO5fMDTeH6/CJT+tev/1+r
8qzHqOY0laCk5XCRpRA8hKLFXRoKxapTX80hKYcji5gPJyDUypQEJY014EvVUFdJhTq/6GMUXy0T
7HJk8xSFw6KSEDzrkiHZheA4eEXFyvL0Y2CaZDxrE96t0R/cGMWNRyexGYlDD68ZSaPwTq00NspL
4MICtUvrABPGa+ARzRBNwFV8JMehXbBvkg3iw+DxHQ0BgGm1EXbNlqVvJQxKovbqj6o8/8U4zzHu
KyfzHJBQsMybIW8QIqZLKZgL5zH59HxOd4EymNRlzZ2i+HSHmdRIX33bTmmsDDKtQoueX06h4AMK
L4P8kHluxjPXb3UzbyKyad1ZXVwCZVxLPSd0eiwrnum9Y703w2M9T6+8nzR1Dab4XpM8pSUkTexn
hhom1DaoogwGzJGoGWVjz20E2ct5G+LnscAOmAZDSbu1T3kfIVvp5FK6yGENcoDKalhXafnaxdWb
n6IPLgzaMJ5VLsVMAEdvDq9D3RIaSbZkG+XzVlKrx6E5ExmLW9eCaVP1Ylt63zYinRn6q31Fgvbj
xvLb5yL1vZuYMw1pXhDIhaaMoA/Y16Sr1LTLOFOKpVeE+FXL9ssKwzNKgB8poQpU1YQkW71P3fQ1
xTlt2/jOC/FRtOHo3EwmPfu2g4cQN56N7WZbXdHgzozepq3QMQFyCgKcpKE5MqVSLv4soyWxWy9N
v14MEmDaUEE9m0dCA5E8xo0DraUdCESyEtTWRTT/ZnCZPf3v0j1wKmF4113VVCZx0+Dr7voUHmI8
gWVILTslGrNIN1VE268N6ax2KYJC7dEvMl0hNpM0OowSc0Rf8oo598lvKYA4VkRf+WzhboM+XM3Z
2yDneZsz0TLs3zJkhHIGL4ssJoKhDf9lmuaP0oESo6zfkb+jXMYGN5It6mmZ0Gy/dWIfWpaDLlg5
Nvpu5HNFbqqndh+xtbGLwyByUXz0qXrR8/iZmtq4LwrMKoU94pOYBXbFOW85XvW/7PTYzGP6nqUE
dyoNfdcIOBKVE51uUSJmHTmQB337WqjidbYYdJso8sOKzqIzFi9tEb7MbRvgJGdUVQLLB4gQDSbA
2NBChMB8vcaMG/lXJ7mesOQNZnqUg3ioTNxKIcGnWj8LxhzpkAD7E4gzc4UkNwvNFIrhQGpDRZRP
TZBvU/0I3Z8dBxTGnLgR00ykHJmr914MzUfTo5POjJgncWjWgT8xe7z2s3dnaDuh2MewOzqXOMXi
Bzg5rjK8XjNyBFd3almWLFG+R0J1nV8jMq5/KFVPnD38CY0EFNreCzairJ5UGT9jMQxCEyfKJH/6
on6youQ7D7OCABEHlAZx7HUacFTUtMoz8+owbgPe2zD/pSok4i0mL2Y+Hv15+pGexAxFI4BTW8g1
j6iHg7M9qmXuyvu5ds+BTxE89TAL05L8+NmBzFIaLuYR91eHBNXxrfsqiN4Jd8Hyi/DZogcY5+Z7
D9RlNjCGNl9pR5dZVzmOT+iBTiyAmHdX1bzzHPbth+dOWOUEbqs+23o+g3OPmtNW6K1YPaSyPgCT
yorhhxKIc+s4RyWLUZJ5NJgCz19aRrgp2JrIUy1MHsSQPYRikOcS+2dOmHXc8dJmpGueP9xxyXEE
KntkxxWu6qC/153DboqLpaWZ23ccWWJ0EcgnlVNcYpH8kkT6qEr9aHkVgHvZHeETlgaHXSYENMZy
3uW1OogoAtrmP7MhwXCAhJnn3EsWz58KkB5S+jmnQb8sylih3QM9adnmj2ggIthq2Asb2QyzmNz0
cVMbu2hS4broMbPKEedJpugtFl6Hhws4lj1EJzFnQHAl2XN1infQjkL68Mkwb0sbLHnrpq8dXZ9w
pv8oC5tWSYWJcEw+VaDiC8K8IBgrPE6oSG0/vc81JP50Bqg1IEBPJOiD0HD9W0FfBrnmBam4G0DH
8wFohTL8sE2i3VpYf0XEmkmjdmc3QbK06wbVpEeKTNE/GCKC/d/n+0IXORBmGJraC+ctY8KXaoiR
vpbCWXW191wPV2OOgqppN9WDVbFIux7x3jaZU03Fuf070ggfCljXt0YP2soZmBm4jCZRXas3Y6DC
HZqMRr+DJALNfFV1v0YXZoSXDsgMOT/WzXipa86rBa64ImfYF0tJj9d56DsB60DXD6pvcWuyKF+r
hRC+7IhSKBlTBAvoiwZWiZs6Nu+U5Ou25hb0HQyhcfCSWxtDqZPmBXNvDoT6mp/NtUnOi6ddliWc
cCsiP9qPqI93GRMwkaICJEskAjWDiBlnuv1WK7NYDMGjW3C4LIJA3X6lIYmDyeB8IMtcy9TAEhwz
Z01tQm/YfO02PjlKJPdFQGZWVNyPDWpnE6OWrrpl4ZY4nGvM8rVsuVYBQYKKw3Ug4vM0kqYcx95D
LAAMyvAlKDvEYzCdW1je1vU39QHh7lOms3WgTFxkIxMc0/NIG/ElfidyQJqWprqsEH3LQl+KVMMB
VQkZeifZdzF4RZq3kRxur3EpmTGfDOY1qT2AOwBqh1VP6/Ba0UzjTWxFDPlYeyVeDGDoYhFVGi0h
HjiXwv6umzBWYN5R6rrDRvFL1SQfKsjgcyAejUJohao17my2noIjno4Y2Q85efKumB8iFy1zZknr
NhXInWqJpokrl/l+yxEQMFtAq113NOEEaWlGa9EKY5Z6PReWfg0mlpTFxPhq52af+VBw3ArnV7KN
bKI8GoCVQdLeG3P9WDk+ZzkFZGoGCtggAchyl3Z5Vp9KPo40JMJczRuRx9fwzB63wFVyMtBX463t
gK+OVzrubWMzHIgjE3aq5VLetrbitmEVli5IBlgTokv3s0cDGxHh4Mc/QUvfbnaxZ1hu9FaHNJxM
GkMexaXv4wJodE+WJDrfKqkmDncz6AVaIUtmMc3JTxCDhr4O4YUSQAqNdGLELs1WMOmGXRw2XK0O
laCh08u90wHN5Ty6TwpSnnV0z6bXsqUxvyEk0173ZQSbTKRfWR6TXm9OqJHbHr+yIs+5NTRjI8/C
eI+HrdFvZRLw7OrqSVoAldkGqK0wuxlDRY5OaiBiJ0K78556fGYplExZNB+Beo6Ejz86zcIbSSt5
WcBQbGggpnb1lI00Mlrt/TBuf5ynmEa51yEv91a+g+tpjjPANyVXSS0ho5SkhPdX77pTvXXZy5hT
8DhjfQZjfx824q3iJkEkpr9nvJauwh3Vm9eJWPLleGO8qfIAjn3KDUJbAkV2Or3WGYittPocRzvH
h4773OT6XUzMuXPk62VNEdP15VZX2NsyL7jNJEC2IEKGNDgMSM0SzK73EApy4lMTItFoMXWtw5de
CP6doNod5uaSG5L2ZamJvFvk/nVPcsH3DJwP5qy3lsEIpCwooRjiuOpRfooBu7ac+nczxR5C4rk9
sDP4fQk3jWjn0MEHY0/ECfgQ7qLe2fnz1ajELMrnNSxMM0kXrYcW9XfmYqSh//fhpyUkjGa6RvzW
qkXVH7/aSXqeaPelDYvC1EsaqiLlQ4Qts5ii5tVAyrJyvZTBo7t3Inqpo2l+TsiC27L63Y8gnly/
pJzSWG9t9zbTDTmEGMsiZHyZAck6kHdO2uALdMdnQz1ZDrqXCPNS27F/Kp/jUwrx0HDBMlZ99KhG
ypabxKC8TJIB6gQqsRDWWyGmz8Qu55uGcZpu0NmFkvdbh3xmTWFrhG54H7oSM4eeLvB0Z0YZeq9l
QFe/RZgth/Lk1PGzMvqRjod1Z9clCGCP2W5aulth1AQrlTzMj0cbIwalUn8VCQ3ZTw+qgtnSxPVe
zfmlB/5203nuNXuwejZFyNTMSAmI74G9UgjTnknRyueA9GpCJoNaMjX326e4w+RAmdWCsb6XhNku
VElLPJLnsmNzyObo6oat78bJ4FbtD0bUk2ivu7uoza75pXGJZY13hQld1VLtDHPwPpivaYaZXrXI
e6ciyUAspjR/yT43nKv81BmehyY+abe/dkhHdeMW1OwaVF8xSyCvajMXzKpii/oX/9T1O6xWf5sB
6Tga2EPzOPvTcwiA1wzE63T9MTNZlPyN6YWUsDwkjDa/iSxM92O7IrkmtAOkYKmXLAITS7UzfRNU
RWIxIlpCnxEp1lW0NKLIXXRxtpNT1a+LiBBRgZeUvVUuXa62ZUkAaGAAOyNTEDfy5DoL02UVlA4C
CQsJXMXBXZXB5+Bbj01LdofmA2WMQr1ugLxJI9TTmbKY1iPB6GZCMirkH7ki80JVw9PkIIy0/fag
PBrpU4mqLiYJHsDhdiTFwfYZLs1wc7PJXgoqtpsgpgc/INRLw3zC1xq9mxMo4YBsqaKqEKryn8Aw
KIJC24Svbz/1ffo6BUDtTWls4ytKMYl5KVbU7N30J8r6b99pzpOCJD0WMeeT+KLIuRkdvZlQLnmt
JsEq/BrFxZs6EmXK91JLXAQMiYwBsU7mMB5M/e3kVfWaIg3pbcYKnRrpfTHemA3x9aGTveQwX9o+
IX/HShrqtCnCH5Z+05BgcameQ5o7TK457VjpKu2AHDhEwVd1uDR1/lgN2XtmAwJ1UJ3OVw9iPGBd
ZBgfFtHT6FvfUzy64O3oPs6VujUDxASeWJIK64coADtMJkt/aF9dOrtkWBcXwzRIXvWCdTjDwjQz
41Kr+cl1meTE9ZtFg7xIUHvVmanv/MFFsGIuiqzBX97mkKqoGHwU8kWvTk1a6q1O+6+iSIybiTI5
5goIXDLIfBwzKF/JCKlIJbOAobWOaS1LbXKoYY1quoiZQMZaN8b4iFxl860h2YdX9hXGVLBtMYPz
cOVn4aftS+Zic6RwvuIY9qJVeik08iY2RxCqNvrltH1VEYWk5QPoENaDIUlG8+DNzGQFmFFMY8Uh
rqegP9wnV3CxVzGrcshUGcNnqRQJVyPluDc2p8Kgw6uHOr1CuoxCeAB72gICRbZ0BPp7M95HEh2c
5Mgk6jy+lYCA4hqfefoTzvE5JW8iybRknluBZyR2fkSlV1nlo8dZ0ffmu5770wj7e2OKD5yOkbIf
YuMlRFk2mMgbneBQ9FPKjXugFbYPNB6FsBMsYiaqlcGqF3MCVSqGOBc0xP3Rw0hzC3/AiJXaZ3Kb
F9DgYJrMncdqUhYAwayEMekC5H2x8Rr4FR1YaFSTeFYTgFXdLo4BFpUDtzQ1/3ePxay0qDMqi1lb
ZsLi9SX1/0WVlI46EBT2tXxCtGNnE0wyXRTLtjvTqXFWVs77qEMsbJpG1k1CSwp23vQZZWj17GMP
N6OYW/iJhf2aBkhbJk3ERsqbWYzOV9yRtBrk2OLH9OzOmYmVxJluLAxdtcNZepqI23DKYmWa2Hwr
E5GYC2Gom8tnlWJ3tm3MkAWH+GBC/tJ5qGObmijt3A7Xfj40cLWQjgeec6LQx1E+kIqTyh5/HFlW
qsNSOpU/4zCRQtpOB9mOP3GOA2Cgj59NOLzHNvgprc+wrt4Dab7XZIBZdWrA2sou2q430Uywimfm
5aoyuWN6NHvBFO1rZdMecyUhn85n2XgpBsXpaTKrpZv121GYaAOMZUqBGNUDurcCSZ8O422cdfW6
C12QXFSnEyfofibOoqo0I2zWdu4gJrXRY6/ti+MVr6lPMo3F2oCxOUrDnWq859ghTL1p4HNVPnZk
QozZDTn7Fo73UIJOyq7xQ75qARCNm4o4kKmdMP9OM5WhsGaUkNFPIQC8zZxRsnTqFnlIHEWURQ+m
A2bRrYy10QZblVlfMhkvVk7PNMr1azKiQ6+AXA2Z9eyy05MXgqihyIafLEGLV7hP2uzPbenGq4nO
5oou3iuNJzBbEzY3r7DhlLPPBkUAK15492UlL73Gc26OPsm3DRDzkUuR8zsvKS9fExvTOg1p4hSb
cOX1lMBmK5ubMRBcQsq4HyzKrJ71txgxzLYT+IUsAaNhQKMYoO15Ffr/qm2ofNuivrEttZ8niXRa
0hEsRPVuj0hhR5sjSxdoyZZD2zAj8TegL4sBENSzLKuNi+Smr0PKK27Wm1z0dwlva5AEoNKuFfFI
2q2fW7CBPXb/EUqJSg//m6SzWHJcy6LoFylCDFNbZmaYKNKZZTGzvr6XXkf0oKnyVdrSvQf2Xttk
ecDmWT6JXhVTHINW0hjiEB6Ji7ADhOEr7rFxGHaKMtMzBukY/LjIByPLYXhrh8ZlrBLkoHpxrjYm
nZiF9GGsx4lLDJ2DXguvOGNK1KdIzyJpOLegoauuFk8Fv/ysj1FUiob7zB0R9gdTyNlKidkUMxdf
SamzdEUFFU3ZEbmWIt4f2OgwtlHIM+k4TJ3EIhfeUKIVwzcEkwL/FybDxNDwMoRC+8K8HR50T9+a
gWGSO9Hj3s/dfhqpPTV15zMV6XBAltwJce7JM1WlE6hFpseJH42JoxwymoDJ0HAz3BhSQwQobsvx
PXWbqN4I3iE2AmP8ZsxpW0mkKvTBSgi8o2xV4Kx4gfKsF3ZOXq2CGJeJaaoBY8VEtoXsUYK7tuKc
cEAr2acmoI/W4mKRLOFQS94167GKlFqB+QrqTbSIBW4tqYE0VLrDV0ZsOS80Po8oy0dmXYgqw4rM
RYGNNhf6duWrFYBuj01lRxRIW4/Xg4QBX2G/30ObA2j9LPR5LgZXKwGz2NRSx/ZGoPMJ2ylTKuRJ
/JNDzCKE3uYbRhXGQq3LX85emH6eNZMjJs1tkZ19KT03mowub3hyHCW2k4j3rZmTx2aGGtlfEsWU
58WseUQzIRWP13pI8VGmA7ejqKIeIemvLtSvpKT9Uq/zzSAh4u+Egv1M7arg/7t+21f1hhySS+Nh
hWN33GEGtUZbQO+vWGCtpdg7S0zHZ2buTCmicpX9EPRuim80R71nrRQXq06GgcAKhQxXOM95knTL
EmnCxG0oNQWh+ak93MCi+8p7RjiZyAmuFsGs1FGMOYqBGic96JlFXBBiyXZk17Gkx5ekwqFydR29
nLM1ahIZ4tAie8WQNp18shKrm3YKPn+uTGaFjMNDv/LXIY5RmdAUPcBWWInyPB+sf4ofDNO6huUR
yAZYXea2Qk20YFHFGukky1hASV332liEqJiifItWwoIthpamxQIvDz058CRD0Hx3i6FTj1nNIa1Y
/VrxK8AkNXCQlMGnJYGBMCvqUDFWSADAWlXgodVLR8DRByE46bj6lNp26vwYDIvQ6A27VDjptSpd
mYIeL0QskLavBqU9qPSHlZqOoS5Iv6QaaacISd0Rc4W2CWy+axIuc5B6+au5fEsp2YDkyRkkiiXJ
juef5U1S/xORfwG1gKRCbWDnIUpeAGQRdmOXHqCSHJZTcqbYfBq7ENiX5mPCVS04ZzJa1MEl9MBi
4ly7JvmA4/fdxvAR+7q8EzbMbsoXj2Kqg88co400mUpxrB4tenB0MIqWR3anZ/+qQfnteL6dMGdF
QgSurN6yEvkLapExRjGNudQZPEPYHvT1IGnPHE95nzFCM2gmTYlMlVi5l4mJ8apCI6mkBAj2Q3bx
vAIeKyOeaYRF1cMPe8nJLKkOpvgZYLs0B1RpqhoxBWAOY74s+eJCnRMRSclXiDhEhoTNto33pIak
xqYmYVM/O/k+BEa2bvVLIp2JzWEF0WoXRTob3tZgNaC7p1Ze8Gd5Cxq2SpJ2Ns1LH/dgkx4ecnc+
5oxNBbCQeFCnGXkWbEroZLHmduy+cialHwv0tb4b6pmSnhJkV2wXGIi8TGjvcgTL7i62+s4B7MVU
aaY4t8FB0A8gi5SI3tkn/rlkCNpe+mQf5e+GcjzufxNVImvoqbTXRL2Y/bZWb87wddS7Zjz94pqG
KEuHt96yzNPPgrEJhw3KLkhfA7KKauNAfSp8QFPmtiN0x9kMPm3KxiqehXoWI1THQBeHzJqHMSLs
BsrySqzoxR5ei3pN+ZeFtwCRrhFuK+Y92VHUN3L+K6Z3Q/qXMDxKyZ7R431ffuvqloqnQT272TdQ
7wl0IJlXZJD2VfL2MGs4rFopIAT4yuGQTFrWTz1a+ZZH2n1p8Ud0rrL8cRgBOepNls6KA1uGYSVp
X/zSDWFMIVstCbeaok19Dik/HpYhNgFPIzQEhzHUYrFnS0ACE8cJnF+AfG3PBfCWMC1ViHTxOBoh
bxnleKf/kT6bRlhwV7Jp4QvAybQJ4yXcXrU65xXCsaOT8oDvTPnm87ipW8RupoBxcsxjctGvPap2
p3Nqh6D/LG9lkjbvk/q3VNwVICb+ZKgRinsYzEPDhIhBQDOGIVhDsfTzfOk2mZ21ONoYrLTtu6YT
lSSgDgFmVRT8DiQLQ3hrnO4iw3/LQvnPBa0yvqb3AxWmbyrTm8umY0sMkAZw2SUzJ4PeQ8b4DKGZ
CnhSkYPFljkweKTzV9fghZVhglBKebiZK9IaxmG7JRiTjo0zy++JbDlTFNMRLwEpl4ucCDGQ9MFw
9NSAyRq1PGv7QXpW8hMRuX4Qw0MUHqPi7YqgSoxtnpIlBQpvVlGhYWoNanzgm8bf5z1062vknmON
l5R4X+HXaiQbuGqTbr3upHVXvmctZ6l9WWooAgP5KRaAs5lKeIE3keWza+G5Quzj8D+snfCQnFw0
963KuRZ/eEUkQEU5+vq3GVw68RtHX0n+C1nnGcG7wC7rMmyIlK/IZrICJqec+vany/EVYmoakxZ9
hrAxd7Hk37g4JWud9x9T9aeoxxhGOTM89xNdf2M9NhmoYzDBgs/BJ/ffjlpahMej0q/IZ+63SSv+
JuywUyzWnGa2lSA2VyDyk3ybZ9DJoUUDNzbs2LwCGWjzasbHyJ7Y5qMQ0Tqj1OzYwAd3pcazSjBA
hcPDb/+hJyEn+8/EpRN0I6Tbnzq9Nncha/GUZ3xJ43tZcuZU/Ofcwm2EaxXOowj/EqMTm7c/LApG
cTPyr2Y+TfGRlrsov2f9IZOuAd6LDrX3T8Fn4TGh7qxH1sqblLld7fCDcZFRSqXQtZITjzvDOkAD
H+FVFsUk0TSqLOwg0FPGkPZxBCrioDKWMv16YnlEA3MewaZt6Wt1UmG6hqf4p61+2MHPmG1NKAnU
c29kk4xpd+ap7Ho6dOO/JuhLvDqioPP9W+Y1VzBn8O4PD5Ps8ISnHqBlyCaSYgtb6Lgx/PGrb8RO
JELbLeefhqBlpsAaocfj2WOCoBMNyACdBQXeZFhwrgKU9wqdPYE9/F0TDvc+wNHNl6IFKEA909ZQ
w9FxTzzyldGDsF5OlVmzbxjRx+S9paNBMGW5wdXsVvFSK5VZytukUiUJOr4ZTB8BnD7KCx58WCws
g2rMhQVdo4ftMyURKY+olvj4oGyk1ELkEfUeIoW+wuXWAT6iKGiQlZcZqOV45UO3rAxM0zX5a5B7
wAFrHnShWy/3a7PF0EnplLLvV6uemw2Ov57NK+URQirziNWImDawLCI0pZjq3KoO/AmPnJrGZKIb
g680AGimL3QlpBGS8QOTDEKWBtU74AcW9DyCyAUhGNkpJnd7EgNFsPJ2akIvTzViMbCMJsrLBbHg
4V6swn6SMoSIwrvW0jqfhfIdwg4cwHnqkoNDG+nLpaXu0h3CRvnLyUQ9yN22d+m/2QHG9Z/lb6Du
iAFckLfCewy8pWeDQKeGXyuYDVRMvQr5bnj16kb0hznRfgLyVqZ5Ng+/G8LFIC7VGshMsF4K/ImU
pqfhohU5QLOSLCGXeVP5gbmn9zwlDFrjQoKuhMwJV4KkUHtxPEZBZFukWeg9ku4M4z6cuqz20HlD
ZmNC0zAFLHxeFGNf8ol01nn855jRE4azwpsyfrxV74JjUJdVbaD3YTRLYYzMk/YVMoO8c9FQF5eQ
6jWglLL+ivpltpzTKr81q3G5MdiHog8KebTCeGrxSGmsAxvlL8Of2htXR/yI6k8Zb72M54eEOvZk
3xh5k8LR7DBGrrkdGM9RhpLyzQPu08VEA2FtiIXZRbOPj+d5wRwct2coEQbo1CcR+73rDyeBq4IV
CUOdaDqwxVcdZSxntwiqLq3b7UOyTsz4Kbcyd3UGiAE/UEx2wFoshZ3GnVoii4iabNrmCEkihpEu
0FAXO3OQLdKh3dU6vikLs2wfY6lIQ+6g8Z2T55UBTAxbmCejftN0oLu8wFK9ThFAiC5Oo3gkDehT
NUUn1vg7wUi2ae3ti2xMo3GWDkraRnqW8mdwEUkwdZPVbGFBRHEk8Rr6wOZbnqK+W6Al4Hcl7sXF
GE1kUyaPKR1nFya8KJI2K2HFBS0cpytPwwGjhoueCa0LaFeQ1Z0ZWycTI3ZStH8tzhkhE1lROVD2
ddIujLlYEXQcX+jU96bfHkw0XqlpLBz2k243LIwmPIdNtpM9YZu6/hEXlEp8botGaKWWzlm3pIWh
lVihy/1MzqRdy5wuVoN5VfZYvgI8QSxtBsACgMh7IrpU3N/qaFcPzHnXjSO1AKFdyQoEnYGf3jKn
PVci3HS06KjGwd6K9UisZ1sa75ISowaOCSM3Zgq0K5P8Ijbpj1wSX2Jo7YsSm4gm7dUEnHv09qP4
ow1Lyyj3ebYqLaADnrCRiAmSPQbvFKaRGI8B7sNdVq1jlIjfLmQrQhOwUwXpKLAWjaRyGa2rIn8X
Atw1zdwnyIEj3daz4pzrxr/S5Mp3W6Zgwc4lq06SkIjkev6Dd/yucHxEjAFRqelIFsezvTWxvRA5
If1IjHxj5JWSwve8ykNCD/KPyB49bFQiQfcdXKS0+VcEG/x7zkAs4TxGY2UxsDQhVY3Gl95ald7C
x+xRsx1ZRNU5kK8ppUS5LWDjqL++wXGOvQAXDHaRgtclBpzkuYwONOBTcEZ9gJlvdYJ5p327Ktyh
e0IAjM9SOILG0TJQw1iKbZpsDooF/kMhH3RzJ60nEvyEF/MZO1ZgTnrnJvmH8R+fVDmLSZyTcY7d
qFa6o9isE/EQ4LaYkP3pLUCPEP+OPAq7LTC6b9adspZbygYWKSq3gCjmKckm2k4Bi2aAK9gFXNoS
rs9B2Vv+UZ8xmVq45Z5XCeJZMVFbFuUIStF8AuZE0SSrbGSriYluSUGLobi3Ul6qxhXAhh1L4IiU
m1ysJQak4QoMQ1vDhJvyL1/Z6sCQte6dSeKKULJpACYufBSYGAhBM5fIDoZg5eV37kpyRMKJfjDz
HSQ82yum2OQmyFRxuHG37zhdTBK0bSKjsnmBsk76jRidIIZtFnm0ZeKkJDPIoHbXEnOKUs0GoBN+
uLzgxO4rBnj4qqJspyDtlJpLZq11NtYymg+/J0wRQvCUcY0xayqgvgBK4CkmJWTI/qM0p9gaUd3v
kOPCP40jg5qnQjSXXXdrBxIAVpZ08GaoFPUjFb+pX4tuHXuvTr6oDcZ8+sBrLLx8/U5/hPUJ82qP
T5xyPpFIu7X5BWlnlmz2ieU68zefe9oxDncyktRgjXUSGgnUPRiI5ywDkgFSouwP4rSyRcOmEem7
Q54tGtIsmjt/DBBrj33UPJqirZVzrT/gWRNtxKC8CNTp8TqYobwHU7bgwYEF421BgCoZbtfkNx7+
CdoFTlc0vfWIsP55zr2Uzp7/pVhvrYUCOLta9tq5ppa6uepfi//QulGHk0/w0qW9Dhizu3IYi+bJ
sAWe+7/MdmYi3sBVNReSg5HvgKFzbk796MLPxN9DDN4/n/tPSiG3wq6YVzaLYt9kC8ykmSu7zn5b
9dlX/0BnGpUtgS7t1sCnsWQlUwJalVsd7+p6IzqnZHrDuDtVaiAY5TvTqK6w7ayr+rehUDMqYErE
LaCFM0lsUncyUGzrh8+fpD6U0KdOWo1fxQJ7F8Ll4ArfLSLIizPDhE0v4I2FMBiyl3fArKvpA54m
8abHgYLVmHAeATgAy0smJjRlZ1Lo/4jdQG7jUizW1kOq82nTnEq6XJmIpQFJkkAPudBB3Tf5VrNY
KBP8R5WX3StnBlMpxhc+DimsRfZ1JEDFLI485iN+83DKRcxUAuXyxPiPnhKJB4mQ2FCHxUf2IL4n
/m0H9ypj+jcUd6fcdd4jKX/GJy3pWhJ3PJtpApU7C64p/y1FSZa/5WIDL4/Z2ESb/KEqpzF5JuoR
EJ4fQUI+ZGRbJ/3Jag+le/TkemIIM/CSxGvvaInom1L+ZxsfcFbuvWpfo7Bst9iRe+tcgXytaHcL
RI1duozhHgnAQSisBKbtPgiHf/4iXETGq6fCrJVjlf6Ov+DrKMq4t9DZIrHsynOWHInsNdi2LyRY
ORZLy01RXMv8WFA2PVFjNxbHCwb8O2iYCW1ds6Nf5DfeAzWYhvWptGHvSK/UwQr6RHKD3g9DM/yS
CcK0fO9Fy7peQMLAmj4xiaYudwHTAz6vqWj3dPrnvlgxZ5tHtMW5s/KEPZ+C1//8t59mp4ez3fkx
ZVLRAbxFF1chaHXenOtigSI0eqbMWplZVRvfmovkkTkzf25UFNL+0dHWIynToqemSsZQyl6pPzv+
VWpOHueLzr1XI2Cj4KbYg2Ls52OITYzmOlA3zKcVekEUpam+quoPZpgcyqN7qodNP/nBd4S0geZk
bZZQRAuWEs8mXDgzjlbk5nPsN71NcnJIZxmW33JGCKGHTRLFhqCxdi1ZekL1RrYLs1LbQ13RY1qe
dU4X2ap/9Eqid8apymd5Nt1FJqKDZXm4MaKN5GBrvishAy6C1xedtdc8AA1rEc1HMyMoKd0E6WIk
9zWHiCfU0x4h5MvOWyfdzuKDT4UNlG+BvjkIft3hNxGYCqmPUTlOgzJ1bZle/MHpHJ4UZ1lb9ihH
5RfobJKGptR5W1Kj0DLPNeSog6lCTuUGl0YsBCGhfJrKjQLd9WdtdlDY7jbdDf6lby1+dGbiVG0L
a5UtoGX1nOf64u/Gd5e5qwb5c3aGxA8dz2hvZCFM3BZJ9aLJjiWwTGntuov9kd8aJOQ0IFKYBDZU
mBm77zVAg4SLztEWoIIBkoCjG3MjG3cJYgdYWa6trGIfM1K2iJhhrXBiwJfT9pIb/GZBw7aYtDxb
Sq5tuubFrVgFaes63HX+ggyF5hch1QQLxBxcVjf5mLbK0vVAGV2Sf6IZh65eNgpj9JVg3UNrHkXH
gCvHBbwyL7fmhISFOaoOh3WQzbCO3oqoZsZGR8nYWhzEKLD4JFLSXCOGtYfOYAqS5hNFg4V2rJu9
QsFjPHSFCsmym4rMjRe0nwozcbJAcPL/aUhJlQibsQZe7dNRYfaaVGMrK4zEmoUfHhRzxrEYXQ0q
qiV+YtwcJd3zMtPg/I9AZlyrKM6OEqdBuNEreA8zGnaaGOTc+6g7GdmtQtqFoIpW4kOoFDLlZSr/
SMCiTKZwtbYW/Su0aQ74trcJ/BCVVWHeUTB2nBjJtvKPvJmo62OlpWe/y2fN2ziwDAbuNl4Pgt3G
UqM2XsKwSWdpvBoMYo/38ELnfcDpvOm4KBwOrJ7bgwxttErsbRF8ToEhwaoh9uhqeBBxVl70qO7U
MTPAazzSBEhuE29FwhFObZXsM7qvSlfA0VPPML0QEdRhqJWYn68TbxlyOmFSiPcCL4zGC8IiXqH0
FcSNJ19i6h05WbbKEh8JRa8lL3gYw3iO3gSWqtntW2sNy5YhwAJRAA+nzydrNLygJmm83Z/RrS1j
S+4fEle7Je2Xncq0ggGOpJXHApNQTqmEEHngoMpV2tlolz6QoFskJuaLkJUowC9+iLPUs4XY/QKP
tGX2O6KzIVjBRC5hGwCPwTsD6a8btjOoMEparJy0psL8pzi/nfyoSPQzfXONFpB11DnuDtVcQ41d
4LtCWSXHG+QjBb9D9IpB35B0AenPmQFoc/+4ynWQmu08yeeqPyt9W09ACDc/JngMylVlHJSxOVHV
M6/MFJibWawG0EtdCLZx1307TnPvp+wuwrAzggd5brYWX8Yibni75QkSEg7u0GaeN+vztRzvZAnL
dnvQkyfHpaauxxded15izfhDf48vVF3hP5hqyGyD0pyMN6+u87I4DLuah+VtI2El9mdVezfhWEPm
4r4Xj4m81tydbh4wTyk9XJENkQpT0dnRJgAhYZlfIWF4uOQs4B+K8b47M5PbLBkOAahoj4hRgrCI
0pvJdl8sqAaJqNkD1peVVaA8UlpGjSVO7R/G3spg/E6TEMCcEs1H2+/M7NLxZXdQ2mFc10dlxNmN
eZY1+hPgp7xZFajWCv6UhLKN382igXa+fXMiOIcWdinnK+1UCMdQ3GfRcvwAVQf63crNwXw0L6s5
aSveRhkYRcNrXkerkgRPRqdC/QqH31plG9y9WDBNdTKcOsLRbplwRq6AR4mn0o6mVNDYkcbLQVHO
nQqhaxPqTxUiJnVak7yq4pm370BYDTUHJjSt4FC2ew5calyFFgWuAJv5flr3R8c9e9YFXhnoS7J3
6YiODV28tKUZLJ11hzrR8OCrLGqbCS6D9uQwrE3829UWUgMz6CkUE9j9NpfGeAD1/qGN/quQ5Zr0
hbUbofbnE6i/AfXekl2qzC5bo6q4S+6qijaiPhuEPek2YCau7twj82CvU5PWwpOGl14ZrpYdoqcQ
1qa1j/D15adM+VPZAUTsCfoxcwfhs2xd1HQvp/0kaDdO9snUI/kgEtcoOvp2JkUzLWGst/LNTyHy
6N67YJ3/6hPAm8VKNGjwNqVGqYQrQVT+MUpsxY5yr54ESBSs9F+s/UvdvQVoA37rVMEJxFVuuf8M
709X8UUDTl1HGYN82PgnEphu45Z051bLQjlpOGrC6NBTD9X91m/2lveHEkD8qNwQBOwSHWuMK0gu
CZV4L8OuzdcAaalLt6wSywiZxUEvFx0l6RA9VKKHhA9YifEUrdIz5UNuZcxREDikW7m4KOKTKyrR
KUe7pVouIv0RsBwWhPN4y6AZKOOVRkfP8uDWgJDK0ISLjLKFbi+I2zb/jN67gMlgx1InU89qp6zU
6F9uHcP2t4jPukmZsCNBwNcXDJc5yn8ICwFTMUxbGh+7gdvEcncS/QzxQlX4S5J8BA5sAotah3iB
O35ueDsMXrMU5Zp36dwVNGCg9w4lnMx0Flz0VGSKireLjcQtg2ZoAERH87ZhWlXVuzh76BY69TFT
hlwVVJ2TkDSJUH4NNmISJWRtevJnaDutqxN9wvxWV2+zAlAyD9yNonzb5ItWqWG5SB2rKX9jwxZH
a2HS2ImziMpdG69VZ0/KYFh+tPxZ1vdWuvGFKLD8w4VXbCVl7QOGMlwST/IduwNVPPpoE/J7Uo9c
j5tfnWiB3JSxSSvOtPgeZ6uBtE5j7cg/ysTH1INqdFvYFGnKbz3jOQ5upGtyW3BmKCfZ86Y52dYs
jYG0EONL3nGzxevJwv/bAkATNzVUrLYPwcMi1Gr/fNJhlDqdhO0f3dV0AK8QTv4E/d6RSxPI944p
iLvUF5a1kv2TiuokdS8YTQnP+sf2yBb5A51FjA8RAYeGN5b7hLVY+NMxiR3/GnwdkjeLBqZ1xmdI
Xy5BM9JJk7Z5z5lFmY8dd9IwMyZkIsYh44yim+joKXMJMrPy0U34dXaBMOsT6rwPj6FjQhWmMy89
h2h4xmZNASpUefU0rSDpT74EShL6kzi8Yvu6uZs8HSlIGae9m2A+3OQmsLaIoKKskMFxLZ96/UCb
T5Fs9w6NET8xZxuY+9dYJXSUPCFjZM2ztWkRUGIPICiXsVa+o4JJYYB3f7yXSXcVGNCNiHfj2Cu2
8DUBVb1inyz2ZQmRsQRCyBSiHoP7yK0avrG5ZBNRKLsxNkdeF+LKdA6cAZwKPQYNiY6V7ivTeGbz
X7ndGOal9s5mtoOVW2SLiCvRUJ8Fo1YNDQ+tnBDTy2pPk01Wmx5gfvLDGnfu6sueXi6nBHW/NXNp
vzFnuoWszNgxsMnnA7G2NP3ZvmYkKa0y94TgGZmsxPD0lZVHXcEJNDGmbr6zTiDX0XADpAO1DBaq
KLb//fAxkv7uxtegh/j1m7f7sUjW3JEYDIcbpVuX3rR2EbIC9pKzxQWjBQB8qfLZktcU68aihZhK
bVNwyEyYegAiIp916jmcs3xMwloFzW/ufUJ9mmVVvKG5hPVDBejTgBu9/QzTOD9wokBfxGt4oou0
CSlow+fAUi7hrDSiT7vUtQNbTIA46JKBYoVXPZqPnzkLC988Y2aBNdRQtOeTfpm4F735V/F35d6Y
yqjZGAJ4Opdohvf9AdGWEFY+mvYmhquatUw/0d+1MTUrJDNPWfxQsjfqJK2X3KEkJ7KZw7O9Gp9m
Qd4U6+YuvDnNNRIwpINSUmQqsG4LjmRgbegAt+NY05ARL87NcjVEF096UStA7Jb9TZ9uk/qIbonV
7a2Z0ioWn1r7NRUGJexKxgUG6sWOmAHlNP6DRfYHwfDimxHSi2Ft2ReDpuvAgYkHNOZ8IoxcxlO2
mqNYRnb1NhD0VNWba7AzNjFAV/Cz7H9+IqxYK6BMY6lqk3uIe6onkBHvqXhW1UOQ3RgopwbK0u6I
2dAXDn3PPG7Rx9tsgZzKAXZ0GkdIeUhE3UJXdpm1S6WXlLycHSEeWMkiz5hLKCPL4R2wj5UK+PcP
wToY1ULuCTbZiDg5qJDJrG39bhpr7viqRN4uyP56FWpUelcYlUTlJ8fKaTGttUBKTpopkKruzS2F
UvHB106wwNjjRWRYEI2RP8bOuWPeRm3gMWtES4aZUF6hK+NYXRdcenH3LoNlzChBiH6C5MeRUc9g
zAHcBrGd6C/euGXTnbiu+WHjzUma7KwxbjQ7+H9VgLN0PoDYXfEwHo9atfTSU0ZKc+jODesWknbi
HEnDCeWljs26mff+HDxnEP7rw3jSgNRi6qJ563pcBji72H/B/mBpJlLrCD8F/3WYvwBjI05mHblJ
80PsfXQUViDKEwY0hnstUbirxq8grsg51VnteexRqFTEcifKZ9/+6VhZ4q+blvmjdDb1lKRzF+LM
fLwT9AEKMKqEmlATDnTln6M9feeh1zdLB6q+rKJP5VIdrbvsM9RvAcomJhS+mnGW3VGsiW+YYh6G
83E6EEqPsZVX1Iubrwv3wqh5SiYT/eHMHGWqP0jAJmZIsij78gz4Num3dtz6pJZcmMun8aZmBpEv
HHekrY+0RlpSjv59LoGg56OOOakjovsMnNUNla7D3GPEt8jyd9wp1B3loHUT+4cuFiMUGbJdyTGX
f1qvmvjZjbiIY5WtZQ+1TXQVeF0R7ZI/PKsFQHCoM/+FsIh0RyZWl/cGqoTjDNPA5fHkxwvurtWY
K83laE4Gk4/R+d6gwc/nmKNoOcbnrVffcnaJy32a/EGmARbMjDO8iOJLw8/naCcetA7Rj+zyF07O
VXgkrnE4GR1XOHumZdenuHegftHzIGFA4+Yyzecfn8lsQxiTIFvn3Ot+UTOzVmW8iXCRJGdVutXj
oEhEM908UHZRFhwM7+yLOAlXeCBmUXLy7E/kYBARWMxiAeCIJztO3BsonroumqkKOTGpNdVUGf7M
jPwlHAydd2QwRJerW5uIfrsgCKdoMRQC5uh3ksJZw+/Vbdz0Nb6JqUh2FCM8es2SkWnYPwjGnJbu
Hi7f2HKPTQLXBA8idz6DHELTUUJiNpo40svKV4MwDwj2HH8Bmamozrq5HUXh/Y2Q8qa/IFWeKNlh
6Dk0kPiu6AtiaN3BTDJmY7zCWBKgTQACpnNVpfJHCX8Z2xvyJk92sbb0MDqKcmOPd0MjDwzhVr10
7pg3QJJe0B0m0jzSt+K7nMGNLs9Id2cWRW2GIyfmRadCM/Sl3q8y/dYU7I/4+MP4pFR3RcckOY+y
vSl/x0/CUK5Ke0vcZ/Hj6yVhhFzRwo6WkJNKkFbsfeRHKGwYTt6/nY/N69RDYxWAPksGjYf75yrL
As9rGD2JnOJzIxp2SqQylS5w3GRrtM+cCC2yrCG8WhTWC6ndm8Ue3yMqPmOC743tPlrFcF9g8q0I
TVz36x7WXE2ih4kZPcQopPonvl4JDV9J+8AufkB8mYhP1zo5xYUlg62jXG6WDdSCHQjzclbW28r4
i/1nd80JrXBPJnT5CQZF/rTEROM0RgQR8j7+lIYaij6FSokYT4t90FC84+rS9VeHEi7o0BxQvCb0
zot82XKwj9874sJxtpcaYJzrj2FgzaxOhnYXTWJAvun0k7Q0vj3jhQ6X8i4XV9ro19t5NPKFmUwl
GumIdsdwD46+MDcN2Q1ufy+GH0F51VC65YXTrGXno2S4QiZM/7SHPJz15j7ucxznyXhY0dm8IUmZ
pRe/WQedXeV/GR4jJO7coIWKSACkPSBCn6NKHZd5t5r8IO5mQppyf15TwDtkzJ5Q3I07H/Kq4DsD
xV6gdxNBqqjXLr7l/ldhNYz23+IJkdjfDGxBwoLXnOa7IL2qSrQzEjPCfLY1tm3p1JPJRBb6XOXO
u6ZAKwxlmOmMzcQB0GzyTrLXeLjq1Y/EBdOeZFJDnASxAebhupSpG138qmdTYxItgq5FN1uPjG+I
KQLHAvFMhvNXzbkjwq+BhXUAtG+6dMn60uwOnvyXGxO5Zu2zsxoWB4TjUk1xdPXEsDVkk7jOS4Kf
oIHlszySexlYklchFDfXOVEyDCZ7DBxT2HGrlcRmmnggIfsW3tVqd/y9WfExWGaeeOnmhd2F/np0
vDSYRGNejhpSi7sOq02Imi40d5yJIr72voWAb/zKyHtSnaMr25cG2U4O+TsrgZWkYlcIPLFcs/lM
cNzzdSiPmk2EP+pVmLojuuBfLMWMgKEdY1NRQWwygBpdO2yzGs0uulUE7SMBGLSWpJNK26k6byH/
FAPX5La1QVTXW5FLkfvbn3OhaP/1Msy/NOAxSbAPm+Mo0Haqaipmq1y/N3CYHWwRaveInEff0MN/
LeEpRM8kn2k+sotlB36WpL6VtMT4WiJe6lfEGkHCd23EGNg3eAUePxy62j9UgOzMSczE7FWPNqoe
9xcMySWSJLV4qOQLod7T+ufYF+JMtIrD2Hfmxaf8hpwgGiOtAa1QkR7IWiX+tGYhkZ6lfBMV/8j+
YRaVQgVKDup4dY93rdlyuZV2bpxZv0n52UTEO8PEyviBQZVhRswkf+Xcn0puM5e6HFk6Hs/Rzodo
qVKQ/DW/jvhjWhtPkTC5fRKdaKQVPYzPWYsD2B7lP0z9gKjL1q0bMcTcBiPRAJQqnzQOFvlBfJWq
HLJ657j8RKSpTvrw8dAnTQoGgHJc5BbzqAAlRpAp1tl+q+prRd6YBSP1BaI4Fb0sTncmiUp80WFB
t7R2+i8bKrAR/27oUY2n1fz42l+bI/vT/mpqLGgwxMX8j6XzWm4cydLwEyEC3tySIEArOokSdYNQ
ycB7j6ffL3v2YmInenuqJBLIPOe33F8w98ZaYkf2Z9G/uEi+nkG3bkAoGa6IDRqQsBvy6vTo+tqt
wNgsOJ1g6FEk37EzddZxHjxoegWrHvoz4unM6MZ3ai9QcoxGiVOQLXfKZnqlngUn1kTjSz0MXj3/
mihiqMNb1f2lYevvkd4pNkRs9tXk5yC/AGYODHkRaRQdUqhxEu2Fw7pZLoILS1476U+rv5aQRkpc
nyucYxIITcq4MWdUpnduonBLp9GarDuWI15VY1qHCiDpoZVfylfmoBRRiXxvB4iVajtKTyWCQWZ/
KEjwEBdVQi2Z/aTGtq8wDpAKbg3zJuGkzmomkKxH/bQhuSYKt+DqZHFFypZ5SnwblXYdopazPWT9
YHcSWlgbTSWEc0Lu6Jr69sAvqLjLPjMOkhXtSLZGjNd6Nrbt68RKq3sA3AT+dwzf8YV8vdVinBwG
vhqvuDnuKRlhOFtb9QFwxeRnwRWzRn/KYKeLLBM2jGB+UcqLeN4zcjry+rXmyy9Hcm54CaqAZ8nn
yw/v4l4WehO4K5UMab78PnhvSUGLSzbZiKY1dPUFyI5zUOkj5qqdEgtQh2mHq9p0noTYatWtll5L
4mb6fVA8ORQ0zVfjxwK30TJ5JXQBO0CYVUTfosX/ZcQNSuy0T7IRWPYQgAJmCtcLDlqtumDHc43s
IKauqDfWZO2DMEBj8XYuZIoJEfbYCGsSv3hJ0M0ISY/uErefUaRbPTTp+XGAx6VtpS9+QWmW3uYQ
soLUQ9AKB1SQ5aNhrKfXviOSn6tAbFlmT5D5EWMSwFglmYcADNVhZpo2juxywAN/w4LAmUFDSgrK
6JvqWb4aUtX0Sktbsf6qGz9g2OlAQPFjrQrAejul4yMiHU48NiCKkrX7tHEDqeWPqVzr5URkk07V
UzJkrhClZirfESromu7CjDqh45D4SMN0gmtqSOMdfwWO6Ca/NARsg+k6Mref+c3qgFrJ4sUd7HuX
/oVcC1AHxiXMLh315djeSrxMkfVZY9HXMKQ48z8hixr7Dacz+7NXSvuAkZdnsgrPS76N5/vk3Gdk
idEAlcY+cEk5ArCrIsz7o9mQE+EwK4+GQNqm+S6fWv1mVEhDQNLMiSEfeaCxZLtEvFXAYjLlKXXK
W54U7nRpItih4DCAmQ0gxIVlIUzpwcouWfBpADuOBvg9qKm1zwxEqfuCbxljcfFLOCb2qa0S3MVh
Kn5Q90tuGwgdeS0rCyydA2SIMgp1VQ7HzVnKm62XpBp9qSDyUnn+hwl6AT2kpIn0Jpdy7eQypw9d
Oc+wzMJOEtl/HdkIUnThwlmiaRtqn4qEs7X5bAOPdOWkuLcN2CIBOPJ4j4WfALrfRiMBsrU2kMQL
AKyJm1W3Viml8BnSN7NximD2G/Wdl3hbOy+9+dEgzpgzxrkQ9TivyGzzQ9L0a5MNitYARcKfZDLD
/4uKLwiIluo49SwFUEocLpm8a6dDyw9BEzMz8VctIDuC1kOWrmY9skqMzAvAT7p5rcdv3mQ5c0Wj
AhWz/1Frb711NYLCl4lmqTDWNTrDKK1nyjy6uAkJ8cHYBVdn5fAOp9YizgW1ChpdggLcaDNQAG9t
Ghegs/NH571JWBJaqha47dqtZfBJpp8MkfS+L9GlNE5hDhnF06Ex0ThL71pV+x0iyLb5BtOkIqLw
J9iEXlzsgi9DaCkPHdgyH2eCzA/Zi2xJ4CVPCX2xFfIbBu4We8K6p0yjQvlv40fRSphtjRsGhmDc
sAblBH6v2MfsD85ASioeRLGoAOYXsunolvUGEpF4yaH0F9rRwNwO6cx+z4qsyMk6YTqcGA2l/mT3
j45fdZGp4ltlikiAdzbGLG0UAMC2lqjvytykOhYi4/yb2j705FLzkuAIkbg5s+lmYHaoqLr//m3a
C8Qsf9YzwwEylLQqnuhrM9J7hPDKRr1BLZo4rQls5jpa6cpawlSCQ93504gaIuqSYT2cC88Jfkr5
TaBDSjMzWTWeU6r0zHAT8NPJ0VrhUkiwKJVHi7LX7jpSNJO03qyCRBMO+VtQLjFsWi/0teIijoIo
OpHn2FDlozveMO/pi+JYUGNXjl4ExIbHQuhjUEZuqaFkHtvEuQ/uGPGPZneghcv6aIGAaYJ1QoJe
0WjbxcMpUCTw5SNpCm4RSmTh+iCQ2r7SdV5mN7Wh7Fe5pZYFcY3+BNH8qBGwTgcJi1B01v0GzflW
7Y78Smwqm1495SI/nnlSzf607CsgVuOn5koT3wND+Boz21x9KAofZk7wiqswopdncW505d2pj+KD
rVLfevK8iSsg66+5fO1E68voWvayi6qSrkFC2ReH6JCGd6/0Ru6u1d+SUhZKa1ZT6wxNKAKF6FT/
mTcTzd1wCIeFSkxUZJaxa8OPUHttEDynHT12+VPWPhGd/ffRgSuheHVkMkvnHXubVn7VmFNIsJBA
pmNS2hOwpcl6n7trjMmIpFvLXBc+r15FceqvhEBo1hiXOq+sHuOm36SAb3hJyM6CLj1XlbyazJsO
rlE55xEgo35Pwr+i59xHR8IZnU+Pgpc9IwtzajCJLkjdlW1TbGr7rWz3SnKNhj8NV3xJ/V+JTSNR
OrfbJqwawxotkxb7ILQrdTZJX5xYqkRt+rEe0a4seDoK2LLSJ4R/uJa89+J+lGxS9FzoGiDxdkP4
h7Lq/+rWM+UtiWY2yxy1aaQXFz9m9BpmHzNOhQX8aBhfEyoqovnK+OD8KvKnPL806BSqN/KBUAtu
6Sft/vTQJ1Dcvv5g6dHuoXUlqQezx0s738r0SjCl3k8uDTp0U8DPt7JXm2AKqx+D6c7EkVI8uAAU
aQ/cx2HhQcZhyz3Ybk3QGC8x62a6UPjilvKnY5+D5J61Zw3iHdsyZhe2Mxkh1j2g0Jcx20h2arPT
oPxRySNUTfWdxa/eY4N1pg9DxZEABSYer9k29jrZZqYd8u+iuBAbb8dMWggppIFmIlobs4yYmjyr
MxgcUe0NLHT1pD1BYFaOiQ5KbAsXXGw0IJ+DdoMUU8iFJNULIzJhSA29ihPMCj5l00XVvkqF3QOR
BmuGxXBl4klvOAKz5KeZrmIgnmjlkpoB6IFS2P4JF+v8Vus3WhrhvysmpgUlw4uD9ME8hPBrtU7t
7sUqHgXmR1ES1PLSD5yABVMPFm8AUmbytU2IKilaJxU3k43ugq9FYl3F6Rj4ag6UdEA52ah7C3cU
zEL/Y7dPSH8H4/uKKQ/4v62G9ZfNmXMiqGrV1cf5H5itpTP8Nu8N1gRdW83I1cwIfrDOCcXn02ft
MNu/iN94aeGAJGcdLvTyeljg0MZwufbTBVtodtN6HB2oO9EGknbLwEkegwUhbDwb6FtxCA415jLE
2OaeeyakaEt9LC7tCPUlwHQkIs3m+ruuvtV8G2l3m5+kAr7F3xg0p0GjGI+0BXQuGlJQhD9qtWMR
TPJt134v2CgHyFuyALVvBzey2XyO5S2MaQXc2m4oiga5EQtEu166KyaERTNAz3+n2QQqMtFgLGHW
i2k0XKUTasueYUh5re1zrF/CjToBjXhy86UQ8JK1/xGpRrk3XWndwxRsdLciiagBp+aP3ZBDBn6Q
ot4iMQ+zzopQM6Q3DDm4k8FVJ2aSnYGsKi/3Mpbg9NS2l5QiIFoyGYC74o1knFMQXyeO1bpaWyws
NgO6g4uQUb5UkLv2GMIg0RXw7uPSetP4ho1/lcHmRx1eXGgIL0acr6+t3Mu8nL/319lEXhQ+xSLE
FpTQxeQb9Ih4QXKkvk0jJNdmmyauxIsA8ICMIETlHuaRYwu2rKT4Mno+VOBn9hO2vS5+1NV7nn2A
GxbSViy7yoaLz8TvCyqjNPwqNVyTyexC0t4AISr0yyPDRdZ8v5n4PosN2OnIHvY1jF+59kcpRzZv
1PMcEtS1lfrfFhIvMT75TTaES7lHaPG7Hd4AXyhk/lDtbbWGV8w28jsohiFtm+iPrJv1qKar+h7x
fdSxL0fkKP8lw4+MmB4MKNfutXnpGbz5RNxM2023XN9wqAEaeZO8Lbut3FyJjSNd83UG/BCzIg3W
5POu0/aOaIS70cR3RW6u/GZoF8C/hBkITS65vIQnyxEKoujri3Z2/C3mN9sryBTdwRlwWfwS/nVQ
tIs08aVgJEPTkM0fee8NziNKHlH015l3abzRBDHLjIbn2Ze82jhU6rHPsV8yfpGB1AC9m2ycPZyO
BL+j03BzjLGmcq+NW/oSKacw9bMq38aW1KBLFf1pzhFwq6z3Iuj4X01tGWNIREYh/wWOVk12ds7J
Xe0s+9YtLa5yYx1kL/NwI13Ett8r66iR8gfhCa2ExXJ5VOYrxbGo2wzj1QDkMqqDMX7NAPe1erHy
vfjFmcfG4iqkfCT4VvpLowEq3BSO5yn6UaFS6cbJnE1QkZMAL7HGGW6jcu0fdvEqdV9UFG9yIFNa
E1FSYhJj09Z5TmMCW9OFWDiqoydCx13iYTqe7XDVj76TnuCoXbyI6JBE5Z0rJsaUxQy4ZawAKc5T
Rv3RC0+5EdOKRTca4QAMf1r0ovYztqtmE2OT1w+qenZiHAF7jYgYEM7uRnwsIO89AZ1Y1Fc+B1eC
j2bC/126cxb/qMQ8DdKfM2wRSgtNdAFgY48/QQ7CbHxOwP1oAfWJtBkuisD4dIancjL0lYNqxiFe
8CST1oqkRfpMC/GWrBfeaqZNF1gOKYMblRtB3fd4upBQJdJfxnQANru2nJ9y05bNutdJZz5VsiRm
FxSlKgeGiMXz5uirhGZF2e6GhKSN6ZtmfwCRxMp7/Jxnb5S8sHxLSENPvimyRJi4xZ24wSRHAukv
Ko3Wq7Z0zEzGB9gVurDWYTalFBJujHGHXLO2OSFE5YWZCN/QkURxg5vyC/+NTI2xZiLbJc4zqL6S
5SdZfnn/XKc9hECftDMC9a4V7mSvwgbGCICPVIS2Z1uBefIKZZ+ycRqwlrMVw9elhPT6tZatI6br
UIhJlWBN/gqSxJ2avdYNR2aJ7jk7x7TLG8eaABYneFm0Kz+ecrKQyKM5iJ2rDKOujM5RML8VBA1I
hFkfVJgJLrRI4ED1g8JC5Gpfjv1vHBibMc+UGzJxc5tMgtUynJBiDsaz6Liq5QdpUSsKcLQ4EneX
ovpjcyJEAKniofCRz+u7epv40OzdydKaS6u88bjA7CfaXoj4DeflolSXSj7L2SckEuJziSPbSg8j
8H0j/c0y04+ENZKLRUFnXNuvlrQj2xNHNGbjw6jZKKMHBMbfOs3M6XUq103q6hrCZ4xWU/lFIxxz
c7DuiHXIbuIImJP3ITi15ofT7AwHM6SrKxsCbMDE+d2K5lK/2voPAEfK0SOq2lC3oChd00vBqiAc
aD4Ut/PkX/djUgIHdLxldqpVjQycXYrfoOQxAhAgp1vKwCoX0nqN3Ld2LPqlh+g4/9PLi/oXcNQ6
B6SSc3wFwVtpCnuSc03j3zY7aPEmLH0YlrB85Aj8l4kDvWY6BvFFmkq/QAiibX0H0A1Fg60ZZy8l
MiT5RH7iL3joO6RviNMRmbhQDIkKya0OXtgAWsq3gqFPm1CajR6BkAoYHJ9oyG5/k4YHwgpuwle0
ka6mfTo994LKNblqjX9jzBdMcVgveWLCmNMjhJPb/8hIAwWMMX9bfE19gF0b9pJxNuUjB9t38aSn
HjOQ3+m/HTCAwDy5PnCgtxDihInCYqJAj9StHbw1wxdlpCm4vAE+usnmhXMArXO3EyWyYbWbx79e
Jx8dFQAZL+mVeK6IiYLBYkDNsKAOxtWjE4ovd2CRYeOP6i4m3tK+puo/xb6YOb5i4vTtBgQ4oLEn
Br1WXkL53Wn+envVb+ftOB0J10llf1xOgzvAXtxk8dUy0w0EGsjFVsaAXNDBgJ/cBdiPFN/wVe0v
/oFUE9SNHpwXhsXsPmPLCIEVbI+q6Kx7Fz6XMEfhH4IPnCZ+apChRUIIR3sylFG7G6xDVh/q5JaE
H8MIR2BuNCLG+KyDkPo1xCnRBvwbmwvlsxumj4QYRk6q8dCY/9lCKGjhD5KA7+8FbDOyKa4BPnO0
IydnN24R6mXJRuLTCy4pz7p8SsZ3lkC73EgmARyggmAu5cymke0s00NNhaga1EJTiCXnKpT6B8j6
2qR3dlNjaTzA8w0Yk1PWIaKGO8QOYcMJRvltdEUY33eHDHbUeKbcCJF8mOaLkDgm3HFRJ7lp/gcN
H3V7cu9JvABXLYudisC5J8GFXTd2sNgQiVkgRUdN01gH2dq2kzclhdAnE6rWLbvW9s3wa0ZSEUsn
rpQsf1fjGwA8sni2SxQeOfPOKq7vdoeAkIzlVuO737JgZ9NHHp8r6dZHzyF7SXg32uUIwtFux22r
+2I/KDMXpddQn9Q1mnaqwLRfm1Wm7L66ET6yOWTkETHFt1tzUDdmS8ssv1ztBdKBsxuKnGcz8x3Z
+yD0mMp3sPTpCM6+isJdROi+shnHxwjcNQ7INcKzyLKgu8sxiYXbp+TlEaQ5B7lrqc8MDtHgBJzI
Hii5qKvVezd/qu2H7jk+QikhWiGbH6ATjRUQeaIcZmM/NOgXzXxj8Ndjp4VXBhu9NmzZSx1ivtyG
4x74w6IZKTwAcvHIkVSRtESJI6fqjs0DDxZBh02HmtijP7bticTi4PKXB3eRGH5M0OkSkaLcRJAC
vwxeuJTL92TH/6pxo5+qMNZGAOOKgAxLjYP0p3NzQ5gcf4SJicj//DQPl7h/z4ZvMgMxD4RAiLxn
6CpbOaBd+TPp3qZF4xM/Bd2eOb65kpc9ctmNsCmMDRXkf7r6iyi45TPSfZW+evoL2cHC/D3kvGFw
Q+JOSsVb4sI9II0cLoWJb1Xaxu2qBAFjJ0ruDI3knCb4F+1Hx54+vooNeBwumnXBEChKXiJfN367
bJ+BrShsFGKvzrFAQaYRNRLMELjIWorgESmcEMs+4ozDW9R91thwNX/CIM/dy68RAU/m23nYTCq/
HAtXSUT9Jao2y7QJBcu94g3cTBT4CvZDv1PvITQeQ/Zd1wzl0QuP+agwzQ4TzcjT2uk+Q/QxMgGy
P7KxZXeaGza10e2dLWPC1L7hnOR45gVAREZ+nRtL66iCJ+drxEZZ9bWf2Uf+RLRDCoGUAFn2l93R
+S5kTIE7axRnr2QYRDxXzBoCFAyjo8NDIEZDUh3dpuGSIH4kBsYdypvommOPz/v79NllPr++ntwY
GtR2x/tcl0+J5XKgYjM5Cn7KRlhAgv6KwYBqWp4vsVur/UtqUrQLR6gFv/E/uk2EBEuauT6q66Qn
tJxEawlBeH+xxz8sChIijWT2o9R/Cy1f+CmX9pMCZhFE2jPf2+i9GZpa82/QilVmEXnALiRcAAy7
SYow5abaHEBECLfxUwi4vsyYmvrgPXfOdLLalKwydbdVgrYBL2D2LlCHArKYT8JIMKOGrlYTiTf2
cIjfMo8DF1d9BzzGyZ/F79TrrEYn5R7DqsBdE+O2Up4Nt1dbsIaEV90gzImkqhBzuRg5BQWGBFKv
9gm2YHUAVrkl9Zuqvkn1UbEPC5pLTXUZq/Lss2DiXnj6c+NWQQKVxRO+mSpQ2WFwlt2M24lBFJFB
9QnDb+zoDu+3pXMAFiuQSIGlDj9aDXRgUCQEN7YoIClizI6ql7hiBVB0zMAN1ljW8v5B6W2br22e
mTrtN5SArBbzmdtf1fRZQJyt4CJa8OPZtQoLTQgsscZ3wumZn0wTL9J4Eqc8R54wC5dcQ/N8hN9i
hiEmiV4f1UsmzpQ9Z06r/2LaFJ6ZSdXd5hpPv5QK8//fE3kUV3fO6LXWWnjZHOaqGzYNjH/58ife
ElSkqf1r2CPXP5cVD7dN6g966YaJfcRlvk7HQ9QcmBPmDpnSAHgHniXCXmeRq7cJXInZDWA8U65i
S091zjvCrWLQ+BARQTWnm1DEIqPmwP+x5h8LhER8qcODH5GJMfjHrQxPM3f7rxbvoT8hOgFWCXoA
lG1C0yoPxMyVhqRCw+WkOZB/zZU3Ob4YiMCVHfPyiHEQdRTx8uaxpMV6uok5JwHReRVCT/19Ijuv
Lba2vtfZX1HxI+okYC9xkbMYPuBRjciTYWUK/b68ECbfKd4Sf8cOzj4OmvoFHYqM9QihdlH6i017
O2LZfYTJTYiLJFp+tmIpY/YCQcCMyGp8KBISYs9A/7BchQ9V0Muu0rvP9qMkkERDTq7SxP4hNRgn
iGWQUTkaE2LIKeK5oC5A5vG/JNZrT8Jc/BMp/+jZHTUv8VqC6mH7XYFoqPFLP31QxVubzCDImkd4
8SdHqZAl86RijRRHnGRtHiYdAx3/SITWxY+EiggT1C0y7qZ51t9l3AGKdsgJkUpIA6qqW8SzmZxw
ctOJbsW7rjk4tUmYVL/JZ9/W3Tq5mPEBPJHs5NXo0R4qefxcsK/3qbgn/NZqJFPVvR6t3NUTEVy6
i8MXE8Bs/cXwaCDfsLzeek0I0QEmMEEgyXdg/CAVp/NU8yblf4vB5p1vSHkhlGKlcXRPpQ/lKeIL
4v+8yQve1eM475xFQ/REzMi1h3FjuQDF3gz9PhH1CyZn9MWWLrL5EUD8O2dIAQpTnGk/cpzN8hqK
vstfTBlOfjlwvoUGYjdZmBkTNu//uAjLtawvh16tcATnJoam8oP2RedmZWkTqYauUr1ICTCFkm9y
naAioDwszChDeDTeaIjcZqOoxj4miLhjLjii3aIVe3IY3boWazRNBqp61MszqxaxdlykKhres4w6
qKDL90c8YjrcPlRlNXDAGv26sTYJOE0QeVKCjxASYK/75gbA1fiejcCrSOdIwEIS4tUyiIn8Jgug
l/N3bO4yEF+EsPJGzFcoMcOkPzzucnUOnXMavLXRv3JoKWbzXvQBrwAAlXEpQFnSijIEfpZ+4T/T
d4vZTT0YqFFbOgBadtYaBTjbPfa+WjsafGm4aSsfL9HsI9vup3/iYO2odYjqcyHh+qCzomBELJGu
0e5yxHNrkipQ1T+p9qixHz/M8b220G0TuqEtzwDKzCh+NAtuWl3cF7VTVtb8KRbVyjK8Rr068h58
w/LTHXwHzate5dhr5lJj2k3TU8S2ZSk7IpJy22MHQPTEC/cYi0eAxzI3Wd0U/lot8yKSEiRmXXUb
jZuCMG8zXNfMbkX3qVoWwWL8igGHrzfKLq7AiSmI3X4yc2QlBHt3+4LFhMoP/lDu7jceN/glEeel
jU9D+SCch7cuYMlEi4IUrb+BXK9Y8jggDFK8+FVaJowOfNXiVbAJqZk+/0NE83siUcb1LycCfD6Z
1l6bn6hMa3uH09+w7mGer+YQ2E/shPlXGH9rAtkNHxESyL518ORDf+fnvL/21aqlT6AkwUL80fhc
sBzo7Ws6ox5jFpw7wlpi1Csfjn63WJxM61XofJ38rMvPkfwjy69rkkuJGaZDezhRQycpPrxRbH5n
nGlzrMMvvxGki5Yl32kDo3f9bv5gqNdJ629jGoLYrcdQ5qFpXQrM1gJLAkGRGNcU+YP3UMxkABjo
PrifCAajdqzChKpa0DBou5bks1L/SBcJmmPbtlxp26X4yiGcDI3iUEalHugQSTtlNTcwMobFXvhI
dwO9gSXdO5/0o2Js/jaTz6C+zjMqXsarnjlZ9gcHOIVONvw37zH7Yk0RKqpX5gKX6FDYm4UjQY9e
apOvvnqfy6+K1rcEHaLaVWdleIyCH9mK01GB34lG5LDWHzAKrYyoQeJV+4/qeJrKYFmzbjOrFBPg
Rho4WQ/DiJ6fWevl3QoyV0Powb/FjYIY9qpUh0ZeV2AxVriVfoKaCYZessAFjpn8stkVkrGqw+8i
cZiJEUkh6O+3resAjJ4EDeaQk9BVl1L/VSYa1egU0wc/YkcPFljH+jW1ffWiD9dOP5eFtPouCaPq
d8LHpJLt7bwD2q3a8sxbbqlXsxmIzANDuZvVfpLQfbldu8/7r5q4tjwv+Z4ID0c3SalcKczkG1lI
Yg9G/4bhQ3iY9+9w68LDr+NpnlZIAKGSQ/0TZoK4XUeYr/aQrjrffzV91yiCA+lbKbYCAAb8j9L7
7Gl+yIT1So2XoK+T6DceL5lzGPwxwd9p1hhs2IRWg7UBH6LNdeKUTUxGfT9Wrqpz0YsXVh4NeQsC
ZiIWUH3oPL6xHXBpg3QhdUQwDxVERrVNRiCHbrCIODAm7visEuxFe2aKzgNfFDKa9HNYET/yD0gv
qN169vDzkAl00UwW1+aXcuqyA9+Ve0rS402Mww9BGxERDGcMHHzvPc6zRkSHV3eJrUOWD5qq4Nhf
sMY+5I50/4P0DxSeEJm4vYXlN+2U/FV8hGsLVxqZn6Bq3QssEX/mo8p/EMAhMaB1SSJL6hyiZOBh
YvZt76zggoAOuovgT0OAkyk+Otl3tbz+P95HbbwfJfTj+YQVSuk/U9uF9EdVXArKk1E52c2+Nb+A
mDqQP4sfmX6bXQrdWWvGkWy5fgHjYrTyI7ZTpe08ZxhdMyPLQr1gbwP0zgHEhDZIMEdDzmd+QWtf
SgFzI/qreG8L6JebuR9bvr1XyT5K2QtpF7CewuyM91o/1MpdRXy6ABU2VbdJEASpPCHhJiE9iGeX
FaznHfiPIRw9UR9luxXBVRJi1Ap3ZleLBWnNEs0MBG2QCOm59E1YLoJ4NiDY4ByZnmUz7acv2ZUA
fhrZpxSic7wLHR94jpqSWsLKwXksDFgtHBYTMGoKjQswuearKyOERvtN/E1KDFf4kFrIOVGnkwTF
5yvmSrAWatdcqXYZVzdleRC4NC2VwEtZ8E+teeF/p+WddFxYIZI0Mn6QOv9Q6jeFva6lQGARljAu
7oyoLRjXAvfgUeUPtl86Equ18rPEnFkdYXSn8tdoMXL6sCZtsHhB/pnKeBlZ+mDpLN5obRHZmZSF
mViLCYMaJgIPUZMqhGF1JTevycKKfEXl4vlPgAmaGb2zhHOWc0qQyDVZ8lrVmcVo2knhdELnqyq/
Y4bI9tCZp9wnwKvYUY/nDRZBfL7g4oBiFMBXsevlLAUz4T0FTyhSQcUTzhxD8nNtt3QnXO/4hOHX
qhPxWXhATCrhRdQzkQhHyURq4/U1IQb7DL+HbNwiHECknSIoddbD5LDo3mpSMyBMgdJaa0cOFab8
TTsf+ju+UZs1LLMuxLavgv4AumRgQrI5a7YJsi3ptx3bbVSla3rGwHVQlOPRwOpQ3jhYevU1Nj+K
zN6pfIEJRDkPJ3Ch31dHXQYmMHydJ8BC/aTajxirigPxfOPsTuN8pVmcJ9u3ZT0NtygiivmfTZp2
0aoulV6bWuW0o+5ANjlgPuZ2C+4U22eNyy0ly6Apv2X7LI++pCDzdlP7o2EY7nueMe1I+pxXg90x
HnoFZa0b3kvP6R9JdaeSgiS8bl2R6Lkk8DBk3Wyr4jQ6EvpRUE7CuWqORuKcqTx/W/5TcYkbRXfO
UEVzgIyIQ1Uw4whLLZGcqh5CHLHLDAxcXmMiUu0GNy7WaZwg8qlJtpps8YD9pKyAEqkzzdmcPtqC
ZLkPeG0pQZCt/xUa1TYAkMBTcfgxVi/qV1Rtidsgvp1rgF2kJBrPa6UIIOyIkWcVDIcnMoF/8XKB
MpwhzluORieGrWuvc3W207fR/kmG71FetpQDMKxVGTIv62aEnAMKsUwvcu+zZecBgzn1ITqOACQr
/7tgBr6/gNtRcnkgSBhIWk2karpdomwCO8JZdO09pr3gghI804CsmekhHtThNyfeJSr+lfFTIgSu
+QIiJTnOoL64Ak24Wquf2X4hUS1S/gw6XJ17Ii9uPH0aZJ93J8n5M/qTau5VPAHBw9HumvTHg7oU
tyRF9LOzcd2eVXWDkVDDH6661hjutIwhABUiZbougSNxcdasZ6jwhqMikue9tEm8OvFZJMWFKrY6
fnL0YBspuC8IN9oBTxZ6fUPQ7d2HLHnCJKFKe7h9FaRGSQnvPUtXzL6VMkGhf+TqUbYQ+hCpcaim
keMXWgiBEk0TsLw75HTxunyqUJJ9RDXoyoYxaQhk+JTjoz76GtGQefyjaBjRlZvZ9BBmuKDm1wmW
aPGnbe0jzqi2PIjmboTXj5M3AZzNDKMxtKfFei0vyGh1Uso6r0IaTJRvlwF2xAyXZgfy/kbG8zpW
XkYZEAqQ0ZlIOLhb3AQlj0qGd45bEjENYznjFliPs5u3nNFiB9IKD2e0CNZsQUqYXqs9d8IQbwHp
0+W9bQmTPBXaNcvvPVkC8RH3jVR7Bo87dM7G8dnKxWpEmD2TRFvdczZmyn0wzn3pRYpWb1uxbis8
lHBALiEUyNUn8jdZ6trkjXCXqfybQEUs9gzhVOlU0L7ctenPUXj/DLR+2q495PO2oY+N2J/O5uyG
Nwm6f3n7PZi3aB1up+UniuhQwX2QbhzjK0dF27z+l3N3QB/YiwuIsdP2g4zZ44CIgeIHgMjfiF3N
puuyf2lZqmx9m1Yf0XRTlpI3b1/z8CXDUQk/luhkf+jOTl6io6k2G2emEuu9JeNWENQwyRy0Ii5R
blFTmi+Sg7BWJLnxIY8i+EkIOOG0aJBijCSZM/zKaS9rcuab3mQ659uhQi+BoIg82FqDOk2w7JTR
gqg9UgVw/+OFGebLgIq/hBGrmi2IkaF6OvxO3jd0ZpcUK4J8tts3ckH7DV9ZVV8MDFqkpVvHHv25
yieas8TLw6tMLEKMwm/uTuhd1wPraHAR2wvpyELebA++YFsaSiEbg+eQ+79RKmCicZUiwm9R6jpw
sqnEi0ncE3Dg4vFRkUWgtzudisLyp9GJzZAQXnF9LTwSmsV7Gem0pEvbbxBuYOYNEZD/i8nRrX9C
R9dRwIGeBBw67e4pw1JoaCu2fCJW162GQTjEREQuSD8hwGANoSyhG54aiqHpqhEYHlLsMU6Phvj+
CkfwTnuUBI8ld0MFh5svanVV2MErRoX0cyEyEI0vcyca7uax0LPDnANOrXGmO8lWbzZTd9EFESEG
RPt54S/TSFQ8DJC46tPhJcMxp2wFcZBygRH/aBsPCiHhmw/weexVp9qmbt6tyQsVyEWgs9Wy1Gnz
a6YfIB9kmi1ew+r53+Ejz6g9jyFPkiMSHlif+aaIF8x0T00AQQlYHHfBrcGR7xXyAdVtL1+Lfjdb
XtCRLbmtA/44lzwAUCYt2wdW6hvVS8UuMmky6mcP+HUhL6s4DnyeEV5A7CEs3Yorf2ekCpLhRcL3
SUg2FBFQHxlo+YJXJ3uxptNeHj2Cd0XcC+JMFBpRRU/ke8gEE1ybmZrVbY4Upd4ub+Az9CdNLug7
5xGLXBKde169Nv1njd9x4g4Yt1pgh9cmOsnmra2eRY1eyhchh6PHtNbDPdXtSBQfkWS1X9oeeVV1
hejcC4ITYMiYfmrCax3DNGO+1WQOuT9jui0jcRsSpN4/DfJDwRi6S62d4LQ9IlCzyW3VhpEB8Do6
ze2rjVmDLHUaTwMeE4IZMlIk9iEPon5quQY35HRGX4BDGUQAFRxYhpDpc+jp0Lki4qbaY5L5P+bO
Y7luJc3zr1Jx14Nq+AQmumrB4x3NoRGlDYJO8N7jbeZZ5sXml7y3u8kjjk53z2ZqURG6lJhAIs1n
/iZs7mrtcjQfBGoVcPtAh8beymfDdpTyNnmxnYZtFj6YY7K2zR+5fs/q1DXoVSA5ZQY7ARUqudsF
rBRUaoZpjewtciVX9J64TWXKNcGF6We4hlyM+nOlwetatsWNi2tzqN8O2pMO1qRmb4ftfLLDmet8
HwkEY0yT1p63bYKDYX7X/BvkX1VvW5iHxN5GycEOH1xxB4CtRaPi+6RtACMHwW1MHV8T1z47wNiy
rAv3NqCs4lMUtV7oFY3VQWn2FqEzehKqt4HMXE54aI3aMvOBHpkjJVFQl8qjg3XqADtxSaHLRPOo
wux2bpIQJcBlTONhUK6naaOYjzpgmITKlapQpU2+D/lDQbaV7xBNi1sZX3SBv6D9PKvuB+DCav/K
hCotLhK7DDiSinh9hReEE6IElt8F6k/8upFwrO1tF6y9cpGbM5Sqt8hCJqD7chCctnrtIXLbbCTw
y7Ovwv5yAmhirbL8adQWo3OXm0Ticy5ZOlxOs3W0vXqLEKZefzfCOz2/n5DiosGirEJzkaA9DF52
wQAEu62PSPl36lBTgoFf661yvnVKJXkEnu92z17ATlhMCQYd3x1kCey5mi57G1ICz1l2cPuQcqDC
FfXHoLoe4E6B1OxA0pBGIjZsj/sB0+oKyREKq0oLkR7CVXSNvIHfDnBpF6541BJCrkMQw9iCI5Gj
oeFAXfSfTP1nxLP2EPBU8UypBYucpdzzhUDD7zoBoUSxceEYm1S9xyhybK4Rfq6tA2Wsyb7GQ5EK
LFwqtO7fgdvBz6RnM0+IwT7l42tCwmenWGWoR+CzYGnaQ+Y1s3mtPCKUBEsky48qOifpQyteJ1aB
QgSfSghjfw8+IQyJdLQtRsmx/iAhdQ7SqvcMiQ8nGss05egJ0KRHhKXoFkisz73+SrYtUiOdRfqb
9AmJtIcxuANLbfjAc1EBOHTaVZVQFjmYzVZpiLRlrS5/TSG3EOjbYs3hIFtabYhg572LJipTrU2P
aXPh1j1GQTRoOL+DgMvApbTr7L1mhw8NX8tsVzKp1+8ugxSNANT++Y2xsWfnIIniodV4JXWukMRq
ZKchKS9qCmRJbc0arpXIuqTCMyB6pPXf08i6SKQwhv+T6w+dnyHCmyR9QPrTn0I8Gi7t5CZRH80J
ka/hLtoqvFy/zXGwpYldYdK+J7wKyuuRWlZDkpvbry7BVe9fvi8cSn/NTvMp5LPlsbu8S4CiD95b
xmv1SNjLBnejPNC4L8FMOyXQFjJy6qydfjFoHYUGxCtu02U1HMoMN6klWRzHVUto9V7ma+ctdY8U
MTyEcBHb2cV0N+jVe8WGpgfeqFNxXfXg+bkJwV7HyQ+4X2kCGHuF545nyo9V+nsTDYgQ7rc873xa
Scyebl9p2lonY4MnDemkQtOAg+Ogq2+yEIwwXBU9Gs4lZ1uNiCgav+4PHSplnT8GCuV3RNqHl8SE
aIjwW7CuKFe7O7N7dHgy7VG2JoU8O62rQMws8mp7lxKtQX+ut73OeScZl5cskyne0F3iYENEhIgG
t1yKOSNSmvjZAFJEY/gBQhtinxqKTg5Hjku1Ottq6o4Jz4cH/NOAAgXM+mMEFp7o/mD2T9Ow0yrs
GhcEgI5KIQ67B1p9Vc/v7n+WPWqmK4o8Xgl6kQbZNiZgGHYWotr7aQCnQPhMaZNCiQvIcC02AVuu
u82TN0u7HboFuifuG5VXkb+V+VUcHgd7N7arptmDtO/BDNZgwJTDYN65lEExiKvvTLYFnNzop6ZS
AMwpO9UPU3brvVj93AnptO+d4JqKSZetE2KalqJJiFNQ/oKNLW3qhDyKPpBpAklEV5rGRoeOFchG
ZAfSTYTpYBIs9RRM5jbCvUS7aUbKRcspW0E6aBUgOCgHApky7jPA4fVtF1+H0fcR6EgdU3CYuovK
umwUQEF3GbAHBP1yGpS30uuFMo/SHMtxJ8XaCXoGDIq2dP2EmDsVXfGr0D966kNTPtfGMdRflRCt
dID2xS4m+1oyZBBdK/D1qm4xdWvfXJeCbRujFn/wMmRb7pMSxCQ0TWrW3YYNiWYYHXAki5GvHevH
gYC+QpSlXcHOgB7vzxr5IHYXbCtkLBz12CGTw2E0Up259AoUkTc2Xt18n+GigTOxlM6+jTesM4wd
KRHRgqQIA3lX33u4PKiHMAQ7ik2JWAv9LlK+uRz/SM1KuOFGo6pXD2yafjViplH/NKNiWdEvscc1
fY4U1mGPONBa9+6GfNGqeO6s4l5BrOcgwrcJPFxXLIeRZTArihnxH1yiItlw+trus0dnMrp3kiVG
LXa5xbZ+2XAXh6gIoMMI3BYwGNYbYfhUonYDcb8vD2G7Mm2yxT1kVDs9DnUKS0tC9ZZZsCzIzgVx
8njfpC+9zkUsLLImKQ1Fr59oK8KCnOprfhDdrQ2Dva6eFWPhDBKnCdilQvPC7q5tHSRNdFmaLC0H
vifEqL2GOECM4jLcR6jVSE+x6Tyw8B2QenODjibpg4mvQwdAEioIsi6y65heKUqEB+N+oEPSwhUO
u/uGx58seJxzdKu6+yjGCJVSYI1E3yRWHQra5aobtohx+dEyFsfWJfIhvtBglsAC7NAQCwBjQmqx
Dsj3pmJloPzQdXvFuCva59RCMPS+r7fKmJCdP9IwjGDHcD8llwBhG+Ngga8RR2wIaJD0nJ0oj6ch
S42YZIeRizm+VMXeocJcMVmrftgZ06EYrkblRZGu3s+Js6R+jwf9pK7N6AmsjlARNoHGjYbrlTuu
cs7HDJKBAYHbfSjr23EXZo89RQtq1CrVdxaU3fxEE9JGWLNacIGC36BilKAkP35jUCofCOGGKqlj
/9PJH6GTtlTAgmfPZaFvEwQyTJBey8LmN6GjQWAZXeKfKeh2RP2VGG6G8j7vHzJ2TF2gbDQ+KwIV
Rvj3SfiSFgsUawXfLNh6zVrRKc2IF8c+WpQVwZGTMgCfwV62IJGd68Fxap8shFs07Q7Hg0bs8mnn
Glszq2fgZNV6PgM8hJWMCvhelnwRmLecK4RrWA0ZkAuMXhpAEpcFQr0+5bqCBM82H3r1dspesNuT
UU5vrBUuJykrGEHLoX9d0RbllWi/Z/7dGN/b4lluWWqx0TfJo8b+cVaSr9AsotZuVcfK2mn6DcZf
kzwj4MiIfBmG31ugVik3fEv2nwTURcPvMgqFdUDyi8aZ34K4+OmRZqNyoV12/rd0fEvsaN6HFFkG
B9O9K4tNnC8GBLWSFBHw68JCotipbsfxiLNrioFH/MwXQE8bI4eePs1AYgUrDlQImqEgN+1VgtA2
/4qNDVyfdi06DYWDme6mx9aYgDT2n12geESjwN1ZriREfJRKRx9GeJQ9b5l0TN2InulypLxTa9F3
tqSlxFPt3aDMm9acdpvYvS9R2kJFRn+tsoeCNoUATqvekTcWiEDSWc83LPDC/MbTJ+EOF3T2aTlc
oSPdQDz0v6dYgHmoKNPFvnN9mO+wBG4M2OaI38ouSvRS929MY9tfC2cXpvequ6IoSrTphMdUv2aq
HOVAgTTwEfY4ZC6q1gfomMoyL29Kar1ev2uVK6p6I9Unp1pknbdU6iMSvy25VX7JUYwxNnVgwMJV
LdstkJ3lwvGhBXIGGK8cg2TYPjap4by2EE0tL1q92HXp00RJEkqSv5565BX2ofWgUU5paTD0iPPA
iRPcYKimXQYxkgKPir1N/ZxiCAkMor4GnQYaQwveCI1Wpbnvu920mqItQyfDvYy+eEE0KKTWCS29
EqH9jW5eV5gld2/auPeUh0Jcje6+LvZ2d0MTAVHUeLwO9TcrbtiBN1V9jOqjrj4U2XXSz2PqVBmQ
xjl7xB/wiPipeQ92etdz3QUrZVojMl8V3/K4I+2ireUj3guJpKEHaNw7+XF0rgsq/lF6o1ODBMdr
PgdoP01wqCnLo7P/o5s28QRoaU32A28nV2+j8lJ68lo4zU3U1YiqQDOjsqyBXu7QG1234t4Cx8ss
c5wm6VYdrnXtEoMfP7o3vWnlFsVSjyPMdK96oOsGFbSISIEx+DsBimJ9SfVR5yoKt7n1lKRi5vXO
pV4PZIZbDXFsY2OVPwwk7F1T2YiWyry4Kel9F5DluP3IvMC6YNXLSUKXt//ZKUeEu8zgagRmAs13
UVa3RZ/Mlcah8d1uKLPa3SvifYCv4m7ZUhtvEP9axQguKVUDhOl1KF4LA12IZWPsEhh04wgV66cJ
ECDz30DlKx7U+x9d8b1tqAPz6pRkrwjcLbpaIOXilRs8qujz6VSHCSYXU7ason2D4pbD1kZmVNgk
1jc+Wek4o0ExoJNsblSN5CKmGuvdoKlpxJfQAOpqn4hn08IqBRxjsp+KTW9flpSiVf0xRj4E7T0U
O41FYj1nNV0sqouAoVw0bgnn4+9D8qAJVNThuplE+SPed7RNtIiSLDB67Rj033t97Q7kQvfxU+4A
0mo4dQLEouoXqyVoUZ4mSMcmmBIhBYH6Hb7EgJmcCvDOMuSRrYp7vgL481KjuxpBHtpzABUFqD8w
lxwy9XTplzc5IkmKRUqk/EjjHyDNSFQKKhZA9qjCuDgP0JuDYAcqoYwWKv0jtUw4urY9rl79ujGW
Y7st+qdS1m4asHjtEZFDw+0oMu+5+zwK1wnxW2s8eZTBJuo2s6anAU8aFcQPI5wMb+ek66pd467C
pcilyv0VZAA0DBAeOstQ+2aNBIrxsUVxhnuL1rKvXkqSYgZUhF4tm0ynxI4l+lIKdHNvyvPVB7Mv
cfaptQlwpiCAMLbkyMfefpCsCHWNVhg6N/RDeTN/uLGHbVF+ywlMlA6Qz/AsoTVRvcRMkeo/V4MH
rr2niG8DEO8CSfT9pkiZDOUl8n4Kylk5+KND3j1OkKQUqqktx5E33Jr6gxC3uUo1g7nTqMhwAOI8
WgKUo6VkXuJVLGUCPIYVbgM4BxCyVEnCFCB5rBV84TZR+i2dvtGsvpzStW8VpKLfG/OGmArUdM3d
O01Lk9M+QL2C8k/gYhT6NFVXob1lMUmwuebD4ra5dnE9cxQ8x4GfVviLs2iNRgpplJTcfvb+jyqk
dAtAP6Wu7C5dDADwdLoHsxaNj8OwJXFzzCulv+nH16p8csM3jxyktPEuENusgN5xm/Nz/EM6F4Fn
lS8HcFXeYjYGFasm3PnNpao9UQaTNTGspy+0TS5/7hlz1/SxOYsBuX1TKg3YD7lmgEiHQrGInggd
q+jxj7/9yz//9V9ehv/pv+XXeTL6eVb/81/580tejDx80Jz88Z93CAnk6fu/+fe/8/lf/PMQvlR5
nf9sfvu3Vm/55VP6Vp/+Jfk0//6bGf2vp5s/NU+f/rDImrAZb9q3ajy+1W3SvD8F7yH/5n/2h397
e/8td2Px9o8/XvI2a+Rv88M8++OvH21e//GHrlnvE/XnPMnf/9cP5Qv844/bMPOfirb65Z+8PdXN
P/7QVPPvqqsLx7FdG0db1f7jb/3bnz8x/m65mqXaruWoqnC0P/6W5VUT8I/+bgqHv+zamgO1zVHN
P/5W5+2fP9LQv9P4Ef9v6+A5/vi3V//0Cf/jk/4ta/GmRw+g/scfps1vKv781PLdeCxhuHJw1xG2
bZmazs9fno68FH9d+x9pHFplWCnYgU3TpYfFb1dxAtf4KRU0dHIRI5tRueXSroDKDwmdmYFVirXq
rgYLO7ABUXZflwqXQJ2hnU8lx032tW9hQkqjsaEFgSFZtvLhJtl58hMzGH5FaeHkUGKz7ZFLDYiY
i4gI3Ob8FeZ6QpOwCClhsF5nUSnoKSUWKChsIMnTa/giQ0g66uK8W01LrY8RmooXPeShVJo2Uqop
0h/OAOpPgH/BS6O8CBRr7abOhixQOPYltEIEV0Bhpb6M24nMHeQb6Kv1gvJdWGD4gOKtBZyvMY+V
o+NTo19kmbVG3mqpi3YuH1U+TFnay8RTkJFqDnRaZzW+2qWVUgKF6UIGDpLAA2k54n0XDuaqy8wb
nJEe7SS/zdyJLoQPJj6mc95n1/J3Ka01E3XC1WyvS/XJEeki05RF7Go3vtcdsDlryhTmVrLIBsko
uLQAc2UI+IYb3zg2SjN3UrQCmyMXjIX0xqDT+wSTmQfI75lHA05hEqxLbeLi9e7U2MhWZQWsR+lM
qIgcidYAcMV18K7gupVfF8eIxo9WOTW2FGZfRF1hqlqHTAZwWKY3jyGlqLDM9kFEc2uEeFy3z7n6
HDNTipbswbHPA+OouulMEsp5SvnkKibiGserUoGOV8y1hTxF12TXxOnyP8lPI//h2JkrXzVXWo3O
Mw+jcPw7NX5Jpf9qR9aN69XgyFmzaNmW9AxiJZ1ZZXOQSAkl4hCUvdJJpSQdIdKgOFCsNWB4sqHU
Ptu6uR77DsSrjebHMWmPsr7M2pMfYhxQ/+MfqznrQOA+feeG1spQ9ZUNrjOKA1p5dIDMFuqRWAp0
+E2WQ493ijBXobA2csW0CiILxEZw0hrSek4CwoOQggMEMYc/uxu7epXDV1g3KnqGo1ICdUyqI7EH
We8+2jeZyhgUzBEpwzcF4wDkDgqwFN3RbzHeia11PqSIMtuXWdQdyjb7YU7UxzxC20Gg9hDsxrKZ
m2LnRhigsCbiEgk6ICy5GB5KB/NB1seYJgfqhhorvm2AnTfhoqoQBHT8HU3EdRpI1Tri6BE5MFXB
6yGlZWHZ5GhSBJMQxKDIxcG1DE1cQD1UABzeNROXTQyvBOaZfEvXI+uJ4RLz1eQXDRtvAXN21eOs
03N4lDUCCHqHKISzLFoAJ3wH1x0o24IkGxYdh0bnCADh9jLX0r0bKIuhgBJPpc3Q2Ns+yE2eXZfr
x9l4Dh1hxAXbjHax2sIwgfhvKi+py3oPCwuMg4Jv4kuZs7VtpoW1wx/zKZ3F7dEY6YYhUe2F8Loo
gsfdhibMvqqcTWSWxI0q5KEJeEBoCwQJRptIMR4pQUqMXQzWNY3EDw/9hdWQWvuoXnMyv9ZeFyw5
kBEfTvd+mo+rNAfr1mJXlripvc34N26FXkIuApu4HAwUFYZ5agfgGbRqiQ0SQL2aHgCmqktNzy+j
3hlgvQmdFA3wVefTp+9IaDWcf7yiuNIdaQjZWGu97J+7ydgUWmKDfuXv4lKHfoUf3oVZjMFrHKxU
t6K22o+HWnePWarBDnNKdHgQmgD+qiODTreJ03BmjQDZGs/nqCcl6gdgpJ0wrzPOpgvT1kGCprB1
1NCaF0Is0gJqpBhQ7S9D4nL5ku/P2Vjb0lNT3hO6YgJlVEtthM267KedIQmeKPoh0fpwrVjBwVe9
74aTAi8L6pFymH0RWRbXDY5mjk2G5k42WWWDWZUSuoBFgu9lBydZycNlifNu301g8gydfhsiHl1S
Gxep3T8ntWosWx+LcC6ieSQlg92RE1hppxdtauxFNvlImXKn+RQfeyvTgZghZ2pYjDa4y6JEEyUw
EdPIaPOiyBonLzgWb1L8OqbMeywSH9DIgPQHHIqUGp2688poowDS+xBx/HWtf7zG32/pX25x3bE0
01ZJwPSTW1wJLeJBs89XniLQiufI5QQR6OALTpMp02+kaIronn2zQ40W5o6rnXsE66tIwrBMFxiu
bqqWDGc+RhJGaneIuMT5SnNxunCLLa62WKcUzjIIuEfkfcz9lXhPcfEq79GhFsspIjEfKx0zzOjJ
tLSHKNVvlIJysBIMD32CRaqvobzRw4KqW2zV8zd9pdiEypZmXNWTPpcHNNtWROW1SImcoU2lk7gM
WwCeDBLp9FnSuw6HWRktQG3kapGHoo//TsdFMKENKo9yOVEm5DkNvq9aZLdx59xZ5nNKIUnFJM2h
NZLNBta9adqbTNDy8zeiy370nEp2zQKn02Vy0BU6FsMNfH8NBcgOCf/eW1RAhcMQyWE4YvLPIvZ3
qvMUahQzOAOj4VjR7LUzUg/qvuEoNl3y3E8gdlq0frj+JHePIM+O7FmvHXsZdHEdiBQ+Fb/DxCfL
85J9T0pc9CiYOfFPpaCFJEMFFKsqY+sPUImxTCpZtcm0sOJ27ytw+ip7uKhQHMxcLqFUAWeR/ERl
cUIToxnNdYSUQj5gMWZvNE0dDw3A5NaCBtua0LDwue4blpYT/Qx95KhCHZAsjXFzmh5kIEXxnKmh
AQjBQAnThQ+kSL5KRXTQJpg0EjcxUxbxnzC3HaAWYWfPdZrumzr7nlsTYrbP+UQp0bEg7zpnVqz4
IvK1NVu1bY0Ny8L9vF67IaiT1BrzVe+hQZO5+kXeUQcO7WTB4wRK+Hxmk361QYTKHWqZjmYJS/08
oFqHXetPTr6yc3HZhvUuiMFHAR3rlfiHakI9mSBlUyXzuTbk5ZfFymrkOiNKvvn9s1jy5U4PDKE6
jiFM3dVNh6zk42Z1a9/MnNDOVwPQh/dwg0h0jIvrvoH12MKrC7kSHaIEe6uEt0mgYBO0VxGGN+m+
RbrFhYbPT3JTwynInY2bv46S3d0ve4Av76syeKksY2X3EFKBf3v9tkgETBFnM+AL6ynVFg/rRjNp
qeLN0CA7qTvGwQe8xrZTpD8SQVXN3aDTh+mCdGFIOzj2ydTPKhuXxQ70fubvWCPGUEqnYBk8+yjm
d7yCjLZ/P2XGV1PmWrogZROEMprxecoyeItBp+Y5Tl7aBVSIXQQCt/eha8hKZfGNZd0nz5Ph40Sv
XXir1qeGBoxnIIr02I3VMxtduOliwDxX7t8hMtfyXG59hQCVKE83lwM6/lG6qhHDh8c30u0Ipsse
PFPhm3M5cKyISx3AguKYq7Hp5mde8qtN4ZLY2IaluYZhOp9fsnd9NaYFhfqI+SwzjgEBULtrQQ7K
ZIfjrQduT5slIjVrs3QRuCkaMs9OTJISPKNamF1HCAH23lGtkn1CBB1jxSDTnPdPWBzlJ5MZVBKD
bESdc0Rop5M2QQcd/N/gWBv502DgGivOfUKdxP2XVe/ahuq6XFOa0OTbf0h2jUIJsx6842qIkuca
J1Cqlo6lLsIKSIsf2Jvc9LbEs8CpnuX5x9pqrTcj1q7MlLwAq60CWU+vSOd6S4PMwNCaBSoP7XyQ
C1PsijJd/v6TvB8Lp1uVD2Jxt9pCVR35Uh8fOikNGpg1D825L1O8Qenmjg29MDXX8tgasw4JjQ6b
XNrf5UUBL8KQ3SpXXBqCQxQHGTMEKYX7RfTYhmzA1j44V9XwHN57eEKGTPZEphUBFdbqYxvDDGP3
y1y+j4ODVwUPObfmCDWqc2Wxd2E3bGqbBHQy1oEgheavqoE1i0OxbFikvsZ/yy1Qb/Wj3I2/nxFd
RhK/zIgwTBWBZ46Z959/mJHEnrzYSJN8JWdBpgMyLNf5CpaGdganRwOsGfUsErLeQoVYx9kX5oUM
B3hFFS+86F6eVg4dFrOzZy0525lHlIfBr49oO2BJHcIy52QfWQUl3lHjEYvBfk9HuBVmzLhMC2UO
WjCLMgcah2QfhQjMyziNnNOwdhAdSz7heznA4hjkxkZxVyZJgyA9xOTk98/6vuo/P6upUgISttAs
Q7XUk8BtYuY6b5LIz2A3NcYxr6mi80VFRaLFZd/7mDqpuEqLleYoC4MSqeG1NEBRRqHF2wNfRufy
zEP9elnyUHxdw9V4Nt3UP6/6Hn6HMlYWq56YixcHj0+5RiiLkvKB76cLmW+zWuXBSVchv7aRLVHo
Lfz+Ocxf19rn5zg59UvdH9JS46KMJ1pNcKdNx1rBMV0ozpHv2aOfkkcvMoLMbGI4PqNciI5ir+ub
uAMeSvE9ds2ZXG8tEMtq+pHH+7TW+PtX4XBgLW9F/Tz0INhH9Eye5V5yIAGXRb0qG2Ditbj0qnQh
t6B82Y4l3REwtFb78P6uf5VQr//85CcV3ZM//j8VeOVA/5/VbjVZ76TI/X+p3V6l//t/far1vv/9
Pwu3lvt3x3ANQanO5iYkgfq3wq3FWvyrUKvbf7dUIjm0HzTLFobD8vi3Qq39d9tSTVPVZYxpmpbx
XynUntxcqmoLUzWJOjTd5lGsk5tL63tumYyMulYwRknL+aDCKakUqN0fJuCvNfAxlfx1IMdWHVsn
AKAu7OonUXEZ6HaidEk0N0eEt1AGs+F01rFxJtD4ahjNtnRXdQlCmefP2zu2prQxBg9VlzyfqfS0
O8oeJmDJ37+NdrJ9mTdK7lS1VU11XKbw5HW6obWCJiJ2ok6xQPFoNqHDBxN7Ma6tzZmx5DN/OEdP
x9JO4vuGbl2lhBGK/RuAwmLtL6j7wacsN+M+w03YO/OpZB/ilwE1zRauTuJPI0H+/MM9yCU/ReNA
axgQ7VxDZdBYWmtnY6zqDRj+C5QisLA985JfTejHMU8Sh66elJZ+eDIXtzhar2gpLrAf2Ewoh0bn
xpJn/OmEfhzrZNFHk+cXaWUYCLAVm2yZrwB04XGFrgLQE/RLz4ynG1+Np6u67piOoCEif/5hPlPX
imphA9dKZUl7psEZAjdFpbNb4SewRfsUmguKpiH4rwu/I9lAshM614IGNexV58zzfPl9DTa8SV1Z
PtPJxRyZgSA+YC+OTQV0dnx0k+p5EiNGOLq21fwC9HKUPOhR1gGachb26L0qSXOVgQwwJ4G2d2gZ
53aUnPTPH8UVlmMTd3GycVCcLDotc8N8LE2cNWYAA1h0/sjOSi+sy3Tf7iFnLvpv4lUEiOTM2zOD
63ILnQ5uqySuBk8gD47PX6h0y3LSKprF+K+ny+g6lHYTC3ANqCIk82Buon0M7h8viRjxg2Ttz1Ao
Rn/w95tAl4v8l8cgJrENGYVy7n9+DKdvSjWjHjmnPbH24nkEYmytr4A6Yj0xry+iuTdXr+Biht/Z
hPP3Q+CufkXSHQXWcX3ueb5YKK6gXfHvzyODqQ8LV7GtQG0KnqdeoDS/8R480pkFZjLL5EgviAb8
IYBH9vtZ0ORv/d0snKwEfBr49ILtaVw5K/MBxNUCbfrwAtYjbHp8ytET+/2QX8+7sF1XqEKe65/f
U40j3y/l549xTXQQ+e8mb11Y6kpUzvL3Q72XTD+9nVC5nwyTe1Bohji9oYokLJtwggqA5PONntxa
j673RDVNxa7M/o5A70XxAP2o3sNTRvTDE2t1XoGlPnfi/jLL8jlYZJrlUFW1T5f82GJd05XFMC/R
/w7oWxqKemZbaTIb+eVdP4xxsn78tHT0NPF6/B61EhGgvmjE9YDRUnAdF0GSzM1+LJR78lDwsVmc
F82yLGPtR965WnNoNW75XWuV4H1iL8R/wpli0hXfz2N1JpoG+mSGQSgo/lIHTPH7D/XrMmSChObq
8kQgVbBPrvgqaFqtjhybxd8v9EW65ki6QYoXSZVi63w7vwp/DSpYfQZrgjqCZcgU7/My7BI/dnAt
sOf6DZSkmbYLD/EMHbVlc4jOJJKnlX1e6PNYJ58mHNPBoqssP81jHPwEeXFBiQpSC6hgsFKVcV2N
i7i6MkzEoUp3/1+fXHABpkaMQRrrnk4u6uVGqXIYv5/2rndvIx7W7eqltQ3yhd4sOlzbzx1nvx6v
cndrjmlqhunK2O3z/CpaE7WxTtMEc6S5viju3GW5Mnb+jbXAqeRHfBi/w1xD3KjCPydfZ4d0qdLo
eabjc+6Mk5/yZGeAvtA1w6baoJunRWIjzyI/F3goyBDLnCVLbx7CEpeDp1hA6scz831mvNMa8ZSi
Z4D6yARZd1ww3tz/ARF61yzkeIZkK50ZUP/9C1onc21ZU5CbRiAH/DOGRKh/iRPxSr6edi5E/iV4
4Or+MJ0yk/p4UdmBpRZByWhg9PFZgqo58296dC0d9Gnm/lbdaFtlqyEPqKPfm547Ks4NL2f/wz05
qF2meeP78D2zS6FqoUNHXjRbDbbxHGm9GU4CK+UVwOOZef7iGOfNLUvohkMuclp61IXWhaP8sCBj
32P18qCIC5eVhGbgDDjIPVp4Z8b8JT/ghAJFZFDtpIiinp5TeQG0xg9MxMa303KY2zOlWiF15G/5
L0tkGiCtc6Wgcntm3C/e9dO4J2cWLJSs63SVDUN41E6r9j668jbWAgVO8IhzQOvV27nQQPslNpAv
C8TKth2LUtbpSZV6uq6KwWZQm6KnoAVbUMi1c30DaeIH7nnjgOGs8sMKxD4cHow+uqxKpEy0y7J4
7JRzK/3M44iTZJDyvdpp8lbCzuWx2dSzcDE8KzO5t9COxygbNAXiLme2s7zrTo6rj5MgTnazVvb9
5LfOMFe33jbeNut+aS7NnTj3dl9spE/jnOzjfBB201eMUyPZO6cdi5YQThDfXoqKhBft6HnzBteD
Wif+yGdW1xdH5KexTzYxVmRDr4aMbfk4e85wV7nLbl2sA1pDJiAXcFnODfnlRvqPtSVOFrSrJmra
ZQxZ/kwhfQKIX05rex5vMPNBMgL5BhRcz37Mr7aRIaiRmLplUWE6eVEhAF1Nij6Cn4qWCdDmIfjv
7NSPQ5y8WAe/a2gGDxLxNjHh9a/MWb3COg4FwSy4+TN7OpfEnXstOdkfDuGg92NbF7xWRWXXzW5s
vTj3vX5JEzkLPr6W3JwfhmigR7auzhD9DHzXMlumq3Yptvq6PTeBXy3GjyPJjfJhpKkOij6yGMk+
ZJvuaroI5h0VCu3nf27u3puMpxv843gykv8wXp7pKkYOjDdd2Tc9gGAScGTvkLBbQLCChnjuXP0q
D/o0l/LI+TCiGVii5mxFKJi5zC+n/Uh+i6wfEPpwlrw2IJpRJFspC9gzGyQRFLgp5m5CLwQPsv/G
1v/w9ubJoapVkWPaqYEGQ1xgF8AcV+2xAhwy2cMGV7iFJ5qjFq5pbEo5atXMjibiUr9/Cv3MAj7N
Qvu+dCev1cZ5rKEJEEw/sjZ+9BJrEXKFWx2dAO9bMsGkhGhsQmf9XvgA2saHDO4xproV3KoObnVB
o9wEHqdoGEZi1dKq06LAWfD3T/tVevTx+502UqKRRoobMWf0IpYZ5M4f0dKZyyJajobMdQCU9GzY
/NV5SeEbDPN7zVqc7Iq2LvzYq+SxYqPTgshQkEwzzzjbufpq95mGoPgJTMLl3v+8NpXYc8dBD0cE
ImY2micLWQPCEteY5fsB25Nge247fLkBPw55sgHH1G9UpSQhIF5eNhvtAvHCAzoVBHGy1FPvznw+
eZOebviP451sv0YBc2AJXhH575n6gGxZiP40OoFzhEWq1X/jQCPhItNjRoVJjeXkdAYV4hhdTG7b
z+yVnNAR2iJdt7m+zJdtakBfP7dEf10tGpCx9y6K63J+nQQtAzhQSgU+FzpUVoigChzw+vb38/jr
ntUMjdUGoJ4ymXNaSk2EkiqZEWAJnV8Vbo/Ien8u2v71S2kGBQhw+0T5Qj+N8HvInLlnxRbVairC
c9wNB+xwlvmmXBYzd+7Cg/n9O31RttHISE1HolKYPzpMn45mUQ9BkGYTS2GDBVB4CS+cKiii46gd
IMgTvxYP4x5ZN1ZJee4o/uKjfRr7JHKI+7pKXAuHSCDnq/yI0SnlPxOJVCRMNvmyOyhn46Ev6i4a
GEDL0vgfU2yfLJTMx1tA93jfaJNd69g3wDJbBevxNlic3edyH3/ed5/Hkl/7/5B2njuOI8u2fqFL
gN78lUS58qarzR+i3dB7z6e/X9bgnpYoodhzLjYGe6N7Y0LJjIyMjFix1sm1F2ieR6H5fX29W3wt
XqVV9QDD6LR33O44wfjRh273hObDJv2xsK/Xvu3pOmf7qlh97uga63yvf6yZPQaJsgq24bol1ey+
Jd/G/dKCL0vrhNFTo7MNTVrH5L5kwbVbv6m7cS19KX7Fz7W9Hg4MeEBkiLCntRvbL8C+0SBY+gFX
vfn0B8wijxnqU+L3718c7cJXHenJrVdsfReOAfjdUDmdvjvmqtkVuwTB5IVvfuX0ni1/ljKGVcUU
toz17DZ5jffTDbx7EFqiSQn996IrXwlHZ9ZmFxeCr/0IU2qPKq6z8ZN7p1Xc/88FzS4qNcv1prUx
Afi/34TsoOhGMsmLfO8t3YAle5cP3nP/mV1UVmgUaVa/b595hIbpRfoMqcG6Q+e6f+0fvJtqJy06
zcJ3nL+yMxNUnlxyUqoQIk80MkHvL3zHhUAwf1JrwRg7uce6QmT2KAE2LyEva+/RhuNr3OTwu4+3
SP8+gIZfiO9LR9KaxSA9cUanMzGt74wv8bN3RDwBJp47yWW4yo1fNVKO+CUBGbkaX+Lt4pYunIl5
mystLSMtJuxHB28HbnEvP5DGrZhPceFL3nz8oa88NM4caP7I1jT6B5JYbelOW+OL7BYPATTjkBpt
RVrXrLQdqknWEVzsEwOaN8GndmGvF+KuNYtAWRzZtS1CYFYh+TXuwwZO9qXovnBOrFmgqZPRq/MK
l/UnE1INKLzhxWWUZOsBIfz4k76nHB9cYvM8XBsnQ24dFlS7zS3TJIeB1CTdKxDH+rfaTnpSt8n+
LxxHXMSXdm1Hp9zLDOMcRKIwbtGM9iAch1uE17dIR7wvjVDgWdizKw0S4Tb/Y0ubvQnB0uem4RPn
9F32WnwV2TH0t4xucFMsn8nLVuv7NfnH3CwHGSO/1hsR5tATpeEb7mHY+Z2DDBB3FDPbPDrc4O7j
fbzul39szuKAmXdGFA64jJeVt34CK3TkUAwqth+bufK2Of+Us7wjLBq5SQzH4Kk/rikHrRPrLt/p
G1G3TYZD8m3xQX89wvxZ2SzpmApVq+ro/ZKS14hEZXQBIOmnOA1V0jJ6Rb0ezP/Ym53wKZdA+xk4
JgJix5R86nt7D4XbMaenE9wj3QFnLqTQdARc46itBT3XrqGRXX+evgNtQHPp408uLsUPDoo2CwZF
kmpB5vB7RKVcu2n2MGJvo8WK/FUH0lRToK108riZ08Zx3TV+aAFOMH9a3f0A/2U+/P54KUs2Zk6a
duqU5R4AiABBoaIEuW4cvULdf2zl6gZqYsSJOSOa4bPEqajrWI57rGRGFx5DxKYrTf1Oy+UhlT2D
8bDyWZPh4PrY6vVTf2JW/KyT18A4hmU7JpxA0QbMvjJct0m/iTsJYdxd/1CVKB0tRraryQ3jGY6Y
GieUzpxV92NZh9gSomkqb9HXydmB074B2nwLdbRfrIzv+s2SQ15/Y50YnXukZZSlN/p0iDCq8vbw
j4hdbjWqRItvyKUFzjbTMYugkRFcAz+xQnam97cMCbnyI4IIQs4dcdz2pfm0tMQlq7O9tBkt7Y2R
w1AVpPZ2BLzr68fuIr7RxalmoJPxCVuGvX0WRz0IzIZWAk5RUov0oOhHq7nQ67sybA4fW7pS3SNk
n5iaBdA+jOywsamdCDRWVT8p3Y5EmLwbUSx2rNmraJPslt5q1z/hnwXOPBPJNzsMIziuDKlnQDKB
CaMpFi72q/HkZGUzR5ScsY4MGxumFR1DqKRi2Fgkhg4+/oJLZmY+GI621rBZPVO4L2EaQUBDa463
58dWrmcpJ6uZOZ2ZmM3USpjRd9o2pK2PpPjWgQde3ai8KBZxmks7NHuN1XHD869ziMY0fNvxqSnj
hQ+3YMGe5V05hNxTouHkYWb8SjX9ruvbBe++Guz/fLR50Q6ilaYo7I69ASQ8hY3LoMI3rWS2JZ5C
daMrHuq01dPHW7W0rtk9lhQUQIuQE6XCoVdFKB/AEfSxiQWfE6Dx09uksE3P8sWhDeGjjlLXlG8L
GF4/NnItCJmODoEIlUFQADPH9oJIraYGj1MS9cDw1dOgZR1yI61Oqy96++/GbMhMZNIL0OnzypwZ
xOj92ioJ/2Dfxc2vyinWlnJXFMr2Y0NXsEEQopxYmm0PYUFS6oaMKbmtbvV19KW7FUdK24/3ycP4
Cea4TUdvo3pm1rfsKN4g8f0cb7Xvf1EjFPs0j/Onv2W2j3odjXpCN5pnTvRLfq9HJiu4Q16jvbqX
DksJwTXPFIBbXdctjanN2Zn2u4pRXQ1zKTScQVHf1Pp0/PjzvmPUL5YElhQnNwHUXWSKlDwbWyvB
O5WAqxJvVXqQTKAI5jmvLUP0SDEMXeFm/SIG8erqTizPNrau9aBscxgGaje99956Pme6Dn7oq+S+
3OYoKz8vfU/t2jMV2pv/Wexs/7zYLCVw1/3GeQlRmG5vlfFmAq4LGxlNVdjZqLMw10jVVQHKELnq
j/ylfHD8tXREwiTj/1BvEwgZ3+oHeb/4Nlr6IOLvT3LOplG0ekpA/sEgCsqhRtDsHWGbH7r7eING
+c3SB7lq0daYV+EfAXA8tzg5RSaNMt9DdYaDnHs/gP8t2bgS+xhUUEDWymBrlQuYTiDXAz5lblLB
8gEkdOqOhh8uBL/rVnQmWWnIMNU2W8k4DUXZScSjUcodRqb0H7YVIZdoNwuG1Pcn2umJoaFEO0kg
wcnTtYumRNwPeh9OvaDzbjNV2bC63rvNwtrLbqMg7von5Ci5StC3Q0FPArMpw/9qaWGYf42mMgpv
oThAHA5JD9PaBqUnaVCPgY0QgzF91eZrxoLa+BjLquRB71wnUnuEY8iEF8k3Yg91yUEbwrWZ583w
gsJwlCLSEMOOJkXxFMDkH1n950ArLOeR+fbc2puxUmifEJCu0QVjApvfp/k+/KMg+0MkYhojuJ0Y
1v88eVXmv0UApIHyZJavvyh610d7T9drKnCeGjiuHEwOQj/9JNE3MOvpM/K/dRhsKqu2UE4eumCE
WW70DAsdIE+a0uyfJK+Y3bNVDfGYwR/gc0qSXtcO6F/AkGnIqpbBHKdByBp1Pqq1eW92DQR6LcTX
ReLVu7oKa2RvYNtxuUdN5TPlNLj9EkXOn5kgVo+hX4efK8VzUAG0y5qzaoMOgJaznvob/lTQzSqW
VA1PapiXn4wuzuF9Kget3ztONQR3JhOz6crxIW5R5bb/EU8NbI3TELfOg5elqe7q3pBpbhj2Wb91
Qpi6Yb1BOVjRJIRV40yhchgMKNtYsWHAS25X94Wnhd/G3J9u8jjX30KtDA6B0fiHxJoKKDAnaTqO
kFW5GlRAnyfDctCXSDMdbmfd6eA5baMeJr5wAubh+Y55AFCIrI9fhfqw6yYnMx61yVLbb2HGv2Vt
SqWV3Nmln067rJoGyNijbuze0szvEFxNzDSsfspJEdi/eqNNfk1tl0XDyjdhj72z9DgqQ4ZOE8V4
MIwwAtRdxbIhVIRyxNZrzYAVf+zTCC31mDwQJuZssh66IJe7va2qKNYH3RhVycZOvAka47ge4czE
MwKlXMlSCpuGMlVJDr2eEtCyH53C/qKNkqw8W4lT/Y7bSH/VUz/+VgWJPNzmSqSgLKYOD10/QLLJ
BEDHmEXpGxHkF0qSMQpdDS2E220XNf9EU1ZqT1BMMaeuVLwjPoGsjVN/K5kqyqEVLC1GoAZDvNG7
zIJbomqzSkdKNo9j6a1vtcjfhaAYBoiYlBHvqJTJSRixNqIC+Y9smtCBs3xE0YrCQP4wSNDyNCy7
gwJRnszuFs40xmUZ31F2neZMX5t2SuHSkcZm2jZV5iE8LUmCNpmRWtgssynItn4DpBuWctMox43j
VwYiDbUPa1IYt/AFdFJt1G92o3cA30qrCl4Sr8hMFN0dK7obaIQczEGza2TD9Aa+kyrMrQyy7AD6
z7EZzfGTA++G/xIzz+h/UqQCYSCnjqRiq3R91+99prvRR7TkwfvR2aXNrJXktJb84Pu+ZB2q2G8b
CHTVgiGztMkhH4TnZ8hjyLScaipgRzETjTZBAbsM4qmjM5DUWlbhMQ3nUFcsNOCWQYNYtN92pgq5
fKmppZpCGYe6rg84JiyRRBrSgsl/xfMK2V//Hx1uzZB72tyYQSioOwOb+lIuRYKOs4RzV5Gk6tNC
FiRyjfOYzvAX+BWuJ43LY55pQRsVjHXRM9J159+He4H6zm6kO0jh3WWE1UXZlelwrDHgIaYhVcby
z6/dQZHTSOcYb6S9uTO2KLRsipuBirmMipx0WJzbubY6hlUZmMCazXTJzF6qsE+8cd5rBqyOeoFx
X27ixxzs8/T48becP0PE4k6Nib8/yWImp1YmSSvDDbLg9dDBX7FrWkhq06Vu2ZKh2VdsG0mvNCsL
N51Ww54XJBFKKSrBYmXkdZTfBjWXrfvx4i7qgvPVzZ71RqrbcSSzuui2ODCDFiJNrnwrN+nB2dn7
6Ghtqq25ZFSsZO6dp5909g6wINsoHeV9/xAXf9OPAgSYrysmWyuUebW1uhl+L2eHF7Wm98UyGMnB
MDVbnZe1KgNWx5bLBayjfqwe63UAAKM7iuwYNYD9X0ACRA3hYqUnFmcpcEFY8lRT7Om2uxV9JJ/v
CunF8ijt/Cn3vjb6VWCewJYw+HzupqXp4akJ31Td6UfVbZHklNz+0VwJ2NP4o1yCdV1bGWwe2jv5
EO/m2RkcVWswJB1yN31X3re7eKfsrGNz9xf9sWsrE2tyQOMpIIVmtX8futPKj1Jhyd9HX0RPHjnI
LTJbO5k9W8rv3/998z2DSIJpA8vhwrNnXzIcPcX0Ogcc7LZfI8buivYtNDCMzqZr55l31hYPpYWM
ZvM6fFiCh1+zb0O2KphSoAdBGu58J/OUPzR8M2AnvSdIueR/Rsr1x36n7NNP/l16q3EbQvl3r7wl
++xY3XmL3qTPH1J409lvmIUF1RmJQQq/QQl89LmiEiEfULql9lpG2raD4Hysxq3tNA96SOKaxwXk
79HBtFAurZ0sdosaCQ9n5FU6pN2NMcBxJk0vpW0h6avt6zq8ndALagfjh+5Vr3Gm3xHPd4Zn3/Bs
9MG+to+Bpm2Vukepx/jmtJ7i9o7yexKsnXrbHJ1QQ9K+flQDfS8hvQYP0aGMtUcTqrKPY+TFVDUf
A7QS16ksgJoXDpFkUWpFOk+CpJkQdSr0r17W/jD8cec39pY7H8XN6bVEYLiz+5+a2eyLFHKlfHLl
iKhW2+CfzG6nQSbXR/nW6LojEGi3q+tDY1cJ1EvqQr/1ogry7082KWQBFZTVOa5UbYw+HkFBvldr
4QE/+jtjh7DsdhHeKU7D7LTwcf5YmnlK5CcNE55RwF2MqO7e+gG45EbcIggDHhIhuzpuOCzfHCS9
fy9BES6q0vN1zs7qWHghKT7rBMp6K5o9JTKl/aO1yzfyjbGQCVy7P07XaoqYeJIKFFpkRpGDtRYJ
8Y2/r5kljHfDEYbKBxnpzuXU6kpOAN2TYVFooH120fekvQyLSgrLhCYzzq/86BDSSEYmKOsFmpir
HmOCLFUAJ/JynRccqMxFeZgOIsqGz8Y+JZ7nr38FQJgXrYA6CDYLmX8ESHceX1vY/fqkwdK/HpNt
u5uf0xoG2N1iBery6nBgMyRTZGbNwOTcPVrHSSCP9wmlYrJWFMUQScSamLxsbxaHHy8TU+zBkGfA
uSJqKbPQPZaT2g3pJK2bDYWJV5HUaM/Grj90d8vt1Qt01b+YESC7sKnQFpfFrzlxxyqqA6tF+4Et
gzS/eW13yo/6KdggDuQifbWGgflVcen+P1AJXbwjrmT9It1QDcGVaTKxNruXFShsbWXMfACH2nZb
Yrhb/ew38m2wSjeLA1vXPq0laF24lJmVns8SlY1fMelTisUOt+Ux4C5GeGgLmGvf75dG1q/EFdZ2
Ym2Wt9X6UJhGi7X/V7pUKMv/hD/ZlZdpV64tDRIZBz4AwNd0H873keaHlBrcCGvRB6hX1mfv0WAa
LHpudtHvxSB2mXw71C8tBozg9aK5O7MWa0PWIbHmrY0HpCnX3huV2XW50w/wAcAuujK3sEIg8b7M
hnKZVLB1qgOnGWxElGjFaT3xV32YmIsedG/dr6ctDHDH2E1eoD0m/W5/xZtF0Mi1XTToMxDSbP5z
cRx9PZGmPkEyzPtmH0Ww9h4F7QHSis//HQnDaWRdqmFbjH7D1DP7rl0sS/JQI16t75qDdkMys1Pc
ZTNXXmzYIczwrlchaZ7Xn5FXsLQGSP06us3vq4fuMdoKfPG4rdwa3HoRowu51C6/mE0Vi6OXAhSA
2QPrMtuvc71PKwMVziNOc0STad3eRUSaZmXsmu/joVpnu8VTeOWmwKrO7Qc1iEHP6NxhlLxxsBt4
6+gQ7ivAlPFaukPC8C7ZLT2+L8Db/67wj63Zic+0vowzYav8xzbAyYY3h84Gsi6G4cwvSrAuVrek
20/AVz9/nF9euXrFx/1jeuY5cVgnvPMxnRzERHnywoA+voNE2GHB0pVIg0KCIi55HsFUas4/aMG7
GNoXx1l3XwQS+N/7SUzYcj8tAxuvbt8fa+/rPjnvg+MnckW7FaepDibW4jvnTtpVTDUtQWKuXUan
K3tHBZ3YSmrorJkjB3q3zg7TJqXiuCr2wz+C2CjetDfWEq/EldTCwC+hTSOQqcxvnX9Kvcosyfcx
yPjIEwKta+PGOwg4Ff008cBfepZe4JpwUDH9wwPYoeZ1wRykaomU6XJCSo+5Yus91l8yJHGZUN5I
rx/7iXCD85wexhg4sFWWJxLemZt0WpMmVHB9XsAMfvO2Fy5S7RY37eJCcMTgmyprXOf8z3kmqCqt
XA765KzFmEjwlUxwj/TXVlRjmnfeo0VA+MWuvVsEb0STkJto/i4KnaZsk1Fx1iIhZJpwG8CGwcgP
mUSzc8Bkf/whL4P1zN7sdWQ5yNSkqUywPiAm+apsnJtkK7kWGRoQTiSmVvJ+MVgvLXK2fdFI0Bwi
Fhkd4FTd0IViXtK+RRdjlx3bG+2wsMiLqHK+yPmziOpApvsDixQwv/Ie3ySXaNziXhRIlh6cIhie
+aYw5kApxpUOMeG81qzCEsW0Kj7TB9UqUBiPVVe1/LywpGufkOlP7hyQJ4J47/x0p3qmd3rdYcVB
0kt71v3XKd6OYQRrWokop3mjhJQOUZYoCqarEotZ4iWGwcvnJks9/REz5xnKYBj8tnfWYjRb2ZRP
5ZoGj/druodfeF++xIh+rhcWfhGzsUlbm+NBaiiS0vOF50MstWbQOmQxlJzoprmE76251X4Xy6wE
YgHzvbRsCMVhw7LVCyY2u68Vux2Qjhag1JCqQUMAvWP8T7sXSaGxVm/8XyIJRm09+fKfVwopDjhR
2hUQb/M6PF+pkqHUY+YTWigiuXgJtojrucG++/QXsXse6DQoY+iuM9Ov07IgAT63pVutrIVmbG2c
ffh9fBNDjhITjt6D9G18rxss7uOSxZkDQwQ0lIWRWO8tEqVbcf1uRb5WMvRTH1BwQ2l4yXeu2GQf
bZJfGibk3LNVZtlQxGoTWJviJ7PMXbd2Pov8SatX9ooxEahaoBeDmnrz8U6KpZx6ER/3zOysQQN2
QTN9JEQ2XmetR3u8cXJr15jFGn67B09Zgg1eHMt3e7yhiD0QuDnzenSaRYoF5N1EE7d3FR5Pyg8U
VGBGYaQZLm19ZSMishCQLorCGHUEwzHsMNz+FwU9c9KUqTQwGhzC78q2ezWQvPbWE33GHTAK6OqQ
WZERkHWzT9H3YP9XlRtx+Gdf+uxHzANSHqmZQ+MeOp5uI0ar+QU+An80qOEg0lfOznmCHoAfI70q
/mZo/utOKwRj6jkKj7orc9ZdqBd5WfnTpiTJCvWjoaJF6QXbMpXXbbDYpprfa6QIZ+bE35/klE2V
WFkt2SYlh+ZAC/URFZkceJy9ymBfXWTvvEgWhD0iPpwDlG0heZ+dnySXtK7j+UxBZbitdzZoF6RW
V1L+PryewBjqyS76eOCOPj5BF5WkueXZETJiUCBDiOXalbvvhR4A3PnedavO3iub0BUJoP0lHm8K
7asEQiENvottXgb9XiS57z/E5AICuQeh+Huaf/LJoaozrdLyLX6ItyuZaqmA60Ew5d2MezNbcKfr
yz6xJgLaiTUSeL3wBMWRvisO+j9VuEKL/Vl3o00jr362JKL+Or2VqlX61fwcvvznwMV+079GYI9Y
Qlo/i9GxwYBEbbBYw3kq4Ssb71Jt2EzaFkKZ/5qjiQ97amt2dO1h6jyjiKf3Fj2V0K3xXLn2SjA+
LlcmLwovwhrZk6bDY8V7cx4ii3woc02LLOb6ZZIWV8xgeS/KuiIlrJYpBsU+ncUlzNErg0ifN54N
YfL5Pua2nvAduQFi+NjeqMs/jSa93UCmBRHsueysvwDPzhNRscYTo848f6i1PsyowG4c9VcxgWvL
dua48Mq8vjCbijxvPxoAMw8Z8i71KcuPzJfI+WNpICRV5HK4xFV/Mbn671r+2Jl7R+sBdTHgKwxH
w1Vye6UhVt568tqop42HtETk1WiU3qpM7XWIVXk/2/5+VGjEtrGrwPHuSw8RsNJGQ69WD1fyyEBv
9/vjKHXxxp//ytk2ey1aD6AGrI38pB67W5RQ1+av4A3abSbOnEdpISoqF9fd+w7/z1eZv2uGpE46
DUWIjebpb7kJnM66Uctw65jBbaYhBejYe1xvq1rZk9WlO5VxnDYGMeTfqwNgvW588UBwK5mxzbtF
oLPYk0un//PrZuX30Mm8Nm35daItXu+cZ/ntvR+lr5idOXoK05zwPCufwm0BQ2C3lOxduxw54//P
Nc3Z5Zg5RZsPMkccKguoJfo7QRYugOvK92aZ1EVcQBeLFdB8WkbgmeZctrnsSGqpECqbn9XWhtZl
1FdKvRZJB8i3e6Dy/lrdg+VbTGqvOsGJ5dkdkVh1FCmCsWnYKluk2YT84nBnqa7cu95jciN4COFO
e1GzJy99QsF3uQm49BPmeUEBJ60us/h8fEhGCGKHe1v31zoS4HbVrEPyviZ09gun7XKDNcHdStWX
VyASAeKJfHI5DtPkkBGEMOQhiL0Wzc4cBqSV9A2F+k8JoIOP7V0uEnPgSBSL0QDu/pk7B2OXZmb+
Pl/EIOkemtSDuVX3SxWgy6gNUI2riWcYAm8X71ur8JUqI9puaEage5Pe5Lm87pA2+3g1V2LVmZ35
7YDkTVeOA3aabQOrfQYNqnYvMmQBiSOEvH5sb2FZzuzrlVlmq7FIHWs9Wut9u04iGjj+gpWLcXwg
9fATUxpgchUQ1fxed3I0JgfJYlWb6QtXhF+vVHMVu/maP3IhOIE+Ta42Yo1/0XC8vA2FdRq6CDzo
onl87pG2r3tdmrNIMSqor1EU2THkcFvfVtRAmRV0FwuU4g4/DzvnFmdBbmylOmAsyCTIlfewUd6Y
kEP2B3m/aEn89o8szU6b1BdR17UQjtVu8Njvhn28jt+hYsuUI1eS7PNVzUKalCRqo4u0F/7JClmC
bt9/bbeDG//6Czquy2sKY4DSLLjIGauaR26v9JyEXqTIsaPHf3F+PKOe6m20TdfCanBDmrbVwLN/
/fhMXF/nienZOvNCihy5Bng7bBGU34mWsc7+VffVbqmzclGDEAfjxNQsRKejXcWlxfYZI5xZSjmF
K9uKj2lhPllMGph1+O3jxV09C0xt6Pb7KNW8l2r4EfhlQRwHMm6T5F8YV3E/tvCOEb5wSVrE0FiD
KSS1Pj9uVhFlgdqzpjhZtcnKyVbqUblF8ZE+zrDvv0EktbbuPOrKTHKvI5i0i9339oB+wZO0i1zQ
wAvZ8NVfZJMFyzJluytyIQ38hEMKiyn6bC44L89/VbWtnNxI8XPj3+e8ZZQV+ih3QuSidPZtfYdc
s9W7FupH4PmtlfIP46roECNFdfffme5FeLQVijP0TQArzlvA8L8MuV1BGzzY+qGGWNLL9aWk9NrG
n9qYPdVzr0uMoCUECzZERD1cyqWKtWpgf/bg7mh+019fqvBfsQlhGYpzJF70TtTZM8SKB2kAwG5u
rFR7kmz/lvGBBX++dmGC8UTOEpZatlafBffIKPM0zWsRJ5StCO7tnej3atBJ+D/9xfHii442e4Xe
IbNB/BcaR9rsxCqTVtBmZ1pP3tlPPsCHAxFiGzWr8TG+tXbSDvnXtb9d5KMXgXx2qs7szvav9Hu/
rEP4H+A7Hbf1vQDLV252E9wnzzkB+H9zs5wZnG0e/Ltx2ppC+HijbO03bf9vO8/gYbBYdb6ShpzZ
EpfBSc5YTnHjmx62BJKlTFz5N1Mcgjxn3KobRBeH38bwN2WjK7kqko+Ow9MfwCMKwud2Db+E4LUI
EDW+GzYBDMD2AYkZmpb6zV9U869as5DGIwXBf+bHvDS6yQwjrMVvMv16UamLoXzRt8WTvwhHvvJJ
DToHdOYB5MIUOksMEJQdizDB2DDFmz7v7rPOftCbfiH9vnYezuzMLks/y+MU1tOB2q69a5+dH2i+
k/s/eQfGxhgL48Imy0qLzSJI70p0ObM8O4l0uaZ4TFmhaB8KhavcdvtIW4mUUt8C8U6UlQOHz+bj
+21xxbOT2Od62BcKRCGC7jL0oQC2Hy0kwyBF41G1jXbDTkSA8POC3StJ5dl6ZweySZgJyNQeXoig
4FlZ8I4d4qZeG2qOrHW4SWykQyv9S9Cab5WZLimkimXNApApGwggiRa4eMDPzkpeZ8pYsdFSL21S
RV4V0x2DmZCWJks+dSWphWIDyJACsA0B0NlKJUsfZa4rMQCMavdRhB7xXkfQeTnMXYmryHxoNGSQ
VmIcaWYr8jJFl3RGfz2pf4p7Tz70IhVL47RcJXLw0zH8nTRKN23v3U918VSV0z6XSnS97eZxYYeX
fsssDFq9ZQdqTBi0v8kMPuu/g431XG4m1JSG339B6bVkbxb+Is+qLC98Z0kb3e6XQGzANbku7oEr
rorFeus1D6KuK6r0jEDTmDr3IKb1wJ3mTEBHIPUZeFzXxbCtglci1WrhS14JtQR0CsiG6NDybj83
Fet2FRplalKYdH5qTr1vo+lGGutj1SjPqtNtTE9+tgPlQY2znZ0ML6GVLvLiXv28Jz9iFihahgSN
uOJHdFt/L0+rkkqI5Ur6FvbL5+DYrjR1vbDuayfndN0zb87TqpLs8d0knHDMDVlrc1Xc59v/rfec
LG/mrSUsuLLVawaXtvOzfS6pnOuvYiaqfYSobbHrcc176A8ztocMm5BAO99SI2qoqqaxuSnU7s1B
C5tp7s/ZGLo6wtMff0bhiPNQd2pq5j152TV53YRsHCW7LPP3RtK7/Vje9WXrBlmorafMolDahl8+
Nnzl0garRa8KqDsUAXNwWJKHWjMC9N1k/T3D364cIX3TLazuArJICgvHNROePNDggJifQ96bRRgO
TbWpgu9i1kNBpVVLs/WYcIdaCXISxSpG3Diw0mOs/8zll8ouVpXx2ZLu2u63VE4MiKtL1+qV03L6
q+YCQHHWBNlYwyL9TvoV7CpkU96VD+uNke3aaZsso/+uhIkzm7M7rdYlJtYZVKe7pfmueRQnxtwo
HoItKLntllIHcSJmfoViEmruPIhAUc4/fDzAPi53bK9ZPsYI6a2cUP3mIaTd29mL7Dyh1/LrY4e6
BB2w12S4ogcEkOQiEIaFp0uZpBrUMowvqgvm9zn09zp4Q8WtdmjPtyBxF6USr+0lNXeAxgas4DTX
zs+q6oR6Elh9x2NF4EWNPaJ1X8X4nbNjqFBehHJcOTeCtoW0hMIzCPyZvbQcGAhv+mYjWT+apFjZ
rb5t2sWM84q7iCSBqS4AXjwaZu4CP4SghVUrxkKqWwMllArBkPxWFDGcwyKM4MpHPLMmfs3Jo0hu
I+jaNF/EV1FF1z47JJhcz5MbuRJ4rvWwlH8srW/2GRlQgdgggyte3aXA8SiT7u0V5laCCXoJOX0l
fT9bnvj7k+VpWqt6aoqxTrmvYP6oAnshpCxZmIVxGG4sp9H5gGr9c/DRcdeWHP2q3504xOyGr8cK
53ewkLYoADr/jBUUFZ23WjjEl55AaYhJeToQBiwg82dqlEthYvf4XfjWu2JOXsgpQQoGEhTGlGVA
1qUfnNmbQ9ysoKwMNZB1UWvYCkJ/g2HdTedSCjs2+rL222XW8j6pJpgAIMghYp27AiQLUdrA+Uhi
uFGPuiuQI2ZFEFZh+1k8V5dugTUD9WAi4pVnuOoRnpW01jlX1UED5Jpbtx1UR/EvoWUb7Mxd0R0W
dvDy7SZo+5m9oFFFoJqXXSl+yE1cYdOro4OupocK2RaYOCbjE3f+ymyZDAw1dSUN/4uU8Nz07JwZ
VRyFap6Jj3uLPvM2ESSv1e17/5HH6sJCLz8utRTiMM4qixm62ZnD1lTQbREf1473pgICSkE4oHFl
gFAoNAOrXyaVF/5xfq+ylQ6Tc2LMlnMyi8tFVhb9GMvaxqZs1BnWCllYhpK+9fKPyF9I0a5gHixc
FJyVKKBDSTY782Fsl2WkIMUqHqf+TexsNPuol6tQ/UIVOTxWN9qucz2UwLJjF++08dWBA2m8+wu2
6ctzev5TZucm0uyOpzI/RUjrJV9T0K7M9NRIAScybe1FiZTLcHdub5bx2wVTrHowCAVkeR3ux4E5
l3iNXICyTvaw22Tr/dItcSVZJdvX1XdkFz3li1QiqlU/Z4AKrV0xilnuBBa176guiVHFdGus5b35
LD4A+L7/7MzntmdHh3wj070IoqngIBCb2RZ4l3kQ+C55U75ka2MZO3J5foRJhsHoBIh288yVYW4a
TCdjuSlcBW62sX7+S33brUOD9cabv1D2WbIp3OzkJm6LsvWs0kzZVmVrbWnLmmvrvuWZCoMmZZeN
58afP/60l7hUyBlP1zlLNezUtlpHY50N1WW0Vbe29lnbTPt3sQ0UXB4zV9po/Upzi13FdBpaK3a7
9BASR3UWN85+xGx/pQIWV58Zk/ejnN9TrdxPCBYGW38nxs8lWtT0oxe1QC+vu/O1z2JkGcphWIcG
8oFH1Cl4NjuusfNWpFn7RXWPyyfHua1ZtJrKWB1q3RJ7y+CK4TbeSkG77zZ/sg+WK6MNpzeMNQ73
MJ3Fy9fBVfNoKUEujj9flLydILeiRJxesc2ogrtxfqu0v9llfoo7QIWRbvvP+Wf1zgY0FiyR1F2B
YrH8E/uz5dOJBAkHmzYnWKB/im30QGqxjh6EJIi1g4gPQZXqnhPuLn76K9EZkDd3BZQ1vE3mVUyl
6OUptSURLVvUyeuVciM4FdODAAIsvk2uONWZtVlsTmXfQdNQo9bPIVbX2cY7mLfOLoG3aamfeqXn
ZgOoALBviOl4Yx6TE1jHeJ2Y+qb3YE7cd61klKtcMSN/38dV/7nUzMjNUummUQMCCb+nhaxgbSah
aQKesew9xYls6fXyTrx7dpxVZgdQhdKY8JEZDJvFzrCxwiiNbF7zsp3vQUyb26azzb0C+dYvZm/7
58zXhp/mpDjltvWrPIK8rWohV4MnLVwlVh/chGMQ7uA8NO4tXZTavdC6kYPCORpaY9ynvaV9SvR8
vKNubOC8UWIdJMOvX5WkkRjsSVULKT47fcxST/9qVbX/OelL87nwiiFcGWXWudJgBhhuBvu5A5/l
lv0UPeTjlL5ZgaOtI62wn0ZntF6afMwpEYxx9buHcg+QjFbE94mXlgdtKI19bCrKz7rVtGNv+8wO
BPQlCdhwkO2VFLL/9Wjm/WPoBc5zmtheDvWile7qbqwhb1Pt8TEyx+5VChsCcBNMt1plG3fw88a7
NsxrHxC3Cg+bTZX0ExRmzqvnl6ATzckgryOFdjuniW7HarI+5VqXfkXeOHGBEncwOspassuV3r4x
wzq/z9tRxrouD4+SYpVu02r2V7uQk99+FLXPXiw5Wy/R+x39uMGNIDl0a62SDnpnGPdoNPsvnTJO
91OnA2Ar/i9zX7YcKa6u+yor+p4+zMOO1etCgiRnZ3p23RC2y8UgQCAQIF5rP8J5sfNR3WuvqrSj
vPvuRHRXu9p2kpDSr3/4Br+4toNqus7dCTKphlfd+ZAQu53SQgO0z59vczQJNg4W46s/DoswoZ9h
AaruOMgqg49Kq8uaZH0COvck2qtE14tdYYxlBmJEWjzKKfVutSZBo6K02JEB0LTxO8/dW4E5nfpm
ysrQajEnUNwtr43Z9yhPO3VqBM++WrkHDbPR7NZjG7ShLMz2EPCsW3uQnjzqzBBR4SmogY29XVek
6Jm9d61cOwGDpd20wjdqyjozP9hl026R7AI4aPrZpur0LG5VzjZd2iVr0+DFIS1EfxOoHgALJ4d0
HElt1m1UVRohiC/W0XfTJOrsygiNfB4ex8rqgWxIk00GYaRNUrbVtmmD6Tx5eN5TdsKNRoBEyOwG
H7MQcVpN1U2aMYcUPG0GqpmuriK3H7yWATrQ1hIHinDRW9aa+nXUsxoDqbbVYbRUj3a21fmUZld+
kY7zSiXo25Ai4J9AO973t7DnwWxxPAfSS1jAFymwiWPUg8aTC2oHpDM8oIPEi9jJFSQJQDX43rj4
dFr9rpi7uOZFqE21oFJdi2v+OZ4y1u5m4eybn3sSvDtCLq50MTGZ6kn1sHv480rlV/7F30zUJwBc
0ebwt7FIUMnSkWjDxg+A2XcGiCDQ2A2EIQHmzo1Vz4zIkynxSx+YwJx6TRn/OgV8T1tZrgdiGzgb
i2zWZVcjhSoUy+sBQOSGzgKEU4M4L4v62GsBbSPEAVKksLL57KR8l+0ul10c/GwrQKl4ORjHxpKG
k+A2O2VSo3isks/c1t+llRdXuEgrwVnWJLNxhYLd+YA1u9CETGxIt39qc/Tu0P9+JbTRFj01yPFe
nHgScFFoVqqFLwEiCmSMOG1QfrorfvX3Hxtoj8DXoJ+L0+89zmb2UowMBj/U5/TRaGCwXajzJyvi
/e0AWIP+lglkDbRGLosfy+D17ELrC82D7tlZT2u5WjTTxBaubfTX11riws+5AlKzRYUGhHX4VHyH
jP1Q89TKVHYLdZxQS7L8ThrZi3A76zi407SfZ3eMBjfJyK+v+Z7eAuAQSjuQHNEax067KHo6Tcy6
OTZ+6JR0aeMtSah9JcNuA8Zz/Nktvscx4nIgx2La6mHS8251gJPb8kTHR9aNXypSBwCGVirS0B+X
Anq6X3vT2lf+EH1GC3u/w3Bd8J8hV4+GFxQ4fq4noRIFBe/C90OkW9QtrjkzPnuS7zoRy63BC8fH
OgHL+jIDFcw00kE6fph8qQeCO9LvpjUGy/d8s/RFu5Nx0B8+a259tGbQ9wHabNFHA/Hq5/vy2jyt
XD75oTTcuLXbWGaAa/YtRWxb+fwzM+8P7xE723IXdZh3agpdNRkV5Jv8sHU4TIVKC4TjaoA2tpiS
1Scr812HeXmeAdAW2HugZlyi6NqhnIqFnwoglAUUnbVONow6cXlczH1r+mkF8T5ELtdDN2kRpnjf
0RZWWXauNi47HXBwPfagnKIRtnWxGuHxC3KzBdG59OZvswW+3+f/XPeys23AWL4S5RKa0Qn9t0LF
52yBD3f6D/d3WYqo0VedcnF/S90ZrKa1A33ShRa48G0/TUjepwkw3QXKAXIi2BUY7/68MI1Br+ch
c/8kbdt0jNFOQXXPN/66fvs0rHx4NRR9qIIg4fWulx3YCj4ejoYDNFpQKuiXXDHoUmC0t4DpP1HC
+CiWYHujHYZRNbr2F7fGdS4cbfDAltOPtfU8dJ82GN9nczhEUZegE4ScAHjlnx9eWlu8gW6JvxCS
TjJeNCh8Up0+nzZ/tJ9/uNClX5+LWZTFBoboX/c7c7RuTZ0rwvhw++vN/OF1lpQAPVNrgTf+fENo
hCfm4KR+mDbfphoEfkBPpuGzRffhVfDIdARE4MEus7fCqw1hiAAkVCsj/XgsG1hlVJ/oUX4UcfGh
/Psil9tVTxVmdnXihV7tPmhVAaOn4FUpc9V1IABk618/uI/W2o9Xu8imbOZaXTHiaryFT8EAnHht
hL++xAc3BA1DC6cyBAwxz7voR5l5p7t1JvyQcb2GBA+OlNhr5Ey6TiXnMe3GOHCHlP76qh/cGNAG
yGYgCYddewk8rSBsr7MS8YEZEoclGo3O1a+v8FHAA/0cJz7IDIB2XaJzIPra64OHA6R+nV6Ri4IL
zWhTwkERJuCf5vAfPsYfrrbc8A/ZW5U1fpOj9kd/BuoJBjsWbhfNuX7MBh52xWfL0PzoARro4WHa
Ay/1d4IjM1T2094Gi88h88qOy5MbyQiwoN28moEbLlaA7D3lcbfy4uprGbWn/vx5i++DHYfTC7J0
JrYbOqoX+xp6JJ47ChGEZiZXWQbMgcZWhvPw60/yXccW4k2gIWAguUTFdwFXjuj7ASgHc2a/JQrW
vza07NNuDZdBovsPusk/WZwf3taiHANQIABjl9wwiRYxXAc0P8wKtWdacpeYqHPT6ZMU56OPEMo0
BvINIGLe4aFnZTsNT9ogLC11NmXwdZpz+5O09KNrgGWClBsVNKBqFwHEkoPlJpPhh2VikhZWfr77
Cd3ho4X/4xWWs/mHhZ+JQhk9JFTCKjVnUmnTdS3clSHc2GjRVVIYaXxyT98xZxeVkgkN7UVSGrXZ
u7VftYbFOwdVhHPjxunO2Clw6EDtbl5elxlyuWWv9u5/Ienw0a1CuHbhdaIohNTPz7faVa6v5DyD
5YDZz5Jm1LfmHSzkYEqg0dc+MuFrBYL59jOm5zt8N6aNJjQk4AVhQMvzXZoPm1mO9gAkcIYVOlwr
I2QIZsN60d6a6RRBXQjq4cYn3evLXXBx0cvkYBSDbRUaLio7mDxIBfBdESr9k829hIgfP8s/r7Lg
lwCNxaD+4pn61jQXDU+X9DeJZTysRST34D/Hv44h38/li+ssPE9MPjD6APP6Ij4bSefp7aiDcb9d
5v8JcEsLJt/c/dWV+D+v03+lb/z052t2//on/v7KoXmWp1l/8dd/HfJXwTv+rf/n8mv/82M//9K/
rpq3+qYXb2/94bm5/MmffhGv/9f1w+f++ae/RHWf9+os34S6futk2X+/CN7p8pP/22/+4+37q9yq
5u2P3165rPvl1aBGX//217c2X//4DY2CHx768vp/ffP4XOH3Dv/3v+vnV/7uN96eu/6P37zf0dzy
sGeWCfKiv4kPenz76zs6yPDfBepxViP1/e0fNRd99sdvtvU7CiMAljxEftgcLOGr4/Lf3zKBdwCf
G61jNI+N3/595z99Rv/5zP5Ry+rE87rv/vgNUoA/r0Nk24iRaAzgnEEvDmfNz3vby3RHJfDkIa15
7loKcPLuvJgvz5gRLnvtgJaWBD4yvfGpvh0xBwcZKPauZrWai46Oiuzu08GkFaexFffRIIh6nATZ
4mCELdRqfFRrZztE/XbEKe1udQlqHemO97BqItW6WntoeswAwcC/trGiyl2b1b2u0JCxmp7kBKaL
IPsdBue6yYHyUFTRaVGeNaJplYwk/eKEkp4l3sVZ0iTCoRJnAABmcR4yAoP2swV4strLXZ4RSe4l
yfb60TxD1QS3g64xpFCbvRubcRM6TzstLPEiWqg/2GuxxRDlBeE0kut72H7eWMQiyxUSYntXEImw
9jCtyqPcI/r18GQeJJXknEAJzbhyGXHI/fZ8fx+Qw275i6ICmJ8u+mJTDGCIgHMgJ2q7EDPJriIV
eVzd3qbkZQqbfR/KqLrm+J/svkWO6NW088hOj0200tEUnmkQEHmfreBK4eG1PfIlJ7d4VqTY9Jjv
LiW89xoQDZphcOh6EU8o4QHM4KSGA3t6VEFB8zvDrDG5oXlcLJpt6YjMPiPWuX2dY33TrPsdlOqY
TTjiLi6C39s75/yEuhk5pCTG1Ywnardh2kHbyICbaLLV1Kbo9g7HbcKzl2TQ6mZ7zM02mGCA1zgR
M7tLy12HhGZr3rTEiPMgenDNyDgP2q6L3KdpfXurrQ2cMXEPkH4f5lv4GoZ+uIyNs80U2zvTjO7t
ZmW/GQ8lGncMSOFp5R40GfbzdqRVvl0B1qt5cQbmBIaw974ZOSRY/pi4AYRMO0Gikjn4A8ivh7sS
k5lpg19DA7DdltnGvhnvREbaLwNqdycExHqCPmFJBByE2nVmF2RIwz4NjTFu9dDbd3o0DA9zSp3y
GJwLgDTQQHzANHtvHqwbsR9jeed6J+0leOGzHuo+8DIB9BgsfKFv2RFq31cwZKOFdhhH1PGC7TlE
JZ1VhT99iq8FxpsTcZt43HubGvpCDjWyyA5CVUemcbC6jXRJ7hL5Da5upiBGQEZn1dzKZ4w3nX1/
1eE1ONg0WylDnq0tMHmyEx7s3pH4peSMlwxf4CZFTqf9Fu8ffbSbFnpoRcjh/JWR7FHjpLlFf8+y
aN7S7pv7xT1UuywONom/KiHZH1lbhvF2BccnkmuR87oomfihEWOe72W0opjipWcOc3oo2cFtGbZs
j1hzrUPyB+PEwJ16CheLxxv9tViBCwurKWiQwNHVAqXM9eHigRsLCOQ+V3J1UmszIDRlOx2fi0ns
72L+R+squdNWEFPF/tWtO/WQsbCDotoL3ldCm5o2jw6ihkeHx+RcnNLd9NX1o/ZNe8HkOeHUhPMF
SI9oEcV1+gCrQ1OBnRwaa3Wo0YoDxwzcHLjTQZ32qlk5uxeNdAdsmnxXfGVHd6vBLO25xvCEvcGx
UoO+CLDW5UulEbE2n07pIXiGw4QgdXEyr61THtyhkTiYT7Pa9NQ4Wwfzyd83AsrdHIwG8qpvjPng
XyHXAT7iEfwuOIcMFCLfL+ZpY12DUWIcs28YL54GakXqxtoe202x5qvF3iy99tgG/GX73ha4IXi/
dSRbg/8XFtEz5OUKQYONTm6yNT9ti8iiD1FDMnJUYeSckdG9gmYN1FH31dzjK8hM2Y/185OFUM7h
XAKx6h59tHGVPcuwRpumJgYysikq1w5g0eP+aAKbdcQA+r4DGeVq3uIWSD4Ac8H32KqRf8XBMzco
EOJQLB+gPuGlwKT7+Ld04bfpbMcQbwj/POyBaSMlX+fwebM2NsayB/eJbexk239zHIIvy29PXvz9
XRz7ewVruF0ZN6S89yKJqDiQaiDdvt2PKwD8B5JhpvWtMLewxwNeTgDHDXlM0kr8p4+qDb4EWmMo
CQwCSNdvNYckVyUo+qQ3YqlW6B4KSMihJeusNNix+XTC8tQP9muqC9I4KytKT078pB0M3ANojxlR
CIYxViVqcCNCBmM938FLY3tD19+0TS1Dc+fu/NXdsZ4xP6aJD1t1B+IRAqemdzCObKTqBHfFUK5g
VBJaQAAvR6129iDT9wUnLN4+yl2TpLf1M6toF8TdHm/Kh7xweRz3OqmhejGS7BC0XyBSr30dQMbs
QxdmUTbcb86opoGMIWWs8qsBnIQGp5zzVOItaw2BrkMHdA54GcMaM/BepzbfuoH2Z3Xzt/LHW17h
n8uU8KdUMn7jS9rVXf7Q/4d5IzoEv8obo67kw1udP/+YOX7/nT8zR8P9HeNYDBMxVFxmsstA/c/M
0bB+R5EO9tUioehCw/o/iaP7+3fxeuC3l1wTthn/SRyd35FjgrSFOQ1SUsCt/07iiAndZQWDjFHH
kHCxIFiMnS4HP8HkGEVXY70yDwqdiWGTQjeSVaFSsbLLmmalGiiM2UeiFYiaqrMNIopeXAmNTSQB
u4pUzkByluNMqbubQiTJugzYjvVH4H+KvQ04jC86g+YmXC2FJ2Mvq5+F2UTgE5ebAAUKrbVgjqdc
46EcZJTD3nxdCsyCympCMK+5FiKLqVPAKDptgOtL5qhdnbO92/NTldQN8WCtTQdLjgRemQjlhW7v
xiW1KRL8P7eS1O4aiFE4XrupawTQGo6ifg1DIAkhTbhITlfwgaIqB/suNwZohimkhgZklmpAirYQ
ZcJOl2aUtP7Ka1gT2V6J+DPUM0BYgJn39TPaJAYcD42HrJvgGWGXUQqv0Txz3kY4x0QTADSkg8Gp
0qHqqA1VEVplQLpxskg7WusqN/OonXkFVFJrR0vfAz6ZTgvXRQx0+mKTmR3o2CkQTEYTZcz0iJ96
4AbW7WM3gErbSI30+lRS2SUOaSRwMoG41njj0KlWFTXnK9FwiwC14hL0uTM6G8U68BCnknSkcHuC
HwQg9aTMZgfmejOS6sbllLtyjvoMGvzTmJlUtzmZbcQc16lS6Hf4ecTToiajCyeL0YI2pD5DEaPk
buROzmNbILsw0PVqp4oYg3jq9XwOVdPeTn4+QqXNxyE5am+mlj5off0G5X/AnpMe3RGnhUJILcnI
XYi6s+5W8GA1Fj7OUTjAUqPv8ChaTLLRKw39SZtJA1b+0IHcZkF0vtPMOfR4aYVpCm/5stY8UpfV
GrcIAfxWWKTvoabS9APQsNa94SBIDkVDdZXiLSvx4E5RM0BKCQ37lua+oqMBZgG3CrHJRI9zyq5D
W8KevK0hq1g6WuSO3VPQhKjfTcKBSouK3NUhy+cfPAPPT/VdTsBOw0ZJHvtm9LdpMXm7GdJm2FKC
kdbW5zAvH+oKwB+4WfmBj8LC0e50lhxKAyrYzJwPZd8FWBVTT4PGPyYmUBBDhoOTz851LdW4qiQv
8LGhKdGhIpzdBv2d0eIqngr3ujLTHPvAZtEAR/NFYbQMe2P2wtZaYPW1+iKNiW8z1cA407rXKnYl
9bHCHrJTMk+AXgxwT5UzEys1mfd92htkqmusdq3aJhb8l4upQmGiRdCP+zLVLZaWX93lrSL+jM+2
58hWB3cOm7TnwF1NGe2LDva9bRmbNSKJ0dc4+BxJWw0L3vTrJ39IJcjxk77KuiFGXwdLt6ksmozQ
sOjtEcb3M2oFczLDwuUNVaJZoS36KhTcIlAvQ/tcn6g1+/uydGIM4KBp7ame2oMZjmlw9vGylBkD
NkrFbplptlvY86pwKGBT3g3aNs9nEbU50nPwDc1o4maUOgayMv+YDnlCutaAUaKJ9WgLFHqNVwzr
NKMqYcgvW8ykyjSugS0c0R2AILJYl5UpqQkVSSqV7JGx5pEqsGudocZtC6B7lY39PXrwO3b9c6Mx
aIaUGaKboQM96T7aGUPyVg+Kdj7NxxEQw4S3hAVKjySWd9eg5Js3aed72M94MMyr6mhQ5SZL3IA2
YjZDva9QYnrmxrRdRFd0pZ0SxUpTTAX1lIkEzUbX1eFQffCrr5NedYDBKRG3NT5KCCrRUjQopv0Z
QDlr7CkGtNDwxuruYOhDOo4wIxJkN2n+0PMDeI11zPzutZ+1R54X94PXI/IA01o6pn6d1oZPtXpe
zxVKh2C+5Wmw+R4qm7yAliWy8cDu9kMeWSMMbJk/3MxVkka5kSWkCfpdwQKd1v4L/GDL2Hb71eiq
fJ0mD65Q/arEbKvJBhElMO7tLbw954tTRF6B0gwuzjYOt/zFGrqvKVp6xEr0Dqa6QU3FAMO/VoNv
lVGe5Wyh0PKskqaewk7WYVZsT5mOUj4/CQP6Nd2O6XgS2Km3HnyiF1hKG+wS1t30CYxLbGdcpQX7
GiBOk37maSiEg/bIgBMIaE23fq3nHKhWc9hrWoIoFkA/QOseKiyhpWNHmGnXm7FpnmC+O6wnV1GP
DQOMtnHmjdK1aZ5hAwo9adZNH9sWvMThfft1eQ1TXaedvQkMbtFG783V2GvNsdIgtJPlLG4xFSSZ
25ydShbXWarynSOnGo/WOHkGdLosFFezkdrUFAyaQCq9rSRAqLARwq0AJhp2ScBgh8hvWWVFfd2a
dIYaJJCMLGaVFsM9uiY41HraApwRMshK0YbZh7b3X/Sc2acMfCqYk5cSOoD2UF75uZ+izK3afZvc
I0mIey8AtWzUU2Qo0JMYzTyec9gcFrN2xi4dSCoAje7Osxhzqo3Y+0m/b4wqp/0wf3GhMRK2U/Gk
Ne5uUexCG0OsoLaya9ngrh14R5NyHpwQGJwbG9EgnFzt2g+yjNTCP1buwFEpsZhriaKmzZ/LYkJb
IQHjd4ZUOE2qZqJ1nl6lGYB2dYP+TDmCr2UJMjF1AxPZxwpsFzvLcEBM1dGwSouCul5Q6c/ou5Te
EeLq2H4y67Dp3AFejhyYfgGHSStZShwm+1Bnu17pVajGIOogmRLnJUIzwKAoN1IibTasWoU6tymh
L58gN2mGXQK7w3owZViYaQ9FWG/XzbLfyQLjFGDd9rJKaenJyC5sFhclYn3rN1hZ1gy4dsdLkpfA
PpeihYKQOz71VjaFmOnh3C49FGUpxhdu3ZEJ4ZiMjVfRwq2qUw7UFoFHPcW5FBUAGa/ByUO9j83c
5dZrNqRIxzhcUlPDjwezP89uTbgH4HfVZASdVoM0E+qwEWuo98cQnrEwnpxTaIhMAQmmJl01KH4l
0N0hsJTw23bRafKDejW5c0l9u1LoG3Htui/sMM01NDLGMnhKOPC/cwrAMWR0CStbaKjP04BeTm9t
lZfCgqRDl9Cwy42aBGS/p66F4k8jiAOJgijZA2JuoFnYAZQ7Fw+j7I27unQQ/fzgi8PKgU4m9PUN
a4IOkS1Ow8zBax446HMitVcT5JFp0cKMcsqAlgH3LpoYayOzN9QmcNlbA3B1xMAZpokJI2XXCkJf
qwV0RXuFzqqFsm5OtgHk31deYp+t2u7QFTNk2KA7TO3URudoDVcqudZHwEBRJMMn26N1712rJLh2
vPRWZfN0FE4+EE2aWsgYOrSgm0DHNdtYqkCaNmtYRg6nWlJQwN3WXse0daEcFXejDFDcOiaFhjVS
VR8EI92WxK5Q/zbudOeVct4IgPkRGbeV1s1RJzKk5nkDMdy+naiWGeHMkP0WeeFSPa1feV/4IVyX
oBSXawZCvDuSnkFDwJxkReY8QNOs175htNEgVr+2s2OEKlX7UQcSW3jjWRPIxfUZ5ud2gZyy8f24
GOt0L81Upyzw5rAYWWjCcHhd4SetHhpDLfzlNxyvIlKjC71xTtDPcoMwA1mdTnBwj5qU83DukVV2
jQxnZaE/OphonxuY8LhDENZJ8lKmaLCNkDzp9Rl4W36TB4akmYO+ndQqqnsI5yUs2kNhTnRMWkhj
po9OgTzQmbNH086TOBjYPcL2sdLVoW/m69zr24PTRkmGbKmFzBYx9EKshLpKSyDztDG/7sI2vUsN
acF3BWuhRHfE67P1bAfISZoCj6BEiy5gboDJl7+BXmeGZQHAj8A2cIKjNdvdphtA72+H4BurZoFU
Rjy07rwq9AYdJeu20zSI7ecloxIdU6vgDl5hAn+rb51TzHqkeIHWzBCXZl+sEY2Jamx6Oqfjc5nL
feqjb6FmGBchppzBuT9LiQNQ0zCKy/sVb/HBBsEM/pA5CapzjoSyuLWlfi9l7ofjaF+nhX8lYKyS
lRXEkx2kibXkkgayIHbp11uO15tRl8Vz2n0B8w0KHwYEqPHQ4lzCNjPDpjb4Tpu0jHSJUrDa0Knn
PJRTHo12MO6UVnXoKiHDq7JqhVwCcY9hdjLofC0bG6lMirYm5wrjChFkewvae0uQq6hnB/B5THaJ
hSTR9K/nzo2TPC8ijhENOqfVoUQKfnK9LJKth/1kofqFfSiYaQKJwhTcSTmjiaMfzAHhrSprDm5I
moZpXQ6HMRHOWu/bo9+5FR4VzgRVG1o0WZD55vNY0Ax0INQh09ckK7JDhm1kqeQ1k4W/NvEJ70sQ
Shr8LoR8Uel2PUe2k5pbUwOsIkjbXdtyLdKEVFE36JQHk05Q3mHQMHG174sB6X0xQkkaCMa1yGas
2akBhDHgEUscBkjBuNGYS2srA6OwcM6d2EgIad1axpNo0d4brKBcy2A4DczJSSBbcz0ZCERsqK+z
oTa2hgZpcq59VXUdbCsHUghqMtY5n2CnM2c2Ovp+sMvb4Slp+4r0vsbCYPZN4uv1GJV9uu1cJrYg
YaNnPcKSueVGpOn6viiDIK5K1WLl5uDPipRwfczI1GSoY6fiGvIgYGKkCn5ybbcdgnwzNc0+K4Mb
D/65ROnmczYytpn6Gg1Wczn/6gMY6CWdPJpliQqLoIZM8Yx2vmX2eawb087x6jbO/BINjKncW7l9
kxZop/uVwiCmAyJ68FDkmsGsKNf0W9YjoZai36Qmkyc2wETW0TNQJANUo16sHDkeHOUhb28Ne9cE
cEKQ07BBdk3diesEUAvidMNbMhtGrJXjXqV5LGzs9RISAzuPgZDoo4415LUD2dz1qIY7bZzZph5d
9DCdACbQazwCb6tluhkGCz8ptxkmQAXUPAfurzUFIhc6VyjsKt2Jhk59nWUjQgYe0WwhsbMbEO+r
KXlOKpVSTa+jRGjPbVcskfQahRARI/d2ONwCrwVtThdIUkp/NZRAGDHEE2BU8qi0RpdWGowlatsH
3eVV5raITSs7GwPgMo51rVvM3ORo7Y5mEDsNwk9roRRMJE8ic4r6ca7Q6xTQXAl0hbaIJ1dzyjL0
TRLUHkrCHCoZo4oh+UNrqeiktq+L9K7occIAt8vjSQXBrh9hjm0U0CxnPsA4GtpkoEtN8pAm4tqp
MwjSSRwr6HTggKlBzAMnDvhMIVuqCpTuDnIMaI3uzDRFUMS7mUYT1ZU/gDlQjkAM9iWIUczZaRlq
rC4v66Xrk6xY+VjZPmAtrD62ot02Kls7cxGWmYoa5b+VXpWssgLjh0SVfGNKfKiOjgGMJq78Oqm2
eM9hC+IMSt+xCs1evFZgH4nkLemHVx9WLBOcaak0giTKJtpONSK1/SiFuBuFhZ5eMp4SIGpx4EQ+
4wguFUtgOqAPYd1CYyApFU2NVyZRBRe9VkcWiDqhLXKw16BUXJdfBSpAHO3Q/DdreKNYmA6PQxcp
XR5NDf2YmUEd3Qk0jLowR2BBHyYQyo+1gNHckvqG68xaQ/F21fXaYwfFisjbYAEFA0760clAO0IJ
jr7hM/Rvnwy9grv04MHgnnlYCa5AHylxzmnTOHET5M+VVp4m3ZxXVlaOtEwhyzMiI9v7VhVnCTK0
qoG2ldnUyOEnhcobkSEYA+Tm9tQTH61wpc15JJ3GiUqhgfbJR2/NOxE54LehpAynFIxEVZ5SF3xH
rZXFanIUMIB6TQOu7KsH5icYIcoilMnQrma9n2JeLxscMUvDgH5dNdUKVnTZXvTuFeNZvnXG/MiY
cY1yFYOI9sX0wRCvtGRTTOlmMpstM6YHqKA4TUbHEgeFKZ+RRwW0Sm2U+jbf5cF4QIJzgtEUklrZ
hdLUd1qu3zeutZY1skCX9zbt3WTVL73OvP4CY1HEph4JcJ2D5+g/Nm2rof2kEA9EsgbNTEXZMGCj
jt5VpumYk9TowDpoM81N6iL9Lrb1NN3rU3HwuH8cRaZTo7m3vfnUajhAkqI3qdZNMGFE4qPjJCJ5
OzFSeSPGoeZ0PWfAaPoQfLXHK+VVa+XfZaYeOvNmRstog6dB51ysO6PcVwXEeTSRPrIGu4ptIXmH
obO/vJqA3YfNe8qLUhAhzZHkCIEa2qm1kUKYGJm/NV67wnr0VXE0K+sbcBSILFpUW9jWTn602/TG
9LFnWXYWZQrVYp89ejm09NIBGpu8zE/6kPtX7W4Oykh603xy5TLnBJSVTop/qRGw9k5lf0PRDy2Q
fkRiY1pkDFyxbRv5rNuY7rMeqxYbDmc9YiSe84vhuTvgIpGeOl+llz5DexMnoAu9T2yhOAMXg/p6
AWV8q4sNh9nUNqdk4xkIXKnbxtibqHG9/qDbGBg5tXeW1gxjwyzRSMWt27Hu77JGjmHGZORPjR5V
yqzIIPqUco75WTPyb2LyHn2tuRoQ3Q9BWm+Eym85y1/H3PIpG5q32ewEFprS1mxo4d+pw418rvLb
UnOQeTvNamj9s8Oa/0femS3HjWRb9ouQjcExvUYEYuZMihJfYBwxO+bx63tBmVVXDOoq6rZZP7T1
S5mVpUgnAIfD/Zy918ZBN1BtlZrReARSjAvR8FKGur4uQkJSqiZ+tizOaP70MCotdXY7uuvKWhBI
ikUXa3VHmpJRUx0Uqb/AMtvuhxK1k3AovE1GvI3dB6qq5OlKSiqpX67DoeJ4aRa0zoJx4yvFj7HN
DvwXknB9fMax3VIBiwZ4Gq7ac08Cdi9jM26KMr6FR94u+2nSPSOjW9rz/xqf3z4YjlcMFTU4TdE2
RR7fax03TLRHpTSQsKQpUY7+FYHA7qqQVBCd4lo66o88bV/ahoqYgd9vWc+HYVWbvK6p7zkBNcts
EOryZ5nLjQi2Y5++DExKkq5blFTPJy/K0U7U1VuKlnjlphK1hcXdGIz+LUn3dggCNp2KcJOk7Tqw
44nwqeza0rP80sGhnNBfWoEybpZxnTwWmvVQ81gXpp8Giz7pLToKDxQG0+Xkcmq3824bY0A0awnT
uaUpqcESaJX7JEy9bnCPRms3927sDcpW6TuWhQYLbkKZkzMeRmfF7W4otO8DyafOyej3xhaaAdEW
K7sUnAr6fj31ds4Zzsu09kcYBK8m3ePS6u5821ToAWuP2TC7xCdJHWcoWvYzFC5CK2V66bzXoWLc
poWJpYrqWO9US6NjaxjZA9fMOxGp47hgO3Dvq9RFFKuhapKbTyMZbKpT1zvppJWnldmiLdTvQk8H
jy/zLALM9l3ZElocGtR8eT8rOlfM44p2B1+ATE8mr9UQKIycD1b0rpgbeb1STNrPGUHzm8TiRlB5
X2nGaHhxJb6rrejWqWJgRuRrkg3BMyVsuj95vbXGsVpqETWEUsVJzUtPtVBhFbfyS7XVr3pVj71a
r+Mlm9hgERAUujCD/IIcVh5ORIOWadtSwA/wBO+U6JDGo7pyHTi0gaaz7tRvbpcnR+q56ImN8tFh
9/J/p5v7nwkG/x/q+f4UWP6vfynyvmoFcxmw8n9q+f78kX9avpr7F68cHlyD5ipwX7Spf7d8Hfsv
kgNnfqqgUUByBjrOf8SCpv4XXdg5gAxVPC5lmx/6l1hQ+2smXtAsdmlbWIit/yc9X4yKn8SCCt1e
Gz8BZ9HPIsFKtvSiIzwlo2EmQ7513VRoYi1l1HbDleGPVFxvq9wMaJmVZkpFlRXTyFadEkUKnQZw
9wW1WQ0W47SRTj+M7AvzoHtvo3ok7sTNrNHyKV4qlkRLNOUpcYxq6nctNjhDUFvTA8Uc2ENNWql3
q6h0yop+szP52rPhR1NKn1fN/PI5SSq1vI27Qafl7MjetHa+cH2HQqbLa/XWdFkLCzsTWq+QcNtq
pU8Ac5uNqDzGkJ4cqcVjnMNTmsomGbsNMAIODhE9JGqDQWY7Cfwjq2pZswFWGHI3qKOfXmVVLEW7
pfAOcWFlTX6Q6MsG1SVhQ41i+fS6TDXvDI4Z5DLTFYzDvqXkJ0dFgIU1RqenXw3Jq7yAJGUED+xU
ZfkE+r0oaK4THZ18o0Y3iqfA7nztOph8U145VM3ddFXqqh4BUfFhut1oRLcF96500/CaLDBzvIwz
OZaSI3iIsCtz6lB5TZxMeVP9fkRTJ+Omu9RUYLU3LTkB46ZVBjs/4k5Po3Wp51pyMJIe9sTCcrpJ
v50K2nE3TjtV5BYETi/ii2lw1JSuosylv8o6N0TMqTrzpyafMC68RBGoBK+oqiTy3I6zBrkPNSKn
qpZSu58mUzS0mVO71G54EvA/K4Dp47bt3La7VoImLrYxu4rq2KUZlIFlLJNKUWm+ylgnerY1pyRe
+p1sSw4KHBG1fmkqYgrC1aSGvhxXbauMnGQ0xc07ajciTYYXQTkznTOoksDH9VNFiQLUSiNTYF2o
iBueVBbjcG0VlKOiZdGzciNgner8Io+EP13yS9ypXKl9LoFE4NivdQLVUtEl9LH6rE+XOZ0V17Oy
srfvYmWa1HxJkmCqHlsWaeU1GGi4l6uxNJSs34Z6XJbRym3GAFpHbjaJ9VjUkVOGW/7oLrqP7a7t
77Soi6Jw1cx9C7rIhk6/funYo4FSz4nzuZcVDI6GeK1LmwrUyFClivaSadoov9Vtgflia5iBtD/C
IbUpkqjS9c2DnWojRIvM0pS7aowVA6p2mIHAK+OoelKxgk81fbpWDGjetHoIvsVOYjZHgluVHAqY
6tfRvaASWV9quQC7sXAhlViUn7shL3b8LkgGUxHPcc9OaPo7Ipt7nK1Kn4X0lpy0rQ51PhnRszsV
SfUN3mbBe1oMvLWw+Ko6YVcGrURJXto+sRROFHpsA8ct4jxDhDrGobHJ0D5IztuKFdt3KQ+7XCeG
ayaXQa0GxZEErlb+CPXWiO8JXtOT91RlB/qjVdkN5suQisr4JCsR1QaFAHVUD6Zf9vW6Krqhv+Rf
1ZRUB6bkgAJET9io0NdvyeFVWGHIbEvSCACJTjGS7lNYVfd2Iw1Ar6Us7BtFnUT4omasIIfRRqBz
MdjmXCETVSYOeew0ebuIK0qbDb8wpJyXt0FjH4YuC5WXoe7y+pn8x3g8UBikJxmWZgCoyoc3slG0
2OjQ8fZJ2fc7uslDu6ntWrcedFGa1Vs8Uou4lHkR9hzku6i/YBtScTZLo7oyDrXSNPXSEq1jrxqZ
WtVlGAWBzpTt2zFd5DHZOCZVEerxnJUSRWkvgz4Jk8suM9sRDkxi9+h49LaugLKRczgcRk0T8nkM
jb46lmGT5ekyVmXXRss4sULzghUrVrdKY9K0W9hRF9Mt1RyjL5ZuaYno2ARdT1N90CPrTmR9wnrs
K91I2BBNIU54RV9rFMhBH+bhZcjZilADUVD8w8QpmvFacK4sLv3OUqebvlbcnk6z2Vv9N5230V21
RZagoZOjkJ7pVG6/TiG8OkeAKsSSp5Prs78UtW8MnhtXYXdTGmXboToXSdCv+yyLMrEMyJVyP1SD
ReoYySwF0ZEm9gCfuRRMjnZWHLHBVP1pVC9L4aTGN1A/jvNuKFEcD6hAB+2pDqc62UyVrUb3VWha
wTUcGIJwtHDstT0t9yk+ogRL4gOGyM7Zu2o7qPs6UYvykWXRxLWaVX3pUaYK7E1egND/IJ+kIW47
bkZzuEE4JMa5V6p9BJVM/A8aj7K5KKx+rA+VpEp0h2Cr7WnmUl0A4+PahUbrgbOytpGp1qre1KVR
cG1NfBwf6hrs4PfYGkoyD+wiz30EkPoPAuw+3GJIX1JhJcgHaaJq8pqjvF56ZSdGZZlkQaD6SIvN
qFomCkqHPXazplub3ezmKwx4DBzJ68AqXrKIk9CVnzZdgm5R6avoQBnGmu5p6YTRoSY+J7t224zz
s1pDwuFDIurYfsxHY0wPvRKb7bbxif5asevvjEPr64nyPY5Fm8bLvihD97vfJ3FCsRz1lxdFamM0
q8Tty+axgyNVe6LqJAGYYZAFduE5sSbtbVfpSrYCY2bktwbTK9+rlKH9Kz7atU2/1x2CAhlJmKl3
tjXp2jFo3T7emFNuY0GTqjFe+FNdNt2CnV83LYwpLSiWa2OYUPpOHScV6arCfjQ92YVpiR915jTm
U0o6tnYQYprC9ZAENk0N+hl+cp8XftMfXBk76j1ZBXq5S+KsUNwla0Ka/ogDtaVKnfu2vre0TO9e
KTcX7kVR1hxRZUYDwetVftWO6qwmr4xc04MYnHhpaT9qvzeqH2kX+AbnCL6TxbSWgxUA9NRH6OD1
2k1rpRBrIx7a6brOASul1EkpeB8pVCBapBUEqQjKHIKQ6YCCzyi/yUb4zc3QTHHruUnbUTh3RZlJ
nB8xU51a/VCpbkPTyHEbk3Omqvvqgrc6ky9TV9fSp6uh6+xEeohGHJ3ZjIVGetmh8OiQFvhJ5aeb
iRVEIrfS6Hit/UjGY7LO6sQNNG/ULCm7Xa1nEQaSbAJ3hSuisUWGlojm8tytjhsDARW3sI9YoaiB
mtpBlYU0P2K2EDlg6zyetJufys//j8Wvmole9A8HoWfK3O+vef2r+PXnz/x9ElK0v3hvLNN1YcPp
ZCvjc/rnKASY7C+2SeAq8FU54Dhc7Fn/nIUMk/MT3mAbkzUQWnLP/n0W0lVOUC6v4Uwnd5BP/M/0
r/OR528P3GwJI/FZw5zF+LgiweN8Mef2FDDVwFBfZi6zBa2Swr51rW0QPG4C3TuHqz8ByPwznGPg
/OIUh+aWu/Gr2zRj/0++xvRiX83pSDOpUt9lO5oFh7Omy8+OsDnLmooErjROktwr7PGfh4pY8lOr
iF5mpNZs9kwwVPwdC+tVN/LCfvvluf9jSfvVgvaTG/HpTjIezWgoCXDceegnlyZ829fjyH42rqLL
7jiDk5qt/YS9zEs9EkG8M8N9eXCEoJmqBivB4LHhrf58eXREIlAMFQ9uBCQbU3hdCIDamjdHQprn
Lu6zh3u+mYwmXHibrouQG9H1p+c2NIk+lk710u5bT/XkOl9yXikXyqV/T6UJCon05FP6YF1quz9f
52d19s+BITCzOvG/gqSO2eX6iz3Z7lQrlMr08ne08N+BYf9BZs98tz4/PB4d9kZqFpbQMAl/HqZm
Y8RnfXqZ+an1UwhpYOavVU//QXbobx7cp6FOihBDHGTziesl3elEdjXJkuRQjDHSq50FcoHln+/f
fH9+vTBgSTP419GxTOKyVE/un1mPgTYa6nuHatx0AYVfiuYcv+Uzeoel42SMEwRFONq5bUbau2/f
meZ2LJ8CC3HgePvnK9FOb9zPYTBRq0DWqCGJk0tRQ5XSRKG9Yw7c9cjUrnm/LqDNbsca8dni3J07
ocn9c1m/jHdyWRwt+iLlsnRiAOecCyl2eX+j72aPeouZjFyRcoN7rTrDFfjtI/tl3JOFS2lKRWsM
7V1Y3+0WDhXNlpKGz//J3bTIHaY6NydQnMx432nLkWLbe70Pd3P0KhzA22H5d+DY2WX/c8Ht561k
BDBvkDx4l52TR0f3D1mGrb1rtLpW2bRA7rfPltOl3i7cG/ujv5MbLT53hafvtCbgP9g21ULVxX5/
unTofpBak2V8CM4VGtzIUA22iXFZx+ayF4TIDW9u3m9Qf3GLv//57n59I+Z1mW+Azur8FcvWl1lQ
1bTECntLk7AVJoISe3Xz50F+80LwzXbYuLEJmOlJJ4+Q7p45V+teu7Xc6V7i+Tv1R833Jl+7+CXP
LMRfHyFRKGLOltVNxI2nCLa4R3gTDOOrFaOBip/C8czvP+FuznPk8wAnr9tAcVVVu/FV3XTwGfbz
7iDYJ9gE22qVX+uL82nmX140vp980sj55N7pln3yUaP0R8usCD66+ClvvrXuPkWm8udndPr50k6G
OJn41EEjgcz5Y16ziD7CWu4SOXeOs/l1JpwMc7JkZHUz+bIa32lTXs4YQGul341rdZWRVlpu/3xJ
v7lrui34WML/EebXZJyB8ogSiw8d609t3imUnCLz+c9jfHl/ILg5RHfMWAFotKdYw8HvYAakwYfg
lGgnt7PhwscQaMiXP4/zZdPG8/k00Dzrf9lejKjbwpDnkx7j+2g7RwF05GfGl1CTiQ0+96GcH8On
j/HJaCezoenDvEAk8zH1PfLHXeq2qDt36vRRmtOZiad/Wf1Oxjp9najCjooMPvoKp3xar+rb4sr6
1l2luNntpbo2n0t8G8VCuRm+Ye3yzse5nbvak0kZVH5ES0d5R5YBH74vHv1SX7VpvnesZB+igvvz
szyJ0WABObnieQ/7y7O0fAo/87NkR/zh5gt0HWjs9toh2+A5q1ZL63u/K56J0VgHayKQLvyzCNCv
W4aTP2FeDn75ExAyj+jjgg/zaqXPJH7m06t/1+I/zlbb/yD/9XRbfnLJ4oR6UZWNW/YJD3npbKjz
VNfjk7+vruoH/Ayr6QOrdGmsuotwny7d+z/f7hMiy5fbLU6+Pl0kSjdn9Rz31S7zuu2ErZ9DI7iK
Pw90biafdu3CdrSUmIGADERLYy3XwT66eRGsPhvF65b5zv0ogWUuin31UGH7P0d4/PLl+/xQrZPP
BFxCWteMX8AjsIp7ny7Ln6/wv1mFZoiOq89nuZN1wU7hUGssd7XXHLHUNArn4mQ5LIcUBzVOsWB9
biX6b27qfw15sjxYIR7HIWOF3aSNh4HOnt+V6ppNBKtDdO/uu9sCFfUi35X34ii26r9AO7icf89s
OcFA/WsC/defcLI+iMmJzJE/ofbyZwrnqrPK98YhQU/pVZ6+1sGTY7g6zNiNs6fn333E2JD++46f
rBWG2zoDOLI3rCh3enb4m/OtYF/ZFcjBWP4h6V2d20J9qX78/br+16gny0OXNTVwdfV1DrvRl/Wi
frA9bR9vi411eWZK/X7x/fdQp5zDca6a9yyGyTfkXgtnI9hOYRG5jm5cDyXyor23Hs9zQ8/c1p83
4Jf1b8Qjl/hx8NGMd0X0I2JSFfGZKzs3c3/uhX4ZA/wwnifWWIzVrDymv+g3ct1txXWwC67dveHp
j5faXl3NOWb1IT9DD9U/wz2/zNqf7/Ivw2u0maXBktut42tMeSF+Yi/fuJ69zI7lzlk3D8Y3laAk
IIUzhejcUvHbxQh/mMZmWZ8xpp+/MFrkWMX83v5c8T3skxfDYd4ka0v9KP+D0O/fzVl3PowCxbcJ
w/r5yfvleomiC93Q1D/mPCQXJ9a2g6Ft74tgkazPnRN/M32A3EGypmCqY9o5eT8SuyUzSNc/NLEc
1P6uwKdaDOeYnF8H0cADg6SnHqIKYMif76DpNvpQ1vq7Ol1M9b2sXuzx5szLd26Ik12lkTgNyRva
u30nUAKmCz+FYITA/cF+UJ6S6xIJPn2zzbnb95tjwHxpaGRoq5CncnqgqfS0BUJuv/8dslduqsfk
OJcEkzV08Lc/X+TXkw1ofwc4MKVtIrVPP/9pN1WxGYrneBdswRdt5tT584U5qqc8js97ZncuW9kU
qGe6+s+vyC/zbzIVpRnG4DlJiTA50BnRw4vUN3I3pEeqBME3t4tNoFcxCgnf2GH7GNLxu7C7uN05
SWZaGzDXhfLaysBp7uPeUPjJrHDpmewaHPwwTTJDzmJJq6zd8hFTApZ5sSpb6HH9gaREdcDc2fVS
w0uXGJXIS9QESPVxyxdNpWVrq5VT2a0rlHHVVVvJqL6vsqL8VjjDEP3INXwFd+hb6tQbM9n5T+R4
mNpeICYGAybxVG2GxIKghd+K0BgEEwbOLLdQTGSYpY/rzXT7YZ0bWn2MrNpJVmMnMFAFqHSztd0p
xs5tEmyF/K3BRSnCdLhQddz1wCKdNtxm/XyzKpU28ez9l9jsVTd7pLBaq4u+Gv2nCpXps3Ss4DnO
enQYSJbTC6EqKBLUKu1/lL1jGUs6jgbZTgpfZaST5TpNBf4SU0jZwA0we21BVsowk5F8uU+bcvKS
NIy2CQx+f4/sJbbXkJ4x0oVSLeSitdLyEmmSE22yrjEcZBFuuAfX37Lx6YJx2ujWKNHQjA172saK
HujGy1sj69WtSZGJwCcxYAn2Aay5MJcCrQs3auXmwVWEBo2kh0IZBxBhssHtSn0knULrzh7hhCNy
6IYKAlYEBiZ8jKO0qhb6NISeDBMjW0K+RwidgAhGJC3DbCSjuVJEsTJq/JVL/HyGXMSGUG9FUE7R
NxLdiOEpghDppt7VWb2D2JDdlKFuY5ypkzKh5d7Wb5M0sjsRSefdQjQObIAGhbUI2hYz9dA48UuL
8/C+Q+PzmgFVf5VNRuDKYNsTkJtM1ZAdFEzjRaeqio9JTFP27cBNWdhF32r7yI+LC/yATkLKhVRS
V9ylXZOh8MXtWysrpGyVfvRpcqKyGgdFMz3UxKGDjrws/Tfdxth83Wp24F5n/YRoYa3nneL3y0Fx
6m5bAsjQN0pIkD1xPeFImGepVf6xsTFwgDHJBKfIuQf71vqF9gOHvlbeZSiINH9lubUy+9TRaxE0
UkZmDQG2y3SEpHRMPdWedAImBrJprwatcY31KJNGfvgByqBVlPhSHqt6gEbS0ua0F2VkRI2H3aZx
F0ZUYQMuRDzmVx1d+fRoB7bVXuOwUTSPN3O0r2MlNMPvVT2FWEQnqVI7zix4VmYmYxxafRlp0V2E
1cyk+Y4XgxQn/HqrKR9765a5buq7SvOpQmR9KCGR1KXiXwltaMytrCARXNbCKrOrwWhi817NtXEJ
F6TixYnU6Vg7Ihqv0e8gGsR0Zj2WXQtEW4kDLOwqS4I4cP4PikUTqMOrTiSwtvf9YPwR55b5rnbq
bBM1czX8EU6xDlija9N6m3ZJWV7qKU39xZhhzN8mPuPqdjK9Vc3gRiYGLdmZj9WY9BjnEepGMPCT
DoNeHpLxxLIyFjUOkKJpyHArpsxNHnPVKFKsU75iUbNsMRxluORzetmK0oeekrmIf/sq8+s1GRgl
3h8ZW1ghGsq/68hx+mSb53HbrpUMV8YBK4QReiima3PdS6nk6HorF1aaHVQXMAQ6ZIrKhIZdFoqT
NYi+20rHaYyqYYSNklEnSWXK6d2XuJl1oyva71MuyQTF3J12s38F+z1ynCbQlbekEhgJrXHITQT1
TYMBR0Fid1WkTY6Fsie7Dbica8u6AYRnKenBGDBCGRPIAOAY7VZGMkB8z7/qmH8LRBx7pS0uJ2y9
vi8v28C+K5qo9xRfuynIN/eCglSkerAi4DLaravZx1DPVfgFCpC5wd+oo+4c+8BhH9Nr8WbQxVaZ
mqPTFuGdqYUbv85e+J5/9DYaRIJK8HWncXfUXDybkFPA/JFgsotHoDRi6JFsFpaar+vabnBnuEeX
l/VWqcoHbBGeWpvbpJDracyQyZv7YTCvbLN9KBTQbi16lmWsWcee2f/T+4tpmg+pU1xGhkGDNKta
1PE4U9ucD2LpL8NMpEsQDZssIscK6MMzyUE/ak187/BNhjgfJeUd+leqezUqQX4rLCT3fo/2QPjB
u+ODvofWjaXyhRfognx4wIV6HS5F6ShbFJgO2I36lqDIBhABK//US9RZWkbfOZv2LR6mF61s/MtY
hNNd0icgbhA+tWZ8jfGoXLqNW62VhGc1uGW86I3G9DLEs1CPSlR7MZ7yILe+xS0bgNb1cq29LFpr
p0YZ+ByXDxeaMF5C367e3bJtwBUiJ1HtkkjQsjEU9Lpj8r3u1XTf2fKH79cBHkczLvaKk0AzzCGu
Y4DbZ27VveVTrBwbUeqHSEsAxAQJoAkKztHOQd4j0ZByfRba4QzAkpvedz0RoOhcNWCHOhLK69we
+QSUehK4+LCSYTd/5XhXcrHU6gYv2OjicolDWFMT+hqsBXmPxm/AO9zg+F2YFfIe34T9B2ajP1D3
m45j2pUrAFYPBH3FC1lGOPBj7AJVGAyLlu3MIsyw43VBIjAXGTnK+gKcRSWd7ybmPyp0xa1r4n2a
gSzxoup8jIN5wDwqTcUUa6uUDdQ3t5G1FxuJn/IQamSLVjbh+y7dWwNxaqOlVXroIpIrYJh0ZXUp
eztcwdKI93qIBVMN0/CxJWZuF6tu6fDTPTFqdHSQZVk51ewiAF9qZd2tGcQPOiz9xYBfdmidG6Ab
HmIertu+oNa4DdX70urXZWLsu7TGOF/zj91gum1tl89am7CDwRs61nb+Q5/64Kmyk/upcuAxmsHO
6m2JgRzjXFFo+F7znEtBcHTZWxkMEpaDsE/7teWYkHsEQr1KQvwcwTp0CUwNA/9lqnNzfCe1L3Sn
88EL2SYQSxOsZCdrtnHR6C4rDI64ZrRjWzfSGxv05NKAq2PbXXWpNOoNWYLlQRQBKcADi44DCbQr
dqyKDBBlUbuLNGebVXb5gerJWDpjOuMBpINBxgnGGWpnsaWdhL3XQoCacX6bulH1ZuVTuZyQTqLL
Nr5jEp0ISXGF/T1mFi+bErlmpjjfMHvHXmpGcGViBYt8r7yq7JRR3ybZe2rJTGzaHpPOouvZ7Cs5
oA3/aNVy1VTpRaSpKh8+bLeDBvwoudJbQYCwlZnYj6Zr5OBwffpIrGNAMDssOMG1rSng/dEZQv5J
q42m9PoyQJ67nep2FyeGvRxzN/OyKKFVrqkBUlY735RsR3fUe9+QUqZP/FFbPnUvY2VruyloMjgu
Dc8RbT2MiqgEmWsA4qx556tO/zAR5y9k0GcLodXWfsp4NJi75mtdmjaknMzYGMA2Fn1XpMAOSKsL
1Ekjyq/1l2LQSV9xAJyAo1i6dfPIwplwdCjkKhqbdmWLIvao8UQ7bVRrL4R00ed8P8Us/PWd4rVo
VNSlmMg8QAA1PwmORnP6HOeOOawGAX9WZx2AAqtuNfBZm9xRgYng8flmaKVdLokqtBftEL5HCtiU
ykwkhG8t3xREZ8Y4+Jtga/h6sA6jonjswqK7nnI9w+AXp4q+GNLafshKp7titSiuy0TGl3ng25eD
6StbRPLwHAYlye41EwpVTHTiUo36dm1hi31QxCA3UVMpmyIroMUPTdqtFcUClFdhQrQn/NVupaHO
N+CARIMI15ldsD9B97tCifjNqWlHuD3eSxrC30PNuYnHGpdFD3NCKHbiVbaOKLwY7tw8Pciqvw8d
NhCihvYa+pqbfq8dDQ8obi2oQUGUzk7soN6z+9OwEqYA8C4H3a+eIz8lsykMawuj2VAuVBJMlrmI
h55DH2S9d90wkuZaWkF6Ew7C58tqNiP0oSJ7M3PTLJZ6m1c/F0ZhL3v2ueyh2UiDlMAlx7+FyYJ1
dmlFeTN6Ce7btzhs4maPSrcMjkWhc0JQglgTzFiXsaUDrAZoaoE7peKHgzR8UMIqXCZRqCSeEvRx
zUEkaCJAKpFvP6o8SHk0/dDsUas6TpSvqPzoLNGBpEiyS1UlwuqbZECO5Krz2X/ue20ywyPPPU+2
fTom8bH10Xsfqll9vg8wG7dgwgAxMPHgNg0Ak3NklMPs7ovSAecI7TAkLxylqFrUoatDuasEOu6F
Sqsh2YakKpjbicHEtsAUnB0K1EICC4tQC1CfThkjJYsadvALB3hFCPpZAMl567SupJrN/iqutwo8
fHmrK6byVPqWn6xQiMf2K44QIWGgYXwT/rKq1C54Z4etKh8cGkwc9LqaTcNFioGnPmQoW9QEupLR
v2CDHy5R8OMNxdJQEoib6ojKKV1gevYHx7Fz2DeKL+6qMuDEgFYvC3dslPPhomLPbd8hxlT8F7Y8
iLEpsIHYSAeZKKtSGRXtolTr3vQUu0twMcbVVOj31HG7cptLESo3RZZl8bEfEfZ4nd3X9bfOgX2i
Lux+qDd8ZFsQNf40M6yIjM2JpbLY7++0LrHTj6GDABjM66vbv6h6CMywtM3grVM1Kbw/l2x+Ux/6
XEs5qXq3baDYNIqf5+Ihe3eI09s59Hz41t1CETw32tcqmKuS+4X8CO8W6sf5v/9SuZGZ3nddpz9R
K33FtXA7pwmG62gzC96BfW/E+nw89G+qwwxqUSlCrYbx7FTI5RaiHuCGPlXfg0tyx7z4rvJX7uV0
yOjsQky4tCkxLIl4X0Q0isSFk5+7bP20YGUBXdFR1AiDPwHp1efLFlk5kCtrPJmL3mP7tpjx0ZyW
1ijkNvn2zBP90uWdB4OpiWQNUd6X1LrEV0rYEckzHHhvfAjX7pIzBKiElbJLzvXBvjTlT8Y6qWpS
hcrsLIlhEdz24buvvynpBJbEP9PH/TJtGAblCg1+2mFkGp0UgUG3QUOT5XPutzhMoYDF6T6T9ubM
nfvtMLwOBBRos/bvpJAeJzo79ap91vKLlOS2dN08Grfuc/5dI5GHCTK3D85Jyr7Ozvnafhn0dG5U
AFqipuUF7BFtpqtCveXgZ7/MHS9yivGFr5rNFgf9G8Qlw1ye616cpJfTveAPIAmbM6VpM2Wck3fS
RvNdRFP7/FNOOSy6g3hzbzt2Rxiul+lHBNdahXSuiBX1NU6yo7s6c99/N4tQc+IYJLcSyupJ+T2L
i6yG+vPcgCizVtA3y8t8Xy7tbGHcJsexvIiuZ/EFzqhzI//miXPJc/LhLLemg/L5xSQKK7EkIwv8
z8BeFtMRguOVv5IHPvfWlQEoBJh1e+4V/TqsI2xgKnNhHpnRqdCOPmsMiknwzN10iQ9pTglUPJw8
ZbpULma1lvpocVo5E/8yv42f6uaEL9JBocQLJ1m1TrvmVWJjjtbka9vfKnJfK/JcJ+rrOvd5gJMH
iXIGf5yQr7Xnb5qreI0pxus+LBZ1e6eeafp9FVacXM3J2hMkTSHD1OYmzp1TUFhXAZ1qwVeElORF
sUwvzn6+vtxA5LLzS6KbusVro550yNNoosQ52c/dGtmgJ6/yh+5g3vaw3qtFfhfDU3o882rME/DT
I7O1OSWLHoijEwl6OlPcSZOcWarX5Ft4FJvu6K5ngXzxqN2CSt+xT78GUrQafvx52C/zk1EFAyPP
pG2kn663URqnWanXr3UM0R/qYwOolgOA9+dRvmocUFbrgv6UwN5NG/FkurRaPhaNAv30Oyl1w5FY
RGTPydE2F+UuX0Xrs832L/PzZMCTKaMres5JpX41r+Z4Kbrfa7GzrmDSL9WtceZl+9/snVmy48jR
pffS75RhHl4Bjncec3qBZd68CYAYCYAggN30Wnpj/cXNkooM4ieU0lObtZVkKrNUlTMC4R4e7sfP
OQMvaorCNxMi9SbYf11MeRznOk6hhZTYtHfK13PN79+RnPFaf3dTPolEI11N3STy4fywpzFc75qa
zdmUdtPloRD1eforrTd9ynCeMYW6GV8REFYHXCYAYUWOlrA8D0aZ/uJBvJnda/nCXW7vg5vZbZ6u
UZRYp7dTazprNYtFMTHKFcXIhgFs9nQTlTQtKKxX70l946yE8LrDq+xawK2T5ZT4tCqu2mNnk41J
x2OnZ7pbqvU7lF8L1GMWDmKxfs1ng5MLqPxdv0Qyds57kaeI6U84g3w2P4zj4SY0nkJsXjou8M+1
dCnr9/ym3XAy4TtCFQGqDjqo9Q/354S1scOCKDp4AaCuXEDSp+wh4qab0rwX1bJ270rQWpQMZz7N
PedV/1Zs8kV0Fa0mjMr3/McSj4xKqU6n1pXT7pr35svu0+FTto4X7WcF+volDMAPzV1+Rftr1R7+
9FYi4zchZhOSyvxXlfERIe9+wyr69+wXLCE0pj+AVJVHoZp8biojPt9YhivguVB4QmJKFnptdvjN
TGves3r7w80pD7SaPRk45fisIXuGPiNxhTEY5sXEnx89oyDxy5Kh23+MPZjZo2NxKxS+sdkj4OSY
iw6dkc/TYyrjS/vbqnT7wSpbxRBZvkPdu1Az11etiSv9/HycLks6lDHD3dYeA2n43VZuDJg9XWUN
s+zEMRzdPQDeiqIJhTL5EaoWg8uA+uFd3OKhyeABynFAV1aG1y7qDVTXVB8EVflls1NWpd3LtTyh
4H14zxDBqZyrMDQ8I/jDe/vjXBytTNpAeKFhJYEG0QEjHcOquNMW7f6/tCE58UxvYE3N23ckJZZ2
OJtDQrEO1WFit86yO3kp0pNvxkR+uY07YnHQPIUMvIMDhOtrYd+miEEmrxAEgE+eum8mPpIugWe3
TGtmetu+N92zoV23znNzmNi+s6RHLEww4Jh06zWL2ZdT3+3dmdPFUQcgh14gdIDIXK7EEEDx0iNJ
DiXccmpRoybJQ0hbwYyeP59TmFLTyjq8W7f2s1BkLPzE179ZnrLU5uUk5GhsD22BWP0Ydzl7zTkO
beOccLt1aYff7w/XZfjy5650bEEEqqPwlyuk6JGNK0FlMAQvLh0cu5soOZwVxlAaMClV8VCzHHBn
8iRNFClFtu3tn0Ad5kzFrzO+kbLUfYGom4LwnQU+yZbIDY4WpFCD5QFs/+y0G9BI/qGp526GPkWZ
zS/v3OSqpHzKUgMjNjqxqsNi95Qvk1WD3JOx3D1Pr+r83EnLkr6Tojb7eKvbP7eb5E6d69fxu2vc
l9cNIp2MUgRfdxNAzMnViaN5tI8a93xbszox39u+iNUxKjSvN7v76VBxng1Lq5MCer2vjHLPATE9
+ILZyidY9tAK+zpbtbf/hjm5rPf7PJpMvlhcXWeCsTs1GGwLc8oVzDUeJIjcWPpqttIAll4+JOKz
nKTBjEirzMYxTE62xNk/3cWmc4oQFaC3GpWAULvT24kQOPXvl0672sMEQxv/LWmRhuigBAUsdnkF
Z4m8tALplA8p1Fa7uHnbVveFDrTZeejypQrD4Ewp55H+5bK1qfVIxzyn8dWoSfNWAQdQOndpJS+X
DYhrW/4gOoUiKuYmkliWdBfCxlIf6t3wlgIahTXxSoFqNu1MWDhgoaXaPOVGYwsSKly6mJZUVXn2
wM0602wK5Q32FOhHUPNsoRDSUTDc9guXwR0e8wALkd+gRGg3MFEMDJXkFSSNU0nTGbQaUWhemn//
FMnJGjeGzLoCHj9jqkMPoaRCH0ijp9l82/bfBlrAW4ZcCi3yBvO5SFKEqno/z17qFAbCcAMfYg0j
/CBAEe6ny19lJLyd/jYp21KNLrYg7nzbI6jTeyG4x88U9kHWfQnUuf1reM1fnam5kJFPYxk6TXPG
LXXo6uQIZ5XuFvDrmxvcwuEPe361uLyqEdexDGo/zFIDaTQM6aw5LQ3dZnZ42yYlonx5SG+w+VqZ
2n0UD+gFFld7hDsum1TPrz/32KYpZV1qpSc76HspG/a8u9NlhNJA3cQ3/YHvCYq43ihr8ESL3SFY
BzAazW4u/4CzjMUUStwOzzX+h7FgKeBtFYsedK6+2S08mpQxPot54MsmzqrsHOQTG1LQM7ShzEFL
voXfnZUo84ODeXbe3c/Qz887v/nkwrT+LFiOnw/Xky2hs49q2UIq3qZsyWywJb/2wbLMwmhvM0dr
31fMBefzAcStKO/T10Do5G52lS3jJfrCq4lli2WdhC7JsvhlRzeyidRbQVPzTZRUDD9hLKJZGwhh
FvP8dRLrLsL6mTH0o6nnUy6iX3RqzNnaWzVRLM7R7/oNdLs2I1PijpwB7Pz6V+vkj6ht/j2az//n
dMEdfPB/pri5+76v9if0NuL//09tR+sfjPPD56xDXwPDBN72l7ajxZ+Aa8PRKFOKTsS/yG1myj+Y
qDNdOFLgcaDQZ4pL5y+qT/GHcH1oDP4yAExt8490wSGGODkmeCH/Eq5Rsht0zhzGlU+PSWqEGVjs
PHhIvMQLv1sL936PArfBGyxpFvqLfl8i7HjdxNdwl5BoPaNwtVsDX4hui2vYHgD/fIJWEwjfHQMj
CaIW9dPM3lSgf/bbTZUVUP0ai2Fp1MABfiFzUUM5DKn/5xb+c8GxXZo/q+RVrTfwa8dAZhCdhVjz
PUsX3XM8PFZOCijk4A0KTH9zMYcGGGSxC+dZvzGf94uu9SmNAJmLfPcH1MhPKBBCS/G41dKFYVZL
xh7htt4JIGHL5KD15MweskpdWNFtX6MLUN0ZzgNClUsXKIydGIu0jzy7fVdMKMU1aH4Ur3FfQi40
G0KL4vCSQqBdFDe1et3F9yZ6yVnwHsefrOwGSRszu1aBEoUIXO7hJISxCmxbtomjTwaqVMFuvZ8t
SwTgZvl1xOXY7/1UWVtIt+ULUFngD9v5XkcsN3tuyrvd7LZSm5V5tTPVNxXth5lyiyjPvHa6eakj
1AvLWS2EW5JvKugyLVyVd2g6wG+cQGSCHDOCuWDBWjEDetN+Bwzc/gIaeajmuTMHRmS8JS+7r8jk
Ib1x9SpaJ1tfg+pL/YTmCU0c13+rPoG3MdaB/jMB3/cWL8T8d7bp5+qt9oPZiivArNfxXIfeHtVz
45cbrIH5qfe0phF0uxZJOTXbH87N9nt/kyHYPDy09k2gLprXbqVlDMbfFD8Fx56/e9bm7Wr33KDn
YK9cBrbyN1dFmO++uQ27Zf1zv6lvIG+4a9bBGry2Moc1e4lQIcTJC+2qsPnxLcpJ1jM64Ij99cFL
iU7kI1TzBx74oe9Cvl344fAziJddV6LCdN0Aq5sVy4DEZAYnULjWYP582F+D9ImfI8t3ti8Khy6J
oYZ8hUZPh+fkDpHD6NGwSaNW1n7J37izJyPaP+6vt/5ugQCX+pp9/ogn/z+0/q+PsPc/h9bn/c//
87/z49j68Q/8jq268w+Hai+BkCoOfQIx7/47tmrqP2g2GbCaENoYobcIan8Rh2naP6iAE4x/8yQj
uvuvyOr+A74t4BQfnVTxD2l/QqIs1eyoSNPtchDOpShtMB0oy+aGQ4oGTV5YRLvfWIb4yr2zF5DT
4lq753RVTLKHSfCJc5vS40sHWhyABbQ8kWHogbdbhbc7Eo3yAbqtFUXqK2MJtA06+Rdr2Yso3kyy
ypxeKOe/QeSXR0lOr/W5Flv8huRTltFiyJcUi24bpuziTbgayK8Ev4A7kbVK749/mnUptNFrsJiO
PDVbFY7VQk8Cl+Mm3XRzgE33jUdG9wv2+/m/wSwglvF3enVmTy6OBiDC26QsLS+/QZ/8xlh06/7h
ASkuX73Nlof148+jnOLh97/5mD5N/P5L9qS03A6ziBcl60N0a4Mw3Edk1daTbb/THPWvdak0oUFG
kBrAJH7y+ZCnAOW3w069SOFqXsRXcAen3mFu+nA6TbeIpDLVXwaBggkiIEuxFOnD9dvcFnhHy9tu
6u8MfQNdaNeQjMxpFzWr7eryNkptzX+as6BXJ3I4H2Lbx8fTVAHkl1rAnMuVfg+r9zyBzyy5Chf2
Qn/UK097dqEa6384d8mPy6ZPX6t/WRZUCTQ1dYjiJMcIIKBuGR60PD11bp20vwZs++2yiZFDKWKN
wfIIfeDdTj9eqLhqF+wynEBFsgCaz822RBpZn5Xr/86Q9JIZBphH9wFrYUiR+Z7iScncFwQpJurO
I1vGegCEia63jnOfroe+njVUNWYC93m2hedhN1kDFs9pya9OTIhwdhSuQn1WG01cifOe3ZXEqsbr
fEGaNulZpzXLj+8PWT7IS55klK3kC8ESMkSHA5YERmd/J6Ar1TrbMI+/jm4vfx6x/fKicF7BezjW
dx3K2nagaGX0J43uXeZxYwf9sYc8eFad3SItJ4KvOFYXzMmxsG6TPJvtMdeHCZTYX+K0AXfN1Eua
zK1dM9EYHTsUdK8V5vsNU4DGTr8Yg0sh5K4EDBge0b986oaptrVUzf7rUx2ZkI53YO8YzMhY0HYT
r3vDi5YIOGnN3FwI0ig6oo23361QPrn82cbc93hlcijMKzsVzKCeyrsopbC3R9almVUTZkauEuNv
M5TPTjewrjoty5jv80JV34ASnx9i5EZhLhNaxrvuahs+UlO9vLTxLYXUlFl1ZEao2Z8abUtaSLMd
PM9gqx/7xWG1RXPc9dHN/KR5CsSOU22ksVVSvgLQAcLaVGUkJ2JsqRZvcbewCG6gUv+RN/qvvNLR
VzZuGWid5124NOupEDzmejTTee0ThnVi8Ok6D2Z/YLRehOBiO69RVne1Gxdd17phjKNQFo02VaAe
iyvHFoW/HEWwegv5aGyTiYikjxIvRSXBNdA8TjdPx1zv2JT0EV2mhvZNgKlwOyieXvCkbLA+cT4l
5qTf7keVm8EIAVA/67kgqdM7YYlkqLGq7343rgZ/Bi/cVEwec7hjQ9rp1s0qLUpgwYEYqt75h/Zr
r8QeBbqp9ZyW4s7XI52JQFUz/eBwjRUUQgT9XHsd3yK0DJ5JWdfXU2BQbdwecCaoQA0SDimOZFsg
HYLg39MeOxownvOtWqqw7lI7eSxegVxYG9QZN1BC6VcB2kpX+r+F5h7f3X/9DFeKM1aumgyB8Bk1
VKADiFig20omASxjlw89ADB+ioVsvFznHEj63Uok4up+u11YqdnuPHeX65sE9l9/6LLdMt718dqN
bWNlbm1kIKuyX2cOYlD7Sgs+6QzD3KaNSykj7eqXuNvqj1Aa9O+XI+BYPIKvGiy9o/MmNKU7pYvC
ipldri3lKlzXK2eTbCw6v5NUh2P7cWxH+vh9yr1mNOy6SDOgjWJ8H6HHcmlewwFEAzhpfRaJrNbW
a26nHEpqUf0+6oYLho7iOuSecvcgr4pDkZWsMuOvcmN+yR9yhEC9cNF6izdolTYttX14F7ffZptJ
SLLwVzkRObYu+bNZMAJewUpBMidIn+MF0pgNVX2ioR9DUeJf/qRj4fDYnOTXUWnaGWT7orRorffh
g5r9GdXtP7cTXDAHmyqw/KptE9T/HJHrBNZh0afb1UFtn7pMffpPFsLJBIIrSiBSSqVYYavpe3E2
+929lR8CD3maemK3pM7W78UIxko43ATkXgb7oNKkzZCM/H1RDTeRnz4jYgnpOJJGK31hNEwXTL/U
x6LQsVXpTNgQMjA9jlVnyK6cwFlD5+AZu93U6sbO3rEd6TBsOxPCn0F8qlvrqod1ar8M7lF/Bnzv
bqZQTGMnDzgCaHST3sFZE3wIUbdSCHDITSNtZDizHygcT2T1YyUV2ENgwCeZgUhL9uW676I+KUll
+qtgNYDDpfhLABF0mMn8MM0nPbaDtEJos/LY02hxnN7GaFftNTNlUdZjA2OPJ5BZaKLPs58wwj5M
5YdSE/L3cTwyJ79ajFwrs6Ll4tBWDkor0PJAmOjM1VWwZMlzZxk9iXsxe549pLeT6JyxMA0MnnW6
KhmxjFpNEFSOYUr77Qx17dGF9JhlWDgb2x8+aKabVfbsPkz1BcdODq1yxpsYwGP0UDqmeaAe7D4h
N8it+nmGVGBTxVMHZzQHFpcc81MO141UqxqG3rQ/3oPaao9sQvNS/kwW4cLJPVEfa/xylc13D5yi
5WSLdTQZPjItefsszlQnZgiZl5sok7XXQ09H+TAv5v26j5aXw+boOg3YnsEeCwSCFDYRt5mpOSwZ
XgooH/HgnyiRfWkj84H5DtXbzTSEq/Py/rLR8XN7ZFVKJPQyV5RDjls28/4XrTrrtrtnjn9VwvtJ
t0qQ3RXhCga6O0qfy8kC2lgeQ/HqX4uWvBTBH2WWiqwOEurV/i65RgctfmzumVz1XbhyXQY8FM/x
jdWnfj1FyzkWzJmREYOj1LJ0OUSggTRDmpUdj2wxgkw+uf9iT6FSx1zkyIgcGNAehF2nIjAkSfzs
hC09SlQBvcufcdSIxi7ig0yfyX7YMrjNVD/beMhh3G30uanV88sm1NHdOrIhfsPRy5A2iC3QXyLC
5ZtDxBnZr2APWOu37jfnvkN3g7mGidLT6C0PDToADypQzBpITmFX9FnbmHtQYHqZXlzltY/2Rrk2
VyHhNLzXIPodvjr1xIaOr1YQ9jsugD0KvKerBdtmz6C5EAl2cJUv7R/hwkX1YCkcAnF4vyv8nDn3
1eVNHv2OFi0HwfGnnzH30wByi2AmkhrTWdg0t5E5mVjZ2FVBSfdfJqQSZVeGUMiomGjLEmYoB4Xx
b8qOBZmUboxsc3lBo5WaY3PyB4x6lXEYzM128+pGfMPkW/IKlQMQafUKgo1/g8VwLG8/ehtJlxKk
CYOSQcziqQwC7A9c+RpMmrtrpLaQ8Hxqpz7a+Fk5Mih5RrpNgiEWTYdqHqzqJ3XdXKtP28YTj4Ue
ZtT+R3AHm8nEzo7645FV8edH/tga6MQZLf4onmZM1+68NuKAugsYhheB4+WUONz55Kto7E48fhFK
5ye0Us6P/pFqtHMki4fr/LNJwj3QH/enFjm1Run0bA/WPuxFkh+aLWJ8B3d/n8Bh9QRviT4FiBQ/
XH7uHWXBtlRggDLCSV1x2Wt1SRn9ECd+kUaMEFdpFi5bV+k/Xf6CUwalxGYGXbKKliBidf3uLm2S
61A9oPTTWt+MlIHpy8bGIsvx6rTT01LsdmWw1bjnA3171efdOoomXF1ExEv7J7ndkLd55Ch8K8FR
qq9F3TBaT3u3NrUSyduGqDK7QTyN4LnY6PPkcfalhmwZglDrRuiYbsIXrfUqHyY8f7hXYZGJPGup
eEBY5pf3dPRNc7ypkguGWrVXtqIMPVuXmwQC+mSlPGjPRDbuwnqt//wv7Um+14bhrkw7lm7fbx/i
a5h//OgzsrieNjd+/EfeB7JRCIVQfoE+S/qiVrHt6n3PAQ1RLS3y72X0GPSTLf6RcwNJggk3MK9P
bnrJDTqFB+kuQOck3YDYam723803C3J09dqam6tZv5jdqj7tW42ySz89SzwSz8iaKGsKYC4yG9I3
RD06RyFeuP0MyWaSqx8zBE79GuJDL49n3yoQUEppf8qD/ZdG325UK57oS0qTuB9vR9MmzWCP3Y9G
26lvwr03tD1b5B0iw3eG4ivSgtdoHPvw7XgIjXjwuvgOA2Fq264R4J04xmNlNt4cPB3FXKXY7lP7
WZTxy8IAJo77/sp8OxDyNuG1fS1Ky+aT+Xj4aq7qwMu+trfKOlhM0WSMxEHTocPMO4DnHS3NU/OF
Uh0ObRNDSnYogysOuLNKjbhax+Ew+BDFdcvLbjTy0DqxJz154LTKD00X2VDEmShyONENCqcPQ0mQ
6IZXS+PuDMPq+2WjI6fcYXIVnDBvZRpJ8iL1WWjDiGGj9vqtUzp6RdE6TiBjTOJVDa+XhjA3lGur
y1ZFLJRi8olV6csWul4dBrrIJHuEh2bjHOI/v1donaKHRKkFCKmcoCeQKA1UFW0v0TZ5+qXI1AkD
I6eD+AO7AJgOg0q3FITUcmaY/U6zYRRNFzHvKD3ONjtoziyzmnAE8Q3OduvIlBQK7KLrW6WIHUgb
7aUFIXRaMuzv/CjVct6nL5c/zUhq4yCXRSqlAOHg2J+e+rx2y11jlo63qwtfzAM5hB9TnartjW6f
yzQzp44PJVeGgi0kv46LmYwTOC+gV9uhxmKD5IJpdmL/RhwLoheYLZC4NCCklZbUVPm+M+PE8Ya9
u3RdljSrrnZtMTd06FBJaZrdZP1iBHFBvQsJSMwBz9Okb0YSXDG9xUw/xJq+PUtWcbK7KlByjXPl
NVKLhQGOc5ZY86hR/jyOuAiK8uLmeShukNMvmH4ofDOE56mDtWh4mXtpqqxya4BdEc4927IUr63b
CZcegziJ2jp3pkohH8jCqVlGy7Y5/1rCF1LFh2z77EbVY7B7V8puAx+x1xbBrW6U34eduqzSN8Oe
qnWen1ybq9rkOAnAOdOvpz/gEEF5rqGX621r3S/NCLLfXbmxingCfzSCrrKBkgv9S0aVuKCk81Rm
gZ7VkDdTmyo+GVeHbt7faa+H22wVI6nkRIv6pX7obvVFvAwWf+qdmBYTvcx0UD+W+/0w4NRqWhNt
YAJcOfpdoj+4s3rqU56HZ5uBILD5QGs+5FFOd7JPoF89iLf4/mp4E7KA2arI/fxzyrj8gcmcA4ji
iUM7ctkzvoG+hGKgKgasQHKYpA7jdiugjRQ2YNa1vNj1200+j5atZ3glCPNPdGzg47hHtQq0o33w
p/LmkWWbCi9XQdA0UjUukbZvDiKvVCgl7QeviCaJKc5DkY0JoF4EBg24l+QkcHCrVQZn7AeMwaBh
2c3r4rrv4YNS1+GKnKqPnujP64vt4nA95P7l4zO+wn+Zl9+SgzLrqsEiqUQ8W/CWei1UwP+dCSlt
prtnJFbBCpOkWhnp18RS/8tFSE9GHUU6ZdhRYGiLEtX2nymkkJfXMFIdghCOsiWlLiZvScFPHUCz
ZvYsEHrtAm2i8RdTYl671lfl998oAvXhssWR2IVBNKC5pcD1ylQw8RBsu0E0LKze3dhO4ad9vk6z
eCJ8nN+6Yl1/m5G2ztjFe2OmGbxp3P4xrrVfwf4wL53iOlCUqU0UUfA0a8EWMFC6XEKfWk6fo9q2
UicVj9A4ujbNra+r7uqg30T1zAujaOKOF45zyZqUPPdWuw8Fl4OXHop5ZjFZobt+mVqLNGp5nzzF
zElslf2E1bH9RP+QZUK+RFdZcudZFkZbBVAFzOoAn9IFI5yLOnww22zizI+FR6aYGAGALwXF5zNR
l7qKk6GCJ6u/mkEo/BAgvbPv5i0TduvwSkDMbGVTgbVQ72eOD5ruN97sz9M2++RniABzVNyztiqU
5y3xv04DD0CKr7iDj4iPV0Ned9klxvbWhDCPNEooTsvSMk4RWTBVq5RLy2HmO3vV2qQUoB7TUNOu
IAzePV22N3JembdmItRl+Bh5a+lb9tsWRYE9O5xtPzNq7dkOtLX50x4hBD2fSklHFvcRWKB/V+C3
lAPMNtjO9MPAW6+3lQejUa+jIn2hP32dpeH68rpGrhxBggQOnHjG0K20Lq2M7CoNHTxDg3i7B5kY
PwydMS+TvZ/Zv2rl9bK9saXxWKZvBaEAc+FSduTsII+GCZG3HTLQcZEt9sp+rezAK/VTFYKRnFOI
X/FIcXWqkmc92HroqyoIUtjg3wbUmfP7CvSP86YjtJhPpgfnMVoM4ZAea2Ju5qwiQx+9iHYu5QgU
ZRC5uVEOn62DNnHqx4xwPxsMKTK9c7Z7s1iHbbiCGRfcm68rqaeVX7XZFJry/BsxGHBkRYqW2+3g
1ofGML3g1b5Xl1bqMVU/RxPCXljPuADcm57xI739a8brf1b7m1qedBid8pBFJbyvnnovui67q3gx
XLfXyHwg/bcs5gXF7ecptNh51nOy2o/YehS07GzYoxWB0XyPkgdkVlNYzolVyfQZdp25KH9goIkR
UeABAnuM/vmyW03ZkK9uSwm3VYoNJwVtE0bz3HhsY3vinjkPgqdbJSc+g9borTgY+xllv2KlG6jS
H9Zh/+AEL5cXNDLHdWpLukt6LVPShiqQB5W7CSkqWDbjNb13HsrP+5mXX+drkekXz8XSuO4/73Iv
XU2F4fPYePoTxKYfnQwFxGpS1niblTwXwac+3tj9DfA+XzssE3OinjqCWD21JrzyyJqqN26QdVgT
w3K4dvOSrZVFhorJl8NdvEBBedVeoUuyKh7in7zx1O/xl2T5H3TKTn+GFKBzfaeFGdoLXnrDCJkv
qqmu3y8ttnmSfnMi0GhSoMnUsgwqoXxeL4RO47dsETKCfWs8tD6MAMvyNVpon6esfhRXTpPB0xVK
UYaRCddtezZasAJBOO7F0MTWsH86D/EtekDN1X5+mM9+bRf92pwn34Nb7bb+nNIauXzERwOPqN5T
IRQlVuktZGuOkaYkj+g758AfFA81nYn7YiQxZK0MQgFEBQd9Rgw4hCbXldjh7c3wpV90mx5iY68D
nEKNXkWQsgMYmi1npben14RIiOqjZzcRNkYeTKe/QjraTQVIQhVxvV7AuMjw+6p+jQTocdHP98/t
3X80w3dqUjrGoVD3IN0R3qQu9fl2rtpeTB6sLqqV+TB1c42fqaN9lk6y6nRRbtRinzfdTSaYgK/S
r/vb4Tp+NanmzQXoS/Oa1/ZpuwgWJi3vVbpqdl4/7VSjUevop0jH2ypaLTR7fopQ4xzEwX6Ft1RH
GuGhXNCaWEZX7kMI3vRrfD9VIxm5huBkp+wlEhQDXrvTGLYN4gARGFzL1m/2s3Xe7z0hpXjZb6aM
SDdDkhiBE0P5gbrez8ZaJO57az1fNjGC4HFPFiKFfiNP8tYKWUh6U2qe+6XbJI/R3L5zExrrXvQE
2+C1cl38sCeuvZEb9sSu5Clar1dxKTbQ6XIPfYxuHeQ3O4sxqKkwOLWLkoMUVlJZbckuQqzjZ7vv
OeQKXfXHc2qn2yi5RR0G+7QRN2iidT4UG17a/3kQPdkw6bRve8VpqxgLDUwQevxSWO+Xj8JYCD22
IIhNju9lQlftBnCHeMbj9mFYWq/NXCXHErzb4KrK3t9+39413xGN8YWab/902f7IHXliXroltGrW
okjCAuOakK0vZtajrn3d7SeS/tHjAHyLwQgenAzNnK5Sj+o+sQYFdTXjqQoelazw8nJ5eSkTNmS9
acPd113OfnqVufWQfqqLl3J4vGxj5FKlYfmvdXx0rY+yqINWG2FZsQ76xrdaFK4gHJy6zkQyLSUQ
SM3ypqTMzyir3NxT8kPYuV1vAqAAUSiU7cVJCHZkDQhRTioejwA2eOwRTHUkEQzABpKr7pQ01rMd
9n6TJsFPu/WcB/eDyShbBnBuTByGsSh0bFBy20RVSo2BIWjXUTKy9WARWg9GbcLnFi4K3Z7CSo/t
pwa4HgSoULeXsdKxlbjoG2HukHzWYNyZacmKxiw1z5dZTG+oQaCwSJeFGoB0KDcA8ybhHMKL5E8K
URT8v4wMQ5ohHX+oAPZW0HM0u/Kl3IgZ6GDtlEA4igeA9/PLZ3SkMMHQ/d/WZHRtUzeZ01VYEyLM
oCW282iuPdsrbR6o/vT4x6Q9KYbMmoQHrnA8pYLiWIfwOvbLX1xkSImAOPqv1yc++JET7iA2i+xG
OHq1Ee7BE37v6U/1XFt+aIJPYRnHnB7yE8hsmZvg40kOMoMbNUgznF5HjEoBArOvJxKCkdBFY40Z
O0EazvCa+POjFaluG8IqQCkpjw9zHvOf7MHdUY43pmLLSLinpMlMCxNINIHkzndr751Zjjwgvs7R
AOihIdfGVETr1fNusb9Hsth8za/+jShz5vSwsYvXCKtkYOFsAGqW6kpJX4pn0TPIzDlzulkGgpHX
0cyvFh9fDloooT/3/d/gpNBlB5SsSyEnS3aR2tAsB09F08trUH9bCLyt6vcvyXJ/PdUOPg+qkkHJ
4zPbrK0WhryPoKrfaB8Pks6vb4ylA2uKn059WbGCkxBzYhBms9Mj1O6zpMsYSvl4drpfhhuj8zJ3
IRQM4HmeD4NXPrWr/Jv9Pv1xL39bV46whTVDJZs3KHgDa+W27wPZ5ezQw+WFYq6le38a38RSGXED
wCHQUXK/KjC0oAbh8FcpA3ZB4I4LMeEmEH9T7LSjX5LJE564MEwTvCXvT6J9PztsQwbBwrnAVoZX
XehpL0kMkNlalqvUD75PLHDstB6blE4r0x+zPo0wWc1RLW426hoeLzod3vYuZ+SkWk2WZca+4LFF
6bgmyOmZToxFNfWjBxDMDZSrb+FV/kNIltHyXpbZlaDdCZfWYmK1Z/czn5OWN1/S0GiSyW1pNHxL
GpPQx1EJW0Vfq69iYDHGbN0i8jFVFjkLtVijxQKyElPnpFFKAWha31JgLGGaJSm9Q6SSuz+cSEbP
Z4gkO+JSOQrpubN1ok7lkBqPhbl0EZFH60n1slX02f2mPR+2nrrqNU9dUFtsV9NCX1PrlK6U0jUO
WtwL+3G9USNSSKu5NnbuRF1x1D2O91PcOEfrRNw4K9uI/cxvqCoaMG4m0HzubjQBdOb2n5pPOq/2
SBsr+aNjRwHkxCxMvR+WRe3VfrjIGEDJornq65zUcD5JfTUWXI8XKTlkaSE4exCbKa5N/aaCj2+N
Gv2cHGd4vPkaQKP0K32nfzDVPTi7r1kspQ4gVTBIijmj093NYwZeTQOEukhB/CBI0DXe9z2SzNqT
qmwnAs9ZooM18GIgqFS6vGeTNprehU5ZAWKC6euq24J+OTRfL3v7lAnpuKhbQFrlARPIjz4Dpqq8
bpYqEzfE2K5RIQJ/BpZGMDqf7ppTGrCQzDCSbYcrtY1+uUP6iamCDK34spu6eUdiJ3g3nmxkNWAx
ZWtJFhT2gW9Hui1K2sVVW2wyc569t/AcdYt+o5XzzPF61adNPekOI2s9sS7FmcjSI+oTWBesZSoV
g+0y2l21YkpRIKZ0P/gcNd9a84N78vK3HPN9S7Edg1FzDc0p+XQadCArdIk5L7fVRrAMD2sxaj74
SNEyWjD1blRHYppQKsIgCQBcr9J3RQG9KDL66B+jpw567emjtRFEZupieN3nXvRtqy37YD4FfDt/
4fD5eLaJ/JVb8gzQqyWOnVe1Jj5x8R3iO0Qu1UebiTemtK8nP+nI9X9iTYo2nR25dTVgDTGSVfRl
u7TvjPkOjaT8Nr1K/UlVQnG5S6mjBZcjFD4CdMspPnWXug+MWUYI8oJvXeylP/vb/Ll4jW+1Bwr4
V+h/i4li+FJX0eOhYch/wltHd5eAY9JKsKGZlGm7VL3rd2ky+w14altfQP4Ej0b2c/d1OlkdcRjC
mw6pJdxWxhl/hrWtnaQOYKRR6rfZAY35l8MsWgKrX1/2jrHDemxHpD1HF+P+EMfJfsBOET0ms5+F
/rDVJ+qf55FHMLbBsClQYuAGpQ9X5hp63wAeQP+UnZdr1j1tTdZVr2yXJ46ynwIInJ8UnI4ahhAq
ARUj58KZVmlDEO9d76Bn90kQfO8MzQ/Kbn2o4k23m3lV+6MCV3x5J8+/GFbBI6BeQ/nkbAicYI46
uI7VNChvTTv2esN9qjV7YxzaH5dNnX809A6QXDTA4AjSAKmUoca9AuG97Xpq8q3Of3RZ7aXZVNvs
/A7ECIMtYnQfkLQMiml6DeWpvYlK7r6BhDf2knCq5nV+MjCBsBvFCvgQgZWeHr4uSALksh1MqJlX
xeayNYN12RVrDUH6MPwJa/R8l7wDRPJC3fUgopin/L3mPNUHY7Ub3vM2mUAZjkRvfhPSb4oKpgrE
jJS4FUCyURIPgW8tnFW/aDc2vJBieFhfZQ8m6GVkCqfGaM7HiNDwOzYqxdK0dg0gQBit5vYbtMVQ
iGab0KfEMSnmdE6qJdmS3PGQZqqx77BlrKzesyELcG7y7y0sYVMjoKPL4stSVVNtJollnFNvGfs6
qUvbgx1n0Q7DPEnqTVnwJfcwTGfbVQ5QY7dzPCML/UFLJ77lOXyCpbqoFvMfAZz+yAyOglsQwCLS
gLL8SIhB4NFyXe3eKSVlvn3H2803r/ob2/CSL+0t4pP+9ib5/Oeeyp0E+yIFs3PZ6coh6dL3je2F
w0Kr0LFyIdudsKGORB5BXYkFAbsiEz91o6BpuEJsxgra5Q5FZiHRvBZ1x3X8DnyZ5IoXTiJEiidf
HCMx4tiyrFFRZHVrdgVYx+yTsxpu8rn6AzUD+GEE8dws5GE1VeUc888Tk1LMCFwlA3jDYg/+sLSX
0KXU0MM0ENOSpN8my9nG3UzVycaXyXwMyRXNB/kc74O8G2ZBZ3tKDsu6Gvq6PQV7HwnpLOtvE1IE
yEpGscwQEymPpyKqgQJqfjcF4JyyIp0UXm+Nrac9KAB9u1Iqg9v4K+F9cfnQj2TcdGj+XoyMJtvu
sx24IRZTL8wvwxd7uRN8Oo/WW7QWg6CTpfaJZcn3SNXFrVIesKc/b8OFtYrXopmwQwvvBR56jqKG
gNyU1bFDQY8fLCxAR9xO2ssMFY9+Zw943WDPE/LSffL18j6ed105bDwMAcAy0iKGLE8dW9Vzw0gS
TEC89Ag70dPeb0AzON/3t9m7vvXVVZuhhqots3l5605PEY8F8JMfICLPUQDtU2VrtQ7n5fB/2fuS
5ch1ZMt/eXs+4zyYdfeCUwyMCEkpKVOZG5pyAjiBBDjz6/tQ1XVTQUUEX+W6F3WrKvNagAAcDof7
8XM8yA2civ3MyKx4HPWg1YM9H9zz+P58souL1+5TY9AExhoxlhXWz6A8delJC6oNX/OYF/fu3cIu
Tluc6pPczAv7L5ns2mt/Qe5yTpW+YDwUsLWn21t50W2938qFtWijahNDw+zynVa6usf89FFE9ctM
Ag/3/PA/Ukf7+EQD2gliIxb+oyKCWywplx0pR+A9XwxK6IThtM08Jtxip4IFCc1ut+d46RTO3Yq4
aOeWz2U3uMMcGjeOhO42Ew/8zPFK9SScVX61+aOXdoJBDOR/oMaEp9i5TRYakex8Qqsi5LenMNuq
zwBg0heVu4hk4GXIE9e9WGxk5larKegLhjNDjmdANVpQ8M/zwXVwaBTOAEWiMeWHcWx2Bn+9vYqX
bnMMge4naM29nfzzIVrKLVMbe/vNNqFnwn7m6PBCXV3zuED5iwXkbrrPD/bKM+0j9nLu6DIVgOBn
/poPHT1SLCvgwB7ttwe9gi7IXevZGzVwFC+jbymTLpD9ERmbbwXkA1U3e6we/iYljHaR2V5BIDXX
GRcXPO8sqRxTdHLL8UmXy7BRXhx7zYou2Cr69wAjQCsU3jbLG120nWayzMFcx8ZTSOFKhbLt9TWK
rgsH8GyYhZ9Jk8ak6GfCXlZeJkIGlan5KkzjoAWaF1wT1WY1C3TJRHHqZ61lpBY/tNUWfcJ0tcWY
wBke+Oe3PBCUX9hJ26tgtEn81UzQXLRbnEj0Mc3wyrm3FJ3R5xbblFWZjAyLqePmbY/mbgxVXLnw
2yuQjEuBxdlIi/WMy8SorAIjkdOspcH38e7fibwsXMcMXAisUex15heqjF6Apf9UGjBVl22BJ32L
4N3XR8AtQaJqZA/IcYOehE/oRQlWzv8Fm8FwyFugO8TCu2nhYgphSZI1pI7LuBUi6AQHoSNvlLLe
Jf2vSs22Jo9aWdlVySOUhj2H1J6urj3+L2S7dBu1JyS6oF0Cfo/5K9/f/FpJZEEwXboz93O9pNkz
6IXMLVPr6zxffgsDQq4GNovmG2TYljcHqW3kEbMa6/xG1jfzz0AZaLNWprhw6G1Iu0BKS8bd/6EV
raNgAofIpoPol22l9qUmQ1SAbfT2Bl44f3NTOdy3DAWZDzzEwBSAsVrpHcg7TLvcUr1WqdZs5JJh
QrgCb1ooIswSxue7A85djffDgAyX1/+uDh0QV8TlD+Wm2talS/O9ADMnAXnOl7Uw7dIaYotwz0Od
ECd+EcdI0MpySjE6AEnj3cwTt6KKXzhrVNkfh0F/FNYOYsNIPn3oNOtFaoF0z3HQLtIHtiT5Q9F7
Uq77t/fqYyyBYeZWeGSfkKpflgb6ogJjG1RkXDPdVxCqYtxTRuV14OMmM4un24NdOFMYbabbAI8v
LrZlYQArlhotR9rOUe9zkGB15i+liR9qK35WugQEgDXgoXmg1Y6H/vlnrSvC218wu8fzczazfaKe
DEIgR8W8zs0mnRpToh0OddPQw2RYvlQ5vUc0815WxoemT3da26347Es7iXLELG8HePuHHJDWUwMg
qBh+s3p1OEr3NXPlhK8cuksbibvctA3FARHP0l1pmYA09QR7GRzzoS6LHcBem0qOj33H/TRbddLq
hZWc6wDzIcdGLosBZIrNWmqwlXM1ba4pUZ88KxAeLsL6yxqZ6aVtg/iwNp/2t9b7820ryrjIR6Dz
XHCABHYRPxPtvtBtN2lPNXklcRncNpOPHgzljXfjzZN/5/vr2jRb9Gthy5wyYjnIjLp45eBdiHLP
x1jcL1hZ3rYojiLYHLNt13ozF7oUqE9j7tl3SezWT2JGAT6v4nI+RivnI8+zfzc7peE5bSgMMknS
70xCr41mHAwuXHXI3aT4KmVKKLcQrM1WGDE/Ou3zgeeT8n5grRUTYG0YuEcJAgevHPcQPnC7eE1X
9eJpgCykpYKwGZfRIiDrSyZJ3QjrLC2ctLGhvjlKwTgyT5qSsG9/37aXi0f83XCLqCxB8ipGKgTl
iIYGCSpkdgW6xmZllAvB37x+f2a18F6ES1zW87czNzXgzge152nawFSgAujs1f8BS9yFg4ArDpCK
ubsaBYHFUyTvVY1wGSPYneERhxytoVl77s2/sfDJ8I34+Vlmd5bqObcKcIXTiY4YY459oMwNdbZZ
Gi6O0tVeq7fL+dZYs4W+s0BQIoKxqMFYXZh90vwZBDOdkmeIzBSH8psD2Oh97s4ZiRx4AAHyHYix
gN33m/Ro7NhxeiThWmb1QooLO/pu+gtTNQgEsGKOTxJhMYIyJccTSYY84976VDzbO/V+XowKmrxb
GuS/Ym+NVOWC7Z6Nv7Bdmsd80ubx22w3xo5P1Ts5X+MU+UiHAxggShF4RWizGMfyuZmNCnlzOojX
VJDS2jqYKiHKZ/vyXR/OnIMFGpJwMSoc1aW1zrO3DsLltqOzDkKGUJuaGY/Ot71qzLjosyx29W9t
IHb9UTM2hoKcV5OhLyqzg5kZF63FoQnRtcxlR+ur2AAOYrwKUNZLWzKrk2xv+4wLACk8Lv581LJ0
kMZSogw5Pmru9JxwgybQJMZ39D7dmlu2iU/abmXIC24RxUwQIMlzLyBeG+fr0KscbOucYB02YhcL
tzoY4XhMQyDOfpagSYTMLVCL8amHsueK77+QScV0wYM+DwxK5OUb2S64I+KaAry/L06A2G2dT7Pw
C4jrvmhrZa9Lbuv9WAub7ipJq0GJiKXdl1tzo0HFN7BzMMsDbwNEH0D2ng1ASrkrQ8k37nMoQWeP
xmsSrmYG5pEWloc4U7ZmSDpeK8sV12unZWVSzpvc4Rs20DH3QfgVg9te/VEF8v2MbUYCRnfz5zX9
8rcGgg+Dz0xXc6YQlFuL7W4SI451USGUABlIk8CTgZE8yPbfncQNc7/wzJ8AdTO3OM4ud27CTL6+
gmEV1F8bjhRpcbdq9BfCRiDz4e/kGT4PWzi3QM0uBqwWPmnOp+f3oC3f6/dzgaJ+JKg/3rb3C+Z+
NtgijBuyQZdTFYNx6UtuQNBuoB6lYI7uBNpe1+jcLnhylB7NuX/FdrDjSwo5avcjVRwMp7mtZ9wV
FK5OcrMAMskt1IYyr9sbAXLPaQTqaPP72tp+NHro/kDPwAE3G8gwl2+bMZWpRVVwXQ7kVSa/Lf6f
hx8zHQn27S2i+vDm7gbFsSAqEEPPNBahgKjArEtBga20gFwHweFqhQlZ38X5QUEXqYo5HQwssI0i
0Lm96GAKafBoewHQqjWfKO84WL8JT1NZHGxWEOsXkfFWBpc7m+pKfNObHmIDwSCXo3UsemKqacCL
wlaoB+HcouO7uNK0Rj1peOIyNexzve6g8E2ttgyIiDUle0wH9CJVfislrMdlEKfQrvUGW8tBjEeG
2ja/k5imI7ruy5HVTdjD42bWVs0nmnilI6X6ayzHBGLhuQToy6agaaIFuFtb0M1Zxljy1Ad9R2w8
T2TAteRKWWrtMxMcrnnQxKMqfCmbSY/9AQJyJPMQTVryUcoHyCw7/dAawrOtbGCPTV4hhnfTrCkG
4ZYgOUm2RZ1m1W8NCLzSb9uqpQ6kKcHaCXrfoqoLD50lZtV6ANLFMq4aK67Y70IWdvVVahKIQA3o
tXK+jxyfeVdbSaNFjZLJLcBLpk34DrKJI1ItWdPbMncNldnaa5EPWtn6dWt26K8Wmj1Mo5tBgQIy
egYvszQQ9SASSBFlgwPWrxrL/JRPkmpAvjtOBASpnclOuhKyib3SPiUS0QZ0DmNZGzcDIr19wrEa
J2OrCNuQvjVOpxn3rNfK7EeWTIUZdVyqSIpf0Tt1R6pEa3gIQZiaHmijaxD27oAusaHU0rI0/mZY
oFgIB20aBuj+5npvf6JcitkzU5w8e+5rPSlTb0wVJm2kTp6KyM41BkdpI/fTRiAuG4wAWVgtPrQV
EJCfDaF2WNO+xmi5a7d2Hj8UVmoiOdlbynDig9ARaZZZrPuZleqzYoNds30GgaF2wyiyB14+JEoa
qb1k2t/0usqq0BIVtMu8tM7kuPSZBqQ6mF4ZhxlmlOj1zppS824QovGJJMfaF3Nqe5QtDMIk0Ddy
qgp7i1bsXDtmY+ZMpduRWjQ7ymmeE4/0qPU/ZhOwazr+xsqToyY61oIWK+kF24Bzs4Ldl7ECebRY
RgB1ZCqj6F1HpZYd0Lg052wmYOd6gLw7NgzQHCex6ilqz/vNWBu55A5Dppnb2MqZUL1Ur6rmdZxU
hD4jxDdF0s3UxcPY1y7VrUr57iCxN2U7lkpk5vvOEypAd8eVsUq8vpQJikKTVHaJWbwYSlU3O0mw
fpAhrmBRXdAnk6QUgWik1WC2Rod9Y+nZb1XTiaVCIKgbhhcueMq/d+akyg99zwGEy6hV6IanUTXB
d3SaMolvhdkYFJSmRGtEaJZDmR0lWbPqQJV0uQkaOc/pK9NFc4evR/e5WspxezemqIZ3bj/VsZP4
k4oyWQpUVwriYNdWaWd5aT6WAjFI5/DuhRD8/QtDDJgBihMX+gB+sClz2t9sUOPyWBqSXsQet8Gz
C46fTCZtYKVIegp3HOWOPCll03oKOoPlT2omNDWgo4iBU2vQOpZ/41ppmFCarxypOYohzfPPVt3W
oDgbcttoAFXXx3HbtC0dP41MmFnus3xwwEChdTWjecStzG5a1wGRfQGx+qbLYq8eLWlq3dQaGDl2
zsQBJFayPtlCiEkyA8JSVfpeZlPSg6xdoUbtortBVfYwNove91WXpIcCVPHZbwgq1XkTmEW+jXGi
VL+sp7q+K7WKapFmdwCYaE3RC7eRVVJ+7aau1lqvbdu8bt3YTqeKgqOVS9P/A2/8f435/3rrqb2u
MR8meVIl7LU+k5mfu8T+JTMPJbv/NmUV7Y9g4EScI+P1/C+ZeZS7/xuRloaKApLIACcj0vy3zLz8
3w6KGnNNFYJ/KI3hr2ogauj//i/9vwHwtdCqCYHLWZ0UgOb/87/OaKLqxf9/Lws+P93/BLvSDPoG
oS1a9c4jhFgds162C6hFNYgMwEGcJ3d5dUrabHM7mjwPRf4MMP/5u5xBnMH/kox3h7J4pPkLMVYS
INc+HAvz/ncHB9FJO1A7kiRd8SbahCzPdjibX80UHAm3P/78lf/n4xchMDinOkJbMzlYcRv73Omg
kVaYAhJz48qj69o0FhG9AcL5imuVFWnmeJ936mMMCVYQVejPkt11K9M4j+j/TGNOab7bg05rUaVs
Y6zVZHpG99KiKdUQSaCIX4ZY41E8f7P9M8gygJ5SxZYgO2xHGbNDwh2PoM02bV913NEScIWN9nh7
U65YlLkIak1taplkNHZkVWYTThlSr3bVrokbX/v1eQ3frVUDfgXTrPDrvRXTTULtGpjh+sftT79i
T+ZsBe9+PG01dQLFpBUZrdiPOv+sVTzQM7YCjL7284vD3PW5okhJbEW6xe9yddwNuvMgVWtw42s/
vzjKNQpNetoaZqSX/amuJQhXI+XNnTWKi0Wy448JLc60VDs9CMuJGcmjZ7RoI8Sx6AAHein40wCw
2ud+l6xALK5Z6+JkpzJXezYxM6IotvqqVbzYCbTH4vhTTdXHsdZsl9ri7w75Mg8sxWPDIHBgRKhj
VT4R7Q+rqz6pDNNsKrLSq3jlkJuLQ15PiIq0DIPg7RIxqRi8slcOSq+kbm1ovlLhqXPbiq/4LGOR
D6zrtM/bfp6Ols7UcohjY1sHOpsjyVvLv2+PcuUgLnVulYRB16zEKI2OnuCRQOgrMzL/7358ccpx
qTYUjDBmZML7oglQrTxDkvqVX79yUIzFMccrxk5oik/PoSFMUnBNA7NXIfC6/fHX1n9xzJ08FqAZ
SKyIND8YdCWaIXMn+lJbfXh7gGvfvzjojqP1KhvhR1ip063aQdRSHwBBGmVirqDGrs1hcdRZIZG+
IA6sVR3ZRiIKameGJVDaltONsNcyideMaHHMZafXOny6FTnxtMEL/FMuV/8ZldY/3spYXN2pyEqH
JNyKhqz2S8bKLSlBYw0U/+bvtmFxotUCgkdlTawoicuHPtGeuSSom9fFise44gOXeX0q6WlfTJIZ
pRTEZm13pKbYDOgs7IzuVMXE1cdft2dyZRv0xZWNzp10VMvYjBS1kNxeQG3SJulKjvyKKemLs9yl
WqWYvWNGou6BEqg+T0OTu5YAwKoDS/PtGVw5Evo8+LubW2qqEcVXy4xA74T8HX9BHukVL67/jOf0
H2NaorbGMu1Ji2dAlDRAVuBW1Wtf79a69a4t0eJA07ogFZgJzCi3fpppcte3ICYBwYMV/2fAyD/f
vzjPWQZdAbnD91uKeFXVWPuqlDx5MlEJ9/5uBxZHGckZjU0ddqBE8d2DDl3sl92g+kOsrE3iyhW6
5MPWHbmephSTyNNPo60gA8ldoRYucPS+mpb+301kcazFUJFRN6vqkEijshFmrG00YmsbBxC2tZLV
vCgXnnXa4opG4qWRwFiZH2Kac88a+jKcGC+qoC4Y/VpOcf91lGt+zGMkdQPHAcTFdeQRsIXeTuw7
xxnWqmfqtU9ZnP06RqNHzOryIJg2BZNFjAwV9zqbPF4hIeYaTgV+A8saMsDpJ6GWm54xCTo/unMc
Okm/53HvQA3T5mGc6YAVT9QhvmS1/F7W+iIq+wrdoGYsgphbyM8oxJIOVcfrNZX2K25yWZhgTjcI
QMzEoaEaI15lUg5SQdFKL+AFBbPWwJiDP+gbi7q6KMxyxf0vsP//nCl5sXJIgXalKjHQW0K7AjcL
dOg/3dsukLk71AHB1btW6V0UVf+MtHChY5vFeZZgJHSBOi9QlNhPsW/fW0H9Q/ttIiVGPCX1yffb
B2BR1v4z3MKZKiLltCQYzj5ad+Q0+Cn3oXNG3M79kZ6gdR4S2KynBXQ7fLs95pUbaAm8b+tRssyy
HBGSVY8G6Z6GsX6+/dNX92nhXZWkzAYVAVPEg+yT6RVB7Q0gJgD3JJg6FGDeUXAIbo91xUPNmaL3
1xBTkJQ2+mKM1EE6NZV1P6ZZiAa+F9Ougr4x17Qjr1x38sLZZqIczdjJxkjj5E7n1XPXicdOk0v3
9jyuXEhLLqVKLqepsWzgZ82XqvzGmzbghrZPUrGyUNcmsHCyGZVrq4Mbi8QY9Tp3K/tlIGsPoEXN
8h8D1hYGnOHudLjB8oMQPEwN7Q71MOjMqttJ632rBtmp7SC/S/yMpntJOzZkckdVDR0xbUT/o3GA
D8Uln5jSp4GB0sGepZRur+yViWvzn78LVJLUSWxI6uUH0indvtG5sRsAFj+khVRtbw+xQFT9mf7C
4JGqyuRMqvID2sir5tRDaoF4SQ55DJMZGVjuHSMrXL3XmpOU0nbbT6TtURvg6uesI9PRyhV130vd
GpBs0Zv87w+CEMP5pHtmSjUqQGPUdm3zFUFCJVye6NZRU5vuBDc6hKibZ7sZQrHhNLN8Xgm68pRZ
YBL/GX3Z8o1alF3RYRoi+aH4NCV+/Dv/qj+DXxSFHxATuZQAsueCEE3aSSsX/GV3htDtfMI1NdtY
TzAk6lphM9zFYJG6vbnXfnlhP442JaVqjEM02NB80B+MfMXrX/vhhdH0mkzThir4ZKMLJPo9KfK/
esd8AO/yoe8J6NKGiIiTmtVuzE9l0Xmd+jqkI27qFUTygvTqzz4vnOJYj7SiqjxEvafv1QAFnxAk
Xp+qSATlAcCEbRKmR2vHAxv01Ld349ppXvh7GiNzjv6Y7GCwVvES2tSbKVbzoC3bbmWIhbruv6cF
LaFzWyqaSuoAUWYHKkj2jZEWDfeO05a/VIvn3/BXrVu0ShzQMunCLhZyqDsT21i60D7HBh/2ujbV
v8wyV5g7yhII0PW8rXOXtJrxpWmrFFzPVWZEBOCIB0h+xi/MFPqeVp1Se9RpxpVzeM3AFu9xiCo0
INHQcadYXzi8QL/GR3D50gUO6XyBKJ1qSSOw3NypwQHOvBqtJml2nwrbHaY1WqcrURHaFs6HkU0i
AWkHMxb+9JK8kpO6TwBSVSLpZEEJt9yRe/pJnNg+Xlmwawa9fJbjddzbltCGKP4mEhewJuXJ+FIA
bBN/Ja2fgdaJh6O5iSP1QH6029UnweXbH02Y5zOdkSQgBsdMwaTgGvHdEM6kvAK0gxAvAJqwDwGt
OFW/s12xA+p/zz7NnWdpkG/WoPFXbGX5nC8mmzGzxJbienopCnKKM7pynrRrvz2f5Xc3sEbJZGUV
ZscDHoAu1pPcetMfa7cEhOzbEw0hPRYa34GePdo+i2oQuoFHyhW/8iCNWIB/Bs59flwDrl92IcYb
Rujd56RTbhaj2g5RB0kTF6Qlmavy2utjc3PbR13eTQghnc+XGLaQcw0+Khd3qDn7Uveblveoe6+Y
6eX1BIjq/PdbW67lRC+ygy1K3TNz1TwKaVzDn1359WVDEoE449SmZXboRANaMysPKq01V4Kx+ehe
eIYvtTmMTPRVo7DygMxOqIG1KMnxOrBEILQ7w36JoWzvAI9wex8ubzQ4Q87XSScDUo92UR6ICXxw
zgMm2SDfWWNHuuwFTXUZcgCLMwL7hHe82FL50CSHQd82XYEuxp+3J3Atrly2pbE+GZoG63Uo9Ml4
7SeDbzrQZu55PElbQ1L5C+D78QEtVmAIgfAH6jT2DLAa8e+JuNwwLoqV9+IVo367LN+dGjYOFGSh
OugeG75t9fy+KNNXgzn3gOusheoLnpl/bt63jup3g9gV58DJiPLQe2AmAssFQudQD6xQ8UvP9md5
937XbbqNOCJHDm672+u8QLj+GXdx48eKmMMlpGTQPBMY4XfFbTccBJOlBza/L4fDSfNenx97dETI
rnBV9/Hnz3YlvLxmpAtnIXjZaE6ZlgcVOoUJA5S0arMHRe3C23O7dpwXziIeqliThyE9EFZVr2qi
sLAp27XG7CtW8XaRvtswEx1heFDAFVXmc6zuRQNELOiA2lX23yvL8xYbvBsgR2FHISA5BnyvZ16u
AzhImIJsuQq51tsrdG0OCzdBJ26VmsAQvTH6XQIymqEIGnHft/d/N8A88Ls5dCDGNmvIUh5qcmxF
Ddgfc2MVOG2mrhjwtSnMq/duBFkGwLNRMQVDTkMFuuMKwk0VRYyYrTUGXrGjt0zZuyEEWHVrE3jH
g22XD5OlbKW8WPn6K450iSvvqdOVVEUZXbJH3c+Bv92QNN33bVBRO2ilWFq5OK/cPm/9pO/mUOPx
nyomIGNdw3eVbm2KvNuNo/CUAdo56JIpKzXogeNcsawrz3Dzra7/bkBS0IFmSp4e8DQ46LXqTw7a
lzOwarQpGmJnRvLck3SyoUa6sphvt9uFK/btW96NaY0WI8RBRmxmtsmCPEwCcOXv6lN3NzN1/sjR
maIUfvMKT+M1v9imBbw89eIg9/4uwvrA5NPELXQtxzlPy8ZTYchBWjRbVkqb2+fpsilCfPvc2scx
0+oUWhlAFLblY827eiesca1Wfe3XF+4gswvAZ1sLsbjduY36XUubFVd/7ZcXfgAARssCM+QQNcBx
1sm3Qn+9vSCXnSRYcc4XBOQfDA30CN4J/xWDWLp0fkjq4+3fvnw4wdV5/tsCOHWJNbkTVeDrHbXK
1eJozGqvK0C9Hq8k0K4NsnjV20YNQGmMHIvZANmuoEmuOxlOEY468JpAtP/dVBa3fDk1GgJn5HBB
0Y0w80dhV15bdD6EXQK1L1cwR9fmsrjQu1o2xnSC/SiVtBsmo0BZpz6IrPrJRhHkHKDg29O57PSh
rXm+M11dM4t03RDpIwiGq2rf15AtjBMvW7u4rhjskiG25Vk6GLUxRLXIfEYLPxYrVvXm2z96KdB+
LT6edqwiFXIT+ib+7QDkfCyPtd8Fzu/6yY4gwPiXOSp7eZzblNpVjYHorgFhYTAdrNAEWxTzB1Cx
W8f4ztgXP+2Qh2xTrA06W9Sl2S1OOg55q7YJbKAyzAANcttGmrbxiMd7Cn7bfEPMOlTVYT8Wxs5g
6aMWf75tE1fXdeEKcmoWskQwXYAAp1miLjR38o7sYIGQhUMr+Iovu+Jy7IVbACa/TSGuM0QOMYCg
DNHxiYts5Z6+koFDi+HCOsYSTR91P0StJiQ0moH11UNGNznkWhrvJkDuQB866MkXYUhD2HWttRtI
3YYyKGJ93eB9mPC4O2qJXu2sMs7wv3Jjfin3m0KG9plKodRNiqLywQqY4wBpha+KTgJpqlEla+/P
K5VeqJKfTwOESEZX69iMLhw9tqt29oZs203uZ9CgLdAsXEPcaQiUoN3ZWwbuon7NAK+cXHPh6sDc
MKmVM6dccld6qe77Y/as7sa7bIfOoK/5Pnns1ggXr5ncEszXxui3FyWSZjNPYPckH9NHExZnv9jb
8g7x51+mqJZ4PhXNwIozpwPjNPM7yoIeLTorx+aKL10i+PoxlUab4rfpYQjNjfGSQdBoJnJNdnLI
d+0OnN93jn97tCtnZwnkM1pGkXnCghEogyqvUFAX9Oftn76878DRn1ucWlRx39W0i1hsgC99wpvJ
cNjD7R+/UhVX3uq970LLJGmaTqOdFgGhcKjasUJrD3pRtZhnu6TUf0k8P8U6+yWEFuLV873CGXaJ
2kyg7kmpqzj88faXXL5jleVjhOeJPbIWjR1yoXyrDH5oLBzgpjc9XvLvHO7hr+7YD4S3aEUQCnqc
BJ4mxuBaJtubrfEkjRDu43qzsq6X7UFZPkuMjGksbRwemWleeFMPlZnW8ZnEnm+v1jWjWEQkZACY
JdcyJTJZQxDD6UcAJNcIrq5kd8Exd25yTmXKlGhcBihDgt67Vx+BYcnD4sH4wr8h8RZngVN7Ru0p
35vI3Ol+cUAzcKgFcHmAaZafGDLr1E0e2TP+SzwnaOB315zTlaVdcoqiQ0XPchtNh7lu5Y9K4qTH
UofkPbCu09/hsD4oBamaqiY0KfSIps+8+g4GSddMvt7eujkc+hhIyM7iPPdOk7Gmp3pEKDg8p8xV
kGxz6i/9YGxr41WJf98e5/I6oUX2fBMLkLoTVA11AL0O1gjeil7bSrJYASRefnej8/b8182uQbBH
sUIs1V0TXRyDhJ4vqrigkC+d+4yDm60sVo7sZd8AgojzwSpIqlmcSFrUyZmXknI3A0YBZXZBg4il
01dqrNdWbHHD5gYUQgXa3yLbYL6hgwdQVjdjMfm3N+TyhYSb7XwWDP01NgQKjChpi6Ak3B14GxpT
4ValtLJQV2awjIxjx6nBHNebUTsyYLa4K2vU5c2Ki/6XA7hgu/bCdkGfiveuRIyINwrxCXLl93Ej
k70JioFdYuvjz74Y5K9xOjuj0lEJc3tQDNwzRcL3dJJ2UulkbsbOKL1BnVRPF85EvEYfh001dZOv
KynYF0ShTts0ISBolHudhQml9oaavb4foRJ8tNIi9XNNh3zfVJDXvEGrqOKwepNkkz0D72zzE6hJ
WdjNrcRSJfHHoRuMUOjGEE4jkkRJB+xXL09l0NisCWM0Qe86YCt2EDdtXEFF6ws7HqISsOoTbguQ
UqZoNihSe9oLPuR7FHeVrRhj1dWzqvXzohnvZJFKv/K0+WyUXf91qBqykZCp9UajVMO4N4u9PkLB
0k3Rt32QRjH41Oi6sG5GOE6igDjUGtqT1bS8g/ZLZp0a9K8+Is0EFwGcYyiKggWNUeoRcsonIn9z
JjwD0Avjy71hbGqnyPyJ5xPe84YZH2yF/G5TTk76hHS+3zo9hAHbSQsaE6UxMH/EPqWt/siytnyg
aNBUvK5qWkTham++1sQmgZR2yRPPclG6mjCT0UVUOARaQSsZPBmV4hWmPviAZEle1+iyqztZcW/T
PDX9WJ/qGcEIfNVf2vbCn2Wl0nRyareRNfXyVocoQ8SHDCoxJbdWsrrXjs/CqUl1yvS0sspo0DpQ
/NRN6hHkSby0BaPrbSdwxZUtn0GOVA2mjTpOpNhdoFj558EsDE/lElThBnB+ZM5ar9q1ySy8WQUw
KUkSrY1UNOzuplI49wB3aIFQ7OnL7clc8WhLqg4IMli9gw7jiKvSCH5vpJTQ8NxA0UO3D00/Nt9v
j3Ml6SovpZWbDliLqq5wyYNqG7mqxDoQox9fijSJNV9Co3e/sViuP3BJtgkEiZnznIKLQg1uf8Dl
cAuNhOeuG8eEVlptVhFvR+q1pArtbLV/48oqWou8iW1KDmakVNGUivu0KX7WLdKUvTFsUsbX8rfX
ZjDb47s43xwnaDtOWhW1JI0mBW85mq4szrXvX1wKNYXTjuUcP511j2YaD26rsg4SL9JeJ93fdTNB
0+x8AtagmUk76hVav2jpgr3At3v7999t7+LcJ73SKJqRVFFNCzVAk5wIrbZWV1IfV0qRHxh+hDp0
wikmNRpkNNS4ZdXoX0plUn4Nmj1tOXzyaRhZd2cwg0Admv+YgLn2Qd8gP0jJpPs1a9Rf9VBxT6pL
41HQNEW3ldU9VbJk+joqykch97gSWCb/clTU00yrRjpaTuVdK8CJLY3W5KHNzNC8Rp0QltUj8jsT
IdmKI7ji1azFgyFu7F6A4LSP/i9n17Ubt65Fv0gAqa5XlWnyeGzH/UVInFhdIiWqfv1dE+ACDs9o
BBh5uLjGATVsm5ubq5TVp9UAloTkP0VtOUXZNzFW1tnCR2TyrVqpcTyLaQipIQAfiafhZPC0fkS2
8THVFI6+TMHjz/eWhBQ9U1ZUJU26Nuzb/qNX26MR2WuV8XPCdyGLsuREsHNQliJzGyojv4XeXQGb
jraGLAdDaX5fClW5FyB+f5qNBYgprnntkTYOeW8iZqFcppRbK6+ywO5yOABRkW9pUxtvGJTkyPK4
3AD2qR0qZ4o2lNUcJalsoKFQ9fJNzFnpx60K3DnSmBNJqs7jnRBhCUGP7RxPzFfqDneSfFB1L1Vt
HOQ1GBWm6Ku9bXDdFXWBAi+qyAcdMfHOBuDxOYeyRFgNU3wCeE/b2ynYpvBlSA7C7ucnTW8yr49U
4gsg6QARdZqdPTX53kzi6phndrQrDB1yMyTP97Vm9K7qpMYzdHNbrOMhDoqs5NXWaVolGMg0Dm7d
dlDANCGz/aJ3DbG9vC67bD8K2xK4DnQwyxEJHHRoSp7piPTp+pI4R5oL0ybrpxZq2ttjjjt9B2oX
t7irQoy2ileS64VroSEtOFPoSkKB2TrYIuq9wp5n6LMm4N3xd1BAHiulv1PbZmW/LpwGMr1cnEW/
5ogPYRxnDMjsjj711lSutL7QFfO8gf85awY8KuUWCdlg3RPu7PQsPVRR8zBY6VYU9udEppVtuhQT
pLOngnQZj+uRhhq5m0bb7eHcmcGzuLBfIMqwci9cOOBk+ckmmW2gLSw9HCPyNorybqp0yJUYtWvk
sL381uoypTNI62Pa5rHah40Gtwv1qc/30bCGa1pYunLVmhupHU8Ziw4FwROxLtwaepa4UK389qXl
JK3diDmRqSeNc8DBD3xZbEMEh5UrYf8vxPzCvpOL0RCOytSySfH6NszQ6evNcfJ4QS2/gKjUq1FQ
2xdzOm6LtAGByBhmPIngTrVT5igOuDaA0BE9G24EwJh+fobUdK/4zCb43dEonwI28apy4ZmcBGrV
2F7fl9amiItxqzomeWhaTSBparpgjII+GntIHwIZnIhC/MqjbvbKqa980ijFvoEQ2W7olK7zKs7Y
a5zq9K1L8+w+tg3jxswVfd9kQ/6Ch9H4JjHmHCqikNXZqjbYYePYtWmQ8IbcmO0ItfC5Nbt7PP1U
+57GfQ1SFoleUa51NiKzldNcR4ysjPFCGRjKXv9u2TYy66nTTOWg9VVQstyvRRng5rzR0wNRjCcr
eonT8dCzMLWeMg2UwQwmCcbKBlsIGHKpHgJSSTXUzXl5jn8ogRp1l27A5gTYrXvUm9RTnDX8xkLA
kAv1ZtQ7ERQq+nCeIPumJEEFY8A6+ZXTCQjwP9/ayzJZoq1mkk0Fjw466dxBt70JEspamn7vDikT
I1Qb7r5WQZTDCJkwu2hcijKYQqtdah9mTla+shD1jHMs+RLFYVPpMIuhE0w5QMLLN9JHLe99RTgr
i+7c0IV9bUgRr0uM0kAWp4cqFFRI2QzuLIy7KHG+h8MjMnmdMGIUeWvO4WQ6N3Wd36GEcCBD/c0T
W9ozOpybhySeZpB1xyDPIEs7FtCGnb3EJl7dMrce13ABCwFWhs0rjEOCv9VmhECokUIlrOAr0Ial
ls9b8sss1wjYQPNoNLRxhTby+kdkWCvw0qWmpTQAl9h6rqKOh1nZvqiF9QKBuXjlxFlYnDK2vYUI
vJIKnYaRXRCUT5if1MzcjU1kBJoYv1cPkgnrKksqw1EsHpZZkoWiyqP7qmhbTxl7Y3c9VCwN0vnv
X8bfsKFDW0dDFaJ6+NZzui+caaXphf2la/82ndsKLEI7SznU7LeiQknX3hN1LRle+t3Ska/TyYB+
awXewqz4enuw5rXotvSzpduRMLqxmdvcORTQhXiKOmEcISaY/45ZmXxzZKSdC6tV1jaQwz2ccy1V
FH48P890jV220AGZl07Gjg6WlkSHHEp/swZmEOTwGDTtr6+YhaUv653yLM8KuL87B0OBAkRUos7+
oEU/eKKtBP6FqZW54ECe0TYx6BzGQye2BlOmDW/0dCVjX2r93K0vC97UnITVcY2FM85+bJpIzgx1
rbq6NPTnv39pnEOa0aDQtz4QUOSI+tqrxF3Poi/+dOj4SiuznemcW3EjwjHWGyg8luVdpXHtO5EY
rUuLstVh8sr6RKDGOGS7hJPINwtmfWfJExgW/jsyStQVGV7NkPeYvyme6qCZ4BtR4l9fkxfHHa3b
/7Y+JkUyw9skDyEVCaGeRo9gK2d05RFCqe3KcXL+pf9JF/AN6Thpck0vjHYQYRPX2Sam1ugL2mtv
sZbWt0I46YHHeFd1U1KKH4oZKQ/X+3a5+AxNY2na+VzpNmRyQTTOp8ztcEB6Ih5/620NCIG2gXSQ
sYP36UEz7A+hVc/XP3seukvdlfaJEaVTZ8Lj7VDO2bZPFKghNO1h7PnNXFWzCy1V6MCPa3aalxE/
GF1p59SZDoGHucX1M4/geMz7zAWJ4UUjxQ8wAuDxXFtvNNWeY8faxbN6TEuoOqfJ6JF6Tb5gaRGd
t92XzYtbZFGZiY2ozDJf2NDQiQDkpO3KGr0YN9FD6TgsNO5EbYbLnJ6rzxGuj85I9lQnWzV3VjBa
CwFCruFYU5/HmootDPnoXdk0R2KgFnF9PSz9fGkVlmkuOrUuRFjDNbJtnsfZ2Y70ZABtfv0DC+sc
JmP/jj+qgg5wrghvOlejgKXzW9fBbiNhm4Rae9rNQZQPPkwAD6VSrUjULfRKTmyNhNtAGWUixJtH
GuiliCBckdDNMClvlLRrrrsLS0smgaZQdo7HOBah1Twm0eyigOg1dbWyshamXaZ61kAZpp2J1rn9
OuHJW1mDcCw1LMUAGNEkRYXniDCfop8zTU+6Ma8s1aWBl/Y7NIlTOwI+Mswd8lqP7EHM8BZpKgc2
uUP3en1JXbxsE3hJ/ruiTC3JGlVjIkxZ43MspB4cFjrCukT/kwwrSJSluZX2NUwVHQatlQ6vWo2b
MernwIX28SqBbWkSpExXzQuQDrtIhMrujPmMtiRIoH+i7UbmD8c5NP3Zuxlu2K24LXbVvfqSn+LN
dzelLNcEaVZRa875651bg29+Ls0HyhjAiMR2DeZav69P1dIoSpsfUEnTsE18R3dueeebcVCZ/rea
lvPhqpjY2HeKAFSIebWuBLGieKRYWWOXlWlg9SetZMfoulI1i2g/AVS4s6oESEG9KLUHQpPiFvLT
6kGLesXjvJr3Ss0Hb1LNflMXfHxuGkKagNhd/4IYMT9FM8S2rvd64fz+i637cpoNFYNWbIyswVRr
CDoVEBrM5tuiU15GRXvKAHZxI9atAX8u0ywxCtIuyHkXKTnsU/bC0klggtf5oI1MZW40e9OU8iBt
ZkzuqNSpWxnFZ4RnWhDAdt003+n9A28duoN2svmkaRF5hPns7A4FKZ/E5DS3cK+Kgopl88qWXUjl
ZE4o5XhJ0Ugq8NYxD7eiyuA9Us+WV8/qdJNMJt9WUDf51ITePEaW7uyuT8nfB4gLOZXM3VJIGnO1
0ZuDasLdsuKDveOzaqcAnjddDmoKzKyCc2T04NbVf0C83g7iJBpuBDjB74QrziGPa2jWV1mm/sY9
g9xzXIIBZaqG3TDq2r0Onn1o50r9YbBpjN3WYgSPRUIDUmhuxw4OQjGANnqNfA4ibNAfbCByf9Qs
ffK0GSW8nKpK7zY0a3cDmC1/dD0twvMR+VonaTa4XVXAyJSPJfUtY3Z2EzGBe4oafYY/4+Q8Qml9
+rAgbUY90qH0ldjU3Ju1kW+B3cKFkaXt8FTGUDKtTGEFvc3qHwOj411MpjJwBqZg75eNl1sDkECs
nQ+VAqGJOMkG36BwHB4Bu5/crGnZk8nUBHd/KFwIi5Lw7F76vdNJluvozUR1JoV0B6s1AHmGA056
ykYT2WD3ze0ppVNTkVgaLbTmwFs7tNP2FgJspVejuJ6SZM/z8YfQk5XeLIUCKbbyyCmTeazbQ490
M2D28Bp104NwxMM0nDnfwHuls7FGSfu7iy6scpntT3snqbUoicMoMnq8EM+8TYLByKZPG2a8gxeZ
ovoUkx2Dd5vR/K2ZK+tuiGv22MU6rHMTam8FFNw7v5tsDs0nuBj8SUXa7WwwxyDS6QxHVc/aN3Uq
28C2uf7Rmdb8UXOzU1a26t8t+d9OwFDm39QBKp2N1mUOP+iF/pGwyBs42Qx9tdE69WNG5HTJzKBA
JkoAHEtVBICqsZW1cTlt0WQiE+lZAeGOOUN40m5amrwnsG52gcF/GNMZhoGxvYZpW8jCZO2EVgGb
krRGd8jnhD6WTs/8manK7cRFvDPT1fe/pe9Id+cUaRG8JTocRmamB/kkrC2nxgz8ZDbAnidSnq5H
WB2z899Z02X9BMiCmN1M1OYQ44Q6iV7BU9xcsI/vtS6d9EAAlcTseHcoZgMEi8qqTpSWa7v08qzr
shpC2UyFA8w0PyQmg4AW6hk/aN5nuxpAVaQMKGuU2ti/Xe/KQkj4Sy/6mh2Ah5e2EwKcgC1Bk5VI
jNJGuCwqHiKD/BoN52G2u5XntYXc7m/O8OVjjGHUdEYbjFtLd4kzQQAxi1vfatI0+F5/pBDXxTBv
o7nFD2LK0srN01q5myamfKaqNic4OXJyN9ZKHW0qXjWf1z+6sNpkpYKyKQw4zNr8oMVK48GhcvDa
WL37XuPnmfsyaFMcFXhrFXEoGs0b5gSCSGtP/fTvBejCPpG9DmNIbA2ZgcbDd8V9hfQlNIJ+W3Cd
HzzDPR79d7ivcff4Gob+cYN/p/1+s98cff94fDw9lFCR3D+4H9vtn+3Dnz30LP6I4OZuu9+72/3j
3t3/ubFdL9gWbnB7OARB8LTb4X/eDj+83WF7e/DQju+HOw//TeAdvF149DebV//+/J95nv/q+zv/
dZe4a2LeC1tLpjBZVjxo44AFCA2a4lddTeIU4ZbpG0om/ASOx892bYBNdH3mFpa7TGnSMHVJyom1
FxnZiJlujEhsS2Vcq5MsLbvz37+sjHboVX3KTWtfl/ZmTBW3pzwcIHoTzXw3JYc5Ge8a5JCm9dSm
+cMQzZu0+9FBZ/d6/xaC+d8S3pfvQyFY74GtbRDMC+M0Wsr0yqhS4vzNxS4dCN1e/87SOEoXXzKp
rByFZe1TDmideXDqz2ot/i2NoRQv0nRM1IRlWBFJk97lqp0HXdWqKwFvYYRkipAJwnYyNIO1N7QH
Tk+pzX0nvp/hoXR9ZJaqpbJqrZG1NLN7BtlJh99mWeWjzhHkqfC0kvv2BBkzGz7CdeOXtXYXNzBa
UHPqT+UauX5h+Ih0nvN0qklboipXF6obNacsebnes4Wdevbv+bq2J0IHvVQZ1tZEqq0+gCFBzHF4
SrMOcjOQ1AEaZPqWBD/RZLZKO4+mScnEDtkMo0ADuJ3ZilAgMuuVA+Jyb2Ah9G9vTNgBmdooskOt
xizAxal4VCsNHO3EnB8Esar7BLrHa2F9adWd99GXfVlqyZyLOi8PI+ST32xa8btWg1SVM+TdIxwC
Nf/6HC3sSyLFn8EEuUZYs7UnfMP7X1DIdNkaCnFxZUt1hFHMUVdbPD8wMdS6mw1WOe7asugmaJsK
2JJ2M688UtGidkmUi97lNuWZNwLv8kdNWRII1g9buDCtOnZfXuzwBP13XLXKNEVTxtVhNli+p3Vs
4Kkl4iujebl1Va56dz3sph1H5QfgRk91mj82Zv1wfaIuJ3kgR/37w+lUcqUmSIpqrc29EjpNrmnE
sA+ZnovZekMJ6KbMmpVK+uW1DoLFvx8rRz0e8IDYHATmIGuNbdYDNJvqQTE90KZYu7H81Sn7T+pC
DVs6FXTIg1fzDJUAwwUk+H58hY/hrXmwt7ULjz1gX9zkZN3i4dsjfv4mgOHdKIf2EbIcK8ff39Ln
pV8gXd1nkqhg1uIX5K7wez+B9uBrscc7uHt6DB72qfur2FSn0d3evP2cIDwImQTi/rw7y1Wf1cag
QwgfUsW3gzWq+cUlhCGRDrPcquFF1LbQxo1umv5DZatX+XOXLnRV5p2UeafYrYmuKrs2GH3FNXYo
nruK9wdKLRDXEAFOFjf3wc6FDARZISwsjbDMSCFVN8FxDCIHAKZvugD2ozfGWXoC/6ZgQpI64V+2
Fz7Yl64F72DD72BpW7utS124VENkje3Eoftw3rNb8yNyXJSMDC8J1tRKF8Sp/2MVnehxM6o1fmGD
FUBv4rCC4qTlNcGAMUlv4i0w65B1E/hm7H+T6WJY0nnCmQXgJekw0flhVMK0tV1ahEO9Bk5cWEgy
x0Uopj5BuQaKnc0bclZ1WLnL/L1/X1pH5w9+OZqyqFOVOUfD/Uf8DOVb97yWNL+7TXfR9h3INTcO
erf3On/81A7nyToMN5nLjmsOxJLP+v/l+Iyzx9/XX2A3FtBTINwjbIx+tEW2tDu/osSB2EU30Y3l
cb8JnCPZZFDNyALFj6AwrO3FpvPKl7WN+leu89I4SMFrsHhl9THkmob7KRi27BQd+pvZpwgiBRZQ
HzqB8aDu1T3bVe5P5lUeSAzH+sQO7UndQXjhzvCvnw2Xq3QwOZSiGOf9mKH+M8Lp2R8Rv+IHC9ou
Z4VCsWO7HDvrXXmPOje5pd7kOj7YIo98t/b5v5XUSyMhxSy4uEJoqzqvCF/3XoFSdaHp7YFl+zu7
i3cgYUy3WjiG6VO0sU/tTf9T35Q+Hp1CHC5QN+kD1VX8tXlZgB8bMrVnhIAr8NfYzpCIV07ikVXu
/GLeWU8xiHA37an60/6iK5vhcopDDZn8oDgzgABwTArnk/WjulN+lUfLY8G0MQ7qDWZ55ZFjSXlY
pkGovT4UeFLBYjuwm+qO3w7bems9YEB/WNsZvg+GR9yz4K+xn7bXV9VCAJG998bMbKnZYFbzlHtt
SuDNu3btvZjdYtSkLGziNGWEnKdIg1GuGWjG68hgkp58N7OQGRDEaipiNjhGm00Fn2d4o98be76L
b8udFvIn7qsfhbHRT+3GCYC9P+puhcO8OiZ/tJWq3MXMmhoyYjJW5rIGhh8SO9PPYTwQ+wOwz+sz
s7TfdSn0FHDarawMCjGd1wbKifpGyDbj3tlkp3Fn+gzBjx4mSEBXx2lXnsxdA5n1699e6pYUatKJ
2WB7QQlnwJuxQp5K5Wc9raDWltqW4og2C9GBmI9lQTUf1sp41Oy9EvY313/6UmSQH49RAo8zPAuO
IcSEX5tH/Zkcix9NGG3Ec/rbep4gQbMy+RcTaGrIuEo1KgtzzvClJkr9NGaeXsAbJn63FM0tE2el
NKGfB+ZC4JXRlVapApBIsA5eVe+dupn/+H7MXRzKx1/pYfOrdjep+5D4SPAKd/ScrQkZM+J+Jshh
M/czfL4vvOfrY7sQLGSDj1SDd7zTQeofVuaQKDd5MOjKz+ttX36PxmhK4SJVjGJOJzReB/WnViAQ
ufCEn57YD+vBea9u2z1MRWAbY9yDVRJAyCvMVmLgwoqUH94nYicV55hHg+FKIhp31O4nsBmvd2wp
qssP7VGUmcDGQpgxepo8EnTH9JCdon10ozi4XsD1YUtuVL9CUC+gPPxw/atLfZKChzEBnqHVEFMs
1a0aP6ZRhKLjSmS6DKDAVEnhgaUK3mnwwAFJM+XU30Cf5L58sm/GA7/DHB3SE5xEdtf7sbTkpGgx
xqyYM+M8eA7zBhXXlvz39ZbPd+oL20p+9OQgXaEscu5E+lDVP3XlLlWBIhyMINdLvJr/MdeS6b8a
Tpc+Jd20i4z1DbfwqfGknaYD2zvujM3ae+QEf66P6/25jMajhqx07gyp2rYTppyxHuK2tyo33JRG
HtW0PZ0heJgmu6wqd06x9uy5sMjkxzsDhsNOneOLLXjE2k+DHufhcaU357V0acykcDDbQ9kDPg1j
FOzLgrmt+TpFHwyshDzSPa7+KpLWi5yPdl7ZMYvjd16CX648GtATBuh6Y6gKZLYVqvQ9cJNZ4xm0
djNF2ek5dZ3kJ6ALK2fV0vhJVxylTNSiLhHyqB7D2v6lVGBV/3R9ABc2jvxeWNkKBWsBc5PWSebp
ufjRKsVKQrzUtrT/J20q2FgLa+9A/iWgld3eGlQrV1pfSrf/XuG/TEQ+w39vVkprn9S0L2CMCVK5
MHqwz8002ptDo4asq1CZSSdUjvpxqNyWDxUMWVo7egZsSdfd3rbzlYRl4ZiXHw1H1qqg3evoLTAw
ZVZ4ZfdmwsAoMx7nXPevT9fCUpAlzs08quK+dPC02w9IXMyiudM6BqZ1Vq+BmZb6cf77l2E1HTtH
6kWdPeAc1oabSbsjPMu2o113nhZp4yYpm3HlTF1I/uUHPGpCn4DBd34P0bkRjkkGDNCb+5513sCS
lczob7nsQoyQ3+0iG8K6PVXxbqcp9GZSoAlg0UzxZnBTXQCFkz+dMpGNrY/2NhcReSnhQrbpCqac
lJHGjzFwZLlrYXL3atLGQatH7WlWgIQSip7g/9J8Q2ADtIkninKslWsPbTWmr1BAjx4EEOEhr0Zl
rycJu82tFLhAp6V+YcbN3m4J8ZUK2gpTO5RemlVpEHVR/iKETQ45dZxdyznBUw+PH8e87wJRpNau
15x0dueZg3ANlSxIeJBDm9rmHmhu8mIwPiOt6wb+bmRlUnt6HzsPRatNt2ZbAPSfl9Zxmnl2ZzVE
fVQKBTgEAh+XLC/n3KeJbYJeZOu6p7eZ4jcVuIHDzPkO44fSRdQ3/SZtmIn0tezSu8nqIAim2VDV
hlY6wAZGmQzvAvqbQDaUur6pR4eCE10U881k1eIeHmvj7dD0+SYZSfP6vZ0hhWWDZXXtQH8AOMWk
dQ0KWh2QWK6tr7EOl7aeFIUTUlfAbhiwqJom6P6jsABjgR5l0tr87u6WsjFLxFY6F7Gy10o8fJDM
zQCqzMHYvj5E5zzi0j6Q4nFlw4KzMmp7r1rtvak61FMic1dz8TLz+Tgpauo147wyHwvB/+/x+TWM
6BAZUQrH2Wt1dVfGxlaNmrVUeWEq5GfYHugmnRa6s2c9ZMVzu0KdbSg0iJkzxzhFdUe3uQXUg9a6
qTPCQYgbfFeRTPSeYll2DieZxk5craTjscJj4e76+C4EM/nx1iRzY9STAkoDUo8ogx837V2S65CP
+d7NSn6ebUWddQ5sXPYghASqGPe5lq0cp0tjeu7Ul/nqLdVIWzrae4jBsi0S6nMxxtS2PVlVolga
n/Onv3xCtQaDgF8e7ds6gxJJXcEgJYpf4Vyz4zmQStdnYWHhya+YjsPLWGDT7GHj+5r2whfltEaX
XhokKQYUTpFVRtLguCLmvmjgNNOPR67RzfWfvrBBZePQYjZjznPbwbEwnHUuM0W/gW5h7ZZODTIs
pK0hoMvz/lAPVbJSw1maFCkoiDrGqwzwU/uuctL7ocvr56Iz4RKlMvJgzWRNAu/ytPyHhSgUDctp
7Lqwnp09aJo3jqEE14ftcsbyHwpipomqoA1vwq6A+Iidb4s68TleKh3c0sz51/WvXJ6c/1ARoZ/m
QMazaEJt0j9rMdWBBXQzXFL3oobZYzuqrgA6bSVWL6006UJbgH/bplC/3MOVCsp6kauO3Y6O/Urz
l2ddlz0/RaspUCMp4RQ9dsKLGFD9ej3QQxXz7tVqZ76S313uhi7bbxRlJeYZqur7bFDuSdK/F40B
DSp1pbS21Lycq2oG8DAozOzLDKNv/THjyKshSXt9xpdaPw/el3hlOUlp2jHiFWuK2gMxkng55Elc
pYtXDsmlL5z//vULepTUU5pEezgG788QVDfutT/MNr45/FJSFPUjh1kgTvxoLMEWj1wGWA9ULlcG
6HJtBFrI//78tB50M61gXWGXzWuiWr/0MuGQPy1n16iEDzOeyR0G0JkcBkWa702K+u83k2YwacIh
zCSSDpwBeK5D5Zhp8crpsTQjUjjMmriFph24ijkx/dIQBmj8yUlrq1/Xf/5CGJSNOEg8ppx1HIyZ
HHQMQ2WxB5bQw/XGF368jG3vp6RhtqryMLZe26p0oaozDc/X214wKNBl8HpqOoOIeUXDfmjLfdxM
/ehNeZR4uWFVgRHpLZhjyvTZlpNym0HYxatg8AzU1SCSO83s9bsJsr2zl2cJO4jBGTaKrqhYkWV/
qk1n6rwYxFmwg/WBOtBItZE44UIF9b3rHVhYrDIoTKGZI2abwebYLkxwD6BTSKdNVFU7UPsZzg3y
O4qjt6lfY8ZfphpQXUaJEcWpCgwLRqzuoCvaR9UjsFzMce2J8AcoHhsAPHRwkPXhAa24eEjHTT5y
CjtIwHtYCQF/sRX/zfp1GeUkiibWbb2aw8gaptGN29QyYZTTppMftbEBKJbafE62lv8yY63Fg61F
2aYC4+sGQqj9Tp2b0VUH0gdjYXUHm41/bKexjoPVjB6OEd2tzQSSfiUVx2E0059jo+Q/uwTW0Ypl
jO+xWeluOlvV5BZGx0IyZYBT85bWqkvP9lkEk34wgY+H+wbtgopEJtIQUT7Dqxfy76pDfMpE/qKT
Mt/1SUvcvOODrxdZGvSZAreP1CnKbUnLF6FWBqSV22SjMqZuYftkHJquIIFKdOaVbHC2Azq+aVM1
8iaoovpVK866xK3uEWGUvl6L6gG3vExz1bLAy/TcW8eqc5zNoBB1b4AVsm3ySYPVZT2EWd3W9/AI
wgFdz0PsoYKG9w6WGMXkMVZWbM/5pKDY2ab38M0GfN2soAIAin3ffFxf1As7XtYu6PI0AlsBcv0Q
qXmnCcxLcgb7V1VfQ6QufED2bhHMUXg39iA4G73qmzWLXOhncVxtyPdkXnVZuVgXueGwpm/Chkzv
Aqh7VD0qFyyGz8yx/OvjtJDvyOAyp1dtiL13TcjpWzMMroLLO/2MsTSvt7+QHMqCxfCXaWcGcmRY
Fbbi9whuJhDOHkmtQ5XvRGU/zrx+uf6thSNERoWhFBRlqVrZe4MVh6ocXxUt+3m96XPedCFW/AcW
NiswEejqs6gn3Bn1tNpEU78tk2Zb1h1eI8xs5RhcWFYyEMyBzxEfbTx1NFXzZOb5DpfAjVGscWSX
mj/370tehVLvABg1avSIa5lvldm8n0itbzrOhpVEYWEWZMiWqElawbkL/Gnbtn5ndZU8FAVfKyYv
tX7u2JcOsBI6xEoszmV5+21sTJ9G2Uo5dGlszp/80rTT04GgJEpDI87uKLEeoO9+tJq1IshS81JO
KGg0TxbsDkKa/pw65tH+BsSClW22sI0t9d/fbhdJM0NLUQsZB8L6BytQ5rQ+un6Nk7+0/qXsD1ei
GRp7LQQXKBeQmgdMEd7Wbj2oO5bSO6VZu7gsza90vVN1q68a0lGIcmq+aaawirFXQJYLfZAhT5qZ
JzWKWpDe7WPNHzQVLp+Kk3psTFjAk+zdLqppcz1eLIQ9GfGEieV9TR0aZiO/H2MBDiNFzQsgZI8p
ZulrqvnROHQlBV3qmbSrG5XmVM+hzUbqlNw7Xez4hZ28684Ay4R2BAqqaYl/vWcLEyQDngRLQcZJ
BOTriHqECDlex9uX600v7BAZ8FRr3FYaCxsw07p6NyT2vLcUrhwdMIVXgtPSSEl7vIbWTkzniYbj
MB6jdkpdlRb73By3zZA8OMRcKykvDZO025FqYamVDgmjZiK3eWSVewcMkpVJWNjusjPZmETCKBzs
EqdiP3rW4q5kpvekTH44xvTn+mws9UDa8mdlmr7Lqg4hxYwOrZ63QaqhjHC99YWJkBU1icVSPErY
NBzgC1KLU5HDFhpHEvJuzyH597a8rLE056ON8pRGsFhPVtT4CYVNfXI7G2+tw1bQHAtbXRbVTCJS
ojGDQIw/iV0jU7ifCiM0OP2pZbiG80QBOBtOCdcHbmFaZFGlTCh1YQ5OE9Y0u6k7ewfrlJWK51LT
0iEStxXrkgLK5Xk9B0MC5AMwRNd/9cKClRW94JjNsxlyC2FVHxU99QtauqT8M3Wf19tfCB0yp6Sy
h1FLK4OGOpnC2O5+lKX620mm76UGMq+kn6aySxwVzQvVUyf+Q+TJtkvjFSbJwsDLTJI60TJkYZ0I
RcTfckt9KHgzr2y0heUpSyVpFYsa7tg8bGbTU2D9k9uvpT64VQv6pPbZrInFLcyArA9q6mZSDhwZ
At55HqvcpC5cAv7H2ZUsSYor2y/CTEiAxBaIOSPnsTayqq4sJgFiEsPXvxO9qstrMsxy1WbZ3RAS
ksvlfoY3GApdq6mtTdLlxX+lZy7MGfq8bqeLmdMd84ud1u6V7H7t0Ze///VoAz/xeYwbaJu29GWU
2Y3fu1eiw9q0LM4BqBIzq3Fx4GQ17ucOTMWHXyWao18v+5VttYS4QrwQBgXtBLknlBztwBRZvx8K
z5xUUZF9wtPiSmhYW0WLwwCeA1nL84mc0tzZg68VziP819MyNUGWYVRuPQL2l15DFK59kEUW2Fqc
JGSQNdDpZVSMdTDN1zpVKyNZwlv11MDz0Ee1rrL0EUglHUAo6VWMgDkwrw6HyiIomOsfX3+gFSyO
s8S4tlYm2hYUltPo4Z6Y0d6pAhsMuJ/eBfoDW2CzMxJQB4Xm+W+VJmQTd7LbkMJk27ly3U3r+fPr
1z9mZVaXQFjT2WLSsAs6DZO8ddoWokN+9L1HXxbo3zuIaQi+IQ8F4JmZQIpxuh9pf5Uehaf8x+17
CW1VsVM0BlZZJ1PfueYVFdYr+2dldy6Rq53P0p7UeDAh6ckzZKv1cFs3YvP1rKyttcXmBwt/IvMM
qec2O0zgZM2tRtsb6I5ijGw/D0t1Jc9ZiQNL9Z4GMjfGa0ZyKtz4ATRyO2AcWkgQ6v9H+NdC2dpL
FjHAzqmvElZ0gPl6IuRFC/Rq2sSRqwZQhtomvhIy196z2PxsmFKnGdEJGEbrxxx/TJkIUlofBP31
9WdZecESuWqsBucslBZPrXRI6CSO/96PfX5KWq02dvvdLH2pNVNBLABNd+w3ktZ9HBjimTCRKN1Z
+SiPnXeVbbaSTC+Rq67iuGaiFnyK2y4ohHvQ/ludzEHm/YNjfvv1rK1EjyVYNTcec6wKB7wp6QQJ
ZPsDdflrfpMrG/Ff7utf8SNxFNqtY8tOPSfvTDc/8xFeY+SacPza4y9j+uvxhgBoiJmnJ1TX/tg0
rwN76u+scvoma8L5l4Ty1xsK5Y7j3Cp2cqgqbqw6he1b3NdRReAbpKgZ901mg2cWJ+Ohaslwn/gF
j5pUFz/c3qrfRWNPR9/32Te/Fv3fEasWdhLMmthJ8Pi5K9FT8Nxr0Ni1/bMIBM0cN242wMF4GrPP
VrZQKXXeazP8w7trxqBrr1jEAN/A7jRPB3ZiWffHzuKwRym/dchHkskrR9bKplnCUvvUmkebaPeU
qB9VwcPexLuk/Mf2k23FrkSalXW3RKX6ud1CAMzQE4SToIAHN7EJZjBXgv7aAC5//2vJZZ5D4sTr
6EkR+WCc+UGV1q/S9w5TrcN2cK/1B1c2/hKKalVAXFauZKfYA/x0NpofpdWbp6/DytoUXf7+1yi6
SvYm66Fjx0FjipM0mi7/TK+JDaw9frHzhe/ASlDazsmP0X9o8sK/6RVcalwrHb93Xv2b+v01Ap5T
1yeFhDFv3qL/dcshvUr8fVJ9Cz/tLJ2tfQBOhUqL4jSL1NrGULjcOCSHKevQdXuGWtC24qL7ZiRe
KjY2raklCjPOCQjeoI8/Y/UjnrMr+dbaUlpsa3RMOxTfkhZNs7wMHfBCT9Ci/x5iy1miH4UYaSxm
RPl6SEbwJONPGLS969b9Tcy3VHwhHnhJ9f762EY29uAzXBU7lYDQUD3YAAiGXs9CLa3qSvBeiX7/
D804QfIFveTpNLjeox8DGCzbR29Oj31/zYVkJXgsZWdoZ0mIshao9eh7MuFqmu1snwSp+fyeF4xD
FhtbOF7fZlVtX8wD00Pfg7KIPplP31vIDL58K3gsIY0p7yFnw0h90mqqgpELshtS/lYXqv1e5Ycs
UngsKaviqKND1nOOkpEfjCe3tX0NCrGCvVgCG0uIRDZxDpsZCK6QwEgIDpdxc4M0/pzb5MPFDAY+
yR766qpHz8qlhCxOb9tc8t8esAe4XTUPwr/UvtvRTg49zPx++J2e7/XY4gqhhRafX3+ntXcu9r3b
qpF2Dox7pt6W57TzxU2MhvZ7OoJrGg6sLjZeYpIylGPrfa9Dz5ZQvlm0NqIjjKdQ/gLSGRcV7+Q5
/ZU9+t8biC0BfNY8d7nFIN+cdjAHxXzuRsicw8E4xt2repjj6sox/98nGPMXx7zH41IjKstj44kb
adJPsBR2GNi10uzaQC5B6K+IFpe+O3IG05qSVk+xlfy2SvMo+WsK+dGhp/3m6yWwNozL3/96DTdF
2Q7j4B8BI9LyAXKvs/v29aP/O1wyf3HGJw2Bl28HP4jCv538G4P0XqXwDbqSxK09fhECitGC1zL0
4I8Kv5zcFFYe2vYd7bxvHYrMp/87M17tAEIwp/gAqf0B+3J6aSKI8Ou5WZn2JTjNlFZ/KV2jkhY/
euBBh4L78MryXr5+PPsX0vj/azPMX4QTnXmlrFqZnWzE4oMupzaqBDzYMzXED2PmPooJx0syli/S
qauwImi2toqWO0q13Pm+PdwQ2L3DTg1MlT16zG/JFLMwYdbriGLDgWmgslRObpxygtTNnMBLtykV
6H6TG8XS+VNndR+4TvNQxaw6ZJ5KTjKZRIRiNAWJyb0gu9jPJFNgKpXmlzPEYCRmvvvOOqKjvO5U
OGTMC3jmqggNr6oOyq7B/08JgdItJFc3+I/Qt+0cqB8Y8Tl7GidlA6eAsBK+DiAkW4bt3EAuYfLH
cITc58apvTYoJ7iXqKpJjyqt4C1tNX8K0qugNyLZNm0pty5rIS3JcQ2lxPfCEteeIrwkrOiOgJf3
WPit+zhallWE0jjgbHuDPEPTWoYoiLR1IDvdRV6Xd0EygcXnz6AhTZI/dJTkKkDamG/b0Y1PZhb5
SdXtGEgs34vFh//s9Sm9zyeUAQeXVgE6DlYbdKpG/6oGkeSukRbrgt6u+TtN/faY9xo5Z8LngMHL
4Mg4ClrxxTwd9rh/SlaBn8WME4JF2xyTvGFBXV9AYIJFPnNufZod9TxvS7f+A3GcZ9PAmCAT6m3M
ew/C530b9G7K3yve2SGws1A5GnQa2sKOt53ryIOd50/dDGt4Wmi2K0T3j9uBbgVZlVcC9gf0qumT
a0QbMVRMt36fgnTVp6DwC+OGuZWTwHdirKQxroOKMtB5BVSEHJ39gd3knYiLNHR5DcLgWOrQq9NP
3wNRRdbdXV30vyFVve+HIQ9qBmupXOl31xr+JGj+hXBDzTfC1kkSzHCOyTaQHm/uiUjhKN238fCR
9y0K5MRjm7wr+ztF3e5BWukEAltSbibD+IZmvIf/B+SVBfBxG+mbj2FqGiAL43yDCE1CqbL5OOQo
Htrp9CPTzXByLONsRwi1RSUEPsG5kuQY94UCtAG6iwPTMSiWlbn4Sd0yVcWhDe3hAE4iqNQbOA4b
H5WuGcLq2D2gCPkZco2LO12QdQN01GsIAwLkdFZW+ap8+WS8sQ79RMZhYmk30O74s+9KMHzZmG28
ik9vnIDViapHf4bGv7VBdaD6WdrJfCQO9yOH6zykre2GLgTMo0lATC+nU/dUZhSKfXEH7CN96Lqi
DApJdDB13W+alfQBiBMrKuKJgjzcVtvOgi9O5wN/3LI3IbofjOQ+hiVY4OnycbqU2tAJ14FvJe8i
G54TN33zSFaHHEPEY8tfgtUH0svmRiq/jno3pzCYK9phU6UgEiJtsMjOTQ2gP6AODknYFM40RaaK
s3bj2zbPtpDm9/EpqIX1DzKjupETmw8zSnx1NNmV98ZBRNkloqgecZcSJ9L1/kbr3AuTLEG5VKUe
+9V6vNz7iace3BkcvY2GW/wBFEEKiT+s302btDIaxjI+gjPFnrx+7B56M4rbfgYpqKeK7RvjF5CE
oYjzgeqYzV6hgec8+LDDURG33eRUIwJueZaF0sYadttGBGCy+o+u5PofG2VQE3kTl2HRuf945Zzd
8E6rw0AQhYKY9uZOyqbZyVaoTcKpv8lpkWy0SvNXmxtYL5ISACxuWLYdkNY9jzq3YfKQ6g9uptkJ
WtQNNwmkGLtNyxp9YNJhu8QSPbCzUs2vokBH2KkRtwqlEieyCBgFzgR/MneUFYCz/QMgWc6xAT96
S10Xgr0oN8cwvE/teDMUBXttrFLt5zlJj4ntIf4lw7jJ8vxHLNq9q8XtOJAmGOqp21gpej7Csbpd
2g0ZPH+Boa7GpD1QIHJDt+YihBSmC9tsT2NS9XMCViq+gMWDbMrPcnDkDvROWIDK8sVPBDsmMNgO
k6p4rC/ObfbFHZ6btI9Mqt4wKcMLjAnco41QGo18ek/iCtzQHsSldBRvQHCUwdhn5Fdf1eTVpwDU
eNWFilelUTciGpAMjsEjTsbtUELm0iV+HKTQfQ4FTb3QZHX9MMym+SPyCf+W5/ENnzMPB16fv399
wK/lD4vsE6g1p7zwnk+J77zGAiZVSQdrWPQ1r4k2/ffd4P9JhlIHFvMZ5TBSvcN3Su6H1+knrYP6
nL6MD9YP+i7eh+fuoTujZ/X49aBWMrol8jupvcpJUiGONhRxo1YZ0QdePltZ4HCVhH2S21fSr7U3
LVJTW48TqpZSHIuiu9d2cU6y8Qfr+kda2j+/HszaF1qkp522GZSAqDim2SGr3kv1OVvllZ+/9uxF
amrG2IYMCqpnIhn21Es2TmJ2HYL51z997eqxuBZ2deEmyUytY93/6rwuiG1rU6QF2A1xYOtv3jyW
5A9Fct11wwDcX+cl27x3/WditR0NlHUNbb72mRdJ8Ainm4R7ZjoVU5MGiLSQb+4IUiCZvbfmmqrU
im4MWwKcGZuBLOJgamirnnDuNIcL2VpJFmnqRpyUr6wvT3MvH0ZRPDE2NWBFul0wxwzpHldBY65h
rVdGvARE+8nY1qxxFNrohbtVrT1vVKvUg9UV+dZXcX3l9vvfFUO2xEP3PK3Rscft1AHM/myD3Q+3
c/uaSsra0xfRDVfrGTIpzGBp5Mje/tT8Stlo7cGXafvrttvPcYElpuBHDZ7OvdF0jkY//ZaMs834
Zbv+9XQYame1NTX9qZBDNwQSLnFh21vyPDvF9PT13lwbweXvf70DIFWGzCWGZp9wzS5r3PKA47X5
/b2nL4KWJZuqpjZWste73X1Sa2+HVob6872nL8LWjIrArEuK2ac4YdPC3LpWkkVfP3wlJi5lJIWS
dSp8np/GwpOwNKziA7G7bFOOU36lo7D2ikVcVOkgh8zS+P16DkHqi2zIRHT6yoGxcuAucdAu7qYl
nIowgJnimoXsKXBG/4Y3sRuAjPwrbSB25TjtFejQymCWUOjcg9vOlKLhLbUTFmbYqOrJq/Xu66+x
EoeWko+l45tKFSo/MThjeuUjDNSDSQbjoK68YO3nL3aylQ96EvBLR3dHhww0vLhAelf8+vrnr+yy
JeQZhjqgLjf+cErHvI5c31Mv0uL4Il8/fm12Fps4t9I87zKUrjh51dMfH/ePrntN5DX53LXJWWxj
N+MVE7pHbVKz96klD6nn3YvO+l7rkS1xznCxa+LW8uXRxuzfzu0wbywCK53vzc7i1LaMK7jjoPVY
KguFo/4lVc5xKKyIdPPH916x2Mm9YKZyCEqTZL5rybtT1zuTfbqZu/36+ZeD6j+qb0uTYQds/En7
sX+E63UJd9rsdgYtowOQmtbpJin089fvWVmnS7thqEXxlHKGJH3yUIuqXPpAOpruv376yjJakvWa
lHUSAEbsMVgM5y0JM/3JsmvYjLU5WuzgVqY55VmLjiZKq6T7nRswF3+WyXsOoZ6vB/DfbRy2xJl3
setlvoUYV4H3DYNe3ob9xNs74rZ+E/GsGs/gvOKS3QIhGznFfK14vzJzS4hRXoMN6MYM4hGpDZVn
jppPQdXv0rrGAlh7wWVS/0oD4mk2Y08HcYwzeseUf8dkeiA833w9cWuPX3wbC4SCxvbQGOoUuZsK
s6UsPYBH+vj149eW7SL+iTFWmHL0Tipv2jGoUsipuLIjVn75EoevezFn2mvl0e+tG7iVJUGcxG0A
hNyV6LT22+n/zjzSCaNLC/c6dDPPvUd/Zfl4BW++9tsXga/uk9KBTWd+Eoa64VS2sCB03D/5LK0r
+e/aGxZxz+RwtxxTLBsp34hrwmzWUZwPV7bbyo5ewvER8WC8k3TiSHX1DwpSQeo9FSQJPbsAx4q3
V77AyiCWsHzoNiRu1+M1Me12s589VZXet9M1G921UVz+/tfWqowAVVggaLjzvfKP3CuCoXxx/B/K
ca9M1Mr5vwTlW4N2O8d25bFX9lZy8L8lgRpB275Bg8zdfL3J1l5ymb6/x9FTVIk4vvVkikCk51S0
O4HLZppcG8bah1hsY4VeiNPEljga+WuCJEFDIf95jSO0ss+WEtSF3aLcBxr0kVNI11q9/Q7blc+v
p2ZFE5MtAfpSOpkqByOOXqX2ui2ywO+sNIBP37GY6h3OjZC42SlWeRyU9bWa2tqQFvs7mzudl37p
nCgtYY6Ez4Iz4lpO9i947T9yjn91lv/63ujL5HOGOvSJ9m26a+0GqluwUXhWLlwvk7hrIPCYtNu8
FuWNUK69BfnJ2tq850EN5ZidX8AhDN7HbAiaGjVaxopiU8YUcq5lCbvlr6d+ZQ6WOH8qRgsCg9Q5
QYgbdnJdUb3JzBa/v/f0y93qrzmYZO1KrSv/OOBmFuewYEGT8+tHr2ynJUo/a2cbsu8csuU0/9l4
2ans2iHgdbUpWfn69TtWNtRSiJpkCRBjHdK5CsIC0ysr0PlzrhQOVq6XS7C+b5FZxgQ5u9P/ahrY
1fa/HJgWQUJj27uvg7kyhLXve/n7X18gr/q+cRMpj6nfv081VHtHeqXmtPYFFrcalqOnFo+Of/Ss
Bt1s+GWFY6bmjVuwGN0Era6ljSsnwBK2H2ckRf1GOydJTJDb6qEV07m6iGpMw2Ga1fbrr702nkU4
sAd0OvEuHJc9ICotZJUC5RduYMfmU6bXDC7WPsjiyEcrzIUFHAZje85WjcXOnr0rH2Tl0UvAftU0
MFmGLMIx06MXVM4wAGBZXwMlriTvS+x5RShrSgaKlhQpmBoE8ItahqRONnmFNuJESBl1k0Rf1GfR
11+EOSvqM2xpflrOxmV61vNpsFFXV5Mdv9be7BxKl+Y7Y7Jpk2e5Onn5EH90aYaC8sSLD2C3/I0s
a9MEXmMuSkHafS7n1EAZE5K/gTv34w8/Bt8kr/LmrocQLpQG0sa+c2dvvJkhYxfGkJ86cV5MZzU1
/p6PbrE1JJfPLDH9jo5NuisseKSYuMI1Zi7Es+dX8TYTjb6BVap1FPaATgBNEJVsJW7LHJj2iZMq
CcnQ61d7LKQdwu40P6NVBymZET1pqMFM93rq2ibUnt+haeY49jFxmuFouinZo3MP0ENR0/nWmYS5
ldAhgp5ObL9OvagORqX2Y2/DbyushxgyRXOh4JhS5HJfK5vfF0nX73Wuss3kNfY7WvB6RwsOQKMD
G+25atHwHG30+KXnQfnYInCK36StrjaAp0CKmBV5CM0xwPy8AeW2FnDayk/0oRMcSBCfTi+QkzEv
IHWnu1x26WPawLgCurwZjbTDAAN1lBsWA49UWT3BueNTobG1K0nzamc0vVWuOtGmUeBptywYJ3RT
ldXq22EWFdSGyjCVyaGKAcJLIL+rjDmUfapfHFpNm0T3Wchg7xsq3DcipfJ5y2vrl5Vb1safq3rT
u9Uzs9I48Bv2OPt84+G+EFi66rZJPnyi6fsHQm3zE4Hc2B6vnI8xISToCSQBRUbP1tj/dKUSYa/N
E50FpIKcF+LnwLRN3k1Dcf7AVwWGzBn8iVK2zZjacdE+jOl0YVLEcE7wRRbkhfqhxwYSnw3uujEZ
gRYHfGeX++2t4T4UrzRp99xOk8gec3HTmRbKyTzV9G0qoUhkptKEwAaFoMybLdgzZUhxiwh4mvNn
GwKiuwoX0DEj7g/GNbSYZgj+y9xXp1oD4pdJYl3mqQewWBUA0/jeTqkGdsscQogRdJPRvYzHrm+j
0VIei1KrVhviQvAKBpLJcRilvSuFNx7qpAHGGmnnphHZuCfxTCOZNF7YylodyJDDI2XUxZGUVXNg
nJHN6AB1k9XGe7U720xBN1FrB/9apDgVo3spUxk0ja7KoKvq9hGwUhEVReGfXOjibFhD1TkXqbkX
pf9u6qoLrVw3gJk10ZSyFzvLWQTllme7zjeWnR+rxH4ZR3TKgQj5UxWKPLPaRmOfCBkZ5v2ZqvJo
tfKHKAHibhKoGnhGqHOcjsecxVvcVD8rjhs3nctn2+d9KDK166up3DuM4DdyucnqYk90+eE05bk1
LJoSuVNJfQtQ0wnyf0evFmcnix8T5v+EutVTR/z7PJlU1AzTXidOsdXTOG8Mm/asaZNbK+7Pk6y2
muifpBg3Y9k+2ZzfzDR+H3qzgxJWxBIrCZKyPCIB8gPUE28gEr0fx+rGSdUJ6fOhZ+6h0dBHZTyO
Gjd/i+PRD2zqhTKGsriVWI+QCT6PEz0IOT/agPbwzntFe3TbZ26kChtii9MWvjB/BmM9wJFjb6Xs
zuHWU8WcMbSJPJuW31uz3Eo7vu/tNI8GngAsYCfnAh3/XJX7Kq62coz3VQE8wAwRVYZ4EyAZ6fbc
06dRy99ZCQCCnb+knbiFIPs91vcGUlj7qqKAiaTPwPqAOotgBV4OcFdAfO/wtG1h6tte0d8ub09p
wSE1OyTbieReAEHoJOS8hZ0eOiWB6KY4gpprRKbhlybjjeWM56psjixtVYiphz8kfaYiPiOfTHHH
5/fAEUTFXLxZDrzVy7x58ybrpXCtd1vr8ygQFXO2Tbj7Q+ryFp4RdeB04rOg01M22s8acBN0BbBu
eSc2umruY5+/xe60xcF/U7kDgXULOGEi80M2wYa8ttxtIvwo9ae9sNpTCf9roLUeRcF3GegXgWV5
e2JBdLm0bjuS3tNZv7n+DAQ0Gf7xfDSxjVffWimwB2R6g/Uv5Az1eK+G9h6SdUCQ/kwEzoy6FvdD
aW8TqvcmUzdz6d7mRXzjAYsXJxjFVJA8ELH3Ujj12VXiJYnZGYIB6IsiTEHWZgim3HnzqTEARorf
nLHTwOktoEsOsIzuE6n7P+PoPceIHGnh5YD9yQ/f0TeZGGTgOcNd5YhHRS80n/IJQvpj8K8d5FCf
Uru/y1nxklj2vV+L7exjDQsJEcLuZi7yO2SYUGYl5bucCRBn8703lGc2l4caJ/AFNbmpHb0l+GVJ
BcI1PIjvJDX7MSZwhUrPUPt4Q3GChn4qdtqXFCdoCtmf+s4uy9tCGnVDAb4Bqxk1enty+a3LeHf0
3KTeOgn6ni2b6y3EQUnYN+oJ3I/XLkWZBly2WxvQaUQvfaIpXuaoN+MDWFtDtiOiefvgYvtMbV5u
yl8a1MAHkYLexvOM7odY0G1buv5+5Py2gLJ6gAt2HE0qe7Vn098Arzjtp3wodlmHulnhTRlOAa5D
QOHmwDheH4CdcNZz+uROzgRJQvLpFVh5JAZSsi9SFbic3hHWPUH6ZG+jwYQ+d/ncqGwK2qE5Qj3y
PPowI3GzcCi6N+Ppo4RATjBDpyMAPycN0VTdNV1ThnaDibYg/p5k84NlxjlMSfc6k/LoD+oOF4Fn
i7E3IDmf+2k4TbzbOOhwd2WKs634cEtADyFQ/w7n0fuZw7URQMhdavS5mrmGsEkSR5mf4nplZ2c3
rjcZOtoB8/rd6KDQOQOlmZNpP7QAgrnik9duhLhOt8gX8yDT+cm4JDmleLOt50PN09s0t4Ej9IYd
zQgJfdQEE2BuA2GSgyPL0wiQX8jhwuyUfNNY1ieSPRTsp/pF5+m7H8/PMaPWXU9cjuU1dQHa9/cO
L/Yxq2/8GhG3BpDViAxAsLqdN9A+Ho7Iu3CwZy/5MN03Mz8WqjgMYwqzbZguk9i+9bAY4tHepgMU
p7Suf1Rz88KhkDbbam9q60MPOkLOgjwQbqYbkev+aPN6z+p2l+jhhDrtXsXemcUcaES/OQ50OFHb
f85782BIgZSDJGpTAfV1yk3Kgz5hW9nC64iolyarj1nZTQfYCMgfarCG341oyw/dxNu+n4pgqk0b
Ud+6zTN/V7reVhbxSdbD21hBiX+ocwkbZGzOpvShwunxPY/79BmCisVB6ATmjf4gt7Yu2WZyBSKG
n7m3I0Cn0HIFkksRTaOMthzaecDwMkcc89Z+skbXPtSl5wSA19H7OG6be1tncyipM5+KDGvejJ6J
0paMoUpiQDyH2gqGmf5jQ/h0PypY8ilWk43bt0k498OrJDUHQLT9oK6Da29Bg95rVASkdRrBFb0L
aYW9rjJZRnbTIYOxLiDgbMYRqtUtceSesHEOEoiKBqr1AOSFWUGQ64vsdPUxs6HZiKT5KWPxSQwd
MWVTsRGlNQddR6ELKAcEf+KcNK/jsObjQ5Mg1IFg9+ay/LVnWDIGm8mPIQXcs+S+I3TYFoWXYGMb
fqPJjJWlvQ+AJp/LyQB33Td+kCjvntkpO0GZib3juqN7JIr5zjYoiE79dHRV+ZJUGUp+DspZdh1/
9Lrd5NocMtWGQBlvbD4f5x6wRFvsPTHf+IW/ASh0V2YyAXxObWatIlQ9A96jLjVgr3nQxi1QEwXe
PGKAmxvIdZZe8Wew53LTVf3RNXrnTdOrO8w7nw5vrgeAKlRcXzLjQR6EbfvKu7V8+9wDA4nQv/MT
+8xF+sIL6UbI906CwfGhcTGaSVU7WtbAcvYIcqKA22edKEBlPfLWyX9NGZDA5J3a2x6D+r6CBEXb
uBtgo+6Guc2DHN8HOGOIeNuDeUsl/+Uz9ZMOEJGVw7TpB21/VDDtCKo6zaJhyLztODc8sj3jHWRu
nE/oUVkAqjvxQddWt5+kDWPEduwOkxWDhtyK9uRTWDdAyCMv74mcus+ROEC4T/hGW1EQb+sIEr+k
HiQrosHqcTPUfbO3RFffQNyqOZncKqKuKjvcwPx510PhMUIKT1HnxKA1YmA4COjO1MOU7ZA3u09o
Hle3lPn9rnWp2vPCmvYWiRFkTVZF9RQXe/h4TDsQ7iDM0aeVFwG42jzPUDM/FK4QTyCJF0/QtB/D
DoiJSFk9TIZbVUWiouTFnZ3kCVJ17caTZfUu65mfvEG5cwiRI/qD24MMk45O29mFnwuxbAMHHNPR
Q9bJ5pkT0d2wjJIz5zaJdNlo7K8OUk5ub84pHeGE3NXDmfUeWj92zp5rpPe3yHT0FpCl+QO3K+8O
pw6qLaY25GybdD4KmHmHLb14e7eEhrhOtzAPQQcJ+WwZuc3QB7OiAp0Mh16K0b676ZAHHkzO/ace
8+WM8XjsQRQ4xFbePE1OX9CQmyrPA9xau5sahf27VFU2rKqy6qYTHfSmpejsrY1FdI+0IgatE0Ig
oU2T5AAwSHcPUiYDuCcdfPg/0PTZSrDvU9yWTrib4YKnW7iikKQFL9f0pN2UboyblZFsk3ppccyM
K6PRyfNdAZxTmFM9HNXgqSgeXRk2F+Mxu+Vq5/0fR+exHCmyheEnIgJvtphyUslLo9aGUKu7IYHE
JC7h6e9XdzczEdMtVUHmOb81bP8Q9kZ42tmRDu66jR8ip/WljoblLXLbb6+b1zhchfE6StmiyVbR
0xIE2z0T9Z4One/H41I5qRdq92ULRPkOrt3ERlBPR85tOgC2bskKEk0fAttfsyEY9jhYQlT9tgxf
FmXPr0U32cxPpclHvrR3K7nTv5vZMRI6mfqjJdu6SzsrLLmYi85/ikwHsqEqVoaSoOj548rOTmZd
CvR3to9glI9B03t1O1fLFtPHtBpomT0nRpFiva7N5H0yukmXd2BmLCj77vNm+7giHU7HfbN5ffPH
yMsfdVD8HlzjQxSI/iO7/iplS1xqJ9fYXPuHppLvzhoc7cVKdqETvpXT2vp2oqeRwOxIto8G7QiJ
q60bguGuqVfxsFHMcqJ19tvisYqNKbgGxjQc/Xa2zl2vrmbjZMYQoHlWKrwrjMZjVHHWb18JPqYt
BMzv/O6hNXC52sW+p/ZYcSOa/RT3ak5UZ751IvrepVIJHGKRISyawEWUiusVGhxMRXNPVp/R0qh4
K9bLHG7fqubN3KKMbp8uLQMgF632p6jV64lcmh94BbIllfYPaMgFN0TzUJr6S9hsc6yGST5K3pN5
Ekm1FBymLarALTR+yWVbseggoRbB8mCbxZSKHI9jUZxMaVmpIPohdmX+WLhlOonwPHHKjk3wxnhH
9hN1mkwPCTPbOwFWfJXaucGl+dfoCApSJTmsDX6N9T81G2/mXP/axp1NqfcA3kQ3LqexNT/9okvH
wb8bdjPdMYzGrZs/+v5OfbjDcLNP+/3sO59Os33XwXYadnGnh/rZD9bnZmNb743bMD7k/7nKa2Jf
h09ervY4NOflbUbv96jYS4qkackVKfa1zZxwcAF+2qtRhNeoG8ND41ftA9zHH7YQ4/eUj2vaYn+6
b5S7J5GztYc12sxn7r/hYnjrcu4WP3jsm24+UXbGq83vGhutHSWeyJdnH7NCyrH/s1j6OBvruXQZ
T5bttOsyGTsKpA35d23NZ9/0j/hc6ridUf7vfnVVhjekJP299WP5n7k0D2ARl21XJ+0MOt6WWWae
af1diZF0tThsff0k+nDPzMre8EgUD5ZbSuxI47V1eRQXC9/GFBCfSZ5+Yi5gtY0iWzOsvTymHcpl
Veiso1WMfCHWdD8yiWRLyw29VyzO1tDQ7alqMxFDuKbgQTi3xc2JsBvWfoicvnvfculeg64IMC0M
H2Ow0dwdBlcVhF+F4H3H2zPEi9F2z+vqBfTCCXD02fLisSdi04vWL9XVgujv/AD2lEmzOptV/zb6
/XefF9/Sj36bGuSwUxZgVN9/GHL4ccnxuk6rjfPBc0/eIscE7+2h69xnozVeI8slfdwl9awukj1q
ecD8FbLYG/ga5pOtOCHKZhRZP6DN2NzPGaci9rsVk8iyOX8qGqjOtuv74IK3jPN+cEM8NjVnuzc4
AbIhdxrjZXG7e4NV7rJob6LwyG8/MBxAoBUyvxPmBlDZ6Om/VjhLmjPYgL9MxrWbZf3A9deegtwy
s3AW9QyMshgzp1ZInc3uG/if1tnEv5bXDDIVdaHZVPW8FrO9HKSy3Q9rXYs9k6zgQFVh2d0RSe+9
za7IQ1KT7PzBg3QkGbJwt59KNvMvSWTHv9nwqm8TF4XC21PjdWnG/i2nCu7kL32etk7jP45DMxwj
3HNvnpg6FMRBc8WtYqRB4OcnZxl4Xhc1mTieWFmDeBrM/W3ferJb7MUWmSWwaiVl6Q/FQZu1kTK0
u+/a9gAxhbf9IzS7SV3ilj5JX29enaWVecIoaT/uxVhacSGM+r4z5uGdeQPMobdzno/SlN+m01ku
2JWsf3ZBIPAG8n52tBpAQ5zh0Q8qdTLH1fjbsu4nypORHXeBWZzt1VBHS4X6q+w4ocxeOlnrBs5r
Uxnj2VBOOMUDRq4lXfKCLk7peYF5qoNmrlLhGd72MBp5leUouLCCNZV6NfzhNDOEfQC7DAIJ1iCP
myeqt9YOyZXvQvY7ewwXCslV46fchu6B39FMfUsZ92452mtiiKhWdDaMDT8S0uePACrhYLXKf8Aw
RiHbtJc23q7e1c+arPjjYtj537EOhm+pejoWHeag1LNK3qrG3o5MpgWQJjbEBEtedSc7BWw1StYR
oScC+5ldRHFwmrnJbBXJLZams19m4Q0EWFreabXyPAnGwbqGs6rve66o352mEdMuOzqtdaWzwWsp
f57K/WQY48JXO4VH1UxzShImEQ+12tKaqy6DQl6etnbzif4mBNxElZ7UpR8eaQyNru5q0F5tKdab
moJQQY2BoQ6GFN3zEEZ25q7B4idzHtbPBHdyw251O9wNY2s/DYPM05LjLm4G/NexT7fguZ4D9QcC
pD9vszLwZAPEly0D5yrb/Z0ZP0SiIIyXbSiZ4qOq0Ok8yTAlabQ45m1pXqZ9bo8DmURvPLzR5zia
5QtyJQx4Iz8BtjtdBHFhhlaTWBXaVvBk47PwVPC57I5OhdvjAKS3kaoMYa9zRoRh+dQT6PjHHlbB
B1j2L2voRCx/OkjKUTDdiXE/1wRRPVA51BLYs0bhZ9AHzoFW4u1iUeD0nxhb9dP3pjh1+7IfqfJZ
jyZ5yGkLonBYO38/N+yxv81ga92kUbd+FktR274Wy31ZWu5JkD1FeLzJ0MjifCwdre91gL0qDkNh
v1t0+31PWPy+cwYY/kl5RUJF+/I685cdl3oLDph7gXObxgv/c0tVHscQN6JttiS29NH+Hxl89cUY
+v2t1uZgxWRDTigX6sDS9HMxkr10DvxWipaD3gIwSwuYp7Kq92ajN/YWK82iM9pOw1xDFN5aRr08
NXZvdrEbGfYnwu41PKyea9wp5eqs9uTYpPk6Fn9WoxK/zFyrx8Gqp7dtmIiDKNfpty2L4RB2eEu9
sW4O44Q/yvSrMJ0W6zYhRsFXs61whKPRbyIbW8vxHkOfjq9XG8Cy/FUqQ6DNmFpwXC2X12gQPSjS
DQJpavA5HTUYQimoSOjEAfuvyjDTvTGXaUdU4jm3rZtdht8bUCrPmzu3uU2CEFExHJTxHoWWTmZz
CS7jMCgcwWs78OQ1EWtT5TzmPQcElXq9W2TmqnfuBxozHCp9hP7NqbddsXEOhyWaf4eWr1KpHJXx
gdFGUOJzSL06GENsH45wUv5LjH2wfpqXUX5Wzuo+mM1k3AxKzu29sh+NvGEkmUb9VEqJy2+h5NK/
hWjAORpG8TLWBUqTSdm4B9s3zd178nL7jy42rA7ycxgGMOsFfC/q8aurhsq8qXsiESPNF+fkBct9
4ewA10IwG66/Fm0ca8lIlcsTBzGO2tB523W3gCfUDwbq6Gvdl/uxBjVJADCejSGSab0En/Bq2SiM
O5PfIt7dWdDVN7dJ1HRfrh7/ui4D85JTsNnU0Z5uc/5vRh8OABQcwrbHNFxg+tzdqQJBxTm3wemz
2PseR2zdpq3ZkkTRNCf+9DG27fLeVMOd3dhUNHq7ynAWPuW6DDkGFk0wsm1lrsDZF3T7z4Kae4Fk
Tuptfd16TqfCMJ4rf6j45uyvcAzuLPBb1jqckbM2/zT+wi5QgmnJPfoq2PlYNXIOT2EUCdsdV0Zn
0CxSWP/1siE9bnFpFylLxuDhYwndy14aTlLAA6W8jb/h35q4iCA3ZHhaMAHHQ8hdUPStoNsTqzgS
BnZ1cyXlvlM/mis0RuVpxIpjBdiLjIBJzeQo1Ply2oz5PQq68mi6iIv8zT3Lon4J2+nqFvbVGYrf
aqrb2LIYDtny8c/Pd6674P2ng1UdmsK0TnzBxdPOu/zkFJV3tsZ5O/lqgMPYGJUGp30ei5JkKaac
zC6N+hiUYLKu5T6JKkhHqzGTQmmV2tK+dyW4Vu4WCL4Ef4LrRz+mtoJEs1Omu0m/arSr2N3NS3nj
fblPs3GLugQC2oetHMdUGnCxnmz/sJmzzC87+QrtukF0AIRvgGDxFC0pbcx4wwL/T1faj/kUzne+
rqK3Ih/zDO91Sxrt9BEMGkoENUHViJ8tMvxDhSfy3I3CiitzlpDo3XBuNqMitx4+tZVd+IgNfz77
0XLZhyBa4q4Y/vK/1nHUu+jb2MZjfiF81Pr/+QkzMfu1EqnBi0guhxUc8IAbSV9uXuJgw8240i8N
uS+nbTdf57AOsop8husYOiCxXv1YzP57u1XTyey0c25b/V8+GJy0fTmnkB9eKmyv58oHgRW2tST2
YK4pbpaJ/hvM9Jbu3+xaEKyKdQd9YmtlJU3faUsbQDbaQ5s2ThOyI6trYC/RoWaLjXU+us9cWakr
ZJTUnW+cO7tcyGXVsBx9iAPWa++rvYOiNnkq7ZninLDLx7NURnM3Od0clxZKhMrdg5NPuUBfKgSS
rn/s6f18H/qgPPmysCFICy/Fzm8nldnS1RbpKFnL/pi7+Zrorv01FFsfL86+xXvUw1Bu2JtnNQMM
9R4Lg2h+iJcs4CfH57AkdpA3qX2NdqhAf1S/+Yqo+QxCC6zG/KVd5OfLFNDT43Q/fm656VAZOh7H
5sWu5/dt6ugkgifDRR10qd9r2PtytpMmn0HPNRqYwqsxyJa8Zp7D57EHULlMI+9sQvWda+TdD6vp
vbe3n/vq3nZOh3SONgqf+go+eqqz3gmNU+65U1ZFPXDPCMMPm75jqoENsGsdZTrcf4W9Ke93tefn
wi6m30Ywc/cEYZVwGlYXM3dZ8s3GT3ioSd8I9X9M312y2OTvdPRHcSePj1aXS27D7pHw8RJgifcq
34nY1VbvHW0XS7FpidQxO/IZJCOu7K2AV9f8Zv7p6H2t5yfBOpGMFloXoKYPafCCu/44oRVa//T0
oT10bbUdGxPgixSX+0URu+kVwT+ss+7jUjAY0TNBadIu2Ms3+KlBOSYcD191P/asBxNFnN7UKWpt
AT08NkvOndsJQeVl7HXmciR8vM72oP0tc0zfPDlfFJNP91OEr60BChWylmllzP8Cyp3ixefBamfF
BjDSz7dcS140bo9hyhoOFMgqu/1oO2hl6Vpluk/Fe7m419neCHUeUbB7rvt39bGRuvx4pA+8YVc+
hI28a1syqMycSx/45F2WJLhte23Etef98FH89hveaGrDYdCE/OlJRMoLonLc+m/V+gCBg/HR72qM
cVzC4mny2a0tE1O/Zs6iy2Pt9g/e0vB3mvPBmL1ns8jvGhz+SdP04uBrTc0S88Bd10loFouX3LW2
f5sz/Sv1fj+QvpniVZ/QBvROreNhEtZfKPeJ3dyMqpI+YmW/hUVetLGxelbGn2A/dt7oH7Z2Yqkn
dSL1doZwI9qLo+kXVnewyoqrlZY76gmKUOmNmAymtDSod+uembIjjXwuDj4s9RsxAPu9KLrgNCq3
PAamSSN25FZEl5Tjd2Dby725I5MWXjO9brWcL0PHIMYIlSPOrYc1uCgxh2Q3DmHzpZ3Z/WvMaiLg
pUMhYFgrF/o2jFXi+SBfY8/zzkU4tezZ0582quWaLIFbfPFuqMO2NjJ/rcDwQbYq0Zwm7e1fU5tD
MCzeOJ9pnh4a6tjVfIx6Al0hTyeMu/KnKr3gbrUp/epnKj6CRpr3vhztP2E1tM/gXGMW+hWSH+XI
33C662neOp2pOhwyf9qskwWuc7arfKOhObRS0LHoMLldzjc83qqIozz4LIxBn2Ala/Iku+LodtN0
CLZpP65V7/zRatkvQlUlZeLjfASYwD04CefXzl3wI8Kt/DcrwmnUtPaZXg37NFPCfhJG676S+DWm
ZkDT4tiiaImjAWFxTnYGE55FUYYcg7JPQ383oONy2o/V6kBzoAKo416KAQVEwD/mnhCH5gat8TsZ
hyAS8jqHhdriSneiolA5LB6UEZWYbsR4sMbR/jWQtb+kxRg5SaSG9cjGtb/AEjfkCnBYgqkNnn0k
D17NzybMEzbFxcUkPnaSRMcNaZxUs7PFptWHPASiZeRptuICi2V8BbRsYy3yjO2KmsUiryMqXyMB
31aP7j901dM/ntItBj3WKbExpCANLqE3wgbHbVZqOm+2P7fyb6MISddOKOdPX1JT2DjjepgA2d6i
umjJCnHQ7JWiukZLWL9qBu1rGJHwytbtnio1ikRSbHhs1tC4x7JTHREgRIlZdqnDhen07limvUdg
yobK6xHsyYDs9nz3tKyd/eEPPhzkqKCXrggKohtirtEfe0AZ8gbjDFvMGyZAOMf8vEQBIMO4N5lX
EZVeOAxKFiAF6Ux4n2jrK4NzQT3M2ZVj/2Mod8y2auagaMzhww6W/nmyS/vcudH84epVP9UBEHqw
WIiRcwWUWQOl0TXYu0evlB2j/lJmfj8QKbV2CIbW2V/OJhd7kg9O9Wfe6vFucUzrvras8U2Ga5lq
ntGs2jr71OlWpeO8WAQxTadx6fp09SuZeOhIE6NpdYa0aHtlSkSI2AdqIhNYgCRvRUDi0Ng+9DUX
TDwETvkvl7I87YibdFwEyBQ9x+S3EtJ+IufbBncoikNkVcZ9uOUeSKIxVW++58+XpRTqiLZ+PFNO
tyaiQGIknGF98PfOPzpbbh/FPHmvtiQFddlqlfne1BJW3KsvsggtroVIPnhbaWcsKM1hBgiOQ2ep
uHlmVHWIhOLBMnICzGHL13BoTpjyu4OLjuJbcFJe7Y0tm1e9uGsBMg4uf+cTwq6RYzhcqYzimps7
W/UpKT5+GgZiwRa8NyhQSv012QUpQ3olYAgUNy1D+gkdZQA3Fd6i0rpwFy/mDWV83l2TY4094zsc
KnlfRsA4/VbKAqu02aHk24zEKrCYwf6oOdMEtmBF0H3SStoI0U6J885bd98ORfXiTK7LINPtd4KM
L9jkqbmMNVWQJB24j6w3I7y/kgdXhPWvCE3FXR3mRLCQaZXQ/ykgtj2XJQSGaJ+X8jcIESdtuany
meW5ftBSVlFKmB/5XvVEQE3jrWddzSrhg+djXdf2CJaGkqeu52PAeXUXuZ17mUvdH71AdV9SwjZa
alvvLRdFZBxMpXgUAZu6GXnT2a4j/b6NhdOT5yPl1UcU9teneiqGOyRIK1gfrTpakAOCDCNa1TWc
HvlRdsi47cwHMiyG2G6spNZoUDYnDV3E+30ePRsMIqtokyrvOcctwO3bmKtVf7gV9YxhMR3byTiS
dfFcRcuRxyTl1GYTGBZUotCA9qjI3VLZrPUlQOq3F3XqUNZd1JDVzZSpObw4K9jaZkMF75d8q++H
0hyOZmXclNGSabU/F4tDRE8oU105D9HESR2Yxpw2gtEukPUzjjCmQeE/8Q3dMrse7dzm1SMWrS4c
GVuG81D3zVO5mollLK912T/nOxRHPz0NDpuKp/qHiGhMpEjCPXuyIA1OzuFBVNGD3Gx1F3CIZSvZ
mecGrjjJjZLkseZYC3GtBxpLc3RwjlNebVdacWfm/y3rdDCdUKV6BcSCOCTny7ui3y3OudssdztU
YIToDd7WOfnMveg8k97t3kMPIc7qGNYF+3NxMOvF4jiJavbHOnzvdRe8+JMVnLtur561ls775OVm
lIbLNvzpgaruBmRD4uDMpHOzG/ZaA5og/uXzqcOnoB28DKGiFTOyrSSVFHMyoVlOSJgMDjQS0zhr
sK6Q39oklBHyCzgtK7Y31TQW701wdIKgOUx94V6kOzln2w6CRMrcOFZjtNLhBCtp0uiU5hIlS2lB
SNJvgXEr9EN9WnJfJ0Ad7qEadH9PLrpKHZaZ+22QK3du7QDJVvWbPW1fPQEx6CBQz6FX999zZ+5f
Q8/WD8OODkF1eI8E4/tlWfztMsoSFSXAd2ZZDN6L9NxfMNTzuQiD+WgbQfMbVv0WPnxDVcYKpxIG
FedsoXADP3S3wwh89uiGI78MOyGOztB9d6s+zAb2awtmdJuPu2h85iN3h3klbDDZhL0cwfcYOX1t
7yeL5jdklexIMeyCWp4bLK5/om2wnithKRhlX96L2UZ84i/1dyN08CI7e76LItngBAumLrW7Qjqx
qKaAkS80miCWanRTXxW8i0G7G9fBLDrS3iI321pLwswU1xCmAfjG2y5+CR0tLPnPziPiQWo5fs+A
WId8lx+2BbUNRfoUhTVpCSPERxgt+9WpPM6K1u/VQSF45vCfd6TtS3cxBFRSrPdNv4B61cdN7KQU
DBtprVzo2YrwP11zDtumhZAbIx0+ctnd7Ji2211bwVYw2jVm0yEC11joMxalBG5k27LTspuMh9YZ
1d+QOxsN0Jwf3b4hKMwdSbKakdiQGZmLB9WE7QGxcRev4ZR/TYRI41f1j+D4kcA4Wa3v6DSrP7a9
12knSOfcd/jf2pmLS9kG/1Q5Uuioq5Nw2y8RdRLMt4nuN56Ux4HMQD4GB5lLavD5/4g52D4Anp6E
G6zEis6sByOddLsyhktI7cHZJD4w2cuwYPRz5wxva5PpetWHLS+LU7UvW9as7QT4HDXnPSSxDHWw
g7xrL7nGEfCSPVa+ccAM6AK24WyRanOJJn5Y1uchE2vbf8ztaGartelLXvjd2dj0R7BE3kGyLxw7
124SlJZvgPWI7UNG28g05YOsb7KP3cufEYEvj0Ot23+bjZqrriY/WYd9TVXghce27TgwSswmLWNp
4o8SqU5ZeIj7+/XoiM1NdpMQQjh7/9WYBdbmCCNv50H2j+wf80xyLyOOTcTbVj90teUk0zgOibfM
HkCn64A77AN8uxbuI+1KAXt5K7IVL8ltuY1+BjEEwN/1X8ZZhgple+qs/W25d8ceUQI4zCuEIHLR
XrUp2iR5MlyyIo1lxXTtyfIpaPYwqbQKkgUA7UOV4fwSKNc8mVZYXfsfcGKfwmPeilCBgvil7dwr
GMYXby50PPX9nadgbttxazgN4PYNp4TSMEedToHHjzqQ8rJ2qLdqkrssl6zCqVoRBvSr9VLcJnWv
Qm9F2CC3x2a9Iw48dPbwYuzjL1Fuz34bPPfSxzqswS6a5lKjnLb2/n0w0HKDGz2MgW/eBbvTnbRv
mllrEaAY3shY1g8r88fo4ozWkzfT7UQz8791iA6Sj4lcdh6owLxBnJNz5OF7aYzyzWsqaCMIv6UW
HccuQ/88Ot61wHGZTS5iQF+K5Uonr5s57n5qQwOZY++dGAVlCutbnhx/ei0WjUHM5DTPZRUmdaDf
gt75W8j2dcEzXmw3FwucyQ7XdzvyIPL36dm3PD+dG12eLGTyKVRke3MQQXgK7WczLzuyK/u5QKlt
ST/zmkHGdm9X6e43v0xSo2JhgIIEMHzxJqAPCqKzRtvmvZlfDfhK+sSm8jA7dpMNGw3Vsg2DFGDL
iS2n+B7maQbb6Mt4rdo8Q58LE85rO8xUJq9OqDPHMThAeliFdZkAd70FsPRWMzK305RpYZObkW+/
8KBud6iDZbKoG+WmyvbYkn2a1KOXHxYvKoAaA5RSLfYWyy/625uMPJ9b7LqWxnoKRgQKAz6sEytC
dwpa54m7GjEyGgM+zPCaI2VHa1oY93OZi4MsQkTsUJSxEPV/9jQNIBPOhzGKkwvQfMlD+79KoHoZ
rO3PaE/fnon1jTEX2wECn4wBxj8HfctFbsvluQrkW975n9SZ00DeLYhI7eDs2sXDbhCBmLf0H05a
tVmtBw9an6/BK7Ef0inIXXIbyYpRU8hdIZlUTEGXvpyMGE3Cv7xxefLQK6aoPHdmhyqPpxF97VqL
h7wqQeQn9Fvm4gwJpLmZlAjF0EWIMLa0em7d4pVgowfD8L7KWTxTyXJzFOX35AAr5gPA7sFCCnpz
Enk4Hu5Dss4eme8fetdIOr/+3OvhF2fSAMik3ENHVvi98MOGeX59mRv0n3ad65PtmAWzuqMfeSJ/
VXOVlZv/NpY7GhL/zVHeQ7RzbvCCogettzu1teep8M/oNl7tNrhHTMKPMwLDzjVcrq3HKq119Qtx
2gl9o5Paq9emXbk8VOMAP8DIcIgiExBVrGc6Dm3kBBqxW61YeMBWbdJSExoV4IFFx/Idqkw5+meg
Zw6dhC6/eE/HI/Ez/1CCH9Y1/NhKRE2RWT4arrceELxUsc1aF0vHfedBeA99HrPG1K8WnFUelDDI
o/9idPsbmuM8g9JI/dlCmWyFMzmSKl0j70OZ7TWfEEL3HT9ibjXlAV8Yz3zQ/r3xe8lQFzu/aMG9
mD+6c13FZOZVSWSXr2tBsqxFRJc1p75tvNu0vVd+d/ARI7iAYkmwy+/eKLN1dzP2Zg62Go/O1AXv
5S0Zowm5sHOEOkj3+bchfJQ41RDWaOaKpn/yreApx5ewTebBnM0PPpY1qSzvM9J0skTjCWdWOpXu
GQUk54C5fXZWjtqUSrBk2YuQIT6/qjlio9m7Ywe5d4FaZuwYEQIH6EHukMq+Q1KCz+rnUYmv3a83
8jPbmhe/+WfOKA8W0wGbHJqPrqsfIaCxgDqgkQWptPyQ5YXX/I+ylqO29O1CR6TMJYcFyC/S1kPo
2CBGzSrbhwQfWKr7vuBStYnqROocVx1DbrM5KkFUECKb06DeszSuVdVzd9Z8WW74iCh/AjTz/1ML
AreASfJqGp1+zFcPTqacxyxwR+NchqTzo3E2UYvM06GVEweODKPfaGSsk8gnNFck2cmAUNCFzHVm
sqDPKMb4zxgqQOF87i7RBn9ZA+2eZQ8eYxFfexiFCZ3XD399S65uLKMmfzR2wftegGmMToMymrFt
4pWfPeNxVMBrVqWnK/6Kl1USLmxE8IAIvz4qaXdfCpLrDBPeXlRufQmFg3HaczsN2U1iWw46Q4Bi
/Zk7Az1SDwfBEkooMIj6f5VDcjUDH20E171n6xiQH9nB9uxoooEiN3UNHjCT0O0YwO9tM6xDiMDp
uK2jdQF0Me/bffMuu8VE2i4ASTZBcxnooZO0+TZnFopfux8pRrZeh6A7D3KjPueWLZ4z1zkaH5sw
5gdpOReDRSlDVPhXGRg2o6J4m5X72zaAAusJZ9Ec6O1gE6Qdm8b0q7QoKLLhyJNSDcQN9aJK/BCT
Z+mN32QnAfQKcNcxj5yjZbaw7PoNSL5OtoCzAmqIMU5DVfco3w7ADulc7msi64bUbh/KCWMFQc52
0V+i1jnDNW34KwqdhLvtHydIqYOBwUHk1uPoid8Wud+xH+yMa6YywE0Q2UV9af0r+/UGe2N9LYhe
TvqqUFmh8cvisgZWI9iZnDOSnlzTQvdJPtYzud6JPY/Hup2ftkb7T/RMjrEsaVC7dVikC4L8Y4TR
4K1zZ+diEl2bkbOtYs827snuOG9MNIa/2ummsa75Ayr4YMiPzNwP3fI/zs5jN3JdCcMvdAUoh21n
t5zj2BthonLOevr79aw8PFYL6MUAAy/EFkUWi1V/CPVtbE43uTY8yNR9j2Zcf7OT7kqygqsATX8A
VFcO0OTBS7amH7lFrvsbmSYWQUwCpWCbz8TKx8TRHwMZxV2+SbYqNO13qxrfxqKMNpTX7wb0kVOK
JTvaMX8yfyKJTdnXgO/DPH/ihnUf28q17VDyzwmJq3xsd34Vk+VQLF+pUdPxcap3uHF8gwLwlI1Q
rKxwmZzk6T6KcyonRXjNleIGO49xU+vqFZCdP1bfU4/Jf9NVBZTfcZyVYfUU4LWxSnPyZKUPDwD+
mlWdGq7cdr8orZ+IQb5O4cV/tCQ691YxvPgdrxrle+Q2bkyDFRubFBikm8m037EBPZiKjSx2Uksr
vwWT6kvydSQPDxlqBitZza/HdjhKcZfRkaYQr1jOMcQKc5VJNGR6D3HsvJHXsWz9UsL2PTt9QdWj
OwU1WR31hzABbNarzUFhk6yRi39Sc/musZRnACnPgzPSjVdG0KfN8QSQXCl56U6Tej1O47ryw6NW
xNfZkOFNaFqHlhoQJPcbxTyh/BOUeLXjSPCtfLSox7Z35bKjlJalYNOoJekFAilImj1FzfQLguRz
recwubLhtvXMn7XpvCAVR57v5Le+Kedry5NvosSnomKd+DO3laXGm/F0bqWWhQeuRgddzWhG2a1x
RPkXOGXTZ6DvlSg0HkugEjs0Z/qDFFnKKtPM+tWMreKu8CNoXuCqAL5hIyCPVsCNyEgRagfwrNeg
1BvwgK/0Oepr04yUO9OTsz9SlbeIB5FOQ1c+DT0USnKNGXx8r3L6/5TSqXxUepItY0ilX3XXdju/
6OnxpSwwPc/MrdThCgpdjkpxjfdTq8FrlqUMKrUJo/2qK432qgbHvbNCzcA9YLCk3dRF4dHUqjTb
UqPOAni/q/p2yE9UY/IVqtDh40TL7YTP9nddWWiYIWrDbS1b9GwjHc7WJFcN9Ph4NBhi/KOMIbmM
rqRuHhXK8X9FZne2GRit69PL+l1lAKFWABAIt9FvCEG3ked8b0zLWtBGmRHMEF32YisuE8vGtWhM
HXMlO8GvXtbzdQjajza2veJq+HJeoWFOckL9V14knCJepp0YCd6hn7Xfoh5i9Plnz+hxqIIeR1Ur
itNzorlhQZYHFDhMONhp9LBixj2eP0vCHzMyL6ogyRFpim37PQ44rfeUjdeld9dHCxJiM8a2mmif
N/RTrNiDfdIxql2prnfdFIHJ1tR1mBSbKCyP1GlXICr2GmrISkCCHdyDT/txfg5nXu0/zno+hhsF
/prHIH2prKdKpmTy67JHC7pcgyYlNW0H/ECJ8FUGoa36CaHjso8vuul5g2RbWoy2q5+ox4TtXUZQ
+LqHUnk8//NnVtdf8ehPwjgFdNW090PftZTfmvnLKq010n1Z93z+8TNbUDltmE+Pb5XYlJuhTNyp
pD3ftso6kduDpfo7w0RGHbEUY33ZSIIMD4JfqMmEge+O2R+LQltDZcOrwRAlXI7ry6QnRXM9s69y
RTsJsJbwtJrkhkr3ysmlhY89E0VEM71ybOFr4YsAvmnYoVmx1fUl6eoZmSVF2NtALI08DgyEb+P2
VovSXxYXeGBvAI8ms+V8BqoPhFJdeJOZVSV664E0s0GuT41rKu9KeafD68jq16mvFz72zEyJvnoU
LBXQZ9XJdnCabgKzokYO/vv7+aU093RhS/sNIEWyVGT4PWdr6t2DEw0L8sZzjz5N2Kf9MHSAn5xo
clDxs9FmKLZSZsULkzIT5EQLvbzUaSIj6nG0Pa4Reqe4huq1W7LW5/PzMjfA6aU+/fiqzE4uaVXr
aq2crmB4grQ00nRVRPb9+RFmxJVE/7zKgXsGUTt1vXEMSCW94Am2bPDTpHC3lyliPDqRWd3nU2Hf
TDkV8wvXq/rvmwHeqbvJROHMHqmSyqp0m6OrBua07DZpv7hs/263L8TwZOEsr/2qqQEXeMdBlUih
4r3mZdeSPKCsNn3zQd0qWvLqYI5UQYlYWBZ/fSq+GlTY+6AgMlXiXu061qDdhnVfvDSdUXE9B0ez
yqc+OXo0FQ4eZb/nEP2vXeJJAHShnq+TNtdgGKhofZtDv8WzNLkzYglxGMWBMky6UGxk9OdkyjN9
/w79Qt3FRUSDl+I+pXurGRRgzaP0DHp+ui4cpbq1AbkDjMIBnIyYOgI+C9AQm2Gnw7a6VSdvfEr7
HHdUh5R3H4CM2upt/9aMsfrUtT2IdUMmhez78ttklxKc8N6mCjgUGalDjovNNagAyiBGH2/bBkr8
MEjOsaau/oOGgQ5UWzOU62LygWpq3Ph9SX+3dRClThpUb0Yrm0dnUk/N58Ta5kGtr4DyyNu0lscr
Z+zDq17LC0yogHnkFghJ9Eb8w6T4cCiUvriC2SAdJC2PmvVgtcXW1jLzWje1Bri1DlGMHXStJz6k
uZBVl67IzZmPFJj1Xqf0tfP1WL2xUd+oN+c31dfbVhUdLWjslKOUBfaxNDqakgGhODygIbCwd+Ye
L4gbgspsINCQorTJWwo23Spv1W7p4X/Pvv8uXtUWYvE4SU0fxKgk5HZ6F/rhnVJR/qJN+N70lOQV
vdwAuNlCfqBnEV3Zpbdw1H8dqVVbiNRGTBW95hKKxlszXGVS4R8GkqUFH5uZSTOFPWm3CI/AleeI
CZoYoZ7y0Zm0d9Q4xsu+iij1HQzgapoKuujkAPSj7QL30n+cKOjvzq+qr494VfTL1DSZy0LHxkKw
l6pNstaS3zLpb6y8nB9g5gOIlpmd7Hd2ifzYEXyDfUURcHwKMGZYOIjnfr6wrto8rByEIDiIu7ex
QPgCNZyu+KFe5oSkOsLykaSiQONOmVxDae+nadgnEOhWo2o+nJ+dmQXknP7+6Sx2KoSD7IHfn9op
Ak7T9gS3hjR12dOFk77O0cZD0wK5zPStRkClSl8DfeHZij7324VUHUywHCUqKM2poJespFp713cj
LnzOhCZS2oHDctTb3qiwAE7G6S3uusaVMOLeVf2oveSTnu4nrSl/OD0BNT4pkaSUbDYtHAW0v0xv
H3Uddm3+CbiR+aOJw1nurSA51oQRDbSAiaRObw3phqKaftVRKKBsUYXOIY/77rlAA56+gCQ/gDtS
qf7K5m+dc+lWLqJ0p3QnXsSkeGsnz7V9GSv5ZprGzs1USNbVSZhQa6iT+XhXrnWbnigkrejGopZN
p6kZEhS/INdbaiudUJHeHloDjDG/jo4eT93TXhvQKjGfm0hBPTHDP8mPC2iNqootHkqj36GxTVSG
I73Yo6XmfVMp+7kA0Y0XxUuSuyGxwZ1iRHGraHJ1UJCcuJ6oBiewLUptn4NDeeonDmLQsyDqES8A
JKUMb9Qf9W9S7FS3ph8k5QoSTnawgzFeB+Aa78rMoao5lgZCJm3+aCUN9hZF2UzPtq5PGSRfmerT
hFcn4MfpUR/D6qiWikpZ3FOP1pj8gCfnAdg2lQIhDyk9RMBwX9VGyW/MrEhS+muguwGQolzWKuj/
pSUMPxXwYO1J0UZSnRauteSAUZJ7Z1cDfjnBgVIwaBVEWyR0aBGDLjH0EIvF5NSUkAZkQbRIKZCu
iqCzjpThPJzkNpLB8tGUBHdGgPQwjUfnqmkBA46tU7hNA6jCSXNlbbQhomKZJ1/7uY3+hES1TLH1
4BpKWn1CsZYrmCSIWVstaK+poBqe1NqSuO8pGH1x+Ik+CnA/UrU6uZGbSvI4Agir6S3pL7Fk/jRV
6unnN/vXSbdqCKEQllscT2hVulL8UmTZuorfffVJle9j+VZp78ZwyUFjJqIbQkxU4BxaHlqT7ohA
6qqTkWLPA//9/FvMBXQhhc8df0x9xF+OJoAsz5IQkwpAIqOoYF1fNoKQvBvOMBojwLmj3r1Ecb9q
uWUltCNab+FDzCU7jpAVJKZRTqxEnOaM/rmrle9yoB0Aq/+U5CpfqbTJN0VXXNmZ8qdl32xCK1zI
dv7WRL9aasJ5kpcGOHMDiWqdLv4BR4gUdoOFiFylGyPsUNm8jtshe/SSwNzC2Ch2hlQ2NwU8ASBW
kN5sC8Cgb9XannTc+9nq8OAzpYAsFqfY2dJ3ia4BjcgHoOmKtK6kEQUgVa8rZWn2ZpaX6NOHZGgK
rUlxjp5aBK6mdvEbfNTgOQ9OVekg4ELXJoW6Tm34aZBjkOvzouSqUiAJ+0B43oE2ddtcC72LjJlU
WzhFZSOZei099U1idUXrYpUD2IkXy9sz+9YWjlHKv0HstRmq4lHfbAEPDNs+UYhKIxgnbB/1vWyM
/bGWKvPYyCUGwBftA1vYaaqO2FFf2/bRVJ+RtWoyiAI2fuD9hc8X9lk+1oMuDcCqFbl6syuwvEHg
qmWEImN/4ZcRNprhK63dgwc70nbd2GXBvRsMzYmGe9EUiX53o5rSx5xMCxcrqcjWRV52DxS8y+8F
TUh4GcCEFm73M4teE9YYrfpG9+DMu2jxqLSY4YCn1rTw8JlETRNWmGIVpDOqaRzLybRX4Opvsgz1
/aiILmvRqKJhX+mYtWIl3INQVkL84ltq4U8b8M+/c6gsXfY1hAOuVNtw6rGeOnrddwP1E8RqN3WD
ijK1gPMjfF1eVS3hZDOMZID0q6CZruQ/MNK+qZ203KUF8TPWkQ62zXEdZd2CwPnMZ7GEWG3qLWjX
xNfcqUNAsZLSreRBtkhRw1iYsbkRhFWlj7EdaAhJuD0go24cdrDOAeM9n5+tmaPaEpYVUEN6/iiS
HBtENtP8e29/941rO1o6CeZ+vfrv3SjW4Hz2dGWO6CofkhE4O4oI+ynp7y/7/UKAmqQgBmTG/JvS
pG2Z9e7aRj1r1flBCUIBxvT5cebeQ4hSY5QCPFJU6A5xi6I06huwKKphqYg+83jR2a8v6x4tjoiP
HKBlZ3bDj8b2v0X0wM///JnsVbTyM5F6nKpIdY4Zemlc7SId5Wj/ez79ttKFlOxvJPoibTGFrW0F
pjHJMXpcZpLLj7am2Tc+xPtVBGLt2mgl6yqILA3iPVwiFNrNjv4T4jIBMXMbdIqxwbYHMpckyYco
AkfeBlZ6OzrYf9HKy9aNCjtiTNsXuzJGZDuhy3QSZPgg9KVVl/nKwTBkFB1Bx2+MVjc3YFvj2xIG
4iEPPecjbn3S9LBO5XBhZ87Fe2Ftp9mgqDKu0scmr58BDh0NJ1hY1jPrQROWtYR3FwKDeubWqbdC
URzuJVIx2bfzq2Hm6aYQIoNwynLVPhFaLe6NoQk4xYFYkkXx7rIBTgN/qoho1LecqfMG19e1cm+k
kQLEvkSrZwIzc36IuRUthMURuRlQeQbFyF7bqcgErJBuRMKwXOdACYYStNplAwkRMh7DPs4wvTna
lpNtjalLDmaEC1AGkRDx1qm4SkiMLpw4YUnpSTsg5Uu4pHS+CkpctYNvJxHs868yczSawqoK06SO
aquJXKc85JprFCys2Nv7yJd5g+NW0bBwBs+cKobwcZywgJ6Z15SQ9J9j/VKAyUadMzQWPMrmLmei
hduE3JfSA/Nw9bT3fiAZmr4D9PJfEjONEarPbRWrKa5QT3KfojVu21uUotBNimTz5fxUzr2h8KGS
gvNMtTk3oXyuig6dlRuj/95OS9YmM7HFED6VY0LEyaFdHmENuCl6yhgsvp3/6TM7xxCOsrBps2TK
DevYn+Cg8OHC4LUmNNoGRf0ln5SZ9poqOr3V0pDGWaeMbp3ED9KIonL7YNn4eyBsHvmAqXdw+O3E
WVjaMyFNdHzr5b530oaL0ABVEXAXEmDFb6sLfp2fs5nPrQtnW6wgkVYUzFl7MlwCMWr50Aana9N6
Pj/AzEfRTwN/iphmaGtTXviczJGx7hNXS54m8w6KPVSl3+eHmNn9f0vAn4YIazPNUHVkyWb0hICt
UzxBybwN3ys5ObkjvaGbvXCpm5svIQBUI4yRXMqh49oJRPx44H5f7hQTykmH2uL5F5r75kJkDgZJ
tzCZBY3l3HrJla8/Ytdw2aOF7a2qSRXVGkm3rxoqnITpqkDAvNX77+eff5qHL3IlXdjeauCHUenT
MggIJM8xJCcsO7xyIT7OTYyww/Mp95NSZval1nNtiCedmn6DM7DQMJv5uKJBW9YHUwWzEwtwFPau
zJ7iUSsl9Oq1DNozqMLLXkM7LeRPCzbvLKThQFG7uYImD1ToCc0iNCQXQsbcawh72izqwUZbA7g9
hA9kjFaEj1WqxCty1vNfeW6E098/vQDKm7gpagN5VmNBp0lWjQHm2niOnNfzA8x8aNGxzVIyD0kv
ahuJaX34dv+ah9bd5HETvez5wkKqU8uXLUCtLgxEeUPmTPHeSByUtiJ1f9EQokNYCM3Ln3Qlc23n
1jFeUFqtjcs2mWixOzpqNSFkUrh+V3oraJPTilLtZRd/VVg9kZV0QeXImRtjqJz9SOijjAtfdaaY
qArLJk+py09hZHKfmO40nKHlIX1OS8rcsq1v2wLp0a4MYMiPl2009bS8Pq1TVOD9EAsuoOoeyiVO
4cFadrRwG2nBAuj076O+CHiiaRq+Y9zw8PJ1cW+JdnqE13VpJTHaQm38CgHB/wNA+bdTmcrRH0CU
I6QDk7TrvE0OjRFRXRRMxsKkoIxd1q3hF/YVXijhJoQ98Sv1C1RwkSaEcp2O98YIKSG1vXhNhuZv
6i5xFk7pmbAtwnInNfFCx+xKt4eFtCtoAmxlr1kq8c18dxGYW9d5YY3g89za/BbiJGDnwY2h3QXg
vJVpRNk031bxj4u2nYjCReKzQ7xUg29hBlcZPMPa6F6bcFzY1TMTpQi7w6ycaoJEaxxDE+MXCUHj
E+1yYeud9sFXa0k49xP8EhpttEdsTBOaB+06Qdy/178b6ttFk6Oq/+4HBRXpPpUT9JcK9MsKxTvW
qiFttNYot+dHmEuPRSR5HURJa4T66GaV1cDW5+ptUGzflTXvFKJkyomE1ZzTp+HJlCTYKWD+L9vu
IpA58HOnKsZ2dA28ukJopCcPNmwtLrv8iTDmqkA1ZSwalrGsapuyQNwD3QZ/k+BstKEztTs/hTOr
4D9wZhOCB2QZVnApo5QAqSi+Dsw3gOqb8wPMHK5/8fOfomJJNSrL0ZBy/ex33n3E2BZm4Z/Lni2s
MPjuTqzEsXccyTlGyohD/0NGGfP802cyfRG8bPfGAJ4wzt22hOkbKxPWjTmyWCtEp3CtcLRm3UaS
9pA6XrqQE85teCFTUGj0g0J06FnqU/yIhUmxi2TYwedfaCYyihjmKs+Mvqkj71hEHWRpDZwZYf29
sOC5UVYM0MBYSnlmXuQ/cGYIetXkY9MTTeN9UwQI7UUUyc6/x8yalYWwOHBJjaSAhwcZ9rqjeh1k
YGtwVvCWmsenJ30RG+XTyJ8WLcJSbZFUYe6WCFPeIbW1NYCprPMcPZI6BBORmsnh/MvMzZSQNSCY
rWiONRVupWtuUEhHxSwWHj0XHuXTmJ9eAzhVW8NLzN1K/eNhwB1ADC5TPJdybdVZFHfCU5ncataZ
sRDz5z6NcKi0ZYlAcRZYxyJX0MgriyK7cfrSof1VFG/xiDj0+WmbG0jY+rXDxQ+hI1zdlGCtxeWm
RhHd62m5xc+XjSBcLs2YVLcppJMlKpakEdzdUD3aJpye6Mf5Ef6SLL5aZsJ2j0dl0rJxsI7mFL/k
uvRsnwQfgG4fEn3yVo5nosltENrK9jjiTKUp0nNTl9/OD/91ZEau7N/VgRqC2cHWTV3MHgMHgTaa
Gpo0ySjSTYXycNkgp+D6aQly94wdWhAZyjZIjuQfQdCvq6X4//Xewbrg34c7Sa/Ikp1UQCMM/IbG
D3L+hRgz92ghAmjwelG5qKyjZv0c5IdIej0/H3PPFbb7NGpBWpW0JGL0ugeUc+V6Yet9HbMU5zTi
p5nGwSvFnTUxj5CrPtLKT9DgwrcWIRWoneFvpKh3l72CsMfzVIHZ6JD4hHZw28uqj0A32laXPVzY
1wrFKDPmTug2/vi70ss/TraU6nx9/CmOsKFzQ7OTVqI4WDjVoVAGV4+lfZpBlW+1WzLGDWo/yO6M
C9F3bnsJmxuEoxbS1aYZacFLip/zVlsjknN+mmYeLiLgseybklgj8W2iD4uiSwRJW0Zi5rKnC5u2
VgfJGgs7dfta2zoZOkkanaHWJ8ReNoCwcQszyUIJaZ4j1dr1oCCgj9iYuZQ6z02OsHexUjJ65Ghy
147feh0lRftbPS4lHzMbWMRkecFoI5Ve5645+uHK0/o3qNnb89Mys4VFeJXfSFHK3spdSVW/eSb6
u0gVoojUIp6cpe6YL+EWZ04eRURacQtCNho7bDecSuneSEbAqvpU53szaP39gOjlrukqerF6k+/l
NGs3Q31Sd+ps6Wfu1O1F+a4iAq+KqAyc4cRSyrJy15tottrSr/NzOfedhN2eBJ1axSZdui7pfo6e
sw4jxDLOP/u0kP57biu2sLX1thuwBQUGN+I5nkuIFubtexmchOUQzD0/xpeLWDbEVoZqe3Ym+4Xs
apQygI8fnbTdyUG0EMTnHn/6+6fTIh2xMBtQv3NL+UOp3Uj+GLqFj/q3jvOf6eGnCycRhqKKlJwq
MPRG9sV1HK5L9G2vrUO69rfZQb2Lr1DYAedzm++Gm/SuXWiXfLl9GFc4mJxMd3zgGZmrxBm9kpDU
YNPKBbgIOxvulV7VUEiy+2rhC325whhO/XcK7di0G7AKiOvU5fc+yL5LUrBEkZ97FWH1UvQxndiw
VCTzo+IxKUN1NSHYjp+V39+UFR5rAaTOp8uWmrCckX5t0YbFUhm94uljlHtEs9LqJG9ul/7b+TFm
XkjsdoxyaWa2ralHvBvsfeoExsbRlNLVG2O4Ms0gfJY807m/bDDh/NLG1ogHW6ZxHr0oSAopw09t
+pgwiDlZ35wf48sYIGMb/e/Xxy2Q3RNlGrk76qqBWev7JLTLFSqPH6PTSQtH8dwwp79/2qd6OsYd
bkYKF6rsu6xBELPsDk0y+VcO7Pz8q3yZGPEqQixoSwzcsACDpa2aSKahmDv2B0f7QL5qOOmzIzDb
ZhcBVRlMCA4WqhJeOEowACp0vYJUfzWm4jnAkXvhw8xENhHiaUxmaBEGCjeosn0/Bd3azNSfZVN/
nJ+tuecL2x4n8CryE2roug1XLKja6BFDjGwjZe0SHG8msoi4JT9PIgdJJ/nYtZ5P1b76UTreQg9h
7ucLm73zsKkzcOU6yqYcX+HZhCwamr5rbPXqhSFO2+yL+C82ozDqTfy2rOVj0TrvTabu87zNVlPJ
lKVms070euchlL/wvWcii9ifwjUDL75OxvSr1h8ju/sFveMHaiW7qXYe1LBZONXmhhH2e1/Zdh3r
qOfqsnbrcXOoc/O1bNpDXMjrxs+XIv/XqBzZEPtWSOiTmyHZBwajRDRxr1s5BiaYw1f1LuQq4dTF
Rg2s+4RCTlPHC92ArzNChhWCALhM3PzKWMVoYEQQtldevA577kGV4YSMoYlvumGt1NoofvhhMCDu
C7C5ptFUykq0EOxm1r3Y3srQw6o0VSvdri436KiuSn0BVjmz6kXhHJwr0lbt9dLNw/6PCffLgSPV
WwtrYyaAip2OorfyyAqbylWL5toZrY1eXJtYvGv4y6BoU40fo/1+PvrMnAdix2OEqu6XBpUo1OHD
3QS3L+hqLk9W9SefpJ+XDSLEiKjNcbOxQwjQVGvkDK3oZkTlHSB+u3BCz3wPsUmn2zYFhFZp3Cnu
hjX2IdlVPlr4apatsRCF5oYQkgAejBMkCslofEXtrZ+goDpouKl4Gsyj8/M0N4QQE1RY6FOHT8kx
a75pJlcm2vstXhCXPV04+m1zwAHTKwvXRJ22UbEGHvHk9IfdZY8/vdSnzKI327GEYmEetSHZ+r72
M8F1xeAGuvDzZ04BsbNUdohh9mFsHJMIGWAvu1JQ+EM13nc1Xf+Z6eE1sWXhW88EZ7HJNPljpzlY
argolqLWruD8qSr3TWS9jMX0x7ebhWrmTID6Gzw/zdlIUQRHADN39V571q30AbPyhRgyt5aEjL8A
5uXZlUa3aYJKiFvjld1odK9xcFxYrXM/XtjVsg8rpR/MyS2jah8p3VWs+oeL1pLYWaqrMRz0icDd
GDWNODznUpg7SxetmZUkNpP8FiEMtCp4et1CcE6aV2okD8FpsyWkjRnLbNUDk73sXYRNLSf42+BV
JyNFj8y57W8QBTw6irywLWa+s9haigfUV/yEi3fFVDWBG1Hfx7L+/G+f2Qf/EcwBMZ7EVi6j2h2u
FP/D7sp9YD8FOIPhQLQQOOYGOa2vT5vAsgpV7RtDO9qBft+GxW2PKScyoGa7KWRCSaIssYXnkpL/
qOf0ia1MSYneufpzUrItmiPPuGMcgvRb6llXku/sEWm9SbXwXsfgS4+Gy5J8WUjyu4jrr4lBMeA8
a90b9lpF6RCnps357zRziouqOWmA1oGuIRMahJ58i24LjvU51td6Jw27Tq+8/flx5habsOVjzesq
k4byUXOcZ1P2XvSIDqav9wtL4euQoostpAYvtb4Gz+Himotk9gduKed/+NcTpItSGVml4c/RSJWL
9SfIlxajwLQyHr0mSTZyVEaXZb262EEqndC00mLMXcWKN1aqStuuxwV2dPTsMMiqnayyIcAsOY28
LY5B5kqV63RbTTq3/UYrl0Tx5uZR+E7NaNfTgE+Gi4PlTV+HxyjwFj7R18FTFzsFijr1EupfJd0a
+54r6js+iAYuWdG3UXI2g6EnOD2FC/P59Xoji/s3NExJhSxxmmiIIjqHHhHUNfZEN2Sqz+eXxdeh
Rxe1c4ag1jxMoJRjgyT3KpWAfESx8QRJ+jpN42KLtPCPy0Y6LcxPQW5MkhJ9KCQKO+/O6adNmN1Z
EbBrdPrb5Nv5MeZm6/T3T2OEWMUj/M/NFZLzR2jVt0HXu0qOfcT558/MlqjYkia6o9k6rQosznOM
ggb/2fYmel1NHV5lhVJvi9gYFkLN3I4VXiZWAjX05VE5mr6cbpTR6H62GcwLhq53ZqRnC+PMrGex
zQkDL/JVmFdI96ubqknXNY1lpSuQVe93+cmABeOa8/M3830c7d/v47fcxaM4ld28+66Yzl7iJkQX
ceHpcxMmHDFOk/g9JhCyO8oyNgv1ykF1tvOeQky3Lvv9QkpJ8p1ouhyUNI6c0W0RorkB8To9Yayt
HM4PMfMSYsdKbswxxFxvPFZpjqcD5l7dK+7f2NEtHAQz30BsVCkDgPs+9kI3rprrOtPewj7BI9pP
ut35N5gJvWILSq1t04vSajqq1FUBEB4MVOHOP3pucoT5Z5ZbCtG2AjTeoN+POVF9z37cSag1nB9h
ZoeLjagAt8+8MpraHfTq0Df9g56rN6pfXUEZfW/TaqkoNTOOyP4PHNWXc3+qcVsw1onyhoEYvg7N
ygt+TPZFxH9ZF5nzRjylKYQLGYmB5qdSeXdFZy2cS18joXj26cU+hVpLa045l0qRMB0wBhiuyML3
KEJhlennt8TcdVAo7hBa/UrH7GJhi8/U8oAu/DuslyC+I2u+egzq6D6OvIPUlhtTf4J1udZTrJyK
4jAm6g6xb5AaS7ivmSUtsunR0FLLJtA4V8rgdmrGRx8jxPML7m+d6b+1Xd06jflpIj2/jgt7ckoX
hZRyD0gmOuZ1MkRbFVfBG3yFomQ1pU5UoAYOMmdtTHrnlnajbD0rJ1rnVSTFgAFj67XQm8rejJGJ
LXHVxQkm8I0aPSBVVGCD7shUPYp2itdZk4wLd7uZHWkJOxKrNC+vbGYm0TF1rG5VzFQGHWLdwon+
t3711fQIiVw35F48oMMFZwgvTB8Q4aG3M/W+qnHFonPTbuTMa18d6lKIuje4CmapOuwUC+aVR9X/
IW0whtaSwtv01oQrrSSnO8vCcLVvVPUq8/R64afOLBKRFpRUapbbkde4gINeU19e251/0S1UF1tj
ZR5hlRqljStX0w/LsZ8xX+7XOCd+78bqIVSk7+cX48zZIKouSKmGPUJuycdcrR8GDHJXXYJbYJte
VGvVLeGEzmTDyYaebFPOswEtKR9/m7g1D7lh1jh6Sks09bnopAlhgmWvUfCX1GMUT6GPIxReh6vM
a7zVFIbygWxn+q5rWvwNK3IA9EFdUYnH8WRhU8/sClE2QXWMouziAWdXKIATIgHIx2GpOjpH3KB3
F30rUToBhxcfIFGEoyM2y5nBbVpu7Je6vgjuIeuibIITZbZiT4V+xGL+CcUjzJbjBaD/zE4Ref6O
M7BHazqWaTCUH43dqbdt3rA5L5uZ0+r+FFHDegCTNqIQHFfRUyNb113UP1VGtJBAzX1cIWD7k5zj
uln3ruN/oCqHyeh92ePagEXl+d8/k5Cb2r+/384yv9M7P3UL41eNJJ+GU0Xc/jDtawnbTmqMCytI
/Uut/iK4msJ+1COcnbR2bNwy1Q/a5FAKvG7VdGfo2Mpn2DJnWyXAzvYd0pWX/CygkYNz2qKou9Im
uPreQQ9RT0uB4m3QB95r9nMcJft0eMMvbjvYSGGUb1EXHJ2gPmj6vq6M67578nSMQqkO2DXesd+D
8liY5ooSTSEXm5N4XtDseP97rxwI5gW9khJ7qWw1omaj3Hb6ISxXbSdTu/KBByEeNmD2U73lOJp5
/Nd7PZHGUe4q/0TybSErPPoBE/c6TXeTvpsylJWnA8K/lnHwaPvZ3XPv/zHy6cHCT83wMfNAq9fH
7rEe8E669ppi1/V/CnunDP0uwgZG1n/l+h8shq+8PtrKVFCc0d4YCsoIL2nav55sf3prMwzvjryJ
w5sQB2rd2RQ9torFFrQGcsrDeKqzvsrTIQ6f47xc9/57+RpInOQrv9iESGtoeLRXFXYcCDsmEMki
dWUO7UHyitWI9prZ7VP7oGNJh2/xOpq2rYwSNs7jXgMb9VepbYoR+x0Pis6Tj0XUaFzL6U2GbJ/y
bJBqRhLay9I+7Cu8uvGQAzAPcF0evquRsouxBZWKByxkqhV41DSy+Gq7wDxQ+PT7labuK3lYl74b
mld5iMi3tuEoDnP05voNDrwmPValuCH7U8EL5P79iOFTGstoxZW4lcnc+dN1qePEitYS/EflR23c
VKa5Q2lwhZfnpg8N3HKzdVDLO3JvbFReiuK5qLB2NvpNgSClMmW43oCitNbW+K6nuzCTtuibryuy
kfK6xD8l7a+94UMCnB9kj6W6zR0LUN4OXy20mV/6AOPWJ/YyHLB+lcq3J4/ujBR8V1m8/fBh9/cG
pZ1Ex3ML/U0V5WIzwvwKe6t8+j9n19UcKa8FfxFVEhICXmHyOHvtDS+UvUEIBCKnX397vqe9rBmq
/GpXiVE6OqFP923DArA4Fb+43ms0535jbZD7fwrrN1W/UeLtHeild5skZivBz8ePM51TCTDXdyFy
D0kXCK8gO58H3HyP8/frNmdp8Jk730EuW19060+1l4J1Gp3xby2IOm9TaHKv/P6PrT6d4+8kRKXa
bOzEsfX9e2jcnU1ZPlz/9UtDX2b1l8XvLRtlpKIxpxIKryN7MNWK47XgSNA58q514zRGcSE/ZYqS
nXHyHuwEpj+AeRYKla2CrFXb4ypPQz7sal3zU+pqumKgP35p6Bx+1zps7JyklqfWgrHId8Kpgp7f
1GLlHf6vmvev/adzwF0DFFxUyqo49VBhD6aIJXbY1TlE28CrLsBHzFrQvQhd8s0AHfAhBKWwSg6R
5btAgiXjmy28pD8nDLfiUzs5R7qwXmVJO+CQQ6tqA+8G+tJrQPiPMQXgxPr/Q2JTty5k2yWn1Fwk
BEVFyVm44GWXYJh75kMlbqJ8jB77i4BZENcgE78+p6VtnMVI6NXy0ZKS5IAe0n2a0B8lb2wYbCqC
nrbditew9JVZoORA7xwFegO530jsWASLRIajse779lOKHQRNVP+/gGAp7FtdRTBAVglxh3Scqq+C
K2fPa5rf0C6PP5fnofNQqmERvlMVEsThZ1nd2F0djiOAwf3r9R35OPtC5/FUa4qszn0tTzaHorMk
/dd2aM/oCzwYL94Vul07cwuGad6Nn0eVITSCA1RMBm8siyPoCcg1B27BaP8DbKoL9IEmnjxNLkS3
s6F4HFrIyjm1Wjm5Sx+Y2dWiwU6ghK5OeWcdqJl2GQEd2ihXzPbCNszRSQNVo4phhE49+OFlg4Zf
qMs4jcQb7WysxD9c3+2lTZj5065ru2r0tDp1YEN/bqcaLOtcTeR4ffilWcycaE+BE8kBMcLJrtwv
aZ7c6wjEHe3EbwuHPWOCK3iGpWnMzEgfAZjnuqM6wUVrqq892squT2DJMM4shz8mI1IVQp0afun8
I9+zAaKkTrShIE/hFnkXItsPoC24/rmF9ZojlSrqgl6v6uWpqRDYdCAiCaHfeAOl41tWWvUGYhfx
yqcWzu8/bAJuXHVRiyWDXHIguHXQ5UNur2UFF9ZtTiYgCbTE8WIqdBK2rw7k6cssh8KyCMFP0gae
sEc0yzcHPJZ6ZT4LNn7eIS81lNASt1BozC1uYp0f0Qn6BgWaMAON3cppWFqz2Z33fYsVY0/iU1b+
mhoa0vbdXcUjLg1+Odt/OWpJDIHQXlXWUUdgJ7yVCAQHvvYCLlyQOWYpcgSkEDv8cpq1t23aHkdo
vX/uzM7ueDFKvK99aR1p4oNmPm2LR/S1pSfP8qozB/vjMyQEyOfs1bxNPndS0RlPWccWwtFHFbEo
zF2drDh9S1swu+2DhOiHSHx5inpIc3deV50GUmR7F/7nyicWNmIOXjJl4ggFZYWTyfi71A0UaP38
c2/GHLrUq8bKRIkrkEMTvnS7G+TAp6BIeyjv6iQkLf12fcsX1mneE1+0HLqqyRifeAFWMkhCe/WX
FhrP10dfCizmqKXK4bXrY5lOsf3Ls8kG8tUhcgchZXQXy+zW5+2XOGsROn+//sWlTZnda6IbcBpz
vOUp2s6cMn6RNvvzuaFnt7prqghEd1ydaqHOdZ/tJFnjBFmweHO8Ula7bWePw2Xo6iji30MO53Zo
IZ/xuZo+nQOT4rxKfeCksS7+s3KeM2OOrH1T9ntl2MqF/s9v/SDOmqOThDUA2kKw9n34TZ7rp+jk
7lI3hNhHVAZ8qzdmH+/0DsKj9Gt6mg5+CIGTsHiqH8gX/zeCk68gUIde8yk/AdybPRf78Uy+rsVc
HozvR79uZhE8yKmpBDpqJ26Lm1xddNua8geV5qeO5MNA4zvE7SvJ049vFZnjmwCV6ZxGw0b7HK+W
ASPHL+2ugX7+g4f/OxMyBzkZjycdhHQY8B8j0RBVgQx4ToGLDlpHlgevg3CwgfLdTTQCPgvJ+OwW
rS3OgWZx/ZISCLxDG7g8GaLbh6HLh42dI+k2CNmFtUCob9nqvWiidJexJD6PULXaXr9BH/tEZI6a
Uh6oPRxXRMeMD+DXgnrYo9X15UFClfrQt+ICxujYisP6sd9C/kGxQCC6ijxEP8yunlTm6bCz2SMk
AR6Inbyl2fQgWf/G6bDmUnx8iclciKhHP4mujBMdh+owgcSrLX6w7Kvo1mqoS4dqZn+g5RJ7xHGj
o8uSH4mIfvYQCh78/un65iwNz/7faanBrBVRgZ+vUw8OQJaC+zI/1b5+uz7+0n7MnIupaVkGbTjr
mFJ2pJJYCN0bOF38BLjR974xh2rs93ZcrBy2j18CMm/bd+xsbGK7t448Tn9TOXxTRK/hGpbWamZL
epklEN4csRXDs0/GwC9/Kfp+fZ0WfvcceAdNzNQvJ2odp7wCWbbXdMk9G6naXR9+4afPoXaq6BPl
ZVN8EsmA57jd0+4pqYpPeZBkDrSDIYnRQg93ok4ONjh/26lHxeAlamVY+vH++hT+Cz0+MIBzRTra
8gpClZiDA+gQwNBOvKn7dLqDfmBy13cF+OFF70OOUCbBaPhvwaf32oKnUdXNti0H/75DWWCTDuxZ
C7SngMT+UwoLhMzb/MVUSH+sjXU0uPhPgpfsBGl0VwWQVLQ3muT9ymu7tI8za1DHAxohbR4dc+6g
FJFt+IBem4KtrPHS8DNr4Mu2qRSUa4+5VkehiQkEBIrc0t9e38Ol8WfWYCgtp+KtFR2j5l37bWDK
ezL9vD72wjPjzVIIBZ6thEZ4ZuK0fY6lzIIR4TBqLcM7UexEULBYuUz/hdgfncSZIRAAElBIIwLT
nrL8Hqxu6dEGIHtXwuu9byZEN3UEpa0OtZgNkLoMOYDR/U5KqqOANkBDUStlB0gUNmcJIu1jL1zv
nA6ggwwSPxafyqmQOQyLwWOYwNQYHQt/2tgpiPxFtvJqLKz1HHyl+rxyTI2hNYvDFsWhof/p5L8l
yivcfvnUfs5BWMBTqtRq8HKAjkqiu4/rd9S5wwz6Z8h6fe5AziFXDSHGOJeJoDJw66ke/bPUfuw0
X6N/X4iFyBxelRAW52i0UCcomcdH+FcSLa2q/Tm6dgZkT6bvjW21P3MjKfKEeekdHCtb6z5e2qeZ
udDoNBwbhuClqh7jSAEl8kg9FNcYCrbJ2hQXLvU/wBqP1YkLKMqpsB9Um4ROmQYDWYOC/NdX/sFl
m+NqBgN8UzsweTJVZp98T/2xLafY5VGB0o7tNRuoyu6dBCWV0UZjNdJWb6OxUIjNL3FFX9xbaMpA
wv9pjCewSbWSBs4onlRd3RRKb43NTjVEluKh4gF3WRXwzHlKveQbZAfQtAIi1FLxmzJRvzMxbEaa
79E+5mz9iUx4psGyf/24LzgAc3p9BQIXO80A8LXqFqVp8uhMOOnXx17YIWdmdoUfDx73IcapQCNF
4bkgygSSbS00WRp+bnlt1FMqDdYuaHKEjv4G9bmwwRN9/ccvneHZ6CnUDVk74AIJSCPucXQBBBqS
4Vxoyr6M0h1QuM5z+knLNjPtOaLZcmRI4tH+nKa/VeWEgqE7ChAn0nSb61NaiBnmECrfQ3nMa00E
0/bbdZ9sB3qV8t4eVtyxhf2Yo6e8YvRAM5sj4DJ3jv6i6aPbryRaloa+bNJfOU7NuynjYE0/aigz
vsT9NH2Vjr4ALlzlr4QMCzdhjqAawS2RT0CAAagXg3HZ65KfUvTi9XNrf5nZXzNQPd7nCDISR8/t
UKi0ky9J3RYbi8mjkeVKFLq0TDO7C1JzUtrIyR+ztnrWWfzqlJ0TVOOw4ussHaCZn8YJyZXKa3FM
+/GgWPs+lM2rz7JnXnXb6+u0tAszm9EiUY4kqlucmhLSP7UtdKDZ2tv+cVaGzEVR/DZrTZw7QB5E
rrtzmqzeasXJMSFWc48ehGo3QRxahnGStyv2dWFL5gocxVjVmQdBpFNrx3eR1997YwxldLm/vlwL
w8+lN5K46FM7s+2Tjsdt3Y/3FArvQRe7Kz9/YcXmAJm8TH1gLgH6rDro5/Lxjee6+xb103AuTZ2j
nBUPXTDqdE1NYmH/52AFUlTUyCiDAEMTP/Qx0Ep5x+XKbD5cLUrnrqlWzdA4kM091bwC8GIEFgJN
bRdS5GaNNO7DK4JPXBbyr3sO9RCnbYnNT4p+uaT9Bg/MAfWXGu7P9R1f+sDMFPqDAYSkAIOiusD3
5NepUmhkelTNw/XxP9xxTODy3b8mIHIyUYApzDlLgKuVI613BpX8E+Hd8GtoLVQIRlcdda3dX9e/
uLQrl7//9UXqWAp4csxI5GD28f8Q/ydkcT+5XDOTmErPK4x0+QlyZVU4DunOJ8m2s2IZOH1hbT43
hZlhFGiTTQjyWSegVpMQ/vwdHqabnNhrbSdLazQzi0VMURT1BTQ3TLGrhb5Bx+xBjO3u+u//8NZh
0/9xduypEQxEtX053ZWi2DZt+RkLhaFnno1f+knW+XkJhloB1lgZIm0M9edPAZMpGtz+//AgbZA1
yp/4KQKNid2ZAHqPQJ88XV+XhWWfuzSSTHD8NEicoZFZ1X8o2xm5hmO5XNh/Agz88tlFHr2odKH6
wE8le9SVCItcbCPzoxrfDMm+fO73zy6zEyGhYg/ucNauPLS9/DIaCmE8l6y0LC2cGzG7unEC9vy8
I/TcMPpeTWAWizt3peK5tPaXb/5lFoxB/WQkBVBxsb7PJga+iSw5eQBXr5iGj6F62IHZrR0tr0bG
Gdx4Y5Z2oU/j4dbivtmYCa9DKz0niIe02XTMQvBmJUX3oIXn3ECQIrkXTZ1sK6rTtV+zYNfnL/lI
hRjQ887PJQCpgPSCnwBE1Y9MXWSghz+fOg/z5zzDJKRNa+ecJxxVnCSoAXWO/TWWq4U5zLHvADZ1
mcygLDVc0NzPrPWR1v8zWWtouaUrMzNTIy0IUFkRP3sSaCD1WEDcGXpHoZc5QQ2Y9qcWScws1qBQ
yUVilZ+dOg1pdiwxunJWsmMLS+TM7FUtUdNVBabAKjDZBZrelel71b9f/+lLo8+8j7Evx7Sh0PsT
9ZOyD6L0wGj2NOQv14dfuJJzyfqc5p2KQYF4jpR+yECs3E0d+gjiT8UvlM6V6qsMsoSaYXFUp0Mr
YZvWe0vhfH7u18+M1URAg6dZws9+3oUpZyFFnFp9TqQSIggzc2UxXjfFaJ/7xLpjk/cr000aND71
d0SwJERP9soRWrgF85QNqXphVXblnH06AMJswX0FUz6uQYvMf8lXwuGlvZ55HIonKoltIc5qHA/A
GLm7BlGMSKe10GLh7XBmlzkeEqcFhzamId8m95SKz6ko039DLi1jV9j45U6WH2sk8nYV6+MtR0S8
vX6UFrbgH43AOpqixjHVOZbUfbSGvnoYWK6OA23QKQLi4mjjgCp/5WsLt3oO2IiqRJjJiQhQUboM
Y9EfPNI1AYMi4VBXK12nC/s9byUo2m4aXDq45whAbtAGHiIfidt6DRLycUKa0rkkIbHrppksl59B
2R002gQV2RfgeWm7IuSGBDp5Fa4dWP6ay/wfh9cHDta8zyBhgkc8btyzBMxgct89+nZR7xyj56m5
Y/VPAqoR9ZWU90MB8Iv1VfTRmmexdD5mnoXOh9SOcsjm8a4CFcwYggPiNZ3QtUPMr7JJd5Oqz1p3
R5PXPwcPdUukhr4UXXw0brNL63SfTuzVs9ayEEu/Z3aZedNaJuIlPXtxtUn7+Jty1FHm+d621R7g
r5UM4MKVnksddmRQQ5vm6NLx1TmX+dGj/Mv1G7d0PGePsk4gQoE0ijjHXgQR1l/AfQdN/vSpwf9B
4ad5ZKysoefIQh9YCy2LHqIEoMy+PvzHtQT6L/ZeZaxwTJmdfYeZe5fzeG8SuzmmiRAbx7b80KkT
dYwsVn7xTTNuRiippkHRNNE+Sz13g6SC3ngd0RT3pB4PrJFeYKqK/epHXW8m11dbzWPyjAZT8jrF
WfMuqFWwsIdq9UuX+/KJa5d+U0kanbWf8K+1X5C9pyN6b/X+uEvH2gKkMNbkS5QIUOgPueeupSwW
jsV/y/KXJ9/0gJs5AEic0e7ww3TxTSrqNWXHJbsyp+ptuNvWbZsVZ23K7ldlDN81RTMdirb/PaGp
og0sy87LEAJ+5L6vKdJVdGohgX19bxfO5bztgSQ97esIZGYFA3OzYOS3NPIXU/STr9m87dqueO86
leec67oNs5aEPuMBKb9e//kLhmHOQwwmPF9U9licaW6x277tLLTzA770bZKKPWhe6W1GII2ychOW
PjezQzkviesyvznbblfAociOOaM6RGke+ms4mVb+eH1ei8di5l3IsfF7kNDa58hJ/TvZ1GKLRk92
R2tNjp0srSFgtVNuCK+a0DXdIELidPHalV84FnMEZAR5h9RJK3pOvJfU44Gbv8poLQxaGJzNbOGU
uhNuM+nPhggo4qFjDh1lSMnri1Tx2hu24HTME7EoSOWQEE+L8xiPr9YArYXBEn+mDvktBq9n5aVc
MA3zBrKinzLPG7h9rqbkoYiK91ygqnP9DCwctnmjENC/ObiqdH+2GNJOUN95raxiZ6BUHZrR/paU
7YoNWJrEZQn/sm92XXRKe3F3rrzhLovYppLRytCXsPADH2ZOeOxQUjcJhZam8fptPb4VtYTfINDx
9NoqJCB6FWoIf11fsIVzNe8d6gwvkool7Gzl0dm3o/s8MT+Fy9begaXJzLyiuAAiqZEFO9syj0Ia
570TDJnxtwUqb6CQZhD96lB780u7DSKwNq2dhIUPz7HChLo9hXgIhUD5gbb5vjR2yHM76No7q0N7
efucrjWwLKwhmd1N6UyKNgU0A+xW/Cmq9Cc670/VlK/x7X6cnv8H7JtrNMJXENw8i96t931ivjaN
f+v73dYqYjS4j/Vv0Rfv1w/Ekg2YmetMCF07oDs6T9NdI7YVn76Ywj5QHPHrH1hYrTlRtM+5O3aZ
Ks9++Sjch8kvAidZCWg+Xin6n/DHX7dyBOmUZ0A1BbrXYu93zteiIFGgJwW9+BZSC8UPYaUrC7Vg
Aeb9V10GcugCHIxnRdFE1KPdDk2xK/P4LwL7wAbMO67GZCrsJFYcNJMw97ZQ8THuuH3rlNZ0kPEQ
hSyh+aaswfduoIAbOFHyGqW02jRgLHqMHPCgJ+DrDJXw8wB/64MyMSIQfTW+dkmZH6VTkWMVgXEC
JdJm6zHXbEfeeLvC6XngCMBz2YVtJQfjIOJP63WqCnJETQusqg07qhL9bS75kYAcYefy6GaiCkYw
TckhK4ffkywm4KfK1x7aXwEQbGhG5FG+S+yi3wydWHsWF+z9vI0lL6eCpNrpzx6UguXW7ZvmS10n
1WtG/fpmGOJq7wMfsv/U0Z33sngmU62UOLo2Y3vdNxvQ4wT1uBJJLVyMeSvLKMvJc9PcPrOW3jng
llXSB1Asf73+4xcu9pyCt60zVkY9dFur7rnsEY+7blijLuM3Kxd74ULMRR0zv8t6KeR4LtE+G8Zj
9MuOAcK+/uuXEvfzLsEemnFxX0jnTHRa7XjuNSMUjrwayoBlcdPGBIybQI8+gX1ZPjRWYe1ko6wN
AVvrizdA9qROqXm6/mP+Y+f/93r+0yCRoTjagiJtOFeVVR27uoOyb+LwcpN6sdwnvh+/FK7bjU+T
bU9PaRL7bYhc/8ARiPsMqmgglt3QOpMgsddF6PR5jXxBzz0DBV3aHr2LdiwyftVL5hF7gM5i3X9P
XG9qgynlkdlen8fHJ474s4drrFyNUhpEzi0vAdWLtSVWFJhhWBn+Y2tM5kBzABSHOhNI7WoP5KQ1
eMUKN+TJDwp8aAq6XHctIPz45JE55Hyqm04orO7ZHdk9yjMgxzErl/LDoQmkR/7fzytrNtlNHGUn
O2bsVtLKP0DjZq1f5UMnhYC26/9HVwa0FAqh6qlzxwtDjE6yWwhd0n0FI7rJIOIdmNjRP5o2HxGr
FP1n0sn47qxm0FQt4YkGAYbLwSdOrLHdpFFsfwfJ/nBIqnY4ukVPVo7BhzYaH7v8/a9HmXZ9b0pB
xakX/rHQ7t4XG9qrrcv0EUw414/ywj7Nywh53pcRqOvGM2Muu80GocHo5+TH66N/aDsxhcsF+msK
EFMouIvEwnkwZKuKd9I9TyC/8dPqM0EyPnCZ1l8fsI0Y6nZwQOU1ZtssBajRnyB1pU+lcVC0W3Er
FnbinxS2GQkoaiGNMoxiCBzmf499E45dtO+gSqSHtThy6TuXZfxrNk4VR03bGHJSjf6qdHdqPXH2
e29XDxLdxNPL9V1Z2PN5ejlWletMuWSnFgzVwBmke5yAFRO/NPZsQ7CzfdeLAm5wB8IjUsgpcFxK
P1OWImTOSJMpZDRNCrpHpadbYrpNRcb7yHI/dxnmfDTCop4BIaA6U0vupsaDzLL1cH3NLyf+n5cP
v3yWYyEEchCNocOpavKXogLKuWK3kVesnNCPczgYf2Zv04vj6cbQzJYD8NEs6fZ+zv5MbpYHNs3v
GgLcvyx8Ejilt7Nia+W7Cyd2ng1ufV2WeTQNJ3BACqCV4+KZ8m/GroJST/vrS/cfyuODtZvTsYyo
ZPOxHsmphCrOBfhRTOBV9qHSGE39fR2N+o8T1/nezUF+nbSkO4CfzLnRfTt8gXCFH2rEzCdh+37g
Vm2zya3OOaRDJ996wuh2yi0KWCOxH2uFbq4SGtEHTw91E9Q5mDSitmOP0nXisIHYIIoN4FeiJajW
BRfWFmAOsbE1dR/6KgLDl1cmh8JV28bJf47Qwtw52gP7mMoHdIwhfxiF+Guy74ch+ybtgeyR2+7C
stHUoPw8RKiC9PIr8WofZBE+3bStnnZuOUYb1yUjSMeM2PtRKZ7yhrlfbQKNVcWqMij7noUKPdZ7
Srxk6yrq4c3wOiDup7oI0YVnbVnTN7cWKXDw0Jq68kotmPh5Trm1a/BKFsNwKgf5UrvxGRLhz0Np
7ga+lqBcuDvzxKtTj8AtIWQ8Rx0HwoTvkZgMISGwuX6+lu4Os//f7HoQ8pVauu25iPuNAs/pjZEj
D/3U37k1PU6NvhOq/ZPQGKoOAAmtrNyCqZyLwtVMWHFka4VA2L+vXPIA9Ponh55Zg2ZIo1ymTX/W
sgsYeemkWhl56cJf/v7XE2UsMvgigh2LEHBVEWMhDrETNJmHRjTIduyyuPFXYpelb82eQzWhhasc
7PYc9fw9G9k+K2ITeBRSKEbnTjgCP3/9CPzX6vORibkcvb+mpaxY+5CWi8/VIDX68PMiC93Ejvck
Ldkhk1O7q7H9uylRzm+PDNEOYqty76cpLDlQmV9qVC8PMivogVR1eW+XZffiUyg0JG0zeCHgPu2D
38UthQi8jLugjHmndtTY3nYcUzcAWAotkSJtNwnrkk0v0/RBtva0dSvODw5hbAos1tl7PXrpjVId
wJle6p74gH4RhaLOjqPFEQF2QW4zUbUZMoNpv/UEKG5bvvFca1NLO7tLLCrPk+OqgzcN6aZVE4iq
adIfxosQFTIayVYP4EDUaT1AJEeYB/Bn8h0fdLmzVfc9QVLowFlkvkWJNvuexSaEaCY/QmEn32R9
nm0kZ+bkwwxvCB7UgMnOC5qhlfdgsqu2vPTqjenAnWkNUbFrfbUGJ164T/P8uB8ldCjqCzHqeK6L
fNN2a9fpcgo+OB3z7HhDYtuyXBvaPqJ8TJU6pA27RxHmc77BnEdLS+5OVQn71hP+1rty0xPolJCm
XquLLVykeWa8sQBOyS2/O5tIPg5deYOeszoodPaSZwoS0ePnIKZ4MmfuHxkbG2kkHp9BX/C1nKyD
sexDGdufc9Dmqn+2RWoiuypGMkPUO/SE8Y1vlWIFobnwlM1V/wDnlm5qnBj56GqTtT90fpfgfiNf
sRKtLJ2jmROIayrQLwPAvjF/MpPuRkhQjGuNu+7HqR4s/szqx6lpnLLmyIDQsUi3glTWQ1f70aFB
99UDRJ0M3HIwSu4Gj5V/NGRkkJi0/OHXVBRQCHa5D8oF2NviN+vH4RuaIpv6MEyGJwFIetU3VPv7
H73hCOdyZFogwC28IClB624BEhOAQsJ0QVcR/kASy92NxrYPblkWYMqt7Bs5NcMDqiTiofGoQv0y
tl8KloK2EpR0Dy735K5H++um5MT65jrEvKUQLA9EQy5dyBqsb+gnBBy9G5rXWGdNgbo7gvGgVml9
B21lteGjm+0VrcatH8fWjjt2irdVJd/Bjya2YP+MdlEBRnfAFUS+V/Z04U5KgRnV6bD3rVH/7iFX
fl92dHy41JJOKBdWW1ZqP5isyDrnI+eP1GoZDUzSZSeTyBphQtnfJUTbF+3batrRPsp2KMek9xYU
Kre95NkNwOfm+4DkGpTXs/iPPdb2DdPVa9I43b6Ox6Od1rfdmEqwzvVkk1hTsYEWcbwrPdABU5+i
R9l4d9Ktb0RUgCKWTN/swREbXTbPpmihJVoadejJgH4Wz+lO6FM0OxAt6VALMu0caW40IuSgktmB
xtNxdMqDdtpj5tgUVADTL9M7tyDDfqkrrXbsQvSZxJBmy6JIB+BKt+A4288Za5rA6sCeW6WAZWSx
/5D5JkVLpv9N8OwnoU6+y+uCQzPZBh/4qB4t7aKdMc/GMJH5K6jCVRBDtJOkboKqkj9uVArdcMdF
PdZUA0NLQ+qH0G/6SbNiP9nV70Y634UsH1xZgM4sa46E+k5gSXW0bW5vhE+Q5u+st8Y3gMoDkr+J
TI87OwkWTlTj0YT8w0bF5b2TTXwjrYLcOyBlC/gI9XCjnN04mPsR3dI3MLo/pyh9Ktv8IS9B2N/q
Af9O7DfWFTdg8f3Ca26eEuK8VRQ8h7QEwqxzcjBBk4bsxpy5f0il75mQCgzFfRUoUtFTjpwq1lj5
J7RWGPQbWWE05m0gOlFuTNs+lxNq0uAEPTICg9nrzoU75f8ZxgtbsDRPbm79ALv3AEPU3AhHvvmO
fhpYEda8eYHM92vaOr8aHzCRkdQ3NHd/DRd+BYdUfhirBqMR3oZjS/ai9aYg9yI0AHN9E5lYbijY
w7aVAgGiEfRnOl505dD97mQkQeRT3gHNeHR4+mT1yWFI9dcuKxJwslU7Wfq3mZ4eyFh8z7PptuaA
CRjZnXKGTfZ4esNilEG8lNhbkElVm86VbAO3rQLfPb8rZfzuOc7TIOwvheTH2nEf4GWZMCfsFoQn
SZCgPyjoBv/Yjm5QNeYeyJQnu5luBbjIigiZV6dFZ93k3TJ3+FKW7Nzk/jZqqlsvGV/sBJ1QpLDr
IOPyxEX+KOvhYMUIpkAkraf0V4O3BFgis7OLEuK3NfmClO6fOqHfKqRfsRwpCxnYJ6FFlN5WrqkO
xAXxuOsANiAhbBKUVdKFrW3fE+mHYPWZbqrIb3cCNBMb0rINd8VzBkBSnuXgzcV5gk2jW9CRTduE
ZL+yOLuxIRaHo4rmpD5zQ4iQfZVZtIkif+dfGLANLfZRJaEUbz94Y/UNzUXlxgPj46Yu2MblMoa5
hgPJzS9Tpm9VPOzTyrHDGpoD2kFuPZogNlCBk7hBEZSMWwcp9qBpgNgiOtsipcUfuEOiMMmKx1zG
YpPDmYfjOx6AwfpZMv0+NQhP+6KNgQKu3iJGXxIGMnBVUYiq0eENfA4l7qV0LzkHCWWLKQ88EiHi
lOM92gSOBSwFjxMnLMGdctDoUwgiE92qwj8wkCUdoccw3ro5eOa13TxExXhvMX8MeiJeCwsHKMv9
/qEcnWC0xweL+Leo82LVxy3kFJ4bZv9IS4s91xDDestyhv2BaBUA7okKeF+eyy7+OaTDUyTsfQKp
6gJh47Gtom8tDkigxvJ2gIHESzL8sYi+FdJ+6SmFyokd7UcfMXnvWttKOOciEk88G7Id7QDogF/8
osaMBmk5kaApdbbzevqdVtZtq+jZILkQKofuhKn8G5un05Yq2O1GuttiQgDbt9V9SacKdPPyKGv/
f5xdWW+cPBf+RUiAWW9hdrInTdLeoC4pGLCxDWb79d8zvcrLNwxSpKpSe4HH9vF2zrNsaFY38IpD
IJYCkvIw7P1ZTuEpmIzvWlk3nRP8gUTPwzA5R2w4v0opEGPwRgu0eg01hCscV26dVO9zp/gWwvSZ
88neO8HAosbU9245mHFZuEcikO1z1XhocTpHXKpu71dwwSKjxASM5M5u8mQKDYBk5PQzdfpnaUJx
EHzro1LNQ1hLO0pp8w6flRazEAIrwrx3aDYdcaXII78zb8wQm55nanPjqrLftUX1AfWBIPZE38Y5
zL0jrcMPSxHIu3jGrefD2iGYbgIj/VMYIy4QJriSugieOzd/hFX9o3Lx27IUllQCrmeCMLw4aEUS
VQlwJoa23UxVep8hWkDRzgjU2PNfbudAFLvBCT8GRh9j8J2oZtMjNHA4oAz83QZo+8UYHRjY5P29
YA60BMTOsAEzRVwNNi2xS0svaiyKqBbIxHRmCbqazQPow6dvrcLhqs5i5b3Jvtmhusv6+rYqcKKp
+gnwja3VIYXTQTpe0OlQ5K5/KBmK3Ybr/fSp++K3/Z6xwogaeFTF7UjsWEG0MAqEtbVY+sRCJP6x
gGPHpBbUaWugCiq5adQEDqYy+5hYTY0Eq65RHgIGpEg7GQOpOO0QPPC1A91xMJzEaWEK14WwJvDr
R+hqboR0/njd8FTloJp0vdHGpYCZOwi9LxNExQKFxYdnNomqzkEeBAdJPkG9tA3YXrqQjK4BtgXF
7lfteIlo6mfeIXx4TmA3oA926SF1Fu6HAaIjKkReig4uiTMkn3r4FURpNiWmWeZRlTofOcpPUaZR
Hao14IDQW46tUrNtJ+rhdjS86g7GBVZE0zbYNq5LtramdzyVv+0REE6N3TjyQyY+HNfq3Y3sM1Ug
xgV9Tgu183sPaaK2iXhP71wwmCFm+EZy711WMIak03Tbtf2b0Paz9NB9FPCeLAcGLJ3Tf4OX9feC
0D5OTUjjAeq86YMGE1Uw+E7YSgNSGP6chuaWo9gPfcwbQFOhvtviskGhC5giMbjzLMa7KBUueJoW
5/KRp1aZeCVHcASs2UNKX9zbPuSQIPWN7bIt4diTykI6UVt4xm9OgpxtIJmo0o3iGPd8hHBibBpO
DT2ergVygaviDbSG9CxMDeGIQiArHDeamlPs4RbAYoUr/lugfT1sPLfE/SDt83oPjAR7rNyO3dqQ
Y3wqW57dIslRP+fSYfvScOkTnH2sMKLI46cxM3xY2TmlGT5UIK29dXYmbkxSID1KcGHZM4PoB9Rl
+z9emYVik9e2BvAeN7GDpSx1hO1ihhGzYJCUADMv+gjQEv+eTNhoskpU1XGyxt59Jg0QrzF87ZpX
muZhjKI+LEirCZ4jZxyGqDd5a+XlhjtewaIgTbvfVjPpu1RC+z4amdc/TPilb65sw9/Xs0IL78G5
OXQmCaV1XgJxUxX8zhtyYDHZZNw06fBoV2G18qj9l0a4kF6YC66KKWRGi5teYj6K430t4ntibo5e
Hd9bhxxrJWFHrwP9LILSbxRbH8/e23P5/Fzs15BzweX8xr/E6KfslyAaIkS6EAnXYzxNH05wI/Hm
qNLnEnv2kK7pIS8M6FyYNcx5BbEWmyeB/TIiisry0OUVLMWClQf2UgPnDn7qiNXi9VoPcFgHzquA
C1fvnG1Hapi6fCki5kCWvB4hvCgEZqqU9d/Ax6OszWh779TYypg2ppV+LCQK5hgpONA7tJE1qkWV
+0pLPINHTr+jOCtWct4LGaE5Toq7Zm+VlMmkxlO8sJ3j6PdPeCHfhxXdGMpZQxMu5OTm6BMPbu3M
gZTjqbfMx6519qxY1Q1fitpzEHya7MyXVmkgi3lyzrnGkQOw1VMQcgbL+oG98DTK8b12u5UU8dKU
nP//U2t2rgJAU2h/6p0X7F2xb96HBf3ifM/SZmmqg8xzep7YDgeZISyr/I3gNUfhoyfpSq1uqQfk
vz0YIa5kNTBAO9l1uSmyG2F0Ma/WMDFLS282G0Fu21ZVVzVyQ9+7ELQ+nL26/AFzkrfra2/h589x
WKnbVJObTzxxpXkwHB83LKV8kPnUmkrWv6i8sBHPkVit33WiLQdY0Q5dCmVkBbqsbSKFjYPzzvdz
M0pDz9ioaoDNYVvETV4YO13KbBt69QhnpPN9YapZPAR1eFPCr/fOyZ1mZc0uDcBs/pD8hBhx1rOk
M52/HjboCK5pf3pfr5TuyT/4zKX+zwphBioXZVdbKlGFZs+KeN5dnxZSwMVpBCaLdT1cQlVL9o20
dBmpum923LbD7yhc2s+ta00CdyHVnVq4ZN7X5+tFH8rU2VjlSH5mnlmLDWx9UJPKgQVChQ2ur4de
Svtb7ZYmh7BbIO/6SU7QplLDs2icsd2EYCCoKLRF28SiMXMv1qzTh0pIsCBD5nZPBK+oRxH6HEg2
DRs3U46YtAA36GbT5lbIItmYdCcEy3eGw0VMIGTzA9EU/KAAcb523G3eKvT8TxqK+lVhI39VE6ng
Rjx0sPCFnt0OeEmY+pr9sM0zg52Ia8ibYPBFYo6Fe+fDqO6G1j0LItvW0O+EhYGPhzmqwBFXNqCC
rgsuSix7E9tf2erxt3RJeWrcuor52DU3HUChSHN6VY7HWF6JA7GN4RikuflEdT6+VL5tbWwV0EMY
hO/Ex2W/omX3wa1c3NatE+7x8B8eWDk9+5X31sO65+STNIyG84We53hemhkxNnamj2aIRvSU2pvU
g8taioHAPysDGY0cRmghIbsypFUcTrzbsaK+q0wXO+kELGpvPE42V1sP6rZm7mOzZSYu21lBbq3S
hcZNWB99ycUG9lfWRgyBDwNhK9iYlnleS+kPwKTtjSyss6GbAQerMmijsWH1FsU+FRmjwABP5M3g
MPDKjPY293DhMrqg2rQOuZucYNzzgqYRY0puMmQK4E1WjFGDrQAq9cg/m1mvNyhy9TtIAiC1ZQR/
+CgAntfuvw4aH1PLoRYGemXch/REB8dHxid3o6Jx26j24RfGO1fVEeSIaNQjsXxn5z45ejR4gApy
C/yBke49SO9vc2r9AfqE/Sj8PDvh6Kz2gg1ZH0s1BPfUsKZnu8HUDLVn3FCE6d3EnfrAqdPtTTP7
KCDUtc9aiAWnzj0TPeqaofGYt6gHUicrkUGFy7YNxPGmdbNyn0lUhGBv7++bxuyigCNuAtsNoaoK
kBCNIHvfnYQ2q60TsgE/nT2RxrvFdDRxHYz17aQENKLw6bfaMp6R4BoOIzOaB780qyjMM+dk1Fqo
eDDT3yWsvlCgOBvtBMb4E3zF98bIxXGsAvsbnRiqlUjrwHxvCLco06Imi8XnxIW2BLhxUj0aLt6A
pmp13ML+cgOwdbWROpwOuWMYURXCe0Fb2BwBnp6OzTC4sGrz3nhZFZuUdiSauumV1BkSP2TMnkaG
RAyB/u6JeJDsJBkr9yqsLZwGk7WRbvXW4DG7t3HDjHJaV88FtqCYdR7+CvIWAqwNeLM9/ahl+mSE
dXOAZxeNNSyDIx/CRnHIM8ifu+J1TOV3r5Qg9SoLqpmegYeU3cAYxhX+7XgW7kbRArnFUQ5bpSDc
6Hm+NPftxCQgA64fu3BnvBmk5bwSOUnkgMBHRAqdPdYZcZAUgVUeT/3w5LNR7bhlRdxFcaP1mkJG
TGALKWt4fCH6UUYtZUdvA3jsooYSOL961HgAau1KmK9aOQrCtdrCa5LfajxXf3KB1z+vyuqU+x3q
xfDEnW6tkRWPjXOGFjOvAnytzSyNNW+TPYeZ8UafnRQNv/8Lkrkdmzb6XJQZi7GNQyHe6a1d0Mng
qDpl/B6DsLqvBC+3o0qLU498PtL4A/I8cTFCvN7pVcUPLqQt7mg1ItlRo7J030P6/3mwbAFnvbCs
97QN0g0RU/7aDoa/zeuqBZauhvm0x9t962A+iTcYH01nWHUMoeK8iaSwkZ+dbBoZpk0OnesbPxsv
H5CEQh7/hSlXeFHnDHCQ4U3QHohnVWKbBw0KRFZt8BtIoZo7R8EANgaTwsJfWfdAWg/5DeJ7fhbD
VFMUgBX1IxY9rkkKadCM3KNcF/4w/WFNRPrSpdUNw3B2xBKtPAE4D0/SSj71XXnvlMYr5Km2TEF5
X/KDNOXKeX7pRnZualZtlJ1BA/il9cBC4qB0v0EsAiugwqR+RTDq3MKs4Ein0StSy+hONuv9OEul
HdusO3Xh8C3Ihi/W9eeMJGQjVaNQa0kkHx4nIlFOW7MD+FeXvnTjmfUgr7rQbTWe3t6juqGHJvLi
XRMdsQV9h+i93JDH6eSfjD3fPuenAyAa5dvwBXOr8+DNMMxcoj5bdx5A5JCm8P2T4HdsVdP20l3x
/PHZQ3gsIKUHlfjhpAf7qSH6PVCgjDLv7/W7+Pk3zoft/Pnzs/LTYygFRdQxM+BNBphby9SNobJ8
18N5I3SRmO/ax1HD/PsrVPlza7OnhWGJEM96jBRsm3BeqAl10soJdtf7srQiz0P4qS+Bbfd1nlug
9ab1offMKMweeos8pKPYVlMV9eMaDWappdkrrxp6LPSy7pEHc0BLgrVDbWdPJmugflZ+gzbUTaWM
NYeXpQiYvRaQCGU20LfArIDZ+VOilvcM2fBqK5spXxm5S0kEzMucp5B3kgmaVeMpVAKq2Ce/kpEQ
GSrtv6lKD9en5zzJF0JtzlGAANNkOn06QAE4OBEkUpXtouJbn+CYu8JVWGpiFs2B9MK0HUCmm3gR
izLfooa/mYiIWPdxvRPWwmwE56Y/BVlhIU0qGTUT9U7e5d30Up5g3YvDXL8PP5v7U/gdQvfmj+ut
LazOudQ9LvCFDXfJJhlS5Hkjkzi42JoAjBwo94vdKPJyT4wQ0OCK9P9CYtCP15u+lO85h8QsxIOa
DrQ3pX9iRB+pRw7Qcf15/dNL0TYLaCsjtpOHPcQc8/cygf429LiBYUqaNTXHpTmaHc2jLUkv9YRU
Ph9x1+AfdmeVUSbTr234c/X7tK1cVuBuf/K6H51us31LIR0z2a5eSfAszfvsMJtgwA41nYYmJcRj
9p221BNIXvxR6KxLKgFss2HXNsB3owZcLyxX8hIL29pcKVSFRtXWrfBOqQN5mkzGY93gEBjhdQ8/
PwoteG8NMruwUueKoRly8AGgKjkA+gaiF7CjrQlEYjQBlHHyWm9NG+xSrHkWFsh/l2sbykqUdR6c
6rOxV+7EE6iewh2OFX306Mv1gL4Ub+dGZgHdgnmVOqXwT1M7qZNDU2szyareYLNwVvhK59873zzP
TcxCmppnszK7h1uTdc+nW7Zm5LD002dXy6mhTs3EWagSTDgkxQKYGQ13cFpY2ZEvhdT5d88iOZia
Ci8Unp5SE7XMwGF4MRXPPWv3eix2yiZAIbA1+frLaT84cM1uYqjBWaoOSJd073qK1ffwDfulwSLv
hgCsEIk782X48SweAyAxnq/P/eWaD9o89/zTgdA3cppGkqnEa9p+W+vaseF1HyAHVPh2eqr9Qb36
ZAj/VnU6/nCGetiWRuc/nV9pkcobvSv4NG2lBNQt8vtSWLFBpfwrBz7em6okHynKe1HbyxqP375s
71mKrBcSJVSYScgs9y4fQ43XT4msZyyDLjWj631bHM9ZdORthvwJwE5Ypdo5WkrSXR6o7AdHNe0X
B/jq0VCgtY3qXFwqVbAtoUxvR2B/mqeA5iKBVxOJHLOZvqUSelTSK9kRqbdhZVUsrO45TrKq4RXM
M0gcyDZ703BFPjIFCE9V+zC+R7XysTSQ67o+GAsrZV7JoUMAYaIG4iZA3URDB0pqpTdV8edrX59F
UW6nYa4yfL2DGb3Fa0i0vHbumgT0wu4xhz17NbU6XysctiSAaLZ1xyqkj67/8qVvzy5EqWf2DClX
mTANdS9lvmV0/Hv905cOCWwec7RzBiVHsxO2lZRFH2flbwrQfT0lObJVX2vg3KdPa7eqoedsdeDn
DtS5V2MAAePyg1kOcr2j9/16G0sxOjscbJSyDUII8lvkycves5LGZtHEAY49sbbLLg2U/d9+NBNQ
FXQC/ZcPzlbSKc5MC5ADJwZmdmWolsL/3L1PQzWmPoSqLYjelp1f7e2w01uJ6/xe2V27uz5SC2fF
3JSWBwI5PKWdxPDGB6dtrW2huk3pA6aaUv+3tOi+M9zN9caW+nP+/0/9EawzuikP+kQYTfXagwyx
06D94u4e6rXnyMLS+KfR96kNwxizykH2M/GmI4HYep2ula+Xfv0sqDhDduacfE46/48KXhr+I+9f
rg/MQrzOsRJjYcKn2xFjUlotsNQA2DKeGVHB0l9eMCGxnRprW8dSL2bHi+V25jgRzIECRXbr6Trb
NPUEg+V8WDmdl2Zgdv3Q1O871Nb6hGb6g1IjKZq0ja8P1MKvn2MgVFWfS7qGceIZfCHrukXCOnQL
/uQ7ubemHbbQgbm8R0ZgXUJ9p0i8bNieIfekyx+v//5/bIgLd8o5BoJWvPNgVFQkxJQpsLatTqNO
MBN7bD7tifZGoNhZ+m1qGyS+iTaRgW9Deq8M1OIV76Ztyz32zinEAeoaGOgiIBBjATwbNpmmYEfS
hcXT0NRiX1TAnbahZ79f/+2XmX4WZAn+u3x7FzTJrEOdffIrZ0Mp/ev3AHMo/zeU6N4rbj5nGU+y
bPyuM2SwVlo9B+alEZttGh1wUnDB7INTDmEgJLL2Iwol0AzbNl0WWSm0E4uAsg2tCm/n6gEXukyt
OUcvhds5Qj5tJk6qcqM1hinpQ+AjgwEiFawWPhgbubuyWi49O7GXzyVXKTE9eCOCdJX6+k2nSJJC
UAQ4857dZKF7KnrCIjsYHkCXXUsJL5xcc8m40SlMrTszOBnFD3cAws55T8V9CbLEypSdV/qlKZvt
MQgSzBUwm6cAMPIqd+PMaLbKtCM7fQVWdutX1WMGDlytVoJkqUezLYejJqkIPFhhgiu3lvG9Np1d
kd7ocuXOe/H7gEjP3zi6FGlh9oBfirsJzu0TigEgtPnd18hT/5dxJjRvStspeKLKG8g5I7X5JgIr
cuRKlC11YHaTKNoQmISMByefOpEiv0Y33NjOL0eyzfU5v3iCYYTODX9aKZZsi7TmJU94+SNrvhkp
cPQ+5BHMYROY9UpgXVyOaGS2FYyZA3Jch7UivN94eUSp8yfAWXm9BxdvQvj4bK0zmbLKJP6Y2AWS
Ib/bptmBEhA17YsCxNWgv683szRQ5L8D1aqmDtIssBKdiSOQqHk0Efi3+9kPcKagxGrwL/Hx/q9W
FvjKStPe4InfPwcFoPHUR53Rj86FyutdWZqO2TJ3K5eXju/KhHPIK3eu28at0d/UY7eWHFtqYbau
5Qg4AOp93mkaoFCMyvewDxoBXE3Y0JXAtS7LKkFVaba4+WR6Z7oYsq5j7p0AcW9AjGrGDWEtuRuA
IoDEms62k7RUDovptE6CMSSQStDuwSTQE4R0BHkvTINvgAvWJ+Q97Yh5jOKyzuHvpTvrADYbUGNK
OggkN91m7SBo1Ph0uqd90AEZwlNw8wcvcZSgcNN01JEP2o9yn/KbxvMgOKXC9GVCcfiejVIe8EZr
X7T206cRqpCbvAjcbRvCgJGJOtzTyci3gHjT2OvsPs4bo9kog/5KfRuQIMmL41S0Z4xGGGyH0Oq3
bcZL0N1ptwNuQ38La2PalnbDT2DXlru8HIwYqK7xteE831aVHHa1sLK9z3QKU2WVHr3UL49GxvBV
xf3yDuJT9puuwuxXOwVFGInJDT/a0iqPADtnexCh2hdoMAR5xMCk2lEU7Xe2z4a4z6fq1SwmYGe0
NsFw9vgNSBz5lqjSfKGqyDZ+ztzHvLGbp8zj/rbswIapesXftBf+NSyrjW1Dwg1cAQxRZF4IauHE
Dx6xfFyHeoibO5zErpmx4xgI742OvkKJx8xf/aBzN12BqnY4mvc5AHkRbALKHch+9gFSUh9gFIKF
k/fswEH3PHLWtHFAAv5Q2hRsKg5BZdVAFMOE9elzO7aYb8hBAoVfFs3WYUhUXl95C9v5vKzT+eZU
tueN0M/sMZKWgISFC8hX4dRb2Jl9cb+d2x7LHrggry9U0lfiIS/TB7CHX0Gt2n2tF7Mzo8pk10i/
HRMt7hr/gTdZNAY/8uD1+ufPG/f/3UKwrmenRah1ofocmXVV+A+1Vb6QLv31tU/Pzgqhm7yyXd89
TRjrip8UOItf+/LseCjJmOJ4SAUQDuGzduQdGZuVtPDCZhrY/z15IEtqF7iXj8mZDApmcdxYPJb2
ypAsfX1+GOhSj1bQjUlrewBXlZE/ZJsBELrr47L0+dlJ0E6lpSegQ5PJwf6c524QM2D8otQv1qy1
FhbVvBLDRhdlEXgjnbqUpVGejX8dq38pKij5e4Y8fKkf8xpMZ5SqVBC6TRzyEqRPuHcP/sr8LsS7
P7vjCRlQyZhVJ53I2X1QpgNcd1JrWpnghYvL3K4t8+p89GsXqAXP7qGqF2B37Uy734XayY5+MI53
lilU97UJ/6c18ulC2YdMgVoNQyxvyk56NA8eDCahRrry+aXezFawpWACrqjh4FVJFcDKhdoEtTvG
0ujAovU7Z2sXTfH8tUmfLWpI+bk6bcmYDP5v2gF7OELres3d6/Kz3Ax9+7/rGil/3aYTvg5AsN5I
Opr7scW9uwXM+6hddYZr0WHf5Vl6SFtbPCKNZaxcMi++XtH2bNW3btG2rMpVkjYoMY2+723xUnZ3
tRtG2QQSiZfL9gQ3W39fC2GtRPrCZjB3esuqkPYDXMmTun0a+3voQwFfuNKjhW/Pbd5IkEKFpWWo
Y1P/oAn/ZU3VXVmvYaYW4m7u81bAv1KDJzkmbPhW2PCR7v5UkEWt6LMZrNFTlrow2wha7liQKFB1
Iql3b3vkJ4inN43j/v5SNM/ta0sLxOeUQQ0jzfwbh40QuRZtNLjDn+vfX9jH5lZvJOgo/uQ4p3Jx
VzruN6swXq5/emlkZqse4Pyqq9yAJeDWRZb/owWfVZor47L0u2ervOuAO3WYjXKxbg916sVFqr4Y
lLMlrlQGGDjUhnARA6kWlpU5QLkQjVjZDJd++WwVZ1S7AKw6/ikdGbu1GJ2OJYEGyPVBX3hYz8VM
C0sopxI+S0YBJqY7GgeS5W9jWZyAd4fYCEBjHpgB1xtbmOG5tilS52bTZyFLoKwSozIaT+A0WZAH
uP75heU7lzDtG7+HJ2YFxUzTjiHMHBPIV6baimUjYJP0FfiZZ4Zz8VLphA3ErIYuobBeOsJxoX4I
XZxOVejLn9d7sjArc+nStG4s13WxyiCkseNU4KnEvZ8A2eGpGZaP8GTY6+5rht34qf89ohgUoE0o
IfOkAqy7e6jH50J9u96PpRmZLWkLtxFReQAggh3ys6mQ2oLJSCSz7gyeudEO2ArXG1qKrNnytlpi
6GkInRPP1WM+kG/agLwNI/vrn79s3YM5n61xqHe4Y8pYn7gg8CbCLNrIE3V6CHgP7LfPQ2hmSMva
DKGBJGTu9ECl6cF/9kfLfAvNoDVw7fa8p95wnB1kn9XeGS1tbevWIu3eLwb+M6ejZxz9oTbAC+cF
FDT9DLqvRYEkQON/D0E3uGmstNr3gR/+Fc5ZQaZVxla7nX8sIaD2u80KtpWEhDd5WpkRbUz/+Xr/
Lw0vsG/z2yunTBdj4Qzg3YD6UvaRCvRWQ0jwa5+fvTVLgLlDwQeeiJL+HUzjXQz82fbU5vrnL92D
zr9+FuDU1g4zTJlDdDqPqzY9BaR86NthD2WRR8qKLc/UXqbeyuK99FQ5NzcL+rQoaW+PJnQEqdog
fRGhjBeHSFdMXrMSj5fOhHMTs3DPoOZVGaweT349gpXf+jtR6zUB/SVE5/zOOgZAOLoZnkFtl7Od
pEF5knAzAMXBDzDzxPoLgj6toGRBbRJBVwoo7340Q4j9e5l6a4H9OhJyJrD40nm3HQdiCddncqHf
/2RUP707PKMPTL+xqsSYoF2oCCDFkkLR6frXL+26GNX/uzsVKFDB5RUbYW7vkPSDrIYBQFIeD7V1
BCR36vRKRC61NItIOH+FNkS9dRJ67dbyxCasnG0OEhVqGaeiDd40FBBWerWwdr1ZOBoVbCngG1gk
On1TzX5qniBdc33AlqZjFoZN55qgI4KT7tPqRmTm24Bn7hd/tv3fU2koQh6YE3VPfZu/tLR7Mmn+
x+nW9KgvPszOkz27VgWu3wRs9IITdP26G9eDXIkKckDRXG5vcqnpszNBAy7oDGPrw4xta9Z8Lc9w
6VhE2/8W3qcwHkY7r3uS2ScQfs6qYf0tKcZHA2AyJcHQDZzv1+dnaSea9ZEOXtupsUE+Q/h/eU5t
WAXoByNgGrRX9nG9kYVYnr/3nNq3QQaF81phWTF0ZUDJxLGuwz42ybQDmgEeNQ/Xm1oK5fMG/2nc
3KoMQf4CpcWs2g0pnqQz7eAscv3jS8F87t+njwdgizFSBDyB8qmGzlRXbcZpzUx4YSbm12yomDAn
HQxyaqsuglrTphGPI3S+uBy+dobO79ZT16kynRR8xKGutGmYA/2hEi6SwC+vVWMWOjG/X8PRqGpZ
k5JTo4PTmcEfeEd7QjIG6jTX52BhYcyv1mmGHZ6ZLjlBThasuQEatBsftL8nqCfWcVcBZJjZuvtC
pgLLcH7LBjS5diHYWCdK1Cet9TbsvFujbw7XO7M0XOco/hRQUwHZgByQ3JNtpDJGyji7mVBbhMyj
GvclCCsrl4GlQZtt8LnlWJ5bEPtEarlhrDZ3RKcvYe8c27R+9PKqX+nQUkOz7R4ihiBDtw3E9X3S
wCwmjTvcTkFr/Wsye29UwdpBvNTQbO/PRjmx3OzISdTGowR70MaDDlfhn0AAv5rZmqTKwnbizrZH
L0t916Fn08bsZ5CPUQi5hYquHWAL+8ncf7jvRNBOFi61iqLMW1o7Q3QrE7Hww+cm8aKzKuSpMBEi
yF+zTLsx1fyV9Nna/WSpgfle2OUybcrGTABYisrxODQEyJcv5Euw7OaWE15Iaq9wyZBkDRwUBmfv
9nhMeGu71MJtf+5gPObwJhynuk4QQe4dNLtlYkAuReRc7APk3jaEhtVOwGlnD8HUfKVTC4t9bjxR
wG2oHGwXPK7KOAyQpnY0yssg0EOOzV2DBy41MlvpBCphqMkNSOhSvksp9NGorx/ASf3twt/4+q61
ELZzHwowjGXbdE2dFBAQ8yBXVg70a8f33IPCzQM/MAMdnlJSI6rMqAS0jsCn4/ovX7rSzY0oRqi0
mNzqzMTI6beBVPSmkdVHC/nALusOApIJhqiO4agPlNorm+/SSpmVviAP0dCq8adkCIJt0XqxKqoD
I6u6Lectb14nxWKZu1DYcI+vHCjonYwJnBFkGvNDR3T1OPrEuQ+KTj2TQbq3wrcBbAbWAV7gtW2+
Au9QPejB5CsYq/PCv/QzZhsCvIFVg+uRTNp8gMKq2gIuH9eQtSugqMrzYWMPa8mAf1yFS22dT4VP
56Y2tQgN3lsnAnmT0YAQnIpAUIrcGpxCBsJ86W1ZT3dIWkVAsyA/eWROiNfpvY1zPNBmkkM9ETOd
QwqQrck9Lay9uQFvlmZuPjgNjHKUDyEW6Xn2q+eXqHQyiMDjLHHE9nocL4TUHCTtUjKZYIU2CVf1
TRiYd4EHgVr3K+nq8+Njdop3sBGG7YiG5qRn7Pq8SkLCN8Jboxwt/Pq5yzMxWyhPooHEYT40chu5
BRfoO6R8vnb2zflrTeM3tjRhuyMm5W9MsyieghakVikDscJmXNgC/4+9lrb1qDXHPbeEWujo9sd2
SlfAIUvJlTlvreGGhlo2S0/96H5IeNIVxj0R75Ntxl5A4nEojkoG26wxN9boHMyS37alsxdluy/b
NUDgUjDPbj7CmAA/NsYpaZGztPUQB8F9Q8RWgh12PYgXrnBzmpvLKwP5zTI8mRaQBp4fQaIdppV/
aR9GjqV311tZ6Mec3gZL7NrkdLBOPR22LpSPpa7uIax8P4x5sbnextJ+NOezDcSVA+tdlQD31FMI
FRYwrIXaufkTSaipjJpc1hE8XNiJ933+5HI+VBEv+36XgugCSJXG74O0/Avrpx4q9FPJf/i+Lu+z
MK2KGFlfZw+HTpE4tQexmuu/emH856QFHkx5Hlp4+letuzGF+AMB7jKCKMQfG9Q1yLt6L9cbugia
P+8ns1iCmqnBOoj8JvaP/3F2Hsux8loUfiKqhAgSU0In3A7tfCaUTyIHgQDB09/VZ+TLb7qrPPGg
qwwobUk7rE++IaZ82Kh9v9VBNnGBn38yH+27+J7cRCHdPRbH5Dn9efnFK4bm3yng0zZhTpyA+4j3
tuTeLO5TCdXw+VqkasUELEsZCMikyhQd+Cxx8xIZFPLE5ZU5u/boxVZKFQeX3sC9gBTiDpIFj7FE
uuG3+mRZwKAZHVzd6ZnjDnmEoK8EhlzLT5RM12JsKytuWWaQtSThmVaOAAhY493AZqg85PnkK13j
z5GT0iurbmX+Lgv0kDxZ0YYqGaasOZhNW0IY3zg4JY4EBdQZ3IKQ7eU+WxmPJaIkGpwS+Frgyhxk
WN62aT1vMyQZXfForMzSZcVekSEyZUNwIQRzYBfz6KnK6GGAwb/88f9Kwb44LC2pJK3KAIscFDkw
Z4A+EXRQkBqrxAbJgCZQ92Z2W1tqwixQ9j7pzGJPkUm9rQdduERpjW8WGmAQQ1Uez+L2L12B4qnL
n7Y2U8498ml9Iv+ANxWyakNlGGFK0hvqaDcih06dnVy5q6xMkqWo4dypGdr0SMynTulVtQwMUj+0
RvNEqDxNZvTrckvWxnBxYtLjXoejW5IDjQdMdOw04Btl9TXe+toEpP/fUaONx9tkoEBbWPmdDeW3
AOqL6ZWT+9rTF+YZRUz66KgUmWGJY+5Tnohbpkj28L2uWVx/cqlMU1hTHU5mc+rt8X0sG6AIxiuP
XxngZYkx5HHoUNmUHBRudVnjuE52qKNu08egpxRXXrIyvEvBWD0GipTps3EYocf0nkgyhGAODiFN
IEJ4uZvW2nH+/dNaaCuKomw1dmHe3KN804N3NiD6Tdw0QWTpwfdecl6In14S4yKaUsigHfpq3NTy
dzMhqx2xJd4NHgrht5ffct6mvjA4y5Iokte5lQBocqibIawc+jHGE9TPlPkAFXy/y3nuU6lfLbhf
e91icTjKYYXRV5i+o+Ejmf2+VinitcpTEDlMo/lWlMrXaItjVH8YcRTzbIDUFLc8hMTdPIs9ZiBc
Dc17woxv7uCLJVWNXZ3GmmrCPol3ZkUhTDddefTKXCSL9RSPRdyLCNsFmZsTMJd3cs4OETdPlwfv
68fzZalUbMaj2fVzH6IoK/OAX3qeyrlGCv53oJkWqjUWh5ucFaXBUE8RVuwXmOveRKE3ZmWbaIIA
nZZc2VS/3lr4UqMrGfNYr6DQhHTm8ZeRmy9j00KiaXibk2sD8bXZBL7y/xcT1EBtGplaE071tAHQ
yKVVdeXrV/xUfFkpRaVZDTlp+7A2ul/tnIZIc32GdyxxOedHIacHI0ZhU6VvzDq/lom6NvTnhn6y
DlqWZE5XkTLs2eTbDeA9ebMn9vStOzN3FnuklrYalHKjAqA3oPNKsMsHCKNe6bG1b18YgS4VdaFN
sg97eWpU7NL6vTQ/Li+Jf/eU/xo0vtQSBI0wheYb7hF9b2g5MErEOci2qoKYJJNfcyJcFGoZN6Ib
Eq/JsuSub6rqdymt4soWvdI8vlj0VoTQ3ZjiBBplIAa2XQU5DfBYXMjOXrOjK9N5mT4flZOsqBJ9
SMl4O9nGAaxF93IHrnz9MmneKaFZXM76GM7aE3VQMZfsc6SFXH741+afLxOPzDKZx0HvypBrjctr
gsDmh2lqyIK7seQhRcL75fes9c9iuffFwMEHQ2ZiWoAoUY2Bgjbw5Uf/c3l8McGW6UdaaigiIdQb
znoGqDqyjKEiizMxBIqV1/aafiPratwxkOoPTDBjl6OYe8chVbqHpDIPBFK/tiPCuvB6xtrPpEet
LqqP06M59r1X9KV8JBXtXwcty3aoowJSikVkL/OoCGp7KjYiUySwEtZsZnB53Val9sli5BrD9qvD
zTkfcrEdQkVY8LrIJ/SdFdJoPIk5+wAmzoMw46Oo+fPlfvzK6J9fs1gl85TnDqoCahQ0pi/Ql9r1
zuDXUXbSauuKnflqFuAVy7iaGKs4mgVVoVaLfUS0XY5sgysz+auw1PnZi50RtDsKOQEcGgDRSnYi
TW5tBPAkK++gK7ArZ/IEMwA6OpTfvtVfyzBbJyeLmjFU6wcI8xU37eR40LR1VfTn8vO/WvfnBi2W
zBiZADegZCE09KHzs0kXz47TTvtBWPRKgH5lyJdBNVSNJUDwKANWi2Llv/TJb51nXhRdywxca8Ni
U6wGqJzEaaWHZpJELoo971s1nWJoFFyZUSsqrM4ynBbnE6rGirINq8JTG+htH0yv8wrwY13NQ7X3
5HW+dhwCsoncw2PsR7flK5QUrrx+bULT/9/0zWRStCiAM+bOOD1P1E53hW0A8Hd5Cqys/GXAzQa+
qGs6UGR0nLXlG+Fvs3EHZUZ//H35BWvfv1jzCN1RmxiQ8SHFHEyF2me1s//Wo5eBtZi2Rq36jIad
2T4mJT0Jci1PYmXaLqHumUhBZyzw6DojjwPHih4qqF5nVgbkuhjFlcFd6X3j/PunE10DcpzecAUi
cAw96oZy51WQVPsxGucKWlAZ/1p63lx52cpKWYa/MrMxHV4ORpiBcpenfwBmRODt7+WxWOuw80s/
tUQOZULTHopxVIPoNjLEswx8JPu1LK8M9r+AwHIPhrFaRo0aiIZWkWZgInmmx1/GIwId5bN07+dD
G+Reu6PvEtCJR7IB8XUPMt1r/Vr+JCdU6TGf7QEb/WY/Gv/fVD7U+RzHiQlxMLljcM4gZXw4anmn
BZf7cmXJLONL0jYdxJJsIxSxU9/y3kbVNooAd997+mKvRzU2RPqHGJ9vOPu4lj+0wTl979GLtT4N
ja7NWmaGHDNtzypzeALsN/qOaxwzYBkqgrSSRXug1sJyzA5IZP7DLfGbMOfKAXJlfSyDRA0EYNo5
wrh2uP9YTYUcB+GR4Vqga+3xi7UuTFTJQxjGCqFIvWH6T7jYvAap39/q+qULXFTQ8KUA3ocAfvxu
ib1Hnsn28qPXPvz8+6el7RRVbcDSWuEM0SFUgbjNVILId00XZO3x51Xw6fGtWYlqyjsaSg2+EpsF
HIJMQVsYzTe/f7leAX4psowZ4TDSnRANJBFEhrrv7P1y/5wH8AvD9C+q9qkBWQenLyE6Q/WpNflQ
MDtMKbmvqQICoVaVl9falcPUimGgi6Xb2zG2pKi1QjM3Ss9sJw1o5fj+cjPWHr5YvBbPyMxUPoQq
G/2xxhA7sX/50V9dAbFwlz5gqdpR2NTsUY0g91QaAH2OoZ2gsECJkxijV4XsysuvWtmHlp7g2GEt
wKijFY7xzF8mx4In0R4Sn08AfLRwQwaX3/Mv1+KLUf8nL/pp1Iu2JFECTbTQwrre50LibpeXKM+t
jGyHnAZ7H0u73+VZSY815I19BirhjvJmOExabzzHOioYL3/LygRcagzaKp/LCv6ccLAmoCTZUG+g
0Jdvwacsf0yK5FvK02ulZmsdvLAGdZsAchnnZth3acDhpKVAx+bS2UiwZr/XnoVFmAsG4RSWDSj0
tP0zxiebxi1nGoTI/rLs1/desrAKOQoT5nSAtW9o7Gb1m9b9nM3Ua1UPULVzxfSsrKllCF9oJqgh
UWKFhd3bnmEXqWtH4opXYnUKLsyBSgSbYollRYxceqM1y4ca3OZTLgd6zGww410rm+IjLwwGmivj
m9ROczgoOnEUGuCVblrm1RUruNbUhfnoeEv6cbTAdB2Ko1LzU1QMV4ZqZYdYRvIn00I1dN7SMDEQ
DR9Alwq7bjSCKk3SKzk9K1+/lCTUIuBVOgjTo25omHbJfC7HAmz64fJcW2vAeeF+shWcg9ijCUzo
GunJWvTeln9lklxZLSsLchnOr2SeychOIZvZF0FbH4eJ+G372zFeL3/82vMXC37ohxngPCyURDwl
5CYbyy0xCxcpNf73XnAek0+9A/G9StMK0IA56/c9A/3LnvvHuU19agHTd/klzteb9DLm1dimBcV5
xwzB+B6RtcoCFg17SzOwPaPwadAAPjMSUJ5Kc3P5jWuDTv+/WXUd6VaL3OmQK9RZ2ATK+hr7nZXq
dPn5a+OyWP2A89YZa9BtsGSGxyej9cCdf6R83LSGfPreSxarOgLvqpaAP4Z1PPzRakg4K/tQSCCM
pukbrnOb/Ceghfij4UBj0wxlJN2kEm6dD25rWVcG/uuV/Z9wFqBakB8rZRVmefeqxxUqjnCEvdw7
Kxb4P1EsORZjbzUwepCiumOa9iGK8U2ZwFqUPexuHwGXZetvTHf2UqObyCkfEcj3e9RmXvmEtead
Z8enxaMXKTMsfp5lOP2/8UaJ9xnQ5ytz+Os59p8wV4UDoTJRYoPA/fSoFyhorI10Z8lU98AmvGLe
15pw/v1TE6q+qGtjxibpcP0GRPCb3rqWrv71yeg/Ia207eIO0sd6SJuXary1JEXl+iklr01yTQzk
67MtXyKzKjZBHneMrXBA2XqFOg5h2Ns+c25Jqt8l5XSnTdfy9L62KP8Jc5G5olOE8lKoGIsBim9p
Aq123m+Ak71yBV4bisVy7205xl0+2BiKnyV7Hq0rocWVebSUAGzjqBrPEE3oaxTMnXo2P1hJnvkz
b7MNMPXXqjJXemip28bM1klnge/XcFVth43ldF6cPV1e7SuTaanW1jl636lqtEO7Tz1dh7zfPLhW
JIBweyRZG1x+y5fBTNjDJYwnyUCXSGPIeegoGt9QI9aPsmPOCeXhVshw5imDAjnfYGQOPfEALO6o
N0XQhoxV337TrCy13cAtjeY5GmQI2N4P20l+MjDALjdwbS4sljsHZmY0dHTjVCTb3jjmExTqH4W8
VhK2Mof54mAvyzFHBBDPz4fUK6zGpdPvy1++Nrvo/xuqnhqcpHlBQx1qCuh5aW3momu8WpbNFYO7
NscWm3otkoa1U4ScybJ1Bap909qAjMK0L8cbdbXMZm0IFsscJdh6D21IK6w1BDL02IVBcSXiGXpy
ZZD/Oc3+ez2GnMX/9xUo56pITBj1xkcDDrZXHrpn9hPCG/susO4nzwzyoHhMH/g7eXSO+qG/yXbF
Q/Gj+gEezzXJuZW5sAxsQ+S9L1PQF0OLVE8gBu+mfvC+NRmWYW0IgON+LwkNATm5m4nzqKGCAfdJ
//LjVzvwPHafdsW+7EklBXRsZdzW0KCYK1+2Q3Lqi272TFrbptdKLoAEEfV9htRUyJiO6S0YmOpo
5ebsa3ne+Drtob6WxIhHpbz8gf8Y91qaFR5pZuFqojvDFznXPcPs5Y/crMeNhmzMwHKmIXEhcGJ5
vd0VAZFifLzcspVVtJSmKAtK5VzbbQjg2J8G9E0PRfy3RF6TiVqZ3MtY/aiIGIYo0kMtApc5mEwB
0u97or478Oe59mlgGqnkbI8ImuqJeUeyaQMqMtw8+pVb/dqUXZivGiVSyLbSaehIKHfYbBbbrCbO
Ffvy9TWIL/XkpmISFgSW+lA3OfeAv8j2OtWNgGUN9dPG3EYAsAYAF+uYberl8oivNWlhboQB59/I
zSYcG/0HijZ/6+m1ZbIymZZqcnhsXZozViHSIsygAOo2cMoS0jBG1W4vf/3aKxZRf9uOBttJExpC
4gfAZ3pnNcYR0jM/Lj9+xeIv9VAqfdZbMmGdAwmCaiX7ZOvJL4CR38ACuMPv9997zcKcxLoAlBiv
CpWup75tOygr6EbdHRH4L1T9Cg75FUfQWn+df/+0PiRmLNchAgDFiv6kdcrv4nIzlukVX8rK8l5q
oejC1vSRzip0CMTD+Yj6tHcOegcpjSumd60BixXYyKrPKwdUGNyspF+n1h8CCZHNlBXOlUvbWhsW
BwmmpebkNHiDhJZECG8nxKtzblmBXlfTwQHB55pzaK0ti/NER0RNIBZihhChHl7niuubyOyiA6Dy
8evlmbV2YF0KY1gUWtPFBK2gzumabUmqGSJCYCZRgMV91EdVKFNo6T5DRMcf7SjGSWPicLQmxuny
F3zdnWzp20mHSheiNfkhNZhHVHSYmukjTqZbJMzZ35oUbMl0KCHENeuNwQ6DQB5s0UA7icjytQOw
4HIjvrbMbMkRTmKj04c25QeezE8CyDS/HpvbPkk3cTzcxkM6elM1PeY0/3X5hf+c0P89orFlonJP
LaF3M96oDD3apA4UwYt0C6b5Ww45bdd2hqeu6I8ZH++ssd0XubpPkB56ZQ18PTPtZR6z3SN6JQwI
wjfStlB/3DibAtIUnoDi3JUx+9q02stMZuccSI8r1MHrenVjKH4qZ/5Dg95a5/Afpd5cczF9Pf/s
ZS4zBMlrA7qX0WHuJDJNlXxiuXUgmoBIonUtjXKtMeeXfzKrXGMTmWoHNU6yiFzNnNrfnZMyv9GN
9AVqc8PRtsAevTI3yD/tn//ODnuZ4ZwJwvSyH+NQzDjJQwwIpmnb2LZheWOcJ/2+HsrhFRrypeNC
9xPpKyyPqjdjGuU9mD7DMa50CdkGaPzUCbW2dSmnPQUu92XuLfI3xRg8NU5TvNSxyOHyVYRCZVZP
nBfNyie+lT3JHxDV6jzsWPltzUzUgSdx/a4ok30QNbW5LTqU1kIoRTM/LFrDi1sFQ+34qfpRlqYX
N/PBnHHA6cbAMJC3w6lXFc+SaUhMqf1q+KNigfl+QMTQM/IYmVwxCITGkTd4HfW0pHSrXrgVRFFi
55djGH7ev7EWxQoq3QLRE8xc92sqXxqRTVvExB7jpv6VV0DMlD+HzHSn7C7K9tHwTkEPasBwYFke
WvxvbpU7Uli+bdheJ/QgGWPXor8IrQO4voMJ53o3zdh24u3eUfHk2jSd3d42NhAWu6PjOzG0cKC6
NwNIADhgwJL2uTOmLRvTZ5saIAZqB4aiqkgbof8/PUGl4ZGz1yonLiN+ot6yojlqDFyAkm9kEqOh
Y/NoJuYGhYBwhNflZsjfWRZ5VvaOK8UBgcXC7Yv511wbD2wePanGXdFY4J0U946gJ4Shsk06y6Ca
1aYfXhCE9bUe7s9U4SILkpBNsq1ZfZCCugWcvHqUe0y7remD6KARi19lA1B3NgdnvQrzI0byNKGl
azQ7RUMK4kOeHFCRHMzGbTtVMPP3fZm5rf1OHAElChsMgMkdwE0Yb/MyTPhWCcflgu1n6CjmQBoV
5y7KN2xO/DF/rBXzoQMJcYL5RjCxawcaZGXsm/rg1XYEn1rsDbz3kjHdpvbsKrApwCkBiyLVghaV
98bf1CCJG72I5qPJbpDT7skEwophVd/R/JYV+nH62Reu/qpQL02g5XhrSNc80KO+a4wXYFAsfLI7
U44gvpl4+m99zP7qKCmI5qeabGUEJASmKUIUbnFw0huEcZM00ERAjFco1IIzHb206a2VBU20E3dJ
tdWbG+UcBs1rnuxqV55AwWqBrig8PB7N06nL9lC8VxkID16jPcrkYON2AW+79OZHEC1U9TCZ0kdA
NGJeLW4r6onxARShBpLwJgl6kbkRKfazU7ndC3tljrbDQkkrVCkhumhus1i9sN6NzeSWQftRf+vx
N7Hukvu03nHnharddLBMP0PqWWt5hfk6/dVi9UY69UNamBlFliI7Q+2NNB5cgMg3OUqytYc0Rx2K
km5UGS7Sviq+YTG4StULGR+T+Rjd6bZw50oPEAwLsmLcQp6reu9sTyeTp/9KULJNrJ1RMt+wa0/U
LMAi6uZDLtyS7cv6xFLXadxUS/zJCWBOzB7d5BJ+WxFocOxFjPzsm9ncOKzxCvoUGbe0BVrkkZW7
vr4D2TgoGw9Q1q64lcKvO88m26J8U8VNnQnULj2AhloqipwKF2IBmE/Q4HAct4j9Kd0SbTPvTMdL
BlfQrQERkCmQJ0jDFBCPGP3igDKSjGwy0W819RNlYDoa+Ts7e1YspKLmO/KRzLtWD6oPVftx5rW2
a360fyOYxNbXUoibemiKw37j23K1mZA4p93L/kDst1i77UnA7QfEvUvpDS8JBx35BoQvqbwk3mTc
491es1/tZHMGLw7mySZeZB7ns2TGfGz7XT3vx6R17f4+noOhOZDSR6Y6+AT4zXKhp0NKESC0PjK3
ejIaVwc0FeW5sMXbGgrdLL1VhZcZscvlDTeUN9jBDJDkTP0cun3liLEKjN5LUT6QTK9N9kPYD9HY
+hHKilkOO93VrmXndw2he06MXVKCKt50XgU4wgRV5PKP1j7VzUfHTFdGp0IZePYfUh6T/jdRuquS
FKcOw3NKIGOG5E4zUE7LXpux2OYDVn6Gm/6fsSZILm79gb4rY1dZSCKir0YkgzE3XNJabhZPXltK
n4/3FsRFePIsa+rp83uRCp83x8o8u9qeGX+RpolsUgHt3NMIOYjIfGmrl1TsJdnGFlStoSdn1bdt
nXtiiFBx0ODLShBT7syWuZlpuQUy2guF7gcFosggeqX9LOK9VvxmQE87QHGCmtKwHaqD3FomXtwS
30qfelK6UuM7IAbcCB9uajeRhblHvHlOPZaMQdtK3+5PbLgpSR7kfYcjaOpHxMtt6SXwMNfqriLQ
1MMqdLQPG1iaPEo2UbU1JKYpdEb12rNBd7GyU4HKxbrYpQ73GycOOmRdWUmFkH0wQF6wHzrXVOSo
n3E2unEyMniB5L1KkHkEDrCXZI2HsgcENLdVzDapFR+gvFq789S6xBTbznk0I4j809oz4TtGFkor
SFh0dAu674O0bU+ooXTH/IYN47HGtkdL4jtW50nL2ZqlMNw2ozsDwzhMw6ONq7DHsvhURMADdn/Z
VAcoifEr8y2FkKANI2IA4SgN4tGOb+3eDHDuQZckbkveZiL2E6ZwYdZeTX5wUDOwx6f8LSniLbGQ
MzecjOHBcn5mjeb2qONH3X3Qa89y5CAuxIHUM/xjDqPLgo49EGxNMdQWSHlj1FVolBbUqGjntZHx
l+hlEAPJ1XcvwKRZxPJbPryA3vQQmRHS05u7orpx2syPYd8qdG55n+GchNMDheVS1U2tR16r+xF/
YQ5zzQECwLkemHzamhZ3pQMu6azo3sxwuOIeHd7jzITcYdueMjkhzNH0oB3ECaTjqAkaFb8pWBTM
Xb+NcuqL3nxgFKPcmscSER/E2ZsHp3gnSeonuuH27V9LQ7VBjM2oakC/PabRC7EAfY9utfTeinKX
5vcG3t+03Z2RFG5kc29q+GZg4pA3wy2NivfWTh7Q1z4utM5su3OL9SWAWKIyiGcZToP8nXfNWy9b
P9Ut12zbTUadTQyoRktUwMifuoqfc5LvFONBicZUg/wry7c0scByUNptpGxvQBSpQWEvNSK0s7qV
TXWsovinMUz7vDKQLpCyYCjVUYsGICW7kwWgWYncC54gcTcdthUMddbVdznE+zRZbGyj2Uu9zF3U
2e3HTvOAld4RC3asT3eDgP1NjPL+7MT1qsT+lZaGERR8fncgNetHlf03thgsVz/QDU8wdkhQrzaN
zX6RUiZbSC5bG7vWAMCKFXH5PPW3s6n7VYzzcP7IlPgZObAXqCeAsmeH45al4NWdf2YER4Ai8tjc
AJSpu5pmvaY4ZnpZ2nDPiafEte1sG9Nu18fmdozbR2TKepGDQwLuBUk3PWSzhqPscGvO9RAMHMey
XI+Uq+vDPTKPfttOi9UeNbGfVqlfFejkuIkc6OuTfdFF3gzTWheqD7IIqqMoPdWCXGAXy9uzWlRr
wyWt5F8Tm01uok5ZS9pdU7W/dKtO3bHQIVxhxngC0f6oMaYeyafCjUEB80iMWGmCtviktsyg7DoD
1c3aCwGCDNsVf0DIvA/Msy8MYtsb2ToPjtk85+N8w2r7LcGJEwJFmT+itKvPs18EBNGytB5tXj9x
OYTQE3chA1S4k8y4P1KO7s2wiVcFKkVqYzg5jY50VicatpCZN45YMy+1WccBdMxQfK0bf5J4bM7y
xN0zEAQoLKsBGNFyHHtju4jekKtPke6UABUMQLGbq+GXoce3SnUAOeUjjkKtDWOrSOc1Q9JBgRit
5FmJe0HW57DCXahKfZ+ZOOZMDOmoKDe4EWV8ZxXpzjBs7GGlCJNpMDcTOtyPmfoAmMvDXep3xOcg
gyUWYvalU4Sq6m7LvPdZZkPsj3kGNERco0QikMDt2utFt0lRFlGiSgKiXbAYTDxMMHwDjTa9VdyM
mdqpHsJ6KKLXfNaUWzMeHG/WC/oo7PbkgNZa28mfiXcbgZr6ucaWYLeFcBvZYONCDbVxTg2iJjED
Zzwfj6IGaZcpMEtzAzJ6i8k4i6xBdZR9U/ZwZug5CLY6d3a4iG6nFu1i06+kT7ZFIu+7uX0xTA4p
H5zMjWH2clKdjDba0D76K7R6l+Ycx+oOSnOONiQ3qNNIoPM7WcWutXLu93Pc7c25ZK8WFvWu1Tp+
06q22Qoa871syzjMVIObo7TLJHah3ts+IM2lg0wi4vYhlDZNSD86+BirTt4Tw4mf8pEYz4JDiset
z+XRbtYreyML4NTcNs4LiLYl+gbi1vYRfBBkRtWihCWvEu2nUk7zC2jm+ohcHYk8B6L5SJLvcRQo
Bj/RrPFjkl0FpYKUomY8s342okuPqaBkJ4oO4ZHWKu6w28/33AFxpK1pd0v7uL4VDmePxdDFJ5Wr
qPwY6q6BIAlV0NWtG5tecSJ+HSKwl/WzqqsmwzYhOZbQWd4AyJsdAci4Fgb82rdmL4ORlmZKM+Mc
cz21vIG9RdnPEScPs4e1pNgdRt0f9GtiUyuOrWXMcS5j6WDLmkMQiVDSc9vAXQPcyhW32T/VmS/8
Msu4YznLEnBDIkPEarbpTj3WB3k34lKZ+ZrHvMGbPbqZbuwNJupB3JFdte13dmAHlz1Da61buKEs
FIgyhiNY6CQfg/EhBSSE0ytZIisurmXkblBFJbuoB+/SEbgwAv6hZ7Wnq+gkBhJgWNmVTlyZbez8
+ydfmkWJWVuiIKGVkUDF9r11tSZtrQ2L4EGViyidYss5QAret0BnxMWHVdJX8C+ZWvnNUaD/3wDS
81Jr+ADcrDbfYWfM3LmR943dXAlKrY3yImwQRR3ExR1IYjb8t8aREd01rvNN+oq9lBvPja4hJbOq
UGErKLGTuLJSzzWLvpVRaDvL4R0KeGMrpzsjBsJJnBD8CiEhe3kBrAzwUiUh1lEjJDUhw9jhd01c
7HN4jQZV3uHGcQ8Z0cfLr/lXR/DFOl/mlUWlklNtsiIs48LcQZXD+FnVwLPB/WlsmBrZM8pOkMUa
ixmSg0PHtF1TdM7oFlrLngrSOB9xWqNOFMpQ2BUhSugYHsWxofIG6K5dU2z9Ov0NccP/n4maaCaD
I30vTKPbxnQ2g1QuY0+OM/kSJ+yqvzKmK92+5HoJMNVKGx8fzsWPKDb2VX6cBEze9KDaYn+5z7+U
CbSJvYzFTqgUGbie80NkN09DakRu3ibWURex8cfRSP6KPI/2Dthfx5t6RwR9psEuOcLxxoKqA5kl
2Qiz7u8Jy5kOnzbcMlpB7AfTnHEmwjXiVTPItbDDihVbql4kquQFqTkUiSzIA6HAAF4lPd9d7ouV
LdNZxOyxzc88nqBgGo8TcAACjoi8vaGkedQz59DA0Q2DECE2ZfmXX7hicpYpgrhW9U3az2gNlFoG
00BbfsjxO/IjGNllYuBEZ1HYVtsfIuYEIopFEJVsK+biWnhmJQa0TA4EdCCFXoLowrRGKVuF4xT8
jFVmPyPHov7LUFi1/V4/LTZgpbFYY2AShpWyKpxvtccUTIJaFJvvPf88Pp/2Rkx4nFgL2LdWga4D
CYiIvObseyQ0my9MM9ilxCwHKHu3mgUnJRveuz6/Uh23NoMWWy9rZ1YlQLriRiMfWRTfoNRvg1jV
FQu0NsKLPRfiCyioQXEbkjSm3uNIM0VwxLnvkP05UOgYX+7+tbcsdt6Ud6Ck1yPU2MgUjmm07yb+
m1rqQy+t07desWTkMJDLywq5Hwer7Z4c6G1qdNog7/BGUv17rVgiBqfMSCNBMIlAFA8qXbvJzf4x
s7QfVLvGV1vpqGUeSJ6ZNqk7Zw5F/z/Orqw5Tp3b/iKqkJjEa9MzHmMndvJCJScJiFliEOLX39Xn
yZ9O09T1q5NCrWlL2nsNMmJcKhQp6KMIgmM5Z0V0e6iu6jxdTgRjTSVTwWED1QOPqYa3NPBR4Qm6
n7rhvwpgDUTev5KifiR9eshs211ZyEtnqrHSmFe6JIGg3bnJvZ+gDD/UKJNVLSzkeqe6Q/nzV9X6
K9eZhUPE9NARNkslbbseIav+ageXcm//yRK/CQwpiE27hOdQEpNI8bg6fYdRK1AiSPrfnp6FgTIN
U4Y0tPOJSXoW9r2onjKfnIpg11+UB1p3O7ZrxiwLg2S6puRzm8Bq/N9kknfv1iD4Jtbv211YuNeY
dilF3iIZ3Y5zPOeCnkZt1Se7SZM3v+PNvgvqeWdbLV25VC4c6t5lL32I7YyWc56kcMsIoYn10iVQ
so5IW/ljxD2iTtJm+gXVbgBMxaQusshtJld20lWNYewk06KwD2C75yHxeEZi/nnmQf4OQ7pgx7Oi
jixStVsaCN1sRtJyiCqgwlqP0D0aoLixAZuQ7xxPT4ceIZ1tBqd0Yncum27jpMjNZ7PoT8UUstjO
RfNzSC33jpJVis1CpPGMM6uZE1m7NWKA4m8VQAqUeVvGB+Tt1tbxUgtGlCFJX+Om78+xRwVyWjDg
giLeC2IP7rds7bq41IgRVTyIuligftpn7iZkK8ocWSUv6fezN6C6Q4BGu72il9oxTrC0dSpQxpR9
LiAb7nXZKcz5kXfjZvacFTDjAnTJN4WkYCsm4XABUe66Gr9AeuuV9tNO+8Q6wrEx/+LwEWlBuObu
yxH6DSGH+rMzB2zbjFyuBOmF24ZrPnyKHjnlISVnVyW/AwCMvFZYSFba+9vDuBAYTLEphZxdY6Vp
cCY9iWr56uPrToid6haonn7Os943FaZKpFrxvs9sEKTyTegdaQa0nr+Sz1kaossK+RBu5jko2oFi
iHhRNduQV/3Oa2WxCyzWb2+P0sJiM+WlXHuwfK9QQJFRErnlb0hmRbb12K1RPhYiv2vsfSfJ6IjU
+nz2qmQ807FRGyuka79+4fwylaVoCHoCmUIwKqm774AHSOhb4X5xkFQD4hgvoHQl+i7NhLH3yw4i
FQ7UVM9EKMBgGg8EgFBDJCTznJUH41ITxrZvUt05eCxP57L9nsxtxMA+h7T7ykl/VSQbx4drvEcT
qkpgsYiOLZ5W/qVKVL9xyuafleOF0BSsmfjVQCUZth7D5ALy4uQW2cyoaknU1bzgsSkC+qegxN0B
Xkbe2NCN+YbP9porxEL/TTEqKR1vatvKPaeoT6L2Vb6hjHKYJr27vdKXvn9ZQx82U81L+BFAKeVc
uM4b7RXf2Ly+dwLy7fb3F3aSKUWFI3awbHvM47p9hMD5QWPx4Wq9Y0m60oOF1W7qT6Eo3LEACgRx
TUVsC73HWzaBQTuwEbOATYwLI7LQmVda+1fx40oCzXQxmSHVl7TwbzsrlZ+UCna18A6e9xMbISr1
Xe1UjyXDCTsGUTED34Ti+0S/ZdPJleOXHC4Pwvlh2Z/TwfNN9SrANhgFfng655Da22c274+C+M4u
vVTUC+auEa+WlolxlYBuVG5lmsywIOUHif1HB7JhlrUSSBZOJVOaCmxjOeW+65y98cXy//geg4bR
j2Imm4arlb2+1AUjkpS4EbelQs1R5T3kc5oirfd0pK6KrKlhK8tjoSOmlI4Np06/BlbxXFRvlQDe
6U8APYyQ/w7ZWqlmqQkjZKEEncMmBeQzEb6knENsA/6kXbnh9t1YBiv9WHqhmto6rT8Mpd057tmB
IXs54NcHDIXPaQr20gZQKLl48JGx3Yp6uINz0EqudCFcmDo7fSB80JSyBG6Y8PBhFODWRoTTjklh
7YDDrw6fCUvMfOIlKAMNfotnvuvpN6KCZ1YHYjMUFgpEa5Sr64GJ/ed5RzjVVHIQPmaJgqvDxn0n
AeYclQaikFbDK0tRgJode165GV21EALJ13z2pXYIyfpQQEUn8Nmp4171Tuw6f2SEd2cvn/VXAmir
DiUHv1ADykTyKnyos0zew0E1eM5hQHvUUwMp2Iu1ye2xvr7x2H+eh7BisfIZZVLPGrcyd7YMOFFL
vd7++vXtADbL/x5gRd9XUpCRxKXz14J/zYgHJgVefvB/Okn+ue3AzMcazDrsYnCSCXKZ/KVzUrEt
A35s5fBMAUKHnOquksAdSvI7oxZd2QxLA2cEXcXCliZiIDH4DA2wbuwJTHprk0zlsMKnXWrBuMB1
A+DuykeawGkeVfPToufws/NihNsZmgW4JVkT3H6cw9DwQz8J6P83Pzu/hpvU6K+E9esRg5lvNl3b
A/gd3I57/ydzn3Q3HWxdb5Pi/fb6Whgi80Hm21Rj+aZ27Hv6FRmEna47EFjWRLaWtD7MB1la9K7F
5hmWASP3tsTxqlM4e82hpll6JyH7fZd1vfO3kJ2C9oOwD35eqTitRL+BzVF6zJ1KHz/X1csW+3AX
bBJ/KqVPitgnodxImAW3OJRhfp1/vd3AwlyZwsATMKgjKHBFLBQ5NG63d/Lg3ZlHwEvpmiLP9acV
M59uzAf0x4V8wgXcf66R09naM6DptztwPdPFzHdbBc9Q2HlZKGD73UbxANDuL23l7B39ilvnBuYX
23JNenFp4Rm7n+g+TFhrz7ENjhYO4G1Lf1D1+3ZHlj5ubHxBXStg/KKcAXPjYHSjxuLbKch2n/u8
sfn92m2BKoSLnEezSDn7QRdRoVbOk8UtY9yAOOS6OlhwyThLOSphIBLJjap5moHoEUIlrOrcnVNZ
elc2ejywyQ23RTH3m04n2a7L7XFL3e5z4cF8n5GKjqHVINPhyGea5RsUJbx0Lbu5MEumXHBa1yng
ybilXIg+Rfdj7Hv4XH7ylxu7fSqA9+5Zbcdpn4GbnarwfpjC4Jz5E1nZLgt70bT6K0kGLySY/eHK
DYzpgELpXZsF06eojczUbc0T0tjEUQS1BXuA+FE67mbN6T4VoR+nrqzh51vIV6YhqAt0rE5W9s5S
ry7R7UOYrGgK4Dpk8eKiHrcJyDZSNJ/bN+bjEvIIDasTXDNmnW05KDGSITUxBvvb2/JfJNJ/H6/M
fC72QK5qr/dVHAJO9Jv0XSgjOtfw5Ej7ju6gysS+z24XFpHX+iDGDKAIuBHE4rO4cyaAPx0AZxm4
Mpm3T5JgPms/V7AhUMl9itw/aGC0ors6CEQUzg7/mg9sqg4l1MAfwIDqgD9Pgf0can0k/ghX3Jy6
9yVX7Cdg5sl3V8jkC8umbleDYXsaSzzfU0uFR2fEg621nWHbBx0QwhL22UClVx5qZWMDgDojvfpW
uhkStTJrniGaDDAvyCBbq29KCGM2sMwZkcMTffvaViAOtF2gIbHfJN9GZ5QnXJp5BJSLhRMvzFDh
te0thdLh0WuL4neQ02GP6jXcP/zQ/zuzFgy2EGXCA2vaFmWFVt/7bQBW3sVcuoUs/c8JPD6UEapk
PpdlJvTGrQKAndTI65fbc7lwlppWpCGMokKq+znO4Pi9aW2viHgBd+G5AMI19fmX280sLXbjoJCa
SOK13gQxSDwEfdmhCFaNK3iwpT6Yx8Tc4B444OOQoIIR0Cv0Ow5cq0hN/3zq15vay5cMHVEXDbC+
wEurFLQFQa3IV27PC2NjOhE6Tm1RR00iLkuawtG7exYiWDnkFuwBmKm8DHH7FMArKWJHjSN0iwPy
xOUwP9GMZN/81nV/FMjv7FSYVU+ltsBQz0BksFleHyWEvvlGyAD0oTaz8MvAjphDXOVQ7LIfJAF9
yyeJe0yU8B7YmKNGl+lh6+YTRaRMamslQjNExCvhxrQ41L43A2vtD6DQpGBTIqOwUW1jAcnVnpF4
7DZgQYDHMo3b29O9cF6aloeVA1IGTOEGXAyU2uRh/5CjUBwVfA2lt9SAcSfLBoQIMWkYmghr2HoD
qL9SJv73HNWUz5W3man73BOntdmUjXGYf/H0HPnhMRi76PYILc2IsePShjaNHFVyzmgfTahlph4A
2TsfMzP2//Duc8HpXyTchyOStrZyJeuLuGR6M1cuksogYOYl6oPDyrtvYSrMBFUAJ+xy1IqdXZwS
nryzygdbrYSNhbhkZqFo7sPw8yIGgiUU59mBET1ufbfpI7fWKzOx9PuN61fFHZa6FiXQeGzgUOnH
Amy4RAefyx2Y4s2CBroKuSZxkby5PspLuEFy9+vtVbT02y9//zC9eeV5Tes4BDzg8IFLxwUXzfsG
oYA1nbilCbhE3A8N9FpkmpXEjYOADQcdDq9OPg53FSj6WxpOayiVpX44/9tMp1Nk/DzcIGfvSwVG
nSe+zRANuD1IS30wTk7hOEPg+TigK579wEPkgWVVAnJldZc1a4DtpTaM7QzNCCJ4O+ONOKY+uCau
jGyp1Uui23BXe8B4rHRm4eH7b5r4w4TMijR+C5O4OG/4Oe3EubloeTihhSDigN0FGhcT1g9rmNZS
mZcuXDk7THXmjpKc+wwQa9siwY+5nZpwg/tr8ODryimRiG7qr3MWdFDvVk6UKm/nlmGx8wYQ7T4z
gaAB/O/qaIAMruc8Z2crc95zJkREwnbYEhEcSdv+vd3IwhI0FaIDFhY2EkwT6mMXtmYa0fRXQeeV
ILOwPkzXZ3BdwL25bFRRiZ9415F7T+l2700T+yedQIS83YmlZi5//7A6APIQsFlHzqWUJRi+3Qa8
JXEeWwFLAYuuJWGXhsqIOpUglsVSj0CFIYdRRL/zWbeBfMbKWC193og5Ne/r1G4qdu5GcixQ4dsE
SR1u4Y+3puu7NExGuBkYKT0fxcozpEM2Ln9xWhmNEP1KViAySz0wIk4+jTCLR63jjKHap6x+aEMI
PgxrOPaFGGBKCcH5wwU4HCcuVLtFFPSFPvVpwscNEADWUdmiOKTl5OLR6P+WtWOtLK6lXhnZHkA9
QedWfXgu6vkN4fMFfNBHEg4vn1m7gSkYpBNSD+5EZriv7drM3Ti0OlpV+13l+dpJcL0HgSkYVKM6
hwOeQAUeOeStkKU+drpKI3vI5pWb70K9LjBdSX3fBbPQk0jfjJsujGx9AKYETFZdRRYsAizoma3M
x2U//DcwB6aCT1sRlWWeQA46Hx4bPt6zOXj+3FwYW1BlOgf/scP1utWbJnP2LP8Bw9MIgNWVcbq+
BQOTZtO6qe8zhaRK2XwnJNtKbzqV+p5DTeNzXTD2oNJj47ZVpqE6DxKr6rizqSU0N/rMjvxc1yvN
LE2CcfCTYiq9dEx8COXgpQOp8HQDuvKX231YWq/GjoMCU0DZ0EJ4Kny0wRItYVxR6zUx6IWvm4yM
BLeUJlUTO/fFV06y4wzJiSJcixYLE2wyMqjNJ1JkOLRt106++CydzyJInLu+E/aR5RBTvT1Gl0vA
lV1gEjPaxCVZmwp29tvx5NL6T/nWeFZUT+IAUce1Wv/SWBkHqz1b9jS78BjKqiA9FMlcbOUIS+kx
BzvrdkeWmrj8/cPZnVcWXBkdVNybi9AswckKO1HLWYOIXX9wBiYzA8nEkRazxji5eq+CuyB3I58+
pP19CeM7mq1cFxf2AzOO1hzqgKQJ0cyUJodmJg9V436/PUBLM23saJYWSdMwoeNktPNnaFHxI/w2
+Bd3RJz11BQcAhTOvt1u7PoZGzBjXxeQhJSiVuB5tvmXDFzGUrG7pJ3fAyWOAC2g6DcWkAxp+pWQ
u9Q7Y6+jNFZaU2iVccjrJKY51d+8qWn/6QYgpDtIhz3ONOB6ZdcsTJPJmJ4T4A9lm88x6awm4kH3
F55Kb7eHbunblxX4YSHrkiU9VFfmWDkXIQOH/ArJmrj4wiYx2dGyEF7muNkcj4X1Hdajv3Sm3irN
V14aZOm3G/t8DrSSfd1NcVrnBLkZr38onXr8Vfc2aPfwibxjQxFu3TT37kLYBJ7rDIuPFoO+S+EG
AXEmke38tF0z81vqrxEUgNVPLfg/IAGCqkBP510G2SQxu4fbU7UQpE2idCKSyW5sKGt681sGQSII
TmwENCd8Xq2wqq4ta7jN25eB/rAY/CzsMjvtYI3Dccm2hPUTMkHQTUruSOZvp2YN3nht4i7tGHHH
ty04AxDs15I+seBbEq6lt64WOS9fNsJOUDgWSihjeFZAmv4GzVunUfGn+w7x9vKh+O40UVJt+K/b
E7LUDSPsNP2ga9qisbD9PuUv/dqevDbRl04Y0QVOwDb0VMo+nuSRAXosvQrp3rfSXoOvXouXXvif
2ztrciuHgH6JImb4qLz+e+mkf2XW2RvoW2zTtDh1woJRWrISLq8P1H+u8iFPEujqQKRlII8t+ZrY
enN7Bq7tuEtHLgv5w4K1nblVYYMFG0JgHVWstIQU3zScEiH/3G7h+lz854UgVClhFsmKuCrn8+hV
M8jrU/fXYxBj9apV45KlETJCRzJms838qYn7Kt9BFvxYeeHKU21pjC5NfhijloQipwSDb+NyeoDo
5QTplFJ43mYOB8hj3h4n8q9JsXm3w1z8x6UCWiukcDkkE1sJTZU2Te6cRGYv/QQR2xkOgHENpZRT
76XVN8iKud9qKbtfDIiwZFtNbjtuVF6VPYgP6XCfIM+7Vamf3AnRo1aaTdMWSmHFIdAdiwekf7aq
y6DoBSHgEXqCCbsbe6kBtUy79snnPcqkvRD/5MhBQwvQHtVpSiAMaAeSbZRtTXdQ0LLuai2dfVo0
6ROZZP+shyp4uiii/qinuRi3ggdBsZmIxbZe3+jvWRPKp77l3q4TjfqWUQL5Ui0b9gZnYoBv58k+
zLOSEPPvIIyUqjTHCwMiLju3o9MD/CTaYwac4M8ssYeXLs/CuLZF9qRzCR3Map7wHPFyuGKl9WMC
4dFN7SFRYAGBcd9QmUSpGKcusmsn2LRDAQW/Oi8OlfB4lGn5s07b7pnXiuyChrU/3VGAWJ07w76b
Cd+VtId+W1OET6ztrXhioof6XOeehtFpI4w3FPFsUuwhqO++ZSJLf4ZhzSBoCkSpnFIUI5o22Xcj
KkNEJXIPDR8YszpZsyUMqlAph26ab0n1yh2YJDfAQUU0dzGfiob5DiLhepcoLsEsaz2IS7Xli91W
VaQ9G6J4MMFFw1Z+GnIo8yWNRIqnovxrBrTCbgwBqoS6Lt0HycQgogVxxdKCLJFjj+95ODYHp3Ga
7YTduIdYV/dkT1V+zqcsf1SkCncsLSHslxRQJsuHH4qp/rGfkm5DROP8ZrIp3/siEb9RfRG7ttSD
s6nC4TP+xNgVnnEg+drzptANhngaMpiUT8cOydAqXLllXxWmuHzeOIKo3+qOItsfwzIigyZRcxH/
BM3LESLb2N7Y7kk32bs+7NPXPhiSwzy49VPAJwoOnxscE6KmqFS0gviTC8HIIVN7bqX1ygm5EHvM
dwzuZ2OSFmKMu/4Ool0bEPdgWrv2zlsImubzxckofA49RDbd/zORZ7b2nFiI+cyYM8fmyEWIpozr
rAQAihC7fcr44PwFf916ttS45ui11AFj9hpZDYRCQiim7vfBIxsyJyvv06uOJZdobNwhHF1ALgvI
p7jbzXt5Gk88bs5O7Kt7SMBXX9lWbP3NuOtO44N+mb6OX91fdr9p/6SP1inZfft2+1RYuGiYLxeV
QOOEWrjJBPkdzf/YDd1a7Us6Kvi21xGx3/XwGT9qdNhUeiK4tUCR2IdjrmghuwKf8RZ6lFB5vd2T
61fjILislQ+n6FB64ZgSp48ZVEhl81yjkg3r8Q0vX2GRvDJrS40YtwBFvY54BPzvLvPRh1/VBb/Y
IYTyX1jmKz25mvS8jJRxIejblEJ92+riEfJOJ/jadAfN/DnKwWQ8kHmw9kRDlxnsLPthHoBn7bD2
t58bRuPmn4+j7JOKQ9BC1g+k6ppISYtBNhLymD5JzxVElm+3tLC3AmMTs5RpjQfeCB9eCEPX0BNW
f25/eWmWzF2bSe0kFnat0xTTfUDKArAtPkV9AGHkQtfuLp+78uftxhYiqCnPBDcVPg7BRQHEn/hz
2oxBnM6UxgMEIY+3m1joj6kaVOU1KscJRMx07ScbvFez+7CT1qPwanjeQCIQCafK/9y0mNJByoH4
u2jDMVagXd1B29M6Tp5ay7IvjJZ/6eKHXVqUpKpr1HNiIoMnKPTj3eSjpOb1a9fcpQaMMKCZThvo
Y4VnRp97B/L175azck9fmoZLkx9+e+aIeoSKKJjtkJlO87/9+Fe1zw4FTG01r7iwKUydDqHhvOrb
BeKxLrtokLI6pZRnKz1YGhxjc0vLYTx1SA9QRr0Fxhwq8cMG97jo9jpdOEx8Y0eXsiez6vDjJdSQ
Qe6GpGfOT74P6eDCbiLY0wabVIonlI0+I6iFUGkKclhCisC6oIp8HJibQe2gHD7v+GMhdrf7tDQh
xjFNhFQt9Bz7uK3sTT8VoBb9vv3laylk/HSTq4W9XOH2hfgHLZS4GvWBc3GsWgr1TRDPtrntn4Va
8yFfmHmTtKWyGaqwFtZuTZut0M/tFETWWk+u5vkuXTF2tYRkeQ6C/xCnSTpFFewkkRYJe7BGu+6E
G/8YBSJPI8lTtpF4XzwC8wr0fGiLrR7KcWezxnsVoVutLMSrigeXH2REgcBDmdhNoGnnDVW9yYDo
bSp+dHHj2PQi/z3xcN+EISToq31WuocxCGdUEmHvd3tql0b78vcPkYJSql3uXK6N7MW3HpT3K9TP
n/v0ZZ1++DT3fa8MYbsdI6Ul1KnR+459ArZ6GTQjOvgAgenESS4vIRAPcola/j8C8sP+KpBxYTOZ
pKbBRqOctajky6dWVtt0WCOoLoy4SWeiWHiBZ4nw7M+QZnCbbgcG+6+581eO4IXNatKZuh4FOAjj
4iUzpEOEIrq7hZ8MCNLuE3cwRsCi/WwD6+/tSV56NZpCE3mRdpr2uIUl4EbDRXoeHhrttTsUneoz
RQLjDhD37lAFc4WaOHSWFL3Yndg1fBIcOmwgV6zeCjbb8YQD/dB7PX2c0lVG1WUbXckkmYQnMYwC
YlJwaC9Hb7gDpWtn1W65a2k+Qvp9TSNhacyNXeT4eB3ZNu4KQfZFwM6mJMV2wI3eSR8ZvAVqiPPe
Hu6FZWnSnzpq27OcLIjElmeptv6aHtZVFR/sKFOxwu01CfMeHx6ibgf95S9pPL5CZXxb7rP9uPG3
at+cwnP36t6xWB5ABtje7hG97NlrM2QcxRWVZQKZ4z7O7pxH2AOdvH27x9My21gP/L6NIb5+Sp/U
HQQMdjTOzskufG1W8DrEuVy0r7VuXMALPFYQojKkrzNhO9GU8M04C9hJ58U4jBuHEPaa+ax+opNA
ngcVx3raNJVnPeS+Eu/hOMPZAYh//UiyQtxVDQ+cXeNbyIIUsNKBwHtraVi30OqsQICHqK4KwX6q
rOQ3lJkUZNB7uvOCChrtANvtwWvxDhPw/VvuDPW2CsI2qmDZtJsJCfFeZN25FqH9UJGERZlr1U9T
0AV/nRp4Bzm2zrtmWb53ndJ9Sl24RnhgFe3zdITVjA6zZ5u6Ytel0oV7EEvYEYVnMHOUW7k/LVaW
jz6ps78U2kTI5s/0GMhC33u1UrukaKd/ZMMvVg12X/wOZZ1tKyKzE3w8indbBQS4dc3tVx7SlwRK
pXdUjATgZoio4pDpv81dXe0U8/PfvHYtuCLV49dh8sYHJNfSTd65PiqGKoyqQBQvrCuyDcg9fUzK
tD8Xo06rbevD/iBQZXMkzA2PM2SA7tzMz9jRsrPsIBor2VHR+I8DBuzeRnSNbD+jX1zlydgZtA1z
oomX752keCUWgYoYpiAGLcWB0pSHF37j2RCyscKtV4Tfh4LRvSUCJEQrO90HJZxBB8gAwYTF70/c
skgkYKecIhEF24jZajqI+FcyecuGFAxoAXH1Y6KzqQXtygbOu2V6gjhlo+7BWShgkcUuQutlWcZO
J96SHPnctu3DX2CQw9wEZ72zacZ53KazstT+9mb7N5d3Zbmb9KbMCibeSNgQq77jr0pzftcmkJJv
sUzh4yOgK+CAGBQDKUfPfKjpl5l04XuXk2mrXdjEK0/kUV4k/eMoc7ktO89BkSepDkC6Vsditq1I
Q5FzT4Q1R22lm9eMu9Zhloqf4EcV7FsoIR5GGQJTNAPwC8OubjeEHG5V7kXlfKjhAqQKeqJjksOm
pazvucv75w4X0LhNsjRKIMS6Q6U2fXAC4V1kNxgsSkb1EHgdzByp8DcsVPZOiUYcqc1s5LEdWCLU
U7ElIXjpt4dyIeSbzDpg6ytqDQiY47aod2W7De7zEnrH2yb/XKw32XU9g+ZZaiHtxkkHjLc4ZXa4
u/3jr2qoINybtByBNerJsMpjhziAQmoUTYotYg+WJPfT+qVDvnfeqB78nd1ozx7UeMC9kkJugL6A
OVx+dKBX+ovbBQECtNavnVvAS6GEmwlhUAq+/TOXTjvjRROoFEGrw2oNgJ2j3bvoX25/eOEOZnJG
vRR6I1I1zlnk0Bwq5+JXx0Ef4d1nwP8YX5M32jjAcihYzp3dsC7jvHZB6+nmXDsbHL1rEhpLvTDe
MvBamOtsbkCQkM+cv8C7cmM1X26P0EIGwdT0yTAugZdhgdDhbnIgPY/7WlpZx5wWh1xXK/Ho2u3M
t4Pgcif48EQY/ABABCiUIV3UnsrefeWeBY6b7z81Ni8P//+uXBoxLhiINSiTFagZAkuzkZBWGuq9
5PeX2kHI/txu49pUXNowrhG8bi3IledIinvzg5ZlbCflL+KsiQxdCzaXzxsboSvh08kk13FgBeWT
T1UI2zwvcUBmmHu8v8vim0xq+LuUymErm+9aigRtmqk82JPMFc4fHuetdwcKdLG1ku3cq8jhz7QC
szSEDzcAkGuAyoW1YGbz8tKvU0cD4VPYfNukMO9pXzxwKki4xolf6pGxX1QgZlL1YQ5IioIZm8Xb
6Z3PEiYr2urhncWK4H6EYUVsebX4RT3dr6CLrsWxy1BeuvxhmaewaM1lAl+rCg5kIAGc06l7/dTC
MwV5cwhdj0XYATw9hcdx6k94FSPd7qyg+pYm5dKjD78cZ23iqh6A+a6Gk0p70KiwEvaedisX8IV9
Y8rwprNsbSuHIi4Kj08ic3aOYFvgBI63R+dqduUy8sbebyYi85HyGiM/PcLd9IGnwx713keok+4b
ar2mA5Uoq1enxJl1NFjiuxz6lcG7FkMvjRtBAXoIknZBAcMQOWZPhdu3p47W3r6Hnyvk/jFhXQ16
/EpXr72jLq0ZMcIdAF/INQCYeUmcA0tVf+pz0A+sEnmlkNTsvi+7bmtrqEHI0HK2NpeolCejimaO
R00KsZ61XOfVuhB+jJkxpAzanc2FOl961rMceAyj0uS9cX03qutaQWIe+BFfUAk7NviLwV7SW5ny
hVBppg8TnSSZ6i0dT+EjgyNgPn1z7HADiu157H6l9dqLeWFnmInE1Gr6cajLGc8uOKhqGJJFTjnB
DjUUcAmrnm/P6lIrRuRoFGyOnB5QbUc8j/bvGlZnDnAgq0X/pe9f9uWH/e2D/ORIlH/Ok883iYVx
Sr2NM+ltvZYgWoh9pm5T5iVDnmYDPLxT/RgGYKkN/e724CxNtXF76Dtl1cEQKDgL0Pm7Pzb8GZot
9tZikr3PVlf/pLU1nn14BKyBxJbGy4gnnZWDvptTdpa2iHL9Lez+tp3GDXKN5rcQM0wQBkk4c0F9
BYtEAb3iUrWXHZHA1PB9bgUF7NmSaf+54TMChgc0FHUhfBRX4VsxT4++1NvZnaIAVHpxSY53ayok
V3M8CAdmzvOCrKKVwDLGK3HajsM0RTzX8CFNVAXTO5kdXNsvDzm10uexzurYn11+B3B/AcGGfDhS
i5TvU0rLSHcKCmP2xUy5dGG/6/v1Hd6W4a4crfEw2lYVTTrLdxkcA95uj9PCCv5PQrVxp5qOWMGQ
AXgRXfsKe7zPQHouA2NeSTjXLJgAma5Am9xUEPUYOTnZeb3miPTvSWe++C8tGBEEEKEAwLNKxyH0
wL6XNkUE6Sz/uajgRxi0cIfL/dp/9Ny8gzRcmyDfEDzOI3iQwTTDEZt54y70OTnAtMyDGYllwYyZ
ip03enhPDzx9dGTf/hyrBP/g1PgH0JEjgAL4jwY2EafZL2DE5V0UT5qmjjoK869K4jmUjwUe84Aq
buyZ07MP/8DIahqkgUTBdmknu2cFHd1dwNv27FswnnUKp44CLWnUDXN2wP8IvzoWhI1Lu/ePkmcW
vEi9vt7B77rbIGszwGRODtmGUmeacdlvnlyIBJWV/ifxifpRJ/b0uw0IUZssgagscexhp+rCj2y3
k2uP2IUoZWpUVHhCZ7MWMNJp1NludHPs+6LciTZ9QCYctl6zdW9bwRqye+FGZapv1ZXMqA5EE3t4
19c+cDgOCqh8LT4tbYbL3z8cGGOB8n5lNTJGjhE6u5nL9Z3IqmLlYb70eSOkuw4WGRxr/TMp0oc6
LN+y+v84u5IlOXVt+0VEgCQQTIFsq29cjSeEfWyDBEKiEQi+/q30yDefsyrCw1PHAQlIW7tZzacO
HJeufRa7oZ7Z11NVkisPeMXtQMH295flM4+zS6nmbyzrH2/G55Bap3Osr2Ld3KjaB/5wPEJu9mCt
vFqjZEkXi4ppWfztCW8xdEmfx96/wL9O2/wsmIvQADq5zPzotaFOl2g9eF3zSRJyYUmdd0sMxkcW
GoLL1Qj4i4CP+hD9sjBw/Di8XjhSz1slY8EkNFIqfjQTFTcglc+Z9FfI7wG2/FiE7WcgnktPcRZq
q8JOUVuAn8nd04hCr3gtvfd/e4SzGOu1MdAW5YBDe+3TYv5elTQ/wT5tKPKP73Dpx5/+/sfiYj6c
4TyHOXvQxTd8bF5k4WH4Xv+Tjg7/f6pUY9Qb+LYt0Jjqt10B9aRG/Pi3X362o30FFSczRPC8Ke5t
c5vAebl9+/jSF+r5/6dZDH4hlHQWe6UZINxw7DKqyaF7TlHbSZpsFizXJXj8+GaXvsBZMVdPU8ha
hRo+8ts0gtM5HAfS2P38+OoQQsSX/Ms5fd5PRlRdwiBGk5skVY+nEOvOrX67AG3svJ/9EHlPfieG
KFeElLB9905inmvQH5qpNl8TtlZXVBxWt5KdCpuvq0rIDbzj6C4JCbQyi3iwV6KFqEMK4zLuUm8O
RbAR1KBbGzUDLMXLjupbOA27a1345W4mJn5PfEvyMKjr5zoS5TZKhnILc1EDa826hAPuFN9FURcA
6sVEBx024+O3hIXKdFO658LzzKkL9r424/hCHcP53ccFU+k0zeuvrk3EteuFf1vUMEBgMYjGi/Ub
GKgzswUBKk4Bda/3KA71rqZl8N5r4MuFDyhjYT25j0YJ8a8FlsFqiLfgw5MdJeuwdz75Ua9MYw6L
gdW06vpgW++r5cw9TJq7LcgEwdNKvNdi6tim9Or2l4YHdNb1nt5QNAzvqBb4b7Ws6qpYNFRDLF7i
UCItXqrF+4a5jUwtr5eN6HUPEHYCX/uo8DeEV0uuAEff2BEwflgWzU9oi3+FBlNyWAgfblg1k73v
RSr3Wtse+lUkkC0fkYwJWJ4sK9wYYd3yowqbMncBxnPlxKFqiJnSZqAj5MX8dcEcRjMFfRHSHpuO
w06ZtAPoW8k0LGGm1iW5qxbdkDQcrJ+ZQSZbJSlNg5m1+ahmBjRr841h2phT4PantJkbRrLwJCkC
h51+X+lueZUYIW7oRMNDRKFwxgzptt44g8qu20ptVx8BmjGFzClGwnVXe6OAKXdX3E2NC7ZzD2HL
1TTqFjiEt5HPy8EJ0754hQ628MEdHsHGmHem47BKRn7vvtczc0MampimEP60G6Rt9QZau+tX6c2/
KEZF92Ffzjk+DUTQIFpHN2hSTxsRLzEyyd5tpqVYt4z5wOrFcCjJFs/x+7Kz8tY3k3nq2hCSpyFk
p/EmKnjlssEhYNeFujJeOL0rASVRLTnyQT0Eey37t8ZxDD6MLu7ZHJB2t9Jqvls8s+SlOb1wN2KV
TM0AH+RAbL1yjLLYL4YMbMH4yyRgpjsVqODh2bz09e28yvG+ilXzPpfxfKjDmUBLz2Jqwjun9kaL
eEPl8C0Ku3cz2zaTShdZO0L4rgDMZSNqFuyauJrjzCugsQk33wo5rmWJyhOZBM8j1g9QRBAJfxQC
DL+MzKSZ82CF8n0X9icIZp9bbNDc8CdjA2+X9IVEwqBV8xCXmm/9RhucLuJZwYt2TkdZmhry/Tjc
sGQl0CNlk5UVIJG1nl9XEq0RjNGH8m5VJswnKLPiY66RP2IvFTS8ZklX5cPAVJWzGq4Y2cfx8kK0
PNdmG9G1Yxq9QlDLLUl1OYCtSUBmBxPp4xtcytpPZ84fB+5atRb2mj3aO14U5DCjepPekqQsEkdS
8ysylPsaBl4f3+xC0X8+jZv61fokhOtrWc+Znr5GdZm3ydPUAZpoPxuDXHplp7//8UQz46Sz3RAg
P7Xf6rbatVA+S8E63H38EJeuf0q7/7g+pr7EMuGFR1pqGEuGc3KHuf90J8PA/Vua8ru98MctlFui
DuNweVXVhv83FuWq0mRcPnNtufQEZwWC8IO4cyLQVx2rCUb1jG1Hgfk/I/Rfb3GWRdg2MsA78fBo
V552HBrP0/fI+wxLc+kBzoqAJNQxsCMhOzbo5lXFuwBm1rDXf/q+53Jvq+nA7Ynr4sj4EN2jcdFh
YOpVRTYlVfjr43tc2Ajnsm+0LdGx89EOIeE6X0WyhxbQUrt0kRFJB8UWnMPa/yejJ/4b0fbHakqS
0WdWRB7EgHpYyTuHLvnwH5Q2n//tYc6qAmQHY+EN6LxAbYNvYRbQbAtRyifdqPWozFwDeVp+phx+
wXgATt3/u/1iArpHg9ToGKC5n3HPI7dhWdOcLqrOV8m/dZb112EfjmC9RUU21EWRqo6RvPAKsdMF
KfY163S+Rs7PP34DwWlZ/yWp/f1j/3jFQ0SrRg2huAp5XOxiSwhSpdhPvbjF0heBSFLZzOJLsvYV
xszDtMOCSvKp7+dP0vYLcfw3DviPX7C4ZGV9Yk9KKt+S8YkM8QOJCDpaSAGa8qEd2L8dGL9Z5H/c
iMDMWfUOBzUIMTpVtkWfc/C/LbPJx7WEZnz4RcEE/ZO7Xdjpv5sQf9xN43gqHKU4/zx/zucQR7iX
lGXqV8G/wMnRUfj9Tf+4BZqCvE0g5330eJDboTnE7jNJ2wsl/7mWHVUOBiMa76qU4+PikRvmLdcF
b19lUH0yWLwQSc7F6/C6dQl3DkSrkJgj0eapwDAww34vNqU/P4PV+skiv/ApzvXjJAii8+pocSQj
vQZveU8HUHzD9RMdhdP+/csWOheQQ20iRNRDqSFZq01J+oeo/4zxeeEz+GcBCi1yNKGmAASUFRNC
cPmEH2WRf1vKTwagl3776ZX9sYRYUhrXxYhJxrBNsogffGg/c6L9+2sHjut/ry1m54jXL9WRJH6q
gug2Ht/k/Fm1//dXQ87fusFUHZVbL46mmQAF3bLezzwRpdp8Zrh06Q5nL9+3NJaox8VxYOMPun6v
JlWmjTgG/r/ZLRH/7O1L00Fn2xfeoRfhoV773JXJQyKSw8fB/dIDnD76Hx+37KdgDiktDkv/vY9+
FgVJSXCvP2Xk/j1yk3NhDw5HZuNmVhzqGtEtGNSzqqcbt8qrYKoeWwAqQaPffPwsf1+o5FzqI2k6
f05Y7R3Wgux8GW7L4N82GTnX7DOuSMYJwobHoUCvf9zHQ3+LEzG1hn3yIS7thLOsDxammvNel0c5
vDUqSFU9XKNs/aQj//fPHJyr860A88OFKigOUDw6xEP3VpEVQ3wBpCArpn+hxEZ+cC7Q1+hgCiky
EmAcR7B9bFrOEn0Mh6aDTlsp/qlsDM41PqhKaEKXOD4E/EBlnA0K7SE2fXL1S6/qbEuDyZNEC/zg
DsZFR6Cod7MqHyeXPITDZ+ahl25xtqcDq2gHM6viwKy3C4c+texeN/PG+sE/raYgOdvWzF9POw/b
Wq0E8hBrukLCFov2nxKX4Fz+j9cugv517B10GX3tQrtgoAdEca/Bhfl4L/99O8C35n/jkoT8hOmC
oTgUwqV1LbKGxynKlU8+8t9DRZCcVXCCscavIlIcZkoe1dgfQ/+zCv3Sxz3byGOjoC+HpvahjNG4
6b8l9ZjX5JbI54/fzIWffq77x7qZy040CEUAJm3h2sRuVr/pPynOL/z6c92/CYqIsk4QhuL4qdJv
brTbNnqiRfNJjP77eRCc6/3VgVjR/uLxoQClyACn3nZ5hXWZ+C5DEzLvjfq3FRSf7WMH7l20tAh5
RC/Nswsh2VLSXr1C/M/7ZJdd+hRn+9gkXbwy2L8d45lMmzEqBBy5MPv++ENf+hSnu/5xNDsZ6YZB
dvbY+mXbQMdznLZlFP1YYhdcy5B8Zr9w6T70f++j1NIkdDLlMewOXXdV9a9yatIi/ITl9xse8v9z
3+BcPGNF/Q8jyr48vr3dHbzN3Q00/3ZsdwXJhwy+ohl2SabTqyL7EaYogFKWDbsqg9hqLlKXQoY1
H/LgGB7XF33gu+4aNuQmNdmTl9vUpj8+ftkXsG5BfBYRDIa4/mQK5IpVnRzlogco7ZdduQUwfDoW
vh9C1naRwBd4oQSVau76PuWrjD5ZS5e+wlnY0OtUwVQeb6mR13H7PQruTyYSEDf6JOL9vZQKzoU3
4nnoZigKQ1DBdvvZWJkSW9/DinQb2uIG9n/uH290ltInc83QEPfksbTcH9KC9sshKNpmSUHFJEcD
TMku6Gf+SUPrwh7kp+f9Y5d4UHeydT+VxzksH33lbVw9P3y8Ji7EqnOFD6BLplBKLo7F4I3bFtgm
gOdtyhXQp2OgMVWJXSZXTbYf3+/CmcfPwkkkBnh9d544zmi9muGdNMj4geT7+Oq/myV/2YfnKh92
TGZSrVjhaxxvoqqDHSn/GZSDyLoWPTkl+ZYPoZ92frTrNfSPm1h9w7TvR9tTgBWL/u3jH3Lpi53F
m6KqClb1UEyY4S/0uCy8OhhIkO//7epniQOXHrAmYSCOfbv8BJs+95j4/vGlL32fsxCxJrNCe/xU
3Q3+0br5wRfDT7g+fvLLL13+LAIY6Cgnosf3sQnfSPEeVOQIt8LNxz/+wls/JwLA1Lk21cTEsas5
HE2L40S9Ty79V41F5P3noH8zQZQk6GNsFKC6guarbMg1XG4x9wIcldZf1fhMPDDCnMnGxW48Zq8i
aKR8/GAXAue5wsfiN3E8LrI+jsDtbL2wrrKi8chdNVQUFpAF/eQpL73A0/3/CDTdUkCPDxOjo7bz
vU7scaqAt/74GX4zTP6yN88R7ssU9kO4luooJz9+8vougW1ZBM7uIkO+mcQIwccCWkavUnTdg2eX
8cUw19+Uy0SeB1oFt6i7+E46wPS0SfR2qVe64adZ39QO4Z0uofDWteOBJFaE2WTZ8h5BhvO9bqLm
WgkfzvCiCpr90pX9zeIXmgDHOQYYCgsRtuDCWnIcEGzHlMUDtIBWXpOvXJSBguj0pO9Lidn9Uj/D
0W1kRy7Lud51TUiyokJsqbER4bgHP1wZymG/lJX3KqzQu3Wp1R6mP94mpgx+ZRijH90i22vngCWK
hqJ5LRnQ9RaO7Zlhok3DetLbUBI/W6NmvrZtkNyVobduwqUowbwFgGRczbTvFiofIm/y9x1E4zPP
A4u36Vc/K+Ek/cnSu7Bjz1HRoLJOsbJIlgMEyLriGfocINN9siguDAOCc32EHoe49qdRoxk9qu8q
COVtqJz6qeIuflUypocqjMB2HmR8Z6u4gKru0uUC2sNbiWnI4zK3DdQa6HrgXmU+acleeOZzStlY
dlAAn0FcB7y1RH6inuWy/kia+DPPGrC5T7H6b7vhdO8/thoPel1jO9Ajcq3kPRnc8ujPs3hsyAxV
Kli0qf94EJV9Sjomxyxu+hgLW099JplvQA1p/QDqG/3YfYE2T79mVSDXnLpqfWhKGq5pRSEAPJSk
PsC5xlzHLgYBUjERWuR8fHgSJ6ROqjhX/ylSjxvX8CZK1xLKMk5Pxa6SZP2uRqPuVBsjlRoC0W5Z
YqohG5NV57QDfSGHyRXEGSdCX0Zq5Ea1pPwy03LKKygxbkko/W03RARcimrcDaOGaklMYEzbQM0x
cbLfruA4/+Cd9TfITtt8CaE0l1JeiOthAGchgdzxdmzmcsh6yFZmxs5g3LJwel4hpLir21Kmq237
DCTx8Chi2v7XV0Zdl9gGX6dSR0dL5/6hk7aBcWBUXiWOg/vAExXsoCBIvgFwGmxWwIOyXkq7aY2a
A2AcdLeB0Hm0pkEyFHdQiChkRouoBD0dIJGbPu4guBlxBGJgQ5KfbAoITHu8X7rzOjQhcAt0wpG9
j5bd+hUAw9ivEwDDK6wW4ohHr0Us6X8gL7spK0jj7uOVTD81qsajbZLl0NMOYi6VSyY42VT9roe2
5oGxsLqtDYAli68nm9VhaMpsXhb1UAA0mkHeLHoUTo8PwB+bryzU7bYISv7mZjs2OfdlnfOuVXtZ
DPV32MxzgJtLIIhTUfeU5kEdtGk9glvuR4ZkOGwURD1nozCJaqfMjGGbR3PdgocG3Vz8cTHIc/0J
4HfAWewXCGHaL0DczHlPl+aAZTrASSoA/CFVkDHawKJueRhbqe4Zq6ofoo78g69Bgc5IoefMGysA
+dkoKvQfsajfxCLnrFzquc68NojuAugvHJCVDsfYq5vbcNZjlFa2xYrhlcBHV6BspxSMHpOq2a/Q
URkBIRgGqGVWQJ2AVh8NUE5tlkHiuJjF81J2NTDHMxBhcYV3muLg67HbZpgFJaRhwCX3802BuTEA
emPLqg2QsYoC61PNy8YFisJPMmZwvxxqvkc5bp/XGgAh46CZFJZj/7Of/bmFrwNeW5rosIQFpKbp
GNLGZEtQTvh//lRsRcEx7rF6vgLBXz5j9sivy7rp7yVsJAe0/9pebBeIfX4bDT+lqvVof8Ek1Rcp
GhD+NqwjdoSBTrhBM7p4Iv5aHmooqn4V5TztZRu8y6Ft78ZJTfvaa8KHRXvsvi+L6q5fPH9Pe0c3
bhzowQyN3lbYV3k7SujP1jTcT/CC2zEzkDuhKv9Qe2LKiBqrXRNMSw60anTrpnA3zUDsbQvVhrfC
n/ofcd3OQIaFxZNhPiCbM4HuAXgcO/xOmIcWAqfcoMSNIqC9rG0MYQPohaILnce0PyaW6WOgR29K
mU3GXUGnFtotvK2yanBTktMJPrR+YiHh4gdPgKk3aVNgBBILPm9jpeYccrKMZ+YkyAgjUONtfDnb
TSyGWyeE/amDONyXxPyCCyzdlMug5n3RiW7jxYQeOsfm/czbEPpUUxs/gBpEIGfhsV+gAtc7b63c
oesBVQHVg4/Xsy3NTygAzS/xQu0VAzH5SnCz7jiECKBFOnd50iz1sdGduW79ObhpDUW1tTTAvaE5
WKYji8hdCwGLLYiGeh/CfuSRssV/ZiH190wqaB6MZlRvAKYZcFyhWWjmZt34ZcU4PFaTMMfsHngK
nNhpTE99dkrYlVCDt7EmLAkwb1zJrZuhq58uCP/vgWj8L4lz9U0lSLVzMcDGAZbqTVUhGZpL3d2a
E1Nv7VDm2qLz8tgu5XYsfbOBw3V9a7y2y7qBsw2+sHgzsfRh9Ar53SKy3fUKWizMHKWLshGsYAhT
kShfjWmuS6g63FjqI/b4RUAfJpIs+6iuup0XVRy4cw5c+FjL3AZA+i0l1d9wTw4IGRxnbyBRGn5N
Kq9+gJsJx7JZ3LLpg04+s2aI6jQCKi6DuIZ3jNvOPmkZQJOA9+VWFX4NWF3JM1iKJy/lxNRjh7Dx
4A0u2Xm4+JZHzrtZiCqvBGhbqasqCd4G5+Mr5Krhl+qEhRgwoCX/LZwAkhHK+BUTMbVloI+9zjPg
li702caVTt4MERybgppreB5NEnDPdfqSNLOCqUUVHVtPdz8LasQtYVq8Y4JQH71pJjhGy2C3oMQ7
NHNFAdQOpg2Dh8B+SGKY83WeszcVhKN3seeHXymEwkZwRRfXAZPoFzdjbO1XVNlmF8/SA1CiLPhP
KXi/FxQKxaoJ5K2r275KjYn0Q+DG5LbXK7CbRpcvAK0G3r5vxvjROeOumpWHXy2b1pdZ1QihwnWZ
qqLkhQgWrsjhq3nORcfRDSGNfOMw3N0UISR1wWXxN0mrhk09CbLxPS88WI9Wu6LywJr2HPO3SVSv
+RyTH3ISXdarEkNAqHtAcmrw/itOGMqZL+ucukHUmYys2vJSmDyCgGdeeRqDkcog5BuIHs5rQ56g
bkK3bekgxaJLsy1NW72yBvAD5avxUIGWmC8wBN+GnPQ7BruzLAbfayu1XDcGqczd6vAu49n2Wdtr
fQMXXme31RDW9wLz+TxGjD4uUJu4slXfbXD4rV6KGSzSg25a7Aqw9WTSBBLO1wsOqs0sYFGEr4vh
UGGDAYTu0xmLTAIyPIOH6AiQVXZKSR5dGY8ACyeAPbs+AWJ7AIqUxUAQt1A929RVLX9BOAZ+8kHV
X5GS4qX0kbmBoSvFuC4AtDmOlbgdV5nAITeaB/KfEsO6i6Vxu2gw0X6puuiO+YPFq0Mzoh97figX
1iDAlNMetlNxk/d8Cn7Ysh7ulA9P2ZTMLNlAjLvFcS7sWwfVK8SFELygAa1EH3K2TXld+RHfIuWQ
j3yqVANz6F6zLarwIV+I0Bviw81oLXD2KEfB+tBh5a7MAn2dbIIw95yP4WzeJla3flogfEFSJ9T0
fliQZ4ZhjxC7ziOOTdHp9Udhu/JWwa4u46NpIGzOJM7WIZZu0zRC3MI3pDabuAjUDklWr1Kpo06k
YNrOyZVhVeZZtIOaguRj1YUZEOXxvjFtqTOCdoTKMbylDgAoNNu2xiCvSldtqxJwI4g6FjWvd9RN
4rbsouSbIH7xA81lnfP6RBcj1D5gMAL7oFPXUa++OdGaFnKn0a65oaysNyuX0ysZR3C5YCW2NKkX
1f6twLJhmY+4/9bKOX4K/D45tqTpn4E80Qvegqx29cJFjowSao9IN64sRsFtjlSZv/jEW/XGtJN4
W0VB/DwKPbVJajMeFt6vdzF4nz+Z9VuUsoEJfo6gmNwuxaRPz2+964ACt4YMmAVdyoYhxElawZ9C
ctBbQlDpj93kgfLOWn+X+GA98gSm41CjWoHRrqsjsuERAMcS0kqkFhpIe3guZhIgboiJsNkpXG6l
P40a6+tG1M8JLRmUE4LgzoMBC/ZDbEIseMu+lMCc11d+ME3IARsLnTaYrN25mHo73aOYqFgAGrxZ
uASePWZfxh7iRq09wgMUVfDoJW+eAg44NZ1cH0pn+FvTRS7zA053sEOCGphuxSOkZfWVn1TuPUTV
pNHuVH4OYoBDw2CFi5VwqPeQG7kp9VEPfIVkTPvuPCmjlOIcvvMaSq/9MVge1TC3uyoMyOPMhH+s
VCi7vI6KBb+oQvbMIC6YDXHt3YRFJ2/pFOMz9W4Pqt2O00HfetDZv02Seth5lhUAVkCL5VGOvMwx
uxsfO5jf3PBmWl+xGEAAwD7ZUk+M+9V2CwCsU5Qjq26z2PTDFigEtxlQs11bNxQ5cwt/mSe73Ddx
7d9jIDgdmmQuc9DcQ2D6a52h2iSATYnyVhNQUhQknbIeBUWW6JP/dQ3/KLX61KBgiti+RKj/0s9N
eVurVT3WJUty4hjsjk70R4Tfatu1GF2smA6+QE4cTtJcFlc1GAVvfV+XxySMkhz5RXeEBEn/AGLe
vNNTVBxlolkO+z6bNV23HqphLd955Q0AwrfggSaUqv24ojAeTOBAFOmD7xyeWn7mJ2TkWTzo/hl+
6fMVJWS6Qz4E1BytIhukbBnAnptRjDYR7bJpOSkvg8WI/NZVNWTpamOnXQWFgbsWegTXnol9EKZX
FdzF8yljxP6BzVHFoLA1D/+NLS2/27FFPWDtol8MkJHgCksIRNHKcbvBogBA0O/1nXDw14atZoHc
M0BfdVNMIp5R2p8q3GDqqh0Ah9VOJBNY7L4DpaTt0PzpA2q/A8uuX9CPMsjZYot0rg0ENK1s0Vbe
pkdh9kM1vntkqm3kbuBq7ZDaaPqC9be+OB5qcGeT3hUZ4BYnA8bYFll3UmjqJ1BP47bqDy4JwU/G
M+48h39I7AjK/gQKCmzK+HLo2nJGAFCJdz0sIBEssSZZUhbmVZmWpIR3PRIT5vfHpYWMVobjSX+b
mlM3DSE9A3rNXBEewfUAx8yQjhH8yBu2BvdwiKOZPXXiLSC0GKqL6c5J0busp63e4FRdvxXaSpDH
JNv7YJnf+dC2+zYgemIuaO1tM0+jyUD001swkCAa3i/g5W5i5aGGVQEF25OUMkDaB7PRrLbc+05F
7fR29sTJJKDAuUzEimE7b/GNMpu49WvUxG5Jp6CfMA0b1jqb0HHxQduGyVZKIn3rUFZk8xo3h6ns
wtRGpj7OtPJ3k5YgRNRs+YbxZZyiYFNAq1MQKhiXZgvGndrbdlj+o45yOGNoAzXrPmg2IbR+crfG
3ba3QbKjCAJbuNQub4VDGoQ42QxpmXTkuoGJwQbaWsamZLXR3i/XCEekHIY7pK06q6KA5BwNhcxW
vL5vIxuDUTJUHsnoAI5chVWaIa/V2XiCKUnGu0PjYbCbSr+urpuimfZBLZo9SNf2kS6dO9K5Lp67
tQHzeWZRu/F19Aancb3japBbChW9nCeE7kgCxA04Xmo4VFU/4Xiqa/ZEZBdgNU9iC65Sf09aLXaQ
SRIvMlTsygAntddlaV8SZkFK4YjSekELCvAjNILneTka3zWA1IRM5CgQQbA3JN6i6O5yJccwm+lo
fkEsDCbSU1WIbW0LOAsHA+oMmLrV6BFMpUNyu9AbNgj/wYGxeSssomJWNUv3HsJH/oG4laZIcysF
Ed2puTGNnXIlSLKxKNwP6PiioQQ8FFBpQ52LeGKZRj0Fid1Ef7c2ngGeFZI/d0VI70GZZl+45C2a
AiFi6KBLqPHBi7Jldv3JinbyMnCt+msVe+Ue6RXZJtar99jdLjcOZj6ipva1qkX01FYUaB8tKc8B
ofHzeOT6SoyuupUDjzKgd/hT2C36gP5U/Aqzje4WPAx0aG0vHqKA669eOQeva8ijvYMy0k+04uLc
9MwLU3Tf1q1tTxlw5VcbasOpQ9W8lC8cvgxH40n1paqJeu5nZr6vnLgDn8BsW0WFwb9k4RX4AMFj
2KxhDr+5/tB2i9r7UF5Cw10H1xTqrbd9C/VUOtrqLihBJyfKIWglXXMbz5A8yMG4a75iSxe3C0Yq
uQJPUUOyvEdBnnB4DlEwDhbaDNuirMymTqzbc5Q928kga2xC/TMyTQHuTg9vwNbRHas5yxsiuncI
EjZbr9fDrzrEuQuSXLetZylQtsf2KOXS3FEJ8YjOCvvdSyr70PQ8vvKjeNlXfoFkbF0YuidhAlsI
7Bf/EVoE8R1tMLDsg4XDrTjpq21TevxFrInaL3yJHjvbgso2K2ZSgMLaKlVuBaGpkrZ40iiufomq
VY8eBmv3KLqrDNNj88KdL/ZoUpJsVqjuanTgtsU0Qn+2k0WQ+gkLj0z0dYAK1BRQUdXTAdqSqIIE
ZD9vojKQO95FYk/CGi8OfjtPrVMmVyX2OgCVqP2atoDrBYheG4CM/S/rxPoAkRFtrowrGt/ToG7v
YHATXCk/oEcfpPAMtZ53qPBZtjQwyd64vjqGTYiCNVjwjdeobw+RcNPNUvAIOY8rJzD6PD/vtY8z
yHTxBvKi3k3fQalomn3w/yLqv+vFFFkoujlvmlL96DT3TTquNfsSd1G8adHKycdhbO/bZS3v0Yby
613jA69BhtEDAAgS/aeWa5BSZ22bSjKvuR/KIJ8ryV8Lq81N4KS3E//H2XksSYpsXfeJMEM5Ykro
iNSqsmqClURrcBye/l/Ro7p8GRn216jb+l5LAnBcnLP32mPfayvoNvbZh0icAx7V6aZ16GoF1EHy
DZI6fYc9Ve5qObL4Npo3rWrsfhu+xDkw4ZZ+s5y0/DIqtsWKeKdvYREPLwmEB2pxWn07DMZ5eo/C
jfQc47ZO5fDM6hZz1nfzw0gx5oakGXpBWUUzirKiKtmYlea+F1V9GMdIbVuTwjcCv3ArPIMzIB2t
H7rM2fwMMPvDskhO2pjhKXfr+BliL4RvjwC/Z4KblH5ntXWz6320MUPoyAajm1F9VbZbviiN77rq
m+LGM9BxltQhHqB1xC9ab6b3tWb7B+FqyVYJS26KRFD4LjPAuXlZPs5ZPe6azovv8rw2drWPQrml
jPtWZhgzvcIcvhTY5Z5GzbJnIMky+21qbKU5+Xp7qjXdTVeyv3KH2HpNxTw9UqcegtKkhDPjW7zl
LJfsTE/O27y1h12bheaPzAvn3TC0lF0nrz6org3XnLjSp1Q20U2ksS21GiCnLN7aWzqaCjOPVkKC
Gqp4Z3mFk29JGWKCHOqKLWvNQe9W6IzYtDUSZ8MG1/3hVSH+dtEPztfizKt7sAse8Ko0y/DNGMvm
5FZ29k4NZorOJcha7HIWQGdrsc68i8lyaj5k6dsrI/PkuxFmDllPApF1r/L0BzVH8Z3XF716ehlH
vO3cvaf/OOwZF/Zratg27YA6tt50W4EFhXwPLs7S38JZchSrncBx2OkhTfKqfZfK+JSN+nwL80vb
WjVw0Sk0CxAGunMqMztP1iaO0kM3Wz0Oikpaez+bHCwCQj1XCmENQ0n7Ige9eO26hhQv23GsR8+B
eOlMKvsV6bIgAnj2ZvasncnphiZvvonqNnnwsXF+tSsz22fJaPwRkT+uhCXcK8KPSy3sc8v5r36X
BFvrlG6ZHnVP3EPPg0Aa+lXAl+sGCujJ+vMu88U+/UJ5QY1F71WpUUYareGo2E7SxDbz+7YqFa0o
o9/mhZdvQocYYaMigSxNK41NYVzvJ9bBwBGFf0XscEGOtKSqUTOgOpnEiNtsLjEbVv6fg4mKuD1u
ctPS11NdlFeer3+hn7hQVkxaR6pVkuZHy+pMG1ZL5K7jwcH1bpxLSB76emw+sAeCKnSrlxxN39Pn
j/yCaGBJ6k0mAwlfXOVHL/PZHhYPjh1esWVcGDRL2gPHpaxwrRE9QqheI7M371qa6YE1J+z/2zK9
NmguNGOXELih0akfeGZ+jIS1q7siDgx6UDQEt8X4pSytXZRqNGL1E8fHlWcXvwxHXdF2Xeg1Lylw
nZcXUShUerR7Uz520v1KkrN1yCrLvjIyLl1hoR4bhQEGyaaGowF13FsmUWnIVES00cM0rK408i8M
gmU4RJ8nytIovh6LxiRky8WoSMdyfv2nISYWzXIEG2ISiVNhRoWrbIyN86SbxTVT84VPR5xHxV9T
0+Bis4hd6rpmN99Ovvsnc7WXMcl+i9nfcq1X1SHyGLU+2n1+O5feyFJkNXeT4aL5oHlgZgGeXXPl
laMekHrUXhnSly6xmA6ipmvjUjAdoHWGAjJqf+w4+2b5+RUNtXHh01yC0mbHphYQxdGRnB7n95lj
fdP6Hu2dtMVrMYfIFRwxJVTVmFR93fVXibCMjZaU87YsbNIbE06clCnmaXjy404eSGQ0r1jRLvw4
a7EIJK1eT61DA8x31caeX6SKd8b0Ghk/Pn+BF0b7kufS9m4m05Etlsq+CXJdJS3ez//yhff2H/3/
r7GIUynnjMRf9o3fJNH61ZthX3llF5ajJbelTsFld34THZ3qFwfHtQb2Xfd2FsejMnv4///5wneW
CjxTynDUpl7emMbRj26kOPXulT/90Ts9/2nvf79SDmJZkWmdvDlPz6l777CKU3gLBsIKP//xl66w
mCip95ZeQtXixkqe5vlXlyTojn4merj5/O9/9G7Pd3C+7l/vtofpnnAckzf28ESJZdLvWu3KVuOj
AXn+0+dL/vWnXVWENDz46eX0XNXUsqtr2XXmeRZcCpXOf/p8yb/+dGi0cyi0St7kJJzSjnporO5n
pU976CxBnXP+SJNb+yx7hFzn+mPAJjtQubceONWPtUeSpLcbxbgyDJNmg/2IBHBjlu56poP1+YM1
z7PaR79x8b27sEI86HvjjZnF6l02dMLnrMrPsgmxoRdMTQ9sPPiVotrWzaR/nyvqv2Hq2GBl8kne
kXgxv4S+j+CnigWijqHK30xR9WrjuxTuA+XY/s7uPP/l85/8oRb//FjPj/uvxwoUxyos7A43oCf8
r6EdUQ+koP0y8HPYfmTnIAbP0/xvfRsibOjbcQSFo4w/n1//0lhfLEFxElaZ6zFgTNQJP3Ovcvca
Gqa1m9fxnQ3t8sqY/2jSOd/mYh3KBmSQ0cBXW0/jjzBXT3lRIH+Jpq8j9iHDLfP15zd04UJLyi2N
7ihKQh93dpLGQc+DLV2MniWcTqHyL3XsXIExnOebD8bacqcDsTesByKxb5QzHuht/fRc9Hnp4CQr
I7UPYsqpVM76j89vyzi/kI8ut/iyI7hSrU3D+VTXw75ISXTvalIQnHXPamql7h0l+l0+HfLoDxvk
K9PJxasuPvqpbzPk61NMUrNDzdk56HRNCGpFL8gmGbS2V3c76D7rzr33bHFliv8PaPHRzS6+YzCY
GbLILD4pHP3ayihiI9yj9TT0dRVrDXpa0axHmnXJOoOHjqwmd+yvkW+Mv6Iu7aYV3thE7hNdG48V
ituv1hTJftNIZ7zzEqV+fv5SPhprjk796n+/XQK/qTFa01lOfGvN4X1p7EiqBooqWY3i3ecX+Wi1
4CLLUA1Tj+qxlPZ4DOdZP3o8hV2IWnCTA4n6J52rs6T5TFQfHWuOwBK7w/iSoxgZOP8mVCbKJB/+
yfTjLKmifUQtujar7mSHrrZJq+RdmTRIxtmkUqhdeVgX3siSstRkU+bFDosq9Ef7pBewvOBtdZxB
aPPPCnGHsKf2yu7y0sUWn2TdwuWoU0sdUYhsR6FtXKgEiC4rUuw77f3z13/pIosvsMzzITZUnZAF
8eiJZ61ugrTNgzJqArYQV2bn8x9bfm/nMbb43mp0jx2ZxKQkh+eSo/vi2fWV137pTy/Wt9lJR1T1
pjrOSGESKz8CebsyTXw0A/OrlzgcGSITywYk+NI15TPvXb9FuDCB9yXXrbEiTGtxiTBSt5zvn7+M
j0+Izn+HoL8W677PuaDnWsdOKHNe+aXwEHTF5ToD7rXz687a0EGyjxwMrJ91Ad/58+t+uEs43+pi
qHVoN8rJr00EeOFL79vkB47JpmRBDcZwusOG+4bg6TD4YbHRmu7t88teGHtLFA3WW6vrp04/iVLO
iPY43fgoCIJhSougsvNs0xbucGXzdmGg/FfI++vZ6mKgY8vTpQDS3xSZQMBwLYzkw/Xk/PgWg3BQ
JOjFJjeS5CiEN/mwGV6jDYC3dSGD6BdayfquelB3lEDv538cnYud1axCFBOhak9jneTbNs/jtTfR
jKr9Vq6SpKIP6JDFVZRacuUrPg+GD77i/wbPX0/QTKADtrWoTrGdyoODCBo9T43AriGl7PMR8dF2
kQe5hNSQEaRTOrQMnJvOV+Lno33igfHMrW4r6YtdGQoXbmRJSiF33jHmkteFv8qYn8ruZzdceSuX
/vR5qP/9jCbVaray55On4SKYE+igaCeGdagTLfH5MzI/2qqdH9L54f11DeF0A0nMTkMebN7FdKaL
6QcKiPItJdLxVCmSa2AfTfa8mr1fUa83PwmuIXKx7m5sC0tHmnp6va6l94yBtPkmkjoh+2UE5Rrg
X3XWAx0ulNE6DMi87q786gufn35+YH/9aNr+GsOV0mZWzV/Q5r3Rk73ypy898/Ml//rTbjTmnh+7
+Jodp8M/ok6+5T2GY5z843hZLF/S0PTG0skF8PF79YjwJhiXKr0WYXnp9y9mD90P2TlQOD8hv4VE
YOzKGqpp40T/+HwWM4U1zu6Qgv06KfE0Nt/z6rfKruxQL/30xQ41M4kqbGSpn4YI/QgF+XY3uvm0
9iPTuLIL+nhNFEvcSmr0Pn4eVIo2Grd1BToUpv04k7zpatg2qvw1Y5rQdWMCuZv5V05fH9+YWOJX
hjJq40zPjSMyLhDlHV8I0TGc80QcX2Fcnj/X/zudYn3/32GLtERALhbzqcFVJct53Yg0EM134gE2
n88Ul27ifOW/PoxZeCHyo8RjNh3keYn44cxht21t2tb/doXFl9FS7nfpjzJfj+RTtnZxqOvsLlbX
OOKX7mDxaUCCQld3Rq3WbpceND+Ltyanh5WFnuxfzqAOhN7F50H4I4q23vVxOet7pabDrLtPonBW
edRufL9bTZUdhK1+ayCkIhRouLLWXRrYi29HsFrbDUQ8LImmCMKouEv88jZKh+1s93vMFI9NxwIu
zGtMpwsDbkk7mfLJOtuD9BMk4GOflQcXfRCWrAZyi/j1+YD4eJoXS+ZJ1WO7mVSNOcPG+9HI9IlQ
kivD+dLfXnww9YT8EhOvfqxG661paS/FZnktkcVAbnLhgzwPwr8+F7qnmatEwWRWGRau8aZ/1CfU
E4R/xO7XyvUUXkKrL2gsAOLaxtoQ5is3dlQSWADXcxxhlCRTlKTs98qS/9Gp6mGVNOU+tbNs43jt
89woJ0B6rJ3KtBqQvPTZyYlR2fWuR+6s1ZrrBPbjZsjih9EPBZLKSg8SN/s95K2zqX2/uKlRTiB6
Lsl06bsXuOhPfaN9HRAkbEPsgsIbSKMVJuqjdgZXrM+rYUxRgXuI6RpdvJuhy6FFF/m6KcN1aU6Y
g/H/CYUyt7dneNiquI2b+CWNjTc9mzRCLSwZYJo74A7QV5ZwfkUoRAI9oyJr2sZhPhfHixjfaqX5
CsVqdRqT6dHx82STaBDcS7TvtnSrnWPkT6kN3ln28yGs0cw2ofxZlrMdFHJ6MhqKu/ASmmCclNzG
2NAPdtZMt94gOxDVU7h2QAuuR7uJDvoIeKGdbbJU24dqcH8NdY532I5+Dqn/Z5wHkDhD8a01snaX
uC76M2Nu90YBVYaoS7nN8z5HNp4VK7Mepg21tmKlzfnRsHviXqUT9CiPsTxbp7KO0JMiDZtxCiBc
xypkYZvBga2NPIXqZ1yP76Az1KpHoLdJcv6tHL1bK3OstQs8oQArdYuKDwmYvKXMfQ5IitWWEqK2
rmSRbOJID7nnzsAZmGvrpifKxyL5d513Ybwir/E5C9PtYCsHp4trYM3hRRDCMwXQ29XayhC2VzMC
XstW2daQ5hkMS7KvqH8Z8/ilsHoe5gy3O70LffMLrVqGHJAazmBPajJjEmPkn6gl+9PD7xvQxHnG
Lv3Dl9PNkBPOlnret8nuH8nSuDcV8XFpmEeratAhk3epG/RNsiUJB/Oeda6ZjU9WJP5UKP2mQj/g
t3oitUgi8ZxvEW4/+6N8l0NXwQCJpg3+XI4tSfFG+/CcCVKvp2g4GKbzo03SRxvbuegyjYqRaRAS
0+KTyLR3J4f57stIP7DHJjanNNK1VU/m1s3jgz77r3nUtWs/qfpVbHX3A3dOSJg1B2LGPRCL6N7U
/Bu9w2ie1u5Gn9Ei5U4RGH1b05U3XoekPTWaNgdK8rxdT3suukk/6ok5BHaJDFQzZ39j9bJe6f3Z
VZdqW/CF6SHLUX3lWIVe3LrTzoHGIihMvd5HlTJZP0p/hRaHxN6GvKAoAmfulXW3jtMQJq4dpRvb
0TD3+/0Pu5h/EnOZBGaVww3oxclO/K9T1dNP692ALOVpTVX0l0KsuMGrfARM8SV2p8cyDY8RKVlo
0Yp7k5+yEW7nr7x4OtAN3afV/BRp1o3tjV+NtgeQ54XYoJ12ZUoMq2Z3G1rDQU6eiS1zGLY48/Rt
r1ovGPrGDTQ5qC3PE6mQerDGDsCR5+i7Ku7ewmSkyqcGc58PIynUPOqiy7AKjuNW6Y0e2JV+L6SF
SmVwzwKhgfAFgs09UmgCz41jWElpvBK5Sy5sq+5bhTN9UkwKjpp20gSwgsnq1jOMbuVIA35/o8t9
WThvDMVuN9cugUKlv+58A4NoCEe/S6JmNaVaFIyebR6VZ9+YcZ6vkH9jisAD+55NLbJqFb6QSTsE
OvHgrQ1EQea92Hg2bhhCpwPEZCdJn2RdkCL04mTGwUfj1Tvds6fVCP+T4eDaqLKjIfpCgCv+j9l7
nQzvySd+ARw7tmMZzfe5aWQrR4jbwnK+GYX5bOTlL6XFNBGyA0gIm44Csw+8ih91gfeJuY4hN3rD
QaThu+7qDXp0SYpzLV3mDAvzdE3ct392IHRNAup/lCIgB+rOjOtybcfVD1Ij2gCL43M2M0rds+i1
G1K8pZYdMNqe03yotuQARQHl0jeraF/d3GbL67lfUXK+YxZpqQi2926HcmBo1Z+C/ugq9ZPfKjbd
bTHZSQAdDKy5DBF6j7G3qQ3UaHUL7pzDe9Jr5aZThDWUqOrWtlfSNNOw1HMowT7W3QA18o+iE/Z+
CL1xXbsKUF18kxrV2+xX93qkD0HmTL+zTv3WbPljVt2z0Pt2bfTpkUzoHyrBgWjEZAyMobcx52iC
x289aGP+XWbFt9qJvjfa2Rugj7uyazZQHX7Jub8j0+NLXwwv+NxKsPLqRNoVAWqI3lZGZWiMR5I+
NJoRg6+nayndN5WiJyAh6SgSMh5iTZVrll9/DXDyPfaYK0R3dryiH/JZvjZtVya7HKPaWqZI3c9A
7cmo5SqTDeUuTz3FGiY10AnfSIa3Garll2gmZGOq2lerwgRbIz3cy6a9J8Dq1dfrtzikmWm5424q
vaN1tvpDGDpgpki3bEneHTfcRp7zOjrma6bso9WXd1HefbVMJtW+KsSqgXO/NjMd23kfjUEvW3iP
Dd5NisCEmY2QaRU57g6GRrLo5ntLNU8mJustowfjagIC0fLyX1qG7UDBEiAXj2Q2iA7GQbmRxCZt
4YIifiFImEuChili00I3PMUjK2dS4XSKRMU+xCsfGkWeQ2YQAYW/7GSkYOv6Ij4k/Jl2LB7dUPjb
ronNTez3xd6SkwxU6fxkif5iGcWDm4ChGxVrcQw12yzVly6cX+MBxDeyznDtSvNx1vDlmXP2YIz1
zwmH/K4yqvIWvxrRpu7gnkRsUVOtiUxzic94KPK230v2E6SyWPpD1qZw1byqPppj6GPtbm+ZzfRg
7LDSRuMTe+dXG8jZUROk2odWaR89PtT/4HhritI2rYdioonlvIWeNxLunhv6SY/b6KHFxH9QiFYe
kpFum1u3EHDyYXrM/bB7ovMkgozK72FG2P8TmeaegPfuJk4hZLH9k9uun/PfpWv7KY7D1EbrmwwE
yPfVT/NMDB1j2d5qXTeRFzZQKYoy474eNbI/ZOR/cQztTWrj/OCEUsCrd8xmpw/VdLDiibXUqd8G
rMS6O0zbUmX+NlWmeVeRb7FNFE/ORDt64/tklYbgQbZVN5irWAlyXYxCsql09PVMg4wwIPVIiE+6
SszuTVWYDdj0TAczrfz1pCXGPu4xvZe4hjYplfUA2HqyIof8WdW9fWuUwtiP0vudeo3YtMP8vcUr
GfQ++JC+6aKV1RvDlqboq6PXKQOpDrdO6CQbu9G9848i40cbnUOMDBVTrF6ucP6zKni92JaNQWBI
0vbHKm78LRr/HqNaJNZhFWUrJN3henKF2KXjxBooHb7lmgSBTtMwisQGdHytMr7VFD5vHFPqK1vD
tQQvIb8pndF4FYA59jZav1UuDHGHbCIJyDyO143p5d+LHI7lLmuH+ovRCCI0bJfog1r6f8qeLU5r
OxMnAeNPDtAxaDIMTn44cM8FcJKeTPOVkxTp2nDtcOuZxbxCRqtWoZv/jsfGXEWljSHfc35gJgQr
gjlwg0DK+GWVunVvu9nPDDIf7qDJ4tDJsINv1LYdk6J0NrAw2YdrRs0WVuW4GdNsnyZhtvYr9S3V
7HI1tpM6dLl7pnZIc62mXFvZubBwWabNrZ9idPNMu9irabADP8VRnaF5IxV7AlFoa81GFq2xgsPA
HK2LdmNWTrqdu+5d+MljXVS4FhhdqzKXnLXYliMzZ0zE9vjdHbSGKEb10HLyCYq+f7AbvgAmqEOm
MByEXf/cIwNgeS0KHLrVAL6nec50jjZRpXUbrxoTfCNEiHR+++QkbnUbqYnFyBQ/CSrHfdy76qxg
jWn3sjEZ65H0nlB714v25+Tzix1pvxipxM+VFpz/5mbAXEO/Io88tRZYBNeJDH9XsUcM+eDy/8+N
adtN7L2RC1foILl2nHVfPd+sVl0X/SnkILbcCuVXkR/wk2ibvoc0kzUatte8Mx5TOo5YrNjKFiae
FVd6PZJwPYFgkyq83sgTA35Sh3BfpY9+OEZBjVSb4Zr0p2mGEzwT7nffOmOy9phGb1VY6yvhY1Su
qHrAd2oE5iAL9oRptw9M1yGd//EWp5h+wos5AW5p3rouDek5gzPdNJWu43Ux9W1R4U2F+bMRFaF9
iVR/SssWHCzjftM60BHKof3C/qXdOT7YAqwZ/h1QjTLwhA2upS9+1WWV71HtW0HkIOLBlvKsmtGr
A1snNSj27W+kQKp7iXl2E88sYYIb/DLI/Lmx4frgN6/XrlFypQJ+NH64eKXn40GbiNsqkaqnODvW
uRV3gU4sOC/UHtf22Mtd5Jd0UkscwYbszIc4YlnqPPdBmMzJLodWU2GvGSxcMW7SvzV++DjO4bN1
Tmgdy/TFdcV3p+Dsh4l95DSgV0/lbHLRcUoo4WVZkNTyh59X1YpaiM9MBTfAy313xSBmvfat+CG1
NP1YZw7OwSzlvDtof5qBajzRmLve5ag+xvpt19M2aMv2j9KH20TPf5SkmQeNUUXr1HK6Xy5AzbXH
Ew9aZGt3NV6zFe1h3mvbVwRzMQg1Xe8BJEVyAy3CXmlQYTfSrhNYMRgn3DA2tnKou/vSbcIgmsxv
A76PNW6SakM0C2BrPToPovRN73DGEDLVWDGpCuL7EOXJPgHFsMVPYcLz4RirzUrbEXIx3lrWcIY7
AKyuM+ON/r/3pcUi9WwThbR3nN7b+J5HvC47051GwmqAwiK+LZRq2OazgBmsWNsacMdriQfJXfkt
guzSaIkMqQvFKHPD24rSyjf6FKR099L3ViSPhTe436Lfsz7IF6M4Z/fmSKlbEcWIxFSl8Adr5tbk
MT4bgGrWmZIdOMo4IcE9TW4yvcVnpSXeqWvbaaeHs3hKQ6I4cqFjTquy+k9bDsmMCI0wYnS7xdGV
ZbIqU89eG13Payn1HKS5X+8ac/A2c9a3u7igliGjoj4OWSJPsDYoLk6Va+3jQfkrA9nvMY27krDp
LqMBL3svqgnICmdjNfmj/fh5be5CMXVJ8W0AFnAGafyjqWhg+4bXHWDr5KwfTnelRHfpEosSWiO9
yHSMUj/KmfIABzfKI9J6p3fyjxdY9HpgX1QZxgr3OA1uuc1El+4Np0xfqYJUV8wAH3elhbeoaRfM
XRZcWv3IrPKa5tX9PNo32Vx/Myzndq7n35+/jQvVzP+DFTeK3K44fJ3sVvuWGObPXnhX7uBj4YJY
UoIlXsmebYl79OldjPEha7+F+j5iq2Ge81b1a16QSwXlReU8yhxgKpU0jqZZAZn42RXqWBnUZ6Zr
jolLV1jUyJ1I51d3FK4AXKzTxt4W2m/PKPZZGl8ZUBeusGT5FoBX5qpojFOUfzGHb8qNdwLfuWyt
3efv+cLLcM///a+qcpOE7VwUkXV0RZJuwrmO1/Wc/SEa8QWVMRweToyc8K/lsV8YvUuG71TkWSx6
2mXRGJanRni7wS7W2Ck54iodR1RrX3lyl650fqJ/3Zivd/SX/MnA/wefATkAjA/TYfGmxrupyPi9
a5zpWu3/0msS/3uxvK9L23cENSewhcEgiW/uzebFy8D7umq80r2/dEuL2QUIgOnjaAyP1C5KJMUQ
EXcq5tQuu7XeXVNDXbrKYoIJlew1+E31yc7+NPH76Dx4/QtbkfEa7fL8UD7oLLqLrllYMwPnvVbA
Hwci5FCWp7CcB4Por7QuL11g8eHrk9+ibhbGUVmA8DI7fOtdG1OTumZPuPSIFt89GcdN4pu0YlIF
CrGicZClJSWj5jRn6UkN/ZWZ8sKNLH0EpTYPI3GaxrEJKY5VY/c0G+kB6UB5pcl3YZZfuglM9jOF
M+JSyA2tOgxeeu7wUc34fG658JiWvN5IUmDmJKoflR0FhqhQBr93KU7S4Rto8PXnF7n0jBbfeY1C
VvglmUV9KO/xLb+zDY4CYi7/bVuy9BT4YMWEgHJw4jx1PPdQ3HNJC4v5v/38xTfdGZlpDLNBm3UE
4CJtOh3RerDmKy/4QhfXWXzMABDDvDZn7yhAy2zRYo3HZO6GVUMZZlXK6d4FD5ZwjAkqVeaHz+/p
0ntffODsQyUhyPDyfPlcFV+KyFkLZt6JzGIiIf+tt7+0lZrTAAWrRjA3U/lIqQ/X9e+Gpsvnt3DB
QCuWiv02koObmyZ6PGEdqsLZlYO2Khznayn6G73xVk7qb9I4C7Qy/T6O804U/XZUvz6//PntfzBF
Lp2Y/hA5qp5s45iK5mQO0Qsth/jKrV1Yq5ZWS9XOMqfo7B3jrH1VdrGjEngABklz9cqYvvD+lyYE
X3hdDe8FvSEILk4iKGJMmg+a0A9VS+2disC/hdGLpQ0h4ZhLnig4ON1ut7oBockjy9f9EwKd+vxV
XHpc53nnr33EAIEAUIydnjw326YYFVtW3CIjqDN6/vwKF2awJVsaR3tSE7GkH7NwIFA7rkBnMBsE
s2n8W/yuWPKlh5ETgwLnBUBD5BvTTB6JiSJterom0b10D+b/PqVCJ9K38Gvj6EGbrHP17kE2Mvt/
A+YLsVjR7dkaynpAKqSEfZNDFgjoYLzN6t9yTIVYLOgVMBGd9md7CnOanm7vb+paPJet/xyrMKau
n/7jtLU0jEaIKyagIP2JrsFJle5xBrAQpsX3z8fSBUOqsBf7eQ6CVILLqkdkGA6r2GRjlYF42buA
U9pR37la9TZO/S+XsO+So10KWMLyovvEDqnmUQDxp2fCnZ4+/zkXaPfCPk8Rf309eqtDt0CXeMyk
N+yViAs6VaxElR0Wz3K0ktsO6sPOH/N8nw1+jjXOMTgcWM03qh7Wk9m6PXXyXj86KjT2OVape1ge
LkQfld73iuRwa8jVncg6rHcDBTCNusR9pTn1oc0cF5ILSANPEezlF62+D92puh85ot/A1OcTywTz
UueEt5CwiTxsVHYjlYTHDWEbgq7nvwLxK1YDCpQNdMRxl0StoKA3IdBOyn7VjUC/2qSipRrJxKa6
jMDa9bzuSMvffgYuhTkomYa95njumtK/WAtrTLZ2Pw6nVCs47zp+HQBg7Q9+ZA8rP4ZtE45N+Vom
Y/sF5qm7r6gAraXv1FthzGptIoA/Nz68NRqSYWvT89hceV0fLjv2MlYv6kdpkUufk03gVduIqIWf
Uykg81IRRiCUeuqEPGHcfX61j2dWW1981PBCyD4PR/eQTUBv+/pGj61HUYcbZ7xWArggfQc5+b/j
T06ZPqNXdQ9FrvqeGq6T/Gig+u1Hp3UeUWt0j6zzhDGImmZQARv83BYyTxHZxQdViZJydnie+Mc2
38msdW5KyN0rnNvjPx1WzP/zhYD2GQyA9sfeb98i1/oeFeljEYbXQjM+XoxNe7E/lnGdYC7Q2mPs
0vslXQpcbWBhbpLzixGmV0bOx/O/aZ//+1/fuTZJ12597oJ646Pp5lkwpuUTsII/n4+Vj+/CWsps
XZw5Tlza9dEPG3efxlW4zWDLPOi17efkWMIGUrOSV+S1H49MaymvjRRoLssR+bGfDEllNgS1OpVS
HDQVWjSkLf3K9vzjx2YtRbYKEI1Icqc9AhkfdlNrVevIpolHf9O9cgi7dInF+099aIQdHNWjU2qT
H4w5MLmiBX9pZVb2bymBlr94/XpmGVNuRLx+y38jE+qQh4QbS+Fc2VFeeiHnffJfw2vK+67thd0c
Ka2swqKnU22vLNwq/tvn4+vSU1qck9oOaB0do/aYt4dmfp0L9G31tTPepV+/3Bwp12hwD7VHvR3u
Gxf+KB2SU4mMc5vGUXblGZ1X+P97ZrCWQmHRejD3x1EeFajNyHxPDG3FP3oQoo6+Ub5/5TqXHtVi
SvVhT1JJLeQRaBJNRFt2Jy3rs7VD8suVz+L8Wj+4FW/xutHJGPAVe3FwGxNCBoStTT2a1RXJ/qW/
vnjXdhHNeY5SF3CYiXIrglNcn2VKn4+kS3998bKl1H2tA89ztOB9rbW89W+V5sZXZqYLVjhrGV5n
e71EyJISh9qqX61SdDTHERBt8mPIy++6mrdZJl/k7P+iIX6NLHDhlXuLV05eTyYsONVHT8/Y90SH
2UoPlC7Wnz+yC39+WeSenLgvkLOlx//H2Xk0t411W/QXoQq4yFMADCKVLMlKE5TkgBwvgAvg17/F
Hrn4PlpVnrirutskEW46Z++1K39x7mb0079pqsqjq7veF/ft0lecbYsnM9YW253lMbV/QT0O8HSr
r2I6L3322R63gVq2xKZ2Kpiu+WblmQWt6Au62sVXcbsXXqrzfDpT+WnTj357rFP9LoXZTlbNF+7n
C5PTOYEhmSqHpn7RH/2hxoJzKg0lgV8VEfqa4O/P98KvPy/VFLmmaYUyuqNtlEZAk0+x+Vi+GM0X
7v55oQaus9FoLiIiRw0q6LpljIwyp85flf/mQTfPqzFJUa+DNzTdsZszIkqyq0xzjq5qviiXXRrT
5xUZhDmuP8Vee3Qr/zZOaSe5t8TIB7Dc72s8/f7yO/Gm5zr/YrFz/1sT/scEe54/aPZod+mI+4e0
zAy2TvrgPzZFB5F5aER3PxJxc1zB/e74P3UjWGdU9ugGx5jmvkiOVTaINw/X2XiD19JBc663hdxT
AJB1kCRTjU5a5NVP3caMDtvPUPwVYd82BrL+QLfr5SAzlU3BBL5sXzT5cIQB7YZukaHWqwv4tutg
PhoairwAEO56cDylQWNEF4AOfrzySEq6NWPLusIXSGXcquV2cfoF34G5K7ve/oYnOAurUcwvpo5Q
b1Fmfdv7+fBUJJn3yoYuIWXMboH/EPKowsKxm6ifvfnFzQuObLrRBQBo7+j6P0wTjfplXB4k2ONw
ykjTk2iBN1ymtp1bH3V6o7wAoDKCAaOP99wFWI5zVXOaq+QWtd9Kj4ZYzA6R+84rUKcAkrC2q0bW
m2ZrKUkXlR/ZjeftNbfd1kt5SMeyfMi88ZdtNi2w2+V20BBX6oucwhkzeLjW0Dmt/FlTs4z6rO8Q
P2lyJ8r03SfuGNHiyBYg9q6KKp6BhaXoE1oHF0g/AjzvHLS94jqdLUxdaTNf98K9QRoC161AXOSO
HtT/2EBlbTTRRJguZg79u1fr71rOz6iXsdq5ZAAoQZKA3nCBme65mwpxeJA6iC6E7J7ojmB6KH77
fQNgxXnScYWAy9Cvxyn5XqllRw6XhkthaU++ADMU3nCdx7YTxF2vY/OIRYiyZ7vSXTvkZYl7Etr1
+qRnCNCVHV/XZm2GBjTkxofyP0l0F/74JHJn4xWI61PtSsv8nzbVrqq2JnD2J5J0lpBHJVHx4D8L
fd0ewgniDOa8dKvidk8oWBymtcnWP0cT5qv7YfGqnSrrx261xlsxjSSHYSMJe31880nM2Hv0f2ya
wJqee9u6SAjBQ9axHQdnXyb+u3ILnBaNF0hZvp4mWTqF72QjvyVlW2y7lRpyY8JpdgdZR2Mbg0cU
5W01Gy+UTp6RjxwGW20az5Sb3I93jiUVEmkv3dplvYZmNSaRzHsnckXlYvDotmz82HhIAkEcQUXU
QcAZIWr/KGb/d1nZb7YyTV7u5BOj8V3rUz6f8v5mGJprUn9u+iy9Y6l3Ak7MV209H6fJfJCZf1xL
89fcl5/CS5Irs0VsUzrDg9fp16WV3wmrROjfv8EMvuYesjm0WtxHlh3BiFivxnh89EmUCGaCrFDD
xtd223w4jXtrrk4SNVnzg7wHY+9akqfn+fW+MrFSTGX80ji8kM0KWUQXQO4LFy1W61tvWY0spViJ
SUNzj4wnqUKrdffIgTcxvcSNlohPvXIe+2Im9gow7ejcwum+BvdX/6iA8iIgqpII3O+PPqvbbd5R
M851KAqJVvH2mH2AEoXvMoC/GKv3hFe9x6ecv+FwQjQP1uEEeCO7eJCYdzI38ifzPTXUkz+2u1gS
npF7aOXdEl6UjRdj1NQVoopsgyov580eSI8b2zlKKntzQuIPEimq671I5JpQZmszwCdFnInlf0fK
szJy4/yDKMU0LFfC4yZU24HT8HYXBdUZCsheYOaGH+oi2Vi+cWxsdToa54I3QhY7P06eR0jj8F2d
X1Mv7mGswQCIq2Qjy4GJNXHuFncmgKCoXtpK3owziLFVgBpslfvdTq0flTHWUYVDh7OX624NiyiQ
xfWtSE3lT7TfVzbw882KmhUcr7031vZp0BoETmvs3xtE82xUot/li/rQK4i7PmRdXEx49Id11SIj
dg+DRayE2z66eQ7Xx5YNZlqrCpjuWZqAQyHux5OBvi8s8uWGXJ42qKVWwM+DolpOw6um9c963j2Q
tnBP40sLar8lLLA6RRZVEodB3j2RyWTv9BOjYl4ouaBvnJPShTsIDc4e3nMU8Y3VWhG5ckaAPPxx
MPttL8f+mKUYAqzxZl6Sh6Jurj3fTsglcpbIaaw3a5xf6gXxkmrNA9oGqnmD8QZepgzyjv+xye2n
Jfbf6069x+5wZcW6jzxawJXIxFsW4xOYF/W+JihcY5XLUxLZdGWCxweYfTCImErWaYOw7tDrEqXZ
QvVzWLmoxnbuGrO5S5ymCx0iN4Ae+HcDORYstsVVu/ZeqHtFFS2mRg63QAAxIerNklptKHfBLWzb
jZgaGaycICLbSw5LO7wT2aWQVWa/WXBqnE/qOPmthfcHSfHsdxVoLojnN0s7xpEcLBI1wKrv0M0f
4dDAueZgyGIbek16xwbQ2boeeupE4FOLi992mqOaXnD+U9DBipWd9GoYpeTRNvUn50QZX2dxYGG4
rvse3a/ZvC7rmmJCGokliGHMO72NDHzRABsLC20qGwfEbJTnNM3Sg2FmDW96irSrpn0OOMg2Uo5V
WM0UwKyOhmS7zsjJ04EsEVv/ViegaKuGqrBfO9/iGtl7r/f4EkSyqwbS7jAnDxELdfZurURi5b3C
2TbYj+UAyGd2KnKnmuL0YpRrcTurYbw3W906agN3HwFYcZejPGeZkvs8l7drj8cNf9v8NE/LjdZq
dH1sp6emK34PMn6wklN6Wtbe6Kq561bU6WMzXGFpxa6EPjGUsYPc0pmvhG20N/x3g3fBJNErcR02
RIvcaHFWRL1hsDYLiRZYWeJbS0DQXd4axQYdcxySe9W8jH313wKWRN1EIDVNWquM4HJU16nmT9Gw
pILx8L0bfleEGrkdfPh6wHjGajk5+bex4QzqSiNI+lg7qCLZdVKxmJvNe4EtMvQ7HukAf4haa2nG
T8TqhEWCmSIefo5okcFa39Ztt+n0eSf+s3vR2Q2Ve0q5HG4xhEXDmkKFy5+S/pr6Bh1ytdO12gnX
mBQFz9zVRhNCRf8ks2aPWoKAzfzelMWhqMWmnb3DQlRP3GsbQyhCJPpdTh6Pbsbh2nmvFnVntfTv
hdmdBhNuCESpnSB4BsU0F5ksadg72s53V49NXHIjNPK0vCQstf6FHK2t1SR7NigRvPr7Rq8iO5s3
TeO8IVv8Vnk/JFOYa2T35FOFLmrbIFmLmykZr9F1a0CIi9AenW9NXhABwrJsjjPNAOf7OBLAYOtO
5OQrcTUgr9ukxRhyciaY70bOr9IyifZk/pUmhHfYNVtUQccV5ZFm+ofakDCAWL3yQX/v2etWLE1S
4CURQ4TK91FkzjbJqr3VxV1kueyA7G4C1rIcyJRMA6APT8QLRkrK0Brr48DmyjbNbzlxoIHtNaxI
FonvWgXg3WL5nbIGB+2L3b/gN7i2JuINUjTrQ1nqNDMXcq+I1+gO5D81cOftbZd3JQxC3428TlzN
I8BxB1/EbpTS2PlSI+23SH/HiVfeVM4JmzShWvbz6mbM3YQ2yLhup3jaO0IwTeA468sYjyKOsCRI
JoIyY0Mjfm2YCRpuy++9i8A1F4yLpv4ofHU1yc4Ksty7WeN0o6xUxxx90mxNxmFkvodAiHF0Lt/w
ObhRXIkPs0S9smR91BjckcQyO6YbbpiwOmO7mJvGB5Tsmz1k+ST7pjBms7GoyhALicuiziTcmRZ+
Atk0EXpoC7VCw7aqtZI3hP/yqTMXF2sAZeyqb4ePmliiO10X3ifvZXPVQoDmbdWSq3SscD0VdX6d
a6Z+jUM3Ry7uSabUtTNJJh7MLJRzm3zzU3a0c+XILZZFHm/vtIm5N2wXFCTHfc5pChBnYNZ0XK6I
BGk/inb2rUDIOr+VxlJvx45Y+oAlDOEx9uLhviCBY9oovV/9L4plF4oP50oBUowR35dYSIzMJa/O
j2K3igqLINXu5Z9qD+cCgckvZ9/tkg6ifP6YOQRQifX17x99ofJgn/79H0XplKxYW2IGP3bCZ1JO
5ZEzDZ4D+4uyyX98pv9xSrfOCpUjkWhaP1HaGCAObhRpAWEaVd+dN/b5gUnM5fJv1THrrGYZr75g
i0gKgONWYRbbO1tjB+d9RWG+8JSts0Yf7qXT+SfpjwCCN2phtpv5Fkkq2Bc6uUtfcFafNHzCluRE
gYkMMJvdF8PQ4zC+TOxf6CK7X5SlLzxw8ySy+uOB117hOqmiCtcz7yuG0JoKlGaPf3+dLrS4zLMS
ZTUOes6OjtcpfsRlw878V5M/nLpBtfbwb19xVqlMKRePyj+hmYxoQMmfOfda9qJXTzb2tr9/xaV7
dHpEf9wj9zTX6Y3hH9RSgQGEsd7/wlnwbx9+NuJACbDYEZ6GsCx7iVnzNo2woVuW3ebvX2D8b72c
aZ5KmH/8/BoTlMJIQjpUL3tiVwsj2WNHaMi0hwNAo37t8OHgbydwsc+KG86l01WhfPWwWITmsVlC
p7WmlcbejaR6zxnrn5ZBSaB33Zltk6MDqlDxv91s9+zXJn6l68T5EBwnIdQZBGmFi5P8civxlZTr
wshyz6agRc4sosBCDnBQd0azvi8V6VKEofyIy/7fUDPmuSBY5eaESWuUxFL+Qka06wmMOuG+Ro6e
WENDB//XYnz/+yO+MMz+U6r88YQto8o0sMPMFVO43PQizIhmmffuV/Lp03D9H5O2ezYXKSfLoCbY
/sFk2191Fk+EWKZhDoT4PRnGvlL/xiwzz9XB3grqlx0PomOTQ30TRykRF3+/SRce+7kuONEr4c1W
2R3Lpr6fOnZFFQR5vX1dZ+Pb37/iUlPgbC4ij7BRlhV3R9k/29mTmn///XMvTEDnePEVKFEdOynN
BjO/dXy5K2T+5Hjz/d8//sLrcy4HXgpzbpwm7o8lOxW/uEsJ7l07GNvGp+XGX9z+S9dwPq6NyR/c
jHszi2ulPSOJacf3v//+S7f9bECT3d7kYuWj0/TecF6/XFoMQ79wa851jP3YqWTslphgdE28aiiq
NkBMtKt8npJd0qaszNj+SEIU7VaHaDUHlE+Gq6buqq2uCAjuDX+51Xxy2kL8l+Jb0eOpV9O8Hifb
z+8rZAxbzSgG+BlrtpnIr36z4TTcIgiriJnT9Ju08fKHWRS0dSeTQ2Eh1EHYGf7zgYOCVpd3Bbbs
yDqRaex2WXdMnuleLgjPsO+4GwfpFv5WhYMYOpRl/KpIFvpB1lu27X1Jeu46ECmYDd1dW3ktblxo
qGFZrKMe0SSi7+pM4l4z+uIp1r0Oe6bVLO9WPDsUY7zRjZKsrNHvu+6BbKzlY6isIqT1rH8CZSL4
QoD9ic3Z/aUDBdjRDEV6hdez3fvukIDR6I2tKEV1pdclDmeSVal4ylUEI9TCW5X69Yaidf/oDf4Y
6QuJl6t0mysqcHI3Qm255TDpfloLlsNuHcZtRylp463aGNWO1rGdmai8aEuW/SR9PN8UjirwTLfr
m+Uii/A0LJkBzAj9ehBubPBLhzwJ0l40u2bsu/u0YwD0oh7HyI2T+DZdMp8bbOQPS0lpRUoIeRhr
3fzOJe7oXWI9uHHtsn/vTEp0hk88k+8TEOjaSn6uXjr9EH5Z7URBPFG3zuXT4vtLZKwcE4bV6W5m
kDP3RZoCkiTqaef7yvyelv266fUBRwz4OsoaagWwkunSNKKiPQFURjfezBoYiyr3CFL1qCB6ht9u
yQnntniZ/t0k7ipQOKNu4xp2T29oDoCaU2FVr+pXgi2zUPRE36W8VFjMx4xQTLNvIhpq005ZQ88Z
kk6BR37ybsKjGszK1XdAGcVxqA1CjMn1DLxB9HtiK+kAmY5FwZ6lIv0Ydey4rK7ea+vgY82k9Ha2
n7CflX2N/z1/rsH8Pc81f82rx6dZZNW9FWM+WQaXlDWbPl0PO+emqCtgzyPu5D6HwpMNJdbaU7Fc
s5PuujV6Doh9NUfrQIPC8u79YvzkLgwHVfXUxBfL3JPirJH7UmnPqLfnu8ZdPHL/6jjAMpB+5w0E
C4Pui7TUQquaEECFXkcCnk6YSVrHllPZj0Tx+rfZBIxaJkVytJwJ93oPhjYWMDjkRNfLE0DFGn1M
N6OgY5bzFc851Z/j7PgLlGehqffaGylG+YSvxZ3vEwDYeGyPs3zrAbp+Gcirv51MCjp5lSV3kjgz
JIS0aZxkZKs4OvWO6nB6DfkZXykwy91cLNA+VszRS1e7d2Vh5gRQz231bKSJ9uhqFvKiE/iy3Nqm
59wp1G2BKcf5VYPsErpub95i6p8Oy9CAKeP1OkqftsRMJWprjbTExoZan3dK4tTmqaD4kMlNOY34
Zo0YjtcpjXHXKHvYIQZeNuOiBHG9VfXbrOFpAXWzASRxff3gnCAiXr0VxZxuck8RzU4wJfVL9kaL
Vrc7pzWWDYXVHh6zoXaWWZebCgP9VkeNuyliT9+4WteGtebYpGDbw3addS9KCFfdmZ1cI1fRWp3X
Lt2vg95/CjTuQAeq5U2yRL8pLx8fdFJ6Ilfm9bWvTzO0kqI4ZIqmQ1oaL2yJh3vXl/Mu1qho4zdf
aN6ZSXYE3JoGljHFYYz+P1x7Ws1x6f3ui8X7MGBfwRUxUsKsOUq5ZunvgATsYdcfLdpyx94ksXuG
RLRzbYBH6UgrmfaJt0tJ9dlps0s4PA+SpNn6JT11S1IazxHUaQY04XZBxYz3M7HWhEJPOgbkG7nX
oPNAEZkINr6v1lJ+IMwhfszUadF0HZ0POI7b2mmzq37tO4COltyzRcGIP1Mm64JeOiCT4sL71ZhE
eXhURj/0ptB2dUkSo21q1jYxV8iFJDkGWd8bu6Ir1zDOPP0JpD9psBasgr2ltRBtoFEwrVg2PBo7
3qsK43dsltYroQ2g1NrBfhvprm7aaZi+F2kcP9eTQdhpym3I+8LcQozmeNWODXMORe7Jlk600hTa
G5mZR0KxlnaCyujKnm03K6MC2QCMIBcyAVCXrSyHUC+Kor6Odf79mhp3eV7V+2SiZNlNqblrpMFE
lS8LIPHkh0BQHlWWajeL7AWTrJ8dDZ3eyzqOingTQ79n3EB8synwmmVbPSbj4pwaTC+9l74Kzcv2
sOmqXT2kPWxjqwl6UzPIgVvLn/1Sqd2gJzLIS/dnp1J6C2Uzhy1BdifVbncNBakI0hwW3KLDtqO2
zRTezIQrppnxIBrrBw3g+6Tt9iMNKDhqbR6hP+DvIOgOem8RV9gns52m2xMxnVMN5qxINgvS7Y3o
jSbw6J/vJFg5/GkNDXuIhg85EuWtlegexVVHRUkBwIBdimQgJWPU1s5u9oV+44DeCaGF75ylNY+j
Wzz6IIhue+mD+q8cgpiLggIrq0TYaMOrqmhDDPNwn8Z0cIhnLAE3ek9JXLVgB8wPf6qe86bfWZ31
Wc9JFjCHsfKaEJGEWMHqOCSqa95LvtC6In2eHu8ADzBd5bCpCtffzizV9I2Gz2JIf9rTXIEEYqAZ
mRCbJDZ/F6b6BpuBgGLf3Vule4UtAWqZYBUqYkYe8RYB+5nnpte9PXVbY9/43CGYOsRElwB0O0HT
xStIZHEoHX0vhfbSaeUQLAkh7H28NAgq5BpSkAWqg7Ofc7N8VwOZzn1rnuKXh40zwJvInewu0ZxX
qtFv8+S9zKJ9NRwc1LE9LZusWpgCScxsTiC1X50j08gxnae4YRbzmXpvW2v2PwpHUNtvqMu7kwOv
CAJyanUPjhO/FqnZRlZCz9DSRr6OWWqLakSS7m5/+raOcdP1fi7jmHGAamExkSXtC9hAdT7RZXf9
n4vJq8iMU1HsJg3XBdCBihpwwFCA9J1n6vVx0blgBjM7sGv7PquyXxOpWIHmIomZu9mI+rWFfZGP
kalBGbR7j0rAIii/pFlzxYjgFKERNgqEmo6hkf4ul/i3lycOvUtSpfklwE16EJa66X5PVb0H2FQF
1hq/WLBGHIud46yL7so+9UEguHUbXrmPdiyhUbrTeuoFP6SGLCNFhzX05QjJ0x9/datnhilIjaDD
LhFmLdINc8ZaM7XKimaiT4K0mZ5bS1cbY6Q3nWdsWbS06PbMF+yFc/HbhgZ6QJr9Vs0J3JW5XSkb
zs3eJVa00uE9uqqfN5qWfF90vnukxhU42pCFExYYGjm6isi9hxaErCI02Ao6o9CDukNPgiD3Jinn
EdW9R9HZH11+DlwY6nkfs0mvpYJI2q/zI6yVT6336OkR+L4ZdTbJ3oLGRfUsK3Np3Bu0HA8tLdOw
zHwCjTN4jsrHybU0swaKfP3U1mrcGAocIJKgju11Bt2oR00Gm60Rms3Xo6gR05qHDjNJ0C5y3rhx
1USrA+EKzcobHUTwnAtL38J8s5klJ4hMX+wteVTNLxBgyUYTtn7NHKz2goVj2xo5koFcPEp76qJs
XJF9i0H9apRgmwAQcQL3xAckVSnJ4euvm7Ydgx4XS4QvYT0a/fjiZettXiZDkHUUo7rRBAPpps2j
0grtUXq86CCTQOYY3qNrifTWpVeJRmnJtqkkizOxxXV86uoUTbZtlZcEiEjXrRkTKUt3gGuHkpKt
9KVgin52aBCjshsewW86G8vIv60YJFGgDDcJ6dURlTNxlbi0/OJpeu5Kg9DmfHrPpoWW/SgN/m7s
H5EV5qFNx82z2lvV0FVoirs1J4S8UAPTv518q2s5RtTbKipr8aeXkvbdGrRGuyRnPeSkFBZS++6J
+lEUKQvOyPgbSSHZQGyzA6dqCv6Qn2xzSrKVZuAtqvxsW3k7Vxo7ypjEb13r6202xNbeJNAw0rzm
UTbFcZ5mP0JcAl3OVgvVPLQ2S69dZ6kXb7Rcfzfp0m9b0I+LLMZQi7FX2TUdXb8zkq1kqxeA3GG6
rec8RDqHcguoUT+R91uvxnE0zfTKhnEcJnYybixZ/fQhLoQD+/mwKXLBrGjUsFjA3HOcqakxNjGt
omI6sXuwTp1AtK7Fsq8J/br162oze1RmAIe2Vy6ekR1rdAYdx2EiWaHeyMx8hR6maIrZXIDwEUDU
kNycju1L5ZHoxV6O87AVf8xxfQ+fDeVBctpumstdbikRakRgwA8rAZwqLbsXk40wzjW9fTLkLEzK
fieZHiuTQ+wQRpaJQGl+UAWS+AC7bt3asurCshq93QILLTAs4l81zX1L0s4M7bx6HZrZp7UtmA44
q44ohnaz3QGU6tH+GS0HMFk1XmhQRd25tTGEc+fdoIJxgtWBp+sXPjX4lEmzqM3tmLVlOHpq4I/S
DyVOqW9WI9/cqQch1IzZWwmcbGfHtRWmRVPdU7OYwthsysdmAvsErisOpgadj+hmc9NWyxqVhpPt
lta1riakgbtSqHGDLG3ejB78CGfBuaPLx6romVvt+i1el/sSznQwjIA5gZT6V64+vcIXfPRmWqJq
6vX7qh16FnS4cAB/yGkpy3kDnFXb23U7PZgpYr1WaiySHn3dMmbLR1NsiCy5aruloXLvtFK9IV8H
b6cy1i128wy2ClaHDeQZY/SwMw0bNES8bIdFLUeRJz/rUakNMdr1to6H4oZ8av/ZQtt61XL+wpVL
/LfKZ5RzJSqhYsFDaDlZBAT6WTWWICc46b5pqs0fdeV6dOf1x2VVBMi1bL7NQoO+BEoxyLRlxqED
9Shb3InYZxbGOiPiwTGKz3zO3xzgS4EcDPf71Kv7vsf02s7EeDHanqsR0qQQFCPikmZkSSoxJQMr
vlKL/bJ6LcW2lOxo3c0AT2meuDaU7tLE7ACSNUmdhCqLk2ZferZmgdU66ZraDDjYWkl69knrGZw1
LeMRUKB5r8xlvS7bWdzluhpunBRAIZhRGmGcT11eOn1orBSKBD6daJy1+Xs2udmr7izVPq+nelut
Rnar9z1h1u1myHeZpr+4esv4KurxevZKM6xnp9x5JseWpdAUmexDcUf8QHtdzzLeavbaHA0xlLuS
1QSQYeHsMs8mTCdViG91YW/gWp0AnW5/6yNf5dxWWjTTl5KqNR2HraElZjQ6ipmOTcTW608Lm/L8
U0s+dXdt14hvatBNhASypgbQJggoVpEftao27+RwAu4jsz+cSItXpR7r5LKI01qsDdFUDcXe1RKO
ls7KMUYu1TFf2uJFK4uYsZ/VWydFRxDj/TqCl10j4lfSPdF27c5eTi36tZx2lp9SWMsBfZLkZ02h
wFsVsUCNgJj19sFLkeWSG+XVz8SdZdRhspXg9tK7XdkaEco9FWGXy/TQ1av/4A2LedDKpuN4mzQv
rD/EcxOJzmzQp+nHLErjrrHQuMR+p1BTieww1SAcg1ZJGIWE6uw7MxsIZe1QSRXu1N2sdVl/s2q/
gTXuOQ8GG7vr7MTSN0bHVmzs7OJWaAKY75gPh2nkeLzYifErB/b0LdcoWDneqdgCu3drMyw3me67
TEwZEfPOkHtvcRYvOybyCmUdxSqr9UBmy7U+LGYG6nfKrdYOq2mII6vx839rlZ07vhMrq4Qfi/ao
IZvNmZ/4R539/HsR+UJ92j7rF8tsLHWpm+1xzR7oh6mkoq72bwX2c6v3uM5rup4+223uWjgYWrJ1
D8L5sNav+DMXSuD/z+zdAHCzJr87LrZ2oKN7Y1H++6cbc+7uNkpsg+ugdUfDul40OKm3nvrinl/4
1efG7nWVlj9rRXyIZX69xsOLp38VsnahZXVuQc26zs2gJHlExGffVXIyvop72Y0weTyxb1DZW5X3
T3ZX89yO6uEXIPWeAsDcJ5wl6W3I0EXb8/f7f6FvdW5Dte3KXhQn4EPO7mKZsoh6QGS6OuLoL7r0
F1596/R4/mgfLs3ULDIVAKxIUAgSBEbubN6U5vrj71dw4fPNs/4Mcl19LsqRjDWOMK4JC574lRYG
5d8//sINMs9GbidE6y/Cw2KfoCbsbaDZZFsamymb44O32P8qAziTfBRQGQdLNjb0LWoVVI5PczAQ
k/DfLuOsyUqDz8y7xRSAkV489eBCWZb6Y1b8W2/yPHSyzF0vGTMI1YOOSDPuwMwOy9vff/qFB3ye
NmkbS9P4yygOg5gJenBQtc/UCr668RemifOcyXxFvlWsznronOqOnsCDpxWbv//ySx99eqf+ePVz
GQ9AZzHjUH99dAhUMtqvnueljz7drD8+2h3xJVBGFgfXMJAnsnxKU/v595994ZUXp+/847NnfDPu
YghxkIiY2/wNOLZHGIf58W8ffzZg9dEsE0vnXXGrd2lxWjF+Lb4MlPWVeurSC3M2ZAsMt1ilDHGA
OhzQnaOw/QkO5YsJ4ULT9r8Utz/ujuknbrHEo0XSOn4Gp+ze12p6ambnqGK6e9AYhy/G7KVnfDZm
E6+NF8sz1kMdf1TK4YSmfXENF57wf2KeP66B7qy2VL4tDroRD9sipX7oV2K6MyZlb6os5lj092d9
4VEYZxItd/XpK+mpcai6AVi9oPlL9eNb3Fj/JsQzzkQRAMTrqhWdOChgFaP2bCUfc1P+468/G7/j
uEw+ZRRxSLNyl4xl5Gl3RHJ85WI8vfD/Q/hyHtKJoc71FjdeDvOS3ybZHZmzayBPwQqxvbXgOlo0
kQ2x3giEMWLsKUJ+YBv84u269GjORvmJXJv1p1HugWfKaI+v3MGEAJ+/P/lLr9jpov94xazKgLDe
sOBI+aMXt8LlOEcVJ/liUbgwCv9TgP7x8cNiAeJKYnEwvGGzWgjsrfcJfHQ//liWIfr7NVz6krM1
uTUMTmFaJg64HgOZPM1SHTUiZ3KCu1MRf3HwsE7j+X+9B2fjXJr1OPWWdK9arcDVZk3mIU3i+dqQ
fnlPX1p8S6t8xg6HoGJfN5htHJEt10iyFaznRVl3uqtkMKeasTf6hlSnqvaPiAKKiBrffG3XzvxY
J5W6HTjy/1Jt6eGg81V1Wyen7mzcOu2N2Qq1FZ6WEyTZTn3IiZieztwS9GTH+bhJCDLhyoVNM7im
YwhjOuHgmJlXfS3SaWuUU3Hllxb1A5o48es/PYHz/FBdmDMWmRzfmrvunNUksMnfyRoNTAkezzH/
zRJ9HiBayJ6m0Gq0x6a91RyTVjwN4+nX36/hwjT+n/rnj1fVq2kbILJoj56FFYiOFaGr/8fZly3H
rWPZ/kpHvbOaAEmQuNFVDzkqMzVasjy8MOQJ4DwDJL/+LrpP95VxkskbGVEnoixbADFtDHsN28tF
z6xh2whQiS8ai8VxBdrQh4nNqcGZUv3CvJwrfPr5u+8WEHMHOCeqTtr6FHf9xoWJbzR8v+7LjegD
fbgaVFMwuEmGPEmR7P2JL2D9vK50I/jA1YvDASwdYSKdroKwXGv1XOul88WMZBgelf7smaGBZUwU
jMEhArEAetsMSQcrFeU685El9ZJ2albef+76wYZlQxZ2PyIHivbWAMJ1AenyO2Qkgw2E1GPkqUSx
bTwrWoi7c6NmxKwKhj9NFWv7OIrxa5qA8QjC6d4Kxyu3dFMgSqehlRKX02MaDZC2eM4lWw3Q1r08
cucXCzVli3QLT2Krw9mtTuw9rLK/R6lz3ZdTU6QI9kZVX8YNPXoQdsrzp875OVmhXffhxkEkEHnr
WgrdwoERg9eV90ByaMFfLvz8Zkq5sc5FS33l1zhGefDqoW2CLLLMfgwWhJ34lYJUpiKRTy0QdSpc
VlKoQnjIJ8JPBkaFS/fo83spFNf+XDNNVuIJFKnRox5bwFagLAanogwQIBdv+qq86m4BcvKftegG
yIoAHiJHJ/imxmRDBdAWcP/JCr6g/jGjPUG5sfhV4CZ1g33wWCBrpkLRfAUcRdxavoZWwFCL/AP3
rGYzpnHtbXmSyQ+aAapxeSKcf3iCePWf7YO7FdKcsIA8unrYlUh6aI3gRuCfwbaJ/Rw6C2fTuWVo
HEl479ORALF2HJCbwwPzqpXPl1twPj5R07Q0zC04TPCGHCFPpLZQEnyDuc6jb/n+QhfNVWBcOYQq
wXAsoKEcB87JCfWz5OLo0uzl8vfPzONg+vm7XZFluc598GCPVi5vlYRc9uhFH/D+mq5Ib/9syvaq
Mwke0v+sCMyHhEuJBQON6Q7660MK3yzrCKmIhZk811HTz9+1ZOhilSfwQzs6UkF1VgS4dIgCXFve
FAtjMTONTFmqyd0qwcurODHlHT3mvLotTG4uD8Tc5xtLnRMK2kki9BHakTcZKAMMHlMlt7eXi/9N
YPn7qZyapgt2gRxfDFzFsR7zZA3cnI/0d+UAgeaH4wZGn2Cm0LbrPwxVNUwLvdvwTlkvo9VkOzKy
EIkgYJRGN7bBs4R51NqHa8zadcd6PwHuX+EES+6KVrrQ+PXYLwZvtRvQ5cmdBRPNu6y2JLRHMqt9
aOOUfYO/gP+RRM3wBoIuPNmSGFKbOvDVHoIG/LsYHXrlPmmSZDyBdnAksY6kh/lOau2s6hfkV3aX
O5Zjep3pV5MgE0DqGiZgTnUcKmxjI1L2UXts3OYHWvTo8RbKkepXJdzXy9XNrFeTKtOUJbdGQis8
dWRg0yaPYRZ9dFV9SFrwc8KCL0zHmalusmTiVsc4aIaAMtsRwF/j4whf9stNmCvaCMZE98hJOl59
5GN3E3cBmPqYXwvfPbOMTE7MkLmZIrEDqb2kesMV8q6wq10B/OGV5RvhuIW9kK9p2h6tGKQBPDBA
QYELuC0ORU2vuiXiMf7PSBYGWQrLbbsBxBYca4taDynUmlYWqW4z37uPyuyqXAw1Zd2KfoiI28Fl
DvngR1+2dyBCAJbU/Lg80DO7uynrpioBpcAWCy+yYI5VQPEDplbuY5UXUHWIvkF4JtkkXC3s8XMr
wxgZr8S13Ra1OqrYeRqY/7Hsi/Kmq1M8ByUgYcBSeGHJz8wx08MEohzwfmjt6timSgA+HQfr2ukd
6Cjxhc1ybokYmyWxqyizO/Qcg3TBvVMy+YF5Y/Dh8rjMlT61691OCWiGlY8jr451J79A7urga5wr
L5c9Mwps+vm7soEH9gE0E9kx02nyGdQJfw3f1v4m0YE6wc5OnDy4OV43f02qlyrBUodwN8SytF9v
krgeoNNDgYnQMHu53J6ZsTbpXsAl9jYA8f4BppPSeuJ4OABE6LqJxKYBetdZRdpAs0cVFc5zZbaX
hQ3GbBwHmw5QqafL3z+zPZn+D5rHkA5J/eQIBaBErrOhYB9U4PNVia1425EJO1hHQIbQXraAyZCS
L9Q813P0z8a5KUtCH6oGh7qjb+WQfgzrGmteLCyRueKNIAlfJIqdUGdQhM8UfH0F7NC4DSgVj4eF
sZ9ZJ8zYqCwPNBYdFN4hh1E0cNNM7xvdLAE0prV85uBgigr2RdXJzoGQZ5oHMJR8CG1vZUGWjI0L
y3yuAiMgpjHz+xpQnGOjesCXLQKhq9xvgh8eYeGehkG0vzzHZvrJM9b84AL25yiSHlnpVnuLht4t
5HzSzXWlG7EQSEoX2mIenIJiSINRWA+uXaKrhVfBuW83YmGtaSh4FULpuRX3ILy9uP5STnOu/6cq
361uHrGijVWdHe3ceQF2yLkVAGutHeW+NXjNfrzcPTPrwMT5gIBEKp/HatIt6eAyGn4VMvlcimCh
g2Y28b9BfZRfeiIOrGPTRvprAJfMPXiT0fdKu2C/g351z2B7KPDm0crPl5s0s4eYEIt4cEQMv0Hg
Kv0Ciod58GhxoLgJu20V3M8bsBAvVzTTd3/T18BLZty6ZX0ccAfex/AKh4pgRHaAZYmrEnrUVNbI
a4hqja5bHUFygrqYsn/UDgE0JV3Ke811lhEHmQ5hUe2gs1xRQXQSOUPlZzsIVMGAFBjZvgkWNDbm
OsuIhtC8C0Afwo0Atq8V+8TJlyx9uTwOv/OnZ2KhKawBYGSawmtcHQPRJHfpkCV6Bc92thuk7n4p
SOBsWpq3H/KkdD6HIxs+eVA83PauSo5d5gc3HfHUTtrc3ULiBVJKEiB94VsJFFsz58flr5xZCaY+
R5iPuSBhiKce3uGpnN13wnoByeYWqEko5LE7OVhLGe2ZznaMkOqyofcL16fHif4G7TrQmdgeHJDN
5abMhCbHiKnKlWNQu2BqF6pNVm0egqUzjvehlt+gsPb9ciVzbZh+/i7+QZkQENdqCA6wYbzhzaeA
u7AcXlIhn2uCEV27GF4PZeVZ2Jyzb7TNgxvQgeuHKGTJ13As/IWemmuE8SzTlQQX7JFZB674vWeB
9ZQm2amxarlwyJhrh3FMAk8agRPskoP2qnRjj+p+zHGdTAl/smR35RuIY0QJW9eVZZd5eLDcD4Td
2dBl9BYO4XMNMOJC7wyBFF5sHUKI8yKbC8L+cwlbXJBvLs8jMg3pmehgorFYDjUioInDgx3WyA1C
vfSWRqC/Uh/pj1UWgXMjoIT7vcs0aBZpJrdD0EBwS1rV0zhBQCKgz2F845YLZ8+ZJpsQriQjOc0p
mpzBjQCA841sv1UgqVnxdUvHBHFFCS0c8OatQ5cC9P5Ew7uq/7nQm9PMPdebU6PeLcvetUbZREV4
yJJJNzVvufVUAz0DEUx4Wz82RegepMv8T0UO17tVTRJ2YqMNKZyAf8p8yp7dyluyjZpLP1AjSFQg
qIS06yxEIuRjsRl3K2z9d5znBwnf3xU4THdDn8PEnIMURUfoqVzuh5l900SFIbnlcYgWhoeWk3t/
+OFaoNvBhdqGqzq7zrWE0mkM3vV1UyZ25FaVPLJk/ARikH/L4wSG0mV/n47qBNztuLBIZuIUNcJI
zLkdA8IujjjQRDeOUmvN2mwXO/S65Dw1gWKaFbjSh708ltlXEeU3VeruLHvh8X5uRRlBhELbNFJZ
EB58EdyJHKZGCYBDVsGfrUyp6/rIhIkVKRBnRW+HB2WNwO4UgXqu4gJwk66/8kb/N4CYAiEPQJPw
QIbnCsLkY3qQS+JdM0NsYsMSf4xbRycQtYbw9qYgsoQMBtjRYPP528uLYuaI8xsh8G6+hg6pdQcr
+QPlCsp/wv9oO3BSn44FQIQTHyphCS8Xbi4zK9DEizm0hi25EPyQSdHeZEEMigqDREn63PAatG62
pPg0M7l+7yvvWjXCsdETvoMtNtXrHOCqZD2Qal1ovRBL5rrNWOZxFHngbYGk1NbxPXSjvydp+0Ay
586xcly09acExO/LIzSzF5pAMTi0dVU3oi15Rw9ep7ZR7C7c9OaKNs4Iw8gioKaa8FDa+f2QyRMy
dQtvs3NFG8vb9mDHBlxPdIQWPVSQQQH3dN8vdMnME5cJqoLCUFlIUkdHmvDsmSR+7K1FGIl2iwQD
f+CWBH86oVEHFqA1nqImyezN5dE4tySxXZhqcXFh28gAprBRAKIYlNInV9kfB+59u1z8uW6bijfm
VZfHjbD6Bj6B9V0mX+k1aKWpXGOzSBM8lUtMJXhYQH9FtHvt1NuwkgujfW69TcUbE8kfBkoy6Mad
GHKKLtQ/CETSae7vKrvbXe6ZmSrMA5IbuyEka3swFId7uHOu9AjuWTIRzF8vVzDT9XSq+F3M0KXX
VipH149dtRqsp6xf+PK5gqep9K5gCPdmpUPa9tQJciDt+BKoaOk9Y65Xpjrfld1Vsu07AX3Kvn5w
vAc4bqwsGBbXWbawg85VYExIaG5UcGp0ohP0l57TxvkFOZYbWZenJiHP13W8MTdL3UNis3HiE+oZ
tpDSdrZupLyFDW6uAcbU7AmPQO7Nq2PEXbHNQEJdw7SOvsCSgX4cfbL0rDgTGKgR8GILyk6D1bUn
p8HjrvXSFlCPYgsvMTONMM8xioY4ndGoPQnwylcgQ8LHT7yUTbLTk8vH5XGYaYF5klFhhsgGZ6AT
rXe4XYNwDKn0a3IDiBDmUUbYo7B9sPBOLXcgt47z/yr0IcviltHbdZ8/9d27pUBhvCnLoEaAYOOm
GfbQ5wKn9fVy4XMDYKxharGRgDzfnsph549QKNloWLjEu8ulz0QI87iis2pIJENsU1G4BpJg5ZDr
AvNvr+t3nVKSILU9StpTXj0F/qPNvkHoNFkCWZ07z02DaqxcBw/EwKgmmJaWrne/Neg6XpfHIhU5
0LZdfBMP9RKW/dyRa6rMWMh6pFq1LjrJqYdyE8NwbSs9+gOCvHhmV8L74RRNvvWR/7jidDRVaKxo
J4mzQgUjWheV99KyjpF/zRsxijYPMEUKCAlSvNDdicqbqPHwhqH3OLUuxLyzd+yp/KkP3w17M8ZW
hdDWnkK9KQHly1ftMyt2zW3b7CCLJsjCQWwmZJjIcFekQkcVrI11PIhVhi15hPQ/kwtP6efOeVMz
zCXtFUVT6qo49lkpjqmwykMbefae55AWkXHnrl0BPyBbFcWROWOx8L7lTCNsPphM9RqrXTLbqUWd
i1MgQldOtpDDzyBj8iVsHbtYgcEQnWTTgDMQh/LeshtAo1tQpLde1ljHMch9qIDZCWTzquy73Yfg
czSM8ze4MkIop2jzcbIiGo6wEIo+tblSb9DOKr+kuWpgS2Rl0Z3nQM+xsAprnTq++gjnGD+61x4U
ytyaRJ8vh52ZoGYbhwdou7MGBBp+sMfR3rusiKAuWAN3AoVZ+nEYnHahopk4YRuHiNgWxINYNz8k
tc4/1RW3NoMdBc+NCkprlUHdC/JLrZ8vPNadn5WMGwu3Z47VxT0LDoLk+hiKlKuVp0AOQsKELeG8
z1fimxB6HkMyBq7l+REUhuCpqinZ4hnX244wrrmqHb7plqwsVYxNHcTHpCyRJaaT0wOxJeQHQ8oW
hmauGUZfNa0SQ5c3Ai678o3CvjJA5F3pNo0XQsT5vQ2z/M9QJBCG8hy22gcd88e8qx/sSr1enr/n
v52ZcPghgzJNC2jDQbX2iacxlO4EyJKgZP66XMHct0/z+V0YFRpIctg8+oesHR5UK6A9voTCPr8k
mAmIj4cmsL1ABoe4CA529Dz47roth1UmXj2VLfT9773x74GMmZB4GbACb+Dw264Hfw8u2CpxnC1N
2n1cPtbp91Y8FarbxF3xvaqShW3zfFRhJk6+QECpc8uGx7fXf5BD+5kE0J6CUw8edMuFo+pcHUZA
cS2vghoe9HkCJKt3UEoExntoXdBXnHGDyLyw/8xVY5xvRMETaLjhcYy54z2EHh6a1H7NAyBWZX1z
eYrNzWHjVENqBvtAnvNDwCL+uWdF84EFk2UXZVn583IdM80wEesSB4sQ5M/gMCbjkwfnKuIzpM26
XdhDWOe6OgJjqYAi248R4PtZ7z3VnO1jOuxg3L2v8iWZ9ZmuMoHrCRQXe6/hzkEAQAo34m0U4v8G
m8sNmCt96rx3az3u8jbUMCfCgoQKHPzfMv8OWnQLpc8s92Cq9V3pGEua56nnwAaa7uw+WvPwC0zu
9hUEgrzy4+UmzI3zFMbeVQIkCLKUWAIHWI+VK02a720xkJXUkNsavSV82UxQDIy1FwYNnP2k6xyg
/fcqbeCXBq/7cLkFc91kLLgeyqFSBNQ5uC2FYKDz2W3HdJ3H3qOVFxKZKbmUHp2ryVh3LXSrpEMj
REZok38e06FFNrPoNimvxfdiJO0+KxaJCnMDY2yy0J5htaoyGHP6MZQ97nhn3Sqo0bnxonHM9N1n
Ir2JvI1B4YtswLwOtPchFkwryb47yoaayCDiHkdJBtXZEnTbeuzajeNE1XMJMrtc+XD7GxaCwMwa
MgFuOIsPUC2Uw63G4yykc/MWOqtpcsOg1rGwkM6mhj3OTOdce0AeGAKL/a0o3GHctk7gPls6oneJ
HYwfOZfqvphcGIcoJp8Lz6G/CHGH207HWQDX1tz+gI0X0qwBQY55od3n7ynMN4IfDZpCVVB+PvQe
C24s7fqwXgSho5WSrME1TA7C0dVn+Ge4uMCU3ffLq2VuezdhyVVrxUFlWc5B1wDMbQGXkxBaZNCq
R319DvmqXDzwrPFWPlShY2iOFMXOYR5UFCGRsF34iqmV56aeETkjJ2hiL0jcA6OTRais08LaBXEA
gzO36+mwTYEXg46wbNODB23bxyKQhOy46JJ2pSgWuA3dqhLauhYk6Zokhk8VBkhAu39jNbW364ZG
vF7+2JkZarogF03EmpRI7+Dw4Snsi3HdghmMNP6SWcRcBUYM1srJAwEf9gPSju0zHEotuMLG+UZB
mevr5Tb8frQ/1+FGBM5hbztI0vqHUcGQIvwGBT94zMEpjDF03Tb0oJZHfnklWWtprSl/I7Fe2x7s
vSGLXnsQET9F9V3An2kFpFG5rrrX0N12+WGA1LLrPcSkXlX5S5l+guY/VLShprlkoDUTCU0yS9d6
ym0FIMJatk8gUK+d/uvAyW3avF3unLkKjLhOgiTts86DFEFAbhOarTrWbIpE4lEiWDgV/n48O9f/
RjhnkOyHLq7A2X0coCqZBpAgSPUQ33Sinex4WHLr5zYkk2ub7EgHuTz4vzm7KoIvoxU2ycYN2BJE
7fdb298/JjAvu4WEAGZs40GeB29d9FRGjzDOvoX2I66KwDXi4AqBzGNBup1i32wnWribnl/0sOf9
86wxWKSFrG0JcE7fxCs4BJawnkjVNoO3cTmuRKwPlwf0/EYdBEZshTuuk+IEW5y6RJMn2gMkoDzL
+Z4jrB1HqFusgSRo1pcrO3+2gZXHn63q0xbag7hSnAaIgkKpYW1X5f5y0ecnZmCyITvGUwJB6vJU
Vi9p/CVD2hhy6PDNWvj0ufKngPTu8NeVZUZzkYO4XyXem6V8+8aLMvaLU7gd0TFbSvWdD3CQb/yz
npRCLLLP6u4kC3ZMCUw+4BsCyeeF/X1uBIzYZocuTYI2yk+lkgcnIlvZFJ8uj8DclxuHy6KKOxpL
Jzsx19l3bbWNFf0Y+O3N5eLPHwICk8OVRAR5rNTOTh18QHd6DKCSiptEr9JbMVpPlfKtfRLKYitx
k1k4eMysQpPoCLU1P7aTojuFCWT4pZC7yoMWs6u/+A07eQmB429PFkLrTP+ZvEeJd0r4iYzZKYLm
Ny01XBR+ptB+uKr7zJ0BwsRukYWyO9nkWNW/GPNWcKBaORVUgyBkL9K7sqALa2WuJX/bJKKqx30C
psXlt5TtXbj9LsoEzA2JsTnYxBWZ65Uo21sJ6GmfPOirlw1sucsbbykXMjPXTM6j4G7YjjrSJ2he
h9Ev2jkvtcvXfTo81KXaBDYe/JtxYWRmWmQ6gwFJScqeDN2J520JvgFc0kUnv2dQK8/LSK2grg/z
mejl8jyYifcmnSxGPqFtIBd8krm37gl2ky6EEL+1knYHytKSIMXMFDCJZBqWHzxLyvwkWmcLx4kb
H8d3CM0vpBBmwphJIivBpoUrUA4/57j/0ln13naW6MdzRU8/fxfoh9xKa49j8jqQ8392SQevcShH
hgsb+1zHGAG4L70MhoYkO1ECd+8xvKlDeVda1e7y8M59vRGEcecc0MtAijSDs9elv4EM5cfLRc99
ubGqZTE5BWVCn3hfhzCjzodtZqf2TkOaciEPPzc5jcUdw8yMjE2iT1q08HaGv4qsVzn5GlI4BLgL
+9RMF5m36KRPcx7kEsLLooE6OP+C3MlSjn+u7GmNv5s8WLvuOETAs+vqfoTSlQ2h/8u9P3P+MClh
XZTxtpLQhR/qzt9n2tIvVcTLLUk6eRNBsH9hAs2MsunuO2gfKi9w4zw5XlHd6X6A8VqThCdVsuTm
uqZMVb/rJAIoMu4pHOn4vH6iCg7wdizXGsIogCQvLLO5gZh+/q4O7oUJfNLC9KSH9laG7UtQqB+X
P3+uaGMF06TBu2Ug9Um6kCUHmKmxP1xXsrF4SRemw1Ch5FjDX2AyuXGuW7umBHQRJBrHmFadIBJ+
rBkI/GH2GDf9wiVirkuMdRvVjp/rFOgTpy1vYCf72QuzJRz2TEwwBaBdP4jDcIjVKcjkPunt/ViI
lRXFcD15GelCTJiZ9aYUNCvq2me57k5B698HcrjxChjY12Jhxs8VP7Xt3WxMSruWonHVyaP1Cn4n
e2qHK8hDX3feMhWgnTFzU4V3r1PMI5iGQEBshWzKvQ0bmStrMJZs11q9hP2QODmy/lKI4Sbpcxjm
8Orl8syfiW4mQbFuhxDiJ2iBFw/PGorzDaU7WaW/8sD6crmKmTlqUhODBE5SQLYg6tDHCvbGTd3t
L5c8c4AzGYlRRxrYQKHknjTP0F7aVYH60IhxP7rOvUX8Y+DB1ulyXTMnU9P4O+XAq0tB1YlIG1qy
atiDuovDrxM91OBEFiWEvxvOerwX1OmVg2+sbl63vHcsIIN6O4vWsB7VKycc7ZUu8qVm/SaJnHlm
OcNXZIke6+ZUYp+78ypruCPwYrLXKuLFpz7ybSBRn3o7KuEVoFhermIe1A8CqrHJyi4BL1pbuYCJ
UwKkOORzLLnqcVGkEKvUyVuEPf9B2S08HpXNCrmOnRFHXlax6OhmTQazqcwrFnbQmblsshqbAdno
IWHq5EQ5jvKN+3nU4ZtSzRbZo4U6ZiazyWZselDPVYM6PHHv50cZ/7g8vWYClUljpGEblAPISKeq
vfXQm2F/YtfIOnswXTNiCPHtOsjbuj75MS1gx5QPA/xNIPnmQkWuYcesLOoru2fqtnfxdoxYSiBR
rU4JHHXy9hezou3lDprreGPzDxSB2ydBybr62dMvjb+Q1Z8r19j6JwNt2IBprOsx3tpOfyoEe7z8
yXPz0Ti3R45V6VpgA5V9iZ2zcx6pa99kmD0bIpYgcXOVGDFigL0t5F/j8JhH+b62B7im2Q8y9m8S
fmXXm6RFYI2y0o1EfEqbcLyxHU0B3GmXrvy/sb5nIpBJQYwcnjNVdxgBaOjdwE2t20dZlWxHSFWs
VCagr4vHLXiRJCRdQ3i52pWTHYLnZuWBkNFaVbTMNyPoBfDrtAfY7UAQZC17C6Y3PnPv4fo0LBy3
ZlapidWXUVm5fKzViXc8/AhlMR8vLY11AwUP77oVZKL14QBZJxUYH8cawtzrtAjsG8sei4UGzMwW
k6NIhjjKatmrk01hZwhBilvYub1KHZFN2KglQMNcLUYUcFIP+4Cr1KlOvtLsNYLtVuTvVXbdad2k
Irq+4DWQcAgy/VupfjRDs7DHz8QCk3lY1WKIewcFl9YdlG/XUhYLO/lcjxihIB+6OqQVeJKqoc/U
hudibPE7KZt7Bf/Yy+Fm7uuNSFDwbrTtEGPLqX6J+HBbEPVyueiZeW/C9CkMSuEjgSBZivqJeNDN
yOVLlbKF2D5ztjIB+qMPYcN0tIsTcPSv0uGnKgzvE2LH8AIsPssx+ei48Q+q0vq6gTZB+7lPIniG
5vpkV/eZ+OUE11hWYKs1WYd1aw+w9mxRsHxm9k8ul152ZyaQyTAktayhOFnoUw52c9Kl4Grfi15u
gmThBWhm9phQ/RAYJOzd+PKs+uB2L1yVC1N/5hppIvXTAeaHo6uLU5x+7Qb4RafZqpD2OgZCFjZA
C7XMzVBjG88Vl4I3UIF3RQ8fWfh5JCsv+XF5+s/1jbF6Y7xclU7bqFMOF28efmqt18sFz/WNsWRz
V1oa6TN1ynhzbBBtID0EWNNbk3obFS4hemc+3wTl87ruLQe2uie30s+1irY2rRdmzUzKPjAB+YED
H5V4UADkl2Hsrrymydb+0ME7hGpvLX0oxSggoDea5Xg9wGt6s4ddotgmooo3kpbkhkPZ9ES5N0JS
hodb8Cq8o+6s8KXqPDhWOrJaJ7CExT/OxCGQqf+zr9PJEq7MdvDO4Ycx9Pw7RL5y34DP9dBBvBsZ
o4HCwrwSML/kPy8P1vkl6JsKxp0lGA05gmAzWQHHVB0GVZ3o2L+Jbkn57/w09k0J47KxibJqLBYd
Oa/1aL0FUfc5ytqFQHt+vvmmSLFLycCKckxP9uQa2dres8CxLqTJsxXJ+7xR3VUB1jeT977vJD2w
xd1JwfY464Z97ixJKp2fzb6ZoG9LafldhIt4qqtNS77Y4berxtdMyNO8APWSWrht5wGu+EHa59ui
9LqjiGv5nHWl93S5ohmol2/Cm+K05n7q+cgVOF21bUlgf+5Fl90DdMHgKOrF8I+MnU3leP42ldWw
KcLQ2uTdOKxYr8ePPfwt9wQmrwtJnfMzOzDZLjlvPSeIwRD1oNANNHPz3JTNSzvCS6svF06e52d2
YFJesGRtQMPDBnU0uzBRd35UvlpULWBXfj/Hn7lFmNSWIKhC6F5UeGjtNXiibuJux4jYa+04Baj+
0iEQM0+IXHdhm+9ayOrsIjzefIuQDgJtX8t93kOxoxu99FnApvUAzQl4W9sNPDx7i21rrcRTP3r6
I4nHdquZau+KLiNrIFJ6OD9XzqH1cRUoBwekKht8APg3Oq+hkLKHiy3Jf3lwqMTzGotv2kKru2zk
UIuHr0e07mq/3IQ1YztSRJP4Zruh2afY5uA0i1YVByAfq50zOs0tHXp9UGEho1WaOwxJGnuEw3rs
yIdUy3yftHj6CKBNtM3gYrMm0Ox6FJHdPQRhVF337OmbaBLWu3iiyHCaBeRpO0BUWcAhunQWMZ/T
nf7vY+mbkBI1sIFF4KOfSm0nMMO2mmCLLEUJmV0NuH/m2HCTUcidB11+7xMVw8sXLiQ8LKD/Asje
HUuLv9jT//m9/z/iZ/H439U2//4v/Pl7UQ51JGRr/PHfL0WG//3X9Dv/+2/+/I1/738W92/Zz8b8
R3/8Dsr9q97NW/v2xx+2eYvr0FP3sx4+/Gy6tP1dPr5w+pf/v3/5Hz9/l/IylD//9Y/vBRDeU2ki
KvJ//PVXhx//+geZQIL/+b78v/5yasC//nEfiZ/1xFH978L+9zd+vjUtftn9J0PgguGBzRgN3OnM
rn9Of0PxF4zDH8KzfTgZk+nAlxd1K/FLzj+DAGLinHCbwVh5uuo3yH7gr9x/UlCNcGT2QKHF9oCH
6P/5sj/G5v+N1X/kXfZYRHnb/Osff+5v+CqfM1jBe6BI4T/8+c9nqLD14AA+uRcAHOhFMGr1IrK2
bXgbIAsfrqH88+Vd1/z1Ae8r/DNy/k+FsIkhtu0y10yLV/B8h7VevPZH+xhNPCPpr1kRrFyyBFZw
+N8aF9jgMXg+IGNoJTOPcx5iWZ4BO5CHXZ/0e5ZzD7YWjfTJAX0eNQ+y9KKfod3mxS2PEihwZVqG
fAWTWVjIWtwGJAQCNZqvI7DGvhDKWP7gBrT3bsKsE04yOWy3Y7aCogkj1S4XINqsXDsu8xUlLKu/
+AMA3msrozW780YrJ7D0Hks4d6S8Yysi8+JzBCP4eOPRsfN3UGv31jmsMtaZ7jq5awgootswxGlq
03b5gPjGh/Ae0M8sDFeVqnq/X8lYs+RV+i0edIC9Dr4AnuVF90PahcW6c2rSbgZcJTa9zz7ZIoj3
kgTeZwcAcLnnMPmo0SU4SU3Yet4P6Sp2dZ/dFVHTgQeIkFMLOCgUUGhxxpi1m7EcNd06ABMP624o
qgHWblaa3aRh7mQJ0DooY8+LDEe2HXBOOGJaPcRY0Kww6HawnYE0xyqtCtu5hQ/yEH6JRYvITnuX
xWte+DR59WC3Fn2So+YSEucg2e14oal4tTxLk7u4pkyvrdSNgnsrjdoX4Yztdy/LQFizhaL5Cr5W
+UMEFGizDjzawfI31iXZW0VUvuQsgc+8n9khXKJIvQWEPLHWZVNlzbHWfck+uCmQSDs4lebfwjAo
hg3vi1xuhI89eePQxCtuoJmi+xWe3Qp/DdoLNCgC4ufxCS/eodgUjQiTtehG7u6SoYE9SzJ4ONnX
jW4LOEYD1nIPNQh4sY0qZM1e9+Nofap0UMEQKqkA51jXws+7A1IpEDMPYzy0fq08B4bBqgn6fits
OL/0MBmXn0NHS3szEBF8pnbT0A30kf3oIFVBYXrUDqn/CN9pKOM1SVDn2xQGZv0b9r/a/gSfc6K3
JYilBBtfHoQ3VZK0MfwsHFFAD6vTSfe94CLr1u0YB34O46cAZicdZyyGa05Qjeu0onm26dy+rlZ2
IzKYuvtu94MPiiicwKpoXPGK9uWz4vVADk4ZuMUtG13+jG/y4K6ceprARgVCVpu0L/MIbtQEZtV4
hQ/ClZXEXB/bPnIAJ02Dxt2x3Pm/zH3Zkqu6tuWv1A9wApCE4LHANm4z09msbF6I1YpWICE6/dP9
ivqxGiZ33Nxn36i4cd9qPXglnYwxRnOOOeYYYLY26I+7H4yb+3dta/o5mXPI3UJlVSg7w7ocnvNb
ZUnk/sHcB7v7QWvxOIRlVA0JxRMBSVGONld9qKEvyeO88kbvwcV/8JFwsvFeOFzXG0gFsfZCRw7n
ZtKWtkzCSDfFbXcB6FQ2mTgwmS1zPEeh8OIZ7gUGM60pv3X41Q3XQKCa0MfF0GQ6get5IdJ+xPZt
SSHAfvGhNNwV6VjPulqeb1SegcYNGZvxu4UrTMy5hreSEA79LqKpLHdd56o/0wLF6AReIOrX0LUm
2/KosFUyQe+jj0UbCG9b5FBwYJFwSdxn1YLzLuGrImGU8W5hIjPFkA+i78bVWR8zAiu1eJAecHcB
9vi9AlX9Dzf1DPMRyxYTq9CtIKUjdFsnTTDnA3x7OmeJK12Yq0c6ivs0zPJDG0L4xcs1UxtR+t73
EdaeqCCb0YQbmJIzcQkVp3Pas6EuYw5kmm2i3nGrTR2UY/Wbcih+fndEOC1VHHWFw0+YQWZ9HTup
yPc+c8IKkpK8LMoWmnD9gjOBLCMbPkQdeAQ9jBx9mnOS99XgdccwGBZzi36mxYUCpS3ohynKSqU2
iJzaxgEAqJGh89iOeowHqEVlIgmlzpo6Kdk8aaBp/Zh9DJT2BAJxMqL7dmhD3sZjVI80jFtVR0ru
NGOj+xs6lF5+P1JZUXCSbbdA9a0w2fIHWmxlkzSs6iwssvpA76zjtWjHz1zc3Yc8wl0Hv0o8G+dp
Y13p1rulxIQIDwAd1VC9hV+1gBfPDLtOMsfNLAj9Ncx4ehxFNS4VbGeGEFr0QwAvCNkr4x4zXFuV
uMts+b5WjgqgwWMriFiWtoV3JSSfvG+9a/0iNQ4dxj/hWELrA63MmPKRrUOg7p2EzH2DqZ/wUh5Y
wBWlHYPyjRJIs4IsWXZ86091VOy7MqRoc3dzqsi9YcgRThB17YKHPCu76aBtO9hN5soFYkDFSOrt
zT9Tn2WNUtvO641vN1GpSzh+u0EevZbwKYEVF2jk+RY6S8WwY3jkdbFwwxZi75AXCEwMheuePGey
bvMD/PTm6ORnuHeaBFJmgdhQaYRMFjQb+/HgLoLuB3+gPwk38/QdjXCzgXc9X+TOk7ZiyTB55WsN
o3GS9rOY62eExCWShjbjVt5PoPGJUz+VPHtfaA+DN+nMbnesZRDgNyBLS+PBg9zBIkPtIz4KlX+q
onapE0Fgf7IdWO35G3CjjHgjAqJCcwhxqh1Yu/Ba68UYjXtAWjCe77WCZA8VUONK/aGDERN3fJ3H
oituOQp3OwsyeqQansUBr68lnhhVkuFruHOR5tYsKTWte5ssljfg/hMkz7BhDkZ4Sc579J5FVCed
zm98TdPDvDb2vKXBY5ubok/Qnkim1DfNIl/xhRYUN97M63CIp8A63W+l1RJ1CeyvMgc2erXBPPLf
AJL/DlMgMgzBgAwj34cKDGQQ/il8VeDn2TL8rvQMgoA/Ze+FP/83aM4/2qQ4bO4iF3azzOeMwwH8
n8hUNVOQPKVIyoPYIwxRabjB7LGFoo6/L9M10v0f5UGX4qdu+/aP+WeW82+J0X33Wz4Z/fu3uXzv
/rnn/4f5kH/DDP7f+dD/1t9/FN//19P34df/+Y+/Z0XrcZ9ZEWP/CvAP2CB6OaGQfSuUfGZFhP6L
RgyldhYRP/D4bctfWRHx/4WvjuLu4AhPIyQR/5kVecG/CIfbL5Ip4uJbJv+TpCjw/iGbwn2PhZ6P
7ISExOOh/08SC/qTRN171EFXlYZyYAUck7v9Dt3goJe4BoF1jcZJPfswn8BS4PdXbxZPBA15CIEP
s6tfgWpcBdoNEw+B+i5SnKWRoCeHR68DBydPQocUOZZKZLP8nssxJQhe5vqeKXnj7NfQAQn0aaqU
ivNBXISpe/gwNlfO3JemiFIfJicGzidVYZKZecVmE4i6TqrvAsA1ks1m0zXVDPEXducHxc92nNSW
qQKD6HsGO/g4RJSdZNxPAvOSORIYDh23UPssY3cJzohDD5SN+5r7/b7f0uw1gE9UNPANKRDP4Bv9
6SFcTD3rbQwFBJ9LeYFZ+B9HduMRU/1bhgbzPR26kxssCDesOOt8TDOIT4uQNxsSIIyqAddA0Tfc
qQ9IormJdhJYpQdIPOlNGZag9MrQ+NP+tIuT6HbE/K7AtLUNlLiZTsPmrXMpIILujbE2OuiSIlhz
CictJ30XUX9b96rbuvPwU5ZwjGjNwQYJsxoOss5vQCNn47fnonfd2IV2QoIcPkt0N6RmREdd5TjT
xkE+PPVVnIUwc+RolO2a34z6sM2GeB7Ae+VtlsIem9I/NUFcBXi0kIYDiR/iyANa5VXoWI5Ut0eA
gsc8fDEQE8XOeDe79LkoAjfZR5MvE+p416JbnuUQAXQLz4hvIQ2doYiVK3PH6/kj3gEpthuPFh8b
liOv9Sfbb0YROUnYOy/lr7wC1SZq3xb5k8HDbartkyK627hLhruwf/A6aPbHkIpPO1hax5awEC3W
HomL8GF0eRUX+7DgMXMpeeCsfskzuChebLet+fQwuLcQ0SKY2VlfwmyAgExG07K3H9CY5tDPLa+1
AXZY97iLDHpPi9Y77rzC+9HlU+paPqEiNF36zr9QFlVxs70psyW2MVA6J96mVuRqWXTKco2ouECD
P6HLhnVNALQnSy3svpPGr/XWdmyOXeiTpGZovpumfAuBDeykFGldCNip+PwFpIYIZd2JjDFtx40S
wWHhLk+Id6WBXU5tFaRoS0bG8B612StFWpCGAEEXUWk4IAb53WD3Tj2iB9ykUa9gPzGQEx8nuhlN
licwZb3lG9u8G/ukbfPnxs1POoAKf4OoPR0QR5A275HoyqQ2Oh616Q8B8T3wraHOqxi4m8BCEsTB
07ltkOs78j1H/sfsBF35liWdvAc1qE9LNsA22aU/2ij60VP6Wtiu2oLS8d1AbGkkP6uhPMwV/UMy
8YNDkmxBpQjsKJJCezhejISbq3zJVLH1h+W5Qog3D3HTmdgzJfIaeVp8226z1n8PquJXa+Bp1Ctc
CcHaZ5Q5N5MKd0XrPkUQZlZheYXjG3nzezRPLdkv2UR805Ttd1Qu7cGtQ/Qc0t7djHZeEIItReK5
r73ZuSWUuoPsl/bqHWP5y6DqkxZVcO4avQdE5W248feOxH3qFxLwinHuqtI1u5A5v31evTiIER8o
vHJCXeWPi4TdYtf/zmQwPdWCfkwgt9QFK9+EnHajmX45PkyWWenj1K2GXirT0PzDg3pRU4dMUwkk
qnWVTi04XahJqZxsvM78LlXND/4CILoCoX8DqyR0deOnDvnSJFiSrCyGZIDFwn7xXjJmwl0NIfBS
c751l+gVgFnQMrb35vrgB9ETgscHpCZ3Gzd695cJRKNOvcNOElCAY3jCVbXPAPDHevSaCy12TeW2
6cgqdz+4dXT2TPQGNuilDB4g9fxhpHKRFLomKWd41bJqcI/ecB+g2zgBa4Idpgm0x5ICBrYYlE5V
BM4gEbjxhxipnburiX5uiyihME1KK+Q3cWNqlJtzlBfcbdtmyw6Nqc6jnZWG1FS9V4GAKDNSkMyP
2UIBCvKm2LnZCUAV32nuOTB1vE0o83PfDykkXkRsjBapiGR4rNBl7Kasdc2BqkhuXO3XUFdQGehR
fVrjSQ3hpEcHUmXvtBjYpukmiVJkPcJrsO53ciloGhzzX5OJ/WyOjiA0qe1cOv6uA+odA5T6FvIe
ogYuOogFguolavtz0Bf6hN9XWjpZicSLZpglZp1UOvsF4LE4TwwNZZsqbJ5UO2anqS3stvHYEhMn
Pzqm81PTXcZ5LI+0yDBlaRa7SKM2s0HHB5yGhtgV/cm4oUJy4tZxJtrpPNk23JVW/C5BWTlbzDNt
pkNcCLisoVTCxUNo6hfXdtNxXZpzteVgFl16mNfFNiznQ+AOCBgK1LeDosxj0wTedUbCtiBrQCNn
1x5bf26P619WznBWXJeFmwGIaZsl2pfAU+swGGFR50Vw8Wt68G7XPzMXy+tfYYiLDGiHVxc8Ue9K
b26Rv2OSUAw2Ii6+zi2VI0lJHjrfVNVgcqh4f2a3RRM6h672u0cBusZzDzsEPva/OOxK98T403l0
u/m8+BMu0dfyQMsiqZYpAAogsNnVTG7WzeuyuK30OxLsdd2fW/6uRlAX15HW7f/Yc123vnj98NRo
gg9DYI69HvC177qHhO76EK9/thZp4+hVxwYO8cJvwj0HTeHkI7Y5IR3pT1+L61/runXruri+tFF9
R+RcpE1lk9J38jEG3w9RRe5mWTK1XYTQxafnorRIsSBqAO24Cor2S0/PtePQ8/pXkzM4SRTVYd13
uh3w+VfUhVstXKQkExLaRTc/AUX3cci7/HE0o3/gelx2iI3ka8bVGWKszU9AGahh9bJ6RPtXEJe1
mBPMeTBEaJfmNZr7M70NpBZgQ5g1ykdGMmDft4ECd+xes0B8DhQueLoDeRGPwSCaBCqadUL6jzC0
NHuevIkda5CYkswSfuRgKr/hdweH+VJ8UwvmSmq8AWk51qOzy98CohLopsMiUc4VKAK9BiDNXJWY
r+tqATBsb4sGWFVj5ZtjEBE1EDJgnD12VZ9dWI9bU5fF06AIKsqOqZOZjMjRbuvkbQ+OPdaN6wus
TWs8oIm/XxfdLM8ugXQ/91gPWsegtz189cACfSa0gTxG1iLS/S6WvP3tabjPQ1oPUuS871LXHbMD
N6S9FzeEGN5W48fCFkQJovtdyeXF26mxc745GZ5KDsrB55l19blxqLdVkdt8E3PwEdx2HjHhg9rR
f18yiIFETi8ebCvvAEJg1mdBkPaN04BKFAWxCxjl6Die3AX+cX2nUsHfjDeWPQEJiXaIGQyeA6GH
olTTbuRcu+8Ujwxezu1vTALXvooA82duttHeqC9AVpcTwu18lxeteYl08WfdNQqnJFBt98NGCGD0
UnsP2eyGe69y5L6qtL02sDBI6i7qnyEOd3EyPcdl19hTpqV8KUFcT4ooGA956SK64I63wSd003Ur
EJJyB4F0sQPmLF+ahdCUkmxB5RaLXFL3oKoBD9PbsehIoNAuxh2AUljzgip0eZcVy/u60SBDfBBw
PV2PtJ07PmHGAmCMcdYXHUKlcM6e1r3tMOxH+GJd15Eo8b81AQLtdZsaSx1biBmf1+PKCVAOkI3s
8wMU3Os3PXSa958noQa6zWeid+vOddHD77aF0NS6CKpODZOOCN/l7YyDsmhBEyE3HBunRapivnSl
/oVfKk0AQwxbDlu2Ps4BS50zuEh+vgAJac7wOVBxO8PW6G/7oG4Frf9198+1Tnstddef1kO+Rlj3
iAbTnMPSv/1+17GhGLmbqur73wb8/HM98G+jKihqJk47kc26hc4R3vW/DHcbc5yDrS17eli3fn2O
dfFvBxdE6L2U+P5uR31t/TrRdcP68vVZZD0g32MZTb6G/zyZr72/tkyevRtaiGj2Jr8rgFYehBTk
wjtFLpMK+BKPoYPU0YD44XQ8z44lSTrP6EsPmE2nBpFp6kwAyHqupmXzdTR6kYDI9Y3c/m3Lunnw
SRop7R0/h1CcQGTJ68586UeUh25vve7n9vgZIFT3kxI6YjCj+s8zW/dxrHgHxQztZ0s1aQD/9XD2
ZRl/LjrZQLYWjQ2Yy9Qd6r7zuWG9vnaSogVRqvsJ9+i5X5RB9hEOD5lV8lwjPLmuu5WCXOVQwc8b
DoN5olTwGAKNPH0u9tCKVk7kn9YD1iHLUr9IqPOgDfc2ZOb633gO6dZ1tPVFyPzNoKHmrzFQ3Hq3
05J/7vF5WlXwIbwgPH6+C5DcH2LoyPFzSN2IX1mrl78W1Tz8RpRo/to5DIRAEAtp16+PGXWQozIc
oddfJ1WPZWxBJjt8nRWEKWuI2/js8LnPnANGAJbkHtZTWnfUKDPFTlCAALJeDc9ZFKzBGv3XMQic
UPoYwuZv4zoMedEtQPxct16oQNkp7tsy2n+NXdfjAjWckO4/x4YLIsJyObp7jaoEWDNe6GMaseP+
8/xYE1IEYZP+a7kkgsdycZrPMT+/QaOiGGapxV9jBtPsxH3RZamqi/k+1IjCOtM/dPYhp/iyRJnz
VN9uDHdUXlL4VbBrx6BIeDTSdL2o7dRAjvd2A4UMCBaJiJcuiuycJa/uPq94mAMyF3na98u8XVdV
/VyeIiLeDQ9lEtF+TKMOTmuNCoAEIKmYvcG7n8KwA5Lc9ul6UIY0AC1eLIujCRVXo9sWrOfbTZs1
eBLJ9k4Sb0DsUFSf6/shoFs1usOmK1tAashFe1lDgeF2tsCM6N1CwOTy0Fo19Jzv1vWfN27xgv5l
wNBLTXZ/Xe625yiVqE1AYWkOzO3zPdbd2Ygu8L7wPiY250iocU7rephBFJvOydtdLvSvbnGm2z25
KTKvQ1kx7JNGEkBAdCs9hXZCgyr0FOZ3Ffxa/XLM7jLXxjpPEea0V8/D01nMNRTNF6NTFNbmkQ33
XUPhDo3tY1W29z0SYQW8HbuGtBrPkVnuGiBcqWMl3o1eHem3D01g2vtONmj9EvZq6rNFXlyW/nmg
HjnIye+u60vu19uqXzQsC2ceowqsrgGtlnNEhrt+ELt+mtHLMdng6jKQMAEmXUb0AUcF19cqg/VK
q6dzh17Gbca1v1EcvaRyye9KMrGrWJbwAQ8gY4J5Ezicgh41mjs536C02bvn0xQbvHEOO5XW29MI
v1CQS+IZKkDX3u9JYhdOdgxdB/cQwood4xzENPSXzjQOZJhaPF77Ut/DeXPI38bbUV3Q3jdjZs4d
h1lSydpNC3nqdZPXASoTGqEeQJfLXIqULOQt8pb6FDUI+eAJYdOg8x5gXS7PgYhenQ5y2lY16QA0
rmB6Rk3mtat7aDgHWXCUVCWFx+s96qK/ytmP7q0DgYmRQwMkgN+lZ959I15Aa2RwonyU/WZw7vyo
Kh5yNuKCFIu/daP6sUUdkEieHdXkgnfQ5286ZPZhvYRw8wW1NzM3qEA99sSJw5lAbdUIliAytrtF
+c7Vs7scEfrV98tpqx3LNv7SoKsUsnk1KCJXuHUV1yFzyyvDZdQEvVALSkybmvrD1U7zmBRG1GmO
JxvUv+CCsTBvCz19iE4Ftf/5l8m0v8WdymjBEzZH7U5DQjsphgFaUF6EZpNWkh0+ZC+L8SqRx8Q3
U6Z9jZrk/e3aZ0GB+hY3KFJJMB5EWWd7eDwDIvNdnea9u21QjL9Wrf+HVt9mVdfnUSFPgGPux6Ah
dLnUaCX2IEV4Hdz2ezTuSN1W7xk04A5lbu0WlAL+XurmgmJVtR9bWW6AsbXHbApjBTXLzeDlKh7H
iJ4lpoZox3Nk4ozvb2WkOzRePuqOiwtIKk7sA0jaNUj/09m3GhwK1zlDP6h+WsL2EaSXPGG99S/1
kGebZanKYwdc/BVdFAkxnfjwK4j2zE3lp+uiw1II6fiAZd8aOjcHt6/mrQ5Rl8oneoZNUvs8hbw6
lwUlCVSBxX3JnTlmIzpO29nqh5y34z2f0ZrFKuO8DwJQf2FmcZFhVT0Bwnok+cB2RTnbvZkhmjUW
E/sWejVgX5/ah1E0Mp1NVR5sE25Vle9ts/F1k2DG+S0zQc6Nq8gZcz47zIqmEnSCVKRMie/eYvyz
IdmlHVH+XJf6uW/hNAhahpqdbTguv/nUO7tOgYcDw415t4xAp1s63Y9qGvblZ66OfH66JfUEpett
mEfAFyqCpLps7Xz+2qdcV1Z1pc5wL/xaX2hV37zdkOJ/HbEuKkWnmM4uMsCvfZbbW63v9/kuVEYy
LWv/4+vgf+79NbbvAKfux/q4jvK1Xq0owNfQDQcLC3wNEE7Ws17fb939a5/1L2fgPeQ6w/3X+r8+
/L9/nnWz0vyps06Y/u0Ev8768zgO3ZAtpXhmf57dbZjP3dch/nYOdglP03T825oVWbm9/POku5lq
lBdotv0c9B9fzNd7yM6LduEy//ovH+c/D1lHkIUODnbPQwrO0PZGSPeqjZ1BG3ILgaZtS+cnL+sI
9Jg4MLlxsBdoHTmboOu3bYlOpFaw4QQlxx9mWMY/GKMNevo7B/kidoF3vBTtJLfB0rsX9DioI7oh
5nQOqbmGjWcS1GOmD9uj5q6K6U+Ql2nZZPQ7wQScsIiaRxqO0a5qBgQqtKNnS2oIFyptn+WMHEgM
xPwCXSkeb2+e5/m3ELZHbxFZ2k3pLMN9A6rUXhLK9+hNGO/XDesuSFBf/jrj2++A9r+YzE1MWLY8
2wIuwUsh6Hl946kqoh2bp+FxPa31BE2QoxyB9yyXEq3JwfiBR7pJqDHmun5E13fVcf3Yga3kFiJz
BGU8KGjwkLPfXoYqTTH+uV23MKD82yJdsinmaboDC8oe5imr9y31zIMH+lvSR1X73s7i4fMqUdio
qar46eSOHzc+H580MWpXKBmdehFEJ+4JtRvRx/UEBjXCUwUzZ4hyg1SIM0ajywOqaCjNCZCxpr5W
R03D7vNl6eB1FcP14ADovDy4i966gZR30ivEwUZov7Fk6BJTTfO30O27zTD2+5u6532jK/QwaRNt
ZWXb1MkyvqNcm8TJoIvVIJ81XlsdKzgnsOhpBmL5HcwLsGQ0e86tj2MptFa8GymFjJOXypEue7NM
/Y5DSO0YzAteXIAy2pC0cBCgjZ5TnEvp7JXSJSbEUb5brt4LUC1+G00Sjrk6ZS6yd7hgNonj+f0F
sqXTY0G7owtKfAw1QYjCgaZ0YX7bx7OOwl3Wu+RSQgX+omxLL8WstlNYFxsRlehRHirvW9PTI9rd
X/IR46h6rp6qZak3jVWp6qR9xJTabcuakMuxrbJnKBjKuCcFAikJ6GCo9TeX6QgXB2yxaAlQhEP0
HY4G2pimehlFKV60AQPeWP9sJ9QtIYRcRNEzmTjm8ldiaxKjlw5+vqYBzBntq7I/h+50X40g4TN7
NxIHuh4E3M5MfUR1dg7nKulln3p8fmGY/JJohl8a+P5b27c/QNaySKNZFAfsx+ig+AnguU5AlbwG
PTm6IYOW6wxKfduZgw7E89C8e5GoUFGOkEkiUoE/LOKu8rE30+utwQxiBneNM8wJfuJlrP0K/Cce
bQCRyJgu/NQ6w9G3HYmbNhM7DdN3hP7ofFMuKtQAEhOIlj4NROIZ0LoRZvr6OPHsG340VL6gPvTR
DiHMwG6Kt+30LMT8WHIA72VTpYgTnnjbTeDMlZul844tF3djA0x7DsOdqZ55x38Ppi/hqYA6jm0c
fMVM7voIam0T6D2MzN2G+iLbe3QPkREYJNDwvo3Ccuuj0j11iHAmZJhJM0dvgDD33tSKwxSi/pyR
bFNME7KrGrrfIOhHCyNbMKbmHVmqIxvKADBrkhObDGwZNgsSjhgM7DtU85c792ImBuSxm8sLtO39
g1d0PgB+i8SOF9Wr6yOKmjI5bvzu3AzaOTMQZC9t0M3omXgOJV1itAB3r5VP6Ba4qkpBJbOPYCej
mtAm1vVQs2pcBx10Hdu3ZRu96goCopPjXnOZeY804ieWtUuiSYkio7IXG9zE5SAoGSszgQUYFJJe
aqP3Rjrl0XeX6ScRkFmeC7Cqct+exrbiP3oP/MhMIW8p0TcUK1T39wGSolgwhLx4EjqbQWUoAo5u
/lA7z0E0WgFN4LC6ToOMuZ/tDQ+yH6rkiapU/SNnFbi9gSEP4MPSfQei4l7kvryORbn3af5LLbK6
QwEg2FivaraFSytIbkidrJeo61DHt75od83tYhlImaIIBymmepyGXdthhjGA0Wpp7GPmiUQtdfSu
bhJ0AYLSJ2shnazkhPrHMJJjVzVXUF+7dwvXFNBDC32YSyrPRKsp1ghmS7WBv70+C822M8gruzJw
XXiElgwcPnun2w6Qe6ZRLIQhxMFveRAzE+xI09WviD3tZlroETALf4R02msFEOYjK3WYNKPozuTf
1gOwf6sNjH7djoTuBoKND2LR8ijdVl+oavuNaxyk5WEIyTifcigC1+ZYlUweMw4ABDzPh2AIzo4g
KMu4Yjkz5NqnYXnx8Yi6jxRw/05G/KhkW9xXhdhqn2wcaA57YGC/g5AeQf2okztyWzSdvY4WnDwL
7vreI32/r4ax3lu46lwdr4tb674686Kf15d6eQ4swudwgVxAV5TkBTLzmFoqoL6qwTWZd/MIW3jl
8nEPy9tlU+dde7HgzcDtxR751JEzSrhgraEcB4g/iwsyZa+4dUS6CPKtnEJMqrJpzo7jAP/t+ACj
vI7u6kHQBzL05uIFcluQdj752p9O3exMpz6v3sGsfetQMAV0Ad933VaPvhuWj1B4AYuMPzQRdNdt
1+VHFdxYIJ4TPNoAPDbMleI0Wo1U0u+e/Mzae3Q09fCJe6/INyLlEwlFh8q2Yx5bkP9tUHY70KW8
HSihNu0jpIvQZnLxCM/cO5R2fhAJkg+llt9HvXY2Wip+QJH/jaET7Yq5bYjZq7pdO7BqQP1AFrc3
je9/Ljq+dxjRViyoBQmzi/TZY/pB52F7JnOZP5DKvTcLojeDxro8f2491l0bOGow4WWPmB2fjGXV
ZoLYzSMaT10wre/z2p/vGPKviah7nCs9ODCxPHnaFDtWMxSNBzbuVASyiVOLI0oFd3Uu+TsQrYeg
0+rcZbLdFOMFxpfjc6nZ+DyXxfM4QCuIuvp9Ya9LyUDf9Upvy1hhjizr+kdTETyEurA5GgkBR2AS
IkZ5ft6VVeZsFaCL0/oyl7KCIOu3Ah3mTTDpe4vqzBUpuP+Q9feBqpu0D1sCIUs5Piohnlljpnfw
88fttDigeN8WEWDRBg/oNgudB0u8HQjD8g1MJX9HBIPteIrPaA+2zsItSiUMRrZtlrRC+heO5vcL
BH0qPOJRMqSQ0jx5BgBXWLP8ew2ayQBh2C26C8S2nBvglqpjx7n2IdwR9cWWiQw0CTRAx8YD7C0z
rfGtZsHGzAuqwZEBNli7B/TpLbveD5pLTzoU+pDuJZz4/n1Y4GHtDVMiiqX7kN1AEJQ5UFYdx2dc
zCJp86Y5sJZVqQQf+JxVlOwgManioYQJHev7etfNhh6IKL7PLMqeedClTj85JxR88rsQjAPwKEDS
1ZF0rmVXZrAAWzCBVTaAvfgMoi3X7V1L7szC6An3xnQWw3DSUY/PHt4ebzyXLyil3Ilo8NAfXUNq
z6+Q58uqAQti2rmkWtIh9JuPoI2r/8vVdy27qmvbfpGqyEivBpzDyOlFNccMIAQIkET6+tvw3Hev
fdYLZRuDE5a6WuoLa2CpafLtUozlKVBobuMbsx2/uykokCsW9FcHrOkPtMUMUNPkez0Wy1k0zl6v
EZ+OhFHG06FzbasTMdrsm9g81HHNr7p1wqSPO53lpcvRNtgDEReq7igLJZEaZ6BWiPMX1bnDlVeu
ehHA7oFbxtOtjgKV1Io4R8yjqEKUlHtB4U+cPQRNEA8A1KxkeCbtLura4Cp5t3XMEmO5xNixhIXx
iAx9ths7TJWYBlsMWNQcR0p4atUUbCqjo590wdi57fovForlTdp22QJR934EdfxdCXnLJZ+fy/DH
6E3NU8xRKdCi1xkSaRUqIshhIla4m5AauodWPYlGUh0h896NVM6nEErobOIRwv1ATWwVEz9oC4lC
XUqW1gHbuP7SpCMZyLElFtVmxFG+RTkU7+ivgIrNGpGO8HYCxGr7VNsiTgtI1TNvGktAJ/6wG/Kp
TiLYBTDdMucXRXaCjprogXux2AReH52dvs0hHyPsYWYHiMumZ9n45d5d0Fh7hGU0yXVv094HclcM
4ofSfrA2f1qT3oZxo5oYkra+93dK5b/UXIRnjoYUm7wP7AVyjz6pxbSces59DM1zsB8L3zxwScIE
mWXQeOq1id06OlUl8RPT+TxKCNMsnQtwqIsb9c9wCFzJ2KCTKK9Ww2m9QOSEJRDh3m12hX7mVZiN
Tk1fosnf+l5lU29EGtiMSuVQ8UJm8MWyz5k1j40HNU5MovlCA8BcQY/c/tKl+QMEhrd2cL1bsDg0
KTGpVjFZfoPSfpygXYfSAjY1Vy9VBseJ6qfLxAUUlYovu7p9WJvhNV61HxxPfBg0QYbUL/K2PQnk
CT+0l85447MzfZdMmQeDsIwLdOVX/PJYcQyF+AIh+Qi77fyjCOw25i06a+Ql/BskeISWPk4WQSH6
7CvvRPpPH0Pvp5coFtlEcdYl3ajmrIWR64vFAm++7640X3jmsTc+svY7FGJA3WHnbRXNI8o4iU4v
6zwtBwB+s6FDYqoBhKl18w3ylPyjRyD6CqtxvEA6/jVY1r2hGgmSQrD8gRgouQ1kuFk45egC1dD6
1B2n0vqvTLg9kCcQbm6dKuvQk3Z4nIymzZjT6eMUAa6anuLmZwNhXJpHaj92jgdtlGeOgo6gEL3l
XK/3KvQWdExBt5NeavSOgFOCx8LPGiTZHrVp7DEIIqg6EPh9v1eNoLfKQiP+FGTg0YvHH2E0ADwW
FnIJnAecew0oupoSSITiNA8DGNemGYh5jzwmTBDrH6qC1h+KGVSHEO8XfB6OZf2LuPDc1C09V8BU
EimjHNd9NxzBOw5eVx0Jsvi9MII8EkJBbyzmI8hLuXc1VHrE3+Sc1Wk9oP3MglKmzPlzDqEa4FKW
9g6bTgEhMCiWkbtpK+mioRoEbZ3OE0iS05lhyTvB9YHpoQ2VOKh2C/3JJmwgy3SgI53VdmrZDHAl
h8Ag3yt+DHFpUScostzt2qSJOIDvdrnpZvgYG0i7+h9BJ25imo8EcboQw7xFY7j13S7Vhj1w0dwA
cX2X+JRTDXiZ+CeAMMMe/u5bwY6B23opqaIa9hZv3LSqu1bxBDwEkd6LRGCGxGv0DPZGDrYYA9V4
bNzlNMMXvC+dqthCyDjMAiFaTbeh1v/2C0wP/linRB10CRWv9rYSSkEsRq7cmi0ck+HeDM7PaPZA
YIb1i4GOxFb49Uwf7nTpJrP58gYNNYekclcNLvSb9mbFL0dB49lFvxpq9hOyq45oSMhK76uosZ5f
qgJwTLzv3L5LoDL71BrD5NDEB8rcAetJ9FIZBr5BuyWK4JDiscmXeFcVOQg7j+6RE/g2WfQQZaiy
k4oYmaIldIw9MXRLw6JGXGd5kTotZOyreNhlzXNJqz8xVMQb1+Po1qNGKBdq8dRRv9nOMd/lQTVt
dR785gXCUtGNxWQxJ9BRN+GcoSO9TZjL6xRIOz+hx0BVsM8pjzIZduhBYi5QfvWHJZaZjvT7NPjl
buTCSTxLvIR2RbNpLLAfnuutJ07BRC46dNsdMIx28Qc0rEAJ0io3Q429bLpwvJXoawD5rXdz61Uc
i/WNVvw1pAM9c2DFhyiedgs8vmehx/+/ARmV5AMsvP7sqHMfOnDSxnp1b5lpY6hjMTFhYyjMVRH8
YecuFvoA3+UWRbjYtAaxKT2kI8p7R6l9KyZxqol8nkwbbDpuNhVnVaIpLkQ78l2xsJ8ge06619Fe
9O7PCn+UbnG7zMkdF9pYNHzS9QFdy/+AHb2OMKftpUY/Vi/Xb57jVbs2LrH2WTfzXEO+OuZXGnfJ
UEm9U7Xz1o1dYgop0xDMIvQ5CIbs6+ot6AGesIbrZIBkHHjtOAAWhiPzyKMmcQhy+uXcbj2UxN3G
APSHSck5wXXW7jmMCP95TCzMP933RpqJLb6xP57M1UFgEop4jwAUdKxIHBGxJCx7tY1wXq9ssJIq
6ynVjH5Ab4ORoFz2cDWf84h2+/vpWFwHf098v3vf3F/s3y8eGM72edNBu4v/LQi/ICmtTMns2OPS
HEuk6iJ3CSCiaiLobyJ00+CTPx9zfRMNHAFwaYxrXFvoZTbwxkNdWQhbccmj5epvsr6Lxke7QBW2
h2b9kisn2KOrMwTKU76d1DvSMI4hhcMwEN6YuOgYcbYAeTcVglnRqbrtTxx6R2jK0Xs4wFSVgmJF
EAgS2TcLkjvQs29YL+laniQWRKMzHVtQtLJqoOcvIccm0ZSNcHpDvREmusU16NhHBG8eHEi3TVil
QMS8tOioSsJ+RgkKVPsUSXBfNljFyDE68QzujQmpdnoiD7iq/B28jDtVtbdqjcMYA3/DZ7DvWAhv
9RJ/LDOqzLCIKLowxRsToh+cKrovFHrk1PfooOfqfA9ta5VOCvk5w1BpsIrDu8Oa3xRhhi/ac98C
Wnc3zhusMOFYtp1aeWMfI3cBFY6PYTmGErMXDcuwvu+PrFXP3PfhkqETNPKe2cqmQd8LXCsnICvO
AwSo3kYEkf9dGHaSuWFvNojlTnsFQDbKEOnN2q/7E7BEyzcgSKtnNTv6YLpx2U6mI+9g5Pb3Z7iA
xJIAxd5tyWOCZZ8LVLqO5Xes0ohT79sTaIGMCwZUV6n4tYXFILkfmRd1Vi1L8QkYuNxSdyyOvBib
p2b9OPdnoLXxy+Ip+RrUAebQKPd3IebeV1fYh/sTYL0wm0L006NhfDoGc+1jSInizwVrLhP3/rdn
J/gbC5RBmI+6S0GwOLofWsqX2dL2Rx42MjPdYE+2BMKvSRX+fXFXsmOOUeEd0AIQDDAf+2W09Fk0
iGNZvzzf6X7XYjbPmFqbQwC71XbBQvc9lhIhK3jtus8xZcQxuXnMC0/N2LFUAl75wQELrE/IZ1+l
Fen5OZS9f6UBM3+/GmrHdILd4rMrULsteu1zi9HjEao/LPXWQy0rnknb6FfqF7DTKSfeGcQhvCJ7
//F+bvAVGIREG+JiVBrTu4ozOS3zJ+dFGpfKvsgm/8BA4sDHiLKCYU0NHV2/aSeNSrQGM9DSxWJ4
JfsRSX0x99MxmMlO+cXeNvP4zjnsv0sE06MIM8gOe5RnXnu1OfsxG3ldogEtl+kIwzRok2s19AW0
hd2Q5JiqfpDYO/oiGt4aaqu9Rt7Tbpxk+VEiiuL+hK4dizTANXUWEb7BQkENvawxhDJs3rDwKF+Q
VOAcGJ0grxwX9ysyt/v+keYodxxTnqB1KJ9qDtD774GCy00jGX30kf1wcsYai+X1jF77WnnWfsUi
kFvMaOMBtvDuZaqK1/t+BnfDphYmujViIWfjIrhTrB/CDvXWzXn8riL8MfvaQ9R+Q9w3zsjh/gQa
TVPSTIpe/JrHV0d0EigTvhf8fLeKL/ZVQZO8jwsf/al6XX/WWJTdj2S5samdBnEOu4meKSXPbU2v
TdvXzzVGvOduaYINYYtzuN+FwZOfjNf+ut/7u4mAW5RrnOPfo2QhjjlDk1vHG0KVlA1/bDiWHxhY
62eBVm97KVCL2t7/z0tQAs0rabEaWp8Boi7axp5v0vvZ748F/MmqXjzdjwlQVWZWBlD0r28wHkj4
aMXPf95y2OyrSnIItLrphEHFvCuUxgKug+cRCjBYHwxIutq8t2YWJ9Q5BrJi3EWTNDdzuwhqk/Uu
YoU6tBLEl9pDnfRumycqTf1G4iK66Yh83s88WJgv6AKA434M1IgtStoGruj1GGnc15p09kGHtX0F
3rSOceadNrK9NH0zovDHC7lRVIPSD+DDWO8iKKlKWuVgCbueowvDXV4q9dxhafBkQUPdD4rgtTuh
Bw3SDtaDYsOXbHEdF5cHDsoHLEY7M/DLfW8f3Epogd5GiIxuHV++7k+aLGi0aIWQ73eLFvypUcX8
972jpng1NBgfwt70r+48o0hGFVBqxLxFlB4MhozDQj7qKnwSwYjmbvJDg6Q9c2CPsmU0gcoIUSJT
7lwWq8EgixhLshofToweWIZ1x/3WPxtU7GNiRz8Go4Kn3DeVO0GMd7+JKJJ6gwbQxe5/Hvx7syNA
seFbOPxzILzTM0BjcZUxMAdZu9P0993oQaHAs+hYOLQWHMH6RiRcj2ithBDuPbisz/tjfuGP/zkE
7EGYofdWDL8mST09Am60WsybsMaVnWOYuniE5VsVwp5xf0y2YBJsN+Zpgw4rHWL9NvWK7jQe33JX
6U+wKhvIiVbaqXbOEZuLC9DPKJVFwK89ZjRcHE0C4Mj5sk6c46Ae7NRk5/dAlQBHSJfYCGpsdE3b
d6M5+KpVG1QbKP+thHYtzM3tvuFjb25j0BS73jbhv3dI6blbokPy7x2KwtFa4s0l97PkkG/f7qcK
tCIQsSrA6utr3B+733ItcTJE6bn/3lEscZd1BCKcfx3ByhJmtrLE8uL/nqqbIVkuKLfpP6e/P6Xp
ISnUYwxB8/qx7o/dN0vBK9TLFlE6/3dHOcC0ARKz//cOCArdBH3n3Oyfs9xvAfnG8OQWICn/+yXe
bzkT7IkdRyn5rx2ugZYTazrgL/894v42FkoCNLZy8d2vO/75EnkFh6tpI/N3x33v/YjZiYGK9GX0
7x0QFQNy1NCU/vPk+y3tI8kFcWjLv3eM/fgrjkRx+NcBEsKtwYb27+P9UgTZkA+XyEPKHiKuPhpV
iiwHsgg5xCAhqPcyhFru4h78Z4uUmDTvgPM3mj6O9QfLPf86wUiYVPhlEO2RzhqYQy7HPNNAGLCm
cK5YdnOoC1HV41/HIYlG4XcQJUxtHoWT0HhBkDijPMKmB1Ejiw4D5tCUFp+OVfthCI5+UHnnqQc6
zx6CWXtvLZiJPqQgqliBlHKI92EzRtPLoamRC2HhyCyqtUlmE2Vr/ASd1F6xsE8Nojg2RKFLIxNY
a0HYQj6r7hWJgkixiRHKFFowqrSVBTArVNKIGwyHYTdbdkri4o8HgGTXDl2VhSN8XPZR+8hfyEEH
JpzJHiE9UPTMACyWBER2u2noGGa4zo4dBsQNKaIDuhUkRY+su2CSyNmh5AOl7G+s2N+x+v/2gFx1
wDEQmQMGXAb5oWcCCbHdsv0TS6BypaN9aCjVi2NgJOeIOYCbrHhtfufWsa8E/tpNg74b87AtJxe5
3w7mAVNOyPIp0WRL+K+ylDoN60puqVP/GZphj+CjV6Oc4VcQL/Aenh37kCMQZBcKdC9QOSWbVk6H
LuoRwQNHXoHi0nbuDUqbPC0k2hep/NZAxeHBYoYxn29k4CJCh2CsjiBQPmLxhHBQey3RRrDYENCn
BNYQULYbfBP5DCCjcBU+gaC8RpGtzWdz0dr15CZFxDrsdc7ELriCpnAZnlhAunQOYUmeKRAsb5u3
JNqwWqi3Rj3R2qymwb5HoD98505d/jFdnBE7r+NnBGgWsFpiMUtfXb8TSKgxNVTRw7g3oojPJECd
PGm0chAYesF/IZ/DlSunyiDqxXUWu4168zqYjvgS/3BA/EFP30OiTzE9zve7s1McK0InOBax17Ws
3INrCNL7oRJ9QbdYGtbb+17EhLCUAKjfDQT98IqqX5Kcm2ClchBKPrHoFd8Plo+6Ls73u2Ctu40c
neXvXYfR1WjPKvSa7uLXBp1KQmcJL/fnAnz6UcWhvt73lbF5M21Z3FygbZBE2DaDFTNGW9PgO0BM
WtcOa96i3JkqbhBD5C2r3Bf5J0uhvUsH4/y8toDzNspGYlu5oOP/9wl+g+gW5SO7V3rehYz+e1HO
6I84w1Uy5GKv+uqnYTCpjnYNAJjBv8KI1UP+zTwKMAgcSYz5gRJ6nQd5gzk5X1UQPI0xq6dFDeC8
+uGXx8UzuwV52HVsjyI6h6Y85ksIzgHBKSMg/L73kgVhH8H0yjr5CgD2RIn+w0iZuo+2hAJnmgVk
2jvgaQzkD2YY22p6QcG04Oof6zBzkGa/oXp8bz27ZLIsHyTgqw1jQCyopc0VwdtNT16HBkAxaZ65
npMoCC7JiMpobAj0rrCBl3DKx3hzaFC7maWEVSuGvt5zcM175YHyYOs6Yi+K9qMkxTUK8w3Ly1uL
WGCIPfdIXwrPrAcLDNfzzWisribnrW0F+pUG2uxkDtNtnb9HIeEPqhZ/+omAdBHTqYwa7wi/UAEf
fZeQgNm9zm2YQRbwImz/qywQa9u2bKfN8OQ18dY3EDtNdaAzCNxt0qkwSoKaJ0tYn0sEGqEmOrBK
pujR/eXUDOpzVUG9s6aG9s+So6SpTIXus5GDp4bIYQgKBzVVtFMQHR2drn+wDYYCMwRis/ERS7bz
liKNenVGIzFwV9LEe1V4kCdJ77jAQho2EwT+3HFS2Ld/zfikQZlfdNTlxw6RQXPef9a0+imWLQ1+
x5Pu4fXu89QvPZMaADUWCuaNUZJu2FAsIEJ7uHnBuTqi/u3ZBOVkuOG2OXExbGOpll0/3xCeEGRU
qimhz2jbbtJymUBWIW6pb9rfTMdNqlBCoYRwf3LToYxXb+UUpZoMT3FXHjrLaph7+43fRSq13P1G
sDDbdX6+EQTdLZYItYak9EuL8TZBofUSUc+gITVWobxgF1PNoCpnCkCCyh0Q9u7JLafHBX5mrGKA
svF8ylRuN/AE5w9NUe1DwPUbRSvYgqdn0Huw2xHvN9zh/pX5sBw7XcJpT44lmEmQqq9uYKKNr4Ew
zhP4oQ264uaQI0JsU9jKORVtFik5JjOf2oTWcg9KPMkp5xm3DgKExrbNmsXN0Es7jQCdwRyIIMJw
qxEFRsp3ZWWZ5YX/q3XQY4jnUFytjl0/tt+L6Z54Eb1VLv9pwMJli+eiJVGfQpsIBWph0bsCJykd
Me0sWRRo1WC6ykLiElx65GUVpsV8sECnq9j5fk8Qr73cb+X/vXV/LByij35E6BhkmQ+1LNtLsIyf
8KewnVrvTeu5EM2nLqtvaqsj5KLdd9yfe7/1z+b+mIEezEeo4HFWYDojDrl4DNnXJTajvkSkSIbo
0bhjcLy/HbfRaGbuDyT5533mI8I+qItahuycKq8vEmlsmepJnoQG2YK4arqkB701xsvjVDrfGiwA
ft1nJH1sOvIbHuaNkyNeihwC/F1nNHd/dNYNBPzReYrqM1LffochEegKi8bzDZJEirjSB+1DYZjT
SqcSEEZa9HlG7/SaY/InHxf5vvIxWzukyJ/i9bGWiB6/A5Jru9h5BeI+Ic1D8H1F3PwyMf9XCMDh
AVIdb4/YyHATxgt/9sLuQFgQ7JBH1UKkLAay4XJELo0Pf+NQwvvJ5XYSzU9WM3p0lmK6NsgaPiBf
+rHXvxCG5p6hREU3aXhEIqwSwWJ4Ltp6qbxCaQho42vAKkn2tswWX417KzDMEhd9XZCN9pgbncKA
Pz0YNFwqQIk95cL1MgRQYAG6kHR2Omh1KlsfhOhMViN7ccvytaSNHVhZiS13Pu9UFnkVlNBooo26
iEzP4wDjfNA2F2JBT6Nnyvjk+o+iqj8ngLQ3wlj7Zs0Ev1cjnu73kLRJ/hRzHzxod8Zfl87Vg9v9
LuOOXPqqeBkR8naoYAy+NcaTqcyZ+5kP07GeoLWfkSN48EjlpkGX6zTO4SBEJN+cAVeE95xOD/eN
AWh6XWAMLqZQfcYqfIMkb9NiQe+VOrxpLDDha4rpkTjOmEFPApIOnY0+3GjZspC9ddMUIZBRCxTo
jEtvU05CHdDwJ8pGbz4W0OScYBhWyL/jA81amI03I2n5RrlBeZyECfYYxJDPEyEUyIT9sgl4+xhU
GCCgHv4semVSdMVVDy1SJdIF4sNNCZte0lLUb+EQVz/hgLz4rihfY/vCQKZe4XIzx6mB9k3V8jr2
wY5KTIgtC8snh7SvChlnZ3CH3fRcxIP4QIJOEPigdUPYPo3K/3QCeXvFqnVy0blrW45Bd3YoclrL
9qP2SudQDjeIb/JLVeBzIW9YvElALye6wE3vM4b0E4ou7oCWyC6c6i6F9Vw/IioNPVEtb18UPsDW
2jlOAkuvrnbDKx+Fc9baH1OED0zvOdQzyCCHly7Pfwd19dtli/uufBKB40tD6lRnNFvlaQHJ2WHo
eJh0EJZnFmBqBl7cudYAJ0HzPPWrpKsGF14HKn/sjMkEV8PT+khl8ddzQvsJG5C8EKDhqFEt2YYy
/ELuqXOu2jaAgR9rDIg127pllwoZCMieCXGWglCMl64CBzjymw+pliNm9U3zMUJqjQuXDNVvjEiF
9kB1uDJuCAJF2mQ6ekCDfQLAbRryJzeO62NcxBo+qrw4QyVCD7wxCAWJ2AZhjcVLP2JJhqVCeSRo
jX3ikDsnUBzHG5TJdt8XXr3P0ZU58ytgpLOx7Q/EbrwtdBrOUY08zA7d5q9ewVCKqkePLHs5VvFn
LMhVixKsi4NOteXgHmOohl5w/SOqL/J7rIHyai98O54bp6n2+XoL1vQKSqqxOhAwZCSH2iAhZTWe
ydjeQkeaA1cWoy734/3UA/mrNCKAHFGOD8pHbuhgbZOgaClv0Dr4yGiI+MOEYNgkWAjJHLSJO0LH
zNCUSJVIM2SfHCbQnYFkPp06TwIslnOiORwABWCjwOr25DtYW4pA8/MEyj6NaUWxVISxrhtqvS8n
igCv5mxqif/IOiuYVUbVmM+x6A6gqcK31nw1Es6KOWTDbVwX0xVI53heHtCBzk3ruhUp6xc/k4bp
Q+60Zltp8YmIofFpaM+titCS3ovdvReCFQ+hMvwCoL6lOYuAGsUUyL3nPUUBlu2QF5qdm/vvyJpo
n7oi/qjB/UEu4KDKAkmZzTKeEyhEwxcOVluhufK76yANBh2Rxcary23gj+Qt6nGRDhLKBrgz3snc
hm+x8D7DGHYRh63KTOKnIVSyu8EvwmcUeChBWHmJY9jvIUy6WhJcp7H2ziwimZgHDUXV7F3m6jJE
hfcFn6NESwVuD3wcUbF0pt4DSVBQPzfFPkaNDRnE4J/7KsSmLp9meMovvXSW51qDO9fDi9srJPlE
fuIAQBvUEtzuG1Z3Z2o8dpoQ1bJFzJCf0EV0D2Q0WM0h/eAQI3F3pOoPUeUvO4g6abj3XVqPP0bX
ErqzgJjw+b4Rpn73Yw+ptjJ+Khdoqk2PTK3OhbDAsSKbhBcfetqbzC+QIAudvf/q1/Sxwa2DP3fN
kTpD+RS4MJ8ViLP7FNAm5G5Bv/tRXifq80eV+3/yIqi3yBwPUvT+i5+wJPjlRHDJ6VUbWo3NL8S5
zGja27+ABnKgXS4uSPSXByzmquO0EhiYmN2D4KBeGNOvQV+E27DFfwPVGGyZTui9ocnIxS4B+UYO
q9mY3ArocuEHQYaldCEodcUDReAIKX3orvWSdlR7D72DxM973omGrlKXHftoyynMXBEdaA/9zkQ8
Lwlg4f0W06/euuYQw1d5iCu29wsm3wOvdXYyqpcMVpGtWXWNA2J6MihvY+SiekdP9tXlGEZaZx4E
R5A1Yyp1kJXWN7I8Y9iANN+lMO0gxez+Vxrz4FXPI4IaVsssKAfuA2aeWk1uSOqix0iWNs1n3j3L
sNxXaFj1iAAfnRZhXb7kCKoSyLg4zlA9XKpVbQvri7wMCMwEJb2BwfhKOuQ1K98fElUhvGUQok3h
5sxALTd7O84FolDGZJL0uVpCdWUeyyqkRB/g6ahf3GaEUFzyhwIrBGt7kdmqOgqQWXKGdTt0t8Id
2w/Zd/Ex90eIARQoFT44aMUItybI6tB/6hTAqryb9JGafNyLSplNA4Ji4wlRv7nIODu6DnLhx7KF
HbUZf8Kkmvcj+2PdASxE1e003mYW2jE/lIbabKGavrf91QczfSk8CKOwpoVkqUOkU86W7Rh7zyyM
8hPsruWO5sD3pHBBSSCh5mFi956ZsCyhiwvInaGN9pDzuBmg3ir1CWHgBnGZNBCbQ/Ycp3BQNQ+6
pkcjLCgxPRR74hGE6OmyOowrKlE4zguFcSDzKJK4BnsM4VYLqJ8/msi2b75XYM0F5zYGo5mQ6LMO
4ieErTay+Iqh1QcO4SMEfG5XE5CXvyo6bssWIOKCpJftrEcsPkQtL6z50RdN91r6Q79TTrBs7psi
0O6vkOzl6rkxFEnXKifNdln/vJjoprQMICi9/5fvdwfVBxkpqhP8TdUnUoJTMNbhc9HGx4XJ7mRI
i0RaIiqwBTCgwElTvw+gdoaxD3/rWKSVA/8LGXSLAtp5aOgc/ySYrf7nBpSzEO5OO7+c9dVdN9W4
Cr3AACKOgC7rrBwe7rcgpEhCpE5dy7h49lcHiRMYksKPAD1q575E43iqwordZCCecJlBPsNZ/4jM
bpgqLFJSII07Y4kQHCypyxTcjt4zq7oDxEW/YJ0ST3EATj/wvBA/ixFPgjj0qpEezk2dQq8UY2ls
qq1xiQP3P/W2cY3f2jcQmbcOKnFouznV3b4g9fnHUGbwAZsHovG9GgTOp3mB1Je2R4K16O3P+dTP
wXjgdgH8M/juSUbLtMt7/hysdpmRa4DEAJkHz6rzzJdNo6LwWcxkugXhfGhnwM25hrwQZlrvIrBy
TuRE4gMYWCMY/1HmXp75mHVPbde7DyEkLZs4t+O35uWtQs7orsUVnFQ1A1qDxb1Uctvmrd5aBxju
MiIOaxbOSzHMWDdjtYJIWgYOzQkjfoKHmKRjHjufoNizKmfqDY1wqt0oyQXZyRLr7in6LCsFU/0y
/8y70dss+dwhewF4LJ/CcscUXJtTEcs3bu10jHuUKTUmXs+r+IfBIFuPcfjhjWOFrOK2RWw1Ahqn
aYBmVhOw1pa9DWaW26qFPboWokjd2rcHGUFIbmN8D5YATi0G82r1+ANF9XhzKYwlKp4p1HAwSRki
n6ijGBChwgEU0NQ/oZP3r/dNySd7Nq2C7BuTQd6tzalg0U1MV5H94hgIrfMAGT7QfEJawqFiWx9D
bPmXRRX9wAZ+rpAm/UaGgGxLayRS9o4d13CorBtOYsCIgxNmMNvbZxsVCDuy5grqYy2y3Es8lu8m
6MH/zy7UbW1QQSvD3Z2nAuQ9Ci/coFVEd2JVmR9ITLGamUK0HiuHEHIe1hnxUaoeVVo3mUT73rwt
PWaOvhbP9P9xdl7NcWtnuv4rrn194EEG1qmxLzoHdrObQaJ0g6IobuSc8evPA9rjTYIi+4xcLlmy
KAALWOELbwAFcHj5pZWSh9JO4qXqF8XcqrL+K6rubBU6RQjRhddG6GgrdAesg11xmBH8DFc6Cg3L
GpVL0It2t2gTB9nEqntIK5VaU5wY87bIsy9lmicLwaELVE39NpSOf+3og3+Njle3afvi0R+ZRwlI
1KtMy8TMbStn4abBOP0Axcal1G76ZIAV36VHxLKDjRTUCG43jrbOPcVc5C2rty/PmnFb9xBiVZEb
Z0564EK1TwEk0hdCc9prvUlO9It7KILBwrFNQNqhaZ2QTlxEdSXdJIqylBDQPgRs4VT7t0SXAM85
dJa6Tf/HkNAXhLE6fyH+yFlETcPnpdoGMWNgqt0ZGa6n3nDFtiggV3iK46HCR6lY02JOe2sIr+oi
2VY1C2qADrEKR1lYimMrgyyN9KmHP9Y+anJm3RZxE89iDRFUZO/ab6ODJajkbyCcn9ywNzF2hh+a
gCk8JE2QLiSD9ZYqYIuMrMMzQmj3vFDU2PO0mKfNoxmXuBVIvnU90rN3QV3e55028KAui80CliZk
VTmKHgI91DtxHDrchryRKAAW2eGkR34UUEl/AtO0TSUjntcqRq7KyDHSEUktPYi2me4qP8irOMHS
+ht00p8uHYxTHhaEtDo5RBwUNzn+bqCQ42OXtO2xKFNtDWaOJIOwYR8jNeArJUAktzvIRejcoMuH
bGIn/Wz3tdefDLawL3lDpTkJwqXWuPkddh3OSUuHWxqZwbKhuXEM+nWXoklMBag9x3JsfJOGPpvn
CAfehHJSrJKmqK9koGKLLgBVI+68JBDX8ugxjr4w2uV0dhxFcbE3SGZ9za7Tqk2+gKpp7UqiK/ae
qL/RGgAZshQDrXNUiALWYNzlGUEJBX02eanXAAga3QKxDm1Niys9WY761EVt/xCo/tYOI4wk5KB/
8N38WGeqN2vRA1s1L1yHQYdnZaOl3nQgIJrcf/a9KnwIpcBZIVEhr2Q223lqFOWWqiEiABSM4E0n
xg2HhnuCabzWExIOFHG+eU4Dobv5BmKUDCmVfiCiiZqd46QrQw2gDBvfFbSAt9iXGajF6/JtQbEG
5ejOWFOhQMJPy5PvUgpfOoMVtY5U72ehF/5XraWvUteUUEV5BGjJvlN69Vdb6ex1kqbNLAWLOs8z
w9xUkt0sMjiQ65p73iTemW0AjIoo19iUALfO9buSQCXlM3+nDIPupbWwnDTfSwZ1JGTvym3b0Wl0
YnIgD6UsTLSenM5M95KfmotIkdx9N6jyTJfcYFUCFbpuw8pEEzcft1X7ScNb2KJ78Fza1myInqK8
825pj6Hf17A1YwACLdKV92p9a1kpGux948xftlkSawpKef2tzeTq5Gr+n4NqwjDG1Ib6YGx51Tky
aKXiqLKMq0paISNbI40UUrWkJ77MHCrMgx3bN3EfZ4uiMaEW12GyQjZsFdl0BYdkaK4NESgbfM87
Um9xb9Y5zbDaWKNkr+6yYfiKagdiQxnjdLX8i8SpMI9tYFep3UvXQWnru9KmeZvBIwZ0T21HahB0
KfUvoR+D9ApSVILbL7bI9B9SpR6awj65Wf4Sj/q7Tlc2tdW5+5dfNAv930RkV4lR6EdN9Z+7Ni8W
oD1H3F4HKzjT96lnZqeXXxSqtRoCF0fLAQVpufYKxWjnUEhyvnY8KH9mpksnB/Dg2peRR0OpRq28
+luFbqKgxVFJXyw0vW9Hq5C7xN9p4fBYUZLn7NbyA9rApzj30iUkzfIUWu0DKgr+qpLqeg5ecrgm
1trnRYHSLzziAbzhqfe07tQ6PzqjriGFcgwpGlBFMuGZGJAFMts8W73UW/ykKJatnlknKWDrhIeK
JrCLIlUBZvgAEL2c9aRMex/vkRjBtB19NrAlUb19iY45hQ9hpVXAdit5lcE+JolKKWWX/pPZmSae
HBwPPTRdrc5+xFSQF0WVK+xKEjJRaBcWAyQOmIWEcMY6xyMKqFJrXCUa5UjTipOVFZjtld6uMoMo
o5BVJBD7YBkVkTOnVmvdCC8EZOVltCYt6ldyP2yVKAt2SW7HpESJvJeCZNOaMJUN7ZDVwJJd3B0Q
x07J5zqb2j4jDjtzNUBxW5Fch1cqhXDknNI99D9n6TLic53E4dxfDVphs+Yr464tzK/oE3XLLOIk
iYfsTK8uZ5euv7kmTxKRBGC9N6wGImqatq2zaYziiEJNchv1aTFTG5iYCIH+IDiH5yjyAxwXJqxh
GaAocS5MPf3RiFiJEuAltP38Z7iMDsRT2TvrxggwrB1xZ6NploeEIRBj4h9+VVz35pD96UHaUQvH
PcNoChZxmC1VRI0fE8rJc1Kx4FQCV+jy3D6p+e0gOiiXpaXf5Fb2A0XvdS4ZzgaJr0cbp6uVBEr3
xr2tE4uukePVV7kMLrk2Q32FPhAoWikleKxRJJHBzqKw+aVNYEP3TT3CeuVkhoiYeSyL8GfkaT98
zddw65bclVVybluFk29s0xsWtijDlVBodhD9I/yosdPpyX0zog0tu1S2hFzOrHbUXdL2+VPq5j8R
fI2+JVZuzRCsAMfiOAgLF6V/cIbwSXMhGDa6Zy1jtO4QOq0Rq2ooBsumoO/fCmRzEV5FivxUItIu
e4WKLknRrexGweNJ0cBGBwgql4ljnDzsTNc+VZ0ZGUClG7DzbLuBIoVacRNWfkFBJVco+kt8L/IA
u3ZxrKJqBJIMBcqZsy/Rdt6lZeXuX34xaktd2zBPD1mT0KuverHv/UzslfF3uHvJC6tAaZTtHE/C
7uuAQNGuAfbLoam5d1E6hEc5Nh2AVF53I2pes6oXxDNhbW/sNOz3Ye3oC1UBNI7yEa4ggR5dVXb3
5JZwUR2ho7NhKcuhYoJgWg1YxBEV8sIKqJuE7+UjnXQNms6D/hguIUTua9HBhIuVU9mJYGtia0VT
M0V5zZAiqjvWXs0RrUL9OV3A17BWGOalSxAD2lwq2DRVtdbgYYBulFj1SRkPuHbp2obO5ne1jvdB
qbm3RgDale6xtOyhYS1bR+lXfmQYsxAHgQ0RbIpYtltS0VH8ZZDU85EOsGCXqW5Ccqmt1zj3KcaO
nBQJbr29/HNoRz0x+EmG3BTnQS4gJsQIMvHvaFuK7lkrrKusrThqXeW5rDQkkaKk28jlnA4U88bH
NQewswtQ+1uIIfweRdNt40JP7HKWNY2jZtnE7rgWx3TU4+PV8ayRpE2l5NSJ2hSdAXeR5RItu472
vUl/1egeMFdKFohM5PPAx8gpBDyU2eT4kPsveLdob81KYd1pmqGZirBAyugAVPArzJ4eb/zExXRQ
+T9DVIeh3oIzwJ/4O61QA+GHwNyTU7FdDrq5sUrhLVuD6BGCoXcgJCfJKNXqiKbZsKXu+dNtGVBQ
qcEyM9Q94dbaAvFzIifxT0Vargb81B5lFVKxhwD3mo4TwBcxzEWLmUSewNqq8bk6cHTIB0Swf4QG
HynslI68Vk8xtvCu7dxoT6+sTX7hZ6iOltZ/WW/+a+SGqZtCV2RZI2V8O/K0GCJSsIzaU4tPN3j+
Yd7gmHPCQSRbQWZ1VyKJlG2C8myMUv5YHEHtVUGKwvO7YqW6j0kpR3zXFGe+waUiC3UHwa3Onueu
6E++aZCS9sX+8+ceP8jksS1sjVXZUHTTBET39rGJnbAP8klPcr0/IHim7BI/3nY45y60EJFoCv3D
fIhs/4LP8dSTEeFSS8FRBXdLhClMdWLkXQVS6mDdh/pIr+mrltqKElJbU9DJRWRnUwXGBc+fqeHk
eEPNINnQNdw7UFl6O9BQ8dLG8nAMz1Gb3DYgdPOzp9QAXXQnufBSlfejM2jKKORl6lhGn5p8G50d
GGVAtOY7nbeT4z49JGV/dhTYLnqYmic1EQ3beSrf6zqdIjC3WtWYV06rPsD9kK9D/BBKSZMgvoYo
J9C0uTBf3393iy3P4CPggWSqo7Ho64Wq2YZjVk5LgYVMagsbDHpRnO6gFiLOo9Ew4dQ7InMQXPA9
H217JhMOkieKIqZtKBrI8cmNmwzsFJEiwkYa50j3VbRJcsdeSK9O95HAqfWTYn9zM0m/FejSOAiQ
YYZRF/NKT6ObvFfbRWzk4erljzXC+zeapdy55YWd7Bef0LZkU+OIxsdQ08zJwiBPE15dxvG8HEKZ
Ck+cXrEynkVhQVoWUBcUSLDnul1KIPP9SEvOQJuHZVEq4Z4cW6yQMFJuqucM/wy8Fe3V5+v2xZH1
zcLVUetRVJXR2cY4qd9+QACUnWooQ4y/WL1X6bNiBJSJbWp56rLEf46qkp+ugQpGSwbwnPqNe+fI
8X0iYTButkp5BJBfHlOdokCfF7SBKa0j+0g0GbdaNZOzMFrDZNV2BvZlTRuvcgD+T1ae4yVAj2ql
hzJ4/zEWLZNu8fnoRsvbt7OEKSKEajFJDLJ9ZTK61JQzAS8fkcPSuDPAWkhu+TN02gUF06Ubyls3
VMrnWp1hjRZ+9434S4Iuzx0FhQv22C92Y5P3bJiyzkTVBf236b6hkonHvoKSZ4gAb45Gw1DJCDW0
Mh4qLiZDqFHhbSFdmZJRXQUi+Y473PWLhMEQSCuIktnaoRiEdYe17jGsemirFgXPqDnqAw1Qc2i3
aq95Cy8ph13WBs0JyG4O21aKlzp2RLGWA4GCLihCnFYR9gA6r4TuFv3PCy/9ZSjToXJ8KeRoGALj
Ufx2SiHFRwdzLDqRGiBYwQTb6iLf4A4w7OlIS7dS2T5XIscBMcOCwB9x6xac5Bdkhd1VzlzWPJqU
aow77rZXFeeo51ShukC/MRRx6XlN9f0kMTlqNeopBBzGdCuhBxkPHBpU6LrhnAqSMSVsbpQyGGYh
osnHpgmhVcRWsOm76o7ekrNviLHWKjhOjIgeut4xv6U1Kk+qZXZzNEIfC9xwkTU0UMlz8LsB8UtB
WMvW0WBKiJbluJNEVGtxkjcRGCEoBoZz/ULTraPKIvnvsm1chR7QDiTLooYv2FmoUlShPeyDNkE9
M3GNVYFe98rLEzTKdLTKXMBNV2YvqABqJdqHnhdsA78f5kmDdrISe2isquaXJm2iq7psnmIC9pnj
QairhA2eTvJvPbuVEdgTWxQMMmrOPQ2o9tZNbIRONP/CTJkuT001DEVme1RoerONi8nypKVZy1Qy
6J0NuZh3qZLMa00eQItB9rTx3FoDz4Jc3RubYegPMqSmuB2eGz/NZ37d/Ph8t5icZePTELhwtmM2
hh/29GkyEVQeTRt/HmeKjWaNBY4TgGkA0gdO2lgurhsz231+06k1nKaaqmWx/Roq/BqNo/7tajFs
yHEZHo6wFxT37AxNtyRf8JC3oLmnSc0jXsXBxqPEvM0RfxLjD1x4hEnM+a9HGB9ANQR7wPQQN5Fk
xrom8+f+I1QUCEqZfNda4PuVSjRXXZYssaSEKo9WjaU2m3+1lj5/hknAzyNolEd1WdENhC2Qt3r7
FkrDKtqgRzlQk9qfDk1FvJvrn5HKevr8RpO4YbwRdo1CR9zTIHLRJ/Gb1/soPBQBZAYrwIgv/FLL
0KJ75CkKFJZzWRA/lE8astyf3/cXAzRNxZQNjbsLXYyb0KuMppVJ7dg0pFnnZDQ0xhFGUhjQ7OB3
F271izHawiYeNlQyKU73t/eKHNMgN6U3lWEROk/zuDsZrRFsfferHDcPOqChQ14G+saNXphhjn1M
Ke/MJNvpv9cqBGTNQxRPzeJtS1XhDDjUFldm5sNPKDs4rI6LsETa1sswbQRchniNE4iYZ4qvnUPM
PNclGD7UtrAvTvt9S6zVuzHSUKOuX26PnX9t5wNaOKKouKSdubEqQ9ZZbsjWQ3NZOJ4Wfi86GW6i
q+HZjU6hHXb1qNRxwpCkpxIU1udcY89TVShAaSoNS8fNo4fSRJrc9oCdqXaIvlEoH43IHI5SFg0X
vugkOGcmwUEwdYM1SwUGw6u3bzmpGjsLsOOeozygQpzozlYBzK+xv8Q2AFJBQ2R24cNyxVcH68sd
NVYHGFfC7XdzaNT06BKPaEHJG1CN7X0T1/cyv//8Nu+nj66TzBE2KYqp4LP8dmA4IoNGBcM7hyRI
QqHod66Z9xCMkPHEIVp3m7lUpkcdlMeFAb7bgXmlNr6bFshfizc7mbh+LVt2E4LlyCTci4SE0Zg/
OEdgRt3cF6q8a2vsfCv70gY4CRPHF2uqhgYuFZ8QcsPJfYfeRIRcRZkRvBcyQBbWhGaUUYWhlLk3
qw6oiCUaSlXsxImX0x8rRLOqugyGlg9mCcPwC3mV8otXwZnIIWRDC2TYk2OhSSDwBBo6OUWZxHC6
wkUOamsnS71AKcu+6QNf3kZyHh08umGz3jKaxeDmNG3SlDaQIxkrRJL2fmudUbT1diHW1DOUNpvN
55NFHaO5yaS0WAg2RRpsEUmJ386WGDUu+pyaO28ME6pqjFCIa7fdM64pRa/JaI9icphVoTv3Qrmc
pQbMfLa/fD4EztPSw5VqXghHXSROTfMHHdHeGj00B2wlfclUNwPCR0TONT9qgjSVa3f7+Qjer2Ne
M/AHRQaCy1Am4WocR1ktgE7P8qK/V4Zm65cqrA6zuuef4Z6gX9g33p8E+MBaJCQ6YbowjclkUwIa
+Y3XSyjPdS+rmBrpb61i02R/eknKbVmdfhcwEB21ntqdpzbkut6tv/ZwPRA9K+C8uUuwFsnCle0Q
wzJaBZ+/0l8Mkexc560yvvcRdVtVtqsp1K84ZXbjRhXLPvycSxvV+y/HnNOpmSmUnCxSjbdTjyqr
X1Y5WAVrcLUdqrESvW0vdU40lhJ8CKuf/9thWaTI5DXMclSJ7clUNzxYC0El6PkgzjKTMhkVYCwx
FpdHNoY7bxcVG7Btmwr5KyjK6Z0qK+79NLCdGQWB5DahYPsSDkpWf+15rb76fFy/uJs9lu1MIbPp
olj99j3GbZr3wJZGma++PdXxMi2pZXkdVp2RXTYXJof6frel2ELvWiPeZWfTx9nzKhQiF/N93auc
GeaGswhpoXnsqJjlZgHglNFVpTBTZeUkiKm1chcdOz/6EZny0Syd4qpUU9JzK7m2AoXD1sqemla7
ksHipsL1DmPXuIv6eKUmpXmTVmY5+/xdvT8ceWKdHYNqo1AMdfLwTk93xcLBEvnsKF/KEk7OsT80
ixdAJQ7I8UJ2R+FbTbtBH+diqP6rd2fagkyFsqDxbvMYhQYUUJDSrAlqZ2318tNL0JaY6KMFol3T
bnZWcqHeyuCOtzoqMbNWD39kdaWd8N+xL3zLdzOH4quiWDqFI1l9X90K40AA+RCYVKf1kZfx0k2j
xmDtLQg5F9LFd0ciyYlu4roBkI/lp0+mqTSERaNzNxDNYGIdreLI+ZLF7koLb1uTUAVW26UXPq3H
I/xI8UhFa0SMIRGxwdvJWmdBI5lAW2Z9aejfUtBLC0YdXIm0b5exDLY+gL44t+vYe1KRrisDl5PO
Fg95VWRXYF/KvZ/cYTB6ojHhYkowE7XjI4HqmYe4yxFyGVCB+nyOvvOlHx/akgmZ+Q9TdZrkdLVW
2ibgt1ntZcjQ6e25E3G10TSkcQRcyIXZZdYqCwBmVn2MM/JtqBTBhZLXu0OAh4BRiyM7hyrpyGS3
xKPXJkfQCOlHDAjAvLMtj9xqYQcXYpBpu2j8SNxMY6CqJmvvAmOHnD4NcpqtA/3sbf0ncPFUd831
APlgNsQG2q9sOmj8ts+NRwM6plKyC6zG24uyOpRVU1NPgQWoDiho6XFebTzZS06Zou5dPtSJrQXW
cFxTDIBfGjai/65IWb3C6grTxCS7NkdujQeTdFdQC9K9RAaYHSa33kBViDxN2Q2g9ZcXPvO70Itp
SWsAxLGgT4DW3Nu52UOLRc+yHedmBcnXVEpK/A1+NkK/Nl1l22WxssI0FKdEhcofCa4HhFc7Qh0M
z2rvn7JKHD5/JvUlVn5zdPFQY9ogaJOwxU8XTOm2EJM9NsgaitY2QV0Q9N53u8ZZqYB/PqNqdqTO
7K5a37Rn1D6VKxTUvKQ+qbVx1jVxbSAwsEF6GcVh30tv2G8f/KQMEWIEbRU4XxuziBddl7a3moyj
tBFoyTUlK7TsTfEDqwT1TDUFmi+oXyPAaqgc0AKQ203WA1FFAQ8BL1trN3HR2ASmI6aohsAgYYDd
JovSwTkQBap5CzBnk7lYthcGVg4x8dIx71p04htaCRzOYOwbkV33qvUzgUS+jyT0L5te7KTB0ZcY
EBozOwYv5zekv2WW3FvSIbKqeFuIwlu0NJIojpffIANERzn0cSO1nEPmVYfYs6QT9EzMBmjv0Num
hKuyhFR09Sih2Fda1gQ7xAavTSkrfi7avN0Pwhx2sLjFPs68Nbh16FmG/KVppYca4cFzk+f+meb4
nxbiaoBwdlEoanxPAHaYKKZep2XrYldhd6sqAthsaMEIGc6+tnGtwxsckYV64+7sJojmBTT0BVwo
aHBKfe9F1LAlTvmNlIIqLPuwv/dKoP99rZ7R0n7OO8wWMgyrd2oGqUTXLNTnVN3deYZk7AIRWjNU
uuCyU604qaPCyJCkP2O3SrdpXhZzmQIUUspIimMnqFqFDvDcwCXASMMrNuEMhpd6gF8k3cXJg1kM
8dIMLO1gZ/HJHhEgYYO5NNYJzpUAJTAomnSg5LAKXdWel0ouryukkQ+BHSIWnvabOrSfEdczt3oT
kLJQxOhopc1edKYD1ChVfO6v21G6w7Xq/LvbL0IAzftGLk4g7kt64622ziIwdKVHLiQ3jbdVta5Z
pFS+KMIChI097UnKfe9O9lJmKsTIfZZj59QPWXOt+d3WQe8DYK8Y0HrX0D+pbeVas4Jvmug7BHRR
TgTQuEDJwd3bdZh/SYp7D63xeQBD8WAXvbdS3LrY5BGoYFtB6lgMUXgdRuV3I07SaxGaf5qGl56r
EonepLoux75Zlsh/WrEvDnY4fNVB4oGPhhKmlAdP6fC8CEAC1Cni2IO8aWSrv0VxpoQV5sxJ05yD
09ugur3iu+SJCBv0XJ25+UHz9/Alm5OC7MspLpA0zIEj4lAtvI1mKOFJFlBKyla6VOd7F5kIm3I+
lWV6k2QI0yOwJHBFs9eCA4DZnasQr+ceeBdfVlEmjS4eQe9L2dxvzAsssi6ZLvj4PK+CWqcdMtlU
CWpHg7YOeAtVroYIRTOLjQhBFdJ9z+cJh/+xq6C15iHz0fC/NEaC8bOUPH6+D09jJXY+qn+KynYw
VnKmbT0s+aLCcpBaQkkKMWsHue1AxVyCOEBfQ0kGv9otB7+7//y207fObQnRaFbTawMMMMVtBLbk
w4fntgMqCG1ss/uOwbFNCfsGNO/nN3tXOuduAJ0FbVWOfpp8k4DQiXy1LrHLnjVJne7RjnWufAWz
JrmO+0ViIyaA/pqyTm1AG6pGnVCCO3vhEJ6eweMzEHeQgepjBWGaO0H1r/00rRHgauljpTERqJsK
/V9Zx389df/XfU5P/zo/y3/+N39+oulVcOxVkz/+8y6N+e9/j//mPz/z9l/88+A/AV1J/6w+/an1
c3p8jJ/L6Q+9uTJ3//fTLR6rxzd/WCJmXPXn+rnob55LGlIvT8E4xp/8//3Lvz2/XOWuz57/8cdT
WifVeDUXh8A//v1X259AfTR6Ff/1+vr//stxAP/4g4rx8+Pffj5HfzumRfX87l8+P5bVeBH57+OM
HNsKBkUemVnbAozib1T972AlbIIVWVBIMPmbhCt5//hD1/4u8//RlNHAILF0jT/+VoL+5K806++m
NUY4MIpY8Pz6x/884Zsv+deX/VtSx6fUTyrQS28nEA4ZOukTzgkToE87svRat3NvaKQDVMGyDDnj
prxQbHq7IP+6+iT4hkEsyyV54jnNaF9pyC12zRpVOCpB0bB69c7/PaLXI+BNvCpW/OceLxCNV1te
qdTUnbTYBaSf3VsmtHVVRo/fQk308xt88IpeaqSvbgCMqMpjtXHOZUqabTq+sknctPlfreC/Hn+s
Lr2+elNGhu/w+GNVFJGSHjIW1tGfP/pH72b8Lq8uLgwIARX+JDe6pDhL9ob0MYblvYTGpl3Ift5W
wf56/vHWr26Bl1QmDQO3aADxQ/doSeRUfYN0KaARrzkbQXphMB/dafw+r+5kZyLsXKpR51BJ6SBn
m1BBKMlWfgjEMFwJUYnPX9oHk/bljH11HxjswdD7vjhTB5bR6CCCCEDNs5tHc9uTf3Paqm9HU6Ud
hmmmbp9dKxsOjMy47XAuuTaNUv3yewOZrO3I1rSuimBVBzVlEbDeUQRu3/RuI4e48fN7fLQ4Jisc
i+okSQzTOsuu+V2CGMxmaXz9/NqTqOY/c2uaWYZ2kdVWWTfncsQI5/6yRS3HdrZq9cUe7iPojWEe
LMNGWlpI60IA16NLXcyXStpfieRf956c6jn8fn0wywa3Wg5w5Cal+KYNDqaLSLn2A0WhWYeCXqNu
G/vBapF2M1HMzvOdI1/FIlz8+39ypJf4mVgJZk6Kfl0LEy39U8Pn4sIr+uD9y5PtQ7YLJ+68pkGz
wttq2o/c/65Dc3Q0hGDxqAE5EQOmlgp74VOctjBm0PVm214EUUzgNn+9p8kWE4k4kApMfs/gAmdV
O9ZZqPXESCkgajjCRlVU/h8QTcECT0lhlxW4BkIYdHQHNToHmUTU38xtOOpHXIK9vZTef/XxJpsS
4iOhj+idf/aa9qdnJIe2kx/snPmiQf2uEGFr8fGdeb1YtW61yLQae5q2a07IzH+xVAMUr14v5dK+
roPhKYPFofbSoRb+Q1e691YofVdqKGZKt2tLMO9ev7cVMPl1gZ2Dh+y5U9+C9X4OY3kxCNDyvlF5
7O3sjTWSkr6D0ood7LAKPtLWuyUw2EFwW9e1tUebaO71BMuaNBzLpl67ZrunYrJjA6eElx/MOv0q
3HqtqflGQM/2/OiMdD2cP8nGmcpfJCoGbdg1LgtA4fOqzVdq1O2Mhq1FQ2NOqZyNpiQ3UZSNKaWY
JVX6pc/NC9vaJCr+az5MdmkFAcTcqML8FAzmuRtwiCrzHji/h8x05abGoo7U+MD2impl3zQrOJnW
hcXw0VqYFEnLbgDq1QfOqS8AKdfxIsEx+/N19sFBKk9266BVfV3EanbS2/ihNo2vEhUUNcu+fX75
cbH8ar5OdmodJSDbzLT8lOcq0gTo+PdWBlu3WrqVd6Es+9EQJjs1jpfIPVtGfgL8U5az3JK0c1FG
CCXnpogvfIJf34Sc5O2ppiVab+lIOJ56JPIKKdv3snSd4yL7+Xv66PKTTdkCjyrK3EKTJKcrD0Yd
I0P65W6vbn/vBpPtFLFsGyEPtzw1+HPMR4Ys4lEhShyVfKlu+tEYJhtmZ8Cly02lOFVSf0JZB6pv
UcEN8qIL3+DXy0AR441fxS81zdAEecjilES0gLDcDVZtgYT052/oo6tP1ndndwGkwag8wce+NWP8
RUz3+fNLjy/5/SpQxGT9xgJYlOzVxUkEzp+OStnKQejH8ZxT4xk/Ea26kJV8NITJYrZsKaqali0q
chSdhh+Oiqlovn4+iI8uPlnKAdpRKXYD+SnsxFMFygSHtOHCNjHprPzP5krZ4e2nRfC3R2PDr7C3
WlUNmiLWKqiardMccHVeSKrzww1xkhzMENGJ8Mdvjch+t6b7Mg9tbqoKZ4WewTBHXaJf/N7FJysa
WqxCQ83muMiVblsjjjZvG928sBTGR/zFjLInyxk+PAkJ3fmTqHUsJKHPYzlzm4fBPpHNrzK+0pRK
euTI0JL7vfFMVndpmv1AGb06EZVS5S1vWx3938+v/etTAqD8268v4MiGiE0Vp1LoP2tIXHphjdpB
S4Q+LmRzH4RzlNHe3gNfNdv1M5g+jlEEDyE046dE7mlr16WzDJl/8yjJVdx7ROHM6Nen89BQbmRH
giTX9Clbsess5VbJv5pxMmzpXijLJuiIvFpXWylDpJ7NBgGG33sjkx2jCmOr6yTo1ZDFVpmU7x1t
uEYI61CzOD6/xTgRfzWFJpuFU8dOIaqY2U/Yt3ENBWk3XARqzfoi6w0aMXn3aPp+dQGQO77nX91u
sn0MVRsLbCqrUxfJMwUZKQI27B8/H8tHF59sH5YKOaiopfKEUG+8gECYz0okvi5c/YODzZrsE3Q0
chhzfXUybM+nz5AGvDMLbGnY+avfGoA12S1qeEg6faLi5KpBMxMOdnK2rUYXPvVHA5jsFk6uZZXf
2eXJAoA3U7TkgTYJLknomH3++B8sYGuyOdid1KM1U3DwNEWzswtd/MCFQd7YthceSr3Mbj6/z0cD
mWwUqQVxkYp/ccoH7Q6tYJgv1WmwkvPvXX6cXq8CjFSiHFIgWYCxLvUdyVsnooPmWTY/L1z/o/c0
WdYt5le1Y/vFCa4plPm8N/FaT8QckKO20fVE+9a4RbaAvYN/rOUmS/RFEflqCjFXNA8R6Ap/HcMw
wQDqAvmpRon3FFJhyzUm0pTorq9aEUOyNXp4x46Dk45WchZIeb9uS1y2kkzGnNJDmQPKwkIZWjR/
YxsJ1bqwjonsqOSQZbkQXautQpRQVm6MpQUsDc5jTy9wA5GNq6xETjZrRIQGP1JpmtJby8JzvJWg
iXXU8vCcp3KwpteIVnvY9rumqur7QpOgS+h2soAf7S7xy/QWambhW1jllXthqX7wgs3JTKfRFfV9
l+Yn5IauklhGrMOPf8BFXo55zedfcbzWL3aysaj9epaYXmbrTdhkp8Iqg61AK3KPRlv/nJFJzbJR
LMHNde3C0v1oQJMZDyvbrWhGZicgQsch6x4oxxyLPt0jnnLhnX2wqKYUOj8bykqNOBn1zBG7itbV
TLiutS8qYrzPX9kHt5giCTFy0ktXRh8jhtS/rigYzDjU3EVbY1D+e7eYnC8qqnqhacvZCcWco6fb
HDJ2dNfZxv3n1//gQ1iTI6aiUYuSvM6H4Kyfe6Jo57gBmHMs2by12VnDhUDlg1dlTg6bbgjjTLaU
8lRm+bVw9CN91kNvOhcm70eXnxw0nR8SF+JKiBeQ4Xz3OgnKm+XnOGj5yW9O2ckmV2tqiHxJBXvW
l8UVsLZHa0AuCDkuXDoHvf29M+eFdvZqs66l2uqLXjVPhG3bUbs5df4fZ2e2HCmyLNovwowxgFcS
clKmlBpL0gummpiHYIavP4u+ZufWSWuVzPpp71JXKRMIIjw83NcCfG/Oz9Tp/cePuBpTiy2AYNd8
BNUpu2lpHtAOnJU8PJf6V1Wbnz2Pq2GVzWMPH4SPoPBDRxdDTUTzxRuxrlr/Mk9ZVyPJJsadLTMT
F46Ib9Iu/RUZ7uXvL8Mn39q6GkU68GnZtKq4hHbqbACmoVWhqD8d2696Mj6ZZK2riZzmhIWKB9e6
KDlEnLJSLqOmPhVdtVXcbE+R5hdh6fqN/+0mXU3maKEGaeWFuNiRApbfCUJnwZ+qHd0SeUipYV92
w//2Yljr3fxjxDaT7DhQr3nWWd2dFxfqbkRjz77KE8fvWyPd/Lensw6IPz5HNRxWpsGwiFJ7i2qf
6XsI5eI0znqz+2+fcPWKQ0nPKAzRrMtIV5ultOcSg4aiu7/+/us/G7n6/72AKOGr1s1sXaD8cUiV
oX0E4ye/eAyfDd7rtzpNzTGae+uy9EiZpXWqZPfoVOoX9+aTRDF1g//322exq0pEhaSpVjGppFHE
zLfLuLUXGNets5PdWSGTDf3rixf9qpj2f7Mn5tWbLizkC6nlCKraTiWmmar26TzYYAPWyyfSTH67
SuqUjUNxDOYM43tuwAhdbgxxIIShCP6bKo/AprZL+MXM+dl2+7qY2IwnnKtpYV+cEDceTkN3/L24
TyYInq6p9mp44mzE7O9W5UY23JYANqoQp4zZ0qzKERRQKbmenUhRfnGX/ikV+pdX3byaUsaUujwh
8uriTORi4iel1rwoWlVxh1IgxcVKKs23EoCPDN/IPkBJVjcSeW1dHM3wqwKq9Zn827e4mnBKmNor
yqK6iOF+6Qfi+mVjVxyviXIbp5Gv969WXWz//iJdVY3+/5FxNeXEYSZGNXGKS0dlJ9QDjsqsqRSp
1zbmK97mydMl1NQpqb+DxXsaXZCZEn3gXddEjV/JgXMVC61w3j4UkVIBDW8wpqtaiOxCRIEslieE
M5ln1WUKfYwt95QNUCiH+KeQ3WpX0bON6oI8zBNT+lhI+BtWgyk0XuovprtPZovrBqOJOgarD5vy
oqjxb12Ppec6w/LFqPkk7DOvZjrqrIRUNa246DOKm9kyCGElainDbTZ6NH4RlX32KVcT3qTXscoO
Pb8YlkTy1P8SEijbi1i+4lF8do+u5zwbsqRUhuISFdNhNJVTGiJM+fsgoy7n34f01YQH2WfBOsu3
p+y0O8TToj0KuTQHW8maTZ0nEZuktq43g+Lkfj4v3EMoaafUKpojHvFkF9dQoFJW+vuFZMHN3DY6
aOmYnWpSUKOZdhi1294k0qiwCsWjMX0RbH9yW4yriTPKl7DryyG/gHzZVC5+8OyrDN5nv/oqREqW
pTTyJsou0ajtzbJ7srr89e83/JOYxbiayGioGIuRNuBLXjueMUYbzYk9w+rwF5lUH9P3kL39t0+6
mqzUcdJsSJ0pS2XzM65ohCzneTs54py0xSbM69dYab9YNz+7YVdTlZHnZYxoILlUbW77GvQ0P5EY
4f5+JVe9DP87Exrrx/4RFBmlYtWLNsFOtLcDliIdz+No3Zc9VD6o1aoHBf8YJb9AWOwwJx2wC/or
xrWLR88QL46JZYFDociNvXCMN5X2qICOWOKnDNedU6Nt3RLL05ikP4aDDNIw3Y382eq2/+8jNPD2
f7+Uz27U1ZQ0kt1PNTPPL9OifsfUtmlVfOb/7Xevr/gfdwlLmKaHSZVdRKHfjC3V0FP3xVr0WVy0
lh7++bsTN4uEkpUZM+ilUO9Mrd2o4QUanieXSyrELhR3df/FjPrZTbqak4xoTONsKXLiehNyR5rs
6sn84ijkkwDyH+bPHzcpL5Isni1RXCxxiMiJSaRh/+3+X6MiqiIvtVFMK4cmy+jzmro96h77i0fw
yU3RryYOknUlLPE+AxAszyV+h0iNfvyngaNfzRQlFARgWGZxyeK89g19cAOktzL4+2//ZMa77gqM
rcoR06Az4znFM5mYBvlk9NIb09lOscSL7AeogC8+67ObtP78j6dbV7pQhOzTix1XT7SgKF4Sk4T9
+4V89suv3t1wGWmNWabyMjXjHAzxh2PY1X98ulfvLq0UVPdpMrtoqduCgmJRKOj83v/9m3826K/e
3oWsVCS0pLiY0sSvXX43rTyI8Uh/cWdYQLjB/xIZ/7OV+OPGh2hHsl6UyUXVlZ20xxOTgSVeRv1g
SbplcDWCvGvxl9qo7gH8x903wU3UZ30zR4s/m6rvFsr9jCZFEyeIT7uGcqOx/WlkT/ySHL6ykVsn
nV8kuoFJvd93oqcfbT4M47dZYedhWBuYBJsMPxyhrAFRrOsaj3ZI5nkxZlvDOlT9YVC369Te2mzi
yHPzk6WnFG1ErG5vpRGznXgfhHUT2uZJFuax6c78HRywnq03/lDnuaeFmmcCsjasEwsHduTvifZg
i9hnvVB4cE6FtwejMmtH1SO5jM0dX0Ha3aMV0eOnI/aeb6zmI8VVaD/YaInCmZYgWW0b3fD4ldqU
+UpIjV565u/QTR7wFSwNeAd/l/uo0r2YuN/UhmaatPbrtsUAtBXhbRr+EpYEefjCqjeo9RH+H+pt
lSP5EKOHPHJC74bRekK/roUzCfxiyO8qrb8hwfEtdONNn50z7UGjhUaX/AmdBhbZINIFZOxDBFrV
iVuk8fSqaa8NxxOitN4qbdxX5rgrQMoLNQ6WSPPa7qyLU0sOo2Qn2Lf5JlKBQSw6ZX/9fr2FGgwT
9om9uu3Dylus1OPZJMb7epEQYTgMp51Ue5jmYQMZbt1bOZk4k75AP6VCofxvb951pXY8cnzt2hYU
3TRKeLbWe0Rm+O/v3TqB/stbcV2knRVx5E4lG5DBdCGfuDO3PTf8ai65NGi6X3zMJzPsP5y9P14+
p2oE/XpTSvpc7AwabWui4UVdNhIx+dDXWzXUvphJPpkDr1t5ZAZto+xbYow+Ng9ORZmcOdnjFxfy
yTylrT//40LqHtdutO6vKRJ8jCPyzr3cZ13xRSPmJ6W7mna1PODdUyw8yMml5H2IJ2AxzXjkhYsx
s/JOrDFTm92PsHmEsQUvdtG6l7+PhHWV/reRcLV25FNH3RNx5UX2pngL3bZ+qs0CluyChNSgLP3W
6ek2/vuHfXqdV6tJ4+KKhNKLA8pK1JuRlvl7VWucYF76amdXQIKiVFKpEfbu4olGcw9Lg+GoyF3h
2bNWB0nlOl+MmM+u/GrtsdFXQPguyouKn+BMw0h+q0SL+jhnmEtMcwa3kdIa+Pcr/+yFu4ocnUyB
9jenqx4j+1m0zUvryF2jWhuVZsK/f8Qn13Nd/p13xlI0FOtctAj5Zs305KmpacGSbdULbhcBphlI
y98/bN3L/suwue6gsidtDp0pY3eudt8rs70doZRrxXAHY6fyQFV7+Ey8Ihz/22R4Xbi9UrMKK5/z
SzZWbzRvfxSq/v73S/nk3V4bjf58t40Yx41j9jmd492NC3tFE8O7I7ovhtknc6B6NXXMvZJ1qamn
F1Sx56gw1wX00OXRnSVJBi76u1vO3Vfv1yfRjno1j6B0aToVpDqnM3v6hQsJ4RyyijzU81kff6iC
/K38cu/12Yi7mju00Kn63AXNjKLafrQWXM8ipSFVKZ1iCsq0rMGTMavR2bISmlBj0jrOdEZFQb3j
u+gnZ2xIl+LT2w5jNfgh8FEUOp2ZfLFh+yd78W/j9HrCaedh1Go3vvRgxzKLBT+K9iXu56m8J/aZ
EVivUVjzYZooognNLOsQ2eUuXRP5mbfQe8Xi3y6Xmh1lyu4+T7MdP2Gn3okiyGz4/9W3GHPXGl9U
UUIMhVUmewDVSFaqJkX6U+1fh/6LleKzwXo1aYnCVmsr5Xo42etIb6Ub+AF/fw9WOscnb/XVLNW4
tKBGuHsusVPIs97JzHcwX6wGvb0wFPveFKOz10X2lhltv0VP3wSZhuxRG/NoZyNGaVRoU17sOsYO
08m4cboJe1qiUJChVu4h5SWuPDmpxUuGxjPoFMi0VYohUyl7IsEWHdESw6K3U5qmY3V2EGBieZwl
pp3UyuSuq1Yah6b9gC+Z3Rga+nTcJ93erdrv8UjM5uhTCaJV6LumaYybmbBgM5nKcuy0xbgdLMaa
vrSvbVoO25j6TAzYpvJstlO+xyjXUE4eW1630L1k5zVZ+yVuiCmqfqeo2FrHxOWco6sDx1IMDFCN
uqViONqqOlaK2RQxuZpYuRH23NNinmWbWS/h2mtp831eecWY4Yqz7eppTR/EEN2rOU22Qg2/RRE2
1rIQxktaALqPta7F7Y6Xd1KoycD9oxATTJDzw45Buoz3ABvyzcKBJqoI49AVVRJgE7y34ohdQx8a
Gys2e19tRyimblQeKVO05SaLsKSWFSS/xI12mZQf5Ld/ZvWYHPQkpzYS496TRAx4p46dcXI51odC
lkcHtUiH2iuNcbhDydztxm7q95yfPU7CwXo4h+FtrDTz1uwVcczCBZSTAjORc235wh7Mxs/g1OID
vhN279oetknhos/pejOYHQxAMecoQTb32l0KY/c0JiZFTKLhdKnr/DKKlgA+7jfFkd/xMieendGb
1aI8aIt8k0flWbV7HBUK0rxuPsT0MOuD/Uhjy65P0vcRqAZCUialKEInNeXy0TbSI9KE/RLbwmv1
gdnBSL5FwxC4NSt/Lm9UeNQeuP9AhqUv8uFna8M9tJvN5LJvwnutFXbgJCEEm3NaWlu3Cx8GSqKi
wb0N5+5Gmzplk8XLT6q/zB1UtcsSbiPjQ+Wggj7wFaqwNYx8OzNBRtCOiexCProZ6TSB/pHK29Ku
9m0rvIYGBKNcNkm5eCg8N3VW4QfLaZn+NoUCAu4bwiu/U5lohyawQRjWw1u/2DuFrTTaqcovdPO8
jJyNVcijZ+1h1OWtySgWUuwlWI3eKMIbIx8egB7shVsOYDKS+RANgKC9mfMzj73pCU07QhBr2ZiT
Dpjj7GhQ9QojPpqRtemrDzPN33RedVmLgCbuzUJFl1U+qa3mx0pHVKdshOV+DEOyafLEc+dqJW6s
92/APdwmMzoEzWdA7vJo2TRTD7Bi2xLCRLAuOCLKXemzWu9qAtIZB63ZIC3SsoPEWqvB3m04EbXa
M6kz8PmXOdf9NgeIbRj7mn+9yGPJ1sPtyfOQYJtixe/sR4S81C4OXjJta6zGLWArtKT3/Bcrfuza
726jbyaaMrkOJK2NE9+oxa9JAVYzASyxjG2t/8qQ1/ik7crW3Q2iPeElOYCXsNavbzXUaC9aGnlx
dsfTB/4ZyPmsxRTe8a/13gZMlixBVIT7XnE9mwE1wRbuElgMEzcwl4dVC1wJKkXXJyb0s6MMpOZh
xzOueQjZMU4yz1xWak6xUZfOI4Sjc8x+H/rm1JSzuicN7teaeROm2Sat8Z5NiXOOTUYLJ1uc5y4b
jhW2ySqUE/kd1J5+GzPYqtDYz87oJ31ynkKHGUjbpxnlbz2TaGRucSv6eZX/xvmOW/pQa9m5Cetg
anj7JxTb+iEWeYieiGHIRYNVcsGKGrK75xllFX7R0NKhGR2Q3Kw/spX2lv8JU2uvDnX9ECZ1QOv3
SVPrdbzlJO4T5Hzd2PbrA3PMaPTtdPzZReFvMrLwWegNNX7i4aMHwr5xo+ZmhPUpGWyIozZJohzi
Igzq4WXJh9BzptrPu3rPo1ujlAjfsKnOb53Ud1pTbjQduG52Fyd4cRpvBCNDMsDOvHixfwmz3a3u
xSoqNiuvddKVdQSMjXlfd/fjcrHLmkl8PNYTs/eMQDjZGtwxALbPCmGEik1+Dh8TI/PQnHsxIMj1
zWZstUuEhCkDj4DKsT+MCch1skiceHldpXluG/vlpHlO0Xvru1ZPb1Nh3Uzq+FyylHQGRcqx+rEO
eLk8Y097DF3SUsywufqTX28u3zL9mZYvvyroLxzUW26/ZLysr9v6VdYPySTBkeKXeGtjF4Mpm+nJ
tihNs/YtpmLHfu14T3jE3SK+m6jLIUgeUroCRfZTwIRd2AOky/t630sQtVqdPvT5UyyWe0qE93mp
HyrHfl4fkdPZb4qxfOhacoqsWmzGeUn8NnbvDaaC1FWDxAFLY2UQQOJ82vcifVRCkmocSiVGNwdg
m17LEUGmmt7ZennXaOmWypsXjnpI/eOiT/WMw8nZkL5mdkdzHg5daToUwLXKg5wYomVW7u1sZGax
Fn8IhXrWBmCpc7jiu4kPHa0ZvCweXiCHuxsKzk00Klbv9QUTrabJ/MmKyAjFjD99cfdKEQk/SXp9
CyVpN2rDzZIL3xmcG93sHxt1+gZe7GExFCp1m2294DJNeX2zKL6M48S7nrDHMZ9JSL3l7vzcxtER
TN2hn5EzDG3Tn2rh/JiL+bYBGleU2ht9kk8JSxmlDiDzTewEtZoH1gQOiSoN+1aWzNJCKAkdmvWD
VbcvrJvlExnXfZ902wlFUZob9qEcWX3mSaTbzFCRu4busiNuin6Y0GR3E139GGxrTW7kmBeBdG1q
ywQUfiqPW/xDs74dRJRuEoPwhXNE4TlWzSJlNPVIEVpY+Y1rDTtK0bsAI4y+aZvR3tA3YUG+t8vI
q/J62tILZB5HG0lHMzBs+2r2DKl5nf5qSWPj6jE+RfBtxSTGvUzs5VEj73Y/53F5LN3FeGvVxDhr
1OAUHo6GBKvQKoFHeVA+RviZduqIMzZIYTW+aENpnDBO4uxNBpOakHy2Pa7KoFLLjL/ZeZy8jnRM
HCH8J7us6CZQUQCEKTXJi9sY7TS2La0U6/2espuOzl7eaxtFs2oU1l0e1p0RKKbyoyx7F/evpmde
QePqc0eRm77t2ko8Mq6nvasVWexVMtFUb6loTF7gYHF+1RTL4+wuAnDyuPxsrWUi0ZpjPvI7a1KB
8KcVbX2OU2gmPCiFrYrO+n5viDrqvQpv5o9UsSmNkI3Vv/RuVlzUrBl/141izNRmaxP4V93o7x02
bgCCI3cMEmmigDXlqHhszaa9szrgqcBTC17gpDnMVTVTdYFtcisdxqJptxR8V2V3Di27pPQb5Lzd
zvCR3EzZufVS7oY563L8eWoXpGnClqkbM98tx/5e5RDKN6aip0h9qZ6pKCmfI+D4XmZXv5wJA7FX
gDpKjI+uM6GBVaX1Y4rL7NDmbf6Bug7nQtvrvq2wDMyCgnWzckw/DGvkrOEg9JIFvuh/WhKubqtH
+kPYVYCrjMUSpIP/ofrRDlToigjmetb9wkSymvejuo9im/r5IYdBJ1S4ZVHqckmq8EF95Yx4N25Q
XbWduNXaCvIW//e9G7v+29gv46mg/G+LVc+4S5okS7c0bCmP0ETMn8izorOZyeWmaPQ290w1jgas
oeO8KckMbZSc5UJx8w4Zo9A+2Dfp731uhZvWmrRTEam9HzaOg80IlajA40s9skkBbK2qp2kymL5n
PPffB1EClDTgYcXNUO76rNKPc2M4N0oTTcw7xvxYxL1EzGDTW62TOvVW+PiGFu3anzvFuA3Deb4f
TMfd5O2YJF6f9OqrZisdkmFlODh5176IKUSRGVfJXZSq71qS/lAL+w57WRNwse0pryBZMeES6Gj9
yN+kM2cxumxTmKuVsy2Zbl0rxU5FvbZoWUKMvONYtXXvaCV9SJFZmkQn1gi0wFmeVH0kYirpYYmV
xS8whEUNksfQYaXjLZpdTNxIXvuF+DoX5X1qASme9F0o2Uq1evOY9uY5FmFguMYT+CXPyluiokXQ
4kvYMbn7luBeNbIA//xDlE/nBkIRFXXjPQHMe2lWw8bgr6Gesne4Qnax3dw7JmhnayDe03D+yeV2
sNtdqqi7NEZ/NkvHG914TftwzON06cZQG5gPmvorqs13W1UqDknG+aIrEakTrOpMBG6mPgxOsjXt
tTYIYzTtWWG3DqKHIl/wNmeGn9eWs1U7lKSusXUd98XFMRkNbTAWCcz/zA4GNDSnrhPcQo2KKTM9
t0t9pyzx2bHLm67OntoRPS6QRm8aKs2HWVjuHLOzb+fSiHZpKaa7CtTwgYmfsyszNFTPUDNjp1s9
0UIXKtiiSrV+MjguKbbF0t/lNluG2a3HHwME4NveqNkd6PEt7o1bFHQPtCLh2NVZX+LxZiC56pWW
chbTMoMHT26oMH1zjORHmVV1YCVaQ5Fp8VP21t08JeestbYiIb2vh5NX6ehqVLO6R45EY7Pd7+u1
CrETG1dmAYBOYsr+ZeYXNkP/Y3QHO7Aqu/HSgtRCVBUlzMnidzbIyEPClnp1SOhfpsbvQQoG0Xi2
1Hm/FmL1SF3NIvmlq/ybpGluErU89EbMKJX2bn3uTi4zz8bJWbAMOE+tK8NNuqC+xgZPVbH9OjZc
n2BJ8QYsMKZwdsAWtmS9HxDAwbirzC4gUPrdUguiV0vpra34rrA/3MzZrlet6vV9Uc5vi6iOHS6+
AFBl80BjV3o07Vr8tlWYh2pcpE8107knovIQ9cp4EDO0Q9XpniKpngCOHpUVtpyNH10+7JyhPwpA
BzOwy0D27PKI6VFIhrnm97iYJi36mfc9+P/S2IeVwoQAkJp3/8PRqUvoZur4qFcAhTBk7z1sthtB
Z48furXhtSAiQZkB6lsA1dVrADulNwrPi2PRSXJEiVvYXrRToyKfj7riDY39IcOw7cTL6pvfJ4P1
fSrolDLLndFYrddG+S3XhMwVmbjGttgSSzB00Q8wJ71HdYniUXrznsfVjUr1ZSCW2NwuAPG93mmZ
TI01nWNSTJ4B5QwQslieIqanmrMGcKh8GXu3lO2xA0Uih/wmc5ePiPxIGzcUJ1XRndOxq8KYO2B1
t+8d2Z9stzzlzXxraOGdU7XEiow+U5/uCl07Rlq5dld8TG6yL7Cze/bgvqX0sbN+c1rawzbtCswI
1E54vE33M4mdSWj+0DinoTXv9cg6qnRgIW11DrnivtrLcleP6smMpt+pJhB96KQCsh7TIUwKGkVO
RT0+o+06IUw+UyNWA9EgNZTb+SFBm2127k7N5G+UjY6nRt2FfM07tYe0Nth3bd6/WdB/1zuRzO4T
suq9VVmHjCjTm2Zt4LFFT1Ok3kVDsU+ybD8kTU1NpoOsci1F1isjsKdZkkJpHkVj33UE8V6Samdn
aL9bYzbtoZtitOnMdl+Qqtpz3qzCUFxBilJCBomPXUdgPEFHrkXCuUEblIisYDARqggFLIaYrO+Q
o4NC6ApjiWRry9PZOGUYndrK7Q8Jzu+TXplyU3SyeVDcyQqUam4pnJqn3HNFXQMrTcvHxLHiYDbT
n3M2vPRwqs9WWWYsALp+U64VaFwlY12ZDP2k9i7tbcA4eUfm8jY3JuNN6ar5ddQS6indOT+SqHNf
5Kjph0ifc78Vdf9uFyaCkAXOuwpRU8Tfx2bMNkbB+KnNfLQ9UlzZdipCizSYORxly3Ip5FRlXqQN
/YWnKj9KqgQ4SgHayMl9qsltN5do4hvimKwl9kwLXeXgLAKaopUL2AjsQT2FwIHsxNpY5ywRyE5n
ue2A3WBrN+vRAwwavRI2DI8OTGwymf3s6UxX+I+cD8IL+6HXo+ZV7Rf4PKOj5ZCoGz1MD3VqScA+
lhEuHk1v+ZF9Crvf3B6DHDYTy2bTA1bH9L5LMKCx5wbyd2PUQj1C6K+PdQeb9J9Cy9HK49sZr1NQ
jrqDknfIbmUB11Qb6lXeYzd+gbrndulre6NqA85d8koP7lI4P5JRvcThMuNHcdJpMyuJmwSZ1Q0G
0ZnebN1GNTsiFi3eOezYXBK/OGkF9ca6os6n2FGzvaaFnDKWLhPthDZJ0WyJ705QKwp31t5HWZ88
NzS17KiGnGHhJ8q+WdIpcLKU+j7+6Ff2zFmXpCuFTY92yrRJ8c0O06mR5DhyQ9rcvsVtpL0JVJOn
fiz0l9QYZedhP87uFRtxfZUW8nZupu8GoNWJer6hPi2qEQHVrJM3YAutrwxjvyvqsD11wBn3E0y6
W1zyxS1F1xBYs7x56QfDfAbYW5+mNnHRf+ahZ5l9FUQ0ziJUYWVRO5n7ZlYaJIepwl4cMyNZTw8b
iUsmaBmSPbXpzbP0Xn9xxnrxcqDQp3Jsy8CBQuzPCQUpYm7iDUbX/Eal2+RubEpq6M22C0xeYb9s
iM4LWQ37zGrwjM62SprSZmsiBuMQu9KoPOK85hclSqCf5i7svK5V2XQ49Ma8KDlmV68tZ/S2DUjO
OxP7MEUwqHx1T4+bcvKaREMS4BpV/SONxory9sbZUDbd+HNVyF2bocFNc9LCuWpOgV0ZQ9Cqsy43
zThkH0ZPW50KrvOYNlR1eUbRLOhqZqsA0m+lr6qwtS1LkXbX1ArnUbZcz36pa3Z5eZdhJxf35xjG
SVBoMaOEIwBfaEYVhM0wM+6i6p7E++ItnYUYUKtrX2Tc0TJFTUS6Y42NktobepvddQ0f2RXsATg1
ad5mHS10nMbYSZUx8Wfu47ZNaodym0XfNqFt8Uyj9mwPeAddCtxv3ZxkhqI6IjDQGhylbdleA9aY
FJ4h3q1x4mgRBnFgSCJFg0OcS43iOYA3MG+LdkTybsxzxLkRVH4/bBPukMZq79AQse0oS8B8NiMl
lWXp2Uptf+t0Bdk2dhKvHSKuOI7792KOpp1mzgtbXKsHoEQANTRi8lSOzz2VRFc8l42fLfSsFrnA
KZK2R2NWCEXD8Dy29e+ILWxSFueyaB7wk55bqT8lHAcGKN3u63Q6soU790nxG25mtymk9mZkRNJ5
BupZyogwojbRDORp6SuWXvvZKKF4trRWcbtY9EzYxvn0OCvKTRvHqNim7HvuSPp94vZpCXWWDSdG
ojZVPzLi58pt6KQJA6wcezXtY0/LrR3j54cSWQGI6l2mJXeFO9+V0iJzGrrByBJcjPF+qk3ORKg7
Moflm0MZU5PWe07GD6FKxrNZ43I7eWpyWiPcLHmha2WNd/LHmhhHRSvHFlPjSyOxDZdu3qwH+Gzg
WvZQ+UtRR89Kb95Gef2SW87vURoHy8m+QW4mWxQq6iYSHBw3i5SsUNO3tCSglkBVPZzZ536dg0kg
1J6rzw14rDJh02g/Dr3sfNUg6Srql0XTbuH0fZ+z8b2KptcerzmWp323kJaUs/0wlOktvWS/o0l5
0BHdixYIflOJZ0ytuIUmFrnUSX5JrcQ+ldTbhaiWbCQnJg6pioWwoHX0Zz0tqEdTXjuOUTkK3Beh
3Gpp+OIayVNqcPwSuvqeUcUBq1FLcNxk06nlj84oCV8nxf5mtOk300aWIIl6vZp1nrz+0WiMUziQ
eUkWGZ0o8yt8uyq2dml/n8tuZhhg7Juahp5daJ7BLCkiK5WVoZYSYsxtd5MO7EiLwlotOG9trNyq
qppuXMywhykdui3rnA6CzHoYabDnFIAzHqfleXdnfs9TtMR3BfPHZmpR+1mpvTNs83fpkp+vdX+q
1NupJlkAv/oucxyM0ovz3NXJs3RmNZCQvH1Qvu9rBWKcjHfDYOzYdVB9YkWBy08gVZe7JiJg0vtH
BBHsbGfnPnHS0hMjFYZdpdZMZeXZJKnhgdtVfd6nY1cOwZhx2KIot3nKA+Iocucoui+q8n3RSaOK
sSHvXqs+CaiaBDcHyOYYM91L92hBugzcOXpIRPe6SDUnIRquCfdk3Lkxa2bX9LY/VOq6AsdPbVkf
XLs/y4TwEuuSzWiPJPV2pf1b1PEx0pdnTutuVQr9XWrAvEwLcwAn7r2Zaw8tPZIbPe/fw8S0cTcl
9/zXZpPm6RGX30dML9sGAgEBWFM8YJEA2E8auwTanzuYo+2o+0mmjL7yRbwtagTkuoNSHc55t7Xi
MNnUdo0UnARekRFFJJXOig3qvb6ZUgzrYRq9KM3yUphTGoQTdMS4kg0rLnuhHNI1uewuuzWzQmwn
W4m3Rc1NJ/NuB6g8Dpm08YYn2W+10F+Jm9oNHaTYVuWc/BirtNxXcYzXWtWFb3RDu61VtPNlD3I4
stwfkTE2ez0xnpmQcLrPY3sXadRmVKnCYde0NgmIZPH7KF6eO4vdQpwZSzCasn3Stf4nHcTuKbT/
h6PzWG7dCKLoF6EKwCBuCZBgkEhRWdqg9NIMco5f7wNv7LKfJZPAhO7bN5An3I5Jt4dEJ87/RwPl
jg2xGLbj1dPKW8VbI+07FvZOtmBXDqhIpIQc91SiPpdMa56Z7meB0ZsuEHdll4c1a/yQuylnmRjF
q24v8448kr+pktzLYxzISbRnKvf5xhXu/ulJ2HhxCw3CTxtvmbAGLVSbePXFwbx+12ZafuwQVe+9
nGckTcAgnfHgiS4rJlXdrZ9EoX01E4OkQqrsNcHzYF/pLohX7S8hoMd08eK8CinP5aGbW/exmnIr
iM3mzzij/S46WdCPqJLJRcoxZE75l6bX89UYjH/lVFTMZism3ZPyAs+qa7gZDcE8o9ABc7LLMgJW
jjbri4kGq5ujW/T2TglFjWLTkqWj1R4huWxh9nBmp3QiiRurw2DoDTvgQC/3esXgHIhLkXZlctTj
HZfs9KLQDr0Tz/umcsdAepgbGtRMz3q/9GHLGI/RNgmh7kx0Xrt6OjcjKwBbelux9evpWmKDGU02
XC6rnz+rDgJLbUj/3vikHuQm2HLLrBG+xnoSrMCj145OMLqMOKnjDIaAyn+KrexlznNrH6dDt8tr
UZ1MaXghQ5rmlvAXqAL2GerNzNlaUvUs+MOZqfpqNoldgtH+mQmeQ5cyjHupcevid2QFtG8co6LE
oLHOp+cmI2mj10F3LEIM9yUubWFtTdZu9ox/TasVUGtNEaQ99JjVpU7sVzK6CDa6JtgvB1xmz9Ie
xU7fcgR0mB/B7GjXVLTLDigOonJhTzs/qfUD8Q8Ot/jwTpf5k04wI6whIcJ1MZ88uSTR0iVnkVTv
jZp+pAR+rHVVB0VS0yn7XcVARAFEjt0adLTCASk5cyTn6Q+O9AziSvB2HK9pKkexV146Mg3F0m6s
Gbe2hT7f3Jluux95x4aYjB3p5YS4ab4VpGU80y8P3V601RR0Uha8OpsEWnf+EYlu712xdDvs/eKo
77R5b+X6W0ae6RmKB5FexbCGTccXiDPt7jRkXRIQjizdTj0VLHrzOym9McJJY6LaXri9/AQqN6Vd
CFzyRaX8CUJE3TTn4OXS/G1ooNtKbm5SesbwHkRyZwrOxD6xymPfuh/j0qvA7IYHWDJp0NpZHXTk
QYO4w8yOVx/2isGv6S6luaS73ksetap70eztlq6no1UpYKuVUUwNyE9vQBqLzPX3LK+WPS7uZeg3
8uKmxP/pi5af6Fmqe1sIB+KV8+zbWroXfZrv0Ujd6sr53feCgild9KA3wT2UAyEjtrCNXau5CKtq
5EsYUgBHpEyDFj8/mDYgTlzkxs3UsZpw0w1CNFOx3xIXd3PRyK/E12rQdAGoUy9/U5uaReXLh/Lr
AvC3YiIFTTgEniAPRtj1xYpz4LbRMLk1NCusrJnrRIMaD74wv9sWMQmFbtyrOJZ7q4+LezFa3Pax
OTwaruoissTz0HWcPmomBRNy8ggjhkFymOZ1fAGobm8Jpn2R1pXmmwt0y+CjJZXDwmtCk77/OaUO
QZs91PkBrPOxxQtk3xuFONV5VuynqiaLWbJpDWUWoFjpEspKZ8NO1ICyGl6mJinO/VSmhyEjIdWc
FYvZIvABpI1Q8Fr6O1msbejW3MVd11lkcDXzTVdmRhnajASt87Re59pp7uWk92fNH7XAykwJecNt
TiSK+59mjw+pnXVWmEtVRtU6Zm9rX+iEcxAmMVZK3GOs9/ctksKbX5vi5Gtga1q8+KHCGPxajHyO
tO+zf4rgnZ25kMgxMkY4KNnVLy2YKx5ENUFieAlD41hyBtRiIN7PLqb20DTZzCxo7CK92IBETfN+
6b4iktkvjdeqw6MonnqLgJV5eWAOkf64cQpprTFVOJfl+JRl+gVOxDVWPvCWO98bQWVoayOPhCzV
B7qX5bfsbf+2FAywK9LDTi2IKqXQkP9iJu7Js9OZk/exEMbNseaCp9aQDIdTWaX2Vyt95wI2KsYg
A4YmTaR1RKhXjrjLHms3I23a0PHhwSVzJU8OTdTeqBK6pdFrmsfOiPFpoppmQh97LlXM5F+d2fyz
SvaYbWBX7DPrC7Ne4JJQpXiHtRn4m5FgKKxzQwuCcne5loDdzpNxGnFtDJfJG3ezXk5BTARM6Jkw
aVwD39euhplJkMe0dzOL/OSWGcWs4pgTLivth3Us18jpHQ51n3hAiGft/NiZMPJSXdlPeMh2USmz
/j1t/Q2misVwLKtpfXVUWj7UNHl/jFWvXn06pk/knt69T1a1p4p8zyfecGZmRTSULbncub0+sKj8
jyVtgSwWq4lmt51Djm3n5M0NPBlrSfaLnlWHuGuG+5jgo0EZDTJfqqF+SZm4PReN7xHmpsGLHCwB
GcY2IsOxxM9ileYBaqHaS2NOA0fT6H1LzNA6Bk8/9pYJNuLCHqayUL+8puyOdG12mAtVv1V+2u4n
IDi8qtPxJZ2TaT8tmvrS3VHc5FA4n0vSDdfKryZoLG1Fay1YJAUBOXOR20+ksrh3UVb6a90p95dV
iPYnXl33QUA+uE+1sL4W38huS+JANSt05hOF9F/jqu++LFuuEaTG6uh7JsWGrfoD7LHxtanLaW8X
TA1x01q8cDbX5EHPu/bY55YRtkPVfVZofA7tYOPCHaddZNh2/j7pencSMVgrkl7zWjDT3eN1N/y1
yrw7+Q7YS+w0xWexMnzVh2YOddL6ntusByhTNjmvYrLg6FRTKC3FMZnV6gJbIkPeNAB+tEJ+pq4d
c15NwtgxKbSvdpcxlUBNcMH7sD97riODJPen10l3q2gh94w9PWn6O+P39QG5fXnbyGY4wZB4Bf/F
qLDg9ToE3DH8p9QiIajE34Qxb28s+6x2s6PTIRGc+rxlXl9pj+No1+lO8D2/zNJDaRSX4Dlm2oy/
y9QbAjW14wnDb0Y5AkuhE3Z2zZVZBDIw6mfxgeOZetDtaqJ9FJhHMsTX3GDhHAqFWqanZRLrKbaM
xduN1TQdcHjpHkeRrje9lvQIWak9rkv8yfYeQQLWlY1fx8NxHRPogTU6i6BMnBqPx3r8160ooIN8
aYa3uZ/Tk7Ar/68nFhHKVKnL4AB/gdww4cfId3xcbKUi4j4caDBZugd8YYsrzS84ZHvjSfWW/2bH
1DqBvVQ8JH31kDelqex+ygI63USV82g1ZfKg6rK+xHHlUnx1w/BnUtT5jZnVVrAyqql2plNBDFRi
/Ei1TH8afI7XajW8MyKO+pflTeKXpEMkD1raL1bqen9WMfV7u0+Ns1tJzNi2fWJIbBoByIoyUPXY
XF18M4FujDjqSFJ/zjmUvstl9KLC9sTHPEzEFymrPi7dYF70OnEwSMZJuvDW8VuOJqEVXW3Xh1o4
y8G3uvUNo8ky9HS53l2fI9hjpngxVlvvA78wZm+X+ma8T6G0lAzmsjx0MMoP1wE8qU66+azpmY0D
p5KH3EqYWZtLfwNj1EO7XaFjVKt/yMB+bk2pFZGNYVqItVkFJ89S0WJyoVazgGBae397B0JPRVX8
2PS1/0vlfrRwaO7yRTdviaimnSYyOzCHoboySNVDt6XAzQttgNPCOLJmhEV3okPbmefsIGNG851Z
ZxHx2CUMTdZB1nW/4twV313DMBx/Kkj2o+Nih1DAs7Cz9ZCWBoAxjc5eptRMlVYse38cG6bfk3NP
qmS6O6RHDbSPKB/BJPr1VK6j+5Jm0EnJiRABJh5zKNfVfOv9+aNJYXPSwUAFKfmfwGylMCvGKrJ4
Q0BQFQzU3H1Wa/WeFIn5rOmiv2jCE9EslQqTairCYW5PKYD5rshBwehd/giycxQcZywcUlsL/BKc
GlAOJ5vKM81vh7xDRnfdMP3WPBp4N46NcBmNPCJy3DmOmjud6CyR9Q/lOkBYgznpk2QEKcsT4y+c
VeEOLCq/zUthng1iYs5lzJm080TnnPO1PBLdUgWtJG4wMYW7M3wMPmi5qTUbvyM9LBdFmHgzSkVc
iu9p7Ax/eTjrd+rZEGY0ZwxqG+sZPy/1EPSkCgCNx1NmNb8wH2QcNtvjz7T6NmLI+GNY7D9xuf72
eWl0Jl65I3rZeR5G/4zO73WpkPg7xT+fQocEs/iwrOYjNi7pTo3MHs2paKjgBb46i6tdi9rynrPC
6KDHZ/kvOVTMhnXbinx3LXo6mRiMWl/xdsTePpiallT2ztTBsLBbZM89yh4vEHsbM1S/crOMaljq
RpOI3aAPeVD7+rF3zRM3m0YFDHmbojKKlzQwG45+Jd47tXLFGvNfDvFTm8Kp8sr1z7w2IR4mUVb6
D0YzIALa5LxQBYUb7xP+7qbtuYTvgGfledTjl8ocblrntGGZ2SpsG0iYkukDGoezm84iaHtMhz1R
uDgQKXiAnc5p6sP5O/k9ImE7dx9Rwm1HGX809UE6dtPeWvkhZ6BH92n6J0bnoxWrvZ/qfIjSOxeF
uoneveGxEOmx9bY6y6NrKBa4f7Y645ioLhzq5JqV/LtV7KQJ/aBqqgDENg/mIYlMPvGcm7cM6/my
So512Z5oA6BxarDZm0ORClBzuTe3YeaKjHitTHSlQ3uFA3GY2G5rPN2MOQ49Hwa+mS67FkoRu3ca
gNF9efUWurJKWBfFHBK4YHqDboWya3p0HTQOIw9d63Y4+uo7uWwkucpcSJZNvxrdfG85jiDerZgj
7JBtHyYRj5AUxiUlgMGixgH43MUNM1p3ab60inPYn9XFEYpXjqn7Wx0rj+o7flCxvK12a+6E8u6i
IFDeKJyPricl2hrq+ZnIPZsVKc+da0PxbVYSgItne5FAeXWzg7upHfUMEW/S71tjgQmwNiexJJSK
ar2XMtmvmvOW2h3jvuY7FcsPQXM3M+mqvd5MSDag4JqUybtW7y91tT4MIpf7yu5J9BvdnUmlaHR6
KAYrdOnewOHli5Oq97zkk7QOTbz7VhQDqeZzNQSpNl60GQC1JwA98Ez3jI38h6xKjQqy0WGnZ3qv
Qso9nXQ+9ZjA1Uag3vKYhpUMneXB8CBbE3UbrKZ2XrCesr3k15Kaz944fjP/+OYSPdRG+zZjzU6T
X5acpMxoCo0Dbmzn+iaEfO7X+jA2yVem/bKwhOU5lqsXMmHe15TkUF0fDfDz1dBCU6qPjr6zXU0A
nearXJcn4WtMfDM22r/G+lrrJZzSFlLvEmWI0bPJBnaz7Z/Jyn6T8vMrzogT9KyvthGHJMXxTtXR
zKvt0/V5WatvQv92dgzU0S3/GoGtK9b9WZW/OPwMePjzIDmFV+beyaAexiylB7D3Xm/TU+jPNg5t
m29o18cMlVrjsHbj1ZYKaH2cdq7RMD1ayp8KeANK14FG5cF0dUwcnKBe3R0GXYQb5s/bqM4l17aG
RKXaKbSq4akSEH6EvXfs9a/byQTRAe0zLeq8iG+t/PTMITDRlFM7Pvdu+oKoP5nTyNVh7WhGgKr1
UCTj2SqXQwqLB+Lb87rGLxp0vSxV92FMLg1oc+HMiHnNWzmbKDheZ0RJg8u8q0kIYHVJTOrzUz+v
IUVdaBuoNoSdQvnGyteI54cCxiLMp7lI3gm7ZirrH02FUD1t76nrHrZXlSxLxJzv4pG506qBUnsN
9S0LuhW7xhovfWafijw+FUCoiT2cFltyrVG6atU3o9PLisp9Ww55Ou5tD5cB/GISHcXCMktGnR6t
TBEUYoWR+tLiJLlp5eE+hDXLqeJDb6/HFN1dlTK0lfGBb4BEke/zn0m7uhLZvGOMdZW8r1Usv8bO
ZWi27rfnJrsmMuPiisW23DVOEzollyZLoJu0v9tnzHInkpqMFpnu9dJ9czlSMitJMY8Bu1XTk+4U
Z1F0fxAAXcyxj3wvP24/2OUjYNXyvh234MQHzpvAl3WIGfwDY6rdYtJSt1WUYXjjO+mx7Ba4tkMw
6DX01PwMgP+bwNbjPBUkBFn2rqr0Jwzrg5zTOJvnyE4pUVIT+h1WAguX9KKrsJmbC6FEBStre9oV
oenLMJ7qhKkeRPlujB+5OVs+fRsazMhy2b5ntX2v5/i24qomLMEgtwZNre8IwHvgwVflWs+L3b+h
otE5FdLD2JvvU9oc5yRdwVi2p1TpD2MykEJg6ZhPudEC+W1HTWxD5st/Q3SSuzhBpbNoTWivms+k
s4PIrpvEsokQrCwqFRqW0j9O/mJx1ldd4KRtuLrqLqR3TJP4nZrsFkum13yBX5AIrjLND3mTJLRM
qj3avW8EEzypqM6oChwI1kO6USvTHda2yb6rEm+vFfYzsfWXQu8fG1u814IcpImw1nYx/y758Fau
JU+secjH5E0U+WVslh/Gu+9tXb0ZMhe7eB3eyT44coA/VD2yAQ0X+NWKz/Ql/5QR/yOX51XXtmjr
6bWx+qu29lGeOoecOFhgSVC+dmwu6M8eTcMzmdetke6uHe5I6A0neBfbxwakhgU6WldHa6DdKQqN
eFtUSYtkZZZ0ZMuEvGgwWpjS1SvEmpfaXp8aX8LgntHoJfMQpYl2ZWqmHamsrjMHHFo5m+ljtvaX
ca5Ocw6+4pOoQb540LDfVNs+N5PPLYejBrdyAKcdDmzDTtQcps6mjNpCHeaF2ZGXI+aITaOApchv
8bqDN+XnbIhvQMuv8D6PK9ebDrSFWIaZnGyMBXIGU1x9INGOxekNPmTRbDw7+vzcGAOTZKBXOgtu
b+iyTZkJvqG4WJp+HVeAyrTV3n30oPmQn/2sfWOwg+9IBZHO4AAHE3pp9DayO/OnQWPEkSSmXZIr
E3lX8tNpGqMX7iizA16kaXyIc/b5IPVHcumfhVVyD0/WIenyvzElkeDMUZ49BOviktoZr0RnZ9NB
w69jkNMKeOwIfqAtoXG1XB8rkclkmReF+c0MxtgrHa3Ntg8rEr/quDhmNeya3hUbtC3fErQXGLU+
Cav5VzBLijtJVUZl3xjTI0UYahVjPE9Dg+VTf4+L7F3TctQXw++Un7Tt6oKtQYit2+NYK2xapoU+
q9X2WjL+aw2GYE7qn4y0e9+Gbo2t9XDI880H7m+lPPiErXYppvVsLsZGlv4LaTjKVL2RhyOzt46l
Xd6Buo6oTbd1Z5Qdub9ENSXTmeH4i82pb3Gjbs+7IBdH9+A1wd2vtRcn+/RHrjt5qDo/8FkHPH2K
TahT4xTkpE9hQPKwmZFs5SQ5lgexxHfiXx/RKJzNang1ZrW3XT+04ZLBikE84oZaWwdaOYUTeqt5
q3jPQos/Y3imMOms4uiO/YtuX/WpxPSk+IIRsF/aLXPAeazoTUFZP/nRUSs3R5tNu98V2PqiQyyn
s4KiEjvJeSPCwEWKe2DpPH6paa3RP4Z+fMLRJcNfJa/a9yUzTmJIv3FUOMbwmkqYFWVfPGyJzo17
jw0beeavPn1UNuFeJQrajjHg3DCd7uQlW/wAZxkHWdK8esQ1DwdK1gPmNX4iItftH/nTbZlV2+Ln
4XPkHkeQzKLhwoejhZPygxTdr5aaHG1c+TpyRaqxeuS/lbqJfm7jhD4Akm86j9A0AAO1UzVW24LW
3R28ziKUiRdoc9szBe2xlmQt1x2MHhn5ZT3u8pjkX0CTncUOsLnK+dWpW3xJE7Uf94+lhqMalkcS
6API1R++0p+kNfFnADiTe4HYF7p987r93dKLLVX6CD8knBlEtGn2Dzv9S9ZBoOerQaHVLjPYaO/m
0ejpl8ayjs5ihZ0LSb3SXnKT98kGGp2PYeOEor/a2gvndfu/2dRY5Vidmc3DAZlCsxXXZPTOcY0q
3471r7osDmLww7q0j148R+tc4CGsHRVbyKVkdqDa6nH6knOwzB5dNhY9zAU62W9Cumvr3ivrqxiv
kELgWZm71fwwZfyoZXE0OdBUxiAuP5we0IwuW4tPjXh0+3/MToISMJePv6LqAwcPYIKHpfqHCWiI
AP3NYXpMqnkHDu3v254GMi4DQefli+a0Jv3//ihO/68nxp1LfarjkMpYGVBHgFRJj2OnLsuniROc
sZanzusvcWbgLcCpoeoe2lbm72uZcW5tUJxYGHoz+HIyz3gAPQEudr/4rrPzukWjICYnXAwKXMOs
YdtRDm94ZtP2HGNxS2Hb2yKKYZ+FaK8qAqRg7jJ/gg7apUFM+mKeR/yT6Ypmn+vTv3HjM/M4Ut16
sVhWlo+ojLpBsnPB8aBIPNtY6ML+o/NnIEOxFiyaK/bxKGGY6PscenUMcTpn06E0CnAaTBZY29D5
fdinUZs1E/OjSt+1C4eZi1HrDqUU1gU+zIMEahpVVpSkFR602M3RGr53hQNbCJ3AdpT52AgTKRG5
poNix45smb7PprgVpXnji8wUQo6qnzaXGpVnh2TQztsBxOaymWJ3Q3LQmV2QWoOSGsEMHc1g0v47
w3CXuv2KQ21Ooo1n/skBgWHznyUj/4yjdVulhpwBWnQWH30+VojLJnuZpmfpjIBx4ARVBerY/i2s
jZlNud0wA90OvPjKMzVqdw2cti82xytXtGUYZwI2GaRzX+9/8rxYj+aUcigULmqXBvWaHsvvuiUC
XLrek1/AhNU/qhwHKKzJHhfZ8Cvm5FPnxCZ7ZIa8CMctHYVA41hebGk/FzrqbMd9zgTsA18b/rlZ
8WxuLO9E/1hW65SXb633aZt/srFgsWT7UYSdGNOTRZkGDq2PryPQ715j/vCarBgLutIcfnsLSGSh
rbD8lpr58QLzNnec7jVuyjRqJzTapurfjQW+3GyR70pS4G9GWhbEyH6MCN7Nf9amXt8qGKFI7uuF
ekOC+zqz9e2sLtoSI+t/jEY235rVQawyMx0qmRx0gBV/bJ4cawJGqNuBqUtPpQILrNnryzJciNaY
dstWmbAAB0ZtJFOkSy6PK588mrM6gXHbeOlNMuI+9sUc040bA8Puii7Mxuo2Zra69/zVxKBhtb4k
8GgadbISv1cxrnnYljP4buqS2jiY/YOVDvbrxvLgDlrguBiSKnR1OxVYeYvqUXg/Y8LR2ZKnSIQC
LDooqLJMiToZvsnU/e3FEp+Flrp0NwwSS2innv7pJoGLuzp1RKQ0kgQtOyl3hesjBmHFiqio7PSU
e5JBsxhwydqZUootDz5zXxrXMi55XnGD2zI7QvyDQakaaKrr4umca0lFdMpiROjzkP/CNMDrf7Sv
iTfMN+5JgEc3ae9dvdovzTwmTLJKCnZcWE+e39pHkZFouf1EFxKEIy/8iQohUOQHa5oAA+a4Uo+L
ZlfRwCkl5/yTvqnYddX8hAvMeQasKMHMAztr0XyabI0agG+96G31blnxZUD5Nsf1paQCXkFozJZK
2IV/6hu30jMUCa1Ia0a3vgNxACt43rs7I1Ed89O2P43S/hQNKl1tPCD9i0huC23dizYX7BaRHhYd
3YV+/DiN9kPsyIvmeJ9eq+99mUY2NqBaJp+cytkZKFVUY760jvuO+uYoLOMq+vwoHO3kULKto/az
rbsNIvAhM+9MEzAe4lpb9rdckdKr5DdiHNRCPhebn5ID2iiqU9rGXTe7A5dSC1yv24/mOPQ3czKv
JNKckUfkUS+bQ5e3F5Y4Ck27+RoT7WBAZV0HCaqn/BPCDYhFrqzCTlkvuadwzzMBR22sBojPcHLt
1hspPalxKyws0Bu4Dgk/O9p5f9YJNDhxV9KLWMOfdMEOZSxfiTV6xrYXFxrrnqVg+d58mcf+rchn
nMwpZ2BGX0cfDRTmJoGld5HKuzt8FYipiHOLLo1WbzzgkuMHzWK3O4SE+/8rMCEepcFdhc7ihCn3
0/+QAjd70aOryFumMsnFL4s3X6+/xirnhbHfk4JomXS5eds9MTfDoUy85zgbrlsh1A7WEthzH6aT
Ue1nV//ZvnXWGG9iwUovt7+0OT/oVvnudtvxp/qHIkZZ37sa7k+Gfvab6k9sN09TI89T6j4BCkNM
yV0oZKyPxbo1NcQyA1iBrp/KBANz++/CE8rd9kMxzabdfAKnfhz7ER6+eeyWBk6HpaGuSD55WiW2
MCYK3j6KJzPs1/Qt5UbHieBYsDg2I0GBs08Bq4D+akTYKb69bHlJvfw09MlbnJT/YOVVHPf5KccQ
cKEbhM12yly6bTd/Mnq4/+hREIb6yEbojEy//t00sxHaHZ9fpSuYTloGDERPuDkGm7e7qzKItIRY
OAacG0w5zpOeA8vQSfpJ9+BC1xg8bmRuhF+1NzCBnzclFBrwnTFxanbL57i4D/CPj+OAGaGc9sLT
bnrffxjsVUmHST3OOEj7vUEwToZ3jQZXrS9P7UK+Ux97ELuGz6mXz0WMPQH0m3ut4aMjFo+GZxBH
oCFI9031U0I/wJkmu6SQmM+lWT31NcrUOTMY4GYk9BbqSTAjM9z+E9YdZXNT3Xn4B4guat9mXva0
2Td3jGt441q9q1eFzLqGVYscCPlkAt1Q0Ziv6m9ve0+9AnxecXZry/LcTcYHjPGoaounxvmhxNgW
aRbMEMrmJWGO4p4nQ/uDSu5te5+oRJ81zjYobsOxtWH2FJl7t9ri6vHoh81ZcHvTJKnYz51bPSbt
/OG2tOGao8y7rQ1vhcAGtHTC7RySCZnP4DwGovyi9b6UWlHX++nR0CHAN217Nyf51bfZFSLNa95U
nx4n1/bPNY8JDtuDwIpyM/Svh4q5Qzk/xLMfIi65xKuFAtj6rESCR8mGgDOOD7xa+ysrP3Izh8YY
F4OivmhNz0IojRvuLl/ID4q9X6GLalV7TsjnjlfFdip6aydLDQ8krfOQYwxX+K7M/tq95i93JZao
rruHWs6Bv3Zb3HtcB/Fs/NYtx99oQFh2xHDLHcR8W+OyeN4PPjnfBSK9PhlOfe+dc8N+rgw2NWzr
nZ1y+FsdNDjNX59A+Q++UWZ8fnXsfR6wtVpR2yfwoS2E0FTETLUhrtqHTFdY2unHGjnJ9ludunwG
sD1oEtil0GH0ujg3VIgVsJVlMm2YCEgtDFWn7hkLOci89nBrlPprT+2Ti1+pW2fhbExBqeKHLbCo
p9MoWyfSl/Q0ZusfaTlf/tbaD+LcVBMXz5z+MqjAi5LtZypKNq6s1R9PsP6YhUIONkUZpHFy9DIX
CDln4qn8i7v0Jwlcz4u7lyoFqnA9ConK+ye8cvjO2nJ8XbsYvog9oKRMTq45jAenkQBp1dlYmjzo
THiFlTHfknXazbBVIm9Zs7+e0T2YjTxwyv0VBb3O0Ji3Gr76DgJ/A4NhiCasFtpKPK+jB/8csd65
xMzhpewq9w5dkxGwu9x7A+FQUW7BCmX8s/apDApXUudMMf3lYCAsoTKy3erZSsZf22fAliZKNPdB
GbBsmFj/VijhqLwn1lG7yDAh8XrtzKvpdQbab0TynZrDRaqT46yvHecFY/UGLQ9cMogriIT878TW
nvNiOuF4tCsql2mnuEr+na7Nz61igNjalN2qfHPTBDke/c5SYOLSb0EhTGNw8pAK9nti7eGsuqCp
5h9kKXuZJI9jO5y75FcNn7KrEM3W2OAKS7tuJ+rKcSSgWWSc2+40HHrDPzoTzGa31O65GUc4CIBG
membpeVfiKvfyrHgWEX4a7RHOqIbyoizXgAyOe0nbiCPU9J/OQWDps1SP/Jy1tVkzZhXl99NDO0x
daC1D196Hvf7RDVPQ4PJ4QDA0cv07Ekh6IJzN0q7TD+YHQB56likBmaXxoWcPo3cpvFARRIv2z2a
+C+xkG8DTGMmyigZyvWxrQUBbF5NRkCLFdmqHbRy+VSLeteUh//GGM6Tf4Gk/5oN69tkegAz63+M
nVdz3Hh29r/K1lwbNnJweX2BDDSaTUoUFW5QGgXkjEb69O8PlDwezbp23yrUlDgiWyT7H855zhO4
hhW1H8K0Te8MwWRHx7nO7ojnZYudBPLEbHG7E0HvxhFOLVS89q2wjIO/MHh3Fw07n7smbMHSYZh1
zAt56WOPtVdqdbqfCQPZPml/xCkK21M7grMWtFP0uqKW+obYYFkkLMBTO0H0usHvhjF4jUKY6+2g
p3bQIiJ0W47fjRHYY4Fn8AYjjONjNlvQh1QNk+FtNbiwUy0eob196zRl/Wzd28JV9XF9GelUnrAp
2EO9q6Z4GVcQNKM0jhMYjO9EcYb5dGghej7wwJQpqK9rTepK+VDFsgZUoFV3KK9LuvZhIeJERhzL
vLiocvAF2xlWtPcSdRyd2vCxmqkC6ZBV6skJR6m4RwNEz7ig1peKwrPWTAzMey5eLIgH1APNAmFn
zKIeHOwDY+avi75MF+PoZ6crhPRSVhjJdBKgxyFlxdu5va/JdkeH3Tcz3LuGYTyIMbyOFTIVdcia
FBw2sdiCwzPO/0i0uPVA+zR7h2EIN6aSSpyZWY0ftSRF+jA+j9pGcIxVzR8hFfTO0UEWFKk3bggQ
CVAYxadd6Rk63+ETDoxG7G7FnIvvnKY31TuPZQbxXtRNJ5VAzfIM05th7cuHtVawQu6U+r0omCWV
9Kz83kmGyFtvTjmODmPhbVP5XWTf2kzEtmc6I+yRc5A808LQX9TgEHTIDRxQiAnCTA6S2pglQl0T
97ZzvCOvXebczTvDaZE53NZjJJ5DyYILDvKb9gp2NJKpf4aSx9YfyjXM8PFwtiMtYg1zj2Ao1ipq
Tzy9OKztu9wfoJUixyTFRm66+6mi6i1SQdDEobTrRhRSwrRAYJhKfJWK/JhCCMtL3GnZ/p6a2nAE
Lf0gSeroLUOlRKlpzugxN0y7pFK1PFUfPmkAdi6kvNLDwajJbdXS4bbvjWEgZsbtsBzFHHYyPhxy
Do2wXAuU6xpe9TBq7/ZQyk1YV/IbcdHUJ0vC0ks46AaM4kFVLcJBpOwzVljPNBnIwzPtZdoBYiD0
wVHpzdJX+fBtLZTPVVV/XCRRDcvxTK+ehzfVqn7WlubOyYjcDPkgnnJZ/6Jscomvhdi+qeSWdI2j
ED/shBTbZm+0LPcNtlinqaQMqoPp/NtIRypMan9/lHvpKT8k19SU6MRwQAXDrOmvdYHu5MgfDyQS
aopym6kZfXM+ZJiaV86/9crU51mFcFmSlOsJDA2b9u0O+DpazScTqPWYK2bnVKX7ib+yAtDDrd7W
oH67C+Nwm0vIeWhTX6rTeUwxXhQkzfasjpOLJqN2Mxn8XOv7d3mPf8KJFVnTw940OBC2QVv0z5rV
Yd8JSamuHQzfPXi/76r5frqDoQGDWpKVbgX5GnuE+ZORMxzEkuHp1TjzP75s/5l96x5/2IlO//1f
fPyl60HIs3z+y4f//QxnqWv+6/yaPz7n16/47+Bb9/AZH6+/ftIvX8Pr/vx33c/z518+4LKkNnu6
fxv3N9+mez2/vj7f4fmZ/79/+bdvr6+Cwem3v//2pbtzAfNqGcZPv/38q+jr33+TDKxe/+PPr//z
L88f4O+/PXTj/Vv2+R++4tvnaf77b4r074zoFNzAJFWz4I3iMrp+O/9G/XfVOv+XKVlQsRT2y29/
w8Ztzv/+m8EXnZ8rypIFwMhx+9vfJqhZ/JVm/Dv+Y+wJ2bCgjkua/tv/fGe/vDf/+179rb03jx0S
kokfRbRO79f/9YQ1VFFluK2jE5AUSQFT/YuXaraqGdpnPDgK/OR70AW4Cg7MndRw9Npl1S3+PCGJ
8dglYqyo3lL7leBJtc/z6YI9TS9hDURelafd2DaShDQcxYerNh7esGbjGZP3IezuD0r58PQd24NC
C4xo2+KSZtj+qgDcbbH5AH4wqghmID27Q3jHhCqR8G9IHbS3RqIVroyVLITeDIUFWkGitBzz0ziG
RRnNrq/y3RrAYG4Dc9VGr+RhmlcDSewudnbWZYJ1P7szslDnBZsQvzU8Ax654jpy5zGq79YEDz62
jTZ67YdCitdYkJIPIKjO/oR8DeFBATFF9UroYN7Kw/Ro91xKryJJBcwX8H5+WFx0gedPbF+7l/w5
E6Pqc5/emGWL+ENovpQF6+R/+gATv6mw1g8xJcSggTlCnT3c3BSLwhR9S4Byn/OnC/BV3SlZThpc
oPRhyYXfRSANVRD5mLph90//o5EJAuH47paii13ds396+amhxPC2iwp+qWHpSswAdaZGDxv8bAyi
Ekm7Dst1MpL5AtP5GxYvnnyWypdvjVO8exMV1QXVC73N7N/pXl1CRn/88tcYtrgxwL15fSwbuATb
kTbc1SAP8sXDdUEmBkixnwZcB/i186bOkB+hJ3kGXTDGo/j3IS6h4ySSrUYic75pLBsGabtT6Rf5
CE1sX424uuHOVmZRoYYWwqubroSyEhZM1dowv474tiAGTsFGQ/lBSFY10IpAnh5g+IkkiMk3iZp0
QI6LUNjLRr8afWMD2ghkZEmNJ7eXFd8Hlm2ZkHRyFR/y4UPnXQ7Jbztfzn2K7UOIsNVR1iD9jCIc
trL4CU2TukdNE+RmsOA6IkAPu5oNUDNDNpuiw0RHjS2Zbb1l00iqJ8mJNYbqEWqo08qIyRk0nuuH
Ngvumr8itdH8Iwt0zdeoyg5f8Q3hOqqJibtKhgQkVqywFHj7o9Zt3d9HxVNKhNp+nvp6FfT0gHmY
U+SBScdaHwMqNXuc7XHbx/csBnCCqpyFEwqvEgm3/6Z+O45BOwbDHuRjYNL/74GC5qEMljBf8Jbx
rdxHqlgt2OB6Da5Ts5sWXs30dryNICGbZxFssbuLHH2xH2fLBfaeBreQ3MDWC5fo4SPomc27fFdL
c+2bq32zunBdw4kcijXcaJMp/VBIhGsW0hA9PudZYgmX0leES9olhXzRpQvIWK/HQC44YlG8xkIT
QRzfhcB+lCx3210BdZXl2IFaBPXdV3X6Kf8xkJlLveG7S0U3YAx2/1iSnW05akEV7lLfFBLWwl75
HcmKRVQhE7HBZXgss98y770tfdI8+xEfA/uxU93sWnfx0kSdENAMi29XfjZ6X8ZMkqvb9tgH2cwv
1f1Si8FdD7PoEbaGtnnp7GCKoL7lH9Ez7m6Qnrjv4PFH7+0kZ5lLLoRdQv6QUCW43FYZzjEe3SCG
hZ52rSUgocsgJ9hPp2/NMUTXmCS76lkpO8qGACzw6qw6Oxe8EnTYaWE4RiflKXeKKVpE7ByjlT9U
UTaH1dde9x+c2nRVRsw4SLbuZ2Jlqc+8z1sVHZ5S4aYQdvDQ6SDz4KCK1b2s8rGARrzOVK7FXou1
9slpzLhVLiCAgzevHnzXfvVm05NTlx8xQP/cWMFgBR/tvHGRGKqerHpT7a+1X05+PfmkdY6T//Fb
x8ETmsVFxooUhZlNlaqErAmwSdYEPAdDDaoyGCQfHVPrY4Cp3hHfuI/P5yEnuv45G7EHx9Qe6uo2
VciZHjvn9+VrwxB1wL3IxY2kqT199TKL3FkvuqEfafWg1AOhC2liZOZx/iD7HQ6VdjTr1xYagBOx
AhfhEh32Vt6izM6eOgfQLotawZkq70hdniV15xS9msvMVVZd6031rj7c6A3f+VoGCBCrLF62ZJJ8
ic3EmDCGrtQOcT7EZPRpkaBGpfvp9AsvPFw01hppt4dhZwrrkWh4DmLODE81vbz0h97velTXPr4C
fFe9ER8SrjK34n5LH+v7g8049n6T1FsTpAZnr6dietZ7WOSOvYfNfqW6tj0t3s5ViNjQco2JQNBw
/VjCOBBB4p12x9A2ISVBiN78+Eqc5vhKiWt4dnPuX8theI8uyEUFyrS1QL0t2MeDPJLE5tmW0+Os
XIIIOYfotJfeco+FZJgkE3xzCAFYCKdkv7DV2GcbNycuT6gjbTosv5YCVoq5MiS5mGWyzcmkJPcq
gQCnV0lve/f+tiJS+2BNPj3u3vgFK5OLhFBfxcVyG7pYSjMabBvkmSh+hwdqNnpvS8Mxkez1Lk/j
o+vVgYwDmChghKYWqFpQ56GQhU84HN1vq3YjOq1YHu99XJre97ey4MCD7Z2dqxWvweN89MNtNZeV
jh4qfHu3fOQI6MerMSjXj+0eh6DRrM3ag8o1JNYKBQCmwYNe3nLtYSpvVXkT3HG5dvUVwV0e9868
XgeaVf2aVw8C71R4UtwcUwmFJfyeOc7nbj43pboEJ7jiwq5698D2FJ+z1jEyH9rLpiAACkQ9wBMW
zwcsqI0YK4j7fOnmy86JKl/IfEzfHFmYaYG0BcxM6xKZnr/mEDY86etXLs8C59dkgKrIIZ47bvX+
6ZI6XIH1Egn3yIWStYYcn5XXDFhjng+2vcaCugc2udc6IIA4YsBfRLxoGN4uefPCG+dx/1ezvdvF
QVTTtVyvaX2FDNcGT7CFNoj3EQ2II6xeaXnoWCzZN2R/qRjdB9se7HbIgC98CyN1OGX6fl4FmeWb
hCFL4LA+aKsQDu+12V2WUCOgqXQwKDXhCnFe6N4US7NDSbdkLqa37tMkeXhCzJA5kIvCBCNzBMC6
ddbxXwSPKNI/VNSarKGUUCVVVc/C/i8VNbPDe7tD8vUFEYOXR0gLd9XfVV+aAdhc87hOEC72W5ne
xvS29496f2b27R6ozAJhG9Ag8wXNS3GC7zzTdOfHAT8IREO1s9DbbYiDX+s+FmnlSq+lH0cibpDW
4eJC3EFt9++mh2VEKePsdD6G5MkYHnAkOM8zS9fyW8svqiB/m8ueSdG2eCoVlu48V2CxHzG1+nG2
ze9x9rA324ICWwYgkaSmfotALFdQKC5vNVi386Ceh7eQKo0+wAtzb/3HXr2qX8vO5ZQZMaecXOsz
EeBCeGf2xJf1gelqfYAIOLDvW1AOQSP5mO9I8DVdzht0LutjgAhzufsjxfqlLh1IfSUUcgIfKPKd
KoCj06ChV5l4BTowbfD4jWLFRCw2uz29soQq2Ddb0DqP8kXktMAyBLTlHN24+eraEDza3J+tC18g
YTz9ffgyZJ709KMy+CbMfoq18BwsZWgV0Xhwm9ITxFVkdA96eq3TB1zFlP5BFq7qeEVFDDLJAZWh
+T1s6XPLe4dNDHb1jpA5We2UvWNsVAfwTp3KTWVvKM81D5Nrtfwf58m8s/i9Mo/vjC7VCLheNn32
mFF6BfeO6urDW0jUe8tk3cXV0NczW5wf8B7JrzoVUcLKJourSh2ArfGiQe7e34yltxUPyI7rGT+W
lro8lOFpRPANv35F/i3O378SxxIygDHEi/FczA/y7rJNMJD82qouyQPV62vOQoAfeL19eJJ7XFp8
aC/zBhb9IKF3GdxUdyFaFy/IIz64oLEQ7q4WnRvameLGqbfaZZdwLEzkF4l2aOb+IHnSRzZtavhu
mHd+JtFhParYj4qO1Prb3ftTX/6z+/1zt6tav2a00OxqZ5+rqDTPumRqxrl1/5RglcPRuLeWxndt
L9JXleHDPnn4Lx1vuzK+TM2l/6JJX+l0Nuio0g3/G/s0wWPXGQ/y/K7a0I9jIP2YcwfmjpAn5Rw0
VIbByz4mevNAA0kPbbz20AL0gakJWjP4sAjBtLtnD3tldAiJZyySs8fULhgupZ9gmYlQGn3+HRoU
GRfmHcqwD3W53/0Z5j6NQca8jkk9kSyetF3k7sJYHtsZYu+c/ot4YC/+tu0sD2xzz+wLzBzjK4c3
zQudGM6+HO9Z7jdd5lU7xZaWzHesYWmynIntdK9czkE4z1jfT+iblSlQt9/R/WIqe6KrT41UwP13
N1jRZYz107b5W/4Ow+HzgRTXeGjE99HPNJ/2myA+Ctrh7Ozwf5Uyb9pPAIFeKBNodj2G5QePv22X
DH/6jWHBpc4uk0KvE7VzJHrQQiXVqVgGi5NjrFD+PPzIxSmM8/BTUMr9PnzakdveXRnP9sk5RsZh
ATqDJg8lLUizsGIgyB8eOfpMwzuw5O+9o0ODdx5ZtENL7r9p00vBybd4j7asOWpLMx8UW/Co01fC
IiPeJcFnbL97mHUFi41tB0YQlK14IdkYsnDArR/ThDNInj/SLy0Wrs4u3cbMWPtp0eL2pG+6Igrj
GV4fBT8riOmH6vIxJ12hOW2IW58+OzQbSjSloQEPp6RHiiaD6fDF0C6zB3Osq31j/soslENskJLF
OI9DZYK5hqTGkWcHWG/yFRBbVhi/eAAY+81aPpTatTASeJPm836GKwTCZ749TkjmqEvNnAuPPRdb
sgrWHga40s9WiM5EJGdl8iyQj2eD2wl6moboyDPtoHAW+xFrfwwy5vUL4lu6QA55ukBVfLlzLKi+
JgaWGGwOVFsP1lRS28IeVmNks1Jr0OHXbxDnzYa8LG//kC04lXssljLazSiht8Mt4M1s+hqWiHdo
sx5iEWY956+wQM3haozXui/wbPgZBgm/CX4Sb24g6eNq6WFZ81pjEpCunI2fPnKh8Rbnd7+BrCf4
Kb61Xt2/1QvvC8xSDD+cWiUlJUApXs1BwPAdUB6jHwocCl/kw/oY90VEXkowCAGX0XoHzXel0Rms
b9TKvMaiP1n4QsrRxABVJ6MCfrGH4ZHIzn5XqXgnQlFEqevf3feYzClNQPkrm2gRUAqEFllVU8hY
fKD8VZLlBeOrbr8cHtZwq5rsdVKrsVJHuRyqfSQi4PP7+kK2Tw1QtmK0etWZh98fUODX71Q93vX4
2OI6i/slslL0JqGxBlwBT+KWlNJFKi6FEmHkxZC2vPCZxOeISlQ6Bpb8aUgFOHSx3ESrDM8zqGRC
nP1u+8L8BjC/cxdW851NEGa/478Jn01C1N36hPAwjrP/+bEtWb/mPJ3HNk7UKn4M2L1CJND/Ek62
9qtiFvi4+WYdqFfQRhePUVM/rxxOlxF7kMkzU2/npv2JOaYkUrUenh9Vi8+9Bxpj2aMQXz+sUiCY
QWkFrRWYwY/jJ98vVX+Bmdc0MccPapwb7A0J0C+s18BU0HMF4hb2GudKtNDF+TfaS+hYf7SXO/RO
chwpVR2Y8Xfq5SzKKegbrhnsukN9CSmXoK6FdJtdnxR9YnZJS0TSyk2HVCuclbDJQnF2OWGkc9AI
kSCQDB95DPUJO5Zh/rKH2rV7XeyN6jUK2UyuVbvV6Ipj2Bsue3Y2XMK41C+o+/azzRKgnAIrJFrj
wS/FfujQL5p+SXEfsNezw+pmTLK9rWUA7DnUDx6qp2r2GnxtXh/YLTxoUHV/RqCCHVzml6I3dt6q
uDBbkcrRB240mL7VM7Twldc+q9CD3tHpkumVSX4CKKg8BmPl62NF1hYYW7AOwd3k6m9kr8DfLKDq
QVjbqJGyIOwMOyUUaVXV4OJgn8IyZk4Gb2W2vlG941ZCWpLX7e4/X2yqeZbnvwDiJnwNEW018Dws
579G1Qn5IRfpBC28wd6NJSU7GMCBOWNzPabxtWBynDu4E/RkCaFnSwzAHPyJI5yDnTsY9OK2AESv
GDrGJcDoFP3qE352e+OJjXdMnjR5WPHpNMEcdk4bLbnrfjC1S6FfYCEZ4WGEahmBFWZVVFVRh9d/
FcmOVSVDf7liJ956n1xeR5lY2KAQcV0m3YGhUaTuN7RwYy2yViCb+tKOdML31dxpjhtI9IQv8ATB
4XxAooX0Vu+XK0I4+LyXywKEhSh3Dg4jcmlbjsEdJXdIPaTwCEPacCB310eCRH8FbJ5bdl/56Mu3
/RFsdRZ8ZQ5mMyiqcD/CzQj1I2ToBPxPZjL7kG+7sz80Os1pggCbEaD13GzJ3LwpS5e3FLIUWD+C
QJkmmunw6I+CDz2GggiNgNoEeC4T9dDhctF4PakHCOLClddUsyuUChz8pjhf3jdFlElx9qLZFw2G
APlNVTynMQwDAGbeABBf3gCAeiBZ8wgtIxSMEBsDnBniqo67mvl6jB6ZTCoAK8EDp5bd8uuGz2vr
6a23mm6puOrm3lt3K1zy6g1/rwNBDyCsVnm0YYA5xGJ1qX2ctyN/Cp6hTGNvVXPiXsQ+kc1kNZPB
TKz62u4JJWLh1wU4tbfQOkM4e8VqQG7y3ssAo3N/bEjtwxkDar8DBqm+pScxigjsE/b67njPOsd8
H9OUieycNhJLmLHOhseVGmQBZcqgnWgPdQI4vRFQW4DJqJvPK9InMRR/r6c+9cDWXAAwJesx53ff
BAneGbj8p0NYHpE6xUVETllT+2cpMvoBN+jSB0IGX8Kee8ec8Zt3NHJjwI4AOqkDCBShiFk3nB9G
fxX8wEa4yDChdkUo+Yi4z8KDSxuDJy5t4MLDWTFH7W7vAT/rFwvXX/F6iFccU6tnW8mus/wkHGFq
hGn6mXG8RekJlaiwosYCwowAMk0z1OowV04gU07uoEWWfX8ccS6+4IZZzsljyhVVMT6BwnHewdB1
VZO2K7y7/YvtaE1gsdLuMJYDVLrgp7GexkJ72fRLUSWGfimNi1eK3MCRajIpj+wm0TFlCsYywrQk
F6PDubsfq5PG7AxGuDB6Xd3EunZjtFWxUsEujAcBbnJ8dCRBxej5cdJ1QXU5vDfDPbDNx9f79UEb
tolRX0VkeWTgQDw59W1QAtE251FMl8lZSPKe7oEH9ZBLCAY7TjwoBxFzhyMptIh+Ur/W6xV/b2W5
bsx96mv+jaPXBDenBQbs35Ja8nE+pFVgSPPPj9T/AxEhFMQ01HNuaWiaqp1t2Z/arnY0N+LE9jsH
BDROognOI1LX3a7xMOXAK01NPXjfmz8OjFI81DBWek0xA2RzM6NZ79wmqB6ggne3hoi9/nb9gNF1
g3IOCxwUh9nZGm0E21AzGXBcp1CbwqYG5sWZJIALOOeB1viCfRPMsB9uZLzUIXxRzQr4FGYUHYcF
rb4ZKGNovE5rFCOE2lBOESRnksnqmaGzh3BmnD3IpZ3pQoQ1DfYz+odLm0aqFM5r0A6hukXWECvh
RPKocmH4BCRNveRQMuCN2XjL6huWL1ekazFJCjDG6HJoukyZYIT22GBEW8hp8drjyJV74OzrcYaQ
p0TFoYXGkZTG9QfwPWs3gG+zRCJ4yxHOUt6H+xIqbbh0Lq2NK2J6xTlyuDLDT46BEuMX126cWo9T
IbJwScG0sezPtgXkpDNepLG5dK2zwXMztjepAuC5xVSyVLs/KtkWB+9mPBGRZoyqOUaHVMaU3uNr
6U3Rcc4oVKIDT9Df+0J70WMt6dCRmORFZ31kwrjDFxlR6socBGylvST7FO8MPEo8j5JFfv4BGNPB
/AEY06XTHvQFY6t7IEkBflbiPUBRS9VjSsCWXpUj3PXYOFhR1gguJfOy5l6PVRSGlKaLUSrEFPnn
BER6+Qz5SZSTI7tK4tUQr+YXj6QoBbMksp7ljjCDm3UQFHKDZzpcEYy00nXLr7IvYefPR8VVw9zT
eKM3/qB7cweGiReGV29eiZP/6kPEHoP8CLo+3HJqmLDPok4N8yxamctR902XfcLSiEFBnGcxBTq2
yyrcOlvfEjkFF7jMGm+mQcDWCZNf6s7vDV5c9FUROjyTGImC1IHbQ2pb/0IoO1IglAEuJLZjxkOn
MkH/a8nRaXGOO/zMf5Hkq0hn1f1LoWSJBrWSYpKdalpQhH/d1Uq7SOgvqSSEiba75iyD/OaquF7n
kwewUStf5e49spKtY1jr11zm3ctIFQUzEGHlk7JUDqYpbl/+PjRcm2Haa7dQ1uJZiMQGgj3gX/uO
Ci+XyL70CNRppHhrbqXgj4zdKBTKyWMkn3NTQ7HGHuMVLeFI6Nrg8AWVOTz0fR/KQEMTiv+fijGl
Zm9jOHBWj5EyRnIDM7iMOjFip69itLnzdFZbmxmqTOMZntFnfpQWIkt8Fez1vPFRHEyGU2eU6u6C
543mjtBhUOJw2NYPZvVQuiXbzm7FL7L2cK8em+ox124ZYilYuxguzxe9vCgTV0psdbHSxWUb2W8o
ARjegLUC1/ZYlZ5wbZkSsAR87OICG1FygqrgML7FXRafm9xmKKrMvNe4EHZu8AYkA+Z1W13VNZhJ
cWUOmgP3DJs/i0HByVZEWvdSlUmbXRF2Wd3Dx/wFpjftA/6u3F4ki0NbPNvzgNEQoALVBlu4Nd/m
hGXtDMBQavvd7mMRWWQBUWJ3M5Ko/b7j0s6Jcc4wbXAJigzmoXYAIlAABVnARnTmJzR7HzinGptJ
rNThAOzI2XkwMIRFudsa54OHVFvKlJY/u2Ju+/L+Bl63/YXefSaJcmUxaZwemQuUgNkkjM73O14D
VNtwOGxrOeGAzIIE+vqySfCz+jjE4ChDgmSKMsFYe8X0glJmYPnsPklijChx0kp3Pzt8Lf6jqFDN
8EdRAV0dL6wOkN7eC1exnCZjcuvuortiI409Mae7P1pJXT9I2sOZ1slc6X5T1VtR3iTCSVLs4E8U
FyucO1IazuMOd0MHaParwjAGjIOEDTD63hN5F2cAbLfRkN33gXu2425dopw7wdHNeMGpsnWs5V8N
L/4SekyrTY/NfyVs9HSiTl7pQn+6qk19bg/jaGf/hXsHnlvSaSQ3hlMR5cllikE3YUEAcE77+eRE
TjDjfmXe0Ozo9KNwiynwCGRGshDf20ubIPVFlBCk7y73c9xCDcDzoS5/b1d7Bv2llllcSK64eR+Y
k5PFMMWGRXoxAHZSEo8tJMcXSbkH8wf+AexkBeAtDpnXR5HcacWT5HzoxCbjfCjusThcv2ONSWqC
XeP9z6JC59yerciYY4AEJo4lxXf+i4Ur9zsgAVf8wM1BuFd7XvR3Sv3Xp4FS+Xrjc+mn33cvZxim
JkudWPslPy7jEptNrM0RkoJOjohyUB28jnkGCLAy5FKXJ63c6YlcI4tfK/iveD6q5uKZxRBn+FR5
wydGOVz2PCQWA2nyMNMh62zSXAN6qnZOdpr/eYZvzKOJQ57M5NgTWBPznmTIcrrEauxnzEGnjIM2
ahhdQxnqogxAoossLKPaSBVCGUciJG9KuMGpWfjQhkuEDzLSt87fDWyKvJWYmeWkgQD0DeWJ9XG2
wLugKDCLE+UkBalgmvECOMGutjZ7jjVqf7y+Kert4QshobqCDbtfkvA42upbUkuYT1MohxrBUpVP
lBuGm7Yw+PQbMtXfaGvF+1H8KLyjk2AOY0BMxVqG6IsR+3r/aAIJog1jtDm4K8574ERJiq0ep7AQ
SictBDgpXQSgB5uaEmRhNZCO8bq7ZxhYu484Q3hayHDdbQ8JvJ3eQDl1C9cMoti4inGAsfOHskWQ
jPoadwQQvygdI6OMIFZUU0SQwqkiZyL8UIgPjfhg9fCGHpgAURakUCwpDL9Dstg+I/lJoVHLbqa4
Et3iBGXBXSd+i869cAnRNFXAAgf/NOuFUSUCmRpXvaAYQoajkxYOfaRqnNf0/Yy3AcBRC15K5YLN
v9Qn1ZEoZtKRRIz4h8MhIp16XKN+JcEyqpFPtlG+RmobyW20CSHPzPu9hJMCwGyvJ7Xjd86hFOQS
6BOpwXkeEVXdlu7x0VjjHbUQZsZcRB1o/HkUXZitIp0z21iVUT/iRAMkqCiugIfg13/eMcjq/1Fb
/HIMKb/WFutu7kI/d7PPbkgTDiB9jy4vzFz+OH04dEiK+XEafHBTTL2kWFoZ5iW0yR/cPVgN30p9
Dp57GXJI/zx6QHSK7zgiMPrwM9W/GDV/LM/DJpdPJpervc3uWfTHKYPBDCcLdEYL/gIFJbo7jhPO
kh8HCUcIh0dHzfnaHPw4MzgwBs4Mj1OiMS+Veh4OnAyDiKcOaMF5Igi9y0nAASCxhZ1nbBEEB0bl
6/bf+p/DXPY7j5K6bHVlT5Y9Gfdk77ArvkEL/klZecbyijRS2Piv+zwVQoM3ndKRTb5Ar7q/7mdk
+mxmtvEPJge799y77NyVy1d2SAdpvMfHsgyhdLAZje2GVuqsGtipGP3nIoQRfh5fxyNALjv0Oufm
PLfmj30Jkk0j/V40zh0pML6gravBl7Bn920HZcf4uv0OzfcKJZHnuHzwtoP6NtSOsBj2ZNvJAEP3
ROmAh/u53zrZNb8gnkgftNctxv7qzXN//dhSP/bTj23UY5iNaQvABoATRlV0NshFz83CTmGbFNy0
5+5ga5Svm4LtgO2GikWTEtZYR0pw3PZz+XPLNh3JZSd3FHYoa/tC8C9EyAuLvtlD98L/ZZj2L9a7
JP5jLW0amojkQLJEVTFPBPxP1+6xdzh344fqS6OXM5lmBEmLLEnfiHEzYGJRlxCbLF6VlF4hLgh4
0y+Mz1LANJS5MmXepeE4K5eg6FBsB5POGAPirkudhlnC3evml1UJGOyVQzjlEffNgfNtqGcRbvjq
epKSujwu8hg+1rvuDjmN9gIhc9Ctz9wRVgunFGJLIDiKFudKNMvA3IEg4cJQ/C4/b0d2TlZqFULV
1+nbnZaVfwIlBKwR8N/K+0Ep+NGSnlUt+Suvz3jGQLmW01LhaE6xOhvJO6UDsIUFPfVhgjm1M2Dp
K9lMiF7vH1TimnO6sZ38I66NGUbnHFDGytSwBzgOfhJYNbogL8J62FSmuDO4ivF2gXPD9n9l/sHL
QxH9sxP1cBVVoR/pl2NOtDkR5pOBtBgXcE/hoZqu5ZI0B01ZVAPBF3hbxDNcV1ch60+02ycUxD8Y
cePqbabXkeEje72JBbwHn8iEgmF4MmsqKBY/O32+ztE3+Y7QlKHH4stj1W+UjyQplOZoQ1OhAuxL
T1AYgn3KcowoOm/kPcS4iYqPHm9/QsbI+oA9C2EaOjMLls9haf7RLZEmhZdFfuZMofUnrOC502S4
dNAg/sXilQz1HxavrOu6BbncUC2FVfzr4lXrvCaBcgWQ2cELka26J2L+AlK+SK6SeTyEcm7TiX0T
PLhCEQr2KrxeEe3mTo3J1DkP1nYfqEXYfZBXsGmQVw0LhtzjNKXwMmQXBxqUEF3rYgq1MiBenGl0
6tbpTpXnSYqBD42fiSa6le7iVQ2ljon4UvoFAfT/j7EzW24bybr1EzEC83CLGSAparBsSjcIW7IA
ECQBEDOe/v8SrK7TXV3RdSKyVB5kmxKRO1fuvQYbvhQqEjEiNvWwSEg7FGCqxItH9zIicnChhF/B
nflVuMBgu20FYvyIhcPaOtm4ZJHHl02ESnvSQhtGzkoN7VV6n4IGCtdNLjCQjcc0ka9b6bSzDvQQ
M9iQu5GG/i2+dTvLAQFyXaIMctugGs5ZyG3D1gOGWxt8JQndxTcsDVFzj7SsDKjBAX4BCKuQb9NL
GTwYbjzNVoPcxbctP2Jsz41KsN74NbxiLrCDoQuOAa/KCK0quuaRVMEt88ZffRU1qWc/XvRQ4ivE
qWICWghKmF08WJdYY9i3CXszqPNHIpC3XqXAvHbrf3hiyOn8rycGlzjdEtIHiBiSjSji38vdSLbW
bZSudZD+htbPkgyxRDAygzsBsZ3RHfDpX6JyibJTXDIM0QNyRJDhwa19TF+ZsKgvJkeRerh5SAnF
xeRFIsnJ0b+dyMj9hqwMw1T8F3cWhe8bX8fyssE08uUEyx/ABanj9aIxRGVe4kKjsKMNb06UQ1sk
BYPoC2YC+A4vU9ADGXh1yAB4gby0XEgbXWyusL95WphIgDdTH+qGPQWaFigw7QL+zg5uyFeHUScN
bmiPCQzqUD70pBUfeushj3H2DHKw2ot86HDVeMLdcjt8IJ2DDl/QCv5QJrwP+f/CNPtDk79t+dn6
C8xZJtvJzWgGEM2kGXgT5GB7vyHO6xRNViglOn1HLm7Q87Xw4mTtL+0JZZt+MBg3YDqGC1AraBkw
8yFvWHsbh4BDTzgNPA5+gR3LSJVWyXGhfT478Nv5SHjpHpdV7mOQ2DqPf7xTvuwXY3Yv3zGkRhgN
pzo+dQmZb4AmSX6bjifyBo63ntxGLyP1ZolJW5PrNjQPNHazhyV/xoIWIu8TiYPu7BI34G4WMoC+
yyofcom4Wvq5kKB2aE1x7SEzuWwDzCdNJ0Xyjpgbt4DjQHDOzy7H/gQZoKeYXvac6g42pdcN33b+
pNDyV7jTeXJ1ILNNWg40kS1+kD5oKamXXhqivSsYIanfzhd0vvGtjSVpbQXRGFobQg2BsN4txVgZ
Uypgg3f+PKXhNQ0xBaNDJKE4xwYLXhRszSxoJb+XcCXnbHGQqvxWOYI2Hv4TBecWQYRrZaI44X5+
G0V9SpVggg1f8/iF5k0syP20kc4BYdHQh89Nos24sSWdmdxM4py2cP2zcpubiXXi+CIUI/pWEOyX
enxcIvySZaZKnDh1MBUBcRVWBYAPnIqZDTIzUexuqXd5xdhE0wSTmUUaNVxmoxOLADIyQSh/4uOb
8tae+J9Nn5RwXr4ke2sHeLyhjpOQSk+EbCfSwvhsKxGj4zLysim4ZaijNqAOzYJ6nRthnwM/8Hsj
GkrMyVUqEiRst3hSSY6GkQHh9qHQH4b+wdAeargM/cOk73W8csCueIQXAQ5P9MkwpZVMMS0jx4hx
V7EnLRy6OAva35TDvfTJf4aew/PiLnmgCYYolp1IFEI+5uURzzrYJMXJR78gfcLlHxza4KgdlE+G
YT+RMgCP50/phfSBzRPjd1j6KY4wp0h9p8XEgndy/rrOjvlur5Ms6BZfA0wdNFLcV5XKebxDmjuq
oa2O8/v4aP80X+HwwLumuVYdYRhyOZ7hhgifecz9jpATaZfTgxs/6KrXbLgXm5RjZ8cnMTfz5ecL
/GvJhY6tXyJ1pQuV1Modjj3zJD6lIzLxFOGU2PItRe0w+wU30gRTFRmjH3H7bqBD+EaDe4QjNQh5
fY32nQtAmp7mA3+cz5KMSIX3yAjQ3punpOjdSd8aL4876YACghd5/6IlzvcnuPjHCT+KKeDbgUKV
Fz21O/XJZCz4gvIfr0L6hszErg7u7JWTMVNhPMD8UqyTHGYKZjoFrhlRc4vFJ112Ihl7iS5mdEVz
dYvno8GjLeaEXCzubbvr94FvPv2pdG++jx8jxuhgIiggjgOfqgR7rL0Imgeih0kESea1FFojQszk
qMxHXEjrLN6l5Vm5BriiD2YgSQExs3A/4QENRJgj55rj1IZ7I/6OtgsLKywR4d4iQiZmG0ITk001
VA7GFHAZMrCMEJLf8LJzHnGV1QJ+ig+G/a7DA3B+YIHNK+B1dLmeMH9znCGhcUoyTQrnkG+3mJie
ycwkyxNTaeYetDTPXzVPAtMyirbGI+HzDWU16yelhOje7gvxfilaI+ORIeZIKos+e1wLaKl2X1b2
c8cVC8kIHwcypmCDwLknH6SwfiEc4cpVU/B2ZkhzBCkHMxbUHC3xahv6565hIXpyz/L+RJx1KWaS
JI1uKM8K2vDwqoTMJ1MixoZwHBA2R7guGW2ckqVRMiWN2i7qWWmIoyPClreBJnpBCXKviAaYaAxu
d3ORLLOG8PWhQgjVBgQZ6owXNn57Qd+OCbKvL/5iOP23zRUeGOZWjsE/ZuDCEgwYwF0DRqGd5I83
nzBWYn+mdxq0Je1C3jugk+T1rI0n/9ZB7r8aycMEi3DiU4CpQj8GJ4BiGRpgxTK0Z+6+YoGiupx7
ZXQRdx3UdTvica71LrqFw+9MoiXrpSn8BYTCXo3/IUTdkoGmR4g9PeFkhgF/fhrISsHuZpXNoJlp
cZc+YMe6/gGAKCX191mn1eHVv28NURUezlX17wKzG5z8HPgzsO438BRX7n1a+xbUANxOKzc33Mu8
wx0vfc4UiMLh+MNGXm8F6om5tiDKi1hXfkphRMlZBbd1GXmgkFtGOlLmDJRAm6mGp39qM1110fhh
caGQPwtsJN2uB3+5uP2jIIczC2/jjX+gQiwmY8DkmG8WhKWVpVymHtFnAy3uVCzu1CyLa1snbtZD
J9pLdLGXtxGz39bJZbJUAqi+IqRko4R0k8wdpFOF3vy36UC7ZzpMZmjdMHkRa3qTUYVDSAPr+TW0
ddvjxUPqV2bvxEWIKzzkb4iVdGjfwPrPEPyh6qLv3Gz/943dtKz/CWFlSdzo/+3GTv6l0Skd4pyO
snpHhky93HpVpNYUsS5BUY+1lzpBsH1FVyvAKsRYsg4hTwkVJF9fM8eWsBpFBsSXMLqAViArgBW4
Cli9Q9XiEk5N7Nm3xOSp3gSA01muSCDbQ/3l5Ln5KT8dk5P2QaK7KsAoSFTeBOZL8wUeRvQ6MiUx
cbgJmbozCUOKUNPM53esh+4DCAoAJYopxVUB/Dmh7aQvS7wEyDOjaT26QvIJLMWdA73tnKR7fX7A
yewXdB8m5ntYgYBcij5u2b/Aher8wOcBMaH92i8gUQzEEDo6AmHymagvccgBVDYSZfbSOnTuoe51
smcXK7ZUvgCVfYbbobP3zBVT6mkyEcIJniTUSwz8ciZPAElGRYBIGE4CQNa7HuCdLa4AjrOxxUwA
tGgKOeYAwQeTSzWDlO1ZAxb7eHP7pRR59qH3i59DlzRKcoSf6YMUgYlgxHN9AB3i5Inh89VHBMf4
zq+cvaQkCuSOM4ZWMfPCqY0XK5o8Y50YAghBg0DB/BpoWQACZIvyXYcmp4rbaMfVbAxUOxjLUAg5
UyrOKuTkdFwhnl0LcAeyA9bpRnKqk+dv4CS5iuJv98ZKkSAHA9YRh2qAdhCBOfkLJIdVlXYHctaK
32izwAQAuHXwlHUcL8jFQu6F8YpgD8Pth6S3dlpoimAQxgnFGI6myNlxegB85jO7cjUHE6eoWNV5
cxZdAKVe7EHounMrsTBkYIKLrLre1W2HW4UdE8F26uKZd93PLlE+/qFlNlwS7lrn181Etyog481C
FAdSTGfBhyBNGHQ4jvCohFQ0hlSubAEY/UOqPaSnB+30gJXGvCJA4B/Yr9hDD176ALBn8DZCp3xw
OBLWXyP6HbQH1APnAfIW49sK8eBjp0FBRco8UiufbPR3pwhaJXBOQSC+ft3ODwaeEHZTTNMRbxLh
M13C8LEVHHDo4UxbZUnghjuoa98AdHCzgAtgNIHigEcMHzmuN1IYyk+yRWo5CIwoCrjRI92q64Py
eBeXguTGPpKaKNuB3mTpCdBmvgMaOO8bL4OeBGvqtnZiAROW8To3MXhwNz4WNs5B7nyAoAWkSKtv
5fUARpsRIQRAKGAlRL9VrMo7CccKDvZlK6AIxGzO+ZohHRNrWo7BTgAWQNnCD3UY/xeByYbs5kBP
QQi+2zkq9vOLgGLjLTYcjuB12JK+4EgLF2wHoS+q2cg97vTeePzoNwEvH0QGhUPLhOZvx+BGtN8I
9xFNZ6Q2PY8XM91NAC4bEgjSdI+BNU7PvZnN7sCDK/GlpyPLWALvJQxXsNtgqAMROcgvIWPSMvjx
UbVJp29/QEuhOK24jBdq73/whc6bwP1g+Ass4+tjajS5j7xBfBt72wES0wRk8kz3m6YrxEAjEpis
PSIMvjBNnHwV35B8iZtxewdehkNLxiuRjFDZNC4Y0Xw73mfiV3ThGC8LwAXawn4ZnCVAFgjr2v26
4gTQxkCrGeBrhw8dWo6ND6RqNvuLFd3AU06uhGeFByNEmwt+OskCOQGb7HMEK8Z2mRv9iZJG5txM
uzduUqlcf9BcOeMLsaTkSoYLXiCIlGCOCeILQAoU1az4ydJ9cFPzKeUhaAmoBE4CJAkGXfMHOAIX
gYpk3XNr299wF7UD4JByCyH0goJwPvsqGenvbvWug8Y471zm6Z7ZC53kABBaBAq6k36FLZ5g/mYB
XcgfLxGfVGAJzqRe4CAQEHLK2UFLjBhP4CB+CgQC8Jz1hwheJUQH3u9SwJ673hC0s1S7hdY9whXn
aySUM0AyCac4C8AjSKV0WeAcEA6OV2Ab4AHYoKPHsY6xMNLrY1DMgiDvsmWTauXXhYGz7bzgJDko
wQVlHHJgipH1h8jQfAPXAGpQX3UEgq5ABhQDhAEmNYgJ8uCMUNq8HUAtBGcIxIIhU4lv3+X5jlk6
6+w/Md5HE3kbqP8Ca4FV7iiFXbIilP8NTshO+RtwYusGvBxDU01Z+YsEUbtMvbmZJQ6JrxNO6pDQ
rlgbeQi18FywTklz3UIpJShe9NuummDG3K5vqHru03xd3vUk1xEUJFKvIVK5gAn8k6FgaUBb5GwI
F2R6TDTkgA0zZKrxVmAnlzS3oLk5xdcWuwRZZfBNg94/IeOGMSz5IBpG//Ta7i1iHRLq2QN63LRn
mn0yudX8m1KIqAhPW9RRdz+P0uSbLyiCxlMjh0coyWtM3APN5RSVCdMR6/UMa0MPTGfLrVp+6mn8
dAn0QOuGL6vTlD/oH0ndrlN3Wb9jYgL7T7bDXgnrIawqnLoDcwl6nlT8J5X43Ee6HtHSGKyk7reV
vTMvaDCcDSrXOtCRu0L0J3mWJ4a4FAhGuL/KAafSxqd5wgwdUeTIo8jzgeRUC60iZOwuBigyJhlW
8Px7ltFiBRm0rnQ76EmqPKQQOHFh07A6d/MDyY1M8sdqN8vbK0ShiobgTs0DxEmcaIgscTVwfiND
GtPo9IMT5H4OcZxTF6mzDE64sRbZM7O8znpYamFGMNbilmmfUnFhVehhwryVh4vDu1fOwQc2eBBr
EKtwSD1yNt5qF0eFXBUO2lg7vtqTP9r7M/f7K16lO+ACdZKjBIETogfUwgt5BIm52V0YO9Ch0BdH
RzLkauvRWFLmIQAKYf6O6+2NhhxmgVg36hXSyOuWpgGLTCiVIY0s6ICjRexKkk1bx+dnubGFHChn
+2ZXX0MXnAfbN2mtmHxWo0tUJRnOiXxOlOCmhJchbFg5epdAuwSV4V96P4EQLVg72JJxKeRGeMau
ZWXtkAqc7TIy5I29Wj7kyTWLcR3JtIjcpvO+7zDF5T3EnkkoLS307SfnE68wq9zjC3Yj5pAKhcGX
jXc9Ibm4juO06mCAAoUH/xkTvRLfq+s3Rs9elNVJnSUp3zScXHlMTEe4mRhw6y0EwmBbh4kOJaaU
XzH4K2SfETw97blmWlc6F5vHS9wQmMefsF3BRw43x/brn643uiYG7P9J7sOR6N8qyF/IfRgaqhmh
QzQnqSE07+Sdsj/DiThQSa5HagkLEU73QUGRaBu1SYNrhX9xVNmBbZfD+F+rxUwdwXdzfzveS8vt
SHGhZlBfuAix3XMIKs55R0XSnhbAxAvATJQZFr9hVN/Pyk4hu50AAG/f2XSGsIdHKTmfoi0h4dy+
LNwhJFFeYC4jHaCwU2SsV8oMwyhlnUep3NE45RhIfUAaoNPNFeVA1VEP1B3zBc85TKPp2d0b8Vd0
HaLzzhJ3ng+a8VxhyE4c1jJ0PM8P1RfVp/riHsWLRKvJ17gxX/lIITKeLpZLsx02At501KKxTEyG
tmgvmPNAQ7UBgx5Fib503+1Gho0dI/Fd+722wwnpV7nTLPRnxCyIQrXYIUzmVgnvZGUqFvNdvM17
A200rsaidMFtbuh/YCpMU5Ngpi7GNYYydtqEVDLlX/1Z6llz3vbqtmyI1yDHVRS2FvGn5vSNg4KJ
8sYySTYehOmEqHMNmUc4JBIeKbwychwP0CwrQcFByQ9wyOMmL7P7xaIE0p2lALLSmixlLHDxhBMi
Poqhwa9sJcjFkFo7z6FVoIXqOlQu0GI6z1UlPovYA+riDM/tuptuojqizbsUDxLEi5MbEy0nb2/t
tjxtZy7RqDlPnlnuReJvHuQEpmzCchJFUlvr5PUEuvuN48VyiQGQpx9rtVzIz1rHzDRkmTRTNqWX
jJr4ci+dVM/NK/3dAvo/GVhHEvBoqlr6r5u/PGE222MCnVBK4WFiygCwp56KJh8d35IBBD1XwPfp
R9h+UOIeMRsgF4DkuSY4c2ulnuLzPbvKS2m+0k+mrOZMY5Z9sTM4p3dILVB3tEfoT3+U2HcTLwke
LAJpacz1jHUT7mdSjDSMt+XkdoIQKGShSCuq45URPPEqHip3qq3+Tr01XkgzNKBwHkDJ9DPXxjA+
Tz2h8wltWwqvJTssmROdQdCTM35QgxGfUnh1BjInJPuEFCRLmTg7bgQUYy4FiCkEfxrdauO+IeeB
pRbra02eGQEp9C9FZbY6Yo/oHpM16d9+TmuRJpJx8iU6iwo8q/BUhdVasKtc1OxhlZkZi5A3QK+m
eJ8lUb/ZD3jurcRLHdKugnW8WBRy0Ouf3T0c2O9UzB5HSJKVXWXZ5c1urHHPcy1D1HhlLfNDT3MO
99hzHcwR5CkqPj5Tm01kbyILwgNJEfsW/p12yE6UigcDWXzHaGLPGTBC2jQdeFSZvucUuPEIfkqk
HK2eUdRsTBLt3idVxIT6xVHhLJ+cC7bknY8VpGJxJLDgQmL859B6u/ICBNebAR0yKNxvCEWjwfaL
A8H+nECWnxwKxizOheVNykkdAIytR8MACZQQO4eFU+lQhCunkslfJs6K9DdZUTi9P1zIs37ktJgO
qDOnx876TbzLtvoHoYci/U1TDAqLYSi2JRkaVNL/bIq1N/KKDYUScj4uLyjLF5wBZGfhYoUF2knM
cm/srXoPHQAoNzFKgq2JmmumjYgfxiA94odh1Y/9d/r01xASEeQqlETRWEYK80I851tspLDr9kmD
4DcHHXzvD51/l2c1zuH8uPAN9Q97Ipvf0WikX3kXX+RoSMMNczrvjM0E9iBNgB9zC92uiKDBaFkM
HqiJxYiwqqq16KxFMKkwJUK8iT+Qfo2xJqLU5ZVwJypDlFrXJqSiXVf9BJ0G/CyEDZVnXj205YKi
8qyaATGVEwdTw8iKNqbf2HtkV2w8bqS6FuzERXfRyVmITRAUWgaGF8VraYl91JUR9r8oTeKN7pw2
fqr5he7TjH+AeOqnXOcNB4fRid/hUnkJXAdJxEYOjT5MexgMLrpOPJ+EgFPxBpjrk9dCtr96sLPW
Xrm2o+Xeq/70TrxMqfpsnRNDrfX6Z5Y+ySBJaiZat1WV7XlycGHhgoQLS8Hc7+1PHhW0wovsFgvI
XlyQ2Av2twjS4UgylBpdM7635E5Ca0TtLBRGPQ04W/BU/uHOo/43ZRDqyb89e3/hFJhFKZm40hOY
wTabQ+4ER57ACau6xiu/yIWvmdXAZMZVnB4Vc69TVKz0Akbp4qkUpLz9Ge8C0bVEKR4yoCYl2Gm/
VOq4Q+YBtGLYxOqmI08P5f/huj6xff2oSo9qejDqx+L53RRSY6bUmP7xuN7aiBZjaTB5/DnT2tiI
53ZmoLL4HY+uDg3Lb9fFM8wa0Xvn/gIl+eq9N86CaYSzccgugnCY++dPfkqbM8XX6ywe6qmL3nUA
gSqebRsNvTe3EFbwBREPucIVnn4j3VI1uJxD0jtlQzzwE8ZshA5lMaslgpyhmjPn0akWRnKDJrYA
roHsguu6EQR1mMpITRTcUUELM7ltrwRinGDYFJnmaKvAma3RYII1hZzsWCzMFKqRlBKxSdAZGZ9E
HrOMT2TybBe2BzsGkzYNKrGxk6CluI/ap7VayHDBYeNU3K3XY5Ptw1nJDuIjm4hZKU0cTl5xHJLd
NUENCeovJNElDSjaYjnAL5aIQt0E88fda429JX1MwysdK3pYXB7sJebkYpvlD29XwnJyGgbO7cxo
XOw11pV3ayN2nPVx+86eQ1o00KAyHLJh2HnWGTTnXr6x/cRyHL/+yf6jj6NexUyMXWhjntS4+hdb
8WR5qKzZkFbu48MGlfHPbcnOJIOYzVkVYn/KPzF2oc1I6Vj3KfwfzIu5K9z8bkKE6hQf5m+2LKpr
1sBAhin8L7YujDSytCGlsS4bjywAbJXOuFibHMRbudyaypZ4GE12kfNjrsSOxsGqU4ITdjq26KVc
XzcQWyRn/JGVLg40BmTxf1GI53VPy4yeRzf/zYZnzDNWQsxgPCwDcnBBL54GseU5v9j1OjboU8jC
4oXV9wGNACrAUhOp58iflIGG+wwcxfwfHANU+78paarOGcR/lmZKuL3850F0U5S+ILr8EkwHPFmE
ryd9h3+pFqAO3xcsX1oMiApYFSoC6oMLzpax6PAnVEMotLnHYNB/v8RogoRpMn/Bo3wTZFcKPvf8
sO7xCQlzOxzIU7RDQyb52Z9d5N4IkvjEu4PL3cQFsSLiJKxcWuTusMxnh/cMwSiD140v90LACMhL
uT4i835gWvs4tFFaEvAWchVg2Vm4BwY1xDDT2sBtKKiX4LYEmH1DYNGo+ohh5dhi6FrGuU2pF0Wi
iM4EUQ3QwUIbW2YGblfe9KBH6kOGXMVE2IfKwWomzBx8mR69q7wa+KZNwm3lvhAjwlLmIzTlu/HK
XauQSx6dEkgHcbYki4NP3b/c62iYSBaSlsAsgpYgZL/FnL3eXVYDhGz1QDAqoVnACeG02Srgfnlb
nVALbSHjTxW5tS7kjhPxzvT5aMqZwtEJo6gM9sdj6WqfWIKMbxXcohMmld741k3P7VvnPIP1mXEQ
XtZ5IxeHLccx5QRGszNegzynOe1sftM/b5sYsXJOhz9NBn07tLsLNHDyIBivemiEpuoBdoF+wUEB
kYshFFT1IsygluRHiMrIMCKwOaSH4RIOruMyltVEl6XcUeZhyXzZr3AP7q4siJXuMkj0SnTGsVqh
OX6vTciesEFhdV8bDPeZVAm9o7IasJBh90c9ogRRjzarEctF91kVJiaL3+j+FW/xxe91v0W+gnZl
XTJjGebk6F4KseBND9aqRvhpEas4kFMKpThIL4JkiFKaOqMVGPv6qKXrySdlB1QN3x11o1L4veyM
h8vHGTdFIqIiqY6nIpEXWjDJoG47Fb85V61c+LBqHtljdMGFdoyGLEb8iFc8NPvCOxHgW4YsUXBu
IQUnuyEvDxlbW6ApK0gfDCYr5BfLASnGM+94TTYSfXoHnzdKDoAYmIF4aukE0kCysNnpo0v5UXCj
Gfy5FkuFKsTwWTRq6GwKiqwpUDSZtgTEY1uiky8MsZGrBM9LeGnw24HUEWSMsj+v8A6LbXpNph4l
vTAkAEqDVv6xRinm3zRp/6NG/UUV3eq3VJJKGcswMQcW5enPqoTCiXo0Q++K9t818ZiJqS3FCJdP
GrhQwSFDXsICiAzxXg41ErbkcPSZSh739DpP5a5yzANoxTuu8sig0EUdKpkNZEIuPVFqMKkRbhL8
QfxnqTd9GxyD7FlLrDLK1r6DaofvHs60FBqcaakyGhdbjDGeKS/UFgoLNaWALnoNxiZoxWwvCNTW
O+wryVcLv7uJakJM7+Ri25Qaonggd/p/ZaNwBj2uG6oGtwSFl487mCgWJ8rs9m6SUs+7pd3a6faK
oU2VUA6oBXe7OF3ynx1MlygCeM2x/9n9wG8nLBkDcsVHFSC2u94Ej+DwHoLPR8N+P4mdzjbH64Sk
vpT0z4fbcuCq3hU/EEkid2B/F12yy3bqLKwPCOFx2d/s2bPzONUuIketif3HdgpOX6QZ3Tc2uxr6
0R3Es5M3e5RF7GDQRKb7bF3ck9ix971636hYrrA/7zsTkRDMGNkQ25G9ONELppV1ChSmxSoTlCET
QmOpgGbqDE9skjwujPh23tK65KBvaux9kJCLrVagABXbC6jO3tJXHsiy7ia20h2os4/YPugdmFFo
RCuNruh1UjBBaVgFrnuJXcSi3cn+YfewdaRLjM2PkCNOJ/z/vScam5EGv7QR20f/VMekpiVNN/qf
0L3yd+jekFRdNzVNEYLjvwiCjPFcXcfLhoevIEzsh8k0XWPGQxNROI7RgSQAlNyeIgWa8eLI0sWL
AqnoOvRgJEFLlhlzRBKWtOz1NlFw5DWFDlgCCMqIeB3tym5g2IdHQ0ow11bNn6vvV0I+4MfCYuC+
Ve6yRWgFSy6li+8FUxvJLKhS7BPzaJEnvtlPonGx3fSJJMczud6XqAHnmuGgR4dDZngD52zjm0Q8
KXSNg3F1DiJoCQGGqcXkAZz1A4p+HBezMcYbCPFFx/R92DenkD4aaPqu4hezfHhT/ZOEQbW6fyYp
Tkkj5D2xVlG4A7xgibE0HnFcRBN426ak2KrxTE+Q6e8cEVpjKJ+wBE80pPqJ9GQ9EC5DhX+BHVnE
eLiizqM/z1yWONUCJMPweRP03s30OA9xGUJv/7bbMCpm5igD70I8mBKciQdGx2WkyqFaRtXtCUHt
1XDSD8wGphbELOaRGi52+A67KXZiHZvX1y0kLOTfehWdWglXoQsEbHSBzuarj8l+J8r2IrKpveXq
0cC/U+E5nrizQns3GqIOMIWFzRlA0SJ4afTLF/ha5xGXUq/wsBfCQdwkOx6jSyIA+cH6dHNMcEBA
UBId9193/pBqP2P4XY8JtKG2Hl1ISUbriE+iA8MwEbMa+jt4nBf0OVNaKv9wkbXERfU/W+8mN1mZ
DrusoafQ/oJddWmUikY5X2iiDDAVj1xh5ZfsC/vA7u36wUHEGI2pGgui+il7ro93L3Vxeryr1TdL
T93u43ii5cLd6cjwgb+hB3yszkQcJSxY7B1PwDu+RnTr0dHTrWfYl5pujZ4XoPuu0ODjgrP2vZm9
nc9MgQONcdIc4C3EYK3Rg3ZddxtzDDiwNlehGvnSl4YF0DXkcMHaSEXagcoawyF4fG0gDprvfBCd
nfUSfFs9Neji9Isv4deARhcvB6bH3xQ3uMVI6krcQlduyV0KoitCDdJP3jgJTcj1UyLD0bml8F9C
IpL1PDTzsIaE3QUjkMbmEQgkVdyDq3N4uESI968Af+xuPhHxn+EiAINhWuAnhg6ElhQsRxq50YJ3
Qx1ZPfJcG40UosAqvurE28VjnrTr0mvhuS7XhG7BXs4yV1yU0diuF2WuyKoqLK25HNM3khBfZiTO
ifsxduxoqbgcg6dVZ9DC32Hm0MkuzR2dbP1ZonuUStsTCZUirDCpNvH1EjdsXoyOSkd6oWWN8Q/K
PXrVLBgU0FPRymKaIMZn/biVU8Ff0fXtePwx81ZDdKTDvVreEDwifWzekUg1lbPDkxTz6C7MeoyB
Q4KWDdrBjOLKSA99mlPQmRtcvKFF3QRpF7YIq0VKi+s4FDZyAYBzZLsQ5Rih4tNsR0WyQd+jjTS0
fGaUQ2aQIB07u9MDQY0zUx3aLRd0OA5aLbZ6Hw4C7k7QgG3h7kHpgHnKEm54trhQ93SJV3oEPFMh
k3Evmos865Jt63rbZlurT+pLYtlx08VEGE5yZHSUzfDCRjYJqgiR16LlfulRonMRnNwWv0R0ZcQQ
GGKRpCiDS9Yl1Z7eiwWlgXV3f+bjnywF6A13J2joClAcpNTLITDgb/b7ur/+ftoM0PHEQvdFuTFq
X8PRgRj5H9Ak70dr+6taCEhy8VIxTMdjnOdtcHs74QbIlFTgXpYsB0QR5K8FGdC448I0gLnJvefi
IG9g0IGJrhkIBiWHAja3YIYenck/3KRJKvm7aqQZEBwtokIwT/3Pm7ScnmWl1eGtoDuDbNjziGMY
L6QucAK4L49LPGOMmyaVklAPEHLtj+c2oveFexmifebziDqTmSsW8rrTzlR2mvLtQgts41MazkAi
iL5S1PKI4H94jigDdEeimxVJ/Oo52lu84QG1Ak3+nYiHZU9R7DNrKwoLVQXBGJ20W5xDu2Pmi4P9
EuyJ1tjvoY3TtdtW9XZW8RRAghXrsJDVkDO5kx1uu/opKDlnYPyvegslj7QxkrkcBFjEqwRdDcEE
OWQQA696CKQqOBVBznUWOofs19jZ4s0L3zVMVaEdEJbCeOWgTUTV3n4MwHqqMpCdCfDq1PeDQD6L
Nh3S9VlY893bTD4W+ntd2t++/3sPFy5QlgvHpxnwTe5c+MDo19tgCJrtLWXnY328vcJquH5JjTCx
efPtJ7rAsgdpHieeO0keuRneFhpjSao2P5j4Vuxq9s68beftPDiGFZ3lyGfyAucO89UuqtXwbAbl
UYzKIQfdRWc6A8KebI7dOVEN9yW5bxlIPfedAgv6ToH+wxp9phxs83Jr43RyQq2ayBNz9eQ2xIy4
cZziSYaVM8KFue7+v3z8/kZjxjFqqAqTCFO1bfsvHBi1yDQyiDECuDtYGI1wjZF7h4cXR7mMRiCU
NjNqcdpbyGkB5qWraSTeEAiIcIUQfnX4IiL67gS3ERc4M/eD/X0Ye+ZKEV07EdiiDmEm0XV0i9Wv
FqfuP/1qMeuukkPPP51yPWrfOVhw+Ufyk+Hc/sJMiO6XMnjWK8dzii0EPSdkEqN3itnlueAQDMyh
mPgRigeI9Bl147KZj7wtBAxjxxhqpvuduTdm56mN8iTo6HmekitIvCDhweUvZ9NKgLB4aRMkmjfu
4Xq8oIVm+pUnuBF94TME9ZM0LO7XXJXXi/ZAZgwXbW4HD+PJfZqrpBfmoBkwH1Yrr4I4BiMiCGW+
PkDbpVnGq7b2MIV6mhgQocnG2d9dvcAM0yzQgjoHRzKDyDsR31x5f7vtFYYX9YMh77vVUEP6eWWE
b3lyi+OG1z9bXbCkgbSE4xT1YbWEtK0DJAFCxDzUcVUkfUhWPfmR3SPS+gJDkiMBKYdflZYY57gj
sjUcC6F31vX4/ZzG8zn+FQANrCzAwxPqnLq+M0RDBLS27ldTzlGaX71w3mj+5bmBTFSG0Q7BDXLG
yrLVCFb4xmkPLTYbhb9njh9tZDyOmhhrc7jTrqJXhXu50vtkAhdR38RtC7vwigPIym4dKv7QDWDA
7C+LlCkE4V9OIbkRSJgQLdmrR/DVM5FKkCJCi1L24EwyJRZdqJLm2AGOKe2oFGs+81eRe8ZhPL1D
c5wtOs94Q3k7fh3FzFXa4zN7arjfeVWXZN8gJ0pM0/Ww7V3GuBQTM9unzd5fgOyIPuwQqkQb+BV0
6Qt146VA/WHFuQgSpYuAgYoiTOpkrgIm5qNeiyWFb2th3eB3HVRyQGhHAefN0Suf2A7zLIJNDPQt
cIsaMy7SRNW37Rpwsri8Lh9OgxC7mHCBmeeu5mBUSRYWHndPPPBc7zYMYXLfNNEe+gQdw290d/Ap
SzsUtxFmYrToiQ28XqGzCecv+u4pzpBoVvYna2tl2yaNNTSe2I/grhGpS2JkuxoaxLi/DBCMD3AP
iR4ef1UnIjbEzLc8770I2cTmM6eSqY5BwrjosHU/UexO382k+4lEBX5lCp8JUtS2GRLJjrJNuJki
fYrTJsG1lMcHrfHGg/sol9BInNsrV5TBEjrxfBQ68bMlricq1xNSh4hPiO6UQfzSoQyyUDhAGSRG
SVxYuIhg3I7Tu0xiJeiw+33GN7rwy386/ZW/kTlQRU1TUjSd+EFN/8vxX5jlUM86Xio0iW+7DoGr
lECxX1qE0zeRalDqx7Hd6WgEat4tSPxHDERh69C3Wu8b3ceIyZsRKbAjIMrQQT9ShwkYuzffTYhm
GCqgZv5xdwmfkIljcrC22BvEnSSOYZYKK7/imXUnrlwJAV/ZV8WjcnXwKJI4yqmJqxmpqKdp/ets
RJj5pj6upPrLdwopriEFbMZbcLoezCbGKoSWPoQebjUrqbApo+PFqbAXy/wXKbpzWIF3xH0A7ObU
g4Hap1ihikWRXGiJaKIVSZGU3+xP7Rl5y13botD+ILVTONNuttkXVbnBZqSjzc7psMqOz/C7b74q
Zlb+UfCoYDRiZkwyo2BAgqoMwqV6QpnCvVIoTg+xgr5SdciqbVltBbbCn4iTCPNSb8/YgeYfNy9m
Dl0uDiz4+BklFG2D5akKNiQ4IA5D+L6fIRILa0zv/AoPE7BJc0gORupUH9R/Jl4VD0JHw4MGxYyX
jN6n8iFZnXDZW6XZdFB453jb8F/CHMUz3mm+WNKTUrt7QqASzPX1MqAto6I/YR2k1fMWr1oNwAOp
njkakWc4Kn47W6J/smZegfs4HDhcRUyEzyyESWn7nS/l/tUUFh7cHte/dhIXP7gfXZQqoVKFqSGG
nQPO4KMo5drk3uq4LJKNmZj4rCnbvt7p8w6/NOGpgfEgDSK4F2r+QDQYwpoZYyqGwv7/EXZePW6b
6xb+RQTYyy17kTTF42k3Qjy2SZGiSIpi068/z0cmwd7ZQA4gGInjjGckkt9b1nqWg+IDG+kVYhxP
jMKFxNLBK+em/nXWvsgQ9iRbj24dPoon7YohQID+8Y63sA1On6ho+fmbWqyMuLI4+PI/7mjYzmGO
DJz1PKEeqw+FWvdI2FnIze+bzeHUHu53NgxsemTP+YJ34E519M6FUbDCIXaD1XGL4i3lFjvl+1re
nxMDEGoATpi/pLE4ZDnhgVJ0idYzcuLeQMOzXkz8OVaDq1DcApMPVGZYn0IwzFBMQxFAZjcFhLAz
JGHMSS2gi9CJRk+MMWGr30rxdYxHixHuTiP7dcfsD2PSOLjG+QNxHbg/brECqpwZZ778jK6F2DWG
JtMlnZ7w92LLEJI8+gbGGE7zRM2y+ZkYV1C2NM0rS3l7wT4jTEc9AkDBFBOWIRUpqnNoWL6D6LOu
As/Xy2TS8Z6ITRiKOCbTqHcp9dsCaFJ4S1QlGZ3YOpLwTPEaAdscPi0j6e5p56lIfNpQVwWg++qE
CTdbfRy4cs3TG/s/+/ybccjCTHgSQmNEfpb+fOfuA4y0iAnIZV3jFXnkPNyuvhlhKoclznDDb5Cq
tI94OU+foA+3ZDy+CveweqahT5Vj45WEo96Lz5xPgOvqFTEzZjcGqQLJyDWGs2vkkzPIWt6du/0J
URVEKq6kzttuGHFRqFyoHjI4Gq0e2bWB2IytJmi0M7G1zD/f8U29gzv2pQVwg1AtKgrKG9/JSZUJ
dCaYfEFYANblAXu+aSAWSsyKH2FvkzBQ7grmKWsYHVYpCBxciRWD0MTqYxUnJ88NVZjc5yLCr0lo
+yCiqzrTbwWsxsemgpl9osA9wikChYLXketbDRY7ME4iiqbkW2RuhPyRMrCFGyhQjdVf9FZ+g3UE
9FZGRjOY5FjrMYVHliPU2Xy+sFu1OnzoD7aWAlp9eGgBjjmeoRNz750yuY71IimvUAeyim1XfJpj
TScXO+ldQrQpCu8rhI2ZDq1Y5b/8uELZvgaLw6ETKm7BjJOI2zYUl0nnWjd3dsKRyKFrBEzG5kcN
76eQzDq88xaNPaQ+Jaj2W73W2iH1mtAdnkRYxOwWBqj46LS/XBJI7jb6S/p0oJ2m0DK0RHv4lSfy
6Fa1noXGcMeMtWWsBlaRWuyVB/m4stY4PghBOFEArYk3GPGS7t11NXZzZXwz3OjYR40Zj2WqcUvK
8i9C6xBQYGPGOME8hbEDVQO1g2s9uwythNmzVv5sujroCRSWp/W8PMXte6d98rA//oKYhVvAF7/P
Q59/Iz2xQFE7VyI+cUTELR5PHY4H3GyekPV2GAj6gHRvBuf+dcoytP3t+61P+We9/rUdZ9cVCMEx
tscWiM9b/cGjp1kfPZQ/TEz+czrLjGSbzt50v+TpLNyj29laHwX9EGsB0jkN4dIc+hxxIuOJhyVP
Fe5BfIq8erJHy9jcb2UGh9V2o/TrUcq3gZ6HFQAuUwEW5dmFFAGf6BLxs/MQQTQIXKzzuZ9yYIIc
Alz2dToriXqLSVk/ETN5ZAcd1eg2ovIU50Zs5Qke39t3kr2ObTouKebNPBFawkuioJXRYmWM21wI
/WiAG1RjY/CKss9AgQUyeHdRMlPfSwTwTOlQi2fDrXmSP2nysAKsGxq6Pk4d7SfLGkwjPGf5N8ir
8BKnVlDq6R8F9kQ6P88fr9QLIXLELqbJFtp0Miwst4k1QWzXcH5cvmbtcX7gvFusbxwh69nI5zrO
B4bFVHJMeThTmAdnrw6jSyFhZ36sk+iDBSp+z2zZ+0lCBCuhK8E+hEKzUepEL6vvQa75dzlsSdnR
w14mZjJ2OJ6sJKvIcvpiK7NYYjEj3mGXUa5wg7C6kZzU54dBDu8vz0K/2P/mS/D/E7bsUnuc9eBd
MGbRkaM55ylXIqOjZqLkFIotEcfKYXta42V8HprMmehp8n1VUPm4/I7QGeLxPgk9DEObMhzxNzHe
UUPfM08h5o56f6pFSpl63ufCVJ1dlYyEdsReY9zokQwjAu3B7wkHAYdrBIkPDN/d3pGKxKJhvZDF
3I/rd11IcyEfgyHrUCtDepUSk88VffYQ2HAn3mreOqZCBdtlcRzy4sLNX4XoHBuLhbckZqJ3pWRe
9lgKeM+4znvmsejUlR1W3jNdnsJ7v6vdV9g0DA+Y4yObFw/bEK8xdhzVyCgWOCK48vHLwti+nsXs
PgehovpnjS3xK/cS8BxGEOtVRLEKssZnKeDALzqJdRgnBvL1/HBbg38pZYgQuFNJyTHaFMZ2cLQ5
C5fQxwns8zjI+IR4jV9y9M4t2tKP8sRCnSKzGzJ/MCDYjMHMCPhu+MAokBgbomdZRGJHyUKIFm7F
cDJ2wXi78fSY+S/znwSoyREEKNaw58Qx4osJrze18l3n7KqNwAsOIBvUrFGzSl1Ru4TZmumAbNsb
lLBqRKKMQISs9A+ia2Zg5MSrEbqTP4cb+XJjXhqIBiRI+wSPjm3koglAFRc5PVtoofFcfpKHqjf7
+YlwGKNMv9B6i8F8PJlicyyU3ZfsWmHFiZ3gNMYEBd0tsYou0XsiGSnj4h6DeBivYr9mGe+PyxCc
s18VKZLVj0uTKs9QN0cIYReR2aNqAUjNAqYeFgjxNSBdHKF3RsSXWOKQ0U5PbKUJuOneMa7KDMvj
AtbxnY8e5m6s3GP3Q6EgJ5HnTdPXtV4Z47Qp/sidAEugsAUwTbpGUAUhkxtGpBnRbIg0pasRSQdS
4jQlWDiiaEwxYJZ0Nz6ex5v2oE+poybQiJGkQ3BjQ4E5Fd3ejfZvAZ7A1/DmGyEMgtMF/NBoV/op
JkDAB9j8sNh1QUNFytQ+uBAJwi21htM5SsBfa7C2Yy/dBsWR4CQBRJ4YUGH3z1RioiMZoy9iQgc3
WwhXhUlLM2VvZKnCQdnpRQaGGOYwH/BtJcC93dLpEfEPwUCIc9zzKXnm2ybakuM2AgNzRfHBBKrz
I6WNOnKTpogT1xQeLTYK4kfMiQAjL9iMm/czFT/dHKP6wQOMDhbkxI14yYZQsg+bq7ZbkcmTSelH
C0QiCzEKMouVc/jxNogIMjobqkGkFxlyzEIIMZdJSDAJkqkRJWvxUYyYev0wlIdnAHoSQS3g4Vwz
2bju7dEbSALAlIyl4aXlmqHIfeeH4So3QcetOUaUDHw+aKLucuDKDPLMwJ4fuWTxPVjfWQbzts3I
g+mc0RwMGZIMyqHzfbfl+M5xybgCdAWzCnYbiiBUcylQZ9gXj4E4IaN3yxV+bDaj61+LHxtW7DbA
otjBTYFT7KKT38c6fRFLJZgwO2tfs7USKvAUywMzoLI5aACfyXtgcEUSQPc0zBniZ0sRo6kdJhHm
Ce0eu8KlfMOFewMeScryJ8SU8lVDz3XJJNBdfBbudNpBPXQRf+UwggPb2F0564eQagygvQHDj50G
jo0liK4BRsQQ9zFe55MVv22RTY594Ntk8UVQKVCVijkk6mo0MxVigj/XU12Sw19cxDJKH8Qa6kJO
UzaMSdFnLmyAUFXCmpzMpNTi8RLnLAABEdGzeshc7el9omFZYvza+DamlaWPWzsS69iIb6JY5WJo
xWZGXNM3sbNTnmYvioyz+N8KHtV1BlBmW9S19W82AHfM1wTEoClDSniPgdiCd5HKhC2chhKoDw+o
VQo/uD9zHV+Bw7GxILADOA0fkAEsHNkx3soy3iGvda0Vb3S85Dy/EW8yjeDRXQsL9LTawC/zJ47o
swjze5uPPFoQy7H32D0apvh5+G98ukBsoIb+Itdriwoji45vnSAjLjcef2+utsd/yF8PXAdHCiig
FtTENZEQ4BANwNsfAM9ayd3YztdMDm6kGyQfM3PMzCRMbv0Q2OlwPt2DgG98QoVnABoNFhwCgDJt
oYKHHIrKFjs19JkWjRAoPzeyPsFIQnEUXCe++4vC+h8r/NcRfgya8MlnmnqkCFfRErC09D/eeIYy
Rj1jSOJIdQEQookQEFQTDTHv8oQjTnOPxg5F0kSls15pPBe2yx6S0RSSbwLwFJmQlovlz5YyMFz3
WrE/uqOKtSwic2lzwmCDIXOphMTrmRLfDHIIIZAAWgOxRr9GFll33qLHAzvqlQR88dJqrVOBotL/
T4WbKgCaMocpUs48KlURit6SqyIqWoPQFw+RcXoBKbWqlly3NATi/XyJ8Fu203fCyfo+HvpY7uPy
HOPbMQnRaqID6c1SOEFkFigkjEkQkoh14EzDWs8wVyXpg8ELba8lhrk1cQwHGTEB4Ybw1tkneycm
uquahIlyQHbVnbcSIv2Au54MoWtCel//52yXwa7topPfVdWuejHvhzspnG7wt/uzcRLv3j4ufexE
H5Cr5YRckdS2k5zVcAKq2TmnfcI0eDjvmAZbdco0uO9iTHky5ytDpODMwK4MFdK8nHDh5RbuqQWu
EJNFX68JDux3HqqEPZ5gPDoPUnPYvQFOOIIfWN+vZfDYY4uZNJv0I3lITqRUMVPysT20hLld99Zv
VHIRGAwH8TOTiqdWwykfNkTG8kmuwDTOAMwo+MyXiGyQUxFzAt+MCMYbTFYdTbU3MSXGXkwmAIsC
ncwdkQFAVQLFCtGb4wTcTRcmicKXiy/R5aiqIKmQZNMTLs/hJbRv3fztrKZUk+IdHTQAlW49p/mY
KMTf6VGEPTjCOifVcUPMehkT8tOBZ7jGc/1LJ2MXp67N7yfcKcvX7H3BwJrr6G30MPvyWC0Z6RM2
xMQfI9gx3VE/056Lw5qUWLRGPf4gpij8Qep795E9ARY5rMJsOjhRsdWRNfWJUYbQPOkT2UGVjCmJ
Rgj2LCHrw7JMjcFTBbOceFrzA3c45ah1m588P67QX5EmcCHtoHU50q467vP7obw/cBq/FkbIJd7a
Hj4AUnt4kEhPN1ftYuc7euBrT0v2dBYuAfLYhTjiePoOxxO2GM+D4o9do3mcWtM1vhPvzT7Edcks
4j81ONFzJhd/jDLTzJSOU96Xyn5QmX7HKuPOc3xjmoL1vIlm1NuYNcAZxlITWbdwPkdpOiD870Cg
Ri04Y5JTMNJlTkvC126p9+20r8y9M+7P34lCBsDEC6osGwoCVREJ0OJjStbr5JX81XggwyZApDdi
iTzATCLO9bxykowX0gBBYKsIw8hwksPXeL543AhwNgyPVpOuYEQ88f+4dFT1f1067BNQEpgynmPF
Vv/hK9YV43ZdBgajGwhAfoKveQW5KUc07Mf9gsbECPcZwafMh9DM18iI3pn5EylOcwcfmf+T+Klz
6MCK5TEiBZ/vymq/AdMT7FF009rcRXQXAqoQfIp43VWf7a0Wti9d51nNQ0mAEMq7RwCQlxdZEiYc
VAfYb+43oTwqTwFT8s8HCd3mTYQwX0kVXnwNYSV5FmQOCiJXWB7Doo9O9wjNANaxF8iGULi7aAMf
wz7+G3yck+mu+89hchLLV4GaZY0IE9lEmwzpiw+Elc5NMJH/hvWARTZWWA9qrb+mR7UUbs9WihNA
LG9UECQm0KMnYqcnpQEEplD9GjnoOTLZ+7O1oczTRR4P5wwRVx/QDV7rcmdSGm+lFdGbiBDwa5q9
kKlSY92YwK8y1R5JBe8L6qzucYOR5I4AuOWepSSnAVlPJBuxx4zU16GgnYMC74AQq+Y82sxIKYQi
FfF3r8cNhxKQ/kd7eMRPOd8enuBsOE3oIY0KZXzDYxizACt54IH0oFaiK2/CsQkHJQDlARGZjRds
MjZeBbJVsDsxZNp/191ZqyDgn7o7YmzAcMuyoRnKP8yLjXa5D4NCpaefeTD9YBrSCpdHxuCBdQa7
c3ZXe0YWJM0wF7bviE3ZKnkMvS8X764hNPHkKOamQnbHBrCO+jLW6aAx9Ib6U+iptZCdM0I3qds6
/zVfXMIUwpK8vQfmGyV7WiStJCEA8WrFrN8SaNqQ7ph2nfUBi4tVqIplknEuL/ZAvFj8sE9n8dMm
0pyhRp0/LFmIE6HmE+JnskvgB1hhGrT0RxjF16Qbv5+Q6N3jPQrCRG1e+StnwmOT7vdgZOwx6Pxn
AjAt31frX/B3GYoDkAVXgjoQgCT95eQbAMq/uJOzWokUBGNo+qrYsSO8mqh/SOhKC1RgtPc+Zhi+
BCR7DoGAwuDzyPSHZfY6jiPZ63w/HDHFy485Oda33fmFHckMgFvFY7uzqt2CxCHapmKsEhhXMe5g
QqEzOIIQzLdXNz970JFAgg+IefHpMdCG0f/ODkZOmTy/I3znSaIqEZqggTX4E2PxvBTjH0xQN6Q9
f3FfCi5MBgTofVZUd88ORJDm9BXawmJMxLIc4SoiAhfZAuW6/rj5VrsfmkNxP1RQwxi5shsg7Wb3
Dmt3wEYtpu9QBJjFMKtiw1m7ewABeS3ew87y398F492i6/D5oxbQFAgKBEzw7HNuLOn4W1MdiACb
AOy0bA4Lqop7DG6A1SE+Rr2E9tpx7DNoyvz+98K4s1Bd7dKLr874n+QCrpemg7Xu3S5eewRcJEaI
TI7ZlbLb4w3N2Y4yPKrqCFbdAF3ZjFnvQlgx8X4Tnui+vuufty+mgvWdYGmXK7VrHnMk9L9vloh7
nAexsXjfd7dnhvJ8lcjfY6xiTzgW8In4kUackZyQbokQQHHHq9DfXNEI3hP7KcfQLotND14oCfYv
R6ayV657edjxjEQCCF6XLN/EqeFFhRiWjBPPZcwFAwUb3eoxdK6wtMGKCQWXLGonoacu0hkbW562
elLqCQjvK5JMv1Yy/ZS5v5A3aGxFQB8ufg/XB0ZhTdxcUkmRsuzp75FEk5602BgJyC1r97QGoNKq
5UCjqjr7St3JRrnC0iQA0dQxFqOHgH60SkC02eO+8JGHIAMtV+Nwk8fYhgXuAGKZdytotbjVAuMc
nNCEPUSEQ/013bB44j1qJAxD8MRZizQbI7zKBAfnNygzfxxgbXxCbqXwYSD8aFtkVMV5UXubWvNG
ScJSYbfrP1CMHs2EHp/qjR/Asbw3Cizj0+4SkFs3msk0SM4ZIQQe4u+azRQXBx8V24obyv6oJM0z
Je4tt8VJc2L7pabXJiO+UJXSLqGoUdduYP6rqLHvIX6FkwaOahVse9LJ+/5IEkzwXClCE8OPTSyZ
Zh3ArAJNG0IZru0zJo5egrblEqCMGZ8xgPi5WWqwLZkZf6LMGf2W8YPo0Ck6+2ticClWKeeXfksF
eTkO8OSqqbZghnbfXGZtEc66eCJU9xI3c7RlejP6uLPVprEN2JcQbzc/8ylD4iVvSElpBCeefTuA
CHR/ORtI+kHuYLCJx4DG7fzaHfdkvh0IueBopQksMWVHnMCCtMDonBudiR6iMo5V981mFVKlJoKG
GpfNIx0iWlkGcTt6Bgfypz1lKzVtd6Icvyac18hxRyEpqj3iPJsNOX8RceQGTgLWqnKgfPJ+RBDz
xMgKgxtN/DZvI7SLoAQaz75+YK4jBMK7+/q+uY+Sg+YS4WbANcDlu8H+4D28zamFfVAxMgYHlN1Y
Xej9SyT9PR26H4Ddp6KuRRs3M4pAASoF0znc4rLsr7nJtCazpfSspdTEuJFZ2a0Mh2sODlugGwqe
nm7HekD2r1zquHhVdJOhhteHRy+xe7vTfdfX+3Lao7X4TYQr/TSFNPU5QWO0oEGAAYEmgJqdAUxN
FyNGMEGwJWYiEKJ15IrsWByu6qXFoceAkBu359hmVTxGfREB1LfhpJgBQ8gLmw6GKWF3ZJodLW1c
koXRJEJvAKIHwihhjnGl46eI+waXExwgTAPAwNhMKTDFVlcZeyn8AOgm4WZDasDfZnj/XpQoxj+N
rIosa5Ysq7IFKR8Jzj+KkrHJFctumTDCQdUvr5x4C+wdQt/71fsytV8sQHi2mhT+HBzb417BdsQ5
wq/rRJ3xLubyQqRbbaTGTUtxcjwHzoTPKVFfRK4Ce1VN92pmiFePITUXFwRdtvxEGFeccH4r/zmx
NSlokTF1bBbExPbCIk9FeuXmxuGKaqo83Iw95hNgWAwpqWl5YVqZ2HWtI0pl2jEYlMo9oxFmgwy1
Gb8XdQB7Ki+XnT5+YwrbHAEmB7bGxvIJVxZGS2YLm5jW/IZBS9xTQHXm7E5AUlqcUxr9fEirITXk
pHNEFiy6+IW8llRTkskhMpZsUITg8dFIzsTJ+2fUPp7aBaR3sLobuCRVnkrwsrBZhcuJ/NZgOOE5
JWZWpHdYCXnVvR12NsuVsBD4roDFFxbm5ZJqjwWPSC2RpohQ9PqaYRzkfM16cIG3X/kQ/vt1oZr/
DIxRZEWRNdWwDA3EG9fHf8uyl/mUL/WImwZ5xS1HQSV2lvsnlmf2xZc/4SDpTPRor9jb8ei0/5gY
+/Z1lLHQNew9UTabL4RVn2n61vIIH4mSChsIOz8dibG6e0eVGeABYWtECXV/R5HA+h6dwIKWk7O+
ipFj4PHYWjKULbRkw+vVEHpZmAa0U3g5aKd625dU/zPcLj9WOpg5ECYR6oGBgxeysRvNqpDy4EzG
ryFNwqmhmRFST1/tXdwaGDV6l6hXYddoBETM7z0sGs0cO3qML6M0kqFISbDBixFy5rJ61diLCPcF
KUj4LjZRZoW1I6Bka6NnMINgdfZ4LS47TBYsebBXmIW7Jc+wFFDZSkbNMbWMTDwbm3LnMvPzSPjA
SCGCg7/o9nkmvmGqYPKHwPIGo4oe//1a+0zLGJUxK0CMzbiUCmwRLgqaC576q3mCR1cQmWzxFHEe
kHZIEJJzF2aJokoortOAuRF2CRy/On3cjsnjnXxEN+ALMMzkSBZGKzwTGCaYNfHcgz0wMZIjfoJn
p5hF3zWxs8YPcWZ8M4mdNQNDTPC8VuMDEm4V1Wvrn2QfQA4SbpudAuE86N0MH18DD+PLXmClGcEx
7R+D/o2dptwGv6mWXB6IBdEBt0NcLpHeCfMCpt3BFnqyC1EDyJVR90ZYFOoilOX/Bzbzvx5/bgFV
0VX+A10bYSL/iJ25jZ1mXEdojzkdCZTdtdERWMMTc6olyV/ZQ9OZbf7/LayQW8EmU46TKEKmxbCh
drlz5DJleXrC7U+7wJMWZhwnBULcyLIjQfxg7ENTTX1OGLuLqI0WApbbPGV7356DfvhOrVxVsGwj
QoRprIxrrLLWs2KDpOoyKUiQxKzho2UbmR+v84gC4MOMqdcH9HE+iZeCVkXGyoxu1zuePFDYJJas
T98tLCyn9pF82fB5+rIvGyZkecEVjOb6YjOTpxudK1cFjhAcFyyuLc0v+UXCaDXGJCAwVajxtK0U
YHQoYLBgYJ2peWPqrHYRa6M+JDXIvzQ+povUYVfun03OT4EF2TDEM46UG7bwuG1ixNDjWlZfkl4Q
7WDTiK0cyNYK6nBJ1KZA785qwkpwd4TZTs2C8pgahiITZhV549QncMvEwvDsovSJGVTiqMxGd/si
87Kydi8ewEPYPWyuRnfDGfOD4PQVy9E7qmKUGohg6zjPA/tKlBiwfhZ3CK+5o4+75w0iCwkMowbK
mnN/QFzziNNeqKzzy44qUNYCUhlA7bIGUrtkSyXGbuF6bDpY2B2ZmjKRWtc/2B23EGLcSTbqJWG/
R23sjSng4HLCKVzv4LCmhiKOqWrOmh2jb4kmCBTIRaiYmWWjYkakvPgfgAsZXR8JbMlmLb3WKTet
fouxL9UnEQrIeXUMv6X1ao4UuI8uwPYooR8uw5lRdVy18aCLETUkKzBWx0ti8vyj7fi+qWkAmOJ1
xEp0W13zT/aKVIdjSksLLR29quE8A6xCxjE/+i0VoQQqdTcNYc9YUQ6cU3D5mp6yV0KIIRJS7ijJ
0080DZ2WPJ2/wwC8YAVIesyqI3FDqawL5EcjQURrUppO46X0WAIE9ZvETHKKcFoP4RkChSekDscc
wg2ZiI9G+8n0ov4DWhDkVhnvsQRTYU7pwPFfMgFC9oz/MntasNkUoUPpi5bC0R5F9FX8yk9CPFD+
Jn/++3GryLaYS/7ncEg8bCwLoogsW5rm/FMHLV0WJa9s5B9IZkYn1TrxiKnJhAoRDvGI0cibSi5z
iAImP8KM0VzVmcDioAU8C8QsDXVViCkRAwzENigfCf/R+C8YLOUnG9Gp/nlFaIVOkqBjGvH5Ft3q
j0J5RcQJw5BjjyafI4nCndnRwsOAATnVBXJ0nnzn9omvxrNtgZve77rf2x9FkTjd90hK7sxqOIos
oQg8YkpCC4gcBlHuHq9VMt9SBNZbcg6VEFEcoSE86HtqBH4Ew4ooLqbLYyeKiuq+H0EljFKESGdw
Sa/luqHuoOIBWj/iqlJRjUaV0XMMCVkL3zLfx6hwoe2OfDfLQXYOg5nl7QERil2K6GUCd5AcEryM
56u4ETfrVXd3f+xpRsJPMgp64P8EdaC+ZWFK80g2AXRZelRY12I2AXtX1fZtLlRrvL3ocY/Ooy7j
RojeXzdBOslIzBpGK75bRLyLScMUgLc4WPeDmbbXvaPtSn2nW9k9z8oxvQtNaXx/QV4IQnE5CXlh
3a3MRHRl44H1grmvpr1j7NVxr1u763nfKZl0zZ5hjkBJdbOKA5moDn6yWL8TJS/GYqhmMLvVpgsB
Co0Lk+fN0+asnldH9RkIqNEP8bPxgyEVNytYOd/Q0c7gf6qQKQ1VHOFRgHLXEwwSxDYpB+zgA5Yh
ZBL6EFSIC3bxyLxEx0tUmeF4D0n7BBeG/zoPpVtQN4Ft+6Pmt8jl3HMXhzDauHQM/QvNj62kKEPJ
GSQ50OU/MPJBXPyOvBkDe7igXLHpPnkfxeBnOx/1FF2Qs4TFXQzgC8Y0PfunUDPwxTLtD45MK3GD
kB47+3cs2fDnAx3Ju9cA8UMWicZMFomYiEiVLrhDiZ4C6DGccIgwNdRZPO3I1ots8CBs1EtAO6Gu
iBOuY+xMfW6kVy2xh3iQohuM8JJzAtqkcQCz/stFqPncRfrwQMZ4Xj1a+oN+e7BOD115cKgC0Uu4
TFxKwW/5U25DZzKhxUJEW7mMWfLBY+EeLPOBJTGykT4narYkelsYcuil7dyHLv7fsPHyGiY9RjcK
JeQy+GAaxHie0MesiytDTk30MYvHIggtBwnnuxscApCyrsTSgalUzz+HKp1f/cDshorUjTjWvsBH
sqZmv3YBo8tCmcpSQ6UDgiWkomTjitin+E4+z3yHTxgiQSlfr2JemIBoZNdFt6TaCfhx1qItrbbB
OMWN+PK8TuUnG7zejoJoTB+PBapoF96fOz3untUhIbyW8RggnGU/8aAQY3ISERN4lA/Q2FuFnKI3
bU90DjnAGJP5sjO8jTTSX3j7BwjebjlwH0aK28zwJUQAguSEBCAQAMDojiUKfgi4VBAsqijnt/mc
IVgAiOHTlgR/D5sRDmrwYmQ94bDCZoTJqJnSG2YFytojYHLWLDcCzLMGo9y6E62kRHI8iEHylE6a
qEGYm1zZk/l82i6ahvWXX2iixRWIA4nbHeNORepn5kgZEcpNBK/opGZFmNuBShKLi6978l46TxjC
+7X3YNhYLziK0oueTFRj/m0dN26JgaOOyhn0fnDWI0MF3hF33TsfOjz6jhuM6+jK7mubcvwBdmjn
4vVkILOhgYK3maF8jkRGOKUH/8uyQqymc/8IzKgHroOI6QJAcr26uGYYF4mr31eYn6ER51Ba3e2Q
J/QJgg+pzD7WuDaE+eow607bLnjhZkOxDfaVm23LlyAw7HoK6+8kcHXjXpl3Nr0Sqvh5Nxrp9MHb
iNroJGeUcmTFP8J2K8iNNneI5ZbhCaVHjkQLgs9dB5/nHYvPK+qoPtW4wG/IRPCEcb+oD9BGIaxu
TRXQZ0ITexRUsXSPAV3DTCOUm+3GauhSi0AvgD34B7GcAqjm1L7mLbeA2ZASN0RvQLgyISkzVqQ+
DmfId75uchpBzkqKOVGKNO/S3krp790Ti7F1HmojbZm+Ou0nmaAMu5CbKHdheGO2KPjSXwgQch6Z
8KxZh/G9rLUeZEVK02GH78vMM60Wvq+ee9WIIbPgeKuE46ImjVL2ZzImJR/r10wq6ip7xjiOYJQ8
H4fSBmQRCGmw1WLtpaERm5hcirXDlgXKfGlwcZXTPEqBhuDECEZykO5EyxHJE3ji36A8Hd1jSE1b
sTVCz6l6kGlIWaD3ZHtEwe3lfHKW27YRa3OrY0vlg6aCXUPoBUt6wrSpVetbKl2ybs4QXCGqcUA3
nwViUpECQwouB+Zpx3Wedmu4w8PbLexNcg6C+YCnzuHtXR118l046qyKOdABTc5fWahMUwoe5ai9
rWDmVx9qAUJZdnyoCte52kaboc7D7nYFyUHqtG8kJalGQzishSiI7RrLvA26lqmyP7fuT2nNKmIO
0yHac5+2VSFVIn9CxD6vtisqkdPvCzpJ5DxuFV4x4Z7Cv5ePp4eziYANNkWYo0ASoFdp2Evm7ufT
FVi3R0ZmRVDwGGutGy8zkp4d4x75milTalCjcyNiInAzhyq3jUxYyHCzVbHWJGCCUvySkFqwrIA8
WK/XlYYplWjgPZ/obTv8SS9fJkSElrLI4JpO8NP3vbT3PoY8kteXiT3C74e0d5KFTsGOL0o8HSO7
iHqcka4kQLaCbUBzj5ypxg1xzmjyVqLB5tBWVpZBS/9Ie5+TJSG+RfZeZ/h/cJ7XNKeKu8JDeb4b
lcyXfjLm5BOBtSUP4cKLOgxlnxlQy9/4IWys7qI/eH3iymVbS7QtIgQU7jUYAxYcnHkgiglXk7BA
BKyXopvkKo/D7bHRgHDF+oXE7sg6hq8DbYL/xK/bl7Tcnz/hE2G3HNcRKx8mi1YcRYBY6kH4nf+9
vldl7X/nrABXHFNzxP7XUO1/uMVPUtvP+dECunL27DPBRBH1tiCGUmL/ZkLGbIy16AbhEjMC4gra
J5bXhIzgzamxtEDlArXFJ5Tqn/DfWR/3LFColJBG1ZEo39Ullk8J/kOqKVZ24xeFOSu/za3DrlXM
b39Tz4Efxf9IsBE+mcFTMW2zwcQHiX8G7fY5j/7mrkDygrsyri8VMcvonl/4BXSukkfG+oLd5eTE
dwh81429DCgBqIj8Qx1WOcmzPFZc+juV+LkIlKhWRABUiLCEk4uxDoDKAMugDAHmTmzZvPHFgo3X
BC1uU576QUc4D4+P3enVBwRbiykKZiqk+TKuJZS/UOOOj2wLYcqQRuq0bAtxDSJHZ6u57X9ZZy+T
v9e+2Nw2NT7rPUUNFbZbvFCzDsyqoKtkk5re54zb2SOXVV/iEaQjskuU1ax/hFwnYC0vX9h/u7jP
oSVwVhbeQrljJ6WdqNilq7RWU1od7FuDmvIFRylV+bJSaqrpeYAM583+jTqQTF5TvGnbO1aboQ3s
c21FqJ55x9CF2Dxx7wFltAR00bu0bos+D48Pb1eDncjntdC0p1YcPjwgNlznONsgnVm6nHvkhj1g
P+q1kOUl6meVpPSIl4qGLpzxCEGcwUoygShNS8I/w5fsLAm0lfXSwlQ9RfmP0jMZ5jR/PigRRowf
NG597YIIYP1Pi4hf63CErfaoSu/zB9oemuvLd+0nVj1eDIpvH9oLoW4IFvj1Vj/QgBKCm6HzIEE5
D6ASXIW1hp0wrgPt22V4wkZCc6d0sRxVpA+RnE6sLveMIn6hY9kgm3S7tKO4b8D9Ey3jkXhLzsz6
O/SoTJhJAMDp5ULinR86TI8Ysj+Fv8QUr+p3vuCkpDEW/duV4T+YKjQvVtwgI7gmOnJ2OzmyA+DX
Ks0hUhDe1UEewpaQK/sLoToKzdi+V/Z3tqAGv7+nt1uGHdtk28q0JVPy7DymF7IX2bIFJv0YUZqk
uU4sCSDPhgruKr7NLxQ/PS4tHJVEB5MWQeHv3b4ZQHzckj8CksDkIYwDDVWvsJ0penxHhckUJqWw
QhB0bZJhSngvSezuRc+GoZBLNXsf0nJHcjA4CpgPOPoAE/NnUJrkNg3tRIAvKubTjn/jPGEIua55
kA+gEKCr5IXhhYeCgb4HdpMkLNKILZr1RYLZFFhoNcysrXa3amfNWQ0HxaLphquXVVBzNJAOaVWn
mpMYtAG3ZDl5Cttr2OEiM36LjZ8hRzr+zASPAQsfzvec60AiCDOo5uAEgcrATeqN6H8k8bKI+6Hy
YTGExSgsbh42XLPKjFtmq8KMK0lZ3+5g+4EAVZYdJfWIz6bZtVImN7ur4jG6hxKoZH0pIP9/c0BB
gc4lIhLR0CFONOpEOwjkP+ibguDUsLGCO66XAQ+fe/5xYmKJRoPXm148UhPXx5jKJz8SUUWrFhB+
w9b0EjI/xMjBUBGFRuuSpdGLlIHyreHIkr0vvtYvdlZMTIUUa1VjMW5Unld9APNFv7rsWFazY4Zh
zCSKFzJz+k6bjSJGsrP4lYqXjSxtnoHLmLc3ND5ZMRufbLKHL/D7eQIWF6gLCzBUK0hk64AXm9fr
79ud1O6YXzcNo+AWk3CGz30BDJ7Al+G6jtBO8sJDCNRf/wZ5FAWmPriRC+aQvwjSAn0hUmZd8FD1
FxaHvGzWxHw2s2v+xDsiEdsF842wpfZtwSZ9iWmRBjmbPpiTDh+DZLo0osz7GbpwqDF24nE+z6gP
aI550QmLVpTl0apuRoQ/4Cf0GnV3XWguj5RnuzazX7Z30XypvJnuCc8IpjSUMxdfiCxEKSh00rSN
25ekbuVLsjahv+VLIjYF6swuHZdkk//Rk3G64iO6bl/yJA/MD4nuamAx49Y5o3c3/07sHXk70CKL
LoIcewKidAn5gPnMih9fP2aYe+AYOKvwWbMehUgW6Try1z/h2BZ8iCbhRWpxv5erwDn61vqamL6v
L6R+Z6p5bCtVUHZC8MdLaoP6V0FesXuqAl6o/3gRX3w5MuwKzqxVkDYcCd0Q21GJNyG6l57MxP2H
E3CV12N8o0jEboZRzwrKH+BtNyVE8cb7Jf3BOwbtESIlXEoxvB4+SLm4PzNWIAUIJcAmBsAtUbnK
Z/8BMoxM5m984PQEW1vAdgu1LT4WR4s6Bszn6MKjlvkYpCbsyLQNvvSLLoF1WHEkRFk4jnAnjKhw
vzMiADWGfgCZ7ZFJCO8eynUfyrbI+HXZTrEWG/gOmXeMcFvRWRDWgVktLNkPMfT9cbNc+nbk9z+1
51u1V4gn5zOyMfGLD4hXjuQvu/HEc1kmSGrM5gLbVatHOK+wOVl3d3lsjZSfWn+ZqQtRaBGSw6Ih
ScCDYkGRYMEomSOLbR9ofp4OOe3TwLQ8uDFTjqmO8FCDM0xOLC9K7/8IO7PmNvWs3X+Xc91UCRDT
xblhniRLjofYN1RsxwySAEkghk///v4ovU/3fk91V7FTSXZsSwgWaz3rGfjux487gZozPbxZ153+
BAmF0sFdM+wuQyq9gAdxXi4gqgsqROV3dtkKNFbEeqxvSZ6SrqxtsnAeH+ag+s4jThkHN2ZOJtIf
ocktvr5Jv5nRzBrbRR+uMzKwHDqXyVUQIqogUaWfuZWxjsJ2lPFUWg7gJQ4JKsdycI7RDHXf7ffd
LyUl3c5p8ftB/rqK1XfENs1PihrmyML5WOx5lCcyrtvk+Hpioz3bnEto2BSvgtEK/1YEmL+5t/O0
s1NcUsk+gQUNtdrY8CxzcO+D6PODCwdQB/4IVwGXgImuARuOdzQfaHHIgIVhLqipc+Gg3SjOjgSM
SEaxEp/G5NiAoySINbqGiPBEGYVkA0GC0QhNQoGCDaU+En2hfOAgwAl1ASTpSxOsZ5/1IxOaM2P5
R1GC11a65Acj4uD41wjhFacBIePoqM9c8KaNTzEuLL3kmslKwrLEyy+C5c9RYAwIdazyj/GPq2Rz
eQDS9bUTrCPCwrkYha4M0OkLRJC7jFuv+MjL7fjIHG2zNONY/YBa1XxCyMIr84iL7yeMYe/4wa7p
+DECsX9B3WLDxB08vOnHx+GNJRsHwkHl6ZOPh7p6Nr/59Vr7MJBgXFFb5z10JvJd0PvJ7A/e1Q2Y
n4U8QGQqBvCaCLtG/Q8ii63fwsFHLWG8w37nYcKXb1cXATOy75d+jY/jIy90fIQ3Nu5PR2cVfTY/
eY7weZvYODz3uQuvajy618/q+8q3lYVwbmbfzee8v11sttv4A0Jfwipo9Yk9IFqY2ckZOd/XAO2E
QeJFIIBDkAQdxcf7jawxkC1ClwdxgQyf+g/qdz2J2GoIVCiG0HwZog/ytQtCcn8A9GLG0YRPmYKv
oMbf2yv/8gLhRugnEFMgtuLAT5SDTbcBz5RMEKwBjyH7biM+d4CsAbz6YrYzu7Ac1UgmdmltYu1Z
o/e4XRYOBK4Go0sSHQQ/a8riNS6Jgj9mE+6uvoOHgL4G4FXjnof4uKcAcsJurYPlLyAt9wL3JEqD
O2TEbakvpm4wqEYH20W4gGa7wRDR2sxE/E4+bOxq0dCU6AGwPkA5xm/q4FIDZ6CE4KMMFJaJ+MHf
bFqp3sFySQFEhWk8ingQTj0fAHxCVcM+AVIwUew2Pwxa34wliD/4KBDwcfQ+6Qp4qULB2sKG4RKY
vliDch1gF8CbAwkqviHYgHdJowf0hqMruDDfnOOOOfIB4+4KRY2DDac4sJ5xyQjPCc07pCc1lbtU
I65KTS1+g2wiOLKlXkXQbYwVJMBofCEOZQHqwOru/ktsN++IHaAd0Qe16RrfGXgghlYJivpsEcvd
PRuvVljj5JAFLD3vno0r2PVGkJ/DNUauXvZaGMQouSr+86C0rWv1Lu5zIlVywdfOtX17hsIAznaP
454h2OPXw6N9ieM+8XxmX37wMPQpz17NU5lm9ewRHwn+xq8ZjxtsRmwZ/EILSsSvIz7TzmDafW0f
3IwH0qK0sib2KSIPU52wpgjNRhw1IwCpGRBP+T209ybMTZvLA238tFgws3s4U+HFgbfjrYK2IRwe
TZ55y7EGOEHkujsa6XVkLkjmMmH/Saf1OEIyYktKxXY5QMYgnd3BMWY+cJFaEyBXTpwYCiMM1gWE
ARi1esyuO+AydmVgYyJ/KEzmHePhsaNTCLu3Bpqb2OFdYx6kj7IEqTeaFovn7AR/wV5t5x9CBoJl
nl2t3QvoO3j5xZmHWCE9i1Z4lRxemSpLWCHB6pE177xT8Ta5aA4H2BvUeFdAcHzND/yQVlvJl7+m
QBaeAafe11wjwhJBXzP1ipwIPAsKPsYDWUCNX3K+VfsLCxdgJJ7brINzElVsQCjy9vi1SRDTlx/K
dv3Iq+OlTXd2diOYeJL/ovJ+PK33BGLYv2juNdF2DYA8NgwwIQDIpaAC13tViGl8/Wu/uGaLsBy8
xeUtaU+8C44X0yG03Eq1p2FyyVoaywA0qnvjBDbeCSPPgmRar5FxtvMOHK2w2hBBUKqrRqytkdfM
EoaYUZchhrerBd0kA12lFdI97DthyMDawtZCU9ED29kzW2OmbtyNnyF4kbk3heYze9j2p3I+PUhR
OwXSYONTSToCkaVnTFt9zL6rtV2d6f4FHYeDi41IVKLfs14cJFehtuT8ddtcg7KOJM8LZdijRjoR
Mole2kgLI52RWIxpb0tPrPgrBq4s5ONXHl1hIYJzBZ9AS0Nbee4XO1kOgD6O4yCOw2tW/SxfkWmw
EhYX52IwgCEUFPinGxpRsmado+bozxK+1/PXRQqKAI+L8rU+g35IaHlD3cMVlQwudb2V11us2IYQ
ryWRG8AxdbztmswaLThOQY+LnRacNQzXAgtt2Vkc6oi2PrgsdCQIe1rtYOJAbWdM8vlbMNeRRzt5
TTzmIScRCEGPSKKWzJPTMx2IErxxOBBYNoigLU7xSmCRI6023kEMlILRYHgvwC9qGVgrQXHC3WLC
GZE9Xm2/nJKvc+VYyP3pr5FjLGyH+uAnmLbyP7hzsQGCPkjGwIu4qYZljd4TTf3L/Rq0WK9jiPqS
D5bDFQb9AtAT32eqHlJI+/Caf2DRxYV+FyNAPIUkQPBR/4QFLLYR2HaZp92wB5G5H9nzDNj4XaII
fgB1ITMeCEbfTLH84JvPbPhPtKHfeFstFmXYbOAowu4eGgFOEsLnaqEwoD5A8aDpIXqtBsKAs37n
3+1rlGZ1eK1DbsTK+apvUXaKkBY4OKSpb5xMTnMnC9okZ5rsMkUx7PmNqIW/bjXuNs4Ex0SU+9NF
tU06ux1vDkqB/izLGPOTPclyvyBxEUDVloBWo+mRKgTNksP6L3IglGoC8v0b5UM3EKnpqmnKK135
mw+3PuTK9aBCGQYPxokLYApnDEBgYByIkTcez2e7iFiHI3a40b6bAaQXXiGtub3auzAoMFtphQUG
KDB0DlAsYVknG+K7gQLjQt+5L1hfAQDDzwD9xWgK4zeT5oSKI8y2cdVogHXzYFhYl3gklY8s9tV/
IpQAugCTOGOA4GKpToSAAHAhUgpPNMQRSJgwHp0DohkkZzRtlFmBZZsxMVOXW6BhOIHAX8C5mG76
bESxfqA5woUdzsHTgUi0hW2JZb1Yn6XHenPwUGClWOsT6aY+9mXUEKe12NfhAsb/AaYbP1dBe417
LTmi6vehYgALY/0BGnxodmiIBAi84L/ImcB8Jagp2ab34KScndkH7sVca2JSkGLL/knzQ0Ln8g8R
sdxlPf3JxajnVO/wH8VcppyjHkM/wA7yLH7iMQj2e2GXYuKi4xyIGuwE3gvYC9KbKfHKAeAFD4cU
cQd174guMj/k4AuEewdvP3CGcSRJcJ/Lmxt9NGdfHtilC8SPFmKMWjZTrtCaTEQJgEMnkh7nE2vf
C05YPLOXjemBAN8Pi/DJGg4JVc4/Fzv6skOZYhPCLHUxt49EycOHhtnPXHCD128fX5Uhbk/R/NjB
zT16BvQyyrZDW4hpB+346nMgSQdriDyC6mpK4XqJ41oLzYDIz3Ha6GIFMkByqiKf8k723XUFPZSM
xiyGu4TZIaAj/kYTHxIuNNDKOZc6i0BMxparWEUjssiTCiSR9G+Ft8nej0bYXSJkXNihIapCaRlz
M5haotRJsoHcpN/cjic77oHYS/WGA4Zc4U1LxJFzYXAuo9UpcV/oX3gwYkvEQg6VvKPRU4CwLT7W
PAUxa6zL94ucYs909vY8aCVRXgdWEaHp8HxAZWekIKOVTTWkxI61n9AJ0Z+ApywqQaBwaidfAZSN
Vs+82iY4XiLg8O6NhRJAOBg4vCXg64MP9o2f/gtcMgF9E9kN5K3Z+NvlDDEEB5OG+iNDjqtDeA55
rAF7465LowXeDdINrxSKE5sQaO0h8imgbnBuYZIYof0DKcfRjxsBUHemdF0D6GPiPOWA/h4sJSDu
Zhbg9ngRtmydGQFoD8hKNhdp012YJzYFgnUDqxMEQpFIkQ3LNgCmXs/Bx8NfGDXotAbPSFyhFxSp
0DanHEcbgUFfwaDjfMAucKMbqTWmpybNq6TElVmNyGIlSVWBII7gnObtn+JTIJD1UxfWeEhhvWKJ
MXjawb28/wMBn66838Cv+H2Y3MAwilLInoAicDmveth6AKIO7hvoUcCjQeaPl81QbBRUfkGJod8x
fp9iSifGQXdeVh3R2QYNQ/DgXLgyFpYd27dxKZV6FZvvMkAgsKlOKmH6kxUE2RQoXU9Ba7KDI/3g
uDiLkpJDHWbTxI5pGESZYWlMYheVy75fwi4sNmHX2EzCSRFOiXOV4/OEld4ZHgGeRI75Di8DPL6a
+AhXe5SgWJpV0V3ER0og+Dvg+1/mpLNfExCCsfYCsoOwy33cnOLDMYLzoQs8/cyeHFrvSqQNcPEQ
jmOxTfgAPQdGBzoHN7+CVMbA5WDl8E5AyYHIL5PIxypwUhCYuNzEmRQJ0GwR6etP7EuoIiwb3TLA
2AiwC1ANJRv4N+g30De4N24nTLOWc1Mghe5weIRVVGOKiLPHEzjdWROoMAwRSBuu7j6CenPw+YJ3
g3ZDqi0dxHqsu9M72g3OTYwIJBvgbbBttYyONOaYhMbg2qDavewO0PpPHqyVmer/qT9g3gGafYOF
BAOvitIZlZUZXF1gODGJ+ulveXuBvQ3gXu4hGM1VbFvPCN3AtuU9qLbMBtFlG3OO+DHnAW+nFKrG
5XvwS0qhFxww8RIeSaUD42qAQo2jNr5KgmTM/BuUTqe7YDtKROiCtsWyD9RPxdLpEWw4N1+AvWtk
GwJcotsLsFcCDRMwN9CdpkOdFQKw/ic/tc43arM9QxuEFLVWttHNRl1QESNl+kj6jq+GF8AdW6Qu
lgPdmFUBEHe/wIaA5XcTEABt6MFA2eDY7WozrjbDjL+7XRzwvMBmgEepq+fi7IGVAJTcIRLckv28
9cfS1xduTote5TUnfxFGBeZ+mwPGEL8LdvkMNTn7qADNG+8PUJUdBUpyo9pwhrGTXv0AsiLziEfL
JRMGhJze1wB9DQewLoiuJKU7eOLAyhygC2BRICTcx8RGKQi+mqTC7ViNZys6dtHRCmG1clngNcSo
SQsBkZxCPnonjKWwqAEknwPyNIDVlVxwpnwmzANvjpxCAacjmOcozh7C+AZ/qD+gOYg5cDlYOUA5
GDm0MKRxZDwzakHbJmy0dgG6+NjNFHERf0eNAhi+I+GQjlA93pxxv7v24TGB3c1T9856QU0ETYY/
Chz3xpYazahAwjG5MLA1P/jicuKS4b4BAwcAh8wHygWidT89wN04Y99NP5CjDY2dsaBxMXM8xKlU
7VtI0KoNpAjirBS7MyrRG5nBoNnO7/w3KlAQcYyyQcLNNN/YBirybgc0bhtb9KHYSfJ/YNlargoj
tMcYDbGi5HGj3+wGE32m2HVAR0GJNhjz+bZSYOvgigM5SN5FFpA46lFlJ+G2J2yZcjnBWbKSPaiF
2J5deE4OMOrhV2QOL+U3KzbAcE4tODgLtHK941uLndEpBfkG9sbBhvsg+FR0CpU/n1AL2oX54/op
QO7LKeDWxD/zD8zNKujq8i7g1AtCEkj3XUqKDwfuO9+eDRolcG4QNUI7wdKAsUG2URkCa5tQAyBT
Aq8BeWMGzm3O3+JgRowQ0xAu2uyOHGuKXrErWO0NLkyEi/aOO51PFT2tqWxZ4HH7S/mDWPTVoX1p
XCyygL655TltUo5FOYEGdgneDdwN1s3vMs/OSA6B9xmhnATmvq85oFf2lL9FcApBCqFnMybIDUGx
C0Pg13mezB52OGDWANY33X8mAUIA1XeUGny65cCfh6xx9DZRV8bYJdgVZWUBpE2FlyU8Zw6AepbP
P7Sx8ulyYeVzaqKyiXCRhEWEi2Tu/lrdgmZ3vcUyEbB9SLMzRSszzkDurbQ+blVtq/Ys1R9g8XVJ
psdylWhj/D2wUAnDxyvSdSfqQEc8U3z21Cn9C/mEyIg6X5i/s6TTYvaia54rZSDD/2EoFclQLm6V
8d2+imyBQIS6tvSlQtSnDemohJ+PGi4ZyDFg9A8B1cZ+hP16v+RM1d3ZA9Y0tLgMg70Pqg6kDqCu
eSxOwaiB0oULH37Kjk3Pq13SYoIMC6mQovrYGx5+by04Ckr6tbjzZZBtvtlKmM0NuK8yJvOp5ozM
+2n0vf7tbuCmbvgTuLn2DmLO/nCVxUc9IUTVqZHyLnVvzWzG21WKLTjqedyy9uIOoaws2DnIOdXv
wBPmE+6cMb/N+DxgiP0NVA5Ovn5AC4b+q+yF/st7HX4i4oW0mTGEQOk5eZ6Nr4bsUmnYntxBcpYm
QLHrs6gmxQvQeM8eHztn6EOTP00CCL8Bh0MNST1eKYHADjg4CDiZOMjKwL6PCJgsAXhnqJMEzm2o
8dBFucMQxGTvKa7ZiTif9UKmxK5vEYnd83S2k8+j5q1jeMPQqrT7zxZLRrpTAMm40pNjl4L5prs6
XB/flIvYI96l19Izf8BpQqw+OEd3cPwvWPyv2xUvXIGES5u7grdmgH3pTDTqQbdg3gDePBUwRz7G
xjEerAhwGy41CbIiGQX/qXS1iG+80snxxFjQcKDwNcO3EV7wj7Ux7zUiIPDReaVusAsjyuj1ULi2
x0MWzmOH12HMy6N2sxajxrAaJpwSmTeoOO9I4OG8Zbq8zANMR1gM9i2ExSKJ6IID84J0k5OC0fQq
Wl2j9RWMO1y5BmFnfwIG/pWPCq4tC0gbPBvnN5BsYGwwbABs0GvudFYFrUCtAashg940IbUDnoYM
CjbdHfB+4qnx/8DoI49s6KAHLZBHgWE1pg+jDskLCSCH9hU9fHqxC241VLtn94IU5CjWWsay08Lq
2/JPOnwDgU7rjcClAaWPA/F+Jovw8Y9OD/AZFOyu08PNcCViiMrjBq5l8wH2DLPRdKgOrUgA1K0/
yDOUSmAn4DuwZp39GTfbwxUzvYrN/A6sFVFG19tfBIQMh4OT/ZoBmOlP7T8oMB8lo2JMlCBGKHMf
SgnwDtTM2Qh0KP5bXZhOueDLCGjn7g0QGQBN0J405wWtkmrXmPQueLK5jkmNkb9Atl8A4Jj0ICaN
OzDIr9MryO4eY90cH/467MB4z8HeqHvMMnwT0Iho2NZraDA6gSQDQbXs0O0vBfUTCPsi5M5f5QgE
jTRTgSBPlJYWYtgZV0HM8kKlco74oxMID7GxDV5M4wn8GDIW30tAoCCYhAmEoFJI5DpU7w6QMXhx
98b5wcTNuesh5x/MWURl0AEv2DHQKq/nDhnjL/s1Xx9AjBl2Jytp6/Sv4Rh9UfY8lNHggCdOhsNQ
KkSMc74n+QVSHCrGdhEygrVANgKUQvUTamSPaeKa4m2yBkHgm0zhhCtQcL5g6BUAJ1M9LwJFhgu6
B0DmtXGRoK8E2t73CaTYY7Udmpirwe2Tvo4AjUGMgYuVw08FDQ6SMcxIHwdEleEXSDhA8T3jR9mW
K7hr0KDFKeJ8ABDf4WHmaBDHpEQwc8eFc3adRCaTRYcicNkjCFD4ysTfIZECeS9IkU5M78cI8DDB
4iau49xvx/X2qm0s9wu5G+2G5WPrQrb1wfKZ+bSAJQwA8R0dvqu42brsIRipIdB95hk7IvNYzsj+
bYEpQYMBWoFn0ZUpmwFefYIKDSAcYy3IrwN9deNyRYIDgy3c3g6vCRq3BQi+wxTY9rafghFMTg6h
m6+u8A8GpwAHXkPcwbHsYvsGHAoEWwAMX0TSAltckXzQL9lfd9dm0GC95qr/mi6JWcfcMODAgMDr
dQKFkj8E/EjtiTsSfAUIWKNnsb8ICTRegIDBf+/4xIyhM16LIGk9rVrosgO9sH8IsCeSH9BDxEh/
0UpMIoSW/QJYRhGRURlOrQPYK52xTN2aI62rMCC+oCuBOgQvgGom/IzcfbE51VFO5J0UcLsyLjgF
EohbZNKUfhiREVHCQNsBgEF/BfTLNSAug4tzqJy6fyoFlZDfcbcDrMivXBCrdxBp/ZScvZ9fnCBB
9OaHodqonH+0dVfV3URO6uO12iLhjgqY3MKLFI+VodpW2gYQTMhHKhiVZ2DXwGAnkMfrW4Qgo63Z
C9EmhPBsyuBR67brN3g4l1f+ljb5BAeux7ei9z7eV6arjyKMCLlSwXaDZhSRPOVWqFZOKt7xUEeW
PY4O+xuV2gvhbAmOLDXtY3iu8SgNvooAfvqs2iyjKFb4qksrd34wvRsbnCwcH76o7pCl0bWxT+hx
hPJIKt6eMsZokXhMvHqSu41GF5NqNW4zMdTL3N7eFQkl9mSdJyOhjVWcDWHykfttY1C/MRG0xXWJ
9XVanJNKoTUg3Ln2/jFl+Xhcy9joHIQMeHgrWAmxs9c92C3D2X3NA3lL3w+LaNyrW7iKwAJP6GYB
5HmWpGZl16UvXr+tRQi8kXX4Z1ksvg5485K9IEKq1CGo6aSfp1HEROlafFCpp+v/Ek9jLhD83yB6
SzE1w1xrykqx1n+TgJtDfhqvhwnGLHjwinvcPq/wJyfSwr7ShI64oFl4nU9okb6RiJff3AhSYddE
b5OtvgTZLWElBNSNRwenLsLeiVeA/RbAMeZrdZjGnx1QxnJA1sZt487ExMW+c4GnCauRMQkYEmlI
znqCszxczGuX9qCT7vlF+wQi1ZPr/KA2D6sZt0jhPle3DwpZ19m2W4nM2CLfSpdNU26yPm3IEQMN
JCYRPx+/QAGz8gvYISvviqKlRzbtdaoILwCPPp19OMTHjJJoK7+PVBUiuc9xYcZSlxB/kilJTTxw
mxKCYk2pMaVXhk1MlOPGTLspldBQkARAh525J9pXB6JaizsdkcqsW9esJOw1T18SEbhGZQEqILXj
PtEKX2WRU+G5TwABkaHgUcIxEkbZ7RQVH6AojAsc0kttgRHY7CjwhZ7FHN9+dIlSYTsvhlSoWyce
eUuKnpg0kITQ2wfBerDz31f0Atq7eA3U4dw2VfvyAUzJgZ+I8jZjjP+G+XH9KpH1bNiWkJ0iPv1h
Pok5Wn1EIiWojZW9M11FaAIFX645wRM17BULTey0hrR6BSczU/Vxoqfto7bC+F+QPEG+7vPvsJuV
h+IVymTH0x3p7PNwerj6p59XH+6M8oNxERif4/xzVaanEtoktDcFrB9bHpaKhkcAGNM/NxiCM1yP
+BWiIVYraBl+rt0Rb2Ngah9rnmqyj983DSFiOHINwo3et0R1CEdKFH9MD0ykwtdbJeNLkFJworp7
X65/9O0GBtAyUEw4SS3R8ojHAJAE9sbynrNIvnhB9Kbo5083/PgIXzECrFWwjeLHTVjO4WylpDqt
OxLfZosI7dQ89A1K9mxI8jFJmXz1SpiFst1DOGLEHFkl9h6n31F0PkMtSKouka6JWSXrKjGB4Vxz
sAlOVLGFWEwJkGziS9A3fga99siISZ22/IIceDR+i9gPdae2CDz5ApGArL6SxjEt0S0tw7HlH3mw
L1+FPlAy/ZzUDV9C53fYmtV2XW1vi1yth0nBJpuOdaNTfgu/x6kcWKzxjzzyn7huwTuITG5BbLHI
pvMMbm1wLYVd9LxODhYhJSK0DSLtjJc5+ABCqQPONa9wiRBM5Yx5yMOOQEzB5Zsz/WrwwIT8Su/F
M8THPYJUJATSbCxRe19T+H1jlQm0pDuxuCaP9V34w0P4noTwD09Wgtxa8Z04cG/mQO7X944GL9VT
riIuUgNzxqJlyRQvF7/GG/IN3/xEJIenAMeAKu2fR0GqMtc+LgNsCPH7N93LKEg4h6t7G93T8usR
L4SavYzblAgvnQ6QmGaCxAn6YmyAXuLDmwTquI7VJohn3T5YYSuHq8zOnQs8xSL4lbMdYQEOxJj7
kwpu5yO8mxE2ZFjHBB1cyDIsyvA4YjRvj88ykThjpBWxNGFoEGtsAA5Jb8TtIWm65HhIWnjiVZLB
11iyI6/YFsMxkJ2xSWUZ/5qEqcikF8Xsjj1hfGON/AhhQebpeEnwM7B2t9tmpitle4z83saU4Ix6
y2GIn0FhxUR1PYuhikNwTegNbBgma9AyS/ghMAXQtTMIlB/MGD0WcYigWX6gcv/dfrIz+2Br1L1N
j2cUx4j1GHuglvJsR+EH44pBDGvmRkSmrEU2FqrOwpdVz3w+QBfBsR0d8Be+qyOlQotNJaK16XqY
kzbqi4LHCysh5mPgADoJCHKEnLBb0t8N7u73BqKc8XyFhC8ytuwzygFKP5cnzr4sO69Y05dwz8RW
g1A1zHvGtQg5w8IHo0Z9WShnF5HHKMNPO7mYILXpCoGrkuSSw59+W2tsNFxt7V7hTs2uuhYHyZD6
ya6eT7PLKdQ6cbDahzHSfNA/y7DlKiFX5K1xLrF5ML6Oi9PsvTvibMJ3YJl/eyt1VF6CK7DGVjCg
LYJw5AKgdeha4ANQfSN64jstZm7hP78Z6Y27N5WKBPELba1Id6fZemc9dD1iy2qfTwknDt7MXR0P
ZSa7PF6I6YM6o51dnC1bG9vvWAejD6o8nvgRt8jIwuIWYkaBOO2ANLcM1tz2QwD14CgFuBiQGgrz
iQmXH6FfAJcxnwrkB80msGkVMHaRYILQC1Phb8wTWeWx5SZ/IyMxRX8kLJPYzAze0xvkGDgjTQYt
hk+n/EgGm7PHCGkxSzZi9PtX5pCVkoHLc7GFCW4zYzBUEgizTON1fKJkXUSUHLwt+Fn/WQOnGn/P
HcfigmbKUpTV2lrLqiIkcp+/Hss6v/7f/yP/YzhmudJYNFN0Uqb5mqyopRvaKNFD0UGxFKV7WiNU
oAxBMktpl3AK2CSdiKTCMK4TPRMNUzmI2Bx6pUFgvDZDhSz6I5ojkqYGokMdTHQgeGyHpR2iF6IR
ogvKFdH/lCGdD20PPQ8ND90OJo/a0uTcYGkuzQ2dDW0NPQ3BbmczPZgpXcydaU/3wsZAkWweM7Qr
DXLaAjvZMGN8yMJrxrjnYntDVzIRIeo80psQuDF9BSJxg2Wo/ZvvcKfoD5jyYo7oYS0At5w0kHzh
AdPVsKOHhhnSLEHpzwkffWVFgVYlg0JIr6LSaJCdBzeAVASGXsPeAdfP5RMYPz1JaXiP5hN8AGBW
9aKIVkT0IZmTwytGxbJoWaLTYXT+WOUoD/fOg75j4evSC9Bu1PXXcI0v3o6mib5G6fcwvT+r11O/
uYeOznCRGo9HvtX50ovYezyIHuObMI7BiOgVaHVJT2QTfQ7vHQzRDzsgsxvlBP9CYBkpFU42iwz9
iE5R+2zZSSFJt5GOI3/aqkePHQothegnaCZoXGgj6CFoIMS/M51ifiBnMcYpvdOTEWTNQdE6AgPm
WJkHeh5UOvwURGs+dhgneLyc8X+LWJrH8OJ0YzRBtphjGS2Rklx5TLQpNasO+lkUKsrVPbz2Xp0G
sjE7Mh8Fb5BiRGG/1yEqUL/6pRg+1CtYX5QhapA5Pu47sPFWjKXUHmCWk/G2xmZTi6HkUWuoNDoh
e4FaPwG9sHCu80fc0lSkxAtx54VazA2xYfXhJTCsKWJv0Dn5ycA5YNP2XCVdldwAEPKY0kPdOcEG
MZgiAbdE5pSEC6acUl8GevdfcD3FpF212K+IqoLo9LIWfKNMRPvcPhN32pvGFmLFqXBeGA6PG6lO
B94cfTg7GxQRuHijcCIxXgm7andE0WyIYkOlwZULWGYPYds2gN05R9Rx4AUF4XFCXfnPRUUxjf9N
orJURVh+K7jVrVZ/I1Hlx3FQDs2Vh8/iSDcvajfkbYTdnKH+pP3xm2caAlJt9GeuZ0UXMjneKg8u
nlo8snhYzZMID64jopkveGgtMZe4yeHsjZvcvwZDtouVYc2y1XIOQAzMSY52Q1fn5JOwMjwsVoYk
z+R8oBpcB7eSXKwMWURiZYgJAqETRtxsznB8p1jT4wjzluQAteeaGFd28DSmdKXVTTSwFoQUlCqy
qA0YUGlikXk+BDSof7AH/i0omunLsA1tmF1Ey27pjpcpyo5GLWroD3xcGBS04orwvKCzpR/Gxqvw
6WZpZe8kIq53NbQjVqBdSAubPRmniLJRrYV653pL6jI64bEvGlS1fM3OwnGfrpTlO7RxxF8w7+Hc
ExC8KzEb/aQvpQNdtXuzQT9zc1je0Yve7SdoQQHaaT1JCcJpgrQa+s186TRXaL2FE4NluPC6aSwr
ektFtJTdiOGdaCPpIWkgaR1XKMwgf3qX+Fcswdbwmi9ayEKJnn9NZOUq7unrZIVgEsAjur8C/bU8
c0CdHKzIVxzD8w+jiNUivjxnN787JPcwcXrCNbMFLb0k+kBaQPo/6YnOj06qlaJLHyYJweNb7bYZ
b4Q8bDKH7q9Rwy/43LR+7QKmA17wjFh6Pbo8DKSkUvRvFuy4OEn4K/q78+Qa8g+AbP4HfuAWHpVw
5m8iqBVsUiB1lcCiPf3sJxCd6EraMjglNIxJCPyFrrNOJ/pDKfqvTuXqctP8O+yhrEzdMnRwD2ul
y3+DPXqrsKy8oNFuRS8CZkd3ssLsDpkjs5xFoxDKejjEOglcPUHhWyi4IK3ET9LPQKm6R+OiXYe5
2NAmyVQbTEIh9jscvQRpzJdGH7tm+kiXPjOfcTgC6wo6DAuJ9oKylwOPpgjeISq2WK128QERNXbA
0AKmV6OLr0ehqVaOsYZdOhxKnCs0T5m9NYWetTBiAFYIIsRRvYm89Aaz2pF8EhEOhTy65q4Ed0Je
5lYrsvkIPiONUOjvyngYwuuAoWFIgHZuc379DgsThZfhrxry3fwCUoRMDXm8357XymPtLtgBkh1E
WNs1ALcVZ8uRFSSv1OHHGT57hbMNIXTChbQuRJwEPI1dc40ta2eww2AeYwfVCdJKdQhrW92rNHkM
s7cn5G3oUnl0s/6clbD6kLf2I5t/sWYH0cWFZcm4gMiCJCb7Gng9UNUhiN9CXPZW3dtZssndYCyR
F1BFZbclsj0IDLqDHaxpDawBacHRFnLp9vuZlOFlDwfTioONOIZA62mHatIYgGwAeBfxJJlAcGvu
YpS7lS4OPUZo7S2RToHf8GYuNuWabNd0bhOyN26YKUcZDlwDNGsuHURRjvysQLK5BtklOLfhqaVf
CbuzPeMaYfknihVj+E5qfJdtloLt67Bp2duuIyOP+w+2z5MeX/X4mMc3BrdlmwSQj47B5cZVuUqV
SEFwAM0BtgwTFqg1V+HQCv4xk49L9xt0xHvhJw5ArH5xt2LraEU/vhUtKPAlzEMI4IN931zc3dtx
owCXJDuAZvqovrJ74JkIxsoDXhD7F+h52I8P//lxt/7/2PX++53598fdOasvp0b4JbROTdA09Gvn
pf3Z/qRIwAILK4yUTsKD9S87iHOBmUbPSgqeM3MM0Dwh2yNYAHtDoJeMSHZfPogxcJTEgXW8/KAE
F1fcqaiSnrldxSSYedboMw+iIV8YuD8hZuvvDYlVRNiYLHNsceN+ZkChC4rZfB+rtAYFPfr4YJK3
MSE1+u56h1u5VMTdXGDpLMXVE/Rj7mqZdNLpVe1hPMZWFxd93C93eN3HRytaod0D+cRI7CRMv7jb
s+WGX82epnm4f3HbYwDGwZ3PAd8YG7DLF03im3wTnsOUgSuPaVZryNWAt5aDenBTnE5xSvYS7E9h
bnG0ojjUsOZ6V26XhzglAgtTjRBblxw5CsW9VvBAJkG8jGsTHSo2saJunJfSUeCRiGjk4JwU/8YT
BjOUmw//GQsNv8bWA5Co/FNKFBA8wxMFha4xe1S5zekdlwc/CCijAeLBHI9ZyUZVuXqDpfBXfYFr
Mb2pFBkhWS0DKFjTbv3EjctBvQH6I0wZywVogHjSkIyGYLRwWMmj0kLKDVcW574W2upee0c83n8i
hzbe8dSiRiIOuAjk1Vwmmxuopr3arb/uZQfXTQg+HBSfGQ0h9efoRIBtN4Su1L7p7dxvDg4jPw6w
NsyxsRVvj4LTCoiV2QWIlapz54NCCTWfqD5QMShA/ARRg77W/X79RB2idjK58HZgBUD1AWZcCVD0
9BPSANQcYVT2Odc73hUFlV8rXusrIhXyK+DU4TA8eehHUdENnxiVjWjbLj4+33+p5+AP4ABesn5N
zwVWoCIqyzwTlSpidY7yhkglMrMoY+pSyU7rVIOUg41fm5wpF7i9OuMJITyVX9hA56RYZ+SvBcYI
NIdDjl0dXVLTLWys/SOYeuYfMr/MfGJMjjDn2aQXYdOGFn7ghPKtQ6yimto+jn/q343GDUjyEFyU
pRCyRXdDUnq6w7bgKl0zmEJDiq08vq6jjMv7twG+XCXjUhflEVsT6mJM5Be4eu1QImnN54r5fwk9
WTbvCL6sFHkY+NatTOgpaNePLI9AQ2oHNrMQlYrQ8j5evU/7+9YPYjKaj97+rhqHha4ki1QVY4m2
uGerEBlEicRniiqJCogdDtgNm1z57V4tmSMOrxao3hNFk6NaSicSDX5mwXSxnx7hmWzU/4JDmJb6
v0YGZWVpmq5jt7m2+O/fcYijItfVcEI7IdC0Zt9+Xj67c2Qw/QOi4YbZ/vEW0XKXejeShoAO9WUQ
i0uqJKMEtjr8FU5671CHs+H99K1vsOZkNWRl72AUaC+mGCCj+9RXe6jafCMEuntEL+K40J+kIHCV
/EJCLaxt5rIMO+FDjH0HiBOE8AmqaAinnjiOkSQznC8EDNcOry9NeCCoe5nfZMwMpl1ZJ0SUYDJe
Rtb1LGxAp1UwWujFyMWSoJyRvJP+HJB+xupD891mMbAKId8/X2oSUy/ueU2m/QM4FuPSTGPu/OQR
Up5Ebj2vQUKGwRsFAKyHxMBtYjw7q+ZlMLfYpyA5YXmrHm7I7bdnIfT0WgjMTOewgaOB8ESSfypI
37h+P0D5bwZ3o/V2035KBQ6/8JfW+BGt+EFDUvO6IFPCz4I3MyT8H5xMiIFZB5gTGJOtyanQE9Xb
/KUvYDUgWdIn8QOK+q351qzNdd17pNHyVRuMOAkn4YmDhGA1YYi60fMNs/fVs+Tv2+cLnHil3jJR
g6UxC4JjohgiIg3qyXa8nfElCzNzi+rg7k2OTGZj9OiShKuQjvGMGeE6ZBgRYzNP24qb93M2H04y
jJEUz2bMgQhKOQ9ieSd0PACkF1eZhV7kbqeC4aUrJDj9ISZ3BfZ4j7Ww4fpXz4DWvPxxwIkbVN1g
HS4m0sHbKPuTLfKyue1GTL+wjKHVg0xtbhHGKN0vRDJameKKglkHtnfwxgFwvc51mSm4xtjOw9lg
+8iru/1UB8pDqi/ZKUJORA7iIYZ+ac+WveG5DuNdXOk/7hc6xq5oh4yH/yHszJrc1LZs/YsUQQ96
pQchZevsXoh0phNJIBoh2l9f3wLvHXVP3aiKWOGzj51OKyVYzDXnGN/YIXqf2r81OdSoCwHrdN/G
VgTAw4ghnGUD8I6EXd0robRDLdxPx33bJeciGbOdocb9LRq3oeEUqr1lUmEG0zFqoQNa8bnbGXWi
kpDMZhFzKF79Lgx5ZCNWRoTMROvKasRg/U/UG7FZxXkWX8hr8dCyovcz3D/AAXHZ82zKMLBecJWJ
ebN82ZFuAFrivqttUigHlXhTD7EtDnJdCtpr+Pp6bh85sI7kZ8x7lGBI21CMIYueeNeEKlRH15vt
h3Rf0pejFuJjv+G6DTVb0BfQeWm5P3Ozlmebx+iEkKwVlBXDVuQX8CL8P2I98KOfFJrXQoHmSXdM
a/IK7mwsDTtdt1f2osR7ycgXmSkhGRWpx0RwL6L20Zlh2lZ3ngccQ8Scoms9WlgGPxGa5QkhwcyT
WIjJmd0xyuPLgiOpGxMHtokbK+T19TYPUhwToDpQKuslLH27cctwo/o3KdigGkTaWD0jdk3I5mIm
QEeVTmrPj5gA4W83Hrlo08aTNnRAvcamOYLRS6WDIohHxzQy5GhzC29DIJ3CsY7QltTh6Rjlo2BN
yWasTH8/WQ5IS11EUURB9Hg831Xaobf8JgvrBmelo2b04n1l+4dqoGdqWyYIsQGT2H9ov66DXoUB
yn48O39Gm79TWj4K+d62iZAK0TEvAmWKJ7ScRMWeS+oy5m2oJN3qS6g/R3oyPkgDG6wC0TsKF8N4
BxCGjwu9JB/XQHZdOM/CS0C6qf0OTx+h5HYJkrRx2IFK44EmIAT0MEnmoZgadglN1QeGbvQ0oWsy
ZkOoSUiqWBNCzVWEjJiQ5uU40Od1V+r+e4IoE/N+S/Sg7g8uHvgpT+wDzRD8TQ4hy5tTZJnRyDOC
wU+2n6W9Ke3zzd6zUdLbyl0BQ47GRJzdBA58AGsZXBBaEBiwSCJB96toyBW3SyZG4AlFDNEVaDrl
Szwt0RUqAzTPOPs3VdQmFCZUJZQkfWMrT3jDih+qQnGK5eS6UADmACoDPz8sTlDUyEwHEm1m2roO
kKGRRxR4y4Crm9bQeu0TRQyIgZ9zRTAwqeNu4TbsNpQ1MYVQDpzya+L5IL/AiuAP8Lb2AnzBFY6a
lfRcFJdt/8pHh2xTox5tcjHYFjJOM8rS+IZfEqUpd1tycs4/9wEbANAfiD8UgqoU2MeX4Z7hdKZ8
04KmJY0VAQE2N0Y37Fol6dxgdDICxDc4Fdgp2CY8VLvUcGCv/+VP/ENLQU0+0uEk3YjkBnaHcQLx
gfcq6Zq99gWMBF+/2/80yXnD7kvUG75O/wogeeNlF/+EPOaeFIWbGtOWrm5E6nn9gRyFE4P9FOBi
dfUuyDCgh6i+tcWrGUhXAQUAS6J4veWd3INMY6x0eypw9PO0xLCM4eOmjQJEYkmiV0V2q4ylwQA4
F9TEfIIeDq4T82Lhajaav4o1nMzVzUachpMZjzzitGaHUzmtPNV2BiO2qvjW0xyNmIICqeRkTb+b
oZsk7LFUa2r7jnCquyZ6JJRGxFJT5Yp6DkUVJ+n//QysSv9zjqTIVHBbZWsZ1lZS/+MM3GRZt80L
nbcG8jmXRNqwV3BXoBsNHpivInTr3/HeibYZ0GQUrAaJcsKq3E6Q4uB8LS+LkhZ9Iz68K0Ebf8+/
tDgiSii6xyreLA68NLDgLvIM5wlA21i3s+0T9k+D3VkO3rbmLyZUxsKyLiCgYdfNXhjSTch+l/LB
pLDAhjum1OcewEWZp25AEhnONBn6qxVtrEj7mUlPg3PRRvCTYKlmPo5RAIC4ZWvVJRtSKV1fMOMm
hLt8jnrYjlF6jE9zLOW7M2ruwFxy1Gc9uEwMPcKUPoiAgNoGrSABrIpnNUrT8AupDdsjwGBCtEnM
WX12SFEe88XouUG7xh+rxCaGG/KsshBZAw7TbIyDgutgEz3q/EhjcLMINiWkhbvXFl0mCAvbR/Vg
QuHcij0WPAhls+FqzRtOF43q2hCPxSQQIhGu0+2+QrjnSGZAAA+B2pxNuUFJ3Srn0Li7JDaqc8EA
4tG1OrEAk0AQuZJlYqsB2yiuDWTZoGIgBduoS2aNB5O/IYvWfm3fKiuAFQS1BjU3D3D6zKgbCh5f
gOx0ku8Ql3nF7B0glRERcA3PIIXmKNMfR6oYzBiFzxevIcIkCPPFJaHLJY4gEcEAFBiJQ02DQRFp
z+0/rCADTuOS9sypDz7QxZ3qKIWsWOyUnaWFzZzMw/66HNxKSl5hudCwXJTRYP+klm8saauSJYIB
V8kurSWOSGASdPokEYk6O9rAuAJd1L5c2zsAizGntOGBzpWQM+4RA+hPYUN3goEByh8ce7MrQwii
Bq9cfRMVaLK5Ow1P4damZ/5/YE417X+mBv2/t6aY1vy3Ee+x6LOqazVCI+6wr7K46dQna9qP6qNq
uyewAtyYnAl4/XTjuD2ZsbOUDxy5eXmQERphF6ZNhYH/iTsUbCR6VjpWZ9KPSb37oWfF3QrRkOxA
a8/WHV/R4auOjKVT8zmViBuXfhX37gwNBBs/MiQyvynjKFW/9DvuYf2Ouxh9HfNjfjV5ACmUObSi
Ld5AuFQ8QzEvI7rj0csJDbiQyJUXcS4CUI8RfCp3oEDJQrywbsyI8ZVvCwdfbU/YgUUie3QhcQP/
gRXRp+YmP24jTYoMKeJGV9tIyqPm5MxIZDAOYw72T8tN36e28rJZUmG3gKDRcp08A1HNEg9LVhGj
prvbPTuBpfpDAbZK7AcTupcxrOuoqNmgxcaQz2JvSCexPZiyQ6KtZLNJEPXMPtFNgYrwHwLNEVmW
2DCsLDzxWNDZWTAOBwVPBmqlG3MyRxrjaUSZE9OLZgs5lpTbZ5kZZrhxOlnoWWkSMYWy2TZIQ1JV
ESvH5kEmktQTV4sbjzscoQH0bPpJO5OJxe624///2XgMqlDYBljO2Ev4bmwn55vNjqJA8uhDel7s
K/S82FrwDCZbHvMe0jd2GEzAbDLbz+m7+mKjwf3CXnP8YbcBTsSGcwLh2kTURLg1vqSna3mg4w4m
kQK5dwQ08fYpIdfXfPJuGU4RJ06xchNWDesJReAH286pEzsPs625TWAuqQshiS2I4q1z7aay2YGa
zgko/nA2YjY1BIP263Wkkw6vIxgIhOZoiJt9ZkQaKWAV4XKipVoA61SD1iK2Qmm1bkpTZXsY79mG
tIKk9Ee+lM1IodD5JwGQOgLtxIyZwS0pwJeIc5KbbhuPPQqK9sx1asDKsi9cOqV3Wxb71bplARNf
dy02ruuyd7F9NUiPEWyVYhO7/uMm0zRn3crYzTRUiXQBF2cZe9qCPSNUNHPY2xSanhxL5rixxCaX
d7gXErNOjttEu+yly74f9p2xbwzRqjoRAuVv6Opo6G+i8yDcZkXAnmf2UehY7E5nvEQ+iy4SmyDe
APZB0ULqhENgVbGwIVJxnXniOzOdfWl3PTFSjjXEx52/g3rCaI3thaXs+c++iy6XaNlJOmf3cJKZ
Ubnp5EKlYTukCXX5zZ7Yo75HOLjsjM1Cn0ZtxaLdxfgNTShcmf+jgtluRYnyHwM2WbVkE22xIZma
8h8DtrndnqzxShvf+MUmOd7JTxB53Bo4C4J86UO29v9KjtADsLdxKD8n0sNokMUan1NM9Y7ygKII
IFOGwmfrsUVSBHXFn06UXNnRYUBAfYQTQPuY7+o3TXqmoZ+B9RIdjOBInx0v5Z2xp4FBKwZyVSFg
LDSg6AWx+NOLjQzfOseXH462T8o5xqGObR2YLxvzNf24+vAMTHQyAXLoUWpsRPzMOBE2VacIECsN
sn1VHrQPWhA0q+hQCKc99TzMghdkVDWeKORVsMy2rzR/rtxcII6iUx6DiMCDzy7L9uyPX83POWHj
pSnEHs3onr4MmjMWrRkWEBMW+2/+SUYJjFrkdGUgKM9428GdoKYEewAvsKU/CoGLf0HkwVzYg5d1
s8LeCkcr1JZsmM6wx8RoHL0T6NqOI63u3WWf8Cc0gLnDTmVPIBJgslFgC8HRLTnmSa0m2i0hW3jk
P/CikeWH9UAgnwm0fk0/acxgDjL9syNvAnMIemSgkp9+6hEOKa5rhP3QqGTaIsCKRsBLASAJw3uZ
30FJ4FPCGCVJAnkFG4Jhq/pcfj0ojzhE8t+U2uM7av8GpXXlcW/U8JgoJuisloALbFhYsIRoX3ov
OjBK8ATCe8JUeg0XBJbloyPpOvHl3ACEMQlvklD68d1hNjENR/EBe0zghFjz98ZnmCYw88ygV6Eh
bi6Q0asKZsVjMHG3v3kx1C/IP9Yblec+2n38KuRHj/cMyWjzimbvlmvYeblKu4WFxe+w+B0Wj/8X
iF/YAxwGWCy8G9lP5aV/+EtnAzRKNJ0ZF+EwcOs3xsw0S7ly+y/rA66xsWE/2h+Bv1QHUoGUo+NT
KUINyjxo6NPy9GebQOXcJrKS3Br4Ivu52SvS3pBE8CBHilhIAGFW53i0Kxxehl2/cZP8+08h0QGv
sxJ2+KacDQhBol1Gva9cvDrBIEWDjAXNgWYkyZkb2X2bOC82++NzVdittJ/TfVod9HQ/zgd5PsxX
l3kaz59CTMGUn+LmMek+b6P8kccO5ETs0JnoVJdv9JOBJE00bjJx0+LYepOfcp5rVE60geysPNDX
ps/NV1OC3djLSARHc2RtBQOM3YFNo9JEaYUjgTgFYZzJX9EvnX5TZa6HqOx3f7zno6ICZbMiHfAU
TI98Igu9jX45HNZ35UBqV7d1WS0KV9CQLfsYX167uxe+to3TP+xI1q+0CHhFDB+FXYIRMtI/hGWw
lyAXnX7QQZ1+5hFdHZCf6QGHkPxEe5yfWB59NoiWcxfe5QlTH5iVIJMDZTmYQX/v38ABEdVN+vgw
R7VJ/5wWKUqCVSvodjFdTSSv6IAQJjDodHELsOPsOTgaH8YHzf/a1fa12wxsmMUWxBJt8PSXFDDk
oPXPsBhFlsb+KNt7qk4A/UZ4+RH/xhdN60m3ScymX37iyHGNNpSRVlSA6f2guCTJyKBUnUUiOiAS
Io3IiNIBjZ8jdqeBzBTcOAezumvSQ5cepvRQW2H7iXRipt0uSEVGtTM38WYTH3snf0wtBNM0YpOi
oOcCXFrgxicLkQxnPZG/BDu+/ubASreXkzp9xEWla9CoXHZMVE/l0a0T/vcIzR/cHppWoYJCtctC
C6XTqtF9JqhHDygU2Zua/jd4qZjpDvnnJX5JWRKYagQ3NDVw92U+Aox1GGsugUxQ/FkoMQiZOlGj
2psLYxKPRbo2C6dJQ0uWi7Hx80bQ6itVIJAA1XejTUFblxDj9lVxuPWHa35X5nfm7DL9/lMxjM1J
LHBhJLPk1IWRPKfuiNME2yv2pgXzgH3ovgfFwZkIcwQ7D86O8+Gq72sd6WlSAfkpE1i+EnbOEeqH
I512yCgL9Q6u78iVzZrgnBqqwBkzdsDG0dPlEYRhhJZUpLgvwBAABcD6ixgSqIf56/5xpH9NO19A
JvRaeMdYdC45jyPgBM58TN1Oc9tlnSW7lJiT709okbFsPt52ogkK4OgRcAJr7ni2C1xsWoIudeow
WgHE/MqEGNM7HXByr2mCQ5+ud2i4DvRCu5urcfp1mG3xbAeldYOxISeXHx7EPIXFQ58Nig73OgLB
EBm15Q4SPLMtTkZcOuMbe6S0LCOYv7iQCZXnVxhiDQ1FDtnLSrl9feZUoFiYYPGEpuVH/5txTTBW
IGiZM4qgYFaKZJy4rtk7IdIh7GYWi6Cyalk1detNxJXdbt7EIH9Za24ZBLLOcreKCHqVaHu1YrVw
qr8VT/m8nVx0eKYmFkekVZA3ExxwE9lfyPKY8a+gLWb821pEDaPPW9OGGfMX6NI3YsxP6iVrleut
4cMT3mko16HaOmZN6RS3k/CkVDgL8IZO8bWO0zEu6vhcx0cNFFI8ATNUSXCl2X6hANtnONqWK0w5
7epdPgYDllv2zpZcOHuuCV/k6YK8W9DPp+/hth8faLCOj1BVo4ZZbZnISPn1mM89T79XsLn2fWNz
c/AAQdgpGesCU5DQ+RFv8rP9hIjRoyfiasQpsPRKYb4y7adLMnxxXMFdgjGDs50mBIBZ595+l7NL
/z3nN2gWVO5G25NZlhoJrIaBlt8rx7LiN0a94reCx3j6bR7K12VovzXfGeVZ3zoyJBwMGhNJsQQd
CG4ECyTGwlC4Ld4m7E1DZ39l1IiAn+ZHor9OuvMn5VSVLLoFRvwsBEdrn6h6S32QWzibkCaZ9hde
q6ZGE29DDBqwAIYTsOVRHOvOSsg5DzMEMheqAcVZRcwcBM1ffC86uLBo0BDQzUWpzPSDL9n+Qv6Q
oggQ/yZ/ka/jzwIOR98oLP4VWaDjQmeBEMF4RsvFEIqtDAE5e6pIezdOzPpR9wb8KUlAKPJZj1b7
XuymewRpncdnSzaY/Ii8m3X8PUDE/7whUPrmGGskUIlMH0tQ1+82f+Sl60xPTBl9zQ6wSc6PufmS
IrAmXJdtBzWHuUUF6kt3ATcQrA3eySW9npd+5olO5Zb7TCfA99OVv3q+9vz3RWFie9QaS7yRuUFk
sfsFSprztukB0QBkLkAYIF/eIW7w85JHIH6eRX7Bj1TsvpT0S3nmnRof52lPKBpoFMHeOjmMWEZa
n4seDZkvO1gdcG0ycOH9qga7OwnaUUUPB6oAzVr1g7EcIbCP5gFlGzCaoyX2N6Z3BTthI6LXQLmz
6REZQLTdZkZJLL6hagrIUGoAb8fvpkSX8+hwxR2WK2TzQtKMX++UyIBOuezJJQpMFdC8zN2iRDCo
Vg08MzDleVAORoI4fz40uOPuV5UbV8562ayzAfqPTAiYirFMNBzYDq6uQ3Mokb4HFXzF9A28wdqf
HN2Df2bX7NEwdeBjmjRXbXnRx8PiEwqcP9xCFpEHpx3kvYYt4F2JFr483wVFMrlifSAReXUMDKLt
uZnJscOIkkFis49OhSwbZ6YqbJm/a1VYM+Eu5kVwKkREyLhEhNzqkIiQFBlJDN6SEm9RlbL1Sw+i
ct3ujQ9KRArkN6v5ffsiyeQHiwlkPmzZVDqUWegNKG2vb2sRTR29FrcDRR9lmbpwJeF0UvtyXNNO
AAIYK7e427nicv8IjnryC05ikDl5P1zG3sgfKsEC5VehDqOzkcPuEoE6jMiZQkNUNGX3ugmWEl99
5gRZvKmKUDiIspvQFirZkIMJXp0sf4NYesVicQbxAl+YHmLxRgoNh4QTHT7mssUfylk6+gXMTFow
dOvLnSWMTZRt6DjWKp3HGyV69kllTp1emS4PLhYzbJaB/ODEg8uk3zyH1hwWbUiq5omToRXe2vBs
hY0UtlIot+FAzmYRmiRxf16oT2zFSUkgWtiPxyO+NJGCVB1IpMJwVIYWmQu0Mzziq6ARg4wggzZj
YRBjugS9gDLI3agupnxxTioZ57v8cJ3hroatlOxWWICJEhDbgJCSGrazGX9QnfLj0mTBoviQXu7R
/iFE4W3Lih8s9eXbhsA3AI4ftOeaN1jN4ljenolhI51BiI5pp1ITM++39vITfw9nfv02xJvLHdcD
3YEULvApOl+j4hqhekC1kKF48smWhJFEV5bCkJ8ZBVUZ1B2CCwRY4mh8VpM0A1e+v6okE++b415W
E1VNTDXR82SbJxK4QXN3y3ZIA7QZU7KBDbDHwEBTOyIdFaHAsQtN36KiJViAUcHIEFvMlVEM+Nnj
wNlJnNLZ/2gBxfoC36y7WCuIUo1v26jnxCRHVh5lN+FMwBkBYAEEiKYIf8RI+NcmqAdxGDVamhFB
c7HTT84txRtXlDR6tGDmu/INvIEgHKAB+lGf5id61hg2tF4MlpYDC/OiLn7hreOAujAO6NWwuEtY
5BPJ9st8h5mCb0IjhG4ID8gG6isWsiXFyFoyw9EIgXNEkpF+0HBOPyxSFRktX11VFrqTbnAbzpUL
p7QF/qPbe+0BYQa1/faJy5nLmBNn98PXWXAlSYmfxeIaZpES3jEFeZNkrLBiFdtAIxN+Gxh5mJGG
sBVr3kISgMcUnPsgm20V4ZHNeF/mIVZ6MxSAm2eUYvkUYQPqfFUsbRQMg650ByB0n9qn9VItWkss
EayKOStuIsbCS0AV9gjk1xRhQmtZuwgt1yIMoeW/bglUlhRhqCzXOowK7EpzCoANfPXBK1BpodEe
7RKt8CQIDNWECkmsrezZFD3wvrnDsrDUMQGFxhhoVFFMrEh8xpqJxIAnioNagG4zjxhUh9l+jWPo
SfrBWYglp0MW5vHomL553KVYsXn+Xg4UZsIxLXOUoaawKQgECYwGPbo4cqo+usa9DzByG95wD9GO
AFCG5Ss4fzU9zQ+UYzSoEQ4I8SU9pM7jb9pUA0DSu4hQAAxV/Ipqc/l2ENFyGdePi5ZxjatBWlD+
pGzZmIcXjy8qErrXiFiGLYrxCQ2IKUBiMiOSzrEy999RGdMyGGfoDpiZIT2waJkvAgTtq2MSYyuc
R8+ReY625yhvo2Me5ex0hCbzK0dRK+ysUJbCtA11KVQ4CHDXEXgUnNKgi7CX9NfgdhUThoHR8hS0
8FAmtAzi0+mhwkwBEwbOYYtbWwef3QQSOBSg9bLfnQOFwwutYFpQFLNHYanbChrXdZc7DNhRb0RH
VaS0GBui0wPTSwebEx5PBHujhlvGlZtQV/9OHxhAMH1o0WwDpMkYjQQt5PcmmChHeIyeHbwtuhKS
4ztt4AAEVCeSJAowPkcWNcof9SBtAmrzsQYVClVPZP0OuPiop9kSXivDwRIoUqWmhFSpocKxbkvk
TaaAcRvQJNiGQVsS1On06Y7DJaU/x0oK/6MaYRHMMXYc75VnCk9casTFUCVz1VDjApGqRd2EAF/5
pkREsIKUqX3vqgey0mVb3RtGRKzSVQoMM7iS+AcpGwneAwxeMepA/ZMxVq3p3C5FYq0J1W+NrgkE
ChjUB3QpXCsMWS+mmE10ZHLOUQAx0yqcS9T/oEjJOfGbOL+8alkmNeU5ur6UthmQ3HnEYOeeZ+ey
idtxN4y7adyN1U4bRdiKxyds4WpclsZPNovF4ULSUCW5xSwOF4h3UAD/KwLmwIsOmFk05wnOGhVS
0FeOr785QsBgo2JbjxCcIkSo1PMNsDDBy7xxLcxXHt+Vg5GKYxgr/2MKkGxMNK51b1DWZvF14bGU
zBpw6WDiczTusVqcwZWF+ZAHgB/WU/iWoSqjVYSaomPiFq9dmVxp114iDZCUGnQqhAMcc+Kgxq+j
FJcICE4RCRg99HIXvDIfKZvCEn/FCcNQHDt3xGa/5Cvx07D4OSja++U0RN1u/oJxSvGJzQpaooUo
GJMrnyym4l/bXxseF9QujdvJIsBrkIXOqP5BynydbBOHG+J78ursI2NxtvZcBHmVeSjPYukzfSa3
ftnyCMCQcY5SGk8l1xvvH3Ix1DNsNIRVod555jXzamdw7ByXl7QWQse/KZRXD8hS9FPI8qBqxevk
lDKKrBc03ysoQntqfXGUYgtsvvhd6YnjFUtnxE9PFtAu/EzGCgC/F2GUJP9NHkYehSYOoRuybGiX
aLLTzp7jCk3TiFFU+MtEVhmLeZhh336Yia0TNGb66xCNCdoNUYC46sUsDxoC039LtrV6T0jY5ZwI
NZ8HkiPleVWhler4QMHMpa60fWFymQKUMT1uXzwxUy+E6jhjuCo2HsKZ4DE/787tbgNhZoy1TQTM
mCsCow8AVt45iEkqKGTB9UTLgNFV/fjD5Yy6AmTxiDOYb06vfREliqElFv9W8Iurr3GingLlQict
SE32QbvX7XsyBg1m5gkhdhVUFSs51eiHqJrti8GU7G+UHZc50AsNXYbh9Ds+baz0S/OLFhj9r4w8
CnftgMFdofXFyv8oRF5AX6zCM6YWZr0As4q9ijGKDauMWoojNfx3l+XMxaLjBAeV8xQPRenbKD6V
7zVNzQS3zfQIxWi/PJ5+AOLJTETDliekuDffVx4tX8QDbKQICKAcQvRl9jqjJfzgd5FlQdI7/zCW
5e/m1zBPUOpvTxGax1GGU3G7eETTsHo0vHzsBKHDwrA3ewKcayC2/8Q4m+xmmNrb8Ehh3oaFFNZS
iHLudC/xe0VYG/bk9mgqCSTs4gkNO78SSMiU40ZSeQRwYlOEx0s4pcGWGG6QVzfiGW365zS3sf03
Ps7BdoFNXNpAMQJgExtyxMewy2EBmxAV6A1wTSjfOUL6cuHxCkjs/NgOsZhYT+zhAGK3n6tXayTt
cSFR8lxfk/WUO7SgqBEBsGt3xxeS1VchG1o2rhfKyB9GTD9gV7hzRooBE3Kpl5RhlmzRv5akHznq
Bx8GwEWWDtR9+Q58E8SMazQSuUiE2t04t1cbJEFvNAAGxnwwhL7EX/ngDmKnYWLOYqdhrZSXsyl0
jKwZcCK/y0hcbhO9TfJmX0r7q7SX46Q52YyquSePGzHYZiGgEVPqznk3g3rjMai+LoNqxDQVFSVl
a2BcqQAPZn3QNnt1IUodTwjEk6O1O1s7U9grYv0Sazem5yEk0iPSI7t/KBlsLqvDoKQQ3ypWgxkJ
t4nhENwDCJEl0efD3/e7fAAIAg2kaQQNRDLjyYwxfOLxXqxknnSzcVbkmGq3PjknYpX2wIMMQWnn
gl2ShbcB11eH9/pKh4xeCbC4sGOwx8QOrCBbZqTK4akTprbGDORTKOkY1aPMwAYf97MYj9fqrlR3
3Zx0G4fEJ4LqEXDpkYFAhzh5KksC0Zo2/iIF+eqJu0VXgUAE9A64lTanUGnCoYlQTXVtbO5xn4t8
bbwvPCOQHA/U/l8jNaevk9gNDdFPU58qAVlvdiXRCrLdPf2/yzU091w2s+D+bH8haqzeskjWdvxf
9q/OCMdThEMIiiiHR8NFJAEL+0ieJSaGBu0Yov9YAnGFxYAh1IL4rY73FE9nzd8QMM5WqyNyize/
AAfRPCHNSnsa6n23tY+MPoCS59zZc3xPpcJVyuKV93Ti5L9ZjxS7a6W7SnEh47ZcV6l3Kmh3+OB7
QfRy1SI95ewzCHIvjxCNyTJdBG4Kzkf7CXgNua1PFfuJzQtAzNH5EHKAAB9fqJHFJlLMlLJCLFu8
DL43vOXEki9RchCIiJIjn5wouWJ2oHU2dHFji66PRQM97osYsmi+FZFU1ZY+fCTnUF8jwwqrW3iW
Qwg2GbBhu858JJ2sE4Q+xuR0ry23U92CeoABJU92yVXwhm/QseH5t2O2Z84FUOyv3tYg8ddpVJTP
lCq+MEd2tvjRLexcPC5ugry68mDZBS0MozMAZTvb4n60LeRutioHoFxNGUqnjcI0ZPMR5woe91h4
MYa12MQwZvek9t2c4J4+LFWJ8qwS16gKZEON3BiyqI1sRg44b+BW5Z28euh8mdlhJ5iEs4qa5CQU
wZQCLDS1yhN/XPBq2Oe5YPtTFFAzlGIoUmoiiLBBb3O177MARobyLFBc2NaA69IfhK3LRXQrXKj+
GDahmn+2pai8UeJScKyMbNqiyI4pRCTkjKKfmBFhhkNZFmrgL3rLA30o3IYEJj6thjCeKXhUL1QY
8fmFAxHOMB5SlFQMna/RFbkN2mEciZgOlwsgTcUFcK52s4HzQFS4pgGAalfPzui1CuHmd0fpTgco
kh6Om0PdHPLskLdcdcm5T67W7tjshj4e0sgseI02+T1geUavY7zY+MZAbIqwgJ0JbzWCeJsH22PY
cgSAfQe4nHDfLAqfmv5w6Q95fpee78buTjvf5frdBiW7W/4F6MDQMcFNaS5qPzA6FeMvdhLYpkDV
FnwOyr/jLx2D7+0OPIO0sDWtfD8z/3fa39COCGHH4t60uxvgbiPW76EVQdgE8IAihi+7ngVwD8Di
NzwHulMgIydg4WDw7GsvoK0YyLC5A7/Q6Fihk16Et6iC+/cexZf5TJoVegT5m7m+mcC7IJ0Li+qA
icfdmc/4crWrgFueXpEXAOscaBs8Z680YWZsWFthfBez6fKwNrjo5+ENp0PzB47oz8SZTXSwdNXj
VykwwaK/oe4lP2hHrBWtmeuXsSeSugxPNNvs6q78GOYkvXCAYraB+eeQ9YdaP2gdPMfDdL4ztUPR
uZnbMYmbRJYaS2mC77kCOo4jIejQqAFc6PxeFlRbdNLEDcHgIG4I4REGq9PO8MC8qozKQ1TS0D9M
Ov1DoEbQnbga4qOMWSpK28iyxE5BVo2zPBuRpPJsRMc1CtTWdHRLwqWvwnQ4XPeI9XMtGTuEBEKy
j+kQ1f6lj/PFb4h230htEjh5H6GD0rNJfX3GxhKkNablsD5GsE0kPZqaeMTwzmON+Id8B+fEkp2T
a7RO1sQydMIpbsz4YsbXKc5MsSwjNox4O8bmGIP3zk8+gVlA66qwqcKq4kLFvxKOWZihJhxRSS/Q
K94q3Ifv8wDM9vJbiFHOXKKCGYKwYH63ENwzZcDhJoRY4w0JFtG0UG04P2mCjbUKyyGOguTMXvPr
TkU36fx3vQodTPJrHZMckM/LDkIvf4mPm0iBH1X+XrufOgX1RH8LyQIbMWJhGNdE1kkKXHJbI4Tl
hIKkNdwHhA7kcYHgInCNSzRVg5ZWo0srj9xUxkwn/hHo1IcMXqBjfrJ/W8h9l/274EllENfKycRj
5z6pXqoA8vHPWya+fjPgIrIlmwqR2gPQxFp7pFXoXIPyYyJK62EkRg2HceemHIzpwgDB4sCsuyUd
sNktYIforsKoWBdrShnLibVdAFrc/CuX5l+GFuwstgAANdz/zW/9ffN94iiwAD55q1m858jeLr/J
hvrmluV+XbPdQWetOX+nV5gx0yPim+nxgo4jBkvcxkf18bLj5lxUR+kfsGeHsba/V00SwqN3A4TU
8wyilg9KkRz9uVqAzcBHRZfeDBCLDQ/E6jB8WxIKdfpxwIh8lc74smHxyvWbUCvD++IFQ9dhIdK7
noVIj2vo8mp58/uNq4XXXyGVEHKo/t3VXTjABnU2x7ZlTTWsd09ms2od7uXxDOLhL2CYWxYTKvfr
SkFmN2PRce8AbeCoDl8e8tdVaiUtOis8AkitUISQLrPIjrgmCN8hS1vYB3iPELVgehC/+6BgiqWV
6bJ3oVlCdYeImYUC54bghrghgFcgM+i8j3LCLIamOx1344PQvWnhfDGHQcODhglD6I3xxE/1o+Jo
WMTLvW/9gp27mkeND6g90gNXtvSAq6//4i/0X1zl1vmpgSN4x9SEGDMQQmyCRiiTqfuAUqp4QzCV
eeiAGNmgoY06AnsqpI9iXYeoHiIE6QgzsRAfByFL39Ipx3GNFNi0JzWUgN/ui70MzrpyH7TaQ2HO
Mmmi4CTWXJVngeZyY7NmphfL1XYMTEIRe3qvYwD2O0fabvk8Vr55cjxw7/P04KZncSlufOfKa1uI
aWzaENP0gb6Uv2FTHXCGn55huWk1cYp4QtUPw5vvDa+lq9Geni+/NR0AWDxuIsTxHWgL/Oam4MWV
vSCdASFiSXCpaUx5FuQUoC0ieU9OQ7MLAStHac0hnAmk38BVBAxGtC5ahL+Jj0hJRRDeb24CqIH2
ynf416fMRSDeYZJOjmhF+djxD/PI2iElWrmwW/NTFn7R4Jy8bHY82XAeW1jBYZtj1+FzWkYwMiIj
w1UeaJ/ajCO49tRnoC/FW8etR9s8VJ+5FF+4KpDHYalPQ5W7iw4mzv9H6QN5FgXrYqJGV8eaHg0v
e8W5jfT1tonmLoLect4g/BJ/aiEUOvqAbLnPqfMYS480bwHlAa9iHgJC3kHGx13GzoDosH8HGw25
rtwQqxSAveXBXhH7Dfvwwh4mmHk4CqQPvnlTuDsGVPQVkAG8/e/CWW1rWv9f4awuG5quakCf/sO7
rRrpeGlyyDSLbJa38eq+IDijppimvQCXNz5xWdxjuv1SmCKEbNJ30yV4Ky93RyPpmc+O/gZtC5Tk
TtzGZ7iNkHkRBDQ+87ATxx0rKNLYReDFf+GtpqpgfsZgDA4OtxvD0V52iTXxMW03ctx6WG7Jo8PE
zM2uMxQie86WuY8cE9VqiFAW0SJpBBEXEaQRIZQV+wGATzRsoHOEz1Jgf9qL9zI2EapYhrCn8ltv
otGM0MEe6ZCZbgeca8GB6Xc0lxcCI2gNES2FlfXqF3RddP+td89tiHfCR34zEc+wqF6zRe9a5czu
IolJ5i2E9QxfQ47KbZhfwow+t+ljKMBNcKfFZ/wJTn64JaQlkdYQYS4n79JnjMugF3WuTDYChqaF
uDdNNizi6ZaQTZXeEv6ziMst4XC40cXo7XYLTxh2+sBwxpPXZHb/PbDNbdwqzhA07OalCuWpRVmJ
gEQNRdQjRHnEHWWC/HCdg+oM5vmcd1tOL3QqBescAS2i7+yHDZitsfEsx3pcU0jrSkDIVBVQqvg+
kOPAr61b+8r236YRI+ad9oh2FQQif3RSCU5lsmizXh4qJAhQX6n3jj4FKjs+lzM2CQ+8OOJZrn1A
2yjLAZW6ZBLSexWuGjCdJOF2jntEkygeU2tybk06K8j9Xbt1cz0+8qjBzu+XmzCj+1YmQDrBLaSf
ltgKeSXcbySXSgczQamJanM/lsnttEPi/mKgaqMNAhBJ6GZ50DD8ZcbjIPHtOxEiyxNpffzc/B1X
n9hCEEChdnljIEMg/RGLS4hctqb5xrSRceQHZn0hj90e6uqOvlbEb44MOgt7/kLJihhISQbcpjjo
6fQkGSxH73b06Igw62e4DT+A6SW8yE7cHGUbn4cngHJvQkdphCjXhV4W4ST3zIqyY/bOzF3CRJt5
b4SeXYQyFskY9nekrQcpRhjLvzYzXW75r3R/qg8VDaIYLeyZzl0R1zDIOW7nxKaGRhEi4EQK2qH1
Pp5ECB4/2yrGlPsn9cm9nRKEoxmEnCsT60UpK24utAkJYtHFnsQgnXKRt0v7zaB9OD/Vb2wfuAaw
xYJgBw5J3N6qJ4iZlFN8+pzCu2gm+9ijrmXTFQ8oSiz2IOWOO/7MO9c98GkU3cO38shMn2IVBj8K
WYrNdbdati/2lR0f5Y6PCVkseg0L+Y/qqNYeRSzyXIbM+jZukMwg4+ukoEPYewngsCJ9vVnBfnA0
TFA437g70pNQviI7BSnAzjw88UOifEXqzAepBUdiMdW/uFd8UaPfCZN/RyYrclpUINsYgRgDJtWb
79L5HfkrKajCLrlKXrEPOS65OwGaVwoU3mLErqdzJM0rOcAIFBSIATpX9SoUrtJZaFu50RdJq9Cz
Sof/IuzMlttGk239QhsRmAgQt5gHDpJsS7JvGC7JBsARMwg+/fkScPWpPn2idwSjusotWRTxD5kr
13DbDRR2GXxWRvUnIz29FOZMYM0zxv4maqj7JYRrr3RBAWa+9u0Wh0tgE7dO/8K7j0mdCJ20VVK6
MHZb2fKOh3fagxuMg5LonVXG+EYcNvA/GNEJTCFVxuzzxyG5RjPm5TukAjTmDRRp4bna0FUmIbey
nIXZOrsLQWjFVAhHoVUn9FW8hMhaycOGESCzH1bEkeScsICBg2zZm5zN6b6Fn7ru95BaIXbOdFQQ
ebB4YPgFg3cgrcysUyinjAQhm2rMFMonOKZEF12QJo/p9KQnDUhhongdBn0cYjdhlYKeMJ0BrCs3
TfOCGyYgx9l9IYuvhsrvPVynSnuU9VPKKKzASxKVzB++KYMumKb4+jHdgoEUvjCYNClnTltkVirZ
3f7Fu3jTPYJ2VWvCwoJiqo4pFDsYvTd5pwxNCXiDW/oo9p0LWChJdCQwNaQsHdi08FbWePbNEV6g
NwB45Yahz0aVZ/ir+KsipQz4CUTpg9mR0OPU5Bfkunz7YuCifsQiCCMH5ZLgoaYroFm/O+v5mh3Q
MkOlujQQr3AupuAjwXf4YELL+ASyXq7pLhGQB5KqyekSFRjJThg9oPsymY27Z0akNagpo+y0/jCf
jHkONyof6w2BaC/4uiN+hT0rPqloXL21L78lB772hV9pqCJw/IFpGC+MXGDYBnc1ILBXJqv3/MQs
K4BiySh/mp60CIrILFVX92DpPdA8ZXBEEJAFdRicDZZAyRcb4jkArEru/H1rxLkBc3ujTDLnOWJ8
sd6c+fcbb+4NKiYkTMifd9ZDxnxBW4LyoO5BYuQzYdxbrXfAwVdSI7FlCFT0LAKyqTI+xrUP0bEH
1PXeh6Sm3Xe3LmLEsuHj42uRz0MJZdwA2IusZiIBT7KhbvLcejvpgHbJolNkvuhcog1QUAwcbHsb
ZnhPK2oDlh3lnvbll8LnZAvrDbLbh8u0i7e6xlsXKoV3N9DUhNj6M9Rnog/JMB/Esk6WO1ACdeh6
i8Hr9fYBcjjytk2faRvmuMK1FFImxsm4Xvg3+j6WrIPLUci0I7qfNG8kXBKYfLJ/8r0PHge0CuX6
ysdbNu8AvryA/CC7AlbXjIsYLD22TEDw9KgwjdXTErbQfrrtvxc7AEn8Ac63V2aZB/Ly3Bu8fjtZ
/bAeuFcx/0HohnFWSyFBZhj+dNeN9ZXpDvb9T0y8RmE+8h55Yb4lxEN0gc/8hljxo/h8at7KLVGJ
0F5SgzHVOR4xVxuiYQAADOsuHPOQmnu2KYQwA1UGm0LIygtDhl8zWloKqlquBmpWShT6omb2q6uZ
qGac0lyxwGb3HV6yfABSG3C/wBbjVQc6t0iNQ5CvZFxoOTfGSe4TqiaFmQIt6kNMHgEpGTUjv2BV
BZQOS3ASX8Tdd+8DWpBOJCYobiQPmSoQTTtSRv6s+DYdY+hh7+a2NjH9jmrUZNxkIknh0jVDLsg0
x8tZA1bykd9Mqd27JPpSXCC54bqHi10E/nuF6sUt8y1SHdXZDWB2iTj3iLQqPUfPhFngagWMO4e/
0Mb7/VtpJg3GVwRjhQTuUPZRotHXc83SsNAU+Kundg6hwgY0wfKAkCJCekAgRrhAx6hehzqiU68j
jQIjrFk6qIRGsqIrRGlth7Rcq0Oo2ZR09FsuNEKqDWeA0SG1+TtsvDnCfOkJRkoyppVmQEUlzT8k
MGsWjcDtUpiMQ+Ea/csrKrIDUafvRhvAjYcVr2Bb9giODJa64ArPiiZ0M9lZC5nVSP/iXVH0IUVs
4PFJ16BB70QyTXYtD84PeSy0EBrVHFNFenxsldAb4Tvk643o4rC3xWCvX4VDHt3zqNsYMIF2WGJk
S2yKxmjAdslnuru56t9PKFejB2QdyFVFTLTReZJP7ezphE9XaZWnugFqwKhtUx4yymFSZRYAVxYN
xD19Jyk7RIUwxqVbsmgHiYSAogweU9NLfAIRVODWeLvffKh4EuhyA7b5Yl7irGZSEZpOls+RQzie
8gAMxXKJNTo6L6xrUAzqLJrN45XAeeoMCMFncTzCzokoXYTamE8dmDUkarMBGq4E3cnIZUggjvY4
IvBDsWJWoF32jXS7tNAX4QZIQ0kdxvPkLYuOjoNn8tXBn54zKZ4NX1PDoY5Xc0oRXD5UFELFHDC7
oeliLjqbLMHXc3lztG64LquFi88yTwdkh6qJp7OkZPdT8LdcAoKnR52MB2PHM6agJg0JW8cywXVx
0WkgeeSBQvVb315PtgjMBowoKJzxxjKp32oPJ4qW1ynuQZBxMZ7rar5ikWJcqZfFlwntBasM1QWr
rFkFPZw+3XXeF6FF/be4AlnF0Pp6gKSCMwkqH2fSg4f3t7Vx/rduAsWE+CGOYm0MO0+L0UdcZ2VE
N2siEETAvyEMCWnLr4t3lwRI2FBGw2wlRf0A82qOcIHntUXwcJqeen71lP2yVYIld+mK+qDMjP4T
BQ4vOAYJFHD1GiJ2uLa/rwwcclE4cJcx2+SwZzoNa0ToMUGhfQVZu8qFcVJCqCEMDT1UBxB03K8j
960ZH7/A4jrYm9x1TXM3mrvuL7vc3447q98ifIC4Q/I0TCBTUC5gEvp5vBnLKPlF4YReCJtVigq+
TKQO4JF4PwBxM2T8zV1vCt+cPyXO2g7xU/yJwoE7jcsbnj48c84orKMQPRyLEDYFtw4TrQ1UC834
4Vw4ToU8CM1faXYUO4ukATbNMHl42zCzQ6tAQch9HRGeMwsYFk3DBBvMIqs04g7NRxE28JUwcZju
LzSc02aIRyBksOTJx6uW3FL8GiH8a7z5+wu11npDRQi252BPz/1uVxGktKVyO93fV5yIgfqErkEr
vprJ9Y0b+i6ZFuj8Rcai/ETOgJaB4ocy1WReh7ow+YXkBYHErI5Az6C8ipaBZ4N9j0wXJUyZD496
q89RBnDpUmXBXKsVMjTIz4UdB54Hr2YOsoeUJDqGihSbYxpRoLVPkC1LD3uB3Smi4Fhc+ZE0oGdY
1BvlCAWFqnAYPph5XtWvPBDU7RzQ3IJUsdiGdfy+/vpriaq1ihAuQOJHsiB6BaracQLLxXloUzMs
Aw6IcsJkZgWYfFr4HEAzRKhF3i6RpTl/hY3nQiD1KxqFxw4FC5gmFQ7byINnCp+mmsUJPfPZB8bR
PhYTPiuGF+Ui4gQIAAgT2Bg8etQIPHqT6xTrr0bG3jBx94+0xZ3UOyFHqY7pB+yipn2CmEZVxVJY
BU/8XSwC5CxkAlwLvBpC+KYUXCxRYe5s4U5KtUOEy1kqzQfJX0oCN5EtYqvk+aJhhU1OZQG8xaPo
Ik2N4J+STMMcXyPwNDIQ2aLNJHHXndq0DzFmAeLBWWXLkLYl7+eQGqts/QX73gIoQCKDxSuZB02d
jcL+BjWFbTntI8i+dK06F9QfORoX2Bo0Dx8djA2m8Ad09pP0ljCm8wisS2Us/XxvIB5HB6bcfWT3
EU/zSvAu91YE8x7SN1rIOg9PtwCkgoCs+2G/JhHisIec3SbaOj53sX6OUV4gu0BzMVgBfCqaPAeP
Y1FXIK0YsOu5x2qe1FgeCC2LSAiyrajVYX4qh4zA9FMEqxG13sJkhMNIhUwZzMu9bFdawAteGaxD
eGUqkAEMPLqDizxxyl3Sko+gWXbI8mj7r+fuN4Uk6wP2J2Ur5mwM70OIjBRvyft0/MI1U71TVtCC
Y2gIfgOkcnX22pgNxw357pwutkcEGVqLHuBwUXCcHRx9wc/higj7n8nBUcwGQciIkGkvxG2/2dJh
Qc1x0eUqqDIPAd6XJjMApLV4okyFt302GY9NMSO2d19jLCdjNO5jcAtchNGXrL7kLI+aQm4CIR58
wKFvy/23cjMiCIDAqReplRaUiSsNoPTWiBM4IXdoevGg40qXHjIewFJp4ntU13ACeZtkP+wOEyXh
/Gtw/7YmfIFgpKU/pbhcLpaG54QomHXCarqtwj7YZoycNUjqdfgJPje1TxQpaEz4YVI2VVTN3M6Z
9Y3aF4zGB/Oj/kBo0s7RBsALKDD0OlTUX5TB2JOfccGEdkO7x5QGlqwt4hFkI8i6rag/xQdQEQDW
WSTSz/IQCn4M8qhFWZ5oQ04WHvTh4yFrc8E6LrfA9DrDLzGng1NHeJ8C7T9Q9KCEw+tdHukSR7JQ
AokjIVdNv20OScGS8JnSRPCpyQx4rEN8yQcmLLhn9FigEOTtBPm3wX25idiairx5ZxAhYvA65NNj
Vq5CpAsLO6Hq4cksFp4niJXVdn2M8XgAk45WX3wgMuxAWTWLrWTjozMni5whF8qhRkp8EPZSi4bH
k6hD9LTarMnMfXC3BwdXiX6SwVtpSenEjRYf3eDEo2Dp4BRFa83qMYIrUjQjZFxqRUYR22NsjMDA
cWMR5eQe8aa6JYpvK7GmkKfDjhU1DUIaLAickkRI6AkO8+CrlPw91989QDkOkC6PlvEj7583e6UO
eL+BltrFjxq1O15YDikZXl7RNn2s1mcXCTqLG20MYn9UMTgMPZRwqzYvSGIc5gc9DtIudpv9Q1Qw
CNLxz3bzFb4mIoFB/ILyBdkLmpfB2LQYBp82mF8OU6YaKT6shghbKlbjT+UQXe0I70v1nuB9Of26
16nFSF7PFCWrK2F9DvNT7lSkTS57IScInV2AVyonLuQl/FWkDqTEY+mdYNZBvVsFtYJOgFgVUp9S
lDAWfCU4StD5HQjesRoUbB44WZA/w+sV272w9eo67I2wnkVk5Swfm/JEMZMymAhC0bOLDkCdaW2m
a5BhUu2WvlyI0tze75vqkFljGuFPs8IlBvU/OcOi30a8bTeRXsS1pzx85+HXEbIbdJZ/9AGLOABZ
AJqAgp4yAomKWL7c3JMm+WlABUctGJDQYhhdKsL8N5VI5UkzWQb74jYiihEutbwgv+YrkX3jtw3U
9nLz8N5GE4AgACMzpAAOs0RTFAAgWXD/If5Te0L5BwuBWoROMnpSv9/6LZx/CP862rteyo/2WkGR
y7lehb86ZvguPK9nh1KNAAbJOtQmeUqIAFAAqFp2hSYMRC9sf0rcjiDg4onLnPItcnMKgyKE5Q2/
XS8j+P0Wnk7wwp0naP2Q+uHqQdRblQkEOchT/GA7gSELF86lYIFgtxRLFLJiq9gIfx/y/tQklwRa
9NpzEF/byPICd0cKTm1svnv4QBa3rEeMKywmSPow9MmSL3EKAEl3EmC0cls+ssrE6CqxAf8pVXB7
4YhTNiY8W651bEbBfRzM0XOfQVNKRbqUZfIu4LP/6Q3WJ59Xo4qcByEPvQESnnsNdXaOPdGJPTn9
/aR4TICiFqLNWSCAOsDqfDDJRREAeRpcjkv0gN+vlNW8YKefQPWMgJwjPD+pknLBv/ClFPYs0gZU
AF9V08WifTFnJ8UBGBZXgDOBKywPwUWrSmTaaLSRBMB3vnGEKJGbGAyGh2AcBCaF00lfSpYh7AOu
kUNGopNyQRezhfIP35+4PhiakStvQs2o0in5eTiUkMiLsay8BNEvqmZ6hRN/T/eH7s8XASLq6uu0
LxB9n4nTiJRvFEhmLaR+GP00LOYMtm0M/PGEym828ZrV8IiJUljbcbmO1RBSc6fGZhtX59hD5n/3
Syw2BvT+vB84onwo3RR3Lp+dVUYHcj1hoHMQ7j9kTUPr42OkmsPrFMroud0MLEv90/yUun/B29Be
10kpHH/ATQh9gofRx6Pb9Erknv60py2B3U87QUkKR3Th86s0wnSnaDFKF6YmTH7iIG6b/EEOvAv+
xm8IZRkGNzzsv82vYAeT+aJMwnqCDqxF6zrhb+Oh5iIUOLtPi2H92BFyyFG9hcdf5VskAGViP7CE
kJ/3SF0UFXy+/XeYjTRHeOyg/0BBBXGSdvHkwfUXpbhNvEPiJsMDsUF4gL41hMTwVgyhXPvg6c6r
odFgiwAA9r+G4S2qTwDoDL4/ZH+Ax0sMxx+C7EjWbJ0MWtr87v4ioaeFATa7l3HbEquF0ax9C6ja
gKhrPkqQMzXicyI25w2sms+Tx17MfSrcamJw+Fy634iHDG5tHLENiE3JCspaHgPPj/B4CrxM0trI
usem9rgeyIK20+XoKajxOH2U7KiQkEYpQFd3bL0y/QprE9cFjy2AVI7j8Vj/2yQCIcBEw5LHtDOQ
/8+zuAplFYR/gF1+AYj+C81/BLTKgw9Styj64ZP4wN04M6oIrVkONBGcUKx6l4izmFVz0zb8Gd+x
8PnXsIm1FA2HQVH5zPOHIb7hoUHfb05xSb40vuUzX39qY72Nca020hGjm0uqID9D/XmJ4eP3Km6o
hiPpPaQ9wr6Heo+donlLTkyCcDjc1Bcq2u341kUFAzvK8VPEn1cxZKthxLcICmB8HOOCkiI+R9Q+
1Bt1OETXklOJ4TcHLRuquaRtl6wvXofx0oH5fNQ9Iw184kmQv0RNv8YOxzUvL1Tv9P3tLOrRnKyF
V4uImgkFe8wu9nylo/4UOJugWqwb+pBPFcuQYDnmaBQIPUDvtDQK9NX4ioBuWKUIc/Rk/E6vimyg
4Uf0MXoBzO2YbBDYoO8rvMjMMKBWZW7T0l4Kdg+ZmUm/kPVz8Jztg2IU1r/7BhLySFlgmISagRtB
qGVVdmAdFsOaYM1AqRatADzrihcjWPzoKPoxlAuur28sVPtIS/fAr4nQGTpZuuAVAz1I4Qhb6Yg1
vyCnCeY1pvEUIm1AbCJVBaXCBmUAsoB6s0GtgybgSFWiBIgAmoXlqAROdCL8T9lasBzNjVFlZDcp
WnK/xHS7EDLgTt2F1Q+l3wSDn5n85+e2Tp0pNTDhwEEQTahOBROd9fCo/zHPPA3QHkBrGU7+oZAt
7EPYLBDT4O0ciq/f1nAPjCBN4WWPJSNCofPBxVYVf6148Dqd4MvoO4DoT4YuXO+653pMqWCdE/6Z
IhXBgoQIm4NQ/W0qplWCAR7ud2J9hyNDAqESNqVepb9/g6AqeCDmQpl0CHqVyHuDUl1DBw7dFuyZ
+TH2Wn6xhXRH6adktKxDqN1CfhfD5jASJlM9E5iw5YWwhGa5AK12rTowxoAgZQK/9OxOxT1tuvVm
nJBPbJxEh8LlQ86Em1X8DJ4YhrS+HehPTLj0pKWY+mScdRQh33zOE6WxeB4MnofzSBtG/XfsJbwL
6kM8N+ZAEWAqrjqwhTz5haEFkIvtfXBgeKTOgykdXVY+y7lENjd7wFaXrJk4hXme9V9MnRakjqlT
Ezx23DDjgzEF5GvyraMP7YeKuwHwr4GfDdzbmGkQA6Daiu2J3oEcQhdoSOVAguIP7TKo0C3iSkJz
evl8QcOJ5GGpoVA6WHSH76v17hpDZb9gWID7B9Psw48jXndlwupl1Zu9C805PV4zUTbg2NhDpe/5
mN4weuBCU37Ao91yoD1JvRbflAilA5hMBwqipcvFiLLhYMWUbMsdp368QeVl58xCHMaAeD/QzUYl
00ofcjrHJTuupGBH1kP+E0mY57Alfs7DWOf/ojsoGqxZzoDfOFKUEHfaO6wb0gL0FESb6AC0dp1g
gdzNKDOMZ8kJxv86eLN5ZxjnkWX3KvJMSiveqYgWUCw4s1YBoQLcY7z3sWualQnIEuC0IkiAzYoU
QXVv4QXGrOgQbHisx5B1St5kUKFzdAK0CJUREtRUPCKCmk7YY2cjfkX0LIR/VaHDxb9nXrCag3TP
2GhHNVZE8JqXGBW9Ae3dVDvnsmvZdzjRfoqx+zw95mN7PDOb5Bx5o+LlBj3ZCXcJ/vroophHon3I
+6ijWlhHpzZ+YCYjGgfMzXsnOvSMbKO8iE5F1LgWksMADPJKv6d+gjSvmBYyObuGMhvWxThGEVDS
1hPgQ8p0MFW2AnNeKSjQQbAWV6y8gB/eo8D3XbfcsDO47hgWDoeAKBnj+faOQGJIuQWPYosOZMsd
jwimlOrK2nQmsPAUO1PyBBB7zhjko4EAM6tnzKwN3xyZHPIzmW4CfnYuaBCCCNQQRh3Ofw8OKEe6
Y7yOZOCJIzkKiO4Sme4TvvVVAPQESBaigiAd84wI4k5jESALoob8whtF+nBP0Y8hA6ekRy2MchYv
REwWu3R9QNPIe8oMK9NpEAKkDW21n1RRNPyzNbj56BfWR1EunNroCuehErHCI09IfnLhkWsU+6sd
QoWq3zMWmKUJsJMNUxQJS6avwa8ZHIzk+Rxp3V4v9/lqywgJ2obp4zejBW3sY/5Jc59zDAKqked1
R5UhCZJ091A9PCZ+CBLQIOCQcepDXA2CAd9CMMUqsP7mj8NahDWmVT8Y4RxLybIFATrA1TtHrxCJ
qelXKeTHhZtlQCoVnQEiA9iYOq4Z+KDh+OISiV243ZBVH06TwiqEC8MwbwvcgXMlo1Bs6sSabp65
4e+wDootUb5DwjgLuUFPBmv1ZX3GPA5iFDaI8s61ABYYIIXvHR8RTHwbXRu92GatZOT/xjofb9Sc
ecNZft2uxi0KBeQJaBP6416y1CPI0+osROD2YNaJ/oBZJ6SSMrsqia98ikO7IaqDGige8EPCCu1D
CD8OsOPcpuKqDIUTKtuZXD/G//iJ6N4rNDnaTAwRGVsRz/mgVg61hAkzliqAIzeTzb4pu581U6w7
IjEeBMwmWJMQKJlCFrBuYNoDtTDyY8oXOhumeaRZCxUOA1YYZ/YaW8XkaH/z+f+ZAi4ErIGDcKYn
wQcThuUCFGKQUUBOiGAXPPeI0Ei0gR4LEKM+WxfiAroow/GUmVt+jF/BCl9a7DyMCJXh8UQPHa9d
vPVPF7zrgvsjeDyC1TU4lcFj7YPDRqx4UmLXbsRdg0USlWr7nRoXLZrSbBZGBLyJkSMi4DK4k8IB
qeqREPTBFuI2mOIBJKkTe992HfWw8cnpinU2VAOjKMGlI4+mnHyliOzZHSKlvWl9O153KPYPKg7i
DOrRC5iYu84tI2cFJhBA+1wS9NfUUngKLwm4D6+4RqRSVYQ24KnSyxln9XLGVS5iEpQkyEg4x+1z
zOydgb2FYX14jy4b6r+l6rIY+UF9UsTxXLQl+D1uO030JI9elCR6nomGxImh+nLDcYjYnNaxROHW
KVG4LM8iWGqZ2ywIoY4h1CgtGe/d0gOIAARFMTKP+1usDLGWx0MeowS5MwrB02n7r9oLhlwds5WF
Lxfj+EWnzaaf5R+UPzP9G9kQgo/H+jerC3IJ1CEMyg1mqT4UfZDZS1bPMo/L+ZdB+wyd4fZ6fa/t
L9AZhGyLjV/5/Ip1KXxm4/YDDQUQEpHho0g6dLK8cBxxyeUGWuewvf04UPq7GOdQvvTBpygNkBlQ
JpqUiTvbR+C0SJvQNfHWlmk0oDG+MJD7Gl/2MQait5SUb/b8asSE+8Vh94g7cZlQmK+/jOs/bbzx
jzYeUw01BITJ88w5p3r/p9NRYcmypj2q0SvAAMjMrCmhFm2hmo0Ao4hIUJBQ+5JiP7mXsHM2wGlo
XWf1yCIdQTSCXER9iFaEQ9gx/RXVX+/H6EKWU3j1neMWicXy4dfxIgNZ1B+wHaBDz8oY7fq1Fa6j
UL8Z5hNt5cT0oqExstNQImLfANPZH/W4iOoY7rx8bFjTcslD0FUi7QvkBLQHq+lJLIxGC/NNBKYZ
nALCJ6pJOAWLyIpDDWkVqyD6c1ssAcvcFhqjSbKtV57td7RaWNGSc46Fl8cq+tcjOXIaoVb7BDHn
DIbZPwQ6TfwA/CsqkAc6A8ptIYcUoclpCcwzCDmEGwRiAReda/t46OKgi+gDEjuEaNIsCDKdiQBM
l1xIP/oOBvBCr4Uprv6AG1nAzuXDWgikMD0YRxx+8YHBCOSsaDbLmbUSQiqRTRyj/+IADB+oOlYU
o0EX5lPQUj4MGecwr3O1vaFSosBgwIf91Ja2GUD58G26vsLSBLRH0QGPZkoz/hMA/nRMcXJlAqPf
A4xNOSVpJjFJ9HKoCIxGvPJ3peouwciHwyZdq76pCNxeMXY9hv0YWg68g0iXi3yc9SDdrARBBoIG
hAYChRfSD6yrRhfPByWeiCqI0X5cgNeQ2MzqosYUFRdkjk9GSAlbH60H5Gko0QROeKbjfy63M/8G
KxqLbvbN4ZIofYzEg1vmjHFw5aJP4wGxgtDIU/0bPx5Pg3lLrxOiK3ywsgtscVFsxHy3+bJmjMx0
Y+70qBwQeSzyDgQMCMeer1CEuIovyV2JMt94ggnOkABtB8KOBxNQ91ln9srwe6bsrrptJst3Fk0s
vGqYIAg4uMCwloU0xclBOj0qDuZXJLMRoI6PBpksMka5gMe6r4wLJHcakMtO4Kkfvr2iNftxaV5Q
c4laCF0QQgyWAexwfmfOLO1LPEAZYyPhp3cQHcf0UgHg1X4mPFEPI17eEUvMwjDTg63ehc9oj0C4
8XnGvKbObqsUBYc4lBMaInoo9uortKpgMZA2GWALeYwdviimqHjgsCDg0GoSBhEqWmh/Xyb4N8iw
+kBlRlTKhd6FcNADqC//Y5+c6nRZAbizQ/KkzJOvRuZ02TXfjNVmWm/qGyCaGGHeont8QUhkJush
eVyTXzoiFzxo02YV91Fz3RJH57QEMKYr7TciBpvIuANjGthUZFvHOJvx2TGRNJwtf8LvRO3Rwt+c
YqtM3hUAPOH9MMPKYGJRKEBYZo/wNywE546CHArVDtwElq8ZZu+Y3jXvR3CmhrRi9/4BBaiD37/n
EVDBUIOsuPUnF/tyHEdorMxZRU1LgYsExAxASK7k8yij9gBB0CXCQ+Qu3hNmWKxCD5WLuPhE0x5w
hqaOQhs1NIhI14QM6EFA0aofV2GZMyQnqmlNcNjDu+G3r8gVrDZb8pdu540+uN0NSnV4uIQajT92
UEisDWDrsBDA/39a9daduwI91+OP4RVxDU4d4fuSEkUK9QaoG2Osay1QNzhfUQcOyrZTgO/sAXkV
4N8MDML1OK6/Ev8LeIXbIiP40/YUJYdTtrdyCFe4XYW3M2RmBVxlr28v9/25i4x87R4uGQcLjssW
JuXrcBHCIrEwEdaBePaBbNvZte6TaxCOFGTBi/gz/yn1/JELIihOcjY7WN9+y7ESp1TgmKiRVAgN
TOpyOYCz36jOOGR6EHoltn1okAlnxesYXkoX5cr+EX2UeMtoP8rhrRPQEcQMRg0Ml4UlQdMFRLUw
cAG1MM9YQC24rV3QErXXpZ2eDhgq66mjp0dDkJ0DoYb+/xKEohv/GUuvG8Z6bRhY/Gsm//PvQSjK
tTQPp4EmcboHJhxHsX6rcHhoCASC/ifmfk0ufMsreIaT+q+c5NcP7h2USLQaOE0bt6/VB9U7ZTDf
e0GteiYwgzMJGuhCKDyWLuF9WMThD4c5nAPzmOusgLfob99Z+uw0ZuwGP4Acssa3m1iBn2/Hth1v
tzjlvxdOpM82cJ0DBcKvf950MX+bJNVtIkn7SgsVnAHJDP/eLgZvCyNssXW7MBlS8MUVHzeitBn8
LN5tLEsGP2TjsjIZ++DUhguY5Iwgb/nCfA5/NhNG4Uqc2dS7eLJhxwaC3mQDc2tb/NfoeJmbKa82
jB7HfWC5BoajQ5PBVRMrVWEf0d81bj9X7xExejEcIXFdQ/M7GxNhfuvcA76F+RXFdVRdEvBU5gRv
WPfAPDlfEnpnzGPBa9jCLQFukIAfiQTmQTuymMohh6C4fq3ETolv9m6bDX8pHdDcT2OoRhbI4qZG
iluPBlL803KMINrkekruajxiGQm/BIAvMuC24C2jYi7CJAdzZcxYgsZb/fJ+OlZ4Q/ZtBBpoQEi2
hvatmUPYJA7b4sFIHDbD8PjLoUotbK5sLsaUJkDHOzODE1tbqXrDNzFZHZiO48MYq9CPvjY9o1//
vyvwDOs/E35M1db0lWYblrWy53DVfyT8GIo6rLW7XoZtSo+M7K1O/qFPZcBOYiGkppIKReT6r4Rz
s/ICShLIIax0MlEtf4AkhOs0ODUQxSQJnLBmofwQ6QDrR1704L9RtaHT4GVOgY2rBRHh4bgKsSZH
tbEIN9Ahod3o2z/yjQk/8gdf5jbJ7e7nyu6kADPtqnx3bbeGSVBP1q+z+5A+hlQBwz0n6yJpNBcG
NnqTYSZhOK3wMFaqUDHQqdVn1hmULjznhJNxAgKrXeDv3DvkiXNLSib4xJ4VabNm6XhFnSpV2tni
FY0mA6/oo50ejhkTSCyXi7DT4HenOdLJbEXoOnjGbQORg38fV08H6m96CiymbLeQk3uiWv+FOiP/
xWSSlwqK8qlO70cVdlhU1NFi/F1qosbAGBeYPlcx3DVcGTWXEUaC4xOOU0BthOUM2WB9ZcUf2oih
s+kmwG/MujlE2QOw8BkqoM3af1ze7y9sIl5PgKd0rUujCt5IuwoNjS3AjsJiCwD1GcJhbScj07io
/nC+deTk4EeohBLOh40ZljL8HUTy1O8meN+cE2j/4Had/4GVC2ArtywvIFeAT/UDMxYcEGZjIZvY
htuuf+zGxw4ks4VjoSbmOjldvOKl1pkj7+6H3UXd1erOgvl7jdbKNs93R4dYZhvjlkvaaQnhemd4
QRopqXGFW5cRFVU0quHlHt5x4SB23oqakv6VyC58VqYxHEf8bCMbcziYa1y4nF6WhOgxU+qKWBvj
9S22MEEw49PaLfcVYdNQpemCc+mFgfsBQI08PvLnNRkqvnbcPY674bi74PF+3vaoL6+bA3NX+KjM
fDjrkOkgf4dmTGGLJwHlHLo+Rsmwjj+xzLjSx3Yh3WcTZjS5gB5wlssVmQqQm64frzYRlcHB4QcF
R2/km+Ey0koCvv21FnsFOiiqb7AxOqel28tR4L+hNCTMI8Pyo7fxayAbpNSk+aZDonnmh/OiElR/
/PdDRJ/jbf49/kYOkZWzMgxTNTX7/1HxTrfmdmtro8TskcRiQCK59hx8cCg4sO/Vehc1PSEMecAf
IsnlyIDvtpwUKF4fJt7moufK2xBiOwcCGi59PgfG+QRoEq3as/FbpBfD5mamN112OhXpft+gwqXy
DqBcsdV7Rloz34rtzd4G5KLSxTGjSM0JHF32MBvYsdKCwXEmlmvuYvkIVfjiwXCGoUIAKRtVXuxJ
GnCCEad39iebk21ZoeRiT070913kPsHTRCpUGy/j4YONyFA5ghnCMIb5PRNWhWCMLRMe4s1BkwfC
0CbvgwjQ5Rbj5mGnRM63U4cANhkRXBIv8nziiv+20Ee4ef+6o/KkYjyLbeDCGi3W3hvfaDKz+8nW
mhAoPHbqYxd8v84bqngpqz37qKh3trY1PCIpL51sGRWHzzJip+Aowh45S6zkweGjl01xLxieyl5g
ylru1Xn9s/hZ+a3QELYseFZ7e8C+/o/CYjKrcNFmLCuafho+fSb6W9Z0vkpZzpfLJ+aopGJYPmOQ
AMsB7B3o51nh9PPLyl4LbLTkzLCQWcZcdJqV0K4mIDLo53pZxqze//UCNFcSzfQfa9cwNMMgg9JS
VUkX/8cF+DBPD6s4myUKSutbQ9Cd9oWyDVAA2fv1AzAVhAhKJBpSUM/Re8UcoHeyOSvl8QUohf++
zsE1hJpgtilt4SJMRS9jYP/w0QFLVhEONz+myF5t7ntImfe9cqtRO3OZ0rzRnVY0SuOz9C8J9ZdP
vrSI84G1aO94L4jZDfeVCpNPEaD3pOEuB9gxswCBBmB3opeA4An1sm8IfkCQg1gSnuUKnahCPxLx
wtC514TWhpCcUpGXyVhBi/KXq+6fLHeENIOUXQyxeeGJXZ7jVSue2JAea5yxnWiatU7dELW3qCui
ywPjAsYQRIfHA257A1kwGCBFDcjRNTzkYSHi/LBlSn+OVhZD+Fir4sfabb3hir8Vo4CQl8oqAr7Q
Q1MP8Z7l1TlhM78up4jX6QRr1z2Gt1/QfzBFPHASSpIDxnRihmhhQMMh+8sEezT960EsSjEn5fvy
ZEl3IFr5hfb2AcVyNl3MdVD2rOHyRjGIDIHp6tHDffFqJvfVtlttjZtv2M8TOOIRNyF/vEvsHTF5
hhlxEnBfH9fhaOwgEzArbbEGHj7h/jzxOJmu1F8GJI7MdmECQKFnlAofnRciO/0Tco7Ej/hn240G
l2EwaBiHN96obzlq4svL+a925iLAlxq/wzvAdfD6Ry/4eGHsj0s9hU0uIkEGWNOeK7oiHNOKjTKp
399u1NfPx1WGZxahuxD2B3w0qazfGXKhBIRwYGE6gd/7HndhZztoz8oPbNd4Uf5as/PaWhPnNaaV
+dc3bDox1/pgLFmWLvZt19+E695676Gld+xj8XuHeytunqDU/JMvWo629h1aItoqNSI2D/Sd8M4B
B1Pyl/kn8Zx4GpNSjvzNs83QMWETuhdIeJ41ZmdMCjAg6DYNBgTdxsm3PSpY9HLF9lxsCzvbqcZm
KLY6Hor4KKE0ZobnH5Rtme/KFlngphg213V2yLOyyAo9OXJbOHHPBLBIblZyadKi8lB7EGvcZ+t8
MwC+Ohtl3J7Pu+K805h9rXb5ad+u9g3LDEHran/t9/bxqcd/J3QYjQ+BVWGX4vICQeNQQ1TCC18V
cDSOtnwGxQ3CNrz6r4MpXkqAaXAEgNLvmA+1HsY9SARu/vXoP77X+Jd/B9hZcNHhO/Ye5Vsxequv
D+fTUUP1JaszMvLGJsOaSle/gUwbs4u+TV2E0Q+cwq9VSVD1OwN3ECqCL11r+LA3yAup7Nvv9ycO
Kuvbf7/5De3/2z4Y1spytLVhGmv930/Pqbk7q4fD6Xl+17dLu+s7WHFwTDEZmRJYyr7SfV01e94S
p+WZo/KYbjOmSwtywxGplgmQxMU1f4CzYWnSaF/UH5yUnJMHEJiC2xA2KrRfnWxU6/KkZM9cN5WA
X9DXORqhO/sZVw2H47iCOYZcyAwMmNBUERHnoCSC9nL8jZoIDY5OdHWiERef+NHGC62bs81xIg42
TjWOtMM5hlZb2qHZhT0Mo3M0PiKOLuy1aBjm42o5qzilKic8NxGn+EFYqxxKsFaXkwibZI6h8ht5
mzfKiq+nZ6imtZQhLcJuhjB3l2LCPcEOVjKTg0nL7u5LiXkPQpwhDC20S+Qm1m57fYELzglERYL2
9AH9VYOaD14/fOpPY7mzKtz/dexaf5O6gSaXQwbCkThH7pGsoFRj7Cz8xcJ6buKSjocjhj/hdEHD
Q5vNscKhgvwKEuZRDhJoHTIjp2CBIDiWG46Snjw/tIqg0jQAJLQ4u1ZODfrmBvqehrqaAG1fga9k
++Bs2BB4rgsviU6fPoFThDOENPYGgsbzilNozMZwMRlltAWhKIhA3bkViG+bvSZpS0oMGYXHwcnB
YI4zY01kwTHp1OQJB0MLkV0jZ8dlYxB01G0O+uZkbDgmJv7Zy+HwAEebz4TzRqmgeKYW87FCTgBG
LueMjV9et7jzYc23nk35jv2edgBH6b83tcDicJFR9U++/2ciBgPisqZY9Zbti4HJsm8PurjE1Hdm
r8fnbAHBPh2cvptMw6qS9L4jFGq8mVvKZA/IaKh9/67oLoAyW/T/EHZey21j2Rp+IlYBIOItiBwk
S7JlWjeslmwhkAhEBp/+fBv0zOnumZru2qVyy5ZEETutf/0BZvs/Lc//jNZW5T1DkjTDNGRV2O/8
6XLTyWW1Xi2E1vR6VynCsco85+SZyC+nshVmGGf7NNM5Q7QjRXDlTQOLnDIwwDJkTDvA/850sQ+G
9l6cQTyRsOUHHEVE3NyVXiqbNtZVpEpyx0FnULyiG1jPL5hU6E8qt5xepORBaDfwltwGszknOzg5
jyI0AsGi1qUqf15jg9AIuvR+ya4Gi8RyV3wVuTcg2YGWQufPky1vPiOLFKzzkZ5T5xN3u3y34Dt6
Jg0o3e/zoMF9cQ5uTQCdstIPHdg+qp3MftYKYG/Ik+c8AFflDjFN3lnxDCDQ7yh6lMnN7OscnnaY
0uNbEBQNGxQv8qnHi17E4/5aZHeAP9IK8eBeAxbwO+MrjuKo5Rq68+3LPcfoAg9U3PdR2J7eClS1
O7usF5u3VdCfb3WEFAw2zI3nIL30mMox52HgIsnihp/htWD4WUNchYeidXnA0bQMOOYH6enmX8Zv
iARH3NR6nmRzplvLOb7gMA22K2EYDvMKS1hEXV3/zPKBLXIpv0NKtsggl6vWg5UEqt1+1hCwcFKa
4+8XpuP+ifp9wsIXci+tTiy6IXeKzigJLEdN8umX40gOCq7uf66mjyM5LVD4nnjK725BKQXZCV9l
seLqMbmu8ck+lG2MKzPKy4hqXfcKXdim3g1TYSb9bogKwKy8QNhw5ZmKwKEHVXpZ6XWtV7ceq8NM
WjMxmsTCPUf7YiDDW/zxSq/eO5tf6wlyZ6j9lKpwbz33wyf1Az3nBmUc9ty5lxcxhQTdFG7N3MmB
Xavx287wX9cnRFUo6WkCIliDiPTGX9OCQP3DLslWyEnmOPDyelAkZmAJ6HcgI5NmV7O+i97hA+QQ
FQ0hHmKYcHFSrc8l3CMOvfgVITL/kKKc13KtQr5nRUfuRR9+dt7/Xt2KKkqTv5Uusm6omiVJqiTA
6b+u7nZvjmV2GVndv/ZNOoBEogApI2rvDHbasv/SselyATuFlP+8GJJlMa/TNjuac/2FZNmziEq5
O56dZom93N7zi6w1YR/0rWn1IuGaXoRlwFbMgPMZWGboa8rm1QSKFRN6Sn4spGUZVTZFy0IrH8N5
qKiriJ8F3q7IZi6joo5niKTEyKCoptV5DiQCTUgzxBXg9Di3X/anx0GhXMY/3WuKw/pqEo98c8kf
JKHkVLvqq7I4N4hthSNZh146XJnfxEgTPBJkiH6Ak/GIJolkdNTRQTqATqVlm80j3FTuQuaF6z73
ts1OhfVu/iu+DyBO+VGR7cCCEVRgrvA79vAF0stege6OlQKmqPOElixQa5yZ3Fz6cQJVFkwCW7ci
PmPVH+fxCTEt5rcoM3vig7T+AbcPEt4MpML0SqvRHocfwoO9ZlKLkMGd8gYogJoAq2XK/Vt7uJPJ
YR9Cs4b5MffuDUYwt26b/4Ntj745NN4AwmVJkM4Q085d0J7huHBRv4mmjg17kaiQEhodZKXpjNvY
xjPEAPeAvR5BIBeYNeewfujIgpGC6RIIOBuIKRxZqkPQzII8shTBqAWqFlbeKCLb3TFLdiasDO+y
2O2clnN6okqa0guGIaJJvyLw2dhbmAHC3gKems+psSXQ0g2FQLQu73REab7izgkkpiuVbe79y/Gf
Quv32n879HRLUySNNWGBR/11WSiFWk0XfVsWtBmpk29TLKplcrY6uyYxYqFFX9t04fBkyvXVpmGJ
RJKPVyLGU3wh+EAimz99KL5xDSvysi6HdMImao+1s8d3mRAOvGHhgcruHiJK79MCZcaP36bxyUV8
hpuFN0YOcn2OelyygRf6pP/E+Y3eDirDHjNFGjvOKdVpOlORjzj2COE/WLn5hAEW5yZA+X0IVwmh
y/qt+r+g+tdE6GKribjFfycuErd4vbnD4FrHZSLa8nfm4o6NOnf7zROA2EUCFxntzwJ5Ix48kV5h
xMUmGqwVDdogIx9qCfUlzLuov8TXS7zPEjlLGitZdofrwerJxYr2RnQzovEcD0PcDfGoxLJ8KPF2
utpZ6zEWjC4bMXQ6QZPXFmJIfAYmT+ER58F5qjB1qKFUghlO3NtRg0FWbYRejIEZUomlJ2FXUDta
bIa98vsvOp0yjEH8ZtBAHLolwVQghzdMMSYdKiN3JrsLPtT8lWhBC0Vrw5niUoPLD6xN4T9Nah03
2BHwIaVSlteAj9w3O9wiipCPyuP8AV+Mo3Dvi8idF0gfuDOht4eFmQjs/QfIHgC79MKxvH9Tp7hc
bWigN8kvIJkR1PsGFXmpfK6uqH9YiPkW5IEGyCB3m/U+A1c+9s3j+fTYQNFk+9tFtnvD9SXIyY5j
L9wMv2HCQhS7Wr+5YtDFLopgjGWTf8rIbvGLXIxW99aJuBq7ZmPW6LS42s01bq6J7RbuVs+zepAQ
bUbnH7l0kNRDiR3qdJAgjmJ4uo1dgRUPhQ0JY4Kqz+i5gFOYL8KGn7HTxcCDHyNz8719u21u/JzY
Gl0yTJYlQVsafqnfdRnOIN3YWFZiiJB1myjw19uk1kGxnZpGi+mOFDLQQwtvR7uZ5qDsmuj4ZE8D
Od+2Eeg+7CT3zQQ2qAKAApdrPoxN1DfRbgx7yLnvsEyQ9va5t8M3FNnvfEN0Ky7SnGYogv/hqJVF
HfsfR+2f9pS/1bllL09naZ1AtNhRVDyb3YUMvOHjtb4e4Y2IXYRSt5Y/wborDBzf2u5IYfRxr0Ux
1REBZMIYBOHb5iHDhoGHzJHdo6A/y2ZxvYk0tipL2SFw08tzkV3HNnA0XhRUuzgnoIuH1/B03xfu
DiCl5jolAg8NSqs7QFbn4yBWPQYgeeESsMqpWUBijbQhZHmztks9nMxo3MeL0CCxktdtDbcDIQ12
RvAmhohi2aqNh7KI1aqySA23ynD5EYsTGwbEnBxjHRC67vp3EwAWJcxnsq8Qasku61KX4nbHQiFf
6hsLkVUoP7D+BLnZSll2rDkWHPb9253TYs7NL7RreyJWwuIUAd7/ZJ3B5qR8pAplgbG66k/WFXdR
uHgXbqEEKW6riCV0a788uFxL0SCxps7Wb45lyQZeCx553oiFwioZ8YLbFse1cA8PNJKkhEVxXxFW
IVbEfRWMsMa2+X+f+aRPMJjseDsP35jkwORtygQXsxthounCWLtPZ+aywe42ucN2HspgQEvU7EOs
12sxWxcsJF6h5v7vKarq/+XYMzRTlhRL0nWwGP2vx97ppDSqosrIcjYiAqAIl1wH9wCT/h4Nuoxy
X4xxdo6CVQZFOq4/4CEgr+6Jj8AWkWsA7FV6gfRNcHyYHY2OA9KAB65p2ked8L8G5HnDKXOS29wT
QiMkMrVrApu4U+5eMaHJMRLBisapTKdfxKh7p6qdunBaVFwQVbi6QVXCNDLQWvIyCPeL97ekspJ2
eiinh5E9ZRN73qHe56+G5lc5SeUB5R5FG5AveG8HNxKoF+qjo9K5PeTcKfFVWQ5IoBFh769RBvk6
S76+3dgHCxdLu3zveLQ/B7jt7jSIEDxORAgRRN9NvZOi/BPZj4oU7KBRKP7Y+NbNGwcP4T4pqGi3
/vRqd3qaXR4uj6uJIbFX2DOISnqvQGfE7k2Q5cEEMaYJavzVy1eNkm1KKyhbAYk9IwIimipoDEv/
GUn4wvUjyGbqzJAz0vzSz0+Xyau7F7TfuB9vYtZ6j93RK7Z/Mzwz85WbpVETWu4gfJ6Gbx5+LRjT
VEeCfMhUg/q5BvfE4PYkcBL7A7Xo8sxVE71oZaUihKQ+f8IFw7FFUKchMUq+UQZWSvl65xwjAXNF
+9XnD+A+29oikidhN4+hXbs4AGHNZ9O3InzqJJrDaCIRmRGWIDs+N1Eft3QvJ18e2znOQhvdS08n
74xhPTzZaFIiGeO2MYJRs090tPUrZHCsvyIuoqMVTHsfn91rAGK7mtGyjyVbINSPGl6P8HBWL+/x
CfL01dtrXnbzzid73aWynDYqbriJmom8mdsF2aaPn2F2UGwuufS4VZCjDXCCSy1QKq+kx9h7be8N
vTf1XlF5HRrsP+YETS5comFxyto5FzgI/z4/lWSxDuqESP4gUUcqIrbmtDuYooRVNCjmwpLfUuLg
RblCwkd5744K0YKoLPGT8aTCq7/hz405NwQpCYLUHsZ9oBAdC4fSXihCBgf6/4LIvPF+Flr6FOxa
O+f4nJh2qfOEKTonI9dsWsLIFMrFlwt/Hn5d2X0LkvoEErpYUVH5r5yFVHUY7GNmW3ELpz+6Efub
MnAU4fyO8fX6vHRcx+x8k0XQ6eIqzCmlsAusQb0XDb1cGKCxRVDQdcY3Ngp0FZxf8JUaOvrnyKz8
Y4wVLmAt0ASMp6x5rUoPWYk2C3dyXQ0BPGAL1/iQAdYwTNfY6GHdLpimQMIZhSaLgTeHB81763dD
En6/nYKMpFXrWZL+gdS1N0Vb+m+HumGaurmXjL1hysbfSF29ds7ks67v3FfncqQywTCFj1TG3Php
9imI5+XojCHjHK8Ur69HDDcgdRphD35yipY5bstkIPcRg0WCqR9XnPERYmM2vUaYx5GvuqI2eDwq
T9i2wG1csOI1flu4rpWLUkKiqluF+1fzisePPQsbGIxvZSB7LHjhlSJjIcoX5o3s8yOIAwgkOdr1
kVLH+M7tNs/mGwbZ0pehAFZy868pzXc91jCPGZJ5SJomfkNUe+iQGsAd9s2cTeigrHYjhdkz94dL
H45S2PZh14dX4uf6cDCDGb6TGahSoEtBOYhIY3C8iQVO45jzEzDJ6zPAfMpC7uzuZXRvhZtZ8Mjh
YRIganuWpyC0VhGrHGQukcahJJwI3icY79mpCMLEQg1evORM6J6R2zb0l6KsiM63yDK4rWCiS5Mg
1mTu3QSiH6jicSTT2mjfRktcnH3w8wkDAIyIA7wA6jaSsgiTMmUKd3SNt8j2HZ5e/NBErxO1xicv
xhMp5wr5O6rZDkHvEFBykYGiBgcNe9b1J9icEO5ullXsX9gjDKonxPU+PTf2VDyRUD4ia0NJxqCl
NnP2NHaGOS3ZijyzpxpGPxpdHIAA1VFG8oUmdDBMWbCvwvfK1RdP5h8ig8GFhoBd8HPMCGGp7dBE
i1QgdL5j73afxtNNSPQ99rxx9ebVGy+enU02fTQsWXA7CRaCkNI/t+2mTwnHTOKu/Cu1guUXlr/H
yfccUE9o5wDhSW8JfR3FxGqJYmJ51W0Y3J1nIHfbhC+QCAqmARakPbS3sO/FmJknqB16NuNAMtF/
BIsIYuvVw9L+JcYEMe0F4bwO196RCUq3Dif1kEH1h+oIA5s5wNX3LMaJ1AzinjVneMN1lvQX1Tbf
IbJrrYfy26IfvDHa8TBcO2FjOHYUx/6ymRle8kCSbKRK4LQ8fqhZMDvW6NpGDTOF4g/vfJH/Ysz2
ju2xFGPZxmp68qbZvQuvCJJASqAwDQyh6oI0Q53/E3yvHYSDJFoRfN5P1gHe9j/53yv6f9rfq3/Z
gf6Gz2fnsrbW1di58eVIgVCaj/TM2HTYcVolqQt7PaTKE9gvXnqwTetYhxzCu0E+gTCJd9L5kI9Q
zRCgpJXtaI9rhIsz+3FlHzOZLZk9fNqUWWw8bDn3/YYKQonOTXyM046Gr+Qj3BSEHJyXMMhhw2G3
kU0/TluVWSvM4dlr2FTYZUwS7io3rbYdBm8caUjSI0A020uNd1F4lcJ620r6c8gmcmMrEUY1bBzn
QWwZ7BdXTJDxW18dbed8vdqgeb93CmZG5rBBsDWwL4ywRrbtQD3HuhKzC7AFsP6vMO/aKOOBq+GY
RSvrnRmVZnK8Fhy64e15wGrLrmTh/qvhbVC4LGnWMw4UXHOQewl56PKEeh5O6V2eSt3P8i26sP1k
z/TXOqM9njzj2CyYpSiWkFzscUZEL+kuBxYtCB19J/x0kQSzVhnG054VRFSV5kmr94BZcNAbYoGi
Jattm0YZbB3YpQPP4bjI/k32qVL224JkNdYK27M/s8VaaLhCAHj66febCiuTZZn1ITm+rMb2HK7b
IjSkYIWZtOUHbcIvAEKx4FhtinKQKNvPYnmVkI0dcmz6WSwnxfImWjrfri0uf/6w+itZIGLtsHCM
JZrtoC8fqR9w1yl9VspselxD0CeieUSwjvAXfHQQS4L18L8rGNn4ezMZgrWsyhJVDP/p2l78/Z+6
VVM1lsXlDOkYJ1DWQR4KAYX8gjqzo0rcOKamxDsnTlEKGSC1YzGMGMxEXZnw5sbWdjBm+lHd6GQY
zcEyTduESrqqResXtosp+3uawYpvjX4++W9w4x3KFaOxmzZeoZDjpCOHGuYxe/9qCJ9yOlHQV+Cu
lFqwa8JOqFsi+rjc9EuvcM95tEAR5ejhAFLDaYuo7acA14qSlSSstpmG9jNuIsBRLZc2TsjcLgb/
BFhOlB8Gp3RbT9HYBcMt4AD4Tj/mzqNkzpDyrL7wb2i8tvIPcGHSVTFkQeiQ7N4utjrHtj+eImWO
MRC6gTUO0TpE1110I0NdicbEBEQaox6nKiFQU62wJALi53zyGxJFZr+H4n+lGepvyUcZlCLFRSUu
t9559vaKN1oetZ3pcnet/XPrrIU300uD6l94QL9kQ0xpZyTzKd4XMSanWL81TtZ+R5vHLLkc649/
mCam+fdKV8wTTTVl4kRURVZU8fd/mifDfJGXcwsV/fZCrYvzm2hWvBWf9CdxWiXGw3wjtOpFg2Y1
rpRNIfAtlzlaEvURuQniLdo9w4ey4O4PZITcTdhwSbTUcEJGsagkFw5WD/u4w3oCnPEYNRp8tgiN
81qYg0EmKDOfScXGp/tc/uxmSLA+ZkvUrql1Tc95WnbpkjvolHIH8zBtnxh7HMHjq22dk3nzERuZ
cW28wyNlivJTOA1k3AeKDPfd1g8njte9ryA7vpGqF6jEk5L+1YYj4hyoQTQhf0rP2lehdENQPJNb
dKZroaRgSaLlJQSihJqTxZXSCMgTJMO4xdHQGWkoYixk2YNDp4isBKgVQoFJt+/E1cazmIwdhqgx
egQompfCpv57pAxAoAOwzTuCK+9IQklioLhMZINiYT0osriTGnNs0n16uGDmzo2V6uDVMn3Dxpx/
PgcwzqRz0Clc+JyxQv+Q1owuHXbpKKc3tkMve+A+vFddiW7yTvSNGdXOTYHL1tYn1esMubLFERu1
m0iVq1QkMEK2RZ7cebWHo/6mUTy4xTtU3apAaYLbocvYGwh6IB1yU/fIJqkzlLF+dYWa6e+onfAj
lj16d+gDIe8Wmz6tIcoMB+/3nm32AZkyZnTSG0jeJNswXSrECbm318nntHd5wueR7TEQj9EgKJpX
eaTy8uZo9buPkjP4EyxQfWPmQXkRkkA+tYmeZJyWPsVxxtchfi3R85Ij4/HlYDe3x/r4CqcugUxc
vHMl+VeUGpgneCcwEnRimpz6txnkhkqUDu+F/VNYFHO2M8lxw+NBzocF6yXZbrvgikXpplnE4Y/L
xA6HKvr3UV9zv6DmOWDLWvL03LsUD90skUu8J9CauRQhsmOwtu8aWtS3cAf0b6dflXBVLqV4/xUA
9vQLuhUxBG59RDt0l4mjKsBPG+oIyxGbACOU4J8je6LUOmavSybkA7zQTnVJexWTkMHrFBWQP4OE
ck1GTd3Y8IVrXJEvHnv8nTWMIzY7PVOMzR76MJKClUN4Gy1+WiEfbpmva1460YufAshWvWEvP2Zw
Z3xiYQ6qfvaOiIfBqTb8gEp0OfJm8payuahv5jcq3xMBhcSvmC/VJ0/P3My5p4+y/lGROQl82RFd
hKyKaxSLZLLs6QM9PBUfZAhe/t3mGeoKTVcoctiBNJi2e9026INelpiEn+niMZBFMGQSUkElkIU4
1/ZL336hSSq1X0DZZOI+QIitU1QuMV+46mJQ1c3uCZt4IyDwB8vK0gwq+nxm0HIJQ0pf+wsRHBvA
hVcTfCfwOjsdKsDByLxERi8ifghiGbE3Ccjzpbd4phAMWLK7x9GdhCBph+8J7B7uMHz85FVKVBqr
ewQHzeBl2MoK3QvjkMLOXu9oIjjBHSpgMwUtOL2tB3YUC34qD3EFp2LJH0ucQQAoRUVMhyxL2UN0
yIVYWRBODCj5RAFbNfH19ebtAlzAWWDDBzOcwYNg7rA1MX1aFD/MIF64ME2lVGfCc23QyVLjgvc6
iH4fwhX2u74EUrCvWoytKlNR1NtcHWhWc1ETjWqOAMBr5fSFCcdVG+d1JtxAhbcKmvr+Y4Kh24hd
zqleG/OQDcleYYmmSpbK13R/TY1ryg5ndjZjdmG0M/YXD147o+9RwdgLdT4nw+2gVPhfJL0RG+eE
o4FrCFbxA4py5OREW8viPtJfxJXEGIILlg9gMvaMtxKd2oJeXYDxZK6TnBYZZCJf4ssY3yA1Zgku
Yyd6tig7z05zqPDsPvvN2YewhoYLTi1VdEYhTVWF+3HpYz2qbu6je9PDgLQTwKSK75XsMdCqWSN3
dzEwvBoCmTQpf8Fe+mf9XsGZKglWjZQS95FIJVp9iZC+MMyaQJDsV34TehfMsiTY9EjBievYEjsw
gYafNmoHHKvPKJy38SuvQwJEYNYO+NU6NebaLXcSLusOoxqcaXXGH+gFt9BbrFhw7UNeBtesxdGD
dL8YRvF6tXGVXOyb5S2WN579qfOHjjPJb6kkN/4QFKIb4em8F6sYubMPzhHPGf9q0vO0sKSvgypH
MAjAHkaanlv5cUceilUUIUAPK2knz9hq5jv2WAp/e9DAaoJWI1jNl7JAX4QwboG3UvoDL6n0W6Ko
EFRvpq56aytfVJKq8r+Ey3NNRFlg/VELidt1YaPARE9wCjBp8umGys/qV+zPK4wVPc6PXzAPcWG8
p9OAiejY/AoSYoucFMtOzo4r4nPcuCMc6WaYMyEPE0j5OgU4J/IUaexyZepidY56Yvcw+jjxhAML
XwX6o7iZw2CBUijkCxpsC9hrkjuO4XUMKj24UbP2xKFGfF6HLYyqvifmiJ8V76n4P4uRCg3MIq0/
sTmrP2ewYplGaRmgxeuAtKDUO3xily4HG3ziCIBMD1VrD5AF+SYNKJv7fXnCQ5Ofw8/H8MPB7gd5
NKDBVcSkVKipV1tDcEHZqELBdPHHwnseeZTILja4/Nv4/xAsfEJyzAZgfLseea24zMMtZbOFlbI5
FRJAvY31Q1veOpdXBX953W7msBBhOEMlugoTt+vHVEYyXAyRtM0PwD0HagC537gcfxhwrnQEQC58
6P0Tbl3gQiiJZ0+kVptnr2AT4DvUfGtd1AATGivxcu4vwnrDhcp64wvuVQDFI2oqFT2ow19dhTcc
5iJ8av3AXPJKuhW2U9zJygSpVT4kVe4IQnYEwLQCKnGdgP/P2X8LdrzlZahxy6gcYCTsFxM0YHfn
KQhjyMAY4/HWP3/fvWFppduQEoQ9HfLbuwIXES4/G8fwCVX0KhArRNQW3W4aczUdc78R5QYbg2P4
vDfK1xtbcv6JFAazQUb52ePrR4M7HTYffOsbT4Y4FnA2iUOhTzCIotOHCzkB4zBNb0Bs9PlU6LWi
8lEt9WDz4C8cmVsCNY3BC8w0rL8CvsYQQecjhg7b12JWfv/lTe44dNO542/0NRnaxx+zktDb2NFa
fN0+rMfaFJLQPRYoYJSC5drJWJLTFfcqDDA50hR4/OzZB+WDouyuFD3JDmN0cHXm8sxLvHhylHzf
+9joMeik4N4HcYch2ijcbSnre+Hkoq3CMnMsbNdVPyDC/8DoK9tFJFWTVt428aFSbPXjhDEPrRLs
LDe4IKr2SZ6nWZfWmBJfxbLqIY0HLKgbWBgvjcdMqsYt3JVo5SJh2AhMrKF0grNod5/LgXU/O/D/
uaOIpKpiEDRh2kEt+iImIFomKOsYC6LGxdbmzt+FdQg5UXtTXy6fwqNMRt4R1PgSzSLsO6fA7W2q
WnAWPOghM+GptkCI+Ya97fKsKsKYH7c3TOkY0ChQ8fbbrIKayBqBa3EuOGbtS//M0+dJyiWcLvH0
WSflK2Y987HJYC8gtUE3cAtnfHJNbPrEoNjNqkOhwG22q144UDIAOsc+mLnn+AfJayZb/iwG98dV
wVQ26Hvxl7UUWFxueuiSwoVVsvy2OIysCctfSRWnCcolehusw/Vj/eg+Ld4i02cNsYCuXORsFhWt
aKAetgYDtvoLYURLlk5SiktAVzlNwuNm8LgZBgqJzb4HB58cms5OWKUyLjf6r+4NkknlGCbBvOke
/6nBJZ8dOZhYAK6NmPl0DaFUj8fxiPyLl8LbsiOHr3PySoAE+R/MseHz/sFr4XHZ5GrwbOi6s02i
Tbt+sApvmyYNn11MDkQKPLJdJ/9EvSGIMFVGtvsH2mm87vAZy20AM7Sf9PKEruONbTmHu5SREYMQ
TaBemt/jh8efGQDW98YhMx7WGnOdQaeNiW5uxkVM98ktHwaiazQ0wN5Ng7fryeS2ofnbxpn7XWcr
3pVqVTT2GLTlNvNGpcPoBmVwIOGGbaPxkZbomkUYnqI3v8iQdfEe8GaqPLgK5FKhMYNZRHzxAzQ5
PmW4JBSAv6CxoWvaUsb8xFROg7GI6S9moNNv61/jm8rEZdrDyb0ncnA2KOyLV2f+wLJzk7TcWek8
fWYBO4SMSEHzMP67bB4RZ+CBycYTg49z8zh2zs56WJG8No8toUeXSJ657Kb/XsqyiaKcGFrkAw+F
JPSvh70UmltP9HSmwI7nNe5P9h6hy67iDp4CuleQ74t0xXvPjLNcRNSPp/A0hDtMpPJQb8N9EUkm
VoFxoxywo1gO0x6PKGIhAEyQtyVXDnXL28+pIthuD/LmT0Z8eq4RVfZgqA/X8cEktuehlw/nHdVJ
MvZx38d1GZdl3C4RsbsljjKGTcTnrPqEo5utvy/o9eJHIYr06Qd0HDi26EHghE5XQSjtPkbpqT1C
naPByCUdfPpOoIOhgL9Bsw2Z05U/QDPA/v+JmC6aoiXX8riAg/ldpkt2SReag5rohpZGAsUC2Uf1
jgULAxcWPIBg5EPAR3hbfKdSz95LNFWDsGnYYWZ99eiJylPcfVApAy+2oOC6GFRvVBPoM9zXGXNp
ohyEsI7UAoR1BCcILQnNGe/6eS9WgNPp3VHToe7VyHQIcUjDkA3XDP3bCB+Ny5Iiyt/5EOAAs0O5
6hNACoqBiyFMEEVyFRBBJGjMr28DZpUQxH+0cKF+UnDjDiNtYOu/uxDZdyw4sXy/YLfq40wkwoYz
5/SNduvgzQiAC/zuBg+LItIZ8BTq1SPBYDWlNo7nkMLBGouQchVMH1LiFZ8U/1imVwn6gj+UIkBL
hljHhZTwMUPkLV9lUfxX73ezL16T9rMlUOTHXe6AGU7xHd8aTYpnLVJxzhZMLAjYlu7SrUVvtGIJ
JN4CcKbapU9eG4cLtJQzDZ+LO7yNWM5JjqaJsTu7zY6TATm+e5tF13ya+RIx6J3fTPfzxTwB1HpX
S4wLTrHo+yyPUaC+sVBlYSMJi8zXTQ/nQfo+OiJohIZZZGb2DcpIhmV/2NRhVYfnPcartvyDaVM2
HsA2QmksxtCy4jOIV5n80wpIYuaay1O6/QObTNYFFefPjecNwNRkHUsRVNO68jege9mXyzKcADB5
e0Bsik8BW5YR+WN02VkbDlqdgHQtUKRdF93xStBKoEpwSp6e1CeFlHLdw+aXvefiZRsuCSgJItkw
sMQUgCSFKOEF4JAyTLm0GRMSOokvAHMcq0glwXgIsEqeBcIIvLguobbxZoq9MAWi+rklMyGG2DFT
RRpJuSYGEWHCFn8A7e3ifB925DwextkXoUVUYVi3sHUKa38iAzXE+a34FFspJsOcKVYZ7XcJfRZa
nKhQDgOdQGBnLuuEZ5cBt0r2VKE1qGNse7jPcQtYBCZLurktdWEuhTk2a2aom+FNwlOadyK8udjn
WWhWh2Cn+NcvXe30BY4Dh1bC2PGwsvzw46Lp7DDfmGnXbZpJV0HLGGYxtV6YVv02p0qKYss7bfOI
SWSiCGgjc5s1OTkVP5gsd0k9hAo5lMOu+Acal2wo/31ymBqSHX2v7zUhWP4Tul1ma2f1KpODhQP8
dEGwMWD5TtkqElpXair07kBLnoEDjYvhwKYIFP5SbD0beCUUywh7rh4+jkC97GD3XFmIxikEL9hd
AGtY+gu2/h7iM5EROB9CYc1IU/RVv3M8HW6ewZzEHms+uWBYNEPBLrgOgM5Acw6BYRKdxLVnoFNY
mLBLsJrjW8IUGdsDiDO6CcJlAfHAZoA4wX7KMMV0hawhirBFRMHANAM2Y189Ww9k0hCLlmsf+/px
7cRP2lskN8bM6Ut4hIXFCsGrmopmiyaRFNXG3whT5cbb7e3yF6Ly2xJdiCibhMlQJiGKJfjGkSCO
CM+uM41d9k5+XR0iCkCQKUWA4RfadP0zbDd8yf2bHtyhR0CguzmBc0S4wM8F9GahIa0WaDdJiYRl
ZxyMPiDZHdReAYHktMMPqktvXbrSdjHi/WRfRrx/XNKYLJvHduoxdBbw9h3Yvl24NxDhhLTOtYBo
J+jCQLURgCd9cgLeIxWESknSzenUSppaWBOCgAM8c4YBfIN6Z6/GFvJMWwyQEXOKEI+VAycJQyUT
SyglCFMTUPbdDm19aj/iT7x9dw3WhZ4GDe1fODn21Kfcw8uJIJYCkIK2Xx04ihZhU0ao4CsnKCA4
UDcNOtzsCpTqHPVg4HOX0L4G+mbHIlp82qEH5cyXNq+YO+TNuwgFhrlHPXgE3M5Nn8xhUOwC03tu
eigRDkyso5CWbWzEfiVn8ieXi5wse0KxBiGp4YBBTA/gjXsjO6fMBR0GAawd4G0WiFShbxcAIx3s
ilbD8kKXBmskEhN7GoBkC4W80RHHPE41Ax41x+plOmOM2ebC4XsF5WkjOYtuWYS5LXg4HPPtGCRR
kvMYAPze1hqNA16sDrO+t2I8BuHO02/ZPLJ6sI2r2M0Bt0nRdOYIiBJwkl/WbA8xKAuZsQC4rF86
gLwdG5gNkg2MDYadE+D7xx2/bnHs88kxPkFv0z1qrIA4Y1lxGGVPorwjvRpcXG5Mdii94fV1f5xd
onhwXcE9ik6uRgXuQytsxCoZvy/bL8UBWO4CVMUoWIgmeAcCB//m1zLhakBX2Tad9gjcnc8vIN28
9Fr5tbRpe4qmI3Aqhw64Ks+SiX2nFEALvWPZRRNj70NoIcg107oOuVhTvIM8SwK7NtsvcmGnRBXO
NRwCwnnElOUqpcvghHG9xLsymbFkCoCvYSQhzYWLZG1odX7yMe5/UA/g+WN04je2BFi9/rFMPolf
ueTtKo+IKCyzgKflHQqMzzR7WCgjUfz2QWn5XR8Y9rHgbusKwjidC4Fn83bRN5hoCeM+c6TBx4zZ
3b5IzQOQNswGA6UxNnW44lafQNrsWTBpeW4KIMpF4Ncldtr8YGYT91Z+GS6FGjlvdQw6n38Ftp6W
WLQIeQU69guWb4jexYFLEpc/Vk2xNYzuUDaLBBBb6Z9pGcT6WwEbjJvyxXk9y9FcfGcTjFn1WEbk
9HHYG4i17SOeA9vGcGzZlICgT19okdAcOZK2dtW843GmL3ZKUXYeuQoAWINWG0oCTg1IXcM4uB60
43G/elXvNb0Ap1d0/GNC2hGppVdkszAyK7imQVMFhgfwDOoM5AzeDNjcbGEWcpVeD53lAa0KrwZs
dq4CTp7ekVHKppcDXv1GkDU8kxpHw8YQxw+u6STCvEMOt1ksiIai5hyfzzEGS4DJIMnKVuThp3/7
DRwTNM0AL8Y3TAQrkCqmBLbW4PsuIGOVDJj6neKvwMfScnYIoMcAugcY8T1PUXnBKCE/fQGdu0eZ
9ACSgvbe4FwdZnMo7QI0rCXM8PS5kmPCf0wH/yl8hB56/Mx3UB6JrkAGJ7wrcK3ofQBm0GWgZX75
HnZjJ7zRDIxQ3xt0bsK8DxSWgjWskQi5+ozDo2ua7sUDZJ43edoM/WIL++62UJuJUzPB6c/pTYRj
CaDy3WHN3IDk6Soc1sCP5dFTvgAbwyvgDRR5EJ68uYwLY3RR1XIdc54ht+lf+T8GlugExkBDA8uh
nAX63C5hYDL+zc6W4NIGSxNes/BmI1HdokYyIpmQymJmsGnaQZS7wYZiB4QMegx0fBagMYgxcDEO
66BywMR3jBgEJQER7T+EjfnJs08JQUkIZYGMwYtPVkRdDUwMvAsDDlmbsGLPV3SgKRhxyfGOsg1s
mChrmuEbfgeNBqQSmLI5CXTZ0mJJSUanVKIkmw/YzgNhrY98c6uKcTVRXR/2DkgxcOFI9iIKTtpu
8O/YoQ5C2foGDjwdvpB0IoBKA4v4UHhdGd/ub05yQRD7/5jwUtH57QQaDEkDag820fkDUN4P9Am8
0WDjANMfvYeijxYEvJUHXg44sTS94PTeoqUmaRkz/BfMOAC9EN2S/8U5aQuvSSBhwFRgRoAUB1Y2
kDLAcGb6vBQNqEcP/o0Et+xaFRmaQMU4WvLpC6cqBFFuEcDkWYoOHueOKgQy5TINIJrUnXejQb7D
cR4oJAD6vTO49xG79JvRQZgSyQO8scIGLHsm9AdzfoSC9g1HETp+mfsdyLld3ZmXO2y4rwnuC09s
w3rBJjU0GVgVpl2e4uihdpEMz1iK7A+fJwO2cqFzEFXaO4ZkYMCn5UGtCJ/HYp+GDfhvA+9Rixfc
+fBWblPc9nn1C9lDqnbA8nE+3rhtIER2B+lw6iKe5hVTfpPDMbCBpQGngNVBewXOzVTBAxF1CBHf
jtYnDZ04XFwSoJr8D8BxObLewK+ARVVMS4NBYLwCwwbXBUVDnAWeu6HXOmooe1Z/h6n3Fy+hLAHn
Mjn2NjQXYA9sC1QPPM8ESzcqEjZdvXe/Y0wOlFs3woqfjiF36o/RhHcTJfy7a9rvE96o/2PszJbc
NrJ1/UIHESBm3GIGCJCluaQbhqwBxEyCIKan318Ccm+3tsM+EWi3LcmuKmJl5sp//cN8zQ7MAlLf
AeMC2/qMHykAo3dojqjNhPiLWcJbisN49/JUv4HvAu4+CPd7CEyXl906Rcz3I0A3vlOQfn78HeYm
5Rkpf5yat1B/KwQ7XOKRweGnO/wJ8ub+CysZp83NoIEdQfoAzE9hAvCTQsPIwcAQi/ykPeJykgC0
IlBfIF+FtLnFA+kF5kW2SpbQpxDupCvZLu8HrHdHeaVR/OfQ0lFMIPeOY2aaIFlvb1kAu8DtgLpI
AoBzOyZSsA/JE0cs1/r5i1lFC+atfkc6SwdZyq8ARH8BvDu0S8RQXUeDEs5KSPphSxn4OasdZ0t8
wHAFI4QiGZwHEk06fiJIpCUeuo8sMGBd1g3zk5CIJyHPWxCw+M5DdcF2L+9g017ezbnAcFEH6Czc
Xxgu75mn2UDbdvWBa8FqCy11Tw32jbjsp8gFAOaQC9wQCDSumQEAR6CHfFHWFl/08UoEHMUNqrv2
ASEUfYQj/fUjTmA7mEsNgp+qUDWRf5IojvBzjZBKyOLXHeKLOTRrYCKSYLGBEj6B1z/AebF4yPG0
BcHKwaq2QAslJVg+xLCPQhrkz8zGSEn59IlBS88VinsGI6QNuKWA+DbJExaltEuO+ZHBbHfAGi5O
MPoderQNrAWpBaZt4IA/Ah/8Luhi7OeFiALMFjwXJz8pcz8Pt9PhdsK9v9vydp52nA+xgqdE457Q
bcJjcfY1TmoKdDbUkZUVIwxxUsyFxvKT3LmxOF9LSGifHpN/n/ybQieKso2oHV/C2A6nk7tDk3Bl
PNsJ47a3zAPd4oN5FTgwU2MimYB+wX33FC/Cl0L6DWamHI3sSDeRmiSW2nYcKmdlEF4jujC7DXD7
bXVB5mzXM95qQLeX9XS4nBylTNU8k3KxiEFtsSw0b6fPLgqW/img2md+dE/PBsNCUjcWTcCzLeq7
Or7o0aEQeOwQgsRe76nVCOj18jwBuk7lGbi1zgBa0UFCVwJlBWIFX+X+89QErNo8gwFfIBKdBCQA
igrqB4DK5Q/oFCkGzSeoAA/cXLLt6uCVtGLuAbmAKDW2pjOiLei7OWKYh5/RYArD5tcePPiD+jyT
9lHhN4z1wo/L43go2Y2Pl7fEvjxJ7hizcswec1pBkNoA1h1aBQTZMVUuo6Cp810AqXgEAKFy2xFE
EIQkXPUfADywJgAPxIVh/47gINORdkoi1aTLJzM5MCkeZIhcNGhXlPnjaNMskE2PjfuUAKwSw7Fj
qmCeQGIPH492bNjcCB5P9WnYqD0ArKCrAlrd/K+B10YWH32byO3wxi2mYIX31nlcbxXmABvHG55i
cwRVxeUeXRzANNSR5if0U90rJSLCECsGRFWs91ewVH4qUFRAOBhvKqTNMu5po+cjsXUkCbSPZHKP
uhwc+nMPldlxi3fCwV+HZRdyIet4HjjOMvEVeCtgq3UNyIOqyRK2OaYw4xEm4/fnx/yPpxsRcAK0
qnu71fk/EykV63f9i4AhDSSDmjCQsBEO/jfS1A9Ne7lUdwYeF1hywp9bwv014wYyskPRlVz8DCxN
8LU6qOec0MFRQJaL6fbfeAUqc0JiyjhMA93JkLBC29lQfS5J6vnyxeuBHTBY3Jhj3DDhV9X2Wzz8
rjQVQq0nbNYhvYFGcRfmyo4A/l5FIzeTjfWHxpVbpFYR3xdDZUKasmDZhIpF8vfc3ezLHS/SeFLC
pgvVweey1afXR8yf5/o4IFr4WNXRQwmrDqsU9kKhXdFJFAF4Z1rLsvLW93ArZ53xXXzA6xUxe54S
XFh5ufPeULAlCwuEa8GV1idAnbgwKSnPlnZqn6fVSCyCJxHsppfvfIq4RzwH4jnBSDBNcJ239ZM7
A46V2aVN4afXXSI/4wnaihNfVBzNxOT1yTj/DIGhxQOclMg5gIjOgUm3MkZcGnChnODNkI8h9jQu
NjBhLm1Q4xd2CxvzI0FDHHAEI6mzn8aSKdjGeDW6V2TV1KPtTS8QSNZRnAvYRjDxQ61C82zqR6fd
yBccviCrdEuYHjNFPbH+0ttH/o7DGCcnzt8n3gEKLrEERHgLx7HiIYyrUHU+hCqOBwFtxdRgiPBi
RRb3lIMC+5paBPIdfhh3eAgI+L1SPXYrHleuyrXGSrsmk7V4QsKD685JTocTYyzM2rpnxPQKrsgo
8NrdH6Z9U7WZOWXExqL2EErcguw7XYhxb7pnXLwi6PBLn/zr5OdYpmPugcHkKFycMGXbww0ui9cj
HWWiUnpqPDBS+my1SaNE/7yqcFf6G3DfPNi2DYNdtY3f2cnd9aLYkzbztT6wV4/7gOmbgef17RVL
FB62l/Ebhva46OH4+QQRItoZFkTnoBobLJjpYN94IDKFifn1na2pvYG4CZyIyEzftGFgXUg1BJvz
W0P7B6+NBn17oNDCgxIzNAOt0caXBF/ayZJwDQE9SiiRcMgbL6vIoYQOU0U8EORfc8wcoVmAjqzn
aT0r61n+GfBX/Fku67m/nQ1gEsxF76frg+QVp1jJDxGLC78o1hcqj4a0q0Zow3hYaMjD/qoNm7+r
nvZhJu6MucDsVgwBAPM4x3AeJx2wEubjOLksaK9d64kuir3TK2WM3YSpC3mw+7NUYBtYjAhb8uf2
7PGw2Obj7YRlC+bcuKvZgWQFNtMg7LqUAKtIrKIO4kFfW47BdQye5C6Zvn1F/cS37ZgnBTpZl/TE
XTxjGQNuTNa0UFJDdXW+9bCpC+8Fb4mxiVs8rLliv++IfABbxfKpdeG08HCpUd71On4GdOEEokSH
MOTag/aLroe2+HBjMAmZzNXg+HIyaWLFq42Iq1suCRyTnd9/4XYIHAXrPg/tN9zAPkHbKLRCCMS4
8eXIu54h6ZuaFX52UtpZKUvh7HBhgg/EgyAFOgq6MWQpSMd6ZkR6wPRdAWiEDwshcXFkXOWAoo64
KpbmURJr3LE77K2PWDg1OePGZEQ3YMfoBsbNe7nDQc1w8Itg8ND51WbrJFneBGd2EbFzLYJySQTe
NPjkgG6pWHgEJN8c7g6BjfTjk0jAkRSR7KnAzfuLuGvFUx6NNykXMOhAUq7RAlMbU052tJCH85MH
ORenqDmLZ7mLZ59dYgt1x83rQA06XgT748/MGDxmeVrk4nDiFm8YRIQG89iPnLXEaIyfD9/Hz/jO
IvKiwfhXkZf8dwMdU0GRr+iyacnKb3401rMeb9rATg4tn15E7ARsAsRm9RCtyAEkPIOLVBWhJH1l
4Nwy59mEWJyJKAmg8eGNuDICAu5vwsfPYYvHYI3nEEhASYKdEQ3iBzVVBrDFOFlnvEOtgF5ySSaK
FXIYC3k9r5dzK5yBxfpl8dbXEGUWZyILtpCFjHNXZpEPsC3QfV2yKIkDYCXircQyJKjC5mD6c+mR
EeyVrDoGIb9W2r68WFvStqqKbOgSHXt+JZKn8JtBUvzF5yzE4x8Ej9XDugEJEPzCzWzcXqKXlOOM
5cJaISuSVcISASthccCzoDUvchGmdUpp0buc4ofsVPWI0cXiIFTwhtCH6YLg8jifMXHZUyMQJAIJ
bIsDsET/U6oFFwUVuRlKhlgBxXK8Qr4l2r1JRL0TcQ8WKuLtKXBD9ghVLLeiRlHV41khCpnQHTRV
h0UoE6lcWQ9bJHmi4aNUG11UKAN2ylMT+aDdwfe+439MeeIqSJmWFLgoyt3/+PCdSvxXbZVi/12v
Z5JbocmaYqsY/v93rycf2vGwMDWjJV1C5mC4gLCLMELDSKpEbRWpDOtE9ydOJ/3uWV9o7awvcLe5
XoB4M7gR9O3a4+7jrd9aQGxkiBCj0cNUbCsLinxH/P7MRA27RjAyhIiwtXgvSKHzEHo7XR12Rsg5
aOxgjXcS9znvUsZ4Al777H7NGFKravrl1Xy6Mv423Ovb0NgeG1B+exoj4JmZigCaDADWDsYmX9vv
/fsKkT4NZuHdbTj23oMb+EcJZyBwGdHwtVydGOwXfmF7d+ZSktAf3nq/4n7CyAk/oTKYcaTEycGt
kN45uB6tmy+FNWXalB0MLkEn6SlawEYXXeAMQUY73Z6iFyyeNGkF+lXMgXXB91VmkYUB2fc/fF/w
2ju6U/Qr16ByVxAU2R9pCkp3ecE6cHlREHNgbXOJSlNoh9e3gKpqI3DVgdcDx9aEBi6kxhu/9Pmt
fH61v2CqCcYHfAAxjECQL7DCSJ2DFTa9PtGFfxWWCQfP/yR/y4H5hp+gVxfQxw1iUMSowQe2ekC/
+zqh+wftYqYh+VzreWCo8Rh1MEs+zyr53OefICA4/NWn/pBd1WTxrFfn+sARNFyRK8B5CqsRP7HP
7YlfQtbIL/T052NYdmHdYeVB7moIEKCtQT0gNg1oHXV3AtAksPkSK3ZkH6K1ie5oAG9k2McFaCLR
Q/WxvacQmG52CntpqDy02TOY9lHfHIcukggt1XCiu2G56C7oxjvhHah26aHDuISpOQ5Vx4Zf9+AO
oQVC6iI9s0uV3ef00KYycSVYBk5uc4SjQ+IGl7ixpZ/+N/aHKZba7+wPDAcOpqHJ6kE//M7+KGdr
1G8q167ogVZtsxhk9SE+Ow7BvvpYe7tqws5FGydWG0uNdTYiQ8vD6WfjHNCpJlYZray3Mp6QULSk
Q5Gy5/Yp6wtlf+dkLbaMvVhWqM+CjmCoUH+G5jNEDFIYQNUhC4lVlDNt885MFFlAeLWsmqu5reE3
sjgPWCxTLZaJWCMMPNzqLtxaWBJQ4+/ZfiMatlVwgTUvih+a+6FkVObsQTAUPJcRcrFb7BUZYBPu
wi0BCgiZP3GDOxze1SWWIKiOPMX6KijS1DPHIMw5Nh/KdhIGs05KoMSwzvyuKGAdWAPBx9eG4acr
I6TZSnXc6pQinXQf9JBAavRlX33U7kjdqUyq0P0sVRFGWootbIGoSQqyHIJ2CJAhjDQ7ovyovblI
Hs9jeU9J8KwCKg1jK0M61reU0qKuAGugxNmCh0YVUUJc1W38O0XZ/POlgjCWv6kZBI+GapumrqiK
6DH+QgoZbevWzRaGwoMweUTSiDsdLQGcmT5qyvhIr9ArXK4S5o4PQGcOM65s1i+r98zsoTORsCqy
glZev3HMhjowGuHiYz6Ei49E5hX5QBjItTC9CSzzR9jJq4gOyqN18A+D8NBhX5Uc+ato7rftFBV3
Z0D492thiBU8sRRISzMbqvNBx5j8XFUv9vPloJ2vwXPMnmaa4+bZkzBMqlMg0ullIYgdwCcFEI03
DdTg6+TBC2Y6N6La5Tu+sZi9lJBVnIf2VB8Q9xhuLOFIJiMsnyv0ztfcgTxGPzFgJ1MLsGeGFmDP
BZg7E9DuBBFTWU+EI1RbXjlIgeVpijfO/Be8BhJ06w2cG5r74TB7d3T/MDhjqETcanF6kTAMB3Sz
nLk+rsw92YnqUzeegM/G57nQzx6kbXEHLRRxBzUxm0RyOGKWxT4aEZRlaKGGn1KJDBLXP1ZsxK1m
S2f753pR/lYi+9d6+c3aZHocZqVrqRdh6wDVKpw2ISzsm2uMTpLa0WRRPtpWQchdseaEOcFtssqz
C1m4l8TCaGQSIiwkZs+tpDAQ8Qz2dCQVhFz4gdfB410jY/2VQmWVMQK0ZxtmrwCNu0EU1bUjjgXJ
rdtzHUSZda14hGFUwQiHBCdkM8LBjKrDn4nC22tPRz9BCDX9ry9vVqCgPNQhnk1t4d++U4o3h2pk
s5ps1xTeAvshT2H+pzYpT3avYtvAOvaw1iEFEW/gFul3dq9P83gy9NNtq9l5K9vb+ELlXscXq3zR
tbNcvjD5hNDWQWBn4WQ3kFqCsbuUCTHl/MConUA20pqf4nC32gDHM4PAis3lE/dBJi3v9ykYpDeq
nAd+PI+2MeGf4LkMCpnqo2sH9gfC/xL6L8hMcMxmvMU8FB3uItjgNpJv+wPE5B23ZrSAdwFTUWY3
FDyzMIanTHAoe8GnrxHKEgac1bKo/+mSdevpvopVUF7EQoCOzFrIN85xJ5+k28mEXxyaPxXFay3v
9ufiYH10D2/Gywsjr9brtoUyYtzAQgFPwF2m9fhHhi6GhvLIzSeHXUT+ZZC0DIKEty+eHMc793pz
oSbjvc8iMmix2uw6Z7mZ4b2v6sKLG+/9dVtTDcb7hotXLNNqsap4JHLnRkabPi6CrDCW1/7gwc86
Az2f1EgzHVabBUg2w/75X6VvITusvGfpqpdIwZaXQHqT4FMcSR+2Rz4t4TjD539eigjT/27rVvAY
0k1AVsP+zaW31bX+aozggxcbiCYiD6cfCK8XBDgsk4oYh3k8ZmDqySHYj8Ql6NmdrOUcwCLxROzb
CgsmPPSRTvqhyV+FzwYgJz4bTCuwzb2dScfJlexeZARildcjUVgqpuzhQUf8nnR4eKrHFVhMRmGQ
zfSxQUeTdCPZOVU6BDfH4XFsQPxR6wlZHgSLlhQWqNOTu/biegaH03Fs4s1OE07XTayQ6ReQfp53
DmlQ4SWa3/ZFvE5fgDtAMfGg7kleMzOco5dv8iZd6n8y2WJ2zcHNeJqeE7XNoTtRkDSd+FuQBIXb
TFkgoHVh81dinHKDp5ofcaY9HP50pvXKBXZEzBjFytMdFCSuYdBPBfK5pCCby0jsOYmiC6RvEFmR
PzihbFZ/2WtpJ25aekEDlACzwwtEPl2Z/9LiKf/HglYg69Zf3rmoib8c12XbS/1q3Lht4ZCOmrkl
FimCFMnLR6vO+5/A3Hj/Hq262JKFYhx+4cbChIhJKaBipbmTEJiga8kbGDOnp32CfwdYxDXZCuFm
UhMqJkDMB6HJYjZSIt+Oza0+pF5YsUB3w9upKFxc3WePWrG3cgG/m+XTpU6at5RNm59WLS3G9FCn
9Qq/KBkvcaPENooD74aZgImQMaKWtBltcEIy3SOkpuD+oDKd8/TATG7GTzWluJYpm6asqbwyUA9s
immzFRosFmqtl46UG0lppXSULqLouvLYGskde0QUo7Do3PYPE5i289CE7lX4wHUHQfpG9mHmuWNt
L2SpYOI0cILSjYAhO5Sjeg+QAk5PB4amfA5hF9jOrYhr+KbTFwRnUDtGHUV+hMTIMCJaDOMdMi/Q
S+fR8+M5QuNDqBI4Go/8DZ3c8JOC5bZEvgHNJs/4s3Um5ABZtYrKRcdB8WKbVMsiloASxqIF2yRc
Wu5bLRMVqLn15os+msfVPGJx98hFUV+sKHf7Bs99UdwPO8J5+dYIz7ticlBdXBwKXd3iSqo+wf/u
+TxigaetouhJKrkYmcQ9dPyVVDI8gcDxlWQN9FgAmYmNSmMhZyuBDT8d7ZfcKzuctIThHCtCHWMa
EozXWBdaGw2b/dqihcg4LjdhwmaY3K8d+W3HgfYZbwkeYRT/ntVCyrKJy8S/7JLbLvj7pciyLcPg
XqRiivQbPlHfh6XqyovmEUowz4E8n/F8KRbBNpRhCp+55vT0rhjhyPGvdrZzXhX7NHdnjNG4JMGv
xVnZ5N2t0e5IhDgdJAzltc1MBaiI/tWK1I1GyfKohdHjOAqjR8UIgDqhs2quOsJIcPdAzBEupOK+
zwqCs5jQJfMQa4eon+C3R9M1vhdJayUkoSrEaOH5H/C8DUro5VtgZn/32Vkhz/O28O2z0rVGjpqq
GBYbiXlqD36Bs+PNR4d3/eMK1RZZKIMfGnnM9gyP5tVxclJSCbJfgf44IAah9ZQeqUOaD1AwSBc0
nP4QjmhmC9iUYWGHF1SG29TGND2mNsXLRX/7VFNpSB28rbAiKjZiykBm+Qss+rFO/JOchwTcS3pw
B8Nfg0cDyQ/WqT9bHPX4vPiljJ0w/LDwwJAUH5JbXBdJYSVDZi+h9XA1Ixv1k1GeF8yDWCL4dwK1
88nwOsFcqWf/TcRs2d4Yx5BRYRxXRbAc+F79HqXZdn2Cyk7QFwIMDmOGhP9cYerh7+Yyf62w365Q
U5cXav60NcFf5ijOoRfhMAHkPp+rnxTblTZre3C9gu9N1U3IaTJ22/uGZ1F++0UbSMvgFeEpsxIO
HjCuBHV9zYDDqD+eh+k9f1KEAGJwScnbwiOGUuSpESJuVgDU5M7xvT9EZfYjliiIIF3Z5XKOXwPM
V0aduDVAfpX4KybQXFYvolzFcw3z3m2/U7bPh5Mf68/ULv0v5dvIooJJdaWI61bUsfUj+FKoIbU7
1bGErVEjKhjFR7s3CNdYmUUpI/2gmsvBxbMdG5nJZ1/n0XD+IYsdCD+IrxLO/j5xsDzwMQiFrSrn
cGwlcjbie3ZrsrbJSiNrrNQYM21EbJAaZqqYKXXfdemDGejjeH0cn8j8M2EgAM8LNoO/U5RYC/Om
SVW+K9/Nh8OaYF9nWdBpsDIg8KHdRuX9sJ36J92uYBg6LzTIGgLi/zXUgyzISmFGwmKhyeCvqvgn
8GP8uniKZ1jBNoBgBbX2GyrbXljnI+ULIbKpTKAVx0LK+LNRaLLF/JNkyn0EajkaIzv6FsR+PYPe
YyfBRTuylvh1hI1391Yn6PuAF5B1KtuqMraFdQVsMYLHtrxMOLbAaA1E46Amu0HHUhCrGv+aO6w2
HhXG6XeWHBZ6rDoDo6YpVOtQeYSVGRb3aNIjm9nnH/MslmG/JhiOStXRGo6Xgzt36C88zoZqPLEm
+21ZKiV3GMZ5Houz/fG8eDxlBS/Du28P6xRKwht+lxWKNfeuq2CR7soAliqUlALjp4Mw0dEaB/dR
TXAYEEr/gs/IBNS/qzexgvODWMRPkCNbJE6ylC8//nkxH+TD/wFEbN0wDUtXTdk0VcQy/91hPaTL
VeofquJxvS1RmjVHGQrg5qyDrc7gIeULJ2gKeKAS+mFCpsR9tkqWiiqPIWNLScH15zxezmBmDgl+
N88iFJZLImxATOJBtTfHPFY1NAhhokegFsDUhodDt2m6l8N0RHdVoL6F/ABARIILHJzpFxMHhxYe
ODc60t2NdqNt5mOy+9p8tc93odJaX1fONOxcDNoPNHwKVjx2cTS/N4yvsWbd7H4YUTGW+viGACJ4
K3u6NhEjjwYzmcgmfEUIeJCG4eOHpmGDgxbXg+4mVHh7i5sUBQhhIr/pwfQ35xoUOQi/Pb4OSgyy
bxiUq1gHCHkHck2COrFAlZWYBtmCzJZ7j4119HohYx66zdKgsYmIxynEfJtBAoz06idkH0yMuNYE
d/8NtrI8mprx+uXRQ42ITfoN3yH+PDg2IVDkfSHAaQwytRCk5/7h9qZZBI0e+Y8GnwS7LjZofjCM
IR64fns5nyKCN2w3veOMgBkK3fb7VsaPzi2pgeNDRphkxFjYMmETXwouJ5fr3skYt0GVMgusgfFJ
TdDwQADLccfnrIN68rlg9ImU0/uIYy+eS0cEnKbL/B51KJoH8uwJOEYTpCCGwt5iYzHhUYXfzauO
9af4ruD9YM60DxEhyUwG0xD/hqPNdtVjsm/cEIJaGYoi3kHmUbUrlTkIwpH8hsEf/w0V/2UNmtSM
A6GVTYf3kSUUPB/RC3BdoQWbCHrbQsWx9wYqpuxqbIDKlHl/4H2kd9o/5RlwmJLaTjGZSRcMPkg6
E0xDIJwMnddTOCoJugCMCJdbBtOQPGm0uNB4N7HRJZiX7wZQKF+QoaJ82R2fKue7djkWbOMzZgSx
7mEHtc9OEeVAtlo3RQ4/IBA2fpXb60TDDrMmVHECs8InBJ8nvvMuxyPNGvKV3orzOqnYN896HRAB
jYCI2wwdHSIHOZvkzLxk99uJl0p7lAIVMjIinbLiikOPzCSVbKuIfo5jkoxY4oYGdltBP2gAYCyv
WkT8c8C4wX8AS0AltTyyMTrLMxVvmr3hfWlHHJGSc4a7sLMWoCwQfK25BaalEEYrb5S9AvmyROqc
F7yv6fvU48LBo8dXPbZvSXNNuh/36lRAENIzaD+AnfPlaDBS6JLKnR3UxmTcjyL2YsTNBtiCwCk8
x3DU/+Ob2Th2G01zuKpxvByOVXnkSgQJof2E782kwp7H88YoUK3jW6ltXAKo7HicfEHYLdj+hduE
uSVyrA5s0nyZjblr2kJnAbUClLoLRi5Ff9rT1PWbvPKZBy76i1E6eN20XYwKQmoRUUTNB7z/CetY
CAEwfePFfAZvHQZbjLQahr1LUcGM/qXKWAbPbuKeySazk8lV6Z5196ZEtyVi4TqX92oTQ1XysZgZ
4QL4T6IAFtLnXanzCdaxydmYQMjsX+2weZ9cYGFB3Z+Sw6m48x2vfOMuHwTtAZnKbXyoM2lOn4dj
+SBnisiPG/fBCEh5fKI9F/+uZvh8WlCjGrZktg5soUgh34xXMO6EH/0RY939XgcWga60vbufwxJJ
BanbNxc1AMzmsHB1nIrhNBawD7HZlsRVsTLxXwL4SCtk+i7ZnOTn8dBCf2uVqF9w/PSlj7hgGHA/
2BzSGTOYWbByMWKH98zXp23HLAVQvcf9AxosjHv4GnfIs5BeGP3gcHkF6/JG/xP8e4whkErkPtAg
FOUfLQlX0Gqa88sdGB0y6+Ze8Ff4vEqhTwgZBrTuZuIieJ4f6YxT7EekMHC+QctRgSBXECnGLdbs
Ho0Y9DzAfTV8UaBazvA7sIzD3zy2MY4i4ye4PQODuIcfzUEYq+ZQVAVwT2ULOOhROrDLIdiaxDP+
kN+RfraHjJuCyb4u7icoYOf0MiX88Yv9nSnQIgfVIc35JHRo8r+gfT4LaP+gl7DXc4vdKqmkRATZ
Cq8UidkxPhl8cB/xCHfMAX1JWsXQpQfQXdgqIc7HiJ6H9OY4/yEVkCfIT8oniI4CJw9u+EyRGInm
iP6wz/zGJ01mIfRmZEBYYjBRQhWDHADGwXloBBceYwub4uEcEUNuwaDBvMIC3pr45v8Mo5hA5piw
EFFoRiNBuw/CGEOsRXB1xT8hP14bwaLBehMNKe8lMWWEy6ocaVZU0eFdQvmKqj9Q82CU/eqbrgbr
Go5YPd7iSY/v90Qxk8lM5E8PWmxulDqWiNDTs9lMe1Kst/14oElj2S9eBJ0UdiuqyZb1hlkWnsbX
8Kp+uk0YYb6xnxFmivzqrDoklRl68tLjg3PsgZ3KCPsmlVaij4x3FE+FGabzrSS25iZyGYGaGUAj
HZogkfE5bpxx5BA7R55FBJTnpKbuuNB8FsFfgrzUtiGcI/iEd5iEV59mmsvpcvWv7MPIGV2mcK0R
SFyFmEYarEZ/T4tTaIvZOQDLAHLj3k0G2U+oTFd3cxi2OQIEZLnsCr42Yf8fTEYIxUiLpCler8mI
L+uSDIswh7aMhMOyDKPFIdH1qhN+4NeVTw9MA/z8BOuYeypYuhS1mxG/JIWYWYCCNNdg4YtACRcm
Bhy6GFYcjxzJCnY0m+Kaj9GUQglQ4P9n8Pc3UCKNrqUYtmYZEIhM47fkGYN4VfXSSQqTnN5OSNjm
+0AaSy9KYyHmxCJqFV+WqBcp6e/RZz/lTEmQkoJ9ZBMpa2v0Or7iVC9+62czpIxEg3qBVDTTbRpQ
NWL73WMSWR+cx4giX72JDhrD7g33UaBk0MOHdHD8+NfbG/wsaFpgn6OGVHPvtaTHuguO8DAdkXBz
aX4cS9i4Hu4RKxPVCN8ISNw0rvtnRk9pj277jcF3W6THA/uBaGvuDJ1UYg2gziBf2xq7alyhwjne
EXj09soVnfs5Pc3w2m7O+u2QDANtfHMnKlEncCjNZQCJ02U504rinNfS2no4eF6ChxGq16i6RfUX
3CTe3W6BNgYKBED47mj/x+A+BvkZuqhdomKGFYbim+heOKPz5ikC6326BqXpf4yaP+iI0FaPIJN4
jGO70aEhDbAjRctJBh/uEZMsfiBI1Xxm9IBcKl5xh2Mc416HUEc/OAMpxvRulSbj5rEFAR0VIJ/t
J9wRL7SlO7kGdy/SpxjtRyWcWaFb7tXv3DKOQpgLXhEvCdCXkFMPZIkGwiJgjeveK74iAMBrkv8Q
Lz4TmUKoAGhYuY8wlLvAH1tFhBhiT1VKchhPmvsKl5vO8EqKGcaHr0c8x5+HRL59s24Y8Av1KHWC
nBQoBG6ZldHdQT6DDbSZIzINXDHsycOBnZi/z8MMbJU/dwi7r0QUTfDVsD3SfX7zFqOVr+WTfMjy
gnka0c9HUopUMbnA4sscRed13TovG7YvPLCt86olatMHhBgUv0eCqfgVDg7HIsf0XwR3XsZoVaM9
X+WJXPJlBt3UQv1GdmZQQDGJgISH5AU1FPRrzqsHs2PpDYTN8KWiVsWlIUjfv6fLoKZgLOIuQpec
kCIusYWwkcyb3ATjCyvIocdAtIRwUAdoZ19fbU0wm+6SIF/g7gi2Y6Pw56LfwF7zgcs+N9DgMGWi
Cuj8zRBzBvXMJ2zpx9cj8av1EH4UycizyJiiUDpuBAvBl7hQJ7hSSrcM24+amt/s24l2YNy6Blkm
G0fNOPachib+u05Qr8FtDfqVdEe4coGp+wbvmvRxpKixwhlkhirOoj3eSQlsjopBNtpzQeszL179
rpohBNOUoET0kX9i7YiO1dgMBYc/MBO8wtvOI1sL+YirMixhXeJJQEwUnIAizB2ojhrmC+ggMWGi
vxE96GPLNCcBlXYF2RPkl9W5cl0qPCjsTEXld2hTmYhC+UOb6zs0h4jV8k2vJr/j8KGf4PBBpAjj
CXrITnJCsDRvltcFPl4wpfPUhlaOp1HFUP7UVaf5KDwZeZEs962j3dOsoPzSMyJEpgOnZ7ykV1S1
3LM3H0pYvShosV9cRw81J/m2AoHSTRGNbNyJdwGyTzTHfHP9iUASDSv221is1R/rRfh0NbAUuRly
idFoRsPbiqYYhypB1rVwtTtdJTj4v/RSKP8shMAYuKDsd6ctWQE3sIYs2OiDP+MCS0YVRguEhsUq
5A70Jh7Kwo6JPIqT+WjMx3xB9S14ulJIUs389Vo68hBYJJW5gxEfmBzcUSylj7ck6y5gqxArsTV0
nirfArfmMIakjCeoQQMSlWyQZ3PFFktkMAmD7QsTDvGg/yXua4xKUj9HzA7CHyv5JCetPBljROAG
guBK2rwktZApOPVAH471/iUgm+7mvDhYeuLnqUgiHfMONnDjvAyRg9JwkC3NB0Y8PaI46x1RYJ/Q
CNaYFeImDrt9gYUpqNQOPGif3pouRCj5tvxadJ3G7f2kukLIN22pYOTLyyYT4MhmSlrFn2UcXmG7
XV526A/J6kxHStydyMTo7JA2bdqIarDUJiR7P0EFN5v0to5LsFI1HN8YrxhyXdnM4aQhH0cJTHuE
PvmOVAL46E26i+uY0qPyg463F+fOWqKZH+l8Uq1z0VgfOpZObBNdMMV5cnieDO1klUImAqcAQkGP
wU6XvC3GWFWiUgtHkw0k/iGTikzPr4OiYNvVvWHMxRXFukcsCUTKuxaYQSuEGLpbRlaoB7eBFn00
C4R/5wxnwNhE37BphAiTQOo3u4CYlpiJl8b32f7YG2OuRLTF9MRME1Bj1q2vJ8WL75Sn/UNtYW5g
z8BjoZ2MrhhteFfMk7eYpIXAwT8T1axAhVUF2M55/gg1A2l6dOGSOcVVsNjCW/6GJS2mAchserBd
soZDuOaI+0yRoEYIoI4CePOiNr+XX20IzovovlfMnrfQJwX7hXBndnWEzbyHXngd4EkHfR7oXHfC
C2015vkqSLnQo1R6VNNKhvo1ae6MgL3yI5cv9eI7PpcDPgbkqE5JTsshTFNqSmZeyNgdHmuCPgZd
cAVPaAOGQYV3VQxudIqgOJLFCJdsMJCKia/O7OUWdEpQoTsg/nIUkoPiB6ID6QlLm5h3wqpddlce
LAKQJqD22QU/mB3YJ2khWkWMQpF8sqCsZ3RtI63+ym7ZUoHxzphW3k1MTPAgwL6P3DzVxUipbo/o
btGa8l6R8TLC5OrCbYc3SmIzxnO8V34E36wSZRApASqnyRM5fqIE0OgmLBMwYAoPbajDH8fn3gAT
CRYYt8SeCtrmkAel7DewolXPkr2u9zHG3OKvaLdUVBng5MdK8hYGYPx8bN5pDzVzwfsmlRghB0Q/
/cdyhlfM+yU0Vlfpo2MFJGHwlBvfAdTLaADFX+JaE0I9bioATWTGYlRCb4VfT2l+YKbOYp3ZdMkp
FM353k4de+s8M/9H/rKZuu1uL4xyrgNGnUl+EvJDzX+VE7pe5jX3GjWUGCXq3VnqzhwKeNH22Rep
Sts6xVdYwVZc1Cezq5yLwrJZ4TVGMnUJU37CMaobTLaf+3VrZRILp6SSP/CtVkVs2onxhb5JOGHD
pobTSeNk874WGAGI1QuHAx04+hnC3qR/Qgw5tSEpFQrvAO0HI4Q8XIGZOxJqCWE6Ds/wcRQI3c0X
mgYbb+WMy97hEj3IUC1dsNyf0x+adjbhvY58OJ4KwZgjjgCcQwDS+Y73tX4YSbzl/cleA/xHDYYw
2dUlvOihoYeKyFCP7FzYyDwegJc+y1LmenkDeQXmFJoK1FRYwzEy3m9KGOHIp/+nNJdubppG9eSM
CSoaAmNT9aAhkIELqQ/d22dITEjLYFKC1g5KO9j1A01mkZW1+pmsJIaS1LzdOsFBU461Kh7ecyNQ
wDCYjv8SmlRgYTaYUkBoEFx8jO62NFJkre32KEw6+Ko09BHKsAuaX4LT+Fk67/oxv2FWn+b3bO5e
nE/Gv7BADtvM+r9m2uLqxv8MUhnh3P+eZyJ189KVK/0PEdmFFmBrNBpMsWPvVV7E/4/9xEEiZg26
JByvDAyq7rQOuNNTHYdvxptX85YxfQSjBcKFYw/9F4c3LnaEjFxx0cGyC783eqD0bh67rfErX67Q
C+pkRXFdx7UdzZfQYl8CW/AYByLssDbZFWqrXWpVE4TzFC8FZdXeAaKp2tVUK/FSqQFLKI8uL/JI
vChWKXBD/ndToxfII0kTLPemDGua4k7wOiG/9Y8T6JIwkCZegNeS3uFqmnVIE3Uo4gW7L+npgRq5
QEQMv7FhAWnBbpFxxrt8PbE75e/79TzeOHfuubArNb/QTmEaDcUdThuEtgXuO+lzq6CyDZcTbAza
vdUdMYvPj8p2iBPwOTKyx48XNovtDiZYjFfg5UnAEF4uta9O/vhBrZhDwIgOB80ZNcLIIqr/NkVT
F02f4JmxYY3SW84k0xRB16w8BmDsWaw89qb5MxMvEtaJyZMdKdURjUnhPCXqU3ii/fPkS5X/bvBl
y7Z2UBDtEvT5m2g3n9Z1viucDcsbrsxtTZYob5zpoW/Vvo292SyuDaR56NcPOD7qUF3ueCvg9u2S
SlBAHzz8D2Hn2eQmtq3hX0QVOXwlJ0kd7La6v1AObYQCIAEC8evvs2HGde7cW3OqqPa4j4+tlnZY
611vEBb5MIgYZJCqwKjl8saUS4QqYM4EQgYJ4SLooXgNrvTQx8GD2UkLaJHplNJ2l9wYnFhNdpbS
25Rdm6xrsrHJlAmGj3jMJhtmjw90JvMrOzKiLrEUzAYtVRySpukqk1HBWyRuIVsXkVJEZRtVbXTA
tZGeGveZ0MSTcEZGEctTfBOpJ4lmJPM1vZCueIs0GM8ZKXFExB3LfDS98ytFqzzsxmHXDbujsbsM
u3LYFf2OqFDpRSrdAnPHI6oi3z4GZ84DHfMhv/xU+XYL3x/frMBMTkD3AMDwy13Q6gNSbYloNBSa
ezzaB9hG79OFALZ4Zli7GNIXjM1+3KFBj+5QEaYhPHgGYpLo8g8s98BYhExYHELjYEo9pRF/OYPG
JU4KOeDcetbHYRS1GZSkFVVTxWw7ePwc97ffq6suGCcg2/ygv3K/9VxdNJQImUVPcacsHTDGcRlq
U9zCBRH1Le0GcSrLMJs7ff4N8sYwm0KOB/xtXJ5+9qZgxeHkA+Fj/vp0yRU7WtXnoaPguXSCIQ0D
9Iw8oBL0T56e3UQqGtxo6r27lwb47thQzmHo+Tbm5gjXFrkUiinEgEIJyMhOI01LHNYdXPHaZbJh
u8cJWnSsNwkPWZE8ypjcDimJkV59SI/LI5Uio8rCwEzQ+iwJFWXcNLGFd30Za/e4NKJbGdvUy4gD
r8hoBMkaI1Vb9n79GtxV+MtttboXnH606isB0kS+rAHSN+CpGPfERo25w/59xyr2f9mx+j/0Hkp3
P4zjrddF8iZDaoSijo9FI1ULG5VdyhZF+2G5Mo6ujdibdzua9uh2OfBXTGXzxiSSEawcmeRLYMkm
9ibM/2PClizIqFzwALYhe9CYMkNKGSy1YtOx49hup3PCRrtq0aGKTMiv4UGMJmL2FBuKxEU2Ervo
/Mr+YfNI+k5nGPhVelm3zLpTJq5+K2juQULrIbYIRxC0lSattG/zIAzBZ8dnN1xo2auIXcAWYFDF
Qmflg6Zj8T2lAaKt3MWsyEPatOyMcokMAFBeF/3xjZZ+/NssnUaOxJrQwLLkgckNq73EVXnxmC84
v3BTk4LDsqYBlFnTN1J+l1UMrZ+WhKX7Z9GyVmEoi4X6dYTQxCz9KsR8sgTJWqxLygfyOvRYg3LV
JKXB/SrWHo6ArDrMWe5isd25B5c1RnAQq2scwrdnKiGWFwuLp1Zf8Uxk8N7E5+K/CMsVXf1nWqBG
LeGYsmMopqKqysKJ+A9W6eVWavbphGl78dkLbwmoD0zqy99gjJZwVQqAPXsO9ZsLtshXRSH44U3n
hMF0KmYKfkALPLj7t9se30uSd5g4V28yOTxv58HBjomNElCAABkC663GhMhK8faj7piWB4CP6oMH
vzi84+rkjvcSY5OF2b8KSKhHhIAEg2kRBs3EFb+/CoEwf8QWqdA8jF4NSDXTXwNYZrCojm44CsA1
gFteYW3ta5gKYN8Nn/wN0wLAogoXQdTK4VzQhCDXjB4TE9P4ckjObXKdkuma9te0YjVbqdN5ENdE
/t0WvjOiPWsQgNA8wDbeXgZ/+gEmdLJ5XQFDU54C50tLjE5NLgLGlNzwtJ+Q8yBGbB+SywCVeS25
5vWPBxFBBSi1R27HW9fjgxXKZXiVg9sQjEwtcTa+wZByW1Tn7r2L3viYAIIhooD4cS9jMQJ4Trey
NixA6PefzS3kZgbRhQEBgvSb4b0aNb+nhb4AEQWLP5wS0fhbfPXQavRqfi3JzvJ1CMVQ/8WU/AHu
L28uDMox3lE2Cvnzp5yZ+4AnU2qraT0ImJdyunVQnaUYKJ6UxD4tz9n9INrg/YZr9o+TDR3dtWFS
DDGWo9YYGYzrYITS12q4Ib5BZ65/mtRON1FwQLaofg+wCJwUdgwLCzNChhJqlKkRrAtYChBy7A+s
eQOiex7HtLhkZZ2dsTMvhZMkNYa5qFDM58zP7JuH0SakAolsgh/yC0ezudhkM4XIcFRBQ61+FEVO
MW1cY3IxMdvEObS5/SDLDR4I84JzDtmiqBKmBDAeyqvXwTM/uxyoMjTr71OoR9jk0PhNaOUY5L4p
zm74LWYfgrUHOeEg4QuRYqlZfR8Cfs/xyreodWop5ZDtydYjdanJZAy+cKPnsw2pFM9jXNru+Sss
qiOMOVuIf4qLS+FoM923AqLIVEVEkV0677ih76WMfICAwtcSjRzlJFlbtHNUlMzuTj+md6YmVJYM
6fxftkdZydwOP1Z+b9Y4MrrUl/oS6oyDOB0GNByaDL4CJOMMjkbMfiSMiWDC8B4B5YusIzoOwH0I
TsyAOA1syCa/qQNB9jeS8oZxKhwXoH/RgvDtFvGu4e71h4dhJvTGmTPevdjiXYNVgvKXG+qyiBIR
+KJL5KF9vS0TAGRA9CcTjavwGnA5FSSNEzxXll7FuvlIfuovhzvWc2mjpXQsk5PQtBx64pWTA9eV
EhfnuLzEDS1/A/eNcR8+LJDSx5e1kbkwkoT+QErF5DmSV/3tIrH2NXxdDSTobug69cGHpl6//nGR
oNdBxA7gzdNehYsETc/a9xxxuCV3HJGu4K1XtpBJyE1OOPvk2lhA/w3pgOoQrCM2tiBHgInTCUGR
MLGs57C4ipYIBaRQ/Q6iMRLCX7wmYPbJQvlLh4SphLVYS9AnjU90SigtaJbUVygNgoRAQAwGYjq6
bMIfrMRAOKOawkmNpkn6ykhDiKdE54TmZ7V+GHHOEY6yhFEguLg726bZdQ3yEB+7DkSDN/eS1sdQ
bkMT7GwMSa7H/xOBEmOwU0TQ8pHVM2SWE1rfCiQibS5TXGNC4z4O8cRstUHFHxN92eokgMSnMjnq
OGSAAcenMba02NCoYpjFuAe/+oRfQsEtQzCI7uh6A/KhmKAQDoVnV4s3O4AwnJikkeJWizvKaqqI
Or7rkQrlZUgkzPIpqnGjpD0wv0C3ML+o+Od8mbHyXfgJ+per5kpvleFZX9tjinfjIiNkDoAlMD4+
vutsr2VsMQPSo5rK8CpSOWGKQGNAp4VTD58FAPXNRKLxjl8o+Bp/mfSmmpB83YoTaqnhCbqnuN32
39p+Yb4wNWamwRTjIR4oMCtSB1iHdOHx7jjZ8cdMV7CwKgSxgmoZkg6XxpeGEYIhpAnNmTmXz2gD
M0wygOgAzCoXRobP5HwA+DNlMJQUJ6BKdWtX2Tre/DK9SN8ZiqAQP2MiNODCzafpWbPLxAKQ+EEQ
N6elFuha4FxDiSoMBG3P3w795Bbc3ZCLrCxj3t7OCuR3Xi8JXKh9eBBZXCHuUFG7JZBW758g9ixv
iEWS95v09lSYAd5/+AmVcvYEQRdx0GrfgPkJb1YRkhJF2IT4UWIoMypT4YOnuxgNUgj+yc2mHIRC
gHKNrzBi+FmjG3UhMLbT/GxxEGXcBStPgrXmAlC3v2FhCOoL5EZwIIDvpGRx0QdILnUku+UOqvGM
FImg3vGJgQ3biG/Jr4+rL79ChIEBspJA2DQTFtO4jeKFhkcAqXPY9qW0YJP30/rgA7BBBkDRR8Ft
4AFOv/1+/NTPHmSUS49XR3okUrUXrBS4vzLm3qn58x2jFRgP1jNfMJ684eRB2jYiBMwd/BpqExJ/
Ppv+4kKZ+gZXCykgLBwc6CDirFycZk9fjoh++RCPC8GnvbgGduqQBB9Jhe2YnJ7G7I7nb5c7Ug4G
Qj38t7gvV9XcaLaAIZaz1QnoKcllAfjlwcUSa0NI0IJzBGReRjz0ifhn8HQL6fnGOU3U6U/E1qsJ
IfYB4vAYxTPBDIgCMGssS5ZJA28Tb9A6Ohh/oq7FsE84Y45Z/aa7Kq6ZuDgSAXP5yykTxRfTCIwG
NEYlf1tmWgx8zq66B4jGW+9R7NAhOvPu2u6GdndNqPgZAGHIx99td+mM+9iYIQS3nvl5eCayyBB3
J6D1hAMYM8P09EgcEhNR6l+sNuXk/B3gE63jIvo9FNtzIeSOwEQ6ToqexSSFeRxi+Dpy6qjgbQG+
N0N4KO0CdjNFQATBIAFCSmUG+Emj15ndsxZZWJ0ww5JDYxlt3KMzc7PI0cIO4x6g1TNUmtYbes+a
vI44B2ikJGBQ8WFvJIEk+CqT0dJD1QEsytW0mFkpzPVk4WfFQ86FPQv4EmMrvoJgng1KOabKfnsK
6s9qV528UU+KOun0xKyFqEfFaxtdD251DZUT2SZxgVenzsti9Am316UxxtSdvgXjuzXwFKj4F4l8
IQ+m7/byMP5v/Bq3RwHJu44UWb+oRSjIIBVVPwpZFCNyyxSHYI/Qyv1MxmSQxtDxeUCgjSqayasb
Qr4aX5SEKiV7e7y0eFqwZ5vanX897sJCDn4GtIPoLiU+0SRYCoDF/YXLAc1ZaDIlX/lkDvopEGpJ
PIDU1ok4loC5Ag/RDVgut1tzwf7QsCLpxorR7OL+uyltzNumwPlAz50hP9qZ1WYHPcVlQvWNtxWx
OMvejdzAm1CpVmfx1JBPcKHx+he589XOn2u/hNa+wIZHopbYcx/wb7+W8BLgVC4B9ow8zNZfYXTx
Innxp4DhB6+TZ8QY5+Bicscx0IY8N+7du3jgn/C0+Nf9OEze8ZT9EW1px4zK8fxpTWnVpqOZElzS
lqmOaRlDVmyui3i0XGxjls+GarGYXZ3YXDEjgYAMHeX+TrXOu44NzbPoRVdm0r11R/MLMG9GYvzz
Ec48gcFQnaE2kdMbL+m2hRaiWMTO8ULYDZ5UjNSNggjFVETNUIVgV3FMr0qKHSAUbhwQR+CfUMHZ
ESARkFr4tmSVmZGPcLU9Smd/wDIVGyoX10csiyAI4NWw8KY1hM7MSx+CMsFDEEKd7Ie0ImB+Epxp
Amv4h5iYPIwMcvdMvwYT2+uuqYZpNmAQOfCnTHlAibur8IKzM9bhfVb1Gdo3u8vMxcXSGL0zmLHL
7EIkRMCLXZ6z9/ysMHY1No2xOUGkg02KC4jh3RQGCa56CFsrgBf/JxMGNQMTHRJ319Bde/pvwwJL
8Lj+OSzALU6zLcM25f8jaHBUvbveDJp7geR+5VNYmUP08zTzxRnXSeIQ4Q8sRXudvxFpykO7RbwH
tnAGAPfKT6fPoWlfO3bURiMpW9HaoiO7n5aOXBGzg4BGHP0EjTj99wNtd+UPWOZinHtHSU+7rRTh
hDd2K1rs2Ujsg+isK1i0W2fppvG/uXzSRK/ts700zmvXLIoMK6dLhlNhkIM0YlZbFDgghA6OxHBJ
UWNAL/CoNEOYutQrIzkhoGMklbjQ8905opDAc0FxGQA/i/selftKQPSuCHnkiNks7uDmzv7bC4SZ
NdbLKHegiZZ9AKAkpSTChvpeXw76+1uFrg2DgTmY5sBJV2Xx0AtlMZ5ntj8t3mWq5J8WQAiU8qCF
BPtC736kDyttT1nTk1AgFpfeZWdiB8SCWq2cnp+N43Y6bi/njVXnFzu8wcVkjD0IHcyFtOHxvwXF
qNr/iytaWDk5GA1iMPYPX7GzZU96NaOwYS+zk4EWIehR2EHExblCwx4nPEvsZMzf76+0g/cuJcMB
G0/aNx+1CtsWyzG4+TjGzppXXT2SlV7ZqGxQ5qPsznVfMo07GwGav3anQ5TmgpUj7RUdM408GetT
KGHGoYOpp2zVqtyciCaat3fGqM3OaXbHIR3TeswAOOgyybsQ8MfKYLz/ZMyAZAXbKAv+oL/BOJQB
qciKwWuKZhY6IfpP/D5w/IQ9JglyVSeBOsB/9FnLheWXNl6uvoJMa/K7yf8gdw+msweiWg+CtDY2
W9nZXubd5roAV+yHOyNWFIpbudjWhSt34eVFxkUU/20n0lUhr5NmAeuA6QDogOZAFxRziCTZXYGy
gfa5e46hCnlwDHUVpyDBFfuPAAQyAITv4DVSCaVSiD+4LkLnskxP98Qe+RhE3q0ouJHoLe5nlLFU
qsaGEgsXkwgN8xxh2Xm8BN8gvAsfecX0qeFdYUCIuXr0JCHA0Ta0K3cgZQDSxYubQh8odWZLOYEz
Ep4XKWY0tXC1Yq1JbrVo83onhNZWw7gQSQ3uGxYEHPVIae59dHF/QfW84Cp0Cg83YQgGIngZfSCo
DVI/M4bziYyG7yB1Eu7CeNujwsXk6SsfGunJe2PCLSpEkqOHxhhIdjC34WkMFWzSVOJRRXDXyQlL
2sslqUu1Qwus+h4WxAgxb/NBoDocVJF6Q8BcUmvA5bNnBuujA6PBxetjBP331A3oq1WH42EHPuS/
zbV3Vl8tn5EctUqrPxlDrAyoozx0KaDn5W/IdcMxfsv+4G/8IOBuq65n88ZKVBmd+AiBgNpYeYBF
apefr5szlJ2NVmycYnOUNgd2wYKl3YYUFI3MbMeOLwtWgWByGWQBUnbXsHM7hp8BvmfY0tYH4bq8
wqRhxrLc+EAz4GUsd9Rk8ukVNdkdl3ozOzUJpLi74HdXj/zG9BUrJahws6jNeG+A58DmFEmgciXA
u9CzAsaBxAnDZbakibsJ56+/yTgPVvjtxHEYcV0AmQHAnUeRabTO9jgBis3eeOUbaMIgf2IviEgI
7ilCPmxJRAxcA8HvGKx1HnXG/ATyVHy3ahcwrlagdcQFJK3bD5wLzjk6O4YS52IjBorCftIFbEMV
6296gMjHDraFEGgvE4uJaeP0KhUCWwNYu9NSMcCQUglUjVByBNcBxi8HKJi2f8A3dPIHUm/oRheG
6BU6Msh868MQNamTKRqhlAqsZ/hafOjkWdlRp0T2s6PmBy13rpu7lre3zWXIh0HkoHHFXEKHME5K
fPZ5FfSML0C6XlpsWVxNFnEfF/i7mMo6Iu4D0ATE5Oqtm4gkbbJOGgyrJ1diXmCn2GyAlxBq0sbq
GN8WgOQ6CmgEXMQmyIhTF/N2/zwL6YzkEXOiL4CIOqVkXdfJgNEvUwY9arUE734V+zswDxAP8A7E
GEAdIAimmUCVxEIGdQdSWLhKD3dVIuSnyNnO8IVYJ0R009V/kzEnBfETpD34mmAgACCgH7gEVwxz
SFWzFwJmTVwREPMEbi2mlIc3unKXCzt/cfgVsWPeKBmzn8LMX4DAYM+yHxEWOT48JSwbMGsA97jW
+RWeDkuUZEDyvM24uyZAHDbIcJVrzzWhg/T8VIK6CMpFToHBOnIKj0icgIGGB9IDcgJARkqn/gWc
o0SveHA/UZtU3idJI8AdYB22KVCO7iTwjeteJRwDxjPzWAGa0U8fmV1covyFnBKAJVAlAI8rP+1i
a8K5y5v5k6xu7uUF4OCVAqcACESuwnsOxthtu/dvnM5ATOAMwAnTs/IxYeR/TVCGzIYboR32V0CD
yS7sO3AMWlbBU7juZdBOIoknNgM0enR2kNah+2DDSyAFER904ZgFjr4AAtU6RHKDeoh/Zy1xEOYQ
wGt0bttG/MsgHEiQ8MZEwwJkguQZNe3VR9wUyMovIIwrDqIiJYR/C2IfY2MushC0ooElzHAedhcR
K2RJRFvG1q76MyfuQKTVPoNUAFM44JwYIshxK8dk4RKEa8L9Pse2E223YljOwhnvsaZHjD9AzoDN
EG9ZVogKiZHJkuxBsg6vGmE2789d3Gqm8greQWEHgHG9CogFYOui5p1fL7wNrDMgbWwHgGiyfO3k
vUpWWQ4dPn3wIfhGNgIeuCSMVKVIkx4gRDH143YeoiC/5MOeoAZ4eU8QgUnCBbQgA5e3FKLbDGJh
+e8Yk2yCJ9w+cq5mEfvNxbriOxDjAEGxEj2amfttBXnAKlaU4g8+oe7neWcsgIRTbB+4IYdOJxTb
NYptTNJ+3Y+vFKTQV5CWEVxC4HSr20DvqQAqngGKXO5gFz2XC5BxRZqxYBQAFKAT2IVIz3n9Vr+t
9BUQEBs3EfyOBRwBFgGVcJxDeRb/GuADWdeMbi0BONyvoXcaBdrA2LP1jsz2cEpewAWQBRAFvLG1
BUsAQgBIAD8APFBnn0iUoN7Uo4AM9AUsUEWvKDACDnnQgdMV/WA4DCH5paxKYWJ3/ioBlIJx3wVI
AEIg8kApaqUIRACa3nDgSBRIwOPwBbzWQzDK/8w9gVoUJAAYwPhCYFv266rGtsHsh9afKobMdtGl
4rrv/3LGFAzA7uDcBKSPkSt3qsnt7Rk4HD1bDqQquGTqedFWnIhQx+UPguOOGUbX5ZQkzi3AvnCx
CRETDUGkppFxfRy5CL95PHHDEjqoTCE2LyvRk+23CpOAvzCPrd13/qOFSeWVnSAMNwux9V1pyDPw
VEo3UJXggUgfnv8cKDM2DWRG+opNepE/1T6sogtYJjchP90CXfQRJEiFaLwFqgACQHLS4aRQ+L97
m4RFXEiCsx3AK5IsQaqjiaBWmSLMqrhpmStLvPWQURrx05+60jW/ZjHXv9L70hfb8ZUnSsTT+I3g
FVxvL7mt5MwBJgM1JBYLPgOBVbdWvDpdfi83+k8YIYa8sX8+fmKCe0oPpOAQFHbdAOMtkBjQCd5f
QCbgJYAlBewpbIc9mHbAIysw4kBpRPijuzoeFihnJ4GOyBUkEQHeMKiClnHy7QUK4WdfGYX87DTt
C+pBjw7e8fhxstLSEsY0MnoKhgBlCjECL4FKixk6gmawtAAyVlENCEZ5IA0VPmjFXL3/8t98Z+zF
J+AfbbeFvQAKK4PxuvpPH4GHbI212eDWfkGQvrmZOOJhQxqgUX9A+TWJwcgzhOGX5hfSF2Q1yk/K
Xcgl7BUAtIMVZHMVsVcKR8jwT79hT4meZt/q4GdO6iA43/lE2jZfjCo/A9PuSPA8mdkZCwrSWdvt
Zv9Xc8NaFiaNZ+w+kNdwHC8SGg2rYyxZvvdD2i/zsYIlqsT3hdSng0DmrRWZU0wFMs6pOgYx9TQd
gjBDq+B9wm5yfKwDpl54DGNyOnGt1/EVMinkNTAv0c49j3TTkITfHCXv9xsmuvwYtr5nYkiF3Djf
BAqhfJ5mETeHdJ7Xf3lr870eKQwaR6EXcxbp2Ia+cZUYAexs6CB5cPoF3KGDRGx0mYMb/rGVd897
O4Zd27XZ7sYM0c2GpW1VII2glY1b2OhlMBFHBFC8R5AFxzEUpLYppHM1etwgscLGzYFyg1G5+Yjt
CijYg+KLCaag+DbCBBOSJMF6zwPTI2Ag2PvETHaMwCks3qm8Ec5dR6Fp2owettvw4zSQdrQ2pxSJ
EyJ0s/uBXn3EGh9cv4vtUzx3zEAjzaGDtOBU0XZCbaDt1C0Rq3u8i1hdK8RBq1SxrkRcAQimIVez
4Gtg48As9zGI3W0AheGQAc1MJFqKzFS6YsL+iDXBIxwl2CBhJeppr+RJSrD6TPF+IE5lCkJH5p6M
PceisDSgZaEXC7O+gBe318as+32AHrxkk/LCj07EC78Jd14UgpvqHF/OsUHGvRrVd6/4PZph04fW
JbRCnRKEMahYgS0o6vLjKl2MM2O+2WDieDsEetpDFPvfMBKt98rn4G2AwNEsHA7caGBvYEUjSKfR
mRyiQ0LERodTSS8iNh6iTqYNHdTw7AiaPP2yxeF3D+mXyZrjEBxChwvkENY/sEo6ttRvATw7POko
y+7qDlCI4YhJifFQXLhEB8RtxBrkYiYEo4U+lWlPSjfMFU9ZJJSqWBVuGB5Ao8P6hWumszjc/MNV
iPt7yS/PAftHYbOqgWozkw+tKrxGwyM68w2FtyydaUzUVDkQL7w1gSJM92MalsE1a8ltDxFKoz4u
ID58v91TC2tqnGQPyePkHk3MmzMNT+lrcLfdL20bK7oYqHal0IKgYDs0iUUytek97sJjUsMyR8lM
IqtEdQ1iQCfwn4jBUX7W7kLejikqwhMwr+gMx5ivl0+9+DCYGpEfW+LwkjbH/Ebhdd3oxaYoNhdp
00kbWvs6UPlID4GJFNoWFL8J09PO97blOTesTC6zyz199BitsRGYHcQmcX9TfJ8SjM/r5wJRnEpq
J+HK7qPKdTKIZO6Z6BvYXDvDN8I+hBGuiGwm+kwOqTIfnagyie3aChZiy5qqA6iHvIbViNXEDxxK
ZDZd8NFB8RRrwGyMxtvENhKypGjJDH8y/IrpwIn0mOB6BQ8ILtwzfztDwu82luQPDsAhHoFhyOaj
WhBFuArUzNkeRLffZ9ur+tSpM1GSTdn7ZIpfHlN2eDmgwELrQRQAMmjos3+LjUrVpcT1uWInoO6F
lhbg0EP2ycY6pjfAakxg2KQQNaGdkAp6SosiZcyfowpqGEIiylysuREGOcq7ruaFmo83WKve8bAJ
gosjStwDMiQnwnuL2HufSC0gzFsHEkZlE54u4Xc+UjEXQ5Peennl4Syg44TNBJJj8RI5F+FsxH3/
CL8dy8212OT8Oa9MCN2WIM/fZ6EHyg/NE04ESKPQpSF1qU9xyblGHlvELBD5OvqP1b7ILkU9Wrjj
kt91OCfOGW9H9yBzXvIeeBjVSaXnlGLeZUwe7IU5klGRTbFRJhcjQYTdSB5mCNC+7yl6cpwIhn0v
jH1dDAdFLyPDTHFFt8sOwJcjdJwgQoK3TnjBxXiH2dDsZn5y985+VdKopjUt0JbBB8cPskpcAXs5
9ZZ3xsT6hNxEsnR2+KWiIbsUm4qGo9lZYPesRRQvtGLXLraW2AtrSbughQUKwEHaCDR8ZrFmABy3
xRCo9NQquHH8YnJMf4xPhhbaDlz9qPX+cxmyEvEo5cGgtMaESU+0MrWIyqwTq/fxTDkcM+pnRguH
hsMtIHe3Pv4gEgmNyL8zTg1VuPv+s6jBa1R2FAYGsi3/Axk+VdehkdUrPWpc/yQt9xP+2RpxLS56
fBHJChRqyb/CaLhIoGiBEdkf8u0H9C0uXR6YgNAAeZgogORAA1wjZGACFrew7P6iAWJqBqY6XHxl
3hrzdmy3crtFPzNLInEeu5WmIgvPtygqaGiQwqJ5TGkcSHvmnzLx+XGx4CECA+YrTjTMkBgmIYjA
MYaLjEgo7rJBEdYx0uIe81guNW4o9RSTDcWdXL6AsbnCwt2lHtFZ4iTMz8QDp70tkpEnO9F6wmqx
QuX6SR07kezkwankYGbq8Wcx2Tngp5gfzjn3OAwkErvaDNCJFw1pka+zIZywwaM0I9Br4YZt4pZd
BecqeMA4BYMnHoIDlKFh5+vfxe+Jjo/OC2nxceb2jYZKUNkhLbZt0k2JYgjG4n1hLOqn7DrBsmlK
Tx/Bf8SlQA5rUybwawTFphG3QyEJiTN3hCoR2x4rGnFIsGwK4sJwuC8y7NXKY4a5oGOQEBnDdiU7
5dsnItCLa/8ywDugID/8ExgUwldqbGzw36F8wDrQME0JPvnvYUjOlwQ8BJYH+aXd+wAjAmhG8bWP
Gm3DxyrRxSMCrEO6ZOxo9LjgL1M6YbQAinNHt11ndCOQlQAtSDv9w+a4gwxAH6PLiYbFcvP8Jn3Q
vKNSg3FA/476cGUc9OD62J8sX2nnZ8uXnmtXGnfNT/xvQF5W8IXDr0KCvhBKDswYP/D4oNFzgyci
DplifRCz0+35Jg+yTFp/cIZVFnf7Pe4NBDlIXBgu4txx8GwmE/gomZl9zMtTru7v9LOLrgW93jx8
SgyMiS0BlH4//1hpM4QxrkA+mNIMc/EbbuaPXzijlGUAoCZ9jtPW+Qp8s9JQrnswOyguqPQGSSBE
MLK4LAf43h5vCtqW9hHMqUb++Yb0hrbccG9fiZeDmrzrsJwjk6nZQWYoSOzCkhu5xZQRXKKhxLCy
QiSfe+WvUfXPjPOWp4QHQtgiceGcZJUQaULmryqR2jWSpQ2l6DubBtddJ0YnwygMqcwFi/4qssjE
hV8cG/zKIBDjxxlz0Hie4hpbUtzxoTD0nqa7gxl1Le9frOuxM0IfSuh375/H54p/2puY0arZrGZM
aElnkKWsVrOzmnV4wGKerWRyJ6IZbkds69N59MjyQfJJ+h9ggnJ0CyM9TKCGqUUa0yXB90x+AVJo
QJ8AASFAQvPaVbiT7Ailq/d4U+BBReB8uy+hxf8+0QtTHnUBw6eeEFYyceYYr4zT2wbaMx0ARgoM
LhSWN2X0T9i1015h7+FhqQJChgrzC1p2hvaVeE612349QLK2Rb3B86eZL+B6UqUupE+m93T1fybO
JlAGbu+UqcI8D9InrTxN10L6JPkPZJ2ul7HFyrJYh/g1u/Nb9e3xgvFqdRTP/Prvl4S2XAL/dkn8
w1jEGE7SRbvdBJtcMJQXerJcb+kzQ+YGXA5cC9wJlv2du4CmYyKaaLkCOPyhgUMA59jHlosD/yhv
H8rmozslzo07E38jvPdDwwgMtCp90FZBrfkhop/2aUQFSWIAaWUXQijTy030c9qOtS1SYt9G8Ruu
A+4CLgLIp5BR13aGfDLOf/owjn0T0WTSGqKXvM7CMj7c8BkzqsKeDfI698B9uQE4/jn7jT41MQOJ
hnN6dhJy5DUsKbP5kZkkWymJ7hEsOJ4SDnpO+ccsRg4c7pzsnOmMHMbaV4PzGDHVEbzzVpzfjMOF
DslKcXFfTmvYkOflkLbxj5HE2Sx4pVndZUXFvDWVKT16N0quHL69y1nMQcwRXOFzbFDZB8M7Xkwp
WeY93iFcghxZwElK7txFvalET02XQv4SBy1eUY/Qe0JYcd1z0sIHu7YbzliOEy/SOHQ5UKh+Xv+c
qqCiHKY8yH8VdBJ/2Vpalsj0O04+n51bWsn1J+Ut9p8PoppNNE9300efXy7nK4crNSznJyK8jsVL
XjPkxKV8E+wvD+H0uOcsxQWJU7Q3M85Ppc87rtQXrd2q0kYn4EfPzUcmaYR3J5bC0H2tqhoNlwhR
VR0Zm9Xu14lCCwsSXz2GjzF0TpGM0CFuWojo8ajHD3NjA2ECHcGIcr30wcgNjigm2bA3mAjR2199
x/A7CRfMQL+iY3g6ztz1OVu6qEK7Cus2PDyT1BAT1fAHi2PXgprISjAQvyx2KjuU7bluTHalhNfh
O4AUe/Hfd6Ki/9+EMMewyIHBylJX0Xc4/9T0qc5RuTjCFGPxjBkICzfjMa1OaearVVLOcQZAgPEP
M0Oey288YrriqYMYyX3xU0JSehszrd0wp6WJC8E7gT0wLcQwZt0VwmkcmHTqGS2hOk+Z+gNmQQTY
b0BSTJyEFQ7aDM0t/BtkBotBDM3iE9VU2Pwu6Slsxl048dP+vbIXSe9JqnmHZLovdib3UtDnH8yu
QxI7cfEbCXnCFIZiSQraLxiWL6FlxGDWUT1EONOQyQqO8YYZp3F/pR6VZXynxYmMIxEcF+o/jDVh
hoErom5ZMe4MwTIot7yEQIJyQ5qDLjcNgigHyg0/TiYfUPdHvibO06DgOBcqCFIriNIhVsPcKZDb
ZtDKa4T4S/sltA1f5iW5BcYauPcEX4npwPOxj6RrbFzFIXhXfH8PDGN+gJH13BN/z0n5CRScyaTA
f6SSvdONbCZ/ANzJV+UvOD/yhqOwQXuJ6AZnpI32Cq7DQYXIg6ANWvN7iChgbkIWnHAjhu4d4TiL
mV0dMv5muo2USFO3jxexbpu4h3U9kgQf25pQv52aGL8aSyhSgfBZrutVsgKouLksFyQkEOfgvgE9
XfDTvIsXd+4AyELltbv8gvsF7NQrn4yOUQnEcLzAxzBywv2Yz4iUkGOMDX2DrfyOGS6z2z21JxaP
5PoeX4+001NovVaAW5aPOmXCuRKs4SyS6OgPuCKub8KOqmq387ytpc1I5HIqn1PznFZ4+p8SCItq
ZJ8RV0UgGS/hR2dn050qHU/FpJjT/pWQ1JDrnkBf4iRvbib6JeGRs7JdyMhYOhdeAigt2Sr4W+75
2PjM1lclpz4EkxMROYQhYeO145Vmzv0bWOL+rZBTtHTFMR0UYGgwntRiCo+mPcerkvQc8LO6izfs
Dbsm+dbDFBXiCloXbjGoKiyEdSvx/9KO+cbnTyEU2aDVXhlYXJMEoRxO+R7TiHSz1yDdlRuTRxaJ
Z437QQPDL9OUaVOGeY8jkfmcKbgxOMm5T6jK724W3iiAk1PzhFPXnrXDJSdjkXoT7Rj6QJy+uIjJ
8CNIuxMbD9OhjYHF5ujPWs6wu4MBCWHC4jaC7YUnlrj1ZCUeUR50EfG3TUpXAsmr0sKLkAMWj3Tu
s77PBjUrP46cSpFjxLdffSWG71dKXa4J9uUiIhyn5FQBfWQl9vRj4jjuTeJvEO5Sys3n5XBPyxB3
6J4gX5H9Qovk00INtk+DxRXb1f7D8Xb8zbg+KTCiP6cCnhjqRHi1yHsC60c5Ew2fDqcsKd1x8Bk2
n6LuAXslOj0iaDYaeVN2OBKp/GOY0rlJMaQ01LjIB0Qz2ubkPY5uFdUMphlSYx43gqSB9blcz7RL
7qdUQ4vg/Ngg8NK7HTG7gI0MiGHA08pg87bwzKnhe0PMeHGrcRk3k4QoaDwixHB0DQ2JVBQxHDmE
hI6v3pZ4CDEwUT3oO8CTFe4uwgMy4FrltwwOhb8e1D3KfsaHGHfdEjLbwS84fNCyYGaB5KPLMa65
5M1je9WDfvgOzlP0ETz4iZWgBx3BV0x0sbLp4qMcjz4MvLp3Xwys/6e0K9OmTDkvR7zk3fu30+dB
yvAXPZspaR/4i+Iyc9Bxj8fqkn7FfQL1okJxgJj49wUhgO9Jl6eB6c7dDzoEYWYM3AcmA8KKGRNV
wYF5m2l/h5R+KjYmeS2QGnL3eIq/ef3BczbMaP/AXo89c9Y1/wOyXpAzAsaA+xG6QS7DdF9UzspC
ExfBCoz1DPEonkokrQuyo73gLIC9p0oyBZyzEItNTX6Wue6sSHrEZ5cWCssbl2YKex6Xbj2zurwh
UPqUKmnwaf/SNRe38cd7pYQM303OyCmY4CMrfk1SBLofGRc1KDmBOQrKh21D8Avr13rO75dNM26O
l41jCGNzXM2NKXe2a6IVpC6cLT+fMD7iFUJfmLdMRiAU5UwJJMg/RCcjSO2EspFthKyxf/rDYmkQ
87T+CdhfFj5nO4wb/hcS7VQCib60IdN9KiHO/zIuuQhwJDGi1XzBxkkrK6fUpE0aYhzDPSs4abDf
EU34qIxWM9SezG5siaft0EdwKC0c8xZMEkCSJ/eIYGuVLz0WDGSW6KGkh0HEZ0hlKeiWv00pRILL
m+o+CJ3D8FI0AoLTb9MaSAEkfrg0DHmY9sxBPQfXPuhg8FBLv6yWSk2fkBJdjXjP/w9h59bcprau
6f/S15sqzoeLvuEsCdmxncSyb6hEtkFICBAgDr++nwGZ6dWrd609a5RrzpnEkaUBjO89hpZGiCh5
jSBqUg19JhA12gTGPO7ymIcdJvNuV6s72uhRWyLhzfoHvXuwHyotvt05CYqExivy3kUkZgZUHyD4
DIDz+mQmO3+L0DN1IkWNuorjVNiR4oUY+k0h9K3HNcVXISoA7KRtCRj0ApR0E9FRJmdYCDhyOW1g
ahQHsKBkTt9CVAqIZcqw46F8CjT/rgUWGruU2oRoNCOhsdNjAp6KUHxg91CDOa/DEfIcxXcV6lX4
TPlju7uZ23bc1kqQ/QBMWONwmQVAP6kUJkMN7AAwf1UEzuMj8Vic7rnCkHjAZSSAoW0XDS3IPHO6
W/ZkgwQkUZUJng3O+kl06iJitTSyybgUXEB5wFMoAuK1oMAVJG8/SYjiQsST4XDW4/OjpKtbPjfA
O2x5C+TcLZAzrRAsjQfL3dX2hOIafNsscN5NGNJb3NHzyVOemDtS71gterqQP09pJKlmDqFiZCKK
aAHqpFhwDCw4hjVAYOWY6Vf7yzFXMEJkLngmZgmEXb2PQ8J+6SZSKwSYTlZdLlKM3Lbb6jdh8zCP
K22vkurPpEmsc/eH1WDfUe1Gr1v73UFLDhDCJ08m8De+2w1AaQ8V0HNSXbLY2AmzF7RYOFG7JdZl
f5mSdkHVCnNLf60qUaMjYgMRaJNLx3xGT0izaaFDjZ3eRfYL6WNCsrKnCme5DO8qLrlofOa2SmgZ
dV18jtihSN7KLBFhQt8zFxPI+514RLKHoAzsDYm0XFHcAQ2sTnpQNx4vzFHARSMNZUgv2jRxqWBR
ab/b1ERQ50B4rOYrT6kiWAYuZ+AtwDQuZ37GNUg4SdDI8CtYA+FA2p4xSbh67ny1/CBBb5Mk/H6Q
txV2WwE3JkWyWvUDbWmEbeGS+WcjGEt/gc307WrXwMLWzcUw+gaT8smf8G4zwT7Ol4C5jhEub8QI
Z9+iyqR0wi9fuh+nZmvX2wpFNdmsn9IAILCVxu253nbZtvl9qRLpRKCIiBe3vqf0/PQxHlxcCiME
SMSgwDx08Icnf4ewWpHDziJUjoaNDWczsv6RqJKkkF4fzoxNpQtjSmBSBHXEboI9ArPPJL9vIJQF
dVTvx/4xP38z9Ueje2xl97zoXTrcmlZQdi5ui/YaE8bfAbMiSbkiBQ+vUqRTKpdS2PYDsIkZwd9f
mA0I1e8iDvi7s3Z3IXPxdhPHwr8wtFUMzEKxhmyEYmY3P0eXKbIJSCuiGcwLXRWORAjPq5fe8E9s
jR4cjaoVEXcFQXwLZdNfZ4orhVn7VYILYIW6ci9qwqo59ilRQ0N9DrnLx8gZkPMArg1uaew/ruj3
0t1kbAlhvZPCNwDaCdbZkElGKV1ZE/2EeIbApy5Wol0TQCmsPyschVSHSmIiTP/z5Kvyz3/DVPyd
fBVZ/rdsjLbMz0pWMfkydTH8Yl0m0Qu2wuB5Dt84xW3uDVsdkx8FDExjTygF+JhZuOd5V5kZbwfA
vfwkPmj+hbEYVoHJuAYQYtTiyv9izMVM5zL5QpbrBIIR/U3E9tf9WOBeW6ZkjtUMytMWV7k7EZzN
8xEfLOp4JHhnRL5iYL5xVGNIgbBcEvNpYBdp3aJxMwWG4Tac3Ohmx/ZGVxQcIOpzlAlkeVDtjRJV
u8UWzxeQZocUr5fUcMHRmDXmx656bGYhlmeSHtPHS+kBUXwSWcUcK9bvgcJMl5BaowoZGatlpl0H
R8ZaVrYMt8yAaHXZtc1OI4grc/FmiUCiU+ScxLRL4In2gX+LdlspmW677rTTbx5jL+orYo7BU2WS
pznj0pWyV/d8FAzB6+cAZYST/35ko3eOe5CfuiND4BryzxDEWrXDvOEtM++yBsw90U/m3DuxwGQq
RshjmETZwtgFWFRFwPzE1W/CWliomlfl0/zmXz9TJLMkrYXmMuiWS9JLI7uOz3y9FgcxMrNVWdjb
GH35yZl+AWtWvGbFUnFDnX5jnSPdhQESn28VzBqMQdh7uxo5lWeoYMY9cQRfXFy8uIHrIXe7cHys
Ak35UF6Yj0FdGJHTH0P3i9wDBELmtKmhLNvtNRWTstGzZfIN0QPMyhhxACxJZsEqz9Dc+YQ1MAqz
CUl6AQdAJkpc9Mt4ZDhdMx3WWAcKJZidCYJjfO6QyPKo4AF6E4sZ8tQyR5P8llYPBt1jS8BDWz/0
9QMzHjoUPJLqFj6r7rfqMlvfnA3jNdJ0JmwCHs5KXD0zRa5/qUNaUMjlxLXA4lUoSCKIALBiYIqw
OyBSAjwqksGrUcwvs675jgCIMRnYyX6/pSRJeIzLOoHYypamUMZfm9/nPAxcuHbU4H5l1yM1I2TB
5QplVO4ObBKzFheTrDB/btVFBSUhlrQjUgS4giwXkK0nEUzMtdiX1ugbGTEtqhTbY7DcM47lZIYk
CLqVZq9xrG/26TJKj/7ZRPkTEczAJG0ty652LNLQ4DGjawKYjH7ol+qeCxdKl/BC8EdbEsTudQxK
LbgR4bxgjsMQXhY40jhDJNPG5wK+5e7doG8DuMdvzt5tj/ig/echwnOkaoQKAfoXTHFdElWUrZed
BRWM6JIuQtYFQX68NrBpknuefcvwKtoXW1GpcUeFhFkT/xkqzEpY0FgkQOAiIl6sK0hz/50Jytg6
CRRkfplfsP6Mj/PjhambJG9yYguEEyIZXNwyyYwFzEm3w5WnwK67bfY4SGlwqyNEhZDhyNa4HjTs
Tpz48fzdXBiTSbDDKuGKvUczlkPYKqnjNN2g2cfuB/ph7JBeymU0HgkyNB7ZBSja+DjZugRqAPCV
nK3lvULbKCoCvqeE7c9+IoacoliWPceZLBbhxUiT9MklJIKlc8wgKoLDJoIDdOGIAg5yI+Ih8AKg
srmXHq7Yg/LiVE/cwX9aFrUEIkKZWxKSO+7vsNp02uu4GRCuGS+ESjt03vB+GC+a8sn/s5oNmCoa
NrR964tm61ZYnz3l2DM6w3YoQsnGknhA/Oq/Vj0bKjbu6Eja6NPBwyD+A2sUwrZV27YapFaFW/9z
/5MbI08VxGvTdifmq5CXC97Ew2YiEnhRsE3U2nQUTvlcz0rU+YcDtg0kbM28qQg0FhrNrcGVlW6R
rroziHYTy/wyLGWxtd9RsNnvRfHeHVYVG8cKaCxyYfa8GTJQZe2hZDMsolTFYyszwnQPNT5QSgZI
X2x02mja3zyDALlWxResOtwKskMQKeiVexuPbZxd4tGJ0Iwpi+QNudPoFx90p/zN8EH91iMF9cfS
IzJB6NbMPRVhF/8nujxCieyzm+sBskiY3SzgjeERjbuLsWV54Fov3FKW5wpKNqf5I2ZDxCchxARj
u4nskdTYmTzyvwqwq559KQQB3DUAoekhBqLjpYPSXVCHL4IAXnrHMAgiYroo3i4poXex0QrdG7I9
amIGNarv0e0uBHDvkgM2LX5iflz+AB8RBtWvWuQa5YxES0ux5Ro4ZJe2YuKMME+ytGUZTCP2vyca
AbMhhZOZsOhOFXo4Vk87rgNbyl3yjzCu5Jj8rNJq7CKQA4ejUxCT2WgInxlKOa3Z3h4dgjFtoZij
bKbOEhXR3CzC7jhwdy4TZr0I6NpFQ1csIZrloqRzbJFRkhGHyRRqiyIXE9OUR3zjbBNCI7R15jdT
6AZCi1rjPLRrl2AjbjAEmd6F2G4tWwECu0+++rFQ24j99e99/o1Z5fmR3rmzvr2lkGsbw4mRuZ2m
2KCYDIUYuXdnpp2tCnxLza8mVG8KNb9O0kbsWzVMh9gc4lmPh2yD2AGlA/1xdbVZG2jWEhp6aFA6
SAXgNH0/Ppq4YZHF4WPRNvhRTpWo18lp2Izq34RvrDK5FZRb7XVngfJ5KIkEQLf47JAMCjPHMwHK
zRHxHKAP+jkAPTrkso0bZQk1cwW+Ie5+SMZg1RA44K3kPlpsIbxOHADhRHnGU18FsrSASzD0HYue
okVfRywEAFz9gDMdnV21SO2UUqjIvxiE14XcbVW8rcI7ptRVfseseiXfNCRGeJp2MivbWRrA0vac
kt6zmZw463FqeF7H8/C8xTohhHX25tZ4FnOhi8Kub4XI7ibHD3aPmCtI3TcHefv/1dqt4zjCPxR3
rHUu70Yf6d35A4Qc1222M5a/9bT8rYMT38oYDSBaPGmOZmQsRnzHEjyCh2xLpPohDGDxkyQIhZHi
yLtEskc6hu0huZEvhFTE2tQA7BDyoNLnsP5CJUcmN0K58sReecElce62F052bv4T5LM/rAMryrXR
+4sdMqJ2X+n1reYCJfZ7Uc+dNGSH+0pLTi259iiVxbDcLCI6xXuj0wAM45vNU6mj1sV5B8TJJqGU
Iz0RMAtgFb0cBZpI5tSjqHZFOdZ91V93vNVn2Z0coZdLrY03HJGVoJjDOcKLQk9oA8F2kWwL2IgZ
Pr3FCOiAMmfvTCraNWoWJR3OG/ClIYtAJxDxPTBGI6sjVnltBURZR+MmwArZpEz6QP7KJus2JxbC
LSWehJTURW5n/JzuyEK9Ij4liEk6Dun/SFxPyetRfwGSBQ09dxGKuK6IEcWZZkxjuLCGHdHF1ZM7
IUznPAcwaguBHC/dBSqQ5n3B1qUjJ43gA66nSL0IuS6sgGG7eO1tfuC4Nv7ErMF7p7mIWQORh/1G
tPS9JUNYlDUo38/4oDCbWVHexDRmvcPLrz3ufB07wawDhOpE9J0Evw74z1JHsWDZUU6x7gvDMCJO
ebhgAwFjWb53cbA/cdnBCxD71pwQVgt24IwOZRQLZ7qZi5dkY9Q+70awv27XRN9rDvm/MZqPhAhG
GF4vt6iZovwmltQI4uA0cWoXLl25ILIQwyB7gvQbl5Sf7FMGnBu3SiUIhZLohfvGTGMydzqysR5u
Bel5cSm5xowC3sX9JgqzUVRp0AkeOfKZixMPViE3UJYJYgE/ntnSkOpeUObDQjroeolHFJmJ8Az9
m52Mz+t9ipsUTjbxQS+uYPWFm5O4lYHNfyd2p9XcimQOz832ogi5Cs5FcCo4vvo45s5YZBOKC/AI
QzNgIYZpSDm70hApKrC4MlHCuMUX0qni6/KFWgtZAXpWLk1bcaEi0A7ARlRMA7ivTlw0XJAgS1yR
/QE+orC9Vk2A5IJzgr6Swia+3vtfJnPNcl1RZFVzYG7/dJiJUnGws/vGKDcyMSC0nBH7UUedFVL7
dfKkT8tDXoSSNMRTN32QisP/uhBhELTHy2mjvcM9lAek6uHUCPaB1CR2u/oCBUFiwKrzhohYuYj2
YF0xarzCOVBc5Mx7KAnQMIhHbK7DjtItbIj8KNxU1qQbcVPBG3vMf3VfAGEs2AlwUWBGKnWZLr/I
XV0XqBy/AHAsfebw5VaEq6wCPhJQYPEFAYENDA4CNSqunA5H4k8szX5S4YApl25UU5AHVAGbeHvv
e/m+LybBIpTRM29zmMOkCGJVGFrpO+lkgDRfN8RqPLKzDdKr/+kapm4YjbpO3ZsdyDYpwwJxrurQ
OInVNC4+RN3Vqniu4nFZXRWXn1KKhjauCQTJ4stCHuQLf9A1Ir/5Clbg8UCVgJ+Mbb1gntAJ7HL2
NA/030pOpjpbvyIcELUj+d4ffISSiKRvMuBED6EgDANEESRDexyvDxRiwDQgSIFsYHfp9d55X+kg
PgD0KdFA9AvgDGfpc9gx9d0E7cCDJMF/ijYuV6JUoccAxHa9XaPfx0SJNO7CSG3h6qT/j1Ni2H3p
ukgZgosw9T/gKYxET7L6d3KGHKIMFjIJauKEIHUhKBpDYMUtEqKFpoCpqE/ekPRdoHM8/Wbg/uq3
l3KrO0RIbwiSvilxp8QXjjpDlONIOkUl2QeNe9SqAMqM7UsIlnOJ5Beu21XzR0ab/ShuzpC1S6yV
3ruX/tdwnBT/m3T3eYMA8tXeBcuHs2qodUf8g7iDjhPO73uDgpjTJm02w1F95DcD5HNNguVz3QHn
E/k2wktcQkB9nLXTQT6uyD7gvrHg+zo5DkwuyzqVXpPwVqQ4vGeIDS8pCXAt/Yk0vwX0X6Xmike9
Q/kdwHgleqhAQNmDVrIw0ACDXYUA58D9K3YOfD6huLr8wf1X6B/0P6PWFA0IHvpQ+1pV/pw5Vr/B
35PHevLh8LF6DwhrvV7/rGZJGL47Il6YJULf71S/uC4q0aMDr1hwONzQt56fPCrhlK9iXtD/0uOh
QkH8ppHchv6fjFuzuMuyY2HCrKtPfoKIUHgnqjL3SGHjdNcgFuDxzqxl7NDpv3JXd0qB3nMzJXDt
Ewif2xEoPl5kgHx+rzoiuXcbhm8q5e0I9ycuz8Hh0ydz0AXa53AAul8rkU6Ith1B0UIvSFRcYYcQ
NcFU/RI8IbYs+5VdywLyX7csfgA+GAMN/+J55ewwsSFJtVAFCXBRhUmUBRWwZlbls/vA/YErTNA/
V9d0tYh4LJLUgftJAnRQ5P4yxa9wdIISYN3xxBzdRAU2WLgA/hz/i18A+2fBsCC5hQFgkRwNDzB/
jXwjlDFZJHOCMTA6CEagnAU7RLUxBBHtxis10JaowUPKQDJCoKgOWRgCusRP+DvthSdoKVAQ3kkI
A4WpiNQZ2TN+3J+cT8RfNbnARCMv7IE8CHLQQxwGiQBHmBMMs1AJxLXT5mXKrvpK4zEuA4KA0np7
JxRo2pbE1FjbqSViLYJe6OttjkBn3DoLyXDHcggt3nrNb8CXDgUqNZ3POC8vI0VMW20poRhBUJ+B
R6EfmpI0g7i4eL33E3j0bz4SXAQAGRoY/wx0ZUUVauLGJ0KU5vNvKXRC8c3pBKnQUKiDQGAQ1AI4
/5/ILVqHYAOtQCVBqyMlVDANzkI2KJoL33B+hXE4v8I5dFdBO9CmC/MA42GWMfFDCF/xyqljYGkE
obkQEfWBsZuFOjZgDkf6CsLNNqTf61Gtjl24IxaeClIohyVxY1bCWxXyd0M5ZIpgHYzTruKoUwnu
oUtj6AdAIpgCU/RYOBzGMGP84H7zVbCZMtFty18ClHtadE5kV9v78QgxMaIGxGv13bgmcA6WvOPd
1Dm83EQDXGO5p2usCP4Bd43/E2kFITqp5/T7dhTEA51xcA/Ghzr98YKudlD0d9AQ2StExPSMCG94
+s9khLbUMfy7INbREeGZikygzvLrx1/Pp2vW/u//pfyXqQ6KNE5Yf+B2DN5VXYjSMN7hDBza5zV4
iV7peUPCRb2/DbRcZjANEWTBJJCxlnA+OsplBEXxCThlC94P6uUfgEjHEKHzs4VZf4nbMYrk7uNP
lOmqXFq7nJ6JY2Mtbe86wXgzIRNRX0WqGeYy3ryzjKreywpPooVFWI48kww81TMkTyNUrvbnWiSc
qr3vzEhckMi0NNzk2xM9iKgls+1V35CHQMaERBxuOFhBb2EgFzoXbo4wmggEOHZmTMQo10FsdJQf
tFtJxdZsRbtV4Br7k86ooZdv1vsrJ02KPxYpvjUKBf4JxeAIox9LRFWl1Fx8MV0kPYInYsTKCIE7
HqTFlOe8I1lNLjznbIJfd92crOIKKjyk3alOOoke8x0xE9TirGn9E5I+wiYmX+ZvxTj+54XfneWW
DrKyGhRMPyLN4kQjquXhE6roMzSJRibmAvmy7fY6kRUBc6D2xBhXzd8Y44pik5CrSjCFct2hXME5
/90N4LcRjqxnRGJBoe/Q76jYKnAW/C21xCuV8ORd/3uYwnXo64EymfhISPDz0ZdQpTHTj0KDL5X+
WQw4JPcl2bwzyq3dbSp/Jrj3Etwj2+QGEp/rjZNvJULNrC1x5ks30m2KaiyIkIVNpDeRjE+fWDqQ
biEXLBfaBD8pXnkM4/OH3nL5d7CMEBq3IIeHIgR88MIn88eAZO4u3KVQYFyywLXoOfDWTI+EtsEk
Sljr+0hI/1CYXbDYw29p17fhFtoGMoxEj6qT6pKr0kh+re3aOXHsZCj39/NDPux5Jklx3FdxY0Rg
3AalsT59mvf7H7WGhUhXDmckluSQ3nexD45NTtV/vogJSf9vvE+2LBu6bZmGbThLKcu/XMWGWtyu
VWGpvvzeE4PztSMincgBbpN8rXH4ukQHkSoXqe9SXABWwbJwU7NuDaprkIWtShbKdVcPOxm9tZos
5Rf/EsUtP+X49biKAb0NLurkpiZQPYcecoEIbbBzlPRYl3inaNawvVFN6mZ/Y3HkvZFsTTVtpN9c
+JEOexNeO/ItiB/oI4X+nz4yaF/y0cyR/eKQB5FFNiAC57RlZRVFJSFr5HhFWWonuq7LLKyoezOD
gu7UnovDFdlCeIHPIcQNz/ul8b36sonxzT2y9FBD0hEJjanU34scA6l4eQgTq9I/EY/poijcC4Uu
tDB4c5vMdMDmpGODfTPiwDPQgMf5/KX9go2FQyMyKkX2AHNwIFypPlysDXzmCykOLNjvdRFAFPyU
n9YYwXv4QcAkAdfn17UYlDdKcwsCVxY5Dx2hwxNPHGWDfw1RN2gL94OveH4h+qmBjalhP1InUF6w
sCsvA5l9sBeNDjMvyksgMWanc3cnnoHoLykxY6KbgprjEMjUO+/CiUKTi3/4GmhFXxb0Kgt6te9c
MtwKVyoCykAxkVqFWAYzdurfdTqofBILaAadO+Grb4hb7AhNryqfh7YoYULpr/uk7u7K1yYlcFY0
hfL0Q6fE4ic0vhNuYM70GKCmCk1HqFrJUsLI8u30yo/H4id3ZBzFonSVBTNJGCCOvQNOl+GpQQHx
RTsk8LqkBbAKpC/xlY+bzH9RKWrj0vJ2+YZTABpw1vqz8+Ov1zYWCbgRl3RHwSfsyy/YCthz0SZ6
omkPIIc3CVt6QCA9/3IDhI7wzfDJ87axedCbszHgwq/oW9tEUbk19OhmvJlpgxg+0lQYxRbCBKZk
pUlIv1pFoaDqqk28B9cLaXQQpmp9tF5s2mWo/tun7yS/tYsnXznCBkJaIMX1YQF40WSNZb8wd9BM
AE8z/ilEgiok2Y1F9HhvUL0WGRPtIhH5CSQOyJ7PpcWCZ3KOCvAHTj5EqRudF7GkEcArQqPiWczl
h1HaK9JeVvb62kuKY6FPMnun1zuz3qkMg6XoKDWpEvXrN4pKwb5AqViz6iHjYzHHM8Hb/8zxDPGr
qo94KqrjbXqHJW76AYsa034I7k1wooySIALRaMqi1PRKYAjlBITAkafnzUZ0qH6els6dc7UjTayW
kOl62gFiWCVKgpR/k0QvIkSFhjjXPXtyoc+oDrsuRaD4LjFddksdaJYRRCxKQcm9YtELmlWB0xE1
4uJowtOb4pWkokdA+oXEZRer+Qbz+nDayjNcEo0iOyWjNCuRyr3xu/9BjtOnRJpVKo4da6C6kfqs
v4HqFIkW5KCeqfZGuBvkOQFSu/LzzoWU+hTfrUtFb0JO+CflogBwVLjqg0s6OKlVFnlYjQjvpmuU
hqk1vBuhJTXkhFipG/A26kgcxx+4UheX49o3SuXoarHB6Ejx6PB2rON2cPUPlHYsyfE4LhBVhUCX
E4P1Q36pDoBNQ0ZfF5YbssNPkstBp6bEAEDtnYrSpzuQNDmUMeijKkR9VPuh64NmgWMRNIvFJUR2
Jg6qQLSkKEHD4ZYf5E0mbgCJMdDb8hOk1/CZRiH5jYRM6AqUxKuYGNICumJ+FknQaFX9evLFKesX
kKHkUqoCyjuAFtxfiMak/jGjpXsJh0fpd8HuisY4J1IJeYIiWknlYRcl5gsATLZhWMV5eNf5+P/A
MTSTgtrJy/kMPBtQmHlVhblH6UeKNmybiGhizGddUHAnhJCjjyLbhobkpRs0I8jH8PkgU53uFPFx
3n/zzgA9aSLvjLJQFh8l2mOy8wf9wah8/k9WeVSGwuPcROSZKA4l9ayiy8eiRzDibSEunzeIz3fN
ygd/On4aD/SHZndC5yN7EC2iiK6JT0TbeqsjKhDpsb/xwCW9UmgOBDjHz3psDxSHgS+Bl2CcgnxA
efcKGStEePojh1JYSu9VfsFPynwPUgOmWKPvmTYT1LlCFAxWWvCwXYsgAmGZmrwSbw2EToyWzpuP
0eoWT0hhSavmO1pxh4LPk/agAARuAwGshvy/xUyVoAj4kjnEIIqlLSWkUBYt3AVRIyRzLG2k9Maf
72KV92gSDEFJU8LHVosQhyIALkT16t3YN/d9byWXpTv0rOxOyk49IUcKcZjpVOyQu9SLGtGRWesU
4ektrxgkUVQsdaLoYmgUvezoFO1I3nvKEonHeHJb3kl2V4dvB+f9OzZerPr2Eo+OCFV49hWxeCdY
NpMg2AHMr5vwxkDjJOZSNMpvHQW2hekXdHk48ueAvfhz05HZYDoCAKrosdDNfaXah3rku6wQLDLE
tYEUFFZiwiRM3CMPQUM261E2BOlJncCN4FDE38RunlEt/3PPJKmDVVEwSQUHNzQ7kBRKRgK6B4xl
qbR6+e750zk9aowSz2DVKKjlUSCgw4jRPOQu0y6NDdQ18E7+aWyoUBbTNOjLHykoVQw/sOSPkDZC
chxYNHcFvuovN+dVpojDRtQXK4vW82TFJJUTCYHCPX0hhIQCI7q6ru6rQn6vuWNbVUliuqf8mUCG
jlZOUneQsKEfw3eSCtlrPiO+C0zq21oRLF+2QqGcy3HbCp0yxN8pRWzumn1kHgxb5IhRSZrdRbJ5
XiGMJ8kbvyVHOZK2cLvHqR23SEcX9Wi6MExl7d6zsDEDaj079PWYH4kNknwswOlu3juN+8OOVcjp
eqONVDGKJCjlE48dy6TYZXHaKcDSQyCrwaQGhk2EglgkXmO5w0Jb0kL7KstUlSH4AaDiAU10oVj0
arJywJpRTDjWGFlvleKNRXSnqwH730b6IMiIwxdZRhy+OHaxSDQyaYHEQVn5F26tuEJST5a9GkvG
69nl+LXmaDEZCSGYRmEGvkXYSQpSZ9SkJSJmPBarZJaNyHZkL7IJmfZAxYQWNicHSmxF8DCE0uOX
hXPnCDI2f71NIdl6nbrVMUtSDLC0qBo8ovtt8TwGYM5E7gGWAd7xqaykH7wfcRp8JmujKjpeQt5I
lbu2XN7q3aU6lnZV1rUL6Vj9W7PKRyKRf8nnwZlQFnol1nx2eSvfySHPIYk8grdYhJGvSeQkcLHW
EK61iXVoAhZh5OWLqVCCyAwqWlnNSRSzylNytZNM8oAXG5pjwhYiAbEhpALUgiWqayxLVNdgNVuL
a/rFcIbwTs2wvuCcA1Ug/3IjKkgLhGO8m9jKI5LHKXI1W0adWKK21N2Nb2c+DJ6+YDmpl73S59q9
AS9JkjA/ojjssa+i/yAEK4I3INp0FCIS+l3Nd+YI4kyZbRCLIE/S32tUZb7+vihMAGo46XKS5Qyr
I6ITGxiB1wooKj88YnRgVzwTSxFHGXQJPTlniTknnZPkI8pZmv8eFOOhPD9q/ePcP9afF5IXOLVF
E1RwFUtZ3Bu8tsjI4spgWo9KQ+xVbVn41mlXrQsw/HCmpOab88EeZYOyGBDI3lr36PiWtqSrerXE
08/TZ5H/dEJ9eXX/q7l0aiGfU9W//QbvKGbaCU97mmRAPlq8oZNYSB0GjiRs+d/cnzoUyX1sIpCW
IohIgjEZBBAHobgbtmj3yq9Vp4kWadVpoort2c8XV39CB8j5HWmQI4VnmiGuRAB62vHMzztRaUzl
lasWaIhi6baxjtU3ao2pQ1DL0IRH+EYhgvEz09DIRnYuWpYNcvgMTxQU5g/6cR78E/WB9v/klTWN
/18wzHhvO6pmaqquGWL8/5fx3jGLUW90xnuGe/vCTEasGDmADIkC3nifqDBSXpq0cQtrwxjPDH/K
9nu1iAElsf6BS6KSOmDdWtKMOSIZO7q0SPnd+8h9MZ8ywTO+M7vTr8VYjA6MeZ0xvV1mdAZ0SnkZ
zB1SGltiycU8Pi+TODN4JosB3KYphp6V2KSZ7La997uySbJxb5n7yXiYRS7sGumBVdzQYlmKdUQt
1xj+TbaCG+akgTS92EH5/R2/2ozdDvMmeyX7gcNMe1em/cn6ST2Iyk2bJpn+JO9qnPY/Lm5PfrpD
Zr7wQkn0P6G7aH/rKZBGIh80bl4kzt32t3xfdoQS+qREPLgE/9nSnmFscWesFEzneCvzAufibSvk
h464kIDlt14jWi7yidKNLddPeRVXjmbQrvZ47x953iydwWBAXB9nIxqW0mGuCfOZnmQuBG7WJagX
6SLSht3P1v8fECBNF5rxf8Nxbdm0NM1QAIFM1fx/t4juWE15r6/43ek7QkdmwjmEQxkhlRuPh6r8
RKvbLRLdBokuHQUIB/PNk/FhU+6ASBPCUqRfdiM6YdCKEunKgAcpOcxIKOY9IRIN9kudSMkHwF7+
ExOsJL2DJzC7io0DGoQMD72v0grtZUYPMsZYkt2KTfYLuJ+CbmKakJrQact5tQwO559CT7vE7KB/
LQiwiWNiIS/iAbiWNl+YL3LgOiEGRdDMU5WHEwSw7FYU3N33BozyZZ/iX6SjTtnB26S78bSb+w2l
lvIYdOewR/jMu8Cb4rhCTI9z9r7YZCfjAOKn3sJDfYtJXgC/7heloMV9IFl/LqZ9Zm4fefe8uJ7R
JysHsq33B6LjK3dHOhA5jYstlWxOJgtlS7bdF4E+O4FTwOZDGk6hMGRwRYF2cPH6Nrpb90+6o7oI
ULVv9JOUrwPUec58RSaWCCnEpwAAwjMAMTXq/C7c7856CPtivuOxRlW9w4uhAT9jOz0LcSdyV+So
NsLsu0tLnkAsMqB2UC55b6V7UitQ38GakC8vnAXrvWGiqAYHIv6btRx8jzMZvSY+p+UXNOATlMRT
UEoB2CiuJgMFsIdyFdkqaB2a1RM2sxlIRMzX6ZcEBgm12f5xuLYIv9NfNAJjxL5nIqSEezOdQAW5
zgCnqd/OPvuMT9gKKNnmUatgIyxArXxa4UD+ryJukveEb0FDx7WLEFrKTMQRRpcSTuLlsjn49REI
DjEvKJj4sAuhRK+teL5tSCE8PZjRfkfFqbLBTJOTsWRF6RQXtyWyu+NeJTo7LrSC4toUyupS2aPY
JUOQdgmJbBkCw5B4PULO/bXtoZHGtkd3ckZRxJWig7jiBqfHGesFyNpEVkPtOPoaRfhbzD4kAgtU
jINbLbm3z466FCAQjieMkUTHngOQt5Y5+QeoG7mcnPo4jOkCbnuCOoOykj6uo0iFUcuN1scT6QVx
+ok2n12CgB+hrIg/cL6h+sPEjoAeWbAUCmHsbt3058EHOPAPOwgbU0qa6oEH6wN7eGwENM5BglME
Lclc3Dsf6AwDfzM9AoPzuFwxcgsTClPUgWcQ+9LfAdkNN0GPrdnyHFJwSiBnbQN8EfjSufyxQxw4
trS3EG/KTmCBu0JN5qPYBGIHXgg8SwjQJ2izId3Cyzc78n2CM8owka5OFQqFK1xNwk/ywDZdw0L9
Q7HIYUdKC9NHRkEfsTxZ8+RenlAbcovIA2oSsJiDKGtEqRAh2hJHuNFsnkPIm3zEqohU6f5QdCFP
hWcqrp7qkBbgV4L6Ci5aMOKDJQzRCVM17KgeArRShehksIOeMz6nRAo0q7DTN3X/MC5DaWMljKPM
ovop0ukTjqPnhsDHpTezHLxn9FKbGbNknD8CDKFOQZiS+iZFRvfNjQY5LbYecEiuYlRkqMXrgI+l
CyP3ltPdBlavxkxg0y1QRmIYY6PY6kRmSGEyfKshac2z+1z3ITbv6BkgRiQ53cnxCRTHx2xELRvo
j6bt1Q0qOM60cE1gbfjJiaG800v327BDgiiLu1DLOnn43C/8kwRBtlPwUPXImeLpozN9hAFX7p08
eDNE0EKxwgwMMgCzP6NvR62wsPKoipjgCG9q0kfPtd7R5iFGXGWIxFwTxI6gUcbQIO8v+b5RffNA
f4ktbVUUklVcm3teXH516UFUBei0QSWS6HDXCrTVthq33eLlfjaHiPneNEmTEAHpFU8sNvUSEIhR
NFq9pOqjSm1wu0VmM+L78dMP68Ei4xp7BefKlBotH/WE4xKtdlajkjRLqrX0ZOqToUbMyz1qMzpx
X8ZXK7o/KvUGpS8y33lO7GGvLH2rpTjp5BSxmttrLQr/cKLX181Jiss7e6FDaMeNwAD72k2nXSNt
emr9VA/1jM73RFRBmxjGgAWyQXLWoRInvYQkWYmvbtnsUVEY6B8CN0Hb2KKwACn/pyYm20ySywyf
yjvt7+d9FVAfOB8IH/DeKSu9NTgTV312CVGtIW+5ACITpeDlBC6CJP+87QB3eG1pjOCOwxcpObUe
vrr5F9oRPnai8rXai65lpNTw8U9Aa5EIJ0PBcBOZjLcALQ+ko/mow5ekiJBooPdBNd5c9MMD5NKh
594MCUlTmYN/BpBlXyj7e76f8316FimcU7Y737cUFMP7yOFkBt0Y3Oj1u7olRe4EEuU0zomEHLK3
ZJ2K4k2dbbqBRPXNZdjQl335ZN6z49GbUIVxI9LFW2k9AdisOAuTLR3KLESyKH8C273R8iJDYftc
mlIdnGnJxGFFmDgxK9ykaY4IuB4YSUgzckVPOsDrlWsLgvbbPBHwLa6u9a2Gh0Vdwx7TIhcxYrZZ
33RyjJDOm19sqTWHaSrJbMCLuyFrwmhFoDFXISp8Khg55F+EAB71e87MWu7Pw76KxlPYYX4jnOsU
iksXz3iGlZauxPD+eqO3fbl6EbpPy5kaYfudKH8eI9zXlqsfOTvg6p3dLz2BGqKR5B5yXYTdfDC3
YqPgtnIeLPSmwNHddsY1rG5bAjpMl3H/DXlguzjIrcWey5SPPZfhHk0OyW1YeLaB6CNTlL1920vW
TvNW27O66JkoHztT/HLl7OjNe7sIO5q30nAgS82MCFLjk+z4JL0rFDCyF25MRMMUkWmHuDoRkWRI
mTwtAkf7V7PvXd4T/cnLQjyEFvptOAAnRYTzEzuX4x6H5oDdL5KA7Uu+FJ8MuF55i8nMSAM3Ah5h
O48MBsIbEV3zaB9WlLtUEY+VqEHlM4dKGV4IYpEDnhWlG15liG9eX0jbTEVW6z9tMy1mjECJ6WGW
CWkdAgpWz6BDr3bjTWbo8H243SAiookiaMcgfBzN4H5DUxbQSk24PWIEYp3irubBsJGzjTpspmGD
oOGix6gokVASwdBXiCfVUUB3NK1ywVMwVXJE6gNi+JCQEM4Obm/6RRks1ybyOsSqhAH3XAbcnxex
IK51ZFckF7iU9Ho56BkEDj7H4LxJqMASfnm6KtAYvvEOqu0WFJP8LWSKKOLWX8AYsOBDqOy4ikzt
ix2hI/76lR7r86bpt+dvk/zQNQ+m6l6uwv3+r/MVCev0zrFIWC/wyp19vO9Yla3eP8MdcTMUfmWi
/LGyZN6dh+U/B6YMRWgdkHe7UpXn1GcRLldEJ8XzPAdx7RLNypGNHkLSWSWTAdejn9pJThbQ8cPp
/NgYj3X/aOuP5+LRQ7n0fxg70yY30TSL/iJFIHa+siMk5erMtL8QtstmEQKE2H/9nBfS3dM1EzUT
rXBVu+zM1ALvs9x7rndL3Jovs4v1FVmKIa29Qq8R0DANS7gsoGGIGnAplGEnB4i9GuyVwT0LGFsx
Qywlj4ZRJUAvd69Miglk2VHDg0rwdAay4klhwWYWlSRu+DITjmdc8Cqci8ZvAjIQl57tN/tR5tcC
55Q/FOPJGE774ZTOR306otZCqoRKC/YDgcjKGEhnuoR/7iJ1QyC3/t5EyqYCO1VTLPGP/2wim3KU
krHCtnSxd5JLaacx3f0mY3K5RR/0LRkkBLQEjK0YQagnV6kwzXn6F3j1NCzsve84Ih3RfzH6qj74
PWrT2FX+spCJytH1ym2ag5l9LQk++UzTKL6y8VKZAcAlspcTviZH2KoRgxtroucTAdC5GmB5b+h1
inAEaclghz4T8HD1WJPZkyE8x4t+Fzl6qvTEFrkSytq9zZ+l40iZ3uPSovbM7Y+Y3Tg6kB0kaEAO
7nDxaaFQjG194WZPvc/YoIRZc18AMcLHy7yvJFgT5VDiMHLNCp6/2FejO9nFjGDI5R7XiG+mUFub
jGAkQ8jwoDyQyQ3JKECaMpNuXBzQWJAOgV8fn3z6JtLPbThUTPNk7kJgEYfwL4ylYoJGuhNpfCln
ESkTlvv2hOIFgC5DRL57Lzl/FQzh8kD3QHhpOuIVp0vdVYFwZd6O2e+ZV3tkknjzMfNu6jjW4TME
CJbV0DiT9z0yV/LACUWQTi1TntGtsX2FmFmB8ic4F1sbf7bUPKbSQy09AOKxgp2FNANCSvDtBzij
rdmD7jKjlqO4xnmEYsKrdAYdB4RaaUmnFhSItloAx8GYYW7H5kwyl9BpD+i039mg6eselFWoScwv
VwHWgMKd7DYewCHIvP/uwjDmGiFopaxWsAAjDw1aWoeGIJlwj/XjJR/xOdIKe90PK7XFsU1rqboR
jV0AWhz71G0fF1Wk9T7BONr5ghSw9/EQYEQwLEc/svLkfEDGjTMKhZBlYy2yk9epCi8T2TdAKogp
Rx4roKeXnS1WIjMDrICDlEweFm/USJQ7Nz+NwI+wbvMea7oo3Cts5ta8nmbNAhIeA7EK0fnQHFEs
U9vdjkprH6fZfWaZKnaosYwSA7MEN3Tm/ljZG+7crrJau8Y+4mm3BvpTtNHnhUXVn8Pu8f6zpWhy
j0lDn//Jxvl1dXQoHp9nBaud7axAun1JoUniQHr85Lm2InAJChJWikV37cd7EgId0r/SDCCe6xLQ
6N4dHMjrjuk9bwUzO4qgmTUxu2L+RvGbKCV+bMwPND7PF+MoVcdJY+wc/ZIfNe3A9HYneRa7Fv52
9sjLjnZefqlRbIKDrd/wXLCdeId0QmRrMB0o3x+r1n4EbSVjPOlPBbtUNaDYQrrXo0jPhF2EHZRY
2a2wbP46emQLyTxBwcvKVhJdiSM9pL3TY+VgVIL9FWAbcPjk5GDGsvkgedlbsS72QOavWz2E+ajM
16wczk6+0J57S49FU+BokuaJQPL3nEWoHsKaRy0IqBcd9XHAWmEIWTGC4iPuky2+SDa+8C2oQynp
DRongCR/GCz2EU1d+Z11H8doASEM33dGHpkP+ZzsRm3nCbV+u3hI9G+vsizwIx1TS8JYJhey9gqv
hSy0lIEZb6epIMk07nASeCHLZ04h0qL9VA9MLVDxQdQhQMoiSEw/k0VltWXRAf8g7Kb+saXltgqL
VgcFD9odsugS0TiS9HJ4alGiMplFjYHgiFcvIkaPkyD9wXhfCFTJP4BlY5GAh84Ga7Inw2H60twi
sHMtUy/nzeVex4QiJRWNezdCNFUM469vV5TVdlz3PlyGN3bSNbJDt3F38UuvQv6LMgG/5FFeRAWw
HdpXxBUJNFJRAfAgKI4HQxZUxKhu33oMYojPoI+yRCOG4ulWRQKjVIXcOvme6+oM2RXDoX8+Svf7
vRi4/v0sVTRiKnXLtAirNP/zLJ0v17LUdeZ+aLruwS7x75xwYB7biOeMJIm5SjsTAuJ/qMHSitnj
Nq7afzCrO00KCTDMbuvxk9OL3EqJyBfiXl9lb0MfIkEDB6hLB47CEdWuKmSNF5A5fC2v+3rj0FbQ
uIgjmXEjsjHpKoaS5Mwyo+WV5wAwGAGjw9uzlIxHPNNiFoOQevVhgw9hIjo7LnQVjgumtoAarj4L
NpIICPmlPOtvn0kE5bgi4KONQimGemhhwG7TTkOMdTH859yK688ov00cxtvDJwZRWIkKBIE08jbI
CtzKUhcbNTnoqN+I2MujatFZs5XOmyK6QB+5Gz59PNVAJnkhy3WZQ9Quc1oR5LHOglw2PxysNywl
s4eJP5o6eAYB8+U7Rxo3PIaWOParAC3itOqkbotj/cyJVKHrbk+0/ZV63M+x6szfGyY40HoMkXxj
rXRJhoW36Ibvb3Bxf7N/61yOQeg2VEd6COpawJZP88FFG98F1Da8ilnqIV5j0DVDNkWzkohpLb/P
CJpfFzgvqRefOJr5jQ+19pis8ZJA4mC4hrydV4V5GSpzgWphosaYjb9zhT/pPOnkcJPLLfgI6DsX
myKAn4wijp+MF0JwjJm6048LuuUJVSvKxjE9SdJJ+8lAly+p5hFUEsRuLTBVBv1UZ1hFkYEXYasx
taNsegOwym/yQqKGVAP16WR+23OT3pOeyfKSp84L3n0wA7/abwmfS3qvNdD0g3pW4Imv9gfkBLil
UUvu0wsyfibbLTIIsaQArMBXgrR6xYRPn/FweqNQ2YaPJClDFFnDTBkc82x4hRJG4/ejwihBOqmS
mNk2bHPAU7Snbye9OfuUT584V5R3WwRPxfanYsB8GqSzIp2/3RgfIJiArOFaLB/vBPkJTt0IkdGX
O3+ve/3N7xJf0TE9wa6KjDp6fa30YM7CXS0WWv2IyiS8jiFBh5MdmZCU1LPSnXE+2pAchEYqgU3h
lrmv/lFGtQ2zOX5BqoJJJwvzjC8tuvgkSoaoUKOBO5Tymd9H2ZHu/cBabIK8E2fATSA7wWDPf10c
8b+oef9FEVWfdtqpdqBbFA+Sera6c6WdrPOzZBz5sbofz+zEEFIiivaGxmvfpVUxRl3B7Ct41i6A
OeNHBCCItOxfOokCeTwghMzBJgA9iRMQP8txhgLobumOPOkt3RHBE8ImOJJXZxz4pVfP12DnPEc1
pRhjmCFaqgj68/leiBelSuKLo1yjcYfZFuyMbZRBz5IKpijUx5vb713vJ84kTOcqR76Q+QY/hWVd
zFBoM2fvaJe/H6l38LBvREoUTnSniE2I1hATKCIIGYfur2IeqduB3gVHdj8+WYNkB8rMddF4o+ze
H4MbXQXzQMX7OczCCnBfkf+q9Hsb3lhUgTZdr6rk9iNmJzyi5kugsIGASjedQaDdwYOsaSIBdEuU
aLptFYdxLS0QTHnH+acdMJ1NV1uksT/YF26haIihwCSHHIL97NhCuWWyKJo8voalXh0yzLYqQWJg
Jd34j8Ji7R1rBt49U9urq9Oa/GAm0xL1tDvAwGdcWiqHXYlXn/zDcF8SexnIWTB1vuINT3TamuWF
50JyJIY/VK4VbXKOOg8Jg7/HWqSz0g9fHJHjvia4EzPPnZ3sthuaItlD1teQTWo3HtB7tPpPCKMI
f0QYVSF10hrnYoQMjo44voXpQERSHmH4E7yzSCdbmcFjR9RHCudL8yZmxG1EgEwq5FPUvjwYxRmr
Pw+LXvP90opBYKIch/6YoCYX4XNWhYzd4x1ovWMwr2Gd27usqs8Y9Yi0qQXs9bon4iIcuvDCeh4X
SefruDN9WWHcGyjkAb/zaZ6WY2qJT/Nriorq9TWpHfUJYkwP6xbEi9FgPzxzu2GJbp+W3l50FHoR
pyN2AZaALNgE9DYmN/qjMkIyN5ru0JgR0PV9h3E8ImpjXJHrphQBWhrEBImIpAsgRmINJe9Weylz
GnqucHgZLVpqMUUm7HgJogc4mMhl9YvHtgGV7H0U0li2Ddi5s5BpH7eKFmDZhMgGajFZalxt20Ry
m2RvpFfg6pTxRMkgENRvIsqHayRNcDHKR3zvAliALhKTyzuKU49POm8bI9vjI/MwpsJz9bXCBHf1
jrzBzPIRWEA8jJj/UL0KdSi1O73PhBQBFxTnCh5Xjhy62RWrKSyaVM5MkGAkBhBxz4p1tj0GiwD/
JEIf6wdaJ4+syVuBY9oHEeCQDXEYGfvvYLAfxABxIieMT01kXCI0W3dy34YA35whPZk38Wni8lZA
CsRHkXXT1WcMssmJweUIcDk5kym1PCTJwy45N7czB6+PVUVCMZ0G+sz9Bpaeb2g+LLJonGIJelId
g9DkMpr7g2RFF8TOPt49AH/DH79ewX4FpmvKmNAtYDxpArQu3zxmV0L51ctecZgIPqY+5V1D8Dt6
/xpVPTn94IP2UpjUkaeQCzcc/i/A3ACxaJByxIgHJiZCEA/NaC0rGFOg33/7KD/UE4OVN9hHXkwh
aXZIZ1hzAvuDE7dElM2In0VNp2FhsOHudDt/hgv0sX0dtr0s9mLW6mvcaVaKICoZd6Gd7U9Lc7aY
DoayFTDVgsDR1MEmxWKmhdokieo+NJsI5dAe05J1/JQ9jFFfR9MYtdznQX+On+GaHUEtj9vGU0Wm
Y3jb+KJHyTO7sZujVyYjpvt/OGD+18mVjv5hTf6RFPNvMPm2mu+LYXCQkwyd+Ne1bhqQBTH4wBfB
ThuzPMnXv2NKMOopCg9KI9RBLeL9JzoQqowsDZABoQFSjFAvouKO7Z/8u6g1Q0kKd4R4LYgJ/cuq
IjfhOnSebsKXd+XKffg27snPScpwNwS54beMh5Hq34Nrjuk8vHgmvPbeHTVXvni+YvnoOceLEHPW
zibjvK3STXSbiDZTJA6D9/xMOWE+djGxw+3t38NeGnhUmUmOpdl9xKyLGpPymAbYHN63uUNWUM/5
SpC8sGVDhQuBiW3FketgZmodOtx+XYSXaXdofyO33FUxYmdUlhbbK4mJhhBX4rvFdIucktE+KVHF
Xkgoi32YIcYFokUmrCQEk6glE3o2+8vBmMJch7rGtexmoAxQ+49CEKmY3iaFlN7rNpC1IG+Fngzh
o8VU5SbEHgI1g1vtU+K4KRvpzegzZyt+gpA3IkpdrV7EoE+993/0atr/Jq/SdW1vqbqiybr+t7Hn
/n7L2t5osASyIVjbKgaHzf3AyIxrsFN/biaQU8xHiMJ2T/UxuohYUH4I4QqOgzSAg/6E7qJmk4YR
g5qVu8wzDoXhgr4Yh19cpYheDxodURmVX8d9eFfIu7W7x9tK+0jxK6fCQUGuN94JjBNgyWE2WMwF
iT73VVY8ln+7BFA9QHoUF0JCwwuB2yvYoNDESmCexKdk6X8Z2kH6yra5ShhNinEVqwFkvBohEwKL
4qSgCdnA0zVSz3esWViUoVbGjA8FwzqxCuL4JnwHOuPywHIMiFbLPitWp1jjPomdbzX4kbNDwg4G
PxJ2yNYhWCcVmTp6FwpSAAPhXwfju0QJDUBnCrsp0mrHysIbRzGBT2nkvDSpk7uk5RCV08kUNDBA
gWhzDYh4nGk69Cip9jF5OIy+8edKz1sH9s8fAFUSvfh/9uq6xDsva4ZhWntF/tvd49aq46CnTF1x
/VhYCbl/oMBkOq0XBw3r5020XjvypldRDR0kfQomVzZjMBpoW1u2lCe8sEtkEk9cMpeOk298TPD0
aFDV+KRcDh9bO1qjQmIJCV8DURHwzp1nqSJ8ApkC9jdWbWRgehs9vtM+6fHTmghP8NbGjlE5lnIB
pYelzd+lhJsEPwtnadHHXSqcpewMlxi41J310RhZGGDP+/IkuBtUSnc8M8hgcQi4hGWZfUTWuv3M
h4fcpwohZ+9j/MkJJ/OxGjzPCdV+YCQfAARaFmfzYwcT2lNfbKE54LZDxIxDWqvxoV/ZlHzu0Fo0
gjRRZLULBNiCfw1bOVqawrlSMTbOfCJTBvo+gWDoK6QZPfoqLeLl+Hm/+9ZPLppyxsYYK724aC5l
1O9DVinMniTn3qJnFl9pIMcB0jyTvwtONDAEn3fZnuNZZNG4CKuBgKx9FkwQJBfySgFJon0DnhiD
ZLRXokwhYyzIEdaTWirgWfQLSA1Z5o6o93nbr97jLg9zPhpkx+bv2si07+2K1KGnayB5hAX7/hc1
Vcc0EWDFftwJvEeCG4++gfo4k1+RvWtADpkPiofBS2k3b+X3RY81EluVV+AUF2AcKy1rAOLMopgH
GyiH/O2SM4d8xhy2h1gyKdDVbm5LCnbY5Yfll8li3Wfr1pvhnhV2F+YJJih71x8vS8whblokVUXX
9pBmQvh7RYnksmHrNJd1FEULGMdtvwZ+dStamK5t+7VNjgR0gxv13pd6nwELqtzeM2sWER7h1jfp
lUFT2voMVQHr+q31zGaqvZG6IBRf+5vYvyA6Qsy1f2Sg6D4B9SPXmMzDP1+l6iM0YshBhbvfQnoD
b5SFTSHZbGXw8dNVvDExxxYAA8uj2KQxw1FBbdrNNvJ1hOuIIlAY0EowSKW6BN5wP2Iu2QHKs4IW
HDqSDg6yLNCJGP8kMkgQGXIRZd2yAmWrhDkdZtAiohxlPFOc4CLM8V/gZsYrg7+rfRyTyMRJWKGW
g0M7koCFKjZGm8WEboAgwLwxCSnkBEwWnon9JEz9BCcgXm0dl3GNbsVscFCC15bLFumf72aGKo6r
v9/NTJNwZ8vA1m8of1ML51erTVNrIHBLD3FRbsMgQIS4HWWQVamYin28UVRCE2YJxc7qw8Xeyz/F
v15s3q+O9CQ2nqz1jtyqYNtyt0IK+Cc9jOOP6DCyahKqh+TQTHE3xSrIKNtsbe5fBriU0vfzs0kM
yv7U0NMRs714dRla9rehP5iH6gh4kjupRsifiAYmWZ15MdtEN2THyfwWxTymhvlZvEaS+9e14N+n
EZShMHPzIfmkPSApUumrH7m7ThB1mCmVfgeJBTni3ccTqR5g98JQBTDL7RYtY9MHLTS/1uVxOSNn
rPAEkiehed9OZHdYP1vZPRGHrCQHhlY8db4mf5m/ScYzQkhuVNypMVTy4D7d30G+nC6Tm/2FbD5r
hLMWLwGfENOwoRaDvyBJno1m+DQyJhpCuQobCp/UblHUk8jDPZcdfsc3EA4BSKUMq7EGcA1RCKzw
b0rWbWkJPpKZGLPsP/UqqUJ3JOm4TGmjwdkvHuOuAkULcB9gY28MvNLFvjwz6dJ4VojiUtNF6rCQ
4AyRfnJLTnCEKzahYEUi4lFmyjugvlOIDkWDhBZCY5QvYnOX6UGPTaJ2DC1geTe9Fw3rKeAvJ3kQ
J0tdH/XHWxrepyB6NvdxX8RK4kTpGO2eE7ZEq4yG3d4mKtvIheUPxCnkMqK9ujKxf50kz7j5iIlu
90NRxVf5mKIO44BFNJierinO8BNiIbl1KyYUYzSpYs6kVBEaukEJd05ff0pfLoNQvU0YIzsiUvEu
FVKQY5N2648BJepMHrI4RWbIKwq6JS/VRfyFdaM595I1/qIYfUn2809zKv6qrULHXEWFru09Bp3Y
fjH88pnY3L68/IwaL8wrSPOkuUK7oB5NI/YJ+UAsD0WNczkeSMsuox8PUy4GARbpNDv3BzJyT7ZE
ssKSsTMiFZOzMc1FLo1MTCb41QPJNAqfpc43Fr+nO4O4fUBvb2BPyg/Vv9FZCikefwYIHeMb75aJ
AxDVIQcgipQ7EcJhyRO1OQZI5iRs5pCWfI9MAownSBoG6Bb2KqvlcUlcX+UthOObHS7ZoUYnHRv6
QdEPMhGF6UFRInaqXRWS9Lbx4Bg/pKMzPkKHUiYmjsIlxgveXFHHCH0YxDS4VjeREI5kOEB7djRY
u5KwwJxlPjNnIILj+G4g2QbYSuQLP5lY1S0OiQCHQkb4h3bugPNuAGIIvhW+KTBTfIpkciUPRnJG
eNLgD0es4pfnq3TObmfkSL16vA3OxDim8x2CPQyCc90JSyaqhArjbQBLjiSYgQpAjRFYssjVThm9
ET9sG17b6P3+03tOxkPGbT57EI7VdcrCArJjBAnH8LB/YkIllpdMDOE6glUSJjjCQP/sISEe4YLj
sKIC4LDCYuWhkT/yBLc5iWjTI7IddDO63aMe1eqd5js0pDALl5J1ebDUwdD56hGTQkeCHsQWZA5I
BYTjavNa0bBVOnsSBK3RFdqGhXYoNN72CFUkNiiezqCvJSeFltDP7IIsjVDVwtIA0OTlClAvT2vw
mfqG7E8XUvWCl5flIiIp6pcNQLQfQwTP11XwbO3IkwutCBQDTMTFty/SGXOFzu1ePRZmbKbxHaDm
k0QaIi4qMsJwFnu70XPWthHZE5kz/oCOPKrNA4ANo0EWSDLD6aafAGyQTcGkwm6dWsLZ8KmjQZ5h
z42rAC7BHLYI6UyliTA05i6VEzoDg/k0ylURGVb+ulEAaghEUUgH6pXYqcClad47+/oom37xRZuC
ZSD9MrpfniZDZKWVDgqbiMC93y+sTMm/vK3PVTKfxty3aj9EfNnFdLNlFs5aYHHTo6HFGo0cEJT1
xCbbUd8T4AoWdE48c0LLVsrk6vhGgaMgHu8xYveSWX1/YgAEl14R7CFdCf65FjAV5f+oBf62haxr
6Zo2NbUAUQOVjqgdfautfqMmqLD9AcBKPR5MiFjfII8hLaD+ffs9CnoFam6qAxIBhp+gpFGSQE2Q
A/lpKw9Q1FAhUEywHNz2gxQKm+RbZikvFpdUCTxogJafFRgQMKj7g5WIgiHHzT/F7Vo2XBdnrRxI
8tLWB8XDuPP8io3xqXx9E+d+n9qUAXvF7Z2/GPC8tgD96Z5p0eAQUp9TAv5U0Y3/Zh/HUcnMi90X
iREcmKzUwF9c60cQ9Qx7Bka4UOQQqFCipJ4B/kSUCzygzlM08NAwTT4M7kcN9U0c+5ywIzea1lWS
00DlsJwXns1xhKmDS3zt1+bSdiFB7DFLIJhBdw5F0UWjw3uc8lGEMG2DGULXogrqP0c+fg8enPrg
M/IfLKkxDxJ/mv/g/P8DO2efV35QBrxxzkJxX60LLNuRTUmNg2SIJ8qzRMu0gS4og7LS57myUeG9
XveiE9MLF/U+oy0Wntt0C/vK+JuSgYdxF1XD9uDwulTi/KJ84FGiNqhEHdFABvw9vu1zm2JCoY5Y
H/PbcNxKidx0a1jYfwqKraZIYT8TwEvG2XdqC6TFw6Hk2ENBTbzbPtx1QL+CbiQbJYAAXdzCMYs2
AnTByOxQErHLH7KpPdRLoFm+0jK4FQ91DnYasruQQ63O4POJUoQdmtiCqXA52Vm7Jr4gTEHGEXxy
Nh8t0qgmyEuO9WwiXcv8yxfEvEMEWRW+on39cvlFefIvoS9a3428hHQog/CAsncW/CUeM5/qwhU5
yNCF4Cwg/QW1gCJlQy2sFUz/tS5syhiLw/yGk9omTewGraVgAC9KmkUTVc2eW/53M4JJtQl18b8x
wP9VPpblkfSCB0YDi78MNh+e3KVsuJoxlcMuFcVDLket5PeLnTB8pL6ZRQ2BawEB11eqiF3h015P
L5QSI8l2cG2BL6KAJcZPNNvUFARwU1bs7k7kX6+2XkYdmSNZlExRRYeIKtPtvxHLBYtTX0GcLCVg
cLKXIJWOBwwPthObHYIFBSVGVdm5hynd0j6bbbGssJMLC8VDxkN2bk79jfICUBcVxp2UxrXOaC5O
fqg1Pt2i2FBQcoLwelggCTMNiCw10ogOyGzAC6LwqJ0FXDlUnBh5vV7QNh9MJLy60Nlb2HDX0Deq
kbKK0l2Y0IEN4WCA37Tnr1sIHiJ/MQ2TRHkiIt9ex8f5L/aCjMV0RWAOqVXkF6oVcAg81Bcwnkh4
SAZrVmE76z5ql82+QOOJVx38JCisxdHtRzaR1C+Ik39Tw4DaooyRS+fI7RaNSwhUUhWCJA76mkqm
PldAH/y6O6RsPdrItMs6rurYC3boYcxggMwOPPESAkpAeU1tgzliprZZRIVTIMRrHmhq9Y8d/KVD
xZAKY3TrFYk3XtAD26vYidIFyROw0Uw9Fe9buULFAm2X1RCoXeqW6ak74ORn50rSrlEc4DGgeJpJ
RhdOfqqeextCCytBJ2HjJ8/zN2uhcWXDAtvc2LC6bT7IPylp0D3RgqOLwqJwO031mad5Wc4MEQnx
RseIFb9FYh81UpSvFU59jyaJNClR53QXUerMJk860ggyk8KJGbT4hbJHw4wxcKiyeg9wBFD/9Ln7
5TxqoGuD8m7zoOLhV4oe4+aAL2WDQ+kDvvRqhUikpCTI4Qd/vRF32vla6s8kQPDO4sT7WbH/ar2u
9IoJXYGL5smlHDJSp5fJ8cabRDaqKFhSxesLnwfVkdKgqPQtWdRIkuUPl0COXzBD6D/ql4n7EL6w
nQvlNLENNvdM9QaYGuCjol7yFfKT7MpbvlENdWtBJO2YBkEpFAsmRPHUQ8bNHqiWCQGIzNuBwqgo
mRHFY8p+8qg0RxkKDRQy/XS/nkosMnhgnYYb2i+qIkqisVlnO4uojdpVVkyFhLKYIkmmDdNEGlOr
O5tlDdcalRLZMzysnd3/SAybkgmaGQk0mFkpnDB7J3DQuMIbO7RQ0Dv5jnANJ0dPBhGayqmKFnQi
lyD3ZVpeNcxSJ5ueqpvNRClkTEIYRNCqNtP/Yi2ZsJVTNbEGoHAqVJYNPi/XJItq6bo+LpafWz4q
tRQDFrYkUp0620R9qzvUT/NdlFD8BBPlFr19cW4KUUuZl1PN7V6KqaiYIihRtePyDe9yiFwNmOU/
V1cMVP6nyEvf76W9IuHO1jTt75uDplqS0uq5tY1PvfECdA1pMnZEdwAMnRHxIeTHPeya/QMaLH4G
hMDzDEsbDx9KqyekacsjkzRR3OQ/MNZx0LsskvJAU9wa4ef1TFQPpmUQASRD3cyXJJVhZn5jQqbk
R9RGJEv0rDfpqvA1os/xsfDFjN34vp/GvwkoAV5JkrISanKfPJMZhD+0DpZEBTLNKE7fWutEUtcN
GmBxrG6njpiZ5HRtztqClIb6QOmdBasHYGJgqBIxQCI6XLpEfs+lCp3DCiyasFqIgnE5GMjERNij
AjyT+03j+ExtG7CoiJhIZGG5kJ5wXE5GKBfRtmnLLxGbNmCQzStlBlq+NcgnuUQ6TU8CEUFs85Hk
sI0tgbqEsNmJSYXKDv8c+DkhqYWIitwPnJo+yYOb+qbKfbQ3wM2F8mXvwUvCs8NU0ZRiaTw8M/kl
jBBVC9bsywd0AdbnwMw5IPD3EE2YONAFZqoUEhwy8EcobzJWmLXXwie6CzwSwpSEe0fiDeCFmCDi
/28FT0NnfAbJ0HSKvb2ro1aLytvh5twvvPuBookFTuYKMw8n5i0wJ/6fxCAEkZwqtM8SH+la+AaB
JF1gh3okm2Lrg/wUXPe+itpbYp8uzi3u+MWalOhdP2boO6B6C1FmgC9nCYgVfrqIjvkIqzszzzs6
r4nDDIjSaovZCy0rNG5hlgHxi9UDswxn6jUAXglDt+WbI/ZLxNnM2KAm5MjL4J7wIjRCaL2NdfSv
Gl1V8crPTkM9rKXSbv7Rhs+/4Fj1E3SNIDMBndv46653Gww+q4ybrePjdiQEKQWuDTyf0+OWuCZ9
279o60T57camwdUtbxdrWQztAFk/lzY2Unuhb8Q7jcrehGQvEG1ti+I8Mp82EBvVLUMZPrpbQA3l
7B6Y3xv6vlSn8BcAA/+UwBOu+Tg5yAlpfoCcknmWfs9XHdoW3bP/2ANrE2sPiLfvsByz/sTcm1ak
wCS/rpmhcbBRZlKNxRaHrdjuiOWgBT95nQ+5DDZBc0LO9wZyap5YSaOkG4sQ7gJ3BWRwOPVldnEg
/MhyMgOjhT4RIlT/U6FvhflOcdjrIy0UlgSiJuwnfAHMkRO6e90b9dcBtB1JHVzjN8TqtyiLaISE
Vzf5UpMgCj4al+H98BGz/aZ9Y/u9raTohhJmnCg/nPH3x7JeloYRsgCv7ug3vexxW4GjdXk9cXle
4BmvA0VycMh8aSg/wR7H1Pb1NWzHwFxEGAKTpWsuJkvcAWE42BigL3tEXB8MdjFQVJrQCpt5qJfs
nUJ+3NkmKpETi1OKB8NUjDBbHlzqop+Ay7LN3AlBY+beQxnDBHRMrlGNQH81iJjdW9l9RVMKLrcd
YuQU6IjZIiPv5bWxfl25+2oh+R0dwjYlvrgIN9LCByugEz7X+NLgM8Dle1WnunhQirPenZWvDaIb
4mH2saodlhxtkDty/VfrkHYWEs2iovV72Cs/ccgIHuH9eZcfwfo1yalYzgzBYZGuo1/aP0a/6Q0t
l491ptjZYAqwtLgKTH92sPhbUM1cA7yayOSFzUUboFsdBHuTxxFPdv4GafND2FZ4P3u+NyEWiG/+
qC1ZOCKE/aBYEMhL/qiOAOBCqoUI9i7JNpJCgn/M4JadRhy3/VEywALFqnLIkqgvIx2ry6c7TaPY
IQ8s8UUNKc4TdgLDuhZQAySYbDlV1p6aP0GBTQMAhEMawOs1wwyfGxCIUENQwANpyYDVN1DRkaIh
Zunp7u/ukpMR4ZSIhtD/T+zVwLN4uf1jSLBTE6sTzWW8+3ERNsg1FVhGa+H1jX/Hkj34r81ynK6n
V7/l3qWFmS6Wn+2DibMEF2EajWl0nSiKHq+XxwVYxBc/UqhCEME3/sBtN/eRWHA6YLa4Ooglk+qY
8v6OpNs52HJLObwx72Cw1iDhNRzUiqBIKJn1+nT9MBWRPSFT9AgvJX67AeosyZ+T7qTwLLIvFrrl
+rVfpYDvpfahlGQnoCR4biF27pDjuc+/sHfgjsAtThKuYnHREqPup/JLUzhq723hPZpkID97haAt
ojPsgTsn+xp7g+rBhWsQjhv+YP8iqhX2u9qH0hhooMfdfI9FdbN8J7nwpXaAXbCfCXML7hCUehiA
QQMrDEdE4Mu7jQoM7WEejWRqwnMrIroSj0wC7BBo9eyuignbRUPCGJ7xq5aeUo3D52wu5+Y7tnz7
CLD/foC64r0jPcFVXGmMeMngCbo1DgZrIOqZdUQJwp1RWeY5ounpp/hrZTPxBP5ey8Js19EstidV
OXbfC+xFsgsvn8f377MV7Yj1s8IROdjVUcmABYkHLSRn/BaW+WHmjM2EM7dALbP39UqQEtldY5YR
Z9wcEryEeoPojSGG8kzcHG0aMmnuhoZYYv+silCChcNXjHihKgZblo1+E9cO+k0Ll+zlN4C4SSJJ
DiO7cE5y6PPg0O+YwR4MzYYpD1AeaKDJa9WRg3HsMTSbTv2BJZPvCIRVhKX+vn+VGd0a8XYJDtw9
mYGKi3Deh2iT2NlmUaNHSx/fbsfSOF1K7IIPeEt38bU5pgCj52O5iwk2b+8i2Lx5X6pwUgN6WGHs
B0FchSlrpjyom2+9ItS2z3iIWIhgoULu2le+zfwCVzBjCzziUPLYcGuzEN8S9KTcj9jNx+SkJifu
Dbrt2Ty58g3nSoajv4SVhdfprC7nIRETdg8hFXKnf5tWrB0jDNwpnuqbs2iBMjmymPxMoRlPit+b
BzU9Fh5jZnntn7pLMM2B6BJWONruMZNjVCBPjugLRVyAwRXEYlF+xXBqwXFmVoVbtSOtVgRaiI05
6xpXlt1ucq+IUvjYHwiU2IqxjWxGd8rAvc68vdNnLpJikaRAB8rmnN6TzTldJ91mzshFRgvqkkGk
v7LNEBuBxR45PG5Rab6kTBGROB46JE+e9FDaFIK8uSTb46UW853iWKKyxCybab7+gAryAjWba44L
jGsO1YD+wH/hssKYhP5VIwIBqTIBhnjvUHFBUORmCoqzD5R9oK2mZtRY11cywUhkW3M7pop5BfZt
z5TFD9sTD4IiExOb6jSi1nYyznLgrCQIuMZFINKUlYx2B3rIXZuUwtxGG2Z7yhIpRO8hYJUPy2/U
kSgyzRIchP81Q2yME9SMVPkNuxISsVq2Sd8qkbfyci/obcP0Gup18OPb+N9szZUrL4HRUD9AcY4R
REGpRRA1aj6xMcAZvNuO0tVnzDvvPDQuMh8VV7MCEuokrLV1wIKLFqLRWdVijDburvpFQxlJjYZ9
ZfQuFiwgvxr9/qTLPhb5wcUI0yXfWtZLP5FtwcshGffEb7a3jwZvBvonAobVw0UKRsAvzVN3F00Q
5OorSI1jcTvdcBAsZ3C+3HzsE6VfQVdjoP4La/uNY1bnGzRPpBhKLLIUJybiE7Gw1pxKI+y5PXDp
7sQa/FazOYq1SWRwYi/svJGtR+dZGdtDF7ckNgOZNMGvOUoTlfuc4I4At8/Y8GJjmwTfPqUW/8O3
V3uXBzOzHLo5IkCP/d115Hjw0tFLBrGJTB71jnylgGFazamXCu09rspndRdO8Zwe+vSAyOU+RDQV
yV/BM+0FJboChnkf6yP5kgJCIUVXHSLD4f1ZOc/d3RF9Dmcctw5kho0Vm4Oj82n6gJxh3X5svvoR
pCWCfTTAj/s5egzukz89sTOT0T1SybIAw2/XciD7Nn8Oz77Mrysyk888VzMR24ftUgJQqj60cKXm
8/EKdZVrQ2g+uFwrG9n5NIdb7BGBTdxyq99Y6ZaDJUTMDwDsGcABJD3OqXv7GO88oeC6yplBPvDF
JOuB5fF8O6lQzQAFXBnqeoTgVPy6XknY6vYVrZoruQqaTpgQtOOKa02ulNPfuQWFz1OPjYoppuwo
F3d/oVsU67DyqcS20pxwIvA8xJSQJ0UoPRc1/264OQNeFJYa8CZfnlm2Yp7yz7YR8H8GWeid28V5
RASNr4P7CxPjO2c0CXJdUP6+f1jfh3tm8+48PA/9WVbPWfHQEEcwiFitPXFFVBsiRovttrHaKPGu
Qv/n1MpYW7C1yaO7gfSH+aivIlPCH2W4WBlZruoHSRJIHPogoopJy+TzSxYti46MMaPhAtKR+VV2
AemYvGWGC22lJzMgvjexpBzktyEjFc8HXtHpnpUQJ82UFqWNqIyz6riRgdrUnTAJ0A3rrgvVJ63O
KC7ghg5uPD7t9Mi8xvGbTKl9wGneYKTEOLzmWxurwWmzvtXY7xHHxXDci1YI6m6GKHH71ejFz7r4
tRQJfP/H233Nv97WO278X4Sd6ZKbWratX+gSQd/8pQcJKTtnpvOPwk7bICQhhOif/n4LcvvU2efG
PRGKKtcu75QSwVprzjnGN5CIiIUgQdPC8RjxnhhHiaHQX2cR4UadR06ZcCDmi/4XxBEp6hihIEvJ
hFnZSQ8DA0U/X1fA0fZsx7UdDxyi2XV2BY1FNQIPcXM/7CWzWGPmTJOYCTZC2zlEFdewtYQVqxmi
KwwytwjJByMgJB9oWguOJzzZ36lPMG9XlIipsMNRVlqq8MJ1h8EVzK/VYMXUR7MZO3/N3agz+dxM
3JDmbDLqDmek20G+jljP2oNYz1gYzQ1Qe77echQTt/K0rU5gEDacPFDXgYJQoF0lh5SwZOQ4VKNr
MbEO77INyx7/AL8a/+noDACxtyOEvJPs4WeUHmcIUhVr3es6AaSQZAR2oVP8jb9ZMDGjD6SIyRgb
wXncqGn9T6Wg8jTkGFJDAGINjO4/OCUuTLc5jn+TILlxML5v+pE1NS0JAFo08qqIpDm5uFDrU8iN
xCRs3q/jPr5TFJpY7qhvFQ7i7SfKTcp2BLtLkCwuDiaYl4Ill0kiiHpBZntvx11DC+10hzcFn+Hm
8ndWiS8XYP6ko4DTMQTghlfSpix7pVZfrZYaI372Zr4x4qmWcl0lYVeE5a6891UHMhfBB/MztgHS
Y+VKbAMo1CGksQ1ASFODgwIyLtaPsVwkHbMQZBiUpYAqgikXmovborlA5dLWaa0LexjU77uAHz09
FQcO9gKOyeRo7V0x36B3VTabgXPxrqFoQ3tnfePMef08X1nNCN0CewBAiSZRb9YukVq5iqY/duf2
B50hNIsFhwFfMTagnOn9w+4RzOhbI/pI3RTy4miLhJwVF7hPh65fHPRJAWlRPJPqAEYzj3R4rxEo
nxb94XmrtmzaXoNAOY9NBMoerPBRCe59MEHUofpB9wTp7QowzkOBQWMt55bhgA1TkNGx/J2ZxMX8
mVd7vNRGhXfvexGiKrJ7jGRk9aD6YU9DKy8uxMB5FrNMCZZdTHmmh+EWz1Ny3OogyJG9A1YhRyii
baQLDvdFijk2HySOK1ElTuch52RQEELZMTwI/CRg7EUuLdOaX1DQ6A5d1wY3PaR6h3YkLtCmL5+Z
Yd+KXVGPJHOKCgtIk0u5xb6gcHOR7gZoRcUC/EqcGeuxNtOQFWiiCuIoPbeOQS8bCX2uyxRShR2P
tlv9cRt6izheGcWDX7kQR+JiPcNoZt23bZ6NMsKY3ImudwFGHnAp8HIiHB1XGNpEsmx+5OQgaqnc
Jv0lNo4CaIxqtI1MgiLR+Bj+UfblT86c4pjKdGskU4JbgpSc7eCIkyr/l1o8OSDWbcQoZAhQHPoq
2WFOYmFyuidzMO0xp9WRTIMpHY+seYIhrg5Ey9zJVJyT4O0MHoZkIGdPHRFE5n5b/sEdd0VYs+zW
VU52EiFCirsVl2b14nNEHt6Ry46seap4zYyY1C8oCxFolwZJW5br21F4xYZ8w2+q0T5X4nGHshMy
66rslAswWWEjZMtGtrKYQJHlmFK3QkM6fJGPAdpQH/Ba07+w4bvocacikItgLUXJjdU8qkKBKzeb
xwnWoeqPr5gjPOkRhBnKU2Xej4fd4VM9ba/Tpq43s5ZWT6vq6EIDWw68H/gpJImjd2AsJw6NETop
YYB76MO54Gtg15Tga2BmjJ4uearkceKQ/xG8fLFilkFOkap6UhQpaetanp70ZKiSWoJ/HpYR7WBO
CUOq0RqYXZpNRAz9xhZOUAn6Odu/nRklbZRLOp+TkaBbyj+CRUPB4uFGXOU2kgh/V1CM4bwfhE74
ogpn0xESXsl47kIf98HsI4npGxmQnqAlMigk/X1B72gLfYfgx3x7rLLivDv1WFPZwclWp3Db0GwD
mMjcSddiq4/PkRk3DiTYsBv4GIKwaE0R3IKj3xRolCL1Gg8x723lMThiRD0MoAwC52moQbBTQrUD
U0GcM2Bh7MsCGdmzyAEXJM+9cn8hJTlyYL4Gd4c9DJudi9/jekxM+aX5fN+gxMVyfaAduRjROYqc
aa65YpaD4lQ2ObnvKQXYI943876Dq3oKGcrQ+6UzZlc78KaYmKEVIq9FM/qOl/4SDMYX9hTwMPEh
ZJHLEACt2MF6Foz7gUpNOP2ZGIFJRNahiv/NTl9sgbhKLSnQgsM6fg54uP6eC9itigSb14ax0/R4
lSN5iq/VL4O85XtqtBGbL3UJ0x0LF1yQS4GfFYWvzA93ZrkqiXbiE8A4JvgcO4Lu7O7zPmMkIyJ5
mI5/525dsUalHKTDBXQEhOXgzIUDBkK3l8TL3u+eGVSez9FkRuUcPXuY+c2kOm+aJSRJv2Srhqs+
7RBNHXAg4AaWQC8k3WaqaeUF8SPZMgTLHOhJ0ImgmXuMLET4C1MIsg5dfuTgyjN1HCLyL98Yfdz5
Jm7hgr1qybcB47OqkAhK0Q333eeqATJAW8gxGFrRnoM9YaYAZCgBvYbqmBrC8nJGIIjX97IZDTW3
U+IMCaQBfHyjHdAOVsG3owM9CjFvieaTZrDA//gI4gFOwTPAr3TA2AY1MEbBnKPg6DAtYsE/0S2U
I/9KYxOVFXsBnmgLy6Fw67HQs6aRZA17S2TlxQN9AhZ2qDZkrPkFI1IlYKgpw4xcLpK5477m5/cI
TbBrOOyAdH7Dww+AP//bNPP/oRtXFFvWVEtfGFD/0o0Pl2szdz3qT07u3N7NJzgl4LKTtF1zcnwO
dItcnDMSByQgv1MT1rQM6AXNu/a6RzzVbDMfehAuOnBCK15BQfBIfGMXSQtAukHnuaFrTKAKpnbR
dL5fYtLgCV+mkAX9GepKdtvdRyEhQv4CpfPmIK3yGCJSMLNEyd5PNdB84+7XPDS9fzQ5ayLXDI6O
kO/mM/05b2+yuGjCOYXVjugErHY4p+70mGjZp6dJEBopj0f3ydZFGIsOcHYWUzgkyuNVTLKILuY1
GJgaPKA/2ELOpZezjLKFckeNIZGYiuBTfCWpEdcAPxjvIORwxlEyqBkhbrjbsWZ7U0HKy0nfEejY
Ze7TJY9vTP2w8HYhs94vRCQmlOm7U6WXQyxqP8z+LRq8j4HwKSbG9g4zSQXAYt+V27Ld5i8F7yGo
hYkjC4DircnsxTdt0NSvNySom/TpghRFIhN/4XUwCK2F/SFyJtOuQ5GJ2EEF5rUIHO5leCu/RA1s
rHly0BNTT9hgWHLzS1bY2/vdM6vkr42VMYxiBXUPZTBoS4Yx2Dt40W8RLxlDD/zHUP1YVznqBVyY
vn/4pqlhS3o1P7tOj3uJPgY92xPDjkBntPhP7BQjKXrcbAtjZNeRknQXxvmRzz6Dm1M8BMIs4DNB
4W2m/0U4qSiq+j+Vk4pKnJqmW4aiauq/TIH64EyTVXPpRgVLe9ojxbd3LM6gONYyYVmX60VSCFqD
FX9+x0J3TGB8napNKWAq77AtQEuDd4HKkvWfq4sMYxhV7chEXAEsYEcZDgvgGWJiCTsVsVys1pF9
d3HKmpUvY0shuo6wKkI3gf6E3QW2VKg++sqemEvoJugwWet4HFvM6aSzolxcpn5jYH9wxaFxrNXY
/EkAGjNS/ZSSd0btbEL4ED5XMeZjmJ+tXTppf5YAw6vz3p73bb0XvAxGQanVAZlOaiTnLbK0SIZa
OkcVj54ISFJmEY2kodntd2BQj8buKR8EsbAAnBlp6GyZrSGIxfgcg/aCI3VWxFSDGYZihdETf6Tn
RLghvWnyarXeP3EKRJbKYYU5BHKbGNgmXf+lfTUoIR0sBuOzGCqKiTj81xxjtJrkaqyRkuGNGH/x
/FIcMObLPag5MPkwVYasFmsf0cFNFhAiiS93lb4jTGPcPZA3ffBfkHrFB4zNQ0Km5DG4gnYt9y+q
p3TpBwGyRnAjR4vGcysKOwnQ7TGgsNNx/Kc3N1ToFbTxRyZ6fy5tI/jzxDOQP5bDlPmAOkI78M70
9Eg+KJvjZiDKCuPSJQjfT/Oe7bg/uqcCCtB2HdONRjCDQhABeV8x8pMNBNPDeF752FGXRuJqriMo
syWDDvKa5d0/CNJGvIdsb+K4oQq13mRjIwxy4k53B33XdCJTR0Klte3Q1Sghx+hU7hPnCaUk4kS+
KK47+e1I5JUapl14AWnmn0hlcaHBor2FRINA0PDFtYwLIzbzpDKSoUilmpIxvU0pjQogniVaIXEj
6JzTFHEj8K1ynC6wFvNLbNUHMo5gujGYWOOeWteScQ4DYkSjK+4GN6JRNj/hwlsdz0j0ZBLnaEM6
WT5szDWpx9XF9MuimUIv8tbSDGSoF5j0RkDiIXe//GKuRzfXRUMh/5KIL5BAZGW08k3jJyFIw53g
HuKQhwe4cm1aTSIx+QpFHoGEwmpMnCCVWwQQQWAn2rS4bua/tSKSuuHKWB6mWNcLvYmFQBNoLDkY
i0qUWctYpQzo5AT2oZjGrCQzdk/Z66jwFjzpHTkzd/4dnUkgZSRxtgAz6M+iIdy/feLa5U8tRdqB
T8f3uml4ng+p9VjecPWbvvZk1h+TJOKPuHa8GaQG7QM6G11K19zOi7PBugDzDnQ3OhxCV/5FJhhz
Tj4BLQPn/HvNLMVoB9KB198iKX+xmhCJItW+DlEhLOWvihOGgOIJAW6gM22kqmWySPfVoCsmnDZc
1/tn52TGMTk2SQTqbJOXjAylORNN37eeyQhloAK8Kuzg/EWEyeOcuLTprU3r1/4PI8I2cm6hPAp0
M6CVptqc8h/de/fZcFrnPEwRV3hwLhQYCGRSqb8/MXGCh0PTSfe4l6PrO/4ftlL60x2Zn4CW6VFT
Lz62fDidObNAVkDwI4cAkD82EnS7IXMPuBHlXQR920iq55DQIfbZW/OybrWUgxXbPKAA8ojyjdyl
YG2U7HzMdl4zimEUkdCXo48hBThus0Sqy23sOX8AQKoRhg5tFTQCr0ZYxF1Yhqpb3nBmmO75FCtY
8mfv+xu0OuyPePlRh9pITa97OBfHeq8cdlTfSx26zr68QKbxJ7gOxznULr6VzvclqBpmIPBn8QUj
FOLZOYM3bFCKah9V922uPdrEK6yOgeYIxDvgW9e5Ey0hZZLv79VrJ8K0B9HE50UT3yFOJKf7sKU1
0NnJdvbIQWk451oC8sLhBL4GYk+8LLOcePSS/mtkp8iJhR5lgd5tBeWGKLGVPpDTYqW/iv5TjhFX
qiJFFof55f51IRvHk3Wv5BgPb47hCRXnwue/Ly16xAJmNNWx921CkwfCVKJtE8AisOwvFgEWuFrY
V1bxo4PAkIko1IbY6MlnxrEa27rImEWkP3Vh14VGh/wtGB5bAUVO3mMU+i2mmdK7xr6+ePlEDlDF
D6T9EeY4ZJGwT0BQ6bkvoAkU+gO31Qa7pwLeMziynjrCySATf7KcbWDe0TXvNfd1A/YA1yN5oANW
UeOF8OszAmI8EwIfZ1PmsX2LFA2hUUIa672DSdDopCfzdwyESGtWopr2QrIEFLWJqATBbJUjTIRC
griobihz+YT+Xdv/ur1V5e6ixVMVd3r0egeI+RNBUT9ERISAmVWvQceq2wCP+sKOdDQO0UvRbH9H
rahZaPJjBy3UKcUe4QBBS24N9wVzknAmTY5FCuMHb+i+2zyESy4DZShd6ZFJ3aKYArqKXiq/ADNj
OSDDZTvDBcMPztAxgGqCTyHlqWTdB5cCI5ZoEkoRE+bnMelDAgVIsuCo4We/ABBS7gOtFeZWkrqB
rZXTjj7x9AipEDaaQMhSji3uS1E/8tNNGiF48B7P1M0jWt8wHz9eCQ6ZR0GGHVh0cQ4ueQisY/mT
HNE2gOKO+EwXlxfBJNuKwWmdTATgiDLudIy+uKMloeYsDnH1Wd7ezTP8vV+PxYIjxOdZLljFwiHW
00PKxc9q2ohgWdShnOiOp3QeNhBt0JCYG6YSyG/oM+C86T/fDYsOJSESAFwvEU0H9J8YPxD6yI2Q
5Ax4cxF3WL6kiFyEw2NFatHpRxfMYRuOKD+wjYjMWitqGUnbsBFJDyUhDES2Szo9dmiVo1MOw0M8
QJYhniFAwEOg0njh4FCGLUAK6GbEBOBH9OspJf+YtKA6PdVpTs2ABl+KK4BgP8vlblekSGJOdURJ
+p1viF+6JROLexwpn/YCRfLP4clJyps7uBWWLiDJkH8XwLPKDrqUA72OkRM3tYhWn7/jDl7RjQya
EEBo7v9SCTvO/0zTMRWDvCXZ1ixoMsq/gBD5pbDzzsBboWaOIC2uSl4DU/vz1zxJcc9b7kd/A93M
ck9V7D+aS/VD3i3VD6CSovXrY8TMuWXTmWKaNjw2nNXFk7MAaYAWczBnoMJgi+mLBSmCk4sdbZiZ
9XRh+caZ9jBxZiDFl4xYDzcyM5bVstQLZEuonENQSICV8NzBXW8yq8H6snFoPfYpWhQI8xzY68Se
U1nb1HThrKzpdzd488jiQHT+F4jXzL/gCNTB1mGTPDFmZsZsI7Gmb1oLtSfQhJIA0/IlqQqkACKv
dQ3CQFR1zf7KqmDNJZTZizlYO2f2d00J5D6g1qbKrpcq2+QcT+H2lUEItUTHi4LBJmJWsIY9HJRw
Iv6HB2apyZ3dqaSkhc/xhffCBDPdwv4Q9s/tgoAANqye/jsC4pbW3Wam+yhGKmMT4VAZFgGuYGkB
GH5DgFsZUZIQaipofVZgbHL0kpxl1WDmfueYiHQKBxq3KivLxtwVuVgosesdN5WUjHsWlZIDLtl0
e53YeBQG6emUYsZCI0cKDet0S9iBFaORu54QLfkX+hTPtb3tJhrE2x4TInVPScWUmZS0ekQXzKc5
B50iQHZIcW3ujqSf2ygevPmBu00UvmKZwRSnX+KW/fzRYspBHMgzMGwKPqpM3t+wEia76iUX4z+U
qAb59pKAjXDL3G6skMgK0+IB/3rBVb2EINS5c3fE1pHyQptNJ3cVCuRlk1ebQt2yhyje0O20Psv3
F9rNvVD9XzXUWDT+UpvPU8U39sAnVjfEnewaPDfsGhqQMOAQIK58NkfUniI9GiWogvPtmg73nS4H
M8oLNgeSI19ZlGDuQGOnaxFaz6xvqBinNPNZM0z56vZsq2nl0GT12GH4O2RSWW2E5Y3AH3BsNqun
TDD54DuKeA2Wn/Fk3S3xJ9ZDhtzoIFW2Tzkm6gOd4gmDCemjTEtIcYzQYTHcvrXhhBAS5r/jtyTK
M1jzaWxTtTNXUaNuwZzcXKZtZBf+cboI7Sx2QrTHZSFsdeScd5hmSgRnnB6FlMS44BWShBwZgzjC
FxWyqo1AwqWzS+l/ekUvzE9YJcPO/nzYA97On5iTMkjmXRgj26lRMEwKD+hnkPlR+cb2WTwNToHQ
TuQR8DR0cxTuy474owiSZ+9jbEdZibFd52m2g3MJDDG8Rcolk+1tZVI5ZePGzFM1T58cZlQx2Tgg
riSD/MjgdA3CkAbcrMO2ccnOIQqFC3Tst2eM7IeEteW02eNGh2pnkc7ha0cyDPz1bak/K8ap4o3v
qENwoe2NGrNecvPCVgsut/B8wDUcIZHHMEmJRvWMXePu/2RW9kP3xFLW6ltr2hz19ENNLURgZNpK
Ar/wF5NDIX56uhw9/IlXN+T2EOKFNQUIF6PxvqZdM4RlYj8FMOKT0ynpnQhBLPq2i08KxRtcCNAO
Y+dNSiRSnwCjwiBdhvg8HSeVU4so9ZHyMMbVwg+E5YK08FAgAlg8krAWSnGFBK5nXFg9lOnl9wIG
t+brgBZcSBIO+eEprlMTsDSesQk6xlnbZhkzY2TqwCgQG/X3eL6Le5JeDH5Nk6sRH05xTnXlRJoT
1X3U9FFnhqRda6nJqMsRguu7B2EAYO15iz/woibk3VMxs3uw32CIxd42wH8QX3/3TS/S2b3e3RBZ
tJTdlGyka1hk2DnVjJ9xtYXH0GmFKXD4uIx0w9O7h+SK3iogqvMQjks7tXFC2qmze7ZSAm8AAhzG
tKhTXHhkG5da3N+e8d81rAfHaKjChx53T0y+M3YK9+kuRQDdrwEme/xqFLTkkxK8AVT9Q6LbRQWu
0Omc+JiBIQ0uQ0HGkogskaNdtsh5AnI+3DOZqpScMAXw5WnMSBm/kDtKkJsdYZ5DVepSvaG9wTBX
745SNta7RskQ0TEgVckddQPvu8QJlpFhZJEBzb8MY6bzcNFjz2NoOVDgq6DZTRe5kn4XaBn7HngY
Rmq/JA4irBrO4VHhhDYMMzukuWEqISxU2lVFSAw2IUuSN4pcaB3otGh3wMcAUoE8Gv0V+00nUOwE
XpN2TZFuIm+Lf7fu/FTXaAuidgJrmrwhEuE5Ak4bErPAwZaVjzbkkMqPvZWILAEGJcMjvBkCENRH
vAQ9s04Cs5jSP6K+QC9zpRHJ8iRgwyuyDNm2cwYqIVLd3i3mhML9XGG5FI/XB6OFgxMQwcWpB3MD
px6OIWho2Fc4qjPAIIlLZaa9PDb8O+/n7THPTnImPYPknW+ZcctyJXvXPpnGi+A/HVFknhFEp6YY
G1gPq7uQ1r3TmTzz1HmAgTkFyenK9OUHwPTVU/4GTwdgNWoI0NQKUVF5diCfZrF2GMaT5bYz4dq4
IqGb7szUAiZB9PvlK4uOoHcL+C9L2BrxpfRCbcfjC9g1ZQnLb5uGgex3IBqs78jbaJUu+LVjjwPQ
lw2RW99izRwEfA3vDvf8BR9/w6XFjRUBXyKfBPoAxjpYOzN3tDDvoK679gn+U7zCWHhIOL9cnsbc
tWvX5RzEEUovA8QbQ/fdoGn5TRiLqcrAnxxiNOAm4W5dcvSm7xJCNPWNLg4kXE0H/gEoP0LqRR1/
ZvNbkP8Iu1pUBDwXnEEg1zG4ATpFn2pg84MnSzcEDV49Be0UIBygbtcuwVv5hsac1lqEC7YqwZNz
VnVJDLgx/S3CO3HunPNgGTypZGdjR+JTYdZR3uyXugvPXSi32dpcKfKTvzZYaChYlje10fUg+PrQ
PZCBow7h7ZCMV+QffgeIUTGcJR1LBPKouaCEzk24fQM3d7tl8oEOB9LL3U3KBimbAajQfYxuRE0w
XW7DwHlkE9YG9tPoAvOsoCEcz3rMkFePhyFG+giY+EAugwTW6yuJvUB1KHqN/GadFfCbuRdb5GOz
jzKUtFC3CSoy59I+KyeCVsDEiq+HF9oaAhSawwYaMr1Puwvc3ziw6FrnfXApgyjhGZ7JdBwjUiS4
RKSu5VssWdgDSpZ4PaSQd9EcoMj8DRpx+DpcF0ZE+jbZ5f1I5oPwHOTaTgbnrtFyiNFO1HBB/WBR
8KWrVsH9tO8C5KqZdLJFBxKXFpJKAOYegygCz/inZJ7RziLWnPQGepbcHdwL0zS6+HiLOX6LmCmp
L/8Zl0A3kFYa8ViOkMJ7PCxM0urHI3kET/khXaXvtDlRAvV4eZ3dNnIOwRZtI60x2oBOwySJ1kws
oZZdqJHE5OgSdJTUxjegMdQh2vgPLVq5A4uANBJvLvLf8ARSWX++faKbRCYztCIpA5FRgDCLI0Zo
oH+lID8LyBdaEDFUJW8apT0ymThyIzxuq4+NtLRyTm7T7rzB08xecv0EJe30gAp9YhpOW5KP6Eah
ZenLJOCftDoODjNuda4/jQt4bOKdCGwfqv11QeOiSTWAMhN0yfbcsNlwf0LM5ZeHa0wsBC9EImwF
aFMPRKgZQUAZjcxf2wpxKTBm9zt/qIuMXoy8u8s7eoGdvj3bm1IXEnhYK4z9Fm32qswmuRplNiKc
v4HVzSDAyxUCCTVgAl3xAnuUKv/IOwCVMBejX1OO0eMjtBIm5ypz58lHyUNv6BiBiiAnc505q+jV
MTRQIxLqNsch6wE4fB14klDm0SsQzh5K03Zx9tgZo/R3AyiAEEx2NHY4wrM4B2YsL6oh5vv4kGHN
QhhaoLd3NeihlR7DqUVN4fJpGQYsfl1HCQmWGBmN9yJYYknzIXiBEoGI7FMXaihSgJLwQmBBRA39
Fv+dimPwiHwAVcIYTbm+THo4LLGxShOfG4IHxfmJhsgGtuvfSRyfVaEpv+x1nKHfq3eBbpzQCqLx
wF9FCULFkNNtpLLwJc6e7HbDc7m90ss6nH8TdkvTCYczRTgwFMtnd8tIV4OpF0IhQmyIZh5qStO/
IQMBPIZAgw82otRXoovNjuyfLgl2M+b+N9EtIumVdhBvW3+2OoTILdRfuAUQscqNbKJQTM0r9Xgi
HWIEKw37AXUxl4P2HRq+4kG+BmhWTtQ0769Unuz795QGFoYwlA8EPM973MVkyaJHpAhC+MkX1jcx
BGu8KWQqKWCnhHKTC4MKcx28vmtu3UZ4w72xcxGXrt0FOnA0206WPy17+igcXQBNr1WEo6st0NSF
1zuWtpCTMIGaWIBJSaDeKfoI6rIkhl8fII6MYJiDGSAu1DGbN/TPmm9hsCTi3R17f3XX145w0APW
007RDMjUO93SwUrHKS1PG057TOjBe9B6nZAlb0EQrqlcsy4CPlBcAFDprj4eKiG6YDi/5JNgFN76
jxKu1TxtczzMCZISqdpaFfJ8l2Tyf/4uvbn+O7Um15Z2JtG5NQVdL3oy5ZY5anO/4akUstCMHLok
vyY2B6IesBG6jH+FWDS0DgzvBvYce5EIF6HDGd7p7xxCZk/ub6LZaluc8Yi7cdCZC0DIarNBRQ++
nnkF59yHN7FpNwH7pssJj529k19XwaFxgp/B1GLyHqZ9abnK+BNNZ99siyVfCELDDQk0QXY6J3Lf
guUQSB8o4t/YedBxIgDn1bIL8fKc+7bPMyTwbK9XJKUiX4aXY/no2gq+LVvYZmpXv2MFEQh5iNsF
RaUZGj9GiIc3MbtTaYfTpBHH2xfAa3mRjj/hcHDqxwcsHfeY6IpzpldbB92gz6FHJAph/l5gE6ez
Z9KQZeDg+ED4D1pATBCfcCU5MmBiqgA3YsWHodwkpdAFfoCK1QqPIMBEWlC7mOx678lM1Ireko9u
FNFoV9Jg8OCUrgeSzkkZTfYT7tPwJuGTpjtKv4YHHq4eYx2yAhKWfTZM2jo83GT1knJJluKVI1nA
dOnOaIihCPrTHisVpu5InIDYPDXj8YgolSP5+0PUW6H0egaSgcVkYaAaWcOQkVqG0uvqdu/3Ozh1
po9s/p+WnvK1M1uTbz7fPF8b0z2OPxzJtq5zjLtbIpHiUnt40hhjsbmvQn2sd8OS1wdngxnQf8of
r4lM5qtFpi3LJhnATnq97I/WSECA25KOzTVQZdAZiP3mbFB+nxTqEDlCzcu2Pj8aLI3bT/we8g0g
DGUSQhdhYJCGD7yLfEDs48aZcY5G8E8Gv9R6hGA2QhqSdL4ZgG+wDSbvNmwAnbhHLEcRpxCuI5s5
GpUtylCXoRskFVGiseMSFud+wk4F27nHh4eaBZ0x+ztfjgKNb0aZGpDPyTvolCCFb+MeoQ4+/TdJ
q+5EGLdwHdxDCU09PYo5yDt60n4DeZOFhlmQk3uqC+oDf+CadsA/A0Qs8puX+VDBuuem4xhf6mQA
rkH1ivUxvFTh8KuCLCn7JVoLtov04n8juYpRK2NOien8uDlOVDGbVkt1h6ckaRW4amDnxZ5uGvF8
TIVakxF4kXjeCseGfImkbxQkkZIruggrCTmcDf/ZhoFsomtzJyO531JnSvvTBqgYFOTjs4RnB5wN
AJw++ZOHjk/giNChFTaH+PCMlmDXlLvDSbDDYEvU4Yk1VQ07JxxJKIS7syRnVr9JSiqBjiPYFsIa
xGV052na0Z1n9ARW+48xuKblMvnC0sI+F82TcOGhw/bKMdZ1oqISZhsWptWrJ47SX2bDg0RMSdww
dwIcfFU2JH7xQNq/JNT1jf29qYWlVS0+r6efc+kx4segWmDDnd51meS7/bo22ITY+hEOYy86aG7e
Z/l1S+VkHuKnJzrBNSdxKUGedQCcGPfMiyYxLT+zpFIDnf2o6xLo50S9NbhirlveadYSmg6/ARw/
PanM6DzFFqIToJCHX0S5YZwdXXrOPVDpG7FHoQtZvTxn8uDa1ZbMMt5Pht8qCcfoUfBxVu33ek7k
doXvwErFauoeWFohLIi/wAIATlto05cjK/pwjE4MTpma8qJzwJQTz6EOfYZe48sbs2Z9j+h70nHO
CDclB2kJM8lhZ8674qnFcUxHM7OOSUNeLO3PxTblsMwIs+DNBg8oRqWuh8mWeXCxYzdgXr9GMNx9
CTUo4vyGg0Vs2t/ofzCsJ9eXG9njNE3nhAYmu1EwEgFKqpjB2rKv0ZwQ83fYK5CcoakKbxQWw7kS
FkO8UfPo/3D1aYOM/MeocL6IaYTBnOz9hoYb7cVBJF2iHhP3oq9fE2NIVoVXM6XczfdanF9ZdPus
tbbFdYsymayYazprbktrYkhHKWE/ouYCgwGxk1nRMbBHF/ETrfXumChLSKOZoc3F0k9fC9JvE4BU
uP6xpS1c3Vv3yjQIJ01HI4U5HmFsDP8H9DUbpn2QPh4GbatqW/203X2HqMLGp5BYK+NVMOh2hrAL
DU45tMLzEFm2gWoguGj+bRFmo5u7IHqh1U44qddJuMLATwTKEMQXvwyQwJ7qpDOS5/isCeVym8ko
FG0g/QIu0HyT3270Dpro5IR5Ew2buy4SE6wSj3ai9Jwcvb9EAx3FyE/9koxSpIAeIbuEeqdyN89/
kczIT+9vOInuaGnQeTO5EFdSwYxgUtFRVQe4h/C12FPi/7kSs5jH6KT5F+Jft59oS0uWlrcZbdkk
ktLOSyI979YRRFp4AJ25uodvFSAM0e4hu92l50TDiWEoRi6UoOX8wMBVyp+K5AxmISaYCLE5va8O
+lwobQnM+hsdd3wzgz9Xyn7Pw3bQH9Obncr5FlRSN2/RCPcL55EBIyTe0+4RPjyRGvMgrp2yXD6o
DDoLXx2ql/cK5BLrIMc7BQPmBtSiedxP7a4fI7+ksYaN44hrNiyrLSdyxm8MdsV5/XPAWEAtY9KH
T1AJ4/U6/ZMA5r/nckaqoEuyVU3vUNrC0kHTSh4ExDzmcfeT0EgrGoTsUHsWwBE6VhQlzU/4GecR
/PgG2FGlu8P+ypWHkEv8Hf5NHgNgUvH9WWX8JnL4lBMPJi50TE/0OmPBQfrJo2HkKcpoAADJ/e3G
QnbOhmuKre24QXvwF5XBkBQgBNMUwn2ELpn9gDyRP+LR4qy652aSoTAxeGeSVPTZVELXCS5EyS9a
A1I3mL4YaHy4iV1HiooRPW6MWa9sceSxneK6Z5TZ08Wg60dW35SUjYiqY7iCwjF7LZhMoBvSxFDG
rHbAxN1XhVp234igdfFAPsL0wM9W8DQTM1S6f6R2b7T7K5zNpdppOEpXyekn9Au/RmuL6Hbw1u+L
WRaZpgfHY4p+fldvkWyHi0gc7d/JvdaxNcQsQ4OwIFAXl1iA4dpiQWA4iex6gHkTQfI0aKsq4e1N
KUFC45sVdoAaeaqAKojgkaslFJWglf/PbLT305TPk4/9MsBGGSVryOfvke3q9C76MvJmDaqUihea
X7Qhhs7tRprebk/yHbSairqNaKTQ+InamAYhvz7SkylaWbsvHIKH2H3R+a7IfulDA6WCr5X7ERdn
ucfL+cQQLGle6hsW5DCnh2yHN9hZTNjYZsvNxUwn1sfSJQV2NrzXP+C3yuh0zrpxS7LKoAsRrPIA
NBLFBzUiqvOhSimQhJYFcpcQsuzqPL1Qxfz6wzwR0f3mRuejz/z4/rPGRmptHzG7mA6+9cQpE81C
aB0BTT98/v/n6YqiC+n4v5DkiiWbsqboNjP1f4tp81oqpUGp0CF/CLXFKtC4/aSVbcLuX3x6FN80
gdci/p0rnPqcXEVKHvHorJim0EjiX9RTsfgsdS1/lx7GOeE+Il3VcV9xeVO04w8oi2+k7TFDbPxX
hTdTRYwejQ449xxSLxGDzui6SC7aT+u4hYFVE6IS6Ajlnkta568WKJ3FTWoaG6aLMyMFmKLu8ZVR
POguqmY+hYF9nI9/mVz0L2hUBu8Vm+sRb6HhMvA/0WiB/GgxjPQaEFiPJUcDpOrQdnDqCsXbU8UP
JWaBlkyrefzKkFPXwaXlZqLD0TouhlUQpgg8UHfwMaBzzYesgyy1dNHPTpQ/3W+c1mnoCz89Zvp+
0YpSj2vglck5CkyI1G2g2z4JJ4jmlaNfeGGPdoyop8BarOloUaeRCZQIwRsQibv79c/k+gLyQnF/
b7x5EdWaokkukd68NMmJKaFJviIhoUXBg9R+aq175UG9BTCzSzUg0gYJwSHJ3Q9aA4z37hwcMCPK
Ii6Yn0nnnVmCjF9CSPgR5SLhr8pwqsNiCCcT9b2LVuGWJ92QlNfkmpnlA1F7ch5PjOLhyOlRR3QF
wmKQWVdh/6P6JDLPRLxEZvRdZPAS2ua2LqJDrHd0hx3RQKcfOZ5F8hw1F91yCjLM0cSgtClCu6OU
ChwjelsCCb79BrDBEZZubxs/XEhCFe39ivmOlpCOITtPa6Vr0EcndAuyQUAjErclyOsL5p37Fp0j
MEQyJukuujQteyBseHLNzehxTFNwhZSC+myTKmG+mAxyhJgwxh4g1dHe+kl80EI6m9tN325umRIj
4r1/ExMoImG+9WjtQjkP7zQ3zkGzjFYvAVnyDFdB4tR1bENs1km/SIgEAbIJxut6CkaUHDhZcHYd
fBVvie5LQt0x8N8L8ZSLia+Ui6nIXkSwgUfdvfY0BMpraWq40GXUF/3s2n+ag9tfwksekjPGS0Ia
TfJfavP0LuqTEJNtjVSdMsgj8Ay9uLaBbUBQB7JrgjqAgHbILg7iw+Xpf1LGkJ4Aj0cFwierZLfS
hGfT9H9TheR9oqixOpAODpE0ouwcbr6WofzFNAmhhZIfDyYNBpq5b7rLCd2wn8kn++QW4G/SSr6+
030B2fqQ91wl0XBQbpzg3IPPrTWNPG/R2Q7Hjsqe05ZIXbI8ujqGFV4GLwIOgty1Oz9BfKW5/dZD
ewuGEYYW8JvHiTAMTh632KbCRzHXiCiQrkmMmVyzVDqlJvdaixfO53KFZAuiUs1tUaXTdj9YQv7K
4MQVAlfkdFFi0nlxeVvuNhoeOFHQQfMigoVe0Z0mWRh85ot39uHkSbMb5XQAtkd7C2uOFAih4WG8
Qc3DeAMKP45ZyizjaR1poEVuJz+n7lrE1jTn+5Tf2iMOk6CnLsgZ2VAXL/mJtJ1gxHkgTR8aNY5E
3FBJOC2qp06MQUbaaGSzP+dNjBobUJ3lRcRs08RhzgkpSXdSnrweU+MjpRidsqbdUTPiBb72j+RD
yjWsYWFlpmcGe2V4IB7gehATEiZhJxKLXNK9PRozS3YATSBIfb3L+zBlAIOHOUnx3/iSbL+H2hKA
T6IaWmw8tIrw8Fh3F+LN8f8SdmZNbmLdtv0v5/kSQd88nBdAtFL2dqbzRWE7y4AAgST6X3/HhnR9
9VVU1IkgHNXYTjWw915rzTkm7tCK413AzGHwQto/zKLP9jN3zmCkJdABuIdHHqMAfWGyYGA303O3
3/+cz4G10n1rKdhRbHBKD1rHN0RzCIAOtRgFI10cBthMabg2hpLuMtfhP5vPiJsh853dVzy+JCdu
WtkZV60dX6skc2I4mH1iVcxg4gyKKdSfisIiPOah6rbuGTNVAvAGhBIuTgo0T+QnOgR0IMzFibVD
J8DwLD8UOjiNvTqn5ZDMXawpEdYAeddrYERgwATlDeVIdGtFpV+g+YVaBc0lwmUJELTizDXirIsQ
gesxgPTmHOc4S3fidKuDokzKHipfdOxSpd0X8LjsfXFPgQO2kwGAQbPQFgMAwi9Ilta+cSqzibTQ
/a7z9buG1WQ1CnFyuSBSL/wbkZJfLBirekBaS8VANG2RkdPuJordvWixrEbUXmq2l9r98zNRldO4
y90vJFi2RdQYSGmBUnoly0kMIRUfHyg5czXJwjx9roe7zrgDyeqTg+cgyiLkrIraKsIlfeMiGCZo
syDHnrunDagUr4A0MAlTrXMTgMKZ10wsvF353fF4AGBbM6NscecdjPzQ6HvJSvUM+W6s7ZRdY+5q
ZMO0QYSYEhOyVP5HTClyA3EZ/i5yCEejyKnY7tpgTjMrMc3EmZKRc2Z0zSiMXcrDAtvkmQ3PNSiV
+5hzLB8ZJ6n5ur/s0g/b+1jQzd0QqEZ+hV7QH1m52Q8xwiM7Pn4GeRPSzbNc7bBV4l1V4PmuMb+I
BVCq5SqtHDRqEXpDOh3RaRQnSYrHMZIVcnN3myFxYvmguTP7V9reLnBGX1//meM/LELoFZy3EH4F
HJ8FwI4i/aQjs71aXzueGxSHdNngJd0zgVAr/6tv9fBXoDlAdgulm3Cyon9lKkWbZ40HwlKJ64v6
Z6Z1J9BdCGrumfavxihOVAWSq/1XJkhGQhWcKwGdXlt779VIygmC2DHC2aKL618MRFAcbJJL5l/n
/UkVsdFIZREep7waB23Z7QnKHqnSZXWE7+5x7vfa3qudO583htKPgyQvnaEYmojR8zI+bj6jmZYS
Tf9T2CmBTB1sCTfoCA+lpR64RznIxRugYeRr2Cbw96GAvVFsqK8kA6HKhlI4gpkyY2H34m3SU6G9
wRHlJrCszHa+opR1y9tdb3lUcaidGUPRgXASRXEZAyF81n1zB6CSLkA7JoAVS5fDGbZdc0+edLP7
QHRO8BCVFjMmPk++pNL9OkghH7xevOCMznGinjFW7R5PFGQh/zzW7gn9rcb9wA1JWN9IZbZW+s0r
LRw+8JFORR/xCDv8PJQmjWgoPKp3qGBpynAgz4Ec1un/UVBYxj/kGigW2F1qCccybedvuQYlUsDj
UHBm1cCo8WbW0z7wD75FDucoVaB28C1C7eAbzu5gzd5W+R+yFwRXKLhG0CMneMyf3FnnDVzh4qeU
vdIlxqlrKkQU8d2zfJs+ihobfc2a/nbukgMeEwZhZWTdywS7MWmkLEapWDn3CNzxXTNrA245PfCt
Y+rm9WEmL2fxPV1RtjOn5PRf78zH+faUoY44gsrwmM5qZMPb3l85IlheXdRsAEDrsxCbQRRBywZz
v7aRrnGTdB4XdT9YEuqNPP7KbcGUE1AoYBZovk12uF4OTPYbEdFkmqk2pQcwjQYSSxfr9OZOlChx
kHiisEHEg4zft0QIpoGgsg9JSHo7zGXUwo1kIOlQCUWHlCIKNx91iy+Ap1zUR/MsNEFo9IhI4hNG
ESrkpiiKaDG7OOVpJZ1o7ONgRQrADFJYGRD/PFsudE/on4cTtjFPag/sEGFVBeicCXNCLKesWJ0Z
0RIYJXijAkDcl/GCszbAYlKLOieLrjledAgZAeSwm4uVYx3PLt3FXXBHjak939/kw1C+I9FspFdu
Az4FcC1IMjMrfbTWtgi2DqGvFV00Vps+Aci5lYz2iYXRuJ+p8s5v9hdajBRy6G0Bt2Kl2May421P
N2l6GwDHAAYCdwx/iN3N7/PgesLPFtBhYUGqpEAG06sLS+cpjvBbIBRfnnmuSbKgCK1R6zK8LT5l
VXoDmQwyk/hcEPhSB64fSUU+AJu8cmjkCIM1Q1n7HGZNmCNfJb625qiETvBc8NX49uSrjsgLVJBK
IyD52b9zHqcIEwLXLQSpZAQ/BhIb+BKSjWEejuXdxSMCiTKD5oWBuI8hBQr/OcEurZ0JUCDfjFPE
7jKhFkwKd0YKEOlYwir8V2SqEH+NemJV0aaF41uEG19hL+xu3rSf9mQb3A5LtTeAVuP0uNKo5tsF
5hXSp1kIC77XmvtVpHiz3m75wdL2ub4f5tQoRJzSUgdDjDS1MncDUai4IRFAgG6nw8+dlsciZnVA
X+tNwPwp62A1Sp5FeAhXqjdMMYlpCHCwmn/kdMUG/+UHYD7HQzYZTB+YW6lL88xvgx84zHE4biJa
C03GKRAi2hFhbLBWWZMpqqxsimZyKNypiamzRK2aU8PFEtlUUoQCMPelCfFMynCinBJAHXTeThxW
xDl3fuCkuzHWEO4g51j9bMzh0El5mLs94+lTSfb78E8Vu3nbQsm7nIRV3eB3wRFjD8EXJbmiOqC0
obJbk7mqW2oX6R/x+TkO7F8W+BkqTEVkZRdaCMEPurbuMP8LrkfeFHTtaqVrXy+JYiXQtUc1valp
lti6IJFNxgESGcf3zSOKzLEIeZXV5ZmgBQjajHRQlo3VU8cwLdtRFmlqjMxxGfz6DRzP0Um6295u
D4AI0dZUy/3leE9Y5cqv2T2B9blJkYHhVMR2udSh20iZeEblrlMjnlqaefvumNKr6wlOYdPBsR87
rt6kxyY9ZelNS+o6OXfxReA0l2OY4ajugnGFh4/Isci7yJMXmhgt8BuygyTamCJyWy53V3X3sri8
b1kV7/uipgADBiMEYdTOeyhG9B1INjO/dZcwfhoJ/8kipmfwxekIrKOv7MBXwauFaMS3kUnxwx8u
OD0h9Fyx4WgDO9Am0RasTf/xpNXuyGdIeYO7rBUzJWpTFaIep2FaHQIdiRmUESlew9/IpSYLsweB
5iRLYsR/z8kneOmnqMzjwYjR+V48IoYHkJpXGMBwcsOcCcQsiOPSkzklUpM09I+HOJTuuh/M0Yg+
AX6QLyv8ANkEGld0/OBBIf2PouRkjr/ddZScFJLd5/AbAcM2+6LKZlpFBqb803MZ8dtTIHPC7Gjo
0qAFHg8KKEK8i/6rYjS8UwkPZwWka/WGYpdxb89oq4xGh9U/uqK7Rv6ne+inxopTf2p3EaH1340u
mC7oUcS5v5uibJ281ISaYL8SJ/7ThNXSuyHJ6vZVv9dzwifOEhMhPih03Y+sBtsT35FFJeEIFyEp
N+yyUTEh0otNAVCMLfrq7r2qgWuP0B02Vcjx1Yh52Htnfz4yL6Iei65ERa644e1PME6pD8c1f4bT
gE5KNtzPSEYieBGdhKV7YD75dLp5kofl5YI8imMuFRkMmyKkByDH+NxRGZ64mdiG+viCtLePVAY7
VUgvgWH9E72FEdvGOQC4yFeAmKJiU5hERU5G2dZhQLws4clkZRc+3fMtOLK63oDFYckLDGn3recj
VsNZOszXA+KPvva8PX+Il9slVzWZ1GSWEs8dun1Z7q1ujzK6fpl2RwlsRCJMrkpcID1nDqiFEolk
j9vsHfLPCa/YJFCJYrwNtUjytqQuhbl3z0nX1xe/vKc389f6iiNN7rMgPCqwCJUkm9LBTNGW+8gO
8u9gNSZYNmLi9wlSZJiJFddgAAr+bwnYuaW7XMWAdLja6Yh+vYqtPHaW5OrVN6JQQ8bZpk4xEzN/
QafAcBXrtKEHEqpmJr/BVQmdx97fc6PyoMNTWONEEXxX3zew1u7VQM0A85eHU+gmBQEWxQencx8R
hko1hYodOlquhC6pAS1idwT08GJ5Q+/ayu3gZz3QAyJvmYxYz+YT+oLm/azjqxca+msrkCRjlswD
eXRxpUUoV1Y4NHMKOL3nFA04Gbw9JjQOaAxGMdYQNaUgwglc9ES8KoQlrBSECHKrsAikIDjRpWx2
aXePzhJr9LLEMF1P393XJdGFXReBJC0I7hfwXptdFyYuJHM5lkF7lew/LFcoAUMFNKuJOxmQiCDp
EBiATLD0+9UlONsu+nVpxrf9hrSnnd7Jw6XVKUJxaOOfUwC36mnf+xef1Y0mySbyhJJGOwTAnOk6
78pjZv6YGA4iGxmSn7R1UAKxLyKzQSo1VKKxQ2+F9YZpN8N4GntnmJarSdl76L+Z+wsi9xfzEqng
3gfmhJyeVxJblvPteYiCREvWDvkaunPhToiT12Q+VCfZy1HdO5mAhCLfxOrEE4J5+6kcwlMTntki
4Tl2QcdJ07Mgq5CqhxbomuDLn2KV44+N8hWk/M58RvO7Spp4YQiubWrU3+G0mBKGRchRdVpA1xio
9+UNnW6O7oWGseA/v7JazhyS43MnUM7kVRgMxdFO0MeyoFB4DLRmJKOP3EIsAAQssgAUe1pLHBcQ
U0bocjZRK6+BB8i85+ulibhwTOW+b2m6B6QvWo94KZAn8MqQJ1zVR7RhO0EitskSJZWaDDDU151A
K3fYXvxNDNDaPmKADY4Mb3igjx4BHT7LXocaghHlBCrdgzdsY5DYEVtzXtDXnByRV+ODcvRqCKa+
uSL+acqA+Jfo6h5RqmPpd3UzmXBJN8mZ/u+hZKQZsZpvjjmiAArgneHGObOGT/sZQliULABieryj
FjJaGMo+8+cPwS1X0F1c+esPl+VuhlMOqPqFVWNhK6jFIqiS1WwGI8vHqiYqzF3WIzWgP+YjKlvV
DVta4X+rGwzSysFvt3t93m82vnq18fXpVYouWhQh1BlTU4scAtbvGnRx7Afnvd+npy/qyTPRDOHl
Y2LZB7bsISGkcGcSK3zbo0stnnchAk36M5N9T834dTp76eMRIr0eLg+AYegfZK/mF9BlfesV3M5H
zKJJjryCBt0Q46yjAqepQDgEg1UFi0kdIYug7GDiZc4xwEyKRUqM7FK6DKC+UuPbIfkCdD8Ky8fT
igYWq7j8yMQfKx59DmZdZvf9eIKkkWBaM0/CjnpgeEeDgiqG2foJ5hHpnSU+PXiqhM+hij0eRgpC
tvgMFD8UAb1xJXWfa/u5FP47Rlx1k96aVHsrNL9ELzp9xjFv/mOahsi0biGDnSUp+pSny7L3ir0f
7L1E0C4z/j0RjkxLidi1m6TKkhbfBfvnAw0v/MGn1WBs+I8KGXRYGoGafCydz5WHR+9RILyw/BP9
tk6jaUv+OW2HBNfssIr7vkbK2/pHbvyVryiuaTDRrqKvhJJw/QYovxFHXHYt6F5CTFA/gzBClnS6
Iz/izCgeWC8xoyfmrJ9ds03lS6eMDgxiFSDUwk+aoyWF0bTKL2j98LFaZSCaGPvZ/RNEdiuCCA8m
qgwihU8e99fmHD2FzzJIbOIaNPTRIaCHRTxzBEQ15kGKz/29qd8XTJ71Oz4pfdUeE5xhwk7iRuHM
DueKe6XzUpHFAmzhbsBuwBP5DXt8X/7KFdQBBCnBPlCYqXFf0NhmlBl/0Es6YV058Dv4b9rwzJTV
WA1DKMk7drtHrETIfhivVof5mNI1ssbEJHkXNdc69NdwQnIjwtVCrolQAgopd2c4egYJOaQHECcl
5Oyy/sbfS++EjwWD7cyGAoD7xCF5L/7atfvn7HUr+GCL7FJTSrlJSii3CZprjOllEdxesaajQyhw
h3CqBIAJWDOANHf8o3Sh4uQBTTu+B4KX/r1fpar/2K6yDdmwbcuRLdtgPv7z+1Nxzm7/+z/K/zOP
itNbQ47FEQuEHqBmQmsMWxbpNo9gM+/e9HcEFgi0aXAy+KWFA4i4pxtCRkxz9yZFAgTIE6YkcJ6G
0/6A52rNvEH5fZTD6UrziONCzEAdZWWZlBU02aSXdiCEyn5vkEPwvVuor9NLnchK3DkRAorNN4rq
tSJXDY9mdMziYoq1VKZAHvpUW/an8yGr7lhRlv1s7+OXXksbZ18FIJOcNcWPwR0JQUwViQrmOuqc
jXxTF0C1baqI1RtbFFJxhFJsZzNfjyDiUCRuG3zePt+KUGTSWYGLwchmIZaAn/C8iOErRg22SOZi
t7fwAUNMtfblOTcg60WNxwEAV8aeXZb8uSteSdCzpcjNQ8sw30T6O3kTs+B0bjiWgdDrlcjS0ZvX
OfbC6K7jbnbZLmQcbQx95s95Smns0MldCKZYeeE9ttNu13eCF56BbbZ9+CKMs9eNcNsGdaQvq+KT
+DiSZsw2unrX96P6KY2zVLAuE/Fxv7WaxJ1tWk0mJiMrfMzOJtr+UgRZhJ1tU3lYL2jXaRAPVIjE
6PZxn0z3j83rEQ3eCkY+41OM/v2WVcx/ijZzNFPVFUu1bMf6Gw3QtMbybMrmJLCUCDbOxTumCjqN
3JpoEvDtQfyQycQ48oDte2ZjuO8yQZAcz+FBxnOCNyiob8Hlt30Am7kukT6MLsG5xdVDUxxwm9Z6
MsTjnUGah0WIGVhpJyJVoNHgKAqD/8Q83QwxDl/QcADsoliX0VOpwofaOUFThrgwyYY8scTdySTq
dvQTYFaI/gGWO2cWQ06aLUwM4SMzyka4ycWoeIPhMEaUQmaeD2KGrBGWzkAVCijoPZrvoIbxzbHD
sRsDYCDwkQEujdHcQ5ONDWibu+lvi5oYKnSe5MblxEYJHCruu+jyAArK2xUfmneFwOvEIpfQieaj
KJos6r1jwA1CaQkBGkFwFucT5hxCX7whT25WUvg4axA7RRFhwjA3OnVlbjgBYcInNZAIjsf9um+b
fWTFN+MgE3533iN5lHqAoJExhvMTC/a/3xqq+U+rmaObhu6YuqPL9t+a78N5yetjw61B8/0IZwbF
Oz1QVDYYRg+PW3gRd80FkQU2RMLVyeu4kh96SyTpHZ0PZh1MNhhT3wQMY6x3EFM5KNA/JoQKtT8n
DjKAhS1auu1yzqJrGC0ubMKnSJ46HJyrD4RNN4J3upW0q3YHJv/tnQoBQxJuZrUnnTbNdA4s8fJC
l1PjeWVEMO2Uk+hykk1qlqGWAoTLJVRxn+kKRCuUa7QCjbt6xiEueiXyKQziwvQnUEKQb9d4eO5A
9Ckq8fCg88Xy96d0oS4JBxGiCnqkLH+bcIHlj66KjCDx5B9fTDntjOTBpfY//Vg42En8mBROF4gu
fAf48rBCELuDSYXDE4cAy39AZTBw6zL7ASkEA5vhGQ3iL1clMZGl/dSIg50Ml8KIqppzvgJNOkRB
QKHH8taqSfW9R/pbPM1Teiv3btm4Gn0Q0Z2pFKbFEApFcg3VwMQJcM1IwSdCyodlgeD0tLMQyR6z
8GRCNxIi2QpV+kKGMqkSWBvDikdXozI0JrrwdGWT0kbZkDbZXrP39ryPoivPaSnyXYpr+Isg0JCM
zJIZWsCNvajBoIrcx7z8jHvsobmFyGMNyZ1ZGRk6MRUUM00Obxzvp5NboR9k9nB8KtFz04K7hBf6
K6jlOGsxHP2oXzkBmlbAoeW0ahynngA3Vx73dTp8I3IOEE2b+V///dFQDLGR/13o5tiWZSuaZuiG
LMAyf9noy3m+6NNCegQOs+GZUxEzUEaUNPpvyLzXqAFHCvzj+9c3BKXkwA3Z2V1WTpJquMxRhnWO
Igg+CK/jrEqMLjEQBqj+KAluRMcuxIOwfBquwA5yd2dpdYynl4r6pY7IE8kARTFkzV15+SSgOPVB
MQ+DeUAI5QSbkxnvOmA+vOvs1hOQ0qA8LOf48rv1ijeO1iubNWxG9mvkkOFEXna6weZZSelcc+/K
+CMgN1uioWmd74CdI5zY9O2CSgeVkqETjUuawNCHCYGCO3xmdHF0d9BD4Xf6ZNtiHTWS+S+k7Q1m
BvWLzVpj5YdAHk60R2nCMXeoIBGjMAuuSNxu8BDCyyoSLUwanfdKfy93qGZCbqcKue0ldGLU50OW
bCoG86k/iiy3gsPgMbL2TNL//S7QzH+SOzoOSkdHNUzHlPX/vgvUeSyu1S3n2PGuDqwvYuSN9E8G
TeZRf3ERUHPLEaAR0xYjEUQ9SKoCcyr9nLIStlfODrTSbC/9c97MyBnLnnUR1/BzTJpfGRXvmr/O
CiqizcGIsltV7hSgI4Q6I0jT0HbJ8jrFJa1FmjzXGNwnUAlWbHKPbp/DT8Zp19qbdxKbupY0WrJw
wnCAS9A+j6suZkuunGjpooldmoWlEXtzJwcqgjdvfCLhs+Z90WHpRIYN13UF8mRQlmkNr1gerfVl
uoEXN1dcUBRcti0ullF4JCMiWBoFK5tEKgIlZbRCUlQW61ls4MQb48qIcyPuQXEm3LxWm9Q5OZcu
sBowEqRHOv4FM3PFJ0cL3709nn4ys8l+g4FZuEFgbHhgKBjICzH1ix89CpEh67gBXCqAfJyX93JP
kwI/233T39unh4xfdb/+YqGyHQ4jBgYU2tZeo6w7ptMx7UePCFF+LaZExT8ixQsjcTXC0m3RPF5c
GfTVd/vsys/ZatPHvJyTtMaUlHqxcdV7Eppp/cDLl0ceFM4dO2KlsVnDT2xWhOIJziGbAArFARdW
vaPBPgbEc8rUiBAddAEqPOIHb/YZqOUec63AYHDV9OqCscHZJ9zKXBiWW4km3e4qiaMtF0dbrst6
wL0hYVrAA7nnOwkL6xByFQQsN2GLRermY9dGLS7+5UobcAnyTnTEUM2UcHJAhMu7M2VzsxueMkhe
mXv51pBDWUeXS6S3scXRpkgUerIVEehexr5FOjqH4TYgBcwhyan37QCN04nNhCcdzCghtW/FG12l
DJkFMNc1y4reEpeJkILkcFlYp2sakOUOA3UhEbXpYmrE9+vpkBuQubg5B5QLVLTgyGF7dWdIM1EE
Ai1fmiGqJwDzHYHygO1x5Ua17cqv5CNX3F95AtxsbIUZK6eOzJIx9R0E7jielFQmn+QEchdpMnDg
RKWobhJYfNUgcHyU1k4fYW+hDUNtq/Vg7sOJnXL8v2Blxj8c1FVZVgzVUDXZcv5+GrsY03QyswLN
5jo/FhJjUiRQdbssIywsUKAkXvgBZbH0DA/+QLJRPKGtJwSNtJiDwOPN8eb0xlJNv2fGTMumIhYV
WjgM6eFao1Fd148LwOl13biVsRJ0vVgrWChYJRi1sT6wOLAymPSGP5cDIq2YvLIK8PxD270PNhAR
z/7YBpfMC0ybojtAJX/BPPQ+QZjhKKxHPPc89ISg8LCT/549IlkleRaoxCd/o5jD4UdJUvbHJXM/
J7fnD/vikUKMCsCqgzP7YbNjYWBVuD1yhmOI+9czHKp9fiy1bHnflA8875Z+P7zymPOM84DjbOPR
5rnmoeaJ5nHmWWaG+ToiHV1PZ+p9h5J3THlmeWB5WglImeeAgj7YWQeExZ+gC9GTx+/Fo7oFqe2w
tgU8qYwdCHojxIDcGFZ9afdZcq6PIzas8oHilfZzjfJvCXYeDyRB5zx9py5Q4fL3/CdEFnBlvvGc
Kbl4wm59yrMFzJunCl/ggBuppOEtzl5yAeeh50CWdncc3LIxvMnI5YPiDSD+n51bnitMijxRmPxZ
2Y24MGJmamjZ5FtI2CIRWr+fJx4jQhrYdjfloPyqt8kM9rdNmjYB6Pd4UsWjwnPCQ9IhatNi64g4
IOKp4JGg2/nvO6+uyP9wAFPFw2A6imoquv43bLe1OHpZjRN6hwMNuvmREuX8hgIHNceGs9GYn6zX
oAipEJsoXU9udjzwHWcvipFfQLFVN+/DG9+NHfbMhviVuSTauDKS1+4lcBqzFLwm8ExvDuF0eEt2
1CIEDXOh4CMxu0CUFrzZrZcyIyGtK4DimdUhgq3BjHCfQ6ckGbj+5eQu8EdZDkmVoxP/jh+CC48D
MqbNFbHaIn45zybCI17HElk0+lesHGQ56oIAWRPgMw6MnS22+qJKFjuuq+RSJZYdO3Y8VknOU+oQ
dhErHAFqjFZe1NdIAONLLYKV6P6BxnNrjo5AkS6RAVNudQLZp+RGKCR5LuiYwuUnLwnnxXZRw3HB
XEBdleMlgZC0XoDWiNI7kAxwZNgD9oeTDfPrxq2khEwqYvKWKbU0r/mOPcU1cxBy7ig9yBjbz2Gr
ulqXmNSJy53T4Ey8O7ImkVhW8H93XKiglPXSGKzg4ytc3oyiujDcRghuCJn8MyKYhpMhXr6g7oKm
C6CUcZXyrubY6srfW+aXsB2xu2thr7HGuSbiYKSoolK8cqFFhYKEp5F52hhkVVhrwZh5yjN1LQY5
KlsUHkC7J3G6hyDQUPLpGI2VhOaII70f3xcc+oi9cOiznNK5dN9oe8GxF8A3Sl7W1gUc31r4ZhJN
L0ZcAfIpil/IjlPjMtVH69K48y/qYC5BHVurYe417rLtw0APBn+MyjhHrO22MXi54ulK86u9s2cm
cAFcSBhfxloYH3MBIgcQSXmst+lRo2fOV0uOkTe9lLVLqXxFuLoeqDhN8TG0vz+GYtUH5UdRPDsO
+Bcwqi6N2D9Oq3aCOlpF2Aoxaa2mZywGBMZAMVmtIJTVwg1yIbfTzbI4jo2UcxjuKbYBjmJ/PYcV
ifYjoKr+s7CGxl5kHq6H1RtAixHjAqdcugVc6tXtf10q1wx5BLj/h7Vm4v7fGqCiB3qBJMCwlPtL
dAoooeS1isImwwWxjVoKTPvGr1CJRFgJ6/LXWaalkDgoJFqx9VNBkH5Algxqm+GAfWqw9jio6D1X
iuhqH4F/3tlXj8Adw/94dF6oMNBHIrpEE4mxFVAELW+8rQx6rMLvvtHKY2L97cv03g6+DJweEswf
yHf+cNCL0bvmmLiaTHU+t53VeDPi5tW0jsoZG1dilSFO0+vkdocLJeT4yTeGz7o5J1uqPQ/xm65g
5nbxn1J/U2PjQqUugrIhLqAIhwzbjh4T6wDswkYcf8IV7WE8R/WNNZXZSX3jTaOH2RG5DZHy1n4m
PsCdsT6Wb1cJDGWssqaDEHZAYfTpLcVtik4UPSzpJVzMuvCpivTjPa1/PpZBAp8UN4QdI7WDmI1t
td+df35Mk5j+4VA1YDy8Nj8IhuGC4TEwiHmYuUFx+IBI+Xax3ElDGolUXThXOVZhXj3/xI44YlKl
i/JLe6bYyjj7oJEA8/FO69Jwj18Y1vALKKyQvcveyxTF46E3DxfzUOJqIrXRhWEIy+0/HtTFRtcj
IsJxoqLTxoHJRopv72S88gnOxIXTzx2AH7gWg0yJUSQnxFoSJ0QNGayCSpPXf1/pZGsysOHlRTIa
N37VQzq8Ga0O1LYvOjZItmOgJee98mGtnk1kzuTIcLCjjGS+UvwilAW7mSXoPozd8L3hakWXioMM
xjLeVmKGNveqJAU5HJevdIUUBkihcf8G9+hoCPupuTpQVSPEhNrq7vzj3ICHE/c6J13udcgDED7x
JnMn3F5VpEDGod68qSyu5z1tZ/yp7ehhUZ2+la/qnUNji9HRg8XNcAbQIeyomuT2fOj8cYZU8AqY
g/LmhZ4d0hgCF0vAsCEE1+0nEhuPJoPQfnWlUpTPIY/NFcfLOdI+tv9HK6f7Np2Jv9k+GPsLtkc8
0jB+YHMz3IRyrVwgO7g2XgyS1q6xdt/56jvKW8yrYHzQB0spdNPRPX3pwZY2RBKK0SEwHqaH8Hg6
bvgfmewy7fO2yWD540piD48K2vIvQJnIrqIly5XTK8SuxhwFfxsuN75oRJ6j23fCkaqsplTZDuhg
aTRqh8Dhff+QPhg5Enl05Vb5wC/NQ8HTgWYcq6rWIhx5RuWPYZX1gvesfeBazX7wvlkz+Ezk955h
W7MD0vAGwptDzZD5nGuYuo1QpQTUp/6lPqrhFRqUyUsVLOLr2TNe4Loev+edf/x+QQo3uRMUaQIO
iGCDw36Jup+cizZx8tGE+ge1bUfXMkaHumGKkc1zQSreLgPBARv0T/irWGDe+bnb1G/4ySQZDDhz
K35lTFyjBVl3OzY8djsu+0jM2Q5lL83egm2P1Oib2PAWil3kn3QiaUcydbhzmNu3d0f0iekkHTSJ
qcLBAG+87mEtA7B1DyNSQ62TgYRabxq87CzglZYTSYbAHqtFAvl4JEs+25/J4QC+6OzLSVCQu+EO
EPLc+/AMZJoxEXBgC+sLCUSKpzWRwj/n0YSTtqETgXkuavHGZBG8YASAV/a+L+QwnVzMjQ5iOLJr
hh0sHG0FJfOrKrkLMeNBY++mgnk4wFN3SvmlsHfghjPs7RB+FeJ/YZsdwCRbuJhenVpAArmGVMCS
RQsZucSKFzzyNVou/DgGaoXssmxwR2bYGsWoVH0ywTLG0zdsNUyLsGEXr8tHbQlEMJ5Ylg/5fX7E
mFoDmTMjjp4Dgw7yYd/5hjek9fTzypfDsMeK6UXleNO4wcAHo02HILy8Sc+ou9lqAQlzlStLGH4k
l1A6xkgfzoBFsCHzPkavmgguE3E2AK6wrhirutpmvvI6fPvTK8IQnFk7ZgSu8xscdLtkoEsErwj/
+tAw8rgDTjf2CwgJeB+AcGFgwWsHLha56i3k3UAN5hbWnlnTYQeja1AfzXcAXxqCh5nztEGjgUPC
HKvvPBR4WFf3BDNtzePngM/i96LjZhK70DhHGtOFN5bY3l04TVnRBfI8gKtrTCttFFMtmGkODmTu
/19m+GZVHv+GvAFR+bg6DMZfHNoOnGepFTJZyOapFWi5USugnAfvOoFyXanDdRXdVpYwh9YeWo+v
qS4EYnUNwaaIhUM8cYztRM6uhKxd83/ovNNrzFGHY6LlCJH+cVmv3BOAYc6KQ+4fD7df0IS5VLil
68XBnFf3xiuzH2eLgKv79nh/ax90dBlP7eAypCOyloEKmC9Sa8eb4A3L/HNNk29FajK2QycPG8PY
2aQORcPRhT9ccVp+mVYVMRxiuwkzC88jgaBMC+jqBSiKmS07aeEGN5G8hj/GPfvzO4RgRJX055iq
4KcHUQsomBYd+mpag5q6tujWdiBNArqDOF5Nz7SZO9NrIy7RIT5b8G7zPK1yonPY5ePpA4JaDYNt
d2IZDszv8IjxOoMkPmf8BJFUg/TzRtv6v34wP5WLpkSdBPQmJa9A127y+25gliviTXdc28GRugMq
BNJM4cbgUn9dvs+sb3TSlh3jKa7z0WUUhaLKt0kO4Gak14bQrPdIRJPskLkotwUFDpBhmuCsdwDW
cDVsnz+kZz7/6+DCHJYpKBhtMXDmPJrMuzZu4+3wjw1kO/xz7OfiN46LZ/DN//dpNqAG0wnVvB+x
lFiRTY1FaDxFWIE1muhYiGfittww2NyWxRNn9BcK2fKOn2OX/7lbCX+mLchdu169KjDEG4m4zUWJ
pQ3cu9fBq7AZooxTYqWLJbS6u/t3/StfUnYRTGFw0aCJbXhe3vUbfGK+FOKDuBHEvSARf+kCzkhO
RKmqh7o4XArS4vf5km5/mmSnbV13jOj+OEUtLulrApy4Vfmq4DGUjvCOg2TQOaG1Ih6euoIxMT0e
JsXDOixGCE3zuGUIhUuAcSQ9j+RkJQ3dKg7Xs8AY426w4VVMAmZMdPqFI5EW90NcwZUjLBaryuW5
l1iVosO012+Byfe1+k+woIDN1pedtGJnMdxfi12WXtwLTerg8KNYE99L2TO/5l4ufJrQK8XnIhD9
XUwDF3Em993prWDwvNJosR/gtbdXJi0GhSv3Le431noDS5y4TMaMzHg4wV1c3ur2bnmr27u9MG/j
yL8OyBn1nFZubX4VAx9ypadIgknLFO0vYo0Nzb/tNmwyiMGZXBKGxwXVVv0GnWmEr3qk94Bn2pe/
4UpoV8Tt4PL7gdqqCDxwHWff2h8qKg8MDqs5gbknvxU1ufytYEd7hSuLvnkiwYRYr5OwDZuA+4UO
GuKttbh9IRBryOF7hH1DqryjAD1H0lfQt9aXTTyLwx6K20SrhOkKQ5H3wg5D5wv/bROMXN7aCwfy
d5PlnnYddcFPcyTQ957wJP3eOmH/FGBphPfwqbAIb3FkI68AqdZHpgvJbd35M+RqDL8dpAcTFQcs
Z1yKxFTwdPHFu3Z+NxIUJWTxXONDz7c1PW75VBDQ0BCgdEXNSqKU9AU6roYb7JiMY0rT8IZRGIha
AxcL+5OIvWcKi4glZJLb/5yzHRf9Q7C5dP4bmKSVwOVy0SoBvRpLd1UjwNKWBemq7Sj0AomTpBI4
MDBOXvnH8Gryba2QW9vaxaiLF8o91tEpRO0PiJhr+Y0j5ssDeXv8AHqr4ow+pu0xVYzEunrQt/hY
+IZpurvMAvkX9OnN6P1EDpoCRUCe6kAppm1vBSrpnSsLd6GTgKUg5ReguKBw4XWnKvoxdI7VYZr2
JfXzMVUL8VOg4OL4BoTbnsj0inSfjxw//2itTNw5Eljc3MMi/lMJK5d1PEIJf1H8n+fofRqE1YiN
cmExursK9ZfYLQe+LnnXgZ5lWDjhUcKOubN5GL38bXukTObP8PFXC8iVU7e3EAzURuUkus9WQ8xh
3JFk+wchEKwgJ//lHTnVoTZT9nwTsIAd26vUihkt/QbGtKfaI2MFi7bDMhOygoLKZLOv1ZDky4sq
LoAbR6qusKSnS9r5EtzMQBlc3Zu/17DN2KpwQhOg5YjAS5YM9rMiXQYPdnV+xufH4vnjzLRFdLF2
SyFGX4SULDi51iZ3X+1K2lEazFxcVgrTORo6FUTpOrpeIoc4ab+lN1zR7ULKHdZFhObrZETEtk1g
GdDtixH5TlF3NOXr91kHaBEwkLu1Qc9KNu5ge2zLSotPbHKr3L38UV12MBvo7dCgR/7ARZuexWVQ
vNIEs7GvpDRHjnckXi4FMMFNQJSH9fTERnt29SW5EXtepVq2Ly97tGX2eBgkj5CKydO6FOaFShNZ
Elacut0rUtqoJM7vO4JfjBDAExylPMrxYeBXbqJ5pKKNQO9UNks8md+c4ZtRHOM5wxcj6XTrGV5Y
3N3mvZxivujWiOWc6TPUCRFaNzPzIR7USm6z0OUv2NVSmNITiGxhhKFtjhoH7wPxVS5PYN5EmU5h
TaIsaxUFbTAyvzSTirYJrp7RqxkXGXgakuPLH1DpVEsYhS5wewdmLBBF7A8D5tcKtFTmVRlHPFDj
j99Iw5M/ro6Pb+g8M0QECW990VWWwNpZw/BYCZGEAJdkMeQy3qk9iLomCuFNewdr8HMkLXdCSOoW
oCj3e8tGnOzpHme3a0eAe5QRZHcMNeYleXhG2En7wdxxESUhEQXK0EILWkzZE48NG620AOre1/+f
sDNtblTLsugfKkWIGb4CYhSynYPT9hfi5WAmgUAgpl/f68J7VR0dHd0RRFbWy0xbluDee87Ze+05
KeZkxlA/XlQ89RgAgV09nlbhfnO1zB+4oWs39TmTqNdIB2kgEbkQIvoyqzAlfiG1IZXottCQeiRY
YEGzRuFCQ4+IEe3Y2+u342rLV9/EimiwHgYj9OE21CA23rit1wrOT1jP4aCFdy1su+jaRfoSkfHa
A5iLuipuDdxfcVHFKZLyMjYnfIC2Kbz0oYzATuLQoDKq1sSuqmvCB0TuCygbBU91J8ISYdrMuPTB
G2+piVbh4QsTkTfYScXNxS2GdaMjSAxQghpUk7i79lujuQXcF+VN0GkOqm+RJ3akNeTDGdT4fedX
pT9NrF8eJwkMQSoCNP7aygMGQ8UGlWEwR7X4xFlEO7C9S9AUIbjODgsFMVwc9RYHwwYx9P6DBtQh
hAsCkQSSEBxydiUYF/MXoXP7gqrIPN8XQpr4ajdMpuRv28IH+3n8yp6KCQXDYfdWnDM+q81uRjYe
4IrpF9sOmw/k+G7LIWS8xQCLiXNPzcRnirHNxrFxUuYniZ731WnuNvfeDIDzSME1oLxAPhw0n+hB
2MeQhLSfc4TDh40M4eYO1mDvy/+CbAhZA8uPWp718gxN+4ANCJ3BWRnO2nAG24eRa6nOJKoD7xvJ
tl0dqsnVXl/xQ7R1WB2YGdu9V95tLBE1DPrBHylzywCUSkqMNsUuHHMjzJiJbKGNJYooOQKqOp66
HM8YoOKEDN3qkNzoMnjvi2LnPx+AJ8+YqHNPOZ4WEmpKm8fw9osJYAXYAFwRVQu8J3iOFTojmuXe
AJtaFZewWNS+hUkaYSk9MJi0yDCoI5HA2Msv+wdB4YRDf6Jw4IRz8GSoJmh/JSj8CcB1/jmmJP55
AeCx8cE8QkRdF/vBKaB2yNqDFlJeI4Ah6sYM0SIB/xjoax/EOH88nHA5MNRnoo9qlaH+pJ0G2tyA
Hb/Jsq0WthWlN7uvPbqhIEUesls851dQRgxf/Du1KJrFPXsPIQ7C2apHFC4u0gwrTLebgvYOh9Ny
0NHm5OBsV4PlH20lANG7SOYjyp5rz+d7gOFiEkwBtsXapz/Isflx0EW+vYi4b10uUu61x99XxmmX
6f7DTVMXkgfWPmEd2fwgWEJwj3DdkYPSQHEX8ECEMFQngKfgAbn67Uo5gDDitEmKh9Ggzf4EwYDO
NNCZDdZAZxpeA5Zv4g4gF5IRa3Amspfa5jckeqeilDzBUABCQTNF+Wjd350elTeBsMzoEr1nRK8c
Qppz8QpRZgA3w93tY9VAWy5zGjI8upVFLpI7DvFDzADBOYLfgEvOwB1cKu08XYT6xrQlBCaMpt7e
19vnlfqHwvFQ6G/bN2WMq0/ADzTcaHTQ7pCJtvzA6S80QgTHwxjQPwTz7A3nucnDzf9HHG44L5gA
cg47Da0niJOBdUCMIOguOiaVUVwQYItbMGRB2gQvTkavxR0b91EQUOtK/+Sml7SD0PW8ybmtfFe+
07aE8xWnxbnG1ZERiYnhsAg1OM1k+IFbLEIwRlgShwq2bcSDl8tRdhBorYohIF3CE78U1VnT4+Mc
w9jNjdhkq+X3t7iCWgNOZUvUVB+RbIVQd+fCEapzsBLu452i03LZCED+caBwbjglCwRqXt9wcvCy
w98LAQum+pUtESFvjWGf1HjS8OQzzRLFp3DiQebtZCJXi4VOezmSMkiBbKP1NfnhprjV8WvH90Es
TPOAl+PvZckazkflfPxnWZrFmtSlyBWDYggM4itJZkox5/jS619IxbmAqGYKn7W47sS5bG8w7/G6
OahaKkMGeK+l3T9sTfHmqz/1/r1AxBx0+LGZ7TN7hFE+2BDUuwm/tgdSUrYAw/kK/WBMNujMD87X
acA96Zh8njdnXiJG8sRsI2Rplgg3BNOsB4Xvd5rU4AZh9NSjuPDQQOoZeQpYDYIjgxklBB1Iwv3h
G7rLgXL5HRMLrXuelLtxQoK5Lr6ABeeBug0Sjpp/YL/Lggd91IzX7HPx5PH8QR7mV/AhYFLE87dB
ROiG10cOiWI+dL2J+dAxB59+Wt8bf/mRT8lhTNJrokMVvyYaiivAsZyzxIAKmPHK3UMqHeUmFkkY
jqm7t9VvPwrD73Emvyh/CpTHmDXJvUJtxnvDUdbk+fbw3gplhIZ8d/IkZjeWuOTBzqNr5a7EYk1J
Td75lFhjYoyJMoJOd64Jy4nCMY3SkO9GgJHqVnhZEY39wUsku5nA9GCfEStfRgd8W/lwxAKf5gXh
i91XPqyxLHu4Y8Wyt10se0eoBNh1ETXBa263ZQ970h9TwuNjKxw4b0Gv/h1bes3CSuX8CvA0APcY
mIp4kFWFVPrAGAOAzkA38z87s56Xpw3CxsTF54gVCSbQfgkhLYCtjaK/vk/6S/UTaxIXvpzxnakc
3WPQO2BpCAKzSdb9SlYlKxG2M6xfXHRQAaX9jcJICVtI6s8RaLkDHJTZW3PwbrWvkkCK+7skQMK+
smYBM+vPNQoLJDVnaIYoXWv4Hy1dxjzRyAeyefE8I+nFakWAhiIR35YcthgN6yGSNIwWjl+s1SJP
Q6XRTxdSsztP+77wzs4OUpYMvwhzi92HOLo5TtCHkIuhFePatWKIW5bupDCvnk6PTtBFuQCMjsgD
6QXK4rqbYswDaZRYC2S60NRvDhOy6x+2F8ZkzMiYk+4IXxrgLR8Ht+QzrrKK5RUy4cGvf6BwbU9c
TLnkDW+ccwv9xtvE9JLxX+s/DA/F/H0WPqcK39NRzPYWovAIfcy5bb7Rxc4kfzB9hAQVUhHzxPhx
gRrFK+0wnDF33BM3IIhqpftZZV9AQqeGOAOxDjMYISh2i5a+OgL4LpDvWQj0HfUhCnN+LVAZNM+9
hVsioPnAipi/3miPvwoI/OOtU5zyVW+ThdCtMlxpNb9g4cc5OzOCx71Ef1OvnZMGIHYLeIGgNsE3
SK72rxkrBfPXLcqgcyWIIAFHHuqTgezgJVC7EIswAkhw8NMvCNvWB/z48pXvaH4Vu8fm0UXyCCyA
i++3okdTGR7ZNUANxnwk4dJRJ82vF/wACNtAJKAITMTSVOKSCfuyWCX95koODvfWtReuT4MG90aS
n2rAPQImnxF6RYoCCh4Sb4vTVCAxdrGCHr99l2H7FpywHXILMPhsZ5y/DziFoMtzwJnIU6Y3tR1w
+DXHG41n2QU0D5kMlSKnsHrb0bCBjBDkHwIiP0iCI3+zgoERlG7XZJHUiAvFTW0BlyffVhPCyUoP
uw1eb6j2/B1QSCAly1d8Rs1mNZpwEcpCvQWXbb/QRkLbqxxUXFyDT4vQnpO7E8JAl6Ckc+Bh1FlD
AgmHmHqViCRAHl+OQKu+EMvBotz5sC1IsbihEXDuP4sxwcZ/oDVgz6kDK/3Iq4ABzy5xCNNHKNVE
AgQy+8bkd4S7TGQCHL/ipAGPzoXfO8PvvXkW9ohp2nFzBMzWIe5ix0jwpzi7d3M3/mXs0GARuSFw
MR+xUU8CLKFufmos1Ri+8C7TKlu8I+01LOD9SZBsEcng6P7s0A/55J0yIsH8zuQXIivSPIqNAyp8
AHQkuj3uLs858V2hjKaj9g8fGMm4+OpcpFbxDbjGTw1MI9kxRBvxRfWMO1S1SdUCs/6gnX8P5HuA
pfthCN66yqo/fi/oGPLCIC5oAlfQZ77OrwjKdFujrqGJjspJdsmy3PW395WjW3Aj8LF9njYKu4Gw
21mIy9o82OgAsWFziO83KDvYP7jseNBwYyt09GVxtkDvtsZXejL0efFRoM0hgwdhfyly6TQG0KY3
DPbh8kfnI2yg9wOcBeAfPMZA2TgrqoIBzjZ/o/g/vmOX2pt8a2aj/KdPq7t2llx/Alfl2rk15HRw
AQZRvxl1APsUI0CueuTJV4OwAwxlwNPOorJYSfNZU0UClmGOwUAE6dP22VD/WeSBQYMScANhFKAk
46hlMOUCSZxTShJAYeMY4Nf88YXHO3s+QJ1xalkYBzTUZ//YB9Jfj7PyiYXggBLNFJecn7TP8a+S
38niUmVRxpDIPs7AWUUZs/7FOiPbMh3E2990AzwGReNpmdfQnF5tldM6/Hniry3AmR6WA3kS6MT8
6h8qf9L9kkZaHihMjydxdRywdR/QBT6EYrMiXPGrcbLgrqH3izuHek/Z8Jl4dKj0SKUGIIcHYAW1
EElVhF/nMYBrjMrVuf4lLfa9ETeMClvizqpOkYhU0BR1ZTba8i9YFTwHPAJQ09kd/uPfIXIACw9X
vxl59swX7iny63v+Year3JcZkDc/R06qw/ICQywu4jUw+LAu4vExSNhgXeROvIaKbsuDsK61ip+j
uNlU2rh+UGlj/tfsCt6FJuw/JvAZjbO/QCIcKvIehHUbRmRFDu96BmKR/8DLNMALwqyKZ8wQ7Ssa
+VzUxPTyLTzHTFjZhfjhuGk+2Qu4aYgUET98Q1Tjr/P8kpLEkjPg/craQp+dy/gHDbE9pmxgGsE4
TTw38UGLH+U5hwcznImjGzCng/YjdZnEhfRyTS/qesnap+x4WdOLAuzRVT65g7h1uK7/3EAXCuMW
Gx+xubWoSO5SmF/FEr4w7NreGqxQKKkTS0M4fD7KIqsSzGf5CkWS+56mB3c8ZIIaTg6ZZwmkl5Ux
CKTSb3d0LCh5Ec9n2E2d/AdEKExfJrv32X6WLowe+neD9u1VAECkj6vq5Z+4xHLyJbYexO4VMxln
8y2+0mXhe+6NFr7nmP7AL0CaDBc76L6JYmE0Gfjj5SQJAh0Gia8adEhveKVpiiwjIIKFi501P4qd
FXAmOjNiSc0AYy3dAvbWlmzMqK8dfI+dFcIrLaUw7UOrCg9VCLjUuAaP1J9ELxBIlp8bnjbQTbbX
j+pNJhUFWh+MLfB0zGeO4kL5xkXkOPEKXCQsoH9D3Nbj9TChWNgrkK08KFq4PwT7BJQ5nSpE+/lL
Toy6RVSX0LehyMruJIEKqvoDIV9QqizN4nhs1gy7HapdpkMkPBkoFRI0O2rny9s1E3S0W85MVKO2
8q7WNse6niuAzyCAAQNZJ5bQpaEPGoW0y13fUf6h2ylVOol2UCY3ZpLgLJgkbmAC6AwQPHHcjwdo
cONEm8cvJQ+YgMKwBCacAPGjgIOj+K97pbS93M3IoL5ZisNy5a4elXP6lW2V/dCfVqCvNu4RznHS
0ZefpJf/R0WtCwPn/3CxyUdZ0wzjqBq6trnc/puL7VjWxaxU0BWRUCuKyJOAeYlACG8AkuldL43d
SCUMQSikkUejjUYYzUiZsQeSaC/ZtaoMqhmNK/cXFKh6nlyv52vqxxDaAeYBCJ9ikHnpmiy3S+JC
OogAEMMBqFR05j6YAeLMiLZGrCIffRhdHhpp+WXXRq+bBNn6WiDKpvNsBGghUGksE1hUGxU0IxnF
DNE/I3suMYDRfK5dZtcIg5m5oApWOPYhO9xmKA35M0cIWaiGwmlFvxub7fn6RLG5uWnJqXbLyt6l
k7ulDKcJNQCl4FYBUmVRX1EkU1nplz1YA7LCXXPiV0paDWYKw+9g8euFHPgA+TdcT4TCJYAnoaTG
DdtvAmpUJGl9MkSyqp20dzeBJghiEgU1AMcbOqg5vjEpEo7YBGq5T2Ixsmk00w801rQuEFJRfy4A
KsKZpZ9zwqaQRhqMNpqZPdP6SRdqaH50MpuhwSPiQAmNDBoNNLD1Qmh+tdJD7Qvbz8SQufrkbNIH
LwEEYJNhs2PgYXtTdZHUsHwaCCzQktov2+gAA5oEngOKqQhwzaz6WAU5L9DZ3qnVVRGbBUqBxf7y
oH4np4HSSHXpZK/32Ggi6cIfw2XGX4HPlT43cWb0o2mOlmCVfKaERKNyxmT72EcfbBmUNuwXbBbC
HoV2jBgPygzTBwUg4NlNE9NVVZ8aBs1FyH6xw4c4X1pQeSE8phGbAzuDKZ/FnrCK3cBcxT4gOZwg
9tMDHdDLpchiTu+Qr+pBmLh38tV09K6nZXA4hZecX7eIJ4I/sCThRxo1t4xok/HdOMoS+CVGwXxf
g9fMz0d65p3FwEV8bLCuhDaitM1OwubBzsF0a306+ZwZ6KGzmrN9cEAl1SC5kXlrXcb1aUmfaPTe
qJBPGqoxwj6QoXH2J+8CbO7PnPANQkqRqW1bi9hXOL7DQfr9bONMY09hR2E7YTNhK2EfoYsN2Grb
r/hu7BoUXft+wTaBQ4VtYneOUU/BI+VcwDPPnHPbJcqjqLzuR7EvdKF2FU549oLMCnDCg69m/VcG
b/0YNnAUK/6/hc77En/PnFr3WdklzlFqkL+wmrOUW1hUBR2B5bviziPPZvbpUYL46GN6Q8L167No
01RS3veFOnbyxLywUKOx5FlkfWZ1ZmkmK8ME3IJVsLYP5aV48Hdcluk9i5HV2XCtAmuYU/0Aons8
nv7vZVVRj9b/sq5Khm5olol13lD+h3F+kbrbMlZYmW+nnoiV7ARG1O0IREO+KU4/ccpAev5Ajtbg
3uPE0CZ4sFBO6tpbmyaAQG+2uSY4sjQ7w6m9+UP29QNV5Qw0BHYF8wisnE/33E0qzCnuAGKP+Ajp
Zc9+vpF1pHki3TFDzaYxcqJl1/mlyBOCVmUxURVaVEiKRwFDWaWv98LXv5NnyQbJGy3N0HMEaKAQ
JloFFTeiA96zfyzVis1HYT48NfcIoGGvW+4xm+KAoFt/WR8BGlSsJvPh5c6pj9QZ3nO3PMbaN1f9
oui4cf0Xeo0TpCQsuowKoRntMB/ErLt23hW7BGhiBOct9SfTw96P6acwxuXTLi65cdplgjcVU4fi
y+l5YOp9/4K08G28ouzb9h+8G0Rpvr0WdUi8T/O2O7VpoKMhBD2OBKuG0eADxcZtwzkPLw9trzXA
WYvXBjccUkdHQ+zCfXYiZhMN0pYwyr8lseNAyi0fHI7cBCFsjv05D1uOltrXNfsyWPZb+qdQIc1G
6BfNOuaf8sahgkHzzyEh/U4xJuhAbL35WbFZeeDl2tB49OuJkFSwtNCZcnIEPJfmF7t0cX7Vbglq
YIkHi94PeQJuh97ZX+v33rwoNm83wwOmDTLcMvvV2BhD2g0klqA39VX0+MSQwpEcJu8U7YJeGcXH
AcygihZH7PUq6Z9Rwx607UQfvXV5cIpNExcfkRFgmmIXQwuJ1LChdnbRvdCBWYOqc/Je4IQtI6gA
r5tBa1IxBlaPzoKJViRZYW4FGAg9BZDeuTdjrwfY5WswZDHrHAqbm7ZxJ2QRLkjv3j2CAWYnQROt
Ovh5NIBNnPWZq6zA+4NpDosi+uYJqiPmzjbQ1OAKV5aWtwNYjZOaA7vx9gL1kz9Zb8AAe3IThV2l
Qd9Nvy99x2eysxwwx6ORQoh7JG4AigMagO9/vsy0SFhxgHmNQYYa0k6f5Zt3Bf11o6HNavz9UCUF
K5P9R3+e7S/yKNZm9AEzeKgTpkWEk4ors/zCRD2hZpsfMbN1Bus0P8jm6EjoFa9nYFzDOvW4hDc0
frxWIWVg0owW+ar5wCXJqJjtCrkFrw3B1i7VUp9R7yxFTE718k7tbqe/TUp6JiAuEgOUTU38pzSZ
FsOgChayv+DvECUau6CCjIpCMx6yGNExujQh7qzpP/veBxhV/heZNawuNJs6dAsfJ5XTg/w9Bh/H
T3SDI92J7UK2KKxZFOmya9nJ0IdzDyAslMzAcxWmzSZ2nUCPijbulKiqI80Kk4/sce4McE1xm8XT
X1MLRy0qQRuIiPaPXRujqA4qOt67weO/tZPfGP5TYiF+dRWGLxxntvvmyjB8wIeKPKbv+F/ONBi5
vpEyn1ScKwTlmweVxmq2GepGdmDUzRol/jekzTfGp5v8kzx5YZjn+SBsEwFmsBDFkPrLzUeFPFL7
+z8Z+bFu1idueRSWOsvFEKly1P3FCSzjLeDtIHCPZo1Meprb9K4GxkAIfZD4cKHuQddDMj3chqef
N9JpC8gngmVM1E5HvCaVIdqkTRGIfHcOUcx8+8m73wHyt73acG7RgCgkvileBYSDgCzqAtrwHIZo
fINHvzPnEAw3zu3pB+CsNx5X8oc4R7OBcACtDYJzbOtrYqrem9s8HB1jInDu2icVUYrwrUlwLM6I
sVPs7BuqTvpNyheTgZ0qZ3Rv68ay4ksu/dmVX9Lvr9odcz/hX9xBvjSgOgwe29o5lWFxhLCeIND2
BOsezbdFKOws0vwwDCD6RP0/bddmLbRIIqPShC6yLSC5SUM1aM6p6jErJe39rC2XxbpU61OTPk3t
MzZBQTZon9g/aQHlyInFTcgbz8JBrBELh+okrordUpgXWbJ22yKfH8QZ9L3YBmQgaXH7iIZHhHLl
JgHiCHkSPnj+JWTgAbgiPjF8x8x1AQdMQiWz6r6HqmQTkxT2N7Sp5Nwo0D0Rx7geXfajENti7V88
6qS2ohPha9RPYHx1D93wjamH7Paz+5jdxCI6Ei6rKWKZ9swkFj9DdXobih6Y+fYZo8SuHUY1jMtv
12ubBxitpxosgsm83Fl/S0QY0lohu1Jymc1krytNFIJrgYXhIk2jK5IIOdJXhCoC215qAoe+C54h
jXQoB5QXPHJ83cTjeTa2d5NXNqiO3jmHRySclRjxSBtGkRpNcnT8NBfxRvLiSI42aLz2Hugn442f
8r56H4zzSAWKUAMdTIj77RBiw6zroGrRPNMh8ActeMxh+5S3ISyypsM5Cvosqqs4q2KzjMfCGwrS
3oR/QmJeiOiptbM/lBNXBJ93tD5gf5xQnaMe3z4fmEc4lJZ7nXEqmcPAYf6mDQjtBQXlQZ/gBBl5
xheVBdnijz8UxpQcJ0u02p76PIIKEVWLDwcZojMo5PXuHMMrgPxEWklzoo+FJGvvYNkAGL3+5rU/
SVAyIE9pzh9KoPQMEsKqma/zRP6n30WnCy3qGCGzGXka7yJcB6QPEaqblkSGnEwycerRI0eks7fP
y0n0xemI00Wa3u63Z0Wzz6K+0JGy0nWSz2hpVqS2JBdxCsPbK3kpCgRa+5iGnoGscdFx58pC6/vp
j66IzB/CfZiZ7wwXoNQjlLl7YODRxAoCwJbuUe2OSC8753xaPAmC/z2cMDA9PONyj8nYSRl+M4Ud
CSY87V+ys0iwwZRJ79rPTP/5XBg0hCJWSWd+KdHKztgDIRvjGAnNPjoZHxnGBvMrPzZNPnQv8CuQ
we4e+rL+5O8oot8ODPjE9Kc/wbalKKKXbJ9IdKrpuP8iuytNhbpA0mNIR+ocazcUpvbq55/HJyrF
XQw8QUqVWG7g9s4oe9Gc+VCUBFiuRO6EI3fr06GwBZ9E3iq9WHWg68dcziHNZ3/zocXRf0XRgJzh
BNX28TdNlUkEM4i8EZAN+EkVLt1w59osLP8mW3HvPt5KQ3wZJmh8GebkJLdtAwOavENNoolj2ueJ
uR4l/UW/PQ3ppTFiIEkrtOdzQZ8ECL4SkRjHerapCEwV0UZpW8jvCgfBxp1sHdmJnh+gkC73h5cZ
J5sEJSFUJqDMeBIyKQ6RjBTvwQ+ti/t3nggmPqA4AHJAZBq9GTXA6GFU4ljDNWhJc03s0cSaHatQ
0cn8iSrm5NUFVZ3FYwje0ThL8xm5I1rH60+SdCfIVnxjWgHAKRZXL3CKe4tkX1uXL1/L3sDgFzfl
dnDKOTsRSnXzfM9CfdyjEAWvYv4mZ027IB2nhcADiLQNEPkut94CpU0D7HVQANNdQ8aa6paee6SY
ETcLkxkxlrkz+eImE/1NBFLnEyKPG6A0oThLSyHpQGYm1SjQHTRmtyXmXM4Ktw0KUDo1eDBFiSI0
TjKbNeAY+hlIWRjxe3Sv0dEdO9G6bnARbU2FVHo9HM7j7ZJ+5flkFoX7Zmu8Qjs/vuWX7gvHlZSD
MOoQhI+65yXpitcb1a0Lx+MnQtLGlZEBw+RkbfHLt955wseSUX8wXxD2FYmsOLgx1PAh1Ee2K4vS
UH+phdkOdzllh0Rv92VvzmE5oTmHqa6owqpCuRwMZnA8UooFeeojoKaFbbpH021wYMIhIyCQ4Q5x
NXRl8Q2wC8a9dU6npMBAEs2wqoe4quiaxEYfH8tYxi4BkEYEONPZuXlfEJbvR10k5Ybl7sxHGP3q
75ZOrMjls7In+HvD1ZWoeQBZq6eTTc+H1QGs9XX7Kt3NY2Xh47/SJUKGhSGSm/0RWH/xj5ffem6n
je23/FxO3TgN4oI7VtklAKNGelnBYFo9oUdSPUKUYW0Mkv/jx+Q9I4jlQ0Ocz7VPDEzCHiFVtShC
OUE5TA8aBjIfxLcdu6D7VW1PCkvDsY/uJ2a0T+vLECEBTBXOauE+sGBUgX6IebW0BYUd3+gnaVmS
dklxTwb6Ecp5ZEBlxOi9V9D5J8cMWxwkRwZfETf1HgAxf8E6MCLrGoRvAGElykKmRcwnWRNptxzA
/T78WYIhgViWtPMnGZNBHSuji10PXRbeZ6raAhmp/0N1Uf2SPie9MI3vIfiK8eo+fy3ab7xgpPR7
M4oYdp4XRhIPNycqJEJZpyW9cR7ns1zEMqPBrWgghs2yHDSebjWIzwLYNs2jHsh57WtlpHeApkaR
RW2UEe8jX5suF9edFtckGl1AigghOGLSJ7DHbmzWSTIAxWLOSm6zZAY5shDG/kO0Onxeqekz2meu
r1UiF4BxPrP8lDhkwUQBQ1QUJ8Xp2VJBqzF5RPKFXHJ1KkiUDeRYf2x89eFLjRh0mZl/YAO71BmU
SAZR8TKyQYVmKzDxg0Kr2dU0IRKR46NJqiDI4ehyglJm2gZRJCzBjFhbV2iN3VkNRjW4ZeH1FkIz
sJpQa+ghkPGhG+LGp7k5/MPuZn7aDbCZMP0qiO9fIab5Pirf47N5hqF2p/6iOZc9PVrmgrHPzIfW
5iMTem55G4XtrU2f8wYf8L5F2/adNCIp6iYqPFTziXK7yGnCKMvw1aunM8PBVFt7qA403JnkgdKD
XzmkxClDmoHEnCBzEJwdKYUhexITQjRK5XZHcVVYkgk3FPIo2DFw+7q7T6Z8i9SLdanwwFur6lO+
+C7iMQC8BtGy9HkI2UPP/r5bpokEq3naKWuwgCKL+hFjSx3fidaZkClbImUaO+1GpB4YZ5ZB8Uop
Qp5WHDe/OiDlhKZ5aGOyH8sXAns5wdK64ARLZ6ZaThBz5ZThgwFI7w3n+6OKaL4vnENhonCU1cuQ
aCfWusYMuiqcXYB5XGPtjAn6n+rIZyydZuLwVvIaKdcIrLNRNaaMc9HLi9Elc0v4hVeoLrKfPoQo
FsUxLDSmW6YYapU0y7d2ZsEPgWJAsKnS1uUm4h20KiT3IuANBGb1pD2eOu0pr54bXnAAZ+GoBDBe
zS+zShIXvbBtklSKLG76XIwMGAnpQM0UdLfeq9ugZax95dsVBOnTsvm9mcU8FmdFQwomq//S137M
EMEepNf28JHxmOk4PX+lP1GIMYjeOtGQsZA6rRXydSFvQkbUjc+H8pmPNH884ffns7QkEaFMWN9k
vNzhMKAROcbHe5wTKhR1cjC8k89cwxPIGSKLALlJZUwsqonJ0esYJ62BGxyF6+BbX2lKknHQBPcx
fAH8wwAMLhbgH/kL3IeRSAtM7KRjES3OBfBYCL99FKfUWpFAONCe4kdqGY0AT9wIyUnO6cLjh6WC
oZhshIhMRdbNVUUePRohJSMbt4B7Mnwh2okJFIYdcCiSB4eH+qilmK+9GzD4kwRGpTjhXpVfVcej
m7TXWMtWY9FNIpeWzRaUjQj4djxPSb1yq0xa9Dgog+Ia1vSU6NXFeIjuDLk4Znlhoj/7Khd8Stm+
hru7HV+7BMptw+AS0jvLOKr9u2xzKW97shedAmAuH4RR4egG+7RxhJje0ESZmpOCNzeqn4zqko0X
eeXRCtspfGzQDvKgf9DIXssLsI55DGslWJog9+HKQ08ApwBxhBS2jWh+JCyg8/oHji0s3HQOrfSD
piefZ0ZhuUnFWS6mgXnG6ThgPDvNxCopQgrMReQDE1tudTQnlTN+MrAwEGmg5KtCUCcmWwhBKcH9
GowMfUd/vPkpg0s3HUVwpWadFMVzIo4eYsHhWgjQfilHseRy7bgpOZZZWrOQtncW3siqZX3l4m59
XBa2JE2EVq+TrV8cd6F6Y0BAbsb52p6zlqRNOmTnFWvQ7dz1MX+tIQ42kbvE7JLqnqB8QPbAVnDQ
hNqhY32svTLzUDgQc5Ni/hfoOV7olHp9719J0NOC9gOeOowrUHEMnJk23/B6qAH5iBx3vmKOswRw
HdoRM7IsnG5hh2tsChdGY5OAqujELxYY404kcO9rZHWEBsck1cvgCiFB9XBbbPrDngbkJjtEc4i2
D6IEKwZcjcxG2IlCG212H+vorBi7YuFEfyEw/1T5eyvm+HEjznARh9z8C+GUHFKp268eHyx5B4CD
70leJMbjrGexQsv1CqhQIMOQfN4Fk+9oR0vvswZ+F6EeV4ABNsEHJTZ7E2et2A7AVu8YVxooqvgR
nc8cK2qyEzDM9qSMJ421oHQC612XUOKcgJ8g000hY7mlvx5sVjsSGqDv8zkOMGb6eLI/leqil0/L
42KoF4O/k0UzqD0Q+kTUhgiHmdEfAGD3cVuCjfKhdSjvSuO4HN/+s/VoCgsgs3RHAHAILbuF8xTK
28ts/lg3j5dH5i9A+RZYuoORlLIa5Yg+bzBdHcmmOPhxZPTno1/dg9MvDvjUGftpjOCYIlyMcJWi
nBjyGj3ReSYp5JWEnWvvmYsQsC7K+WpznuHg08DGTiPk4+8+1TxjtQKbt+rNBOiVIQNKg7Kdul8f
SFRkdyVZL6jL78h4CtmlftxlO8ibLDRudIJMx+bARFcf5z0KX1d/BGPr6/QGDN8XzHTcqCszJTYj
8m/5BoSzEh15rtKE74dGkyGe3AutBzfIvzFzyMyK1ZMQiZ/VkSi2BCgYmuYEBeC/O8n4d3fnLoOx
wsf3ug8N8f6LojL/yTHQoFDBfMbkKrSWsObHhiSyib+aTyadqOyYdKLd01CQ0xliWX34qPmQ2S1v
vDSg6xTNEPAgj4pMc8DWTvsVF6IKIMpEeEFaj1e32CS9jPoUj+fTh2GFDcpfvNWHNw+oGdN9uQoz
KZCvQQpBgcCWo+fdtokB/WImBF5n38FvS8KCNgzBbbVLbG4PkR1HxaU2ot8qHYCbnPJfWScaqQY5
tgvSPfRRPoNv0XyP+wk8d1hMCLDtoUewHz4OQG+Fhg7vDSwZgs8Km10H1tTh6uHIT+ArCdCqBOv7
cie3VBLm9sqMU1TMcqhZAQ0YlJ5zeOgEqjfrzqB6j1NyrC6lR8+LIsvCklvGUxlbt6iGjgSq6cRo
YXx4/hdiYtofYPUZoyuLew/WxeWYTiw3Y/TlltDVGRcCtaKJeRt1hYz6EypxpBfnOaLVUZ+LpJ99
7R5n2e87lRkWMZEwVVdeOT9RVpxDDX1y42n6e2PB4SJcJBgEPCSnjxlQJ+Flvp/Mr7a9DADBoEqJ
ohu51lHErnAiJXYFWZXRXnQAZPcE6VsbE5SrSSKPWFJ8qQgWAsK7CBc9yJYsPEzhPfmzQrUjAJrc
Esw4i/Ms/6b+qyeRDC3sHba5ZXXj9WB2vZeQLdHU9r2OC6RjzMiwdGBZw4eGR5fWURMXc/zj706R
dPeyzKdMaBBOUBk2JI1BDBKZUobmsVo2F8t0brXYI6jWnJocstF3Gso4u3h+5xwl9FCdhQYwoLbT
wGNTktDE1b3Unv8iUJyBAWODikilADvI7gWZbz5djC3nRKa/bzl15iKAakYxCI9UEucvj/aJEgWx
OyUKfUAzPjnENz++jXU0XMN0CBpsRejyfaJRkNkRO3R7ylefzQd/1PCdwXlLUcL+OYWYfDIPj0/N
xAh6TRYE6JPleGjPTXsmPQUxO2P2m3D/7H/edyCL7IUgWVqflPOS9/qpzuc2C5C27Os2jgGgT9rB
t8hax7NvgexadPdViJda2/1dz+fpHlfDpzYJWTs30PVd2jCCmJSYWt4H5DtHjJUwPYBQU1qgWPUG
XjXWSSb+UxBwJtXK515yONSYAxkqgGQjDpFWGvSkAYpcl33HAxCDzGIR4arAjxh2Zoy+i7O6JrS3
UC3g9cEYRRY40mG05gBQ3yayfz+ZgyAdYuSB5sbKBB4FRAeRq286mkoxGW8zn2zYMcMy5kvUjRwd
2WWSjN3Ddl4+M68raPOc9r1nkk5oDjoS6lk4pRNX1pKYhPuG445LkIjyTSGidfNnAXDmcE6iDnMn
jFnVazwiDfng/IuXokSJin7kIWhd/CHwRzA8zGoy2rnMk3mJNDM22M4NEgvHydVpCF33rtEEJHWJ
DEzLQ3zvbPw4OHHynEcpWGz4ZFMqIpYMlVGn262gNoIJ6W8mEiaK3gHEBYILNw+KNOhjo2JTe/C6
J2oMivfcJt+G18Zl0BZRHGZIZANp9vGFH4RarKg/+U9wy0Ecoj9w35qzLkVwZygx2odLcg2nA0pG
4FiPn5rEdm+hKUAm94k4cUBi7dIZo9tLtT+BjoPF2nvHK5gu7/0d65VZnuvNCIoFtHycByPul7gG
GTQEGuZ6pnA5dyKWANGZU0ehxqcizRxrFnKcLam81lALEo4Q3joRRkV8SXYeSQ+qE6I37pM4YHJU
g1qm8vltMHnOGOPsw2fTq+QV0BmSAgFmg2nTxcy8/iUNTd2MCpyMR9KTvmprz6rtO8enfw2meiil
Iwo9VGTCfk8E6RXhA2hsWVwWZkc8jth88FmI0FTFiKYqXuT4IYuVviBj07axzxeVYEml5Sl3Z5vm
wvEQVPD8Iu0WqeO3ntY7pD1EFSjUmH6zUEJjCFcVy4ezIm5Z7fEeP8gJl3HBRpgU+Pi20DT2YzZj
LnZfXXLf4RscwuWBfh1jVoiYlO5bTucasQHqAw+AwhCM34qf2CABiDH7Q8imfWs4L9OKJeCR6Io3
lcx7JLZbWi2csqeY4SM8VbqQSAQZsOXrZfpEoMshgMhdC9GJip2FZPjOp/nlaY138Nia2PV0AeK7
ahd8hzdx/yqZCKAvNOHYZHmqYakZ9qfB0fF2VtO4IkoVbvcc/f4LeelBJ4Dg76aGvDU1NlA0TR38
F1cRRaZU5LMVKJLaJ+xFcK4p65kO/N8qH/X4vxFoZVlSZUPTdOW/CDvTJjfNLVr/oUsV8/BVzJPk
oW139xfKcWIESIAQIMSvv88LTm5uKnVSxemcE5+4nRbvsPde61mG9g/4+1Vq1fOycoPqfxR/gCJE
4zNTq5+54h2+nkcGJVE6QcUofpz5BN+QBF7MqLa4tYk9jCFohQp8I7ovGy8NWBorHzRoBSMtAL6b
y92xXY+Fc7R+gJ2QRGQjPjR/wPD7/bIc9WO5IQWFMEf2i+8yRFm/gU88MATA8hTse4x9EcNfCnXm
oNevgDSZhMIMUpP7Jg9iB1z+3AGtMgQDBTybESmlqu05qpfPmRJAk2Uszky/RQJ9ibRZ3L2eY0AT
ReYGQeKk4ExIyiewzpIDK86tkArhau/88QOY0Z3YTiYwhFV+3YRpSbcJW6K4+j1tyqrt6leJq1/R
BfgZoD4XS6hgJMTe8DYtSVkmzRyrRfSsDw1XGchPL1jo+6d3QO3GJcKsQJOL1/tOXc7AifDHesVO
54NSwbT6VDMy4qCko57HRMLohtv3up7k4iStp+uLlfhHhj/995uUT0OunfOrnjlWepwPChdF7AnY
3uUwDKXi9aJGlAz214IpzAtTe6lxR4ZtGxC/MAV+Dgg2puWHIAzwbwhb4OXl0gt8hUNDTI+oXf76
d8VnicmrCphx6pZPiKjM60LUrpWRIELXeJpe7rQ0uXP9YWo+o6yySBaUOpsz5QLsIDioL7Ppiakf
tYy9VQuY82m6qqddUliB3Ct8P6Tf/Jc4kSqoitFMsknQteUhuZXdGfd5RtXC0Is9hOaxTvLAXTiy
nq8T8BquUGWIVQE+KLrTs488sGcIZgkXxqahPKyc0wG1BxMYGpSXY3Ol9ZO1Jg0oQKrpYqUDV2KX
zsF0DhVuUlfgKL5OHt8ABMEfwEt5LrWDcBsAc6mD3Qa7G2CJ9VyeYe8u0+ls0I05rfqx+MQZTewX
ZTfkUgTcM8pIx0MI6Hk6Mjf026PwOgqaEjM4z/4C2JejOJUt/Nq4tinuOZogirGPL8feQQaRMRY6
cN2yHtFTF5ZMvJzIS6n28Y4+eMNiHKuMKzhwa5YcnWIPCy0PVS+HbGUHFMUK2lcFcQTGVTIPaN5/
7LDh2sGuJUfvBh11maCfC4XF/96dVOPfpN0acU6OrFq6Zmy//jdpd9eYUu/YK9Fd0RZOQeI4kfEV
9eHH5iGuRnCwuR29sjVwQ5p8cBF0pcidJLS4jawXLO342ZfTNTVQhYPDI8icNvRPENEmA+O8HpkX
Jxcs00vq5ZYIanleY5IeUVR2PqDOSsp27Zmn5vwWtDSRPvJjR0FC/3BF7nsNF9SPTdQ1QviRv3KF
Y5fiTyMOE2xezEzJoIK3x139mKM8b5GdboA9lOcrwJ0LGqDDgiYrxK9+TTQKv0tMqJRSiOCKyxJM
l1D9AnTsTMDYBg0jEQKYFsCYh4BndaDr035MPwUTbskDDWZxRBvTseoDiI5CgEAxiv2Se41FIxlY
o0aYMrdUVcA8lE/MuBykiG1UsmorgD8B+ZMcvYoYdzGhQbO/nMrJDeUYKMdlgMYpZohz++FGIgwT
6f4jRTSuNw1100FVhS56ZngDi3kJWKxMdWzmyoygmLlg6WTgYx8NZPLWF+5XCdMsJ6e3gFUGwjyx
ywSw0hMfYg6/WY59hM7FCWsa82aqHs0IDkxCnY+Oc1zW03L7+qRNNoWXIxGwz3ssE+qO5QPw66+W
oEFQ412gAWgJajiAUxuvvnBx7P4NG1stuxskP+yzHr0t2s63re18vQk/rQQwE94Wf1MXzGFtjkVw
5re9syV0n0/PqDHp/7a27J4innCsD2JNTv8RZKU54ij+p8/h74tB6HX/thjG4dzUdcdi6FkO2kF+
73/wShPWIiOTNMXCQJfJ2igvB+uz/X7JODkZVFBD3H5uIGdZLIYZhGsOJBNvE9kmrvlFLIveZWUU
clK2OKCAvINFBaE+FGKVDJrbZsPkwthEzSPyFFkXF+fA0uDGzerg0u21rywN7uDQXfV38A637fTe
u+wLq0QP0KdWaN235bLaoWLDe4tQS+U1tfWv9cKSocSpvgtENvoG5Dt3n0N+NxmAg+zPvn3GFCvW
kLoZOGACQrZfNlRlCZwHjsGFdIywo6urhlDWLx90aOuTEG2ystAIsrgqXEutd1ciNIKdFtYPsdBm
tPFMBGAZ3BHlH+bP5h8depALySa+hCV/S2SB2NdjrKsFtG8ngUPsI5GFZXhdDiuWSffepBB9ALNS
oXI/ns7JOIoFqdDwnY436JBVwMrkigBolcVpI1eohHShr8Qz/waslaXKbG4fzwFqGlObOHNuDls7
BS+sXUTVHKlSOFqM5orsA4vXlELWrwEul0ALrjNMr3AuHe9vd1gdN8IuRWIXo2Ye1nQZQ6H35Njh
wo5X5JUZHgNtVrX2zrruhwNLG7EJqxu+DiKeO6XWtqqvr6xrAmJY2kB08CfICugdr/4pm2KVj6QY
WHENKkZqEDiw0PFUstb5Kvf5hPpYSYY2vcKcz5Gx2ExHtpVPl5GTu28ihDQ4WNmeAe1vscNsBCUC
ORn2jEsoPQgAsRNgUqULUpyUB8XFcVxPGCHwWD6cL3hXsX3xMEm1nnRALkSCyfGDrQFVZyMyotVt
j1gIcaa1RMHiW9sD72JF0qB5bBl/7RpsHL8SpJFxiu2jeoXk+E4r5HwRuwgNEYkIio2CXv9JQWdH
wQvm4H0HvVwjBj40Xoc5E+DLTTzMtZZGjLZ4ADSz09SMuTZGM/vNvuVAZwYNg4f//Ih3xDX2/SeT
220HUmgnflNBMBIoDCRMJ63lAN7l+hv70fW357NBX978BmaOF+c39qUBQCJH9RubE1jbpQoNWWxR
evMfBYX2b3F7qqFZPIruaJr1jyTGZqnsR6NSbvJ761w5EXbyJjzRQ6IDYCSLgO6gmFhz8J8EJSX/
/MOi8fEzHTjNn4gC4BYchle2MlNQ0PV8o6BDbzCRlbG7oDju3a/adJjvIulBJuaBVjWiddTaNWg0
POkHeijnSwDMmbKO54GFl8wSqgkULdwdoDa8lqtb08SSCPoQsb5Tlz4I911SCKm5iYM1EYEYiOq9
AUUEjx1pP/Q1IpwKki1pB5oGCyfVaXgsqbKkpZVa8JKt9AwdT1BOgXP26blE55q0Zcq5jmj4ek3Y
gNotfIbdB6UyZ/y++5wZE7k7Rky5h88qOmO8MtBLC4zYtUpuZFOTUtekJrSwEv8PPM7sYbovHS83
7LgdOadJ6U0VyLkZ3pxEyza1lXS9p8sdi2c6mAkVCGd/fXcpgAx3LFJ6qXKV1h3hq7E8xY8paiS8
m0is2CCx0HEHeH9yC/9JlxIfX93+/svNRx/8wC0cmRqSEnRvk+KhVOPpf5oOMAXm95/ur/YGs2T/
eApeAo6n/ucMHwEYA8gBbu7gbaBQzUNAgdOLbq2W43rScr7lSgfwGaMqAdfF10ubrpjzEaHxTe/Z
4H/TO7ikNlaOrLbduszRSSGiGur4bkUboNJZY2YUGf57HPI8zBR4LC5kWFQ25ZsjOvwiQrwc/fNK
lMWBmDA0/oAR71SD4qG/ut6D5hpcUYVCkZZ81fD17VFHXx99GyXPcf1OsCrSKzRut0o8JKzyWF/r
tHsjcZxmD8U+FIRdxLCDP6Ag7DE2O/tjB38M72PYv+94KTgrPBVRCwBBJm/EmYebcvXsQuCleFpD
JI6r4O6wjWyAqcIjfBy2FIQp+mg7XqpmBkwaxfZoGw+m/mOKEEMw7OK5Km7E/+W8PRLNeQIrSDnf
Gl97UUBdMNOO+w2vBN36Bh55prSMa+gvpUWbYGvBTzPg+S3xtHrM3f+jDFD/rQz4+57yDyfSYq+K
Yd1wL7Z0cdja6P8IgD5ZApHElIpsOtpripev1FtgS01svL5H689xhDXkjBLC2zcQdg/6lfSTYrYO
9o0rWVFrnA+MtZ7IA8Q2gRKN7mXznd2BrYF9Qe7S1wAXI/YBWt3nvNYznKFG8GrSwz2Yhd9fAvjw
u5oDhjHbAnsCG4LDbuIXXXopUy4g3D5IpmPZs+bPeJSQrAX1tshZ4cpNrG0Wdl1meDXGlJW8SKLD
xgJm9bJ0OfyhpxWpZoi1ihJnW6MKvpUJcR2dgN9LNrvCz/jfcGX3Vckiq7sjqqbQyvvrHyxH1qJ5
T7AfLlc/66ovI4c4ooVD8xSqJCRb5K2cmDbKFpLiA7+XVieswKYQyl8WHoNF1QR8m2n3rLOiEQlU
HaOS8otJhBKz2PY1xgLblxbriqNmFWtpuQeM7PdVxKSCxTMcWTcAslgxJqTHI0sFrhTrZI9RQ+mD
SRGRCiPhbS3AHCplsRCArPH+72w1wGr76/7Xi86b4sS82lStDwa6jILagxRziefhPWcp8HoTRb+/
2BD+m5wXeiYlAjrh9hL/7zdYMe1/M9MZpq2bsqNotun8I2qzHtTOagx0pQw+E9BEeyOdMy0tQDku
vnZC8I52xAP4EAAjmpk+cM2G7mWksIducv6U83zwSEujI0825xO67o+zzSgxmVGgjcmIkhipBmdD
UqhJ88mmHkJeRjWn+diV+JkCBUKOucU5crJ+tb+o+Qp/CtwOVwcafc/qG/02fFh0EQ43HzVGuE8r
Rpp9tGC7rywU3BWYULBKicBGPA4nhZWzjSBUI3j4eacm2HtlRJ4q9YLjHHLl1cHlt2Dh3IKU6v4N
nT3O36DGmOmEy9kDQAt9dlpd1O+kBpHlZ6IfDvJ75UJwB1NtjH5f0YOCie5pqAMdNzgB577RTq78
r2Ce0PjsLjPwTGh9eEvrqK/c1hYgDcSxyxakzZtGijb994vsgg6pGIwLVz/uzuSLHTT1genG5E+a
39+CURPcjAfjVNpdj6jBESOGQP2WC4tvn0Sa+omSMGQSjcnJEFbDBbehT/9kQUbXsYu60LjPgTH5
ykRLh3+Wup0RkS8N/uR8q220N1HxjmFN4hLMMRYPaMIxy4EQAS6c0m6B18fN7rIIRJ8jB3yal9f2
ByHqvu0C67MBHFrCLMcOh/f8q9USJnjAloeT5lYI2Qx2Ps1iWiCyOgvC2D0+MyRn57sIxrs2MZKz
pxzpciSmIwkJmtRHZGdSppRw5OLfGEXXRTh1wJCCaQxGU1CK8a5ZNP8OEvx5JumzgHwHTDbDpY/M
MlaZ6Qm6poi8HgYReQ3OG8wLEcV6HcYmtt/Z/xTjYeiNUGa4s4T2B3NDeM+H+uUCxJHGCaAQSj9c
QIy+DuMt916rG2ZkXMlB03w7YyaGU08HmOHYIec6NuOXzS9AMZV8HvJ3EWpAGBVHbDQP8U19gYKM
9gr+MWFLqN2ccHRC0PWdGtYkR3YCcaysAT6yioMEiZEjkMaYt0AZ454hIRBh1ebCJ6ivBLEIcOni
t8BWaO659T1s1jAIpG+IhcWs3FYExPjsgi/uKgEuhlr8WFyaqXuCIIhWCMXgiWETb1RikMQ7j3jE
yt1ljy4DQAx6+AGhbEn6b+gcjNrdhcq4RxAqX2jC6SG68SWrRxCvLt1OVdiGgDNjGwKLLLpJUS3R
g47PQ0KTxIiUNZOuSKMRxkMqNqQURjG3RR0tEhGR9xTitfmBK4SHQYsed4WhHo/lWQCLnw+BKq69
3dZHxIgKppJGZUrKh7wI/BLUJTpJAHkklwgDUPlovyXKnffbEhWloBeDLoZbjEFGI3IPmH0OirZ8
RPYsCLQ2lm+0/NhU7oJJbDAbYtS/0Kv6KLl1FajWLxgx5YsjFAQofesC9lBYIlhlSn0BqYgkG1iT
8SevhSJN6LUP4VXxHDnhVnk5hIhY5YGpf4hVBVc+19eakAECraGQDFFjgRdws2Vzv+M5aJ8+479m
Czidbh8BLVUbugbpS3EC93NuYj+jz0wHzIYjFWhDkI11cJ7SSksvXNMnmBg3/O8rLiGwLSebWvV2
rO8iM6DCVRI8y6ADfc34uD4Ev7HBBXnFZEA4AqGBd7dAewTVJZwZThCmNSXG5nocyvT0blLRUt0J
ODIOP4QkpFmoDhWmMHndIZoKAnJ3OfbNCerxYzrV8weCIx2LYCO/54OGRqoLL+ae+T3Sv9KArxNX
cmQnwsSWC8vsq8hUufuYDpmKsZvbZKRvmkUGOdAbCGTY2y6WE75bWPIMoERhrbvMcn7ZpxxAYMCs
SOIQNkTskPZXkMkUOlQ5lhHfYMcJQLJKrCnYxw2JDA8ZAxX0f12KNGaQWiTP0YU2ChIWgqigfVmB
dpTolgAR9+Z4ar0F0wZLl8w8bPvYHHqvmT3C3CEmi5WHznVDJLP4gCMDwkJUsAGR8ahCyRZ8bEMQ
kMEf9wTW4DGBT69GxUPwjsWYhmWPo/dJ+EEMtQ4Fvmh/jiGQ29CPMRgZU3BXglUP8WBRVIH7RI2C
kQURV/VIsHcLtjFNVLjGUI0RuPACVhnTkIcUPH5wEUOWz4xDZtzDAJDUtIQzmx7JEuA0EiXR6Hx7
3JMPRk72+gK+uEfMXsWPjVlcWF8wA/ECnr+j5QKYo0HoByG0OUYYSWMXmRlJx6TkEsq55+G60LkK
nJ8V2EmP1DkA3zO2NtRIAagkx4eTXzIlMX55yRjOHJbDzJLK8ZoZOOqPnw4EbyeKGpE0YKkANcJC
yFwwUqFLg2eM0wWgajcKhvHsQy8GXQy3eJLySufnFh3f1OCYUYBhQLocAeeUQgm/9298RjZ4tZGT
obr1OuibqIj4yyc6dP4VHHLtk8JQC/gx4GNWNcjjknW+oY5hDAE5tpgx6QEze+IKoBrjrqnJksZg
A50KfQvsX4j/QvYFQtqZaQpSlfJhIA4CboylDaxxQxj9FDJzA2WM2t4ek4X7rpAu0nx6MP/wF8mH
e4aA/cnfI+Ewvm9MqqMQswvyGcMn0uZCQSFyQu7DqiB87ZRiwF7XygNLLOvuzusDy7nTOKcNQgyH
8xrs6GHuwDt3kzswEhqeHTFMycfDHXgnCnPDLQNYpiCEuZMMgPFsASw9dzC3/d8/PrlDYC6sfTjB
yuU76VorPVwzpoXMz73+UFQnSePdFmmB2hsXEFC3GcFflhTq1JmsOdOnt6Cj3PdlJN6IryiZDinK
XMfO2x/wEvjbNIKRuXjr511RYswpv79Jo5qy/ia4PECEwp0DzCyFpjPJTpRmTE8KvjLLoedoeTlW
5bCewtdUubjp7erLXGpOdZFLz2Pf0fQ7rXZMOMuB5v5gCb3v2hAqFA8VGt+k1VKjhyOfDY8cSiry
cTik9UYShq0EVQmRKle26y0koQr8w5lMLGIbHK/UQwQx6++0yJ8stJnpBl9HxM03lPrJIAWv4CDq
UGOtM1amqc4uhAk7Q5xlYdK+kd0HOJo/DSFk28mCh67/yQgXMdcd+aUBwiS8leFU4ooPkT4iYKYa
av2ZSEfuPmfx1phYakED+PQlaUqOm67ZxTy3++UUor+WA6uXo5HNjjbkJp9fgXUa3vV0vhzR8q/T
qTFOj28PRDbPEPyItYTWh9sl762sVlKlSq0X5ZHMU8x0n4bdcmJieJU8exQHOR7UGb/45iW9sCsS
me14o4lVwv9AiWgOJ9ab8WgPH0CBnamhji1YEp0cGs8+ixSUnXjDzwE9xzeY/mt4uyczBc09O8t5
5jv5A/GygGXijQKFDgYUQ2dD39cStppygy/TW4Lh0GRnWmxdeu4FZ7mGpzoGw9FwC9yFgm8W3W+R
egAGXXF/9+y7p8veZ1qi9HaPy1Xwyh+vqFcPYPSVQ4aWFgktC59jG2jjX54f5344hFiIkEbOBjAc
f/3UtW6MjLXVQzInqhARXykFjNDhNPMnZ78FxdME4OVNjwp5BH7DoBlbhGAxIwhaNgQzWHhMkf2U
SaEmR+iBVvDlc+gng+0BROQTpnOEOxK6Mh8wrSKaMwXBVqHdC5gyJGXmx7oTrE34HMAnIVHOkHeb
Gy0ZVHINLfmLRPW0sZHLOahDkMhnKYoE6gkOsnmElaKeBSulxIvc+R5hmCVvfSdGVgqnFXBi78u5
ih5c4fVIJ8/6nTn1ipGGy58Bw4UiIOIlQuOCypm9ZUYjrQQ3W/CQkeDtvy3bA4QU4v9gmESzGkDF
kVcRU/m58u5mPjRH7zM0hqsgFUNKBpOsPQ6fmTGrwGg3OPL/R8JhMBcBnqXv7uLSSd22Flqcj9Gw
0W93AXqPmfr0M+rPkatRNo7B0W315FnEhRFpVXL/3HIcPARTuaNm6YU2fMconxGuCHSyM+c/b1Lq
fKA5xoPeC0KWiuilOAc2z5O5yGd0hszDCVYcK/ZDImKEkJ0OOso+AC0Uz+tPppPFkxszdWNk2C5e
2raJNXaETW4Jx/WxpdAXSNxNnwNYJoZAAFoFhPlP/PKdChR4Anx0ia1MtP92zDKQRvDKiPqZ4s9c
wlEv48rRBGcIhw4I5R2gzIdNi27qQMq7N/EOA3H8hHCgLNw7lfEU/R/HWp2HqqtPLyZASZ9jGRsG
E805ilGgeFjB9xs8iUn40ndmJp5FLtRjm3DBxsXY1hH68gvl1D3J6Ln6deEzKZ5+cKI21LQn5/3b
3YpL6jTZv1qMyw4wZxiUX5VQs8PJZ+qH+2lM6Ac8VVK4SHDEWuqvHZ+stAhEEujtCfXB77wMlNPM
NCinyaqloh6heHZimslr5t1S6YX4ekb9yge5R1vHsXcgvOVOMSI4NZw3wpEDXnAIwEWgElhRwNDr
aFwNm75+GIhXGnxU8/zRHVRPFMh3enD50h3rMfvfTSBNV/9lgGtaiqHLioqoQftH2rdutLXStWds
Lq90gHiYnO6KRZPFAFLSRfvOtJbLyFePnstCUjX7yVPMMPYcSqRVr7RmNrUDQihOSOYZ0vDLRybB
dfVJtYpzAYlgdkqM22PMei1rjoAS9khhQAkovcdRZAgTIHz5/eq4UseOF5JsQrKK7tKdXOTgFPBX
G3EUZUQVTWHJRJ8XsvFARGAtPMuQ0IhaFQ/yasg4+btJkoMhkvfklRGhX/C7oxenlwmpU3DvXvP6
ltPJ6r4y2s2Rwm4ovOa7csu7/ih1bzZSu60ol6bwnUoWkAUIivwyHwb5g9adVCoo+ahDvQxwGskt
3SYrvTzTrk8fWkLGkC4y2KjZSYgmpoz0tZZh3ZRaZXYPmZ9YuOTKTHpmXZ+tz2x8ZgT+CBOp0GfN
CPYwlU0BEVudJdALjUs6FLfKJ+0aZlV0s55gNBPDwEmcPdSvNinjdQbheeeNIRdCSApyoHRCzAE+
7mlhmccyQEuUmYMlTnzutktL0yP037B5M9bEBug1IFf+ZMTeOfUZZKqeMOUL8RGXS7BpGjJ9PjnK
rdHn5ELwCIMDc+QFThPXCD7cwME3FANByDJmJMMTAHJ6IzzjesufRT4BBXgKwi8GEMUITAy93/03
Tc4lmiZKfh/ytnJJ5UNEEr69KXI+VYcD115E523HmOjg+/R6y5d2zOYxI+8EfTmjkl7JH5iV9Myw
MKJ///5W8WkA5NESGxiJEt+c6HKN6j4klpeOMsE4VQLjfkJvq6UTgFWbKVZO7uhmVIIRz56mbwYi
2Gk48oDuM988Q7u4YWkMbJfTQO0AKUCMyO7PjMJ5i8vQFiG73I8H4mlJxADABXILW6aUml8+WjKU
wf9ApJmamGX+U5Hx9wUtFvzfFBmFVg+W8iyxMtCW4z9Mqj6jxKK3KxQVvWDOp3Iv9MjlVzO3qYbF
/BKdN7IMbrpMLV/Tc7zn17LSb9CGN4Aa6x0dNUueYQRjy9l7vWJC3rSPpNfzTD8pxW0D4avoweIi
pVAnWxNIWv5KfCN8nzs0QZWKBdh3dtHEHiAzKzs+SET9MyaS/QARJg9bAs/uOyVfnIeltYxiezAv
h8vvxDDhVqHJYF6iYecVcWE52mbgiDSwi4ZCIOysACYQcCCEFGwbayF2DpUbXxXpf6A48w3mvq+3
q2eAhuO1K3Is/qx5jIX04ugAl6poAtORg7+yeO/VUUdRBDuwO92Ko0n7pDjiSunlozN4gLcIUKUp
/JJj/RZbABQmdoEer8aEGdTl4MHos6Uy3uyU4M1lFpmOyMFow+LKN6LyKfJ2zVXsDzI661tm020J
a/RK9B2alL2iUMV28eizqc9ASBhPWF9i38CCxNZR2hl9OnJwyTD17Dc2EUgs7CP7VgJvi93E2loC
1y4AniuILtQY3L44/EpCQOQe/Xtgm77CzgVJaUHeIDYaErDYa4iQ6ywciwkeJSRSOFe6OmPfaflI
1a8TCp4W0bTLLRNWOMW+uW1D0HEhH7Kf+G8mw0yg82xGy8/jU3N365IGkp45Ebk+wZVttRUySJb8
PbN4H1uEo4pLzHygJW+s+RV1nUrH2OMXNRRtoIm2r/sexR3nzWDsIHx7bFI8iiRCfBiZwv9m0jON
ws7dzG4Ghl9sRdXZYze63XJANGw5+CgTehTSIODj9V3oOvjWmKq4SaHucBhNfbVkgSUoP5xbwFLR
aISDEeJn4qGFRVfInKMVL3sXSS1JeOg66bKGtIdIrcJ1dEaquHUNcBpRzFwx/nBhEngGKMOpNaQQ
A5zBtV8upIoLVHiFqg4TpCGeApH+C+7KN73ymLMhomk2SRwKGq7+9x9WPv0wb6LAY+x9ZtK2PczV
nj9aDuYfi6uTFfB96T4QQ9UhXuUSgsYhZnLG5zhAduaRc+HMuwKXwKoM9ytuORW+Xr4PdEtUKhAX
rsMPsPBgV/icoWfz1RnQBAb82C7f4SrgQWBP5wcHo90K15/0Uaqtm0JFiaqVh7pSPmP0ENUl8ta9
wNxHI83vNM6//5WWtJPGaUgMDk5QIHJ47PC/C5jI3pxAr43jtjjglOSLgq4nMglnQ0eFiKoKFaSK
99D440F69QL7Mrr38bzElyrpaWh1LnCVPyhPGWlDG+VBEVOweArClIQiZt6ejk44HtPGb25UlYfq
ROFObr3UBTgjia6/z4HRCWOLgvsbWrbLxRHlLJ5VbXvIasHm8FD8EbIBzauNh4yc1nSEkhZRLZdf
9LRedEsLAExG0uFUgwY7xTeCKOmotyhzxUgb8qb2wuBsfFPfBd3wDMcx7V8ZN9G44BlekdkOrzt9
kK4GD1NoHkwmt590LJCizLZgtgEb7AU7UOjhx4H72e3nAo3fQOZGn8lFhnqh3GVwR8/5xEb5rGP2
dW5yyN3uV/60jEVw13Iy4q7lwk/vgvOR9gWGJ0c7WNsjhED8HWBKCy2I0Hax8Jwo1xyu1FugFIck
DSHOyT1QirYQxdSgiM4QzwPFGPa1B71TAavUHiLvg/LG5BKK3FxoBxkv/e87sWr821zUtG1LcRzH
VgzzH6LGVh2t1ZLpI6g5JSPsCq7E7WFssK8E2mcO0Il7+zU0ZXRt3B8OGtNTTItcbzfTBiclvo19
bD9yz1dChkQjw1DEingDVMQJAvMFYQGLnpSsUmKqiYHwZ0ru39fg0mRtk0E3G5tMgmHCGqWfJ+ZH
mKiUIb/oWVnBEmIonhrP1NaSQsMvlChjvPLmgwwv0O308CotOsYRTGa8keoSyyuVPd8kBc6MSXJe
s9LJjGuuXPPFzDtk9SWJMwhcMoZHz+RmZ52dNTYh8eJGagJXyJs/RH22JarDcrRhmHyKHYwYKDBi
BkEq+l0tHghyaeNWg1gbLTSz2miEermEuF+xFqAEJJp0+YR5D6iH5LjTG6Wc+rJPRyB30KLh2XFg
xjuT/hs6qjWW4ADfE3j07GiI9LRryIM8d0QK+HVGUzeJnijGWO6H4F3WjfCCn5vNaDrjvstuWjZh
hLLd/juSedz2igvA/2ZHMOntwXuqIPrJn0DpJ5LxOt0l3o3imK6pxOYP1a0UMH/St94MwKZz2EPy
A3qAOAxXnijx15L4R59Z7dLRAIM94feLiDzQUWY+gkELqiKYF8T3fCkYP65gtMObGSrnqE4it+Hk
CW1muE/hlofji2F+h7QTXURfZXkI5zxWPxoXTyoXT4JzlRf66VafVP1kjKdRP/Y6e+GxMfLSyGsr
uy3ZlZa4nD6MBJYIReqKqX0SkWoGnv3/FMVo5r9dPh1VMQxHrB5d+/8vn89+OteXJwNx+rDsS9gB
2JIm42Dgxts2IkpJ9qCiFsN6YiWjShZeHFxugkjBxrOL38sjOHJ2GraZeQrzHL0tMtvrd9LZdTFa
nScXTS7FJDJ26045LlAVZ/qVqx+8YpCC1USULPHgsNQ1sHqgFQjNRGEJZxP0CDx9omPPjEbtn9SL
ZqCtgQLJwPTrSRhrGg5mmeEx5EswnYxTaxiQjr9bmjU6XmD1h1DlgwIgCtngHJVnZka/rgFcAMgU
5uhnYjMt4sTnuNdQah4tUHuiWReWXKa4ot3mHNwXhz4nvvYJzs2lcDnpOeNxmlRCHksLo4ZmnnOk
7+c51DqeM8E43QeOb2sIzkcEZQYxyajyRA3ITUYuco5uzm1Eqj6xo+LUholGcIqkhGJuOFL4bcc3
ZzfBLhRh3HQ4sBHFjMJ4svd9yW/gcKbvi1yhOCBYILoQmhfHMGfwX6evRqleue53GS3RJVZQHsWc
vrMW6gXUPFpzrm4fdMjCt4TqdTtkOV7/Olv3U1X6wGHKSWp1gcbFlP+ynZqK5XsRbJz9xMQkKs7K
P10nH71BEYclJyXHJGekqcacjm37H44PTf23HomlqJalcBrIii78an8rqS6OfrWuT3ok6Bjkd2Ay
dzo5z8j6fGXkiJnd+0qiIGQdpDJiFiBgn/eHMIXRC8Fu8YAOegbmAtu0RSR1eBVnMSYR5/OsZv0t
n3CNbW4PJJzAT/PXS8c44YSGHjkiH0brj8x2zwJwUgJBpU2BSAWpuYMq/pxP57ybMqfJ7n26lOl0
TZYxHj5oI63WsHxGtRkL1ukdORZdJbj0DiFdga2KXPeXk2MKKcClF1mwN9e2AVb/iis2ZsGxQxUO
aC74dGkPaIZRKp1WGrRcgxou9+Io2LG+C9Mc1H3Q5zBW0n//RG1BvyLEqD+TbxQ5TCgFcAGAI6zH
3jj0yGuZ7WxLa6n5g+h8/yrByTjABYp6oGR6hHfkVsZthzgeduhh1uPyEdtQWtoY53OZ3Pm924xo
YFUCxRHj5SJEB8c7cwBCRvFthSQvTj5rr3m4k8ZMSdi4RnqcnNycjNjYmgS2ITMyQFGzZxEBfRVJ
qzARn1u+jnYWFC3OkzuFAl0gvJeXA31/EzHdU/T9F8xuLwwvLZlZcFLOyZHwom/UQ1fuxttQBVcX
VpExaUnxnZKFOAVsoNgGDswVKV6K9Wj0R5lWh8maJzZ0pU2xMaZYRVxgub0uVUQoDMSMnnBA8ntj
5Zwko5NJj1wzxETlTOZaRv+6EGkc5J9Q44tkQxrzDyI8jP/XLW/Di5rq9xQSCOEdNJVlWiCtQN60
iB24kr3Rl60Kl9bsJLvjTRg57gDaOHvDVhcvNxLm9hlYpyeT3C8Edk2q6A2fscaSuccRBpeF2NE2
75B6G3HRJ4wDhi028fxMrugrvuAQLsk03BojhD1wNXRelgppcNyp0f++ySmW/W8qzb8vXXFg/W3p
dt3SVatDN8SJuCrfk/7HPHHnDZGRsYinmtiwCFgvvQ/oJyU/Ox9XNuuY5vD4yl24QQwM85fuJg+L
ep8C4glhafOwdOki8HBCWYfX8jsr+kYFVXBkiV9E0U3sRENP2UwNkmI/QjyXwYydatWDOLe5R9gW
riu556xzJEYsdXSdHYggy9vXvP6TiwhiSKRDq4swjTV/P+eKlj22lX+bsicS70s2wznoYc0lMGXr
mdsmCqtYI6j6A51HmfghJ3pc+ZeNiiXSjAjLaP3KrvCL2THQnBCeksbxzT7Q+4BNArr3zSXkvSU9
swciFGO5VkV89IB5IDmjU6sREgTYMKdeJJxDv+Rh4wA2wt5xh82D3WvGDUawy2d2D5DgPMufYPC5
8EYkwtvDVoLyg90ElT53y+oPthSLf2zbVRgCTLqYA+zbS/ub8alx49j6hhSoXCL1HNlMUB/RA3cH
psJt2+i7+Lrx5WqBmHNLZoi40vQY4xno/kECvO9W53w+e4Yd062axoy2lIwkgXQzkkq1bOVpMqXJ
Hl+1J/nEJz6hCv5IyKMn9Uv5CVQJt47qT94UQS0t5+coqFMC/NuKh8B6mL8djl+MQlw3qNIonNi7
Zff5cyZIUJwK/HcX1S4GJKqyNusr8r/93anHLYcHu5GQ9iJg3R4Jefh249mTTLj3cDjw7SFe9du3
55TYvzeG4/1787Xg29NRe0yZDMTISqGDyz35dZDFEt6VdYxVJZLGSKJ07tErUUZcflxuniJ7MED5
GZrAD7zm4vM5H6B/PYArE/CkefoinoUB5/fpaAqAalRPQuSlIyViVNjDEo7VNXmuyWM52EjmnqmJ
V1VPdORgfNtLTNFCKNkVshdOBX/Erqr56PmuVFyEtXJ5BoWr+qDonAkhbipxEe9TQa1xV4xUU0KH
X3pdr+7qkXjQU/5vbUEUSNipiWcvsOKPmGxFPLvu4GIVaiSy2R8a7LJDy5jUxdcANVmDCPKnr6HU
IMe4o+TuHTeJeRwmviet7Izq6Cy5S1QmLyX1H4P+ZHomFZPcxb05/vQ+nq6zt1AhyJ5teC+r7EEd
nydIny7IFc5A2VtsBI3ZUmaNk1nXXH3kz4coxQDXkA1zb4635jhPx5kRJ0voxqmPOjUo0BjZgU0r
SQ32aLqCHjQTf3KY5wCt2mbO0moyfhG+YBaNanB5bWRLoggDbIA86X4YGI5aPsNkecItAA8DBwpX
vYMQrTCHir/B5YSPWE2u9nFyoBmJDPB6Y0tyuAUFmadLqDJwZR+XDwhQYjPGxkni4QN9EfFMv2vl
AT0gzxDFvXFqmg/nm18Y8COyJ65lLRu3pxgzdjOo+dcpQ0L2wMT8TNnKuM0wASIqXj1IRATTybfS
GaR+mZJ73/5+O8hfH4jUCKIkcI3YtTJ4lEKzhhDy3vkTrUtop0R7XkQcT6v5cnPgntjAwRL3DOAS
zUUUwvz0xzIb1ky75qadLdf8/sg7qLyPvDbzmpnSqfuDDWvfquwtyYCLDx3WT8YN7qJ4VjvgIQMS
3jUP1NUdl83M5m751SxarKQBArDEGveUyBtCkxpe0ZBd+eZ42Hxj+/HbmNg0v8Z7koC59vv6dKlP
ECwGxaXsLnVRNDAZpcS+MxniBy8Iv4MddEtCXtCgIQmIR+jE2U06wLcSgZKPkJQaqfq4fKKoUAn1
JUFvS5RE44Ua5PaKc4amrlVDLkuIzmFI8/gBApEu+LtMA9H5/H8JO9PlSI2ta19RRTAPf4FiqklS
d0tq/SG6JQsKKIqZoq7+fRLaffz5c9gRhMJ97GNLpSRz595rPQuLzERDKX+pPzuOxU98LQgR7W6/
6faasidEVOpex8+U9F7FY2wEAIBOL9l5dGjvn2oNdYjRsccd3OhRZMV9Q/ewoUUPwioNuIHD/lkj
9LIlRe93hJ7d0frxuXXP5JyjgyqdYXQ3Kq3nyGavwjE5sLiBoQa57pxfFWB4jW9M/jUR8YKXLpiN
oLoHA1bzTKgHkg4orKNcGW1EMzUUDrYCjwqUFTp8a3uPuwjtvboQbrdzs01ZrwKNvoV8hn4JVzpO
FJKTV50+uzUkH5qHHFaJ4FASSsNc+N4LGiViax6AlDzFC9z/u0phiuk9mOugYmA/CE0/TEG6rADL
ePjQ+MSM9++uGrSm139ytaQLJruFLPjpyRSXmKTQboNpGEI8zQVoyY/NMzxZfM1wey+v2O4y8DJE
drn6G9lPZ8RmOEFan4DaTgYY/i5MT6SAUuTwn0q3Fu6JhaCNEYlO/DoUpBnPXJCHYRu5LrD1Bjj/
QkJky+CGBA82VwhepJQUvzi4TWfUedeAIrjIAsJhwWV+ICEhVhP5XhYewRpPOXcZAZln9sC7wexh
MLdcEXg3UPLxbuBjvmN0D+Q6oDv0gMzZDfIX6K7ZC03vG+hT8Zew38td3jrlTiu/354o86UvZfXA
+wtO5/QgZLe1A09N+mi5g6BcoXr9fnuc8Iox6O9FoCaJvkT02ucI3jXrWjsBHBbWLz4ApvBmpAaG
wx/0C2o+8WgLuoGEpu2eaWVB1ZBHre4zJuVBsjd5fDA9QF7iwshk6CJsnTf0PQG2b4ydhJlbwh+M
ktWZ0X26DCHLJfqwX6JrSYWUsL3xYKyfRCTkJPmXm8guV6FSgSQVlMfe3s65H7db2l/TeyGi14kn
bMk2hsKxaINFqjAY1zYySODCH4/R6mBej2RckceVLwGNyYJBvyXiunGVjpv6VzB0R+R6v739YGBI
4uEevGEOW23eJekO1NaR+Jrglzbw4fwBoovOWH2c9iKfCvndFucZbFxgl5hnzMWyaldbLKs8siUs
qxJVQeL8GG1Xtbzu40qTBSvHsL0OoGy8nPMBfjVJXyUud/o17gwitaXXsj0TKWRvSw5TBFnUAJO/
4dK66I1WyRGXm5IkEgi0LhjJ2rNqj+BenDnganjkP4OqyRED3TrTtFmyqtHp4HWtp20DJZKIGEUE
VeN1hbSUTdvPm+u0wMZjhurDtFNpfh9IGaXZyJoAgs2agAhg4AiGsKA4AgTAR47lBRgABgKI75zL
PBrm6VFExiJhZ+s2JudyWK/L642ZGpexGDJ+Gqr9r2e8ejwAA1E8Vy9KtQdQZF4EmaWswllMNN+7
yp0AW+SuqQbSB/ryhOsW9Jl0u+aPEUGGyVmujgQv3p22DpDHYJsCGW9/Q0wCcJuMhJJ0LGR/mj8T
CEhIAmJeMG+yaKcqVkAiGZ5n0ittFIMnBkCoTFENWFZgE7Lg6N1+UMSkiEYTu3+hONo72nN2f/G3
38m7PH+lWfBDxtEaf2faBOEEeGJdOuhm7zGS10F/X4dPzI8YG/EwNuLhI2S+B7+fzGwEwlyzocoP
NMEpFxCqkWqjuQgCCMts7EjrIoNEwo4Apygj65nCNR6+QtFnLpxEU0+UZmj1YXsRl2i1RGTo3Mqt
LiLOQaemqYdGEeQwa2biBHhLXpKXO62qOoR2VdRRRTHI/VVyMkdATMtyh7XdZRmua3C9Xd+KQJ3F
HRtFGo+x3LT7GVpFOEuiSSuRkhak3MEROea0HAIVDVzDh+wLPRHTWAs2jXjaq3+T4XY4nCAQmUCZ
MAKpZX9TiRGIjJfeJXgNkkqfhPJHh9GAYbdg0vbfMTOjlaUzdf5U3rDcwHmmG8VdFibw+L7Cf8/g
qPLw9k73VTRgBXyheGbGYyIaNb5le+0NdSwQEZxV/Xs3fOvf6damCwd5fEcChB9oIaqhD4DAlNtC
XlYwBYohNdAGf6vf6RXAbFC/oNzNCBvkdk2uFzftZ7gkSA3wlAFn44GBhqg2eeuRW2FLvASCddwH
UPcZry5SLAgMTUG/Nhxo4pKZStDL8hD+kiV4oLkBl3if9wpxaRT75DEhJQMkRlDiz5IMtsS1DeED
VaUdcotyODA6GjdIAaCpfZWODI+k41g+mcQXIMvi+72ZwYWDwQivcAKkYNOT8QcTTvC47NRDsESo
AZ5umD9kLE+7Fm8tfop8r+d7pAwYfoo7PRAEuDHGTC6V2NFa6BVHKtsDfmV3QskOQDPkG3/DPcJ1
zoq4cpoWYR2REROLqchuTgQVyfSFGDGim6YGwTDLg2E2zRwc9+Dn1PxB0k6TdhJWwt5DXVdphPaQ
RuVsPvAUaqlDqpz9gbeQZdQu0X1UIWPvXZkj/xRjAP77w9YchNiSRYTYmmC0pHOKFz4qyDQMYpYc
OtLo0N4y0JxCVqw5Rtj8oYwMVdRVIFIcCzpLjcReyIyF0hhlEgiX3nuU+JS5yP+ZGtgDH/mpqs7H
baCR730ZGZriIwXWRvggHh+QbXQX3Ja6VqIl6GCJbKFWQfQ9+6VFhLyfwy89+5lFKtQWDDCEOQHE
hT0+bk3kjuyGangHwDgKGt9KHUA3DeRsQiRMwQWXSIOiDFM/Or+ABkcjKdGK/2oaW8SUcEdkydc6
Z3rsapcZKk/ybX5s3y0oCrxLvEjv+s3vIIcI1BV/4bNsp8y9v/MurF2h36QQ+Z3jS76FA44mkhj9
gkbJjdmn6NrZaZRDKJ2isPlSVEzvjnl5bMbjmnKNZxrJPfdJRm3BzJ7D/sLD/qIv+8sqerV0scWU
i/RVbDFsN5pTUSa6SbfLlsaegq+efB989fnu0rm09wSUoUKNGOWbsCYAsgk+zhizOEAgdUz85vUP
xLZMhrJcKDIB09VAHpxPbG51bC39u34WLby5jlNTiHpp5F1r0cvLru7w0kgO9Msz1WoTJJro6zHI
RfPELsYrOQjJ586UdnT4YKDT5EPWTZ+P1fUfrT7tn0ZPpmLouK5lSTWWJv5fOn1n+axat/o6C5Xv
lWZ7QiSCjyqe3xc72MRpjpV6cVMzmdWtAFvjagtF7skIFofqWY0h3Hp+/vA2GaxMMYZlBotWY4Mu
iPAAMXRl4lqNsSVHDFoNrv3wE8Vwlckqd3kybxmocoWvLGeyRJNgg6x93he/jn5r8RMS/HOElAI5
YxQ39DQVd3Omo4xGFWT1LjJzkQ+ByJuq16DBsYjWmYQyBmUGSgXPiU2cRfn8O80CQQ2DTqacjDjr
HySIjmSjYC8FJY6bUHNNoMCpuEzZ9+0RB0BoK0EqpMkwwtahJePKkb7I5Neqn29t+utMBmqOwjD8
UsHyLQIo3fcsJJwdSCpyXyaR4GuHk7HMHhk8MnVk5IhnWaiRmRYP/61u08x/4g2ZqqpapqFbkqr/
jeTBbHEo8nRELPFGI3fkcjqTfySSleH6dAmxAUztTr0VJAeDQgXVLPzy+BV5GupTI8j+QJaAgBfh
ObxR5Nul7A8DIZK4YnHGQnK8RJvySR22CPpgM+LqB2F0O79Ns8tMM+CYI30Yu7LdYvtLUSbQS4fG
9comAL+TvjB9O6ErWzp29OqIFF6buuhg0GAgZhqCdgg0JtRDkKAMUAKbCecVg8MWxn2HQAmgA+Z9
fasgXxL4Y6Y7mSa6u0x36NV1XBlkqsEAPxa71e0XFdPEll57CcW/RGqWl228TeLBh5Sn4IJD7AMN
QwdoTBZUJjgmgEdb7Ukh1X0+wT/KmJsrX5H1HUCjZ2SkL/QAVKOdr1OVgd5mlhFp9UNBClR9UjlH
u4PsTSBEmt0tiZDU0nhIoX79wvVhj2GaBRcBZqvcRJfWlzRf3vgc9/eFsoRAmNNdiQ3pkMqHqj0M
8sF7g2vwhqcJXemCf0YBSEylHekUeyBySiH2w1FIM49OngGXMKwMkebXEv1o7y3mIQAw9SOgS6hj
aZSQFrHY9BBkrfNYNFYz0G3rKzIrY4otjHAw4c9B9oJb01aD+QOfCHPX7p0GicAVJA/MhR5k66Vf
MmVu/Y/808y/aF8CmPPc9+K7ThdyD/CBgQ8D2QrY7ewzLYI1YLEIQLP2kOu9kai3bw7c5et5vw6b
8McxbOrBVLIdLfa6LUAE0Adpvi/TQykdLvcjN4wLYhFwMCTf0ETZonKzQV4o6BU8rmXEKm83ksiM
h/rXcmzfny4c80BIXtrusx3pOm2gG9Ih+D3hmumkgCcUNw2p955kLBkAfGjWKeKWcYf7ep6ENxBY
U6M6Aa/awEkBNArMGjC6ac+AjZqJfuNLiwandMGyFTJ6a7YTD9EvOSuE5ylHWorqDaYTLD98hCbd
QZETvVwAtlgR9+Q7GfPxzPiL35aIm0H0h+9IWfpCNIVoB93uLj8cNT4Fvl6GGVpw/NA9fdstWvtb
qLPvljsl3cs0pHGZXw4zilYgcz5aXOxFBI0j3XfJFRHNm7BCfOlDD4Q9TBEB1JCxsohcwUj9BAkC
UdoKVuFWC1KlS3e2FKrY40ByZkG8Ze6NPQLhGaozy18dcdByh148TMCaxSBBikkrhB0IOHT2SeZ1
Z78GzFX70p9yMbRiDLnN3CGSgOhg1+OmIafRl8JTLoee9iPiY+NgA1vWTuccpsBppAJ70B9Keaee
d3oCaj8alDAnm8zYTrft87+fpbolRP9/1xD/dZf9G9ukkCu5bdqBeUssvc1w0h3mZlT4bIPhclfg
rWbLNd4KOOClw76Lq5+tl7N2rODiYbZFw7a7vaJ55tLyCNXZHISYraIaIcOYpJ6FPyB2JpqeZdDg
XTqwrUJjMqva2S1gxfqdvRacG3ACtlsebjRNmTrsxey7lOelgjjJZfe9v19MQThct2Cg1Oz36wCF
0cnv7ZjpyTpAYepyNhyKcWTJ7MezHFyrQKHZszxszGj+fTZnFSkRs9WzAy6ah80ZSAQ7E8+82UrL
wy6NdQGrQYWfetgP2KmKPb1qRnHs15oaIyxRnrMkGpnHnd03Ec0JeIpb97LrMu5h40UlZp6qfVX6
6KuNVmy+PfrV2YdZC8oCbC0DKHZhc3nEXkwDVTBr2ZHxbm+S03XZl+8SxMHjWTlclIOs7engOPYJ
DiQXKvZbHusegoqijL94zXMqhXYj6ARnWQAKIMnUFxdjLjLe5cfkZ1x/TH5G/eoQ8UKuHkrQZT/W
yCyxQiTY5MUya2FjZtbC3sysBS/1Omtp8XjRkASUEOrYHoyoZEhgcYLt2LAvzR7ff1Yd2LYJgqnG
I1kwbN4VVo4QKRpbeEHRfEq5Py1bubUBDRnqCPGJBF00NqvMpktFgABTiJJckIvY3/nKFr+RWBo7
td3ROJ24P1c+rl22+0wTERba12D6TouETZ+v80f3fQ3j0kc6qfnn9ZX2OE5J2qj6wXzrNv61iW6P
hIuRAgY/UvnCUYCC650XXH1CrXYB39PFV+wN0+6c7xtFEKAaFixHu8B+CaUtD4KdaeZ0x5DvcErw
pBcgt07D4jU8/HqcCViu0SDguuZkoD3Jv4EuLa0+zhlsQDkHw5JXpV+PyJU5IWaYE9cdT4eSkDiv
/f2TjjuHDueFyVck99/L4QNcng7di3nAH5vnNToOvJ5JkJTsvW+f5AvTKKdjdJCEqhJW+BRQTDST
m7/guBLSCY6FJ83Yvv/xnv3cMFhjDOFUIefC/YmT4v4kXfa3p96hB4sMg+OBpUKFtOOI6L5zSHCs
ck4075wUfL6yF6Av5x9Iqa8M710MPzK0GEwjbjC4/hT8cWpM3Maxsp8VyuuDMEDPx2Q5OG5obAJi
wYkhQGTBCYKVhWY1yvHV0LIi9zC78dg6QtHAAgDQORwrYFg6WzSQ1EI0kCxiruChl2EHB4kFQc7A
NbhKPmfNBbeNujVowrpkXHHomODPboR0+M3pfo8bJnopQST7CfMjIyTGeIY4hdLxKKyFyCH8GksX
ZN05SH1ys/YK8WsxAipEzOtxgpIKw938lRnVV06V9WDBfFfVboojC43Fn57rVWnBOaMWHl689g0q
+p9aQlGuL1pCc6LTEFbMM1ELNs56/BhwkJdDSBnFOZTVQrk8LZIrG0gf1E2M2Ln7eDPceTmD+OZH
8jN4LwuYrfjc6KR4lPp2L5SGcn+i4O+M2KR9fRxzTydG1eV4siir9LglaJK0ARADS0FNz6pXHU4r
Ig44sLD0cmbtdv9+aNnGP10NLFOyFMOQkWktV4e/XABVvRwSuQMZQTbmibbeY/VKugF57twP6leY
oP37eqW/oFyWPzlFwO5u5D0cUC73188R4ucnQpD+Fa432zTP/d2g5Y5iGpwuJbKHlp8O2HLUdJ/d
JzC/VeWLJSZlj1wCBtiyR06D7IfWOuvGXXS/Nm4SrA5IfocAJtLEshwCieEXF4LRGZ7TzinvDFZ9
CdPBJ/hdeOEaVckFXRw4LLKDiC0O+jHoruIZM/gPYvJZpExJy+9oPBAAI/Ng8D5fQgbvyDy4m5qF
WxHr7fQ6/S0gGpGsQ7uNL/fYNuMUAXy/k3skoo6J+kIRUFB8aAVWNHpSPqKJKzVUIx6w4WYjWDnq
MveUl6EnIg0sahuuerLwlVg1WSpaRdwHab2RloRIv6RNYEyBxjVkEvuC9EFabsd1bRQgPzaEDI8R
5gX2QvswvFfc0JfCGPSBVfg1QIse26VIRRneG/pajiKFzYInbpy3m2fE2ie6aYKmK1ucTKkcETcN
oym33glxhtR0Tn11ySprSLvcmgu0CW4TQZ3agm5CrCotiZ0AnNrv09Pty7V2L7xZ7PPLOJ/4shYK
Mk1jrgTUaMuD59AahO0wl4TzcOLGtZgPh8V82DF6SMRz1b2h2KqJx9MB+eL5I42vBq5ZvNLExO/r
DTC3vcaQbwP9gVBbLDVkEu4aEDPkSG6iMyFPI9o2xlKEmiLtEkxEUGswEanHE5/hHy5ayWU4tmYj
r+rpe/CAz4krKQQv0Kpnp+qemAOClgCkCmZVf+NPm2+Y4Mk+zp6lwTnXj73ODIwhn4MRfWWkEil8
vwQR3d9rSIYPjHVifHi6KZSvYW4518MVWQ2tojS+/bRFExIoW1xqETbejRqNJDtyJqPzQmO2SMJp
dyAJzySH+wQMAJi+0CLFg0aPm4cs7jCa+sAdhrPmmgtEPLoEHL3GMh7PWp8J+Uo54YdhgkFQExE1
dybbtnd7YsIt7iTLkFt942h/a4GoCZkO6h2+5thQeqGvQqaDZga1DPHya0ocUplVLYNeh7hzHhPT
I4oT7lkLwIiUOxhGPO3Zm5hnLblIFz76ZzIZz65th8WM518we1cnV7k4PXFyNc1+sPd5Babw0I/H
egTDccyLkzSchgGuRASJt+oFKJPgxd1NFkKlG7oKmq+MDkiJZHRg+f/TGmyc9idSA1481AbC0JUt
E1UGa+fn8ueAaX0BETUwv+iO5yLRKHsh04h3cASkcvMz+F7AeyRQHOG5RQzmDO/dK/ABHkb+CAB4
gAdRf1hfNm+XPTG8LZa+hJRR+RJcWRa4fHCB8H9kktpGF9rZdxH2bKMMQ+Qo8iLAv0PTjetF+TiW
MZdgd5sf9YK8BocfmGk8rXlh0mqYItL60H89PZbSxVg6YezpuaGJB+oEz5qpB3tCvRF8IgaMAwzg
ypNtEducIEyeRcqehMIGjM1ruR3fMP4w7OGBaQm6b8VSQKZYZ4TAKRgQrjNCxoTpBmK/AG6vdv4V
uy1mhBiAUMcB384dYQBSgKo45KKNImYOLi4cKoZFy4VTeFsQhpCCTsYCfpaFSdBZvgHbFnP+VYBP
gBPMF8c8B8XPnIY5Db+rIOnz4CFHe5m+JD/QsHxBjE7OK00tpmnmD/optrrdhNnZVZJT8l47zjC4
LOQ+4AXu3rUvvM88JBBkz+3tjQk3c+6VXQHwhnRvmDeZEk+Qs4965kKeAWgMzZiHYTbO3wsAtotb
fJUA4Alx3MHAqK0xL9tRNVnFvpl3mwuvAIqDsF+CColmUhWMyp7qEk31A7fWmvjMdRm3FhAZJr+U
ODwA7siYafEhUOWUvx54IVePIoe+w6olpcghdcZYnlVUCmKGB+k4j/ETymDtDeMREHfNjFCkg8rD
qSYdtHjIiodUP1nDA/mqjErUfrk89yf64AzeKHBR4C8PoT3VSDbG9lJvCXrkyaDsz3QTAQx6CZFs
fOvfp9tP7mnf8O9Lo1e/y8Y32QCY6VTwQGD6GlHyDXsDEy4ZTgyfOnvpYqZlWEYdQQIRJYQsYjx7
1eV26r0WXAmmXzJSqMAC1DA/FbenkfzkOawNLLOBvQcnQEOSMQX9nGxy59adHm+cnzsMG5nNFZiL
+Hg5sSRWwqB88+XB4XKMzZd/x9hE0iN7Li2onTweCHtJ531CDhXGUN21njYfDM14mBHxoFfhYUwE
zQCxCjQD4hPIiPr1HUjus3SUP6jcCEJpLk65CZg7hgPfEv81zMU4iuUvNSbjJuxivqVsn1pHJn/l
xudrbR+g1DSXj/RzMrzzp6mSSZJiQEbQMzvpB1po+jzNHe8Ffnxf73xkPwOCH/JM52/X0TXsCDV0
B54YmoodVhdKyYAATGjp2BsxgwNog88QXQwwSNwTOIeQ1O8VbpY3WiiHbjxex+NdP476UQMo9si4
TbzKuPigWy9fkfnwFvPVHIXSh4dmEUGMyHx4LGQ63hWBXxrXaUwjRlGjooo2CfddotHhertzij4K
uRaAQ4+HBWTcHeaL4P1/nBm07Kl4u/jfy13Z/KcezV/L3b+ZEuZm0m9DxghUOUyPgO6pcmmgMPpl
aCV6KJ3OiG3PvDaLBqDpaARAwS2FrahpKWj1NnylI8sCZW12n3dNhGRRxhYboiF+0HZY69am832P
mpW2CAWrgtzniTqVbkd7F8UplWk7BhxDoiJtkFh+T2RRgzIZQfZZwUUlci26N/H5HivFTlPAR2KM
3kMHm/H8iPONgpJqEosyJxrqoPplVEn9FIXjKpOjYKRahHlELVPfD5SIXJJvzHdQyyJaAJBMFQnb
5EEBtavv5CDYG03Y4z2ikUuWnfR9ou1NRIcZdtQ1HrKn7AcbISifEsT2bQc3awmz4wrJ/fF35jVN
SFaoIaJOhSrt4mfzt/YS3+VIy5ieGAkLkQXI6tNpa6o7Fl1qHlhurLXiC0sMUQkyMnFEAJKBob4s
KIazRFAti6jEJwwLHSYsGtIP1g13JLFg/svRyHTkHxp6liXLqqarqiRbfyO93qTyPtoFi4WXdhAx
7bAGRdiCfDk1xLvTwZAeS+RxsyEGKn3awasLtDkkUfocpSiLcDsuCgC2L1YL1hY6bOjb6a0hnSao
BOh4YuzOAIYHt7VCk9a+FHJfeTvoaZAa/hvzNWImqdBx8/Wolj7S1P8NUW3PYPy8FaI6PVF881B2
8+iMNTauirJnEKX2WmTbS2GtLyW1zIAcrLkopcESb5Jdi7dhKZxRzlAyUy9f0c+YzubZIc9V1Mia
IuyFjqiOMVdN6RMSORLfGRMKEwjNmPUEBZsNpzSPh+xb2objDNY1au+RKse2HNMl+0bVScoGDvgu
31MTUTApiCtIr39mhfWfyOmwwKMakyvqc88QzmIB7sRVNrEwS+zTwlUGlbGd/BNcS60QXEtjDgaG
u5OosgEBXg9JGhtLUb2CcSikhbESS2Wwls7UzRTNlMzUyxTLVMr0UkbOYsKlNz7BBih29k6G1WGO
toxpPTk/UCUz0KDFBXRq68wP3cYA1glwKZQa4e/vyFV0dM0n/nS0j/n91N5PY/1A0ZFLJwXA2EF8
3M6wWMmgLE/wRDTx40IdAToWyPNhuPki1f6ND9M23SJ/oxJBYHcjTTKJrRPhx9ZSdCCeu3yl1qDQ
KNUYGOAw79zvSRemfSgrga7Qer8+aEx8BJSOkmKtJ6gksJ1RRtAmQSeHbGqpGzaGcKJgQxHlAvCL
o72UB9dRFAZUBagnEE0AxAVBbIoagAJAssXRv577HPnGN057U/6oLicOejJIcDGup7tNy3vBwfEK
YAQ5iPOdF4K/ZLbXIanEAobw9dVgiIMc/+fiqOEs5SjnHMeY1pZPCeiJOZqq4xTT7tumtz1HLoct
/wAp04bA3YgTnvMdiB0n++Z2NA78byhuONgzkvZ2A8AFbnIgvf5MN7NPdHhnWn0GwZIHKZRrjK77
BsMupqDyYEO0MsX5bz39PvfX475F5eGtR/39A00Ex/t/nVSM4P9p87EtVdY0SVEk5W926qJob1lp
wUXdEJg0B+pYYCpxFGSS6pYQ9AyEwLto7bOjL4MEMhyvn/0r9dN6XuXLp9wthRMIvvWz5uO2GUAu
W9AFQwGJkMGBu87Fo4vOI7WOagV8pZduAXMo/fsyzuRcI0580lEIi66MpPsccJvZz9jhO+adzuU4
osaVWO6ndHOs6GifnVPTiK56cxZddbncp80uz3b3MQboY5URtz5mnzYsNWdgRoz0+B5c4BPdQhiz
5yzakMPNqIq8QsvZcO/BCdnE2sxij7EOoBVQZRIO9/DVAd+CWKczAGWdzkAJJ2ZhrQOfBbdOW0C+
xneOD3CM5lcU9oTWQrbVZw9SBP7RFRYxf28mZ/rOdY+ngF/7Mj3kCIYNsm1JYvLpu9CDpfXCdZ8c
JOmUXr8iEOTMlBnvsMjuUVYIKfhcusQ1XwfOTO55XP9oYzuYYwLe4w337Ij/9WxFhRVdkTQV5GfG
M/cLLnpIKpSYq5+KsR3u9xDfS/49sM1cxec6cTN39+VF7+sdfrdkiHv86wwxe8aEQrZXX3AcBWS1
Yn/LdFHrofFuwkkPkxdrZ6FSAGHcBai883No1v7Fw/WGCJQrs81vM9DawMSYC/wZb64R9BiEFgc1
3Dh0C+0k8lInCNmWk5K5RK0pxHkGpciiz+P2dlsebm+I8yDKWWS1QvC5Lly5i4PECBHNTNsr85/P
NXJqIaqCqb05b+8fRXaan/LSnZ/+o+bThX3673M5639vkvq3Y1xrskY2JxywytulKl1eIUIJeXm0
rc1k+RNxHTsSrwvn8/qWcERninc4THIwEQfmvNYm+Cn6mFqy1VA0yQGsrtcEbDspVtBXqL9n8Tbw
KlyO4iVYBkqs+6slVvwFlirq6R2rnCWu1viexcqum3jOxGpmKevLImYFs3yRvrJwa0MsWdYri3Vd
qQBNgBqyOLH/I09GjG1GL+KEosZjQZazgwMC8arLwmRVsiSZHw9J3G9ZgxCf9g5X2s0bOm0VAB49
/Lizoh4twbLgWG1yGSuEMuw5SlherK22BJEqlKAasfToOcCARC5eBL9JqGPJPghBDRZi2bBmxiy8
0th706BJX0VQPanWcwBVXaHzScNzuc/zqhMOcvXhFa6cCvSZ6On43f+nAVmT/uH3rkqKRQWnSZYk
LYGZf2lt5+d0VM6aQqsRKe8cpu3P4vOCJlEHx75H7ALKjOvkjfPUis5SdBYwcVjI8NUq/RdMCT/a
ylCaBUIpI9HxvM1UT6F/AsSTtgPg26c1xfti0jLO223CDcnG8OAnCgkkTCKEJ3fU+C1FBMsXaNeO
T5jgoanreiDrAQU9LBwK+koPNlsaWQ/JQ0EnbSujr8791SOo9lwNnfQnujsmypsddSa5nnYTQYTH
XNriXWjgGB83TWR2sUzaV7U77OiQBFOMOxM9awVeA3Z/smWXZ1bK4vVeSdiQYAowOAQawHBJMP1M
rgddOP8ZyXVHRcqHI+Qr7ObIV4pxf17EK2cy50ADISvdYvTHIt1PvrqjtythoAWtD1zY9lvbr20g
75BThP/KyAPd8snGkvJjpR9mACeo7JjnO7CCdlm3MyJTj0uVmS+5imIjxqhxM91+CbRqOLkYe7mo
PRAqRl0SAwcEmS9yr6QmZJZIAL3MAJ3fqe8GKSoSBoIaHgQuaYTRVbs539f93kwPd9fm1kZX29nj
9recMjtQTJXDnuVfO+j0050xxFBJ71sLqyKo/DLKSIl0XZkrW++jhzxvZ9UzNh6y+3ZxGiC4N2w/
/JZoocHR5aeTz1C1DsxOjEvhosxsxU10fyRky2gEmQA/yZ5BHhM8axmbIp3hb2wja2A0DpxayNQx
HiEImcH/a+AQAAAHeywMdJrpVllEZlI+l67DH1ZsOfzT8YpVbX8nRqc5WACa5vfSxJhECckrXxHl
sIlvnDTXnQmx0QPd7O75g7ahbU62ZwzvSQrPSXBJRM6xbvhp5ffSdmq3CMHvASQgiByEZp/j1Io1
hiAKAZr7s0+fj+bAmnhFN4BWAKYfWKBa8YjalksUOEv74/oi3MvkVzH4wgiEUHsWvTuiD66oqBuv
9R41uvRViPL4csE967dI00TaNkl+sldTQi5rmVLOo+2y1Vl9e9ZxxdsgE9rmG9fYQ8Aq0HPkxMm7
jt30Fs/XuNmtUZKPKFdCrHZqhMKT72mD7u4mqEGTEhpkfAkN77+fQJr2D0M2VZY105JMXbUV5W+A
j7IvSjnL7hJ+aqt6HxDfXXa/k0FGoo5apsKRVsS9FR1QH5jR/VUm3W9pZokCF4TE64bFgKajd5GR
NNvdRz58TX7YNFZpdLIpEBWRcZk4WZTeFQwRB9EYYRSrjoGA0SVhHKzcuCSMG7rgutOPeHtbPbd0
77HappVnYN4f4G38r3XBP2ih9HDV9tAij7B2errzC2tXA2KLdKhS8Nlad2DWPbs3xS24umxcoiR4
kNVJi6wOZV3fbHlqxqKbHUVb+pbDcS1EVAJYBIKne0m4PgibJtoKfVXgsz3giTQzJP3bP54IEMDO
peCGAl2NI1Xa3m5buXouHhvmzrQWw/Tm0i6j3s9rgFzClb6iJXIgJr/0c1D2UHLgDAdSvU2hqNyj
uo+NIm4QspYxKDsM46ucUEYWcCWwxUGf4r2tLAl0Lcw9bh4XdaZpXNQZLPbLSLHrBff/QGKEdYl1
OwTTUKsMPf385o+dCCOmrs1o7fhtHX698J0zJ2x8GHUN4P/Awgex3GBliChoTx42w0PSn244rbTj
VTT/D9ZHcg76QRhQZXTo5VP3fey/4eZiapPRvyEPRiSjHwu2PZrXIc5U4A+1yPeko4NGomCuvbLN
KAHQRvTbzWF7mf0Gwczk5c99Ia7olbGjLN1zsyekK+VvYay8i/snDfAzFOfRITHQA0IHCRP8HGq9
dSclHAgp2I1M+pOdHNOU7+OQj/tSQ4kQmUgOz6J+pXKlbKUXRFeSapWfHqaOSuEUVBQTGRHZkZ7F
FxLTt7MZ18WuLHYV4RaU8Dk0gNi6xgkzD+fxsftJ65v5Mje4VxSE2GFQEOKFUeM9YBY0DWo8QJBI
TsZr9sylm6wI1KBi4yTYkBOEaoiBXRdTzUs3LjecYz4zPZ51hBMsbAsaYQQx5YsBkLeFtAJf+yLX
rsLmC+cBavb2BWMgAx6iIlCp8D0AwBuJz2Eb3kkbgtN3ucrkIJ7t6NwL1gstsDGwDcAFcI14I/yb
KnyXFFOF16q77r7/EqNiR8KOS6YF6gG5a4u+nyEKkfaMTSx5i6Afym72x30UwUgCrYsnLA1xFKAZ
kzA0YFGY4/pbVQTKZgf3czhd89OoHY3+CGSsKA9mtaccTxt6gXzHEIHJL3jWv8q2Kpr4Q/6Knn3u
4MD/B1xCkUW1/bdqHAGyZagmYeUUZ2Kv/EtVNnbtdZBbss8GbAI3QhnEfsYowGy88X0jEslDj9dS
KuKDJyNZRGdwCTTCpbsn2ghU6gOrtw0n2AOgwPJIbx5JJNevJxhHhHIAljQsd9xfHd+IZRqtbEke
+jLEZbigV86LjcMJe5P3W3rLpJqHmGweKhhtEI80eGIifQdzyX1QPHcqdzGyZVrLqBYperMR49l7
FZLach/8i7kVyBbbyxhYeZjTZTSJNMj9AVA1QAfFpwaCpIDFDWebkTuXwCa/l38brXElnCaHAWR5
9bQPXnJ1qQAwojGt+t7STZ9IIH2gVcUEsq4esCDLR7sXf5pPSKvOqkt9dM/D1AxvMRlg5HDjXmUS
WaWHgayG63G6H13891sA1Eu/Ccptiw5vGSUCe2SOSNvW6sSEihbSNAYTDVtJELpaaTtHOA4bigCa
oOSmqn5iU0cKweY1o2ewbWsf0QyCzbz2oRKhkoFKlGImZXJ70JJdSAaB/F0rDnO7K164BNq8+cM2
B+uAp2Shx14E2p/aEJQaFLV5P17Bcno0YC4Uhk+JHjfXGIUMQnlNgWZDWPZ/MYsW0ta/Lc6/jQeu
rX6tDcXmd545rM/0kxVav7JGeTQQa/iwqFFex3eFjtbn+E4mU9uGaQ5jMOIG+Zzgl78EPS4DC866
w5rtX1m1a0cmeaP7hCymQZTGmW+GvckrS69MLOONKOEfFdxj9lG+nljP1uSxpBO+3k/TQkw1W4+1
zTfDCcbt2nLJsDO5ryF1L8UCh0yxqid/1tAhZOg/yDpC6BQTGm2cj3eEhbcv5B+RD49Qo6CdifKc
5OAlKL7+3Tde4uLRasyFaCAj1Lgt7wSUaGXw+HDW1wJcNEIN/c/3A63GGRnHH/cQacO9JhI+4lWh
B/tb23DHBbVQynltrsubIyOdrijVnFwIG5oBLql4S2AnrS8KjtB2eV2ANUhX/9zwxtR02dMYjtEl
jQdeQYQeqNUzn9E//iUStn4Wrim5NM54k/Kf+U/grLxOuiTeqCbHMkdmhQPpiNHqjpdKItjrAYnN
Ot5PN8wrRFNnQA2u+TkD/xsuafsbrxhdX96yzTcNFmR8o7XC8XMPkRjeuEXGRGIST8J5yotHb9dh
txav3rU51CS+LS9gdz/OiJyc+nmgGsYPRudQQF55EXlIIdFKX3tlys87+XvCz5sJjBUMq0zX/I5R
H+x5SJeXtzQBtZsEzJF5V8ereF2TO1drv1+wep1BLtK2ZszGDM7h7V39whUxRKq4suSNnzX+BLBm
MaqsXhUgejw3zRn/kHbKLoWzb22TRYyNHhtBHG/4+pIjiOM9x5RlEGXlD8v7XjZ0hnRypcbDbTwM
5eFmElSzx1/H25/SriPfRRgNjaN3PuWFkPnBXMS+ZYlXvpn39FzvV/Hia4kr0+9A6HLd9zKurN2Z
uKAH/h32mZTXeDPFDIHYDaBcsiFYFSF1MBRh0/hI2CpXOfx7DQ+z7P8/tzTTkAxZ4dwyqeX/33Pr
XklJ0ZYs9+SP5Oagscagscs5+1uUmKHEwKeINzd/fdUPQKK5nRAsj05OAdDHVYQKw3t9hWBmUsXD
EPgzhEl+BQqaIdzwGBaicTvUC0EZfPKGPxzQ2rToORBhLRV6Z3n/R9iZNreJrlv0F1HFPHxlBgnJ
ThzH9hcqnU4ECAkEYvz1d70oOfd2n66+VVRXztCOLQPvM+y9trQpa067TFt2MGg+wMog4DCDS8OM
Jhg1sSjRSFq0PCRMc9DjzBSAMIv8NjOqWvgWcafHVwJU/EqPJS22NJGZRGyXXPndH7dTfIGWAiha
pMkimxqGGPrXyI6UJckthnFC970HPBCioGDZTCr1timkEKKyXHpxwTB299DAzOODkkC1CBwB1S4F
pOfimr7siQWpmHJKadvsKJboQU0JVkN6IAbKG8GiD6lUp61CUehW95AmvCC2pAkkKAlEtFI91AGq
kln43SuHsQy1RCg7Ic7ioYtKgBL7bru1JGsPiELbIiGIiqQbJVzhYX7teUUIT580wSILx2v473eN
6vyDv+4vd83fpvjyWXeGaWKH3qf5DyeeeftDPr3FzKMkILQeXRs3EMcG9xBOWm6jchV3kt7SU4Xz
d/LeaWW4jxhVcisRvc7dhBR+R836nROH2wp0C9kM/gLx8EQ2g7i4t7hYrKiLiPniemCQuMsGFr8U
OwKZh5iStobRZb7B+jFVoaq8qLDPQhHeiLyLGw8e0v0u7j0uGUATtx9/xk+jivtwmQn5ISoWLYe4
Fat3gTjifSvTXAks5OOWzG3yoMXFjWlA9vlh/oCtx+CIXR436HR2CddhfUFRwZiIdMEuOqFphkRi
YhSMuWWL7a5lvcfVbvduzRAaBLIL5K7YbmIHli7rP00EjBH/hXkJlPRAxAlCdz2aZkGVXCZXwhzj
kZVcK9AhkH/gxxT3ONJAbnNk3tzpOH/olniy56D4yWS1wbldJtYS75+sEWkYaZGujvKrmMS4hrA5
Rjk0VuzKH08AvdUAyZbfwSIeBYAA+zW1nu8/FUavl1/AEB4ImCFa6jZ7miv26jwLor+SUqxLt829
NEC53Z4LbXs0bAncDB1E3A/pRfc4CJwaa1pCZ3HioMfBj460dwG/ePJFPC7diWSSoCRLq8EdHBCm
M215OjMuXT7+7QGaBQqCf/AYSYSYP8gRVWhgDdrgETxSYCN4qnDV8mDJsSA8L1E9u2wVJY9nDIge
j9njJW7XGS9xW9hX/foH/3gkECtbFMuqi0dvBvyyPYAY0LlwuzIQ4jFU3m0PzzPPItZjHkeCbHgi
z4N4KFGC/PtzCY34v9/mhkZ8q6zLsqNb6t+6EEduHatxkD3roLKsb6z2ya6itmuA1+lwNAGqHKou
ZthkQz0kUJUsDXeWwpMSnbm2zFRCxMn3xA+ip/jTUUkikUQcab3dUSZfhSqSZ8b4rYdEDHkjVtrx
0ECifmT5AFyvTY5/QLAHXz/VO2vdl8hvQFkZB25EMwPGhryR1Ra6RmdTEasVGLUQ/TAJdQxGEDAi
Xbzg5ic+kXUP0ywBthE6RUSKxoL695GMRCoak8E98cEXsE1xb8UugKMEQWJte8qaWJsIkR1UzRu3
BmCVnp0kgOIWIztsksYIcpw8BI/wAtlQ8A9lIfq1h6YQKeGEwBPBGhJSy0MlrwrdoI0CoRWKQeSC
Bq/gs4CJIBEUAJFNGYggkIkhTe0kAonEpuAm0oiQ/QmwQyEEf3mL6ZhJtvBZ11gq/pye//1mULV/
wB06NKQyDlnT0ZxtFft/WlKts9X+dDd6v+BVqwXnnzt/x8hN6rnE5sCklBsWDxADtTzrImJe5zx9
20F2rGrW5eGdOckSXrFTnHDQhUAgpbT5hoeFuaq5W5qd2uywzCqZBMaLIbO103Cl5smMJgy4oJid
YUlldsbgDHKg9duS+vKWkc8IqJedBLw85fTL+UquLjGnVRGta1jeBYVX/kYcIw5P4hircyhBTs5J
d4ucPxBel3AtsQdtZTw1PH3to6nVGMum/SI2EKMhlOroZRXEl3z+3Gb4/pguECIOt4sYFlKFReLB
uQKD6y9PP1hapKuFIeIrpha01EQhQkzBhDJYyX3+wMzz9bqAPDwY9y+9+QVWF/oKjVF+erpHN2EU
7XSUUJHBJuP1hrF8jW+0Q/Tz7PK9fcAYi+FKWYekIOIAggr6a7aCdW8nzzveibwQjRpYCi0uPL1L
egHlHSiziKDuS35JIqudDGoCqLmEtjXFiIUFRBQOrQNAKXyM7NUuGn/MIO3RWKDeFex6Ri7MWx4y
JOldqg6LkZkVe12Aam5d7do59Smqmd6sWshKlenNFaIi6w9RgWi0Lb/zhXGwQDOZILNhdU/PerKi
8kfOYqbXGeBkouSxc/2C2QMRw7/f14b2D2NnxzFUzbRJsVaM7b7/P/f1abFWs76j91U6UpvFG45C
wkKGSXoSmhvmgTSkQNcLLBW4CLeC1GE0YIOv+h2fXkoBJmtEbVj5hMM48Is+nlEHAFKLz3LcyLGZ
8pR76A/k/hPD7Cuhq4jmtjT187eLml5ZOMy8xtLMjm43b/ij+jJL8YASQBAWzgzqJWimzANYCJsN
RE3xHOofKK6AxnMJ9Alxg9HtD1AVHTQ+lkM401BkMw09Z6R3UfCzJKC4GoiER2lJ8YctwUl5ufNz
c2mKm4++DYkRjZFox/tF6EBwoCB0IMbq+FwoO5aSrAEWNQZ8wstGox9WPTSCSFVZPVCGjd/58Kou
EZ8ctdcb9RbvatJZ4PNmtQX260kiTxlHp4Q9iJKMJ2CiImZjcXv+j7/S3qCUSF14rlHXZ/LPjAI6
GjAcvt7xTm4ul4fFxcSC1fnNoSgiqrgzPo34vgXE2mbYMpkxBZLxeHyAuKm4mq0DmDVRZWmSHyrA
6hA4okFr/XpwH6vJrgplQKWflzYMe20H0T4JtXjBDhNSb01FjGnB2rwKCKkI9eXFcHIL/2QH15Kt
fsA1tsGdQHaS1znTvfwaMvYymgAOA441THIGw/+9bMY2wWk/T4M3fD/bUb3GALc4bFhD3fYEJ3Lc
sIjydJD4oreuERq713mvfSKxjJxSOGY4G0q0Nr0roTDlnPBPbr3skatN9Cb9rieqeBQYiBYwr8/C
kNMP9Lcl3HEFfjna8i0PDDsipgfXzc1A/hN0Iy8jhr98k/jp8F7zqnE+1l74x1WkGUMUsO1ifh5H
HmowDlD82PlNqNikDxw1gcs3SxIi/wNrNwf8JLzL/Qg0AVP+BflHSDNPJ0/g073HvS/80ejy19W7
6DS4ON9251yg+MZLLHEj9R5YtzO8Q6h5hN/CoGEDhOoaXIsSDPitEVujriXzGMQk4xdXkv93PajM
QWQRzAbrcnJvvIM1uOPCts7Yn+G19XHv99G+QmdnR9GT8tGcEfWADeO43usaa01hZVxxG5/yFAt9
mTwpvJDXuHSO/L724AMVnzDEkXXBIgDqOs+3uUPoEdtmPLyxwWS5SMFLXXsqgt/xWKKwXebdO8+j
wKTvr+iVSRpEaIuZmNjhJbA6V8ZDzJj+KliG1Sfe5HgLSQc6GGkviSgqtcsUKL17ddk5G8DQILnI
VbFjYE5j5vhlYZ9mILkLTJblU+BBei6RujSJRjQ16O/0jrxiSeU2JVcR/sq5ZReegqeoArg/gmex
kD8vMD9kJ8LeoGKWolU9ONCsXLhMdGrzLCIrdjvtyRIvKNQKO4dsFAA4U3oFKsW2woWBw3qyVn5I
5FaCfT4REBLe+ZUqgbBwl1tII9wgMA5l8O+veHMjd/x1YGnJsNVVxWSYzlzib5vFW5WbF3VEBsru
VB9R5MW85f0Lka5i/oAyjJEE5cqkvLfsGK8/2P7zxpNE14h4pWwPrZSO2us1CQmjo5NzM+s4IHZY
RYD9eE8dxx1RSpY7uFEoN6qg5ymjLpLp+4L8C8l8fb831+zmHC6vFlPN0uWv4rOkwmXANnnMZFhg
st+liG9vsMFS+blRxIpSR5BHhgq+DVaeVxhxnEKblTyD0yompIxHmY0aiFa65MaYTk7OamrB5EqI
G5TVNJuwJMIJ5NaD8X7lLe4c+THYDACQ/saxZ2F2Qc6Fa5QgRuZ6JMj/opc9cHfEoz6q0ukGIkLA
7R6rFph2rFowGSJXQL+ChcgONYWpXjhbgV6EzsuDDgUZSVxXsDmC/I3MBB5WJ04K+gYo92oevHVv
2Pv9Vxn7Ab7o6RfEnu0jJy49etYSiQcia8brYBOZ9d7bDGVTkOSuz9KD4TJcgNtCvgLj+4QTGkU6
ksn8aURAu3y8OW2WVYuwxZsIvmygoS9ojClGMwZm0QJeQjgoJOwfZAzlGNYjglWQPaLxkHpiVD0f
jS/0bcYCGf/WJAPanQn43UHxQZecfWCWUyJ7ZZN2COGHXUwXbDLTgcdYimAVzqbGDB+F6OqH6hoc
SQyEWKDEax5JBZS8cHzCVglSf8rOgNkZQuHNhcm78A3GyHYf/jiccXTyTWSiuFR2qiK0e0aT0ukg
b78qAR17wTGg+RSgYCohRm6BJ7jy2G9OdOWT3/7s6L03eS07QV7mdyJ8KVfoYdjYMsBAio8g/xrl
Q+TYAosX7Kkv88+VESJmrwHNsPcuoIo57GNDoh/s78HXUvixvPWZ6lXBkM2qkJk8RhIBjwRsSItP
o7/nOGBzqEVn9PKUCGn1JyrIponCTEPZbcfXPCJxjaK0Ednu5olvL5C1sM1DBcEd4bDk8aLdE0Bu
1ELdxuHGwi9dk8J/1OYL6jo6pM0z+ggiA8UKoniKVEzXaJjHHYNrFSnimd1nipO+4XuxYja3t87f
39ktnITFDU1KPYQF7SOmuwJcUsS6mGwysMX8EOhIajdgx1nPH1a2FqrLwjTH5D6fTPfxv+Nw0xX/
K1RDFnKwS+fFs0yOLY6lV/bFa/6kTztUjwWR5Zypmwzl3fUcHqRTWrTpfcu6AbCcSxGvDD2SSzZ8
IWeTaWeQAjpU45sjq3jNlyf+EjytigHjMHCFy5J4tHNIArqH6/0K2YJlLGvbh/+OHxrSk/HxWHk3
mrfuiiaBZ6NK8cI/xzj3gUfOv5mRXe7hpjQ4WhGDM3XoPABSUH+BoKrcpLfwekEsF914DlHZsag8
fyZKHPfE1JKbjs/lU6PuG/UVsBSRaGr7ogNKAr+B7VjaQyTkHRIDgObwHDn3kA/qAYXOAuyl6eKC
Nxl3Eb8t9IX3/Qm08zUysfpnsrZH2d1BxiCBsSReE6VA2G7znMcw5zEBZcMwB2oVLlMIewopHiJO
tJtI8UDib94uod8eiLU4jvfjFR3BkNm8mcF93cWJR2iB2Ysw2VIPr3f8iS6uBaaPGUQR0poG9pM3
v3xFkEPeFuJgMQJiJW0aAtbogVJziHOkVovIpjIIa9syyskRfiRRDQKbx5FhoZPieR3FkQGPpKbD
mMBLuHpscX9PCdZgK72fd6z7O3UnvdN2Yf2oAApjDqLGZGTLbolRzekXhMpcBISKQ7sCFbzF9wKj
y3/8+9nKXP+/5wIY41EO2pyuhkwL9deR/zgVLAJyZ2Be7MlzYNzifElWDFvn9EIeCZK6lvQ4QJ0Y
2SEVbfQU0CkGo9etawc2X90D3nnprU6HOl3qFBIIZmtKeWDrHyGCwrb3J+gI6YnOkL3tNhpDlXRn
El+R/y1OUa68fxpEpcLTOpBURUIa76f4siZn5d0gW9BKckBBeUoTYaPzuqcXyqma/bdpfaaGURkG
feZXeWFpvhwR3yMLh7qFGpzzEzV4jjmoCEBuMcRSWExlqMgbOBHkF+bstFzGHg8CJqJ9xssP0T7n
LlsBvGz9Pl+z6UJt3gkBLepZLnT1XHxVdpg+XrUjimC8sb6pIYEGHMBrQhKbET5GRmGYDpifICzH
WeIcFg9LLv/+JcCIBYWTYfjrXRFNoHIKmMTB73BzyGt4m/hmLpuw8fz5LBNjemhXsT5dCSc6yO0h
88/XSNG8djvTJuJPGR54lMvUP0g+nY4MgR1l2UMTzPe1oLLjUQYxht12/gq6wCWd/bgDI2t4FUKJ
kz/g9R39ThGhvvz+TzbEodDeuDS0cWBx0AzXTnR1ojZ5IGFk1nmGSOWc1mDmE+aeAJBCFqKSofDy
yHZzyOQpj3VUj1nJDDXfreVuhztx5vhLzu6zSpathtafqa8oObBGnP6wtejCq/t6AKCC/ANeCA4g
5i9sDuCRM9wLhurZkXnFvzpl0Ju+dH3BgNm18N2RBfF7ni/HWjQ8X2i2+VjtqDTesC+ppr9DzBK8
vtE5S+wK33gRPMagVGUEFeGTPAnSaMpNl6lnUScqdxHORtgRoYJMFBaKn+YJWxxcB5xxjA/uBScn
zVTIRwKpjWRQHeEBu00jsI5MG+6DtzAhEbBB0VfP5IkkbEowsvv01DmoFNSuTf7EXTMgweYWXsAR
7RpzZ1V76Pidth+1fTnsQUID6sNJ5UnAHIKBKhjz+8JdTCpJj8+oJcyLdBrnm4q0iUPeYLAZDhDI
UO1cI90gstR37ESyE11OyEoANAYv1455YnOVA5w0oh5ROD84z1rM1qQEsjXyq4vakdCYiC8z+5er
cLw/pr3KKPRxNQM1l9pQ6OomCDPxODDLFe5AvsSoAtsOVQnqQMhNQiwDwcsNkVFBzc0JVSuE0983
Qen4pEzYPhdJo7wQhPyMhFRySrCHaRHRrcS1Sm28zCJ8hDsVpBshdkXK0k/7zujGsGLHIow3ru04
9K0uKfqkp7I+J8Mr1Dw5JvZreIUMAUAuzKZzogDj5v+dRzYBbiyZ7+Hwid8Tz+vJCHnmEMRf+MwW
jicx++RTnE+cBxEQpCx7w5pHcl9z/HjLOUjBdCoRLxuV4AyBi3oExZafCkm4RhAYX/tsaKIbgsIN
FFDK3g2mGr4Nci5q7w+QE4UBqYAMMH8mFIswtzrQp0CDjir00o8YJtJUmi1KZR3D6sh+k9UQeyE2
QuUP0xJd9Ujmwhh0hCr7w91HSxKDLt4P5a6RklqN70KPi6wOoS4FH0IvCj7ckrDfoQrlny2elatI
zLtRSyq/GO8mFWX0w5SJNwqYRFyws5YIIrw1evTYkaZFLQ/lGw5LdGgULAwPsJlRL6EZyNksYKZc
D6yF6JFNJhKcIA5wJhBN8XvwTt3AShW5AD6xJgGQ1xeCkYfkjjxQlAEIhCvlBQ8aX9IxAJLsYcSp
303XBVWt89XJ9Mtmbw+SSb5H2vOc3tcEc7sJttv+jFmFVcDgfy1OGfLh1Tlc12OwJ5HWrParp7uU
dy1TLPCHVLoInq+7O1DrR8n1qAZbYnv4lgB//Zx/QvYGzk/grEbuHBkH0jein9juYlVjZ4XAGpuz
sbu6TwC1YVEgnfhKCQpfvtf+5ING1MxUATsgXHamDXwPV5dox7jsYxKxeZrRsmJFOkV78C2Vt0xg
CgSMD58Ev04h+8g9FzYG1RzXSSIXgpFIfMYvAbxkm1ahr85LtKchIlLMPeocLvfIkSOniu8ckla8
eqYLBlyQHfiO+BlnD3o8c5DvEicP/hECAjB96OL3Rn4it0LATDAcL9FXMTOBuvbao77FTCV25P13
YgWYjFtyhAW3el147SZwUvj7O/FFQJKekwgTJbfGvDkQ2dgUHCV2pMPDYQgfTN+pf/n4gw5leDDx
X1BNA0nqQijrFroY4Jje0wVfMglh0GF0SK4wVIQwsUcQyRBtpgvAdTTcU7jC3oUcNM1jUQCXgtkQ
r9df43j+UzUi+OGG4axe0VtyXHM6u6TgKsyn3O/C6pin3GZTtTfdPWUxlCMOQwtsPSEA/3sHS0vg
vUOyP0pgrE++RLtAajTKmSGiM1M7iON8LwRTK+lIBp+6n5uDqr4iQMWawngQa4rtvgPoIgKDgT9e
qNYNHpTD/9iLfyVMrsGJQATdWx1yyry29cAtwvYU3QD3Eim+LF+vbnSr9gFsDqHY2ba0+C+5Kl68
UiCHPSV8HQanF55B5AqIW3nSuvZAzDo57xb3HLg6aoteBFxibeZsZhxVEr30i0rVbpgGMFQwqABQ
9XeBOMRd6ZhMp3wZHkM4k85CVNQliz/rd9cjdgL/DvfUhYBw2hoOpO11UKHavHCAHJs8U5xDraJq
Ed3pwoSYU2rrYmFz5afo/etDSHQyAr554BaPZxyft7iTiULdRnO8WJwLVggf2IiE6az4gpbpP50T
9zf7QX69HTUblL+eqTiHNH6m0SUUkSBnppknxEWXMLDdM6h6nmziiWGlOZgLtguwJheph+ce67/P
NjoHjuzyektLhm8NFGnsJpE+g70gNtFrqqgFh8RQBWYm5hbYCqWfPInJLwSHP4wLrlrEfslVYd0d
4IPljWUpQod85+9bk0pOAon3B99Y4dOKc2svt+eZP9xpZX89lD0Bp05EI0+GIwEczYvo/Hl5X8Jv
5G7IWPJPoq+qO0/ek1drko0TIMvNp3DcZLlLS8Ib7Y+FwjFbTfy/oY3qCe8c/dBIJBGjNZaegpip
VL/QJStlN3TcAoYJ83kf49l1216idSzu/v3jhAUP/IxYio4GL8dfsY4sRXG/k21wRtX8a/YkOOKK
mD1hqIMdPrRBOwZX8gMdX8a70YilKJMnbBILWuJz+BYT7YiF4tMCDKDbGRP85sS8/D8iXuUfzKmW
7Miy6Vi6aSts0P/aGRXKXTfKG+LA1wXyH+JcJOdEbwEQdrwz5I4TzkJ4GAGF8omxA6cHykfWT1Yy
ndOTmlZS+ga9ka5626FTDZHrWzEkIViWK7kjEt9SS00OEDYlHC6smgnHUMX1QYgV+VXzPu954RKN
HuSEicHFYzYE4qb0mQvgtSm2bET4FpmxIRNPNWu8w8049MPxXtEOHw0+z9VPFqYSukjghSuNHvHB
lb4OYYWMV41vt0SS09HApP9FtRKOhVkWM4HcjJkBXbfmnmmTlKOtCR278vYchLwFzzwbfCZoZvBV
3EVA6FB/gOxhjY6aD1jPNxUBDe6ijdDj1U1EDreKjT1SzJBwXPR7Y8PZHty0gEYfM0Ud9BKSEyb8
AfdjiYOgCuPYMg6frfOhOz9dxieaiCnum1iDF7UBxlc8VmSp2iG6MwbWEnzVCBfZv/fKlvMPrTL8
cEU1dd3SHGwuf70htF7r5EVF38PqDncliBfIJvZnOrea7ovDQnEfTRX8DBmJqCtaOYKfGU/aDk4O
lB5fWPWxYqejvFx3uYxvKjWmXZWAVaZMx7CGCbm4eKJxLZj6isRtMfu1aMH4aK/RWzHvcPIxzSSR
riwysugAfRL0GWYmsZ/rgRmyMu9KKGftMY9WHA4S/VfbHmcVEzq2lOxSZh+4e1kaGbsGA1XzJKpX
gqTJnfuKmP7cRcsfCxTgG4ErmMcCqD/31/bMcRVPo3siWaJmORqfc/ZowjuF+IOQN4BLaD5O/vnm
/2dnkX4ecVK1Ii/jdkvbSKyeDaYZxL74pBmIOCXdryEr+TaoOGZ+Soi76Q5wsBDJAY2CXid9EHiw
UMHeaS4J/SmDeXBHzP8lS3j70NMTImb5tGSPebNzxOySM+FhKk32K1IXBK+kEnGefD+vx5YA1fyo
5cd7n5ice12WjT5iBjpn+UJZhT4nPWM9rtPVSfJzwlhONCsmwYvXgEnnStIHAAhvfGn/pHg/y9SV
v+p34BTI0eeg1oK1Cs+8XVPpM82jJWZkewn45w3rVXZRsokSF/eSGGDg1GHGvx5MEclzdJpj3R71
/IDBNlcyZk8xtR2WdveN+XW3r4gYve8xAfD/aiG63g5Sl1FHp5Lrf7y9ccvUJ8ERp/PiflGGyBiE
5M3CCPVC9B9qnYst6GVcjGWarYXTPUbgTHTQYZAqy0SnflHbJyc/Tq+nlV2DJ/WiP9LV6HYQmYCb
qEPWouWA8+cOaA68JHspaIN0TvoJfVz4iFkzPQmOrpOoZ0Hp1lcPaynNXgUKhy1g6c8lMzexvqVw
21Ta+KoeuHK4Hviq4Hpw8mm7pd1LC5ka++QPYmkN/q4iGY2ku6X1jXnQ7nbenQKlDBGdusWfLEJc
aQmrNUSlMrHO79vDKgmOPy2fWadW4fda2mAqVxIm+BIvHjRjs79u3w2dV1lvnRdZQalzQwgYlC7d
lpCv9B6KPuR8xGGShXnSRFouRtDhHFU+hNqLcZjh0g7HxMX4dbEDR2F2EqhjIKMzGYOZHefTQ3IC
7I7ovRFYxxy5P0jGPWVYv8whKf5AyY37qcClh4un9b7y0E3eCP3u0OPlpoRHynZFtrzfFyxN9ECM
o7vQdINPZ6H+myyGV0y5XL4yY3AcoU+60MRFTxHinv2EFIA5+hyyTiCxqKMj59/dP+ENsufwEfqD
YAp2G7uFmapsPd7X49w+KR7hbG4AleP93bxlJU65gtl5Bm+ciPTcfa+tXbnsmmWnDinpUEof5i4B
6lD4SaT4hGdoNsL38foKS0Q995Fbbvtg6ZoiuDHZ54NqG32WkrsnezPFipAunGUyyh1cBuktT688
1y1yoUPwlWkz6kPqWswexeHRpVI3OvTeS4je0rfdSx/3fTzg9O1jJIWEuJPgfmOE4TJKZpzFW4FR
tIut6s6eZIPECpep8I0x5z4R5PtCjUj59e7SvlKy1kZIydqQCxph0aWfIQSYRf87W/MFO/KEoX3X
8XAezkxA5Kx8saqEgnzaqkxCtCkxO6ZEwCTQLpJg96m6HfIu40SIT3acQyCSsruSHQymi0UwoD7d
gO5UnO0sgO7jNyRpd9s/kQWB0DE5DUHbBI7t3/AVPcsYzLBvlFjad9fbvrxmSK5dxw7894sRzNKv
Qxl528oeMTVu3qkMgMd5jzaDLPvpEp4AjzDQxnyHA5y0KP9ueZWLDwGxqM/5PJFbGXFI24ja7OBS
hXMbTqy5xvDmhD+9ntU80guXbDD0ARQB/AkYpehzKdHpnPhAbTsilIKKVTvHweph1VXfMCjDl6vP
YAKFi06VMkvJeh3F/M77VtyBnwqDMt+WZftoPPl571Rdb15HaCXjL0hg8fS5nQNrxVa5G509uCUy
VIr0dBM5wxcABNt63MHDcEohdnnPCwGS4psuQ2BMgt4H1wvMlyJ4TLh65TYYdmTJaJvxjFQI6QXC
OthaZExXKQLs6fJvEEVDAg0+YKxqD6MaW3fzkzVk0GPQ2kyd8PHIB/KY/r0aUf+xGjFlm5m9bNk6
hepfq5Gu1J2bMrJx6BDkfyHeqYNjtQQtk+ab3zIbkUXYMKPiQtuHEr8/m5Aqn6HimqeF9oNx5FuJ
nmPD1yK8HhlqA6nhiELCrr4w95Kk0EEByEa1WA9spVFJoYka7ntISF3yxuDyLIJvmA1Txeg0MOau
N+GKs7U93/fnb+ste8x/xXFXCFlgre9XuAv+PLLBIXCUhjMc0atQ/rF5qMLeU6bwIeRHGI1aB7Uh
42s9VbfUXY5AhpGjE417ZIZmkbX6Psdv+YLs9Fr6HzeA2BHRn6BvrzgFSMXCDINymY3MjnFhtxFu
Czu1LEa5YNj3ECm4LxsQLcgfY9G6nWJaN5SB9G1kiek+wkCmLSBUAFMQN8jSjI0ZfArA48GE+gSl
Cd7KG5Eve/o3K9MRBirvWgRjhJTNndynlrHrnSNMlK9MZpk+o2NO378ybrE/l3T+OT3/odl/pemz
AGLPu9XckXbqYsoxLaJcPF58E7ap2mdYQkcP1qw4xysdBXAt4hpUwA8iHtKa/Hf5jXcV9HA8mkwX
4K1U7QElCp6bd2LXtknDI2ecHtoreYOzPnh7TNzKF4eASCO4M82WBHCTAt74CYgPHj/vyFNkv6kh
ffiFGXDvPjJjlFfEiJ2COzCSmmglNDdnRR5R8o3ZTUJ0HKxToJDFwbKly24E5CBhGiFwAN8CjRaD
TOG0x37V+iA3yeSjVyyZ29+CAakCXeImVeDJxHIvSGlsxwWIRQho6a0ZegQP9gpNaMfEE4UCEtuT
Gw/5TjdSOlIktXSPbAduDi5L/98fQMUQ5f7fZCmw9xTDtlRHM9DU/vUBbOzuZOsl7cB6RCHTMFcz
v9ChzjeRD3XBlNhZgPCPAKKIOUPfp0a19GEBr2heGryfSjq/6VFFCE1zyJvDKWc2/NrkBwp3dAh3
+dC+jE5ClTKV3pxTH8XOGDkF8xHht5azcXOho6SFPEy4y/V3uAtCuFUY2GAMY+rEsQYH7RGt3WBT
hB0AsSNE5VaVoUqlwIi4DT4Zn/Bm6pKoF1hSR5/gCtsDUoUIuRV3YyuT3UTb+CTGe1nFGg4UGi4u
pH/ihk/H/EljSc12XJIjKEDEBXIawn7lPmROyr3HnJfBDQMWm4LuIhRjBrcaq6I16A4dTcTKuCg8
AycYggd2QphfvO55/AD+yYAJqvkjRd7YguTvht8ZCDB9hKzq726CVLQTxriT6AwvaGyZV8widGrE
I6sQPR6waGquyADEcgl45v/LY0F2+t83hSorGopUx1FUTf3bOrWdl8ma8n7w0WoyHlieHwgEfueV
ui/yDDB465D0HiGgqXCxvz60S20jtk2PvhGjJG9YnXCUX6SWjOkAmwYEKazXMvJ/lqA/E5cQ63K8
1KIsV8ZINynoQg0ck2ew2oc/aHnHLqHhK/psrAmsE659m1SGBXVb0nNT/gaa3ALVdM0mQletEH4G
+qaOMCBqBHgwro90mPEtWDkh2dgAL7WITUfgm7BwIG5hZvlwjQ0cDR6DBSpas4xyOXQZ4AnLiQib
PLlsCXhlouRDIa3Iz4B7eF+aQB0YJ3cuDBC8KKeGBZEYEz4B4VsQPNzQjKJ5oC5I259UbCcmXrfs
TIeEVgc6yPf9Hpc7IOqhi1vmgJ3Q+PMoUOg3u/tmK8GbXmjpVUuLCyAQkq5sI6DGuUE2eamYf2NB
5QuRqLG99bAHo2J83JbGNaiLZwu/P84ezV+Qn33qtGiSQzkP72WsgmQRxGBBot1Awby7UP7z7iLT
zA5Gyn58vmUISQpxNDKrQg1j5mefS3YbbGowimpx8QOQKFq9R04wuFXkevDXAK0S0DPmMWI9q49Y
ynPT9Oy8hQpvZMfVkJzye43+8JY81uiI0SZyqtDMUhfSv/w/Wjz9H7xelopKwID/geFEV/6WsiWG
YorhKIO/g0UJ5PWxiWWqUSQP5TGCAdQC3M8o7NBHM8Ug5aMOAbHRkaMSaLalPYMJTduTX0UkCnne
4Ucz+zaJTwQ5RqYqqgPuZ6qDHlN2E9Qnv7751c2ft4x5cyKNjNRRqpXwJXR2CqPcaFqjsowLIy7n
5Gok6HyTq+rj/SIPEgyMlDJumwfy7NHHx3Idf4CkiCH/4AXTnKhXowuapUKUD7xsqSbYbD6a+/b9
/sR2jtXc1t03t3AgB43x5hqZwMOgneuxPMXASMAtjeiyyH/kdFrjpUqQ8VEq9a9Mam5Fxk8MZ2Pc
r9xla7DexUiBbnixfR0R39VXUdQmJKLweK5UKaf9I7mK/JNbpMluEsKMIwUH7b0TKl0EYEnGz2BE
mhGdcJBRZIsyRj3FlRF90oxswJf+VVfYqQoWOD6asiLLVWhw5ScyY1GZkYi8mWm8+RmPPYAI54t0
2V26mEk0RAyGzPugRz6/oFRhBrcbKqEBztU9mwRSjqFCm3ayyolKlxavsrDsjqar4yTZjPWkyGHT
tV7ZGEBk5ILm3KVrkfBPvLqkrnoQSbyJoTStNZCEL9jucepWWnj9OOGuWSJC5XJIWxhyv4kR4xMj
+YCwdJ9wWaREtz27yYsjur6BCTjvgUyDF+lE4ILZXvC4AzeSkQAlqxJbpbf2BPZE9AMAmCkMJV4u
Qlj76GTKKfQ+X6HKlfFEvF2I/ORN/qHdghdh2evMKDwybpXnZFjTathpOzISFCsNE5Uf3wmh+cO3
op/YQFDwa/Uq4vzVYrJoeD9izkPKfaKu5DAqQtKMh7iSyYMidRqjaYOQ/M6iDwmNR1fPAu3EQ4Po
8fjocgFossBhMcqF7pqGDm/gE7sn2qbrOekIlCa8jUlXQOyyjJmRFu9KLia2SpJFyKWCinne4Np8
2pyo1s1FLniRsoZ8tS6je6cbQ7JHv3uO1T728JqKVaZMHfj7s6QJy+9BXwaG7ZssP4gYCfJKJKvX
RAlDf0HYpwNGQ+x0P0e9gwAmuuBSRVJFyAg/loDoPU8xE79iSvRrsgAn0tjTu4MdoieGmUYhZ71Q
yilP5JD6z82OSL0mbXGOgIOGubq9AEnfAFDAmo7lKcsvUDQZLiXEnxnh1r90NoTGWkfEtY+HEIAd
tGzEi2R4OJjC9vRHsEMwcVRJviaoZDLfYVBPZ+j9qj9/J0Avggko8UzxiDeiqiibmKqC0hMkh//s
xznQBDQXCZFhrC7QWnOt7/qFUKt4fGdXwMTy30tP3VH/ocrQFFNTML3YtqX8TRHdz9P1vhjwHQmg
zRCVRPYXId9C+at66oZwQIvLNX43M17L4me+gQCAsB5XJQbKQKhtuXfYqQPDrGEseOfXex9wMUWl
NVy2C7G0/eyQmQDDkY4PV1CibyGGCMDEVNoBmO31NSTdPX9GdcGOA+EFaw5MM2w6EFyIZYcRXA4D
pcp2oVoBK9TX8WS69VPd+wOKiCcSty5dKMNyZSmJQpstC7SrxXCrpPmJy4TWlOvhM+Fg4TtsKKT4
UUiiF/xxeFbDnaCQdPeKcR1Y1GlxiWncoPjzGXtnaOAKIj1dAq4f2VlGh8WHslM+c4BZLDGBR6F4
0ESpTsFuf4ztM+o92lvuqALeAeMiPUQnhgZq4EuzLkQDnWf1erCbQ7ce1uZY5nARY0FVRBR2LYKK
sQ0D9CLgHHokPbLo4WKYq/6kQS69grBqJL49C6NkgZlJkOE5qZHgyEKIg5gWOQpyHKXg7eZhOQaG
zEWsC5dBDIwSk+lJvayBMGH2E5lzvAIXst3ea/mZMFyu6XXYYYCZT7y496Wzz22AxNk0Zf2UdUQi
ng+386Ews6L1L6CTCLzO+bnEZZKCuV0qqzid9a+4TCQfW1KpfvfVu6+/t19NWDtMqU9xcYuklvRf
lGVhO+C/cZnrEmW3qRBqSLp/VmXSstIo3B/mn4ohordWRF1/4GshiIILCDMXXNKapIaXeid/hgyH
RmUZiH9yvszzkdDJjz60rajt3JsU3i8RkgZbcVeUs53AEjPMRAmCVIBakQXpOPlRTvNbeMiGGEEl
Ux6rA2KZ6BGAfqVduWHhEYZ/epubv9c/g0/igkzMQh+hMDt99yu8U6Qs/BEdAMoNlvzSh9D/loJv
zIU+mouXNBcdNZ059Sn15Q1NHnIzbIo7Cw625g1M/X+vzVDASNvybP0pPa82ew0xVL10GREL5/x/
CDuzHbexLIt+EQGKFKdXzqMUER5CjhfCdtqkRFGiOItf3+uSzkQhUahGC12Ds+xwhHR57j57r213
4993b1QQ4iO6z+tGwWVnL1/ZP992EYlsDBSbJsAT+lqFOhYTqlqO/Dnomul0QhnGy6PkcVWyuk67
RzbKtLm5Sp7Nv9nd1aV3R2sk0sDbkhQTexDpD5x1L8X1gFYUL6yCzt/Z/DBH10Uir6QnxeLyL2BP
16tQAUpW2XlwnoQWMBDbArxB5R9OfLsyuImFfRm1ZdSc4ysC5QIKNrEqsFGJpCT1kgLY+1Qsaf5M
6Tpufsmy3TPdaKIb60YSm+L09cUGmhcKAC84rFuLBg+PHbkgNaTq+g5zRESumYnFWMxFr7b/Uohe
3H0yDQRWaKN2c+dJ0oMEPTyIkRuMTSCOQAuJGcsVqD5V0NYhRGmYHj7+99GtrkvCf6kGyn8e3f/a
Kmv5tSy1nlYFKeEns0J3IO5wVl9MLk7RHlblVbj4OJ7lOKf1M3JP7BC3Q49j2TpyGi99jBOX2Zr1
IFYznMJeRz3fevqW67nbrYetTI+fFVxfpscBPLF2TQWY2Ap7KhGuiVSkRAX2tss1mL9qd3W/wh70
J3bChqcO5GOY0XF+RPgncUhyhiITYk08IUuL05mDaV1v8tDYzmN8ijSf569UnrNO44oi6akmJ8sU
Qzk8d9QzvlI94rMigk672lA5i0FGLSFPYtel/3kUVREcx7w4i1U27M0rUcPtAEaSBNrMoXtbhFpS
54fJ4zjNMgtmJk5anDl/m3EZ+zllm4gDdsDd10XEE259SE3s845oH3z4Ft4u0+3eJHGKcoByejLc
0Yu9YCtO7mrSLuKgHClsJmUE0fRhQ/DjWNzOxO0o3Ez2xRcQPzUjAdh1kE8OBx6nHWedwvCSegia
DsYkogj2m9EmnHt37nvrecfszUl3TQDciVJZNPmMdkEj4GTjWONM40ATvrYhaAm0nG3MRDqlLVxX
QDf/oAga+11LzO3hLnwiXNhY9su0IwN4Ttq72CXRzzpNAWHkSQ9hN7Pq/435ipOMo42cvEcWVJxy
/FtxomkJm4/57zOspLt+Tji4lDm5GIkDyELs/3G/cYBt51Z+LNbzisNqXwQ4dajQY0U8pVbtLl/r
4tCfs2pJnpCEDog6G5tn/KhPAdZBvnzAp1uQknwe7jsyimQQUJA40DjNOMrKA4cYlYh3WB5ozFOi
oqkqKScYx9dmPODYmpX4KcWWIo4qzqnzekLBVNnkSU6lgiJCVA2fk4hjaKYTxIw5fWiJmakzM1P5
h7IeNds5Y60nDAl9DhZOFTgqG8CBxNfuZfnmhkJ2LH31ZUfma+clIV+B4VH7Qas8XfJkRhEaQG+f
/x/F0TT/m7i012RUJV1H+P93xfUdsnPd7HgAV/ZXvX5ZPjH0mV/44DY/oWZuZagQVyCmF8/NFMx0
tAf1jmpB5B1Itq28qmSYqQDAI1kHXFrV6X3EN3yiei8WnvOW4IeobuEjCIYTyzSv4quedaWjfUok
JjcXhVMHr4FjkJq234/SUR4/Oo0Rk357+Msg1O2cqggSRbcDQxTWZD7AuJOZoNjE88Imy8ob4EEL
7JZg3ObEZzWRf1isNwtBwEMrQyh09afTigW50BKIi+HN12iKRO/eCWc/JyDm/n/8/bjWVKzLXctC
1ykvqdylrDhqXusu5DkRBNv9HKaVDz8JBz8hQV4ZY6TM+34Nh3OW8iLcwGC7Gxy+vEuJISflKx3h
XJVuLb3jtmeZzx9GSI/0YMFhq/nZnepUJeb0G9YDcIRlck+Gh2P9XEoXq7VhqydW7OCXpSP6yNW2
8KsRFlWdLC8d42dmcLkHsCXC6LwA2TxQpWDgW18wHUNLw26PkQBLW5+2VWqyianSheYlI9HlCD6G
cHjzT/K18IJfr+AhHW3MIPrTJmyt4gHoPSIquARLL3/FA4erhI0/0+lWgVbfvLH0hDhDFy384Bng
fCIxEtCL+XkkxMf2cvHHlDZL96z7/Dc4D/gh7bLzWRhLym+W7c/ECWQUDJFnVNF/5QgSBs2y2BF4
YT9/3kS7IfZpvqA9CUSOjrUJROI/4sZDgRn5zsdnnAE0ALHOgEeBEMASK6ioQnwxa7c4C0yrPqTa
MzGeSbGPz/u4aqG8uf1f1mjPn03TnQ7K4jBOX/IAazeyEoc/L220x9FB3Fk6V3HQfCzuKL3oqSW7
po2iqlYrRX5N7smvYejYO2BO83tQNGjbPlE/7OdzLpCnmBGMJsSPUJURVvR6BiLq3Pz7B8YF6Iq8
aP1DjgcmhyIPTG4r/kOX/0eaR53fBPryuCT3LzOK9vriacMEDjJ2e+A0dDD+PYRfFwhWmAub3t4g
Fr4CEAltN1qssES2J9pPFtW7/hyPVYhVTMewRmYddxVPCtktkF5gOhMQX1/IaVfFiX50H/uHPd/I
BQpvAy/KR3Jg6evruQKv8TmMbdATkGqZwLkJYbOyl+TMberhgbaL/Cp+Tt6s/HnJpsfLOJMK9if2
pGef+l7+6VvFsRLfDLr54tKIJV24J5smzuf42sRTEQ9FbKmRoUYNDeQMa3TFUAvldnA6nuJFep69
XEMxVU6BCN9ZhxdJeoB3FJRb33eH+U1P69PIFaRwG+GGmCTC6FEt2Q0JfFDM1FVNwWSwiIbYH5AR
nB4RRlX6EClMwzD8z92C68VwYvtG8hELqbITFlJeWkBl0INOm9/l9x4U6vqaOcOQrHdugUv0JyVq
IPDQyvBvXjq/QZxBl+TfrFZTg8UdPaiCOrNtRIDB2hRUDZRnxaPn7URJXpMfWrxA+WFh4pEPLMb3
JUsTR9sx9ogN+bBPpyuDc2IWSYc3By84jbGb4IPuhuaD7ja+XuzvJk/pzlVv1GBgs3Pnj26w+1XB
MS+Cdr+ZQefZphlvhjIIf8d1ao4fSOqraRc5Chv3dLrZ3M+dM7cauN1dOqGlKCnXi3tqkxtsLlGL
XxBPWxXebJy4oE74LrCXxGrLi9sQLx2zNf4QPG9P4Yk4c6p0fgXphcwMBmUiCPmxEw6n4yQfZBlH
xaGkrdS54kcag+cqL2IhLFYQYM5CqfBFUY2Lx0ZPCnK92KRU51uKY5wgI6FEXsK9yIqBNfYT4LGw
s/Pl6HYNOY1OKDslfnmOSPvvSX6slgVb/0TXRX9LkD6ZjiAgMHzMRUbg8/nIdnKW54I+XkmsxLIb
Jdm7TOFZ4fA38KzmsJcyuvAmjP5Ql0tncSqcdHI0ylGO+buLBvxnresU+PeEyXhaX3ju2u/6idBD
TRnl+ho5lW8M+J7OwM9ki6hgurxaIHEkEP7CDqfYBqo5W1iONx0/lj8DkwM8zjpnEFhzfs78kJuH
EOt6lUCAfYtHHvkXHLf840DK0UFtpceqBIE10CnwurkWWfmzd0DzuxS27us8SmQfUjrf6wFavCx8
m0PrDXS1WNA//P3kt4i31yD/UXHXtLtn0oGjZfE0xN+xIee27HafpQrXO6b48NmHEyezCh82yHES
9j6g5PnBMxzRxe+6YGaqpZ42uBNMxtShJtdH+qRJi2JwPVP6BImWCuLxkA8H/XK8agf5crQoH74c
B8i771QvYuXQobMDQlgdGsZF2Dr0AmeQU3AGAkEJVWqt+dvRitd44yigCah4y0W8Ni0PJ/J1L7Kk
7foiUUoV4/ytTop3cpkk5vB23H7+72ui+V8qi+F1/ceoJ7yo/4G1OU9Tr42NIUY9aybbiszmUsFF
tJTRjiuRZp/gCbeuSaU01msx3SmvzHUMdTfrOJ6kJpPjr0xw3KMmToVQLCTZ1zDc8V+icqHkG5Gb
0LDAHzFwTEL6YJmluyr7thl1BTxBxacTmDtl4mJ809bBDU7M/VgvRwyD9tIH/NJGg+QPbMkQI4YN
EEW8HCxATXuNGNeY1bZBbRs8GDikYyd5hOTwR2ck39DYGBkxYe5cBjfk2arIrvTPgxJ1Mmmw9ddt
ZmNU46KXvzI8ktBkXKPbB9tixaRCiuHpZQwK3qPImNYY1XbzO2YV2A+MZwhzWabl2YkY33Y9BdXz
+F4MaT2AUeZp+cSLKgyQTGd3m4skvyPAs8k7bWm2rE3vXxVgNuxh19Hsqv2F8dP2uYli2XSfOMiq
tOfgGVJSeWSN2NoD4YmtLmK8PjMnGj+Y0FqGHfxpBVBhG2fmNv4w23C9POit/eGiQnIaEDxgQsOH
ts5n21hW0Dc7r9PY161gr37b5iJBGhHTV2UmbHn5rW4dkVD3h0Drir/b5TN6JzvROWFxhkrGFRKX
8DqZ8TN4fO1uApjPVMZIxhdU6ID1xBjGDKYbidwkR3wcRbAh8vmjqzfGr4aV8jNhkDJqMXXpprCl
0xJygymeMMVWAtbrW1AtxbaN4WspA/7paymqYnzqxdaEMKNXsw5dTFzAfibZ6+xzHZZTMLKMUMWM
xYDVzeGsRZW3TVXMU0xSvP6ZobA3QNjflMt2HZRui/vcE15GgMT96qu04RreOQBefTYExYemivmt
kIS5kFAWmBdKpYlF8SB4/zXRwWp4+V8MG/3d/RVUl4To1XhhcUgbtrPU1CyHrEJATq3dg3nrvVCR
HtS/ePgBA+pYLEQ9Fx1MalOyaSRPCEnIYaiEJC0xCu15rxLKTGpchyRdSAm+MYRv+jBBAOkntu1y
n/J93j0Tqgiw3MpXqiUDElaj+8NX6DDg8oz3RBazHCFBpjhN8SJsx0xx2wi3DW/YU5nZGNiY1hjV
mMUrIgs8nzyj8fyIHX/HataTJ2+b3BjYnqannX2mtYi2SsgyRrzlWxjPmM0gEzOVGQe+P89elExh
j2IMYwDDpkqRD/LkgaFrKAR2h2v9WzOnZ/wg8VxHg2pPQ8jU1cqg36PLbwYtpA6evFu1B3MVCSuK
9NrfNZb0dZoSoxQMP9wQnS/CP+Qh1qGJUQEvI65ONTaJ8PCQPZAbWYclNT/s1gHJICv7TC44yChq
FTswYktsHGNoaW5JZuWK6u06Dk/IfxZZtQB/AwoGM7CUIfvHZQpnaLJAOb8AAyYN02F2HP3d3a9G
X+WdghZAIu8SXGCgDf5Q+uZia1MwGD6uxFe4ZIQFuBaL7cbdVjRk4ND69mzsvgmMK8mFcIf4/JOi
CYl2SmF5eF90l3dVvRd7wFY78e2x36l+wVE2nHI24WvYC08lDGbalZmxyHIJjURxbIRnUalC38oG
mSABRQ4T/9g2vpKA8l74jcVEh0PpaTPR6ewz/NTGUCxmui5tCz7dNgGPFEQU4xyzHFEkBjiMrGD/
mdtMgrHrxDYztMHi9KzleJWPpSTmtNzW1oQHsxmDGXjmGcr77Om0GUIjCeN4kCBqeOpEKNGZfhK4
hB+Bf9acEg0ywxqwlFGndSE+aX06VGIyQwfjS5XNQN4LJQqRnXDqjmzxTiSfvPe5FsYjxjjqqNHB
Uw+ih/5pS8Yha+E+pR5B/6R0MWYRNSAjB7lDCElE1Nf57QGKyWFqY7K+cJM1kwMfWfEXJ4OlILmK
0W3mRitHEEoP31CcDixa1smNeFh7874dql4Mbf06rs3EBfhEK2JEk3Hbi9GMuUwtfAYnRiZmsXvu
76H/+LSU6RZXTQGf2PGuo6RMC36b9mMdETHh9RV/bHimpqoMoEP1TIvgavzvjrFW95hiDGba6wYx
jvEbXynduAKFIVppt1Z6uR5qpqTL8dMq6dVVKrGL4GmAdSylsIIhbUfewYYklnjfmc9u0NRRzSYx
kzGQMY3pdF8F3QDXK7WmTNczikwb7VCSM2LaemfOwgOLlYXxqkBO6pwJ4E+EuwWNsrCx6jFXbRMV
49Q2SzFFURCjiWjX/x6e1BVs+m+NXVOwoaiypQAF/Jczr73rd9msroPbD8zFjrYKyntDCMp7dM6V
+wDXYnBmn/EkOYFfeFKYhVOjiq8E6ygkjfr7EcaCIp6gKCnwgfCdWtwYxqC4BxWT9uL37OoQx8M5
h8sjpIH93w+sNTdAZhubCh6VqRENV9boa2S1IXtFl7tA3hi3aLapFmhedD2xmEtAaHxHoMHnNd3E
i6yGVdJlKwjEfcQiUGFQ1kXAQkEGuTlEJogkEJn4QcU8FhX8Kbz6lXVfGA5UzM6hXpeTvS1tGnb1
tWG3pmGXUlQpaZiZAc3N6ZtScT2ChM97hzkeaLp48YyY37VrtvAy/fMvNU+uMm8+l3t4exc3cIlj
rgGagBtB7O0ILIClY9U2UiLcOLC6yBiwjuuBQ4bouVsSwKCdJkjL7/k3tA1UjfzioWdccldoXvRX
CQMZO8SxtmmIai2RCih4KKBLiAq41junOjlmyX8PpK9o3zjKJlxkexFK1j/x0U7Ru+zBx8ACTNB/
Jx5B3JR9INFmuAytKFGhQYVjjBsod0+NVILHnWtSWMCIbCd5tR60wdpVTqpr/SSw1frzSegCPgm1
RifcXXKtypsnb+Qcg16gCMdXb3qfwhIDGB2bMIPp2DTGbAqV/XHpj9f9oRW0Uad+BA3DyZpwLGfe
O86edi7CDpKLbxb8mM6OIjSmcCyipohu/H+8/pjuTBtgDJjvrS6Y2wyg4R4wbu+y9HNEEsrnErcK
7Y9WMHNKPrwTJZfBvg0uXl+5Ycx5QPfpTjsU1RFGEiTElxJ1qhCBursWVNiJ5mCgbujl8RCRutuI
70Hw4+DQQOXY3b5sNfQkINm2Jzq2FHbwg/+U/x+vma78F4Otomm6CdtTM/Z7/V9eM1V/Xi+3pRyE
w532cvRt7golQzlXeWBJbKLyXyVq8P2nZpAnBDMLw4gnA0nXCD+6CZ9qTiB9lWgBesJsXhuJcZq+
XvaMAQzg/rz4mU8fHn7xhVE1A9Ewywczhl8CmqIkJyLjsgpVfiqE9nLWwas0va8+abb1CQao8Jv0
zwMzHp43xHPuVRwwkGQQsAWJAx05/wPgJNuHex5ICE2KpwcwDpw8AidCWk9X4kKN20FEzmpEPLYH
Ub0TxwqmzF4WsFtF9alV5CEOkjFkszmSSmid7hZaE5ouwVFaHNwKNDIouNVxkv9qC/q/If2eibdI
/q4PWG8h8ybX5YUTkC8QdT233osiIymAoYHt3b1PuQRB6m/w5pXZTk3VKmWSX1ycef/sz7rFpkT8
yaMBdUGg97EddGV0P+Pl4hxLlCa9LGlbZyTgSgb3AF8aKG1kxBmHQjBcgp60n+XCfISuqeHNfrqK
FMy1HTTLD04XEAf1RSAO5O7OHRNvNSAnKE75z4ZW+kP7FJQDdkqXkHgqgekCaf31ffgCZQ10Oj1Z
51eonvM97O/hvgj73uZV2G+UdKAusnuAMWb6z5UxRu2WuL/E0j3uk13uvIFVB6D19kaj6n2Oz5R/
KWGeAlpAXQSbxSF3Y8lxdXBr8dqmKxZqjK91Ws02LrDtBC1pkH+Iyi+mbCK4N5Bc62ui8YH+BjbR
W/ppSmUp2E8BNTd5DgHFffBmKmCnOHRPk8aqib39sfw/DfIyuYh7ocQx6XhiVvuNwsV2kLUcb9q9
0Ljq5WCzHmNsIRqAaW6cvkz5sWqO5xelSj3sCqjU0Xl08F7np8bnOYF5fEvblZIrEdI07amMH7y+
gE5+PIMaIx5TCX0m+0jHGt6TFiUMGtZFeJ8Diw47rFt9YY8a7XrR/AZzgpJnIsR09cB2+NtMaN2S
8hBwHu/3b2hFDDYrhuJ5Ku+wskTfOtDjc47dPJS78FAQ1SJqqgS3e9DBgRZRU6oJkba0ggYEL45L
y8VHOF5FY8921l1UX60CKgwrEufup9LGTqi3wTVW0QZ/7X9gGuf1TwRVBrr1abJFOAgq1wgWKB4v
yTzHiorubBNCxTAwX2yM49ZAcbkAIcLRFrV9XPVk+bPBzWEWuzZWXMX4hY/VpnmwomItzWYKnxTL
lhGjyLqS0bBYfKVR2OQ/ddRg+w3Z7tMV4ynP+KwAOQkJzB/LeHnG9IKdEccnB++zO7Az2LsPmmjg
aDWxqUYkk0z4di+3MfqTehbUD6w3n02V+Cd7E4R1IutBw0NYXqt6Sgft0sVc1WDxZKo3oluegfXy
XZiL7Nbg92LwovUHU92x+VUQ7KLQEhI7AWWb95VB4/cBBgO+w2ZxuIn0K67jSeZoxb4JfkaPdWwF
TiC05ldwrqL9xeSzvQI9dm1va7PEmtDlBVuDfTO0g+X+grEUUbVhl3u3hV5OvKfMFDU9bO5sEgOq
hCa+cxz+FBGYPbKH5rfmTY4GC08OJyM8OSoDpPxwLg7W7xYnCrICBxUTE2ZjDNliBw1Ojll2DRVA
rdjeKIQKeIPw7W8Kp0KccgZLZMNqyycOzbcB+zaUzIG3ZdJekj2NCkVMGdk9T/QaB6FNM+fd5ean
Da90mM7ngNLuR/P/DLbkB/b/7ZkIsE3eWYasK7rxr9SXNUvPa3enoighc8Jb8Cx/05+kRGK8IzO8
60KQmHmx0TwZedzpCRqY3Kcw/NYya551Uyfeejc0c6zwfGcWT+PoMF0FOXmG5+zuzuxWnd1nSqt9
5Jyz7vpHfgUw0fEjj5WvD3z8gpsniGmF8OVtDpDdT970iFe843lhRlHAn1Q414OzEgjxahBlL6yY
sO2RDGS7uQYayDGc78J9PddOwc+q9h8wAAfvYfOQRIfi004whN7Bo0lW5CxsG8VTfI31utJCAOkI
M/kUa0hrpQZ85wsLuQ+Wn4sK3T+diIg9kyc2ptTkre5TW8BwLbVMYOl+SElBU+wB9QmpGgOfR5EH
cGljhUtXrEcmT/AX9IVWSsFfQOjij6/BF+c21B7MjqJgl5pdWq4wmwKbaln24gwkyill5NQ+AItK
P9mJ0q3bY0kMrZ9ZtrtCVPdNUKmYkosAQoiD2jej53IbFgluQFMm1b2G+5EUAPbJe6F2rgltVMkL
j6wqzKuwfOEcQa9r0Otr/8Pt049JzvQl1PlKuMvzPIBlXLo+pXDexkHfEbsI+AXSfJuWyZeyEcv4
odztDxRBFZT0SBQD74mXB+rf7hn8iEe4Lu6kE0JmpPZJ2O1otSaJevUIvVNxYq5c/wJzAJ25NCKQ
LEGXe/AdjJSvffQjY7XMb/0ssw7q8ZBOJMJsF2u6t9WuEErfin9okehJY8OgElPG2CIR+Bo+Yyj0
XWCW4cNhLbnQ2MHHlB7eCj8SxAq7ej+j39dCfYH/gGp+gw3QO5JCd4tg06pHxGUsAVQEY6zSccRw
vwOLyppY9IJuO3F+ULxn4cC8MSMEvIlPAH83uJ6pcyInfXr7nLkLTys6S9b9uMv4GylydPt8fSa3
IskUyiZXPF73FfgZQi/3OiJgpRGCKAY83N9F4p875vM3iPmzHI6d+Hlm9++ItZsWjZ6NSI7ImYGV
29j09NFbALfTu5Hw52S+HvBOud9EkSnuAH7g9NzwbOEzngc7CSYEwaGFG+TNI/lfma6quBpFgTO1
hKyGxEfrHH70ip3V39GeUSF3Q2Cx1PyukPm7ibtuxc+axy7fGXZ0vZ/tcQTHaKuQAFYsG28EoG3s
2i3J7tBlufuP/kIpHvLhRexTOmi2Fr8KoCXCZTmJCiv9kaifzS/zkeG9wEu04jLNj/9ETfIt+s8E
xYKH0XdPnDqAepqHcIBdpT9CPj8uBRf/WtKrvHOr6YcjXZBSfyz42YoQ2PQIWkY+OkWASxjAxHze
JRenM+xWimrAn4LbPCC5XamW3erv0G45Tef9G1M8KeGavQlxy3BB2BoDLMK9V5ItPVOu7rJT3WVq
xUYRgelSu9aDvByCkOH2hssjqilneybH7V4XRz7tJtem6cIHw4uuycNvk7O2nFxLcfH9W3kA9MOT
cSA/W2SGnEEjY6ep8DHzcf8PXGhg1cmhthw3Ee4iH2Upc96ZokiPMkUh7/CHrHXPXoleZUa2tYQS
zGgQHl2o0h3JPWTxl47eSZ/AQFnAkvQk3icUMbs9FS4rUpquE4DSdJ1YpDQ5yD1xmfzxrBwhV4EJ
wQpAAkYLSuZqBCh7cssq8ojIY9kC4wToFVcrXCm+TBa8aIVGDCnAJAChxyKUmFhr3y05MTsqdw6B
QAZwNGW0hcqhd28ajsvl2F6Oen+0+sNVy1ilwwUZxfBMVwc4JYxkwAIehdtZcQcVmHLsQDsLjv1+
+kR0hVHk8XhFwbQg22NOMCMy4uHYpx43HOF8JVDC7vUBd5Xw/VPKNAaJfYomISKw6MswbPBaH3SO
8+Y3Y8Vzn8rXdBhj/nV0cqaNM/K5SLZ0KwjrTomiRIDdAYTFSMFr4QKrufriljHck37lnoA+IQXB
TMdtngqhsKH1ayXimipknWD++oQiFn//Bhmg4vztf9BOw5f0jXqZ8GEFttcBWISSxaVp7H9syUq4
AssK4ncaov20Wp1te/ndyDyTGMHFNAVebOeMYMGcpoqxBIM4gDsnn1iDQydA1EVb975B8+EnB5ZM
EMGkGDMyoqY5OA5THw24EPkkMlWwiVEOn0mMPgnXvtwB7GOvHX6x+Wf6r5gbSs4ZgYZw758fVkSJ
k4G5fRdaV65oAdrpeLXn5jDxXW+zg8d8V+0dmUXWPu0+Y6bgwOG5XxMpdr6RcBH0GVMEjGCMCGUV
dkGuuLB1sgcmiCJ5FkmRR85BivkibbbjSK8zPSkwTnh/sLG1hPxfUEmKcxpQOaXNjIJEwyevtHgz
+YNpbxIs/N9NgsUUCP530AIRWFlfVD1B6l3WeifK1XK8KJim/Wfpkz2+UPIJmV0Wiiab1uL3GSzn
Xly+TVhKX7We6I9oVSJowgMFCQAkJ5cCVm/ZSeaZhGWvT3s+3Zo4+GnDWR/I5Ad4EsBkuWksOj2e
I4xNbS/K8trPIyd9R721jpWCz3Jn95+Nn0BPobdAO5Gu/rPz/YwlIv97xi6C+B3qNmHR30TxUT86
cmez4MBsgTdSBtBsHq0DYZOnruoZk/+DXeENUnOfnoRLDajR3jqMXAXo78QeRomBTeiNfiAQRgZ/
6xw2T1bnBHfK/eqmXntKJphHZDpfl5lcVnAzRd2UuWRIKPzPbqz0g+UEFUjIJe4JbyLfLP31fonm
NjIXIDwxJXroJqx82fdmCRrQ7hVfH2bgRSXVAv19EM8Fpk8c0SfAqsALsGCyQJnfd0a4v+C0EHY7
vg8n0j4zFeTAOlnv8gPg0cKsuN3J9PiLVfjF7GPF4XpMkAq1nQDojg2HaBkDP3F5wlIRzWIXnbe4
19E1Su1HYIB4n8Kn4vFxN+E490xxrITxKsZVn1iXRNfjhYrnOW4KqmIofxO20oXtGWSB3KGfGB2Q
WwOckyZIwoKLH43tzXrXe1vGcBxFLcxtDkyMIn9aZAi1U4nQ+/V/oJCwdCI70fuCYbJlw56MEJht
3oRc9NidX8JuCbNke9rh6qY94fy1nRKlS9m4j3nWst3n6B4CfNzNi8wbqXm57h3edBloZ3yG7Yrz
8T+I8DAGdNyxgJn2vsVVFsF2IExnW3ZPbOxOgyvTWQyUiOguGnotEEzMyLgHOogyOQP9sbZpmcLh
yQBt4PfFfGiIUZdPQsF5Bc8qP5TyYXl+4neELzyscOEKby9xZUe5xh+A4d6yBVh0aJIV+r6VSPFB
mRHuM8jU188MxWzThPrWgnHMKqA1aqqtWUzuBUOT7FXgSf1IMaFDlawBfBZVW+wJReQ019xe4ooh
WX5z1AnaMKTd/hTYiNHuxKyUfeRAchrBdy0UkE0Wz2rTdY8WbacYMNyPUTgMvYcan+v4sYsqGrLr
8K6yj/af5ElfabJcJPdH8wj1OepeIVVUqGl21ptoDiGVgZK4qe3Xm1rB9poOGhhwnXs8y97xdKoY
h7H2rsZVJk/SbpgW2FpI+KwYNRhlCY5wP8ia3KaIfM26MgJqC16By2espNnJJNYpZ9Uua9vMUoEE
/SmT1nBniSxsSxxi77DEsLMjVVxXgvrAeaG6JayiuSSyisZWiKfQnAQwqbngsLfZfexN/DR/dh/d
2hBdWn5BuiHOL0mBxoHpL1Jp3cjdCZEDPuJfRRG3qBtKeNkHo5gWLlSv3n1UM4j2LJ2x/6EQ0nn7
7Zqvhj8ZmJrDGw50nM+txejCjPKU7ML1zgAdldzf7gXZGdHVSHkQFY0WNjjC2pI7sTtE3vE/o18e
cblxdrlnXDAoRFxgWKqj8CPiie3Ig3GkIncvXo8KqqrwG1jU1uQsv8ULvwF5APYjcu/iJpUiJQ8v
70263druciQ9Ms5gGG1X+cBSiXosUTNR/10zwSXon4UPjYbX6GaJcglMpzhOsZtOH5IE7DOsvEUP
qhllM9rdo1KLrH2kAlZv4ovfD4frcBg19rdZzoI5vBupRrcEe/HGU16uajQroaF/hupADWSHG1Rn
uYSPLyRyMKEd0BzFqcix+TwyORV4+QlaD8dRO9bVi7Q/KpeXtnOUC4Pdn4a+/Td03Kh28hc2OSbL
HGaaXPwgpadrG0ToZiBO+GypfMqeDiezCM7xefe+Em83a5w5Qa+H+w/0e1DvqiGUewzXGH7wdxsC
TK44oBaJ8t33PsrV5IQNHgboWrzLAAQep1GIVOzkrR13DsxGAiVJjQmBUgOiOQJuHi7fnnW0DOHy
F678taH0Ph9l3T0zngPpgJ6E/AVrG+vBKqBg1BjNL9wP3QyaNuFSHk3CvFHF5++ydbgvx/ICMJgH
Tptxo+/X1eBdgSnLqSROHnVOKgMbzIQCHO0In2ONSRDZ/7l41wy77gnuB4cJFiV2SDKgBp6JoVwJ
t5JgplMohoHcmBNIe5SQcZzO+ExEqTbupx4cFXYdOhcA/wQoB6wqsZAUmFd5i1n2ifOu/q6pDh4R
3/jJpqMBgSfFe0qJnB7szJTMlxTFH0cUz1Q0Su6//onE+rn9yQnCmgKlwefrNPXT1kzDHfdR0Q2A
t5syeGHrwWg07aKGMqE6PDeBz2nncBnkIzas9bx0n5bqH1jawxkf8b5KnlUyclmTkkVKeinJd0lJ
QYj4BK2+5uIX0cLxLqw3D1aM0qkYKbUImPpziPNupVMiR2VpOXzZ6WSW1raS20vnngmPmAGwyv2x
mhzoPfSGrP7iyL8PR33P4I4/8IBnenyw/UeZZp4VfwS7zCZ3zM+Esg28Csw/F7ua4glw1aiEP2so
8r482YsaoXPr0azRXIoRgHhloKknlgE9lG6ZYl1uef6NbJUrQ0y5tphwbKqqXHpW8bzYL4A2kcU1
zx6pOvBVNnOkqWSIqiFLUowXxt5v74czXYtr2RQ1JpQH05bawwUhACkG9UcmvQ4umSpwEiHyufaK
Ibl8/GREsXEtkfOnL/Pa2yord8yPKyl6Oh/eWLnwl5hAoEACAA3XeBJClurW/LXunmR50kOsUG0b
DCjf0p7QBzEsYHHsNczD2dF03Dye+mqcuS6nnQvHCKfUTMU7SpPNZY+NKrg1R6VnB0hcJNWARtkV
YCsTlIE9NIU1pVRef1N7Am4cRwrEcTzVuKnBFvN3vac5EUUptvd5bMMFWegaINqfIhJjBLq3mF3p
YHOUHd/nEZALRRE8Lnq3g/Gzopn4roIZQVz2AhuLVgeii/Xmhfi4bY0uVSlzrO/sX7N4pjCw1l/V
Vkh2p5OWx7NM/zk0//UBygaMT83EwewMNS0Ch4t8QEzZ82gkQkfcADcWbDRmwu4PMRA8BbNCTbAC
gJGNksqv84tkB86J1gVXAxk6MmBSmFApk6ZIr0v6CPo+ofj0riTz+8aP3AgT48pB7OwfSNmw8A2B
ZMlhWzxx7MXW+6UL6jkrjaypjnVB/x/xqCPIOk7dh3gikRkoOFqu/hlnzlpoSHpGDgjpsDjNqKGo
7d9SERtFfN9H2hhNYDKksB9Dic8YYlNY7wN1CuQHWS/fMALzGZbUt+AabbLedQEXPcmpYhlGrPRU
1UMLfogcENbNx5rRZvjE/snwyZaeS02R6aRaRQcEQyBFovQRVIwkJFFWjXMLhJQ5hcp/qEcmHmqH
/+NaQwFGJpMTRNBGCzPYr5otQ2aAySAl/o/2XDPs9KKslngkhM8Lv2YGkilEO5I5m0KHoxGzij4c
nrBw9wcWbFpgzCI7iihECWvPgHH3aTBjFZ/f4t1fMFe4wS1/UTUx1Ak5qAeROT4MhsOa51zFms1m
8I3HEpZZ0uMDebU2RH6/w/lk68J7mUvhak81X7nogfOxACHJ0RW7N7fil3JNV1JnQXMjz7RJuzg8
/JIH+3mf++LcQ47gx/FBAsp4HorleAFYykDpZBl9ZdU9QQi7pAaJpN+ueDSJGg8NyiIfRxL4Nokp
PhN8jxEdBz73AUKkDhWRHaES8FBxeQxjkG1SsPq0bQinkERDVRPu96FMr9wUzVNU0lDpQ2gu8A2g
f43+697EKyMereWXkSmNRWzvkmLtJXvrlqtI1VKVciZ47TeInza1shZNTfOROBjUa6HD8r3Ejsw3
codvbYmomBl2rGrdbhIeYRHjvET8iAtuemSgHd4r3W9CXxvYjlRXjVy21tHyruD5BzGXd9GAIy2q
oGeBzgKaRUaCx+zfmvX+GhZqwCJu8FhYc6l9Hkp6wlSUDhwDopJKLyLtDlU2YnRgBl3nu+tDmCT5
QBHCYYObRyyISaQQRwGerNY2S2PmqaWwKZqikni42IXhmWfvSe55dM+0KJgEeAEadV5QCSCnqI0F
d8rtqJshOMPAJlnok9vDa7DG8k38Imsanyi+oWWzKPimy4FNtHFjeT7+IAXE1KXz7R99zvI+VG/h
hcC9wTvXl1/kFxF+acUgzG663qVQlzZYXV58YRVLOpT9AeU4Qpc+blIElOpza1PObvExzhEi/WuK
wSFhFehqIuqYh5wE1YUAhF+t3UmYzDEQ8ClQu/impLVNvIl+d0YPZ3eE/3WlV/wsIifTSnQxZmcM
QHepMMokBxh4BYpFFjxw9LCZfNOqhgECrh50CwlBrEMKc4rxsB8OUnTuk4uS7C4JG9lOj1m6senM
2TX35Hc8Y/BUq7SLxiNjxxuMD/ZspMqcXncJ1OB+so1zcFaPOXbUc/BkinaSqvFcCdDoELKh42+V
/zpfQhgTEvxIR+6+U4xNBdL44OObYIbXGTBwboKvYjP47XYqtARXvHn5xHfLev4fVWfW4ya2ruFf
hIQZDNwyjy5XKjWkbqzsSoKNDZjZ8OvPsyDdZ2/JUivpJGUbWOtb73hk/enoIAC2QTs+0E4R83ju
SdIgtYSHNIMEEyJugpqcLLn1gfxsWXEl1rElIiYR9pP2Db50qJ/P7YrUdoIXG97wZKHCiC67mMw4
VahO0NgXrauVOOU8SFpK9disPhLEJgbnLPQc/IHtQdq8kZuAPGlYB008zSGnajr48CxKT0QQ1xg5
oixjGOXtGoXIksZSeOpT6wvMiCMUB+rNEwiBsHEIu5VAgEOY3yCrl9EuFUis9NqQ3bTRdzuE4b0v
wzwSf+yeViaRcN8tTrdG3SS81fUtyYkmtVJ5yuTrgfgJ4a3mzjCh9vz7hWiHNSd3rV+lmHkxMCII
PDiSC7HpsyI9YhOjOAW2hg+yXIZgVaupPZ9xG4IBp4OVbvsjURmftANSisP8dVZ+7Xn23ETLAKN2
hhD2KKA2druuuvnboCfm5x3mmjKI+WA8kbi1zy4oLAiauTlAJGRjasPPljYZllVkmLDPnw+q2t7Y
8urqN0pCFjECZQrFHt2Ee6QFB7FsV49y4vOd2+hx/82QIWu+wB3IGh8W/lNyj/YhJZLuY80BIFUT
NSndRxfmYtHdAUYvtmGuNQzSDSEB5i/iRz5cfPl7HD0PRmOPLYjiRY4xOwOcWzRNfZCX45re7jh/
mP+VuGpQamQFMy/SnwJyZScqUADk/TggYc3C92YdkOGiKZb7WKMfk2TFYME8ilETSoj4CbijRRRD
xKS/i3YB6c9WENEiPKIcnbTxfwoibmDtwbg6rpUmzoekydPlLlIecA5cDxWWB51y4awlqMpIp1NC
wmpDBH10qUL3WVYjmQMg2kNTiKrZNvfI0Vc40aUTgEx1PP826Y9yjkQzpq10i2bl4YGbWdNc2GrQ
fFL2xhJhdjYIbUMtXOVfCF4S+XwxF6k4WEO2q9A6J4xvFdhssDyBzAPW9asUpO7thXxJTiCc9hEs
RWB1KOGA63hYxfI42Ozk1cd2IRo9KVkgiSQxn/5ePkKCV7783O9I2YiUHZAYTQJXKs+pyOpiAlmv
exa61M1YTRhOKTAFFt12Qjwj+gyIu23kOIBbK/hE3dEWtL/43EVWSIOzIdkGHOvOk3fejK7qf9W2
ko94jw0abBqz0tKE9Dj33NOWnXAD4vlhpVNfXMKD+NqIooApLQaHYZE7CZkIDPQRYQH8MaMYVmzp
Ba1Y06frUTJL1IEDB+EwYOC0XohphNwltmeI1WU1vABGAXJTOgVUtvNnDzfKinuAZQsg27vPSQsD
fwufCVbqmqA2fXnwJXad9xv7as2c6VLBoKyZH/jylx0aWJv0JVSU1OQhJ16OoxQ1ZWSFXBKw93mO
nlnyGUVIA6qLGMc6D9cbmYs1RSHl2f5FbYVE1vYjUAxOTK6+/gQqcZELK23KNwEPyMNvvo5SaaOi
uyF23JT8zLswlr30yYfmeZN1gQ/saCYr/5yICCJ5hlaTIchI2BEoRssMu1rLDb5OyKi3DNhLCIaM
l+07ZfVgWmYDoUyHk58RjiiPm8xqIIMNOGIpO4FOA7lhTChRAXq67gEwapn8aaEAZg8Ui9levKkL
3yWdOUTJsiNyMF0DgWe0STcfyOxo7BHMEWSY5jKx/9QfHQCSVj+T+o8GgJhJmeODjlHV3hTIEMaw
8tRvcUIS+VHcEnTY9Sxw3NYvDbG/S7RgdlnZDdZEQh/wMHEfjPjUF4Hen0GRVj8TSBhsxvUAQ+Jl
py6993HS4z8zSxwa4iuh9IyFK8GZIbICEsZuJmydZjahMOFUwTGA+bYImz+lnXCloBS4rMA3LH05
PN6qfCHOav/JYYdpB3Um/+TFOkDkai1gEOcGeNX72xYMhlZD6CS+gJm5IZsFM26mkjwNV8YkRCNz
nhgcmT2MTQZAxwj44IJo5FSy4hr2nr6DdaohKf860v0rZYUij8/Sg6axu9q5EMnnj8WToh00cAc9
+8a82MHQMibYen8437J9RdNTQi+Mbvhy5WvkUqL9unPWCvidGzLBwQt+W4Z//P64+OPFf4SGGsqS
iJTrUB/l4fBPpFzwGyMOfmiR4Qq0ODkQo0ZHHzgJS0q0maM1lT5MESoPaFF+fH0xIJKvtBz4iUgZ
9TLRXkCPznNlS9Wb9oemtk/MgFfUCqdYpr7XT3R71nwuFF2GXCDug4H7AurgKhMp5bqkcPHwkYTL
A7NFbiE71eu7zeFxqA+j+2ZIPjOJDoxHk5OPE49ESJx49EZm+6C7htQKgn+xytEYaM7OxxS3JLxD
EbGQzL708mER2o5XzXmQm4v/Vs4qKctO2Vb/0Hli4IFho4gdmpvQt1VzBwwOu4OsnhSCBe280Mos
7uhDd1DOnqr4l4nTdSGFJuJ1wM34m5uYAhQu5i3zQ5ePDSDgeRESWcJltn689ZwH50ReBLc3TB0a
nwuQbqRAbaIL4F7SMATql5Rpz71LwZUkjruDlvlSerL8A26GjK/yF+5Hgtp4PBkp9SdqkDF4sla5
DHaintB9QxeMEthpT6GmBlN95RrZDBDMiDnnHbYBlqVGyPhE4sf8jLTCQG+xSxG+8H+ZHBj9G/wE
9um17eJbCoVioVT2lE/OoEwYOgMp021Dnqr4g9rozkWcV0lmRfmcVnV66ZIT2Bf6TJHo0w/RNEet
j5yR6CTGFeJBaPltQn0vssjZ3gj6ahKaUvTWg/jjfSLksvln+dwl28jJY46xF1wCKKuBTvbiPM+K
aJFFaw32tYhYP7eZioPh+fsQg9dipBIHyCIu/2DYuCspWqmJ/G2/wInKKI/ah0JWjjtlIPUBN4MW
lGcasaPixEduPBW2jOo1xM5/zqn8TN7t+hvb1359Y/SDOKPsb89ChBkkFJvudy42N6TJ/cpkPz4S
1gEYcjSdyAaQCkW4O/tUXglcurkTSj2RgLK8aTw4fYzh8vE1YaHnsX4hlZCN0cIoFZd10tL59Uiy
RiiDmPEVgs5i1R4Ruwux9o0AZabP+/filM10fpJ6S2XJ6WlH6o78NN6fsHHTIGShF0d4c08UWCwi
uaxQBGYLZomU6OEW1Jew0sP8zNQSifIRoe+dr4i1PMwecBmb2ePsX6cwn8KqDqec+mA17EWKHHDt
LU8lKdHndMcQ2ycmI1F4Mb2t1WIevTF8mqCwbpibgjqWFI8fdX1Eyjkumvj6rJjp96eKufV/81t1
jCZEfbr6+/fvLVkZK+GyawTbMkxeh2NF8VB8jSwRfoEOU/Gvip8ruBH8GSroUFOhI0iOx6ohuTqA
L2hBXZOBgIMyWe4Y9TDbXHxpZY0ok1w1IzsLbC5CWQ5ETBlyUzmWowUSs/0jaR/JDVGDi/bLZEyB
SNymFNaNjNMPfPvY//XjDKYrI5MBCK3c2XIMjbYMhx2sdR6KU5K7vH84xt3Nua0HBgS3IA0d1wbH
XZw1bn3lWfSuUAOTh6GnTrU63e+SsUvqIllqquoj7USOos8q3tEsH0YznayViOemBpt4bsPyyP9y
SHmyPATqBHXDlPWGz45Np7TYSdg32EmUF0IwzN8A1dYtGMM9Q+zub+D31QFur+gRCpfrh4bRoeIR
J6bE2UNUpIDH2F3BFrRflgrn82atNSbUSE1FgjZW+FchBng16JHWF4MDik7FyfANkHMLysQKisQR
jzRaS+ZZskmChh7R1Tx1PwecFdWVR8Q7c0BXCW2ArnIzELPPQoeivGRdhaLPnfpZVZhrhZNKGn1j
9CfFv3xeResKSdQlTpkL9I9n7Bi86cpkxBU2A8l52NwIMIiA4zCIPTY0Q0iHOrz97hNNNprDAQKf
4ceMEWNtiMGFQUMMBPO5p3eYWEP7tKpON38zWSqoTncrW3uxccCgDisinsvhftwacx5kVpQIRp2r
wvk61X3CG83VszXi+CDit5hsFYKoI0knfRB+bCQLqnbFvudJc7h12XVMz+fkqkRU4ri0+4CHNiZ6
07jqo24X7k4BR/ZToNyC+fLXdtEssUkBjppcYiwQFM0PZJWuBogLptU6xNLAsVolKSWzv5uFjXyA
0pq/RCbPPzch5pE1b6ZdXDtqwUpH4rVs6Lwd2SkrowexyXm81gT3CuiuRdwsPZj/MHoQgJZnRqbK
RiDSWiTnzPk/OAGpXaZM0jOiwvFh8Phq/VOtHUxX+pbvHYTpL8MrjRKv7GZbPA6ar5Isbc5hAEQn
t3ZqZzf6Oc1lot+0REsLhFmLL5RsnkH+K1EpSZyYmN+CcU+bTqhqGMYd1i1FEevW5Z7Ccm901Un8
7YJ9tIIqFX8bcX7rdc8g1+eIsEwQ+quaEGYoiUeVlzDEKR54IHU+GOJM8iRGUeezMdZaIb4cHCvG
t8sjNjDkSLbliCyMQIZ/sQRB0awEBTmYRKEfEVmfcJPQdzOSJXTyT6Ft6ojF7NFGYv7UDE+X4Ulm
YMTXtZK4j0dKZhxf+VVzf0Obn+OSTpNz3N/jmsJ6yimxTMQDloBXmHHeicJWzEFwn4KuCo838CXk
GhdSRo2juWdES8No7wfaUb7zMIBkSi2hj9R6CaMLwyJem619R4F3wPhpBDVpdDQG7GP8MEysQwHw
5p5S83vxH+0SXBXityn0W81/zJb1TZj/KK4gQ9PeIXy62NLybBIWDnkEMggEevXpkQhbyg/goznF
SR936mhHQrsi/IQkdM5TAD/WM0CExyBPc1wJvTNb9Koi+RO2PlXz3214JPXmOgoEI9EhudvDwVio
ytzynt05oKUk0CuMJy78T4Opusm/fpOFe3+/giQMaHxdUgB2c3alC1vyc1zBSOhjhimGMGoOMODc
v85L+P54FuFAD/Is/bv5krcfHUD1SpS3AD8i3ywCMNGvMfpChUoPWLtBBGcCsaClQE54SzVaT0r6
4aLLEDagwQTLgg55leWRsezTaY8/j7BrOu0vLtqzcQ427Rm2PJOaiy48XzIJPlmN1VIUaKj8nqux
b+KkpowK9rjwOwJ72CzBSaMHN4hma08QbAMNmbwzOHVMrQCTKfpTBascjjAmeRzXXbrEGL5nWl7u
h+rOYeAwUBkH4dVmjPim8C/z6lYdXX+g/licLnbCfObk3Dfcu3d2nZdRfLXOnZARG3ZXxasudhcu
ch4UmDrBX6ljrRwuZP2hYnsnlVVpPnoIukh+Ovn8RSIQtygngwMLUdWSfbHs8ibspDBp9ErShkXW
yfoH8XzSQnGUX+TTZ0kSJlCrfYQeNiCch1f+73581xqRPkB5ClTjRTCaVZVMfkVSNAl4Rz4EQ8Ct
EB+iLmzjlX+ei8y7YRLL3d3z4KcKITYPVF4lh88P8hOv6Un7T04599UvJcQGMVbUR/ULu+lRI6K/
YBt6H+MLFbqwH/ZdC3aGfw+3lMcAnxL4JSunKu4743W0r5I9V3xy4dffw+zuXy8Yvx7iHu9cC0iG
nnYGc51aG1sxAz2o3vLv35hh1G88ePhu5yN3/lnzuX3vGqcaKrUgiSPjs/vdGjEpRjQN4FZhjShI
cURyu1+ze1nKO8JRob4p1lwvp8jqxflw8aS3gQwqUsyJkXyQ5sh3az28o/VKWTTx8GTR2HszE6wx
Kb5cni0BY8KGN4fzDmePx3V9JwCCI2a73g4n5BuaT13rlUwnNB5tRF9vPxGN4ZprUhYVkkLU/YY8
eibFGX32jzNKfpar9a1BruiyJw+eTYiKr+qxDnyw1qdyj2DI225A7hFYazUT74lPwF3DiZZ1CH/e
FuRLdC+5vbZH2mXrNZ0oDTae69+W6dfkI4Rb8Y+tPILW9EtGh8v3kySq2ZQLHll/+LG/iPIKLMgb
VS5zujCDWvljZccCDh5Qf0AVHsww4+z5rUhUmHAzle7Yp7s+/bEQtwW2fDcdIrJoA7ob4uPT41OB
vTciRQqJ7g+PvHD7fov7G+l3kUpslBxpZmiaoX4L5XSgg2LVZpuasx//X5vdOuadaPKwQjyGxgKV
tRF3fdIryeVJoiG+ilQppG1CHUnzIaOd1FfI3vMY7U5EIImgilVmw9kdPhM8WmSvov8Radk1kFIn
TkUoPDnFYJ8o/2wWV06bHHXuoJaPnHMqFlyFFX6JrC429SRDSHN9kydfQ1rk7tcuIFnxVJO7zDeJ
g8d3iDLx7hOpYVBOUCNS8suLf/6twtxEdyks1RDvcfEInl0CKS8Y3r1rjyZChGIp6DzPnodXG5Vv
S/8ZozgyfDCkYH8OCAKbfukIuz4LVNkd4Bg4dxi/NHh61pYhmZMgYa6Th5KoQUaEHVR4tc0b/oZM
NdKxRgz1k/joOiUDMjij6C/BrmY4bx9DuZHV1Gs1GWL/rbmbWAV3iZs2oh9h/8SWICyZsa4nanBj
bUFVlRshkWnkrJ7LVc8Aunvm7hyCKzHVGGJ4VhcEFRQYRBTKTX0M+E6sqarEeuyoqOn/RkGDv9PW
Bv5OtQGl0IhSUaY+Lw7WADQYWNoRcV+QaAm9/SafLleBv6aLRoBzSLAXNTv13mtrb0ZFuJon2YlK
buFVt34XtklIOl6n5S9Ph2r934qdCW0X8wQQs7ihZpWbK7znONyDcxFgQ9YrAdRTr0NHYdCRjDJ4
1oWOc49D9ZoZytkfXEMxBfq5M2b7phfk1TJ8Rb07tYZIDj1VB/UJzJkD8W564SwPboCuvw196k0G
S4C1+1dqUSb+6IweiZJGEAvB04CqvPELMlbqyX18cRLlP7C/kRzcUup2LAACtvbpndJVceqL9ogJ
hILZ52+BnfCCYINCqylAxDibKEAUX6CQ7YksZlDVAWn8E88GrASoLwDEv2zqWbG1Z4znJAsWdBsk
mO/2YFExkRK0klpTwqK7hNMSugq5lx6vMyq3VSwBD0dDSps+fATL2OQE/tEsUYVIkCAc6wkPCnJJ
iuMrwc3OfIEGVCDkIscCF0kqK4zmfcijLZcOyXjq2rpBSJtXMIG2IpyNQJDa30uCiaWiGyb2oQsa
Fq+piQGWgc/XLj51NTyPyOmGy/o8Xnx2wrUIj3aaHYbzWQDuI/aM2kVMuTIK0kh2Dv3eIhP2/sHS
sTEufJsAMcDCKOomhmuenM77OBFofaVo6Is/BOTB9QDsYnU5fboIAoCd3kCOxiZCTgIhwaqCIwhC
BO0dADmESCZYToLaWOgHm8vKd6jzaP18HDtqq0gtvPqUDAhWBgoV9YZkZkjw4V74p4F4AOs/oPR3
8VyElyXsNXER+AceQgLE2odAAfqDd3h6nal6FlQwcvV8F8NwVxb97e50iaD1CFNDEpP1X9yqkHmU
g1M5KX5rWKKMVrwX3jwo02ZnomJBhHsDUHMr8vPc3RO0C9g5f+LGng6bpxVxjS0fMd6ahXtJT0tW
YtEp0hI/vpJSolehg10TDHaMgs9XoiB4ARj+FYjTZ2jg/vTPksggbjS4bjjvy0CsDDBjANMcKno2
oAlFmAvQEU9qxEXE11xW4UWjq9I/98EbRXiVi0Byu5xQChAID3bSDN1F756AvfWEGg1qU23Gccx1
qzGITTnA/YvxHNDgXd/FTJ5oKnfx+yVCxXUjgJFCK250XAxRixWl+BRpRMg3CONgwrRPu7SCKHgx
Yce533ekgPpYwv602Ccsu6ZXWUrvGH5NRyT4NGyIP9dd/Joa2e3PjeiMGgggukyRIqqtI6zpJQls
QgvHCee62uw5Zox0iQORc/+0aN88ZK9MCXPjypDn6peNSE0dXX10CziME0JF5ik0n2lFEr3TlpBS
wfsX+Sb8JUkjw6NnYA9NVAB6MnMpqdpEC7BzORucmYCp1VyyAEd8UUZVGATyKTyjDaSNVQ50HgPF
Ycykc+CKVErYvZ1rG52MiG/yJioGGI5QvT3oaoTYUNwLVhYuqeNRzkimh3Mr3ZSYPzE3bkeikxXf
WBCwWrMSgs3MjCB+ofteqpfcB4EmTgEhssmTiiMTUgxjjxAckvPX/kHoy7RCMadIm2JI+dYQTrLz
dugVDY/GV9h34hhgFTaJCRQCEhPCpSraMDjGYNoQdRviWhKzwn42AvAH3XL4YRNKYIH2nkVB+I8f
pJeTSVCJiSb6wckzICB0mT+LnyhtnKJx2u/0IaGbpw+JQLkLh9GQwLO7EdBpIenRFsveL+lCWJ9g
WnSiSnRS0gPqG0knoL6R7E3TjwCZBQwENjlxVl9lA3yikuOx8zjjkPe0wTtyuTmx8O3dUVDxjezS
dztgfOWXDw25CwApHx3ehDhZPjGzrPrJZ2aq5Diss1fmBBu5eesGR4LgOCRI6GgeOMzTnuqe2Sfk
gEGvhEtYIu+dm3v/nxnFLVHYdMiuNbID9DoXHTuoKbpPF2KSu2ikBcQMsTTnyR5kl4y8PuzVoLwE
tLuqeNM7Cn+8B2L/J26zqiShlzl8LazgHfFYPK4vDBN3gCluWFSitRF2BjmsdsrbuULzke/NOAEv
wvPhnPdUS4e4AkszrE1KdkLOmtR7yyzfqTknp5xs+r91jdc9VX4xikj2zPMqFtPCPo+6OuqnNaCG
rlkJcW74xy0mTxppEfVOhG/qZGl52s6DnH6AoByIVGe0m6vwJDQ5LUUIF9h8QUyjs2EbyRcYOOFL
QeJA0OXQEk5Adh7bCArsNwD7bTWH77ulH8Qt0OuTEvCmcz6JFjWom1C+R2YT12Ys3dNuSYEU2gCX
YnVmFQyo8uFUjQZwlyNvcpg+KNPoEec794VnOBQxwkg2fV1lJrBJvjjSlkySBYeY4auekqVL06V4
ORF2voqPb7SczE+Pb5xABEYAs1F/Ryx75bjDCZsFsHMJA0BHio3XsXEMyvTelLRXhHX1RGgZWlra
OI0uxZRH0HEhkk7QstILoGsJkIbBosQplmFJIx/VQfUCmGtgtYZUMpwjSzBBrRad7C5rGUgHP1vc
ALPHo3nFcBjv4i/15hX01Ycd0kLb8lRS2cXzLA7xGHLX8yh3MA8zmtwEVpAfzjGbBr4O54b42Rr2
2HBr5OO0M9E1O9ukHnY4bJEREBBP7g2VTOtSQNqHwgxFGTtHmTxrPZY0RMLsMy5uRT7ggv55xQLA
eDhMizIX6Bo0ugilRaBUHpy1ACkdqcxVC8dFgrNXfhCTBzCDAsPDyDdEqJcXoo4JklgBgi+LRTEC
MXKB2dDb8WzLT3mqeyOPhOGwxrM2V+XvAs3F7KnBJf/GNaXojF8ZvMepGFEOA2DwgPNhAH+u84EN
oCZXDzV/QPh0yKJ+FZemx3KUix7DYT5uESfdx8RROCgM2AC+FxMGh2yT0kuPV+a1BvmsC1gFEsE+
V+2EaFveiZxDXtiEZ9WhCxSvRKyyLY+RpYSWs4EHZ6IrG79RLuATAYleeNobbNsBHRFXhWyTP0eu
awHFfSKYkSFycbQuflSJx9p0Bpim3QoqLRLvZhc30zu3LMs/uEJ/OopbhA+/JiMr5isA0AmBEz3B
aSogMO4jacBJz8UDQWOCaV3vyFUaduJCjaWHuXZAhgYep3k/9i9E19Mit8E1dsAdxxcEYgZCUnSk
ky1hUUSp+szXGqh8En4Odd48LT6LltZ+zF/s7xMUP9GtOVDUL2AB9g6JuqlKvCqYNhyPtJphNhNZ
yEPv7fA1XsjccunD5mjc/nM0xrYsM6CQMZq7p7vbk9VGT3w6UTMzZfr1YA4HeTgMFLXj4WNbJVqS
TBNiDXuJbUqSM518aCnDmYoddS/K0SSMRT0uKk9aqMoRjdu4AEco23BYlY4cnngRJZKjBUqYrzeZ
Iyco5muUjtsJCpnjjNHh96lLtA73BS48oWpE54Sq8TyGN/XwC1PMSNDMgpkgcBN0YLSNoU0JaL/I
JMnm+EUEGDJJTMObE5UayMsiIsDQ49JQ0Zwc3ITA6Mi4SbBvmAnxmdrMqJCjrXsXorOlccfzK9Q+
KomHEX0gP4PkZ9LrCh4j/P/Eb8PwdpS/4R50lYyFeaAICW6MSYfzD79kUqCZwwyYedGR5rRDk4UQ
oLmAZubsBTJwa56n+iDHIMbr+M8p57JmTmy0ERZXEzcsxF1ECDRV0HIIP0zLBLN9DYkoZDwQ5ci0
+KF9LxJrahz7E2XpuIjiTdpRISd7xtvYSanlil1FC37h8DV9XEAEIGrgiFFBahEyWikQta/fDNYV
8Bz2a/Y4kjntvHbBdQl2smyykcE/tsoLfgqULDqJ1qZMkygsFyp7U3gpz6ajr8faSxlx7EDsIJp/
nznfaqxQLPRfhJu+vIU6/hV3sosprOswVJ8v7MVo6UWfM3E/fso2AEDeuYan34LHHO5YY2zQcSYM
/KSckVj919xO4/FpcpyKeXAYRtnueY6pRWXMzlGcnuJabB6Tm2J0QovuA+5aNFM94pZLROlmHxO8
hGPcGYxwEU5YMYRhK687kUJOuKQUYG+niN4a0spM9DJWb5FxCes9KwdONDHGME/OLOmMH0SNc55d
H03CpfCWX3WPOkKwma2HEJe2TloYkRBy2NoLhiFWJcaNLdRJ63D8hl2E/Sznuo6SzSzM59rA/GJ+
out1kGg0Zgj20NX9XW9YWlkf1l+pgQ7Yx6GyA/MdfIWzstsnDPtwGduwz6HHEEOerBzGVRLNXslP
0XCHsFuANLPCM36z1t0mYULhqyNG0TE3y94KVgMsglFDWfxLOTDkijH9YucZxA7TJMQO2u+eJVIW
fT/d/nXg7ucAC2PL9pOTyU3QJIpQhgFOupQlI60SgG7v9WTgRBQNwJLUbcjoD/KD8pKMRAw1shES
1mBQgBoyShrZzcZphtzj8kyHLtsZhAbbmYwyrw2pvvWIR+bACwOznk3Yws6l2B/wQ3ELbTMqazeR
ukznEhCxZhOSID99U0n7CR93cjbiG033eXpfCAONWVD3hNc4gvNaI8wgBstXio+2YGVopH1h97T+
2m3DNiryvyhzm0Vc29bgZv38vWOHXNPSGJtJa7sIzdEGyfKJx1lAstumQusQBp89SRuc0NfSBA4L
V8UlqwcUdQ2OoBPA42HhmeAWYTeZJb/9Q/EASGuJNjfYm7QhfQNoTamOJuQjqKqA748mB/78hXoG
rAKt/66JQUIES+Y7XyPKiJFOGJ+4E5ZnTneGHJAd2cL2fJMsjlAi2RjyDj7ir8cUiPUCBiHqlk7y
2/bkzsRTsp3yuCl9sOPBxKW0Atts6kzcEGDsbQDP26fkQLflGadM5j0AUZfiLJ0nUZWxZS6DSfDV
7wVjeioOjxvtAdmlTiUIwMPIuZ6uKnBAw5/A2EpMxOI7Lal624fIvJ51EsrRklYHrrzyxGiG50De
hwUrO6dqoEs7/ZoBODq2EvNpG+O2poPUZuphYeH/8J3BlnCg5YHzgpYgAp+RibBg+0g1E59RYWBj
QyUtBvtUAduLYSMisYsTHgDtjUaZ43QW+7RML4/pUlYBt9FFFgEOfdgR9V3jCPCFx/7qt07NdJKe
14mSJ4s+jaESvBIsSUn3seFLv/PfAPLjKdF10WfVscLRaQHzDAnAaQHciReF1gKVweeOgXcfcjEA
4+0zC8kpToN/V1GF9WYSNxu5LJxMEZ13YdmFP7743A144PAqSRi8nAl1QWqL2NCaiFC+AFSr8Sik
meLFmreF/vIxZ27WY3EThybTCroxIHGMlLr9SJay3ew9FekggTqgYMHpTg5TJDfxjWX8SnWBriTO
lTpjdgg0L43HYnly4HYYk5HuQcHyEbmI7fT5hf5Y9ni8kXRID9SeYjLnQnEJtwu1z8n0E4fod1x5
XBcbd+JGtbHwPeRnGZaKke9MskNIqy8LypGc1faUVO97STAczLUSlmMCVRgjQGnx/2GT+mog6hzy
n6BzHoA/oIGNMNIpT3gW2csE3s0LXJS9AX2e7tvErrR/GAx7zHTrYDhgZ0RSCjoNvPCjQbp0fNQJ
/KgEsn2LbadLzxeHjSi3RKwyuYSKGRqNI1ysaLcPYl0rHKZJyJec0EekhXPI/snywda4o+mQaYH4
NShRIo+EwcaS3JZOCsvz//OEMvxvg/QMxO31tO3hQwEGJZrlLgKqJh3Nomjn2RRRhDduiijURNLd
W9WWJhwEioo8NLSAbvm1RPlU+bIKLkIxMg11L/Bm4kDAIw/eBHJyw5MCXIoJ8B5Q+wblvY3DS8AX
CEBkcxFNnxRKulHUCL9k9A0efybuwbl1FI3EmhTNSAO+XeGf7hAfLNMiH5KK5osDP7ghOHTDPc5O
3mRpTq5FBA4F4QDco90cRgx+Kw8oXfFlEvLwGRAg/ngm4iaQOd3C8n/p1KFJ/uiILZHlmRWAF187
2xVHCfit7d4qC/I91/vr+nghBDCdxBb2/s4TdibucIcTAk4PnwwVvNmwHO537O10KdEK4eelrzJR
p9Sl0JVCkFGxy24H6xryyChW0CuB5wB47K4UTYc1hacLmeUiWKlWaTpwFzLADMJy3StHSwAyQZcT
la3ffc3yH0R+wUXSPgTyQ407tcP4wsPbFD6fbdJ3K4qdxO+FryUP0ehSSEfv5C2pGtEfst9njzXA
msYQtgsp1IkelgSd8fxnC8EV9W/k38r4at0eprQAMndG+j7gjGGOC2bTwGD5DqxQWIY4VK0S/44J
n74Vkrx9EkhQqpKlgcN7HAK8pC2ZE8gB7EyhIozoigypWa4Efkau10CqvTt4H5mxGuEG5uezB5oM
4g0HkT132KFrkRWC+WBi2zH8Nzffx7oUXd8H2g3Ofn0Gs3BbuG4knKBYOQdLlPN+/oEDwwQ/M9Ea
JBj0P3VMTWb0zqMMyXy/vlyVtN9RAC72Yq4lvKQNy4aUQkPIFFhyQH6z/uxNkr8fQGvtCXkt0B1x
Uh0zbgSCZASE/jAEElFUIZciO6n3ljUAfS6d7juCTzK0/PEnNBQ5U3Ryc5FpW8AEtaNCLTVd1FkE
O22+OoKdeHwkYI3KnY5w5Rrxbysy1+d7+mnFdqR239i7yHUnQQtgeUerwpozedE9Rrrub6UQNyAC
a1uDE8YFDLuGqcWMqltsmhH8qk5mWxc13811f9qiiaAP2Z8gD0di1L0STb0KOOATKyopIvOK+y7f
B6HxT/Rzy/5tChIR9uSqeMgr87jTos1cO1SCyFSqzVwL3rU31svEieLzpn7TUUlz13Dq0ZO9lC6M
QW1IEMq8dscTWTJTvrhPMrzHOP+CDGMB7td2CBSmnAhLBXFtqEFvZogtn6gQepXPfXg+iUSWqQ4U
D+0ZoR1zh8fruBTHR/9UvMoE6eZ2Rd4zajgcNjkorQ1DLJEiOkY3au1FvpEOGVe7IdXBwhvMser2
IKbAxhLYS8HpJ5XWhOtBmOD8Q787AeNPlGSkt/RM74rmja/7VdDyOIctCWHb07l3zteEsy8HWI07
FzFR8X1E4MLA/QjIxNYOSptc6K1cbO5lufZwuciftYeu+FqEGDC6SwQxM+n2+fVcp13S0NhTeIrl
yrMrf8PfQpq8ttjomrGf8pd5fxuZjZ+FIyNgIsYCfZVzY04gbuYBMkoEFtO2EUpGSFTD+ajVyanm
OydUgW94K0UpD1mGU3lLVKG3OccfhTfveTNwaB1TA5Dak/n8Ya3ePCqzLRqxRFm7iHj+hM8Du7zc
o2Fl5/c7h9c4ZQNhyYt7IxAe4U+N4pdLgEDTl3aiXeKBK1l57QuUBv64mpQhbLaoIAWEo3U4tS6D
t+sdVaTXcZqlHagsAxlo8XRENw9DieqYD2zYb3CuFidGgtiNsNC/EvXJ/NzI+t2JiNnkg791XUIU
0FtM5IxtzugDSYxGf/sWWZPcCbP+GmhLppRh+2OTkWM1msLe3LzpCOjlaHhzITwJwjo7z1yjd+ox
hHeKwxlSwmCiHYPJGwxFdpNqJ4xdjx9oEGDwoKDqAvSZs4PgzwB4MXR0MxWWOTHBxLeRVtuTzH9T
+C2Rri0oY5QFdeHLNoMnUYgss/o3BpHK9nC7iOVNzgXK9R60K5YHBkW6wpY4kCPfhmORM1XOqD9O
YT4Qhdj8NQZoDmvntxwX/c2HcunA8/nX86DJRaidR9LdEMxDQETEtclaOUvfWRDJt18cDnHxDu7/
5L3Dq8CLvXvv7+QCQuqfYs6vdEyf4jLlyMm7YBZVeV/gyeJQblCcJkd1xOK0k8XiNJP+AzSP15f9
UsQOMkUPfShRp3MOuOokdjg1h1hOJaj1CawBi5ionPA06G/RJyEC+ghDnm0yqe5r6vENMbKOa9yV
NNwxrnU0mwARNBtc6++oN/ticuNNB3tb6+m4t8+kkpCQVSWoehguK1IfJipwPRNBiOTdEf1KkPtY
vbwFEO3X3YZwEv2we6JKCelypefKrki8EF9yLmW1lO0/kJftzpmBTnhId/dEddDscFBEGcYh/bp7
29BSptszCCmBESKPhvdE6UedyvR6diCKIq9OGxyqacm0M6X4kifSLZataDTd5Sep/SSHutgSpxNP
TCCfA4WIAdmb2bERD6ADeVWXANHM7Yy4OooJ00mlSYwF1/Fw8Tuyy3k6SVm2HbtR3JTIQNITTywX
jOmEdYJvrHmQLS5XpH335FHGY2cjvZ2UpCBe0j/V/jj6+3r1tB7NxWnHWO0j39+NImAtx4cDcM2x
iwxxw8lZQx+IH4VenLF01l1CaUR7xMLFNL2IDGY8fX5/FzFExn+1RzKoopNF9o7OE9EoUk8O6OSo
aL1IIiJGBT0oIev41DmiA1f8Sy5QFYPChOGCKHguE8/KJwPfA0AWUhr4H6+kuC7A+4yFeNjJMmIa
kAVvwaO0f9kbgq8kuZnQSZo/uOhUZ4HH4n5ZRTqcALceFKEg5EBIqO4axjdFcheXxD5z4PQgcHka
LD0RuhmMOEAr3G+7bHKHD55F6Crg6R/vQCPVG8XlUn2wbXJhICTRhkFgMGLDqtLkLsAWDn48XxvY
ghafFI+T4DWHWRxOUubWH8R8E8Dj70Ho6sMMCvaWn544e5OFFA6ujYaHOfg4FXTKZRcjLXrblALj
Hii/ShLug/J2IHTjoT8RS5lfj1px1PonA4WVJ6+yMZXWCZRMhysxCYIiAHBBRW7zxW+sDhUZECt8
8ZykuMebD7547nLIEtB02FMO1fNvMgFIdd2TGBLKkxBydxNBeiHujLNLtJPUU+WSlUaqHQXcRTcu
AtC0ILxejzE0wOhs1+2W9KSqofHzOE9yqNb6H0I0t3K4QFcceMwUyaiZlmaqjVkxp9glFnqJIKmT
okvGOj5ZjAnvW1xMpWWcZZRfwxACQqGqXQBhaVLB1Y3HmcN35+AmQDn+vi/A6aMOwJV0W2FII1sH
pXiO9Pj9/wg7sx63lWxL/5VCPVtozkOjbz9wHjSk7XQ67RfBI0VS4jxJv76/IPO4qm4X6gKCq3CO
j52SghGx917rW8V3PgJkoHwEJMG6kGHEQB4VL+wwk2RO6K6hTNg76Vyi68j3x8a7FZfKa9W6I4Ps
IZHpNa/62ip3BzOFY8+98bCjt3O0oKA2TWqMiWXHtR0JrkFsy1HbRuYSqw+sFSkBggUbEwq75ZpQ
crLUp8eJjE0KFhqYzGBpYIKZVBSH/YlLIScINQ7dmk2yR/OAXoAvBJk7UCjY4tacorrcszcwLue7
MOEAXYI7KLxfFIUXJpnsG2KSuBVZ9IV47RnAIM7/gXazomgDvENeMvKk+mWCVHik6wG4ixn84wLM
StTmzOmEsnGV0NLDFDJVBK7M/8y3NtMDnMM/rvBcemlyLMgMNd+RyUK6H+l+cLenz3Y57nTBpJX/
amcQJbPvVZiobNq8tqeYji649RuSQxE/+cDRF3NTpk6zEeF3sYP4ml4RigOOVAyxtDcROIIUYHYO
eBLLx87X+BYTPhdmy+yZ22wZhi4Jno+Fr13AuB8Omqt/8jOwD+Jn2A3pWUmvwcNM2jIdlfQCQ7FP
8U9SKdssTrHDCRwcBRHgEd1FFYqil0fAeKYcB7uEALUArWRENAxQ5F4IlNk6WQSJEzZVGNz7nkww
sV3Mqa4mFAbdNSGYk4AnW4pdB5b83Jz0nc8ru+4nspFcBWL6Fxvj+xQWdYhpXqE76e7C6RtDcxka
4gWqSNBBGsmCqfbP2AjcDOTlXxpEO8OKGT+Q8LcJ6QoYmzpIStRXIecwYwuFb10OaALlvHM/J74u
pfCDDol+3+ao8ZhWyDEDIrjWuNokiZAmzyMvJMzge9P3+s3coiCyQ2g1Nfq9aFtIdVdEePUDx2QC
CwYkOzWotTonMRcDyrMJX0MS8Ob87Ykfevggn7WKWZdrwX6mm2eRzIj8i0h4PPIiXfCae8sR1Adp
atA+QH0oNDxJt0FULtKsPjWISs2QiBFsYXpUNrHNG26TR0kQSzqhTKUzIW68FEskRcma138fCOSc
RLlUDg4Tsd1I6BohiZHWO1zrWzt9fJzfL3joyQi8CuLueILB2awM18L2z7DA54Cbz0fUP/SGPDfa
6eJSZKE7xVHGiPWS1G2ylGlXppE7s7aG9Dak2ZDOWOh2aQmO7IhMaoMR6HkqP81jsKkYqSputHiZ
S9HqAfuJtZiIy5SMTAWr8uPy6Y+JkVsrkkIKoRoUe31caoHc+MNys3cJzAUzrZt0ytL+BhIjvsvR
qIbqOTh9LXCIInek3DTC7pR/k5Eq98JdalHfsi1CIV2987jSGnJZf9reQ0Y7loITNUfBXZVVJ8eP
g2WZi05F3hVFLOWeqA2uSFfRzcP+YR7BTE4T0TTW+wex569n/lKc/QTD3f3X6yuB8l+XJhAyOk9J
e9iXJTU/AVQRSU5O8+sKNRcDG4ZSdB4fqeiIWSWVyAQBuMZ9Qf5uiiOl4yWLfr4nScNusGKJck1b
yzUbLCHMoZAojfn9gAl08gjQFYIz6yuoDQlXQvVFlYUBFFM8lcf9DuhYBKt72CqFqfwZxhWTxHpH
c40WPCoDRgO+wj9xOkDEIWmVQPMUujTrxO/CIH7l/fEhaKhBe58CiWoHR+Yr3+tcJMBZDo2QHBCj
FFGIm7VrfZ95Th9i0Wpbzaakyi4dd3i2U139CHGQQSOqagp99cukcQ+PZoQt7lUWq0aTfAWZ7fvz
r/uKv2WFdITN39+byLUQA/1AV8ePABXLYNBIPS1ywqLx4nBMVXxCIFKMQ3MYgS/qp/v1/ayHJgMX
fgWT8L3SjrkOffBQnlNmItiMztB3hY4Gta2GVr1zCP7ocVlZIdTA81f4XNixe8TMlHh/DPVkqeoU
7Csw7HElYM/N7gT9CZUNRRieXLGcud5VJ6a5MOuZ885GeuG4W+NO8UjO9LTG/enQ0EuhQKGFK0Vf
A4jzWCYhznfPPDQk1PLQoPuk1QZvpRP2cYM5FdpeSzQ1Agr0N6oNZTPLEAgySax8r3i2gV5hXiGv
tU5xXQ/qHvMc+6WcJRA8HlPcfh+WZAcAgsQgYsLJl8wcZML9HUGxi+2fpIyyc3hu2SQJv5UNcDhc
C17gVeBd55PIlWfrFo72EbUm3QU02EOIjF09J3rzTJKthX0XkQWEZcc88czwgTHKxii+rb4tPmF8
2bI1NMr+NVtDpdkF9X/wD3lG/QitBipU8NUSGRTccZ5wGBZ2dL4ihwrLiG61LgKW+Y4AzERaHsl6
1CaASW95EnwlLIEk0K9fWyMgJAMCKzzTifQPd+G0653yo6HRRUgiRCGJQk3cREpqzsSPx1aTaFpM
W8rOEpXmFHjAwhtTHlUR1rcqe6274Gj8pHSbfismRtGo+tY1R6q1BVkeu393qGFNvwku8lwQkRFc
6IvgxEvQHyvRMZOhauHrwfcqRjuZGS5LNCxx9UiUSF3DVQZdlKFgn7hL9i7gJwrRSiiyYGwbbWgv
KPDILAwAs9HwaGVqCYfq0vG35E/+L8p2eORSH3XfoIVrNkYy8kOpkaKWwlgJiQciTlOOEILZj3Ch
usNHqsfDI7nYIleNz0XSRK5aVHJMUMmBpqpj6mQJ1W1gwTCGattj3XNpGxdoqlBYopMmXwBLvOIT
b1EiUSEtTgS+0fgbLL9gm7T8KqSztZPZuYSqA2RMVWB+Bx7AYCKiZ0vHpphFxwZ18i6VP0LX45ng
9NieMzpJPGce3NQAgfLG8aB9c0dAw6izTEBl1CIcIGXF5YZzoEcR8LQC6aR3zOOwYZtYetPkDKS5
VMAwwTRi/xI2ZdI0cCoHAVbWIfeDr6ygne4Ts4LvVsO3H5ZNKF3xOUQDGONYbRPElkyE21DJ4OjH
PecmiUSEaOG0b+JJj3USZYlTsfYigWP89HCUGbM7FzXYCUT67D88q3X0qGGZRF1N6aJWMZg7oeuj
2OuFwlmjmXLo6Qo0x+VxlH5rZTQB7oVxSlMTwBK4oTH8eiB9BWO8QwQGNFLo3QXKn5faYFPwyXHp
Bh9m7hkdqAhsg4985Wmw/gFnhPUF7wYnEJHMOyRq+w6TTMPoPckZww2ppqR6DmjDkXcpHX58sthU
EZdm0YP3vghO6CiIk4MqaL5gSPGxLR9mcasBYLSfXzhl+Lgve5qSnekTrWcKXs35FjUUJMNzI+4M
xKwTiAiGAeniVfgbMpA6N+dCGttdjAsu1wCJO0FM7K4E1tFio/Uv0ftgukgsO/UGb5HLesDhNum+
sRP3s8fgo5Yt6GdYXkDMDPLYWB6iAoM46Tm7EJQ0fOMcGT0taZbvTK4NF3SUBMHyg5XFoYOjBxSj
EXLFsMA18OsdtHqxf0n5oXcdIwoh+aE9venX85cXouSMA1lDbZXyBhaObcxxo2utYn2cQpwr2vmJ
hqIFJc5IRfuapG7kNgLY1iOa1kLAa2eUVBCtSofmMX80zVmk8Z7H8TloQD8EVZA5x5UXGgLmKlHb
kOeQ4MqWxLg022FR8RPvgXcI7goiTgEsZIu7XMQWRx/7BhCZVjbaTrG/8Yc2mgcOCLKS161/w+Zh
QA9Ez7jBhAFKyiVjME3hQlU/uItsBAseQ8LP75xR3KwRNXd02J2KZifjG7w5r1w8XlH588Ynhmya
X8TKDW6bcMdzl4K4S4YWvPwR0z08M/IXC8GPolnd0J3pXEwy7AcFN1kRFpCybmBC3hGVXZl0ifx1
/FR9v8d9whDowoyNjhjxjoTdgV4aQxpuvBiw3XX/6I97MrZgexVUV3h4xQxmYfGwctbmS/2TPgbu
3m20TA0/muC+oKUJ6fKQMFCmlke/WXVCHYger6IpvqpGCfGcdGf8gagRMasaEsFJ88IArsONCkuE
kANkjCRA+lvhvT3cWQNrEWidpHug3YMvI/JPZ9bgDQkf8oeYX/7QvkHworSgoUObwImr7wgy5bfh
6QDmuyAATOi038TViBpXrcDWMtk31RF7Mvnd5R6Fzef7qcc4ID6zxC4SSlMmxKh7CED0HPi6Ow1V
VHipwid+eIQ/849N8dHhDoLpJsWXa0JYBkWguDvRULjZ8TDujxbaazxyuZjAYhW2TCJAI0Sue4du
Dm5jwRz3EYy/DaZCOk/opbaw0VvcjsSH8UcBGqev5liOL+ZVKjLUVXTIvArRIZOzlhegaPF9mjSU
2M+4OuB4y/0HsIm9whgHYdEKVqPoylCqrUWXTB8zacfUjba0T2ogqwvtNbqabJbHHOUBNwMejbkR
c6nt0eDOBPSVpxImgokjxt+NTMy9C1pssLWTBylphyAvJB/Sywn6wzPYhHIeav3T+duOfJqRrHFB
X+IhznnzTARo0aJpOM1VmjOxsnyYWuz7KyJtsxVy8UJZR3cfeB0bxlXZd6oLMCvTg9vLrYygrVDo
UIYEHptg2fxsQTIMiVl/6bmJkJNbViHldtxY8etIbLVMkMe+zw4CfA+FmA4eBMOHiFK6IGQnWSPd
Eomj9yKUCHQSW4npb88iIDeeRfnpgs4H920lMjN3aZ/wLCKQ0Q5sTMOPHMTBepJTuiC/oY/iNoxd
lDdhqRHhvM4QAc+i6sR5LXXhVIrkEFB9qDTXLjtyT7rsJi04ybGfVA1L79t0Dc0mAzYSIHqS0xF+
PDFb5o7AtsCesEBMmmjmIR/5oJq0FCKooAbJDTEbjXo/clMd2oOx5qwxjrEpZgTYiiqiqE/541Qz
IDHeW+M34jT+XF8DQTCC97iVk2zMHDGvgJvgKsGkATOr47ZmoM5vOaTSV8U8SpMn8exdHFRUSLC5
HeIz7sQESfwYc3ojMdRJKWn+kDAJ7KCiRAaO6OoaBD+ZTYHpglNYEMex1lbMmG4O1Rf7JqUPv5sf
mhe9fhoa6F5jpQRmIaKddNg5SsK2wr3HCUAEy0DcnQvZUjjiJb+1vY+M/Yc5KjUx9se8afSp4SBU
5NlzJ077eJITZEWMY9QqzSC8DHtCzOkifulJTEV3gBInYSyMKyV/RsCEtIfOF0pj0IjgjOTwCwLD
HwpAD2G64LlmEME0aAcWTtmHKHJE5wulBVteBfRRto82ZBrAQKSP7K2PCBQ32xNBiCZogPVizQyh
oMvoWU7NtaJlpBP1ine85i5CD2froGHFKXa+v0OGg46CncX/jGxna7dfFYiM3CLM2Pm1SfgRRCGD
R2SCkGNzqCBqu7xoaHWMt+ayUA5hEP/hYNmhiDHjzZ26mg5IabgTpsbgxWP8gqWAluLW1mNGhWSK
rmfPerKYPCXkU2FKtdCCYZ4aQsz7Zh4zpdlVx4fMdwYBln5jBqs54uOGIeYgwHvcufl60iop49+1
+g8MSQNA4hVKOSNNYZLPZ8W47Dyne+V+XEou0AnCPhqtzPPQxzN9u63TtzELLYcLFwFH6MuqkO2V
oCm+Kone8CgglWcmc4JsmTNrRFX8AB8d5IZ/kchD8qdjPYfylVtItBzsQ7dO4fhKEewN/n6PVg/d
aWh/5eOM5Rt6t/gh1OoF+nwspbg9ScoV+nSmhlWdon2wC+HdoW/sHK3H0e9u0Cx8tE5s6ttMbAuR
ErUTcl7Hd4vc/UJjFaHEZmOW3UZNBtJ/ZTqrcfml5MpKfwgzGlcSXLTY1jOvmjwGHIQQr3WIohBD
Q0eYcVBgTUET3hqvljx2oerrYxbliWz5HZny3GybN4v1PLkJTrM9gU0o42z38aGvBEdoutMfxXCZ
zHPa/Gb2wzSED0Otj+3jqIHaIuIA8PnlsFwORHeNYzLacfLlRli8k1liHHbFXrAK8y+I4pnyvBwf
zdFsjl9IThXjGPgfDwhXCG7Yw8YjRue1kwuUABIebdyJlneCBurM/Zo5QR2gRDPrNzoH+AGUHznt
gJcxwDYviCYZpCfaTLBhoaxMAoLXk6G9opBB+J8NH6EmIjapjXBezH0yzilOt2kVDO8dXNiWzXui
7SoA9ncz6nN2JxEkyjfHNBMhS/Z0nM9kBB6uzXFojnrCQ1fvkpJDPEa95tNEx51A/xyxqg/2KOCP
YC1kvVgLfB7dN0QwPq0p8cFZJOmQqrcuSP+Inx81JH5+1JD1050x7hD0Btpsv0tMSv0uma40phlR
jHpMr7KGxXfoYI5XKYwREljx1WXaL4SkuwM+u7J95rlgR2MqzRMgZaExhkaGIy40sQZ3h2t+KCxh
43L9xaAjTNpUcJV89zipiWajDI0HZqWYUaMGU0wemmrALHnDiqB8AStyUYXc6lGKw+2Cf5/RtRiO
2gyNapdMo3KNKDJUcaPAyZCpEUV7MaF2EE3IggFP4YxrIFatOzpViYw9lOQej86U/vHgkiaOmgQ3
N/p6E3ciITKM+7pIkCErOjHcdFb7QMZzdffxtdncr1bwVE8LJidyMnr00VfgEnyhdlg8EcOBsgpd
Oy8rWqzo7geDJSKfSLqkYN66NdKNibloF1JRESr09TDsyWM5dL/IZ8O+tnU2sa+R+zUODpJgIJaK
g3ANjxxBgO0UZl/+bC7X2q9qf1S9FgMVFqSEaZP817Sp9C4qI2JBva1vB4nwRNzm9Rv0gFaMDWqG
pySgJqMyFEarEiwLynNAgVDdUQSZEfL0JfUd9qtNn8UKvMV880gSUCJMK6B3++YtCtJvV7r1FP6L
Ny3eF0gANgBRA81U0BxVk5osLadEl2Oa1AoW3UjFJ98laxudL1xtRA9dVwK+8K4kUT3MPa1J7g0A
BYy2NXBe4tX8K50PC5yGeD2ABNPcnahawRLuH/BxS4etSLf8rAjYippGbEXNJ2mCxhnsnq6Gu8lc
SIss8ZnnQfu9XPmC5s9t7aBxY+3U/ZG+uxC0/d6qMi4jFJytxBpCCf12natgu31W0UzyW7+/V4Zj
dj08BnoOxHan/EEqwS/EpFcumsW1DYyphEUG3FDHCQMPkA0Pc8d7XIbEypNkiAKYrobNPJCbO32i
i703rf0wH2rjgFqqUYIRuJzyD50OwAhulrvnXZ4aRGCbjk7ADq+fmz/+nbHMSlc3pAwvsU1vug/R
pYqAqWzNjZgkr6OwvfrS7O8k5zxHskZ+edzV8XN8vtMpcWmz9HwZJUkHYe5fMNqv0UTPN2DH7+9I
IqYQXusN0B1EBdE3ZXUDZEMX1wtdmI3cchJhXSbUzSFoAOEPaLZCSw3mHAVjZKZNQ0pk4200PqB1
Mh0vFv/sP9vPKjvD2kZvfhiftkaqfCoFqrBCQzqEcGG1969odAxkURd3BWGzPcJVkDDED4gfhdGe
YpjLHtcL5P9rUVu+yOjjxW41ijlaLh05WHbN8bwTG9d43buJqYSPmjxvylgoREwN4Xxg9Fps11jv
4+6RgRt9u4ob4UhliqbHH2w+yODmfSRhEDHN1MJcSQo1mcdktmOIITwWqBEq9KW2y6HtLC9blYyV
jL8hZ9uKHPSKOzYIqjAsX88UYZzMSNMC+RsJ0zQex//Pf7b7+k7JNE2dpww5TuHgHJCeypXhxwVN
vPYfHnwmDvismTKdXcQZX3L+h3Hb5eDywBQ+Q5cMUy/SkSmoSZ9GxBO903aL1OT3GzxBOM9tqLdh
Vru0B2baA++/cYBnjutfUsgPty/vboo0Zdq1hnr1Yq7ZdqCX6U2zSsgJpjfdIgfLYyignodnCY4o
cc6YqGh3MMp61Q2yTOWkocddfOaaTlOnbF6kR5y1ADvp28PiwGyG0SgG0KE7L8WedsWdzgmTk/oZ
iRkXeao6WisTfWihz6P2kk0ft9IVvUdKXLZNwMVfctMFIpWDDh224dMv0nVs0Hcj3iOiI47cSIXr
Y63XH7qo4sfqy4Mb/h0MytPmpkb3xUXwy9MP+EPiHkuJPpcCVsQNeOtRcK3DEU/9j/0lz0Ifs9Rv
rNFsrUv99M6qNfnWljybBG6Vtyj4SmQuvUUGGPQWGWAMBNLjM9XcEnIKkmaXs9Mak0SsjCXHjOq8
a3XJUnsFGhJODoIqhlfqnCpHx+hRXHSt+y6v5nqYWorrkXOKs8iKD4AEAxsIXIsMm/fILZmfF2fI
o0rx7b7Lck2y2l3Pt/5zS/DCHvAAHYVLIiT/uWXMgo7QKkTi7ex8rA54PN7poz3NpTFDKQXt61Ad
IETA7ALPv+KCgg+jjJkjsp4tjzfH6zTTxhDVPEXaziSYUDQoPYI7gdTRXyvel6dStNx6WHizz+SP
8/GOMBpRoxROTN59zD5T5yqD8FZxXUaasH1leLneXZU23513qAiLOSjaJIbko8egk2MRXdYInh3R
ZbD1lu9Nk0g08BB7paOcXoxkwBKLxW4U4ASBDAvwlGJ8mhImTH0DKD65c4oBQD+HpHGTBGkR/njY
sihF4221DwqYUebNjwPY12tHn1bz6TykWsjCpv7kSRU0EGn5msshLbbrh8c1YtfpPnSQPQ2sgv4g
+cMCIueh0m0PC4CqC5rWeAOtnZsk92pGAwK7unreZV+fhOFd5jzcwQdLKdZsmqaMsXZJQywNcvVT
/vSuv8imZC987QsJBaJP/kZfRZDHdQrnIuLbKhrHQ9EINwFPiSkInpPM7d7nXz60kOYUpDElHDyB
PfJB7ex2TH4B4AOhvzFm+3pmQr4+xEx8+99GldJdoQVADxZ9MS402pVlQO8G8DYyVcah6NZtirUl
fb0we9t9pWfNkas6JMlBBGTMDkuGq9sSEAVSwCjB4n0+BGzzK4P4sUJ0kDyAM4Ju8GBEBRLnBWTv
FchKsZ+U/egTf/iZThOHsegvdH5BgcmUkQySdeSR3wSFBzJnqJ8ulw/wb4vlM09Tof7aIcYBcukO
QaG6vMDIYNMktdK77PlBESI30JPcqz8q+PlcvfRwCCyuvWWPrM3jqSW64cBh3hoHEgh2rEsh15Yq
kYUUJVci6WZh2uEcxuYxJ7cdS8yjU5qREZf5xe9Mo5wRpQ1NARnFKPLOz1WBd0LYACGLXEkJUl0c
N1g9aGvCzgAjATsDqyAxYcjoyClmYxPWs/zzbYb1ucfFcb6j+XFRotEnuBGvwR2KoQze+OoJpBsN
zbFFqOLj9QgFcY8XSeYg1qkOsevemKJi9CJwNKmyQws+vj5+5ud7V8qVJhvNhRS43DMucdUly5hW
HmOcHReMNjHuyYggwkyoyxDZXAIjiz6oGZzZ+LbgdYv1PjatCBYqSW+UgaFKYT3wu4LTqVFx0nkG
yMvUYGj8wgdY9zQAE111bIgnk0iTouOPXRfUQIJIuXTuPP8Ex12jSUHR2jAewKfpCSElCVqua/72
wbuJ4GV6oCSw0gMFXMW8kRN4fiaBFe/1J5+rgZWlmXtrnAR6kxE0H+TFU9d5JLXzt4TA32m9IpD5
m0zfjuPk/P1v/+v//p8fy//OftVP9fWe1dXfqvH2VOfV0P/X30H9/f1vzfbP45//9XdTU21TMS1J
NnVZNyzVMvn3P759yKuM3y6/k+dyWXppQVlbwgvhtiwsIAvefEmM26FVjUVM2CmT9bscMtEm5W/a
YXp6EytIa/VxEFCoqYvlLs7oQj3cAT26IYLlbWL/6rTIUhmx2w2C4xOim8eNi7w/PY+2q2qgUV00
VJuU9IygEnDb67Tz7g+WPtojX+HmYgT3RcCKGQES4UnkqD7E1RjpenTPk91no/QaSbw2SjH4ZSjF
LbrTGwFj7nwhMJszPFDzQM6D+BloMa+MYdLKQjUbX28EC7U8QFt5wIpaaSvNZwyUuCf71UCp/LzU
3oZNwEXWANQqkgv9OLJoHgefZOr4+rL1zGUECvVRt487+2jVJ8Ni/zjeIVHuDlZ3qHpn1PZXK+1B
LM7h5Yhkmjhv4HrwZCZ2GUZN1L/QI1ZGWvnzbIdIsnQ2R5iZcmwN0cTb/+RSgG9J1NgRuw+F5Kok
3IH7biCK+s3iy5821MmA6bb0ZT6MtZJpS/Ax0ZmZ5iy6jvfBaeaYvWMzTpTAaGZYpIKxZyPLpkJZ
ADsnDTyHn9yCrphO71414CQiTsKr795/Xo+yIf+b9WgpmqUplmyYLMt/XY9cP/L7Uor04U/nXzUm
WxzPeMhbj6udne/N5kAWjtUL3D0K+qU9aNLh9m2L+YFmvtC3tENKBmRFSMDQbpyvBHEy1gbEIcbF
Oa3pnEm7dzgxa9UH//6t70XaHcKwLQrvQgu7ZNQXLnpE3F2F4YgO6cHQj7J+GvQTBHF5BfYMOnl2
Yfmr2KWSnEKWbZfkPju9CXqNUYq3AVrr2UEfCqgnR1V/FiAeXNnYIHGrsfttcEeElJvHVn0PReX+
Y/M4b93FnO+/jJi7LJjBGYu+5dcc6VJhS90KZPwpclxcY8AvNEBo962esyN7iGy7rut3H2Dl3ciN
Ff24BiQn3RAG5I+kH1PpsR+wkXkyi2S9HdXoLnBN0z0AVv15pN5fJWUItFgOpX7QcKsLWLzDhBMf
Rwf+EwYtNvL5rQvyn5eEIqv/dklYbFOmLem6af/rkpBqqa/u5UTVeZrhXpaBhNQcPoAWcG4auUhb
vTBiwQDycZQOMmaOl8kLmB2A8VUSNiyw2GxFKvp6NZnGZLJjvBu4pThT04FTy+WxMb1ldBeG6CJD
lJk1zhBtnVnDIqRNF49SrEJSrPxDDeYJ0ZAqkqbKcU/EyHYNJSKWlJGRiqz3bkgVbJzUrokWw/BH
8nqplnguVXoywTIHJzLkHdFTExZOhPKFRI8YOzy3Rs8JdDTbnOnj8aYfz9rxEnS79LoTbPXGSOjP
r5QANPH6EZMmvQvJt5FAEFcleRWqICFqRlXLwW3JK3mMTCjllwUdmF7LKLrNoEqRi+L98PdnLD5o
Zu0uQO8KfVFYEsRI3a9juiBp9oxe/c4VnAbhzACrFzATpgwbzETtfjz4YJg6Wh6z2uHhu3hP95WZ
7ponhoAyQhedy5xfP93gSy3ejd17PdSkSQTZd9y3HSCE61CQ0LVdJmSY/ToUvGDKQj7LxD3AGwMj
ijk5DQ0kfDQ0pM+Iya7jyR5OWXHqv3fEHPH0AeydUHB4EEEX3DhM92cxqFf/h2NT0/7dsWkZti5L
mmnotqn965q8WfpS3AZJrMmlfi94GxALMH6T14TzYE2qyF+WHwZrlBkkHyMUgCosMuF7m3+jO8NF
6dXfDgdOSph4GR8Ya1H3td+X9/SYskDKg39mGDL6000ycfyFiK0lSc0v7NBdFuGAw3OGDWOKNUVA
8Mh92lS1ROlKAjfyKp+4Abe3UGHOQQlZJmfYKZ1gOE5mRKzj5NnE02Mp6mP6jdfmpDVHST4cDjg2
7Y9cWLnFYgjjzsqoDk8YogDvwAXZeE/iE0TIO0Q8JG2LiIvjrci1s7sHB0Q+2YcHs4yFkNyEIJG/
epS7V42aujgi+ZsL9NzoYrxN9iePEfPWYjXlMcDcTHkkizBnbW9v+gQwLKuz8LLgtoi5m3dWfDc9
nWWJcgFdMwk43x4coFTuGKhoF5CHM4rA8kvumXy+WDtzuJ0eCrYm7c6QT+KhjU5XMokzt4CFduWU
R24sWllnpF0UiTNdbAgJafzcE8MEURHQ9T3cIWDUyeWISMgB3cZ9M4Pet3b1Y5IlBL2tEdx5csjO
XBNS0OqQwRkZMymF8rUSPTAL/eF4XF62U4BxP02FBcGawwvbzKT4z1vaRdf67aHMGKCH1e1wuZEb
ISLn+Nv0NTLgQ6xbMODoogXkKwKezyJVCzM4wGZgkBO4DhWwoGPPWiuA3LmA/mZ4yQydgaYZQR9N
nu5gp/Fz4j3s90V2gH/F/E9BDMIHzAiQ0evsTVCO2DzaC0begJOWIIdDvkN3HnJcNcwDCWHvDhNz
A+Tne+ypJgNt5dDUIf37I6DZ1Yq2DcPym9vu3f3y290bjF35cZAylnusCAtb619DJnBJnHhFe2y1
vY/WCiKbuFLbSPrJFeAG33v33PsEswWnGbclnGY9HV9uctqhWjBvOzWeZzUmToGeHLBsOF5dCkaD
Ro16i24wnc2YeUr1RO0D8QlkxILo9E4t+ebggTlX77sy2lxUFwkPKQZkwZxTVuBcP/iYt+527B63
PtyZRITFaziLqS401/w2PnH8KuyA+A1KmCn+H6k51GOKPMhLlHiivarzuf7hmmblqdZPmX7aDScb
8AAWW3EUY2q9gnzmC27D8nMB7ZAphb6ewbuYEvo/H8OybIir138rFVTJ0FVDsi1dsZX/dg63/TQ0
87WhBmsjqw3eAJtk8aA3Zq+xpC8IUlMhgIZgS528a2PdpD8EmMmmGwc8dGHIjhqa6vcmUKpM8qnh
kSp0DiF1gvukPulS2uvJLd1azukIPkH1qUo0bG3iz/W8F5Hq24fWJ8RoXA29FNkT94LmhwLpFPXG
EpgfoXwalJamR2gvsygRUGmBrGwOVOEkt/cgPzpR09PCQsKHdE0BiYyCpiZLDMkXm7LWufjQkZ6r
wPfpcOvp6/kXwx3oSsiqhJDAwSa3+DSP+Tl4z7CpOtiEzQ9w0xJWmPf3KiUPr3ZeaAogkUNfhVSA
jRdTPWKFm07ujVs4ilNxsWNAxZsqQwagyycTKwXSF8JhWme6RDK5IDMlKLt7xJ5EPgjxDeSDEI43
+YjDZmQgmkeUHMMCPkJeCDV5Ya1FuQKCqr1HxAdNRoTh99W7iXBONlmkL7wvmYbdfoNpXVsEUiis
78BWnrAYq7vglS/0tWEQzLs2Bxf98PpR89/NVw8+FJnB0Lz35GKhqp7wcKX8aYQUoYT781WnmJf5
mjr5hdbKS1oiBxg+IVMz6/cImc8LfW7KR4CqM1QaF+l8wZIAHevQGCZ3clOmydoH0dkhwsH1GtXN
LFcBPmgxMD2UNCLxPTP/ANRYxUZFjhs48OgxrTYMLfQ8iVQH4LaIVDimkPZyAxIG9pvpYM/mAyJd
b1MJIm1fMj+lnYPGE0Zujf0EUzjCkdVqgGYaHcoLZgQVR30nlpoGGshjRLC150CK41URnC/0sIxk
0MPOADuwkCKRZIih+YfB2yTZfFY6WehoC4e9sWaosG8z0mreKmXaFDRyRU4KQwveuXdHT6f6ciFu
jxYnUMk7CvsDXchLm5hNUplJ/Svjn5KvW4SqBWGCQlb47EjfyOSUdj2NV3x01LFwWcYvjM7hFkIY
Av8nyhKCxlGebVg+LFyMYYUo7MKlEW7hBeSSoz0zN+VjbOGVu+Oa+54jf0AL8oIlWbiBGe2htGD0
Tjt8kA4+TPg9CIX0kbiw4DSEPzEXEbKCZHCzomT69YFYl3PcZ0lXxZjvFpx7Gg9qaEiBZiBISSQc
HwwVu+ChkWIHynIlJeJBo220+4QZipdeRMbHFqQbGWD5J5A32tA6ZvedcTmGrs8GOnoYW3sATDLF
z3KC34TfjCB1tCXO5eX6GxOYaDxdXPBccITWtpZ02rE4ofyvgN/ihaAHwI1PD1wz8n6Q4LFH8ns0
Jp+F4kV2Wgyh3Idugcn9OTbyqHgdvFfuWiaBAh/xa9CdLO6BiYTIA0QueNBsA0iMCJjsdfgJwZ0b
tr9Jci/3NG/Sr7iaqjNTBZ8wHsTBdEIoWPExcX8pVEfea9+Wc1xiwOuSx5j2COrC8hFqsArmSGPb
0NAVkBMV12wDQhRMREAFQTQPNvFiAQWdgn52SpZHl9KZxWZL7BA7Yhvi2IMbxatGz7B2xgHqbI69
mocNuyku/CIGn9OCyOtiFEioDwtoOJQJJHx4vbPT3Ifi1tglGjR2bzO5aueNB1OLJGAvdSzNsa7h
mxIro0PhF2zNmArp2fpCWdmjdwXVvYuX4Qlg2eYAPqPY/8m6xXFNIc26BWHJgsWnSnlF4YCvnF/1
7z1ufFBCpAN2gr/D2Q5plq+fxcN1C/7OHsm+t6/zsMPLCrSO1aXyTIPpzMltjbWTSSyW5E8qZhSn
ZX+QvNsVX6dvYsdS/Cs7N05pYDOxTRK9FrfoeNe3Yk2U4fHOfXBnX/OqRA4wu9oXOgMbdA1EFOpQ
OgOyyYRjhR3xdMFF1cwQ2XjhFEA/MDivTFSwpryXRn7WOccYsXcekJx5JU0qP3AHw/fMURtx6oKb
7xwHa9cBKRd+U96OgsnunBiYddz9Z1pVZKnQyqe6w1JsMawxPfDMyEBQff0BQ32BV5aiE1luiK99
XvQzqejQAHH5UivR0twlJk06+u5SyCistj798bqKYpEWIbBNfkp0tRDO0NVO9DH6SOUKBWaANaJz
cUcgfi7cto+78g0bDEWnZBKCO/MS9nZEZ4vyMKcZ5dHbQjKKYw6fXg8M77uFk1wSqiH8DH8QVLBM
6PONYpzEnUnjG+SURWTTovSCUxtQPlVLclkShRBu8siUE0Xieg4Q+fiQyZURxzunELNDbhIHT1xg
6MDRG8b0Q+zq02b8uTkviAY5L+obd2NqjScmx8WQNEQFAeVfUmXGuADRkCjxSDqiz+SiMskim7Vg
MkESK3zMGrpbQY/1I942zkKSAbcrzP0Wpod5TQbg2OSH4Rwc+HlOA6sWkveZu//hlRDRyoyYdnCf
yr+db/jCPTyIDw2CnxtJADc498YAproGigToEx08vNTfiTNAkFD9QNO6tdiIV+QFtpITDPSll1LO
Zr/ps5Afy+HNeGWTxnIIYy5iA0uVG4J2d0e/1rUfZDntJ3tvnfwZacydHPoU6s64CxwHfi2ils6n
0kBaDCyd4qYt9jQjkNf5+wcf2c37U13gt/0MrCF7iP5p5WBER0q1sa6RUN+waq7kw03ih6DKJ8Om
xXp8F6Z4kxufgpZMZP+RK3qVUWcAwwV843P4sZ/ddyJxW1dDLLUK1zWMkOvoQV8JlX+OLwdyVAf2
9gOX9cbhxFyQ1jN24CUjkbr6ALbhCuF3BvR+7xNmnZ+bTiTD7M94qcI74C6YE8yBGCBxGRzCPVHj
rCLGnpH9KesipNccNwii3BBNOO+D1sUAICW0PqIifHA5vgtIpXXioUF3PenBjmDG13N9uuHlPR8p
g+CbaiKQ6TaJQCZdho8dKiQkGjERCY2oI274DEjA2InO3jb3pK3H3BN+KyM+HI82fkZi1EofifFV
PB/WB+xFl0coXyJ6xNw7UV0DaIXqhtep9DMIb2cuUZ5wSWLDL4719VCZe4bhpKVVwc8L1ZThI6v+
H0oPw/g3lYcsqUwoDFottiW6Mf80pJiH6dpnBVIAa3EKpkc3EZNJEilXzUPa+lxtRWym4+EzHMjc
ionKvpMoaqQV5GyRVI1PhKck8LjTcgBfh4QKAPslgirE1gQdcW0TkX8d8FB1HxwOdPRkxSNEGawr
rIwhOlNR1mDvg8XwF5UIvOUcmEaoNiKTkqBI7SJGUBNeXJxfe/LiSmt/jhstzlE4FFB6j/+PsXNt
chPZsugvIoKngK+8QUiqKlfZVf6isMs2EoiXACH49bMS3B6Pw9E9EYTnTve9rocyk5Pn7L128ER+
bnvbKfe0pPTp9/obI1BeCixPXms3tqmRXMt40FjL/KAPXEkhIWaDiyqfQxbVAHQF9QhuXUCr4Gtq
kFYIu8922XU3aalN1cV1vf1Jn6B2uSTzJTFpzrFAgAJBECBYBsmXe0Q9wTgdfSIXGBtCB+hlvIFh
Q3aRu/nK53/GwUkAnR4JpZQusndw7C+pMlHEOfMDIrEQlcHvtXNOLe/OT8DZQ76Ca13JG0mUIb4P
Eaq58fG/VoP1t9WgaPpG3yi2LNtitfy2Gs73Uy+duuvgqbvqldNzPMfGB/LmW3w9eoAfE7UdtwIT
Nc8caWC9EHJA6BU014hfAOJaEuBP4W0O5jkos6DOgkz2abaWEVoirFYtpPKLf2AqtfnSOsSRdoD5
sIl5N01EO2qyhykpvyL0RYAfaBGEE8sSkBNKAfscMGmqGg9zFhosQh/HWAQH3nY4sogTjOnjqsq2
2K2pnj0+kZt/3V5hWB0jVG8lML2wflev4pTBtYJhpRjwAIn2jMSxyi1S90GEwj9Y1Zu0Yy0zopVr
kxPLgKB2iqNjVmF2EuLhBrkkbht0ScmScU9PQswXO2F5nJkF/MOY1l5swj7vYtRMwIo+Ble828i0
MCx4H7KrIPK0Sx+WJdKKQQGsR2KHUFKUiAaQVOAd/J5PiXRPfoziWKmbZCaYnmg8iFyag6aSUepN
27M0kKFImkerL/uEdOTfVwfdiL+tDvoUuq5blmLrfwyQzPs8dOamxTp/9fFATPHpmJCye+YARZ8l
xpmv+iOGWWJKJODouLHJyfl4vXrnPRR9G3WqwIZpCznsl7EBW8Ndc3RZ3Ki5V3Nn5PoMnosXObXC
hINn41EGoAfDprziz/hCef4iXaMdPeGwRa/oETZzAvpCpbdFSyoQALwppohrNC3qQYRSIzLDJQXy
gFVM7q9phdp7OR+a42FqHmjNQu0qB8AIafk0v2MzwMaFn/yXzSBH2EzHHe/sxWHszczbJpLBw7W7
QRx6mcCGuLmeVpdUbrbVLcmoRznpOk9DxmAQiAHuWlS4jF/rBAldI2H389Ho0Yk80Zo4PiummLOD
B2LO/jwzHUqeymJ7MhMbGfQ9QQwN1mLAtlbFtAo4GmD66ALZQ8EO8JTgtbrnzhmz14rFrXnISHaL
uF9fuLFRGRPau9QwAMHXjwHzzgyiErcVkbjY6ja4H4XpjAYRjQzqKabWk/yMBKziVXxxt4/TIHhc
J9PXyXeDcgBXUyQy4PIT3YVUgS0/bjGaMEKUs//N356wSXTByPgD4ofkB6P2TPo1LeTjhJsz0fAe
pLKPaH6fqbv2vDvN28O184IRTSrKPQZsCGweCjOY2p9BwrwdECjwdmhwQIf9EsUZHyRMp5tQJcWK
Fyzdj6DN4oruThbXYakG/S3Qyakk+fccnIgzYprIUJoSGZzd5GmTwPAYdI97D0qYgNKgyWCiWELo
hsK9iVIHpZGtiaBCShUNd0/tTBvSBGLKnJZSA0QWkNkvxLvPnFWYf8/B2kG2mFru6B0TOsOEaQ2d
Yb5E6AyynelhDRlcx5bimoQldImlA0h9DRCnkBvI9sL9cnricCLsBWu7AGZxo/h1qcAkAm2WYdGk
es3dw4HsZaH8wI/EXY7pOuKreT8saOiWlhr86ZnBkciB4KoDRQl6FrYS6SoGVQCWSQqzX7rgO4wZ
9Y0boqZGpDSSFHwlZBRkP7k9xJgcE6dfpCbAgfmWhTNk4a7iqNs4TR73eSzNtMTDMsb5wA0ll6MR
fTSisUuERnIDrP8WJmLW2jAnZlpcun7xgGcbekr1tML78S7a4UUNs1t4qsMMeSdkDLq/nQPE53qJ
LbJ0ZeBkDhJ9+xEAkNX/zMfDoNfZP/Px5LQnxnampSj09LBXOvpQaHHagDh7AuBeItzoOY7GUwyE
xSBHFRRv4aBpa/+Z2v6UbzU+6WYa0yGE7XqM5XDjAKPWjMAwAmDU9SyE1GMqhfs3ZsuSEo62UPhf
yTYm1fgU9pugfgBDhowUJFgvrGOMk4+6m9MFAHT+Ui/fVqWhugoJ9Z6TjYnMFXwi2uEQZUF0A/c8
HJqNO02pUafllGbS1tpnRtgsMMCrEpjfGqaXg9/3b1PmMP/Bb/zv7wN9I//tfWBYiqYyQLYsW/z7
36oFWVILaSjKwRsfO+JvuK7Az8VIDf1pufRw71m9uyv1n9tPYYqn/UFbD+OqBZSfmIePl7NDIw/5
GUJ+2nlrL5A0AMy02P2qEyalnQ76q911JVwqV9i90bVX4T0LGUjhBL/0vs3YH69xmPOoziXmf0wT
nL6gyUsdyaAuxlg89T/WgFUFjRAasA1aaI1IA0xDHREvQgibEz1NMB4meoasr+NHkwEtQwlAM7BD
y8DqaN7hGQkYfMk+GukvkvOZTjTKQDvkmVQIIl71gKbaVB2Rb0GGARUSAAJ4BDX3AJEyjEzqVAU3
6l7k1qxINIRg7l7mY3DvUOsxZqEPToc5Lk7xXLgXz/5Kj8cqKFoxt4gHPQ5PN4qnV0UoOk+jikzi
zvIZXx5qFK0urRNisCWaJlVsUjJJkaZFMp1cLbIenqY7Lf3gOgYN7F78oWowFeEIzyVgan67hv2V
qAiHp7zjbdw2/bYDYtdvS3UrdVsTWT5YA+w6RFYgydwkgIqHe1KA3shd8tdHoW1GshYVzFWZqdyp
7UP5HJqdc70XtD6Z2JGgxINz/kH6zhiNs9XSfMZlQLvpUHSiE9lyi4alDuKawBN4JnDyuSaCLqS3
/kq7ib4NDyeP3bjltD99LBkav6ogyw2HRip/2jsQ7wg8Zd7EHNiQY5aHNJzxXcsjnWgO+kC8kk6u
9PkTR6S4+cri8ogYWDOcY5c8ND8AW1Mw0pxjfFddmOA5qIZ50JTcl4dRncK4a0NWhQf4/I0pHNdM
k0QHQEsJREJZSt72DN0XMxXERGKujqD6OzH/gkwPcpwRGDmfHZmTgMyFdukuCwD2AHus+4nBhv0I
F9lchnIIUpULTM9QvznzF+niJFxQewi2UWkLGuQqXulnZ/hmfEHBIp89ZmU9vjUg4cis6b4iSId2
LYlnWHxk1mIlA5noKN9r1S25f7r9DkxTXe2ay3687U1jXxcH2Thow+FaPFTFQ3F7kPIHWLLagpM1
IA2GiJ6mDcq+ZKY5lP2MM0FNcJM47B39yRTiJxVgse0Z325Q0cWaAQciOLK9Rn3tTE8UhUyrUAea
oJupwN3BEp2XzQDiMbjUAQQBTrv1wLMH/4jVZvJA7lpTerPS68Y9H1BjneABEAzP658UZDXAX7KG
iq65ovPKUz0LEzB2E536rSSg0CE0BGgPaVQjRa4OEjLEugF2CiPu+Su0LYg6A0Sjp+zTGYnnnpro
fvj3g1bT/jYeVH47aIWy67eD9q6ezbumc9Byxq5M3V9H63qoQnGldVU6OGdHaJdp8ZHhCKcpRynn
KIco1RjHJ5AMOuGcmhyZKDjNDE1o0JP4KYT7DPIqUpoWWQU3ec5ROeH4xFNVLsCdVgL2D+NZnJcN
IHIiRstgbaCLo5L/xN/E0QjLhvdg5R0uJ7iJwU5Vdh7NX8CXoYxq+hR+pksQcRhCIF6PQQ7A2+BD
YMdGdhRcq+keXZpYQVwsTCbrMcfphuxw4DKkkkdP552jbMM5xlCKayI4wUpM5ElVJ2/iyCc0BBng
Ci8/hxtNHKend66VmGG4VnLSHdVgtkm3C/HMdJRZvai675I4zDjJhgW2zgFGroAEyxv3XNTwl58x
2hTOGvg2PnCR5JDiIsn4xP7cdCQJ+KjhPJWT68AUhUAwWk+MQtAdcDIxwAGfja1/dFCkcS4R6DpU
b4ho3On00vjUZoLXh3AY6CtdtB46DWzN8FN6+XEzthxEnEK28gz9jyOIyMT67NjLsTMropXFaXM3
grRFRVqLIwZLy1ES+cDkwPFNkA5G/DB/HyBaDhxOm0o4nTlpwHAtBwynC7hDIH4cKpwoHCfaR2Gt
UW0hgOMYkTEmieODswP4DacG9LQVfqONYEGd2y7CKLAtQb6kHBHdba8QufiVsyEvxKmg3HY2JwLH
Ab75S5acqxiaB7wvJuxa47Dt2fNseDbSSqhi9gtgRIy8GVwmuLdNM73WKTinHPas2Pzs/DMBtwNp
ozivPe1580IpQueVImTdIzaZK6OnwBDkR6dfD6IGa0CstklmUSluiyzNZnFMTFtsW0IYdAsAAoBX
5kTAdcdZAJ3sAvsdpb0uAN1QR5QYBvXFEFZ8Nvy/b3f9b6o8TdVk1TJN1abs+mO7j1V+PpabDNIr
432VqjrcTFFNHU3v7Sq6bFCxzgvq+3WHNJibKrtHCacikol3KKKevqYNzCNscTpyJdnBhgILBfCn
6cRTL1Jf9MEl0lYwAs8XONHAdTERmqCnWrKqMo/BUsHFD5GVi5RuMwgpHRdV9Dro6MbC5yEKYUaa
5MKYLZkSFGhLhPkWatcC8IgddpNCdeBx/eF7tFF7kH4R3oiB0qNYbMMT5J0sxfHBwHU64Q6KppGd
FrXQTLm3kYuEPpVNHc6gD2mBMlyG0sBnfgNtCs6RB6Ip0e+Yp4DRQq/ZIljWF80ymNwL7zMAf9gV
XCqZWCG7uPF0uluUrLVbqaQGk5IZXkoXaRW/tVINT1w9biEdiBNxgCHC1gIjBNEXMk4e2pOM3mSi
iuHm54GCCbLxmoN9FXNB+RTlnqqShxc0GAPtID/k/OrysFAD0wqeZGNv5wctPxTDocoPp2Fv4ENk
RxS7/ri1xqQ8P1AXEQgvcYBioQCEMcVkoElTxAkcPITCIEYa0jFooYDmIge1yNNzTIDjOiPsoGvD
5ydDQEP0c/movuPLf0PX6sPr5ZShlqLlheMkV8K5/MG0gDwVprIDvL9sd6lOZMAJEaP9CEGZRI75
h3ly3TT/YoheIyiKA/Ec2nyQIEHQmRfMz9VHimEO6x0SRPSHe9dmUIr5IsEKPto4x2PpB15mgreN
OmzlQPQTBCSDm45NihN5YzjTJa/k4QcLS9bHSTRIQTeswoyjhjbDQoWFZ2YJG0aYoZGeYQtqj3SM
pDExh9gzgQA6MIFEiNfSwkCng6mAFC/mP7hCUTmyoITMsUPjhXMVmyT/4SUv9uUAiHBHx92MOVVc
fL/bExw/ILc58mM/GpF+DUFTi1LD/EaArgBMkIhSQO3wLlwKQvvEmRLZY5Qnar/tG7I0t/KUkvn6
GXj7tdjbOp/+XuORnM2dWKKtfSZgOjG+rTHJQl10I8pt/qB8uL6U5a6yUslMR7gqfg0gZOkEP65K
8lGLECg9wtoWcwO6xdAVudQqLnxFWsYb2OdL15hGG13jVbpClw3dyrEjJTPWy+jfTyzF/ouOWFN1
U9+Yhm3RH/xjinCzivvNlm1UMjjqOauiK3Srs0C4j7zPEmLRAJmtko8Jqb2nLeDGVnxm3kYEVUMq
96VDV2+negtgP9Po1xPK6O5sBvlMPDtxJ+M2tk7rDVg4Dgo8VciC0QRzptEuQhaM7cHQXc27n5le
ugrbmOv5cpZtkB2SWP7P1emOd225Kw21e37EvZB/OBt7Sgp8RIT/8Ur8KlXRRCkxoLcM4idKAphE
Oo5ijA2aE4MasG6kjQh/AyP/DdxKLPn00XIAUALLy3QNlbpZJc2JlwnIIsemwGn5Ccj3DTtCURgv
5jGA2Zli4CcgG/Vvhhpv9ouFke2SnkbDK2A/wkmiyXCcgp4cEH4VARuwumNGG2/con5auS+V2IKy
7mJtYbKLBBjh708SKmqBYFxgdew23tcwAGVVuK95PJIJma2FHz6AByKYod6ETCnAA905gXURmyLx
7f8TgmJAZMgd5UbDJNQRNOTh4+NGD/u7+I8Q+4tPRS1Yk8S2AqKFytol/7HeNkID/KdeTkUpt9E0
Rbb0ZT3+VhCrymls+ovoRBNJgyibttYSoU0kAMo0al897H5crugQhRrtZsUAaUXSSlvBlQ53HkC5
+rjXEyYXnRzhgF4v7tSnbc35EwYUrhz8IBQ5+D/fjqSPhlesWVh4vHKzzCg0UUxybebOXI2gucOg
OvCWVK5hzsX9hL8h/EW4q0Naj80tUAkxqUXrUYynuLA0/gbgkpftTDNoCOPGPhfIaPLKLZccD7No
Rv245O4wTaW5RiVH3XjDVreBTJd+Im1S2MLa+tDMh+F4MObDST4AJQaZj++nZwKPJirIs6DKAhv4
XQ0YhLQtz+IxIoq481LEceNzI84y7nw6I4jR/wANSpxowsGYxbhdF6s7fFdYxBnBHaigclQqIaCU
nL5cMC+XMe5z0KLKxo8yTeQpSvfX9XQjc53TDZd+8x+mFtX4i6lF02SbAaaimqa89Kh+WwnFXFft
VBSUJ9Ap4nVkxdhykQ5ga2Swz4DyHrQM8AlfQhwshADoyOCUXx3qRFYPamhKxUkDzU2ZSScU8hET
ZkIfFy0hjaS6T09UUx8bLS1PO91y11rhs8FokAsi5B6B6qX5ZfgW6TaLCSabhPWt5CULA909UYXe
0G2Jvj+HEK1/catRfegOQinkiE4LFVXDuId/hUE6KafkSr7AHVi4Y5HcjvAYXIsCBK10r8MDBZFI
MB8CAzHRPSnvIrqOfrJdJQXGOothuoC22/c0doD+o/oB+p8TBfpCEVUKiIprwpmrPWNPkhSQ/MZG
qfLz8kPSLJcf/cE6b6s6qZuKCEPBhl/DtuzscG50B4o2CeM9CCH0M5tIvzGpBxj2EYUzU34aMtxy
qDFoyICkgEeCbg1czzw5tINxSADqmbiI4iPMEHwHeLKsk7cyeUbgpX3AHN7HhLE9OrcFnT3dBDqb
+SrobHAoOPmv3Db8/M63AfYlsGzBISGBR5uYtvYnDl7sSQJLYWYJKNh7lkDhtZ6oHRTwMLYgmup4
CgHkI+1kRDMEZIxQH5LqzDoaEpJjgCzw+s5iQUhDnW6Ek8FoIASgaBHmvcBIMds/3HFwon65+YAm
6GNwncmQS5056IOPJETxCuaec7bexP2hCTX7aT4j3fmv+Zz8t+mthu/LMmXT0DgW/2+b4DbJF8ka
G/QJOOGxJBAkADsffxeXHy6AfXi1QrqsugGuklmbc8/TV0StKZzNvnbkOVLMCHNgDEBZh7CkLni1
Ppkl8h+TXUDCECxRE61bB7kxsWrRzMG+Zh6jFiT3kXQOyIdR+c+m4itjMeCL/2IEz+9EwTIXBNWC
vYz+BM0JTyEym2RFQi2hGAeXLKyysKvCUU2wnp16H7gl3qDP2ARYo+HlWdJcJqaI0zmWKEIbUGij
cCyYavpKzPKensU6uOsBaUsJ3qRqSPoBb0aSRRJXo5s44W2gJ7j1gT7VPvpPo6K56Xc2ikonJ3NQ
CzZFaFxF0MJpEz4/K+rPmA01oManaXC1g7rYNsbhSGxS59qkEy3S0PWiwtakaiDpzdyrEs4EIvRI
VjMuIbjaRQNP1wANPNHeayDfyE//6ORoFXEJcbPjZUWwe0K70A4xIaAxSIjnXFqD8MGGLvKPH44f
GnlHcIpxdT4xxelUEU1Yt8j8oqDVAoTE2ra1U3uzu9z2uDTtKaUlXEMs9irKVhk3v8i2w/8wO9YU
al+VfitBrZ7Sc5PeMTcjY1H8DULoBvaoN/HLwwND5Fke6pX7/fv3mpCJKq2OWxOcrDt2B/SDJHyS
IMI4kq7lkkRqApkgTwDbPCJQhfTJ7ZSnU5CxpuBE0wsFW0OGgAjognloTGQA4mxRBBCRqTv4g/lw
QS563BfZvnuGRjWH9G75++iSELxAt1YjeAFQ7JL+UQrDJxk5dExJyDk/WK92zg09JErvxnfOC3TH
tzxftxyT5Idxv/PGxkHAiOq2VojZSRxiwBw9LqjnNO9aihvXKovFTnhzCfQQKDTkkFAniFNiNL2M
0Cbd/5TauxY5waMDYPIVitSnhxMCGSairkPIgIDNld8RxfI/6HjN8F4qIohNfLIDk2agaWwL3DR2
TGpFhoNLDJHaMsCLYRm+82arUBxFIiJ3KqS4l1RrtsWR4HD+2qg2Q7mJj21y202bcGi4PMVzFmdG
bOlxtZyB0HJv2I52I7qiOgWcT7vT9NfX9b07nLhKaR4IFw1X1/er5qyJzvIjlABK99fCwSsAkngm
sTZnHzr38g1NPknHn38IBAl9VZkoup0KG79O+QociaoGCSjmlG21WOSCVa78ND9skR4OIo6OmlUU
jJDQjSqQhGoceRNW6TsRrvIj9Rwnxy/2zrS4GhB630hqOIkLw7EUd4ZX3P1AkJ2TFXOEuUQIXJm9
MPzE3+/DN7st+GXh+DoHUXQ2E4QU6Cd4F4ChB5B+uu1OZgogHZvHPxICSpX/qFetvyknNFMXlyP0
E7Lxx8lcnrKTUdUmDVzNB6D6YSti+KaNJ2rXxVeBRgG5I7j3+R0lM5Y22q8X0HU06Oxw7VLAqwCs
CGYF+i3C+O4HZa4we7yu16j85AMG7jEeFSnCd2xv5yHFKsadamc6xxwDlTChNXhqBPQGlmQ0XKKJ
rh5oJnJgA6g/18VPaZz9KxoZNCn4TAToOR+2ZySIVnpDBQbft9jTu5sSNUumLJFvsdCXk/fLO+Ae
thJhdeQBCRsWs/PuraPy4SPCB0XTivcP0C74IScPmeInpIBN/gkkoMAIdl9XfbuBp4O5dtqmqdMA
SeE7JznCilsrdoA1Xi4OKvQNJJIylF+R5DJ0YdwC4Y9hqyKSQtn5RFbTxxzgAJ53krk1msUTrjno
cpizHo94Q04cloMDO48uxAvpL65xd6WNqyMrhgmBcxRMOVMUpBVx1opaQsUIMCVd83P92J61b8mL
noWgBYvNL0FLNbr63mIoiBIU2lX3HyUvle1fLj+/LaY/S16K4GkwZ+4aMOsnmPmF0weX1xOnLNqA
H9yFAPawbVG7Fqy1gZQa0jDE8qKLilWGYLTjZ3OA6khvT3QT8X7QUMRDOdANW9acxGSKfuKP11dG
qYRLhKXDhIE9yHrDtUjoxDueRRN8n+mxG3GIwFVZVx8LUIMuWaQYeQkAwH9xLVL0H4Ra5s+8kXeI
PpDvkORKez7IrYg1ScI7uQAjti8LxU7EytSXxTkyuaJtpDoQYGcHNpV9hg7hslalBVLFC5wVyzv8
OojXOD7g/iqWbqOJ1atUdAONwu3OCQnWLGNCrOcsPdKcaQgh27GeRzK8wHzwZ7G/gDErnNNmdwKW
uCtrtweLnyUgZ1jkPCcIIBhggYDAj5YiFvxM7CpZDoyp9FAifoTOzjO6EdY+pTLSEarldROMD92b
/QU6CDc69sLpB7shJ7ZuyTNiTyD3p+HPOKAgfn0xShwHx5ne2RvTu6yI3cFz/cEWkd/XTXLMOLvR
qftG6Dp3l1Ekqa78aRoOUT68V0hiFVtF7JMFa0xMMWTjEp/14lJmZMCm4T3LvllftR18UpeoXSaN
+I6JfWfSyDaSGQrwIZ1d0jqPJ6/WicFLzSHdTGJXnXT4OwkCjDNpt2/sLkzxPHT4QFPSUbbENju/
SritPrPVMp7WS1yzdRCZs+FaMGVo4iSX4SIWPXbeuvkw6rH/1kwA/WsBH8o1x/h2Sniu6EEb8Vyn
RF725NCIY71tRJWPMo7DXYKQQ14Mam2zF2InYLoTDv1e7FKouoS18gDWJbK13TJ62CCR4ZP7ZKdj
SfKNb5DIC3Exd3gTAjTuvP7tv14Jf9vF+kazNc02ZG2j/dHkr6ditg0bm3OG0hzNzybytuYx+Nic
CcIQSnbeDTkTa2gwbE6qBCWhUoa6ZDhbif5zEfQmKlhxYWUowG0VVDv18xonqwKSnjDi+4gcCOAo
gYmC+iBxrUercIKNQp9cS/JjfHmr65+dbUNmSuUUSKmh4Nx9GwWBm0HzsfznQ/14iPMjSoUQQebA
etPBsiQTn4eZNLxUzUTaJCasx5Zo3UCxhE+WGhj/C/ZcIE3Yc5FOaVXyHS7JU4aIHrMWLn4w4wOY
YRAwcaY/YRex4COOggWbksgRAVwQJZ4IaEShRMTfqlBCyp4SsejQ+PORgDOfh9SFQuoNFmHM2mdn
tJwUfTJ6hrzDck/qeCtwmDuDJBIdOe9Wz7Zk/JV4SqOzFNagQJf6qde2U5bmyY1uoeFZ6LGP3ocP
6/+F2aySnsddmqs6DpoCCmlw+W7fUaMKNSaES/sbfL+2TsAQ05IG4i5z25Pp9ji1/+/rR7UFPebP
Ftjv6+ePlqusW2N+a1g/rBaWUGuQxokjBsqlUzgED/OPxfOCmpLFxFvBeumg8A6C5YZlnUVVonTA
vYJrkPh3/HNbQVm6Bvx5M7E28ZpdFtfRlwqCIsUS4zkbwmJ5AqkG8GBZblzXCDBmxV1uzp0U3c43
3/n/RBQDTJAljqgi+JeG5rIQm14ARCDajctypBgR8j8q8/SyrMs5E0vzchOrE8rD/fnSOKxRnvnM
YvSKiTLVGxGsf294ib2zYJEMs2YZ76Ia5ilsvAtO694qpwNBWDmsYkdvnXImuzZUWbojtlfXhm5k
xCxjmT4BsaucJrRclvWM4Y8OzP1T1jCNJoV2m01J37msbmsUC3xd45u1K7Os9GPjsNhzBdiOyOdm
yRPRbQlGsFj4jengSHKykJWP44HFz+UD3wPrn0f6yCaATYd1AhcDW6EhQ6p7al/ZD2uEGjB6dsX0
jh3ujtolqH6g3OMi0Zdia/DgDuJGIQvJFBJQIeQzQl9cjuyFYtfPfAti+qzMoEkIehbXDhOnEjAo
fk/k1XuQbM/SrlgSODuIssoOrs50FTvGXDZNeeFsDMpvGCPYPCeiBHEOcnNL5B4lTHQeokwKW5Om
X4RZgu10O4PYTxreu5etTHpmk2obl631nbJqtWCvW6xhQlc4JV7nJfmlMjx2GpBVNtsaAIM/gi23
7jpcEgw8Lt+ZBXedS0qweRfnfcbbgJIeVcktxpJafz0r7lQn3/LFjTRX1C4O8RIFmukKoZGH4pit
CXiKLozeOWzQgi36XywLZSPq+j83KY1JWTMNS5dN8w8E1Jjl5UWrspsYgyBKPl4Y5oiQoxVMhqEV
SfLr652BiLBfE+GAqZE/a9N79bDhFkoYbOlFDtX2Cl98EnoOeieQ04kWmi8BvFrqKjYdW6+A272E
vegJpB76IxkKQ2AMvyh+zElGKCELPuUXHqpDcZ0zMMkmgXvqrcTI0vucmpvdhqHVsHcC0l1oUpKd
DkSddGuHuWw5hT/7HS3yBjGYlRXR7xhM//gsn7edFNfAmrGyW7up9eylBdDAmej8drn6cphzTcE0
4JIKAcbbhksvicADCMtkc/vYCEVeBDKFviB4k3Afxh/WJMYfPoRWdCy7+bTL9PQoKJwDDs7ZN5fM
8BrELrQh5iAi3PyYB+0RgUsI66R6zEjU0bZdJlCt191Q7hj6n8udwQw2dyTkaeQRtM7UhqiLOkuo
C+pPNnxYAgoJtv5/dOysv94LDVXVdMMAv8O8//927EZjrK1uowxI3T180ugdhBX/HUcYV8Hz7YUa
nQQE2uiDiMF6xbm5m2rCDkgEp6FaP3OKd+V3POFMPRBWlqYnfcBsPy+wMBz4MCzc22tNsScKdkg8
3BLXYRt3Z7JjSqKbXJCPBbRRlwZhf6X1HPVqao7Q/e5b1uZ7Dx77AyN8V3AHzmk7Hdoi2ZBg3Dyr
9G2Af7buef+KURv+ChDHeb+x92cahYQ1kGKxvAPo2aEagh0FhwWYsv0qFwA1oqaPmqMQAVkb2l6B
dHTOFC7Ya7Aa4Y5bLN/1It4wFG/9AUw0TsdzTOx06bxiDcfebhGV7q4ZZg0NTLwqXKG52vD9NLnl
vBIDwRWZfqf+iW7uuU2sMy6SgDx2aMMSJrg6QAim8efoKGbKeLZStkcjMb+hi5dp3NYeoyx5r6HT
pFQhhQNapHtUXHBJCyewGgUnENuXhd4h3x6fhssumjqE8FubO+c9rPKQ2Qg9YJohjKjpNGiMSUWu
RMP9E/nxbkDgBkmS/e+vxR0IQ8CM154FSdyTQrZIaB0f8N4IkMISnpDfuGkHawo5weMcBDr3fyi4
JHDjV/IwOv+Cw33eYbcC0oc4d0hkmN4LEnN86un23CP9HnNDesbiXAXFZfts45YrfT4/3uW8w4uN
M/GCr8IO4AuIczXs1LC6hUhKBniymA5wE/rNQ47v6QyPgZETbjCvozeviZfx2UGy6Vujb7AL8+BZ
sgHLByr6UspJjpI6qrHE1VE7kdUWEIqM1RCdvvV2Mfhth/KSnQu3+AZt3BeEU+z2gO+XDt39yT5H
2gTyKamqrWl9oKVawxxoUlPa2gfi1TUGp7zvYNnIxGFCVncpPy5oX7gGo3W7uNoHbsrmPeAzAI1z
3wD7jC9WuNIRsJJDCzWdPGZ7QdewjFcuwKUDP1zAB8CDgi3g5z7uLHtfkA0p+eXH6v6hI9mRtDiC
SY7718aMZzJFk3WTrq0smFpn0jalBCBG/iyGkuCMQTJENjHx80E/7pFf2XTBw5IcUURzr/ZiutKz
3din/JfxCu9zXtREsEm7+bo7npBlpmqzNQK7FylesBfPKKLOXtUCJxcVEjXQnAc3LGma+PWP39Hz
rPgbkyHUoudpCx81z/3rjby1xdG+uYuYq94CFBUWdaA/IL3JSUpCsBkX8MkeMI+aWLZfiIfoMkRs
vkhGZwkWAUhd+X3QXPfJOgZXQYIFT5mGNqwuzn/h4hzvgULUIg2fGls1HgIseYMkOuOnhb+fgoIQ
urlfubSrL0sxPWyVl8RNSzL/pGSUElVKyM1B/uYjd8HfvvapWyW4Mx5jDF/D4nUYV0Fc0K+0swFE
uhhI05vrwBuw0ScgrhB5GGscPFBTiw5SQqRFoybVFy7KdJdaPg8Bi/MVJE59ePqC7oZCKoVVBgid
qLhoFt44R3ok9x0ziF/9IOeDSAjg/GTAQ9ykmc7wZfQ2S8ou4zAREFA5LXTS/Z3hmOk59JAt1tnE
LheqYGEid/gHtMiJnp9c52EN3V5tIhSIMqNY0VLrrvHMC+PjRAraydcJWSIvkfbMcd/Amji7t+P+
TL+EhiHXNeKJydWuc0KvKQldoVC0MVgtv2kQE3zN9XvDB1nGQoTA2G6i7EeGUTsZJznLHIyZIQKm
Gkp5TvXe31vCH1c5G6yfVvzGR1JjmhoSm8FLH0t0eJB9auFpq2SBS8np45sAgAbjgnjl+TATtHzd
bI+MB/gaXSzl8f5OlyR/6VE/UhVXWzzO/FpL4z3kN+I7wBKkFxrx+eix4vipyrOz4cLI6kPzxAmG
bQyrL+8hgDiBYgRMG3taI3NEpNN0FdYUVUMXs4id/hFXIF6aoG9j3QpIUCW4XUhRWAjMYwQeEu4r
dr7WfLFa/qJYUxJIzP0PeisO4nlsZsK6LIoX2jKgzsftmENI2lkHvtJbD0lYRGaIay7fLg+NHjAa
FO6SWJJUPnQ4tVA/rAHEePv5ixmIdMtMJN/A//r5iy+5Rs1wC8Qv3lpCvGCTr1gk6OerBZE2DHkJ
EK+XOf+IeE/2TkR/LiP+++hrOJSYmyJ2xgzFfHnVR28vnARHL+N16CI9KgFhzcKEipbIqNwWIRa9
nk9Fg2CXaTbh3qhEuEsKig18HQ+QLNcEK3Ej8xShBkZs8g/+8HcjjXTz4e0II80i61Ib/4w/Lffz
kDHqnbOdA2YS9DJevUisoer8+wVaMfS/iZZ+L77EOPU36YB1LSfpVFJ8bV4ovyD14GTD69Yows9G
HcbwcvOZzin34PUqXJEce34ZrzTvRFlWARvnCi3CpjAU8h6A28bLAo4O8+5eXK+pzazPVGcU+Dy8
Qe7vvD14jfCAWn7k7cPcE5EKBRskZHo318El7Eh5h3RAe5WSZ+2wUrbxMPKYTI/3MhBF6jc4ivXM
FxPowPSG5GOzlQYHlrIBWZ6WCwKcFJwPBZvVkNsTg2UnsJSvQOUmSArY4eETd/7pmeupT6eX6q25
igJOtUUNp46o8liVwEY4j0Qx9/udvk8BBGsurd1REpXdWtxxrycvAzwo9/rhS0vb0LvcQOYQ3OSW
H2HdKe+IDpzXj7f3OxWNLLJnr1T6tfOYESoDqN/psJrkgDtSi0KsTlXIQso267YW12rGCm8kuFKX
MWOnNENoRJdFCj5WYaU7JE7YI4berZaLOowLYv4i8jNyv/tU6JjRREVWcm2kiBTU57BtRWk2j7wW
HfsbcsJ7zycnHiEkrIWW8P5GZMlXijUcBStnwsBuOblbwjcE2weArsjjM/DxXkXpBtqI1pwgvNtO
/YPJd464ddM4kI4o5PjzJmbwDuUcUX3z/MCnTWwgf/JxX06iSr0S6bQUeLC7qPHWMq8Bb5iFIwNi
clyYkmNKssm89HmYj1usrAXQKr3jQJ5duMAZ40EOryHpAMYA5jxyQXT0It4Ad+fc5QQSpeDA9V3B
KiUKQrOPiFm/aM7w1OC70EICKBQHWxRhmpR9aGMVXoGqkMcO/IkB+iYkst1SBWrYvXHalkFHfAxJ
zg+nXETVVm82TaEzjBdh8KYupG9DnxEJFQXiBdITHsq7f2IoRjeOlgxx0aoP/mXtOyIlJnRZFIsr
kgk6ICWjPomRPAorIbKqI+XThuMfi413/nKjDKv3RxDB7zuPudGiBlu32yuSQzEtY/OwtSi+WvcI
RYyX+x3+p6jCbnfWxlIr1of78XBqRB0moxJj9gznmh+UpnU4YTQDLYU0i98KCUhJcUm0eV/RLGn2
mFoHZTcqoh7TlpJMHYQlOLO2FGYWQj+YuXz2PvUyFRrP8e5dCXTCNID5HVn9xRsIl2wpcEXBJmq2
76Jqq0ThdmxE7YY0gV9IpgWoE9q7Y3wdv6NxRpbdLcps5EQTncmlnlsl2giKFJDNpNbgYxQCbSf7
XOrOWuHdekfKuZuFwIuYkzPkp+LmYVret+zMYFQILkFcCvnCISIegwmhu0R6k6iCBlcjIMODtKN+
Cy/bnokqhlbAGNQvJ8d8ad8Nrv6Zr6EBpS6kzKMhDVWKI4MC4+rMEOjTVNsJxJPXvZ/RoGCWIM6J
f3ahFQ1Ogvstsv3JwQKWxfwL/QPm2CvSFRHYFE4XV/1CxPEqZS8QKF3dHARb5aJoH580T0IHZURa
E+cbVC349BNEEbQ4zm1a22lhi0aHtvQ61AKFgVs8ogtnlqc70ygW18VyZH6EKcLsnpux1PMVnOsr
7RvupyuLFPAnfRymPaXf8RNCf2V3Z/xv/ONnlLhOnnr65+Eczy0k0OTekdi07SqcnFtObWjLJBRe
CcXMdspRGKaxtBdf6K2y7Rn+lnTnqKYeuU7jW2S2xuF/QhHAL3EBciKPQbluvMo/OAI4CP6HsHNt
bhPZ1vAvokrc4St3BJLjxHHsfFFlnJibEEKAuPz68zR4svdJTe2polKZjCuxRa/uXu96L1Tr8Ez3
t3BAELUFKZtIFMVrJuG5wVPCkiUhhQiTi4c+EZVOWXhnWgT4srYLgTaj5jVyVtyFWFykAXc3v7gn
tvEnOp3nAdddeIV0Sav3VA3BS8KlCMWdeIC5eLAKV7Db1T3EO0gGULgTEoNGUUFKuCoVEWujUWxG
QXa74nAw+mfMnqh5ILiwEX5aexyrDPhnTN/YtXtHKz38njSgPQZwatRIWDHjNkDqBSO4RQs11cHb
LXOsp7vDMr2t8wYDlwwlUlbB9jiG1ciOPDrT4xaCt7EqN5sarmTS10rJnZbAVnE1W7M/ce7UsAtx
WGxYnDVWSBjoSXbCqUu51BcnTEI92q/3EURrfWCw8BDokV6c/r0gonJKGjza4egzB1XddLvEjUA5
EFuGkFhWdywSAgRaKb7W8flbIzmXpCcE4IJZcrAwmJ/Y5pFZCMnjhb7iqyiR1UMUydEsibxVWpFS
DnvM9eGoO7hbF0O4iRHvsjCGsh+th5ywn8GFbLriyePb5b17OcE/kIUsaZsvXoRPlTM/2/h4VPF0
cnYSeXWupULwAuzBRD2W7Wioo1wKd3RSsLEgkQkhBIwjfQw6OspfFi+PkOhOKDx6I7xdo+uVNGWR
VQSoRmpUhoSV2mLjbnPR9OtN1I3C5ZUgaLKVyYLu1zhoYabWRIQslzq0WyfnkEeq8QE0wl+E9mjm
QgcC4sh+1JqiJc3XrpTG1KLuf/SUiiMRhN4GBCpk8EvQU+1EFqwmOwhHeac48aEdlYoYsg6vFK4i
reblvSGaoUvz7IBbEu/YeMjuYriqvGHxTDhMQfRC+XXEKREnyzLNsX34gU7CwOgX1K0TDwQkct5g
IjBLZZDaWmjehQPXyHjbivBRvXMCo/nlfhjkUY55DFlvcIwRyBGbV0Cbxg/FEg6nW2bByPzx4iET
Z8BKyCgDVqaru6fevT/i6mzzqV7FU67uXUxVt8Eqs9WNz6BILg+DVeMvRFoLI7oKDzCR2LaFtsGX
HG6hBdgyY+4banqo6FwyBNdx5GDQHJoYyD1tyGPAc2sF83cpBfV35oBYxREQgJFOCEFmDmqK+zB4
Fz7m1s21RwiEGHzHTeku5jNaybz08f/E4P706/KG0AtRp65iJPYdc8jNIazCBxun2vXezYgTBHwb
QW1eQxiKMuvkqmuR7Eq4A85/jsTZqolH09zzamu2e+KjypjJ4BIQDW2k53ED25p0i3MyDImVCVut
m50W5uFkHFq0avpRHx7ug4ciDhM0FIFVstNid3NomhE9rQ/d0WbVRI+EpcZvVw1Z835KaJoDiYjA
THCu4W0RAGTQn8FDYbpgeV1B4pmndJ7Eq7145g9m0gRe4D2JLrENrFHA1U0X1h3QvwNovWACtmCx
BJcnGQCur2kDOG+lRue+3w6N5MpW2tUHYuOQjIBlE7oHCesEFRO4kU/lHslZZN4jg8AxpLW9UysO
DhI09xMz0hT3ph9ten83w9MXEAfIA0IcaLl+Sp5Mz67IXgjBbheSHvINVAaKwghCXMYIF6AZLM3P
/p1WW4UYQlorgz+I9yvwMEASwQ5n9BT8C07H/pmeG7ERc7/GWVy0NCDWq1Z7A3eAQzbUAeCh4EbL
WbZ+h9N7dQdQoOR4VNguIEqzMKiA84jP+oZFkJAMHNEjTYWJDPVVwBLtikwQsoizHubp1ovL/wKU
qJ9er7sIZSTIBHQ6wAnzLAIrIdVd5LhgkoUhKZruFYbAiZl/hIgwcAlQE6z4uLOAa0E/sgHluQgs
nC8Ou2o5fgRJ5SZusf78BhBxe4ezwbYKUrF9RKAyYBK/P6XN7h1wwobUBhTSrjIu5CBkTaPk0rGV
xQkatlsnfmDmHzhyMALZpiA37AcWoQMBrZi4tPKbGgeMwGocJaiwb4HwlLFiEkZ2Vyd1OcwAJsCs
MDkaSfN1XkO4JqATAxBQmaJhH7whEKgERE0emrcX0AnOhtu7BXVL+LeICSMjeAXmIi7UWgCV02Jn
UPGfZedwACpI2YJdwjG3yOHAMACmCYmIhvgIMb3foAu0Lbwf0k15Oc2KYWA/zSsiixwkA5LJyjMR
oeSb+QeQxoZqsBXirQS2gfc0uyFbIcbPlDggh/2MW/UzcvabKbCOHNI5YTwwCe4C8UDcYCJdBFiv
xIO6gWcZ/XKfiahmgYIggTkVXP3BewIehgMYxfOU/0lHDS4t+2CWUyFCb0Xxb/WP5gqQhOLnQXa1
QSXQTXiyxWv+mkv8dJmz+41MOrIDJsAlqBWeIltUFhZwJd/LKIzjCsm9oDRZDeTQFjFPQF50/0BI
0L4BkvAgf+PZ0BKsiWHjZs6GmQCbGLb328+HFvmjPy4+UBQUqwNJmy//G0pRDP0fyAjE3Vi6bFnw
WUz5D8/+4txr9b3jToHtIQJ1+GgmfJE9pk2SIUI6oWdC+6ZF2cs/S9jwtovDYY2v6Bz1aAVwomYO
Yj0skrBGPqfA6osgJPSBh6fy+k0j9BGcmPDnmAcQdDhDZNVjemLBqa4CxibVciAoCjNYHKmSDsHj
Vyikm/0I+l84k7aDCnB0E/kL5wz8OMnek3qSl2nvJZWj0KyeCudKTkUfPnMRga6N0nIXzlBTpu/1
O57JA8P09e8ktgbztdl0+Xdp+091shlRw8XBfhaWBBQJjiX4EWg+iN8chMpUHsLgIDcPTATk4KfQ
R3G/7oVWeXqAUwsujCScCGnYPox7KFhGE7fIfACSOfBpzEz5SdwDeJXQPgTqGhMkmJ0rz6fsV56P
A9JTPTMrZsjArBgDlO7+A6sr2HyMFvgmDh69IrhJHoyTPz3w82kE/LZxRXbBd49eB7Hk9QW2SMZn
trosW7RisYQycnZnIrsw0jAjo4zzThBKGR3eiFAlUxKc6vdgEd4+g0XaEabQ3ukR82kc8AJ5DpjF
6DPpVq7+0nVC1xfssMUT3CRAo0n3aZgwFcTo8wIZuqHJpsxx47i68mlPlnh2/I2D7Wjt/55gAn3Q
73RsHQrzTlzFP8JCUAWiHLRI3POmznuYSaHSXEkDvBWywFMl0ggKepazjyJn8xkgzLLa15XjcPvG
m9WLMT2OMF+ZdKIM9ta8H6ukrbAYTDAiyve9BgNLeNFOl/iGKvOO1VT0Keb/5A8Yca4pluYXRkXE
ocPpTXCr3rMCa2GrRTzii4a9Hs5a3jOQkU3Eova5wYRuHTlpCL0dQQ/A9w8xClYBa1iUybu4xSpK
XyT73p3hz+1wwPqGoLvz/juqPh3GeIC3gzDXClG1NUdCVecUi5w1jnULnsPdnDjWkRAFoYVxwNa0
8FyGZcmeHQz4nDjyJyzvN9wVAhHRf+jwT3fv5VGWhRD20gS17OfgAPgW2F7ee8rB7MIZev4UUFiJ
NmPVLQadrHNc3TZHMTYHmG52L+I8np+f7QimNcAxEvcZb9QaK1uvGIVaBDYE5Gb4Dix6+A51DW1B
kIwopGUIt2Gkdgkt8NJY7vg4ouAAnUjPESL4yNwvnxYPId+M5r1HjCRkHmrh4z3YIBZSV5nHOgdD
44FAJjEfYL4ioKdUz3Z4S2fXoAiPoESdgdIlOXDhZPWbH3KakVDL9r+o6a6Aqfk5l0/9EBttUq7W
r5s3O5/Z5sixTe4NVnf2IUScOCH9ZwxvteVjmihwwfn4At9eISzTgq0kPGhRijAtwj8Xi5j+853a
hg13dsFuiQsRUXk4ccJalCF/Qgolm0uoa6GJD6M3WV/7mXEqSyxvH8sb9MdPcEtAflX6WTk8gGLD
/s3jWQvYd3RaJKyEESiU8VgS3ulT62dGkiaCsmj0DdCyYX+NA7UVpBOgSG0PAImZCMPhGRbAOWJk
ifsRI0uENf51d9TkQ1EQcZ0SXyEfGhm/gkMObwP7QwS8o3/DGoux2QosIvcliBbnJEUJB/6Gvynp
sHsNFw890nDLVUaHu3rE8Dnrhb8kGs18wCTyw0ESTyxbsH9pSOlFsew28g/LbgxEhnzf5HsZ/j/z
DXAwWowQ70iAr4UGlXYGLcKA22xAljM2/jsXupm7RNtQdLM4yKHKhCoe3mBkljAkACCTczwTfPZq
M1Auom8XNrXwM7WARhN/yVZ1cfZ1tvGoNaFjFhpOesoKqtYccHkqFSGHYRJltMJylLsdVhQkamvo
NOJLE5er3YnzNJUPQHcVHglre4wbr71qcpAcM+tUPxNIGKNiTM47PNqFqcBuiM0aC0sft2vSi6TJ
IYsDb12b0MDMV4iLGBOdxY67pcVBKmaYuLR1WBFVkYyTuzco3pF5bnImRqdJ6iyBacM88eLRvROE
bvht4Q+FT0ODrJRmZlhd1ZQS7meQESWBHA87PsJABTyRyiEIxnB9RMvKZQFOG42ABvffFEbZPNi3
Oe1bIwVIpIFc6BrASmOu3XydaM6dTyXaNLgfae1ep/QzbShJTaddoo17kEz33Ap/9Z4GA5fCv1Dw
YMdSZYSH+MyXMLeBVMLRhkUUTpCMeWQx6ZT3Yi8XKTO3FQPVJrEU2pICCab2CypJDeiz8Ys6Kkfk
uMKj5t7h5iQOBmwdhwQc8bKkxNfrRH3uS+Ng6wdD85ClADdzBpPEQSCFdHY9ffmkVHvkaTKYU5li
3wzgc+aDCkD4YHCRxkvCD16JpPEyVpHOAYQZzkbMdSZux72vXXziZwWRozGEx+rCtb8OMlzU/yZH
YoOHT/2Edj2ui31G66gmuys4RYodbyVsbvDs0iGqGPsd4tKGbyXWPnUlYJ27Lfrdp6l23j7zKZo7
f/mMvWS/EwKpzaCGMfkmvfpm/cQykc9GG+JfBI8ustDGYwpNUJvNCBWyNfek0rvXzg2whgb47CuQ
8y+fboC3zAu5eHwHTPnbsx3dGDP6nkQGMKT3XSvccIgJMABXGYHz1RdGt9AW5T00SLIUGjPmlTLq
8jG2ML58Up6IUSgSS/yzJAHx4K2PV8+WOrvlaZbyftq3N2EGpnDRXAe1mxkOvlttF51xsnVwtUrT
10baD1ALPPn9FdOc2zv8YlR6qSYAwRBS4+xi2j9mHjnC+dr+bb0frRIL9ZtKnOklsb8Dz4V+LkM5
SsvmE1+C9oseDBPq+QWTeAfGQ9jLoZOKWIhv2JO9bRaNcCEIQRA/sQgt9CfkFUHIT4L+bH7gX4Ui
CjQL2wpaKAt5/QooAvy9i310Tl90+bFpD8ziBwDw5JwdYIjCutvsBOiht36SkXiN9wkn6QCuiajV
Ky0PTw9k4z23C+wFUDAXHmq+Hu+M8GwiNWajgULsGFElrFfQOKCQU55mM8QHAXY0LmrRKYhF+rTG
i0taDHmnvVSTUkUKAWhSuJiBrMRiS1LFLombOYigBzfvhgFfXL5nePQhZ2CbHBx2ZAeQlvq9kRZB
bOocjBjAm15Kc40saBucg29iiX8XOGDHAcjFhekd58UuYSOWfg2vcFTuRIva3GwANMRCzgEzAE93
4c3/hYLDvJLKiREk6nuPn2fztOQfZqboVKtZdEH0ipIK/SbqKpGNAILMmjph1XgLyF/TiZb1cgxh
wx1yICQGTA+hea2y6WWVQpV4xg+ErbkNp3EjLFvZk+GjDG28rZZGgY4BCuljyuQwaanwlr8EVsrH
XKJivBPFEzJXKWkyCJFCfNfDVBQCUpxBYVHcSWzHfWR/BBSLCZW+7HC+jEcM/KNdF7lMkGJAytMt
rlZs8lIJeQeQ5IKteMq7HlBFZUJTyCAYUh9tixz6tS3GMFMZsT7zMvbxNV7tLOSaxHif/3W6Cwcg
sj8nqFtFYDTBtQgsYFm0d2rUEt31a1HjEwbM94iXX/evXQmgjo/buiEQraRxSQuna8jr4j1NjAYZ
5bmFCwTO66vldMQVi7Gh4UEhhQfScpeG0o9xyOrnDkeIsBr2NtBXK54W4eCt8iAILvkTDmXYNuTJ
pDgR6p+b+0cIyplz3rUBJbyZrEXWC3NiLJ3weCpC7DpYBNixLuEvfgPhxkJLhCUP7elKtyG/YjrO
GWQhUBPHJirFyVCrM8clIm4IyjwAuS8gc4Js3j3GX8sjwLNdxOCKAUQp/uSC6wmzxO/tG/+dkzGQ
Yu9AUa9uquyObG3lJSnKVBBCZJE+kc62c80Ow+lgcJr2aO2rPdETKQnDbA8Cn+FGqIkZxITLdKIo
KWenwk4p0igYSQjBKZwiPhsFqMmTlg8z1hk/1gt6/dCmSTCgbQYn5whIvSzkoTj8FHx3uyK977VW
7PxsxnxX7CikYORHRHlQg27KviMLcqVh7QrnFSoW8CLjKO4PwHnA4VbUg7t10amLIN0dq/llGB2D
Q1sHhIt55+vZsBk+jhJnmphqAEYqBMeT0AAAxzbHOwdQ47IA4AiUBtQIiLYLhJ+jua4OCMb2d+jw
UGpYwlBqgO5quPC3gH7c3eS4aDf2oF5cP8HjQsQAfQhnULlFLB0AUNBRAjt4IJmZIXNJRSaBNjq1
sUkS4WnPJ4uA2aJUPc2MsAd/xZ51pWfxTfHZj17nYSPPUcHfpK1DgSt6RIiHTh2bjyCLC0F+fUqU
41il1ZwQ7AjKyNu4/GAohFusr+7hK4GWbTYwbuo7d67yo8BE+b7QhndTwtHks3cxBiKAxILbAZuL
uRNvmpGTbCSmkRDxVjOE+AgFGezQrdN+FDceLCcBGfOdEEtfUBRjsDqErwyHxXclA2oEMMXgdJmS
z1miCVY2ICvIKlElIKsb4av6hEAZrBuB8oZyA3HDvrYnryVh0b/CYz7758m/2v5IrrsaMHUoSVMS
8DXcaziz+Si41wu+/WZK6BpKLUAz1FmIKUfUaHAxWljcNS51QY7E/LOZPj+2kUTLA6Fj9lBlYehB
a1o5HtwartfM9YMbM19XYs7jFdOXkVg5sXY4H3HbsXEmF1Q9MEoAyk37BqUvx6pVCWGPr6mv2+nH
dsjD0Sci5mwxVNib90DXEc255/oggbEjfiefoUk7uMJFwsyRmaX32Rkkh/6zEdHGZBES8BOKP1Kg
Aa+ic3I4bSw9XYJ07mesjx4gx+NCisyJtTuhOhG7Ggd5Wi1AzXEjR5Ua1mrI9Q4yJ9xaNXfm7zi1
weicVjdxOBMashfLNyw6emFpSDwR02sRT0S6gIRhNbkckXGPMu5HZHcw53EWK4BW+5nhtj/Dvyp9
cpnVSyRfCDYKP3/uOEth28qBOMhobPPANoPbwO7nL2zb5vG6C+WZpLq4rASb8Pe3TQ3438CGcz1g
iggRVPJLho8Q2/wLFJ3WBc/33W0VbsuZjYJoHDaKLvfZquk4JFPQ74j85sHZqGZaEuZWYmRJw9lk
R90AdYkAogiBCeoSod0nDJJEpUBVgkg4GTHWyoxwmfEzIoK3PJPUdez1I5PuUQxJjPNhdz4wEpHv
/uPjJWQA6RSQAHSxFqFuY0T691L8LepFHYjtn05GenjnlgAYAufHRhgQwPRqmL52KfSecYnHiqxc
uuuuwmLXlZ8xRuvQqV1QpPl33uYYXs1g14VIC89+dvMz4AiU1qNIYdVxdcJiB3Ca8FGMgSJJwkYn
UqWoPGjCAE2YfoX4R2L7taHDgMKwm3AHAw7O0KSFkPSEsrER8cGPDHk4P/2+9HFl6vLgMflvjTvm
grsSD8aE7x1OG+Mt4PEAxQESL1DQ5kGyH/gRlP3h8MKVZoUzlzmAiXRAJQwSV2HVhYqIAUZYMfCl
z24wDIquh6qJz2NsXWJZEqKKR2EVdY/OWcRQEGvqGc9WPFYbz3Kzb0ReiHjVSmOJh0Txvpxf+HTB
kOFit3jygqGRNkWpQE9Vf+KAqHWpbMYHrHpgVsHIYzgI6c7+op8IHkpGAJs+vXtAkCAThwPbDScI
G+dFkOZQPBBbeLQ4PlZyOwLJHZs6ITkPdtwsguu47UKAYhWmtWp8vvs7aI5KMPBzVF8aRYQyFPDY
oZqhm5JdjHGRrypXb+fcDyXysoh3WY1iLfIuWxxEcNZyMCC4zOHY0+gnJgFtwydFFhmDMxE6jNr4
F8RFSEBm4p1hiFve/VzzMJtsEYQlVylmr4EOyYCG84nzONRb8Nd90Xx6+UkqSM915e6zNQLGidkq
NDTKIjJZbSKwUiS/yip0gsA4bGT3GjdJDDmCEYqFeO0Tic2rCctLgsesN6D2fvxtoVnRfHu41RGG
q4JvDJD7WHD+4D5jgtvuvlpqSGqkijSIM5G5EPGL/Ez+7Q0Aka9Go446EXJl8qyqXvKTv8jwcSSH
NsqrtkHZy0h5RFQBYGrjLzFiEI58w6rDlysWjgIM07/gBAEMpoXQTIBDuYCRTgZAQAZEVHWuGb+/
l8OD2T/ctKPSH8vQ/LTrj2hGL6laJAXBCSyzOroakQGT57Sf3jLuJqyDzBeImquE1DGMxBx3Bchv
d48ZASYL+HviPcxq5AORH1BOjhrTB+jw4T2Y6QHg0gYll+Bb+hM2rK16JSRZuDTAAnyzhsdw4x6Q
tMmAIhx2wsYT0hAky6ggK4PUC8ynaB+h9bTip1vWAM/ee+FPxj0rHDR4W94EUuXM/jQh19+E+sCV
OW44doiPk9PuDkg3HZIddU9KruJc5OMGsoXF2r+AqfIGYZ/ywwIRgklA+gTcAz5ERl97TBBgE6HU
3CQ6yCOM/T1tnfypfIKOpBMHHzNPYVg8JaZTHMV/kZJ1IU7APyxKym43zs7Liw6fwozhQ206Nl0m
JZddFedZ4fPTr3EgzAgIAd8RZPg3dxG2Evqx8/5qxxm2qqQC7Q0OZAe5IHAmBQrpdR19mIwfV/v2
0WeJmsR9M1OANLqm0zTvbA05eR3vAOfoY7Z5A4fAC1lENJByej3tLT3B6mjM2BWwSl6R9uvgZrU3
fhHCvGBnhBJ8DAQxpOc18YkTHf6RAuH8gakcAkSkhyTz8GyWjJMmbiwnV33FORVC7QIqeuR+zhwU
E59tAsqdToO8TTIOLbavwczPfaIO6LA5GVos4sXJ4PlkcwOver3lLVADuEMVgsPNhBOCa8b24Rl6
VN2INUB8mRYXElsJlj/uohY1nhYVfLOqOCcUld+LfE4T85dDO6XzLVnGPaQLOR7p3h1+XBER7dT6
v7jWqoYQHP+hdcSrFgtIUzE02fzTk68t6qJZehP1IoMlPIba2PjaZ7j3ioe1KLceAD9zJf3LS/Is
Tp8ZreYeTh21jGoZxsdLB0Qh2LMBq30TcYGJCzD+B6uJZxi94d10Eu2RFT29HfQv1SXZEUFjudZB
ZrxAWKIpzmCS50srNp1+cBUEU83RVlJmZ7fCYfPf3GNOq4EMUySeS0ztWIzumqPWCPrzbTlOzYMG
/DOw1BCaJtcqJUCyMJOKp3BtZxR06E3fjMR+geZ7E2xZMDseRfJ5yDoRyJ3uy7o/LmSv+rvFl+Hs
0YwVPm4WWSaeJRW/RUJV+GTGaJZnwTedRHIMDnIag27bvWSCFcpTth6jKe1X545wC/GSWn0IMbWG
z+Oa3zAk1G3hbo2Pv2wLDFnAyDcGrWj7wswPnuLM6Zt4HOMrsLJAt4uKqcvhdBeopXY/7O5cjdI7
16AJ+5i0wm5ZTnJGREVi6uhs4vniVqQ4ukstIt86wBM1vF4J8IIZBIRKJIxLEKSz455uwjoQOtBr
EQO+dAXxOg7wDvIfpRJetHhS33yBQ0tQh4TZC1wDwDZYbHlLp9y9AZlnfDRwgbYIAA2lFWxWkbRS
IH+9BS3rRNChgwvan3SjW9AgbowLesStTdyEIDSLJlfSCw3Wq8BKdoh7WqgSx9xw8MAgPBFjLdAS
WiUe0p5ejRcbyTYryKHz6XiNknj0mqrlAHTOxwF+g5DDIekmyMffsakRIboWOXVusNnRDFgi24Ti
pqOg5pcfqBzhg2fcpFDvYWXiF4N/afyRFWFh2uWVszfhes3kyPA0iempP+fODZNwGlFQbB9e0FAG
JWOOa6BeSdkWj6kEMz5MvHLyGvA05+JBoBu6aon0WdLs0hsBs1aa4Xe1hyKkrqkhBF7fm9Q6JZMM
95nbYVIY+6xzT+QLueWdZBVxN6sx9sEL9RqO1/A8EoDh3PCbuf2LfZ2i/oMeQzNkbaUR6IZl/2GS
dMqz0pRzC9fOB6wcGbct8KBX9zqkFFxYDuxgjV9z9pd78oy3vWI7FoHatVUTa6JC42A3PabWXgKr
gJOV8T8na1LLe3aK04EoSTYIdgdOzetyfDEqDEw+VLFsBdnnMy5JXcxofXoxuRG0B3YFDjv2g7Z1
z+s2MPFrQwA1dByxC+Tr9J363yqfst9qnmo3Ljije0tKeVPbaPKoakp6q2c6OAMeIRFMQT9+pG8s
NnwfJql4FLt15g4j2UXUJ8VJZSp0yoSU4xddJJQi5VvHNv5fhai9S+5SXEDmDIgENoudKOVH7VF4
sKopOeqNUhN1RowyXTDnquCIpniqcVE4e82q4aPcRNwGZAPk5Yzr6QjwagzQ3qXfMG4qnymz3wUG
CENMmg3bufP9V7Pa98r+RD4q5mZVZFfRbIMsqBadsIAOqB5V5AT4GigRAq/Cis5HKuj19XoRBUT1
/K4bKgZLaZioiIjwYcXih0kTAOFaFwp1gaGof4Yei8h7bZ92trhys/LxEpisVJnTYRYmyqzy00ms
bxb3WSxr0W8Qhkwrd3X+jQwjm/+QiqOZsiVi0nY7E3OX/y8rWsreavKS1ww1hZOPiyS8FA43uwqQ
NEXcMG0GoXtuuvcxwX1xt8fPC9FpRPcIz2J5gdy4udUy7r4qDmtyI1TggshlCaqDSovIRgK/CbFU
eM1BVaG3ouJyu881XuW2hwT+JEIPCFIgPSZD2d8SCbtf+qQksSYcMEvF3FcPez2E+7/NP41X6b9m
iW3zNbjqh5JG+ZKi6R/piBD5E6iIcwvURTioZw9wE1gWbj8ZVWv000eIAUApkDF4J4gD+VhwgtYE
hG3YZ0NXV1KMC2XqT6SAQdYHHWCTEyuAzRMI5jcK03TikoSp8d12S6hL6H7h9ydX+hPihiY8jWvZ
sUhWxLfz6v3O5czQTsA6xzVi9LGSKEcfA+O5iWwGx0hGUDkATOth12L9EnqP1lEFjSSXbWJgdih2
TmWJLtVLTrRzl0hZXVwws/43I2P1n/Y8XVZUXTjYqrpq/OECpO/u8lk/7W7QCZzFDCuSvhg35G7/
1tJ3TAGM5UU0ep3PboZZ0tdLDUUVI4kwq0VHkYM5kypvhfKX3yokLCY2FRKUkuFGChKTc+e20mjz
cwCHln6ZB44STT2WQTCVuC4fWl309pvQCP8Wcpa6s6ObEcShE2J0sGlInX9zbuD38MC8YVGyIjf+
jfz30oSIgdhALRzZYmE7CIVYp2iF0DEjFIKWwYLtkCNx93b0Oqh2wIVQQ/0O4B19tzAi9EyJPsm/
4Nc7+WeVmDaWVIAW5uztJndAxdH6T6h7IQyFhTNnrgU/gUGETl+7r5e9be61iveXGEqifht/yTcI
FCHCITZXSQ/hn1MHNQrFXPDPRTUQlp5FFASDYIm937FPrnmC3AgJM5VOIlT92iWXLsmZi39WOAdL
EeqtqjED1BxbMNz5DxPKskn4gTEI0On6sLu/CFvnG7qZRHkC+OsyOnwxgQK0xsgSb0weEECbfpO+
npanFiYZ+qPxhSkHVx3SpyHNKpAFepEsjSgZHnoO4N7vx8FdXLjnGEhi1KUJaiYDAB6UpMBu+GlA
HmRqzl2UGylvHLFuF6AlAgp3hxsiIxFomuGMVHvVk/RosegEFKdzgq5o3Jj79t+YHPAoz4zf+iSQ
OSr0/qNs4Go4M0YEJ2dRQvPsnDs07Ji5hPMS5H1AOibbNxedymCY7dDVqD9qXu8kSNDTxZsZLiI6
wXrrhcni/IWiJvf4gtfE+iAnpbb77w09guX0TNz1SMLX8hqb+b7VYzXfm/NenxH5kzW5b839hQk3
oYkVaIULYzOzhG05SJS+wmgLiVe4mMOKXh/rEhmkVPO2jjcNrDEsIHWMgree9eijXPvJvGA1LMwq
tZ0PQ1Bp/NOvfyFP7v6BO8kWYBCnSeAHvn5/XHt2U6UX1ixz7TERTkTGd6Ad+ugd15VLciBGwAMq
A8OBgkTx48Gpm3DHRB7IeXAFBRLlKrUPDxHiEOYX1Du9LZUOD5FmmAKfZvy/hXhwwfYcekhEMm+J
Zxvn7VrAWw1TvbDnaoa4SAQXH1emPCSAkVIlpp03uBPlWeO+JHFe+a3tZ20gI2ZNaTjGXwH5UOEw
kVdCs0PS537WHOwFqD5mAZIbG/Bu1vqjE6HyhDW6HiL4oNoa98w5jcyTG6ix/8VsLaS2KCyqyjwC
SFNMVBJTNTFIEbUDdA5uTsmAm1MvzNQdISajWmAuQxCQ5D3n1P6s7Fnq65jDl4hTxhn/o0YYF1Md
W1XcISDqfv/sp5DYDb4C2HatilcLrTZh0MyJmAWZTHO8I+A0VcCU/DoRvRme7LAT+YVcZzQgCyMg
CZYFz2pnasBCZxqiEklgA8eQBfSxsFnS6uTepijP425dxKxgli8Lt6wSOoJPrFnjgjY9mlWxVA0N
16rwOoUsy8xa7VINJqH/Zilm/YNbkS7bisI6tHeKqfzB4m3rLq9yJe88ThiALX61KkZKzqkNBBb4
cJXwdHAAyghecWTZgbXHY3y/nzmvLMxLDG9TwXXsYfhSdT4mG7N5dZY3AQaxsdDBvxc/QIs2AzGu
ORBjAm/CPWZ6u6r4l3kwWEmV3rTKyKrNB1BdaHiDkdhlCmcGX0nsTbU+tcB5q5SbeI6jZwjuAN0s
awXjzLxBBT700MyGtLIS65oU2t6o4XvHqh2dB3DoCGXgBf8t3GaiMY+VKbb12Gz3Fwuv6yQf8HMX
NpHXJT1DnMEqqD7c6kNVeeUDcXqo1ZoDqaJ4IUmqGLCY64zlxK6iRiU2Qk1EegRB6aYGTyiEjZUb
e0V3uUrBVZqLpBldVXqZX0nnJMC1PLmQX7aYTryIlafVKDrEtIIOuj5FDNtrQ4S/6weEYHBYICMQ
bleAEr4xjoVVwgzmzkB0HYgvGC0V8LBig9dC/ubJ9yE67YAsZ5xzvipvFlDq6P0edE6wKXo+YLJM
uek/oRSDH3KHRwozjS0DdwSSETHrfKcKWkUUAmcCtDDxpP0zPH46Y2aCG4+fu/2w8vgBtGRhGfnB
40fPVP80guKVoRrXuRsB8KteJ18vdYRVXG/i4XZHZAXznS21AlUTl7yhdztFPLkpHCNVEn5W00hQ
dx5cdbGL5MEu8v6r9K8Zf3W006J7Fo9N3BFhQA/VxP0YM5hwL2M8ajGp2/kYk6di3zkbnPNXHCML
LVbvmGjELZHcOHxKa/Cb6YzYF4Ofcw2+CTMoDTIUjtmLo48hHSk5y7QR//tQkA1Ran+AaZSibhia
CZgm7/5w9zvlknKt2gLBwxRQhPcqoPioPP0L0vKXOTx9haOtgqgJGZugzFJy3Yx+4QpbwGthR/+g
xKgvOK2EXiAgZKaCjWR0eEF/ChZsd8IMgNqisDCUoa2lnkRbS8Ld0ZYEa7M/p9KcUDcUDRWDYrSN
KBSqRHDe1ITimPA/qg/lA5NG8iV/TxpZ/yx+Vj7LnjXPgme1s9bh5bDK1/jcEPJLGuCKBx1oGMT6
xnx77MMiFcsaw1NkAXBjOh+/OlaxMP/9Bl/ritFC8ZUVvC1fREbuKfvBwoU7yYJltbJUf6/ScvLI
qRNSE3RAKEzuUBq44bAsme+DJIiVyDJk9fFsUSnZWSw37IBZa9tCY4mxuAq8gAOTyeq6ou7rWmId
cbVgBZVfWTuECzTQwO8R64XFwkrZXOb+NYhb1f7pyqBoqmlYiC0sUlD+f4uZXZaTPSx0DTmjY7gk
zBrWDAthOcEkjx8rVr8wOWHBKCU3hWh5y2Ad0HUNbo2RuLKvIQeRAjWEEHB1aAcDZry3nqEcg73w
8gknIe8ggZVcj710QNP+/XCDFSD5MBWhKaKT16GudoKpyGTx4nN34M7P3aGBfjd9+Mw9AIaC3BE7
guESUh+8R3MCvdH7+Vmk0OkT+aN4OYCX6g14luA3516ecJDAAzjvicEkOEHgJ0ClM7DoMz5hBKZ2
0GsBy8IbzQH2Um1Qq1RImC3hxQjHPHp6yokOVHz9W/yXUnm3Lz2Uqd6tiIrW4zOGj5D4Z2HvSLI2
JtbSZ3JZiITeclkMqG6miGapCRi7++RrY9dYrV6lEIGwMTJMeMmClwd9tYZNZcYE2SLscblujYdd
dVSH4zQcr8NxAX+/HzrMxUPH+lTx3RHSsS8QMZ+iUQpJUs56/MkiCpOVRi+N/dsofHlugmiFu6l9
4EoDtYOLDPRgB0H8wgULCWpkUeD+psBHe5/1wlcYFhFKewfFcpQB/gPa/odXcMo8+8BfEMCAOVkP
kKVK/Kzax6oFBzyWPwABj03zsAV8kTlwEgYIR/t6VOWDFM62EMZJDFA/QwO0yV404cUG93NY08Ek
i5rUFyGhJAs0q2hOHzL9Abd57NQa1BNBXQSzDJEcOoHwdZlNx6AypBjfmIsUEnaiu5vRC1olpD7a
4uDJWAHTHzfhAeks2yCr4VybfRpaZjaDk0/76ZVc0jNGCMhZ1xE0Q//brw7gG6XlCf4bN1xR1ZtA
dnP45vjg7IhesYA1VZJSYqWP7We+Dk9wSv8Ehr7qZ38rZ5HN4kSMSQyulSTiEBTiaYt3DVvjAGeA
8DA89Tk1uDCY6TylmJRYuHHSZoQeptixPUQcEwwA//cBoa0o0p8HxH9vAX/c1dSbPJx6aeHW80bE
GfsAwh1YdXxU1xc2g22y2AcMGa9nV/6yIOJDA12LMSfmZuwKPQlUSzSDGf4gDYTM9lMnYtvxIMHP
jycnR5J5GlfowcVJ8KY4wFHGmpeHkmnbNgp6PvLiBqHEyO/h6RKygTDoOLAFXI/Yxd2IdEGeiFYJ
BAIuWid0S/YcZJ9bOlf+uIPtC/3ZOYUMULaNZOtDkHMAIbCjsFvgV2C9tw6yb/fS+zxsJZgZ87Dp
8IV8CY/1TjLJWewZErkhhXhAXnmwDCe9GdI0mwqyA/YVvRBfBjrL11jrBsOXsQsxhtGe24XGhaYd
knugZHge+z0zbODbyrED6DdoSHhIM5TxGC+DZQzyE5oXsQmhJ4FsFp4Abw32CXdxHm5GGD/dHoge
tP/SGtz+cfeKi3UzwneWJ2/3bEk2Bqbmflg3JtyUCf/5MFRuXOkzJh1sUjzkAO3wyIlV7owFlIRA
r6kml18lyJJIEGRc2LkE+Jer2L42r7yMNBrNu0OYWj1njcKTnksTVhWuX2wowafcI/KM7eq+7ljX
8+F8PvzCRmTEYy9pp30z7S3Iu2qs12LzgiPJ/iXhD1OExinYvN3YyHrdufrSV3YzhasJuppHTnJ2
NXbK6zu/sO3gRguN75dOcI8tZPqYh9ygkAMCrGlXA7MtejpcfZ1dfC5ibrwiBfHQvW0sqf9j7MyW
20ayLfpFiMA8vGIGCJKSJVuyXhC2bIEEQBIzSH79XQnYvlV1K7pvRLaj2jVYEoGTmefsvTYiv/XO
R6eEa5/uZkUyMu6rPdveY+XnT6B0UtuAqBv5A71qKhwyxTynTcAfuUMbTVbWecGNkWV44gQrpWyj
FLzDJ8z6VL1KFoVPl7ZluyOQCLFii6NEuIM7hSRV5ljxbYgJQ73lkQMChkf3ICpiCzqRDkYezji4
FfeEAMy72bRoNjjNzXtGjWRsW6+pqAggl2J5H/cXY3+Em+aEVE2JT4pMcJfa2R9/MSnXCkoRNSyu
oXRnghlFjxBnBQ0ClIbGGFdlmHJwo9ITuU2XlIg/iqt5oWXYkV6C1HiJOJKO/p3TIdiumC/c+DaB
ThTlkcrHeXstfn8oAnz1K0WAQsiC5nIRhXMFtPPrtfp14p6XmIT87t+BmILMpjaC/liW/L2Jysqn
Ug7VriE0wtza3GBKUTJvhlD99bVIXSwv2eGS1coGIUs3e7S4vxoJ6hVqp/YD2tP6l1TUdQTFeYop
1H+up+TV/8uBm4AOXZUNy3KwsP79SHVvG/tamAhs2HWk8zPyFoI5BpSoAzk0LoKPzfacpzVeaTUb
i62zN0/BKyYpZ48uAU1EL7JXhz6e+rio42pxQoFJ6p5tvB1FaGJCX5LBTFsAf5Sjf/1xw+cAT1Ty
h6dz86tJr1ab67Dpfxp3X8NWzI819zErTXd/AGrIrwPwq8Sckum34zD/ISAYKIasMoM2DfAkiiwG
ZYjMlyAeztlN/ZOeI91GvBuH2Uetw1uGkjeEyfFMlhGT4RNOOHL/6I22kdWyP0SIQpeOZ03Sk4RD
BB0g4QYI2hku1d2Gl5+rKu0YHAnQNe4RGTvuvYCNAcJpL45MECtwzLX+y3iABgVvU0jmhZi/co86
HdEo+6N95GXmrWU8sE6WikMABYB5ExNbxrXdF5sONZsGmXw4Xjh+Ety0JOPcyk8MVRXELKGziL1r
Mk4QHpKe3scc3HASg8Ga0lOe3J4t21e0SDnG10NyCmktSqN/AbNk+NVvRl1HsNRizGZgUEGkUYXI
y8CdrwQ1qnDxDq5nGd67FjP2EvV1M0AJhMjDdNp0PqIuKHaIuggY+yPqQnan/MBQmdML6r+injI0
cM+Ip9AXKfk790eZ+dwbLZV7O7sbjNHAgBt8S8x7udRhCu4EbQ5hHrOhJkO+g3aH0SML5Q4wMLDr
RJNewnY5b1lWQHCxvYuhMe2Epm3RBw46Sh8RRAbeDHUgMSWoAk8aEbMei4i+ViV94781lf4NgW0i
CFEJa1QtRhz/QBznuj2cCxk9rro9HoTV+eY176iTEEixqg+h/CAlDIUuDwF8KJpGtI500cCECsf5
pLI93rkrIbUUc3k7y1vEGVbOKwjylhHF64hyGY9ejOTy0Mc26Xm8gzLBInFFpAjZjrJY9z5WMPhA
jAZn23omCVF9kssYcAk7EzDi8xAfFU4QAklcaJF6wbkW5SZ9u/DGrCKAguQ4sWTEnZmox1SxORlt
+jZjJtE+IouzXTLLuXucrol9SPVDmt+EY/jOtl5tBivths2p2lQ0+XAPe0n7kzQu8f+sNC83dolk
O7VprG3tkhZmYKD3XNaNfZwqz+GZB45IukWr6zj+Dd3njTwOv/4OAqf+Pg5sOX7NyeB7P7vzVywm
XLcxb028sqhXMbMwP1pcXPiHmD4I3ukEE1bsqeePCvDgk+6iQj7zxC1Q+RkKdR2yoD4goaeRNGNP
W1igL3ewy/Mmx2aAf97cdPTiaB8MGToK6bHXspFVZbKWyRWCb+8aGB/VQ3EKz2OWa9lRR8O50azN
1Gy0O7Yv73r01s21UeIDmhE210skYcxjzsLt/Hlg2luLmd+5ERMCmkJMCJTPV1ojb3kjMA/ECLM0
Q4QJXyRSfZaE0za4zsGtFZCHYQ5G+nbkuz22DcbvXWfsGmOnksVs7BgUFA69/t2l3N/1XcGBqNxd
y93J2B6RC2vJGM9YRBcw+KSELB2fxyWUD2FjBWc2ZiSvnrPkkMMmyL/JO/ToROAah/+yVSnGv9z+
eaO4/NumrCjOEgP4F26ldbIqQzqjb+B9QgmnT4KaA9uAd4gXaO39896AF+ON4XU5NjumdxrqF6aI
44ez39JXlbhm8jr08XF5R2pbvB28GrwXvBQ4qgsl7oaYFwE291kOEd85scXN2k6lItvDEPLO4ZFK
ek141BUrvS5POA809sLCfeY0yx2bJ5v0hBO6IkbX4jmecZ4T2kFYuy6eXQ6pPLQspydkU5i21keV
Bv+6XfFs8mSSdsAjuT6PxBuc8YNjgxdclK+YZ11gqTyMELd4DIm/1oZMGrJyzK4Bjfog6LttN2ZF
nfG08aidBkKp47MWcXBrSKnp/veZQmJTo8eXfcMQzxARuTw90/LclI/FJB6XZtzzlFQ8JeWunra1
BZTHNRL81e6EZdQOZXTlJZ5I8WiQE80jwfNg8WL4//nI8q/hAqammoosKwZNQtv4+5HFPslzVxUc
mhHfCoDEoggGQGfqIZI5Ip16JRJecDSfNAT1k/ChonThKXBAA9PUJRlsO3TArhNuencEUTQ//ibM
RG5wXZgKt+CM0RSnh4H2EltQAFPhrAmd2iJo+QOZ3gOh8UEs4NauC6FVA7EwSYgXfUMMbOWZSx0/
j1A6hg5H2mOoTWEJ/3hOMCpYZ7RpahHfCfw+8/9iTY/wpVqOf9LFMyKa5S/cO1C7cMoZFsmZ3caE
vpcpcGByAG9qlmXMf6zzhpB3pjk4phBiMrdeci0898zc9Ohe8TazXfRxvwCdZTz/6H/VCEcRhiPx
V+3EhBhRTNgM4QQ/wO9NkudE5uiZaXQbHlourcLcDOUWbYEtDAhXwDFvNx2gSdIUS7cZmfgc12R4
a/HpgiMNxP9Wv2bmDim8cdwQPgRFd+YmdCcDJ8RX8J+fECIm/u+h1tQc3VYck6BkQ/1Hn1A+ak4t
j0ig9CW/j1OHGOWc3WZhoXSI60gZ4LNFkgdgZNH/4wQAwUL5aO+xTA6J9R1iLfiRVcSLjrfADISr
Y3KhERLGx6/2wXOYNixMEI4jF/eHlCnHTSNgra0ggSUT9r/vtLdE9AaLsFU6PbOM/F9mpLghiffg
oBsUk0zOBCYUEkVIp1kcDext95rjF19oGgAxgCsiMC6X1c+LJHT2LY6zM+EHQgZ9p4WLX3YRd8OQ
QN89LyQJZMQ3aFbvYFT48n394CEVmz9AiPXsUO1WoR3WbtF9WQhJbSBMzHmYgIk3owDyOaQGE/hl
gdsox3RuvdOOowRMBHXRL3d0ypTEAl3dC9i+hOltiM06HvLoqEXmJbLIHZ3cCxWHMGIe5CZSay6P
UdnGI7PAQ0JVVX9embiBZW6EJqybw+ez72zggR5NmKP+pabb6CfE3JizgKVCSmWB1ZchFs2I0sMZ
HH9giZFTNC6Q1L+y9sDs/4O1d9pa9AuMyGHU5DkCGxYoxH5yz4QQwj1zImJ1cXXTuysDA3/B8j5i
/eaVLL9zk/iK1Xr1Ot1lL5/EOp096/Ptx+kVucMN0mArDhyoy7jBc7cHWTQjVXN1zilg5PDFIrfB
F4JNcxQLsB9IhZKAGUW0OSWi3UoGqlD90LqtlNEW8cUxuH7CiMsFhKU+XV65XGiWhxMTJvjag7Bb
0X7grkNrVVZ86Q2h2MIIh8o1o4OnJi7sMox704f+XqPvu2ywKd09tHGcdhgssJiHGZ1rRfj0YJ+z
JDiPqi+wWZfOtx7vKa0GjLsZNxiWCjULnx0DDMYURdAxjKE9fhJYMwrSDDkQXeiXDEnHEW9m4zGt
4zdfJmDEgnVY9p52QeTB+CCppsRcrLP2yCzYNX2iVfDP4ss3kCIgGP1mZg1adnw7Ou15ATm8y1Fh
RxIkFpjCb9jHicfC4CgtQUBuoD7Z8JnohmDAh5alCeHWqt1aGfCQESCzcVyX37Gya4br4HwgWUH4
9T1Heebb5Esmlw4h4YoUgyqmAnFWBEECCv4KkeChxIYlWBK46qm0JHBdErXzvZbRkrwzYOVKW7os
JuQPCMEgkZaG86HdWSefW8rBd5RtTkqLno0kQ9kbp9mUejoCoxwSrU7uwBhuYJMZHCX3YyoR1xcN
bwfut5xqGQUavmIIOdhJ8o0qYMEhn9uANYIfhTsyBw3YLSSyb3h66lnYerjxsVZzz3r1K+3ApqUm
SNJcASGVg6euI5JDMV0JLvqysF5N9Ndw7ywXrDt4K96NizAvnkv/cqGd0ekP1Xdg0utVi/LHbQsk
ztx52jMgLM29RdaZlFhffpuuO0K82M6dNpYxO9OfRdJgRZTsnmFB5yIKg9Zy5bOGilth3uQ2Tgys
R0KX0jyKXgVZaF1M+YadRH1EQM9Inb8+UaBtGmoulwTvoIYt4SdK6CjhnRizLReByJi9m5nOGJ/M
9HpNz0Vaku+pJTDMSmVj/eA+y91RX9A+go5NZ0kAsukq2b3rIEkwGd389xMvFoL/so/9o9l9uZ1n
437kZcZKxA42Em99Cph7nlz2LdxLRCUByrn0cLpFHgcFfqrD+YNdCUwVcl4wVUOfjFVCtCRN4BAQ
liboO3Od4jyxeNgk9xEf2MpzVKCLR4YCsCS8Ht+vSjgoYQX08rihMTUm+Sn26cOIjQzoD7sYFic+
PRDynMRXz4+9tS3vjxFm3aQctA+Wj4WLDUZgjlb/EZwu9ic2VzAhNJLYTfGHiX+QXQnLgo5Kki45
3cQP9Z6wKbEdsRfdmOHVYgs67fj69ZqAGOGc4fo6DeAexT7DJuOQIILRsAWUTXQiEnfE4wIcDUY7
oY1C/zZ+DkmnZ2NhV0E/x3bSLBuJNbgd9yQ+asHZhoMMpRVECnKd7hJzQjtg1RJXUvaHdXNY9wQ2
BOp7LlyvoDdoD0k/1/rPMIrK35zEKX7kpKEHPddNcXQrHg/kge70ctfV2/s1k7zwLG3uZOfIaHjD
fmHyEFff44pjKrdsA46GfCig/K/Ffy35YELoNddLAZ5JEPlV2yns8mslpc1l40GQDAFgOMDVjdCK
LM4+6H44y9yDQKREIPfRHqlvJyiSqLFQjTOPy+hNQa7E746ZfPmvI6bAYQBLH5Umx2puXGR4vPBb
LKo8tZ4QEgu4QkphX73iaru12231bOKWp8vcIr4T6VXzyQOPrM7bO5MkwBYiBOcyCz0JP2abQfIS
uS3BNExzKam/GzeMB7E2ZyaGAcevN8BtwSfkFp923L9S6G9djJN9tOIT2jjvgfb8PLpT41HzAQpQ
7U2sOMWvCg8SRJdCEAKluVHBg1b5FtKPT2GnpDNop55TzDksU8Up4Uaa33e3pWpLh6184kQWEypC
w5yqTcleijWVmjJ9UBNJibVDgmWpBhPmt7Kox7TaqMTEQXAVp/qizaX2riWXekscBK02fK51RHml
tkI5BKFIz4qSSjGlkqoledTQyn/VT0rnTVgIqZkac9ljQgsJqSuDDkSvMeVSCGj1UOvTomRy8ZDX
HyY5q1YsDZHz9Pp6sOIOVIYt0u43W16wO6E+CN6RMSLmKqIRbWwRXYvoXkQ2bCZSRkWk0qgRJM/E
3ffKOjCxX+PGtYNjGVb+U8dZYMRlRuMx09k1plCfQrr7OEjLZV2m0FJCPoVPj3G9tVCnl5v7NdUv
otBSZU3CjTS35eQoiit1lVzs6/jfunLGv7S7LUW3iJV0ZA2ByT/ujvUZWuPU1lyqkI8CNkghJjIz
xDCB1xYHJKg2fpvfHGnYMgtoMUtGrbgvgCjEq4gYMzwPkdIm/IzRGctLWJ2lf6JPt8WdkMDxw4mF
afBItDkSDhuEdAq3TuLIYye1k+D308IL7dlTajFfcWJt4K4E1Sec64g4RsDGpAwGYWV5R+aZla+h
w9jQXyO0sS28psh0m5dz29vZhZnzHNiAM5uAToNB85UgkZwGOGGB7gnNNxFcL/pD9GnWfcnxIbQA
/WjYn3OPsGpOreqPsxqfiRW7ul0ZuwC+CDIQM/USkxg+TFS1pNtDC4XpuMN70waHNsiXP7DgeEEi
YU7h86dYllw3QU5Q88FbDCLZZQOCq5jHMYyrPPnBkYNWihB4XfGCvnEknul8Lk23QOBvyLGarYT+
vCg7RP7hf/yt6EWweH1cj7gcbteTLRWJ0yaFh3Mmp0p8Tg4b4xJ4U0D/GEDdYczGr51dl36boqFA
SHsnVtgquJIgrS98lfmx6aepfnadFihHeMrxiMB2ZqAWmeimqfwEdM3xNC9mQ0RvD+UinkJMO0mA
feOJ71yPCrBoTNwXQAMuZAzLtKeQqhvEq6JI2c+pL6y+x8S5PPOIqLIrx3CWB3VzVjcHlKKMTjmF
4GIvoznuX4QmawoLWtn8HKkLU9BxCaHH3jBB+H8M1fWlZfKPqfrfXguR4/6X1trh3BhzozK9mB95
MXgJCLVRnqSY/yEcgNBCBeUe+nb84G+weDv4rfzzge0M3a4/vRP7ASMUyCNF6IDXBkXTzSUAjJMb
8lxixihIYE55Xzi0YC/SOaWDfazdzVYpYAmRhI12PbGVVLw7rVeo5Cd5vEGdLV6iyU5kmjKEs9bp
ZVm8UA6YHw4FnASg/jiirz2cPArb5PF+Ef5hjEi4EvGWDZz/kpHSPMQtA1zQEkyK0LDhwYbUEepX
t03Nn21NrpOv2a7+cyA9FncF0z7Jax9vMPblwGbzxWEuCpV/fj+/c3Fv3m8ItmeQNKHZUq8I08w/
Uz2chfXIT4nzEAvz859rPHf49RpPh4oTkvJOjg0/BkyYnOAQG7FwJXCOQ9GQYduynuw39E2v9dK7
oEdAWXKcFLqidcwKm4RPpP0eptHrOz5fJgZYfel/Dlzqu+TGORgvkoIbMsY2jaVBgB5h0VQxSoYr
imjQd04EwJB0OzEgoMyBW9rcrE3bEGyxuWlpe0r70xKeNySzEp+wXSGKg4pFO6qOTJIxaed4096Z
Q5ucCfT+2sa5Z8Y9q67bg7Wd6DhPu3O1L1HJGPvbuD9VD0fDLx6LwiOYg9AroDrE6C7hQrjfyRU6
ESNnuHBX5TsJOvAaErVMmHDQbKGl236pTJdvZP0ubO5eNK/4dpyofIASZHAvJI4sJjiObu/FfW0y
xkfoweHS1hBCl9xe9rj+HGmvX8i0WD8k+416zjbK0ZoxDP5zxjDWE88pgADzkWbifI8HCEILj5SP
6ObRKbl8oRe0MRsP2GmNn73Z4uEvBIaWf4ETLsk/bK60aDCrw6U5+QW2H0g1SH4x2HIrroQo/c/U
pvg0B5rj0qxG3noQIUjzwpdd7ePAHI7oONxb2gPTQ7UD+XneEHiEGZBge4ZlxKhiBwyG14tBguVq
AFQUkY/JQojMIgZGzV/I2+FnggOGHV/kZsZgNBHEoGPzKlA9ZXYaMs7hBy0zi21ebCcELWcAzh5b
2UifvPPfbCaPUC4JzD35xIiTVr9IYlDFoKpDGLOqYg4Hoazb8/MaA2cPnBXeL2oToWaC87nPnV2T
72/3vUr2330/qL7zvoT5iLdKvbvKD+wHNMswIXHRoE/GBI0iJHKrUZUneBsxQpdCuutxIyy7BJej
ZXHlSXkM7q/FN+oIOzE/9cMzH9d96XYZHEtlJMXiiz8pHOn4+kkPMi8bzI2SxO1vQz26ezNE+4eB
ACOAAeSwIJzn6CwJNz4xtIRDXbDFkjssBT2mE7BB3FiAviyLVCgZjiGZdm90pplNsAY09jkpMMKE
BMtfvPeQzoFggklelrN/xRKOtLU//zh9THQBEzUiYlhnBoUDFG6CFn1p3qwiMYpEQ3eKGtPAFRI3
WEkS8uEHVDOAl9Eh7Epjx3hnLPeGLmY71YgZ3Ce84KBzk46OEH2u0UjSTYkWD+Qkch633agFT79v
Ik1ZFhfdboHZ/uld0r6EXcsC4ExxhWgGB3eZ+TL2BeTBsn5wjsNKwmwIZHW+lE0qp3QkP82//+it
UHOd2KQxq3qrTV5/mxvv+EFbtnklhLsiBOHIU07QhhXh1+fbH1P++UPWMK06v67Y3DuzPLQ2ELAW
JO30joDiqc7kR/4zon8Kye0vMQq8zfQJ+NHzc2eavNpDDpNr2BGSL+GEXe6X7ZctDaBHkkioa4BI
fvnJMJdIVxp0LmpiUm6YM7CBMWogyQrjYv+BvL+1fuW08sp29MZc3ltM98Y7rzmy01FNZ1VcX68S
qRApQFl7ZcqOaaWBC08HJ5mcxCE64+RJ6EfJIj9xmwslmm5GQHJSvqgoSE6CiISQouADEro3DQos
qOg2zq/CHCdy0NuQnbc6AXpyTb6dG0QxXpmyT5k4FyfOZq4wyh08cR5ZRic0UeqsD67vCGYFc5ls
tzYmnKImr61bON8k1IA9AfUHDw/8EWRSqoXlb3m0xw7ndbhVdzh11pyw0vB4VVlnBHlPEFB4W69m
XNwTSpY2koLiYWo2+tTqUzo0s8gVJd8b9xaDfZSfvzdC+KBiF/wLJRQFLnVoDu77+ZFTOqScvxxF
2L+I3qCuXMMKEBMKFn4Wny+di/ivPQnGyc0QnkDMQx1zsy3SFgHB+Lg/SZ14vFC+oDYHddJJwEEi
jv1IYMAP26STd2KRWMcOMAkwMR850qo8hWJ6pG96FbBk4/2cwN9Z/EYDvmH8A7gICjqSJBi4XH2u
ODV3ZrOjKNREG+mw+qzYsAD1CdBwUdGligsSh/AiTu4BG9l9oaH2TOFDqNY1duDeFWFcpCFyMa1j
iSmO6cpf7A9Sjd7mq9/0NIpE0vUFelfvj47H6lCZ6R7rRF7U5BF8PX86eOcSWWMwaGJd2tBAE6OF
dc7+9yvHhigbcmz0Q5xzPddjXrX4LEOlEasknmuJN/pbthEpW6hHgDP4ZXhMu04YuSvAf6ZnSJte
3dylzSSRPIY4a0Ov4/R5ip8Zeks+GV5yFbAI8GKR3kVCErGsFwaUaO+ZO4kIr/XuceDp3fLLRAuS
+3QOKgRSF1BjnBhcawhAoDkoQr9Emis3oTb4808eiUEghAUXh1uTcHVZDCtGhPl3ZQkj2z+ViERD
1oUu2Fms9/L7+QWYKzem21fl01UJLsyw9IgRHZerY4kqPzopYf0yF55c8X2QQuaboz/j1WAUtyzp
7ssjlEXAaL5FNgIN2t+LgLLKwI4j5E6F4efornP/9JPoDHy5wHxI4+aPQP1YIkENWbSHGB8xtXOE
ApVsOvZaFKjIT1nHRcVeHyILkh80FDdPZ3iSQ1Li/nHi+xDfYaMzAL6QghEO6MmuYYlXFr92j6iP
AWOs2C7qhAPH7MDieo+cXKVRE0y2S/Pmm4MvktsWaC/0qap42KB4ICSma5BHxvRLO1Lj/sQ8x/iQ
QgpS/ZlQskvjXRFMgdO5es9d4x5qdA/eqVmOjoNnXz3zKu67zeDtCw7MkljtG0mGdHCO6bVNK3iD
1cYYgAjSjMhUddMvYceatFFu2ZWH65aZcB0Unu399JI8X7z1MSIHjqwtHokjfRcoNssFlkco/yrl
iAgEXqC8ZRAGbgtkQMvJKPPk2UVgRtbicmVeuaZsqghS4bp/le5Ab1yDMdaRLEfQkS72jsMLM/zD
C3r5+QGdKVDLcllIOWlDXRnYPAFjvgjCKxBTYI8EWRk6ycJFAa4uqq6R1UTQIeEGj4T38HaiEnV8
nZg8Yj/g9WMle5efZM9g1F9l7ZhxUC/wE1HPXIQLNgxfWgl5dMbLokbaFGEcQM5bAngdwu/NSPJS
wEs/kY3KbupZtns7ChPY0AgT2OWY9kTu2CkmMGnYdEV2LoQJjG6DdMtudiZMYGGru4rxy0SPbbi6
RRgZu99u+tVQv4KkGeuQnszPkZ+ixlOCMpd8JQAbYpbGYFvjHkUq+He1cdvln4CdTKPPui0NCnoU
F9FSvX210Lqc8h/ld6HsQ9CJHO+rwn2To8rNv/0wMzCl3S1u/YeO4brlVgCcfCZ6dM2K9FaACvMm
FB10JFHqCXY5yxnF0E1/+IRWoEib3hs2V9cVco145PUWE8Ga5whsgpneL+l0SR1yypiEfFJz7gBu
npnPNFCq2Tsy7F0ot5czQ15vfiiyxJTcT7RGqEYsOjI0SOi/0Jcpfs4okxrXOYTEeAnFsiLkyix0
jGgIpTlj2MXIy5wFGBYiqwPg4ApXh3wC0mT88uO0tGZWPAxtTUFD7UT8bsEuM7qnjKQ2AKLy0g7V
ubd0MXRFAqlhExLcA/xTFeuF4RZNWsjkxSiGWHQ80ZPcmD5iIRP8ULKA6CAz72GqjIm49M537Bru
pMWDFs9TbCwihXH2ZNKVsDvJ/JMJSGx61fx6c9BD8vdmkfAG5rQmC+Z5HdddKjGug5/b4sqywZhD
YyBvbmKUfkzIKObrhNZZpZi+MbOOvq5/IjUxfOGLlrkA810wvBbIUt1xYalSgtyKK/F3/Mpvomg0
ol0mya6xsUe/xIdLKTbEYpORyK5ZthrqMJvMuthn+mVRIFjrLgPyXuJ5XTYYtg0GxdVnnhtQm9Qk
aXAPXO9hIKNIdJPLG7J3+YCjgHeJaCERzwmGstPjkb9GB6GL3jaOyWrpcNuSe8Gz7xqL2JS6rtih
Bi7OX4nmbUEDLqzN4MTwlyA8znsc9pBKfOPaCxCrDoaO818wwv94pGRWbdjSTtQWLX4XOV2E8F54
ghpUDPEMxxn/m6uqoYTVRw07LMsw/VQmQWHthMeKVHvmEMCUvSsJe7t53Gvlnr7iVO67cp8P+xKZ
2LhjaF1O4Yz0x9gW0/ZKh3bcAgQ4Khtj4e07WBiPD5CE85mGdGTK4WEks5XITlwMIR4eqiCcFuNG
MFwKh998im77+SGn4wY5yQSWlMA1nyHcQ6klXWnelNzWUuawZ0xwnLzoZXTJhT4qAQ/QW1uv4y59
8sQMl2eV3hIH3hOU+oiQp3xoXftpfsX/M7+Oana2aZtu+XXGxsCDvjKerwr7p3vYrVlTh16kYTv9
977zV6H8RDT3nUDqvXHfS3fsuL6VAvmFdTT9Zh0BOoIHYOMAewAGALiFZav+zutHcohFAPi8SOiJ
AZ+Ono2ghL6FElt1fNCiko14QpIM5BVllys/O186mUYOt3mvYSdkol/4UkXBEKv8rc9ixItEi9UD
R+KASjR2dDGjkxld4Tk0MdfBnMGVjhA+vuiicVnpXCHjAiiqFgswAMHArr0MHZjsrjHUqHf/JCzd
yBPUfZ+IFPiMgg+g+6fvxRmCttdCzZcSGp3V9/tXooKR02o/Pm4comiBfS74KqtdO+6scmeUu2Ha
NsC1yCQlTzLS+40DALLfTMQUQxRFOQgu34/Pbw4vC4en2FZIOtoY6qYosq7Jzk1WN9nB8D/4LjDY
MLfsEmLCbDr0/vRBy5dl3IRWGhAPvV+HgoUHhhYWzpY7wyiYq3yqJZ492i+RKc7hcIt+KaoH5OlL
ktihJzqs+MHHimiOtTIe1IXBuvLgIbGCYykB1vUCjctqH8rCXT2UJR/Zbytvh1gTSBjd29pzxfDq
B5httjUWfXfI6LTeQW7fvjq4d2igkrqGvyg2TiBTIxmIGHNvvMupRHoJsZUoSjBcBCZi6IUdBge+
YYZHBFyfnTAnMYoDeUDiWlB/mQUYXBTJLjYMFwwtIDGHKQaaEO5aRGzbiQmoLZ7pmnLVZQD3fv0A
QKvgoTYZYwcHOYZLdKhgowlqNas+emrYkGK2AKzvCIvr2KatXsd3IpHVaJ6i4YLUJlLMML+DrQzz
U1gCNvlWodggUbmJ9JzMD86a0cTJErwggwB3PgAG9lGPXT9PxPjOga6KpTIRY5LE1YGEGiRADYT1
0Mb904TqwAmBggqpJq5s97j/tApvxN4roqg9K4gcL8+mU1K+KLjfZuDDWudhslU6j83nCKJEcu87
gZJ/IAcVST6ke/Wpkx+XHRUsOTvqmtNLVC8EKKJ6ne0oCgi6EEaj6EKIxITfC5Ea6ctqI1+tuIUK
kF+sCm8tfTZVLKC+FzCHqnCNswCl4RqHoeDc3PNuJtqNezn/0o8ZJDTxswzAkpwIzQGbYnx5kFLG
taBKnEey/1a9J5JPbL7Ys1yk+A98Q9dPnDj4XjhmXj8ZbSg/NcT3DKDbcf981q+wD1Pnklq4l7Sk
x96NIE1yQba0U3It4Tu4BMf+ckwR4ub4eD45YfFj62LuO5xukDbx411/wvyQkTYxd2bx57DIAGAA
3b7iamgd11VerCbVGsZp6b0RNq6ELNuuSZsGZ453EkQZ3cqkqyBHG/mGQzZpLZKRHnoPiitn6nNm
CU+FOFozG4sIuu2nuAXeDLNIF4fjP2QZQPNrSuyldOE2e4fvc0PKjPrMx/tH6k3mC0JajBaT4fKp
4xXaOfTzOAW61o7N6szcUaLZkox5jLgKc9jhxe4jBRS+e3m/ogwoApuEs05wxQ5UGbh9xK0R28Ag
XReLd4zz0wtNlDIui+0p37b5lmeD32Fs1hDXwhiwx+DmnUWMKq8h9YvX0KjScXkJyx3mSnTICPVh
yYS8kwzrwcljzVJUvjqYg6mjppKallrKhmLV/7uhOJXYUIAUnzzbSVqUvXWiDzFbHQwa/1psj8/8
p28hgPr24Gtp/SKTVwLAuXF5Jc4kX6vMgxHuP6EokH9wkuaCwTrSK/79jQMzRIEjPnEeM5RmPFwT
fTqP6GEGIQcCIdjW2dxLdl7LIzg3ujfR1QoNOHkn7kDC+3IWLxqLf5c7EEO89tXYNp3w5JoLBlEn
R7LgIoA9O2txYdqeFiF87rEcuYSekNSICIH9X9qyr9t79nD38OVw258/1uFhT9sIm4hOALVQ7CPd
gm4FNmg5xfY1fSARkcFS+NftaMTzVma6kARkl0UxjWC/YaqvCd30Ufe4kVwRQu+Gb4on722ykWkn
0kk+JiSP8Bz0pE0RjNcl3RLKUgzipMqxObu9GyJiGbLOARMfjLAiKzu3yAr1x7v2RnZFgakDxOf7
Cg47M7GnPUgaGs8bHouK1KYQ5JHxiDwOGx+Rpp8Iflan5DYlyc9qe0A2fHL1rwYtjNxHSN7rPm4I
rkvIyeclc4YbE28uC67GqkvkVqo/a3dxIS1xK7nO1X2Q5AAZhT4CqEdrKnCVvEeISmRw8Zr4KntA
XK8KFELEhK3wTSExGZf8AzKFsmOiu5geea1up69Hr5IAWcW8NiOUZCS0izCDJ+JKbhfxqYxf6J0Z
LjcULXJQ2Xirr3y1li+WTLQc/dexFekXzJ2VpRQzfQZ8CQHTfOpfkbewmPiuMhTmviz5veUp8bWo
oJK+84O7wIQiXRxjhkPp5qIg3k9uGiPG8YgHgeRhNLA8sOCfbtwoeE1GoN7YimjU3YQyhuMCIvkJ
AFI40rY7eEd2yeXEQFzMasPi0KDy72UEkGLHYhE9iinLYk5Adcl4AwKDnYNBAcg/iKfQhO5BdQzM
AegCdJIAh/aKgZJ77Cfu56l3yfSEeEusp8IepnsN9/vPJgE2Z1dD4kqvgCMywoA+0s2oPNJ7cseD
q7QuyQL9HOpYc7lXO0CPIuMWEWms3OAbItuITAOWZ6wazF/im+we2wDDJadAhNklF5I5psXUElkm
cnKZCjiITdAecUUuhZz/QvI0AkvZpclvnCkZ0RqUJ3N1HnEgIFWGXxFev1JfIKncl8X+Z75rHEvc
6SyivolXINjBXDjAtpj3hDu7EHkbBd5RoCgYEfAZsTvIPEJe7oLQkvpwPvF7YWFCNEGREwAKrS8C
FNpjVOaIxisac5UNyejpgA0doRsJpgpAlfmZT0q77xWYKa6DZPDm9tnuFvLW8/nyuV6XJaAuRohI
oCMxQXCjxKfPMZENlpqMxusvx0REmkYqEbZM8CwN+d+Rs4YU8KHzQbN0MneXD1odAp0v9xwceK18
5RvwezPknfDAnpYDo+8Q7CmIpAMkh8ljACceOMFvFWc4ZLd6kEXUM+iTWi7qGZhXHoIItBN/i2gP
kWME2ZtOPGpvdCWwP5lE8Qcw8LRioolh33Dm44LDMRlwSG8nObhQctdJEIaM1oc1nWS+TxxmpFBy
24naKpM4HPeVezZdgTy7eYMSsbgcsRCzHpeFvamlyfdNH0le9ng3DFVsT5ygvVPSfNHJxaNypyQX
WXLkyEJ4y7bIYXS4i/Oo9UiJ5EvWqtT1CCFBHVYDMgKhXWwthou2RzwPyCmRD6JlFqPHITuMwkOl
khWieyC6jx7ih4ed+RpUPYgMoc0qUVH0gl07s9XhQ+V3arGwMpzr2HQilX3Vx8esjqnOchLTSWpy
A+tkUGI5j9Q8IpfgbIWzjFc/sn5iA9butIPdmiGfe7+CFk0uTSIbyc1I5jYt6UFaqT5s5AHc/qb7
XO01dN2qv14XSG0gPorFXYEbAw/omiPFTYFnFDIWjymXhRW7ok6/Lgt/+Cv86TNjtYXConyuAwUK
apNcMRphlW/Toy0kVvkgVFangqCMrEfBy9jnlrW0rm5ZOW9J0pVg/hOALRycFkv3P1CXsdaLHrc8
FsZIuRF+zTU+gSBdSwP161bn5MgdkRaPRfIcNga0ZwwBuen9UfAi3I27mRYPwigmvgELt1fHUez8
uU9xdDLWyx34825FBf2AAopJC9XqaunEdMF4fWRj5N6RbAZEiUF+FWO2EfnqbwI2AzYDMR7IeWZs
VBEEhxe3XkakjKudPTNkE2xo9cvwyPQcScMJiWvO1SKQOBaR2Ifuh10B8M1lc+RE2WxajSQfGi2a
SmxwdLlEJGXCeRvQjPJ13EMLlx7EQjNQA8kEtEcOCZXvWX2bOQS9F8cXaaM9l4ywoDKhLPxcHj7b
nxlGNq9MK2LrAWAZAPKmIMNCsPXA6kEug6l5ZUpaehctUU+JMQL/cFsjLb4zLyu+IxWyMu2ZgWrx
MrLlPq3/fbyi9meCe08c7mmM0Bw7N8swb9O8T61AX+Bleccoy1L2c/mkvuEc6d6701emfsT13so4
v8XaXo02t0+Q/NelPFXAVOgQImAjX+ydGfpRSQ952iwqgjVXAlkx+oIAlcEjEz/+gOEdmj6LeTSU
M9YZgYE4cLmv7YdK9wZZxiMwkpChIJ/sIeFDrjWPOGKUwHJeeJz1gj/CbwbHyBf5BlmVe933poD4
FR/l8W0RGzWvJ3vH1G7UQ2UkNcPflNmRHNKOKCsh/ea//D+EnemSm1i3bV/oKIJWwF/6Tso+rcw/
CneJEEI0AtE8/R0bXD73q3vjnAjC4XLZmUoJ1t57rTnmNMCF8bMN1A9SDgb6wfYRayo9hqE/O9jv
4mgdaC06VxHPkdMOY5R1CrlKDo8IkUnL85XcX0OuT7W/qXwo4j4XIDHeLTpuBK66eLgAFGccVYmx
EY50KqeRxWSez5gLa7qyYXws3BMzpkYYApGKmdmJXPPw2Irh04w8Plc/CFMReSrLVZ8RWzv0TTos
X9DfLdeJXunCRINFzy+X6xsNxU+k8TdqP+KDqHYLGw2VkhRZet86yjf0+9i9XGHXi6C0eHNo4EE6
UHPFZZo+WjIV2sT0FZOHyN6oHLTtHiNzzhjppUqZ+bO6qx1yFJfolL/pKby8v6+Ql8eL5BWeade8
chv9wEJ/TdJGjaE1fFt72grRqcYRiZn18bM9IHlCGIagJnvnNpgWC9ZxoFchonMhBi/OHdexe3im
h7wJGg11OQ4ogc7JFtujX+ZI5hOHCCGdY3LMqOaNL8cXRX2GUAcdFdf955lp9QU7f/rSqoPuA2kA
Q4ADN9KFmXKZ3HTQhfSspBU6waf7T6oNFzqz8ecUowh/KOsQdZ+OursOe010y+gwLLfHaSTpPEC5
+vcdPZrixjCqVNN3ymU3XYSDw2ik2zHVdRI4LHz+UIUbHlK9Va1X1h6XZLlUSa5hcoWVpf46QuKT
R9BFvRXWBMlt7eYDJ9DmAz2ikrtXJNiN23EQK2yC8Hb3T9O0zbOPMpGQBsSJ5wvRvuTJ2mPmdKNt
kJkzM18WLkD8NFyrXJH2H0k6iBb/o/1n2pvHrHD6xbsLAzgFo8UrpvYRSsZeFaWrUUPtGoq4Gi2Y
FlVjJtk4aUzcQFT5Rd545uBhCYUjKVRUeh5l8w3dAcJYPjH4GZumHs1txpWAA9AEkE4hiCjS37ES
V7boGo8nIW0cl7fsyvTj7iWE9awiR/GeZTaLy13ctIG6uAh1vf1f1tArspXndP/IlbdHnKy1gAvq
O2cwauDEGsr7mTGObjLcFJPe0r7mwjmm2An/CCa+enDSA2UMpBGLaOBRMfElQ1bG65QJPfm3J780
PCZw1/yVszKZfyryo95r6ZWE4xNHqLV9pLworWe9rU0QTr8E4sFeYf4yxvw2o8PCXCOpUE32NgkZ
1i77ZGztk2XKdPZGwO+Wfarf0Hp0OtoTyOvKeOyi0Qo1OYRfkF8fSrIr3Pm1oetKDiJ5LGcxMaWc
MjS9LxPTv0NTEhGYBC5TU5y/VGw2cW5arhl7aIYovYslqZiAzGIMbeGMMLvGUUyib7/zJ/WGDE9k
e5ORmuEdfE6sW6LB5lOW7uKd4/1UeZNMnxmAJvsnAJoehSchB3b2e2TQhmbbKXYNT0kPv0dH2lU+
7jbUhs6QxEaOssFBL49QNiGruGDsuwhqhI6GmE4jIsBCYx0CNESYcU0w50Mih6oC18tuTMiguBYp
MRQdSP0oFvat6fTvRw70SxT2Br+/rY/7EoKhA0ViihGZII1j9YGa5EJumX1XtecpRmqiBYfk+NlN
++qrx3ghSkRFsRqXnCX+KgKf+acQbHGKe4EdQpXChSQFUmWVZ6JKWeWZ+DsBgJp3G6IaZv9s+PR+
je9FIfxwMMPpUOPMQZ2HWh2WOsbbDjQL6oWld28UhF0JPGtktj4ILkA2PbZzXKPJtF1ctL7SW8nG
OiW+iwiDDXNqM7UIieMQ6BLdNGkPc/ewzXEh3E/dHqWnQ0XD/VFUtErAuLg/lpVwfyQohWQq4ll+
C+AfYzjE2w2v3MdG7GhhCiL0zlwmj40n2fiU2tPGOY3CuKe57+V/jHuwAMt9OrEKzxKJMSdcicVl
ZHxDCnagZvysQbFc6hiwzGFAcdqZatotJHp+SUsoSU5/llPcdvI7/F8W4byw9nE4xw8HGj1YmdQB
obg09qZf14kUcDfPPGvphWcwuQEPGY1HrfwwPulO3A70xfsDjaSWpnmOM0X0X918m6Zrc+TWDKzn
JovLLMaV1JqeMa/G3Il+KHeqhlQto0AFuFeLiX6FDj7c/kIhWj7Tot8oUVtGQy96ZYAnPboFtHjE
a3eBRDxiymuwRtEh1Nj9MDVFXIZbCVJcDmVsL9H9+QR1AFxaZPbBb9GmVf3uRvmxsbjH87mBZ4Kr
SIomzZp0U+5yK4WLkbcAgHZTgyztjV54682LvV7Jg0wDC7czIflnLMnFpPkYtTeHQTMXVgMMmlcG
gAca6YHYXPUxUjEUbai4ELWVtDBH4Zisabw81KRHHFj+5KcLUfKX/POvnA1SmMQzrjUqguwYYoww
Nds8lLNzqxJY+qlK5E2somqrEmsTa18jfRt6KDwfutAucUn0TTh6lr5JFA1zgo0A6ukF77FNxOTM
wFybN2gRMKFe4qrzP5eqOVwF+7t3IK2PMXctzQG0vxEwS7K34pwzRK3OCd4VY5uaxGZxtVwbV/ot
/T4WnskY92rj6dmg6YyISzrWuIKgAbAJlSIFHsMAoqVyYvr6YCfFYxuNzBuv4unoSe+2/C2z0jgs
wEeXeQUPC0CPkjB6Q3n+A49MLPK48ILiwgsKIyiuLeN/3cWE/6K7LYNl/hAJClkmL5uBTnTSb4T0
v5cBIkPy1BTQwzMxbv/NICq07plg0LCu7TsYGMadMqlQ4jzBomz1ALE0WMPim9hEskQAMT7L5lfB
n5bRaRvWDSdduN5XPvuCTBc1tUynpMkyMgnfX5t92+w3pbv5ku52fwd4E7Mcc6aw44jpjyTMl7aS
FpzsJK+rvAm/SubQG7fBgHL02KMgMHm7Lf60DQ4rnDwxfvt9e5ELNjDCoFZaLnXxEOVX3pz77wYF
52hnA1HIflsEIzjmspFlF3tm29WKXey6kTWWjSy72L6zObZDSLDOiMZCv2T/gnuhbyDzdjBECLCM
MPwBtVUttDOMh/gVdnqr0iISRpF/u9sVzVj1ExXFOvMhwoFG4zrzYZ2WAW1M9Jo8jCI4Gs75TNFG
qI30ke8BWkqWMIlxzv9sWKAstrb/5i8U05QNxVQlQ5H/ZXtbXLVhqru6czsErdsoQdYJaNT5q75x
1aezNrFCwf/fBmaJAhgAFVjlkch044rAwlIOErpx0STH7g5fjKKI2eXbHBlBNDkhwg2wLwbD0NBH
/GOTQnM3KAhsCiYO1IuoHi4AfZnMhUhFgABQAJYVdV1kdEL5rx79k6PlMeKLo86OIr1chcofib/S
P1z1B6Hsj0bbP213m2eovvmCp+6OQdc5aDGTkf2cjeDu3vu54SkL0gd3qQkxFXrKQTSquZgaMDJg
EArAx5A/ze4RDnx1QudaWWKtWQ5orC8R46dqj5LKrLElcTXZDQzNR9iDd4fIGsZNlE8UuJsuGh4Z
cvWYk+BGqA1+2rGJx0Efj5e4oXVmy0gJbsJji3zX2+vsYbI1Mg64iRxLgjg0zcFck/lu7LQS0m+v
UckQ9VvV35DxOgdNHdLHpxIg++HpL9yro+FeVuDWKlLUQlUhwCOVpnSYCCQ6YTrGTrQJWChpuDYc
ISthrcOhxvDATU5Uc/V/MU9R8dX/f5liA0+M7VbaKrImb/91q+km/plWCQF33YbaFM3mA1ppnDA4
usML4JAMKSCVQvCO3RbOKSRGou7XfpJPthIalMy7S7pacPxeADMVX+/0gwZEa5aIYNxeXVIEG4kV
3j7VxI4Kdg4A6qZGKuZ8pAmIYrXmC64M3srKIN8laYPcj/YWy7dYxzbzd+ffyK0fkhaHN9znPFKR
ojuE6TFWhwSZMq+ErhB0B+6XMvs4j5ZRvqAfVHDEtYbNaZTms0l151wO5Hfd/sBoC7yjPgH/MUlv
w5p6z8BXsSEg8NMyrAe2eOR9AoEe6GEot2f2ieTxjT5GoV2zm30tWBX7yMSEgn/zwtpR2mIru/Eh
LHGfMcxgi8BOwzjFN2wFlFL4VDeT2EziX8Qu+iKimTidrkyGUnrY6rHK5vUj77eBpGG5cO/0s72p
05gLDjw8Z3fbJjgdyj1G3UIbT/DveH9BPs8peQVZ1l0vW16qhHl8LIow3zzqRKOL3JM7WxO2JO+4
GZOKgCupAgWDRIJskmWRRtBncqzDC1Csxrd9BYZ5dW+Ljpie74P21LnvyhRl10QB9kJUD8+QfSef
kU4dzA7ADrQOqA6czvlVgW3BthqU1kJmRFpYUFTMG4LThwsHLoLslg+tQdRGi1rgOnT1gMS3AdsP
ELAZikUEOECkjoQIoqkG2MmC/PlARsRBo3GEcQCfcOQiuAeKYkS50FZsbmgyIvlnC4/iYdFsw0Ih
f/45czzgo2YHwAf2Qi8JB3HaAhtrx43PXS8uWI2SKWBSYopxEykwuKnho9albn1ys+YdWb9wZFs2
RoPhsh+Cy1mTiu7sk4LDgOcUuZsiB+B+ApB3zZ2ep9xLJwYMC+SEOpQ9ErlT+oFnbgV0uBPgcoBy
+KHPm3hwWvwrsA7tWfAFjbNRUjgc7oubFAG+HWrYN7v6PvJ2WQvJMiJC+ONJixa42vrjzJDDrzKf
hfcYPFxTVg0ubI86bm84nC4u8a99vSo2tnqSsyP/r0HxxADl+NB8l457/wAZdicWDKByFhbWEtbV
7P9Md6MQR0PTgswCTx5FoJCI4aUvNgZWHuALyAE+u4b60XefcEjAKgBaDnhtmkKwHZgdZPjQOkQ/
XTohozefQHPgcoByBJGD11lyyhJ2jNYhL2N/d8KAiWeJycUC1nS6eEFbuLeebgh1ShPmB4A55QbM
VPxVGsF//yqhZP3scfjGeRtfbe78RSKfJQxYRh9UAGoal2CNmSUCNN4KAHGi+lqfp5utIftCnmYT
G9V5X+zpelXkD2182qxwOjzak/kCNnZgPkkHq7sKWAdTYgzkgQWCoUyyL+lJZsC5gCq0Wk+E22c7
lz2v6KPSAvsNKc650OJQVvw5DnIQdMIT/C/Oy58kYVZG0Dozh4cZf10i7kIIIPCffMF+sFXR99OC
+sD5APlwABsa8aEwtmsSkB64HPr42DGuzg30m8vJyVB59nGCQEW4Ow6115ILzU5KED3g2GBAxOuy
FsHw0OWH3oHdmbD+F9njPG/sJ1g5zPGBDNsXug2SD6+T48EFLaIgM1McQjJgQ3nW6TAa0S7RX0o7
OaWnlJEAlA+ADs8pSBRoDsWJmxIzQ1gcWM/jE66i4H3clGCfPFzZLVVfDPUZ4JTg03dSqDeqGBjA
5YgniBxFkI2CJBzhiAQ5Ry3VfwLedPjcKoK3wawI0gbMppAj6Joi88vMh6vZYLVuuh12XrjiM/5x
S++BHkwmBaouXP85i9ScG+KNETejc47oNqp85It9Bf4b4rajznPn4Ulp/DxvdjudbXs652QTR9cj
1tkBLW9Dccgt4P2gkcvG1Gn7sJpC0TiDVmHIYQY73jV2d+SASMizxEmNhglxOFOMqQl14MKDAego
EHWEx7TPC5jUJf2GN+JM9YSwMTgUi0WadZE6AkJ4QOgzM2F2Ws6yjBxJ+EX90blG7prEsdNKvb9A
56jMGGAuIeduscBxCFRYKZwVwaHToU8+z5TkoA7gzOcdFPBDv7oG4C79VdTlnRbQjOPHQ21VuTJK
E8m7HM4AjoQ+1YLTYYViAc7eAYUPqAqc/OwQXq80zFUD9QVIB0KHbi5sjjwkvL94b9FxQalCz/rq
PK1zA1AdOJ2sFYQOeA5sDm8NFV5uo8MOI+ROUDnUbngcXiWMJyQOGI6m+7J/lvYyLg7yrsh3B74B
tX6axCbn9AqLA4gDhZMTAUSX5BXH7b+LIrxNcwn7Syi9c1CFsWnRAzJ7JplI+gPVbDH9AND2wGhg
aKo56Bg51IKbaZwhi17BmaF5F3xmZWfujddgxgPV4uZPlYOeKAKVgZMBkuk2yVFO2DPP27jDPN/J
vIro+it/KdSr6BWNLRLewoWcgZmhmYeQGcaBaxUvVzuQF+Gae3RrlCIYZc54ULta59ozGwYXxTMW
u0A1KyKDyhmJM17Ydx/va9o5GtvngN4IEjGaomPPhMy3OYUJBmYUILQ/oet10JKFoxo2dHwy7k7u
YZ+gPDqm1WAj78Dc2nijWYryZ93Dt9TNIZFvaYtAF9D7yPP08ihdCBynqvldZN78hx32Ybi5mBfh
5pKhi72icPAgi4cAsTMtzhrZ2cahuQlmQ1tzRWv+QjWwNBA1K0hz8i3mIEvncjZ9O6I5MqGUoXPW
kbVjYzJl0No525F8diIbZRqytIzWJ0EnnKy9GUihY7iBkygDzvDKhpS96TncvBWsy/CybMqWoTuO
oFgzpkSVxFUXXy8vpwrzcPxOU4U+5r497WiA4cOoGgnZYDS9pkt6ShCCIAEhCYwMsOFXxdlWcqWN
m7coQ+0RVIS3K0jV3cV+RJjHK9El4XslkSF28Y6qhyQnE+fWtXU2HCZoNvZaDNyL0LThDGh3uxyv
5PpFGQL6aHTR7ltXH4WWlL6ZTa8aTRstMwQ0aUBwoXzdb84xwqvgzvTN/zYhVL9HHQo7O7rBpli8
2jBnoiksQBm10koIa9y2AsN5tI/olDbh82tWBKjJLcwMTJ/zV05uhBc945wzMC9beu41J51/Wu00
2blfZMLvgrWtrmJztOgKaaabjfvtkeMdfXSa6NhCoINAKMGtwwlvox/SBj8ZZHZ3TDaIOcYLVU3m
GRokNYv9GkiBLbrlm8wiFoZq7V/TuaZPfYFmM8UxFM3UNNtb9JBktgVWHeJIXY1RhPdAyedYJTiI
GSEuoS7a+QDOHOSqUQRsxV6WZD+6+GKeFW9ZVbqwGwIfPpNm2tKyXwknmvXcu7gJwCes9y5QAog8
yu1ZAAnQCDTiG3IkRAMeF1Fa7/TdeQexvafdziumic5de6/cZyYxyMR8OuzaNbUhV3DbAEo7gZhh
g197AXHXaf52xytd9rTHVXastsmj+Ax5REm0NHsCxkILnICQK0uk0uCOO2Ru8LzmMWFjx5/N2Mwu
GjAEYJotkQe7YCX0XEQn5AwTgvAxkqnX+7J+aDDDmVGnyVeh1rSMj7oRJB3Fg4kKWtJ86cXQhSGx
Y2m//D2d55ztbml13CFYpptDg2VCm+UhTSZYFRktAZnDEpDZAMYGeFsvHtjoq9DZ08vCWJp+F6EN
DirThdfQtD9lj8pHzSuA9JIADugZnuH+Q97GaGONKlbVSMvfgXvEEIMaNgai+bv9NW6f6Poij6TJ
QLOXTq9OIjSkIX1En77CQBTYn+hlss5xQUJT5jCQ283SzpBgInY6vsfppU89FHRxBnFZOuebXe+n
D4AuHkbSVxGz4scmJG8GwtpBgESnH7ibe2Vj4wF1pws4xtPgrJ4tA1g+HpqDnY3Bz4zmX0LBJnOL
Yg2tlL/JsKkQ7dW+qPcNIUbzHtBU3exa/BjDcxdqSjDD5m39vvO7JdVh10q+jBCJLjBRCIGEbYOa
0IA2StF63iwd53u/P7t0mXlVtJjVxepFY2+Ik8zk5rui8ofqjVXhmchIuC48EkG71Al1HSNk5/kZ
DximQT2tDKtw6LNTUxmwoT48yi8os5urM9V2gOj1B/e1AOzwFFt81pEg8z+RkBKLQ9QFJ1KuNV8H
LXDpN3tYxqxkXIlLtX2GwIN+MUTkq58LGChnqSWqbyFVBzxsB+/G9daSHm16au7P384m+ilAahyJ
vMz0sJ2JM6IozqhcEVPsxUfAwstHgBmhru1Am+wI3aU6/zjLDrr+VdXPxwIMaHk9GRGKUPC3eZSn
LHb3yfGOfpEJAbFQ7jMVUNLumtRfl3caVCcqNI0COU7nRROMIBhJ/vYntzyRe15qGkKJjwy/lUJM
LRb1vYnBxSXEmpVpd4DYnu7s7dddFQJ7fSbhMGwdRPWI6ZuXwQT3wWxYqOhpQ3MivUPtoWRCtkPz
Tsxqrjv80jFkGhho01KWvTte22fvV9U/YjrDcJbJ7DqWRbWCjaliJfNjktByRr8ilAqb4P3XCckE
Y1xJkP00fbQby6AI/WVvjx0VI7c5dBPcoM0Qu0NceJoM14t4lKPGIoY5LPJAxj0kLMGZLC/+k7vw
UOfx+ZKEsaG7eBFvFjNrZmSDgu/809oJxMeLC71nQ4YwqmFktEVMrDndvOJVeOxqIuVd1aL5G1Ro
riSmnGDp325p/QlvSZb9M7gd6xkZQmfQXO/CjF625REkzH/kUVNU8agVICqtIAjw3NSJGbC1X8QA
k97BiIh9UEUM9TEEPsxk14u2eYKeHKXpoptf5fL2b9ZKoASQBBhB+MJBIAnwCHQ3MYn7s+S1z3Sj
KYcs5jQrLcw2/gAHoAYrZyDjyGYIvEA1XKgCY+EJgAlQKgMRDCn8APAA5MDQhWfMjViVOvpgPsk1
n6d3tLPF0tA+E019xZ4nsZ5WpmAVt+oxJIt9x9lipPCQwpCWRYoa0NjzPMNpFqCLlcsPPPQR3MFK
HQAcwACg5y7ld3KhUHFrmctmAloCTPSGXZTilwr3vZ8pvqBCt7GFq2fQNcH5GgkkYcb1SxIAwl/0
QN7/Zoe5oh3rG4jonO/CeB0p+pZpxhx5dkcWCsceYgMKv6fF+M4vqKcpygh+tzbDmCzw7AyBIWIk
B3AWJ8A2bnsxYoPkqyJz4AyHKl6EzszQCVOsZfGJbmxqjelNFlBCvrscE8P40HKU7X7wLDInrkAU
AkbYMJhkX9r7s+RdQ8JkNMn/2TGfUpzVvJv10qIvRVOJcTJLU3UP79eQ+4mN8yM+Q3eRU6M9AiBo
PakVHr2PWyCIgxMiuVGABvw4BQ0aakQZ6IHNp3fEVoZscWt/+b7RbTtj9sF8h1CrW7y1IQuQVpJA
LtFJWTaAd3ogAiOAIQAgOKkCHQBEI80KaY4VZWc+cfdKuOKABBIhAoZvQulIv/qLMnUjEullnESe
7nkJ07U/WO9tby493LZ6bgWRYM1aV252tbxrIuWVneXwCBzADbHa7ckB41ARTUooKjZMv9peRN6x
qh6HQ7MJ4A14aiANWFk5lpI5EjMBqFlHW0HR8qFzbEBrCzNtk/PnsVyqO1ADVOW8RSqGd3cMckNz
EJgs8nX+zd+jhvQAYG2OYms739K82aWQhKmtkqj4eSd+XE/ACXJcb7YEEqSwp82hxxvDfKgXm0ak
t3AE2AIzKt2IQGGUsx9Eve7nLdl/wmMdXABWAOHecX8kXTXfne6p/N1jOIXklbFUb4RXm7M7PS4e
J+d+SwnV41iML27roW+HJSg0b7sNQQjgB7bH+BuOZ1vEfIaLK6/O0ZcOCzMyh2fttn1DewJOMKBp
kH9RoOYnwVESXVCSOxfADgAO6E8gs+SlZZu4xGCEDyEtrMCQiXAJiiOufl7GenD3t5VfU+DPHjsd
ZC4hRPw4pUR8apGUxfAGPKR2hnTNa3+w9+CCLxDuiwtZgL0lFzgB9QvsaOXa7XnZ44EUwBPIEv7q
TN08GAJ2j8QsMJ3H1I2nIe2NSBUYM/AAY3MFuR/qQ2ZvDhWS9R6KAISAzxg2GGPHE6ZIk08qA28N
0mc+DeTOvwHFoR3YdIwcM/kp2A7i5EdGJeWIyrPUUWzrti8UPeaFeBITrHJWXkUcE/+BvAA7YF7F
OaVjIwoGT9iZpnKLJ/zDR6HYVHwf+2OYACThDLixQNR9ckR5HBdwsHy9N86qAkf335S+l//SMPr4
I/W3CAWngW6Kg918dYvaHrDhyMGrGBjRuMKbQuj5EfOj5EfGb9R/1PtI99HtI9rX9ECqwunbhIHO
EJpqyHR4zkLE+VMTDNhBlHbD1poWn+ljr/P0a+DJ6n1rCOi5FCd/+1Z5fAJvDHcIRqbtgnZOwS4y
yah86LtQ95JCvWj8G+H8c+RY+Mag1lLQF/r3IjBzH982KjXqSSw8piB7QUZssgNkj4Ce+JGhqNX6
2SuQLIQsSxJa8vaG85QQyDtGgDC7Ih2YPAzCSSLmax4+9CdskBfBtvxlmlH+eFRYQFuOSWTliIv1
TWbyBBApmAENyfpVYAIbTOyZTeAaZaNfmhISm9ATLGxA1vN1vZ6hNEchyQVDR9dq7wsQzYXVXOkA
oIBVcH1OYFYQYJPKJIbZFYbMuefFUAeejhb4oaDjjVqcvfDxQfKpWrS8bH4sdP9MrAnwti2Il4UU
GJesTYAQhWMrr84deRTYSAuDVRZWMIN1YSW2h6WEHjy5yKXARDi0rEQItwmNJFpIV5eAd/LYfNgA
pfQBA+pK/EwXHjm2US5ZH0dc6BKBbkbqNmkbxxhQEXmDm+KzvVYLziBXTiI/TVtqnhDtwzMEa1AY
UAHPDnHTDm0CsAKYAu7vCkiMB4tp6ETj8ogvaQyE0PQBpueH4foBSwBIAEJAgjQAAPVvxQbOuaMd
Rg+k5UEAA9uDXLqr2p7ggNq+4Unk46vKupWDevTB0URlHBA4oB2mBWaDZOv7+GhTBZzzd3mR/isH
WJvxGuixGgCrAsoR2CvH3zhp8Qdd0GHes7AEgASbnUyHF/8x19Pooi8AAfSAcY5AuYAGIAZaI0GP
I0Xevml3dZ9urYA0YMAvjEEKgQ3ADAAMQAucLiGQQMfRiBF0fC1jwACogFYN8jwwVP8MiPSAH+AY
lqTbsCudY7kQon9zk8Alb9wJcAaHTZ0xXICjFkMQvLQw0jInd7MJjkSA3Z+2tCiNiPR6udpjrE7I
dv1eZUHLbc00KwucFJfwv6+nwQFI4McrTMDsGYyA25i1er2NL6CtC15MZhmsQK+gKAMQuORxYTLI
Rnec5rNgAVrEYi7OskL/j7Mseyx+Q/ur9hjSoPQvFo2/CbZ8FmMBSRK+svePzUC6Hf1nT6u8XHrD
2xkhPyp+NvWYatHrZ+BHj5nBJRMrV0gKUPYh4D8zfCl8hlvMP5HUMBwdWHkYK/93zArTmNxIzEWK
jw5fcTAjQJSNxkso74eMDRXLutewCyINGYmplzci4NSycKAPaNAoiAkCSm+XDIpok5SIofGeHYQr
M+dgVJ3q2ZmhFXhIHeR8jFabr+pIvyESmDnHHEYcxmPL/i5PNPb+yGoYomqAcV4jFi5fpQnCvGV3
y5lexqdId0eOllcX8zm59SrpCS+swXlXdurlg855dWzsjCgcABuBN75hRoUl2cV4y/QEBwpKE9Lo
RMyoQ7Jy5U2o30Wk+XgPuwUMIL6O85Qk3FcTuuGFLQ9kJDhAAHxJtPGon5H+C90/undMyeiRF3bC
iAAxBxMWdPmM1g+z9MVQrSs/NgalHDz7W87pgK45vAaCICYNtNlRgd2x3aJ9+ZPh+nVImJczAmfq
4iK2GMSAhhk/21omrexLxFiVITmGhhggIu5vztHuLiLhONEx58Jp/eYdhvhM7BEnz0TSuXeOsXRN
cMo7k7MpDIuZNPEKVqv3Ve5/ozvvoBs/Y9gqfQjrrvIBsy0mydpnvoj7jwxvF7utO75rX9snJvm9
Zzq3hBh4hPY5ti1XH+UgHslI2csL1gLpUej+539CVWv3iaSxXnJq913+Bfs248fJrGQijw0ZKGl7
DGNp1wIB8GRJQsyxJYB7SVai1E4YKljedBaaLygCGT3SAg+YVZjTzxbAwMShmbZBJQLHyEVjciY0
HgsdABoAFIB6GiIAHMC4Yksv4k3yk49WunfezX2XiUh7+f6K3h4cAKU9IAAyex5ATtXik7q+SZ+5
FKD5v97i5paam1SKC0a2Qc1gmfvQUlm+Xrl3Bg+EfquIAJZiEGd90p02oOQ+8T00KQhhxIKTfge5
enWqfENlVbVC1r7ZsAfCJE7YzcIHSKbfJ9cq5cHIZ0EDrKQCL+2+aP+Ra6iv6P55U/E4xRGOF4DQ
n10FwxzO+VaeZtmuY5/GA2e4BwwoUWjwTcxGSMCVJoAoZN9i9vjTIG3J4LpR+tQB7wym/7Smp7B2
/6oXmInrNoYw4LaI+wfeAFRAqOEnhjMBj9U2Eur+W6rXKPUQZel29XWEL2L7gKXSotPoYE68/uQw
3B17PgCHV6xMIWxIi7tdXE2Zi+ojRwp3TZhKYjvLv0jZpHE3oHzgvBbnjDis8IhXFm0l0VtRBh81
4LENmi2mSiEuG0hsaapgBrGAAkAXyNUy94ucx/ku+ADggFuyMgF0UvRf1BuE7ZTX1SPvf9aP6f+/
oABjK2u6MLXWFdn4l631sdalW6OLzaZjhT10Hj5bYkxdciLhDbbs7md7QLLBh4b0hPq4lkhK+fHT
ekF/Pc0RVoZTEdcdgW0xIbjoyfAutB6QS6htiLIDTQ3iDibhFZq4i5AMIFWZvlztiQks3qcluDaf
x8yAnyaRL8UUDsSUmPcf8fXBUvicEj+DsoaxHNeF3wNqGySjPxK3vRu+cPfF3PV9eLph5wRnPIFR
82wII0MGpLj3QZSYn9wi3UGtn6ovhBtcSLUp+XdODVKAmpXyxD1DyjuKcoWzNauBsJOBw9hPhOZ8
SUyjiXmuHm7zw3ZwNw9XWij1o1Q/qseHTHrYHB/u9UO22W9a1ydVoXStdteY7ucJOw7UEoudKY6m
7atCWMrsyyQzluI6bT3MezLJy5CW+DemdEuE3uXKSRTAkNBEb3Nmo+63AL0oBG6oO+iLcIIN77AF
DMzxqEKTff4TZ6Ox5A2+pIirs3w4RL+2fJFXuVj3MGnhGju7esPGLDfTo0HnMMXJ7Fal1jFhmoWF
1Zw/2FeZVr+IlTJpa72dbtjKCEcrErnJtVWVkD6XHTELwJxvlCnlmHPZLKyix/zI6oqlVkbE6Y0R
QSw8JdToCIzw+0h4xxgMi2desdjmbZy7LaEYZHkDi1r+6AxHvDjpMUIkw+AOHfonwAXyHLe0zn4U
32wSNhG4dV3qeP0m9PSL3RUsIROybdwraBodMUNRwvweotOW+OYff1n3mbn0P8kL2ivJ3PvVey14
nJ+lqDzcDQ5yzMtEHI+BNg3V0dbtf+L3cZ2IeMKsLuDwzljSfNEeyNjbacu0Y1h0pnTNMNEyeQKM
8PwdelwxQs0It0a49mnZknMsYN/Ptputf5OmANH8J65CRHBlaXVQP0/w0BJnrrBA4rQNLRoA4K5G
BOrPLnzz2XnA7KuZeWu4+JlznfZwVRizxIS8ETyDJYD0ky0/HRiudeNvLBY45Hp1mPaSS8V3pwHJ
dno5oBDvaxIl4VjsqDAkkKJOYh/Lg0IaoG0VHMLFHpgNPDFgGqc1dC4q7zYKxWSb2ypKGVxXrYh+
0Zw7W7/46Jl8IwbLxbWFybXE+lkvQXISyw0TfmEU7wxkk1N0C5ekURPregbVNjEJQx9PfXyRRaIw
hzhCtnOHe/UOq5JsMJm+x5ZMnEtkyPT4wwqP2MyZXviqA9fyJdnvchgymaPhsFiLa9O7Vr+k3Ugi
y3T7Q93CS9qsh1z54P+HzJhQMpawoFqFxiyE/wiNh84eflxglDjmEgC15N1oZKsu22Yw2RF29p/N
8xETdkAlrBd+6ZHxC5UMe8kLM+UJJZrIG0b8kP8gugAOkG0lV4UZPCp1kUXOtg34soGOZnZMUN3i
qoo5OoKWGzFLoF8HihvXyqyg4WuGRe/7Nfq67b8gGCWicdT28nlvdvuKKOHBNiL9caYtS9SaGkrX
cGK0twnOjLNyBgXsE1Ag2WxyseDVhf8usK76OqAlevmf1yBNFcLRf2uY/+816F8e8rNRaKe+G2+u
0FA5LD6s2ttPFh1WHFYIduTaEw7vrDGrWvnG/UoSHzwDtUYsMDNRNiXWw0L/eKT0cmadvS7VKeiI
ZuiG0zIsSFcMaxzg2qjmJLgF9ROLCSvJrX6sGTS4u+74Hdklxsyk3RRXb4dwS60eEMux0wLDQz5D
pRzt5I8IZZOQb0ckyxSx1LDOsMjwETTHR9YWdhRsaOifsPtV6e/JNguLeoyxyGY9EULAmbT3B3zT
luWjkB6Qmk2zQ8Oq3Zl9+gllIHyw11WD1YJ1QqZ9wWrg6Wxlr2JhYFVgSWA9YDFgJbgh9SBpgXT1
QdT9Fnn8UvAZZVdvBiHlU9ovHjpzt69/RM/SXdT27I2qTlQ59fyMPvWbGKqzPH6ubi44CLy1xcPt
jfOTsZixHjkQw/IMYc22FX1IHUusBxj+sddeSjej2zyImC8iBlmHuQWHTlLjfWo4SgSqdwNvQ58t
LBEPoPctXuSnNBifdCPOmdnGt6XF3iBgWmyAKO4sH3z/ShR0qjnSAuo4VXz1KmHsLEWMUzBnsgM6
nwgP2JI3rtSIck2nkEq9YTPwJPwQfNoN+JV0sAIhDQNG0iqWgEtNxsIKR062FRc7/aAxQzuPcqxg
sKOLdi6/Z37bvNvi97cfzI1MDjohljiEcPIayItl9K1+UrCp1nkrTAlpoqA5oEBTl0lXhAkYicXZ
yuxeIsqzZBF0IJIoaN2qE+p01i1Rh2kdcsb/wG6ERDBqMAW41D1KL3UXjwKKrueca1FwzT6+k2Tk
0xOiuK6VdT2ZXLG3W5pAa76XjHEsKpElt5lALwwQGIzhnIXtj5pOrYszQ4FAEquZ3K507zp71z3u
QcYlPpVMGaN2r2UJtZZCS5WlxBIru1ZX6upaUQkPK8iTheWgOakIToNDBVWTnS45Fex0hx9USsrk
WiNpKnBRFymKOnCEKIVc1EGqIBJ2ZIOcP7ED4PxJ0UPXRrmj1kHdUeYocFyYnFj7jH4isk1c/x4p
pYS2wwQj/OJURCOivb+c+bBVz9nmfh2UOM3VPuj2cHnC4rzs9x0u5/pOf6QO1gQICQFTUGo43YrT
fcV8r/1fmI2tKUIk/13vDIOIZx0ZvSFZ0n9mZuTWpGiNbt7cI8ER4lhOQwSmfgp7wuOMAHmoThOW
CafdtuGVzGZaJeVX52PQ3boaztwn+d3UEugcOrUsBoYR3KHzWBwGLKROTiu/dz91lEF8cdm9/+xv
KXpTVopq4begOJCcj+RHfiFIXM8+dxTH7MkFeI3e1t62/oGGDXWT7Xk/72aaCp3fHk7RZH3L3rHN
119U+X1kusT6I1MgmRngkOOLWAnwEPz/URazA+5tPBi0Odpiv7fs5S9Z0HG3wW0KW5JdWe/J6rrn
5IxSOfe343447jvFPT/eFXZdDqrZ3BG+DF/zyVsvGbE7rfKTmO/LeKYtuvPbKKTnsGD9woJN39tX
6TuKO+R214UIWy2trx/3G10Kf+iEs+249XpJGNvqJI8402dOkh/yesmtcP9aYlhNLJYvNEBpG4I9
Cj9jVUH1yZAcaaldv1wfbqNDsI5Sp2cURPEtiyQzNaZ0/jGYHmmtZe0TWp3XPhexrZX2UuEqC0lN
zdWiWqORJLLpsUrNKrYnT+0PNHeozZDdtT/GHjuYgZOoZ9+TGUEF4+T+S65cRjBMWrCwfsSSFmfY
00UYa7b1xkFP0R5RCLHhCbD0xXX4GwoKNlz4IR/dPyoMSwgxbhjuT8JdUKgRFtNc6WP6OB1GKBRd
RNBi5MwPjpczPzs/OI3bG771zv8h7L6W2zi2NQA/EaqQB7gdYJABmgoUqRuUJVrIOQyApz9fz0je
3j4u76ouW+UgimD3Wt3/+sP1MTo/RtPGqLIZp+n4ko6P9fG+Pl7X8ZAmK7JD3AAv2dr4Q7obldnW
Bmtt+l/i302rajZVnZy3/TlHvurksJwUquNoNZ7WRw8Diijh5bb+FobkhjTC2CthTmNFW6m2rdOb
Ie7uuwkgu7EdZFGXzXzWbmAv8/RF/J2iu12599csREZl2nLvf7FBUAF5MLahS08p3IrR0gXQsGLf
DlcI+7fhTaLXa41dT4L888mQ/WiEmOVk5uPqXKpdw21yLbnEH26qSzAhrk/fm0n5t0UXCwU5wB/b
c8Uf27T/rBj9vuHn8Mlw0u/ot2NmS3oBAq/w9mVZLj8m2JkZw3DJ4EYAUrvwGiU2vsR8SXUt5CnP
CSQ9zwnmtflzQsvKHxPA/fCYEK55wmoZ1c4jJjsqeOMJYux+Lyac8YUL+rZ7unQv8NVsGZacyuIl
TSq4LFnLcreRjU7k8v0cnzBa4rK0mgejJdduowbjkz1T7qT5aEVMUa6D2obVbl+25ObSO0XdNbcu
2EFbZzCDWBtDKFtHXCHRa2H1pog0aaem/saLmsgT08hucka81ll/vYTmJ7htXGSqEc/5IW0TzpxL
6SVnyEyyOif7bXLPWF3HzEqVoSrnzeqcrVyy9YtyWLxUc/0VK52DW+VJCFybiQ74ziTHguBFL5WE
2yTIvrV7O/Dy2XebXtVssm6987wPHS+voOQz0Q1kwKtulFkmQHE4pvJLyB1TNxiX2h233up/XBPm
M046CyrQhj9Rss6WWMx5I7S+AptjL4RS8rgG+owXgh6IQM8rC3uGZPOyT05eDtK4uue05Y1Q67/z
19k4MYXgr3OR88wtrBJX+re3o7PhCZ8FvKVcrIohYAPSW6lgA4TAMZIDceqzKbuenxkFaTUwoInp
8bZNQHM8d/AKKRHRsD32QLXTRchC2SKB8dU14jkHaGfFTLAwWEN3dsOVMXP7cGgdQuw5SUbyohVB
nqefj4sRz9nPSsHlt/os9r0hCPn2ov77kYj+8qTnXtjtC6DhZdPNZyCmiisoPEyAoi1VKsaFd5Ai
K1kzRoCnv94y2FOkHQuU3D2WwchRKHIhfl+2rkuz4RALbV3u7aXkEbRX1kneEMn0jzq5H3vTVun9
jpLDLxf/4vu/v2Fqmfjt33p66b97+mO3vGwfZ2ptHV07x42XpifygnDYhzl+wTyfyxgVkdvSlH6r
j0uV79v7bxr4rTRabDWFeu8C6A19G6xeK71EtODRLUitgWNEQYjnad6ft9I7vodq2X590eCBWBo1
JFOvTuu8J24r2Vrr42to0w+GD3WfXxf0qsedQmMmgLsqHNgfJtjTcWE61oB3WetdfPAUQdfHWz0p
Hmxes5WLu+i7tNeVs/Qp18FoqjTWna/s4nVU7dSjROElT7oC54hAQveslUOKuabZ6V9Xre3TrDLU
KznDy6Hr4JUvOvpk3iS1x2nWGHVFLVHaMZ543g3T6Y+ruUfn6NDERcfGvpIVgyG5CLlx4KNdJLHe
w2I6xJpJ0/hDjDE8/bSzu65JBw2x/iviTuv7s+8dCszMRREm3cb8Bc8qJ26hK8V/oArgoDaLv5+j
T34L6JHc09msQ4HerIVI94UZgYcPXilw6uRB39oa5BghXUMLzYMQdM5tR8/cP0a65Tnrk5qkDnmr
jefMmTuXXadbPD9VzpP+nnmLQJ3zREfka3p/0070kiaS3KKt9Wl8up6Wx08Su34ZMKEYx7x0718H
uD0MJjU5He5ERD7Q2HS1BTq5+EAW/8VgdHbeZi22Gvgvf/BZx83Sndht6k46nShoDgko3nJBuSaO
PEBDGEF0H69K7Rj/+Y/YJaLswH3jTYxSof+xt5+7yFfaC6fuEQhqZb8Xp61K6HAeXxILEnwGVFFJ
8ngTJaZDARsji9bG8IGxFpO3R2bhVkjb86wZJcwPTD5LkFu8cwpLek3b1ZT60t2hAgZzwOklNKs5
PjW7vOAH2DGq2w9309CUokXvoIuOW62bQddadHGyYH++DOaHhXLnYUjTuR7iU6F1ng8a1f5yPrjv
B9FsUJoNVlUCqUxem3EdxNm2TehGIugLvCCLvdu6t5p2H79/sEfwAX3v+P5MKU9bSiRAJi8YPOfB
bjp4nD6g2SCZMRjFHmFeN5cwjRbViOMaNYqHy7pjzNC5/mx2PKgxlzfnhK90OXMJ19f2jZ8dTSMz
1c1bmECCSvfGQ+RhjNzTsVZEWp1GNmvQoswadKbgTlTtOYhl5wUvnPqtDXvKGpDuozbrO5qOjnP1
g723D8N2vdLHTuPjY+TCrp8NSGgzeXd5HBEgWQ0Q8YWOIvJGL2FRzVujRK3VDoMCepLRvdjVTbQS
Qj1NRAfRPvQORG7oSyZEJA98nKA6/QaH6Hn3EuyC+DoxdVpFb0q1l5cJKTWYrqJ8UqmeXx/gVpKn
qaSoHxu95EsznP2k2PiUfzMwtn21bclhrk8Y0F4njeVTefm0vDwt4AVh5s6skmulZmMSqMkYXYlL
1WFC9vQ02FaZqu2SbPAyixfac/NnP9FN5tkcaxg6TVRpG37/z6TRXEf991bSKEbFYrXRKBb96r9b
yfp6eKTTyKW34Cq+TrwM2Z4xUGBZqRFwVFsxwgbsmszeWyWn1WNxMao/xpuHx/KDv0qbsOkuwBXT
3hilv16NZtFwDOkq9u9FN0b7qXdu9JrIDOdekcr4ygKejUkn4rxvet3OfTI4ZMyQo5wecQgyZjJH
jAqhQetWTq5l8sXEK+eBDThe1sf9FRKxew4TvFLCaoSQCKPeKmZCovo56GcwtvG9EfyRv3jrLUNS
x/Y4THF66bmyOPaZyoXPgW1k3pRlq3PPhm43sGUrfOV+1NgYXdUZY5p0eL5+5q/t391YbEdcM3rF
w7j5i2I4u3aPv0dzcVOjx35obP/r+HBSZKN4NDuFpOM6PR3XwXHneOPr1S+lLq390nxQ42cXDfYu
9p2i+e01uL3JAd951y2CJxXEbDKrjQ/DYLGxZ1JLW9imm3MjAxYWv+6S9PnfLxqNegAH/m13hJza
vwRuXqJSbVPZ2h3TP+wPc1Wr9DTc4ge/2h/b77bo7EfYI6WPhuXTz8Hx71UYZx1HwaD8a/3eI182
IuZyZtOAKZeMlVgW2TqU7JtGy5PdBpJXlScWUmVH/EFFg29afL8ardttyFSp7qOudaJGf3/qbzfh
ruCpbmMdG70aG4hse5ERiJtKjQrK3eWUv3LQExTrHZKCsNuucTk5vj9OAICw68rN/xi0lDKDFjtw
blp8DQYt0jV3g3wnVmtty4McV9/donSAwyYPFY4nUrYzi42wORH3XS3WOJUD3OJHLHVNqmJ1k1Bf
Uu8RznMpsMqD6Gk+61rU8pZrEYUiyfEPgYNN4SG+e6+sqCdna9nohe+X2Xo9XtzAEEwwxo/juD4f
j4sH1jI/AQl3JZiE65IFlgBFWKAIFyeqeC41C8mBrIy4QjCkuQarLotVlyX1iFWXlX69PhEBnXl9
SRUddnA8Vy3Z5Pdbv1brlyVWiQdLX8hTBQ9ix5QuA5rn+qF17q/ffVVXtfUiLF/Y8oVL1ZYvbPmq
As994ekieIRZDMLIjqyV8+WLZuIjX/dYbuXyuVyFxCeMiC76knnjlPcda5120GyMHcvZOq26sOcD
g8FsrY/dRTZynHkchryQVdpXV1Pgc5/6q2RLFXppoVcuxCpFRCdIt3kabk9BVLfD790FeHrPf96w
YvOBaRu7j6kIKpdB/nKL5/kXLOrCS+niN/j457OdHCwYh4tkfivvxvBZd7pt79dM7+yR9HXTjH97
TGbndvP3hRr62bVlq6Jm+iXvffN+j/3Ld6qMOQVZVSBYIj2h+rTBBm1M9j+K4DG+xbPk+CN95R59
NerObGVu9E2sDNyxj/1rcvtxfEFjnBcDh8xFbGELMR5lDFDslU+9erZEJKCc3crdabMrIoGzTr0c
l3kIl7uR0ASXG5wnQpxF8vsXc0gc9tWO2C766qIm2CH+8hDE04IerKbo4UBuXvc/AM2X70uzauwo
Rf9HkQfpXbrOEAvushwhwkkikHVxFpXI9gGQ2CkT4G47Zw6tlXEAXHw6QqROh3bpK3SbRXkjgy62
IVEiBFItvKq73MGnfIu/kiW5JlIlHNhWZLkI0Hdu5ae2ml090XAM1i8Y7F8Oy5+qne0Xxjv1d1+e
VCDkNH2jWHx84OWC2QvLv31YsZ/M3LMw5u+Qxnb5Y9Ukdi6+yBy5Q3+436B+xoy0DGUDsbnRdXNd
vgg0avhf2DsiAFY7QjbVisBRb3oEnUc3wiv8E4ZwbUAEGulaO+2sDYXuFDhdRF6gSU65g8hj3fGm
3nK1hywVn3ztYzV87SOifTF8yVM7jqef1rtBWsDNR0Jp+Qx5nGOur6jPDr2VOvKHHXdhko7ncu/v
S4PDdHBkiGEb8RP4QcSx3zrGLV3Pjwnf3B/2XhZYNrpIH52N76I7kF4bLYOB/UFwKuph8KGpXlrn
lym3y5Xx1JD38T4S+z3c3Yemso9kMlldu0u6w3mXf5p78vxMsthZnztssqsZeXQhmAUPW9hmo83w
5PBmjFo/EanhT6nyvXTfn9b6JDYbkNiwtmsVM1fh5mo4c2Z4QK/iu8JLM4VXlPnRMaMDuB9Faj2X
T4RNgyKhYZHydXA/yVAQpti+XCany6S5DPmily/zXcutu0I4am6/7e8Lvd22bzIJ/OBegvXrUle/
Bz+CcwgcPXvko4rRl7w9Ct3rWyosJcuRPL/t0hElI2b2M+7UbsP51jWyx9VY6xYpX/BU1MlLRn+c
28WdxNh1cAc8zEt220duxsZ052ep44nJYzI4Gi+GdfWSoZZkgkL/tOn7kaUtDgdA2tWX1ReQDOcK
HEhJz5VL8njXke8fdOT02cywdOjthAEcYGLxmm3EM8rfmUKwFBfqvMZRy1CAs8c+b8OqOCLg37k7
m2xieYyJfEvL65+ZIMOKWSGYB5h5rCTGtvZK0jTZZgmlpe91M15Dj6T5jo+FUYot5moLNnG7DW7M
X+71Z99FzUPF8/aNEKs54sLTHF3QwOR0+Swr+AcCGwJJEYiCDlQeg55+4N9BKywTh/pXvE76y0us
ivRrJBfhWhp7E9Qq4Vngus6GF9bkcVCL3UBwDav1sDC/eLDSM3103VovgsHhfN4vzDwSWuVDUtrx
DuwfauH2Fd3FeQ9K2R1sfWtR9h1UxECmcxkLfLpsXa4/3XcP1w7vXRezzbWzAirAkmsShCb75aR5
Gae7dmFU3sRuan6gLmurX/c1V7bKe7i0fTE68sixSCd8CO30ef8/XZQCDvT/rm9RLSpXK7V6o1QJ
s6G/XN/2p+gw2+8wIhqfOXbls5/Fj2b9M6qV6c2MLDnqu4/ho+LIAjREkbrjh2u+TCokNJEggYPF
0+v2HSVwzZuhRWYR11CeG5g9Pbec04+7AoVULfTn/jO/2sy5nKV989yxuxrZwrjlg3RBuoUxQ4IR
V0RhNzGFMBgF27eLis1t6PVwXVE58aEJQcdcsY2qgSERMzFuKZtOpeZqnpQxovnZn5Oa1Nk1cSwz
VIbO7bKiIvi80i65Bb1VRg2JVuv+XlrdvL+v94uLwaMxuF2GzVnI/j41R8toXKiPZX+XuZPUZIu1
mX8RaLkATkMoaFBDC8zMxfwhqA1VhLHwL1U/aTSz0typtJbFZrItoPD3V4GZeWamtExr9wd60c4t
IUi5Ao8IDFAN2Rlm2gcVqNDbf7l4vnAiMymf9a5VSu/g91jtB5+4KGmalqOVYi2OyH6nbrLIu3/s
vu9e3TAiOGDGGtKwU5M2uvYf9Y806UItmmOFIwRVeOjokId2+r321XWjHn41Lz0f4S58mA4BiLmL
7ovaVeYh3xdyyIrfV8aA+uyxXef64dlthqyPZ3oIDUKiUIFHSrkNPaeNaHw3H1htGGr2r0ViPzlq
hIX9e3h9IzvIxuRJPNxlCSanODrBhztzHn7C5GBdj6RxhvizaTZPCOvAzQXcwT3I/fI1fb8+F2Yt
vPKcWr4rxfpKlWh4Lho0rrU2b8B2y2sL6YcD2jl7c+X0nMaQcz6bD3d97GU2tDLLvhz9aFvVcL0d
3A+DWWMQrYb183A3G8n5Kn/bEkathmfs1PJweWudvThxPCR1HpJ5ivydzA7BwX6KcZCt+Sqpk83t
k+YyLGx2wHQd0w5osZwsauNpVdb8qLQdrSCHi6GiXnlXCRcOV0qZC4yI//0NVy7+k5Na4y9FIPz7
vxSBaLm9pseGIqAErJnr1T/f6t5bfZ5SixclH5M8nHzPNYfeYUeCuXYA8uMaU+B1oCle3Th+8BmS
Tc+Xi9UVKyYvlVcuTeP5/hNKfW6t5YA73Y62c+1Qm7JOQYKuB/ch7OXm6sOYMZxdoKaDC9TcL5L8
pC6GUTOc0O1xcL0MU6dyG46k83gA3E9WNSK23kJIErCv47WQvxOczzzKNrcOzn2DuRQ4h/nxe2QH
j94oO3BOm6Mms8kRc74crsBpSMoyKsCRwb51/sNJ2rlS4lF4sD07OwDEOOjhXC6jiBlRP16MZM44
OrXmF+ThtpPjzLibh+NyTMMxuabhjKzMjsv4BUEv7VQ4EjczDAdj1U+S7SUchAcSUdj/Nn+Ubfsa
p1Gla9tO3+309T6smvzEo33Vk2yKKiWEBDHj2i3tulpORg8HLaCHgxaat9bl4+y7rW0CKA7iMBDE
0CRF+Gob28ObcrLM9q3khXzTFpZhu4aNigCQNa/NbWRnLr4ttpLeuv++G+ED/9CSmiVIU7XYrJUa
xeZ/78bjNao26pc5S3fe04f2oeqn2ZUD0JwLwe64j1QydzqP8Es8fsEXcBfhseMisigofSHSHmeK
1DoZQwBt1x0qS3Yj0X+u1G9HF83utn+et8djTgMmDff9hKRDP8/JGHz0tXHMeA0cNIccr3unpWAn
5SqTo3OGP9A5txdXl2oxea+8LzwMPQ6Wzz6WYAvI7eIW37vwEIa190Xf7QQrK20N/ePGoTMfrWIp
QX3DMTeUyi0IE060qh3WUoY2vvM8AD63+eOvtV533JwUXrHymY0tdhnDNkZqM7Ei/ZmXGX+v7U+a
FntuNC3WUIvenRinQUPaTrc/kTRzCUgaHAOYxl92tg7esov4HawKbGy7U+ajq+H7vMT1YoBzB/G7
/Vb/DO8jH0F+MQrCfDGwo5+JWq8EeV1s5yrpOenDHSLdYuRk1BTI2A/6B0RsPiRXMwBjO6m2DVnO
/XqxvzrFnKDn98FmP7jOBo1K/+wAXsNgsTqhx+6UL53Vt6vq6OX3yeXILK30vkFfjLqzezxcETBX
kmACRlmZZZ7DZOvgSKfLKHcWwJUCSOoUSN71ezLmgzZ+XcgVnAVg5XjpAlWiqCe2HJYCSCnTIpUC
fvIVpwObI4dNcswkBy1yH1/wCJQid0ZhYA6ZeFol3zpPtR6OhbQVSitiptUQFyPdh9hh86XZDKwx
OFP8F8fT3WT8mn8kDcP+3ZBT3CwL90h/f5yTxgBaYvmSj8w6+HH9CY9AZGAxUBFmLHmRg4EocoHf
16l9E+2aQx854rFi6Hnsem1BOdJ+MYM2UJ/TUoAzsKenlz4UA4ThmQ28AF0E4AJOYfoCsyizUym+
3z5QpTYrr93tpv+LznaYf+6ypfUgB1Ygm/mPIRTqHrQUOEH7fd8+gSTgEekrKKL8/XDEOQ0YROEZ
+DDLYAeYw1oa46kHaoAzrFlXw3+FgBcpaghCgznpoyk5vXPGPe0uTt2IV3faK5twz/qPNDiDk5Vl
FUubZQeuu6pYWqvgp9MXzTUolXiMmB8cutXJ4zfatFyeJuXG2qS9mbIXwsnZ1HCOosvdeW4lKe8I
ZiFIFGnr/hb754XWqvuhcRvMxQNmbO5Fobcipmd+uuielsgx5IJ9g7Emr+pqQg5e6royqf1fvtQw
Ku6gtCHoITIBpSIyWrJD9wEAoeGuUseXR/cdQXNvStidRVeKab2+lJcG7L1ToXe/9lazngnidMGf
zvgtYCOmcfvMGhgoQrsPDwGGLIy2iJNjLi3wEJfAHArBFNekpAvCPrbD6cfNYZwyrJkg+0Wsy0di
5XMNGvbkItjg+wyA47gk1s0TgGz5HEyccjQEFiLUGQpye44Me8EfsA8GMyCIaNnDQwd1+MnzI6bG
f2CWfwd0QDkerQKRf6OPMz4qHQPIAeHYzLpY37mI8vxCOZs2u9gfi2vXA0F2upRHgXEtwAdWdb1X
ofXGm+qKado+QBi9I6sRAzmOlJzB8JrvIae0WmCTIM2pD/0AfYjXLvwB8YiWg3OJNcdwNm/Hsz7o
yDjwkg4hHWCOaJrwwgLIgO5BG8sc1HgFZ2wzIGPrlH5af0A0X+8CfrHMkItNPWAWdzdSKRiBuXGd
9xuHQXUImwBMHBjR45uU6aoDEjH3uh3s7wF9gDsAHS5fwA1TdhKyLQvxUpQFXZV5xd27PEALEf4z
qb6hUcqCPkazbw740y5d5QGnjWs7iN2YhTbFRGhtA1O5stTEzr7cSRnLEY93vEjBDDAGAEOaQQvX
kgF2J7hx1wZe4bNKMPprvxiivK2jwLQePvvSjUfAESgBDcEACP/e7yuZpOdvT9BGqVqJKsVKqV5s
NP7m4/u4nLfH5rEq+Q+XWyE/tjnu3m4hUYnj7rH9ykyso93cvd1RJzWd4rjTrkV9NomN5wKVbgaR
nwXkrQfb/njdXx34++U8bMOCho1x4iDNW76fmpW215tOlc4balFLxp16pETz6Rs0Sv3FcIb0ybh9
3T5JLyn4RVI4JJEf3Liw61fng/VhcI0Gx2iwa53SvoSJqG46C3nkGuzO37mxVRrMa73mrj9N+8ta
v0AKcvfhhijRuWLY43e0ztI7qE7kdnDvMnvC7cmiSgGNHFaMv3MXCKjvuSa8cs+06dYp4m5vuqOm
hJB76Qdo0SEDobLnCGDiKF4+mO0MNqNwHz0XO1XA/GKA+7rvHW69/I9/nw/mh/DHXz594xR2cTm4
9VZJ4duncyl+qlxbNYSdPXVqS0tbiZ7Iksh58mMcEdEL7qMYY8CTZYIfVE6TteCSVl12i+zJSp1y
KWTSC4VHb8oMDjguLJbev4z3xKkwkDGm51s3knx6EzcA2N+H1tEsfoJBIpyxt0AbKD95Z/4G+tZS
qnl240c+CM7nHr6c3aBRmPMbdHCPUAL2PyirFYGiwVCxn7ofBCU+rlYtareSKq/Y9aDU8tJ0uX6s
+pGYYHa4puZ6Y7GDMj3vHradig/l1G23RFk3iXldJpNdJRj7BNlcM0yzZdRgW9lHmIbWajJjNLWc
XLOQ6OVuVJ9U3o7PXOTZx/OOjzLX+NxLGwshuOnnVtrBRP+QFN6W5aFI6Xt9cBRU8qEUJacsfUeM
TI/WUMDvrVufEIdySz7zna500SnDKLZU/0zoisSzvE9kjjVXHU7p/GN+yJwCzyDbIiffPNX7zXpr
3kxai33/Yj/ewxix2EO2vjYSt/19xgubIk1kjLA2a8YASIKsTBSPs15jgk69fgh76TZTiTq9zIip
fu2s96G+bFk4Xjuna/h/6uSVtTH6Mm7CQTBui3z0NA/X4/Iu+feyUf0n1vJ/lY2/IVfz1eM+q1Qk
P0FV0+f657LYrchYqizHbIdhjw87C2FtakjaaqMy15QQGqlqKCQ0EGpJlXylIXi4jcsEuTqtQnTL
jDXBU4qJWAhXRLUFRXiP47HtqjB7NMUY5TwKGg/zbN7cBpFMoqdZkeG6uT31N/5qoH3qm2lvGAtz
B4nz4IgcnRIc4YXLwvfB7ygalmYMvYfbzHrvcWbm1qqIxYtVopo0Jc4KpnRZPVKSDllV2q2TWwHk
ljQQmVx9moENWxteJLPc+sdaqFPlrFQ9olCtivcBS77NathXm6pVodoGEKFCzW6hSPERUhYuczzU
wd1/Oh9so1Cwdu7k1q5Fmljlt9yztlZN2+ulmVT9epAx2D0efgYQnUodtwXmaMtzTGTxRU1jhMRJ
qmTGxyg1K27oPUxk/hqom/N8yh+nurxPl8Zh1WGU74oMW8lmjSpRsxCKUZVZ5qrd/KZr3nj+6RHd
GbpJVprW+96y3k3nvXLqm+vdU5clxDGBrr2TpNCqWakoJVO/+bHbyKpWlBUu16s8FAjXiUuhCsaa
UBFz/WFQWAKit7ffFLOaHwjAP+MmB6bArh0lv/mXrofLb8qa5WaUvjVG/OCUt2o9UeFq0l3OreJH
Zc73yVfo8HracYtkDJ1UP/r7hQvBs6pX/+jaRAKa3aF/1rwMfHtpfmUBpMIzuGT+rwCCENRAUg0o
Qs5EqMcjIxrDJcaSSAnuXbyB0mOfhY96WMgsMIyVLlJNoQ1KY0gHjaEObE+4cGy4OzW7x/VAjdxJ
YjbYbF1O/VoGy91YyTZ6paxkghZ254AuGAICGHJgLap3diB8VGyk0e6p2FFHb4dQSneXuNVK31VS
KbAHkbOxenrwfvRiY/brEXzo3HNJclZbidX/TAEjWb/ya+ztPW4243M6fqwmR/pNsXGXyQJxbTVZ
riYhyqw+mJ70yZBWILREYIEye/UQYB5rKsx5LYsuUG8t6QVU4+m3tNSaEuTzqKRuXg7vp5BY8rix
7G3VPwA6Avs1K8WqcdA9m6bEz3t4PkUovo7S38K+aqZcCFon6Jxn67R3u/Q4yrkiDdtqNOpDqT37
oU57p4LVfoTkFOR7+r2MhKvk5jxchbcRsXFqSV1ufTyu2N/1DqvWPDkfPMRCcLxqW82WgmvY4E5n
3rAuh0XCb47kameO1NiIq29V2RYvJ4esEK/IrKJRtA3lmE3GlEgRQc+9Osj6TVyU5hJ4i03G8X/d
68r/ICtplMv1UrNSFwhSj/4mK9k0FpVyY/rQ/8Q2LiVyxC6rMiYzfwmYQdGDNWtSoU99rwKyyC4y
u4YCovyFyW6mqvmxL7/wbxA4AOTh5pzHhXB9r3zn6kyIzd7+JtmkGde7jWMIPLBK906FfTRNyQsj
9Z1Y41qwUz9l61JgM56khlVCfGoJC3ZLjd7jkzw64+aMA0W8m9R/7G5B0YE6cZAh4N6IMZGt/GW+
ywiY/lWe/fMnt0LgAFZFIFZM+MuXNq1aZ/lG+GHhWSBZpBlNtVYN73lXrhNe2TGQLGAJ7l6KnuX6
pfQtorDUvfwe5p0/5bhKMnrh+tBeZisFZn4rYayx2Uj4KPOIvK+CKfMuTTa/Fn+s4J2ViodguAmM
ac07DVM5MlGOKvDoa1KmDs3sMSUvoaaiVVreUoVm0GZY228VZIh3JEu6keBdVcmqYbDnXQb/QdLl
Gx9pdSC8RwJ1wYo+ix5vfubKqrD9eZlzz0tLqAzTCgK/zkxQTAz5oOCV6h6oibmhzzaelWOx5Cwm
L37Cz2iXqAwIiocRMsPS9OCIo/pTEmyYcDBDKPYVrvQUbnkphAEF6Nae3Objwn5SL4xrpXGzNIYy
VBVSmrJHcnwkh3Ny5qr/kl7j9Jw8TCm2WIjJ5p1ZU2AjhAeetZCpmsUem04Lcc4NjgyoeRwdDsHm
yCrOY/kbn5lAhlWWwBOWC1hB2cquhBKFbioaWnoxXmJ4tl0Nt195YxaJQ7qbJxUsj/ncz/1Me4Kv
93LKPxdP7ikDK804obXZoEJSzmwbM7TaZw7zgJoVmP//Us9GceGTabGUa/6WhW3He85wOLqEebAR
8fT3uo/eI2H1P859qRnksX9/z/313P+Ner5u7O7n3aNoPuZ5AgspB1IgGrlBoayEUxYfMixgcHi6
Lr/k51oAkLPrOes474av4xymdYqle7zyCw9HOD+/Tm5p3t73HdnDIxnDO53XzcQ5zQ+pY5jTjHJ2
0dg4XcP7RYPKRVn58XwaX0p9KRXZsYTpOZAbwloJt//9AHLhcOScN6fuImiwW84O2fGQ7JVyYeTo
edmpcpocJedo3qYzys+Q0wOJKDIqzC4QJ2hZdlKuvGa4OorHRYyLjJrDuMBVIJyIiyyX4ATfAUSU
q0mshwVzvcaTzW/f3/mOnfq7bK/b6Nrz2iXkyl+xOGFfzMrvVB0dJ+dd9/fJesLOOCGgPNQS+91O
v5x/bm+bO7PrWtVDjne6SNJKGzO5ynYlzk1M7VnLhrVs1MqlXezZo7bnz43Jb22QuhGKMw3wLbLE
ZSvPJQgXC5/sPJELywxGmP4ODf/3B0C5EeYA/2+f1TSXUjVqNOp/j5paXiuLRnl1dSXolMe7ENQs
6pi4AgbNKYVFjhE2OWAu1HTtf+VRHUSJoPgi4wKTbe5Tp4TVBgP+WYkfeBhXL1Y9UTPAgwqCzEcx
K6f6kDq7UhGP0+TL5+oUtVP0HFzobO0pfYxxyH9Ym26T85wfLwyv/Zi3b5XR7DJaXUb25yJGRNRX
RD3KebRIqa+Pzq7eOdQ7s3NYNNUyTthvTA16Lhyv4rJWUgFQJ7d+A9TkuFJdzjoS+MqVznXa0SdT
gZHdzQLIFl75pfjTgvBYKInMzuF1Nqrvgzau0SBnG5/S8SEdY8fSxiHINq7j+nXc3LXnH1cuGuSo
iw6j84afmEHyB/y3ahQsuS/s1K7JeZ9w/IyIWlgno8x+a/LR1NEzrv0luTYpmjC1gzKu+H6MOvd3
wzJWkcE9mORnFy+l4wR72ByDXJ0Sjo/c3JZix9et0WLkxl/A6KKmzVbh621w/HFrUZs1xw3sjkxv
xlgbS78YIadp1+0v9nN5BMXcHcbn4rhIPKJvT8fb/aT8mJz3k9t+8thPavsJi7dC93KNMXAhiij6
OUsfAYkpn4OAgMS6zvqzxKvyi6VIFv6VNPuAj+7m1uGndj/xSu+uBZ2Y59Tb+zWuiyAHfu9heWhb
lT3PJK6fwYpQmOX6673Zwe2fD85/qO/S9NxQoQDWn5l6RchziNpKCub7KynibWv9R8F9thWh+kej
2X3UmA7r0+G5NFydhosS+lun9Jb7HOEkIdVYV8Y/sNq38gfMcc5ZcjKKZn+Z/pgE+fb078ewVP8H
Bkmj/Jdj+Ld3+LT5qKwWNcewzMdK+w6Hz2ubHYQzJxmlsHt24qJD31lzvQMs89I79uQk7V6creZy
NB4XSkZxNZNncEUWeeJEFY1Ls+PkRE3P4RQB75wejvWbugirYFjjuDgrm13S+SoYqHDt7oud4zYc
DnbgDoUT8elp2xg4C8dHOAXkofa/ODc7f0MeFjZ8iQI8Clv8RH+wTGoqdmJf003a0UcwcoTJ165C
EuRgGuNiDN2TA9rT/ANE37bN7YIXZCM9u9QWtT83BIXbQ+stjlOuPfKbD2F3LveTfbYpK/tJoWsv
UjViwtmC7hc2n1oMQ7bnbDi77SYscN9rLevtuyEdf7psc+VGWXaUt9EvPMnTIt9Atk5kUMFbOeyX
1dTUJrZZ9tfkOQDK2S6xRYKq4Neu+PcNUfnHDVFx3a+rybVqVPsbm2B7nM8X+8NSswyC93uWssPA
6mSy+YNJ2/DKoRZbBI1rcwc/humnSn08dwPtrATkGlSf19Nx0Une/Va+B0Z0wc1fqaiJoExW7mya
mYvfJCpQXkjkG+0+2AnfWOZhTi6/Sha0l6JsO00RAt50Va+2LkZY0JHv2rzVZszMwpi1XOQWGyat
eYzP7fsKkghBbPR5ezxefe08xoyHhylrdfCgTCqGJYjGJzgvxItNX7TRCprJ79jDWVxA98bF5rWM
QBIQuBfnoLjpYpQG36f1SJZhdIndfuqiYsqjdDa+kQhMx5XX6B5yzKbHGAcvPXXWytLpJ1R9mJTk
+2yT9SJZ6tPZLBdFXXro09P5fbMdAG5p62aMrJHqKW+u7RnZ16X9qUSH3FvdetVZQHrmtT7HaNZW
gJP5ALafhUqAb4VK5OAH2KPmwyF04XfebaTd+aXTrRdx5JPNa0VyL+/XDD+pD3JX7DX2myCKTCcu
vqEs+5Ew0i2H1b+EH6pRk0Wm8lGHN3k5QlztGRNtjr0Cg8L9GJ6xRQaO2rkXEEpEXRiT9hDu9S71
bvTnQIcAdFycILrPR2vKCFByj7xWD9rf5sUnAMWpHT1HPKXnv68breknwBOQhqMS+2FsaxhMPtCE
uBjFoW5sT4vWjQ8kNdTIAT3PxoGu3Kj3+GQssjdHIncYr/EoNOZ06TV/N13zjnFVg87cqb3hL8gH
pyQeGXNqUSVRPP7cDdqETjzazNvXH9sXwttSd7sKth4R4i85K1dlWcL4aNXWyXVXFXt0KqfgwXuM
J/sK+uzgWOpvmr1KPTZUWheT3VtDBho3/NYVkyBzEkJTyo0u5GqxDpLjWtiPqtWe4c885q0qVSLx
fDuMGpvxfddfPpfAJWKf0kBMQu0wKw3mFxkTiUFQ7Y11njqBkSi70dVtRjPDA9lYOCsTDAiLX/+9
UFSb/wQQ/LVQ/M3rbTdPV9NpaXFpv7A5VCq2rzUz5KxesFJkNpIVjRVh8Pf619pHAlaYCv0wxkRO
64R0b5ux/0DxQF2tXGJXOiXkQnG4HSIiisCggHQfyMqJ7iIUkZ0EMoC6wvEBH8BSXcADi3p8elFi
LG49nhnWBrGCC4kBTH/FyKE4kaAV3367tNjxH5E/2+tXBWT/HbpjqSIWe1GMUo0PN6LxVcqWirJY
mjEGKkT50S/KBePAVWu9oE/jhDcTZBCAte+WbDl8t1y8il0WFtdmXGx8HKsboJLrd5VEhVRMbqxJ
WbxCIONU4mdLQZGTytAH9fZkNvJ8rgC3RqfZWG25HsblmQzYcbU4Zm1Red1e47tMrXvn5hrKbP7R
qQMo8K8p6unqT529DKNN6/4isw6VElhdpzb4oJ/lFUgRWhoFNtqWUlTFvLv9pyDlspnbu2+7pyo1
XtSl6FdpUp1u5VZBwG62moCMVShTxyJCPkpia8oIDonp1qvP+upVOStZ1axqCUNQuIDTm3kApxUv
zhXcHFKR7KEcicZRxWC5llpmFAXOzQPeiXEbYSRcFWv+QW0TmrSSMhHnLmz7bW/rUsLUgoxIdJT/
GIyN14sujm0djC9CEPWjndc25a2Y6cZMlxU5S3aGpdRVWEwi636aRRzQYyXvvA9VjxpB4Svc4j1m
jIwy5Y+TmdpfixVB/uBLU3Ka1se4+RX3Pl/KiZLIiseYS2GcfVrwnMts0poiNnXETV4jWeJ0eeWQ
1CKPeRPuf9/HKs+2PNiXB7vCgH8+rkXSJRA2GGF2GQGg+a5fvquCeAhIoEEQwaPS35RD1U5F5C/+
GCijLteMjJMT3DnYBx0NSNyj/+BApxDekJSIyw/tk6C6NDxeuaNb5VmiLt6Q46R1ys1CM8X6zMqj
70SF5EFdCHqC+KIjip1/2b60Ti69PWWSocTsFJZi2czqZQM3p/FfOpW9TId7PD+F2vln+VRBQ9zt
ph0VkjMB0mZQbvarzf7mHEop57fjI2Zjfp15coWauiS8/7R7u+uh+/g4mNVatc+hun7cZi6qhVug
gaqyaKAKbV5rDcKU213xp1nbqtg21U9no0sjrsz66+e5317SS+wSaeR2GKXunJtxJQVRj+8k9qvJ
+dJWhYnhDN4UYgscbAyoHFv4dopyLavLf5ZmxLvGLK69lXHmd6OUjcJgz+MU9xTR/8yZI4zwi3OC
nPDebl7+j7AzbW7byrboL0IV5uErAGIkKcuyJVlfULYcASAJghiI6de/dQEn3e2XSqpuqd2JHdvU
Hc/Ze22xb/cnl617/oyYi5s/Y3xkB5/D/tv8L3I9xf67co/pmI6qKrJmy/Zv5Z5JLzPtYtjIQvie
kmT+gBbBNH1YymRQknmbUsolyFStQnwECnejVxkxEGAxSGZP9M+29jwmtlc71JqDKP2Yt+fxAyYP
Mr3qe14civag2tS1hUyUMM3lnkx7JFLsRDabEVwmXI7sQaVQt4laM/ISYRlDH/UQXDAIn4LhFJRa
YHBnPoc6ccW4bjFuP8RfRAlHFbXR2hY+UVHCgYfBt8LvCDGfkjJPBi1GZ01chmhkfYYFU2JMRlwt
i9wH3gR/iUFhkSN1OeWHPdWenYbM1WcVMP9nsV6BgbtTMnSfqXyyPgjGAIW4VB8aUdH1A1P/Cg2M
oIUWKdCaB84rAi+6JSiIALg0vI3oZDJs7PtcFyFs0y21tERTYkWJFi0Ef60SuMzf3c+gFRLExTzl
NUAt+Ao9L+q/0h/p87hBHjLGV8QL11iiYvNC53qCt1nvL0pq/URp9xf2OB3dIk9kHTqnv+kdW2yk
n1UrGK70UtP0324EfzeXLE23FIuGgayov0s/5fMomR1SEImsUSdSD0C7e9K/+VoIR4LvS6Zws9Cw
kCQcp0u7G+5ui+2rCu+J6PdaZCJQZhEpkvAlznTDBVSKAFtClXGuAJWasHvwfqPGjHmB/9ncK0hH
B6RXmKlm97C8orEcYHdg6iJVjU8X7rRXPSM4vaEsxdZlCKXzZs1E7NxcxVBhtsL7KxD3xWf6ZO4d
DFyJWREsJFoKoe+jWtl8v35BIwHT8naUlYPWHqz2UJYH877P0Z/PqZWnpZ7oVaL1seJEF3pKmlvE
wDNYT7csAfh72qu4ch6BWwELtsD5IYvpw1pwc9zplcKVWGErhpDnj+080RvRTzGDtbY1qpUaC9Aj
1Vaa24AH6WxDsa2+I4lluZXkgrSHqRAlrGYR666yUkdKJCnBalHj60Ql6V1IV0u4GrAQ5UWsRW4F
LEceKFwMWJHbxYB1iep0uxUsuHeeC2/4xAql18EiRcfYr1ITvqI/aWgO8vbWdhMrduScFou2HekH
U3MNWboLCPWWD1osYAM4RYSMuzOObI+L/9dKxvRNl4NBNBZLelvVpS16HIyMPZLyt3+DEGtC9k3v
U6IBkc1FRpZUxdwLYFURnGSXhJuFJOc4nav/RN1XCVcFUjvGZqxAVieohPQ3YFG9sw04zJnVV8Gp
SnDBth+ILcH2SHm6oCQjTuX2wb5wsoQuEgsF5yJgiRt30nB85/DcHhW3DwgN+gMbhPHIFgFU1R6Z
G7THH86EO3CxzZIrtRPDzZ5o8VJyAOrKfrHhK2wmAK4jl40DOd0G72P7MNYhkY6eQUGjVrdXikN/
F6lLVOou+3lOxzyVmX5DMlWJocR3JwIf3ZJQNoY48Grf+MoeM4TNK5CoDaShPYYvJ/gt5Jc6bmmv
zse1lv0CUKq7eOFCEmIGEoVQASCEkYZcL0KMaABeQJUIQwT2JGK7mQZuSkKiI+0Lksjf6GNvj6vs
7l6eBxTccN6pHqGq5LOC+fsLIwWDA9UgGKn+yoYe1vRrlMNYugCaoDMxIFcwalo8FJOuO9BMHdQm
ekIQmm62b/PcVP2WH6j+NPkbnglCEwBD8EwbIxYFvakLu4jOO3LFrM9PTbB+Fuy3JVrqdbDrnkQH
49feq5GGuEYhswOLTZibApS2HIpzhNxb5fodo2C98zZ7Iylp8fuv9dW1F9R2ojooZEJEna4FQvrX
FHcY1z9KVIT4FefkMie2mUhTUtMP4pi6JdKVLsKLDuQYpUYegXCn9FO/oCdskY2SvyKFG0+1mEIN
PtjIJ7ifbi50Q1XeTcIi+M/buar83QPvv7Zz7fcOcHfJL+fCQMn/oR7kOdblL+iVYKKnPhyr/Z3e
lLWjBc1eDsvijJ5zBZdiQIlKDsac24w7vLJnQwHUbEgnq8Sf3Yxrw+FGlR0y+ozs6ZaJwPbGTA8E
BrNDkxnMvoa0m1RftmT240sX4zKxVscYHd67pwSKdKB+pN731I9M4JWZ2G1PtO93F/iFRoSAW2kS
qU83QJAz7zGPSV7uUq0KhKraIX8Io9qvaFYeHJWHR+tOOgISaV1sHpiXN5nbicrWu9SkBAM1iKXt
47UKuXy/uGHzXsyktVAdZ0kBpoGv9hKeqpAFZVyPlDTF1ZrbhFtKIjSKJlEeznIgkThnhWRn3YNZ
CsDM+3fcJuiDeDawwFGy8vG+cvugPMHKWbBqJnDXWC2skxmlJGfOn8uDVTEASS7YycRaEHGU6n/m
PzN/m/OINdiA8P/gMRkoPPlMcBCeTG3mNZOa+cxkNvU4oldEU5PGP1IMc53EW3mSycvMZdo63INy
IqyfqU/an2091L7hrB1JIeOHJTTZPUnrYLH+eT4q1t/MR0c2FUUzNI00B+c3kslwvQz1OOJzooIA
vFKKwPUjQcDHILC+yrfs7ZBSq9YeNrUpJyvdICxMmk0MLKnc0aWDtoCyK7LPUX6J6D7jUUIhvKJk
ujrVplRPeFFvb2mKdzyg0ZniQtTx8fQ7FSQckoDOVyBPw33DGsS3LcKIsZEdtZXpCDmC9D+YEU4p
gI3aECyI8YbArn/lXgmNtr+m0fIj2vVb+XrAnXIjqvahrROlimfNBaBbIlJhK+PbVn3qGjrkyXSK
kGj3xOeQlYHv3nlANzm3vJWYY0QZc+tNJTPdhRTzEVnQgpyPNjnc99B9YTZxWt3xLRHaLBCxV2kH
jbaVdiMTQaTRzA4aubAahDS6psNlgkCCii33cUnWrhxObzQY8Spt6CM97R1YMAe2P7hH5flhjmpd
xDtKhI0Al3uxyLHs0jtEXPgqadmlXU0xP64yYXoeuBopT7iZ4bIWpx8YZTv2u6d/njWa/DeEk/+Z
Nb8RTtrWGbPW7ju4V0jcRbWmP5NB4UpR+8oE2qywGOPob8NbZiZlb90S8zT0lAdKUlvBBsgpNWBa
HxMvIDs00WjRElMpeIc18SBK2PH1HJ34BPkcoex2UbvOtGGdbEvHExbpYXmEND3xParTmVTfxQOZ
0LpbDWerGKNg2bSGW/mGTsgkIGFc0UocZBjrVjssc1EG41TuWi5tVLZgByE07HwZbJTjMc406yEn
saOwA71TBH6HQApFjHmKYQiMGp4hgCfgxATwBPbOiMRWDHWdtt0tAHgC6Z9BUilTeGOOkt7GRM5q
MZcd2lTpFuRG57HvSUTmYh/IOcUxep0uE9uqRA9yWXuQA6woOGsAzGHxIkTpHiSomFqsSrFWxbXE
tUgM5jzQL6a99N1mkZVi7kvP5fyppGNImN2JNJIkp/R2EultGFXaNiAQl4oH6wEN3YBDg8tI/Umm
e2xFHRlSMJmBxhLRuHhEYu/JOF3MFJfGN+OR2wksh/IeSgf6HevqmOZfFxXuKlAv7XVk9DpxJhMe
hPDzEgzAtyBSgt7k2iTyxRisHHldPNARSHOioc+gP7mtIp1ewADsskAdPrC8xYqCfcyiyqUQv8EJ
Keu79YcqCbQY66uYxBKDcjl9xb6qNK6OUt1jtZ2vBxacbR6a4bgYx8E4cs+gqobmT4967iaEgehR
rkeXUSxBR3LvLzC6ZP0hPz20+rHCwCzTB8Pkn4qslS7NzeQ0kW5N6pBIAuoQd9KGBOCiCiwBhgJh
XleeVO6arhOlpnaA205d/sXun6k2vfybNFg1/8ZB6OiOZci6LFuWrYpn5n/5Wc3TXVcbxcSVvKoB
qKxKTpJCcW9faUtSjGApUoyQ4VUEB4nOJE788EzC4Bk1b3Tbc3lAesLl4VR58of0QAeyRgqOjoRE
gzXFd5OFYeq2I8kWKe/OEF7lIHtUFhFbLGfHt0Nm+fzkN1wHdP7hD+kAVy5kDe2oo/JW2jo55jPG
dl2IXAxy14RtMYB/eJEOtXIY2gPydPyhcH0CvUGsQEdUqFsayH4rsWfzhBWYDdeaB54wdGMc+mWC
BkDJ95wkDXjC8TCZhztK9TdUsDWJln7PyQyXjCvlgrZbVDd5dJMUtLrKcb1iLTrNPzC9Uhi0mtTp
AwLYqCpuXRDqf/ID9Q9iIMm9xOZUPG8KVXo57SrOp1mDOB8LOBFZmgitnLF5J9Ybbh3ULSTDUhI0
DtbXfs3ZLJ630FU0rvxyVhUOPqKg6fjzEX7xxIOn65NvexDlvIPU0z4nvzKhyU+Hv5MOM21A1+AB
j9+fDY5Lfr+b+DYhRiB6DCOs5x2zKujQ40LIv6BV2KlUjVG4+gTNDFff1kWqoeqaQJZXMB/RSTJu
LFa0SIogUmdxvJ5GOukQa42lfSROrV7j1C7EqRUkG8azDt9O2NHaMSZAlzidMXZw7pvJxK1Qg4cb
XfKoue2w2xSwU4LTFOpWQKIBcPFm9tO0jjqkQsc7MHmyuv7lGFsvN7/JZf5nUfx2+akGzbrWBYuC
DkqRkw8phDKoZFgdAN0a+pbQHIF1v6KZgWxeoarRxaDEwOrgLiRADrvXE8n1h2Z2WUL8s2o90Kjq
WbTzqd4SbXMsBliqQoRJ+Y6BgqvnzmoEOpr6hwkvGNI6rpzoZIpfa2pbVui0cFwy36F74rtkiaG5
tD9UjGeovf3LzwxJX0mIm1s7XlC7ZIMDmBWqTX59deR9UJ/j7ixU96w2VRYL7m5yuYaTiBsI365Y
efJz4x7sFi7zgZQFVlmnoAM72PQMQ/OD352xick2PRl/BhYdA+nnJixj6bEAN3mZsvKrWIYMDKE4
sTZ+lZS5VDhAWFGGpM6xFTmGJ4JZgbuVybwk9SXttBRisR5lN4Gw1seDVh0WFup4mAliOB+78xGE
dUHFGbGQy6r9a+G2KJozX6WlseLstkUMU1vamb1YybQq9G89ZhGXrN+SsHHCECaBioCoxNKmotGc
fphfWN+bkW/5zCIHa0QCLYY/C/o509V1vltfdSq6EBGEC/RpWo2NNkII3mE677UdzKfiuXsllJSl
+5dCHZG6roixGXXYC64ucFLXegMAxQ7QtRjwojJ2Xf0Jw7z0VX/qXtkBNikF9RLtEak7Xh9aIdKb
+YAIFOC0THHBRuEr9gUBnH6dg/3LgAVsTCmFXImz7ff2aQ+OqNn3JE7ejqV02CRA7BHXo2BMSAe9
8CmhgidB/Utnz9hN66YhMzG4nvfwpncVcivs0usGotDmghb1/RTNNAsupI3kwU3etTLVwtWaejBM
zI1iixhLsY9k61YifwF/8AfbiSkhlPXUPYUEfha7CFUEfhaRCAy2E55U7Cg0GyghDG/to6O7KD5u
2IcBPhsxcY1jA1KJUg5GW4+N5pbT3BXbDbUDirnsONO66VDSZd+Z9fiyFnY7XdR21SsVPxZMYiL8
kaJh3Yc6GEZDpF8j9Roha2dDGiScfxGnN5tSLiPUEJErXDBn3+5E4gpy0c5hzvtAeK7A0HxiR7yO
XepGm+FO/se/SUhtcaX+fa8yVUVxuHgTBWb9doDfTLWUjEYlLXCCTJ1aaGlJUgYYSKTMm3UOTnuq
vDm57Ijmhif+HTtYTyJglkzv9FrJAAvATQk2hYQNGb8/DC0jkBMT7U4hFB345hEXoehgJ7r0u8Pr
1oXo0RiRniJ2kckmugvbK/yQ6JKRdRcOMWt+04my1PF+23+cU9a3WOIvhckpnzRaamK8CZDcceK2
XLI4dBNbikwpwnqto4u8RnUe3acwp3agRjBb9tcsVcfEUuPSGylt4zbTg0YKNn8fTg48bWOwY1+j
vlyFxTU0CTn3XsJQd/nJei/sc0BycWpjAATxWp327r4eU3qK0Hc37Shh6dTNOE4r+Mmcyqvrg2wR
2OXkrxO+ztjSOqs1dFatPPhdcd+5ZsCXxM3yFLa6o0TFHJ1NpNW0RVLQsk0CUreISpOEisik8jRG
t1HcHZs6uvcusXkLUYoYmJXAivFP6EXQWgQQ7B5/0lTYmg00FUBVydw6/k0k+vePt/+eSb+deiep
60o6Vy26RIGDEgq1IV1JlEwqXm8M5hWvN0b/ar/RYYcvgGhA3/mIl7OvTK7sK9NLhhgHQVdJ6is3
SW96p7PPVDtTVw8RtoHgIzn0IibblZOP2yOtdRrsBE4k94+i2Alhm03TthLTD3mb1e0oTTEJ4Tcg
Gy24E7IHeYeqC3CrQkjQk3tDToIgpAorGULfLuZcG3Ev4saB/CjyFCIolszO6zpBMSQM8eXbZjLY
IAVgFTeTATMWhwHXxB9nou1WmqOYuhj8v0ovOl3LEiJaMi6/Lo5TTqrOHs0cM1kxD1N1GMwDR9J1
ndInCjxJJgrlYmLDTTS0SINJtA6SFOiXO5+JamNoeshkb6awJG+FkuMPmvD6Vcz5paXemzhXgXwG
WMRaq1zmP5YpSfjZgg2m11agvIXJG6YdN8eR7X/1NiG0e2Heb1OfGAQKY90r8x8j1fWaakZKuI7g
79G5oeOwrgS616SUWygllKQ4Us9gUfCkY13o76wMxmIJFgvrg4Er6q9VAurfsTiefi2XDSDAiiHi
lkExmaVDXnOP9HxNba65KsC5xARS+i1v6W9mUKQ0n1s3UTAZkxD7ncVk9mI9gYVmSSlFXJlx2ZLj
nCwId2GSN/Qa9jPIgWDS0QEBwAqHgiyAiIVmr2sNbwAPNpYbgwfbnQ9+jAqebZiJGrpProIagj7n
Gl0J0Z8iCgGWdzuoetK2rBs8wgAJaW/tGKzKs0JKqViWotdHvhSZupl4y03f6CdDJGOFzlbQYxyq
/mXH//t1aimaY8ma4Riy8lupeCrbflAlnfs26jOeiTXRM9g/MuZDgHKQcktqvpkihIuFajUC67KB
iNZ8XKCxeIZ4wVGvY9ABa5r3G5nc2cGsj5A21NEvj7S4aPHR2asf2j3EpYcLwmH5oAuh4bFdjplz
nJZjlQkiDI84kl9AjHErvB1b+agqBwl+BV0Bz5QFQtZx+T8aTccUwCkRisOe1vRwJ2symYiac+Ki
j0+UvXCL9tHSR7kIgwuRcZ8RwhEEjLPHhTlmGdHGHNOX5H5JZy0NgvnrYrsXSHS3GNt2bwhP52bo
tMhNwfCPuECkUlkkUdEKuPnl5BJPVVgJCVWOKeBh2fQrhLDQY1gVZArz4kONR3x4R75Icp4S2AjA
P2z4H5LblKmM/9/aafJOI2oImJgICtksCsKlgIljNWNz0Bhv8t3NhhRnOg0eUAqwEzh2FFCl4JCh
B9prmFUbqa3gj9KcmtgkuagjbaRQhzfbjouL4D+gWjljvno27RgHIml+BrE+lPlZl41ocTnXNEe/
sngm0anEh6ANRPfCmD6oOoLKIM9bADPqB/udxYrRm6F8kFdukuBLvb/Gz5/mdLRIA9TAtkKCIOSK
P4yQhZydCGWI2kdzhhLfLdL6m0pp2PFkIpscr7W8iiMV4nPj3wb/OoCGEON0wUYGCW3XIif1+KKr
O4ZKrIBKEE9QngJMXBnulwDzno1bb/Xv9bj1VsP03LtYvc6+NBwygp6GgzYc5MthvhwWa6+TA5wL
AMQ0xGXmPz4qJ7+XIk1yWb8VLscpUetErhPtitLVVa6UPBNNiqm7TPR/7s8ZV/t78KuncyNlHmrP
QJjG4z8/JxX772os/71gf5N9LGrVSMZicDkuCOgSK3WZggKR2J/L89XJwYWDBxVllcF4Zy0WX4w2
zh5x5s1eWz80C+vwACnMLLxXqUv0kAXJT2MplusilG/Hq3wsm+PM+RjNl4hIxFsKVZhqZmP7D/7Z
DA6lRkVYLDnWG4uNlYYOXCpCDdtolE1EPSUsqi/sWo8lZEfe50Zsz0hfcTyzgDocz3PS38SKGekA
azHIHyUtWEVSTBmdlcGykAGSjiJKgLXAQoByA/9LN340XGqo/48+U595L68znulOVttdpBzE10uy
2WrH895zTUoXzleQX3vX0gPKHEx15jmT/HQnkHqd2xYaYbS/hE9xU7XIKw3sKXWgHOYoGkEnwTyN
W0VM2pnvuc9kZZqeczFHmZ0WJVp0RcTOiBl5PgV/TUMMpFhH0cgMYtItzL5pb5xc2Kb1D5jzPpmL
sZhqJ3eYEmQfTC/mFhPLsZ6ZUhapsLPPVPrniaTJyv+/7Nuy5ZiazIUf2tfvoo9Sq5ZJWezRB6yA
QPhQ7Nn5jbVDA9BJgXWigz51m2wH/gsoKbFe1CSAgBnUI3cj/BiYXjqpeFy+3IO5+kjvqM9Wwcem
+bjzHyfddFcD1VVCRB8ywk+426sI1HivbY9WIh40DKXQwXRkpaoLFkpNHPUZWQj/DLopJcGyE7ZS
Yw5QalNDQC/KtrWGB1Dl491AhAC3NEGys6PtlmbLUUbdLwtVKEdUdRcXuMsNs+8uJ5vkvjuRDG77
GXkKmn/GZXAlLc6vEBaYPiJJn6vgMom2Eq1LdBhISOBdcs5UBI2iw1j52uQF4GuJKI04dtT3yC6Z
CLvzJW4UceiUVaTgjSASZXERHnAHK0lZCSDRLeJvQuDk4bWjCi407ycbckGso1Dtk6lPOu6uajKq
ibwNUpuS5/wDwTxOKykCx3eBiYZCx0eFkzm72ysp1YyZTshbSfQLl+ahSy6ZuDTzquQMR1AH9Lgj
5NfLhDhWs2LnKUXsm6FWRwmKkBpQ0nt+TpCN8Z2GhwbxzebrSqAt7iGqHLl17x84sRD03kF8FKCa
RIQbSdr50XmA+WUD90Ep03g60khCtFZPMEUppC53pFR887Cw4et22z1xmtzAHc1Dh02E0NpdqRYP
0Cj/Rv7o+j3TgV/B4NHIbaN/bT74H+Bi1TpAuMt4Grk9Ik9A7oVY88ikPX/8RZdlV0Sly7CeRrBP
dBq45JzFVIaLyN+OUrRBbgUn5w5b5CKUMaj5vObjElqfLPhStRjc3hbsPCdKNjHhgDT1sdnN1+gy
hXfyARcXyfZC0WYMHc1X4qkEO+3q2Jde0BqjVl6e6p2MPgGrRRPfsBq3Qm9sTwLmRr2Phw8end5x
ab7zfaFNjG6060AquLfvwJwdkkI+351wJr/lvO8hdM5pM6dniO3u8jwTW4zv8SZC0gSJ1OvIhuMq
Ie9sqimfkcAaF/BsO+hU6GVoUX9yvkNEcL5qclJ8iOi0D/0JLZ28RpAhLdHv7njx7q9Ywv70gyGy
dw5oSo1HCkxcE9g+ab8s9ade1QVXe1pEDvGJjvr3M5mE37P5CMaJez5PZshQSEa4P7zQvbQINcYc
3oqkY4Y6C7EMoksNZ0AqT2lDmMCUXixAfcxMga4m3BJ0NZcH7vczitUKfFRM0OWcudDWSCzO0QoH
CEsbc1ffd22NVcfPuCVISGTZtgTwoHuA0iifApAHGnY7+ICQKQKG6YhBhUflxhRaczi3eCRCbvrL
LJyWjMs6MAJLIyIbqsMRtkvu+9066jpScmpCtOABYIa5gegm7KBiNuGVl/eIRAtmEkVfESeZUQRE
2WTBZgiUa0CFJ/tOXQdBH7d6dtYnbKdXF7M+iOiK9Ykj+V01EQ7uzANie0LYMU8isz+fn7rCs8u4
ACt/ElGRSDsAVFBoGNOCcy4/nPMDbBWLUFUHhTE3WJG8qLxj40ej0SNeR/kw+ly/CZ8l2zbPjsty
tLgXdMh6PatPuOCROxRTuhq1iLOJuhXDoskn/lbAqypb4AExODPGguD03Qi6geTyH3fm4Rq9lX0H
fC0f6RJrLmw/V/vG1WnWYieLLHA6KljvSPuJH8oYQ944UK4q7uUYXyb3DGXrmZVzee0pDuT+nfbE
u6J9XosC5hvI7ArrAZUaVi543LtXf1BPl6B9lC/229YRpmI1vVMdqD9oDG9MQpSIbFEMlIjdR36k
RkClYPBTjq+FpNYzuC5hQEXEN6+hKVyP2j0nUvYoPbHVADRkn2G32U4wEuzLI18gX2JkgHaAl6Gh
OX8JoB3glzpgmMLKQG8J25T0Tpkc6/RAn4RvwDO81ULfO6+HhcqMZ4GP2EljWpNGbOOH5lSAkirM
AwKTSa+FdEweQ9Ihh5w3uBrrFbH1ik/gP9jhoee/3ItBl4uKu1QIyg3SQIkEzXJ3+9l/AdTMSi3d
5oosVfTTqPoz7lcRn7kV/qn9Q1QQhX+J32DZQelCPYG0kNZ1XiNw+MWE3bCwiCloWiMt1Lmyf6ui
06uC557MBAGCJayjaERYBwqLnmoszWtZ0C5viEfX9BiiOpqzewEU4hn1LxIOFilIOJgNtucVZoNl
pXfxtgLMfIPNTPtaxzlF/1SkZjWQny6HztrzviL8koRMgocZ0HDg4BjHP+LCN1aZEL6EzZrgHO03
G3tYLhQDFq+M2BeP2oGlwqYmCzcy92bwRDIvoO8d4vpR+NkYHHnbqTd+yOqXjOOkoyQUTVTXWbGH
tvC5oxCMUskxwUYE7HSkb3CZUd2FpmaO8CCYfGicNDYpyxPG0xJgXvCWPowkVifoQu8SNDGkSIKO
wbeXofKVDNbKN5M3mMlHtNiUpkycWHcy9HCdJC1fHQ6PuKRG2BGLHg9Am4mOzHaMe0szMRgxzEAY
JJb1g4Nzeee+dt1z5ffMM3Tt/XTda3J6N5ILwGMOpurk0TpmLdbEdU4PUI+nB84ueAV47Qy3gbQS
6yr1N68DWhhmf7BgsQ8tT1m2x21YoFipUErRfhIrcsb2fcLYF0lmRNLsROblYehDPnCOQfYufiLQ
Ug7lIkY2jHPHPCBAa8RlhIYXgb/iNOccx56jPvIHpNgA7JgTZHXjIO4w+tB4wDy1p3rC6YmR3/Qb
qFLosTpavWyO/JWblWiCN7HGy8aPqTJZPrXB7RJDaRBHeXms6KMt8fSKQKQV+B5YFQKbziUGva6k
c5lgpyFrQUpukric9Xyt00XCVQgP1M8/b7VEyolUtq/r6Fhtpnv9Qn9tvIphUICkqW0TS+jSWSYv
Dk8Gr2v+LDbEBp8FO9qg/v3bT5JcsJ7V4YmIExmLEO4p3/yu7UXwrN8CACUjeYXmcXfdOFUaclJT
0PPgVAHQy8bdnee7F8SWEWsNvhImToqw7pxoeqTf9vKaVqvatG0Oo70/Y1O399lwKCQv+0SZsaS8
BfGTt4kdFLieIkqMDOd4DkXhA3inmp7V1OrSs+kNP2yaWMrOWGX8EE0Ucp2B9t7EUFHun6gvCpwJ
RCdrjYyzf868eSy3Bdurh3iBGkwWxcOQu/h/9ZVwuiB4w8rJX4r58FESM8xFQ0nIG3FZUvs/SAYB
aAXWCmwfBXluNoCenK8Evpw+0LiecBtWO8dzQAQSCxtmwckSBRYzw/YfYoms+afEYb3zcxEQM7DH
E79RcUAI7q+rP3DvAetXnCO8AVtR5S8fPK9pNDYoD9yLjOfAzWm0n90TXXlauFMw6MGAnpBQEhy2
FFHX6swdKDKWQjrxpB77ghRr+JeH8yN0o9yD7nfTQX3FZR4jGCjYGLdCrya+CfC/zogMbvvytp+k
dJDQ8OxvEq50b3gBJICBSsYOOghTKB6qogTFFpAZzCAssR52FQEWpIqedgoQX6Tbx250W+K34EVQ
jKzc3i0esk+9HhtrII9z8kzIgdgbgBoNhwahNkFDf/Rp+4Nmp+QtPxAVoSgaQBesAjlc3UWQ31E3
BU7lDhFy7yvy2TX1C4grWgcGJs0jvRgq1LRjbM3t04VvCbcoPawnrr6uQzcXFtSY3KmuqDHib/0L
ndE7RtBS8EfbMj6TjKAkV8bsCscHMiJkdQOh1lideWNIAfdP0yWJp6cigDobkR2wuDWG5yr/h1yz
oTzA4EOuGeToeC09tBaTL2VHWT62zfH8k5sBGnvMiTkiETfjBPXqPs5KSsrYHsnewTPjXl/6k2dU
saZGJ8jcHAhUa8GXYdzFthFX3uVp889pxFnekkmPOdL4nCkXkvxM1oAlqoQZO5h+vPNhn47Z/UCD
Krf2RFhOFoAaQUDTyBmmOlz7n0Mk8+chdqrYUKPsLn5LFFhkzcz32PTfOUK4ltHzIZ6xx+wlZsG8
zgImArMAui45lmIWsM5+OpSghXrLQr2FqM4tH+vbXiG6WvHypNbdqY4GCt4rhk7PIzWPNqUYJDoV
AO8U9o0g0RGyCVKTpGlypvlM+GSWInB59gf2T5BxiB4SpLr2p3lKbKAIX/lyp2tyjWH5jrBXiXBa
ZWUy/3KIyHiiQLqoUXFFTh2Gg4VOB6VPiJ1vCevXzQa3WYKxweGBmyE2cvBYsdkli5IgWel3pAKi
/u+oyUOOOe8UseK4d+zqMw5dYpw4A1w+SYIfdAFptvnz6NR2xID625IEjxZy1RUzPenl40Wilw9P
k0+MjNB5TAyVzLM4J9/nRqOejYgtyOy96ZFkIBKCAC9Rs0WBw2RdqL3tao9dctsiMTuxRW4D4tO0
7pLbFumQKshM/HFiWQ8nj+9zPkTXdWppkPF5iiLuUmn9hKgF4FR9nSiN4d9djYF8KKiXGQ6ljHX0
1Y4x8JX8mI4+u9sDnfHOdtz4ZFiZiE5ozOMkIPtoAD0jsibG1SuBUeL0LIwBZ8gKiPLaGLYdv85a
4kvjob0DNdAGzbtI2JoRFCj9d/K3VV6yXC/oFLyhLgAfSg6T84a0oKXGzJu7CrFm3xQhK5AOSkKk
y+wiYuC9ifYAqirPTB6SDJItIO2p7wa/XQXURLwlNefYLXQNHhbvU/MO5fGJ35nfH0UT7ahyTQzk
d0UXxeD33tClyJsY5gMPV/ldOj/1H+zAm8vTWN2dFudEtaPWjcdTSRTAxAH7R/bE/s9/ARgKSgj0
EIge5Hd+HYZKDKL80pKrNvED1B/+9IY6ABOQ2VSIL3BI4AO94JvnIaa6lRMa54jIUgfNqRNewG6r
4VEEWHOSUE9Hqahegk2pKMSK0s6+YDoWDKEcGRXJDNJuBKDGZZ94FczRR60BahZTWb8p8ZkyrIMw
N5IuEeIIpQSUx0SJh89XGbpFtFCVTctPAwAP5JAwL9aBGMPit131GNfPEqBv0UtjFIhvSjCu/pVG
2tpOm5FYAFEbCId1DfoJ3vwF5sm3bHC7nxPiVZ0wbUKjJJNw16iUeAaL9pp8iwcU/UtSks0F8B13
YKDobNgu5+L99S/xCpoTvuObeKX/wCpycVUdVCGzDCuswgP2nOjczW3uHmlvpoOZLmbKx7vb0+OQ
hOlFRKhK5CvTnLigegrKymufqeneOv6ynobUU2LB0vGnvJhIatLdk28kBkLljlQUoGvy2qCGzRB2
EE3g/tThZAaLGdx6ymBQ/lCFuyosaO+kxlkf13eEV9gfRAtRpjF/Iclgb+b76nooJqH27IZjjdoT
Eh80CdK6RIok+OmeKvg5lfA5ckZ/Q5dvnFKk+ehFjCnJqYjXdLeIpIdLqNOUQAhCggn+J4SD0OAQ
H82CTc2AEU3yFSmTDAQiiDu1L0q8euSfq5jF8k17ZO0xqOHwAW9+YD5OEnI8WNS63/5QsvQqu+MU
3riDnIBoBCc7mMhQAOdCecKFIKyWoS0HJ5RzRWA57J4i3BbvhHP+YJvDUsHAX4TIqFNVsqp3ktAX
oovgu81ApbQtRXYA6c15YyGi+hX7BN1/AKuvvCTpbiGh8oC9GJPgqEMiZbRQpOYjuwNNaPYnxEts
QiDHl2q325vk5/zvZtKzq5wjoj8zeh9dVHVR3UVNF7k84mjVH/NPlHTNRAE+STtnSnozqQFo0aXT
4nqIC3yZasThgzMdkY1hBXgKKQQbdownL8M6itNbjotOPO8QCoB0OFKvub1eqm8KAisr5EFzB1GS
c+YIwIWoTvAAulEdoGrGJTYX75I7MRKtfyhioGwtwcBjmhkp5IDpFXE6xUhwPTyF+uuDJT5hnm+i
CsujjYHLhhQFBg7IKy6beyhjlVRdlb1U4fMXVkgsjHTTFz71wJA/GdmDkz1U8sN0ezCccELUyu7g
hOjzqs8luoWF22hAYAUYrGnFYAm0D8dAvKCwI9BUT4YsrlRSLiK7iFszdgBkenYD/THQ8M1ypc5Y
caHUhr0JlD3UaZQjRLlF5hjpI4acqMvj65n2qcJdBGgx/TiHmYQ5z8XKU6lB/piNXgWAyQ7OarCx
TQACXDFe/AkEKIZf91kHvzVXWnpylPRcLrUgsRjbpXaj5G+g/Kz0HTYuKrBwEVchXfV6uX4SRdDd
uxzn9y8cncTxXVFlvFpfOT03W/12pcD7w+k5vp/3XCuA9o9ZwkGgPdJzun0MbF08PNFhVihnQkTo
othp4i+Y8dO5IycqjwdqQOAu2cIxv35wRDDwB2YPeeVlyHd8hvbGe6F7d2kYBMQZkCFdhjkmsVuo
3AT5peByzkW69ZzvWB4ZxBsg/d1UgHyzsT6INRIQhUNXi7H9mYrvE5RbivfEtfAnhHgGp/0eNutQ
RHC2tyel3Io7nxeli49pwZdSeCyyKTEM5JFeGWN9NBS6nULj53C0UmlvseXh/ve26yNvN/vLihoe
T+4nsr9ZOFxR4NaYIxANvG2BQY1T9vkraE0w3rldciOWvhNc0X1b5N01+iQ9g+MDWal+4f02PRIw
XlEfv4jjHCYxA72V9PX+zs5ytsOmjS7Eajru/D6/dxiKKcZxrQEzvSaEC68VLbzGK44nPnaSMFbt
P9Vl13mEC0SGI6NbB/bM4RoeESVRjFl72Ybobvja8lDeHqrbg5YJpF+3Uv2cyl92GVW7JZC6YKyC
stwh0kIp1HHZjI1zDNC8UKKujxqybREuDKFWhyaIKZejd+nc4bPzTH8bjgyDliGjuIjOds48kP27
jAtHjALq/XmnN2uLm3oUeuBQ4Y1ohuD/kHpRmm5uvFBIh0cqudtQ4noZqCAz7J1cBvM6LlhBeAPa
XGeCjHdIhiCWNp5PPEedoS3xFZ0gb+JNODr8chHJ1wylJxPDNT6RFMioftg74+beeDlQXfEs3zyO
J++uxcZavHW4T3BZ0MMB29joKnGHBMKl5fTa/qdkSywUSiCSKdAw2wLPVJJJAXbDiuiy0HeevZU6
i0mcQg3iWcA9YJnm3asPd5ZeDDLCG/ZvltPadVzTh4TZ+g43WsRZWbbIq6MK5zygSuaeTHw3FQc6
9xavl4AAxCv+enrKSsqfGm6FRXMFSZCJ3T/oFtQgARlPfE+ti4scjaOLck0R0mIQOtTvNHt7JTpV
/0fYmTW3jaRZ9L/MczMC+/IwL9hXUpJtWfYLw6UuAwRJkNiI5dfPSUCu7q7qmIrhdERXuyyKBBKZ
3z333khZOYU55u+jeo6B/Rqz/MCPdCG7OZyW0NScx9lRJxeGSOJphcfuw/BRXT62AHCjNYGW5z1p
FA8eHPr+Dmw87E1tT4q9SQXZsO/XLPvbhZ7qfMdcTne7iKn55RFbHPWOEZ/6tcYpEo53ITKNZjDb
KQO7G+ck0IUDvlNfxSTv1KQpNSRCBs34nUdTjaFOmORL7+a/MsyjqJHMdukVXWFCk+LMVAmGU4iF
elpXGeHsxY+WPsmapOW0nFKM+LdX5FtGZX8kcwHSkQ0GSwfNiZI3+uqE71NYYA0t7DkWTuG5CR/o
nu7A+Z0zPweoMVTQQVgaJBFl0AKP3XkrmpbSh4nBi/+sOK7JB95uIGSAURBmbEccCtCZGF6PonVy
B102zuLF/OB9lELpuaV47lWrSZhOCKC/ZNfu5fqTR+7jnbAeFE0s+0InINuo8AF2SOYGJBdfrMaZ
HmPHt3L2qPZSSQvm+n14VxyCFIu9P75DBltGWDN70KMzr3t8mUSef9ckKnHvpkj1n83kHk4jhHR6
60UbXUmHMv4PPaxn8Rr0sJrDcub0GmrNv9gw+Mx+RTS7lQ0rc4praN+lE8Hd/bPXvOMsXlvvlf0Z
MGADxMgZ3ACxlvGC5JacRNmMM3706IliUEwWGQHAa6TTRFwMuyyeNZjDv5PEb8o8eHEFcEZ3H7ZT
tTGeuXGJj3wP78yOkhOUauFrz19YpArc5irG3rC+4HkNqxMWU1qtnD6cfr/iNNWp0xEv9YyS6Rc7
Akv9ofE7hvvr69b4vLZmMyJXaAvaPT5CsAjhppdvi8JSCQj4FYhF6go2JzRyy1+YR969OeoN9zhn
2pz1VibNWU2HReOwwDVzdpszVSgC7uOWHUnaPqa3Trij7hhdR3e8ISUQEyKcH1dmHrJoZq/pKBJN
n9JIFTyRPQKwmFr+F4R1Jaeundvnb1AL7a89fyKfRdUs2bZMxTT/xOwYkmae2yOTJQp60Vc5rDfk
Gr7AwKJlIWQhUXdyQv+YaSNwvgLbwdix+tEisXVpoT7dM4oR2PflHqWgzH9d3CA/i1WzQrCiEgH7
VBdJ5yjn7qW8HZ0LwYrELW7Ye4ZIdeMgucZwI0qNv+Qj+w0ZSkNxNdN7D1FLwYJ9ABaivFlkxljP
m+iBXEoRDlWBOMId9KlZEsoUspQocENN5K/GaosTaFWgll5MsxGeAC4aglWxuNuhaod5AESrWhHY
LUNybF2MxzfzySY9KS6S01YbikOSKAvskQhMeHav0aK4lMCfoExFdxqa0iYloSNdyKKKL9yQq3CE
akR5AliRBIsXF+e9sU4vUYmQiJhRiZ6EnGGazYfhXI5uRbPRM8F6WMpJskIu2upU7L0NpQ9hPIUc
h87U9eDWJ8OZ36lF8GdKIZwY+HlDsieYMStFLRo8Oc3O70Yv5hshUCw918yhyJZxjE/NTLFt4bNv
YceCV9E6XBcE2APHVxRF8kuYH4BbLf6WndDwAXFsEOiRMQj0qL6QBAWlx+nbfaJ/m3H34xQTftGZ
MefptVvqeM8ftyesk48qpveVADAR/MrbI++VgbZObzmH5Dn4CtrOCIcYKNhANkVAfQseWHItf4Ab
QBqAGcAYHLk9QjJa8UCSzkriKxlKAljnQmZMwIsZAQMCI2DuwNChGMPKJFnAGVvfqoKa5ZzTAc92
0d+pn0XZYVFkxpxV92yYMx4so9DPdXa8IxwB8ByjOrFy1MSljx+rBelMFnn9pHivevSOW5Z59yMC
Slo16D8StrmprdqjKQk9ium4TB6FRzBN+06RoNGLgs/bbxOz72+oz0jPMLXk2Rjq38UyGX9NR+Ze
p0HRsE3TtCH1/tMD2dy6bpSXMw6qL+j5wxyh5KPjX6++l94qIeKj4CPfs+yyy4Gfyl95HNO9ZMZo
+Aj489Vne8RRDxFqKl9Mx8unVblHtr8QrrtCervbgeDWPlGUpPmxRuUlHvAttZ29MHOhNCEz6cwq
cBiASbvXHoeJgJ6aGwlInkmKAHbwyZcRegV6XjTZyc5utCmdw3mm8So8l9FtJo8hbPXwOIWiujok
qJJMN4Iqr7egI2MaTx2rqQtwAm0CaAJlMpwyZ+sYWa4MaDzt04xRgaMJ6V4rUkIbJ43sDCM4PZVQ
nMOCdkSBUvPOtG+6CT4caAQHIy3nDnFBAhlhqAMsYlJ8n+KQB8uDDjkXHJoFlsc8ns3bNRAJY9g4
8FXvuEJFdRDEx5luYtf6WqoB+2hzFnwHcEdNVwlSFi2Rv2gOrkMgDggO8I0b82yaEWmM4hRmClhD
/ieblf//oaCAWP/FbAN1p2mSZtm2itdGkJ7vP15OddH97//I/5iv/amubvZIVCk7Z7ztRSvasmGC
mrVuEzwpf7wj4sLZcfhn+Z+CHN2aZzZjhH4NVZI1aovw1AqkzlhfeQ5LQFcDse7gcyiXTML8vNBW
mm7j6LA66G/gczgcAOeg5kDm4OWA5fAzgMkZ/olvdEXjbMBcTieYM1sW2mUM6H75KKQywpKCqzKq
7QC+AsF8qjIABvblu7U+mprZ4M5XZTgXnH3TR9PieQXo1CEBmZGjRx/lF9Y2guKOGFlCQF4pkLuw
bKL2HncTbFximomlpCcgi3hJBSd15mSbbZQhz0XoQvmdYQidkg0zYkZ9nWDrWjVb1CxPST5mp3Oq
YkA7KLt+5euA66BcNCXB4FuElh58r9njclYSDAd7WYTc+sqQTwSdeN2YKVS2SiL8ivwKGMn5GQen
1xGj0/ppqjRBS+bySt8J9u66WlWOOd1Q6iFPravA7k6vAHeUHF1fpWdwO08wLSNPrgfbM//BUXz9
xmHtAO1QnpGn0aah6xCm1TfCOayQ1IIiROcpXUNOjnKi2w5fMWwdYB0+Ty3Z8jOJKmC0s9DDVu8S
kjFgDMRvA44i82gvX/iARhLNuKdm8liAKxn0PcEK7OSfskwih49EDlnHvgHKBccMu3ze45TmaBjn
gIOEZj/BJFUopOQsmDHwJKHrQG3iohVs6I42KoHrMTNw8hs9pGcqEKK7GRkseFacv17PCZFaq9EV
Rzj6fa/5lLACG3D0XRtjSNwhmm/EzMKMASv8g3Fc1Bcg+y5VCwB4ROqA3k3fgO/A7iDuwO2A7cZn
6rlu5EGT5zMJtg6wjpX2AvtM9gYDA04pS2TM8ELQShP0mPgOpGfW5DupWTsFPIbkJ94UT3JCfeEI
mtl/ECdw9KmQpNqOqKQxfTWbCMMup1r+/hNSyRErdsIQ71Fl9oEdFOIQamxS3NiHiubVPK3IisMp
8crnglep40Y9+m8oy+zi8GGCO9De+VpdaOAAghXZOnyvYK98rxIPaGKJfczppPGBiXRlrqtZR3wO
1c0PR4/Z3HI05FxIpg/b2WXw78aX7QBQ2vmOxp82ePVYW3gKFXU6dJnnAWfMFyDEFYXhh4NmCExU
JQqHQk4p7CnXIJaYLCrBS7AHJCgc7KXsorqLvOPz0uTLhaBPdnPxH4jLkRkljUQOZYdeyXPH9CQw
auLLmlxLGEey6dywJULYAJaGxQ88liISUQFbyhVpgWcpVpIFovbK8fsYBvM9Ddq4uCYNEoccMf7j
t/ChSNlFQo8ybjCtvIcuMcgQIL5dgC8ja6byCu3CsqmsEEe5EEwf1XHRBbknkcFy98dBdKTpcMBX
Z3n4TA6GaO73+pAvddaeUgHD3DlzM9cAggG1h38hLlY+eLeUC08eWUCweDhE4xLKJmcVEUg9T063
bsWUQwMNa3BKNv7Cm0OxHlxv5JDVeGTlEZSn7bDCAO6CLDCbfyawxJbhdCmCoOkX4wAhpeL/2LJx
Qayci/HMlSKutLVzkoMshAugP3CLyp0rNoL/CnHnI/LQ1QGUyMqxYsG0kLlA++4kLjCQFo0DDzCL
II03hoVylx/fGbuQovsLYAEOYyOxISvsJYBUOksQKrQjLJkK2NyTnyzSS4JrFOS0JUClgKTQm0Zj
msytuDIoDLq8zwdSneBPgE/gTqpFECfU8grW5GCrwsMGXQIWgGitEAiLFrvwXVHcmXYrZXJS0sdv
BSEnq2YKUIJgilS6lYMhHYOQMHg8dweDQwMnedraOL2DixC7o6eZ897yccqeE6LMhxcGJis0whYa
zYF9MvjHCTcgc8+sP8UtUi5fURSewDd3AhapMb1y5xWCENnYEO3w76HzPJ/t8MwZZ40VYaxoS7n1
PgOkoXjXAT6G2+ggnjzKz6AicCJAIhAiAw5/QgRJSlhzJ4mS4wMOSQUCW8DLMP2U0W7IMhR0QkxV
A9i0kZJ6TibP2mIiyn8JsSVmJvm9e979Rgcmj2eNw8wc0shGX+Q80ipI8kTD9KENYxLxxmCyg94O
Wvbb7oJc4ZwSuJOa6JGChTPWCADCpbwaZgsSLOImvxMRzAOYQouVNzl/YTgPZrJ9V0zjmcLDlTSV
f8xOsmBJyIGhbI4qYz5gTBtMc8saOuEwanuz3+/cmAbP68jSGR8fhI075Zz9fn3ksWORhZEvtMfi
UGUKSTMn/aunQD8F53uw0SagJnAmJNYcSTj5iNDAdR8TpsH1Y1KKlxKmAUoCR7LoSX+Nq68U11JA
ezXj8zEhjJ64eEGKMCFfXFAc6BDQED5nYs8hQsBBKHchD+J+gADZ05sTWJxKBfbBNPCukuwUJi69
RWPvYyXp4qaPXHwNqXxPsW8EoMnoqAwST2R0eDuKRICc4G+oNsd/+/DjWIGqgbZZkQnrn7APgBIV
sd8DU1tOJCLkcHeK4qECKgr0l3F0gSmkbwAm0CWqGTBFx6+pqb5E7y+Umum/FA6f7U3bP8TloKyf
HlnwdAefQhgjvvdzcvFkilSJxtBikpxPZfJYARSAh1JwJ0An9jm3pDT4aMzZUJN6CBz2YZhOBW2y
oSZ8poJ5MjmMRsSQlJ+sWyYxf4lRbKpfQs1oiouCEmcwE04KuFFPoYNycL+RcRgPUnpmWkWgQ+Gh
RztLkxjn9Egjp5I2TCsgnEArBXQCcQJuUurhY6VMQEwq/JU4rVgmBjk40RVIsKTk/25UqVRx4kgA
ldqvuhpXasTKYBAJ8uAMFj+gkr/SyQxDwhZojZNH5RGwg8OCFCPyLHWKvO+HxTHhf+FM/fUJOYLl
AbfYjPQQq88cogeEhU8IqTKSPxes+3I7h2yBqzYsubFgZdi8oGW9LDuXnrCSylCoE90bzzylPSCU
CzOxs4/cNdHmGtcrbwJsAmkCBQVjAmDSs80bOdrExNZtfbToRFy+p2Myvlfz4WhE2bF2HqTO0DxA
IYYVdm8tY9Bz8Lm5BzolovdAXuOeHo9gYortThHQyQblbTjeBuJp5BCeHjG6DaIT3ytECQNXoibJ
gOBBBUYCgf4LHenZF4sWaScD7QAREQE0Dw4aaFAMc1xH2LHARkq0gsJ3nNOKjKiLmDTcSq8iBZPR
ekhC9pWSkT6x3o3PNFMSdAM2wwfNUsx0A4IEfGTggcbuGAMgDzd2JH3YyuGxjVRc4pbrh+hCvKB7
GLhszAiRF5wfAUX0296094/lcLwdMDdmAjJhatwSMegDvI07kQ5uHRmYbD8QgXob3KBObwEap+nT
RoZsTMiVfTRt1Rn6koE3Nv2WTe7202oHUuKYM2kQdAha2favKdhaVh6EkQ4kCCMdt4YSTwZMRDaI
ZEj61IChww79b1Lpk/bABKYMfb+/OH5WLwemQUxkQEGMFQJZdj7EBn1psBr3fXklhlqQHlIf7SEx
MDQDd3RNZE4iHaAZUrzL/OtIXDdAJlRCoXN15PZYoHHw/10ATAL8wd9m73zwtmRf/CI+mObcbZeX
oDsoJXalzktcQjQE3PGDnwPTwc85UmWMXzKbydk2cvO8P38a9EM/HOqbSy/tEVxUEZXXC3TgLShO
gVUG3Vqs/W89KNX40Y5TkTdJ2Iw/evg+drePkz1VDAWNOlwyYtFV/R6PAZHStq+NYq40Gx+F9ML9
v59QU3RaKg+15tgwk9z6tLarUZXfq7SdEps6cpavhf2Ue15Zid2DQyGtPNOBTJ5GClW0oriiTpMh
TFVlb8WryfCblF9HHM9v0jMahOfNhsfJophpF8X09hs2Ik6WnODwPLhiM82V22XWkrOZ+Llt0zhD
sE174wi4jJ+auHrB1YKlhZh0ZCZXPEQovSM6yaK2hhsNfxD3T7XeQoibg0eEvfivjEyw2VDJd+9f
JgjmU+0sL+xPerL3aHTjiPb8JLpCBl8ik5ugoaN4OnA/naxQriLfgaYIJ6Q4nhdsUuFo1i1HtuJV
TAS3OSDiaOYyRNxh44eioN94DvyQao5zi8UTqpKZeyBxEGrKF/4AyncGzAG2Y2Efkz0UYuY2XPvc
4GXNAdG/sIMsRQ7s/Qw34ex97sj7Dy7BqQu+MeK8gtRormWH9UrbbKjNtA5yMPI0yEOt36ik3QV3
NbDPYbmEZ0BPhzfDJLMDbp+DmfdIdo3mgKCQcCO80BS9EDVAcJcu/kBN8iZGEMXxmdG+++30ncVr
A2LAjbhnEbd5cddlw/2ZLFAWvZLMZhZc2q38E1UJyDnoGJSarvk/Ir7r197jTDT8JMrEGRODzJC8
gclHCiSqMprAkH6SKcJXUNF5Ul4cgnecZTrAqf2x6mzJXbwP0nqyJ4oCxPOGYIyLBwsN0cgvJtq8
AGM2Ksas92ol4hjAYBj01vTPMjJaQQRWOiAE8BfAF6gXl/jLvRTQeSJ1nEai+hIBNy3KB9ZE6QPs
RyFSdYjU2T5nyrX6kE8a4mD9rG+kH9yj4h51xJdpIqKuwB0Z6VgQ1zM57jhLCzVNCH3kle2EvieZ
QtlD1pseKYpePfFt4dNhzslWzj8Tow9f4nOuESreZUzFEVxIeMwHOX8DzVTaS792bHD3vQ3XkIPO
bfYZErxxbE1NimvamAMPcwrTSTGkMkW9oK0qqdWlcsUhPO1gfCAyi0iUxjahOOghQJZ8HTQUON09
JLeyvrj6nUMBaXRcNmIEg2MIqxDndM6NHLYp+1OSN/NAUIH6cxd+swb37mQzSzUD8SK8Axhv28bs
mkFKWMek6RNwNTzF9S1tb8LQpoLsnKPywvgjLS2RWcGrpdP0843oO5JdyELryaOIaEPQOEnV3oXx
Hsf0NyTHforuq9J4axLJTAbQsR4Lqntu8VZQaBE2ulASpwq0HOuYe/utS8ejS1FyRkrnKh5+REqs
ciFCIWseI3IUQg6sQh4k0wEAlCEhFw7WeWbSZ0ZG+7ccu7GHDjgyXbuK0HZcu4g+Yo7oMZ9iuhow
C+qYB/KAJm0OHJI9CektuMD8YfZJYTHwz2DpZJCxWllNB7fFFsRCBMvDk/qsPWdvOT1ks5HmN+Ot
xoH2rlUkjBK8dSDHj+iHHTlSWobNNqAFqoOm0X0vJ5kFw+/IjDxnCFJdsvGeDldOVLEkR/YR+/lx
CWssOw68lUiUMZHSeLSQosbFQmK7lCCcoZ9xbubQbK6+njxVwuP3x0gxcVY3+SDlsFUeJjlYbi4/
9hYmxVk5s9gt1AjfGAXlSK3oaEM4DSGbjF8H5z+G8BychdHj1xC+xdQBR0nGgSbaZ1XWNhENs9XO
/tGyTXOURc5rcr765DXTqWPo6fmV3jYxuSKdL1CqmLRzy/3+MawDiKCxC1e/yViYuCXqOBzvwtwV
rCXjeU4UiqS5vCo6KVr3VLsVx8jVHskJogroSJ3HlLSia59QECKRW0xoP61buu+zck7nyKRSRxfb
mKvuW87x3Waqw7YGhc8SGSyaIgJYiF7Zcld6W/wkorv5YecaWMi9eeMn/XeCtragbuKLO8K8a699
6U6+aX1c+YjuXPlbpV83pKhGhZUoEVA41DU2BTKd5RotzAdFLAkzwsCwCg4V4xHgJylsUU/wFmwE
sYJ5R8RfEPQsv26LLRtKtoqZcrBWIJmH6raLB+Vl9UeE48E1DKwWuEJCbQh9ldD+tef22oFu0NVO
hmEidfEPAlOjworuUtTTH0s08SXqLxHMKPSCldr3j8QmcIjEcjhVTlL8jTV47uK9r5GACr9nRd8q
JcR0wKrcXlA3xao8MlIpwwGAqAzlPphVHwEe9b1fwvsUXQP0dl6b0o5SxrwUpexK6oDyr2YpSkw6
Uma+2XShUGCyJwRcJVip95A0iAqlqJDMaJbBlNoqg9g7Mu940GfKqqujqJ9nIaST+VuCp94SAmpQ
zomNGm2vNejWwmPi4/oSrs7BDP4xVqfHaN1RBEfCvDCfx7vv/xjUcilPD/5hpWTcPwA+ubfNsCaW
GqoRvqoj3zxxCfJLg4M5vO1CBiPlLuNAg8Xnb6QWWfmr0iJLhoT2TlWKrhh/ShK2HkOz3I4cT9qJ
nS+RRvu0KN3SIL3fZRDPTI4ZHMsYyWYls2qqXs/Jm9ZlVfz29kZ86WmJO/8ZvuJGrkYj8qkIpuIO
7e0cXU/wnSM7ZGGVf0OdieZryIST7cMrFkNYT3yEvPi9+2OO5XbhXmX+jtOXDzPVd8LFR37NlqRR
IoX0UcdkZk9e4mCmNTpXkeo2vXjxCGSmhiJHAJYraHi6HoNmCR/36DSR+BQtWIeAhbPNwNHPWQm/
nk+X3O73C9K2HNyqfUwZg74aD7am3InQWJ7P3kjBEo2yq8nk37tytwga+ov0KrkSN9OtrW3+15rd
zNZGAFg8ik0qoh6n4uL8vaDRqSdxNZP7zOdCT3wiq9aNIyjiQw6/hSB7Hc0MpHzzUr6RH3glWpSJ
McnEU7rPMMAPELyfpSa3mpzU9BvDb5fqBOssKlhklSaCZOxjC+YOBSBkmRlJeFRE97MuMCtPuXtK
KmNfoZN+ragnFJ07hlp67hgK6edod8t0ytd2KUnXdYWHTRwTDCYFtI8eo+OVTRN2xr+BQRT9vwjE
smyoti6rlPqof05cOg/qaBwXsAHrAhPH+BPtPcDPSOSndXeR0tjZqPOe1qLgNPvsfsCXHm/cQ6jA
YgvkEE3CQlB4lJOhPkzroxrhZjM2n34gwI1yGKSIGN4b3W1ckBxN8FBuD3UEjP6NR8tFdUk+Pbow
RAIgImGldlXuPohLxQXbxx+7PjjZB5z5Xq4ibAH+w3SELr20sX0gq0Luk7dNqJpZTktf4Q9jPKag
D3cxtsV90ewNmiI1kLKUdpX2yBw8Uj/059+4ggc1OIHQgQ6z0WSRY4O4c5WR65g5kDoLp1s7Z5dd
uoPtIUSJ7gXClCgjDcBlTQm9OTWV2PmdkRD/QOfXAD67xsbnYmSc4BHQzxyS3oszgwki4ogCB1s7
ZfKCPpegRTszg3PPZNsW9FVkzzRAx0/o2DxWnkR1l4Y7GNTMjBm6DG/QwEwOyWYfqu/XFt+YP1OR
fQmsQ/bEKNewc8ZDo+ZnX0noNPPi9AU3IXStcJFouOKEfeE2AA06HRAjkwAoXtBh9g9DaEN2l6ES
UCTmsg+VYn9PRgQWhrU/g6aAC+bsUjQFPJi/T17NE7T2HqvxoqUs8O7SUEii5YUg0f/oKDwThkCM
5UpnbYAFd8AGWBSNQLDAg6vDsd/31b645DrtFKe03cWXY5SmyGp/sxor/4WGkhXFVuChFFlXpT+V
DT3sqjZbizMYJGJxbAitdQgzEVed6r7mpuqfkGx2Aatojs4qfwJRhGF80CKK8KgakacqkHxYvhOO
DjiC3+yHy19FjUXFMZRtxP25f+ePsqBTdvq9gj6l7m3eG7nuaHlNfhA4RvubRF8RC/nwBegQqPA6
fNHoA0eIW++pB8OmVWRn+4vIXi37B4V+Et7YnARbHOZDcmFNpswp1MGAzziwo/YYmo9QY/MTTAYF
Sf5s47MCYyV+JrRgd3EDfEwEJdob1hcTQXrMYZWqJ616enzdhu8dYqcWxjN7exBBtvdDgE2Slhwg
a8dmjBzLGP8yZppkre96iHpPnXD7EpfjZYR+tJQr0Aa2Y8ZaOk8V2EkTa6fvnETp/rRvr+ymA2m1
pZKcNAYM6Wg/Y09IDLOHtnClB8SMd1MNhftTngkwzeSBoBNmwCmHU2XA2Onfjz74+Xb6NAhQEMfx
Wv+YJBBjwgBqqUPLIYCpNVPW7aZIrSGx7Lixo/oaqf5dEuHORLGOCGimex4cIy2ZOQ6i34KdzmkH
JS+Awvu47nQUH2WGK1U7cL322v65VAINOosZ543Rq5gy1Q//8gBDAwQSl3B3RQb/W8Tnr21ZlqwY
5OVpum5btvUnxMe8WK0qG7tR7AWmhjElm/KEsykmdNS5nDi8nCxnDrEMf9j+ICAXzHQoTCHsueaE
rr1QGwkwcTXARbNSzTgO9Wi6JdfVWTos90NA3EOeF+f4TuH8mqwMqdDmdy3LpznV1GRkfgR01Uf1
KZRO0aRHNfxULBOhYApi4lKAC7K3SBcgSZJcILFDDMQwPFMTdkRCygH21avYW9tmcKebkeKP9rCR
O9tgVJWeL+SSYLS/hgxVED5a4aFj9IlgC3ZyCXyn/cn6dyJFzoozInyFLwtTFk99Uu0J29oWR8av
GLNwZVVdAGyPG8v5tijCiYUNq1ITM9krqwPLsMOjHUJgd2WI5cq6BhBnirBZ7SZhsFpU+I/sctmr
+p7nyyy8VGczsavUMEQZz2gI3xRmMTa+q10Ko9T19mGRwhxliyf6/7+ayfp/21uCdKqqxdWg8P//
SfEMU/WQtE4TtQIRDBe4/e0sgOvbXfUbX/peESsUsXZp9SsLGalMVImBWBc/4Ckhq2+vfwDVG0pN
B+oWH0DUx5qm3V1E6qGmhFMZ7pZg6ANaJJmIUu60hMP3CRTyTt9Zwhevm4kcjdymWjwioaItaDEi
A75W5NRzTq1myXkvUTuhk9g3YX1aVGF6wvFEgNCIJbc7SGMyDDHFu2jeosF3emE+j5IHz2WYXATR
V5TUCRkTPBQhQuiqeFxLWirxBcF6oVjPQclCIIc0OCxVzDmqgDGiw1csCDI5ujA3RQiAP/C6BsT/
KCEqeLxJbF84/cwxmP35HAxHLswQtH776ndjjp8Okh6MfiKhW99XZ4HOD8B9JPlNGbvG1aGAN2Em
1lZnU/0CHD8d2r/BtzT7r+0kLAKsALKlKpqm2H9aBM7yrb0O7OWgdFwWgV3EKEnhFEqQTCUGKQDV
edpdxeGHc0OR35v86rAgkPEkHX0KSR4igop5hHUlsSSkhgRsCrpCgeDNCZTZiq+5GhhBw13o0DsI
KhIlRtHdijBy1VznMFfpMiWaGh99UGcaJW5tGCGX6ge9eqLEZekPEpTeaidojun5xrVHbUzc01/B
ZQQZ9ZMHLw8+UnNgjtmDXpSM4l7657iU314xbRgVEEHUELlLghcPELaTkBRd9BYwK2MQxxRuhu8D
0QeI+jUCgspSNRrRfSYkqipSUSiD2kY3b2obM6vgH2GjY1ljO0QKFKwV+x8jCN5IAys/AytDQiS5
wKBgoHhRAf6NTG2uUqB40tpOnGvFFAvzHZvcx3FxKxYlYscwCQJOsPqydR7Wzz/wxoT/0tWpPKbT
G1QEv8fyhjg4RybD7fmwQXYwl0B2G0tWYpYbwjqe78JDV+4OxW7/nWQIshAZ532+GUi/wYl7kQd9
XDRpUSdY5PDH4WFqgkYVnrjzItxw1oisF/XUe0DQCu/bTVldb068Gd4KBBNZhDYgqJPYgKC+Y2+z
mvQ1r2COdxIPeTHoL7xmfsIfaX8R8vrVwcSGg201r6HWsVNFNjuDEwvoOMtYtu8/t7RDBvWbPQ0N
bHNFtTufYYe7uMo692DEg22Z89eedqoLk57ep/mKMXIR9hFZAQQF8E42yRY33UgbFvvbtXVvo4u1
Q/+bycVVo1HHfQ3dIlALDGw8UfCAYVxDp0QvPFIZSZDfOq8ehQrPQrG7CuJzYbkYaJMObc6HPtXg
dE4MjuObp9jqEjxpPImWa2h9clq4JIZiscTDdkyZ3XCiZEe9s4mTPfTHvYPaFw8nhw0Io5a9gwx3
+v5AfNTDKTWtAFchSQR82h2fOTK1LNIQrM90CXc6UZGxjRxF4IbwsWFiI4IE+xrNYE71tavdiSD/
3sO+tvvdIbxDuNeQaHGuocZuhjX9O4IL1cLzu8azn90jwyVttaatfkBGaZlyzKGu+XC3t+gzihVP
Rkr0EC3pJudAgPvs0uxV924Ix1ldBPbi792zjddMmM5wnGE3o5SGKAqdxicCYj4XurCXYSyjiRRX
GYmUzY6rwmeINocknGEga8so4pQszGMPaJpTsHnGjvhNYsxiJe25pCOsHrEJ3eGXLwzbCfs90y9k
/xlbj/FyRCo+CgcYRiQ7gpD6m6eqaglLxH8m0WOYMA2bPlLb0GXlT8trNR0H3bAlJq8YNKWQnT0w
t3xApONkyqheBADJHraeV8S7XRPxT7czAxFOTEv1VsR44YowxLh0d6CBG5KOKCZymNiHLW4BItln
9N7qfMYddKCoFpNxDJMVeYlqZnmPkPILMrQIwCL6CjcCJ3NqTIjVU0VWZA0Qi+69VtzuetIqPDb3
I/v7ncfmnnAX9vc15yyP6O4dBME6h6FsiWgWiI1BToFcfmfsYq5ZD/eU0+vvu0Np4Uj1tw4a85yx
e8i+0yN1Ee+r4h0pVAQ41s+yY5cZSdQaR1i9PEBGzj3p84MzN6hIGewYk/LGk6sSoXXAl5OmzukK
FROf3pjeKxpqMqbchIwBFrLZnIgfyRozzWEkYT9FTbD20c9OlBmve0wnOy98Hi0ZY7B3pb8BYYIv
n7ym9vqTN9vuTXIHQvZmV2MbTgQWccsoQ65yFnPti+Rp9DXp4sVHxGtL5tgyOW5sjeMAq2LjvFqz
GH5jR2Mi/0YeHhcAPSkc3rCqdXoKAWx/YmMN1AbPtoGwTL9BWwmX5CUHb1cwRsRhQlAIh+uDV53M
ZXIJSKaaI7pXeGjYDc846fpPHFKMU5ilMCF5vNdK5vGvrq0G9K2k2OMuWcogaDQ+03t7wqOFsgqR
51CILP6+1ojkJmaHTIKJT3696EmY6UFoRYgmTyKGZLJDfB1X6Ss6EwTfTszC3dlNS1AT9oLsDo45
2wNmO1fnXKcKhnBFCBFkw20OHkhczHbbngA+jy+CWR5ZkE4u0n6/M7Lkkb1ipQvr7EXsGZiThbIR
XZeY0wZnErYaOHroWWKrwRO8kCJRlitF38kO9FsUW9o617IlXDkndAt22LjFLY+7YIRiIgji5A1r
EQM3Ct45lSlwRP3C7jf9E3fjVu309rg/Mzfi1syRifs3HrtiAwR4y7s/ChWJQFcjBGhlt8uvw/6G
F78OP5TrCtxwu7QADe3VusB1xcsMLoPfPwEXMpAGyy9xd9YUQP5elMErQ1kZx8nFZxt2QdS/MWah
7qh7UT+RXVvRTYHCz/GUYli8pTNDKxYMD1EHo9Qr7qulD1VaOZmsUUmlgzQzLgPLtXKmt7D26Itk
pkC0+SStkrX86EP2O7gJgdqDCb20PrBzWph9shcSI4fH++56YD1iP5ReNfRpBuygZ0+bwMjPRXnq
fg5LNLA3XvdCO1x4aFoE2g5cFTbpRdY5OV2SmZiKPqEFFXYG4dEIWrTHjmyh4FwEBs06XrcW4tA2
sPXg0DNA/Q3tvhhuRjEdrjoxHWa2xnSYgwE8H0YNDcNQPJGqpwkAryKofBfddlEfmaWA1Hga3irf
KTlZmz7ejiN2505kXE1zRPB414dwlPxEgppWjBIbH6AnjRjOmNvI5AmjDl0D24onQtRvMZ7t4XAb
DsVwqKoDBOBFz/tJVBEUzFICrQ6OtDojefvkdIGJWWKuYeLExO+IGRNZFgoZCbzxSKdRHswDhQdK
uN9Ro1cEiIAaJ+xOoXnBBoAy2yCNxx2PjNX5RDgpHpVFlOtcibDjMKFIziWtidCEPv1hDruQptzw
7F5+w8rOPufaUzmINxrs3KO9bhuAEz0tg7L+JPfJpDPX4b8jKIAKMECkqsG7cHlpfsOS5Pg9fzVY
/OOrTH8Cs6cqbpgUfaIYwW+xq68jQ5wtkAucinG20JgcMpRkxHjDrxd+9R86XrvsSnA+f9g8+jYv
MpiRakmoJph6DkTEKniDzsbjZ6sH7VowynaH45UK9ENbgCgXZWRYW95WLtp0YmSou0tCbdeYalV2
xLChZoOalYPIliVYViH2ObPN9If7UBNYZ547x1Aqw7OE9TB4UApj8/gL3BtlKQxuj1hMQjYX9OPo
IyWiUe02RDq0IRq1XQmN2sCk1bCrCy4iQRcSyBgCYn1lMbg/UqHBs7z8MtX79gEGCXZBCs8XH10w
JLZhpuWsYa9IEazI9bHEpAWOXcgM2sZLMH9lg8WHwwZrZAtV82Zgrdaa5LlL+Df4cqCzpHvOB8to
1hG7YoBb8tyMFt2OKFTxLRAW0uOiqMNvCyVGu2fLqZ1vAHa3ffUDR8fOFBcpdwKs2u0U3qVwCVXM
eN1ZxNAN35ohatsXUupKMiHOpEqMZOSKt4xCshKwT9ZnslR2K92pLljIxZ5Ruj3zh1UpYdoMueeE
FuTOybsOMdrmfSYi1e0eX7nYoXi2i11+pqjacPgIKHKDicvQXAhmulcx3FtjxRYXViEEzHkQJ21y
/bFKkWBe0wOKxGRA+2bWnFZaUirxdYgM7MxtMuBWpwrRp7NeBOmPvoz11sLqGCiye8/FDrFzjylP
EgMHvPL0/vJSDuiK+4eD7TIkA+zoUeStPYG4bklV0J5sk0s29whhoNNcwuYnfieUylHwj8VIDtaO
i2M1XJLMiTa1G4SvTC+ZSRGFwTwCnpvjA8AmG/AzXlY7kSt6l1llwieOIHdfzWEgOYNc78/cexxD
KIh0uEWf3vnQAWnIoQH/fipYWncfrB9fCcxg+LSE14ICBbEotdXhsi5KtS4i1wgKXIPLSkRPDsoc
NTE6svEr0H4hEVOQEZSEE6fNkAwYQohI5CZmpA8fySO58XCH2bn8XPBpNG9V0zsn3OfSM/IBpzJl
XPlSZ1spgJChmKT3ocqkCjsTD/K8KvPyZeyw/eV3+sFjMiaoLleZMGcSyQi4h7E0KKJLaMEgRNk2
W8XYQaxbJHdiRVZz9A4hdvRsE0mXxOf88N75mHj/fHRb/azwNvkXlDE57NWHs1REz0cE8rRdpmAl
ZdN1TO7kMXPHVULDU/sMU6h/Occ3ay3LJJCpzdWBWLCUhllbjhU70vHHi0yLgkPoevTYciwWOA2u
KSDzu6hPoYiuBer3ZHe0oqKPimM40u90CwviAPqglXzpMxDMtfEaLHGHeec9wtJxb030KGOrSa5D
euMxkjYFBdoZsvW5BkJOTv9H2Jk2t4l1a/sPvVQhZr4yikFyHCeO7S9Ux2kjkBAgRvHrz7UhSfXT
b1d3nV2uPnmSeAh7se617qFPMFHSjDj7PDNJV6P226UU8Zj5Du8E/yyWnXg7iHQGE2VHeH3XzGPr
25H5KSfjdweFSPTN6MNZdF9wk7kT3kByYHk4waW5JXUdW+6S8SCHaMCUSngreGfHEmwa/j8Ctnsh
rmEVfKbA87Q/kU4kREDs8+7xYjsvZ4w8fZrHhGXkFKvOD6WKJgU/gTijo4Jva7L8Fqtpficcw4Ix
kYtJkbAIRy3CIoPBkfdspvzuysa71heLEQwybgH7eibhkxXUUM/w0sSQkDuEYnb0PexIkqVIlOP9
DqPcQ9vOp3rem1OcQ4++pvl37GcaVlWwWKEd+vf5M1NSXCXaxoXAxY6FtrjBXMskNHuPjMo2oxez
Fzm6LTtKlOyuh1CUKRaWC7Ans/jGmsm9KPS/JGYLdtKdgTPXumQI7mVQCLD/rEX6FDzMlvgcctex
UfTF9/SVcQ6fEUsKsEp1+SA59EQPTBOJP/EIoS9SfaLetpw3vAlIxIauVq6p7z+rVyseNqoX6JZD
6sd9j9R4kpIP7477CVhL8zqKlSbOQoJf7VlHaGLEQ55YKVoBxHohuXF38K5P4qfwH7BW0wRs/TdY
K3Zjf9F8dkuRV00DrJ0eTxjZPLIDbt5LgE2OJRuAypmuR+MN1hKLKPpo600shkNCi71OtKf7Gxns
mDkQHakxOg3ZkaHWusfMuUaInswezwL6jqZAv4u5R/PHqA1aFU5Wo4c7FMEDI2OR9SgfLzKuUfmh
P2Fw56IbBAjfuv0h41fPAhpkKyRGvH++0PILCT8AFGzcrPD4DElhhtTnELON2B+cnCHsVz0CjkHL
tx/UycopV8lxZnm57QGcER6DnXUJ/aOAz8XMH/Br2x/B0ROtAsFljvn9KgukyIFB/2XEbyWBBQVo
xR6myw8DRz5MsvDHNrND1eD3I5Jbs8lDFqM4k/8CVQ38CspgkHqCu4Sq8wFDZiSSQFkANvW5ie4X
hJI+4mm8emv+oxcIBDNtkI/tkP0qX33OhnPRUZ8KLoiQP3F6QqdwT2IDy2RuPSYEaU2A33bFv6gH
BQT+qnpT+H2LuUB0RSTCJeLhQnYObpxNAUV54OFH4hwGIGW5yYyYgdfXDZLC0NNbcX5h0/ldGJlE
5w/y0ATokFH7sHrzdZamkPEx8Wc7d+DvzuGI3vcsHMDRWCnyaK3QFHkcSlMUtOhhPUy3eAJ3DyxS
sVbh6yCCHaSSlXA84mkXM8c+PBtFJOMJo6R2c0C3OAN7GRLDkJa7FIxKcAww9YyFNdPkj21ysC00
QKz8/AGtG9DjRw/A1AAzuK0bdO1tBEPmDFOXjcjgMg+HoAdEXXiM8aEKAIvkmjJsZvY9rIA1WzFr
scJW5uAignSEHWt6hy3GbQs2ZXeCsQT+5pu3xGYvcbZEsOl2yBWFkiceXAWugtfAyus8xXAw0MUR
BScpZnUYXECAI2Ido8T1YPNtUMicDYZvSBzCH843HPA4jxSfmIPVO5+YR0kCH+o3X3lD0Xd7L26F
y8wBZMoKELol7ES0rzkrcGS9zAAKMTzH8BqYykc0y3DGxxeK/vy+QVWBQIGcwE08bHZqQenVnyyR
ocyg/pIKujozoDeiLRAzPjD3aLWgwf6nCrGeo1aMgac8Ii7v6FB3DpB1fuf5gbYEbuWIx8F44+s5
RR4huI9g1qmI1DZS4Dlln6w3sCu/H/E58HU7TP6X9+5D5t8dgLcAMH3z4V6ys45yWQz47Ztwy9vM
0PE4D85/VC0Lojg7C9oI3gUcm48vg8SO15Vd1gC7PESQjZB005I2S1AYAvEaYJ4uuCHyrwIT3cJ6
sKmD2IjhqAuvkkBYzgaE+diyVwaMMIgCdfwCxQTCKl+J9aTEEAChCnx8IcG7E/QTMCsHBgpnt4JX
4HL3tW99ECz2dYXf1dzwCAvfHbEgPCZiuWahNVplVOBolFTaKKxjx2vUroIeWXJ6pEcOjTFzZpD1
dScUUYjAsBec8KUbgh7PN9OHxwJzH5x9/wHSRlz1abCQ+D6c9Ifz2qJa/cNdO3bacXMILsZDPgoM
fZtTJFstD8MRV9oebDWseNrwdzJFDpNQoLyTp6QoY3lCPs3V6175le5VCK9y1uuCJ1DT4MKCYV0S
YL4mP20AG9Qldv0rzAZp228hWBiba4GwkVMCsgWpoI0G4DUtC/yi2GEPlgfkR4jPKRASeC1F4Iyt
xDVoyLC+okg0QywlZ0SaR+Jw+YJYbgyvgO37D/pV6c8T+7GnLe1pSz6j8cYecr7T8nfBSAzJG7+y
LTsA4Mgjwpu/Q1Tpw+wpqVDxN0xhd45+AH+XXBY5hPZwWsRIPjf3F5ZzXK+7QINgaw5CAhAkJB6T
GRG6AsXhd+IyJzxxGeIUaa0IB1wBxmHj8wekQ4vt7QrKAfH8EQ7oHChPqAmTfJxHSyQ3pyPg8nIV
pnMN3gQrMGPej+8cMB145utovK8hXHIm/m2U/wCyczRWXbB82HlZHqaQH3TggHSacHC6yIKB87yi
dWMF7MviLj4IpNaYFqRsCko6RLxgAtzMaiKJMsJOQ2UMdzUtHOSCoJIDFZEiWyvwwOxnhKVBI2yR
hILMgrIVQgvXVcNmEiCb05je/UV/rAvKiPCt2dA23zLTXKd7gcbDAWbbb2hUYINcP5hy8PPVHxc6
FuYfOLiRLIwoOwB1by7qJoyf2sFklx858Ft+IWxADG9A1qb7TcU7mylN73wyXaA1lu2g6/pd4OsP
kE3GReVZazLyVR67d4PXMFIeX/5R8Quft5GUgNdPAOw+lv7sYzA2SBvnRLB39wrAxkk5dzLyVPfK
Fx61+gWgPT/y2G9P/hgD28CKPPUc8w0T1Y8bbE+aLFp8RLTYoxHtgKPaAWIECPxaRoDw6SZwOGo3
oDiBe6BxXAfheTGb4QDL5fXwT4/ZIOD8hkkn/E/U5FJMVh5ZN2TlSZdYb93ZcPiHBK5fFuePbvQZ
zAGNLeHHOkgOC3t4QGDkbBJOkfdC7KkmvJaK0P6DbVvOGlAk+4CZIdMCm6Fb+63HTaxeGKfdGX6y
uX2D4NG9A0aZreURrNYn6G72V35M/CGKgfAYQhO/1pypFEM7as44pyMSKvQCwuG7RdmJtJWRLDFt
pTg3evy7x4YM3CxUSatzP+gzOzkc0Pr82L5TcsqPE9hT2EPW7zVGndULZEOIWvhr0oqQwQQSRSz/
CHguLx8Mr78OQUFt5N+daKG0bR5B2gOYg8isnbDnFH7fd+ebtXNg3IGt55uA14hPpLdBdUuIRb3A
2ZZCvHxacJVyQSwFcMMtvatpTU+IKy43l0zJ9xQx8MUbgKHvC1PPnkRuapOGagL3Rp/HD0jNtyO+
L6bCtxVYr1pIAk9luB4XqFKaI9D1Bce5cs9CEIzNk5NSoOAQXs6YacQZIwF8RZENTgmexoyuUHyS
vLIC7/4Xf/b3zQfCnvfw0EHhF4zq4aifmLMftBWOc/9bzkWAchUCuhqrOONkkdZHJmlkEvMAXHEd
zIJftgUh5pPAJw5rws18Uq9dlamMCwX9fgpV8od7Aco7wweXX7iSX1sifIRChcPLWtD1T6BeHLVP
jqLvpybKDYHSWyuurPgMSe9hnFESJV0O9yut8vS8pCPeT9WhgsSJA+zsVuZPK+Qc2lKZqGUCjNcn
1/4ksWvN43HF8zZz5q9nwHwpaOlXTJJJZJxcGWdKYg0a/1b699zJe1a9AufrK9S/lY58xCURdqCq
E0hG0A7UVczu/dMogL6GVZRr8iLOEjC+ocfA/McbvvOYjDiKslehSCBuEhkcPgYQAP0W14bDM5sg
/hu2zxbn1bO0d9hL0WMzAChR/mFCCi8Uy5D4xctqH5zPX3K+Jfk34Dt8ygGJ7Vca9DNPMuqwKoSB
AboDAsIqpw2HEQzuh0E2wdsLX6oECpH3WIbAe5tXby3GFYB8fO0EO3/nK5/ZXLPBlRNZj42bq3wu
vjdYF9QC9NtCWeRkLr8A6K/JdLjG0rCfX2/8ju/g/gEaBDRaoMD8Wf2Ci3TO1DpQERIzexKMYEA5
h69RYS3yFYMUsMpmYcFQANEQcwHtsRIhtyRogvTxFFVL9Fqe0CDZnnUXZ0P9AH/CbTkzVA7ju3nG
409g9nH9yF6auWP1VL7JCfidASTWphyGPBLiHhcsf2pSAnevf14ZV8JYZ4P4C9TrTBYyfI89sb1e
fp4zSbHfraNNIsF1P84hQP9GyEQZFm2YiUW+YxFJ5Mi//rGVxcENcHmabnjJ/Af235n/kLcIfQzS
EJxw09AtwST7C/ZXzFnO6xuxLcxWWMmqT8inDFyGIc+soXSYsNBa01dzOjHoe22NZOb1SfdA0wBJ
eBdiOz2r6XlI2yG93ZO3t+ae3PKkRhTcR7R8J3QUMDuDKaw/XggLhNvaMI4+Q0HeOVYZYzM4Yjyz
eUyh83HYUwEuK+f5hjIK0OiyuuOrqFDXrQaC6LZYBlssNxwAy+pC9dNs6Rm7JJAQrf0IU+CnawjI
R+Do6NweheV9eDjI7svdfVGQ+uBVggwCPxm+OVLIpJ2HFCWp6G9oJoOzlJIMDjLEFAecAbLpb3vE
K0sPiMqlFJYl+MXC0lMibwxSbAjusLDlgX2ICZoS4zRTnA7wKPF9esPNCY66SV49SjNUAwjX6Zfo
nX5cqwDzagcy1QsmNcVxWB6m5tOBVidchjD/DKAjuAsRFyMBDFBYR3JYg7JrYxdqMSkRC0nQvoO5
j2Yk2aMGPIW0xS8ozjiIgEO2qT3ir6v/QuxSuQpAXtgpAd5wKE9x68JbCZTMD3ADxyBjPifwEey4
ma5sIUFkrbJ6bZ1AOR2mITXMZMmTyxgvPcxWMqjRuV3FFEA4rWit070ZUIlp5Epcc4IvJ9UbO/40
2mocH9kWgr8Z0IAykG6p3oAU8Mgit2T9NQP34t6CZpNkfIHTYbevZufLoWcly262cEHNQGbwMnvg
h9slNZpEq2L+NPNuNrOM5my/UwO8wKtFuIArRNOz1UhO9P9SspOSrOQxwV8G20h9EbaRpDuz8sZ7
JrBwR4KYMyfWGrFJvua5ihev6QWhWqnDDL9eHHdVfEWDWxZ07n2OdgyDF0y8EkF0vac6cSX3lHcF
RJ7R/zwhHcDTHr/9uwhnNpkM4/b+rQA3zHtbjyKvNbwGSS3aizIIHk6Q/GXPQlslucOjXMTdJYH8
NQhbPLM63KfDrY4uTx2sw+GYIaGJoHXYAbaReD7YVgCpiIgkPFHwKT8fmiviiv14RZQTKp8wjlRX
fzxSGFkb3SOiQIwnjQneRfjeLWuwgbD2CEnTxFfKy7u9jQ4Jpp+8fwVCsN27/CEHXe5iqg6TrM3x
QcPVpTgJiwwr/5nIoq1ZLFak504kGL51GTbf4ZHV8LaI4KlRFLiZFAqRBKMT2TEs//qk6EjnH+rz
J5BmJbJJQq3EbEzwo6ITWWx5PMBuI3sof0UeNPTonl12tNgoroSwRdnLTLNStp9399Pp+5+C9kVA
ispaS2BP6c+R2MKW2Nx4mpJvn+wyRqXHSkNDiYkUYxBiIOvBcvzwyqiRcOxkNpJ0ZiwBCd/0CsXT
qYj42SOihJwWNkw1Y0BJRstKZNfJz7MH+mzoaw0OCZJPFo8I8IDx5dy+acUzziUo1bpk7pKW7qKO
u3FvMREvEm3AuAoSAxWYN43AwpngvNcvheY36Nx3WPevynuDho83M7WSOwusufvmT+WGhBW1IpQb
xSiUG2eaJveGRkMR6gyhb4QS46qFe11p7vIXpoMBtFb0MRJbbT/+ulMx3w+z7/NjZz3kOFRAwyfd
hjYcKUoxiAQV4C1fBjoVzAD4GtAq8jWIpL8UBxaCkCHAPtz0h+L8ae7cYngw+gemBPTqRP789mkk
IZRRxRR+JsKBhHGxvOfA7t3c10twGCZzPWrUT/LOKfLPfexo7OFZ+tI1wHbDTulIdw7p10AZwGjn
ABBi+ZqmRXZIcbMJc2AOLLzz3vcvlGIlTn+qo4kax1RnkSNd5I/vFWvvu5odLgw8YsX+SfnF4OHU
hKaKECGkf6F8lcFF5bUY2nfh2pgb4TKxPRrv8Y3cdS71Pc6IRSrJXzwMexhOWjDhsSD84K/ON0Ii
Bhx9HAde8r1IwTfnzmcBvIOAsiJ9fYWdC6ti3piwYL/wvTj/w2cMWQ0LMmUuzAVIflkHB8gkZqL1
DrjXH+7E1tcPc3Y0ccBl9nw7/MF8JkX/meUJqStw0jth/WPcvCOGbE7xSUIDsGrAFcU7YrIoHMiP
EwiRAasIYFF6GPR0QN6ZMfnszVcvPmIipJLKSJDUAFvPR7c7Ino9uzeiFMU9DMwm0GzhbUl26Q6P
eETFMA5CAqfLZFMEwV6jb5Nc8+yhrahlxLrO9RFN0B2LvV/qiloRLs2bjhT3+EkEnP62xHzExkM3
cQkIWOLkOCCwRWHZN8cl0Uho/oOcjLAjTjKscfCC3z9ivDdFKnlKpFwpQV0d8go9fWqaaV+TtC56
+HKOvb30o4MfDofOJ9REuQui/qnkM7i07DTHkvmAxpz5aZkK4eVZxmeHLYUv4YTSC2Rj7zA5YGSi
rMMSdMgq8UtJPsY5SObai8yWCytFPHvZPbBvmIXeGeDuTgWxDN4I/gGfEiKJpJJ1hzd/tfNImqJK
j/pTzFdfBE/91ydw64lQDeHyPQh3b+fGpvyXReGlBmB/UvsHzOfH/kGrnKnBeoNNnWh7DYLuaqFF
gTlZln5rewTDez82A28ACJmLN7CN5HhsgyR+MLg80FNjhebsnrxHfuoJ1ophicXQPbzcQwmrpujM
FHKMOlV4L4AGRlPgAJaclntHzreGxIgNW+0NzmPBa4n9JlbH5GTc2c2qDvm4yD7E/bLWJ4dijhJp
Fdngvfuk9MnUJ7OSKFLi7TWdXBiHcAGiangwSot9pG+bvrLzR8YSkTBZWfALu+4VLZxM8Bi2qmGh
wndyLxJJrgXf+xD8v/xaXwv9hPUsIgP1KES/tJqo9faMGdTD/MQ+qMUWwseOVme7u+ATHE5/Guej
jLuMTjYjLvlUBlR2D1APkLHaGHmkhpw4f0rwGsXqoozpS9YJNQQrXTiSxBTPWJ2SxN7X7O5xosRx
7Y7Bmcc6hF2I8HlkbL566NGaEpeLcSqDbOLIMQo0wXJGWJ0fluGh0h8+9rhTyrKjNPG9IXqOhaEz
gcIx17DD8ZezhrGIx+6PFMULr4r0dTNWaVMmQAz/sI+Q8erMQ0kPqAB6F2QOC1SfMdN/wA3jn2Sm
uq4buqKqhqwYf/Mcn+vz+STfLZh7cjgCVntyYxKpSEdoHTHaE6xaaY+XwcUnFAtAtAfSYZQOh9rJ
aTaR96Ma9S5f3jxcHqtLbFrRyYauD0f0zKAqT6oqNsmdsvfnam89K6yxkQaFxkwoXGQSNjkkY542
S6pZaYkLS3jlMb6xjQgxK4MBjxdSSZZtgJccqYXYhuH7xztLbZ8gkMO/tqZYOMrxl66Da5JC1vgT
/MZgkZMLBPGLAw8G9xnjIWxfmNdNXTxMic1IJMCAm/eRRWwQ9d2K7uSrX2LLio4jEaNrqNYrr3KH
sRnLPtN77Z937nV3ODbs/Gje+aggnfM3b4N5Ft4Gq2OB+ocm9H0ugssCExFhbsAYpOFtjm+OZzVe
SzMOAQK3r9UTv598tkrTAbXK7XwchiP1ghW0gKory5oYjo1ljck/ocq2kU43SIOHgkzM4Qt4dL58
Jgn53x8OxRSipL+voZEeKxoUa1lT9b8J4q9dc6o7Fc9TFRXeOyWWAQbTC+YW6FfYCkFlxHQCoirP
CVQpsmEglKISDvmKZCzf0jEncA8Dha966/XIgRA5sa2GqmcKjOeBbLE/YiTyDEViFP5ue/aTqvPy
A/qF/KZQ0/mEDqOcAJYqmzH8k8B9EC+5wAhONqcO0BKffaOrYmzPalqLL7dDuQQkINsqhJiUTbDQ
yHWLe2DJ25H7ErK9Hu3QJn58DGU8gMbwXOP4HKpL0CM9JPdBbIrgS9Y3t7y6UuZAmbSDsQvbYr+z
nHvu5ics86ianoVfG6vN+MvDjuEENguLl1npgAxpOpTGIWLUm9qXQ2am569woZwAPIBDIRlGSDqW
Lrnne4f3RYawxrsuP+0Kf/rzZViagy4iiwbm/l1XWBqFTE3znTCX5zkvpm84UrKCwEqt9Btlz3gX
8zr762WNx/oph1i95i0SwPGZOVq3yBFqCKJ+Cnb1rBzMCKnEpKRti3DQoWE20adE8N3kAf8DQXNj
ZM0gnnKF9xiDeib8CnrFk48XiD8jBw+a9p2ZP0AE+iE7jp40nD4lqh1dJ0Ku8ZnUzNYWmgTzHKFJ
2NGTR4O9N7BiuYR4cd8VN2d9tLYfLoajbvat1venkwjRaNsYvXJnxZdL8kQvI0FAPOM5InqZ5U4Q
c1hiYrmXyjBrBZ1wR1oGAAX270ra2a2XpkHMwXAcc59MTNqWT7xj/+PCaP94YSxD2dmqtrOQ+f3v
7CYb7bMJLxcPQczKLq+Yqn/P4TzLMbQd2wwtmCZkI7r2U3LgOrBxn7zCFA4tmyp/WSn1sBK8w6ZM
aNIOo/11NtGeDswm9HMq4bufJ4p7/XF4qzqnsN23N4m8XzPB4uY0xm/3P24nYjoDswoaw2+IVVC5
hQLFmntJJ8VD5PtaEKMsaI7iEW3Px/qAbRWp2YaGHaTnfNb5IVrBVIYQ7lAVs1XAyJ2NJIS3y3UP
+/Y2pZuaGFoi/g4V+mC0wuQ1g93vQeoiIIZByvf+TogAWx6tAaFGMh0SzTnTXG/gbTk8KNrxVD7k
mqOM0TRGn29dUpTQ9qN8jLIU9bIyhXbxSAug9C4MW0i15YdZ4ooWMyfHqOXSqQ5KcFyYnmeCGWHu
dVQd5Arf8BgDG+7WozY/6nPqaxijXeI62vZpPJZZDmlOBPywEst0xr1ONcZKH40qJi3Fy5Wp10vT
BiPq7C68LmE57zW2vnU01VGDA7zwiSCxBBvqTSKPLMaokdwRnkRCCSNOwWdaJ5tNKVo8PCNwYEZz
WFeRza64Edo6ZqbMs6BUkAYH7QIaC8bE7OEZsbFzxyuJ2CA6MZN1ig03RAh0QDoNoxNPa+LTKbbz
WEWiyUf6PaYK0l59LdT9lqWzFKFW+ztCDGChHf79gd9Z/yRvZEipaIapyfL/F2PQXzSrHs0dBMjZ
oYOYWc+cGMj/NJ3g8YYR33rNy3kXo3psqleY7kwZGWbCWFJ7GENYCccq3IY5mZAEv+AO8XsyVvZ+
BqRFYXDyMTLAYRVdmoRfma/2PlHzMIgImackiyEVtBqbLDrIaAyyyKZvvIDAq/10imyGQJekY98C
UwhKkS68Nm0ACrBmNdosAca0M/t+OJIaP+rw+fYaSIbJ+c6/NWKQwWxkuXsnmnQekYzNCiZ74bYG
ZPVN9dWuuctGE+x4cQR7lEcTAi6LJeEjbOKUuIpj+RPQdPXDxjClM+H3YEWEXhqHPQt+1/MVmCxc
hrbxBGMNdk8VviakAw8pTD876u7JkCfSB6ZNW9QmJowlL9+wbZy+2ksLZuD73Ryh/Zv31znq9Gh3
EqikfGNKTvBQYcYTFmBiKM7zCsdN5Hwt4mABVMkYgATlKg8CjTy77BJOB4WHFs/RQigq1B8VBcHw
//1R0s1/6kRNrHd2lmGZJlrZ/62dN71Y1KJAtklBh3AY754wX7ONKJNj20YAjv3yHuEm2wRyD6+s
XR/xLREG5R6EFA7/m5czKrVjOljoLx5DbTYlEBMR9kCBFJsS3SkwDzqL3Qkf2VDwi9iq6LN4HLEe
giiHQAWWUXZgEJt/5vHEiF1BHgIHF1MtDMOZvB0V3o4EXUR6SyxCrDGnB67AyEE4Ihg5gixAUFnx
jLBHgUnTC1GNAdXYGdjlXByEvfytL/CkNPRy90CI/7GhQj3L3AqK/4GAe+uA1xrsKnlFJvqE70yy
YH/Tp51FjAXJOeydD6WaZlCCoVadDvXpwDtiWH3fzdX63T6npwsqiWRgDMsWOZgKd8AH9BJBZIKD
kjmy4RDk0DgZDCXSX2u/qv2RETzZ8kwXOo9chwaqLtpGYkAMD+hFwMNMAIub1e4dDNbG/HVJu86D
1UTJo9xOLStlFEr3szBQo+wI/TpOY8AIDxyxe+mhLq23HPfxzQmGQXgFq2GdhQMnYGYxWM8tVvZC
YqR9MEzDvQ99468SQBWQmQ2tR+99DpxCygF5QApFgXy60Zkh3xXeWPysDBSHVl7rAxp1RZwKuxsI
onheOjt9vzQRkIRawfuRcnGf3fHqVI8simUh2YNiuKn2qB0ctHtbBTEzfkKijiDiEyYdJLs/tAPf
qJgBG9qxGY4YUdsmwXOisii8+AgQaYW+b2YnZ/qs7aky7SgKDVbI1BrVFqPYYq04pFRSdKZXyg51
BGkKTAdsNxCSUn/srxsXAf7NbwoOjpD222WWHJg2qEyoR+Wzg4+D06+J09sfgLMDEkqlr9QhmkfK
FcmrVCNsci1+IqvDLWUJDweO/tjVDrWJo7zT7o0fVChzLVJbnbLQBkOUgfkBWfAkChbLcmqWTI5c
5eqWK5/TK3so6peJBx851ZjtJGOTmK1rwE5/JTeY09ju7+hgfOj0ZyvoCW5AQQ3vpeE/HJQgi4q5
QVghZ54F2ZsyZxPL7coWcXaiWczX3DVKnnqKMUQ8t/F1dplW1i+w/iEsqKB/oqTRzYiYbfbwtyVi
vI6vHfKfOu0/GOIyNRYt7xTAackGx6ePeUNMQpHmF4yV6iII9my83lnCgxy31Pj5vA83Swx+vMoT
V2GAFBdfSDzB/RiSwE3kUsIEsZ6GF366U4Ddz6kSP2IsiWtMURlmryPtDMUqO6f1YLvTul3KjNLF
YRi/yJ6wjhrz3nhXJ76/fGCfyhnWw/DbDv1XBMIL3Li7OLCHCuhxCwsXcZYuwExVRURcERMLXzzA
i5x/BKFudQQvqBciYqZnnHzwi8G/QIGpyHC+QpKDQXN17cLNMkcC/tjOpXHtnI2rOOZMJoY4tejd
bwxbKS/4K/AO2mfaXofrgLN4jT9AVDA5+3M+swCLm1NsNDHDEpl5SedKXn528zoqpwj7UAkDGwn9
MM4y4uzG/bwerER5I7GjZUGr4jAHeU+GJhDywqI4mpAAnRlnbLRC3BYMyF/nB1bzy9O/v7JU+Z/U
xyZtvmIYMuta/W/qY1kZGmwfeGXxwrK+3u/RaSI5WJgF8H7a8DHWA7RDvKTo9zn3GBL8nYdwSsh/
WB7GFtNr/It9JJ7IR73rCwYgvJ1wMuKVhbcwb6SN9HquPnhvbC+h/h7kR5jN03mPyFmw/JlVMdvi
TcRReRnxGkLnucDxDiB78hLaZJ0JS3rkQSBDDqoAHf2rc4Cpq63uDXWJnTxiV/L9BCoH56sPOu3Z
+vbh1YM1Jy8d3ji8blifTqu3psy68Z7ADdghxd2/BRZMMkxj/dMgXiUjhBg2iAQ9SKgk/c5tWZup
yZynvCmWikiOw8UAfBxxdEPnw8LdI71hU/oIX3vWYqfg1IuIhKuKoQ/hUZ5BhhcT74t/3sEOOUGh
ngXJRnD7CiH7T6/XHz0/t8IxjzjYOPwNl++QkDb6Eehs4AXBF4UjsuGV0LWIpgphDUnPiKkAGZgW
UCdqmiSUlBGGyoM3u9x91iosXuLLM/99wxPMTyF1/ZaZURPg5kjwbOWoPII7oKkefOdKaAmsOOvh
W4ewDCnc6gRANcYJgEKRC7v2okydb9v+QH/chlWUBIoBZ6sEZ8VzDRb/UkyRLYlOrxONlHIjYevF
3d/GUyw18k/cfM6N7Cb954XntnPVueeMvioEuAGTcS42t5o7zW2WCnGVszMms+L6Ek9awWIX15Y7
ayMF1aNMwxhfXFHuZx0ZV3Et73wc9zAmkPo/chG5hUhu1YKES+D7Pv+GJP/fL5xm/xO+Nm1jZ8q6
rBnyTmRl/YUb0Qx9PVw79L1nZsaMF9FHIFwHQ9Eq7gRRAl6McUfNH6Ngv2O2fbDeuIcckBTTKs6A
uuEBuE16Ucu/GIJRXmXrqh32QsGACHI3EWp0LqIng2YziHRZMplMR9Dr32Fg52DKXITRYtKC7Jde
Toh/GRNyk9FwlpHGwvYWkYE4v2PeAprjL2HFf8VsAm8QOjcY/YI+zgyZU0gsTWD8Tx+CN867dY1T
YuWP4Br2OIfFP/0RcGhjj4OI0CLsCsQJ+onZ9aE+Hgh8KiNaUEZifEqdj5hgwCNfc3B1xrbDT+8Y
akZpkwGwL3jJRURgbWoHqBmw06EXIHRA7gCrgYPQYYQTANuAXQoN1ipzUPiqeOesLIdN5iD/kvaj
bK5c5A7o+7e+C6GD9cym9NUc3Q7lmQJjjyGh6LuyswdGI6SRc5PF0XSR1nhdx2kENnKWFrG2P0z+
CPlH8Vv4P6wYIOMovloEV37FEqfkuYeW5cK0xhmA06yKZZjW+BnBtEa33BIIBSJmE8W+Pd8vWniS
yWlCy6tCtMH5FNjx2tp/DqzieO2Vfi6oovONZ8t5hzh9+cb/fQ8H/gQbi0xsRTcx3ep8BOtvtpPl
87JpnfEMLVkx/UwrUJ6WsHuf6ctg0UFDhQOLGhi74M6/fuiPLb0YAon8cCEs8+T1H/0HEQJUEpeZ
XGxDUJd7x/jB19j26ADEOSHDwo2TSNdvsxIpX9iqc6hdJuw3XG8clgV1sEOaBImNV+KX3nRmiG/h
zRTBBkxvukLUO7V4hEAr33yNQD5y5eDuYKFBVDy1EwPC297YoSKN7Df6Qg59IXRf2iDpzf80Qq8I
blrQSsGEjBACL0yb1Va9Su/vFEUOvRSHYkmvRO1krIiNDJ0jDrrAWw7u7zSPE3U6pGf5TXlmPHPO
nJrNPYKcO9rFV8bx/EdOtAQMosV3zlyI9Vx5TnsxiO94VLElYDPKJtPycMtvLJyxxJp927SzbO8Y
FABoILezAC34J3MNJry2K8Nic3YdeccBZlLFHLBxH7pwwSC6AOrvt9ZSyqNyRdNMIwHUc+1iXm64
KAxz1hcEY2PqQUKiFVt9coOQEsFkXNb/EQXibIlY2nN1ELG0FvRL7HPdnIfBVYxYxmsLWzLn8drC
2006XCx3iYm3roElmwPNEceyHRSFOa46XKHce+3l+sHSDsb5UM2pLifDLVmmmPw5BvDqF/WLJ335
Ieh0jd+XaGI9jswTvh7Yfvn3ncrLZJ/9UcPoaZ27GagTGlxHYiaVOxf7MztYvC/if6/fqv6P4yLb
NmRDMy1N/bsblmWW5tXOS1G/Kd5b6cadkZJNvVaFQcJGKmM/QGXmQH+iImaP80Xkm3UpZTnDHW8I
hfMUlMIJlRBEGUzyiHjuGT8SZ7hZjHMJcZNTyGsAWYtwq96KpAc1/8yIjdQyyjF2E9RgJDzs8VB2
rIUXSLrV263YAkCFQsWzLPeipddLCtLsYLLlMA74gt7smkhx7+7iBEIHxi7jFKkMsdE30FtAXHvh
k1GOqcUU4gvmnWsOOcUXA6RVYUbNpdpubimwqKiwBuqXmOpKaaWuMtuinjLb4kBgGd0dfFmGhWdR
Nrd4261gUiqpk70iKiTlsVsLYx5TEjf7BiohghPiY1Q83DSSnXnbi6pHzSNOCD42tW5q9+GEPUnt
szDGV8GzvpxLj+hbSp2ocwoWIU/UOGjzyC/AOouItW3Xgobk3HqikDXoBEUBM8iRhWGt+TYZ7o+p
bGFKvtfe0UA5sL3p1piDwaEZgorwTJ9pG1s9OEljllD1RMmjLm+lTkK2MERbgUNjTdmh5hioG+mp
v02jPzZ+/tX4pCBbhe1q+tBY2GhIxOMEFLgF6WBGXGTY4muCyBy23zqZo4wBvMrKu5bfGC1Da+Gb
gThWiVqml/sq3QoY1Quvc0rXVrSgDJnh5lCHfwIbWp9YCmfEwF/UbL/5I+V3UKcoUps/VovQbK1L
v8sRhYgqBOsnlgmX0dwrnOleVB1KjoH30jq0O80R8JUC0yDFF6HWuYKhCUnHwXBF/BhDl5aUBKI0
tYXCQlWxLgfkoGslsep4kZyrq1FI6vRENJrE9IXYPlFCqB/X8igZcHKSDjYzfqGjMPVtmWEeYFDv
4D6PuOr+rBwQgq9QuuAd7H7Muyf98kelxwyUr/ZnKsR/1Ie1f/v7wtHSdzt6O0u37Z2w1PxLfzfV
prU7Wc3de679Z7L0pseCWd/a4RGKZ5MQprrsAPNn+KjVxwap8I7h0JDpD2TkOsycxdiZf1vUcm9n
02s/2nNMnQA6cRi33e74iIhT68hKHM0+Th8nxcM8rsQuj9Ah02MsxUyKo4H4TWFTzMdsnUztCFdl
EYY2Zwh3eCgg08CPbAg1Hgc8C6+hTXFgc5+Hp1M4j44K8Zt10LEqDouWzlDvl0TKk3GMsyrWLlGu
oBPfm02UzRS0uCFpToGG7V4DHHMaj4PXP0pXWRdjqN/mUfhHKfBLMKjGrBqKDmAabgahyL/cE7CL
LVcPBSJJ4DvaED/gs2M5BaWdJDYm4FjQ7Cn+l0K4ynEDT4XYrjOM2uZRW14b86hu5fExj+JMr4Ro
QS+qHLP29VqI0XosG5pw+kTPIz8ZN6Q0iB8qVlrIhk7oqh75SKyMBMljcJUHBBkIZe4itgQPZSYw
HSaGtIPEyUCwGFwmLpi9lZgIwhmFBwxJy9wzZDEfSXVCP1VKvrvcB/KohCsHvAl+edtMsnhEWcXu
EWUV7icGPrMQJ9YpCGEcpMmMXXBecCvBX9HVP2ga6BgQUXE/6Rg42Cafrt6RrsGtOtJMvYzngW5h
7Rnagjgd0Taw1ufWcljua0hmGDGvB0/lCWUMzsrUZ0msL4PdnxOol6HphbLu63hmTL7ceKUwtefo
Fp1mkE9Bz3JsPUrv9DWrLucK86YJFPgOY3D/dYYx4HRjoKOpGYO6CKoxqIrg1ApOvWgVWFTAFPgr
sx5axA+mLZNrrQYFVR3P2Ip8U39wqzlwsvLvSPnz7ygOUB5MTMVdKan/Y7q/M/8hxXj315v9N+R2
nk8EuUwtRCefoCRuNaCN+8xlhhpwY+Blejgvsez6KWnnAnN3bVDcOnY/5SG3VVxV6HGKx4qIK8rA
mGvJwBhAlBPtWgXkfkTSxYUHzwXlduaKEIpyKfFf7uEDBFzEbBBXsNJQlUYFRt5GNKNEweteXDRu
Gclxwp2NIS/36vel2u7SdpG4Qjjjj7SGyHC53gEXhuktsXXYt2RfcowDTGE6zuXgZnAvBnYSYCPM
GOTHBlfPAXYBLj8OF0A8/Q3BcS4Pfc7rJB3/j7Aza3ITS7foH2oimIdXZpCQcvCQ9gthp51MEggJ
BOLX33XAt25F3Y7uCMpV4fKQKSHON+y99hITy1584lYHNhPVP04QOAEmo+/dY6fjJocERFCRBf1p
vbe5sWdwPxXzanFDb/cx7G/K3r/uXNQom7x0E/txh9YWG3XuTrsXt6aqivuRmzG/iztRvXkm4Y2Q
EdZbz+oopMTthsJvu8u4xVD4sdk0EqPacVM1XykuMZHcK9i8nriNpN1/PhxUVSyA/t/hYBuGjCcC
McoalP23w2HsbWuZK7RhFVADOWo+Yow3pEvgY5duEdseKklKME4FAG3CDu+jWmoJKPNPDHU/izrz
+8b7Ju2XqRiFGV3zG55lGGQUbFwowtClvL0xO6M63DzeVId06OTYkpnSJhZZNbewhEh7C0PNxUsP
1KNKDDMmFYKC9AFHrUlpuKGr5ZjLeOQwcmUC8whvoI3JUhLFJLbvTmMOJtJqW+QmSqzkkVRGpoh6
AQpA2ouNJwo5pkT+kHj8m7jOjD+7Sx75XH92l6+VAZH9eBoPMjrXemfM+07ZXSpM1sFZF2LsIuqJ
J/20ielU7amZMI/5N3ABUI/Isn4EcDMokBgSuKSX+tjvqOmgv9Ck9nnqGLug8i46YbgZodNw61wK
JWowV3kktZLe3iiqdBQk1OF5+hUHG2Nu58KiU1CXevZsLoRLpLMQLikMiXm4c6Ii1mbdQ1/I5/6v
+RX7+ZzEP+r2l25MFY9tp35LDELBlLjFdLMIUScWkZvmqz7P3g5VESlBDKXecoM5fnrRhIvMsbG4
Zqcyln+WU9ZGVrenAjJ4VeqdlUDBbdokZ5WCLrLd9zi+ZDLjRM7bf75jrVU895/u2H/op0xnHBV7
oN1Bm8VNe5/DHV+Di7iJ2snCUK6w/SagSfhv9O/coIyKuYNZZnL3OvGEYJ5BFYfoq/5dEWv04b35
ME1hB+rop0/YkJAwu9zLbBpHnGXumj89vK3OGNFLESuy3dP0288g9tg5MoJi+sTSV5D2uIoVXQBv
jx6La7vRhTU+lFBx10lLB0QoOeo4TJQ8ueABsQ/i6bTe4AggubjNQYZwp/Px6Nabndxw7nc+JFw8
m/lrF3aGGD123PiElRTnlHR3xUkYG09mSJ8N7d2Jq7OIeK+nqIDhfnPVYHrhE8HVUQuvn4s7GBzV
aywBjDQbnw+I3vypkrTLHx4IKzuWddu17etY1m0s/W1fR6HEsk5wNxkgv7Kv40OU6+JzhCBF1g8s
6/g0aSJcdqfkTEX3Z/i0iV1m8uqvyckWKXZasWvv6SlPKmAeC5vopByBwUUIHFEeOODB/IFC7poq
IyXfXlr2lzZr5qy2stw4oMrPUeKPx7tx7Junc/OEPL8w/C4rCebrA+kiirbz55eQ+RY4rD/V3MVP
QF6t87OtC/z/8zNxiP19gDYzPYMxbov28KoS10SYb4PezAnPTYTqHdrW6lIpiAQGx7ZeeFW41NXm
AQnXQsfhWrmHXo26MWe5TeEImhpn71o1brJMdpkyQwSSohh7k3lIjRzOI3nG4mKuRtk4jp9u2P4j
5cVgTyOHmPspIPVPM2iqVeQzvyg9achu34QTuiJ28iPD/49qr1M27FnekUmAXZYu7e4FlNdXj+s9
erm7bSf8KwzneNLRtPInIh6mb72vIcMYuLlW7zIO/ASlqCVQyWOBxdngiXfyctSHIipVgNReYQlU
7u0zGdQq2r3H/romUdco1Lkk767QArul/4mQ1rwLudDzDRyeWBG78MJrAiuqCu21taW2nhWMIWDe
qLmQSYdsJUYlxB2tP2HUtvGUMEmvoncGdQ/NrX+CFmTtK7V+icuSQSTbik3zxyOb0lo8tWG1UKtB
FCMzBD51lSCCoppmnIjB/oHST0QWxwbp8We/uLuNSkiDi8HhDP7ghGrsSD4ifghEsFwU3RI+aiXt
O4EuaE5U1UAeCEoRWQ3U2aL2fpYMN7eJz46XJu6ZrFwOVzzoakpYlUhw5IS8uxQne/6lIGchtqPZ
IwI08btwgH7gzuHqV4/OjeIEvMp6TfReM/o/cRExynW6uc3T/cf5Ke+wDAe6EZir8cFYAocBDUa7
CoCTf9Z8ZxaXevOX1pep0L/N0eNVpk98eAgKqcfRFFLtICvcjA1Ib8mNIFsM9S0DOwIk5t8gZ2V2
ROzVo2UlFBYXASnESkJu1geNejFFUhfVFlVHWNJtZFikgeIpZbJUqbYINB5RZBUMv96VXfSJtyns
J6rV0FHDZRUq4ruYrgxIhVxxfhBMi0TWL59VI3owhyZQHlcgTPWwcESJb9uiypeU8IZX+cAA8M7B
pYTPw2/jkU74CyyRadA2uxrrHJMA/i8H/+qLZgLAr0ffV7gKyntaDQbZwETWnoCa7e9u23n44zxA
mdb81GVPu7g3jF+tiEBkGqjKAUJJTivb8YoPEqd6kVAAVowz/YvttZNHkCNIVGVMGD2aatKwiP2a
G8/DN7qJ9l0iIAzMDObg4uEW54iijQhHRDgm3BjDPYGIR49fJaxRBqN2IaB1S3xmB8lBBhONA40i
7IHWZT2xOhB35OICHbD8EqMO2hix4OEHUMWnGqD5fobJy5eDZWBO73O6a9GPjGkzpiSy0fM9fESo
1BSOTEFBOICoLCBkU1ws7ELQGmDINwNnrTLqLjh1iBpErVGi/GIa5ULOpuLg0hGSmaLuMH7nX/XG
Q4aAob1bDe2UIFMBf2rfL6IQMcCUTtntnPUsOqesgvKMKRBBhkdVQq4UhQnRUpW0G2+7223HgNdK
LEY3WnLbYeCmUpGweqjxrSVPE/mDu8g77OtULZIZULhQTjC/YU5S/1cvsm7/m6ZNVWzwZIahQ9iW
/zGOkatFsuw79QvvI+Zu3kLeP968nKtKxr4Rbxj7LkHSZwDzVxIO75NKsSB2ZryDzGzfsOXC5OY9
szPeLd4qAF1znimoumCPoUvNszcAHmKo+mXEfJynQiKuBjbp3pNIFJ3wMGpxQWuy48PA+6t2KTbE
Es8rdsqAuILd5Pjct8gqJ/SiKC7Ck5OxUYry38vr8srXT3wwxZTmkuoW6hwyvOO8uQOx9UfmW0yj
CQygQ12FkqPpkz9a6gGiTNhIFZMlzeVnyPXlZ2A3FzZhCIJa/IVNOX5+FGcQsJoiw/0sn8H/CUC2
hUmERS7Da7QWUmBAj4HninhJCnQpCDNCWyY5ZlpaZq2+f1x2Rvj9Au80TxZiW7C1sob1NRuR5x41
0jDxTD6YxoGigYqBcqHLqBKadahDR4oGW9Q02+SH/8HAZ2tV7SftEiQvDtnevnZJJHKZxx1zY2O/
SaLqtZygkKhIUyAFDVUkmTpTwEXJwNqtzyY1FNYMJ9wqBPyfVAX4P6vfL9gzOO0u6NYrgctHNkkd
IAYqYaeIsFsO/tL6xLDo6Td2QaLiRQEwCUEvJ73Rr2e88pvjfT59EM6LTkZjNQ5iWVCF1ONt8ixw
g4Z3ntgtAnfwKu/FYIVQi4tFHH8WRzyHOzRPFvrwhcDEcLpztLMOg2uCf3491TXOyTptwLOqN1Qn
zxvhdaIqfqM9703yYzAow8wQgDZm7TRiQkkqgaPy+2cY7tfXG2KggcUzWfD74ZyRPJbfIcp5JLoX
0Cv/FALmWgJgWFkUcfJz7HPm578mifMe0wpIFk55pF0c8PKIAlAwUDjWQYSAIeI0d6qEc5xDfFhi
doIkH6DWPxfRE4WKQfoleBlMR86R89ukQLIjC4o19ym0nYc4rZ3n+xrva8nZKOGfZMmHZ7iI1Dfd
islAwD3bNHuSwzmPDfE5Eyfxdgy3s1/hSHySpEBZ+MrFactR29Fx3cQJO0ecrhyt26G6HaecpRyk
DQZEcYBO69FJDnCNBEqPLYlPbV8hgRNusMdqCHOiGyAVKcBn3CR4Pc/4AU6xvL8o8SOP8pKTIlQy
wZ01k+G004v9eqxypm6yf7S2HcnW2zlqRG20HZ4cm4zF8sODRylbtQ4PY/qAZvE1TmfC/kb/1SP0
/NK4RimUYdojvaxHKOcnhycn57jbzkzAFNtRyQ4NjxzHI4cjxBAeL5yJI5ExH3Mfa1eRT7w8nsrP
7Z3vU8QacxTeHF/5ZZviCPzP/aSiW/9mf6ZqFt4CXZEdnsz/8BcU14dVdSBx/KEX1hiErcTJQDG3
28N6EgKUb3n7pTDDZCNZn2+Y2bNbvlOvO4CANaNBb/NNQkLHaYP0deSZ7tlylC2vEAVXh1wDmohH
Wi3AfdXZZ99GiC1BCIRccgZDNrf41ul5ElgImPXhEu31iIZUEOvaXCABy/IlX7JHd1CdQ7ccM1Zh
HYP4TW5x+0m5R82yr0n8wsuguv0PsKjw0k05OpMZY8X3a2IiyrOTJXSOYYFMEDv4vHsDQpU5J9Cj
/lt3PE/hcgm1izhiOV85XPGPavdMPmX2vNdJbV8Nh6WQW0ZEkdV8tv168ImE4Tijn2JHbQqZUwVs
x9s1MMCOoC0qShCX534NwWsOyweMfBLoRR6f5REHrKPf43yCxE4VwlaILCzc/dH5C+LcjLSE+goi
IiWyC7Im/79z33o5y7sDQIMuP2RsAnk9fQB9KK5OQJn5XKIHIZz2wQ5ygz1sO0jEHywY73ZyciJj
iZQ5nol5hibEhw0P6hp7hiNzaf4EvH68otAh5ortbie0czqhNOTbY2RvY4AmAmXiIZEzLxHybc1k
aeAvR+4BaBmsLNVn7oE3Ajp3ABslJ8OSgg4m/LI5a0GtbmDIBysZRGi4o/OvaEwQmLDUtHhx3B0q
NYCv5LY0eJ/9kf3Ck4m+ZBXuYf389WubGWI8pezkmdPGfFwwJ2D73PbA2CCYBmtHXniOV1548g4G
4H284Ohb0fuQ4KE/4p6HIcMmBsPeRNS9uUPBZn7nM8AcbxsaUzlooHBKPF788gXsDL+Q+YVF0fqd
G5RoS/TZKHoKNaWcFG8G769dx5BC+EPp/hjEMJHunjTlQ8VOjDSv3qPvuQJrfABBJssVOiV4TJQ9
9gyvEb6cNzicX96FUlTdS5dMeUdL7zY0YRHqu4YMR74R9s78MQXWqPfptr+yfMboAWvx1x3yEGnI
q81X+cVLQnkClgWnRHUNNfUX4yAG5Pf2iFuIDxM1MfWFTJkkbq3OpcBFR4iPtXUyUJHdkvEfDIzA
oBSMmRG2ny6fbqeFA5foZA+EUD7juQPMNHqT0K8P/o4HGhzQs5JeCVtHEI8okNL67PoOIFYOpleY
oQBnTcHkFBvu7Stp9xe6O5xg7W/mTG98a3zKhaJqgFjDbv76U1ulSNz0BI6qqZJn83LQloO0HGYp
M7DEl5k57uFAMJ4/M8sNSE/5+R0H08P842BqoYY5DHr8bg7YxpRJiHCI3bfihhiWJ3gDyFoj6RLr
v8F0wIettFDFG3bldsFBG3VlXIcAGRd85us6/PcR6TdnOtXORfZvnuPQ6GLO4hj1Lojby9jqYq0j
JzeufeqdDUAO7wJZ4tiJPCBQjYiSlT/DDX2FMvIdk19E4uHdO3vT5Omt5wIyZWthhCQzPJg6sILa
o2EHU2kYAYBKshlQrF9ZE4DDbX0FHTQ7MAaAPA4lXuTAUgMY7RefC9uKzJzKZcUtFADIFyHrnwST
cjCjHOxBIXIUoH4U7rEG0iBWGVsVx+znBkodi6kKdSFI4O8Nu09MKw6ycTjB79q1w65At2t6jboD
gzHVyN9TA5y1XxQpab8zqhI1JuhI+jG1oeUgEgM9L8xYlCxahs4FbwBoYuyWa/HCjMMKofQhvObX
MEphVw/+Tye3RiQwUGtDtnt/Atk36sTHEd7jK+ytDH/O/YRX5EwAywXQfVhajMT/7xuFDj4J7CbB
r3yjtX97RP0jKkkR6IV0VGbgZIezzXuz8UhAxBeogsERWAGokYIWZcaxuGd4gj24x/6Szujm+KJO
qEj1gHiscvIhgvgYJebwdIaBIerRcQCPUwQzA+yVr8EYG74G4oZWCr65/ByjbVQC/NxpOYLyG8co
AJEvtJtwC/t5F+wHkD5fHgdTpG40Fy+8UjyI23ms0oudYqDAkKedMwx5U3PAM8rz14hIY8xnkcb4
8gKahFxb0CS5lIAhy2P8oNTRN12MBhlCdTjQxciQgr9gspn7do3wwS8XCnqPf5upKSVqHpdtvLyc
yA9bUxNkPudHDThXkxYQKRk2k+wGsJzGhkykx9NpwaOJHoyZ4Y43kCxbaHmSsbOeGQ4h5UL0ubc1
Yj0fQSnRNAQyM2TbU5cDAVtKfpAuB0sh7BbNE35wJM34tN2hTuQrG67LGW7JTtKzy7y/7AYdz6Ir
43NgZiijsoEfJFYRLsMSElg/54QK2kLCgU8B1xSx4gKWD89PQPt+NMvhthzuyxHaBnF+jJukYDSC
yQhAP0gB3L6ecCLEYy83+VAVBxkeFgPbPc827wfdf1MJpIaB4IaSHJXNEDpFONBCcujz3LomNaw/
hD9qOkmpK7/L78j1jO7wCLGN16cU23gxpsE3Ei6tJhUvhgia4CVhJD6xhyPVPe6BeDCw/KDw5eu6
L8G8BPKAZlkMtbT5z9/ufLm8sunRGzGz3TaQ5ymoCFsUfsl8OE5YJply+omrtclEHosWG23cUOaQ
AYvQz3YblLv6nwcCLNozVggPEK1dpMUk+LPjqodEDIkSknqYUIYxkceYXWUUVRGp1ru8YviQ6gz+
Q7UN6VEW4txhuoKrZAg/CNMILIILC3cp5BMESQXQqZRpDcql5PLluhwX5j6Xp/5yVDz0P7BdLmWm
a/v2wLf+4I1B64Rvp4WTGVSa+NbTg7K+BEPrw28n87V+eDLdV8Nyx1jSa79Xl31hZaaZGZNICZgn
6pqk0mOH4EwtdijBvym6QLphldfo6iFbdP6XHNg3p+s5kR1/eCYpEqXPnLRVilhvLPYKHzv0eM8m
I95VmudY+7nb2zmjGJENgKmqS8HwF8impkiIZJCrMoFln4KfG2jZM4c0ymxkTXUSffuK/VRX9zPM
GOSS3O+V6m4PB9OF77o71/uHKgyqJTyxzt13ubiLLOdQ54dvNqNZqr6kbEhKjdUSiwh8ylLO6DPS
Caruybs28A725z4b5Mw+Er23MaBaOS6eLnzSoFSSvsCzlyBNZrJIw0EVPNiWI26Bt25Dp/S/HdT5
D0+UyA+Xhii5Ex77Ax0ECgjMlYs32EL7IO+J6x0w0U98ytW9/Ma9jq8bsCV6qu1JL3bZDJ7Rst6h
UAt9/MCzFXEzrvGl9DxKmOzOd7cceSb2ZGOF/SCOdc50ttptOPWhrKFWj1TUEwhgbNFeE+3tKN7j
sn9Q2WNSRurQu8J5eyBR5FEfetSJ81677souvZ4TNbGAoLIKBByHC+D6tsGIWWnCRKpR8jwEV7a5
veHdwWODTp/nstOk9RcRHkjBNuwLbe8+hhTQz3SNeQaCFw0LPttvjAh6K+aJxSPggc0uP87LUYYm
xX8EsHX7xw6WTD6muNlnRbjZ20ukMjkVA8IWg/4U2ExQ6pBuZWaxvtvohXc7wIu5peqBTCFTbwL9
SaZhSAYOpvV8/INuZLT1OLuAUpQxrowUy7oyeDLRirR3ayAnxRh4kouLvKxAi8OPmpCXoVMZkaqA
hxKGUMxShQmEQOxHuecZS6pfL5eweT3NJCWFYIBaVcyd0ZV0IIF+G3M09eRS+nlJoHSgfGPO5u02
IzNInitaIQKUUQY5vvaJavVfdYW8o7kgkB/L9HLxAbPzArIXZK6Kr4Ip1xDb4b/0R25ei7qe/NM3
lfijoOdB72Y3lyZLtIqMEYsfuE02eT5l5Ell9+PROTC2pnPQX5rHga009xgUJxbMMk3aGhvM0YOm
c4kD2/3XbJ4UQ7YlljpuD9za9EDwlt6/rHzsS8fkHDN2Lb1jbBdJPiXmlJCOcYomhOJt0mlwouw3
lA2nVJz22vm/SWEM7d918YaCwk2TTdU0/slcmTRzam49OA3Eqr+d2MlDxurMJ0tBLyxYvLCZecUE
hDMItjooTS4kCvSpNF+0HSOr2SbMgSijBIGDW7kSeij0I7SiRVQXUdMScBUZ75hY0Z1yoUeg/EZ9
CiMfA8AJsEMjImS5hlt8v7H7cEkOXXC/pJkSAszftG8obDAeoLABUrjJ38w0IxuBC8MAVoG/uwU2
FSvJCFgFLCw0lbsZBogiBFWWQ/GNT4w0TzEOIQ3oRofcEfJSyLztzcThHNGCn6/h/Z3bSHy7X9Dx
dR/z9NVCEsYKam0kcFLI6e3DUAS6hx7cwtGxduJCGLQmwKLg46KJRiREE803In9c7q49+c7adkCv
aeVD82IUlA4eIwEd9mu8FPFMl0z8ZxGPQCT0qO+jto6grdQ1SOZwGkOpDccSVIBrkYFIIEmca9Ht
wqEL/AhwDJTYAN9WT24Uk7vQnIOdmA+t9mI+pruBaiIZqFmAmNiRRi4K9SW8HRbqdnS3I0I5NH7j
GsoxE4mMtwgryXqRy6G81VIKhOeCC3BF8UzdjoBKIipUQjmsnUNItLUbWL2FjKqPLVsG3kjAJXv9
APIJkV5N0LzPxPuEnhMmwRqOe3rL0R7QajLvJhqPRo/dDl95B4ADazqgz6q5Qf18nxkXsPhgYIKc
kp3tOyIFGkjE1ogvb+xoaIr5SP6vwgBAEiKDTV2AwAB/C6EWKLOY6TDSINR3wwUZduK8X/emwjQ5
GvbcbleVESMoMuJH/wjpWNwxZiyBMY3i+mtxB5uMKQh4Mm1F6IwIoGl0VkDVZQ2CP00rrYyTOJQX
/zoeW5LlmJzXQLiOVX00a+8U8e4jjWXVhpSOFRspNNU9hGFGTjxPPqLiZyvogVeD5Ge5jUCZnZkI
pyAjOCU5EywXizI8huTHA71Z9aozYxXOqyO6joUcO4xJPKoZoRRfWIPNGAyuIfyDB3qQd9rrBkAC
czduHOV45znQfKBRkmJCe1xQCoQGoZLj50aYoYIDzLiBwRXvR+G/6d/v1fdVECI+OSUmYHqhmOwX
fOmEhYgUTPF+na8/DcxH15jpjf4sA5woXXKox8+MTejOTn8Ud3zaaOsZfPQfoHWEu4mTfH1LmQTx
ZnJprDN4J7tDS20C3E5myJA5OQvxjGwVyFCPs49WAAUhapFTKlMXC/ZTUigMbBKLy465rkM8DPEC
yDUotMi6R7fF1cEyYbUOsZ4r8MADcKF3Li1QP5PH0LMoWIMKm1NE07sQ9r1mMai0P771E8XeJvZA
EkufvIk9UHqgkmIlYuTgT8ViBMkHIgrBekjRWZT3JxNQWP00LP79Kw5tBVQaI8N7jENbwtbWC2X6
WPPRDAc7xIxoMarCi6NR6nkSRJ48RnIQOowFRWdFQ4bOqt3pv8glZLJPZoH0BeI6DHlIKcZJ9J6U
TiU8se+DSzYc/Q0ly1kw1nMVN47pgzirMWKuMMwLuvnpu8lWhOfJGktABQgwX8ciEspDhFzrZkfs
7r+iyVoeycKe40QE5M9C+dJh5yM3qcRcEt9uPYx8zLfsXHb9m8H8JvuKJJcLKSJtsD2HVDusErg0
TGOjC8+nIy5GaAAA+xAfaF1D3n6RUoAKkT0ClLIbiXZrSsEmhrddjF0qQfNV/JjjqxG3F/BeAUTZ
q5NUSqKzab0ljh1XinjvbSqT9Z13YGJazEZc6JV0s7J432UiOl/twuvnwKjF+27tSu/n6RtsAmZD
cxUUjo+tdP7FK2RzKsbFIwHGarKIP+0Gsr/6/c3Z1y17mcwxs8v98DBoOw43g8GTv+y4AZC8iC2Z
GhSTEEdzsStjPWauGzP00WzTWJnJKKZ/X/EisEurA7MO9LWpHnVfcnx+dPBP6P6DmfIL7CgH95DY
kCGjOUN2opxDA6MKGQ2qGaZHLMyw/xeuizykrcJE45mCplIJuCACSJj6SPeJNnkINxoEfQXBDIiA
NWzTQm6cYG6YHYCRQaS9KOyNNpMEIt6aL8kjHnOAIiqjQnaN3CNDc6Rarg/FPauINJv32D7an6ev
/It9GoBXA/UM5z6svav3eCp48IIfiXto50/SF0D2MxmWoPLeGinUvm8WNsoqJNzvus8MaCDpE7vz
I4HDf1GI9d5N005hhopqEB+ykg7BfgyViBkCKz0I/CUSenI+KBxdp87JBnBNBJQ86dDqI/l5r8fP
zmdGRsJBz1B6HRzZzDGZOH6n++ETUGOwpPdyC3WvPaMh156ZKU3v3EyIsD9mz8V8xiZhiEY7YjFW
r1kSNk5OsP35KwpbrvIA9oL1YHrDNriyaxsphidXavH5HhNLztDoRk4KZ7wVkk/OzMtAi5Y8fjHj
qxBM4XWhB3rE3dtfrwkvC7Y+icvy3N7Bgnf3ZI3wKncW+Y06uUoMznn44xRlkoRowaDLBpCcldip
mYqyIrCTF1DBRuboWUGLg+7soGouX89Fj4yLQOZuX0xZhtgSiVlRvtP2QFAnGoktquucY+ss2nhw
D0b5FWf0pUpmdD31a3t11dU4gy+aiXA3994aVtF+0CPJJ28BMwKiJ0+thzeWLw4+cUIxOLPIJuix
CqX8SLc5Xv3LcuzXLoi5xuWHc3VR2GskjBpIVnDAIs1w0dlvqAHlf2kDDru+9WKniJRH48dBXOh4
SCafPl3B55ds86NlCH8AMb12pJX4D3ze8JYlQTPtmJdpQUMG5op9naYQ6oM7vU9v0UBMK+MAF2CV
PvNUiuU54uEtT7zJDL/Oys4E5FvtWhQDWsKs48aDG2UCNf7NlYHtsubBpYvMrCa7hTabWbqVjBjS
8BXnT8Ar6B+y0fxpUntChtwUUytRDTQx4yG0VZgVyGS42p6S1lKw59Xk1uwO949lJTrQcOrvsyU0
UTTshqCtw4zxv+GldgPyRWH2KjTNCAF0KFzish5iuFhgEqMod4FXKmNYgjw8Jzp6EGSGEqVLpE/w
q1wqFFDKkDGq+FolA+LmxmUAyHp8t6wDQ3haEOQGNufRRM61EmDxIoUDmytWetbPaMtu39iYb7K7
Vv8ju3uYD3ErKxU7TShv3Rcc9XfWzPRpoC2ImSQ9h+BOfglqYHI4ACvykgFDMuAQ3FI+kQwMTydk
HQEsFkwzb3w4LIyw6LRXzAjzES753X4cyh+YPRiZ2pz+k78RMBaPoeqZW4qXQH8RJvpCTFp5sfh5
LnUduWIz4+L1woLFhWe0MYIZw+hz8USUBSCYNtqAmmoR4dhyGMfjJliIsRdsXS5LQDzZhIqrIDoB
fTOurqQfEhi7yo+bE5/OUD2j8xSdkKWiCiBbKKqs6F7Fo0FiQIzaKJEbj9Qp09OXfT3zAc7G+6G/
HxbjUDVHhboTgjYIZuNYGMdyPOo6hNJjv/j00KvDczSFPUtn2qQlJRUKb3bOWC0mhqHTo4VdOaqG
dV9WMbqEp9s7fvfwkbfLbAw+hL6FfEXYJYAX0fayL1vTIWBIbBgJgx7xC2DWTzUfCGYn94SCskvv
UjKdkxuhx2BZJ9yjxDmwH+XvkHb2Z/uzMQjdDGgvYJxqKEC9TnhVw3J2Jb8s8PChwhcjONQ5eeGq
bine9XSyUwXKgwZ3iPRNOJVZDpDdLctXUj7BpcIwG8r4roNDA2qA0UdIpDozq1eJVG5kBrIKjjXf
xn3Y7dFHFdJuUXb9DakXLKS0unklsTrE58aU5482nsDS4eqeiTCJFCRr2Hk/sVlgIEo2EHsiKWIi
8ZVV48Lku3Wxn1A+AxAgrxkv4epBwTlAP4Nv7MbTkucgzzZsxlQ2z/zYkXNNUKsWEyeC5ogZSMPf
i+10cqufJVUA6rLNT9ORZ8H949FStSJ8k/LPhUswmOQQJFdLhKWpz8wOS3VvXDLk1UNI02Uzrii9
xYzv+Fd4g2kSK7cll7Des328YhE/hQRhvsz3pFsZbzXhYXfxbTuS+Lb5OuLTb4lZMylPyfmSEotS
kEJ2T2ySTtffcdbE70CrwO+4ra+VJkB+7li4C1JUWVDiljFQT5CJEUCwGHd/4RbiDulrT/nFr2F1
TOIl8C9uj/8iblBXc98/1PLq38ciwv/xN39HXVSDrOWMRRiK5CF/P22TcmQIwnITuAmvCxOQbevK
4IOpByMPlAkMOzouF+Le/g3MCeOO2zrrYNDRwgIFTNrEwg6TOlIKtxZ730aY6+ieESaLIEBYU1xH
v2U+f6Li/TPdAIHAUGObaIA9AGsix20ePbpIK6OSsAEzGOfAqUOwryQOLFGB7FuPjwkPODtwoOdH
5iLkbWQCWkLb9laxizj7LNMZIPPm+vzzoFXm1jTCX6NDULtAP5dIO/bzHDITYSDCOITejDkIhhVQ
FMWPds/sg8EH4w+mHvgWmXeAi2DSYfPsWg61fFDYrV4z/YSokoRzXj5PYlIJ2/CUyGfSGK6Kezye
cUpLvoljbXQNXqU/MvpNPb9ZoD7xMuOIQVHCcIlX+sEyhNhPzryD3pFDfTSearaFXcrjRIThiO8B
jQW0nSsKJ6TJhLIImwIaA5EmprA67EOOTtgtNyAUtE67adlLDHmnjCQXeNI1UayPfS/teLpxqrPW
MKJbD2uRkxYtuJjAOHum8TbhY33CyMUCtG/Gux3/ybgFao5BAlL4RpbuQ0xbGLUwZ2HIwoSF8Qri
FblOEB0SJ9G5GayNt2FICZi4dbtZSnkBSZhgkFJcdrgUaFnzj6IIydMQSogHYgw0opxP1Hk9ZDr0
8jFaAuItH97zvRCo7W1mJIDaVuAjXnQtcBj+X9KTQcastw5a7mzqpfz7mLYMCsaUxp4ZCwOWBWgg
hriZsw7bDFN1XRiRHjiSINHhI5Hxq/1BLWcZEhwmJ9jcLMxu9JAM9uRYusWSE93v0dhFqhmOOJQC
9uSdte7Jzagrk9MlmfvUQkfssSRPcFX+n52UTXF9lCfUMeQl4yfaZdnVEX+BEtLRY4Ogn6OZo5Oj
jaN7t4Rv6UqzzoMViMzzmbUZn99TxAaaZcwQKnClzKAeRe+GfQvreJm0JomAolWjT6NJo0OT4ICm
NGZ0ZcL9sDZjtGHQgGi8koQeTLmsK83cv62tF1ETl84HVU515ASGI6hpNETo6tqYiQCj3dpIbiWs
0a0169RQskOW+bRj9GLApDGfo9anF9t0+hLz8/A3IWp0XrRdJ8Y+eKi4JFd70RwB4KDPyivEBwK4
gb6Q8h/dIn10zrYYs9Nv0hib8UgOI4Fo2nAoMWVbe/nblVoeefVVtFr43M/xJMLJhUCRXh7n2V1g
QbDQB2DMhJiRmh6t4kM0VSRh0E5RnBvtzv3KLt1k04FgmhKTjFXFd4XioI5FO0Ubb4HrYvsOXQy0
svmZPorfwapOhO/x/LTi/prsCS3AM71ktGV24dOTgU2ltCOFrwYXQ0zNNUabHAV7PIllG9H2t3z4
b3ErJ6I0xQnPpmrzuZcVDWI6n9Kzg5Q6MXjg2IKYB1kYOiCgyWbnSKu+4LKv1J0N1CIkMYTGiw29
TG4PEzVIXnqk0bUQerGjw6K9orfipf3rZaHcJB8nXPQQkUPKjokDq4P0GMzP4Gd5AYino59ypD3L
soIp7+O4t/Es/biwdW9i+SQL5zAb2du++k48i2RkxLOUPpT4M0slqo0mw0W3JuWZaPzLkOaK1gr5
6Amdj/vkosyl8vvfNalif6Wz0u+vgw7omK+d7rkIWqrXNavtNLzYeSpMyQN1SkzHxNJIf9u6JOXs
Y9eEw0ZzRFu0eRswNtAKaV+0TnRAgUcLRP+z5TiQR0CIAw1PrYWv6TgJd8Hp2fyZxkrj4yZOySMw
PauMsTBYU6x+RRJ2Mfw7jvD1an/zptD1oXWgq4PbjZ9LxLVmo/2Z5gXF6OX2k9g7U91HrPKAmLJ0
ZPqTS0JNypuPoIFpjxUVnXda/N/4oWZItsIb5fe1+AjSU5DP3cXdFN+7+NoxFotrg042eswRLZUi
ui9aL/oumi46rh5jD70WjRZdVrE80WDdL+/b/KkYI9WOMHxjduUd2wOeppGijaKHItHeWjNvaJWQ
mohan2gOxF09lnDRPnF3osqga6IFYO3Pzh93bEWCe6pWLh2LEKHwRrHPQJbBfg/PGq0AttuOUVJY
MLXhGYeXh1g5AnTito9OfeQCBRZdV8sK+BJh7tUitMK0iGxlsdI84YtsrjFgZsi/hDNIuytFKsV8
l9J04YdFvrQmHmLi4UOPrwldyYCmnL7qYX22RQhvoETyJeMuJliVyR3tFJ98QZW9pSV+CDKqCzAu
Ge0TvROLZbCBV+fAMpN2aeuVPLFUxlU5IPxFf+bV/TvdEq3SX03S9noB0Am+YdthX91Gf4UM0ArB
QaYJqgsoYfQ+l1NCzwMGGQTyeER/uMBbnBOSdTl8rYy+hqaGjqZZexlZP3LErf0Lsnw6F1uNO14t
KnEZhRwgGZ/IDiTyolWhUdl09PQnm87Mkb7fEJo0aWXikwuqH9OOhb6FPqGLJYrOm3efI+oKZadU
O21MrgB4cZhRmY5YI/nzeowgd1pJMVQflU/6ielMQXHFVGraLfTyTw+6mNWZj+/ZaHz9IvYI2hQ4
Nm8OFZYwPtvsmdfepgr/rirgi8j5Xqiw6S2SG9+fJqiURhFCoaXiI3UtvJ8iMrmviDREw1Pg8hte
DaIfLjH9jWLv6WwqND2ti0S5oLsW3cxdEX0MBup2/+w3WiyxQXj46kHnmCakkzjAc2x+phKnA9s4
+lQFFB70cdc8zRHhHNGbDn3GVJ55+CmMJey+q/SS3ACcEj0DsHBCtaaEtDB3tPoaooKQtoWqhI6F
dgXHNo2KSLxY+xOaE+N1vO3tJbs5B6zyvylV6Cd5cWlMuGXPrdCH1n0m3qbe094RAjdy8pb1wz7r
epRNh4b6g6KniLWCzsyrfz/6KJ5oLQU2Ln+BUk1XQhMDpZpmZCTZg4U5AIKvDwA0V88XaYTXHkIs
mO1YKkTEDMq/tZ2hl7nfE7qYrdfTmYf96srQIqpsFqnmSFmRM+/GfKcboq/Vfilt+JCDf7XNxe6N
CTXRHEM414mRIetqBe2jzR9rf4hlgDgf7EgpcJHzornN3gZd4BbR5qLjRW67es23oEOTFSTALVz0
awiddqRbrHEvkjN9905xewZOzim16pcY+G1ZUQN/loT2IULOb9rRomC3/tcw23pXdph+Wb7qOPVQ
Wpr/BUuvmP8Gm6faumXAXHJs09T+0VktZi4ZdnUXLkefIpO+rlDSjMqfTJew+EIU5YVGc0UcK+//
Q9iZ9rZtrV30FxHgPHwlKY4anMmx/UVI3JqTKJIS51//rkOlQd+iuAWE3t60SRP78PAZ9l77egl8
Kk/oCxRSS0CT9dgo02SNSNvoAa4haAzg/lY6WGnTposmMj76Pjb66P4ZG/vtGugaS7fw65DHp6sp
5vZkKJD4gd6KFhUihkaeTyDyB3AwBRdeblOgMl5wgqYKGaMXmbfijFJT4y7kiNU3eePDX7cJ7eUn
YjHex7yqUYqtx0wRWQiLQr5bdKZXBAPFuywEbmvxtPNd4M6k8WLM2e+omHT2Z5ZvYKKgbeLK5aWC
4+ZYtKdKPuooUqVfijUimnCSkqheux0zSTSOt12jsUMCRSlw7HraTEE1scAO+ipkoutnsn8zmFnQ
+JOfk0ZZx0s3iTxCgkCctktSLonF0fvTVLj7knOTmBrbUCRxQqtEOucscj/dnjm+4clUFdjSGe3+
F0hRtYVz65+99t9PxD/Ipc7c91o/DKLXvmV8QzZZ0zsHg20jQQWcbpikXKj0KMYXlvEYnDgitKoI
Dzgoj7OC6iD7cSAChLPCvpABFDJ7yont0KBEeIgRLpkQI3B6euoIjs52hmhaOEZo/2VPt1GUidxF
pdrfrfS6pIRVcqrIq+RgEVnJ2VqU+NbHNyfihF1fmVx9LjW3sIKe9RqPeBfM52C4hE2CIWAv1fAs
/b517ecJ5N7jyJHD4l9uuwocFMIKh5IZjbXLzc162GGjtNPb4FoGchuYqjiMuirO48h3llfCdirx
SouDOZN8xrhcHM+8Fyc02w6pck8J8mjvXvXNYDuoxct2YGspErsFLZqvka65l58j3109ZMHA+WW7
wBEu8bAR01C767F55yiv9JY4zxjM70eCN80IfSanmpqfg82yg9eYy7mmqOfD0RYD1be7rxLOtbyj
jOSEA7eixgFdheKJow5+jw8MKw7848xL9Y7P+mERCOabzandjn/G3OB8bLaHoOyEcpO8MsSbziD0
mxY6J2IlAfuiYXU7HuqB9ZnrPI+NeDZWkpmISkQ6wM62DHhIFja2GnOc4IxrTHb1dO1cpRVKKD6G
uj02bUBI9589njPERiD5QUAytCMpl3e0gvsKNSnLTST7cXdDCIpWXVBIeZBIdxvaZMAuqfsWYmsz
Ec7XWYD0eKoYeV1RLjO1mtzm50MJSBjw5N4oWMmVNbzu7NXfFc2tvpOyxcOmIjgkKlj+9dQtn0fG
O4Ia/F8cE2KV/u3ZcwzTVhVN1WxFgPD/Nudq2mVaz0MOVF3bIfhB7SM5yWKkY8B3aot8dYdCDAqb
a3ot9zPSfXRVfEv7hFe99r5yDHARUqTbPETIgpHNxfgwxu6gyiRfiEX8fEdlIxbwbN9p198qMxhX
epXAMXYIeJFqC/mVbfvUdOquzLzlO7FuAjIGL1LZQR5EaI3goSVseDcpu6klAhOdIwMrmAa/Itgm
2SN1mJWiyUwFyIH7yOYhKwtHBAXYFTC4QhgxwxFu0I2Ex1QKpsjOFzIGJtjELIs/pWmQJLafsgOi
AuQEhxduDnA/LX8mG8VxwpqQ2h49CSX/ujNeTMtnaDciFYGRjWBA9Us2GDjXyJ1G9VYwRvt/4T36
buAi5XdBGtTm5ss25b9q+Ga1Q2mLbACFPD5HYaDky6Eip85y4Ra46rFJozrG0EMJhcyyCOWHg/bW
pLLPsJedI3WIpinsnUnIYzEa3gD9W55GDfpQvduKiyOfdMGatqaM6LVHUq+hQRykA97Dx+qHDQaJ
hBasfHLey70A+yb7h5LcYOQ2hEAygVhldbB/tI5k6ch25GzuZUcNlSas5SDzlJQI0vsUI/fNkgdB
Ajk4H/bXiw7Lj57Xh7PHOphQNHVK2pq1ZrzWMWcNsZ+8kxyqqUD9ctn6bfZdzAR6IfWmVxwJv1VC
tK46X1G66YKV4+41xHeIVACdQIgpYMl8hVFZ50/vdFvcR6RSchP9juLUWd0MHmrQmvQlJdSHsPzM
/MCSSd+KjrodeW4/49zzm7uAbzVMWxwPfhE9NsOvKxRkaGCxtSbTVmsXWzPiFeMR4WGVVn3qRaTu
LWf/ghaEURHGd12kaK28dsPfqYLOEOtHzHosB3jGzW//Mcw29H95xh0ZhJ0sG5rtbOTwvz3jl7Jt
VEvnmOV4bch3lM1fqmFqLexTPL+8JbE72wZplUHH8tQI+gwTUgxam/Cq4IW529TBGDvMt1+hvqr3
JuAqYFUk3sDYSJJ+SHoyldBW2FHbnYwsNZWYtF0YJEyIeM91gUjbvSPlDM08crgte3fFmYmL5pfH
hdiTR8+uZtGSRbWn0wFvUhfQ20zAShAkxHRjt/WkPrjTuBPagiMC8xcxBAy3V4YnX9zvWClqdZ91
B+sTg4OCl7/euDvUtXqJcNi8xYgzX/E8oQWT4/sd4r7I+TTkCLSRHXV9JGGUykPvqBEEsalYkYVP
AFsL8vY85OC9B3L+N6QaTrXOdlfy1spXdBh+gepwJYbKEpqGCISSDUAD4ZQSCOU82Y1PNyT/1Q1d
mwBBa9G7zgSEJl6t50dz+r8PgSaLIuofRZaGf56C27T4p1v23t8OgV23MrpY3JrriSZ4+XR5sb+h
3WWdhnqLmHSkV8ySDfQNb8RcYUQp3FQ7sRmg2uKcXIUGkiUUY38UkAVlEm09TA6X+XUmUGl8HuN5
E49cHb6UKlY0IJGM8jastVkTlkjiye4OOoFBt/KC/PNyE8pJS8HfLRYIg+VLqKQh320ExIVp9QeC
PEbQGZDQAPsSHxWmOHqfZ3oUnEw2ScNrcF2xfIuPDnAPzp60u2HfIjsgC6zN2YS5CYEXbh7eNQ+L
Ey4nDRMxwkP4l6+Map4xWaMbAgsN0IbPbyY0ziwMXljR+XBL/2ZCc12vwA4nwTrlxuYD7hSkDZ/B
Fp/fTOjGFljoOYLVUtn7DN4uN561z5f9vdl3zX5QUgQ8V9nNyrSeweGgjY6vWiyfo0aCT6PH6h/T
wIgnUuoIoxIjv01t0b1fr0/nKGvcPhnyb3R3yybqyM6JemIWrJ5W9FqkB266lnZx78xosACE1w9m
rVpofrlPaVXutTs1FSlFBJN7t+zQYhI9J0J3hbHmSoH3CQEBHDhk5ytOHEC3dnwGY8vwnQCN7W3w
Fwz5uEPlzySHjAfp5tZf8Q1gA1DyA5iLezwOhDfu68vesdJuJPC0RWbHQqAO9JobJyiJfYG3MeyW
eIfrpcbexQiIihiB8RTYOK5nt3+b4fU6MD93Uxk4RFFRtmkBaVS5C9SJCQBdpZsTucycLdWW0FBF
OCgFHOJY0zOlVF/27HWAkTrNHu6FtnEvsFloiljqguVq7ultZv6TaKCefuLZYEPN0/nYT3NPMw4x
a3FV/+9nVLH+4xm1hFb7b8/oVMq3y7hi6oDFpb5Z26PJc8lDqYbQSV4GHrdtVWd9QYMssTBeYwKJ
MLYhQ0ftOvmj5t0/xHOHXp1JAVsaqA8HFKFZSNYNyyQXCBe2YP5VnjoeOZ43dnY8aWrClc9ekMdL
4e43xDOlbk8TKyeeI2o1Uq54gnhwbigRCt8JeGJw//GsPDyQN1k8H+QP/n4sfj8NnU0ePYUMx5+z
z8G3AL7itzISYyEn2lXUiNC2IeZ8V+N3bikONkolDjUyJanm2+dylDnHOnAgaf+d4SMn+Hv+rBiY
BMWMscWgKx/uN38PM4hzy5CpFMeVs8pBJRYa9QoybNd9TL7rr5xLg3SYy15dUhxE3B1shmCYNLuE
0GuZyJEquLM6ehED7y21eDtjkZQnnK61EqdKjjhPHKZh2U8/cxoEnmW8cXexhGx+cmw4M0PNuY/+
46go2r+81DXVsmTLUFVbRbr//8+KWmrnFT3/hG5fSvl+W8fsg1VtCSwPyS6YNuyD3Avvz+vJ6KCZ
ucZ85AdQgLPQr8GzcRvgko/J1bDf7IPY8ic5MT1c04whYLJpuJJp5OjWvMvLLaAtZ4XasGlYYrVM
iAhhnIk994ov32aQnBA7wAsBYQAzG5pxzNDUEyy/Z82D5R7cxfoQ4hvnlA0i+t0XTjLkwSpZWU+c
k9p94UDXoOdxttS+TH1FxYEvemXM7LFrZKj4iwtHgtbqSacX9hJI6SnlQ2zXwwdvnOHj8RZBEixM
2sym75BzXP5cqChI1RI+4jrs0H7Qs3Cn2SE6cVA/eh2u7zwW2Q/cHtkP3km0ODwgyvulQJ7xwaPE
+4vPjcrXROe5emxpNY3fhW+9s7dF2599ZqnPZALXEu9KAgo+KhiYBdDZJ0YLGitRNSxU9Fki57NW
RdRntrow6Oya9vJg3Q5FIdzH/WWvt6lJKNHoqTv5x/3zgeACdkeO+BX6bfnJL8KvYGOx4BehPWhC
4L7N8V541bYOPW9VGNrWkc857D4HdLvkIQRTFtxMvu67AZ4QuisHwqgGMhfDUTB9tgtvkIXU+T4L
IYGFlgC3gyd9B/744D9ardjL8wFPam+EUvZr7DdZ2aJ1fqzpcS0rEe7lmQt4SXD0ErFYUQ1XaVbR
T6TOnTosVYHZmcmKqa1NnCa54nz+nP2Z4w4l0wrtAYHdm5rVQsryU/s8Ell3ju6Sm1uk0iG3mxJL
jQdY3Ph21WOMlQ6h84/F/vNaekvpq6VgcfNxcGuzLdV9drLDtqQN+Z8Slcwb0TTDORqBL0rhMKHS
CdUuGtimOCTa4xju3gWyhUlbtishM/BdhqwDjOHisqx0Di5iMl1Auqc+XHqROaBwPzdPyMlgj7P8
w5UpHb4jqKb7euPlHIaOFlZSuHRRY0bGEtdWTC4TylIhQUU6fIu/g6tkNIisjzZtssOcgIwqOjTS
jiqI0yV7hwPtp8QaHlPLEryMBEYeKM58+BCUZ7nzA5g8HS+dODJ/YazgQxI5w1ZCc3lzvvN6UU3x
wTnIPYCMhXcK+EZYE/onCj/9E/xGfkUmzgTz8EgvN6G64IGYmmO+HtvmdIM0v56u59O0nlTLJy8n
9zmewcoWC4v5ze2mbwZxMvmh1fY5tcHZnbU9IT3FsDc0kRtqVfsFg8iS3lsRCKdqCbXdR8OIAJ7u
6OYD8unkodpXt7kBym1U+5xuGgxU+/QY+iUiNK58dXi4xlDJQ9ukDYBPGOgc8teidm9ygKuvvQY5
c0JS9XDik82TLMCfkRQxHNomb30Z2PCOwRm9qQ1MPgqOYKnC1cHvGI7bR5N5RICUulYBxj2o20Ap
BAhxpYEpUOn9Iu0I6l4hqHtoqs/Wrv/pEM/RJvqcSI3YMlu8DFjevcZibYl6O0MroDPA2hyE7TkV
JkLkkO1OsPu2DyijK5a4Dd8H2xCgEeC+4ptpeAqR9PfULlLL4OZNKBZpmykWz3KgEwLdltDJY7QC
efE1bCP1jxZ8zX556q5eRsgej8jp/ooyt3Lcd5JHRy//PmlPuaDP8yG9Q/6y0hMormkJ4zxe9OEd
DqsFSAEdyLuuPCOrREOtLfBCXmjM2w/MjeNmu8SoBmuVacKl9rE7aHevpP/F2htX+OSbOMtiCZLY
NdYBgxAPSnQPgexMJVk7ASMaxbLThvzPoNqdlABQkfoKTf8RIULAtvsnCAD0FjXjMwZn/OJnz/yq
x9Pr0x1UIQwqnn3wW9Qpi5+xV/phfVMgYmLf7yIcDhTQSNL5M6JJhhqLV+EMEpkxgBTcXxiTIPA+
g6ZgxjWJeQEjTOaXjxHmY3CA2pP5pcUf80NTv9aqm8Fc2UCEzT3SqsioIgtrG8IX/uqE5SViQnun
KQxvqkhdz1dXClEnoEJeV0E2QoIM3MjZaIJ1sXvQBKEcyUxSt4/meN2rORJr5ipIWe7hDavqHWlh
wnRT+TbiHh5SM9v3zl6WvFsIWYi9nw3frTrWIzHe4QXEpkGi6ElFTiMIvad7KdxHVXka9eNKNn1P
FedaXI36sUD2PRzYA6gZ2WXuxFBCkPj2jpzasqc8iZXdHLIb5DNjkqdOyH2krDZVJmtbBFYoWDcp
633TsVrcLq/8xSJRgqSU4hfHCWSixWhFE3/IpRBAJ8PxesurRR3gF+/fPDlnccXof5fPOLNFGXZx
oAoI1cHfmYby1m7DNNR5UD0mtg/PFcREbFd8ymnHQDGfdhJxDOrOwWShkF+xM7YPlivbEp/Hklfs
eTXXPhq9L/dH4gms4cA+ZC3d842eKNFAF9RChDi/jq8T4o8nQEZXAh++WoyHBGmpf5XfSCUYW+Qk
gQ6e8DkdufJxYKEO66KpEDFrrRSkNQt6d/k8nxAZMnrAlbNZ3rBf3Q1RwN3eL0gSFBHQxjTzsgfr
BhkHpdfNDrnm5+urQog5K+XFLY/9puwgi0v6ZP9WxCDliHevFg1dJ4IQL8Qz3SiSD3y/FmAvTAYT
hnd3B3ZyzPcq4xH/hhJIe9OqDJeWeME1knjH4f2x3u4vLLBIZ2TKv7yjqCZfmUxHKAxCwYAzW32+
Dx7cZQQnFRmbFR7mmt0q5SQaDnd6QTW9IAJglXnfMbX7rS/vL+75xF/QStwInTWJ2/F1sEu3mHTw
R6cp5R5TRxIdL1sEbZ8fRlgtJI5q+37YNzo8xZxg2+Jw1yGT74cLQd9prif3MZEYQ13iaohW3CSQ
shjYzQBKuZS9HlKHWwh9Z+DAm73xaKKm5O38C75ZtFH5iWxACJw4/Ds9wuRf2WjIoVBBMaXsIx8A
twzjPOi5+i8ddVaeWv14Bd7b+PaRzFqW3mfHj4DByq7xBBlUEtsEyPr0yj+/kNxcQ4DajilntEBv
hv+HM9qKz+OYmi07IfEBpZkF+Z+ABfhgiuaU8oEwQA4Pp5TtAlsFPqzv+AAbYL1Qfe+qF5yiZ3ln
DTuD4i9z0Xb2r3y7AnOlWEVcIciNvYahLNTv/9HYwmj8t+HT35qVfwL3O1VW2tGcfPQo9Yk2hRHk
QyQhQtJm0aHQntCbUJDQlUBAeoHvEeQxg3sbJ/2ug2YC+lzIlfBCuRd8pWRSmDvW7ZeXCWNQJ5qS
6pouNIPoLAnRIWiFyQY4Ojs8HAgWhIAEjIlJ5wubMdGGDIuI3KFJeRnOTxZiqWtKMobrI2/usoNo
QCjo0Z9fhHlcAS3AOgoFFswmtkkgxvwXaiLNcR8tx4xNjHAgWoR99jFs9OyWXgIWCYPpOXB4ar7Q
ddCx6yEtVxlZfUjHQb/BEIxWQzQaTMr4NUSD0c5pcXywt4QslKaCJCD6CZqJsyLaCHoIav9aS2gd
6BtoGixy2OlPfEP3amxUpIXdBKUaPvVZdw986frzQXeOKxNVISmgo6AnGR0RSMCvdBlDm/Ylznt2
56JnOAgyQk0/vAGPAohHgodkFh4FFlJjOgRrCvJfbQGzZXjXkOF/Ox+7cEXPWaX1VvXbW71PISTP
iflEhc+4i/Kel/j5K2V9hpFTuibXOtbOL+ofhdjpQJhUI2yL4BQgIxegDaMxxaW2YPZXPP7PX6U9
AwTx2tff5hpjSXSRQ2xg+Bfr5YnyXZCAtqqdkh1/k4DKV7+uNPYfzfpEqQ73ghurxva1HD32Gy4J
8F9gMiNvoUh8QdKHLdEtSn8ZYsp3ancSGanajY1zrNFFCypLJCkJG6Hj0Jy4ihWcSbg9Pn5fxaSE
7XS0KgSrbTfwAoco4eI9MxZjWfQqfVyQQ/dRMZEVGZY0ZB7GSpLqyOS7CH0Y+GNyWd/xVbVsvuiK
uKHnT0VBw4gzKXNZlHBPXz8ei9gGbTYMZJYh5XduZOmaQv7RzPQVdPKef4isjlv58jwTzLk5fbim
z7hBhIzt1QWafPz+OuH7LsUVLAgeH7w+uHXX/MB9C3Cam5YEqjblglWh8eJJMSIuVSzL213KRark
UdVGyhTddUwjUXXjud7JdYfb7qmR0glGzGnA6PbNPnJBUmE4f1zojQTt4Q6u0w7ygyXF59Vl//T/
xVFcnsy2MNBOv17q3JZ2u3tckg4z+F8342PXOpw91qwYpaX5hSuQ+4/GiHe1P5ifuPryyePS+9/z
Gc34lzRWTVNsoAqOomvydiP+bZRnlkU1rouDWt7l3V+U0WiCNugww/tkEMseXm0oufOJ9z4vfd74
sxk905KWyd1IcXPLQiXOCx7aPatWTgbbRgnxr8h+oA8caj846MTRoSSBnNDja9nhLDjTK0JvwCBj
wg6MaQ3vQjT0k7umshHrK9Dxnh1e8sBPfLbObJ5sgCAeRnwL8A1vJvb3bNSwVeLdQR8oRv8tkzna
QkYnZ5ERrilYTY8yhIz1dDuf8qe22s8Vbge4is90gMoSzOU3er9e22dbv0ezR6c3IluvEziHHsN4
RokEfGu659yQpB65WqEr9omuiqaPjg9hN5cRjR6XUflKf4fHgYuH6UQAiw4JcPCAtXQJrVyu8d0X
HRzNG50bbdu9CqeBP4/o1jp4VB492qM7+2V3xeCclNvgwWDMjpVFbFE3P60k+jGasdVIkNheU0zT
Whe4T8LBjWTmS9Ui6AnAwOCmRa9Nh0ZgEY1Z8a1TRD9GM2ZyTVz3dQWZBDP2H3l1UP+g+6Lr4lO/
5GWkvbFSFg5Zq/j06LfotnqZ+QOMDOHdpMGiuyqbP8h8fcC+6Kd4Vom8NioCt5JXQDIMOkWoBfs3
aVf+qGNAQUkBl6FJpzl1bq62niTadPm0yLy59j9kfV+tOA93+Q/KCh+Fp/RtwN3xV+OW5T7RaEKj
zBSZHMQVXAv3KVLrSAbuAwNtX+gYItIlS6sxmXpcw3irQ2oO6GFYKWCkXcLBRDAbgUKQv6pkIzAc
rvDn+4Psd7I/7vi9oqRdsA/wjl4YSAnhp/WXDe5hgMP6pjzTEdEpoESmQZg3oDqtQQkgwFWBLRyo
3h5T2UcjMPMd54KBeciiUaAWuBsooy62KKC4GB7lPa4I64mqnpIe59RdiyNriMfXaivguRL4YGGr
jAQo8/++EXRT5Gv8cwGnWaYFKdV0DPWfiTF2Py1FX1E53LElskCUPq2I54neJIMSbo7Ib+WRf0kR
KlDtnCmxERsX33j6mYI2qgBt3PZDkx58MTz1eZ7vCwL3kBKHh6i8R/6LQXFNGgFEKPBBbHUvAdPR
xyM5YZzfhvsHsOXNqWxPbxRJbOy4IcRwtKZQuQT8EBsE69TjDzLEJpjFW3FkmEn1AQ/jAV4hhxCd
g0ZcCgx92x9mv8JydGfVxxzL45m2qBs8DfHhlpRBfAw1CAEZv6MxzEGMDB/DQvAIxIUJJJFYl+GD
/223AB6H3WJ262d+K4i2yFFCsTVdQzuUPTAjj98MTqmH6KIjUnMG1i9+M4gurqxqdfGbaXCVs+Da
UfVwU1KCjueT3j7d2tPanrrueLkfGjstunQiKrYPsPyL0gY54EY0zO9iV83vdpl2IrkCWZO9MxDv
TNEwRaUu9tWWJjTmuH4lPYSDhqtDCVRw+U3g5EGsWmS44d3AqinM+cwxiTNkaAEumrkFIIc7yeHX
H/DS9NZFiuV+RsdugMgtyNoO2MSIgc7OjcsuzGE/DEGbB23keKCrqyKVGVuehV14bAUNbdzkHg1g
asfPi5gBT7sL8YhUYPcC0AwiWDUmUZV4Z+Y36LdgZV3XyAV24iEJZfj4BEQxx8Qqhy7V096Zd5W+
u4FfYO8LlYHaHAUGpisXKbfQW1wbvDK82ynXBc8Kuyy674WqI8agUVHbyDFILxbswJVZsJNE3kfa
JVLH0Hi+LG/4I5r1eB0uzPFFmYHBuL5jqkeLHw92dPmsyZElRytA5jFcm/Bh3hqGHfN21OmVCHrP
eU9hzqt8VfKwIEhq4EwHDe9mdSKVYEHzBoxbLODLJdQ7+FOiyOjL0IKdkfAF4BpdSMM28KCwmNiW
R9ypSEpkHhhIuEtwFAaZpRMEQKQzLZvuRXDFDMxygX4BLCaGtS/8VMBzrJ6wd0hbMhY/1eZtyPSj
PdXyEY3B/Jxlx+yM6wloSHDtg5FuLrVswfTXrr9Y/u0FFIlAdc3fKHzWaSejhmJKefZFtlsArEsE
sYmUhrRUU0eh6UklYtZZZApH6vGBiLmVTAH5qZHd7MyGO4UGGWx8BwuBaG04LmdRdqjTGwZAKPJj
kCL+4gONdTjvWO4wE/64D8d6OPbjgUw39FewqK+IqZEpIxBtRAWB6RQtG0puHbn44itP9Jl5i47x
Kjy8jEVAhKWV89TP/GnDtJww4lQea6X/fb0qppAN//N61WVdFRQrWVVNsS/7W8Gllbo9LPOZKTVe
JubdQEH9GUkhDFCUltuce34nwN4gehPfCSO6i3fgcdwPCEoCdKGIXrjtDg8c9OGF/2u8d53HVnTm
HXUNNeakyMCoU9zOrdt0IjCrTuqLUILetfBShAvCe6IrQ8MEjxDVc1TA9jNIlABAgfFrmOJiG33W
uI4bj7knQ08mnhb0YUYpATHJHSVDuyM+hpvicU3cDa9NCZDhcXwQN3DLM9lkrCk9X4mdKWI31AX/
lAUGI03mmQwzzTl4yL3abYKJxpjBJRpjnlnL+QKOncwU5pTDNqFkPMlksh5DJP+A0P/GWWc+x2SO
sVx/8xg7zkWUeGYbV2QIaSlP2gywLWLOyJARyVNrHNuNabTCeOqPXe+q/ZExIjPEvAwHksDOqfKE
IdqRA6YPlN1sFv/jFPyrlhhtC2dAR+OiGapQn//tGNhdecunDvay7YAAFXpGzrPBJndT/GkAw8fv
/Hhx/0x5q7NbRyHWC+YV4ey2tO8+WAUiX2Fvif5eQtO4cckorflu5X7wcgh8ym7qcK4s3icYeu0q
oovmtZo/HWiq9YRVh7YtOSTqXiQSCZ7X6sLfRKfD5Hj057wb6c95PT7ejeRHsf2CqhtCMtRJpsQz
l146Yd14fGnn4VR8WfSYke2gMNfxJXyAZ5/PDE6WtOfeX+mZSWpEXUYqd4nBRRT0wyJqer3DURkw
ckRFzSQC7SPkNplQa+p5hioluxu0hwBe/XEQPADmWFp/0rEdsso2k3ZOBkzbPOq8lK5Js2Oh1Gb+
2PkXku16is8ghUBmXpOqjrHJefwn1QMoUFQLM726sJGOSPhpVjBHWRFlDXCxh+znwEKYMQyAroz2
88ZVKSK/SKhD5yOiu1D/H8z1lMkwDo+SdICF9EIL0sgHszkWx05NJhhxvvi2ogF7y+ArbtAvIFH9
4GFTNXTx4dt1oBJ6THL4Dwj786ZdIw8MFPLhRaFPvvDNvWw8s1FKFCmxpKTQEhtDIcyoKDiweyr5
dl5iBX1Y4a6jV4lgMk86s032Ri7UVlQ5iK43EDLc02yOFCjIqO9/yKPYzB+w1b7WjOWKsE75MlEJ
Dq2gcZEkC87afuMW58XUwk7FXgz+BlTGEE+qoH2qBzHmYjJ+PXK94dFIRanKKG1I0O0CIgdM3m/R
lay30cBD5gZzD5kbJQjlD3Ml5ki00VaU29HLoaagnFPpVJ2P+npazsebfJQgYJhBbQbTDzovvOVn
2Hh5OH9t6qgGgbyG+hzdvStp5GbI9WbpkT3F+hQ7G9e1DDpSgNU0jqH/jmf/YW4x0PBCA/VwuIKr
piICSNQEj3RkxHzmV7Kl7AL3NugDtIQh8V8igQLV+TnCLsqYpcTi3Pl7zKDJHurYbua167gZqUXW
frL265leR/BUMG5eYVNYwa39gsDdD+Nq8+BikyWhPoyVz1RN7JFkSOeiEjLebNLmK+jHv0obBysc
TTePPo+WsEnuAAfn8mlqT7y1i/uhHPfeJQuoOrY8TZnGBOocELYNxsRYy9FOlZKqRUrSSEzeWNaw
dXS1o/IdsvamhW2m2JZg5LL49R0GOJpA5rJdB+Vn7eqRZpwcsYHlCrE7Ty0bbJfoa34QI3EWPgAp
fHVqSnwsI0wvUUZVgYmoJeE/KYGVDv9ETns9pyN7wTp2/8TnWEvcuTvoPZSXGVM3KRzb8KnUD/yi
4su1MVfm277gyDCOdCUcUKguKQJ3drGzru9QwwrjZ/duSp+MA8Jv+SsgH2rNywfs3fBKiIfMwgzC
VwcuNoFL4bFOc0C0N89YUcVWkOW1HuDgRYvZDCGIWtyTpYDJYJMRuBSmTkKg4wrsLH9fGyK0+tX8
wlRatMMW7kSyljIvl39lodI0oI8GoiaI0yHmBzSUTJTcWGCvbqHUbbxqeABETx4/x2YWc1SxYHNU
mzzJXJgAc2qa6dlMrTnNF4jQKb8rVsiEZGZBnQXnVYwoTOSfVE5caoTn7AZnV3GbnqnvQuuGRjQq
SDsWW+JlwbyKACCcoTYaIaczF/5NWgGiWQOAX1AD8kRBCZ2DeWVpA8MbyzsrD1hIDGoEdZtq3QyX
PMrb6GoLGnnLwoHZ2cRQMCLDWAF7yfhFjEDnTdtAqibaBvzcnH7oyKP7u7UoeLuGrglwVQu1FW5X
6Crz53IIcHeEEHO9+ipCamzVexLWML59zihWu9PFQ8cAd7bhor7F7hPTCf4ldNQ8i7Dkb1FmRcLx
gSt9KoXPXVlIOoC+w2M8IoyFs4D9USyR+Wl0JA/nNIj1c4T4wTwHVhfwT8BqaStzbXgkeu21OzBU
+KUAwN12LgWMwjC2/JBP5Lx/ZvqCzNfd0+RAfcauCoOO6gYt2B7wVQm2MnwiRtQLQ8azcMegvTsX
tBvYzfmvwJ27uNhiifN64UcKUujeLKIcRE/jvM2JU37J9k8QrG7wlbYvSM1hFf8mmjC+KsgkiB9h
NUVyEqwA3A5GUA3iECM+1xQhHO+cUEZlsINsLG9kYz3fQTbmw2C3I78GgvSVjlcIx1XeGnzlWZ35
l9YTfzP0HnhLehgN8TA9DOqawVej0tmr9UGpjiPFVYCC/FrBQ/+lINc2sjQicqpy6Lx3cmy4PGC3
kZy+GUjgqBAPA0GF13GmB/4nnLDaqwyYRuc9wT3BMXcv2LvIMqKz4YPT3V0Hl5f288vgPpoFk3Es
oRXSvt2MEVX5XVaSzEzZgvB2DYoPGD9k1VhEuBqHu3FQ0KqOAZhKBrlk8VnCIp1fd0Sq/kpVRSMT
6fdIkaP+Eh1V6V0d4vynOoXun9pnRsWqOK6SFqC9AVh2CjGAcagxPCskSmMPiIhpJKMRniENLXKd
jAN7ZSblZ+MnCuW+v7NiJZQ+GOWkJ9LZOtLDsgoQXmZ99x1YhohgvL8iBViXKHyHjygHhhbCOeRf
VJaod1mSCc8/8ciAFPYkYHPREUmxiPMw65ixBFatN14Yvw3aH/j6YYcTQxjDfO/WI2RfhADs+akP
79FNjsrPI92rHJ3vEV2fpoZDDiAkONfBBVodGKsdozOzDFS8e3iTmFya4S2cp90EQZQG0N5BZ+7t
HZPzBVCf1znBBeuXE0iQI+zAgOsHzq/0y0OD4EpJ4Z9MDXdJrEgxoKack0tDplpfO/oMNgtw+Mzd
8x+DkbC0Bzy2XyHubPNx9oQ6tiOQEtR4qDHH1CDzwyUcSqzDtb8w0A+tOoAVGstGvrhJfwnbIlLb
qGjhWwAqSCQ8aCpBPOml3ectyTq7C2glQuV+Eg8uc1ZZwp/9T3mZSkVKiePjo7AD/hxo4vnvsCDd
kOkPD+KnZtt0suxcyq9WfFOAfovJo91zL4bOGl52q0Y1F5YFcBaYJ5EzxXOenNtkAZoS53Rc8KCu
zE9crQyVUviQOaXdT9p/g7GI47c8R4swEvm429JxctmaCsfjnbG0WOw73HuLR/gk55wgvouHDRo8
LeFrN/bHM6j4I15Fqz5lsA2qYISi65/n/R9q4+NX4o8KLPqR3XQpKSwIOPrx+IXrOuYB5JFrtXfQ
rNSBSwvolmWo0sUT4jmaK8Z9FIcC0QqLk4kH9jtpj90KM7D5SVH3g3w4pI+cZ8aEUHlB8lK/rpSw
wbcBQx/hhSIZko7t2u29L04OSS/hd5nFQxNjZbtNsR/dquPwV6dPgDtbGZ343rOn0ppKIexegxJi
CtkSs7dorx6TBApXnwL2PxYn6mY4+2cfb5ErZSi2asn6ppH+WwNn2HanLtK69fHpYxHBUli94CNM
CXFBetIS+MrbR/YqkpLmIuS0CuTxPZHJnlqi9PnWxTrDZxigoEdYwM8B4jiIzRIDCFbL8y26r9FQ
xumBkJ1HgBRk43vNfb1BZl5o6UClpGw1SAmmMFh98trPW2HQoITuhV1tLJgD+qfTmqMnDMYNEsv1
s6W00dCR6MK8k0QXlqJIJBl3MxPPSXGJ70jWiyCIQYHq1bGByGYcWeq7ypbxYmeRnkXVn5npQa1Q
57Arw+xbXYYXji36Mhzmjchy55oC49jucpomNjO94K+y1kOstGe/gIiR3IhPyyuuTl76FqIZdhhI
UUmj98iAz+HdMyrEO0yeFtlx4fQOkKLeM8fiYgNViZr6wjrpFrEwBVIB8aEXii50G2wLcdGM/V7p
94O2b91XF+gFbtxEgPlPTUNLcbqfBZd+hewktP/I/tH8r21aj4ncU/lGqGPRV8N6vYT9GuaAqrLY
bOLawCnprba495hylWS+I3or+CPjNUUSESkbFVvhq9KF6vis1u7E8BWg6BYsthZprTHcDUU72uxq
5z+866r2L951zVIZ4Vu2LNuEifz/6YK12trZGDGrCCgd/OM5ILaqxAa2Y77Fw8sL8QV6gf8sLDbY
vXtBg4BrTKiVdqJNSPAXpi8dqlFSkGzqxggBD5gwxvgBvbxgVCOXnso4kwFCYYV2a5hIJX5bHABI
E+wyoXdnQ4A4kz6YGb9JW4u6hokrf6UXB4/EahS5Mi637TNvrkSm4/Tftu/kO4ccmJlW1ObZ8Euy
1yGBIL5yPEkXtkR+AGQS3unBvWyNXt/+amRp9L4+Un2Q8nVTTGXfJshheBqCzBaFqYI3cxSiW5nB
Y+lax880ODEhg4j5VkQmemhumYvoEochui2RS0lRhDkgrVcYRuzARszfnY/VWKzXcSQBZNwcxJj2
Hsbhyw/t5pKPUIljL+RJFHjgijC5EKP4nZ+Fek9QRBWfMJPuMJwPTnOcGDGfj+f1qKLpdDEkm4oP
6HLMDlp2KKjTjGDG9oAENcO46mkfF4sItvSKMHVIbseSeqMQZZyMzGgUH6x/fLpAPQcFBvX/I+zM
ettG0jX8iwiQlLjdcqdWJ46X+EZI7JjiLi7i9uvPU2SSGTQac4BCT/ckHbdlsqq+dxWxizQy7FJc
J90+iQ+3o96LeEKqACkzSFXRoMsBN1eUVNtjL3DU+2Ji5exdcdT1zLlLsIMurXiAA0SK/G90bKv+
m2fAwOmrbzamqhrqP6IX2kFXx6vOSAUCjPEL/FshvkggEzjBVqNJMrguT+va2Y5X5FVNQ/eqYpJw
jBuqQHtUDxTfkba9lY8N7/XOIMmmcPK7MPjytnuZ6WoLNwQxZKDmxTmZuD4Fp560bJyMUwkzA1GH
tGZJLs7v0j6vDBGNp5xU9a7Y7OPNPp8Psnm4E1hiHiKetizHD0o7QaAxblHteA0jHgLUolERRzm6
UkofF+Ch48gFK+fOzK0BnyluboI+GLz7aC4johLoDb8jWPPJ1cr637laQj5uOQnhjHvgAX3jWU+r
e5QrH95R1K3sg+aSYqPb/WdNlz1hoC9EPylcB5ZZh1si8zD6i/IT5A+7CiWei0+FnBxLQ58pOhzY
P9lFp/GF9urECrTB7aq9Ou7LLJoPHCYALmosiG5oqLoWNFRLUD0VkYfCOmyHI2eGcRdnhrk9EW7d
C7ExAuG1+bxg8HIb3kLwQRTvqsgENwccWoF9/Wlh37Fc4BUkNQPU4w5pu40UiBfNs22Cvtahrd/h
J7MfkL5gvXnhe7I9isp5syjIi9QzRw2Ry4Qk4bdk9p8jirqJ6o0ZooGABWfSAlRM/rQQuxk+MID0
Txz8liIUI6W533FNb77WCWAkmUJC87nb1ZSvx76y8Zs8KNCECaknxC6OGyqrsVLOk2iq/nOjI+FT
ow5gz21uXi50isKFbq3l4CpHLD7APhlFrvsFWoKbXbg9pZSXWK604X4LHS1eMC51Vkhqz4KsgalB
xzaog6kPrGUAhHCbIDkH/aNpV/ilVsQSlcNAxYMK3OEdjzfIASbBu8iP8JGUgTsCOmKMHz7pwsM9
Ts3ipnFFmxD2UXpQ5sU+mpLQQmO5SAG6L7OffhOzn3V3ca/VV9tQRSQBMR4tT3qoVyJ9ZiLGaghD
jMQoXa5oGhBRwVlG7Sbs+5DRLnWIJaQeQikP+RjoBPc8EN1DA2OMFAHJiZ0iAZ4IXA6woeq1oMLG
5cOjPferhQwH3U3W7i/aroIXJ4iA22qjOZPsuKDHeyB7bQPHG3Tf//e2pCr/ppUxZUvXFMVQLf2f
1tSrqahVP+qYvupIMTtilIbq/T45Nx41i/a2J34SihFNOwIO1xvbhBlxt9rxj0d8Qul84vYLHFxX
e1ndvR5he9doSGwJq+kGjduFHxLufc2Hx8Hd1syi/A53G3gPkpSmdbnZrZAPNzu15D9H7FGz5JaY
jzEOoHLjQkeQIG6X1agvKrFUD+56zXC/ElmA2qD3CG2XTpQQswGR7KN3LiFlItnn4gDW0Jdm3QJG
2UqKhM298h6CuYHPdhg2WdqxQAK9Q5UCDpiafqGIax8Ih6ZGjK9Y5LZkeRP2RtoxCdDVN/ztbFKJ
ddaZ3JMnRVhRgHD66Xw13ITL2nTucETjpZJ2mbQrwBT/DOZY4r6TSiz7/80FKbWDD3OnOCcLtdo3
tOwI2ScrgCZS/Yxq6Gkvx/ux2FE2oTOXegNAKHoSNHc0uS4ybW6/JGkOx6o/jRpu+Iq6ZvJKyN6A
gF3GMHUZ9nKSIUX6Ejmwd+BbUCu8DJdw+opsmiFju90zDXFfQtxJCC0VmovQ9cYlI/Wsb2sCJzNr
gRMN3Ajl9f9bdEvq679kZGz+6/n8py3TMq1bfLU00HbLHiZRriKeUuRLj5imqvfLEzk1l6dJDvQj
Ds3Nua6eeW55aGdDPLdz7uBEZBtJwxmz+ixaVVjc8gj/FN62HV0kJGkOpgMD42QkV/FwI/qSdq26
u2PMlHa8hMD3qcXZJQJPeaqRga5K0FUMWqjMQQhvXJ8WEsdcHvBYF3QljzmWaJ70afbeusUWzQO/
JfV8RmViyyPBWzZg5+qMZrLB3cnimOYVYDHSuOyOLBTpN/gG0SSiGWKHVHSxSRY0n2Y78+YYj4T8
pdfwRgEkgoghJHjrk3J5EAD2LBZRYDBXLFTM9/1GsnspZNZsJFL+6YjlNAu3d3+UuPWKnUzitPDi
JsinwFy2LGkUA7y6uOfZu4gTC+84OoA/D4QpsHkBKLB/gSkAg8WybXp7/oatjKmbdWOol53k5RnV
fgp4ieJt484f9Y005vy1CpVH7kUs8kBurvrGzah8BRi7vXI7Wh3yRDNr0Fpoc7A2NvbKH0q1uC7h
uWIufd5zVyJzhOsSil+iyzg7uDQVJOWoBxLSuDr1y+1J5s26nZDxqbj+Ha5RdU7bmHA9DRSV3He5
FW0/U6hCrlLLnaowXdYquemiQeeQcN8KTvJRXLEKdiuYPopmdW/dxdjI/v4s2c6M1t2AQwLT1+52
tDGJRkUVpXGUVBHHqcjMLiOD2w8mJ4K3l1eUzxpIBrwEVIbPGiG79l17mCWhYVcc6wPshAW0AYLC
OcuxO39PK4R4Towx6juf+xpno31rktP4naF9xT04fsFUmN7nx+d2R8gzdGKCvv8LMcvxJ9CK0YjF
SYwKcWCol3dbCEXGmeWr8QU55Gt2VHwegH6ucrOlAz/f5EVAKy9/v87mGwhL/MIXusON8fC+Z9W7
8gjUsqItzSu5TUxcusBb1KBx9zzhVO7KSSS+NoIOgHs7hQSmqwYckMoTLOt313Fvv+T7qQzo6gY2
kTDPpCctpdbjqMA11TZ9zzzWt+WxZnMDRZkWIIVH8gaxR4iXA6CygXAXrJoNrDJ9BVjJ0gVbAUUF
tM6dTESgk23NIhRPZyqTfCBaQWkTqT8K0QYLOhdu+7XLxK/xO2jfsTZfL09i5FyW+QbHjUccmhvb
CNFYfPkoVQ88n/UnEjJN8imChvMmqzolD2thvtd2riv3043T0Z21sOAluw4NAoiHaflF1EJNFyIC
EXe95lobGH8PynccQ8VPmGieB344BWqnykVhx0pe7hAGHykmI2wL8J+g64R4AKvCyFMEcUXRY5MC
h/S/9lDbzy4sdKUIIlrY8nUoS0FHDxue1KiTCJUX9gZ46b/9R7p3+QE/zZ/NM4WYFZYaDKn2utRW
VaCXgGkd5MwTvwGWen6kMpGUZcIZuAcC6Al3JFVFUNYo88CdEOdhkEYJwz6OQA/6OkkjIcxjx87C
9hMHQPtJXp6n85AtRDaWAqb4BrMCCb5/LMsJ2BEegoXaNrEyI+uiVg1ZN/EppOLi5jvnkIzyORNz
+iuxSr5VuximWTDaq1mBPx+dPAXk5GjwVaBPVnbb2HoZumBs0CKRmb8TkiMUDuJLsmDTDQi5r3wt
8eUmwarPqDvZ80OuS+JwQXVb7aG8N9LuohIpucs2Is4F7vuy0N9WZfuV7mfFrlaiOI/wXQJcsuiV
QgXosE1SAvxqmcfmnVu0jI5hz8cKOY0VYken14z6B4+g5OM6h6fu31emGr6++oSurj9n4HeFgHyx
oK1lpKmEjC4ZBgqOj2WtFDbuV549CGIoYKD1yj6KnHj0M/vFFJ6rPGtLu3l7OaU3wWxvL6ebfCpG
ks7dvseYLihuAqiK1k4/qIKD65ZzYSdloTTWelEFRwvU+G1zobmGejjnGcESN5LxDGPPAtShR0v6
0rxzaeVI5FnRdRwh4nEBnOFx4Vnh+8IYjycXMz2CzgxeFVz45qxPz9A/abkzYZtf9J3Q8Rz3NKpx
CWCIQKeNQqnKwjoLr23IuJE9N5UN3rPKOkF90DMgmOBnjeiTuXN26mcgIG1ZqCfa2nEvx9XAC1as
LtmRCJ0KhBWLspNEiFXxlPe2dOYdR+UJdLQKPQGQ0s5b4+jr0pthcBDcLaJP1JaM96RcracRBxJz
vqa6nEO/ZaDLwF9Rjm0592WhwtSfDV9/Rha6KkNX9QsCGAwqLGQwLHMUbpIOffiCna5yUZXCtcVq
LkDUxV+SUA9HA/RvtSeCT0218Zuh3vxRQwciAXwwqTq7EKB47m/nC2ly0gmhZ6Ie0XoqaKD7Q0rx
Ur0vGr6mi/md9HzanlikhpOhPwGXptR8+pul5gu6twKkbAPzGiIGlWSbStzmaiMJnaFoFlUowlAZ
iobMF9zpLaYNoKlQI3x4G7aDYHCv27AgkRgo4juZxPEgJKNmH6ZVOMShdboQzCLIYqCJa098glCP
0sC0/d78lK4+AlI1pVXTv3xIzLPwCqRh/kRKWv4k8RiBAHrS6bvuIptxbi+pzM/yB39FU3ofOLls
aSbsLyh/IkwYKKK5BZDFhkG+oB0H8GlITIOEiYUIw7vfIC+FS3d+8Vd+DY1pASPCFQnacAOQTvY1
7hg4sZUWg1g9bHELcBqEZXj4hcIdbk56JnXnymsvwBEhOmXfiibOa+Bm2DJT2Ak1uM/X8pNWrml2
8LJR1TML9h2cfYXa4eAJh+NCw80U6IgLDZg7N9OssN/OJeomtEel3+FFWpq6SspknPGR62rMpDCK
fDVweCLWeKh4okguYH4juQBAfl38FKdfqDy3dqkH8gLPNyZp5NEdfV9mF6NtAWzatL/mPfDByZoO
lWOk5839lBo7hfYufpBX6hTCrgr1WGRN38h6isMcqSm5T2NA909PVQDdjZSePRH8DY5fEsZPDC7X
3LvfM9YZVDN46ElipJUWyIcLsm9wBUL/crW3Lgz5AFuz9VvJ7wtExIHaBebjA9WadyEMBtqHufa0
WZi6GSFxd2e5M34RXHZpD0DsqHaPc+6mbEcHvE24nAkr4M8B6yeeEIf3n3oqDcmkgENtHfq/cb0A
tKr5FL1IRAYJ8wH1o6CmyuRJYjY/NJ2gAcbuYDS2lz8Tr3WjrfuMBBgSoF14gGqhArBTnObbgzS4
Co5e906k6ZIJFG8PxlUksMAOEMICQWBsmE532SWqCKEksvwdJFh6AlGD8AcORgbEQtQIvEvwNJ7s
LRGV+I9oJ3TtF2QEOdpP50oqTrvj+Yo5p3/bucGEVzv39E7R35X775HiYuBhDZyG5IxZgMT0HhsD
rDXc/eFOlnF8pBZ8A/TDkc2WSupUHMya8CwQIsPC4aXfYTDYx+HIBWScQnLE+yre95vdxBj/MP4A
Pb5HKucOVw5a0RYUGSD5L5ZMSi8rXhBlKXH6rzDmREkvNu8+Cbul1qe84hKL0oSIll1sCqBZJ9Oo
2xuqgJvL0cnO5BSvoDO4c6P69OgyboM+50ubLhh0zcai+FXv0y7J4p4KsasXQtcLTwkrO9BqkIpo
RdMSzm/838p3nFMrQM1dC4waiphwyuyl6zA/c9EmHxmGNH7hzjU/gliP54FwZ+LFYEfUt+sBQmTf
7nJye2ofioRL3g3HckhgDTMkoKlo9OE0ZcFyQpSggkOXuTm/wuWN7Y4USrR9iNvGjoDdYIuNivY0
i09HmB8yFJpdgBuC8Yq/oiLkfgR/smWWSDGOCRbliLGBAxi+pF8okzWfZtsIcwTECacoLofVIkF0
BWdh7+IRgEehfYVr09ag30CQKZyFpuGyYFVuhaPzU/gd+DjjghhdDsTrB7w1Zk8olqtXmy4LroU1
JM6tdyT+xnQnE1Wk27dkXQ5k3nzQbrfcpKyQ6k6qgSAz8YsVCYYvQWnCKeEfncChQhIWm9G1FXIJ
uACZlk0LPBp7RPN4o01ueBe7gzVa1PNk2iGgb82wz6KSUJiH+gKrJxLusk7kNGaXQFkk9SMZ/1VA
1l1CfHEnilEGamTu1JjahNd8QWOPTGWV2aO0bxetioTImbrnJfGuy+xH8xEhPBvDmheGdN6AK6e6
z0MEz1pV9Fs01jQNkBEwAVfbohILyOp2Hi8netktRmH5ZCLwjE+p5fAfKQuQKqivAcFMRIShlL8R
CKYje7Ove3olDD7cRTWvk2nWuhWkEbkm3BG8jWYj0yEjkj40VrckRZpkXENsEpHyn864SnVln27S
QCsjVQqVpcAeQV6/aPI2pK06nLoo8yjhAFOHLECfZ3FncL+aLvo87atxguVCpFeijLeoIPCEFIXU
mg39fNsPzcPKStj+hOnYnRkSaiEXXBN1cVmkn1u7tzmPTRkZioi/tMrdRFgJ0+I91Ig5CNAOzpM7
bOy0DFHJNAU9f+71J1Kr60/CevvY3i5S8AsfwDsCvuodTfPHcqy3xBXo3ga1LmcmH1f5Trg5Uba0
Cv+cg+p9DsjWJGer210nOz5U1Tf1EVHfZfGQYAt7B7M4b94wPbTvQjxl2dIUsbFCEwfSE/I+mI5i
41yfcaqVn7SFdChNz5LdfuWQBjvqNq7+AzVMYaOcsyQk5BzdQj9HIQsSOoW4lQ3SxQAhndUQFxcg
fRMU+dZG7jhy5pE/L3R1Mqj/xDvOjitWPbEBBxW/tMjs+OE1WlAc7bZCVx1dXUj0+u7OtmHBujlg
LzKm3oDzPb8JwghlnQSaPhCSKha3sxpb/3I7kzYI1OBrbNoXiI5ZKE20q7CaK7GJ6A5uE93dvecy
JhjOVX1XIe74wLLDg4EKbyrZemz1Yb2Twb4gS2LVmvOO2JUfLYYdzupswHxmF69QMkZr86Ok5UM0
rXwD312JGA51SKXCEpq3vwI9NHp/ElgQ6hHlB9B7x52J/ct0bPRoxBcy89L5SNc2glHACCIBbjyN
UFvvdSqEf/zxLKwCq9qN1kjEaK8IALU38Z9l5AHhKPRCyI8K27FBII6jvWkMm8mBExlySFXxUJOI
hCE4bBjyJngcj6ehwz9DBjevXu9O5/jQaDY3PvR6NY4LdnMQs1cV/zQBww5XyvU+mXQBV8r6fSna
pNU5iFFCf9HooHXURyH/feSrtP79PY64FxBKdMHmSmEOD7LxtPJVfEzVqxDtqY+QVfz7KLWkpyuJ
Re+o9zDrIOCj0pN1f4VPnt7R8fG70aOaaMZRhWCHwkwPjHEX2t+WoC4LhRUG0t+psOj7NMCJaPMJ
Wo7Ij3XT7eQBsZ/6R++Xmy5LXVR/uioSY9H+Va2Q/+VAc0t0LCJAQvl7y0n/SAFRAzaNEASumsDp
kZ/WozbaztCJfZcdF4YIdSBLl4RGkE0XmWCBZJlrEQS48YZ/E0HaACv1Xm8wgeyLQ883d7xvPlRU
6XPUU7WS7SglySjRwBd9MiqhVONWwxFypXt0DhVCpuSwbUVkDWtqQ76/4ht/afBtyaFJfjP6NYqS
8/BiBUZNb6J974OJUqcrVGyg6H7XCVEbWdw5/YS2ElNbzTWGqGMhcGs3BPIIhygyt2YxiUoZDVFB
OgurKHHcODczGli8fhCrI1JT9dploQQhSxwxCCI4OfGzJXPjEyqLWw6MwkoqIIaLSSOEyKLYFrhy
UcWtgjJsKCjjLN7Cdo9vKcHs4KmPeufwrLBWwxx6VstAJ3pI2Qsjj+0DMdQizBnvgmfN7i6NI7Qt
k9W6WH5x/a6cK6XM18QfSW26wvF79bI4EVhoFokmYEijjpncshIDxQaDRjDTFNEglFUj3n5u/XCy
VAhBw0rPELNt7FKYVL9fQqRtduLU6CAyW454Z3lhi1dKhgh04O0FPwKqQgOCjSsI1DMjFnXKqCEC
WKuEPitHPfOY8PwTXkBnM6r5TRpSvEMtkEw+KCktwx7Wlrv8FfsOHX8+i/oZLG9cdrnpIongpguP
y02XRlUWET8s6lRTukqBkAoXXldbktnz5DjgDSaG4ra/zbZTf2ABekhj/JCuxlk9igXbi5soeyU+
Wet8zfI4PcO+YN8RdVTQW9DvmKIpECVmoQR0hUtathS2JywgBuyHHZNNYLwhEkmRiCmkzcfWuTjA
fGWHYdjzLRLrwIY4AQ9dyRYieOnAiwEFxmsPC8a7ABF2BeXC3iHt8mqPDJ37/T3hviHqF2pe6dLL
S0/joveDlGDZz3UbesyCAwOKwS1Frxms4sfh9iP71qoUvIlfgyJbWTJ+jZinSbW3vgSYcz9sjD13
Gt4aeeHNcE5DnemFw95JmBfxGgDgTLimy4JGY5UYwGVBprFIPsoWSo3ko01tsyssrZ70WEKvpfnv
Vk9Itu3sXne8GCVhT8uLcYVwQwmPUHTh3NCKIrPk3YB5gzUH2adcfjPYQP0SmhRR5EiLI90vYNU0
oUDHkUgPI9eXBNeD0kd1wW+gVZ40ThoiR/vK4URW3B6rnWLQOC3Q5/sOmwpFe/5wpf7EBpSPfyZU
Z1KNhg/Xjl+67wtHl7/+bxJZkZV/EbcYW6EZNFR5q8nmP5xfG/Pe3RsTulVFNQGBb2AWRZdTO4qE
ZE9MCjilc9XG6seVn0xUgO/XPbLKpgm7RsSx8Lv4LaBuR4IhsywEZNXnqDEjmGat22kmb5XIJ6BH
nhmY1INJBNcNGLxyPhxhkZGT8Io8lGQvR6YBHBlLfTCQcdMpl53ADUSSe4g9IIrtbLm63N7hN4Y0
VAN3TCkksNu7/+HCt6yJGKht0S0kNy9HMES9agAOmUCCixTOsPYGZ1/BopwrHnn4YP9oIu4TAxn0
Cr5Lfjb7DaXCHlo4WA1DJD2j8nGfh5HUALeruRbsCoqxF9tQcnkhaqcG0B7c2oAxEHHMZDEjdMCd
HnNecHkl/I2QG4Zx+2oGfHD8G5jWR0SV1vluG9/mh9sFeprODsTFkVZHzauLfcXBrL7oB6pcWJZo
GAURZrKDmejI5ID+FrwokkwYUbq4yNsBuF5dWtjV7fUfQK+JG9cgsG1RYUkXCEArFCuidMKwwMWJ
EDVgwI3d7ZhqtI2fla3gZHIHheDNOFQvwwERCtuUQrKACHNfO3I4hYWeKycw5T/n7X+r8RMZygdl
Me8e91D0E1qAJkNdNBlWHGpxyCZtHND8QscQaJLuW9hI83dBJHkjW/C3S4jSnuokvncmPn46Q3NY
ZVgTmQaUwgxu7+t0oRl4Ej1D/cWkmqGyqk7E8BM99hXJoHF9gnKEGYBsBCjnu84h9dVdUhFYvB/H
vULq1rhHtKr4dC1oFEbKouReZ9OqgotO5BSRPbUuem8KngGLgCm/G8goo40y6BHpsV9QlLZ4WTKg
reWSzQ275z3Zt7BdxCLHOwlWDVcLHURJ8BU0krGIJJ/V047EtP2hcUmwgqpCKUSOUPpBaJy2NGXJ
Jx5gPgfIZJOMEZ4EnRQyAY9jBES3siQh8eRJOAuPJCwZ/JibJYvglZxbsAI4WTi67Vs6CKL1dV8h
AGQ6oTpRDniJs5R0JWIqy+rciyKR8wiujfGcdDFGTfl0CcgIAK8uuZaBXMBAIfnip9E7tQ1kFcg6
gyPSJb8miRpnzeL4ucFIu4jPDNXTVGoqvJR0gJsvA608Nk2A7YephJGE99qoA3NEzel3L9i6NMrb
AY7EiFLyyIzBHWMf+TYKaVI+N4SkDy9DQI362vHHdRYfL4qsi4Phl7kAjWQ3hagiuaJzV9HGM9aX
ix5ylbUf5AeGCgwN46Lb4l8UV2Y+HZA+MoE92+LCJW7n9kwQcihhgydKzYjsg5GGL6KlcPH0kwVO
D1SZRhs0vNJXhdbyJbkA6GpxkZGCgquGycHYBLIBAs5d/aWjQEJYhviPWJRyaeODKspnkuKGLvAi
McRefS44lGHiJCjD6BeQZyX6bZFLCvUyzjkATiRmNNYhvDNKl1GYKRpw0YW8pGqd34DNFP02iSh4
0rjCE4vRhLWJFZsfpkOVH9mta97TonZ+EIgpuhiYkRFDXIJ/BHXoQ2RQaz4ID7Zx29F2np4v29Mt
pfT6hDEszY9meSB3E3N1ElBcP8veyIuhtuDAolBztZ/RR0mdI30Cdwru7Nsnh+yC767y7Dmr2ZB2
zSYaC5uRLweSJ3eNZ96jEhCDy/R9FV6//5otlwke/wp2xwdigcPMsSycMr/rO2vuM4vhiMiXu4mv
m1knmURTF9bEF2BQfvVqMFTgLvHk99yu8BosxVLgnITyUU1J6NMMpgXaglcdFQg9WRobUcAlZ4fi
NyWvnq3bhxe4pxgTuYI2QM7xM34wRs5meYyY8xjYaAg52OnW317eGAOZKwNu0rti2I+UrsXHg8f/
EnI7vQKyFHfcKFTgOkHxeriFo0HhrE1mAt8Z0yBja79bBxXx3YJqgFWjQqdmiDmUD7qTMcUIl84L
T21Tvb9LNbmSdG/QB/LA/bjXuT3SfIhdo/89t5a8CctPe6DtHf26PyKtLDxi0g/kg6fycbROmiVC
Eef5nJH0EYnJjW6WZUoDSGNEYz5jONt1S8PDvf3d8GBS7yE7V0BJHzxJRv2Vexa5JBZXNKReQpnH
1sHQSg7gNaQabj0I7iAPSEhwKPNa3kTpT9dHCeKWAekz5UkkJUSXIkTtIABV/jn8KHuvINTvVO1N
e3M76a+jcrSux5MtQWbGe/kOsh2lBAwo4Y0SDarpEpdjahUOMhzO4CQyeW8wQ+ylUWaF1yK0gPN4
FiJsH9ZM6WMAfP+374TEDomBACURGS6dpzjJfTfnlDvurkqkZaRAEovADOjWD5qT4xlN0ByJpjF6
PylRGohYsnzS75ug0IPxKsK9zCosOBoxKArrjR2iKikHqmpsxrHVnsRNcyaJZ3sK0dLBsIoGQ1Ik
COcSRD721DLUhuAZzUhWufsvQkkChPKVf0B7OPD3xHNxXWmXXrCk8FxX3CgJUyzszUZcJ2b9ySDX
sY4SwvWW8xE6eSWSrT/dE8prfDtVt9Oxgltbuuqp9ZZKAk8F7Ey6Jv8iAD76DMHjwvmviHH7ifE+
8a3KbxPhQQg/rXhXs5PEuz7ecWtG3sGVGdPQHbzwsN7UiBfTy//He4AS8l9kaIZmmOSJbQ3F2uhC
RvlfzpjrVORWlZiTW75zhPJxjOIkFEmh9Bqhx2J7nkJ5IlqAkP8ob6L6E7gDLQL6AABjAHkgGLyM
fkz6QxOqFG9PoGQiox3Rh2GSmkWucpC3mA9FVk6Dg60lcz/EDnOLqK/COevHP5FurAoLdDVcYLhZ
IiW/vapvCFNiTgJEM1vu/lw3XFFozznPic1RX6CZtlPE4pddjfFO2zekTBFCT5EjNkpFyE/gvDUz
gPM2vyCyNTAZoWGCTxXWdROciVhTLt6tF6NWW1Y2e3nnlcsyGpfeSJVseI8Fa13M3o3Oj867l9gE
va7zIK6NqyeXnvm58Teq3fWBqgac+9016K+4yfwaRV8sLgCkpJN8SET6QLev5E7U0MP/P94UWz72
j5fY0W6RnOz0eTeaOys+DNh3AWfCFDabrPPNPtns1dtBxgKHEHI6TObhVhxb85AWxzjD7kPnG6zy
he1ja6Ouix0LBfsY3bQo1zCr7TixZPr5brsBu5bm1jWmTFTWDhcipIGq3SBmWDSCGL6IhkLGQWP4
KuOgbItylPKbOZHKEEj3IPsKsTRxqkriXaYWjdeZ4GA5hQQSL/XvWjQwCQHG8HZLk3jBZ26ANPIs
r/k8EELAc06JeJgR5rcNyyEkdo97xfLCx5nDOz904rVf3/wtdwnTZ9jk/QeFYQswkGohbnK1XrgK
lT5s4nDsKcEMMhl5EgE43NSjvBeNrRuqT8pwxqq+sT8yuw6xmXRug3KI6KRFT8SlGmr4RbkkNrml
JbHq0MCI84RuL/lEdFLsk5ee8NUPiXjh3iWCIf5U9CfG1YJ5CYYlieqrw55hvhk4fZfFxrFKUVY1
CtsHahR0KKhRahNFFuU5zL5Pq34MyorADnfEXLCNLlQKlxHXf+ZodgQWxaCWJIboao/ki62hJO5g
Ji8YEZTBxtWJXQKTJasBosERxAj65z2OGYcoKGB8ZaRhglW5qBViQq2WN4U51dRsHoP4xLdluOhN
xAyLiAk0c3md+H2oSMgmpcHQF8Ms0/oErUz6XmQuU+0l+y2hzjBxLOPtXwFiivoQdsmK5NrhYr6l
IuugGnvJJs2EHD/RQI8Ls9ipCiMxhYjhcHpuEPc4+lPKbW2gRgJ97PzI/0OLyVpkwvDJvLrXn9Bk
ZUzJU5Qa1MHxfHPd3S2SoJ5Pn0/8k1H08rYOo1hQmEdZmuKSksriW4Lb/pJHZNRTDYq6lmLClLhD
alNt/iWkbmx0l1+9AacQtoQtUx5pVyFaTx4EBlAeBA6N5JPdn0VIa+Mqo9i3SJ6dwaqhGtOwMwPG
XHqtfmLHZl0AEU2YFAdcXoZEd7Yv2jIMdgCYWnBDGsKVcJkKEetfsaf8UcAyHqZb8dTz4E6HeBJz
Ik7dVbCatHvik4zygGiuYWhTOJMW7ITBnwAGij5Tmwcd3IUBcqOL2YnHu3yFbWWE1J8YImdROsxH
LPyO/CoJ/PbMV6tdHmqGyoxQLkUsBst1tiT0zdzSYUHBKw0bLnOlQn6Y8dS8rocnYtYCDh+2fhFl
ze9bxn809h1qATFtxhWx1ejwxMyJgIyxc2bm1EES/aF1uAfRkstVSFrsehmJCHFI7l6FHsWtf+Lt
Xe29xNbg8OWtX/OK4ZlXhpmbEUc+VpelAzF7QfaA61QK5iHY5oFE6DnATo2expOD6wGLwECYPZoV
w4vJRyCXg3jDRdvL3WD+UEVtMQcVXDOzd/laQyK/yV+AtTJqlHk7YdWwNGB8v/PsBPyyVYccqRPg
lYSShL57ba8BKnjgHSWwokabMK3RtsaxtOsvorxEG7DA7+f0IFpCNO7VETT0NuBwvcYBeisaa//W
jhJiR8gUnhFEv8Y7YXYYR3APnFCzIb7i/1x3cLXCGC2EeCTQIMS7wh6DWlFvT3t4+58KhGYp+Ig3
tMsGFv4G9N6ymPHN2FfQOJa25VsmUtEo16O04W3nD9tr8QEzUQp+WBz14XjJTshbrv1JAp7STsha
KmeWOWzESEuQC+M+rWV1EE/Q78SXizXhuzFpw/SJuevBFGNixJwyPyb98VIeuss+pkrp7legBcp+
NOzCyZyZ1kXDSxUvRmmElAfU23IJNIEepYscBpNYk5kUArx8yP5IQU4gm9pXg6f6br9oSLPEgLKS
Vky7eLNgu2CIdOBuxsR39Qw1aRFblzhF5jNaWJfDdDaeEhOq+ddvRQ2uLs7eyu65G4tJ34JK0SkM
FQd9swQdc9Az9VeolixPYXfwt7+K3OslV6rR9Xn64G0H72KKBRKQ0y2a+sNN4AES8goA1c7OH+mL
ABgYIB6b36QlnyVgSgFIkPgVNkvxcV5G8Vkqy8e5Ren7pMISEG3MoBcyX/ILQAaoiMY6aBfgoKEz
TvHvikgK01F1iSTBngpXhPNblLkBTi/ABHRBJCDwASQka39VkPzbw/cJYsYQgMJmw4MZ5igGBMMm
AjoW0ld6Al1AbDOylQhIgU97y814WQALLI0sKsEwEOWBqz63cdOQT8JoCe8GLH8xAsJBgBkEPtFE
EE+tCyS/juPO14u8VxqRqUrMM70tdLSAKRBM0mCEyQOCzKA5+bmgEBC1jbhAgxwwy0uJ+sl88IUt
G/R769vaV5AElFOreApbDMqpLZnmlRBPgSp0ZMXkHh18NzulNWYkHwPT0h7DKTBD1glQYYsOJ3eh
vgfOoSUeIuXCj3CTnA+CaKhAgnF06XYpoPYDnNIVrWELZqBx0f8JcCB1p0Y7liCL+XEt7+B5B0So
2VWcluiNRLh7VFxDV19nz74LTIGPS8AKxhPzLgv4hJEaeAGOhjgNxbv9vJLgUO16BkcWdTf8yH6u
cALR0yBCLEAF/rN+6d9gTACIettGbgCi0C+gAmnZw0OBNJBnwr5/78gWgGmkRWzBF/hQ+aLM4nzR
dgEaJo6+QhD3AAq3z9al57UReIPB0I9U9wDtQca6u5L7tNpAiTgscAjghlWOZb2BORAyQQ3A2Ii4
aUKl4Rrz5xajlQ20IH8ALoxff8MLN/FI8TDBvwmu+suBVhw4N9AGHit+ape36hWwgZdbZj82AqJg
kgt+wQNYAzXaJCySvHi5HcEdYPLyZ/Vdt/kTgaOAGfjuNKDNN3RxFNd/A2NYYYbhgZfBeOJTAG3g
U6iobA1oONBd9hj7ffO2eKmE67F2f00PkHHoNUpCkWS3s9+11gZ0wJ0MPLfuPtYT4AO/G/wBhyRP
+Lz1Fd6EBYgAHxp8OGagCEpsBRbBf66AI8grm0+Kdcrn87AkhG+r80Di9o2ktfMVeizYfMIoD+iI
sGUvS1YFo8zKWpEmU2DzaF3kZOAW5WzTnXdR3ZgqthGRlPsXvxjxhCTA1Q6LyhC5c7AbTo99kL13
pJCBIMGK53jHsdbg7PRon6LbJvV1lWR9f+1Enm9+Mvi6KCjQObd1BqQQsINbDnjH31sOJh9uOeuB
zy2nWuCP69YGAalbAYKwxzvAFgoSh9btv4BdrCg79LaEQtYurHC4BLRENDWWEY9FeyDSIKDwmp/U
DhMa6AQ56eWpQcUAkR4L43AOJti7CXSE7F5oaMYXDHV8JXyGoGA72whIGwEIqLaaBbfH6cnMhMgk
XkQmqxZkTVlCCMKahpCgJbQgZC2lps3hh5P4Whyt/Lgl+BLND3ECS2mdNR42xOIh4mwdDRvFTBDX
Loc3K6PLJQTrBNEF3cqc/IV411X3Mcug6r+B2vUt4IEFwFwRW9C7+hX4K/3kyGMfyrbi4JNIAX/l
NVvfMUQLLJVLnCD2m08aGRFpljgccaa8Asnc7ZRbhoZyiKr6IC/FQsYAUVpEmP2aMrCoTyB32Yxk
ypnz3daMdDPq8t1MhaMVbeSo4KrfRnMWKVm0yaL2Yls7owab218wdh8UVUixOmrGdG4WQorVdP4I
TL4Ub9NHD0q0TfjReQpXbapbGu7YujsxOEtuDjBb0xYgEk15yCoGX/J+U5+HrDjPusOT1td2e+OH
btOMQdZ80H6/EMkJEOfx8jKwni8h0DP//43YAG75eAItW4MnRojEBlFjBdb20LwKN7d3xKFYrVm4
tRGuAn4hXCU4e5PtCLammKTixqrvCRvT2evdDcJWggLZV8hvnTxPfzfKT+jgy58SFYAyFtoPIvwb
YAVc7KAJpYf4oy+9keB1YIVPzFGEhW52ebEDi+sASzo+1bBTwgSlz02sIaH4JrhIR0k5/uXL43kv
0YFFMkZPwxk1zVG6f1JdUsb22o9Yc7SlEqdZoq8TxK+wwxxd5GnTuCa5rYS+1WswS9r0F9Hg4+fI
qixfywLG+GZkoqcM8t6fNO1UZWftjhP0gTjJqn/ItDNB/Eb6oKQP8hL5aCZnbuk9Azy9DHTK23gz
i41w5WHPJAfGkIJ0DAjk53Y+HbrsVGan4X66ZqetdjTS06Qd7/nx1h874yATbLBPWvGnbDSHTCJL
iswi0otIuYTi7o1Gztrj35q/C3vQMtGP32UccfYW3JHFkf7+/5DEumgz/0e4jKGZgGj6VrF0Rf4H
R5xIUyslw5U8F4xwrxeAXXR4W+GhMh4hNuGhMPbg1GsxbC72mv2x/TQnxx2RGD/3or1jtWyQxw3u
AuhC0A6umfKbdQ8seoZJqb8GyNcTiDYSTmgbAAShAsvV2LMZQDj1ZXelk9it+mWfom9MQQJn2yP6
PKGJY69CtIYiHblatxVCNXYmtqVLf6Q7lq2IfQjqoYpptxEbD7sO8mLUuvLvfeb/GDuzJTeRLVw/
ERHMwy0zSEhV5alcN4RdbTNISCBAIJ7+fAndPt0+O7pPRIZ3e9sul6syV6781z/QKFNkAPPpjwEe
MtFOMzNgILtyqLdqQhmRmeEq0cXdy+/TK0nJxVo9mBlYEUUDCgglZFyLxgUdkJwQjf3oE7VPSMZ2
0oW3SZN6C8q5tTDkiygJ1zGA+kMlwBUeIphE7RJnfzv483qvcNSHNrTvoU7I2WqSMd2FSQbs5IK3
C+pDH2EoyBCSUKt1QTxnFP3Pw4yfVQTO2l9ipYospr8gubzp/32XaOr/YhIYtqOqquZoOm7t/wRa
L3I3SqXGX8trG4yV5yBD+vMtxnzJshJ/B6UYTBVNEnHaeNFBg8P0YEVQ6xU7bVfUlCyGCo4t1nEt
hNWdNqaGk6ieRNzSOXGGGPVR4+mp9NUif0s/OEAfcWFEyxxdaoYvYnoMicJmeo+T4CppA03hqa+/
gbLyaAeqsPHmEJ8kT1swVjxBkVdd8hRsFacksCIAINgMCIgQPqwIKvApcXxgpxtqCjb6wFrJDX0Q
VQQ/4KZgqfy/wKWPy4qVApXqCx4lAh8FHAUZBRbVqoB3kvqptKKP4cR3+U2tkK7urt2eptc/zcmt
2J+Lvbrad4B4Vvbe5gYN9clLXkhyufWe6WG1LjvsjfCSQygSUCjgzVUgoPg0gn0CfAJ5NqCerACx
DKwJhPUG1CqyPmBToiaGdauLGJna/lMmX+CQeA3kZs9du8gpVm7aG9s/EhbJ5U9s3ZThG73lafrA
Hczzh4cPL0zG8hSEiYnmKInUPGzhohcmtBo+xYNrf5yYjkFo+crkrmDSzc9OhFy+iStqejrZRy4n
zcHYjucPnPoLMEktvJQwDeEOYuH4we3D1cO9w8kSlxFxorq4dbhyuG+wyaP74ZrhdtkuGEwEuVfo
ekZycVIuE7Jhat7Q4NIyL1a/x9W6PWqI3LpDfsu4+7QUhuFSedwlNi5LHpFx9U5br48afgG9vyGu
jBKK9BR4gL/3DD4hl4W4KSKHt78BXeJ4Pj1xL+j6cdKPZFg5/mUdcYBm2rRy9XdqNUJqGCYTcWhA
RbDS3Iomc6YxTDAwbLLJzHAtbE8H3MNxBhzWCwEJ5ywuAW4Ayv+t/o5YOG/xghVexeqBLCfM1f7j
JCv/I3fKMrFxwvOGMBZF/63eq0s9Wk0NfAe8AyWlRpX/BlHpbsaPKikQCJyYS6YDMM5ELDQybBKv
3ZFIHBw8uAtWKSeKym0hqmSRuAIdpSM6vvQBIuf3X9AakwweXuSguFBiBH5Yk4mDfWsC0gaTg/il
83Kwr4eBZg4Z7fVI6glaA0AfnSfQGLGwGWfp6zIQidK5FRECfiJir4dNtTivTmTS1cWctfOkMXUc
EpuS7ozbf4xRL4LFx0Jf49WTiye5jCf5ggFMrM5xVyY3phaFB14yIyKOTotgXus09qsAatLdrvD0
KWZx77AQseGtQ2xjVRDbSI5jQYBmNHPwkINDIFNDC1EaZRs31pyw4NC2AuJQMKPRrYBFkzzEeStI
9A8L8DJood7cBV8eS1vWAnru+DxZecDyemVVMDW/KjC4CJlHsCxHLeQo3lT5Ijxly8sOhOJy2a1J
dNxjvQ8s8Kp/aMm4edOewSWsN561c9pcBQn2gh+Zu6xvU56n9M9N90xW9AkGYOehVoIRq/EwK3GR
9SDFog5w1I/aRPTG4YxhFBSSxfsKp7MnEzaCBkg2gXrzMZLS+R5yWVYevfPUJ9yK5BvQPqu2iCug
fWZ0YrrEFjR5ZKl4lf0uszAK/okYZwSjxlcBL9uwgSwdtM+O7qYTln1zYnYkhnqocb5rhu+ccLH2
TxKv3GAjyuIQCVH2xtVKGhNOEbAWBFUWnuzp4j7i8uQSgSL4sgBXqsiTYxF76CAMgG7aQR/lTyL6
wxra5dLVRcThoQPUuGdzjdmR21D5SpJgw7sVDIgflOCkBCUjH8R+WHy9gNCqYpuJH39J1zXXiQ1/
em45HNC+IWP8R5icYv2v69mE58eBlg3T0H4Lk5sqp7pOGod66eLbO1jwQAIic4TLjvPL4YW2x8lF
e81pxeybo3rFSvzBhk1KJzkDCoCJVysaTvpaJlV7ziuHlZPaEpF2PdzWQKLr4oHPchzVi8hI4yCi
HN70iTIZ2anMxHwQx60mbqMSp4wjNs1JzwBQHCvUDCZDM128L4VBlR5j2iwAWXFmSHVNNhLxxiAe
Yo4IIpOLEiAj4UzMG1zleJwF7GxveIeg8WX/s/np4tj6X6ImT6MvCk/J23c4P8KX9OZeoN6D6UP4
C9nrbHSUcTeZtJzDVH8qUUIjxbtEX6/rjmY7s5c1Wr11C6MworEj4EzIb/6RtqGsO5TXXYFXE7vz
UqVUJEhkEuzkPynbv3YgI8E1bHPbb+cfjM11BUUtCe5AzRk7q4VHXXJhi91ERsV5EruILaQk+bdW
mJP5jxf2zr/fBvZqHfnP7p+eztFkSzYsU1bN3zbOXZY6p1sAd/IfNwLTGALlqsy9gAOfcOiDjKgk
aNh6nC3HMSypYNByJdD+mPEKQ26MAfD3tGb4YHDRolefOIlXkZRVJozu+DjQCGwgMroJaI43n3g/
plZU/zPv7VPKvE0bUhjuMKpHsauo8OyqahWj82ZQ2Jzosu6RfI0mQdSDlsaTtPcH5vs7nIi6M3aP
vDkJ/nQLJ+iFBbX9iGozQtRiXWMNiygKNnIWSCFHdTgaw6G4Zy/E6NAu3amj4UNhPuDrT7jZJRou
uOvci04SZ4g6Ec4HWufv+KcySSqTzVYfeiZ0WMx5rLirE6YbEGJxq7n0ZHyLYTzdJK0jDSUS8a11
bIkWwOGRBhIwC7IXZJveJ5lwgHEppupb+9gyiVYQI/sn9w+GXh2DZB854eZKjJ/A1tTCO71DhsqD
8hEyljt9/kyw9aY6xH/AyBnjCzYhlzoTXewRFesTAzxuX6Ywt2QmVAagw074wjPi7Fd3FSoyUR6k
HpYRl6mf3aRsRpJq4f+dE3B3B13J5jN0r92QJwgraCcZCmjQcD04us5eJGlCzluHuIr2xBzuVgiX
CYfpAni6fWQbGMo+f8QSWDgU1ZXcyruRXlxCqtPHOC/IPzuZfLMkRGtkJ9vWIAANsiLi9UoWsnU0
6xfcigHY/G06JgruOhU7E+EMbwafBWi2PNsWUf9MjDN4kUAezXjEMvQV0yc3xE2AzMzMJ8UbfTjU
LRxo8ozMNSwOktzYFcOeZMyLjlQj9FFlnuYj/xZ2AqYGNRAIwANES78cPX9nd2GvhzscNg0cr3Fk
FLJOPVu65N6n1Wd+Y75kBbKBtQjjTkHiQkP5lXhWh9hdPM7u3KPfjE7n2HCiy/1PjqixhMfMcd9e
SamyowLNYs/3LcY/0JUt/w1TViw8sHGV1wl4naD3RL3BBBDvk8C4kfAS66SX46Zkxfzpsx33RA0B
EINtcWOvieGXJywC8PiC8YkrwZH2wCVMvUZgvr57NrIITBFoInBEzk8GDgO2UG/yZ7bt+3CEe8H4
shX7EgyqTIiGXfBLE2wP7Ap571wh5TNXu2cnGFCKMAKTuTFxBMOPDssqmEe6T7K1FME3RHdfl5xH
r9SFxTmIOEoqpgKMtAD2V4YtTLqeYU6dwgIFGOc9j7Cp93+YU3pvSKfbAjJRjDx4pxZihoHgo+cC
ZJRD/h+WYEftsrvjOlGIeQN/GM0EvREoPyLJQnUJkHPyIIhm3l5IX2ekAaRbJDNPiEjItty9rQW5
hLXP+nkxIUG6n8+hKoUuvxuSoMk8gwloj4obb2rhGVvx/rXw5PXkV5Nn54qj8bTZP14vTPIwEcQ1
Gz3GAi+X549HSxIPuGLh6XZLgOKALjUFM3esrSPk1Wc1Ku7w5smn2djbZ3t31lNzQKcfS7OIo8Fo
Vwutk0jvdZirfSQKwY3o0yNNjwp8pKzwNoYMgsBii0lY34OOnC8HBDQMAfianbHn2PNV2bvE6Yig
cBGr845C7VYlUBHhtWJZ0N/ic530N3ZfYp1S6ZRakYgtaLz6EAjZCCbnFqwlC5V7Z8cmx5zlROAj
5igecFcnvjQxyq1V5mGiiTwLt7QHSOiPOw9L7nEv/cbT7Ypt/0z1xYgoIrkC2iMKzgJpzFl84gzE
Bh2JjmvIEOxiJ0M5Cke3knh0u+8hElR6BzK/6KQtnShmbI+ZZKGLecSCx8oUpPD3TJEYlbH17h5+
DleMpVfhJ3ReMyZyMBC5CwyJdFwkUNzzMn5MOzF3Qf2zRzkn6cIEv75AK0XhW/ZC24uw99ZjghjO
TPHwcHBna3drRVZgDuThxDh2kxWo9lwk9N2l2IIb9bg+xfupfVaeMZNEnGQpqUWPAwoW3gwRwLVs
omFuSjxblhBYBsMWWyiZkTHTWcuQt6BtMcQlMEOwIxkvYKt4STVU8gy7L5lFGBg4LxLgSPA1Ybjz
4Yu4Q0lqRIIgdyCqKD9lWCc2X+aLF5+V3c7bpDIGbG1U87gSIuVF67mZT0F4xBZxT0IGwi1bfT/B
rjE/adCGESlpAfkcTxxqVWMyEYLxM5eCuospwaR8vuoBwlkNP1C4C/i8nEM62SUueiLkqCN7KKsI
8gzchZxociIFx6l9ftrzpbwdANoqIIH134xcm0fEdBPPh7sWNjnv+YcZjS2EKjipiYbhqZ6coZHp
Scy3kC8BhgDOKpKDmIU8Dv0PTujPI80ZuHKSw7oC5GWInJT/H+FMztpf/Vv/JRIS/0Zg7NtJbvX8
ih4aCqMTP8BQ2neVSc5P0YcpH+igWLCqAIe1MSC+wAExl2jXaMEgXa1MIjoT/W3pULYKs3UDDQn3
AtO3JtKGCIvIT/knPgjukXycX/0Yt5gJFXFdNGaIXOjNNlKR8n7hLYfhFpMRbgzcL5DIoRPDHpVm
DUdJJlG4m7m8BbbnwPYi2N7oNBKY7MHNoInDInyLD6GVo4nAKelhwtohlSuyVbh0oq2rqfjcnK1L
EUYeyMgV8nvvt+D6na+RPIDwq/A6zOBEp8eSVHQIWDYH2i7DJZCmC0IkPEjWxoPc4LwNu4PzyLou
ohPjJruthEelcunH9LMLoEdL5qBwW60J1Ez7CKEGCpElMiBED/VKF8XiOr9ZopeCrKmPn8Az6Kg2
SAPFiZw+GInXCBITfUkutmiwtg6G94ldQglN4ZNdzyndDP1WPQpDOywJFQqEC6DBovfiKTV+y65M
mBHkKNkCgHXLLjp+EX7zIhNR94HvXfGZNgoHNjopxyQtGBY/4Uoun0S3rBbuSFe5xU8prJtC2JBB
HqXBAu80F9FjsSq8eokSaUheT2bfLz8W55S1tYN8kkDWwiYMQiCYEEAvSpIBIdAC/J8qPRb8XnU9
GNLiXX/SW01N8GgCXpk0WBJuNo9QQj+M7unIHiJmwXBPRQbU08ARzbOm8V/h4g3+bhJsXZKw6Kp0
KC4NTwDRWwFgszGHVwOZHRNSGHPQFSF5XVa7DBzJ9KwpPb4d+UM0WCr5Up/5A8SUkQHQXQ8FDC4o
/hWmlOLRyyIluFjhqhO33xoXXPJP/0wDtiVc9VJAG5bfXHQxjSmasaUXKDVLcShFcU9ChRphxPNA
I+nWCW+dcH7HahzaMAZUKCu4d8hQWXsula+/Jb7WdF6WFdt1Iq39V01wI2YTwFlgLPGZoVYpTClN
ObHlROmFLknjqUmbNyBl8y5Pj28MSvBzWbFn3hC/CLsbCG3/PD/ZhI2InUtPhtMUbdlj9nlYYDNF
c9ZhNgX3Yc1Wo0vDsOvydXwBBtsAMAWlsRXRsA2G6Nnsq0dEKHfEkp7ttBwxjd+BV7fYTbf7pcno
4rATaAy049lpbecYvDAMtiHwMdxGtECAhS1w6D/NAVZAemmFOQALTJpFp7c1e5fvjqdr7qBHFelL
s2CGnEexMO8R0nw+DwyouE+H6P0BDRR6DWGUtR7R+kmD6P64oO1bKn+AscMiZqklRRiq0G78SvuH
kgTZMDJhmkAYLQ0cSa5unkzrQjXTEPFJU6XzLXRFW4j6XdDkvREvQywsMa/EaY5njpCQ0wOhHt8o
IPSH9sjjBaN70fPB7kFFTGuI+sh0nU+iJ4yWZ/789iGsN0XaA0DQGxp6GH0RDk8yKfMu7YZCt37Z
Xes9fzPfXW4/eCYoMSF63+L2JO4+g11kxYSnMHndL8gPn79Ci6FiHZGxE7PCJ0y3yDvTJRroRre4
gCEnoxXf17YxP3t0jgvjj0ukrME8xl8tJF2kjr5fjWr8USk+6PvvEXNY1oT1GXMHKKNZ0Qth4IXN
48HH/slXj1bXyvYu42b5uByQoFCOTd0l/4x7qNgby75z9uUlO50Pxflgnw716SjVx844aPw4otU6
DvURqdGw+PbXikveyGQQtnsGUw7mUHHdoz2SUJ8x8mSSTZ/awt0NK1zAaPkZ/ZhApK4VrOyZjTrA
9585BouewvlEwz6+qzT+K5tnfIeEoj1/YTLOt1NItGB5PQjGKL1AxlgZuy0eaTAMmQudfyKh/otf
4LzhEWwBI4FPrF7ePQ6P9Pk4UNpJDzEYkzocAvFXlrC3T9XRk4kf8c3lQDxaJR9O8gH/Fl3KTImU
vYxk+JFCPu7txw4xeK2nRpMalVfu7i90uL+MjiQo74XQXP7dYcaYkbkJexnZRm1Eskx6tdP0gX+1
mw+IZELSXdHgqE4oO+GdzGcHS5eI1a3rjqh2XS2dHr5egpMOP2WjqMDpgAEfMufE8qG8iPZ1Rh7H
ZnRJpJbRv59JMRXr0ouVP8QqwNtxU+SiYKrbiM7WhPrD6wqYb98/dsRhj8VODF9wNXe/6Eda2IIv
mpIalx2N7Dh6OJfwV/DxH+JvGZDSI96nBhN6vXa3BA+w+IuQ2FvES61tbtm7Cv6pLrSM6o+CAbIs
7HtmEOWB0IgY7wUHlXkZKbSEMkrREM8FeuAOmsFR/rhRbR68FtZ15oInHPTTJe34uZ2O425Gn7Ds
62BPMePCZL5NcIyNecZ+JhY4P3Yq9JyIlFCQbxTuLOTt9KMOswrPskVXapKPctorlvgawBTha9Ah
pWVgq6KHE/jhABXpo2UKZ6EKWvPqLHSHWvkX5G3iAsPsj7zE2SXEA98oM5ramBaWaRJdrFIAkiYG
8j20EYZoZ821o1X1pMK+EzuI1q98Ce6kE6Jzx+kK6YFth+iOmCXT5FqKWPS5W6ubY2+HfwP4TTDD
ZSeED+KOGpdIkryaUIBJdL8t9qW7xwt6dbBAlvz27zik8j+SwB1VUy1dkzVF18gC/2cfrNwM+SKf
J1ydcMc4sS2EdqlXBJ1Yf+aKFVlgIZyElse1Hp7Zhk1Ef4MuFt/zrPl8TnyfbmRzBYXUD9q9eYBy
z0tH6z1n5HQihJF0ofghx6ocSw4PySi836Ps8vR2rTLEgblgDRu0pYMgC/dd+NDCEdMJn+JGZZPM
jJpGQRvXUkYds7/qa/midt3zHQTUEsN4RTytNa7vYKtQ1CZwDNAEtIyUIUoS0dJ7iyijW7I/D98G
+PhWwoRUAAHn/uxShnhhwu+j/GBKQeGh6oyYYqrpjA02iokDHlEUGKpLXYkIAYpKlyfljmKCbrvA
6IHLDGcqcJQ1CTpOGZ7clxSfzil0cEJzQsoEb7/KJ0yL+iCKg4c99cZZO3E80ez+NXav8QuMSKn1
2RO4azC1JtDRSE0CFcTWcCr/Py3Gdft3B3wdUZepGzaYtWqaivUbMm1JxaMsJgd3GJq+TjilnfCv
wrGPd0dqZiZnBiNi4UmMQRpi8Y2o78Am4SHBLPGd0QVMSqoYKukjEe436gy1pQ/8jJ9tExG2ydYc
gsptzSHTkW2WCTzHjOTqXt3tPQGmS7x6a4j3xK+ubFHdDHXHzYznDimYpyBMgRm/mrNd0OWiR+HB
8Ewg9GfUK2CfkGbYz8izF8wA4lfrA4gjBArM20rcMZAp2IKhgOgL/I5eEgiPXtJe+3aAvEoWWF4j
oxyI5QYFlstzofs2q66DUQ8lRhXPiZq7nOcXT6sVze1wbqXe4HLOrm7CrgiFeSRqKaZSQ0y+u9Ng
FRvgTnVHYYzkE//W9eWlSWiTBMJeQ4pE7amJd1f3dvwIr5AucZzdyv04ZgW6MUesB7EUJ6KkhE2V
/IjOR2PBOjoyjAg9uAKNA90D8IKOnVSO5SbvbUw4UEQhioQw3war4Sck+r8bfuIzRgw0U1I6AuTQ
3x8AP2tigCF7Uu++cOSKjB+WNVh0LsMnl1DTSUqI0YOZEGovW+ApnmE1Y/WrQIEwW7r/xQOGCkxX
sDJg8ZZc800AFGHP0wEyQIICQdBJlTA9JRUdTjAR5wvJl8+ko7OACWfv4uJiWUlxIQm6I8xzXYqe
XlTD08CxV9ubsf6/Xmg5RCox5oWkrP/heC+wmpU1MZL/g+zR1cfM3kfyEz/hc2U5mL8ZgrMsfUbx
2xrwHQRZHZZ5d4ZUmjIDVqs9RlAt5fEWFsCYxEK+kwd7Be1fEoa7PcZkVgxOh6QdqA5RK4QLIHYw
8c+XztvWoIpWZlFTRU01DBQYo6uCa9qNgm5qrXrYmnFUnwwoyf0xx1IrJre+yyMJPO8uguglEw5O
2FzChxk8tIAZmeoq3/Cow9MFQ5fN02XS/OYdmv4z7c7W6+gXyHrf8H3S1yzIDbKSZo8OywMaE+gY
QDCGpTjftmJ1ZJ5igft9hHIC2xV70BOPO5ETQs/DqBcfEBaT3ylgBreN4Sh0rEZFwSs8k5CwkiBI
ktYZ94J1MZTb5nKM5lQAICvov+BDJXmghMyM1QDrfabF2+J3MirWQLHJeLoHSPlkBsCrbSSekVrt
dl92Bn5ji9DzMK5goephaKF8RflGxlHFxFMJn/0/lKfrznzw7xE0QGuMKywSdDCr6LPP/A9GCfDt
tx1F1qp8kup9ie7Ae7z8+w2srYkNf0eifq+3vyFRuaW0t2uV60R8ikqLczrG4xnSH4mvMcOcVQFF
bb2HRO3hnXwyhFlk6P+aLsMIoYRSP1XL58suBVm2Vc6NWLWhL5vWlGrkKa9SnpVPj/appll2G/mI
JzGkDVqPwN/htmO2EZk1eYzQSdqpWUHYX5egl70jRpOpMR4hA9z+8Yky+Xy2xKwae+ddBiVtJFVb
xeVCZNqDfvwJfTAkkUmRjbtvVEvqZLFWyGUJlQWTp7A2gxAlCTLL6Bg2a0E8PeCJCgSKIlhgOuQE
R7df0gT8MpRP0YLw+yGsQShx1DcELaVggeB4QUEz6bYUkBARqkT9OnkknUxwV7EKnTz3pZnTIquu
0NhCl3KF70GEboNKQb3q1jpAmUKrMK9CBWoTLQRliZpEQdrzEBCliBJ0PWP9hltAtsjZpT00Ujb5
gorhgLnTSWAIL8UvL22/S14cM9XMtIaDfk0NTTC0G/iEjBA8xEfRi6GL2cCV8XMrPgkqpvuiPuES
KCgpejJe8OHg86Na8UvUKeUwfv3xzn9To0ir5nNFsII5B4Wp5s1U7cmRphi1P+s6Kewk+HJaS5DB
ZG5InWeamftaayg017XEjI4oLgu4jKgpFBTHFKWE7jifwi4PvamMpo/nm+d6JzOoZVFOzg+fESn0
ndarV3e4D4e88Qrvgirk5lFIaPZT7wFGgG0fQ6bWLzF45J4CLhDUEaxFJ1ErFrS0uit/gS1CedgK
AwedUw4bhGJARuejFQFl+cNvPrSToJWwqCMijwMLFEWUA1E4ADzWMDPta+4R78asVJgbcPYR8RPg
wZknh9qLe/JIoaliKiW2+QPeGEd7Z2i+T1C26Kc+j+Ls//spVyxxin875ZB9FXor2mxN+539dXUG
ua4MRRdRE7gf4bPDdHtYzY7uryNZkijJvzElBvrFLHYh2HoQwGU5CpOnEEyM5I36KcveVAqYcHjt
Zh+/ccxj6goSoL/o3ver+zjHQLyM7XGNx4/6zitnFhbiPboJIU/A8sQLHTNqjbhuk7uRtB1T6vRu
MQ/eXaP+kb7ADcEfHBdpQ4tfwKeEyxwIE5478pziBO68LJog+jITROMFMATFEdHcjOc8FNRbsH8i
zhbnzFXBhNEbJiDocFAEYAKCFiDYKydhdub2NiEzQgCQo+XkanSYSQnG/xI8wIqZ1+MKoQkxyYPO
iIkJ7JMe03m/6fwPHmay58hu46sRn9okbp9xf6sYg+2ME9bN+/jDDVd0g8QGsdTcx6GHrXkKptyP
/Zu6c+qdhCyw3kE2GurdfU5rxBP3hGtCXBvsG/7rgpE5UeYqL5ylYuj3HxwQ9T/3hDBZ+NsMQpEf
J8Vs2BPnV2OdJzx4rWD1guJIZK+yQWAcsEfu6zZBX8wC9mWBsy7vstBZC+ybPQP2DfDNrICdA6Zs
8OjnrAOTrFtoOqdk4uk/3/xlnXcDrmbmT/bRdTUL3nZTv24o9lSFtqUXBvrYEoVXTInikCDHSD3H
yz168JguxfZidgAxhB2mF1i1C7d6CLSDBhEQ6/Py/YoUnC13JYzPNXha4xw9x6cyYdtdeREZiVmm
bL78kZqwa087tuAw7NiFChk9PBaYvpCMztM6hEbChjwh9SfER4PH5OXYcBDtcse8VZBwb4rH7pzN
dDDTB2y7ItWuvP6T8pLgDkXiY90GBgnPQpNorlsWHZWQ6P2xKT0LqDTr7oWbi64Q1BKHWUzSBVYf
VICWFHt4+RAwCXoELFw39P/d08hd4Ei+12Q1rjtbSQP9lkBVZypb84VfJS7tmXBisZC4CJMTOXFk
QV7H6gQ7ZD10frLr5XXjs/dPyFcYzELWJ8hAE14wHALGsvPFVxyPVsH4xGGwvnEcrsCsnAjV7UZ3
IoXaimzcUGZxMuoyIcEb2p7ape1CFHJ4ebZOu1ITZt2ylc6mxxmxc9Az/34KLoY/nAIOC0vO/fZE
jqpI+hZnpuTJMezO6s7ud2a/c9azo02eIMhP3mimvZnOc0qyN+fooQnfBKTQtF6cpF+HyZS9P5y9
bKBuS8cm8Y2PHKsK5/kL8qj/YObp+u/MPN0h3M3WDd0wCMzSbUHH/dvh6rTJyk1D0jw1M08QAWFy
te81mXoKcSyI53GEDkrgaGR8PClysaabaLEuwG4RTgs8WxmndBalB0U61lexSHrD1Atqxy0poauV
EOhdwi3ILNncChgwUa2r2c/eyicxc4Bu9ZHpHJQ9FqMmKFa8EBnN8UKEvkcLVEFiP+85ctDaUQcb
A+JMzClIcPBVm/Rvt8OOM87P8XjAQN0dh315wsDDQzKMkyTJyvNOvu6QfZjXnSWlHZ7hJ2vXWLvy
sYPsf3kIvn+v4f+XNk2qObBzkpbI6iUA24M7JN6nW7hBxyWBZ7zbF6HRAOIFLB7WQgztYc/ydMvh
GCaGE9cScEB86eIaWBddP9rFdW3aN6cTwmT8yWCFNWnSaoFhE+wlhh0QEjUjqcBRl7TBknD2bhd3
hDBR7PuTO+A+oXJfuWjjWGjjMGAef+AEd1n2SpPNWJZM2c3MGsbHE8YlPmQ3G2vooGwpNOG9Ag0V
6/6d0QiERsIooQDTib0si9+pu0YlYGZXqTut39lowfvdWO+oGTeTTyXFS64oUqy0eTrxQ5NYTaKp
TJfEc1eMQFphMffAHpnTSlSwLHiQGALrZpx3hOJ6Gs5THuyTwNWPBAKQDEC46zD5OhIwavgkQmNz
OkYLnTSmEwGB9CzGC8tPTPv5A+1hwBZIypb2UL/gmt6arrd3+HPt0cI6CrLkOT2gRXJtXCDXSsKl
iVjum+upMEr2je7lLigt5rigs1ASqjyClWAwQ4MnjaHc6qwOQAs6OzLwMQPz4h7IK/TKMqvL7FJm
zS0byqy/u6wWUiCzNPC7Pjn1CfxM/NxJBuUzu/GjTSyj2yW4rzYN9K3w2oRWH+pwmAq+FV6Ot43/
jR8xAr4LUQ7uvLSRNhlwq1oPg94L1NVVoINab0GjE36jqcTsvfuqoSvF2WAtbYhEZYylfiz4KuGt
EcpTCMFmc4mxb4JmI2EPYP5pEKNNcYHnlxriFUl8E765pyPlrT657Q8KXG2I6tb+OEFcxuLJEbEE
fwdr66tXhMWH6YuhY8h4vNdPeXW8D0ey1697XpV/3D7xUegp5O/nE99EONyBYDZDa16XBIBNWlQb
WPc/ozFNTLVaWEViUS0xn2FVlSA7FJVAgBeGKlYArRkHrvM9qLnP8OHF0ZvRHbkifEX+wHdD+yjh
u7DqHNTs33tTbSUp/7M3/WepFKX0b6WylHqjKXr0I7i/IOrx71AACshEQQUh6xSWJP08woqICcuX
YQuyKW6M5DHshKxDinTAAJeyp9KnZugGqHsWa6U1UumuUEqb8A1VTQbkS327VAGVzZ79MGuUeBkw
54gqfAc9kF8JAwMNgb3H+Jpc9MESyYQZOgjfoYWbd/2wn4b9QtKhqHrYUkhSmmXGLAreJm2izl0b
pv7UuVj//Mb0mBpXDCK9pdi1f6gmAStBh9mxQw6wzjAIMQtCBSP++P2XIE6C4NeJ+mXT97ZhckQt
h8hXMpmKCVY1FUyyUmqXZWahXCTEqsi+ahD+gxuU4Fob33N7T72iWFGpGNVOcZLM9z9L1BaSC9ca
q+b+HrzcjWMyqjsqFOUp52rtRVWih6EeSd5LdU8Mehg96qvoOocUHthTlJxbYBi7L8T5bmXmZv1Z
Wv4sKrzBDnN7wMttVrIDAm9trSFWfgiQ3NKJIKCz5MS9jXsFwbOoF5oawbVmjsMEhwIx8xQHvoom
I069Dk7tQDxygL9bQXsyC7X32PsezQlFTq73JJQ4hagjFBFd44NW96i8RoELoWjB1LEWCRFSnZzX
EjKcEinqMLlq4C0EdRF6gWnHQsCHsncx/9L04ldaBe0cpBtRzfMUmtP1EYAZ3vgB46gqFxpTygA1
oCIenNM/xd6H7i6OPud+O/WcUE77ZsxdquHz+epNX1Cajjrc5MO5PvDelHf0JpgiMVg70YHTE/kF
kavAXQsqI8jAUMy97cBz2jnkLAMDkfVsS8Tb3sNhPc8cZk4yx5gz7PBVKvB9svb/+ajUdAHF/3Zw
VUdRbV3WLAsN6W8ubKZSlt1jFH47b9BmNhc26EhQO7COM5kSczCZ/mHqH0GfE87CaPFey0TA9KsJ
DwRdvOlQHhByhrMUC6JIBxcXEmfKI4NffzQBvw5tlwWGr/SC2KE/ApWpLOVBF2ZozHpQ85F/NsEw
5n6a8JTyyCrZ4kpsy5+R0peB9D5hduvd4GMgA7TXYVAf95j8nWNGQpQHXcUxVcj7eGP02Aexep4T
FaRgOFiEOYCBaP5mGis42yxNWMdeHepuiIGs2hFU61aEQ+F9wojFrebY0GON+d01Wa6JOiXdKbpJ
XkcwgTf+UEC5gHjxC9p37X6y98pjv+CMxLeeCN/wyurc4m2Dze06QjEBxMRCaGShsJKJjsKqILCp
7jhq1QE6/BercIn6nnRIJC56ZRl//2iao5YRFYNBO0QgeAWkal2+H7X7+IodO4rZzvDMjz8c78fd
dR4+dipICVlY2WK8wW/BihVRrZDwA07d1vWiYqXjdnPYw34dolmOqj2GG9MlnJFqIg8gp5Fff29e
1Y/BD7zbz9C0LQKX4xky6QPKQrIQHwfoXu0xtsBX1FmyU57Zj8MQ3HH9WikND5rfOjH4Zj/bt8Qp
PYsUbH/GfuwqLCNQ/tGbIP6jtAj9n5RBYahWCgMW7JukfLp7eDjevD5POMjGt2aMIczaRuzMyVLB
4nI/Fe+wBhm/VpAyl2g0I6uMuzZedJeMBdmVb5Q9qG2Rsnoe4/SIvTjMzVsbmlV4acUS+LLt+oQP
8V91G5YofDGGsQn/9STmtrFV74yapO6dynOl3k0mwwXP4DXJNwwL3NzXgNnqgGhP2JUstRBGWAb+
LdewpKHkXFuBMwbWGBTfCwwBQJZg4axA1QZcA0GxyC8aAKiJOkn4oScLCnCKTC1GDyB6DomsPu5x
LMwjN/9ILCQ3sYH56d9vd1X/XXfIQ+gfReK3Ce+pM4ZuLmBroAyYudnXyjBBNxImxfDnECBRDDjp
MuMGjxKgN+KUI9LNYGruYHhd9uJXid1ajz8Hn1OP3kLoDitX4M1bMhGxRIPqz34Px72PJeTHWEKh
3blHqincjXSPQ1w5viWTJBacoJcj+2QqiuTctdYzygF18OvyEkSDU6B9L9ywN/yKR6XwLDy1+8be
J2fmp/cw/5rXpGmLo4hRcAIMkK/njyP4w/zK8Rt1P/kxu7fvSHMHzKLFwePUWYzS17Ok/pHj6Oj4
bkKAzleUuxy67bhtZ5FTxhS5jTldHC0shWwzjpQXtYrgS6mEnXVQgjE0fnKFSa8INOFwCeirE4Ff
e7hZO3GkFnGY3D2HCXKQUiecIFi568G5tkepFeeFwyKNe5wXDK/egb1KuGQbMefCIymY9kuchhL0
ROTPcwLs1eLtp1e/xZ4NZoovVBWqxFNx27HxCdt6UMEGsdXZ58qMv79rMAn7tbGVUB5DfMrYydiT
7Z6x1DfV5N5h2Jk07m73AWiV+Yzv8b8jJ2nFYp11l7OzmbJQNhCG1cG2leWHT/oWOxgRzL9vXlP7
f2FTXTUV3QI0NWzFdH4bjhTDpR/6ulQ8jSFoHoyM8GHNXA6fB5Ohn4joQizF7JkbTQG3scR6fSUF
Guh79YLH4pa41EqJQEvhTAvuIGbm8ytkSfyOUJrAAsMmxjremDg7h3Fi/B8UxHEaq7sf8V3sd/iU
DYwAJb06H2b46dRZwll+fi4Ths5zLzxEEethC0Qe6yndvW6SK6bKJSCuC5oCrBLwUw7c/F7dP2Hv
wOdxq/fFhY5bzhDilhiOcJ9ymV4M1b12XsWOgj1qo81+BLNv4t8FIhRtsqd2j0vqwPjzTDrdqwUn
D6oQDdoeicrDA038YeYig0whZ4wP0JDW8LyN2Y0OozWCuc0SpS/oVtjUpsv9jfhE/snY6LLO2eHt
dnTKjJQacd3D6OCTkEDA8G4xxO8BV7mBQaMq/w7BtBteMJYrFs/K05au4XFwMPIeMA09btEFkGEx
dOXvbJEQFxGmBPx9tuA6ucScYdw3Ev7axzeHmKXWnU/7TKAblYuy2BNB4ydyDPEeyDRt/4azKp9n
9pd1Pd0PeDpYKS6DWAwCkerPn0khRkK0e62ZyaLTwc5SaDdcR91rHaO17KSApGNI4DaL13yDS62N
kQkFCrcJPsFFJLLO+4EXrQHnIyh4LsCL80LgRg4puWxDouKDPEVaH30/Er4o0Jv/Q9iZ7bhtbFH0
iwhwHl45T5K621PHL4Id2yRFiuIgDtLX31WUbST2RYwQF0mu7ai7Waeqztl7bQ4u0h05V4irjJyp
fg0WJ0hwWwvRwDAmNykY+CaXu5IBS52XSEW7LHTcHnvQGEPTkF3Ux2a5swgUGOnlYqWOryhj9JRz
kIyiCk0uXVauteR9fkQb8NBkO5/LLrkaSUtP9cbYwKWEwhDCJU3btHwz099jM+PWe0ehi6yJME/F
e1ldwiEBunVLxc95N6+5MWQ4eRxiW4Ta78Yfj9ENUxM0dQyFdrRy9hYissHMiFqsa+7D+VLnap1j
urPxFQou1CNsiKShC4Mpx0sDIAM3gl3MrLGySkcIn+7zjq/4m3L2gw+PaVrzXiNNxS/QTkAW5CeF
dKhOh0uWqwjtmLVhzOks3zjj4Q4c3ueR9CqCHwWjgF6I3WAsC8FOpvzpvZNITfrpRvMWy4eV7aEL
il+3wC9oAw8fy5I5Yz4XYm5398x+J6GRHnYrL9eW/0gwisGH/KuA038/BEj2DgOYrKPowezZ7URi
JZku8hC7DNnAkx1xLCLrRIEdnCxB+8HOrUUwFVzmcgKV9ED/8NEtvgCWEdBrF+KNB5P8SgNXEfIk
HBkDCcuobUlpw9/BTAX5B1JnYusgvW5ErxwtK06oApoSbytmKAxS5+j0PscKpNxBJaVYgRATIFVC
RsC3Q/HQCdZkCBhgg4P7PdCxl1VkaAaF55p3rr8iJEm/YtOM9GNo3CPM0wMslUy/03jarbrLc3PR
uURQl4I9l0AOeYPpCqfRrYgU+prHQ3tHEQQdgl96/d4Dw4F1AzjGp4MxyTQUd+ubOun751H4R+87
0jLNJctz7RxBBYcdZeLq/LuUk0ZOOFvicZ8ofchq3vLt7w2mHcR/kLSb2q472537YQqrAc41FxM4
rwXfdR/RaE3HVjDi01H8GJYxaK4vdy4rVH1JMKc6VqAUXKWAN2YNrkj9ld065Zcm17rsMnMjTuZz
fCE4Mb6XybEXek+Z3uQ9vy8CJFFRZHP21vGWK5d8vuT9mJ1OWcP0yIMnpKDVwrDyJ6+wJv+uyGIT
NE3V0BzTsFT1V3JEe5IM1bgSc0/67yk2b+jZXTwkXMUM91UMiSh8gHcfOryZDOabqNoQyJgCbwXX
uoW7nTKI8Jgdiaii3AJJ1WkZu/aZoTk5EJGET1XFUySKPAgWivwOOpAwF7PtUMbxpQAVnSykvMER
iM8W0Vy3Ipl5J3uvbDIcGdFsw/0XTqxYs2LHIsSODwsOKniUv5ndgwkIADmMHz8mmB2lkLQpxwsP
tRKv+M+3jhB+FDFY0oLD4QImbgiqVdzygFUDVCuv3uWjMkRs5xvTGn08XseSjpyKnFtcz7C1n0gW
rcLvbvbPpx60NzU+JIww4k61jd9NTfA+77OYXjL/qbnPYl2NCD2YsUaw896IoPSsIcxv9HoHcYrj
MhTkI1Yp/ttsnGO4dykjND46F3SkX1p+8PJUjrj6EmnIaHmTOYp68yK4iYQx4PqTivBFQ6AAJ3YD
kD5RV5LzMTZzmXilNSwSLHBExzkYLArhr5cA2aBy5uhOPyOsi4hsrGWKeKH/4o0uUcgZwV0KRkM0
aa5M8lv6rjRfrza2cgHlo0szVUz/RJwAvuDZbyg4GHvAbzukO4aoEy01jOkAwgCP473sp/tOEcB/
fjNzWIt+jzjhItMXAXFIeoWxDdIK3myyjX3ZjBwYUav43SsfX0/mJTmVaeUzo0fow5ieaxJ6ncc8
nzPkKdIRMWJDsENyhlRgJAGUXIfUTMwCKfDhZQptzwyen63Wg7RGax9JmiIapLCraY1Ctjcq/78P
nIr9K9hed3TbYprkIJXVZPqi/+6F2sai9/YJSiETWUK6N59Mhq2A40zE1elhQ8fdhQ0dmYs1iLkQ
QyHplE93AkQPDRdi+QBVku7aiKk65o1mE9dJW7JIwKDNaRkxCFwimYDf8s+T8HvcOsFlb2kvMdh4
LorEMnZKs5OlWJ/jqYiHzwldwxbN1BbwFhJvlclK1plpv6aWwxgmIkiDV7ugj0xbAm/jWwQssOmI
X4topYggEOybIggELfedKlq4JL81J69YX4m/IKcZDiaULuldJ46NYfut1wNImsM3XjyGFzwML5hc
UIlrTn74S4GFyjHdvCtScDkOqMMYBJkHQAsidBj23Ax47ulRV6sp7i22lws0CGymi0DD2U6oD7iv
sK1F5CPf87bLuaxPt/ybdREVNo6l66H5iriDB4kXN2tu549MYEQdvne/ChpXf/GvhvdsDqJ/h11P
mRL9HMsfTSQCtQt4WUi6eGdoxQFnh+WGW1wP32Nc587Cr/zvV0hVfn+FDBUJLUAQS2B+tF8mj0U9
nGVd4yNx4XYgrfJNVYGN1xvonZwIaNfoeWKzonmT7NbbvpB3w3GnOvsVDo/wgVFeG5q+uaTm3LPN
zUt+shFV4RsTSfIy0RHlTtFy6xX/lLOlLF20VJlS08rod3/kVGm6ZQGGMK2JBFMS1HDncEJrNYnm
9/kmLuFTEzRaMHoajVP3c0XH/Vlfk75KWzvFhsT+ssNrIMJQGzNSl/jtHSdu2ONT9TEkkQNQGf6l
BlUI4FOcMXUxM/Ft3rW7r6O9g5zGT+boIb0JEDOtjiDruMTzRH0VdXLE25kDccQKEQzHYBbZgc2N
nBUUkhE2bJUTFg0oqq05iNYxYzLSYwpKM3yocJ87eMnNTDGJUswDUtstiKQiO7JFaD6KYDxcz+Zm
eb4xz2pyo8u0c6rAJuLyfg09+YiOTOiVAJOWN8+DTvpddMLIPfBQOnmedokucmgVqGyDu4YumVZG
1K7xgKbWryQfAdPUo1cPWjqb2ygItSJDIMY/dIYRKaJK4sUVqsTPViIuyT7DHprDZK08BjwiwcL5
w7VZ0UVP59+NYQNinG2YjmJohvYrXaQctOVkdoMhEjEsM2G4ioBFD02g0RtPIRsUcR8u1ZwrMPMd
rsQoC+3boeRyhqIZPIKnK2gRSWYXAx10e9yN2LlBGOCVK5itNHGh0RNhisdIIuyY4Wvh2JDwEh8u
YJx/ZN5bklfM/nHyG9kfo5mSdycbcddvM1zJ2KkQfhps4x579YS6aCPPgGXihbmcwI/5pm/nT27z
Ab7y5Rh3NxqHmFljxMJm75vX0l8x0ChRWYvdGTMYsGdkRYgr7GTt3/dgn7d7QNNlADHtzfw+KzFo
Kd0jbM3bk7v2+Ftka2xrCF/JOX1sa2bnK7XvELjJD1v2CwnkCnc4v+H7idASCdoiEEeDLTSqNEws
Ksob6bSvp/3xSmjnrrFy1KokOl1Ym6Io/XepQZP/+89ZMww0ZY5sg5LRf9mtOv2q6zPbmVeSQw6B
6IccXlNQmbvESdRoyUAtjmmbW6jv2kxtM5vNTVxgiD8PhyYETkT7gJg7HuUmRPjGTTycGZ1bSNCd
dAuXHh90zt4mH/dXbv+c8fq9BTyUZu+wO1dcFfK5YQ/LpCK7zql9JpiN5hQjS/dscWsJb6QoHfEt
RfI94upqrt6lwb0q9O32IkzF5/QjqnhKFDdoIOj4knXvUnD9EoiWiZ0DLf/J49XS3yGYPwyKy16K
AuGESgqYxN+je2/dkxbwnJncwXQkK80WqoIBLK0qdPIcF9HJ/4xzdjBbyEQ8t53PoG6q930Nl3Rf
1/uCgERjh0duNXbXhhTJfLTy+xGBIPIVj6PduPCicIC0/fZzw407OHvu8Uuv+xaySN0nFRRlepBM
72hfOogPDJ9Jp0sLGq1IxmNI33VOdHBELRE0dh50+Q8cOyz2nzj25cRhQ6DtAZjpf3GevWZoJMDT
FkJMCnUTqRMS+FITEngQ7BacbUKgEb7+/ULlRf+kJ18xRugHGQpPdagJeTrtC9rfK9ez5KQJ9TwQ
EKGN30Fud2Cqeibr7mkmd0Do/19IBtsmEgwl5L9QjUFKNQQ9ndQzeNbJNMVORSCvD07RA2nOM0HC
/9i4XzlbL7RDoLUH1jvrHciIB8EdUW2BF6QRin8A3lQSfX98GjoAAfvT9J1qLs/x6tonF9yiosVL
EZfkORBqFayIcl1l5UfiFe9Q+8NzQz5L1eBB5f+i0ZFESLuRqyghPOhkMaeCoSD85YX5CIZX5iNE
S7fgTqTwgzv+3bIrAz7pvHsnPtjDSYrsFzMqp/ruW3dzL9gNSVdos5OZlVcsRHl7zW9Axz/JONAR
BcnJiQusjY6R22uF1tqTuDXVSYX1uE4uNgZToZzguLTYsYKpBCIdPS9Mz8eI6StGOmDaBd8jF2V/
SVcEqV0ptiDlKnYhlP0FxI0+tBFBUGvH6MpqqohVdPE2HAqFrNs3JdPpMj1aqW2lGnJIRJFIXtTs
KGWmlOkSGp9cuuSLlHGPnfDPIePiMpQ4ayqguYaA5l44e6651OYL6NyYDgbQjuxipmeTrI2UqCzi
cZg3S9weE1MVqVlwFLn8LlAZ2S8rkQ3Svna+Q6eKqxtiK+weVXI34wzgQsXev7q3qPs7Y2Yp866x
KXloe/teaHtpYzcdNcC7IFNDsLMJz07M6BQhPDMWJjb7UXbxSq1FjF1q6SMcU2PPuSG8bA/tbR5A
Tu02sSG95MqQB5U3oC2+UY4PKEugnjU1VNTw+pVJbwNLCfyTf0F0Xwex163eyvUFhWKX2l1qdun1
liJPbgpwoLmk+zJtt/BGr30WiVzTHH6TnnD/tSQx8hA/VOHV3JV27rAJWDQOUVPkzJrGz4bkWmtk
kLiwRsoanUfvCzNKZk+RQpbFieAPl7xMur9fuTUdwWxWIQ9HYFrweCO4QRmWOFIgIXHAx2gi3I2f
Ewnb/AlbWqs9YUURtDyItVyZyHPh2yGuVPT88XCD2cMkt+W5IL8j0kX8zNo/KPBQ2f1hc/pl8DTO
UnvnGIysBHFr6WIioP2oVvgB4dWlxJTQVGALYv+5g2sp/SFn72HXUQ2mvuEO/9e237DTsM3U7DFs
MEWGDI19payiE7wwUlKqODncIYkOYh+pYMOdwmYJT4sIwEg42GCkz5oZXWxy+MhIma2lRJgocrQO
h5FthQ0l0Ff3gK7TL/Eviz1kPYndA6/Bw1z18Bowoe3yi9eYuysF6kWX4mkWW8N9zZ0hozROkusm
50tYRe3n5CsTJXYCJkpc/MlMEEPbLfC+yaKXM1NEfgKXAI8BzW3/LeqSM8I9GDwkUfaBpgaKymwm
DN+ygbB7JJXLrmFJGRrgbbMgsdfY9gjiT2DAO1P4spALdwldpyCMg72BjYHqzpbAfkAlhDiE94Gs
ETVusXgskUsuXmLOiZsUF9EOVrb9Qbnu69PefKKisqewK3Q6NgVt7zLUjyLX2JtV5NZWHr2wI3QX
38ZJjl0pGaf4Ysbu7fDEr4rIt2APINmiVvzgq4nWDHwKFqot0ZGT24Nxi5+isUSDlI4m/nk6Kw9N
ePCXQkeLpAGyA9ECuHYt4HLdmxLvEZ12w7ewt9WBdvSVo38/+qc3KwoWvg6uI++wubOFkIpxBjaX
sFu8JMVC0oi4SIt/kjy0fsMH8IYd6hvGvdsm8UjBZHuAuLQFhjLdY1twmYwI3JL7ATpBBEJzi3cB
TkA/U4F8l5X0ta9C+eKy+AQyCkl7x1VF1PzHzRidC+ilCp/0Vt6JmaMZsJV06jnFnFtF24gaXqP7
5rVOm7uo2pTsuyqKtWg3Shk1GqY58FoK8wJw+8zYJMlijRYAEkYqMsJb0YJ0JlGFJwvjiwfYpggo
vbuMlUeysv86ljgd5CibVAyNEQHOMxg1dE101hgeDaKl+EhagkZD2hjhVjT1SF2ucLcIjQeXT1by
5MN3J+jR/kBQw8PVutbRBRIg4m00TGpWosCniAoc6NF/c+khj4X865sk5MOUcDi8FG+q30TN7qOr
Iobr1CYSkyjS5tYIWjj3g0SnywcrDkBtiGZOJ53d2JVWbsnZZKTP1zl+t3CoxCgcAPYH6U8qJqER
60b2vkPzrqM3b049Y7ZdzVE+8G4gJ9JrmbZlCig7Jd9R9HMRiIsyDvjbuoTxTU8o4ic1/IZnKTeb
HUlZxGT538jTpGhTsUdC5PqIvhxX2Ehn92EBJg8L2jMZ5kuCmRcDy2NiSq2mULdFWrfJl+euiAnX
FmV6pUN5EQ0tFAa0uh5fO+WYnsntD10t1fxdA0DvGNwkAGJZtX7DlK7n8TpPhbmVYkwG390n3e4L
g9tlS4Dmokh8wT8aE2OdEuh8bLm8ZFMg8DVyzIgOTIsyxhgILsh2gFiQ38V9kIjPRnRtnTLiJrhs
/u0DjELsJgX+H9PTOt/Ikdfbru2dceCI8B9f3t+RkmDH3piBI0agALoLU0d2hR2OFjG+ZHfgYU7J
3oAzmBvJxd2NoL/odp791x2C6Ns116/58ZrvQrXbK5LA93R6fm3yIyQEsIlObHoisGOL6mCv4Nrx
0PcRnDTtnPNOM3cqZ39jf9lp511zGLjO2cFoB70dJETlZLOUGaMQ5tlPkwTvQMQp38k5qgjJE+E6
8hSQI0o+8iktaJbn85iDJpleCZsQwDJqnBiBFKBrfYZAjLCA2ZOFC3XBAqGHVhUeUok0Y2dreY+f
QwStME2bV38/T7yimSdGLDR257uwx9CpmDd/AJ0KCrYsvJ+kKiJ5eByDqWu4WlfO7OfkoWOAwk/1
pYT92IaIj4Hh96hoHHKv60eV+yHeZzqaP/R6aH8R/socO/O53CEULJrcHt7SqYeNlmhedSWxI5bo
BCzRCPehDlmN2A+a4P7OT7XVve9g7rf2U1Hms5N3DTcsEfswGod6fjJOTxf7WStgbcad9GKv+emS
F2MmLemiE5SO56tHPItaxvG7TSqDFfOPEgPttxwG3fn32hDHmH+oX69Oo1zbiWOK+U4cVLZwtrnA
4y2e4j38GphTIiSdJdK+Ake5kXQeQeGnh0fIqYH+m/BGXmE6Dzg+rqm9JdOxckimM3CCgLL32P8c
lzTTggx0MQ0GmBnPY8zsF+gRC4oJMBxKzYlYVpYTsbKIBLW/YdcsrxA5UU3FFyVmkXHvE16xFdsC
hBDG3N+KTywTVswRrxXTLYahjbjK08N5WOq5ygtL/acdXcXzJwBMkPKQ98Nwz3muWj4wwdVy4zVU
v7F+VmnHEpJ5FZlEbwsJf0JhA9oEs5Cp5xTRrHYVi8o6ujhI/mJlkYPD4hqZKmx2ADIlHpd7DjQc
yvACPOwA7Sm8tq6WrRL6+h3iWdbd3WQevremffUcTtBuDufavdlBt63AyQ7ucSN5CidgO0Cb7RJZ
KWUXNatVIeRHLKuM4um4aOHwcVctHrf1uWxLVAF0RBYQOSEVYcxirUKz4WG+zQOisI1PllubcQsJ
AuKq6pVKCtd4NjJWMKOXjS/EiJVljJ5f3sa5yG2Z6DKPRnHLg6r/MdpF0s/CHpE/DO5jeUNvYYVf
ZsRriPybNuAhVMiJjFSzQe34l2E3Dbt7ydTfV5GvccgTc/R2G6Wz/nvd427Ge+N2rttkBKGxbB8P
i5c7NCTNf15VnY+69JF7KkuZgf0EB4GBFS5doK+4V7aneMuHRItLh+yntL+sPJqVYFRKof7Xtdzk
pZjyK8pgi1R7r1ESvAVY0Fn1WNBR9B9d1n59hZ0Rd4qoAI0WUQSOJXCrkOYqpaBCqtxEM54wj5Iw
HrCLliYpyshq3WJ9AqtDVRj6vG93p3VHbSAYZqwPziQqxGIcuvoJ+v9pCwCwpyeL2mY/o7Yj2cnm
UvqZhAp0OxQO5YSYPNc5FR15D7LjkFkVWZDpsHiX7PnOjasL5k2rRC056eIRiqWH8m4Lbz46Hr7P
PynvtP/bnXN0TVFl2bFlx/nF37dIx2tdHIm+El1Y9fuuy6gWPx/Ib2x87J91KK2hJgmZCslY5DKo
KXkuhOgyolWoH5KIXRR3oUlY+FQ6YsOUDo6IXmTjRUBPTQCcIrIWhz30b3pkmshatFePHhv7r0ES
MP5bkE+dr3N2ow3LCfroP7r4ici3GMvU0IEypXOXDnoiY4OBwIh0WXSXEgsNmYkXz7/jVuEwiCuJ
Uz+gr2iYRV7xjQwm9UlH99f6c+XLjlcu7vzEPg3ebUHKAQlEnB05M/B7ujki6ZiJhN0GN9vH5oQT
YBFZEf4o04D1NdHR4zJk03PF/E3W8cK8CM16kLTrNxQuY51116yqszOWtyM+CySX7poh9RSeRR54
usetoTn7prwrYfkNu1u5WxnHjUJtfIOBjyemFBnLj9BF7E1oAQHgaCyNsNfC8vhj8uGbmMvZ0vzF
yU/WTucGNB1u06HixdQPJvMpPcFJhO/w5YUW22Vrrln1Dpvekt7Pwl9ujxwSY+fGkDAFPTb6rMrm
vXs/fwF/ofYiA4+YgEf03ZXJvR4YdDOEPqXZLEGjtEOroFIopnxvgd8FrUUvn+3aFtKJn5BbBDOD
vceShFIRburMAY7aDMEGZQjELEzfMCaKKT1vpm+qjS3tej232VoYwEPFBt1W+e+qW+9iA9BMAXLS
inAkL6qMbmeIx6GE1EcOHBLhQI/KvgnI1TUn74wfF7ZPqNBB9kRSiO2baIFs/9P30wpmXtyMnFbw
Mcqjj4OR8w0n9yo+kU7pPSJEvE+kvCMP1s/vFFpfBr0dboTp4EHT7RH+lrHQ96ufabwT+Py98z7o
byoCQ07RP6N9SPOiu3OcwxE4SkxLCfjEt7gyEpo5epd2OE4RU2DR79Kat75I/W9NLQw7aPlp1Dwj
nuTSxQTyccFyjgAD21iaZpeJI88z4XMzeW1b5tyJ62VB1HxMsGx9rALO9vRfONurIKlZCs/zjFMu
XjgudpFwBDgvV7TenPlpxNCFgStKWvQt+u/ZgGL9nzGkONqojqnLWAO26vSPc4066cpFqYlHWblF
g6y8kyiQjkENNH1IXtEfFp8yknpQzh1Jr9vMxRwspg3faHHESSs13fHD2OSDW+z56w5sT8Va3o4W
jQpbI9NWISM5XrJTQcxqCje+Je+FqMvtPoCvh/sA3BZZEG0ahr8OPgxuhqIjb6phmAzM04TKm8t5
MpDZUiQnRMBtkjBNyYgoL+DfXBJTilVJNIFnLe75ZhdxdYqgz6Bd4PZCz/3qc4UXfJmN2iALaDWq
3V4KR1/MGRHllnW6kI/L/glg9se2Xd757ohew6UMNBRmli/2Z8uXkFGSU7z7dPcQuk2aELp17IW3
rOuyu5auSuLyhrNuvPO4Uxkueg8sQkk7AS0JX+gQAFNeTqFxYVogUHEnTI+YU8p44osFjY84D6GE
FhtSjCjcDr0jUJ3vbpL66EMwgGEC9YD3zQa2KHi4tw71V/jfL4pu/O4iIWDKEfEVpilktr9sU815
NYYLUySxTT0OvrwTZBOTRQSAa9PWAv2YzuLQ+fNSxmvwuJQxJsT0hX6SEAEKLyq3jQiLMAiVJgQS
qE0gYFEIIR8tDaEzRQzEtoAWsuc+YwQfexe2AcT1HfhaleF1CPleRw/9Cq/fgdqv+agv+xe2F3ia
cKkMEUXAtBE5JuPsZW9dkytCB3oD7oGTaE2+kCnueNLmRKUfiI0LYNJqRgc2yGPhhQSL+ofeZc/R
0R1ZYtt5+3H46/NHGE3YX/lTj1yvNP9i+rCYeG0PIZuqO7pqCWg2rYNxjYsyqdZELdO3YMrD4Y3R
Y7zPai1jwAm1EytJs8U20vu23BfpJNBLHTncRsQg48Wd22TQYlR05NCQKgi200GV8B3pIRpREYm0
UTRpLrIN/taCLca/BqzZkS3Qx9zcgC/AVPSPMaRXpoxkqvj01sofE4sBXtdrBAx69KoqPhaJWQiN
aOEeTp2ImmT2ZeB42LpoK2ORD/xfkCZp1PLyoZk/bqJRLOB3v0FDyluIaEhEwurHrYXo0+Wr4G4+
yW14x8rJSaYPowgophRW9MzcR0Kp+4SMEUj4JIUkIjs700qgajO8P6+Z84x6isd7EMtZezcepJur
CB69kSjKrsTft+KpK9/7ZOJBwxaPiMSHmeF4uFueaKc9xiNQj0YUcswY2bDX2EuRJCFoevOQJXmY
uXhiQQl/3L2hhAd7NCxsXz/lAkgd8aviQdvTQY1IXbX9Ee0UnwO86ZZjCioJuYBNWqjoPOkdAevJ
m7R/g9f7HvGfu3T04OJrkXQErfC/S/IYFNBb4rlUobI1szSsyVxApLibY0cCZhFJGAo8UH/+c91H
X7zTs2J6iyP2sBbdP21xUiLihbMBwPA1YoTw6KB9KeugP/p0E6VsVrLaFN3APquP2eS+f+SYN1su
jkwvIX6/cJI7G9Gtj+LnafS+4RKImWu8wel/pCOK3B+VsxbftFiZY9GuIoREgXrqqn1E5yp+ptGF
CwAhju34ixhC+OaFMEvBLwRe6PtVFzSnYLz5/Z/6WIYh/z5S+Fep+oVNVy5q25RseFzEuavzIP0G
l7FsNJX62ytSWW5EG5YOXwDOFqwBPP03aHANacqE5Y18NFHGHs/j0lz8+95Mq4kH4f5u97pOQgXB
Qzg6JLpF6B4fwGuY11S4cxvYEWp4Kh1u/x3z1K3GcfTlV1u0slDGGqLYMTbnoeSNtHCCj0bpU/U6
7NBYp/cfdzUJuigI9ZzKF55fjt9GG/teAFlY2kogZGF1FcEllMFrJQ7aFOyLLJ6eLfCtHsi7ac9k
hGrYTrHwtLbu5+ZvOm6PlFoyWx5OfSrjozgydMep36je28/dXxTCEkh/PEJRDSiAKwp29OaaKIPI
hdjADUkUw5HmTul+7uDGiSR3qmEHKsxXbFeBlGmIskjkHtF5WvbWyM6bmIi6iJ6owtifonWjPp7u
eXlHX78bzruWhhvCzTOjZ/DYocRINzg+gfhwumCgM3SJ261q3rjvGdH1AwkyMWgliqdMKKhLoFeP
11L5PgAmJI/mF6Ns5r+UU2hJDH85GsBy47l9KaLbExkGyp6SquzN3nal9w9k8YjH928Ib7CUqGP8
vz/GC0wYLp7oPfAXgbJfKY9E0VMhH0XyZ518yJ/ao5A/yQiiCAJEcf9VwmXv3YjxM7z7lqhdz6KC
qkc+fzSQ5uurX+qrKKbkIFDrSeGgmuIpkqhmW039O3+6vDKdhkaCxpo2HuGz1FQ+pbqG81ZZLbhc
RDBCRs5l2HJwSMiYIYblSOaCiPqj1nLUqd4uAhEkKi4ZCUGQe8HwntLLyYfOxOPwg06eR/sm/ppU
nwhoHipxu4qn2x5KsgTuu/LhOftVJWKgKc6DC36gIpYQj6fQmPdfzLD/cps97b3xXvlkzwgDxTQb
ACIKNHqmZgBhihEIkKlVE5ypxzxbFjxbe9Nu2Q5wRRFaQUkGIeA0rlm5zd2FqveFwnzfTMg/y/PI
4tg0rj/r9CNyWiZR6d2KsYDkNiaLApBimqJw10Y8LaGHaZNPwp8rfFYUcO4aDqiZRZTxGygkjqQf
cRFTzlv+dgm6d6ciQfHTmR4su5/zX4q7sT3aVuXPmBG3h0IvHjz8pE5JKDdjcmwp+jfLzW6uvFX1
9haRATEZEZOD3ogkpsJGJIMz24r8+PkLiVWnr0w7Fe96ye9KhvL8Mopa327DH6X1+mzlqN/mk/us
aDSXPZ5b4b4/gl7ceFqErU2kqMEUneO7FBtzrKGrmGOTDQGRMTdRMcgQJb7xvqCtzyj0KC6R6j6e
6wkMaWDvn/uWfU2AXoDWMoYCWosEQMD0JGyR/GqWICY/zS9ZeZjD//rv8+rj4vKLuM0xNU12VMuC
8LLJ5f9xsSk0px86g2p15PhfUtRjDq5EMfhZhboW/RbKZFwByJIRapzys7tbGdkRvqxzpxD8Wu40
pJ7aETwVkg9v94N+P3TdAcnk6Rya+BlDC4xKS7PCiSr8yrNLTJA0RaMq4J4t4dNHV9XSBc7AC34d
mQ49tiAwK1CXHZF7WCODGBEX+WfLk2h2IjjlzwOZvk0yydMlJouLoiq6Gkx5nYoJEG2Z/TSBnBCY
bphbCwkaFpn0+VkMzLwIIgk4EsSTYACiJ8BxHA1VgEbHkGBCiAAwta9H8LvCkoKnwuWivpuOO8vZ
k7QmPSt8lcfD2B0Wee/uH2IUz5XZptiXMHJKQbCfZSFRWcbkoUxZGxFqIsAhvvIpJUbmTue6gbwV
l8DRKRkEdwmTDwq6n8JwiHCEnlireBCGa2Ls5jMyBPqGDmmILj1XsHSoM6z+i7hDDwA7iBU++owG
1TGbT9l94wjxblnH+AKmzSATE3QwUWh/uCKrzv+5+fzrTfpFoSAts95XLW8S4AteJsS6gz8hR3n3
MJXpOymbINnxBf14q3ixhlfiIBrCu1t+LtmVdstOj3wRB7E5MPpvvGcO/oxzxKvGc5qidorw692I
NyYrXeXHhsf+gF6cV8+5wCc5kLPFC2gR3FB5xoWEd5oxiJfjGVyXGp3V6KJGPdT4OWrmqL6IB7os
AB/exI6EgacewPXbw84cGUXlLZMvK1O7zCYVmdQu7i28xRt1lpdz0siKjHorJI4TFR1vafnKe8pj
Q/lE7wgzCkUcfcKPtumVk5i/49FlBM+Ly4MY+ILF3jVpzm8iBRV/KC4L9Omty3sMfBZSs3U6PNDz
vNDVJN5pqPO81voJzu1ubsTLvayp2GQzlHW1kk2Lx3sOe2fQEuOcyGyQdJ4Wr9Q5X0XSJyAp5EBK
rnF3506sAkkTIB7e/mMfa7eYFCLWADhW8IfDhmPFL8ViMM4R8QHy363tAV3vjztSNs/3PRGbjrNX
Wf/YK54Zw2HxMrZFUspinYBe3SPeehiGWB630vdOeJg2Bg4Zhci4JhaLzT1KyLiY8D/WCzIuzBMB
S4i1ct2Wiw5hOFw/zUREwFWrRK/tumczwyMn6x4r6ESY2raIyF0X9MTNY8FSQo8Kp5UFhdMCVSpr
alTFw8p6QyQTq4vQXNYXiC9+aJPffQTHutSobdLeSFhrqiWW24IWDBXTHELGYMldQanpuBdpopGk
7tL5cpCAbWAvVqDMHe+UgfRiHcLFo9Jztn8gvViQnPBZk/bdZVm2Eq8f4xmXxdkstNmjQfuDiEgz
f/U+GbKqmwZTa8NEziybv3ifLie5u46KPgkx/SMLjrwS31c/1tgPfkSYIGW+fBuxJp4wc7lAPC2M
XpEzRpnB5STICMvyeWSZ1rSH3ulMl8aKCDPxM+im/LFYi386O8jrO7/H/YtGFm/Hur5xTvmJ9k9N
ynx+sbLmlg14BKfUZqTv413CuMSj6YR4uMWn3Ss2LLpo5KCAy6BNgnmWYTWZJwsvcHRHwE7wDIh9
MySo5/zS8QacQ6zyxPNgIQV8QcCOLvIWe3gJg1ei62KEsnpXhpOSp5JqXPvmJJ5HL3/kt3n1M0Mz
owq1KqwQQFQh4MYr3vAKegFhxsIJtQris/vyAhwVMWm5fFG0BNHo0MaIPllq1eL1rfdkPm73S0Tg
BxNtjTu96xy9O/Dos0n3JLYaYU15SbCUcuR9nHc57BJkj+L/evFpy4FXfUG7H1TwjMCkaKJPYJF4
twmC2oGrpBhbPc0pKzkQqlmHRCxffRpO3uxqg4czhY/SWO4jHg12AbMuREMoRRENocb0BHM5lydX
WgNzo50SBEaeQjVFsyIspMeDiujNCrgb0FvhSsB9gJtAgrjVTWi4cE9wvsuiOHwjDZ3ltKHJRUb9
fY9aSd/SsugfTuHDhOXQVRpEagMmrHXzwnCW1o87kc7b8iV6SrfHCKmPcctABh8xmNsyWnIHWvgd
txo/74DuuRkSSw9/i1h6QrNXh7BfgbNy6sjzGrJSyDCFL9UH9tU1P8sMQdXgWAGzui9kZ6Ryl0qo
fov0TOiAnoxtQib4JR+PmVJlhZZkzpRwAuPsdc7O5+TRz/Od+EqqClE93gmBGYnQYzR2sUT/Wscj
gZJbVAfUjS2JVZRYWpLSLPrZFZO2/R2ASYGrK5Kq6Ohl9CPhgx2JffGfUSs+V4YQxAxkHLydtk9x
s95i5+pLdCwdPrHTn6wNjljw/zz9iYJgyRrdSvQsiuE4/x7Xt3I7as4VoEgrxO4+m7PYkx2X6C3c
ijizcCv6r4RLgq+ZLvubsx9ISR5CZZO23xBdXA7L/SBdDi1HPheLYcQdnxZmAXuGiEl/pu3E3YLp
K3FMPyyKGlbbkO7ggbFVVyFf9w9T69vvtRyFOwcImoiMrY6EVqczF+0GPETwFid4VvW8AjvF3NUf
e7pRRlSV3JFJ/4n0Im4NilCEgY9JBd2hMmTNuCJu/lxnJ4o2uBIzNcGuFqmlJej3LvkFEWywouDD
bNp9R1EYvENcA68cVpHxMW0Lnc5j23POwinMgrgr9AGj8xaewTemTpjWsHmxbXGYExvWNu5x008l
AtlL4AWrKczBtLTPU5CKaZBhhp9uZ2/YA35i+yLcfSZKCJoth1D/ujknBlbQDxgwuSnsTI7pPUhK
7EonJ9c2E6057WNacoRNiOEu4HEBrKBDJgIzLmE/i/YYF6fy66OXdURoPiXlypFHUCbaLe39v28U
v58DeafQRmkywij++o0ysVjjPBsKQm4FqNYQvLc5Ir3OVnQ1Y5DfGGfYbJAy4yaTmBBuI9vqPWql
WUd39lArXThlyIKoAhAbRoN5FzxW7LYL3ib4OIdCPkDaXloqRLgL/Y+0jghKezTHzdTRIDdkmLfI
UC+PydSQ4u0yNZX+XsVLuiN76hiBC7hx61BExHodK9fkNMV6FSuwyw76Gt8Ak7mH65ufgqvbtk+o
k1BNYkJ467grUZAYpK5c2KLdaU51JdHfn+E5o1GhmUdjaKWxF94XAWVpQ0ePjUvSGImkJ32ZQmRd
KRRdekwQXjD07E/ZiGhcctG/GljvBpR/otpHX/UJrCmX62gmeJYpLlohzcuJnxOiI6r/1HhDwIiG
XdYUoZd4DT98RSgLeoVAKbo22l5F9N6T64n3tPX1cn8CXfSGdjdd7g9RA07jf4TdWXMTWbQs4F+k
CI0l6bU0TzYGGgwvCjDt0jxWafr199tVwO17zsON2OGGbnBbNey9VmauzFt/ce/dWZFUxowJdtEk
goOHwdjTbpCK09kNyomXLOzEvd7jvTdIcivX5ozpgMHGa90su4O6L9tREk7VkEu3vRop8cDBmh3v
R9HskObvPywv8ohGnfG3soRFvlIBFGbOOr5jMusdIMdO+jj1/S/i4Y1xDLrGYbnBpm2824idnC7a
07WhiF4xKrbJw9AX5l7yGPSX4YZmsBS68kigsAlGkgYmqsl4URquLsMW5LDTaoHFQ0Zn22jLV7OT
tfWgegp+MOliGO2H9f3wvh+KzxsfEOT/rhpCtp8r9acke+q+zxF6g+1hXLuEQ+O/oHO92Zf2poK7
/v88ryNRIv8LsA1vVqNcIzsUMfO//VuyY3pL6utl1rmYSDLYvB2Yo6WdWmmb7sNmNNQ3XfoI+QGi
njNuyNQ732OCiEaJDeul38pDZ/wrZ/ILWzJZiY+3bWUgSWQZmQ2Y1qrTcjIzKVk5zpibGAh79MsG
h6MJXVPSnPx1Qz03J0tj/mK/B4dkwidQCccPtdkecQusbTvUo9X4Mh9sa4NIjlFTXx3IS4NLi1u/
dA3DbYs3RVgjMiSi3Q5opwEjmuBSZ3mb3cw1LPpLkaqTxycnLyNF2dXAachEWeHDSTaueaei3iMj
Uo8Z638lKvsrOfMnzzL7Fn0MXzeNOkeex9BJjovg+mdOPN5OHji13qHdQytuhczIJezjFhtrORCU
kQP2QGyyIqNH3Rbvh/UkSaYUuX+nPuhy26qF0uRYmmyJiisT/HZ2hltMHlyVe6VfSMc0XwXvyLq3
+atiaEY93aSKj6sfa4c4i9cc2ReBvi7kuqLJKzW+2R1DBItpy6gkz4b48UwptxUtdevLhRbNUi2H
LfL2dniVl3lZUhPGpMfJPSRqbwCTjcn+veChcY3QegNraa3zmIdRgZvK3qTnanpMp1W6hrhgotXW
6z98NIHyf4MFC5bReCwDL/malVnG7OEU/FUI2zTJxCuz5UdjfD9ag8aHFgOeMK53vk338wl9sUzV
+SNe/mTStVgFtZCTx7gwsSwJYhUI3hxUcl79RgRxHCXrENGIZUgDEkAKeCUI5Mb9imZI+HGA52FT
SY+sukoGi23PvbToq7nwWHhTDjscbyAHwRpIJPQnXkR3xkAKzMfT2nD5/vn8eJandH8vBytHNN5z
U507f7ocntPykyrNU/cYyqPkQ+Q7JD+8Q5sTET4UdfqoTtdq0U71JGe5v2+EoYudiW2jF7wETNbm
66Y98Z+S3A1H1m2jn17iq1GFuFpipdu7NcJ6NHp3JgOQI3mKQchFrBkWmMQSdmqdXo89ZVl9OTLo
bMr0qpsV0NPb38O6j9HLQV957Ubft6Z+X1t0wn/y6tvmmSiKw8t+pI81J3Dq6shckLZIQc6FHFaq
08P+Od0/10OI8eAwD0XdZf58ICwxpsRVaTgXW0tuCcUSVJaLKxsqoFyC5ObvQShMeyKJKf2aAeGn
1TddXEXnVe8sKZFQKxqRS/gaWGOjjJx17c4CDA7ha+jI0qCxsk6i8GwMpaB01p2VoV5Ei4euE5iF
EZ3ylqVvabaREUHRU5pdRLznQaOV0++nsdq51sbM0jh3HISWVsfd5de/7th712nR2W06XVrUJkcw
ygZUKlmD/oz8VMq8WdbuYuqtKzT/4pkeyIDtALYxSbn0NkenTWcpPOR9Gzwee2vmOSIYnxmISPZq
ifjQ7VJACufWnkk79ljc+1s6awJGuZ4J7ClAV4dqXLb58uhpDyJ4VjtUzl4yro/MHuvj25vbVsK4
gbiu3ZrZjhBqoBTnSsIZ6lgZcNO+P4Yy/D7fRx1lJiiVq3RlyHllUR6wXmnfAD+jJCI1HN8e4fw8
1cIRen0EJ5bN9/rXZZjScpgaMHCeGhqjBiLycapC5y3hEOB5Y9iJ7snYVCm+fr2muTCfiCRf5drw
xlyhyRgtNtrrIG3k7oKXxXDeGHAXLBQ+mwUrpfjT8HYfOFVXt8795ynrVlfPd1lkq+dzfsLewrxJ
t6OAMqDY0ZqtuV8k42w3ehjO3I32eP4C8d8FpjerU80Trwza5X7rHDt9l1+L87d96aTfDm+LpHc5
OjCqMkNfnZsK0Zpq4sWtdPMvWSx36LtaVKXaPHHCwP6SmzgG+lVolwTYTw5R1enfAhUt7GdWW1C7
hu1BAJabcjuFKrWVF6ppXqtyHbv2ys2uN+l6+GCHAUvOH8HPQum6vXVVb312v6hOOVykgOJ8o3Gr
1akuZgytSutpvTm53SfXw6TOcHw71i9F79/VvDXc37D86Dh3z4dJMwuOBN/b7dFdkwiW3HaaKmwS
66AqVtQuShLpg8F45TBydeLn4/jWgO8VJe45bn9V41r3pHNijU+SXOHW3al/4RNqvktBa8CLW6ia
llXo6dTjHcOH/NzOi9sVGKy/rfVL4hpv8dpQIJOVUTOvdefXUSThbzFW8VJFnupDN3Qxrh3Gj3wR
SEbJ+HLu3CbseJiIR3khfMkFgNw4lMPYvocSttIBaTbFR1zHR5hTeXJLYgPtN7iDjwSCyaWBDXCs
qUkHCRJDeNzeiagelgsp575X4z62ceXm72QwxfJ5Jc26YvNxyt5zdGsayR/fK+Nd1olepJmVmiOL
95pt5JSOV6UgJ92VxjzWzntzDON7bp3MMJ60tGJSYVotj05OjyPPtlmrMivRGXZrNcGJgdaJekNS
OXYctdyRY20cEyaelwy71aQYB0VBZaCkyyiC2n5kXa3SWXVMXLLHZMfh1VrDwYJXQmGX4LW1jHsW
r20hz1tw6u2odQ7Ev6vnVfa8Xz1vV8+X+lOgBIxAJ+NUhSyiowRyHKY5f7YazMvkrtO2ywsA2Yew
juN2tGfbHlyBe9Gxv6/3JSpN1FoZHKzn5Nbj3V/aw1PZ4x8ckqWGkmKzzuG3vqJkJlMdPySQDNr5
WkV9QM4uEiJv8gKWUzoHOIcecifQLQd1ShtN8OUcp6mTs3/QTyFw9+5gl6352ftZ69VNJeJrrwHs
KSnT4qjECCaAPQtCpXVYVWE417Aard49R34qrQD+cBtg5CO6rR5CJ6FAIUb9oPMYXQ/jZg4H1XJE
yLYDFKpcDP13F/9WVyZC75CagLNPV5VJ/RRQIlYE0NvKdejb2dbCYOuWl3WO/rBJDQBQotO4Dls5
DERt3byECQ1gkMak9WTLBAnRhRBEQoUsYhWDwJvO9ufL6p9CkmKu67AabH3Kj0nFwN2UB4L/vZpq
cfk8N2KpJtuRVPU5m28ntw9EL5CiRSmO/nl8OrxtXo0FF2AvK2PpfrOJf8n86GJul/VYL6VTomQU
z7iJL2/KnvpLd9LN4q2EOhopxGeO9C6/1s/iDOQkurh9iC9/BDX2yiSGwsTg2y4G/DoVYb/go4wE
e0tKNIAALyuDZD3k8HN9BJMf+Q9CAfkXgoNrtc41mrAhBwpvclxYoxGg4fVItklzcmxOMo08I43P
O5bjyeT2AP7F6lQw8D4vUp2Wl5DjDg8mK7HqDVNEg1qC/x3Mc2y4rY99hBx367Ttg4hL7YF4Hw7J
mndAcRHE0rzEDr5vAOO1fCtaEMhpDhsXUnDTraoV+PFfCLlAkRUsxk4LLNloloKFQByiTCC+wgfx
hmn8nrVsz7vZv5vn7BimMprg5BxjBjOvaWwP/Qc/omVfBgO7k6ARAgpQ1howNvHc6lfhzMx4ccJx
S+XCk2AOaofjBHXjfxuNlp0iN/KRuQOo33Mq+jY/fErtpdfxJRsBM2lka6YBcyX94RUaM/+nwP7A
fwi5K0lWXkGmr9d5TwGprElAwcIfK1wy5aTD5HleqM7FfDC6fbzJK9dFtj+pSPzevYb4h19Xp3Pf
8sY/dQr6D7e79IHYVdHz+FT9fuqLE7GHLI3bCIM59a+5J6mHZy/xGXcXeNjxdTe5500MyVH703zm
f9tohqYg6PxpJEF0JTrDQcJVJQvua1xXlLELZgDZoMwqs0LNMYjWw9QY0GBHJ4ibNQb0xlutmszq
nBo48X/codiZkMXJ1/vH8zY2eI+CuX1rZGZRUVdm80fb6vCWgalCfd7I6/MzN8XXslkYLA7OZjko
Sspac3BcDcuKdZLBxsSsNotgZQNMS9kA1qIAxOh+EraR42ALmTjz3v4U0mHNMNSp0rXsYLAt6oBS
IaxGa9CkUG+E7v3EhCeUkGaTavewCo8RA988RjQdCzD5g0q2fz3373hMEce8v39Vba6SUtiF/jkT
y49e9eFhCIv8QIzi8neowKYWpglOvyKcWXAM/1sGNEuGuUIZwC5876fZQKDCdmL6NVIhMLYiOvLh
VrzSxockrGptdHLa8NaoDWsfbmxB+otTLPOMH7i9AoZ+HoTJ0+WwmitJdi81eE4yOjdGgXtrjLbH
YB9Q0+mcO073lsyiANJg3+jGsW9CXy077ZHl8T4A7kZa7LRJY2C1a/FjhYuN5QQ/mr3S5wY9ERMe
IE/Q9xUHbhMw1l84HMUE/1z/3JiRkW+YMmsIv/AuwY2qJv6+oeqWP0nBNbFW7fMaFvEZ4pNmcfn7
fdBcfN+8rrBpJrgqYY+1wdpmiz32UA++ufWXL4rSYhO2KfsDxSaMerP8ASa3Ck7Jr8SzDDRIrefj
0pVlygT+3uYXxwiUa8Y6DJ3t/tBplzUHDaaBxjotcjlPgNl/IyOegAXL6FJvk0sy1ETaTTWRm18y
WbJUHfdg8Za8HA9AudVNbH/3GA24W01bZ17RJqKldsfaxnMzLM2jaearAjc3MdyZuyTBy9cJIO2U
ZVO/jPXAEWGO+BO6ZhBiHt4jtrDYkj2JLwWRKI4jixM8eSs+rztgFy1E7a6jRu+FJS0AInO6dezA
Hppr8Jowk3Cr9o/ywvlOVPvbdn/dDiEkfMrFgxtjmLf6m3/X0vJy/K5Rf6rpLpo9wSTeYAP750kd
NbtyLYOzM/tyga5m3SqTkpGCzay061x3o4ZaLH1KV09luEVJIAI3K4XfOAq8Z499x1z1yYWiPHl8
K3ZcD8r66xl+9dOWsmFtIwGVvQ1aU2cKsv2evENzzuWwRZxXjHrjC8e478IpjYR+J1Hftvr3LCxz
3Bs/bzOMNuBer8SJowI40d7AhjSqFcbzgc91ymNwHv8JLPAa7qHBWtR7r/kp9V6WpMcxz+js34v8
M+QqCacttKBYsaywlQCvaGgLrvUHyOZKkJSZKoWZD27AhGgIwf+iwOAYeEikSna/GIP2NBePe50J
2Tk87iyWnzHCh0AtjXbNUbQab+bjXY2dX3f/zmTa3BaZh8wEjuhFbELwO95QZcVwHS75SQhUKHNN
9ruqbO9SNrusuuf06S5S1IWvDovCmlno8uu8c9+JAOi4HSebuHyAr/vczM7taHxufhZG0dAeUBOV
lYF9ZS81fr2/KvW19mUj/KvhTnHSDpP7Gr9KqV8N6iY5fk6ooa97xlgeYghXvhHzYM4kHLfDNrzD
VLJJWw8ZFDtnDKMa7b5ImPoi2vjWle8yz4enWCU3XlUuhSh2SxcrkD5EFHCNir2xFjV/eGNLPRgR
jSsRVQETZTlGdNMr5ksv0zqCVPgPCm/rnD4XWXNcWGLmqvPsievLO38vaOf6gx5edNUhkEPB0Nwq
x8kivnIJQ5bli87OQhdxB7Ai8sl/txVI82Sb+7ImkSG6sbxHBNJ5BVAdrH9ikcB5VrETejrBeY9P
SkIyMlWh5zGvKwoN2elV1LXk03u938zpRfVhA83mqi66flFKuqCNZGsQ5ilrP22ISa7d3aILK8E4
Fn5af3nH7v39wNUw4FTwO/wjO7/XKkPFLBz1fNbMULj+2ux3WRl/ichbtWvkDh25z7P6MJIrkgPT
dnw5d2Ftfjk7ce55yHRy6rQe4UC0HzoNi6AdZ2L9R+tL/Uc55CrFj88IS2uTdC20pXWjVWPTJgKu
FNapxFRL/zmqJFMM5rY9Xban9WvgMU9ccr6b1L1LXcoJzfVCrl/gNC3yAMxmxFk6Jzfxm+Yd2tzQ
uodyvOgf0hjVKb+1QsIS6E2zhRjOlq75Nq7nPGd7P05b/f4lJilQ/inkC2zEYWXzWC9H19V4Xh4r
+hQfYC7wccPQAwMcJmFxtghHgPcAdmzhCYL/eGtgg4gg0q/Z+8Lg/b1vHRuyBcICf1pposWUG95X
jc/O5thAo4ldPOCf26f7EeY7PrTVRrzkzRGO2haSaNkRvymejGHTL+Z+YHNLNWuxpbRsr15pjUnR
mzg5ll8v36pmOvhCLPuVZi+juhdfuo3nnUYtLhtZPg5sBTIiKuT1BjE4KyYxi4lfvrUq2beepN/v
u7iqT9sMDg9zgHF6i9MBMWt53akOTwyU/A0+YPWgJWJzR1TEtdUq5ETXNNi3Vv5ZvkWt+NoYnhaj
2220WY6rx5AUmNBbBH8P0r1qOMO6tzwP537o1jKEu6qiWzFP+icYRzbO6d8yz2hdA+D/eSFkS/AJ
mV++yAo29/HqPjZtkBjgD35GUtPGsglojRxiRcnFIQPhxSSD8q89D7RX0Bpxn5HYqPEE6PwK3k3y
mkkP+XbZ0hed1j+HYMc/LrXHted9RSp3ePfXxLHHAaCfs23cRP53FrdxrTRqZqP7duRsmG+difS1
/Qf+Yc6koa+Uf1Ai/0h3ImRC5v2i5Gk1Mc5Xleht2I6Gl1DiFsg+nAW+bhUu+4bv+ehZXvpzq1NT
Eun+cJHMr/MnK9sNrvlSVFgeLEVF0erN7zFPfRRir/gTh9H8I4enunb4n3slxIiER+TQO5hy9fFz
Q4R05W90G79gHprpVjN00vusrwFIfgINCbFU/E5t56sy1/mqzD1on6NuS85lfr46Yg9nVzNQ2JaP
4jz19XAPpgIF7nuTEdERXICPKItF3ITk6fTu13H7WRvC3eD19WQbezxv5s9gw4w4xjwO3GoTHAcQ
MGH+gaDHt5W+pZivf2kxT+Bvmre4xfADPryui8cy+Ots09YBt1/N47VRBmrMyuz1aE+MWki0+JD2
pFkDFCGPm9XHBEB6GXxvUf3lWQ9FC6ddb+fSrfYzYkUEdaM5FNWYkcVo38lLg/W1yDBji5xT++nU
7ptUw1pWwwtPfKmbRxuWiOadQfcw2rhlfdBZTblXXTDOzdxRMeucRUbG91OQFWsmRUpYy91gLevx
AcGOL8dZjbFredaWuF2anUmESrP7tsuvn7fR/Lk0f8bdzOdPEriPx6dNIof71dFS302ydzyHlf2n
bGW87ZuWB4LBl+TM2OCcO2uu6YegSn2NLe2pJauN8DR5Uh7UBodaGMrfNPvHXb9R69/nYS7/wdcV
1C6nt9fedw6bSQGzlzCEh0BW181mUBeeP6XHELEjY0TKDq1GMGYzyvjH+cxZ7ER2HBfK9z3L7aMH
Mq5zw/pjJHf82qqLP+LXGmAggF2ro1/JdCC1eDfYHFW9iHfUw/+TmLeXQ3robXO8QHjJzTjHH9TA
Nrj/WTGMS0GvfgKpm3J6fEPXFZJ3Vr+GnFic7cnJvjW7FZQlGdfUPO620lsTw2MGDj3ieEjY3s+R
hQ3BW4NkcbjFZ7m1NxkTg5UN4KgeiUOX34gNIRL05ntBKRraCZpN+0mv8gY9UOuFHeEeXpCCXtNj
bL9Aj0BH9OaekxUUYP9UuueSpP1zCSY/DreTMHg91PJjVPiCkJx7BQrpb4K3qg6wV4X0N5EQikpq
dZsMltmntwTOdZs5MkyFaFIIOLzfdY9EicuuXKVPtoDon8NxRCR/eCtNFMLbsgiqYfM4BKr5XGKG
iwr3Fp61+FDrNA4zfnQ1IxEzzIhhgMY1Xvzjl+4B2MY9KE4k90A+UvvX9qfdNWIBdh2va6MjEyrR
PcUlrQ1M8P9cGH3IwgLCldi0Jb3Jyy0vzW3idX6063j5jquCPpSQHMsRQguoLbNF4kr9DqaB32y/
rEnVA1N4YhwdlNfZearbdNYvW531F/sUyvPQHApDxmkIQ/b+4TTm6/HN+Hs63sop3IQw5HaLambM
znT50X5CYaNeNYNqJiu1t5hHTXvqVasuYGJhdKd3lWU5JrB+WggwrE+TS3A5nR8mW2SXSMZ45TIt
BR93zUq1z2GZldpGvwdHWZ3Sg5V4vJDebGLPVfWGYunwtrreh9flaH4fpc3RuRIyZACZ3uLjuwbH
JLalu7HYu/xtcPQ463zxdoElWrDEK+LNq9BUeoZ2NtSUey7YnaXPACY1kJMP46JuLJKjQnVkKtdm
agiNnUP0PmfMygwv6CIwkRRYs92vU4BFoKzar218Swe7PDIKxazLd2sENJ57ghrBpb5WrhOFsOgX
7TaHWW0RlpsCVmYArtuZKB3gkXVgQepiE+TwoPoYnUiwkfVK88BUHG6T0411x+S/23TzNhFta8Bc
1KONmM31ykhRaBoOl8F2PzgsfvO4W4TIg9o72FwfopBeCwHCAkmckhl3+7XA1MYPYxml7vKHHEu4
G0NV8G47XtUXAtLj1XnoVWTRE127RZ0oQKH9fJiaD2z8mXz3o6dOH1YA7kAMKFzIaotR66kIoD0N
6FOr/XR5PC0Fou2fW/Jfx8mycxDnKkCVfnxNGMaV3YC8oKxgFwQnOW7iq3Dozp7pzHcgm3bOSl9B
b43nAB0+NzPDw/EiT+J0GNvg7TXMmu01517hIEIpo+PbTQuoM2FZ8OLJMeBoFS5af42Bil6OWgL4
ZlJRI4c2z47hp4QzpgJeW7KgYiUMNFLxUr3HHiTnJxG0WKyv9lv4knUcko3vhhvsnu6qHD9oRUqx
litbcVa3O8bFTNDcuEo7jAUV9Rv5Sy3+UoaBy2UV7/aHprEfHRgZR3aokQwnUUtQXM8W5hI/rR45
yWCDP4yiF49UogkP18nCOC9OIQEK6UwuUPjXeRCBPh7E5ElVtk2DdqT+coP+UxpJ+LZEGsA6jOAP
LiVeiR0juLtOwJurQ3FYJ1Fe91FSCeUlfDnaPd0bARRdS8ZzD94dDvflqFB/+FlpV+bfmwnfOs6I
8Z0rdVdfmZlCjiufDlq9IHgwnGonYwJjsN586uVN9w6tPuWfM3UJ11/WvIGuk1Q6FIvZBUuvH1Bp
2dO10ygpj1oMZY3jjQjdfQhQW70yrs3RjiEfNeHVFkm3n5ajCXqiqriJJq10ukTM5uL1lYzggadP
V6ml9ObLfg/x73Har0kxbgYhC0IRgu0Fd0uVXbuJHjiZHY6zixOsPJvvn5ZsooB68xlYvH3knTbk
BIFY3D86m8/Ljw8Dy0Ev3xYCiSPZdkqtUZkjd5lTyugh9Jy2XXpII+AFhQeAnRdkcH30ylxhHr1j
rLu1A9t+M8ed+Jfp7peIkJ1eqx7E9oVGA+vxPzQaxXw/yTyaRtpRHP276NgjyjUi0jHCuSxufTNK
8yGtxnywu4Y5mNp5EJmobA6qt2HNuGzv3HksupxuB9l+dN6PjntqGr3U6KAWajE3MaLeJ8hi+yrZ
Qjoarz89DZTOEgNoqeAV7wb+sjBe5zg1Lm05Mq1DHiwID1qtBgttCqvWlbaAI55thbYrmD2gXpnq
bkkFroPLMuA/c4EJNHwr4h5FgveHaiYzVqLtg3K2Bp4gMo5HLuPw5rfjh3/RiBtxMfGsvCdFEgnm
uVEhw6tsC1oWe4KuxZnCzaEwdADxFCgPWN4Cx7Y1N5d4+ZEy+nQIFWtSetoeQ8W6rM72y5mILBxF
fvY4cnbV7qw4c5oxzweaJU/Jrfs4dZMAJQGatpXZsTJLT7PyYvaoyl6jirKUSdZJZqkUQtREaHgY
NwEtdTuWjphx0+3b8qfCToD8mZVpCSTenf+LE46Gj0/4jdY/dhMkn6tEHcPWe3zLwm9UO80mXDf4
tREkqS/Oj1HpzN7XYMW0UBNuo8k6nSZPtuPLPr5lhokm13fecxfKtydg3HI3rFwDY6J1XNZDj7ik
sla5NAfUjIltYUEAtlrGRW+lvWKZYTkPm5/cB5wKxNRAuv0KmGi/KrasfZ5b56sjs9iyHq+NNoh7
KGy5HUAlG1i7qwhePsKC29WfOQMLGLA4Az8uYRnYFGPpgUuhBTlzUKSmuJoaYSI+61f9Y7bvUvCf
Vt1bA4gS5kR31w7EsXAJsAGiY9erDvk+wLRU5sDQXwsEybthnnebU9Bt+qSXnRvXVTGqbGndXGeK
lOjW289/K1JYiqoqN6/FFo85MhBQpkcHV/aIEBtxfQZpnX9keBxoQnhJY7a58IObNXYdsAcxnlDe
ak4cYxh/3e/BCBBAXVr+BqjZdqnWpbP4AddeA5Bc8zcq6gfcueJZvCDuBdth3PzXnJhaZQEPJSKc
X8yD8YxgThsoLH8Ye0CEmI+LgnJV93+zb50j3pvs3SOqnimEe0eeD9wswjGjTyu4hfWPL0vJ2QKS
INJ5fwaaUtYV/ZkgbZ2iLluneFW9/iDM3fRF6FX3MpqfDo+n9PGUzJ+8MnppZZx2WvSdkE15THBW
a/sIW2dhJ/C3dFW32j3pbMosHDqRBM7W8JCGlIaVmNkLs/VBdT+oLQbzPLFhw7Ij6tWh8W2OM/2d
q9Sp/oMbJmnDDdPWFAtDzDws6NlEIRC4xiED3Jl0TWZEt4hIV2D+sgJOHj6kJHiHD/Um0LGDsLzm
hKU9/3KmhCSFHz5aw7raqjxsSegwGKd1L+ex4XC11mbcEDNfGfnR4WrsDqtfGB/gds5P4nPgmCeO
qUSzBr+8Y0e0Xx95VbATaYKPCjgHOyM4BzoPzmEBOc5geNXaVBHxe3c8De2NxITu5035CqnHCyuy
z7+VmEhKLokq2eOsKdWpNIvS6UECVP402KX8JVVt8TdEQypspaHSblqLRi9TyfXu77gkF8ICJsjH
8hWkq+cnmrKJFpCur+copjfmvodxVoAG95uC9IfyJnzDBJ2GKpemyoDxI5lEtXGhdjIgcGsPz9uh
cIUtcUv0j9HMH/jxWs1gRZ/k9nELkluL5FbV0prRpnq4H9eJEmhPI9Ftmbnl7tJgyMd2FeYhpLJ7
WiPyunccPbUOK4N1D+he+pA9uvQ4D2IcNv3pE3KpeE9RG1vxB79YgVjRPay69hziScz/s/m58bku
wfFKdYrQWC0n9482l93OrLYKkR6EHEW7XvtAu5F6TgMManu64TNbfca4+CQu7jzL2eNq6LNtjB/9
Obfl5+TUjen3ZqB11NFW70PojLwL3SMOnpRcpVcQ11u8jN++7luCzqfFs3sDzRxn9XK4yY6mOqUH
qdUjWHqsmZyl4TVTpAjCfAhInGs/46JU+dsneuWqu7D0iZd5fHxSqlj7B0mfxOLhvDwsb4blCLkR
e6QxlbsP0WZ4mg+8jE1euZDoUSuK+8uhfl3XnrXZvXQafJjU2HRNJndPnSy3KN8fOrdU8sW2tz4Y
NRg/WrbbSTuZClY5HumznquPZ6Ql8yNy08CQOXv4nDh7nPrWf9uA4rzHS+hgbDLzF7JjbeNfChQL
6pn1wPrqgcVEmIeq5M5/mAg0xGz1q7HoNfWYec12+hx0vhioJBxtqnEm0n+rcRJQyPt1fEt6xeu4
fy9vB9qZv2CVKmG4uDJ0pkMXxDcLtXMEJw4Hq/Ma8LIYmWEdo5lR0YjB1Jmj7+9zUCvc7GEMngzm
/pdvmEY5ypjG9T0sJJ/AAHacBu7CktKubynHntvjT4x6LV8VYUUAK66S+cmIPXcyOhadiZ7e5dfm
55KUh/AkYjYJ3zGb8GjaJX0M+SbMeCckuPxbEK4l4LUGJtQub6Z6Z3AhlEIbd5GOmnXkwGrOKJql
s4PugMpOKM2bE4p0Al1niSs9V4IspHApqAoYMxpRHkmHqrRGpeedNLoYx31So0QccyfHaHI28UBE
MjWfi1xc1xW1cflj7fP9JIUljHdsG8L5jCe0/iGBIIUqKM4qsv7ZDoFIBHLTA+uL9CSLkV/KjL+c
hq+tJ5es8W2fxi+Kj4gwojJZmtW/dqInV40AzxldCPBoTgjw0mzYWoaSzEa9IUhss4qg/posKGok
NX56vCFRPRmoUkWPTVXdYzlanatWaxvQAouXWDhiQBvwZRWmYxG6UeyuHtNid201CVNUmMcfKb8G
zo7VeJ1NIcZMHxvr6ZmVGDzX0eLf4B/xcvHh84leNJezRw7VnKfUdzzSXiUNXcdqmSsLNvFs8cvo
faUdvB/AzY/uzsDPH5UrDwg7cqk9kgeLcqtHZvD6FFnkO8b409EmG963usgh2zBS1utynADcgmtZ
vNwMks2gdOLMR5UW1tw89gHyELzwLrkd3jEZ7ZPRlovUuiNAQMwsSeS6tzBuYqA+ezJR0JbPfe9s
RqVPh6liP9T25sWnx7zdlXbrMCuyFQz0zwMfXufTujLUG26++WeYg8YWpObtW1Wnm+p0MZ8l8Op7
ACrpJTKxV53lU9Bw53pSyvSt+YvSmKcxZZSSl/mxR9t2e3x3U9lsFCcl/tvZSs7usHS2OimLQQeH
paZAyqSTcvsDpAB8CFDDokuvFcXn6tiGfKhN2XaKOHvUppmbWGNS2bl1TSG4Z26YdpEMww37e8+w
cM14cda+ipcY7c4jvh2hYYmR2eX3szC+rIOKkGz50a5WwGD1Vue1bJR3/6GUqY4JlIe6bBV34zRq
i+mOj19ChmU7nr1exULPZ9TF++eVwQumOMQl6KfVyP9TxOVG7UL+lyM8mzlLy1Afq/jsc2hi7AQm
coFbf8gxjDVhBWMkdqn0SZvReJOtCUH2/KtKXC0FP5bFwMs+By3kOpMb7mpcuLurzxqDlJtnGu7C
oTRmFZuWxmW2sQ9qAhJBsU/hCHN+Wc4vpIl1kgupRhTXmTJN6bXz5eSavz+69yiuboY7wADHs/1A
c934Jr3K/ohJ00gUdpaXZqDTqIuYzRD71ubDyjzEvlxKQaEQZGTLXuOPgTZHLgNNfASV2Je39G3p
OkfdBBn3PXtmu8JI6dTb3EyI9MorIsH+NY8ENNBksi06DeqnwTYaNP9o8uthpukSdS4eczmJh2na
Csb9/PnbpSGW9FloIIVyY0XwMV5lrNapDeMIj1YJoZM6ck42//WzmQMF8yhBzbhVG0le+RMmiLK1
qDJI0pchU/DCAq2piewI8TpI6dwO9TDl7zJsNIGhH5EsWPlFTmcJWjMDpjQ9j7U7W0Yy2dDGqzdl
//JPdbZ8J7KiPEv7hzdSDk3Lkr5FrXqKqVAJDShertuBOWYqAyGThQqVMtHQBFrLAwqy9Fh6+lY1
lHyXjYjKm41IJQ+fNGeaHp7bp66q9ogaBXYEulpZbS0rIY5SEcI0WAViaQfkUlbTfivpS96OQDUo
9SFzr9ZttDiNL61xmgGFJ2zCRDBxFI5bC1C/aXPS1qnsVUZeRXSl9Mr1Wls7W8uw/F4ZXSkMsZP1
8fXlPiA3XLGLcC20saGOR0QsOtC13RkuM5ZU5j8zDKLPgZGfIaLd5TuxpyZRbVfMWB31KC9Op8Mp
bDpAvJ33tDlatELoepp1tO3FxlcIJF0eWwl4ar0InJu3wruhi8JFFi1UCDmH+P9B/83Y/i3pVHVK
Oq0wOrUyMkKjQWpDXEJBAb3/v/bw1276JjjRy3oKOkiHOfFBoYPUa2Y6PMezjHgKohdwbesFGNiu
9XDNBMfFyPrNcNxdLtFUvapHwRe+EJsoltQJVKua03Vfnjlpqa3EVktEiu8IVcQXrY26SsHnrMaV
qvfFBFCaheaHeMob579ZWV4SqgdxCopBnEJRD7pitTcR986QsMP1zVUtfyizqlwAvhO3JD9ww9it
K1CQQlZYvc9Csqpz1QQ+Xv3V8EAuOmiJhW7tZXX7lL3DXZ0ceuLaWyuMJLCkDCW/9SDp+uW1USsB
siQ/FLXS3+E5BMjxfZmLq5QGx/eIG/uiqzsufaLBOr3W8wlCVQlgHCBMkwoOVtovf/gE0BtnlR/N
hBu8W5UL28IylF8I1jw7RwXmyUBi/yIAuPso9S3AgM0ZMGBzNiPn/HRtikML5QLzLwYMHaOnKdRf
j6cimaurTaH24bHL8khVtlWYRTFyo+KMnIZpvpcQh1ycef4Of5EY+Y5MUcO6sWpYI3AqdOS6Ch0A
QEeAdgfKzdDsBTDnU3jfoWHXHFnA/Qb6VxOR42yhWDcESeSVzNLjLCvP7uWZQ4m10EJmQCP8hPXx
HTkWgdN8Y5/F8iOB+pzBhRT9Rj9THmog9D736jfzPz7KesOdfrT67PvDAf+mAFJmksUU8lwo8mT5
nmx77VOgoQEoHlNLIQsYX90DB40TtwINjeRln3inGvCZwoE726qQFKMynbtl/gz7MNvIEYkyytiu
6SBmPrn8Lj2PV/MwVUmby8kLPwnyVktH5+k+me282lsK2I7bbjKUXFsYSKbHmz8pLv7azZ5zBAWI
AjtxLpKpaWo8F5vaNFnMSsfZVoVxI9fu6vrMNtklbt3vAM9MTH0eyyCTweTgMXcOZx5ueDDYLS3C
ulHYjAoasWASFSiqE4uowWH2XtPl5yYSGZtzATr0WsvuVhiJIbZdsI5x2v5V7xdoNhBb42fW0AJl
f8YUU5IgY7BlApjVCZTh+ewdpWr5pSpzBPjP4GOGTeBOggVxpLx4jxRkBYqlGrP+B3ThUnXbz6rE
6vjVvRnPqoGBU9jNX4wszpPZcmEoe3ZbdBcfgiy2WzuRhoZLVHqjziDroNQG4dPpEun64Gqy1a+H
SNrw5ukvC+kbpbeHaLZHXUSTym0CHuIXdC40GVpPkLGnGWJspVONsBiBzuxCwzm+V8ftdFytjrnf
XzdmnMZtk+RTj59h7t09qDLMV+Ar+SI0xIpPv+9+fS/F26Tf0smbzdHM73vp0mBtr4Uu51YIn8CP
w4k4CazZAcU2qOM1TJoijULE+RRbLnNo+W7CDktuVBmeWVHK3fo1XashZYodO619hsL9xT/xnw5q
tiNex2Jc5KYiHGloosGsaHPBfvT+WDtnQCEQofff8inIBj5v8/neIf1ohukDvKO3NUFMs2bLmV6o
PM4RWadXX31ebfl9js7lEXzNOmzZxoCcPPBcSeEXeDqPuifZKqpAAmurKAGxvapALfxar1Id7HIG
9fqjgvh/I0Rozn9jXhARSdHmDN/9nPQrcJJWOYBh3hJzMyhH5PQmXj/Vx/WxeygvM+sggB4lEQWT
VnUMLtG+HXlrEgqHx+HRn5lvcNvN8IgmN9sLNP4jhzDJu5iHHUBl7ZM0+KutA3NVDNaQ4hxGy6Nq
4TfsZlO2bKw2MlCJu3f/vekQfLvOsFWbTkb8px62vT87m1zpVXvgzQnb5itg1bZgFVPiSgLbwvkB
FkMrhqhbYJxliKfA4y7mcEzlnY3tSV/v79uwgV4tTxoyTW5ObwJ4aX13lHs0HCpqN+cKBsa5ojKp
xVQNWAcBXCAMfzSgGPmAJm1VhGjbaM8MjErzmiY/bJuXVWD+PEEFT/Nf+rYgaTC4BU9Dh4uk+auc
91K2QIlnb2s6rfTpqGxnClGIiOF8NCSB8+GNAlVIeE5GFZM3FxwHZ/tviwGq47+UbaPWtUjugCnc
FY2RGEM2M9yt3wLUb/jUq2EB0C1Zd8b4A2yglll+ER/0pYC93SNnO7SDcCa8cNseoAdbPYEWgY0w
pre3+otsh942DiMn10kkgoUBBBGnC6mlFAwVBks+LW3TJmTG6Su6VT+BaWl+Mpl2SvTiI2GIK3p3
g2RBb82RmN66sCyjJCzTxcnmuxp9mP9AG53wMOw8ZNCy64Ek3norSri2dzwupdiQiZe9tJw6bxxq
Hlo3h9oX/3s9T5MW3vWzjxI0QKb912P9sUF//TEhg56ur8Q3en94AuFT9xJEAHwusVlq2sBCe+rN
L+SB5NSlZ69cdngyH37K58MfeQxPMR++qwdLvyibNu6T3a9zT6Xi2P8/ZN1XbxvJ1jXgX0SAOdw2
yWaWs63RDeGxR8w5Nfnrv6e6ZB3j/YCC4DPjOZLY1VV7r73CkdnFIVz70JHSs67c1YqL5y0ihgeU
cApAqTNzw+CWgNF80az7+BfLgR/71Di13asmJLESUed18E/6cfa+QnQPLzB1oDkM67u2ORWaHY2H
DQt6Ou2eVFzaWbHCH6Bn+AG5nMlF73hzZnjtnCflUnjp3FUWYhOOM4QG0e6QuIu9cVjj7g9r+Ycy
7goBKsa23gAYGkPkE+IEcEUT7Wkl71Dr9XRdTOeyfPKuZW3Psp6VancfXD4dDulh+MnzvV9Dq1F8
KZ2Ds33zG3r3TOGKx6Iyz7ObkLm4jnSOmEW1A8Q/n8jnN6gNS2lweN3tPiK9sVNsN0rffSY+ATva
h4DQBcCazcLwa+soawValwh3T8DzUFgpF99HovGKA1gh4kT4AbpqKUTgqhFaDUN5PBxk0DM+8OSW
+wNMwkzYa1xKo6kWzHFpcpcUFoFP1aLTE6nTu/5DTclYpJF7iwDF4xTAiMRFVn25DasvHTs6+8jJ
KPuAFUrHAV9VFjuWGDQUDoNKAzllaB6q5MYmcGZ5y7ClVUomKPOwIijnd1ICq0P9Ti4Bd/YcVg4x
g4a/+gXuSePyP8nMlGl2PZ3PNfNpJXUiU4PZGlHpZmugvbEQAL7bHTSQRWaIvasQLMBFSCrXF5vn
EBptXj2cpQlGaXgpDbNbOCiZ/Z1eXamX2SRMpBw2B+OrYaDzzDsR5/d+6AWL+f1VmE4IGhalyb4w
2ZUmx+PkqrY5TuZVN75pi3oN+cDCq4OLnHIwn+ia3NoqO0/R7lVs9hUj6Vab/bYsgh0BgYCSa/tx
bs/u7awcfDT/j5UmN00umh17qPwp+2VnqdDC3PfV7gluC+bwps0m+Mp/NysyiBdzvB3rC/Q22k1j
LQuSYrKl39O9NCf1ScvEIvxzyz+3rr8ezZ/NoMmJE+bsl27xcvnpxc3wOdgkTRmShHe40RcBAj6c
Zz9OoV27vB4Pn5xOCL5eXweUar1kU7PJhSc+joN9M1BPMOrQ6cjJV3ofT6jye0NWYfRT/IlwuWT6
3gq3BY5PPFoRYLgYTB5fwmAq127iwBxw+mZhO0YDR0+ZnMyD3uiLzE11WgDi8qfVykBwWCwN8U9k
lkO53/1fwGF6e3AYmPBcGYMJlZRTMwUnGgX4EFP/eBnW8f08tM7ptTj0MZZzWmBxeGTpeAy1WeGL
XtbR7MiyQO3v+9KphYuJ1IIYjJHMiTXuygzlbBBozJvUeRWPLIX+hDAxnlm0aRb4GGOFlkiJpObG
rz698S68VT5kJSB+tU5M5iv1Z84UR7PCsXqke1vaX7c0oZYG3X+hv1Gh6Qy9k35Wr5GxgB+XWtSK
1FFHPX7qqj9XWJuYTD9AZ8n+z1mQ/Ud2ToxqUeUod4CUmGinfC7LFaxc7M/PfSaUxymMe74gBx4/
qiR0gem4qoY890V5UGv1Z2WzWYYrSW0/2NaRLYeXNXRkxNzYyMLTFh7A6mjdIRYEdP0trzLuQFbZ
vNrBrm6oxO7VqROIsXm/+F4iK4JVPX5P1ZtlphFvEp9RvEkIp29U/JQIbHG6s+97GJCxSrHHRGgL
3Zh279Mu5NW+d2tXTUnYBuUEJufBrRgo2ROHWWzmHdMOMx2HRtiNOW/2l80+LPdQlIrAkzNhwQZF
zmcAPDM+hGxrajGZ4ODMvAHmYaQBBtXkDjfokr67hatn4eph3mxEdwTCXuTVe78sD16njteht1MJ
RKIdJ0IyADDu+muotKm0tFx/Nqhr1SdhxUIW5ODM0A3mp6fzF1K7bYyp7Y2xHoZe20Fh2lcAXVCL
Cr05Dk0pLbJo4F/02WiLMBTjAzZjIjv9iQe3mad0Ay4Vjy8K8P9+ORVGJBY5ePFevTq6HFLOsO3Y
4eUXBGLUe8WevxbnfQCq2ofdK/zJ8jbAn6JuT+peCd+b30uvtOhtLunqklbqIMsg068d+td6oChP
v3mw11PQ4LFartY4RI+vYJqZbnJy0pPsnjxMjAn+OqXHUw338oZcj711xGn7qVmGy+tRKe07J2PS
vJc0DAgU4PVQ98ooyLtNcMBl+ZF7fDMBR08jyLg1gs0rzz3tJf7YYRP4YwxL8MdupX7j3D9VAn+s
qoP/WpmmuKWHYUnrmHX3udUIsct3R3E8jacvwKbsF2KJ2Shoa6Ti+B66TITNc+Cs3BS9CD+96y9n
t/vBLeEvuyWiznBnAJYPVMB0lS+sza3myw1OQDAUqCtmqvCkELRu2pSPwaNIgY1W9oulweL7tjwu
7CeBohtAvKg+z9Lpt6gNCdcHbgOSQ7swnkkYD6j4PustDr3Wokdiov4IWpNT4qR3zJd+Y6WZuO78
Ee+52Il5vSppLQF9OFTo+OyHXHoB8w8hkjT/5mniYPi1fEWg0Ry8vy+BHHMBWhmIRAW5Uy0KF+FT
AbcRp1xPHP8b4U3Z6JZnUB1EBghFQFKrfcjvUMJ/EkhOjNpqFPzSMdAnDXYaxwDXPZpe8EGtGSZF
umh0lflHLWsovfK4It2yVtkyMEG4X3/EJM5JzJHHDCMpD82wLF33shYqIfiyRd0zQca+tJ/1NHAF
S+j1kgtVkitYgTLqSm8CapEFbQTKOOgjwTs2tr4Cr5SQtV+svrQ4+Wxef2D8ZRb/Ofswbb2xPBir
MZ5EKzs+2z5RmzBbhihSfQkfGCleLh1DJSiZTwEr3ngLaOlT8BGYXb1/Cni/KJqov9Ui2i4337Re
C0p8ap17Lsan1jF5o9aZFrr7r2v0IiKYrgbmBMbga3zs+KFR7WE2qPYwG8Fdg5UbPXeamoXiOZ7M
6mfPWvOnw6q/NF/8CxUN4IrANx4UTgkk5tlPbYXNMIIhuvjUoeCtQmozG47AXHyqhiMRczEcgbk8
zPD4hgWtjy9KFb+jcfnqCcnPm8YBq4ltn488Ga9PU90AsiBEnmkWJNMRfv9kLgqUXj/HpsEEQv0V
mbuqlsjcNcuyvKQeZnyeEWTzPD1M651UFBFgKMX71BMyC3sAGMFMcsQrls6Lz96ZVWm4ee3c/gTL
ItlpTmKwLNqAp3oPpvLYAbAQ4st7Z2kn0aoIWSWP+CSZ9scqga7X171dPl7RrbOpMz/ZkreGyUDs
egAR/o/RHzlSzM+h4ve+qQKb2xEe/jobRR6+0gF+fO2Y0aLzYkFFVdQmdziZuHmx2dG7zs2+pYbY
c/Jq+4LjdSFZqaePjphFrtbZ9c2vxIB8XkwLm9C5Xevd46V733W35nSYLepnxXOsn0Um8KEv/Fip
Fhf9DYtTCvvgRM+1KZjRH0MevJRCD8zgiO9e44tPYPrtuHhxY4RBgd/VycPFAqUEmHD9hd2weASz
yewXjAIoF+/mMNsgWTOcBsBDGNQNSNtj95ebaz5ACIwTHZCODdty05nB+NiMnewpD6Q4xEmPVG3s
InXL9cIobsj71Tgets2gbpfDWsbITi1FhroyKq6jQ12nNaDcr07blPvXgrt6cBJxVwkGR+VtP7KC
q5+NIqu14aPgJ+LemTw+PkIoY/rYhhv7sEmoaGY/so9mVHAaInHVlwkgEHmekjPiR5JJmkViTfGz
XQXaHMLc9pn2cfGqQnmPUyIXjE1F2E6UQoFuzAOfrZTRzx+vxlhjhTb4nq6ZCN5TlEYFDghAbUtW
EWC3O14RG6k2LrrZNc8HXHTFOi46z4fFJRipw3AbeOL3EdnJcRa8bbeIin3gmtKTyObQDCIbpef5
dxNYxDEAxeJNqB/LrGNuO+FRasjXAwDudtzx3KMy4PxcESXLITxM5QCO4AAs0XkhMFnv+UvmyLSO
z0iqGHPEOOF3fbarUDfX42Am/eY3w8jTGRAPgL/Z+84Ayx17b+t0quI981rFjivXuNa1oQ4T39/n
xB622Aoed7tKAluqJdHoLhMi95fR3eYymvOL3o+5JRea4/JmktFcr8R1dJjsFNri6pf7fPC9Mwbs
nO7jQmPMyTPbja95LExWeouFKeWxt4xCZid6u+D1MJVf2W9dWP+/ccqn5/QqQXGbEMEys7FKWWqd
C2EFlHs4mn4rcArSgRJaOAf/lDP4rzwQWTfkJUolJ/JsgvkNI1eU83PAw9FBjFuVb8/rsYIx2oMo
GL1m0wm+tTMnezZQbU9Mcr1MZ2m+s5/GfaVfRER5W1oKvIh5fZn4R6U/3GigtGAjmCnJEQQQtcKJ
09t656ZDUN10Emt+ygWkFUSrzoQiOZjG+g98G4DsNfVjeG2bk+Vg9+o+vH6L2WC++jd8QzQMvs7M
Ow2YCB8wc/UN8LU5Iw8dg+Pc1W8Ss/kZgPeDwrv4EdxnTgh+QJoxltRlXpahfdau7U7nBNEXpWRX
f8Y7Dt0moKTKNhW5Zj1AeVMWO33wQswgDQDDlb0J2ilXiBlg5fDJ/7fRXYYsjAKTT6+2Axz6QBOe
uaap1Jd1xjbMyMPPlh7QmiAar74AaFQm5D1Tw3ROLjlurvvx1/xlf1EBQ6QB0PPbHs6fdZwaFT8g
uwJElntoXjwtzF//89mfaOoVZ8RFzjjeEu9dJ38sPwdJvX7mFlrcRG8aOczzafJsEKQXpb/FVNFX
m0wGLQDOT0g8uUO/7q9AJc5dWjLKGOgaIE0FTHhpuxmBGy9ORrUPXid0OVdhnC/Gptin6ufmvQDw
4Y6E24nAC/AxwMpnFiF64dLLDMxyCfa721ZjFrB+IJWJiAXob0Fsn3yZCVobLGZpo9Zt1boNtBlI
pEi0r4UELdngT64KIz7eg9dWv6glmIZmYCFBrWxywMyomN5n6fYfLK3k9BPYVN10WMhMmxJNxmhk
U/nfSQqiQOa+ob9vOjA/VooB8zXWpEHgi4hdJLY4J0RH5gYydKGMd0JNL84pXKbnetdl2vy+riaE
KFaUBLyrAjBfrJjhlBsJNBxBWU8k7Yr3/CLU9xrDeYn/GZUDSRRuI6V9RVl/bXcQcuvzFPdnV+pS
zy6vvIu7Iv5CkG0F8BtWUzTitlN8WeAkrnvAxesq9aMd+uibCLngRZ35s+GHsskztby5ymBLzaTa
g3fEMlglbEod9BcsORMwuS7ZfrooRWvp6qmjbeepPv8KKeMhko2uWcA2tACdtEOyAV3kbwJdxCQL
1Bh5YU6etlveKMauNXQOL+QrboJX6/LXYH2Kr78NKxbbajOTjHtSa7n2+iV0G+5vSxhYv9VQdQ5s
Z/1kyXekyMuHR3hmjefIyw+QtqOvNQDpPnJ5VVBYGZ/+NQremqjkYdWmwUbB5sATxGFx3p4vD+rW
lQdp8KBmA09XutmYInUvJu1ZN93VQxQfL6tV1hVNKq5H4AdTy2V6vaXnW9pohVVmMrjqlY69Q5Ys
Za21UXVu+5BMem+O5WdLpW2Ol5vJbOWjAMzAdNJVOV2U01mZaD+dwgromwi6SbwRZ+dhFRsM17vC
9iqbpPn7fkuWbBaaVNW4+GmdnZ9yY5Dc/2m1LzBqk9dWZyFR2QwJY/tkFtFZuCtmJsZhye44O24B
ZNPulXdHun89kwDNuldwgU0BIdMeOWfXvk+7niRbjCiF/qP/8NUYg7aSWnCINn36sP6Xd/w6SEja
SxRfUWjFdlJ7WgoGbHSn/O2X3UZ3ULwMGuXBvtxfCt4b74QMtrqCS1sHTHOpetUvZ2OuSvvKu7vx
thrrTnPGwCosCSArvAq/g3O31Jn/NJPQxCt6GOWC9XL7+X1uP19yoPGXA2ca4mIc5etK7+bExTiq
iX5UkXePhMf+wB+H0vjcrTn8k9br1ObUhbXPzc6U8RxrK6/anxTSmz8swmrmcaR7Dilfyp3NrwPu
dVFEK88OSSvd1bE7F69XCWbhy1a3dut2Tx9rduHPBTU38WXwBbFa3web/2KU4WrXphcwFpx29pw4
pQYwg9RcLg4SqbrnH5t2a5MwdJnXpC4l+xuu4rS9uk4e2fhqyS5siR+R9Tik0g1h0JfhigtsSRs6
WLYI3IUW9BehBuqJyil398oP6juz2S5DjkWn3Go7QcXAl8rtA+zgedvJvvztXHjMpSmcC2OofXQu
pEuJcTjMC2//HdqnrD0tm0HTTIzLZXrIdnHo1gcamQvgjByKE1zO3SbcFNy2CcfBwzWUJzcd0rXl
QnNV3s+f1ZNRmqajM8Jb3ANHj98fml4QNgUZSFvZEecRvMqNBzNWdoGigkhKgJQTlIjSQeiMdqMo
faN7IxDpmKmHpK+kJXZzwBCGbxFedWBcLjgNs2cdlAqD8mZwnfY5FMgz4lAg0gh36tDdF3qzHyjd
d0+YIgtx7NtDe+SEfYUHcIZSEhXZdB37G69KK1iplz9VTm9GsUg0PPQbgfEQERhwOIZaYA/fApnc
n7eFalvdEY9Iwx9cEUB9bpgWD8n3kZbqwkgL+LJpxwuWjZE71gWLQoMbk6vsQeZ4dlaWm4dDzY34
stwVKso8Ea6tu8zTigredLlTzzoSVm7ulVbb3vDzhJxTFsT53thRKK0ZEXbmvw7Dwr809ladEU3u
XbQXVXroWkViHJ6q3FRvXTFl13K31B/M+bIGK+/dPoxszEExsiXtorjPhgcGqsJWrsFJlZEaM1V+
s9oxlrPaMamNBZ/8oddZZr3zLWE5wZuGSrPxrtI8p4fuPKT5QjZlKwRkk2Cg3iVT43gWUXEDDws2
YrKl2JkPct7O6g+m4FpE3HEz2k6mNsHjrZlemunDFLCZUoui4a6X4l+gOilf/uIc60AceX/1g3cm
ZJcBqgXZtdif+kEbl2DH5lYfmc9ADtjgmhGq/asTDEsxJ6XDAENthsH4QqSsx1GBnWGCeRH2fmFH
3EqpGgcUilT36nE6Mfq8AyZ/KX7NH6LlirvSUv2FXqJz+/RYJqtzEjsRPyuVQlS33htpZIrqXL8z
PfyC/zkiZmAGk6xCfgCg3c+49JmhQ/zCx4Etzr5/h8tUX4LbOSKA+PrwM5sRNvIZro8yYjM+R9iM
BT2NK5BEYXC/ZrSr4jWGJJ6b3QiPOpYSSlMtp9Ij51QQvlqm1PavW93IB8upnhOdaAZsYcvEJwiU
g0rZ5CdaEtrHxXxlp87jFDwp7WOnm8Bx+9gBF+KCnh8otdvk3ureWt1ZvbP8NUdIYEBy7TT5cBU7
1Xw728vTFYSnWzqEvWxlTk6dyfDuUmeLvh9fjI12QsI7CNjEAfPBcj/YZICwYXU+3It3ug8fjWHW
GJ5WEh/aB/S1t7LJSKi4C044jcKwVRiyWHB4Z9Bx6M6TwpTkoS8vYr1rz+/DHQvsGSHP0Ltx9ofr
wIpxpnJKOLEYNJyqvXnG/UYlyQkkMi6YrN0/R2MlUlKmu8dDsjl0V/miM1vMk3thVFiyH5u83qUH
7sYz7sjXf1o2rn2eL26y8qaKTdke6YGN2H+VW/L+WjDKMvCwriqRElfhzmG03LEvSrcqlllCQrzl
otXqnM+g5iAiDWlC/wJRSr+DL4FQq3Nn+nNVpiEG/On7BUDC/jT9WOxxc2l+la+WluSaakg0vzZZ
3F7g63lA6CP+ByqmetC5RfxPDWpFPqKeaJM8zsFlOKKYkeL9/6OYVcJf9GZslMDtctpa6F0K04xv
cRtOxFmetyMRDqdnvJdyZYDyQogKSqqPN9PR/Tg6L0bRBHY57VPeKs7lBhBWVfxkYUwAKFm8Bvww
686V3bkUNrq5arXqfyRJiMxAR8Taag+/2hgW07KRky3DAGtHvDWomjU1utdP109micrJdfdgQFxR
AHaXhxTDf8uxw2hwdJkndSez07hfHzUk2bTSeSWtttKl2U/3zGeMC3YeY/LlS7bSSPRuxABFuhBO
Tp3TsVf+d8FurTl+NKF0k81msm+OZ5sJDyEaRRum2UytQiltlYL9cKOUEn/Ncv3XeSdXI22acpE1
f40tTVEh235Iz/UBbgZZftWSeOtoGlsNke0tsBcSpqiUQfqmb3D0WM7J96PSscMjePVUr7FHUJ38
R30gll0nRn0meiDYdp4o0cRbDhgkM+9kVra9feWmfatwNQ+G2mWCk+bX2sAY7zRq7L7J2yWA3mVj
Np0tZpBLKt3Kx9p2/JAkfZnQT/I1ZBt5OnMY+G28R4jAcX3273FNDDdaQy24mk8O66CpvmdvLuAE
1dEF/Ky+kNLkJGbeEKY9Ub1Z/uwu8ZrQby6JIESfcJSdtk2uPZ03heh+1bWIRGXGU4hGkSiH0qnC
m7zM70E/WhjJo5csw5JtvQxJxfxHWwXoZrBjpBxpMAG6JS1Gtdzx2DoEY2gCd2smNjtfD5Q0A3y/
Ru6jR6vONWoeRKJcdjleDHcbnVifKeD9bvPz53NjRFUbWyN0EVUQ/R3GCD8L7DrmCGqcDceuYPjs
6iKroOlGs6a0d3EZNe8SyAYYt8pMLwymbjmXXRmEhHvTNZLwohlUk5OEsrzZbm6S1keatsaYNPZY
DdLY4zKEyUxXk9u0PW1TyzQKwR3f71x2R2/7s2oPI6/85EktObaRLAZcVscCYF322QJdFgODiuZS
6Tzc5bZA05dDUKVnz5AihZuqDSVOaYpCEPSeAGxsg6D3THnAIX39VNe8xtI1UB0wUTdhgKWQM7PR
RKPwWGZXltkV8sC9Rh8PYX6j2qJRMD7cfs2Ko0u7+FnxAB1QOxBKLUM1ASNA/IARmP4h0RlDzIwu
vBT1Dl3H5gdvGIVIrEVWxhLhv6qEgxY5ZIfteOjwgXWnz14VrZ7bWuATT6Fg/NI6DAC2zQlyANqK
yQeQkEHN/Q1iBk0tZwFiRp6giwQ1TQ7fgWCh219+Pek+8nDtbajULtVwFXFpmblmO4VKeD8MupdM
FAltF51O08t6/iC9w2M8nIDiw2llwPy5apPssK7Viv1Fpb+9vt1tBQPffRCzGFcvLgE/XT+fLygr
pQoeVM9E17XE0NEiZubZx7CPhQXDPmtZDf4Vtd8uRlVjVuhJcvMZ5RGqWIns+8rgJXn2ImVHx4Xj
olfv1ulVwgvIrxQcY7mfeCfow1CSt0GS0vzG9gKrxmX1Dta6rJztTqWN/ZvjtObOiqFQ9L/i/tj+
ZDOLn+YOVyfPlFMyK/xOpQDEHS9340WpDUG2f5eN8YF1W56vULkRm4UTkR6qNWanei//rzOpxqET
d2CY4BcfBG+SsDZ0Vb1mMdiTmNl5A7lG4Q3GqSzxiKksb/CJ89RNGyVjVGPxpo3VJ6zIPXsf1r7g
B2GXLsIoUSLyq42P/WlkaONbylLv7uxn4YvtosbzAsN5rGj7bO97gWkoYhcD57Fcqm7U4itxZo6T
Yg7wht2BMYrdRx4YoQotyw8PwxCDNFA4pAvDpZLcPm3+1aPt8ovDJ8H1jOrSl02/Xum5bUtfTONa
XcOXKzlPNT2aWvKUw9whGArzJSrb9TgOPZX8YLDWF5JdFFUJYMqlfW67gdavbwpeS6sfHIS5hFLC
78IKo/fBtZJg/ekvJFiLAN4GOyXfzjjDG+XblbFimt4TOBzMwzxnYOFCVTnRPwJjzpwd4zynaIOR
kYuhtJFcHI3Z8YvJPqC09W/n/KX13hbrnYXmxc0NMQ4DXhMhC+klsn1h6yZCnkKW1j+9kRLN+pTt
+ZjB5qg+FbE1qz1HIeGg8OAwtvxGImcRV9kNxlD2Ac5bbETihJgn8ZbzR5eIbO5Mk4g2b3/vaBoq
LqRU2oeP2UjcJ31l9KGBekZAKvTVPI32/vmI/a/h8aObJM2RGIlhGKxNuwYXtQQFgT67xMWsLoV8
LFmOY1QRbWjewTFZ4IaTLtS5b785SMZoOWyqwq8rP6biU5ON4yH44mw+j3Zde4S/lePQIYeWYbxs
fuabQkI1ZRr1lSTHwG+7ixHP+W0PLCWq0k8eikkDNNMQcbb+n4Gd6m/38+WZggLRHsueeSXMGEip
fzGr1b+8syEKyMqB1MB3yYTWRJ/pklU5GYezOAoGHEIgo+ZzPw2k2tJcVEKix3qLktjkURKPr7NN
QtwM4BYcfqv07jgv6CAsZxf9OWtEyvxscMsGFdyXZI5s+1/xYASSTssBgCy1UgDkbdXLjr1CrXc2
t62pI3u1Wq9Uw7EzDmivtQO8m52lpXS9S3k0qj/yi/7/NIkskIw3H2Uu6qPTeVQutQv8q5JyjWQ1
JB/eauya+o1Z8NKvmCLWeqtaTwm0/BYzai+H3unQ0ylUalROAQHXQ0PACVr1BiHbrtU5LhFfCuN4
Vtd+IzcuUSf7t3K/+KR55hlL6I8hP8+LLUSqS3/NdandkokaijpOtlKz3R+cbGN4wFX2lDjzfVK8
pPNdMEfXkXiF2U4CwivB5pb5GHpWed+T96UiurU46SbeCieqciDq9JUDkQbFJZAKiogexPROhjI1
Up1z54p8qODO9Qh8KH6jp+lTcf/0gOT02R9Ew2EFJlQ/I8oT7810eTccuRn+YPvgfY4cEdtn5NsQ
nxPMchW/kRYWKH2/4CUNHgCFUan0VuOJAjpmQ/+PscYTBUQy2+web2Y3PY3W7kd0iaxDJRnrD1x7
PoPzP0rr42XAoJ1PJWvnRmsIYkNcqFX4zXWzVUjY8E+YXTUnoEjaT6AWDrsVOKyPIP8MCrPB7Gnd
xOh5M00wNHhe5poeIIqKe5YH45QKBr2S55IsTzVmW1dWi+UsJ4MQOMmyzSjcTwe5qcvke3OQX8kl
U0Tc+0bEXNKyU8j6exdswP0yJL9AqYL34YJPS0PMEup67JZVskRK5Fn/q8ynSHGUs1yXf0IT4gDb
9DoMsLls5Qw6FqJGWecDjrL08qftAEbBUJC6r/7NNL8wDa5TpZIzy3n2PD+GMQtOx+7xxuLG6VA1
rQgDmHtsesbyKISRlv9GIQx8OK1loxHGGX+zHrdoHE4IXvAdjKQMMZOjMV42Z5HYEKwECuXxOsGV
2xnBPELxwZ4/J8rEOXn9BRXFtBJNU/LBnycYpc363qmY3Fwxhb2jZZ5OVOG4SVF9b4Q4uQ1dJkSv
gajRplWI8+HOFd3/6foPJw3ibqmwldC0U6YoJ+PN5GN2MznbI1Mh3ksuJb7g7AmMha/PMi8TUeQc
qCSd+PzsrUOw6ggOlwIbMQ6JdKKxK++qSzBpNDu2kd4DCDUE2oLgjPBXT6CqeKwFS9NGh2pVcNA6
WI6SUZpzGmTBAdTdpsaKbjiAopuG1NTVkW4ya2HTIOWSad3XyUv1xUbxa9grNopFM+TX8N5vx2bq
rS+UuavZxAMGvfGNYjnJN4qE0sgLOMtQk9ewIVXlOYjFNqFj0ahD5WAKiuTSsx/3rqJyAOXzrjjy
Qi2LAgWDYgO2nJSquAZYBHLsoo0sxuUAXw6nknM9mZRJ1SnQf1g74Q9zd0IhvgnQOvd5/Je50K/H
lfuovB9xpFdOTdlTDKD/K5YYH+WzHM21hCzm618GrCygjWHf9VZcc2Z9Y9iotmQWRW3J37NYB/+w
IXZXZfIkNhQ3AzTMYOghTS+otOizrCbQJFBJ6vtAYa5uvK+DxnnQLNlzdCLBkqM6Y8bRXpHtjzbL
1FqZou0V9Wn1nKzAjUqRwbsF4I4L4G1QrA4KBQGGMvI6jeXHevXDY/lRC3HpqwBn4+Ju0Njhmo8f
h2RoMlO/tosCMZEqM8OAsNZoFDcm88m3sxzcTn3fX0zT05fdZXSuBPLHuhXIH9F+mV5knhxvIeFw
9UVyyDYTOdde1QaL2uA8D6nt0ruq+2Hx1N5/W6z4KfkoBrKET4JCOERWB+CG4nZQufb7wtOOlFFX
tlu5XWeeO6HxL23HTfeYiixaN+W+TcE6hctNGD2I0TB6EKPhEIQXa52kvSo9AbS0J8RTUQgGQYoa
STp4jBdsVzr4wy34gUDInMGX3UdnJH2eEykymhGF3mnskXKPdU8NQm+6+xlJ93x65x8D09stxhOt
+PQQKNdWILX+EXFSqtJUUFTxUw/ROa556WPtO6w8h1TgKYXfuhjpOfz19WLba3e377JYdM0XVZBV
xVOOmOz4jMFvQ1OoxFgcE/WbEOYv13AAhHm2UXbnMlRsOsRh9kGQgr7+hwvtEEcbidQW0ZkWGnTx
mNR7jnEGrY5RJrL08veUiFd9jTSp3Y5xA4KPCF84wqNbMh8nL8BAZnw+FUx3eKqWJq3jhBmvtBsb
1ci4+amOuYJzFlWVumIWjSR+SAt8eXMHZL2VYZNBN3YJfnkkRGBDUDsjRFA7r0X8zRnm4MvO5KIS
zxiUN4JRmUWWNG0EozKmT+yeLDPsOMZe/uaas7z2GFEvdr3VrrcWjDfvifOwVnn+RIUWuN61zG42
dDLAylxCQz8DN2fxFr0oMBrkVTQFtYaXltzGVc4UDtn2s0MEfZA/XIwLwR80iRpc9gIUQzq61HIm
nrEmjaSLvapsoc8PNelS77xMLy8AeV7TCm5ld7nbkgeKMbtM98u0LFJknxqKH23mW1pVqJbT00qs
h52EjdwuloHho1LIXVA/O8l50/Wn63427V2eyt9FxT6uvce8t+gzpfubzngCDy4MssOQvrFMgfoX
oOeNaCNZ0Rju2jVh4E1qdhDF6DobH7l3mcbX27Xi513W9jPwCGLCx4EvN+Er/Jg1D0nhh3Gn1frR
vHXrt/C7zFrdabPrF2kKhb6lN+dVOb04uFrpvRzWUd19Tg7fbhKFWLrtjbsWQy1XAB/0XbPcxdI0
MVaYEXBCfau/uLVvw+UtsCbpWI1AawlPKK2jaovtBEKxcCBTs1lnZ/yZdYf1mziYXrXeW+oHFv1Z
rX8TSvEQlsryrNtoGruni2VaaXbrP7i6yKjm6rLa97N5X6whj5c94+B+NhvcqlBIyEswWz3fBht/
/nOYNYI9GDSsjYpzS6qHnjRIize5V72EtpJPxvZ5ExE7CDMx6oJFCfQiVSBZ/SB1MBBjQ2cghhVp
MaNQN7zzqE/VwKPWNAINN6/qA6Ndlhp58tkKS8w0N++ZkbhuRtOJjmBa6TUrPZ3nu4Z0xrgqCyj6
kqcDBQv17yKJlmXxiEBUVOSRhLxnKUSreDwXvK7vZUKExH8ryJWXQuQ7Nb5c/9sau7QhSCv83bS2
D2t3S1siv8tprZxGmPxy7B1XPVFj/lVNYul8KH+sdh/eG8OLwU+DaGu0lDYp8fRs1sIjeNS6tW/c
85N6pY/e10xbedBjzRUhxWXWP876WYYO0AtkoWVPDA0MD6+GY6E3rpG2Kgzkelc3wHjHhYGjWIi7
hPtv8Tpa3RPOZGKzXM5hNbJ2zVz+R6MyWgFTSgmgkXG8MJ92BUVgSpM6qLb6C1PuQ7+Q9RvZYFUf
3JrDx2OYVUZlV+tjfPjQLHet6qH7ZbdMd1+a/24KncaKp0VHxuidZaEs4BCXuduikIWwreY15G3h
T5qHCD0RZlVut/wgGMaF9uz59CXzgUxTISqzkzBoM/Z+bd6/SW/etWPeiaQTGV9T7luXzvk/LkTV
ZLrrvycEl3f94y3EuW1vb3Fu8zzRTZybJc6NNpn6bMdD9mlVmxDoCE+VABdapWZXxNt6N57D3Ar9
JQOlUW0xqgxQlFzPAU/SltrGBNkMtNe5vk7RbbbgUr9vw4A63umuuvk346/55CxXMX9cq2YexnVJ
L5dUAAJJOfsVOUjw/jIfHxCImyzEb6G/Tzq7akg7gRdJlMIbIBP20rPXgRMS/9r7IKPiKgTKUlg2
V/x6mETcXu+vyJBRofB3ERkNBIMnW36XuE7cJVb9tfpKWSNDZz1W/GMTmnvF6h91n0Rh9x1jWF6t
y1K9HEFqNWrZfYSqeww/BTYvwCaXiHiLopvW4zlGPUEOOlmrO5cHchxWSNMuqAy66bB3CreJp4qX
hli+emqtnrKaAefTvva0rT0Vlx8Kg6XhE+KLrNqwibqzg5AV1pfLVdcyzLEKS+a2YWIx/8/8ps6F
mMK8u+6VMgZf7co/MIZDM90ue7tmWr54UXXA5jSGS0e+tbt0nonE8xH6Rm1Ej0U99N+33PmZIy/f
wQ2Mr7JPOBuyGZShVnenkGTlal8z+/fzCsi190jPOc+DvaIyt83SuHUaBnJsaShAJJoCyvP4ID6+
3gqu9MKnAJ5MxPhFMnfAPslTJmlv1fw6jxiB0lKXGYSUVS8CrsJlv5yHxYt01m++XrIO8polc8KK
Pia+cq+0Kn+CSCWnH47t22d5U9ffMRcBca2CmCEJ+GX5TLDd/G9TFz2aNL9nv5GzERLgg/pFTJZL
e6J0DDjLYteZCV3M4+jMSGY/CiO+HPhUrrZUQEet0Tt2nqsvsEgryKLEOP6xhT8/Azs1ZKSvN3D6
/3C9RnmMJFqXojkLZRGHqOVxcphP9sdJad6ZBNKKCO2csYK08jLt4cwmQTMRRiVRuEFwF3gvjc4L
NzmqIRUTJ1eVG7kMooD4Sm6upKH7PM2ZRUSt1kUlJWevPkJmISrpy78opC3ebIsu10CfHnHxefGm
L46NUU3G4DGIixe5uPhdH1H4UZT49EH6B7Fm7uAmFVZhIhWWg5uyZFlMbyqs784gsXxF3WZb+Q65
cD4/69YNuN9lLXgT1vWX+Js39bCxgYGBiZMSPs6bdnD0fJJUzV260SeNkTCE6EOwjx6BIBnZkYti
f1MMIkqYMQjyceqfiv1bsV/D9V33W6c+H50LtyTtW2gSW6Jcg+paoqOCbyMPnfGAT0oF94tRnhXt
kJS8774ySl5LfCgLjCJeEvlRXOi91iOP7tKgWuRLkeEbrXXxGSqB4Ouh6Bd9n/hQPBHk3vhQFkKi
m519JbA2prTfHsnv5fRX+ZSsaRWnqQSJG5LvJ4yNYkYdMbhkg1JtMBNWfxi2GsNGY1hejUpnUEN7
IYEUmDs4CG2WNfypBaDc9WsASpGfrolbP3NN3Lix9xe3fnXW3+76OHeZs2U23FcH2+pgXR1Ur4Ma
lOyc1BpJcWnKNj41xjOU/+modRzVasNKbbgUwF0ZnIxVN/2awJ9ib05RuBhsKH/Ovda3Gg6/rMa7
FJr2tN4t07PxqTWruk6O60klG3/+3FQSFQQG9U/X/sOUEj8461lJs3NYdmfmsigUv1ua4qShBay1
S6M6X9ZdW8EN9L2mO6XJNa0IeNunJUP34ZLbiPu3mLSCgFaIjXDz/VfPYLt54UGDAN1kdGC0YASP
OVf4yeWxVXkz7OSyaYsqw++9Yk2/FNYFfCwG8MNs6/uFyGEOf3WRWNHkbx8c/ix2+2zQ5dQw+bvt
Or/RIlyLuFIWmFN1aIYcKMwzozb1XAZwcvxP+/q/woi1iYzwL6c8LRegddK8Y53NOrPvMsgqIVPc
dMWgQcFougKYnA+aL6ub2R7sBznEW6Mbuz4TbxrSWkAu/EFDWKQQQ9gwiuVTVupJaoiJqO9B0nTs
Gl/k4uzUn4n40xr9RT/CPbIeOYMuCs6dKhwyLK/L8WzuyRY/tEdlk8VW0KgeImov5gjP4Wej+JZN
c1kH5vDCQCZDPE2Ks/ZFwX7oWo1y97olU3haltuPR0j+uxb8W1klne2Xr2tf1qqkVWd/ZQH9dKs9
nWpPjeWH0wUQ8mE2c6mYS0jOQiWSnIUHeqgEHmhVSu9H8p7rbMSoiZL2eB6cz0FJu9n0mSDfnlYm
2Ts0xBDWcqh3JPaGuF5Z7avk1tMRPS6j4wcqW3blrWV6r6T7KVwzuU8yChbc5z/0Z2SpVbfWCs3R
LJts1k/H61Px0ll92mVJ49GpdcD2sQ2InnTwS0Mnvn5R+2TuFI0WoJizTvlTP8a17lqprNb+Y9UN
Mex/gBfqXRQsSurkdY9sxXpyPryfGOUh7OA/kxSll3yhC0iIsERjW418SYiwrtc85G2ZHH4sTu3f
86R26WRMuWudzYcS7Kf+1jU95v3NF7bd6s/W6pdI0J3bDpY9fKyUtvLIR+sMtDQL7CpBXec8pWuP
y10OEV1hnQMTpbFEk5w8rpPsOjlfJ0283UaY+NZwBqev9AFsMVl544OYioCE5C5ENkhMzoxsEEWo
ZRiNs/f/f3gmduTE2INk/lHpb0aLnxBlnUXI6FtuHowE1SJG58Ez4CNGkFYcQTrfo/lcHEEW7qko
iluuSEXHc78yHbPer1hEPKd5TIaG/tWCS1PxJwKimgfHIWYgubJd3OpS3t5ubPc29xUxSJJQWFr7
Su0rW6tWDkupw7JtzQH4klwVNs1Rcy+TNNkvuvvpYFYelInOWHRLaaUHYCiXLBchUMQtgdgHJ8VH
Yd4lNzxfiLFWjdWDLGFmBls0ox5FSP11+elCn4nWewuI36r1aU1N3kqP1SSTSrTtlLrAa3gNPvTP
MpiU3mgGSyJb6a6gLUSUgnYVic3Oxb11cup2rtxTtknlGz44Mvjxk6CEYirD2qpUoEe9y6lXrytb
4bDpPKH4pfsoJdN/5zIRip2KiMd8abBQsrL/mkXMGlPwAI9asbvybmiwlsAUySgH3V7Ih1uKiztg
PxkZARAIgXrre29p6jfr3/qK6FbWs4oHCk5uUz1ZFTp4xFaVMw/4GuDtH7jk/+PqzJbcVLYt+kVE
0Ap4pW8klct9+YVwuWwESIDo0dffkVD2PnHjZtTd4bO3q4PMlWvNOSYaPkpiJD/LhuLWCbPceAU7
S36Pp+BjUTIUqZy0/SX/YD4FcoKFuHb3CtKlo6XBdR7CMSQngZ9uT7TOGdLIzZnW+Tp7hu2QhouY
BPXPQAIrTuONV8TvbCAhovqGy2PETEUltxk98HiAp6EqhB3KFglZbBC4P8TMVDEP2HhobDAEQvb/
w8NDAwzYH8Fs0GOgvLO6wgPxDuid5jeId9b48emePx2+8sf7H4hnqmMyKpjvrGxxJ+Cxi9sk1tes
eCcDZrl746LDhGUQqQ2HRQQ37AJ5shuyg/u5QCG7SeX5iFSehVT+Ss959EqZ1pU3G974my9/HWHN
HC0zpV1/0JLrlBi3gJTtHXG4h2qZt2DOA2FoGv129F8BLDBYXKQToCpAaCrRLt2p1Y/6eOzgJd2R
12AHzqq43LT/yxA9BtFDkzZnS2UGAzUqFlLuc1rQX8neweIrfSOC4lCx+b9/5eDt+bItkkbH9y9b
fM20MSRPwqFAsFKqvdq04sknMDztleYd0bQil3arsRQy1RtRY03EBviwDee4mGPpTCeVKO7ZvX0p
6JbBGWsoCglb9/UJxrFvsDJXzqPbb4k8le3P+GMqs+wD/8NlPcrmsWmOWpaq3MWpJ8gcXZJxdsPY
+Gjx03UeenhbQokeW8xGkVZkWKaDAesXMDsPpH87WaXH/1BLKc474rC0SNEinWkwLSb1S0by7RR3
rz29Cz0q9ejC8j6vhw9Kj+04uTM4V/1m9JrxaSqfuvJJ1s+rfh7p8k0UssAZPcV8VhlGE6lyPZXX
Ew6NISN+Mb3Prt6ifw/zicITnn94uVNZuUGB7okILDzjzlJHmRRaUmjyHRShSuV7tl3bVz7mk38r
hZtmIOyBjCWQvexPD1pTNIRFVXpTRFWqF3xkbPR1fanR79E2JOv6RQLG0+JrEwVkXvpZwU3ey2Sv
yH2bKMDOf8AY4zxEHlmmI8mw+Ffz5DbF9g3fTmQwh5fCUg/1mdIrmD+Ysq++DZiMBvGF2D+b0pPM
wMEYx21buIH4rBS8LNxArIwCpHPVwa2RTWFW5/RiIwgeVqDjgJtwOQZZ61ShBUYMg8A8eSMMm1+9
+7p84v3bF68Vi3dsf7n2N4uIlM+Hg7u/WhhReLt4TFm9gXqdqCzPwdCQKfghxAxK1cJDEWlGJJNc
XCRjQegx2IRUy4+P/DieOuzWZnKoUq4SOFkOPNbc5CWh3n7AayX4R1TYBY1A+n+IW2l0NcEwvT/L
aiO8WyxcO5AtAo4maDiLu7RCrmHeE+Qa1RVkaCoN6aE97iDn8nHkftKfaEnNgUwhc0mAxK0WgilR
OGXhfqWttyMXCAQ5M6fdQsrpyjDzstlMGWayT1435uT/wsdngr22xS7JjQ/IFgvIFoStf0MC9khi
MPqHYC0Tx32HwwDFAhP2LYTagAACl6/wVq+EJ5NW/J5sxXCJQfdji7nAk9p8xbpLvc1C+4XlB3MC
9q+7sOUzXd7x7kxCoYAw0ix7wdLcp5rdhm+HiTRuWKQVoLugIR3+AEWqekcgzFRGph6x5bQ/SN7e
Ya44+O5c3beVExdBnjg4sMk9fBUEZmHfQ1lTcAMf/QbVJBI/DZqit7xR6goWBzNjcBxS947j2Ies
4DjAK4Dj+PflQFhAvMNohK+Gr4BrsgCVORT/3F6xHXB7JYOArsJV8+rt9soFdsU+U3vYDi6Udy/0
ELKv3Lf6RZQ29A72Lg4H1PqTEJK3f94b+hC792YiaGnjnOFZAHKG9wbTAt6bS44AS5gVWDgVisnr
Nr8CZgWWhSZYgkvmP+jI4legtqGwIVh1Fs+SGElwz6DVxp9Xfn33e/79O0Jxv7k7j9cLBpq7z8Zb
USu0flGJLTmn8EaYguSY1Br2n9M4csuKR8adTVw2ccO2Tm50HetSZEmgiOAKHK/rcW6OEvrFLDVo
AIu4meO1TbreLZmNsq1ohP7FbR3fMPlw60WUc+bqi7HxrtCGChbujEDR88EpXx8IVwexMkwcNlNY
sXTuh3RRTXficu2YdKyKQDV9nf0HYEXx7pkcuHTiQ2TnZAjZ+j1ZcOxZOk1Nb1kJ0PHGl9H+uPKZ
Dv5M4gIKuxJVFN+gWDdw9ESTkM+FEnt2y299CefJkX7amavTly+Jjw+4yi9OvjgZkXKkAxvUiiiZ
gXLDk+OH5xjTn/JwkvQnU39iBseUKxgoMO1gVoNbxdg1uHZwpYK8Cvlbluhi8bwDrqFAj3L6241o
TVw/TU1sY4yaxQ9e0ePikvCDn/iHOe702EYtxYsYL+N56hlogUULOX/Jhef8tXKi8ESPo0WxlUfY
CA8Lp3443UOy4clqxQw4BvcmaOiTIj/lL6BxMseLHt/meNg+R0bsQB3zTfpPBNazMMoIrwxDAJ6o
u2/cfXUWpi8FuwAb1yfDciCINEUUcw+HEo9SiBsHAg4uHfkZPx4aO15BKGrFjVYkkDPhCUIl0x5R
TZB18dP4RZeQ4al9F1ZyuoRoBU00ZoKNwtwVv9AkCdk0NhpNEvS5XEsKTdhoiLTKkO/B9yDxcEDK
R3pLrIrOFwbuXBN5XAbzUzmQh6De8rgWhkll0N8DMwVlDIyeohJ7HDD6C50k6grYY5ZAEfKi4pDj
Le3eFNSJDpsKm6sC2TYoe2rfVGW7+y5c5ADdN7wyW/Su7uAaRL9yvwDtXUsuQDvraL/9cAFim9sv
QOwP7BJsczR6qWH3Xu/15eEpR/s7RS8YVsTjW7IgciE231zyi23x06u+6iEmNkb+uEdKLj6Yszdy
HVP/uRJJq3DMoKHsoccIZWgYBqBQAaD9vyYeSek7j/d/9SH07+Dxiio1Zi+krcoeeC3EerdesV0J
EyG7IPZBNkL8V7hL2QjZxa458ByvJDUU2tbmHWQX40nCPljQZqeBsNkHeYxYxjeaCxcjYnEu3585
9+XFXU82Xiv0wNt41mg9stJq2WueC8HKO92LE5kk5QunQ2Ol5SNtRF4wOOvYtKN2jMw2bg+YQpOy
82c0xlp6vx8NrC1iKizmuzWBGGVwUIPLNqXmhWXdq1AjLM9VJCBtXGCpmRksd20sWjsSEnjRMcEX
fsd3g3pu64lYbVBoQa4FNEWEKHOzhHeVawvnozCGTcwHq7Sp0luVVlX6UFzsXhXVQsKbjQm54a1F
khUfpnjfNnt2Synam4VKHRUMCvVwwcnqUvOtUmyR13WcIM2N0fyB+pyqYmsQUrXs666SbCYKl5sq
ape9cKEOp3DZaxccxwqX3gwK2/GGHJ0ZGSW2kppG0jZIZl2+PJSpl8CW/cP4XkuqHHyrJ/0uiuNA
J8btibgpk57kr2cZ2RcadDhcBAeUkcGVP6jAQWGYQ2UJgW1xLM23vyg4GHLeGrEO29KeJdwLzCVA
/JHuTVQmgmjad7/u5A8wGDeja0kTIKYH57M7P7i6vVTMYz4r1AGsDlsHiD9+Ry6fcCDgliBZWKFk
5wDdNsUCcPIgwhGngDN8o/1AVc+oifDz7fwb8NIwjcJyw4n59/yTdXqLREmHegl2xl9aX6WcfuMY
O8Ca1jH9h8KaD9+Bi9YYdMhrSYukIA9/l4MzOaa4TqcjRXqdzGNcZdGdaI5DlB+Xjx+u6eOjejv2
L/3dG7fV5L6CC5P8Ai7UdObtbxkTCQ1piadx6c4J5HJ1Z/x+AydshWYZjRaUJrfSPWWFKELbuONo
RV9sBjoy3jFQMcQi80StrQcqSsYfxg95+7nzQx8hMM3eir3e5K8WPIADdzeapjd/hpXGZB6wOIOH
PyN9fGTmK/LE4J6HE1P0bSnoafjzHJ0xLf6gAumBPR8gR+9I4QHWK7fUwHq7DI76geO9yuN8PuEI
rrx8FqUHy5pE9cHNTxJ3Pu5nFt7Cb9wLOXo0gupJJcXPkaGg8S6ZN+piSatnr96KCWvwfj+QK+RJ
NcXZ51FCcpxcm0RHUEU2FhNYnCmzaNBPBB0g3DTRysYtLiWertkpsAWsqBPcxxpLcpLZyWCkQ0/5
f7RIZ98eP+PG5Sy4fiUGLJK7aP0+ANgmGQXk8q+mIz+PqwYMSMEsOAAeTMIS/CkKhj6xMIEjc69T
a05tbkE0qylcUHlekREFUhdQuvk9VfOI3RueirNWPuVaQ+l292+zKNS4eVKrFbOfTSKMiv2iHNJF
Su0et2HKDyvOZsCV3ya6jZbASdRI16AoT8HaCJyEgfhY/B+TBimy66jTokPMHwKYoFK685dy9n/p
LxGfnRqxlVxyDslUvnua7Cks/NsSss93dQ+6mPsPO20RbRTRulBfRErlzosDNcw6uM392NvHBqDS
4VRczxmo+m/zwtsnROoaShlWOuGdGCBpikKVRaHagji1A+NVi6yP+PNQzTFkR0eGvwf7aVEEeAqz
i1gYCpUX7M0eaglWcw97Jgme/tE6MwlGZL5gFEfl+M32SuaNDk7W3ZgojN3oMJy2ZG4oObpGJo9Y
yPXyJsrqyNKF/EKnlXAXSvVLGdZKIB0fuHQ25TJ/hnh5Iv+oeGJqzD9gi50iG3ORko4DaTKutjCk
7t37FJi6x0dWUwQ3dt4CvSoXREfdspH2RjSQGAxBWCl5xKlNt+xdYZzFMM6FBSObh8H88SIF1bcb
CbKG0ALTS2fNzHo7ARfDO8vohAEjQxNMSXhnGZ1032FNEdPCfWfD+jKQxfawD2SJbcFoQdCVpAqs
7z6Q7bQjMkArJMULTBpyU2aIxHEwRlxBsGwzxJ4x4jWSKCHUsG/EMgJS5LOQQagFrnVCo+YbgsJj
TMjp/z+42fpK+cvPbOQ6hhoQno1vzigHg5qxQg+BWizrQs4Skxix6DchpHjvQu03fON1/D1+4Rz9
/PmBS3VFLBvKqzA5sITJgVlVUlTOfrnhnWF/4Z1ha2d/2XaWQXEzJZXODcCK8gO1uVx+eOhPUgFn
9okd3v7IFX4G4IOlbPJ7WiMEiIlqfHpdnAkXAwMNng3IP+UTY0IKcOrq0sBXw3+qzi5tlFuZ9kvS
pVYMtIVSXjkkhyVZDomEBqXnBsG/+THjF+MDirEDrgi2/qQibR2e1OEJCEh1YvRIf4S190dmtnWe
KnSkdKw+1Ap/x/sJJGMcsL3sTX2R4csKZWk6F6k6J+z94jZHw1d2biFf5r/JJrcwdoEOMQuSfJpg
tZg9Uk7QOrPb0DSDIgx/05HxYndIle1ko2OVFcQCBBwuN8aSpwcIsMK9cc6mEVoXowglOWjQUGD1
9tSzFFhCs4XdQCQicgShsVQjvFIAZ0FZD1g6lgBPA26pH+n1+25nxLmDMXrPtynRc22yLDRZRAFg
jIY/JYtcGuSt9CEyTnUmfkRSIE25BuaTmJpzm3HQqUBKYP7H5A+0ER93UzgUrp0IiRicRfMECpdI
qEF/J1BcIEmx7gAFt4Gw8Vfr/ZHIGxjGsM4xBYA7h84NjRsJLbgk0jUqSST6sIgJYaGihWGAVAGM
AYs5ImEQo6ccoBx71eCWRdI+EruCv5dqFdt6cGC3oMP/13GNmuyxhnc0Zbojv/Lhmsc3PSoCJGTy
w+vGp3p8KscnPNcZewa3UXYuCScsuwxbXHX7zr7GZBbBjE7jlMcC/A4fazf3ZgSIbNUB/tn/jUyn
Voz4iyClaWWIeRufP85tg7hG+nL4R4iZbRGEnEmuYDNmTFDJDurefZPS2W9tsUnhsWRQhcEf3Qii
kT0OdJTfB1X1d17gyikyzH0OmZbFZjlmOJxzpSkdqjy6aI3Y1I0PZvGVT8g/vo0RXwJCQ2LwUBmy
mCMjJIZmgWKHCQVhcXysvjEqpZELcNbf4zBnIxlqoTrEMkn6IlnlI435nwq+qVXkL2LquZBahllx
Rmj8pfiDurj4I+vfFQQwtGp+HrRwMkP+fSSaypOme8YihiYz7do7xWzI0ATX1K41AneA3IhpCLCF
zfiPlNAF15ttdsH950Ay6j6wE0ZdeIaovjPhjLHwMOJ84fyBDDb5dIYpa05IECMcoHjQ7wgNZBGE
lzfccGMCPtGQDSbE4YiAT32Nu14EfB7kEPUomQAbAhvJI3pHVNFYW9RNFQ1dHmtLw2BuC8EA5Vsf
+UUxelIF9P3ufcWRh2uDJZJCUEGCfOPZ/npC3bTngVCwQH77sp8wHC+s3fNKgPnVxWojokjuMV4O
1FAEGqCGwrnRo6a7wHFzmbWyON1YzDn/HXCccTw7GL7YWVCg0PNG3igHSy3ILewS6K4Y+8OKRXcl
mpHDu6lyDzpZE5j9+jPf8I625Rvmxed7LhB5myjHZ4+rMTIWpk1oLGFoZGdOYMzGDwKAEW6Q0OGK
o9f27t+a1xz3f5FmhA++WHyQSPFwgEd6hcY/xXuMZ6fh9sQzCQwIwivOJPgtOFmy8j9nEoonuKQ4
GRX1uEI6Apt9Q9kUqTy2VEwqF0z/pr6viyh4/BxtsepfuX7C5laEvoKMeaT+CDiW0NxmdliFyy9i
ZIcMV0FPHfIA6mPA08dqgW1cglzxmUJX38hLnNUIwSHlKA5AwU4oBYcWfyejdlIL9jk7o2LMnZCn
sfOy9lExdl6kfULpdwQWudky+WZwoBMdCKKUBBrYrgQqzAzKBFb4n+8UpFFmhL0OiCRqdJwOcZnD
8sEMjtI1mtPSApESgSiYnU9sNZfGjeyYoSR7FbI+9ipYBGxUO4uA7WHa9wa6fqtHVM4DMMIrchLJ
sVQRLKNIIRQbLLtQbDAoYvpEmFbgtqW236A6A6BYwARZQtMayN2WSN128ffTPiGftiH57gFmQs5x
gouZRU8FKFXJDo8nH2L1zduFI/bVbY9II5lYfg8ekG4LB/suBwD6YVazoSGxAZl40hYRtgXgxVgE
4MVq0qwRqowyT5Fk5LdEA9Bli/FcjQ6jcAvukwdAcFGlvePnco7KIWjrYGDjda+/DNlDsNdffRZd
C7QjFw2JdVDxdrQQUYIWyS0TYTQHF2eynLYVibaKHunonLZQ26GJi2cuEXRuuXXRub00MZqR+OH0
DMbAnqLJnYl7cfnzm46xFc1afOB2xTjfjABNbzAUjtQ94ek7TT3eMV4uWAkw4pkNkBIHkpZJ8OMe
9UXMLitTjZJw+IMylC2GhVQHeRtLyNvAf5a4Cx6C6FsCr6ZFqCZMCugCLjQABbcTBEtFwGuE2+1r
9ohMMyLwFYTvrnJbvGcgu7j2sY2QaEE9QTFRSsFtw3BR9LIpYVoUnu/qE5pyjGdEKuPVQNHKvkcW
PRpYHBs7wZrpBIudEbmbaE2e+c3nAA4PqfIdJxfaCDLVyPahgMBKgj0LK8lIeEAuYgPomgHewkqC
vgArCV0zkghDrG98r/c/xhN5CAS8QJQymITUaVaDGUuhkYFWILaM2AXredroxXzzZMve1YRPA+4T
3Z/+zPeAX50O+lfim+eU3WX3SWvq0VCFT5r/Ai9yvrHFyUQk7k0iLoCXCYtDincRjvgfjG97OxIJ
JeOihV3X1W+gvUVSZje6vPNsm/s5sUvjCUrAf8jiG2Uh89u/VzR+LKihyFbJ8R2J+LyccM7gfEYy
hUpkJzahlyp6hJsMcjA//0DQzNQotv5AY2QIwtpnOTuKkY8McsAwUpJu0xxGOcqmZ2Wag5i14YJT
4xB8z+XbB/DlL8SMUEJRLj6O1zdG/rsulnC/vV36TxfLeL/aXNX7kJ/5IhN+8v2Y8DPCZ8jPhI7x
N4vx975oKdJY3Af3TMDN1z40Xz8PtUMfr7snV8xjjvxbxG7oQLzC+QtGE97GHz+I70CtQnwHoFDu
PocDBYhQqxxcUlPgGmih0aPhx4bNyRhz61nPTDpZ1UFcr1lcr6W7/2S30M+CBolIRnNAoLcZ7pSw
BoPmLm5L1yxYuWljAFGQaUHtFtN7LtOtlxPvKHvrbzqp9qv6mxHRwRBIK+ZD9V+k1WNDWnHtXlRx
7R5UerdiRFT4XGoYJaB0cVn6bzqkbDcTU38JxPh/d7TlEE5tNLTigmbokZwzlWDeH7OQXdaVy7Hy
m74Tbhg3BuQ4n8zDCcMPdiBGrSMjUeznJcAogAtYhlz6u0gjVsNbaWct0aqltGRpH1zq0/ybjjEB
D0jQeLnZEFcgV0i/+/Bq0mmLJoOQ0XgMn3gusPdz9QVWiH00F5S6fVLGz8CCkpPsliimnVPvqT91
16TiZzSgRDxhBWQuH5v9/vu5kn1rROqXAkfQ4mgYPPDMHEJjy0XO+d1ILs4E+Eg4awBGK7MARg9s
mwZ54Ul7TSsO3SLJ+P7nQNocI9ZW6Q+Vt+IYO+qHUzWdJ+PcbUJ4tXyixs/d+hJhbGh1pw71yu0e
OFkiCc/OEpX8oPNYb2KVH3FDNLnTQyHZREK7BWPi98g2rWL9xgPiL+ArLL9R/cHyO/xA/Mvyx0su
vIqcyUIoNJ/s6cSVYKa3LnvS6EXdDzrskrBRXpZTxthKTdFBzXDjh8Ak8eXgI3xSCnc456As3QFB
qRZK6NTNYNxEToYWzGiwqI/MJ0RN1kFInfSWIOboconrJb6i2W1cXCG9i1PGXhNzc8ooa4KYyfgy
b1aRkTkBnDYk5ZJr8GSTof6Dv+Gmkuzty14HdxR7p+4OH+8ftJ8TsMKCJomXIeOx3dxgxuZ2cCeY
ll7xHHhXXoik/2RFGFGwg4qlO5pfI6elKxcNfIfH+YaIPs7IMedMRqCMA4TGh4WrKsr4V6645qIc
YAPRjeSOfF2ncGpC6eE2HzLcxBSqoKKhQE/MN9HwgL0UpprbGJU4xI3IROf5JNdOfQ8GjUS7AOdL
0QvnC5atHDfeHExfvOmLUoUmeq017LHJfGtxsSE7hECmH4srDmRild0ejB1ODgc1WokdlwnWEOg3
OCF+KXO8g8pzbvP3m0bYeVhTT/fQDeANQ2mIxhY2flwXSfdIKivJcb6Kz4h7tnkc8bcW92RqXGWO
HzNnfzzNscrwz3KWU07NiIjpd11EJiofI6ra+P7pgGI1d80LuSS1cJ0hU5OrJ2xAMrXmLCxBuIGw
mLVYkJBSKJCkw7qCnhoPX/gfeVh5UlmUxGKRLMCthoyTgH9suvDKVktxwh/TzfHGpxuRt99ykwSH
JLsnPbINhKmbdVc7INT/0Vcub0fURubHvR3MIBddipjlclXcBrnMctUYH+EmskFhvYtsbA6qw/OA
OEb2tUaIYzqahQybvzJlvkHPPt1/aZNnwE2CLvDcs7VR/nDd4lClB3H3GgYKZWRVwaIkHXjxH7Ys
evEzyAREIwwtTbye7gAc+4KxKGbpXVwiQOjimiRRohy2tYALAY7KXUqOuyqe+1hGGJHxjqEbcdcx
kcdktelXxxXSLuDlCk90dLlFMtziJswLvJTB4x7wEt5hknrzp93/hQUMT9gdgZcEoc5VmJvxjtOg
aVGSeaheWdroTUJqCGYd2+DUBjyBN1o5wgC2cr7aR+t2GiVgZD2HTHUuJmHiOYxn5skkPj7NrA0D
B4VNKs/IXNGGX3/vfQZlC4J/EARPNy26YtBlV2WffoaXgHY799B6df4khwU4G8ZHvzRIywevhiOD
1ZeiG9AN1blOSBkQWCJKSEED1w7jxKFzqGLoPDVkMgKKz05Sc+5ov+QhHODKDg0l1KrIBi1rhzYc
6jGc8TrzFquE+oZSHV7YvfDTNuE6OcSjEk+qu+vRguVu+Gx5rGxg6uGX9DSBAkNZF5oUvF7eDQIC
MOnCu+K4RV6INOGlIh3ipXrhlWBD0JEA3Zyf/McX2a9GIRRdC18i1YaeLqey7NW4mtGIUtUvfqGJ
BasPW7rymw25kTz7d1YGNCo9jWsJNSWXWRpYK515ek8wYz19dBfI7ozAm9TgrsEgnBIS4TfMeaf6
0Bbuw//Z27HVi72tfDg/b0PEJnZDVDSFC981flo5gJX9s4ZsnsXZEFt21CXtR0QTfWSGKgxOObpy
fR3D8eINVLuwCZDVUvDWocYxRZxW71THb+rTtU4bOsEYmh+nMZh/jcHjgbMnmAiP+HPDxHL18ZmK
bgxCVEd9QxVm/RWGHRBaonD5DuU/Vj/xdOxAaJP8xw0IbVw9c1s5NCHcDEidZ4/hSwsb7ufojaOb
o32v09tCQ/doMXVHI06uDLokWKKwKPCF8lx0nmaf+87raIkQHMvzJolVGOJnCi564CLHdQ6pKWr/
DRo9MrPccNEKw27YBm9XAKOq1y1i6fCfe7GWn5wLxQtCYR6FFo1p4Q2ooHX3IrvltgiiaLclFUhi
xYLZmOZkTzHtIYYHGZ5FzIxrNHS/w4tJCEbQ01P9soKdcOtWLAyULN5nTsgLxxuJhx6f90ACc+G2
H3nmOJ+lx7sw2UTkhVMaq/3bGpvMfUKVR5a+e+NjGbUkqI4gH517UPxqJ08yxJolr+RxvIJPFAte
JBu7qgpHMYQG2Ju/TST9zLxHr2B8/1uOZK5ejswu3aEVCBHJs4ezy0/zqb9xMTjh7oMzekE6Wn24
jk+Gfv6zUU3JYg3xFO+KZPprKJIZ8dAremAMwWyTgraEorBA2pSIUXOsswI4pySNEMlHUqLijmQt
Luhf024jogXFTCkAAywBGAA8OnjK2/SSv5KVuH7chcvo2zbV8mBUTv1rPnhXGAm5TwgtbFsWeXJg
OGmCXRC9d/QeveZ12hD8NBdB8FfIovCvYG/ZKPzlhrTLfqon7TMsFhZTGEYwuFekzebFFIa2CR4v
PnL93SPGtuuvYXKW2M4C5J6oh0fUl+BQIq4CbFhdjF6OtAiaDODxWd0RwSSuFu7NG1gNBArrIdoe
eMuUT3TjRJhSKKwO25yJUZOJF7sI/tQLmMBYqWLdiowqbpADE0x/XHj8lLi+xo0d6UN0vUWDFl7a
sDWD24LGP9QoTMzwwVTvEjfQpCvXep1r514GLK0NKFlMlalpsCJlsgO0HUFXhYIT2ouKmfquC0dO
F+OsGOeqelLGp55EOuOpMkQLG4SHjiZqeNKGp6x4qvWzOpwh/63DWXqjKUzXh5YPCwKlaPYSrPfC
A/qZ6dhhZ8qu6L/pHMIOKl4x2EOUoPNsI5sDJ+FeJAffHbBDUGWgQEowsQQBox/FTbQtyhlWOVHU
KIvLrjtyksxB/cy7d8jCZg5vRWg/wrviELGKx7NIZCuZrmnGedhG0+m6nKr6NFFdPjMsdWXnek3L
Ow2/40j1bIsbAa+Dgc97Oyyz8WyN54EEgDYYhxRP+KCmnZoWQ5oHZ04TjhK2EY6S/TSpXlYdiAlF
JZ3QoJKDvA60PJjhO4w+nu/qew/0qyepACp2NBri16QbsYofzoiomwP7FlYEQ5Jy7TSYSsfQcgpY
7IVDXOyvwcQA5k1s1ETVQ57gWTK928VXTO+ORJRDflvjBcOMN1981nphaOBd2E+2xQ7IYitUMCQ7
+2a474TYJYoXrNN/7iCYuZSjYUIuxQ2fGh2guO3W8vsa2A5bvOp3OPBO9nQgjWYriCT47T/5UHFi
8cTyscDH7Wh/bGSlPM4MQ/GHIKLEEMsne+sfQfGm/t2S95OZr4Wf6P6zZC/mh+k2hafqLov9uP9w
gTRieT0XXmSiEI2QS7zMb60o/Pxs2xox1E+2MNSroBQYDKC2HJ3LNZRQ6vV4yBCRUdZFTRsRbsME
j5guT9TtPZyUd/d/V4nf9BUAQIUt2JXiGq5E8581yWiENYmX9Z81yTBFoxyTmvAm8Um5gATZKCYg
iwKXSUxAIOfiXGbm0Cq8iM41+1i9Ao9ZXjCcQ/u0N0YomEIYoSJKhJsdir0nlJCDuCW0H12LjHou
Cg1CYvZ1T6Ifo3mH3tNqr6GYvXsdISAyF0FvJVYxMIhImcWlhRsL33vWhf3f7125ROYcrXqkYaXM
od+gz6PvS5XIrg8iuLqdpOlkTqfD9aRecffCFj1myxHWpZ6lcpYWfZoZidi+a5fviBkKBE7j88Lc
RveWQfig3uzPmRiuyF164RuGIacJ5PWK814YWByZ3gU9dYa9z9wAOvSCEDZTa03R+tuISwXjQEf8
heFtjHoTxVFkL7EBOg+fupXcoYKoXEiXxW21tNbS6/PIbQbiLhB7/Dezv25/e/PpIDvaKs44+tzd
hRcOmUR0vUSw8DCdcWWXDWzbGw6PRjhz6I2FRw+fpjcwYvX+br3hN0ofnxHSzpSniQ88gyY+NPli
Qw7wG2TywG5mfFZi+7gfZVc64RsrB3pqC6hxQxxydLH2o6sTxwz0CwtNLHnbUCc7wWojjpCYdOII
EVmSSAg/i1Yjnc1iw6/j+oczBUsAPfkOx0KvSIOQhVuLFh/+9IGuZ/bUtU+H7DzdT/8Rr7Iz/y29
YfqgNEF1/JiZ+Pd1kthHZrRJPYpE4JYbi43+xuUz8NVJPt5JHGMsHGPG8J+CGvUg8uldOKj09N29
9kVD9IsK3UE/aBtRvoroW8UCzZhI+RGNCem3V35792N+F47Jhf7d4DwIV8R0JVpBhFkI0bQ7fajv
Hqc5w9z6CDwakBCpmyyiJMjIYoJEGjtz5J0GxzQZkJBIggrpS3PWn/PHU9c8ASEm4oYMSvJ9CVRi
EYBDo1+REhr9ECnR3VvEKz6CGl5WD9yCkbdYhz7Ic7H2VCPl5l4TycLPEex1Fa07Qb2I5DtJWgmz
YWtI9SG9oQprjxM5Gt8aeiAzx815qM40biBel9VZN064Chkl6OLp+u8BY0wJi8kSWwbern8PGFMi
FkyL6tslzJmjZg5DGzinf28NMynOzkhOFzPxx/9PS+lxW21Lpyphu3NxxkFMieaeIy6S++hyjWQS
mwlhTnQ7ZN0mJCJcqqafl6iPV/lc5edbfu6Kk2UTrURCdmJeE24nNF9Uw9dVIJOhooYzyLGGy0ao
HILsEdyYrnau9pPgFdbDZhLpQvjq2BJwkH4BW1J9v22bloy5ilh2OAf0Oe8+y5x9GnErZqXh3JQc
wSezOiGRsPGMudnMVSlGHDZmkU04ihS2LfOkEHHYY43slchpv/++9uwgCTd7R/uB2HwhpAHmOO57
JjKEEXOr4RIHlJUqDRquuHf4E9lHut8jWA5bCzXkaSIIPTsdIBRmp5bwZILQpZNJXmesBv7B4apy
VULZojsSsbIuyvvoyF3JOqCbjAeQsQCAquRy52mHgkuSoBXfgC5WPCtJqybykEykg//kGmMNiaIm
hkqtkthqohDGPSb9jSgm4qQ8vTuZykkbjzlVEuGRP/dD8k7xgVwWt0LnntXHpxq5Br+8KaT8MA/g
LoLbS+mgp+Dwefc+cqW90jTlV0UUj2v+OVx8Vmt5rA7iCFdKvJP+g3ccxgAPBVbPgqak97C8Ch+G
Bq6B3pYn86aDq6Ju+0qNBxIOo/81LH59GVxO4vVT6bg06rqGsQsX6i+k+ClaqBXs4ZHcvmf40Qu6
DezhOdP8LrzQNEVEdAg5nXbiEUC5a/0qeksEOMyiLcqiLcoUVi6CNf2EoIGKtgweraho6YGgysBo
SU0L9pSGFL3JNizBX6iij8rE5BJlf63IaksTI1nbBKoPF5tyTbRcJDZUbYLUC1nGPuR8hlNJNCAE
aYxnEowCLEXpCJKmT7nwjEhEUY8JdRl6mddnum4zsv85gvLParYFam3JBSMIsk1Flwplxr/qAI7r
Xh3AcYVd003Pz/wRUWMX2AYQV+l1bZzNpv1WZx+L4UzlsG6wE3D7Flpe2ZcKwTshtgRoheas4eg+
PkG5hlfBWrjIoF3Y2MCcM2CimaCy8i1Wt/kDRPxffoEGUlwSMXHMllaXJEBmqe0gGDY3Vcy3ejUh
9oPdEwE/RF3OC6C6hiQE/FyIeHSEmn+9U/PxtfD/riJSHnZNTuNLAewoRP2FEhHLBiCMZU5ibmpe
sDMEEkPZy3n8yLyIOQ8Rp9rsvpkvSE50SA70vaXI+HAA24escnsSrtswXjTIYZVx0m/DeMbwLDGy
3ibxiGk4w1WNC+d/GkGCA1gwfyCZ7hrB3ArIc+PnaYgEA76Or2DmD434wQJrn59B4KJ4obBhYfPe
y5umEfcY1H0Q/1kPzBhHSLDcL1noqFhkIgBIGE7/yhHaqvorZUlxCAuGMJfogVEEr8cc3SyH5LfK
3TFeRQO2Waw9KEIByLxdqLlnrxU3VEGzUu2A2Iddf9QipAduQm4PhH0fVukl2WmHuE26cFhpbooH
vaZZvyZ9K57yG9b7Lyr+NwYjEIeLoOVQXhGahdmdHmh4uIeoipjm5jwTTGJdmsF8DtFtzo9Te8wk
WBZYg44qkZp4hKyjgb0TM+N63IMMHkqKRBLmmNUkpBZA3YYhyBW8FcF6ACeUUghK+IlyM0RNQsGI
aJKf6IZTpJIyP8MgK3HvzG5Xu+D/WXiXoTBRFtMAMDpx+7/QWVv4JcMvwpsDM/HrjZJu+6r4wmrr
WKPgCnjDzTLVyjTiO7PQhdKolxE0wIUS0X9owbd1f7W5Ysfz5z3qi65PhySbT4uV7pm5yeKsn2jm
gOiimUMnh8Ws44IefRt3ANIUZnb0rJFqMPNxO0HwWq5pfjl292NTi7tnfWVueEZaJhrpv6ETsFrD
O6BTZ9gHvGOLjEA0ViGrZqpGICgJON6/0Ig8QEFG3aB9ARp2I5akDJhPcMzSw+cazHxRow2CmC2E
HsdeKuhxBwiREbOvi4NKzcLeOwulh/DKy99bdr5LcrlQlyVmLh4OAp1ueozmxgAYOcUiX3fLTSG3
pptE+U4M6exAy0JaywK7xLqYYifitUEBBJl/RAhxDeuDUDvJZYK3XHtDWoVCCLaOEtNTMn1tFP8+
v1XKY+j8sgwGjZDrd4HUgXoAceMUo/ght0V0GA7J0ByREtsNhBpBrEb8ZkNT5hDIwZ/9rdL/ar2w
xq+PV/gMqIT27oP91vGavwnp26bPBTHFAl+vnpcXiVgGTWQd/CNbohZ6fNq45PV3xF8y9XkuAkz2
zRQhWufd/hifENVc1KPWni6AeZ+qr4hVoN8B3oKuXFuxXgn8F+6e0XKhAsPtnDbDPCU4jNgH2kTp
NLfnQTrJN+DFaVW4HeMrWUBi0e1KffSDovgvdeH/uDrX5lS1rAv/Iqu4X74CgiDiJSYx+WLFXLiJ
gKKAv76fpeft0/VW07v6nM5OjMJaa845xjPwHeELxXdkZsSuCtMRnkb+ZIq+/yMCJHVwPXXb6g9J
GExgWHoIfUiSJbMZLNl1XIKSwGLEhWCGa3xcSCJJecrvS1QyF06Gj+uEgOPhNdIwGkkzhMVFTFR9
vZ+qBCkMvqKJmGCgpQr61A4uQlDLgWwFxE0gH4EoDMvvJr91O55O/cGX6natvmvJ5NZ8tho0DOTk
YHYis54IOUt3JjBpzwx8k32dgG/G4Ek9y/9DA/1xofpE8vmE/1LiHLc6pGEpIQy1NyxvLZ5mSLM0
FtXZlQW/mOorEUSWzthOJQ0SuQgiYzvFnShtebpp5fJ006RNj6JJ+0TvPYcuzF14rhm9nD+b9eWF
hBMMm8yRaIgb6P8RrU5tZmCuOzIlpjPU+5xhjHfGanYaGu8cTLJp5gy/R3U+y9S52sQD1QA7ukOz
jYtJGReTMmA9zWMJZhWG+sDia69YTiwcFS0Sun8buYzqusG91+4E2CNuZCoOEPIs52bUmlH1uKAU
poxGjUiHVThEihEh17oCf0f0yUTF59QhRPhXX/1lseCls17YjC5LgZ9sBd5aNO2N1KNpz5907Lkm
n3SbmYKN5E1KssfVTSefKopQ+qzYILBX0HOF1IquiDSPCKeJBrPncZncXoJX4tTBHj3ZKTTVmc7O
FrYlXXphgegmwgKBqhtjJn92vNT3bIkzM8q8MHtJx0gBDs9m1USZFl7SCJe/SuM4HNkacL0PURmA
JMA5UdLf/rUBKxassItOXzTHxRP7tP8ZNU+to5K0OiK41NCC+qSA0HZwtHQcEDC59MIiP5i+JPly
6+/3yGECBlsdyrQzJcUMpYnTpt49uZI78rCjpgjdOAzgnzp52UFOWjwv+dTAUYz3hz1JFZcGSYNE
ZprB5ynB2iK+U1xn39GcGCfQic1an98uccm7hs8/6Cf++xnzTmBcHRllHChzIlPFCOX5aTBCYX4i
fTP7xqUynJ2Y6uX6qF4oXQZSs9D27XGZTA0NdTShFnQDfIn/gfVv5OTs1WFLxvQjErRHRWXO7gWp
KuITpCy5WOEEw0ERlmhBZk0pChodCdd9ZhP4Y/DxMr9ikPWhmgAEcOg602m+ZSLDD9HIEeeAOJV8
Ulwus4I1w5qdpFnDrIFRvDSjxNScZ1hoCZL/cadxm1mpR8sAeUiH3dEzF306PRM+l05rbEsXUZ1R
mjEPMvdT5kHP34/+KM4bpmvMg9rYogc5s4Aj3v95sZqJYlFcKYxtfhVWU3yddEvotDycUtzF7/yc
OwuY5t8RVLESdUFP1IjFUymKOb6d9l1lHr+9vdZZ0OjkBwbpqQyBzRnvkA3ceCeZs66LczWu1DiD
E0wYseXqZOKAF5kfzXk6zif1PGvmZUpXYK5cI1uagSWvKHzo6UMbA7k9298CVjGcVsEEyzySDQ5d
9vTW+gBpyB18/af1TZOkFK1vgDNc6D6YND6ZM0+c51NOguCmc0Age3dGxk1c3mPVinOvXFq8fh38
8Kx4XFk2o+tls3WmRNAE7Kdc1SMEAsk0pQodeyxwbNTm9CpPqUs2P+4P3h3K52mL/a4gooCsprYm
vPTfLDDY14ByIUXZM4KIyHRBeqw/4naYrFzo56vk7+DWwf6zNyJVS+5awirF1HnfJZzD9lORrjPx
UrzuGMVwjOEtfRRjyLm5nulXQO5S5ApiUcOUYxK3i9VRnkt4Him57h4qQoRQrddzVgQsQWeBZv+a
YlNro8qKsiPpH261vJZuq4cIWu6ZWE5VYv8eK+qLd0TAUSaVsUAKe3lh9F75o+XcEbUcMCyC7B1m
hjaTUw5KQtWj9iGYq6f+4phF6C+eR6qrho862gsUr7V3kaov02J575ZaDoIEt1Oy1xa0xV0y6Hp0
zbeQGAhS54tXg3NLgopffcj5kdjzxiOkH8wpA61s4Zne3jV/ODWzsbXztR5qCRXdSiK88pGb9LMm
6k6HxYlsZ24N4kZkwpym4kZEkZBVUVFFih12csidiCJB6pAjoA06coR4tJfpLdNcp718OoreMnik
Z2/5uQFOGDA+Lpqu509C6lD4QJmFv8VWchfzSChPYp4yUqLHtNcB7VK+deWcDat59NarTmB1xfmW
OmfK581lU7dh9hEOCIcqhQ+ZKpwyjgtDxFNqLJxjOpHad+8GagtrDeGEEhNYZwB+efdUxocdkqgh
ylKRrVEgGa9CTZnZxHJQqk+Er+WqiKQKBaKfiIt22Mb463BDESml3g2LMxOoBxaJhiOXCpGaTC6T
07owcf0XiDY+uMiYuLjJueAuT+n9USGlCHOA3hz+suhvNjJJEJIYCE+UWOlZ7PIC7/SosshoZH/O
6ELT92OU+til6RAgGw/0j8tsvSaqsJgQgxamHGZuiHpnJEndVcZnmCVwFzT7GedtgpRImNgjZkCg
8QPgyaQh8/LfsSZNAC7SmEj9ND5poHI6ezoPOCM+nQc4B55tVBTCtFERlQpF6duOBAUJ06mOXd83
X4bvh3qfdKqU3aEUQFrkxGnylOOOnHzpXZ9D1Mec31pJ8ELyMsSiI7nKn/Ug3OKlJwAImBj57pDt
SWOAttrel/meVXBpE8twXwKwb5qlsk/OtB9Jl58s9pV33lp/HHavDxrHUzj6ZEXJ3icDGufgOdIX
5PHjB+/e4jpnOqPIQrxidl7qrcV6VpL5Cf0Twg45C//iDzksUpZyM1EsUOLbPybHi18OQr3LmtIb
0dWIvByD2hCwlNo+H6XLKvco3KjapAPOdcRzdJzKYHRwBuQYw6ilGQJZIl6RzxoXIyadp08nBz+z
aVwxeLX9E7dFGZToNDMcr0kBYxcracCDQUYj/tXGGw/MZkqARqmQAO6hTy8bMqCmFQwQIFfwM6F3
WHFPQQ6lgn3BFuy958vkhaQ2AMDgvzmPKAcZ5stakl+T9JrczXhd64tiwZgeCyUXFsqnXRIXZc6T
RV0+Adg2e+YLYZGkU9Ij58KuJ8q8Z+aOMYaEvjjnb7KbsOVw/n+mcTyrkFGUIMKbQtIVOG/uMJJb
RgoSgBsiEtdc0rJHv4j/PJaLWC3iSxdfu/ioxqRzlAlQOgxfl4fnS8THcwixHaJYEK/HuogHxViC
UJwk6favtNxOFSC0bAhE/Jzpm4+600QM5IIffwZfkfbFReTKGSAsHBFhqKgRLtE6pilMQcRh6ejg
UzFohRnztIt5aQi3sYXgu1TJmolNB4G1vPMXDA3EOOaGVFpMA56izy5FOeayDppNjNJUqRZuEe1z
PJQCAcc42cC+D0kLky/1CNaqCfWh6KUUj16KXMfA22lP3OircBdaftY6uK3Y7tgNiNtj1CgTEznG
fMF+P8fAClEZl8nV0T+YQd7NfwP18F6xKyjYadlINY+pOxoLIMFcLBjdh7I4ooGMpQzldNLJpLct
FBrO2WKSwYOMW0LXGmqY+QRMxx5lWyjZM12eZaaT0shnSM/FkJ6LkwrCTWSHHFO4LpK4WsTRj4vR
3CVzukVK40SdN657XB/XTGGfSkbemBEZQrUYDdrsLgRY5rLGgsHJuUxOZfJMC7WLBK8087DHfn8K
6U4JwjS0cc2r8F7i78Qi9dgGQJlygcbjAo3HVR2YKFNzhiqTg+us1Bj0BwgP3uw4PTw7djQkeK8o
FG1iu0wEeTSXHfITPvL39MCXYo1TnR8Cmom/oGdhvVo4SAXZkbbU08sAGpyYIUmw6elKVchSBgJU
RcKHVAW5LIrlwRLFcg+YBk8gWFfkIqClBZyVD/wH/i9QyQBtDRsCI8f2cHtF58clLIl8PX5CMC53
0ThiCeI6/440p106cigVGN5yL6VoBum7PdYgHn1o9SxAXDipuZGYa14Oz7fr/71j9YGoq8ucA0kG
sm0g1sChh8JWykEDcUcn+7imcS1/PBt4dFZYL1ki6OHRVaF7x0U/VHgKHzGMYC+7jzUofJEggJ30
3otsFHor1ivuj/PD+tHzZoENe6UpqQ/RLY3I6z26JITAI7stgMD3Q8zPlsx0W5BI2sCiUC9kS5Dk
Rur0SLqHw7GdpI3tcxZKu4BBKL0C1gkcCYJ6IBhbA+ImfCIuJ/QfHoMGqviGB0lLB+dk3dpEOmLD
qbmPFLgUmA/aanZbTXD2v/URrillvf808cRAciJtBIrDWjpKt223f90j9rShHBSGlYc3HYFgPuyZ
2zAeAdpPD53MdHTsxFlc7lF+FHEWdjc/p/GJwzk8UoaGCgI4t12oyG84H5kRWJHCjDKq+WKeE+XI
UflhQwZQd+VYU0e6Gl45Lgr8HAw6ilqgbzfOgoV326NXCuAvZP6kAr3JQNTfm9PUIaXWQUS3wC/Q
vjYNFURiXpNST3I9GcaYdVaZF7wDC6rzuhcUQEgmD5iJMFCDIOLCKp3pARyNroXE40xogLg1hmw9
svXo1zFHAXN4MpjAMD0ZTMV76eJn7nPBoJt0vkPEnnSMLA4HDKsqj/Ss054hkUdL6m3wbEdQw6Hu
OJNrAFK9VQRSPcvA5QW28wlVbLgLkg3XgIA69evUz1ByE/hSTzNkcvnUspiSeSaDqh8b/6EjI78h
B6z3u71/3tNCZUDGlDKo4VEPs7DkMJ+GOl136Fh6eP2l+V1hkl5c8AYYiwpJXJmAvMjAM5P+hTkB
f8/NChqSXk9zdU8qC9x8l+MS62A8+AtOklSyzmK32KEL6+mL7Y6MZwnCpXfjXsnemx0jTYGmigSJ
agItiqLRo/o32ONSCx33M0LpGezBOKBA382fNZ5gSAXPqKJigWCMrCI6XjS7ENd1GIupG+Ah/k/L
CwVGfigPNL9Y0PB6V5m4JMjdmNMijiPEV9wHoiQCkv4o+bmtsFHSKalCNn4OzxgU6wOaLgRdN1hd
IO8KjyxWoAYchnnSn1ADHvEeZgreN0LIqGoaXJqi6OPCn1s8cPP0AoGL1n/5m4G/5BEXtv8koAtP
+KWMeDNJgzP3OGfB8841xAdE29nO3e//SOFCUwdlYyrRfXgEfJ9B0JKB87gg1WLa3glbX6+LCzTS
QotI8IFD1UwWpzNW8MWNKJ9L6J3DT5TA0nJolvkkkaXk0ialsmguiyWbCJoTeSbHgJev1Ecotu2Z
3AnwcktQaRNUpm+pAlo7XBB8BlA0+oGUSOe8lH6fnp2tNLVTEaI1YcDlFyd/BzoPTCr0JksOGtzm
5axj6G4HAyjVhKbvE1vXl+FgzTRpZkCE70SoD3E+XH0t+AxkTmqGL0D1eG5dI3cNeTbZB2czaIjx
0Wf3JsyMcFzA9+O/PvDbgoOgcBx2CIHoUT4QHhJp4aSEPy7lwV8YHwgG/EMF6g33CTVKARy56bp2
6wCPo9Ndk/M1UUnHLkJmglzMBIuH542ZYFtjwpkvbh63+vmKsUaAYfl1RT7VjUQcIh09rhGZiOSZ
v4rzkLhnumMJaVNtTKsrghiH+BMiffOpAvHVJRoFnev/irnoWWKtSPf/9CwZFsN6RvteUuC7WHNw
Q9z7BQPeBpWXkLAKzUXpdQoyXPqmLJsMOLSwZQBGWQ4j/gYCD0E9gHHcklMucaZ6dDsoKEmPuanC
qICMvr/Her9QMUOVCcO2CYhaiAj/TKMVznQWE3RE4j5jSGZpDCChWGPXZ1Bjf6Clby+uvSq18Dk6
bh5i2G4QAd88ZjyqhYs47AwPSRakdSQeXFSp8vRpFeiJU3hYBfDrHDmTnCBbuUOCIp03FVF62wpF
uvlL0sI36i8uWtRU6CnyWNAzRMs81J9MDcW4HFalLWJwUH+OzgtTQ6wcDNi5mKyWS3SgjMv5jf53
torFmYvfi7ocOgp1+WWPh9+jdJXEsB4dGQRmXCid5pQvOKY53GafakVYzmTgxtLNfr63h85vjTHS
TJi5qnJfdjdUQp1aKhRPkK3P7F97RcXek1PiX6rftIBtY+vwA48tnaC8MzCGnJv5ueEIY9wuN7SC
9iShk3XWsQTfBx0hpzIiHCmovgtk5L12PM8uGQL6tCQBQbmTYzVcCE6pLLuZNw2KnrQtVqeM8MLm
Lau/7etrwV0rgYmRS+Rh56pO3QHWh3QiAKhDjowxVc6t+f0u7C0DlCBZxrgsQdc6jRx2FE1zEbXR
XirW9EH2m/4dXfYMqc6uiCarDMOzz8a+IbUpaVDRtxWSp1ULWaX94S3Egz5AG74Wi8tJGJxOSDU5
7/wOtKzKdPisgBVB0E87fHiVdMOmSEF6nXP70NbPOC2KptxK/ikP+qNH9FdhElByDurcHIwRkeo5
2GIRXXDIzKHgTNh4nXZuvjTf8jJPrqzL1ZyqD6iNWjgEulQv2ax7O36J7vHNmQRdQOEaSAey6+lP
WTywidhyfoZl+i6OyqqjbFAyKMm40VenAP3BhpLEQSUIMYC2hXZBOfpuUG+7MuYGxlHiupI5PCLH
TfQXe8adFtnIGl1zZa8us3puxuw/lxmulnkTQRIS8B6SkX0z7GekH/mFKMbdbNHPzLCd3V8sgJCf
AJRiZV1PCQdMiM4ippZ72tdf+Akv9pI87Fl1qGfK+vKXJ8af8nZ5u/vkDSzV5X4BBLt8S9/2C/K2
lxBCaUjanrKAnIqke8rofVYCTHMuC4Omjx7qHxZ/kbDIKTPoe4gCrVAA/hOKhaSCcSel1yQePoyE
2sTWwBLOW3srk1jMvBNuCoOuJSC9+7bcVF/1mzDyFzO+CZEqAwogmrTOcLi8ynGVcy86hORBSZfj
dk1eWbErICpDE4cTimEYfwjOz2OwhyI6v1DRf5hzeXt5hRbV5EtZDScKo/jNyVxLE5GNwczliJ3I
EHI8TLXnb5nPFBvEIV0yjvw2dhj7OOahbkBlAsyU10kf0sF2lTv9n/xNT2d01KWySGmly06rO+kf
wBCOy6SgMNPjWER1/23n/vHk0/ghtgL0CsU7ofdkgKPByF61hbJWv/XvMsEw45Wblv+Yh/IT+t6b
OBhSJtQCGQPUgnDT8Y+BH7h6WN7Ck4/LuYOUQPHh9KNTW+7p6p4ePv/67folwpJh8dA93ODrB+TG
aXmarY6Ex/xxip+8mMM7ZbtqB1SZcC/+eLb2X+dxlx4uifJL74H0FjAtbKiX32F2DdhENhiYvFOs
t3Cjptbnfad/j398VJcvJrIp2mRO+21yiq9RPUMpF5549HiUTBFqbP5kdCyqMoI6l0IlntWJvewj
7dN8SZP2q0qd6o/bjNRAIr7pos5gq+QOyXwgiwKau1BHJnRVebr4ZnuKJNZZ9eMECSi4vCDkpEUA
9eigfpRoL3rYPXB0HfWD7KX2jjWDo8sHWgEysnxk8Mv+nXbj8RUQvbnCrNHPSr+JEKvvXerD00J5
LwDY+y3NJlKdapeedZC/nNaXJSayNQqCBffsErYUv2KJYojdwYsohwNlIyOKIXki5AUhv7rOQGB5
0oycUUKof8TPQVtBi84MrzNLaEyIC4A5pPO4o1PzjoGxoQFnitXyekBGQkk6iWEmu2Q+BbqHKHlz
PVxnHbWH5FAlsh+N7wXvE3A//lM4tNsSM0Qt6Z++sY0HekiLdw7GekqjzsVX6lVzidfJHTMHdDav
DrePEwtb48Ld8ptYml6SjlQRvyMpaYxOIXdmDDKdCZh/8ttf4HqkCmz0OJ9B4AqIaPjDL+uac46+
ZHXpL0wSdmWiEB7rnVcDTfQw/6I7Za3V2WnbrNrP80drcELlvO32i/Oq/zLOzgHqNHyhimhdl6ca
Pie+aet3TIZwH9lLfUcIbJVkW2VNB3QzeTehFHErD0o8fOfv2lp28rXq0RqKwCd6UCgTNJYSg4QU
IDVMtSnajxVbhB5yc62LpAuyz75z+DhqsWe378TkevB4fDBPosYATbKkTPRPsRTIIaktTLxZ0QkT
pYc4ztmGXqT5/c1YNhTrCRwtpt4o0KKzn/qTFUeBfo5kKYsu73zC+AJwv+D8Yy1lBAr0ifIJeUVC
HhgtFdMjZtjBguSDGnFZMgOGSgRElS8XiuO9eVkP/bBAPdABg8CCw60faFHtEG5lcff5NBB3NIFT
Z7v9/OynIILdOaoSF4CKUzuV03kg3NBFjwTaF2E6GzzrFY1EzLTARDwLRktm01UriUiHsdnU9+vv
Tf3RCz2UYS+OHA7lPUYbh49GlQWMBZ+KtKnK9f4sXCtUieI7t/MsuLIl4Z3zQJddHDBqc55inVVF
2sCkQV/GSkpbfjKXNmeiEbkNrcUV6MVJc8aL9ZeNF5TKVImdKr1exldTWXXmMmXPTcFbqcxhgvEY
EcEl2YSWr4BpcSABpQHl7qyR0elKmJkIb+a2eMmnzfmyG3IfFFup0+/nvOSjtQD4Ideocxu0hKTZ
dPA0R5msIcKtBXwFDIiVz5gssG3R62Xr3bfzvpoD8kG1ztCkpelDWDchOXvR+aJlK8f329wAGZtt
ER2muLCvLsA0lKr4zg32pPkV1ZpA2duEtrLKt5xOyakZtkW/urbxPgsHEs6xVcFRcCY2CO3zDHE6
ySLknoEDu7k0BQaMMfA+GAITQNJzzpTX+3oFaLjAAo57ARYttI5dZbzUUtRSG5Uo1JZWt1EvU4rv
fcPBjH+y7kvx/9hY84nfCM8qTjdgLpnx1fJUW+N2xOw8bs/mUk9XRDC3EkLGpMxewEADtKtp8gIE
ZnCReUbxrijbI2khO9Irfg22irNAmJ7nmopo1BnWl28m2drWUpksOdKy/zA3vN3p5xlp1yx/bWSn
er1hgGLU6pEbjem4nLbQFrHoh9WXeK5Z6RF1TrsXtqgjWM4ZCBTpr4fZ46ixvut/003RLmhLdUG9
IopUj8aoTuoOtr3DfcRMB48ZODdAheb0NpCAJxAr1zcauCTvUPxMB1xei/Jw/s5W5WeBFPG1fSvi
6kDzjVtU3erLfNYuqt973O3oj1oLZsWzYglLr0xdXk21YfCuIf6mp+b0r7ettcbnkLI8Hkk0kZ1s
WRDggU8TUY6Lx5vt3KKt45/eeU+wFferEmQ3u/M7lOPovqJ9e1/x8cSge3a44PmU/XstQguOzIOX
bVRs+wg2z09O+ZFo6+qL3yaGe5HOOV8wEmrFEHNGlm3zQ6F9/KnWF5seIa7Mhc6I4HuP/1fzbof0
7GS0dHiVNqD54BRar4M/+eZ+mzVzeYNKobSdCVBa5mYn3E9Od0h/qT9Gjyw8PsVfsH5Hj2dlXQfa
Slqe//p9dKaWcBHR/Z4sR31vE/A4gmNjvZ6+ETQ48iwnAGkqb4cYJSgyF5Oj2eEsgVlBZ+er7zT9
bjdUsKEhBUYqo3FzpPGz/ctRkQO8jZmFGOsivi+lZBIzA06q+RjYLGjA8GoaJdXX5a3hlHpJTtsq
Gb+acPKiL7k/AHuREJ9lHHMgIam7dNae3S7UIqn3qjfsfeFxu1/L35NlOjPcfI0vfDnsTjEhCMm+
dVriXp2RSeQvWb/SgqYr6zDTxtskhOGkvihr6zP/ghZeJeCMQ2tlb/SNQ1zg4j4v1/1rNbtyDzWU
wglv/vk9fwW8fn8/LZFozo7bc2xEVqRFTWysW6ymfEdskmI+K1hvCNj4VxMMdH/d7vrH4Tj9ui/t
F8589ou2Vl9yNCiZa+/BF9OswLLrNSEzsI3JsRKEwqtpaUxENCUoUqSm+3x+uQHEzM+Iw3USExol
NujdNosT851+nhNHr5A2NEX4xPQD+9aiGV+uk/dz+XnibFr/5KZXj8vJaTm0i2ESVRjaYOa03APj
y1l9wwhqyQacXINxC0U90bgLMkBZt+hWMj/08gUSnB263Ig2JI4x8ucwtFMxiOMKCZjTm3/3adSz
dTEYA6JOi8ORIpTvbuUUvhZwYAp69xIRThLRqw7YHfy7g03Uo9c35+N3Od3P0eB5xLhwJMWVSwfc
Vpz8D5/SNE9Uf+Jcp/wlv/pryabndO8jOf5A1hl2N+R1kxe+3mcpUJxxOsSgePhmRGOEl6/+776j
N5etdB9p/Zf9vQ+sNZ2o+LQ1ESwtj3thTso3dXLcjm9WoERGNMR8atw18nf5hX87hP4IUQDgDLaQ
2ODvwsnguETSLewZxT0gJfBvsfTHUqi8GdF5y/8Yv6xAMnhfMz5mullBurmXMfBTC1yGI++MhRYA
SXLzrxvitVn11Sbn+Kr71RsC6p3sXaejwFRVb/tPI0KvfvuqhanVubxJbzZWIYepNE8D57xh109i
9tX6j8M4a5wRkavGjGGCGHhnA6NOyrfbrnpTdzWaemKLd6ctIXI7K2CH+qsXfOTNi/WZdbt8o/LX
kc8JsjLaL6//qxK+Q/tG9xLppY5BH+MJ88ObA6WSXnJpQMAKBdmdf0lTjBbhV5UQ/pV+gXy3ENEw
gOCvHJl4OUPtnLbWIotpfjq3GXUQ9Vk5M5dsu3eXASZ61CNlq5Ucf+2fzlf9q1i7cFRGEL6KHxu6
5dbgDPF5izkdsSRwA/Dx3SAUOBNGo5mrv6TQsCQ4a47FAQZBwPWNHwIqiwm5SdKz2KpvhKHcnFbl
PGFSi2aHJvtMiz/mHoCDwCZlzP2wgkDWoh/8RiW1uKHCZVgNqovUS9DDZULfV+gSXAuraedR6hpr
lLflQVlwlAJZBqDwZoofxgacMU5iHAZoUsXUwaT05z583/XPM/2BERH2a1atoRDR6+dcV5jLcdxO
WLcYK44/l5zTNXnmYleQeNul3r1Z2+6+geRqo2AfQhq6BYwmMzLMWM6XUr5q1OUtW8rFQoHhFo9t
ExbihHamRrIg2e777AJgkPO6PS6O8nedjls7LTd1PdlcOBZ2fKwTZKGCaZK+cbYABad9IQHe8fOz
b/DxEup+9jmGmZ+pkW4usuJK2fFLpi+fW6TDXrPrawNQhMH3jqx6azHy/L8R6Bdcpury6prONidU
TRyfSaWMGw9/sUsAB0eAn31AWmDFAwWZrpu4pIToQ8wYA6ATYWyMXto3sMHY3SD/p0diV4NsmZZJ
r8yBRJ3U6aXzUW/xVB7DZeUud0rwufe2ZUCzPPuhwHeysEqabfvHU3zBnRtdWe1haaoR5CyOmBOW
YGs+tqvzeUufvqbSB+/NynWLld4bPHpmvuYOsRalGyvgGcLHDPMyE3MUKSri8/ewNBbchwmbEXJ9
eg4zWVATWMHE8ELcQgaeaDykaKZHX0rX8n6pDy8jG7W87uplRXeoDD9pHKCY5itAAKa6z7zwxOIp
HJCE4CCPaaeMaoFu8mjiemQZhCh3ca5rQGi+wRKpudCjXFo7GgtxE7eOvSRShoYAB8DjOyLD6QUr
jOYdkEsxrRpmUM6c5c3nGMFLpULk06HdygpnO/kbME6ezNyx3SULaKBM2Z7iGz9A9kWSPFgve8na
wT+KhauefV4CSHTCkTk98OO9mzdx8AzMV3LA+dXVgs92wTzckdb0mSh+DvKczoL4KvTE05Zlf/fJ
CsNdwnlk2tOawRvgXf9I+Wa/YBmMJstLRFiZFfC8hd3cXG4ZTo7LW1dhVsCcc2rHFgV8/Z0yRTyG
NitSd6jMXXPeyvKqvsW5IiYhSqNcQrU5v6cGhsJWklHTvuzv9ldqJpmq7hpmArfRcMwUn81JOYKS
rc0M02jqTEaaBTIcwNpASn5RhGRCPxOpzS8uTdO5OcMpEPI8R8rafsmTtnXTr/ZNico3gxPcnepd
idif/Puu2LJH4c7jBlN3JnVMcTW1eW1Ph/L4IbFWpBbHGsUYApBsx268LAdFtCt06xLYmEe0V81c
qeVVqHGRbpfNxjIgt5TrIafVYFYgZTUAahmSt8s4QAE5wls2i0s6H0YQ08UNrNmdXnFxvn2P11Z1
9taVuxnhwK1ERt6cBhpaSDKvjAKylhOD1Wx18868stLjc8cwci/xXKT6umc+Pc2MEelOTsbMfjJ5
q+o7h+1r83Ud6TVrKZ+pvZ/dNFS6vYkKdVJUIrXGPnpn6h5XqutDd2VDklbHmkJjcjq+KE0iH+sb
lCekucakODSN9tndGWwZjK6UYoRhbCjYHakdM5vDHyL17rzM2o8m30BszRHyk+ya+bQrybJVY033
2aTJaN7LwX6dsaynAVA/6PY18ZgUMoWx3uu0CcytTvNehYUfpeiU+8D4qQO/s8BihKfGOxEFT13U
3135mz/U3ONJxJxQJ6gMuW17kXZD05It2S7j4UXMzxJ20PFL3fWb/Zmul0gAvO9phU7lA28U1lzS
6wY31xI+c3ZUilVaEuaOsLI7YbqUH/M9PYH9TOGIopP0wV72B+/5+gYaXMTrmMQhuGS8UYemVFC4
fY6PTZtHP0vYJHuyNtGJnMEzueQhs++dmY98EtYnZtIcrZASyaE5vuRdXJjEnk+HYQWdL/vQ8+nA
K8XxQpT6xblIaCD9bkWAlu1mWZz1iZoisVyzSI1fNBr7gFAlAu26LdWrbomkTeGLACMycqTyia2x
WheWv3z3qtfJft5jkhHdJGYTgCNODswmmwBNunOyS40CN77v8a1LTDyJfjrTdcF3aUU8i91xe5qI
E7Bx2agUm+92sQVFakI1IHaVo5juaKZHHg651NbvHbQD3GnDyXb3d+kOWmydYfUswfgiON8QkECe
XjcHkk635YZLQQtSpk8UAVSJIgATTOxHxcjsurqqL3c2rhO6tOIjV0JrwqG+n4+NDyGQxJqB/CEs
yMgJTURfFLhT40sGLKcj+EPWGd6/9xB/1Y6OdM1tAdC+U//07579WamROFy+h/u7RtwRG4/sXNHU
4LG2+K1867hhiz5zvm5fcB4PaKoYX+GLQZ5QEbQwpbsNv5SJtvE5Ihz/v/e7/1SA/HQrmZEnK+QJ
sQx4G2ccwqu2nXSzc9GjC8RIiKKG7/R+NVxNx26RfPdMTBSyzzF/MlCa0fGvP8lXNyrOeLhJgzNW
mquDlGOzy7LpGQHj9LSE4/Y14MrraS66Rg/pYaGjJyudSUt0G1L/WC+W2YnuYf75+EDLB1W/BJhw
IEiU4TgFBwEQd0dVpvuPSwBY58jR+4aQll4uq0lOCFuLic1caHl0zOYTKWET5Lezvm+33URO8vlA
o7feGcUPIhZIlpeBgSzcabfLlyAncMait9NEWJWe+S00noGHPelQ3HDSYdTu2gcT/vZWo/ifMU0h
4pM2feo0c/E1eUCqmC5Px1crvF7hNATsAma+5dMhJwx/B+W8igydQSNbF+7bBaABJiLQdgj0cfpF
c6CylsLrt/LdTPnphDdys9MON0WySvPOxOf3dqh/O3zwKPmcNNa8y4IslZAVJiI0GenXvGeHB/kt
aJpEZ+4/Uuw1zmlprYwfK0yneBN2uMMDmiY8N7fLnIRBPCgk0igowk8b1moeaqVcDTWFPj6Z7LcE
W6MCICXatZvjVKk7BOGrTtzhhU1CH8s3nR3txlnRWheMkWVXAqV+m5JApLGp4FDG5q00tIrpp134
XHXyRCCbLSuSOgq3XpAlemUMm7rkHlYMSjkj5IkOkmDK3GF9XsKzIweWzERQTSK0k9TqkTwfQ543
ymtz3J3TDz68c7fS8hVpIwW6nEPhGSvlg4gS0jf16cS9zdEVzHG6vCMaNB2NYr98JY9EWzF0MrZg
++jnKGgSCV6Hef1eeNqK8cWHvTnjHHw3YrqLP5D0OFH+qWtpab4iKoAfg4Oo9Q2HxElpQoJlSFbm
O9WQw0HPJ2dwl4fNFFIg7gM8QLbLunY6kKedKCtp1fcOpg2vmf5WC+5jD/hnCHuWpCHm0V4DEIp+
nLFNF3zOPqKZuZ5MKJJhTU7zAOKJiwDgg55Z8J0GVmyx1+JXubssSO7e4833DA966IooavcWfQ9O
6/1Sx7vf2g/IOVdZKSGJ6F4ewMl4yV289GHqUJLxs00OFR+Q1fx7YLwc39Tgm2gtp4pb2bNfh00z
PfMS8ROF9+QWodve3BMcqRbg1STNVzc+CaabbWAQzQH1y9WY+qM22wNkdpl80N0nJON2XN9uf3aj
bmo1+7kUHMaIgLlO4dBmbVSjQE3Jepjmg7thzECvVVCRHX2HVvb6RW1pcWLXdpL0MXwj0cnscU2b
ONsySyvYC5lSXjKO2KKgrP56LAEQozHOvyIVolMH3A8WQv8Oe4svqP/U78sCT9Ed5Y+IhADTnX9l
OkfjZqvcFz2UuEtEwgo8FNNlJMHr+RYh14vyDcjW6T9MnVlznEq4bH8REUAxvnZLLalnzdp+ISTZ
YqpiKIYCfv1Z6J6Ic18Ib3lblrsbqiq/zJVHdg5EjNex4CX/yX8EkvLPBFc526R6x8FnH6m7ggX6
Lf9kJMvEj4d894PsvHxzMpo1OgVaAyND5g39xzrT4/3vbn9NeylL2SUll8hJk5qVj/BC2wOjWOeb
Q4d6C8nObxo23aflG8UtWGcEE28Tt9un8yG+0QjovEOIJY0YX8JLdXTvGufG7JlujN/9h/24tmXc
sjVmHtzz/XV/F/xx7/AI3wKJ2l2+Ug4wexDs87yOM2GWZO0JnAkv3cKwhiWVV7OOn310VQ4r6Abs
LZZ71AAfKicGcs7dyQ/as/MRxp8ES0Hsksz3BQ/Be7rk6JVrstv0fn4VLca5LSsYbF4eKat77Qud
Obp2NaCTm/qffsbh+JXX9G4Rodw2z5weUrzQxwGfMONz64b87WGh4hxvJLe9PqCp45d+yXj03jNS
Fu/NKpbD+Z1Tdls3CWMX79kurxz5o4kCYyo6T136iHZmrKtLTqyB1/rESRnjpirvS0JlVIVYO8P5
gETXbXzPcDNaNhpNcb6XqEHkifPXwuzHaY+tFK4B5jF0iwGFALcSA0AKFnEjjvckZxLFuOtuzh+S
/MG/WPO5rq8quY7RZVKXMDsn7iXFymSxr763goeAUQf+jfVzceuLGyy1gDFgzpH0YmoED5RWeoaT
OJa31W94gNcg/c7FH+l/BeqvA4LM+VnCB+mwkQwYXuQIvs4N580ab4ugR+CGAWDMiUTcOqCSqUTB
U9hOD8wdmE6ohirZGYnF2wTs4kKXrtV2jZKgmEwtDUS8vtD7AbW7fwvz7EXsVp6ghwMKb4ND3JzM
ciJZ3TtvZfEuo1cTP3fcMcw5AsbQC+fUFgddvTQcLgKUAAe16MHs9R+ICjPK/5VZH9aBwzzu0m+L
MxBBavWZteTJ6zKD1+Da59zSH6anxmOEgCXyGs2XIV3iP2ZjOG3iHkRfNQXyOEQLI+XQfUzxT7VW
ktyYqfyJMM2NtWkukz8/izCI7gWViyoAlBvIgV8RjJNGMqnGVi4nDdQrw9u0FBlDt/Sryi1qSleP
YM78QBG3X3+Jg9VaGx8kNMM8LKxtNcLF9KT76GXkZKo+5jXtrWLrBy5232yJwZkxt1pm/yzNXGzU
kJd0LBmyc4UCDUtqP5qKkaOtfrNmLzx19cArOLQoXRZsx2YCVBF48NCCBTAvpsl1x9wpxOgISx6d
vGRARSheej3dqzM6CIl1ItbLdxSFL/QtCtlhhOiHdCusvL0sdImVFR6NSNR3ai4KelGtf+6INMux
Cza6Gp7EvHCj5AoLB6Ovwim/W1nHp8JjPIqHYaaprA6hrZY1STyTRgcTRhdbZPLB75gZ685763OU
mNbHW2vi/RIj5rVpvG73qELNxfic1vVwcmoPM4C/0x4RUZ+f6naA5DjwyfWShnnnDLTWy+mtsHT6
ELuAbLyWB29T2y4YJ/uj8ATna2NTuUks1apiyEKYvNKwezDJR5nMHS1dzkRcnVu/xEeoahLG3aZW
DFYrcBjSA1hRLc9WJNwHx8bSZVUOUx2eQyZq6HhJ7auFpjAat6WojNBLn7IhDmHdirg7JkRkioBd
c5JUpzl2ORjKmTKlhWds728DIab/Rjc/ZYJ+nrprP4p6fcdqcvaBHVDHKr7t0FcU+2GcHQiBRW4v
Dn2a/tfHUH79tv2yTHQulbR3wcJBq+6W+WkeWVaBCPbGO6WmfylqwefoXx2XlD8uw1XkHI8ssjWO
rKKtY3tvKdj+wX6QTZlSTnhTuQuFK/W9z1z7mP+J3HWw57ThKe8doCogVFVduPdVoRDBffna2Kxp
ZVxhTgO8WD+3zUK+qX3FFcbqwlhybmF5ctgK2/457yqKlKT7WU5JdBwzn7b3EvB2EIfNqa4TKouC
/jRHateHktlpj+AQK7Ht0nlABWCo3nOQzZ2uOi0zpev9YgP8K4qnRVjLzgvZKocW4IClLLPD1Hj4
Sp3mTRkIMXqOkr3x7M+Ihgt1rSAte4PF8ZnzhKAjjwW8HBgWOxVNl13CtphjT57Cm8wk2g5uQjMS
yekFp0Sd7lT3JjNYMLpjU5l2rcdBApqjE8av2Qh3tKaAoi7bz8zVr4EhvWVqnlX8NLgT6kQ9lUv0
roLW2Zas2DGNPHyPSygDDwJXdvLiAbK5cV5iy6pwAEDQEbMhV9/ZHP8zF39JMR57QjzOxHR5GRL6
nNT4r4tsQlglnYxW9J7BcC49BohuimIuRf8gRFudCw9PdOtW2TVTH+3YbIvSgxbowH0WwAooom/V
PrD414/90u/D3HzGwjVPrZf9tRQsoalhyWJlkIPOzjysGMFY/+zGmj/TwX8qnSU8+5W6pnLxH5Qh
wLdkFbZ3Yb1j8i/nUO2jTOrb2oIl2k+UqDqLsV4U2Pc+fK5EQktKATas64G9FYqiTdlI5kwVVqkq
izFp+RoGrhDz1p44A4iKMW1LP1zdBfq1psOhs9wHHYTNrXSQ6AcfkaAYOF8Y1ohGez4bFk7T2cIE
v7AGsi0jQHTj5iElnCo+hGYMbuPB/mqV4YZsreI6J/G/OiMNbTXyhZvAeUhT81jPJOGtsRIfuURr
EI79t+wEh5ycLgpb6XPAGWCoIZbJ8Gy59MDKMSejV2JylaPAw+yLY1zZFxVOOYXVT9qxKPRoxLVT
7VFWeP9lDwqu0TElR82Z1xF9rfBJrxdxsxlY3JEkLSK+i2H3U6RsfUR1sMFGOxkUlGiRJ0cBthTY
KCARWd2dt3CQk7ZmF2hHpzYO+o0zaZ4A9vzf5PJgLyfVkR8gqKEFYKwl6LdDZ0DIdwksZlx5YelS
ZGzHHjN8ItbdEJOgmHpvO9bJWxIatj1Jbe86O6GCXg6PflTMH3WW33gBCgyaXfU4OlhdM+AiZSBp
OnUKeL8SQ0dogZgxNiLX6M2YIEvqeETsf4s8nq/d6gLU9bgXI/TsqYDv4A9e9uC6h6WqSO64E6Kb
/75Uw1UWdnyr9ERo0XsWdWg9BlP33agG65x0wGGbko5UUhOJL/tjVZHmCqy6Py+Or7ZRAIHSB9vV
l2T6vYFhnbD+dIUWIB0cSAFoGP1AwKyvORKGns2MJi5wgKgUKXOacWs3YOIj2bx5RjcfWVQ9pRaE
yfArc1jqipB4orYLEgax3Z0TKzz4jcyeWYtu7aHG1b60yy7AD1sltCqWSfIqu6m/s+0QTl1YEadq
8SSIqThlbiQf0pJeLrcsWnZ3PmSjsAw3lTW0D73xz+uOaeAefY3tlt4FZJSwwSRV+yGT4Tq6tPPI
uhtON/iDd7XjuY9NF/5rxECA0AtnxDUMgfkcvrfhNN04OUyTwFT1bemUT7bNqmBaxhtTjJwSW6Sq
ExN954vzahT1zl0EBWjElVn7ZkSpDfr7js6CWOp90qCxiHwsiTihjFiD9TH8WqAwFWTpWL02xm+B
2jCP6cuapzWRN6E4F9Gh6EjgtmSESq8a/szWFYl4y11YHRax9vGsEeyRGw/fs3OWaXYxhs4qK0Mf
1T7SvjVQECverJ5jRJjY6pyEHpSO0uv3wheXQFITZiej86jqFZFP5bDltt5TRDt41gbvVes+qCGW
HyjQ0+QU70k0w0TofY1aueCHaALgJR1WdrfxVmmwFAer9SFPlGG7i4EGlrT6DL69qXVdvDrNS9Cy
i+HVCenXyXnEd8vVc0BHja31qCQKVJBV3osNpS8wFHerPEJ9V1qe3ZCqIjtNwVSCV/Q1jbnFkBO0
8lfrzrB2+2ngzs1Y3Daxa/2h0scv+VdXae/DwMjKXYIdTpQQAWfYF3LKx4cMTORSJT9pxyLVOWmw
HU3qrpMww2ThrPjE2hnP2MKqvufqx/FS0Jm5QPerGHmauWmYh7LSuRjk4ciShy6CWLxPiwCmgbe9
4n7O8ygEVN1zPJIrISd2aIZYIMAUIhWbbCZUppyJEz6b9W20+P+6YbL3ZU+piipKQWtL60Jo0GQQ
isJ5/L2otWI74NyXpQShh75ZHs16kRLfz6xU+zDKEUulsu1dVMT+MXUb/ygUwXzHxpomLYtGjBkT
TUnvQbX+l53OPP4zhbAQZ8yP+6L/SKeMedbvH00onWjI3Yg5/a/wKIWxhXVuVZce/9/F5fOcjgCW
g6hb92NrTK0v8Ch4a11gbu2GIIwOvxctZXzwNKRuN514v4iFGTPEh9+LEwp+0xeUceTBg5WD7/y9
1EvQHBV5Qz1bQMv58N+1WfcnL6L8pg3QMVq7b49L512mHIBzG8TqxA67OvnrRc/Of0YuIVQRrH+z
UXLbFkSlwupU/F5sDEbOUh0YrmCU5RACQzFV9NEgFcZpQJZ1GPJr0GPxNzG8eJ5wT9gKnSCBjSmR
q0LKFaRv0GgKPZ9CVaGyaDbBLRyWkafUrpEWCkEHRcttcR0mAXJiwt291ZaHNpo156Yt8k2rvPJl
cT0aWkoSpsYj9WBX7nQoRqyFCmKYGViyUokc3rsttnHiY70GXxO5iQtn570ecc44fi1O9uJMzJGr
F4t2VDkshAaiAXROoY9dBikClyP86zinj8+OOckvsPAciSxqufFd3YTLYyYuen0llxnvtxRptyvm
XJ4GheGXEAQAtHAoT7PrlafRW3WjRfq7qQyLU28aihYn8dr1aiajRgWzy+HxqokDVvxNZ8sELVUG
VDi7XTjdTnWpUeNd90pk5HFeND5bn7rXJbx6E/lY5QG18L0puM4aL1El2UYv3nhZUqIOSlsT+tyS
3SyoM6IL6/eocauNvRCqaOv0n47oYeuMbF/GvOJd7Sr2QmO7H8asuqStIX7JeXSo6uktoG5ILi4e
b6v51xXza+FQCpJHFecO1da3Tk90aciObU4W1m56QkueFuC/qTcM0v7R6j4sKx++g9w+TksWfOip
eIoKIGhu5zsnnbSGzMFkAW5z31gqOOpG49usIPsJf9QPTUpNQknkOw8AYHYVEks1M05BX0ptgfyS
RcO1XeZ4U5OvdHr+BrfuDkql61Pe4KscZlbVAbZMYk1Mtk1wCvqGAKdyCwqrXSZ0v5zqkgFI17sn
HSw293wL/jAiv5/wpK9KZ3qDEdl06yKvRP0QDBKx3iwTsMQIT3xNlMHUyTGYPjkRcUwGnlnJu9mF
45YH8JXkIqF8JH7C4Z4Wtg4GhV337avQPIjjDrBOlDfmGBW8TX3UgHwKYgpa+Rs34yXRBmG5bezD
WGbHJTDyXgfeixsKcpngpbqihaAoq5/eW+AsTx6IdiIJgeGMR0OXTaTpvlFVtWsc7w1Zh2kfdoto
htXWjPmbI6e/wcKJ2M1q/87uqZbrx+Wxdgp9kTmB8+7FpGl20zgcmYbeqL1B+e0sZYuNH0Jbm5gy
JgPdTtVcmEtUMwJMZhc+it97h5ZGwiVr0O4aA5ow6chjh9onuQ+TfTTTOahcum2TxGe5xYnUYm6b
FElaqQaBdGtXNABa7iadsfdIP6H/KBegegMO6BE7b9rQg8dAkyQrejAuHOaW0SJRaeUnUyFSpRPn
wtileyNmYFYy9t7YTvLHibXZL+nEHtUZb2LjYJbs6F+ziAHtnYxBT9TG8f7/Lov91joQQ3Lz5/eL
DisX8cDyZ+ntGAQpQwh/oUhGJLyFs+aGYCLiSSovRUJAsLOn15zZ/d7xTbTXFZPvrmh4rE2ePNjz
7N/69gAqbtxaAttI5UggcC0qku1Dxvm9/P7G1KdfYdWL+6Uzf7uG7F5qufqaJFyEDZ4gzvWXCKg0
m/30f79uxX2+6xp0hzZRO2F703FEtzM+7S/LfPLlNF6ThaR7PVP4ZOaKE2GYw7XPRHb1oh5KUkj5
8CHOs+z6f5cI9DB5nzh1NGkxRh3zoA9T0ib3kwvso1SxuWt6igBsBbkkqccnjl900A92fTea5c6d
O3JzAwdsx18rvQYIPsSbi074b6MDAkkgg2BR1LjnVZG8DwuZMQ7bN7pLQgS07CWoLNwFQ1+c7BEx
o1IUYResGnUVs4sQw+eyOHSpSf011j32i2nQz/lMA0cJzt9w5NmUPcmlIMqfdPw5KY1IgUNwiIvu
scIc8Wj4yDolWYF4EumTRuzBqe59l7qXd9y05lUr/60OnfoWDcI7jMK851b9mI5Zc0mleFETXrjQ
TPN93PNEbRv0oWqBPOxb80+eFurbiu2XOi4AzfOg25takWyvWkzU6fKNbJZTKE73cIIc2fVfYeYy
j4+y+jRAjvPUgNxq1x/5+jitOAz+F4Ik52YhOOf10RNMX/TiUVPfPQGMStjryTapH3gutucJjWer
0XYrP+xeKkXW1omwso7W/GiFeffiZAE26yD9byrA2zb9dFny4SZz+mF15WXKz19Y4kr++HW2eEoG
mgGD6JjgB2XtHyZlsTnL5sPQ6ue2be/rpFr4uYPqMcuC9E5kw00k0sf1oI/ulR4bSUIV+xpvigJG
nMxUjtnyxzWMagJHvIwzUN5gpiy79ai3CUnXCLP2hGUwoBcU97ZhsFLM0VZ3uDqaoWPONd9ZCYCr
WnYNqQRmMosDfC3W3kW4UQ0xBzu8x9u56VI/29hoJP9ZEkf3CJZfaCrP6gTwOyohtUYzCoKo7fDU
8rNx407DV8/03Z7KJ8tHI0lEx7kx7BmuLfT4LHbfPcuVnuFSGqsn8dmY1MCjNvO1Mhkua1Xuyqz0
OHuD6MlrcKA9ZsTWHhkeLghnouvHY5hOLYYzS2HgaRQ+eRKretBPRVY2d7//tXRVt3GQROG/A4+X
oY0eaxGdHnR5yEcyDuV6iaUVbpTTE5ypMcXYSUbyxWIzXddxe+BkCyl5gS1vBu8rt1P9Wc9duBFl
G9+2RRtvw36iy8nJJgY/POErGdiXWqwSmbAgSFoeG6XAQGgI9HyQCqCKqBa9b1MC1MqDat2FDS55
ieDQxbF7G0YuHukER2conasdNO9RXz17nppeOiYgvO1vedWEzEdqcQyzZC9bUK1TPOqT8Eyzne3s
g40a2UyPwguXJPkkpuRYJjWvpnCRoH1YDIypFMQwv9BfNp6kQHTefpajezGMMVqvLh9jN+zQdfkE
u8gmSTfkZ115+nEZQ5owR5/yyBQSee4k4FdigRI9x/GNx7KDzUeestZztm6mxuvvc1SXbrxpAuRJ
Nx9eXCmjg+25p8XmFIvno/5rdfBcwpzxeFAzBvq9sAvKIFMN13W3ISc7+cSz/XeOSTxX6XxtFJQf
LySNMU3h39xtpqurC1aZEiEuW8DHE1OGblahoqVj1J0XP6U3YsTtPoXHIV/0ue9jfWaloocTRWim
M97EM45ER33//pbxqg7x0XwgUzv3I9yEop/P1QJOEWEZ30mSLecaDRT6zpsfm3HX5WkA5qRjMhzG
+UkOhBCWqrtavGx3PRtfxKpuZ+eNPqVx3V+FH/ObgON5qWOcknbOBo8vjandX1s59GwtgO4lHT6R
0uqvs6PX6lASMmlMdxtibEAAqmvu5kBWd9YQJIc2GffB+qWhoTWE+EHed/FJ5xQcBL1zz8HCeQpn
+y033nNUUB/EXVxXk3uO+BD3bvQvUzaQxgCkcT5BfeSryumivwrgelbCZK+lR7qxAZlit4N8bgzV
6BZ71cZ3kq2HHkrtJYJA6D+JgPu5FyzlTbNHx+EO6ACSVpTHtBIfiEWwYhLuZVpLLHs6IlRHkKxy
zl6Xi0toy3+e55l7eyjp/o6DF6+fvyLPH+/TzP4YLBne8K9565rkWwt5uyDdMfog8oWPLrtJU6Kc
/QimsP2J9UAHrOae6wbgTSIllJ848iR7Rseh4kmTNEsPjICLvxjqOUOZs0dlP2gC+HCd1Z0m7SYP
HbibRfnjqSojsgiG+gQlwHVg9mvBAunnaexpzvYIetaKj4IfF+5WxymtxmV5HTPQT4xc/lkk3fdk
5yG8ONOXWDIqdzS7ta1JQkCVjBJzuqKUNQxP9XrpC4BXmGvzMYK9Oi/OvvFbZ+/USm+WycJKW7rh
vueWuJVh+5pOkPEGNwLzt/I70gEg/HqpdZI8ZKtwmHAIzTSePS06flL5v//DoBK1nxnNNnymY4U9
rbaU2UzziB+lI1TYBNPJdLIGw58/xO0wn9LOm09WiayjaTkQpinxkuTLSeY807Cj538KP8jvI5/D
e9FFm7I0xU3U0tT1+ycTzR+fa+rq+qz+5EiBIiFtD4OOkGxzDP4De+QdcBr/YZ5S+yQj2t/CCpOh
vf6n21kf1TTEu3itMnJs+6SX9v+/FF5OKLqAodcxFY98NzzUZRQdUpEzKSi8kxl8cUI69E5xnH+2
NbpOHqWvqdMDe5T9Z8KelX5v4Z3y9Ut5lPmnwenLbdy670mf3MztSI46tez3ocueXDvqtiaFLJd1
q9btu+RT42qhyH44+hPZ7NEvp+c6KuOnxMMNRYiu8CGdK83c3at4grXsjKTOKAvLM/ksxoDwdg8b
jRX8ko1N9Wx3sSILzZM4qsKfQemAhB4/wGapRXV2VId/uREE7m9Vg82otrrqnId9e4/W/KXW/1pw
vN4GaUZmIM7vU39y7xO/ZcG3O4GDJUNvbxgtVRXdAzXdYwgqzdWzA/+QDdNJIHYwTgZ0UXdE+qQy
E0UoPryZfMJ/ozx9GJo3p2j1C+PhaOP5PRl6lsbXQEBar2uhN2xZgWEl/vyKxQ+iaD8eEtVitoSa
MbuGChJLt48TD1dE4YGsdekcA7/FY9pAvwkD5sm9izMqGOz2qZyCu9ZpORw46HdLHLc724K4UiQs
Q1MaBPeZxFFqZ3gBeca+eF37ZwiBZ44B8nOMk+PsaMwOjZdHt33gERIYMWm2y/CsBl6jus6esoGH
tqqCtykPibzGjY/pcAL3a6zX0qL10HUMmlLsfvsDAcQ6cWhP8V0XDPKKrQmq19bH7gLfxAUL4l9V
v5jXMEfTVQ2QqEEQGOpfnZwoKCLXQzM4mAgNB5ddPGdvWTOJ/e9FYoqPmg7yfQGYow8GTCKI5DA6
emj/C44kXm12gIvtUWWiQD2tv/Kj5XXxcb3yoVzTe7jAqoT27JTJ0f73V9oejj2AcB9FTUOZzXK7
eDKz81NKDINMkqCaNJoRC0iXyNuVKezN2uqLXZ+/Ji5zSmXyZpNVy8MY99nTgotKogxvrAK7TM35
p/OlvlTRWwhuM/Opl6X+pHQ1KBPS73KERekO33EWGn8zyvJlHoiQ6MYqHtD6v/tRURA99lBv5gGf
aOu73qbNRmZTjn8XjhI8bDK/ziHPiVQaxUGDC4lXx8M+WLrQOxOvfHKiAYbFzP6oHXMC2Jq2rTbC
pFfHwTsOxpDYxn1fevNjOBXWwySzNxNiIvcL0jRuBCSyTdaeE4dNc5HY2WM8j+/aLP+NYTC9p4C0
6dSO4wTNNhVkRs2CPGmBeMJW4w0hg0r/rUwJwtrsoJyxGJ4TpMJDtlQ/yiIG1ETxUVhdfu3SPMdp
VT1pfIbAKzhzWrV5iUeysm5hcNt1BXgRafbcNK+tUvQzDQADW9kUDLDypD5WDoEklSS4K6v8Y1m/
FOa6PrKhDO5d4a9rQg77tMyPcxXLw4A5LT5U6xetIC2O9X3r0qESu0VA4NLCtWoRwe9FTnNGz56R
D/kwpvGDZUsSzxOglXS6tMrhG+sSJKponyZdf7p5rNDAfPuQ5/6mFsAxRTm475M7i1uzSFw4JaGa
peuLg3Tpb5Om+HEda9lgCWmwvfbOa8l76HdrSEv7/tGv6u5aNvm1cAvr5EfkR5t2jk6xWbvVpcKa
nZRQnpKB6mK75mHo8960NYOsMHR3vu3TsTnBYB8whUuhmRwJ4+xbHJ5J3VM/HWQ+ic4lOofNwDE7
AOo52FELBdqlBGMe6WrsjfNRperWW/+AN2eIv3E30FERDpsUVbPFJ12K7NzVlB4GNKMvkBAtFDGD
m9yUqfXRxnlEbgEvQW3enJoUmZya/GDh/Yp197qyjkI5Pk5OjucthldeOJlz7nzM21qH5TYp3X+Z
xk0nBFOwzLZQMxAdsYt9lGmGnS/BVK6tsrhrlrK/6zWFWcUIOMCOhHPiJlOzxNADGUzGJYeO1gXf
HYUL39mvaQ5o1siWXuzL70U7EAlivFJ5J+g+xQLaeeosnIxZ7CZsG7WvU9w0bZYQDK9uKzYYG8ul
uyiOp11I6bwfU5RoFvMcr38wn9ojewznfkAmSd28Olst9S5NSYIgrfW+d4ze83fqfVB9x+mAl1lb
7f7398qOH6+10z+5cJn/r5cwL57CMO522pEuQKsFS5t1Nzvt0RQzrNE5evMH23u1hhRbJvDdwsbM
5nv0HXsi8Hdopgw4Iu+xG0R646gV2JJpcI9uWu5T0zwphJ+hn/jo6uS/EU1kHRqWl3F2yksmi+BM
AKgKvsKRB2NFX9mbIvHY9phnYov8qOW/zzoYH6RYVjyKmu6MEi3TXQJ2Zc/8Jagb+AsJ4VzLswhl
pS27lNzZB96h1z1lzd2KxmJuMi9bufqaMOuOAaPQBjZ6VxpGhNXAu+nwDcPGpth+4B8NgyVyN54X
fyX2IHdVGOs3NfevM5asv6Z810DonQlXOifzEmNRQWslY/NwKKKdSHX4vgTuxrEoJmc65PWUYZc2
gfxyQUjrelyuQYaDru8Spr59N5P2EVcdV8GhmVt/a0K2IJXgOR0McLuTimlEVmZvsVfxwf0jWgdp
mOXzUE3zT9wn4zFKa3P8/VWcsnBnGS333mSnR7fBbR9ISAkh+U6jmv/KyJ92dh/RxpAw+LcHugsb
j8bC1KUGnqkk8TfPrF0TvndIMCqZJcnOgoFnkPsHpaGaePSYi4JWu9KuIXuI5k2aEaxiQ9mmq4oC
JnNOgIcnZtD33c3Qhprnd0MFFMPpTegkZOvZFN8kkXKOacylE+O/0pkvc8Ye16ky51AP/2oRL0gC
XHq7/BMWmMLmdjpSxeitd5eFg+CYJg5adGJfcLMw0PCn64SsRO1cdR+yHt4GETdjvM7Agg5oXE+6
LyrJ1JjwodUF2csZ10Ce/xd6wr8MHHt3VZMB2jA5LRoNn3eR8rAdvWFkhbsvthNrLbV16AcMeEAy
VtYTVq/iGFusXFgS/9l3+OkEGBZQf9GrDR0quvVO821zpA30uDyXX94fQl/pGXKbfyih4DQPnJby
1+qAjdneTEci4OCLDuUnsVcSDBv5QU/hWb2ZvbiGR+jWBmuiv+nbm/SNyc22BsYQbxuS/GrL2vpA
KrUCBPRcfUy7P9N9FByDKyrDk7vCPdOv3zBe+fiHcDTfieqe3fwoNo+0AsCO6onQkSy+X+DUJP/g
N2mPcJ+hIGZEXPqpHuy9fYs7ujo6F+8xZmN5N14X8gKEAr5J6+/kd3LtjxAlhg01K7hT1bmLVpII
8aCjvCHI/Dkd6Fs9aprBv5kDnbO75+HGu5B+WjE/r/nXfGc/Lh+EPB7zt0lucSSL7/GBmgNSIj8k
sOxbENpf6sd67j7lbritT9alvIU+/4odxb0D5YPfwN+KCyw+kMVkoHg63Ubbv2zrb96YARyzY32r
DgDGNl8GW+DpQj3xffkTnDA9+8/tnaFZzNCR8YgzNnql1ehh/XsIpECcsR+r7+lav6PBXMF/8RGq
wlv7STw42+AJVQ+0stmkF/+//Mt/sf94C1z4zfCeO9x8G+eZTSn1NafpyfvLJIQXidD/v2E/8V7W
Py2bxH38TOJ5338sV+c6XUnhhFdrpz+W3fxEol3h4N3qB+uJVR4oIw044AM4peG7L2/XN2CB1bGh
QHJXvVREA8Fo7i58oqhbJfECQiY8Vh/LX7jhm3txpblgyyzdENOEwxNv2Ojf4RB+G3ftFvPNtPH2
X+U/gIuUW4Dq3cp3BhnLeQZjRKTzn3cNqjW3Ue7nN3uPYxvAQAbZ47aGB5aRUDmO7b19jm652daX
xzr6L8SVcuvoPi4ptR035vF/ODqv5caRJYh+ESLgzStB0HuK9gUhiSN47/H1e7ARa27sndFIYKO7
uirzpPejrZG/PhCJyAdxyenK1YrnLh9i20ES9QdXzKenOinzTXFT9JhMzf1bX8Owc8gQdkgsnGf0
SZZ3cRmvhRnSxJVymP4/XKrlTL3Ur3JOwYwgdn+kZwYHFOLOXvtAkV+7n3U972z5jamYxPdX/ONh
pLSuhbrgjoj3W8DWSqedENO9vMHvt94jjs+obGZYAB1cEFgkSkfbKEtQGzbAMghlDAwOGp+ksRsu
8lv7wIE5gov4MtdfcCnqNSybnEsa0bXuBXUoiGrSmZdQkmz9IF6AzvCez1nLyrUCW1AcgplxyFcF
SR67aj7kmD9GTLDehX0G/yo6DH4lUVNLay29hHRhAUhBJDuvuE3/TPkWH2UNKm7KLU9bJ4SjR1qX
zdG13N247iCfoP140OY9rLgKty9yj73EiGQORuOX9TCDOEBtKcy8R7NS7LN/Y5/b5zuI5t4fumio
WrxJ/RMM9IyQX1vN7X6hrcoHBu7rGzvRxYdUAF9lzSSctIo/ad1N8cDGie3oKz3rC+Hl39J/BVYP
fhlMzbU5Vy640fDpqnv3zeM+s2+zqiiOIdwC4oG+ShdJ5gUgm3ATP5OfO4ucFBB4aeTQrLH/zIdl
sRUW1lU8E1g1kz4K7wXdoCMI6uUIIYFgUYhMw3yY3YyTuAjvDf9z6iRR5NjU445wXGD+hnTHkoHO
/8db8ad84WaAyMCuwkVvXk4gYWXeA+0CbrGJd+1TPvNqHFrJfhvHBtzAfTij5kcROpyBkI8n/uH+
0+D0qwc5IwYEZz7g5nh26+CHaWuQQsWcSzWnFoER6WwnfrBt9edo90IZtBYv1Y/MdWNZL+L1hMgw
YYW5F6xnSzJndtiHprUEl5MnKTwrBxERGog9zXzrJP7AxAJXa5yKHSEx4Z+4aLbjKztyHFczYYVa
/QBhjFQ0oJftXty1d/VXf5pXCeZVfAOFeCDfBqqFdix/4ZBgeCnX9a8I2UpdxHvjq/1lqAXD9ljf
ml1M0taXueKb1S/gFQlUO38Xc3dHg9d+bTxWbLXJ57wdBLk4DPVAN6YzTLKCrWy92eXXv6vbfA/B
CffgCcdvcCL/e0KI0kI4ZnxGmi0sTIfEPdOZdg4k8RjCN+AK1kjA38G/98A6lPfQYxZDMqsXLBgP
CZBDWxQf/1KHK6C9RLJCQCByVklzfgHov/LX+zNAKCLjWSWLam0sa2fjXnANfJAnXMdoIV1VvipN
7WkCClaNfKgTGfAtqDt46GeALThufE68YPYvsIUbXtsP7AOb7QRFk7AqQPw5V/k3XSYL12n5XAXm
uWcc0xi4eU/YR6/jCk8bD4bkm5eCHSbfHakSMA6yKcPF2IG6kCHEYSg6hE61bV9g2Z/WbF1uh5Ng
rxHP8M5BprNz5zdixcJYcYRtYwfJHO8OL94Bm3Cwro1lstUvA2tW5eThGJppByzxZ/1NjbLY3gW2
W86Ok/j+ZEci/ObufkvHbe4tztlKgTambkaqBvxbf9HjE9sESKlHIIBz3i5buXo/0++oCQmBqXDR
YW9jIbmMwBvGY5tzML+DzR6C1MZfErRFTN5MPqLdhIwnvglKwYI4cVIOP96FJvHuS4UCEz+FYN6x
DFYsW45xEufGNVemRbECKup8Jw8SD55E7gGt3lg89s6BTRDMMAiyxe95Ue8DLyry63hHKt0THN8c
ufZaeOezc/CYaAawCRS7fsbrdznXqRxc+5qsS/5FhBpYPcBNDJRnxtVcTugYgIsX6GQc2kywn+M1
BJTwURSeiXmTz4Afv6o/13KmnXT6dvAz4+RDj7gYUWLYjX1XrpzyJbZZ3FUAa2bjSl+LL/nVPrLl
kXaJ8txiV5+/AVgAQwSxR++d+qrYIOK5tB6Ht7fic7u4GO+MTXvHl33g2cyQ0ryyZ3+BKLsqKT/J
6dsCV2NwFP4QHbSQv/BJuF/CMfmbRq0nLFksq2Qvv4wFE9GNtsRGTD/3HwHl/EnBwT+xMA7NI//V
rv4XxhsoDgwkltE/Ef2Xrby5ltjCEfXPuvyl8jhGWK62EtwdKp16l2w4rGQqV8oX+Uu8mjt37V2U
J6eXP0seVHUHahdcvA5M0r8KDeQCvL7+Tp/+SVmAimCoAHiVj/7gbWbtD7b64I2Y4S9fuJvoHb+8
C2SNcsY+MG28YCLh8PRTyAVVFjV390d91/zvrMKowmwafCpkF8764O6vGWZuIjtYptvwmq/lN2/D
s3/SlMAnJ7+x7pUgDrEhTVwcqnJeGWiAb4ptvrJeLOR2Ln3AGTfbYj38huihMHVRBeyaR0bZbMww
F3h/NcDxYD4FUrDY+ZqUBfmj/0EIQ8d2BxcpZBJc7YD8kipCji0sB5W5Iq8x70Y3Y2mxxUgv95Ju
uH3t2FfbP4qkcorLxcOVIomjxQci6s5wGeINSY78BLk8b27aA4sje0tvsYxsKAysLH4O0htwMqK4
iXAG38ENTlwpbm9wJyhH+fGwPlG5mj0SUzyG/ik9gQKB547TnimDHYM4hQY/D5GsUVWy9gl0e8pc
vIlixOsgzkiD5ynz8/C4cSNhTmwu0cV9s+LFy3AhjCTEZ/Qmv52eQuJAS2cvlkBidzu2efmizcMl
T4usIP3goaumWkXs8mg7gJ/+W4X/shjhUM82AjnwK9en3aLuI7ymwnrSr/YXUD60GWbWUj9urv4S
94uw+EvmLf5UkpSW+omqb6m8lfNIvDhR52vxEC6hzdNRI8B7M6yqFYR4iDNfPWNYnNqPdGO8pnJG
pfQ6EpY8//OeE5eX56+cuDQCI6XYHn6Ej1wiFpgb9VQ/xU6x07cG2zhJg1eEucCMMUU9RHZbtUfk
aDMB5HHzU3sPgFolqRg8VdKryRt1hKUBrAxrJDZnpueYIetqBoieKyuLxmOSOKv9mf/pvwzgFE4F
ripYBcuKx8R+izLoRVgX+3s1y9fqUjpiQAz+zD0COM4lojchxFk26rXfcQnF6yfjvyhPXmRqdO6s
HoVG8lc51K7cPrF9AijndHGJQ5xZTr0SDoEDx2cDaxYusWssONrnXIJX7e+USo+rFGjZhxkOxkNW
iPgWinXZwzSapf8oEUIKMepxdVMKs5BK0Kb67p+8YUhVWcD63fqlsPBkhwXcHKobjAzkduwlk4mx
pBVJLo3drusHSRjVmdAaMDGwnR8KDDHE0TwDzDzuRKeq7rSghGtzsJ68JxO6rj6YXHohTdjyjYb3
knKfy0KKHgSFzYbu9aQH40gEK8cFWjGWLY1KqL4AZjFt0lWa6gkqDHgffLasE55saNxMw1bqJT9H
9p2fIFTxNWg5Th4SGln/m3mVbmv4F0Dz2jUL7BhnNPQbPkVIpkRZD7PwxICCH0P+uF+ZTUbpjv8Y
3aFfYPolipll8i9bBg74xUVrzdxztCVj8dNgiWO4Ylu/PHZez/iJx5MjnyND/J+zVdb2+ODM3Eak
SiOH407yZZmAECYXc5Wdptd/yzZg4r6dBRV5nFfM02wsWrbXY47cQFymHGXU9yJ2EDuPsZNeUZnU
ykzBksWJrD0Fa+83tmAehXxy/db5HupQpC50mgfGin2GvQe8F38oG0KG25kszAAKx6ydAi9pzc7Q
OvYgg2lFcDRqNtsIibQtpZD7rrjgFvOMOS2Lwzujm/5V+gPriq/rfTe42nOwDz/jFkxnAwK5XXMx
kI790fjiEgFmj74CEaoOvDNIW9jCeApb5bf+RcJFQzeZdk++e/alkO303zRAsRb808fdCm+ENkbn
T3spTxfNWd3zwq1gmzUB6JU5/7QmEhx7mfVrbE3Km5rsJeodB6eyLztmvwQhwRwJdo5OWYIC5lvm
6o/ND7g0MmbFxnmZjRPUgnuO8IB6YDDc+kDeaMgFhyYDQoRNG61ZTrcMVQlmu0ObrnXalznaho1p
/WnJeoRT4G10tHPwfpMFAxDJQkW7sGQe3xf4BM75O31RBUx08JQePVU1p/lZ+MX7GD5H7jgcjLxf
eMrB3WmhXfmf+qeCXemSP+ro2WJir0CEj3ZgsLMEtHfA0OQf3xDNS2sCx8+Sf5n91Z7MpTLQNpsj
rPUWcW0P38QO3oOLz4kPGdMR98q22LsvsZ5r0R4EZf9TH10m6D/Zhg4SXx77+rhubsU/VIENKB7C
VpONhJz4CF+RIKuD/yv95NfWBDOG2gkYTvYv/0m4UbI1pzOFF0mdSZNRFdPosbpw4Knf/EKKFFy0
TcG8zZ52UA62eOZyfIJ++dS/+/gUnfnvrkmhaefEDckQKewCO/jvHs7s4PTXaglMhFbbWgcGtbRE
Ep/pIM86WovhtkA7s7R+9xrXaBqsePw7R6FNA7ois02CmPGYyHxuvDjQQJiPLhFHoibPoS1A8vNQ
MK7MEZrmBErmo0NZG75kNLvxzswPin7p6cFyl+TmhhIwSTauvkV3h5MYIhPmfW+Jtba5q3+hupOb
XSA6dbNBpeB7t1666DR+ChniChaF4/CGBM4jkVMmIhsv2BW0C7w1xgs8WRztyk6UCdEmq2s2wsag
VCsWdI/qR3n9sp5skHApveyUoxprNioNz2GrmWsJDDadOXHZEmxcr6IWZLtKMht3It5Yd8b4mJQo
VUO3upLFTTasDA4HhDrFncgHAmOVFyJaJMil7vAlhHpTG79+/kqtbzn9xCTHWvVXUfyIOZsG62L0
kVYugVG3lR3pMG5WcrrFTS4lC88CJwEm+GJkKzIZNHNhqcsA5+Z3wvHyL9t4/1IFuNE2jPZectGT
nWA5OQLiGa8xV31AbNZPQz0SLLIRhp9DVEmkEVZ16KtrixQ8u0i0HMXTaC3Vfi1o6x4KcvGlVGv9
G58Y2eChDe7IQIxCrEniyPc9q3f4ZrgKwEDv7MXwTlbqLW/JCHZqmllTwANS5oXAPd29ZRTR+qE1
l2z4Kck89Sa1jsOIB8QuCeYCfelOLyTL0YIN+49vmaCWop+L4Tr84NjS6ZRajgHu8pJZmCFXgHos
b8f2Iuu2rJ3khsjbLx0MYLzHKaBQxpQwK1ubHZEXwjCXen3xYgIn56rgpMMBnFzOVynnrTwvX+yR
C75Q5206LFsHqFQ8CNYsi31CvED7JAToAsDV2KK03VUXsI+EbffIDGrHxA1j4NHB/UXSNLE7jkjR
5Tu9bEP7Ac0X9Gv/Qzkh9rP8Q1A3+mgZ6Eg4p+4eKXiSOUnZvmq7dFXAVU24jGPlnsx0C+S0BdQG
Gam6gE3q/78IFwCKJnKZjYWCHBpGM7VJu3ybBJu0WWXlgYjFHIPngNB4r/nHCCYsgJMLeiuolB3g
2pDocpvocpJ2IssWrel0QEwCdsykEyMwpEXQ6sBO0plWRSjCdx4IkgXgAtzjOUA+3CvG2lJsgk++
9XGl4JMhYsy6ReTQuYyNpzCpvFjW+dr0iSlfsifAzRSSI1py2TxkB8oD7eFf2TrIQ2B7VQBLiwQz
QGRY8QbE6vSdtIQBvvCMZ95KpYy0tlnr0KiEmTP8hQBkgQOWcxkr+eDw+2FVN7PqkqXzNFlA2HJ1
tvE5hw3vaXPjeKTFO5rLEq5Q+AisK9u++ZdXE8WJ50qFz6VDRONEd4hUlC9hJW+m44RydyL3NvHG
0Gj9bvicfc1hSyXsQf3W78gRq457DoHJKOqBWzlWPmFcYTiRLUUeWuU6KLc4uTWm8bSDZ3zSArEL
5SL0lohRuj82L2BaDBsS12H8gtKI8gLkRkM7glt8TN7IEoQaHXR+n0hoSUBcADHPCzLeub/1UD6F
BZcFcdmMe+50ZI9kHDkCR4PxHSHdCsjpcujzlL9IynJArTY3NeguubwTq4vontB98XFNqe/hypB2
FIC8pDBQeBgArVVvb8HQaKS9nm4NMrZTRybhKb/7/qVNXr4MgsP8ljxO9E06bWtcCGNuTW59G9ur
IMk4zHcGI678rGVnxTwO4VUo5tFAbPSCkVDO2Ee2yXFtBkqBLT88W41czZiQozPl2wjlabPtP7DL
2Ml8c12XFAk4FB2r2vCaFNGDxxlEG3rS9UVXSR3bY3cHxpH3DyHcoYRT4yviQziC6UclA+G3Oaf0
Fnlod5H9rbAzAp9KrEkHPSHvGxoFRth/rYV9Lb+nBih968HzVV0nzc+RC7ZkStEE01Dld/4YfLyT
tEu1I8roKTt1DryypM+CGE9fmclKdxDhKCK9gP/jl0kfo2+XLPmBhB+JZsHdoNY0Vk26lcpVUF0Y
UeVEdlNfArgR0OvM2FNivM0++Vqz4W3A7gMMK85bLsutbShTpSHDO6t25GSMU9gNCKk58a29uxmQ
xym8FTbfS9ms4PD0u4KGv2RX5Kbjd8Z/MJkGtwMkCGb2vDLWOi73bnbgBzayr5oOFZ6OlJ+Nc2jJ
qcBp0fW2qDz4IhFIWrRl001wQeoG+Zypuc7p9zPv4Urx1Vfrvt6UALYVVkIAFeHCd5oxCrjHYIaM
pRsvyyMfNky60p1RsSnWVCDnqqPo03JU00NN+7IFdTP9jJb2E4M80iiO9ISDgrsHaplZpT2j5C+t
Vhibc8Yn3XZCCqWHnBDS/qo332V/beW7R4s3fTFMnY0tBq2OhjX5O0qP4dpU7cFtMPjcg/yqxd+9
f2tl1hs5K+kpNfHu/bqMkrMDiy0j25zbG3zQ+qDC/1RnMncdpqox0deAM4Nkutop+o8uAamS/mQu
JrnCx13Qc5HYG0oaN9WuKH/MEvsAzRpWGJLofHj21Fa8BXz2yZahLBnJXKrB1RHSlm7LcaFIfwLf
rsetrZb+xRIcQP1Hys++vIMg0yRLyWBG7rBE05IM8XmTHtgownwvShsKFryLebXqWez8FgYNFIHA
jkYCEo65ddTKpxLhRce3yCsfV4i9899SR0ixd8ezXn83/TtLHQ7O0CBrb+OaB8899dLdp6cegUQG
X9+NTHE8hnfSXpgMexS1yqlXTjDT3ejKpjqdfvLOIG622mXkP9YWrkRciiDnJCoG+gTysAr5wSYM
U24zmRz1FZ9mOR7q/FVHOwM0O4YQfgVy0ULZEg7L1bURX7HyScN3qf4GvIxoh2ide3Y8lA6ymLmK
pELjyckdHayiADCJ2IFbPDIi/sCUhtCxLb6okDGaAKrDDhGR3gdHYknOlZGuqK+h/5vEXZOdh0Fe
WdUGJsgHnnEuDfeQXq5GiClaVqm05i5tAQVPMsLmIjjKBe6P6wgjw0+RdfgPI2k5md57azw1yV9U
KOTci4uio93jP+LkNcjQ+Lg98ZoDJV7mOkUD5yNtp9HTmNeK/kyGgxNLEacCaW6kASomDGcOdLUr
+OhDJ4Pj2FkeVALzosH3z8mh9phgSYozGlyIMVDmAaGwI8WjhtycAOAfkf8YhuZP2bgbyCyETTAW
hm1OJ7TSFNohzD+meS/KjDhUloIO6Io0mXRqEwSGY9WvwPrylWoO0GOucP/tX0lUO1VHrjr2AbgI
ECjB9wlMF7iDhgJ3TP7SrHlpgBunKSgYqVNmt6H5p/tfpqAflJLBA+lgfkbecQEOQWYuwL07SCTe
3Uee8K1lnuNxePrvSAGAR18lsR4pV4bkb1okQm4tdEberf6rtFDSm9BRCfmukS5iKVnhRZml1mi3
FWKeP4TqeH0nuOVvUZx61s2QBDML93u1k8VV3i2Un3b4CAyaB6LTR6ek+9tzRIh0JuPS5IqlIryH
MAfiNHXPXbbthiPRU2wzjcERYEF2gUjGsT2JL8aotWXrkFU/LQJ5Sb+1NEzBr6njmr2HqzZX4Sz9
MQzCTDYI/KmvPaLa76NArUx/qzU+GTx+6WDpkt26xzA71igxC5oaNU3ShouIWJx84YzSE/v3RFCn
XCtQxmeqxRWeO4LbeBaaLM7pUYy4funkOrOp9LBN835lDAxz+1sOVYy7G54C7Lr6h3rT9c5VvvXD
b6lsNmVxRjKEudFWrZPKAck0jTcQ0DpDwcZu/UsAeiznglzqv5byz1flGXsN53cin1NrnXGxLukd
tRuzvYWIpgxeTIO7py5A2uPV3VjtH8jrwQfQ61QUM5oEpLnZ1F9RC9h7I0VPlKCGtpI42lpr3dGs
6pB4un8Nl5voNiKq5iMNMpxI1BOd2Nsp11kjpLBwj8W3MmwhfoXKXzW1jcX30F2SelELG42WTR0K
vPfqysTxM9eYOtCwEYQ3rlv8o/VH4N9WfuaKLoBQGpalsO0/9Y5KPmRPBqLJ1U5ilXRoljwDH1Zp
HUXpJRKOaoUATiQ8e0c3fGJmQtG9x65pqBd39NZmXONM4FLOkKHYetwouqLaZxqWysRp2u+UTzjU
/3zxGn/xa6ruBlab8BQrvBTJverPaflIyCnlUIpXfrGSJAQJIY5geUZXSANyXs9ihkw1xLi63uYi
mRpbrqOiegBagx3It6V2BOfEThE+6/gvHvcZfKDJjyviXS4Y5xKfO7rCbJb14kIxraWp0j4HTE5J
l9D1NyLuMs8uu+pc6oCUUr2Jyb8K5EZFXyPnTiS6V1kBJ4JFjqlFfI/KW6FuDfFkpC9VRcDxW6cv
v38oGtcuO8Bf2/yrtY0oLPt4X1n3UV2LAH3Na2ECB3Skmq7GWpSOcKjcAFhM66DzjEDVyCyMihKE
KuyWdr2TWv7k8YO/0Z31lvJocPEPbgsJOsgIL7W4jT+1++VbXzV9vQogvYf3vntFKHWyaDwE2K9C
6cfK1pkIeWfR5meTo0XM221t3LYj0x2enUB26FYZfqf2ExfJrUhrCzcmoZrA1ZEXpU/DOlfmDmec
oa7gmEEkTa3XEJwahr6EIgdzSb0p9dWoz1gseOgfWLvEk51C6VRq3qxEAR5DCT3QlaV9qRKIzktd
w00df0WSzpiZftfJFyB/eMnd3ZJuFa1XMAQeuhdDxxDfrUC+hnTg8sWYrj0TmBVAZznddfSmrYVa
HEYKXFQpSfdj0lQJcBKcxewv6r/dDoT+P5/FHRsktnJW1jKbW4YC618zvlOV4ytIcHhQGOtrUPN8
4F39keJ3G4p2OG4xQMXhK17k9ZXPYqa7V4riQvoyq4gz9yiLLxGwojruTfCEnU+D86uYJtU6IkBl
oVjIfQhc1eYkNrcQaAUGi1q+avOXwooxceqtJOvM/s9fautgAapLn+2P4pUcx25B/0w2HXizJQNq
rvFZOA+yRRD8Vu1XhOdxRCRdadi5TtwqqZW78c1OARzJNR7mwAufnt1xM+iP2MCZ5+RlQvw0azpl
BEm+binfwvDLlGlz03+TIcN6NX4PKOYhA8L2KQoPjyZGWh5V8ySWv21/hUyNSjmoe4CRdEdafZbX
wSnz//ntlFbtyls40RZwdAFpfPhq6anSH/e1egbRqGipNpVvN/0O0m/G7uKtpfvDWa9uBWOviT8i
mc++UJ/rpFm2/C2JwbNHC9OTCCMcwloGp0BW81trcpwi5yKlkP608q1TNq1yV/CA1d4l12+12IFQ
m9rXBjc4gzDplt6PZpFmxCOs5XuILEEUWoAVhKVVzyheeajXcPFDgxR43Ski5HY9SS+bzNZRyAzE
TFW3OH3KHV3U9mRhHov4cwo7Sv9xu4ETwXGKfkDPbRPZVa19AP9hjc7LZTjsKmaSKjaQin0rlRzR
pCk2mcL4pIF25YXjEiOlLwgcyJlZcvqUJXheBDlTElO9lpS75CESIy6vsFlwVfULEGQGBIAqvnYk
cZf962FgKitIBalJYpPI/AS5E2xLG1Od+0qyHv64hQ3timNh0RqNPQ47dsdIdIzq2SSPSsV9emxQ
2Qh7TuomemCaiaSXP0ClZMpA6xV/gm16DHXCJwwWrreIexD3ZhmxRAhE6INXtTk3NMQkQEWsZS6A
4nhfFHWaWQP6puE2kleSgVMK54XICGpcGnTzmJ3ELsTc6CvFAj2QZBIfY/OiZBnP/a5uIgiXvVvP
Qq7vMiVixA5fxpTO5LtwnZF5FCLTaIOuLXpI8HkKjRWJU8PNbx2bR2xwAeZNeCskTrK3WwpG5N5d
pJTgYX/tfKr0pQdcwL0P9TtnyGpYr973bLc9kkUBZ12Ln5U+DUeEU8eArIWBAmHCUndEOugXtgWx
/pGUD3dv16SkpW50xXMOgjKSz16APIMhFbVO2D3V+AT1qRMuSgOQ1q9pod9yXbYt9Z0wFCQ2A/Iu
Rocly4tWZlGEV7XgQBuuJksxtFyMy6gA4oo7qU7P5lYUv3m5apAA+lRWwOqwlMkkSuX/hvBRp3Dl
vF8zUBzNIJOTp1TpC4ObVwF51IMU98VVhJgTg6XeccpEkcJwmv4LKO2huei8I1HFJA6umZ5kds64
26rI6SiEeUZyQWc1ADIj9gQOJxrPZbIgebrp1ya286QHML9RyUIO/HUIJbn9gTDlNBoio67D3YEi
rEIegWq1hIAa4TyuBGCXtGr08VWJFPQo4dJbgpMqpZUfxIjBPcaYQHEomufaCImZnVNRqID52elo
0YxEu9wUW7M9JoiQ/LmJcyH1UJ4QusBQiK6t6j0H5WscOdenESXhYLT5VjTZS3KkCQhDKx09jfQX
t/QsZ/Ct9DtcIR3SGJ+EsG9cEOy5zKIx48vuCXJvH1IScPu85NJfLSP34f+BiTWruCHBqNHEcJEV
n4aDg3ShKaObBkjPeN9gWFX+GdLdyHJq8zWdL5/oAnobjUtjgCx1pIfqr5odypwEqROwVCcQmbnp
t1QHKXUgAxGjdVCdanWVm+exfCjST0giXZZ/S20LVnLSBDoCLUBrpI+qSo7qIaTknAJcT3HSdMQM
L0fmtpQQk9G0FU08lnDv0mTVW9JGYDxlMBZj9yqeMYugBb3tH9LimkdswYwcaDQG6SXsgPl4m1o4
ey4KpGQ5/ewtey8AHABXCgpKUGOLycLqMQrR6Q7oI53av17sHT/Zi8F9FOnH0YJEZQyvTngqRgBb
PX22ZEe3IWc/k3u2Fm786SytD+1wGTuXyfHILeI0dijkJFR/XOz1MJq7heKkXBl0E+YOLnepn44j
kgJYyxUqC724897K4rsnrNfE5MT2U2toDECHZuNT1rjECeADsOzB7rimMhRf2hc4UxY5IQKqSUe1
ZtZatAuCYQKGpAjj7QC6TZLShGGCqKNC0K1noDIk03Wnyhnmc9PJDFpT2jkOkLSgmQhqvIag6Vra
DXVaLWk8ChIFesntirg8wYIZmvF9hDATaLFFRwoLO2drr4R7EeG2JS+uAacJqtmnnZaWTBdNhB9Q
JASXE409K+0a3hBWDV0ok3cxYjRSYCmUu+wF9WLhG/XWd49jFx6CMXJi9wiViPRv+nEIRfoYRQEe
8lJadVK2jKqG3EVE+W3i1CmizjQbdgKmj17DsjnSL+Dma85jKsPYBKKdbLy2cRLjShPUAugkRE7T
Wc5gmd+9l6DtC2Vi+ejoA9YJbLeLdyk5SzWpPOROanej2GtpvCn9apn298I/Z1wcccDOJbrBnlDt
fL9fDY089zPqnylxLRm+B9P6TrG4xGZzDvp3ZV51I16mPGGtYOBMV74FPyxz485HpvNxLs1C6xjL
0k8fZwuRGr1A+26hHSz8i+FCSokWNfEDWFgeUgNhunF3XUREJPwzY+mBXOtg/2UfQxdwg/JJEYaR
q7emI/Ej3JrChQBCj9KiITPJs+nOjJZqlwF4zq/CjbcGGZVYfVESgz30pEUnfQ00x3P+RHeAjh5A
W/aZkDGbiosWD7nyGkURcXuX5msSzZfSEwMhu+/BHDejXKPRAs4gqUc5gF9lCPOCflTmxptw+IzM
+ri0WwPofshtErXv2IJiZl5YkQegCF8l0KGQXFzPfJZINWoezlD2lCFIesvwG8SIAyAr93aR/pXH
F3M4jzrjdJdapk2oX+AblwalgP5SS5oGIdQFqqe6xS4E8kFRY+Q1Q36o6Z7UdJPy/KpEI4FbVDYC
UVXY01uESkGcOTnLLsgikj0GBr7lEgflUixGlFUeqtSGe4uCcMRzRB3TRR5jUSFnpQO67o/7usD6
n3x0cTMMwlJV8x1BWLTpRSaEFGd5apywjdu+Oh5JAm0QCfVyyuurrMzwAxGOSwBBYHWy61gtLi0R
I5XXWSX+8zMOJ1dciiIXYSU6K14P7NF/tt54Bod1Y1n2wnduXGpuElmrkpzKplOSXx0shS5n3saf
TgO+AUivyyRHehPAuaPTRU42q7KCL9J+JmO6NMWj+AoJdYDfRxluhr9ODTQS7LRufwlj5OoS+RLT
xMfAuiynWNbLzagBl2+seTcdrkDOO+vhowkbBtSgA0jnpJ6QXLNCyRm5s8fk5sqQARIpf95AM7ZC
3+rfTLDzDUNNsIrzAei0kUOypNhWKkKFMZDHcPZl8H9hUwu87uPBByiQ5FfAbiUjSW9v0qBsO/hK
MGaGRgHBtIvZBLuQFr6OQoKxs8gMV4VbBjdhCbR5Cwf6S+uDs4kYytOFe2pOBS/zIZ9LWoD0KGEG
2GgwyLoj/rlsEJxGZXFyLCeLPsGOT2cz1D5wWftoVyvyyusw2XsVWEE6xqO+Cctw36f1W1DkZwha
ueMZBHrP9diwx+LhDyju848AlLGrIJ73KblyN7yEfFCIda1w5RJhaXBxyClFh2mWgg8g1UJHAk8P
7m5eTC1D7gA+uiA2NduI47nooeTlGtybGzmV54rms8erO1fgjCNYm8wawfxoCYFgLvcK/VM2wRJ0
JglD+UKBXTiUHYsQWXU81yU49XzPDVPZDl5txgxZsdp5G4k3v0uZ49Fy0NYWJVpKIaL8NiVGUaKf
qpzhVWYdazO6SoNuNzIUDjqMjdIgH8wcX2pvem8By0zXLiDk6W8PeEVNnzgXyLBQxLXKpwjch7MM
34ZG1kwj25DhaaAwsLbGVYyssL+1CNEKigWZRmpK66IqdQp1fGKo8TXaiYp/48Dndmw5lvETEjaE
Eqzi6v4/YiZ7yaiessrkc/hV/ezV04X2CW5WAd6HnPC9FVFyiUzfFh7ocsvUTwb8P5yrswAFXyd4
DIyoudCqCjz7sK0dpdqja0i8p3tOVRTJfN690V/Dpl/qzKoiVZwPRnxJDZr13DIa7SEZ+kaCeBMg
gPJ2iXYQlXyVaf2PuVYFBqF8ag33WKVHtBJxiiE2dZet8dNQ8fjs7IL86WrtqIlES1LVip1yGHrl
0NL/N9FPieEqgRVr0aZTCdSBpMiuJS9rz1/pKcNeDlC64HbHV8M7R4cvkF8Uf4+R6lqGcJpYtIIa
CP8RJis4WzmqBxk2Rar/iRL2F4NOIeDAhjtRqvwlI9I4pw5vAf6aFHmTTP84KpBYCDTbBKqilnlG
Rh+rZq7ShPk6ZbDC+GEPJnPdcbkTon5ToOpRevmUe8QsBQbAlv7UttIh1wgra4c/PYpufbuNh+Q8
dbgjuvoNjscAHomDTgU806tOZEdozXdV1ujPmVKK/5F0XsuNI0sQ/SJEwJtXkiBAb0VSekHIwnuP
r9+D2bg72rg7mhFJAN3VVZknJapNfP16SKtYHMm2onIQzjXCMWBCa86V59avD/WY7LSyhAFAkgF7
3hivhwi0DOtlZh0m5tspRvpFAWMi9ZB9MeLwBsu1oBqIcbSrFNNmHWDvnsUQLBehZHtyyGASPw0H
LXWEgNitByZko+TvA4PiKBCyX4+EIHoAfAhugnwunr7KYd824bFQs8s00bxRg3UcbfXCAM7fvZnw
LWii5Jsuyrcd+q02cs0hAxkNdlml8pAibSGahCblHhhfH+ialT5lUaIeZnupCT5AyUP0Bhwv5uXC
xYi1YxoazCC5NAGtntDT/6Ii2NNil/yTDGYrayHT5CZyvYBuN7SLpLEL3pfKHukPP153bulXsyIS
uteme6M/aAKRM4ixw8NQnLVhU4zyUss1mtdfg9gxn592vYyolR5USxSVIDLEzEL1ktAv8jT1GUf9
TusMfLXVOeCihCpJUCTfECg9mece7/4iZ+n0yuITlbjqUXsrimOwhOCDXhdht46lSyvhpEZfz9WS
TWAPgoz65aGnx0Sq7sNkbcuCDVgBxTtapB1BZFTljTHnW6OaY1NMkIEPHuDxQEdZna3w/C6MRt5n
Oep93yDjnObgaLgKZ+uQsadiDk+L3wuK5rdVEISguliLEWwInxBCel06qUnA0U5xppPVrL0x0+FT
zDWfHEeO50a2HCinTXqzsbcq22Ef4Ikf6ALUCGG9sFyUs9/Yy5cynJtBp5eYSu+0gYwC0ndaHxQp
+fFyrFP1VWWHGNTmEMTee2BU36KuUBQtDAZxbaEvJHJUOpPOtdIS/IUHTgEaBnft2xfDXW6gjaDU
MEPLMeoMKUt6TuSEc5HtCxEYiVh76fCkULu3yKEKxid+mL9jyWjH4q6Nlatk2jEuSGniAD8XIAGN
mszoTr3qfxi+tmnl7tB1DeEOP4rcXacJia+XoN4k2SFO9HyJixyku6B8jdCFyVnNj6VMpRLGu3Su
ojNvcgomWNiQF3GIEMDo1hzWZA0ZS2EA1chIpVBuTZotJbVyOPdDRGPJpt9SBj8d2ihrvHpRfKdd
4UhMASYaQ7HiLYcwcIEIEBkPDFymzRQRA5D7EcoAP30pDZSmGxvzKuOXQEJjkNd7eANuMhEnSoZo
jMIqRdbsxYchMH66qtp7Ck1UsJWNGfz5LbIuqgEEm4PwFsGFJ1oCnAiaJksdyyWVjlEhYM7o81ST
gsraonFA90PVfDyQKqMfEJPpuIwjIUF7Bww1pVfij+wtbW5rtM+hWOzCgXFS6rmZlP/VhSNM402C
X15btVtJ3bWeBsJooEf3eyqEk2IGb6qorSeAASLTBJ0E6tgD8hw/OUKk2riuc9SI0H3HRnc4l6zL
SXcMEfoV2hnNwv+URGg0PCymojP4uEDR6gyV/60Z2X0CrUwAnlkUaHR4z6H/nTeAo1vyMlNMNBjt
A6RHhvSbcxYJZfWctOohL5WjLgq7WjHP+UjUGNqAIaA7Yf6arfZLIfKowr3ZotmfskM6p04W5jXL
GnRL1LoioautZ14yfSDIrT2ajDO7cY4z+RtL3LZxLm0A67pNEl/bsb/J1NF9D65a+gSFvdF06A4d
MCgAzC1YwE5a6wUWNoRfCso5CABOpxwTPXNEYXoarFNxCtFQLl8DLUyN079h9sTI+va/3p+ZHgMv
dyOzZLGlWSH/ytJdK0WYlIws9HbTawaH1XAHE+MbBAOlDnPjLkOgDjujojerROJOLcN1FDIN7ett
NNOOcnkfVJorTKC0U0bJCs+CYR3MuID4FTkZcb7z/otuu+A2NBJxV+QIDH3hInocgtjfKhE0bDd9
ikq+CwN+cCjrrq+uNVAMMeE14GR3VY4qNauHw3RK+WOVL28UtgOFXss4osnmaY7Cj6ooVxN/ykTR
aBaGE6Ad0y1694rHp1DX6RM2HKxmC9NEW6WcnFWy1Ugc6CWPafhQiys1F4ZlLaEdG5HJQDzdw3cq
t5wDf4Fd/1hwio5xx7ErMUdirMTwAExUOHtl9kpkpmsJisI2Lvy7pI3lJijBn8QpbY2m6SzUjRWW
v/lLrcc9kiTQLsXkS0QHG7hn/M4d9eFiBpV0HHqJIXK7GXHn5MpE11BqvUUlauXWLEU7UABoZ6mO
5MmQmrUoc3AcMgheNNS2BewKMFBjf+CVFquqZkkRug5fc6OefIVOohBj69E8clz4hhfpQHTq8nwK
3RzKQJHe/yHEpK5M1iEF8SKZiWJ9LRTkcha4B2YGVyLR90jhRi41odIOckbjyMzgzE2pv1Fz4ypH
snYQ5y++XGxSz2+2//7TOK7kJm4OXfqpkw+0T2SPSK/5i4xGtaxizFCCMhO5x+pQzKzvXAiIherY
WvSmrw+tBiQwiuo3UYbLyaOsr4KJWXRu9McMQu1I/sZJn74T+DKLSdXGXZa1COYR4ifeo9c6dM5S
y5mCSBk0sPBSSiBYKJ97BgSWnqMvMQlUwz6RdLVg+0Oh7vVR2szfnMFHvQmTecqIV1Hza+cF0lfe
Zx9tSAxNLOcvXWtp47ANEwxbibzJhFeJsgnEsFZT3IwNXSRlEpNNxKwgqpFr5cr4kj063Y3QmMco
DPxFEprtgUfK1EJ6SanY3XLYBSY0eSn3jV0hxSWEVva0XjU/NAXmejJY5X3MJDR8OmYkH7xSn6nF
PRpM71IARctTtLCoRgw7m7+18PpLMIj9cdKJElR1Xd6gB0hWcRgriLqKfcXJ9zSGUb+ZLNIUq8aQ
jgSdwEpUhJXABuGyGqEpbisINwoq2/FYaexZQzLRKGrz4lYkxl7oAF2qGBnN/ifxJ5Z/PRJBVFnQ
UaJZXaeR+G3N6AGTLrZkci4xCjne5oGJVd8cGaJVTC6IJGqWdcikVQAI7V4EP6hQgsvIvjjliJXU
niNgZTRiKIwzX3hodfYFmA0XtELN2UmoHqja2T+rxM31znyfDFfM041CFtS5A/n+ZoJ7ATG9SDVS
hnWgusgLuptoWQloJ5XOr2CWz76Gh9U30SH3ORgKHaesbs3j1XlLK90M2tZkEkcYYwpshoOwtCQU
tL2oCBczu45dWmiV5aBZn9PpjEOADZDirZ/1iUqNHGyLMZiQohLS6HhosMnNEs61TmcbuRU2fRAK
2hU9noIKwlJtVXLSDGbpl4wIGY1MulYnezZ00EEArRStFf3QIOrW+UEaIuyhaKkLjj2QNRIacyYl
dEA4I5AXvQRwX0qHhCaxn1xyeFQIAbhhaHfjJSj8Y4hpmM/EWDXoZKnCaDIglKn1V6A8YiLozeaa
ezcObl5Kz2RLuk0rXeANoZNRxiNn9cx32MQ9ba3JKwSzOE4YlmI0MRnwtqtMc6II1gbj+AS7BdkG
IOwFt9fOfvDjhQ8yVKLcDWU+Jzpm9LUX2B0Y5TCcmMV4qOuyE50ctKyFtE/xT1NuTyq5jdqXbNxG
8T4oV0m5dnAHxPcRgZ9k8ofRihruuEXsW4EUkX+hFSIhIZoWChE14Hgqq3WmXsX2LeG8k1cGvTD6
mOxxAaZ2LIHwKTfU6Ki4LwBwNsCAlsoz7m2c+zjCQZJgbtEZCZ3kf5MHNASgbsthNnAQeYA2OdLh
qzlMR+njP0Y7uhNo7qhzXxyHVzenIVbfs6wE6PuE1g6xxFK8zCe1P+PWvawbojl8XJOy1OV7M+wY
KPhX/0pLggkcpg0TvKS0kSyeL51dwilC3FwpNQ/QZBxR+izZx/qUO8TMcE82txIFWkEjCGjQytKV
RUEZHCrrdHLU2DHR/YfbqT8LT+Sn0r48MkGzKmSqnFuW8RH6EXJ41Ru3UN7nDEZeA60JbNOY89Df
s/rJyabm/XdhuZK1owyhWVuRVGH+0v0iSWngZWCpJVSS5gJaIPgu+JiQLeJPnM45eBsP2tQeIaku
7INoj+zHKlfMA1m56KMa+SWyDngBcOwih0R9SRINNmxukf6vpolApXFVH8bX9NX291pwyZP18rdB
cZlBFAZ37a6KT7SMMm4wwdhygUIOmM2aEolQM8HftbiF/B3nSqk4WYiY0vrbVO70aZdwQo3y3nu3
NL0l4y0HnD2ddPJxYxcrR1Deo+jNmM74C/xyiRUu8A50dVFojUysGYbvcCuw1szLDUmg5LzgyMa2
Rqd6AfPe8M/G2HMQXNeWbfY81kzLUPXiac1wZJiI3nAKfY+C23S/gv/eRwTvWIwCke42CT+Qv4hf
tk+DnHCkVYrY3+9sBc+mBwWbbrRjsKppy3MrOEpxq5v3DGd2vurDI7zRNtv7OfE5D6PaBfqWoFrJ
203NUSbZBOZDxDxg7ZvIQGktHKcaKfNF6OhIwFSfX7AYukr7NJCNWxgawn4fGmtw3m6v8lctwUMp
Brk9+2w07VHsVyIlW2Me1P5qMnsZCL3xKP8C/0tW7kb0pnifWWB35cGQHx2SkVhbA9Du0xW34pDR
6Ki7cwXl2YJapcFsUy9+dkuF29h/RsKnithuDGg9y+9e9MTiWJigGVnMzc/KYF2gbo4ZLheNttJp
D9OM4DZU0CHzpDGQpCLeGOJjaqN1zDA47OkIZzv4pmlMDw1JzT+tbYt90Ww3U3FngcHXN6BV6gra
EBffOkLs5SzSl/OkE688zWU14bXbQEfwJHKuyro5y/POWFpjUC4vUegG8Fq8iQG9Ru33EzDGpn9F
xNxyyJEe0FyzpD9o8Ki0ZytTxIC1wafaRfNU8mXkB/oMHFUSDJTZcTA2+Ax5CWS4WvigULFXK7Tq
NfVEyPDSon2+MF70A581+Ly3YZPd0e+VjG4XTP54mSXu1QBbGWpga9Hj/9ax6q0p+wfUGSitC9OJ
mNX6NrrpgMxP89QQ6UOuLc5tEYU5pio6zDTmlhEMBFprbP/gQee8XOaT2q14IZlmzZs/EW0R/xXG
Wyjd0+qrng44VjCEYsoB7kjEyKIeT3SAEZly8sdcNM9g6XPjMqRW+ukAEt1BKv36t/AWfeicymJC
aRbExZ2E80xc3cWKW0AXaDjxHZpU3RotzUJHHFedsDDgHXHueBOf5S3G9/RUv4pfc1ZCI6xclZkr
Ml9IyRUSkqsiMWA/lPXZYipBVyc7exXZc/fZkGHwOcqXGlVzon5bJewN7rKJi+MhtxX5QTXbSk9a
qDDSjacCTgqmIW1ptzwdk7mWgzv83oz4UYYOxUfMbpM/U7y4JHgggaCTXpU0nD888B/+LIvKVmyG
6rjZ8UoyaW92H50I9viVSTd6mYoJtvGg8h5rOp1iuc7w/pLEgQgDTmiGxQbfpriWE5s6A28uLxjz
OUE1SNSw4DPwooXR8+kVufjQ1HZvmSxQq4KFlnxo6BakFIkHKqzU7PArfeXNvsNHZbLt0R2h+8mi
M98aBtAjBa8+ReEKqkr2D4YCl3TQlhLBmlBJWo7wkMl+RIzwNMkY2f1oPwADQo8ldJH0KM4ZZs4W
WoBP7I0Id0hepudcIm3nBDU/EsamYzqsb6JyU6MfF20MwSbaa3M9YIyfkIbzgBNrsrKKNQmaND+B
fcVLLUb7twRIDQenchIaB+Yl6A9CtBOKN6U7ML7zhd3SowkYCb9+/4isR6h9ZIi9ZF4aAqjOhH2F
9ZizP9wF5AOluVBwbyq0s/WSMokPP1A6W4PimrSFnfkm0DUSgCj8xRa/PRqQHEpunT+Q9Avpu8ho
1zwGaHHj/AjFC0j8Uq6QuvjKi1Yb5uiahnSObNPDFQnQNuUPo31OJMb5ezFkBWPUwrxq6ne4FzBL
pmaz1iZp32WnUrTccsDnoCKUI2d1YhBrDODdLe6QcFXr4U1EMunr6VL1nuxklvat5/OWTXosZGSk
YXX2p3vPEOz7yE8uGXMbrE7cEDESBYIuOMS+dyrBZRj803ch/DCbz9HX6FZzYWceCYlBIS8hhnnf
8BI6/SuTf4VsNkPzXhdjIvx6lGddAJ2k0nvW23Fd+vCgHV/cGDjKWsfwHaM4BVh88Mv263zA7av3
blcxSWTjtGkgleYqEIZViIF/qo+tyd5e4oucTVUJoRVUPB1WntNsSkLfNpvEeF00TalMPDz8SOVY
vWO62Qf2Kss6oZFOtGtOK1a1eQa4RAa21dBcIpfJrSN2Lrxjyiu7J+fx2B6S27SrGLdeyiVueJAk
2FIZojF4FfZQFDi04m0S6X/wA++Fr9Lc/kCCXlgH/HWIkbudkp6m4Wg2b2bwrMW74b9pxkltfuYx
sGgca+Om+W9kw6TDie9Qxa1mOKKOpROrpwOrgVBtnAtNdkrx6ZuOGbnBwA6XvbP6zyYPKAjJUmTy
9o/sQXtwFhWidibKnZJaNo5S8MEyAtNYoTORtRueXy27D6XLyaUIZtbHrqf8CjcKEC/d1eK1jCuT
ToRdxnzYuIYdQNFt7KoiWG+NV7MC9oGFh5stUpbM7xp/VVEDG+uULgnNeBY1P/oumYtXBaPpz+Je
nBkq3LIbUk8F/+JX8F1fhZf8xzAozpzCcI3GwWSID80CXy9e2ijd4J5RofMoTE6VHw5UeHDw2yFs
bZkOJN5BlbZk47y0xhlTB+AAxy5WKv3f9is65rhJdNrH2bmyDo306PwryT+W7uLvMwXia3aqdMdJ
S7NakP4CpqalhmZV/W4IpC1QUnjDB7RSUirWnfmmSxesHTSRD5n5hpQE5ROqddUA4Bh9lDwsnvUE
3spmje+54nSIGFGjJUd/ZTlxyo2FvS/sdfMpD3ZORny5gsplGafK+OykH64NW1FkPCbzV2kQZu8C
IiSs65S9qfVZ4d4Oj6W2Vft9o+/VwjF7khWPHto8j59pYSuzfiv66kE2rqTmnd/ojXvQuQItKfWQ
DvuQ2riHS9RtKkrJVNlkAIHRmtIvRLdQ0RumH7hhZ6eWYh2kYED5pFS2/MFxllJE8IKtl/6wBQQW
EEuazS76ngGoiWLHAdXhao6kIDpYZZ68xMnAGZMuqC8xs7CnkGj5NThEMz7IyH3YudEHNHiWMVUc
xxgLdYUYZxNEjhSe+TM+GduFjVVHlOwSnQqG5N+BBRKbv7WS95GLYKiZlkAJnSzfZZ99uGCk/Flv
yvdsm56Cj/CUvPnVU/WW9Vcov/Fv68xYalafPFBmQqJ+L6cVdDgwHiycWYA8sbORirCdAdLM1LPH
5dBqh48+NO4xsjaY0rRjYVVkayX84hHCWCbdRkc9CFR9HZK+FfutFO4Z+HTfEefPv/ihXrTKnSNu
HtSI3JucZNE48sAws8AvCU6Df2LEAO2aGZKWrXWoA5PMYrUU+aciWOyjQpshrNjz82gL2g1UHBBF
GoJitB0x98HcwP6I4mE2UpmnqbjobELYlJsQTzNDxak4SNah6G8GulLyBLZxIHHAFJHiVuNST+hs
YvbR2/GeapDyGiA0cw3EdD2hzvYx5tDNoK+npZnjk5IIxZ6lYaTZJcKiwA/JrwzpSoiWZJq1BxVj
Kf6dlZfKQ3ZcCScj+qgxDYsHYra5Ib4GCNN0JmfBkTyAuPLaDUorCU6ToOnbUGLmOlAzcJZRHg2y
6N7iAgqTY+FtqbVxlSJEykO6scqvVF4mDmswqDuBdvZeJGNjQosNwtD4UgA+5VW1VCkR4auZjtr7
mwoxwmzTwzkmsIlIHFwNFq8ArUKLZiFNddxhCEOs6VaiB/LZF9PurcveW8Iy/PK78T8jYoqTW+eh
JGEeXL88/6AkgAbQTa2Is82g4vS27N9ypuYUnyLq5rQ95fExUbGTO3R0lPTgE0OqO9mJ1BkxOdNg
oaeJPIMzNWdJzA/otKb8hNcPDQN2cQuySrtMiJUE2ehzD85WAtocOnOS2UX+K5QXr7lK4jlUmMqT
7LDThJWuP0OjJBMTSbLm+tU+KgH3NwdPv8U8Toa2iYMN9hEPbx3KfihVTiCcSp0WHo8bBmst5MFl
kCgh6GGWr5GAG7xk9S4UeOOPg3gURXdgHtMr703PBqlDkpMvkv6tNvtaxJIMyVG5h9hUxAPHvlJm
d/tK8veqPJDNnkcb6hvO1kZNMw3ernkKcA+PZ7n/0NjP6f6k+YO5Ljc4rGmZFbSgoXSi4aJzs7Dq
ptqFOc+smzcNpBfRhsMQTQhqWgoZqlyqVwwR2SjBnPjHo2Gp8cG9BEuNnjroP3/F7G1+CgGhQBJF
Gw+Tk1UAw10S7iTwPE6kLVmsWRPh4dDdoWql+sE2ObsqKaLZefsVuwT+cJxFbI5JzCfrHWgw48ZF
OazhK9B+suouCQfBd4iQEeAcoEMMM1wfGyxa3mSn1pLEIQzzTNE4L3PRI2E7oX6MaJlG4RWoRgzp
NnHRETI4jAHrxis1XkmlTWLSCN/O2JbjeOiLYdmODsojmpnjL+s+LsiQdhdsjAb9p425njqMIgw6
QSo5ObKUKXu3KCljl0xBSCJEN+jttVS2DHQXOQDLFNmfOwhfk7IKRzcebAvtHm2zYmVgbuJr+hIG
dmhCmrN0lqOS1UpjBHFKD058S2PBgySvO2230oeVKTsQHkrsPdoPyS5t4tbMzGqKzCVgbT9x0K73
gVv2rq+fQ+EvY3nX87fGfNdj/ZFQwQ/TVx059IEUiX4qJlO3odqn30rOuyskldsPHd4/TtT5xhge
me5opZ2W12w4l3QkmcFO5qIktsC7twNaFVA6SHTmtox+BiZCfcv9lOTBVv8BjMe7oDm36L6wCfho
tPFImIj0GOsv2H/WKEPUt+mOwZyQ6m6vomqhIqWECGx1xGBEPb6kpYwBtr4WaNBv/W/9W86Yjia5
IFmxS3k3WxXyJbUy8qMgW86NeZQ3XDikMzy30DpGJJrF3g9uQ0GbKL3oo+PhdYKUGLOGkyb5HfXs
UYv+g67gR3yRnuXo+Ij94aEwOILUrS9x2pW/8aU6WTsk8I8MvMmrufGC2FpRoyegAYe2s8lYJrpm
ORE4y0Ohgesg7WShdOdUu5naERPnXNSPf30fXvqY35p67DVTAzHENDEYlhP7YyqXGynrySJsUQ1a
fcwILj0aBvNaspsFJOZACw0voObIo6UqyKihh+JHq3L92I/Mwer45U9Bh2nXE8//vnR5DgzSSJ66
7h3o3dDRJBzuojXquCUIk5M+BMCqVFgz9enSiShXs1lD2hJ72hMHyTBn2Mexnh8SypQ2bjS65slT
DJVVGqj42/RI25XPqKU1WWscWNsu+0hhxwuiPkvK4r++xUdBeMU2kVIK8FEk94PNvG+AOeaMF0iX
jD0BVDnlVE5Skh1qgESKdM3WYa4qSQerkcXQxKr8ylzsyslymk8UQJlQNnKEABq8BicBY5pD3QrY
nsPL4Ka1e1i40jrbjMtqpSy6d/lA+eX9YnEfMJzw3Ws61ifGrTS3C1Q4vKAJ1NotVfkNoMSzn5gm
PhDS/iKdeoA7i+ol3ZAidUu6dDRRNnRgEpIcgrWwmyGj+RfL1BrPzJYWF7JCjv4F04OZIgiigvVz
vOTIXV76G32PWUnPwZ7e8o2DFBjNPe4I/keSDWC9JV3spX5VgUHznxgKrXGlq8d6Z537pwXjlYDz
ZQAxGsroU7e1lbEnTQjz277eQvhM+V7V2klnVFXyVT5i0EWzB0aTEtNYWm72KshLg9qJ9wYlPzHE
tFqLHnqdPvNFhT2afTAZgLrFBdM84HvX6Qcm98w3l26QpG1B24OfNt94V/QfICUUxMJtB4HNnXNU
cJ+Dp1HG9kBLoYQ3b6ODsw1OJSMFXgcmFMuF8PLmPyj7OLlvsz0A1FWwnzHF3ufDoipwpRu9sfkd
WWSFWJx9F8GGntcacM8MYfdX3ZqdmL+FCBLqPf8PPPnTjy8q0mbUf0edSwR/bvoRr9SJ4XO2CVh2
+BzE3USHJLe70IF9yO7FtwPHnjuwrgql+lzucJJY7/0X27xduvRM8i/zKqmr4Bcn+Ugnf9+8S+fS
1a/zgf+MFl6BBcKasMifueJad+XMJ2qRzLSbzx7QBCmcP7xfFth2iyZSvFQvLEWA1+uHuASu9OBz
2crgeflo1+ayzlfGnWBP2rGcrdfQxkG18tSDuoVytoeGLf1w6wGjnlOcZsgHPUE+BvWD069A5g3M
nWAufJHS8fshF5AKqlkpZ/UobXK7tEGf53y4WJmq7/lj3uAvX358+Qt/weMIGHWTOmDelvRKl+w+
5Wr4Vp3kPKMOwz+0J1uq3JkcegBwfyKoiSTqZJPtoT/bWNzBvnNTjdfxyjAntf0H79nCiTguvTeY
+3t2wr1so/U6zalOS8RQ25E/3631A6872Bt73S53rRveSMEzIBf7z1bcBp5r7MWjfO3An60g5/Lo
Sq95PLTOr4Dl7GzPW3nwtgvI+Apsf/+Zc61ZG4qVcuNNY+tA5opUOkAZiv9o7vlSlSBjQeJzHLf6
B9BO7AEpzMf5VVLzuJ4jbrtXi4rSwo1o6x8D5toFJZS4nUcb3L8hmRsL64T27V5SzDnJvlmrh+5d
+2E0tQn2gst5YwUsUrDRRC6+RpvZpu/SCesBOKE15wsjR14JqTgBV3U4w2ri5uV+wECxt05sKmDE
WTHCmR7P8YkbCUgiwFyeJk8hC4weE0lsdH/2tC71Q07LY8b0k1pzM4gYGAjoXaDfhu9CaeCUf8oJ
IPNGPwZvyiZ57SjteOe02UFxau1mOGcv+hRZ+EbTGTl1zw2LwISkhQt1MgI3lrZvht7NewHWD5oI
PCNYCvUKbaXlwgJYAy5sVhSchDhxEvwOGXEc5AvTbttT1lwELlLzDdHzYh74EDRcGNt5QvYaMyJq
OWGuy/JRfsr0je7DSzkhVqCI5LKxrvLkTzcuJabB6TzxmN3HBUrfb/MG0GQJ9Fi+Dic+Ji6v7niO
tIaWeQJRvyYDmsEn9oMBHM4lvMYuatBN8fLeeBbotDd3hNAMfx4z3Zr7UHbITVhoL16QcRIvnFdp
LHG1pFOC/Y8mr4nPyoZqwsPHYZRFswcnxuL70b2kNQPiw7RHI55+Ti/qqYrCbumnK4ZiMIPA4ojw
I7mN0E/CQVKBPtLVTf9k7cW4bJD3XbQvWZDzI2pfgE0M+GGp0J+T5W2IH/qPagmY5Sd3Ufg5vPxP
/l5qfoH/30KQ4OVFgEbSWRrefobRkwZOz5P4CWRaENYFcjN8Bx/dd/PNjeL/9Rcr2CUvrqJ64IIS
YoInJZrvJjDPZz09N3zzvJ0ULHMCrbvh6KV03ynT5jFfbM7t75QJJK+U+cwZPLHt290zusVbAXIq
A8p5gaLSZC0R+WGL5tu61X+IUVWbh0vMoJPzQC+xyP0Ie1ZkJmOAWzlL7Al7gEZ6kohtSNblLxGg
tulwaQ+4ENlYzVuzlj/MNmKzUW5I65kCHvNHa3fr7lsfThqDZAYvk3ViHiN8U6cf0cUzo2C28mk9
y6PwDaie/yAYG7r3xQswbrREgFtRWVC2z+kB9O16RgJ/zJ95kNJjtVcvsrGM0nete+rovqytFH5I
3NQ+XetlLTryZVhPa7rc4ye9EMBK9SN0CWIAYuzoSxyQNH1FhoIMP6cVwdRo+zFVpxf65/lWeObG
EhSrtG/4ghDgBwNwTcGtamvoTOOjPDb34c5RCcHDVtlJT+7w9owsBzl4/8utRwjUgrMB8+/6GP2k
uHirFa9DzJHn2blggxHW6P/l77ilCxCB6S8efdrazsQ9RI3M4/WHLjH/NF745LN3Kus+t/MLtNCT
cLSuxlG7jmQc/4DDRDaLKbejmfGFr4ugBgT9uO4IPamPc/rnsILbBpCsZ0fpXPXsc1gCZrNIvoqv
8BCtolNzC5mg/3T7APwsHYbywoHOZNo+zeNymcXjT9sHrOvvzSa8Zpv4E96Xg4HuWwfrXW2sbx5f
S94rr/qTzsyydVAp+EsEVbGNJR3z+YnAg6W2hu9RnZM1UtrF//EJ5fLECJBbZd4S568Y6PjMHvhc
H9qeiX1urghOcwna2cp2iiF5xtqxIiTI9n8mgkO6XbfDkK5vOLNtJhckyB2ZXoB0qVzQ8nBVIOUM
UaFkyRRZOOxml+y5SklRIPlyBa08e/L7eLlLwaUThEKIZ0w7Zk/LWJt3766+x2/+3APOP6yv6p/M
oEClS/LgPBw/pTYZSfv6wR7E2l4gKv5kwwKsX3+oy2HlXbzuzbuQ6cHWAzt/EZLPBJViWnzx7HwG
d5Zm/1M6Ea8Cj4jiVbnhXiCSdglUExfswX+Ef4xtvTcKMLpDkKchoeV/CB5ZjpU5w8Y4sX5n+/jB
ikuSQ+qgN+GZ4R4Cktvsy+vw020YK5iXeRrNtgqrw8bVPWzIaE4W1Z1jAEzUD/xpzDxg7k272Bbt
/lM2WTAX5aWBpSzb8wn3jRCdwQFqUjvaumNFWxnftNnzz+jsbYGUOKUzuebZxHdg80EGN2Wn2hqy
oaX+h1o1OqNsnHwnqjfMOABxIoFFob2BhSinNsOJclyo2ZkuyPAq9jzs2RlN7hbxIaY2DksZEX8c
bBAu6wv5b2AxAKV4zo+ijQBgxTnSiW7pQeeAoq5yR3JBH78DwF1NT+EYv9UGwo6ZskoSGTclg7Jn
cOIIPSmuDie2n/Gqhn5gxt7OhI9F/+nXi0pe1Z/RTwWmEAoNyd6IXAJH2sdovq+SC+meLLzVhosJ
1jxe+w/zMCtrwjcYSsX+n2QHSTpORje8CEefM+2NV5CcRNCGtrUe9sSsvYQbuCHmOP24KB/JfdpI
ro+aceVtSDlyJVfXGTu645uyj96nvUmYM1trsvHIHaF++eZER9wYLGfqEzNZcScKJ9AOu+QkhQy7
FtmNd6gfUyih6+Bd+OYiALdAypzWi+6u7cVffGLRDkaG5HLeZp7FOXQJ+1fu3IopXb3LkawEC5go
8m/xjp62thiiHDmcXrO7f0VQAkx4/EvuFRKlfIseYccSt2nxbLGunJCSrvJL+NE8iy91Y+7lH5Tw
AyjtYCd8Rk+vtZWriF7ZoQJbqcvQpRlSnLvNdI9tyU0P3Q6R6AiUhRafBiMaq8+92Kk/5kogPgJk
E0kFww4oL2DgmYI1E9pWY+cCaUT1adOINLcNxHH1FzPfSiB2AlwKTvTIfLeYw09fBI2ydiwmOrqU
mQ4rDGu1t1WX+SVFroumHrSuvpxvZf1vvt2aE7lFLqbM/5eU/BviQOYWJLcpkCXnMB7W5ZbSB1c9
wnuLaeVbewBKwkd3aR12mvIABBX8b7gFzvnFrRovRRbpHcpqppcv8UFRfuQ2TwJb39LLhozA/kXm
OZ8v8NCZJTmvKCiQ3olO2PZOtQnOYbLVMXGSiXNH5bQtftjbndqJtxI3ab9ANN6Ya5POtTe+NOyA
u3hLh4yhs7/AP1uom1G5Dc8MOBp2CGfaj7b6p6zVz/QanMmLhfMCQ015APhEV5j8VJQZJS1l2M52
cCKS6u0/ps50OVWuW9tHRBUIKPxVertoTIz+sZZJpFV6BI7+u6Z5vrd27Vl597NWVqIIc45xj7t5
AGGCDIxOY1VfFPKTnah/R0f/anzxvRd/tg/XKXq4NWyjJ4P238sJ8sI9KLb5B7svYBbb4x3BUoIk
ABKIrTNTAF44tie41Idx1+8uzPSbRb9jDy+8yRuMIYfywufTczpO2RtsRS5U5/fv1ENu7oLFh6AL
y0nkKVcESXwaEp+8uDOBTR0NP7z5cGZoB9y/5NGvd891Fc3r3yRdgKo5s6XJeyr8LnSprcyviB4Q
Hly3St5mX4xolWSFdAM8daDAU1xmF2gu8W2HrsaDivJ+VZ9VMlZ3ppNuZlsVFsxN5Fv1EAWZrqBG
+6rzoAHfYr7Fg6FyUuGYCL8d6RCGi2BcDAUQ/4kaiPoxAypWgMfm2i3Cv9mNg+5YHHGA6JlAgq5g
qPdWHDkV13FqUZBQTpADVAh/xinW3lSMmGhQi+yMD4gNxgd6QRjjeMP/0EBDhxiYXfzw0hLuXwdn
OfNA4Sn9XIiNAFt3CCXYhAuoOR/1dcql3cKVAgS0H27yCyMMgSZIUIZBOhXnw5JzgbOEj009eDQN
HHGytjTQK2LJbsIqQk2DwWu/UkFp53fELsLsCGkdJ6mdA2PKNvpfDI5Abm7512PZQDnA1KbB0B8z
+gl+z+xOSGmwq3DVlQriRNUOmI5prhAvQS5g0q1gOsgE3CPVGqNw0enP3hlyUXYWoHgBqi2yxGIc
n6U99CkmgkeDQ3+8sudx9jQ4DL3DHLKb5eSUhj8xbMZ5d2RjRX3vymtuev5t58SDOy7FZvHev4ce
rR7AFntxjeylhBTnwKTeTl150a10525jKO/qROMexyWnUfnLdrWHZz5H3oS9wipRvTFdS6gdwMaa
tTrxpwf+a+LDHEHERKmOaBkT2jcRt3NfXCykaGJzmGNiHYT/MMM8M4OHLkBRAhVq6lIADPaFpoh3
hIGG23j3Rbg27YmPPeHHuAsRmkEF28KUgxHqqIzkdyH9mGbHhp/867iTpTdVd6Rd6pO25N4HPCMI
wJyHK9nHBdw26a9N/NbQUIIMZTue5vijTcgHxK4bKkK6BL7fQ35hdx85qHBa+JS+IJSxk/bXAtkl
DvjFR8tv5viOU3ABp6+X0qZcP7bPNRzZd7ax8Nzzcw06ybm5ibL15QfxW4OrRrWIrtwc6hq/pN5W
phbNkxX7UzbUXfKpbcsvjTBCrHibBXK09Ikvk1hAyMmVZ0d7Iz/WpwTidGar/Iss6FYYfUHqzA6w
TaXtCMAL+ckDt8cREYYLUQRYBXKrEbznoMUmznKRcoZ1xwvlaDINOJMe13KGH8WB3N5q2VAc9VdU
n92Vu1zGUPSKfRiINyxD7gDuK25qvhMiuvzGzqeoZymHEMU4JsDHEOLPs7E4Vvm5WHywZ0s8JR/c
iQno3Ff1xr4X4gfdLdiavZY/ZjgzHzQYj+h7/NnEqxh9m8jFlt3EHx4kMmA+hFGTbVy8yHCy3JIm
/p2ARdIP8XgeoNNZVWbpePdD+T0/v4xtfJhydlhN7TAp6zY6fLqBi2ZPVcxT8NVZYBESs4XzInFb
hQKmWYm2lRPbHzW3pomEoFAvsphQ1BYGCsZrTBj6H4mTRcTqjPPnZ/mJ277yPQL4fBlntgltzdbx
3OkHeUMET/w2Haxn5MBne4I1gjYoBBmdO0yG6VPBPws8w9cwdtkxYWv13xST8TzeQKdw2d0X+P+u
pc2DQZAsSv3wI/x4HOU3ZT+8oV0ZN+o5JTLhu9+hlOfNpKRdAHUU7oy6k8/gTd/v43V2sUzkLTB7
Gfcry/CJXeJuhsXwGyYNOAK0DzyO+X76jUDPXB5YRBT1A7gW4tLc+KHeSepF8zqXFVo30FzGWqRi
vo9XYFziACYM8ZjrVYU9AcngvWIDhbvBB5tkGGROtX2ezWO6i3dJ7qeB9vvEL54jAX4Wz1hN5h9x
lCmo45wpClWuxsau4a0jtASacCzY1OFsXmkup3GeXoduN8O7NHHTj+7YH5WjutRX9z3nfCOtI+J0
wg1owbDIb9PYhxCJRQHtRiOh1pobxoaZoubOtsmB2AAnhLFCd6Euczf8vbt4AOHEbF0Floktp/MM
BEQpkGUYeR3cD7sernluGWBpwF9+i+yDH0aiDr6qlFHL6d78AdP1c6Lyco9UmRHzWnofhqrhP1L0
Gvqtcn4lMphkUmkb/5sMW7pIuiLuo8eqBE3MVsmq4tCkcYQn86seJpvxpPjqT78VLwUxCHwHUC6Q
qN7R3Msu3Evf8T55k6n5UjsO4l3OVNrRThX2RfSH5DKc2LCpIPCHtJhn7choDCqHlCjuQmXLUGfe
WVexzz9EGa4eKSniAACzs8PUbq61+p6uo/f7b0yq4XStLFV6V3VFFG0IivUvVIMEwi+m2MxsV0hR
UQoZVvlPC4jUA6+vCKELLYEmAqRuxFXHgBP0iKOs8iHB23RGvJfUaTntLmdxEIzAx1O3dxBGgQld
4R17zZHR4fTiIaqfvF1W4uZM5hVbK54yP3Jr/7XJCQ+uBNZj5ZJoogfJLzEtA9ajW95gcIY0Hb4z
wt0z9vwEfxagMyBDkCtJHek5OZm9THyyUbCkBuGCbhzfuG24f/qv+tZAe4MINsDXAEyYBhjT55/A
QZcdc0nmkBhcSF8xfRDDwZG4SKTlGl5YQF1zUdaNVu/tmyWEhs2F+Zp4A7QWRrRUN8XSsBLnDsyI
Oe83e0AFmMUnAAmx+GTUeXExbQQTNt6adJfp665fTdgNm625GWlZOr/eAXi5kj10/uPha2/y23RF
UBEex+FqdBW3dabv1c08z6aEw0Ke3KrR4gIrGfrZe21uI5w7YPVuYWtXNhxCv/y+E2KxGH6ebxzi
kx+aoYNxYCugJ3nDlwgu3hkvgYfQNIx39MGMbG3ohI+aCLvLbhJgVcEVtdBgeIiEd/m6X6IT6pbx
x4zZ3FlN12y6HZOCI/sviBzKpqNu9zv9rLXzPtB38nc/4GhsVbfnt3kmGn5rrDTLOOj72Z4wTGxB
3PBM2RPT4oTLx4E8lGY4St/03DFvnIuJqwPYgbrsMcL4ZSNllEfOxMd9h5sVaTC+uTFE3b7g5ohd
dK6MFtj1CltwMOGLWB1NB20Uj+zzRjF7J1kIm3o2kV28kbbkvG34uCBDrnBXfWzDgOk1R3Ic9JrH
J56vcZLpY6c7xh/RxTL0hUaPejXTdeo2tPO4yVPkgByAW8NvmJPgSumHipBINIJtb+GNNEH5DEtC
PeAiRf2NL2DrUHZHbu1JP/VVslKMlRDYIRW6kOqoSHP9hL/e/ai83aGrFnP9MFk/KZ7Vd/09WzHK
/eRW3QBrrxSrDGip5ve1uVGZkwGHTD6Q3yyo2G0UTQWj//xDe6tKV+Y3EsKwwmYXZwkTwcSiGLyH
R68DwYKH8qeC1yi6JMLnM3x2QPiOjOAz0IkPSBMbjJk+C79ayZy+FCfvwD85Mes+0g0XzJ9tQf0q
DhRcfrMt1+GZpn6CADexXKlacOjz/D6JuaW6jLE+gsiKkCLA9U0/62fzjMKzA3aFd0Iqwj7bYyvr
5FvtKlOYf8xyh7Sv5xUOtLqsGYvYmiev9FtN2Y0LLmIxKvvzbF3BXKEPBcmHuMYhyAmYo1UXIxOL
WoSzyNzcXWouSn92RxrEoD+AtBQxwgREs+ukW/QQT1K/uABnLcD8hhtbOu8NdIUmC/ArRMTE/3Ay
Afp/o25hlFT4gz2uZl5N7hSX7P6LE166bpbFEWLQpN5yN+p7Ivp42OtkMyOPj6vQBzg5XZgxmg57
CqSLoWUu4jyhUASozxuSupZYlhDu2cwhpqMrx5jSfkruBRc5fEn30j8+w3HD220CmR5vNWBquBPF
5ymNLA0EcJX71T8sCJpNuy3f9XQzOaJ65+qtIHt+QifcNLfnl8K7O8vbhM9VMJwWw5uBNIhA6cHq
QS3peJjy4jz5MbwKAg1EA6RN4mVilbzA3NJpCfImM5S4p3qPdzGg2gPti4MKMOGyIjS/WdPyGylV
/al/VaAJAX59jnTEPXUZon2cpx+4zuHe3JB2i4aBAL0j9fWDJpRnWd9z/hXUrb0HkMaxgw/dnicO
ZPFFRh7AjScnJitAfMis8k26R5I3rmDCfOc4MpJPTJ3EXjCckiO53ysaiPfyG/8oqbcHpK/wgWng
A9KxQFU4jOj6Nzq2dJxMoLnsH2z8mFWyCQk+C95fhynw7JtBYK62QCDHURE5fNpXvF27GXeInVN2
IP7lCg7TlUFAxmUZp1d9z06VgkmkO46VTYTXGLIhihZpQ8D7xeqXI/scjLPxIHJOcrfeMMeDaqy/
M3dXtgx6BSAL/xszIWxoQF8ZNUnb+jPfxJ5Okni2HelfTNxhgTjyFaUw5BKaN3l76WhjJnW3UbVt
Q9mvXPSgW+ogah+jZ17V5bgcj6E2r45sFPxrc0+3eAVIf5dtsh3ol63Rk2bAAS4Ec0ZKVEWSdodW
EMO4aMmo3DQ6JvsrzjQtXuKiIrfQVXdz4zCcsJTRLAXs+2ecnQb26GvbWLh8p8Ahx+yqP7+xTzmZ
donqqvFK+viDBrXxCswunybStzLdwWlU9/yNuudaoqQ9mHbNoSWOnJZOkM2vV30JySo0XU1EVCSK
zYpwT8xtA6wWC/jBAv3D3w1MfmBv92OMzhqXzLFFDu4AQZoNKJhA7MXehzQOYkpupUZ2kB2iGxdG
HY7CgAjbLN3JmMtQp4XuPXTz0C1wtNm1mIu4VKnx0o2OHWgjbB/CMz7uOOh8pwiqQg5Cm14x1uwU
sStjZz7N9+hTQqNI9UQYC439ooM8RwY4QpWzyw1ndg42HDSiFaKNB2lWDk4ECs1/4YTF62QiixbK
kGi8TMOB7KUbzkVxDMXJOifpHJEfkYtlRmJNTkIFqdgsIK/LgUtFvwju9Xep0oTzS1wq+YemivUs
vQeJnQAKBc6iX/gR5V8VoRJHSKAt+DMDU5kygmHExc6ISSENEaXPHEcs86wzRhAGhpZ0xgqWbu0+
OKxIdy54vVzIzWOQiI5loaaBUOmUaynfQF2i9zem7HsLZg8l2hV3krpQ5JTKhdTVV26dukQMHRL4
cpEHUF1GHkRSnezd3FNySKFen3td7hmhFz+9Iidv2aN3jSwAySH0FMUGxuxdGbPg0uVsrI7hb8Lz
R1ApT4wpWkgayaGxZkyYIbEgL+Q8BmS64HO7KKkBDspmINZwaiMOkGyaTXauIbHJNss1ixuQ+72G
tDFY4EnsZLRxwi7BtJrBivmxIl/Q1m0xFZrIDpXK5afJxS/EvBRiHb+qRS+kL4ZTqFnPE5VwxAHA
H51aPgQ6bBndsCgLY0QmAjCCns73sd9E1w6Emd/7sNoTLrRUp9PYlikHex4DiJBOUoEaONzmWJH1
EEliF2zi4rXt3CQpRXaxKPydcWAVOAzgugCqyJg7qCmMGEpBRIPZIsEr9h6qV3bUyPj7uCnWf70L
XKTWG+2H05ZBVwpwcCo8+acYLN1WNmFiRUf+EBIqpQAAuyy5FPpkOXUzhFgOL4AoBr5iKCfDk0XK
qZ57vHTxwAD8I3QCD+xZEM0CiZk9Jc47bSvFGdgMSk2QrcvMhu3Ihzt09qjYYMSEC/4t0iI4wTgC
jB8udj2zueX/tzuwQUzp538EMMUzi1XygMj98Z+QtAcUhRhGf7mXfjvq7so2eYo5VVS7/MpTh49g
3BWijprlNi14NhNoWR67mexmiTcOXh/7Wum3M18vFnd1cZQhNGRW9MQhXKx0xecB3MGegOu7vpgc
6OLRy+VTr4r9O3Qr1EFQa/mQL8GIYTSWyZRLFWjbjWeqD0DAZuAazGwmTjlxEqY8WGIpXCHsTll4
aVWd2BPQ9rPDgpPJcIqUxaAsW2WJyxbAUQcgnGNY5ANtZdfpT8wmOlicY9x4gDOSCVl1IX124MML
49C1DmCR9qPsmW4qe0MYsGE37PHGI/mfD3DRgu8c/25atkIyR5bcsMbF4R7TKIgVdItzKo6RfRbG
PhjzTUUah7vjvP5i061fi003pSECYAgQZoHroEVAnVKyyweSHEj3JQzFeLKifOzsuOPxm/PIyW/c
X+qmbTqBfCiFOzIiwMWdGndFzyY7lDf8Bx8YrRWfE4WiPHMHandX9qkXU4wlSf7NFqIx5fYtXOVc
cOKu3IH6C+Stt1soPB5YMHighDjjgdX+nAef8ym7ZldSUnkcWQkpIQeu0LP1uTHoUWqick8NWj8Q
B9gjr4VIAEiIGktp3ujMQN3IjiIZZwQDCtFAY3xlc8ZxhmHpPIoLjba5fcIycyn9+j1984VXTCV2
WV7kpaIHHL4ic+ZO6iiyOOpKn9dg4qIr/aP2lj4bQNcPjiZSnNjOZx98GpN3YErhskywk4o1/ELD
gyiz6CERNyjiXh04vUj1RKQHgeoG4+Si4FPhNaPXjd4EVBbl/Xf/tAwFWzgrnIjVIxN7WvY4s5TX
UvG9jWx9ZrFm/Mmtpk6jKZfsUcLKw2a4dZwk899cfa+uI+KYX7aa6anMxd0KcsaSFcdsuSWcPAf6
cHiUWRxk+sCFZ8sFCTOrBX/AFeQ/IfxZyZW439euxI3MBiT9qyAUQsBr7Z4EYZMYp3kn9kL63yAk
RDDgEOPuYAtl8UCWocAkOZGH0roD7yIOmxJBaZvsBnMdCuuCv4bg/fpJmMRLpdNooqDAV3bGhhot
OuifEOiR9TImTzCYC3Ss1yRygDZSs1HZ26Mf+uqRfOYjICF9AtssWxc9w982m6M7lVwabbZZDQIg
vdVPR1nOKYLTKucKEA5XD0NidiPQE1EoxeheljB7ab+onhhuja1zn2Hma/Mve3ZEkGjokPzViVsz
ZzPATgxlSg7fKMDwg2pKNa3HEWdgyBtUCNOD9gPueOk8ZLDTznvSOAvXp8VUQSm2rJPlhB6FlLTf
gVOLzmYUC647aDDH2+M69XFp1SS/UH0ZlT48oQKVAHkqFhvwqzxTpyceOg5HHjJNtSfvyZUX27Sf
z1NE+JEuiqroODnwTSHACrO1zC2/L87f+5eJOIKfJjlE2H0n0qrEaAttLx3Jl/TB5AAnkR2PNsM8
Pm8Wd/vfDS+hPGQsykmKjtfXMxtAtkveI9rRxp3gL3xjf64IULzYDB8QAMU4rL9OgdnjM7lhxpQw
iiOck4r0O8rY2UTZmBMQizkjdxIWB2AsExD/KpAJP6Nju/Pa0HLcOEwuvI1qVX/XoZ3BaQDPAVfU
589vnsAMrQMP3zcbfTXAvHGzT5MSTLNx0TPP0rl12mzRa05HcpmM458bKSR6jy6vlzJzkjp/ZWZe
eSBDdeUl2J0zdCtcfEpNfCCoIuzZBzuBMRELD1nW3+mEzh7PloVo/xJaM49KUYFHEjncCmxIHJuM
ikJXfHR0hw2MQ7B1oEVrnFoUuhFXRDT1C76yx1Nlc30LfcnrLZSAFJnFRWfAyomCKR0vgEJ5eMMt
Ct3W+7ibvF+aBYt/r70/6n3rSB/k24rHSD/zOAmLw5kfEVSMxPGx7B/YOCxV2LPkEJIm4GviB08a
aFbibRWgexMIBtSuZCfo5BNY7TcnjXhm2OVgz3QWExz1nLVOzlzzVZAoJbXSvN+pZ7b7J0IZLD5K
S+qwwLVaxXrcZuuWfW/mRcSIEj42wzDKH5l9p8ETBkDGriCmWawMuE0jac8uXovyVg9mgLY6hssu
I654FEsL3Q11dkJ6He4oM7dPIFF40YiO0L9XvoHuOw3uTWBSAkAxJ0CSwhl2Akwn2ceEKJNJqkEr
42uG38m+wYuR/dj0n7XfMkCfuho8tAUBITJWZoWTJE70FEueODQZFdADHo+m8zAd6ghaipijNLM7
MucJ3+MOBo7GmHZe4qoV0xN46KLCCI8gP+39qgw0sP8lP5TFU/DELdRh8ZMBauGjVE8HdAOVC4U8
65m62gDNH2MCF7t92E7wtwBBMC2hzsOREJM03LeBenHVITYoVJeTYkUkVjSupAEzpzWJzyXNfSnw
bBbhyxAcWB0oHRNVILtro7uMSgxlGePL6FH8gzOAmofeX/Gf0YUPgS4t42KF+XT+wZyMPKMU9388
u8hvLbyw9y5PTw79IfQBBA9tiKWgX+W+rvmq5pdPhkx+Xy+SbahjEbshcfqSbDKSb0F3hV2YBezO
JsnO/lePsrXTLdAqlJqoRx/Hx5UJGzU/fUZ2zJqOr49Xm6EQYCMqKPqMjCEabXzscr/iIyPPf2NS
rCzDr44iOA4BRMyIp8Ajh5bSUSPRUbSS4DPwtPavB5ZGmS1f+xElGUx01Kgnjg1+HpsAXzk27l+c
YuU3O9K/i7D6chtIjci58DQ4c9O336HvmsxVZFEqmcP6Aa5c+nzNbjxR7K6XALOMpxBtgapYKMaR
bUmj88Avy7CUGohLLCUmjw1nfQosKyutEv0KIaOyFTIRkSzIe0TQGfO69/CyjeBA6H6l+0UZPEqE
1sGhjch0DMg84ka5p8sMID5dilrX4cMzJBGbp0N/XjLLVSAhdR4aKJEL8EHtEHFHUjLA9ZjZz9di
EEmpwFf5VFGVAW9gkPFYZMQUSZ40IZXZq6DZkApHo/Sc3+NldPyFK4RikaaMxGXM5D2IQnQTF2vo
3Sf2Mb37KBGXzcWYmO97rDR5Kb9x/gFNMPU00bJ24kDlGOdfZprLpE8DJHmVL4JrEFM4kuLFqArS
zkPfZjrpXW+mttW1bdxa93WKu3zsPF5rOrNZeEv2ZEMgRv0VbBYI6J03Pjw4QcbP43o5hB8ATEh2
fY7pgkrxGv/KMJaojcjje53SewlTnGRD0aWLvGf6YBZNMEc3XyvIsdyf10n0TfuWEQYNUg3VaLCM
n7Q8/8Et4F5/xwJXURzoUJOkf1Lo4OY/oHO2gECi21O/cnAAYT6Yp1KlndrTX4VVIzP8qtVvWVSi
LG4s+U1cDWhujNp5TihusVFlME3rkbbr5Pp3lagLoqMi29qB2qDfl62nnOuT9K8+0Wb/YT0AGOGK
wpk5Dd8zOVA9822TAwcPi6Sjx5FakQX/pl7wIAGOtPjKvSASBhyvkp6mHPicyT1YNv38PYHZbvFO
XxUlXSJ9XztzpdgrYn8ke8BT1zRx8ja+nygtaVcK9moqaJ35+yqdYOq4TqE0M9lmgloTS1o5uIm2
g2MKXp4jVU6jO9FGDu0+0LZ/J7uUeCGp6MxBB16jG4NGItnVbBzYbT4YpaICC5IrWfAP75funLJR
86npQG4vP9yTde+W2HwkLrN3erimxSLXoQgr2DJ+mLEBNCRX6sLpgcvOGpHT7EfIiexgsIG/5Tft
MJIyB/xcicXpyuJ0ld/DlfnBx4Zg+n89BG0EFQzlCiCQ8S48HPECeFpxZVVPS0OQ/S1/oy/WRxpG
3xz9mmEOZ6fh55E9+aqRSFqV3X7l2BSO3rPyVnzM7uPKJ0PNnymi40sKiCCTxz8ZvRw0YW783t1D
+qNQfAhKywUOpeq3UPsQ0yDcLwTViw3y7wco7Ijoij0qZkAMqXCnsWsc+MfszHfYrlwxnmUQaf4f
imc++1myy470bWAz4PHZsYyX3DbwhlrJp9XqI4jYolKlX6YX5vnGjYp2LZdcEAQKCvbZR4yjvTWB
BifcOCBSOm3vDKAvM5SLi4jMFjKCX21t8kktIm6vz0fxHh0bmRqJDki1pV9KVIAIvSc4ZB5CEzx/
mx8tSFCP7JoPQ6CNX5Aoym++hSqKnyq+jj5eSpS4ReUwK+gCPQkEqrCimKKSUgZa+WkrWh/D+OXr
haEcfcVDHBAz8FZQCslJkT80Lm3SmHgUqffJLz9KnpGIyK3GKRVd//7Z8Gb+02KL8oqapvymVB93
ebaYvEfGu/lBIQUKAkGm/Z5snxl3CARd/4FPIiHkcA1u/d020A3WtnIndgo3RlsZbPW1dKjsJKbo
tgkbBou56dzlVp0eImaQ4pCkq+cyTw4aqpMZrGYr/yoeb4RUfNXOrLcJHBXvg9re6JaiyDSDv2cS
X9IF76VUF0q9SpAb3emYz9ynzdOC1SN/p/qeLhfol6AaHTItEy8wcXT0TDig48LHg+5ZO1ntYOuM
aXhRO+SqVrVzycQKyTmw9RG0Eu+Yd2ZXFIQKhit3W0IUHdlwWsrITjBWRFj9wAAQBrRdIEcmeIs4
6si2tS91EtSmiy4+w4p4oSARQcXrXpitYAzgGKEbTZ0alZlQIhC+K1YSOs87PoU2yxztBCCiWvBV
QSNAygv/+fiFbPwUq7jhNnfmMeUZZYsZg7933yH3eXX2DQy316K5v0eisWe1zFIx96Au8RL0nqn/
kDFKotwig9XrZG9aY77tFRmEFe9iuuPEVSYu9hZIb4WVD37K3tB4z4ubYdSZu5cI2NspH05fOqrq
NJlLIe32GPYV3oxBPILwBbpuL6HFyOwpuOAOK/r66ZRPx6SUnTgTADCc2l4Lq6O6cvvBLStX091q
cGWc5904XUShHxIBJnn6aymSx5KhBcaQyWjqvUvuJ70fwSuJgga523kKjej8CBeh7l+o+p4UP0EW
YWQeDOyyzO1wW0dcAGDPvDJ3cBZWwSlwxnEe67Sw7qaTpG5auVLihpVrJi6CQ46b0s3ckJylfKXm
qzvaUqgZNOP1kgTa6GN8LjqmEuRohIEk+ZiAGHdfajH4Q761kQ7qaUZgU8QEGVct/NltbDrw6FBP
/B+44Mw2mOHp6+h3BJUerRj7dFCl2a6/bFJ5o142OJcOcHvRm0f/3Xm4/rNKBOI/ELT+V45weord
32ZjA3sC3ewGDzvgFnNjdhVaUI0IQ5cMhAagH+ubGjfDVYJ5wZ3I8kWD6Zl4jCrAociOX4vuxdzh
iRDd8uiDWRJYKd6t2FnfosFmzQFTShSlxYKNn76RLbhxGyWombg/gDZEzwf9Qd8NcGoZOJDYjn4z
c+qMrlicoFEt1unVvsvDG93pHsinhKQivD3wKXCTm/qCc8Tc4mbkh7RdlM8lW2ErPBgXFxAhfH4x
bFQC84EFONlQy366HGk2p8uULna6xKsc/97ZMpstQ8IgIEAuaLm61FfKhTyZD4Y3MbwUBrjspcjT
Mu8eW5z3dG/DV2vRyoWhS1ZijKJlp32nOBtENg/X/90UwkZ8NHwobAqsv01BmsHJm/d2h+kGRo4I
TdVAyhhgBYXix/CfGz818YLzImJILuyR4tHKZo5Szy/LTJ8bOo63vhIHszFoMuLPF6XMzbGaIbjS
/e4j36bknWDXYd/xWEShUdrY17Ie6Tw7Vzhg3dc9PEmyX/inE7szxGoMnF3FKgyS2u3b+6xYqcVq
Zqx0ckmNVfFcP57rDA54tw6nayNbq92aA4YS4zLbKmea8eiWkULBAGxdWnUsUBwlCUIOBkEJnGJs
gcGLIrYrbMHBM7TQrm7SmXtsHH0VLUOK5+pCwsiZu85WVwrKWuEUwKAyhP8x+2/hNW9KZAYx2CL7
CG6eWO36StBc9Vo4ImAggE8JS2utHvM0mhG8s8sAnzJKGSAdGtxY9LizWHTPDOdonZnPgcLnWEcC
uucCgJ/i7cOfM6XzGXZDDmBdaAThSWoMlf4rxP/gMonxjcDKwImRypJ9faVDKa6zvbuH3mfYd64y
IgsIqZR8yn+jD8Y0r/522rsoTrRQKBEiKnn8tTZlRx26zrL12K+MxwqwGnSQcucPI/0jZvAScpgH
ThSLDgkIVjtBOPubhBnWL3QISzUcdC4suijRSLUOI3vTrq7ge7xgkG1eL2vQRcqpcegpHV5183Ay
zeVwYhuho31jeDY9UNZDMZXu0MBIdFlpmEoynO8iUKw5C2AQ005J/W82Ba70ui1iWggIx/8fa2N/
ACf7e2RHbAkwKnunepCfAJGrNlmREITZT7CKfbpYBrxsIanhqokHClbcePpHWEogXfS2Ag7C/RGc
eyZWcaPyNAu8Xq1ps51Kc0AAodeZ4wtKsxV/wtsLP59Ibn08TpBJFdQI35IZUDLG6Jo1G9MxyGYY
XqEjzOGGwM4Y5hWMDB72EdJvgDsymlKjWGATBBcP0hZGlrnwKMN8Ey3nM2DwBre2dSalU0HBYip9
XxofsE2RG4LTAvpB0tdIZGOeA697jscRnpF4yWIkW9oa7mg31KvEgPOba2wFhvm6khwkvZPEk3oH
14Q6iGEsWNgIdSdsDujZaKJy+7PAwxXSeLyEU59F38jQ24l3h9dQLUuYBUCAOFrBdB1oU71k6k3W
BWJ1hus08TeUuASBkjWEc0DvwO4RqnQIeNU3VtDN9wWvLC4W1EfkyyvtTKo9Lm7iUhourrcIQ+M0
4NV9QSOpKg+/M7x3A/zWuJwlDoOD3WhidczPmTdnDioIlmDYVc4XbqF6jVP+AtlprQgLB+IHQwQy
whCKX/1/fztErfpuz97bABUn6Uy8LFTNvDL+AiI/f4djMgpaKNeQHssbfJ/K6ysPUgvEC/UJprTs
k1XarDAgkiYrpUTDYWFJNbOkLbE/s3w7XrY5VjQR5jXbyWUjR2vcpyFVYjTPQiaZQrDsLcRewmkV
IN19QAqbYigNc74lpx44hfLvtfCDMV9L4iuZez+h9/jBEgb2Eit/wGHChcxqzcXTXOiI2GSxcGP/
WznzjXda8o97gSx30eF7Cc2AvGvmPwTAYAHAds52j24e8+LWmrZWJlvPX04wbS5HnvEEj2HS602e
HmGV5cfzQ7/WcCKR+DrtrzTiB2KZo1XqVv5aOjvGa6W6pRC7ktr/A+giymraTwUPX+dy0usligrE
cMyZoQM+ELhd/tsWGSEg58KgebrGQqedCgpOi6ULREByDtGWQ30nogIPR/iRgXRZTLu11q1JYdZm
q8lsxSgCbk3pdvDeAOEh/CbwVKwk2fKLmG+rYsRto2Xo8CLIpEAhU3dbU8W8HqjJ4w1R+wyfV0p2
ymxGPDdusE8ecr6H54l0ck5xzZ6lDquuHGTehuZcNCZUZEA5+L+SQKKN/nT0C8OP0SRCDm+CljsI
oRBpruFaL9cmZDmYZ9Va75fQaaq1AquNYQJaE5uFQS6UtFG3n6NYw2iPja1Bf3/gDsBYAftcC7gt
huo42tkJh6oIqE9byP/k3rpDzCVOFU3b3cM/Mi7cOxpTlUbFfUKPiz2TmrpAR+YrBuIS4Y3N5YZT
OAbmLNCbpdosp5Olhv8ORzilqbRMwUqHVSctIe3WSz5F8KicS+izpp1PBFkroSwRoyzVoy0HjAJR
U/IAfg6SAGBJVk3xKhpjpHUbToIMDR0xf1ZPeopslyh4mH79FCfNxJaW9Fe6FLESwHEmcC+40MAQ
AtyXQj2DniO8lmrUz9eowfpfOH7zl8CJHOT/+3u+hYNcmdhTErkn1FDwGhtpobLzppsOI4p206Yk
AmxwIcNO/JK43WjNYEsBtIKuMt7HcC+1jROJQRwH3Dmc3Og4uUXB3hAvliHQo6dqLhgEwkCWNKMg
/w9lAWJRZbYnIC+FqR2dS4T0ec7skVr0b2L4V0APjQviwXSVCU+GNOdiqxfie+iJMZyHyxTbGfM+
DIorW6W5VwUXIfSpjQpM46Eo7YCcNLt1BjyzBT+KAxUSitbaISyVcI5zmADK/qCv2ccTOS+T+Itg
hpBdAkYFjfI1W5nUASdlZXOmJiHbvbqorYZ5S4ovh8VsEhj7j1bxBwSCBaooOHILsx1ApPyxiq7A
SSDNYCERajrp3/MNJgJ1BAt2EjbAUJMoJUBmkVIzkKdlogp5AbNgpXsTcsgLUgWDiRMBqepYPc//
NwTVZ86jxWgWkaPgjff7+gR36k89wqQW6ki//4MtuMi0+4zdaFSSW07t+BqzZTcNt2EGe5wevPWb
AreHz1BzQYGJqwAE+u8NQoQArR8EEYiGaDhpPuAjUBnI42soyVySaRMTdfiDLIbqDNH4/VQXQByh
Tx9OgNuisP8TY8hO8nrVzGtlcKA3ZpKMA//GkmBAf2NJ0DMGxqxpyE5h4aMpqpLMUt2n0y8GuqWg
B1YUAz9gwSgVc/h+9MbRI+ZzZuFJ2+AfBnPFI0wL2EGF+JyApzuyYya+lDA885PUL2s/N7zS8GrD
a+nap/P+89nN086NIzeN3AKf/VGspBGrCJ10arNirCyXyOsEi4q7ATooTC34vrBu0FAyXWdQjR8F
mbC+MRGbSBTSDy7LYnUvVmwiIXrrYXVnMKO799+UzeelwaoulqZZE02cAihm/lDqKawhnjKBehM+
CJaJDsERzmZ36JTQWbiPqEdZf7fQLMJEB+AICe2KgfO9dxkL8TwblG9kEJcuDDnotRBi0NJofQD0
be7J29Q6wXoShTkHwv/j6j6XE9mWbQE/ERFAYf9iqnDyUiPpD9ESarz3PP35ZtGr77knYgZ7L7VA
RdU0mSPHGJmubcvbZDeA4aJhSPgAnl4ZhimPQl1AYoRAloZYJ9DTwSvqga0NF2xNtCE4f4sOsTpA
BgBXn+S6xW034nYVaGJ+OlvFgHPMFesUfyRJ+Y7Iko7Cx31rMBRSY4SpS8gCVBwMlKh5f5LgjS67
GMKKdlYP14v+NM6thTud87ozu3TCfpwJwkZftTBNIs+Ib2glPsF9vSFLM2TN5SnoxvFeM3tEGAx+
OjDsOI3Vj+2VfRxb+UMsr1xBdoQel1YJzqvG+muTGUJTZ9NkW4lphia88xcBVlUczj/6gFwUPgB7
QIbh6uHSpDFcV52596rI2kFYXuNv/61AhaTuPHAJ2Y9bHQzMrv4lQzDSEpgNa4gbYBSXjd3H6nx/
fpp3mRhUWY5AeCvNc6W2mt8fj/clLgqzh2vx4Vx8WBQboyba5K2ciRMlIUO1FnlgScrGECXtRhhR
/4iS8h+3BZGe9OnYOhy1LGtNRoHhZgYh8dLIodVs2Tks2lIUv6p4jhdWjqfjGC8D/Y2Dw4gZwBIQ
wmj9u9KDSJKfC7xe7Q63inT5bQCV/rfvZ8+BKQI4+bfvn+sl5LxFUsjE5UWSrfyF+UuMjSv6kreO
ZI07Ys1WbhYAt6J+DCUIHLwmtyRHTwCCRXzUFA7cXONMgmSxbB72gAJSjzC2lcZo0uRJub2fTJoj
XlZRY/M4eIBiXmI4fTYTR0/8d7UB3wd+ViWnf3H1Uenk4VjPsWgFOV+T3XcuyXNlr+USBFBeiwr9
ywW2cHMOlZ0HOPXwbsPCbQUnzlLUfwL1XLRnvLOm/TVHpDh77lDnbbStaND06NPO+GFyrqvInjNd
UcYk372VcAPHhMTv2Cxkas+2heqzdhebTMvTEmLYsZ29ufTsXZ1DecPZO/EoUoKJp3XM6zOtOhhw
+JG6DJ6hKqeyP/T/eVJ30LEvo3o4J9YHnoYawKC7yUGY9FDvTCBwmbYGCEKWyqsCSeUUiIuFbOxA
L9eDOktpAXN6oUNYJQ6qw4OcLdBtTOZC2xmMdYHImZ4YgDRMQ83o70sSVUTCUENCNULOMnKfIHyg
WH6jOY550A2lgkc8U8MpsdcwhV0snxQkU+1rk9Ddx15rFxbp0n+gAW9ecjjOUWuOmr5sWW4yfq/7
lKh5ow9hwr+ibyitwc7RgB1wTjdn3PwLhWret9VYgOE3OD7Thd6P+6hxhdfFoZ1S+Uq9UznZd0Qw
2fZg28mTNwcGlQrQ9WnLrh9P4zppiySUG3AWt7lO35k4/uNIzL8Uyxg55f3v8qdDDu+vr5na9P2/
epwTdPWObYXdBq43BDaO7zXDXj5En4UXUFDhpcASQ8wj4GGudIktmcLDGgyEGfQ44uZcm6aHqqJD
5SH6xN1w7G90VClpAxNYl2rWi1N3MOkVHZ52V0ynNKy6DC8Pq28UFnRtFBblbyoBWENpBhauRU9X
1/CUKn+9xaNxgK++t4uhZwUPBYZWL4FxhLwxISBZdn15wYXLw/gqF2KLur/vqtSS2Jg1yrIaUKWR
lFgDJ8BzsA/OFVES7L8ceagh0+5TAecD6fuK7g1pysf6DN2gJT15ZDVtqJCBDWtQSP0jxFbYS6ec
WFEqhjNwx2IRbtn5tykNnDpFBRxfLvy1EXYh6hMtl2PN1m2LNompQWhPGE0QlAZy5yRRmcIu1kFL
0x1uSM38q1rLo+3eTi8ItEuy3pv+H/A4O0QCxvbKDwOfVCbA8c1fy4ZpFM0lUrXp8lHFSC8MrV4f
lG6iz+gT6VZJFUlKPTc7DDRciJB6sgdkigiA/ZPXW/hrTuzed+/qjmImXtzsZrYxLhb+1OF9/Seb
C3BhyTv/Ky5FVEDss94PwMVtwIwvCOopbCxUWv7OoItd4ko6MHWokIuMaHaE4noIxVevizC0r69m
mhsNq1Cdr83oqtDTLOybGeZL/D4nSnWN5m4YNdVbVumpR13rfJE/EZ4js6Uk5jxddEpivqQMZmxr
el3d1kI4RJT13xj9hLKmylxapPcqLjFCsLAimDguW0i8HKM9hEvmWxFSD/XnI6NDq7vvfLW2xT7Z
6f1lykXibnK8u2oZwTw2qv3YwJx5YQvlPyQACfrGUGUdyc7MxxKxes8WSLTxfNsyKkN0BjvnCe2l
eDfSRyIlxGb1vrg8+7U0alYjvXzgweeeg8acyWt8+gh8cEQXjU0UV9Vbp8AqRnOft3/p4wcceO6i
EJxzE8xj1c/86+LdTIEQP5oqp837pvEdKdqm4fRY9PGqUUzD50o6xn0OBjZnlEAkLmKz/CuGgRll
FD+VW02awFDbBSlG5q2gJmlXMvLKkiO90gL9Vd368l16KWo9hpje2vAV9aGzwOez3V30b6rTk9y2
ZvuycX6a5X5ulYywDyiLohEfYpuGnM5Oo0qqkaved4ctpnUbb9a8I9XCFutFSWmfVBz9g+YZOSyV
mlCb3KQm1CakJgomi3ZOYS7HcykMTW1Fj8rWivhSLqTQ/zQGo33jVn4N1LbP/ekz+6I2X33D2ZEr
SvXyKOWTfvlzfGqUPyGj1c9/iYZDW51+i5rOGubzoKkaKJ8y6m6bvdtn787Zu8G0N+3L8vDDv5BI
S690Y6XX6Px1fRbylBrp4eJk8WM/GbTwDPfiJCRGtZxPFWFILsKd+vSnis8mE1MU/sYZQdzYdKVF
CuMYk4PRm7u9m8WipezmXU2dT2mr2lxZMghm4BsLBvN71pSb/4veZeaGdGTfx8opUGWk64SoA7aO
zzK7I2awtrKnwCmWNcg6jXWfFJVIpBikIfR7TEH+1+HqZ7fDdZasv5C4fJQPtGFbdTZsY/41PQgI
7ykbBr1i5t1sXt1kHxcbHqZuOp2v93/tDszrbFAWSF6d+HWz9vRRrYMZfBtZCMRdBnT7KoGnw+/f
9deF18oEg2GlLTvFIpOISCYkIsZMLUHJIGVx3BaXTZoS9bz4mP3Ru8jQAgKQCmLlhsIxcTzoLHWE
hhzgPat4xZfO9j1TcH40gnfjbPED5lY1+XXZsKqjLtXuEK3VzFRau8Q5YSIDXPh3akW23zW1QTob
eOSN4gtbKh/p9+aXuCiWzcSDu/dJKHWrwzRzD3py5J+iUosym3MIdPekgqOGevyemXmnxhkWa3wP
3vhNadMD4eZAWoYA/YEeg2kBtN6rb8zgkyVGg0KdU5kGaS6Hoh7npty+zHhrM3vvsALUfI1h+BLO
dxGe2dablXQMoG3q4jpyIGdf7skJAddswvYdYN1G679855TvXPLsbjuFfGff04wtFwwBsk+uiu4c
4A8J1AvqH0it78gvar3svOFy/cPt2yxOKH9NUDLyL/i86RLdskHnso1Hv4unrsZu1ZeT7om8a/Sg
Ttjxe5iedNOt5fVjuLuXSxjZdEwyHLSDE3qm0GTQpIHNtjZzJiE64BGlI//n6fIMvT+iDi5J14Lx
cbXlxYDTc/YchedZA2h69YQZx2jToUTg8RozmwzHnGDrkl00DZdw+EPHTLtlHqnODjo59dFTN3Pq
blRDTaQmU8oL4/RlorqGvNGpmiaZeLRM5odEM5NTLtkyspE+5JLy9+hXXptOEdl3OmPYAWlQFCZN
uC/FMBhY6rBiXDAtEIKRijbiCIadbmk6RzK5MAk9eyWB/DaMvZhwGx/NvlGyKca7Ygx3NXbLhL87
ayVSUbaQvvIuzlziwy6Mk4N/EV9wOBZh8ECo4GigTtB4XZv5q95OzBdOExyV9oJ3Gdu0RWsRJeSa
G0BlNUCtbBEex4dm6IXkhEelaWyDKbwbEcYS5QXdOKsYpuF7c5WODBNdtmFKqJzaGnRv00pnce0M
LsniCfF1OerN9ba/9oCwl0rvoI566a0kl5Xe9tIbVXroreeWrUPMJ4SQIxm5dRMGa/dLYz4yB519
wn5l2KwcyxViTOf4v3z78nHNvk37CnSoh2mtf7N8Oz//ROTTYzn4Pj1ZpOHZYbXQCTqtX/jV/rdk
j86+/KNYV9/EzML/4qWFFHoagR5hkEl+H9jpZxRiFhm837doKEGIhrvuF3LCZTRxpisf40Iiqwbo
XZ8drpKz6vNJ4xdE7KAXfxNmwtfQsW/SMPjaTZ+SQToHilori6YQb2eW7ppkKodGhjtubXOOQZ2F
vdRCLvGYuy8Xn5zn1UkLU++wCTKrHX+QXOdW/UeWJ9vAul5t27P2uXOi3pjUpL9dlN7Jm/hdqRTW
lS03OQ+CdAxxdMA4nsVM86AGrB2/PI3bA/mrSksfyI0CLH6DfUQL/O2Aed64hoIuSBDKaSGTaAS+
rom8DLFRql9ZEN79f0pHfdUVAbnuqKmoYhhqHZVVr1C4Xx7uicLGjcoj0hd8Pmg2LqOg2TiMWrtR
C1vVWG8SQI4xBYesQsoqY758iBylfk6y0TkpptTXUSYnT9EypJbnb4nYCpQCD6HC0S8ZQZ3+ekAL
2lOlZDnINKNUDXcmO5JyY4s80ldX326PYl6IbzT3IxKZeuSlNQjtctrHa/t8/Utz36iUKMiw8mdA
eYdzIVLPKI4qmz7k0Uv+I2EsZr3VrLeb9Y42wtq4j5ZYeM3u7zzdcSE+sTxKsbMbaQ+7L42LydOU
n8EByCz7UpCTQNTFlhik5F6rALFLSP5pJoVLvAVSborg8BYf7t5hHPI6YMlR86kcl19g3V/08l/E
vv/afonWYWgrYTX/4fSZu40wAmUxRKEUrIRXmgEgQ09bMCygm/f/YWDiKCm4YNM4PyPTiqZ8tRku
DPjXofWWeaPdkksbVeAzbl8dXmxUP60I2tsDwIZXzKAprAwqCbZdzaDnsEk52XOKBZqyfLlTvEkx
XFlqfanl32i/2Q+6dk4AUExqYj4Mx7CnhMmfyl79sijEJ1WQmaopCRUfcpwFUKaVHQxn99SSzkye
SvrT1q73QXkFB61bjsa/nUNcGmwMfRSGqlerSEoq8zAC4BYco4xQUhn/Ja4GWOfE0yNMYXf0NosH
yzCL59GDV6UP4AvudiFQWkfpnTw/V4LyREZhMzGomjUpr90qIOSxh0x8LcSqqvxwEQ6Ym+qy9XlT
BwEcbDNu3ejukH/h8TysNisN4E+FIhAsOo5aC/RuTk0KQtTT4J2bVEYoyACw/HH6CNUCmj+rh15w
KUnqFz5uajbEVCCqWeBtozt3cTfp6spezLfnizbNOuWjcMIN6p2pIBZ3DBx1GFHBypXu8rN7RdJA
sqgtZslym+huMV1yITxgnsySeTXWmWNlndcGqO0866NW2fl31BgnbA1cTfShzixbNjcyZPZ9mwQq
HHYGqDCiNkVZUQfSurv/XHiEjkoTb1huFdjiH4i6mDVAwgW+vvNNSO47w0fHejuG76zolH/N/KBj
D1rh7vgdWPZ+0T4dWtCEAbpiDYXUgyJ6KJWaZ70NyZZZtNPNRZ9k8ZizZfnM075lesL2FdBTxbRU
tdqsgdhHuaCAdDnLZcsuZrXf/sL466Zi1YHFc1cnumWD0WcOFvVN1Ud+9U1WitB2KrVucl2cWOCe
ylWVG0fKFP81mfRW30HI/0NP5Bi7nOO1uDgIKdbrII9wzhzDJJaEg4S3AMkT5KpuDsL+1l3Edy5H
iO9zLJVa9vB04IyVSU4nrslUawpz/4HEbpL5Nyq3McdRVOmgyndBskyJZQ8237TC4qfmwFH3/o+Y
c6uCgPWVXmY/hVBuNRfbKrEE2zQBxAGzXNeeiBjuCkuZxHFjjwddA0uTwHEGNaS/utLtiwORKQ0o
8h+30w3Sb9LimWsNnll2UJ5JS10EBRgsbJ36t92gGbq2I4VxbSbFZYDw7j4DAB3XxU848fwPwh0V
2w0pht+h7xT5o2PgaojMq7tElOys7YlhmwoEE0UJBxJYra6wcNNQwClzmXeAAq8oGlcltWXL9gKR
GgcOu2mYnQRwQJJlDkpV0zO09HpDNG0FttPMrxUgwOGVPXUEOpnozszLLkHyfmi5hgBBTlroZH6l
0tmywnnurwZmrmFdD5IQTJ4BuIePfJtpQijSiKGuYFP7S8qSZ9NyI8q7F1G+dat2S3b5+TmzhwxV
/6r/7bdBCZSeV0EE1F8c7mTVFl2K1EqmRUTGIM4+mk7/L07j8OT2O8JgZeM/BA3RJ/a3lUJSuPtW
7QTi42tTATpn85k4+6IADUPBIX/EhvxnDKDlmc3vlLHdB/8LpcWT9gYi+UntBy0+w/o0x5wjn3/h
MjgN5wMoKFtTAsove9BCs2l/HF4mjyItiWkDFnT7N+cCgPEWba4a0b0zbq3bLDMD6NIXUdJ/qE21
9HF5ZCtldySduW5R4cODUauSzgVE31Qtrl883LDBXILOZN517OZXQdpuILIpQ0rsnVSDBpcq0D3m
Vi4uH2J2SLc6lV12BRYll5VUX2sqyZ4aoMy+Gw2A790dzdg0gP8HW3Qlvm2A1f6EK/RVSTRZrluX
caDEFKjDUkqMjkdiqRFcvrVEkMGXKbTGhdbiFCwoqJK4UNhs5zrkrcJOe3Yp2jN2Nc8hmg0jsCJa
lTajwsOowwDsZPUyqOQRrsL4ODjcPWPvqSu6lSS0peG/07EwXHfBP2rhMDO7pmAm2v14pZClU9WZ
o1ZZ9DK/qtgU+bD1kQZsJHjKtakQ373avGPjG6WUXAn8wq9EruQMFGRvQVyK1is6Xws20orzAZNO
I2Pkqwpj5jtoKqRql4JVm20j11kX403vtG1fq/ercSOUgkTQ1cAsN24CENgSYj1eefb7f2nHr36U
ysfPKbccvby51mdZZelCMtec/tq9o/Ah50LSFuW/SBoFyXHKh7WdubYzqYJkOu+g4RdehBTo/qdN
O5pqSdSBx+/wAxtgYcuBtHJOWCKPRKIjByBryNfmo7v9oL871KNld3DqrkvdS6StQu34p0Qjp1TJ
VizbNAhiOGsIEUsR9VcQYihVZP6iiAFGLH8KFhQBNoPO6cQyvmd3K5LcYx7KgkRxaYBpFeYu7WQw
aF+GzC8zP0Ay22a+nFRY15Zaj+P5T2b08OjxFvOt20ZNoxbjkwi1Q1wIiYfzlJsSCbqloGwRQ9qn
x8SREoZC8jMacXZQLn8O8uvHbP5F0ezGNgWH3YalLP7r0rrcJIMQfyHfsnCXD3YeZE7WWua3HXOC
EbhZEuqTgK37Ir/l1y0bEDxS0TGIDwhYdL/tltj7aFaR3HRbN1OCU7ar4kVkMnH0V8OB4UbYtKiG
A5a/TG0htMpOU8OSnO2/rUigLRsz56a5pFisEUAxVu+qBM2IrD9xgW8z9kYHhu//g/hlDVdYya6Z
16Kbv7TWLJqM3FckqNP2aNcu85SJZ7tAhdAh+oU/ZmtPcFlfb0uWALDeGvC8jqXXH2c1J3qn6miF
4/o4+VEllHIfu85fHAJmmRgkNhtAIV/L237Dk1ud336jkDJ4FWwHlus4voWlNjZlNVKiNOEGbxcy
OCvOitNjKKy9UEULjnXqqo/e1rlVXY0eocDnCcg94XlfSbq6hqXEz+VF2+6aus7sgEZfuwlDOCLk
1mDeKqySElfqsRw8Xi7jwYhWMs5HcTaKN86zqx2+pvEyNt+8e2Cwxgzq2jsy0Drd5U96AgeCVJaT
9OE+OtznaFsP9/vD/YwUEXNjP/ib9UAsZT2G4iwGnyvcJHa5g8B8mrABdz+K6Dr7mipt8VlUidMj
mmch0SpNumtNMOzCOaASUDtWrx/NEvV61Fv1jf8q9soWKiLbnHqiChV1cHfL81ZgIG9FdlLFOtIt
NGGjpvy+O0vYzzmDWGjezqfivcfg9guePAERGO3MsY0teJzfsWVjh1Wi7To2Sea4TEjNxOX/1GLk
Zs6H+RfqJgfD4QjlNaT6uZCwqYHkHx1ngx7DL4eTkh0/jGG0fjl9eMDj/nT6NO4LJEXBNmGB8D8c
o/jJ8vc9+7BHWQ0PVhruIqNnYZ4YVummcArZk8Vu6aL2UY76O5mkktEYOrHWNrsHQebN14TFrtBl
mW/JuaeUumXSl5Z6RIhuJTLFkvJ7EyazgI3smmvY4aS2/sOqGHtluO3nP9wwd2vJWnDbdaD7Ptqy
APj18hBDiWWrjcsQB42lZDnZfYiiVWqxrXbfxUtbQJw/B1AHnWHWm2I1zxpaCR6ncWXN8jAesWqN
4qgaNOCXVAPOzCmfCsBpwMvFJBjTtjY/CKPG/xF133TdkmzDga8sNtLcIBTG/tXG8ITwVJBUfB2c
9L+09NRuxe4EAbjBFT8D5gPWivDX7TuhAt1iALcQmyzcP+T036wbDN4fNzcuKUKaJThRVLXLl1Zx
0iZ7U9l5FDJ6xrl7+0PuntMMGTrijTLIY4bnbacatWkQyRO5eeiIwNIwVOtu4dO/cG/eF8iilwQ7
ZJEARtBQ8UvFU9i5+zBfUuTLpOnbEaJPoXTYxWllqr8dRKwyDCxCmJonsNM/7hKYbTdym/Ba5dko
LhKMkuqCcofZNh8Bp1th2itNe+o5533vuu9F+x5vKWS5+xLwZdWNVt3KIdlWQ8XNQSdHDln6oIVM
x6XgnA1KwAVziVKILBkhAPj2zZpiYQrTLd7XsIIgfj18iy0V3IuZXjXDKNtsSk3SrAeQ0LqlpKxa
J55CyCgMoYCrhmRQQCNdknyNfk5pBCd8u22nUiER3Di1dxMJSkEuj+7av5q823LmxVhXOWbz5vSf
0fOck3mpw+xoISZkl2yz/nDgsQEQJBL+sqGZoj+15PDyHBmvNF4SBwCTSLgatuzcMrzjZnclarwt
OvJ8SUd0rz7lf0KBk7vt8HZmeoK7D2lASvI7YSZ4O/A1lGK/HLCe+JjwOryq/6iHkkNPugq4o+C8
rnT1sUjV+naOzK+bEnMHxS+E8E3gjoqBixL0FOLXUoNUGXqTG+u8MNCTtLbuTn6wmjC94JQG3btM
ziZiibsO4zro+uLuB/8n5k8+wPaTuj+JjG1iLsuwJPxutAiuLTIroEwuHwgzrtuN90WhwsbuY6TO
O2Q2JrvATb0BKp67EBJ8Nv51+oad7BpyJpNCRuv49korBrTy6ozHeawGpDeG8aY5DGsVOUzBjGKq
dxo/DrYPS+4M58MQ0eo6faKbR8Tsn8cP2UcLJ3e/UrFHlv5Am0bUje5dr3QsLCgTyV3NxtdnFdsR
qDA1eTq6EnUYHC4u/uH/orC4OvFF5u3YCbhDNglXqK9QQJWq52c3qfDofjjMbdQhJ88FMxRxzT7z
zgmgP0rK2gJmvuU2UlcoruYTaR39phwP0/vyccsRU5ydDfj56h5IywMNvgMvmPZd92WS3JxIoAvC
9upvmfX4z376ktvEQrz7tUairnqrpVQIGb1yclJYhcAjofLOGwVlS+GFDYMUkiMA/kagdVwmepmo
TRaGuEChVktCXX3Ot7XRvtbyjwcWZMRHndG5g0cATcELCHMmhbcd1T/Son9eYQXF63nfdc/7a3ad
lQbDofyHzW3ZBzDIBx1TPhWeLcIENLpjLoApFQQIpmeka93MN8Xzrx6PxCUEiJ7YZm6BfLhFARah
rHi5Fro2CzudikN094PHcnNbgFJBDFe52B9wtHtMHHpYglx5Vo6wo08BGc/kQq24KpnCIUvHTQKg
UGIosN7IntD5yV3pEVQbaDJDtkCDTPsYtUfHdpH28tAa9Pbd86Bb3TKfEN1mQtLr5vqGgBTfB+aT
P2B8tZ0ix/PzjYPg9fxk5Tf3tVP212VYTvXbpW3gb9+IK6jbdJO2bXWHCXLANRi+8JSZ7TsZ6u1B
h5oNoHXNt8AN46919ybed5tOyCAi7XWiws4YMFRmqjx9rCCuXtamcKeniZEiQR/mXUhL9fRaAZBK
1fxusA1K9EntDpeWBZ8SYBa5N/yDA5RpU+VE+M+V5O/MTaGNwut40Ya0Mw4tOx8Uuge7j3Rjx3c0
HAMWNNNEaxP/DtR1wJzDKBzE5TdELxcJGKLDeqqumg5GYLIhvrJHHtTU+/44PnlY44P6P8jDfDjz
0w2yQTg4v8DxItlOWzxzuJS0RnvwBbZEnFG4U9jlbqK2UF/yXW1ljkmuygrJzGT82MqP26VR/fTJ
1ma7C5FwtG7l1q2NqHPUzqxUIurn/Fe+5Ev0Rtp7nvgj39EK7Et3xcP9fK1sebc6NHi/eM0U71bJ
QZNiboT4VxjKdHrjVgwd23d5lezy0qtuZted5btULwYq87V4R6unMHOrzWQKgU+tMHNiTymCMMMV
ViZMYTvsTQLOLMtzOI3ulAvEgYDOmD9OJpg7iKfh31aB+b8VqRYCLRkhBvJ1+vC8Q9EqZfEeJVp1
EbkkxakqKJdUCDyPhWTZ33bhC5XF79LQE/D+lO8+jtqVBtABBzLncYcq1Lq77trUHAUIavB5ho8i
VLxxXIoUWSm05arAYsnJqKwoV9sefo373w7oW9J3GR6qncswTWMwg1wzUH8iiyWSWIXiEWKdY4Tn
4qKb+QG5yq4r2+CdeuT+FGDlG3S/aazzLSBkdvwr/4QXQLtlIAWs/qiyn4JOjUAEKhhqxudvMh0+
zv55cwnqrjOlhP+DjlBoagoWEZfxeqW60TMuHVe+r/wHkb3qJX2/Z73o3J2Uu4tyN3PuTi/d0Zoi
hviwcyC+5W03wZPo7HLtk3aeGv41C7+Wk0auUD9UQ4vxSIcn8QES7bHOH3hADqZkwL2PGRgjBkeR
ZiEwmpdMv3QOsqyRxZGpawVFnJXVynwdxnXdUOVeAbcb+UOj+MUL9fQDZ1gnoJVaI7NjKeKExX2C
CdSOVttZr05V8Nq61GpoYXG4NBbdpWJhRuv5Vi5SmklGCoda15bjUjm+Bni5w0h1BGpKx1pn+Xr5
0DCK6YjM+qwW1PUsVqZWmGGsi43SgC9Abc22hiDsYTnTEfsho23R9LFUeLhOHzfENE63n9W1YSzS
QZVeBJ+2olNtx4hSbLbqzHQBA9s6pDMtV5kv3OWCJ/pGUA9b/dDk+BkJnlUi6mSkOe7W5r0SkKyT
vIh+2SHz/7xIeXujP1lkwT+rbKKNLSIhSEyryj8lisT3KT8+kAxCGLAG54vCAucL/VBLq1oWyeNF
i+WTXp/K3OCGqO4NlXIYtzfc3jNm3btt6OG5CxNu92dVbmzSkVEmeJnO68vv0pztgsZSCPe1bLIL
+2XgXMZndTXrbhUP9JR2aD1n3Rvgn9NGaSbfKiJOZZJcJjlHHKRqvuD14FhKjtwfz+oUjRuHw+tg
g+GA+NvS5nanxyWHOeQc8dSZ/xLvra5+DL7c+TsloBR2NmvAAnHqrIPdcWPnVBbJOf41ce1/Chi7
78fK72pFtt0Y90B663Fv/01Wuv8mYl38IZS8kXDwcKwmwzqb/cptTo2CBujaMS8mOmgUXwfPOYWi
UWtWTCLWM8XksHEHaBionGJji4lIrMTkT6uT56E7cZ7sa5X7VbZWbm+gBHDTZcvdWaguwotF37AK
cjIsr/utOiG8hVfNjp9DJ1pC7eoRwmOBo0JSniT7E4JX8/yhV+sMPpWtT/pjKCrIZWnTSCY40nwM
tTVSRxluKT+kt4AujHh2R1Qnk8boSz+cWJ/sxyWe4uOCWVizcH+19fay+Valnnus1DOrpYbSB8rl
1pLr6BaKfODjh7k2q08OsbSvBbTfKXzVc8tYw3N13Mc5oOkDHydiTKeW9F4odHPDtbpNaKScyQi4
lm9VnKf94fVowjyvlYjB4IdmGb+GLmXaDG2iPeRWPlvXh/e0aFv2man43Gr+siym+0Zl2Rj8Rv25
SsO1pbYpnPX/ltxUu26CCx0gdDGhed3Gy2yxdql2J9qTWGjTOqeI/SreIsaZoiLEBU9X3VqtwtzH
/GC3qBeey0q/eKhcwRvl4XgKbqmXFm3WFLvFNTl/LE9SpPqq6wbQYM8GJglZyaK9Rvrdf2xak/6m
NZvP6rrOXPA4rzX3e60slm0eEEs0oNv/OSmacvKsNnQfHvwuTxQMa42Vo+QU7DquHDuW7SwToMcT
rju3r2PrabNJtFWYFJOn+hSSlI835Oq5eHWMLbl/q240iX09020HM801N9jQIxXR+mH2lBmeZGPU
7LCQdOzQY02ZvkdgooQ5kk6TaDhYdiZ9AupJv5jhe8rdfSwEa+bwqjB5KFfurrla4a6qY9GmeX1g
KLBhvacPQIfSu4TGckKC5p60fa6yf6i8ZRHh34+zClEmI1by5X3itbh0ONKHTTv5dZ2gmiVCc/AW
avGdxi6PavU01+rmaQe9vj4AAyDKWF0Djn14brXCohuFjrkMl+9X+13tUDWtk+jQNmFKO42DG4Vy
bGJYtKdqY9Ud6OXavQZDqra539rmNrXccCcYGOblH5fn0KT3uVzs7cqcwblNlc9J9Fo9htZxOez/
l/X3FPf/RYfpg8yfq+QbvpzUIIdRRheLSX9Hrq5l9cK60t65hF4Ppcct4yTF0pHPA+7puy2Wzb0z
e/CpR05x3HWJVuBBEWhr1nLhj6NX1+LP7uRv6/rqovFA+INGQViJPA4kST/CpyCKnb/3oRmzS9lN
W1PdLkqtyqS94TsVJPkterZ9pyLU5vSBD7nqLrnInbv7c7eol01bZ5z8rLWsJvtda/5aHAgi6tl7
rXSsUpSa2iU5Vocm5/kQDt0ywPZ7nGusv90Hu74v6au6LF91lvLtRsuuruOkCNiP50+JThD2Z5+2
oVn8uNAcV35H2T97FdNCdxqsXoR39cFv332siOjY1pxoL/5qF8OZEp3ikw6SFl7h3kv+Pg//nhx/
FalcyzZkmvTMd+HeSb8rJK1fi6+tTpmnToUR0OqNHPbjiBb7NUdJUV2D2BMfP29yv3OPB7Xm++nx
6YIl243Aku1L+XUCIMyjx86+wgFdGceLrwE+GUxLivc1mD7tZb0Agoz1XBJP844NIcVorTu7O6UN
+e5x9GV3GvweT7KN/Udx0pi/b8/7ejSzNdlQSg29qa/lZOs2n6TxF8hileIud+rM5THVjVjJVe/3
jfNHpTlcfI21WPgpNy4qsRFGg+1ysusWYBPq0rZ27sxfBSEogFjS7K3aZGn9rM3g0pmUrZ2K6zj/
bPe6ProJrHT4TbZ8hZxr1CH9fGyPj3fzcm937g0kououTIkb2ifqIrWQ3NjkvBd0vOQmlGxI3DRU
bI25eIZOL5to0ti0jkwSWqPCp8XlKO+uqINw3xdtT3cyjge/3YTsZyFDJto4W8XnVaYx+Fk3Lk8Y
HpwFRn+WoxA/bA6YNPrTbGMTWUvu/BNfidzDrCRVx8X7nOnwsV9O737NagCgUJLKf2Nxd9eN1cZR
lrMVRDYXahd1irbppnWZN0bnQAKtIp7j2FqaqKyVCLHxoSp8vJvqiDOgvmeSsH23b+Wfxm0XsRa5
9soDPaNq21j/6d1vHnZRIxoKMEdfW6n3qru26KCxH7vD8HrqHLbdAj7hsuO723B0UXcGcgf+mO3u
s/dmd/5OcHN5MskvT6Ozfgco4zBHgCS20zc7i4Fw7oQCvP/eZ/846RPWX2s5q51TC9bvXHvws+hO
T7TL3Qo0oxz7M7Ntd+WwXbXWfg6cT5dobvlq+xqwtdNRCKCZ4T3QcgBlMEQm99nn6alefPV+V+of
MGgrGSR1T6vU1BmuUTiofpQidYf36e6BHrZfah7oB3JtG5WX8jlQbkeqPQI7/lUPK8frk6jyl5yu
PvjJtefHl228/r7wFLnfwSdr49688nDSZ/zeFu5bV3Gh+Xf8yaf9q9ZPtrftd7mcFD61pg/fv1vl
IpiUX/eim/5o3SxqsHaYOcNc46F22WeHw0p9WFnpOIXbXDweGkuF3CSjWqAtr8Of2hWJPh0lUKpg
Oh35dXOGAQ+CHzSmd6P4OuqcR51RoT2I2tbCxpHLJb5edBJE7VP015QK0DKrl+WUrSlhJt2p4GxK
vxgbl0p80paCaYxpr4tX+7Y2Lc/hmYPl7G6lE8lAsb8ushLtinmLpyTXdvBv48asfwveLor0SBrp
WSOwrrw5Zfci/4tjbVPmbDccFhukHatSzCUHP0BISTY6jKo/s/6KNul1dNFEsy8anGineSde2kMk
6mFTEiMFtlh8XcbFEjZ67ZRvV6yXYbpPmTWzw+x2+p2e5ieAf+2o33WREiA+Pekcr4tYnmGR93Gu
9kdgYVpHV97S6xxXHvxsmmnbx00J87y8SdOyybTl7I59b4GOx+gaIp1+cTARjkw1eE2UhGis2pO3
ZQVJNuiGPca2IlHbWkJWmaAW4KZdBKCcRyK3e0eTt2vAptdk1f1LJ3MxS8Qhiz/8ik6dJXz3Q1Tj
Txuz/nLxHA0Fvt2Rjmgc1KkprapCMj0npXXCUWxgA8s/WyxZ/L1f0atwEqPw1ZfKKVy717VxuSmi
LK36S5XfEoRG5wJLYcuIXpRqQa5aky+McnNx1o+GdobJ11rXu764vPias9ejfD0iMGQEMi+e9PUl
t6lY4g6HuHDSR9vKWzWrWQ4cOfFYbVbrDg5KK87MS1tcdcgmpU+HrBf6PVzxQswDRrQx7QlN7Cn6
wfllKV3lzVZiYOiXPgezmqhjOujIk8bTnlRJQodO/s9kpkRTkJrM3HxmrvQD6YjeeY8suzQUkqzK
J4eb6GXwJku8JYrb92vmkzKAG5DXbO6VjUi0T8r75FhRGk2kiZfzw06d9rp4WFBLln8XovdZvjVB
xJaLPNt6zo95kfe+xFrmVO55jJEMCy+McP0QO4j25eai7/S1CssSCmnA+qx4BiHnzE7el6bIl4B7
v0XDW+qvSe7+I7/CWBDTlXkPbR2PeVK02mZdl7JlkRbCrjWuPi/Mch5pDphyIknJ362ih9mXtVIl
vpTvW0alZQez32PdaP1xO+O+zIv8vW1QNOxzig71Wz6eOfRLb8WQ7AiGTuPXwc8FS2mss5YjuPR6
FYRU4qU+FTl6di74T3bwjMrjRIOG2MzP59s+L6KYgZqm++Pgzd8Y9adJ8TH34f0HV4VBJYHBUGZs
FGa2i5p8CXMdQ77y6MuFDX4LaLOfg0KHQRpyY2e0+bLb+swQMz8s+jJvHnuSRHuRlWmuuwKpEwmF
Ped0uVssz+aoG6ansRn1JMyzPRvrdwYxEfli1sm088vV12JbDLJWbxRqs5JAmqqf2RIoregSIXnQ
DEIGR2ufbmwLFRGa0beL/pwzm0o6szObVunTZNV2PehMaETKQR8jWZfQw7GKxKp5U2xSH17CyTWm
bSK9erksO9nPkgfOhImHM0iWePur6ohTug1RZZYnKULKg4Xrv8aD1nX+/Kvay0HnhGf5/MNw3fhV
rewezo+miSM6+hz89mnZz/GkZ59euvu3S3f1pTdrzFQKh+0lGR9eL8nye9UqZhcskN5ywz2JoVRv
uieo+5pKCcs9SV/2/rrLCiFybdfHHnqnAFJjduW4LWGPT98WxbvJ/E6X6IpwZLhFToY37sPtFAC6
nULC2ddm/2cyKtYQb2qLFFVYp/PohF4NAJdRyl8FkEOhiU36/DjeA4NIMMJ9+R+mzqy5UWXZwr9I
EYwCXiVmTbY8tKwXom23ESCJGQG//n4FvfueiDo+Dre3JUFRmblyrZVaR5QFnkGZxMTmygga1ADY
DIrxGZuCQZ7pNm62LW2ceHelKtCe2BPEW77Kxru5Vvbt+lIyze0eymbJWc25rOypr94UyZYW9rCw
70CZtCFKpj2uawl9oaMzQxNjOXQfpmOYjuIrG4RuMh3nbT4Ks7x43LY47JlbzPKym/DLi2ApoG6k
b8k3xlY1thHMBqZnox7Hb5ZyeAWqZiALS0UAJ3qz9KckcZVoU0COrTeM/br0TFYPqcQ144NMnzDC
V95s/Dk9HiJkYBnzEPX4nSlcKN5v/p14HOGa64J7+EzYHCuC9oriVlQ1vXND5J2JBJLksRQIG+Uq
h2+DkVdNz1lePcbdtV1btIB/lnj4mhhxMLNV+GkVhl+mQZ0GYxXIVRAxPtAMMozrr+EFAovHoDdC
K+MR3jvmo2FUyaSQabUL546j6RVolrlabo4+BwXuKNyS6tHp8M4anfb3gBqV5hd4ESRM2VzX9AA7
upzUT9hxZ7K4WWK3ASk8668cl9zT6/S1IDP9e4ZwjOCFRlSlFtBfH/iCc/EYFxRhFhoMQ3CtQwIO
WxyY6AV36z/FF49IzGyHD+1MCof7GCZjzde1QZaO+PIYkZHRoyGhdgErKc25uPwMkJY4FaFHSPb9
B6cDRwMP10Y6apBGSj0EbgpMGGQ3KiVcbj8Jod1HuXzm0YHMH3QfSqS+0vh60u0y+fvNbaHY0hGA
qH9qFR/wiEjN3U5DA4fCySO1gSfzn01qB2u8X4FbpZl9W+4u+DQy22Fj6sKmUe52A36NqY0RDT3V
6+6eb6/5dojEzjKSzVKfUgdypU+eSVbKR/jFEars2UzjE59Mf+Wse7BEdGc/8amL3mUjKb3TMWQc
ZKj1FxucPO/r8hNcGBhKxZjgQ4KLC1hGsgf+hlA4SN8ypqBNa8apLEINv0EVFm3qiDpjQ5Wri8Hy
2SeHLUUab6f/IKVX9rwUCCU1CDXqa1UflCNlyfhkQLWxiRfzu5+TThJL5gBjnjmC2nrENVhgW1F1
dx/cm/hTgoRa0TYPSa0KDPH4BMQosclGvBIoxnXYMkdO48uCZ4eXRscxWerxb4wFpbBYgugyBKn0
5SX+knb8aw4BA1Dz2yMNeePcvQ4XaX4VxTIkaEezbNYVvhUDxT4HHCrEXhDQZcKOSLDkVV+5yvGv
JdqyHhR+JfBwjB2kH/kFsER+AT0uThPe9Hicl2fAh+YLJ0GQ3gPJz+L8CHmWL4EifQwhWs7pKY5U
E0mnEOgByRS1A4Bs4qeINcHoy3iXbZkDijxw1iYqA8m3Y2DLisB6WjnP58JJkVPrNMbFGqbZmVj7
YX08rRqjkmlhjYf33c20Wfm0RghVBnUe9dFKu0OpJa/a1L9GpubeGdsUNBi2qD55K+U/LrkTpiHK
85w8V2vfTSf7RYuiQWElklj0xdix1Yx3btdxBB3FKdBqwbHC3pBCnSnnIPRUVN+d9UPRQzMand9B
24OcW9sL3BuRTMWfpCYXki0L4JDE9tfFS2/HBinuPdAD9mNDwxl5DIIrnfaLl+c+kY5H6KLRKPP7
GJ4H/DZv7L2+97reGx8Cq9COl93Sspd70u8WJBsQ/PP+gLwU0pXh3Jm3GKeGUcPKQqMBLLWyVBG+
qOQ5kbNh/QygSYeHCohPMQPbF43KHD4lYbyAGYYhpgj9LcSRN6pnoKaWYHg2Kqf6or5kUe2zB271
kVR63gAZzZ2R3Escb8RNBpwtPJGeD9S3AxpMcYZFbvcBMl2yF2ub5gu/ysPCWdeGKCFX8S8SBd6g
gVXW2y2n/L2fJK/MkfmSPZGKE7JMwHmkUrFfoVBjtFzpWYmXym4NhfDummu2PE8dG35CFkyF0DVV
aV2BfhtICiaStSLP5EXVSgBvDbbQay6PNEC/XhV2KXm2tF+Ka1PffZ7sC5efYxFYl2RvKmaW0Hvp
QyJJxxKjRrC/XmyAJq0n6rObgHD4gj5y6rLFv6gUpT3lJKaDlGy1kNrOxp0xjGnYClPzibjIohkJ
kmuoxxZAZfxu7uIu8Mt12K6pRnluqb6OWGvy0CYSZHM8udA1BNwK0OOq30+BeEWpRoOCRToPajFB
aOwHaysOKXzn8J9BIQLqj00SU+oFEfongvTP9cA17m2BpS93qgV+9smfUQWAUL4NaUhxFNdH8iIu
nvj9C+x4T9sBJC93XD44hZ7ALBrk+D73tQ2XUti45huW3dnDNWmugikth6Cpw1wOb/eNom+QZRMC
4xRkebDHFz6g2ogNYL5RjbFL+PRa6XKp2HnZFAVf7qfxIL+8D9Ir+SRvEDuJj0p6v3/hMnpFyD5h
YWq/J0ShbgvN658pPwYaIjk2z6pQtgXdV+eiaE5NT0r92U40Jd3AC43HZCdZv2iYmUPQ1QJYr+sj
kZFSdIJ+hmOT4DiI6qz12VKVS6LM7o4sR/Q5RX5NHFPRkrjs6cbwwAO0Udiochj4PEjEAOnMYc6j
UjE+duBaepRakmfi0YoWDyGeyKDixZaCwbd8RITWMfpNv4ZsPcd/4aui1TAJtVusLZmqDt7Whji+
Ik7koi0DbpRy/YOxkgG3A/0WFqsNewVIjo0iilBwurm3iV0tUDrtPyE9h81Evg9HUKMP5PFkUx7z
C8Vjc1W2cbzDNY0nYXwShf5xIXAtEeV+Ne0zBRjYBRXNZXET6nFVFZ9grqfvdUj9LT3js86/vfF8
Uy4SwEh+uBgkP1P+A7zPlad/yNkBXCiSAjmIIyz419epEcY5dD9V/HlAEWITDxIHCDB6yrglbFlv
DqL65ouUDR8IBCKSwIJmOOjxHCO2Hl8Inewt/luQF2R8rfioBfR+zr0GMZBXmN6w3tC9xG9gthAg
jlWwYXFaHPYo8pdyqDFPqgrqkCIB1sqxMf8UJugMzQvcPa9eTQtXX9EO5kDhYBGFcyZ5cimeU36k
7XhmwHVKfgc4VVyWFMvEUBj76uIi36tA2wHatimbD+5zQBcCEbv5RgUi+gT0QzRHRTNFGQ1y8iIa
Fuhlt7ToThxjRGoWKAfloI4jZrt+oA+yawiZixOFKk8+ABZFMgUtoBNfgRJFWdvjUsPtwbXKM3cM
FCZpJ2OX5e3yzN/hscGroJNFWYlLxLBKbl6BZtvAKNpntLO19OM0wKIBy4f+lEeiXcOnevB06xvc
I0iAsTbujECuwyYKuarlkhr+WXTZ2YZsMY4znnB8fevwMaxrLCXuF3MlNkb+amZgOvRqoqCYsOoK
4oZAewoEIksnl15BhdVXEpfxpVWlZ/JFOvochyQ3SwYqiG4P+5h3Ct5D5OH8dCQADABzvy38S+9X
0HwW6zujw+xGJ1UXfAWTSBMJygJshS7DOQJ/Sywk7CpzBkonjM7/AJI+oCxohzI9GM2h0/aNtl82
+wbnnIXvX3YqRoOG04K0IJGDfD61F3hyzVsAunP3Lfr3IJoIBb4rtBaMRc1tTJdJ0+Z9T7VAHG9F
2cG9m8pToAmOAXEGxHZX2mLz454szo7xwGNu4hLt8bvgNJzwPJFszEhFOvk3EVCtkOvMrcNVGR/k
+dZdq6AdA1wyaqf+MWLh42BhXV07GtqwmyMjomA+nQi/3I9EprIG6xAeZO74wkFNb21KFSub09hC
Ps7JpDE288zjybM8MBAtzB2gopqDlG75G8IXzDxmzPt6ecNKtH5iqB+Ad3nbCFRg4V/lrch6L9gM
C7gfVJUd9mMyVe+yyp37l6Xs50/JuVPRjqgvoOyi40aBSkZLz34v9Z9kuG+VdYx/cYDAiQAbFXnF
/cQxY9APC8iZYwh5RPjldvyWVWyEbbgYxA+eNj5uDFFqfJpKlJZ8iWP4g9MCITmvOsNgPYS15xjK
N3bvNHf/njfLN2KrGn1dT9ylloMOchHiqc4eD3fqGcH7YLeCCskvvFAP4xW7bhKQM6HU8IgHnCLE
A/goIuXBRkQT1iotBiu0UBjSC2Uby7BDRpZab3vspRWgkqDYXi92wviKu1e0zOH666Ghyeh7UW96
hYVxLComL1HQn3j5cgXj8gfL6V4RltOjIlynZUW4TrNqxn8w+aPmL5KxinWlUYWPRWKPDDKYVoKO
sROkJVaJXIXSGQlmRJrHKGom+q3bZ5eZoG8ZlNmGofbrihHqDNxT/vKWmPwmeEuL9cxbgrrUFzb3
HOKS1MIREqbRxrRm32hsG3GMnk2jZwFAjJ/0n9zDkncJsyQ9MFxNS8XYTByncK8amJVskkCBhKPY
wGqJjcGpLbsztW0mjM+UNAxylt81ZdKHThoCCAQkBHsE21CCzx52YfSK7FA9pteTOvky8PWK5DxC
lSls/dDyyLwAmdUk55HT5/QTktu1/ZOmmPEeYdnqx2u0gQ7/7eU/lEmcYgAdfL0wDYbOr/A9QSQU
6lGIW8ql34AmGVjVLxhjuLqemm4T/7BBybvm3ZmMOx5nzsw7+V+AV8uUy6ZGgNm8MO9R16PJuG0m
xU21NjGRDcpSX8lc5mY0UClnSwQqhjdoEXboYlCDxWGHohZlMApD1afZSdH0tw9M7UvNxPiqQCUH
vfsZOmEaaVKBR8aqpK1LlY5Y9vXfDjffLlsSavITahCCCv1tkmz1hVOImfWMhKJO4P/Y51bl0P/H
zR04PH7HwCVKglOFWOtM3jbHoJm+RwwC1xy/iNBEHPrzHF5059MmvDdhrISaOMgILNEbDX7a/Cx6
/KwFw6KR7D8YxWvfMMGdFjg7XKyispfP+Pvc80MCxEt62TBHzu/MgG8MwzdWt2soKWF5Detr+JiW
dCW9DQoriCTMxBhvFNTJWkV7tS73RBoYM8l7If9cT+BApGSkz+YN2/xNXW9NekE8pxvqZdIYsqHl
G4dl8X4p9sO4l8a9Nu7NcR8zg6XYG8VeWTAGAKxqt7jsam17hfD/U0DPuLn32MV1N5lcd6+cjDni
uRUttVcGzqwtvGioPZP1IhYrFv3cdQpnDfpgv9andUEnslybv4TAZJVaDnGxTOkCo8cQCxxIVdzB
clvLBQqqLYA87555eeVdeu41fkq4wAfMuHlgfPwIdLzWu+CmBTD5FNMlNaJreENr+x/o2DN+EV3t
97J8SWTeG+jQOmtW0L/XEo9ts4+0HVyiy874BsaFesBiy7Hx2tX3u+jXJ5uNDP4zHCm8Bd0Gumey
5yu8m7nuiT+z5XO7ejdgWkc+h4r2xCtA5OI/M0nhEainqw20RkIxEAmL0LvhFKaOmF6MYAy8A8TW
fRAf9FcoWbBabgK5BekntlLBccJXaJl6bFFE6uLDtGr2QFIpBivkgxOZYASLOX7LQpclOERgB7fP
/rEiexA1KyArLZnF3YW5BaiaNE/KsbmTWJPAEtyspWMQ0yQQw+gPz338k9yfeI540PtpfoLOy9Nf
vAELeqIRP9ETdRrt2zrfP/J9mh/YzgvrkEaHW4H94qEtnlTpSSme9Oiw4IfSgaNfdTuYuUu3gcdK
a7RGn+WOo5vFf1nS5iiI0hkDXQniGMOCukDCOI6vnPjQVFkQVKNYfIWgyjJ7QVPltE+YhDEtMTwA
KvzEUl22gqWaSvTIxWI4QKuL097C8ARg8r/5AJS/qXt9oXOpOCyMX9NpMeQErv684Oo39RofGgcf
Xzws0sobUV680PS8KOJ3BKWfycSdwywUWP39iq0irP5RiGHWjiZxNlKLV0f+jpJ6LMyQ8R5nDCIg
LEA+fW1h+oYrjsVQlIl5LVxcp7lvSGWFl8PkmyqUQODfhtCI8XBSy9JgVcQIEyIHcq3VEQ0ujhiM
VkEfRGCx1kIQCFXztYR9hkTUEDP3kO5iBiE9XT5h5KN5QPvZrJBQmOAAhmNuyX6kpU2qQG+JI6N3
ricqKHKLsbS1c/UFwtNqgkkF4IvwmFop0QTrbg9FiiASJT6IQY+hEYOUKElO4gA+ZaNkC68ydJKg
L/0TmZKyM5Svqb60/Atn7ZyrGdI7dJMX/gfzE3pHzDg6ju4hiN9N7vM7ExGWu3fJU85kosXXou9X
G0rf/lC50e0JoKGjytBwxBS8NZoApfSs7fj2so2MlztaWvJ3gT7WQqB/5oNp54d2IhGiGJopWYwA
6fFWRLb1U5LCUUgt364nCkMSO35/riYBp+CBwJ5iiREsbA/8nm7O7oE7q5jFsNqZ5yUvBNHAIyRR
Qv0rAk1GzoMG0IGtfADMxjoQkyuM4Q0mlW1zmPXlrpR2rbSTo93OONBX4xbDdrgwAwLOpbBMY7oJ
BBw6HIPmdtikYZWAx92qoV1henHmq7DLKl/lr9smPh4rym3Djhj1olMvu3MveWTO3HWtUvghfrpv
GvzfsGfYafW2I90Dv8I2CyodaNGOopnyj2j/3rngI8MyhAeVA3DQeeZiUT9y1UqwOcXLGD4dXOLf
0Rki8/ilyCFmdu9kwLr5ZNPFWWzIYw0EnoJjQgUPTbDnljHnOHM3dXWk4wgiVH0h/juYFfsAKufU
GWxfhyNZ8OP50bxxx7kv1OiNDLXtjeORBjYblwKdr1xv4j8VIl+J69EfCnh+zIaRmbaiwnZiA2TN
b+XMRicBJgGgZXrBFpWyUERMpu8pW1MTGVPMjcj3y/vmhM0cE1duy02OE1S6LenHmWv2wGUdjSB4
TDzyF4xiNv3U9K+mf8fNXhJLr31J8vMr0nnfsuhiY+DGsBUmrcgMyVviouTqmNsv8ax3tXc5opbH
MEkMoYgtu1ehEdgG/bo/5O7QmXrnrsJtcWWGHJdurrpR5i0sd5kJXwjWfYnE0MMa4lLQ9lypn8L2
yFUewS1ep2795wEzBjf5zEHfep0mmDAWhYHroF+INyOXv2VNf67uV+2upMXGLB9mp5RO+3C60mkU
p344lSJWMR2bWb9OT+aIB7RvMDd3DcGlthzGJtO3Kd3+4WbUhtOf1DL8Q8XiHV6m1V6onf1WGIjV
GlM4EDaubxdfhqdx8XsA6tw3wahzn4lSSuxLYLK6l+rCbFrBI5NbuRtB2NM90xJiY4ugUj8qT8Uv
km70JLPJBuI43IBQ96D4RyCkTS4xIyQuuteyLeaE/2CB3tCgoJBnRDu3Gc4f6Rr0UE4spijFxyRA
pnxjzNrhIq0kGIvfKIQQ8LYY2aG61IJzFJagU/67dmYzwpqdy19OA46C7gtsA4SEpJJ+eTYt+uUY
GmIWOH7pYEGGWOSIlwtzX+304lRgaPpqcUW0EcTXcDQDmpH1e4XdKhSqgGfI1JhoAjCfpCV1oaga
5e8pjZg7PVC4xw1HBmc0mCHwC6gbjxhgJV/JkDk4eKqbE48xQ2Wo+BbCX1q4HhaDu3y+mets8j28
6S6Giax77DWtWArsmZGjcIVv5aIW69I4CTqnxsmYANOITkpHoQcE8P9DhPSL6KVIuBGj0Ls4hmKz
mCP06G3ag4wPUpZoZ+H6k/DUIbDeZTuikgSpVSj2qYVnSIkAA0ZK4wr8gh+qksAfSJM4+Acv/qGq
5ghgkeuPYJGCKkhqjl8jCNCcnSsCiuWT4xJKCQ4MyxjBrw5/+Q4I+v7OOJ9tu+7L0yavjtMbwZRv
6Rdf/GnBf5xq9gJudnUC8lmeb9QaHFX0X3ETG+BcM4lQ3kZvoHPz4uU5X3kHIKDNiRwqOlMjzPwe
+QCsEP2mgFfOjfFbQAnAh/C0rBWYx/2UJucCm3KBtfHHojfYlqpSrxY+hyZZGl1fbienHV+XzEA+
NK5gV2bM8dKgJ9GTGQYaP/wGvI6QS4LMegjKCObsCThcO7NJxa5QuaLSDx9hR+nPwQFo3BsegA+k
G0BEbQg4HvnkfG0aT33h84jSB4jzbO4a9JJYkQCUjby+gZ4lVkxoZzMfBUinOBXgbc+wh2FYKKIZ
Oy482p+5gXxkpreBNk3k05si0SQWwAecGkgT032lTwju3R8YDiZIrAtBC7hBilgxKowmQr20QbJp
HlD7AXVCHXngbtE6NERY5cTbv3/R1HieaDLKmT9GsZij1uM4xXzZBaYlOtDEKr4mEJvEhQvauDav
DJJal5+iScD94HqC/5VBTq97BubNxCcUkSNxN5rMJSoDlAL1kjOPWClPaC8NypFpYKPfjkzd9tuU
Ki2gfsSCZFznivCDLfNNDTM532DwKuUbJUelHpr5JlHDpg27NuxZFnzNNd6f0MAVT1M8PEQ1bL3c
e+TlsSs946jLJuHGcHtYM339n0IoOuuHol0PjDpeKfeNDVOJkcfU8Wg8ZVHRVk2Y8AboMO015tTU
blLjSiIWTq45fcrJpbTGn5SoVf81Kk1vrsSM2YXDwqgUl1JVFwujUhazoVj3RKyCqUHYuPT2iDjs
GzLVu9qtWTXsebAdoFws60n0erGG3TV9w2oUFHG7kPpVsicHgqFBPjOeTvj9xns9JSvPoE8nK45S
2r7l/U+jbNUI44wXpEW39wWnW/GaR7/GET7BlVp5U9bHJHrSX4TxrwfGwQ4QuVnkiKeYBAyDFgxA
aUqIzBG0mzTwOQav3gGX8ay2b3r+vGze5HyHHG03aWIw4phIVeNHxVBDzOkfTAZd08v3B2YyoWgw
4Ra4ten2sIFywexmSKqOnPpBaoG5l+BR6g+651SWNBPp6XYft/S5M975B3AV+MowP4we9JjCQjRF
IOSlkFqESIWHAPc2YwV3sfUbAJSbD9DImvNwjpHx8A23FEA6/iV6HCd6XX/BzohSnN5ZJr6I3h8H
wWXb6Z/scrHFcZ3fdV+0CuN3ehWzrLGeZFbgIvQqsvf4xuTIXZHA1cBV6iBZ+4wcfjwU0cEodzgb
E7BkbKLNQDeDhxS0gBsS7fygYCYPOPyNBwqsPlDr4B5RUbrVSMsSh2SRlWdxBqLLU9WGN4A/mh6X
7fQOeQ7HF4s5V6/FF8Bv8SXF2lpjJiPQVfSH20gtRflmiGUZjkFF1DncClaHfQq2kait6a//Yu8o
FErMyEJCzWwVVFKyW8KDp3f6MbVz40/wJqATTiIapCDEgj0mdG98ywGKndzUXtLOIt68/Xv8UI7I
W/o+ubgXaOVAx0uaC/xfogmeSZu+TOTP4nQz98sz2Brmb8SGL678wm/DUV2p3/RQh7wXsa4mvknO
IhHMViABmL8F+ggqx37FT6aer7S/3YLoN/f2TiRbTfwKWNznmbzHC9C8Xd7EIc94uxMRhjfO+c8a
pqmEcPpuPzwTbH5OLWqJCFcNWVQSFCbUYCTnDE4kfDDdkPj7RYFD4FRSn9GVgkozFYrWHWX6H45M
ztJR+gGFFv7UF/k9irY02BHLEuUEx+OmIlATTZnqBEBV44EwBqMR3LIQbQwtfB5vkpD74GqgyaIP
p0iEN85yaAWA9AgTcEx64yOYb133UpD302YqSWlEgh+90ZVEmoQ1Pnk5TWBQ8Pt3l5xVYEohERip
myVYVxGCDnNNegm8jV3ZK82Q7gPqIU/XKILNrRchCR4nuAMOIb8ahgO+DvLv5fFZYjdhr1uQhqMp
zleLb/gbghFkd92ugqQEQ84pP+dZx4I61NjIOFhoufLPqFrztxYPQYHLULNgp9/6qCrnrcWlnFqI
9DtE/Vx7ELBmOGjOc/ig6gvxs2+DHJ0bgvbBBx8ythdv1NeGrSA3gbHO6X5xbeUI5MM38xZCEWgl
YlFsR3/Gcu51cAouyBCh+5N84kmeMpBdnDtQwdMHXDMCtf4qQWCDqjQxiCjBqJ+IpZTRXGuyE3Y+
EjJuKOuxJhiTlxhWSLJS1jBVYAkG6gEK8pxjUlZhq20smJZF5xdEFK3KZJZNoolZNk7ZrCL2WI/J
LBunbJaiIwLwpLtHZOQiE/w31oJ51Eyl3hAgxzaMbxxka0Ch60qfIpDeiPBjNCL8lLA8ad4K0KJf
AKAguJjGdGIUb7xBD+SAa0RuLD6I+Nh8AZCzeRahfJRg7pP4dSKuco5CBoh/0Vufcor5UtBloZWf
ieSawnwWs+gvAqLVXF6RR4hLTFmAdqoMgKsFwbZmqAhd6KWgf1I1cDV5Zmgn8hvwP+Ms5E3C/3xQ
m6trKbxCi4p2ye/8HehYsPlonvIYkKHRdhdoBwGPYwdZrdC+8QqclcWJZ19IcgEc4EotbfVQN785
cO6Mi6NwSWGUrgAwocfTqMoFGSyl30oVHKB6TsZP4pR2BLSMTXE+sjdyPgohh/+Ar+wKmGSCkg18
mn1KKboUA9pfhgPMrAiNbn6B9QZhCoEcriefkMThNlutf+P0ZcBe4SGqi38BBvzVLSrrHiI+kkB1
wVajlvtMMVbG3RrmHVrMNYcYtLMUmy+hrEixcnzipZS9juOzINfCqyWfbD426C1QZwPXogji5xNB
J9ZDWC2QhuiWl4nAqIDMIUtzayRooZUPn57Rp/DLaIfhtDs1wpgTi2dgFurs68luHqt8Tsbelbir
unCGT2NvdJeMnor/lkkV3wQFA+pbj3qNxc5lKXfPhI/zRV8suQL+eOq0rp137/CD96rOOyNGylzt
zB2eQabbzwWKJ90x7aQyzftmPd2jXCgd4WksRnPdaPjmeznzxSqP8e6XzEsqMd4dkc31zwMRc+xf
Bk9FWwoi2HulvF53+VaWN2YkBrzL2BrhotMFihqgde8XKz3ggAJCBkGGB8+N567fGlwc13By2WP8
xiQLpzUDXRHdrLEl60lykfgQsIRmoCWk+8rNh8VDf1n1CFlIkIhaoFcc1wA+jA2eyQBwY4gkAGI9
zG1qZAiqWFAKpBnY55nvyFoBkYabY+7o8p80fVMo20u5A32W8r2W7xVr31R26yhY8dNaifYJ7DXv
shBTTS9PsCwh0UNreoiNBlGJCMn95yvpEREyTwLaWRAeRCOLnEIcBJiPk6Qhs0KCT8urnNgL6Jmm
h41nSxW6/PnYm1Nu5gAgEFPXu/HAscchEt2xN9kSUM0dgZUkZuInc8Cwu4i1nLUYSmIIRYcWfS5w
5kQPop3DwIMEkjD5EfUZECOxGRYcx9NcrTZfvCCYKpdaf+GJbr6g+f831ZjfquzSKRhT/XN5bNjW
yjPnSvTGu2XMs40fOS/M6CGSPoZLQ6yiphNUYvJITg4Eej6n+8QbhO7e9tuy3+bRZsQDWhfkUhoH
aNlIPRWJje0oV0Ej4o4mmE9OakDw3uIL9JXDqL7vOSjgZAMULwefj0t2nfzMUJvS/Oa9ww2I+BdM
16n7uf5fvD9alCva1nNFRUk2cfI4x6ZPXZ3IR8UIEPIROCLwTQaRsMzZCmpKkJUT5aoQ4PD7QL0I
SiYomNEShfEmzl4u9uBv9NVmgGNB6XrqXEgjOIqCxWwLxshTzMMfmQ/eiumX8EpAl00AezYxOimC
1itt/G9YRjBcqFABV9jRXEy4mA8vw+FiHWvILP1IJaaLZXW+0fl65/8MpRfnGF9TRzrYBsC6RCqe
s/AUnyQDA1YocFaO+jeHG/RCiBoUBaglIBdM+TsyJA7KXih84XajP5sOem6uEB1NS+AN5xiD6pOy
o3bh/i98GF7/SZL5JVg2nGegIeYZOAKx0V3ZQswone6LHQQBhxZo/tNmL+UPcBXV1YO51xwjNPDX
5Y+4TRnBnKdAcCrJJ0EQMHmYnmcu9I1fntiaVL+kklS/gNKCofvDrpjfItXpjMgAiYCF8NQDh9Av
BYpmxaUYS861z/M9z7420aGWOHaPu1IwR2byCNEc2sjMH4Hlq0IkobFbO8tBDFXZWbJtZ++88YbJ
QQm+FDYVIJuMWejM6EBXBfKGqKoa0OCvCKn849WNFw7OKyyqX8xXcF6h+pWv7g7GMOWvfgXecKmA
ofzHUGVcjnKNA/3upTAVOoe8UKSGU6FBamgEkMEX9y0k4Yu8UZPNDZg1D9G9t+jeJ0UDz6KKoIpZ
lfhKyHDBiZXoQP2qw1XAXyw8yDspXZ/EoysIGEaOiUh88l2AF4p0iVh22ZJzF0RCCOBkKeQqPKAI
TfonIIqJpoLo8FPQNLETTGyCPpVLFYuGzv1Ecs/AaR5oSsaHOBP5Q7Auf0P7RBUKiaY1Xgh6glKI
PCz6TRwnT4XtBzEVQolIWuHcAMXDPKNqRGCq7qiOSErnY5W+CrYAYQkz7o5TGELHENH6/Z1tfOZ/
9/fpbPrv+TYrjFHbNTQUkRaJcdclAy2EhL46waxKVVQiYfbzCJcY4B8oKYoTp0UIvk8HHz8rqGs8
f/IfWJk8j1ORNcY2j317YxaAO1A7dIK9Dv0l9QdaSPAelwFUHV7gS0LrS6LEEVY6AwhW9MZTFb3J
5GJgAUbQ1yG9J0FXnKhqM09tFMUbSRs0TuoNDh1SMohzYAnscQAysl+eG7jq/RdbXAbohSf3EKyA
GfRtf6ZhNqC+rB4JYCImFsG9IUumAiJLjm4ew2eYWgPjxjpIDyxhqcowJvU6frZkWiVTL9cRTrJZ
kGRUUWKZOtMtME8UWpWZ6s7GfSycQncq3ZEWTqOLsd6sFonKf1oVrINUNyMpbBnpsknMjRFvYi3E
tiqSg3+mVVoiTKusjZ7SswgWZVgwyt2xfuESNFNtYNsMmU0L9n+pNrRg4dmw5v4rXQhMWP40DdM0
DrfsKcueovTJ0g5K+iRrhwprTUajFmGFqwrVDEpWdwmRiBYmKkmbJuI8Z5fxgfpFeA4zwxYb1Nnd
LtpiYwpyiBrqser9xTH5nSor7FB+aIEBrs/4+vXisHoqS5Gxzdg2SVvfeu1dEJn6GIcKL2LcGXgb
I00pPGLPwK11WA2gwLax2Fmsanepd9J7GnnddWsNGyveNF24vIVGE2hXnB9JZFbaOsaCC9yrtpmO
3gHB4OcPY1pjiPI6p7pEfdqB9KxHetuH5ikmsY1WSeGlCQaXGFghB1gv/6i0UAE7F/ZIZwWOJsF7
mtnTpG6VukWK7ZZrKiAE7lJxAQ9KFFCrx8VfQPq/+EbuPx6+yvcPYQ4en9ND36xosGQP/+a5MKJo
kP+7TTMjSke8hUPS/9Ch/jGiIhRwwoxiKJ7k6LAsniLD7u1bsq6zoGVgjYnBuL+U/EvjXxtfRxr4
zhdgy+biPXKPvdA4i9GtG3cBhMns7eMVccjj70eWI1cbIc15C2zOe56tgC0fuWUfxIkYTNSUIZ+x
fcN4Skasur62zh1d0VMPGQNDCr9ofUv39SJQkjCtgE8xq9swUSdlfzvLAhNAVPluxAxLxZUtd4R6
ggQJ6gm2sINXVV5RCSvYeJWEjQE0ukHr5NA044LUGYPexSozMQaOdZsWA6RZzE6j8b/gP8yZf/AK
pWy+gP97Dcs/F5fBGLAM+kRMzGRZmL9MozMXe+kH9pzOs33U2WWtt2hFhGHbJchPISH+98DSStEV
G5qohSYkPeTpYdT2uFvFtp+ZqxLdHoppoDH8gJ0HbVYGyJDHPqCjA+V6zehJS29x8R+F/zBXlfdA
OX8JL2O4GMIx2/TZ5tFsKr5RNjnfKCTdm8dikyqbBXNwa/zp18aTaTA40cfoBgyTSkEXOhKslUhq
sDb6J4KEfcIChyB45ZsN4ILRioy8wAwAeus1+38PgAtXtl7b/mNTJy6rTCAtMMDSvSUuUJ4OrAc6
scBN0y0fgkCUP1zFEgQi2EMdhr6WK/3ql0DKHjVRdvB9yLW94naKe7PEyqYVY+5suRHUoWnhzaOZ
3AMXRvDVU4XUyZc7Hz3jEi9YZjrQeQSMwqij9PAjQc9FKYylCEKMHE/OCYe9bSbSOcHPBKmDTYnU
BfSl/wBIEZR+Ju7C2EdYUTEYhCa2/EKqDcDMmmuJf/ghKMpsCiYaLBNrXrBuzr0L6gpPHLc4htyZ
DNKBoz2thrOdgMI9d1BKrb6FqVcfUtSZe1ApsCkgzwqc2hKy1VkCjAqYgp0FbQ8KUqGvNQTzyBkh
7hFQyYf+cn+BWK8yvTl7TtzJv4mA0A6ATMwz8RBNg/a8sWnIQfqjZkfPjWseE2l9MKiYzmv+1yqK
nLlFhUYXiM9+2y7fRAErmkRUYWjnYagnsmBlp1s+/AkbKX9+UQFLCTa4Q5OSRSgdwvxn1hyT27GM
gw2nPlpsQc/vG30QtKSHtScDRG/8QyuVVTNzcI9BUpMfrpFAqAmbC1Dcjq6AywJaYgQbOk6OksY5
izk+ooGfc5ZJ/kPyB8kHo6bJAXv1Vu5lzA3iPb7PF+/e+MqVf/TkzlM7T8k9A3CKVIApWF6Ue5Xk
Likoqehx6lAZ3+oNo6cTdGwbhram+CT62L6gsiLLA/IHz9BfQfwBoEDdhiMCaIGPILVHJ83IJWoq
Wdiv0O0i2cHSiJKJKosGBg1dCikaiiPjNW6eDnWe7OvmkEOTLH+PC6aBkj8KOiW1MPc7+j15KbEd
qbhgun9R3FAx0OugIAbAhkMDJkJ9TokKvYPtuFxsjWJ3iXbkMOQmcFYgk7AV4ZOQPrMPO/tkK3A0
Boe0Grky3BOrAgf3tREOp69DcpzW47qiP0x3u9VpH3pNLEbicR+IutwKjR+CEWN2cnXP5DIRM/iW
9KNITxaUxfLOqHZJsmu0bXPdZlOekmhhEQWxEijX4NqigeRj+GoRWNn61UIzCFWasx8y+UNwJggl
ZuZZwCT/OBPMAl9imS24CAl1xHpRhMPAuAbGcdhqEV4NMd1+sRTT7eMhjPrQ7MMhDtsYPxdhsA3l
lxaYujpWdBTWNzI/3LA9a1pGSX3vqaUnQ5pMhTF3x+OxYpjVv0zG4HREKG5MQ7gKMUCBOVy9BbXB
6WgJDYw+iFBxPl05cfcSFsToCVYSExv4gfRdDLb1uz/S6MmQboiRHwR1pn5UOT5eTkAkA8fm1FQ2
ycOBvsZYc1aFyhUUiONcZibCppm87Ns+lHHejUPoxtDJbtBzu8BQ/Kj1MYPHRHX5PTJhaVoMNKrR
mcIzMyWX8RBModdgE6oOo+lbumOv0jdDYaLaRlTjc4H5gB/TEBvmwuZohejyIJ8GF2b2z3v6g9My
g3mYcqW9YMps0TGAjRPUYlb242v7hKctBq75ZOC6gGQGC/GFMd1UMqgGYaeh8vGe1B1D3gYZc94W
ZQqeWnA67Cf1nJ/03oFLN7k+N5TLL5f3xVs2GT8zddY635iewfRcOcwpUsYnhY7vubZV/pbNSAfV
uzKZDa4Ic+d5j+kP75lZw/wqvjlROOqbDIePmimJu1u5S3EbeMkUQApvqwMKrpar+7shHpOViurl
wgAoMcJWYs7z/kKGjhLVdj60KjCrYJ4JUUlBVge3Oiin9X9c3dduG8u2LuAnIsDQTLcM3WySipYt
yTeELVnMOfPpz1fdnl4bByh4rz0tS2KHqjH+8YfjPt3N08M8PTd6Y2z5z2qxt0UU+lxwKGcLfr+7
dKJyZ/7Z/OL4s8dkRn7v+oprZ4cuPBcZnBaX7RjfjwVRg8V9hQXOKd4048oplnYQiI3z9ro97a/P
d/v5/fZPaz5Ob4WBR2ndltsl6LSDLjmfhz9zd3zPGurQJVunUceSxJCHMSiBIsrgbE3/IDpO/9RZ
cKxjTMczq+RtqzV5m19M5/FVA/HolLGEjua0Xd7alXK3eO420MHLXVmwE5VtI7CO8HyVBA79TVxl
pLeJSydjdmh/clMHltrslrfHh9PMpPZhLhzi+/QYIuoLPDeOD3lbsWQ+b2YcN+rdWrbOKJs6dhZ8
iJ4hNFHEQrfatCd3p0nrOVCqw3/x//qPGX9/W7mXjCBDSTABE4kQn8E8OjeJZjh8/UyWbV/rHyEI
Va7Bw3bLV9hxSLaeMS7n7RFa18E7vVmm10ej6/YM7k5b/Hi7l7txS/7IUOF1mAU5RS+rgVfc6U0z
QOry2RwNOW1PlskZvKjxfPPoWxFYxzN/DimU5yw9RyqgIMrLssuL7bzvjr4N5Z128pSZybJTvzJQ
ChEzu8yEvzEbng7D6Xy4rgyrh+F2LnlhODkOi/NheT4sehybaXN0fy7eM3i5/fDobWrxcSkPKZ6I
9RiHhSM+OnTHqnF25IZNjc6xgqfTaew7y48DNjgAGHUA8y1ZBiZPO3PKFmL3wrU+GNfvQh63gCmp
7GNWMo9ZVttBOqONmHCZb3FhUFKGNjDFWpKO9DOamVvGFPOsLjV9xqT79i5KV1FaHPdrp/Sygq8w
DWb+3BMtZk15NNM9FwJPtoYkbUwf0qPnQccWfodwQ2ZtWTPZ73AxveUYfXH+vWtBi6UYd3SuHzQC
7co09dhsow695+o3rm5oCPganOIDaLGv/grzYlEk3fKkv9C2KNH27fWlfayZoA3r12H1+r801dp6
WODmlsxrFPds98LWHPblvRig/pVZ88C7560LkhRlcxTeuvWfZeJDNzNfce3AqI13zFm8MetWWGqx
4miLdEpPxdaumlS3UHjDj7DEo8hGOTVi8SjTu/GYxWRyqiau4VpdLqowjXikzrtq7T/bc3qLJDGl
83M6Paf+TmzJaUAVg3zGvgwlzwW9mI6reMJ/8ddNMHrUkpHhQ0iZ8iHWs8Gq1heBcGGH4WtYQT2e
zW4eV/y+kv+b6ZnnZFQISXZujDyTOuxnSjkoPjfe0MaofQSKn1r1ZsfLVnFSugXZmzb7XcHULaej
4dQEMUTW7KMQkl2/htxZIBjeyR6JKDlPubriH6a7TVqppqV5W+YyseJ/vbRG2pqd40szLuuox+2V
Mb45C2XCPKEQav5ezeLiJt6teAa2txeh5slth9abnHZJMcsTOV8TxEa3rdRmwD2dD9blQWM2aPIG
nA0qtX7NWJktIDOlS6glmmu67JC6JaxjxlTg1CuUQ5bjLkrwuMvTpFSPXYMzs0z5Sjj/l65jctSe
14fRasjp3pE9AzJnwTa8ryv3SpImzd/3wDnfUuSxfYrd8pm00EcaJd7bVp4wQ6M0PoUsAZf7VO3L
9HqvQibcA5maz364BAoHvYQXp/yhtW7b0+2jJaKDbImtsf7to/mdcVvyO+PmXN+bWAC0giHOqd4N
BFWu/aXi98VrdpujyeM5RFBMXrcFWMEL2poN1V5Xer49n7xlejJk/d8X8RRR0twEv3vvbvHxVG+t
IOWuAwUH5NWP0leWurCH37tefZkiw7sagTI/6+6QOo49f25lVQtuyNz9+c+fUA0PYrHaDTJE2mGi
HhEieHtZJFkFX6KkDsFPNcQBALN9wYtClRQTLEKq+UvgjZpkwo6i1quj2dXTMwW6cO1Sx4Su1DnG
uuLebMmCtiVL+tWn27/bafDv58QYpxDLkxvSn0CfTY72wvHUGaf2h9iz8Fsl8iFuqPlaIiRHiDcp
aotS8HjsHVlV2iUhMp0SbBZNPEQi74w6Z70TKvuQ0jxGc12r2pfJFe9PftrT8eOwTFTQyYm7xgok
E08MbwKXvHXo+9EixfybUxTLc/FviodkC8v3L6stWTrl1mTea/DdQrCsQEdicRtYFXi8xj+HxLct
0QlQ8fS2u5BzNjPYg1OSO93SGok+aKxdv6lN/Ki+j8lZ3TpA5XcxpIz3TP9SFabpnRnOsOLHd9sR
2c6dfLdh0fVJc8UCZ+B3m++N9MbQ7lkwRNE80wn923FNbOfk3fQqQPjqnWyhIpc4YqBLf7fuCwwV
aNB4cZxTRKy4mKAFhJU/9gJw2ey5vFRoPB1C4jAxcyd8qdP6NXpxRsxenVSOLAfF7V6l++hBqtNU
vM1rvWTHphNdhR0fzj6L7Jrcrr8hrxFNj35Nh4W89uE/P27xbIS3ENfzEfwbI3P9HKOm/9h59sRW
gvvzMFiG1/Lo94GhLL5yrzG+ssukBqDpR1prHVTVnapq1HC4W/xofvcENK/av3QnXhqnQNysGthS
Z9ezxN4mUeqPUnIo9etG3aZwQztM4umooko2kuMuxN1dDSzpZN/8iCW/o0W8XfCL6pzjpu7zqjeL
D9W4jLhzFYJIJZAKSBMpUfsWhQq7Sjth0Mde6b9kiSZth19oF160k4CG+FZMjjJ90BXeJJ5MyyGp
5yByL/xOu79LZJ9VK3Vej/zdQq5pk8k9Q811V43Es19fIdyCbf/sW/P7Bje2Y8eccH1kjreNBT97
K1xwz3hRdjJyFn3TIbwSdfpmism4bhbdxvf2C493YW3OYUXe41JnUw8/e1fvHLI1hS2Y5Lb8IS/Q
Wpv5I3NPulal3tmDmXFQoM4TdLTO5NKpgD+SGnE0HwDRlvNejVrTQn/sV6O49i2wzt3QLUsAPPRY
J1Ie9SOhpJzA6A8ug1NtIC2p8HQ+dlRAOV0eY348CY2fSYcjGWNe77eperwCaf7wSmKu6KX/hgAd
wspjqi7c6n5rVrMEHm/OLrjvtUePt8VdsT5sssS8G71rdhVSml1SJYWUZlcy5NLguGAk07MZK6Qc
PaLFUI3Cdty0E9Zb/pT9oIZtXeT2aB8JvHWKj3nWiVx4stZjBIbpOJ+dUWHX9qpiVofo4jwV3ln+
HHKAMMBDhbgtpGeWRmVuJKgM9j1DUPUGL3fQQtv/rjHJaYZo9xXyFFusVvNXnqkjyVbvZ41A7CjW
JrsVeZ4h9Gf2Y2oe1hpXGdd0mhI1OAJuOjvisWqnXO1c/xyT+m9ysgnAKin71mWj7N553rtyY973
eDLv9r0aHee+d9n3xouwMDvmix7NG6ltZdRvZlLbfW1QYoqB1CJTvID/pQPvXy6B9CvToVTo4zTV
C320pnmlv6wE0i9O03TZv2goxHnwNutizB8bnUmlU7x0ypcwS9hrwledIw+WqF3MxgnH58Yv84Rp
MPBuj6/ttY9pGjXv+HzW9L/Ptyl2rFWhU6xCBzo7jRdhPf+6tLJOF9U0OqeFKN1P+utslTb96aQ/
nvRPm/7BaCZiKti/zgaREqbOwaMr4LF4ClE2V0RLbdWmqz4W0W2pjy2aiSq0y/P3WXAv2Th5Ytsq
aIVgQBmWaR5wo7ESPnQOCUX+AE8xip12QQnebjY9cRUn89yOXsrLYbPpEAUnOO5SyjggRIkeo3ju
C6SJHsmkQ/h18a/6Y8ezChVo0zIsI5JKAkAD9xWVNkuqjbjCKHaWAGZGYeSkPZRcpTcUXnVQShgv
nbo7NCQUUn7wpKZRJ4+oWh86k9/idiavN0E25M+PPhtVv0pKKhPhCdWJH619qw3HxGA96XibcFhX
kflQFK8hZxfO40VgXtrx6RUnZxy/TbKfJgJ1ZNU4lItORJAlvzd+bkIG8G60YIqZzvjP2Xvk9WEW
0/MySab2JnG2W7VEw1q7qCcYltZx3l6O08U6na3Tpbu7SmuFEMJd5mJfkPTXO4NdzZ4RFrK4eMVj
BL7GDhmEqJZL0KBb1IRBgx5UiKq6uT5aJkCxK9laCIxa0jksZUuryy+xVVZzE78SvfuVZMFkadk6
v+V3KME/oKBep5r0DCkm/9aT4C/X3pU2WMf8YinIGz57hhaSfwcl8HW7EbIW0v0pnRZ6o1FPXDS2
mppQ3GOWgEmBv9HeZKmG9EDumG7ADVwqUz2Us7/p7tCs0vNB4DLm2LTjkXKCs9Bqaw0JLsMBYuiQ
JSoBoEDhgABeza+e1zLb5iwicQK/VR1PO9GLtlHectRRMORP7fJN5hndvt9AYtyyHnJNZ/KT+AZv
9oN/gXCNgpjs8AaINqsde49iIdaxJOE8PC1//nwj/ZJaKHsIS01vUsAiXkOjZMiAVi43JYTTj+vh
TFRNSEr01gAVStc7OebgNq4noDPKzGlKifmbvkr3pjscpcZWees48jSyBWhrIf2Si1HH82W3zp8y
D5obejyHq68o1/1abk5e74d0ysVv77jKK+QmZaFJ9Kle2PO7kjeUS/xl8Rx3Q3Pr3oFtA7YHvO+7
gpMjpwKZOaNNtcndmlKjN5224fC7BsVkz+A1+qKmKxd7+0WvUsa4paarTPmzd/9pi/aNoC3yJ2HR
9RJ2ynzwuptCw1hrdyrDKavC68CsG+0Jy29QzKQkqEz48MsoyK3x00DgF2QCOIXygDpk99fBaTpL
d5JgVbBP06VrwQcixU9ZpAT+6Gi19f1OLdi8x0Rbju6b64c91GR0vyjer4oMfu7z0bH9fK7PnnTW
z5wUD6dkvw6z0WItbt4MouL6Mr6O4zUtIOtQ5Odmp8nHc6E47pYYxbpQH2u0UR7tfGRMaDllbcOK
zohwXRAa/KzWMH2J4WdH806W7favjijVwvF+Ww1RqojPnvIzNRatYXfUCGsxExARn7ctFKFSeyVg
fDOc3IbFxvDcoHgc3hiEHjvrWnv9nXnOP6h5fO6tsKklvKMbcp6vJvtMzwwODxFpCE7CoQ6tsnaU
9yJyMRenbBNqVsIOVOXobejGQVRFUXGat5YiF//VKTYRS5wmK0+ucrGsYlTFSi+ky4d/Tw/QqzCM
5haNTQWGmCb6vWkpKJ0hMHwqQm6UYn81v5u9Olfs1NkREt7Ql1Cza7PRWUtxFuc3ZWbBUT8LxfXM
WuWX1bUngj1r0Y7jzvptOvS86ih9M8u27/v5Rl79y/NhNyx+00zq2XRuKs092Xa7mKXhbd/2uGtv
sG10ZuZ1Rvz8IIuxSD0n0/Xh8qRiycuV8rcreavkVEI1Duz77uLrOu4myvMmGWiggkk1jCuBbxdX
lOqaOOMbo+NjUmGJkokaxR5C1I/xnwmihFqZnwLs0CCJBzQbpnpS5wClYZ2mLZnDDVMlGAeyFXLg
T6h6QYI766sv7a++tzYXERd+2mnXqtJTGY4YiZODhK7DHe+Ijptn0XGHef807y8P/Um5Pyv3p4X+
TJ6Fimc9OKtgRRCsB9FlsLu1S+HDOtJcHfDlRGmfgZj7TktfCcTX+cwRIEmLP5X47pcdLS/xVflu
gb/UdK6WyanNmQPQ+ShW0SVMfJzLky/wgcR27T/+bNdSYFuNDuTJWKNp+uYIVkuyFzmHw/ZUj3XA
Dlvplodispv1yg+NoSbv/AgbIIxfGgkj/MLtWr5Qs+/IHhl4GGzaa72a3qfrnelDJFUGEIPdnIWK
bo8OKMysnsP7dk2vITYzoFehNJ311/v+9DwwS2gICbcb4rpSfbbla1JL7AZgDoS07HyDBdUKSVRI
VAu1tNZxnMPlgHLO8lMUQDmrcUplzLcb0X2AwMPGPr4GzA8yl2N+MKDTNsB+Atj+pa85tR1PECB1
i2T3139Ze+p374qUb8/25bn8UvgxTmwF78f3Y7Wd0OWJD4OvMmVizMI1MUoaOMHTRC8b4vb4hLBz
MFFbdJ1B6zIV7duSm6DZ9+/yew3pmKglZJzWN4ksSPAScwODIgjX+bH84h2yvHXN7/LIKz/1wGsk
Ki/Qxx6t68PjonMFeE90Yx75DO0+MgA1voli2ISpy+sY2rJi35NIuLnGVcomu/csHe3S+kxMYmcx
8An18PNRzz1a4AOzVetPvoQjes9AEvOIBDq+VVsxCfEhKyIVc2IGZ99EMvu1VQkqz2IWfax8UAkU
xvnbrO9UtIzOfXftMCiBDnAjfjs/lULQSN2ORkd78we2VcBF75i/KXc2v03gXFcPqZ1JO8TnR0FL
+FOM/QKJZ/b8rvYS1ns9pqqRDbusDJAARJDNLsW5LcLB2rAJSXRTYrZKUyE7/XXbuGSxNKO6myzv
pkyeG8PK4m52HU6uPD2G1dHgWBos9oPxbAAlcczvenbsRnFwqfaFmdZjmavH40v507VQTWcXQkHh
RHdfXbn6OGrrwewhKnjYlnUiJ3GFuQ8Qb5EejTved5uLVf+ZgYuNF7WClW+mNl6bqV338mxPp9z4
ph1QzujvD1wVTcsR0rHsbHwFRDchJ8m4YYDfgxwY5oEc6ujNP/M+266oz96UknIjGe733Su+QfNZ
3fxhNpMDiIYQIb/vmO7KkB62Kb1iVh4t6zpIeOKykK74FeNyndoajXIW/xmGjPzKDbsfd7vnMI3c
9g7TdFxR/zsWNCPZaCg/aC4ATP/eGbLdpmNkQrzvu+jbms43CG7attfC9zCHRPkYgy86AJwc8Zj8
qiBBeQFba60qiVE20zHQmfzKP59xzujYmt/p7K3FrXMljshSFv8dmvoBK49EpcQRvrGKJ0h1x7Tx
ogGz/o1edFu2qmq3BmTOQjg11fkYygeZZidc9FKw+aG2XFCgYgNXJ9kwMewV/OW1hQ03m12tTZ3k
HH8RQfkiADj06EUK61ovbHNPLsDtyZOpF8+XT64Xzz+/SzByLVwTQkD+krvOctcpf9z6a1DR+v46
Ig8N0xlnrYnZqZOdy8YzcFPPVv5ghUOW6wNYa9G6vs9enecibbPI9eO7X9NBoi6+flZLDUjF01q0
RAWrCw8s3nbc2JnQn8KPkziVn5f6N2/V/r3w548IXzW1Xa3gsfAouAaK6jGwU0LBVb42m7n+bDXY
ngdlmrvhzaQgXjlt4afcNPonL4r36RrO29W1W3mKYHKEJRKfSv3aKKSszi+DOiLPe8iUVt9XTAm1
jP9N0k+EADY8+JbDjzXLlwt9efKuu6BW+ZsK2jnG5H7/bmY12ieezMOiIy3b77DFCTlxBg31tj1h
CmOjJuiOepen7Uep1smzjhUaFqyu8Ec9ANSdiawU6/0AKrQJuqMuMZrJ0/JNT2r5nmFLDjh3CF32
NHJozIK5L5jCWP5ZMHdF2F140Gd8OXZ/QWUAqM179eUPy/Yd0LbuYpn4Cvi3txCL/0khUPjjtIeH
m+IbwUt0Vv5sqNWnae3YepX1fh7zFwBpT+tp87vtZfE1GsWPyzfPhOWXbGa/pAfCV9qrswPbmT2R
Pkc47omLl2/1RbJ8g7ZeM7TVSaPsqpJS/zQPyKs3ccYNxHmfPzBxw3rcMACj02Augpyp7/UhVGqt
yk/X2UXOr3NAm75f+vuPQHLw10jyyOhED3Qh1BPZMOHGm/AaVoOAI13h8K6YZbTMLFq2T8+3++iz
VGTVFtO1s2AvlSLMFK61XrRNZ0zKYr+l8tC+MvtS+eXQb3mb1n9uwE4kTcYQpXCprXDhbF9+S3Wm
z5SVSZ6p3Shg8C5uYx4Lbt8RtrTqP0NnVgpp1OFqXeJdZAtI4KalpwiTIJzKrtWuO+djd2hpRGET
9pDZMS6zmGp29xQCqiqXo5WPVedsYrMfXstOqPyQ8oB4xthvqKTswtta72izmPUXpbBJzoe2Gg/E
iMpkIKK6zs/x2Z6kOPE9HQu+p+VRJzN+GQ9VUGAT+45/UJqm1Wka+Rv1iNte3oWnCSh/exrFYfAy
VJ54AFiqeJfYpZbCu3p9KF3C45G/AzD78kPlLqonFItd8xQ1PfE/yxk0lnFXisOoe533i3OU6P58
2x6h5Ll00V8L8iX2WKE7qQYLcuuYUbP/P162CLXrtl0gT/xPHT0WsLZPo3laR/3AdS2xveztRor9
9hhvf51E62RVjIvo7ftW1GXC9a0+JFcuBO8PsWSn3jZKSoWkTFAsue4YEzRfHn3BOIq5+uJ7yXOi
DmQEW3W53ZLYhJr3Ev5ZgoZWTwGfQbm19DUmQrtAOCMpnlMocR3RRcTzUr/ygCPmaEGgrI4bRgfv
69X9ZP9wWUgKzsQHv2jTM0f427fy7O78xM+ITS7+X+M77waENpoSbDbOUkHVyPD1S97WPPiO8cE4
/6e1Jlm2KizqF60ft88TuHeaHrbB985vMWkkxifkB9OU6nFnJx4F/+fDW23T7lAH8LbV008IUpPy
lde92a8zQ5aouDH2TdbgxwzEP+7iHrLERDy0KAGR6jDzkf1l9VWFgs77d3VCoCxGZ1lKMDbx79gw
EXpeOdzi6s7Sy0epFBwAcxPA/BFh8EK0gupPKtigTdlB5YNfvUXJYv2zrCdmaUbBtd7zYhGgYPOP
n+f8NNccKQRH9A4MN/dK53A53IrZvjvXzLwd/1N3XAg8Sp2S9mnXYl5isd4eXbrunNG0jF89V6YD
9+8tFtQL86PgpOFuEHEBPs58E+vJPw/X2S5lHdyUfHDoe9Bz04iJ1q4QTCx4wpwd/S0MPz5IFg5l
TqPcFz1eVI/L+1uZjijwV5FX30oPzJl2mbiN7ij3QhaKjON6Xgaa6y36m4v8Zs5cHTQyG1KkwgPt
H2+sek9oilBkxhpVOGqckwiZVSARInPWOF4z3Tq1ZplfxeIWW7PMr6ISjxVo+95yEVa1mdSbybUc
1nrNCD7ZTZJrLa7fAhIDhlnIkBrWaq0Jdvo5OUjoepmbvmd2pJzpGJGKf+PoWP2YL5Ve9xJERvuh
3AAOpsGZQiQPPau6LbO5devJlOiV6u47NusXuRKiKsqYmOjb/6x0rip2vGWMzcTKWeCI4AXNzAQy
pklKtjVuBbG08Rs3vSWCQjwLv+pU1g9YoxHcNqzSvnObct7pRM12jQeEs9HSZDOMLYY1+VhLjTG8
7q026XQSKPanajq99UeC1FQthQAuNTNkKQeXoEQldnkEIBm4BCta/iwN5k/layA+INBjPegyjpI8
vsGKDA48tT3Nx0iQ6yluCHU9xfjum5MQ6dhgCj9lNg1Yp4WKZYE7wc4Fo12VKyhZ8WouCzwGHWlR
dU9Gvg0Ela4Vpki+vMPRCpECVAQi/YOQucnIPqVV70YBGiWnKJB9ohTd6NyXKL45xka8hdBBrcUO
3U8T/7wwD1PiyuEx+8n5jy2+TxpxqJUZkzKq4nH6fps8YENgY2zl+/46oQKZTnyOg/fBvY6lcrff
dko/c/hCUbD9cAZpicpMyv423XLK86hymHA+KWgwYX5n97GhL2kXRbVRiqn8jr3zitFyWj3cL3AO
T3fIHrvLkHBpP7hcho0V0/Tejgm2EK/WXgDnKJA1Fe2TUhvmXkFTrjs+//JXTW6m1z5pjTXb9CcG
PBl/1UiPx6xZzmmV7jOq1PmUQWquHqrEJYB3M2x5N4NQKTbqYxYY0tLXYaEdqKantpisStMEsW3F
vcEw4+Tkf1OLLFsTmL5M4oAcD8ffd/MnFCrYsQEQ7LjxGQLlZZaQQvzWw+zYEz7WAPzr/haHy9CR
Hp19IkdDpxmtiGllRu+IlCYeCZiIb27iuDwSDR0IWlFzWkijzeL3saEoxtT5bnm+m57vRqe7xuku
Ot3hSl08DP4wAfqHkSAw1ThrcOYkHgqs3S34N1BnVnhlvwEnoPBNsTU/3a3rw5M7sRrOTz1Xrylb
copQ17+C8rPG33PDdBEkz3Rxgx17Tkxn9B6mnm02xwNgx/Ux/NrBi/FskLXwuRh7mFvVfyxetdqN
l0L5QYcWffpok9+z84eW5Bk9cDcwsdCM6Igfr+fEZx0n5U+cGvbaiMLoNfv7+v5RD6FrZ0QyrM7e
AAV6CcPTGfDrJcyP/AKAQUNhs2shywG0mDKAeTbJUHMWfswxID7GjpGfSHjbD2BbXuLOvhT9i69w
O2H4WdssrFPbrPXX7JmvF5jKfHhH7Ox+Xd37RCaM/+fYNjS1pkXElJZAwDlzvGIP1r9hBtwqgZeq
YaumtWIQbYxO7tyoB0lEjQziP0kENZ3A85B5ftbbBPO0IyhIw6fA/UI/nHSuCLbFu8MUuzIpjO7I
waelu/k8LTzUDsPGYTg+Dm/zYWkuRniwug5WUTsYU/OA7zkHiuWEyZKj4LgORwFQnlYpR+R3wQ2+
u9M/cJWARgDs8EGSxbZ3plKijKuqzfvHW3+6GIwXg9N4OK0MNgD0zTBqDMuN4XLeQUUft48Q8yiT
Yo3T9Z+RcVklcLYB6aNTwNJrJ1EhAUsv4DpFirxWheMmCLsSxu6oYYAzY3fAWXWTGLZfOWO9IC+q
iHXx58foxWOhkIa+5QXvLYEq/rhNXrWLUC6Frprf7b0qAGuBJWRornnASjWDX/VgI2aMtjhFvCdl
FF8/UVGkCgRgPMfGyQkH5UdDUbP71e99rQ1jmm7i2zQeb2KbPSYCHLIgNagAoU+rlTBmhPBHpzBm
bK5623FvPe5VomRvg9kSkiY2MHCY93c5fbwao/03dgMI2a8bw0MPtat+XzaWFP7n1Dlh9quYWX5l
DPpZ2P2pAxEa//g/my2wlC99wkY7n1mWH22XSAuon2DHHLyziV8fay9+hgXoBGaUXn1mIzy7GPhK
cxDnc06jTm/czZvyjgs0hW8xPUD/06F6S1FRYAz55O2DkiPjL+bgijtzffT2B7S5f4Qoyfaqtsuf
c/NRmRtTeOI2kOlH00R389rs+nw+qKGzgWWVORSKpKFkNnQ2cbZsI/lO4rfwsupilm+Vu/BSl3vn
rdap81h8r31ep4N8GA2yqAhhvJ+3q8yeW6AiZ+Xut0OPLyMX19lgUuubQpbN9Uq/nMDl9wuPucFs
3zaEHX3mY1y3+i92iahKOjSATtrjmhZXAOmjGCDv/3GvRkN/W9rZE5GiYYmm/DIZIM23CQFVAJsr
zx5d3ELIr+es2rXzO9HNfQ2eKRYwQ5phcuynwlE9mIHnx2okmyy6frPX6qp/exbLOA7gk13QdbZu
z4EA8GIsA7P7E+Y5tE6YhX5nF/2lVjP2AepP26V7Z3+FUwVzup+wHHhK+RuXXDPUcLoVw+nm/oTD
PgPAai9XP+YTfOTMGxU7Jo9xePtGk0ceEG+28luYk/ozh982v13ayrgVJrcZjbyS0cjZ7SLd0h+G
iOpAZa9Mw1q3seq9QV6fXBuoVjpMCVdao/eaz3wdnjGELyKPB4Bad468I2cJF7i+YwnvB1jCGHb1
lnHYfNy7ZXbAhU2YiBmHoef4Rc/v2Wlj3D15BWDT2ZR7sxEJA/F/1xtzNAY7t8xK0Jn9lUcWer2J
wnbgwa94xm+tI66pSXMLDgH+Mla6Ja6vt8P1ypkaLo7kKed39/qZFweGAHYcjEQbDeI6Q7nsP5jO
zBTrGYgLLZrceoFR4SDPxvFewA+4/TTgz4o1/J+N+THS8Evzl4MJILYEhn6Vv/257FjltFev9q4N
higOxTsg1u/qpdn1Ks/s8hEzkE7OhaSwtMu2b7S3ZndSBV5Ls7vLMwzh8uQ8zAHMM5cSsOshebRh
GgNhSMJ6rHwkZeo0HtKeOIb95fUT+89Hhs5ZiHo1YbktZ35gQi2FhSWO0qktAMkwKqQL9QzYrdzb
28Hh/i1VHz7CDba/PYRPXv4EH9Mv12Noq9kgAGWs35Y5Ig6VBK8Rqa5aN8r7btm0etkd4qDIvVPO
um/P7lz4QcWB71h9tkmiMCjbiIoOPSTdmRzG6SAQvtb9ciGbjUK3IezswpdYmnzaVZOpq+T3c7EZ
n+DgVIfXx8T4YQc4N+CnudGBlTooqduP6eYuEyLkYzwzPOsMaqqLPmxhkyoHgsvq/6GSNlh9/dx8
Af1g2kQKxjana9ApXIj91EFLKqOWqc2aDLuRnLpo4JvkiIV8IG726OjEAlE1TAYBnVLIou7yMm8X
H44L8h4IpknMpkeNZFVOHQOam6PSpv6qUGsD/xcwcZrBdztrviVXaTPdZpCutC4FUv3eTmdpO8JO
N2or/a18I8iBp8IPZ4eayg6C0mMOEglbAisBOdVA1bsSNyIlcI4Ce5SgwKPKx+yrW8iANgNVE1wD
VauJ/GdgFRQqHk9UzDCyupTCh7+54Z2xHRSPRG7kyY2R792a4C8ZTGb1Jo4dkqqi1wTOONPg0UwZ
V96jA5C94GJ+uU94w4E6zFRn/WP7lg9bgZnnjwUc7+FDIedBPWpyw4gY/KqaO2/T/Qf8dNuBj0Eg
PfzQQnhfPoi79N2GceoucME/fgfTQcCXkiFWg0p1sJwNj+XhfHu3arSPHeKn7aGP71uf96+H/q7c
P5X7Nf9jC1eOr297X7fsjF+ij1PGpVxmXMob2qRovkm38THj+NNqXFmnxzse8vv4lK2x9teEvdBd
Lhl/0xF2z8PSrV1mdXDQkbQIapvtazS8lFKXfsKqBrZ9pU/oF/f9PYY2E2swEY8SXUoQy6ynOLSB
6rpLr7vUkzhHF2kNp3VjXTHSgcBcYaSZcZejj6mqMYjELpP25msyS00tvAX7DyTdFZwHVjwwP1BW
AzwNyJrfp//jCjiDit+uxR/Z1B8Um2H41eXAwwMCf7wlze+aqeZ3PHRU1aiV682wyqcYoNlM/nwO
V3k7G17Lw0sbwulWUew+AEr9i20H8Ascrm3TMoNX7lXGy6P+pDaY1QZFYtvDcKMWrrCpuFtWhpPJ
3XnSOXfKO1OC+xKuShUjdbRnkdWvENeuBmND+xrq0vBSG4znw9thWEVrnKUbCb4/th+G8Ho+qPlP
v+mE9cGcNXV4xjEGjtd7lAFwN9YArBtXuYLofY2PsJsu+vCdC228U1+Tsd83myGlYjG6b6wf/DbI
QMv2lAvqol/e92Y/FvVO2eDf1Per+LEXZ2/g8mFOtpmlboeGmg9Wz9wv2vVW896N4O3WK5KeUqL6
c5Y2wFM0va0rTBwX+FfzzrjNdyz8XFY/towziGY/PAx4Dbe+759/8kqC8J9j9ItqDKG3FkbL42Sz
Srbj5LACIcTTlwbz9FmYLjf9pEpbJo1f98NbPlRf1+h3v2NEoxePtmGZeRShjudO8SM8Oh8+latt
NxCGCWWd94V45dNs24JlmG1P9HOHu0b7vL0rj+5mm/t9uG9bokNGY8ewblwrjkmNfcAxqa7w+5PV
FF26O56QM/pc8+1T9zWn5W93qae9yb99PumsOJ6P7kauLu+6blMmEMD39KtANOk5I2jk3T243HrD
oYtby8jL+cUt13tNLP97/3RXjakba/tuF1n6RCz85P2BoNnNsB0Of+nM08tg9svw0teMxt3ttCXW
gqFj4LUjkjjWGtPh5qv0hBLmRTrzqknK38IMwcRxappmXGBgGH3jhdd3EtTq3DKglfHtKRc7YHb7
Js4FDBhPYc5e8SCuNy8IAqdberHYTi5aw4OEgF/VJ8KGk2jeMIUA/0f01WEbL0nnfTP2MnIZhnFw
RgLIJnPqhvj/KsSZnppaH/ujReDtrkvpVrzcIp01e5dD73aQ4JmsK0lzkszrKCbxdRuP8eOJf+BH
NrOgDV8vuqddZ51laZxGD8XNY4Wh6uhht3ngqxF93TYPROiVuPElRkmAUrUcApSOl85qHwKUltkS
oLTHjG22j00G4lrssEon9jRhYUBICq936p53owshm5lInk6eJcrIxZ4Ile9yr5uugrv3fEWU2V2y
7l51L5Pw583GPOmWslWZdEWlWuy9H5pvY6OodnOfFvZps9ErNHqnQ28EA60zhenNmsGyhgTZ7iYk
mdfSjQV3e1xrgUThoBawGyyAklaB5A138+FpPpzXB7NHPxmIjFAl+iaAty7GeZ7eGr0SmDkzGSHF
X4ySXIp/mySlSVKrxQuDbCBEm6FKc8RGSYpuol2fZe36aZNuSV6n/X3Wrk+Og3llsBsPy7yHa22i
diEip/vC7CHQ5WYPJZYps4fDLIhLLz5Yq94IGOaIE1QpXpyCRQ3K5sb8y0Rd+Bce26pXfocn1nB6
B3A0rScU0jdD3cBrENYrNrxzopZOGot0bi68STe1tHHDAm8vuy8nKZaBtGhxi8kNY5gmM4zZa3Ne
ou7oR6nsVvra+lv28OGNS57ewuK3Sm/HOPr3YHYdLNAdN4PVeFA69s+VfqXJJiVd34wKMUUEDFEE
9+aB4JScRZW1i8is47hU604Yw5/ja4XWI9nsk/Kf6GJA16ut2xNlxYY9f9qMYAXp6Eyg3J5BYNqL
2/DMuPk63G6Gm+XdfDPENlk2htgm0XrYqA+v68A2aY4G+hjXCsxLtPmfBBecYOl4dUrLTNSH6KIj
CPiXpkBb2FSvq4oV1ApunQrq0fgUan7UI7WPHiXn0yEewCOJEaKUInFJpCBwIuAqIIjrOi4YdAQQ
om5Apki/z/UMutzoXQuKvk6aYGne9B/nlq4oEJ9xawEb9S44QMGMsa3bnPzOu3i84f37/j3XJeSz
R7XpCnJpBzL2tWvZ+FH/1L5TWujtWxnb42e0Z7DQNFtDjFAtnxi6813GsiNioNwJchTaHqyIdch/
bZ2M6q5p+RtRWy5v8gjpvZKx8BFU8sqzLgeBeObZU8mRpe7bNKsrkApjtRYWHJEg26S9zyAvUFNe
GoxqQ5c6ekTS12znxCTNto4wJ4LptK1/+AjMY8esFJ79gu6huE02vTD5xfYNhN/Xk+IaSwf2eoh9
S5BA9dpRp84qKUAWYlgCFTQ7gT5Hr4NPTL1g2a62gfKH5YUghkKK2+kl+gtESymOArdTMwts0MxG
q/i5KvM28PgC4v3sFav2y+c+C0fD4IxQlPOPSVL0+toeqcozfpR/f6z+KkhWAtLenb0CR2vLYbhe
qLa/9u+AlHD96iL3Yne0vH7SUnrI4GwaCQV2sRgakQ9XCOZj6XwDN9EsACcQmq7rOax+nEP3qLLL
iztz7nCQCAf4ceoDWyEO0QFuo6q+aQRDT3qvWMwrxctTafXDwWZyjrlxKyYRc2csy6n5cKm/WQ1Q
ZLBIcN8cc6svxAbSIYt2iYbJ5vK1mb5uujfeJKFJoxvEPtB4eBL38Cp9wR4hz6Wem2kabr7t0Lcy
Oih6wKNm2E0+ZMuQPqNoV5uPisq9sX8xKUkYle5Y761uPbq+G7ploCkhgzrPCRcuz9rixLewinK4
Qh/kXEYe0AUSISIP1DNxmZdB6ZzsP0w30sUA+QaiAEQGEYSRiXfjQ0VbZ5PrDfC2V3xT+ZPB5qH4
TYfu8mCM6LXq93AINCyNCzRT4VsoVFu6wVUptCOu17ZC5anPbc2Vmxk/sPbQ+PYalTrJK0yiuvqh
M/Bjb2gl21TB4YIgYyJmDW/4B+eBguS0H0oDoZBrsBgKssb8479eQeNsEe8et3qKPXuQ+BB4C372
nE0EYxYysSsbQcErbAe780UcAWD5YwqbabSrT8Re+LOij8PtmWmBw//9f1zd124bTRIF4CciQA7z
LXNWlmXdELJsMec4fPr9ekb2LhZoeL2/bYma6a6uOnXOqRPHhCakHW8jnmCpNMkFj1R/tUG5yhCD
2KF1ggqsZHq1+asHSZxpEf75d3JNlA8ZOC6HDDyruFTUZVoyOFUmRtzi1C5U2lWFgo73sX2i8zOo
mKNPss5zdU7nNu/uTm3Pf7Xv3OcYeZi/iqmDZVRoTb/W4/BdVILIJoLb5u1vCQOiKA5NU/FWHuAU
uzfEmfI7MeH1AU6JmRHf2XFqS8/1Nr7omq3enHzcG4d/96kCcgRs0NTlANSye/vHoM7wdaifPgv5
TzwjuxfryoP2XYBL407mz7izWMBiSB4AE4wrkoL3onw+vKEfqccsabcXJufm8vGZP36ce1kejLmH
wxKAcKgOZX9YWviEM4HWT7/8iu4yL3lBzwTedS3qplRv5FRbMK6ffl4fcVBujyvh7echiWIwB20/
1NVFbYlPM9ay8RooK32V6SLUnRfisDCSSUqpNRIofWpVG7n4roLy8Ag2/cWzCUq5XvZCaNWPjKDI
BemiOhGaEBSmALhw33yUX1ArK5GJU/XNmxr38Hl7MCUeH8tcFxgDf5P3yaD6kj5G9xF4CvjlPi08
H5Fvn513cR2BRkE6fk+f/erY5thxqpWNDuzvPgPSkzzQW/tH9gkbp/oy/8o9QhVzfzsFgRgYmMIK
Ww+HmnrzNsn9ofuYcB+sXR8QuDwQ4cxGUoM7naXNc3TnSZc5lg0vn/aiVR1q2SakY19FhMw+bUqd
7JPHafkRqi/C6OkTsEvpApGEMjIwWzjx9VKi4qNymxgPYM5nUUXzLXErMTPIcL5sRoumX4/J2l3C
LKMFzMY0JpMogsghFw82FcLoAUOGbTyAu0JZT5sBLwZi/b7OK7R8c+2ByimuGIa7eozq3FJf9EBn
Hu2FmS1Zwi2YexSe/SKqW9dHuwVZUDfN5kcwteF+ALQrp3CvuG/O23DlIKF7qYEubU8jG/n1kPvj
wYVwwADW9OGE8tfOfIiu18dT9jU/FPzyw09vU+v3h29jeXgql5Z/CCQte/RXIeXyM+oGiNxoPeTt
RLvsrbulLFE+pWLx1nEpvBUSIG+ugnu/BSUDNWv/gDfSvR0Gh2gw2w2XqBibUXEz2iRFe6Zqjulo
PR7tx6PMpQHlkoouBpO4z0RkutXd7q8mXOXahYOB8mHQZEZ+WukXt/1poZdfUQR3c8tuOUdVCrWd
FwLk5zHKDy73rLUOITudsxMHqOpY4otfW6V867QMboHVEpFa58SYsNjhFbhiB8jMememimReYnqN
EKRgf0eTRDrxyujrzsRE+Wm35C8v2+X+uWL6Zv+U7892g+dNnkJoUF4xxGnkOmWOCZWghIkrg/1q
aJOkFGqbpLwcjsuDEhP+hEK92wxQqEvaU3pQ/+St8kpNjH+c79SvQHoirwJDW7Z74Rk+Gf8Gq1Y/
Lky+w3VWDvecYFauz0XPx+R8TjbPLlNU1YTAVlUqd2DM+rruzmXf0D/nIs18Lj+zv8HCabuCbMIi
AQvUt+Qc5ovStOMajxRtMcWr3FMQCqP2hATtExnJORv2kSW6WDZUJ8cSZfWGkohvi5KID4pe6ZKy
1l8V07RtUL5hYfJsUI3foLuf09fpKz0/RLiwHRKTuIPbAztLriGDsWAT7GrAwP46JDhOkOACUbvC
UFQyXIAT+OfpVGetlOODVj8+zQwW/bFuRRCWSm976h/y/clucL4NZtVBdBlmL8NraRgtRpfF6LQY
5U6j1WJ0PI04Ak2fjGPcbr9tvKbb/yqbEUeqIwVbMelKYj5M/rppQFeFOmxxfb1AmlaFEaeuNfGy
3dujJHbC7IKu+Ze36aFP8PiNY6C+GxR+06Fi9OLMww0QRWD8MhnZsR6DHOPe5ZHcIE6zhuz994NP
Yqj/5Klnn9bHj51hi0HKd23ClwV1Ep80AwBt5Np6EcuviZzky5v0GreHAeUJ4J4JQdYbfwkbaV0b
b4YONzDl4Xr8WAZitC3IbGP5oZgRR+Wwk0lQa9hi/jpOtKyNDYeLVtWhcJm+JIxjcSJdCNwS2oTh
uit8Yt+zfQBfEbPT59ZLv2HyeUlaO0vMOmtTRJzWLZRQ10ploDvnpnBNWG4u2ylcKdocLltj5lVH
Zde2CkZfUE8tkHuSRQpGUvqX1a4rzVzxb4sIhq8HQkyHvxUMSyD0qKipwEPEw/bWaqXFeheHxZSk
qyP3cF+n9AaqhGqdSyalMZVBd3Ed3s4jQ6Nz/ABrro39gvHw7TpinoxmiHe4gqkW+9P5wJxg9NRk
vhRHYBzDwF7YPiArMjAsS8TgaWwy9mGx950UW7NkxtoUqWsSZqyVcdZaG0hdVKu05xEOxv2BwWo2
eKwWtveV7f0ie7fJ3uW2d4vM6EQjPlhPRuvDMFcYTPq3fJ25LS/IsL7OFN2IfUPDeKq74XQ/3EyH
ZvCsPopEMKxLkpFO1TgYWiPKlXoTENL2rjAOEsXxeFRinj/B4eRuu1CC5L5WX+h6R+ob+RRjA0c6
WYc4cPWsLMF6GGaBdGjS59EWAp9MmAke6WMCxRThsjTjGKw72SXveN9IYz5vGgmXRhF7O6FKVl39
klGjOiZhJnxpFZhy1u7VIymrW/iwNQzBgySVcm3+swaOU4qyTD2T3EftVRSoctNze35um6ow2/BM
ad/OcKOMdkyxaRVgTsfmOJkMkq2AVr6pcuOEKocnl5s18OTGr6acGNTQWPmR6MeWzZnK6dq8zlts
ZK0S459Lq8hHNGplF202spg7nKQrNTaC0YWUvnssdLaFDsk1M7XZpDvRJ8kkDg2FwIgoZAy9DppH
4udpY6ynXxjlj6PZeTg+DWculG0QU1PelBEQfmNFMN6zQCGM93T+cXQ0RzOvF57e5Re3vTMkB8y/
V1bbGrWJlC7R/BWPr9TcdvO1aiRE37mbDFbx/eeu8XnLPm+bMrlm9ES9lL0PNfBgMuurfv/W41Jy
x0JDM2R++9YPZIfWZEAYMM43d28K6twgvtMnupmMpXlYU6GV7kEqKfMC7aIA+/qhc0XWhOxl6YPr
5cMbADz/2nDQHU1p/fnpj6N0H9/1Ufd4/Hb4KVZ+wlkT+sRxqLwmOap+KK9r96AZpDEoBq8ftT06
gaofaSqVRXnVGnmHmv/gX+nX8YQyhYyICLvXPiOiOND2BH8X3hSai7fH4AMzaQvpxSh0QSnC9NWi
LtAXw8A8imfd3OWPCVk54hauwWjyohV35leW/yEEaSPirIg6ucfVtZfZ44PQuWkf6h1ayx/X+Fdw
PFsHfTZugcRVtPWJgjxOl/KKP26em/S0BezAQQgB8fqY6v+9t1X9rE2f65dJsYo9mAZEwtdzL2GM
Ba5Ctsn9x5fUH+toWXoa0oDQga77XKVTV8P5HHVOZP1+9HVfpPRJcVHI+4OSDz3DzxIFtIQ4SAPY
oyk1uoHvlzAifBc4RyqC0dK/3JOY+OjSCRWOz02Xoc4g3DDrCsHV/SFNAFg59XFXiu8e2GAYFnte
yfRXisnY10zAvLN1T/e5qoORoGkAtYQT44IAec0Jq+Sc81511T8WWaINFtGAKc2PSwsPNOXxpPYP
6Bg3hrzeVaNILaq9ey/5nv5IihLZ1b0nP/3llM/wMBAPJZl7YofmDhXhozTtjq8Bfb1VTN3jfz5g
aR7MnmvF6FtSTVWN9XrZtqiqM7wTt+YZt1gpcgqdPa5NNmvjG58P3SPkuxIGvxYSD2wI9dQfjdvX
s3AEkGlHpVYByVhoalZXUIbuFNFz1TlenJxO5dqJp91pybT3XnzrrZYhs5GPymyOqGSlOik3sLXY
nRaDR8cuMehYTAPN84ZmO+lVJr39trca+nBM1+Pi6GROKWPEq2EP5p8FHHvBKvHWkGRuGvniMD4P
r8vhcTksXwf56+A27l/H4I6w1RAa0RVSNiraRz4S3Xoa5LkREDV7Ds56pKSZwNlVV01Z1kQt/pIz
vFyDsDvxpcOmBtttmbDdOI7/n2jcgOxzqb2rDjI+72pYLA0rC8OBRyfU4U7gbS7uWcTPi3cs4kvz
+8ivx7voeBcf71aFUe442sxHpdOwTAO3HmA9LOr2FDKFbIyzgyVc2k4iRkYp0gzWkVoQNc6X/CN3
jN12DDGvB/PFw2MrTXp8TayZfUwAweYECr/u7tmxJf6BKZ8YCdUo2LKBRyM4bHG0iZ6WP1LMUToF
Aq1e65kPPmcptnn4uV2/Hn7K7DefYrSjkVbmzrsTk3kpv+NLQCcARfeENX53pAQJufUhkN7igJIK
yZxOts0/iAscQqLrm5AUdSWbKeEM1y/zaufL1GsEYGNq4uAAmJo4pEzp1HJn/BsOvP0lgUpzqJTi
8DdGFbqJn0ThNypeSneGcOI8+D4sEpHr5jW6T2ktwotc9QLyw9a6hCLt9DMxbQMjSOpU7S4kIIGK
ffOWuwQJEZoGZEVOB8FBEghNzqdiEeQ3KKsnT/VzDzhefp/Vp0ZkDIj7HkXs8K2y3xGbJjetXIiR
iu8wwdMnvdKapAEJKRvsyVQcoEjgUvHdTSj+TJoIRmPSsaFmQIlfJlFixydzq6mLhYjspa1uime/
vCT3d3LfQaFceYoizJrl14p/jxznk3ps4HKC5QDWYDkybLWS5Fs6C7P0xXXdSzJDxnIEbNeWIC4W
Tl8PpGVB1glw0u3VZ8bEC0wbglP58PFYyy2HBSwTJVO9cO6yNXCoQN8Y7IdzsKsEfa+uwa4yuN4l
10+EVFyC9mpNtDOvMzSmh1yg7ZIl/5C/Ui4iJeJrHFqHljh/MXAL7WnWgTyQqZaJFVE1WoIyDhHW
VZBJHttLCSzAV2L3FpR4ie/VPrG++ud7tS83mF5ZOBqLabOp8IPtuUDRhGTXt8dl3x7UE8Ckw6CS
T1TD8AM3We/cWT4ZQ7CZBttOigDOnaLBOVnsqoKDJOZrsc1CIpjQOMAqMezO+Bwcp1giLhPqK/Im
3isKOPG+LtrkGvTXon/Qm7FjT/SncHVUyJfoqXzo69bNV29o3rlD/1bqsTqOLlRiTzjchkgzi+Ft
k71gtwe7nDpOulZU8CzCLE1s5dSC+nbINqHzsG1jdrv9F3RnvzD1/kvWO2PvmQCArlfSBKRumAVp
QzWQtBt+/T+bxNQ5ha2NpdcV2l1YVUPWuKk/l0qHOZel0qF/sEQ2DplaPOsfpd/LXw5ler0LN5Yp
0dfEezQZQ5AOI+Cuw8/FEmG9BCz4c2dcrPPj9R/oWyv3Plo8H62Lw+VyeAnmeMHCGhc30HErLYXv
Ktda5AJ7Xai5115DY0ztdDTBCBckRoX72fmbHwgEVGthpkuNllMYf61d1mMLIfD00ykGjyYAo4pW
rmgJDprtIudSVmdOtr4A0aJvhVcuqIieFrZZMHhKyrSkZpNR4CvPv5ANA39+3fJn40E5Mlg0+CxM
aCa0EQqN7L0d4XhpUv32QVOxRiC8J6JEb7u4bJO4mmGkMUsGnQiKfTaBa/pVeg4kx+BGqd1YlKmZ
MRG+l1tEqf8hhcQ8vIembJqhzo+DEF7gtTP8O7mkDqT+0OVeFy6+xwCO78/bJyklrpjU/CqLeo66
vnRYr5hqpYFGZKqbdjfwEUHmWnV9Mj9+bsR3gjOwYQkzwgrKbQC/7hu6vRJ295l9um59lXEr8+q0
7xDXQQ56wgRunxpLOXdLoFySoIALJ0ZqcvOvBY4jA5NqEDIi53n8Za2FYLEtTkCZ2IRopYgdVRqy
QD+ktQc5Y1gs9gEYn76K4YyvqwF3LL+k0v4EfEbPOPxM/E/KL5qgOjTiAOIb/p+GJ3rSWxGAu27A
q6xEZC1aCVW5d+h6fh+F6zEkvtwWQ3MWQ/x7SybOpsjGEt6AwjiOwU9UGxausk+gFm/BHTtBafia
zd7Fai0CKnRX6qwSOlaHpGVz0eWRTdOZIhzi7NYyBglfwjAQU0UMAwkOrtXWKoxQWVcEhTA5xULX
l8NsLh0e68j6nGvw9YUsa7n5JuuLWZk6CgBzd/Rzap+038rZffysUw6fbAOWuECojNDdpda6ozqn
vxQvlWfsQj48py5mgA6uxH1iwEoQachpL6ZnGCq3mwWFa+XnifzkPDyVBzmTS0lpaH/+Olin7fO0
g653boUOcVJgue4g/srG6Q9XrJORGNoA8jZvvur/dr90HuaLXunQQ43jCyIKEKwU2tzJFAWBZI5N
Sk1aCrl24LXayLYx7NmX9PV45JRfivsB+gygKvQjMt+tKp2mDBqre7NWHV5CWyrKtDSPAEguf7/q
lxV5ygQ4OmgUjnW7254CM4U/xAth1NWWOFEkTXKk9vUjyuNvJN9/PAGVpI8j/iCrVtJL8jcQzH7n
OuXgoCCD69O2MQ+efyBzMB65dzyttAML9DKrsk5+QnfhOMZ0Kh0WLjxbUjW08kTC4JBJGORrWmNa
N+A37pzWino0MejEeLPwyq716cfxEvwMft4nqYtJfImZTJB+xY0Ztui6cSOhrn5olzjg7mpH515h
XS0+JOZiaZ/mf/uyQHsnSidBlXbB3zd9EaoPvwXxq3v8A0tg8292n1pXIQyLVeLcRI6lve3z/2F0
qm2ReFb8Yfw7kt16rkFdgtmfGM1Fvz1OqZ/Pefh5nj7n3h21q1oafUt/IrAqNWWSfu1nNsMdQALC
d7/8BEXU9dW64Iz0V46PpqivqbMmp7J0rXV92F4CgR3K0p2A44LwPHRDMuY+0HLDQP0n2aQ7w/Ij
wwdDpozhmEPCDWa72JBlZvzeFB6v2Dz9labgaknh8eP2yFIklL2aCml97MR9qjsltwACt4Dn9e+S
cj2l31Af7V3eeu5t9UAfw9WfyGykO3BbsZKDTNTN/vbqtP402z2RtNlefLfbbJDdp2tm+pWaNshF
U429pmywU+pq3INrd6VOjsdUvmWCgR+3CKW19z1Re1/GbOMju1mnt1x7+8V/AGnQwoS0ry5vFYAZ
6lalfqHcTtIKorr1r+Pu6ZShVQvOQcLm+JkgI5T3+lSZUN4Hyi9lNtpPuW0bTA+j20hVfxsBHeDF
2TLif8trIK6AhghAwhCnDLYJ3mrFLNbdp02vhik2vVtL2pwyg50CPxgun1NgVJVpbVLoQvNiiLSM
XQtb+0x7MSE5wu+/UurtRYOc/QULn2TB/vOaTh/m2Wzrp3EPIdJlQtMP59acl8P6laOI3L9kKjvn
WG3CXRcebWsn3gEa8C4qabpHzC3Xr8XKU/rFoks/tw5E2PgvEfZYMWrcVaT1Vit94h9XjLE16LK1
Ry4mx4TI7Vqn5C5EOWA641aJ7ux++/Hwpi5QXCBYKBYUBZr7Xu/Z1GlUyExwI5pCexP+Jmb38kPH
F5H4tujldYOPvXVEJqvRvRsyOMlsRtPtaLkdnTnQ/KQC0CsIPPZsc8aJahZMWghYElMdJ7n8knun
WjGNmaFB236xPAILZcJCYLBk9JbAy3k48EfiUIgdPr2kpLIRdlEkcjEf2qbbPGeM5kei+AP8fRdC
q2BZYSkWTpe+Xu3fHWgT2n8WHmceZsuK6dA0+qLApNp7NFNTOpIx7audx2KZBB46Bohkr8jBOICW
lr9SfNf9rr442UqKf1YbXpmAjGrD8AcfQHNAGYkQmtDRBd3NW/aOobGGVIA23femTtq2Epq6ASPO
3PRL6uEiglClNZkGxZX1sheSCz68y1w7y3MwYbOOKUUMqsEFvyLsNY7F1qXSnS97VAR1BsdhZgfO
OTvW0ICqfM6wESkNCi3E4CZm8BgjodjC0EXPtQ6c2NitUe3Taqir+APe5RedQ6U7laOa31LpLpe9
QqWL1359SExOVLg+p2Cp2YQknNShDpRrRSmaRoqxCdJLbrVhb1kbh++hGNczQ/GCk4merVV+Txyy
0vOHdmKlp88BdPoQn40pwfW9jIerW2Bcn26BQ5wrgwxH5UvjMqNUqGdK/dNiUNz0TYHIbPppA3ef
7x3zveWqt171jrkuWn2u1CLZwEzaN/63XDw2sQe4iGxqq8oH2kZCrLXpUJ8FMhwM+/H0JgRk3lO3
I//Y7WjhDCs0GaEgEys0rav+QKIHKLedknkGH9gQ4Wa8bGX9xjtZ1jIPmzOhFVZTLTZICBHaED8s
6AmOS2vzfBVZGusPI+sTi2Cfwzq1QkXvQyZk+cxfeFGLsrIdLsbDfXU0QU7Z3M1NtL/drcZ3u/Hd
eXu/ygyvdRwa7HIcmv2iMzl0zovOgqvAoTM1nuXQORC5Vhg7q6OCb10KY6gaNp+r2aAJJ98iTahf
B8lNCeqxXIvuRAu0sf4qzQY3cEmCa2y/cNTpEvRGMaS/GP++pX0225gTVIVJB1JFri2e4NEbTThu
ZpJ1MpnJ4NZNDdM6+4mb5Ywey41JUsSr4xXxHmzV2RbuguC2OdZnSXyr7YH9sjefsTcEM3W3KLeH
bnzoZv1aCRNoDLwcUwATvdUWCM7LzmLcjs/tK9UsK8tpe5blW1xn9Zhp+hjemNc1mH6gFtkuPt5h
2fJH/nv6R/vX6rvHzvyJ8+epzvQ65d2LJLzbjonvNevraqwnXLsce35/PQ4WKDXHQfk4OPhNpY5j
XDDGd1DKD47lfoXANzaRuX/9mPxeEwdx4dyNtrvRPBpuZ1yzBtnlIIMZW+hVjp3IdJRupdpZxp3K
1nD2+oqc3A/I37BdKLX3N1PgOjE7+Q1sqzbp4rEkHE7spMBvqrCwQktH4TQV6vHYU9a4/6dfaRvV
Povyj3ImeSjnLI1VWRGi1GbyKMXbfGb+wATlCXHxlxCWvVOyZe9crqmCg70PBUeca1yNlhYkCpuh
ajhVX6Ukp8S2ia2QXVJ6unyGXY5jYyJqStLCaGYd+rDngDYESmm7t43PoBtOxmroyfKsE2EZpAda
VRAxuUWWtZBss0JkWyXJWtbaLjslzovo7Ed2rebw9GTe/qbvFsiK+r/znh8Dc0GY18n+Vxas3tjW
Id/xTUmsJ31BJMhwAaVRav2V09/bfqV7nFfbUT4YBz0YIYINcwxShDLXp8RuXhwWjecBwwrROBav
VcU10onkAkIWsIloxD+2zfQ2gbCW31fXXV3CuL1113x6Fr1NGbu2nANy98sP0gKJxPpLrMShHC/O
PozTJjPxSYiCjIzU2Ti198Ep3xXU8LdcIeHwkZtE6mKEOfLFQRnvsNzZLjpy9ic/378M12VhyXB9
QSE4FVj8O6dSHcdyV+lSlPj8lDBnTL6otnxVrvqkJErrV2nz1g/JNM5QqtxDZh4s/U1ONfXNnZxc
zrhlsuCDAeTrvvcYuJ1YVYnVvWt3/ZV5ORf7iIyraDDeDsGlYghh0EHK0A2Sk1h/qOUA5to72dq7
2QGyLMYBq0BCTT29UurnikCqWqPqoZ/AKRR+PBoCHD8FC/3xsBKPlDooGxa1B2+z1Ly+ebr2x6AL
jzTG3VH08zxAX3JCiIGKLRMEvFXh59RYvxbbhGMe53XeNSOLeeM829XPNy2uR8MxLnc5jYp6vkX4
yCx9bmgnGlld/0xgzr4dsZbaN8zZUzuXM6gVVTJcVtNXl5C8FLEakTa1m0sd53xmcZLbnGvIBWS5
/cFEAbn1LzH1JJKuVBWNgQEsb4y5T25YLxaq0Iw/g4IsETN6w/YvFosl1O2XYkDIMenfpEVj1zza
ZNeRXdG+kKqoCdKyAFczVQSSA1q4mrYcR7AKOaChGlHtbPo4zUvH3OxERrVO5EhETsQ3MpVVpled
DEu7YSZL2zTcToeb/fCwH5bZ0hAS1ibn9njSnkzbUwZSJZOuBRbRp1maNre64pVGSTCMGuOoceXD
4Lo5NLZrvgCN3e/L8xXwoix+BUZOiBcalhFPO4kH0W+2MVfQLZuLfXO2b07yGpxhmdmJ+yB6FLvz
WS+7600qvUqZEUu/arqo7QLqJMvs3eLeodw7x71Vubco92bl3pgs3aicUq+qDDAlgeZw0rspH+b1
Ih/2A0IXQ5ua4afZwl0F1Ar0LLUnWxVCZzulVWCATtlUy97MUR/F87vL/M7I1IdScXgtjGanURU8
8tIxSHU5qa8q9EGN+bW2XpjO0F4xtMnWtjsEFoGZ/U6nOoECMbtc1QIsoVtX40xNNl3rzBeNqVl2
T4s7w0cjfLF4EMWDLNG2laUsIgvMvITyL6lZgO2zfXeAYCzGlLOFQOzXOEIA3IaGRGHyUoKqNA6J
Bj6lj6HRY5Cdjt+zbjR3Mb3UrhaiVuG5smBMBKGRH6s750+aTSibn4f4Hrk7Dt/fEretlAe7vjSs
tIy0v61/Sbwz7N6VxzuV2Tf5ATmXJUVw/84pgzDPb83ZsbmmzjQEEKrBqOrWjB3qRgaaKycTnA/G
arYWqyDMtDarFllmJkPe3ywVsY6bxZsjoxlfMzmGwvXYjY6dl1uus10xeG4vMVMP7RVl16xzKXaO
0+712l3PetGOurA/O9YzYuapUstcOlWsi0LnOuk+ycaPnfyysxm3q4iG53Z+015kW6tsawEsnmAN
Ni/5Zi5An0ztkH3zh/q8tv6YURlW2yE/j8yOLmkR7mOY+Vfa75AnyUHTPEmqRJPqIVhSJcM9PARr
u27mv8anonG4NzDu154t+dTkr7CyUW1xv3SuJF6/lzsW84VmXO5QzTGjJRdUJfAyudVdZNlrX+Jd
uvYr1z7m5DjTk3iv8z3MyemqVzj1omp3ceyec914XGPG8ftEJQR8YNrCSqJQv5mzYfTvuV6y55Bn
PaZrPY7qa0AWZt/bdWjeoqYoMJBnf6G+r9bzr3PmOPNcvjmHvecb+UpjLOXyGvf/nXWkflXg8NMV
hyxR1RUZt/wirp5O7iwCZxbd7YhjVe5bfkh7OPZ/i61R1e8wnTZEkuroul8vJkCvwhC5y6o1cUVQ
Go6byPXVKP48fcaJoEE24JrNbvYoXujP6v5bZ+cunAdtrjsh2nfF02r1qVo5PmZWqBEqrkNIDKyy
eezLshky2xJLIEaUY/m4dDgddkfxmpM25gen/CBzDMPu5I2FRcgbr+W+vHG/7Z8m/TIpla5J7UxO
ZtLdsVVYcRtrzbPNpXqcdj87q1+O6499xMWmQjxqKB6nv0nLyt+aH/gRatRQqC4ofWR8ocObCCjk
T4d4TwfvBlELKYIy7xsWa7QJhOLHbzNvd6pU4pxrC+unhirjStK66GwOnbBXD53yonMhiItq61LN
wVPvWE7dtNTaeMDJKuoMrAB5LafOw3bqysnytrP88Wv7o1HzrV2peYCXZptnVtsGjS+bB9SIPJOt
1nLXii6tbb414xrINb9+BPsv2pVqKxOT2bIkay9K5H3t87QzFnGnneulU9ggNHT2l872ohZySo2G
k7jLD2pLRIpklYzJKDcLzJ/wB3TezB87N+Nt88wxQ+pmSAPrgbjx4H92wfwd46i5ohEzWMRQDZzK
X6vN3qDlbDJlOTZ/A+rJ+QnHcwf0aZ03rZzBEmVzefSumt9fYxu+RsS2qtqYsg/LN9YGNLJLjP9c
olndPJBursjxYZDJ9qfsSn5uL/WyeXLoQczJ8IyiMcS6qmYf5CdBfjseD7fbUeGGKDi6kU6vGkgQ
Xw6/Na005sly+qMoLMM6j9ewVnroh8bSrWpC4qyxSVZUqFsFVQyABzAJrT3XF5DGdf1lXqytqRAk
qtf65YlW9N2Jri4aZbNdzKg5h7XJNm5XNKSOAADjTdBStTdYBWyAgK+HI/Wuuij8j+yU1CHw0KX4
c8MmyEouxzYzVfTdHAvLAyxJ7VBYsH+Mdzp2lQ9qOxqzwEXDaDfCGHkdbWUbHEnNXJ1TIjWAwYfJ
/LlQz0/bc0rXI4ZM61pqnk/NK0uGanPHIdh+UlqNWyVjG/WeW6b8Wvsbk8qw9qtWhZx60ioXm4tJ
69bYHxqlW7NqwuSmibd3nDW3uAFXLEPjrgJvLy+iaUYronWls41JKawVoteOcrWGGIiXbPQkjGzb
KU3JFnkPUQ1qr+tEd8+b7nHT3W+Mi+uuN13e6oYiGnhjzoGOT8WolHywZyrmw5wD3kx4e+OGIXip
d51xJd8aRg5miYbRnBgLy21hhFHShMHdm/5aZT4T31K8JPBxUHsB6Kd1PkxNfSHd5sMmma+BP4Z9
s958s28Qt5C8N5pztIi3ao+3LcIsHUuyUogIarDU+DrUz1forLGViXkv0MtLPZlVDhLiPBx/QsRg
PRv7Jv+ugQ9c8i9Pn4s9rz8xOMlBU5v//AHViLTmL7zARRvkUUogDyiZYKQUN0ApDvNEAD2G6gS8
x/dO7dMVn/smkQ8cG9qSItiwSGbWtexdTZfISnGPSHkWjAPYMqBHQimLf2e/Veqmm52AR4dBNhpE
0QAdHMaRNS2XnUI8nH4pNEkbZFaca1XALo5PfQIrD+QZbvkoj1klBlEZ6JhdrsdhooO5eOXQypmM
GR4yRBlc8TnuJt1QQ/cQFXCWLCwFC2fJ0vJDVLAH+HMpV8xR3HQuk85p0kEmyM3umHQdd20zL5hO
WVrlN707s3KmLXrR1EGKba0PBA3KhmlG9G6PmDcY5VrMSOULNAUi7fX3DNJUNaIThmtnm6S9VEiq
eQckeDRoiPT58WB3I8EhKNbndWJLnXxVX6M8zv/SHz7sukHfd+jxA7VhE+MimHGFdAb/Ql7bza27
SCdoTqnxX0o6wTu5JeZB50IwD0J8XwRXGC7p9Junv2wS30uHSoFZyT+6wOmwNpdQWU7VrfHGrt/B
7xEVBuuvmDlqgrjaTlf2tQabKTgVjiT4BkVsyOWSQRFbEyNudaoRWPV4GGmGbUebzHCSHV0yw9ja
D3O5YXU6JB/ZLAe75WD7eK0rf+3RtAZVoSvAV5Nyy0YBrrMbsVXVhGTHH76PgRTA9kXGoIXWJTvv
ZLLZ7vqLAiH/YBgYyeGtfZh14qsBasESc/9EFnRtPgcWcLW5+DtEfEWD/3eIeHGvhmrHFL11MpPs
ol+K+lHUz0YGevW/R9Zm6rMFVrnS4UI1HRbCy3YTCC9GtJWubYJXfJTzLgwv4iZocpGxKQYWXRg2
BorpOQwHwr4LJkbl5dN08UZkgATxb0MZQwlehHlvPot5UpGwq04kXpew7Cq8VhtLK1PjysbCqxR2
/nVZbw+hjyima1WfwqJX0PALpkLZ/YMKI+F2KTNsHkuHzQLaG7K3ZFbYNwMjBkslvaGApyaDIx20
9WFQ5Ucw/UX5oJGU+ThGd/pIrNPTPhLAKF5z4IdCMKqe9wgN+UgbhxFqIP0sQH6K2lM66lkcD67n
ZdBSElJapRovZx40pKKF4i/dxyJ5NIITX2DB4b00SB8Jti/iGFg9MLeSHDObh98ADNDPin3Ck/WX
bNfsM3dGotQe5/4Uave5tviYBMft6s82+FgbOBBgLuDl5xw5LPGmcK+eTuWP/a5QqPm9AAKdhw1Q
m67BBVWpVab44PgV827DdiBWJENCXbwxQwy6lmqEghBl7/PYaJPzjM7jN3G3pW+vxgvE6MS7TM9H
zzkle+vSBJoEv3KNgvfFrqJReJr1iwdv1uBddteVnIQTiLitkzauJ4JlJ0CNUMtEwovGsd9s6oSu
qTnM5c2sWpQxJoqf0R3ouVKCjuWzD1lDkHrC+mxQ3FUaFJJBJnmJSz0vR2OfABVI7eUUz4BgypO/
8yipXNNJkcW9VLwF7IHdEeUalwjlgfXopBwGF7PpzEDKbvv5ST9e9bKrXiXXLczqjBtmerv/z4st
XAMvNih+Kr3lqX+bDLal9uoBM3aMK4mxi/vamC/upou78vzudLo7nO5WYST43XZ+VzneXQqjQ2FU
Po4O82+2/RVL+gei+jQfXBXTgbtM6RieBVJZwhdCzkldnPRDRV+9vwB+Pmiih4ZkIQC57eP1rlT+
YI7MHHq4MFUxG3Qq/lr8X0nx/Hqq3T53UBv8wkvj8JU9oiKtzDTPlU8PywFhxV6rZtU8YA58jWOz
2mpzKJy5BLJ/AJkSEcPnK2pfJY85N+Gedq02ey2eTBtk76x5CV4sNM8wJ8cj9FpbBZ3mTc0BJfBO
7JsruV5l3d+DqHN/hOgn2X+M+9wcmzflmuFJ8XOCsI7JWqyXXvKb9yO1zrI9XopMncyuU2JVsete
oYpbfrwdQfQotTiUG1nkn3U/YtSeK5ljyEr1/QInfo8wG0vveVYtucZMf+fzWlK6Im/7BwUd5leO
nlOJSxkmnKHVqy1KE5Z+9eLdnnb913z1M/ckE81E9RNG6cvGEPDJq28+ed0cBuOq/L5NcnMtGarX
vR7bl22dHEdIEA+/crygS0MO5RX3x6R9/lwOqkd/rmwoDbery/P4JT9pcPEugEXec0Tz6w3TiKan
PalSbA7GN7DWHKnys6qK+ypcigac1/bwW47vBhEoWC8/8mOG7P4Jhc8pUfgs4yDy2UBVDr2MNv6h
d6EURnU7vnEzPb6tzSu48/MWHpiLX5YHnKzcMgwXJo3j0t2MpU5AQ00TfUeQN75plH+PmbmbGL09
5YbMFutv20XU2ubW2ODH9Ze9siw0fZF5Mb7WhqsvYp3lrOaPz40LPcu+6/XHN+60wGV+0Lnt87TC
2zHaxe0KmX6ulzkQtfZFkng6fS9kYQD7Q56OCGJ56041Khe92a5+3fCtOe4nv/O3fC+zNrIyDwbu
5gvNiMPSrcOUO89nKVmcwC1O4NY6Waljznos6d9wYDx8u7iUsp1xtpNdhlWJ2rNOtZj12d8uEMs3
gp/NZlcy//j8Oo6z6kd6IIL1BY+ZNgOZZQFie9K2AE8ZdR+HNVUo3JrzI1GEv7sbXfOXX4dbPZ/p
GbNZ5hpbqu1PYdJmZRkmbTKuieese6ezZdyuGn18a+aOfiB+cGFRDJELWUvFIjKjw5c4azPX9iS3
P49nbnMZz+vnetKI37eFPZrFn2KmQTq0uAb10EYIqTZJhyp4owrpfJAORYs29VA6OZyAaB5dB/E8
3P7cJ4KGaDfp/p+GyNjGtBb5JyC6qUsKtWP+0OXjPdcEd1KNt9y3j3pWJZUZjSuOfu0KyaoWBIhr
rRC3LxDHEspx1hlsH/dypuDanS+2c8X2bNq5ZamSzHk7x4kKOgzJCyrovXtqLKj114xezrveOI/Y
F1JezLbUapVLyoY7h1Ew4/xD/pEXR/Y+U14EeQ5K/vTXbsYVt5a9J5H+phgJtUQzu0xXUxR30q+G
zARWJC5ZSg1U5KgSQpHz7tJ16+Aw5NR479dVfx3Bn97/yfe4Dmt5vAE6//Woth3MjdDe0mYwgISd
llGx5dDWwuq5PZTfp5dkVAwklPhMUFsaWptM5kI6Q03DM1I5FUpYJ93quxQIGYEtMm0ZZiEGozEy
0otlU/X7nR3hMxBtyo6Sq5lqZffmYjXtaH2fGHVcPqNn3MgC42CZfKG/7LsEGA9lX3WHJXAJad13
3k0e0eGTuSloE6llGMAWVoScrRsBsC1oUDwx3tAvt6C2569ie/Lsij1s7gZNA9g0QY7aUzCsmOtr
8LDj15Gly0m8r9IOhR6UDpseig6FfgcjlGDgh+W5E9jRT3FlcYEQ5xQfigpMA9kiaCElJyntDm/I
7mRVEpt49z39HCcrZFi559UJq2QywI73FnGLynfqFIr+zTK0lVhKvIPHzj0ABTHs3Xr3S9cqyN4T
lRlU0DSTxJoE80HlqLvqrCdL0u59GVevf1QnGPs2QZAWSYi2w28PinkGEoT/YabJtaVrLtEznkfj
hqPfVW/pdu9H1VzTwTuUOzpH/2Hqvnbbxto1AF+RAPVyqkJ123GJy4mQ2LF6pwp19ftZZDL/BhYy
GTsu5GpfectVVpKEuCgDxIvkEgruVn145wYNtU3oB3llXqi3uUkFUCh6IDHwvpvPgmuRSdGaIW9n
wCzUG/eaenzwEhrYuVd58yZ0wDItPbMDD1L9zCrLmvC3722RfKqGmyLNfjcWwwkV48LgYGKSFs0Q
1VClUIp3l7fFz6xYI/BSOJQI+VNHsnxvrSSfyzOLyKcGz6kAE7kNLm8QFn4/3a3R5KmBpFG304Ka
3Cz3utq3wFNyy4EB3QJcwSJNaUsWNj0N9sXmDT5bAH49gMlGaxccCqkZcqpo2KboBFgDLdGA3JT1
20HWr8QfgE2zTe6f9dtyH8xUpLCjQhc+45dk2A4QYbFggQKWFJTPr5olqViOL7X6qZztAh1ZvBUA
y/BDvDbaxftpAJnewvtRM0UwoZe06CHSJBhjQBVUJ5LgLaWeoP7b+AWuLCVIKcwQU0bx6Rgc2DPG
RiankgHTtHbNpcaYrNYCdqlHi58Xj/233QnRVb+3KlLMhrZs1ujVWM/ehEavHrb3XPjxn+KI+bB8
rDkSfIIl0MO+ydR7hHzxL80LGLLw3D78rghf/rWUibRU1r36SE60QmgAFYIjkOkFdotWuxVi6cVd
NObtZy0ZB075Puh5lyAKobz/QdI230Rz/2V+Np+nD1vw30SZq+ObhjxvnmUQiwS4M2U2NzESjCK1
J3Nki3qFsEpE9VJrHFBcB7KAmJjHybZSDGD4dPqlqQkDq4Oc5Wor+XXSC0otm+EoMAfzT4LnfwDL
4/b5mP+elz6Te6Db648dvhBqEXuxij+KiO8kP/5Kf0DHxhGBUgyTBycosBc0oNPZ6VB98lNrHwvw
oQ4mi0a4c8z+pEMT2PElDFioRgJBjiIZavGJzAZcMzbVFwA59LgRijIyKDBfd0AurxUZtAgdxqfI
ZBPbTQJTgZYNwsxeBcaeVlb9p3WwrYXuBImCT1Uv1a/Ft6uDQCzOU6h5WcZvU/BUQJ5AWPJqNt9n
TF8/QRbl49fjY6b7Va1RqQy9bUdK4fyJ2zkZYX5lug673q36Q/WVVzCZESK9eoaOaAZWICG4+95h
trizuXVK20OGfWgr/LcJIW30HC5vuQ/amfr2OhF2Z7ZB609a2T6bnRWiK8dFOMWuke8wb4y9QXlN
gJgk+bZFJqsmNGQ0PkDY0hIiAUbsIoLOi1tvPequvuEgPH7J9225Lq1c2/kq7kRFDoT7W7dU5pq8
CdIWatcuf4DrWljHx8JPB3hpDJ3iUmUJFgcVZHm5H9y9KHixbPqZ3OcLX+mKqXL6A3/pNF7KLorR
9s2FoL5ohCLnm7mEH/QW5sWva/CiKz6VlSCYSq7gRlMxSYxIwfR8ZL7nI1Io4b/i9Xy38WEdxIPS
5cP8EnrypOrpADE7EBhbJbum3dRmcSchT0WvAvVB9QLQrP7rEF6rOB0udNuM3Uzht0kBHa4lN7RV
AR9P9c2ddK1B/397bwtt8ZYDjZqTyCeUVlHXdNZpQAR51aBGdXzLwgOtJPdUY6z9Sjwuldix9suy
TkkqeE3Hlpt9K4Ky47OvbVdH51mB4CF9FdmpnXsh0rXrxAN4nfloNX89h/Rf6SzetbcILR+qDsat
O/tGzFVDhZzzfshjVYLDnZfvIN3nPlQYwG7KNJI6AYOZAmYdzZXTS5D7ctarx5pI4CtNwyIRDuKC
wFvSenIeHIkGu0b/0OhzwaIpGUY9WGAtC73rpDnvLd6PiPqhZdo5DVg3NwjLVZuTF10KY1ZqtXf1
+5Oi8oyMahTz8ETJOzXjKP6cAV9I6NQ1at21lfx0c4bmu4c2fI39DFLQuvyovyw1QMV6LqRcxBCp
+nF4k0cmEN3Ax3ONfb2RjoVSAK7pHOhgBa+K+sdE8Hgb++uRLgQBZOKz6z+1p50a9tOh3lXU8RM5
UvGLiZMHjlprMqtJ6y1X7a/FI1A4Ciz5bgUBODzXbLR5q4enKgKsYGx8MKea/vQF059+QP2jaH4h
WBj6fMpLDQmo7DNLQBu5oDIx3XQvoj+wEQGKtD92lQ+OxcGpOEjoMOcGlVOrITGuxj+T7vS70bsI
xnCwX055ZPgwNm9XWoYNMLyeP4lbcK+q/Zr8mXG0+y6fsWybtVLwjjrPXuhjAPk6iWPRX/O6nkrZ
fSRP3ov81sdyM1QFoZ+RAC+FdtoWJerh/F6btw0lh9Vbvjys6V9QrBHK+fDo9pR0c8Ni5Yff4lrr
7m2O89PuLXspZYHFR/kaXMjOomrzeOjlXRy78V5RCi4S6hvhgI1TDh2x7WKpCZNsJIUrvJSkedne
aRNYOlW41JfC9nn9rVCx/rba4dkEjbaP7YLrqpDl3ihHN0JqMfx36+0iOoS0FJiEJD2k6oQ9nJI/
rxEYGOZRmtBX7leW3MdGH+442EIsTQZ5gDlROsy3otg1miVRySrLhd+qvu5u6/L19hzk4DjIIy2M
Np+rt71zxX7S4zs0f96etmrvKt14TeXohPDJK/Bt+n1k7rfqVMTPTuVCsTn/tl5yBF0UIdBX9v1d
rV8UDdbv5z8TNd+n+c/48hS/7cnKDBZgVJtdVP+4FtogACD9repi4J9vNvfqFOoSKiPqEupMZ4aV
53bJhgIYLLWGdhf/Nl5k63CNDeofNSvSW4QMEd3U/qp8TJlkHdoVbQLXUXJ3/Kb2cYMTV/eaN6e3
Vh7rVIrQuBNQUdISMDdtE49MWEQ5Z+cimnbaLNu8u9K9Wa7ndfR6yhzeZCiQ4dyWo6IWuzpS3N2S
giaDzMwPHosL2ZP3mkP+ahYkQCSGjh2fULiopKOmbga+2aa9wsH9xNSL/PTtfra7r9/ud6k8yiF/
t9zfUbslZkAt6+WS9Oaelydi3I1jxD+FqHZOp/JlGT69Ve0cNIRNnNObP0vpVrKmT63ksfRcwjyL
ChuScu2tSL65v4xWl+YGwQAZa8GpTzl730so0emzoDQnDweLFIOXia2I0KIE/kWgEkto2Ra6Fbmg
uPD7rTrBKvOU7gfvgn5k0swfH3OOO1L69e7VVXboVYgzSXpgFms9dmpFYVKtV4fNPfZ2b2tlbho0
rHP9Q7VZSN/O1uVOU9VvP/B7zHwilXSZ6awsB1zxZorE+5aZ9hcVxpr1Id8g6CSBXYxqi9GsNLrE
o3yMNt3djUqflpXSYVJpXo6PVQE8nbtC2BlKUDZlWS+LF3r6Q9W0Zo1702uXLNKjbVKO7N0J+991
d8Xc2QFXoJXVzVFGc3PfcY+g1ffvH5nyq/pz0zm4OQWpHf/yoCHcANTCwgtSMsbEBxvdiu+WSsnU
/Q7fC334ZLiYDncJFYYB0R1iy1sIlka/Boaz6h/ifiEVzy1oYl+6s0vzY1rs1+L+pNBb5JRVesVZ
f1XtLw4D+mLxaViZksQf3ZSrL+PqJciLzQe7GX3itlGbtIkU7Pad0xJnrH1cdlb25V7xOYzZvpNj
BJOSfOcptzej906gIcpQYdA8tGCDVNJF5FNuU0vKOP4TMkyNDn+15GoztI57MVb4/kZh0uY6Mu3c
Cq3pYFlp4zjOp/3AcWRATS+Xd08pKNVoejPumTEkEnFOezVg3mt3pePZU+k+DFGI+WFNNiOuPOq6
M8iL1GM8KfyzGZ9FBXzIWkeHaXru5Ej2EWlgOlJrLvW9+HXwdquEplUQ1yLTdgjdUO0qdlRV3DHU
LHzRyzu9sN96kOhtgG8pXSuj7v7xxXXm1OmDQ8158MkXHwTyL6X+9BxIlcLlC+EGyl6K+7dgM5p/
8sXyEEO0JkpX1lg1HzGn983l2LerbQelUv+xTgJG0w4vuhLGdU+sr3mBwdTBf8En3y+CDEVjyWWK
DlOgWZ+HZXTNeQQXYCBnGjjlgcmt5V8wGwhahpabQWyBxnAJsTy1Yf/7ivLB04xeLfqyLp8MhYMU
IpYw/hmBMfPR0VvWrMPdgx8Iji+0flKlAE1bbt2L343WMnkjFOPxg214Lgg17Gb3qQjZFJKwN6XF
GCEYeiE0chnjSfC3k8f8O4acgWhObaIRlH1R5AwsxOsbKRUSzBLyfWOQ+1V+JgxybPyBswneZNR/
hmuOHZMein5QzY2/1fdU+dDD/aAIHkJnCynVsAAMpNTZa/X4riexZtJ6yQf3ZaYIgb6naZiJaFBn
kIpSSjveWcqXIPWbKvfi82lr46TSO8KszooIGfFX5kt9c2+aleO2b/XJR3JfpouVjxdRvg+ILw46
FJrFJ0Fx/mlpW8y+yUXIKmqXj6zMKDMTXf//ZBbeWdEJM3j5sVWd3QZ5p9VWoybIO9k0tU2fBMBE
lVYFdd3aygl6peqA9gCdufx1sJ8OttPBiRcSf7d2Ge8corXUP5T6pbTBWz5hGIdp2tNZ+YWATb6o
fn1gZ/HEGSa8ixYRjkWMuT7Ey6uPVErJySFyQlZ1Kfvg61sP65iw+LuXOyNO+zSr/kCrupu3GpO3
YHTCHm8TNIymrG+fC482W/KQLwnvgmBBx0+saVgql2x6+ZtIan+KEDmG81Zuel+4OwQK6IareTA7
pPv4S00VdwBVgJzUA60kq5ZWnpwB0Sq4ea1esy60H0OS8MGm9qM9sF1fK/Y2G9zqLi4Cjv4cl9fi
wOXV+by8T9ePN2fLqz726vWyp8lSfLUFiLtZpcrJpcew65/j5RhCgZuXFXY+aPR2fWm3CqR17gGp
EckJHmrOvv+q1ISjpi90UCZfgBzbgY/bnPPAzKZ8YFA+4APjR9WfP/vUkzAmD/iep/HiNxTP5Z0T
n/7JXRX+KN9JqmBqj6lGVbEfxIxAG/PDlCqaNd2TB/qNNhKAr8cKrlVe2Gs4wB5jTYh5E8XWlJhN
GqCBGD+ML5/ksrV1NJrMil4/pGlLBHZVtokKXwvB0SOMalWUQJ5h15ydntOQ4/ZUXnVKzz5VO9zP
cr57b6Emm/T1xAixSTbqykHlTmkZuVqFnqIlMYSAWDOxrBvnNm7pIpFny+PJoRWsgTnBFkOfq0jk
KQ1xD0loKq4rYWwhz6lmVaLdtGvE0+5p0z1DIUpmS63tTXFxsOtfj7o6jPFaNOmXV9Ksdw1wx9II
yUEB76+r6eF5XRzw7auhQKamfavceJcbH3Ljc26s5XWDYWeSer02qy/rEF4ly+9p0jyK+D9LipCt
29MlH1ImTraykUYJ1qbZTtMEidPu8yz4Ry3UhtSAVBjrCSIvA0H/sh70/HbHwUwILG5Rrokuw2lt
sEh4SwTk+fHYysEKsqfrnYYLR8qmf871LiVyWhLS1kYffc4LoDPdaOIQFdLrQYlWLA8D8nH+NKWH
R9yoMi5XxvVJq9H/rrvccr0V0HgF+qwVG3uIumjfiOJitP731fNGNG1EK3ZhHDjr0awYlet6pNHx
90mEMI/286hEj2Merf2FoNnvChkM6U5UKre3Lnhqa+54ikJkWCbtzbLjyybADL54ArIu/G3nLGCh
w59Tb1towdZf4ewfJq4jT30aw16CTu5cYATflAXILSw6C2LxoX9LCAhbC76qCYJ5ft8gBbjILe2n
xrkFjxnTTzl9lX16H+LaHclLtRlsZ8repGoFkg1dn+a+N43vas9neGadZ0uQ+FI6lg6Lx/K20y4D
dl4GGyZgOmud0lydJFoDV/naYu9ARblBsae5a8thc8NY4eJ1UfOLNjfxe/I4Ax92xtG9fWKpTUSz
REIr2rwNPdKZgBFIVqPtkTzPLrS/r8J73nVUGHLd/a6b/yjUp00O1uKS58Pq0baL3+ubdvwekx3e
9pY00tJtePnh6f31BjW7bJ5r3ZJe4df10r38QBYA0FZMjGbXQSHXX5b6mrlXoNhL+F9BSnu9G1wJ
5UwHhTPnmP6e6NSmv8j1doRxzr0TPQzhC2PGeXd3ac5qnfP7dNuWPahlSJtlF9L2o2oA8u6T/T7J
h85z6Rotv9dK8+SMeM9jqqQAARgBO/rKObFpT++SUCYgQ2lDN+7Xay7B3TF47N0OZXXCObMnlpcq
+XNxHa6uwwvedHVYrA5Xy9FmObLTc/d8JyrXoQZrdcuyY7h8XTr6YSXPvQrc4isnRlpf5TCmt3Ys
UKN87CohdBOD8lqrrdJFVNY76yXyu6zQ9tY2aV/JppIeaAhN2+UkTNHy94ZFAxlg15j44sovo7/w
ykgqEU5pfNeeq4fWOdc/O7idyEgqdDC+dmKHh7ViL92MqKZesWm2D6f+OulZgvLqOP+z/nJUE0/r
R/UXRwYxeCG82SPpIgK7YMQHF3XTn1SfS8/syR1DRo1Ea40aSVttSJWIdznzMpmLhfb0v8KN8LLd
PhMapw6TbobihyReqWo0G5WJ8LSk6GomGdBB/QomwdmktlNBifSNV+2cCv+lfftkxG3yADyueu76
WqjNB3XB6Io/tYr2laiQRAxcRdwPty9LMH6vqRaL78v9agiX7itCSiKEEgLIawbbj7kvcOupg4E8
TDlMy44tLEQZ5bRte63wTE+Q5hCkDLUhoTkHO4oYuebk/GmP5ead/F0VB6KVv6tfveF8ZeOMVkbz
eI1ebrj5nJGTJjt+7awDigXjSY4rZsDojs7q67MWxEn+bgFS/LDID7dblLNfR7P9cba1hyZ7Wu7G
1M6D/gtgd1+9T8RDE0cIW+4e2DeTnnyZ/3ZwVJ4v1JR+m3T1JLt08ivpSsRvT9NvwG5OZbkmpv+x
ueXSS9Owyhe+c4VTRVdSyUkLWWbOPdkAf1fDd/H9kE5LfrP70H25hAwjQ+I8w9cNjjq98rzPxLyx
aNcgKvBwAEit4QXZmW6xHl1hygtRUo8KQKGF6LCNqpbRLCrPouJMtME5qJOsJfT95WvZocmm8uA5
wNKttR54+9oDL8vdFRMTvd/b1568w2dtdpcUVShIsnW9do1FHfRNVKp2rO3qS/2l3Z6/OvRKz8fF
W7tci9ZgOMX+1nl56s1VqK93mzdr171YevJWshP1lp5k3uiP28NigdrVXO46pwrI0MAvZbZDpSk9
bGf54WTFolQ1wsSV1/T6OE8+q3fslpEJVkJUCsl/OJZMGvgQNVilKzXZCbmqfHeO6k6tDT7tSa1j
qizdnn8rjO7elDpVDAvW/Yey2/lTOe6cju03hI0y7L59/lRaExEBuWzSQ01Nqqoy12gWVGJzH+73
4VY1/MPvYvW8uiiyg9n/K+y6goQOC+VRW7XxahJL+35c608xqEemXNlrixRJKUHNDo6R3NFlmBCM
6K+/xUdwOsA7oiT1p516CqmBTahU5QmaYL6tw6qp6ndAyNH+BydRomO1Aey6HBQLA9fzT9XDXXE0
248VoirE1xl58Tyj9NS4KyJmUcdvVsFYKmEwTAJmWUEeVQKehU+ySvnh2E9rz1sEwYTNaFtBZe8X
RpyOLTeEiUHMNQBOEwVU26quPdSdo6kve7VDGIo/9R+TjTCJBWA7+RHnvzdvdmz5w6FloqbkBfx5
fPTNFLf8CbxVXylbvwmR4rcaWy1hpTZI6PMLtIa2eLaNhFPtzVse9LP4cWXt8GmuT0H8r+tPt5Jf
1cv2Cp2YuzfIMO/LXvOyhKVZOVTYyUtrPVx+kxNef6tVhsIXAJqZW/QXtV5DY+bWT5YDsKQKNuQP
/y1qXXJNWEUsDv+VuLlOnQDGgX4DlKctKm5M+vmPE5svJUreK0r767vc0DkkclDJa19zXYeK3ZRs
BpNfKtAWkuLr7tMx4mK9LAa1xmBxGVbmIwX+CvfL7Z3KJoqcl8eZ5cIUb3SsDvfxqLH4W/TalZTX
g/f0rTSan4L3dC43CIitVgLECxTduSHnYNClA/bIqOKYkYiddxIMklIYnJk8RrD7Ws3D8IJv5dZR
MlJOvb7AyHrXh+RRH8O+EhLXX4RclVI7eZxTMVKvmIUouf5qCxwcaKdmTTh95CfiEGj01IwbKJPL
Zoil4vdz8c7+Ubr/SH54GwI2V57CZuLV+ajL6aN6tkeVl0MYB/i4HdtV1bGPbuDwvA3Yp6Q5v43L
kDMaJLv2CvjUzrHfNIF/bD79Qi5dt5+rL7v9Ji8aIvGnRaGnYudPnBdVh0HHcHPAxO2/lRlpRteg
dTC0j0EzWgl5vxKQ2iiQDAMByno7rBCYK3QLVOMpGaztmN7FoVEJ1mOrdWvsW4TvMRnX7gHcFIv3
hW6JtcuSYpp2SvnwW81RYV/PIBQTVfb1UxQRDRVHpcSsjhifQh2xXAiq1Ici/zJbtIK0kAMLinaV
TvBDb9chEw69wqF3Ii+ykPsqDLYa98fv5b/AS11S2KUuKY06n8KQSd0Q6zbdElO/TReSkcjs4Wyv
dyvT7sQ9H9G8NoLsW/Gv5vVy253fmpdfV8WHQp8JW+bDxoPuPHGFYvdSnKRmE27M+F1MXtSIa5tp
FCowcZAmjQzU0jAuP+L3NZzToikQDhfNSmhmXuE/9aB7VtmkFDUmkeaZGjjY9ktu9mEFmOS93i8w
twDf4XDonPf9TC9dfnV2IBddr6XQo1AX1ttVni1HsJ9O1G1H42f32Sh8hXaSlqfzO+3BOPQd+bIC
/JNDT1vtwrK8DvXs6ulqmwxNzqzY3EOCQCluFHfqLTMcoLbfZnnra0MXINT7LRMl/7kJSkv++g35
pLlEO0CnD7lxOLHJHgRY7TD+lDG65y1GfSFyxHpob4c3rSYHovr4HKjq1purnB/Qh/QWivP++tbP
zvqrRo+yFkNJVwJEXZ7uRLP+w2+mFWeZLnIDy3S7HZ6vLEaGF3+3fB9O+9bsNMjV+8lqsGr0jUm+
X8z3Dp+7t+qHM9PmcBZn1yJBdmP/PfmQwLulDovReTGaxqPLdJyfjovT8X4d5OBXZ/juyFjzS6Wc
AkTkVlhRfOhc048XVpHhU3U9ZX2pEMO66Fx3AMgaXVn1XV+y8JSFqq4J/TIND/EvMSatLdfPZZj3
YZh8IPfGQIvSMWD/+qCbSRusVOtD+E4+YH61gmChAxD60ta9qEF1feeeVvYe9YDt3eF2N0eoC3Wm
u8rtbqI31EeynCBAHnuFY+9G9X2F7tKtNJjYN7d3i0BDv5sWx6tUFP+GIFIfLmbDK3o0XIpYobe5
6Ad2S5No8SaxglsNGbtrNAQskVtau0TJQ4gHQT3rO7wHiY+UowTcSAPh/OIEcvi48MnW/3f+OIJ0
OqyqYjrKScfIIQIQsKDP1YlndFPHcWmk6+3wDhGLBCzDaa9WUYbT3kFbJdFhFS3OErNNsbkbiQVC
JwrCW71yQtZl7CabALslhM2712k3oXOzCT2L7EioOpuqUcMpgnb9mLtPFGfO3ARmE2asvfOx590Z
VzIp5FpWPYfGsdg9Fbubc7fKkhsUvbt9DG0ifrLF0ZtVa8NoacWH3pnRgqML6AxK7tC/HWhl9ydo
7PkwnLFgwtpr18VoEo5vTWQogWloSVU/jqcXZcWo/iI2FJuWx4WnDbwQImMchma2oWM+/RlCjTcJ
jwBDq6kOk80p1e0L9vjLG7fBkvTE92vJR71xI9vH3viaUFeODFdnn44pEsFPB/72V4LtURjvKCGA
ELAnGhcxiMqjRXm0Q7cEZW1dSoPaSRjRvxT6u7i/++eJmFAwFRsx7QvtLEd2vUJCLYROmma1ABSK
dkW3X7gBVo2u6ak8aZOu0wEhrma2AMGXWMAOWfHcS4SLjLdEYOblGNDSq2MvHPadbHfagtkG3R8j
twiHhgb/GmQlkic5uk1oEy6vqEgECk9Ny7uTB07edIpY+TOq9xjxbSNXbM8oNV/bZ85iYGz9I0nT
TTtptPLEGtG+eYJDzkW6ydth1ut0JeZZ/t7+1+5Uqiu2bsUmQ4UZQR/k7Vl3W42O1ahwIwwXLUGx
qhS/oikudL4DHpkTYnUnuOFUJarR+Rb55xMyAApASkii+uHsPLisYRDCL5SAoubD8RSo4OAB4xmu
V2FsrtaF8b4wjg/j/Gxcno3ZOZx+XU6j1YqFJInZQBY54Ld3AEBy0+GyPNB1q+jFEX3/rh36jUM/
d+jv8/3Fsb85ain010s/qr9fKkX2ibNf673dpCm+JgUyDUfG4ji+lUfr+tCRMd2HI2OmeLRr5qdu
N9oznQsjlVUnJnePc7nu8eusVHr1aevyUf6DIlDrVZata659zjE7tGU6tX1n2uhk2vGbRUQ4PtkF
7fj9lT5mqz4bHNAkf1XjqKidSPmxeS4FXqyBF8uQaLnq7m/da5XoTq8+682vvUo5MFbz0/5t299O
ycBvNk3uVcYuHcd6x1gVO9t6GLNiZ13nz9ppFDo1/NTXRR0A5K5cvtud7hb+sriLKyB246o0+k/9
fXdrb4KKRnv+B1+D9DLhc9LLB/LurSVR6nOP+DIuWr2tx3QtB0VkFXI9QDyXEiH/d44s/6mJa2kd
ho3DcDrWAqSa7qsnuS46YVzmMd5Ur1/8zvwsqJLOfgN+02GoqE/uO/s/OP5/9D5vk3Y21hy71I4m
7fjfKKsFlTkrtIuKduE33hyeaghxC3RT+oQoU+1MPeMIF5z89bXUacu6WrpZRvKOz8jALFi3beI/
SSqdyKLCs5wVOn6fJcRae+GZtBnwNH0xnubqlQzqLPQB9GO0zfh+pAYUenKr19WrjpnvXci3Fq+e
rCiISZs2jVaNKGmqMF7hcCnK0M1qw1TRhuui+T38f2RmBs78/8hM6D3Au/8gtIufpR8HKdTgcbYJ
fvCZCnMx16XSrBVWbT9OvoqX1i3tPrLfMDzYY3gZjTYLDvKwwYLjP3nY3060Lw3ZrOGmMRi05pXK
A8geUI/oMtNRQLjTMWgPASqKk3+chGL5Zv0LgFEzUidS3zLH1CJV5N0MHzPpWZOsC+VVhHl+3fS0
+Kix/kcWDGDeTvJgEuAw6ZTTlU/0JXcdfmp/Nr8vui1etOpTi57NZZB/MC/b0DD7r6dLZDlXCtZp
B5TPSRDQBAsld0yjCdMRjXHK94GcAOIqOdd1YKvzjwwQ1D58XjzgqwV1XgHAXxVahdT6QIM2UC91
8FT3U/VM5hV8BRbBsDfT0p298kx63JSCUUYw1mhqaW0qqKZNvwmg7pmjRaO9pzy97ZQw9avtep8M
/0lXftExD3vCLkm7/kUbuP5lYTJcDcouKd/P+iHqfXnPVZ8v71Tdc43WXEXo+UQJJXiAPVCzmIUm
X0KD+k+dIm8xGOBqpGmL6VZlL37x24SG3nFqTuqXCb1EFRZhS4q+JGjKKsQyxFKAETSq0nAqJOnA
oHT3H+jiRMEsU2lrFXw+wH0/i9WXzWu2dpL3ct9WZu7EaikIbqtnpRLsZDKF4TV7kX9y+a4S3+nA
2bH5bbSaR9WavDYiN6BJvrbTMmcnx4jhEKF0HrZdqneu9VdJ6dGahwD1gcnKejnFBwhJ9MTTFrEu
cSYTfiLDCwOjKietU8TbROWv/aVFschaIOUwo/oYFil12Ey8u5xaGbAYmBaCnC1wJWRjHIR50TwI
ib9nKu3Znql+rfhTWwhHyhPK2OlwCtjjhTtnIR16ysg2oFZeWOd6g4dAdAV0pbzwmv8HBEUetLmh
+zM5LS1WLz3hN/NP+ZzhQ+5XsIN7mP3me4z9eXrPf+H+H3bd4/ukSiJDd9dP8cLRacuHwfXH5d3K
I5hr8QFqgzbjuVBbQ3UZnd61clN+sEcM1jerwJjX5w7dWULyx1RF3pmlJzkNPf5aKYgTPpQePVRQ
fWZhBqJfCk4a+kS/zQNwRsZT96ejywANNzLgMRwpYG1q4zWVfHNQWDU/SaIfoZ0mQcez+eDpfCkG
jQ7qtabT2YZOCMq8uObE7sMnEWoM3xQgO/vW1x/qGp969Dj/iLokszK2bRyAx9jHZAjQ3cHMqzLG
H3vVr1rfcVsaeylJrbtj0FUMOnX5+wcGyc94B8m9k6DK8fsluQ/A+XsUltlfrd7ukphhe0764XFa
G22uo8VkiGKbXAbbXHAIKpw/TQlkyrLlLCTlTdN7ljaPie2yyzEAt4P9UEyiIkAmCvsgpn5R8G6M
UUOLTxmPBpUGPhzRKMMPH99wTvD5fuLLFK8BORyMKMCRmusxHEH5+j8cAXTK8dyf5noTxqfMIjhh
a3aDW5yeF7/1nB29TVdx4TC88gzaDAp3m1ctdU/Bhaf8FchWl/DWzQ1MvbmJ82HF4BQsjqOHVN4w
U4zKToWMBgNhjL9AwbZcaNPrJSmJeER47/x9VgBhYyrHlmCra6VjWukcR8UTqHhnqfQS85c4Sptr
veTzlU9cZkpLCiA3JpxG8s+3LKKvluk8dqok7XIddKbVrzri0QFHvL/L95fHMLbH/uoOdyY3JvL2
E5MeUqMI9Bh06Kp19I3AfJo2uhRz6CvVaz2UFl9McbVa79frQdWyQ9aSSItP1NF0IGVv0W3d1t1/
CQBnvTSqyJdAN7p8TjTSTmZ5yLOkchxR4d8pQtEpSO5urfXjThS6HqzXasb9TYyV2980ekUqWtFe
3aRVmjQzh3UgsYXjshQVeHIduzPuaHOEhN521ic3MJ8PMAOf43wIIqvpEEHuxI57spGQeH+DSHEk
A6J8MTohNwU0Cq8dcBSKFZlOPQBXplNPpJ5wCZF6AC5GFGBe19ywvh0dktGkMJxXMVNbNUt5078p
Oed659Jf1+31VIYTQjvX4PbcW58DM3rOEBFaq9Hm/Z4PB52TKf/FmyZTv2Y/8m2PBeC+iGF8/Nw6
iOX1bh0dHwn1X9E9KHU0gyB4tMooCOhX+U+XDKJBtposqO2s3Sx+IqhZDAb9PIIfRhAlw45WCIQt
IKe3GBXU+pajWnVYI+NUG3IcjW907vBHuVsa+7jDTLXjdv9e3TrLuLOOO9v472d8kvbd5A3gkjgX
DbzlV4npSHMt05l1k3WEjLmvtGvckiptASpPIrA5SDl2SqJ6xL2PebApChHqpNxuniqqGR0jLnY2
uBjanC00zsslYIUAhQjLzKjNlPuNFCtU2fRLm34CS5Dref35c6+IosMPpilOEMIaDXGEbjvVhCao
qyLiCTers/zG2A5VlzdFtMu8r6IKJKrYVvyh55d2JrV2GvT4p+0MfQ2ArWZkaKUsLwpGB/64iA0t
MN1koHdSQTEoQPkPKpNBAxKC/titBQ6rboTmBe0hq/7eIoLY9gVSEaF2ugdR1vygijgLEN43HdiV
kEYYSH/dE8w7t6/jrqvMqOepUjhVXKEwrh1Em/St3jrBBaJnRvNX9UfNRSVF1UeNduVrT2F4BHUm
HSE4bw8C7j79+RMkuzrW8a7S5IDRftp9hkI0AaSRmk6ZP4eWAVFbOtH/EnHFliwRV2/RLc2rbuES
t5bxaEs/VhWyNFqVRhtaYBy4n/ebrgEaqvhqqCQoErFA9PaARnRFAKnflDy1SHakrdUf0XnAZaFr
sSq01iTm6Q/MqjtZe1aHdnbWa+j4VQleCGin48yjMbcHHRwvZLvrNivGcUmZg14kjTzOWpWOjF9/
4HT72yK4xp1bHDL92fxviwBbvtzCfiidu/mtXjVkZmSUp0F16ValuNnJLaLGIvpPdWlFrQmiv10l
u7gfLOqD6WrYiIfz0nAzHeV3owvRp2O0Lw1Kp4Fzbb/txv1TerI51k4FR2kP4nW66864erpFOtev
Pe4bukUOEztwnlfU5ErBMdHAeV6WommJV1JUMg7dPU3/1R3RlAXb3lnvNOtVCvpj4Ry7XIJF0PES
XIIWHBQvveWlF6fKOxRTwkeCKVY4wTbJKCHrkox2hdaZLfOfVYaBvbWnf04kIgPfC7Ypqpyi9fYv
uBIEFRcZZexrRgYsILdW+Xby55YD1Otv7pNpq7LvGCVDbo2l2TpO3c39LO8uX4JSVKPcr5WDUhTb
NUfqUUM8qi67tUOXGIynW9GDmfXQrHMAs7yOZuGh1rN/D1VvujJZhLEnKgKKDh9vv6+/acLUKuP8
GVltfF6Nj9tRnWvhIrgWGbntICGAmeJR3fiLTV/m1wCw3ITQ340P3bp4zTKHbeV/ZgbnA5Jt9f2/
OMFpvqRNxIITmGY7qJ76DBBojGQQNB43aM1BoOUxs31YCo0YQ6QfC/i0Zyo3pSZyloGLhVmlTvLa
+CVahKeVXtBjkVVh1AlhAQVplOqM9hLZf4nr2IU3x3IcX0c7wRSXuC6iOBQgSTEQQLkrOWJy9zx6
BEpQhWzhUWvkfql0lkDYjeNXvOhQe6yRaJXCsIDV/xkS4tpL7QXartHqSm+lQQFI+FoHaehK4IoP
sqFGvkM1R1oIpRhser5oMfm1JQDiYhyyUnMy4isFrvpfMC8iFcP5d+RulDw0k6/dyaU7yUfnczS/
9A/l/gSc8xyklK6boKMUp5doBVL63CuUu7da8xY/rH4rRMjxjMwqzmTthl5Alq55xIDWhLbgCf0Y
7E04zy1QiscriVyQgTGkhSbXQ6OhXx8PxwcgVilGrhE8GaAKt2+xXOIb5vPLmxPRzdMEANf9P2Ec
iqM7vY65aBI+FnG6qjNz67N7qaHCTQlE0xAk24Wth8RGo5RnAPJ0MPHYAj6AnXir/1M0Kd7XUXIm
nUaQM7s8SN/z/UaQq0EbF8y7CsxqqZmc+tVn8GGQbfHy7bGmwvYYtISet2tqUSMZSww3NJ70pqPc
r8avoEj9R96cfCETzJrIrjIzAj6B+XZVEG/NboFr6tfZfGem8Rn7GOc2TnWjqdxXoO+bmSjz7mf9
aYELsiTTqg4VNV4AX6vBVSePZc6h5H7ZoOAyR7rs5p8YcKwUQlNccJwS3XMvN1rOIxG6HBmfV5pM
jBufd1FDsUYOzn8WEVTSISrMqPhimJqz3gVJoMxNNOvk8FbEGpoF3+fOct2K8/1zvj9JI9FGJQJq
+MeXRtWsplxMoVKDKI/sAAMJJpFwSXG0mI7n+zH9/pOq+7pT+ee/frnd8RiYxh3hbvpTtsFbQNBN
q5U461bh+NbZ3DpHPcmYOXsYR5dJUKPGfaeqSVat3AgKPcJ4mqcon8dPDEM8QwRC5Pl8qjdfxTGP
WU00az/y4KnfFsx/L14AL1rLVK1F7/SdybvT6scl/zvgadCVmBx/Tp44fhgcP27i/nQI92UOVEXL
n9w35A4km08Y97fWooolKyEaHkc5mnW8ulDiOSVc112U7d03yi/uNVLtKTUauUgOlc8RFxXN26fJ
OHtNRxYn6WtiU58Xgf7I38J/L7RJ59qJ8Jj9db23rfNpCCPHXbDenTwRLLvd+iw7lrIHy48Wc2h3
9Dv1+83qKUcPC69lMYrjIEq/LY2YKNQLbXrNV6r8WO6NbkkjeikwJp4qH7qT+RKw+CGvVe3bviUY
HpV2clJhbLoJnwvPJ8bbEybvrdzbJu6tJt3NpEsZxRUvoZgfWjkR8CnIIJ7nndgh5nw6wpO3d3iu
Ut58u5Brz6t6bDqfncmlUxmivqy6t+rfmvIzu7o1UcjRYjW6JaGmXhU1awHok8H8xJGy/nEanaaR
yv7qxMCI+anElQTK/1F1XsttK1u3fiJUIYdbgsikJMvykuQblC1bCAzI8en/rwHb+5zaXSpvL1ki
QaB7zjFHOLTbFO1usWETB8bpHS1zZBiR0cTNKkoJaSslajA1jB8wP/OMzh0uSXNJqkty75Nrn+R9
kpbJqEApekSwZJaBZfuG7WOsxzIhStl+1kDhXgiyNc759XyxTu18SuVkT/uGyJ7/NF9AIgCFdjDi
HxIxPVUfm5nGngAJa/WAyIPHHhUcwL8LSgs+Fty1kFhBVBNk/IFN8x+ur88cSDu6heB6B/vYmNmV
Wf1mwLUff7h8cPxJ3wyvwVLx9maNnIWEsDGZ3Yz5sfEQKIVoaYWEHnG83AldPb4MIW5+05Ox4nzp
E6QEmee0hbWtwQfbNkdu9WWPCcDtoOWho1pmSPZBK8WuzMJFhJIdgwqoLlCZ0LujwBrc6oT1RMOM
cLvXb+qhQqMqfLeWRbjlY7qF49a8LW53ut108e2vHONYWvE78BoRGVUjAVzitX9i9mF8VxEcfgUk
2azGjO9XIwE2Er6O8EewOHMB2XiX+KpxmLAbY06PkJn8GxAZPCR3H3PrFuCWMEILYAbJ2bO5ma9C
6g3AwU9Geu0jJVeIujgiduYyId0f4dFsNvYWly89959sdGKv21yp2VeJlmGfgDyPezJt4OjNn9nN
xYxVWWj7AtZIAY/UCyo6/Awo6l3043RJD6rfjWhhA+seOPA4RmGDXuTCBr02/eW0ft5/OFC1Xth3
JDKY/YIJOXyiharV7xCfGf6FuHZGrPwBjcURXAK31fsP4wvvrd7Ah16BlHEof2Acn6qnQjvNNrJ1
LjHKsUwJ215YHGWaeJAZyjOior+4RzU+2guGumLkZ2LjzraJje/Nx3TOl8niu4llS55GIuEWZo47
EcvY8szvhfBF3d2JMCjCF5XJJYuBWI68htg3vG/ewB7eMv4AqsFhIx8v49E2YMtBrPBqiQGcl148
GQKL6i3E5KrerBKQ7snMkAroi55VEOnh36jmcSwrfPIvV2jvyF0q9Oa+XZFwdEifkEsxb9JHTBhE
Bm3xm7hJpYYnyKQdZ8XYqDCzjhWwc42CScAMpAeDNFDnwSbk3zhHNGSd+hUsm/BhnA7a5Wf5k6dQ
VEjQUOFY/3XCs75JvykTod5y74xi8ZTw0IE+Y+bHnfUBAInCHmdKzP4UqAiQHbvTfnxyLpiH7AUe
aBuxwc+UJ0Bl4oNWETl/8FHjq1/T+KJr4A/cUobPjTVkAc8P95acoRs52AeLkxBuTjIuYtbDogKV
/sOJgZp4/tK9D+9sHGS1KwfrG1VqzTh5MygVfuzocoQ3EDpEQ0iNMEsAQWZrgUS8ufBiMQMMT1Vm
fMEF1elObXYes/OanWf5rMhnQz7jlHmRzoTS3BBIAIYp56k9a/nZzI8LuPgBAaYcFn2YpVAuYWH/
SWkhqIWs+AP4Fscpa7c/wo6eNXQifKP97PF7p1VIWjMpf+AmlMFXmYWHDVo2FN44zvDCGM9vVhtc
ReIlpyfONCwodm9JDjdKqH2UtbtQMMeiugH/YZrViwCF4c088P4wjnG+awE2oQPsns2mSBikrJGx
RhoMPypVRL6imBLSsluEE6aD+AeuBD6VgNvwwqHLFmI1mVhTcwT7ZVvmRjD+BvNhAxLk/wljk+sR
n1JqKzCoPfhB/lCWx/zHXr9RwpGT8y/pljerxUCNF+2Eb3ijnVbb7eHN3I42yUkSBj0P7Q8DJx10
R6iwoHQx9mbPWRnhH5glvPAJQ04lQwOogFhMKgL1gO2GeCEIuGE0rSLgg/QKie/BN9lVP7AHAvRi
2dQzVwhof2qoWvL0q89vNyGM8F8F49vLbjB7ILi4OUAzqpzVVzD9ZvwOXwCns/SVoyGXz9zxbMKU
jdY9yV4uJ/qADjL48Iap1PBmMzT4jsDN+NJOoprF/QPfDy4FpYz6cT+c1i+MDtjyteoDPjfRL1zE
ibsXt83ujYKVi8qSvlOME0xF6iGbJ0UYjxUfJUDmhOdwIoE4WrFhxYoVr32CyPDO5O/Y98mkJoOa
4O5XqckIFxObPzWxUZR2iT65A9EqFlrwPxLUJhMSVEMP6GeZQ9LYzuCVWzwwDRqNXH05IwjTNhtH
0TUyqxasRghumnBMIUfkSfqx+5IK+PK9JDIBFfbmQrSH85gk9nyZ8GRGWIo6kRqD6DXW9OQUYfXB
Ud984HkN5EnrgFEJi62n3E79GfHxWdhvb36iOIO2nL4H/ImwOMUih5nPePk6iGhozm8BhX43vmAO
QiXOg7ejnhTRZCRREO9F9PK3gr5zGHQ+94CDFdrtuPAryVF4ITGMaoc+iQ8IN1X+jKXK9yz6+Fgf
xCiFlGawqafh9sg2tD8cNzoWplYQEoSX6UByyQlH100Ky9+yPdHxsOh4WIwA6HgA/1mA/zXX8+63
SA2J2qwPP9Urrkb/KwgdqkEjGtY/BeFFE9gSBSHYkm4LeAlk1HQdHHKXkyYl63ICmBawjpRcTBf1
pJUifzjp1gkkhFz6gdsgpf9Jpsk1I8gG25CQOaH6JPOpbWP6atMTc1cMCgrMDPu6n/J8AEwvQNyM
IyccS0XkTHq2qzTk9Hlr402TOOZG9Q9oyzE3EemhwqNBZuQ3tldM3stOqYBPwTlHynOKLX3EFyac
aLBZaLARYBO3DgQll8f+9RboiHQ2V9+u/J+rb4dwSyH2HZ9sMTLf5+UgEvapDQEVdtBByBsrZjBo
M7eZHF0z3TVaZepGzg+ksdsOS5XG58oxw6geV6aM3CiiMCHAY8/hTU+Eb6OUOy3yf6Qjl+SMiHzf
CkGTxiXhh7BN97XYpjloKQg+GZmyuF9JtymJPALTE+Slg9Y9K5CeSpG9gMERR2P/ydxjdh7yVSSj
1etjlT72NSHHT850BFnGB3GlgrLooTMRv7ZvSGyJ2rYnWQCLNxH8IFaUEeSgiHJPMhI2Ck6evD/h
SLZorvymf9A/Z6oosrKRI5k9mb9gW563tnq1jvTUBicYhiUlsz9hx8YP0b7AUcCeaffSkWE3MCzm
ZLVCuluqMwLF1CaiMtgmEjZ3vXSyVpE9BkRAJUAmFMZL9HkFN/HBfKTLHVpxEFlrtPd9KWZBMBBd
9sd5ywnSP5zqiae3ola8+lbrv/4mV1yYONs+poi7D/iY+wBQLGNLjmYi7/ywe+wOYYaIx/eNWR03
8fX1gnZvcqV7TJOjQcvlTvjb44gQU8aZ3AdGLRyqm5nyMU7z+LLGdROrKI5pbMzAXiAM/8FWu1xg
kLiaG3+B1dUIiG9iMh2ZkPc6aPQR4cL4hcDUggmI9X7PyUFsC0EoH9CXIT9iqWH1gUTcFQkpZyQL
Ja3wiisRkkuqORfvhbWPFXi3QKYVo1cYO8I/Q62fDBpsBoWkGmFFz1D8gC0tq8cDeFtIlvYRw0Dw
EzVWFsBcBIKB4agaPoznVj2O0OzIjYHW4QTmBWZx0DvwFA8zukyXcvcagzygbpAFzxHCowKRE9PI
c6ecd8KfmZ/Hm8vttZA54OMPAWeY14Pc+IMphgFNGBYtNniEKKknCJDqGh3hAABgbFxDaMMZ2IQu
OMMXSSz4enANWVBmWd3G94b7bQcLrFlmksTjbKsGpiAcJvfqF8h0y51JlmflGAAR98WvPE7z0VHF
V3kWMQcViRDbmhyXBWXvhi2C7FaQjziJcEJgdvsN4gNYXxPqs+i/2W6tbbu9blD+3n/rtdhuy/WU
r6f+dr5LbLpF5gKt4/EAkM6IEI8HVoYrObvVI0D7P4t7fMkp17E7QD7NQj6Nz+dubc8tDUAplV/u
r7A06JpH/DuZfCFE524V7bj5IiBAmAkAE8iF7q7zAwpL4S6/rtffT5BryEaA5NOAvzsiHgEqBTwK
9ZcJurjh3bMphtzg3TQLdAqI5fvQhISzGRzcNo8DswgyxVfvW0JxuD7v3uYcc0TNzw9bGcrmxhpr
YUdIGcrSv+I8+J3uAKTv32HswHaByEqtglMg/uB4dIFQvfH/GFRTnzVYEL6Ag6twNMGmDSEGB5OF
rsHr3r4KP1PKikGD3roZNjDznbC18Bn687DeoLGL/ZYXAwKhfq3vT+rX/QUx+MfjEfwTNHR3p1vx
6TZD4afXxcoXEFr1UZFOoL82JYwe5T/1CMKNGl0gG7xQ+dAxObRrh6F4ur/OxAnkvkbag0Vsolhi
zIEo7ll8H74MUFfEJd8WmDMgbZ0mBY7hl/8dYJxhk/5nSXw437LfsuXRpO3RFvwgPj5atCIAoU6H
0B5IxQogD45m3JrbR1bFRRYzoriAjAPqirFmwPes9cY2gCIG+/fQvdO6gZe4xRnuFdyo7LeN5l47
aDq+qAF0CscdONOruK1i8HAGN/SRmIukoOapu8KMITJWP8POkO+CnTG2gp0BPeWeXIi0/hVIbo6h
kFiX38BQjZhHsPgR2HKozIGA1wrfGX1qUHgwDR5tHh0u5z5rb2/pcOfiT3vLyd8WOJl5Na+BnzQH
kA4Zn+e6SFBwUEWOEbmSZHloYQmwZOHUA6Z24MMoFfFh8A4ES+9lf1CoK1k8LhzjW1nZwywSLDjt
FtI6whnhKQJ2ottlvoH1O8gTvvs4ULyA+iuzt3swUlpeoegotbi8DDVg2XBxpd9XeApibsETKNPp
0X7eIceh3FhCElpavOVIegPzAb3BWg7QBooDoA0eeGBbsMJYUCAo8FmDIkDv3KIc9Ep4D7DgG/xc
QJc3eISWmVMPq1MWDbMGBnSYP5VJxLYW6lGx/qwrWqyjidEQSyTn0erVqygs6A84ZHE3R8iFTGYN
FytUyHeCVlsK0ofD6U72KEx92y2J+N5Ws0G098JN8SyBbhXS52boXK6i1SWQdBr/F0iaIRftEe/4
Sua3MpO/Q+aaIFCziANLS1/5RqjOqImwz1uHUg6HMKx5EKgxn6xDJw/zOUQkoP3vX9iTP2t+lXJE
0L4FfGOJgUoetHgnM/bTRdHHrllvuyaFAFumPc/UBILVyBQIVuP1Z93J2NQs77T4adg2DQrwA/wK
1t6ZsJ3QZggu5veCETSMVFsS3Ed187NZpICNZ7BhpdHXMNGAcga7cqecQa2EcUYuCjH1N+FXWSFt
sgP2s6UVhRyVzbggKbyih8MwzG84wq4iPdDkM6jxh8bHo/DkX4OqnOdnSk82MNiHbGAs9tTdANjY
PEIhLrH2DpAmYXhTByOcl/q5sv7r3utFvAnYpNDPyKQDMBTI6MbfGlH8oYSgOfprKTszxrrSxYL7
kQFLn0p2JOmvhHbtVA9Cu6rLqSHuFUjmB2QP0omLJRGxXYL1QQ4TVOm1gnAK+2L7NQQ2Us+aX5lo
oa0lywJShOh5jtzmmBlmVNB4P0JvhTiGazE4UbtGJg8G75ZZ0M4oxb5UNkNKY/Mr4zKQVwYQS21L
SNcODBzodWl0LXi924XkMXC2oFJQQqBXcKM91XI1KA0PagfpguJEOt+Vc6tswSaQ1E9ye77op3U4
3bZoEzkjmgIvnXhCuPWfsT5e6kclfejqx44g2/moOU4IbWVYfVZ389sHbXWpqa+Znxoi4stZvZTp
RwVM6hk2UySxrB9oEAT5zlcuB9gOIlPHVAlMP2vZWW8EmpQiSr0dnSBL2TFItwmXLuypq+Tweg1N
DML4Cq1KDVKEN2PQVmIN3PmcdPKrZh6cK7h6kI6BnQcNGxJJwI43N342I1AHiQ3mNWhd8sTUOrwY
4WIf+qCF3kJ2FQgp42uyB+BmZLjcUrAcC8KiWR+yhqlIhV5QpABei/hiY1ScpMwStCRVXLqCyjUY
0Odxn2OqFZt1rGO6s62pFm4eRhZLc3zTo0sdF3okATCSIniYmmCdg64hIYgBNPSVY8ZuCG9h8pst
/7fn9a4B2VrN1zv1FvQnPTSySMkia4r4rbVrdsgi48ES+ZWNFV8vSXlJpFIsg6b1Z1f4OjWNGROc
kdUiwdK5u9QanVvx11V8n+MrITwaOh+YFVhRo7u6vaO+RqbO1/6Oj4HBzIdaGFOdv15HoBU1Mnrs
Rek3FeLuMPp7AD8Vp/xyhKOa/ySLgY75Tye5OTgZMEkU3IaGd5BUyjKeh9tbnZeQECTjbOBPQjeN
Dgm+GKcd59wdbNfyFDBdyBMg7YoglONoBacceuzOjWXgbv8yDVSKXQosN/318lKeHeeSIc+4Ei32
DiWxfO1Xg+HHYaerSpqY9OdIRCVeVnYDt10ZQGLfg+hFhDZB5c44EbZIlzo1emxSu5jZQXGinN3m
QgUwwf1kYxswIU7Y7IJgtDIXYvGG+VW9KEEFl3TbxPauF+olmxhFGBUYC8yVxQ4GnMnBBD654zJA
MzsSBhj2Fwmzy9GfNyfupjwN5YmZoH0CQ2KHe+I1tKFvKS6m+Kar4s8EpnE7d/apvJ3z2/lin6wr
7qCn6yKYK4AbvRn/Bt3oFAFtKJC27jNVAtEb91OmJFoL9hXnVYxYocLFyzrkYxu09Ss2Q4Xi1wOj
Ex+LNBJ42Pm7dxWbJEyIJkn0/HOxCpsnLL74qqgkD6D6S68c7Pm9cVEI9F0yzXjaxc0cg8anUuTc
IusWUdTJElhsgDADeiiWy9Ch+ZzYNJXLJwwPuLJzC5SHw5AowfkNGmznLQWIb2N8KFMgHEreo5Tw
HiclkWGz3H9oeD4xaGuCjhq+FCUejNkR/xQspizoCIIxy6ljI3vGHQ2qMpdm+IJbvPMNG693+BWw
5OBXwJLjpy3G/Fr3+Ll71FxYoLWKt48Q6C3ECAFoyskOVyPQt4SlsRFnMjldTDknGm2BE4HGKFtM
F4AMdAUAGdCYQnjTiaQuWNNQQ2Dv55897mC499wkmtc3+hEu14o5jab61N50RHQGrPTuk/TFW+Gn
4E/2/9LuITEYs0cQESSGqQEzNHA8/MoZA+AGLdn5ZrUEntyfHIdz/gcHPxg2Bz98dmBsxRQwdvmZ
aiMlq0jg5m7dcTlIuTsuxw0LCwFqLkxKUOx/TMrxcyXjUivtd6b6YIngyQzkydlSqAzNX/teQRPG
EvwT+OzYxhkiupudYdxOSgZ1+4DF+J7LF58ZINM/ikYqRgLjyN9iQeSFEgDzAHozJopMmwf8sYNR
CVIm6HBzUR06f2bglRMQXHl9wI3+EpMBJiGvQx2qiqyuchHjThbzAtzb+Qq6Izjy4DrYcuNXnOI5
9imA1Q2o2tOWVtxQthKCSV0Ol2IRUaXFNqkTAdAIJo9kLt+rpEZmOydjlXA14FInWpWYJILYLuB5
qdG2JLUWS1dmkIdJk9z2kwu63jyuKReUCaSM3HxbE66UsAttUVftdezNChsrBCkinBQmhbNGuOlb
KO6RZGBLISJSDUVEpDpIzR0xlzRhGKJfhWHIHHIMJP6wTSMhoKaguocrR6vp96avk4u4+upNxI/m
QNj9h5oeBhT7zBJJUpkCnf1ypR3BpQw5dTgZ4TpHphFxTLZrXNgx9es4Y3MMAwvM4niTiI2Eq+XN
k0dQ2wQ4r3o9zFVwUIRj7K9HlQAfIxgXVH9hSQGchyQgT9BqsrAzMOFFdBo6PMZEh8zBQm6ZfAAu
tmhmQ/Me6jDs4V3RxjWBRKfIAwcTICeM2RDfrM00j8GwHbkNT890yJrXujae5Wx9njAlvRHWq9EN
1X+SQFfkSY5wA7rjdYn8a2FicMSs4UIXyFiQMQKN0vskwRjZrD6ght5puwGc3JtwhT2v7011ZN2Z
5qfCY4WvsozNitwwzcYbpbpFNzWsCGLGZ5VJQkX+tQKP7zJhb4I1lSYnbZGY93hG8fRIQWFlcVfH
GrPMzVuHgiKDFXgXzk13nL2ksIW9gO3iHQdNRDIwmO7ka3is3PZshCgoYBRPGb0VL8nbAT+eWc8e
TNo1pqbp0WAXQvCm/3HlwZgHpySTUdfmyoMlzx9Xntd5QG5dkYaDYnE4TsODpT9UfCXhangY0PiN
CCjPrXVyfv3STMpWfHuPyrbS9dgaDLGOJl2ycdTXo55Ctziq+IgatNdHGSUd7GP+Uj+QcUxjyAEl
PAjJO8Z6B6GuaIPXJhjo1h/azrWfbi7Qu0JJxYcrg4NQQdPXBizomMgJ2XUxumTRESnXqXHld+RP
tEP/tHM77K2/0Puyf7c9dFt+/oOggRhnFIfs8zBBGAGszT1GeMHevW+87L14ZbLxAjwBoqN9oqFu
8v/kX5ARISqi0auFEWOXxXu3jhHjFZMtTRDc+chh91UXkfeUyLoQSMolkeF8Per0MJxdrRY+V1mo
QYXHbXOLSEQGiaBRIsAM3qCB+AsZmiymTRdHwwsXkvY7xZD1N41v187Q9psvtX39/FD632A4sLsv
zMstBNinEg+29Sdf5xTLa7iPIP6li8oPumeLIyPwPRMSlXEa/pFP9nEcMByC/gq2jL/76DGTYPDO
QII5PIgH3FgCe24uLCl0Oox7EHZu/MQBd8Tsz/vI+ZykSH7nZXKqWxgc+fhIUj/x1sCiRepgSnBm
SDn1m2u01q/8C0xGweAoAChCKABoPykAxAhNT3FLEoIbImPw5wdsyJc7vETGTFjvkwsxfWQR0zAk
f8zURFG2Lflr51+c4mUZQHLHIQEsAbyiIZ7X4eP6Ck7CC+IfMA6B6EM5x9k5fxmMhXGD/IRgQbBi
tVBSQ1MKdEmQNCHGlvp5et8PNbR0tH97xdsj84r5AfLXfCJNF4sfHScEH1EW5w98N8F03ECRjJNk
Y7IYt4DF6cYQvv/kPNgZKeWPAWr4y7wcoKRATOmvZMU/j7aYFUvEAyNezs+TdpK1kw7HfDjVw8m+
nFYLl2O8EZIpSzRmy5QkPGV8WqF0BQsIao0YKtwgfWK8NWTCmCaE6y3Mme1grsIYt4EjEN+kuMfB
HWtFKVbUeGYEDLSMFzTnjVsjkJiT0kqMKsmWJMsSDrcr2unGHX9Yn9LtyAEvUohZBBETCt4/pIcr
x74Qa+zHasqVWETSCypAjlXe/fVuJGTG0DXCQWAMwjwGGoImn21I7NJ5wr2BqLnjVTlX0BHa85oL
LkKmn+bhdLmeliVZ64TW9jLGtLZLH43XiBumgtgEiAFFOsiJxy6wcA/HnCEeAwZXr8P5C+DXTkPC
ytUK/hYAvFIABBYAQgYgX3HMRLMLMrVXFivO1KqoLDiud7LUXtGjN0n7g/xhMsyEMYL0Q/kz7mfc
REwOqgomTgSdV4PIOu+wZcGHRRHEImb/7X8c4ayVfmcISpXMHTH4X7DYVygQC7dyopXZSgd1AbUR
KaNh04cGjgupyKQ3x0DPsVLxld6/UT1je4tpF8Eqa7AWocVJzTv/uDHN0+iw/Lzx9VAajgMZNJpP
9vZINs5BUungA9XBIQUrskBbqEICtvFG4s5I2ksyq0mvJq1KSFaSMV3HP5DuPXGoxbtkLJO+TDoz
HumHO5ejkNniGOWo3Y6I2sY/KdxEcA9sJghUbQwXToOUkOMBa9AzG09nIU7CwwW/ajefo8qI1jye
c1Li4hQzw0V0wv0SX6y4oCVeYtuMTTOu6vhzCvkfnEBsp2m03QY9DATqMrgGM5bT7w27X+Vb2Pwh
7t5sAzkJFTydYZXjH7x5Bu5H+X6ac5TjMMj9wbaASSmejM3CzOq4jEd5PP5nsw9i6DgP4TgFBc5j
RBZuSQaWBknEJo4eavJEuhIEDlIxfazZWJWCvdCBoAI+npwt0ctYgO0DUbBHloK33pPeATz6NUDb
NUDcggwH95IQ68hWChSSSOFqQAAXkQUGNwRmk1kTpHVwZBhJE9UfjF/4TpJCvtCuU5v0EDlhCUDf
BQdGaYJH6BDpK2WDu1KJ1GFWhwqZ1cTD6WG1rYsesjJmOXx2KAHRUeOx2Qkp/+OiP9rF49g/lvpD
YQA3JRRpv2aYVGgkVnE5De1wL4k5J4gzSVssrbCvijGiMwGcq3t8eVUfJlwm28Q2YqwqbxXBjlFT
UjwxYnyeOIiRl0PuAhaAVL8tjBp5Tyy8Gouf41r5gy3/wKyPzwZNUOOQInJ0KETl4wSfEZfErHMl
owsWbAd4ORiLA6wXQboiqW6Ov1K88DBiGPwl9xEX8SlYDMwrz6wQFynE1f4QP5CPmh94pUxHfoIv
mzcTK+q8VJDNAFWGaFLDlBQlLeAWwG5OXd+F8eAtwD62Ir2mwpZEwCw+dkgF1regFRQsV5mHCf2x
Jl4vL5aFxVvCa66V33zWSxHhQ32+Z54DDX9bA05nKXJzkRJ5LJ1HBFYmGbPdye5O9+bcNue+OSsM
UCE1QqFCC4XGqiNTC++gKlpQwfQCNEo7gRvpHVZiyVwmDY9o/6AwdLJOKjMe+nlJQPpev13+7u8n
oDvwuCC94AxB8i9KecPFt1IDO6B4gQyNISBUNPxOmNF9c1LzgBvqimYDO+nxdZph/j1cGS1zx9VH
HDx50N75l1ppvXJHCgtBXGFp0jnq6dMdsTD6G5HXyXTgKLtweMP2ycYcg3Mf7tZjZxxqPhMESDhn
MDzdnIQw8cNSmIgSRsLEc/DvcANb5ECyAjRbmLTdSHaAYgPo00QLRmbYfOTd7dv6tZ9walQOeR9Q
82KPmkLymU8rdSLyeHxKQk0KUD7wiYjuIxWnfdBcz72FzdRJup8U5BPLW8HUDCljEzgFMig/xyz3
7ouI9BuohYHewnR5h88M6fGFoP7g1t0eUp7TiXlYJRbmkv27hAqwfx+w9syOLIIqEKHZ4xEJ2uWz
Vj7lJSLTZW7Q/sdYCpbw9ecL6vav7ceAuPf7yBhxy0tB3HYhiYTUmyPO2YSTt4xlhFoOK60ByzwV
k5DNhY9cBhVrqs10qrRCTKdIEiEbFdOrGztSy/MjBXzVawsPyIl6nQYeIet3mTKHHzHJVNLYuYoY
iWZV/8NWFNMtpedaQWaMp5Hgryjto1wNrTzKFyxVYtkm1TZJs9PsnHrnNF+OPMU5lgcErB0z+dgb
Yok+AgpMSt66aCJY/QWb3T+LDqKgzRTe+sKBuLx4LOyHG/qL0sOoGJdiTIjxiL2sR3Z96dcQSr92
S1JaoN2SlK80Pyw6H1xJ2fVxqEQ1yOK21l6GEV9n3Mqo4hfm6Z6meT0gBapr/Y9Ob0a6gMS5/P/s
jLD1Ka4GTk8M64YvUju/jBNpcv6AdOzuM+fSZU9lVQzuD1aGBUpZvyJqCTQmOjRuylfcNAeMMchh
w/B083DFvZWFpxHhKFxj/IxgUTgAb0QDfvRHwnjbNurbCBLFFWsImNwIYIShXAUwhzlYS04OjWKp
+kaJBbcwfe4Ym4fGBLnWN+AQjX42kuwr3ETrCo4JUhOvx4B/9EoGv2wItMqlp/26WcqX7Cf3rVNs
jqjMVLf7Fatg1gp6RP0DS/ENw0p0kzyAuATjpoltAq6ckGUUkRqS/cg1H8ibY96Zoo7znooJ59tk
rE99faoxq1pOJX+A3AWsCamrOrlKdZqr01hhCZXMELgwjEVQd8xOsI+5/WmUBbGJYp4GQLQ5X1Cg
A/NQipOMCSsdSPvSihA7m/MVSwkY6bqvQSfndiV/hzxCbP2OFVuqfL4fbEpSNDHrw7I+EFqIqmOr
gSW4q1ZytUQNLGFNXCcXzIO0uKEYvsWqE41KVKHYRq7dh6AqWMqPRIX4Bew2nH8GbDC81MZOgaCm
SO2ZU4bFECpaoLFDNaFcR8YccRJ3gd3Ed8zb4blpCX12idQHoVKsw3O8JIaaUJatKmhTIiuuPf/K
8XRVvXzypNHLVLHS2rO4oXnA4LSBq7P2SbsNzuK42fmCruoBTvWu1HbAFnBXBl7QA8gRV2q0uTS9
S6C/X4Iyw4RC6Q93hsqUUrCKkdqChzJIg0Vx//nPrQfCEdQNeu/N3Oa6EroLOqpQukhM53DDqSBn
bOv6s09nt8Vqg74GncpDx24yruUjzWBaiDa4UpzfGIKQPYE8DlyYY2oeHQIHoCS+84vgirBA5wVN
ZFvr88W4cEG+Eumx0dy4FaanqZwiWkhGb3Airgzzrgy6VOeZjlG6wVgJ6jrgvxt2FqCY4NuIEmNQ
gM6iuXbkpvjdFPfUgevdipiQMhcHyN65GJU0hUDUWgOOBnDltRmvdzPzb2tBAKWHRReGpI7pYPpC
IwzKLnpckjZMCCsiIGEbMfAOaEdpSpkvsKX/vZO5mWF5MCrdh6TMFz40goHzATwP4/jyJ63/eOh6
EX+BuoSFog/ANX+tYC48cFHosVn/LoZocp+L5WlUH5nqW46IocdeBaGfeZKKEOEamY+w/qYmGt0n
PB16geJiSTK882OnaXRBT58BzDq4Gj7uIX49EnLIZbsmVfOGq/jlcOe4lv0Wlt+39ZnjH+0dyQKz
BycNzih/AeuAFtn5ASgvt542i3RWIGneC2wFPhTbOCFo4sU5oG4QnYM1eN79PpipCB6i9B+XBC0Q
gnVmZcC7GwGeEfI/kik+E+DZgNmMXpq3f1zxXQbH3w1vChAGJDk7YDHFvkMSaMOVbNgbuzKc+imB
qa4iwjIJNz+NmxSLaXGnnYC/BwbFNOGXk3o5XZ9rEtRX18qx/TpAkTbgJd58F+Ji3/nQFmccy3CC
4CsMuJsgUbMkeNeGtzAvPdDUGRcsJMJSCbs+VEg0eM41TCj9PJle1DwYxpiWXcf7WhEtu5FjXBjl
sC352F2NLUFynd81Sh4yzq4eidatK9/Z67xvFs33U4qfhhoYqqAvyGOgAQE/tHcOPn9EmsW8oXqf
iqPiuClGblhNoY8n4MByi4/0LVfP9+LcFufleirWpOAVjQQVuupxJsVzCmrLV9GVoToiOrMJmdM3
dTTOUQmJsIfl3nQha8AqdVsShMhOLBnAelsj3S6BSRVaBUDq6wrkEAy6q/xnrpjH+XUPsQ7bN+8q
e3fsT6AjFF6JZQS5q1fvPnsrwwOXt6yWfotwtfGlmgQxP3V8PdHYXr6vjb9+v1FQ4eTTHGUaBUOs
SSLGHPcdim5AA+2tPMhvDDQgLDDNgBzNunb44glyNEQRlTGLjvco8P4sEBBbim1CEKKrRq5hXCBd
gg9OZLg/MT+/+dPfuXmGgdEKA5uC073MgnlUa5E9RHC+en7e8v7vEc0mcXqxX8HMnb8Y+asggkPe
aiJriSCaQRdJ45o5oSFCe2tUmpT4f6cTpSGkRBAuRrsT6ZuqHegYCFxCNINFFyKxEDujGMKoL+Zk
BfMXnkR2FqEWxNZ3G5AwI9G/Oqn8vbg/TiqXHqQ512kVa/oLG69EMgj+Hugy7stfW91rwNYY3eBK
vflO4oMAxzE/0pYseLXJZ/z4dPkMqdHv6onRFspLYUmNDWWRPphmwq2GHw3CF8QxWYBVbYsaxvCx
oyT0A6uENRNLUDYRj06EykE2EGadxrYw62yu+CYGNbSBMegRM1ZBVwXKzRfcS6sNZ0uYK+4Z8ibU
H4uAqYgMeSRSGCLOUPO2VHdsdXd6Jfn0pNJtBMsWOcndg14Jt/IfvTL9RNzY625mE0yVpFp8H4kn
I7QLr4twuIH48kSQ/BIuebTWkdTEtRFiDoZLH7U3grJIGH6CaAtnP6nx1N93BOqHcfJ7tGGaD9mW
FHc0/0obrG2Qm8HL6PiOAe8ZMECI/i+Qb/WDYgTTec4PWHVKrrWebvO5mM/z+GAaD7rxYA6P+vDY
XZ5qAzOyx+yCiupJL5/s/hFOJDU1COxmEoJBCwtBPcc+U8gUBsMqgr/yLfVLhURJgVwdZQ6YjRP/
jA3wHDPYnUvySJGFgGhsVLQSJh1FIswrF7ZRv8C+7IFJdDxK1mfuayg/3QPHk/5rY2aq6Rxzmu8c
o/2A5IxEJwHHSCjbODBAdBE3SEsIn9I5M5Ab12imMObI4Mj6WDIPiRESXdQhqwhVRjMMYZqF3AEK
0nB8JecUlhnhN1fYCW9oUtDn7BIdBCkM4KGd959jOQG60aon1iYQXPAqXcMTnTgqlY2dhh555ndg
YLbJi9EWs5jbsVvUBR8T3PBBIHqM5NAYE+YtoD4gwF3xA4aL9Hm2ju4/yTaqbaHazb3r3VM+7wr3
0ueUe6z6jkcEG7hYKv/38L74wKHwaBbMvfFigQ5PNUqKYPow46xZ8Rmf8K2tH9MPF7J+kGN32Qrl
VtOeh/bMHFKFs4XBytmWeIbPZXG2htNwPaVL4mB2OT73MLThZmd+Y3o3FMB/N1hb+rPBsseysbK9
srfeNV9rYNdkysGhJiSzdQ0aM1Bgg+OrUYcaNhtTOOjcomJd4QVT42dRwZQZQ6v6OCluiQinSyQl
UTsBRYActhtyqFewzWNZiyQpSqENpFQC3hcZOqnCeEI+femShSb0wSYdUGSB0KowomdQT5c9Yczx
ostEFgjs7fJ6s/EUYQN1i1etuUbKMn0TMRt1AChjekpD0Rgz14MRizZxDSjgnBxBf/llm5RTkeqC
QFt9AKkdM8N+g3QmOHPDPJSubjPPbpSfpWEkeC0+peuCpUC6nC7L8L0rhug3NnoYW6bvehmgQFaJ
bfirQM5HXxrEaioajwOL8RNkPvUd1ol6P13ThJmJKqKkMOlhUSxj5we9r/xZM8BAwsjkhFAvYpq5
2vC4e8yTmJbA4qF0omiC0cGYa3fOQ/VbMJHY8+gokXYRDsN+6h7zrwiHEgkGJiKcqyWG/e1n+0n1
czWTuwmw63GKwOSDfcbibMw5EhfBPuN+VHASRtZaGMKICwEZsiEEZHgCICDrDK9excIToF+9gR2V
7RQbeojrd2TMYjEPHe1jBvOcVLruOG1roBsgLdZnlb1fw67MqFZM9P2IVFdBQ7NRqPZeAwfN1XWS
RwULTZqPyv2oEX0JDe+7ctYxgGgE3wpKpY4k9JiNDbZDh4qThhPlE0kuyPsu6UV5SaVmH+7oBqlL
YPtfQ50ahaLkGvZbddJwsIxBXQXUJrPpr6Z/730eHKZ5MoHhRySVO+kU2wOG9ejtZrjeR6t64GnF
H4CnFX+AOn3o0wcPLT/eA5P9E9MCxvaCw0oJqGsPEq5GkAxWtnufrRXR3a67Q+aCwIVFUZlniHk9
rsUQGfGKBXADNtO7Qt9NMNeW095gf0S9QiDRFqGt6WzSDOtEFjyEisr+tkKQYvaC93yGe4BY+0SC
6zPZBCIhihXGD5V6LF5MhlBYNpPV03k4ruH8wJo2iRguZ9wHFEhQEC8vSHXa9CHFY1t+MOqH/6Pq
zJbjVLYt+kVEUBTtK0VfjWRbkm29ELYsUUBR9O3X35Eg++wbkeE4Z+9tWyVB5sq15hxTkc7X+qKy
A2GZUE+9erqax5t55Ju28BMbIq2ItPSAiR4Mw94vUqE4KAw/NxjliypyWuUGSh3JtVDlWblQ5ZWg
PehoemVOuE+4G0NTxSgXqWqYXSMkSlcM4X6j0o37ksHT+iuaY9OxBvfGoME8SQbvKQrPUwcRh7ct
nLVzfxMzbXU6MdOmqZftIP0TH+vQBqULXVcuKm56M7OYlhckwRSMx58v3VddPdx4W4dDBy6GQKhv
d0I17BoTRRUaE023aLdEzY102qOSgJI63ayTCWhqPBv5ZZ9fFLIuIWJfYKJssmVktE0m5B74ijAG
KY1QfGRkGJqhbApSXXWLNthcURwmTggw8sKdOzdn7XreJmKGcWxJRYsJ/Tto+6gCjnIY1ZPUn5Zf
bcvLVQFPHkjIc68gGNB4/RVz8g7prXiN7vTwaqeoUWw4V7RKNExb20LBuTtLO3Eb4M/abgM3lQ4f
P8TL+MQMSv87g1IHrgdRxOjWK0lSA6v59ywpgSpabsZluRYHCaCdyb4v/m3xe93XUISMgcVgiVPE
dDEdc5SUIWs+RspympdTcj+bxVnVz23lEE8iHZLl1Bcgn88lWrjinBTMEM8WA4mH/R40Ozt/iLZs
JLsJ5y7+jgQ5poYLgB6Uh3yApfWC5oTFYQsUve5ok2Dq2ttMigE6iWLGErmRgrrI90az33TRWtiq
9fGRycTvCbGF/NxwOLEFc3s1E0wjYrL8dfm6daO2azz1Nua44dv1g8uuQIpCnlzFxEwdMYp0SKAy
Z6b7PSHslb8h5Nq0XOzbGj2Fm/NdwGv+TpX16zOuDtSLkGti5GlomtBjZy+q3a9ub661uL2RErW4
gLi5EItxxxh5yLAdwOxRcF6RcEuuAlcyCmWiexeQUYjmGUBvamOkxmz2236vz97GNITyANaQxRbF
4m6LutqqLtpHhoCAykVx7qajKA7D4G4SaxAZt04f4q5eTYNGEfSjQOZ2xVH0Y+g/Q3xBBlZ7neqx
faEvX+0yDMoFDgislM3//Ad3vDMrLQSVkYk5Yfc4aWPKHW7y4rVZcOxl4T4LoTvGiKZWoX+TWwf9
G7cm81t9RTrAZ/KRPc5sFjC2NL+ffWrq+rww7uwfiv4h7R+S/oH2s3Ea1YvVXXCj4M2gPFYQScqA
D4VsVeO4bQ/oIODr6fT5MAnvhZgDHQTlMXKUchJYa4yZIEjmjEAPb+Ks34kCQA+731hHFrYY/ixy
40i7zIT+lSUOfeSKSERQuq9Hf/cBf/Nve4fUS5GKiaQv4fTnZcWRKzCyt+8YeART+B/a4NPsIUOy
4qBShKcXySW90v3r/lV7BW/AandO/xZfn9OTCrXj3DFX+ijIQGrdmoQ3gcuhybrar/kVkzs/DRV9
NQ6+9jRbjPvC28v8thcKRLjOgaoHmIz4o3geIVxyCPVvVOH3D5R91uvm+kVg2HxQspt0jQha5qJK
6UxMCj48EJttIBGx7TFh5/RxYeBIX5Y8gIIDuEf2OGh0keTwsB00PHkcNHvq27W45aChuDUpbqsj
8wdjPWV44f/0BN7MxE8R6eAMILNhi8lOw2yPKRst0xGBKG0F9D2eVnlNDuYUNF+AOvs2CXW2XoZN
csidKhGDUzYmsTepYmpKmXtPwkINPuQySNVgRAaAUmYAI4Kfzr//njvBDMeVQSQW+92pQYeTgo+I
EOJKSognUVyJ8HqxpZBbSudss5dn7YXsVS6Oe66aIuI5t05Gcdb0804/T/pZzi9Gf9n3l6W/xMxj
cwFitxhj+EhlKzxIKX0LwUcGjozSmsdsYL63rs14df+OmAqdMNogq3ukM8sDCB3SYL/+g7ULEDcK
VGbKeveTLRHoNdnAJC2zHWImYXvD5pVVUZ9ECJoQVRn7sIJXNoTQ3dHN4FZqzRf2pa3lvNpTAFJD
wdlfkOUhoJ5Ot9883ux5Ao1DOfRd5LAaQmOFArnga6MJLGxdbBVyHUjv9EYgeIFfuK3Q6T0WMxf5
KF7z5ASe2Ho2lQNiZLFdvi7pd+mZOhddKxLs9sdshAUPMZ5R7oBnSDI8e3RP1BXEBBYC0fUeLEQe
IYORCIEilkX6TpFLicPWRw+I3Y+tr8HJSrIF47THG6YzbBZtSBdoykPMQooZwMUougCzUBH7huJb
ii9ffU33DN0r0RFehsWOZggai3jMjQXUnoDJ8pfgOrbks850522ejhNtJuiwTvfCQb+Qco8jvxOL
2yFFNVfD3Y1umU4yEM0q0nxBOlJuw9KP7e1r4QvJu2DCWqHYbKqofvYRGpndLhy7cLSCuIOdjuHX
39+EPCavAyHzrEJTE26IArksxyXhan7792DmVNbYMIkrOhvjWcovxXCJy6B5j7OHDuCC4lFzFd2R
gXMKkmm95W0DZw0hPX4i+MGzqLnQDHzohq0xXQUDmwQx0ME1p1FFATfaKDIUhMSWo64hjYz/kWWy
qs5xEK6B20NBQt3CDknQwZ5eE5l8e9H09PoIeQZjM3IZu5+M2BDd8N+2NmM3ZrGS7ia/CbhkIMwV
riUWCEUWZEAOVHYrrkSvGxCUoakBJnAUa4Hj/aZ1voHF828EfA9c+M5H5tSNGK11PFZv8Ep7lC6G
GL1XV8ckkMoItoZTnIVJHl7NQCUNw8UJNQOlxNH1UwpToK4m5bTX85YSsbCuTcapYChEMLJzi90h
sCf0X7kwKgkR1g8eDRmNsRKhNL7SYu2jvo+sW9QXBxQYDPz6iFGUaoXdLrzdPkdRGc0pEJspeCh/
BFUYe9PNH1vahLb23r1m6L8rh6VXDtogvCksHDSB0Ts5RB/J0SAT0DNl3koeLZwmEHT2Np69a86Q
0wQUMs9tQlth/1wXE9obOAMA/O8xJ9S7ASqSamlw94OLUpWFKge9KuLUGVTPKlElNXILjqzUreKe
OFshNFY++hkd8yLKXCKcMQB8lU6dZB81Cdwww5mDSHdkioisNeG7DIbobPXndjqV4lp9nLVoxxyH
GE9hSqdk8xhw4ezgCL6TyheSQdkj2BWKYwfVSCPZmGc65KD8HPjUw6UeLnxgSs9JQwf7gLpVcnjm
UUVtzzwiCzobaKIQWfDMf+FjC0USFCoccCBTPxejaT40658aaVAdhtLIZxYyIO6EZdj9zv2CWAo1
DFIYVomEF0uSftgzy8aNwwCNOAsG3Ot0mz9oz7G/OHuiOS2hfr6XnoJ9wJUkKANULWWUJeBRHAVt
p4STYQn2PyfKmWstdMJ6YffxHj+OCExFbK2DQQGvhLoRgUMbH3c/iSS+mRi/xJP638fUop5mUpPS
6kfmlfmj6ZkX6wWx9SBDXhJWyKYWt3CMT5uxUdZ96RqMwqPV3m3JxDvpsaZKrGRE+3Qovi2KxyK9
uFyDj9lb0ofl2ayCUkPJHVRTeGdwfI1aCHFACtaJKH4pFXArWlbZnmbuur78u9EPzexXMwAA2spI
H5Bj+lcR4Ilz1TcmX8ZUiXoc5Gz6gG6NqOLtW1Uh5B1ED+pKVC4SKOGAtq3RZ0A7I2KRrw81ArA1
2K9fs8/q9nF6INBvehiG45p7KDOj5wOmDvpu/fq0/EFEsPwZl596e7VvZPTaL/snRtDM0H7pd1Lx
9Co9vKCTQRhzoQJBK7TkDqoI5rcIrMdKaKwRWLOWXqirsy8mF37w851vyWKE1ZsC/EMxj+21tqjc
9qjjheWCxdzvZqNSxXchr2yreiVp00W9fch7mHPcG2qVkBR3t3J2lsaDXYXvAUgZ2CrWBimjg1Li
+MM/QaGNy53T5fqKrXGDvYMGpQpsRug5DAhmgaYByJE3dBUC9JjYHHcRR26MzI6rBvUeEwrOQsDq
21koLUGhOAI4uXk79nnQMkCyCJXiToLfQmRaiIJhzbTYyLSUTUMjhiZ07GiFMFtc7S8qHUoEyi50
OWrQbeIPb5JGCPpcvu2YteLHES1xFiLxjIFViwt3cP0Fg2PDcChvcDfAJgGJQ8T5k0Yu9ejWEDHX
bgg9EbohIOhZ/05oDukNEr6hwLkRLXd2eY4EVwZD+ScW0jAdgRnE9/2pWXMc4+60AwKFCTU/aflp
NI7NTJj0kRgpeR9ZfQTgraVVNpwIIcvikPkDvlOutPbYeTOdMs432R16t5+AN5IbS2Y4FYWXTO7d
EWzm1i8Xf9B9RbXRaEgHZgzw3yX9nNwucX6ZxX52mfuHPfr96WVpuS1GSxUVM13SqKmiCtNjEqXl
IcHkRt03JwGmZHg0MQKh21kGYrTWfZR+1H0pexDVI5J8yDT/QjJIcqF0pOlvjADTSKtap/xMxLmx
qCFerW0mzsCcsXjLHsb0nOkwdtpUYgT+AVEXGhFpDQg4uv4ZvzlZrSLJwAUHn5u4VYRtkgonWhiS
IXchOi47gRpjeruBNJdOsLaY3lrcKboTgK21h1LEOPoAB+y3qI+3bGXXoNFnF/00EWzPG4RgwA3W
H/VJDDTWZ276IktfAK0wSP7RlG8dyibQswXNBvydP8CwqcOHXk7npsQ8bMb3X/eMKYsxkZKKewP4
d8KXL4Ag2FDxNiHbOw/cr2oPkwmFCQqrzHgWXHYjVMjgZouZrmeN/l6lMNdXIWhgNBI+k6kWPpO6
L6Lc/tOtadUzAhOOupxuM9bL+/Pyh/xcRI3USDOz4lVkiM4QsY7+2kFk7G3+RjKUZRlfkd0xgtG+
8RVmLUWLWIz7SMtk3HdHbHfzGqphtNyal/5y5PG1eWsS0inE4neg+YGVzu9A+bNHCTDxtYE1NERe
JXFvPffzNe4NcrlSgLcDksNl/T8xWz3NrpYAg8MIQANjzf/L2loopuQgg2PaBVnsQzPVFX83+MvV
V6m1ec14O5pHc3LGFVsIuVBFE8FZhoAKPQABIWRfw3endKR2QXIGyOm9KZ7uykFLTvvlVFqneCQi
6MzbQTRCeHPy25vM/ts/MFvr88dOeyjyxzR/vJq2HL/sdiBbPzmkgLh1tJYZXJ3jzP+YIkAW/3Db
TNm+5u/qX5yhuTKeSJpiXdekKRQ2afJetYQ80PaxN2gJxG0IGIkE0A3Loi1bH9ysaPSI/gDtp1aA
fsQAjqZVqwMfQmFIAxDdag23AmiD9es6lwKSwT7NValAt2aA0Q+sOdBpHJMWXr6UpEJlJ2714Ayb
5FzJZ24qP12y0216RJpmf7dbD74ni1uW9no3v8En21xzKOZZyPsRze/5gx3Oj803x2Qa35w4Qmw8
uofs470K6Kttt8ith7G5+XevFtQBOlwbc2wp39bEFzpfXOM2OQc3ua2BgDeRicVmT9y8ibjpuo87
gXgWCtH1ULkzPUZ9KuRfyMTK/YQOhKshChE6aSzehXdIrjfRD+F95TzcjsT7x3KLT9arGB2CcSZl
TrDXtFfSdRbOWAte6SPfqjQ71QpA2jPRHZo6c+0ANPAJa2IOP+NxAOTMfL4V4xIWPT3ukBUhSWsw
iMLdLSqLQ2qFu1tUWKFFJmf7P43/dSc0/i1r1fjvS18r/QmXLh1Vu/s6p5DaaBMdKkJ6mSu78iPu
lIHihBt3wbCcMBastiT4YLVFnVPqiSDLkUfDlMCaubdGzS7q1/wRGmNcLlN7/M/4dMM3XCWEtuKD
oIaoTy39F8b863V448Xt5fyZ4cnmW8C6IAzbiY+MCloh7sObLlgCKCJm/IbeBdNw4W7QU5BZug3Q
FHENezPimhQIA65SAo0Lh7EX9ZDpVClmMAf+6K4VCNIlFUtfX2TeYoEgZXZF6LIs1vUNTwUG0/4o
xuH1iXH49X7Ob5dquNyHS5Y/SNmDkT30/UPGu9s/dFxb6eoRCKHhoKbYp3e3R4gX6NxKj0j/2Rhs
MyFNxU9mP54IRffxpt0G731a/WkIurGfsWgh7xEyc9ZxtSnLQI6/Iqq518KPXNLzW/3IhEfh4xVe
MtTmhKxYTpKINgaLJCxBIjdUiNO8mwdS61j5KFBx2dVOeKAPDTeQXCw8+XdyjyvEPuc6v1z1s6Wd
yeTjE+y186IR9uEwmaECw9Y8iAgQAz3WKuoDglOjU0YAangsZGicuvJjjXFbBeIPGyA78BDBWN8Z
3rKS89FgIW1DI0bbeZJ9/EwpDlXgcjqmEpw9m2+3ItB4Eg1a+iqq5CGmNAph2aVHCx6NOTn2IhC2
8v6dzh5yFNUIqPSgtuAtMkjXHR8p36hQhTjti6kpXyAKJoLlu8XmSOzUKzMGbMyGFWUwD1aUqfxG
FiXpB3Yaxq3t71uTerAIT0S7rmE92QzjmqzjNeoHRnrdhkRsojfJRf8Gf83uAN2UITkDq1I91azb
Cf4axIn5WA4RnURrJ5SaCmJNydfSQKIraNpwal+t3GEZiJhppUJ0WBeO2J3mbKZY7o44YlnYYVnc
nhfTrUa3VtzBdDvTVUhKPDQMPEzRDdgWly0aAibuTga7OA3srSuAv5OuAPdlHDWsEdHFs9oy9nZZ
txEFNK6UB/SginSsUIhKR6btV0WYdAymWmhw0cPZVggyIkaGtA/vSTTRj64uunTWG9FEZVpnoRCg
xDyk2CTggDCATbyr7GYyvgZ3RshpOlfLmVCny0JyVjao9t1M+LSY6Cgi4CYoqrCZmK2FoxZmS6Rz
N9suad2xyz9lq9ybZYkJwEHYlG1soXQK0HIbOHK4ZccoHRxuu2i5xW13EYvbLisV91xuqTl90gIK
Dq/XzuPCqxFhR0hCUI7wJSJpjnb8TbmQye7IxdgdhEv5MJinoiC49cSoKFvHgYKjgRCPXYx2mvXB
2EJnML3OLCbOjBagqFMxWU6dOnUKVLDgLmSSBfH8wMJFvge2RE853Ggvp5+4XtSJBDJybL3ek5zS
3/606mO+Z3TEx6Hh+3PJQRTDSUMQ0Hm8ZRklH5YfxMiGkCqrAvPKmJ5ziEOPgAAWM3oWuEzWlpUF
7J77CYN6UoyGj6uIwoFBgksNN3oHwe+gaoQVJWbI/j4hW1nTj5bDBH0J5Cukmdl1N8EbWzssWOa5
jeRySoGDxf9n7l+y9ADCnlelIe1U5uYebB+fDiNoJBDAm7ZwKAkpEdpCfbDpWv2cMP6pB0akd6pm
EpOHQwWrGMpNBwXnMEIomA43NLESCKLDN/rHMnGSjNwOYpjytxaSrDWyCPPVGrwJ6YglrL3rLXAL
msu+E/Um/QLXK1DJK+dAfOdXzgGXQPLooZe2UbaLSI6bNEJSTgVrROZ1zHlCjkvJpRMi0NHAJEPt
Nh6Q6OMB7y/tcK4AxQ/n2jjFdxzCxxYASE7xT3ObHdauNPFvsxUmD2ADmLycCsAGqMWuEICNtue8
DZgaavP5+gFEFcomYz8YWUz+uljYIllgsjZbJGBzMZuH2stsHg9o7zAGrhnKr01ppRPeTL0T3syu
Jiz9QHe4+jUFDT6I3M3f85YJCl0MXXTl6yQqk4iTzDykhkPE9Ajbkn0TFnMrUu4X9FKzIBCSMk3W
PVsIDGEgl6avRvNB9++hihfn5qWtSPnWECJR3rRioZxr12XdPHKEr4IhwL4P6ZNq1d6J2xjTOAfR
3O3xNecaoQgsYU81vq55cgrep3VVqdOkvOaCTJivWMI9repBMAlZeCMmsv9QJ04o3A/QVx+KQJMd
4gj27LCSc2N+ntu7zOPXEiZQ5g3Zp5KOeKD76D2QDzTnQk03NT5TP3kWSjqmfpnXPhO+JfK32E5w
kxDBta5Ew3EnsrdYJg3IdRXvw/dORuXtY0RnjbAG1hlyxzwPc8ef5ruvMOe5vIdUBUwBIbbVg3BD
x5K46NK7QLqjj1GPLboPkTjTm6E+r1ORMwpqFc25SQuearwO6eowreAqu6xXWQV6PSgOyyYp5khF
bn3hwUDWOeS0VCDCohZoQiBb/H9CziBEARdnZgskaoKDqYkcOhbKEma2hiYWYmQWQ33iKDbSWYKb
FCLTSjr79zpD9OaNhnSGUPi/pDN8Eq8dtG1uUSTQDk7FfZLAm1VS20torrkmQlF19e/J253qBsZz
jerFNRVXVzg83F0lOn44fkSRI3p+OhgeMq/s7hrEmm+WAaAI9uqCUTSRG0IsNYIKMmixE+UhlgjN
7M+eFtu/r3ev090GXs0TheLT+BWiZQlOjDbQJNagHBBcWtJBzx0WGDat4honlgy7F48fVjyaacz7
JJwLjgyyfl1UXGPuVrVYlGMkCN9qdHt2RlvFXgavUMQSoT0KTFEvUTylJB9dDN1mvuDSAwvIwsgG
GXCZTgiAkU4K+uB/4mbZungMRF7wIxM1TOgoBdgtiEYDMYO1M4Ud58HF6Rf5gYyrdzZJVrZ8Lp45
FgJNFg4ModGMDxtEUxPZwlaTXogpYmpHeisYGrAFkAfQMWCPYWS08tPYkeCnicAF1UWIgEmDQRm8
NlLJYpoD3u2F9h53JO01JRDp+h2BP6DALHYJk2RBph4Kn9QUNAUjN33ELOiNMvLLd778VtLlUHTR
xFkmKAoUsKCKEVtCqH7GzMDljgHdhnsDk0RTjnnnD2VHnhkgmzxKOtEx1OOI4T5bVCxaO1f9iDqN
2b9IDwcUplPFkmNiKyhAbQPRVOeRMnLX3YohIsSG0k0tx4qhYJBuh30KH5X2/xPhl7cao3xmDC7u
QXbJeV3jLHZJtkgy4dklWUBaVRAtQFphIAlSaw21VQBaVUY/1aMg08aMpR+u0sMEW616qCeCZYZH
84OMNXZAAtXJWKORR5r6FqjetSJNvYXKt2apw2YlTt18gfnwouG0GASeNSUzaIYnx1TrIEliWZXD
MiqngSw2OIrm3CnE2A0lZ9awYKEjgV3rDrVYXe0+GcxlyPEeGaqyy683i9wGjQOWZRTZ3gkTcPgh
XCIY+zKS2Ym4BRbWIHkQiwMZpQLH815vPuKy493NiOwTh+LGleLYy0qxuxEEmqKFRODc0aevwn4K
d1pYLtFQR5YRJfuj1R4QFFLzDpdRu3ApE31Hcn17cSlj0814ojs+ZHuoc/R8h/y1RJKNkmCmbZsU
UMnPNyxa8VktkWVcmoWh6kVFUUA7wLIolANWwW52dduXDg648mPNGVzeFlk4MbDbZ6dJOfWJsM6S
m7ePz4p8JjG+L9+lpvURkXgGUzzeW/Vm3+88Pigd+VmzbgjFEd9RIWnuKLkF0n4eBySPRB+tC+oY
S767/MiVu7v9yPmp8/MeTQcirzI5KpoYBDG8hakzpM7nj7z5qaxX2x0PMlvrW/aZrVEMDosmFcxx
+lTEayRsr/xgUX/TRBc5nqNI2SBfg3XNvP9GbJQVc2dBHyVigwWDtKxtGkkJyRXUQyGBY2RGEjhG
+PmefTEJ8ylstLDSMIJG+hxdGa9QSZMPfRmkcw9dcHfWC2ea5x+1gMqqVwh6evXVUstXMMl830s5
WGBZt8F+XcUtKG+BZvkj43DrU6bPG7u9tPgiKrtOPHxmxA+xiB8q2a2OenowWiefiZJz/nvipzg+
sHgzjbX7KWinIIVWbHkKRhtoUBxNcODtWRE7A3YA/pLu6sv0BBfazN6YeHPisSnsBvKbfX7HHVnn
8Pkfs5NotCqY1HeeBkucTQRbNFsvogTu7p7aEcLgZQiVRpGlVN/8efHb1/mssaN0UXmLrC669pHE
XtVHmUUISDScNKwXDGsRYDUKYbGHtD/t1kb/jaKnww7c/+L7af24puMzXz9fE1/9VBwstklkp3yM
9TNoYoPjFz4Fi0/B7qZzvjlV7+5Tt2ZizrG6e2K3WBSx2C2uicNuYXJBrQSzftstVGg8nHK4a/HS
Yjz/NtBq7idSNCKNm1J31LkxAtZXjsZ8KqoT+QlJdYrLk16e1PJ050rJ3RKgQt3YBgKo1OPX+/IV
gm5vnHbTKcEZ3RwhTkkhwepG8T+46FWlTqfw4ZijgY6ag2uS/I3mlPSuNi5a6vkBiRxnCJ0R9Yl/
v1BKUjK+7Cwfq0dPj1cAuhuED7AjO9qWIsiK1u+IMhe80xUNMeWqzZbNvYcLEPcXg3vj5zs6aOI1
Jfqy69yhc+eX9I6yVRS0Es262etbsfgj5tZL6Jt/jeFD0seiciLbhMdC9yZsXIjfwGwkNHu8EtrE
4iayeHALjHyy91t9oeu8tM5Ef+5O1Xag8by90XSdU1LR35Vn2s7bG81LrbzTxiLCdM3RGkDDwl6Y
Ak0ltDKck5CASAXvoioCIm+mLXIlGQWCUpKdFhvTwsEmVk3xtUZ+0SCimKVW2WGKvtr1O79kFGTr
iqmdchesDyvNBdaHW8NK9uFe6LDHQ2pO3vfx0fpqUq0+junbEh/QLbUMmndHgQ/8Oq1mEDRN999A
ZnFeNscxBfgQ1ZK47/R9MK73HbSXxQ88jxQONHFaL/uOZRJG48zUPRYNyc56rN+09ZbWIv97k3fv
rTAfYrwMqyWEmRq3n+c/6sWmJsvqQAHsDgfEacSyIWVtKGZEJogWEyeGQpXMVG6b54bGdXyWysu1
Et5dEtkGQphpkwtEavw27fyqcOS9eqZ/rXygcGu5BmNNBVu7Alc35iot1H31gqKQ+eQ/dDAtq01R
CMtUr5+YSjKbpHn0xKO9fTgAlKQkNjIyZA9prEYlZbxuevtHqi+SLVuSz5fq/sBJaYCb6sObIjiM
nfGNuypXgXsWcBXgdyb3h3u+O2xCKLq4ACypxCzjRkzJ6OzPvCjygwLiriJPERkU+hfJ44zE14xA
D3EnoTDTgV8Q2GGL0XyyWtB4xk0gGwG/jS4c7GRoyDF+KMyHOSIo0lADUq34btWg36L9LdJuUfyD
3hkZosaJMlb9CVybipyFBZiKfCvKsfRiBAJLzdWcYww4OMSovaM/jRJJySU/AOPKXHW1MFApKH3I
BbkAhEbK/EoGho2IDJQkGPZXKl1pTa1YtYyoGDeEIMhq4/nGw9gQNJKGE3vFMPyUyqf9Q08z8kvX
ZJeO+kXrjF8GbAJKVB+jmgJbcZxoerUngn4bvjs0MjtfJYKCXuYStEhfsaUSbbR70xBDEkGz0vsR
9LCkHTdUanLpMHNbuvvNyQqS7NsGutD27oAcnW77BKLuFU5D46DPm5glNHbHZyDgsPNJO4gLbjn5
cjBf8fDv0RrBi/ox8x1T+mfIHkzXBgstpILHTvZzbocM+56x/sfPmRSHjWXvkFXCkctgD13t4gNb
/Z3XAJkml/dZGPDUL4iWuthCeOTffxBwPCPzrBE1DbL8xBgPWsZdFSCRGVUIT8vszQgyGQwgTyKk
CpchWInqIHfFw0iqkDKT4jy8zaBnp1+F9mPMSbvJ72nAqLLcRc14VLUjMJKMp6R1Y1To9v2kXJPv
BN0y1EQ84m/wDp07bYoRLqzhdxih1Eb6TkRCGzEMweNtOo76MSW+jclA4eSoOaVzRqFRXfD69fEj
wiviFVpaIdb4pVjO009J9hYykGCcG08CmYFY6CA+Nv4W5H/cS7GA1M6I/5cjjx/ezjHxihJfk4hh
ZEU+Ed9wORazTCKcWdU6yOwY1Qz2jMwCl6JeCpdit1yS+KJhhQCTjLlhdMriW/+SQZ06wFOQtWPG
gFk5XWtRkZbyuWocYB0QGo1AzsLdD+lh96Pnbn1jd8KPgXyWFqwAyiCx4HsOgkAFhoXMkoMInDo6
WNM3CQhYn8nGCNpMTEp3yBP43jXhQBdPDhczrOUwI2PeH5F0oMO6u+XdLdCBHmYUFVhXRBco0DF/
5sHUBgldunVxjNb4gNeTNAXJgo3GTL5UKt8yGgsEUkVtEUlWiGOqvYW6DhgYddOfitf4lzqcTO3J
fCE1wlI/ryVLJwqNaa01/nszodbgWlLRE/hdwX2TOpsKzaBIy0G4eTWVkPA2csvmH8hJyFpKccxJ
KjFDhwXjFHDA7Trz3q4KHRFVfxs9cupVrtmKV0OZ5D4IeWwSc5TsYccg5RrWOpTMCDIi7udaOdBJ
/X0lsIseD5nqK6SSljw6NnntxyNla87QlmnKb5hKmvJ05EvAlaiSFOSUnwuUAho9+vFbS17/i1pU
kIBn9s2vO+b23kAKD2k+TIGQsKLpNtw7ui1aoZXbcPNG4EYzc78uDydt+oIWi/8CwAYLEZpsOdt/
sf8zy896TP0HuKl0exhSBGYOPyFSjnD/IJNQCSqHF3Absj/CYIBZtOohkUSCFvrvkJ9nLf2IkSoV
IEp23xQYQ7qrPWmcQ2RJCTEk3BnEkMuf5ANuD7gT3Rpt5fUGxownWWBndrt3FAKZKjBErJZTBjkN
+lmktEhoEW6ndkwkBsjVnch5T8pjChZ1Osr6UdGP03Q09WPMO24c1fIoTccrkDqsKbTMSS/JBgZq
for7G/MIVRwDQ50D1NsLa6lHYCgrZfTQc/8+kLeb2WX3AmfoPvL3+oRE3Qx/XFNDuypUkgMFFuZY
HZ1jUExBPgUGZG0eriS8aaKYunKvGcP6GmmQNtUQmUtZEmNSkp2JBFVjehmwKo2BtZj3IXUpxyem
8Oo6SYOQUWf+V031QWQg7oZawUWVmUd6vJVIMUMMDp1CnNynwaEmwPDeXjSqWY0nACwmOOcYbIVD
1aXQX6TkWhAziW7OuJpuuftCyzBJwsvCVA5QjaY5hV9wJ5tA5ryCXG1T5xptYLVBy03HpRremYHJ
REIOSHZVbiINEi0EaZDdhNIs+7lTDykcCAATxD8RsH0/1GSdIpjERUDJF7Gb7eTkm8jk6XyhdcXf
SaVgkj4eFHnAfkajhgRDpMrc6Ayx8FFb6z2bq3ZGyi11Qx7yBY7rmmXxpWHJU3BRoSHmMRe3LH6+
Fd5+XfxwuWhxy9qvt6ycuRIsjNLd4ewH0ngwf3Hpq0CpoUDVRZu3vbnZ2ulVxvZRfk4wUKMKQBYn
Hbi0yqjkcnrLfCDkfqhYaEq1/sBFXkcTFGhA4TFjm/ZUsbMyVvH52xhvGR6BYyYGw4q/MgGjb6HP
9OS91+BEu/n94vMcibq8In1B1OUkuvMomWOojyET2ZT8Ekrxi9yLsXLbP0AuGbIHdPiJfeUrOJRz
JOlROkfJHGF31qdoTCIa89BCN608ailooeWKCkXUoTJ+JQGFLIYbGef0jf9TU1IS5Zp0mr4gocCt
z6J7BmecNFi6Z9aKGt/yEtC3I79g5fTYXvH6JROFJX7LT6UG2QV4jTalxoo4Rn0+/NQaRPZwa2nl
ISfEG0QbL0u1L487Lq3O/IjAtCjYE4bT+Ei2CF1K+AFc34gO4yuCoqx8iyfd7R7RG2BFSt2JaABZ
LI2uKqAGZh4TrDZ369LTgq3MX/nHFeQydCD6O6u8iLoEeRF1iQwFuvFyetmrwqiEboBXEc3AjIC+
Hn41aDJmJXu/U1OSNBCfE92OQfSuOxcAIoX2U+IWhfjTKZX406mTOPP50znwES/xpyNeAlcwLzeY
pOjcTXAlKCcp9imLl0BbH3LeQp5w3kLW9hZWZtDLQWcGtW6b0TDYqe7lADUWb1hEyBVrKAiRhl3B
rMeziLzsiLJ1SVbWGZui7BVpTsXg59LlRqiiRFoE9IQVZUaNQJoUldm2t84HlOYJTk3aqRCw7/4d
vDPj9J5gNv9q+QNIAcs3uc5Y/Lj8hn8irsf8ktNqgZat+Hx9fJ1sstxg2WR5G69aR9TioQBStAuz
jpiicOiCehck0EDxkh5U1FZgSIpgxEDH6XaHzyt22QVPphawy5ZppNVRuwYzX3uRw0eFn8iMkO7I
bUV3r46ytWvUGVFjRP0c3Zn98t/A6BJtJ5OplBqqSaTwv/HJrGuAcyyRJydSGO+00+OBJl1s87V1
OCkG38KyCMvaIFpHvLR0YfpaNGK6GE8GDgsmjz5bf9mnd2wR6JZDYsyKRfQcVUIdyIHsjqpylMgG
DMokLKtTXp3S6jMmkNxoo6tpc+8Q9YuAyIURGkjLNYAInj2RA1wi0DS2GZGhITz4eYFVc1KMo24c
R5SaPAJP+j66Is7chQtYp/V7aAHTrkSQYYfF07Nyplhh1mBmjOob7NQQKG4trD3G75jB1GruMfOL
iuYM3jLmHtEWdXAzwuGmPLqH1h01t+jY7e8hAAeDRKDsAoWXXC0FMfPkczyRq1WZnoiK6yAJISIG
krSGxmyAfDw9CFJQoyAbSwlXmAVLmqBF/3Yk6M0U+HoC5v7h6y3ZtUpBQa5WfP38B++Dg4UatJAA
G83ArIIR6Tdi87tHIN0/jQvY/emr9hVVTG24JSFJaBn+4x9S8W7cHXbpC45JCExd5WtEPuJS40DX
RTgKGc7QugCGwZI7LpoILWilsI4RDHNZthmKEMYpDFMjIRseQUU7HogXFMCJJOboAz80F3uhuE43
bidCs7Ta417JgB0ZS4I8BDkUebNsX1H20QIAW/+R/o2grm1GLC3nIj7jTeui2IJ9eCTaj39jVmf+
DbFetA7YbUHdvjQusbMkW66LvZcIWH4VfImVMsH8ztw58bqGNYGQFKMJ0i0seBpUiIvnBtuSo63L
MHAtsacTl2Tfpq/WL3gEu9dCD/Dwkf77V6gqHHyYoeAi8xH5lql1eF3Cax5Z59sHH3iBs0S9duNw
9+kQMFsk9SJbwiznTvcpk0W7hrpPf8AZ2o7HHEnbHs4vuSxCC4YvCY04iTq06xkKhclVKO4gFaO0
Mb4guKP7LFDne+qJYP+Fb+T+S/XB3Ah2LjCOQQSYalmE0gxwDVZAvmPlDyY+0jPkZs4jJuAMm1Qb
BwKTXki7bwztaxpBQrlNQ4PEHeUpQ3yPtPVKC8AFaZc6fR9ORbgXjw0pGT1xR0iW5EekV8ooHhBg
V+of9Q/j+VsFPtol4gyQ/BBysmJhq467r/+iKDQYlE+S+Pay+L6i32UwC7JUCQ0lvCvBrgg45kj3
kb9tsvJ/EAVUhEgz0Gd82/k+aKwXyDqo7Ek4QFBIY4bnHSdeJ7IP+DcdphVDpARtakOZv2rnoGoS
Ca9/FerIByVPczlTWRuWh5N1+TJEAK+RPJOdRei7lEUDsr04IjAEiSV9MEKotS9MyxrcaxTguwj0
NgZvLLAH+HDwwLKL2WM4Z2JCVN8BNDjfF7LDkAxyd4oBm+NwnpGjcNLzZjGOJiuFcTQfAuUkbShA
aNg69ykDuIRGHF02LAfWuf4h9PWprYRbncJvBC2kHGjtxQHazZuQOlB4IHVgsLhJHRgsThFqQ8gZ
8xtPxNUQohbwExtipflAg998/MOs3F8qFzuploqGIHIzXi+eLooWnlly91RPByJ2A7xVHRgN6v/H
1X01t5EtSQD+RYgAGv4V3lMURYrDFwQFDbx3DeDX73e6Je7sxj2X4kg0bY6pysrKfKpdJoyn41ww
FttPww83mQRBs0qQaKkX4j7P69LiNc67SnKmNHBCJzQmZ0yJtO6R0khQntSInBY2S7fW7n2TC14Z
MMowZT0D5li0aMbBZcqPsGBcBRHBIOadKCzcWdk69UGfp0EmM5CPQrEBABS09NJwX+pFcR9btDy8
TzTCVj8WvsF9Vd0P7hwXXxSf4xS+ZXYwEby3eFgtuKgVa+xTPbcFz5rmJcEs/ZhK4TsZbbLQdhdt
bLsRWdZSTcnd3a/G65ovr+p1KP7vBsBeGVsPhZWS1LJCW/opfvdn/I5PJ2gkEoG9Z41rq7Y/2tYM
WKtxCV93nyTX56LyH8upp6OTHRXfIMWOjW9Qplp088/lYRUgBqmaMj70+3bRYEbV+zD0k9VvGTsJ
9t61cxe3/UtD8lU7JAIIVy3FGwziGvERzKYa8p/h1RreKvKf+YLPZBrofbfvMAz3/jxsG5em5bOs
KG7UIKBpe/tSEkPaDfRpNqwbgQylUHOo3+ffmbIuyZ2fezdIn03u0qbc8e69w1HVtOGoAmGsxvvE
fp6qBmUnYYJOttO0Q/qoIuyNsJ2bkgi6OA6wmybJ5EsA6vDSLFPvS2MNmPpSffL18Fjv7kKwcwMo
GQ7ozvGsi4/BFRblB8Mjc6/zRp+jarljyTpbstWA3MpJgKjWU1tc6gcT2q7tt2P2qG57pGaA1vi7
BonISkq5Yi7Lph2IYm3T3gPV07KEkPBA1x12wS6qdGesvokRQTi7iFhB4CgSkfttELLP61TvSzYc
cNac4n4626HKJskeAFHTCKRMj4UJbD5hJf3HeNps9Ju9znhMU9Npcp76bx8U4g8apJSN+ztggeW3
4ppA9UnK377M2jgrQPb5r9AfTRXl/E+ZhjWxrHkrPcltTjipqaqnLOgyCX3s3i/MApBb7J9ldABY
XuEO30uwhN8A1DQZBFUFiMXQcUbvxi3MBNeR9tTeKtFN04JuoKtWJQ4qc9VRHMQFfp29KXZwqgn7
EZLyeJKvOFoV+XQvNOafO/jh53zjs+L96dyMKyTUw79YUWFRxaGpyLglw0T8igOEAp77GISNzBxs
gLkU6oZKbQ0Xpy5onkbM6kfg4RWbrERC64leJ8qHgp35ND/kyHf75aBaO9/ZhhfeD6i05e7p1FtY
GGRjcXNNj23fIinth5YN+2Wv6hIN4nfTUGI67vnbWu75cqZSoDUyfLSFZF4Lt1a6GkwtO7atdpsE
D1kILoqNvyzdBf41pmFCqHzyjfxFk9dhWtq0Ck84u95J/BC2FtkLtn0srl4QCqeP3nY2zE48nfmn
aSeguAAUPi+t/dQVs5BH1CAaeRRiOe0qoG97WR4tStq5aZdJPBP3VwOX5dnQ79Iwnmf1KP8bVvge
UxmZ2Iftv+Whd65Jzno+EZ+NguxA5sOZIPSzRWL7u1nLNW0qsANuBmKftLPgKGBjO5kM6+Aw+GmX
sertMp4d+QM7iWv33bY9ky1+t0+kr3z+KQQ0tzS6ubXU7VmLOb0yNSYeiXz9gnAF3n9zUHp8sybo
Te7PAx1L5edToiV08/M/fX+FRMeqZzXhzytNlXJolHaIhSu1+o5TK9z640od2bKPnbhMgiKwwk6L
WmGifc0si94v7/lnREP7WaagTWPwp42BZ2z84kcJ2tyUrcntWP6G5b935OHDTsPNhmWyrp+nHomp
eq8+uZ70NtyJXsdNu7rtc5OgWxh+jO+woYdvSnZfbSDjFwG1M2pHHOnZBu/QEhinsbEFYdjtaH82
Sk/IquepxepmfaPmQyJFG5TtbTvosPmJujwsWOpFWG+qWeOn4iwIpdlDNCuoatG+cY272gDDyCyo
fhxvH6ahyUgxDnvc55Zn6QUUYgQopL5+u+X+cbBZyzofl7aie2he8cv9ZvJI2OsHq3Q/4mpYqR2b
x+ldq7rOGGeY25yX3m10B2Jt42E1KT/SflJ+PCbqwZHz0/ZIo03Bmu5T1N5GOhZCn8S9MbAze/d2
5pyQTgHCud4s3puzIp/rJoktO3+EA/MpgjwvukJC0RfIxg5QqGW7l7JO1g4Pu8/xKXAJJVG+ZKVH
qPpaOATf1ZRIvLTQkphrP32chCZ7YcYjdIDbqor9i8rGMpils+K4lvoDLupCFWGTgClr2QrnbfSP
7v5t/GJ2mmmkimY/lqX+7vSeDQ0ECcfYR7O9WuzbGs1NMZ1ZILKyaK0W3K7M6iVb5aaJ5B2EW5ZA
8rPzxUNffegJsQDSfj1d7x70Y8qE5Cs5uhBjTJKj8aRy0QFX54KyvQxKq8F4NTgjBAC89kPJKU61
dqf1svfXKlk0DaRimXSu75vt7B95HUoRz7qC0i4jXUGLLqAEh7W7nkZPi4GwL7WZuaAEiI5C/4/J
dK6MhOQ0ttLOB+o0Wkt1PggCbR7VIvuViaWfnSBpz7UErlbIDspbY9J8jdzuN7uQHN58SKYskiv8
SxOeBxhNLK1okvMtVndhOfAaPIvl6Dbd0Xy4N3U30fI0D7/aG8beM/uzYKYXzkxDfxG2ZxzVwkRK
+3XPj6fr42lGE1CTzK5vJpmWu4jADPa6jX6Y6gZuc8PQjvT8QCLxBj8C73yy3n2zxeqR1fHr3M5J
a7s38fgqdPJaw25jpUS2exo/wYDPwRxla6jNhHjCL3R5RVxAPWH1ZbZD2iIf9RYECyJf2lYXVEA0
NvXzZZCpCHkH+XKfr8uNtUy+d904xLrzY71+VY0m/RHI8ElwK/zCAQIVHFSrBG2Fl3ShC1M4vGET
ys2NzEfpyTq371Tuo1t1FCbcp9CHspbQ53Js2CLuGDvrnmk2SHvWkK8Ny96g7egZug2K4C/iNwe7
rVKpleFjYidHW9iM8FvT7N/HzaD4nfpLlAytNT6p5A61yAZfy1OCwxdYUSlM5J4LP9bkgRIm8I4D
+TkoVF+Xqig1XUHzY8v5G2kIfZnLMIZzgV3PbM19ZJ9iWcewfBycGLs0TpN7BRXg1yoTKMWp2SVU
gIy1wJ+ikq7bFLWVTqeoLaLNl/CrvjjAYJJ44oVqaX3Jf+BtSFPJA6VNcQJ5reLb6eAbjIG+z+k9
bTy3m84Grk03oa4F60M3Ib1OQajn4B2UXvhThtfgePQWfq4GUgpqLL+xe3T7+HWls+wagJy/Dy3O
ueJ0YjQMsTi8n94xJ1J2aPWjELJgizDNvlIM22EmwoNKeMuzEOXmsWYdUGbm7Cora+aHJHQ1vW3K
XVDEPtfbbvulF3ST5ZS7VVRHTM3+ThNeD16jhhGzk6AC7EAo/G8aIH6Qr5hXH/JLuaiMdLnsQrWP
agF8Fuox+qhwyMHqY3Zid8vtRgIHVbVTkCeNtk/iHv35tr4MqWCxZ2IXJCZM1vyD0UB24jTVdJ72
D2oh1DyIzf3f/kHr+3hqFYthFPBQ9aD4TfiIuOACVDuh3UuPIaI+Tn6LGhdVmkKlwzVoB+c9s6Fr
Z5w7SG00fVRbss3FBWmjqa+HRlKcb6y5IoAmSg0aSdSkCSTNZfHEdqr0cGv7502k5DBYHwbbatBj
K8ZBj42g3QHJrLFDSo2H6qfVU2uf664AzFWi4sGFar6xOddzpdpnda2ShTnQL7CtaDlXVQBCnmvx
GZ6GMEYcyLZbDOMrZGj6BXVQVkdLu1jUqD6vANuJliMZRxtfnAxtiJoRc1PyPOM1bWts0VYWd6Pk
PGoVHOIPD5RuVrs41ZZ/pdZXaZTmoTmfaArFyLVEppN91xhjA+OFtcvQa+6fOTxmegRXaD8XqD4n
miuXSkfBcMGvgOTEL6pL60sweAO9LCqDrSoQdvmVjwCrgdAv8PjbMqA7QMuAFt+yJhiGn4tMR1Ov
ppYcadwyumjrOxY5y4xbz4+LlqNjMbSgrNfD2y2wbTl2z4ZwaCgtiBasukMo8LcBpMXvJp207s9/
zv5KIpRfD7cRCPEVahb9uCZ+1WvNHSa+VsmEmlWUxJ8OjZSb3SZk8wd/skGoMlmYmddS/jspfN3C
1i5iSvnDkkx3YasCqalUClAwDcrr9k1MQomSejwDbNuy3cKqtVvAHLSaS+bXU2CIn3Jp6cHRxKK9
X4BTwFluSdnWxXcnrEUFLMnOiQ0zQ0ss4UtPwMU4uOhmJ7L6e9xfdHm0vpa1PEox5lZUdUgtroCs
QbIqgWSkfdQAHLCADUGaRCTRfxCKQGrSkC1eDuSBEgKdN75Qfiqk9ZcZnaOtf45TMY6ARZgDk2DA
KQxsCkgFKSt17cRDvMBQ9Pop6owvQVA0e2nfZ8GLM7clQ02vzGT0J+L/UcSjlXOaNi66pDiRExbn
yrbl/DlC0n8wYlO8MJlnu5JFoVgeUblS3+Tf9N8KcMlEObB5osXS7HnjkIFQD8+JDmT2OFwUBpvC
YI4Sc+ryHOUUppFYFzGzsOOoovEj8aXIjtupGNC23PoSAzo+5+t6dS+b1nKm3hYG6fIv1+/7D15u
n7NqR4fjuH06dw/Vzi3XKav0nmlw1XJKqVme2c0LNPwIXAxjTdNPRRUpboyZKfNrnIc93wFdSkEI
C5slmkOWerJDNg8M0hPKt+QqR+xcPGXkGgY88yBqHOXRUZuiaOD43da6JZnUMOhhLVk1+8R29x/l
wfKa9hXJVCPvTgAu3TFfj+BNt0bO9M60xTWOANpkzGnfZ+vZaxj0PPfHemZRz8zq1++57aSgufHW
PCF88SQ4tPwzi/iDboIQvZRxf/HkapQ0yFQ38xKfAsOrWiYR+S8VdflKP5/8xpMK+LztRRC2J7rs
99FkC5ukF5NuklkFBWr5jdOi8SmA+kdqFSNrUWLxxIq+aRiAk319zvFWC5ASCRkxHdpK1wE30tNn
pKa8UoetoyHTnH3jmS5M78YX/UMmNRO72Q9hnfUhvocQkY+RCaeoIuyf+7zhNNIHbsILOwmk+b2H
c0+IZ8sW5EcaHyrtUqVNvsXQfwS8OQz+oXO9ihriVUG7mEqYeUbHrdZ2jxFR3AelRHfyUPfQDgFz
kktu5WMNnTWU9v+q7usv14HoqNMnbzWR0BYH+w5ZoL0/TQSdANZdntKVwp34DK2R8GNx2ZX97boh
85U91GXs67fFrU8JBJp2nQqe158aknVKCez8sOL5O8GZtCEZ5GTQ571ugU8LdNIOUuQOAaNUI7fq
xCW/Zg7GRT4Ete1o8W2muHoNSVxG/4smUu685Fv2/dlColYvT715f1acFygczB1EEQ/EZu4+3SIZ
4HG7+HZNWiVJyRob5TjKLmqI/n1Rv40O/6R9/lr9j0nHFRN7HVfXjxLhCVqW+kavjcUknNFHZMSa
YzphPRHxevxb+UXFSycyBa/jrbbuZRhlvtqxyQL8YeH2OH7wQRYfaZCkEQrhnr99xbNcMsS4wt2T
1qGmeSGrt0fCB8wLOct1KttffkrFQWZAL/on5xD68zndhdfJQSGVztNQ6l1WdBMqlCcH82LTqlaC
5/Qq6E6uBp6FwF3sZ+te9jKvwupQXfhNE0I2l+PPhnChP/RdlJj61GPYLu+14oca1CkTuK8AW8wF
AA+MKXvsFMY9hGAoVQrlRJNiACzndJ9tL4BeBFnk3dyf/KQsVxoHNChwixOwdj9tLmfD41TYpkcT
3P/T2RrsZEhovCnmGGmULFAWJavnlJMoGQQJivXI0qeW4kTU/efBWugyDuiA1Wz/s6xTjQgyER6W
1UNb4ZHIRIwTlVUxnodFZTVMOUJIxcfTKQplwaypSDBozomsX/MetABLDsFITEOhBiSbU9Vmws20
uQk3S5vBxnG5C/zfgphfXK28It4/q4IK2J24VJqEsbBd2qLXcssUwWVWzRHrifeVYe7dzL1bzv5Y
DLyjxWBZoOZxJ/oVZDHmBA113RyDlpKc33MvPmNTO1KpSAnJKSzmEnlFUPs+6mXPwWj0Funuap80
xlGmRDNHftI5UC72ZjfxVnc8UGevxD3m89wyqBLoZOOD7vLEN4Uft2wdFkr6KfqBVb2bzGSmWJ56
2p4Lv2kJcZDHLM7+DphIqDX79/k0Rx0w/0EEK/9x2PwTB9GCflLc29+DqEn1FVm9km9mX46ct16X
fkEh/305LSYFIGpDsMTz8ZeH6JnJAkJoD5ITwCRBivRw/WZndLJDrm51Qr6h6kMCC2iKzu75Zqmp
qpPcktoQFDrFwxaPkJc6Fp/8CJGHh5YihKn01l5SLx8aBCUFwamOozEWRaOaCbXoM6Rp0/iZrX6K
VCggnN4VSyRr8pTCk2pEgnqBvOJ35SqoqvekJIY7H4dyLqwSzGmktqXnsr2hAea04YLh7u/zT2bq
YiLgj7NiM1BlsyXEcfAgOU5hZSCP49RfOTrS08Nrd3T4Fhioz1WPfQ7p8VHtIa3+SI3c7zbzjdaw
mzP/w6ZxqDtbhN6XBvw72UWKakDqX38Xxh5AomHd+WaS36Z+KHQYGpsClxaa37HODlXSMh+eCVgZ
3GKkoDt4FS5l/TvQAPAeplelGOGqLB7/OR85G9KTzLlSeXKqyj4s0XJby3joFPCaQwlH89j78k0t
bPk2OzzfJ56jdC59jurieeGm531voY1DxXvlFVmoevbd3cjmLHNQf/V5G3DKS0PEI3Jk3bD9FBNm
J+lm5UYkjFmAd0EprYQgzkzIX7Uoowq3H/I1QljV0E+ZVivVZc+b9h3ZvBKGqpVN0LWmVyzeNTly
WMRiWAc5yLEFPBV8uUIvID0LXdwxSadkVEJZcSwcyTh+Oku/RAIoBBjOZ3s6vf96bjobsL8xrZNy
jCpA5pVkhlYEYMb5j509/TfuSvTN4YaqXKJpfctp9Wmd7XoG3EljoLDY+sKCpJ7LfKOFShGG3ZLY
j1oXPGuDkMnKc9+OFmz3gkzuEtFO7lNtOhEs5uzToq6JAPEj1VvAf5BZOB8Uz5JyGeDIqs2dBt5d
Mns950uL9ZP6XSUIRLtOGOWXDnv2GKpxJmmsqFpoqgiZBBAgtS8VxZJGpTZgPu2oMGfTjgpNIhmk
eqSx71n0kU2DHTs997961McsOYIwlt+xCBwZtgOVEl0tyrqGPhQHrZVjB7B40gDMorQDeFnelFe3
bJxRbYjoBTWZ4k5uju9WG7fsAdeGsYAuJm29SytZbUKocgzplUqQmnfqB6BFVw5kiOMUGNyEMxyQ
vsIt9UAOMjRfm365r5U1uWswsK/dEVELiLD48/6+KqhfBf8xVmHLX3SVf5fy0LEgxVD9PAXbbzKh
oafDa8l/rHINVcxQTrenLk7NWXeym8g/XbGt20W7YpkiboheZJJSTt4UnYcPpBCBYj1xJlFjooVx
nGYnLoaJ9vw8+OeoacDsu//pKs687ldBo6rN4ax06OTu7GQCBSZ7onoSSsYnrXEcNQJz4tKYdbfT
VGEGqpXnyzxyNq6n3k0oaSdNR3Y4uSJsyvW7+KXj1UfY7QVaqphv2AuUXa1iaJQd4dJQjTVs/cpN
+DaQPWQd5KaHU3dXC43XJfd4a83ufxR07Khit2RaV4K/oUcHy3PxSFFoGBg+2XKXNoD9OAfN+utT
Bi1WN4rXLTgG5JyO+6Lm/CdSKL4Org0KTfNPyC18SrbrY6b4fp5CqK/TS/mXIFoi4aNdz2xfinHN
+Ydt+YG2UlMcV7mykwVx5HOPFAUdigpi1LlXjHpXClaXXqpjpWGIkCUQ6fO/2RhTcIYEWbWwStCH
31eCMrxUjNAKlRXZ2IPiyiIIrcjFcp9BWYvFC959s0J8gAh2kO9m8AGaKtBrq+vkvUe1Uayy9c2m
ReeHzRi5SEljedWprtg8BiOPe7UdVQXoXN3UjIKXAuuPfC89r1jIJurj+AFmcroGdHupv1oD6q9u
+xqswKxedX2bdXIYwOQMx5IQV6larqB/ap3tLMKCX6HNnN4dvfm26XRsiRdMHkOMMO4w8jqUu6tx
L400v33tXftCKwz+rGaK4EqdNqfSD0Ah1VVe9kh14TigzZiA4bxbDkSTBud0gpXlH+KjwqV7GTP6
6pTzeOlttLDCQVJZi15OE2wjAapCxmUCyA18lGQ2p7SE9NQWcQjWxG3RxKyFW/635mnfk3pl8Ago
XibmRal/UXNxZmBUDEbxc52o2/aXihdbItjEeiRW3SVuMFt90YknzIk+ZpIhp8nSbsYeo6dXDuaf
HUWRMnFrHg3X0TBbYJlRj7urf9J5IUuKlHsSzw2aMtfvDwIWtuBM+6DadejQmSVMyvKm3D49icDs
naE2KcCAIyTbtxquajgdekpVi3uo19hrH4nwHa6OyvhJQTzXiCeKHAaSyX8JFBYKoMbZLswWL4i0
Qz76qMuNN49RuTrCFIh2TzLeEuOqUOtPS5vLz6CElfQkKgqqH3LHODQMhTmRWvXDMYr6c2sNnJZQ
dTY4SjrHrmCaYGpKVtmdewEEzfRWmd521z9kevGtf93hd4WhEFZtw5nSXEFi9aDTp9N90ypnmkUp
tAYEzLJZKzo34SARjZ2FtuYgzAbsyYCTo3bzM8dJbV0zRQovVAFvFIRqeLIQhGl4JuXXdNrEkyLx
hkf2maDxK33j+w1vzTNvEm53EFE2E2pP8BKJtGvqVcRIRdpxVxgqU+O+NCnUial/5hJvSlYaOpuJ
34WTjBkm2miWIxBy4bqZ+4iglmoTccw6W+9Q5+bCNJPdFTy7qD9UpwLS8idf8zK/Qmfn+vhFyAPq
SOvoTnJFn3H1SfAnBBTzBNeuh/oXzwwJuQaV1eAxFdlsQQahTjDNKYyCECH6GCLsciSPu9vL7Aqk
DGK4BolBEILtx1BKW/K1qzn3DbjBXit8pXMmRKDopTdj3dnD4NadK8h+LCdtMYIgblK9hD7Kr1ZK
LYEoepp9f9X83Y3ldr5LLJ/mib8+cKMhkc198/e60CaJomlAnnTpZsedR9S5ZNrbPnruWP6gBy1w
Yp2/B4582szObfptUU6Rvp95VSnLkFhrmoU4ffod4lA3ovipBbX8ilkiHSKmX331P3XOWyiIqIZI
1OP9EGvgUewjcynoJPwJqQiMwA4HI1Cgk2Zc3u+BAhUOwlmokms5rQYugNDPEFLR2gfBOFGqyYki
+z01wlcdO7B/bywUkFWfJ3YhpAALVz5itRmONtyc2zTdkOxJNiSDm9rsHAzVtslgpJYChIzUyPEW
p/w5jQqVwXv/wsJv389Ms+fmcUNbtwZPz/eovVHsp3iTKvanojd5HUhkdUnX3pRHAqJJkANazON4
3pREuLL9GycS9Jogm2JvsbHgV4QUxEeECPm0mfF5ns5HIpGV6qG+vQkskCzjRBbuLQg6ttP5m0xR
VIKKIyBBpxqkHlxYAdBfniZicLiw26a/LOlEaKKUreDu/AbNSGMS2pYtSv1CrOoABwLKFQ2o2jHT
NHYAj2nYteEBNoxQ5LSP6NIq9XOl/oFEX5kMXevCwfwSmOA8cUKZQfsaJVOkmdDgaxHr7U3be4V5
fHFmiQ0JJxJBnPiOuQ3C5HLK6Bl4tKt9U5XcdnjwmWVYovqX0RNENPdSYCRTO7r1NIorv9kdqB0m
1YBUVzCNijxR8VUcWJ8oXGhyJhJE3oqGyENS5H0yG4td77f8cBOM9+Rf6aRxdJWINf/fo8tMMU08
hlummauPcDKWOiYAL2rh46HsDAgDD7oRdHk8Mde7RLiV9fFEtFGFogzWNzY9NOIbs5MYVqRzjdqO
rkfUno2ZtbbjawB547kOInYRNR1tvEBEBHF7WabU3CqfWzdmeiS4WqKTQrX9WXnPz/9g9yvSg+vB
Y98fF5u73/vvpEZP0LvGnI/9qTFSuwiF5/IH/AO1eKE5+s2qjX6AozzGVDcR4cPSdrpcJvMredh3
OJuhaHOfyA5RIYAdu/fsrUVoTsYGxMmxPC51OAYpawoSfy7f8GJdwSTzryjCxvsATsa1h3ISYeZt
J6Wf/ZcWfSDcI9oJ9kNOMtO8uNRdHlIrr83rkdLYPC2IlXz3EnzHvLz5p4XjQNmF2nyuOlo/ntgb
4itwIItxenwyftrtn077p9iLyI7oFxMQR20793B0xELK0n+pp+o/zlH53rW3nYJAwHBC+RSGgxEI
yvWiqQms6wKdB0F058UXXHGGG2NXIDcsg6KW00LSrrpzuIWjAXpeLvWZf19WA/7f23J/ce9fV907
OlB/M+ufBTGXXokDBe4H/KJeTvw2VmPMyO5dy/ilM6ZVoQSiM/HQuc27+Vt3XPSoe7sKP0P23jTx
l6QfZt1SoRPtuuW4e991Z8XugwDkbw6cBJ5SjSfO1zFPm2TwAHSQ/uUSPL5LA8n9aqYHTtYUBWfO
C72GyV95k++YxI3M5/23SqH8WZbhZZ5rPzTFeCHc4YIcEJ2IjQpuLgxaQEZRo3oiBEQL6LEPg0Je
swheo5tqfl2bBucizjcl+h48wnNB+1t9kvmR6iTt7xS5M4ku/wSZxGTmIsXjM8Woyhjx71BFyRHg
wCfbAmXchQaVkGBJjUlROV+c8ACt3vJNpSLQCNQh8S4QDO6T5W4kfSdeDJzZK5gBbrnPJjIQQq5z
9AxUQPPIt38ur68KH2a5I8n+WQiNEniSNxSoPQv1AR/riQsDLIKeY82BlxYFK/qMkjEuVZt3ohX2
N0MGu0YxCA0kD5oSbRPf/p5fhlX0c9YNzEtfj/pdGYlT0H8NtxAgvmMga1sKKHPpaoBJA6QfeGTV
UATDmQEJEZdYBarImkdZXPNqXc52+Q7ujMvtiEgEkQ3VUnnIRHwPSkgB6J/WOXiybsLXZP+XSSlR
kRTGOZNT9jRKJVR3F2AJb7Ne3fTdP16HZy6pRa4QVTlk4ujf+ySNgx+JBaog2Eg5xGld6K7XvZwg
H3IKOct/db7sB96lvgboFIHckHTU/AbLFG/Ttfy89VJiyX5aYI9TWXyUP5LD0JeKKFJIJF2+R5w4
zTxhVfuXxf7H9fTdQ639tOEgn3GuImkOdAtB4bcU7XUawRNSSEGWnUIKwPmHIu2fi8JXRSK1T13w
CWGOGE6PEKSAydxj86fIBlhE5FmuhfMmLQO8Igrf+rjZNoZTsjcw7GHNUriFvWFd7s/u/cyuv7n3
c6xYWqqAQnAFWYIKDYXBtELIrcdghSlWsNMm5JgvxFLqcEsGRNR6i9WnG6hcNypjDb3gtVxvXzl1
yNheuhqeFjSMSSaGZWRmBjIQOZVkU/RsB1/ZZzr3ALZxC16SSfCS22yY1pfz2WExO1RqXSl8H4d4
YPxjT8dhbj6cFQa0cRXDqEtH7fUuWHVzwjwTwylpMQtOmKVNa1Nqph7dR62OwMl8o/rvrF7+t5Ih
r428KPEKI7vkg9aK41bq0D3Pt0pHSBoRQ2Wb2hylsCs8z3WgnYfBPn5Vl9vxfzhpfQoe4jL7O3RK
JzG4xbKHYhumhmFzD/s7XLccEi8xQBoApOa7t+lyBH4VC32ZeuemCep8m/4sP3O/w5g1lW38Sohl
e38LfKKGCUEBSkbvQgYjbgy22S4rMknC6gdKG8/LKyveTLOKpnr5g4M81j24SZ1XWduWPgpoKffG
de+sRIxqX+2qG5sYR+BTMC8r/l/zMs68FZFstsalixdXLNbSfZs4wcHZWGWl9m7xP7Rj7QcgUNtT
Nt/U3QYCxcO23iz8nM2Mftyhm1v2MMGX+oXsemaRysNH5UVEFYgPh+EyOxQ34a1W70+TWxScZQ+Z
Ni6aXrxsObQBoYEs1XmSnjmOzECx2+ZfwWqBlAcgjf8eEySRBZTENtoTZ7AS+QM3APF8/Qx5EAQi
McH3v5BxUKUM4OAh2NdZppA/TSRY67NuOxCwtBBtA6McDdJSzT4B3PDgUjpW6iyHTQEvk53dertJ
IhuVstludFPOfxujX/x2wYB9eAXyOQ7XhcG2wEatHtVj5VyeGhTVr0EezMg8QPWUV1vxyeFQoyl5
2TWLstG1Tp/m7kYVMrSmH1QnNW22crEOmtZ8DJ1sV49cW3WVt6N5Jztn/d2Z78PIxh16FsvGaVcn
37SZ91bz3qOgj653LXRLs96Re2ky/l8LbF5rW6NQ1KTbrx77x13j34on9stk2BUaJsPlHOaDmRB8
04JpGikhOkKbcWeVEWFy1e7Gmed1tbFUNNLKQmxpz4zwXWy4e18+htEL8iLGa5IFru6j0ztmJa5d
NaR2oa5EzU1iCwNun25tbaOzRMd8I2Xl6hHsiaHPId/Pkq9pwnkVS36ThKr8Ln6v/M5XG1+QcOpZ
OF405j/RHNfLOj3c0NGnxe/Te0936MPE9IqU0zGF0oaxgV0M15GbDNIRMEK9bYYM5OhwLKWhgI2M
H7gq/AsCoXh2Rkv+702J1oanyXoa6EqIvLiqANtLNzdyiJYGm4QKdcQ61DLhCcGGVS4OSVeoFlDi
5toZQTCbgQ/Bc/wBy+fw1lO0EG6e/8Awx6iHSXvKUPTs3xN+WD5BYoo9VDyw45eF8OPtqo0FPq4j
0NJNpYxWzIujOipWWkT2ZlAthezFj0vo73EuhZ5K9w+LLLugrs4VNVS1G4Lq2xrmCnVc72PbYv6s
IBT9sBv4lHvKcVO7fU/fPEVpeb9TGGUD42qiGOKYVydKjtk0HthPL+/H5k+0rCTWSqHKtKKZxipj
3NOGlJw5jthZromxpDUAICzRbFLUmQLSwdslxWUP6Z70ssmHVz1UaEkw5pXvg58I/rH6BN/CbHgr
FAUD3Xx6lP1rOy3ulEK3b8swXUKdKxtoZdXPyUTiQSA1/pbcHfkB5FEMtbZV7+XfngfZ3fD2HRv+
L3CxGOzeZUHQi9rPELWpTaGxkCAIHagmvtDRRgWtcIxA7UOvK90C7QbF/rHZbAs8NZhgE4RAJekj
g/sTm9fRMQi3hYWfFBe/UL5oAs8AM3omCoZQeBix0wZMbPt3gjymrNtwn5EIoww5iD4e4fmzcOve
Kr3zpX+89POzwaE64FlQ3QzLpaE+8OU19IEfiqMTQzbYKrIH79yg1hkEO9XGxemF2uaVnFvm+yHI
yVQ1yHTGn1UmXo0r6KmwLYzyWfhVa0/wJTvaaBgf5YIn0e9qllIieenmbHogJTGdyZin1c3TilYM
vxWct3r+R6X4vOlzj7HNi+BfYzzn13G1+UajypY8nE337/wT2OYVPmZv+/fMuR57typi985clQ+O
+RY0lzxMMw/HD9yq3zVQRwjlMLSv+XgOFYvWLGjutUqYnPLopzlEBLN441j1OJunRHqGilJFcl7P
SFPhSHJ/x/SG9C+nlF6JMOytT3zmUupXl4NUfCY681vuH2GPq8Gq3N+JzSoN/9jeq3/o9odrJeZ/
RBhyQkL9ftn2LVEGOwOijmTZ7Of1B+oSygW/gUQ3O0tJIhkFoYGaoKWQjDl5QUyrRZ1ltihRv89L
ZKVddOzU8tRsjzwAu9Gju3tDRejNXK/6k5BEv1xQ9yK/9SgHTbOLRqfhTGcdSiCeAlkOfVVYlY/h
dcKakCmhwSAdsG2XxHGJ+5nF4M62ZTZcVZInsqt5zEbO+Qf6SR7wrsZ/u3tEvCBVGfUOtq9Mj8jp
UaUZl7mCs9H1T1UNkUrNoXQ/pKv6eIzyjxE1rst4NLs1Vj9jxhjL5qXaKFKx+70EQAbLgeb91szn
m/zO9vdvrv0hC4emNNkr3sCPgPZb6y3KtvNPbwVzKBkVixChf9a4Tdak/fR6ZAYZbXnZ4YJSnwdu
hh3Fh3DXFqmGz1N2eBGoAK4ynONYr7YzcTtSDCbOyQJAMptnOtgyMV2AzI2XDOhF+waNvsbh3mC/
dqQLpoU0mVxjLlLa+TWvZTjatZcVrMPakBjITlw5vT3lXi4aSyVFk8Jwnq+ng3Lb8f26f74qcn4U
D43Sx+70ffbmJlJJ4fGHab96i3Rm1RpnRPFJJvevN+wFucHy/vmAwV9pZ3D8tebOqIvsh4V29dCZ
x33SxOb5ZjqWoYjgVR3lYlqTodZO52ZWb5zquE3JNN20CS8ZvDOomhDHrb6cicHgJTTXZxozQdn2
lgijlMfDUnZ42I/WIvvckIzrIRdkXB/BMrwhjbpKutsfhe+kOn+fgQxn+K2GDr0qsuIwZj8LYIRf
lWq9qD43a0QflHqyrRuZ41r8TIhqgXYCL2zaZRZHugyNNzJSr2sgi8m8r+de5oPFNBVlCUwq0m2d
jGJsqbO1UTzwsVvzctP3Gx7/7Oep1Cjw+lqr/dZmU+J6X3JpB0E2PylLlT5MofVwbIPjiu+PyfzY
OMQWS+M0tc8cpmuoaTTwQI7j4RHrij1F/4hxwiO+Mc8Piodh5mkzPeivIH5KyPQlYkwCsKzYZjsr
ZcRjpyzULROutS80cvn6NlG0Ot/6hVJ/q9uo1J+V+xlN1IQL0AWr7Vu1vaM7C0h8H1fqVK2M1a5N
pXoLCFRqIRRzdh63SJVSqo60ttdu4/Y8bo8ps9A/x6K1IYGF13/Ei3YLBNggXrTcd+d7IUj91D6j
OdJCk0ftW8sGled53Mr1KSWfqwqirfUTocJjIhFMJThKhIFpA+ciZNla/ieJk9K9Xbi3SeGf5p3y
onVql0lFVAnoQzBbp1X7fGQNRzCivVm1T/f2mlT+sT33n/f2lT32AeHrqVIYFQqj7WV0LwSO+n05
wlFnhEAR+poYHBePwQgBN51t9a8QpSahz05Iy48wWyfkKPQxvgBLcCQsHDe3fpiQDnBWB9EFXa4A
Rkc64aP8po8cZAIMdqeewui++S3tHpGeCP6MzGtWVFgOapuaV1fUxyAa7C7rBfq1lUGpMrhthqd4
uD00D9QqggJ80M0GKBaDbvaXCLyHeqHKWvRcpLzN9MEePaJI63F7RcSu2lpWW7MVr4RWZUmxr11W
pJbRxQjkVP5r7L7ZBD0q8jCigsHuW6FHDJ9b1omyUGcRU0PIHqRY1HhEOr5F3UfDFGyN+PYyOILz
vuj6P1/miP/pvpa61J/KCQafC2ZfZN3V0ua/ot+UNuF6BjRASnUk/RikNPIfADXUe48ViUA5Tnrk
6YGPlaFR+mHvQusTxE7S8G1zBX3yUK1n/5Fz7MfcwBrrn+B+jWnFcqt6qh28wAzYquNbbk6j0FEw
wcZdApDrhGhH9Ca0Ksw5Ai5rxUsrW6zvZr+ZZVy3HeW/TeWt8oMuvXmxiSnHBtjyxOiB0O/3XflN
+em4D0UoTTll5Vm+UPlBAVEHmfiTyCFBbzqHN3UX0ijz5gl3WFNupfGIGqnhxPrbhkHraHEYzU+N
RyMbPIH6tA2rl95h06vywz136cldRudqZ8dIYtxe7RWPkY7bpUeQkZsJVQFk1BLA25qVu6uFTL5n
LpERKp/7eRZvMw2S/dN+cNgPiAjl7oNDqQ5lKtXn5/45EzxEomU/KAid9FMGBaEyXfS/CkIecWXc
KY072XyN0PsPGO5/n0Qw1c7Y9EnY/NHX+mrT8uail2NldHhHGvoyRBPC3p1moYp8bravIU9/BHf6
+vyJzveYKOECANUq7VrHRWufDLbglXIzWM8nHva31BZ8H0wKNnWIbnU03pMUbJUvrV0yafWncLPy
KulLlhEbk0E6eU5FmSLGGEOvVq2V160sGobd9UcqmhqXSdOEQSo/C3aEx2w5zOpyQV+u3VFuGjuf
stfUO6VCRswqNArLZ3g82bDFKBFUysq+hi6deuHRKVPrmQhNsvrJVAtr1UzLmGsNVk3QGqzMrk0P
Tyx+zd5rh61dTsS4eNsHfiaB1+YGkfn7gmLquHmk06nrBhJ56Oy1TNMNEQXrXrbTa4DWLUIxEbee
KehQD7d6B3vhS7dAEcYqzwf/5DyFuEf7ceP7XSNXQaPJtLl1s4np0eXQux2oGTTyNiLS2lHwIbqc
+zdWRJnge8SeaVviSRRTx7SHVFrFJS49pKhVzbXKuVYx15JIMya5Bk3JYzJKczyJ5iNA951FtrY4
tGc8IsqtORPNS+vx7dTJ/UNELqZiU2gv2ZXtWRO0qtkWD8giiT0ZAh0LJbZWhgaz1nnC05oLwcmq
COf6Ya+Hvv548Y8PAafueiFdp0D8RVPfoRstO9vqd5yc54A3PWrjf53U5bk/068+AYYO3fGrUCn/
Ijb1QIWn+yQ8pRQb18UpB12jmFc15pVxo4yNp2IIrC43buQLxOhWcp3vxqJ7nDXmOvpgLrl/7/37
VQ27tv33cm0ZRZpS/8PVfe22sTRbAH4iAgzDdMscJUuygnUzkCkzh2EOT3++Hnr7Bw7QW962JZph
prtq1QqnVmHTym1aqxl6cc2OL2M87m/3/X3ncuosSr0JB69Nb3oK0dDV/LsQ3826k8u0s0n7mrTP
5Vap2sz9mJebXDbn5/rp10SKxq/S5bek8Cw2gtrj/fayTwRzcnevV15z1Z6/mhW6kqeLDQShaqMk
9k9a+bWx+D1tC5/OHJvqY5kb27IqpRMX2nv1KVOdVvpIG9Wkumk90njNIbQfFzMAUQrVH65AbrlK
ogqCg7o/83n4qGJ+mdotG5tzqG0s90tuVHpSsa+V9KaiamwPiCDLE0Cj2ct0Sp8qWmXSCmn10srq
vmmgDu2qLoJOw+Svgv3aKWBjovgFymV9PdIJqoqXgomUXJew5m6V8dtpdCBVpOS6dQuch/bhkzsv
en3dzYVS6NxgiOy2W9Dl86abtA/HYEl3Sdd5HSzprqR2x3Z+HdzoIn8C0lnV5+xjKSRurWydXSSv
yLuT5REhfvq9Pw5813TatliCslyPUQNgzUgt6ZoKcc/+tVwXFHD5+VhdtTjUFvZhZdeNEunT25Tb
5K2ZYbrf0vFtTNvrrN+XjPmKgvK4UvBvaw79lyM8h8MfmhVqwFkzRm4qhOjBvaM/bidxd5JnKslX
mBDI5lGrSvot0ZYHPz9RBdaBkdm+EUkYXTeOp7AWqWflLeOQqhmI5kyZOotZJ7+t7aboOM0KswJ0
eYyxbEe7aEM9IXMpBm2eu1Ck76fD3Y7Ca5idSoPtDQvVNj/NjfZrH96aEm1n+r4wGpQscWtUxreD
ermWZUskwqmzyHVKy07M87fQLm2Cbx6zS755yboVVWXEhfQCvnkbfmumv3UUnhkT21t7um/H005p
2pldOrGh47nDgd468ug9dw/UQ+fuUWbExIH3LztkKnNCpIiwutPfYWHEgTtnLBaCQxQ0yhrzwsmf
StfpckwnhQd/at6ZLsNDAgI6qs5ZM1kgSA3VQikTeL5OSbS2/LfwmgOG67WR/WYBU/0y3oxFn0D5
ezXAGiLsHROfvnOSy3yFHDAe5CGDLRVqlF+Pk5DymZUVufwr1TAbOY5QOyGed+cz3C9eJCvmRNsh
rxpKJXqqaMQ3475ImixebYVyY6MikWmVDz5tBBkWhgCCCHsHqrt9dzmD75Oabric3oIW15ICjfKO
sUAkQ3gun02WF9W5uQAO5X12cFkGDuV2Vb9hrFC0WXcOpa9y6TAmMQAwJtElNxxSzZQKtXMhOOBB
/1D/KgMjS5iZAOXN9Mei4FxrTNrXXznCtvcfk9fJK5WFXKqbcixqW97jaNZW3OW7nFvAQalT9jZ4
cYe1xW8F34D3DEe3jfhzRYBg1zBnwzpx3WLC0QQx+/CNXwCHWDMKy8mIVQ2gzrrrtAbryA8r2KIA
YcgxaK54lH6LopV/yjLMyA2LxpFx7aIAWLfduzE11eR/WwCv6vNXWaVQbBa52Qdv2m6u0t3jpnIN
QN+pwt/d7QwZePj0VvkAcOxhHJS7uKmZ3iXTm7vFhzbT04ejSIeOK1apR+29n8gG6+45rEOrrPqp
PpyIBr4E+wyzD/ZGh5zNGhJw0LsIajzXTr/unbFTU3OslbvV3lZXSSSOoEH+8zRpHJcN2M1utGfm
TSVy7UQmtaAfywHIiyu1/n67SBOctffl1uFYO7GT49abnnks3B3N4URAiql87T4gJqAHcEnl03EZ
SzHOD8rJML4N18REm4cz6mH1IWOS0lL/nFFfUVqqLLaDEbi354TLUtO+v12f18du6dUxX3otl7rr
3EsslmHWj9d4UN3Nqrs7dvT118Otdnsp5+vrj4mxtV0i2z4GmxOJLMFBf78KOFnFNZNWSfE84GST
LzBXBXUOipT6QM8BTEajm/7pEnygb5d+4dIv6qBTH+gqEiPf97by/ZY8zjIPF1OvE3bVcJUf5sxp
ToN9pT+f9i8nH2k3c+guRyt8o2s3mvXWxlfP9ySexS2E8djud5I9YHDiPhR7tEwy6EPah83eI+f8
z6EZ6Rns4LNmpga0POr9DaZ5FaQvxPF4UfFZ1RpQ0fF4VKOAFLC4/1vgJ+te1QLPLFWtbZ0Ne3Z8
broYJ/n2wdg+HxYHVioHl3qB/sDgYbA5DqoLQ6i6cLqovsWarU/FvOabLMYnW4SyJheBYrpKSbNw
auYTWTXEmc0s075YenpzIqMjxi6tq2E5SF8bSdTYKl0OipDbryxKhm3SrNk79Tu6PJduteK5rcSb
oek+JqILH1frSw3H2ESIRaHefN64/FpLa3AhY2dlCdVaJ8E3cTdpXMDBhUN9WeqckSRm76qVOyir
gpZcDjED+pwU1/vebg56Vh6XXhdYX+6WieK/ribkUZ4mERxG6hIwa9GQEuqmCnnchPq8UCVory/Q
ynO9Kz57sPwhV65vOWC7w3E2RrxlVwFFVj3mOFWlaG9l3Z/c6oXp825WK60A7eFotf61KGd71QIf
ngd107JDrItNF4srBWajrxRRxBdfShFffEds2Q1frX0WMhzqHjKZoR5S3Ese+33SzxZ6mWNPuLoO
8nTo3vvHY6HNI1f/WNiH/jG6dDJJRxHjlJGCJ51l26xum6VzMzrbt5oxYk2lWao0ITeM7C3B4sct
Y9KQ78v7nit5SHlZaItDfMti8WNafMxEjyed9bZd4bp8Dr6v1pllQKZzKnQOBUzTWnd2GkohRNw7
5wJ3D8ZgmJH/FeLgNoEqpJfXdms2A5fkPTo+3bv47I/27HU+azEeKEJLu5S5wnsu8l92/WKxZ9IY
iVTNdIOxeT5Qy4uF9hHmuu2crp3TLHDZKUajymNRvcIjfs5re9bKdqWZLIWf8+eczrrVL+e0pLl7
9iW6CSoGdh8DRbIHokrsPu4P+JI0CZb5Ual2GBdWfwnoyNYm+NEItwQnQo2Il4Uog3kbjW71wWnM
J4fqWR6iPyVBpuekBcgxcFM0IUrunkzmqSmpT4vspFM1Je0A5t0CayFdjDIwpP9JtSuzWsxWskb+
Xr41KyorCIc8vKS3S3p312LpoBNK2kxfJlKS6S8z/VmpvmqDcSpQnUpYyL132EcrDbxJ3n25JxhC
cLB5wSoWFmUwKyVpLJt0/afjwekrN0cKm3kcPrHRFBQDAkrFjv9wM1akoPaU2lX9WvaFBp5N62dd
nCDo2K76vrwNC+ZdI3RMw3WMEPRTdCWhXUxE8zA0MgSJEWyUgoaP9SSaOlIS4OW/UbvxV5QGydxt
FIPiKTXyKraF4o5JRgtPRn9ss4zY/tKxDNSY77TvxIx/CkPEjCRVGOJm/NMVRCOim51K7WEaC/t4
qHAQ2rjYncMP1ASTb+rqQ5OnB3MqD2BlR9PlCy8q5K4SG14aLPIGd7y7361/DSxPsle8DelU2sgC
ldLgXBgQj82Pg+VxEJGBfW8lgV37+5QCfCv0Yrd1CJMOCYb/xMOk9aadSCFeL15INFINygDCDKnw
vGrhyaJoucbQaau5wNKKR+yI5+8rTtjnX+s+35tFu7jT8LQrV9k74LNy7VqqryeDczKY3gbHUn35
si/Vi5m+iK1bpg9EWmU/NvVphvdwuKzYUGeonbeso1yAIa6pnNCf1aYvwJxo00pOWAi1xWuV7GuO
Y99A7pVCwUW0WUIBRvdPx1FyqbApj+3K01rOde1+mv070ObpaeZAg9FM1uE0i6nj8OzozwAfUiEJ
ag09SflZrqWbrJwWj1/hRCX1hSxq0clSDaWrAC0nfUPL9bUcggvu2QXC9HSnFwpZmp1KHfAurO2/
KtDpWA38mPrx7byE+HSjbDdLCPoGXS9fvBPp1C4RSQZ6668n/c/qvrtY9QrVrtxWXjetaLxNkcA7
GFjQYnHKUqnr+xi75MMSPbtWL6frHj27hpPOGkfEKWdxVBcuIRJO7qxkBI7n83WIEF0ZLBMavSSc
bBhhsteulSt4vE2xXRX5acW/WXyA9ljsVr6Z2wag/ZauewhfZqbvqkl7Z305C0l8xVnrHsYnie82
a02S1mXWkiF6kBzif6RZI/8zgLFHbHH7eaOQxXc4fG/mP+JCzZaPHCKNiQm4Hd7dP6d+bMDuoK3r
3/eU5CJU4vd1Pcj+SgFc1tniUm9XmX1hTX+fq89R4/wLlcRMOC410TXNlm/ZGgpo0pBicIf389HD
/Bjg/QMLmjTn+A7vS0FmyJ0r9sTZFnf1NpppVR0RuOIe6Vqsc1ou8jRUcGo71nzka9yUnThonygQ
EOu8gmFSudTOvzBD8CHCetsWatdvwW/5XdCNCBmtrt/mY8olO5dtazkW2TeA+F+ezAN2MjGZJb5M
cz3yV+5Xk8aqWpuOjQ5QyCHes/o/Ivok2I8G9h9qA+IYFSRex4Q/ooqVhKFp2RkRBZxK2JJkL0iE
WEZ2g0Sx22SHBgFaJpDJYGd995Daf2iHoGOLGpOsyntqzRVksNX91/Z6esZ4r9h9armH8zGA5Xg5
Xp9nj5dBjIGRY2phGr7mAAADOtbCICtjBpL8LehpbM6TobrHrTjLhDmzJOaVvopiuZcYbulN2/MB
SO5arN2Q7OfYaoDNa/MAu0Fspl2LhlltCLQYyYHNQjo3vmkR0rXCkSeyeQTAXdEeTcBlMVjAT58O
FPQKvYPX6V6G8avBfuHliMa6CcgSWMn07YxgQ0DXMKKPU8hIiIGB2p7mikmz4UL2aS/cKtTbaBFE
OtTPyXD34blUPs/ea9TZkBX7WPgZ/8kVAtxX8MFPUbizWqcSPkya4rAYnysP0+65pzn11BaombN3
2OKxKHSl1p+nk9PJ8Wsz/gcmqjeYeHAHV14uWQGUqu+4CBBdT8t4/fSxQwl7y2IZ2hO9E77ux961
Erk6C8iGbwb8mtIWUeM/ptPGBWxGuUFbiB3ETdjJcAs5KEtsxP+iUIBdzGPGO0XHrT6EleWJcSSO
Q7AfjmO7531V6FudU5Sv679YekaJk8LpelTLjEPuoa0tr9GNH6XKVuDk3RIElQnOcVBmV7oYZMt9
w43L9X+l6Yy1Xk3fJxPCiiRBVUMmRIUtSzqc1IzcUIrzcjTCaPJEBYaNehwUK52hp3Ovm23p85/Z
+m4A1PfzMLzLrPa2D9XfW5UoobbqVysT8Tu1q6513coa8D9mOjDSZDQbX9e9ybva3/R30bo+GQHr
iXUOliwz63gF9NRN/g27dbHe5/MTnsNh283Oe4tcb7buX4v9837gg2KWNjKk9yOoDjnu/SmeecEl
OLTdLaG5YAaI7zmKPkuf2rnCljTgf6Cyz3E5iD9LKpIURgWgWnPMhtzf5Rx0ICaDc282hoN7fpvj
a/Jxv2tcpve7Bg7rltmMCwBS4/3wCObMS4jFruGanrxdltfB4cPLqXxmd7+zT65QvT7ix8QV9WlU
rc3RZMJgASvG+VOcLnIeDUu4z6LwYlxnkFlX2X367CpzqmpsJMjwFkmf+G003z5dWpOvqF089/dj
vakX4vlX0w7VhISf4Ogyuq7+CBoT8ubrETcT+STTWqAwIbghp6fLJWyuvSce/ZkoGV60XdAQ0/I9
cyEGVvbP7BAuYhdaJ5OA28tsm2zrJQi/j+8J+H7uH7hTcgs1P9QlI7ys+8NL9Fx9qWgJniINYMMz
wH1xG5Uh0Ok/7wGmipGwgRtH2fGavsZmDszBtXj7MWB79ebfWL3Blz8mX17l5CuJhxfmb7XsLfBn
dIS4SE8m9DBs/zymzQkzaNfKjZZTFI/hOTvMMRZdNXbTRnF0JPHDs1ferv8OiVAAQljJse09gxhF
gt42j/N8mFXZRe1fU3YsymCG7roSAMG19gE52hHo88FYP06+pBBPvubb4X68O9rocE6pGLQZ4vN4
guZG3hFrG+D6yvxdF5uktBssgtzIa7YRFEaThwW7u5DKHsZf53n3wysEDbkIwPNeXcEjr/vKeoy7
fSjJQlWWLqeBW900LH8mN4cyMM2oHVPQx/0P9LFzWALgFlBlUwrtYNsKdVKrOGmX/aulVnXSBsIL
roEnz7+zWdVqB+C/Z47gXcDz9+HYFmrcauv5Yr9UvF8j5htehpkdWiSrRfsYl106VaYut84lkHW8
IpdlKAsdmNz/t2QQvQPi87J3zPcWS5NU8Se9otZBaHNjmTyurWwY3ZYzENiH6k7z7WIarA96UiZa
4bPzeZk04CZ9uLbcPNGTBDXG9iPHwmq8GDtk5lE4asqVx8qn6ZL7P6yRO85N4BL0c1cf1UWouReF
T+XXY8os85nL3vGZy94pmyhOG9UX8YD3ICLxgD6p+4cliMisw0rCuxnWkZ0QS+Cf9svs7RGmOaUt
S3GGOyi19tufw+WhOZQu6EqPU9gi3hnI1sxPXLaSjfZMOCYAtta52DKzVCQDNieLrrVmFcEpe98V
PLRfsCszjIgQUiTXEdy3SsXWXJoWZ2UuKiwXby2faeR/VjQXIYxopovV3JKcsGNQIzxLICs8w3HE
va2g1tlqv28qVpGpMq+Zca4zXV61vCiNsIqN8kC9fsnqHoXqNFfVhnM6/lPABToRxrJ0c2cVpC7l
QImjE1YTyHLb2Qts+Cig8Ul52ruoWbf5stuea0mmYF/HA+M5O6tHYdcGCx1fIUOLUDrUEPByj9tT
qZvpLMZiOjOifB4hj/knNMBsqRG/SrZEIVPWSLbkqCMiw1eSGwUGwL/Uufb8Onmzsx4+Dh87dLZM
q3TtHvY95UysJpnamSb4/tCm3rRrPOm4mUyG1UnjjEiObjAf3PKDBYf3zznjHrYdDrBbl57px9IW
EIUKy852WP/aju1tdiL9I35Wyg8EhB/RiszE/0K+rM41D9O6Q8FJpO8U6Xnl054eab7eJgg97c1Y
QtnkeTN2QiB/BaiLIw264Yfqjnd/QN8h8UXwPx7ZvdCzGS0FGDzZrUtPFTHg+7EBoU3HDmNFacER
2xyvaD2unc58H+oV8LmISKMnWaaFUQVk4GFCSXLvAcGZd0RTSXLnXChJcC6sO+ciGotkLm6MtkPi
OXz1fAsLxGrBVyfhgY24QM4fR++GA+DQNnw1Ns7hwLcMoQNX76V6qjeSBnZeeQCBZN51aOywZTat
xW+z2iWaS7lZJr1d+flh7nuOP31ooLVuUW/NjZ31ysHADos+Y4IsaLtxEAPFlD3nPTuCOgwxFMR7
T6J5i8KownzC1h+FF51LO1rV2D/Y8N7UqsYsdzHA0FKNuXlVY5fGzAAuTBIzmd7kOZv8KJVpbmQS
N/LJQ4knePLgroxyw8lsOJsNyQxuq3o8rhogCWp6zGgsKhys4iDznTNEqlfo9i4DiO08CojtNILY
zucmVQVtX9vXJQ38zghsJbtRYsNYMbXbdhcYqZeHkvu/VhpuqDwU59E8XN2z+EfxRfVyGu2LfTfT
nSXnWrXge5/mB4qZla1x1L9D3tGT98tVfQ+SNRSxtBYV42eERj+hZB5NykhITWvLCm1Owlx3TA3V
RC78v8XzhnSz5tiyW6sfMDdNp113tktnngNatZFhyMZbA2u6dgn2A+P7NQpb8GFkXm4fjs1wYK6K
LfLF1pFA3KGJcoLhOvDQSHlORBRW+yjRwaSZG5Uf/TmwykGZhqYGoi67/GkDcgFMdijn2YLmRo7r
3Gh6eUcq9QR1GBvmXoJLtUZYZii1PB1KjeTDvuJ32qXdR7qHeL/cs+XwRhSTofoNIQRP0BsEpI6L
feXP7DBQrczSkLay9HJPsB1UQb1DoAD3J3TVxLOjBVltWvXtOKS5AFU8mKE1b2DCdqdRBJ3nP1Ee
XNb6Hsuk5aBQMHpKA+xWWte0tbP3hLbRRj5OuPEE64nAUbFLXTmtvsSfIvS0k04utYuTC0uGIiCH
sKE+dCI/xZ/lvSEjCnzY16rcSHBz9oEpKcLWpuewDbVpLeeTjjQ/kthw2m7rX/bHosHPlQay5y3e
qBSde8JD4neEhGsyMhi0Y/nq1W3HLgyfkaXAO6Gey+FIad8OPIPBcs0fKw+QffIofZnQ4y6w5dVQ
Wn0fsAP34TYy33KpyWf27K1Su+GWdiG6pW8jLYQ3J/S9x6/schyBBspdTGJvlAbUYa4iO6+mKOg+
sMWbnaD0KrX5+hxt8zYdI5HyYI8TDHeAvYLrBahnmHI0lz09aInVUe3wOaNgLLUz00512rmLczPn
IM5VFa9etpVa4dw5R53dxB90t1Fn5W9K9cVLUnxYFh+mxYdM9LCE9Z0JodsWjg+Cj5WvtLIVopMa
gl9G3DOQoLMt4Ot35pNONoIZptSehLF2YPcU1i1bZ7nU7OO+bhq3X4czOh+yPRJ3F3FlXW6inxTo
lusTMGGhkfuuEOLxHS+E2c96lP3E3LVvRnJ5R+aSrriU95Q5vUy7h9EUpPbHVObAtUvZmw3Nyvr2
w6i0mgyXcegFsoue/dzVZKs9MPY91k8jVda951YrztJdImwJQAuaorHzys3ienShGxDe61r3X7YX
7Q4wmue04G3fP93y9WGz/z3N14YuTAOeqv7iWK8UFq3Z19bA9utkCO1ES9ngisBp9sd5nD03zuNM
fjB7QPeaPWxuSG94TL1bqzLVZw5iMQZoKeT8zO7jh238cJUIHz8s1ZoJWR7a48is0EDI3DA5NMPI
cPa1eM4Fn4bAKbzDiIV8wBD3l/8PI0IS98gmjmXS4P+xR5YstHHj943KpXHmazRr5Pl7Vut7VQvJ
z6Qxl5xVhyTOt50JIf6BbW5LpKGb9LxtxdtacVCahKDA80z319vOejKcp9lwxHjW2dwwnxtW3YAP
lTGA8/60ytwI9o3N89Skwa+cAtYB37Sk5/7FOEtvrR1TglKgIG8OUnZaS4xU5s2Uye0CIvKsPZ+1
K4XWDf1r386U2ntp35fOairvsLulVCl2VRnLjITh+iLwiSGd03nLAnNa26T1F+SETSet3Cms26l1
sYdsMM7qN5bJ/dK8H/l6rm/qi61toHXqH9b13Dpc3W9HgbplsuWwbiebeNM2VHlA7joxxN705pPe
tdCdrLsV/3K7xPKEVM47SxXdPPrizthhOMzrl0xXQvi6+ifB1kv5bwVqokIzQX6RfYU77vTkhII7
nAox1JGGmepIu6ot7A0e5jtIA7ao9jwBuSS3q2Wda5C2VEudmL76wzaD7q/924RCEH18soB6d1zF
F8iUff4OpWdeiCqC0OXQWzHCXSGidVeY6KcOGt/y1MHVm17aeAVudPQxRQ+FxXROUBE0Cxn8ZHna
40CiD2X79zZpr1TJZe4JnQtHMJS7ec/uN3uDd+nb3JlOrQBHoAtIJiI1XwbQQnMt/WRaP+IePSiZ
vGQFtOkukl3+0iwXQia5eqo03NG9BbhlTllzDMhiZbhhsQAacm4Tw5q4nftON5WyehnQvONw1hra
9MFzb2ov6hnHnXMZIcA749bPvFBa2wouLWnulqPEJo6NsR3fqwjnhQq6Cv9VAXObpfEO+RC6ORyN
DkaDhNdK9QEfdEpkvQi6nmzFpLihCrtDZJzL5JjwR25Xr3hxQiXrV46Nt78zX/+fwVHV+IPYkAUO
4oYVY6iPXR1oNn6I4gctsYjUk+1h1XDXxwz1o8EhGlSOg1NE9yjTGmelXTi182hVp1pyeJKZeumi
gUkmdRtjWEkmdRtjWJkYXG9pMmnSySWdeZFjfBe13A68CzHarrR/ZYuPxVVz7/uBPwqd6qPu0Iuv
eu/4Dare/+vs8R7glv+RavFq0Q+yY+/HcmVXYZxe012uNiF/G+/itkMbkpo0mFcHpdUwvxomi0a8
6eSNGk6tbbUVnVrJVqyNc70+RQKoZ8tMfPuHBd1U/5Tvbw6BqjrDfM73K3tZr/08cvNc8UNq1XNn
ug9XUvFauTIjm2aBu3NH/HnIPpe/iFdc1WOGhZFgLQ/a0Mbkt9xxfeYijxnXrbxO3o+KYaoZEs68
Z1DHobmmHBqglk3ppsBon5P2oly7/ZCDnjlxarTVB8oqlkrl9QAgygVliZMt94iLcH2+/Lg+z1Cp
g3a0Doo8UkD67oMGbHF8LbwYx8NrJ7Wo2limJM7i9yRHTTZc8E9wZNexQos/S+tekcFN7RZ3EuOY
3xoWYesURan+6fBr3yuzzVBY4wOzIbOBVGvJhztoDsQJtNnG0zYKL+CShZiFn3Vn+/Hb9/W59KoJ
8pKtlAs6L/Lbr13WLXsV/imm7vrD2+G9KCCjarrTrikZTc91jVD8dUXCvbbf/Gkn3SJ8sUPoD2Zj
uKiSdmfo65Zc/dGDEjhl5x2FKNB1jbQEn1QjqRWj/eCOgt/vP4WZu9B2pV67K8cct5Y78szRKZ0V
XscVWrNbfU9ut+ljV12pGjf9ImEj91Z//rUC7WQf3EmIFHEuwDnb2fCyHFyiumzcr60+Dl2SvRtV
UTp+W5EFZOnhwvjtuAvjN7O3+BLWiRGVsSjR2KJRzsj7a9zXflErv1eOjWU2yDfuCo6p00nAOuJl
5/gnu2hWY4hg87wIK9kybm/uF0zpg4zSmqaLktIiorwPWSeLpomqFdLZ4zSdPQ7p7FbmijPUuFux
xN9UVuJz14N53D8Ve9dzT8oKPOuc+R8Z6c5H0icf0urCsT1B2jsOKrbzjZr28EUjFb9qRu6wBjxE
+2H1s08TMQ8+PbgHpo2xjCMFbGH/tXekzVfQnGlOLiPtxodeTythy9UTxK93hZ2vd4Vd+SXICA01
Jg2PqLdB3jocQeudg2gUhogvi7ETYTWeCxPZfdypZh79MsqS36izWUvCZFEBnWJ+i4WhmvyAsfjL
LOWhlhBGoVaGtTWdRYV9r7gPhB5/fKg+KuJX4WoDQ4fDEVH9L1QBrXC9latfJRzjkYTx2ZcBjCs1
hXmTweQNlmLcdMowQAHn++dCX8vtiQOmIlRy5nxQKqilzHE4DKwCOKPwJNxMDxb9R7YHXAf3jc3v
z+/AEkJMx9J2/ackfAYTXuzLbXgbOYDuPYsnNL+8LLdPpafQczxp9XI//cSaISQwyIgo11bGFuV4
lrL1MuS4Vn4Eaae/5inKQnw5y7pG2MVTbcONM/a23vgXag5L9FLZTJz7G2iOfGGfrXuwgmqXYhST
TPPSGip2j8yBc3/PgH+UPtBuxVPwlec6bl863TkYw452mCols7Z6lb5404/xH9dNf+Oko5Nx2Jn+
UPvpl271CJzfczXO9hqs5pW8BhV63WSM4LxBntxlvHGBPHnL9KI8dmC4t6sgtLYz9LhuWmbtHt+P
lilz0nH7ttJQioI8zhyybAH7RvYSqlA3+27G1/Dv/W7QXo7+/80+Eahks8vXpx/r1g6mcQvC6Guh
v2Lgvx4SRlfOINuH9SkIowv8Mapi3h6L88fc/JEobXV0rtFg1VWYxX0/Ow8h3pdSL3vpbSe99V6+
WrArSvRapw4S7GTSuUT8z9o055lbjZgq+mZha0TNQs9IOvfAIwmTNvpJkyMJmEYq8ycBRaa2msXd
s7EwedXhEqKYZAZFNSFI+w9iwPXP8lHAtGlUbf91gf+kGqUbExek4YuWPlTt1mwdlsJ9OWtcvw4/
tRLlQ8iLn20UQIFijtg+uYaFYl6YBW77etvYs/jNNm7Zxny0r0d/JqxtYLlVVum0DK3dvBUljBqk
JbaW51Ypb3JCT1IvGIG2DtWWOI3HeQMhARVhlbQKaa2OjRCoCGmhTjJ0OAW9UJAMhfa/maUgIpLY
dNY5Nm39ZC8puj+b94M74UY0TzAoxDKb/16Tjc4DHdsi9rtkw4p+su3P/0RfIucr5evl17giLyjk
W3nXmBcZwEesQTYj9iDVHylZu/x6qf7gBOJ7vMVG+iHT6u4iDBPDPrv/na+r3NtskARZoPwpriG5
z6JT8HU5ZZndsZZRZzYRUezjrl/eYwytufvJ62kXKy06vX9SvfkpELYsUr2rXB0Umxyvo9psiNWw
ybUuacI5VsNKiPKvZRxst26BV+0SEaWe4F9Mgzv3LmVgJyu7GnaMTyG8B3e7B44PXv9x0tiODq6l
Hy6y7Lc0BnZFrFAmpnlOtL1Uh5bEAzRuFt/cD25MHQ90anPhvuH3DLukfG5KHd4HRwhy9kjaBPAP
4ZtF0HpqZoSoRyKZ+tVX1w9YtXAj2mjf/ej9mY/nAMKQy9fd8+vjHUQl8klcWd22DkKfI26Ma5jt
LNhu+ru2T8wv72XWYKnjPkpoahCJipH5in5u0KJpizpJ55ppR2dm3u1ZvUBT9EzqJxSeXQh+2/+s
qsUkfHslshx4C8IKu64X2kJ0t/sls6K1Cr7+kxnvIdKyJiIbtgWOhtguDAqzvvZOVsUcyUvr0UF+
246mY1ZPyG4hZ8h+B6p7tFHxBN9TB7fmY7zD4+j2tEqG+Ufv2Sn78+q+vbRq4hMdI3yYiJeX7fIr
/Z0nYGVfiuWHHAwouBoGH6nx7fLobROo7t1wbXpCdKrb8IFeds+XJ5/IReGSetCwoRFhYWiBz4Iw
OesezZWCEtN7hrvn+fzxCyKLrywpLN9rRMzUwo/eTf48wPTtsLKrsDmDHxMwpN4tM5AjM/vUxcLf
IN0dPwgZ5m/sLYOXS/WzoHhwQxzL3fKsG2lTW+LxVB7Q7nBheqkzR+MLw4z7M6i+lnEFP2gLZSCS
F5aMzFO/wFRbyE0+jdJuHlvRY5rKSoHHep8NxkJ/AYax++W3srrqy7FrSGT4wUbJd8akV2tD9FDu
yi3nw0KHus20gxNkKvXcrh65sKwlWoIkX4uflzSTKrLJ8TY4N7h1Wcn45DKZVqhgh5nbkGs/O66S
+TrfwN47k0iPi4jIF4zJFQ9SviX3/Jq7ffoxSGKv39vTCwc37Jspe4DVL+pY6Oo4d/g6BZPKaBti
7SqX1vTtPV4n+F5ghS7f5SSNza0UEHsrEPYQG4wxKdJiceiJRogx3VNbXm5g/GC4zOUB8Suxdn+V
Hadt/Sy5w6wdAZGeVdLJYnAp9+8pMSvO+SzR6DqGBfr6VlLu7a+92aK/ufbiM5frOgogBacdGe9v
Umnake8KTsS/Nf4wiSnF6blefV7u8SjaTBQ3vfOZFybHroZEjdOmEX8fLoP8L+aBvmxfyv3zpZMU
O8uEFVH3Ovy9905qg5qZc5AF7Wtq7nO1efc52hZa8xgEaW7PS6i76p3WtTufeT1vVSpNSvQ5Ry8c
ucBz01FXmhkN5Ll5HuI8E6D7Hsv3WKCiY9LaJylUdGqVPf98OIGoyueNuSSwYsO6YLgXG1jPMX57
1ChFjYMq/taIokbiJUWN9S2sPKXsrJW/tKvgUvjJtk2HvIau/ig/TyEspy6d7Q9qeKVA7Riy0dC7
GqXv66/rLxmMtm+r9HM9r9uOfmS+8sefZzrXTPcady6rblIWgN4hfaZ7zn8f2e/NsXL5ox5yweZw
Nn/gWzNLa4hM0qZaKhQIB403k3aVXmVdz3+fqg2aJarszNf5hxtPcDUbQYfUj9LPWfVPvqvAyDMX
2rZYdz6DB9c9HZ1dN3CnfRC/nBbvqw+3RvaFQxCSWx4b5CNP5c7gi2fnhZLEjY6DsEUJeBrp9TSA
ypfp+z+hffnV2eu037ZG7jqP78bjF7rYfmT+ZP5kV4NZfdmf1belV7okHceguksa10fugNfHSv7S
2DYuT+z53b/ocnT7NcnSt/Z+NDEloCNYZt9o1n1HZLx7OyGpD2yrcoBMeqcx8Ym/5Ou6s7ON3IHu
Y29lLt+JjsGu2Hl5lPvyw9uXS22j0BTnv4MlhbcpuE05RKJv7gHnXzst1o+c/pCGPoTwJGfupNN3
eVvTn1e01duzHfvyHOdcvwMHsxX9PB2oip7lZV+eF9Xv+GaaOm1ND1wRG87saa7Jm5JJJv71PTwP
nzr7fXueZLo8Fq9ZA3Rzco+Dwuek8clkf2RWHcQ+BL/gyFgORUmcphv4lBwu+q9HVU3x005qF7OZ
CoyciIunN7snD9/Dh/PksTq/UuckyVpHk8bc+erPBVifqXueokb58JqeKaf0QMm/XBzwn2wSjqMz
fj+PU15LPam3ntreyWazvR8bmVfZBTOTkFhSlzK7kxjCZkMsvM3xOuIYLCzzRvs2YyFDw1DP5wcI
1TKRfjhhGFH5N7aIRUEiZ/v1GJP5gN/zfBJ2v8OtcwhR93GaKZ/FvE4t0QvaL6PkL2baHMoLJZtM
v8pZeFkbFaiXXN2kdx+L9WOurcy9iukKVMqcHOqnQlHoj5p9IB7hQFPKbioeisRhq769SZJ6RBBf
xiGv9oyZUVdK+JwYhecLtvWrzyvzpcBig4uWgBWGC8qBI5SY0lF8GJyWHUU75vmQE+7uHD83b+6Z
e4TPdf0Yshlkp/H/5u36A0luee2vr/1N0k8m/d2kv1oF/4AzH9cc7mF90p9k67Ntfxv1LjEz6+4s
36kmQZV0AKZua8fPeMHar7E4wUDCWh7qb7uFXujazZ1yD7OxKcxudA5eygPgK6Kieyf6hAEFOkR+
ktd2dKqdwzlk7QYvHVD0FUkg8BpMfacDHjfTwS4nu7S9LnWm5W6y7wUoG+B0yv2prGDm5MtM1baw
vW552ynv2/CB0ZUeue4RwqN+mylvr50lCh4vNNvSsj3BdaLzmndwRGQZ12bGgGByFQ5IiYsaj6/l
GABRXrQ2Y+KpqaQtTpKwrCgegMHi6l/Dn8rr/srtvH47vWRQOZCfC03IMjIGKt9t0dLUk5TvPv5Z
AMWfx8snrMGQERxBRe5bdx9A+IB+mCPhOZ5Glc/VeBPmfIdW8QUMsG3mn7ZNdJ9dIN/9ndT+h3kD
vG8j6FZAJOYM4LoXdvoYcSK92oxgcMTizQODo5WpvVy65KHK6cjkFrTKwDfbPRFyLrq3PX+uzqdp
m9kC/Z+1eC+7+Y0s6OXwZWKDHezqI/1Io1/obkkGdIV65W4Sdzb5zqGM39fJtg+/cGqu7TsUCY2E
Q1Zevfne4/to4SzVo75Ytf3ujM6y6wB7uEq3b0zck5eEcLqwfr1l2oWuGUGue8r25/VcF75Jy8ma
+1y/ncMwkISPfg88ODUsZ7Ej5vda3+z69GHRNbj7LH4XAyKQBN+dSrZZyjbRDd7Lg8JPoCo88tpO
ULOTmM73d4LDR17Ld/hXMU9kCANzeZCnO7nqS1ilf9m8kRuUiUXuewlGWx5+oYoWePHKI/9dQF4a
fi9yzZmtlkNQIhWp8bTHI/reTh+jfBcQSYofPAn2D/nhxQhG8vgrXki1YTaL8WEdDBy3jcaqDwG1
mJCZlF+wMtNhOaOBRQC2Tkw4UHDI6sVq1rNPbhigl6vUVFCv8mrsDxsG0DJ8CABb/Jo9f56fCrwg
uRCnYjUPmMP6LNotJVv+H1XnteSosq3rJyICb24lvFx5d0N0qbsQIIRHEk9/voSevdeJyKjVs/fu
koQgc4x//IYhOnKMVamGXMdKDjYg1dzNiRwn5eYMBZOpOQ/PI48UC4uAmtuwCYxqZ20r3j6dyJ8z
Ox5kCGibPIx3MFsaPOjSWGYBVgtuC1j2FR38jGUDZ9uvjHbULz5cLWa0iw6UO2Lgz9T+MLEXCBuq
6klbDzBtGfPw9j8Y5nAz8UEXKBEcsf7A5IyXxTwpbXHF8q8zjLaMd1Oso/4bVzF1gEh5RuK1hWgp
V3udhQi2OkzVQSfTJtKQCaGpxdVUgmYSo9MACjpj1TrEtROlxFeS9KtEZhE5s/gcFbq+rqaVMmII
QvBUMPSEQflq6o+m18PpuXndjek0ukbfwNf96neaTzFBGxPcX/MO7X5QTEFfwyAUKnT7GprM2VMh
RO/SqK3EulTRuYryYg3GzWZ3Fa7VLFToyGVYyGUQoqNCX5aZe6w8cRffausJlxPafBZtPouoOfkT
vQ7+nbkpJDvd1dO+gY8bAyhDrKHwSnwfCoEgU6U2BU6UolYtC8RsolxFr8MYHDw6P5Dd2+kiu/di
7PLzrrRQ1a1hI7gqJg19nA/xeUDDKi6ifo5bJypMP3+5RAq9w0zAgn3FYpZj4WwM1S5lN4NSmuyu
+ACFnbwSfosr4xakRtDnmJAENSY8ih+e86DAYmhEt7RK0dRbq7Z6ZSaqlxG72P3k82eHkJghvEmC
Y4QLGlqFfTa5vQ4tzjWiIWwopWkf8o0KJbf2mnmOY/3OskObPCkUGxcxd1VkONzTSoejMK3kJ3ZE
ZiPDRk9XJC+Caq7x5bDYdfr9Dblc5jug45V/szwWv7jN3qrvW++W75YUMYYpa+9OPG5JEY32sUV7
EUg5JzEb4gqaJUnKTWA2gXRDfxhMeSA35FH5Y07YI3C4z2c3gWAq/4xTCnV6urK9ThP7VHbb8skz
7BLXDFgrbG1mJoWMeQT4yglbbZeTV2H6djBeoJnZF3cxOoNpBh8n+9H4ZRdYPFjpNpwLcUMj+2EZ
bGIYGCSbVFn/1j6V3h0qV/lUU3SKK5hsNQLAi39FFDNT2Qxue2a7HdyWlFaBKgtAGPh465ie6bHL
LoMxxmJMgQaOs1epC5zLqgVCavxGRyQpDArbD7Y66EnTzv7S4JSR6CXcbDCOc24cq4K6rHB04wBc
BjCPEkCcKrStlfVg5TyPQkmMpNik3qXr+i74vtnfJ7f6lqfva+Vaw67PXf3J+m067jIYK77PKErj
zgwaM9AgwsBluYbGzHup8Gz22j9N442F1/N8NF5bQPgV61J40uidC3ScKwnIqvDsGu8JD11zkiKI
23aQXxTBgjEUQYSp8LM5XP4gBIYjEfGzkVEJ/6n5NXR8THJ0l19m6dSG7vmPQ9YK15EHHI8JnnpY
yfkDv4XfxUqBLQfhmWOj/Tj53G3KJ67QTzaC/yYYb0TJkE/gaw/VO59YL3bTZQuWz83CpK8bhJkO
jBvcXnopuD/NTpgDTglgcZpHxcNEPuhoG8xXvqsz987v9CdnGyKTZE2xwzGSvXNucQgzGOQWUhm2
f0kbjhpGnJw2l49ruXHxEJCYhCbiAEjfueVQkYKPbAzQ+usjXD/lOf3hDoCswNff+677Vg6QtVGi
Ur3BxaXu0HD6xU4Xtyb4E7OPHmyf8RPDPqoNydheHzlapmfcGS/HK2oauq95csnZSt3Gbcb433wl
U/3njpVPK+w2WdxN0GlRLeBCOks1ltqKWZMgE3zxzCKwh5yKtTzJI6RvzEMLJiOwuCB3QeRC7Lfo
/SDfwK/85wxjIpscxNIG4QyTqcIWRoKJjzkMRGqyoAUtB8X+wEhiJpVOM6nUxJclIyDBvfyGxHy3
XRrTW+ea888xc28kCjCgR0emrzME5Ni9WOvKWqfAVAWqKvAs4nsPyY0vc2P8XvTxUEM2t8vaGCJs
HSQsZyFiqSEmqddjcwmN3ydByFSQ+Wm/qVrSbzhV3vRg3T5uVExUXTSEm77/nB6gSk8PqOwzaNbW
C6WY9XKVPmqGyHPRePss+ZIx72d6eHfd4cSICHeBPYL72wN7AHUU31b6zrN//miq99megZlwwRAb
pZO8RrW/0cFPZc/CuQCOGs5+M2GDKp9KYCbAMr6DCM9aCLBMwqCxXBBw0SPaAYM3iCmc9EiYIOY7
MDXRPvDN0WuSaoGQDPrATKqo0cgiLSq2mKWe7pulE0JRqTKomqmwnEk1u+ZEhPNMCf4nu4QvBae7
jcwf+we0DP4EIw6IU4gvWdCSdpq64r8ZECU/DLzKn1R5tL9GmI50RnBQUeWV3lvbCIPO+shDw7PE
3kf1QiVDI1KWf9I3ZpPMHufZJPO72/E2q9kUAs5+kKnARMyJp2zJMhNDuOEHRUjRw7HdTc1OaXb4
PkJ+7t4kVCJ0mW91ZFREoWwxseo33bRtC7eg2yIyeW8MB2U43IbDuXhgE8pqNzVQRh50/WD1hzQ/
TP0Bd90232fGjq1TCAm4l3bKZXu7bLHUaLNNzVaOtc3oFTUPpCfRr9IrIJt84WuXKS9xwXvBmhRa
g00sCKZjTCPhMWC9xU8T0JtGivkwthrUFlBdcHsJFfxbRgx+w0sanmeyYMFRKPYqOtogJ1SKDewk
TjlVZiK6Uv9uVObr0G7tV554ykR6jfrjtKWxVG4+RXJXBkhzmpWMKdzoNe/wOhxjjZ1W1W3yfHO5
xecbMbBxo0WYd7zgrMWfqClUNTSGcAT1B1jCkvqdcw0qB6WswaRn5i7Q1OpfsA3NL0pWTi9KVraW
a7ywkSG2347WMzfrwjHG0JfFpsKCCgRH9I1fUwurrMUShfa0/7gHTohekI2UZuDYATs5mQeNky36
/AHwUUJrXV1gMIGMzT1uS2c8bniyNvgvgMnhR/k90IGA1NWg5D6WaGwS0+rMFIIvjZIcSF7YnxQw
Oo7s6EABxE8L0eIiknTfThAlrKDug+wnw63gLha39V2nOeam5sZkcVfOg3Po/Fggoy9kcW8uPjlQ
X8/T3uZrn8JTF0Kah59voZyWw5aB+wqHMvhqeOhCDnDpFmmo8YFf2C+yoL5wmdkn7Fd6DHA/tvDF
nIOmOWfeA4/5mM2aOjp3WNf1buSuQLIT50ncXsmy3sL8LdKdEDj6VAuLpAq6Jf90kYtC6mRBF6aL
QNx8aJnnCnbNWQqSLKxNIfU4W5E5089hq3HW8EN5zqRt402HBktpvjUaGAhs4h0+Ks80vuxZjWdo
nv2X+MAdAu+aW4NjkmoM+nN71J4Zsz3yX+kPTQw6E4tpBlQZwBGABZ0gRe/+iARACAD/+1r4mKAg
htDrrSR4+iqPDijCzPG7Qtc+9mAFRxpG3RTtIuuDazqCDbHf8Lug/KwpAJejG76sOLdH8QrU6mCL
gygYscPpietsBFOu97H+FeRAPhp1WO/TdvHqvc9UTjtAnaPZQq8Inbb50XHyYn8Lzn2AKRD9HHpW
4SBMKwpHiKsNv0F//ID0XZYevGZ0Jpy37HrQNoB1THI/4S0cuOkW0IQjmQW/759AUAMtgqzMoeid
EDsAQj5zPZdWmUta/HSXB940Dzvwy1UI8daIX3gd3hicIQyO1B1N61zIIDqQ8S8Mzx/iGnwp44aP
yO+m4MyF4fzXIsFhM/73/q3nzSKPSb5wWKzZ0kPAHk6o6cDOLj/isxBji9QeC2az+ZbfB2FmmKB6
Y0krfO/+fkQrQvBJSptgxHA9F0I+r8IjZX/dTbTlgGExfA8GJLiLULf3QYILkf1/xnao6m4Ju9We
jgl2Bfo7HeUgGjT4DH1864U3FEq0hd5AR0ZPa870BjoyelrsB3DtPLnDsL3iG3EKzg/ggFgTMbg/
/z4zGp0XgipWFo6fEvFAg8c+S0Xm9C/Tc35ew/tFaxtikI3Dk/xFIcjiCc1RxiFcwVqh5YnalNcv
E0WK8kxff53ZaTwc3OdslQhl+w8O9El7uoAPwqvZ8dQ4E88Op7+w2s6+oPI/A/Twj1lgPeK0KMi3
CqZn7mxgCf4avdEjSitush/9+tUeWzi/O3HjKs8Y1GietHFCbgH7lSeXxVPDlf8nhbjG2HzxXHEU
I/Jme7s8zM7X4xEh+H+SEu5Bbt/qip+mUKt2PxDAsVBDxAR1VFLe2N2RNMHAZ1E7zvpVqDmwf8QW
Py+hicRZ9CBkWMjHs9fe/U1VpJYEvvGBPORq7Bi8jXwLMAI+KjPXzCI2DR4Z2FGwU7mV8fjED1v8
AkEuh7FTW7h4RnKc/YKQw+uhIsGygi0XC3fIORpRP22UyRHqZ8GGm8nu2S8q22u1L9922B2iP4GJ
Cv3cfoQFh6IFsZ7EnJMiXXhlPKW/KIq50YQaGCGs4iLoZ5+a5Q/oQ2ceMGcZOz60Vog9KCIvvKFF
0rn8N2Uz6n6cO0qsCQl/P/sNWog77xGu1J7TAPsprg+FNHIl3Dd4s2fc6JgHk8Fw9vm46a8blSyC
DnS6+mWDbhSdYQcGb24+4A1x0CDWgNa3SMOQPiG76VDDcBue11wBq41Kcm3kCD9CHf8qYfsIv+oe
Nz/s/1deG7B/tnzjfbO4ZS3YBz/8Gt4bNiILNRDxBsRUPAowAWmg4uPdhOufHUFLdewIVHXx9wBV
VbroXvBMRrYcsi59CGiEvXTHvAWikoe1F2sRUlJx9ltoNZ0szJpY+GaNJD+gYQ4cJ7hjsjUG/Rhc
HjAWq+tDLe97iIetSwXRrMGmdJSUYWP6oFO4I/a9cEeUVNJIV+ov2RZdBGx9qPoAdDQStBDmLwaw
MNYKf5ipvExF2y4YJnIeQ5NpOuYQTGVrv72Klai+5vhyAUs3uPITvcenkqyUrZbgCx7qv3yGOmeG
B4hIgssYNPXmqsVYSi2mxC2EyGxdP2A5CVR2Jte8978r2RvmNRKa5HhO7ltXv4Ygk/jnLqim4GYG
ur6SC3AoiurZfUQVw1jd9hjGCkL+6DuZsAQXriMItke/U2dCfs8WvjqBm53i8hXrRlJoWAnOxBB5
8mDFmLX4o7ADkik8RuoY9ZeokcJKCi9ayDT5CnsKc5p2c2LgzEgZ7gc8IFrnypc/cZpiZGeIwWrb
bizgoWtg8PNF+kVODO7UkDpwaDShhFFFwAvmsT4Ltw+mos2R2BeG8ozOcMUsQ1Jf7U4EGd9RUPrq
M5YZjLhYuG4w90I6j4WbT0DMJSb95lJGMLQIG2fEqLJTcNGIWMRxrDoCkKLMfha2IoSekoHTZu9z
Oojx1QkFFoI0Hwcg0sTOZdAc+bvuKGdb+ABmQ06PC83IbkKNI6qJmD2SlAobyZljLGFswANhS2OM
cxKJJOqzjDMvEpgdozTITeAJkBk+LWtvvU7wmhmCHQOQtkB5guozPWH5zFosn+GHLLEmDPz4sCzm
eQvRY2aC5BRCfOrnq9MLcgVvGTMTZJh+9QE9VTvCJQgpv6lHsM0VlJcVBKSGGdhNpEt3PTgsH3IK
8h8iYXixzgwHKMr36EqSU+E/WXfciN0RwcR6YFCQu/dPc3gxXxayU0Z59D58MscmEY+fvNXrAz/o
qa1fyteVQv7p/pvw3hH/fr5WOlSk1pQxgjrEC97Vffe5UJ0UyhH6ttmYaqHrdDR/wxqKiw67Z0Vo
DQwd0ilhNXXAWcy+7KCxgytQdRtWkDvhYubRAOdDXalY7E3Rib2LEUncottNdo68u6YBWfIuxF7A
NIiylLScQggDJV9FEQzvWfLfH3glE96YFehmyMQUt3moRlDOuE2ML4aW0HK4HWHDwKoZ2BbB75nS
kDfP/4naiygZwb1xdjmSbVLiINdhPlDtjWrvDZ/m1uKS4c55s3weAhPzp7+ssIFQDKa+IvCq+oAt
A/np9F1AFLi4uORYczgic0yuKXGD7bY5wj7iQuWoMDglKNnoNj/wqyHdinsX66o7iB/fLzkWCrBo
YASnt2rO0EsQXXzd4nfnJv4p77/Un7h3rlyF/9y97D7Y8m9IQcfxyuYSWyEp6Phd6UgWVZfbMP9h
9AypythBlHirMeJm2sqPoVneImS9bMuzRnElP/LNQSDjJ+Gu88R1YNYNmweBB6pk4bXlDej3OE1o
8vgD2lykeRgbcENiArMrkl2ViIs4Ofu63xJxPhBmIcMh94lT5PMsdnEkC8GDgAhEsuiSjFTZUYMe
sY+v7jtxSadf5ZzCXbUiTY+sbnfCTGJO0vtfR1foOudfKi+IBB0gClGGDd0N966V/EE+qXz3GwT6
J9fbksyItRy+chavqyJ/5wj1TxKOaiLs5yx5GlW8cGrw7ectTCLuDrYAUBi+NU5sqp85qXoQDGWf
BUepwwarJR7I149wrOAtLWmkS3R5w9GOghOLIAjfaPMwJsJ6hKtHSOaWHw4znfmlVfwqeANcH7Z2
vLn8uvOxvMPsjkUoOH53hILrjF5Rn4D8BqdKrIvp16bfmr5M5Hrvy6WI88tMryBOCh9hviAD5bw/
GWJp88JCL5v8YvK9d6Iz+Rr5DlkkQpGuyXcMLXmVPWpVqFS40Yg1VuHJ5pcRTs5+HZN3JqfxdIGR
GcmjOFe0fC2tCUa4XKIzf83IQsIr60XXVkE04WiYBypger9qQDs6nCjjqSJyK54D0qD54HFo/4ZD
kqa/F9+pBoqvjoXGupOiJRQNO0Kp3Ut/JiTpeEXgsEpK0mtvABmHuAWi9duyEmt7uW/zO1d26ySb
q7IZFEFyTZG6VDFHXMpJiDNCIvLPCgvBjwcRQR3+JpYHZ2D1ISILvQ5ReZN22jou3E4S3d0E017T
dc7e6YfNmeeklMTOxm7M88sux/YzitgkHPjWzXUD3+J6hLJBdq6DvxM6EsrV45Wo3O0VIiBgt4eb
HogZ9wLci4YvwmUWQ4xzjxq53079tiyE911XCO877Uf6yi0RxM2/ZZHfyeKfQ91gqSBvIA08SQxm
XKcUGdt89+1b/ouQdOLNWeIJQFYFyebHPhr6BrNLQWvSNHzUiSrlUdi2RLs04XWOdIYGqEhbC+Ho
mmQ6GcyC61ZG0KgLVDSA8Q33/joLWj1IroFSI2bzOQzhcFAUKHCfQfPR5bxcfkv3TVJvCh05NYau
kYHQBQN+RHi36GJGeRvXdEsBHGRcgVcQoW+5L4jQtd/PlZncrIQvAuPs/z+bT72GwEWqf+d/v0hh
mvutpeX6hy/SXWP3x6SWIiOGK3H5WHCIC142/wkBbVSADjYea+gX86gGYkWJFB1ry8U+F5iNxa9A
zKQ1AhwYj4LIsGBfNP4TxNK5baJz6n7gKyCoy2DNwAnB4fAR6ZsKPqOJwBoLffZph0P4mWjO024x
g1JPO6RGpQ+x/1/iTMmjfcIx/G/ijIEDNY+26bEK2cvgPa1tEy+isMY3WrAwg3sWIkYdjXCso+st
MlCdTrHTBsNORF/0m1RDTbZuAqsDHSOzCIuN2Krj2hKJhs09hqxY3OO+jtN7fKnjcx3netR/Y/5t
8M0zujPWZbVVkk2lbOxsY4KMVvFFi1qyRh6g2AnyNDaZTMIQaUJy5kkZRP/LZQLphdxxJ1lzjdNZ
r0qILTEkoP9XaQPvKybZgNsILzE3WvArwO2ziso43fM/mCPRoLBoUO7zojtBucRcDKKqAE/o4soy
wEWM14OSCP4KngBZarbLn9oQuSRrpI8kxJpWMicHISrkiBaHfgnimR7j96WQDjRroGhBLOglHk0c
NocVezIlmh3VnDvJwbYwlsfpCLvhr6su+C0gUfSvfDjGe/0RLefcXHOfgAixQBCLt+yn031ByEHD
497zEGAJSQwObID8Hzg00FrzrxFr3pDcUCBTTHJXLhpMunEBL+5sGArQhAi01lFztS5664FXmFvh
mveL4ZKCGLTw2w8u+nJ7cnGW2xNCBZcenJ6ajTEXgOBsr8EICA0ni/aWPtd5piPl7+jxGQvxFxf8
qlDekyuPUFN4+NKGfnB/04TS9kvPCGawJOCyMpHgsipEDOZR/sKEfJ5H5MXWYjzhkTByssPc5tEH
scey5BEQduwJJAJBIiwBNRBaI2FVjiubQWr6BhMKiyxfYWqAk0tN9cDcXN7R8JKJtdB+4DVAXkIq
iajVEPbAdJuLVLSevaT/iUSxk0a48YV+C50L+hikLipO7rbbzUtSXRYiFxYil5Gk9sztkXM46/4h
hT3I1j+Pp5bZVMeQEWriPJ5iNnViokZpiY0AkJgVqDfxDJI8YxgifCYn/YivmTgc/i6sa8GDUPRw
0sOFB4Ehfz0veBDNNTpVUXmNEml1Iu7DTfpDnh9O+aHBgSBxeQLPxg6X3+hm7pxhfy32HQ4Lw/5E
DlK1LU2cCzepusF2tFUg8IX9N31g/50hR9+kZ89oRIvZw6EJyJBSC8C24F+SlGQEjhFYBtyXUDOC
ggCBkzj7E7xgRFgSmafwNACZIRkMIjlK1vcwJLCWND9PVViOuzu9hphprIcxyi9iERpUFd/QHGHu
wtaEHZrpLvIcFjK7EpqA1YJcrDn6Ha/9xhuzXOOB3M8eyBbzW9ZJeFJC+JxKBLDB+Z22FPFGwdAF
vs3MJKX1InoI5GS7bEFgm5xS5ybIccO8gXEHdkbG3CqVKnfI9n3IO0uSMBvD/hKqkLHqYBXxImSd
w+a7ijE3n4HRq+zBL9UvfrVudL5asUNKZkwNpChETAbVXayRa8VPeXV7L/+0iaA51xBUoDknrqz/
XXfdNcGkoT/3f+nc9OCXbzlfXb5pv4lrGhPRh+P0TC1ENDwVCvRmunCWAlFRRK2IBpOPiZSJ+2BT
e/3KqkThQqS4uaWqOdXeKFQs+D3DXOYPyeARugApFuozhA+c76ngQDc7lMc+/zD/lhGHMHcmFEoK
hs+Ff/nrgXqI39kIPPMv3TmTRKuTO+80pffCp9tWwCRReTGYXM/k5hQrEoZSH6tTGdCPoaKC3Xzu
nqRXeq3uI7k/oH94vvzQcNFtceTiCkJCMHaAuFVgWOZSWhMFjsO+kEvQ67HQJ9jACK2QKGzPhEh7
+RXhZuCgnEeM6Bwgw9Iq0fqcfjGbgywBtxacnmILOhfhs173sfR4vCQrZUTAVvqYRercwVBNLU0M
PQYN+axucHY1Bj0I6CFs6j4dGTUcRfHwcWMmLRyu8Vi2SipkGaASJSQD7zn0/cb5RYIBpvFOILoL
BfndCnYTiBcAVxEOTnA6h3cnqFWxelUU7xUmjnMWN0Hc6uTrEwiVcK1OOPPOYa4Flukrv2x1lZqe
M8F6XFGp4UtmMJvnl+fmKid9JFmVRKFcw3bWShVphFwKZ+tEEkX7DYk4Y0DIQDOf/+rdVLFkW6z7
vFAsDLaHo21nI6f/62hboqxGsYCMLPMzFAsZJxeWNb6miNgp4kDInNKhqEbc0VW+d8gRtbYkwCYv
urwZsk1vxKSC3avLCqBIc+tFIPVZ1kDWX7Sc5Qc9OgiSSQ2HPSuw9Kwkkw9T8pGtSUZaqwAvt8cW
U0oYcqAos85maeW7jxaj54OAT3TeXXCawonDjTochWcR1wXBVLGexMZlox5p8Yh6p7C+kfZHhChB
ohcyn7jCkKwC+nagIkwdUFF1cQZOPKwNe2/t4HRbux5PuS/UMzJekXhyfd3ydxmLWsxDZw/taRJ9
Nk02nR1p87Cdm+owVId2Oqj8ITlYV/eUre/smvW+andXaTcquwuyqmKd8FUwTHtVsIqfA8pOduxY
IqDMQKafblH7iSzaNaEtDvnSDO6+NR2rdhE+naSxnYrk6aUZA/NbQL5OYj9bSeSyuNj8QljD5rdO
RIofNr+DFImI6Wu8+MYvNvBXYoUZWiCEYuIJPPF7cR9eQCTwI8yH7596xH5yBZZSQ6sMLU0Iyk4I
F+4hDQOtz/03GgduQcquGRxD/6NSlo1C/+Mwb5rXQpkHN6DnhIB+xKCcbWRIRbS4hB1HFhXwe5FT
60/8THgYSfXo45Ma56SBAGNE5VaAgeEgYg+gkK16OUATsVgNIyyrE9K9fR7d4/0BMj06gzK8CT2B
/DwOiS8/B/QraDAgmIMN0cPxcwS9kV5BI9mk5n3qXj9aXza2wHMmG187i3Zrim8xG8HQYvFDot7W
6rZ3dUvITNfs6OCBvFhJEzlf7G/8W24Zdhp0AKzzm/XFB6xxE63Xq1rYOgixx/TovCIyc14JOGZB
rO9jbnOUXGyZNw8hO9ZwiJzo9e7hRJYWbjiCt/hB+DN7JLjE8DGVAXqmzg4C9IAL7srNnIFT/JjZ
lv1Vmbew2xpYDpyVvZC7+U7YswKzV7xq8xFckpWJZ3eznvAdgOK3a3Xa6E1mb/R6k+oxGPnwq/sx
ZptSiwbHcv9vYPCT7Zk9MHpZBg/U0p0c3Vz7ESPLZRJ+6ULK66vXkgiMaagiSEOpGuywX0zrfVH/
Dae1kAjUgrsNAzDGqM2SYqJFCi0uNVKL44nlRCdky16jRCeH22UFRW66ikoxgcOLiJ08GkArUBS6
XUMYMi5pVrhQ+bD75/wavMup57WzKOkb/MuZ15z9oWMU5J+IYSp9mjAdo2au/AM8JmKaxslnMXYg
wYr4KlaV+ifTS4ijkL0CO0UYiNGILbtQSLO02YrcfLt8oj+7DMS6ehmiGMdtTLdtwam9EuKs4ym5
P+U+6fPj1ZccxJUrkkGlHi3jerjxh41Zb+t0K+P5MW1VG2xvW5e7S7nLy11pb53zzjjvwDpMa5tW
yNY9Kkd2fFMKLaobN5omqC77Yjhkdw4pkSLIRo76jLVECDrUAht+LDmCpEdMxFHChf2/dKcWonfO
sNJdqjcKOJFm8C0/gI/cUEvMW8GFvCIknwh17g8GTy6XaIVYFC32kjZZAwpRtiQhUlTKCfk3OEo3
62RBjtlxTmhQZq3nkD51aUh7aaI5tj8pIynTwIaIWhzx3Uc4S0mSe5Pjpuh+0lWnvlPLCL3S0wLS
OL8YGgBMyJrHftZlG+WJEnHWhi3SIPm32R4uaEHQaw1Q7RC2Ce/zWwJS/MlnQOyM4Ep9YcbBEAKQ
+8inYqE8ouxiI+EsQmvJQ8qJxHO6IMvD0fAUTCZX82gAyJndj5GEjzzr9tQy4MeUO/l7uiFiAQkf
JJ/4cURYzAGGI9vO5Ycns6PSEL8VS3QOueaDHF6gedTGt0dQfoYJbFXLPIF/NkIsm7Wj/MMFvwYX
B+O2GMKbYdqilfDFS8yW6TnYHswPHREGaKufcfuDh/Kg8JTg7ccmTNaoyDwHv81xcVNdPNo5i7A9
x9XN745cVyRvQn9WVmttx6afbnk33bE52ghjn8H2TsZOKnZD7qJkQ28NF5t4DGBKjjzgTFFuF6P4
HinGuUFSWN5zbUqVrWhf+guFPBIt6lskdlrAl8jrcUl16ZGyk/dQYTwsB4xOqOmGI8fKcqaARS+V
XNeJY2VMkcTE+GEDyWP6WcQJLSXHeRlwaKPJp0AE/SpiwORFmGQ4QpgkVwezOpBc4TAA3k+kQNaY
5m/hpJK60DC+iZF/Jgis5IcMR/Iiajp+edQW0SdTDJ0RKnHRTEmLOOfEJrAZEPoES1aoPknbLf/Y
VP//rUX8yE/Ej+d50RiQuEoZdavEojEQvUACjIYdCniJUOUvTQ99j4BEMdqa+x4uF/fp9DQFDtJE
bk5Ochb30P/cRkJmjcj6Tfvi6jGXQ4aPhpp1ejvJjJ/3dXGQjb3F2HZnTG5n8K0ftPyQG4cxP2TD
4ZIf4MIP+t7p99ccR7xdOu4ICKZQKIjibEXaQodchv4DZRCTpH6tvnJWHTNYD2QYA9Zizw/RJ12P
h3sWqzhC2LGVbrV0mzXba+GiFkZndd634553ctCLvTocWuMwDIcIg3aDYj+gF610WizK2VL1yVoo
VL8dffJ6hZZ29EWLi/B8lRjYZmyrirHt5k7HpHBorgGbbRcvOIxwYWivKgainz0u8Bv6TjNaah2R
t0BLNnsfAHlS5z2wt5gy/lm+lIL0Cu3gXLlqo8tpSxoLiweMWRcOZEITmmJxTPwN/hFwmWgZ5qkc
MOrpgsX72s62PKl5Ef8nvaapobVpwFyw1kUjRjKKeV470PowajGxWCNjZG2kOwYSkrO/YE/Krdq6
KvSNE7EF6257TQ4atF95f2JEhpheCaxHpiQtZy8hkVjGF6H0WCDxFM/5BTfGNBh/YK6tbMmXymCE
mv3WknLdbxN1m2rbQttK6S5h/nXaKfaaHgMJ9afl2f8TTMz0V/kCCKf+qmX0CmKi2mBijQnElqCm
HqhcdHUFzoJ48x5poOjqJqYsIpLAn6iVflFdWcG/nYqqj4lX6zFRoWRqjumOlhzxrQWRgpGDOGaQ
bFKvM0ZmQ0LiT4epryxhRNGvgrF+1l8wHBhZQiGKi4DY2APmu2g7T/mz9Ackkk2YnZuN65KT9wIz
JWJIzBwNRwUGcD0L8t35h4qJdlShvQPVx2gFZxrCdBhSiZ/GR3ESmsZi2ltYpeKaiAG7RyvDpciC
f88pjyoPKY8qDymP6vR02egvPKr4HKRg59wOTKR7saGrz7olRqQX5qMQEO3AxEy0Fvs5+5r0Sq/L
Lnei3AIpnaF/tjg2MowmMd3bXeTdkOx4J061H6Z9wh40rtRnnm8Kx5xtHqLKliHJfWCU4vPwm9oT
BTdlN30tRxDlrG3/ohAswNhmLbK+ojVaMyHsPigWWaIF/0KTbyPBmoe2Jc0OkmI8vyzGG/n2ji8s
WQo23Q8AJWYN3AjkR5DYyfHjYSnQ0cJ138mzGN+B9F03JZk43PAOwSyvZu4WvOafBSsRYnCk4uAj
0moMbytCUmYuxD9teglhwGY+EKmn+Ayw1sSnBqg01rp1dQo1ReTwXPoNOTw3aUP+TjYDYb2AanYt
m4AZ67e/PjJVGmvI/IiVzde2226epLUFog7f4uSPKMMtWnuvwvxs9Oh9uBPH0JYCFcZ4wGRKgxFG
IookOBHceWKWfvKfNERwGHShaLyJbQAMhHE5Mtz8h01CXFSuTQRAfoY5PhuMZAREvY6z1PXOSAGE
YhbsNnQMP+wX0uvyDSxjb6AQ0IuWW+KLu0Aiao2WtY8r5qTMz/PXyxvDo/pNSXcWGk9MhkXg1v0j
ITVgCEqWuhp/mJuep0OZHBJ0s1+XH24sjk/yo5AwT0rMOAF5sCziM7mzmH43bE9IhvEgWH8yr0Ir
zLCKxbSJuCaWwcwXB2YoX3CjcGjGDvajxSgfNRTysmP/dot7LLOtqC9i3nPyzHOk8rArQc2cGuxI
3unHEULX6e/AipmVwg2PgxEfkl4QZ8BpT+/MHmdgmylhWLzTFEyVdqdsV5233Xlr3zdGvWnG2Chj
u1x3D44JCyFMksCEY2MFZRPKBsl3ZGrFZhOPU5wDnmmbsya44prtSaiTcCZzW0zKal//nooNQc9p
Cuy8MckFow431zUM826dWjHLNmPTjJ1bbN3iWxqnZIqlgB0QgHwiji849qgi4LibV8PPHtr3qWKC
JP5/Ey2yiWIbI6RUKKAWLjhpx3UqjGMt9AjvaL96Bf4pc9P1KWiQtuFa9mLu7wS8Oy5hxYhAcbsj
9q/tXeSdJ7x6kvUiQhmgfVC1PqManvUsNrBv6xU/5e1ppjQuKkeEjgu3lnkZLMGFAsrAgImMRrH3
iYc0RRzdArYvlseC/s5CfwX3HeGDYMB/Gkn4COXwLvIL0YAhrh3Bgog5m1eRoMAVS9jOywgcYVmh
314X36g/5lBrUpUxA6TOBeU1PaTHcLUr4CF8R8zQ5pTFFgZtEZYrXImTj5t4IntIsDDFlTJUD8LH
/roWPHb2GRfCjh4at3UHZ9hcm9JanxezJhUe67yMwdUGNyV0lkDQYq1HFKTXbE9jUSFFxxRfQ2fg
OsQPZy7nnPRWHaniScRjD0VjyEZAaaug2GoFW0qVInNg+L0CoqWOJdsWpBWoiyJ4ica1UOk4bqm7
WCMQ5nd3O9onohorlyw4yMsrehle+MZsWROkkeWFpTf1hdNO5ircQ+MeEVjUfMyOAZS9sDDuWL7M
ZS+AClsBWAls6qsNPTBkt+Vv/mA9xCaD9RD3Oe7P4OYohHHbni0S0mwjfw5sbbOakTSD33fAeGzb
qxl2JkwSX6lkDVgM7Myi/5F+2Vt6IA4wYc7wiOPEG/ZHoD1z3hMdCqwsBCwzRKd9ma52F43iGXY+
fiDvyu2J7F9hn8FcGFgZvX/Ph6eC+NP5MK84A8UIn1/LXB8XKRYNIacyeyZn4nDkMy/nIHsVi1Jf
w0yJN1VuT+8c+6f3Kj1Sn0GTwh+DrjIJZwrX/aA+q8/X6hFal64J0yWl3Mz0NJAS9mQWpA4xpkyo
T7EYgt7FiXmhucklcXLCCQNW4sCkUMCtaqadLfYdoFunq1i8sYuoGqhxLjM1BPbHmQEaBkDUZHR4
W2FxJFuBhoGES+UBzPg/eNO/HR44ewBp5NsTx2MettgzTGFnQRpFGB7BjqrfyMmES1O6DuMrnwZr
6bFojBvL40ZmDn+kECa+EEeW6z2gbu7uonTO2yB9ZGqzDCqAA5hVlGtAYeiB/8zVrCou07hIYw7F
VAolBv1j2P43HplqpsargBudmwgHKL7G+/mJ+orK7Hjke2W8gCkJXD+oeyLccANIh9FICYOVmiQr
sK6F3z2v64qThDthtibDnQxrMhYohDIjy9cZWeYGHRlwzIvHSEtXNESXd360qLCMtf3CLIiRTqYI
fxHwCEiK8A8my6ex50Ce9qtBEnnKgrSFZwsGML9gjji/+LqlPwUUilYsphm3y0N3tDDJSD2gSt48
3l9zsRqpOKesOZk5lrujqgDCZwzpxW2pQ8d6XQYLy+nM0cwBTTXPAc0ymbLyB8SK3LqA1yuYHjyb
UIGGO46yPpQM2ECQkuD8QM+5zQwdhVYcB3q4RDM9R6IgDVToTpTiLEbQoJUDWp/t/b5xrI2cbiyg
sTIuEzwdojtOE6U49AbU9yuNHDQgxHAgPRQKxgJgzCy/gmwNHB6pO0l9rXfA7RA4YCr71lcSwg9z
Xrm39fn2XhhfVzDMFOsTWHvc2MC3V0rmH2bhAqYTNJ4b9gAjzD0seVeQSfmq7N/ARmBGmgOr53x/
Yn8lJZOf9FXgLQ5lEAUkB0yGPd9CEq1FCSV6LPP19nR+x0kMPIbtY3ESw69MfWnOTzzCD3BNGSE4
YmuCb8dQbHpiS+sbYmVd5bK6aMhW6QaBBv0yNjEfFEoAtLFQouXw1AuesoARz6GJK8MYaKQ70J8Q
VU+nJ/8VuHeyELgzneywBQOKdA3JBbVjkRsIasdKagHcOZjyzSu5B1CHbQaCnBeuBbNT9WV1duor
gtrx/x9X57XctrJ16ydCFXK4JTIYJFmy0g3LSogkQBL56c/XgL32X6eqS0vLtiQSArrnHHOEU0nu
mJiiioexDDMnwMGOtTrY2TxIbvn7SObiBsW7scjdSYOEesHU10KMjL4WDRiqsBqZSsDzb2TBqffP
ClD/poVG6arHyCY7fAifyJ5VbhhdCg+qdWIJrcMyk2bhdJhjAmvrltKBo3KCBxyvnK0ZqRV29mRa
FLiz8L1xWmJeywJu43i7fsw8gUQDKoHNEzcm4mMtxrNEofIiblwumMO00MvkcnqbsztIQwPZ5jr8
D5qSnc0mcY6Uc3QZw9MYZvhcQRmyAlI303B449cpwLZlcdDQzbF1CoqRv5oc4i91wSAKv0EfE1iE
/OXgX76Bu0EQzH1m7iVjr/d7DX5jj0vtHjwAqfUHNvU6u8SyuHyX+u/lo/cHFCUfkTm2BeaypUfA
aLKnsqsTY9kO2QvBrri7wa4sFSPC8KwLphPbjCqLfUV6lp6p4EH5WkEJtnCVOAfmOWBmbHAPncTG
A100Y8S6+AgCZmU/2AsBDYDxXU+wAjbj6HM68VvvhXMgWPRvUD4c74gfEOMU9ZFmESgPWBDcbx1T
rMcGY4Z1psm+w5iBfYdNR/60z28ACehs2IQssaivWaOFKYvghM2Wd8l81vXZ2sN0ZDFY5dkunjVB
zAbQoHvkZKQ2EGgeM3g+Wgeaoksv+iLujaYRtwcr1z2KGCoYDDdPlIARR4Sob14EnIodjsy8phST
bHAWblLYd/IxwpqL20I7qF/tYqyVtwIRxt6NXhrcBAiANvT+/9KL2XbBGDih2dSY5gHPC9Yk8j4o
CcmoJMMx0YfthDbvEZhzRTpBG6CWMhsGoFOYzZE2vwB0p9jBh2OODII0rMiBLGtFR7JOi7iSo9KO
TnZU25GKwNSO+rN/RuFLPQrrcob0k257LTE74sZwwotn2FlxU8VqG1Wn6HyKMurZPHRw38c2/BZK
YEP+rXVlG5HU9nohEG/XOrsSUl11sIxDXSJN9Rq0yd3dDNJW3hflfW7cDe3mXjlwoJqUIVvnD1fH
+bOMQrlfTI0iE7NQMb7qPunouRYMq+ECMw2CPgx0sdKHZQCFa3QmR3l5s+v7tRk8YXcDLTHmHbOA
M3nTwJm8aRDNEZ2KHWH5xWqrSA8koQOPqnkDXRpJlRMfnfjWxhcHcxXxlk/QzwbxltVbKN/CPo+U
kSTB+NKQheSegonxJrZKxKKT/+LW0sK9Z0wcMAmgtxDWkQMl/XnDk3565TGiEWbRONMIM/M6j3cr
BAzVgFLY+a2ElwUsOQE8XCOJFCbeBGrHNuQuUIctyMTMCY5/PqZ+45bRL0jaOvrFz2oiDO/P/3fg
QoadMAbMXZYcyBk/dn+lydR2nLwtQHC306ytweIO6AFntnkvTl4DA58qVlCEmBuVUhDuBREPYY01
jRHJDYbyyfGS3OykqrZquuvsDbbPTD9IsMWd4jnlgGN+TwwV3a4v2R7LRg4vi1VBKSM3qPLLq59r
yKoZxQQDcjEyFLCGD4uZoXeIk4OSRWUjFiEmyhD92AYqXm/+vgxBzQGlBiqqFicYSwDBsIMNeA3H
KayArIJidB+ZcgBZfOL1KcvY+mHxav1mmAuFftFYUP4Y79S8jArXoqBYal6KAhAp6gIYFBiRcb3h
gLPgo0JkxYKYcB11d213wJdOurcvxMzsx3prbxquaLbHQpGre9Qwztql1W6YtgrsO1/jgwYygxtt
YjwzQ13v5bMiIq253dkG2Tb/jWqxsaQtA3CFYp+H2Qs0IJg+nS/ff1NuQIaByTOoL1cLzDAEEbwB
0slC8cH0mNEx1OHix3jnbTGoJpeCgWwtvffAh5T6ecwA4bpAF2krxtC8AAZzHuisvXhFnsZtPW5v
41bhnhq3Fvp7c5tZ24mtFee7aZtPQAjbUtwr7uyrKrkHYXoMb5Qcaigl/XM7+z2bytknR4mAI4Ox
BRcOh/HWN/CNycU68ZGeVPMMnJixHkPgBCuNIaPjOs+tOz02sCNADBkY4vaIKy1iWYmhAB6bnlGy
e6NjI/7dq3EaJuv4Q4XS7doQzYy4viTlJckviTbhLwdlgohmSBBJVuIksB1QmMbgHLqZ3G7uEF0g
fSGT1w99IcTyWc+U2MtvpGDuZqYT8emF7v/Cns/kYjHYKsDe4Sy9oMZOXyZ6yMXrHwYupFonQr6+
BIsOi1hyerAxXyAa5r1lKH2HDGymto8mFuk9YcuD0sS86myMayOeM/HC00uiTMk4JScmn3l0HqNq
jGw9MutYh0JnxMYQ91nSZkmTJSaR7xBd4VLAY0/dvCZtJz6eY4t56TnWz/EsRbIWTdDWNSHLt89C
mY8s/zqGEVMFChzCzDDoKfAQ9k/kC0BnW8wABujhTCBRsRZ3zTeWJ/LsTS9N503doYOXVx7wOLGK
wwAE2e8VaO4iBkWhBumjvI5SKHopLzs0iQobw3YMiwJmRQhG4Bow5Y5ePXsKxDlmLTNlpQc4U+bB
uMSolFSnl1B7w7YABATfAuUNnOj0kbdICl3gJIeoaX4NYbEfoLXh8MWpTUXpXqmrSRsHRnIEkqRO
yHy9jtqMOKzkeCVfz7W+VEf8BQt8iSX/wninDtaIInJZMNtQuvh6jK6A9TsQGQIR8MQZnG2Js4SL
wcmpcOev4x9S0mYpzjVckeIWEhq/qlAjRRnHGvKDLN85I60WqA7rAh7ieB6JEovXGCATNhs3RlxS
yH1EFAyAfeMr97O2cXYVKI/hqQfDKxFEY8OBVwImHIIBLe5BlUIEB7HFnoG0KACVJZwNj55hEuEV
+HSkL8jzQafUfR3xxUKoKvvyQcQq7HqMQF60J6IntKeCrb2RwuVv1H2jPLJ/vl6DajzUyNdrv7ZT
F5shEfMScBfvae2sgxMdv7sk0z4XVbD9W6GcM39jjAZJ5k6XMYl8J/n2/IqSXjlh8YLaGLEvuBx/
gG762XZ83GPk0Ye9bmj+SCLpHc5/SLxwDbRVUkLS35ajuMBm/NMWlwQoelKAYVpG0kiCeltkSoPY
VqkL+WMPSny+xwONr9c0H+n76khIWszpxzSRFRv5DkM+v0u0p2ExZ0PnzSLDDCiu/eTfoGPviVJm
wYkBNBQWgBTQATxldPYF4y6MbJYnGuO/sxWjzRCmC+UPauhFbG4s5Hlr4UXzPRClQk3GFQsf/lQo
U9fsCpSpIjAMPjILVxpsNcCvgNrzkIybwwBpdDG9Q62NiQG/lRl/q7AVUUAH/OE6ACg6e81HnG5Y
utsbH9NV2PWsYXGLqZoqPyCfJxwHnwdSCRCjn06ZIKIjQzdawUXnBbzq78qdMANwEqKyYHWrWMVL
w6b/5B306PQRS/8ozENGYJ05OhWEFaFkiZGpdz/SFpwFvQHRPthon6MWNAKDvWlD3jZS5wV6QlUE
fsSwWr8l9i2ZliK2Mrdnc9sQjKO5l/oNvEe+7M3jHj1cLu3b5lAp+5u07xYm2XTdq9e9THwjomZ9
Z1lbaalS8OlL/mgoqpBHb1JMDnHBDfU+VOpQz/gNBiVRZGeKfK7cxvitQq3jzMBUDxoTEWreGcOE
ZVmkh+KSJolFDcdSL9hZbEoCMlzCaIxhr77kTTQOew0mcnnQOzg9aImj5rJZwfABGyc7sOogU4NC
3ww3F/AcWIaEqCdbsF1BdFiGDL4DloOaAKaZ2kXZB9fmrYMMQqMqmsO1P1z5GCAaC7FLeh4fwDUY
prGYelMhsPqEgByQ9jGhp5uBhlSg6aUhxGaZvhemi4CZ8LDCOEjITR+YwTPYhsTglHum7zclUOAq
fN2wtP9ympcF0bC/4Aj3x61ofHvRBcFwgNqsGQnobt8JICoPyW5giPV1vjzCwkVNdBX/HEyEjmka
iG8J8KFXjjnhVZ7xq9eEuzEz50rDOsRFoWRKsYHHW+F2tzuQZbOLprfv6gUITOmwtAlqZlGW8Lul
zlnxXOUgEF7Z3KHAED64Lv9VrWdMiS3ZbxwPmu/0RZFNn41bbwZIOLzJ9wB6tGAS0p97sG5QPGDd
P6hitZrEzg1B95RJNGdXuv9WKJ/AzurPs/wALYRpumBs0okMJ1Gan3Ui7fH+wkxrc89vgQHk7Q34
r1R269+W7EoiWIEZ5wzQW5CvJ4DdevG1Be6EGsyAEVovIKjBeJZQ1SMmHWJWzHBcbp6q5867eQ6Z
ItAKAEMxep2I7FSxkAoZOtLkWOiWSOf66TE6hIDsQf1EVso0nQGlKERBZIV6j0rRkQiUExK3K/JZ
BpxCh9X+aNiD71AkshiNZ8BwuC6mYm5WkA/ciaUoYdcxgA57mLfqholre/JqZmzs5FWgL4tdPbcx
mmQyLtpIvzowrG/+WBAHnRDcFB8R/1gFKYG+yxoM3+BPXmWULoavLosKkPKPIpDyz2be66Xu3z/o
YTDk/mh7s+1xf/ytCfuzKAsVB3DYnbHvYd66Qfx6wkHO1ySsbgJ+xGT46w+YZ1FiZgT39IAvyHiQ
b6M5Q9gqas16WScSyzTPGj2V3zvffSk3WwvXFq9Af4tC+B3c51uWvImcngFjSt8a/MLxM8e/QGkr
IJwQ9BKUQ6AhqlehdyNrFUFVvQmzyy+SI1tCHyBVK6EiBz3qdoAxLMNLP3s4v2u40A3M1cW6qZAC
fPmF3o+zHiQnDxjzWAkzOuKtBqa96rYfYvUlnXczUwp716IDhCeHFBB6XAgD2QipaJjvgkETytl4
F9x836sXhNHFi9AhvDGnX2BEIIvihYuIr90ifi8Xto35pH4d8aYcpE9g5v4Uyx0q+lCg3Wg9s6di
+ISngMm4AVWBqTXoZXWO9C8wEQAR5h7dm0yR4n/CugckyT7GYQfwM+EqSKuyjCVotqAQqAsmCxjL
lECaYqtIZNhLZJCetzI2PyXuxC7CUhZQMu0I7A1u0Q5jZ5+bFNvn/25STQkNqCAK3ILw+Hne7IwH
6NAWNvfD1iEkftwyM84O489/Y1fuY2auyE5Z1bLOjGAzv8G9klscNwhCx93SiU8OvbZn/HQnl//v
Ed1tL+l21JLmhGgbKEZgA73yP2wAOOSUh8AhxrzCIQrX6PsCd8fL2N9l71yBPYnFPWQMvqmK5dj+
CZiVMJMmMDH6DgjpxKxwbXFvekRI5zmNT3pU0hWkcapHVPO2FplapECB1oRZYvEbuy1sEuVG+CVq
YFVHyme/pezlN0z5KtweKYXTmwtDAsXF0sBQPFpPDFaNLypcjOyZK4INvlHPEv2F/RtVbaqhDSWk
epfC1mRqg8cgduSWcI/Bso8a16OqtCgJvFb6mwhaaxHDTBmJowxBAi8bsVpKCQpWLD9yxLBnJr24
aD5duZnO0YlFVwDq8sSPNuQgFcQEDkeCvqhk280z3mSqkTAgXsPPeCe+ETtfFPaYV9qTZ8JnooPA
9bcVg+JLRDWNlSVDVAooHcojNoKU3Hx0tHsqd5LQmIFsGCJjhpy+VK81vkHg2RSROAg57K+ioMJd
UNL8qzB1Y0aL5DL9oWrFn2YtXFcNJrUhMrxVg8lMGQ3m8Z2RFAXXnf6OXO66WD1RoWL3wpoYvyGo
hSkSWPA2Ifj5JuQcYCwcBhkAcisT56gyMQIudU1guyI2AVLjK4yKPMZxaLZEfqOJZhNvBSXERQif
PKSEOOJaOEtA1bci41MesI2NDUuYcx3BvixiHuM8dxmd/pgWnCTPtgjmFp8Q98NCMsaqx7+JPxjh
Ce+g29+4nwKjv2VB/Z3JQeKqodNZ1txj1uwqODmAKcGc/8Wo+skCB1DFGplyw9qUXBwN7cVjHHdx
q/F0drhlyYZnkm8m4Y2MF5rfDf7T5bg1YoWMGibMjseidVvbMxgAxpfaPfOLJHOSjxggph9Hdnjk
GpeNJIlHg0bXSKMfTYrodHk2UsxEfBPAZfHd5CFxgGDZWBVfJS6H0ojUTsREvT/RbjEHgHZLkppD
kOLys3+RvvNlAQp7DwP9M2YaFZbD7K/7vEJsuicREyNQ3GKJEmQ1AMY932EjvPW44bFBkje9FKUG
+7NTbB1KKWjVOwvOzrzjkCjer9+VwSmOjaqnIqM6ehnZcJjz0oGGeE3y82Fc6HE2kMEO4Ow63vBy
oYurI6ePeD8pZQB/eh+ZZEjpd1p7JzM76LwMFQ98XDAAdpAhKoYotTfgHEdrk7G/0DPjy5eK1jzH
kpf/ZRi6nZXtqGyrYlua0NGjaLUn1f45lEJA+ODi/edmq4F753eSYHUGYx30dZAz5UTGBi/ttKFb
l9mc0iiaXv6DWxwGla5wI7jtBGNq8tGssDJJ8HFXe4Azn+Ofgi8ipogBbF8qJzh15BnlyGho88QU
gRnCp/5EgcYYtkCf2rpQDsDoOedYayKW5GD7cHZAlIGVAdkZdDMzZfY20oZfAusSwHbAt5kEOoBM
M7Iv8Sgc/qvyb5MCvat6nuE5MctcmIUMNWEWnqDdp3xZcD0LnflEsZSG4zmcOKTUjfLTIwxAHnCL
Gwi0J/eMQzW2Yf4flQMG7QgRELiFItCEFoE0E6uuU3JmgufEthOfK+YG9Gteyz4M/35LWfiOzqjZ
UnTr6CpCZuAhlbYjuySOfEH7FFX6Mp7qYLZz3mbMVhgTqxEfnWFXvTCp4IRnmU+MitUvrsv9dRK8
DyiPDrE69BUrT28l1NJXqDSDe5Slr/xV/TouWhewaiamLGbI94pKAywuJyEhNzB5UEtLhOLUt+To
JAhdjtQIvgFpYGkA1+mL+C0ua3WTwFACNwkWthFIS/IeTrs3QFGvgqkKuAdY52VRdDpsqug5ZjC/
7YBRgAVCuUm/LhSWPCaMmY3gMgeFGdxmVH5idSexKnKD08CafbuFcLFhJ4Bs3saDEwFnj1p4GUL9
Fip5VF6iWoB2aKNj20DmAKErKW103whNXTbdj5VOc5y9qyGWzbPqn+7W4i8dAoXoMjX4oe4jppQ6
ryrxKEEkF+ROwHPMqCNFvMrGUO/I2LbOv45MgfMAO+e9jWk51hLsXWxpzpMNkYVHCHoeRAGmodYD
HydFbFMt+xjY3Edf4FK6Y5vBF5idRlhI486uBNJOAxnaaqc/UEL+cTeYb7PgwEGkAc2GVwKUjR4Q
HJsnkAWUnT41/4cZb+P6JYklV0FOtV4FLaT5CgjBp7JnzWhHklx3ua9ZlPfrbT1wWy9rLe7zBdvV
6NG29J10okhemUwyWY1hGXHjwjLqBhd+smEk14iE4cFtPlSYkeBwOOlzpi8yUQdCP1k5iULcC1ha
oJehrG+wWmchMZ5SYbXe1yQmQFdH+F+WXmPuy2FfLLNSs98bxl6p9vAwUfWhGJaQiinbutgixEVU
Apdapj1XYMB7pfSjD6gwQvERB2qgPriRkJcYXNLdfki+c1j9pWSiYETigHj8mFKvA2IeT6S1KSdL
uild9d5+QiPyHy2JLQxW0PQlGEav8InWJ6t+ha8jn+5QFoyY1hQo/mgT4Rm72Q+ygwy8CPz/jja4
USPsQQZSzamx4bpitCyH9wgKcKqAtU0zCnMACyX2NqiwfNXtE44sxJ58hwgRSjAKK1SfzNIYLcI8
QqMFhZk2lT32wtzr3dKDFMZtKki3VwiS80F4zQze7GJXNAkNZKLasd0utEc7Lrskd2IDLzYndmTi
EWLzFut2pEPUEgwOcBqZkUezreFrxPMpKY8xD6BhIz3fpCTHpsQQ+12H/4DfwThwUKtv8s/8c62X
B8nrJFRmol4ef19UWlUh/Snx9NYih3MY00NPkzcMzMkGnLcYh1USPoKCjoDkcByCTqi/vSFFMhxL
dZyPsZ4lglZ7QcKQXHDKiSDWQov7RQQk0vgrivgbm+/fCEjU8ec3xstfx9FjyWdPQcgJa4D2sPKq
C92lR7JhCs1LEst5uQMibVHCX5Op2o7d1pl31rwrx32BsRTezjfX+YBMYZZEN4eQKWBSVGY4MD/1
um/8+ydsyQE+zRDR6ppQPtAi0GaSUI4+lXeJFqARCeVY+OujG+AhUvB7duVvgxyKvfQhj27ToQIN
TVgnvRAtFEJh9Fe0IHQLjz3CHr4G5APiaM6dE9zcG4OFJfOZi8UMzMSeb9fOu2be3fZYblCkUFTw
+yBZwEA8QYKwd86gR7i3bwv0fgkcMI4icECBz0EQQUmeoFj/BQ6gFz/t0wfIC5axR/Pfzh58EHIN
WbYStDi9oa7/JjWMxX2i34mIAhzZoUEcsQPc9C+AwRa5XQWmwR6/9BmbPGiQ25reGDtyuKwLE3q+
bQdscG7MqxLYOzy29e+SgJAhTofYprd9aSHxGGEFZQzrKSMkletWhO32ChXOk2u3Yf+/JFOWPGVG
rE7JBL+k3J7SuHicP1Zl2rHfS1RfJZUMNZN7BD+jwWC/XtIcJCg/EF3+Er7VRRyPBoYwZmicIsxr
81eBDKyNHqXZWdPu1OzmaZc2u37a8W+O94j4V4qHStlI1UQUHaoKTByFfQLeCShuMvIA9LjRY42u
sI8nKeqW1TLg6aOOEk/acr0dDnNjr1H9UTtzQcwERhz8GFukTDAYWOJGyVU4u5XiNjImBrQWYptm
GbinLcSIQhbaNNDAHMdl6mQkad2eaSo7KP4CQos/UXb8I+xB2AEUZDB57GKBGmZkv2GvKm0WUZ3y
65RvQe7gjshfKmAiBBEGI7VISpI17IEEbZI5Aho2zsIbsCiMqnqhzVBqwbEpeOzEH3Rv8y9IU6Ck
iCSIAdsClvIZFE3rN2Ui5kUoaeW7+9W3jm13/kXFCMCqnoHdwO6fUMzxoyG0AiHKXwIThLyLOymp
AOU2LxFSb22Or2KrF4xAxYVbyfVwZ1ZyPWZQc/9cQTUswpwZ1IJ8ksAJU1Gn3GKccq/eQxf6j27K
T/9OQy4Klww+DndhuTe5K5mcVfum2mOeQO4F5fwADMI8nTQR3CgaZpCewS1BMsRb/T02iZ0mqNQa
+6FvN4gdEQkBAh/veY6mlLMZenGIIxXIb2q6+FKt1lQxwaECGMb+iQa68NPvfM+/0trDhYyCDu8R
t430N6SJ8aa2/ZG3NeFdEq5synSIeCaReOnLaj943fn3en/Lunf9OOM4XqBqAGyG08VP4eHjD5Bb
8rPkwnfAab+MXxyiMMBpntJIg2ikh+Gv6wc3LXegwQCNzJ7+mTcMl4mEU6JPhkIwq27kJwBDXx4B
uQ6SC5DM9+UP++0x5gWxSUAl48UItRkd1SwWajOup5Ca0Y5Qg/ASfNw7NxoIFVHyZI8Qli4YwQdJ
3xsLJn58ujBP+6ckh8EHWMYtCI51DjhkcZQ7CXVL/Qm7EpcsQePNGPe7N6K6Liijf6/yRkSKzm9O
33XQbi5iRQbtSPbRCOS4+nZuvZM/IU+mmTDGyhclA1oD2EsmVCWRbi9gKuQGt8zPW4FXle1fpOp6
9ll0FCy4OxVyLxsBpq+rHmvaiTaBh09+o21ou+DKYwmVjqcNyCH3U2ih8Gt2cFZFFwTv9zej1Md0
xyunlBdy88Vl0MFDEqPBhSBgPHRIiv3iOby8wgfGYxBuBIuyEtcI6BHT55xcf86WwJpx7EJDAUmC
96XgAIuYYvqrobAmoaHYWe90Bnw/RkPX7g9dHqxi0HBYxSxENdo12OGWARAOCo5IBMoqLpXo8DO3
wgUcVIfUTFjgWO58whLnVfASmh/QdP4UYZGoZhCaiGzvHeUMxnvZH5GCuagXkYfwOX0nyowruwxa
yfYPIk8FDkg5PIp8TWH9EeB98QhIiWxJiI3wIxyFguqKkzDF2RRQLNnIAqx4eEXnP7y29YGMOrhp
cFGha6tPTitYP8wQBDlYfrZ+K+TKYQ8l7oxj/yhrv+B6GO9wqCnVMpOEjd+o4/FuFN4h7xgF8F4w
ZkDiCl6PdElCcoaoDWTUWha9E2+C9glPP4z3sPVbvfWg/dA44azHonHKfoHOU7TbyNIkgZhTsoOY
s9Z+lKp9FKwvgZivkHz9dSb4HQloRaZoJGMkc4oS81FjMsGeg3dJqe5GV3BJWhzLpk+6iukTw4Dr
D50Fv/+1s+D3D2aL7k5k6PGW+LVQW/HK8xiPAHwOrmWCH3lyLWJmg9xF8j8XAr6F/Cl/gvyi3ssX
XQ/mI/gcsphPrOYjGubIDrOUgIs+BZiYLgYWq4cFxN1HSHE0mjTvLK4UykCadxjJqFax37wgLcTX
O93X2u6mCf+5SSOIMc7b11PPmRh2UDXp9Akf+0EfeL2xu5I6JwwK83scKwwoQaFjBC6dZ710nho9
J26DLmj4qnHAfwHXSWiT0jNU5PoThwMWfTF3k3S8CJo11Hzka0xsVjYf8kHYfFAUeYxAH9RjYg9b
uF0qsfGE76FfwzLPdnFgwqslgG6HjRHfA+cF1EzZH5Pr91kavxChneo7HDpyjDlCC1E1QScbmZ4g
bLacw/ClgXRRPuBNJJRa/IcojC3Kr6seGvDNc+FxhyQUn5xO+szq5EYxgtKdoxeHXcLJnQOdE0mm
wyjWevJdiCtCH433Idunttga4pXXhHwfgAKkpavUGeYbbQ7ue6AuxvJAF+UjNhE4R8BxQyQpzGI/
ZSxOJp/MD5alE6cjnKQl3c8M6Ow0jeRYkVJLKjYksAgPhuIWpWTJQ3IGOS3i2zOqHsieENnBcFOv
VXfEBhTjSw0GgN081G7GU0jAJeFlbfGMQl2Pbpi04uyFc/1itN3bwu1htuPJFiAvxnkYmfUiw2Od
6V9+ZKYNWLMuIC447kUJWw/DsRue1ou1V4u0tSe0Cvv66WC/50gply9ev/6GUJAx7quNO2v61x8f
i3wMulm8bgy6DVr3xabb4pOf9BnrNecS59i+3BJwZjVkEM+WiSAEpv74N0/J1gMHYyIsM5iV8OxB
V0MYTld5EgP/EbYkvPJHDad+BopX4WfGNcTPzGBw2OBAHeIjB66s4BVI8MumPPHQ7jEhxxMN13H+
Hv86aAPmA/ZzZBoqSYsfI6ZovEtCzlBKBziuEW1xFaGA1uP1FQrCsPAPRgTu3LnEpUx4LW6vmjtD
0xRRYSze6AUfck4VPrd4u+UfkOy2vqvnu8IJ2wAJ1/qdWpyUTlhSbabbr9PPgLvsNei4K9CUtlbM
qzIhJ4IWabjvreZvzHZheBCB0SHw3HT/4mb46RcIDcs1akkX4DQhE0m8q+s1aq8RxmyVFV2Fy4Bg
O2DN72Aq96pco6uFaimgbF0CMrDkMK8Bt9SRhhor415g+B13DQZuyHzLqALsYzgcHWf876IrlNNl
jbdoXlZeRSUkVMlXE3z/cCWXLa/hdLegaPo6yA3HPGUBgD1lAWwSJgSJabvWK2lEWrnDn/y6wx9u
sN0SuZCfqd4r7uYWekWO2LP4OMLBuNNFRGY44QqUhkYXkmZkpKGV4i4T5iZmqsHJDNo5GOeAd4Rl
ug0xsExSHoI2SaukrBJSCG6MpG+1SyJNqeynk3f5QwylaQTFHNh8vM9HKrDgaAQN3wajJ+yebgRB
BQ4xE9g9caSd8K8Osre6DldP8eNFTBUwOL+B1hEvhvljxwv2Z6bAENNJDfEs2atNIU84M+Ae/Rwb
JRRLlw3Y8LuB8q30NMnVGpQERG17zaMWnRnbftskeDFYGN36fe23abZJy5NmmKmbnrHr4Ld4ii8r
T2i7qx7OH4w2r3osydEr70u4yv09qiJat5EJnYove1DyLcDj5M0RQWJHzXkY9EPWHaz20BhwnvdZ
JSppatbzB4Wn4H7UwuOAlE2XJuqKeyMSFljXwimCTko0U9DMSctz/8uMporNv62WE3CvD3sQAlzS
Z5Ob6YAhngH7xBCGeCe68owumamzCBN0mAEuy4DzwTCQZkH0eGKhTmCJihk/728sAiRwYUUgb8eB
/OMYpqUPZwPtb/XCy6w+ROuNWxaQKaMS9Be9T4wnPPM7vb2T8rtaP9A1nBgWhJg5NB+U5hT4U+HX
wPDQ83Qhj2NNbyU2JlkAnYOj55JvtQNIr7yhe0J8oGhCmpz+NjHQpUWg1u+3IwFB+v+K9xUPBAlE
sMFHPONWadT0Zv1aBSKrQAyWCteWSwlNhH4T01uIIfzIMj9A6frnLkdt9qpTpCyrx5Mggp2miwwX
wwqb16kiihLHVLLREJtemCDhw+R+1REESIfp1hcDJyI0luzRQYSVcSO5OoKkPGKCWBpY5j3Cv4LY
BqFKp9wjFYVPoHp/svufyclQMQ/bHWfsZvdTTUrp4RW/R4ntHUPcq2cc9xeYUMDbnIjXmPEdPkOM
73j0GWlv2kCHynJO2jfyOeCikXfCayfzhXgkED0KYeYlzj3emxDY1CLiMCJtQkHkb6PCidi4Wexd
q5PlROEFzaQQgQoOFtSkHNiutwbMDotJUQsz3Guu+ynby9le0kTESFbtKqjMzXZqtqaWFD0BPfHY
xiOYOvXd1xENwZND8SiFLUd8E99AIKPVEONWQUsShhgXZweEiz7hLiMbE26Nb+I588B8lIiICVkG
ttBTcGXgYgQEpIAQcpoze4EAAFHljLPcBiUgWu8unJeINvY1DJfY1NRz6OCMff67r0m02hlE26Bg
7Ew2OiMKYiqCtA1OaTAglnKr2CN5jHAKPEm5UpyVuLQyWuVKcQpypSg1RksszkhxTKKh4Ho5Gz2h
FLHoA6iyp0CiAMeZehY2S+x/E/MLxg8n5AKBKeHZB9XG1xhXAKfPvtb6+kxbgNGcWCoRcXDiR7GI
dQBnnBecMVCenOD4fCFbRsWxXThwrgFxJUxFWSxmqawGlJTEQrA3coxwIAEuvQjzO7Y3cMR1hwNH
xPxu9b+7AC6SDpcHmN/VcOEC+ny2NZZ1oaYKjgoCKVwaAhZt8qrHArnncWMxaAK4z8cEebB1ijWW
yk0F3t1OO0u/Y4uY9Tu5FWaebBFzK4AF+GY8v2wMfCnppTysBQCB443L6qGq/tMFUzOjM2Ix5BNW
X+800VTM+sX7RE8zHrR3RlHaOxKZ4kcjouZHFggD0wsyrTh1ca17RjcE0woFAmkZgjzPS8PaQ/0C
Qv+XYYBFBQuLChZZCAQhOAnKi56sxM8NYeYkJNCpiOiG7/kXYmf5CxkUZJgrhL4lS4EidhxRFfaC
jgdbX0eyx1sHBqgVoepAZ3n+OePiyktbC3xYWcxhsKOAy4/7Bv0pninVD61t9yljyo/hKy3p0aff
gxs2vGpYPy7hAQNh0JAubSGPveEZb6PgiRnNiO55+ETQcdkQ/k12qPDhIFkih2s3Rbwru95rIs9A
BzTlBBmyqBOfasjumVGVIevsBEwqGlwvw8IJsmsogcYydr5ARhDIrIp8j/uAUS8XjDCROpKIpUyj
iQzXS9iNYUnsqS0q/7ELIAeuXuNIZ1f17GlIMuBWl8Wwg6Tza5IyiWZSQSvEbIWkTGk7qFsN/LbZ
4WcBkGvWux5I1RsjeNGdSLK9fJ+yRDgCNskKfOUQ+XXMLZMRmXpU6DHOzUcP1Gl1aQf8JP0DAV6e
YhCJVgX7xBC4DdHaejJwLFQAT3iyqjGzkxyUg1Lw8rrKjkhhzxhIUspS2aKJLtmdhOGeWDT9NOPY
Y7ZU769ENlTP5kYLbx5+Nw3CEqGGdDBHYI6RlOUmpmTMA2tZq7oP+0lgfIHkw2+HKpYHmFce31rg
uxyzms3pN6DgaOzBAy/9/lztbxbGZ8i1xYHNE4c0uBp3zIR7I8F8ZXgzhamUCPoQHiy5vFWfZk7Y
kqhEWlohCYEXWpkP8pcu7mI8v+wd4yOUy7Rw4y+QrPHBmt/wRe8u8WoOqQCb8DzfI9/avJwZEy3R
DeodT5I9BiQGrN4xNvkcSohoBacL1Fc4XWDI05aRNUflLaqRViG/Cuef/+hWcK1WutWJISE1bibo
ViBYMK30TIBY/IY2V2z/WzEjZzrOMFGhev3JopHmTom0KmKSJKnh8ISyCM9QSL41beo5mEyIeR43
i4f4jSfFKhMHZEFNGrRcqH42wGgsafKzWYBpxSzANF4HqwZVQ7lCxhC7MmS9RamCn5LjQjXWOuG9
YSJF1tCTJtopUUnAcSJLQbUOzAaBOrLGOCc4vnaBAoFEXch3yFGcZalR6eHLBSlNUpJVUtPiRHQB
YXZ7m7HLthu3hrl14ELPLmgNWA1jVrAawAaojStcw4TVZEvY1VyfKmIdSXdQw64PB1QkdTibgYJ1
38wUBQ8/wPnggsqAh5ApGE5W7I2RlsUnMx7zRJvBHqGyCalW4+zS894a8DQ7OOUh79mqDy2qjm2J
Q7wNeOM3NkZpCLcCiYTQfQWt0fYzW5BqJKhgFJXIdcWw2rqv9uIziGhMrmEBL7waiGgdpajjraSa
hnBcoGMyJD+gaxlf1xbCVhZiu64EjK+hmCGEsGXwPEF5v8H3PUDj/8pfSGu0fYf4Ani7YLgE8sCu
FXyvohCuIA00EBdYrQAPDow60HA4BmABmRFyngZTaZ2CeZ8yXbV2HkcOpWQfVxjHkhPURwhB2PLO
O2grOobBbFeFfz3kTtS10QT6pYVHaKTEUFjBTQTcbyg8HiTkOvivwQpDxrqsFr7o6ZoYM141DKXc
q2u/KKU3L2t15pia/zlzKJ13Tt0iselGOMMND+onfKDUlRmYqIHOjoC4GssvR3itrPTyQhV2KxJQ
C+mIfQDzpiQ5yUOLyM0l4i9LpttfEP/So3ddlEuEJpypKF9NZ7OGpGh025hKMtS1PD5XLM8YPI3P
4YWBHvFk0oDuMXFFv4Z4zdZ2KUaZ5V9pYN9s0a0ZiyJfU+IOjVPuVhFkXLdAg4IXx6Lyc2yv05AB
MKYTq+JRJg3Dg0uL1C8b+SGb5qEvN+j9nCawmuBGYoQWSGqgIC+n6+FIHrc6msZxexy3Ti1EZpWG
ccNWJsfd9oDLdwTpNCS9IzIjIQ8w7Y9UJlmV6FOQPlU8Q/9YDP9RGFIecMXrF8OJgZIODcMVil1s
X8WJ2sjxVY6zkjZHMHjYoTA9zsEAF8rpmVjvTiwop3B+oB5j9QQaDQIDyRTTXRe7WEBI5sKFC/TH
iceEH7QLCxEKFvkiigLjPbXDDUwkgTk/cMKgdu4+0eUZ7zv1EWsylzIHbB2EfYXXu1eDAELO+YIs
OgzRLA73hP8FPX/BOZVwFqJocGRAeiyCgJAvdgLHxqvxfFj/GUYPqysZ3BvARSBRIGR8GhbtNNMH
e5FP94t2Gp7suMinS9VjKoed58LsRbe8uMSoJiFGwk6Y2kcpUSvcjUv00/z/6Lqv5baRdl3AV8Qq
JjCcMoFJsizLlqUTlpVIMGeQvPr1NOCZWXtV7Zr++c/YCiTQ6P76/d5AlTBUezFrZBZR/hZyoPYe
Kv1OGp/DMPjCRaP0/R2T+MINVpuh8nqp3K37zT8TssafxR/HzHEyJyBVsiAjJdXhtx+Kbc/pkXHT
EVY6lRH4rrJKBnESBNSH2c8syscWTgBCdeL3hoYL5cbyS9Wlw0A9rkntEAQp70Gf8e8LirwGcl2/
uO+3ms3ntOyCQkmZpbWwGDg97vkRBNOM4jfbP6KEq6wfAPafZrC/IoA79tQxIzhBrC/jqxjdfbCC
viZayS2GDmxEtIy8LleD2rjwh2M78SaduDIyV6Cyz6JIjaqjJ+26oXY2wGEdfducvjWAKLwJq99q
2UkbK+U8Sj71tByL82O8V8fiAkFbRpOBLuS2Ng7HhCQtzXJsgqSHQSBPzajwEdyGkdMH1B0YBEqO
YE5y7lU3vaIqqZNkJ36uqf/6lBCQGOpreTZeP3dz8Wa9rcrw1GtNBgeOAsm3kpS10qiMkrC8u9bH
W9b83VsUT+3a1AHMTYZsWkEUF07yjCL9eL9b2dM5zuUTB1uCOSBDrBVTPrcuNPzBFz7DLn3Czsld
HHBudAf1Jf+G7wh3Y8YKTim0gq9Dpb9hu8mjtRAnl3h6id/3I04RRPjEIGqZYFB3pWRqX2bfFEzQ
gMyIM30oNS7BWcNRgAUVidP3zfuu8qh2Vg0tMqvs5Veh/mP+xavHcMhQz09KQq74QZOyFDuzd1GZ
mvO3EHQ3mUklCQEIdVTttF+cDm6bwWUzKKeBnZSmg4gnRTrYbdpTByAo9v1icT9d3Ov036I7ZZ+a
L62PS5cxHwkaHAgNUMOBKQdp2FNvDt+qH3yUZm+k0MGI7MOnarZZGLfcNlhNQVzCIHiBlB2rWfKM
tNFI2beEVsNyZdhsDgpNOsX4ghzyyNg3tVYlnRUtZLW9IQg4t5dSARhdIj0L6PTwtF7P05FvXd1a
wRTub0b26RJisoWKYsygBufGwCWcMBKNanshvYCp0lOVuUXrUuueYDGX7v8JB1ygyxfazedLLVy4
47afXPpRtX9stBb0Jqx7LMLD04ylWsbBmA0HFYcAn1RoAxLEdDY8VweoHXkioLQm/ejFT13yY9ZM
VzybIeXg6eFpAcShnAlw2u/izTw0LRxdNC2ojRxd5m/ll9veOjUsgsOSuN6dqkcOWdiLCNkazoN4
z3HhV36ScZip/xTyp5ODL34Jw0pRf90zZq2GI2e18Mpq0XLhvIcqyR/DyXHCOuDHpJdH8gV7mh8O
HI1KOGc2DyK7B80uGz7s5ya6QDDqOl7DyLMIS6/6tgT2TxApvIqaCsvK2L2eQgiNPuNxWLeQNsb5
V+O8lp/I/AFqOvaVDsbnljHXCzM+qzDTLfSKhO7ib1abqX2ySnCrt1fZht6zzYqNryNqcz6Mr7sB
tuyGZ2SRU1XmZyWJTv+GiNwKPU1+Hn5rxjZf0/ewfd3Cgq2XY4PUktXC1fDOjfwmE+FDo6QgprRj
hv+z7Wh6564dyapt68aurcOpOxPdxyxCCYy0rMHghxcWE5XRZjde7Mbz9d0kvauld0V4bc+KRzps
ZHQkFq8rfhOTjlUVHSmJOjcnyklnGnGdDYNXLUYSLsMe0LrhoFJGIbh1iirUf9xqkQdwA7yaOszO
tm8JA73W9rn+uEKdngZ7F7EbhW1cOAT81TPMgfF0vivWx57hx9rLgUn1Y/N+cRf8ZHxxNuto7vJZ
1wzuah0IyoSfzanvQFpN4xRlkP7GyW32RkZzekmS+xOTd+4TSYy2vBwtgklzY1weXB+KH/gxJW19
7J82fxV95jUafCC9QCJsZeVQg5ir/FVYWeEOVlb9w4vAvn98h/hAV58YmOA0gDA+TPw5ws8BB8Cq
iAdT+KVNiL+Ya/B41mThGfqC/z4G7BNMGY3z7Z1fy7/YFnyZ93One119vf1kPn7WLi4Rf4xu6xFb
T41m0+8Ud+l6iIkoksQgfCR36zeJpKlviAEKKyQa3IV+FrgmasUiP5Xsee6nRw5IgzRLPsPdPAap
4xwdbh58vQvNgHA3AUrXTuOj/EK5CIvm9+Na+0Y7ZM7EQYu+vhAvecaRgR4qj5tUsAoWVTodFnQ8
p0OWQdgoNhjOuoEX49S95u0xukXsN4Cebcj1VhGmnmgf/nGJQUKfv4kGla6NMtBJX8y9z0J7usPj
1c8Jlpu5u0wurWQd5VuZD/naKXg+d5dBcqvchySxDjO9XWamp6RAeQKi6xJw3fGWRZu49R5/0MVa
RmvLzXMnOVy4f+7n7d6uRo+VO0I48lsNHviSAIhotB5EJDxwnUUpNScsCbVx5m6HCU5An7asgvXy
wLY5e7Z2oZH4vN7DjEtAsf2OTSIiDfOq8uhrr0RG5T41K365udqyGLBVCnB8d/+PtboP6uMY8zcV
ihnuQ1QeTS7MLqo0Y8riKhjb0mk2/3DOS6bdurWVFVZmVWeNTNryhdskaJg4trpKbBlLd54ROCKj
UjhH7YlVabgCZPAD5oInhnRnpogthZjp3P3ke8rNK/c74v02vZv+nPFCEplXGeSmPTLegjV8f/vW
GOQsOPk8KL4rR60Ny1zMvt7kybPbeOLPViVquoQOSjH8S9x4IqmzH+eSOjWGcNGBiVVkz9Gfxu4w
dsBnk5I6LPDlj1rpB5rByzQ4LV0Kv3O8xpufJKAaeI0lO569acuYwv/Nhrfb6ZeaZqZ+rsRHVjwE
VrKF6r98So857ex5r1sgFQThNhCDxaxnzsYPVgLeNG4qi4HMoFfdjZtRibN9LXDoPhx1gx+VgUWX
U5kmnA8pAnQz8FLuTKOB/0GPbCE8I2tuQuUhffAzFfcXFx4JOWxGgEfmsPzXzifd+O7uNzpY+mpD
Ifm7HoZbk5aLTTTa8dctj9eitu5wGSpYNOJFbsHrdz6RBnW/ndwzLG+0Niu+HwGPW+ottyqvm9/W
Hix3h57M3uTwO2fPODkt9VrSQExa1oNlVC5//dfZFSuJsyvWO7ImGD87/7EVnuqiFgeLQzj/bQ5/
FRzpgacryJVFR7/IKKkGoiLdkDj5HU8EScTAQSH+KGajHvUQQ1a3oEiY1XpIIRQJUaZIoEW7deuQ
n8eCnkBmrLTLDIbOpWCrtEgZOcfbeo/H0IV5Sz2eQs8u/dIUkMBi6HgB6Q4SG+FlUJ8NI2XRlVKF
aXF7t2gn0WAayc4INiBrBOfZsLgdFixiWwZow912uKkOVtthdB4k1aBkKgSZngo8wCIpYfpUBJnO
4l10uiutx4vJqFIcNQIOApn5V/wHmXErITP+ZY3LeT8ttkoP5zkx2l9w5qgD9xDUe7YMApNqEP81
tnGV/5HIPAo/glu+F1fKoPOgwFgD7XQbN24tQsCFIMw0XtMIXB6nz/OoXSkTMcnwa8+mALEut4Pa
pbtxGkPb0lRuTT6ZQiR8sgu9zqa/YED4c70bTD59reFrSfh4OUyXZKsWyh7Z92CbtsuP2C8qtPvp
LvYBqBBvL5sRt5NjtXNWS6OmbrS1mLC2O4ddvFMu7uIZqo2o+dbaqfdsd9B8CVNby6AizSMA77Wn
wvwOw3WdkfQtPuUnDxTNq0KPauYnMmp2YN79XhafLLhXFQ5X0ACP/VNFBo4ZBW7TyZi9J4Qc9x/p
LOedCdIdX0tjC2LAY12FsaJCHpusnmH0mkfRQA9y81TPwHONlWPIT0hHsqKmomZDZpS+yOzXP0yp
7V+bZZZqi71Ks527UVH4nN61JfApAA64WVoTXMJzkyJ6Z10H3JB3ZlRShDGPdhOihc7snjRdNoBH
Kqh2UUo0IL7RpjNqXv/S/HAIN/D7cv0Pip/kWJqqNLDUenuCKry1Pyc1GU1gd5KhN7kAZV/oimrp
s1uuNQbH5XDqANMckOnW9UEoDg4sz8QSDArFvgElvtXAFORCrWY5LvI8XLUiUa/FHkeIbbEbrBYC
TLpmXcfmM+nuOfgvIcBwvcvr9twxKBDID5oRKbi4rqBAMCppUOyWy9LGekYy7521XpQ2m3Z0/c9g
aI0s/o/BENkf2V1lPirXhkX/chk2B+kkBiJXj4Pk1E8K0h7a3lGpXzv2a5N4vo2xVWW1TsiWYjZj
0x3W42A7G1SjwTzRNG8fJWq2+BwtGDY6Ky+66S6Mv0pyvhVpd1fubsrdOepR0p6zjH1Zg2s0gSqd
5bVzoQ/XOixIQ281P4ueMuFj0+CHMQXVaV1xDS52oiiMwsKUDGYY9UX35ufOiJTNt5+LacdIRAZj
ghbDhTIOhU7pU7O5vdc0EZJWkcCoB+qyejkLkBHjBgG8dHe83ea96rxXTntFyN+SZZSu6X9uXwdH
wE6j2FrUYq4bxkRA36Z/SaUj9I8p0XB/i4xc6C8zcePyJxxf7Fj1wJo93tdCF8GazdsNVp4cRYfF
pXIwpFpLd+9Vfq0SWErbKFZhlmFcz0Qb7Sm2tIjzl+q4mUh+bE/5h4tz+B4BvJrd/a633fV23uky
ni/jYi0uzPrTknd6JNxZxC5R5TOhHDZN0u4SnyLzCqiAYOjDwJzlXiTGlfyDg2h3rcyQNijYYRH/
b8nYbIHg2CMZa87j+jyOslFtBHdt6kvisBUwJwmD3JL2tMRXtp1ItMgEqNSwmy15bBjFZseIPgpr
QfJ8nbpeG+XBJTTCOtFTDrJbcimv2RQKCV7eAcHrodM0uiWjKA1qbbZPYR2v4vI5FRcxeVpzqL3z
Ar8EgLx2+gsLbF5I3K+S59tHAngi6C5R1t2wWscbj/u2+Vh5ivYNxHNWMF3A/tp/rGa6Zf3KRyBW
DDbVO1vKcUL8Hm84jHWjpyM6+FN1Paxy1W7vxljROXsYgVgjx9DIkQinkVPsffIEcSyungZJTH41
g4OYb3Cw4sjrAo5Z/qHUl9XDNdpwcOJOX30iGFDqKIbEZjXGOTiHt9sMJZz6LRcO1Mb+7nZvTa+J
Xe4rdnVbJQNlXp6z5/mzh6waim921Opltr3ncEBiEOzgZWQWc0QYr6qVf5doveB//a2RlxlS5gnV
yLPlamDOCs2uKu1Xnevurjq5qxTvZGPwxlmpkzJvnLRwl+JmZN44l9NYt4pTPO++Wb8umv6IZN8t
rIPZRQk+/LjfMHPoanRxdTwN96XB0UU/cjroH0uB4LtVBW7ixBm32KtXeo1Ga/dimWiMmBi065+W
i5VMd9yrCq0EdnkvB+6h9jW+F80A3N9wgRZx5RrXii2ScUpUNIRGd52GxcjgYfZvR2lN51PuTkqh
n9SQyNTgXtBqamPIxNmExsbKNEKwW7X61s3SnIy2U1183ziLISETPLFdlybJuTTr4nBna1bva9Vv
dRAokpMDPl/uszAAvba8G6g7UD4OSdjo12wlU+K105CEzT6yOw1J2HaSt1gd1lrdai8itsmEuRww
0aAVamjQuf+lqzTbxmtEgEqvaDHgp4wWS1XHeapdSNoJUyhltbS5vDFUplFqT54b9bvLpbWahNUu
OcRpLT7V5B7HhZQTJSfjbomb++quKf8qZh7B3G4GCEdsywZzu8bbqrd9zbtJ+kj5SHHe5KfeOvtY
FaiVZNSyoZtEW27Qlhu05YTl11snnYTRxHHIhisVCbziHGy4cG+8yUrt22V46h+HgP5Qv2cmgodA
VoC9G5B1zYXm6+k3W2g7O6cZ3qxyXlQRxuzP9TdStkTIHovFyuth0XO6jNqPQi+ugX1WOP+KSD8z
72vnRPbXhBkGF/nGx67eRSJuyqv4xAoDs8BYuOgWX86tXbAcuh47tQ9fuXw76m3r1dVbIL5Fe/qZ
n/v9/fptPxkBAiYfKGm+yUBPm+O23Etqje4d9o6VQcQ6DiLoIO5UR/tRE5fc2veLdaGfdCasiPD3
CjxYn5O7klR2tmfR0GnP2W9+VgNt2vuMRbG4eO5bRKenBmnv3aYBRbhLIDTa9yIMH2Sl0qYYECYK
FQiTi7B3vAQKlKjB4ApR27vdBq6ggSeDMZgbRmHiOVE6MeeHyvIHoRHs3UmU3pTcG5yBQkiBtebj
l7X6p+tx9DivhCRDrkozWbMdF4exEu5NdHXpbvUnvksoO8F36cnZ2EkcmghLEGZOHUI3JaVSM6ny
6h/ZZdpJ2V3fos1eQ4DM6Xcu5dZxyTLuV57awqBstT5+yf/miHA3TX7hgAO2vK9aGigIhwLayPAq
OAt6Q/86HS6z6Nw8MYsJO3a6b6GWGmByzrSDu+x4qwUINwA54w/iluT2/uyaBM3Uu4XTR4BDkhiJ
3ZoOELX2JgH1OKx7R1tajy1/BvRbx6tPWjHA1YPI3DdXJ81iIifFQFk/mZgv/o7QjCJLJBWU9GVX
HFU/HKkLOPyBF+l9OFrL8wr2U5ugGctP6IU/zL73KfMjuo9mRzfhErsXPraOj8Qk7+XkAHAISB24
RixbbZwFLGlhLUoYrS0ktYkFice5jiqUo2PW4YcZ0dGdCGPrxjQQCDtbAuJ1x8Ey0MRoUY1vGyqr
KbDMub97ZgjHnGjXi9LeMihDvSwPcbKMoeyrW9zI8pmnl7/iae0JUs7Dz1w+rUFhJLrSvduxlZCw
7//z8EYPqypGqMWygRtGTMZymkYLNwx188A/AcTI+roa36ox32vYKOvrvWQplxFiqXOe3abK+b3w
B1Dt0nVX7el32l49KfxaKS1yGDdM4Hs0bRpThoaUPNal7YCVWjbCylEKCBMozYN9c3vWUoWHVX6N
EMMRb7XC5VG2EptwqJiuGwj+YGd7AInlwAcX3rPs3B685PoBZtm8s/7S3ZxMHHdb88An+udUFoD9
nzJAmZyhmKQhoqlUHekQAGrO2+C1WqiEVt6kF91Xk5GMY+4LHknz8h2iI3rYxMA/Y3VDpziFD/Q0
RK5SKiqhIVKf9+rZrUpRueWaDTY4Gux0byjXArdGSSXE2WPzIS7vLiiKo9txVCiMiuWRICCy0VIW
BNTYjClgt6KBCqMqI4/DiAdcmd5UNcFR836twxRUiLSxnRCYehlbIz1hyd0OgFUgjJWEELSamM37
031jfl+b3yMhaaVsl3fWKSkjoqLZsYA6AazNEKZhTYGpWlYCpurJwXXOED3STPM9j0RUfrnv+8O9
+uiMQEFFp61wCjp1p2fJtNNqd/M+BjtlB+bQEwVzo1nxK6wTKlvkfpNMsedNxmXutKMzDhrYGx36
dK/pNX+ozR8EiOMcChD3YbEtlQeXIdqibiJatk+xzz7FLssCWRX6Kaw3GWFThX3Cct7ocdgoDMyb
ZpeW39qDoJgLXWdM6u/3I/Oq4p1cAlZossFQKq3FJZbO4DarKvPAI30inRgqUud72bHVXV+oAihb
H/K2EvLIlCMgpDC75p817PmPElGQl2AOoJx/B9XbMTEG9MD9gyrxFbwBeMdlYhlpp7uOn+pU1kpq
b/bgVC8cuQlPDfGRUk+Yb1L+dX1XUIK+4F724SbLx0lfxKr0A6+86eT9htDfNQROTz5o+M5s0Fdd
6i1DAeq7nokVHfNX0LE6XxKoQaEw1kSvfnP+L0E1mnA4uYjSUIR88SKENGgAha49gVf9FQRHj3dI
JBRCsdspc6LhZj5OM6SPeiwZXStx7xgQr7gB5Yr65cugEA3qO/QOUoPR/DSiQZcOWt2OK6u7fSEY
5Ou41oc7Hr6LEX2uMfMscLI/BH0uhXOuzy3bpDN9rpYxOta6fTijqVrIW7RLEkBOFirE80qI3WSP
r5pNQ2Bjod6zxdgf8tMD68EjA6Ksd9b8Ezotr7iplnKY8+7dfZl/xWgCu98Iw4Ewets/ekUe9Ich
rnnTcrdccKhLZd5PBngZ2oNyMc8rVoYBiYlud7VTK9cRQldc5bTqMe8WYR9skg/dsTbJ1pb6Z8x7
V3xyYMHm8sTDb5nTT1px9DLTkOjhLLE5dJEkuhqQ6y/MhzyoBe3DoBnkt+KHKolLNF5ZaF06YsoV
2jEsBo9fN1rN1V9nayCMrSPjSIhnKWeBZzzB+e+/b7bfD5sni+N0oMWgUU52LbnnHRS1e8cH2f02
d213/YgfPiyndWKTfuknswEPhjOIMgoeDPT1pTqmzpC83u3c14erxWhpaZM91bUP2A3EH9oFknKm
bEZC3vQK9xcMl7tmJj5QRtCprxGXadYI29h+/CPA9sBpWEzPT15t6qKHgO125vIHmG4Rhzpeabgf
1R+nzLo76Ay+1VKo4izCIzumSt6j0d0R72Fo0BjVDzs/4D2EolWwEyR+2xGmNF9KmtfmH81cjyzy
iJZuTptkpPNskcvBueg1unxbfqHuGCop98dwc0BiDCBTIY8BNjPEbeMmSdwmm2204lIM2O6aTJ5V
A6ztyRpuTu3VeC+xxJPmj+DdnniDdtCtxPBxN2WYCQFg+Qjdo6VK4ZuB8GNM8KBIj0WglkNeQj0+
f4Hf9F130xiB6riOb1HvMIa6A8Ybgwtm1c6BuLVtAM/u0t3drXjHHvJMe4X5OWQeTq3IiZ4dZRq8
fFj1GUhTBskmrySWkvXMqo9XEovIGTyG/mjN8hyPsdXlz7rSAhvXZ8y1xqvlmG3jDasBb5vX6DlY
h+wf/WzFr+wuCn3I67wfaN4TQWet7T9XMp/pkEWaz3o2bu1u61LtnTx4bYELx+Fl8y474yS0aFX6
hevffoC38kavhSGql+mKfj544ufsK9JVpTSyuaeXnkbIw6FXumoPDAurLOzysGutv8JC7MEMmVWd
aggfnVIrfJW/7aK35k9lhoY6cFWshQ0NNz1bJOW4e6Qr0Uhw3CGkYp/bzy2RGSgFm/dGmZdtEAob
uSV9/dX9r/7wrWS0+alLIja2mVNX4XV5eEvCbAlyZyusJWNRbj0/n6/BaataHgtrpcO9fF1lHFa7
q4EkCdmJmeUWryUgq0EyzOiHy4+Ra12jYdRg/BJoqHw8EVAXhFBtFLz1dnSsBBSBcRVDRG6IUAT5
EFWP1iSuTQRKthyR9TIckWFnIrEx6ZfdVSUM6MFs1ytsA4AwwTkHIOyVPvH584foSlFq+k5U0hks
OdVdftUVxMJq6ieG70oVS+AJKFqz57uaV4lgmAjxNO3R/6GRzPqNKF41IBDzS6sa8XeN99d4e5XY
GS+zcYjimuLU9n2Jy7v4gtW0i8+azsx8DB5nEmgajAgxOXpLXFIEqVnvCpkYKKbbtcpgiXrunIFu
fx6cBawUZXRoafS9ZsTWIk/ZY/ATP79ET9FTbs9NKsShu/Zy+aZ5wYCxFFy8F8+y4ph4F8GQafsq
co4vhfixb+Q++h6MnpdTCSRDHgxfxZiwiJf2pImQzk6jNfmZKmKJKa9t6sgGb+NsHEkue5svxs2U
pr/JQytoe8m48drECol5s7UXX6XsT39VKBaK8U0Y1+R1i+3OCi0Bpfdmg2K88gtrxe97nJC2bt/v
snLst//TkVjT9Ejibs1Lv2qvRFPHd5ojFtqbWTCQTm4DitZDtxjvNd9eI+Q9wtlEp7G171QuvRWh
xfSx/J1zd+UbxEAvpM2CO5UOv/OjSteHGe+1dERy60v3Htxl+1b6RWD1VbSZYhHygfI36TiZxSmx
zc3sZSEb0jvK8RUrehbjQ1dqvfRpqbxbtf4Ubn+xXkCvAeUF9yZs+ZL2RDNv2obzGoHO+6PsONHa
ZHN1vuuZqwmUp9JrYqaarvw9WWI4S9XiC7aXZIq0f6SMQGBpbXbOL2HMGcWmEpq6s7RbOHenu27z
3K1no8F7IxsNkMTnTpKU+ltwL1PkbF7ttejWYVKVyj/qH+jSWlYMDmUtIv/yljZC0OI3vn+1emtX
YvE3OE6Ht/PgQptd6MPDGO+t6t+lK+Zzd+YMFfhM3ZvQRfYuI32sbaF/PveP535xLSogmNXfAAaP
m7fmB+9OWq9tixN/dOx8gK8FEhR4zmSZBA2kGdK0Xp7qZavgNlALHZzW7cuLXqjFY3rrCRuhlb+Q
y9N6HjiUtIquazPmUhFgy8GqERQtkLkrmClD5i7lgMyVygGZOy+Hl6UtblhaDg+rNkS//kUmQCNQ
ziwuuFwcL51zNjaHzuaDsL+s/PzubdnB6PcNO1gu4b90xVtHZYyGYQFh+DR80TiK/OQmAvNgWRpM
j4PmYjBt9tcl7JJA+J5WWk4yGnuTwbw8WPHCPfWj2aBwGdxEO7dK/Ha7derxW/BO4Gj8r3dCfZ05
DH/wvYE7/39CLSbVdu5FnrdRcify8+vxtfKp65QbDR85K+jPpN3bZ2KXmzN667kXKNL6CAakVSvh
uAhJJ3vAKw9TGp6Qd1JkvioAYhZGyily2q9Pgy/mJiL87a8YzkRxBUsyihWqoo7QkkhZuxwb6xyk
auPVZXyxOj2UnHNUTX+7CNhUih4haG/CL0oPWrjJsfU92cJmYTr3G7bi8rJpvN7KPBbr3bwTUcTh
R1TBMMK3M7E+dSyMG7PCenDL9LU7R9L28jyoU8RGIZTBInqqfGtAnVOr7CDid/bgdzchSFCFS6wl
UZx9K99XBucX9LRkNFfPM7lKfnG/06z2Kj5hq0EN5KqrYEYOkXoVhykSkLZyi3uf5SXkJpTtLQ/r
wkDKxWWiw9Rlf6IZ97Ks3CdvAhQMvZLjC7tYfe3qQ/3p4kQf0su0slscaHfbvwETckrnYL1s0U/e
iqcPzZZ6UIyeT96mHll7+ftU7523rTWDtnVr13yocXOxIxSL3dtH4dApFDtFTPDWgm7prSC24e2M
uiHvQTcpvpwGm9VgVXb7JCpMv2aSaZwnOgJCjy9aMVHS2aGe/54c/tgytMopWP0uWQ8HaZOMu4au
Z3j+cWTxSw4tYEQwKLQtTvfivlrp0SEzbuzCzlhhf8c9CNiTSnRtWishYnfH+nixvCus+Q6O+LRW
o6GVKRJxpC1S71USNuKhxd+YPSmN4C3D8kbKRFkj/K62c4Bu1SeYli0Nftvhpt6aIMyjFh0ABR1x
E51587FqziNTrrUAvi+cKpLBfqm3/hCJONCdxQGosDcO249xlSzNQKIzdYyNRtdotC6Pm9u7mVhv
5gndoqxn6cxU+lHvYpm69qrXbqV1+7ET3fBRKQxWIODT4FruT1b9RiX2RvfT937y7mnMQwHmksqy
UIBK9trM+qBaoRf6yrR7TrtpuVuiqSyHJkcj6Z0bXWO57WlyzLdo0npQvcR7xVSVkNxd0mhuNWXD
+j9bdKtbZAaaFQhQd4GoiJ+IgICWCCKnN792bviHx47E2d2mc3u5vYieETlrfnpVLvxbMSgXrjz2
w1UCBT00E9yLrtte2gfOxAKT/dimX46elBnR04n8RSLvureYqWkZ77Zm5+fJxc6AoNjfzftuUfRf
yG7t59GdWwvzAH5xHYCybYbFysDw2DKV1nnBGIkI0pKRhyrirCUx+im8wX07m+AHZLSPDZ/m952g
zM/ihTy188tc1jf0ZM7RLPCRKoPFMzWPashIno/pMAmBOlTWRuXpsvUDQ3AOzbOZn3x5sx7FHdhT
96WzP4/Kr5FAp99rfNTK9OelxMo53kWtKheQSj0GX4QLkhcvk/mtnXyVPRlujBNrGnvUDoJTkP0m
/Zmu27sreuovwP7Fsf/e7mAgHgIm0Q1ePjo6/dqqL1blWh2NttAVvPMiBWVr7/jPFOtZLUclfvu4
wvNLYS201uWN2Y8qFJ44BCwls0NaIyPu0uxXWInS4V4DGmnm7xNNCxm0Tsb0eZ0Oaz9xYWSWqNnm
8Hal4qMXx0BnWPa3G4tB+Nqlu/fsnQcsqn1iBFvun9PYe7XAZOQcSyED7xVGnievRhP7MUm+V2dP
EZuAyoc3dEvu3ZHwcKwGfsCxwg/7G996/6N196DUD/GlHo8AcRoHIG0U9UJskhwJLDFrlt3pFwbO
lqtP7KG/xpQUWuyPoV/8R/e4tg7i9e37zQStddPv01k7/d5YPUTTX/lSgPmjODbT89ngYibPleXj
9VEi+/UxEZYz3GjHd6jgLYTJ1zoZn/CKW6fhvD6Y/EyulpjH9W8FZfW1egc9f68JqBuu9sGz3JVY
zIfZOtD4uWVknwCMGWOEK+LBMUkM5a04GNPg3El5T4FYSJDVEYyxuNcsYzOKYYBGsbRQlpPBGtxQ
ihuTn7dFb/HFHryAodctXgfH3eAGVS701K4exk0/OxKEh0MR6imSbTwLP6X0o7j+paRP58N6c3jn
s92+qc1v344lVn+9jvZ5k7yPoT7eyqI1LX4vmUGaI9qoXAKRUW1HWmkeVbRx/HGe/OGwoV1fGeTa
OQysXZMRZccnW7+vK48MHi6dk8Qt4n3a83P7z+YFD+ZgHwqyyvNFvikApNtIe5dKb5OxH/ZS2ZI+
9sNp25/j7HNgbaiAESF+IsVMs7G3DnK1l9SrS8CZ039mcrZtpmXLo8NtOpXC4xwJeH4fZelRh0jc
edhqrpdxhS9rhbdhOGRZa5QbuQd8+Rq22g+VApLDSi3t6HT6L0SKIb3SNa9ePX6FD3FDa5FYw/zH
nCjkUPtfppQH0/78ygOlv3NgjMJpUGXkKKg4OsGTEOueHQN3BPHtzZstv/mxrQbDecNDzHM+FyBe
XmpdzjYbtWk/OvUtJSfk32erqF3fFhSf0t7cQXgRTziIdBqSUaBQP4+BMJITeK4ZgSdweMpdPfND
ORB4cg6PnrmxKPNxcaJ1EJA2QwvY3PyNXpe7rl9u6JcHOWBGC0HmUGStji1LrMj0MHZvp5ai/t/I
L/b8W41VXbZHFDQ256amc8Etbfm8m0YvD2ZvPjkWsNMXYMXH60ES+qneWvDIDBQ6mel01B708uH+
8uJRRQJJnh1obVovk8qrCkj9VPpQFEyfLUzHlwZK/x+lyvL3Zfly++HRYZexH6oKOO/vdeLC0uCh
Lr7uL/fl1/OOL8fxdlO9ePx06r+KQo9Q54oxDmDRCZAqiLM3xhY4a9o1dpKuW7vnfIOargeTcr+h
CtSTKgSaIRZi8VHdZ2uylHj0DASI+ynRVnuJJLPp1hsd6sXa4a96cQN2yWIK5371tH25o14MWQ7N
MI5wCU5GLaV5SARJQw7hvywfOYSqc6V5IPjsQ3UOiVhoqKnRO+vPNY2LVvwzSNLNLYdjohrBwIlA
iAjG9VtyxVAmlLORi2prODz31VXriCRRJ9cLG8vZ3enWHyoMZBh4krSiyVfCyW4LkeDSVWUZHkca
YRkN09Yf1cLCq7JVPqqKk9XAanIBe5ljHJD623ekiuR1/24FNSbnMBq1DgpIKwR5aecJdUu+MatW
pT/tdMKYmljLOv/76aZUdVjtX/tJZzFrrf45FSe7rpGfiida/6MTEitucPaBC7qq2ad1OsZRXX9O
atx6W4WHevW+gKE6v0eCSjp4rundcXG/X9ynp/tJdOfvMD/onDiwwGamw/N0OIHxg2fOg816oGav
PSrZ8+Mu5mc0QHhwYW9ZBAC1Mqmy1Dm62d1bSQAdeJn8grCO8IOsWP3/Mj8/1cOGHjHU0U348OWO
TymQ2I9hEe2Pm0HfXP9YnvuLNwcnyxQkKPo4F96dwC8vJaf67OTTdAzA8PpQ5TWunYOVBGXh0QqH
pprOem3cSyTbtgK7iHPAJ+c0wIY6rAY7yEt9WL8Oi3VGkqPTcbTUS/lW1ufFOjzKTxlN/f18FOmH
zEcuFtQB6b88OhVGO3awpVGd609ptJp0OgsUYYqy2UvEi7Xu7lNusUYU/tc2fEZSbq0p65WV4tBW
+M2nofbzXDXFMKuByn1nCguBMm4nIqQSKrnow2e+OhrZAM8vSrqEaGDb6pdelLI+qmpWJZsXs7t+
c9fyZNED43Dwr760179OXC8Sph3jXSM2dJr2XCO3KD/D3QnN/od0SvFhXovzcSQrFdxETwvtCkkv
zcxCU8wLfrbky0qOxrI+v3Y31WC0Rw5LlEQLexO8BOoOWLnWRq2uTBfT0qLc+n+xcpmtLtDtum5N
jy4O0fbheH4pz342aP5J9ngeZWotVIvyR+k+sxjBTzCmmcWIJknebtYs0yGBA2uWaWXyxOKJUWnP
ftXGN6gu3LOvDRo6ocdgH9nsapMWEA1Ba5EJKDmsHlqotBy5DUkQ0t5z+Fcfi+H4xwUCAcLvTR9i
pLU6WGyQln5cgk0ukYAeIwBbCopiWiU0QiFJzt1PzQ+5W5QNiBah+VXEbuiQJZY34127mAZfmavj
jnNPmVlNMJVZYXi+6smd0rtDerdJg916wkcgukN+afjm7rHU1opeOpEcghmzbrTmc6AIiFKXA1MZ
UD5VnblP/eIDsSejKuSYumlT+UGkdz0PNO9Sh+owF0e6tbWsYVv7WGSsndxuXVCZ+s2CkPl8XKqB
cFBDUyS1k4DKeCiNqbFXk74AXubytYejniKbldH2eb2L0VDIcY7BEr6LBYQ19Dz9rAoA8Rxk1lQb
oMQ9yKneTR9Py/h8iIu3uE53ue2vo/58G1paq8ugNhtqaU0YRW/ap0+22IRou+ivEI0KjYMJFRot
GhUaX2wSNL7YtGi5EC1YXo/PmJ0vm7tp2p3YADIvr9xKWge7iuRgecq8vLjqKtK9R1emQLRGFiyI
M/S8F3cYEhhF6VxyXvskx+MwmteGOt2biftNp9PGC0JkX3zXuuaHgtFS0jx6q0kAoqbUihgS8mxr
CPOCwNsDilsXCGeA9pdyTZfsBBUvhVky3fQwYcwSyjBMGOIw/Iq6QIKp3NXO4szL5g7HgEJ3Dop6
QRTAZkJVKr400mHl0a8ht+LAlvk6o9vQFs2fL5XXRjHwMconMcCdpSL189BkpaCD2EsKTGoXbTgb
dWRd21ILv3VpmTFG8smZxkfHRTnpEjodbIJPUeq2sSqCslIpTENkxiWcxEZmFC5XA4IzC8b9mv2e
gullKNUdj9WRFPD3jFe0VG9K+EQHMzMcsTLvMUQHf0+3VPIEPbT4GBP2scExCNcKydP2eP9/nqYd
c2crIH2xQCWcK8a7T3X5HU/XZIS8hhtQfFiUovjMVxgJF8PFMSmEogUvbEIo5HuW6qZro8fEuZq2
ai8+bP5Jm9oS9a6xldcaFFctNnNelz7UVJv+bTtih7YdITtdX/J37Y3Pn08vCBmU6lv4XqWDao7S
uu4X1UgZa8ldaDwduT3ReYzmdjeqomyJy7qoaE3lQYxeg9pCcTVaCLVCEC+LVelOICGNbgn3nDH9
vDebB08clvw8cbbbIM8sBrTc3cP3wliTuNQjc6iy6WlfKMNt4dEd4lzxfKfTmwvKN5txzUlw93wj
QduMZyV4Q782QPypBfM4fJsFpd6jPz+O8ilKMFUo99fPjOKKL7u1xEy9GkUuVt/ZMS5tW49289G6
hI4zrJV0ndmihj9J0R4vQ4SB6gtS0YGBOj1lIUZpW5yflm+mQGC5UJ2/2AEEspQ/XNrTk5WmUtR7
R49p3xgOPjTb7yW/swa3XA8frqcBG+nL4Yv1yVNE7jG6flw/zqBK+zIFAHV9J31IaCq+PVBdolY7
H9t8tcqgI87GymNpD0EiTywQNB31V53luV4uvQfnt/vcO2oqrSPb1TZXMXM9oTW6/etfsgGvPdzj
kFvakWXoQvwPW/e13LayrQv4iVjFDPKWEUzKssINy0rMOfPp99eA7T13nVPVS8tTlikJBLrH+Mcf
nktNc8Y2Gd4iogNEeqBu7uzKlbjUnL6UGHNBQt/8GLu3ii+k6sJmWSOqVG7yj86p6nOhercv1UaY
AQJb3zO/0FYsStBUk5USnYOGZOAnRXlLD0Ahlvg+NSkB9sGpSUkSETBGJrjngjQ5xdboFDM9n8MW
blgYnkbxGqHQww0qRKTRuR1a5LT2cORDBwneEjqnm4DTvPfds2dj2y/jrXfuFG5SLMD/KP4dyqg2
KQfs/DDRVhcGvI9kYpv20rhQXfmdRH5Vay+jDp4N6wei/yP+BD7Ho92xVAwmUMXMHwsICYozzv2k
z37/Wd2JEzWdOZ6gsJUlDzAlY+YblXZb0rxBpBlv98uJn1NZbEay8WY6nlB8KfS48tP4o7ISeYzK
3ZccMY4Gx+NNsXRD5Tzl/0CaKfxCVkp8SJaHaHMSeBlnCn+iMdarmKj5+OIalo+xvXFRL+hgV0JA
+va/8a5XLXUjKlabgsa4EEgSaE6zhCRBLj7d9hQT7sOpakBtZ1Lezt3MyHEXNaQYbLbcqe/rMCAz
vzErL3eh2kFDzbD3mORSISk1qUidV37XPnDzV6ZdOjumzzmc6/pay4ddZGgt6PJ85ahUQzSRDFXc
hpzLHDtZXiiPyKZm6+3t4k/dhn+E4TDpI9HsmSolciaOaTT2LKgX/SwsKFgIG6kPkZbCp667/ppP
byBGYEOlHJeUGMEYhzc5IWDqTf42/s0N5Z8X+/Fn0zcjN+hiqz3dhQH5HJ2Znn8XVvGRSKr8GORX
1+LrmlvxrIVjgHqD2XNdtItS3RjlEr5U0ObYFg84bo6i/hLnLtujCN06r19syDMygyzt2LIHf3dO
HgeLY3AQTS2/8ojBwEZHd6m7VH3Tr03rHWolezvmSaoZ/vAa9p5hGbU/EHg5FXCyyL2zACB+vQaL
vOq2z+Bkt+vOibAXCCW7V9c1erd/WMtELekiXbsqpSJtRPsCnIAHc9zO1dY/qCaIQou+X5gunYNC
og9Vfe5rbWKVYOdG34bkNWrgApXm7eg51T4gMfgcBkO6H+TuNw0ZqsgV9Gu8WLiqcUhIrdRZqvFU
qS7a1uyv5feZGfGlJih2bhASJGGkH+tMkH4EY+5uylhBWjHsM4ZcXoO3AdtAXKTpDyLHpG+7NPf2
lBcfbZvFx35hgMRhsHqkC+Xd3uYWs9w9jIbd1FPeT/TP3H12CSGpbMS5vGzqC6PJWXdqOokzw+Z9
4Rra2gKxpIXxtPvM3hYNphPlO/8DdyHqHPLMcdYthsjWk1142l/uZVrz+elHo0F1NHA/AS0nYXH7
17NsxrQsFYysffOQuP5LpkwXtzRGZVzKrNQtzTB0WcFeCpb/6SS0km/MBeLtZDzJum3wSKN824pT
JfPYd9a5eJuLx4t4L6u+Xvid90VvKIlh6893HGdP+c7S3XG5cyRJ/tniJAXC7OmuvHxK3t/oeT/t
0t6GcCH8BEbXrbGDiWkZZ5QfesXkqu+CeYTlCUFNu4yaHl/2Ep7NQ10mNDcgf8hl+suflxfZRHg5
p0ywzHCOldbm/IHZNK3eLCa17Q9eFFUMPpxVRT4kIZQNlmkGx/tkeTTdELgrlljaXT/Plml9k1vf
4K6YQc8P/eWhX571b8yQx5ubYWYwGd3g46x7EmHlwmZNlxdd+o5dosUlwlsuYkLcM5bvEpbOcb+R
6VJpXZubfZNFnMWgjjtdZRzc6Ubkg5XG4uvS92LiZa1tbfUkjNYyIf6XRxvCaPvj9Y1kB65VnNwz
iH3jAfN5w+nqval1OrgmKDa1tq7LNk1xfkR52uI0X+ZExV30WDNq+Bqhf/NoktHIgmXX8NrWzaFY
n8BavPM8NDn4/z/6NpyH9TZwHibmDNgeicKNUmU4Cyvi9bKva8GHL+WYVoXGjVZleW1XAb1luFVM
q1I9IV3V3Tt5vqWqVOmNcybq5GzYks0s27h67tv8zOSMHPBfonY6PLuSUVbC8CydnBme/VR/XL7z
OazrubF+GLJ8kr80aWw57QalfL1YrEe/Vm9UeX7pie8LZw3bItUGIw10TY0kRUPl0Jm/6GuH/XLn
YfmhGh8lcSy8GCpO1WVLZb2OFG2Vp+lHEov3Z/v9KxDA3E17ESYHdATHEOGwrvYOTGM2IeVujLaJ
KpPFFIpX2zhxGnXyQCiq09jKUA0NbDi7fZtLygx2sY3nDrUoZhIGxGDQL8eLwGQbo3WWb8e/F9tA
yFOk4efxUVTZ+SJBbGh79F8OKEdTumx9tG+jUpOXmcWmjY8h7duKX5vbrnvFxaV6SJZ4h/MvgWha
/Ve7WhleujfSjaOpeZbKIF45dRcNDFHPmn3d45afPGcI/od/knMzFxasNQVP3iMdNZCJ0YLTxLiU
Iuqnc3Za2GS+8hCsEuAa/WjaGbaOS2HlylYL9w29KdiApSRhSR5IwiAPJDbrn3Ro+usyeaYadgLw
1Twfn/2I2c8Aw/zkDeP8cpIc5i3PfhDFfS7wVZmq/8b4OAtA5VU/i8VBlHyuLAGxsVjUSbtwSK5M
yxOVMGkXlXB516nsgkq4Uol3+7g0j3fD9rjQrpAW3aVkDwrcDM7tMjAWkSAvhxAunDIWN8da5dNL
22G2aHC0h6+429dzk4ybPCBUd4bliTybQnsm/ayufhlfbq9oTszGuOAkzEXUz23uiY2UojI9bNi9
IvNtf+ioRiw9E3WiegrOY3sFAKU2CgynvKd4h/uSsKu+hO/KejBjzX+5ceOU3lUhsjEQp5a93amH
WSgEpYJnbxtPCMCIxWiR+U8xC9NfKNnTX06oAK4pthC9+9ECQI0t3h7/xtoh4wWkv6qJ99PYHe9O
4pNvcz4xQNExhXjxswHMC14i6/kFv732gRt8pmnt7NDYhclal2TktM6N2e/luXcqEzP0SvbfcaPM
8H99s1vfVK8328wgui0nkQUF1ss3OwEAmJmNzGOhiI/Z8idV6L4/2/er+X7eyTkK1vrhVdjxqbH2
/fK+v5/1z4wKOWjiKm4EsXUXrOXFabhfDlL12keWbbmwKrm23BUxeL31ubdahZ/IL7HZ1De8H+bd
zbw790YjdtYZ9O+y8SEbz4e1fSXOOayXTas0DitC+zIv4F76dSozC2+UD/1hd1yNq5feuQiZZONp
TEeFgFZfy2LAZbhkDobjQXWL+y2xXfZX+Eor+3tv4+OnNWmknlylxJBr+XbtEPiMjO2/llz57kYQ
Lc48kkbwHfd1Bmblcz3/vCu0riJf0daqYe2nrfK6NSq01qYSmGCt0/c0EyLc8mgMksc3YYmbW52a
a5LxTXOBr3ZqTpJFhLP6Hs1qlI7ATzyGXBOFu3e29VbxBcPK5c1LGkypR+YDs8biSLTeOLzL80VW
OsdXg8FSXGFplcTuLUud7DhEqo03f9y8TpfuEpX/0r0GyveIiL5X/WDab0kE1kRfzcS+5whO9col
BPadoy7u/58str/ZXLj/srmicjcvpOvcvZa7Ic/RiA05/KYAKPraH5qlSfP2woIy0dqUpq1CIrfZ
EO0IgD21FoXWEI902462IZVvLQWg3L6M4Xtx/hQrmvKcIQJiod+aV2p0//KyZ3fjYxCe5Kd3ueLt
uXiLlZ6FViKq6+czqAEhf230DHor3s6nt2QowS1vfwMg241iKGRqBgS6wTXfx1fcKDHfzlcuR0kT
XDmGJlgmngYOuSFDOUCyR6YbU1gBQSmsAJ6gCb2vBi6VyBE9p3FmW7cLe+Nm9beSffcGYUgdtRln
188P+tLq78yv6OO6DsF+pY9N/fTNM1wwQkcsQlZ/fjJfb55k7+WbwtCseb45N8LJN1OQ0t2xGLS0
19na/Lawq3tj1lF4S+esD6JuEGWUxdcwcauvJEAHUBOiWU3SCSCaHcBbscPG6SpY2VTEwMuvYX45
kGvrMKxHw94u1+PVpq0lplxf+pOyF6t9D2l39sEa8VC84TBe2sOxbkKGF/AxYufYGD37/8PsI6g5
xToH8BMkwOians1lni4GYvSGJkTFkAk4Cz5zjosG7y7+e0A2wM1WxM1SvGWD/MBfFUSTBfufepnw
CXdyZeoY3pztvvaQB90C5OQzoFfB9+LsMXbjWfNEHHk1d/5YPNOmuDllx/GWqjB+kL5tUlGTzRZQ
Kaa5rIEGqdgtS/4G0zPfI4uetICWxG5Q6ogPeVCrEsrSXXGkYoUFnEotD6MktgcQZfJ7T7U3mjU0
70TD7G8TNRePRdZkqQ6KClNTuv4oGtSaWgtcfSsVbkM2K4PHFOg1DrCKrAKeouB1VCVJPOnvl7FV
TlwWS+v2pD77vrCGRKM+t4+8UqZt75hXAM5tX8bExmgwCN1BKwZOpdib8EYzn/jOgHerQZhrzdj1
s7YKmAjAFVRMb1keBgkdky5GsgS9q8awD9KDluQSk77MsmvkYXTPPkYuYXP45XVclQjvmkVEiJ+Q
k3gmzuqBnKEc7DlVfatGmGtAUd48H6c3VlZ/5i1PpUIw/858K69/RZP7xJp0R9URDcEZWtvs4yFD
1530PvlHY/yRIKKwKGGGi9vMs6kO19Be4n003f9efY5/7i63GnHIl0rI6Ec+8u5Tkq19cZjsi9HK
jyjVkX+kANB1XDyFdWRwUYxXI7mO8dLmKXayGI9XBHque0g+zWOVuEB0S1gdvJbpl5N4jpNbI5FU
U+iRVHsSomTBrtuuh2tY/jIcgQf/A3tSY8ASNwh22nze6qVqo3AJVlO7fWP6UWJZdHlzvQD0iJOn
twVJ7FPqH5XYPZ2ito5bl198AlcDvORBq5dppMYfE5SkxDgWQGB/G7embufElgG4CGvKfqmzGS4o
d8CcwgCFTR1irl6Zb1PTrJnYHXOG9SUmqNnnZTuyAfPB0/0O1kjitDaf+vjsrcipEedCPwn9FbE5
7TJjWHrH9sisKIFvKYHcy8zf1fzSbW0LiaLHpz3qqZOcDcfgxADKo2svYfFXKLanHu6OD3ZaGnRq
P5PvcA0NpxN7iclhUAx2op+Mf67BvUxEwC6YLB7J9yfc82vMljgYB2Ga558wMQHkMstgo2+wEiXK
JbMolnc6Fo8zdTk7sXmhw8pCu5Jbt83w2IPlyUxH4eJOz7eLV1eY3GRDCsz5t+4xsXioge18PN2V
CoNk4pd/2vHpOt0l/haHxe0++1QIOCVQhiap9L6qDtbNzDOe9nQY8siCvWkCdqaAsu5GB3C+SBFQ
6V5us6HN931BK5vQ7Ocvd8mND1Znqd0d5zj0M2gdhp3CQ+k5LJGGSmT8GA1oK8uHji13IMQlXeB5
QyEuaiYqVvgt9Ke95QsEtdDx3hiHmDBRj0YCsIthziXScc0j0PG5MYNa/W/wsoGHOYVzUEyZcY4x
jknN/GXYT8cUVMCuoSmVQ1GfxzEz/C5JwoO2jmbHfRgkm/fne7AWhFvd66ZyPW0QRWTGVjVcXG+x
u98Ci7im4GzWwcTt23y8EvbpGaf+VIYv4lH78KaJnCUr/zREIXEoveU497jbhxr3Ntc6CF7x68qS
9mvJaXDoRZzyQsgCtGpzYg3ok2T8jPoyhTbf0NmpJqyg0idkuz4kzo2y1TxEEPrQpw4ufoqvmdDL
jwiptc/OmqUA1BbfQwYh0bfIvkdV2rExwZlEOP6ufqyzIT0kixSdpCWpu4rGk7hIp+amfZGwqzBU
Cp49rPXdX63ekjA5pKNKvkTEbRVZ2+yJoIIrwmnc3Y27VcZj6+7h8ie3QYEH+kE3PIb432wy3nEe
Vc/BKjOMdz6M5YwsHRjZ4QPcc49hPOnlANWg6PVL7oEDAmvM2bnu8gSoegSJlPZ6LdRr+bviF6fE
WbiF/MIWAz2zGFffZKJkBwdHRs+742P0TFyb3v2rV5osU/j1giqoxpaudOm4O2BaiZb7s7AKIzjz
txLa8blJCKa3s41rs6Y8TQ8eTXMY3Y85TCrBo8LTb7WLQP0Akp/HuWAJsI4Xzd21PZuEmrhIw/1+
+XaxrQtjjkzDxbZUXZlhI63K1V6hJEf8OoXCayKL5HZF8dtUlE6QTbgmxZlVOCUcEYrSZTJJUz6G
hYfXyCA1LTulZcdRkc3EcoHPjo2kLrG/JTPu1Clz+MXX1MFsbFZI5v/GJyTgppMnQnYE7/gobnVb
J6y3L52Kd/ID7VL9Yd+hInaL66yC7mHfY7/pOPeipOFO4uHXMpRf9JO22v8aXDLcPL1V8jfwahMz
OBTG1yRoph2+d+k7ln8qTO6TYIq9/mYdHka+4N6rEszArh69S4I5PziTWQy+7QDSL6CalNvg7UU/
bcx7nnSPStlgc96ctKFD2elHMgClT7eKT2ascHKODD6ex0/eckeXE6a6gAL1so8gbv6HVvU5ih4T
k/F999it1rNfSodgv8otw4jEXtskDtxeGuug596Un20lLNK35mXTOIzIgB2zcK9czPYMVIpPTk4H
m+3Dq/vl7Dd+vww34c1rQMoPNf9Jneg+W/Z8E6dqVP80QEyvmZ837EKuGOARwY5H4A1cNvhzprhV
/omD5rJnl0ksMJU0cFgTRLYEVY+DncgpNbBpETc7/68Pn7wbX4qNT/dqadldZGprzOwA+7qCFZQH
lNc4fIFLxhw2Pa6dcJnv1KHTg2FEWO7v0TGTlBdP2OoVqsz/3Db57cSUgmyu7Ft6aLkAnJkwZVur
xP/cNqwuGkVQme6w2gUQ7SbBJiNE/jAGsCady63raOgTjpw5Fo7MXkeB6tISZZYPbqWEqa1lpSWK
5noI/AROqWnodOGGxcl/1fnl06utkgeB9xw+NWwpEhtrg8tkXOJ0G6FWy5ZjbSzXnu1Lp/iouEPV
OXwew/8yfVMMams/zqJZOXi82uNiYjn6Ba8MRBtWI9PXyxe/5lQPTEFKD2xEZFgK6L5UB7C1LWYo
Nt3ql/3DHwyNwIOR87NNIsrTv/ouaQUyNFTQEGh+2vLVA265pAI7P+jrlKrC6Gk+2ml8C+E5eXJV
A4wncjmGAOYzYh0bmx0yGDw4nJ/pdVP0s5pJz+GUnOE0nr9k39q4CsuXMpfyMJicr7rpYPLylg78
/srhwztL9iwyWyHKrxMT/nY7+/EE8XVgQewdzb3nGEonF2qc+BgapfKlCvupC0wjfZnR1NWSACW3
vMfbApqZqvgbEJrwJnkzOWO15NrAnC6f5nggq2vXMG/7s6s8XzmBbjG5aqaGkFPOWWYEHAThhKVr
TPxswCd/uPQ3f9gAyRoKXS01DVlAqKJgwHnnRWO4ui1daXabImHz15sKw69VL9uaZG8umQEdWlMm
xvFvJsb+0D8e+pTKl0vvNApK5cmxe150T/vOhbffsFbsX54qnvubbe6PSxdlc3U8EP5FIllvgiPz
lXhxrIcoKJvNrXsAJLv8WaC49YUAG8y9LF4ZrBIFTw/PbfeiAsv05Ah+syFuWdKGeGBjKsuYivK5
dD//hSvHmZGloyxYQbDJGv+ejTmg1fbAr0q7AqlrXKlraih0kRxO0XMCLMo9ibhXQFqhnn8dqQcr
8Twbz/yQFQ1H4/hrnzVACi/glejtpr9T+fjEICIf0kSkRizyf6JEVvnGJt+I5Njyi5fQxnQg115U
mYOh+9VKCkuAnM/XrxVve8OXp1/rG91kx40z6kOIKTHqkdSb3wxw7dm+/r7Wiy4fBLHMAqK/mfWn
Ue80648uZNR1xGyuRahQixZ1nsFLOnshzbPy+yZpHku0mWDJSiNXaZTOjc3XqM4h0cSnCFemfB9B
f1t8W6fJkuc7x3Td3V/Eb9vWd62x0LhFa4QuhzjDyy7LNqOWPTwxGAg0o9NhgJdUwY/hFURg9qfj
1Ja3lemWVsH643b8wL4XhcZTXV2E+nG9bjMFhfdC1MtgH7yYlkTxxS5U1nDfyqTPt0MEtmWy5s/L
a7DnXOfuL5+GuJdPZgLbH66e2c8iqjncPB2eXV6znyw9jgwHIJDmb5uB0fQUXA49Z9R5jQvX2ONS
mHYq1TBpNQdiMFsXsCId5djsE/QzJFiNeVAPctlBZTgYZQbGlKXI3GX6Pv4Nqi//9RXYu1dM0g0l
f7bmBqbo7DyXoozMKowjVm+VT6Ez3nHvu+V9t7zvh3wjEzVO+bAu+cbyHNb63Jh8XZu5qyKwZ2iX
K3QLBSdFJ5frjHvbPXgkHibGmfN1uyCZbde+TuLCOS5Wauq2b1TtIfHtqVlBT1LQYmlPW4tpsGM8
r4MdI9l4TuoMUW21ld/zHlJXuVJtwvF8qT0dx5dSOzOKDyW+eDVWZ6tGpdLarogHg8J3DC5Vuf2l
buPaWpjMKHfDh0g3giJBozAk3GqkMq9U40VpS8P7f1VeaMaLD/T6I+oZb6Vci5SqIDnZXD+bCD6C
TeMv4pp/CpQqG3/aJP3158ghIsnFDB+YyvuBY5dLr/LUzu2aB9MkZm53lWeU+9K+jsOdYUun09Gm
eqDYFpDKzBvlZK1ODWtzalw/L92FvWTaH+37hbxB5QCyfqzWSo/ToPAuwU8JH4ywfm1YWoiH5/qW
YeCk2sl1FwD1rSoDqb52QNwQ145NI+SpRsI3khJ8bvn7KLN53pgUydoY16X2evXptnOdUzXdkTk8
yrAtfhb56eEgRPyCBDjztmFB4xd5nBeb4n+98kovakuMvUcRYIQiH/4m2Epj1C5u2mjZAOZ8K/XZ
XFRb1j+fTSIUkXT+JS1Iqn/0L9gC0D9GUXM5KIWAksbosTIN1HKkbm0SHCOi26vhkJdYhtxMyoPR
urEUKhP41iwN3QNW4RgY/LljEovlMPbJwDJv5pJFTvIT9vBrR0IClx2Hvo67NI3/PM2aCaHqmVKw
aLGP7w6Qgd66HPZrceB7WeD7sF/bQa8/Y1DcrjOddeYzumqWHJ3pQ+be84a4ElgGyXQ8d729fCb0
ZykVCBTlxrF7vccqw1zISb8J3iRpag6PDYdu9d30LyXPbH/Kt4fP9Cz2QypKcpSqUSyhcLftFDCw
rx1Gv6Ukd42eO7vnytEtJ06Lw31wWjxu6kbEVxzm3uTSG6/xCv+PkQSjRXaUBvHsKPP7uHpu7B+2
YkoUqvUcNRJabyH4LRau7b1e6mxCHa/WnXypsz53Tpvu/NodX9k79q6zngm1xOSy+WN/K1aw0i9e
+uuKs7p/uPTHlf7q0l9c+udVfy9Zj5oVN3nXOwOWmzTKe2R3PNlpO8NYjpXMzelrrCLnx0FeCCVj
k/vKEKKWv0VnKqzrjJl3r6aZqSvH4bWCDaVGwf3wsXi5qQlyFDaE38SkGBt9Ugv2IH8J6d4OS4Xn
BM/li8HIRIxU1rQLikXJmGVbEXKfAEr5QpMJyeXcwtHxBTyGRofggzJm38zYo0z0EQxFjP1qplTf
O5681Ax/icjqA/GyDdw7SyQGBp5IjEXCRPYRCU+OuSYhaRx1jeo6uLRIDBE/i+LNpBhA9vWHns/A
woJEp+Y4nBInosaKDQk7K9CDzlCjUf0TgsVz/jAJ1bE25fqnSwn9GmRX0owO/CmMT+/3LImwivhI
1RfnmPPZosCdLHg/za9Y7EykRaT294tANV9C8BeDMyxJYzVppWtkQ5+EQFNIvXShifC6JMgIzg5N
D4C6vRkSIuaLmL69r7T+JRkFX39uiuNAak4RSiw3XZ7uSFOX/dq9CV0p1fQRYCTNC0+/3KY1TZgv
Wh9wY2YTQMfj8oZv9pHgs4H5uPyJ3tVpB/qW190rQK1wbxDM8Yd5ondYjXb53Nma0Vs+y+WYCEDA
6y+T20k+X9u96oSKj6utgdhPsP355HTjNf6rXchJGleFlVpseSQmyng35kdH0kWAZdh3CP65xKGF
mdXygf5kmb6Pf51HzLDR6lTl7kTu4r4XVs+0eqetVJ231e8rqquIbbBWrpT6QKLzIEtdI2ztEDQy
q/wexl55KEA5dLihtVG1J03Ndnjn4ZCjHJ6JSCbZq2cEsDhdfEfylV5Bmr9LMOp28UnfrhmGnGUf
r3b1v/AbRpXGWT+gGbAQGfrF2uo1+Et9ImHYr/zYDPnwLp+vfGuxVpGaoUaAcR2Z3MthPQqDB5Ed
pglrHu7HTpFD5YN5UDofgHMDuY0EVHAZTrSz9uwqBEakeJanz7SVFYqKw8ydOllZ4kXmzYhA1bCM
k3ZmQxwSq8G3cJwRFmmIX1s9jwTDBsDm0j2uu8Kvjrs6RGZUMzuyivw83Mrg+Ov/Bs3wskpHMWeS
I+MPM5k38AmCyz8nOpxu/Sxw8477MAOq3MMn5YTPgjln9EkJJx2yQSTCgJLr6ZSGPrABvZ+Zbz3Z
3bC1e9PmGgN698p9F/78YNoZT19QOFNU8/yQ2d7kn2Af+afzffYRNHFl4BTPX1AM5y/TKETFhF53
V7vkciFQpIP5pvX7Spnqul2QBLS5Vj3UZr8uTOXc3UzFZND5gyLk0owwWTRplybGQMZdUcLlqvEK
GTe2hf6x0D8X+rvxYHboLzgaH/rzYn3Ex3HRKG2Zig62xTAyL4njvPRGxe4ENFXfGUKO20MVO5rP
qHUtN8+FZr5KSBmMFU+F1mLeBsAJ6BpN4rOhblG8lJG4wXhF5VcN68RGgwMRiR4zjW37xEzDeL21
u7Q3yTINr0W5+o618ipejePSitIhrCtTctkDJ47kzCunYxyCkE7lD9OE3jxmAWNnzbcWRGxUlceW
XN2ZGLQXHxbtB6BoOtoZxcyKMmG4Y+MVSETwg/6Ot1ua3Zdw0ZORsrkEErxxoEkagN140zDQzMZN
rVkHzWk9fJysnrNSGOrZO3gbTF2SC/hnOL7JPVAQbfhocPJAIkxCO4yobL7n+92m49NuHtj93WXy
UYN3Q7DHL1eztitZTkCY4cxXWj6DtucdQr8g4cAHdMonkBVuJzMtuIovAxvZ2O2KZmaolu7ACest
7W4CJ/0M49L2YV+7wt5L2SfmjqPG5nW6njQmAT9bFjBsN0y5b4vnct1Zh5KaWheeGPS8ao2xmkZm
t7Vzd2rTspuhAfu4uN4tf2b7eTM3MzB910an6GwfAOeoRj7eLnu4NkXNmvHePaqk03r5wz2PdR4L
RDuypVOStdDAXVxU2goytQ5/PmAMlqpzerv6wuDC2NI/wR2KYaOtDdG6eOVFMVs0jmpjLjmoVrt4
mmU/T1dYy1Xqp0IfU0u4a77Qx0wszvqVWX++7m0YGK17q5FY1m5ZvuWie8wxmqmXsX+8THNWVuQK
YQ3rUAjRmpVd45jY+EvVzCepmmtIZ6EpUxNQO3a/ABCa5U3ILChuQmZBRLdFaIr+ULH1tizy7HWi
0N5uSCq37Kcv/a2hwaU/Wgx2l/7mwoStPy4rKu4ICcdFfkV8lhNNm7smenbaOxFBUo53cwgIKkgT
FKn++TruZMKYeVxvwlxVwAc8KUxvwyIaWTXdUxHq1S70vKQFl+Nj1eC+7kaw+WPqYtLNf7S5alLO
w84+sdnsD8/87CRM4WgtghexA+/IVNGOcrsLMLw38p+XpaPVG3lOlg52/wPxcJt4Kdwpd+n4x717
MiAD+5f7AS/um4OuPkGkq0+Q//m+fQeNFqblPJwFAzg3OGgypESeH1afqWGcALhgFet52LyCMisb
fuUxurujdv7jh3QKgg33gRCYmyqW46VCMDIQrWeXb5lBoX2itb7Hdj0Vgwk8llaE0V6R61KLBn7/
aJD+M3T5be5NYa7J96XQnsCLo+wo1dyGlW1YaRtfjOLqNSavekWZzQybue6yenN6TVWNGolK0qmf
T8EEUJt+jsJKIRyNuZVEwepVaKwPwavPKh+CXV+UrCrTPmFGYzyZFvettbt0F2CRtWgAkuKNJ62X
KXRzi+48FtJ8nYegi1GmvbLrqFdq5VJcju+Ky6fiWJpZEBAEn8aPjTdmHRvhFQPLXTFZ/LJ9jT/m
2NHDw72NG2mmUzj1YcskZ26hIK8wic2/nx/cj+d75SSZBepaOWpvsdag7wczGvUx9rE1jhQTgdGY
ep1SA7g/MBqhhhiN7o6+4pw/Kv62Uq2alexTw5pUxivY8D0hLvOZsVYdRrc1M8JUE0h01gXbQxm7
xEjiKztiPlmrnmjaLD9E/DAhep3MNITLShb616LtKqzf41w2rFI2hDqfxVVw0MsLGMozRtae5TqM
9XbVuLKPi0M2Je0FdMlc49o+p9kg9xInzufO8dwRDbJoyd2YHXrrQu8w6pfW/QwNqMZnMTh4pJmT
M1Kd3WQM3o6D8eymOB+UTGBjpvv61KqWNgrxzfrUSy4ImymdVCRGOMSHCEWUh4nAmQFD9JXjYm0a
ncAUMIoDSbqDhX6TBfZXYfIx/H3M1X7lOpW8v2FklDjszF+D54i4w3j4XY1nrOZwB3yKX4anWBby
M4c7Bh6HZw4VXAA2PnB3yd5gjH/pINfA1CT1ILsdlMaDaa4zu9ytXjEQqh5AN4a7KYhRcInu9svu
/2+MFAYyz9G7EnJSIcqPp9d4PO2kMpTctYOsD+2Fpm5baTaNeBqmYitM7MsfnQGGduUSIp8KJU9f
C0M744c/1uYTZu0dAGTURd7tXMVwVuIoi7USH4a1bY093en4v3HdwCtx3cNFSw7NhjsVVxbQJJ+S
bchHOVYDmbocL0SzmRuaIpb4eXUyrDaY5I67m1KneunONt3juPt4irrbWU/uzGrfy+Ji9eAUf5lW
hG/5Y/Oh8rY53eMfMEbejLqrERitk+agcWAnqZx/ZLmi1U3jcajnL2Mq3VGwM7f2F7pm82TPGlVm
KPVqqLDLVu7hJInwKVPdDXIPxhP+26TNmMq4Wf1pDFXu2+XnvWO2izlid+UO1Z/nYxxLCZat9jkz
bVxuJ47P+1D8l5rtCWdnxe07l5HzbebbDotwIFPQrl4v5l6qv81qVp+Zxc2or88Z9Wdq30Kxh/F8
T53DOtluzlL8tdS0bfsKYKpJ/kg24XNqpWnCFr3fJX3n6vN0Fz2XKwOnT3kj7UBpkq0Mso9hsv9g
F7l8uYmYsdwtJ53THYN5xxnIluut7emmiAoqXo2r+Rdn78y0pZqypz9mYMQbz4m2YrFnntU4vI0I
eBigj1qZX/yQ3cYqI9/MNz2V45p7/BFDSOCsisdABIeCUmdx6m1OPbACfjlXZ1TdY6Jqcn+y9wTc
U5PAgoqAIOXMJ5ScpKS4GVQ2g9MYAbJLDbHPNGXJW+dM85pkyWOIuz9Pmq+r3q9xEYYdDOzg2yDy
6o+DT6ZfoWuWMRp2DrCYeaerJN5HXRS/HCOArHquPU/W6tIebxlxtKvQktv9FaesnZ+2C0gD0zYa
5uQ7CHIRypR5gtoZFRJv0p5tg+U2mJyqdhjuN1wNEQsJo61ihzedXdbJw4k6ycM1b6L+Hqq2aY/Y
ff7yilpmwmxVcWnGxyD2JQmk97V8EY6cIbaWnk5ZP48LsiveMegn6N3GHM5LPBTIHvHSqOgPZGTI
Km1/P/3QQ2Wmr4WbkzCcGyjG4S2zbFRYKoWx6YisLdy14xdPgdomak4/aAqibFDr6rQkg34O+74J
nVRG7gd/lNG5LWRRDp9HY4lJZXci6/XPJ0Oqt3sVuUACNO89PU6455cIR71dy8PAA2yt8MYAUYCH
aM+Hyal7DOGbqvDqb0XKKBe8aj0bi7dJv+YopJi+fO3mv5Uq7vxULqpUqWxecY2olFNG0+7c5s3v
2hfP2FCJUT39hBaSoMyBa/m9A4BD+dKjZUUWSDRmRzSe5F52LYwc/0SbORyfh4gxtKsofboWEyoY
LujWA6SlML5PQAe4A4RBHZSCZLuGitEu4FePqk20m3TGla92q8/EWaIGQ9rgYNjHibkuOnJ20F+U
itt1+xqCFS4G03LXw/Ig+ta+qW99ursce2ESXfgzWwSgAcpgaJGY2knHQ6Skml87QBlDk4BwKo2G
wX352mVe/Rqlr3K8hADDDPOFWWubAG1eBZPEQJ3zv4/s6VNFugrVYNoTS8U03wYVk5VXfezb40T8
d2oh1msTzt0Cz5bArkop/wodFcT6RzGiEvE1Oy65YUQcyo97sMxwG/64qdYOn4oXYFImMfj29S+m
O/6NQvFfdat6MfMcZ8LYM4gxGrQYJnnkZQaZhb1uuUYsYo6XP9SPS0AIG4tm5ZO+LJ2+GL38m76M
viI+PxTnYSgaNolDInU67dW4KERB7bSv+AZh5c5hMY/K/R5plmtC1cR9pYfZtNpwmDnJzvNwmO2r
zTwsZRPCvvR2nFSPZ05I6/fsumGVUGwh7PSz6BDvE8P/TVP3MmZzm28WRQeJoxBfPg0jm+2gGC/y
XNzrq0MvO+pn1v3DtT+u9hePjFHy+96o1Cl/KRXBJT66VZxjnDkcYhaN211+8Xv9ImQlDL8lHyZ7
0Pwl0MU+TOgcKCZ0KZJi37bOD20aLE1wNvwlYGn6Ujy1w0Md7FjqMJZTkMm5C3Pvzs50X1kfWinZ
wVko9MOd2Cb0h03JSM2fJDGFVOjQUO8DkDjSOBOzRiE8FxaouzHZ9C6wCvdGe1svf0p+Ag5VP2f4
/CeUBnlCm8JxPv84qTucJLmG3MHxe/R8hr0lPL/Cu+7EnQo1G1XMNEJxK5xZydN3RksgCEEO2IJ+
A5uO5SgyIUSJTn55ZJXrQ6mph7tsmVWxB3quPiu3hG9m7AjhVF294kFgq3gKkFfWu762fPzreuOf
OknTF8WbgtVBIbPtgBlyJSyGVbz1nBgbadGS9l13lMw+zBzc55I7s59c7vX/+ievHUp48582VNHX
m33ryBXnZ0921Cnf7lrXe2AkQmjlBp9Gop3QRf60QFcsU1MSRGYkqsDLsOuMFfaCFVB+0LoSgoZn
mEE/Rad/oudyoVwlrz/9VbJ9GcNM+9n8HzvtwmjgyC2VetWrxJvBacdThvs2a6pWZdhavfKkhLjp
iO3G+653ObnC7hHXA9ANobXlJ+yjzK/Mt45TiVMNeQ/FKglDLWh9CHGbQwF234WBGqYwUB0EVuI+
2ACkLTCowzZCOkzENe2bFeFBpDquTK4bkrZhyJ+2hGmmWfzErLA92bJt0JbdmSar+PiprQXRBEfz
5I2x7xy7meodMCWdBpEr2SvdjfpsUl1cAyotwlhCoQzBzpLtZ5tO1xpV20b9s2pYEY1xnk3uqjO6
S8NRUyFjOmEvMtpJCU3L7vjFrCANTIueIYmPrhA4CTOq+qyPyzw7RCxBAgha3LA18IDv5K3SYk9/
EHQklO8TWfnhFbaT2/XlUnpMxtzsh4PDcBCtbo4/2jm9HJ0eCZ6eeTy8m/+ApdN77+8IJngCBcXv
LSl6ttJezmIrRXYmu9BVm48va8Nqza+42QXFGcPj1bl32CJU5C41qjE8B7us3z9VjeWWoXdOfe4r
o7beGbdA77wsB26BMNlFfZnrTPa8Bjrch2k2nWXqUw9w9KwIJajO3kKpyTpUGpBd6u8b0Pmwlfm9
jEOISGLO4CNpxyxcpDF2IlltS4laaDoN4fWOQnOAJH/OcCL0w5/aAOmmwcke7UqbLFvEHIY7UCqK
pmB0lLQ+d68OUEc3gCN76yH3IIaJ07zmGTFxGkXmWuEZyZ56zcNQBmZgnmwOnvzW6bVy6plYrvrs
nje0WB33kTvIfbTZMUmGoxxeDaumv0SDEyGeWoV778am2DwaDicmTd4NCIe7WmO98zv8Jy/0wrlJ
7+XlJO76mlJY3gw9GffptCcLpI5VbbQIHtTKXoJciyY3tWy+BlrBH15I5mcZu+8CfOW5yIfN6t/8
AYhoGc4ONw0/+3mtHA6RPzjW6qPpf7mmtrwEZLddMkxIAq2/7cvKFAC7zTDdDz3/7m73tG+BWaYT
9RmX3eU91qGzHJvWIKb/oeu8tttGuiz8RFgLOdwSJAKTshVusGzJQiRI5PD08xVge3ouZk2Nun+3
LJEEUHXOPjuwV40PlJwwUJf6jhIPNioYO/sEDwKvUn3iJ4gaa2+JvQe6CPFFLS7xnyYwuYD6X81n
OhCMPCAzr+A/BLfLsqDTMYRMYUKRhQzNDvC0YyQFOsKCZlV/85TUIhaER0ll2kBlQakSPfV79Ynd
Q31iG4eQSYfyZlymDZ62PxZ4jpsDGT2Dbcd55W4DAmNx6an+nA/SYNIQ4HTZ8dlUnA92b6y36nyf
E86HxGIj34HUOlPAz8Gwi+9R75YThRoy+SHTGV1pAP4MTVe/E6EZ3XdvOi6Q3RuZCCaBv/vbNwgu
pdKqXhVvA/zVo39gL7nT/A57BO5bxI8MZusMuezG8IUEUwBC2ECgviV6EbglOhXyCZnufPsBLAAm
kMe+6YCOQ9TYwnVZQTQYLyBo4L7zgqABoiHlh+OSP4PJqdEJ4XdxO99u52Grc6bRLt0Z2C7gWJDg
9326SidjbzMn2M7fA1AgM+K/5DSEpoUoxVz6ONSnCj7XLuP9rhHB1MBHI1PlBT7qiwD4KI98lttf
/fHqz1cSjvFh37SPfBlbdDkeqnbbM9wX/UhWofC+pyUtXBV8wtTd2XFLbOfwNnoud/MHKPPqf4hF
GwuImSUNgk/TZUxP4PYKT3LoqN5YIfPdwK+BWXMZMBTycj5tJiuOR8zp/7ogwr2o/RsuJoGY7MOf
YpGxwU9jDcJflIW/6I2xXhII5fktMKE5i0BYE3YHOQjYCu1i0wdYgae0hfgNGBnDjXDjh154CG1s
ZDCYgqkeHWn+O96nmFxPgMyiN7Vxuq/8i5BdRbBHV/ssjOihcSE3aw635lCYe4Ke4hdZ4s88hAYk
wGMU1WEmhbO58pNpC5xmRDKQwLJfM4PiZ3pH8zk6MvqzsYH21umy+GvIqOhJ2V8BZ9FEBfLlkT9Y
06UQLIwO0VkkjIjaVPqpqmdao1neDd2OBoRyi4Ow3bOtIw2ASPlmnDiqSRt1fqIgmHFlpNvLTtR8
3eDTRfVT0KfAQuJAZNSBm4J1Aq1E5q0oe9zz1v14RQ3q9kiTAIOEJqFCuY2wtj0OeLiCf/2WQ0oj
1YIOE0xmADeeFo7jATICQuYVwr6BMGchgBkC7RFQfxPHwDR+QeILZHqP2BdE1PBPmIOQ/LLqqCH8
YWoAmgyUbHc+kBkjtYt7gfnhQAAW+mxSnI08TCB14UVUBNUffbavJ75kekrrzSg1vkCSU4lk7kA3
AplYoXQf1/vG3tMYoNhAaMbIVvOwyl9DSeXanxjq1b4y4Sfim8R/GILgBbsrySkz2e59jNBXL3S8
0lMPKpAzbHCGjS4biJIebJ9ril3fH4DUAJNgPot7NLaIV1PYIibxfsBjl5Qv2ATZDm6Xg+n+9bga
LjJEyfUw+60gTZvFmuHBIpBaIhYIXUjvcQ6/Ls8GpuyYhJL/iy87EcAwkogAxpGdpfLgDpDQKnmz
utS26O0AWDJsEj3SSkh8iLPnHrDaZvDCRDEOemRMqGi2EWrRUWSZY/A6xl/KO9aW5hl+lMVJjK0S
veCC+aI0hNfBZL0XoC8G96pMGOczJt/XVw3QYH5f7RuLxYscJ+yazhjM8Bl/V+xjI8BfDPSc7Y1p
9yRW24qFUe74HjMV+RsWzN/Rnjv5Z24J62i8s+NvXb3rQBiHTZvSB1HYb3HCx0x3SNimmQpchVWp
jhgK2tX0uNih//dVJIPL0p4T9fWG9IBvQsfF4LQ5a8/YLCfQwo4J7Cso71+2UW6aV0w/WcDcXC9e
OK96feF4DrsMMvDR+GelUYMBza66pEWvUdEYJa8+Gv9rpQF6h4ksHRTPHWoZiilVfLVf95dtsfAQ
LfwvBtHUSrZIEscJGPnu71Qi5HUX408OJWdZo/DFcqfgCVJir3rixlgWdqjS4WYQ5ndOkn36JCEp
1s8FCl7uVGsj9cH1is8D1qGMaX2Zv5yL257hJDhZLTIiVmYj97vMPQQkR8gMkTqpWM7Va1KxuN9Z
653BQIDFNIDFnaHjJ3P1tHdub0xSV3vU1SG1Yi7919Ac426MybHZZWFyPd5TcrgF6B+lYHSw64OB
LBMRQ/+V/8LXcrkvsUMtMn/E5Uu7a4Il+AQQlVSFuhXrthicp68pGnr8hJVuR0zJhPsdPn9ki4vd
nNFEH5Jk8Y+/ldpebFOIIJVz8XGGdxyRDQC5oD7JcA2S05icbp0YwUb5kUCjywlhMc5ZF9/GEwfS
3mK8CJUeHj2ui6hbYNMjc0HjsspcUJsOrVjFLxPtjs9s/rpEK+r3qLOxKJlvrxrvHEfn/9qdQRjF
bQsOAn7duVhkwwqUXt9igikjX4lAGQRVP/5tmb26we4MhBOZDlSBvLtbBeWD/kdQjtYdORwOaQCh
eB9ObE0LCgpRC/3nyg9Ag8dxBeMFcEI7M2oDAfwCnAQphb3F4ki7aXfyOwAHa01AnWWBfixyBgZt
f7kCYHssUbAuJSwt/Z66lfn80BK65NNldW8cUmt7SYdJj8aidlvBP77SokkfzoniC/IgZ0hXhzQI
ruAbrEyUFUzhIFp/14od8KOolVn0sfQjC6MKto+DFx8CDCpxAEpgSqpdMXcgDWNRvCPqQCLa7s13
vCnlUeTFSbusEcqlCKNENil0ruKDBkjGm80qA7LkENcXEIZGAZQW/Q+G16utaKyImMcy8Uw82GWh
Wop5gtOhBx8GFaXc5te1haiv+UhSkd9Iqa7DCN0i8P7ikwQjgO0kP8nXExPmXmg4WWgpKcZBBynG
KcOdnFmB5SrG4aqKTpaiGH4UqOOAhbzI8XPR6FAnICaiTsAlllLBIaQbtYgkeIHWeEfpnKKkoemj
Wtwl2jZblg5cF20sryu3A1bvqFXSraS7yjPlP9ISMiaxbBjDrN6r8761OdAOWnxMEa+ZBKmHjh3W
TZg4Yd+EYxMOeag0oWIHLFsOyhaLE8qFDSefiibYV3pfJnM8QUTrFbJH7OkN3Q1+wTJHOLg5CCu+
OpU34SqPzVDkPQvrCFf6hS4RTSJLkdz2rkoDY/FbzZMQy1UiBEWKICmR1R5jiNlajCFaqOCH+UD0
/ErgMQyfOcVK35kxd8d4e1lUgkaFhb/fyuDkBQDSzxRawzXAZ5A7BFGupQsJe8etsqiJiAYdOwQt
cAA8ZH3g/YLwDxsinPUQCuJqIlCT89wLNwMTp3opgKzDGnrEdxtbTD4Ye9jpAY9RLPcYkTWAqe1A
XkXxpgtNfdhrAXcfy1isHcDoufsSXmj6Jz8XOBF/t3WudpE0OgAqUVlcfKBoHreLetkqqXP1q7cF
kRsm/aW3nBN1WxrtUYzE2ZH8zujGFueDJ0cpdZ97tKWpgiEsGjA0KBctfvorGoEsgCcyTIGRdr7e
7lZGvzKIFgedx9rlwBNgrUz+lcbfqAJLlhYyf0Je0yiY/DhVMWsiuAmzqv5nE/ZPCeM2Ax5VKMcu
5vIqMa8HJT7O87GH7Xk5GeZJHk6jeZK685CfL8a5ys+Rfs5z4WbgkATPIFV6ZFhIODAMT2TwK8Nz
ZnjNwpJ7iRUn/huO1HWxBoAmZX5lavIwWilDsBQmE88QY+5sI5vHSWx9VPHCAeoVlhuUhALJ+vKI
UYczkWEwmblI4wBZJ2LbqHqps18o0GnEacOZWRDix1ZHoY5yzCKxraEnFSovRkL4VC/ICEzuuPMX
1wD1iec5Ge/sZ/MZrJXdj68rUgCMAFKIAA8xxjLQcF7g3ulf0dHasdO1FCpLKil9PbMgGlnk4NUn
wK1yVs4XWGBH2Digu4uHLow8ugNMR/kXsGowY+K9oQQyN+eda1vQUAmI8ULKmzDOwycQydgHCBL0
ibwWRpgsVGsYGzLbUHAPNDbgnkZzLJkwVKeqOk3RybmewUNpgQVAxigCE0Z1zzoXhUj1mqS9gelZ
5XZH9YpoYEemIItbhIOn4fLfp7/ZjVnDslQ8KdotNr2lCEWXqTEjEn6ASoxNY+0Y46nC03ljjm+Q
RNBR+7DcuELGDmrQMrZWv2w4zMzkX4HtBfFImCyawlwMzSp+BGuOu3rPiIs2DHNbfkpPxUm1Oonj
Q/rJRi39WDETtnVcBdnGoW8bC4PbfFpoJYKZK8i5lxRPT4G9gduuBoogi8oH18/RD5UIyRWjPyiX
3EfmH6iXzzp12cBhxvHz8QKvPOrjHn9xl+svP3GixIKlFB8tim5BNqo+uTigwFcrZEYMHk5yzaIT
gw8H9QkFEMgNoDngDd6XdiyMzblwIFcA5gAv3RthndMndHRiQ2GzzCLa1zmZT9ChrPlEkiSqOu7T
Fefu0eyTMPlgPSbGaWWlJpjCh2bYc4N01FUihh7idIXlSI9DGLrgnE2MrChyDN+7hZHKE8Unz40N
9s7hNz9CGqFbXRhfRVQRqcv5hw6BI3AlxXMEMqVj8958QhfXGkSz65yPomA+A3eq2j1MoOdbICc4
Swrh4XxmNHH9BEDHMLoKKeqxuL3ad+kxRrey5VHgU6SqghOCEjSQv3hmUCbiUUb0iRoUZZDpYibD
g5O8Tl88NDwSnN203fCnMV/v6U5q5KCBkYZxLVBMuI87YFoWhdAKplPwzA+tdGw+K+6IeAcBGvPq
ex7K4b6zAaO/ceLkFpJD/pb0G+YZQ1pMGOQ7EP11MgMZpXvj8gtoN8K85YmHf3k6wXEXjgt07JXF
AA+OBbXR+sixxhFUJUkWNnToDNRaRMiOM1mUIkVWWZZdsyNBfQ9TDvDUrZlo8Ez/IXbRioNPw+0C
nJbK/0PsIlnRgWWGR+IyDURWB2GAaSDGh0wDjRLjZ9dMttV0UKxDEx9gEWBiEy3uOBjDUJvmL2vl
xblK8YUWdZI2RRlm5FO8J3drCYzJeUwUCnwjesdsR/2LTB2+vvme/zboHFGvXqlkz1ijluYekAaj
DvM+wg2HU3uE9O5j9cJJzXGJ2x9TPzxtF29x3F6oYrNXRnHyF9JV6PwAJ3iziHhx8Ek3JUzrjTsS
2hiiba41wKquCgge6JXUSywBGLOhtdhTf+ISSh0rDNCorYYDhFHzcsewRuyV8O6Z4S1bJBgxbGMu
LI2D/sYQFz4gWyhqVsqyddwAMlmlH2a9B+36ZIRunRfHvPlBIbYIM9llFyGuu3mDbbL8J6q+f/cZ
L2UdqXPa4KW32umtXnqvzRtP/EJWS37wR+sa3jjdQQUYI0IvHD6hPKl3aXnHrOeIRw2iqzScHxZn
53XYQo0tgOmYwxzMVrGfwFwN7QTR6Qf/nxUebA2mguX1lZIESrGoRh7ZtRYe3nDPi+W+Z3ZFl4Bp
C1nYJI/z2TBu0z5Bk8rFhZY7F4H75DIMAAOG3dIuGDBeq0yvMP4jrAFMOhQTvjWEmBxieJGITxkm
IDQq1X1NmqO079V9J+0JjsSZj/yeha8l4infYB7VotqGkvnEzFJ+AlXHJ0bwdHiJPLrML+/wsl7E
Bhzg1gcPYvfJ0wtiDflXzCvCe/bPFfxnC2UquQ4mdWp8S6x6WRekkW6K5sgSqtXbD1VzyytpBziK
4052GK+HxOImxgnmgFY1jg9pfCBIV+72yWVvMU2J4E3Sdvpm5gNaGjgo2Z6c+cIXi/NPEebkN5JQ
sK530eAspyMHI1NsxNvrFBsaDWQaiC3svIweOBDXhmp+7GUU6WvrwRVhxjHdQRJno5bvzWcx1V48
iOm92KQpQLiOcClwbIXdh/ban+4G7RExCZpUDqioehNqMYwwCYtbXDCnT3Eq2yC2AV6DOJpT4Vp4
9OJO61XKHz0+FfTq5sIciyEWp+Hqje38VBFLWy/S7+wVX6DVkIjHlD36+pnh5kz5UYW5FVYNTiIU
Ty6BbSJh/ZUHj4ll84kuZZ0ycMHWEHRuc9Y/Li3WsZBgIe+RPILyGIIy7wSQdC3RmBRQoImhgGAM
DFBzXu1niHDq/QLtQnGmsWRBBGKxX6hAXYEY8IxCxs4rYTH6Zs1s6P9xfx4gbjE7PQoqaRryATEX
IZ2MmBE7FKHSjHGprxj381+xC4afMngGNDaUNNgjs1GwKa2VBw0llUfzWXzzjlHZsKgrsU5WJQ8v
cuPi4914E+aPPgrvXhEK74ZnASdkIcnZaOMdE0B+7iqnhzON6FyjZeczMZ/WlhzGCiST4ZOPcKWl
jPBiaTWPTE74BJEPt98cV1x4UGC4zLwrWls8DRixM55hE4Kaf5vDMt/zQE+fwM34iSI2jscDc+js
Jy+IOYgencCcS1EjogfGuhc301rawVRjsHHmaemvB3U86OPBHg+mtHeuB+l6KLX9TYNLK56W4gK2
HSYFfjkbza2+VA+Z8CCfZfmcx+dMPdXpKeuR+x2S6nDTEU6zd4eJGlhJWJlYMu8xuaVa/LAltBVb
87at7gZYAISQdduLLNZI1h0efxKCJ4HJRfgp5ARqbtTXC0GINrIaj6Wnnpp60wGmU0cgUUEuHCEO
i3KYoKdVOYx4uFsWkdOEjJHoVKBZU/EKx17oeJmP4+2o4SYCBI1AdQHryIwCowaqY4FRA9WhQ+bn
kF49GPCfNqX4AuBXoUQBw/7dq4fiJlj7yBsLE02dCEwCw7awc6M7wmmF71XcXDrE0gGopw9d4Dhq
SHIQiB52YfuyVhgUJHTFb80FwtWnLWGqZBRbS0TlmiRGRBIr4iidRHjRiIlcK0J9CEBricA4gs+C
ZVd+TZwaphyKh5o5RTDbhbkm4jaHJVGQ3w6YmLxYhJH0aHKQXolAsrhiYgWvclsDwrjIa1M+AsDz
JTZL2qbwUKLtsKwu2rKaZVURNNAtqDd9JHMZtIggXksIXPWLWOTql9aKUE0ibs2zsD72kAhvbeJp
bkdVImcaUzrGPozDSE5hBHvI0IEhHx3QkdCp78hkq9FRQGfAvgmy01ODq92FqeCpHk6VKZKobvk5
XkTAtn4XsQFmPiY94JF6aPXY7IdDGXZlqOBWHCoD26XH+hcwTkSu82z0QQdO8Ni98rZ5N+uswAJd
dHk5BIZy9xAYqt/+6Mn5kGT2fOiEIjWUd9cC8b0zkKizs9Sd4gLqgwtEK8O2I3x0yQccsw1wKeRE
MpsyizJe8LZzaJBLZl1GuwwZuBPBljb9sYhKnZ/6HlkKM+xt5xr3XHMySZV3lbSnr3657nyd38kE
5uLbBO+AMI5v8S+yoLSv3HxooM1BbuYuNEmqlT909SIyDIOcGQP2Vs5W0sQSObnPzjOv7IcDjVzn
URFxZarlEVc2QrQsN/ie4UhbbMf7qwAyRVhu/G1xrJ876BBEwhcim5HgCvpAwncCaxDpwcMSYbm+
p6HkDIH4s01fJe/CbEANdE0MH64Gcz3U9fwUDHxA7ZkjEQVFmujtjREY2q/nZXDBXyXdUyHvYJvj
JfhLs37wv/nMMmkjKa98Zo3llZ+2K8xqwWR9J4XV5VVYxBOLCkqLLdmBoQiXgXc5v5N4evUGZjX8
m4gT5D/zPL7zkOSvIOik1GERxYGM3Ifc+eq26zOMXYl43EJa/E867DqT4RqM7/wAXu/E6cuNAyT6
fj3kv3i9xpd+8+XH6ys3hch4jg6afCgJImAehC6Dy3m03ifqDoVUPz/qPLvDW8ErYdc+BwpPKMMd
Is645Q7cv2jYwdtZTEzqZdRD7pnYAJZpz03afLGfMC9gM2GMhHCA/YTvIL9RAZRmTyGmWT/r1OZI
bq0dIaTakr/JhKcznwcYMfwJjI+B9pyeALWHGNsw1HGOOVGoroWxXXNSeWSVd3wTWMwfLq/OxSFg
Uy5f+A1OSQjUzsaKi20mau74x5p21xbT9qaon4duc1B4XZ2TEbY2b3I2oAHbDp0pPyJRXiYuqXja
cirS9tc7i3y8hLljz2kL3gNDF8o6Vl0zzKmDlR8SDQXXEb0ady6U58VRAsMBVpH7zG/Yw1LHY7DH
VE8M9hjmLVM9R0GnCLEG1gLWW+gp2C57L+699orRBJwnz0w8Iv5aRnXEB/e7pN/dSEbhBX5FCnYK
UyIGZ+uHtIy36vLGvYx1FOnPjCvw2eSp/VIHDVvfa3rm8nA/EYWo8FxB1cdcby7R0RxaCPOHiOtZ
vNVQ7GBzgAcpYjU7g0wfBnH0xGhrqnDK9tCcL71B/ivKJa+5+Dg3aE9qGlqEnWJm0OytZj9He5OW
Ce+WRN2kmNhnbzYuKMgYY9zKNmb2bIPcL+HHIqmS7Z7DBTx+JkZcm97wXl7/z35nFMn9j86TZKFD
Oe6H696SQg4VpyNWhCd+MCjkXILyLvg0pGhKv7jc7BRcQoJvlSeSMRmGKqNv634DvF+JeRPT0Mv8
y6DSvXoMbpkmkXTpdDurEzed8qUBsvJsk3pr4zkA7AfG9iRir1OfwGv2uqZNNswoSRBmC52ur+K2
eR6YZKBUpvt5KWN4809iK2E6iA36i+rcS7kq7iRCZct4Z0N+gFYZ6Q9fc3unt2e5PZfZOcpPZn4i
iZ1g5YGctkFEAzewyFuDgHgGxluygFlckpnhMYYXEKrBj1FZgWEPmKBQp3kmDDN4uBh/wEy4uxRV
QCWYuNODValQIoi4osPAh6Tkoyea80W3eIVOWu+TCVrfWcvOCoGLxqkg0qtfor9JkMGYrz6ssYSR
KmIJ9XKvP6K3ZElU99Q4GReJT6/FnE9DOi8SnJWWo6QFSuUmq3UsrTuQTQxH5UOb/nl7l7l4mNXX
rCeLYpnncSeyv1BdsGWu+0v+y8ZKhM0SzQDp7ewff4eMS9K0qQGcP3JDE2wdYYMNRwd86M+NwINc
fiqgug56uf49JskJvBfN+PvcGd8iYNb2iDrtOo/DUWxKstiUtlzRC9Z28Y4IYY0tQOP4RbS7Mcsr
PiplJLKiexFDvIYED0P+OufwIaT4ijOU2L6YOrN98QzyfSia+FaufmPFVIJ2jt03sAFmonctJPDW
1RT4NdOsfuu2+rgcedNDNNTkE8aKP40N0cq8EEJXTQwJ4R+M9M5OJWHWMF8ZzjLYWw5OS4YsDRsF
InYig6akOpsYDz4p96WEBRPb3mWWQ04v0quZwLf4yEGnGHfznY7jWbZXEb640Lp6WO0kTwGB0Vkg
eMuDbg5MCLJ5eW9fvhj/s8Wyf4uHjeKSW9yVe+X3KG26TcuVnLHDLvk9Qb4kkg5l0BFHuqMgnN8P
DkmZOzJo2dTY0TipCO5CibmcTTV+48NeV0Mm97XyJDMF2LTVth69mM5F9ifytglYqEm1CrrEbXY3
BJfZUW+OvXokpNY83KpTh18RZkW3c0rwBrEgM7WC8JvHlJ73MwJvz8ENCxNCiOpQqenSsFT3e73w
tG6j5d4VLqXu6bqnID7FEKX1JXTAil/hZ0XAQx40eZA0wZAHeCrMXkLSEtgElJ2W7XFP3y0A241C
kkMjNO8sEwk8GCdGq1iP8SrQ4cy7FH7+si7zjnVrd1cI+K1YbbubSrFk3KuSXWWTWb5zGLPgq2Vv
ZUySvhwAKPknzvHVo5RusI/vHBfveNYF7Lt3G9QvRD/S35M/uawe7uCLIjnvBfAwXaDmqb9L4alK
ftt21LbjF2yxr6HfGvRDBMnjyV7v0nEXjwwTd7mzs9EN4/pJ7O1HTexXd2CGQxQ87uhLImI+hrUR
FtuSwV3FCSBmdOq0rxCoIVPDIxyafo7dGPRQl+cRX5HurBgnfL/wlRBe37Z1LDBruR6d6IAxL/51
eSYCv9pRhTK/UW/CnsFUxcJ6tHfEanL/uqxLLoZ/eDOwECmNVGL4plGgIYLYYQxiKbvY3sU0bYTJ
i8HR6pY3LIZ5DsCPUlEOuq108KzmECnYyRB4sIRYYjRP31JdX62Dc9uyTIP8jq1u8GwJ63oW1vWr
e/1Y7Vg9JLkBA2PhqI6N6kySCuRGxkFHZSI37DhOR/N6JAJSvh4n+BFXUqz+8NAGqi0J41UR4piT
z8IYpByPRXR4ZIrx/3roCjTnL/ajP7dqe3+TcGcXngbdJEaiRA0yEh1ZaLq1YZ8kG8gILJgIbBTd
lrhB4FiwWJVKgCZj+cqUnNFMehqKp5a6h4JguYsd/JlIZuJ2bsWNnCGDbcW9XLS7kmTVdteUO4Ry
OI9FZMAHThPofN1cGChH5/J2p0bnG482c8KdWrlXbT93+/SyV5ywUsKiDTOH3jVolODC1q5BCSR4
HGaZd6DZ4Xi4IQP7QnFH1felo2bDSGMSZCOqc1Gjw0l5v7YwY5XohzYUd7UT/cB4i5LqX1V1VcQG
RCvyr6oaqBkYl+Nk026XrOoeGXUGYJ7xulOR5V42gND7zjjchkOhcvGgCxFBddsTkF5i34b9J7CZ
KQiMxRhoVxfWAXdFtVNoKAchw0eMT5IvZtmSa5onlQ4S/gb8NPrIhd2T8bXjzHsipTwqTijxsSzK
8cCfhGXRyC352A8PkMEuvZf3HoQycsevHouKMUL5Qr/13jHjRgjah1Ra6fuIo4ASVk7QKyLiqNX8
7CbExA37tKtQ1y0ZPlesMzJ8q4lLFSuOPCv3WcnsO5himFAB/DEJKuiYdwThDldgBLF0PWyHsB7C
SQ8HPewwwZU2L53sDbIwbRoLP6ZuTAObHSEJiyS8UlkTvncFionwYjAhCgRKElxugTEE2kBudWBS
F97Vv0uDoSRMP6jwKGDFwo8Ncp2AQtBV42O3ozlmAQLQHzscJEtBaSL9e8VujbX2x1SVtMMOzQfi
PsDTJdxZBBJHLouSgn5ElJLQfvD/NnzC4EEfNHggUHvGPzQ7eEr0vrUiysUmiHZ85P/q9NECAN5x
R3GqrUcapxpkKGAQ2j1wjcv0GM3oE0XxqOAAvbS2NMaKhjkhvq6ku6tQt6BBcN5OG7t+jB5l9JSV
eAkdC0R1WXqH1sajaH3ABg1RYx/iH56gKOIAVTyWcvVoJbg1UspeElshRiytRCMiUMVLvC6tBA2Z
xHjL2tL9MWe502gN2rMBOwYaxAIjtGQFjAgbSLQGl/nriwWvalV+UyfR13YxQecQIimcU7FMbid9
PA86b9HVpNDqwukSah10ymAc/OomOm6ZJoV/1GZQMB7Q0SpSuG5oD4gVwezH8K1RrJXpuL55Ok8V
Z3RG4MvTzwawFoc896z5vS+PNjH1thvb06MI16ZJ5ju4xrTMNNlaLSAqKxVh6PQ/vHITpzkq91ri
5vS3PPosctGtVDz67bsWv1RamEYIPP5UI8TGd+AS8wbYQEHHRBoCvraSP9zET5Ck7WRR6M7Y5nEZ
qa8ty++yQDNxQoCi57IHUMMoYmHWF4koP8ARetRd3YiFU5/50JJxD0RAp79CJAl2QZRRAf08i9fG
siEcxaBkokczifnDEP5bmmsAECLduIm7ICUBU/N1rDeqcSd/8H4AT1h6vy2UrWpudUhr8I7QXyHH
wKIn3lFA6juV8rbwbrQa2w7t9E+b/V6nkWjpY71Uh4jml5BIyCKtA9z9eglutgUSHb1gKNgB9cKe
JHkIO9dYGAq2b1EaVlhJXPxU8d9s3bsofo5wxiZwJaCE6nb59Mt4Buyghl/K+JqmZHiIE5dFu9LB
p2wZ3grDQn4+hoX/fj6fKL/CRpvxIY8fUfmjLlylCmtw9myv06I7/R2/u2q+aQp4yqalaObKSNQD
I0O/PnfVD3HJqi1B9zcuCTU6/hjLhVmvzQ19BBOF9doQhw6Mr7wb2MAVVYTJJGNgBrDCGi5sG/Jp
3NHoHiasJ+ZAMoOUqWsdUjceLoyakfNjZ5yRA7CPS2BHt4LBg2liReAXQyd+xUX8Lm6CEYXDsiLc
ttC6EYRTeD0ucctKGy9vvEvjaVCYMB5pvIgwWN9BH9OIleCAyiAB7XcPoqDLG3YdaRBbDoAacF8K
pkAR53AmeZmEXN2r0azavsz4mKgnZscJxWKFvQitr2+i9KJRpN79T9Xb5aLqvfy8/OzfyuwYGYc2
O2bJtgizWYSYuSmUc9yMo5lIXAXdyAufEaaTXD0FeS/6uxDbSavaOrgpD0y/tjNMAJ6KLYBC/cb3
qEj1q639kTgEKTGZRSCZBawZp19yzFAeWYHmbE6qnyBfivaycSjxf8X2LsOX5pG2IQU7Y9rMa0HT
iHEQLQ0zP9TZf+9TblKWFXOTajEZHJ1rMsPBbPvYqvgEhvCw5FNd0fySTK97QBkKY43yIA2HbDwY
GYFnR9SkR0fZZtgp4V6KPTFGuLMrJ+ojF5YHHLvK9QFf3TjbRtxB9Wi8TyjzeGbZQ7AdSlztrtR3
Nx3H/52EiIt0w9qTyak3xGqJyUS6a3jTtGmKpw4pi3mQsqNqHgqs0Zb0q9TCdcVl609Aro6WdjTy
o5MfZeugWqTYHfr4IHX7Do9i8g6LsONKgQY77u0dG60kOURMItvQLKhwME4ObmYop3t93o/dYQLa
qo6Nc8zK03jbFl6dbP6Ut3BbKW8rUd6KKKnFtJ6o84HGthKZ6HD0iA64oVipb9ukB5k+kwUuj2H7
yQO3Pm3shP8eOHwgtOxKMBRpW6LhxE0CaasA8Zwc2iL44MS2JGqz9v2ioRp70J7HO64xiwvMYpdg
cb9d7qhuo+bMqcWuwFRisTCh9dUXYjFYpUxowFIspldmGi5IBXhAx0R0AvqdSTssPzNsoKD8oJT6
NjrtzrhBDxmUu4bzawomykGsGQsmr4escIGfEzz4LBwRAh3ReRViTXr7BOXh70fjLtN3TYRMDmqJ
l5DRvKyIOw6Jzs6RvPjcd/zY0HL20eVQoJ7Dwy4Cq+LDoCrfd8zL0dNB+7DCpN1rnP2U67LI3xR3
yAUpouGNuH3GfmN4neHVsd/GuBD4Mn8e+3PsK4iX0GqFcYM3sNgnWNnF06Fs4RFhkOe4U8h/xg8C
dVy705ZVpLvJ3s5HSWNWJ6A+mmO1IhWzIzuDnkbbYeBSw2NyQUdKHGEvsDEQQoIxOp8cEQmNNd6g
WLySoIo/Tru3sbHmoUWDfhsMrkcjTOPY+VjsfKyyQEcrdj7e3UVkZe6m/XT7HD+1mOoMT3N4sBsd
BSVbS5oHnCcTdt/Qm7JQx8jYCmwcmKbLUelogsO82JPqZtghqW7ouRiN4gfExwgSs6wOziKsHXRv
CWHq4hGWGe4nu5q4VWvbkriKZ1CyY5Pljlt96uz2mGIA3h01pNo63PddYyJQDAy0r45/g57oYBjm
14nfXOkFMOzxqtazLvCmdrwm9A0PP4CwjGfjmTJESCi2C4yJzG6jny9aKAApQfn+A0oytrncXs1d
+otM2oT7xxdDjMksNwuUxd0LGhi/Kgxsv8A7AZkAfACIqvJsE9XFvCAHXxKwRpIyInoTx+aHAbkn
/aFCEv2RXs95dJ/x9vCY5YRFnonVFNo9JNY47TbKc0EPsimOMR+68ZR/95gXoEli7+Kfj0hh2Ldv
oCSyzxo/VYUMvm8Tkwq6P+c1/sGRGE0CrIlxmUYErX0NeE6iFCJTefJqdHWGuIOtDj8KspuDvuZK
hnMN5yOs7bC1w7jYpwQ6LteSy9kU+65i/97OvFbUcrMATfTLVnbxWbB9zf5Jl/Gt8vSMbsfnHe34
hQV5fBMmFWj+6lDmpmTXcM7tlboTBYZYMr5YH/oDh1N25PGFN9tUm/aT90qZhMcx0HKi4o220Vpc
RMUWNdogDfjZBdQzAD4aND3gGfKqjpQ2xBAi56a7hd4tkV5LYsO2VDeJ47NkLLgdv26wcfZNTlNz
Uzwn9y3+19H5cjYSStVd+840qngr34aHtRCiFoperlkQvXCOmSfzxX5Jjlfaur+uSpi6g60uIOGB
nYzqhtVTKUJRhTj2cYsfzQ8DTiMMRKxjh+0IzReKAYQXTjCEkrgrf0eTkNKSoEv6bD57I5sF6vZt
/MW0PYO22Wyx5q5x5/4bQHtptv8VzbzAGMkWuTqitesnMubGpPVzBYWRonFx5yLIEqnnlfBl7Gvj
x+b2YJ0gl6h3cEtgTLwpTMJxi6YdES7nC7cgavZVh0+0p+VPBgTWsY9DrLiw3CgU+AzQGnEE5KYO
5eFJgXixyL1JE0XLOmhkxAMlCvv6I+JuJN5o18yN/Fkj5FzXNzJQLtEbnmzZa0m4JXR6nVHYBqFp
9oMw7+KHSR80vJGL3XGPYYHCFohkjrriYyd+O/cWbIhJqMgRQD/BskZ1j3GY3uzNJ95hQylUhfwB
yurtuIeAYZrwtXI1NEnXRgw9iLcLxgVPCg0fFKmJLT/DrIHNhgQqaMLqEcq2aoW3fB8DNSp7M9oL
lkV5kJFHQNtAKafzZEM3I1+UT8NMyvvb9z9ax+ocIiwLKPoBJZfABMxDsGlnETWbnY+JtHOyhvwd
4UfN23zNUNKSGA7bYyWR8Mlo8+k/DtFwR6GcIp5laXBGQIj4F348yCcZDMCeFLb4mwiz6nKXlbvi
70J1WAJxst2CciLt/FKgsm9eR/fV4CJTQPABw5kZc5HAzf0AZxWvv2/o1iv9dU3fgf56++7zzDon
zvgCmTWuTtfoFE1nDW4y2Q7OGd0t3HUL41yDm36+g7nept0v8pd7GYJRGDtCVjs0YXnWJKLhwwnT
FPuPhde1DS6Rb1FtUi3J+q/eRiWLSyLvaQ3ubkgBXd4Sb4a3RGw3bwkqPG9pje3msSls7OwhVc3U
oAf4krO2j7p9e/nj8zYqwayAe8BFFdCMUviuMQujN0nH1tHM3TbdR9W+LAjtFR5vq/nJILnFB5bX
FxzfVMhlwvP6hnfytJBCFLf0B/IMicnMSAE5OONeNveTuYeRYKNFAG8gJQg+godnMLRUX+sjas8K
8leGFFRb0jrQnWCTUdHXQ4ZEZoIZp8RDLfwZkY+TWwFVzuJZXeTXKLD5+KUPaaaE/IQpx8MFU079
TKT7RvmdKkhCMRuFXAQXQnhhzK7NGAzBT8yrKRhpQeTEydSxPHQPLCQ3sNmbLkwg4AgFDTQ2JDEr
9x76vfOyBPQkt+6HRZq3iMgqYDQu5E1LfuaVw1PC3YObFwdzfCSRIPFTrmagTBBk8braZ+UBTcTY
ECPruzyUrQ99C+seTP1wgMBaERMI2QpS8Eu8G/MA2Jh2PiAjA2MdUochg9Ew40CyOG3hN8DCZsuQ
dmsUBZYD+A3IMGfx1AmtaXORz0Z0Ni504Y9p7/Jd+LUk35DbVPlbfYIyzoLpie9ChdklXTA1H1ny
6N/x/KjbDfm70nyKE/HpQkidNRtFi0azL3xW8C9QnwzcCdlrjUnQTwskaKiRIKtBnINBzo8mS2Si
r3vomz/aEMKEx+sZ3Qf6d8zrcI+ADQs0RQCVgXb8w4IB/zEy99JvGNk4+mK/dqmQOV3OaMkD/O8G
ZkoLtRlWacZTlqk9gXgd3TVtHqzXz/LG2MtvPulaUcj/D1dnttw2skXZL0IEBmJ6JTGT1GTJkvyC
sCQLA4mJmPH1vRJwuW93RF6Vb7lkUySQyHPO3msPUX99QvH/gDag0aILcmLgClX9SxBFCW4yBU0F
jls2UpmvCnteTD8ACON0wi9R4AkdYI748gTuKjspcHOTsP3k0UE7EOE6O+W93vN40I+AcLhu208u
AxbwUIkOwfjJ9oFufltsYix2sNt3ijU6PiNB5f+VPyGRfCbh58Q7DPigOyA0PnGSFfJ8fW4JXUVN
eY9gT76v+ACaNz4AyAhoStu3hUyeIYKaYZ5rLhLimYWVevVRjzeBAuXxhAcOhj4AfXsJGwtbPzgQ
AdDHPQFDv/tJIBgFDjd+VF+hdUTdNZqu0e13/Zsh3j/9diKkCY7Ni9ohrDjOF/rFx84UpH0gszgc
idFgXkk/PGGo51mMnwzXXFx7cWM69Rnh7Jif0R066exopVglnpZPdW/+gTObfS7QZcHMEp3HLAgF
oyowADAAGtgdtWernmqDvBK2fwNrK0oicoHvBv3upt8Z+b2a38/5/SjCcO8VcPK7u46v+d2Asls/
Z9fzgNClQ/rxQdsOVylreZepJC8oxTgLLz6aaoFDkbOToJbj/5B8FT8ZKcQovneZSFOxZIY2e0Wv
HyYT0+Xrll65gowvcn8Wd4jkQ3PPL7X32TQSPWzMoyQOvjLPL1/iLyM76nokSyFxhVMRDmqAwJmc
MuwmWIVAjbNw4KBURVCOv2AZhJsgg6lBL60QCydDCqXrAOyLR7CJqoNnMIkJQGYmCnpaNrMHmybX
veu6AEoUCZxt4ZhvEn/EHw/yH7445uWANbaBfYG1DhEjyK+EdfsmyWzzA+5NQi0pzJjaDKsHY/Ww
DHBCAHRCYv0NHI0fFb3qfF+CvALX4IIrgOk2oUFCRCXghNf+p/rM++PjbeSuwwjR1YgNnTIw1xiz
ncnLCcSZjesYpSfaVPAeiE/RhKe4+5G7wwRi/cMCQQJAhpqX/rRigRQFkYFgAunKXyyQDTl2XzIH
YmclfJ4/Z/3BrtdAtf2d7Q+qWM0AIcBvUn8wvMnwbi3TF9pwxH95BhdvganQhTbWwYHN3BwpkuQI
2hhekBU4JoNw57IEx827yT/60WNZXJo2pyNPJe8ZF/SNH87v0iDWfdSbRsURNWDOAKACegGMcNSl
qjcO3hU5z+ClRIgMYqWMa7p1+JJ5E6zBTHTYmbuIC1U/21/xKouiP41ygUVzWsi71sVcimpvWxIm
coCLz1zDv5CdWQf5iQY90haaFAheUhCIRajEQWPi8KNqfZY5c5BxiMHmdihBnSINBDn8MluvEkb5
dUzwDwjQoeRSPM7re7k7Dpdj3x1b8KAM/WjqnZEvjlBhDSFfLIzzheYMxHaS1daftR88lo6CdPCq
dS3kEVcelACmCZrpKvT9TZcK/Ymjw5T7A3pHy1OQe9OAwnkMhZF3A2GhSSQZRiQxXtvEIbRwaGan
O+vQfCD42YSZ3PIjJ0QuaFCOqHHi5VE2FJ+EFFrfzG/oen/1GVIVU7pT44l+MCoi1C+MSlGxNvT0
aP6vmAGQANvkj+HfjPXo1c7BKyrLQ2ybL/QvbgeAJxl6HMTk9G1oBgKamg7pPloyePLR2KN2RLPP
XIqpooXudBFjL0ZTSxow+WI0pYzBMgbtLhjG4Er5MQbZD2jSRZAXQTb6+m/5QV+J67AeVcpF6znB
cGruZUngC7nHiPlEBh8jiOf+RRmPfeqhAzACsx8zuXJHIpR1mnTEoCesiNcjJfdHkuXfNLtPqDjG
U8FzcvUcAw+j58djGsw/EDMWQm/7+sc+qF9kiMpfdRHyKogRNGn0wXlFSCZCZJseSwSnKNYK2kIq
HnsEBWJ7ItOYA5Mx/FB/YGs0f8lhIrFXMSpBCJWkn0aDaqe9y/z5HY0MGj2K3q86kBQEgieSrspj
uZCPjGhDDXoiCoCcMgipPnlap+vhYwDxSYQyTQf++DXxDaMJDjWsz80ndjARrPdtT2C2sD9xsty5
mOnYSGEGIQ58MXuwLALRCEKeCZLKrzB/EXxEqxVjK5Q6w8GzIc4uJBHyWa9sSmCT06NhiO8jIXiz
S3OUxUXFAEc9LMDRErYPsaQBPFbZPmGw0xmNyfA3An/85BcNI4u1oIQahMdKUIMQjuTkBYbxfS65
uKyucthy8saJT91/BO6T3QRv4JaeSTXbMSM29ipnyDYor4HVBobtW5DE1p2upltU+X3qL4ZnLWKP
g6gIVxE8qG3sgT9Xo0/IFUUB8OeMXXkNuQIgcdknHIPWx3Fui4grkXI1CgoPCB5APBo7mO2hK98o
PEwYMwcOoZPzXKjFhHrRHeNVT2jIh/ZInA7z6r71LcMvs6CbgtsUZHVYYgyHMZ1GWhqppiAPQx2G
T3H5scO07XQ9iLI7tb9L9TsbNkF/V/XiEW9Ujs7sSjmM7fGWHxvYOkZ0m/7yUjTcgiiUmamtI1me
+OYXyTwz2uXreTJPu+mUV6dMOL6Olh5JI/SnCBn5EEPSoYvgciyQMmp/D1HoV4Z4HNO06bW9WFCp
aa2xCaAqhUpduQN42bvEZvKuf8k8wt30D7slQmyGqttu+U8GmKARIUGgFxpKffRXFRt/EkI2sWGj
fETVOLPzAv9GzWwUov2Chir+0xskLriMk1BDMfrlBSBjLnrvAqA2c+wAZZo8uY/Du4Qz5vFWQDF+
pXm39Z1pps4+2mut8+hrUwK8DMz2pOMN15RjDWJ1nzaZwzdkKOP0wTBygZ/3E8ta8VbnP1bTGr4m
TGvcX5tPrP+8nEaCqHAbY8OqVnwgTZZdbIPT2hxkOEDaN1os9i+K6H/sRTykLAo3mFgUBFTzGJz4
ajOsOlg/IJyslmbSa/Z9Jd1TkOFFhyYIJJ9MXYwi3D24RNry3v4Vc59RBJKUuzpUqQlZ/LnbH410
CjAClqQ1FRQjXif7HLh7D09S/77ZbnDetNyh9LKgsF0xw1jEggN7dW6rWah9n0huxdg1PW0QN4pD
9ceSpQ9sZlv4JgXg1rrAYMpOARBveeQBDR1zJ9AKvDnF+uagX2TyiFUo5rZEdd2K4hDXH62c9Ce0
f+XJVEM4E5gLVbgATO9XjqP6jI8wrV/Hd36j0g/QeyE+sPCgEVbLwoJGwAELCDWVAWdEAzzFr3wW
JsIuF+4qevS1zy6tyn8jhiBjy27B6BiRloA+tECTEjZddnaOaAy4gUjQC09cXpiN6JEkAmSM2an/
ZBvD6I8pioVVkdWu2RbdagLE0qOuvii6P+CaiMssQuZR9H/S1nPtXxgHKeOzm6jkL2Jq7hAcAPCM
bwL8uFA7Ff6l92E/Vr2APi3rIU/7L+bRRiJn+5Lip6qvfdPs+Rv3uMIQoT/FvfCbwkMsdofqGRxi
lhIKJKIEqE5i8jycoj3LO+HiuaH94b5Nfas44ADH9KMEVuwvjLZbJprBpQmGNFSm0AL82kTdQjcR
w9Ax7o7w7xchx8a10a8Ojnp0G0ZVqnsdxSpUWAZuti4y/BJSgLjnkYQpIuGNe4al/BfeJq+0IITv
rA0YxPGO44nFWfsLYTbtINMxw+0o2Csuy3hCBlkPLsJl5BaM81WOhSiNMLrz4UG0+bhChXDQ9QzV
KZ5OxqqtRwJ9U46ZESUG0MMI+QQiCv0rpfccI1PRfTLtiKdD1INBhgBN5Vjnx2t+ZFOdq8hGbSER
IX7Iq4RokBki3CvqFrYi1C0IZllM2lnzEwjlszlFGRlFEOGJKXrRRmxtKDn+al2qdVtkT9RDC3U2
87w6as1omKMO9LwZZWZEMyDxksshLsN0hH0fqGVIP2kCf6EFvRYsQzDhBkatA3/lP4fPgMweaVb1
gsiB0yFHwxJiVu3aJw66puaYpyKhk4YfJ0cCsEcpv/GvFITzD5utCWcTQC7QVdCJOIwTfkymziqA
4hTO4nCKzmWTuvDG8/lgOBFvvC3cJqgoko9r/sFTZxPsoNZhzVgE+ufLx7+ZIM4LZoI8Pkxh3mn5
cdDH4FxAJ7HysTA28NkyTuQdFi4dhCtipsg0kSWx3WdCY8xgxnixu2fd6XU8qgdJol8E/Ql6yCqc
wuJFPt9W2BOURxdyuUZA0UyaknZIUCwxB60wu2lAAOu/WbOXIdIUkTWrKAF3xKT5RutLi0i/lPUA
7BTBAdwUKj1DP/7QdUfTHURoheTYhL03Yk2ji8NppIhfV6u6vCqMbRX3B6BlEtQsV868eaVDXS26
t4IOxeLm4M0nMYL3f8GPQHHFuVjUH1w6rI1GtmmUZDp4pChSYK/CelT1+BF44IkbgSnXhHy89mvk
ywjYqM1vR+2ZqmgrjKQjw8Ufi/KDB3dCLYFSjX06x/a235U/6zcGGiwNAcyvkY02h7FOBu4FyZrH
wEfZfVbfmemg3GCo0Xwb6PwYbVQQS9A7YXOkoy0s3H+Xvkoa+YqeEXkuXyW+kdM7/VfGum5Rkijt
ViXCPbGW1FVSty8RlALTcRXV0SFkq05lOTrS3EmscXJq5iStU5JagKG1dIbn2xfqXG0nFurce1T9
jrl6MGwTkd/4OSIRwz5QRZUWykUo3hmOh/ICT/8ji6G5HEa4TK+jlgOuelN4QGqhUYg6kfGh9sWX
9tVAJYqONEZfTbHe3aHkElVpLywFVXxUZyc/C6PFutjFWOxiCKX+lapUUdN7Nl5/NzltDCEZV8oX
zv8VT4k+qGZhhEgpOUWah07KfVQwyDHMZwUf2c7P8eRnPlr0JSbKjJ0viWqEiJANDjPuo/58NUna
OdnyUb6B9Yg6SZg2SgBK/KNBJyMRuxUgt2Tg1Wi/yu7dcGMa1vvxCKeMPZprMLdEBCeLy7A/cr6E
YbdFlwzQH1eGHbs0pSguD06ZsxbmA1kkgRYHCtYryVdCLHdfjfIbV8cHTx+Q1Vx/dD1Gf6YBwhYV
NIF1YADL20sNbvaiDNfLl1WqtKmVlh8oaXIQKD6ywALW2MeAowptIGo8HFVUdiIy4YhPZLOAoZO/
7Pm45UookRj2z0/ouOrEqT8RJ6m/frI9GetxEWsOiiXDpVpGq8ZbqbZ3+EDMZ/Zvxsb5KLZwjn/o
pYoj28OqiKiuDuv6hicITVv8u6f2R8OmHlhd4pRvxu44Piqh/MsmYpHz2gGaHPOJV+aFGBzmxxET
lRYIjGB7QKmPfm9z4vFp2rI4xfLj8rIm7UH+xd90VDm7//dYxPBF12NrfKC04FKicN8sYRcRa5t9
/O/OyLa47Yw0PvakWOhvW6rtAm4DohEffRaea0aIXIm3N/ReJNWiJ+veRqYM1TfjysQUE8tNC0DS
HKvmPmVWjOTiCggXFr5n0W6jIT97SettmilkUyatK3Ar1Gj02FBOMajD709fBbGx4FrJ9KDh1mEp
W6WhPKlYvOdYHbaHp/4MVBD7IG4TjJISpSmfZD15PPwWKmSvrVGPtBFuNemIcA5n6RtNGwSCPQHP
Pk5l9PhApDg1UsLgQNLMac/1hqwQ/6FNHQ7Bwbpf5D/I1iR0Ob+R7nGNYH5Qf2VAU5JvfBrYP5Bj
NPDAwKCvLgWdy6nwdZVcC/iH8BX7R2xeRerxN029yzQ551DMCEejS4BwlQjXybt8T8xcqPe5MGtF
CucnRFOsTVDDV5RcoxpKR4iMiNbkx133xe4NthE929QEUuxRp1xJmXjmA6zfGDP3KABmApP3g/Lz
+lZ/7vjcR9FLg+EIDo3FGIHMR15YKp4NqzfYxa7Wr161zSrDFbtMb0grcVaJe7EIVTJ02IfYjZQ+
sDThtxqFuxSNo84ZPAQcOZoe7/f4aLwMTNHfxXv23kdsYlLUgomoBIeBMykPYSnCWz41B8pvbOnS
OW3udrezdTvn2dkkePDBbpgwuYkd9F0wduT3+BbN9cpP+ZAGkhyc8SvlMEc3xnAMjOJMVtD3TK4O
TwvoDxexCOw5aOdFhk1+yAx8DoRlX1FHc5kMIXywmxbUnJGGQCmDhYQO7NKY0zIUo7TZPEqLud7T
HqFbj56bPr3tQtKgvmo6f0F7yloJDIlJmgj5fuGyhJkVKhQRw56xBaiMHZMjiAnlNw0Uuis6zW/m
IXAP2KyxMLbUdcwZmJiXA86PNSaAwfy0ou/L73W6Bwij/CbPsxDyuG9mfVzthUEvbw4h8/M9G62A
jjDzlLzr6UeC2xcBpzpaB+b60Glo3LTOrkO97OeKD5+GoVoNCoUIYn6X32Daxm+kF8aQIlKPSPKa
XzO0XwKT5b/SXWYGL6e1GLRnKydah00IGsnqsQzufJteXTY4HNG8LeqRnMehBukdmLugTQ5acMNA
zAFHdVUONesyObzsR7gzmaetK6s91kJHl4cMammU3ZlHiixrw4xhFblmNDlXxtj6FRRSty44ixpd
Bs6LHzes8FSA+KXxa8QCPgUFicPPYYVtAOhQRAKePX10bAK9S28OLJfoVuG3fOxW+D2jP6ZMRshT
R/S5KO8YMVyPVKlQ+JiJUL6bglYj3U45+qgS49Ob/RsQmPIrUzCFvUEhbITmgtpzAyFqvyTzLr/g
RyPWQH0GMM+iIDVfCgkfG4En4KfANkIwBfDREIeiy5i89wwIZRxP2M5EBAb1OLQnEzPRR/nR2pcj
AaSEAJc1XSfX+Br1QUTt9FJoqyHtP1BpzB4YszK6M752DGsk38KbyG0qe3CZaES2xgtfqcBTDKTo
hmBL4OhCJ5SFPSMHYGTfBrs64yxn4qSWEOgjxnOM3CBSLOQP5c0hV0l+PgCrgOTdYOZCO4TECNq6
cEYAtsbth0KsDYo2cGXMEIKSTsW9Z+CMMHIR4aCLsYaDkt/6uKsgVEa2iRjyqHfHa0LiA/LJU1Of
KmAN/5l2rOq0q043nakG4q97bXEaX4E8zIRgXZXqpTTHwGCrHiTqZF0GIRsfcuVdBy8fvJHCCu/t
EIJ1gWuU0xob3PqD7KObJnKKIJmZTxUxRlyLjvqeMq9nxjoEkF5o8MqIX9g4epFyNKUrXaUi3lHQ
VcAdadpZA1RfhFUcLE/zg/ylPPUac+T7FahFU1Rk56wIK1A4NTIPrAs0kWzaSX+2dgKksexET4EG
7A2PYfdCrNZKQaPByurXaEZG/+ws0AXpJF3QnHANQUJBK7uxkKBSpcJnt+fTYRpt2OcTFxdtDxYj
XRYfLMIU2kKTuLQyCBAcHk2PMd619wB2VZIPXYj9T2swbrq96TPa53WA5uPC6QQFkU8UiBqJZKBi
HPkH/R8ubGhJbJMuLRMYa6rmbpBMyEqoF6CVcl0XCKZJ10Y2SEVhiivn9ZU3gtuqpMmLNiBDykyk
ekTmHwhtul3QtWCoCcI8nSxEQzRGaGMZYOZHp/vu5l/qZyd0DjfjSEMFEND8Rj4GgzBBxS596In5
HTM+uiQz/Q/Fl3u8JP8PhMue9wgHkuEAIgjoydwL6EleRDVBd10ImeT3JrNCaXWF/EfNcwddT1PF
TNhUkQZEylUs6kZ3YO7EAOJL/mJK+b+DSlpFosdeiOjnFK1c7CITmjgRQHJZhUs0gP9qovjB+PEs
JBwr6H7gY1pXESbkVuyBmqwBG+CPiMjDviefVSLIYpz53AZ7SSah79xIZ1dO/Fz1GVTT+GFKXasC
NEbPJ698gAzXbzA+mA2ZPxgIey7zHfe+NAfSCsbh0hEM/9ue8CZaPQeLc0gX6YrgyyB7ssErgo0x
jouBwiXcmb8zCsGMPhp7qsGp+of8UEkiAPcTdtzVZJ6P0C6oybtHisYYVERksx00b7RM1QRtrQBf
bdA82pYb9IlGmLr2LNFmY1QJiZECg07Djtd8/eZN5CJ/pDMp0/dFUcoEIXHpvvH05AZh9wSJs8X4
bLGds31PGkGXnHfqaUk4I4i3TZfPiXRObueCAEKGNTweljtQjkxSXnf0jnKuYce8k7TQrqISJgum
eDjFpggD7rCw0WQisxNjL48inLg2qhCnYfC4RbKXjMWgllE+O4zEUxomdGDkQyeL7JVtAsIQhOak
yjFz3f/PUkpurTIF0k+eITRfkXBoqPFfkXZsZxBOCjDrtpwcAuoAdUmI5I2DOrqWRe8dU9/Mr3i8
nGbz2KF4WlXoNhwfgGrAINVzDoGYSS4UMcPNe/fau0vGsUuYUAvi5Nlp4LHjTFvtp43taoavH4cf
W6RzlgU7rG0TsBYJGedpZ6CjcYrrHRr1tvt1uxyUKtyNoTqGbRqZu1DfhZc0UnZhkkZxEllJtKM0
3YXlTpBbOZ8Vu1ekNTuF5gY9UU+iiKPiEYwONG37NmVQKx7qR5tOgseRKAfukwQqLqV1VbnAxs5Q
cA65jAUKJ/HfE12ieInPHbnRg9mSpslFWsMsii2JxZak+GSbcubbQK+ERglg5wleHq2+FU54O6av
BJHR7N/yYWiGM7TikiMsLdi6wCa6DM56JCuRqAnyiR25MeK98QM4k3rfoDuyfzFqYwdbeZCy+ucS
1t9LJEjMpD9Ac0D8TbjjN/Jv1j/5NwrwEnYoAjYa7l+S/rPHUMJ9LHs32cOOmSNIJv5J8xJEeSUm
La9FPNByMvcvmP54pBKSagFMdPmkSkwEyUnZ80EttpfLDhfLDIW8/r9R6+Sss0bV6xnAA9DgP2tc
pKi+jiEPZx7TWNBHuAygYkS1GRWXY3Y55mYktUfbiHb50aAT9+fSiGvi6pkfux4UJicy3PBgXh0b
SHHsNDqNekdHJwQ+CI7QhTw4h7VgJBQEdrSQzoCXkL+F9icOThq+sVjqmt8ur8BSEiSSP5X+kNvk
RvnJrwkmpMM5s0Z7jfD7MAOyLc4lbuHFkbBFAgTahUUacSFmacSFmF4OuhDm0Nx8TUhQ/5EigR1d
loJbjAA0biX+OISPboXBwGBEiD8DYYQIItcIH8c4WQUJ02lEwFVgJMGtCgi7KKugY5C3u9Phsujn
+kom0nmZTmwXxUvxJ8X6wHji77W/G8KhBObA0UNQiyGK/yG3kSiLWUGSLRa8Ty2F5eTymM4VNwVD
BBQKf+MqN+H5Yv8GKP2YrEloG67wn4iNnZXC45Uzgr3Su7kEtwFD/7btG5QvpxP/ihkLt+iEzhXe
gCiDROpmyt0BJOqT9EwI88yqEqd4S3GEVG+I/1gMU1joQTlVWGKkkpXvBoO1WQDSNGpiAAaEiPK0
tYQyxbAEIA0pX2L7nAnJ6FYuAXR4KPEqZyoxtthSm+L+EH8yp4BUi86Op/+OWfdN1CfKEsymCPvW
8lDP2TmI3AgRAxYtB4aQhBZYf9ojB5stfYajK+dWFLecWzfFrTILbSwzYx1rNPwzVOkqf7/3RF4k
4yXG57v4s3/fknvYfoGFbwo6QHDimUNZRqgOgnQ22B/5LuSIafGxOQaNO/1MoXKTkWqde/OkTKeE
GAp6R3D3CZkZo1wL+zhoKS6KoMcVRqoh/FTpT0VbKeFAtedSFFdj85dGqNJBszyDYIYLYbTYPElM
oOtDGgDYXLrqWMTBAX0tNOsJGnBtxbUGYbJnwfTUmaSs38D3LOviG7aHGTTQadwd6lcUAfUr2+Yo
AdIjj5v9bi2FwRTGPeL4e/kS75tvnC8FXR+kVmsDt+GsxSEG3fHjlbMlamM6t4UwpseFgCz0vKn8
TzUhJN5P8X2MKIsJZnyfyPcX+X6q7weYcdJdntxl6rlsz9lwUq6nfDlOw4H7LjuoSiB1wUyHofVr
Tp4N206wS9jcx4OFJFfHxQho5xDqI/M5L4+9vPXT1r8sfmf48o4C7XJIyTXEXluc1fGsGGex3QAX
MOgzEAnk3HSyTHRn6e+ag0kR8d+WVPAg050LZjb2kT/iv4gdmOMB28kAHRujuHFuL3d839DfZWQ6
Y4oN9floaVTz0TUOFf5vjLvWxfHw79/M17ABKrV4F0KllUDpAkz1DVZwbZ8iBtlPhnvfcD3EYfme
fkkE6yA+2OcDMYl7zHUzjR/hEKDZJkdJc0CzQ9PNeCwKMknORnUXV4K0cWHFd1V8p6BZQuBl0ds9
t+l5FCqIc9OT3StsafWO6c6bQbstOVZFpNth3YW3LuwVJCOAEfeKIxXwPvFDMe2HuRhunrTFQjV6
tFFeJqsnzTxbI/LBu3q4m3vKsLLcP7OvCzta4xZgFxj2MdJQ3WQUK2XMx4xvvVDpZJiM7lDcx5Kj
34v+GUntoBC50C8/wJxkq7cIY4e8BFxku+JIUxLbl/pYkKjShyUJwHiam6Di382MUA8TztDu80aD
EksmgpTVSYoJEHcnkwjsfywMnvhNFMx+GEvxdaIKDcfv/7UglQjI18XViwsJCxLLgKv+k34lQ4iY
8zjOl5SOhsMcYgHJTtiU5TSTwyiincS6MnhonawUEwi8c/k75dBw2K4Fi9nRNdxxfcf+zfRNWlj3
1hTMaahOYZtF8xLVVnTtjzmnDfwL+3l0t7W1UMBa0EWZgWkwHbL+9lDQ/WSoe+mrMESiTzkBJGsZ
WUVdHd3qSE0iOYnYrFL2+DNEji6/L/P7qxCE3g1HtDK1V1ku3Rd+7zKGRXXoyIJfj2cWDneA+6Dy
S/J7g0oSjbN2CLIkSJKA3YInBrsFTyDYPz6rxPS3EvwJcTDzRiglxVNLcePetZB10LxjzTy1Yq/O
36anbUy/FY/0SQEt/3+PFYpVpMLIIyhZ58+u+KYkQcnJIqMOzSNiTpScLEq9TcxJGiCFHmmALKK7
MuwG1z3YywoPMP1YrzVdGiiGcYKYjeCUfXlg4pMfLO1hAjcvQUo39xvdVX6nycJ3EdadE7NFKimT
Urd81QVCSVBfWUSS0lriqyjt/1M9IYmAxUs1jCxEetGs1zRnGoHBWsPGdfX5GpfP6JiRP/B12L3R
00NawRESoSfNvlR5FOpyXZB61dvbFhbQ/ZfWNtQ/83HZL/pbl/9A7RDs9qrFfoM+oPlLQkcFQrG9
SadAxG6Ba/RoZvxXMHfAnCrP7QBJeg2qAlQsEVrccgXoj1R++qPdPi1QtxaRE1JYYukQrHqKikju
opLdAwiw9dIm890oAivmgzweTSTtAOoJwmVGwuFW5sPGc/PQOq9zgku0eE87bOw0yPCmmyEwd57H
woqktYdLvfseSM4SNw28zzlenm5M90Ptdr7uThlhlXLQdL8rumUitt6DfjYDYcUpxJsKyxsOK1mY
lwBb2LgEBd0nTgpLsNDP/GwMCWOsZkdNfr0Tlji8cvUNLxppyGJhSutuwpQGt4A4z/zEmA+bcaqd
cu00d6daO13S86CdFu2k8Gta1eym5pEJ5NW6fWrPzIPQhdLAZwhB915nyENH8W31utNiRAyMih5b
9g+7egQygXypoBlCl8byZ0xX/3nWy1vISxnRoMNcRoBOeqMaTR10loMx/MZbiakybcMGtX8bmvw3
rYgGURG/Xf5Gg6hyIF9CQwZaQMr5HhY4T2L8eYurw4h55znCPshzBOcrUCv2QRY2OR0zUspzN0qb
cx2f5eruCvZ9udPiM+UMXZeTgrQ+xl0EuAGwAL5SqY3wlVpKZMaRTehpHJXTsZ7QQxwHGLLG0TKO
sXFslgOUGSQu5On9D5wGxJLG5tq554SbFM1/J4x7vNtxgrnivL3bTSoeX7zbWspgyzx0Axkg3rXw
VPIyJaZHXsxJTndt0ib7xMszx+pP0/UkzcdsF3VDZBl7cEzYq2NFPMqSOYinv/bq5pEC/71CO/Rf
RgsxLQtJGZkIaVHtA/Z3aYdP5xD/LJ0bdRQTopaJsE8yyjgFpR5c6zDuHfUP9fBSsxliFwqyCU5G
GI/hVQ9zPezTiBJ4xozNL2YwmFFVMWGhEoYMRweTAQ/WIfWotbgTjmN+/ENZUl4Ol2nfgPDfb0yl
nH7ruoBVs4BVm40IVOGEqKD+tbwFMbDlUTnsss/kD4fDfufQtWjXxCQTpczsyO89T5uutI95XL9s
WXro0jPgQswL12bFhlsmFpbzPh6/7M8W0NKCfVkDWurGZ2UkRllepYiAFtJZwL7riP7YPtlEO5VH
hMhI/ZnS8+76n5MW2DRVOfnSbl3x86kWdGg/AX/sfFql9Bwb6nZYF1qFSxEGNg93Br9rswgE9ZJH
gqH8NT+wwS5PBdN+6TcEeXS1vEog8hf2TU5RIAz9mTEVNRfjQ4aXUGZikXHPNIDFNODydwLQ2i3f
ckIPrNxJS9se8mSEzEYvhn8lj3y8Pgp8zC9jzSl2KL7iW/lTx7ddenzNew6E9k6JaOI2DfsoAXoR
sRBJDk5HuYD9vV07DBmK/qLuqkhuu4wOOk1Sb4ut12UB4SZjlISB+Uufrsfyo+Iz8J9wVFhfcYJp
haHt5Ou1r662ihzhi+HSiaXRuqPZtrXXkBzjKULfD5STV7Vjy1o4LIiE6x3eCYMJuIXclrGARIQ2
44ibelK/6IRgqaC6ad+X/CyjSePNnzMhfdvmAtOjilirJLYP4TQ1ANppY0T4ymdMlUA479eG80f/
RtOXhjWLx1b+naUWrTwe3bTyNnsgTTye25uykT7z/8oakR92rk/iA60W4oDoOTo8Y020osTzzQ6B
WS30GKgr4KTwFa26PqwSaE34hkaCU4yGjtdkephCTBBtwnuS5nhpZvtpgSkwnAvzdJtOxJcoEGRQ
sJa4+A+a0Q0wjWvS594xYaBwpK8j/dTi8svoZgT7Fiasy2j9voziIV0ih0SLQPWRhekibGC0c6xZ
w/S37/G8i77b5Zu0KIya2NZmy6dKJQEC2xqFKoM0kVcqn+WGM4VjXXB5wouhRST4ZD0ioOYvnwyG
AwAHVrmuxhKHZk5knJgL5BaKKO1Y1HU7Ts+MXsMOm0/lsZhl5JlomdGPlDnWIL9Ccmq6/IgcXLi/
6Udyf+++tJ4jYt/03Xm4XbqzLKGQNXGxG8/bCYa7iykT3drtBMPV/e8EswUgbKpW6YVJpXmJeaDJ
JKN1Flz0Y6wele6YEgovHRnX8Bc15zJNfyqQoC8PyeXByh92+YO2w4T0IGX3ZnavZfcNnKPd2b6c
Y+Mkl6edfOSVGF1LbzeDxkFK2gjxRXQEaQeKjiC6VOhKqcgELZEUKeTRiEWIzJblySbRQRHfNfnr
/MCJ7O+wZW2M8PPQG5nv511M9SPGj2UjlqhRGpcm11ajSATNUZfwLtfuE20nihRcSuiw+QgxaCDK
Wt/yNENoDkYaMiBODdH/LZgg/fd+M5PLP24L+/Of9GMLryJJGDuAlpe8ZVmT7sdb/qphVOPG2qZy
bYl4F+ZckzmyNfky8uXSoxPNYInx0d9d6YA1kH0Jv+iaS4Nq/Df4ljtS8k6NiDXj3jdij2sXbfQz
vRs6OIxi6HiyZSDyQYOPzN/+zVkbS8aEAOC0WgSrN87g16PJYUsMf9hsGO5UF1pQOAueOOayqjXZ
gH1kO+nOD/xEPCKQ4IqvWCs+E+WvGav5XPzNgU6fmlXuhWJ4Ha0uj7TuOfeNbTSbIQeTtOVISayL
9UCvgs4GcX/0Kv513eMvAsZkjGZrBMn1TMrfMJ06+sA8lZ9lsEVkRq4Du0nsIdvmP0PHXvd/Nn/5
HZOWzPyNfjD6InZ2gM48qRiR4B10zUqM7VRNKHqJX2DAyj6d4bUh4CpQv8ojjf4JsRwdFlTxxMeK
5xZ/Fhszf5YBZa0UszJEBJ9EydMKFgd6n8cbA9eYJwnikjhgGLTJpal62nf+purzn3o4/c6/m09G
F2gCGF0w0mPkV34zwrhR6idifsEadyJVgThoof892y+EKNzcz+txTSihvuAG3Uyr2z26+6HJvrCe
rlM0gwAHgmjJWiiPBNHOyBmhO8EnugG1EYs4b9YAqQR2SQKmkH0F8+oeDAHjo41EUCzYsPZmpH8T
HUWu2I4aeXKIFist59I63eQME9Jhp8IgjnmxdAqUd7C8fsqn4n1sCefA4IhyG7VzdsG+eqoup+Zy
IpwDy2TxXDJrJsPOJjrTx4p2U/1i+GtFKytaOh5utB3WjAUJqFgpD1Tya98jbhfMP43h1qh6elpH
Lv2EhbjkyW00N0GyzhnJ+0HFyACowAF45Yno9bNnUz/MHmklLH707adf1jBzfJzEZs0Z5kM3feKl
kQSNQ75c3A6DueowmbXDGb0SaXv7tD/lPSRJgM8+vUezOg7LIflKvmbVIYWNt2ojNoBrANrAW5Ui
YOdF0xagP4AGDZwYusSffetoP+WdiDol55RFzmnC9c0uRh4WUdE8axLhnCLnFCQl5inlhagkCBma
p2I4idFZ+Vgmo/4eP16FGe+GzNO9aEIZE38oyUHmXMlgGwfqF/HSE/BMtkoJEQ555e7lBup0n3yO
WHWvbo6pSf2bmEpcKqstOdv4t+Rgj4FaMSEPgRAa7aFH5qo7MQx8SJw6vL99Nx2GPx3yuuCKmiCK
dZeF0dWi+qhc7O6230tnXNgyV7JMZwns3tmQzhIJM1+x8WR+15Zj0XNRnRu/4O3mVL6umjeMgzi4
VU5UNBwQduwO8nP/1fAkSzyZUbVNnpFnXQ5g9lGbO9AAKP8TPgP+GLo269oiwvFAE6Gn09hJCVpl
+Cjy81iS6XCF8ymbESU6h0z2TfreDL4LHFLcp5/6L24txBKI8lDHNSHz0tgQI1OSdMj1AphQdFHV
RagjMim6cCVdPfWtJpVmlULVXB4P0mPf+/hNOwhB6yx6i2c21kCoLRMqTnzWOOxnSMUM2UKLK24g
3ZJTYAkMDuObfmwBsYrZIUk61RueiYHGGWxdnt3syuavtSevW3f5T72GcKEBSwJzRyXD0Au8WOdb
1OKEwkNDod1GD35mFz0wRWequ4VUL91J6056d4oxYWQ4/g6bhItJLJEfCLOO9OpvBFKC1oKcu7ht
5/adu3CjdCibRFhVwlGX25IPAdsugQOTo9Er+12858DeNSYPDr5ntXXIR2d1JuWzUxCyhVcDgjji
aTCU6A8kPs39D54FEDDrEF9UUodmGuGLqprInCPZFL6o2+VYQ7q9HPFVZlRR8G67oy3t51fAlX0V
EN/BgoPOujDVQvMw+Ujvl8lvG6GfRnqPnhQlJhggVPLF63XCsuipg1c3HICR4/7fvpcBd7DdD3pE
QqDmcLTGnCL91iqXR4JE4PuaHIpcapc5LN98QZPGMxi3jlAl4WWByMYRB/8zx/ZaPJpyeBP2gX5a
zSPk/zB1X81pZOsagH8RVcQGbqHJQZZkK91QlmSRRQ7Nrz/P6h57n6pV3jOzLQRNh2+9kcoCA2Pc
yTORNGqRnC/7pLZJITPO5AE/l/GVY0VuxIpCrnOad6URVAeQ8TxucdZL3vKlvz2fB26thsH/rUI6
vI1tXEs0qJV4lY9RgdbpV1XuUS7O6URCLSxbyZJ5SfRXb5XGh9UXiiAEk99t3GPK4/MttuEVD5ZO
pWZTmb5WxjmU6X8n8bq5a2w/5+OkKDZ+AJE+STpZN4EWSV5o3//6TBNs6ASa5cFLMxuf7ffhdIbf
2KLstqqpuPsoL9rGtlGSmnLqLNlaBOa9kJPPXMaNefF1NaOD/C97ugq72I5325A9XXnZFxt+93wp
Rba3XoZfXwYTYoK9GShyczP2FqAncnKlSNU6cqLXt6af8uuALX5w6WfXTQZaSV6laadCmpWuedRO
WoLJb3e12912e3fc3tUmvphxLjdauK8XSYkbS9+4NuQ4/xQJwTgNV0GH/ubPS3Ww3hqbB5dSv3rq
79b9pcyHotMkSNkBycnvlQbbm2lQzVG77m1N27iFsoBamcytnNxf06X8T54AgR5xBfZsD0W7yvxF
OiCEPx/PGa8oQK/NukhtaZQtsvgx3Nrxrab6eeL5HZr5E1YEub6VA4yyqQ3k063L/fNElGJvqh4j
kbTUK84F2bXKT8VaXK6B1eKJi1rTqCt4Hn9jCYmhSRnOcTt5IyI4iC4g0iy5LeiZLf45C7GbqZNq
lS9hVYot9E3vkAaE57fj4nZ8y41KuVG0DuA6JmS66ayj9sYYEIlwIe5uzxXSr9u7aVhTSqRTEDH4
7Nd56/wpOc5ASstU0lpvbujUPCbnLFnt71PrpOBi7gke78xY+9a21FpfWSNay3NcUADXuNueGkvF
ZNT1s97RPabS+4lsilDpmHOVvLfO+h72dK33lut+qY7O6V2du8P87735xzOK98T0fi+5vCSWa82K
xck4KHl0g02P/Xmxv4ScFvurHCxosKeHVVe2GdxyQtf7myeEh9T52mYsPX1SHzvf81XN9Zya//2t
IjGtutMnf2sklnBnaBHlBQeX+FHsC167FPu6NBLRbPSeh67z9zyLp54ceDixGqsgw5ZeSYldXQUl
9uzWzq3Ckl2ZZdLl9rHtKSOZR1czYhj77szOHV/DTA70TCBwx/nom/A1ZN8EOcnNSdOcbMPpcpz0
QG4SDcWVVCsSFMLhjP4Qk4gzdx5Y63rrvGiLM5+X2vtLe8ItW2/nl51kScTcOS2ZGPHuazr6entf
b2/rbUgYkd8KDFZnfApEaQ1XWmtX04UotWbxRDSz6IGiYE40YWeahNJhVCh9wa5zfJdCjnpHathb
loH5yoFy0lqpxz8LsIbK6LII7aflV8zo9Fd5dnShi4RtugkEPG1XDguYdoFNvJejocq1SjE0ogrB
sJdjM7+UGm7k9mz1UmB4A2wiiJiqBc7ymgSP4g64xqCaD05FElJ7r+vDd/6n3VbhrXbqknAyj3Nw
g8CESHjAC02NP24mwUpYZCgGElbMTPZE80S8daDpgydN6e5abKGmrAbG//RiQ3Fu2rzOy3rnHlRv
HzbDGjRsYdA0/SGuq0prIAYpqUxViyCu12MLGONzwmNOx4DHhHZy7irSj9f5aeQT2rb605NOQlDY
r39uOFBfSGO8Oe9s8zIFMVbeBLDYA/ZhZF476pYlsTLZhF08XU+QUi6ay3O6wZp+Tn7W983SQymC
QQXAzOPPXsyzb396QsxjzcMBRZo+gxkvpy5n5mXyod2SFBh8ZPmVaGyEdoZOnqU1szBeqFMa+R8I
KayPSvHVO2ipAAkTWQArSlVZ0CXqXJBXu/ypD28/KM8H2B4x3Q4S3fupCwYrXzps/Pl8m/KR/rcs
rElvJXWkP8/9YvDtmwn/v5YNBnZ6Kd1XVZLY8k769mCrp95mM1xvhqvDQD91rtKvmiA4AIRqt0hP
hRKAM2qlGFUGq7NpNDzUf4tJ8a59Dd610uTDXfTTxvL7efUM4iM3y/9I4IdDGKwsAJNCYO86/lMd
JyTgwE43/zmfDw6v6S70eH2fN7WSimr4U4K9fjjOPK6C/lnxqBNw47lw7kIdqT2BJ/nHTLds2FSh
Vnjcne5Pr85G4BmhHM3PowxLaNLsrTCmcAuntoYKdD6TAhpL3ms6qLL5M+GSos5QCq2jpuOpIMWK
39M9qI30CoJ5zbaL3HDaMcOeiuPrg4sk/7g5P+LTsmypU6Goj6UhHsXPUQWC42ZfUgUWX//ElRi0
W+2xSqDl66HOIh+0tim1NmFrc2WvTWH5sBybNYd8YbAuDGYF/o22i56aLxP0LcvhXKHpc67MNhq8
3QiaYEMKPpeitfughn3wJS1Dvn43sH5T+s4GWbXmTeA11/fp2AnyPUcPv5kKvYM/oNBH8bljHl1V
3kTyAwLnuFvUPA66l5Lf0kjuNi/1X9nPOnr0NpYSWuvyET1SaSsSlkklRiqYhf3mBBvYKZthpKnV
pNuHiy+cncVHm4TFFyELFYsbhtsDWQ61uQL7VLEj0i8vuYpkWP5ViuXSZIJzyTJhubRr9bcNb8EX
PNciC6etkT5HXoMZOn4lu3tqVMpKndSowutXnU7EHekj2TSG+7U7SmgfPGvm8EhDnd/ot+/m27vc
7W63vbOJIFA95cer3Xi7G19LfSeDU4L9In9HSXVajFckd6fRUkDB95AcsNzTTXEp/KeRyjqRybJp
pLDNuslCWpC1lZ/oin8jYjZ/UyQLxHBZEJ8Od83vu0XUmW11mcigaeRIQa7NZLzm1BCWSdJ8DWuu
mBVal2tO2aFyzeIyPn83Zq/muSUE7+9IsknnkTCSrBtlkAZfW6lDrjcX/lwVzdROdkGuV742Fh/R
H3KON8PJYd6tb7skLeb1w7V3q/Suu36NbBLaUu3nl4PbcXCVH4Mjcm7eeC04QpZNPerUZxb12cRm
5hIEaDkzcCqXKx/lAgSclV61rLUszuol/qnopkABu4lJk2SNgkXzRFY+4S98m/2z5ol5e9kRh9pB
4By7M/kwAX6mLDLiawsmSLpgF13lnm9uhIRDPzSnFtmiC836QwWPUeomqpG+uYakDjUmn+HJknJR
3+/59UPxNbNrgOm0hT+4SQHl3HsLylOqDdr8P0vVHO7BC0Lj/nxUmoRr1C2zNh/sN/2tIqrgeeA/
Ca3k20H0Y1HqYpfO34Fgml7Dtorwdo00jELT++2hrOvsgl4R0SEeoX2Bb5oPwfupFhkr7RZBranw
iQtQpoKdckdvbar1zOS5nrOW56xckpFAgYd6Ex8C01MBuEdjd9Wwsl7s+bBwQwtjclNFsfSzC3lL
rbPhs9FE8oJYcHlLgCk+bpOmC9MKaDAV8FRaiatMgEP1LYHWvvEZFe7Lj/OaqumfUf5rfZjxmAQh
+ddx/gxondaCd4MaGAyBBOlR9ik7xeHza7DtqAIl1RZSSa19TdXaELi1iGrUrAjd6oA4VYDmdNW+
7dvXZulwat4weCDj9H6kF5usARfAtXG9lxFBQfCWu7Qj+M+1d5n3c7t+USbFIBmb81wzrpbT/WX9
dHlbA00EZwjF/YjKIl9cDW2rXm9Hui32uuM7k6QTJZ3LTPB595Cuqk36hjyuuxMFdRwEFVYqCZ1B
6V2etueRjI3hMtK0+0hFfM43FPcGqRxe1Mb58nQeHN9PJC/n3p5zgzZjYYSlSNYS0ls7V7Ac7w9l
/s107sATApORRBDu4/HLpICng/+6eSyeDWmL5wKVStg8Pmc0otMTBm5lR0bD74OxwpAHZv5jlqkW
u3bvRkIndPnzmoQS2zTwK7u5L/SFVTnmOuY9J5gz/QhlDrW9yFpXB/Ta3OVdbaVWERWmU1LlgbxG
0tNCpwH/EcSvYRv9fmWjT1fWRxxQ77SM2JtBpaA8gwcqFaf43beH2TNO4KbySmii1BpaH2KpDr7W
3JPcYdby+6CNFuij5T0X5tny5+3BleOnrYv6xWb9N+zaukaB/MP8eaD4SRfRMd/5wb3BoJZb0NYq
iGZPCYJ3j8sfwHIMHyNkuDdf67GsNHjJ37g0L3D5kQlYPfLwNHNygP8etji602vut6F5qz2G4TC1
bd2uLT3A0jEvy7YWJtYX288f4b5fio1OltHp8Go2TQVGphA5IC612RfCcJe6EkR+PPhAt7EDQ6tT
DU/bTD5bfKyeDbB5Au8opBIx5OXe5tJvJ32txYwr5QYF6E5YNv/BpNVx18gey+YaBKH7yO1+F67P
f4JRz9kZ7mnVzLswBdDoiAs2GGGEMo4kEVLKJKy3098uvqWU7kl/MpGIFWD68ofc2tidwMOXBqqo
FhBQORI//rGdPMvkpQliyBBFW5fsdG7wZc02g4K4ZpR8cCXiDMTtcmaB9vz/XrV074UsT3Av5/Ft
YWQtKTNZ3Ew5DY+NePHXrRqZSHstZl81p0d4ByFBkss1ePyaVWNzLXqhmLYOJy/hTlUic7mX+HJ4
MaDU34ZLvpGh+1RllAiQzKYwf0bJD0ehvn+oh0kjG2qqb1sV5IzBjpHaiqRdnsmfTTVB28qLQWdd
pA+JF9MRxjW/D2FQFE0+3o7z2AzzwTfDNHNlC4L1MgpJtQX9fs12TxU7Yjtcij+hPlyauTCGFGu9
G6t5IURFRWQrISgXMixXVqhs+aX4Ukgap/jgUFbauX27tNfPgrneachqnL+8uv8SCU+I/V7L77X8
Xvpij6WGYxmmKcGTjcVTsu86bNxOFSBtrWdGk+NCFS3KpbWcxbSZTe4mt+1icFPpXnffF2alADe+
vEBVfUjCJoGoBTSQqEe9RT1/jQZOczvmW55MzBix7F+xPYW+Me0UixHmCOWAwSAV9u3qxBtuO1YZ
AZLRP8WkHdYLauSZwho5xMJX2Dfq9zJnsEXlD+nNMpszAbZPJXhQL/xu37vhkWQlyupeEwf318Mg
zBvehPYMNX7Lgzn2pS96y74scTaScLwfpq9Miua9U5bxG4KlS4cha5HPdHkxx/phZ6/3682GNzJp
FT8EIUlBsri75OXkRrt9XIJgEWI2fSxmqeiOJ2xbdV3wRh2/9tWQpjpTPder3g+9SWUIC1kNzK29
oSgdy/EHevu0F5xYGp5cZBoakgx3Kh1///QSDmrbTfHUOB8e5C4e+dqhJpoD9g0eXtmiV/bJfSDt
it82f1IuVHaXWwSgFx784LF150jDfLw5tjXv03nCIpz79R1tKbrFc/XdV06XwbOY57/OJbv4LYmv
mGjP3SHLsPsOCL8+stMp38n8xZ7FlTdSpHqjyjmI/VwFX6p4pcqbHYZhxQbr9CHoO5ABqZWuJNdp
geQpnoIZ2fixJ4GTMf13E4WQdYMKecKu30LYrPoGIvdWnTgEhnXB4qPA1TKmyrK/0bA68emyG994
xcPOhgHdYJ/w/bV4csdyLrvF+Ow+eCmXyLxuRvNhNTe0V5HyPQ27nGyw8FbcgIPI4H72RQXJJidN
jkcuS6DTuM4m52DmauN9mjh+dC8hikzDqV1Js2LfTe/iLlpkfe8c5XXSiGFWdqNzrem6L/t6o0E2
8rDINJelofzMGoiEVKPaneW7HAQlaa+XGO3JhYCHsbjmeBC45uqsCbyEkRQGOXLtBAtZbCTD0tfl
0Dsue7/pWvU+tHau1VtL+DChJ0WKB+/sGSN/kUzoy6l2ON4uUZCSSBR2j0y2984oXolKOZxRzqLV
k9OKk6um00cphZCmWfzMwmDd/roYuG93pT8uUpm1ObG1y77M2kRjyrHvZla259oMphO3gZ585O9l
rziLS18Imms+xN5tJgieRvVLHDbitlx0JsaINtwt4hbRtnPiAoZBx5iYevNsuqWee9oQqAMV8u3K
tI1py2i24659elw9lPLdswbdCZd7s/6FCJ4eedtDTzz7fn3VvUw636Xg4F9U24e8ZLH2fNkuldTq
4F0aa3xQYzvvZoF3y0oIvEPsHCr/Bd4hdmSedqZSLx8MY0AwU1f553QuLP6HZ7YTxzNbwmD+6fpQ
koN4bSTV/0Z6UoPadWzUz/22+zu82rAnn0fZTGBIKSpg3paZlPMHBs30s2MwnPbOBC1SSS/d2kX/
dA/5cZr2tugSbmKFw4fm+o0ZyMxaTDrbGk1YazYdLKYDIcqFUx8irD4PIvx97M046b5jkv/NsX0a
T6VUrdtLmWL51kEWD8twPS7/uq2b9WKcUzxwpcsMS52kJsnib4FHUaMqAaEkh6GzuDS4LjZQf9/8
3WjPNuuxfw9ULt+XbRWI1fZtGr1HZoFZ4p4b/t3KSh4U2eRy7dm0Ay6uuRd70Nc61Vonzk3jlWc7
4TA0grS32qvlhjXhLxCDE5zu8+imFg0S+XuN6fiQNCYIjZfvYY4hvl/8HkzH0f2uoP6x6wVvtU7F
I7navSx6F9dhXK8sZAcAOJ2F2EP88vhiuzJeLd+us4e822aaFCIsBFy9Lt77M6tZuq3a0V5ectfY
fT11vuvsEK1C+2gIP/TqH8qXVpUW7Pobs6wTp9Iqub3HawB8d6kM5NDmfAhaXcp2zDkWfiK8dHwR
gd/eiSWRw/07/8UIkHWP6rnIAedNwkd5YO5Lraroy1zL2+EGKJADu0Y/kmhQjAblCLk43C5VsgR7
RX4dn+OkeL8cl9xN/laaXKqh0iQheZu1kq/KHc2t3pTqtJV3LR9C/tENXmJ2/FtPKrFh/VsaO+Ws
XzC6fPHRWLK46mze36EOxQFgRKBw46Qho72K7kezzn3s+l5P6KiS0+AwKqrggM/vGgCyCyIHRV4d
1KqD6KaxppE79CbLXo5bSpLbqnuedIAUzDCvMpGoZAvnsHaU7Hu9is2NFi9R8UINj83zozMIwHcL
bJOFbTrPW4ifaRJLAI2X2wGvCg8ju0pJLvvnC1bCOqRtOBcCE+depV12d92NiJcnt+4RJfFwFX/X
8FXjQSb3k1lzcn9bcitGDbTFEg+n0GW4E9VOVZMGyVR8E/JjHOtVkyS6dl86I+d8ViS2wIHNqyPp
y6tTB5ZbXrxKgicm+RB+Kh94OzRd9kXmj5qamrk7VtuZA0JZnu9+17qFQ7d06NYbeD4eD06PqeIA
/GOjiItiD86NioVRbTaazkdlHN6nMY2qf/zm80Xca6ewSlh8jw4Gc88N/4CZWbdPT+6MNIqky86s
dKE7NTNQRx96N4zosvdW/JoU+wJdKu29qPFTv9bfF005oTHogrIRRvrlBfy0F4xynGhth9zKTKOY
uxLFisiu7vHc2dHNzP4rwKnflJMhDJf2rdzsq97s1J0R4MrNvHYLle476+hCiIWW9QarT31J5N/M
QdnRnwHxsiBecK/AGC/jwjb+CcPaVIW/xZNlnNvG2DP7/L2Vi8sVkv8GBOUtWcbRKeZHZgHl/7TA
az8Py2DJZLj6/54rNlCLB9Qm//ZOYmtdMchLNvm4VuYki8nxgFRlvEU5GEGBVPb5uS4C4/gcMKxz
u7xpb89BFWkR6hFGEuoRRhLqMWpbhHo+RLVRH5du79M/p3JMN2zrLeThgJ4ThqZlT9N6A5KwqkiE
aex+7aQOb7ozqcMbUubU4ymtetPNT7vk0dRptR81CchnLrbRTJb6NWCTpf0gmXP+NQH6tvCgY3py
tIJ7fimmN5scYno5wb+GHUs2zr5Z/pwCMmR7XTvVVPsLvAIqgSOoAf3DjTaa9LVTfIUR/As7gZ5l
YSfbrtudR1oK0SmRtVKUzi45kDyFiRyn4FrPolOoFjE80lOA3LXPSBxfg7St8MCJCgs/XJWH9Se5
3kOdoCpAJstm7ZO7HRgefS7eoSSOXYKTecDhOKrbQnghitNgf+cipz18nr378OVPe/GlFPckzhlv
xIrJW8Inwvdwr708eZw7gGaJGidHWEup3uKvgbipayhs1ytN0IH63Qv6Yj4Q0rwcERckqQvY95et
PArkGKN+AIWl3u4s7ycQQbVPH5OkGJoSnUaBGWJBU6TTnrHYLhpnesxJOLmcU9OlaM7UYpwhoKzK
Ywbic7tWCMEhTqhZmh1ycH6lSlsyW4vyM7UIBdn2duCwlMUOsv8vxPGOqsuR6uAoPyjmB77iy6Q7
Gd6eNf/u/sjBv53Dmm7bZ78kDb6JNuEkLqZr/md6v/xrDigcBtfDAGWZLDqg1aJa0M68n9mm58tY
GuQUpcijEBzU/y6c7LNlH+8f9uvCsfbvk15eSma+8TC9dEulbqHUjc7d8rmb++7Wv7sAW7BtlUa/
3Jn8nL6h4P8wZLsaXYQuRUcruw7hxd+38Iq+EGXF5WNYxXRlbckZOAWTAk6B0IhJMzE+5ToU7cfx
nZM7W9mP+9kM2CLkL75O5mOW/uwLQ4CVFbCx0zRdEnvs3vd/HSVoqw7WDKzkRLOmXuPhoLtEQWiq
iYcAXR+E/Fhg1+s9UDdlRDLgNaPssv1Lmsh7Jhgsh1SOsllc/GGio7thPwRMqc1/CVGyKbWPxq9A
AKY/VyqUr1oQB1fOpxV6NeRRf+d7+3RV+vunIjDnZ032U2moL6TYPxE/MmMuGV/7bCDVwTVURJzW
wIig9JocerVad1HoUlMSDU4nnVKxc9x0zhtgaWeCcMi3j7RA8DCcg1QDOVLuvLPGhrqKdapdkK1z
60TSmNJArBktUKVHxSe/OU3LWH1N6n1SthTPrr/NnnF5aRBNwH3TJBayd3tDO9tdAWNVevtngLbL
PX2Aw1Qk2bauF8OD1lFCMtFTfzWWDg15qZUjo3C3D1uVbJ9iq6JP47yON+fGct1MEFA1yN7oOBsF
HSX7T2l4pQpdDdPOjESklrgDHzwSk+7m3N7etNSELoI1QVTUWhEgn6RlQiriRT2kghVpnclgGlWu
ym1Pcc9+3r/+ulzaq1Wo7pmLqHksiQdonEeLOoV8mtqdBnfftJvX2xVShKKozWZ+119ceffHp/N4
V2tML4Kj4+LzedMsXHr7WX8703TaX8zUbfZz0/5p269O+7ttvzDtr1kmp/3SuTcp9Qr2uZ0qRPYw
2Lx/gVYqtuet26UlBrRSa32r9ghBuQSUt6WyOAbVWFbuGei9C2stQFfLMofAspXz+LqEHhF9NpXv
1jjaxxOw/aohEeyk3VzESjyvU1f3zmpkjBXLXiXfJR+8ibpqfD8Q1e63YvblHfG6NIVUrGhi0FXM
ysfW5ec2cG7rT1U5+zUYqXc4CkLtKkfSW60caTJp0CNe6r1/wTiHY3f74JyUnF6I2kepd5hVj7t8
a3nSYNfK1WJpbRulBC81UFs+1Dz9J5418dTCW6tB5B5UBeRN9Acdh7Yp7cW07Y1Vbv91pOzUTGwc
q9iiFRQCV/296o5V+zgO3iwaU42zKqRWbtfMI5i7lWInfwbh3JqEylaULpvdel+gqx0vXWkQLH+e
KAkbjgCBqjU9haWJ5TJvHZxPSRzZkBEzhDGnmfx0oQlsEz5HYXzYB4WxyouVKtdde6uBvGR3ESeP
W7yQcLdjW4rvg/j4c4mHvV2eqCJUQtDJc1j+yhuQJKpVO8e5xL7uVmMeqdGmKRNsvxqs27kvn77+
3crZX2LETKDSec36hLDfcdmbek16paVNXuui+TGKj+cQhfd91ePVsKG1Ma10r9fe+dor7vqzeV+P
V7++HMxKg/JRkO1wPh1Ob8NaMoySYVG9eU6SfHIAkvcXSf/gfDYAbPvLNKG4cu3IJaCCP/c2poPv
3rLUnaPZuH5/+BtijI/Tvv8/Kv39/7973+euANr5uR1t+sdriCAVJT/a3OQkNKM1IX1otFDdYclr
FhqsfkNmqGz52rheEnNDGCL/vzWup8CBPvMb6lTBaKG9X3GGbBtZLAbK9+blkpdMprEj1mDqbWRh
Z7NT+0fvZvKeNjwYip8pm0OP2QmE4GoS4uECpvAwCU0VghWp9QU2jaaFQV0HaPWh+mAwmf6a7MUK
blv79/P75NWz1Kx52z+uR0sxA+N8/Sn3MN80az+OxV9bWc6M0xwsx/EknvygNpqma8JbwZ8jILXh
QYk5ZX/BTG3cKdwyzkxuzT28oPjqkcd3bHAtCjM9B8sLhwmxTI3EuTwilsmtQxiZ2cZ/MSoVtFOe
u5OfUY8bW3wDRpUIbtsSDEEUk8l4/nmqPDmLPzxDKUiC9AVV9DoTm/5PzkCuQb+jvIFc4/AB8ls2
lEyY+shqkLDnySAHxRh7gyv1ALq558GxU+zRoSybTC/+Be2lrWZRDtE5kBqqiWqxt5aelqpJDH9q
KSRApel6pZEHDX/VVWVYFvmVtCaqMsI7yB5SYMzVV6NjGGE91dM+uCQwsRC8Mp+lwSsVUebdNeC0
fEeJmqUGigy0Ssrg5yEy8FZQIhriMmwCeg1Od+MWpzuRGMZD7UFllD8jJkbX1ShfHV5EYG+GEVI7
RhsGw+J3j/Wb8QOlzPiRmToMH2vT5SmIkBY8vEoVk25lxA+SRUaKTCvralKVMtai5shsu2wo+67r
9P0m0UNbixSX0YPwkN7mzyQNu7HHsQxWlsFq+eeyercLyeydPFAYeyMb1nLap1E7d3sR5nvT5Bj1
twyFXvc/C2jpZOw22hb+2/fwsKxKXex7Si7aOHy/H48/ZuY7zTgstW1vI9s8mXWNnrnmMulXD1jJ
QX4haXBwfDaTktFR0IVftOuwmrLoSE8xQ6cxNeFiJDpjPssyakSwh4l7MjQT+6NBmihVgfhwX3sH
vywqLQDOHEABL82FBlELjLNFrfgHZMaNHaF1PoY/ARclbqvY5z8zp7Tadv/4NhC8BEr7uHHlNpYw
svKE8z8KPMvbcU0QxjWmYiQhtWGfzEbb8tCGvXAOXugirYBaLmnXfoQymaSRC7ox3zV3ap2vg0Ot
qei5VGqCCo7XQVJr7p6ACVf4KlR/Oz48BSDuFgpSLeXgEB26Y0kc8jhyhbhS9/+GLlyrNtNRHNAs
f5JdysAlu9QbXq5I1XPYG3LAAijHHdqZRp7E7f0trKh/FPRW700LvcpBmngvWvJ7EwfGc+rf6mBZ
6FIKn2zyf05K/S2nc6FXEkpe77YnUSNqbtSuRxLSDQztTAN+uXVkLjI5Aj3pgDf9NdtHalyW2cm4
XN/0BHaiaWoeTazNXaEnxUv3XO4eN73NtLfGd2x682lvsenlEOs5XijiDv/QmNn8BwGILbOzo3zt
nHedw0JLqzBz9/ewsm0dbY5Fm4MbZ2IRD33qbdO8SrcGCq9JO/dnEnphXO0SVxOJxOtAN1zl7Lka
B+IQ5io5i8PVdLTKj1Ap1fs1EExQICAcYrkbCQy8N7fXy21IOpIN/xMKR2sdpkw0AVR9tQZUjPKT
UW4zPu3Jn5ulPt5v3dsJs0EqiMxT+Z21KyRosMABnviBg2FDXjwCFfsQzFjpK3NOZEWF9YpnFpto
M9LKvhgWSC2OQWdBZHHwJ8tZBNFoKSPz9jB4ukox8Kd7rAd0NCVAPvbCe/l7jhQOGCJxDC/0hMQV
WnV2JEI6zd4vPzhSCAcQPgRmtWqH4SOigpOsd+vRcRwL9/U35Is3WHtEFec/ODwEMuyno/OUd+zw
MR9iX+dDrzH7UjqUhU74T9U3mq+7+i8qjtRRaeNuJ0UuGOzCdIzpIhlAMi2+OJ4DVXNlnmle+1LP
0DQZO4YRj37+25jdvvtkmtKOwPLFXXdNInfok8XtuUgTt276O6x08MuRK5JYkpXyInNP0N+wOSzW
UNkgoxMLgbQ6tCqtGcWonIYtTWAn+ulxjhQALFhBofKQ3JF40XedMI/L9hah8su5U1AoNKrNh8ti
SLtCoYa8C5VDojf3wbgTEi9wkyOnSnR31sU4DDGn/a3sZI5gUi87vrfZU/S4DPT5bftBNIfco5Mj
8FrFoRgWc4awQ7c6+LN1nHU63pq+Hj68b1TNiGOZqpWjg5KhaNNCsT5vZT2f3Jjc3MkS9iER1Jft
2Vv+j92gS3BS3O5zv2TTditvVAZECYHfk9MTxVyC8q620hvb3sKBDA+qqHEEyu0j7CFHge79rpjG
Gk5sO7IpkHPRK74IwqLPi8KxKH/f5d4wdRaKErEfvaBGndjqN+W4yuxagkWlVNw88MJagUsBtA1Q
9LLPUld7dB36zWdpEuWwcpOwbJCxtbbElxfvwzqgTzETSVj71Hg4ucPSHaadf+7DV/bD6KO2Gy1m
o6jWa1SEhC17q2XvcFC92zu4CyaNpt++59uo0Z10kVsRsiBq2O2raUlbTZbAT3fSqD0ju1u38+v2
dtqeqx7iFtBft+FqixOT/qdSiPzPJeGl80uh8DV0kykmsxbVsGYUf3DMnL6EOFu1d1kilGK7VrEY
NnJ2cUmx5T1dKsGStNsFSxIr3H4ZX5mRpHoqe9Ij2t/p7ZCWZw5fDuoL8fRSMvqqYYtRfzJW/1RI
OtZ+1o2kyJlzcs281NrubNZNNt0LPFKdR7lxeRcyUAHz2Q1WNZkx6jV+fV+70wostDe79nIifGz2
zWRL5SM2Ceqc05a9iiTETrHSSQbne/N0hTcoRQr2826GFCxmPeYqSMHJz+t0+bW7i8Q3bSWSNENo
gnyJetgjq+9L6vil8Ha99jUJL1yuhNfeJ505qZYazl95CXHF5tw86WQWf8J2nB7Ug8JVlWr2HERc
4OSlroK4egorz7bFrJKPp/lYGLU7e5wg3wpMYZ1shzTV9yRKXZyUnIPG7pPF9K9lUkcNCPd70Zjy
bkpOlpD1mL9zizuW2xbi23+VzuhuVSqHBeXJ5Yb+lFUX5ZjKO9NTZ4+6QgGrnyh0lPRALmaK7BWH
NWAXeVzRfckUcAi08YFMdtbMLgVBe+0D/L/QkT5UUcNTbGwE7cSTzd1xgv4bFyRz5cdllqDduEYe
G9+equjpdXwQy0lJz0srOkpzRSAKwp//Gr7/WUaX85hftPR0rTGL7lPn6EyzTPr5+UWthOf292Iw
nUOKWvCQzAqrQ3T/cPiZXzejes+uX5Zm/hXKmn/NRGar97NtGf29eOlNmrug8CLdIfz/PiUQmvWv
TykVMm9eyo+Oazn2MBA8fci5Qkf7QS0+dmV+GKErycN8lL809oNjd2cTXSAV9a/b5/X/pgUYJPNF
Rdpw4X8mf2aFdt1dIT7o/FDafub+CA6U73NnueFKbux/slRFp+G0NsCPmSetZKWJZBx56k87HFqW
V6nijyO4UXvJrHfql+aNusMvNKJVTFcO0dO/MulwJa+6bzi9jPdB/Qj54kCyZp+bcdkjv9JCqxlC
b4AHGIw8jKdIBJD7iLsJcxdomeLYLv0Qn2zUf1P9/k5SWxRn1IxQlo6afik1R71vdTp0uWT4qmSs
VbbBV7VXcebm/nEWGCGGboXvo8geFneNKPXKTEvtSj14ZQp1Q0QHF22hU2qnOxqMfa2xuA2FZp+i
plUgjrajv5u3Ct3jTtRHaw9TurRky9nGlnunTXN9be5C2Mx2Lw+pc0g0UYeomY2NlnvGggbrf1Ez
1L22AESIDCURz6RRT0yGDrlfWTZZbo5ka9XnCtfawt3X25DvDuYOM2NMxWkJWoBPY3Ws2iLubZK+
mDKbMcllQsVl25AlL9wZam3rXJCh5SmInAo/kIUzSGaA2vPjNQppJvi6NqQHLetdoRbeUGYN6Y9L
2A5ZTLmuzDJh/4DuFZuIc3AvsBfzICDnL10hHcPmrPyJYZEBeZE+U+x6TCevmd/FNtlFwMwgfMQq
/qzWW/lHo4YUBUiyUCSL/9YctHthlfyirBc/nKkDafZovTzayOwhDLN3loqsFjL53K7AOYjMzlxR
EPkkP4Nw7w9o6+nDw126MZm8Ros0cdJz/jkUyj+aOzLrrmxNeSPbQsdoC49WdyYeyfTONvs3C5mc
SKgzFnQECU7frbES4G2ypPflEzt2OmZtyp5pK430dElnUjx4eBFJGJK+aZuDVkiX9a63rPbMfRUe
QANZCAD1ucmWdy+mR3fbf8mYEGKjiOCy5KIwvUnSRbiT0FLJFAoRP46mlXti7Lj8T/d5JUs0Ueqr
CMBzPupWRwKqmRTSqHMF4swSIfB8MaT/m+/CrGac5KowISpmkDTxz4q9ttkzaFJQNTrl+Zsjmb03
X0xQ/y+a2gthPpsYCmTJ4hgzM9m/J/KMgKF5/kVA3XD1fnUQUphD4iociZYXmcXnG81j6aBZxv/u
o0in5b0INfN+F8/Iq2cOGKfLeS9qY//9tEQUR/9pwn2pi2nU2O8bx7UQckfYNiBVeFUGG7Fj7DL9
IGmshiiZrOiyvO9F+56aS+nfTg1svsztaPCKRqOFS8WY5HnmPZMtxsKzjIaIwi2XityIomxnNMXJ
XfV8WqaNwHJXKbQ8DO1CD2EpUQcmT41KRA/NXa9MOZSjUWirSK/mgM2zmLCJfD28x8OwaNtR9PWR
35hOrSyBwhkmbTb3S4Y8yAf2W47XqYEG7sSlhAhdPHvY5JrYWBfiH1gYOEQof5b6LMEq+oF3Wk+7
eCdfApYA9jDvFH9EPxBDGcsH9Sr/yDI+AF6YpVPa+IBQCpxSgPROr4tnOwIQ1HKU8VIZS5iFhHgV
QBskBCPlBbKQKOAMV3ijOB/AyXzt/wxoXAPCTti6k08mH2eAgnQeMH43fQbLY9iGuXgN7jYbhMhB
FFhuuwToAKXEEgKyhYYMtccGQWiX1vpc7LmkWIWcFcJl678cPZdluufbeDy7NNeXAYblWa99avY5
fWhG9VRbdAkAt8LjrmSBVTeQNBGfyI5INBvdTe+Uj1lwvNR4+kiLePf6RckbhHCFTqP6K7lLo0OS
u5NOS04YG23x/ExKnuX7/Xv1zWm5HGamHx/gn1Z4/7V6qiaMpAMB8NtokC+xpTY43CoDllr+Rdpx
20M3MgWylrgBR8GxIBR256LpNWnhiuybxDcyJ/DDVb8H8+tgeR1g0FakDfS42DRbgON/8QTKSTI3
k5nM1sVeRDlJlh/cCoBB9ZfA5GpbieWCgEj5+6MZhXz7MXNMZXc0d9QozaOSJklMvaiGxb9EQF1u
5D9Iof2L7fLxqz75cfyihaYIJSAVvknMN6zys5FFeFBgtwUOkZnT9P+7FRxeiz/XL1jtP9/dv+HB
7u926vbLawJIDs2P6/yZJI34j/zy8uGeRNboNnnWAeqSCa6P4Nh00Ldf9RFdpV0d5Z8NnT9tq65J
6/h1qXEADC8L3RhDsdptqkoNmQSidv7ut76HBekT2fGHXWi2n3M6OCl8lKNP9/eM2D7V3+i4/U3b
ttpJTVZzJrBPPMy+F4KSXMxOygyIAEF4f97vuS8/Ols20Z5tdr7OPUgDBtAm8tqc/aZxJYfOFNHX
VA498cvTBI457KoYRx/Rx1J2Kn22eFr8c68qw//7f4UMWiolYJiLJ4+2q+UPZTnLjkoPy2xw5HZa
hMyBDFundoCtA9atAPYK9joHsJejAgQe/Eb1uPbJOXyRXTgoVPqLjUqinn4O0K2aFAZbgUoWOCUU
JT9nKWiT0/OtU/w5aZ8mb7k/vA40GvYREvp/enigSGXSxBEj86Tlp2zbYVTZBVRJhf1U/Sc1BTLA
OCe1JRQJMsPd/P+YOrPlRpFuCz8REUwCcYvEqNGjLN8o2mWbSQLEDE9/vkTV/Z/oDHd3he2SBGTu
vfYaDHysObL2UPH/y06AoLp8wTgEIjdwBHcl9+Ljdnxo65pfEAiyLearx4f5eKp5pB+riB0Y6ywY
69fcwc6Epfzi24xZR9aGRBoyYi4sJnkkFUEuxwB0p2GqqG+ndrswN6m1Avab8FTzTFVMl6fC0+C6
ym6UuzA/i3PUc7pTv7jKDm8OusbuKuZWdI1kHU5vmFOrCEZKEWpsRcF/PSgNqP5FElqXwcn12sq7
ErfF8JMtHqoOPJ2G8eOKLG8dGk3v0+jmvd+j/Sn8GlVa52tg+9isI3GLaG49Yu9I9WFIs3Rr7A4V
ykORdE5MJpFWREia8mY6E1sm4t5JysL8jzaHpAXN1siEcJPczSjrDKfDgW8DRvn8Nr6mpHIikJ6N
dnDZAQZ4uOxgtEO7ylqlhHU/LdC5I5yE/70qYe42K+3tLnxmpCEwp3Bchg3aVQJrpm1lbaWejwkx
1F5Z7IfFPsoOSzwzFgd5WmM4QeSMKjr/WN2Izr/eyPWmN8KWzFEjfGKGpmpBGuElHVxugXnxW9OW
tiPaHGs9AuAjE0pXF4AkxOZAX32Yk+F3C2KoOAhp5zg0onxOi94jlEthbCa7ie5GlF9PfLlQp11g
zokgPHLJhkP0m2JaBTmR8HEmFrqT6iLIsUYz8tR8mNFawtkdqXlYfjwcV01kcVSeN2zwKUJ8JIv1
VnBGp1162ZkiQAQ3WGLHbEB0+JT3RnioXrUtlp5JvLvFO4szqMfgHx+WwCgCzISyRZAsgi4Omak3
xYqZN5aO6rRWIYORG7AA0xdLgnPC1HSVv4Ev5JjpERNQOil9BKIiRI84t6VOceHar028BCnX9LVP
dU3yF+76tAE0A1hPdn7V4SEvkvZuXwbg5nfevWql/aQQaz+Edy14qiR7o/Ej0Gr9RetHuqegJDSR
TwAmUUfZihUSQEcQ3/26VonE4TzZDmfr+wYKzqDxZhNOymoYwmEFB93GWsvjGsKbn5AQhxKbflFb
w1hYymuGt0xuGduyoo8IcFKCfYdX2zru1ka5ltp1gYMH7IB5LcjNyhwtcyJpDXWgvDP2ertgnrs2
OAXpuHA+6NwqIzbNvVtuQYZD5t0sN7NcicbNci3ICFgngMtTAw+4QtuPZFvccGJ0TfKXinobfS0T
vmLbX5j/rEgHX6KPK8IlDKbWncje6z1uwB4CWWQvn687fp2ETR/tO+MgwP5OjH4jDPOgwmAD5C5j
UF2HxYBXf14AG5pOBr+LTRvROpZzuZ9Gfhzhs8cuIZLElya0FvhgTvIS3R0Lttq8uNZcaBNij7IC
9tL0NcRoTK87VyncaV4EATNhTncqBj5d0OBfLUF29JlIc7VvJ54no3UbXiQK8NPt65E32DEKPnOl
hjO7x3Au8+2ABF73uPbm1uLiat/svwyWS3KVXEl2NwbMvGeJxF9gDhSFyTs7EG+pQ7OOCPerolH4
N42WKNvpm19ezhHEPQQlLPOOZh92ErbaK4skD7yyZRcIHvaK+99nI7UOH/F0FGGOyYZ/t25Fx8Rf
wR4JrB5IbaBilVqS77TuebHgKEduWx2fFlwXJJgHqJkOhCMS26dfPav2CKZTXpYZ5hQOmejDgajI
6O6ZiUfYJWmZZCMva5wd3Yn4BxpxLL5s2XQ7AjUZQ7PBCHt2tpC/OYZYMacgkLD6mPWfuGlGWiPX
fH28r0o94TFp4SZY2u95slHaV8v6wSANEt5GB3nOvlIEjmdF8havFcSwVzM+jvDC+a9Fs2vO5LYv
rRXP2PVD3SW/BBSOz2x0mCxHGFO/TBf4aewUzCCgz2RuLlgkn3x7h3sUZfCf5Zt62xQytmUcOhRa
iPFljwzbmEOU4YfkZgyXypW6aziHrh9NtGZN97X+OaYh7+2jvX+pn4rmlH/4leUfcDrJfpIMpwaq
IpSNCx4TDMg97PCpvPOvG6Psw3DAk574Rsp0/nj5NjIhYSMlR4TRD6/4UwE9ImwBcsHlx8Qa64cM
0A0xPCn2pev7uC6YuiDgQc30R3lJ7wHUHh9yPgF6/VNO7fg04nqmHir3+gHJSv8izQeTgKc4h/r7
yztPflXSPghh+mwGsfW3DD9McM119dEvePSC22+CXg2cn3cbSNBY7TaUSaBD/4v8+FNEWeqfOg3R
n4a0+gh2+g1Ri4PxDwiF7mK8zZ/l1m7Ar9+HFUQwLx4CuFDVWJ54yDmGgaxgnBCCEokwaPI9BE22
sD/ONvh0ZS/6lxKHQxxSEdTAu/8v3foGRD6GkYlzcxiPocZJiCOyF1UeG9flLjauBTBUiruBO7GV
KdgZodsgnByenlgWTAmYFV8NtxaoTwGQH05RCB3rXq/qLx379jNJutNaoTOdxMqm9QJSxLTWzgN+
8MATM8VFgirHdWYz59SAF6qQa7eSa/JuYUVvRmnTs5TVZelaAgWDrQJetpIoNI1wOSP7wPoy+D7D
S1yf6xW8lkf1QgHDnncT5Y+PjtJjY2bx/sSvwMcGLXNKyyN2Upn/ZUuFj7BnO+W9SSr6jdfFkbxl
bGRmOg5vk70MUegx/cn5h/2SCG+ak03SiEpDvBim+VQaRmjw9okHTje8Kg3zenjWkAmw14ScA/8T
434veUGpkUNMW9KLOZZkGzzGmBcI/Y8xu/pFNK9r7U2MSvBMjlZveAjWF6baXjN5pg5IsuoGsHav
N7yW3KjYvzNh7kn4pZILRp0iL6iiYOgxQgmaPsBZjbOeQz858OVx5j+O/f6yZlns8psLr1znr1kv
kNrPiwtooRL+McmIIsLk7rXABfQDq/H0qBj4OSqGnk++X3EvcdpxRWKMnHRUbHwIwPQuiw9WgVYE
/xZCKcJvWM4N2ND/Cssp32ZQJtbs6WJbn8Og8UWxnzhWIEKlnW+yhUme1XsK0AAOMXv5mb1Xw2C8
2HbKpqDcS+dkeW7By4ac6boIiYrvWkbYdgr+gYXFhizzpYPhHP4vJ3Z26jzKPg5Yi2MABhNM6TPR
5tRvpJtHp+EgQn45kTPYzqTOw+k5iZd26s5XyZbgwrFdjiJx/ZKLhTs98bSatmaN3Tpna1m+3Ubk
R6j9hDv9DRYLQ2SAJ+c22pXk1vFqTSHY4CJG4H0SJBR1PqccLzlnpk84Ue5y9pANS1wsZ0byZbYO
ScvQT2509e5GxY+SdISFqFEJkmXfli6BZjjR1/g84vTzWo+FiJ2OTuwyxhtb4fVDA1N6Sm4MsEAI
RBS1VjzxSZUcurkIdm4pJvDDIzjkuYBrJHlDL8615UA3jaG6eBfy6E8G9nm4d3CF7T7kLVLscgps
ako5TsuKvDGPEnmcS+QrU1f0RzRuX3yiZA5nX5oI9eZymr030PngFgEwRDwLRtkKxR1CCjvTif8l
hZsEmVflm09g1Hyy6h+FJs8Shaac+yPcpcEr+9VTCU0cp+C5KlSpBzH3+YpAokHJKDGhXCdryS38
5DQiUyO1mFKLcxWEpFkVIC5vBH+TzrzB1RozDY52Bv+46w5uidRGvHeuTvWnipyMcxU7vAS8lZ7F
HnDoBoRC1zo6HyQ/RycLB2zaTwZ0jOfMVReJLHfK+7k7oPzflGuRbN1aay5kgpJj+r5b3C8XPSyc
6QUYbNIhe8wf2HzL1OxI3QtHTj5gIh4abz3DvbflZat+6ojnEaxz8kROwyu5OQ1YMgECb5W1oxkh
Np51ZyxMbDwOGbhIMjxG73uBPQrUYte/GrabYAUfpLiYuCr4bRoMMGuqIAE5IJlCDgo5UGAV10Er
Bz2E6zqIreB6scuA8Q2Usp15sAiJOJQxd519IZOK2RNsjtGetJWyQ3iBQzHtXO/eL25xgabjyQbK
Ga+HBjP48UAjGuhFMEXEDQXRIqCDvX5CEM4O8gYdFv6Ui7UOh53MoHnJc78y0u5lSJHE9tXSk7B5
TesLjzNF953ZvBsBMtv6YjfBPyMx6ooCXZTdMlngFHI0m51TC2Or1X0zQG1nXsEphA1R5BdfNWM6
Glya3dO1BSMVd+7dB23CwZsMBpIYQgrTvyWi6itHHiEyUPNtgarRxpCfh2mbfG0SThkOFcJNYLih
BuhXrU77SBeNf/ztNPV2huE/+yq19uWbr5TmlMGKMOeQbJko6mNC3zHvCKL0Az7fq5HNDncvQmsu
T/k+niT5OSXJmz0Izs+zqgZakJ2o+ejPWWxad1lsTwXgGsI2WqXpuFhTf6d8Or6R46Vu1/gkUcOJ
0p0imS2awpWil1e9uPhF7hMhz1NYYFGx1Y60EhreV9AJUwiJotFIMERPnWs6p12jWvvWlj+0ffQf
bAo01Hq9144TFRFSUT5LWHJkCmM8z3ZwkolzFWHy1jaWnqkVssXOanfGc32izcw4ui44366l7/ht
RI1jblucai6bije8fJ8oRrSAD5+NR8MVmlxywvt6e813ULCzO9zFu9Mo7AlJ0IK4E50nmz8vjs2O
nyrM1ybHP4uYD+eb6G7eDNeJLoE3ViJEQWuDJRhfYVbhhg+5Cs1RBCz1HPcilIQ1PpfG23R8N+SV
1MK68ehuFlSI8jPXg4KbsBby6ckGHtfyMyRNZnp2SjOMZwo/jGkI3W4OSGNTP1DJXGgFi1DXAiqt
+4nvrrqAeyhi15OYkQp8IsUOqPR0U7xVQ3a6c4RRyZlziP7iBoPHeOrwFWtdvhr3DaX5JfGvFjnI
OPUDRZGMyp9/cRqR+dRdOUQ27Bw5rrvw6SD3gLRDDgqQI4v5gaMTfQbt9E0l56wTa8SliNuJxJ4a
qhynoziAeSjo+vvx+cZ8Iw+uEvdMUIIG5H4PytKHS+itfcjxcE2OXKjCZ+Op0YwM3o3kCyAjCj1I
8faCioutusDa29fpJ0GF+xWHfDWEPHuWFJiSuI70YVxH2iM+Az4J3jmIlPKNCeNxaTzxUigskouo
/BkDiXKDelPU0ZuWGgaUBxnDIuT+0aSAFpyXmPLGCC5mtkK6roppS4QQQpzy1Ae3k0CIrHVMsTQf
+91Z+eZ3WpLHtYgHcS04pHkRJFA9i0PmuS1O0YmzgMVZkH+Ufy5vdUhDQ18RiS5quNNFkVefq9+X
NwlW3pt0O1QfBnml9AnX9fKTTwtqEs4BpMI+9QTekECvEceDndsN3e60Ioa+oyFZw+uAqq3B07dB
nIgNAl1+Uz/7p+tHC9sYT7hurX5qMEy4/rXuinVjBm1ThSxgdDcuGUheXQHciARz54rOOSEd5WXx
IowX3kuInDhH5PtbJX6c06yU0JjzmARUAjEBlJ3bfEA7Z77CS77BGISy9X5N7BqXhT9j2MJKqtyP
eGZiRN/8e/GbLoXROWJ5jM5ZD738jYiYf/XyuJw/9PJI5vE5D5A/oMoBN0WYUyH0boUqp8UkR8P0
BnUSOnO8e9yYKpso7JrMIpvV4S+2DC9mCD1fUje36C89vzFW5Y6KWGhxMXtzMpCxu5CCoAN5gCIA
YCAiLLhAEIEAwHgC6IaYTDbQVdwOw6Cl6IpAS0E9KGq5xWbki7OEBZRQsLkTmwIhCJPA7/vJ0D12
/fsdryoYM+5A7VOspzNHDbsh7g1IHdF/RQAs15949CQSwNArzmtkQ757TepVKXWSK71e9sBAPIfg
QTKvMeWZdCJUnmBC1rriZPymfAYN4kXdT2yCgGegcIt8yx7SJEfqPo41/ptvifE9ogbjx1Ln/Ymz
j2p5gE9xApBSjpNmq/uaY5V9dsM3cUS15mvtbwBGblD3MYeMxD7P14id4ZunpuUpRqQrdmaxH545
hng65+eCMonenvuVjn44XP7hSbsqVO2bBjMyotbqDWemMQM17MKcMNEha/daup/SvVogh7Vp2HII
CZdNjpYg2fAYg54pkijUAVoWx0XOu1yNGjqJgEMKxOj21fpVJIQSi+P9C6VfEYICx1EY5UhDHOs1
RpjX+rxRDgXtG1yIBgNSEpMPkO9v8/uKZxuqPs7Ob7ZqjctkhGMRcqiwGd1O6a5K93m672j3mJEK
402HK5635MDYD6CSz23xDc20X1mv7Dr6Mx8YWzO2bNuRjzZHBsEGuZA3nCJNfdC+2Xi07/fuAnfn
lc9Oe42bc2w6NDDspbcipDPh8J/Kz8WrKkCdi/GqvfIJS6jMKWxfKSdJ3S14mLTD4nvGgsoKW9S/
14LTixZB/qfpQ85C3hlXLabNwbKTTBjWyUKGXopzDqspvGjm1WKpglMK/vgv/crYaTgDi0LlMEMt
krQ2ENziU5kx5Urs/ol9iJ9YNKsaxi3OqriUmKvqA44B/MmKEt+dMPGFLSbRG3pS41kvyaJmozNV
SATx+3I8ZltG+cj5spBBJ5ZQLHxjGMxXv0qz3MBBII2dwXyJgWIM/QdJmQ1LlOFQ9dcOiIEndE1E
cxA5bsVhQJvGTAwOWesVqm2qr8yI8Oi5YmtSu+dpdWf4WmxA8FeXA/RlokwxVsSmyYJ/iRjsf55G
FamPOBuRWRbvqnabfMMvw19xifW+sovq3ZUQJfqOdgutbBrwtqQuFYIjbRYcoTnClx3BEb7sCwu1
CpZfwpo9AwzD9kBaaz/Rn+YTtBqomnWXBVRdSGtCWMzMyUh2xET87vTzahGyEbbCkI2BA3TkoKSq
Tlx1A+cPjp9YqpOGqn8jzqD/K8PrLbe1BJxNzU2VnWZ2QTIOsTh8Kxui6sCDFUgFQwGg8nlbBDDI
dF8KBPihH1pshA85oPjSTVXXh4fCZVBnEy28ghjzVuQ84s9wE95C3S/+5XAC8c24I9fkI9fnT90Y
3RKrfZgSd3pyNiKxpAoVgq3TplztJID1XM3sX+gb1S92LXhq4b83zsaYeGMaugPdFlutiy4uFi6Y
XKxk4WQQmpE/kE0IgW0Si5yJcvprJlNjtTAJN32WQvhk7FQYtiQ2Zu06hMMtY9dwwjITuX8s5KGD
4WZneXL7Tvwfs7wxBhV2mWzA3HWiVXbOGDp0NNWehJV24yqNyE0YicrI3ObOAT33QDOQkyZioEcP
1C9tdcND3P6PmolYkVXx9UchKFpwZjctNpXqplM3oGOlKtCx39hRN0gbEU9m/BpwH509Tlz3HKJU
FICnVSNJgnZc8oHbyfAeSchnd8vrTr/uYvLM600tw7P1wGrQgw2o+pM1rB8BV/sXXpYYmiB6uw4o
650SZg+W+z0wmWsyAIEjV7pWgv/suuToIGwGc4P1/d9oDH5CTl2Jv1rDnNm9oPzMPA376QqzcW8B
UdZXT/Cv8Nmcabl1JXiu0HKbmUMrM5CMBCn3OmL+I9ZjjsILvuLUSyihy+t9jEFQuQEvmZp9fTNJ
sCm2TbFlzNIeCCUUuYRPaAJbPPjJ1JLXC+ZEPFq0lHdmunz0w08mY86zYrDaRKvi0P3Aj4USC23D
8pMWANa7m56W+CheZexzjEAnlYOrj/qZWGbY5GIpmNyoYsFWZjEqilKINW5VuoyKSqSvkHsBQ0kH
BYUiZRQyX+I+cMCeZhWq0Q/kY/BJRkZSALCWe8gGecTi9qDrh0VzkOieANVQRml+j+KIjoGouFUJ
aznywWPjNwpy1IByET4GJ2kXaBefH0Ig5HBOMyBhfTdRoKibSd0Y0kaVNrK0kRhFKUgUewZsYMB3
z4AoyNivx8MfgS2zDrH4O0W3iO00KiV9n7T7S8OBt1+cUZxYK/lI3EorzBRMSrMUbrxwO555Pdfy
BQ4AgQ0wSMy34gMFGgbbmBWjltBWDPdbwImlsOxbKsxdqVLsxBTGfXka6CIsk+0bzjuicMjt2MWx
+uscLYN2aJvO+zabCOoR9pHL6EYTQivb8tg6bmQiTk6B8qlx1Njpz4QwEUZfce4m6Megsyx/Lvin
4EzdXv9Re4//NJ2HwJFkOAIhbsxrB/fk1uoJk2uNVLs60jx+hyKj4yUN9kOj6J/fG2/yJnn1GR6T
8gn3QZaezDecmc23O1La2r3/qd1uOKAO3mHnwuectm/4T6jfsN/4ogMF0hq2gsRkSNQQCA1NB4Ui
sWOQuW5zDNbDBALRG0wZnQgli5w9oglMF7cvrg6jrzmMOoLgs0amlnD8Rj+ws6If0p0IfPpXtogH
M/wxiBsYveaoS9sAR0m9n6V38DegU9aJcK7MJO8hKsTUKaVh6EKe/SOMMkRzkMrQzS2iM1rK+/Rh
0skq6NbIV2SiRQIObISFyMAgno1sNgNLg3kNd6fj4cMTal4wZjOwqrt9RbrLM6E6RO0S0sYipI2E
thhdPcUx0EMe6BJiFt8yOa7Qs9hwZvlqKG7yU3EUvek9aWIiSowRKaa5JrZA9sOmA0Vd9NPDpAaP
QU6aKxS/21bZYBOe0sFWRL8C29P+AXff7Lo9R0igbHPfg/8YZ5mnrhNUVw0YRAPcJsyWcR7qecq8
VUEzqtkuv5qLxUJRim9HtTyj5hS/ncDgmaXd43TB1gVWiRQVKOPLgl6DA9+q24wD2jH0pV6WIidy
73AvShx+D4hOLWpqkjW8G7HB3Fi8OJOzTyT/Zh52Gyz+L2vPz0bJ3NZNkaHqx0bBWWrVyLbFkGVO
DhEUnvnW4JPgzop+eDfCjj/bZVTf/DICZmHqEyTKeEK8ThiAEv0kStiK/5k/rFoRb6dQNoppq+dI
F7Hp2Ns/eEEL4HRK5NNE7fjWgJK0qTAF6SCA0rn02JV6MA3x6sc0fjS2/VlQQ7/6PuzPsP5iULGV
9E8JRPKNbCuTVB5J+Ru8sBVu/RBakcpwO+KOjwDKdKD87G7Q4lHFjn1IC2utrtIHEZNd6TWgARdB
H8SDD6fQxQ7aqKXt8g2GpYIRF68MXBVsYztCytcxDZmDGEfQ7lI40FuNcKCHsnRrPMP0CA4bWwoZ
G29+YdCv4XTVYcLC0ABd20Tt3rPbzX/Q4jOv0T8Lc1crfjXiI4S9PdEky9+6OV9Bw+Ysm/gLd9a/
EZm862vMlOL0CGOEDA3B1XhNT2D2FKZ86UitwT8baoNvqofpGee78dgrL7ilQ6LEkYELFAtPXW14
Vr8NjQ8wYj856kdr/BI61MRr+Qsg30QFESeEg4ivXbVJvxAQx18StqP3fMsruFBzd0BQsz4NlRoS
tQQuJ4jms/5NYB7XXpjSaIfLa6wQbW9VSFjFNiIM3ZMjd+QUi/tW52RnsoYrDj86f71NpGvtUtle
7BvlH5xhEu4adlrw7+vpYbDDRa3QTfBl/pMaUALkS/dgEvMyeftL7AHAd4nxOXE3QADu5JVw5UfO
zUbHztNynzPkpWcDhuxXqfqCUyv7dGCUL9YW9FLd00cNRwCy4WgazoJ9XCIHR2K6ztS5fY9O9D20
p60Mwg5oNgM1ICcANcoLz9iVMx8ZouEv7kGCRSNcpbBaU+PBImUIfl2bVO/9evgjM175rW9Oiyen
Ql6LrT/RDlGgfDApYbpRZi6DAdQrKyzCZ64E3TdtOHMYAQwvGEm/Ag3SdDe/+h4uiLUFUr7DfGDg
0bMvcEqSd+zlf5jRvw5nw3RpAYeeiJMgQ+7grB946jIP+V5G6oUPT6vm2qsnINwG4Lb1GXOou3c+
i3MrfcjP/AKgSgBL2j1WQlQlYOAToytm+j1iQjqh5dXOfpfdOvtd2Fi0Q3UiWMh/74awUkgl9r6N
Z2D1SfS+NO4O8AAoCH2z+V2Q+k0JcH7gqoki+nrO4JmjAJNDNJ6nRXyMvnRAZp+BFeyE6wdg2Tt6
UJDUbh39MicDt7wQOICsEnvigrH0VsEzE3kRWk3Z42OXpE/Qy3R0FzjL6CCueOopfxZ4rJjrel6o
kdN5YWaW7LE5uxWbO/FhMCekUBlEUAxscpujBjZn7hBOz8IWTv29vuIRFl39wfK02lcsIZlhtapH
otGt8IrCK2P0ZdhQMH4WxoR1bUe4QtjJzY9774KcWEY3u+qfcarXNeFUf737/We0QG6zzAJr6SM8
7pBRYGuBfVzhGQXmjGxj7jLCAoRWz0Vw3FxI2rFLBJgU9U40/E17aVIXEYteQncRCpal6o6Z12fe
AE9JyFBQDVy9K2PjgewGOMmoZfBV3HTRtpm2ernVbrvptmv7XXPbIW2pyfA0dqmxu3Q7o9uhCwF4
LNnREcOsH5FWf03HII9d1vVijerFZKIMheqybjMkoqQ/ifVwGEeYEnPw880l572DlxZOR9gcYZyU
/Uh7bB0GI7SAVIZwAf0G1wbQehEgAxlk5UVU5+mhSg95euj1vdEFGXlaezld65dfzJRIUOb8JD6Z
Q6xKDoFwLF9yCnucXRxSqFWwy0ewUuHEZFKyUDTZWST+exqfOT/R1wuzi9nvgu38ztS1DfCTeqR1
4F3B0YE3NqnCyarmryDQXhV1Wqph7jPG7/KRLV/ZY8mtQn/llOlpIX6MV/YncshmT3PjFfULv6kp
Pb5iUaa+EuYivRsqhknQgVkDdJkX4fotdCos/IMAPciZxy+dCtZDZxu/ayPufBjv2toOF6Rb4KGl
AdE+LywyrsCDPHP1wwaPuzlvJEbOA5jFipDtrkge4a/HNhV72jddyHtFMolUAwYSBYQpKb5OSDU4
hWuiT4GWlfXw5OQIagMq3twnJIYSkaoYMvYl3qpwr8ZvPhRMP9HYQtZVzNXpD4iK9kEeBNvmJ4oZ
GPATdz46Txtj8TpzEQ9T9Nd/SIi4MwiHGo+igrvrCRY0Am5WcmW66kJixxQKTSs6W5yK8Wsdot0g
7yZ5h1s2gRdtLPyIgZJQVrAbIMjBKuA3zTdARphcQ7NfSFvN6//AGFKeoMg/nGCHyo0wu1SExAf6
+0NgrhEMxUB3pR9QLAJkQJBP5++AW/z4DnAGh0AJfCgNsfLf6nLs/2DGC4H/weEniXOtAX9fQiQn
pF9hBpv6/1ky14xXTSE5UasAyUnKhJXyxLsQSj8bWTUyXNOV7Jqj7YDCX5xjY6zNOf6mCUltuUku
DsH4sRN4MD2N0IimkkGTc/sg4VX+ibbI+qNtqX/wMwBORLvIL0gKMeaqUBGtSbHlAh8JvtziCyRj
0QuHCWJqxtPxMmdL4xJuQO7CYBv18wfk+QeV/8GY/g90advVFo9pPnZUMNCqUfTHuRD1Ywp8w/ad
jBM21eBhAIyi+WIKRXNMutusKUZWjKZYr4WseFn75dVfWt7F8lTVjv0BkbHsK1dfu6Jn9HQsKQpP
j70M+t5MMAZO6aCEUTin7kDeAZ8HVQbomvDj0RdBmoTlFF6n8EK0Lbsenb+0Kj2sM01becYQ7WHY
T8Bubddnaw46R9p1+xgP3L1wzlG1p5XLh8w92d287ZWgdQsbS0qvWqIQ4uEnnpZqSz+qwOhk4ObC
gG6oNijcENmjpGE6voneRFouBdW89EA/kylNn0Lj9FDjzFIc/azjpIYPG1PR9O9CNJOfFjBnEdpU
G+zc5PTLJhGeEl0H1xL9y7MJSwVRHQlbGFkYoVmILRNfPrZMNkuGk4Rad6QNAYwx7RcGsG6DwzO5
GiPzIRHsd5tX03rdvNrcm/5114xUT82FweYCfShVuEe9GxGjo8HeDSNC2dpQwaSqES68qeXXik9E
XLSZLh5nXFR6ZLEIhptz54PD9ujqFJxQA8MJV0npytxijqmQ4MpWnkHSGBli6CKhBOhEklkKHpoi
61pVCe3bLqSNhgxR2iBaHNAN1atlusE85bZzo34nAWNhpwJHmX3MCPMyXDL9xzDpa5DoCpzp7iCd
ZHUALqjI59UvnXZJSJ3LEl0mTmCQokG4w+Ln4ex3gc/kLnUun3CL4ZTKfrCCKXHhaw70uEhsoMXh
0TJ7CCGqxbFQWhHWctP3SrOPmV7ru8jc4kzINaS9oPomhTKCUU93dRKdFSNmBjZQQMjUml0fqXBZ
yLeQvRCBlDF6EQq+5SUYe68kNIpRLPe8f8eN6OJjUaRSzjFvPy32eDxO6C3O9H2G5EUMjBAbYJ34
aFbibEfbsDJWE1ajqFm41c2VhAJUQlKyZpnl+tGq5/Lfbv3/t+oqx3iPONQm2JfZLmZsY2iVIbLX
egyvZojA9MafGGFVhpchvJbhyFilDFWmHM+0njThHMCY54AQ8ElJc8b4I6CMQ3fxfPnu50COxb7y
I7Zv9PIUGX4Ku5FguwJ3aCxT1GKFOfTCDKlksE8xetQLrkx5g7EOMnkQUkusq+WSXRfPC3Ur2XXd
V4Zzowr3xMZfJyHYR/AzfC5VG/mPiqEC72K6de65gzj/NuAFMSWKJWxLH4khJv8BbxFw5JziYwGC
ec68u/StnmVmJl9j9wQ2SnyYrOZvmvKPfgQK0I9atuOPzo0/weiGL604HMYS1D06e2yeRgZIxTYB
qvQ7vzVwtAHuUUiHoJcUUm2amAYFn3Cashc04eYe11Rzn/HHmys6E7oq+n6+SnRnE/yGyL7D2qMN
Yzycf4k95CsdhD/Qo4PiFUc+pCIJ1wNxEw25z8skD85M4Aa8WqgpX5N4jgXiezBmMmgfl/oReRaA
BM17wX1FB4dlAozqimqjIpDQCNl/5OHv/pNFIVgIWAc/hCUNX3vo+Vx9PgH4mIzy2DTjdyoNaQ4F
I3u9tNb04fPnWEVnXtGdWTod6zdN5KNZzW4ktMCrAp7GvFQRskGa3QhHM3pILGABBUH64AQyMgR0
gqNhCC3hI8aEqsTDrlHZgPPk9YZrjL6zX5EJ18CvkIJLGyi3YFJFlacGdHeEIP53IxVMNUAs4Hgc
QKse+m4Aq1J1SgQSqlhX1Ul6sH174jCDUCcE1hkGDVg22Ok6w0I08x63JL+J0EQDRu2S0kNkKV4Y
Gc+rR2ADUZJn3GEsxOYtrGUpioGt8P5Uod8GWMyOsJz0dfIGQMO/+cRYD5Fl/iVEmnDnZ2wF106u
U+fEAtJz+CNQH0juAiuskz2WQHcJn0oRpaS/PiTXaGjlF7KawGv11+wiitqeMeUojMTIV+qVbbci
UzdjQneo3Rw+2VoOqHoZB0rkRdJrCZEwkmIMZ66/4yExg25FyYfkkiKPipUYEsBdFHcDwlUUdUsK
mFOJXJtJo2cK1TIutFSeWPfiY9ZR6a2yNxWeDinBhcAYWQ8cFBC0Nx31DHzV3D0eXVCGxr9xb0DW
J9QRbKL/owc8b3qQoaAHBP3mZiWTkA8n8iyEYSLR5/HRAW/xweVffCN3G6AIdyVpdbwcvX2ibMe+
rhN3VgIUR1giQhBqfh+NOW0RZHM4KtC6TAbVttqcASkWpScndKEit1FV9wQXwYPEUEyk63Uq+Vwu
+k3ApBo4uD7PtXF7/1BfKPunp3o8igw2Wz4o8pPyeTmmC49tStI9efBUwC3EGmDU6xZjWroW3eNZ
WX5z1eO7JxF/xqZSw8TCeA88THk2V8/Ib0V65k14ABsMv5mB45R54ipjyvffS2vwpml4geOBSz2l
IQ1IPu2kNypBbV6kZKHVQs8+uuauIWGI5nHezmgsgP0BwdAEg1rfyeYybWvxpAbkCuYoJHiTwJUa
PzQ80S1wC5W6Sw9TN16yhCpAIwV8R7PDV+4hzLs+QceXe+SbiDgFOg+xf84zRKRL0U1liiNPT6mN
BpyOHL1tJJx4qEtR8iHObnGbs5cHMCfOlOsXex9AEiLkdPVMSBqdHscysBBPP19p9kChANOviJxI
XvvWv/kExfziiLELtC/6IXgL4GRzyCV36HjGKZkMWB4eUkJf0TKeUalL/7Tw2vaA/bRkn3Q45l08
FJHyziNwvf19tzgUiI7ELf7gyUeYODIv6x+k/yjhM+g6mDCAU2CDVLny4FY3D+U6tSdxZo/2AQl6
Q3cCNVNMtYNqyQABMwHMyTsRna6C6nv8NvqJ65x7NewZMWC/T+mPk8LDTGF4SpJP9ZU29mqtSaJi
b+TvrRdfXHiMB+o6pG3i6YR+w9zb4C8MCA3X3S2N/R0XGR8MQR3F+c/hX5ri/E8yYsw3uNkZWKKM
ovYyBnH4kw6m8wniWkk01wqUWB/EbcwWp7ymcPSYssEDj9yY7AnQ742M06YFfwXXQJcK4K658cUl
C1iqvMoQSyU7sCQh1E8x3NV97evuEV27mEAZjtXiwEuZMNgl7xArUXvo3EvhdomL9V6VuO5zNNjD
uDWKbTVuc+pJzXfLl/LQkzzeYweNjQ8EX4cio7mH0RQux3DMNn22qaNgsu+ra7Qdy21JnfmJ5wfY
SL/c5rcdBelUi1KbGQUDimKl4TYNewXXEVWYIN7Uv7bTvIyHcTrefw/vdABLFsc9wxNzD3hRUJAM
Xs48CCCDLQqEDg7pLdBU8dyi69e/gWIfhmHqq5hQQfTL7T9HHHrm/DhmP3Jge4s9m9Zj5Zsf4eMs
isovngDKwwLomqcUhLxNxJ5BN0OZOJ41QsxIvoV706/AA9D0l77KYGlGMRiBFZzjubAMw3aRhxjL
MBwwgAedK5luRKJGQwQezTE+7Uslge7BIe5GBKwU9s/ytagPP1gSIBPWUPTyuCwYus52yGh9aa0a
fgSOsdgybgy8qVS3iPsGl3s5s5tQns0kLn5D5EIHfxUTSixXoY+LiBcgIYa0c7YmqV+07LH1gr4d
jfTlHnRK2F5C6ALpe/V7J7hlpaP4EYZtUWc3v93IeBcKSVngMWozZyQsicaW128Ix0yOvPMcyPYw
j+uPU7W13tgtH4YknG0LIivRWmJy9kYgmwgaBfOZ/ZpbdYu5RAVnjS2AdhJvJCAOHmkZegsku6Vg
q+T8vUIWz+7VOOUv9gYQvUhT469gaTshsDerLe8Y8xJl9u8kaqhTXh9PJ4ZoxHWRgYZtGzmnHKne
n8auKFv/mfbSu4muC3wZNTFEEjLKSSfH94TtEgJ77eDc8eDRkFylcZ5jBsDQXziIMGRt14hJ19Ar
WNArHsFN98TWl2+Uqf8ZBNDX/5ftcxVeFxfIEs12zMSqzE1jbspkhdNSXm7KcvNPju92G5b/+h6X
1wDf40Roh1Mqmn/pfOTOguoLwgQd/oM03uFOKVx7HcPwiLHRSz+jM4gCXLPahbDjwgwM6jgmH/ew
N0OFzSnDZZJpNmKihg2rFIqnKz49o3CPRs0IVRwlDgIn1JTIgJCoQCNgweNrUKnEbvl/XJ3XcttI
tK6fCFXI4ZYAkUiQtiQr3aBsyUQiEYlAPv35GpyZvfep6lLN2JZEgkD3Wv/6A9sHRv6seRMqgjAs
1K0D34ARcLjMmxOKlxOUCkmHFXfU9MNlPEw0fys/rfwF/3UpvRNu3alnQPsrBTevIIGh3IYZztz+
ZV3oKRFTTsxQC18hgYeaVtl2yj86Bqb2mJ27cFWFMtINIenCaKXUKUGthGoJUc2denj0ocrBPNRz
H8IybDUGCCnMsXrvyDuIzE6nM/eAMqz8kG9e9abiiDlsaNnBv4TiAy136YYFI9s5Ggl8nSMTSpwO
jhDJdaSt6i8JYnkW25SUmjAoRvE5XNCt7XMCjECVv7FQJ5spMsm3sfAbiB3uSAijRPrh5wXlC/mu
yVGxx7GxwvfiKhwbuVnOFlu/uFnSLJhez+1uuO26bEfSkUy4GzysM/7JOz3bNVOsXWKVbA0EUvTQ
QInniEhvv62DycAykrIqmFB/gz4RTJUFKuZUdWDCIjJAzoNy2KD8i8jbc8APbfeW/4bIBT3I7bFH
NbYTaXUSQQhikTTFeiRNwQ+S1Q3vQ7lBc9va0M6YbkuCXtTivLeu5YyEh6ODDpGWAjFMbEtxN2KX
GafvsIs0bAK+yW+y8NE7h4BbhiqMABxVGAEYpm+ZPl7WBXGp5vYKk3vZjtz9HCtYHkCMGIJhCKa7
uPXPjqA2MS8eeJu8axJ12Mle+fJgTFl4cRm+I6Jk/C1JfHhA1L+xgseKphvCETajjO9hKA9ilWdh
6Mc2ibiLQf0Tk8wU9hS2IuTenLDT5B2l17gY4+UcX8b44gjT8w8JMUjnxnhFHbA2MaTteMXpj1RT
4AG/u0Cg2zinK5UdHvurwf54DYc0kLGOGzb2JIKqYEZpV5+cq5Lco3fpk57awlqj3g14P6ZvOTlX
JB9JMQ4Ot5FGGQfZDe8bYhfXnJfJRw1PDMQUf/t+/m1ZKNmPZnrM5ePYHm/tMZcOqnyQLh5O7roK
f+yfS45lOZccvpYGhP9t+vE4xQjG4zM6nHFr2R6WhSPH7OpJPkFfwKYIL07Tq/ptQWIanR525M5W
IWnVt//AxUMzfpE86EMQ8QpIRRUf3BYiHmvoti3shtVjHkIdbDpIP5DpWIUqGMap8o/s2piI1xOy
a2UlGcOuZ8Owfiwl2eVuyqaCDD5pzkl1JpURfUGCNgPyMEIKg/Rgcs5gt2xGeiH2hnWUyOPZvLFv
KB9Si6ZYgv0jKLAOzSBABnM3eO58TZEIWy+w8dWnjpICEj3UT4r9+kRumvmMPQqLKht7lEeVjUMK
606wEilIJDPAiVwfiOt5o6FWcOdlh2+SY+7au7CPHMkudILRIToIN8OgVoNiClSsmdmV3Wld+J7g
rYLlCc4cNgYtq+OOk9S4fj7wecD5Fmuv1ScTq0y8afDXLMyv5cSzDCOTxS1b1uKuLdZVXbcsWD99
vb2ua8Lj+GScim88/2TV6xex2LHIUsP5rySPDTtAyAMEg62WfwSz5bLrpgahULtSF3fJmEbZGP5C
jXsmj29roYYjGztLLJFV9q38i93lf+Ax0AXdRlCWzfwD05q1/6PDggTUYrK9Wnp17y0NAh6KDBmx
yGqo7vBwMr/7OgRcBsADX4bSw7zli4EROAd8ghkwCf1IuwERpPJ7BHfnxZv6/DBJoyDBzvZLwfQ+
hc6L6c7X/ZDXh7oOJRzCuQfogmhjmeTY7DMQdeTtWt/QHFDi/G+XKfWZbuwsnMEYpuCKVIfqMzZK
zTv92MPBrHvHucZE7r1ar8HamgR4wKJ2pJLT8dUTTQd1DL0tBRNlEHQM5xJ2UtAUwYAWQ4yjSh5m
2hFNFmjNrd8SU6slF0EOe7isDV9m985FkoX7LVNzrEoQxvk4LIEo8LuZGDX6Nn/FqImbh9xS7h8s
cyj/WPlvziFsvuiYOIzOzr5fnu5PvMD5R0ejtwEm4kLA32II8Fsg97l4VbipM1Ab+PxIErxFQBnE
eHDHKj/53cP7D0vnE9RGF0BTxLjoAoMAzreo1pGDTRHsCBzNwePuK75Gp0yLDnZ1fhOkIRpSunUO
rwNomj3HNwnvDHhzYFf1WwrGwJgNVRI+/WKYaM4B9XWeY8jJhWnYeTwGbcAN3E4wzqRXIkUu78wu
mi+mdBghNSITNzD3/JMcEGESLQLZ7nSjogQUASP4I92O/L/R7/9XOov0SycYUX/GH0kYJR17LGwb
NGbb7p3OG7MqZTN+8cU0UVFGBbGo5Jb1UcN2TRRqvSOAlWoaiwKsfjFgulVue4KsO6xWuTgrsWDu
4VaL3Sf7hnXZOp9sMTgaLy51NkG2OFRUPsi6o0XgoPCToHFM6C1WfyFwTZBZ+7sFegAbBK5x2gA8
HSLIhSEIlwvsiHYE+Mj5TUc+/6BnqMPmS5TuJ/7V+e3+BELBswRiA7RFr658kmm4ejDx4GDGRCXP
wiOKC4BDFDvS/+f+JX3iX5yOeIf9Y/qGWRambynzw3dYf9jqOb+sX6TegFio+Bh1ArEArmDhLchG
SjorcAXXhL2UxUYKYsFZR2Wt6mJH5eKwnVJlcNCxZNjqkmAwYyB3XcuTjznfLhJ96kZBGI5lcng+
Y4AU6E5wVYNJpRoIhimoG0FWXqgqTL++wmzErgOvSMZkE/hGs7WPTOq6MXgQqB/lPYNNolmJfjWC
8i6idoZlJyI9VVE7NBWyyR2BOv3dvbzIxYadFT4lmyt8SjbXBYNO27NOhoyPv6tSMHAaOBFWqA0j
onN0VUID2gR9NFJ/j2M2vwnGO8Iy3W0+QAZeepiiINHL5gCXGM8WU/Z0iU1ge+m3nL03xNNw4UfJ
K5mFrmxbLG5YsG0tW6yiBFHdkiDzH+G2R/P+tqg+C5sWWLct4H+FNx+gQ3CD4RZk2At5Et7+qYfV
DQsRKfJ3Fm43KOAR+2j0xNB1jON5PNr6sRkPhvWMr3dzDRY5mErh0zhj7vPJuJRPOV9Nz/isOTFx
O6OjUsq3kfR6HCIBgPgBtLT6kW3LSozLX/0o3ASP+Eozb8ZP3VhDc683KKsia7o2SQgg6GzDD0/D
4ethOwkn4HzSfmIIOaVwKbYEAPPdRBLzlURg6Gjx+L7UP6Bprv1zLe3ZfZlmcuQYCY/xCqLlrxmS
t3AyeLCZJc/XQDTSxp/7TzZ2Fqez/lwPT/mrcCZ7vQ5PoLddH+alePbrE9LFSWS9L6XLFOdGINc6
AJ2MmJ2UWPt5c2Y7hWZGehA8SGhSHBZEGJUhzSwop3TZabaz5Qn/Rfovjzyn4cPLDgd3UX0MuFes
ewyWjHZU2NxKsUbMrhq3KqF9hJ9jMwY1P56lmLrbPkOLARcUdf9AgvKrsOeiArHD+zpjpvy+mpvr
OSTo6ZH1dJv+T9bTdAXX4B61XlVuYRTctbgj+UqKDAvLaqwYxnXllCoQSMm5g1n+2f7MKNJnQYg3
HXIIBL1d7YPKDAoTW9zgmod2Q/6MMOFi3eSN2/7idoSbjzNDP2PXEM1r12XXUadHziS6LhamSiOE
FS1cphC5e7VKluFeW1F4npPKTIhEuu0sqDlGcuqyfXPfD7g+8otkcp8FlZ71n2U0bHqo9KzRCFII
h2gCboJQr3Zi5fom5awwLfb98JohImCYjjlzgHgNfTINrzImBgfYSiSHS04B+Y1AeF/kuFTgjhHg
IF9lTxAQhiANoT6H+gzT2xEQEdtzDMxJaOgLHUIX2ahTpL+2JtDHcoRRQ15FL27PwaFxFTcIP6wD
xMWxl0om7m5iyIiLLfPs5Q9fdDxL2hh/fzoJ8YdAGs36h3p0Zs4+RYwOJi4mVTC2RNB96pDTOGPg
x4ADXpsu4jxAJMcywBk5+0sqGiNbSU+Mp2ZCUQp0DJHWcSt9Y2giiZDYNpIIBRq/HvmWLmhGLA5z
xvIN3hIskDSohdAwc//vEylxAhk43K8He0ycKoEFQG8BpwgV7xRSlJ2RAbYBVvwq7QhSWJ4X5zdH
Nl54d3YSHAawUl22VzFtUY8LHyx0EsJs65BppXN70j+47uQZ4dUz49XLMIoBtGubrmmSAbjLuv10
32fOvvpZbWXTranggKKCyfEH7OIwIK6EH/HIrAqHYxe2F4kvExGStDnYQaliWSqaR4Q9WGxSi/o3
iN4YLjPOc8gGCaY+wCHHAa0lZF6YGKQa/qYEXm7uRziSMPRedYh6OdyJDbw9HH/kErHdTjuelVcp
/AkygRYYsZ31kqrRcIkmaO9ScO+In3FRDrOpLUKl2sDt+yTojzAEM+JnjTGUowUuJJXb8GOABEEe
EwvyEf5AOAD1PksbN6ATQBM3Yc/wn+lBSbItcSI9WKF/Zd+9+c4RbILJh4VaJpapFNmr8OTQ3Mzc
Zdd9cd0b6n7pknuXJKW2N7qEdNw6Ssg3LQcufFQP0aUSpggd1vkV+cYh626H+VWs+RyWdL/n8HLf
FITCAvJv6wIugrCyrjXhY20vHg7WLJ2+AyWRwUGJis0rziBFYvGxiMWBKHmkKVvd1uhAFbYaPHkV
/0ziqMTCHZpuTwmZ1d+g1qEGw2hkFiS8Cn49yjBc4zvOyG3KcPB5nLcD6h0g681A7uCmJXl0PDYJ
wL6Gm954nP4l2zHnXbkP+Xi4ofW4MoMWOZwX7KjqPZPZ+g+jEu4uXfVVIG/Hvzp+x93l8EyLYSpT
UAyvweAzQlEwxL7F11awBdr2X7aAHsHOo/pj9G4yMOYAXhfT98diVs4MnnkWburaE/Nx3GsZgjEq
poymvhYVITxpeORg4X/ERApjOJSsDoORbvypv1D1i1qQ2fTPLP/FAZ5fAr6qz1CgNfojQpHEyEh7
YmQNVT23xRMtqNXrQBnSBhM9dIhIAH4UU3YYBW1IeqWSLF9mch/MTU70A6K1Ga+jY8P9fz/O9+OU
Hu/pMQVwUeNUCbT3kfxCjqtmN57jT1uFpORnB2g5MmbpiNWojHVEfSIamR+J7rxi0sJEyu17cO6I
QByV2GibpBqssTw5rptj3xxJQs5panNPeX9PQd5ww2x2RYP/oVej3zJFwo5JVsqyS82dgRGstZMW
ZGRYnsHp3/Ga+Csor7wsTYrNZudIqIdEOu4CgAX0g6P2Pn/JiAJqjtBheTRMMPVc+FtN8069uec9
XiJkNFPnNKc7sjwKoK9i2GvPM7DOs8bxroGbXMnV5PiBDhLk++wEkddgR0uxFMSgBKZAOLuI2XDY
jzKCX3hSTOIg3DyC03vFe/nOXBprZHElboBxoFW0IqD29+hGLksV19e4vWLvHpdS3FAgNLuWGqHZ
0badDMVjQQC2YFRa3mh5zhFzmQzB6Ow9rLp43QV/c4FSsYU1xZrWxe/iE1qAir3sfuTjrdofdXoc
2h93+Qcfr97+sNKjlB4v8vHeHgt4rIgFD5CEwAGrmFgjMGQQ2St3FnQhxrSmUOXCxMYmANdJ7j1i
YVEdwePep797HAH+sSbDB7F+X93SXic80zArnITNCwubF/Y3PelKLPfCHsNTPGY/NbxjwU86YSnZ
kKAwe93sDSdCxbMLJnQuoxGGEuutRFx4ie717Jpw2Ku4t6Mr6YHXWKIF+fkgSZs4kqGWOmkkOvy+
YxaPRWyQX1z6hwX6xh5KSr/4eLzVTHO5S52kfdc6zwBUFp4GZpj+ymmoGOdQLn1iEZC9Ggws19f4
8LzMe/ECyx5yjfh0WI9P5/EBzScmm3juWiEmNIYVSn2UlmKdifBMYX64LaNY3lsVKn04EwfFaIi+
HJtn+iNKdM7L1ZqgEEcO3hYoaXAYRQZSbM1fqJlRf/xql4MS3Z8x8Lg/l8jMcnGjIl0enR/91wiS
cBqLiBulwLuAiAv4gBKKTohcwfSOQcINl06mSOmWaPcZyPK3TS8OZMJ0hTsI/htIGZ0ygZLifuX2
4mHh9uLrwB2OAhlShB1UFVt2KJP90oe84+JOYYhKebU3XK2wCoLkZBdbIdbDVoguIuH24Iy00ZTi
Lc20mJaEMoyWBNciZ2McrWe01SUIPIO8eVfjaDzsJ3WPONrtTcHl79VvKYcWJSxJz4x9sAoiyab3
meMSpJQhTHLx2xHmFeavmkGtcDLliWXxxOYkuOONh7EVFv3vD+3DQ/7ADXiZvTubwzsXnP/sTuc9
r4jQprP4Nn6hViEFpWL2JaaJN9+k9ZF8CwYw11NBEheMa9z4JLK+8lRsqO36xC3pUW5/GOnRtrz2
4qbsfNJxasVzV0mHrjvU2eGiJhJjcVi2vYdzB7LubY8HBdmpeJuUkX2PsDbKZM7pyOmjCvNeOxpk
eC6xY0fdb+eYDT4bMPlnLALFOO3Jux8ZDgw+gWIsjfaERB6Pw956T4HBFZEM7/RJVSTEZRT2zrnt
7HbXT3EPbKhGtoKrV1jAd3GZdt+FzjCQMXIziaEGiwBSpF5gAh0slZsVsZ3HCOXwF8O8ZtXMQWJk
LaDKkI9yTvgWZe4s5uC3Oez1UASH6SEhEGRos+w1OCybCQgJlTVz2ILvjt9NA9vwUPzCIUyM6WFJ
SlgINfEDu4LxxcppNNYoPkhjpPHRxwnRzxu8BzgjzIZhFMAWop9jyc8ASSSSPch0jPdBw+aVgc8p
ChHtwUhrdA8q6wi9dV3AW9oB+Q4qHVymKf5XCtjt+7y7fcN1LjLcLkVjoE+7FaCSfpUnSmMo5xhH
Q4NsL7v5B78cLBV0ETgV+IaQBNrHL7A2IDTKb6CzfgexA3oktKcCstQP5auRk75LZjlR0oTTEz39
xSVwjhtAsyOZp+HmSxj79z67FxttS1QT/ozkNlzEoobkCUbPU9gYQO1VyB4MR3nwuRfKkG0I+wKd
QvUS5KO4hwdSas6+EO1jzhPI4oyksDz3UXcSvr6dODzRCWWWt2Benm27kzrsa+AXHrGMGZ5Yd2IZ
fsu9qA4UxrCDqA4MZreUCVhFIms3tiMe58GMJIcUU8BvZK41fLtth18kZeZ1O6Jqz0XeX2V7yJwI
+9NUr2HOkW/HBazTc1SvHbwbiDge+rXXFl5feKOD27lr6GJpk2u/qlv7tcO6ByNnshPwS2ObW2mk
ZNPbhM2vNFIDK1+s1jbYOWDkwNaH1OPr6rNNsrPwoDuVeNBtXYhyeNbR5ZRM99lbDaihtAshJ1JX
hR1BYJnHxVr8O6RIUBPAOiH8E95kGJPNZXRByQIrA6sHMhRoLMTjjFlZJUc6rHVCPXiQZeKV3AUh
/+kKRpXjXuQtxNDgSGB5Ga4zJy1HPgCBI7qR5FuJAECNmh10ICTM0LR2tgXveKdlu/MUk2R4hnSN
MB652ES3w9dNsePPchRpxda2PVZx83SKeK4iYCu0HoR/EpObbXOGUr4hZP5Xi/+F+3JboksRD/e4
xJOm2lXars2wm/fHv7BM5nYv2/ubvR/tfWfvy4vgN19GDxZioe6MYacNOAaLqPIJ+xGk3vA1MKvE
PioLDT0IMPWGO0IwIknCoQn0toUqdqeRx/QXxNRCiY93Fc8grWxpJOmYFNa+xRSt3pP+3sCPRLeF
2dFaQF8purFVxpyi9kaKiq9Be4KkNCLeOBYYrIg/VD4ppInm6IvogvP+EDOBuOsipMHCC3blL0Gz
QG+BBIMa1hL4kfwlfT5A+itRbr8x5RAhf/jqZwk4KLBZbooZkVAXkEECFMZX3caRFKWEmP+QBq4C
0zJ+gY+KqBDr6z6ZtX3TJ1Oe1OOe3Cdmkna1Z0Q93kQgM2ClGAOb+OzCNIeh57emP5IDTPzG5Z+I
5v8CipmuY8G1MSH64QJONwNUgj8Lvn15rOhRgbWqHtlZfGUENLP3RjYmyCRS1wJ2uGoCduADgKjZ
/oHX/yAbqh8aiBhhYSIB96GCvYJ6rw0GAxAGMksdI0lAevpgz3BZSXpA7tHrQivTwQPxr/GqE2Ki
8oCsgekeqHX+egddfWB0GWqLMuKiI29hiHazA/QrGOOTz6jAHrMgACG42CwnvpgEaFpCn5Exq62i
yqYI2TBm4oGhlsIaCVpoR7XgbEjYxinNQbcLmOVaskAgweyBDQ05IDmHrAWgSLBMkiUg4qTPUAbR
yvAdHdwyTAouf9H2kBIDusfQ5usxG+JtMAtkD+edWJZYIO/g785nC3Pu7DplfBvwdt2mgJ1rv94Z
fFrEovltBpwFuh1M61JJ+ESb7pEuVfdJ3yeXwr3nHsVCAa+yPS4sMsLkQzl4BhttQbIYLo4oATyW
pHry4qmLNyHgIY2xpjvyZMfV9hXsYzZDsoleh95VXtgBVSSICS7HfaTBdwAcxPSQgZsSa2ls1jub
grMkIAqbwJ2Ez02FgmSvX/d9tb8SKvKOtKKxdibhDC91iktOaA3seqHlBDc1kMDyQSaxF8FbxMQ7
hORsBiP+LROLF6OxXUP0XPWAuiP0gLIm9IA9poqY/YJA8cKQQwgAp3C2GSBryVAJzjQWoohG/XL2
YdE/OnX483TqGqS1z2rBIsflawV5xoqzage4Bq0fWt8VJ/fERGVd7iB8s+88NHqoTVTkZfT3WxKb
l5DgMUFzK3Be8IkGZpnWFhqgCo0GtScaFxL7DMxocSSJzVu8WPFYQRMSXMIaL12C+67il7LVwd27
/EV88dBf6LoI7FXXVfxF9ZdtzisfGko0enPY0LgbGE+IHvU8hCloz4IpqK8VkjyHXSbSVYvKI9Hq
XLmNe/+jKRSmydlMkJBEkpHoU2IYiVl6qdcrHAq7CWOUctejKDFjpYkz/I21yLlE1iUyVNKuAqTi
+iyk4jyyTFKHD9hW7IYzHdD0byAJ89PTzcZH5gsEf2QOxLFJACIIzrIF7gT4g2mtXvbKJ1Emj29m
mutplk9QEuPa8QPOHTUPyOzlHY1gu6MI01/YlaXfJCQNH/xi5zcyPRYJU8pnSflxE8mfVzRnBErx
kJO5+cnzxDCrptzovXb+x5wH7tkrA6iHhQ5DIDTTz9DedEgyQLSMHGnUweFu0WxFHfFtCkfNTp13
Ih2FyFQcdiaxJzMFY7RiQHbEZWHf5Qy+EsRfBJBkUjIDElB4k/GqYGQdKGjE1MBmaDYGGccoWZk1
OR/Qqr3/NqECAawdXtbUyc4WCjFzVYhZJ/Wdrb7T9mz1iu1i2ADHhNJ9iDQ5unGMr3n3+hAxhXLk
8ELWEKBbGjQpcphtsYfazBiXiE9CCsc1WhUzGMZzX8zKUVgSJESiGLZS+AyhO6yo/c8+vLiS6uR3
bwkLI7JdJhbEQTG8Y6CpxGx0HFOPNCiYhVVUjMGV5pB1grrCRamlt8dFMeTEkZOsT0olufTCNUrN
PXyIDkjBReQmowq0cOkQZteQOQXcBJBepnactx1bay0q4uad8TuLGQ7rPzr0/OUw2OEdQOtjJ87U
V+xTcpSLfaj24XQPkR3eESiUjOTgSCtk196PPfjU/WhfY507hNtDJrbna3zv1/tDyWFLahcIuwHv
r6BuhtxR7jmJjd6fTo+sGy7GI/oIGgkhKW2HYZK7jsJmfhZE7S+9FblkvBLoyxxDBlVzXOVM2JLq
frCaA6+E0xwVp5kmdXsopOTaHhbyn6VEI2O6Z1YIGJuofeLkSaOTHriX2DmZetxdZZtSFKzqQLJH
WMbvSnQWCGHRwKKvYsyefsP5JpobVB+5CxhfUbwiyKLQQVQH04KxO1ISwsnIYjASgHqrStR/xXw4
LxgWKXXk07EW8eQhVhHa1wxuahYbq4IDIRhOI7lH0l+Thwo7LHZMfx+qZ9DWO0AmmCtz62dEz0if
EVGzqf2ne0bocX1Deylml+v6WUEfZs+aRSc3NaFDQ2a6+TOoaXGLjVXihsaK5o3+NyKEnRAxHHqg
HDAoYm5E84apxySGBJiXlBAGmajDQYHDSN1IXwRgK7mPoQjVCMM79DkoktDnPFwhHDfiF1JoKsPu
+ic/SgiImF+Rl4ohp47NTSAd2JjxKMUmBQYTGi77BX01e/39kQSvCAMGtnv6TXV9OdRCML9JyRBb
+v2f0wXeOKeLXpKJ5OYkM21S6tV15U2IOKsg7wRPX9FRwoxGglSUQbnisv/xJCA9wa1ssKYSyhEV
MB2sHOiC8cnJkoFBBfd20v2vLMEw5bwKsBbeJ9jcKjq5w0ijK400x0MhQ58IVzrjMFk1eONHFkA4
YaqDPOkDDQBwsOBmqAi91B/lH+6g8xvIMMUybazQVtMu56/E7+2g3mLQ8UGUPQwOWuiLuec7+Tla
G/A1vSbmC1TrB3HbJL195Wbza5FnS1jBwM+c3PwP0d0ztidS0GkAfJH0W40Qned/MORYdasDbiUw
JoZNiuKkgf0Q14VH/g6HY1CngQLZLQ+UPDBNHwlkusk1kZ1JjbMMIkGT+Myp8Bb8vni9PA6yexwx
3MPRBZ64kcA606aIeSPkb7jBvgO1FHka14PryAcNyA4jjVwUM9Zqd8H7mHlOIazXMZbsEZLhZ6E7
wvpBFcksVnTFeYfohT/ScIS/VqLLVwiE9XEeNGWBeFV/AEqxwOQ1M2j8UJ8w7sA5DWHJsr8s+4ct
IiaFy0cvbCktMXOiIs2xMeWhewXH+25A2iM1wcBb/rwFFY5RuwHHx80Qq/bbP0apmhUA8/GHNq6g
BAwnxHbSZDKBY3fqwhZjVQpSQTVvECUQ/tq8GR5TJqZT/NysiOafuGIsx+6GgwbOon4J8fwaCNEd
z5PFx512fq+RZVGcxhjQ+yrghOsXsHb6CywUlBaUEG9XSM+xMe2qE+7d4AwsUiNu2xu8OF9hg+cu
BqDPXRUSlSWcRs7qX7Df6jStADCgxBnLbl2giec97bbKz37G+lt7xpzdeMaaVTlepU8BDWPKRmAm
gC4J0gjmLXIzdGG46JAAh8gErII5GDXEv4MyDMKZgVXOc/XaY0Ty3NV/x9lzboccSTl5bsgxXPMn
swmATCqb5tDyAjY6/J4UW0a/Pgu5MU29yt/0nsnX+6GpA8S8NDHI+TlO6cxv23GbDKdzdHnl5xGG
9JwJpehZwCR1HznWP6g+pf97aSHyQiQQqfdo6SPcxWn/8fGwfy6ae39nRNCWe3PY37kemFOuJixA
kI91sTyWteIqTrZtIdwwXgWZAeuENHAJuITAL73mJhLv+139CXDZoX65M9OLh0rU9UxWqOsn6Kic
WSiQysj4urngRuL97gWwcU+G5jA4h9k5MJiRafIMAT6yHH1rcmlzj9AbIjMLAbyPJ1KcmEOwGOCw
zsAzlnc7AcF3r8oX191KxUCDtmJR94q65w2DKnEFAUnyASvu0EZZf4fHHZYXF1/d0KC/BuHM3Val
4YZHk2BgAm4kU6JAG+ba38N6wDoLMoFYDdSIivFB0EvJoCSjkkjoHwBH8uTS7lRX7dz2Zbpub6/j
75rYSmunWzsHYlhM91RAmyyS6bxvbLyjdnm+u6ZRoWLY4fYf7QceJwrBBypKKlK/GVt6YEUE7zLI
vK6rlzxWitax2uIBZGOFxfQfpa4qkneZVIth9TplRuhzySC8IdPZ0Z8YeAGOnjYeMsNrKxcx9yMK
F8swFuqbpRALBdC1EMtEm4208oD6HksQEbG7CrfRbj81LkPO5a2Yo/R6LPmJoyj/0SxdjYTTy0p3
xd/HNJI2I/3umnGTfj9kwYwkwTen8S9VxYQjmMQcPUAACG0TASDJ88L/jkxDNqF/ZcoMRJmGDqrP
xB3h0F2mXxchwA1Yg381mKIE2S0wukDrAo7Z+5oEDEdhsv0bRP0DXQ/65jU9WMhS8T1bl06mCTt0
wuFsrzyFx/k5ZOGN4Sg0Q86d2xO63EwSynHAWIAI4RGQPLh0vG6dbCIZRxmRzmqaW1kIYSlhFJyE
U6RfsN29R6gwBQyLUxzyEo6DaPHJfuEUB4eCEZTF5se4OjBhG2smvZnwQZFybW98xQgyvB0w9G5C
G34JXJgsVDNh1AaBD+09CnPhGKP9Idr4oc9Hov/4SEu0lkJj6+XXHV95JZRSpBVTSrGgPiCYfWhm
qaYQzNqwIhP+wMCIGLPmEvwTSFEEKiNE4z/qtTfFtAwJFl4KTYDaO2OO9D+qW1kXattpZ1ibRcOA
fIuInW/kj/lp/M2j7/zfgadotlCTssSQOnX/PjysCLuABYxUfwzhvuK5Ao9zhblv3xDQcfilcCkO
uSdDU2F4b2/oxDl2Ub2qPncLWmQ+cVa25jPyiSNqL1QfBTEfOvJhik8UxOLtoXctNxcOY3dBA0QF
mbR4+eCHhwvlLFwS8O/Rzok8sSXsZSwywakqF8uFOQ9zMxjy0GlCClijCTXSAefw3ohPK7d5PRIO
Vbd9exP5z9xh0kFKd7JCNI9QVBclsaIIHiITy0rcJi/RD8nlOtRvTfpEackcHW0ttRWlCmpRVJQQ
NamWDJWChkoGHdvqlUj7rHwiV7rhUALBgy1yC03n+6FUxJQDuhApkPCE9AXXbHw0RGOkra028Z8E
JP99WEpCklM7D5IcDRGEy416zGePfoSVM3+jJT9DnNzQiqOe+o80nF88eMP/5WqSB0m0ZoH49+bC
ISZpCj8QxoNKPMBAxACKqgUm9BYdKqzODuIksHxBXkKCTQ2WNVii0DBhNyl6KuwrEZ8hiDHpojlF
aamU4ILnhkJqY4gPbsP939m/6I5o1cDpZktkWGa4aRpoYATlXSePAxI8IRoU8iRECLQOyRUo3f3C
q07UL3pTWLXTKSeAku7c3EmklEQ057YtfkvmMFsK71VYmmyCv+4uf50zM1gX5HlyLZUTP/H8+3yG
CLAhzcEh2gW8FFHz91766QAF/NwOtqfc/bzdnAvPKfgEBJWFpdreH+C2Dlfd+/YKM5Qzoxb5748I
eIA2vjP/uNMkjoJYYJ4h7MWVEi1OxBDi/J1WRIoI2ytH3UD79CkSJlFEMObySHJm8gy4z0SfcT5k
hVuzg6ygNjsD4t/KV8CZpKH8BSZ7xZ7kigrFELZdLfBdnpR9ojEL5GhkMUbW3gsM1TDKjKjLlh16
8M05E3Yog+F3dSD+H1qF7RxgcUB5uN2haQbZkzRsIdNcPIeBeL3l/y6wYJEibDh9+xwGO26wW37v
jEDI2N6gcXAtDLG4KBP/wTiG/0CXEJ0nrEw4tnBaJJ5+Y4Azf9v8ZOd/4L9lCjQkOOAbm+ZwucSY
rYwK06qodkIFZhEOE+4Ms5lM3trXM39EOMQsQts6pT89238rAHQo+otYverqnJt4yZpiyZXHUvBH
qbx76+nkH35SxByFHxBKGYCZiRI5qGVfJRQA83g6DDH+eRzmnOfHCwO39UDPvxbZY7gB4nhxtpJK
RjFe8DzxwoEM1hjLVMVhDuL4YJ51rX8+jjyXsxhezjM8HjKlYd+6MP0A1mH6pVn8dMe5eCbagjgB
4WQmVwGkMx1KY88wTdDXbpyUkBlvAeK2x5GaxcJDtHEtPQKmr3LCNdwsE/pc+nCacA4N1uPEsPhv
oh1ILJA3GsfrWhQsts/CoASpPeK2PEw5VkcPshJMJah2aCKhpnO+oZhazxXMNKErQVZnPSxDoCuJ
kwC++s0D6Jc/iuDvE34D7R9t+tZGpu3fwhSI+JP1sBC2DWu2tiwMdDkrMKIYpYDGjrOCOSuNHxyj
L/v60m6/NDorx5O/mYYOH+ycYIYP2LCCO4E3OENE+hRPWcReCYX3/jOLOI2ZCwkXU+FwhnPCiMSQ
Fg7tzwveCHjIsmh5aWIxhgA3wb2sSHAboPGWYUZrb+n34z1R7/CGWFCwhGblrdaO9LJnpkh6gOEm
SKik+QW+ecxOU79FtXYPujt+miHL0UNL58gnvd2F1l5viNpj4cjjFD4nftP6jyIO9IMjS5xaEA/J
JV+LuEu3mbClhKqJURAqaeP/lEe8Wv0D0yyuXrrDmNRZ1f2VTX8gbzB+4B1CeGzivon/t9sHb/YB
5yBthqeKtJlptobelg7qJkQfeS0SwlsamVe0veN7Wb6ZDDgZXq5M7RQ2M0cJ2WeO+MApqx4rsJ6w
QRF+r9YeCyDT6zFl6kFOaURj/t0BVzZApTfOw8LamiPqQxzYUvbRm3dlZPiZ4cGHSSiaou7qNdii
NsIP6GEJRGVA/OXqixlU0FsnNgJhBARZdsL6QQoYKYGTcBCjIHfGYtPu+D3trtN/8I2P0R63GWw2
itTxgzk9ReF/A38ACxAKDmcUTPyTdsA/jJk/EiaTzce/ND5R8Q+DvDR/Pf8BO0G7hCMqdw2OCKAX
+Inkb3jDIeRBzoPHQI5hs+B5PS1CeYNdXRHosk9tDLzxA5sibh5g9C97jzYDxNveq0RYQq27bloC
Y/KX8YPLAyaCdxyWcthzYQS5Gs3hjYYwCLsEDmlywxB34GUJi8rycdaDcQRquvjYk2DgClP/LgcX
4qIJ+4blNQqcMsNU8hP8t3tfX+At0sq4e4d7wOd/GWLbia+GMENQjxz4D3AYJRwkXIk5Zx9RDZSv
wMPcAqhgHpojDRK0B35KyDlY8AMzxvYesJSjGTSYHhvhC6zei1CtlYduX0QaQWEQY4Db8e73Oo1K
i7BqXKAhp+0JjR+U/XLZ2fS3jAKxkp2GQ/6nunrjR44FCU4fVh3zaZV/OriJeHoSCIcRABwL/Etf
cA4Av3p4cevnJ6RO7B3MExacbpgjb867RY6tX0wWrF+SdaCgAi/jN1+yJ8YTiNYptCra0XdzA4HG
vQdUVNanDNPbEQttFM4RVF/8HVcUej+6IZuwJTNkinCGl8c8mAQGD6E8wprHSjuk+Z70OXh4D+0G
nEPeuHOLKdSlAO80qBtqbzMR2CDHQv+mpeBRL9JaPF/GFzli3CJHdrFKxSgRYWtpW6yJ/PlDOWDp
tuW9/4vfrYxqUEHescn8XCBxWSvMdenLWILNQjoTzSVX12jeaOeuuLYpO82IoZJi5CuPUU/SK6Rt
5Q3hHbgvJFJqbeFzMqsHc88ube7rG6xEocfD1nAS0x3mtdxm+otq0qX4TYU6edN98W+Z9qBz4x/j
gciNfCHd+YRwC9XWg+ttJHxLNW+4z+XnmhkvgUCqUNxBcJEhzlHXvrdKjGCS2SoceVQbiNIwb4Qo
NQk/Qqriwf+Sv3n8KKH5+XxKrbHRPqmqkf8/HAAsVGCXLYsbu7xT4guZhfITp8TRnwFfNgZ71lY+
itB1cTv4TPPP2NJon0yBDXDGF7BwHnR8BdWXwkRmhYFJ8zUvPsQmi3DSaGkRuFHp25qwk4RBkAnE
cuaEY/OCMXCg4qfUX+t9bPfWkZnDNAZrlL8QeYTokFdH2MO/MxlhBAmY+y5/8YQhW0InPPq8MX4x
ozTcY3AwbAmtokT/RLX2oM2LaTPaxZP1if3MVYhh2Iz+H1Pntdyqtm3RL6KKHF4FIghJlnN4US0n
gkCAEPHrb5to7XVPnXlc3l62MjOM0XvrEu3SxQpD/0Tbm0+QhhhUYueHsT2c8T7gdryqd6y8MM95
+cAlpr8017iTdN7xwGE0wFiRrYDOvBxhd7CesQRy+MD6pX2YFtGpwpZGmsuKXFzxVrMiO89YzJmV
yLUXzmi8EIIFBMmXnjp/T5aKJd5q51m6PMh3hFZcA90K9EdzixESUH4FJQgNQAVtEY2Sgr90hfMI
xIuYwnhDOYvcjiOcRRh4766L686C/ccFzFaa3hbIfEBZ91ebnSEkFFiC5HySWgR1s/6Fp4M7beR1
LTv3eo7/NvswlTb3l99bjAd0jB5lH/2kwkdozCcMS9kvPSAmNdy4t3mNM8XNjTtwIMJ7fREATw5E
7cSm3D8lgWgWYlxP4JEFFxiEyJRJmCbgS3TX9C9eQA5JxA9Pwg3HuLnhsMLRSmRFk32WOi/dz9Nq
tLz3Eemp4XNrtxuEBXClvY6eKOAYoxgiC4CRzWJovzymStohE7lQ7kIyctkZ6e6kb7Nia1HasoBF
x5a2KUHc01zJXNvPQ7TVnFGvIa71hMRL9ior1eu+hXnvDz1CQAJobZcD41EhNcLjiWR0P1XvvU29
mR6Z6vEcNUsMg6Xhz4CpfFXTpUSMxHII5J2UttRnN8DkVUtvTH6GzMZMWGPZIWyp6zJ5LF7d8V62
d0wd2YIMqqZDsqXhmwAm0cSPDXLOhR2YcVPGMfNubcpuovclv98gV/Q+WBXYeHAQ/099h5GUa1Pl
mI2zGNLcvQoPCm0GA4R28oDwCwaYpr9lEERZAPh8d8pWXBPlmgsO5MfdZZFxNG8HrQylLEQ3UmVb
tlROI5ClgxnmPNDObSHyRFOD4H/D5ap0z4vrlOP4/57IWU8ZV7RBCPVYUEUnGvMZsxXClnJ7YErE
l5qyYL6BX7HtXfXlFOtXliJgUuhSZiTkETMJ+00H0y4TZ86t/HZvzgefeD761AEM4UkTBYHLL3hW
6/pHvStWh1oWHrWbxoUbIrHjKvBYznPRoQN5FHd8PxywNuOXvtlHeYmC4cBce15gaWO+ab+YaI0P
ltDiF9yKeMmYfJii2LNQwGAIMzNHx85thjjJxbVYoy+00atAKmMh3TDBIYfKS0KT97RKDUe0SvmE
j798tGiXI7oSsw1PmLtivuRumDKHL7j2Yv6DCn2+Q4cFz4mtK/uXX9ZkkFosyDztC80aCwXlacPX
pMbpQmWa1vpxx1yBK5b9lbjllsl2hcaAleUPi9h4j+QS8CRnGFVYuvloMdTEa98mIt/aN6YTVnZG
94YQiOfEPnl0lfPe+riBxIj1cD6GLxacud3mggVPvsKug87t7Kt53128fs0MpU4c9EQOE2EeNjIf
JLiGyPM40pWf/b715xYdjBgwJ7RiNWxBTpxNf5h9p/WHUgwkXQkxuIijvON1nXSk2QGOgFMhrKcQ
HuYPAnkcosIjK3HPLxcqJAAxJJwLuxNKfsTGR3TFhxltP34OXMOrcZ3pnJwFq6THQBFUXxUidwzn
a1Z8LgQWMQQY2rT7D+R8UzYhbrI+uAp4wVjE/+c1Y6VlXJUNb4h56leUpSglMXEP+lrEV9lUzf3L
77igF6CboTiAxcM0zrwIpLiWDnTOqQ5RGkLDBYvHQQb5n4YL+QSMXfyP6AqQTyiIKJwAC+QR3yW4
sX1OjyzbZe/wMGo7FvlFL0RRUS2yThsHFxROihcwI/7Z8KfJvxhiMLPyMBXmLOwGcigtd4dUo8D7
tPB8ua9/PF80DLYjjJaKGhQztkpwLvrsm6SylOhk/R72h7wuiE+pyMFZp+wSTOH77QtmeZE2NBIf
5nWPWC0b1eWrLomhMmpvpn5Re0YnEq0I6gHwi6rOXumx/UnWGCAuKGuDb6k+IVeTI8b1FFyW0WBI
og99EeN0CTL+k5xVUKjQtUMSd6rSRz7SIxwB2/kfNUSlFIO8YAG1kDyoJT66WbDwV3LO1ilaSurU
GESjwQltnjfN1zrQiI6wsE6G2hhe08g2onO2KdB2x+M+j4sHmarQcTW/GGh3KQb9Qe7BgEPBgEPR
tAJFQXjxmXLSrld2NxWEZLv1HmEimJW29FNexMS3jbUxr61ZpIoxmmxtLNli0ujprRjzBy8v1mqF
1CRllaMF+lEJEfMLUpZxmphIMMTAXK2HvOxHySVvzDjBsT4vV6dRifmnLr3ZvQkG/wGdb1odVrIK
5Wy7Ghta1+Lzho7lAlwGTL4agF/RCDh1VQctapTT7HPCi0LHKpSPgQSMhfRn6IXgvo6U/IKjGVyy
ULVXxVqFIpBt9GaTFzHpjYUGjm3bJNty3hqcFylvo5AtdyUK2WGXlDuHSrWII89PawYubovsRTMo
61DWQ4Nakx7CYzndpZvubnREVqROhUnza81Xfqj/muITppwI0xCfMKv7/0+YRhHI8I6z+Fobng2T
8zPzmtrrTEQje73by93+fNp33b7p9nblOQeLTF7yqTUxNIi95/Ce5vpp2maTyKayjySyitzUi7XN
FIxpcUIIzbihe54B8eLEUUaEe2vfPAd675YlGu8aOjpmSFIuUFigbqcGNXnWO2yYKzX9cTtQ/nhN
nxM8aN4IKXQWI5k95SqGN6Av2IH/dzUUwLoXNlCKic6gm2Jt1WLHA8vqjYc3+Mj+gzM9dOM1AybN
jDZMEYmvrJSIg0Uua0Uxxgj4+6MuvipCJED+Yfp8Jpqn2w0wrwcWB/qOHoNdbiav6PenBIwh5kcz
uMQr6xj0wNMh0IdLheoiI7K7ZDP0TlY3ARDFm8jlcDgTsVMmct2HWQPDhuBY5TBqIlXSGIhhCmje
866MGEEDQsbx5ZNvCK9nVR0xHBKRWHGphBOHL7b5GLoVMJReZvthg5xEhPGs2rAq3pSc7Jw1X00w
EwYSAsLF9aCgayRj9EGd6xpdpBFFA/WfOETznlxyHgURnFLMW9qCpFZcufJ0OKHVknZPm43oHcyD
FMyXtPsL7yMJKe/tp77k6N64YLywt9hOoZAAePHtfJefvLUjhGCCsPOgtH1iQUilvSW0DwKXdm85
DyXlTKim9DUf9AsiWtTHrtkeiHnmNVOIKSZxcxBRIYZGA5yKjBufagJikfcifQZcsMpe42+TQspm
yZosAAo9NWH2yevd0PpafGmd5RfQfBMQIK4Ud24u/06BirwCN5BUvwkzWEvXk7Is/SNX0gB8RJ4T
1jyIsHJim62rdLlzMIYDIoq42yb1dRmz6poXT5fdHLLyA8kjY73KpRU1fcrZ8pqhVmvSJFFl1DBl
ir+uuMn0ZFwiv7zl40Fnpxnz4NSdcuXDMlhE7KYg/t5ImyRqEkHE8XniLz0L9/4SWdlRyONcTfn6
5UWK8S+dVzibTKK7OFmt9Y+5iboNpiiKdQ0RlXyXb6/0pS9v/M18p36MCDM+JueAiUppwonl/m5U
VuOdFM6XO+URW5nymGtf9rPDaW4Zl7eXJn/sNviXReODxvmvKp7BFfdVCKVGeSGmnZeNLJPCNkHQ
UFNccwWe/ObiY6fANjGi087DBuA+8m0MD7RF2A9jfaTZP0P8xL39hqDCpq6EKCRdY+xsS6DyaCn8
SlrjYJppTkDMUil5BvT7EzW40lJROXxRVw/SPsj7IKmCrKKggLIiaEyfRo/SU85xafQ4xtqe1/VB
QhM/i28tzCborjJsx+wnVu3D9VsQroI0Q9rsm9QGDlz8DR9y8VncaoSq6kLWk1ACR79DwPenuHSQ
Xy3ynTkj0VZ8aPnUoOBBbaNoXpqsOYmiBl8sZ7xCCvLyX5KdL957apNlSWPZgzsC1OkWHXz6rjk4
hYUSgRqEPSacgMFZCYdruNkDQmHfAQilYjrpxL7jShA6JR92F8Rpoe8PdQOpXdRnm2Ozae3NjDzo
UX7CIAOoyPEYY7FmVNQINfg0PuGGZ2eNrs9Pjr7t+BYEiEvgTBCAWQtXrQ2LWKw9Jc30muk3aisR
zdgPEeyHKUZcX2PzasQgx568YQL3mI4diiSfDkVthADE7C0D5B+8vwHWAGK9V76QdgijEO6fmFvo
BaNVzGKdMGtJTAL2sNW+z5Tr4cuiZH/vJUS27zZydioVbNo/XnBbPiriakQ2hZUeSQTR1SS17clw
0Q4VpNnVFLSwWHiLIHRTi0Z03Hoy+nrOA4t+aryr6seSjoBZQsNwqVLiKX1VInz55C1h/JT3CKa4
u6OzRm6VnQ/nNyKP9I/2+ke/YNHYTfJGecTsz3VzxN7G1vKZyxT51eIp1LGsFdVTfFolenAliY5+
xMOAfxvJDYxRl0uQ65pfFXotcRGZH+i4tODim89QdFGQfRCyrX7o1uMsv3DuIkBXZZpgRqHZytn2
2Zx2RyJkxG0cn8f+cbl7z5aorNAL44ItqPsAnKHERA1b5GYnmECXm5901slxlV8DhZCohj7+B5ot
DfMureZNp/sZU1tawaziMl6dlA02KO2OQnSHItjHnppf3haNVvZiEFFN6ghuDwqrZdBtqsvK3BUE
UyMupg5E6XqFJbWnahpWGGskH63Zifjp0b7THnFRT8vMmyu//DzHKQUktN7ZHzjM7A8J2E+UvfR+
r9LdRe5NAxzSSvKHrwNeDA5uJdcvf4qfHM81fjZcbRI1ywuDYM49JiysWji+cWD1NE+dlfRYqBz/
A5qmLCoIwaW1oQv3+mkZ+NOYdzThjxWmV841bzebG3d5lLbN74k6CHoPC29yabsXDsIcMCa/XHxg
zGPcumUH3SlkTMuQUSm1XJwr6c7B7jfGGcWa1Q5fpoFIm0OfBFHJp+XavfQZ2IjYsCN2MWUFMCzM
DFoaYRsXwZhsEvgghMyh+kD7OgZtEzSQhOVV9YrQMJXCXlqN2cFiAeaQjK6R+OhOi2w1ZE/G2smb
esX3hXbTvGfXQ4yLiMs6weB7qLv7tgUDyv0vK5m6V7KAiY3/khqascMm0z84D3wDgr1ykKpXlEXp
5QtLOEsiUsb+3YQywPRJifuDOdCBxkFd7544sn7YcEWmmCYRAVGriUWMtkx6s53vSPPijxUi0QHx
WFhBwhf0HcJNrjjfaCJhv3+bTaynT4R9shjHRvLC5oiPcs/HkAoC78vi7eXTXidrmfLTROPFVXed
a/YfScJ28XBiO3BXm88GWFN07ewD5uMXL4LxRGIYQX9lzCo9PbT5m7q7AlbYWW1AvZK35ZeHzCZh
7u7ZVx8q7oJCSLZPzvBzVjyAfUMU16JAQIRw5ryDSOAsxhFiL3bA4915dqFgafOdAViBaiEoqeUo
ruKnseJqio/cChm/jHymdCoyfsurIFQxCP2EUAXG0yS/i88/wQkYDPmIkvo7rxWWsvNah2B5RsBB
pdbDDuyVbJc0T269ESwHG/13MApPUsaJXIwbDaj/0JhxIFUtmCpOrPm4PtGNQFu9GXKRd8tgUTBp
Wzu+S6oTJslOkCJLv7lDTHdy5x9WQxPGiro+yivZRpeyNob1hdcH2ViG30OLnXrbztszqUppyDeO
vZXLXT/sLgh8hl3OSXimI+um+FuqKKkiSwrJbOWzP4VTty9O+/S0h1plkUuO9Kfy8ucjBCFAAxiJ
yAVYBoBaB545H2KgNpyq9QgQLKcpIEW3pOFCjXMVnkSs44ohJRbwM9hqyHSqnzeA6XwBtM38tGHH
7XG64HbA2mLUczUa3G18zwmIGwa9BW+L84EU5kNoSGR4hBalKDC3lrhWOVYwJHaFFCuPVNh2fJ3G
L3F5NoJEhGaY05F91D3P4eqUsK6tSDBm1y+2cZ5IDu5IJ9sXRKJwIOuwoLjDJ3HVFiah5auhe81M
1dvLf87MuyQg25zfl1eBQw7fH6uNyOBlY31Iw76OpyQGIvH07xNyzFad+K+cssl/bEhn9GzVu7kI
6wQayN+CU04Pzh8yaK7/DxWdP/j46FBasGU1vjn4wI3LFv8cZq9AQoXF21yHJr1yPVSSSK6iqYoq
xBA48L3B3I2nfX/aX0573t2jseO4STh8ckcmsjTSeRDbBfie5LUGbBa6Zb/Ay8cJrR+D6xiUTXAv
TnzjZggJnyXGF4PRjjcmQ2S2DGK87WVICLc4H4E2VHwAySa9RHSVaCmxpOiAdVccWxCBl+qfcRAi
8H6gybc6jxtx6nM4aiaK28XtOarZG0uIo/dePoKfc1OWTXIxLphCguQCQM+/PRI2OzwBcMyy7SuE
usnsPP7S2+C2lUgfF3qb+CvHZ3/0C7+NN1bLD6pOIByikruzDpOWfLj9xPEyBJ284qUgg+e8Je6H
9MzrHf+A/xfZ35r32FwGRzEGJ9v0B8pxXrnycnOKTm0VVfwq/6lmmk4rXgplAA6OG9G1ot+mdSdM
EuOGn5R8b91bZ7cns05acdpOn/FvsLAFGm8LDoZGLDVngl1FXjMv4YxttxUFAJjP1WdP//yTzRyZ
ic43Jz/nu2MdY+9c4RZBvwg++nviUuMUNfNFHADJV/j8TnG5UNsELf3Jr3FI5QdEKirMt03MbymR
lr5wVX0CqpFonTwwWbNkMVWPh4xUA5qtu+wV+LRhcKGJSsRZicvPrvJgy9Zgdj57SvbSlhOwtG0r
5jaMIu9F7s3v4uQ2Blq2l+TYeeJY7Tw14IQ5s3JIL7H7sZO/xBCxgVUBCdqg8ecGexQDTCyfA21P
20Ljz7Kq7q36o9An9/TKjZ5eWRmV97wPG2CoGEe6J44JHApZ43KeI0luzo5qNsbQgY3UPX08+gDC
XGd6g6/2sfNMrVV9pC+oPuKNxVfKaN/A2A1IXOgECnABDuYkwLzRdk/zA90/RhFfQiQ2hKPcMJF0
AKUfWsdG48O8p3rf8bg+RLuWNiUuTJQToDlFH6BfKKfUe7Nt/nsj2+JjhaUpxge/fOQUXr6h0aHV
aYk+Z32tEdKtNJDmbKXZmNznWAruJwlr9CNmWDjzmrwCzmdMAtFnfdDIJA2CFq1U/BL8AF2fw50s
oGtjDikrTOeQlrDS0iF7o75OG6/eqXcqmlBaDbh0+csKA7BxZN/hno5AndExvKKShP13KUU4C05t
3MNW+cPv8Q3/WdNgW6iCOiEvbFBBorVv9J7bNxufIy/CX9zh9CVxvzxC/HPA+2jUVvNBC9BDopS4
otYks9OK6GvAeLbKAIXkkWiAhDzHAIVl/0s8t4Ye7AvBxPkFm5u6te6N1CXGY5PuEWQ7j0Ayof/x
lWYfMPGrifddwMSTk4CJa9dtc9piCYQnvj5LooVgahzsRJH8L6H7hs8E8A09E3CmDs7b8IEFGoaP
3Xk87vlhUvpCBkmHEPT1ir4jVXb1DYkHnVQK8sg2eQBIOFN1k1ZxXsUFcsQxBnlczJR9EKu4BWhv
pt7dGgkmpj/af3qzwwYpycL0Vyi7Wtm1lx2mtqR3GyRLbdQ4EZZF1Q6NUwQZPFVCSrPf2BYliqnl
RlEiCst9gT497DUUDAF08PksuhjWn8a3/pxpD6NiJAGEdHsa+wWPVaCqnQF73NpWqTf5Te5XJGuw
HaGd9Xrd8WqzEykXeDX7EbDVo8FSKUbHIfTojZRPccXAbxCl1NVsHgrD67u70rjLFhSmdL0jgQYU
GGgWZlNjWLF6Dr1PhHzHaiOBsQBzL5G0kh/s7qDrd3N+YIqer3d6dmehr1diZsCcIDckZDvN2s5A
CKqtfow52LK2pD8GtahlULa8DfLtFVy271QSUzYCTMyc3NlCD53fMVZq/dqxtUezIaEHWlcx4eHV
xgZHOXzVbBciCl9UtTjnYjKaNeoQDZGghNZwHbd3/Z+iFNBSKtRAS6lQq1dRob5ogfUCtJR8Akrp
2lmMgtYkuZhfgFItoD1IKNCAFhsI5RNHnla0rt5BGtiKt80paPDhoQ2PXZRB45zRAatEVsaJhcb8
RDXO0zYthx6DOfIXlRGXDvdFnsQvpsz6l0wLtd7ltGjQHDkSQA5a9mWAux9oL+ojwJ/Y7k/qlm+Q
JvN9SdMbEAe8MPWneDGY/8DabvIkPiex3nAMRo3tOgDal8DZK58tPKd85la66bczcVlh8X5iLsa/
INN4dduLa/8hfwfmw5EDI3X0wGiRMSPHivRnFKEIQlPafyeSXQUNBIeH9Om8Op/kykEknHbaSShQ
U+wTxKJo/knzTVLUcJ5fxJiQcAbdjzR7twjZBrsYAEUD876nLeNmRsBMififMeKqRD+jgyagzfw3
s2+kji5+jNnjBC8D0k3nzd0BafzNqUgU/PUVWvd79lPMQsI/s3P66UbS7JOfH+kBw4d9RpT3XKPp
e3CMzJtYqvpd0uMK8qA7w7wD5IitFBOl7g14HPHDJZwX7zRgD+dQ04MsCXMOlkbn/uQ4lE1ogiv7
gEGUGCuR8mWtpVTEw4OGIBodXybGcmHFSELznahBtlyKyLpCg0qiIL/Er3ILVeWj3vwxqCwjyrws
0ewtMXhQP8iQvNlDruExwquAYyF7PnIUgyIqrS4a5vfN5RPAZfKjHWNnf6QSvxtzOvjmCt6RLKO7
jsY2MmXMVpHWRgp1M5zIcni+hmoR4iM80o08XHrSOQOCjdElW7PvtYAq1FXxfm0FLQZmjPlSXfZO
D0YQcQLt2PUJ8mu1NpmuKNstVRAIVVDL5mvAuNhiHEHnsHIB6IYrAdqOPQ9pTq3A3WCbAnej42n+
g32JBWZnPRp3AxA/C9iXQL6lPHz+5rrBQnWdcK+IUMszzqdmB/opqfcIPoDyAKz5Ak8no+BfhsRD
QMFdenq1x8uVA3KZXZBxZ2mTO5RaHJBWyoqueEYLNtldMV41uzOoMssDOnMGREtTFFCvqLVEzS/s
Hs7PE9kF08q4UW2aHQWTY4nXnSrDjj/K1M1J3fAccp5XUCDfareFusUxJiWe8wiaTaI3f9pA9wNf
BzcOfB0P50TIvIePKzuTW+lqOKbnvfO1o95xQ1FR8pDQn9AIpGuJZh1R4qqd14yeQy/BFfCZlwHl
4ga6kFQPEygDysUNdIEJdMJxmnmO7jJQeYP3yaCKLEGRXNNc2VzTN8iP9Il48fMie/UyVMODT0VW
JAM+lc51iZ+StQOy5LBuOMmq62pYEJT2wp9U1zefM3lJICgJKHWWjNJyZ9Fp6sWA8dDh7QLC/J/7
iKtdeKhRmlwQcsIYEPF6GJ+wPB0PJ4xD2L8UYUSWSU3A5pW7qIUBx4hpAJU3t3mzAd0U28i1gUdw
0Rg0dGik9cKqzGZhQj2JfhgfF30fpFbv2HgImcMrDGiVwxMZ9DWybBYPEX145pCIqJcwuEVrOT+0
yw4S7RgzuNqBSxAKwQRf86vQyT2xlURXg8iYjSQ7T7Z9Bom9BqdoXM9++TbDDG4EHrl3rxtSz6io
1+xecSCNdwuQWX2shVAGUbf+OJ4Il7uD65BtLQSe1w3qAhODrFtREqBuaO5A1Sif2Ig4lCw5XWdr
k1ub1NrA1sBDjuUaei4AMJ2zS/IXANb1kQKCc19/touEHbk3L8GNuHncZpAGsVjDLPYQaN802v8E
2jYa7d7nreAVF+/KIKJneWfN5R3lzbHZhSpuwskP4hgUDS26nAkkIAMYrRH8EMzjSOp5/64xUy9v
0VyvR16AXODfGairGXDE0DSzwMIiLPxpXUdKEtiGT0TtEX2Iybnb77GcYlPwZigviYDBNdlO0bdK
sVWJHSrdLnOLb/mFX5PasCuI3eSoEuHDaGwPhwrDWTgwXCdMbAw4MMxtyparC50xOBcG84Tupgid
e5qLgpGpdJvZiRQnahWwldGUudJK/gNK6zZAaWlwtPBerxT4fTitLwhzSJsQw7FXn/LZM68+Lgvk
bj+E5Q5gz0c2xevWoX/iz/BaBrFk3lZN4xIw7CUv1+KMbLA9ciea2qmIZeUdN2qRzAY0WeBWn6m2
YZXjyknE//jJSVjnGOkjRTmWzAW50iv0SsIjvc9evG9cOFw1/3wOvEFnqMs02igiUDHlGCuv6ldY
kPCHFXEhM/gzPgDSA1+4JllyGQr9VGVZdfNpy/mlj5xjjKsS31jRCt/YadzgG0Mhj28M74NO7AL9
hCck3BMUbwgHQBrfTzsWNpVuOmfCRECuBhZJSkcPD5YR1KhzEjHyKkqrCPadc450KVQlKC0Cf3f7
W2hXLNKXTxZF/pTBSs0oR3FhO3VQxxQT9rRpxe3gGhnxK9LZtNlWiRjZhEA3wkAXxx1eQCaT0n26
Zdz/m6xEjPAyaBf5uU3FE6/0PjvtQTj0rzYsaGPX4cKrPPOd15KVnpUbqwmzEW4BNhLXGmOGGPY3
mwwuNxwaXBA6R+ReLOzHtEPX7pbJpuDSZrOGz1GJ+dVzdicTFMNBnNwSQikf6pg0ymSnqq/Ld8et
3a2nd4Uj+2tjbu0tKmt7W+cNqldy4/SnnIzIA/MVwl4Af+j9UQ8v0jf5EVE44jWS3QmPIMaPcHiE
ySjBGDdNE8JkA3DTx5k17RcW/oX9KxlCF34bURtqJoY4RQ0eW1ICQAc6FLQxnVXxYpLyUg+CR8NA
Mn8b6OUZ2TIQzqMtTUoXdS8HYZg2qMwOr1+SLGAu0wRTmGMmYvpJpJpx+iQ4/gZwYWvcqi/IqDhv
sv2uml3LvmAJjgc2cjzu6np/knb2LGAj3aKxGZWdfNnhGykeTt9nbNCqGCVLJVioUWhyUOache3Z
azKUzW7v0A13dV3w4hmXhRcPMp4i8UTHmcbSKEarurklBsVhMWoPm+pGDWkw6ug3m+2Zug6AJRP5
9+7U7xUKfIZQleQGUdJ7i4OWLvLF0s4rdhfqqHAfqzDRw+Hzlb3+FsYL+LSbcZAIewBfSMNQ03Es
ObXifKIsvj/Mg/ZXpQoNaqN6FNIZSFA7tKrf1eWpNuFcBed9vYIaHhCrJWF9X0IgLDOWx1gf4xwq
Hk7GoMjcy8KsIQ8KbZkmC2bNiZgnnaCr0zEw1AC6/lj9lU2VNa0TNGPr0oSXuCaBQrI9BlEPY085
3yPqgUHOAzX0DJ/nIugSOsO1RVySgxRWHGCV2r+OuCXESdbCU40xTPUHx0fZRaEQZRdDFAr/U3ZR
WyTcYZhFrZh6czqEGgT4PqTSjIaFlhCVZtzhgE2ARhkBgPw0JVYuhJHPEuZRsJbeOdDSo60HiPui
Zt1WZN6LsvXtNqhWczOU95rX5jVXoZluFLKvQVwbQaOQjRJf8rhBF9K6xjs1vqzYdYAsztvZcIcF
kHFln8JJlKod8y4zgBLTXzlbW2KeyHCi/9RVG0Qo39xHQc4m9BfW7IrIFfdEkZSEWlJN6aKcdiZc
Tgk+Ahkaiat807NVvsv0DhCQC2wD9YmM88NaSoSAXJ6PaxQ6lEX557l65lEQEJUyvYIK1FZXZMdP
OcdzlBnoMg4hyMteFCGp6XE/HLnbjncD++eGXzUJzKXd8IDOJSG0AC9KUL42AHNoKchuD8x8EIOy
o7n+piSYor0hNfbqK4nf1PTf+SKbIvUsAXOUk9TtN0cQEgFlcdlEUYAb2Z8euXI8OF1YIBIBCUV3
ecTlpgmtK34FxPAUwjgMXtotMCecDYiLUcQzE4lEDDQkv+z6qrW2wzUw319QCd0hnJbvrImUyV/1
EcsCO62Qgp6GsuQho4iOONnnkL0Gi4NkWkQDL95lJNMHeOVYtCh1kmJEpTkXA8A/myRity3ifQQb
BgMXMzRJ59jujFSc4GAxrexvwxE0VG0S3ikGmUPghchqd4/bJYqTL5iY2JB2EbtI5mcolRZ/x0Rv
cPIEsdKFOTssy7+weHR/A52mxV1h6p9k0Zzl4ADg/BAQXR/CQVWW+OeZJvU396YeuPtb7JS4e+hG
r9wbfi/M/3w1jm+0phA7cHVOIozeBgj63mbBSj6klGRFODKwEmElwotzA5Q5f1bdOz4ZBOvpazWw
SvlIzBPobwsHYUgPYBGIHZ3VO37PEP4umUonlBsWkzn4Gg6sgerddYVYqK6DyeLTLpiDFDqdZ+qh
0vNw0Nv3oy/+X2DZKWKqsWx980dBYffKNwq/6e9NiTvL9/lvpq9ZGcgw7r7+lYfr3+GLTwarEksE
qZcGSSM0qlHZCI/CipLN0AFJ2JwBs1exdF+/UM8xqJ9O/mj4M9l6sA6hTdtui+BdE+GFRbc1So9S
HppgGpF0F7PvCTEvUx/NzF+Rh4QU4XGcInTh1Gy5XD9uGQ+YNlENYxKRIxZbBOVLhhNGE9xA/AMh
Qs0b6yr6asTTrK6nx/QFNOK/XKKMcyFrbEdNFkk7vLYW4zgWtzkE/Aguk/UvpbpZijIrpDaeH/XM
/I+J5tjyAv0adDYtIsGHVKY7VmZqsrwANfVrYR3hBtI/RIFSsuKn7zrkyNMm51TKSRa6urSpKX5K
IntlrGKliv/FHubaRmlcawPVbaKoKYfZsjL809KiOL7iLJxXckoJT+QeMg0MS+6hTin8ZfxQVfeU
eGnBadtLMML1XieL0Ur8cM2QOBoOa5WjJjnsmHrWTUqp3CN3j0H1cv6f6mXVrAtOoAQfDOt7ijjF
hmqr2UZ2G+ED+FN1Gx5wwbA9qr4scVoVWzjKqzhJYvIba20j8zvlRnai05VydqSsZ9Ovvl+palMU
BxN3gqk3kZdAJEU8n+PcjDXqbiOVHPbB9ONEbZ4JaEbZ8QZvgP2OcDd8QNK7/OIUxM0Egu8WwoRZ
kBAm3qeCIMvJp4qMkZ8id3balqctKUx87qDebZVfis2kM2rq5oqNnmjGJ9ww5iWyYaRfohoaLntz
vIWIFgOTemNGEXJDROJXJxLSKB9SIARTIOm++Ghga/w1FYG3Y9+Ft4ZN143rhqGHgaHn1qK/delp
0YMK2FM3p3qOGh9NfkmMAduflyOzrbGWsDLMCKVW7fb2Szhv+CVSKRHuVwJm6bVUmny01uiYETEz
IK1qs9Ax01/V3El3szlOm7jWN8OR2neU4mtc40VZNlnss9hhSQj3l2ie2ybLGsUOi61WRrgDOM0t
6aEEe1FVVQME3EoFswiIgPjEIeCmzseyQ5TfXNIVIVI2Kk1yzXg5Y7PZYLugupOFFsVKPzHCI/rh
JJJoig8kfMB5W50JPNYxi0VdFTWVkHTJJEqNoP6xcf4do8hNWfe2iH28UgDh02qLcbZJy1onAKi6
Q0H2tB5pgFOQfnGYIlMJmCxKFM4YLCY9EheXJrVsbgZzQ6/RrjY9HVYtknP3m/1Rgv2MdA2c1iak
r7CE5IEQ/hqPpnuTSV/ZjNBQx21WULcLMpKExxBtIKqh8+r4isyb7Sg5RhKfjKUngO6ZbsBt3HoC
t6uKhgA6tpNPq11lA/B4+8vbn80/1Dzpml+E/g3JNY/khO07DRPw5gmKS2JYHvnD5HRXsvndqCA/
oRI8m0T3EN275PX20yY/xfW0kfJ4aNlXvyHltm59e9ZCErfiEkboMuw2ZiBGMLCPBjRiT3rUkzVO
TYZEqj6qSE4STVjr3aQIREBJtVVB+QArUdwTkmxrdf4RuzxykuoNcrtbN/jWEEYMgL5BA3b6RYEd
+OFRtJ8I5KIDxdoAedii3uc8Y9gzPpjRucxbRFp8Xk6PtPsav5Ql4A5EyFLYAQOhEDKCUUh9VEYH
tgKvdSLIJbit9Ccc/uMD+xmagJIjWoEF248dxFxtp497vDxEsuOtvc67JMA7+qV7X0q+471EjkeJ
QQrESdlVFgvj/NB19/aWJRnbuvUCo+age6YB9P99CfIGnSe/j7zAguIyVNtaAba7up0tey2cyJji
OJyIIrbCCZvAJ/ZzO0ABxTEe2XYgaqO9TWv/CZu2aJfiuD6wCFPbcjJhlFSEzQUTKO7XgN6TsK2y
/N4G7ivMP8MXHUKmQEnaEtWoBdPwKP4BbjEvX3cN6EXC+rU+bu3Fy9vcPauc8PrstTVD8xubt9kJ
TzPoVRtVLmCGgEKBnu5zfraE+o0qdJSFTy3eGeQ+rKTYsKomkh/p+/I+cGalUcuWQpxZmS/etIfb
BgzzOqff9FWQm97JEORtwaJavsliY8GynHISZYuaCZ8pPVUMaVfOyHlIKCXNVPY1PP45ki1WF7p2
m4tYSEm0JRmxKD1Wh+m40QexOhSM69ZWt4m2xYpJ14jj7UQt2yYqb1NDRkG7ZkeJE2UOLFPBNVVZ
rajMnyIdPDOhZseV7g+InpSwu4ZOgTBu/Yd83banFugS5E65huK7p2CbJ1aTPFtSBCCRo1u9EIuz
RrdaO8QG+QNxecgqiG1CsPrTj5ji41SL9c+J7h9Gi2Q71ttk3mK0MKnflLuT5GYIengyRORxqPqb
ZZsxEalCt8q81iGvyQ+0+6w+klCy9n67jKYXWiH0N4iQtHzP1Ib/wKLXtkp6IT+QqQrBbsjIqkDt
RgwHNm4fHUAS1ijwm4CfiRMIB59qM5QRKjdoAeTFcGvsBLsdsgekEEjazVQhNtvZYpVxfkRo14r8
ruWMIiTnnDUe0FDwU9AAvnaK1Wt8uiOmTVPjWY1tROGmi5SJbC2CixAs0RxEJkwcdpgmbk1qGjuO
4W+Ar5DsKmuLehlhvhQ/0ZbwyBcNCzKWhj4l0ziEQ0UkdS/PFJ/YK09WeioTAsa+sXA435MWmXue
r7nvL/qKs5jN00MJT52IhY4JHz1vM7jzAU2fuu/4VqAPm9OuQZ3EmR3zL+qaAqetvipfL4BFlsPX
/I5bwMCpYEUj3pF3SYISSnH0kYNZeYzRY6QqiWBc5VTo+MRQbZVjmI3GN36JCYHp8uaCTeG58TCX
r0yRRCOyVgnNFmoTaFNJSITuPw+Sff3rQcoBUuzbb6xINE9pWDfv3beaYWEUo0Qmi5AYeSOaDcmj
Y13ARB7Wyg8lkfmHDZ5OOwF46iCGrK6JdkQCx6hAFKjr2V63EC3tdf4BnwgpfLMDmATeds6jVI4s
8OQBViW2QkmLkC06kdDVRhjVgAWzfxqLjSv7aAilJa1eXWSEbODbiZjxgF+whEE00BNUTgHQ+BRV
vuiL+jPFLW+a/3Jq+1psgriZ9AGPlnnxqieF/brgGydPOCkJOjWXOM+BcjUSfJckR71d2yvyBrBa
aiAHwSJF/0fWfe22zXVdwz4iARLVd1VIdSeOk9jZERI7Vu+k2tF/16JyP3jx/8CCk9iOCkUuzjnm
KA+9nfkx5yUURiyV9nn9TRKn38VhuK+/EUOT+EFztCNaEI2I9T9ZpCqMMpGcn686AEy/YQasxFtL
ytGpLEfFaJTOxsdGeze6ywPa4VM+3T/DZj0LNhO3Dw2UG9Ph3Rca8w22h87YA3ySlGo+xGZqCPKm
ev+J9bH/LG2Swi/dh0KWacX8d0Xx+Am8oxJXyKafGa1+hv0cWBKbgqgU/EJEj83yu1eBH8EiGjHi
6ipd9r2haB06q7kR1mza6pbFq+hWqA8vt6A+dNQcjOtn8+sDt2OifLajqsU6+KBBnrl/cvBrNnwU
awzkLxdduLj7yaKIWTQpFsbTYyf9XV6LqeyeVab37i21N2O6dqtSATD6xJB+3K+dWZl7TiejvWOu
retddDZvVN/Zx8nQjJApJwAsXouvGCjsnEbndPTWeJoizxC5DZwb6/0E3YOH8aYwvu8nJZq5eodk
Uv1M/H3CbD3F4tr7oLiSSDDDnmxwPrQpRRQBR2Z7kybz4+JkfWB+PF4uxtvFeG188KPw+SCo3skt
yp2q6I4rF/jOynVLhmGTzzWUtvoHI5WGMjVEKAdGqq0eH5VIAR91yinOaFx6+LeZ1GfckV8iLTfs
1C4oPsmGb8/9HxERC5GmEj1kFrlj0oiSQbR3s1F6aEm4HzZI177XSnDO4bQQts1zNIwKw7kAi8Jw
W2s33y6UVbv4tIjt/IEiuggUUUI2e+Im+g7sgnqhEF5w8BDQG3E17LSrb7Jaj6uhai9S0/1VT6f5
elzya5vvV2Wouroy7cAP4j1jew+4aisscSOjXIp3ySanbFJYBtorJVuZ6w603MhiXMG4NlwUpmMb
m7JE76aGIUrbQ9eGZ9Fi2PBm37xa9vmczf/a9heVnq1+8Y1GNOfX9iplLnmM9E04A3PSQklcR/Hn
J0bu7afb5LEx2jZGy8YIBTU7tbNSu0QiBhPERE+5gISDcadLO7QastfJV3VQ8T2/S1CBqVA36lTJ
3YWEce41OV5DBueO04/7IOnaDLkzi1c/IW6+TxyGmIcHA5RDU5CNx0ZwF1eBrug49Y8U4SbtLAPx
bgnCXpW6Wy4WGXLdNPDam9lLw1h9VH3bLmGVYgsGl12AGefYjBiRM6IvlPPdNAB6UaDoFaNFG+hX
c+4h+83jwEo0usF/wAxFMRepvmz+zWV86dv9ktD6FPfJFguO3MfIL6m/eKj6i7tbxFgZWnZ+AS4+
2IvN/a/m6ONHZCYR9RZsu78guH8pc6bsNkdusLPbP7YQ9qTiHuvSX1anYeElSicLokaRJts+WBWN
uOnNtrGK9uYkgLPq4ETqVuhvylipAcVc/OQlXMy59MVnHKouDj2diSS8XOd3/wK5fPxG+CWjEcZI
b9l6XAHzyZgJEoL7Vc+l6hf1i9XpPpoUkTv+UE5yTG6iMC21WIFhGoXbZljFXO+3mHZmrDRBdByn
Q7Zq44ZvWVm9XmRHdavw4JydiqKNmvr4jy6UprTwnBqNrknvCb8tUX1QK+R8TSfHlq0lXpuORWH1
14kERyZlKL19BdAimxI4eJjCRzXt4MJiViF7YlYFyqfHenPOqAEIC9UVSFTVj/sXDCr1yh9sVMxe
is36R1b6vax+OfxE+T38VC2QpE7ncRM/kDX0tF2baLJKb0StmMHESQ4XDPIhI/XO3i7b0FxXK2z9
ulWzy2r/chCFOKjVB5X6oB4NbSrKMZtKjbLSP820XJa7UVYAOqmh23jLU3JO2LuehXFqvh40Wx9E
1judQUJmvEpk5qeTg6n0aD8Pxt8Qz9tbzWa6Rx3Pepkyc+pOBcBtmdpHfcDmvnfK+vOfYMropTHt
Ry9HMIM0ZoyI17TF/KL8cEdonL8tP2HPsz4r/mMwogE6gqOhPvVfLCfqvwq33vYTLxUEXRLa3fzl
L/VfzTwWpznW5ixzCwaZyqfXYppEKU9PXq28xh43V9CSsRlXSh4Y6ef6T+B5djamrw2+UERbWKCC
AQLU2ix2Kx/BWtcYBf+PMRJLPTs7R73+MhvuyiFl6Hgf7e+jWmNU/pOG/NdO6c+hzf3Pyui/uVxD
0XrHVRv/yrpwUJ0GCtYyXn2tA2ibyAuJ8Fh+vNfqE8P72yUk9DLb42ZrLLwfbfajEtqTz9eDXPob
SjegybYvJGeqM2/NfvlHPZ/PNumnvix2FCZ9yTnsSKm9osu6X/sSOUO/7Iml/5qS6lENcOfVxF8a
vKxwu0L8x4MkcLGx426wifLHgyvAjK3x0dhiA8pvRjTIJ8ua5WY7+sJOMfu7rX999v9C5C/lxJ/l
Fthtd7PTiU1Cuq4+X+2Lzyx9T3Dsy+C2bf/dnL/iiAQ+xNQgMqys2j7JvH6BkD8X8Qi7S7Pbcuuv
3ykiPrv5dXj7cXpb/9kf70NRAmmejF2efDFsPpFO7AbOygbDsltn3zN6RVuqtd4ZfLWWZ58M0sB+
GOxghh7tVm03XooyHcI3m+2FgMNWeBrtlRk7B3+SgyIWGc7XtMcF7IIXFsa6PNnuwTeNJeFxNyh4
EbJ3/5Sfz0IJtz+91u2fxua3P1Ed37y37Z8zkH79x3CAtdsq+NSdjXYKH9GSpCxQZY75iPpiY2h2
NvCFD5Zzt7fc0c5Tw3yYzUk25vGYMs/4mXF1N2EXx+blfMxMj2+d1iLx7c3JfqphpBBFS5g+p/Vg
JegQXtO/pWceZrcvraj5cREMzrJZLdyEKciXoR1tLf76+C3OzD73jW2Gsr06Nom5ud357R1BB1nH
RTz3EJFk9heVJKuELNnpB8O+s837OCwfEb6fzXfMUubqkCU/FjOfZzBH6RkLfKk+8IbCfvBlekZl
3o4gEOYY93rMMhD0UTyf0RgpvPvN31uR2QSCnZ2bh07Vsxs2ceM5BliHJRbYv6bENnPabyeyhHqV
1mVrhCZszJef3HIU5KjmElwOabKUmGJkwBtO3ko8PfSXP/zDkFtwkhp/+QNnH7u6vvjJPYSpy+LG
nj846EBXhL8PlP/MVyTK1wrxGapSUZcniz7AOuRvPFewxH9CSJYY1rnJoRCn2rdzWwHx9RSo5Sxq
WH/x/YooKC46gAeLHof+8TT/PRO7Cjz0AXI8LKU+ro45kt3SwCU/mC7kg/5dvcfY9treGyLWhvtV
r/G0T0fl2XhRHm3Ko/mcjUO7UQ7cacCHehjwcQdqN/u7ZgA+9lKcuo3c8iJQ2+Lz7wts7R5n92CB
YcnwYviiA51Wu4Jeyj8MF5a7YPjyaD7BS9tutc24Y76HosWba1wtx9d1cjbs3oT/j54ugDOQyAO+
Xh9u68N9fXhmkiuu10RnNjQGOOLPIgjHGsccmRE6Uy/2m8X+nc3uyd97tUZvl/YOaa+6plpDdgmI
8+A4gUmtxeAFU0RpVbEhON8TEmS+J4c3KLSq3Rh879LPtcVm4NDZczL9Wf477+lOCNRI0yyVv0WZ
pvInTqNMs8rN9sykFYIILhwV2M/rharPbILP2+TCMWibVFHzb9+aOWBv5l/OjbVMGeBOGkzGXTCo
rpziJ56/GubFKTTMZ367p/521ZdOc1wxi+4b9hvpmPQ/RjrXda8WvD3ulLJRYq4DZTfUqdfi7u2l
+cnHxNoT/W+TYhbSfypZUsv+pf80jSa6ZgZzvJvZcDMbRvmUZcu7txSmLPMh2+XpWMe3eKEcYKGc
HfuBwJ7oSU1TzFQu79yX5/XgWoYynZ3C4pPDliskzLjbcp4UNZCzrYs3znYxYyGtqHbMdMT79CZT
9NcFC6SnzLwrCuFEl+a/cKL0t49+dU7mu2S5S8611v2z8nqRn1AI0w1SAiLDgzOx2pXhU6Sg/NBl
7otPWjeGLheJiydOwTyMWsV7zP3mtP5e+PRRKj2ueRPno/xfH/fQGT4+SvOv89cCXHSyeDF51PNv
fzdatffbsbOeTrSNzsiGgcigvBosDOKiwTEK47iILJM4Eie9NoxyukZD4vM1zLIcZcf6hrLsvpMs
5gn9Y5cCwoIeWFCLxxinwAGZRw+AO6kPolcKBs/PrNJM57G8902wp9NxMstpOz+AJY7b/010krDn
kHFkkrB3rMVzZ344iYubYP5Ti2uLEKzHuYZrlGv2cXnQ5luuDfL85bDUrvEdPvR19If+rPBEDUrQ
eTQC+m/VP9PfmwqGdWwce4UHFMbz5/3v43pgLkYh6uU9/pMX6S3wkPMumnAML15yZj6f8qH7QL0X
H6Vf3krPTMMzkIxW5qDGsNCAGvPu5svyDktGUuhsPnDbP6dM4SbNwSztF1Z9UOy0FearfGv+RU/Z
CFwX5R8uXx/4bhHWQ1iqcS93L33yjvKPLchhzu2/ff7BlJ8n4yowd86fIA/6ACetIK3SrW3Hl0vF
gvyer4eXHju9hU+Nb/UMhZ7dXfPrw7hv0a9+RRWF6eSRX0FBkFOsbu+3oGYx9N5xhQiQS1jNY5Ai
eCoXB4cnJ9z/hZdcss3kzVZwtRtQDCQXnO//PuzFOcR3HV6alWE52JFxcOS8Xv1Vrxm6syXM3qci
00dX6CXfr3CLIV8qJozBzCCbv7afpRqBf0DSAeeX4KfqvZ6mAyaoFAtFBmlz8Lg84yfOaK58LmXz
ouisDnO0Jhg/TK3FbR15c595VHehTv/8qgh33gGCjAqBg9vmtF0U5xiN3HEesFMR49Ndh3AoKwsz
G8EBl9lIbGTFXL8zfa+zusqnmqaVpZObjGvHl92LS33TDJqdQvHfFLlu9w+zSxVk8Lhy3aanMBW1
FlzIuTqJUhF+eO+f+Rzs3xvf1PeNb43jK094fvK+rn+ULvdWYsvi9+YzvL2fGpIv3J0T8VvbUmIY
b2Pzln+SkiDWPbQf/If3JXLJRAgbH8bofctAfDeZg6B8Usf4WgqwFBBxNzLTta518ZVdgJSsLusu
iDZYKh4LXXuaKbE9zboLOq52S6zQiKfuXTfbB2oGODtN6Xtb2F6gtMd14dKouRJcIxQl4dpwWlur
82Ax7Vdpl5o9wqV007uT0VxxfS7fEOMKSIB8KJibFsLMtlFoGyZecB6+m0XCpx6DSPqklbnFn8gA
QCkYX1fyzJLyTfRjcmcEzoSmGIAfqPfiiSVTKlxw3kPnqkmrIigpfy9qRSSGpMPmckiLVOe7tWuv
v18jZghxBWWZKKXKr2SwMY80kfUJn4Lb/qXhRiemEIUpRsthZ8xfdsn5oRjS9eo4TWHwU7/1Dh3m
Bou+Uo2qzqTLKcsuenqNMTJ8gE7f2/vj+jPoL74fP1VCothSxvNMGc6tnyeyAgPv/IZcvQWny5lj
X+/gyZxbtzfOygdi/7yKRyRHzTQxLH47H0eFv0xFVZZ1Jq34JNPaj1mhf8NbhOWpsWdjmBAHoJDq
xfTxdnoK80JgjwuOCUzpWXtw+zIlai0W+itallIcmRvlZNJ61cF42/Ci2rcuKOyAFd/Zd5/xnaI0
8J0syhXz2PLB6LRVz+I6LlDOcEKCUtX7bYV9YB0ZvmCVgg36gdYqPeuC/sj7MF5ABE0lnvVr+pLj
+Ydvlwhg53Cwri5iVZ8zfmmfOAapx8HUKPaoRUymf5bmL3hGDzfZc/0/AtDlOsltbk/vy+ow+ma8
R/wJVi18zwpxFSmdEyShJN588WKQ2a48MUcr/LqwtF32tvceuHyfr+q9v2n0GzqkH2qkw2j67Xr+
zpjv39Cw8P1U+lQWk0zKt3Vp29Wwb9bTn01x1KAY+YT95i+X6e29bMoLlXfx81qcQXul+UzZgA8t
o78bxZZBi5roiQPlvfSCAPnjEhcv3xZ9SMECjVksTAuk4PTywh9cEiaYXvQZClpObHRPO9nun8m0
pwhHh9M55LwhxpjvY/4ZtTlZhzA2sD5/eWn08SE3BBJVUKdF+1F/vwhfNCI9BSuN8C1Z57mupFjo
uuk/lWxI0aAYDaJoQNZ0tqUMgsfGvJNGLbkItTAq+hC0WiqPZthj75lBw+W7Zyy9RnniQvPYn5Oa
ATlQnZSXC3Zw/jM/tf9vMmvhZHrfWq5HFXrLOalUkK1g5GeNzqXxL5/1QcrHy38oV4oouOiKcVws
9QppEKbt9sn0nlyDCeqopKrl2qRUf5UAmxah85M5+0PrNKYN2Al2JUVteVCxaA9RjNzXx0PX/1PE
ZMeQfD3DVIvaV26ETqoCy8A2oZu1OHeo3ChiyGGsAnQ3ax9nSTpLtijsU0h+OLr/U+00VaSnmGTH
0VrJeTy34jolbC0u+D/uOlQMvC4ZBJ/gVZxyw2ogxty7BUUljz/dcDso8VJeLCFX/njQYfXKe8KD
wYwBYkJsd0RoWWBiDe6HEDHdTIeV1TD7W3UNRINrOrjT/0o1yR2iVifkkJBxzyfKq3QOWF4iO5Xz
6M7HyHBUsiF2yT7QOvBeSlLnZ/1TBblDKEd/KXheAj2kJ3g7tFQCxCLV8f08vq3HpfroWh9VroGB
AZasTcCkxp6nYRa6dyZ0CUgchrfKMTxq+cshgdmW33bFVu258AGhfMCTvp5gL/nXzU/jy/vbBoFS
vBBc2w8o2HMct/yyfs29jjI7tTCYX7XKcPt6P5AodRq2ynOw6JGIdp112dOcI6yL3PMmO8a33POG
yZYg9mulm9mXeeF8a347fe6w01W8gmNc+oxqZgkZWNCbGQ+++N5t92UBTLv3CcT2to9VOMqzNapc
t/y6fGFxtyizW+qbx3KJuX+Uyx0rq3W270eBcIbp7RPrI8bZCLG3sBiYSYvbv/Lf/3y8YonzBw72
mh2ZM7fu6db1IgWeWSLSLInzslPEl2guby2BJmmWCDSZV7vX1wvWY/575dyqZ2FQ9vteEvveTdmN
rc2pGcG0zuaTChbUBZDBf79IHxcNmCOHRLaAunab3y7KExrTSghybxZiYrfZNhHKduMqTZM38mjh
AU2+8vUQ9o39IcPZgTsYYXKEZvszCxnOa1Fsl855LiphRBRYbc1UT/nyww0iDSNYk1biHRIeTbf7
c7ikK/iNjb6r+7QN4WaPHa52pBHrr6NOffd0mCqHntb7p2g62RYnrv8NrzD4nW6sN097spalJW7Y
dcuAUrP9d7nNa+FyY3Am3T1ddAW8H8udyyRS+aBh5OrIKctTYvrbsLFmbNpNXy7Gxmnukua384Xo
M29XPOw9/nVTONL3MOlqVTiHaoaE2twny/tE0sx593TfPR3x83BkKK/b3IvqjX62Hnh7y2a/Yt+k
LwqkufDslVW/qg+nUF73KuuQmHPvRMj7uyRCO52z0AyRMLVZfK91L4z2lrFImCa2RznesADNUzmW
WEvt7Cq0O7l8r9XgYcm+FkRFxXkvJELtexkvEjZgRAaXXpbnkYokJYxZSo/keBCSoaWiTAV/zQYX
pHffKfepTo8/IW6iKR7pFJynG3IZcITExyI9da/NzpT8kN1j2llgaDXbp7fSprcSXfCsvnlXLhx7
xbXx1+CcBXGVhCDiql2pP1sHcdWOdei+hZnRrvIeJzIQcgl3qKkc4IzxhTZOqS86BwktYacnH+eW
xtda18qu3fTYfSoSFBzC0chIqviuYBiZKKacHIbbbHjnMbpqddgG1n6dGhN20K+rwmj/ehW8KyTX
jbjEwS8Yg7Gct9XRKlz5wLa2r1vWfRdwHGNrRsnnDrXO+TSI0I6wzasqZoqKmKFXY7y58QIrydYq
c9V+r9uXftVlBzQ54Dn67VmTcVq7UR3Srs5uv/LNp4iKOetGEq1YrRvLo4maW9eGeCHX+FSJj8wx
08QzNYoEu4SY/eO6zUDMa5rdurVffn6pGoC31CUD4ZNVNzHPi4mKUX8Jy/VazZdLts7bwc13Li6m
c/lsPpUAf9wQl6NbOorSf1nm03Q0y0YlwFl9mEHNbsOjNRteBDG5XfKXoYOr83Mu9ioiCvUBhFWY
ED3xpLUoxJPedgnB+VISSQqCMMttcU9/oY2jkJsB5femurh0TNflzCk9RKqENYM16hmsfefwq1Jp
uec22e81wTtBTu40rt0SYUHO4UI1Ocx79R0TvrBKuxBsRpw1f7qaaOgBoiDvOp7DEgckjo5Y2xIN
N88XvXbK+5Q3O6mDadEJpwoY2Bcls2Ik2qNaw4ovXhLU9ZPz/LcYF77Qkgnmn8dFf/7JkRzGqzle
qAQlZK7ixjXWDZsL1X9WpAZ/lcy+lqJU7SxRnAsdCtqCnOCpKNdVUNGaw5RNwMKHdzjh/7bEfm7F
SNq5K92z4o5M2t7PPrLfcNu4DOcsKa5DJ8etNpxrwDHFi/1leUT+5bYVDezn0t+MOjSV2mZaiSDr
+JHmk9DVT3dSfiXVYnzexjMWpodYRhSnhGW4NbMUupbCOmsZsvghLGHpin7F1TW9ME9NeAYa+Ib5
cDG4kFonCo11t3Tslo9drjTFH0z/ohsSqwywwYXfX2l08p1lj5Ly0Nmjk7zPvTd2W9I+6/a9wc3v
bYcIXow12uzyNp9ps9VwfI8hpbNzuHWiXXia6V/30MvXYM/57XydbLh75NdHGSE7OPSl7wf5a+8i
VJUA7qYWqXftFwvAJYeY3Bs0fe3UqLE6m08nvAsXw4/HQ12eeHvlmRGbceTp1FmEqHLf7/iaztv3
M3sG2jEqs+n4Oh0fCbBe3Ivdy1TgHPHCnUmmhcaOgJz9CPwNgX9QYHdeRYCOCVvXKj8/OYXlziHP
7HDtnLhLVEbFbESqKp6o0HU/X0Ieue5J7RIdBvde42B3Vex4pzZPXht4RKv+7FkHlty2SZSvioLA
nXag8IzglxA3fX+h29AW6DoFpiGefwRjiEaPMcSm1Nt/Ob/u3eYZxOQlz/31NZsHXbzb/2UzXHxW
nNWfLA1Xnw5tIW3fvjLrJPnfAZnAr9d4R3JfiStg801SIZpPkw1YopTARQEMOB/xnuTidyFN5koV
loK+rmQHBPe/QiPh/rdsqo1biGBAPFRJt+V8edNr5TCxtOKNd4G9Zh0vJo+AN+3G8tSXovy1wOqG
U0thcLwOz0BRGyYiA71/7Vkzc1qLjBPuLWSrzQahiIPV7DeK/f3Llak23iXGGLrY6H6GJcWzNF6k
8R1lvYYdGc+KEINW9HttSCfopdjdOtUXXWXCtfNnzDThUUU8inYlRK3RSd35Ptbl1o4FW0CHOycV
wrHCDyw0OpYux3qENFd88tsQ1XzZdijd8Jm7kfGGGoNZXp66VyShK3e25RDmXDIPIOXfduSuHt/E
3gnnkND2o1ztlfDbr332G1G3yLp8RjbU3SJbtFPIwCGulIFViVWvyS/tZdfeTczFvCWBbTbnStCp
63GE2tDoUV1cumUqfsHI7W29vwTWlQbF6nC9HEWn0Tm3StgfxrfZ+PX+Pmd/UBK2mpQbSdMsyFzi
6xJ6d+lcpdcE7Q3SiGvJ9h1OCZ/+CeLVMGHuNTXXbCchu3njWuB6j0MHDXxSYDa+uh1dfJKUFq/s
G17XuRsly0hnzLlzfn0Uxq7NW7u6xoALgcF8co9ItSop7PDk2ugfiF/vE1+rqN3rwWEtjmKwzAaP
86DmJGiGestZUPcVrtvo7fmkSNHet3SMDxsFJ8Ac5t4//PASLWeo7VSt6mx1ynKhuIfL87Fcocdq
dwdlNjnIbRpScHP6z6lBZXjzAaNYD4vlQaVsx+sXS/3Tup/yUd706lNS2eRQ1wui2CQpy1KpaFUZ
qm2f+5XxQ3KvJdea6Xwv3f9LWyvO+qVdv3LpRxDnSl8yXpXaoEKyoI4j3r7vB9fhHNFV6N5bVmuX
/wSfstYjiq28AC39S2N7RLGdF0HpL0/3KKx0EYsstYzkSfcjj3eWsj7CBxP91GngG93J2jtQI+NZ
i98J4AhA9BDKUcmZOaeC1ANItOOD11+d+xX5tFFv+YfPgjS19R/i7DuG6jlMaKWXiXtXPZpRC8kL
GnH0HAw4o8z4mse6I8a703yIcQeCYXU81GsL2uh41W7V+mjtu2vSWISFHVIsDqcjw3jmHUSNMLGU
zKQuD2q4wJjZ9KTZ+ZHndGX61E01OmSApQlheNQDWJ3qIVTeq/MqPBZcCV61/PnXSF7Erh9ZfnTT
t4Y3KSfwA6Z1NihmjFLuHJsyI+j79tDlQ0itl/02+v9lNRl4PSTVdGsW3RpBNd1aEDWL0gNRGXW4
J+WDroezELYpG6KHE1Hl9dgFHxnMItlfB2y6wFYgL9PZ27FnOnuosz3juSesiG37+Iaamg/e8FzT
4PlvREL4g7tosHIxj8k43ibmhmRmKO73TfesD9WNKvTeK0qRyj/W67oQ8Ex+XMYv9za4fUqCXUbD
GRfLo4h6Lhs1jIArbfacIQqBlDgnuDfFCaQgZuACPtuwMkPKHdQ2SsFW+bfJ53w4PZvbhNnnlK0C
/CdY07b3+aIZK6w663NYdWyWv9wUJNrk5Md5ObaYcZZWSSRGMgeTLwwIqwFP3s97dMDrea+Ith1I
fItv0R29FaTU2154SHNXi78cORz8zoUbRPKVtP0lnQPUgmMcfUY1WJ3/cLbRDghilNx0O4R8Fuv0
fs6+Q5G3fxAnysS5t7BqH/uhU5qutJaFKJ7ShLphue3JsTvvk8QFmytO9yH18bxlS81GFpYaTZxC
i4R3wuxKgUt72JqzxdzGaRbTXKJsLJ37wssQPbqK1wOLE75GM/rnAM3+ewUz8VQNSHWQeywPzM2S
ghyGEnllj0r1BaEloiem/kxMDZEU8NILPQRfXcslXqyTJeeSe2LNwfrjadY5b1unX2fa7EO3TJyH
uI3RHbnvMQnvLrqpuaZPb04zSX/ZKo3q8yS7t659d8PTjhk8T65OXR3MHQWLiZvqtXvIDTCuS36N
wf1iUY5jnv9g08N48fsBN9wPXxvmwew81Ao8H/M89D2zYAnnk3PmrE8g3rvfqJUCcI2WGt83nNBp
LFaDUjqYb9rlV3eBFagmvwuoCR53gYyZ27GTzcf18qg87yy/1D7LaLyGgQxiJWw0OuWow5qhLcz2
3OyfN+31F5DAozXfNNt1rf66d2MjoKxaj/brUZlAdDachvZocE/Vra3jR+UHt6RVOZG36ng88VJi
nbTMOCa4okTUoMu3aoxgW5WFqGDu727k1IX8jwbHxuB2bZdBkSl/6EQrpxq9Dc+Vdp1fLYPnznbR
OWmwBYkQ1OV2XrUft1lc4NKUZ7uWPNUqjrANnv5XB0IqyoayrHFVGhSxi7av6g1Zv96LksNnd/i9
N0ZFo+46Qu5meza7bm753cwNrT7ves+NwVKBYxoejecfKyNv/xX5IOo0PtdfFgwogKBvzfeTkJqA
q/QuxV791ENxmaSNnuIVStMYzO6thye9326+NjCsvwSEeJ4AVZRkEBtVmZJsx9LTbIzlPEtLI2ak
7ZT4NZ7WWpXfp2JXd8izlYMk0Z+dvBiQHUcZenz53WTG46DwQWyHD9iIX1qJ/W0b7sxX1sDejg1Q
dJCj8HkgsPq4mXXh+pA1bIPJC4sYDi/VSvv6wlrmGnXOjd5dvUCnE1CltjGJiLJsdMpGhdUoqsuV
HC5kih3a3l8WBc/9PRDjx76vB5g9b8JMEaMl9ALWXnZZLbQDzVdA13Q/WRwmu8mi1G/wq/ixC/vm
aInB3ipILio+3fdPi8KkhEQ+m6xP49UW4gUjUiqfFTK7Fv0OV9XW4rnEYaMhByN8MvZyH3qhq+/w
1u9qkbwH8U8nhjZkDxqTuhHhlwdvMPjA5Wb7lz8TcFBIIxx0PwtgY4ThNNfxspLqjyHhtRLP86SU
oTYm1cwsM9GGNBFCfGcbFth7PqcaZMwfXwO0MMO9kQXEP3ZMaDOZu1WUR9vyaPkCLdT7GGDofQQt
P7KWnYo3XdmkmUEFBrPygNMda55LfehgzmH4hcF0N3QQH6eos3T1XDh1GTlR1q2h8GGVzb3XcZWL
GMjeDvCiAL0F0FHGM9xxtaKl6Dksq1XvXO/pic7Hf1Xl9N5P8ZbMxyUl+KapNX7B/3mV+hW/oOK8
Y21s2ovL78qNfWs4JFYRPccmtc2PSguovWg5anzSxOR11dv5sWJx1NgmvyKZnODdNfJSiMY+zjv7
KAQ9nNJ/0Ew6R3wZFppcEHrpqXc+9a6n3t1XPRSVmFQjkUbNxNoKfjonR1/n9lNn9PZL4f0BNd6B
jMgxqBuh/+EFB+osrkPxu+cFFyXOJUp4u920X0r702undm8fEQh5v7oGBO850qlfwP4IXRFQZ/th
87iPFj0XzPrNF9eL9edpJr9D2jTkbk6RHh+38fIaz46tRbW1fF8CpoxWtPTVzjmntVZ7Ivdenza9
zWQmW0iAxZpxXHKK/r2jizwLVxLc79DezzmahZJcv2zpl502TpiMAWi+HF7VuJbZaWHDcc1rSo5u
oe1tOmhOg2HbNWsX0W/NgQWymYGZ4TrpFfV6dUkah6+RHqou+KNfMvKTq3Pq6gZubExBYp1TPjFY
/W6WOksO5/Pupd6JLobbGIt9fUlz+2RuUCjEO9kJbPCzdnk6iGvbYYOOHCQh9RsxJA1zBPcpZxcc
B4TwAA+uzohjCxau/dVd2Iu9n7ISjHT52oF1b1+22QAUYGvOEFlcuNL3bF2bdmlu8jDaIDsUuuPq
qVfOTwi7kMPnhNg81z53h8m0NF7YuNnc9DeMamGNKDP5dljljTXynJ5QR2P39yxTxUjnvH+aTies
tw7+u3Pmxy4333JWNA4TAPXUZzZNNuVw16/8NrW76nkvDC78JdjP6VxLLwSrbvxhAy0We5BDKD2f
rsu6t8Soi5Jsl1x2ydXpglfEyBNiOLq+7ChgmXEd29NFcNYq4OPMqFvahVV7xe7WbB4+y72s2TmI
NiWDvAaDrfKSzXQ8O8Q7wHg5LrhHMHEJUDgYsVls+Xy4lrHmoX5sjLLL+HQZ81jb1saLoEV7qmVP
F/a07GYgwVF3my8/OkSxTPLDDWHFuDmY1m2yToEvo6kZj60znQRV1xj3mQEbV7TCbqCHqtW7d14j
pS6PSETbdJ+XbbTCL0KaF0sdcuhx1HmG41oXpR5Cu1XWkKgV3tiWPMimxW8o6qgKze/174t29OZm
9sa/Uub4LQ2x42o6C4dZpySQZTa414F2LaUis0kBWBj3XYnc6y2mB05ua1Pt7AZQhAbxRv+gXLv2
p3Msq8HxMIhWw1JdLTPMVsOUSKh1uQ2yiCoh2WB0ROJRwlrTmDZjbSZHLZDrlCDiPK6uxw22r+tx
4TpqXkfsL99mkVDiYcpy596p/ilexvfa+Fobb/fKiNbhrxdSmrJN7vADtGbVDsrBcCdQu2qo+GQv
JcovD6uz0eow2hGAXsbFHcHNaLslxhKKNThLFKv2o/mgKGf+2j7Jjor9a32grm+Xh0v+0REYHt19
2uj8EWTTSOHVyfWURHcmYfwAYMj9rUmrzPqusUmJQvY+KmzGlYvQ9HGN3f55UlxNqtlkVZ0wADtn
k1plwot0zYOfxOKABaWfxIVQ7dN35CRm0fEY6YG/fgvp8Rb6OFY22jcCBmsZfbMPLrjLDDeXrmlM
eYdkHZDsjYCZvwtJZns8j3hLxXWJa1F8R5eBhlMBdXxJm7G1b6K+the/OCsi9DNgZ3uar+kyAYGz
VLSqOoJGXJjIamuDw/dSDK7e6kF6XBMczbwZMifqKazbTQ/OSa6D+F8tDEuF4b0wnO5GKQ1tgVdR
e9pnCsj/D1TAnxF7/0YDwj+Daypb7cZbsdC6nGk1eqUtRRVDuaVwm/9EDRHj1JfKh3mRVt68qJkb
0ZgXWaVf/FIo65nENIxutq2bM4eVeu/E9mAvxmy0pPBioC3SLAqS90ZpuBR+URoWWTKxa8cEqg3u
8uALfTqB49ATi6HTKeXPLovVIqnQfllarjl/4TeNnSXFd/PKEY3MfM7SVwZEJqIV+15w7OQ65Dx7
dsFjTNNNQND2o3BEbiNuk20sOrarbT9kYXlkMHdL0mKLQ+UsMyya3JaTbIk8Ggxnz9cR0VT/SArU
utQDxx/nvvHBAxHrPksDPf+fe1Cw76mUvqH8m0EcFkltGr97yCs+vPyEpVtOe11qX0rDGy7PvYOv
c9MK7eJngzo8nrfdMmnwkbomljYQQlL7mLN7r2OUB4MhGoTSc+g3l114Baii+fuuW3te54qYmtry
e6n4YsJBAkMgjxtV+G7GgQe1Y/02w9rw9xYKWuw4FsvBu8l4pJLrZfBVTESwpq6SQkHv8mKJOutt
+gCSiodcYMNL/0/25hUcHznShwCWsGG/1/RGXf6HbNiYsYVpIkioaERD3MUHS7zk0pDQKLgnoRuU
U+CAkWdAC423vKqfqDV4NYvc+hyzvfmLvQ6eHrBdFgfZazBNlzvLWkfu7O7Y56gsvBZxohQ0/mg/
MwUkae8xGKRzU8FTXuVOEei562jwkL9yy+EQjnNM8LqcBwwE5bBy7DTYBuQwyD4bHfptFHrdJtFY
MGW7Yb/UO8vn9Xz8P34iwMRvYiWLvcLkRX1FsUWDv/FW0UuhmPM1gUvLc6uh7iHntBCFVvUeMdHl
daFdaHFtf99eAiHUwkmzaHcxC1eMirjWqErGGXvaXDS8FBJNFzhBLrzU/1xVQjJad09IhfKGyTG2
Yo0YJNQhLedOtRYwDvS2nGXV4M9PMZE/aIoKsRoUSA2iYKDxMFfCV86MqPzzjlXKlK44fTKyRDn8
sRthqWI4L+bKnR4pQRZjjS5/QM3B7t3l5+EVqplIvK2Pm7/JMMAqU/ie6Wc9efDyqot+KgjXJIkn
L4thyDArBzPMRf+IiHnv42Kd89fkZXlNO1yzeRBet1aiw5JZTipNcZtyZuXlMEbWKh7G9dm4dhhT
LPhUViKk5+OyfgfTHIHLQTqYV7BeCioLIB1nILnX028Ml1B1s1sg2+Lpep7KO3edBxnzwcT0FcJG
IMx+3hlgXfLlDEB5nn1cuxzjm2j0Md8+Z4mv2X/WfctrB8n0puyEQ6MTo9xfO97p19qxv4Z2Wwyi
AZuDczSopcGxiWtQ3T8PbS+9/DnHfnjxcBLVPBCWqwCtZf9y7DPaxyZqVvv1w6Aox7dVHQIaUviO
O0sTapAUV0npmMT9lXtiA213eJ2NzvcRmdmjZDruyWFUWq3ditos2ctbhVPf3HmCPmzxq5xNSjwy
/2APEakPL9Ew6Mf2A7g0PTH1326kJNj6C1u80/B8Cnt3mW6M2dp+cD4RkBVsTDLUWPRhE+27W5Le
aYc5N3dv6iAIdLixmg2m4asSaPsHBpaJcjr3UjedgvjXpCim6f8xdafLaSTdFoaviAjmgr/Mo2QN
lrH+EDJqihmKGa7+PFn469MRGWq3LSGoysrcufda745axaxDLvLb9fUcqCx3IeKocG7wxq9D+i5D
cxkakeEbh7WNBQH4A2+OJo8gb3XvVN7MU0uXU8Rz8M94Fub7ju7LyWgupIUDIJqVmvMzoHQn1b6/
3ZiPKpDgTabvsW3mZ5+TqtZv2Bk9C+jeExU3DdMdW3MxpWi0qOqfnURBdLrZt36NO+e0B4SHztu6
AgMW2tVPgtuU9MQadFV4PNXCb8H8ygBSLYMlR+aWGJE4WAFmuCDJzgyXeX/MAmaep4EENR1b+uY6
7GiCVidVJkmcceAB4QcoZ2ZNN898JC1Vzy26uYsI5im/fWZSKB0Hy/eH9+QWt3Mekrh9lhhtltNm
7GwH2jk/WrI/dNZ3GCk0Dmuo9LS6piwEPw+xelL3lcDaqBhamPD8nOuRU34qML7HrbJWVCRA1DHZ
4FLBOn4q5X8v6Ho8lw7qHp2Y13Jo6Z3vhzfQFW7biiYYtg7AycZp9xzRCWWe4vhJa+TlYXgrCiFq
OKDk/IwfxXytOqVxNsj+jbvn5BBIAbmvzOYtOyjnqf/lekb4LRXmM/nj4J1JDuFdnQ7dy8DjnaI3
xxPUAqCxbBxaT0T09vT79wDFMhYhqh/MIa4KvSTunwu9yKHvCyhEayFru4U903MJvujM2SqOlBOo
wampgnUCXpPTCfux0riddQ6v6SV+o+CaOcAOIWiil2MT5GufQr6OUeM83RwHVi30grslTxNIPh4+
oNgKT+jGbFKzcp9GZqXJY2cwNy1rD2Dev/YB1zci4G3pD/0wEJBMG+6wse2uuEsIUNlw9qSSC4+d
Vbx9LLUOvm6s4e3le1RSOBhDwE6222fWHa4ej4S+7Ad4jEOoLhjeEnE8nf+MnG3T3p7aEGmHUxiF
XNtsOAfgKbsQAgOwKwLDFf9992QfjdpPoWP1bBjvh/NxbfPhvfjeuSUzKMSey9vn2zi0FrOY02TD
OoBtrFnEB7TPrbvmIpQT+4bOgvV1t3QhQnw+jfWwGNyRMIMrZn4MY3lsrt8vcIL2SR23qWKrbdzV
bRUpXtzRYS86ScP8OA14n473+qzQg5g7fsFm8DNA7d0K9exi4KZwKuQx0Eqv3B/2yb2tMsXs3XHp
lh1dy8L7xb2YWeiVMn1AsFZ+L09jIs9nO3Wi1zhNZqRKckQt3ObZwHYNhg0rzQTYtYidiIWHPiIj
EdJKYT+4Nr0kBkVp/OSJgIFEhpUxMRtktxv7lGoBazzlm/CEjwv6RHfu9dWXuMYvvlD/OYNxjMj4
uUtEWB580+99fGpHUn1xsIvwu4hawjh4ZJgm4C10efNR1YimOZvbLNSaMGofO6Ht7t9wKDtr2qLy
PAfbWl3L6XM2NBzXb3qXNptWRApgpPPHw8uhNdw16t+jfrXnQ568wcLAV5fQNXFBbiC30HCySExe
sJPzenFe0+BomOyH19lQbSouDs6nwcx5g75wyraUyKlJqdRuLTad1RcuC8RMtqL/eTfbuk/RS2yp
rlchve+nQ8cNEOWNn/kKjMOhw+XoomHGjJ+tn/xIMxu8BvU8SJswhcD1/ut14iuzP7tp3max2j6y
qG3b3ohCflhTXeAqDeUX0J8rJ4AQSLlyjxABx/c2EZkaHt0cjt/X8dKo5P4Oz62AJ/NrWw1p7jGZ
KslDmvgnZyQxKCgSyPfsnv0rtoTGOAoA6ZDeV/xATKfPvlwDMd3YsyTqXw4use4Nq9U22R7NHhnJ
SgIp10moFcs2xLrsO1WDXrFwpdvmXUa90lD6oYWYi0L7vuTy9W0URmxL2oWh+cAx29B2oJwqrHeI
QRl/GWQIzvXUU3eooKR5CUfjZm2uem4dZgSDbMx16VkKeiLW6M6kMB+6M+pAckFSycuxNdNuOA4C
wZtmhVcVgeat2uQfP5gK9Hjt7TxIIgRAM1bYXXe26x5L3fKsV5z1NkmvfOtdo9456iWYJZIhwHWu
dvC+35na07FXdN90N0X0pS4A+kmPyQ2hZGdXCBjyZdyRf3ENFJ8LofydH3cqJ9JL1bfipQ27Gg41
IASAqVctiNORVS1eBbPVaXLuOT6JAmjKmE54Ea69efsy7mwxj385FGYKMGvhUBit2vmoXYwoXi0N
tcGduahPFB3Vkeyw2u4pqw1fN/r0ilwL5WUr5jELqW7lbmc0HoyGP+cOIUDHAQohi7JCCF24s+wQ
eRpEJ6HapVV8Vqk+CV9UiNI9w4YBsqpGHL9j+1RLqHpm5I2KbVUrATdjlYUm81ZkmCQeKuWjZ5Ad
S7Vi9MJSfsSsC0twrtzX8ulCKpzUGXZnsKvrulB1TfOGNyQgoYG22+lc7/zARV2Pr/38YlBeDGb3
+glmTYJ3208yvcfhw8usyjWPqq9Wwfm7v7CNQ/PEsJqpwdF+LUq5tWb+WRkaYa5ai9r2rFMtO8G7
kqXFNn+7Mhy0d1PFeZdiclSqpV18AcKb15s88TpFfDvBjg+Nu6y2g1NKeg3iwH0zI9hUNqcMREBe
tli3w3XMtbVD/uUCu5CPA4XN93EhHSe2g9BXCO3Yki/I+FuFV4hXgDfKRfHb3fvad1zt+/HViqVZ
ER64q9sMP8tSZtfJk6alP+MHFpnmuiteUrlXts8yzDraVurSK1EnH3UK3BxawE6dXhKNNxsBFerP
j1DQarb/mD1hPiXXvgtsM4K0Uvr3GhtitpEXsDJSBAgyHj5MWycrJjepXfm3JexhFHa44dT0reVJ
pWY/tQeLLLyQrci1FzIYTM0CS4ug2NLZBTTPoYZ3HNlrfbKzhbA1e+zljz3AT69cBsQMIFVTh9Eb
SPVJtGN3NuyUIkj9u2wM1mXru3dg5KalG2CxQDETOnfZF+7k8UJMW6WJUBVolvW/zUJXNDNS8czE
VFyvYQ1Pu4/6v0QLlnkt6olrlyhh13Cas4fZwB4DdNbQu5qZrihDr24o831tZHrVnkU+NAxoiSYt
2pPHfshdaDM8KDvbHvPhvPY4tWXVVVXt9q/7opN98/bM0VV4nU2lSB7YwplLXWwOyqvfs3kXa+B4
60wsBeDX+Tcn6MNvWS2ihVVt7iczbeoayaSb/LrYjAQ+amUKKMYxKF1qhLuY+ec3yZTLsuWoY/BY
6cZ3JfLzDKQGT27NQ34wWzcW2SHp2du26mhT+qSD1XUu/yzvEx+abWd5jXb+GrX2kKSEsRyTFp6j
Ns4YZCtJmp8HPqh1GyEFOsVuhKUfVLWeGh/KYhV9opOBfZPJiBw9MEmRtUZpqgXHWDn0CrkeD7lc
hycW5lhR68WZTRrHv0njZMc9oMbxpX+eWvZOo2xK9v3vQ0dq4wyfGYuO352fxGtRrqcVnCWt/Ew2
g21Quf/ITzwUAlmPRcwO6fC+bmwgd/4CwB4MsMeNFHJZy4QEIopHVHBR+j50GJctZ4ImAchlP/yy
a+n3HJ5Gj5FRtLixblMcZkPQUVZRlOKXLuE/znYMIZEhJKocOuVq+8ksvFQ6Vx9ZNaXSwehn28/9
de7nLHzH0B19UWhXtHVSWDnUflf2nTi1QVouRMIFa2LmBVzgwdFztMHRW1e87W5S6azFcO8m97gQ
QqWYxiHqZ2+4hP1Coeegtq8Vypq/dGbrzmJtV2vH6B9ZxfjAYLiN6fXb+3lnN++cr0xA7EUEh/V1
C0x2ZoP6n+uodOkYl+L/u45WcXet30fc1U5W11uuI21Qqzyel9CALvsnn9MxMADJTBIn9r0HdPKQ
PsnSHMiSeEezb8A+NDyWaA144g/PBXB6MdEVpiM5qEizU0Hy31Vfuvn6cjn3M/9IXFYKUpMh84v/
ynN/6V9LchODWTwc69KWHY5vTwXEPgBts/822qiJOrjAcM8pyNIzBmuuCP+xXxFT2b7YDZkNEQOt
wRa9/67AVk/3nD/XEEzup0gIA0DRlQlmaYibMnjAe/lJZji4TE6TU66xma4gn+SsRz+uKpT4uKE1
XHUo+RXOcpnWHUiYmjKYGXp3pIVLP0I3AklwBskPJP7u8VBSLLP9gaVo3QdTZIotT5wIBJowA//G
mulKaV26o6BLiSnZ74dV+aYvQatwP22mIdpfztqOrDKVeclKmVXSLpI1rXOcOj6sXadjIPOJsw1k
vngOONjMTLOD9beGG4+h54ah54aGG6WPW7ds0q+1d4HTYeLVarujC3OZGrQ9e427+bLoO3Sl3DcP
k9L1ORZK0w/POUtwEtS5sm2pmJLm6pUgh8MxYVpG8pOzKdUeaWBJUSnMR+/K6mFg9dAE0n3k2HQf
3cQkPYCGhOhxFI5JdA9KwGlEL5w3hPNABOWRL2vnw+P/IwwIhdYNlIFoeoE8kbVLnnZPzbyX+p34
eCQQ8D9xPznXPUWuWLYxHpE0gv+sBlJ9mCSrXf+YMknKp9C3EDRjxR5TDX0LV6SLlzbcySYKuJOD
qBAQ8KXwcZjbWZtohlVqFsgBl/Y//SOzmYaheeRZeePX+E+FvSIbxjbT6EXo0Np8lRrZpFlaNi+a
Q14CcP2UD7jrnTyffDAWY0Prkk0ptGDWuuS0eNa6RP9prUuAQxf/QCvntHJSwNN+Lx3zeyP5U/oN
HgZOZkCIIY3dWEwzg2VoO4tvh62qZfX8NhhfB5VxH88Npa7ETHhqTQtgzYtAEURSG1cbFTUKRZLA
Q9MqGhjvcmpVNy2MWK5w1Z2sZEptEzWNqp1tUVuMvyHRknF/rFkF3/D3qtjIsydtG3yCrer7eF+v
vudfo0YDnW+3bcGdFZkiZjIvNd8KGaRvBqZdqQJh+l7E333PP0HlrU9cEKzQiyY864UgdN4PdLZc
4PZpRMkdcZgh2nnldxBAfZXx/zTidR0eKDWXIlwTGCYkefSop116XbOL5/jYz5DyPiWL53tRk8On
PJ6fUCXlV4JX/pdfWVZ8T8dOL2oIkDck6lltwQnEmtBc/0a5vJKckcpToTNFgxgc67tdvScxpC1o
0iqwSWm7cGiXy2ru7SN1eEXk1DgqfOX1cWlW03Hfta671nnX0pLluGvdlSDzraTaYrQ/5lt6NwPq
gufOM4gvg8ttEGFQd/S0jutHjJvUs8+KX9x2sls9ONIuLKHEWYvfwBMvf1YxiJ/f2cyPG/ulDulN
BOKp6+KimGn65GSKoU9OIe2TU4aDYmn7Dd+I8/3rBgOQdi/P5Pq6hWc33SxwuAoBh3tvncFfYDo7
7p0JdLboiH0cmCg5g6BzWavlF21Nm5JzqKXdDhgDf6SUDbW0R2JZuTZNLOeKQ+pONC9SZ2y936vb
MhTqmd+1NduRLjfpPg0h1rn2A7iqdGqtNTvFAS45RIYec0tdXraNZfvR82z8vSI6Xes73Vyeg6G+
2ixl6w8PnZpo/jvlelfrt9/E0SqqCF0G4YAU9zLU+2orULZca50qBwhVDVUxeuYNxJF8DV9fO5t0
drqjXCWUgqha2LdPo70db7v9UGfRUv1qD9WMbNnKcAvU1GipnXWdpl5O+xdrqcxZBHdQ1JhNRTNA
EtjQi+TMOWSERe+BmbqX+vFiULFFErtcgE8sAxri6mHKuJgl0ZxQQM+m5ytOPPU8XSLLzjVs3WXH
VNVGpKrFwOlzEQ+XyXDnhDeWq2k4dBAgSYMoVx5+zDxUuV+bTiByZaVox2M2Qe/lCJu7EU6arUWF
vrSqq55Jz6uwTFVxKgWmm6IzzBaYRqC5tIitxvIn2FocPghEN2J/vbWDn4GWNLPvcKoeAOJ5/tJu
lAtFK8qjQaLOd+2XFgPCrAvE8P88czzzq/crEdm9ubAbcAHI9hybRH2+PjIspVlIsoyRPHRgDjmW
yF7byn5kaZxUmGS2KSiC45EKhs6RBAaJU/ATsor9uNjbB6k03U+3Mq9Tjt7fOekMWpj/mumWoBuk
AKmZrsjgkannl2xnjdlEqqOw68xnIc+xvoZUhzzHDp2Rkzzq5W+9w7K/jzTdDKmO0/hjsWvcF89U
DhTCR52RtqHvasUbOgehy4rVzvNckviTQQl1Zj0Gr7VujPJPkOxeRLQQNaXwXQkGp125tsvX9mXR
vibtPKn+oq8D6/06iJXQLfvzfn7ulN9T4N3PWpD4KsqrXwWNhXgGO1E9+yNqTg7lvXW5nf2xJuF/
2qBl60tTWnc8zqfxZNbwu496KjTQBYtUMIBJfwfTAruCktG/jgWyC+ILg2Nh8wsREP087kEFZtbS
OLVs8Uf5u2AXTTv5LP5c15gD75qsld/zG9Vv6eoudfZl3t/nvkqvzALxkNBAW7bxd+XdkmVr78aZ
zoUlvEpgQQbtzSIi2mG2qb/i3CKaWM1bxahpXFNt0PgbjQZ5L3VWeKvepDp+eJOpuYJIhLPiQjmS
TmgXZ4WeP1jWH4qBxCccB6II6iWiiP6ULT3j/rhWJ4XzBMapM7dnIthpSfS/F9FjYJkOnQZK+r7W
uSPYFhwHaz8oBEjOx/iDVN0p8o5SJrz02Xbql6cqgUq+HvhAP0Od+FOuKRndN0+r6YGKNLY9apQD
Y4eIOMcSjJrH8kvxOy37H7M/l/Wx46TUcaoSJRQlKFb4WA2oRWe/eaeyH5S0h/lwfk7bPEJ1wW3J
tctkO087gUNuOXBvgoZ3PK1cVOG+5SspeDP5kK+EfqBFpHHezAlVmgTOfNuZGrn0eN07j7tRtTPP
d/bEJvMGjex/hWksrXemrAh6azCO+uTdlUIPqmEvI5GqCwkMw48oM/3IT8fq+T82ijD4GLoG0QHD
6XKxV50E9sPDbDgr1lnYDV6nPQW3I4iD9ZS6ncT2qox3C475U2qXz0buei05Dng5+aC42xg9y+X+
ZjkgCrwhTmSHWtwWnFPwn7bPs/HzcvdjkZewmSH3UlE9LTJD/WT3mWF+Ry1oofPiOdk+bhKFvm1/
STQrdSYJt+175bEEStSPrv3qtV/RHmfXn4lBRaia55ylWDnUiC8PIlXlDYke2b2p/8YWN1oGdmVw
ZxSvdGwpEiWRiEJFzMTANImsczwzcLChg22GMgKYaC20qu+r3TjXJbDnfmRQ9E8P3XL4Zj+lP1+q
xT9cGyXFcbkURrgva+Tt6x6aXO/fqeKjUtMo38OIqeq3TQ79oqSLip4iitS1lPSmkaOYh0Rv0CVe
Cu31Tk5TBE0V04lRY65CPDFbF12D0KxU6haSXnLvzSq9yrJPKYiQWvqTp/TTcC4dEKrbdOARcr01
N2y+zwVU7HmLwcoosB/vQqdInVqjYhdHVRtLBW2BiWYmcW9NGwijrwPkol8o9yJOIWmt7dPq/lTZ
PqEG8JJeUdJr5Re2kS52g4HdoL2xwW93E9EOkniYwGY5bdAcQQfI0967ZRqITPM6iU4APSZI8ONl
uYBU8m5hkHabdA2WVi7XXbAZtR4b4r+KaXwG4BCKaXAGUumqyq66cSMITBWxlYsOQcy+xecf905T
3vVD1Cin3nVS2MraHgetUJvNX0nFo6iD2ZDBuK905ksnrkZpRNd+kNKodG6pL4Aa9CCtl0pBTbVC
i72CJJ8fTzvc/1YvGCRL6XCXPdL5SjBIGgyS7nVp4C8YUP61V8zxjLONTdLYD0jOPRnrSFda5bdt
P6sV1LV/uNeP5df1nDyY4vhhTfBmONoNutSLssbs5a4DGJTk1+3j8FWclh3Nfa+KW14hBJ2rTXB/
bayvDfWUhzj/YYx4rFvJth18JJrTZj+OVrRdWEdWmnmMaXYgbBuWHmbSub6JLBapk7RSsZEpmYRp
W3SKUwo4N3LZxrzcKP9Tvg7/3GdgJc3xJYwKGX01jJ3GH4u/KkFCwWL+r96R5NG8nPfILE3Ota5H
u1Yudf/d561YaG8j2oZxtBel7r+8g9C8tRyKtrTr+FVlLBrb+purVIDxUF8IkuN/yppX/N6Lui9S
LQ1Rqoan8+FM7yGqwyRIDotUh4mYCsivVX1lMyoVn8tUG0+Cg7KFWP4ldPHonNJxuwI2tHe/ciSR
cU84kS/8CnTa1OWETksmZ49dZAWpYdt+7GHCZqNgR2IQOTb+EaKD2xqroILN8XUHM18u0LJYCQGz
juOkg0ibz7QhX88l29fvtEdfdP0zlvquLVn5uiLmuPpP0QFl3p63/0UD+zWPYbcsv89kM3NPNtfy
IJOjzRwo5+jAmgO4+6YrPhGkh/NGO/+9JmTzDrHQb2EozEQ/bZzaTR+L7V2xnZ+3wWfLeBZwtPo9
6BwNL3UjpFtqY+Qjt68v7bJq1obr5e92LFIvjAcS5yP69+tTvpv5qNq+wYtjEXERH+QHH5vsllrF
7qaAEfrjyMgmo+uGhvtDIE6jJ9V1ys7qjhcBgp1MpJUX0zj6uZj6l3ErfxyW9FfRboQCJLz44/Ux
HvR6aBQ+i9XergNznP/OjMm3QemdQzA4lq1NsbUrcrm3JWOI7YryvSCmaHkKq4VJMoJUiz6vmbSj
o1KpNNHljYpNj1e4QNkburzQ/FGCJAmvslvzMDeW4oCGLrGogwYRGALbtSfDqZy3/XAEuR4G5Te5
r8JL/vIrJJgPDd1T4m6x3Inm3LFBHLi440/X4cBrSXRtRwew3pZ3Xj3P2rdvBZzb97Fyahx7mX+U
2nIB4esuHHu7Etbgc7LyRfLwqIxU18Xp1/1lu3tZTWl4ym+YENku0K/Pfjtx3ag71DapCPK8mhbf
IHYPo4SEw9XuyT6e9Z0q+UwSktHwtHuR7jajZMnPJ1QGarOiOHSypIq+AvBixHH1bqYy4UaivDYF
C1wPmPKlx6dre+yiRxlaqpWGq32r+FagjX/ZHQbOV4dLfzmoBmP4x1zzjg+Ms9hSTBul41W7MBSi
akt1rBc+T5q4jODOV5rFNq8vWPHJ6HjNNgpDR8YCjVyEmVnzDVShBWlNSbfFuqlLryLXI1Mv9y4X
WXMTQsUSowGF0nVnd5Jjy/U21adYAFQJgMPNskOWhHVKzzL7cmqcfRUWv/TlWmsesW+WyFrk99fk
lJnW4gM7Mgd8/HnFj2yVvFPmpebOL7dbjLLPBItUhN6M2oNsYPEt9yp6dSKuHmqn32mjy6j0or70
WmxESX/c8tQvF+FZeXgsx5VrbfxNKFzuxj+jV8jw+Cf9MrZ0PvO9O4pO1DgDDY/AFhDPNxqAePG+
yE+mZ3MXgQ/Vz6pCdWZabUq94ru+U55oQz46D3Wi4YbY0KG1PMgpTDlaz49t+kaRs8g782UiZj6U
axRtyNMKn2RqjtwP9WPx7Rcj+GJ4+H1KHMDdr+vL47GuHOtHhviUi+fxOPAFu/uBEyp+/k1TmwNz
yDVgqtWMCC0f2VJ3zWxILuHsvc1rdhko9WSlVLKFeXeiEVjxvSJx9K6wKV0iVeCraUAd6qHUC2yb
QTGteYj3FJZR0Lzpevy+digjhlsrgSx+WSiL76ffaS9qhwrj8kMXU3kFABgzBQH1xVQ6TNS9FY9S
vqjnxHqg53Oiu3Qx8FHn+A+p5vIucLaG2A3j6rO6kZZIHfxqWYiyJmzNTWc21Txq7qmkrru/XMoY
lfVxNaCwj4fBtlD/FfR4GshZUYh5Bgqxt0q7OYF5tDA5tJjcQRMYN609ppc3YSiIqwZoAKzQ6tvC
x34+73BL615dhcsbNopvg5IER7J9L0VvKTW18Lm/ZtrzgYzJnHR+QAMd/pS53FplT4b0B7mhr2sp
VA1fBppQ357zz9FnVlb4MHq0BIX9jims9Mzca6PcyE50/iGZUuKdfSnW5/dB8OcZAYNR0Xs+FScA
k+KuYTm/a2efU81h9vkal3r+PnzHefthxv6WEstfR3Do2sHtwnylAkdpZ6Lsl0RvS6mxpvFIOyE8
RnJCKRieSt2Bk8XZdhtLnP2+Zoud8nsMV0Rdua9vqe45c1ah/nJ9ub5YMi8o57ne6dCjBL/eSbV6
JAmb6q/ScFwZZr/NChru60umMLIS/b2Jmx+Uo1TY6DE/tyPPR+mzfCaHp2Tr+JrLQIzXJZ7c1K1k
8jlz0YSBALr6OWZpUhMpBslCbX+5M31qshEs8ZqTs8TDdBKmmTC6MVz668XA8uMHlfjxay8j2wZx
naH2PtlbkMehfG9ZVr7fTNcmQnp154P/NW1NwezuUfb5ILqyZs6m5Bya2S5Gs9lzafa+zXSdwquq
GXq8bHrzzUC7Pp1VNi1JKbWjBcptSCeUEVrke5qh6cO2KaDJfPnCIp4vBHEBbb00mu7Itu5J8T1s
xb/99XaSS3tbSNrdvv2lwq7OA52Fsh7D0iQ0zk0LqpZqa4NN5jHp4n3Xg6Aaq2bkUikerXh4Lpe3
04i69DRagkJ9VQaCFqHIXc+5yezPPL3HbvNMaly650WIsh4JOAqf3lkyscAEGTf1KElSSrTXXspl
i0ELKvWCrKtEQNxLtMI8dytjCVlxWLfwWnqSnCCNKV/adC2Fxaj47peYSMb19bYd+kyymUtFn80P
SyM6qq71ntV7Sb5nalGzhoyTkSVd6+LFTGWgmS00owTQv57sNREaFQXhGjFBgV1lQsJavSIy3gzW
9QtHRZpezS6akKWmulxOtmayy/hKAPlWPcKYinr8JHK2YFESvga4auCg3sJgyk9TLZ6fcpl9qGm1
dN2uL9FPv9awvm1HmZ9AUbQ9FXsNytmTkGr8uvolOymslIcpmyqhx0CABDBpHFucX56I64ubeXUQ
+RZWLPXwSqMqD8GM4rQhFvPpBW7gJKFNifGYsu6tond+j/NTU1SMhpcJKRbbwCosvfm32TS0YU50
5+hdDj1LUwhZLKg2oscTKZ/gF28VSP+32Il8LLcWO0HFD/XXlWK5WSYesCcrxg421uMQJjUWcAel
oRfMPls7nQzoxDndzt2Ljp+XmqT4Q6e9L4Y4fOFt+ehy9ERNx13I0fOTSO25KPwfm77kuu4helPE
2Mn1c5/vZb8auYUHoqi453Sw2dTXN9xntc4w8vorSxtSPrnrnxf4KcmUxnyK0NM8Zes5+byfWfaG
GbRDMyrg8rfmVPzX1q2IfIV6hK62IM5Z6j4f/qIf/6kEQGfz/q1X0NL5RWjUWtMKjio/TynbMbIf
/Jyp2E+LQlVPgP2V0lbNtiAr3p9RgA5Kb/Ptx1zpPH2flZ8LgolPXKyNVA4FL4UB7dC6+QBYAimB
Uu2Lzay+EBQC6TmekVXuSAaJN7VQ1SswZKuL9wBIKBFsHzrVqLOt7QeXUjA8cx2TWkO/pkzYaKVC
G+CfvLGG7BWjqLzM8qO8q8Ptxq/louptfTy8v82qUupIW/PNE/QnypkeDko1wzlB4vMs93ECwlv3
D6X+2CMGx99E9QLvyqOAj6KkcZ4EfNANkFFqGbDqbfw525sVAUeXm8xoRxGA8oNTPETVjCrD3chN
243gPA9WH83nJuPltPC2FYu8zQUtzSvdnm1FP+ykRUtYyyWNBk6f3+pOZeUcMZ4znZmdsVfUlHDf
sJT+BNqcQXe5/qPVRV+02oY+gE7p7UDx5khhN+Ht3AIPZZ1XO9d9J6PDpF+lIAB/WVm3AbJkYWRZ
QCnysjE7imtJuNay8jcBw+U7G+szDXTdWk95JGeAMHqUBJLng8CJNSp5c0khnbJ2kjMInQHSKUvj
2n9J+NH23G1MRDoZRYyQKDS2mWBsRm6V2IS2Yi2H+7oTRsUB+sVXPqYzJ7Z2lyGyyOlyw2jWsPkV
qm2AxbvacVI/lWurb+kz9YbivV4UcmiELVihmgi2poA14mjHMnqY7v81HMtmSnGCYwClwhnrJREx
svUuq14AaqkoTiX44pQxIF13lxaF2pLU0fTuFBSasnp0orJ0kjkBndEqibrS61JwVBKydZPple4B
06VluKIbTPx9a15qsU4rw5jb0b6T72GWMmJzYZfYL7BoKvV7MizHw1IylNVZUv6T9QLPrBvnPE1N
7QFhenCYArZibTbnxL6CS48WHS2r9rqZmxQmvNyxpJAs5f/aSGtwUUUqoGCJW7ey80VtfnqZj45U
SQjgrGlsR3wj2Ua11DhlHC2bFa00V82CcvkllEvvyuV1QL9WRT+tVDRElE80dJ6yV9CFbGVdRbfE
OcRjrqxp0Uik8dpE8w/52yUO2rdgNGDHx9aClO2WJzlmJ1JzfLVqO0+ZQNIPLYHWQXSPQYVExSWe
Dlz3A194OiDcaS7GAdnAB9/ITHku1k7EOrhx68NbVOvruXSWJbY+00yoWGcvyKbj/IpMDvl8bCWb
1nz5t1a8Z5ilpyF51Ba4pJTbjXEtrt0Z63CiflRfilDqUWVwWw9zlcGhPMxSzYIfXobz8jDjcPRj
k/jsrUM6kjlbDf0/YX29MtbjhjEudFaLomaWkVQLIYJRAhtHxzBU6Mvsm6oIUXMfNRfIUefmXF6o
2jCiQuOAvPN9/G1FruJjMgiGcY4bxc+qxvPTC2jauQH+F5ZZudWubnDUZJtR9tNOYCVu7EbFe7G2
m8z4+nONbJkMurYXRC6nFmc/WLJeQC49n0q1okPz03FS4CGaxu7k55xg53NJA18ZmuoVjMAOQh7G
IMAg/Geebd0ie9Yq2DuDx3PsszlYjua++UKHu2xd7DS3VgwLQpGWacHuWnokSyoCnvopaozk7R/I
jHg23HO7gC0B9jX3VoBNuxCHYUGwLKiqbJ8+qzVrA7oExIjCilHWmZ27ZN2S0ARXQUcJcBXq9Feo
EPn2x8BxkXJfURtcGwowsu6AKFgjkDPohshuk/vbTd14uO3jQq6iZiWriw/lfnOLflRA0EYhaNpW
zwD219apqMtC2wI523eOk9ixa1pk1hshlVYhneidJ1dMUqf8+3AxHka3pxMd60155HJpRLWihxUU
M1/rb5w3KMHohH7fT83C+/hr2ykVkPdqFeCBeu7HWfArF2km7+uLSz37mlWlytR2mfbafj1/yfSj
TS1DYzLIvaV721U/vF3j9pI0qwXJkcFaQXqYS0bFT/e7+Hkvs4V9AEfuR+cqhShjMm+Y3WBWLyWN
D/RmIiPIyo+CNMKIsnX/Zzs9y0NMT+g9iWeW7etWu9+edrIuxx4IhIy5exraetVGdrAk+5IBZKzh
OWjpER+PZHrumkrFKJIn+NzZ25Jb5/Yqulk4RxHrDZKSva8TvjJ9Zt8L2xcLLj0CVimt4k9Rz124
GRi3+RcF+4HdbDbIZ8kb4Kiby3XzYmuwN6qVlz/N7Ogn57qZXZbk8FbAHZNx0zMyuArxC+9bZFwM
9ElZXsvzGLVdFFFTZampQ3jl1ejQW9AZfCTNjy0kSKmjv3o7MEL78fTU2yyIp5v3NxHx6kvgI2g6
SwRtao3trSF82i6nmc5qlOn4mCEYI5peNTOFgOB1pfejcsTm37j0ZpHSMqlQ27N39RbGScuv32TY
z2tbhob1SlYci7Jd/iT0w8/LPfuX8vCwmparP9L/yT3H4x/7kZeLP0pvmc5eeJMo9XTL8275M0fv
SiK6xmepwejqXqx3gBlL2yqI1RZClPVyTeSOOjsuvpD7+jiu6qW3wprytiZum4vVqM8uPfdmE4vh
CCFauS4WeObQMPPub5vJUq7PxVspXNZmVpYZ6VNYS/bN4qe1JPtyuQ2LEZNju/xzbycaZtv3ty2O
Z6Ge0VrA99+jr+yrR8FzcPy9ZWYiJ6ut+8vdW/yrkK+vRpftsnbouUTu+q6ixWBtN1KrwgX2i39e
XhrM/NlW/EsILGA2zRDU9Wive59VUrR/PLvr/lhnWvirnzfxEOc/Kl6/skbJXdKjhud6PzpF9c2k
7DA6PSzeSqW4gws2TMgnR2GCFAI32VQEDs0vegKk5aZffOkjF4XF2c+K8vKfH66Fi/W4pAcBJeUR
c4hMzK0DI1v5Of6ZePq0sz16wItDpinVWo6Q5x11W73aSdg6gWP1m+LX31Ab/PFrH8uOVE347Ecd
m4oCAFejEU+9Nd9mIi0yLX+3yH2M6WsPKtj54UyG1HeVti+7kWA3PJSicu8zQ3fjsAA5HyPL2ySu
uYFZeFp0CuWO2LFUeJ1nBm5oES1amwYm6/oHtO7x2pplWhvJvWw7/+KDnBzgzVafaOKlPP7GceLY
kXsWqIaDCseG7UqOm7/zM3qDr/V7JG1cLPnypLG8WFzMMyH1YjEYweaqAsLSxtT5tQO/6r5TueF7
W6j6dqF7pmX92QuGXdn5VBxtQ5vn3me74Ufh9HI1cXT34I8BGvHGq7U+1q+e4SuVFmq+71L1u6o4
U8vpVP8jsy10dhlNUO2NdIeaGOgfVy8+3aqNDOL9d/4yqMpTiNjLzeWvjACq0qDmgAbvb/K/4C7l
BPuH67K2lyDcNSJd3O+zH9uOWUxc8jmLVpywJLiHaeF9o2Dy+3Sgcvm2ofhvplMYT86JtejTw5T9
LK/2rOm7mh1ztG9VT7+q4+7Cy2rKUXX1Ao/Y3DIr0nvvS+HVyrOZHEVwYSkzM6wWvkYW/vP62QrU
ty4BSbgzVa3EmNbeTC1TwpM7u47uuPieh4uHID/0PNyfq5v32214e9lakJ49QY/Vy66aEbiM8MPB
/80eS4ZpZFhSrBPWVmttkQQLCGnxaWERKFyrNchnXy/aiWipAYK/7GWXveMxjKupv68lSv5JiHpF
7POP+WGQf7GNFMLqWArbDwa5c6ZZAdh6pM6f6V6hgemXzTQgvSTG0AByjYw/s4dNdTHQKOJc6a6/
1qVWgaAJqiipY64+hAi0CE6QiESFU337hUlE+9J2Osbq/3Lt46/sGqMSnbK1RycT7RYmqsA3brz0
1Xcf2UsDoxrOIj3URP871DhyOG9g+pXGwyok5ZSmwImnLIRKTyL+UVF/ovwNy0TvM3+yXz4Oub4z
/hgvekWC/3HvsOmXS/2dmk9+cM8P9slQnHQfuVgEDmveyms/Ya/c9u8OPNdQ8S0SO2xRTPqZTA+D
PoHNoiRJDy8waUZCMECTlYY/j9iHB07gc/tylv5OiCnnf6F7cX+G/L/xzavWSACWtjpw3HZSuwM/
01E7uyUEvb1SiqAtCU8YKFGmlh36D5RilzV37StF57ehDp0rUL3wXwVaHpKXwVxUbkWMjECYGtQH
J1/R+TXu74X9NZKKzzwrHK9ANYBsNQ6oHrq819QZDRVpTQVAbsdEKCnktryktEBd7lTu9dJorKnc
qUduIQGwcWxbarTQobX4RJlKyiodbeitxbkd6/SG4UWtIWAPJ0mXhnTNadLVcWmMpLb5Uap2N5yA
IBUaoaX2O9o1jD4OvKNtv3smMk5vegq2boxf3GzTwP02lQ0XTfuYCjzIaPxCUXKbBt1AoX7O9Fyi
XKbnEpUyvSgQJQLeLjNZvgI7XzPDC+fOflieDTcpRLt4GqixO3C6RDyBBHVevC4BIyY7T66TmJn1
3tWCQpvA/+PqzJYbZbIt/EREMAnQLTMaPcv2DVGWyxKDJGYET3++hKrq7hOd4aj622VLAjL3XnsN
prt8Zm/MTFhC3nDxuJ2pxKVnmk8MsXkkUsjgRKAh06HX5gyFa0jjhSaJqnxyeKMZnztx+k68C6Cd
tRuoLURd6OM+LfaElPHQI5u5BLMHtkG1A4XGYWPGMptfzpOag1fAlqB2HITjOK8Cl7IlYNF9Dc+Q
Z5JfzTNZtX/yPu7w0y8UHbD4MIvfLLGXAcqQqLLBlGo495R9lH+lR41KR2J8Umh2x5iNAK3KCcIZ
UVFwQ+iGwWE0StWpIWaqN7M4iAWAyPGPxfGO7wrYA3wfkhmPEs4fVKbqRgJG5laBN1lV0al0eGNQ
T+5MQd5Ap2heQKcyKDEiXGV58lh03NTxcymPlRr5BkTUmFShn1BUeDEXcrFIQeR9OjlZSr+ygRQU
Wyseyx+uFBeJ7+E10MGz8SB3OMHnwhP//XTanuGL4siOlHDc6cgMHeWdjBAoK2zvdgcawsddQ7bi
h8N/nnuuDh2d0C7ahfWKr76JzkNzTju+lHCiDELFNhhUG8EIBlZhO7G9Vq70zC8miKWDQYNgh3co
Hdjj0ni/XT6f5G1/28HfYZ8d2K/ECe0tYGjR31W4HPnmM4ARnzdv9Kp9334uAD68JYcz/QKW1QTU
EZ0wUhPNI4AFswsQ0THET64wsQZ1appHbg1IqL3ymGUrriRpMUTF8F4wxTZi4VkPViI+HfWn4zvV
FXlAcySAkn0ugVNqPj3l2GJogfqFawjOXW4vE5sskx4wpuPdQ23l3YMQwVdgWvhnC9OsCBdt/FO3
ypE7pf3JGEFxFXM2HvFrMLLjNFncnzPyZAzhxQ5bDVpZMtHKcKUkWILzBUWnua7NdVJgB7IWexk8
M8ajK4hcycnPTn8CkUzE9yjvYfLiLUvgiiYYMQuCnK7AW9ySbn6sHeu3JnG6eDmoN2D70rtMCxcT
o/Cr3o9VX1uSdRvgbdWDPkPDDPub02LRhLFtu+5/y3zfiSKZ2ZyTP1eSgykZDl9DtmuzHdyty2EE
k4bin+wv+LC2QiAgUhEuiNtB2bTdIqKBrElp+jS/O1ibg9tgif2h4REnCikY21fn20KlQOClwpTc
ye9sY5FEAH3qSC1u7Lb2bZBK7ZGcdE+9kjkE9JOli/rAIJkKU0I3+TKXT4b3fSPsuAxOFo27HY92
dkDGQDxSQaKDmPk4Enr7d0i5iijMFpMKoedfH+iBFy/6DfIY1Vj2xT+5MPiOneTQFJ/yrsNcaqeD
0DUf54aO4h4f+d4nPnpfNB59taFmnmNQ1gaoEVO284behJKDuQbFcbimMRU1kBlstTIcy4gKsFrS
glivZ/Vbeaa0pbSn26TlH0IwWOCSFoNruIQwHhla5KRqCTSWB4H2657Dj4m421OKivKHp4THHx52
D8p8Rs9DRMvgac/SZY/10Yq552CLOr+k6xNAenW8MVC1jVdeNs3WFOeSICncvAlqOh3ChAzA43mp
1ZDCkk+mNigodep9h4yPGpdLvMX9ErdwD7I3Sip7zqa6Y/4Mp0gWAEN2kEHwWiziTe8RQ+qoTx1L
dhIZxnhgJsF5ugra8in5ArJg0U+dDlTaDA7uJXI4cnXB1pkbMDQgnyJ+JdVl7inyKjQN0XZ2/fP9
yNufFxsHiw2Qva/+YSdQRL01vrMPsmlrR+pEzgl2mtmtdS7fmlPQnUhLEflKmQHdkLZG+IZ20Nfy
cMTFYgnOygkPZWnFHg21MB4c9/7+3mGONfIddkudeOSUWICfUj1OXD9+IUdE/yMcLFHJUd9LK2qt
C1x9qinKQWbTiKd5gkdhX0mYA4R43E+hxzJsYPCQXnwWh+VFeubr7D0Am5cFTo33APS/+IftoOM4
H4StctGt9MsqViJlGfaoDWO7e1Be9mwFWS68RFkjpAAaLKQt9DidC5cTImc9CiJnSs7M8HaGfIEN
gbaOVeLXN32xaYm17736FQ+8O+1r5nWlB5uz4fjsvRtYrurx/zMhyKeVXu30+Yb53W1j3TZYGOFf
JN82OtoTFgpFMF/JbiYLAPT/2jXEmHvUg7seYLtmSEF+mKnbGJvlB0ZbeJnJrbClh1+1/DVPeRl1
FmyTDGewchLu43UrCO4ZrPrlL3gc5x+l2sBISmOPgEj0uQW6/UfzU8upTW0gCKgvzOiW4CbwoLKf
iSMCVQHqFxwR2Aqm6UwckZid9/qDJQsrgL5xRCR5bIQVG96phY1Dwd304YQzSz0abn6Aec98tk0C
nS7Pr6GiwaHhSAz1CJMmC+vDh6zEJUOwByG2swjagdsOiQDfy9mrnDkdi9kpjPgnuH3/jBHxr7x+
EVn/DX9vXvnhgmgM2xud81O4BJ6/6Hax2r86scs/bbvoeiX6RnDs+YwZzMLHIVAAol/+RWo968o4
OHZKnlvAbEFEYXDywkCb5S0dXplGaWv/1e7XpSu9bXI5KMv3yzsjWxhu09T2rOh2+sMnd4Aip5oB
rIR0sW5scAuhbEBFhC9VBxeI7AlfrMKLItw1W8tj1Rb8Z7+0vFtpo5GFZJQGEnqINOCfm5bPP2dB
kBynpSrMP8QqSdGEmInF7v2ofiACgIU4iRVu1huiFsgDuMInCA/Ay2+erd1E3EB731/Y8oPqSFRU
tZERwaYrviIsJANA9KIqs9AVYMGFHVjoerjUzkVZDczoxq31SSt5P16Ux/sRYBZM9tbT6r1Zn8AS
3fEcvVFgskBHqaotnjb2A2/NvMSuNMIdRcjdPAsF7ZhnbwJlnCC8GdUA8RU1KBskfhPcLdq78QoU
2zqcJiz9s/HpmUf5t/ypCtTRQswLHsTuDHIygaLWa3UcBXBRBJyxsXjbXr1kxA7VLjwdmO2mC4H+
q5+S7FqvA3f7p5H9JD+q4RYn9PxiLjuPAQuqsxt4jCfTCPF/L0PNVtU9oBLIwigFpQlFNbgi7WNg
XRADIZAmkG+BNJXvhXveIIlUNhK0XegzZ1+cIfJKwy+mDdeDGnK2Xta8sHKCxcE7r0dF/l0ceWep
4uZsp2e75RCpjs0JK0oYHwJDBHRkZslhaDF5ByW4N2zWNhMS7OeY4jNGw6RInKCUtIwt70fOYDBT
BhPxXUC3NQhD5s8l72K55ePON6C+tAlqcgBVEhCmS/3JdbZ7cM3pWt5+lBoMGgfTkK0f0rix7Y5g
T3CtxNCEECBRRduLu5jjcT7NpzTJTapCL4mCjwYGGwefkdoO+ImBOd/BK+bPZ6pfRmfZalGvOh8i
ew/QqIgWSAVN5zxFZzX3SCTFpCqJq48atS9JMdNcO+as5K9vFmSEacQNnZzUIPpGzKiRht3XzX19
v4s2n25x8a6v+p/pdGozwhY4eHeLo7TPgUOuoqHDz5xFNzcipbv86pgT/yJHYIFVAT8UTKN0sN3G
6Xz4AX8YPIpmGlWytDjUWCZjaeHZrDWis6/f6P8lqKKY75WORYiWyBrCa9ugn5VF+01rrv5JGkLh
II//yfnBhwcOO5qUBO9M4g950A1v9tWub2wZjGZs2B8xDomb8ZlBFhUDGKT+WZ1f9S3Ytr4V2XDv
zOGrd3FXo+yARbsqQQEJ6BYjgXal4DYBYsWfSefieR+7w18YMNNpAhqHICf1sxDpVz/grBRo60wM
DdQtk3aB73dk83I3QPgEuKMPoeSj2sraV+2ZugXE+A0K21GCOMZLy34oueSbR5V4rzy2GjDi9zgP
+kfAZigP13fl9mi9sjkwkGNnmBfQJiBWd7xA4eJ+Z1jGQKIBIhUPxByIBhOCURnTUgby2B8Dtj2j
TRKcOBiZsN/A4zcMNea8PNeKRdHKAAowuO0/q6PFVjIRLPiBNx4FbyHq5gExlSgE2+sd7xHbgGdy
D6ix5/qtbP3b2V9u1vcPposZDd1cjSPt1b7b/8wbmSBCCYE2zGCYNvuHkY6+PamEcZHtC/HqyoVi
O+of2RtZcwYoeyOLjdH4BEZWEeszRIFZRlL61Nfxfv+7taO7a5hNiMFR3aM3cWdQj4KMGhBQT2Bu
08pBT+gaTBdtjmq6gClgUWhzGN4jz0F80SHYORaRC2jLuzp9aeinX6SEmbaTc0g+LxIxqQC8BgzV
qamQ0WOagKYYMnEL2grqPjwKzJRbhjTERFnl/ZrZ3uWHy8akEyHEJ9eQuDf+zh4Egi3Xm+yNS47c
8nmUHq9i+xsouXF/h1ft3/fcJezS05x2WD7wH9nKGMUoykbZs0Ep2FQF3MDQYUv31HOjtIs1zI0e
Xt4dgq8Avek3cv2pOzK1FMmvFpx/+ovKCk743+FkVpGDE/YMYjG9AGXFpB10BlYBfzXZZyJUKgSL
nUDJsohAAFIaWGUWwWiIA427lvf2J+ppAOIhDsvmN7YCRgNpw5MKHROpDXhSgbQRJwXS1jRhFQcN
9uka4udg2dmqZ2JiRhNKri/GbmVIgNdYRD3ijEQkfhQt+SnrUymMNpMlfNwtfWmJ3TZjJQI60J6J
euJ/SgqqCssjuulCCsvfteRAQVDd2E+jjXAJ+VIBgp36ElUIhs5BWfis26QEEWKQKQdqRKH+VwxC
DtSlZGq6/if2NLrQNDlf8evHK3BT1GsEH9D5knRNmDhhNcgLL47xMMaOhp4fDcDZb01BkGYlnYfj
L1ppIQGkHoOkx4IuOnOjJ0vO8rI3X1FGWJOa8PYeU+3Kz6IijWshVo6lR0Vema/Q+ZjVzAZZEuyt
zwcMIztRpsHXLSfN4fWnFfLi0+T3cB5D+wG3Z1iFk9Nx+wHRFX6gkFggJvtuUBhw7r/CEcdv3TKE
zhHONMUUDLRF/RsCShxqaogGNdVFcI+yC4yX8QkiJOvYpQ6KEtjf8gem69D4KOwVyGWsaq44qS9L
3OkxI+UwXa4gUC9fkYnA68Oi1FUam8QuRGF37MSKVaNHOIqppxWOYkYXnUlW77zYtWGwojorPBMI
IPPwQp1NxvEZn03GsUPFZxzVeo3s9QsOo6GJSCDisLguhPykXw3W6RAXCbqkTPXQr7IWzF9190rO
8rQIwFJ2lNwL07+2PjxGaUBG8kJROfMwZyVJQyPOPmt8WAxGlh6x8+ty+lGzNH7p2EiDeCXQ5lGv
FgeErdwnQnn7QUeEI9rcEdEO8Y+/zafktbpCjg1zDacaMmgxUAuJlDVJEMM1/ErCBdo6F/YPoQ93
xh/xVpcF7weFY84D+3RRtlrl0lvyWPIVdIHTik0DmIA6ip2IOul+pGZhLyKq0MLHGdqXxKEtmF1U
G4hegJ8BGNk4JvCTLbQVsjjQrX94JTMMMcYQJowrqg1Uk8wVoGQxV5jhe6zyyFKfMgbZDzj3ibOR
9ldoOhViDODDLdEMcCpirvwfiP+Wh6D7rAE3RRwMc4ZgAgRDzYjIDTUjIBg6N0AwBI2I3ADBZkEj
UkZwMNSM1Yd2todPTXb9WR42QkmiEGCG1nstDk4cawxUe++0FKshzrb3zC989XQsO2S3XQhBowyC
vEUuhq/veNn2/bYx/kUhuDbFI1xblF8lwU5uXno3rD4g48XuhShT0oAzyKYUdx5bDvcmN2bzZT3E
IEn1mq/ow5PfV+zQ0U4m+xIXhwYvdDcpXi24tDfBBL5avty49DncR+icMcuDGLxUw4obQQqsPhiL
AIV/7HBfs8xBLOv7GsOkos8PuU+uzQPCrcSJGi2UIa+qcBi3qrmRzc2NVh2XA3QsZFy5F17Nf2vB
qwOch4g7sPh7E94Qt0s0vjBzPmvYybHQimm7zl48AbsfiiK8wn4qQr0P73rYEZNuEdXrtK1bLnaL
dE9YAeEFJ0w00n2V7mWsK3hP1TOdsTx1xsPtT1tMT4yyjUZWOX1c0Ze2VNZ+dvPRkitn/zxlz4k8
CDgVa+QUanRv39jGzrowDsS2y9io0fiESIMnlHWSwIEgCaf9Z8bEJgGvdWDm3t7VkjAit6ZIOJ6i
kWJaDjDeJiKuGAUfvkgjrPtgjuBr1PKgcQsGGc61JNxTJl+Dalr4t+HY9hEjVvwSIWlsCYjLBAX8
qTV/SXdbNgOov8oQKgnGOmH/kEwu7nF4OLKrtBHbxQ0qLRwnPOM9Zc3IGjsLkYSLjtbkboJQRxZu
7GZTEkSZecRAnJngrkiAwIbgjhMBrhyWH6MVILgNx5cbTFe7UV9JlKj13SJBf7sbb2514DPtibK+
C2OBk7LWqrXRYwkYwS5mP9TlNdAK4vlbslO/LY3NkpLH1RntobSkyABMOg77G7wPnJqHqDUjuV5V
UJAftQAPxwp/nAjl14KUDxvWs3H3R/ReGC9dACGCVBEqgvytGcAjEInaKELcC7uNGWRVCHMag0Zs
z1B9qK2NdOn2zkmFORHiDXO7QCRUr5rr+n5dSwvy4zbGvsXbQ9jnCxkXWo/t4pPLiRXUMV9zdJFF
jCDAhAAxEb9RlfVNUL8LIyRyZkBo36+8FwyQYKxCB0dpDsXpDqt+xX9ZPNZuQ8gfoyP6dkzSgFGR
ujAxgsACGIvOpQkwaK8tsoGDBXp/NtlVtuHN6qS6KqjPksjcSq/8LvAmYZH9fv3Bm/6f2qIhtwFz
QCYY8DdhJaCcgmkYpbIwMMddFa8zjGrxOrvLEU7Pihxly6i1QigmUf6UcbrzEVXwoVcZ/i72FUET
gWYYiMoadokBi2zMLKGMCsnGlPRwqYeLG1FY2BNHGE2BHUTZPUrISMXTcxHhdaEPwutCHlZ4XVzN
VZatUxN20cpKcfpyzjyCTqFHaLWBZ0hxAOCRgWfKAHgGbEenRRHBC8ysBZ8dkOYqwxCAfe1wwiqK
dydlMxWLAL4eRyBFuMCYO4ApSiH+iDjyRJG0Vaa9ltiZyphjZ1ziokvOMP+eINQXi4qOFyM9kcgZ
48MAHM3WoIglJAuK99ThkBXiv8EJy18XwBaKJ5siXIZ1Q76TeklAQXZ65SxmoZudcaTZAYJ6ZUH/
MykPMuD1q1jj0xFl6f0pc9Damh7yCGwlcLZIyQK0jT9F37len2tHXjjWN8Ad39E2ArVDdTtDbiJ4
gyfx9ieNZvggKZNFyifbGY9cET6AVYOe81YAAa+r4QPlXP/xgO/KhvhOD8FuQoDOfWW1qFQitkpI
zbx4xA1CbXFrxGI3aj/YikWNIrY/NClnoWygRukmwcKMdwLcSa8oKL2lxyul3hHbJzJflEvX9SDE
v7eFWLNOj3JUjo7qwxQeGveBZvrpVA51t8PfcEjkTWiblM+YjHBSM4TIDhubAE10oEbpF/4bLDS/
iOd4k2CYSUIWKu8QuRS/aHqf6kMXnl6ZO8l2ew+upVABpZYw9Ona/yB7ODQSUIqy53QCOHWOxgOZ
zg/WRxdWDSoRp0EQ5c+QIRILqu5/4kSOEQpvkh4xFeJzJ1pV/eZVpQdeF6vCo0gj8mf1hOhbPTGJ
ClFjF7VDhI24xwpPx3lLZL+KxblLaWku3afkzue0XS622MHcHBoEHE0YyuLWexgVAYzP3v40Dzk0
s1oA4wUWV+uYGrkTxyywbQbZj1uXLMqp1sOV7YQgF7wWqJcF1Ita6vcFqy8qS8ig9uxvQoE6f368
jW4CcWc1NQqb0j2qESGbSKWIaGexLSJIIrbk/DMpxzgEaRdwzeNQhNVL98nxw/gUNIqJO/Mo/jCI
qNMljCHhikCsaQ36Oe6Wyx3e9x8etrXaCiebkZS1HR7jbGXslv9L3NYWPu7YmDffmYm/65P/uwUT
d4S/IZYFveJlwHL2HFzOgTw55qXNH593icEYUnIqDcPvaItJpCb1U+bi2avlT/aNb15O4GO+afON
SbZo5yi/UrBFgCLNLbm8jEfZzp30Sccfsg7xlI7fl4IVH8SwOUYbtSo5Jb+cvhY77DCtBUmaTXjB
7ETQJQK5CyzVdi4P+Dxi4t1ffNa/3BGJUQ7YDkPBRPjMtZqbIgKE3gRf7WovXhOES3Ym2PKX0l2t
8CQrsE96rlDiQPOrPBIwOP5M4mkja9+6V1guzgVEFhb9JFxCa3eKAqSbA5ihrQ3hYggRosZlpJrR
NVvF8BtgEcYr/DyT+1rCGTiC87u2Pa4tBc58ZZdCqTxptmNqwydOas5xVJsKKPgPkldUnYjS0Jmj
K1ViIS0lzqMcfA1wg2hEunysUf0CZHHhYz0/wMp2+3F3LXb6uDPGXRfvWomTercsdoqy1autSQ/S
blp9c7bW1iCuDEev2DgjNbadZEsB2oiInlJZx8kaR7DqtkL2xtZGu4j9F3c4TRqRPAUS4x4aALpZ
7vEiRAzMjX4+0EEqI0EtgYp1AfUV9NPn9AeNXccYfx+f12nNTRZ0eLhh8HQPqVI1PeScuT730O0L
vy78ZSe6/l71F52fZ84Lg/+MJFZnUaywe9IWQco1Er7bosKntmfB7d6fVsRMcQ9MwaVbaOGl4deG
30Inb8TSoAad/Hz6vzNZeG9ciFRyrLfiQb0L9x0cwRuYqsBKjPJEiKBYLaFuL90DvgMf/K2U6eGd
E74Ikz34HT1bBoncWVIfFm7z7OPpg6FPb9FUuP/vp8rMcaafyg/hp84/h59AiXChIpGY+IkfgtTv
5uAyfgIIlMWSMTtcuAZmc79xMGf7UjGNIUvPAyVhLRNMSARGwipLEZXWWSgynIT+ibaJ5qleiEX9
OpewPQWr3Tzzk3NXaL8u6NABio6AUQCOwHlMGeCelMpHDGp52iI8MR7hz82kDQU7bdKGSFWuRAZk
hwc3XDoHAgm8Of5WbIDAQarApz/XMzsHvI9RLUmG9KmXN3pYzGH4iloAqc7Fg2SzqD19wq9nCBuy
GnNGKCCjGMuyWiJKnwheh37Fb4PqMVu1CBAsQbH7VoBYkWKx8AXVTfj7EJcBKTDe5fKu/nXaFVYE
iVBwBtGcLW1rBCMS4jMJ/JbQDiIzAcjz1SwaAhOX85V/ZmcBURQdPH4sUKXwTUO/Qxd/U7ZNtR3O
W1W4JW1OS2d0q4iJrfB6R0kk1dG5icDVzkSmQ2UjHROagzCN9ntoIzK+7iJVF9ycqOGl5BI1XCBO
RROueUQNJ9DFe6K/7D01HmHZBvalIU/L6R4u9FDROQAjHpiBbQmvy8eCQOq/1kHCNwiyzN8xM2YI
jJlJrcyB4H9zb5kY2X/RFcPsnTKT+cHFvg6M3wykybdkIJ3lXHtviUqOuwzbFkssbrrEu2M7tuTN
brAVunOvd7si2+fZ/pztm8W+h4XiYiPEAqUTpWHn37ZnyRGIX0kmrAMn6gaLB789ocBCAnbbDb3b
40EL1k/u6SBsnzT2MPRXOG0jDEHvi8JqENcVDx9WPvoEwiY1XDlcme4W8ESk8NUKc5I/8/AUcjsw
ywc/xttpXojDRrRFZ5EPCZmSYNyT4atYgUP0GX3ogiygDBYSExbEQB9vo45NRgTijlRzSL/s2xMO
OwboNIaqCWbG7mC5qebqd9e4u2Pt+sPS6bFvWjqsGieFt+4hYzw+IacGsiMj+oecIrggQvr2uSc8
IJfEk63jZNqLoX7LiL8XE30WGCpDfSb681A/oUPeMtb/44Uzld0ZSOtUfJNtd7JE0T3X3SPjZer7
yY8xC6qDuSOvSHh5gMd9Z8Hv6xTFltfYKazvN4GKVlqEsFuOw1FlSh0gbSXErf6YgToKKhAPsAyK
UqC4uXyefWuoFEeEm6QCyKLNpiTlK4Nwu/n65xgHfECUJIv6fjC9Xmh2mRuK6KM/meEvFPeivket
StIg+fVzfb9DnHwMnkg4wtoG11SMUHmQgIqZY5h+S82BJP3vwLy+om0l0dYv736NH5WA/lycI2cL
x073aWLpXAE1F/i/dW7D6DkVGQT5D60orTGOHXSLTGqWdDwiS4Ag8SMt6gDjjZZyyqoHhZiz6huM
rtJoOUbSGGFOPDq2ZVfNxjxtJXh+Z+7zLRHzLDJ+KGk4jIp9W+yleDfIO1x2EyKR660MFzTfSMU6
Oa+HbtXjtLQM8wHuosO463dO8UfKBDHEa9VaLbS1oq11CeWaUsKg94mRl1SfVA7VU2GPVWSJ8AAF
DfmIQ4CbaTeIpS4CGWdD3cb4gzTRAYubIKbzWwQGWet3Dmqx5BJ3Cb/DZZTRPpx5C9tzDk2YPY75
jZUtC9NaqEO44kIfG6LTEgTT4YXGtF8woBi6vN78+FAjYzXFMiSH16oXrjqt3gL1Ek6JxXP9QRsC
PYRauEQuGGlbaAry/mrtyndqoAY4vZhcgLDEhgrCJWI4yaiF4QLEEmR+09Ud9ucfqmbwBOVRWTwC
U1sxXma44RypRNC0g+PcUUOCNKWrAb8DIHFU2gPp5SUJjeHFFGpySi0cfJRH+JUe9wu2LCD2JMlS
jg9/jGIYGXAaIj/N/DtM1ajGqH1wQD6APep006ebjkQ2daNVtocD9gKbFwyVYYBiM1Z7l7OQTrLw
ZCZ/6TRFrBDUMzD6YRToxgieIX6yo71ZyKlgY8LCjpaPVrohKQB79nTXoWObQgqIKiCnIMW3k/IW
mhKjdtBY1cZrmmQbYmQkmJk43YW0mwSjqXjw7NmqDVx72a0te/GlFxAtNtAHO5hH0F6r0qMcKNDC
4O7ugJwSy5n0wMt23v+Ma/DBOH1Y6vu42YPrL3hmuYUWQb7ABSYEP2DhqFnCC+ntrEFr7VyUNV+t
b0gu9HXl1NqdGA20HvmI9NPQYvDDXFMcP2AYKZp9uCKTZ+QwGT0Cp8+bATsB+wGLTp/YChaNc4pS
32vCa769mRssEVRwgSdcDmZz2itptajeaUGn1kz/hjWjPA0PhRpqF9rfkMkGY5kcnjLkPeRKUBLS
UBrC2AhxxuiPFpSP3sVgg6VCe4ABy2QSH6GTuLKEkXFxWVxZrpn8Xp5JPxFhfOR6SQD9yha1KyrZ
LYUrrno13sM4EHfiLLyoftf5jKsSdbLV7FC8+wkH41MMU22agn2xuZ+5Z5M/LmdgKmzu7OyseWef
w3l12l60hTtAFHZWQBT4SuCIDCk+gBvxO73iWXwL2+DKHlKuyMRTOcgpqJeb7L5Nze0l31XdTl3s
sAYsCRW3fSVk7kaIzGA4UM3OIzauhFSAlZM07pI0PMJsKfwzuliyOoFYOkWYAcYEmaZrvUdrgP8a
W6i4HVgA1eZNmKLRQ/MVEwQuk3XdcKUXTxw3ZxejNuB3hnQYtYm50Chi8uZRDG7GYOy4Gasf+gPU
K4Ah4BT8K4xv/JGLNTYkkiw8RzAtwzGJvLzxaURDyXjLbUJwrkuKIysAuuTgESR+FgvkR4A8uGJ9
YKgBwPUn15NUV8Az2cPec4O3GRgK3mYlLjPX1fnAiXY+NLOnCKM2BsCw4J0r5yOES2b/8svlnbup
Q+gDV2nyBJo7OzHWAx7Ns5XJtHw1BtiJYTfC3tIeAWJPk+kTYGErPC+qCr8WAXhibDKyvTABg0Om
f/OqqnAi4VkvpCwDq2OqxlceCwZe+YTzZPIahDtxpV84b6i8HGVnLp0CRwK4hoo45DAIwiMNoQ6C
L2HfA/x7CtA8Mwl8KNanLVnOZMziyCw+1tuh/8AchM0jo9mjE4Q/qoq4H/MV2JyEHDxRXUDl8oit
Uh4D1MDfGwPtE34ZL4B0H742PE2T6dIA/+YTj5dlEvLfAPpPwlwIo7Vk062YewlTPAC9eTGDZM2w
nhzB23vIhOXc9bbCrEptIxpN84KCNkhlTHrtmyF+YGKSb4eF7xqrnlI/XsFP8HDFYM3g7L+AJgqE
+wAQzKM8pU5hPdShSoPlDtkGshAAMh72f9d/pwp8ENFSxLsq3p3kneDJ+x0GYOhdpgStcorLIK0H
8wJiMcj3CXpibCzC0MMiCwFeiK4gt+IMTWfPF+ylWCRssMjdKmSR/XUmTDwPyUObQ7UMAtMQpIye
Z5AvhgOC6qKJb+4iicVCy1IzJfiTQFBc3Rvd6jcBBhDVYfzD1tEFIkSKDukgxDeQokN8Q5Xb958b
lo+wixj5QVPgtU1RM7wIcmbECyev65FTjTDSJlsRGntp/gSkEho7tMRHcCJxikl/U8I4gjjC0PoL
FAuFnaBFCf8eLgpTHK7IiJkXp8fPPOHuT94FDQXmZ4NY+BWl9dcARwpCAye9twlS0wWwl5leV2EH
jXcMme4sSFgXMRTz+yCGYhA22LY3fJ8PIGkP2LAsPe2Ju5f0gdThr0XzUAB5X8lldtlteOYFAfGL
L4rMbBh22zQtw8JFGkl0PmbB9aBeN4ZMWiiyfW/BzZbhRMsMMsDVxtAeeKiWjoGC23RKCH9oUhni
d9gH1UfGDssp9UV7VPcPAq2bEB0smLJnxlaUilemVSgizJAQU9bFivSlTZiUAZeDkMo0Is2C0LZT
HSV1lNXRpRZ5JowVCjIbMUTYMADEqToJqHxN08fIOd6AQ2MLyeMqPJemVGj2v/4D2uu59ZXS10rB
cWW6dXsnmwbuAcZV80QN752UM+1HX+KrE4OC9a6MouPIha9++ncuzIDWv1+nBk7Xm7zZtLCl0bKP
IoA1gz8CCWqMWjeLjP2VADvnxDB5CrOiSumI6Wg2SrOptQ1xhFKzObcbmdIFJ+Bs84uSfIoIIiVo
mLJhm1/xu/kj0L63E1DKac1XQ8I4mXyJldyuBuRg2I0q0TmPEsSab0MjcluGOCBMIjUR8QufB3Jb
SnwLcby4osJFB5lBvHdTwLV95bSNQxk6V6KUofHh4jeZbU3+F8QF6Krwv6BqzlI/mdapF3EBVieW
0Ym4AAifGYXtCcp4lJ6iRIS7sLFFJupOKdSvkaqFd/7chb3Gfw+NaWUkazf27SseXJIfavB7BhG7
7MsZM3co3Hvmaq1rfJ0ZvcDSFEEF/Obu5uSfo4pcTPxiVk7Lpvpnfveel6dZTB/9OPGrQrw2A6Jy
56vTIspAIg0Az8yV1DuPzzqUaPJw1ykjRKdwSgtCrn0BP2BM3hHpvesWO5GLAbOcOse7lF7GZ9KL
JRH/XXrIQVvCuRm/tDsT8axumz2sHH+p+KaCqY/Thj8ZvT/Ck3aXZ7sTxaW+J/ZmwWeihYoEjBku
oJPzsEGI6EIDTuopbO5BBcEDMnESoAq5f3AQD257WHwoKUXINifW4L7pWbEDsW2FNiGjN2G6wvc3
SFqD7GuWkJwZyB/Gh9MBHhgksHZi0EohmBA6dPpTsrmB3r9iTHWoiBJ0Nu755EHnc1suxPKFKIzZ
i4NADCi5SmHfP6pJljKT7FCmoJ0tC+hll3R1fVc/dXGWwx9hcunyhzOW6BCZGQZxIOOJiq/sdYWH
g45B6wevCEIvLwqamLrFvmnNq8nJAmKudXMXL7IspC94Mg1PfFP8q39Un8aPC9Oor+xguoYaIrRR
mOlrdo/jskYfHWAU4grtTeRCGvJQ1iDjWb48ytjAS0FPzUJgQurUJo624eUaLvrAGO1KCrSXXkbH
YdW/c6F/lz8hH0Lzc1F6A4zDfUge5g8DV5JhiQM6WygzMKeKwwKePPHLGvpQoUxGOA8jM0H6Ve2X
hgfR0vQkw9OgnmCaf30dsUH75ie2XNIBVxMhbI6FgOXGdAisRv61eFlfDnSN5JE07K07VCsvVGmA
jIPJJCFssc0n7osRuYLS2FF3vBQW1xhlNduzuJ7Smv/jibCU7KBy1UmR7x1wzcP5Nd0ifSqkEM33
Bdl39+eDaafPBpMNXt8FYYNm890DkwWuneI1HVYkRLwIHRNsSqRM6JhYi2/zpZJssw0Xbaj1AdcV
zjTiG7TdoHke8wIv7f88Nwl9kyqemxjCU+dZ4C0dg1NPn5Z1wj0swekX+zA/xW6fPsdnVTd/4D5/
bLB1kJCphx1Pi2M+zKE0lymUJoOoAsymu9pHsc0Xbn4OZdmG0oCjKGlSlNxIO+o1gSI6gyt8jeu1
MKbh1kDUle5ui+252/Jb0Gotv5XGJcCFVa4feVYNY7UAzWkgIewt5GKji3ONTgTCNbTQTeiBrgcX
yFhe7Dn1IWE7ZG7GXPeMQx3TTjLDRTQOz6hGrqMU6E/SBjXZIrKqNekyy37FzN5CEIYm6kof1oiP
Fa1ZxXA2dcUDzMEsNPNrHshva9opS9qK3WPD99FD9KiaKC53sR6M9JawAMtAoYHgQWRW20VD6rDP
6hh+YHmqiV2mOIX5KeRly3qQMJ6UuYlO+z522cxamoyAIajiKOrawFEFHYxCCp5d/Ca8RdLF4juX
fCLTyn+3tC/YRygYMdrpbzZ8fhSRjgyq7fOT8S6TEe2cR4bWNhO0OfzPnCKUswcC0hmiqcwuXMZa
FsOtZVDl4V0N6i7Q8Y91DKI78nBAqqwG4y2Qz7zaPwM07eS3GDGzNHpYVCp+h794aUPPYxcnoQwp
YBJK57AtwhQsmPj5U6TeIvkWaVOOzNgzPFrlZ4Y2juQWrVuwQ2Mr0u6klHYPUyNvwRy22yopHuhk
cpKDGLDu06d8s3yE1ZiF+d9h8txiLH1anfsovTknNy1t3fIVdCCKv5iWiAnqxK1swVCkKsEbiYdq
cjrK2FDo77ClZhtnv8KncDnZLghx2nwvoBt1pJeq/eD554HNu3D8MOn3T+xfWLXZPEk8RtzO6e/z
45D4Ax5IIJx0HZnH11jxrGlxkbSO5DGP7CG+W0Vm+KoRuNGxi9qM+KDpucvIvPkaJt2nVVas7vyh
o21wrB13PWBXlZKN64+9ndTrO/tIF/KaOLkrXk6yLhiFhSlDeE89++yXbLXLF6tiJ1KNR94lOxqP
WGKsUEvGOPhw9D0Q0Lo1MaRlcoanxHS/LhS4GNNWV09bHVtSZ+LKKLay+webGdv/puAF72o4qSXK
vKmUkd0zDB/JvTEEgosE4em6b4/mZ8CMkGz2me5Dp0lUIJ2kqYs2krqtAaAIyAiTADl6F8Dp7VZu
waggtFC7EYZNbicR0xXi1yNQFeGZgFQsinxSw0pIhWiezw63eSNHN/5H0c9GljPtuLIVBvh+/Uu+
ZIIsVTAaP0v0t8j7ocrUESHG97eexwVRPtM3zKpHX6r9cyMGtAnzCsLuCMUKJZ6EODj1QXwOalmU
dWfcLBS7exwaZpLQVJjJLu8Oq8UTkwkLQzJJIIsaldQEg14fl61AGEfcqWW3+516Fo8vqOhSrC4T
aGhdiXXNBBp6qeA8BQl/HYJ+IYDQ/hCC/WOpZG1itmidTx98gCqL0zbxzyUa0A3+XuzLbMoLeKww
ANoHLih3DjApXqRBeRjILGH7vIZUO3PBQwHDPoTXChT/9UUh2pPhHvnIGJz58yZ6/T+2zmy5UaTb
wk9EBGLmViBGDS7PrhuibNkgEJKYh6c/X6Lq/vviRGQ4uqtctoQgc++114Bjbb75VS5HOvyZT2j7
LA4+NknOPvbJlPUmWPtPUPvlR/35qX3RPi1Qtnk73rb4ltUvwe3XPDo13qCOlvl4whUXsWRjU0MX
fiVc7Qrj43eOOuc3F5JcLUjIsivpRGy6ZxxXqw3F8Snx+CmlBdYZX9Q4VTCm8vvvVCZtRKwk4X2g
RKCGRY/u9nAplwCsGvRwWZyFl29UEakFdBg05O0MgWWuz9/sohXUuWVxEZs30rasa3DJxGoHEbU1
8b8DoLf4ZyzKTpYOL67f9T22SOLs5BKaSBGv2ymJLytCzAQSvUJgRxp6EgTVRaSfUWspj5LHp5pP
5D8JeNvGN30U8PaYo3nx2wXh5nPrqWc7kaFG7WN5ZlhdwivMyqWAuPAYUzS8UZGQqsZOBmCMHjvq
wK76kPKgfOPZl3DzQf5M4WODjLpIkin+sJ9RD9qjK4NHAXY7109O345kHHYUFNC5iy635/QDXeHd
8HKXWgbh8w12pLSOp8de2SNSesS7hm+dP3RF/C5RoYGCJU6MrRyn32y9crxSuJhHJNgdwBrW+1dP
zrwJ2zlUNM2+eEP8y4+nONWf9ewh57XlUFd+4Q4qsqZc9BPCSqb2ynim4s0pp5S9zGifGT9GwIHw
LJOx60Vsf+E+tTbmkbeu7REbK0pQoBhFyjj49clPVA+bGRQUX+gw0IqhT7vbdyF/zu/Oou8GNKed
0v6B82y96Dz/1fh4prg/vVE1U6pSECM9QXtzeXflPSZRcuotjjrzccby9IDyjoWmI3mRGRkQEYC9
0Zdhbyb/gqZH4QChcxapdZxILIplDqVyteH5ouQfP1pJFCwX65VfmpiwViknFtkMll9Y8ILw4cuL
4m0AqQOspzGgiuXi1VKIdRVFu/pAB0NyHh1MJ2oRjzoYdd+Mm1LJdK0L2g5JeYA10eUdFRM6N4vZ
xEEmU0hD0OShdDOfcJQyTy6X1kYQBG0TJ1cstvzTD0oTZCao/rhyd4mUi/FTSmasLXQr9mmLJcj7
SJgsvQPzCHh0kij1KYNpRShzVwNsTDgrXFFuJ/WZvaOHlHHxuCv1Z/7qhu37xZE46oAcPyTsKzmG
KwpIZMBo0zyshm4ut+H0aOi/xgd8f8fDNGNBAHi4iGxS+hghg6E7sR9ajw/C71fbHtLuDvGNhjMg
Gw6O+4u6D6QdlpsUnPBM03YojtoOVxLRguB0hNJIx09DJHpT7XPm0VfQNqA8f03f7F7cCSUUznfc
jlSFO5P3OSFoAOuVxQVDYfkAd26M5GskSaIgtDYDBSwqeRiGkn8lpuLmjxAKZY/3dsEDbBT+VrfF
30oy/QSfOn2tHrikZwWK0q4a3CMDL5ZMYfTMl3O/+Un2991DH9Fv/t092DruuwfnOY+g8FgAhUJA
sizaKB7q4o0jnRUXn/dHnNuIxccS02EZ8kYD3M0JOXG5ooQ/tnTc2r6J9Qcd+uDlUcE+jygomNab
TP0N/+2Ou6bb9WJOD9Yt6My/LPMA4FN9WZQ+hjs9cLY0kAzlI4+mFKLG+0PeOgbnfke8DrYrmMXZ
EXPREzawSDZr7l6ngahEdYxDOAp3XDkwhsX/bzFT7gGvf40MIwsB9qLeZkyaQlnix4weg1VCGVI8
UFbRdYAsJBzr81eiHeCqiRqEURUTLswjhU8zpUrAuBQMjNGJDOEXDSRBTsVWNWKSsElQb4ptbsYT
qCttI6n2bkPG+STSRa9pTOWcN+t/s4PhgFFDwwG7Jr7SixraNDzKaEhoHHwt/AquKpUDHirUEdJI
5rJzXpZZuN0Tkbtr5xallQCNOtk1aSOxSTUc9RGlMizIdviqg/xTCwHi0xcjZJRlQM2NABhvb91A
2EJ/jYAU71p5YOqsxdpNQOgQGKcPEO2/2hoq9/1dd2MyNaCbIKeCWQ9HwxGSI9liLOkPnxUyG8bt
pFubL5fAJ6mhhcmvBGcG5AIpHzOUlRurEzMPX31kwMWP0Y64eNvfCy/8JGJGiU+4wp0bH7k52pvD
Hygh9w7indUb/t7sehioToj3L9L7Leg+Un+lHKQ//BEjBIYGzYcmK2uMAeAN3KkDyGBgCjO4h1SJ
Fsc6jtNj8txQoj/L2oP8wUuTPyBDAsGuynAEvigD5ShKnBj10sVlGAF0yjAC6JT7Dm4oYv1qYEbg
LnKA+0xvfrxhRPFC5AT24GRF4C10IWIZGYE1Pmhu4dwMtotG5D3a+//qh+RlTjQtsx2YCciaeC3k
zF22XOKxZFAbVJJP7AwdQS3S4uZHI9vDUENPJR8FWRU+NansLnZuDI5Nh4eE6EheKaNmmGvkkl/N
cGiiAiB8RdXnrHThwa8220u6o6auKKvZw/KAbAbuc+K7MyhGuoeKDmwSp3cMCWWfv88A3gHIcfrh
6etEcm+78kcm90T7Kvj+BWUoxhSWj35l03QOOeH6mUMHA3QT97FNuZV2A+w+EQzALwIql7/awa1N
sZSvM35rflqL2IV6EMkLIgbCemJKbT0Z7HmILH5w9F9IhEDwugajmdd9jzrhkOnXUorAHkVw5ayK
qMIhh5mHpxPQhXSyeadx4JUy8uQ7b/YTgSyQ8GGmwqUvsFiSttK8IxKFV4R+2M1f4dTfMX049WD6
PPw8+a3pbiGrAumzVGYBUMhwmNY3N+B95mCVYzKfIvyN66fjDsbO4eFwsgF/lRk7C+Z9hYzKFsx7
2ozLyanCccY/PS5Tkk3jXo0uZXQjLW8VVm14O4f9KlC2dk2cNo1tQCx5S1pWE6Rwe/7kf5j+4HZM
88MAiOZnRldlujQ/LBWoj7EEjRDWIRk2v27yNTCo4XDGAQ7hA4dPEfUwytqoQ+f+S36SvrmJ9HED
IwGhhTRuHqmSxFPOvX5/OsV950F54HHgZmMeyGwuDf0e8Im6/0iikrGF22Jsh/Mjt7oBO4zygZ+o
IpPy8M+AwsIED6EGogccERZCAmkFo0h/b7CshdFL5uQrEhmkHFIeMYlAUyidwiwPQfp50fUP5OEZ
UukrHvv8E73Z3tJdne64gVDHlq553VcLjziDOpcIFmkvhy1OWe4GN9PUVzk2vqAjFAi/pvWhsN22
3tT15qZSCmMM5BXEGHCjjmuoa1QXhW8VGEP76cyR618OGkwGhujQ+xR3l5GM62J8ps7eYHh4smGN
ekL696cCvWWrOrmfMECFIJWYsatJFjtDr9PuaiO99CeS0NqNR9ZD6gljYNL6sHHpNiVhFMC+AGHe
mToFGhPTk7N/Nv3hFIx60OqMwJwUvuUnHEsWFCzF8XCmUTcFwrNcODJp4O2KCChb2Z4BmlMQn+b1
ta/j4f9dFZQVaxQZRYr6Irho6ARDHJhy24NbnimbpN9IK1KTNxbQRC+UkBiOzOcdKWKQJhCn3uqn
Pq6BBXcFo3+m5Yg1cNGQV17pwMxCG3TN98iCrG7HXB99BGliLIbhCtYO6C3Fl0R5W5ScGIgoT1B0
2YNRgFUSpiifxhE+PUMtdU+ygXa81Ux651pMynD/MIl+2arjForvaQeCtnA30vq3ahJrEHC0tnsr
TAgfiyEa9LEKlHve8VWG4oH4CwY/9H24+/x3NhP7uLC5UKFBC0Aq2Wt+4TzymlFvpCayJge2mEy4
l0P7TQu8URkww89Y57qgCmQYZqP1iGsjuhgRKW2oPiHh2+CtQKp4aiLLPdOCY7+BQOUqfrX9j2QX
WYcVFn6ScMY1sLMjKIE8nTjUQTVmn3FrpJxEIiEc/Sdctf4ssSGSIU/5bSVkL/KwvuHlIl4Zz6kP
W4EXwJl3+eSX8SNXqgiBQPiAAwMfAQkARsSFk+rYOsVoPmSqTxRKuFPQc4FNo/rINzW2nqo77yfU
tIwZRI8IQ5rz8BI3GOvAiOgZ/OK3QH7N0O5Sidkf3a2647KgO/ym3ctj6fyOLhqLGrR4LK6Amj9n
rgrihTgH4gPJrxitnHcrQIuYm4hLQ+gTHwwlA5YyKUxRpuWYCjhEl9hlSAlCcgmvCR4B5QOvrLUx
x+HlUAHcdSGLZQ/T++oLrvtpy4hX+qOElf3YfTALZZbPKt+hwq9E2BNbGJSG5gt+lvSiwxJYzHrw
60HLxZCR82j6YmqdOVUdJmbINJGzhXVWooGMMuSpStQrjKqiQYpUBZ45LkKR4p1CGO8s6O4zfrO1
YLw3kwduBdkdvZ/5wrAZghhMKef6dZOFmm8yAgCxnPxjfn4RdUnERNNYJpoXI2aiaRN8Rv1a4KaH
Dk5k5Hj6gpdBu+AgTDuBlrHyyqngQXd+YonF9Hx2bGxioQsTDbmsHMW9FVwKMauVT2uo9A6RVJx/
/EpO8bs+g4H8BpNM7S/FgzIhhwjAxWAHhHXI6Bch2XI5mlZckTO/dzsSxuOCwl0zsbT3aSCmVawB
tVXtm/I6M3wWCq91s7vNW/2zaqg7H/TkcJIPpXzIH/KHq+JXivDE/JfEChH+krEBOsnP6T9UeNjw
HkJevKv+dbNjH2Wh4sXKjn0UIe+Jm6MR4Y71h02iH07X7qi6A9QSTjBDmNoZ3zfPq6iiJBxK1yim
MDA2ffsWTGNwzcLLLTydovQUjVA64PYh3TGABX2UqbW1tmlnF96/DFlqIf3D++8UwZ3Cgh+Avvcm
sQNvTptiXKtv6pswa2TPAL5CXw7ED2m2ELS16vtso8RanwpsFMQaGcZ2bgIxTfFsgF4GGWy1w+uJ
eSvoNlX4GJXaOu0OVnvQ2gPKTLP9q/rVy7X2gXFAlwuKGl/ZyFj/jTWGMUClf6eorfaIsz4RpyvH
jkY7gOfGQwU3B63LM9Iq6XV8NJ4nQB92gvYBNdcVSRe0m6URoEooRCNQ01Rhn0UnwEf9B/IqbmSw
FdLRb4CnCQcU0n80liXyfKJ4Kip+SRwP7JM96BWzpLum+AWFMgJdFupcDguYBOzMkAnOnzZWfkdY
BMvRwctHAwehaPU/E4Bm4IIfsfey/2hGaGxh9Kg79EnSt0ZbjwcQDX8kMnz8pI+lF4BozroE8BsK
MbpC0uHLNRuU0GUxQEFR1iOFbAgBj+67Kak65CkVmDQoQg5tiBgpNF/snexGqz0FENcsZVrF/vKb
2pD0Aoz6aEInIXClqqmw000ieYgrjC/zbdYK9qWlbKdqBxevLl38XMn9tUnYoiM9lz+QgTRuPZWD
jhy+GaMixpvmnwxf//yX1oUQjOjLELaQIc3uaCYg90LECDkPKaUCDNfvODEbczsncZ/Edh2zm+L5
+w8p+vIJt4yeDXmMcfy+X/u7OBr2Y87V6TaZMBJbI8hmsy1D6Ii4LJygtT4Ja4LKIyeJ3EjYUbb9
gDHaXUgkm6Ep6GMU7OyE9AVof0rIohMR84D6Jhog3YOYVGP7mvo9xXLqG8Q24i9A6U45v9eheVwP
U+e/SdNB99mbCqqt65EqHJoQq1s4QjOT3QG9+t5KdrefgoklGTSEzGNHQpjy5MlfNBXyV6fh2qOI
9kWzxKJxgfHagWo7yhFiL/eMfKSTnI4nDo90I+4XvPHVzS3BWHQpXX8xpdhSoiCPGz6UED8KqCws
eCwkKnUf3ygOST/krJFes2YPuFEWHjpmwfEjrY2+FmHh+OsEx5zEefFgKc9Z/jReovER2jl/yZKf
EiP8J20QfRaayn8Pp+Z9uv2ifoaTdJmEquq/VxZVlY5HT+2ReXfXVLWU1M7GOmihDbvLudl+QRzK
Kw411ny43A5asu9vhyTZl9U+We1OxEycdmm/nc/bfI6zLCa7+6SEyclBmYlaSvZWwOyNr8y+ZBAg
K7bHMkPaiNg9TLLoNIuFwuOZyYWjMsKA503ZfILTJSwQZDY63Z1QAqEXWGi7bH130i52B+nvQVtL
ut9kwUSxba1XbIBZoF6DFa4GWTAC6aaBsSwS3UhKgs4CkQUWCzxN6CzLQqM79QHmtIajLMG8re3V
tlBjlXCmbK8ofHZYil3hDYfGnTG/gxg5CSlORopXJq5QzGuxrpPwkMvgvTAIsTwr9w0miOzETLbx
Z2E2zFAB6eR3+SLB61UB3QVxdVaDDPpqikAaSeuarXgCcV98N7A8GBmz8PCMvnnz2Q/BvYC82BKR
AUwP63RHvQP9UwecA7QD72d8nPuUeUYI/dQsdhcqX/xc1grYBs1/5bM7IS9VUZj24Zw7U/Ioweu4
RgA3Bjm5Dp6AFp3EKIilDZPSFflw2E0J7St7F6cAm/MDiiQFDi3dgC/wDXx7dIbzW2Pe9e/v9vPq
Ayz/jvybz3A8mPlRu/1/vBOAbRa++wQSYDyFPzJ2dsbv9BWXoXvAFwbKuINM0U0A+Cq28mDyiqB+
jB/SlomFjhmcxpwDk1bxd8ojXxIYs1sQe/gkEBqglEBogBrTIA7C4Pkx+TNx9MxHYhXmI66qTABO
bxjqk9ThEdDAPNZhpm92YcXQ/Sgg5uXnlBA2VJKufGV3I7Xc7z8YWbEUUGnxAkw29XwNI6XANQHm
ynx6YGBB/3BBCBDd0qh6g2oLIQC2NEN/XQx4StFCuEUTSycx46liMFZYBMYkKATmkdjS1ebI5Odu
P9si+bXdXHNlACoKeLg/VPLg68QGoZL+Pn0yTeNP72yh/gNuj/qs7OBmMZteSdz1FNw+09iEy/ID
vQseEwse07/0rpQbsv872YNhAI8pbYCe/SaJJTlW9IgR8I0UUSmcu5A5QO1hLHTMNDHxvsB94FWf
xAL4p6KHe/eV4xQGmRzThfJgvOgiuqKDrAVHSEDf96iL+Qkz2nLbAbi/yfLCF3rhA3/WUa0H/CkY
MgCyYTyX2Mqvm6ixYzxioQaJ99JQDiCcIMUAI44AHo8JFNA0Dww4RiJ4qYLlXz1oGMAio4FjjdcO
NCm4JkfukwtgWYfIhWixTynm8zW3mvFx/6d8VdmYEMmQKIeCEqi86Rhq4e0n2FQlxaQaMq1SQ016
txzXAtQXUyyW+Vxg1sWYgpfGUEpjXtkdq9gmYdTXaNFNb2SCJeEZhpoO1r6x5ecw9eJTFaSuT6sR
ZC0uBf+YkYcYU8DYvOBVNtClxAwFcDLTyH56SCUiQ/3VEQmM6pOUALE5vmUPdiD/ZlfkEhVK8Np+
8Hm0Hzc3oQghCmIgpE/mblCAXhgh2oy/G3YHRhLETdyYLIT6M4A+85NlQLKyvuFX1dxhTYT3D5/j
YqDGVzxyTz8kqmCXiLsdBmHMfnhuhdEhxKnTyxK6g8/hCP01bbbabnVohG9Yocc43NVNxKCo/yIS
g4CEKRpt3DCwVIXXHrYgcHlozKE1h0XlKBE6y4IQYshfm2y7MtDaomAl8+CN6QlfAIC4nvOx/eDu
O78TOgHOza6xyn7PT+wx+E0WP4zUZnz2ESM+4d9DTK4eGfuUoXjnMV4QQzJY6QDJGUXHhikHewmD
FoaNTBp5EuHBsXC1ZGFRx9yany/kGu4VUtub+bxsdPwxLC5BAILEh0c0jH/5kSyY7Et55HaYH2qe
dbZYZbntaJMhZphiznMtY245nOm4sNMUrnDBx4Hxrx0dxpNY8S3pI8xyzAb7tyeZ4/6VJBH839jj
KxczvfbrigG/IRJr7vaRPbjfymUcSXUv/AiT3jV2OonRhwHTpd+9xxZg+toUGFSdVVjOYR7GWag/
YR1HMkxCl2sAL4OpQluGig67lHEc+h0isZXtqYSHsMNdvYeXjQjb3uPqWCBarByNwQizI/TWQvJ6
V73i2mgtlo14RLIQvN6tiI2I3nNdvaJUVWFLoNC9CGNHvB6vfySiFi9CFcu3onGkSWi3t7B3a4RA
S4Wido7800IezzZ46LHGZSGD1H50lUqZEdT/PB/NJtStIEUCggtcGxhn2Jv+SfXVzE/oG2Ukl2v8
Hefn9gFfIhp1Olz4NAjMRKIfYkpWYfzVU1qoKkuvbNZkgzZrcrvKVCxraSvvCN29s2xBRmmOGETr
zucNlxgGxxily5jCgBHBes29SiX3msBC7+JRX0BXtf8idHUuEDrguf8idL3tdYV/B+dWTE5IQfif
dlJY2lobsDkW/QqyScQ15krAczrkIQp35iOftCtoFml4EEpewgYyKycnJMxvrHqQkiBXAtSiHbz3
gspHMogigYOfac15Qp1mojwIMG+j9QNuh7zN/O0MMQTlG87ECiaPjKsJJhm9aomjhp8PRM9kN9+W
yja57QqmdvQF6g5saDq2az6RWF16OH4n5jOIJxllL/4pmvp2+o06/hSh0uH9/fsW8df771vk/bFo
yYTt77JoF1s14OuA/Rn+xLSeDGbwRpHW4RqxTnsTQs3W+qAaElMuNsQPI1S0B32PjRUMYjXU9/Sl
+t6k01oiYc9vDL80Ya9sHImIYbCLTwZjKvxPmKFln90QYcZEWU+eEr2p/EI3RNdHy2dtR+FSc+p3
mCApH+GNeApEH0sRx++f1ZDfX4DK4Zog1Kq4ElCbGVJ4o2CDpznjGkgVePGYO6ECQMuCoKdZay4F
3zAALwhvmBnuVuZhGHeLzQ35UI8yXgG3KLtFOp+fsLtx7gAkJiMzlR/m833I26FbB0U1jnTatCws
rA5YSGPWjPFhDGA9n64JDywfEbIiIKL8uwdUI2Dlb3wNSoK4Anhmi7f+QW0DVIj/C6U2NwtHOXRM
1LbzOuxSyAnwxRLqSQeF0gksD/4Cnzhzw88TXFnlQ/54BLlcgFe33FmLxQ6fKSApUK20AaBtqa7/
MfNRl/6ff2Nvrsl3crzCbmXS8GBCd6OOkoIcHgl23zCtb8IxRwXmR2KF41QlhV0XggxaFA7ksiCq
cHB1WJ98nUqTSwhXBKYvB30d/70VCutVfTRrB/nRGwZo6LAwS+NxwbEDiBh7YboN0Vjo1PRQdUYB
TbIub0Aq4CJMEhnf6WiImZ4PhAujdFKOAhUBeCLDwGA0tQDrC6pukKWIgZubPNC5AK4DO/AMIyfj
Ma6Bi3E+Et7WwLsrjyvCGwYWLa8eg1zTfIYvsEYpeL6LBRk4YAf9KT7fz9Ujo8JWdOdi2IghpyeA
E+GZqHKfL07oPo3/6J/xW8JlCLYkv4BWAMxjv2YQfJ/ZciOCqITl5NuQwGiCJl9f7LeLl1mMCVhX
xaMjAphCDsjSmSwjPlh5Z9CXBezl8eSeL/FtB7lBZCDR+IRcRZ7cgat4Ce7+hNzfl08+QRUfGefb
Fqg7O8X9gpqY/PvYILHfvSBrcXDGZNH3NBCtsNFhjKsSHy50dyy2ARbbgPIxXwKZ57PfgGjgY8Sj
bDJoUx543tQ9ahQeXrY6mjLw+jTf3z7Rb/Ixsrh7+Rjv/pLnN76Z9yu6DsaUCDFBqyScWF0Gyj0w
PTTRZa7BfYl7jvBMal1QRNjx4ELCNj0zxJSdbe8iDPVA4NmWJAw46pid93yNclVIw/i87Iu7lhl+
C0snRsD5m/oInoBmDMf66fiI1a1fB1wLEsyvf3cCACeG6YhRuWz8K2Q2hcO4HefMEbNuU6RZgyj8
awGKFnCRA6IHMrY8CjjaGUKTrFcealK9+OnJ9mb2B6mCTOs3/XcaYu1CFjUkCm09PAj7mGXhbg90
Fqx+z1NYfaE4JhCcHHI0gbAv0rDzoE4SHbwAQritzXmgrd/4HiKvZ796R5yMqmeFiw1HJh6iy8pM
VwNvWRbTPaRoLES6a3yCWMSfjIgC13d1WHP2VtHsjIizPb2Ez+SD6NQrgej0K9iSAQvBmLwIxvI9
CXQQMYjPLYUPvfKAgEq/+fJJtLlZgfviGsspRPcANWBZk/GS/dzdjLgSwIRK9rKYwAlPP17rV/YK
voQc7EqKEEYiFD0EmdHPNFgQuTYbDdFxCPDJl1ym2fLXcHsGt5pwFyE1DwwMFZKPRBd5n4bTLjxW
eK/kH6abG9YlvNeGj3Ut/QY0Yy7K1QxxpAN8B+6/02PB+iHHJnCBMDQphcuPkmj463ESb2Yu149x
4JeB3vNbG6Z6I/JVlPGIFQIW+r4EDygnS7FNXjP1L7eXNWemz3/Kyzddlm9C/qfjMTIHNgNYdIBy
kFJiWUGBU4WxRuaF9I7xAL+G/6vXo/2U/YGqy0iawTuaRNZdlsgML1LeV4Q/2X6JQtDGUNqXVj7q
vVzx0X2zmGefer/o/dv+GkLMhZIOK5fF9PwMVkZooMU8PhisAOPuP/gjyp2vAON1/riZHXTnAHIE
e+0RpBm8goUAkJJgxVTiT/q8mgOtFpI1/R/JGuCqjN2Am5FmLO0aaVevdj3xViBg2tbCAtWRSvLj
sHPfDRrj7O3FivMa5pmjl9EZwOShwBwSWtIR0QcjT8tlGVDml1Ueyf/tNLxexL9LSN3RIruMjDY0
8EbA3ll1V/iFM3TGQh4Fau6dK+Z4XkHphAKVgSB0X2Ykhn81/PIWFLcAIVQeGVgHTdFgRo0JwyE+
Y6aHDsqM0ja2mhhRxCqPFQMJNACc69bfl5uXL0vuvYzJRC8o6B2OREJ0leBPg9AEGBun2GswpgE4
AVT6GlX86F8rsfLch0wPYZBm6ki/baM15KSDXc4Zz0b1dp0e4ZfrQyQrQUdCS0gA7InJosN+REZ4
oGj+DRBrWC/ZPVDpES2x1CNw1dFtdyjKkJNB0V117tyBJ7ntN0AC7GgL5GA3WttruSPPWOp3yXln
nXfaeSefSUXfJuPWGrdaEufX7YjjRgDUkhpRPkY6bEeVAVwwklBw4bhhExNkfWo7PQLtGKVQpTT4
yQcXq1OS1qi8jA1+Gzz93ejlP0wO2a7wT2DUxoKpIDhlRBcIY0fycDxb8wwQBPxNl5kbRBj2nXHl
z+DNZL3QwSyLW51HhfsMgyHBxrDOHlYJrBuPTkLYYLIfk/0q2V/lvXTbm6VLaBCN2PPpeNkn622j
45QGeSfEnnFEWklwHM9fG9jYiCU+Sdr/ksfwMUO6MK+THqMdX+sd/tvmFgQVUF2rcQ14AtHo818Y
iGm4JhluDlMzeoNBgUtIXgRsH+xj8tf03kD0pSryqrMHyd6GtzHh1oWxJjKgCMlkomxbJhYtbLlt
pW6tiZsKlsJWpi0rtudue+u2vRmXxFu7pIHCfVOw7S4jDZ9+Ozyfw6sdQGuRE+RZfjnABfFLKKEJ
XB3/ulrz2AGQn6LBiupzbKTkbW6neZtedia3QbE3i/2p37f4QVDLY/maHy6dS5tLoUwySIXJia8u
S8EFBNgUfBcVDFQCb0VKEDxH1G9XQZomaQhnmw5vMbZ4qqANYACAzVU9gJY0nYdXOxzHBqBqAzfs
4Rf8ayA/C0kENT1lBO0WZmK3TYPBKkAhPFWm7D1WxKHFcY6SDRqB5sP5hJ0KKvmroueQY9ctP00p
5JHqYhRJd1FSQ/XLnImfSHMGIxeWAiYA8L3BfG9v6gMPHHbrwxrkB/EJaF0Muqn7q5F3uz5mhBCv
x15osBTKHn4nVfzoE42EUk0/gqUB7oGQ3e97TqojUGSZiCfZfAYf4nmEmM3qJjfHG/jikjyVvpHU
7INAHIZfekvLIxbABQvUwhDxUkAXID8b2ef/WPwvcSYkjoiU+UpEmbDUJfnuHmhE7F33gwYE2wky
QJB6T8JvC9MsYts6vLREOip4HGTs8eHyBRTUUfnVJN6O6qMCMp/tLHVbc3N125UZ6ya4WDylcQXg
SBcMGi7USLrhbfDzSwlrucDJ2fS4kdd/5Ui9velwCRUlB+SyfCk5jBQ1hCAU4UW3IpKJV4bYm4ws
XOIJGWEWKBYDbexPkI6w0I7/64By3nMKFu2mvvxdCmDFZZNb7giqsRwKdwX8/VyAbUMg5VKfoMXn
YL2r6iGH6UjZ5b+qerkJ2CAYy1s1idX7vNrrq5292qWNOIvU1/NV+Bm2hldl2ER4rAvRj4AU5F3B
HuqAcTbyacMhU34x/fri4dcksQqM/sdNhkmXvTnbm0p2S54CzCI8w8b1zat9ainhIU9fQcWsSRQZ
X0wSaD8ZGYhRV7I0ieD0gLoOREhq4tTP0w9TJ82EYEL6fkYd7O/4ycPvsCCSxbNJXl3cFNCF4HjE
q5UjJPKYNj/gy2JqB1U7GO0Bv2rzdNDbfZXvM31nazvtsmXQgX/wqEe0VEwGnwUFEkD9IjzSAQ3x
SIfmy1cqVBaDMv03zJj0u40zF1N3RuRaH4KD0ExBx6HZtD7kESsRR8J5tv2k1aJzhh1aYHa+6Stc
+NZ5FZkz7Rx6s0OtH8CG57fKcE5FnGGriWktTiCYF4zxYzmEzObHuCdrCuUeZ10aWPRVuq+NYvFK
2pgeCB4qEAX4BA3AvwNX68jAlQn2VThRUbyzRG/G7GEgOGkctjRvcocVDFs6KZp+55cztrhRZpF+
EpsYzLciVCtPRagWTieDtVWnLS+UaVVOEnOxLxHQMb7WdxZErH7X9buWozNnruDInNhXgVEATWA3
wLhpGtZ4wM501QsHmLkQ7/PONjBoJxfDHN4bhKead/sh2rp+V5lbOhxqF0TmKNkRMx8y/VB0h1v+
PzpCgkiDicLn3QfcILUPlOYfRsKdlEDhhPKCYojnlPbPRpoJkX9NLCrzP3SCepDptNvrHEPAMUzH
cLrCzIsULCLxhJR2aQU6udZ+Gh68h/T2MPxgKt/y9HL1Ttig8eWSHNhhgCnzZwY6zIPrtT0/cLsq
VLZIHCl07XXyy+YLBS9kICSlzqRExHlok9OzSyUbRcRxUHN7BvD25FkEbCyWb1js4fdDZPI9fViE
4vGkMbvbmIg+CkBgTx29nuh0WOfA2hZOvohdt0W6c0+yCITERk677iX6C2QczlmKyOIl4K2FVUSe
LrGscIskypooVaNCjVrSZs4EQEYi/wIUHVbHGue4c+LP23zJhJWv/irzDUNkwiqpp6V0+Jses5mR
MQmnoWcRJOvypVO9MzXn2c8bfzSESZ+RBTXmS4OwtJy1YEjD8Ro2aVhf8QR14CYX3C9hJUSVpHf4
z/dPbDVg2wthMl/hWCZ+UpKR9vvX7k+9hsyDtSFUhlAewmkIdZ5NiTER5KLweuWnMl1NN6USFwqy
LXwZ4lUTDzmO3HFrRMMo7tUiFbcrxAv86u94JYDLgmjAAYEO+SIGm0y2FkxDMhHrrYE16OAXjgs7
B0vw1hYPpnSxb7+3s7Ap6GiTVuS1SS84YSi8E/K0W19u/dtEyefZvzkssJvASQke0XqZ0J81z36B
woVzOYyg1FXRy5NAjUWGeGRhSdBUZpmIvhiZXDJDhuGFS1cZWxlprPyJIBVA58oG98SHfok5c/yV
P5wdfj+/eSyFETgMBrjXd18RmAsG5iy0klAk3uk0cQCHuFXjSzpUIj4NNm7zpTxJLwTSwWRj8U36
0o5iDTV94ZkxvNOY6hMULijW2R8m9b6NozivXDlc32GL08Wzia6iyyXGohymeI4e+En+wteH70gi
rEtgAhEoj9k5PxMBQi8Wl20rbNEJY3CBRzN4aa1ftsKe7lTDfAmKbYodClU1DfWBjnfUBJ0iyV4g
YM9Q0pUtdO5M1YEa0lDDbLkifol+EWNa4a1fIiGHW8sur/6+yj/oQE58PlSLSMarr+sKTxNc1KlK
IHE8Dw9oB/hwjRamRWUdlCe0Iuweyg2imWfhTjF4GmYVtgc9oFkQd+gBV7gBNVP5NYvdjGiBsduT
K5A9YQLJR7mWYAbdBGoHB4uEQnJE0ixKUpEjAntAeIfDjNL5vBzKtJt7LncEE2AzTjqp7vMdQMQD
NrB77Jw13CL6XfGC05XOYJFpdLUWUQW0aYiSMdaAcoN5OanvtLvAmoB+mTcA/sJJ4oAlFgb3wfNu
BMvFxgoISwruMQ6gfGBmC6DNeQIMeedFyUDayC+wXIGnkvIUYwJFr8a8fxLON2cKHgyeZqhJTZQm
ETck/ve0NI4wOuKe1kl+ibKfGcKH5wMDAx+fOO+3BuNYrF/fM/j9nLF/wJaaD9y5YWGSSFB9PXwB
IRNkVuGVpiPTIsmHen53tRzpSQPVwGMV9x2cUeVQycNCDqU6vOJmimE9jQ9WMk0ow95uwgbUpAhx
zFS5Qs7YRck5OpXRFZ78KkzPhIAFZztIS+I2Xe0V2h9Zg19/ZXxn53VEDyFiP5MXcH1yvDrNa3BX
OuhrqltkuWf38q5CD1fg1UbkzWVbHR9TMB0GuL2bfPM9xouJePfF0uJlOHr6uSG9KSbMhXg5kDV8
fmbNkF8M3CRmbgR5nh2v9YaoRKsG3JAHtzpI83CAiilBGsB50ISkzKG/W3Gbo4oAlnlHlsRAonnv
VTz/tiqksHTHwI0LRCQK5TK1MmHeIradXE+M9HD7pEvEwUkQzcSql1XNIPt4jJ41p+m2kxln5631
U63z3mG+xUoawZhkSQi0YEo37uWI2S+8dRb+wazJdkTmOj/8/vMHRA6S+PmtvlGkDb9i5L/xJtV5
InCTc84PymUzw2GH7HPakGnUCBfhjBnZ+NdolJ/aEf7whzyNE3qUYPgnm0nOwrvDqF39zWY6rXML
qfv/0plIU2ImOzoUk7ZE3l+sShAG4vTG4CkuDQQnm/IbLg95qj3DKCMu2i0Z9eME0wV2a8S5epOi
WorEubpxNV9kbaMcTXdMO6/yjtkmZUE9ifOdQHJuTJG4nPrJL/MgSR7WvwgPeIzEXHaKrovBsMoI
vFYdbmyj2VYwd/iw5B3hsIwCQ/MAzQWmkciTVuZQLvCxEwHO5LjOePUqUfKr3lKDcPBjL/xvlhhx
YgSJKehiGHZCk1vGn/bXAO2cuYv4CGTy3bED0jeaJD4C1jBvrMhe78alWMi7iIz7xM80pDAUhesT
ncgUFwjRbiIDmlw8DalKw2YdXNrgtAoufLPq/r4Q0BG1vdMQnwtNAQcvmj3x0Z3YVv9gFMuHx8IF
eoTipgkr6QaEHusy05kVZ/h9cYffVc9xLqx4Me1tFzdesxI+vHq1URWx/vKBaTyc8pcKzcpgVO0P
WXAnfsH6otI4P1UvCBS66W9kBKV3MUUmvh/Q7G+RMYrRVwP/Jo1MVdjcMw9qA+pRug+TbhYb/gWT
B5BfTa4P2elujmdt2b02J8hw8NKQSEWNj+2xqeMfLTaRsSXcEeDIx0AeY23tRGhfkHXwPP0bmSsm
Lh7BeAuVMayAKGbhTFipcdbF1m1r3ESyNTc1Mo8bYYiMJ8S6CyzOOIQPQaaRdxPYjC5VkaiCob+0
55CA2UafwJP3f1yd2XKkyJZFvwizYIbXYCYGpZQpZaZesEoNTEEwRwBf38tBlXWtzdxkt6urNBCA
Hz9n77URSIY6pDW+2oFp424Dq8i0xr2kZ6q81zsToodxebglD0vyoCYPySJU00Zy7sFpajT4z1lK
3+1c9Cd8JvntmCxOTmfAKTWiCYWST7fDuQrzOdTQNRvRnMfKEt/I51YPVXts7WNl48t3y9juHaU8
yGZ8Lw+39Znj9MYz1yqHeq3UcuXQSAe1F8EDxhTMaXy7nMgrs8g7+Pm/B5/t1NPCJkEJg8kNNfKa
DMFxhzmMCj7JQZZx4DPCvEjdxriQncp2buv0i12Q6RejL50uDYngiDWQbDA+C9iqX1sLxii7bMKh
zojzOU7nWIVlsY5GOeCx/bSQn/taoNcr9IkZj67Yta007pp4S//iV+egKKkRYcIinkgN9xBaKXTX
eOI1De4O3QDEwCNTeVLclsND4RPeRHx5twaKXAyxs5fl2UISSIOjDA05IMx7xk215+gxf/6/Z1oI
ME13Qsdp7HlYjfpgShiB4yw93EZR3KcV/DJniKzPkTsDqZtz7UkVdOfJveZufXWb3JU1B4tRSf3L
CYTHkVL3iG9oeL8ve6xDZRNc8gC9prFAHWNEGo6vMtYdZOjeZeV0py0Vhp+N0Er83UcKSYFUoNaT
Ww/dPksQnS3vpiAdFcvMfa6DTg+ZYT1uDuKmEA3lgpUtcNm5CMZDmDAAdUcS/ZxzJiweRu38RHFk
MEFbXFIvsgcFFu9qZ9nBK1pcDoXbuZAjrfCyGN+oaGBsJlKESlmvIjwfzLVAOjPXQpIAPhdMLi5H
8Mcp2+YcUvqhiMXfWGN65URXRHUXUU9iaMCywTQAywYehXG1bHQcrqR4UuKF8x0yE6T6RMYGI4jj
dRYx2/+NI6B/FGu3pTN8lrL4DiKEPd0ceIbSZ/67esfKTViEm4X57wLJ3tUtcaLaTgd4z6cU3Aio
yBe2TBkUDCggGHgjgmDgPZWPMlN38FEMNimbAZXG/f8M8BEr4N6lHbkdzhHbi9bkiQcEOTbqA4w5
wywilZCbo1tG8I7kHIPeZm3B3dIj1AOJMntcH/OVQRKSbHwpDCcZE6LjphBkevoTGTKLvGXpQz3J
K3mPIA/GdMzotjEdzfKjYFZ3K8J2zX6h8UKRTUnO8Ym1HZ+eAQvyE5kEFpy2GWEx8FrHZYR/MCvD
U40xlFkthW3lWNiN1+d6REBt4gsGpdt+pfmgASDNBwEAf/71z0ZRLfnz0Er+YcSP/Wf7+/EprNpt
uiaI2W5fCmr+FM5mYnm9Lz1z6ki1LxV3w3kct8zsK5JvcdRjO9vDxOaMRXYSDu+7yf+OjHURm9Ss
C74hNkJik/BvzphIFz9f/FvvTz1iaJ/IkbLy63XZkidJnqZ7hk6qoWfldOalz5SJz+TCAhx7d6DA
Yh/N3QVJAk5AjbG202AXO2UEwyv0HZz8V/5mWBT64ZBFls4xPx6WuPIzFPp0qI8qfEP1CJqbpnsx
HhU85+MRG+liHuTFwTB8ITxA/BIKKnsOliQbYb9mOztY97j4Izl09ZhWs7ierUQzb89bmwYXxwcA
bLiumDRx0LgLpQdTa17cjLi3Fzc7qkj1ETNqdEKcTLArwri9PiP4ycjSTgW6HN0759xawGW5kUA4
ci9x0mUxQ+1JVcdOrdLeJemcwfAnR14GzpyiDdrHrSA9MiClTbsduxkL06MFYEyblh6tSqHWe1ic
rAveFTQLvtT5u1kYBmjLqPsRLe0qAxBMZnJzqBoR9SWOsKELx4vxuCl77lcH8I/DeYmZP7qNTbqx
uWF4LugX4Ldm0Sy4f8Oohaqpxa9bxJYd0y6QH6Xn7YiNWaz/Nf7SaJ0DJ3cIK0oUx35u3+jqoZxZ
5UPcpgN6kLWlx4Vi/m4RtWnC8/myhthFzPxY+aExD0RlxTyQVjmWq1lQa19xfGFASCZMXwCkYtoS
dAZYdyuAaAn147ofYs7DTRGS5IL7wmqjtx3IDyHZ4nS2fT8kW1tno7aC1gruHW1LD3tyEnPWN/XD
XzNtQ1uBgObVYbys41zsFZMJZc0FMWu8tUeTjwiyrBV6kHIf+8zVd7gABUJ6TgMGXlV3IreF8dV4
vHcnNTuZGaTeY3k51pfjAgM5PfRAM/2M+95yS3rVqkuyzkT+AEmhuatTgnJHAj+HA5y6Jarjm1gA
f+AdjBLdKy/DuEVp2X6hMHeKp6OKK/x0XbAmrdxX4Ek+VxayqlCrQ6UOu3sYZhkoHLEKSjJaXYR3
IpGGwBYAF4nSbJ/FmhYNtKu0aNYi5qbX04XzfQTkQr2d4JDN+mlgJJkcPiEt9bmv83zBD8t92/RM
04OBsUOxhvKJDNHEZXsnrcKv/n1B8I7g2cxSfjvP4jkdoImIxZX4h7ZSGUkcd4dQrCS4J4GRibFe
Zvr64NupfwOUSvgC/nwHofCQh70etnpYU5fqUZbHlyUultgy2fYOJkVaieLPAR3XUaNycvoZMtZ7
3JnhtQUuEbMfarBS1/0QC6OOoxGhJ/1Gy7mtIxdsEz96trvlIZVEAMCueSAAoGvPVXrOeYsZ+LL2
/A32+jcslsufoeZOvMNNiNDSlf9p37uFIZsgO1U7PHI4N/e3p5yLnTtgnUi6Fq9AXn3EKO8/6HCg
2kHhZO/QfzDaYlYHcYOcFc7ZkC2lSFciGNaAD8zqPL/rF2+IETWh1DEdmsmuMeIk23c0bf7Q6wAZ
sQrXaA0J1UvuBfY/851XJErqoNP3Vf5Ke6jxvtVvOLaY/bLat9al72C4fG/pQzG5/KJBwrtNJr0b
htT+2/ytp8cAQulFKMteh+qA0UPYq/Yp0Dm65wdLyNX+nkJw1qHB231bezO0LGnMiPbMSoyenvgN
6RQuEDIAxIltOEXFgGWNigyvICIdEUPI4gVqvpqv5ejc5Jh3wXUf4UqfaTER4CM7V8al6TFLj31z
bJsjNpYnWOYl/f1ohKTPsYr8zPuX4btezyPlPTTgA64hj5hXCh4KwFc16X4B5hVep8JKvCMFRJhH
2I7FpqDbPIF7UkOFXYSRI4L9nX9Hg6YFJBSQlgkGxL4wKwjyIyJQWp+8otQJEwpoM4dyIEMnDxvI
JTSExBAmL9iChtYD5d8pAuVf3cUq7yLqDLotvX8M+Mgi8OtAdSwCbTXhKPxCIP3QC/KQQ0j+N5sN
DzFNMwonGmOY9m6ijOT3vWkwcvALxCTgQSNG2Kk+yU+Ulfff3CZoowhqI3aBy79xPDDpIm0FHrom
NNCtVUqf9zAv4Q5ewbgH9MnaGMk4ZrW9fULTAzCDNWNAESCL1XZG9xQheIvLSJg58eJQBGKwJ7nJ
5wS4OZdmEEOkq66LLZjrPnAMdUqsC8zBkgO/OU9E8YcSiNuoZojyuzB/cMx8h5Yzwqd4ISiA25qb
0l6euS93hKF/pANWY5q0LADvTECOy9PHN/7o32zZ2uilmE9U7G6rDY0/nN2LHdt+nh8IsSBdArQO
LWTmf7UsRGcoLHc7Qvw4uM2/5fFd7GjQatCDjo8ILWgSREMTzIyc+Z78DgDOr3lEB1cu4g4wvOrA
2aHbm6MigMj4Ir1ulwjqRmMKrjm2QGtlWjB5hWzBjoNuCx/xAh2X1tKnbhyAbFwv8RnadDpy4Ixv
L/v+N7HVtNjx2LhcHwqU+bfGjAIVdACTAr4+0V5416cntnKqVtb0CB+l/gUSm+tC/7p/wwbKMUIz
QtqdPF7XT0jsSLFAoFC2bpUrqqpNwoXvEJ3TiHNYlB5gyrMezeO+Yjyx1+g34bn7FwICB4RK0cT1
zft/Xe26Eag9s27/Qjw2aDaNQvqozAe5OZQ3bti4Skjs9Hjzm+gmBqBD4VKFPXIFzHY4A/PYhO3s
IupAN5we6ltsytFyieRLFLcoKkDn5qGih+YUqROu9XiieGROFHSkxCAft8SOWYG6KLCs+PmdHWU/
tmQkOVA4i8dPstN4V6Kdh6sZ1np4IdaziaQstjOxs0gzg7G4mZwM8YM76bQwHpbx4TZiAUGN8ZBo
0EYvmoAQir2UaLN1wc+zCTdEjam5LFCEE4dlQlkWkrmJ1xLLpOsIYcRDbcYQSQ+IgDGwfWZ0qcVi
45agE0LQ9MOiOc7z0a6P/XxU62MlHUqJPBOHH6BKSL6D1IXHyY82IHFCbEDIgaaJwG8sUkyFIS5/
u+8f7W8a/NUV+gyLFeqmZmKtxOiwv7OBIyGlqSA7gDWRF5UqLHRakMeF1A5kHh6mj+kea6RQJmFm
YzfCp7MLGBl9IGdKFiyWYkEcNDju6i7QwUpywhsUcixVK1uIs5rwCPOWyf4g2e0AJpncz+wFpk3H
zG/f2GvAVS1BAF9F/l78ZPrNIYw1PalVaP/DnlW/MZGiAtzqxgBNJ2Nxhh9sa3xPxk/8kyKP2Mg6
wXfhLQzfhfeZMYnAIHYRAGn0LBAgoh5EfKmJYxo3O9o+BJfogDIajpKAbNbYStNTszt1GEQSojTO
I4yI5aws56E5W8tZbs7IC8zDTjqpEH3QpFPnhvBjLfIROVgnwXgLhlqsxQB5sq4KmIPfG16LeoGO
jWN/FLZrSQTPe9eJvEWv4jcuhEDujmFC9U2YLFBNOoTq2LhoUYoMIc32ZcDhnVh3dgtDJAhR/V1S
dAniDiJEqMFWFcIfzofDVTmYSPEL53nsgzbx42seatj5J+6xyGT88wGiU8JASkePxjMIFDSYQvjF
JUCAifoyJQ1NSKUQSckcbOFNc05FuXxD97NaO7U8INodOTYeT/zxyMD52JmQUC+AlJJf7/CY7D3h
QSRAJDYaB5QOh+oozu5FrL/6UubfUHXJIl62k71GGLC95Ef3cGNLtLmtQb5opasRkCfvFYByvbDk
2gYpOs5ypazeX9kcgRTyqERJKpJ5O10k8xLLy5rMWGriFl3GGsvbchNAxtNEv5JVAoThiiauXIe0
JzOL5C42YyQF7F7bBgYVBtV6+cHsCum6Bd2FBw24aCH0Dpvkgdohfab5LDvko+DVYAmvxvx1QBNy
a6CSiCBWxfXlJ5yA+TeDKxZCCNZ2q+Oanp4o97hiHJlw049GqLRRb0ZzL9z08N4213fv9cwvk6+b
l/uXNzUh2wP0b5gENCZcsP+DccjOnKA2fe62A2myQD8ZMhCx/fVlEESq7Dxx9roGrH6EPyf86Xw7
A1dThkaNGh8ihX/JSIP3sMZAOuIxexPDT4QfIA5GnwpU37GDCCX+GuJNh4I/Zfe9/00YCQ2srBID
UkVGMvmr/UV5x9mX/B4OvuiTNolS9ym90qXglgNEtwFxK34VJM+3vX09yGTorAGpREsgf5YZkweI
Xinr/5JJaHNR1kMmKUcuVJypsf6JTMm8xDL1P4wipvaRLqBfYbuQH4jQhcwl8px+Up39LdCozljt
3avvItJtq84o0BiEFvDD10qNgCDs03Z/MHsxwzdQ50fJy4XkcjbcwblxLgbeyj60LlNyWDr5WoBw
kYE2rty41kj17hZQg3fuXReG8fEDrFvq6z66iZ1YWCfVH7ccOjzeScpTF9XpMoZGhaqQXX6/ewWr
qbzq0qPyin+ue1vUp+6tYb+OX6Q+KItwgWlGmwWN+oxJGL0bLmRW85Z8zI9uTjJ749yZNH/XXpNn
BG8jSV5I3MC3IXmt3Rc2Af4X8jkQqBpdFWpGKKj/8hFLmn70xyQxOYTZKGH+GrBQYA5/wtPXVhgp
gNfG+WchC1wmrMycDl1P+94rGdiBvlrCdt6rQ6BTvQ2BphNxEo3z3pQgggbFGFy4HZnbW8FMA4AU
Fjug34xvrokYB+LwN1CYobWG1eIqn1jmEmQLV9I2XeZAaubZv6QUHci5XB52dFk818oIIowqAsGt
SLUic13zLsrsSKHp1UcLGYV9pFJyoR3fG2uWISmGie7vYLesy5KQr/tpKhZZg5hwiR61o8VdME2G
cFsYTiTEronxSqkGBkSsOsh5hIgFSf2i9BXVvyX+kPj3BRFfILP9K4G+sbNWD18DXSz17wwGkDC7
UuHbd2AXIpf82otccrQnpbcDANwe8/ZYY8utTtr9pBonbtz8nyzzWFuaJ7M2ltl7NOVxJeZXQDFc
LNyHXLrt6iVleOMaKgETmewWqEh50ajXQQOTJgtqBDYLKZF7MACaU1qHbDl0N5IZY51q7RJdxzDH
Y3q0PuZ/gzEXQkydLRoTUtc7ff5LeqDPzxS7rGIVZewQlZeIKbYGdMfVce1fop0cmnQA1KBuArXH
sxB28r540znFZVHPRqVHVc6wL+bJNdKIVzxwhEhJUewQngpyh+5969SP2zWZlqN1/7omi3Ea9fMP
fu2/HkOgScCbnonwQvuQ6kL7oIHKLR6K8SwNZ712rQhtAjqFjAZ/5u/W5C52pvrG9rwK/tBwovbm
5MgRcNmj2qNNS4/6CQTObh2GmbXYXBiGsQotrDiCWkh/yNbspAMAFpQT8O1lEWQ99AecdGjVMu2B
41CdhnuysRkFMQdiGkS/mMUoiGa4+sSXyXZZ/DR2WXB1bLR0xDkaQLLjAIvdYE9L3iCgm3aFR59t
jYVCvUDtZR1podNI37ro9ZtxZGMeZlKyIjqU2Sf/LU6ri4M6Ik8EKxS3I8hAtQp2byBNipcJG8aK
pcO1gpCUxW7DxsO2wxkBATXHBM4IRe9vxwMwgZxj0E1DoSMOj1UzyF+867oaQP1oShevZ6wO4IOG
NDRVn8Z5PsS2TDUfIgRZAN8D3GxErKQYmkkRJ3BtZPBILjF3C3KMEiExf/kkYiR1kDuakCH2mmvP
Ik7MercZ8OyzNsACxgIeg2xJfiJ4jHY7mXS/74OLF4lFUCZbMnM6uhYpWkw+2DUlE38RUhsanpyU
7ec37YfwEuYeRz8UOhSxlLdIRSh4pBcxLfgFOLD6xcZH28UgXFnfsxADEbREz/Y7eyPfjUXtipiT
gYL2XbQNuPL6LM6iXHykKVP3Z2Rqji8GYS5gV4CCpsOifUyXmS1UDtidr9/4l7Ywa82MujLW5Vi7
wHe9MbKHCmlG6cCxKTaS2EpivCI75vhvu18c9RDFD97kXF4y3nTrylG5XoMqFWsrBrprMKwuFIwo
ZChoY0C2wrQmaaHfVfrwgiLvImLBDTu4KcGkBNdaFL/0+1YaPZ95Dtd+TUGsBsaEbvYEkIvVQaC0
wmUn3C4AY4dLCGttwtOsBDfyJ+kJQ7YUTqTqSKgrnUU0M7hblii3BJ5MhR0Gj0vAuCSdBlF2Jr3b
KI7kHAGs3XKOrgtzr4ZJgXEocoRd5QqTwXzECQBTk4jorkXNcYUYI5O1+rNnL7+LIDMMa2MSzuAV
pADmKRUZ8FEYi8C3yaFGcMVJhBaP6qBBy17oWeP6MneB9gBrc+wIIxeJUtTQvLt/TaRk8TGD4MhE
rZQYHv1xtfaCyx9RQK3/kAKKf8LinuI+WttvOXIvimTD3VxnTBAYOuU4OjBQgcXhb9j+DD5KakFK
9N3bZmn4XzYOAwMW45TiLM80MMTHaSJ5IlF+3HxFDAdvzXlpRAD5LJ0m+STLJ4lYkE9sDaQ8YWtQ
bM7mUcoN5cn9V383qfeMX/53BqQjxsHqjreAOaH4Khq95iTWrhf97o668KDajGRIzXbKX1ZIiECO
aPQScDrpYQBnNFLC2yTOJ5zE0ya6TGQ+x8jcKmiCp1oTbXXJPBgzlgnREFCrWBminR2W2LnVoG1D
e8Iw7UwneC6B/Hz/nr/Jz+MaMUUeQUZ9s0YSEHbKeYdAAs5ApBHoKJx1F39OKrm3D0sWgUw6vUKU
CYioQNxG13XtZGogQmPisgswNs/xdY7HJjY53QOoQB/QHzZv0oS2c4pHQInwh9d4iVmN8msEAx/b
BNgM/V1/36AZ0EdAocBB2dAjveFCd9BemxjrSneBi743Cn/USdKk2EBwQnR9fFuATR0aFWMAPAmn
CxJIiihKh0OZkk5BCSCUi7R9iEFj8eLRGUF9rjRYxiCcJeY7U2gRigpTVFGOVeYa+9sn/Siwzxja
xOix4nwNCqna00STULNvGCHakoCBWDhhaUvihDXg7Pyr6DOYPdFyg7TPS3jGKcGrGj3jfgCPXAYM
vBlz0l2F+8NLlxME+6hN9yoX3LQCTOY2A58Bg9/3ifWxBkZux4n7t+sVMPd30QMQHTqTR1/5jcdf
GGkRl/9sk6fiGqHyZp/Gss32zFed8R6SCzo0p3t++LB+YMNVn7QUbglSFCzVKOHo1DADhBdyuPzJ
XK17xaecQqyDLSCkK2R6kprJApNWEOH8DOMRmONoHuXpiBW+ZA9nAhfispUQehDq4zxxLIROuYnh
EYTQIOfPRQ3C2oaKQgJPj4XC+oed/VCBpsPeuThalK07fSXlzLicG602WnnrYhLQUh4QbAKtdd3t
M85AEIqvnIRoVaMldQfeUMvZVDmcMJQ998l5TM7Z7mw052Z33sknUzpZeP/ykzEeh8vxpjnaJbQV
qCmiBlWoVulWGH5xFTVohwkXY/k/MB8qSLgAWLk14RB9/8Gmy9N5cV8BRa46mw7AOPM4WnGlw2iL
yB5gWL2obvM8rCe67CCimMIRuO7QxbfukXFHIRhLGuVdXGcxwpWFlzbQGpHCWitikcLKIogVhX6z
Lj4EbNeQHwgjfXqiL36vjxmAVfCDB4q1vc+zDSwUlKb9wnEdCcKCZwYXvCwyrVk4mbt10dpnZCEG
w7NYNJqLP1hl0enkKxW0mV0WTafJECv7RISBBHrKoy3NBXglbDvglcr9kLG7sIajARlCOarpSSNk
FpVc5i5E2+3xxyG8IG/2r/bC+mWy44DGpVeNvRrp/Qo/+ztmZdK6eWvBRP8lRe/eMK+xUw1wgHen
246o15ORnC7N+YajrnPpTNXS6e97fO7Ee7zUjuT32Z/YPPHVkGMtkfh3OeaL8GrqL/dIlqPeDkc7
bDhY8gK9+uebRdgIlOtIGULd2CtuwcgGdi9DXeT1JC5Ibt/95+lU1pZVo/7n6UwgQ6VOSrSfHrFh
qgdeTVUqYlDS5bhYxwGjib+F05XIisijL79yj6bbSWXiLn3WwC0KgEmH2xSTHpClIj0A2xnIGtxh
pHRggKRaFOruyiUslEVHnbxQGtYwsAHaAx3k1cb1orFHD2tYzYs4phNLmBcXMkLtgIhNFh/OlrJ5
twOiPq98LlCZObvtUTuYkvcbjLIGaJdmA3146lk31TjiH/L5INWHohFU605FZAOXOa7ec6DGw5cB
cPjXAIiNlnDGl4Yh/DoERALRoBkgNTt1/2YiWo3A2+NXYtWMfv+k9Kfh79Ksm5jeAvZgehvRvi6o
fjCc7qEVWZjFCWaJbml0ryNypVr+NxlT/w51L4zEtCh9oCXOXmrVUatHchYvWRyS/QxYXpTr4BMJ
ekGH4XUT3cxp8Ug3lZdVVnH1zCsBAR4DT1ZGGJ4vfazd2LmykKlv8nik6YwX2Gfwd48+nFmGSFRF
9F0Roewk3xjIbtpTcf6lmVNx8rHUaJUAsbpVpPygtQRBu0gA5vlk4LJGzPUzfWoMM6IQrrqI9FMA
teBYORzcIAl7xaf9vDxujxBPEdoClPYMc3h+MAOweH6ki/hK42tLld298YM5uCCwoKPJAnFOqjcr
WSnnJHjnuvf3yDK84AvvGtH5vRAbDd5dEh5qni+lO1VUJGtRUg8hE1UoXDE9pskAlc1vQXQCcB23
7dFR7Q2fH4gxjs4at2EO3ZyD9xo3u4XU4qGF1J2hLy6F/AZkrZAVWCGuWHknKuR8CE2+EsOECZN7
nLrtKjZx3j8mGR50eb+R/43PTNYEJNXOHypNQFKxItF9+k1HEi4OWxUbJgsxyLbQg4zQ3FaaB6qQ
bVS7PM3fdu+whplxyetb0H5+ElHOKBiYPfBwo8JinvtyM0XsMJUG4cpUGttNML6B4ufMgqVYBLJ3
VGeoDA8qtbJEFYlLYXXq48fdnPqY9UnipYzHI12JYX12EcN6Q9wcoqvHc0dXb6GVd4lrO7JRieOy
7cE6RAPERhTjtPiOsmj+YKUXx4+OQ0gWMDeSMFgke15meHE1uteJ8OKWqOtQ2Hd780PZl2+yyoYe
9D1WIpSE4Q4nuh6mepgAtEcBS/OB1cZ5G8uMhPBAPKC00CgI/tlq3GrVdFDjLlexdrTZbO5Nhuwu
so6GLg5giQdwz4/34b+ErH4NyRIVKV1BErJocTeiHN0qUhGRhbZ4XSQ6sTCNk+jEItFpC3Ui4DBU
ErLjRMgh0yIyQSkGuIYZ0GWm5dFdEw9/z5BQiypAujcQ2NH9Gg1rmGGriiBGvLTko9g/VLyG/P8p
+kq3oYlBMvldCEdIeWprIRzB9PqNMZNEXVOI3MT+D67cLWvr74yLMRfTrW3MVf3pw4SXHdw9bE1U
v2p0V0KrCq9SYOYEDGMzuOPE+SRihuDfDupT4zcQlLELIzAK+DKSZSh7meUZiMtMT8Po93v8SbvN
Mzkk1sGciUgRvLC3fm++XAihOxQCQhh3GqTmyMIqwaDTiNQ81qw9AgzH1rAaixPGNuu7ThGzPk4Y
bRvbc7yUhxkx9nDo0AKj/8XJieDezcFlIAld18XCAoALjCYjjNU1jFVhSrqGSsJvYuRNoiRFB5wb
3KV0jBgWgENhrky5h28/yC8Eux9lHTuQs0M+Knvw2iAGEO75ZU+2gejNpqDsucY5479oBeTtIvu4
tTPTGynI77Ee3Xisj9KR4wSJWsoZhQozQHDLWDzXyK+h9LhBuDO4P4j8YhHJZ9+8gs/QnRngHjsL
bsPxYsHFPrbEyM/HqT5CfbTobiSHkmHe6Yokt/PuerhMZMUJdZ7OeN+fJgx+sQ2YQQXJ4Izft7i3
LeuN+7lUsDJFsx7d23hsY708MEmdaqcn7JZ5akyw2FhHHKvYrdiqSO4tMd7dI3arAt+cBK9BDDAZ
WDLAZDGttJ7EdWToyQBmXR1KW8R6yK3fYTRgbyfwVcIMjYOoIub0b6rpO3jALc6SYDb0Bbffa6Yl
eVgbvW4gcsdbvoko1SocyX098Bhi+EFmuwtaIjzmqPlFIx3Ap4bPDGR2pKAYRa+FVuwNzRStCezU
6CaI3rn4l4uPhVLDDDML/yS+DMwVWCh73e+A21Cz3/bIr4lvUZ0m4zy3NwJK9wrLiXykf17jr8Hz
xXx1ddJIRpiZIQy7O12g1M3a070m7PyET+MtmbxC8wAWJoZL2PovBXc6TXecby0eLMHOm9alph6r
IbkDJzGKVeb7rXvz287vIa8g8tBoX/hGFVhVYEv+HadnPH4uPYd9sbCug8ATGu8VgYe9NEHzipVg
EWg7VrkIR05FUw/MHbUD5wksSFws1uaY5+dxwar7l2N+We3ylUlWhFj06ftPICCY4zVPXxcWoFIS
LiCuCxYgmU6N5PXrwqWTQcYigxr2rzCJsAa8OatDBJMIJh18IhOtrcHTUFo5A6FPWNdIA4it04uO
hsiXhyBBVU1NSDVIEcj+Q6a5Ge6WcCb0m04kEUgg5MHhZw4fGJ+VYRwSgpDMQwn0AaPRfChYqbCb
9GqsYlMlz6Ty70xyd8BwAxMYNuO7PCqX6DISP/wwItzkFqEphMV29lPd52JjuUmveMvFUa66Bh0N
mjFQaO1xEsd0xu/1ZRnD4DtkrlVE7eoaG1E97qKuF66xW0973KFq4VyGCY+WKuBe3+jFGnDQVL6B
Z/iHVD9wHESFL/uvJ/qgfENMw1SBtmusS+M8wuSSYdnKfwQGySKcjOcl/cmkBz5pvgsITuuMcMyj
qxlVn+kf/qnIJkNyYfOqEdlkE/lh8OVrQixBd5vRgMIG0ABWy+uhfOE+G8iVshwAjA03cn2+LGer
Pk/1Q5qc1fqhSs78qkXzkD+l/9S4RRlFluGJeFRSMgdoZUFjoY4KZ/pqD9jI9BSuOug8V1iU+OZu
Rme391moTyhrOQDxVUElrIuiloVgmaIWJSJ17d8tnDbVX1lmS+CJM38f0MYSq8Og0PNMOqdHlIJL
drItKneX8wFb3S6EV7JVZoRdbbwSij2Ily8ztgVawjCImOZBtwMAhqycPgPbUC40gUlCmg8iaOSR
hfXV0LIqhzMX6B1AOupFgHTGNtQzCNyUv5iBHHCsGTArXFvinXxFI1MTcQNaCfPVsbOPqXmiamj9
FHp6KZaIWF+X0w5Oq4hVKygfxcyfRd75FnkOo4Z1b0QbbMPUDB9sKfUVI7CQmDaAHAlcQWt6E7gd
Es0r9Zn9kS2EiOPL+HD/Q4Ivi24YS4Vht37t//RCWMVfe7CJ3BZ4OaenE+YQ+ds2sT3F5hS3u73N
sAOfTX1c6qMuA1A48B+JEgOZCumOnQ9kq+pCywgT3olFZABTduYH8yw4jyvWjHp2k0BvJS26QwSI
G0lheUKxZ2NcFb++ByJhcyhg32Ggt0alQJ9r6/8sOAxdNiY8QWEJx9515LI5EMD/U2TgMEOyDB7i
nVqY1QuJC0aB+o2+LY1/SPX0cug8Gbz3HO0debSgTYIX/Ec1fug8qoPPFB2pFtKX2gg7FGRFLLr/
o1MBLCKoHIBPRaRZJKYdeLPuAQFxNvyc/XT5ZQHUpcFIAvtqGJcqof7DME4DbcfZ9U6GRACNnR/S
Tj79op8ctdhkIHoxo6ej9G3rqk1PaKdRfKNfy81IP6ESL/6AyLZFz4oOCQ0rdGas4k9f/UN7xNx5
u2/3wSWIyrHe8Z99dVLWNkq70hdRGbI4JqD23BwXnBAM7rpfdFKYfQLNGDEMeGhUUe8x+ODIh62c
bhmdOyY+4OzoybEQ7ad0VjUhLefC0Qys9oJcyMfLuvwsfsKfo2uzgL9lXsYlXZ5R5NccHPGWm8EV
eBsyVpropSz66EVFJq4AuOESURvHfMU0zkIggWWcrwof3N1FI9HgTTSFSi+FsGAyKhddUQ9RECo3
dm+EB3xGUlzjs6wPkDV7/k/+8zd85kzCZoH751/dy48ZfnooS+AVUk98a1rm//04lUNbzD/Fbs9P
Q5Sx/UCdBizT60dkev1bzsSCU6OgyglomkwSAJRiofYQCQP1hf4ro1kIQCGnrNQMi0JEkXHgpTlC
bgnTEk7YBS7IxxFbJYLo1ULAjE6ZxZgOCZ+BmYC0M/ajRSz6G7cXHB/o+DL6Ak4KLq8BcRzT4ciY
4fZE8YUcT4n2YoBDuhfTG6BNO0ucTYE2bYl/12XPIZWvUx2w0p3PgleT3OBE5X1EYHGacNIgTufr
rGsjQhGDKBJk0jRgEMU1RJJyvQZEJqBK2SYXJCQwueCYbAfWm8m8XyFnHRod7SD3roiVkGUDla13
m0ks+l45PgzgtVcXETe+Jfuy7844l3g7s3ba1wt6xhcEppp01/XtzAv69jSQwLzX89DQQ6WJSs4R
fF603S8HYE1Fe7zax6Q6qfeTXZ4HlIq/VX6L1fiC64WF5QXjCz0fVN8FZ1+afL+WE0g0YGg326Nx
ptz9rXGWJj4wNKsTMDQ1C2V8VnDS3Lzh0Aqzm7HwsWxjuj8zlAmhco6me/RXvJ8hdlr7PBz1qJxt
gWcSssRM8Q3Lt2X/scp9Cnvw7SwYUWSvbvGrUJ2s81U774bzncUcAgnY3nRNtKzewGnO/iqyAbFz
4DDf5ZyhARh+KCOu/Z7BrFD3NgQduKRT8LL8flRoqqfhyOePgwHkoDiNWrwL15OjCIBiiKXfoUAJ
ZtVs+RexD1jQAURM8GEHB8OIa0D/UPx7Z2sAdsDOiA92lIrQb48kZgXdL/6/FSlv/iiCDgDmjl4/
F5bGygE+GuT37VDQyP5MEtXVv4DF2YkUWKJ6Sb2HXcn1wV7ZeETmqu9leRIEfHqc9pqsyhiOb8C/
Q1ro4ZF/XZYiyFJzFZEL6tbQU54K9KOX/WMmTih7gn3Nd341CiiW/u7ClidfnP3gZz9/U74zM9wG
htLzpX9CfIsElyyWUMx9U5pQEXwOvTrQOcPrt8WKYGP7KWI7kTdagciTI0sAxncVIMq2vnefF9zU
JnxFYRnapvFbR0uhZO89S/OM3jMhVeseHS16mMWZZvRfoCCjXGtdN8CC9BX3bzjLuzosAX8k7rAj
MlVwfqDa0EnXJhEBdlsTGlDJK7cfTDtKuLTQccEkgRjVvuX4U+lPIHclfxslLFm7lAgfsCRQ0LHK
j/KZpikRYfsnfgIr4QMk8otZieZCN2Uhn8M0x6JZxba+G8TOvvutUIz9S4LdNgWaAb9NEV7GyEcC
A3sLO+ilDJOwM6sP2CLQTPTO/5rrvgb9SPDUJ4S17bGj7dD4GArYhqhiluNlOWbLsb8TTXMarSMU
i/R+Kq2jSar17WQgUTeP0nQ0kwMmMsm79I6IGCP2hVsPIQG7DVMnZkQ9HbmYENKOud+6hfPraO/s
kyx02yz2SRabZLaCitknTVGZEHRUMAHSIhmD4IEoNK5L/gEqQ4FyKwmaLP5JmLw5zxfRLKS4tWJ6
hgollX3ihtDpofyYR2+ik8ooFZvdd2QGuLSQGdAmpRf/KTbAnDMtuX+/VPbGdQdcA3hkIC8KqKVT
TlwmsIYaKcx59mk2uMn3+Q0uDIu9isUNl3CghMuJ2n0UTFLiaqwH9kbkA7y121HIB1RkW2PAK5t5
M7cdLMy/9xxwLAlzM506amhe2ap8MroTIMqeecUIjOWgNwIoWSdEg0YYCDHT2DLORaLC0a9GxM1f
aIVBdxGcr5RMQ0akBRRjH5WsSpVq+4rt72x/IgAl7rP9gLcCIYIjlQcLbJZ6YMA76O7SMAo5JvOR
ZslPfWXJ9L8goNLeiGgiQ55hgZLZFtsqA4e/fWQuzLSSQJk5aG/2Y4L0g4pgjUrDZ8S3o9TAHopJ
FHtoUlKSiwhIktLgsghJyM4Qll5+HMVIlcRElur6gS7iI0pZCeq+fuCnCyEEPVQ60+Bg12ghIVug
n7Audkl2deQaZAs1XHh0G6g3bntrz7N+RJ4/vMhQSNZLb6yPe8LncQ3sayDRYsuCPCPhC1Ij2hr/
CgfesVuCjxDqRv1Anlw4QZuvgEsSAhZoia8k+J/DWx7KU9g3UdtEHD+mZ1T3GlSm6STdT8wlDAAm
lqtbbqu60kTOgGv0JNCJRbf1dP9+4VZE5vOGfxqLyMZ2B13G/Yts6V9YNt5hFqEujFJZzO62spTK
VMXUMm9laaOdTEz0+JByIRFKjnsoW4etfM/XbEXKd/RZMNwYZRvQoVCp7nzmy7CD550Pw0fEyGoH
8xlxjf1c2iflO/OETdshPc/0Ie3pgYeGLDoa2vBpQWPWoGP2NQj8O3lUwjk+rAvbOKrR63W/wIVy
RuVwHQ6Qn3reL9UJD/+Ekv9y6sB6mrxHHKSj5QdzZpVNKOFs7z1hrIkGUhdLj/djk4iXI6/I//d+
pKHP+5GXI6/I6x+9PP0fV+e15KiybdEvIgJvXvHIlncviq6qLiRAGAmE+fo7Err77nvjZFT0Pt3l
JEhyrTXnmIycF1yULmFLogEamZE8d23UuWtDHwUVII2b44xSoXdD1wagCo2bpXdD12ZZFwRZpBTM
Sy4DlgOkowyuts8aTTe8vjh2gpNk8ijCEb10kcO93UWoB500SqvoiG7QDFlk2RErwJowBKZhg/6x
dkFspEzj5eDYBVUVkBd6sEVyXQ4z4eaLUTN2WclvCuRQQcq9PQQDFeieDyR+4t+/9GId1JDQJcXh
bkIbGpEnII9RS/Ae6vdL1I0E6+CowrzfqGKgPMyj5H/TZAbKxDUuiY2CR3QKtcxzHlQcjbQOcap/
/nsEidH+3+KSB5HmPpzwePKDoBvwJ1o0mJj837/RCUq6ABWhOUMF0ItYIvb/Qyfqt3r9kD7jmTsr
XKTrlNMMcS/4wvkmaCRY5eeVNxmw+rApDmuEClj7ooffqAjS3/o7z5clIxLuV4ZewX6R3w0+iTdf
ZNMh1cheFz3BJHtICqjs9Cf3kPTZDnxdUWxBKNkkLa9rLCEoHSwhtl/0jMDV7W+qKoot87vrqel+
q+/40THiK1DyjmIBVGJR+g3HPffOIl9SKgHtg5b9tgyAKHiFPY4wOg/BNo5KoWuiVuSW4yeaHpgq
gSRbqGSIU1j/PPVIqZbbLSe1Q8Ob5YICVHxY0ViTWDCoUcDh3LAfGR5egsguQ7lLSO8b7wih65jl
tCE139dw//UboR80xexAVbZumTyAIJ0BUJS4zqS71rMNBeW5MWPnmccinm0KTxjdLNRm9ixLXwTp
WLI5XC1+bB537U9H71VELgNYoACs1ZXcCsDCdc7EHPGREvOirhx1hfI8Ywr4R3dO8ymFUwKk5Lrt
Cprta3LsWrwGa8zA5jk8nAnuCGr081Wgn8RsHUcIvGTsIPCSl9n62IcnWmpbDV9HPQ+m9NisEhaD
KatPbiC64AkdVzWGXvAftKrqFW7e6uaNt4hRCcDQP3OSVvBCtVREr3ddQCnCI7EhWyvsDmIG1lyj
wycjKRW3XR1rfcDIL3vlHaSaHxj9EuNGUTQb6Izg9YRPUQSOI6lgZyb9Bt6Bz3EFYyKLbgriG+Oh
/pRgPHFD+MaD+m50gm5C2iHdFT2xxQWJOgONLds7xzmSv4DcnEUc7RoxHuEOi5SHY45+EiKh5oQx
Lzt4/TsiTjY/dBozZ4UWBffAP1mNkG7+/XmHh+62Hu6R12AeukHjIrrI5d+bPjkAXPknTllzj4E2
w/Gzf+/eMTJ6pNudkL7TxKaDPI83FwrccmlydVKUc2myIJhzuGYWfkWRvZW2G/jlOGi4WEEuoGbV
D5Qva9SJORRNusgZKJeN+UXhfQZblG+u+Saz1kCFa2vdWmvO4zW05rMnkaQ9zzitPLHtOONJzJ0l
fAzCMm0VwjVt30h3jKr3nbw/aIFbEGUnbq7hnjhq6KGaFuFKpcHUKBvtY7pHBCw3vvFxYTu1znet
UJ+4F/2A4DBVhCkYdB2LUGyA0K9Q7+8RvSj3RUUUJ03JECuVdn+xd7eVxNwA1B2s+ifEkZP1CMOO
FhYCVoLYFX7plD3cQ1EsEtpx5vNv8WQ1b6kmnqycjbpwQ4z72+2UNFbSMZgAFQ9haRYdnzcEcY4x
Rx8Urtmq/MvpU64blB39l34V0huewXRCkFb2KpgI7/A4kMYhgPoT1KmN9LGc1WhSbLm9+fLc4b3i
Q1wgHXz8wgGGrRXqYAUOY/oDxRho+18S18EhiYSB7n/hXW2G8IKozni6qNb0fM4qWFD38lJLQXAE
uKWuTtIKXTTqaCyICHt9s0+OhlA2EYRa1z76Jg3J4IzkGWqB5Dn6GtxBIi5htia3KnGY1c68SP7R
pCfDzIskCkXxzAxcgaAPKeZqMFc3sOfDioxOUJGKlojqh86fGp9ucb3GGUftJsb6AgGB0E00yfp3
Dj9ECNO7JO1Y+kWbDB1ZZ0WXkYLF481DKUjYO+pLZkdcHOhNMZF8qcg13hYtBafQLoQk5SO2gOPX
fYFB5PVkb0btSn+L7ZlXk4WfjtdBpvIkUIU+bZPUU6KCf7sKWbK0hQuJfyFqMSUdffmLfZXGF5UE
dSudNrpelK7Y71Bi4IeldAVGfOAIzTmEFh31K8hxQxGqnX+SqqMa9ajfbC8/0OAMGMu/KT+KEQb1
L1scgrFuHgPlh6bJT1kGJMSP8wJkzJBAxigB/OsYyKrg2quqr6t+O4h1G3yEGwWYOIhxBJs4HqLW
G7EKKOZ00cpX2QqhsFzEYkZwu2d7e5ZVoeo5AoYGdtUAf6EF4luGbxgEQnreO+ZZqvELoz5GVvNC
D89CUA0EXXDQxfCGcSuQ8+DGH9oAUcMIifmE0pu2ZYA2C8YKgBUEtsovmk2s20xZ6U8+zSbnBQ6G
hSA9plBabLTGJCDjk8aAYcOIoGZEUG5tc1vdOB7sbsbuxjDbP3PVdrvC2I3dztF3126n6egGg55A
SBJ2CJ8sE5mu/UMXM0A2G+xpkZJFyi1w/KWR0+NRZ6pUQZvBNs5YNGytQOUizmAnrfm4DLkRvToc
E0DEjILB3b5LxobLA/s/VihyY02g4b7ySDBbnQYO7m7Q2GOw3vJHMe9kiMk9TFws51nUHacA5nj5
ZRzXHODw8ELuCc4X9wY48wfXUV142xfzeeQ6L0iOE4sQsfaLr5i7b1eDLpaYDPL19A+MUuV1lSur
zlgDsD1Y3s0hvCDUaDWlSKfl6JrFF3b0MP1ErcvP3nnp5+k1w7JO27AUGXesjIZW7U2P1+aTKbL1
l43b8DSIcD3xnTsUTkRk5OEyCtz6sHJ7/ndFjzKEDjwUGD7U4gFS47Ma5PNCa1DaQTprDZAbIDRA
nWF6FviIpMG+2O4nopEFWhrVYkw2o1kic4joxtEZG+Coy8A3oxPdQFBZNR25iLE4OZMNF0v3MudB
9mwXnNUeW85XHyOWPeIFAzEdBxzsYgvjLwmJ47TZezLtM9bDCxobfG9IQuY3YkTqwgVPENxj/aWD
mOUdSIMcuTr78opxjHs6J628Rs4gP9B2Mzo0h+7AIfn7SEsExBO8r68D4wGpe4UJTNFvCjS9tdGe
+Ol4I1HE+bf3AwKk1+PJ4hXizAl62G0CUwgjJudB+b7yGOfpXhKlh1u5bpK+9sZowl3MSyuFPoce
G/0wwzAGL1k8mLFixqeJk0YyFB6Eqa0ctV9yJN9bPeMz/HMEo5M/9zVxPrz5JrJszPvQM8iDOSMJ
dsmPg5kTTHuBFPNtBhzHDRfhcWMTH3h4RjtweC5HxbtJ4A7eB5gMWsBiUnobwmae97dtpN63iq9y
iV3EuB9jNtGPKb4+h15m/sNLmf+0XwYVsyLdM2E9oo0D3NvSZnFbhx9ZBRzzxpWuf2D8y3nAq1t+
QYoSqEQUuODQaJfw3zl+hzcCS1n5D/+PZm+nPXfOeJ+Xuzm47/A89ilRe+NDqgtjH1f/tfpq35n0
WhsiY9/GSOutyCBz4bg3ZZ42Kx1bIJ6Zz35m66NkP/zKYe7jU0yBcTk+ineNK4DfCqAVGDVwWOQ2
o/RBVIPHh7MgDWtv6t3KDluF871YqDnovpLrSOPWrgIus8rx1wgZ3XSDQ2SFgPL2OEXHnwN4jspj
eyNZcHtnbupgeLiGl5w2cUJxn256Z/J6G7EtEjNGbTzJQWk3bxxDpGd0hrxCfC36E29UIsYHj7fl
CcfjbXnCcWKof7CWs7PjK6h2B1R3GM7mCQwxxExVFjwTgxXwTBzgGg/XyRSjYIPicClWC8ShZRb8
gI2G3BeLZyCzB17+MjLTSML4mUYwEzIz7CYBTKh3+TePo/PVB8PG3GLREZ5P4nHUOt6ylmdRIYup
hfzEcYmoOOhCCPa4GEwBw0e9Aww/14ITF5zk5YiSnQ/OQEuVs5Q4VDnK3y4yyCnW0kJOnzjz0ETG
dEtIH0CKmRF24VhqC0YYoyL1jYQZ5jksSBXVVcxzrmgXCf7QqrU9rJ1qfQA+50QlOj24t3Ki89c7
7lAlwY9ro3A8uMMvJHwBJiqcxfKeNyw7o6DwGgCncf534puDuuNgW6K2oCO9zRvRoaw2tHJPMRju
wXaJ3CqJRqOnINibGeRC2rtqMDEux09/4EWF9yWo3TcT61h8Gv7wv2Wks1gJn2VaBrMdlwhnCZQ9
w+zf1y2YfLPbd/kdEvVO5ch+V9wE0t/M7gQEscXs6S4C9RIt0KxOp6XQc4FTVt+wTmZPMxY+/U3D
uLlt62KLb4DgNRrP4MkngQY8/ab3TdOXEDSch5TrN9rMO/J2SCTIIhLaauYkLb57psI0FmSGIdKX
ekfoHR8YTWFemGgz0AXSfMIiSPpIZEl1xzsGvSOZnRgknW8MUMnJ0xiidO+41ZBuXjHsh9ILZHSU
R57M34L3OYQAgqLhPrUYkBGMNXLYAj72MNu3Y52tRRfjC2vOa2IeQVQMFQR2bxGy1a7y04Z5wzNK
i/O3RTzLcM9gY7iXeCJrHwhEsx9uMaShJ2DzM2eGwBmZaJa5xQmyj5hvvF6wGfq3gsfiGzcbsndz
D4GWUCk4DTpYYFC9RXgWuV3tKbEgZ88OeYwt9LD1ffdWA1qZV7WRx7ua8wD8h3MkDFpsnExjueGJ
fEXF4riGHlqw/a6rkU8v1xxI7+aKl6JXf8KVIX+DsGC4T+ELfAA/Lmbcy4Hp6/8aHG51fMZ1RFGO
oI3OtH8daLqvTRV90EYir6DeVPUmJ8dAQu/tZbl3xBtXJqR63z7byTc4Wkn4R2II2cxbaIQufAHz
PcHLMBGQ0uBMQCXmnpwXeU7Y5qOp7Q7f9I0a5BYcpRiei0EMf6SfIzo3PDZRS2o7/Y6KV72Tj1+c
1A8+YG9ai+dnxw5VfVd0u2O3G7Pdxdjmty2Rb/r74bvTfb7wYp/kCwpyQeUXZEO6TgCaKqtWdF/0
7/l1SoVVh3L7+NrzuP6FXhhhBLicsQwBKaZMzR7+H66QxgsLGyNLENkJVCL5Nw01Etrw/zMb9UCB
nDYZtnWehSbwpATDJRf1jUgE+Ru/K8JkVMkM9lEdf3FlCoNe8Ul63MCxBSdUAovCxkgthxlwAhor
pFLAfQnVR3Knfi2C5knYOgDGcXmrEEI40CZStlKvqwHrabnG2GExQKH8RcZ0SYwpcaaksRMn5zid
IFCWibubBcq2nZyoPt74oUmDY8qCjgMLJ5dawQ2hOXcM9a5fJIyiTYAZiJHzbO+BlphW1GaxNcbc
TsPovfIXX4wJWRTJ0jMmzxppivaBeGHBCBY/zphQhvG5kxzx8CrZntndCiGiQDRfoi6ba/QJA1lH
r9sl3kd+P74gKTm+HJQNNIjhHIkJYhsNAnn0quGY/eB9aN6k7NH6oFBmIsTjwfqoso/uDRU9ow++
0Kt2D7Ee9z79AdyY5d7awumw980bPyafjx21+2JgCW7FEgwvam2enD3nlcZtW37S6wOiCyYhfETB
o4DMsiOhweAhZcZsJmNBZPN6yZ0i786cFx6Bu+6Nb9/jU0bKQEGOn9VOype7Lke/Hba6IP1hE2AL
sWlD8JtpDwUAd+amdOz5u+MLvybNCOeDF4EOPhFXS8LcEm51wEzVueeNB1BD7//4eIoWVe2GBhlw
yD9PQywCzFR5FlKbMk2lMMUikCJ3TGweR2gNQYDCnerImBU9QFtaNd2q61bgJ6RiVSgUNVw5XDZJ
ocT0/xbg3QkfoOdgFlDiA8iYO3lzjIHJacTiTCFzsMO4TicAgiv4SEcVr5X3bHiqO6F2TkMIeZpD
fzw89IRWh7TucjZnjKq5S/CNU7OthQbUW9gBvWDGqGsiyJiHjaCokeZHGUU8lg105swCH7te/Ptr
/4cxw/Rsmv8p/1oZow5tghGZ8P05/qFNCLn9Pyek0Gow8LTFkEWFi0lCiMRYOo9BOvWqkIqhIK77
JD+6o8z5MyrHSNL9nyNPgGZWTzeU/m7Kn5MLErb1AONtWrXOxjC9ljGsa2Aa6xMVhTCSZxqdRmLX
q5Z94LNgl8325GNdxtVpXxOPxc9lkmG67tfnUIiPjQSME9bIXiJHma0xGiBQ8/A/xjYGfVJAGHfD
TPyNY1JFbHDk7ofaERLYMIX2OcT0tPRmMT3Rm52KAN8T2o2JAGHP4uHdhBceBlpIcX/qXS5zIfpv
/OFj2hq/8W6yGE9K4EOII0Gmd3+5H+34n1ZmghEB+0qN5M2Au2Zu0p7kMEciUwp8YBOWKLFpQ1AY
EW4055m1RbAMPTnPMfcUX3h+20g34m2+4AnCwHqShHNAyWnw8sMG9oHJvIfCPqT7qpE1S8+1vcOJ
CWSax4QIAWVnryNuYDFGZu+URUovdAHiOoEJGscnPWF+Tj/xYahfDxvGIDxX1Ff7qZvTF2g0TQ9H
fVuuqX1UfAaQGhSOxHi4vCoXoTgTR3KCXEmH9k/PDPkWa94y3rvhJZiteRBYOeWIOQhSQbq3KNje
+f/+iczQl67LEcM+Vn2Yo3xXfPq49ReAjv4ka3eoCO5Esf/LCKQXA8OaQPKhMmtX+D0ZB6LKm2Yp
H6MK5Hg0ebUdCr+FqAAaQf2OmNYPaiydgZpHGDOrU9Tf0Ttm4f6mTcZH9udlZIFjbzHtoetir2Qh
I5M+Bg+zE5GdBwo0pLx017B22pFpQyYTBrT8KoI7iytSJ6qZd+DWvSPI1mfgfIxwwM1fvIpzWqCu
UpMzjlvgQuFiYMjl6nB+OBCxB7ET0R+bpdhHLPa0kVDWvKk/xtvIboRyDTUUEjY6RrYPFUUtXOdt
wtrLQFb12RV4Qm4z4KX17qxsfcLHl4hySCrouBXaZizBC5EuPr5Rk3AuRvTXrQ3e1F6fCXxESbzp
aMJM4ZiKVcnBBWc7vapTABDkgnHAEVlHGiCnJpz6EE4+FJyzEzDKA+3EHK/mZN6jUnRRzXd+e9vV
+V4x9nq3v+Z3grsjeRy3CdGyszs9u5P52O6hancD4F0YEIEG7pMwOBeKTmujCkpk7NDgoayVSZYV
eoAOKxrdN9/6BOnJXpSJb0gyyr9wlBtCATUkjpx1nleeA/yOMuha5NnYVNqeY2wpvDGnXjEooL3i
D7+bYwzDH8wHpMkrzZi/pA+w93zSmOWunfE03R4U8MkipMqZF0qYFLj4nIOMClHQpFjcH5imkZFc
XutP5rv4iFlCAgOPYs5d5u7j8zgkTkzxmGXHg+SVzGjm/KJBjyuBQjkT0T2KIahhRE1F3I6bH+PJ
YNAfn8fITmFRoBSIiG85DJHSAHsJ8dTWiHMTvRImW/6LMTx6CSRAf8+KjKFZyxiaSTR3MzKdRamz
TKLV9zK/h2leIOhi/vZZvtKCRolLF5r9gcWdmvee+YSWBhIg4XRzFGWVh+RQcmQqSJjkaiR65pmh
jvxNn1r+HtstW09GG6aJxYkRSxDoQppwtOSvq6wEFSkAi4wEaPZTDZ6OPkO6TozoqALPok5YrH0I
oXhol7RbeUC71L+WvM2lLUc2zkNCS0mxAe+QRT2vEbRGf/EQiEF0PNxDe1AfoaRUb5y7Skp7SGPS
C1yz85sp3VOAACNOJWHLZp5pbqhdzQ2/1IWxJ0UaEcEUy2CL5zQZtLAtTSwyVlRPuOWeL+WOAQmn
Njh17BHmc/MlVKo/dCIAlasC9sEfOV3dkBOjtJFCCmNOfukshKZ2qfPHDtD5PDZZXosCbF2WcIDe
M7bi+/CikljDNkbyjGDBMLuj1cEinpiFvGGPNkFzOanTsMpDmYfZDBsCT6TBJqrDLqpWV9yhXm2v
8oIZFgps2uBU2xmDsdKl2r5Nm5QH9nk79tv/pgU0xLPNaQGGIeLZxtsWuA7qDNmFgD7+dGhXEKik
0WiEQxqpKFjI92TkzAu91YjZPG7RIhxoPnUbKd+o1noY1zdoQun6yADKAUeYtE4MPMjGpQw4ziUB
rGPmjFxbC5wMPRW01pDwr7yIKP4ryto5/IviPx1itgtAWoSG50JBMFyi20UoCLh/eg48Y3QdScGI
uHkGI+Lm4c45jREpeEdM8NhaNnjPpcMaNZiBVyqDlbMWirMaqYqLiBmGHcN1HjqgCrJPZNQIvnD8
s47cG/NA9fjq/IJfgwYFuTKHf1H2+YRbVsj8BCWV/G9AqQ3UZvReQ6SBK28ia/dbBRjN64f960Ii
2IKVk99FyvYnVna+D6oytGULEPiGoemFKxQ6jlVEiKJt8JpMfk4cjRJc7NS+nJrrHzpcDHA4BV9+
EHidRangbMtPlN7LfJVH7vgOFfWB/gLdfIPBd8LNyt77zWSJEpmSzPlFGSb9ztNAnwmMMH2bN6pv
ihLki+Z4x+GfWGl8E+kMMPlpjTf78ZVkAyGAIsh5dIkja+xIwkHDJf+SYqSIuD2B1utoFKe4h+Zs
hO+vQDuS4y+hff4rwCKHeUCprdLJE0uZl2aJPNplHb4crvDBz+t9U+8NjDDyrmh2aUoi3bY8bS+k
INtrjPGM5vsb80XhvUAGXAbG8yLeZbRT0jAEGzIvzs8szs9MdzRDGLbPEn/FnAxCXjBiwyNYAlVQ
z3NOnJI5K5PuNYjGfkZCZoFfjUY4R8YIQLWUCz0BnlfabJa5xlDEvPJKy0ros5UfbnFWrm5Q6KXN
FrQjrtcI4lMKEMVDuX/EX/NGJ9Mmyeq6QSlxX9GgTgP6Okx1lyA2stgugP1yBvBuvnE+Duxos+6d
Xon6V/re/mjj/qSSTQN/VERoE5CNVxk53wXc2WGrH7bmF51QrIfT9nwQSsHB2U0Mbz14gYO8VeSt
MTPS2WPP0rZUtrWybRF9XbbyRcROY5kGAwvHxaAbGiPHHs9hagbOFEhTkHZBdxKLk6/x60g3GaUX
Uzj8Y7IPf8xwV9avlCFMAx4EK6fgxCr3jahaFyljvmHgaYVXmJCEftD000MeGrQISuxtFmCjQH3k
BNe8Wc0n1yeTbppRdLW4QBvYWB4G5u6LtIOzOByD3YKAyPkQ+0fr+LitOWzOyXvoTLB2cLyVD/Gk
IseMOnr7NF4e2Pe53WA89XfU+/Ljv4iG6o2BOD9IQ+2dxThZlOj6hhKQAwr0O1pgyCVh3dkRvVge
JkSQgcanwKVxRWeBQv36xWCWH5XPJgCE7hUm8B6aJlV3DgY9gfJ0pgGXWNt2Vb2d6i2/Hw8XSnI6
bfx+o/XMRB2o8xIKgUqBKpt0Z46oN4Rc97jiCzBQZQRcEQXnortHeo+Ck7UIh2948TyljOhaox5G
vgn+FFrCv2DzM/HmR7GIESFBhPgQk2zWOcLZmXUo4NGpb/ABZLxYrdChjGbQayK69tJgKgpvWjgN
YL789AsYAhXqcnudw+6RXjblFIWPnhNl9Gew2tCsxdea4z1zC9BNOKy2B3NrmkKVD7SXCGVotOg7
L50v4Rbw8nYNGLVQ11LyY6HrNUTYtgBPWJuu2Jp0Xg1vzhoupbhFV3yLxzKWpKhAfTWIrGEoiIQN
a6fojESqDJnnYPpTtGC8t3y05vrukkUM4OD9qhRXQLpxfs+T0AyZOvnLdTByzrvu7cmdpIjZGnMu
KI+0ZEk4pJJ6rMF/CPRiySaOnjlin8AofJgHb/hz5nkj4zeGjQxXruQV157yqH5gHr18xcQwK3JY
DiEUIZqucnReZ2TYPTs8LIF5013r0b2T7yWSmwfNnbqnjqcUh0/Nn2epN07JLwjfNVp3OLUsvLTM
bBnsnHjoQCilWoJP9419GTTkggimmU1a5SG+lrRyIiaGeiTXUU3KDa3B+pWZj6X5jOVY8sexe8Is
yMB3Le9qoHZPTEz5jTu6dz+mvmZmNY4xA7WCm55xb4U5KA8rJiwgIfRQEV5WTOZxdxQj2sMHMcx5
4b6x3eJiskGmx5kFXTguLfQjSbm5/uTgrvAM0ngCcCm+eqDfawVpgL6D/5KXCJmzs7tU+7baN9N+
wo3Iy1oSpiW8uvoKaCLpZDluwVKUSCyKK6okYJN8hDS58CbJXwL/WAvYzqHeqcrWuGxNmiIgh5n1
0NKBeUBIGsnIKvprtweedf0/HtqiFR5amf//SzsiVdlqVF1H7uJtrW9sa30pNuYEYFIGnHiLxr/h
pxlNzjK8mcEAWhhXBHCIizj9sKpGnH4YfSD3ZiB4O3L28i+SX91f9k4TsHQ6H6KIwsevcnQRchvK
NWFZP1/XOc5uUpKz9eJZx+JwbndilmyHBHtjSOey1GUoFF4rJee1wk/RxTk96A3v7jhwEONE88bk
2JDDG0ghehUlYdPeC1cb19yYvZF2wFhSVplduC9cjMgCMoh9M6q0ohHJP+gcn4vn8IthkdegRjQD
BtPn9fDOvJFb4TgPo5fpe39vT8/jo1JE1oRrPtZ+86S+HJNhSHRaQadVPa2wrVv5ukk3jrqG8yWv
ddkFwA1EWURnGKK7BYBbJhggjZ15GQRmMBnSETJGShrft+YdgGUAC/wLlpWSS4FPXKwrd72P9QZV
BItXEwDAyO3OQfCvax2zLasWkyOym/0Wp+3npdumLadc0grFSB5RAQe4T60WtnVArDnUYHoihtgc
Tq8AYHl1+4uHs+eU7Q/trsa+g0T1upYB6Rfbkc4IXRlcGtyFuqAHpNgEgDQjp3s1GD6TS6FvlW96
wkh3eXupxvlOQfteYLd4b9RYezr8Vh/4IU4HbFp8T31yteQCP+QdV/3w3lyIbxeLExdrYdeDr+fQ
hdqGQxfa8+NDh4TH8pHcsCRM3pbQ26C6QXJTkvSG/Eb1829ckSancOEbox3Ghk/PjYCdGKBRgzwH
33IZ8JUKPm4o2Q5f3MUhAh+A8wtzfirc04pQU4p21FZ5via695QmFRIseoaApkTqAwHZwHsTORMh
buogZFT9sKIjBbJZHoj7FEM2VomGBXwNY7hqDmmDwioHaMYJ/6k5AgAgYGxszCJbrnsWY2+MPYwY
+A9qK+lFfrSeBzpQWPV/8Igaq55LmKSiSTgvmYwwCwHiGaFJt+cvSzQBX3n8LpmR78SBQQ4pe08o
8fA7aT6LP8MedApYrl6xZr5SfYGcpF4wmj/FM4MSmeBnz2ySYkqub3S+/3WlQEkxhSCm6LQZOBjW
xEiLAfZU7U7TjjfynACETLVN227O2obMpewIWyph1MufjXYj4I2m21F+aRs535TdxkS0OK6vI42X
dZeu7W6FZYBolBNmVjM4zauoglMXlBWMSb/jnqbTBgZnPsQVpq9KAmwH7K8IDLI6G25qgZBYO43L
3wJvKaJhQkAmYCyQAE8GdyKZNMlxSKqZXoQVrhhceta8lkH9auJGq0VgB8uFDsasbLBDhqlMzKzm
kQwuNM8syjK8pSyC3xVeb9FadO2nOiYMK0i3NDZKbqIeehpuFo2JNyfziPNeZocEQxDah/JYrV30
dMDl8iGC/So7vxk4cQKka4hEerxD6EyoEvT6TFAnRJgSZ7n+jhhf65lzJ1mcqSi8jY9XGqbispge
mJvREJG1gIYIM1S2pmfajAzAWQx5WP9Ot0xmOLKzOK8zu+cj80r5C7n+j3V/Spj3oLaEikkxubEu
GxoWDLhEA8Fjus64jPaCSE9OA+Y4WEsZ5XD8ZNL3TCnBAGv+0ZA+MHnvnjkxMljpQqKhbCbnWQyQ
XKg1+c4/IMkp2Qxg8SsiJaZt8YNLFbrmRfiOhMhiCBlScfAe5IgJ/gD+tFvCnK0tJ1i+RQcw6q+6
ov7RMChiOBMSSoyr3FXobpElngmbIvF4Tq+g/8KnMS/i01joblEekrbGokJEeXgDwqELDGYrnEkg
zFmMiTMpILmiIEb2Gsp0GedVU1cVeL+ClkQL5kQ3V61cU1plg3+t9z1L3pXN7oRyW92O+oawu+mX
hO7EDA6kGGGeqESRYgHEGsUFvpQo1XyBM85KPRkR959LXBu8viPPY1M2m3O5HaeNkiJXhEsa9Vzi
UwTVn+Mra6JOnJcGBUfloEEqdMTzCeIX9tILkeXHOD5trI8UVyAv1x/B+nJRYM4avwzxOlLEo8Lk
5RhGMTDnZaAXZsL9+PtK8DKgXWWVvCSM38MGx2y9d6a99oMzN5sCFshWeK2QetsygNR7wwPCmKvk
DQ4m/h8bqBwUhcaDeVafV6i+1Khpk8oBTw6UKLqgPK4FaOlMHUME2DVKrWgaYn53Mh2QxZJmkEcp
F9YUXc3Z9tr5GOBEg/Eg1uWTlDZuRizueOymanXTCPX06VhaeBhuOLK54dA/cZhlVCYE56jNpZwO
NYODNa2Rjlgq9ERKeFY4lwg/AkNr5UGnq47LkzMEdgcxrma2j2MfazoV85HkbvSGSF4OSNGDinnl
iMJB2LbAxKLoZuLHee6L/osJ/1MTmY0Hmiv1n8hs2rrk3Ui7/DftUtrUNjYdXcQ+Lkt/p8PLEATP
PnsWgo8qW/OfEpeLi7VPKWnuxmmKd0hsL5aFm2lkazyunHo1jiuDKNhxpVw9PHxBel/ZOGi89J7W
MmmULAsM0bw0JYByAK+SzjIvFc85msvkMKbPmDd5zBFxhMODNTHt8XiVxV7HC9exO0pxqcXNTfwY
Byli0jPw2llMSWM+Xk87mTZbGRpgAOZXkSCer14EC/G8Eo+sJ0vDFMAvRb6jUq0GLeF9M2HrYHVV
Y/z6Gb81IUWQCsKSNjYWlz42gEJYNO9X2E7pSrMQPfDussAyjBw0lT+jK3xdJww71OVKAD1OkMyE
fp+ZzjBTHI+fx5wa7o232ilBjnhMstAnsL+yy17t3zw5B2TogPMEn85laH4VsersiOwsi9Me3Bw0
avwmp4QpDlUy73yg723rGWEK18IZ3T6eeZqxRnj8xfCdptdtjNG/w9HOfijUMzwBM6yXPZKWF/si
7n20LXxZ2s0oXLDuY+DHwWdAgqELOgp2NvV2S34OaDo6opWr3/G7lpSLt4AHFVPt16WXTiNdYfA1
Z6NgU+jvDgIjgXwi09mqQzrQJOZRcFxi1YyNWaWDihsroFtM0NppHSS4NvPDdtZfI75mIb5mAR4A
c3BFssgTixT7KwQAsWXC8majYOEkrA/Ah3apvNN+pJwUcrYOtyiEyA1SGzo3kooqnAs0yjGHItP5
K2lGz8xCz6wzzHoQMQxnQUuEKrywEi9sGm0sH6JTL/aNE1AHHlwULteoJ/RI56igpR7AE1Iidbwu
JDgU67RbwyrB3cnGSddtJMFWFRunYgcdMrBTuMymBbJkXihpH2F5SXdoMaVq0xGsLSHoXzeMM/qt
pO+6bG/ou3O2P3Y+dl0K7esaDOXEFmQKDGWWrsD4Qko7f/YZIpY4uxGl6XKyRt9IGUQ9ZHGwwxtF
chjzxiNTJkHNIYSPxwSWLeSqHIkAuZJVLMhrpuPHh9kcb7NzIKOdg4OI9lm4agQHnQ4iO4hVfZrj
g5JhFw0arDIYNziyZ8CcfBueCS2sQGWaS9WhBCP3BlYadgDqLBxeDkkr0B9nU3y1MqREJ0oCurUa
p5iW+0idRD1RvHWcWxloQu6JF4HvUlZRnwNrM1ohhUUHe4VkoIm1oJ2oxu0Pg1ME5wFEVGhnDgjU
1idzTTb5gVSJYKTpNIY1z9u3inbttno1c1qHNJE99SH/lLHw0GWmnX0SC5UxqxMcLsf/xQieBXf0
IgtvFIsR/OBQ7LOfhRwdeZCeUKgi68kjWJmgyX7LIqzJP8li4fFlQc/jYcq8GnP6DM/juWMdIcNF
Uh/regxC0xDIO2RGyXVGK5wJkxPaABk3Ould8UkXOYoHhh7kyMHNAwBwE1GKMuKsK8ZSJoBRQ3ux
iWUjHmuwhCu7oR0HKw1vLLgIedqcyq3Vb4/udZP9B3wBA73NEzDoKANaQpITtJ8oQJ1r6KxEx1qN
yOvtNjAuAJPSZ2PlN1jsgRri3cW4e8bBSztKOIO4nTIUJkXC7ZSd/9xOKaWfFWoILkALKVBsI0cR
Zmy+MkBaunj//bokAfP9CTTii9mgKmOMR1cwsEXckM94I7o20mlIUaS0IRoU2QzQoLRNyNH97BPl
qvGEHxKZqyEGTQQujtsUzzWYuGu6URDB8TJwAMIJa2+q8xbWIETlGa+HeAO2HsQ/FoS95hRC/HMI
m5z8lIOuyJocbrC1XEl04ASWkEhLLnyKb6US4LqGTBYetBmmsbCPLU4INyGT1+ZFOU5/478tDroc
C+Lim1tRzjzGimvIGFbpVWVyLhOwDuUtLpizkvnAs21bNFQZfzgW4P24SVmQDy0aYhxaPNK4aJvw
M+r8UHARbnHJ9WG5PabQ7ws0HQQzL2fuYv4kU3icP6FK0CtjHETKyrv1RPV/tAJ6HNoTY3t2HnZ6
peex6EobEBu2HVrtvtf3F9Iq9F2m0z0TxA7ubWiCh8vavKydfpVXK0iL3Tm5qjDo3fSV1srSn+T2
HfZ0VUxQXc9j5OBg+chHFEseOnOWgobLcJFqUvGr26Pkque4Qf55AhLswparYROVwhqhcDLj62hm
IH0DCFlaGjQz+NV0JBT8gpWv72hwnDkASElD+DInejKesSQQnbFOX/t7+WF2UWCkoI05PsxQPvob
3PdKS2CNN977RvtOs/jTDAw4ZTRC6bhWBE11gox4/qSNSVPjYHEYEH0TmrLGE7E5p1fMfNHtnT3k
9m5rkRNfU/eFf8Zn65b4bFq2bMy0INn2aEadIR/RSsTLXdH9b5/Yjs4gLURniu1a6yO6qROKnFkJ
f51NILxKLV5/enh62J0jYHLjyrxsbLKpcqh67lhwlHjveblptZyTzCQiQWyrxO2hN21iwGhn5/Xw
3I3AkT02UPwnRuqvlT0OA/wpteIf6TkqsEl/dIqko6tiQvjBcnD+abjAj8nta+Q5i6IADQe3s1s4
+wPAWwqxw/bq7KRxl057OppXDheUp++8F3SaChIuPn3gIaOPO21t7uz2jj5RAUBlYAoQipdUXl+A
RAHmeKDzq6qA8Bp3em9pKL3CqUztkE5VebrjjXnFccF78X7h7+YO1en19s792WsYR12a6N0aP4ra
7q5rdvVUQB6PKYOj2EHoKsVAHjUpVqSYGzzvdgZaiR4gMTtHwB3F4mZS83u+FK6izsYLFzq1K+MT
uFGh4+6F5/IwAA/jhm1d84Fm5fHZKD2VDeDqFalAxlRNJGuJ8g6yDSmTd0lXwy1pb/SBPDAxQCgR
tbGqC8EzfuWEaL9yR6yTE6ZOyE6DNs3RfQmabrun29Zy0+kAdXc52bjMsrnluXdnlA0/qPFOkh4b
AFsLxzwFHagrdVtMDTd+9u+KedX/kHVmy41qWbT9IiIQPa+A6NS4b18I20oLkOhBIL7+jo3yZN24
N2qX69TJtC0h2M1ac46ZeNos8vGQy+Uo5hIxUh0+rDcmYvC7AKh1DNhoicfGhDRBLlCxjPQPvwGd
GRtjy8fkR32i2rarjfhVH/Qa+E3/7BMZhH1VmDOyZNOTh13GwqjDjEKhtuS0od5RX8yAzaNUQGCZ
BtOHQS0QONIJHOnqiwLvCbx9SXmcz4EK1RElFLfb2nxOgz45TB8n3v/Hqu9cewgpSwFAEaXFVWLw
4FE1RMf8fGY7Qu1f3mBKZJIl3F6jnRtYtRh8CzsQegNUIDuKvCxxr4MJTMiALkxShY9NSev2p7db
oZdaL3lYHEe4CTBMU7LUcfUIoxL2n80VFwqbYbTJTMS9y6PMfqV+n9gNC+gd9TLrNwfQ73O38kPE
FEHrI2EzygYtC/i6snbkWbEbmu6ZNpXdTNhMNvjKIzss/TDf6wdpsa1RJF3wrMkXfiXwmc7qQ6cm
tNjbcLjharo53NjuMbC3XXjdzLUNumDEvS/yxcNPc3Pv2GaQ08m7hgZtGgcbWJG/MzFROj8CmhBd
Dyc/PmJMazsSy4j0Rir8drm8LahPZuTjK3hA0fzBNWeHcHTzbc4xj1kGUxNT1Ip5HQ4YVZ5PORfW
tpGk10+Vzdp1V//Yi7Onb6LVE3MV2zrmo+QF8qjxyTcqDwkaqxeuJEPM/u+tN3fctA9MX/JDgycK
/mIDmBAxi2vym9BRD8j/gva99/PxzcKt1wfZL/4jzEvMY6ffZGQv5Ygrz2GMvbKxnof11K4x7emq
eMO4lIZYXSx8CYoxnDlFoHM+bzfyJ10BPkvuV64vLam+Ez+FngONj3vu7R4RSy22siwesFsnM+Br
Zu3/WrHOXaw+8dYaJsTYtGPe62Dtr7SDAEnqzvHVukILfmV1W77kR5jkDgm9nJrQY79ispJwPOE+
GycpWNGP5bUh5P4FBWvtAM+jaOSvYXXLJdLUuH5cRJmItfhsRuBHi1VcXR2+38KodEJ6qT6xIJDG
psAS526Tr7vyvcBY/36Ciqs6TI6OIcdUHlZYtuBtHn+5NgxMVDgqsM94OUCexV9HrhprkfGZok7m
LIJofqOh56Fyh6GQuMyTo6ri+soPsP7j5E8Hw2B26h/uxCuHXoLZfhM51na78eH6UL73/20GtE8+
NO6lKvWrImoHkf15lB+wjGFum+6bwrHAXHOuxFHFyRcPBiuedYdaEGIKL5hQFn1cGy9HPnUfW6F/
glK1Umegq1DEZ0KKiEP9quSv5AuznvzZIBKGQfmA2BbIdiXSPqbvik+XuTl/z83JOcy4WuiX73Vm
fe41phy+FoPm3u4mvjYs98bL0vHk5eY2pV8oYqTlGcXe4CIYa3lvrIuBJ4c+kh3qxZZ9/R8bpt29
/MklKX+aHC3DOt3ahAptO7SF6RYDnbbL6x2XffW0PHHDdEfjKgB7cUbp684NeRhIBhTntfVesxlB
l3XHZeIW5nsT8VflBx6xkivFpIRzb5QDFvnVkw6G4kEYV+8q+eHM1c7DV8iqRh7zzrCHPXGnqk8c
twps21LY/oyxTqev/4FHrDYC9Xv5yTHDfsLYtVGtjR6HrJnXiZ8fKczPKnuhx5nC5EW9WgTpEBgP
TAaXmqMUXIBcmB/FxJLynDuceLmgzBzJNWLPwdOArZ131weeWctxuuXOH+Jrm/nyA39Lf2ICUB74
m9mr3ED55CfwwMKqGDfVrypatchtHX7iu7Vjm6LfGZwSn4xPHhZeLkjg2yuW0EzjoOwAuTN9rVZ/
VDvWJs6udCagphIZCWmTR6wRaNkiZcLjUmo4rf87hFqQe5BvvJ+3QHZPDkZhYgbFEGxmx/q8/Rqu
yvxTgE8GFqD5x26rSigt4xS/UdzTd85oZnYYcFomudY7whNfnTOsjicUHbQ9UNb7R2Z8mtCoe9MX
W12XHK/pL/1K4aRwbHritalPfOZs2VrCBx/O4GrfR/giVN+XYWE6AZY4eK/UB24+YiCZNodvOX1D
ofli61vu2+oasillEXhnlhAz4eC01bNcYy8XfmU6cecv40Xl1oGhoDuv/cfyMySJgMdvjXOUhRua
JMlV5lXyiz6s5UdWv+neUHfqs5AZtGIxGh+YcZjlV2bArbB6agErSvSXhLOa1h9r6uWjJo2Dp5Ka
c+agihKUTekVPw1czbGBeFoiC2p+bmKjW+k0vYq6KT4LNhPn4lckFbSR1QeoGSHyfq6CISOHbq3Q
hKYHfFBF9Hyx2iJQw1NK78AiZI0aHW2TphFUvOkBpwm33eLjFF8aVAFUuLDPoKZZPchP93Q26I8R
YI6WZyg+kqbZFO904cwXuE4XjKHIuPJQ/bzZaCAcnH9pkKHynINz8y2fMZiw86S9d6bJR8jNcY1u
MoH3+Em3hIiLycAVitEFayh35c8KuLOvmIE8tg5NuYG2G0sir+pG7yMC/MrBE1/TuORXJFiZXkX4
261zgW4T0ejN6IPg6EiMlNv9dNYdWtAjzu9FrlO3IoCd7AxF8rHDoCUvyUIdAoXwiJUQkhMhUSgO
gvbZbaYNJJiOrJYN0jG8mRSwQ0hk/JFGFDl4hJXAJhTLwZ/Ur84ODLJVX+XkLrsnF63RD1T2zH6b
DmIop6122l7MDV0+EsAUCnyQVSlHdEy2/hmlN6ko86LX4qM/tLODpoeiQIFzgcLwEb2VKApQcFBf
svdRAc/hniFIPOF2yB3Oq51DPeJfeY8AbkQ9dXyL4IYaX09/I7i7RuRvK2Zs4c0IDOKpjwLVxi39
NBMKPPoqECjFB5AJmgFqYSosHaKLX6GhFC18Ygwo2tDFp2hDhgGD/j1FG9rSV1U0NA11Ww/irSan
7UBPE07VBV/V5oLI8bjJSLoEwrwiPsCl2/oKIlS+CKctQwgDkchQ7XcprQH5LGKLXILMHaKEJSoJ
zmpgEqeUBo3s672v2+up8VeoURP/FjRBexPKDr3NK1UT6peSCz6tPO/z8341eEPtLfRlKlb1kvvA
oaFq2CLBx3BQMtX0gxSfwASR1mBRAkehJMpTA2YXTkNqKE2BRjNT3/1ypiiD8a3UROVkRKHQBvkV
riN7ob8QB5AOlB5WERX0S4All7JPQibfORwT0fGqDl3nDfRvM69bxmS7IPlKImEvAm1a/ADMgKcN
nuKUoXQUeArgRmPn6YA0cC5/JIVrJMjjOFbTNA0q6OhTOKUY86M2i41GFIry8yYbNna91eutrOGP
IJBRJLdnyzhiHoBCDcnLWj8Z0LwUcVjjEjCunEhf2FYReHFLuzjj1IWT1bkK5JTKb+BVN2ASEGZQ
UhIkVBNlgqiSquatSupY+wIWDgr4RarF0ZKzLlIt9vOUdxuavW+cgEEWlNuGkkoZtj7yLICnSLjQ
OrEPbQBecIagWSbAr1wdcBzgX1v03v+xX2/y0Qwr2kmQQRjIR5PvnqASjGo46AACrFejGIoCkmSt
w3vIyVhbJ5mPtYrzo/INgVtAuBd/lXxBYudfqXYtY8CUcPF1+mDLSInZWrz2JypsGXR/x4xs+DDH
0NACTQt65GxIGcmPt2gaIEH22U1Rf0JgA/ahABVDufVPjed+Q5W2h/AZlJPgvB5lp+QQph8o2aqH
FK3EdxOSVSYu1K7GcMxeEcDqnvI2AxYshFi0ONDB6oBTJJoynbrNUrFZHaiLi10gOTNfnL46tiUc
ltnIi+Mb5w7KzdAT/q70n8dXtktLGZrlf/VktY+nX5bZ0y+nBE42w43b8cmGhUr0hYw7gqOT+GRs
ToX3TsIBiz7hwoi+IO4zsjKoBzFQZjFyTOpRDgOGZ/3nZq7BX0PIATItcHmIv264vKYU/hhhkaFF
9HjiP1cZ+3moyKEmh3kfpklwJcnyEhjAaQgpoWSKqb/3x55WPPY4xwCExjFFMO9qdmxcgsmfaAiz
L6SlC9UTKjWMG07QqGEJhbJcbQ9yHtnBFOiYP7DKiwpAnROQ7TMU2v4c5jk0o72Sgg78Xx1w0GKw
m6OgeH08gFBgG8CWl31H2ggCr05PjQ/vQuCqA4ah+aagoX60qLyMPfJF/T5nhjO5Y3JPej4hhGAI
FrFg51Jk5HPkWeABYBx4BfAaEA1S0+d1wtXlK9UjOiNJGSuIlbAsPmff+gfYYYGIAQuDJJId7vSj
3lOiUu9n5an4biqveOs29kFNHvucSuWumraNGmmP8Eva5FHaUqOStiUYGloeSri6HzcWp3YpVKi4
SqFB6fVbQQwFsnXaUjylIpygqvNAm1FdoWTrJfsLtSG0IjQWF2IN1SMKNbz5ow4C2Culg32o6d4u
9cz5gyrIQAFTCamLFad3XvO4tIAStgvantuarWGf7UP82SWNTCokQ1h1VDzCRgHXs+6tNdE2DBmj
DX39zF9ieqgmC+D9f7VuntmKHhUdnArhyt+5iVcmHdhhgjdmoCE1WRcE6ZhPTFSaCqx599S79Hvt
KOo/XFi+qpcH7gbqEtlr83YkyvINHjIpkkMdGboIDLg1zwhvoSSPEI6qPMlsqvU3mU2hKNU7xVIG
oxJWKv6R/S9aHQU/BU0DQZSWuOcsv2C2wdtU/b2HIM9QnOPzheYhmlQr4irXVb0usP5xAFtS25RS
xMnkk9DxauGLVYcs+0Tx3JZ9/JpDE6ezWPZXp8102uAlVTBPbCZlo0kb0jevb9SprbU6iqgzS4sM
LTrhgTAgbkCCF/OhRApM5TMZij7Cf/Mh15Z5n8FkyPPDvM/1W1EGc4Tp9LpNR8T/YGe3xnlnm6Kb
gBqYrTZ3FOWz1UYU2Sh0cWcQb0T5dIKy85EOH9rem47Eg7J7EYVIM3lkVeHRRAHcWD5DG/ycfjU0
CErByaYR3QT42bgBmPXRJAY8xCw9lO1mbCO0eqneUEBU6ViHTLRojpuQRwkL1DS77Ga81QfXFg1m
woQLVGk/03n/w3XvK5+H1gb3TqQQyLnbS95QK63eaA+Qm3egWkmXgJooDUwYK9V3vbQENUCNtcOa
Jz4l3PIU19+qt+r7bEyiBcHL4UUlMCWncWetizfuZD5j+utDVDPb5w9pwLxjIYKnnc8CGZoH/jaD
ZgRTRUKq43QrIFN35DclumhEFogTwMmgmzcxiHuii5qvKQbaOCLFyR4fIaeWfcNJkQkGqTK1i/Hq
JPIXOK1nAi7ghlAL6tOfM17iXGnEZf3X1KwAKajefKiuHgcaiVzX32u7pU4WWupAu4EFCncPiaJb
5kiaChx4ymIAzkPh0hIXi1f17y1mV3oDoXpQIyqATJ9l770ijj5ZPmukSHRF+WwoIWVQ5Nz85Eyi
fR6WL2cELUex67wJRxdxKKg9ROaTuaVyKyeba7LhI7H0mMtFjf72K8X9MW5paFC09ZhRignlI0Rb
MfeC0hGDt7WkxhIcSxWecqUuGi18CzrLLRddGmP+zgNtY24Z7ot0t/o4lRHy7UwVPS361lx9O33V
7V9m1GMjGikGVUePx5ZuV7/MOEw6SL2BmjM0pDcwSq9isPAjDr21a49v9HX4b8dj4hdsJUwnfUMD
MgCDIOISJTYdjw1qQm6uyBJwkSPwJHQ4c3oHHBRhJSPJ1qR40w5+RkPJsEoUkh0BS+RQiVxzEx/1
L9YNjpk2ho2FToinXw0ws8AP4aApfbLd4cymrjE9wNwLovQbRQhSvWGMk/R+RTams9rP1Ca0Z+xX
yDAZpF9k3yjWOINeMPKSE7TIU6DTL4kSQymYFCAbTuQV6VDSJ+Y32FTVGp7ehYI4SlCW2CzgUHyS
AtPN2E0I+zQuR/6AH8IfSBr6KCE6CfhZ6OLwciA84WuvC6UcZG7Efhgfqae+32Ckb/ITqHiwqMi8
iDSEiYqAgwGGjwGPIYXojHdvoVGnX2qg/IBnNv8HK6XMdgMXXCga+qg5pFkwDMFWXK2oRtx5jjkl
kosNSc82NvzDqr4vCjeBrGA4nHAX5S5eqT6mCH5kk8xCvYTQmoX4QJE2Xg+3czJGLwSNAl8sDq7D
D0fnzqArHtVFQESIEl0HCEzim7C50aT/QitLr7j6gcHBqf16h21sktdvSqQ9I5rEPMMAYInbuqew
XANkTn8X8+UtWbBbEePg/MxIGZdUQpxNEGXis5DdDEeRlSGA26gCUQJS/qHyfXf9aUePoS1iyXbJ
9agt16D5x5rqIXlBw2wXawTMEnSLEoggJlFkx2iOGTdsIBpmmIHAA9EwK8tAxoyGmQE20PxNw9MB
VF9reYweqDFGNHzWyAmXo9Pt3MThwNBcjgUcnerlZCBDXWRQx1nOyEecDZJrnjw2fThfGNKwGMtk
Ly5S08FOiN7ptPBKEQU1YBNIbP8m9KG7N56F2um+DxN2z+U3DlwxRIAxLRrd8nPcErrykpBwSx7c
Mmx0RWVkNgG+w1nfjZddf97JLCiehib0UaGVjb5FFS7EK0YYJGI+P+ua5g46LbIB+Hq+/GLnRK01
LmotbXSM7DV7IZ3GfOQbRIxy5XXa3qQNCL/xskuGXY/Fhs4IhBU6HQF/6ya8Ro4mf6yQkC3/2hAL
jJseFDSahYtP/W6uaVndNc1+LqigYxTFblF3UUGCCGHyiCeIylx24TV5jxpVEQTHe/zqZuYgdq6C
PEXcH5RpsJqRWPunHg6CgFJ3Rz+T1/mCo24qQjyd6+xgia1HnmtOeLguwxTpax1V8UglJOV9U3Tw
r42fThQEuYYwTnmEov4Jp7tEmCAZIcPm1GxnQm8llzxQieh0YZCVF4PsxaCivxtO+2bw5u/KoEaz
OSmbTNkchSlhc2Vl7za4srmoNZO3Htw06pLtdS8dWA7ikU9kYgnN+wrjAC0w0U+8S6mv5ve6dmf0
9F3vuPJazmIfnaGLUqEsRa6AQRYRciUotIHUBFYuwryTERg19wCm1uks7oGq2hbkMCUkMAlidTbF
ZRWXbMOHCDSCvUwCfqE5/xhCo/b/MISQFPKpgq0abiTpwa/YYCwwaRT1GQ1eFOKCKswczy3dcMxc
KAxgGXoORoiBvsbaYeIcaRAx5dtrDODzAxRZBM2Y4gA6UV+zBWwTh4jzI52ptcBGWFPUw01N+iyo
2ltgRv4q34GnsRYozU0rmyOaXon5kgGEFMMdIrgZksKXs6KkVyAmpKtAAyk4PqOHS18RRzc/t+oh
UkEmGsTTN1kfvVP7EzQ/sTwI+26xPNRf1jdPJjCgCUWukDwjpGhFQg/F0BvHhmweGHI6AabQIQoL
3j7OlBgvqKJi0KZ+LxyXxNwq+VYjyxgpvkrW+4Z6KkRVeFVAVRUoQ0l8nDYS5A3+yCBwdjP1sFM2
ai+4wt12JGeWGBrXpPtEck75P/j/2fAZ4/wX/p/2pKoLI2bN88BWgLRMJ6X9tSj5kfHbODdgtKtC
xn+5eCDOIEGjwz6jthbbeWAk8D6I24G8AV2TPEBY8/8piRud4w8ri/5784Awhd6wq6iJ/2FX4dwV
VJ87b5q8G+eOlwJ5lfBW0oN6Xlzpd9h/ZDbPJALyE5w2VlLncl6XFPwpGdPj4gGsoRD4Z9XPVeT0
AUNrwe2JAf4FDszi+YEBQ8Gw/UMWdflfyTDFdoJUrwqHSuiLMP6g87qVDDkJrI4x/XiC32FHmtv8
hUJiT1zmffjvTETQDmci5EeciRBCiHb98edCjTkjPyisp/C4ZMr+C2HucKpAdqHGFmBB4uXAo+HF
3CxIGIxoQOirUDKcgkl7dCieAgPs1wyi65pMjEr1GGQskDurEXTULjYMBOmThwEz4YkQAUmD4jRg
2ccX/lma79KOx8pV7f1Q3cnVnSJyAe/k1vtA1kUgo+LdHNOowslXQh5vvKM+G5Z4JRKWiFcisQPz
Tv8l5C90jP7yjbJe8I0yXNPnUDoDMgpKROCmf2YfRPPv5GdUtCfYYLyTFIXPIglP6vAFJ4ikkznO
er02x7XVsLlyC1648Hom32Pp7Kt2R0JUnTr5iNzVf9Yh4/HBYd5fM1Sky8xGfHbjXxrHGSDGGBaj
QHEgm/mDzhiehcGZXhOLG0NZBupsbB9GLwZIC+TRJoUFKqb8s+Dy6fy/ET6YmIezHba8gayrpdwz
GA5BmGSrt7tTJqAol/MWKIp93PSXuE0ivUeuHuYS1IBQS6OzEV0xoPWu/CLj/q4jVY+aKZqaWDLj
bI6Hl9n2u935oCgBpSPqRgzIKrfSEXWj3sAGtK5Zlw5ZKKEqZqkij9nyLAAvAIK+inOUkEWuxVYR
m310pppHHcw7Ex6ngvsILZT3TFaSp2If+6TYNJyDHh2kERQZrvrwhC2dbUCYGqCuo3GOayu2vzWN
vDP3cmgpMG0GsEeow2haoAqAIQGW48QZyLX4+j0G0jd0F4ZOdXMg1MSjz3WWvasOCUQMuIoDYhcK
DMunxsfH2q8DgLtrTveAFbPT/W0JS/o7Pie2LiYqFzALjxNPk+1fUPpjeqPoS4LVSuBK7Mf2WZ7X
q36tzGurZJFYg79zdTuSwFIKcIRsbgixYBeRI5qkYbJVGjc5xyYbBxyFZGwbPjJuXAt9aNGgQDBG
CZzEMlMs8XXpa3QyPNawdD2Uwuupp2u2r3xGy1ajA8JOmfwc5kmAXj5oC7f7slsva/a4P63VTnq3
WE0uUHT4dnyiJ8srLMHf4avO88W/p3aOEQ7wbSdGmXk0xIGAu9JxQ4XKk6vAMHxMnjZZOZwrWrdQ
onSIrDQ6QTOGaNPG8nkzo4U23dNaw0PlmZthEjfY3MTcYKdZsHD0frPqNwAJFWVjI3uut0W9zert
sd6mkpv6BVCLaqtwLK3gFG6UFeWWDf6E8RJlO50TuUayT0TgU0dNgJYFsyCVdIoqNdI6/1T7K9Ax
NVI5gY+ZMv+Skb3p0ym+DcAyNlxc7zGJrA8+1pQklIWeoSZYIAQ9Q9JjBY3Who9V6veClKnv2DBC
yjRSlfaEe5m2kuya+54l0am/awoZ1Atsr34jjIqQDMx7pzwAHMWPkRcIBwQO8BsqGkztb6iUjBBu
SfQAm8HAQICqHgAWbeYOlzResPxtBmQ7inHeUONrUd/ULi4/+4XtiBxxpJTBavZYu1OKnmuSMG5B
hhD3CTJkh8LRMnUA2vSbohJhByQdzJhVqJmfv0XswIGTJifJgp18vkYKIR9aooxoYmwyt6OA+IwC
C3Pgj1k4OQUsKnrZ3aPF/J/fcWES+B4cWoQFBnwW2QkKZ1HU4ChSEVFh1OZnimADwhtVHNcLdQTP
Rf7N4RZ3xBtv2TicvznY3V7GI99Q13Tq8T9F529oH/KHYf8h3WQS9RwOEGCQhNWtkcjLcjjgAnc8
pz4Omovs/uAXKdx+cyK7hCrRgdfAT+KTMHB6cCpArYYp1eVzIa5KUx38JPxMfpp2NB3jgJtuYKcx
m04G8kQV+C/OODNckbdh5EtPbAVnGZJO3kaTBLTl/GMcRuY/rCSKFPC1bjem8NALDiWksukR251I
B8m/8/EnfwMOpj3zhe0kLEi+ysW2+7gs/jL7BWWlYzzj3OPwpEPYQ1kGnPAfUYxzK+9TdIUFx4WX
Dags2x3/sHDvJuuDXa6O9UhMD75B3iEzVidhRhN10GfuVeXjAqL1g0tevk0plWuXcqVbHkHxIzhW
I2oSCcJ0fjdBJXwdMBbDrvxSogu6Uq52wUYYM/Qap4xtiySK2+u+Nh4DRxxNZbrZWFeubElxfqGk
JPcuvo6bJt8ShsD9iztFewY9xDfTEYf8M/w1IKJceKHOQCP8FryCU5Rh0Z9aoI9ZK8KuODeTbEnk
FawVxrTgVv45f8GtWKBg39qcZgQNMDEMAndsX1P8AZbWxOPjIWdwcoKK1W2CgUqKL1KsTpsVDerE
0VtPl2JbIiA+LtR4GmIm56yIq1WUIJLvozFzMySi8MygIzvN7OYW2C0xBjkc5dDsxJAglDAVGyiq
HOvX5iSPPZ/HQBFDnsToaWACEim9rvSuC22Nr6DWrFfAkogUQelfPLRexSPNG5nti+Hk5CjXd0ay
T5J9wVnyuM+UXcVijxqFVKPzlvU2TTc1e2JHVxxm7yP1JjyB4Pmx7k6exvmf+gb7Mlcnarla96Se
WujkxYqdXckXcLMNbegvmcoAG90jaizvzMcKWqbxjqSl4l3Q4RsIq75Jg5DW4EiPkSm++ZxrTwPo
WLN+iiGkeQNlKg9gMcOuaAgxzUAyEefcBLTKkrnEnuEWu2SjX0No7Wm8wMP1E3IAvLaaoaLGRBpP
QdqvVL+AnqSC8gs0ttJtkLArNYJrStqnQ6D95GrXeDghxsWCvSnN+NxvjqfNkYz3O86Hl4WZ1OoC
OKZy2pwC+7HaJR+TtLFQrpK0zj+sNtpqWW6muP8+Vl8GdMD8LxBNqIF4gpbD5C3Mj2kEguFALwaG
xUyGF/DhIIHUh0IAEMIiUCnKF+mV8JYWEi9Vwk/lsiFoRMg3UuuJiZlKFVkmJfhQBHKfMIPVB6pG
IyVk3bMT77anHE/r4YTnmrcJRq1UuJ/WZ0yZkKWVdWGtcd0xbIrxoZ3QCSeAWgwZyetlzXtgw3h7
J1jvjPs/MKGvS74hS5HGU43vnZm29+pvmdp1u8npb2265JFtOjVzyre4dAYxQSgHMEttEZUcvHkS
MNtJatBkAQdnjMZUTnnG1XbcKd2H3l2iOrS/gDKpXh0O1uSQC0JYlMgB4UvKAjpzaPaPpOqKUuXP
UG7hyjE/yR9ML/RpVxwCHVUnWyTUplieYpuiB4E8x1gs/uQ/JCJr0ZACksa46rfwXWuL834ECg8B
geSt61/cHJ/+iRgBWHP34oYo/+4K+sxnZCSl0YuhSZT52BUN+vH/LWgDva5lQeqbAiA+LQbi/cSw
DqwEKpeItQ3SFWtb/s1CyuxNTBFfG0r4HSGeSzZVNyBJdFbUKjK6SpEopxIFjhDv5PP5WzDalkRN
6gf4iI8vXfYKFnOgdUWqAK5JPsBNkBz4kFgJy2/AP9x5mEkBAxBuxW9lBhfhVr2nk2bpWs/K/SCK
X4TK+4nsX2snJRg4/daeKQ09XjGLcpMcZvqPaB9Zwr/BEw/YKEADULyVhfCp+eHzemFFv10Alhre
OYMF1TqwkrKeSqbPYM3CDYh1fVjzxlvb0xZQABVzauvSnz6mVgIfF3wQYGP4Wyp38ZmKRhuyPKT4
CMj+CaEMJEmEBIuSLSZGSieieA5RFIUbAC9n1oQCCTYYmS0Ul1fdnwVlh4XDYDUcsj0bIbYwvB0K
NgwQYMjCuMXZ233f2GPcYyFxSlQSbA9IWE3z4EBs/Qd51mxG2gTBFJa3zmmpDqvOVQpwxFNNp1JM
nBeO+VNPX16wx2H+KY0ICaKoc/7lWcVPySz5A9AJCRhMVoI6TME+uAUDjQvJOzc2o+pe30+KMIPz
abNG3mj+5NVAF4egCYzJCso5bGeRAtTmEaDnSx5Z0Do16kHU5/1bAHFb0tgJ+jK4gIUpcV+JoRwF
BomSCvz+lA7/xRm3MsvAOWxp/0M7UoIVauiKZAaHFnsSqOgByGtyXJkt0ypCrBTO6FuX8ha+fftF
eaIdAFyUgbt7FVDiwvpPpwNUFwO26A1rDqGNhbk2IR5OgiRGwZ/q1T+XN6/8CFCVHDthuDXGQBsD
wg5hYnFdqZSlBU5TZ1j9YZ+K4gwo2AKI4onwoaFbRCpw5THv4yEFzmwgPm6jdo6gTB37mL0AxGQj
ia0kvpWdSEWiarU1hWv1n8lew2O+mOyts9/Oop6f4ON8gf0B7RXrlS0yt2Y6NFeYq1a+xsU90A+v
fJutJecGngK0OuIRoP8VnAVBj3GuvOsH22O2d40UVfTdMg8WtrvaaxG2uNDkgIqK6f9DT4p7MGd7
D2xdI673rZ09ZjgDcxeSKSgv5KAcQ044A5IeaAwcHtHFLKAvpsNCeRLZdjiBHondQgy9MCR4H7y2
dmMcqMcD3eO9sM0GvXe799M3MuFpEGcesEg6HcV7+guWocaku2XuYiIQ7Sn6eEg+kAr9FzZ2W7Ju
m7vuh09pCakQlPSjiCovf5mEID4nvmYGCCDho+PyxazO2pm65USTJgM0IqAIDKAIDMCWcBG4S2aE
2yl29x0YN6mlTsWnSOA78AY+ZbKazqeY4uK52lOxhAUIVQGMQAmY8q7/vZVI/4VDkA8BU5MBERsc
NuOGw6bsBzBEIxCydT7mB7j8dh7LpOoMbsU9jUKZXu1/iHLKs0wvWh8Qjp5FsP4szCa207XiMYS3
bi689c6KgOPBW8/pWsHHW2zG/eI0ns8cb13YrQTWy5EtR/NJJKbdjItVHzZ9WCXgFYKUHtmiUYQ4
hnERtDKRpIkQt/F5RsMd5LEcb2viXz7PaLIWZRbwMZVW8wL2s0/44tlvC5cxhIbLf2A/ONp8vkzw
ixxhAjOjRYoWyVqEFg1Fmp0HqPHQeeSKEGaJgcKaU8BiOZUrkeY9VkLKcPtepAzpGpA1buQHcphy
0SHY28Q41nGGFwFwYL29cnCutt11q1KklzYniYOzayFtw9VSUWEMEi2wVQeDEroC+rhMmjDJFoWQ
gmKFljngm9GVike0IXAn/1qlzvn+oTxG5bg71V6rbOpFTzdqkcnSX7nkeKNYSdGi8Zt4zkZHawKd
HucxRmJjZXdobOAdicjuo1BCIEiZOZTTdZCcgV7xwYOthWKz9ovRBy6uK/7lFDD6E2A15+rkj6Re
uRK2b8oQjmS5SruDFNho205zIQVet8hZAQva8k4CWwyycbXDYw6bBgyQfIR5i9rD4bYrEixMtDvD
0eLTd7DUZtTURJdOAxH5deo8Oz5+HHvC3Nc2xlprcAkpYWTH/8Xc404nLZ6SNfXO8+TBK8oO/Aet
I+xRbOuUPIv4BO6COts5gtdO4m1+pHm8Vi3vFnqbXr195p7MCOqfQTm2ej9r7+YL3VKeAnuNVgid
OhCE66E1fdrcrHfk0hRkbWRwZ1E//3C85txmvlyrh+uB/UGdoS115/3qkRrFI0daQZlBmvRsHF9L
+YsJiPU4/WYBpgXNCZ3j7iyvfzgWp9+AvAesSDNHTFRMfkPjShKtaHbFdJ7p17LEwhV0YOqzZ4Cb
D4gTpj7LY2cFCQ6VFXQRlp30i9YKgET+77KaMt0wZ4w/oBGGdxgvR2XLqqrm4cBmwwxV3lH6mBbe
WwfHVoQl2jtzxz93FNEAJZGNcEPeXrI36QU1NKdRBudQFj1o2nRX4IL+QxYSD8BcQeM7lXeW8Dju
q+qOOnaJeSK5O/Epv0upK+URIFNiypjRooLgxMcPRNKUwDtMHlx2RLIhZYBjAMFA5u9x3LMDxQ40
BNIF0X47zhv9hqOHRstqYZOzHb1txdiEKh8S90S2ZuQqzk0xOOGNuJPoXGSeQjaPqJWCoS5oYN/9
32fHrPRggjS4VWLbjvo+au0Qgm1VhAObQKR2HxQJrJ7iidADKnMgz4HJHmoKT1SQaUBSMNYBCsdt
EyeQQMzYRN/lcgyjqNf3m7L2SOZd4WkkAc1l0TmFzSmUWMZnJL6hNYcl16BxL8i/Jw5qUWbA/xOU
O1+L9cGV+phw312/nfFNoPi++tIyOkjlndNTtXTwgpEPSbeMNAQSFFEasBRAzKAN128Bk5vAZ1gy
rusr9oN+a9LLaoldgyy5HgDOLJnDVwlJHorndd2vLyTe9etuXg/8m3J9oZILcTVzisfkV1tyhzlQ
387UHOIvnRgcq/tMHOIvPKMc5THXURfkUUHqDyhVcVPQQYglJFei+rCM48UDfVfLnqKj8PNkHS4c
CGMb3HzNZt2/1N4pnmxfYV6yfRqswMBrm7SfoLRJ7EAciv523e1mLYS1fdHCAobPyeE2rhUEX2tK
oJwP54yZHgy7z7ghWTjmMAB3J0jOOC4y/b4pRL3lG2IcB5KAMXfbnPcpYfNcBvymbCGPp20gWfSS
cRqIDq2CupCwPfSKaMt6dncfHC/pStAXJiCIMpRF+jUltw4oAXU17Z4zA40Mi7MMRVqKt5wU+VN2
OlpgagGlU8hWoiiHYAdDnhZ0FPdU5w9FLPAqDLq1WNTtccu2KVWjHpETjAOkPgGHKjZzVJWmazTl
MeDZVt8AiiLVZk68aRl0WxiQcKod6UhHJIQKbTlOxeLtsPe6bHg3MrZjpOq0tmCAXXw2gAxylNkA
wupin0UNlxpa+c2OjnMfJOLzt3LPyYu9LSocaqdC3cNLgreGb9nl3FxXaH5da9U4VFCfs4DI2Pwb
5PL4wWF3BQcUCVCVvq72cLeMrYF06oO9m4qSVBTWCuJO1l3jmTCxOF3r5+DKxNeu1R3/Oz9IGlWE
QHJ033hJaRrzB3AWoXaxq3vvf3q6yTCE0JGw/SIXli1Xt64ruvN3za+6YlfhaijfPTEsl9rRJwpl
+ro2nxIJkpgsaCA7GkYt4ZHq4pLYrFXcY1XSN3y1OETnUR41v3lkXCd48s7FCgpMIadQxe+puuad
xzfbTyAuy+38g8hbf5fjMnPyaJjF+RsvRzqvy62NIW3XVffYwo66f+V8ON+XPKT2/gpbzIqUePhV
YqN+te+uUKDv9J++g57KATjuB3eG4IIQD/00XyvdV1K3fb/Gl58j0ALOiUdh+hopPXbrK5tI6irM
BeBvkFJLa+LIM2lNHPmlchIuFXOXg0FMI10v3/b5dqVsx+POVLYzu9QrkSp+V3gz7CavVLetui3S
3UQXXN1mw7Zg7WaO6dhWITteM2Z9Pc7rqV/P/ZquUEqxDX7gMlXTSGG2ZjBVt4cBGUfhZkqk2mGy
CvtGdOjUWjTp2t7t2O2QkYpixk+Rn/FIzuBssbiEJbyuOjToKtZiDpCxlWDf0cITaJrvbHKpfmWn
TXLP02vlrCDc5hvBHDRiZamkmNBXoKlfouYSpSWPD6Qct6FALUX2frL8C1oMlPU8r8wTmAmWmG6K
84zbsck4HK/vnJh7IjZBGn1cRP1ZTX2KFpSgb7hintsOCj9P+Ya2A9Q66hXiyERFg4dAjykBmTUu
F1GmOPNzeAo4ne664rEURSJGMQpcv0o4MscsosUe2Ymkb0XpPhK9TN+EfgoSIGTXtvcH+Q7nJlZH
Egx0lRwrMZ8h3gHYxdtjSmJKoQfyf7i6r902km4LwE9EgDncMjTZTVKSZWk88g1hWTLJZs7h6c9X
3bb/wQEKhscjW2KHqr3XXgF4smv+o2GCraSZpXL9aYOpG6YXVkibsg1Wu5/3wjCeX5jkRlO3NHiv
56kF01t/geIHYlFBu7aZhyNwyvUETpUqsaGBwCoDBJfDtcgvh60C1lX/qD1wsbLB+eCtO+KvvIg3
jL41K61du3SAG5s6MDGoxghO622ylJ89TbZcrNIhD691TdicH4/X/+d/QtuBQ7pFn85nPN6eeaxK
XefdjmzDu71caEuBW5Z8l+Ht0gFfGlPZoHWXkw/eXNvMa1CU77zw7KfQ/Vo2vwpsqRmFedauz9AQ
/CRseKhpYIf2ZiO0YEn5zMrwyrSi/lJ6Ln9AWOa06QAptR5p3rkbaIs/mQ1mzn6177Y4KQBYBNK1
r6NpaVjZC1Ho1B7skdVue/XaPD7OeBy8+/k3osGYD6TD+pMyPSR7m46bkfv0140sNLilNPsSX7AA
kf2dqum887X85tLbq3O65JxJFwqpUZcInyiMUeZDNt3A54/yKWAUOw+sSgvl9aLbSMqn+ExFUsan
xw9G4bBvw3OzPVplLAtB4JUbe1byBixN1hhPNy23k/UtXmf+cTDkALjyV7D81KriZwegPp+dvkf2
AFXIBlRafc8lTMKjeecKmXXm+b9c+FF6cOjlCF0Zefsmrisu3EJXWyGZ7zZ4JR5DJIM4uZzeI6mq
UhsiHiIE+VUrzdBQZNVVcvwtOnLYCjK+xhd3biHhW7pltD4FuPD+UPixd0XmOvQAGPCkK9XDyt3E
lMFwL8JKPmLoRtaObFVYQqeR2X4z7w69dWY7FrK4LqiymUtijgZIumALqKXP0QCAAEzsYHtd2uCk
FbaL168aLPShSn2IPrRZjODz3RmDdZ5bs6Q6S27KE5IgmjsF0qJvyHPmbv/19F0rjX+/jc/06MNy
nQHrqFkf7hejeWO4aAxXjWF6G05DdM9wV0mK945Yil8bVd1/ht+3K9eVsDYG4fPuqdWpVMMSilM6
d9ZvldH5w5AkMqZZyUXbdQ8eb0aQi04drB2VK9qWdmuY/rwW8Um7ZwFIhe48m5uwOK7tehO0ddSS
P9GQkmHEqWdVdPA/5hkmbjeNqk0po4FgcshWgx+QCSz9mK9GL7Ea2EGXwVrqCkJIogQ0GbBKXpaO
8YDyb5YvyRjpELPuWAtFj+1LyWMGwtsOq8+y11ucC3nb2Qm5770Y3lirRZeqrNatTLorIU6T32vz
KU5DIM1GBqVqyl/NqBAqK1SII32W/UoPnjJ16VYaX9SH513/uAv1IVaLfbFqr+DX7H2hKXwXLZke
OtdNMinE87PqLmbP16QErPYv1AcUWt1n3jzF38udR+NQMy9d2E7tvbTvozPK+7jXx4fLuHF6QGdM
t9378F5Cd0RDaV9ezRHV1ziKwsRa3BP7RoLFW0jY2PvrtRCyUeKbfOtvbiFhw7zgzJ6wcwYibBO7
cP0aduHTNCmeY0OIiklQ6i62YzDdMX2Zfp6qXcssZf2u4BXWU0PEGU8bI3B982P5Xrt12wt2Ipe4
FQa5YrsEqpeGp3RoX8d3Dpdrcw7Bhzt7IlNYWgS+ZA2DWruwqtzKj19xHk47K31vofQF6J0tcL6p
lStg78IDHiympqK8UA2kVovNouVwwKgRFB7cIuM8LwB1oGzUcI4dXAoBGe4mWk7rKvkbG+h1cKs0
XTBpNwReOxOKvdup18YjTb2UWTxpmWUoUtOut9/J/uttLmFctd71FkKTdj1HqHlBb2bBeN3kdpPr
TmXgDJ09Ns9hblUP9N4wssLz/ZtDZNc0r3KZPSQOclfVQWSMnY1BBBGtv6H0XmsZSfQ8PjRG9Vpw
ekxLBB1MN1FXBU93HOflt+P0zfFVfUIA0GY4f324Uv0LQFX14sNh5c+865G8EzMgAyB9wHGoH7hk
gyAPrZeJgfNs0SGkxWaoPjqcxRShtnrSJ7XO1IeRbVQNDA/tjd4Gn1hvY4kissxrfFNnnCMnJzGY
qQFDQq9wYiFUCzmW5Q95qGgZ87AOb0UDQq69a65Xtxghfzq6Z9vw7uei8WqYgnmawyNXIbVf6NAh
OoBNiz0tXGT9C2QP78RAb303i2/UAHTDwmE0O46qCtvp+F4cg00v69cjPklmonm69C9P6quc9U4P
YOVjgNYrvIq6uH19RkGpHjviJIpf/WTlrxTkhlom+DQCFi6sOT6BQD7En2Rz/FwjYI4/+1EL+Q6V
vaS+aD7ti3gw3GA5Cbmv/+Q4eTmF8cZlGsYblogH4w2kUaDa5OfWLBzHaTnIUZJ6q3/GgOJMx5Sr
Q4gj2TAtDSQbNgzhJ/2mIce5X6hHtM+bdbRjuLWIaJ8nl6B9JkVb6bFc4cERsFEbzBXe1zi9xrVZ
Upolq11SuyWXRnJqJFsSMJELsJyh5IZ5JEyQT9y0bO4VTbunO0FyBJQk683N4gjoqOdYMJFh8T+8
BOP1Nn83XlCMoNbnoNY5ch/NXNVoW2lpzuaGI+aWphXW1Mj/oKfprsrdPLm52YyZWs5b8aIV1zKU
uTzny+sneCgx2ii/LX/sWd/9PLh0yTIVihNj9goNhbgj9t728Y3rWN9GQmUgVyo7cx27rIlzh00j
E4sv8b0WmZpMOIHGBDCtZX9f7O9Tw5dBZR5z8lzf4/XCJUmKnipePp5w3NiQX+m7zZux5KucQ3w5
JvtyAg6brjqtL7do+w96AKujQkDsp3Ira8H8F0v3WAhE3Q338oK2tbN8YNnJ8Zfd7/7e27yUeRSH
3zH+PUFq7sH4l8ihki0iB+uMyoAfBx/1649pp4YViQqHC7jhhh+deAJco9skukxw7vvNut1wMNNY
K7gaIV5FTS5TsNWtPukQ9ucP83zOt81ue2Jqfu17vXnA5iiHhAJ2luffWYE6Dqtmi2p1jYPNXYnJ
hihtpVJn03EIpehXmG6HwKnXhpUOw0s6tEeXton05laV0+fjdbA5sQ6Ir9/uw03/PrgPgDiQmB38
B8f+z0l7PAfSISRjAdJvtNcbA3Bo2OviNYgb4IUQhvRBh6CAX41L9STdJufh4nMxdgpfpARkG5MN
bZ++XFKsyHFjMZ6pH17tm5hv/IqlOk9eWoSl10C7d1T7Iqf1Rd9GiS43BO+IEE9talEovKkYTZBz
lLfwCe8mVg8UvB1T4HrnUMa6Tabfd61RYTWeLx/gW0umvYInwgncUpPUwglsYm/ds4C4yXTgBFau
qFXwNdZ+T9lRT4A0xU30XEcNOFOoSswIXcr01WfbFQbbysCpqbquSiOZBpNmpQTWkzHu9yV7K3LA
ZpsWYWHDZRQfSKW14bXe31WG1zs/+pFyonDvhmDfWXKZJeUb5ZpUqmTbCGbHd0ZA5NLN9nUzOGdr
vxlUp4MtgweEy4AxqRKcC/PPxWdO2tWrKIH0Kkqdu17p3YGk2oEphdHe+cVlDS3iisXJp46jCKq9
JLrCMF7MOgDcii+4qUIBZTffmqNLc7RcjXfNUWE5XjRHteV4bRpBNJpRGCuTzvPic0Iiswl/skMJ
nwy1fG43Z5UDHWZn1TFwFTMBr1MOMGbAZ9l/n3+2np3LQDGLQEcNV+Th8LR41dzOWD1PEzIaz44P
MSUAz56anJb3J2BPE6hdz7mLOvb6C6zfdH+a9szar8/6+tvHvM4Lwqhf1A6x6SCfGJr27ekvOKZY
JHVA/TwaanINI+BGtiY867NuRcNyLHlo2nU58FxHmkYCzb4Ey3mrfwc/ZQuu3oCnz8QTMIbhm6I3
In9gTHwzGSaAWPY3EohZJ87jYCOfjQb3tjEEsqXxZtgKFEclprrV/rS/Hx4H+nnYH+DPrcFLLCuk
OB1r4beBj6htzCkIkMC899U+6Z2sNtqiwBk08/oX2XeCPOF5B5LfVMrTNXgkS9fTLsmaNmJtIwVC
Qe7sf0PBA4VAo4QGaNcn65HKObfLhorao2ZulP8ltrc8qMbV4rD0TDsTq0rRfk5C7lKiT8qsAfAA
9qqsMUWwbFxAnYIKVkJLYGv6HgBOtWYWsqZS9Qlvb7Xwr+JULhqjs7rJjDoDGP4issu5zLqe8hZt
BxsykBIbUY4GKamKp4xFeIoxg4x+KoFaEeUHCSKF2XPrlce/kOdAmIiIYqwLP39cgl8TUyFmlIcQ
p7jajTe78b44bmweCpuHEyqg9pKtTdO4K3G/5V4uEyfjtYgyifIf3w6xEex1gYERl5sDI1iBHiqD
2wj54bjpn/HZZ32xupQckyxZd1vssfW9En9Kg7j2tly5BTux/DDykf1EAccegwLOENYqZaux6Fm3
XViXbPF53vKQrXsa7aEh5Xdf6zY1OLUus0XLULNTWzyUFg+Cgsu1fhAL1x4up4cLhj/bz678JxNW
No7pgqtyYtS6qMbzajw1xC31zM6A+38sZNkrB7tXg06RLhWcpG2P/2nhY/ZZzwawdPlnoNa2/dFI
MUuDHTOD2NM3GpJZlavvc/pZYgQrDrdKte3r0nF38rwBOL7ut68cKu/nuM68NXxfgqb5Yz0z0ORN
0Lr9q6Dr+lcmDwausDKejzoZ27N5q8ler6VTqsapkrgtddmaXTldk8UzCAkeIbTzAx976iBY9C6D
X/wtJxxl7T7Iuk2db0S+0sg8IebnIOk/biKcmk6zYcg7oHI/T8N0mfXE7j39zKUuvjwdJ6Ur+Iw3
txycwW4bl2txkX4ghLEGGSakgnv+fR9tbtHuFjFNV4c6dmYdeep2EiFwxThFC2ryxQrS1Goz3i8T
WtR79mSpuTxZxx+GsayS70X0XBJH7oaD+XFQLVMpcT9Op1Gz1ptkq3nsmcNahzkLlaCNmd3CKs9V
dFQm3cVPqS2i0TLNUDk1Z4hmopYrQTNUQXwyPVj06/t+y0F5699nnGpErQ2OLm1vJ0rsMka3Myhf
1cfz+nhaHzdrYw9S5Tw+vf+6vNcIFkpDzJ5gI1AqaYiHjWN3U3KFkhrmH6ZDsCZOm8Gd2Kryocnc
iX3Jr7TeaUiPO3Vrx8eSPiczGy0eHwjFb2auXP94F/0URLA50fGFvPKldRytjyMhLhRirem4MB0L
cVnPxgq7IEbs51mei/lgd+V23SbMqG46G8nY3hl05CDTMBD7q9SoYj5SZegv792XXKqhx9zuestH
KhuAyAUGdA5LmZHXSddzACUWLKkzcQYKv6VqCC3du5LJIXh/d4QT5IBz50y3/xzhN+5M3spa1jW/
r+SE4qGHr0cKrV46/p8D9qY7H0xiQZ1oObsAq2pSZXY0euDyzeaE/BCQSPWhztP+Pfk4IppPXk7s
R17ynVIBFfJe1JkhJHM/AGIj7VzeHB5ZaAtDfbN0ZO92rTAs3YIsYuIO8ghXPAzvg+qP5aWPAwXp
fTp/IAzP1Z237q5uuGni2VvvA232Bg/qCttaTtT04I52Y0gP09h2c0lMDqcAUlxrjTxJjKusnXeR
LTWHJ7bEjyKha8gusyt9KkdGkHlFOrfVEX4yfmoFBIh6U0Ua/2Wi5uEP1aqM1Wm9c1VaPJxr41v6
IJFC5duMYec65/+nfJp+XoKVFVD/7NRsz2tPAYG2BQnMwejI0nKgo2pPedyx8G9t/PNi0d3t2iKG
86kHAWuB54nLLdDtXZEJ4/GspAaoklrGK/Yaq/F98Lzkq3tFLeSube8dHW8jDOBQTRWGs+DvQRMs
+DDR0kN9FEBQHzWQGnP6CY0A9CgJLCUBFFyV2Tp9whicz40Hz4XEH3iauAh4GumFEm86/6nOlmMR
4jRUDSxnJwNth/IBPQ4WjU3m0Dc8bJEb/Q8Iq0OlC/2n4pO/7Wsd8yYergC24xVz1w8h7XStToA3
l+vxcqiwqAjxIjJGo0gKxaRYHxhzyLKZthfThoFOfC8IPmVz8W0+/qyzDZgmhUp8AwGlbF+1KIyP
At5kqQvuW8Xj8an8Rsvii6syRkwoTGvTEHkC7FBkgGisAIApJY7hud8Tf0qYMmHpThdPpsdASjPp
CXhx7SrgsJH5gncTYt9Nv1VPjKgq9UTHcs1GVOfwyt2FE1TC9EKBb3TsJStyAMh+NjCQ794QxFKJ
gVf4wOCdgR8Fzug+hbqlELJDjDjcFtduAw1Tr2GtckeUi9ipB1WJyST9hEcMk7spO+d36omvv62e
z0O1b2GT7JxrlVinoQEs9PbvC4jkeWhIZulC8ntNWCXmLGSswPrzIcX0s/5Ufwrqcs1xwPWmm5HR
yaw7AWV7OOvTOGdPVBrJHcjABmcxvJWHK78pD3WNM43joge5Pavcw/y6jo7oRAU8GefMo5s60Jwf
cJVdFhfnv0ChogyUB+sDMRlmTNCWwi0ygfCrR9eNuhkovfe379oRT6kCb196dcv/S4w02/CcWZMR
3Ko8Z54YobfnudnAASjPzHPVa8gecPWN4oy+5LWlgYPIlkISi5ldWHId+Gk47TDFeCgOONTJgRFO
TNPi0US4emC3APAKT+4XpoZIisFaUVyYiXhmudFEDd73FtXe7J/7F04a6bfSAW3hR3gBsncAw9HA
Ka/6dz+XtWE5GFggrwrOzknFGNeou03MxWsIPG2N53FrfF71y8eQ9TuTR5AOZovB+T4geL40BrfG
4J7G5caguY/rDRm0LAE7dz5YJ5D1sFJOCFNxvaqFZHNKSstE3bXUSfSvdMFJzgUkUMVSn/U4NBAZ
r5uB/rX1+3L3fA0K4x09CLmdcUO2ytXO6q3Uq07aZcLN0kCkw6zYr8wHreugSK15jUU6XO+STob7
ynC2G3GqO9xliHQW0fFT0XkodA4nt9zAd7RnqoENcxydAD8SkvrCZ+fNfqXY32Ua8JIu6B6D6PIM
Xbnjx1/QIj1TBhAx7TjJQ388/5KrewMlmuGved+HVNbDqU8ZDq2zGpqyQBL+7ejYPIU0BzLZxZNI
1iUacrkPqhPJCqpbb/obEppZ/8AG4Rg1KUtX0Xkabbh+cz8wb+5s3oiIp2BVRizlzr7BS5uQMaz1
We5St0VbEj5nd8Zrc9eTu4KR+S2kbSy6t223cgqrdJJZ2r2fmNGHpQ5f14LpuXQHLCVW7x7FzkIu
fbmnHjNSwKDplw8QzOR4SxhOdRg3Ls5P09pj8/QE4WuIgILIqDfs6Nni4ZR72rFxKumsOAkdu79w
IfN663QYckDy/1qxYlulvfBd7wqqbgUgYCgrg0XN1eKlli3meOwBT+9pIhKywYZhOppOR1v6SLlM
pc5yO9pq/TPKpdKO2xhiJ4dV9duJGQYEurseb1UJTRaSo+nj/LGQDlvpsGF2ysnMYRbdvi0vcQrJ
vsSFcyw4RIlXEcF0bC/HfuEJNHluPq/7Ai0q08FKmcTBEl3GyDJLgtFyaCMkcwqDKShtnAcmELNI
biov4MFlG5/YZs4TwTirZsJFcXoK3l4VYBg7xeZvby8Va7roYnfqCRiRwVHXFC3Z8lm0OTmQ6tJA
UXkZ2lYzKBWOqnMuA+ZKnW3wwRqKkuFXdINqaTmdoX4SV1uc4aknR1KQbc0RsAa0Du7yyylJ1iEH
A92Uddme40eqduiXq/10OmApyFeO+dDRBFg5R5W4jgT5ZhZFJ82x5pm1ey3hHcXbrPAiRQMYkIa1
ej9WHmpx7WM3OC3+va65jPbuT5VTfBLH12inhbiAOcNc+5+dydY/IaXHhsyoHvXcKcq8sMUY6GnJ
474kbImtdHrFvhA20RqFoFss8HU8rfwxSxpVH0pP1eez3TvkKLDPb0AjPriduRVsk6xNKbidsTqb
LJD8nOuVeMj7iyleShMkr7QUDVsvglNlfWKL1TqckZA94tP5g3rS1+zd423viy897FHz1uGHEOaZ
loYTf3sTVZ5W35bTQcnQZTL8Msy/JY81f3tW+daIZQ5PHBo3IQ8MCFjguWGSRBhM1WvJ8AvskEWU
wkM21zRZmLBx3mPxATvNIhc8ZfVp+2PywCFwBzJrRhWo36v/P0GwOMf7tA/FwYr4pkXUvnoubstx
hVTUrWYsKav0HPlqfa8e2U/QeJs8ZIE5oh40kpkHp0wXD5hny8ph+qMmSDnDeqazPcceknR8RFUT
qF3hkscx7BSMOS1JysdG8Oa8i4BwbjIS5LvpYDYfAfAMK2/XqTrKvGc+TJmWVLv4ImCwnte+uWS2
4Z/0wKkz1oPKU9dDWebntS2E/BfbyPzxNtjbhCCnjYSG7I1Tn2Yt79e0bNOvXUZxvPCKDlPKt9Gt
HYKlqvH2AgBhusXCvy2bxlcIu/CHBY/QrrcW4VYYesfmX+1t/0uNzRwmNOz1bY/rnDmXXTU4srop
GvKJy6Ug99p5yVkQCBpCVFABatrxfqu0kD5drdrtAi78XUt6FNzBK33AHScKvPyDrS1Ih/ud1fSk
UXLZk4Mdj+P628XL1vGQzDajpecElfQ6ar1wP2u9XI5P3Mbu86G3ZrP415BESsNlygxh9Ds/JHtw
t4v35StnRbtYcyPitceyufjV9IqOxeys/DWMxRT8XK+x4lB3Of8FpV18f7g9/rw/55IUxXN9M/Z1
TJoDTiVbPihTzwk7Z5Otw79EWtdae3YPoecOTonnk+1YE5yjCpeId4waCR6+85E6mEDANctcoIn6
o+8zJJg7C0g03im2IGWGtwqnJi/pNs2v2er1GqIrkVEHOaC2N69kN+IB4PqAxdOrUK5f31evK2xF
Oshsts9zxyBBGbYcsyyoHh8L88dd9YFDT4GsJIHnT1zg4K6DN5RV65yhDCqf0Y10rtQupC6aFQ0X
MqYa8PJb5Kbe39tnWR7f/z0OP01h5xHKEDQRiKjTifgDLKoJswcktuoybrQGbCYaglIXfOQ69xmO
UzfltCgsy1m7NJbutKZwvVHlrqIcF0AXy4fJ4uGG1/94AhJxpgRISF/6M0gwS9js2tOLAN42uSNW
A0arNqJFhaY95Uo56caGwdZ20m3qLBCt/phr5F0mGB4kD4m3lMEZGH9vvoXROiWEyt75jVFc/vqs
c9/Sfo6U7jE+BMwV+ll9wiBT4Luf1OEbes/yQPdQnj98wk9Nf9TaBaxccF6hXXvY776u33X8LRQ3
ytbzQAWO7pZuEj2+Xma/FtgYwg3zmMVrta/hmGIWYKCazg0X0G7AbaK3qVQCQ29aGMwqA8jsZ+oL
x4dShSFTLy70YPy1BqV3cMXKm2bDhclHjj2grBbCvIHxEW4echjs9j6L5BXuB1Ucu/es/K/NX4pv
FwlJjjFT9UlwH0BIQ+pPv5EEnd4U18bRGE+KayJW3kNEQYefXo+z4lEYa32AdIs+3W6My4+Hf/nD
Vb4cdkuoPobuZLGSAtJt/cjpRLhgpe/L9RMFZG5RkL1fBSnaN5Y90vbal5/81Uy+q5lgUMpSAhGy
oBQWRAhKcebLsuthHBDIohvAhFa4Buu2ORIC5GIaW+kmnhQkkbAaHjTWcVmOhQvOm7UymBnZuCnV
/kon537o43Ds9ZlaOT272+56xYsx54fz8PgNEcCoRL+r/zsD3RGfMWZC3ztPsGQQZCwEGTQZoPG1
s0Ce4WrmjxEUJt0Jdpg3btbGN1NfNQSoh/FMwQ43GdbYKZaGhm+6bsg9/IBjAe2rOEw8BfQLfMlz
WwSc//0Gl19bbAykTUq8ty06i7+ZaQaNJ4SDGVe0rP7OYp42+2iCAQxqN+sUu3EViLr8zeHYA1Yc
dN/wjXVlGixyfPQBFD0hjrImd6jm8KwXYkBCDGSD+ejwUxqKx/vQLhdt/OSv6JMzJ77JNcwi4/yF
LkwTswxdGM6fZfZi9P2dJw64e2IbiNxYHZiWqyZEQH4g49ZTVFZmU/wnx2q8x7ihXJom9XNcPseB
MB5cJqhRA9LQpILWCcP4zEJnXaqKIH62ISC3Q51qzs6NMRcG5OA8nJIOYTW+2rAQdzTxW2/eO5EP
ANl4dR1DGGxwNjNPAfWdHdENzgGo2noAirFZeDRoLwgvivB251q2oW/Cho4mk90U74074r54b/JX
p43NcWx1qU3LHwtBVjb4eY+3I2cOe7urm6nAHUl0j5Xxru7djg+HpET6xa0GlTg5lpLTRGRLlxrt
L2uDWaAOrB6iRAYl7GtpBlRqs+5lj174sP+n8RwCZ7Ndxzwa4cSVZXWWy4SLT+hUdgYfwL6PHYSV
hZLlWWaOdm+0K5jtyP0ZoOFFmHys+qaqnnbJ5B5Tg8S0nsykT24S/hzFt6OCxWAKzmJDtOCctWfA
WD4pBj1MXn7Pig04QUO9gJee2VWbNrce7LPo/9iPiLmOG7vv1qkSh6+BUegxvF2fx4E9HaqCRwlY
ybEVdyR8BfDwGKiUqdql4UtN6edk/sPju6+Hv+Qr3+tznijIyFgNc8jk0tSMVPqiP8hoxmA3HGPA
a04znhdCYPZUydRiIRO8H0ESOcmlEIg3bpoZpaUaAMUTNo4JjqT0XoVt3aLzPsSyKgpQ3X9UeYxe
uhpqvx4b3YnfhHuq++zxrOCulqfVS5iXVn8xWRBJ2JGA8LZ8VyQAhlUJ3rpWz87ths77BsXk12Fz
eEHWOq4HR3FWo5SjrzMOva7YXk0HKKW+6KIqe16+55t7vbvq46C6dic34/YbwgQC5YoGZNlPJ7qR
/3Ewf/XMGxN65sN48MFdzp/6QHK4hZWDPL6juN1tkHl0i+fg2oiCACFHHVhsRhz7znx1eOxeE/gT
yC2txAhrXPcClUxX+aEYOmgr/tD9rtv+GUYHE8g2ITBO47XU6FhmhbLDq9mYkLVnBcF6YFOjweHZ
r4qKL29eN/aeJBQ2oHWtXZgPqNTUd0Rl50Rd13iFAeFN3To/T2/wKIK23OK18QqUUvLVxj6Pzayc
UcdPoSCy8qdZ+q3C6y9jnLpNzUbncknuq9jrb+655Bc5eQ6XX2vSjBDN7OEodF4+n1ihZ0TsL83e
UW2X3Og9+TaHwo/qi2ctWI1Ki+O+p5M2BsgcYats3a/PLH+QrRSyfnK1bA0PrMKgtaFB8FD6fPe4
mLnw3WjNfdZO5TZI70GC7o/r9pRSUloPdyeBLRRh4lVjRCADr9yJlRkrNWs+7uLEus/GXdNWXCkG
ihEJZHhQSL8ZUvSaUwz4flqPDvdos4oeGn+SOC6rqFnusrJF6KmHOA6tj1xk+XjT6DrFOeptcKJd
2XmvKY283t3taVV6x1Zv37KlRtdXab3hTzjn+ZOt6UVKDRSdLr+d8+qt6Hjt1Olv+sU9d432gieW
ijA6taIDPqfBhGFEK8q9wmcLEFdbalEtXtTiuUyHWXK/JddbUt0muqq5luqWTGxmt9B/ppvOZbDs
Tx7C7AuCYzyDME4HBaX8ppHJkY88BldPCtMJTJCkvElmxgKVeOmMEik9GdwZJPNfANLTfsc7bpcF
rmuDrfhN5qW4A1AUXhWckoIK1ipTFs2iuePr/QaYr7Q/6hiYnB0eDeN0efm0t+r8zKZyGlnIi2Xe
yx95Qt3wzC5f72kxsT9nSzek5f52g/tOgnH39BF142Iri/im/7VO912sfM6qU9ZEGxfn/xjfdF2s
3lf3yiG7+qyr1qtZOXxlBgzB4uacLxiKVXoDCzQ+uOZXqd433d0AyMZznhE67/ldUDGpAtWDFwkN
Ap4o+VVAzj5ckIxA6NH2WluogxSXFObYg+gYnAa4AO0vkteCb26PLdr4EtWI69Zh5nhL0SKCK2Vl
OjZzlDJT/ndlzs8WoRb1mrbhNV5RlJMI4bTpaQSRLB9+Cy2PGS4pa2R3zimEyzsyTv92DgtNoMKT
rY4PEwwfT/8xfKxxGUEE7ghiub3M1YfseGu96713o/c59mpZBIkgkk5V3G3cWMR4iYJMTkcFae9G
XBTMGOCfp1m/HiGsbY9ReRQKWK5Ms2Q+S6azBNt09mhOwoy1BdPR7GVkWn2QuQoNG+6s1bBBC1Un
RPNo+L1tiaGeeklRcy/xAVOLtufXGG0erWkpyOb2m9mE1mQhZwV+2i3BEW/UbdQdtmimWCCMAzqS
PuOp+WQOWniulX8Yov4dO8zgDQGUiAoPXGcw0ZYb/vADJDOFVO4Se7n+Jh6vg4eW7RALNnjL2C/9
jW+t27smasU+7xs6y6ryTTzwewvBbHCdDAMlvBIS20kCz8Fc5+4wxsExBZz5YiQv3WOiZs+rOp4w
eWcWdmoQAEKDUp99OWMG66P65OwKx1eru8gsW0wn0nfnEIFyYK+dopl9+ke8H2jCWr1mV0pO2mHQ
5nR0NKI3Fd/66kFjEt8hZwzm5W84C0wwbl2cn2cVui91IPRTJSw6mCu6lr6p63Y26wRyo56/tWog
PIfalPI08AyX+P2mrYZkmf5wxcq3p1DLryYat0LNNGuBBNGAsv32v9lmrkO5/41G4Mrs6yU/39oo
uqGy0jiejpCRUKU2X8yn8uPdrwRL6jEloN5j3fhycfcLsepOZauhtKsYUM6C8ZvRYAGcODgfhkeM
Mnr9xgiccNCvIP5IEFBa4YXtr6P1daS64tLLAUPHeyoEyaaTuSbCd9rtFzmlFfpY/fAOSnXeAJkG
SH8D3Gi+hBGky1aJTRuVO/7YoQtUMfEMfcYt9Bn+JoqZORSxTfjAzw5924o9BRu5lPIATdL18F4b
MnqofCmKhKwyy2nXnDv6EWPyaY9knBplQyFc7V1F4QmJD9WFlV4kjJF2MM3jF1HiLx3MR2q3EGCP
q8bwFkHs9rO17TS/0tPwvR3N/jlFwf3lNh8xhtmvgno+ULrw2jJLk92/a+Kb+xdAUvUrvhMDGC4n
+QgKxU2uVkUjeuwfyQw7VamhSLsZgbaGY1sGPSVX9Np/MH2rmdkFynYD6/cmolq5mMvM58TlmcR8
pehu73Df2DnArwK9FqF3X+jVlxEfXB4o1wIQMqxSAbuix+zgaN/ym+PvDezuAJ/37F5mU7SA3TxH
iXGAECUTzwnfPJUqCYI5zbrX+JGqUxVh524Vl0BR44jPfHgLl2DFm7bCqn+7LegLo80l2i7anYZm
DbyTByqlIVBpAq49R/VsyVOy5CkVz5HUjxtDwpD70UIAQLuy7WXh18BKR6MD2oAiP53zucRZv23A
KaHxdwztSsOusTePJ3GZRSlsECaf4GntX4vtigGKBLZl7zqeQ7mN4zvnL4U5kEpcaVj8OE7M6a5y
AttHkxoC/k6hHla10CmRyMi9+l4dTrwH5ajaikoUSRzKmFDd+hf4HOkgGutsUK1x/RbK3g/mvlit
1fb06wWCDVSdJpuM73WdIhzEpXOMiwWTztnjoO3C+Ys5SyUYWUD4Cy+QV6Cz4xrkbwHfA/4OvOUH
o09lRIlLonLDEcAS6by+khmKezp/x0Zg+r/sswLe3/tFrjxbB7W5eVybxoVLXN6Ekuk8CyXTBPPV
oYHQyjG381XXAEgyJ/8vkERUR38yT5VtXcXtfZ1UXwx6LRqB67PCFYDAgxq9sd++fjkKfjTd+xdB
IbcW+uqNBK1qpTjHmMjyV9BAiZnj4qDx9UbQltVq7XQRxrGnP+NYvW8lNZHv8BZaYd4GltF8P94C
7kMNENLUqrNu7df8g1/GlBnVoTvPFs+N2TosnhqLbG25jZ3b/kQF63m3+OTna78GbHQY5ksZq2dW
+VLGmhOzmA4G14ZF3rK72nX3EA78QAGly96lEMyDG5ew6uWwcLhW0fXzWuta80J3WuD8115+P+16
90VY24uzvXcGZKE1wTgvvYVzfu27hHVzENBiIsBli29LjqKX3Ml5iA8zMzS6uEA+ntYrQ87odouO
taimS30snjp0AX2dK+w6L61UV+QZp3/JQljNOR8PgreCmpDdx/3L4eem1HUULgNGnMMgp3NAKee0
itc++1B8CbtGRn0/OLtQDDKM1GNRsrIWlcil/qHhZwh0aT9r1LXf+k3td/mt2PyHPn47GeI632le
CrEt/TjYvjNVbQmLnWPu/Dac09QVT0Hob4sv/MBvyeFHUV5PQCfLqVv+cIJjHjDbc3yX67082AK9
1KQ7vfE/lRWpPydZpFfUnaOWogBaHivyCJstQeRm72AxZUpSUoVC2HKVkVsoCcydL7zF3j8Yq8EL
CJI/Uzb+XL9uvfKkdw7aymjNYmoZVfdRcx+dpXthGd6c5G2j7UtXgvbjfvJ4njzeJ4+VyeN6+zgv
Ph6bg/ovjhzXYnBzXE4f0sP4MGckMwKoF3vTopzqZFL6bd58Wwk9GNRqg+Y1mDeX78mxqfcYVqaj
+W40W4/pseaAsM6kPCxuR5ft6MSfB0OcOQ9O02p8vY0QxlGcYgAkfvgJNVDiS7ibYQywBpGSpgwq
1f7u2oeGFzqfYFC3/V7tw6fxnNk6HAx/VEzFH3QKhlUa0AjOtV/FCB0oHC4Lh/HTMGQN3EdH8H5r
VMqkeWIGjnWj6fEhk+bNHjdgk32Q2cHw2fIJB8gp6TSJd+BGM1BtcjD22o6P09F+OvKx6s3R7D5C
5JqzdIeuPtE6UiVi5u8+6S0W2xHN9tmotTCsonSVOrNIBVuqJ7QD0K3CM3EZKInHF3GZyvivJPeQ
ISI4MRBxBZ/F4AGSgLJSCeaHh4kUS7K9NrcGhofYzHOjUK70sFbnthYG0GpWlMlegUInadOYErk7
XNVssUvVGm0ZwlzBk1JXwul/k/52i1whL2hYtrk7mEIKS2akP78GF/1mOpqSry5saZ3p01m8zK3H
OuGvnf2SjQKBzJEVZ9DHnB3a6yCRac7CYpBQZQQfhFFP+mqV6SWsv3BXJqnn4BUgCPgDrAv+YJOG
eFnlr/ORDxYgfpldPvRPpiyt3uUatQCYhUiwCh7Jim8db4bx5ecaRQSFuxEWg54QawLS7R1/idGy
u2DUpLTxv7k0k33cSAOX5rzqXmZSpMebwpi3+r4khnpcmo1rDBZO4o5Hq6VRkcEWvcywUQG4JKtJ
CMKEOMw7dxOn0mDKu5AV+XVwn8W1azzdJ3em4UyTK8PidHRBjvE8vs7a4jph87P2cbxmv2jXvQTy
9pFgsdw7lAVG9vKktE2599+kNOyEKePNMQctROUU6THLHjNkrlcHu1q84Wz9Ryp2aCSLr8Vv274z
c7OJ0Ta2VQEe7KxCJCTqhRZ/w5trHRfXIdULNeGkUzkPJr3uDsXv9Oa8d/Dr8Q2jSypfg7gWc9uu
GbKlvT56SI2xgM54VuhVb0fl0Td5UUsPZa1TwZghBPxeFawuVXu66onllvt8D7nBP3c93eHoLqxc
0KaaoNLurF/NlSelbBH6DBp8mXWSoP7GqGRccR3Vr6PyZLgIhf+wMR/OrsnGFL4QXyeDC/BuNUBu
mAHPnmb8P+xu/UNSNTgYzf3Hr4sY21977n3jZmPAMctBvXS39+PdfnyfjW/78fE0WlRHiyVHseFi
osvpIF7NCr1e4ztNgJWzjRkuebLuHE1+EZsdNjzZezXuqf/QnZGR07OVMcMcT8soLfSUv8dmxzlY
hsg6EC9K4mstAgmUahFIwGoQIN6jCetMLkDR/RDt7tFqhS/bbiWNX3+JWlhauFoSD/5L1NrM+f+Y
inCKAskd/m1VuKzKlcbUSgcHbWTmOsXL8bSPwW4klyecrEki7uAo46ML0wdiNL6sfdgKvkgXXswm
SrhiRGVOI18NvYlVmwggjhCzfODsRWruAymt2Bj8JaW1sheJcnAhj+ZgYNimhQXe6qGPA9PJHfZB
GOfOpx/P23cwubEHW4iCCccfu0EbP+hSv2to+MkBRD1hpHkL42HnPBTYctrbH/WTuc8EBFd7ZmA5
1ZIbAwUtWPotH4H8H1f3taTGEm0L9IuIKCgo4BVXuPZqtXkhdju893z9HVlIOueeiNzaUltMVeZa
c00zPLLpIP0ISHqhnVZvj38MwoMe5c4xMb+kA1x2gqwVY6ha3ijv2Nye6vuTNIgg6j9OUzLtwyYl
EqPRJhLbn9PFJsi0LypqVfQm5epDYAcIHLVJxtC5O2NfXKIXlSKQzkpB4YTPffqrPlePFO89TU8W
QM5tAUBuDDD7AAlYl794O99EtMX9m11x/1auf6tRCl9svRneVusW6Fjy9PB5Vwv1AaxWu63evY/e
ri8FXuNl/xuyoCkP1Qlzi2y4L3ksOGJg9iBng8LuT8zRHaCrgPyqlTWNY9EBRYIpE46pWXvPLG7W
Swr1/Ds03OiVmonZaLW7fjWQaxWeymsboQzncjiC0BS+7d7qPQugFu1rL/wox6JRTF2H9mZzPIZq
rr4lc6sWObcHxo3tPw/Ll2XD2R1erRDp+NxZb7s1vbTRxri/UkzN05e+n4pN4YrnAmnbZyQXkrS3
re35Pn6PWUT8yN+6v6Q83arBYQ52/6+1Hh1Dd+12HkGih4g2YTF2dNFfuu4XNwvTRbd2jrGeFqWj
vx48yUOuhOPxJbmLUyZvVcJ6JGai/3S4Dw4Wm3xKE3bIp/RgJbpJvtvF5iBbi1xwg3y7pBrxF8nW
+T/B14ufePn7RFByZxrHdZblrLSe8PLn3tOrD+aUB38ww7xyq02/vYbjwGbV6ZC0RV/Hjfvx1pDo
fFfZsAb4rP63UOWiFfu+UYiAcxPkdi1v9/KTNVj0H4HDC653qRB8RiYfbLgW7QFGY9AmwFVQzUPi
+7YOCxpPPs0l+QLcG1onKGjLMLRmGmJhxmNs7OJ2R/k2Z6IeVJ1ozwEfypT+gbMQdypfQjjQnrvo
AMP2Bn1AeZdV8ko6hh/OlkAOACmZOKvip3X3N6MXsBd4B7Bj4TwDga7+YPll92J+QxMEcwtmozgt
lknQ+Q2vRSHOyMcsqPCFOlC493HL8MqEyFTNNArBgQCi8stG4TZRvVuGNmOn2Tk4xZSfSd+umW6g
vnkScGIXYsgiss+ul7/GfTeNksWwJPh+3fvDF5LHK8CSfu3xOhs3h7nuQfrR4rHrpZ6hB/I3Ppq9
uLPDe1oFkangvtGaw3gt2EY2zLUXPZ/xVls7I2z4MyMRt13S2H9mFCBV22pDmdNKnkjr+RIXdoE4
PPrLGi5s2uJyr5VOfAkj2mK5Xco6VfmYP4MtCktIcrOYk0pym+6aktzkuSnfrnluV55wubse1Mo/
VGtE76PGWg5Kq7pIB8PU7EVWUvgwwTsPyEPcPff5VDqtaKLRiq3Fo6vPM4jfaQqtwbqdH3fMijiz
qjovJUl67clvPjzBxlg1yv80csMKtiGJliMduiWt0j/B1KhENuW2rMpEZKwy6eMUi4E67PrzuL+M
+9u4T+RzjkNou/ZbaHsyxdruXS7BR/P3sljHUxUTiPPYWfDTr/g1nRHmkeYtRLnnTJJmnk+VIWCe
8qqzFIOSb0eDlFeFUtp9D0pBhBin36gyI/lvvBuKQXuJlL5qw6gWAQ31IfLZ7aJfAkBgXxICADa/
C50pp4zQTq5lEpvxq+tNjgd1/HTL7h32cEObZ4T206Mt9Mobs9nBKWx2DCG1N+Hut/uPXlgliA9k
h/DfoRpw07AoO1dkHarsnouNyICxxkBDGjXRc1hHhrth8hES8lbcjvATWBsZXFsw7J2aUB2o1XaB
k2KRbWZzeni3NmTTg94aukJv/zDrs0cO6LUMVtB9953poE1f636IygjZYZtf2jPLvJq4cbRGm5ao
Mm4RmDq27e3ibl8NF8Fo0rHPXvhu4seHscGfDfXwk2PlkA/iWoNq6V//h/I9Smqb3+K98rs+f54K
OpJUptpx2z6brGzb5iv/26IB3gtbzJjfq2WYfByS1iVhb1BjBPPfftuAtFzjyiEtQgktWeWWUMIQ
z5SFEg6HDWv3Pm/E35AWMMtgHWCWCg/8iO6/jg6+5kcSgmdCcjmYsdBW6xd6eSyQdSj0lfubY7Pu
v1GtLc1dpvnA/CxLc5fvu1nXQF2y2waNzbRpRYPGeYB13jyamxu4rZp7BENcHvpMcxXmTvVjTy9g
klbG3Sl2SCHPCBJ81k7dYEBbukcPndO0mH7gMfM9g5zAsyGX9j49KFsojgEfp7f8Cul35QE4JAjQ
GrP9XaV4V93dlXd3w8nd5qq+WzbK8ct0K9WlVVmne5RwfCIMz0DTxnq96iKrjQAMGr0gAxhQojmc
+ji6c2xqNBRqZtIrM7tTijmNjru2r+c6hceD9BmoYTWghjPDSuRdMK+8bGZq8mtlol++lPfLMklZ
e1po+/vaHphX2opNbG8IGJTtrei2cKlFt5fB5443N4fvXRqXpaPWyrBAjnbC0SWm3xVvtqvw74b/
Rsta48CqdVef2mQGNjoe6q1B6cGTeirc0kPv28OXQTX0N9OzXyIfhZqpsYfZv+9aeWRg6R13B4ei
tsbwZtacs8+Rx2JCP0urnG3TE+txOtZTrXgzq9byT7+5bNYKAnNY0HGGUAjNa2X+fK8rMCkwe91Y
8bz+qOLPDpq5GMGvUTC3f/UQ/MhlRAajMm2/Vts64N5+lQ5i4mdnO0fTmqz4vTH9pB2vWbnXkmci
lfNj8uzvnoX+zGcvT8OXct8nPPOKVLab+Nc2aVjlUW217mifNHEeRuE9fvIi699833bW6G0UjIRo
i3roADfk11H9zBTPpA4R/nGGV/6dyzUKJO9vA2ElSX+PSyj7WZqw6TTu7B5RAg/BuLBRvMXxjr+8
6cdzWN7xioOY61W5zs5y8rDMvca/Ij94U/f2DnXrHkq5NV1wU2Z3k+7G6Zwd8FG9205ir0RxlfrM
QZjyKt0KF7rLyQhII5ohsqta/FU6puElT5oTm2KhPQc8jjveEc83+50uAk96JhLx0Nh85k8tF0ee
JYDtadasTIm97di1xet20l02i8um2ckvlLLRr2rfa3GAFiKY7JsDsltP0KzICc+U6dPjDhN4ozID
XuIabJ9jV988Kt5Ht74tQkT2FnhZXb7FiJt4bfjChnYRouQNDRD6K1FzJ+ngYkAjxmvXHL45xBZ5
6XK19VfOSQeemCNtdSrcmPft/ZoFAQQS0rpahFEUr/8DxBMH307QdgjHD9PzbVHvukv9eZ7Vp5V0
XOhXc3204irfmtL7dWbFnXmj1oAxTbi+tfvKeGKma3zE9fRWkjjATZIUyjNZkftUHVKspNhi1Ztr
uqS+OT9v7hvlh8vie7KuwzthlCXjmPZm2jYoLwZOHvKmtuTxCuAbH3IniN8JwxYviFPnUqBMLY+B
NfV/nBk1epZqOFRk7cooUN6EUflT3Ry98UJ1gnu5zXPnnfUg4LqO1PMbn4CzwysIjb8qSRMD5/p5
6Uv4BMumBA3W1a5y4Q5J416R5rTWfxULdV3RRST3rp45ViMTDKLf2C837pknDC3NFk73SnLV2AC+
hnmHfrj+dOelWx3BLPRkzu1Ntedrorh5Hx/7ytdtDustXY7TKtVqH00SnUhrdKU0xtirpoiKQSyw
64GKtFqOUkQFzRnSeO77eI9WVCLqkSWloihPf6BUKcPI5Hn5il8Zs0Ih6/6pPrPQ1kvB1rQfyy3n
qu5wX09Pq3GzGmhP2rTQat0YXfpK/9JIMUxI/swo1XKaMtVncaemqTPq+F2qPPmQ3qmKvc6rh+U1
F589Zl1aqIQmKamkQ6cznoXw4lwAyQ+lWnRHH3ctDTwTPwD6sPq5NmgnkcRzmWHN0zms3Q8Qo/CJ
x4bEFtbPioHSiHtHB5634Oko23lcKx/FZwZHBknOwTgDBhDCKYaHsNSwo6XontboUpt+rYndZv0T
g9AM3JsfuqV8J2KJrq2tHZR3Y5Efrcu6pRSod03j9kKBYvgtA6bWTiIQZ9RZOt6mxyTdWqt2PGpX
j+0CWzxWgMN6Mr8pJDdX34XL1O12y3RhvGrkEDaTYIufe6OlWlJFJPXZzSzlMC9wMzbvADQMmUIF
bdZxneZP6VaDNWFE3noIJPvbZHe7LN2MRBVDjymRj3ZGg8pjxKxYyZ06oWNGe8ySJ+m+d+xRT5jv
HVigaaMOncOhs9MRlWvlgg2+ldhMkfYkPUywl5AMWkOD+V2jcBtrmiL6HBnZrFduD9Pbwv52tW+o
dQTDFXqDbZB35fm7bnsnfnIf2FuEOaB7+nZGdv5+cmIxnwIqCv9oABW5UI2e/dVDJ9HZILOeGyed
0Me6t9K9lbr+3JZrvTMQKP5TEQw/bJGbMe1sLYcKM8G8uL98xWI/tYAHufZOrnmPdhot+au6uXO2
VcfNFYjI3wrv14N1XUJGubs8Of2rhbqDMv9U3gQH48SU19duuyNJE4OWAeXOgDJJZZUeV+3dsM7G
QVxpsuwUl53ysTPOxpRF00lE0Jq5cTGzmuA2YWi8KrQaMFz11EWcOTeHGhz1m3nHModM2eDcAfy9
4r+AYOsKASsMocDJmMa9uTOehvnW1YPXSnCF0p1VggumBFkxeK0EFYOxC4AGQD+sNvw2wU0wXsd4
5GEuRxcovX43oZeLlfEANOcQKuqysV2iTY0169hZFcIOxOsWUZjDemPQUm5VaMSrvfzX1sH83/Hh
pBM4mr605lx0s4LlsmPf5uhtqly8dhMEiCcHKe9D8p7m4Nu7su9W2zsysPnGOw8IbPU4He7qjtkl
9HFXPz44GddnV7tdol98jyA7zv5146LcRrqS6PIwyxnK1vamsHYi2yhuvuLay/2wblZHz8ufQ75x
tVyejc053o8bCEzLn+MZQ7a/1s4VlC3Zx0YkxBIbPIly58BbGseZk3OuVar5kUND5EaeYyxitCsK
Y1bQm0ykcmPr9MLZkHX8e4Y41qI9yT57/b0+tXe2/bV6vhSD1XMEUAWlzLePo87h0w407p8X95tX
pdwWtYFPWbc65anby5FcG1kxgFrZCOouEQPaVSsIqni6rdCjm5vvxapl+fDEB9CgRgaLBv/T24E9
wL5SuimUbg6MN2Y3+UkD0Qg5pocwt6+wY8ejaSUoovQ19w/bnoi4bGK/Jgfj+XYgelBVH8y3ySk7
7jlV2dA03zX1lRs3xi9FRQsJWy4taaeDkXGqgruWcst2b7O901Nva/kO2eMxEgn3UqALYCjlqKyX
SLbvV/zG7y+Mui40fkSDRggzrD5KgmyVfg25hiiYMzXjelDfqaUU2y+0jraBbdvegNrnG1H7loP6
6c3ONP5AMdC7YBRoCubyzuIQsEEUmX+b7YUt1ecvJT/nlOIS0lj6tKaDxnJIPaFrZfVWWxxCM+RL
y5M/+yXVmf3yC2O1RB+esoTI6ODI3rpiyBY3pOJO7k8wLhskgWqkt0ZXCp5k1FWFNsnLR+Ft9aKP
pi6wrjp4HHNpOTDrPTzcC8tX6RxMf5UlcS343tJrlbo4avFjlNNRoLwzSXj7hxOEblscGudyevJf
YENou1JIp++vmTGvP5EBJq8XtfIHkG8FbMPI9P4GulYyvhUfGWhkCE2zj3/tvD2+tnvJ3XLxEnRK
EUJthWq/xktl28TWYFE/LLsMJo6QRiSpR3+ABXDfpKCLGXFEHh4gDpVjeh6nl3JLiaSmMTQ3Dt/y
0FqHcA3mkFmiUynDbvU3hLEB3TLuD+jWsLlgkP5Z1oAEhBQRQx7dWNTSmUtrOqHyVjjIkxreRJ+7
Y6CyX0MYB8zk3aEZoX0+QkUJhHbBzVc2e8ltO2qWy41S1KT3x9LiAXU/2LfRn4uMsKB7LWFQ+N48
wZhygfHMGqM7GCDBkYm/omv+uirVoDImjiovWXrDJudD/g41tVpuTpqZbjRfWy1GmqxFJbZNWVVS
QOtFvrs99u6piUrvW+r+jGbyYmrrV82Bdl6SfEC687fDXSP6Wuaf/tHG6Va2n4jjg/mdj0kYGIFA
8Jjy4Rqr1vfklTi8rJ4Xf/xQL8vmJZN27CuzmrnI3brBcSN/ezyGUpLnGBx/9KHilZIX/A6SABTz
+Od5Fgju7/Am7BiF27RWOv1/lX31HRK/fAVDbj/vI/bwXM1DNTyI5Kt9DkyTvTrXkSxtzYqFQUk0
arP8XOI1DN74kHbxxo1IyczgMxdAKpDR2pFwnr2Vxg+T6Lnwaxc4g0rqsY0/6qiHh33v1mnRNYCQ
8MY7ecrr05zi9Bg9DSaaGiy2cSe6C5Gz2mvhBITNxY/5K4GYMJV5b9Ae/YDd++P6YvJqWKJ31bBn
y2XnPUH8EYII63cgnJkPoSy1MdfhlC696Ol/Y3DXi7bsWMoSyFCDldsLTmHZGnLkx9WK3/Opd2z2
Uxg9l95d0Vh+q3nTwEAkjOiPrYhMcVP4300TBnR4pu8OqMAFmWZFcj5QN2rmCeggKnS/y7Cisg7D
Cr9rEsyOQpkt1oct5jngoUm+pjNbf+7P96X3a33+R6HAHOkYvvH8SeMks0Y9zlZid2kDiJGYLKNw
Mp6g5BH6Mw0mmYdC91Toqm3ystq6pUK3XOjO913YsN+5yKfXIl5PN9i0mVWhAq770217vm0vt+2B
n3VuweGgcbmkt5/2Z9Km/X0pELM3E8adIcXFfbeyJy3qnDKUVSr7GvD9G8vJmslmdB0c6ptNfUe2
qGVjGqpEMJii2TSbK9QnGq5cPeG7PG3EErb5N60a4LfyvjGNwsJwOpTCGiiRUDOmzd33qLuWBkMW
WbpNJncITqvnyTSdSjMwwmNuhfzx/1fLl0lQGJco8YiPsYZN+AaNgsMR+YeAv5g6qlzlEZKqDTjX
4bD2euCYOm+Ns1XKNU1oCo0yymqpWXAnBHA5OvDL/L++E8n8j+8EhcIGaFBtnGP+O4Rw8PhaoXbh
AMCUcAKBCKIE1lx0CZMY0YcXfFrMrLmoEti+WbtRe1mRw3XgPDG5AyNyOdjt76alO3DeZB/gvC0i
fY4jA7O8Jn8DSoMKAwW38FXkzuwsnw90/qvKHKO/+kuNjsy/N9GZd5JC+8vEH5qMHkDleks2DVmU
r0WeP42D1uC4aIM5tuQlqzQ/TpWMs9wnxKgoq5vjEIyYUfvyZvEKPtt8rl4hS5yO0nGuD+xSi+fg
T5rKd1vBtcSa/xzKIsTkOJiQtXLT1qIvYeS3+vGUITWFpFFMGqWnNeP5UX34ey1iVspluTOdiu6o
N6giMMwS/RirNJpgjkzc8VK/2S5ACtD8DV1a01jNcCHDGv/swz+uNaouIXqojj/Kv9Qu8JfDm1IF
TgWpgVC9KHuhPMOX3KFeFb6zgqudtXaV57lc+LMTpK5IqWagU3F7f7ov3KqRyr/UMCOD66zGqvJn
pEM6y4oIKzoE8GzC8547MOL2B/Sn9IVqsdo1FGPWlWmxl3bwfHlSrat+9hkLwiNonB/BZbAyeKnn
MMuek4fHSQIVc947bwfNwk0GkZaGv2Go2y7cTTMV8bTYw/3hrz3FnScZnic43GGHTtxH9IA9HgWC
v4z5UwL1oLmIGPmcqq8ToVgX2ptcuoOrvLFzmBKVOIfIALa31BwnLFk/PMOdQc+lr8ubEyDuJLej
dGqaoufc1vWA1zZQtVcxQAklZuhIVX5qt8RwcwdUVL0xnNCtQNrmDJOUHnTuNVqW46QeSLe7Q3tD
DYgNiq1K/5TPfBHwbl3VslUdLvBo9ZVkBf7cpW6135vQj7nzSMu+zvvf4xdVaVxTReZ7yaZXPXY9
Gt/BAABot8l11vOOgvc//33PyRxnIf5G81naCFrp7wgT2xv28UOs05vz4xW69F5odXZ7l4p3KXk+
F3vDRN41f4725QuAHnLP37zYu7cxBDcJ10/yPCy+nh90SfmnCLT5fsqaE5ft4RMm6WKuxo+bhhzi
mWts4PBJRo1ca/cGiVuc/Dhv3+xVVc3ppRoA9eHHGFsh/wVjHfw3jp69X5vW8AM6zdvaNVEatIDL
kOVdq9pOnvVpl6fToVe40TUXbzaHF5fzYS1sUrnGKeQLyr0/I/YAVnNpPpdGq/S8Av614OCrU2sq
4RE6VRZjmlbO7cG5XTVU3XSU0rngPU21tFy0vYdTNvFEQr/4LuTGt8mt7TW+px5COCY2lDvCZvrS
LO6aya65HIeVrzSWGv+4UT01zuNGkX0RjcBNycU6bDDrsXBiz1FYzHr20hr4v0Nw182YfoXTzKZx
oQiVCJ1rxmbRsxr22jVrrzq6kbW31OaVe/GqV427I1MIOpzaLE6NBKvQo3KLnzNUyGjImIiTol+L
hzu1ZxEeH7vbN+XjXjke8DZwaQa2meUB1Navs59DVwitudXoefsaqPqkt1OlQROZxyfUjuV3MJvD
nx/p8XOEovMJD6verOGUGfE0jK7dtsAtYkNWZbbPmkp/Qo3OgpXNr+4kCCEW/RO9y7hnEqnMk5DH
CzhY2ONYHIE/LoxTGmcUGzQdHB1dShF2mRmxzmhhiGOL9k/ssF9agNKjEGVSmA3Rp7ce1et2fFO+
xWgJ6hLLz2TOFgMdGJrQBvn7+C5P0l8O3mN88QsMld7QDbAhmfFFBorsDTOfe5xeRnjeNUAyBli9
4HTRbtCfHOuHNko7N2b4iWlWHb0yeOXlegIMikSeupWJnqU+k2GTmUtc/kdfelXQHBnlZEExlDGE
6xZ0F02g+OsIYdCrXO3ETg/HNzNT41U59xvcYoYrbae3yTwIxJX0X/QE50W5TMpBlaFM23+qwo6C
T0oQk2cY+ipLh91M2WOJMeCiFdJhcSmnp97yJP+ol09602m/nPSqBLre3rNI8VaMeJmqxqqXtok9
ntqA1VelTVUBwlRj59P957CTT++RSIQU43rPm4sfQo7j5z6jpyn2Vj/apdXPFTKFuS/HIrvavNfR
1BDT0NNw0/yu4ywsjuu81mfbFtrW1fOdQAMdoPyIhmrp8fSL7axnBLp7s6/+yribeQR7mdBDRJg2
e0BKUjncO852TENNWXAWnlAnjm+XR+Sj0A7Ct+/LUVMbpgNx0frA1WfEcBgV6X60D4m8uNNYO2Dh
U8ZnLb3PfsByv4pxuM4Zo36Q3kx34brXnWnN8LHz724w1b/yfTPvVf/LZ0k/hSekJg2Pf81f1fyB
7199Jq/9dAeS8eaesdCTpONBEuzok3ZOM0YAr3r16GGIo7/+zFGQiGiUrQNOfo+eyvqjdaO6e14B
x4GWyXNGN9qGH7n95ISGrrrToxh9U/MgHkUdpKRT6/Rwlc26yfXsy9ddfqkTllZweTgs7tevHg5M
vYwJoUUcuywa8nNcUoufxCmwr01+cHldX6Y47B8iD9NDzlTJ14K/9D6IH4tP5Ztjvj/50U5PfoaL
O32Nn+od3j/7xZNzrfTuIlpXdzXhlsdtSOxhv4YiHD8sCqS1rdUwnclW6uMR/OyGqXUYpqchBDqs
BFuR9rZkJtoaJmFthANczNQoA8yUWfXUp2ix8+5s1xnPzNMATO0x3ziFwu3irQRkp3A3HAl9P1Sh
vtTKCXY41wdUmoX6VO5bmTi1nqjpszVQwnJO48kS/Y8d67HUyCnEp81tKcR9CP04TpuCZ8bd7ffV
/yIeNLhfsL64qP0HLNyC9QXZm0YfFxHebLR+afBrmX5zd5h+c2fhyrq7xX0iHCR1Y8ohOQOViYr6
wkywbI5j0B10J9xLrBTQc1IyNzblGhzhmDMwSbd67CioxkWX0mzNC1/bT23m9jOOHtavqGp2c6/2
t3G7Mfbj7vBpdxnCE4cmMaE3l2/g+zbVPXtepXgwzpA+7j3D8UGOEbDhWjhiUp8/dYKR8aRd4KHW
HGV8NpS21c/LPPSU2+7Vy4TACznQ12XJyMUsu9rW9PJChpFiBoY8lUUIRYUcMPxxFzqlTg9Y165N
My3UPQ+ZDKF57xEth83JD7Tioj7OjiqXYy3/IPuJbfkh32WXrZud/H4p33iadA7cjqUz6W0v2bq6
Hcvb2J9b8jZmLPyGYUkSz59rl7r2MWppIK9b3iJqyypdVgKN4xC1E3GdOkx/VtMBm/VCSA+nkx1g
FIsmbFcL6XbwJ9W4mrSWUas0bEVJ82xqXuVe2TrFLYg+1dE0y9tY1hcUDPz3L+ZdZFO9UdzjDscP
gVj7wv6gf6r0D5X+ptIfz29mlf7Q46qpILBlcu0ixw6GLoe2iOHYubhobxj4DttJNj+ZX2vZiu/4
Mz+ZvhT1tWYa1IjHP5NzvcPpPrczOO59hdJfLe2N2BPKNUv8ikzjmsAijmKPIwe+sSZbSkOuaQ00
C0QdyctRWEdN/AFr8bn4xIQ4rBu/4013rFmftuZFFGR03LT0lN/zCVrXlfrTccePGQ9CrQrzilvZ
GESbk41BKuvW5jNKizd+Dx7EhtfBrKmITU5NXZmab9Rp/L6ga+VwFTTHLhg8Y1A8KgTxb3efD0h6
Ho3LDluVqnh7XN5Olnf5SX8dMPvSqRUVW9VTC9gezdP1z+uIPKi7Hz1O5g2WACeZTM3jtilZW4K7
WO38uYlIKacDl5LeUFQHLiX5wZTQeYY7Xi8xBkCsLrXks1Tx00otLLXlxSEUHAJK6NRzoYmB35WU
mrNhSxmZ6471Drvg+DhNeCjwWG9a0bi5v9/F6fKYxrO0fKqtuuenWaa7gzuQ3m2NSr+1pyfKuWDu
3dWXsw/g911VUY+YlQXJapGDUsDp4seE9QwHk9WL+qPwNpByh9uYQcHbsmpw3ll97NggMcmrP17t
sciI9xyY5A3eoFaq05J7nkpUMVc3jbwkgCyInfNwLEIAWYyolk+PJE0k44i69MGudVVLXdAjqJa1
4OM0eivcY0xyQvFFDL1gh6rIsIMhkUVBOudMxhK7PMKNgwYjk2Gc7/IGAW/hsM/W5VFdVGAGbwT+
6LlcAWQ0oaBiVk6tdnDVjuLzUOpuc50zu16HFdLlYJz6pehoub9wth+46S3H99S1czqfqOmBoEr6
MHD9/JFB3n4il1ba7xqN81XgjLUJboW7Sl8F0DqfCKgM9VUllV9bIy3UiH2IdtxOPpJfarsht8y3
+LbQsduxau7Yr+lqMPS8KIREeHr8r5HNj29zioKPfRxiFJBFkexGH6vtrZeFZ44hfdKnuil+Hd9Q
NUeBX+6P4fSP6yv13liVMYsCyBrfKCX3i2CEpJhRyUxc57s0HywGcCAFToiv4ZdhI96/2mQnP6P4
UNt+FtYNcCR2MFnwVRmMqwE5HFRvNpOX6s25WkNGosThZZpPo0pY00KNqCV3c7p0Nj/NlZE5N7mM
rX9Gn5y1BOz0R3z+NqjRLUUmZZ5lzyXOE9Bj7Z3tpT/+BJFD/rXyuc91L8telKNW6sWLlEDmeKLK
7x2iTsATexX/Eg9OJXEOCeFAvV0spTBlBss0BjVq0uf5ip85KAQT9ilm5jA977rbkxCQDuNHziFx
UAxDCsesaAtB7ObnLGsorHBKpievChdL7wPC1P6QXjjuGL0jigW8FExqeU7WohSW2tlCu57kmoJ9
cK5tFVGmOSY7tlWQIo9re/63t5c6qsl4Gxbc0hpFbfnYljMHexB10EIdFJ0+/GI8Mj6k00PwjUUW
2FUyLmx+34/EmGyReeo+8S/igXBkPkgr3JJEuX6N4wbB8hRrhAu6TOxxWBTLg2J9YzbGSqXMEKU+
tldO6WKTSu3MBKbEbiIwC6vHZiljFua4S1Wa+VXrsmoFtfKxFRdafEculL5CUnplzvX97bl3PPcU
BwFhRPq/SOewxYaVuzTtc1pXV+3fGADGvqPeVlLbNgQBxIIG0RqVyl5x5oRJ45zLlKSqVVcxHz5S
39b22KpUcdtaV30xExSLvjhPWVxHiK26Ufiwh0cq1X56bEm190j5364ipXhzx1jl1LxU+YLWppW2
y2uwr5f4Fde04PpvK4CmJaqfIAIHmXKxsNCcpugoMGj04kp4PXX+pfpsw6IK5zb0/jFGGz51ZtPr
RR39depl03vEy/xetjbvwjPW5hX7xjIK83ciLKtkoJ6DIgdmprVdB3LmVQ1r/k4KO8fslGBIEMuh
NzO/rLK5yDcr2WKRwh8FhlrRKPYqrIvYFSCr57UMYfROF70XbcrGnOgvDOCbhWrDAjRB8uKv+GuN
roGpIefk1hD/VLxFtKzsbg+T2wkbI/P5HpF1MgrwFSAWwDURosFfDK42rIXhqYk8Jhz22FbQ0BtY
ENZkhAo+MyY1LP2fEevLmhTxUouPqd84ZXX6C3wI37EWrzGKrniapDOIuqOja6m+gdDBxEaQ3zBi
BeOOX1QvSH5+A8LbvrOhTtympvblxa9l0w87ILiVU0BRHP3O4CLw3NijQKgS5V6PHs+Pe8l4ARX0
BBbQhqoXoVBFvAl8NwUQyoDqx09VnkSGWRRySIzIOzh2+RriZhImS5/5Jw82/zTx+Qvu2oOnXYxT
vxtsRn22+FzCfj6XgZPgMW2Xxvp7XqeSmgJaH+bHy8bpbRHfevnpx4Y0EGZ4cA6qqy1f/HTzOTFC
jlo+cGIaeTcJmrIIp+Z0hyh4uYM6q48GeJ7rVm7h2q/NEq4d9H71nFbmzBmjrhbY9JEW5iSKoa6/
mf6Mts35vFlCa5CFuri/3G3pLe8OvJaecR18VeF2aQ7dP7xdcdbBf5DiyrIJkbXyWDASKPUNDY/H
8wTUXcopZubUmPDZq2P5xQmvagY26GDDRuVdcTak6Nr28SG85CiJ/1iJ6jvrmHitCu+bz/MD6mdP
oidNU3t4/oh/gXqvoPaVruGZsj5FEy5xomFiUgjgBR+xy7ExuBv9988zYo/WR6b5QPVWsPHnusdc
d7CjqQ7zpKoB074r4qZWry7DITJZ9VYxu42uyVDOXkwLd08x+kUMf/krhsfPZkxuUPRPCU8MTwlv
wd5WwcSPrjWsIzPBMgcR6Jc4Yjc4HeGfu96Nf73rp2Yr35u0+GFGNIwaO77b2aow/M0WJbzJSeEv
B/tKu2GWML5j/mDh3vyzmUXBvhJvrtwbpsEn4qliYNnkvjgmRHgJcUCjc7nUmshzW4W5iKFIhfQ9
UH9PIgHRO1FMT61c7/dGoAUCjXq+8O46L7y72jafvdH3gVqMj4SulF/h/zJwck8A1KcfRbb3GBXq
MbpMJQy2JIjrhTzRsJjHMsL/g4tnh3wSaMuD5+vVuTFer4RqfopgZ1hghPtZfA9EGRPRfGP3Of3R
WLjeD6cW9o7r2QW+kivB3mkf9JfuH/OH0z0ikOehAYgb+g8Uar/G1VleK5dNE34Pf+Ndx0+r1cPm
NXZtIh7iEmZrSRrpKnq/uLs+8yxSYFflRnXYLMybuWGzSHDp/K5oJmoTkkSe5StaocZaGeDlOqOu
tUoIPLlWbpcOVFzAsnw6K9RejYPQZP5l0YP6Ato3qveO3fWmdtYjbZsApc/fKDkHrMLnAq8zLW4z
eqi8by837lS/7Zitsqj49xMhpbhhLdarl8iCxXuVKhRXpGcYOZJEw69A2c4mVb54cW5FOnm9CWT+
3Bov0pkGWOtr0LtI18IlMSbv/LHgGlVJCyU7XSAt+SZro18uhe+bZN/k+3wTsGajglukezGV2Uo0
0eqgRrS6LaxEF97kczejr20BjnCzKPY3xf5q1h9XsKN7g7g7LnYrSI6zTjKuGzb+XvIgpNHe1Mf0
JtmaCzygOskFSKYybXTKbilBGp5sloJbKKHiNgTh/vNE5YYKlilFte0zYIYfKldUiyvqNDNGJZSf
VcSPSjSDF7anx7CG2apiW+hPnpOb6dz8pLZTNu/r27zwu7qXVDeZXAT5NNY/owJ5Qrv6VOIR8RMx
1mmUcG11vp9x4Nh4szcdTKz8nR1w+Hu4znU3r7bB63VWVmkZpm+M1dgB228bfoy1RhLJ1r7ccJnF
nwP2ygpDG9Ar63LvWmRsDpa9tBN/TjqlcrsKnyV5pWGqtKfTzjpqL9lrpcPby7Y55HdzZi0Z1mkp
ibV5/ImM8EfNAoiWJL7cwLeKfnaF2vCx+rlG47mddDzXpPJU1UJ8OWdhBYZ4UAJL739ddoMFK6FM
xWCjx8o/3+8+N/mG9htHbf4TVZ68C6nXZE5hQ0rfs72MEYqSJlGCWzgZvSxeEdyKtO1BO1E0aXwf
/zgYq3Fo8M2U3GLx3ea1coP2blPQ6Bc0LwT42AOb9qTcnk86e8ca6sqDR4vxhhJ39L55azS1JsGG
laCXqJmPmwh/jkiHtDAUZOHP6K8Y3Ij35vgAuXiFfIcKxIOqPPu0B4xq5gzC2DqXa3nZcl/mftfR
n3PbDmd7O73Rbz6ayV3ezFHVQdhiiGJ1QTEYcXjPXKf/VqeXM9wSgJkKXBg//fO/yXEJo+hFrvUX
HnWNwZD3WYOROLO5Iww7WN4tg624CXlEXBy4q2GZe1uBsKqMM6LA4YKVfxVvs8figViEAN7EiC4i
KCI8G9WFXX1CKW+KeroPdvjZ4/Yllupo/OKd7um8sn/5gJPXDNc4uWwjFRBcDcL6PYtcUm+xXYwc
fkpxd3rojged3SywlYf1amLy0t7N21tak21aXNToVLrTffcy66733VgcyKy7rXY2+OBNJ62+TT21
CP4NVwEg84br4iZ3DQqh5RuMmvTnzuP5F33crKa1KCA5JKGvYMW0eQSfLJYyFJrHuGGt4UY2iaSx
mzU5MRlrqhi/x5umzkZbcxVM6RfiFa/y0CzobK7Ngn6BnaLOZnbCYdh8O4h30+bcdpKJoZBfncV8
6HPM4MTPCJ0Ys8Xz3nGAH53T3CktrGE3abROz7xHGSXTkP6lPga3Q7fC/SiIomu6Is3bubc+91ar
3nbYS/bdAa7LvLvedVazzrbaduklraKeDlEMg5Fl0cPhge3eOl87vcvjaZ1maUxEjvNd4sHQno06
o1rSGw9awy2KDDe/tISOsWrnpaYVGUaayHqGu2m636SrabrdIPqw3Ern/on+kFFRZrKigNq9Cj4K
D0PPeNhZLzs7mRnD4KLPxGGw+GPiUFx08jkymHYJQMi0CdxB6HXqFpddHv4uUsVHYKssQvExXIfi
o0yPFEpvYqjMoSnTWqEfGA1jNAz+C7NjF5lrrvioqAgti8lLttTxqvlqRj5wNSbPptjoKnVfNjM8
RxnV9whEWnBmbqFnazYOb3lUB64woNNvNf3wB6Bos1kubnNt/8/RbBVtc+xtuPHhFmwCvSAbOocp
9BPugj3Phhc/2SawYY4PPnTdA4+ruhUqCqD0GwLC+S8B4XRMjbHHxZaq/1i9V7Gf1mxFuQ6lm1fV
scLBcixU+fFTWcX1UR9RYz6qg3QK9aIxqRPn3Vm0acxXLygCgwXvWNVCOjp0cvt2dd++5Ai60+OK
UY23tTWYpUOIaDndkqFxOA3McqP6o4DiFvvNT4F/0cPg2TPJP2G7QEjHDbezRVK1eB1888pgXmY3
TsJCbtErKE1UEpWb8v9j6kybE9W2MPyLqGKQ6SuiTBIzx/iF6jYtCMogKOCvv8+G7lO3aleqT59O
ogh7r/Wud1BIv8Ik2bPYhaGmHzkKL9bSeAEN9nTEJ5D4hpVFf2072tvZDBYYjyrhtUdnF50J4FE3
WebmAUepFVOW8S3AvbxTzhDeLFeEE1T1ii/eFMN7msnkl1CGwQHhzuC2oBnSIWmdRE1KKUg9ijqq
VJiPghyKloZXyg8f0HbCNhg5PumTpo9u/pDoS/icWNcdj0jg9i98qvNKPqrFut7xSuY1fzbzeT0c
Sm2Z7Oczu+ldVjut6fSPPlHbRbLYXJNfL+y2LEjEp3c+KVRZ8P5pZ5I/yhsd6g2Nl5CIbOodaixE
X7Rr1ybIzKBuw7SM8CSBbIrtHrTUA7ghF1faWI84ecTmSDimD4E/9++AbdYWGtJ1AfNpdd9Blp5b
bHb84os+efim6P57KxOjhkdDxAgEIBdbh6nr5PRiDd/VIj795oFiiQfqq8q2sHY4CybiDvs+q52Y
SFBCsfiLeSap21lzXU5pTk3LyV+hi0mZBaxKyHijWNhBXShaV5zRFMP5zaOE1m5EQnF3Tx3hI0X5
7lA3UzlLayhGrXYRAkhuIG5NUVLRiDKM4k6+ivcMXYOi9/IAc/Urih/kbyYsnSUThRFehCjc509m
LqiopkyQTBO7eUL8XCMeEKjDqUXl056dFy6Y4HAjH8asGO3wF/DF4/ksOfIrEj0+TFSBjx84VXCt
LDUoE//cO1yN5ORXp0AdAz7Iyv5KPsQzOj3L3Cys+VnOgwxQqaArIOB1RT3Ii9fMoC3CrAulN6oO
rhmFOteMG5aXdYOLO8AAYRzgFZ+QcNvNVfiTBX1YRfS5LKAJFtAEG9njihkmyUOrgW6N0oAzAcP4
VOSOqqDmH/8nsLB/pPdZYdHCO8D1G9KcvmQSxM3CMOjfDTs8d9/cAtB+WOq+o+x/4klDqjI/bOwJ
PGzsCcWxOF53EsYaECC5G3at8j4c+ER5Pqyz+BT4LPgINPhmlFoVddgSyYXKIJq3jf8O+1kK83Qh
Fiy64ux8zrdY8lEbfgkPFA0Gqj87FD8Hm3uvR7rPXxN1DC36Kso/boHmwR+COzcF1u8A2VaQykEC
fzT1SLaiaWahWMkIQSAYt/dZ6YIP0c97X6INJvXgPumCCLBOUdX4CfZegwdHHxah9E7W0EnzCRq6
4QZGy9x7UOe4M2iVVXU7PEM4kp+gV0kR9wV61nWBE5ogFKJY5UTBaihVQq5So0eC6mcGpyLsFfxm
6SdeCotPYmO1myaNb2ncNbHh3dCtbDqQ9W5zzlxLd2gbG+KbLRIr/Rw5eeGXLQHG/rX1O6aRKBEY
RRZ+evY1cOMSBfVSImwMawRk02DqhrMA3mEKicIcSx+6sm51gj+CawIhY4Q2AHW3riTFiRKf1HhY
bNL7prIiKY1SDj+XiXnWe0nlZVAnEX82a0Nb386e/PDGh9cP/m3wz7qf10FWBxYh4dUSfWO1TB+h
NYZjEfVFdDdDUvyqKcXvPKX4kUiJoa4+eeqOIpBrSbigKuS7cT0lAw7Dxio3JyUC7+VwJJ15xG/s
jrGVz6hp8Yw3Psa3TLDs6zL9QAwhs3eN7n/+tPI3BvGpmNbglZpigAkkgd1rJ/hJ3vBa+uMPnHPI
8zYjzgETNMzA6BjxcnSchzczsmG1MDA/BW3c1TisVQMUgUhWRSKhThCpFDWqMFcr+gDghNKxWWs9
Qc3rnJILRv3Ds6+egc1l5pc10lff6Cm8/CpdkiaqE6uGp0Uhrgohpif+oOJtFtltRPCjnMPK+Rv8
+CphskXlCQlqjTGQ3AtjIFZN/VGIhrfvVwNS/mlpvy9E9ZD+9kZwDHGwFfB3LeJgWQ+igxlPL4GA
IJfhuuSOIdvzf4Z9Fp6TI9HCTn11uet6RA7YeFhi5bYnF/7Z9haFX9ve1fYsEgFtb5hWpTIDd9AX
NXjBBKkS3G1mXIFpcWMGheIbZ98iEhij6jtQqpeaAHHrssTk1MFWh2ZPcquBy7ta/LH2bIQcHhwh
8/kx0LQuoNSveF2G8oKEidd4xbnViTgk5jlwk6zYYSvisWlDOEfRXsYRR9FiD5jUdZ4ukBUOkALD
TDjtR9KmLMKTz8SBBg9wDofwvmW/w0WHae8d2GkUA9/FQixGOMx8meIw82WQg3ks49KePYypScAU
qmpFFnLbBn0bMDPIB2zB15kBkOMwDr0sJXhCeBZOlte4fOSKb55BFamqPb3i7vAyc93Igh1wH1a/
2i5obH9Q/PKCvSczEvtTsflNYpogT4v5zDyiYZrAAlEMTSYHmLhxERkk/Dl1S1ZSBTQz0uhVhncx
RFDyqfZTav/ebxf+0PvVwr8Aeyz+bogp/jcuvcs8TCBtzpiSj+k51YmTTdM5gvLXIlZ77jihs9o/
fKExhuxqwDqdDNlE7Q2fCnrbVJ//Rw5Ov1wtAGpnzVA7tRwM4/S3/ITRAB168gcMgOk+a64gMxhi
yUqbTk8+WLDA6kHsd2i3odSGKtY0fST10YNarXm/HfNsxYcux/ckLh9P9eOpezzhNckhD+hRSAS1
rCTmkCQEMdw5r9tmmb6eGe/APeNj1Vcj1HiJyHm2AieutU2nbe7aJsHRQ9soxUaDHGkt8+caAV/r
pzQTVCmYl9teBtVD9Ya7d8PGI/NUmjRjbTPpuqw7OlJiKjz+4taJv5DTdY0OCSHPN19ammuIf4gI
aBkFDO9mQCWQaUGBZcLPxUrPpHSLh5/XSXrGLbqnm0VN0K/wflxYm5bE60tcX+JTH6d9bN1jAq/0
c2yYeMDDMrpCg0wIZyXIZGAaz0TIIbbJhLI8LQvglqBwpIvY32cioheHIxPY1FyxwzKjR1zVgzkw
DkcfZrvspAMl67STYhF0+568pu2Tj01ikvDh0YGAhYE56eBMU9Wl2k8G/mnwLqqtXm05x9GlIJ3K
UALiJhyiEnAtzElVJ9NfM6J9dKbDSMV/iyee0F6XivFM7g2GZGuEly6Ib5/7VIUXnuVD0cNudQfF
vfS0UavC5LCA5rmSL2IBf/HdCtSNdmVvKfonYI1bhZd2Zv5KaPgnEKadb6R8M3YbFed8XHy0jYq/
9DW+o7i2PdZFJdmZdsvrLoLBPneB9BETaF1IGyobWCgsKlVeGbsYaqskvPeRoUfmNjLrWKrjMonP
uII0MfD07rwBojJe6DkPVMI/Yqw1MdyZHs3dGK0Ya8SbFuclRtATAk692B1UYHgc0krRUOU5MCq1
DdMWyEACcM5uHhXvbcXroAoFx5v/1aIVbVcSP/APvK7PUJugzumoggcIgjwhTnegjO8OwNpzxX22
sJkTFbdBtLXq5ZAp3McBtj4wN3VqDRWzQqwk9A/jVawaYDmkzjXfKG/uO/NNYKTQwcIsGGFxQUEY
1j1tsARR3lsskGJ98XP4ITY8N1I08azG/ncNLYftmu6tGok4cgH16DVBoReIFxDacpNha8gU4SxQ
aINWFroNUKKnHfg4+VzHCdtMsX6aEM4rnlK4SfFJPyDP+bIRPSZv2h3AtwRhqBAo6rkVK5X9k+wX
kL3AT2VRWFWGE8fn94SXiXCfqPsWiW4wsOfz1fLlIjBk35L9M5EzZ/+ceAk8IGA5/PMLcAeI/Vu6
fhxczhxEB6P7UfQMyDpS5Q+UGxCmNDgvtIb0Gbd3GJwqAJlYi70xxlODzk2mbLtD8sFckTruIvrb
89SJ0zjdkHnVQr573d3XXUvvlMH+CNgqmWPQNlpIWOo4n267it4dTLfEqzLC/wQqU06WkH97ELfu
jw9Y1P6Oa3q7eBTZDX3c4b+HCoB6fqh4rnichlYMQeRxZVwEsqxhwY58mMOY6ZI7Hs+B9ZKfIQra
Dp6cTcxdR9GhwRiBbcKPZvwHXquz6eDG46lFeOcO6Dl/umXXhkIKw2iX9h0J5lQH0Blc4cdzBwxX
39zytrA/3S5kj8uAgB3S3H1YAoJWSzMLpTG0x1Cm3jRDRY2u1J5qdC5gkESnThgDZKrwBlCpPWms
10zKFxC6UQf+X4wrYqJuWhgBzAoQuuW5YUYkoodd74jIT6XcaGSPI5HtQ6RExsU3XSbrOI4DUxEW
ylg9m8bVdNXQebFfR6W7XDBaIwR8WrgLcRZiJ0CP/qPj/4wHgcdI2Gagma3bbA2vzphMXej1wNyT
P7Zfg5CDeLAhGHcxEkNoBNxOD6ltkw8wDSYNtGNMohXndIRaPQluQnU/YT0yszm6LywJuCVzeEAQ
lU3MJ/ACWRdHJPVTvw8ATicGBAUyAyyD+h2UJ/3mlJ/fG4IVbBEmAAEEHPh7Vk2DF4CcgROz+EFA
xSx+Cq6rpFbCVccLP10hSeF4p7Ov2axh9oo+cEaWGGxx1wAE0A3mSPcYhl3dSdeORynWhthllF55
E6vR12yekhmkjbix2iP9vYSe1Aq4d/kh5w3Ev2sS3koMnSNDgHJQXXA5C1oqPsrDR6Bdg5MccPxc
5ECxAg3T63NoWwFLloORvz8ta/p9Z5R9s/UbijaInU5/DikG8jE6A9RCOUqjmxbqt9C8hc0lrLvg
cg4a4O8OmryfoxFaJgZDCd/6tYgKlMWwvYX7bm5vsOFQemHD0RtxmfnFG2LA2YtjcrLoSYvVYzQo
nRDJ6d02OQkqhto9ydyMX81vJrr4JuCi8Nc64V9XP/zr6untGdvQ2PN1fI0kuGS6cL1IlkaKwkCU
cTjpspgasGYz3Q7LC+yeeXApHv6BR7gA4d8pjC3wT5CFsUV6hFHRTW26DSWB+06yQypuSBVwiRjV
kar09ybgbrI+kgGwlY+eeh1ch8qOsq6iWcax4IAWh+Z+nAAtE95CtmwIa7oGZ20JYlIdhwNHuzh7
FI6fpF52cArQrrYbPnmOe84EMAAOJv4Rh/80P+P8A+5xi9v636vmhU92HJPIrz+7rO5QgbbQo8Pk
hN7pkYI7PVHdAaABjirhqorYjrrFwWC824q7qS/F3VRSISx5AZw/GZWQ7A1wT4HF9jnqb9wzGJMJ
u2HhMgFaBo1FeDTRoFyd20JQVduL9+gw9SVN1mdPY6MsPmUaignHOFtBaQkcwyqgUmHwEmpdqHdh
fwEzPcF8yzdFt2EXZRbIolrckfK95bDJsLA58tzz2xZjoOYh4JOEJ654giF0AKVFBXEpOF/dxbwI
HB4IGRw+qT1QQIxUxbZEfY75FdvSjMIDxKPNAgGCwzIjQMA/LK4bzFvlsjE+5iEQGxKgMS0cHJVn
IE1DXrbIUsEMetg0vyADTWA9s38lMD6s04ugBQ8CE+fi8RVdFsyaTlHFZToBr6O4h2aDCxR4z9Rc
0FlAVuLWfKD/+cJzi4XWUCvXFU73EyQmblNtBfqChRaXvaRTwEINrAnODhzF3D89RBN4yoMaKT82
xESCFSFHkCkoMvMoPwKvoyypjubbY9svf2zkN/JquMEdX8FLgnWCh1m9g6BCYhV+XXga4FoCa4qu
ZyEW6CoYK8pANkeeJSBXXj9rtqpmfsFbYImnCzYSke6TjnHS4D3eykMH6w1QsHAQEWdACFMLN/dv
90z0bxa2pwvsr8RICqwlA1kPMk6+NCQ9ul1gdRNip23e4cYGJH0vGL3gWVEGjeZXGi7JjFpUEkiZ
JhIMNMVjqK+8fv4f6dXzTYG1hgRRF1Yt+oCpoTv97uw/mFwgunkvT9HwjDxOfh0kA3KOUAvW/InH
rQ1hXRBden7FdWWmT2X3L/YKpRGQt9zixLKtMTeL3TtzQJmWhiiA8xJB64UqR2t4Ku/p64iSHiri
kQFswR1NsyCKHBaIOHYl1q+m/GmHLb/Cw1RbgwT2Mo7BmIfWRZDFtLduxyEIGMlK9unpK+IiQwah
06TE6l+Yfc5V/Dy7sTsxDaDEEiIUQQvnthuUI3cekCxVaLeuQaYnzzUwPU5M3kFRfWKY86Ji089c
5nQkcJZNgsgb6pKrUBayd+nKEdCPJtaE7DWsKXlJSZitYait6FagcBh7nlLGIzQMl0dgxQAZVlzq
8IxPDlzxFdWPrTGeVyvBE7kRhEMtdcOq8oLCLz43cZfElwvUAB1onEqMenz6TVBQ8JvR+y+KcHGn
v1A3UtVdFYN0p7DeMWlhT2A0f92dRmb1HbsrRZ2OciniMZoUuWoMzD1R8qkExGTnQ/DyodCYgkMG
NMmGA/RCdQByjV2O9et0ZP9jk2eHNzc3goXgoZD+8W/XZ5jf49qB+xS8gq2WXmC2XF2uFPSXRDyl
987jqlunL0pYkBywcrZ3rjylL6+S9weRZUywoVxx9S5HoGP+eQn3+OEzEQBoNjsv5vGZ51Y8+bxr
l2+DS8S3zd8JBWaEnTs66a+MvAtGLKq0oWigc5nV3LQytEd0M7RHVBXWC42oAgakOiV+aL6BiVjh
sx4764P2jKOE2RoUJfYN+QVNM9Pyx5tU7cVlnPQTmXawPqZz8HT6yjaCorfpqwMPBHUXZQuKx2mf
TNRt5VeCf6jw2O7G2qC/IWY+SDXkvVSH6H3Nd8rP/7Y9JvG5sWFcwarRsuOIgqTtm5scZpVYB8aN
aRHLT8DT8tOtPSqUvJWf/CKdzH79VH5g8j1+0GzwYgW3kJ5RRoDLiE04Hwrxr/Cveh05W8rcE7tD
STyOd5tsA3kleOGwAzKjo1SFEuhgJoi9Dnu+JK/ngR0Ijx0xBOOXkrmDgY6gXuLUk4M81B6/DSgd
3yzYWxveOHvH7V35QYDaHU+/0ZizTYIhQUEkPfUXfD9+p2GKTV8p11zr9DezX67C33nIFmsgHnLe
DNcBagJ81BlnmmeGNK4jb/dqvzKsu0/WmIKHiZ+WN3r3bwoS+QOeIVaIkyGU9WF9cJ5GvAYKfEiq
sEqxF+blIv92OfrhK1IOAU2kR1t6YW+gytYr8dSoT1zy09Msys7y30ySph+svaOyoY7HICJzPnEx
Y5Mdca/6PRVmJ4o+Cv/ZCulffhGtBEu0EoKfWvmwRGHN8pJxk+T+YiPnVMc0a8BXDBEtCA7Z6Nla
o75FRerPlkMIBBmp8+apGr/pUi6/5zOK4Vfxm6KPMxW5NF+5YrDnlJvIMDA04Q9KfcNXBOIY8OEE
zbAX+ChW3tgLWPSn1925jpmlasudxAzvrziIDZbdFaSEoSsjnR17psYTzRBef6cdmuaL0FEolmZj
gH/zRQoJqpjt6A3b62WbaDEnzeyvilqInyg6ij29z/VgN/6/lmfueij+ORRyyA+86G/ljT4Ft2x8
0Hg6eUTrHV8oCE5KyAbPC7fhgFD8nfEaF3+DGEhADuw8wit6KdwZzEDHrQtJBOdCs3KBKUxtMt1E
Z4sHARN8RpFjCZ8WlCRgA2fHolRl56VQvYViazx9GXs225kbdj+w0Vh7jiUa9OHAdoeXBCEOMHHx
IkDmdDynK4lngB2Cb17s2VwAfibUB2cINjv6XvHVeoI+dlY3AEtMBxcv/Fh++4P0nuQr2TN6Y8EO
FJskP5yNn16aIXF5W97XEpMWecUTgMCer7h5wsu4RiOdLTl3t4BdBH7yN6an7CNUd/B7WMOMPx04
KYEjuP4gUZMXGcfGCKNnWbPNnkXrlW/Kf1OtuonBZoBwmmPESO+xfdy/oF+lTHslTjdkjUG9g5xA
mzlXqIz+OeOnwXe3Uz0+GyANG4U/oz2MOPnMoGlgSa1BA6VvTY9M1eU9T2B9sI0gw2XbuYXny3ee
oo0cHfRm/NzkA8CQBiN9+JLhp3nAQdFejkxBWiaQJzELkR/xPFWeGWXQHcG3pMZX+z13A8fZGTgz
bMPzjkJbbdYuZhk1dQeKAfKWGMxkgmMCvYStdIRtg3ZXESrato6xpTQIhOeO6b/MenkuYBwvMc6p
jwijMftHk40wGgcpm2xCDU7d0aqA89oQyeXJ8pDfl8ChgF+0Hz0ZlHiLL2GK7aQ9AaDSPk9jngvl
BY3jbYcvz213VRAQoWpesZDesGzOPrAU+xeKFZx6lKuwOUX8uMHpgInq9sqZ2wizoUUjTNEzbEra
kEgOnK8Is6mP5OrydwtaoCRUe9T9kdVHhJLcqaubJSFRZzXEbRYr+NdXrcbeeG2w/aNVF2kKmJ6S
863DCtFEpkA25Z0jJF2c8EoX2VtIK95a+HYMgvhHVNlC2ox+aUpH62qR24BAmZnyDpckaVrlEaUn
ws5ZnnQK0ETfQ6XS1rxS/GBbDI0hp/BII2EW/xNPWPSn+ChdhasXIh7MC7h6z1KD2bujWPDHRFbR
OcKBisVLQU+NeZKF+8vnHXN0UCmYMeiJUiRRQr/NbYdI9uIhhuYS8QndhXZ7clVip5nkVCmBao5X
a0H5ZWIs/Y7lK5axuBckklfg+zbA7Xes9wZrw5NnyZBM11dEG9n740nEwj6Dqkt/7lRQzMtpLEvi
yMgk/Ma1Cg9YxGB6Hkuf7Psytk6OLL2gHn9M6vH8iH0OF45lf9Sl0MteufuvPtdAi0Hq7wDIb1d2
YRK+gI3jvPzR91zZ85GLgFQbLT9+90hmEQ+a1tvF+I15K7ZjpKLdDGbmjGkxf79R6kzyvPlX4dil
xaQEdkJ2nF+FkRgKXoy4uMKPF64Wcl1SI1H+crUQgf+TvqcJRq14WZkxnzGKtILyuQl4XhLIfRaU
zquIjrkA3VK1fz6bsZMdMUHAqm13Z2c6jOMz3rNYfeHcj18vn7pezyaxOf+uPczWWi2Q+EFbcFHY
m0GVoM2sbtJ+AWmVDErUwyyesLGP5D5C40kARzcycXRRx/EtZPCp0prYTBP/kItnXwhQWHpGKi7S
vYzOYJQr5M5/H24LhxghDeOrgmnLJ+PFcXfX+Dsgf0BM+iEoIE8DOuaNyqBWoiGp8yWhWn9jQXFz
an8N5G7D/ASiRFyhESXok0k/O/xZMogmZncqclUs/e0/ifmZ/2YygypQQpbPVH8l/6AgbPF/7j3l
gTo1kN/Ih5DfLIq+A35uzWEgsofPv7x4fDoK98T2Tsuzvbav6P25q3MxL/U1zEWEdV5VrJO1CW8X
dq/h8pwKL4IpzpOkQi6RUn0adB+Aj+pG2lsCQQjGe1CXmBn7DO/Rht4glipRCx8N+FQX8ej3s4hH
JzpVGTY5ZisYbom4cAI4GkWspBSrMIUydDY/xi9OnayPeR08qtxID8OtKC5G/3EKyPkeOQ+3GgJJ
GncO65J25ak58ATx7ILOAzce1SZodmjJb4drPzrmwzEoqE5IdtbqO+UkDpSTHzMfhobBCjvjQN9/
6J95dMat2ayz4wXiALfwhr1h/EmxNRHS0NspOn+hFFUmKw8UnwhY2QUJSJji+dSfPvvkh6NwTUHd
bNw7sMLDTm9sxDacSZu2WDcH7mwcjJf8md2JkLT7gm3Bu+I2s8QDggXFXCNBTejjG5rBMSBG9Q4C
98E7kj4w+SMVCA7AkncpjYGUC3OFe7ux97N4kaDWdlcesYCz98Iz7giFjlpm9PmqW0/lkT2SHFjU
m5wiZ+eZ3BEcKXAFqHY486n8dsShu2JxWLwN4tnhfIM0oTyRaVJfgvbm941PBAmuEBn+zSS34V0F
/3x/HV3MOKRfNwYimvAlWFA+TdsSFAueeKxK2G74Wk4npLQ3Y7Z3HueRYDUkHghKj1gJEmQ/4GxC
qhE9Rmh/sI10RAqLjYYLUrYA1jiyNz63ckM07WnzjL8DHnXUhi8oXDG0YXGlcNxg0zFSt91hlYIH
zpVJFuGatdPuiNvmf5gc4FPcNicFcdvSXn/BOlqn+jptONT4nRLGWux0GS7hCD1Mj9+sWluuCmm7
CTjOF07eF1yDLiKGosxDZc9tWB20Pfs7u6eC79/A0MTjxWG2gFUj97FSPnNgnVocjcQmzCW5lN89
Wx/9re2g4BOnCh8euw2n8VBG5GblRpSDCXYhAzW/pBeeNktFEVlapRxjtDKEBjyIi4dtHlJdvK8x
OTcsROpO9liSCtZ1G8LCyQ0lv+KcAUjHEtNQgktYDL/PjnM9SkB80PZgrnEmp3ExvBk4leSB+Qik
afVWcGdG3ixlQsdhrbRX17SfJPspbYP682YFZ5B1S1hiF+834TNDMidVA/pfEUcmaBUJYP7mojpa
2ILyS0Kt9VAZ5Ai1lnFbkjaM4e5Z+NqxoFuwZpUmrnY2cs1uRVSvQjYeKbylEGpeIMlNKs0L4HUL
n06skcrWXqY4/3CzIJBLXTSarJJG7lCtm245ktmoRXWz6exNPsSpGefnJ01/euCUXWyVG1M9xFfP
9W2bkEmxwHm6923MgfJINUJzCMm8UIbQqsI6DRdacGUbxIgIbZLmZ3cfb6pq4cEoxMBIZAmwGJHQ
BrEY89A5sWglWeBl9AITHZUeB4YhyNZe3ZcQcA94fMGYvBeMy4OJlwkL0Q6xx6LS7tkNmyCBn0jI
AD+HJgypE0Ud5zs3FUQIQA56hqMM8DhjNnwFek0/QcHST7AYOiKGgXxlWmvtweBZrhVjYwcWTv//
keE3BNTKXJlCDK1fQKdBWwOksxAIDVmgDGuRDOUfFsas9wATvw2uQJRezOssMu3/Vr+QbmDc5L/w
J7pcXSdhnIV9coadiAUXJF09Qk3HAIkwOANaPUDH/YPzWSkRhEelQbjMMv81kJThZr+6VXfkO1h8
P3puTBtIazFFZhJnVsVPvrL9Nzv2JJHjdXLQw8scBmbA8acTmjSde1ouHiKFDWY/u1uS9sN6IOsm
74GqAOUVjMRJII7CnQ2V0GuOdoxgzTLKf+GBYu55UPuDXT5RwTQWIW2ORV2o7+w9qbAeNRbP9hkn
CWZd1A7512JLxIH+oiTPFAvnTzNW2o3ebgrIAtA7Qy4ai0t2n8znaRsm83n09It836363c29U2aF
vJZTF+LxRGSmRLeE7+rJ0S8r87LCV7NisGBCh2QEHV8ylMbh/Tj/TxtrIaa5OwWa7mVlAbSd4Ou+
EkXZ1U93FFzAje9smX260jy8mJHN73AmxbCUjuNAClT2SSU/b5q8UXZMGzNFsWmyZVIG8Sa0K8/4
2pwWD75ESY5qaYvkvhmiTg1Pog7TlsLoiKAeCkF2cJ2gBAjv+ByJbAAW7kSTfc30RZtU+fbe3lPx
DYroqyjSOm4VNtTmIIIJ6K3FgW8oGzzMzmWU5huMT3GHOX/y0RpoqQ70JIw3XfPjJr5wjGixKCdi
m2Ep9wq3EuP2Fq82HMyBfcVx9Lh4CgY4U7IEO6oUazgT+P1BZjZiusSnj1Q73AOkB2REnpI54mKz
rD0r+7bBIorTEeslDHw5p0VzQ6Ko7vBu6VzIVOc8xUMLhJlp5WdawBhlkBGg53LRpV1WEBZ020FK
HnY7QGVZj6B4wI2ABaKyd6YxZFJoUK0cP5L4+nhSQzch7RIEIFvZqMHKlcRDweZYri6wRfGvK8Vq
yhXkUZaSrbRpFZarZ6vKogV0dVUsU3X7AUO05YJm322cRvyHd717dUbB6zV4a61NTCLK1UjkFtkx
SPo/Jfyc/cXZryG8YU5QkdflYCtCJTDxo1pwOlpmrACGVTOsenul5+sz8MwS+R12NDC/ye8QkBCy
BnYo6CdkXE7Tw2QfPajGBEsY1B2EBqAYThAXBdDm1r7ed3AFup2OVxWbB7NBZwxjaD600lT5egRi
fPrM2CG7Q83EZRqkg5SAZ4C9C0OYEUxsncQuvH+AcTBmII5yw69aXaJqUkCDPjDTZiMWY20B34AK
obnAWxA4CB4ik8yG4Hr6aSXUk9BOwoRmAe+JIboOnBWRri2vm/S0RL2XwQ6c1Hul5deW38twM5Yw
dZk+ywiRpwH0f3SzdZc4/a+RoUuKjH4lQWSD1kv6S7daWG53IjrcTUci3Fy1dDUI3b/gUb5d6iXr
ThXEUHZYXvE3JsYPxgn2tdJSLVyN/PbalQuX87BbGjd3gf+T7Ko396bjU+faD7eBaojtHZzDRKyy
WNIELRv4oZHZLhVSsfkFgiXbq9FNFSxZiK33RVBZeBesJURQ5F/7dr1qR49w4mHKJ77CojWWA4Fd
tNqM1zdttcH5+6YI5+9TDvCBRUuGYVYVGlKAsUuXk18GvClSzGibxikXGxtn1vCKBgrfNOGUMv70
z+kUwTKV7jSqtNEFgY83h/yK7eRd1x5ua+Lu4WS9Up+aZ3RbDvbbekyJLW+r0/4BqE9hfdajZqcL
u8Rr9TlSnRMnRK4LhnwnmysX8xhrqAt+EZwWEnArAtRCYI57SA1KRQcyUdUvzNl9oBDyTSAd00FQ
kZ6IIFrm2ZomvpC89psoAPeGlpfd65DZX80BujImXcMLvtL9M10Ai17b/jhbT/YHYIn9QfWfH9mm
0uC6cqgtKdlpKLqBQQMYGErk+KuTinh4mb+VPcf+oOXDsIgUU9ESQkHE7+9jgGyG8FgYtTlqwDvA
FA/sBiPvjAxLWj42LKp/XveCIdPUbvfTbshZCNikoXHzCKZfXH26XIWClTy1Jwd3O1BSMLwDBW92
HACwD9Wwpn7Gjo7SHNSHDfcxCqNyEl2kD5AztnaWvac0ZyukEc0RDJGUfF6S7R0RLsvbBjKABQNv
UsBguJ+sQWa4MLzG5/oLkng1oGx3aGD1MK9CgnZosbHewbHnqvoE3TTY0zP1GITdGO+POwOndVCc
PKQ2wDJUJFaKNpfnOn3FgxLvbs8IcMvXAOJtF+shlrDgqdz+uzadPyJOGj7GPzvH/AsgLP8iT2+2
yqdXZPERgCNhGg5I/C/xZoZCbgfupeljHxH+hNoePETf6/uDaDEWa6wIu8mH0MMhLUXa5QADze7p
489jEZWc8Xn+kn3x2xbvi8bihsZ2sMcHqSFNoBCNKlDtDxaHnD6AcbR0/Abzg38k/eF/SX+4D4YX
mr1B3PGUEeL2bHaX+uVOMAR3sv7A9gAiF5R427Ew78MKFI6n6S62ZqwhSVk+nnCCFFavDreWg4O8
DPfZkYNBhT+nPvXlx/jM7U5MqMZgqtxkv4kTvX0/bPqwb1wU2++avXNjwugnKggPdfUNsEo4IjJt
IG403fBodg6plLUvfZKKUob/NdBAW6Sx7fSV8s+3kTqCrgxAidaWw5u1ESgUtz6IEchd34moIio0
yf7CVNEAed5TJwBmDADHYDy288VBLgH2TfUXxReYLdaS2LPCtt6b+VtpPT1eaMMXImGJ8QjXLs99
7moKiQsYN/Z7PGiWZ4pKiR9k7uEUi0a+AqFmG+IlNhCxQDvpwfNQ4BOgx3Si7BfSBx1quxPpVvLU
doO8CRwLUiSj1cNF+wF0vD4CwwyMbbGhQMz5KKYyccaVu2Mr81mIkvgG/4rwYAFkeRbHa/1OGjkW
Z8DHPFTUjDR1VGhf1huFNeW1DN69Hnf92lbwEQH5+0uJx/bf0A9YhMIwDjrIE7x1HBxBHtrNQt08
6CDTWE/jBYUrZOyLW90dC5f4KsKtCZedJsDPCKsNfNjB8yDbU/2DTbMg2ytwChd/PdYg28/GSUS8
kxGaG86KUhKMnJK/NhBJ/M3b1Nh6PvEvxWKplgNI+QQtwcufSfnXgkojuBe0nT4La6Si84cz5tsO
5IeHs6T7JbCpBXGtn/LkaURiCaOb+wyr0wRlwHheYwnYld695IP0htJ74BBYenhRkd9kpJ5ZejPb
//Rz+qkpiAb31LpFSyoifoD6pG9+UtXpz3AYVwtuT+yEOKY74SI096f4B8NoXi7NEKe46rKmlcUp
jn+KTVz5mjirEQD0hPJBOPUbfUQPAgJZ3LysFBm/hNtbW1qaZseeyU1ssUXvC1FCbqw3SmPrredZ
v1J5T42NBqOG/06ZZ8PEVrxqo3kLblWKYmYJGWo4EWuagPBPl5lLhDvV4jBMWRYVJSE0W3fT4U8U
lxjlrR9ws5YIPWhwha0rnyO2rnyO5I0rYYGd2E3YKvY3cRlNRVxD9eZhlcdl5Brjqsjigxpk/yH7
Cnxa+NaLJQIKbamAwLtkuSIVR0ixaP9qKSyUJZbfdn6TCKfFXPurpcBp8dE6t2eldXp5jSRa5shs
yeTzryf/PvgkH12HoB6CXg9uTZg9wgVM0auH1elSH5bJV3FztD/ppAsnRZOFLlyaTKRa0B4Klgol
1990eximvRkiMsvBxmGYdg5V/y5L44xE9wyz8m2/tnj8IR5ZpNgx5n1VgXemU5Gs8oq/QRxI6gH0
W9qlF9pVDVo1DmKTGWXDFp/+vfPmZ6h+LIFBVClcSKGkhrkAScIbOnrkLJmb2WQAb3QzUsdITiNT
Cx8XPJyFEl9184vTUhOl63sFU3eVSKRdrmoqbkYyzZp1BZEjcqTw0tZr+jUsQbIyw5vlGAuivwIl
DfQ+GKvgYa2OiI4gQa5ujViYVF0yDsjNeIlvl5i0IBJDLVph/zqJ7U7/xHaz3g6xHcmcAzFi9zVq
At0zn83AzJ/Of4iMqhKXr9kfsj0L+x3rg/viSepcqbwg7oErIXSNZSrE5Exnc4wRnGHhAt5UqDdd
ZQqbeixcIob4a0bpKd4JE0lS8HhXbHL4rCpR2ka4eivfuDmAxtgksV7wVFleBgzlo+4UtXpIWGPt
tr60Gdl/9YARvQ4b8ct+x+HBfr80b5qIBx1IRnxVIFuIfCIADhGlmW2JJGhvJKa+4v2+eO1Ozz9E
EeReQaaNsmbh+c68Xyzb/UmmAMXCfBepQnDmLrBt8mXl670HF4JMSJgNWOXgtA4dLCqVN4bzKxjv
zK4YENdgobAI5u4DwwzYNSUnwR6UKIL+RJ8D6LAH5aGdoamBTET/QiBV+gtSDST6mUdPaDd0SU7j
DtCQm5Pn8tCSHg4hBnCpDZvZ9+TxPNH6zbf2EdhvzJGLT9oMmR5vmakbHX2DHSe0/IxS0epg++eQ
uzn698N9TXNl7JkYE56Q0GQd6LGsPdKEZH8vt6AABJJCqtNwVRDyXwa8LdqAYcV71Z1PoisxY4fw
QLDmA/cQIqyAaQQZ4Z4KFjQjcvmFSTDsGzpA5sXQqfIkHHWCBTa1uinQVUIqE8wyusieWFW3OkbM
6xkJwzaFe6RSJS7RFd2TUOsjdEUDGAGBzgCV3ixm5X2hY4CNDMdU5/wF3qG75xTmz6ZrbwlHaN5N
nm3TVyc7FgmKcR7Qu7OwY7nQuw9Uxl1YdmGqhlIS6gcVw9ETYIwp/F9GEBomCpNsZebW4zE0c+tl
EodQyHBJ5YdQO8NIQhh66siXdu+cw+SGQXu2iABw1cVauAfgdwhwlMYTLADFX6H+2Z2D/3F1XkuO
IlEafiIiEJ5bhJcr726ILoeThBCep98vUc/s7EZk1Ey7KglB5jnnd/nJPV/dwd7LDGQ5JgHWfJiQ
5yu+MRG6kWNUWFGuxFdAQSmulfgsxRcp7io0jrH8u1PEeFZIqlCOKvgWH4bLnTYf9OSQyodSJm32
0BNzi56r3iMktbsYOQj6DMR61tUfOSdAnpc1oPBhUjCJNaaBxDCIQXDvDOTCEWkS6KlYNlP3qOJw
breFuh3IVPCNwdXiNyW+DTQYZayYaTn2AZ7sqo1nK4Ina1O3MsRiI7eB22IERQg9Ll2QkNbWM2YP
2i7A74Z/Se+9O0LaOKBNuiQH3tFVEc+Ccd+7rnZfnuA/MvFBTpI7F37QhAsgHHIhOW7msC4Emdy6
x4Xql7923vK3oJnDQWahkuBjZDGwuS298bhDZu6YNe5eXUjCnCA/wGfBEgvucBEzdzU0jG6+kQ/M
OTkP61KFqe7gdQdLSjjnQOoxvJbh449RM+kQRIj890xNT1uP5TsK8h0ELgUO4QMGL8jpoAfh3asv
rFXj9J1txTB5WzDqQv6eRzwFUGZa/y/x0pDv8+plPsgPpHxcAa6gcZ+lgLCNkT42+WHSwXbT2Hc8
pdB180lo9GFHIEHAHuKFZxuOHnIeAO6fCZPVA0ZuvStTPJNTBW3DYgojGP8QXlh4SUBk6QW5GzIk
F2YgvMe97Jm5Lq671DuS/kZhOfEsGhtL2ea9AE8T8vEwkZFw+dyAEDii2OhNvC9JwWSUhpshAr0t
+AT8BFZXOR5tZLame2yu0YpqmXL1Gk1vR2qXt9ne8zeKPytmuyePWSgTY5UqFCYlOtBf4wtYgmMY
/MX+YMRJSwp33Ncesxdw4+zFWL00nF875sbKoV098TtQjFDEI+h7oQyEx2l/gASx6FJ5dSQ0ASsL
QocuEnAhbYDm1GzLwqMrpu6ui21XbLOW/WdNou4TGDH+1MUfXrVe7am3sKqmIpvXpwFIzJ1JNe7d
G7hJtgcvwwxoLgCKUULDNsBgloi1W9SACiUbhw+gV4y1ACcfrC0fMo7bwKQgiuCajCSJ1b2cBOmk
E1JokF0L9uXk9xSPms+8VGJvhvggZBS4DK8JcdJXsclCj3nenNAWMdfCfFu+y5+aDM80nLJ26XU3
ZBhlIuIkARttFxoQf5Y8FghOR50LMdQKJbY6qm9SUJt72RaltYToIxPRqGfDhw05zXhfkT8s1iUV
nj/YiWZkqYHG+QlivX3b+nIbyTZEH2f4nmenGQJpJvYHx4ewz6JEjyw9OgGYQmxDZ5Vui3qbn3cm
UoxhZ5d7BBlpv7cKYs5ELupUHLrioGv7U7fPOreRHQMmMT4a4xZvvf5ZymJUR7dC0lrB+1+f0zU6
2wRa9BDWWtgP0KojdLa55WRpdMY/vjukB8uIqwKu2oESh3IHh01kHbjffFOkID6idLmR9WDpfeto
DI47ONsD+akf8gGoUD4kPYliorXcXs7fhvrABBnyDkgvsxE5noPma8b6lS3hkeGQ9nhsttIz3UHz
1l4/DYHZqvc0TvwHZhd0hCLMUMHNISAEreHlt2kEOEN79l85NE+Kfd8TfgSEQNUnFr1AxvCYpLtf
CXE2oRZEyXIg7A1I0dqaRa+HrxG2ijdv3uIUn08xiff5O8N85p/xLeF2aqOJYE4MlTn3XT44jdjz
OeiPwbM6ktcaNpfIoAzL4+sc/zeoEqN08uqJK4VbzueXcw8Qc4s3tU+tavX+iJa5FzGVt6RKslAn
KHCVP1CAVj7GiQROOWwz9FQ0VCc6k2D4ooMCGmcx0X/lnq0Ft4Dx1ArzfMBhLpouplNt+Wh//Bcj
BvHQ4MXBL/p6JSQle6mwMvyn6br+nrZUKL6tASX5FoMz5gwp9yF5bcaGaFV2xDeeKR4lGmFwGx6l
3thgVUxCh25sDIIdMIMHFtza7dbogjXWyAoJdxjOx/2L5cj0btfdmO3mbGejrU03+TehXyxFcff0
oujRRbNAs25sVFxlxo0ECMJbXlpZvMrtc1AYPl7l3SweObvBKBu1po9XeWp4rISTE3E7cmBwgSXs
pt9LOA1tTHMzpRsl3WA2nK6vDZFZvvFPlNiZOreil8Ip9G+U2Hn0SBFTf05YpMKnwDmhdnpyEwQK
HqR8fVdw/+FWIEUGvikiOEy9MICCDOOCvKyIVgJth57ty/BEKr+qfAun65VvfWNDzrK+02JzxH5r
zySQX2ciY8Gs3AcNGQmSBvqEHwuWs2vdSbyy9+S8hqxikUrTv9h7Ul7McasnGxWPtM/5NTN2NhHH
hZvcJZBrLtxSTNsZWJ+7fdHtR53plztIIQEPH2kaYShoFUH1jOPCiAdD7eRphqJgbRTC8kIpNgZE
GM3RBlgjfMRxWjsPpD8MaawXTKghPCKGEUsl+3NZxrtFL1QgRopSLLf6CIfCljjkBkQulrFSfyyf
S75j7+noGbmlCxKhHa24Gz/7FVPPvz+3/Jk/yaIghYI1soHx/nGOQ+24xFAYKMEwTRHXpt/w7yf0
33hkv2tM1bGcu3g/JOk0xWYa44GFGzz8c9oV+EHsDfwSh/JIGQMCdo7HHcYdlooogUFsTGrL6zAG
gtpTB0fLrzDsFARwp4LEPQtn8+hq+T/8Fe3duqvTWFrXKeybiMDPlOuakNHN8xBgq4gQ3fg+5Xfl
ugyOakgUEKfdzI2ANSEJQjB3UByhczSFybvRRcodNxG5QMm3uofqo+7BC/AEIa5d+2YcTO4EqZvA
BcSjQyw6vfW0FuAB5Lc+WVtOWQOyh9vDSnLPRMMWGPGup3dmvtknbiKsWzInrBamT0cXNICfNjsK
P0J5WqaYOQ6QHwPAH6NRNDDIR6YwTUIGstxz77wO6SxYXDPx7g38XnICIPhH0otJCCHwDJPwj6ET
sRzTwqVb3X/BJmEqymJMyzSR2SibPNgpI3EolQJcRgi1zy6PAI7vmNJnn6uyXF+zQ/aKmbzydFZR
m2D/weUfnOy1x7Ee69qthNsWDLNOxJEetQCT+erysdjwVwSkkPwM++NIOrmAH1gMhxlcQ6WhSwYe
YeQJqsI/4gde8LQyGQHzXTIiCgeRRwJ8gZ8hQBrXrkH2um7GoJBhQ6H9c8iDPb/yX9tA9xNYTzR7
140CSZ+4NJIBVEKon0rSzoj95ko98IlNd1zomX6D+FPe7jmsiSbFudoFI3GT9ukrX78q2Z6n/Qmt
4/x+JeRN5QdiP+DM1y3MumaF0EckqDCJzVYe3v8Q53BhRqJ2wamK7ZlLxYcBgMQEvh4FqZEKi1Ju
a3raEy9Ee+oL5s3ZKye2vNG9JVfUhFYMUMOvzD+Q9g+aa554g/dct/leYDJMi0lFSex4gIkpLiGg
kvQM7EHi3+RZbkMQ2QmQS0QZLTcsHwEpdwudbHyActm8Y/FffVnXuPritrh8KoQXcyV3E60uBR/S
XGKL/wUjyPHNxAapZsLW4YjMj7Uw0npb+OK0WA8wZfkzHXm9wY+Opo6FWop3iZcvz+cJsoOXYd5R
iEvEh1AuGAofMXc6RCb4XHytacG7e0x4bsY8fMbYRsxFDceVm/y2VHLrwPOh9JPfe/dF/bkAdFxi
7qx0u3rg4QSdOWFNjMkTPmloxRYIJsG9kxIfnI0MGRVjHkbaLB9oaTDCEUQCbyUOJ0GBHG1hUtFP
4ukEXgAsAN9v3qGlgjkdNTF2V68P4EQM6CmhajYVfQeioe/40DGpEWmsJj9imbPDhmNR9ptYiATW
ljdK/Ct0tW+e6+orr57ACwFmQNpSuqm7hZV6+x6M6+FLMKtn7n/+hSj0QRPAogmQPga8U2hL5jkS
M3nCahjcJyEPNI8VT7PyeC7gKC1MsOMvua28OeVwJDeJl3V7ZRNxPUhugcRoz8AsKNaZ8bYQYZ2v
lKbmF6ijJrxK81sYqzIkZS/fiveLTUUHq+zQiaguXhsAzuVXHh75VpcyhhchTUxWY+jMFV5oGEYj
zN/SrVDpSOItcDEgeFDrUOiwrqbIP24hPhCPnnmp8rc8nPmdX2jt+MU2Ud5AKxezeQxzzmV0KSNG
vp2Fy81axyKYQkiYjIxnAhAcC6MtOJm1Juybpnf23Om95Yl/LxJmO2sANairrswGWzhXFPctBvLB
+ZVKgMASMpIaNoDvmnPtm4BrvpAK8tnld3x/kqbrxQ5K+76ig32NiAwTBYP1LbF1ICeqxJkE43R6
r3mmMOTAfPWdHYh9kh2BzeB4gqDhX7KB6GZnRcIkuDEOsdmnxI0G1D47Apgiph40iAgTkwidB1iA
6p6N0dryPcTvohNFJPrAljrcscsXqCc0d7VXH7BX0b55xETZo4T2KWTLgryrcVGM7ReR6wJ75ADk
Nr9hj+ziSe7ixFJi9IrnPTvJz4BUSt5M+aYaMCFZqw/L+XcmApXSRfYcc78yncsr/i6+dkeY1IVA
9pW/4t7vxFbIPqh9n6p1hhsQOi6OZnLzqIeIyiRsAPSTF4Fl/o82Ah5Q6W1KCi1DhHPzcYijmKwX
JGEMrbTAvFAb+gnjC47i5esN6Ja/x/tbrotAXb/ZDLJTxJNFTgmY8FnDRFswY6TnG1fzDp4oEPEJ
fJ7dlznLQhilz+bwoZeG+M3XfvUEktcsBMjSBPV1DEjZnIr8vVtL3r1B64J5hoYir3d1soMGRVNt
V3sAIGiKWnU4J3tj3vfJfkz2J3lvX/b6yWUcDK+d8tmOLO5eRF1WmGLIiuXa7LGM1sMCDPvRnKrd
U9nBv4swAffKgsL0G050G4cuhJl0nYd0y3vTdxB7adnoKujBDAIHeQMToX0g8x/QxYhHBvKRmTUx
UmSOxY0HzS0dBexFS0CDfYosNizIl9g+L4un67gsHq2a5wr6iCXQFGKqWsy34OCQz+JLv2nutZbb
46OrEKflrkb3enaHRsSCdLk722tWAsEHaRp5MI5C1C5Gul5LdPbgqz86HS7B5DMmeQ6vN4VQ8hdQ
sbPYMiGdxYoZX8b16RHX3BHiiAW1SRjbs24RyNjb34zt+YqlLgZ9N0tdmbBFEjDIvqCMroWzPd1Z
k7hEUbCwtWfKf1oG/WgYV5IjDGZDUlI00WojiT6nEa5W+NLSZ7PwKmK87xRDdFzseG+OvHTwqXWP
kXKnHYz8gJ8C7bXeP82SCFMuUrHwBkLraLIjg5PSV+IkhOZPKKSvvRBAMswnAQMv6BmjzRYzDPwU
T58zJCz9G6leAYYR8BsN9atTUX9vsucTfKaHiYO5WV/xduNIvjPfeQNVFdrgk4zjYfqKiBVD8TTF
sy3PtGBjOe1zLVIiPBYtboeblCUSQYyczpWGCaqlo+kB61JhOehkWM1VfGoXG+MmEczc3bKZbR8H
ldKdNRiMIf6/pwsYA/J/gpFJC4sw9eXi8UHAgD1dvRwNPR8636DwzYufqWKFhJWAhpGqolbrnmLF
J1RlrJ0i7n9SyQUQItoaNIiFTTBL5JUsX0uCTgexpN4jr4SVXJbIEtooNpVlYcFyc2HRC/wsgXaw
pWPcLKYg9jdDMvxfqPBZmX82PQKIwQVIo3ihib7jgf5GX2nI3l+jVWwXICTeZzhbMCtn8hNwXSY9
sLHWrnD/xz8kwGSQuwn8aQx09Ld0FmOAPfMJw3iwM0dj+xqDKyqdOsgt/HGDrvMT6EFd2GE9h41x
eo4ISrEUrouI/M0/4fMegy6ccjYjBmhBMVETiGWPgcnxMfQMbGn7ItAvnL1PGlOhaMIzGWasFHI/
z4Qx7DHmFOsvoDWLG6Z0ZawrP/gkQOZYtuIr2FKXwVgGA47NpG7LznX5OpJ+Uwa/jSJukvLQ8klB
u7q4K7iBIkIov1P8c47x2L6o94m0k/B8bBjVb7N+a8+kBBGA3q7C4hQSK1sOKD+43AJIxWfawuER
GgXabzwfdTGP0ZZ5DAY8GM61KYUdTZJwzz7eX0cmjD6xQCtl8c8usXB1attnnZZV2n5WBmQbrXGh
w5MTmJDHFYzQUv96cgIT6n0onnTLU4ydWu47Y3fR9225z/R92m6qx5bQRd0lJ8OaXQO8bwuxBgqL
/WwljMk4MORDjoaoRhTI9V6OloLZ5ikgz3NEH+Ywb8Zd0H8trQDO7+3oOC5zYqbI8CMU6PzA45MP
TUPQfH5ONW670VmLLDrwPtLYNGCX/RwTl1XMBEUg/HQSHntuNc7HOkC4Y31rd6i+tDv59CCqaXwj
KJaJOSvW5JVSQBgpHswPF26c3D/mvkGJsEKwuZYuhAUiyE9hTzlG5bM0IqN78fdkfmmyWYK0fvNT
Zw5oDPkgl2GV6dGZc8TrWnDuOThoHCpxPFMXjBy056jjf0hpW2Q2t5OfJmjMxMuyTZ+pyy1GUlva
Nmp7yEfINShzC4g4GRvMHBS/jT8x35X7TcckkrRj0aDTKKR9WAXVT6LtbQwssRI42BUdhlAkufNR
6H2ux53KDPW5YJf/YVKQItCBlQM5RLh/nvpd3u9w/2zHbbrarACuYcn9E7xZ4CGELQZLEozE7gdj
Tl1GuR5IPN48zXqg64GqByWGhxm0nyBJ4REHRhpe2SN11DZBSy3FhIDDgylDhXF6NPTR+fx30sBF
UsSndX610vX42C9cyVZZsyBK/suVhC6pLkRJ6JIsaJJGJ2iSvDRpFosoUMiSJk+yLr4SBrpqnfqZ
ONAVDzib5RIHWv1QZY0MewuYi2GKqKA4ZMWh0fYmsUuWT8AWQ7HBYxW1lw5eQkZ7TO6S2xDSYOyy
CwHEEhe42yfFHkmVVuy5xFkVthsKN+wCVqJqYyCURPQAl7jW93pxqDu3cLnpCkV8w0zxuNOo8hhq
sf6dIVHlLWMkj5uLz4n/v+m05mRTrggL3uh6jPuqvZbf4byxlIhCni6dRe9Mk0eBC3Px37EBXEOa
G5aNdsD/4UbTvrNPHi1qZ6pY+jSWhiajXWdMyxmiSWE+hKZKMYU5T2j0IdMmXsdPFeslmt34asWX
brNKt2m9vTzCec3p3Ik+rTxc/xKiG7DX5G2H0xjK6brD0oSpQ7TSo7GOT3Nsm7EO56bdGMpGUwRp
tb5ssXYtL9v0sh2bdT5SaAgCa6lscmWTYtG62lzRqT3gWDthdq/ifRASj2jia4/ibV+mIZ24dkdX
wbyBjHOCtSYgTLHw/74wynDasKTydDpqjDGoSdFZ+ZTgbfhQ7vBnFC6M9DoccqZHHOOZRYuz9C3z
4r+YqG4akJjQ3sHLfgDefM6fbyU4j3lfxXkfkYzNE2d80ync2oTiE4lp8coYgXVjI8L6Y8FGHB+o
wbNf2mzIjvTYdK1kPWDndwWFF9gPnHroQYiHEmj5XXCh/hEDA2YQrK5mZDYJ3mRjoDuiHkURTbCt
133RWdKiEhwIvsUCUoDAhNR5epO/EHrQM9IwIvWAP5SgJDeX8CZqrz/zGiW5D6gE96xGx/4IGQ1i
ETS01lO+/pV1nCIe9QDFE6CF9Xi01uglLuB+8q5UnM5l4IaY+uSBJgmlBUJNZu8ragmgp6u/haW/
CKXg+DF4Nzk5hg2T9xvnySIwsNiOTNmRPLgTxIrGvzR+Akzd+NYRXoRYaJBKlMMnQoh8kuKgdeGj
OPssLXMngo+VR/KUUbAaoT1FHU0ehX7zJkglC3HV/rjQtiycvBu4Br4Gr4trzNwVkr7iWMzanBvz
i2sHFnOjWHEl0icNjUMuNFbalbQWLJl9xQzLJoRPlFH2myEcNkIECbe7YmfI/+/fCSwVRNtoxBsK
Wh9ZqVAWhSwbykYR1wTpDpsRht0v3QjEyP/XiDRm2Bf8W1rsKJMjC4suHNQawbnDDlf2bRy4GkBW
F0ZdcgA4JXELYReJ3mo8uKCziFNk0scHnMw3iFNS8p2PVFqgnAnavyUr8SiJoET0J3MZEqB4y1qF
2mczu9BF0Go2eyfd6/nLs6eDva35i6wa7+sm1EuRmWiXoVSG2VHEJsJGbiEjwkqzsZFcC/gK9BS1
oD/5r9wSZAJzS3A/oFE5g8VoIt8YOQsiDxQerALCwCQULHNMzSpEGSSp80b4OMBBUx4HYDRIbULK
CzrbI7uQd0ayG3Atj5Fsw7Cr1y3J68vLVEv6WPBMDA/d1S8JkMOypsyTCFHOPFb+ndErE3aDnE3H
kEcsAghlOKe840XXdksf7CL4Lk8VLBB5pyU7CIwJHe1lDwp3i6I1uYR20PHzFJiseK4GhEdelYCM
yKLihAxOWVBhWDv7OV4QcCPcFQ5D3ZqnEp3TTdWnfUFTvD/hiwfthzdextkxLjBtbeMr3nsmqddM
oOP2GPfHOLcjVY5AAuSFzQmOzoeaLETA8bdG1bcKSmBdGIf2wvzrnU5xdOI2CyxHxe/LXSCtUHAH
/H4daVe81faVvJfowiXvj5c/AfgrMIx82KCFLD7u8im9gx2aIn5YFukxZeupv+bl7oY9Eg0K9lim
m6vKP8UaIjbrdRcNRE5CiQEnhjG0IdnNBEgmPiQ0fJr/0+WAkXN9Qj9FQRNcSKMgcLMSl42MGi6b
HWchs+vzJ7OlAa9jjLyWxaiq1hnq29Vrh/gaKTaue5hqPBSwzf7RIVBE3Ub3yiO1KLM7Nt0tbHru
PA27oRJWDs63wxt4QgqogAMAE3tmcW9HKJsEnD83IBZrpLjI+kDKzAB4khmoqHetAyBlZ4qhAvRP
Clwfya7+MWtv/D74MGJguYkbnGnPG4wcMmMD8gk9EfATKmnLPBXUslKEQEqMAT8Q1THgcwJ+YT0y
o2zcWdpilD7Jv8376Q1sAuMGBMv4pVeYhEJvhgSSc3fDMHbNHfnq1l4i/QLWGqNm8W46wfJm5sU/
XX0o5Bc84a1wM1bgpcJHRwHAypCVEYuFlcpKCAbxzehjIaXCGbCMEQiv0NNwOHRrpG7iLSjbMd1B
PmbroVY0P+GesneY8FGk/9072D4gIMA85WsxexX4xCzChi7LqlvvOntd641nb4BSm3kkDaln72q5
0q+KHYwTt5S2CSTQYFUFShaMrc8i23syvOEqpiRJ4Vfs/KocsnrDYRUAIoie+qAHWM0CA2AVP7HW
J+q5MrwjuFP3Fxy9EgSB90QIWAAuTwJMIaw+ODA5ADDx4BBk9xdbf0aSOGRtZzthIci8qwwTVA5z
qAPhS1ihuxBL5wkLRk6uA6xmozokFfym/ZzsV/wSFtj2OAL/HPJvXqcsU7bsy2ZXNbui304aAG5K
QcqrIxGLT89yxcrXZ3ZcBvMUnjy1JV3RFUkU8Vuwaa4RW4acPbChg12j/+WqA270cTfh+riDTwJE
ijiUG3PAVAdKP0MuIT8HYGdJH/b4ceOhc+ZbyKQwhag21bhBG6gBzuv+qXdG3e+WiOAppcb309kn
Z5vTlpxtTNfJ2V4tOdtwqGFPk+6s+eoMDVIA02kPEzlWV9HQRoqL7XrShhbk4UEEU53QCCAYz6IV
tWGKlyyx7NcxvIyhlEY4qTd6BOt3lcVzFuc1c/G4M+NxiiszPplxztALONcnkp1YCfrXuvo/sRLE
sifIZRH8koA9BhXBR/BBiYGiCQErecWws1+W+XQhXD2Y3/FjWkyZsJZh6sC84dIcNCW8ufPAzTpe
PggBpYm7M6sPSMnfNn7xBz7zx8VkTGtPzovRQV171fAAXZZ8/d+k9+mhJ3X1axK2VQMz1PJtZH6h
BVg8bLQHDUNbKcJ0rAWJgWKyt9Y1biTMYajQeXSXpKDjG4xUWJukosIuS2rMPHG6ENxNfPuGozsB
WorwmpfV41TE6RKBgd0PJPQvTLJBXvEBQQSZR1w4JJ5yvGSo4u6EKxPtns29v95gXcrLxk1tokIl
OwfJ3c1DFo8k9HaEDGWa18UEvAoPSTtUn2CH8rpuaY89tgbCXNkV3mPUwcUaJs0A9S/A53aC2wHI
+sJFrJSwBMfq4Ygkof5kH/+oTzdfKqyp5seVJeLnYadW3kYluQVPAmfghZBRRTX+aV8PBKKGwpVs
CdHU7M34fuEIWLJK1Se+u7mFGWxuMdPDt2CX6Z/zY0cj9KzXobYbMd44pPoG8aCk4qyNY5GXvrgv
/OzhfpAx7uUTImcHwysiMs3HJVgVjJSFHpwLSSXyhjYRH0FMpkgXHH3c9R7VR/n+AhrFQYJhN19N
64AoEocrGK0DHlCrg0q5jmOUKUyjdGi+VHwIJalkrGC2Auzt4E/KcesC2Pa2s2m/SFgyFo3kzbAK
Fi+MSGFouERI4PKMdSEayeQjp1Ro1zeDpyxqQOLOPracWu0T2Um+EgbucEM+0I5DQORl4E0ICZEP
Ej07Zq4E+wkncv54WL/Ak7HXx7dT8XZz9eQWsZ6vX5gHY/HHLYZJVvnL374Q/4Tpa+6YA56oX9j6
4S0LxxiPrTe0RZgm9j4ExeNWCoeYt+HibQaReFwCgpOqJGEDGAEvZiEv5WOAmoiLF9IWQaA0VeFO
LgsrqaME+bichBPadJ/0X7AXTAOxBng/xGxKImoS6i6q0FsJSt0Fkw2UEwtDH0cYztAykrEdcdnX
0cv5897+A6483KGNw1Qk+8XPA60VJQFfz+fv7qteubh9/FAnEE9CX7YCz+M+x2MPSA4xs4TdvwvJ
CPWzvWve8IW4EiG1nO/0RJ3ysmXvAzDAPgCTJUjTb/y76aug01oWJjbo7FcIxGnTKLnxwcDTDboR
DZCxScttjrgGGBCBUNoKqh9cSeFjcxjLeC5jtYz1oF8F71sKP/6I2hhhEeZRFtZXor3xOyvISAuZ
hS5wXuQP6AJXRSTk31cBYIAN0qvcsMESXaurYy2V7brrrsFu/wWZf+NiYEJdIs27Exb21T6f9yt7
z1EnNX/Peml3MQlNFN4BvNLXGb8Ih+L9CpNRzL7udGjmcK0gcj6j1IDCGIJIC0rBMqlgWMGkgjXc
weRo3ilrWOjwqGxYt8qGZhI8F8wVJBU7EiiniB71RIhyUMpC4rUC3LNs87H6MrY1wjncLHjKaLnk
e0cUeoCvN0GYmD7Kfpb5TCXx1ckXRar6kakHsMYUAA7d5eLxNO/Hhy/97KaQ17m/f2c9sIh40iLG
kBcNaULMICJz+TKKuV7YkCeghhc1VIEp0nDWAiZ98DqY65mmn6586C6WwXuAnKGqBxmoAGU6oJ6N
/SdA9NskZjmC6MK2+250nkSKL04eEBkQ1xZE2QreDgApxAwseXITOhDDxwB8tMuJJhRsALPegFlS
1pHnA89qwkOW3EpAEUa0P0wd+TjSNB7VqKgD6ArQewBfmR6eX5eJxQyrdfqrq2QwJNnr7h3gr8LK
fIF/KbBBgBGn3hZVMOUjcwzKRxbCVlEDY3yDmo5aFxwbTydb3zRkPDRbbFK6ejfUO7kWEjVsz3a2
LMipdPmZa+NataE+hS5AfQplp8R3i4efT1Coced7CBwL1+ZGt+Gp0g4N/hrHgPkozFtsZ2QjxIPI
/EDU2qzAgLHwITsNUEP7+65WD4C5N8aJJHtW593sgCiOEZw+XRbmDfwT7IgU2W9wgofvzffw6STA
IKLhjpuUuVqWIRyelYjAjWEtnSIbKPoctqYjkPO/fAuYFsaTDrlIZQhMNiTmOxAgYPvC1OgWLtFw
StfU6jc6CgqybI4aISJjR8EsyP6Qzt+i9D5v2FwkhgIZJtSLuolbnZ4BwiQmMjz8iNASixmsQ91N
vws0eUoOAP8834jyykYMCGzaaSRvmwLz7iscHBLJhxgFdxowAse1qsfRMg8YN8PTuKLxWC6nYghL
BDy4KPvhJqiIUb4m9Ut0NhrOi5yunkw2mhSdF+uhIyaMb1z63BSmSJhF8J5wK0K+6WrCtQhLBqHy
5L3RVwxfY7OdA3TXXA8+KADn42Z8YEp5W/yadePnKHhDmNCFxZW58bnh3kPS6K+czg73YPPOTaOy
U5BT8h+CSr7Mnm7jJwYNCEiZ5L0RfyfcqJQafa98QOxZah4js35hW8MGYRqEKQinqxluW947WySN
ALOZ9Vf9hSMFUlPMt5RHfrdx04jqmgcOfhEOcJgcYZRxxs1WuEvYI3Qjd77HnAz7IoyA1sKTiROC
sxe7EQw8eLMU3ItHCZ4mHFLCygxV5uIbmDzWLowEMedr3ucWPtjXaAhlOk4qvIaK8wZ/YxONZWw8
ckXRT/NS5ECVhSke2u2S8fb5l70SljtHAvz2W9fJncAmff2FLAt7hI2bngYCCaM9FnMfRgcIBxme
dF3A1IDZwfzL2cQJM0zCNYh1cw3SJp+uYNZBY8WiK9B1QBKHbgHGbIUAUogIafkYKkB0LRTBdYVY
TlefpIJbnmfBv9xyuK4Qy4sWUY1DsAbPixKolVgnhIWtX55FTlNGqbvrHYgoJyIzX6e75ZE8bq4h
ZeuwhnlUfFpbw3UmHL7/gTIkbPHnz0lnDyMEec1YmDs/wx8Ixx9GvarTSeIBPcrPfJKYjvG1XG3p
sEGebUHr4O5qeS7/abWbr1yYCtASnyi/cFV8EWz9ecc+/N/RLDekuBs/hCqaEUROVuHDQiEbH2QV
ClnAt+Vc4RPl46y/MIOj8MCuSnliDM8OjiGA+Wwgtzo4uBH2a/mbree2+zDV5zFRHi3pfrFagZMl
vFKwDLsKelHH0BixCTeTfad+BDyTGbZrb/wYfgJfE6lay2yQdOJMb1u+0fV8pzzy1LK3sq5ono3w
7uo1XyuGRbRbghyHmUvrrD6WycPpTVNGeG/33O08vdztPFLzg/BdgLjHd8Q96S8eWFHCc+Szs1tB
wwTl6EvLUiSvQGcreaxZ9yyQMwgdTHIZtrWecfZUzGTwMUGeqwLCuhpkie8+Ol3XCdpKJTKZH+mh
kWEzFst5PJPO1G3sdNvZ2/N5l5k7ydhd+70s4BZi37o0arWwBm+vxDpWUVFFWRVJZ+i8QAiRInFu
R/Bv83v+hMWfJIQLr8ABMfoRzOGVEc9GrIyYvUNTxBMvPqUxPNmqFzxZKwnPn9xcGpQVTfCnyzXN
IHeY0nkWIolcSP+LTw1E8pxsNHmDZR37p06y5SmCT9nNsMKhKi+GCHxmPbB84Qhkw3YhVIFpMPDi
+7MANJh55Rig/UPK6mVxJCtPpf1t/0lkF4M+voVwUBhJuMEG58rwnfNhYAzNbcJsBrbjij2Fs6iU
fDgI1wBTkOOVnSM4TWLlyzLJKACjX4jQUJEz6o91Q+WjRsAuO1J//jW4yc/ebd3cbTC4GfObrExB
dbwoy8w0YOUG6hFfwbiEXbxeX55gMBo4SwWTErS9cLNp8bRhbEuAFLov0uCWRYKYMXkZY2ieJ91L
mRdJXs4QSRcRYhg8rvweWo1Md344auuRdyoJPVxX70tlV7wbCgf7rpg353kzYg9yji2mkEqYpOTe
ny6E98SqFU/HTZaBxyPt2J3NXXXc9/3+Wh6Gmkx5WKEHFQErdMDGZ2ncz+x3DWakfoomJvVN7mTM
iihFiCwNEiWQCZozKPv8qfULerEnnN60dSd7I8qwwrcLv3/EDuaS+Kdj8Pkk786u9jNLeAiT3epJ
cG8HT/7xsRK4MizJwzIP6zFMsBT4tNC2jJFF9DUzI35vCFUtnFKo7FFfRatN+XElLrv2qsE7oxQe
kBt75SCQTCBNsEfWDXvEEAbs0SqchOwzR075JmEBcYPeAm8ZqBi1AKwh+GMNeaOqAVizsIaEL4dC
6hWq3s1qg/uQHeA2VsTThKna/b9sZYxNmJMKGvYB5xRxhiHTeyawhhZbww4/sGCCLDfaWAfca6d1
+kP1ysLTZuCgd1kY0Wg1pv1R1kYSjQumN6swlddDvv5sqcQc1Ot4RzE/MzwkshWaawx5IF2p7kgk
OUWC7J4M1KteffSOOJKpzBwdgjP48tFYHOOetVg29YxfUS7OBE2JZCoiQMYvhmgW2hNkzwAt3Xq3
Wa2EglRdpIek3Z5eaGIxfqNLz7xR8RG/VLbfKoJ4AUNoep1a5wILRPFT2y8UsTLFr3sfjkqyR0sN
K0Xto+zn3mbbWPFKnGKnU+RzeQrYEoKbgzwJkRLcnOqzgCOC6/KONCQiZclHYsi75HMLJtQtyMha
f7OrEMeC9XM0dsj4RTpMwgyA3QG/XfVv8JfxYcm0xxTvBjtrTPIr4uJiAtDmHIqGVdxSy+P6NuAV
JES6xKDYCq4Xu4ycPkRmeBbW2JrtJi6TO2fu5bpT1a2pbm1Wub1GrQLDwKtmkfLH88NzDVWb5Hme
4j+cA6a0s1kZ3txOPjv4WlUV+an+YPj67J9av2oRETmrLV+GFJMqr8a2quJbeafJreH4Mo8At3FP
pJmNXk0AaeGPrIGNhvDODg5NGRhloF+DZKLsCKYsHLIwMwKpCieA7iocYLItq/ohvbPR95W+V4tD
FUzGWkFUuVAcVNnBI4s80OVZEo8T6YAWar4Bw41dPewuxu5o7KpyL+k7o98p/W7qhduqbG6hXvRh
/nNryujIWFBGmGOHI9HyakDWa276Nr4MMKpaf6h9TQUSQXcXmAZOXE6zns9MHvzk4ku2z7u5vSH1
Gljs3QZuGAGbFKvmzQ2hDuFKc7CI+oH0wKqWdUJ2RS5viXceha+Q5qQlAawoLMRqX9GVQDA1PeQ3
7TmqpPCshmg96p4QgQApwV1mxCWueMh19BjaCvyVCn62KfopwAZaKvCGy+Qi6EAeyRbAaAVZJO5/
wrQW1NR8Nj8oMSB937ikODYruIViPgqPvtqeVhsr3/C9FQnlf6R1UZeE2lNLO0j9SzJZt2bWON3f
kyeQtSIih3wcFkPHYsnHYTp1XbKt/o2tOC3a2Lb4GBnLmSEBNOQWE0Bzy/vRyvhE34S9G4go+tNJ
hFVay1HDOcPikBEZdrbfmDF5Zqys3KRmTKSZXmw0SgIjlo1YHeOkEsaT+CQkXjisvO++D2E2Et0g
a8GwBP6496T+GNf1qcL2Plp1EY7/xNzkr7fkLhEVgUfEj7RBQmyH3RTdnkkmuclpg4E+D+Tpf7g6
0+Y2uayL/iKqxAxfmSUkOYMd2/lCxbHDJEBiRr/+XRcSd79ddcv9dAZHFuhy7jl7r704px/E9IBo
o1umfF24QT26cjmx0LTSsO9D1qf1aKK6Asm2JnrpwNQAKPN1TfOSvscgkDChE/a1/bq9/pb8exxc
7wfCSIQObzLGdifHj2D4lu3je6aHSAORLjIZIpw0INWveYIL35NRLadRYBs0L9tIhyBoRjYy2mK/
OfONYp8wMObJTysNmwEjDqfvItJsifoj5TG9RHdbBD3KdtgpDCHRT4VlE9ZZ2O9PO4XQW7HfZyS0
9lGfhGMSZmhY3PpV19zFxvQqlj66XYs8Q6wZoJLijgqJWK4tuVbpGaUX7KXnkpsRGefkm0hwkHQW
fH793TUoiqCYgmwC0h/slGBRAraBcnawnGsA5COV/Icpujc0r8Tqm6htovE5HyjGkLhE07qwYPHI
1F5TxxFNISQqSNLQNxfYhkRNx6Kgo5pjIVK5vCWPxnuJ7QuDDrlFpH81QpBD64UjDrJyFucBQacG
eYzAPRsE3Z3Ox/SFPgSDTc6e89fdd0hkAjmO3gHrAZptmIb4Jb/7X9COqT/tpyUF5IhS31zEyNR6
tx5pOqHxxyuFqoWFZ4PjC3U6tqUIPtdk0maIejoA6Es4CDhsFyvAlxMC53F7WyT8OJyBoE+D0+T4
jMGy4lzIOQ1uPVqE5Tzbol1oPby26AGYwTNFchEo7Ohq3IVagmHy7Du7AEzRAuwgDR/YvR+zF7bx
zvYb20fvZcbjFLBsGwo2OPmQLU9eF1seCx0aDwIERimkU1HfDyiPieGdRIlfTnu7plzdU9/vBA47
mtbrgnUO5B5yuOaYNsf8VLnU9QYa4sTThL+BJqNH843Fe7ZwakSszNAIL1rjITNCbk/VP9YopcKW
zzbXHffUKrTPjK/rrDXX3d3+y08a6wq9/UhZUYJt4ty9HLHVcFSXOLdiSz2k2qFO9pa8l+3IkKNM
CrU8SvDe6pGCuwuTNfl2sMb9gdHPzbcVnxL0QyZcmIjhORqvUT5HWrrvqAQRIAtUI7sDs4fdbg3w
IawHz/8k9+93VQosvXP5Q0SCpHcwGYCPxON9quOUzjP09QHv0wPt2K+V6UAAFFxcJgAMTrZQEQYM
W2oTUxAWuJP+JSFAg1GFUogsIFbHAPgB5akhQhLhDjTw0WjHdDytRRYGiFpGF/BpLxcRJqq1AawI
MmzR4ETkLUqSx3QL4AGtfmJE5ttewFVgwyWHhv76FDMuoRBjA2ISsrFVbkQuAGbVqJodTrCgQt2r
iPEwGdGD9oScfxPZnH1rQ9Vy2K70B+RhqQeF95J9SUx3oDUmHa376SIQTGdYHXXzIMlepRxITGFG
48Mh4ejFAwLRCg8IqHWYflbARkIaLmTkLsi7oOwCfSE7yBlodvDuGARhHnva+PhXQCSXx6SJCTCs
1wDDDnUOLuzqoNv7QRYBhmrlKv7l9Y5/G5I5mjGsDeD0aJRTtsGqBI+FTTV1pRL1v1uuy5ixE4t1
VehokHooFjhJWJKsBe35qpKcyaq7Cn2k/taFHIm1NRJ9XE/FJRBf0omvGp1rcfjFSMv5Fw0gh+Nv
d2cqYS974IARRQ8PkvbQFg/oYr+Rd1wivPQspLIY5C2RbHy3AjzCcuPt0ZaixKyYTvqsaRRrWBen
WtbnJsjHCqWe+k1n8kIr0wpTw3k5tUxRzZmq1R0BjABwITQYItX67l8vAe8+bBNILHjlwRpT5qxJ
K9wOXCvuru1K8ce3P7tdqR4BWpA9EoC8W5xODwC1GF/rE0NkVM1WFxsgpPnvwIKTlx62chyRuGqC
Rg35xUuoT+CqxLN+MA4QpnnWX9IDhOm8FpBpZOm3eoVMY4V6RtdeCUXocUoE+IgZCY+onPBsMebl
8c+YV6CHoPrCGSG4vgqHXTiQ5nVbA2543JdQvBBs5UfIMnl68uSHEn6FBkAIgr4ec9N6YhQH3mer
j1LaeaYnMynp/ImGTee/kHD8HZBQx2IwxccC81vKHaRhYV150vB35uQwUAU5/UvXHUmuBShEcu3N
PgOjQ+jlJE8ExdzYGlICXYz1bnQmzHxawFizWRx1p0Tzb+abHIzI4OGTwpkIYo/NcOv3yL9rwtVe
wxVNUlWoGPsXEEl8se7HbA8iNttP80/C17IKyarDZHO7hhpPFjHjWROHGydDMdTBerGu7j05vEwk
NDoQUta8sgpyfXkgnRzcq8ZbNsUJ17b5ksJHIyRFOmRYb11wTGnbs3FjCjgylS2OMn3mjjl/8vSZ
gpNPYoLJ2uAoNPYEKmjjBIEKUiCVcJOxn+KTnxaC08MSXAaQqx/bNvqD8pOQNskUcXSmgf3Bsa1f
0Fm2ICDg3OCfLsAZ0VmSkYXkDAB2d9jJB34qKE4v7LmZ/TfLiW13Whfj+WFdXHqu05oVTKwiG+ok
ovMU9kM67RdPjF557VBdttfNAZUXDRiHi8HipfPBqu66TzrQjm1aE6tEqoP8dA1pl7m7dL8D734J
aLHQX1nQw4ELaZzZm5GSdRFFGsO8VFRqJuq2FUSs0iguvl3eIRXXiPvXVecAfLwGexOTJNtVNbHk
8e+ib2Jgp3HZTAGx4rnNo3SJFGDmxAm1BwWN8UDGK45PoTGWqpMxQUI6yTT2rl7ug79dpr2uiYe9
rO3vuDu0PbRbrPpsTxjrdwUDGygfDyb5rfvWONyKc1Wch8Kj9whjDad/EWZWUEEHgzmaBaJbp+9E
w04G84nSgRH07FskPpTU0SQbIDXYi+pt+VsM0IujGFher0wyl1dmZAzIWNpjHVuvJvp6g1IJMkCE
KlyqIzwCJt5u3IBzyL+O/Xr71xnoGTWYIfGPq2fImowDyYD1wBsM46lflfn1Bai0mz5V9Cn5oLKf
mn5DhOQoNMoMuWwovfVzn5C9605ERbLT7ERPnGEixl9mrJvxlwkWNePykNOmkj52JP5Ag+CG9JqT
rIdFG2ataP5BQaD/R/NPbOv0ZKxgKUKk+0n9C3OEjQZc3f83IaBEIb72PdVryAQNvyF1qgS5AjCl
y4y93n29PDPa/HyL0ELjqqZniRCa2TC4AOaZvAO893BVaZD3WHc/hslw7zIdenpTzEMb4YLubeHg
5ID5OZrdhiIZPl10R1h8MIEQC+jU9nRW3nlO6i6FbUpnltr2JgZF/AV5bZkXBHoTVMjD4uUupHxj
vie5A7XwM695O7eKb4tMlgFIj9JUTILgmIe0QnByBgySBy6c7auQ/DTRSQUomloh8VH6hE/7X3bT
fQWkF3yCKpJrmd/r+guOXPqjndCWfRI+4SkVkoBwoiVDPYcc9yrRKQl6yWfRobHD5Ldpep3i2Saw
I7EmbILrqlcCJhDMdl1l52W1V6wLraIkikckKIEyY+YC10HuOfsuOlHm6HQ/yW5HHBWBAuZmb5n6
cLN/qtZJQuTIWrstf3Bt7dPdp4fHfI7pHhZ6xpas6bfy8Fz/yVYs7Vjx8t0Jzy2W8O14gXad4wUL
33nInZAY4obfkS9g89fFR42bcSLSniMrTmoS63FQVyJVCLEaE7LOCp+RwmPN7KHl3IUiejIjFNEG
EjjOl+2+3glBQ7+CSBHi8ja1d2jbcU/+/G7PO9VdH5DeScn5eju3t/NFoco41baLn/BXB1c99661
B3R1n2dxl+yTyuUZXDgZeeK2Z+08QxKroW84+5VKkMz/ev0MO2gx6xxKzxF2INpxyHh6cXxoo4AT
akuCFKHztKjILlUFcF2dAuNGa4cCn4aV9GYyw1Dj/B7uAWfxsTU8E8PNxb9iqF07WxyP+IP0gD4P
RDqtidkh+wMjor5XssMFwObtoCyH3jxMy6GiaWEeCjoWRYw1yDQOunGwYDpiAQvt1KHCu3OCyghc
DdPSm59HrDp6uHFQaP9vjdn7LcQ3wepJCMLA1HN8AjYKeqRnT4X+c8ouJ3ZH7tj17ESFx9lJjC4W
sbbRBccnrN2f20D2vMMVugxf6cLxWlvsq+ahLGNea9bHc+cycJhA9IvdaGOybKMIXstsBcLGwd5t
BeYAd55gKQaIRKFyBY67+lgk8ayjQDhMA2Nc0noftEdhfF5dMdzJ2Pxj9hps3gxMTLcmq+ZdctJo
prUpnl/LLJ5c2+Lh1XLfcqNobgmy44d63P26vt9qxDGwGMWiCWFqoglh099vxcrRRjwxvCqZy9Kd
pDXZ2WKlN7itQaUGpfr/mnh08LYm3kTAMPMvxwaYpASTEuj0IxWxLnbQ0DTGx6cEpRLk68KVRvOe
CQA6D8F3j/FOKQIyz5GgV9ycQeIKmd+MU6DmcU1h68I1hXdq83Rh6OJg0OnCOwViHtcUizZn7pdM
Y/GqTuvBQItwBiUS7aEo9b89fttT+hehtq5EDnaFeFIUY8BxLtgQQV0TbAQMHlcpR2zr6mxXqjOJ
OwgEDmPFW7DDA0hjz1lyIKggRSxAGqI5Ma67B1vHb/V8jW7nVI5aOkA9AskwV0WogZ6FqQl6DHhr
MNHyr0h+b1H7MH/9lmBQDUx4mlVgYBpJg9MN6owvZWJlnDQVTNJexuMGWv/sdbU3r9dzXK8nV5Lr
aY5icTFTCmDFzTg0QpkrkTp59tUzKUXQwO08TfcU3Vs+8CRlZC5DwvYfNMxmNyYB/oCNWPF3lt8q
vpkHE0Mby1fzoANwmwf3PADRP+fBKACufp8HrdC0+jrDR/qqvFOysCXiBcuBzgseEJNBED/mmRk/
f8GWxeIv4B9TZWE54y/AECIlwHR2+KYxBqZRlTIgCm/IYGdRd1g5ksNAq8ntC5AZHMYuAlZ+PdII
LbrIukd1F9Gym1sItu4Nlri1H8gQWpcCEBg9OYRn8M6I6sq9akWXPkp20SWhHenQiIWLMJKVHhdZ
fNMO+IL227xNfgxA2vk7tk7aO7dAn8AfIwANCk6lUMeMkL1Pc+/0wDTcsm6HtogaAqofcxdOGGhb
mW+OnoWVHZyj5KUX8h/E2k3iTb8r/jT5Gu8wkzO+kpWBpJLHmRiEXRUxCKs5YtNCwdiniCVMeAxb
xr/vozDhyYLlxFuJ4Y1JLyAmOkJbU0iyRUdoKwK3OpCN7fLWxjO6LgxeSGv21iOJZKCQ9KvIY7xA
u+AtXiPRULswMl9G2nWMvZC4+cawt6g3zwru5jUzLnu2bdH1M44MhbdEP+kCxDakqZdCSEQHqgWj
y5N7rARCXdqJABRggOABL7heUHgxRHfgX2XM/lw2in78u1FsDlbsq6wFDFsT0OfH9KaY/red6eN9
47Mquc1Po6SjJ95G1ngTt26v0P8Qd+926/IObrcubx+3Lot3kDuRlYN+E7sRkC0cnyxGif0zsw+6
aylpL/uKuSVK7+8wRig5mTfz1OGBUy4hVlE2eUpO/haTQDb57ZmDG5NNfnT25je9Fvba/IR6Doce
HA2q360ARpcH14mewtano6GwluaXZ7YWakv0dCj72O+ZS1Bb5hgb1gH5BrfZ5J147lgGu8/2kEBk
wfQSIj/d9yj7g6I+e4JWE9BU4y+gtKAhw/ySytQWCxkEZwX15yZaxNhGt95DX8H3AJyDjnED5+CJ
YzGAZ6FLQsqILa5aV7cEnSB3g4REhgXZhl4usgzcYlxz3NJccWd25RAR1d7+1tZ7FuOZDg7XP/JH
SfM5F6sexJ1nYI+4iu10dOnpQr/qbnjIDqiRqFSZvq7sKsR03QvwfQ61oqaju4u66RmODXUsJTLD
Gooxvo56DL2wWCNKcYEsyQEgOrDyHckuIDIexz9m5WsYyNwvO/A+UmCsMT14F/G5oFtFRgRRg5oN
IxsYbnSoGNko2zZGDWVbIVDkglEzYG0rBTxeGOffJYvuAVcNym/cX+PxGssqJxAS7va4ObIYY4Es
R9dK2Arqq7AV3PMIw7ziyLTvqeyNUDNC9OwwJfb1ijEsrYNEmaHGmRpXD03mILWD0LCgPYgSnVQd
gOURAAOF1j4DQqaDzT+AQQOVO5JTHoUOSlvkx7K/Y7+g0B39niYXffJRkCvucOBw3hR+DQQHFtbi
tZg33zAaaESS1odbtUf2nqOExkkUKddDlh0weLPzI9TBcQy21ZteUAbfcXV0AtCvsogtEkEIdUFy
FuGcwv6BP+wGPriL8NZZIuVtR6vlIkxi4E9oF63gfOwaV8d42aHJmjzjNzJBm0jetQMPxOSyE35F
cIaYFcEVjOzjl8jqousFiY1/ZjiXWnsUxyASuYjVEQX1FmzAOaDyxz+8vjtoZnTpR/5TWRevFpYr
HjSsQHgIk86XkJatNsLNAbTAjHIRHYNM2agpG4O+XZEpeHfA+Nt/sAB9YlPSlZkCNmXgIV2LNdvu
3XZl27U0N0kc9DKPimN/WGuZfmsF6JAyvbX9DXOoa07ydsMnPngyrnDdu+teKXk6I9EnPr2kaiEg
3eJ2BdUJxTa8pQ25hB2Llf2S8M+sPzw//ye2drvt+WlZGCg/f9p0Ncbx02KMw+/UEjrQ+5id+prk
UmF2YvH+4ne6Wh6LH9ZSvOp9RxMH9dDhLu+Hfj/L0X29vZsJCUgoX0ITrOpTO0KQETiIeRY3tc5e
703wNK+Rme6/z66Qmq8On01rjtB805rzwusfmCa3C8VLx63Fh5artL10zJ68bsyerO2lm2BzHbS7
yw3X+1nfnXr+JVBj5LiLSAEWYxsiBbRULCNFJ81UBqfgX5zldCdwOkivznLU4edeBatyrg5ydQA9
Ol/26RClkjAEqXxssQ/8nrO9SlgAl82xIiMGla8VgVIEO4Zz14DKGkFZjGqgcfs7lsiYj/JFjbv0
qF6P1f2Y349Tdbpbx3o6VdUpm05pddLHk413Pw8GYAA5JBV61GKZJgrJIM9BZjp3lNdOmh7vmM2l
+ALeVImXhfatV3PnkPSru5mkeWMvk3wkKgJRi3HOy4YvCAxe1ctJM4/SDLz+eJFdTJpvlNSimKZv
rovIJhgErJIcJybyH13+XlhOoYlxIgwCUVVPwm/PPPHSCL/9kIpla0KCM80hlTMnSv69cT4qrx0/
TQE9kiTsv00fodN+tgRBCxjAJhEn7ZSoGoKQ7zquroP8LTmi8Pg2p6/3wq3GPXRHA7NRLbCMOQIY
/2ZBwP5bjvI0pyKltPwsRzmNIyxf60sKUuoifn5a+gw1Oe0t60KlxhL9/EUI1ejsMIJmOJxQvpTk
aonh8MD+f2dQ/Hc4bMNBb/dZt6fSNH/L4GtlUHMnRCQdcs/2pGSnTDumtitqHne290L/k/vtY/uI
ut1wdhcISyB3w6kJ71koZ+GAfIInQx2Qccai3mRRb7Is9CBeSks1P4yW6DDqKVF/Rys7dCE9RpM7
xcB3dNbKsz0IDUhJ8KR+bgaOVgIWApmBttspgw2UBxZR5xT1a7VOqQ4chGqdtwU+yOewo1/L9crl
uEx5pUMwk32IF05Zel3jym9oFXSv1h/y8otVfMmHB6X4YvQPsoqKjNlvwBptsZjQ3Nz8cHlo2/Bq
o7oMSzCcLUd20bVLCpD5ofHvOMYkZjuO0e4mXwzcqRxXKy0MJGiCxUzdp6PI8jKKtxsAnIqcoEiq
0MKEdN/SMRokke5FGi/oPTFubnAvMfa/keex15e9XhyIu63rGGbRPt8xImwcq/XRGbLgF4DD0zWx
4BfgrSe4Gbc29vqefAM5tGC7KGh8ORfnzv/sm2w+2/7Dpsn+g62YTbNBFuq6uHLI54l4ZtjhnTnB
upNum6mG4urfZsp+atD6QfU1ewC3blhnOdvRkSZCCYcBbcBcPDkM5ANM18nUGxkMuleiCIgHmsW6
0Nx6qTzDcrb9tdEj9LIoTW+ibLBRgKixpMT363H3eEMH4Uo3J52DoUPjGs53Zhw80P+6GC/zvpiF
i7HR9+XtwMLFqNHagCfv3csztOsdhGv9PAznG4ta4w1/ooLef1V04+u1T3X5sh0omDBT1k21OFBg
X+FAQdoRinPMLZv6G5pOS5X+B8LoMvjkVYmzgKeRUcF89V/7D20/Louxg0X0vVS/a69okTaB3dgI
jiW7CgRzUJa0kln4UlTIk/9MO/dvatp40u4a8+nG23IdmMNBOnTkRoaRyx55P9UR7pQkaFSE1jkT
W0h6U4jY2ixOI/BcVJQd/R2sIfGNjLn50M2HnMBW8rBcpEXsTGxLGgM1iKhaWGjhDM6u4xsu/JPL
Ox1D+vN4mM2Smk7y0EKvRFQUCpSuFLD26hiwf3a9oHuBeKMXJaptJPbppKA+F2YK8nmHRGDodPt8
+XU7DnjIYUZg6Eb/jJUbu2zDHO037VvCfrVJhP2Ci6bcBYmfqiK2F07FnUkWgqR/0ZTWWvNiD7Ye
7iHObDSPuL9xd1BX0GjFwcDrQSmBiRexBCjqTA8SKcDPUUCA5mkqh4jvVeIy/GPP5EwXKcOUHDLa
buVY/+BD8UP6CQSScgSDOAuaB84rVrKuEfaj6VHgVXso4aXiAQqHEq6aHgvuAT2CqNf3LT1CyUP6
AoZF4Z6WXXbUq1eMZ8U63h1oNex9coFD8gz/uB3OdfHAQEIpzgwkrvoJynBxOc3AabyMq1mh15S+
5aDR2GvQSPdQ1lMhkC7TAwJp0EcIpNlWeNSAQzRIWTGD2RTtc1rt6lx7Rv24pnyjZ0HJwuXc1CZc
Tg4puD+4orxxOsQ/F16KOfs19zN0KabWyMPoT/93i5ouNXM9QkvpUivf0/ZFtLzxWFrhDXVSEeWo
wOhwYIRjMAlnwCnwNCNNZpRHa7oOyQHq/kUnLbBr1kUhreGJYK6/OER6uoB0OAlyLIMegMmCo5HS
i2RSTHeTFerhwkTtVO7v4Xp3zsTDrj8LPw4/C2vLK9ignjg0Pi8pgBZjvZ7QILZLCteTS8q6m952
Qa3f6kFl8EoiKQQOO4Q2wcb4SZvYsAm98h9sArSJK06u5I2vGjEitMv6oE+Dim3E8MvBb4mtz3G3
Ax30rjQZUKCjkJ39mfwbJsrkF4gMJ41MHn2/3A6X+8EsYwMPNhKUBx1GD/lwkiibNFIkr+RGuJKo
mgCyDfQAlhD2m3ETQDblJshvcxGOtJJpKIPAtIIZ9bYM8Q4cPMdBt+COgfGFNw2LMMA35HNXTr3O
yKe/Z1IYWNQBqCXkKB9E3gBIaEIU1WDXhUsnQqcseoV6dPErz5xFvtSNW4GdnQeq5NroOSXgJd4O
RQQCiatYxhummNlVy1ih8VzGKru7Es9KrEnx8px7/I0sP2SoUiIZoS5AOhxbZDHF9zJe+lhW4g6W
kRQrUryT4poATinupFiSY1OOdRBbQlZg4FeiYKQmW1eK9jIRqL0WYOoi1tj/XRf65IU3v+ZvPdto
41sNjWpPxThCX+M3MstnbM7T6nS+fzdIbv86wPACgRHrAF3ppKI11V2Dx9vOvUyu8HN/wxstv2cF
s3WqMjBejvITBQ6DQNzkaeL3SIVAD0kB9uGZYRdKwz/ICIcErEGAVtCgv/RPLmg+vFyZDw1ErXnc
uZ6okFGUYlDg/2fORPHqNgSPrqA9uHtoKIZ6f0VMKkX9GJVkcaeRBKMDaz4bex5iqc3fLu2OfFhy
NNgNiRcMRoRufM5+8NTg/IHpmECV1XyOvgmvMIGz+J4NxmjE8CIM0vS4VY5Gd7zcTlfMhQSWiKN4
uy5UDwnfRamcevQbnGAopkFsZgJrmMs+y2YQxeCCQKmG9+OtimHLYn63hAlaZzCku1XMq6uIVo36
125Vn6I73f1c8IP9vBHmgLtN9vBqM/9H84TgCdlTufxH88TkXwieSFdJAvCJEtwedG91oBtQPfzu
4DWRyfhWL/PjALNWf98xdwJYy1tyzt8Io0nfBixOq+i1f73ltYtwgaysrBCgxIscpBAx+y/qe42r
9F3iFD+0hkOanrjNRkjzfC+8kPx9NNONuNP4+u9Ou5mPiZudYD22a1SWyhECTwS0hGHoeXJhiqIp
6nBvQD9ghIzMBdaeBdYeU9swHyHpe2MeLdd9cjtYt0N9iashvqqxaoB1mK7Id0+3EVAayP5zWj5k
X7nfVjRpq3va283+ytve0Vek06j4sBNZPbU12sw8uFp+va4BTJ+FTQ1YCtYTLK/QRJ8zwx2ezVdL
/wlcNMkfbAZu9+Gp2Tk9Ptw57OgokglAH5jZEJkFMSCVsLE47kXgN7eYkOXtipIp3a/kUkFD1KVI
Ay4GOQaJggl6myYwxxzKf+Z69S8NBPHIkc0ZGK/P2M2A7hNbUB+bZ4/9DJglqSIWMF4kwFp4padM
/p1AWqb8DsFwhXuLcT1fZnchXSTDH+zfv1zxsBXOO2M0mvYgsXnQjifi1sya56OQ7YirKKPYpJek
eTP0Gy7nq539tr4BseTjdUOrLUVKLVCpfLwus/jnhutzIr5vdYVHid7Vh6NwJRWdTpTOXor1TXK8
Li53jEbIjXXa/AefFnpXMDJoXJVvGZoGtE5VF2cF+cnkUh06bE8wGVB4UaXzPxW6hilcRPMN4IIB
5sKVJLGTdxif5Bp59V6loEMmRBcy+30tuU6BRUDZNdBGsXBJZKWTzcIgwUKgk9IojyNw5fTpyhjU
h13EJvkNxgHJNXprZFjk0iG53mRY7bjXgfoXGIYL5wa+UbxLd5z6XAzOQtDm8VKjoJBdSz/cmkPi
xgO9SPwuDrFeSAaDLD3wHSbs0DyHehBw68qIm4ACV4g1pY6OkBKshUzPnr6v5HVoCShH8H081Qgv
ccLRw7vYDsiQCLYoFwR2LVse+92MttRV1H1V7yVqIS7VyF0WqlKoXelYomINUFtfIA2UAcQG+BSo
rnbh6V3GOLTuEjOH2DABgCceI9vithgi7nQgJ9zm250OQpfbfPuR+Qm53BhC2EsWVPkkKKjz93VK
vwWrXv/0HBHLO51SXSCcJ34KLmKuMtexdqfmd9bGg3G0u/OV7raVXL4DHrw2GET2Bbm+pjOk1ts4
mcfmwuDrlr5LKFFKVKSXp1GjQf7OrCR5v2h4h7jtwBmyEXc4eWs34cOD2QhEK7RMbtOkOV7fOH/U
b3Iqf2dSSFEpOvzEhTKDIRJDQr2lcEVzyE4fjGM4tKDRhcFv6vsC720hE10pAqtHJnrzcvc1/caN
rDryOvfC/D1hYcPBYfLUZaqONgdNS+XmHzv0D6tXHrfR51Foh9yTBsuK9Gdb5jS0DXhGkhbNM/9Y
s1oV7BXFmNgfDkOKykX93d9Ew4ZBNIYpIJ/1G4qdrUcP3XJmSwZexUnj9TJQixlHfjSE2Pd10Km9
5wPtNQdthLoTMqSW59HEc0slixPlwvrWE14xYn2GD55OQtWMpJmF2pxZH0DEafw768vxcWF4PwEd
xaOOvx3BGsU3I1aEK1IvmOp1JJgLAUon4aFHoizER0N+7sA/7OACrJ74DTIgQiLpSXOQy+nV8SY+
PhKDYskBC8UnY1+mvlAUGfl+UhS3y1eOfymKqHLUGmEq0dAIrgiXUM70vQhPYfLD1+XKSIWpdHGG
WAoP9SsEIE5IAkRJY8ymYcWkaMcYQny9kTdFcHm9HJfmmAGOfJrf8LNslhaNVAg26iihjFIp8A+8
VyikW7jqa4bM5nqhhYflhRkfl98RvR1CKdnyVdDvgnlJD447JCECM4EqQx66jEnwd6b6nYP8NiOR
Y5Xf9kx41lk7hNKUvgFyGEkocD/lt58KXAilcEpHAi4ZtMMpBVK6NgbpDQIpvX3Q4MFqIPipP5Hb
osdIs2jEY4A2gvkYv0O2uU6vNbpQSzPnoZZebzY+E2r6upOc5J0fUz+N+gmcK8TQm3mcaRXStTQI
cXWNPNbP37T6aDNW5ZSmOoi20K4DqCxd+RueVUC7m/lgY9ozNcKGvOWSM68kWgFCJYtcBVb9hyqN
2FSUtGuoxF+QhwkKWzASGHRmz9ymZAfZv7iNuccYuekzfgPBuqRfxHdHo5kfAYzYEqZLEd9qLWds
6RJt9+4IWoxjMSRu30RCua7aecamPv4htZKt9hKwso7RsUAdAjpIvkuUq/zaKqSCiHB3ecNFSB19
bvyOJ6YUKB+0vzIrNFbV/phNT73lQqVQdyI4OaHLLZ8u8olAp1YWgU5yduqHY6kdSXn1a8NRr2fz
emZC0v8ypBMBsHfqcwy8osudpUGBfhi+GeV+79sr267LfdD0Z/Dw9XDUyiMJUY3xDtmeZF32WVaH
Y5VyEcM8iDC4e9Dv+dZgoq32dMlP5CUrPSlMYKIxyAPMs+jQw8zjVACJ1PKkWSwDEQOKSwASF6+6
sdd7meHpHw3lNKfyv0GzeRcmLd668Ma6CiK5SbGzEsnl6S+RvCrdrvtOlixQd5Gftq6E4injmeDc
nww67hBVvfQ3ozX5Y6CNx5NQ8iTmxigfJl9hDj/x2nwlTmTSx32Zci0PWL3mtB8VBAf6TQQtiEc/
7sh2fejndjA9f6fiA1gOy1ti2+CvIYJgEI+gYV0okMGjmq4AgyxilEmYC85mxuFWfiTTb0CZIYa1
97AGiDYZT+SEoDe94JyNkx1AJVz91NqkzSgPavZwjRnVK3uJ9AoeDNBakEVwxmRyr72n6GnebOWB
u5vRPH0trlfnsE/rjBKbQ1/tmyQC7/gNSI74JnX/gZDiMYX7orgyO5sjn9lfX4nQ2r1nw49moiVH
KtMznzLK+0/oBgrgFDs+3n6myaNIvrmQGMLgjUx6Gb6C9IGXGwk8qQ4vOnJQeG6KztjsBeUdYego
78yflRVCHSRIjljyXasL8kMbqFoAiYfGlz6ENNP79rTLThp0n+G4cB+aRNXGyzVuScKJGlT+WB0b
JqWBmjg8ammgK6lY/eBD9aWB3qu+CZZ+1ayh2VhmUiq48xmIHeTbAQUGvOi+gGUd7IDTY76yHFMD
uE45zSeSOomEM2HX4fFr9xDbAhbdbQWBEzMZBKsM3ULWtPByw2H1oxfcioZ74Xvg1/8nPmKL1tDB
qgJLzFJGoa7tUqGuBfILUIDKeg2v0s9kHM4h9BzEtgWP5xWgw3SEGKk3UDdV7zliwyNAxHax61zi
kKtxG6LSiFL4XCustddxJB4lEUx1/cNITcNQTzeGeFHk7cCOKzGhZRbIhJbFNI3Jp1T5yDodYLY0
CSuVCBeAguTGnoiPU1TCSI7sBEZ5nM24W+JhicHlgVd9rzpvRnfWeRUf5FqsnggdPiwaBFu34DAP
U24E0eCWtbt7HHquJ6EtAMD8KxuIijwWXLUYlNWqWHzUTcYDdCINsbDllrhkGOb5d2CNdw+wlPQ3
G4IMgZmpFHIPfKI32gF+geKDAAhkM2RAsHti9u7jPyXSGUUcx1JkNOvn8/PDqXJGQn9EMTP6Oz6u
mGNdxmrYlpNvMicXUPBMv9aQaL6qqHLXr7QuOJTytXrm3GK+b+eObWDeYorjrIQHT1TJOH6EXEUc
mukP4JHkaK64JmUyAr6XPmAg9UdpXoEwQhgCYwKkNiG9VD1C5gXXiqw2F8DbTVtLyuD9gUYrq/Mg
XBXkFWNdIpQj3rhFPILgFo3o1mAKB2wn22OFBw7dVX6HfixB7BCNIMrC8Gr3tG+T73B2ul6APssj
T8eWe0L0hymrlZQPkYOqpzcFaAdukYhYYjbh051HnCv6iXPQrRFB6hWFj0MD8/YyyR9otZ8SEG2o
dSdPx+NEU7PKf9KrBtWDRmTevaJQlkBHAK7BAwWPBLPliAfXz2iVeMs7RA4DTeC6sAI2L/evyvto
ewjrEEdbj7tXCrs172eLWYMssUm06apqjzmV4aOQTK7AJ8S/0J7IjmCWwuud8WeHFtWjKXTPhnwk
W4uDFV7zw7w2zkHpYKMjIXPZbwgcsDl/iG3t0PlWYdPTCIyqNmrayIZKSOTKHpAZxKHPdFPCV8p/
6abVng/KPTKUo5yeVMCjGBsWdyJ6rT9eevGLPMvvIIHhtQKzHULwtiw6uOBokgfUEVCR8spt9tbv
DkdR7X+igJFUg549A6+FLwxR0894tv5BwquAqY4MOxyV8E529BgOOB6aMHXvP9AmMLEnz8VXDzbh
2ogcvvK5Fx99i3gIBvdERQhKslxGsDs50RDShUKpXn2foL9yiCMrn4qHAoudKHtOaMyKsmnTKdHt
3oom4K8UTXJ9RopDyxl1NJvRfNDWpvMFVRA/Kbk2rtDYtHv2JLrczcAsC98ibq8Y8UZ5hLwkbkcF
fQ6+mZ/oqZHnwFIGpKxZgqVsIa+2uFOOvLl8iIiQzTKRIjveYDfzAYIIzUKX3kpCzbERoYFC32C3
SH7Hb+Hp1/3+/ndNTO5qf+kFz5V3K18XSo7ZEjIOdRYBOEsnAnCaV3hfqjOCB6TVZTuHIk7JsiA5
KlSS4H4J5zxKiQOd0X+HlddcRSQpTdkamnwZ62Ws9SSdHg2yYDmCEU8VAGBgVQqpSUd5Os3TaTJO
nXEiluP6VF49BeQ/zSgS1OjZOEwQDbdc5QNDdZqtY1OdilU7IGEZobqmNTeexP4HyaFz6ycEO/Qp
6HBP8IjdiV8aPOkL5//6ie2yZtCMkNdycJfVT9P0IfbSdJ/jrmv2Sb2nwaRK0Z8ccOeKhaD6Se3g
gsi3cae3jpdO640DFs+yDxJ4aD5xwV4vhmtz+FLW32pKmsoUU8Rz8COVDztxnHgo9Qd6sOXJPiP/
FNZjH5Q+jA++B/yIj/YZI0nDySBxteYJDUNPzxik5ybUu78hAsivQpNKwkHBIsCmgLfrVB8kA3BQ
y5hU88287gMpJQsIAgs1ZbqujSzCMcsq6DCCK8TlhA5R5zSMTlkOLrirkVA8MzRnobRkaI5WNfM4
ZNlJTKhV3eE6BUAriPqGtDdoaGtQoIXDJJ3DhAH1eoA1GQXwRHjlsW3aWH+B4SPYs58YEDH7YYBE
ecRiGMj0iCKJcQvDN8YtQG/VcHSvmDLYpAdMCuIIg/GwiLAY/yyLIyRmHga4mEmJk35uAzpmdNk6
oGsGsqKchk2WLCg9PdnrJwR6T7M3aUdfYGsIVD0xyyw49e0vTvxwsThRa7AL1qE2/GOG2vCPGWHz
eUEShB5oEIh9Bj6cVhj4MLvbBj4yfgpm4JgXMp+lc5bB9bHCyweMH/yH4rFTsUibxQSCVG4zgeAA
6XFs/SI1K3/FC1IiyaWPbWP+dXe45jU324m1iMwBsVIycrDj5O74lTT2X8y0WycZwy1Lq+F5awNm
cjhOvJR4zG7edfSWHdmrnq1z5PDnJzJkM1SVfN5Q4CoiR4lUGuq50kWeM6zyHDKDdeuo8uGSXHLY
NWdcQkUPW0q+JZSw0K/DIj5QJjMR7tD/o+pcm9tUti36i1TFSwK+AgKBkBQnjiP7C+XYW4AE4i0e
v/6OBicnt6rLJzvHdsSzu9eac8zsIGGh5CceB/6z+7Whbo0n6gFQ7dDqoTSEqztiG9b2wNOtCKsT
Wpc7wA5njaqBwogqBtVaBakDTt5SCPQo84nF3ZbWi2E6VDo341exM2cRUiCQpxxgwzJkPsUd9Jjh
cBjc6dnWl+sFGS7TOv3z+e/ZdDCtr1bhwGKjEbMWYGziDFA6cF+hzSVRDFqzUu+g+LdXH6lk59x8
VA6A0nCwrt0FrFavXczx4JYJPeeTWVduQtmDO06zWuQTI6SLRBZDlbnscMkcQDrRdDapCUyO3Eyt
6EqLOegEGJDZB0Hgrdkx+xTNF6O/awQgdQS7IAlGP3RU9rCkAE6EiXvsSYHeL9x7oPe8sOHeb6C6
svi4sPm8pTBltry1pzl+eA23HZ+RBXNyJX6KH1H4cV720xcq36BnDe3hQXXbI7iYXiN1iB2tqc+/
8r3HXaSeCe2eBnbYqgMaQBISe7r4sXOnlkLN4ebUTxHNt0EEY8UslNiBlG7TizimgpQjspj6rcr+
ztzV8k5pRXxSqXpx6qUkmVZ8g4WGlFXd4CyWKJbYuKLSV2SAFw7qnQeRk8EYFajaCPYhtflszBPZ
v8q+fhPjKu/A1hOjMNl6uU+0oAPsCgt/v2n9nyJUgzUIMfGLGHMEGGlPaCGRtmQ2IASMSvw/qwms
PsRuh45x95H0Iv6RsVRhsUuxoaCVBZ5W9ZDOqrm3zM1COtuJubmc+QmsKZarinaTNUUsmK1NWAsQ
Kj9NNAJ+Mgb3CZUQ1qsMUSah2LLlnzaiw708KpNI2pvKo1we+9VBoiwiH7T6sKkPlUYdN2wylHR7
DhYvI7nVqBBNIUHcRJ5KN2xPPiiv4A5/8pIMiyCP2Jnv03f8MQBsEGh82zyzX2YsfXmWjnTk0em9
gDdjvSsP7Ii15EhVCIEK/8UQcmPdY+vwxHp1cGnco0ZuGoFMzFnJs8dnR4tlTdN/8kiy2Y1rn80u
68XywtljIIhA6cF3sEWzsLWhst5YlCxzRMppeFPCJD6gTLmCCV7Tp3WJH8lZJ8FAMCCM22Nl2Kiv
OW08YZw2keoB691DnS2GT17FMkkkM1GXVRbKs4/l6Qd1S1sAG2Hygl1tmuMrElZkLL2EHLya5d9k
fn6Qo0JU3SywXgEzPionIuCVE/tLFmWIz3mTCNXpG6LT7qzcT80Z6iUzF1+7c5X+RPojwl2WmwYx
i0gr/OCfYSvKHddeknd01ooh7hfeAtTM2PVw8bEUMtj2MFi9ZRfBh8fUEmuWW+q/V8BFjjJ855kR
EyNIIX2j87LOS+9k5Hh1J1z5iuxdn6lkS6wFDyMs0vJoRoeC2Atb/QC5UGQUVS7NZRVvNXTgiZ1x
NiuHUV1uj596Z2m5t8k9I/cSbMTl8712lILox+N1hU2NcF5ysxDT0dLdwuGCLGdA5GbVeEda76uZ
jcEGmIBzrZ0zfubF0rx5cvmn/wUy4PFPKQFAIcnc9YdJnYir17j66Kpc13YbPZVq2LIlRLqTOKU/
sq1nOmYunkfJd/DaPmfkX8CXwBzEtn3GSshPfGw+fwIXLMPKcMFjjTF8YmdHjkJhgdZYodefdY5A
cHp4y/gU9d2KjQ0UxeggR9RgnPWHAZuFt218uL2v+BXvmnnsL4mC4QpZyVbSnbtfYcVJtjX/ddHY
ORCH8eFCReDvJICaaH5g81NrYLsx27YjHPNcWYBa/zDxlqNq3jscC0QPlMe4IszjsJFpjR8qpMar
7QoTu4dxZ8yEceceCRGl+hAKyg3wrVZQ6x4blsXbB94Jti8s3k1n+FQd478OaPbGuRFhaz8o5BJD
9pru2s/28xFK7MBY7xAUs972s4Mc7OMttduQBUOOZ+dQyELaOczSzk1yyLSwxDUHA4ikAcQpn1So
VqtDDLevOVQpsWRhRe3zDoQTuJ6WWQMnBLoJm7FCjK5AEg0gFJkhQji33Gy1dwBOjWNcwK0Ykji+
a+TpPBoZeBJR6VqkonwzUlFpLnOVRHLzPnpeGBsLZsM0rIM6G5+y3B6jH3rHNjowO5s/6Mh0ymM1
bSWE9vJhXR/i9LCiZpyFLaWalNRmPMSuMW2jiY0b/MVty25xcE4G+8pGDO3u5JlTwi7DrLZxtP/G
hIxTsOZeke5UJCwDIL5de7fMM1LTfVzuIRuueGoq+O3+w/Rvsg8YCRbeTRYsPNhIeOJuqrcpPDPx
akl44iJs2LW1pjfN24Ii8HZ6hpwGDY9LSad+48b3IFfwte9K3r/M524puZIKi8xSw+77cs21nzWq
ULauRxBl/F5+6ZWKxcA3shrx+slbbzw+sVzStABB7hugeBAKkUjodD8p/uEwlLBoIRKJnJ7wzAqn
r+ASMmSkNHRG8BClLo4tM3WxyFEOJLqtdDHJ3UpScsSIS6IlxMgroEMgkywITGWxU+IdTRF8Rn28
oyPybwfO6pAgGURRWnhja2rCAnM50T3i669J5r4VQWNFL4yNiwSbXwkFkX+KbtCSgMa/QKkRP9Ma
z3JLEsMJu6vcItk83PSwx+aBIHp9GKjNZgfA29hSY/JA2UBxPPoWr/44e/VpfjIsNv349SkjU3+k
xEwJUmz6f4v5E3c+ziMM+rRP2MtUH4R9L52Y1cv9GtCqK6kME3BL7AGlbMw7K5SXtln9pvcyfecH
xW+Yuy+gXZNLtsdIpjzHaaj//NvIIeiFRg4AZOzpWPaeacjmGFZw686p4aqyo80JmVRgAzbhfd+/
Ej8Cm4k8FZr+bINVBw2VBKlc4HSNq+i6EY9IhiLnDU7lvKnjv7DPMRbrImLov0px9NDlL+kJ6Q7q
IiAYq8HVKFRrLu9P3q73EFlKLYggNm/7H32gvRFpQcLAAjl5gMyNt0BOMsxEUKOpU+NQagTqhEmg
h4aB1STaqtqWeaDDE+iAt2AmYDAPwLbgzZQpeErs2xEASAr5GE0d83S8XQgfAxihZluy8AWcAUMf
LpnF1KgBGmFahSh0UsA31+LdzoTFtGlazWUN7uTStHgzWfldsT2y3/XOJlHfFmBu1hbIolWC14U6
qYgP1wS9yA/osO9IgkpmDrRWmYU2SKkFDEmqLfdx5lur+VuZGvOczcYBaqGN5kMES/wiOoJPVV3O
nIGGXQo/ztoOKRS+e9aSDYsYgM1wui1m4Ypfq7nJiFHagpIyfeQ6JlYxgzYXmV5ux+TLaqXzGtmL
WI8gZyUTeZ73JYKjJtttIPw5I5JH9kk2NLk4hxYoQEmjeZxU2zkPZ8eFrsLHAsoyIi6pdynuIn03
soUun5gYOX05v4xSGAsTpsR6pxFZwVQINVro0Pw7g1IbHuaZ9yO3gUwZTjhQI4S6LFsNO4dd63IC
uFScs+L6RfFLK5bZ31k5ZIpF/KxiZT4H9rEnyoNYlv5JegB/+9K4TYPbaULjBkJlI3nQoMC8RG+w
gwXcE3QNy4uFXpO+3wwb/owxj03tItzswLr4CR+UEK4WDnHA3UUWDqu22h1GV/4zemjYIxUPq5gI
ZcEqwEIXYZtzfWY6h32nBS1LINZXULE776Z4GxAyHWZ8T8M/b/ML1WuoX0PzGvZtKNE0aENWwGzL
dXCnu5W+S6DhYbolsyiyWMIk7KD0fTIKuFRa7vNyD1xKJdmjC4o8AC5Vtn6R+XK7W7eoUjxsr/Zp
86Kxqn+XMbAjyCUfkvJkS1SxoxODAygKRBZSqoIVpLN6RhPUXh35de23EGeKoCgExmjM4Srspm43
9B5hLvdzHTttLLRwytuw/k3ojOx0ELm+AkxAgFXscyhk8+CC/IeaQ7wH0t5wAIxPUZO9Ue71VCUl
r/5jGpHnxRSPnebBJ0wVhMsBS8a82F+fuYd54seRICe2qjYcMa4Eg/UfQC6uRzdfCS4GC0Bp7Sr0
00Y3mdwN+24s4fTeGgwkFvM4Ax5p225H7Fnkir87LMVYOfLSKAjSy9yKVSTbbqi/M8JaYneVu2se
X2qpf2imk/jRgUrOXQyWfTm6UbqSWLPEkAZBsq4mK6YE1TKF78x2p7Nj7YHR2DnuYfuBwh8XquoO
DQFxXpXuWBKsd/AhWgNc2F6NiVAPNdRqgNgwrGwEEQfDinI7Itped0e5Oy6ibdJJExAhCGO/UjxR
NGgPYSkCnkB+7ePug/hUVpbBBldw8P6yN++zvgf25kPZSR0wUaIOPAgh2h9GCvB59mLfmlfmK2Yq
BqJtKm/KjwSdOncSXsT8RBsWeRQ+WNIIwH1vb/Qm5nIKtZSlnAIskEGFbQVEMoYNb13fyUBpN3uy
1slAIQDldgt1PGC3sKF6TccMZyTVJiZjUQ8puB5c+Cek0rfp2BQnOm5ZZVOnjsQMwHZBEOxvpsde
uQAwaQql9CKW7hXrwcqYTfN9uwwFtNQZm2lEhYTmfob6WASIEWd1/148aP66NPXvLKcAdm5E8z2m
ZjGxXLOyfNenKEmEsaErwtVcxyyb/QrrFXX/QHkF3yLO84Y3kupXdJsRgSk7ZDnaykOWY9Lg73zc
SZ/5bJ6SR2GeggXJSNBlzsR75BgM6Mq0ciZdjPVbHFZnGjpUoxgbzAW9yFeg8PSBNr1rAu0H5CKp
szwLBgZNpxX16l2BCZgoylLI4wVqPPXHDdWp2foIbR7iKuJyW65At6MGg7GSCNMjzYVM7J3Z9zZs
UWk+MCimjh95SJmKbTEeBZ1nmA4C3GTa0WvAXSQfifA0ttVECMQrqNuAH32acGTjcFfgFiJ+AX5k
XQt+5APbEGgrsZ1mH0yAaXnZnCLZorfB75+C/oxun+AzzK+U0ghKxPwqqiqGj/WVcMRRSD5qlhak
ZLlohVlMSx6WmK4Wgv8lNO2aU35b3BPJ+2K5pg4HxpON+3/mgYqCdlKnA+U8mlDtLaAOfH2hXsAH
W72FuvSE87uDfMqcT7a7LUPvEskWXyf/Q0Gvy/nHZSA256TDcdpekvfwGw1lkfYpPV1pEElebAg/
Aib4J6zhPaZMXL0XqsrJyyLEu159BqceOxJep8ISGUajGNXoZoR7rt2tChUAE5cvzS5gTkR0otoT
5/ZEJL39UIJBCeJvNLTtX5D6eUjZl8fbrhFjGMWgUESnCEUM4y94iAcHPud0wbNL6XkxZNEmSylW
zyGPGFkZdMgUtDj37dVw8F6lnzw0WfOlg0EKgw6mJwxuvWUY7KqpfBdId4VkpVHFkO+O/n7dq7Aj
KQGZZNbDIibbWgj465S0+B2+q3YAMWHn7iO2zdjH2krKubLHSwW/zua2W+qivAduPpx77XRnBp/D
lRQ8FLPnla/tJX6mRKewNGM1gdpTdOFtQlNwU7TTaZhOfXSKy5MWnVDZQQkio694Xl/+usruJBBA
hZktusN784wUB3LQmOE1pa+27x9BH/nrDD+lhRNhMSM82Bchttkgcd89BtzkKID9++D3qBWnoKoC
DcrNdoh97Ab0qy41yhU8nxpT6Q5RMtobAtqR3yBJZkTqLulFxwht8IaNCMJGujvOGmQKdC7e56lL
LkWzJfaEujSOAPWJihW3jXbi9ulmysDyzlQBB1Ma4XZ7IdKQB1Ob9VDXuVJIgWjzgR3YEIFSt1VA
pMwkQlTpbOp/fNzcEHiD6fwt9uC/nYwtqkLyUgwRfJsbwkuepfaUBa/8T9SJ7A86IcqZ25Py9iNj
M8467H9NxGG1ZdAUoYko01+ctv1aNEVoJU4vidAdUoHFF04PVla8pHVzhOdz2wa3FS8nMq6wzsST
4M0iEhPZjLzH4JGS4ynCDCl83fyCIugfmxRdFgYLyhfebokSrO57kg+zYt8M+8l+XKinax/LN6WK
MN4wthqLFlGSpwM+O4zMn51xovu+JHDUbezLT2lny0+DoCxI0ov2jKRSgwP0uc535vt9dD7q4fsI
m86ejjDSssRFg3T9Bf/mRiYWlo1npJH9a/ILchm7P175yjOMNOkHuR/8m8yy5k8T9PWmOETxz9V/
2OBiHPl2QxW73fV8nRksK+lIhpkhOEasOhjQihgwbrR3qMjyzsh2EXXzuVpwvVorKA8Cf9PfxRhS
py4h1eqU2vYJsbXfWFVmsVhVSrSYWdTA4j8YHWsG4sMwJNLFEYsrGSc4kQAT2ZzencDNyX1QvP2u
ZGgNyTgj7oGcD3lN5WkwcfTtGEXGTmrHpycAgpJO+/AeD48MiHEjSjqUfFzTqvj4g6Nywe5O9rmW
jinoJS2MH+GUhREps1pg5AGIHREdMgKpEwCaQbNZnXW8rOg+wyl+WAcjRxknYiH48EV6kLUQhx4M
HYeEP8D1MIm2seGkhrO5JJ96guXkgFRK6cKSkvi4bymwMFPb9eS28zAadKwi+eEWk4W5ZVDvMVuq
mFQzrDtk2X2Ob/mdQAhOFKcbdrX58FYPOjRU/timUqtk3FAizmMDLE+gstcANUBkd6x4PYXNmAGa
B5q2Q2VcCSkdsk26+1eCeuYdB9By/JkvS5KgCdkDTQAb1vPXNpb4smQr1DYi34BBRZoVL/Opjvx/
B+5nI4AcTk2+7OkhfevLb2vpm1Z+MyNYaaeBtqJooeCEQHHrUn5rXgY1nDBAduFVQ7FoZY0vXbC9
US2+eyM8gDtVRTZG1CsZ5IIQCgJDnfFItgVtJN57yfbf861iVTQcmb6nIS5zg2F3cFz9B8xMmrmk
VzZB0tkgjdlbgr1UiCqsd1d9l+m7eua5rzN7OrNH2Ey+TFI0QAzye/l6VDlDhiioQrOHAzfs12d2
AAqBm8Weoho83psaJA+bVf/9mWwjLJPeEiMy8XLgJ1LryuLP8KoXztomse+029hqzhVq6rWUpznA
5Rj/Zp/8e4zNfatd4BMzKze+eWa73PdODF9zvvhsIJeLz2nMJZ/fbELNQEEGJuYuKqgkqdwm6FDU
scgatXkg30sTHvquRZFiejxGuSLI6Y+wmwAsWv2LQfmBtTLiPn1fsREs9xLqlC6YwvvnlMMDom29
l3Kyp/zBBOa563JiND1MoC70rDsUDfSGLM3UbW+SA+De6KL1bk+U5n69d2k97ptsX+CZR5jnIPpX
esFeGvvtBn4AJvW3rNvfV874szfDxgzRP1Pk/KEU9rOiWT4Cae1Gd9ZWS8EnhkQGj2yBkVEGZPwL
I0MqyEAg3d22kBNwv6MHnNMMpshhkGYwzF8pQpFpgMyb/gI1qscO/zw5Jst2Z5EGog5ctIDIAf9q
AcElIAfcPMPVEo6CyAHwhGMBlU6lCaEO8z64X1yu30AaU/e7rg+5HrZD6MfyfsK3Q2A4qVei/IWQ
AbASBa9rKsBKKCsMHwxE1oCM3OdYYotAW/lR548QF3SL/KnubqO8rguBZO9awRYfX/FTa5+LNBE9
EIv21Vabo08GOt/zUF5R9QsngTbHC6KBoPEdXn//u1tg3njM8HjSFkzef7zbhV5c0PtI9HFKBDAz
JX0m/1GKWv8PTSHPJ5ZzW/yXGxicLbRIDsETJDlCNvwD6WrLXQ14nXUJi5JfUAoplav4FCaPuIpx
2K3LXZ6AUQQ84SulyxZWUL4aL8EfjwiU1DMbDd/DYkqp5kJF9rAnEiOIU3MZ3Kb3z4w3K43jeQqZ
SJET6IfJ9KObH2f+EgXAG5XwDF6nlLtXiVeCM4MCNydnKEyZoPdIQUNWVLHfFdS9JHKxzttxDbfG
XhNx+aqxJHk/yQ+hfaXvcZVE3wNyBHtxhY0LpSYBpgXGrpb+dSPAtOLmz8Q2XGbaNWm5C2iEOu/B
i5vD43KjUCNQY8hiENOAGrtSbXEpc8sYVE4L8oN6M7p+c64xU2DmhmVzDvIDLhf3OVXxL0IZIKBe
EMqQ1cCdQFYDQWQva7tNvxs0HLlW3zkkWy3Y+3vhpzO/O7nZ4rHoHHASJf/k9dRrR7M99tdjcz2S
jgZHS/ApKUUjPtOt7+ucMphAeVCdBS7H3+pHA1Zf4qoJuRc0F0XQh16Dzdgjtil+Zr/KiNgibMEw
R+Kc0MzaNhU/tWuqjur3h26h1WFXu+7D7/XMmpCgSVDOjj6jEBpAFEbKEVm10ntCC005Ge+UaatH
Gsy1YknfqDTLx0f3meM1LN8QWJcoPynodtvxs+UtOaeXI7RmF1yckwvOtU/E1g/oUN7qXQiCXilZ
8KBx99IoJ3qLZTmVpc6iudyBxEpOFTau2WCTbliXkfVOapZIKkmYdik0aq7yg7x4dskIixDUn9vh
hGBTOnFsWGMo9lZX3tLCygJFDwACv4/HdfrOHnv85NGmrK98ovz+RZjD6qUdATEcgXANBFn6iLsh
hpmVILLS+b6v9/S5l6w1Fo9VE0xP7Csn0GM77QcuCb5QU6UC9oMtLSpAeuEGSwGQYEhPJI+vCAYM
Yoavb3gnKM2wNWcbVNKjDEI65SyV+TbZuxs/hGkeIgsV6Vqk2bLj1A+0pinTfairkN0vBQD2vhT7
dnyfJqgei/aUFjzSTj4HMnN2FOKHH7TnUW6JboR0ahGRkk9AAg+/kh71KUeemO/Rta9eiNHjWtGD
GHGJYpqlJ0xP/E0bXH7EWopL5dpqA0IUqR61NFq+7PLAyRa7PAJsXXTBuUroIRnZhai+/luDhMYq
U7G3LlkVrC1qGeJMySEg3zb3WJhP3q8byBOLZozVmZ9cfrgDMHvRrnJD0EEhoQ4dKgwNNuUc4Joz
EHB4kOpy6I+oF5rAaAIEYirmf5scXLItoEcQhYsqmJMtohuBZJmHB1g39lSHBgvdFKDI+FgTP3AA
xsF9+dDdEWIwvj6xmkeMy2qe6hhFmClzgANUjlHt+PRwqLjK5fUpG28WMR3MBtonTjvYPLDyoLww
Fjwz4H0cQZCmJ9RQv2HmQR5aR/tbEVbyfoVxD10GRlXIHNyeumBtxrxEui+OMsCavUpG6auJvTR1
CCREoEEgM3foXM/7y2HgszGa8/X2A9cBWYhw7WYpHdgDS/mhkRg1X/iU9v0cNKfgUmnO6BYY1HEQ
3VFI6t10plas3qAuILiQJ389waig8KKCYhVRsZxLcXNNO7auWN64vkstkQuFQJptUjeTSL4xdyp+
ieBycrI5ImwJCmOKhA4oR+5m8tye1MT1rqGRNPgq6JU0KCZMCnsDrWi7v8dhFocsF94GUuZJByxE
dAhswqb3qx4SHejZ4r9lbWGgV8SygDeKzooBr56kOIrpAT3hVRtoQYkrBj3+1/J2A7WFm5wDn4PF
V+pWBhbodbZq5RzgZleAGdPJKvaYZ6Kg7AXff2wE3z+VDjfpICGImI6IAljBSkihAHfEW7pcwji+
+c0+hLbVCx2DtyUS49rZxeRTTwf7/y/5n3bYg74Yz+KJbcAiymAboKKKgfnFGjPf6mzqwZWhIpgH
+oESTdqZwCM6Cul3eKCS5Csz7HNo/Or3hGP4mxZbWJDRzTGQzpV4XgAXQKw5otVHPHejYgm9nJwU
2DEzpKCDRM5TQ27MLNSn3E9Hj0FHb12J5AKaejRh+PAcKwdKSwu1P27USfCiWl2ECfVXH8utP7w+
sHP2VIi8Rnf1yK0o7+k8EDsSTdgg3C4J62a0P6ifKWLxYiAoeL1H4EQsrsg4bz9aTEtO4r/wVzpi
baxRfJ6nSRhlXGSDhi6M+VFjYVQmd7lzb4m7IU9MFQlIBpzvFYtkT5K8zPDYiBC7Tt5JD4ogiNmw
W6AFDNjmKHphidX7iJhBxc+vcBhwXpPHAs57O4FdV7FZuAyCnGR8yCPBRdA8XJMX4uBSg6D9aE2t
19tGkTqHCJIFatSVCjkG6anHj8BqaD+40SJQqBsxBt5z8VccCg1RmoIDOqlRtEXpmpBXd3tpgJkj
chJfNAKZq8O9OrQREJeDURyT5/gu9D4xWF5CC0a/B3UnlPkWiU9tS7tCHPIdWTt1Fp5QsvxCWnES
vTvqOKNo4pFbTxPuQZGSym/sdSBEIDd6HEpxiQ37roQlboz5JmcLpLzdco/zfruU5w1WJlS6saNX
IsQAzVBOTvs8ll4lLTnSCyrd4UYeXJp1JXUuwOw0Rl2arD/kb5zqcuUXuU8bCmjD5qcMd3O+5/aG
yLBh0G6Sf9CdIlRLGf2a5hO9Y3ycRBuLyY5IauG6ZiHCEQPC4IhJukrX5/a85pPFxNLjPyG1V0SR
dfTdE9RoNh+dy6e8cSTS0yqxoD/QAiVegiVvzmMfmQKtMQwu9xcdLv66PpMHROPbJIUScJ3Nbdrh
EAHDP7oMWpw6Hda1a9AIoUpJ2bgNpFtA44s0mgzuLv02srR00yKfkIZg2Xw1BAsAjoQMwX14oZzR
S6K6kmc7E90nXY9sR0YD1GnTbqmcGPubAftsn2qBlgcRj5avU8Zxxrn2o5k2Q1YEfvd6hk7Owalu
23h1A4PwS5tSwJyeQyjHypKCwa0RxUQBWqe4wDK+L4e9RB9nIDGNreJeHTDx7ysgXRhbvHwvozJh
Wa65MXjBc3nmtUAEx5LCwWuBFA7uheKinmjRTpwPwGFUzIGIwbyZI8YMnu5Q/eCdhooKqViPcCpB
a0GNSFQdGOin/r6WKTwwptQqfb7wMZbqAwUfSg+MNcUfxdHRWFP6xZswOAr9RgnMKeV/Ku+UXKpD
JZHCcFA/Vj+4f9N3uo05qt21Sw+b+72cR3P32ljUQR5EXcWiFEJBjABUY83O28qP2oXyEv8s1YWl
4qGzrqJeP7lUlRjde/M+YsmmzY9THNWpKeLQGESkEoyYf+8ouIvsugfFEFieNCjmfnmnLP1y88S5
4Czwfl9OxHiJv1P+yDMKkmxegi4LaGDmSFmxd8yxjVktYHs9+Y3JgeIB2zL+dRJUGVTrGHjpJ+o5
7Vxdo3vNg0Xwr4ga4b3Nk4qAAmEeMj/eLpdFWbCmC8V7nJlJQXOw42JFrDY+Ou5LBO2K019QsjE4
afpHcTHWewQPURM28aHHcQV8DdTsQ6gDKHHRxGXQVJcuwCQEzYB9t0LLyloAQY+Vx6RQp16kukYG
QAs4xx4ew4PFVOW3RJKjnpGDDQ2ZoDU8+RQjMSRO4fGLxDxkKAw0EnBukKHwBCJwaLgpw3NCnZy8
bU6TEAegDEAf0MxD/kDu2PVObx5185ROpzrsLoj9qNHxwaMncXCyN952muxtWHebnlC/cU2Wy4Ig
YCAWGyFfdKoQ502naDop0VGLjq10ROJFrZ1WFr0T1NVIzFBXT+Lka9NXKvKK1uQzr1/e8f9KFIg5
QjugBLyGyc20oCwaT4tac41cgwOJDk15hK+ICA9FHi+fWy+uIRMv15DB4TYXjRg++jhfUy9HBaqx
YVnLm54XaHlzNyIQiAdWTJ2ZeGZ5YJdnlt/FbM6vY82y/LpxVqSwFJko5YEaZfGBPpk/cIi0BsWf
mWt5cerqd96uZJJxseQmyDohqmSqqhA3XtIXaMFvkGqRhDzBJAelxUTAjID7kngb8qnFoiF64wIt
16gAdsafdUenT8ef0V5gldDFi4KHgxcFg20krmle9w+cjZb+DJiXWaTlDovgqFj1yqPTC2CT3Snr
zudk5RuIm3XhPWwpI1TujduFV9NocWew5QDji3mt8m+EKd0Ck+4rLOc7gU/7sg1060rt8Y+kY2xD
aroPp0FuPj+YCCWbl4caPsgK60L5Fqq3sNP3JUFhml37lEco5Y1qoHdBlQeinM/e7SIWTx+0sVgM
mMR/75QnacNy2+X/rM+c05h1EJoonGOIc8snYh8zkebUiiwhzmH8sk5+mur30nl0+JvC+MJKg2mt
0tzoJ4lDiWorqOrgbv3v+UpaIqFhCv64nwcaz6i1/1nJxbx959HxPp4HwiwESXv1xwZ/aiTWwnCb
WOYomiuvxCDMjYr1xFPJ0oJU3SuUOyYSKkSjeO+vW4/v4L2/fEd+E8ohRkLVeqKTjezF4V0jVgeu
diAEkweXHBZIpZLQ95BKx/RKV4oa+gPulSfrPIxWemG6ZiHFLL98HwVl3g4Fmw9Mc/SXr/5Q+9SS
S5KD5loyU+6DHA4LwW3yTwg1BVoSkijQLmrbeg65RUlCywExSfmcHylhdXTMc1Ysu7rZkQFCU59m
LvIfSyUkrz7zUf6ur2qa538K28w86x/jlcBSGGc75DDK21rdam+83lg2MtZsi3Jv4DSyc2VmnKfI
RS3DFHlgGbLeiASqK4/vRB4bStHgyp0YibXEiq/F1yRNLCe+eO3rmcwRBv85SlS8jOUouUU5SlJs
Sn9DiVkNcbjx5PBKohWIQ2Q+CdT9ebBbr6X9si24bGdWiuKdeSFcXoVDFCKQ03Gq0FyLD6wfN3sS
hNPkkNSHIjk02NOTA7/b5Nfjkhb3Pg2ndtzXsbj9KWOvumCU/bb1a3N3f+UBimcRFbVwEwUVRs+7
R8OK6AdEfkikrrNKiuJ5yR9gRH/ji2x6+tx4YlplXZQXX42nOhGNJ7TEJg0sAMO5+/vabVMszCEd
skJCw0AnaWtS3M7wVaDuwImwla9f1UXihnk0b9bmv9ItZUsZdhVN39Jfr/2UjHqIi0awuRFfuFdb
mmmEI+1XY1hhiYI2vALcD/aD6OD8dtTXh/X6oPKV0jN1FtZxG/GVfRmXgHOMWB3hEngSHJ90M1gp
Tye5OCWNT52gEKuu6zNic97aJFlrV189D9Mxj47r6WhORwnjB25MJC3bhGYunXlmd7DWtUVQ8708
AR8t/bI8teXJiI636lhUx0gWamy6WRINthvKZdqJpk2+l6zZZUryusgrJByFfC8S4oiuWQYdBeM9
A6EAJgtGJz3TAWECdCj7xtp5TmWlHUCMBqHmDPP3DU0Czr5dXQp0wJJpPlGsZo9uuvizKyslOB4+
Bv4VzCsymmuYrqxVuRk90xRrpDIRqnDCo2khkhzN6JB4b5WgWG0ZPL+o8Uhn/BtCSzclwtVheumc
Q8vtcaUgPNl0DVN+keJxhxBFSyK1/LAkkfG+gkQ5d/pWc7MPZfcGccCskUbYraYOgSNfUwW7x3pw
83mqKOnN6R7P9H3WR8ZXH2tDP3GL+zEuLFbZXILRZaDArIXUlY09sxsz4YoCCKGeNbnkVvlRZY72
cHjZ/407ztncjdtSE4OAzavPJukeMjcx1B/1B98IlY7BxMn2WCjxRov95YGZAxNA+Pe9zaublzZD
zNmIZykVoNEjKs6ihRQ7EvUf1C5v2v1bfvkrx2Xzzoy/CHEhlsBC8thyPs6snFgZMpCVPuUXZmwG
+1CGmNfhss77VP4dZJYy9SP2kqjrZPa80TbG04CSq0ZEYhGyQv//lLIt+MGh6pWfYhGfY/NIJl/P
yeS8WTpQ6n5BPPmJeOBim1PhRlifUZ7easOWYgw1gA1CbfvRBMQigg1kRSH2FmfUxLcXVfsevXGO
/yzyuCiIS1F7MoGjOiSM8ip9Y4Gn15g9v6jVleTT/7w3IhylpkxCcEEjwlEkfAc3X5OIqrGMgL5x
tXHz76qL9YKhk+FFf3H46s8DDN6wKxEd+t7E1SRCjQkbIn9GpV33EI9PQUGYwujw/3KNiTbmIeIJ
ih/OukRHZCs3yrQiLoq+R2NuRd/jCofXVXe3krWEaGbD/aCZrcb7SA0U2VfJzBpFm/AR7xU1aPJg
ZYr3a5P5oywEivfeuwMLstUQFtu5fGZ/xFgOosFuOoclcSg4NAjS4RC6+RA4iuUQcnhDtTgKDuHv
UXAgyZnFoAHQadeWX2U6QCK8JFd6YGJLnst01xjjVsh7sijDzggrcIJOsQEdFD7GMDXCEuImEZsz
BAoPMWAxY20XhSCwZ/SsKEVRGx1CsEco1sd0r5AI9eqbzEQ2SFpd2UGllVjpoYDFaE5kAoGMIW2D
xX2vzqXmiFPppF72W/lGcw4LjOko/u2nJkOQd+B+fmt+ZicCCXvaPVQzJ5Z1FraFxblwvVs0gPjI
AM6eh32hWUVlDalI+4EfvqT9oJqng0hYat3Y7W9FA00hKpsGKg9kgDS/Wkd7NdJvVzLgiwDSeuRr
caACwiOBHKc0fxi+gLvoCxfgLvrCFPrgwvzi8j1TQu5WnsRGiUJ0vcVhjf7/s6VrgjSQgON4V/9u
f/nAy2lfRvRmYAJs8BnBusCht4/1/U3fmxyBLqwo7FkJPSekFc42ss2cZCq0ll5ceLwyeRVniXhl
0svjranS1MvxNFJZIt0Wlond0BriG6gBtO4mFsFNmglhxG0qd1TdIvPusLQnPJy7ON2RccycAF8m
BppL5CNZ3P6GIi2txd5vEkTY/roM8iRIkyBOgkcZGHFAvv3j962wkcDCkZvPL3B2xmJJ4BBpdy0d
L5penFKcHAz0l9LrTdDeoAGlsstQ5vaOAaUTTG5sIcPhq0ZdlxdK5ZJYh9QSSstMy6YlBjDbI5ZZ
NGc3gAzkLz72Zv75xQCZoNDCO4PfDyk6nofR0qiXU1anw4F2cAqomFMsL3sne8noxxL3SLLIDNqH
tb+A9om6AbRvfJpbbBgTtX46c3cRdnaj0daxXtgJD8hoJRf5/4cdYo2sNAKT3BinHIaIWmgKASAz
0BSmDwt7sYnNreL5+NJEFQiiNvtugNS9vwsVycFk61oegWGhsSLZm20FMJWxOCGRosWROJUaZsmh
pKTAlgaHFwoa3ju3cNL3KQapOcUl6oJ3unrSfY6pobFXixgduGHFmSbcgngGenGfe12YI7HFbpgh
8dkKyyOtnQzxJ62yOYpmgpX9lNsNbcNY9OfqO61pz+g9j20N7LrZZkNLjl4HxIDuFU8qZY57oG9p
zoBUJ6OJJJ8yBwWNB+r/2WXwygA9ayhw0PnAsoLQXHzKpXtXsdmgPpp7OKbsFFcpHcZYoNvhodyE
Ik1QTVap307+MPk0iUDhY9s2ZeERTzmj9P2S7awzk6kpKV+MZ/z+MptVCImEJApqNWjGO+EJTwON
gKtP76Sv/dwgVMu+Kk8QO8o2XGAEC7GjXW31AxrUhj6caDAi014C3kMUqXMolQ7mCk0PniEYyxuS
H2lpQE7ZzXpijTIsYVtoKWefck8x59KdywvqUTSkuE0RkPbs55stPDNX1sS10agRs3rZwhzhYsBK
zzZ70C3o3GKvedURe5ICy3LgjUcnP6/xAlLfY2FALZXfF3PuEcDSMKIjuYjDsdsjDjdmRDr6cPAL
OabUuxfSAP2AJVjO3HmeyxoS7Ov4SXDBkuuk0bKcIXPENPG93QftNAhZ6IDFZ7RRoscsfGdWDnbd
6kzoJ8EvEjUHqqz28J2oy+FpOo4nvFSC0fPaye6tcCFRrGrokleUAzjuBH6Q7psxiDFVX/qK5uqR
jlgbbi+7y4/ROKd93pLOSAOr0HHSiChTk9az6TCIMjXf6QvzTpHACgwC1M8Vy0kB5i6iM9i/Ag7j
9ixQCSq0uYkrhMES4qgentS3bM+dTCORAS6I+CbaiaufxDPQ/VzSbB6UrK0q9WAOxa2nQeqpdnQl
VVqmHLRO3lJAmpMUCW4BXTiAAijwWYxjv8b6aPwfU3e23DayZWH4iRgBzuQtCRIcJcuWLVk3DFu2
OBOcp6fvLwGr+kRnOE5XuWwRBJA7917rX/+U1SWmF6FCq0FD53E1KEb9pSCOpqvWLx36xWV/P2/j
YRiGZuSA6qZTJ1yaB2IADEA0WpZjC+nFmsOvPbmnDKmbKEYh3JOQ00y18AaTUHJkN7mIJKic2rNa
uJMWuiW0nw52joK1odsd2QmFY0dtaHtSS2oyHgJhZy2P+A7xPdxyr3sI9c+BgerDqx5veJ9V3hta
JloUuq+UaRln484//Y4JtP9RcCN/gzk1zoRucThddlfZ28cdbtju7glj9mNCcMqXj6DVj84hhGu7
6QN8rgS48FbgbJZbXwyopEn+T2mBdi/OrbhTwreqNwh9/V0CjvZh/bP6xpHn/WKd3ivAt41Mt24n
MAoNpPhiq+Ja+f8N8fnKDaKp4V2qqznMvVdpShptsz3MCwOS3bQw2KbDY+oz702gbZhvhNO3Xj2o
1Fu5QeDyXnlkxhqFv4jp/ytIVbk69EfTGvgLqSrDD+O/MK3oTdVQmQGBIJWhkAHByg0IqJDVN8/a
VtPRhCN7EUbHZNdIeOX32UYzWxDdhhcfOCNg5nFQKA5sGqwA23WcnJ2tI7p05UnxK6EsWF4e0kYn
qwIz7K/tgyTDEwG80Xe9vC9onFcfcxo8x5gs2cEcmvgh2xbsDJt63Cl/Ff8mRVnU6OVnqX/5mVZJ
7wNhzzJUDnNl5LDvK6qTkMXnne0z81B47blE+VWa1WNKCM9dmfrYPDPEn2yMcIZ0Tem1vzRYHpZh
e+5sAuITDuPn9RPLK9zdtRmwdlFJQEciyRMtZ0dV8M/NqiyE12ExVQQGwulnEZjLyOTIKFLqNiKy
IKTXco/or9yXuMw8cqObbRH5yhNDTFOqHD/jZeHfCXJIyVBSqkGWY9HO/K2QX1EXL35fM9wdu6kd
MKfdEWWsXw/ddxAwb+cjxXc7lxyT41BrcJmsX8vj4tvSAa4We2taLr2VVgJk7PRqtg98gtxJEnFs
Plyb4ksePaMj6NFwc5610fRsEQ7UN+HmvuhBMTNk/3mQmryBotGp2FZygoE9xSpnSL0idwIhejAo
tO5B4BJi0Krr8A8J1K2af3sIPAM+BQuNijI916Qv5WxV2RNilF7/M1ucCmwKdzJPryQjokY8Yez/
w9kz3bbIyW/r7nZKcRbMPSuI/ZNTd6dpFFS2nceNgzI3rBVpC/Bc5w52mMH28Pbmk26VMPyHL/5G
6B9EQyujU0104/56v74YALrd2VAydY0PHsK53lkV3K18Cj771mbvCB0YDotfSi9aiCMDpqbEssen
cOXW5G3MYC5Kg9WvHGH3Xzx0jh1q8Ki5GnyuhaCgh+GioC9rViT4pHUZ71T1zLxfkVqKJgrHTlkL
YxNWitLtqjiWXsOSx1FSOcxjvI9jPaxFUBUJm2a/iyfmrhkFzEX37uWx8hIm/7uxUiV5JljpFALB
8kyw6iapTZMGVXiWCbbSD9VgI9uR59LyC5+IS89aNa0FXmpB7FjaOTHNeaLK4erjmpadjEkF2OTf
S63q34XvoBCX/16XOqGBCtO8dBZNDmYirG552y1uu+tLN2p2qyV66e7mije6WrZOatuMtngtD+7y
A8+DRlN0YF/gc8mgTcMDdZyEvXupdQ6nzmXfOem3wp558idd4RLluyFTIJCJwsj9HKIwmrMBP4co
DPwxaRD4Y8F8IJhqLN1H+36mQMZ+fVgtHxrVsdCE6SP3xgxEa+vEA41IDrNkkCzGxw9coA8b1FF5
axxjZOkN9GGn365urXlTqy8r0txMqH+OD8fBEURpHl6LCHy7po2lV7GrmLopyIee4yBK4wkNb+x5
O7AuPeH0aEwF3uSecJIsbz+LJCuH+774w1BTEC+/E/3AZ9kPELQUZg4nV5QGwt32vH94lUKZG8Ds
4O5jN7EXr3S5InOuCos76PD/z2owfXSl9XjfvlTRKz+zhHJocCaao/ZpHEIIuWfIo3N4r77llbcy
FG44x554JXvZC/SgR1JuHEanksP6eB+Nj9H4GoWAuhOLR8sd6Wa0kP8E1MlusWS3WG7G/+7H6Uzm
crce+MH5zXhaB9OSlfv88vuRackLoU6xT773MLuFO9L7IBXg+tdT+bY/xxYW1q0Qw2FhYU12uICd
Kkm0k/+i22wEEtZSnxhsTDIHv61k2rDEHWwvnQ2SWmDiLrzcb4m1FO4FVwAtV1WuJY1dMqP8uibF
RchPEZ4is64uM+M2mlxHO5g19SO+RNqZqSlrIcDluuqkzvjlkH7oZwrWPK+RrF4osq6Pqk98Y1DL
GMUqx2/KCP++YtOmLuBe0+KibAFIZKDMqjCCrfVoPdJ9CliqxeTlC3mYRasHaVP4ngkWKRhXm6Fd
wQ20oxehCgS72b1OgdZM7GycGv/ZhnFMH67pQ8oEeB3cH2ANSnVvkRC8pGg9r0kVnexqhxAy6jDR
uAzTkYqM9gZha6wubtJQFlt/WWoEeNuWb4+2MLFQIqIk51J/ZppDVDiHjPJbWvzrJMx0d6bY2fca
BJ9zFkCtjlCYnGIfUWFSmwxUiDlqMncBVdxlI0GHKsp9t2DIVu3WE4X6ot56V8wVSCIomR4LYgs6
ze953lA0jUuP5Iv5+an+Bj2XlypropxKSKDirdRAzSyPx8z1eLCpjlgWP5+yyc5x69oi97a/A9Br
LVhhf88WGS1m/AQ5fjO67ofHqmq83Xy4yRnNxHAI9lYuFvcHgNjnYV7KUoR4ft+jxh8dbJIugiK+
PKXC9W7sq1+1Fipf0nPvvOkdKwkmaH2bCIiDZGAfUQa+1OnuerOXaVKYvNLZZsLB7Soun+MLJhwx
gCoWH5eIS7mQlWflJ9KJTz+xFpSD2+y3w2guOjz8xEku/FBu+K7CxdyFN5FjIQXp4Z2S9PSeP/sj
JeblEJB9+40ku5HD9J4oCrp1+6EeVv7lIMutXbOY5HsnCprt064JwJlT0KpZYNJFVmqt1Uwm702C
IooEcgS92Gwh6OHozf2xGTAMMwwwrL5rn7rOp+nnV0hy74qIsl+8LAFAngMAK3RhQGraTo9aRBan
llOZX53KvrzPfk8TesJCo7sseSF0p6WwxKbnUET8fIHMEPoCmSf0yYpGtct1wDiA+n8qOHq2/a2+
eGkI0hp1IZE4zqrk7FIWftVmD25LWuadAfRhALUqdy1/5EhnL/4mr00KWdpYKuDVhxM31ylIlvty
m1XRJwCNzCfITZmbBOv7AKdz75fFKyUsk50vnvfSty9ErNivBNVnB5Kb7l+HMbneai1+h1Ke8Gva
YmiPK89qbjvOOVBkBSl/DQdqqlz717fZh/9bd+iFgWsZ6Lh2PdGaHbldV7NjbRTL3qPbMfOMLnZt
Hj0GvU1pwM3niLNPh7frEJRSNm06rJmuc/QUBgUevvJgw1Wwa1PO2uO4E/ZSYo1TWlV4eQ7CnrTD
Zjk5Ch9aJZNDgKrsVVxBYh3t+qVHN171wcEk36d8uwGwYqqVAVp8tfmHuD7NPqIvbBo5xKUxj0vP
0R+9Du7Qz2fCAyGzOzwTHz5k5ZuH3IZKXOx42XQom/en+36lLu/YIWLghOTDwtlytTvo+C90Ktb8
maYkEk2ynt0VasK1aolff7Xv3hXLirBs09WPWfxiJVwQ8BjUdgo/NLS8r0JY3rPdPvqmgnCaWou/
voZLT7Grf0NNTgyuot9+ZN1HA+iX6AtWebFuPN6dnbrrZdBL08Qj9upw7QwW24Vb/3YY7IsD4vLP
elYpoJ69vVftXe3jvO9i+p2nbuaQPtGkX2I7uLJB3a/o33+UiwMW5/NyoAhy6vexmcXZUjlUF79q
hJHh7rvdupGhWLVbITPUFOIofHbKj3Ql02HRl34VvSXVcjCdDk/rtlaP54Y2ZrDePlNvs7PbRopZ
T0p+HxcwZ6ebGYbx3NpypWbrNP1Xu+a1wkI74+O/amFW61oKWHWCduHLcSa7KYSKu86Eyni9B13M
+L+73Q3vhOkaOGSSeDtdWnaEigfPKdxluLzXxy7c5RJeZjuYj9LoOB3jSZ+jELRbm4xXiF0GnF23
XlpgTElmi54N15/rPWnt3u9P/pHyL7wuv/taWxph5XL4fboLZ31M97Q0w6tqzQ3muVcUZZg5vQyG
dr0Mnnb9SO9MzLjVOp4+1xrJ9NCbUNoZOR/Ci1NTxXlYxhq/Jvv/0iEmZM1dNFqMDYU1M2sakLKI
YnGRqNW65TaSVuLrcmHBLF3YS7Zc2MjG4cSdzK5x0TB68nCIHi7RQ90Ut0j3NbzFhdNodh5N2apZ
Uvz4xcAzcM/kp0T3TH6/OyW62VnXnQkdFMv8dUbdnd0M2Whc240bWYoD4Poa62zPzB9SHCZ60aeR
/nO1Ltd3GPEendvQU26ZpumYtpOr2wNzWF6S2TbZ1Lvra/e64lAxx0iU/VeKx9+HCJiqL2/Z0A3w
utkt62J0Jt/2jqneg9qKtNjEpjADOD84Jyhr8t6aDlOYVTG0w12K1+/aM1LiJOpqPyvIvTA1Ai3Y
7sLf9etKY7hl8tV40JVdH0LMwcy+h3ON6/Ou9HZVXJLb++32gDCAM4C5cMZG6KSwhvW+s0BlF75z
bb76+I5bNN6CFZ9e1RaaPuHKZohuRvEmxKrTqEubV/HOoZara0n7XuJkfORncWfuKrwSEimJR7ZE
erOC525wCdfWOuPa5lBbFm4n7vzQ7dztuG3ts0TvSUbNFspaNDb8oxn3c5bBaIHuI98JPK+om327
QKNgTcNaOVRnS6SfdQBH50PW7cxS/YrL2MpT/QT7VXmfIqPIVvpt/fhSpa9enaVYX7o0lVCNH74m
Hy+nH/hwOf3ALbQbXT/uigJvVJpGt90mJGfChDfeb9Nk7RTz2f6sRqH9eV0GVqj2Z6XRa5Lfgusc
e+kk2U2SiofBlMukWc3TvU+7KeXmMEASiihv/UmjVxAIgiyKydOuPXaqTx5FgxetbrEnWt2LXxGc
VJG/0+n6v1fVf2dsx5obb+rDcftw/WR5zr9cDn00TxBgcwr1mGWTtf3YSuw4JV0y3Hnnun27RsIG
DydpKO0wQjkpuvcOP4tyxd9Osuz4aSrdpiYIV6KS80uz/Vc3za4A/snBFUYKFIZGYsxS4r2kS5Ij
Mbeskhtgx8IxoqexHhxMrcJicC4GJn6q0KavJMt2cluEN16lNELQ98YLPQTbiWIio97eFy8wIMdL
XIw8UGGb9kfWdj2HhPzGbi6CRefiNSaB0/gFshK9ilpMb3IwPQ5KE3FeQ4cbjV8d0oa5Bwpvvedc
U6UlrPeaABs1OnuWyLYSYnoahC/3uhrkje161A8JLb4REsLxZB9yWG6VUZMCp9ZSY8ynw+V0qMbw
LvWIrLBYk/kkuRCOnJNrmlTbeuD+P8zlQXvLDuSVdw3McwvzXAAx5vk9w982mKjPYc1I7m7yUtrl
7yQL38UQQ99adYbZZTzzajiFtY6kRICyHUlgy63GCN+/DJIVuqXp+z0UZMcoOYo5NTYiyc8Kq3yE
pJ+8om7b9zFUlo1+YSw81pFdV82qZ6tpvpM11vTWZvKWb6GrZqF/uN0uml/x1ru6ML7sx7f9eF4R
ti6Hvc2ys4SKuQei6sjZsrgcyEGoLwcXrKzSAIykchxcCgMH8iLl4/ZhQodE5jys7XXpICKudOuN
XsPuc+iB7+RXtEx/mF1RFGFNqryin9pAAkmi9v5ftu1hFsjYICXXTulVJ9DyVtIMhNr2VroT6460
A0+2guJ4KsqnMrqDF6xGzfqwuB3C3a7P2M396Ni/fybSn/gW4vNTc4pp1l5s/y1povlKJZxAl4zl
if4XKer9k0eKlk+xzMMQeyiSkLE1S9uo3WNrg5b9uRaiv/+aMzf4RcgsehcmUDDCS08MNNDHXS5W
2ptXTdV7ecLb1altl8i1C3EZv8VmSAHMsxzTiZ6jgI328kV/AVG93ilnKXXTl+m36rRXnvaK094O
6KnWqdZahhC11m2STLkkZ8khosOUMN4tl7uXiZdC0qglG0DPa2//Vq7G821GLgHyftpf1a2eMrGv
tYi/lvJ2vP6inxgdw8gn7yfetU37xbkrFa/L/zqKmoq3eTyttq3la6l1f0u7/kFprhZtDdz9x312
9x/DA6DTONVGyO7+xja23P1SSackMQKS4gPCfbx986YX3uqi35MpZ25jcC4Pj2VIltGqOVo0R+XL
uFQbVzXfrm2wGvfXrRHgTogipffUA3DvG3JhB81gSrwQVqvBNptyKVDCrHvygApznjxcJw/lyUNj
H99iTUR7T6tYGlRLg/lp0CQro8mFWlsN6tT1TSLh/oTTn0252UPBRmFkCPV4Gk6iLZlnqL3NtQ0n
g1PybfPhhIvoa6kjLO2AGyXUx+0VA9wb0HLQ1Ra0rp7XbIB11RnMlk3KhiXh+f5h7p7Sp312vPIO
rParpf36Xwd2o5hFgX/Qg8W00oF9aMLNHpi3Qy6wHvhe6I9OuO2K1k8oMJZpM17d4iuOXhSigaVq
Zz3wQupu8sAPrncXYbgvD29TGILR9toqN1Dgx9F6fKuNT7XxdflwXD7MjUkKzGId/S/r3uigXDZa
DSlsIJITPd5ORYbbssOwu2EtaQiW7EUgnxLgKr1T2mtkFJz08+GYp72n247fQk828WiI3VwfQ8ir
0Fc5r2Igj4uwSl/nGiJC4e5x8RgLhmzc4oO+inEJMVH24PjVwHW8+Fupvs2wPuk3hD4Bpi3aAibP
53666cs9PSiwfpeGPsKlFD7CqRRaeNcGFbAcXJq9ajytgSgm+1mvloYVRa3bi88TTWLrBn/6P2G5
8nJF6O4mcTXE68XlLCQHgG99/5eT4+fG4APg83N75C0pv35o+bVXMieEfAqxPz6Oal/F/pL/K9m/
/vmRNzvL/l0AcUtR8CsxClzBTMZEd18nzG6Vvi5/p14lOhmLePkiHzJ9ORZadRlaZzaf1pkiRuyp
wdyf/GUDlR+CY8Vntmei+aLWVgep3KoiG4Q/fpOGP9va1s00MDVbiw1o4sjVXTiYJJsimYUyoXuY
dWWBSuSskquwaBck3Ml8kmd6b9LYvPiJrj/9jk1gFPfuW3gfzWwaU+fErykL9tft7Md66HMV+9WY
/iGu9gvP85At352l3Y233zZEnGL5159n4yUEwleXyevSJ7j/9BmL4adOJndxtv3iF39VlTC7XSkb
3/aqojnPPV//ftqT4lrzo8nZ3L0sD0SjKGODSzoQUl1b9yvrfl2KKhcDHkXvWkj8bAdPS6F19o83
IR9Yb5OTPaT+HqLkZFVb0+Iz/yYDhYEjHmtmpSn8Y2Vf1rNW0CISU5JQc3fk4kh6SFxDfk7USeJQ
xpg9YCfv0SZpHjr2vC4v0mKasCOtN8kr9CFrzV7PSQxOxmVhSWJGspiR9meRgcm1RIduWtDNeSw8
Y1Mor5iO6+O4+Rk4m87eAQb6GAYghm1MKz32Oh9rL6il7vvqHeb9+04OqEPoYDMZMKwSUtZPrRzo
WjHl7tyKAzFD0zFC6Xwd01PSucKLzxCCBJNli1eG2gzrZkWZzXTAEXcLUNPljHGNv6vF+zWzZUy8
4KUsjBBUTx/Vx8ON/Kz9gyeT5n9/JN+jOz/Kn8RS71jsDwizdfIsnpXM2jPhbKiID08mgIMoNeCb
vxp+YEqEbOX+pPK7StjYcnC6UAoMyryOM4nZ/6iTx+vwYLp+HRLFRQpBMvMZfXt1poX/yycsvl8u
Qa1aQlvzQqe+GQVJ6Ue9xZzApDG59SY8wLB1+HX1QDZn9sOvuS2Dza+iEXQcpJpcpcGB5Y81zAcH
cS0Y5XW39Nkzp3/JXt0ccAlryxiFwWQ19UcG9UduTLfDDH30R+a4ypA/8c48VVZFdku5q5brOMIk
EZDbxmrnr51Qgyz6a02zzQdnDJfM7SM1NGwG6Og86i0jWrw2eo5+od5pqNIDv7R+SpAwC+/045tn
5gBMTKtS6Bx+kQ6agGDyEA9/Wo0DDTXelLztHir3x+78ofi6+1FMfyL1VninFkFUO7ERH/qXdXzH
85KVfOjzJdsxXOUNaWHLpd+buwhe5H+I019+m58yqgugBgWG5sHGepikD2X3yhv19FEDbdWtZPHb
JSzc7DG6ZL9xaST0ft2N7+Ifd2OOOKxZToSl+MdiMMWds9C8QwAdjRargClXILKlwWYfRXh1l+Tl
tOUOscHi4b9vajxk/z0nw64YHHVlPYn2RE2+dsxo5yrJg9bJOQgll5mwPNeWU0n647o7bO2ahp5u
f4CxV89JnVKt1EIwP6TJ/ZzkVCyMcZ2oSWtaHuxPg+MJWXEwWQ2un4wUmBTy95MUkUNvpeF9CD5R
BpSjbSLqXfV2Dr1p4L5zerU5E+FnJ/LLNgnG00yxTTpf697v4XNe1wHI4nMimWOXlpF+6dI7F3Cx
RuyzQ5oCh1kXtoCo/VZqtptA5XI9fhxaxefVe+ExNzFwMPiL/a1F4STYYyypukqZwfGSieyJ9yn3
iez9lWc2w8awsR0WpsPamiCYG7zNtck+abFs8msSnzY+NtMhOEzz0F8X+02nalaPL6dOLLVOcmUo
qlvFZYifFDC+/Hb8m5fgFQJbL3xsIo0J5+FkRz8U9TZRz3RgG/WiQ6906FVcuxWBTbJd9RpgS+wi
57BK55ZslIaQMfD8idFhVf17Tu6MJPwjNdbh7hxiQh0VdcANUyMNZ71OY9GtXboVyYfSrK4q2Aud
4yWMCmfNMCe0zAkRDs2tjQqNrk88D6XuodndSl1oXcwMS509rkw2NhSRnpov+ieNsKSk/0vm27QQ
182CSigIrWOhc+Z7IIdIW/tfu37LMe6U9fDy0BNZppt5uwlA/P30PgUfC2Tx/0a/mtX56LfJ5pWp
Us2q91lRamI9+3UPaFAQQUsTZcYrVOj8NEEkTNx6LemZTBMyLa1AB/xq6Wfp1Na0v6ahdWsIUzL4
Lgzq6XAW5vEKmpZFUBY1eqVGrx717qvQVFnDppVc9XB5S7NkKSp7012y4UW4ma0jpVjruguHlyP3
5z3ZguaSDVd7i1m/MA3ExUO1X50N0t2gfhvc6iaLhvSlqNUQr3tLaqqG7Jquv2lGV1lVT60wDQX/
lrJy/9c4KHs91d0FrekXcjNCMx3R5TMhbKEYkLIaoism3dAtvTXFgiZRMymxfZaC+IKsdZ5Qpf5N
U332LqjOCidK5rsKbKs92MrHOSY6pT8GOpefhiazFzKd4oPGSm20UtMefiJ0FN9mx1/Xp/p37KEM
TmPSaPnGNAZBUfR6tUcYZL7RoJS+OWkI5cuj+QgeP4dpjhpHojkWD4ITG63BBHUrkjGDia3I1nLm
G3K4/cjbApNHX7qW2fUTGOp71iwj5NI+NLWwZWXHewpB5yIiQWlx1YH7DWHXuh6683V3aX2paXnz
Yc46xm7lj2I7Ym/J1DmH478MrJoHW7vts1fYKMWDnUTAkIe7FYE8uv/QgdAuqL2e7/xEw9l2uNgO
5+f2QWyPb77thPezdgjhPY42Tc6ehYBpOv3iR70esrN2/YjCVGvCK7k2zEWzLe0xYxZqMmMWnQzS
aLroXBp9l3JUTBqPJBXNShdRs/ZoXmyckOtbjRP8MVOt5ePofhwVjyHp81Ie0R3OTqNoGQJ/l5X2
6muBfA9hAWMqdZt0Ncoj6PC7ZAPe/9b9l2aovM+t2grbkD+BBd8bVKHWuTV70xOaZZKKjyWkak08
Oty6yXwnMMvZp1+rhjC8/X0wbwyE4TWOw910JAzvutVKD1lbW4mFqN3Y3f2o0t9e+pdKCKE7VPqr
7+VU8oujSr8iwuzSr14E6wwmlX5jOyBeqWwH0XYg8O4m5Y6GdTuoTweH7aA8Hawr/WWlP6/0C8GU
PbwM54VhQcLT5UdZ1b7pOzutFl/qm3YtHaicq0y0mCDX0bTorL9L1r/rulaqg0AQWf6eX0c1MeWd
aaWze43U2wQEhvY4YC0z1EZzQEXwn4RgshUPwrLIrhFGJ/MZpq8un74TwVlpL82339j3Nw7ely/5
vI6prGVEafwcnfpEw4vHA45sabgsUSUMp6Vh+TAsHoYVlqgvAulWYunqwQiBi1Wqdw6faKz5OKLi
PXdkJmy2FEedfK4IlmWUzlPi34LL5Xw5cLnoi8iSc0fAu4ecH2ZPod7fr5Hue34Y0kKqwtuutyQM
qwx37ylHM38UUdxH6bFWSFCm/stgx8kyTPmJ1GO+mMF6ltXfy10fa7u669IlEg7zoGVCQPYF75VS
tb35XciGx6XgdMm9IDVOl6i9cNYLXpfiYpy+V1l2IBe8zz+Ib0wQdFmN92q7gITWuSWxv25cmiEt
7g1h+ziin/WGd9fXp+OmGE4dPRVlex+xhuJbE6R2Julj9e4ix+vnpSLjoNPSOxpaZj2YKZLmsbc8
hvd7lX8TEUP88Cy83+dC6Hnn+uVfeceo2AwdoxLUF7YVOVaYmGyG0R/a6SlavUodhqAW30mEVq4b
wQpBN6tuW2cCck8Y3M8jYG40vGk97d5M0H0b12Yw8VT+tBTt15Scti1o3pIrXC3zA4Vc4btzYL1l
iUmCEGxWEgjByzXZ7JLVLtk5yZIuoFm3lteETkL21ebUZSXg9LjDvaxxl6kBXo2CaSNukCaZ2D3X
u5sLNXb9zYeRXRjAExaYwZu+Wyi9RhS1VuPRG49GZ9Eno9SrcldTYy8wIlch1/wU9lTDAIPQ0rNN
YgYv4thVdne+0nOlr4vTd1IuLXjyQ4Pa6hbBqeg8ZrqrzK9zFAQbAQQTjLbvMszPPoLeLFukP3qr
ektawAYg2qvW/0alCh6c/lFAeIGjp+ut1cB1fgEmWwSW1vLP7lmRRA9OQaHd+D+K8HkmBi8zv1FV
OiMbA9nqsu+5+WM/qH73bQv5nusAyuEb6DU1TG4Evk26i5WpCjYse2dyabS0BP/W9YsKGuSdm1SZ
bBFW2dB7h90/cZVCaV0Ka5kthVIeXiy/uA6sVxT1SnTbWjzlZcCu1PFfHLOVl1bzTStqPEG4ySXf
/K3KPdmAm3areD7QdxlFDsqXnJjeIwvZJY8WtEJSbJ3eteDPAxQICPxDZ5PJoouA6JnYwrZrnC+2
ywTc+LtGnrQPRcdUAVon1PK9GAOVdk/+x/8O4OZws0BHWas7ZzHnre4coJwP4Gyq1om5dxM2VdM3
KawGcEeeLfJXHpPPocRxExd/lTvlX74Oc4n86xDHZy1uIZRvm30derJToyEkC5GpurBGbHSY1TgV
Asm4uxOGFJbE97zJJ/ddqarP55LWRPlsWrOBhljaFB+UzLsINaVQ5V6a3eOS9IzRJdksk3SfrIWF
L0Mm5I2ccjmUwKo+vbTri2GD62wxLHG8+R/XwSQdNOSElvur6WB/7hd5e77Ixp5Led62b9I/4JKv
YS2IWOue8natAI8a798qQ3mVm3u4gWr8BL2P5gfdn92YHDhas4AHIfCU/fsUpKg8C+L+1KbN3ryQ
1Oe9AlPatm8Q2SRM2w9Sdozv9+8V2Ti1tkmke9Op6XMcoEltIjCN4iJjBV9ftrbVuPR78bb/q/Op
7VnKOp8mAg4ulk7hZgndQLjayduEDYp2ydu7jOYN51EcFN/w8tLx7p2bhgiA0CS30rjLvGAULH5t
vp1e1e7WZOoNGavk8oay0Y+VN5Tvoc8R1rxEcMpcsWJ+liy5lLA5lL1AXLMwKKEp9oBPHmfR4x0q
Bh04wMMl5S0KIWbwtlJ/twpPodI3tswq5F0zqej1lGSmddPR5FtxYJohxizThpo45TpuA2XL/Rwk
xdlM2bhp+2v+/HNiFwcha/SPXnxR/xr17xHKUxuAvuLJ0fZwas6Ky5RhvwAIAkPdqdA9t8+kXAa2
aXvB+ULms5Q7Q58Q1o1aO778rbhnl53zrlN+Mdr6u5cU5bFm+wj/TEbV0Qtk10mpM2k0dwHoef/9
WFn1N6fe/NY7FluP227l+5VQ3hjaVlDgfGqdnvYim7f9OS2PBFkQi3jGkHTpFABFhac3Zfl2twvc
2e7KSdB5sBTWaQlCQHDALCCxCtNzCwCvBz7Fo+Mr6U+g3yXeZ/sTXCi+rS0K37awcVyFBW2U2WF6
wJ7qkMM1uYm2506SjbUSqVoN7qSrTnm2uJO2jeBOKp7CgrG9WsJH+hHNyCkYHueLzrvB7g1NNZDK
L18qsQPNR+2PcoeIgYLheguB1RTFZE9NXNO5n7zZnS4TccEWhZtVWSSSf4ncio2Q/AtEuwRCgoka
Tr9zSi0Ow5kHudr++t9v4am1Tqlcj+7OgKjeASHdFvVDWpvryBb+n+gRcZRqYvFSeYYyRdtVokWL
f0ZO5kg2wEvg965+V2+xIXY2x678uf3kChFvztHCEsIMQiRNUlN6Lsx7ldiVJKNkuCWg5LktaHan
QUCZizDVVpsXpVVK7VcdnAp9xNMUY3TdUvA0AzdY0AcVR1Yf3IKm8km1AZ+aV4BUe+tF59yMnfAs
4kkR6sSTSi/6SRYL6/CONQ0KYjw0jTE2YRIfiFxP1Hdq/ZMD5LnjapzCB23d1Rp/cknJ18PXIm8V
Uu88rjTbM5XfNF5N5UyFlZ7j2TvXyaa1g7JbmO+Fx8It6X6sXTr7hYZDJ2B6F+F+5F+x+FcKZ1iZ
sJaAL/h4sKNavsnhluxuCRTl+iavNlneiOK7qbMYMAwmXhI4lCKj3WTGMfzK5KcPhcq4vhxvr6PV
ZFiJhqU58HGQM/48ZE4VAlY1KZ2dwFASyutXqtDbn9zNp3jKjrbOBbkb1NSMik5yc+kwoO06s/9z
LY3P9+CwVDo1vnFYEAPQhNYKXb8Seo1ul2F0GQbZgQntYNtot7JQDU8fEJZx3hk3tJuTP2A/muvu
Oursa52t7X2O/hdjfpRnLfLA8aNIPFTgLcCA7bfVuCdm2OR25Th1D0Tx9GOu7Ho7+GJFspzjCj02
j0ctPk87r7N9b1/6c6M92bzWi3/8TiMSk4rTjGu224g61ZP3GhFPDF0wcw5gCtl3ts7rVyfG3qb+
/632UnVY/1Z52mFxrYVs7QeAfavDoOmgRDEtn2Df2wWzU4J52F06eaE1aZMj8DRH/i4+lzSeplDA
3fupv5n0Kmtt6d621jvr5xt4j7YiTvkEa3B/fbi7Op7Ea+P7/COqxSB32HnTjC60yZATkIVAbdvX
m33mHNCOFkzemUwJEvD1+o4JZVWJDYiLtMUzLpAuuWEArjo4VHQTBWiO8o9Co2lc+KTQLNhNMswM
1o6ly9yMvphhCHHaPBdc3OQoW8eEoTyazsbnWWgEI6ZXuBI0hTPymxGH+UY+4tCRhQDSQ3TBxwhc
0fZLefJYnzzivp+3j/ft47wQQgJW04fVIYQEpKrTGDF6i5Ve7C3XvfIkWV2MerrXqIs3elklJ4El
8x7ydTrrb7bqEKdpePTTtD1DWzJOb89oY5qofd3KMnmG1qQBKMQLjoG/+HkMZJNLf7UbLJ/SHy4D
OpaVXwPUIZyj5QNSlZ93qi99bumnN+yT3D70GVgwXydPtw/IOx98Pyq4/Q//oBSmE8vpE26MhFNL
UtW2X5aU265J/qYcvwwaG0Sp/poLWKBIr/ynTtV46swWnZ2XKKKJe/7NmJtwXovETt8t0mg/wZjM
aAXvPTFv52Zr8tYgtDRNXw5AhibFABlCGEICnN/bliTVAMz45tsG6YeFu9OgEN3Y1P26GtwzRD8k
lsb+mauTSMRcIZtVGVcJk6htkvo0adIPkhZim+mxmlvdu2/7Z1gggHvYiokuMLYfJdKxu8ugL6JA
PcebE2GpjTfe1WJUWeqCT0DGiotfw3VDLNc6vG316VEuCm1cegu43pK0ZV23cekUF+5xhFFzj3fV
uH4PXPrqnaMmrGWVopG1PKxpNab0nlTCalTiWiWGpz//Ljw0gRaMJ7szQ+L2LR2VikOZ9+liKPN+
VRv87dfTQVWvZMqelEVErfvVhyXPmXNPRl5f35PGLKBxzhQj38D2o2VyWyaVW3LdJ9EtrHo1KUet
xaNj6bR90t/QAgLlV9IUQq/j+rL+Pn9afAPSL1b690r/WumfKx6ewfTSn5z7jXN/UelfCr1DQfJo
/3L2ouuVN7IiWvPEnra7+t67FgP0l/6pEvZI6+8aJaUlUYNTETtj27EDUz369X8DrWjmqcLz3VeH
8+gcFdJNQLPep4IdsxM8udoECOAacqHq44pvJnZ8Kj0WObK1PGnOKdS0Kvzu/LdOMy+39udypNx1
mAYRzjIw/Xp9Sl+JYDltGUZ0NHQF6m+zH8qx3v3pC9nu/WsF8tc8NpzdkQgotxEJtq2k+qAgmm3/
0ZJrZVrCNrvfS6Dsv5C/5Rprf8JGfyB0ETg5l06RqSiz1nrMG45KsigMfcXH37UrBU/73Ls6yLRL
BR6MUL/pL8xcpITFs4lWADj7kv4FCTkWZFOMNoVh7SLzqHVK6qXOFEXU+AKdslVSKC6T4j6p3cig
pIPIeQ4rnTHsiJtKimnvXtVPQecUIdSaPa7/uv8sN2IlW1tnC7fyJ2YkB4yIQDj2rmnMWVr6WSt9
4wthB0krMemqL1Ee2eo36Q+yHwNnYE+oq2p/yrWn1W//brkIdltfrZUXVhUP5pfMTE+Brkr6H5s6
jzpfELetIoc/BkyaonWTrdt70NEOGM26lcdMmoqcQM43B+DhcC61gklOrjplKoVZ8xA0hNfpP9V0
ORpXyacl5GozL0HZg09OR4ufe2aUDcOKtyHXiL2esrI65EWaTcezaJxOxvf04Y65DNHZ38BNHvVR
Q/rRun/9uFHG/9ALIbKxtEOqmdQsbyezkOiFaGdbt1I8awT/CBcJCSYXyd50DNPhx+EBHGcPsp3x
fWBxNj+LElzQy+D/6nz2q4Fwj8J7ZBqrASMOV1t/VCyPwFZyEuB4uR3uMwzaJXvfoQA2m/39sb9b
9S9iHM1SOqc7Ss+x1pHQW2No5TWHGJlop4FZ/csUXhmKVNGuOuaYcU1LYdMRUGiaNxmcbi3zerOf
jN4I32ebrhMlfSaiOmMOb6XeWVuy3CKOeVnRrX5XDMqqSqJtcvWCqAcyYrM3bOqBnRzG6M+fo7eU
e1QhkC21TMHzvffXMqO/+FUBAUi1rzjyhgk16CaoMN2BUT/mNf6UJSlHfVDVHeNY0PbIEHWTJ/ti
TvNyupoMSgT03P6yaRp9mghLLItxNcCZhXEWwGmbsA0aI271RvS2DCMgaT9MMLkKamFfsamI9TH2
PCsCp12kr1ktZDhv/5wObh3OZzLEwPo6/7H//zmrDcUNvUN5/8lnoSKWzEIBnM7zONKqZc6qtIvP
zW7xeU6cStl2a6f19sxx3JlxGze38dwrTdWkWNQToAlkIiwAiHeUB/dd55qtgxGVIbiDqYGf+Z9W
QLYkRVipnhZafC/0M8/BU27l0SRs5SX/b51Qr2uByehn62o7noS2toa1g0sIe8C6TrtI8eZS1uQU
MBXcTccMU6HVqkus21p8uz0uft9tJF5Vjnjrv15Wc+VNV/qKF4tV8mKhdsr8aPlx6v+4Os8mR5ms
2/4iIrACvuJBUqlMd5f5QpTpwkkghJV+/V0JPTVz35iMJ57p6SkjicyT5+y9NncpblTsLFynuEut
1yn1lW1FXJBK3/aNx8n0s9/8KPRW2XGKyrckh2gMs0EYcDca+4uxPx/3x+N+nndccDGxfXGF1YYg
/YU3KoOykQfXV75fa+6yZlcpW/Oy7SZmio/y68TggdaQATdZuaDLvJNud0DkZmm/QuR0ZQ8bqyj4
Frv+uLNubv3FfwrBtIJuB9CKBd2OxcPbokWik893LQXQKgcndlA7hzDvbvTKTz7JlVMvBK7+yQAm
ZPugAcdlEer5vn6CenAlzD2uIgbcetf4CGmyx1Ik4plItvTpGtAyYPVlIP+98ZGiXe/dfkEE47uD
1/vvdwd1jRVzdntVrIJeHTssfa5lEbTDUs7eUfZuZ69cUnbWoJ3O8FhUM6y4eRtvu6HyCl/ecH3c
Xc+7idQpazdNMSh2a9dZu/y0JxXmct0ZvBXXXXkVYZfUMLXiMvpV3FO5LUpxqbekeCPF2RhrJ2ym
bAM77A4ox2neIwIEMMs8/F8b4QQ3HnXbKziDLxwQkB8oBuQnrML4lOjpC4sYmSrETEGyk0MsYvSw
sTRUKh+4b6aYgCaYYtJInUDxqk5Gaxz/6OJlXR30z3ThSXHoMUDJT9objXhzaZit3TKMfSy6Zaz7
nviHq4hgMPf30m9Gq9JvRQ4ZomLW4m9h7fToYnBqc7+VKBkU0aWg9EGp+kVkEOcjJyONB/J8OomS
iXORhSuuZHhrRDzxnTs/TW82WtoLZW+iamQP74ybiErK5n11vCuOd6pxV1aHvDpch8MwHLrhQE2J
uhcZsX6n63eyflcOd2p5x0PRjHsSXbhmYxgkbCgtmMEllyZRpZiZ06N+f1F8ugYsugZY4AqCKBxG
QWedxPbwZgqL10TgTSXIJGxL3yt0w9gTn6JrAkfD2Sn4GwxE0QAM7mnaWsXuGXDOP18BKBQRIIJD
m8VgGXMXg+UZng9mVyae3qndn+U9TW2m6mvPEEMhUFRStnEALoJz2n8Izjm3KWzR5ChitHHlCjCE
sARwDiFm3QxCySozeGgDwoXaOc6KJM2Tnqm+majV9lptb/127LcG1kmXpsUa+X68AA0Py4vIzWBZ
ZWhC68FJvSw6Uzcr4N3kbV26FcW4pwrSKU/n3SXdWgyOFmocoRM0K/j8YplgfngdoEj6t9nfAAHF
mNcw0MHRIQJQ6N5QvIo2Ba8RoB+sErWR3B6Fk4unlnz3JaYdGyQ+QgyVF3xiS94Jqgt80qsPuHvJ
/2Beu8CgrZKduVcPDfj9b15eJkV86P2QRFN8PwMW2PIPGA5kwziBIHFQyShkSLzXfwrUEft2eWql
I/Bnd+QxNbGKkyvpSHcfl3tkOs5xTCRuVHeIgGCncsWCQn7+BXr155Il0Wk9uRbXqyExbaiAsVy4
KQ68d+CfrJX8yd4I+XPdmtJC7E5sjKwKozgSBdYTOVB2MLSiKGmPIZg3Y4NBIgLztsLkbT0q5pib
cE1IphGbncvGRE+0YzTAOOASnqqwvoS8o6z5GTMeJhbbz0h8xefB8y+QrESWwamjF0sfKw1OGs5t
0fnN0IjfwnoTHs+kkkf5GSKsU2DCd65qcEFhw0+mkt6EBjGgk9n8bdzmL/lXqY5u+U7V7zblHSdR
vzxx9XHPMcNJxDFDEphmJJtJdAQvUYF6t/x3bha9d0GaS+riK5cRXJjSX/ah6R6LMA5B+ck8hjAR
+OM6ZvZo1lBexN3guowfVTSoJh9JkyYnqmFdnKDrfQtTN+1dFg1J2pG4wokO42zj46nGzl/rq1om
zow5aTnSbxyvyErqLVcWRlVQslgEEM31H2ac6dYcglPriG9exww+Wdz+ZoagY3Qd+aHoQoNhDbO9
eVfsZ8IV0v/mFosN5BzKX7Q4+TlAz7LlMTUfxFgMjs9K5KL830gP0l/ASihUamDUJAHrn6COWuGE
ZOeYPqGNPEEBwLrCIBujfmZhigilKziAyH6D2YXcot7OtO8uNFlc6leqI2okUudo4k8IsSd/RItN
gbRUR5AYeUkI9aU4Qpb5VtKH/2hbcQ9ulpW3PuFxZMaxqDWyiqfWS0tajKJ2AbpX/OWFL/7y0nM9
4tXnpad+4arL6079Il79/wHu1KmLXZjrYbVXHkVm1b3WEDrkMOdvNYKfGNJPYJslYZJKGUfAKKif
Zc7IgbRlkbHNNVLv98KEtUwTySha7sQMtjkBkQWshyDS6UDk83Ad8ioJwlJE8pFxjbsugb2gPOgO
g8fmBUTCN4eccB2zCWPGX5z4UP+gD0DOmJFkmjGmW6AHJ7o1UBvUpFyiT7FVy9ydMKoi/PoBEkB0
gEUIkVB6QyuERoq59HARDiJmx2iB7AdMPgynoXzwgKCTWWY5TCgZT/7YcBhP/pgDkUk1v7AHMp3E
HqiTyjB7N7pEKPmGZDMkDOIU/9kiIoWjBxwhupslJjyFtp4JElyVCRJcS5uImuAicB8MxKdBHBk4
urDGIcpi7jSDteFE6b/rP0dszzN+WzFUqdlmsngdquSWQ+lKd2MiRU0EsdWNyGKbMhGULukhY39Q
CfT0TyUBKAGrYUSBHj0uwiLc8ObybJSC9khHBFokzYO+fNC/GpHKB3BQjEdsF+YgGWAJHnJkHLIc
QI9gYF/1IU4t0C3qJjL2FUTTGAXG8pYTu8Vbjj+bkwRWBFY34HDUJiVhM/91xgMBJPuZ6f2VdDvw
D4fz7UCgscFV+h3pH7YtFh5TUMKWKwfWJzfXVhUqKHQZrEH9xz84cmGdxbWVy2sGoW1Z87vioqGC
icIC0MMyIQbdmK25zI8F2m32mOJjZ2OQzwiZEPTbMshPUS5t7b/r6Nj4fXG5ZX58niMcgwMcUw8R
y19t2m284zMmgcvJ5VUTTkRZOBHZLxodSaU/3Rt+oX3CWoQLyUZJ72ehbMBTgLJB+4Dewdo+mD7x
e3Nariw7Q0nIOdsXKJ50kXkHQ5UJa0kG1z/g50rQ5Jaxtja0q3Dl0pxiE6M/xVSp3v6lPwUUNgEX
y8G/sMmY2dAH4iJkv8uQUB7ZyucH6XQPZ1O5xkopTLqktqHoHJwc8Rs4A5hP/JO77vCbrQ1YApY8
UGzYb3lPF+Jn2gqujvS2okE411GA4P5hITl4GrIVYMIeQGGKyo+ieO16tS9Uw+tng8eE3x7V2vSJ
/56FjxcUz+rjBcWzrpXGQ72Fu49FvTUgzkCc/u7M3/wBig8KsOKXDyRmMoUCgTzxje0c3yfkcvw4
kljqktl8kXyIU6uqdJb827LATWmSj4jzsnH4LNmpcHaf2zuc3VW3vyxx2RfrX1x2qcZpH+fIkijk
NvEmQuOBqBLqfwrjhechzOmmn6OMdgVpklksTbG9aNNmGK9GTE/ngf4P+xY4iCt6eSnpJA7ghArS
4IVpaZ8IdxaowtOQKPRYZPK5k/NdhafatVCP5dB1ERv/CxC/voAdBD0A+5QFcADaS97RdRVrcxWL
xGr2NypTpYJPFNoIjTAnYEXEorhoP/HDn5HEj2HeCD/8dUQX3FJFHXfqdYsYPTG1BJfhKRUuQzR9
hkILMGzNUCsi2YhkpgZzjKWqD5W/BhczyZOINF1kFSgrbhOXSKGsYCGrYCGrwHiErKJmCl0EahGU
50AuguuIry6wm2AoArPBYhm0hVi2idIzME1/w1OIT9nRlIDfGDlGCsTdw3Y0CLvTBpjBs8LdW4oa
LerHSCVcsY7qORzY6WQsQeQOOZtzqBShLQdb7G5XOy76eER7uVNPbnOPjeym4EHHfhrdlKjXwmYi
NyhUYUAB9TXBGkWDEbUkp23C7iBsfmcPk2vOnJJwYhx+kjD5nST+8L/anppLoIsK+konZVFGqx+e
+sznIT0nlzzZnKFhJeo5OV+TCbliBEhxfRG6goa1zysgmXiJxSvAkhWMKf6Irm9ZOMa4TtpfaBNT
I2mbpGnQvDEMCMvf8hk8HVsvlSVC0UAx/UHxuy0JAh/2fdk6fE1eWBZUJr5mwb90eMn4S3xVFj40
9LvlTIOKiZp3+pCoFUuK6bjDRD058yu+qwtO8VfbfmyRnA0RMWcs45c0uhy9rvF11u+NL7LVxlf+
Ak4cU2ZsERQ5wWOWe+Wnw50WP3h8KyLIVCbRNr0n7+HKwVaTHhKVVJMSEprQAkQ+BMUz3+9KxSIx
Sgs61IgT3jXqSBopXkcHuyR3xeNTqOkolLn1kakVpLi9KucaQAkF7Fr3O8YTDIA0UmKF9FXrd8Mi
fZ2qXYnddpG+juaWg50+B02LbDsCZjklOh5JG6+l+IQAXNj00YVrInfl5RMCao1PSGK3zsnTLXzT
ArswzvFljmUjntrkCG9xdqP8D9tf90LzGHDylW4qppuFqIfF/xsrMkZnSLnQUFCkGmK2nNELYrZ8
cUUNrjgZL43JRNd6bzaeQetFwvPjFwBY4WbZoOP9sQxovVymICM2S1SbwB4Z1DF7oeyk5pwZmlui
7KRj9VyyZW3CIY+6PLKbyFhWN0V045uJvjpQiahvRI3B3evE0eIqm6Q8g6tJ7AYFfALhsQPChH8R
7bcW6feBjHQ9iwkoHJtYRrI7xQO86ylmcNMg0tVju44v6HjHmMFSgzjKZapA8a7yu27ctYpHHkIV
36AM0ck+oU3h8J0ZBRD3PsZzHY913Gu8/mLMQytwjLhlrK06bhksSt36gyYdBCIZNaN7+WghzXNJ
D/JPJlMspmaduzFE6/IiIdjjmCAWxmf9vEqEShIT/6BmMeRuBaHxFEv89Hrc5omBiPg/5O40S3qe
Zf5EcLv5GcF9HPcqgcvHPUh3DdaZss0RjSj49Jz6g/GS7T6ifEHzgiqzQFFCnaYELAR6THJMBuqy
D7uv9CBqjs8WZBxmOjzJ5PQBbloWJX6eivqe1S0tHIp7lnFn3pUy8BwA5KK+Q+mZDhG9T7SjPMW0
ND9Op4EREvd6hh2Db+0WsT54deQL4OxWEMuJuBftjdTT5uWq7JhJAOelTNBFpKtCpCigSCpu+MkL
yroZACl5ApcKnwNFIP8T0I9+h2IBO71yEWJANP4wAvm4M9+GPAam4XwKoVBXVgj7hhKRQnEI7DNO
OUFCgOsL2gzW9Io2e0XPo8A42QhSJfUE5VWLog0FKa8XNhTBvBWKa1F2tcFl+eJwI4ZPkmlnYwtM
qrAPiEXRX7fj08AWZmr7ivbksXrRzR0ll9HTgPC4Ip82TGyEttpStheag/uihW0b8E+ESwbZ1lp8
XQC65uPmvq7jk36HViQ39hO3yeJw/viR3tTPNK+MO1WjqFaKX3xS648sI2Kbmm0LJmtsEmKGjcdQ
QuZAxeMQ2N0K3ROiJ6t26YSJ5OPS2OuvJ1JhHJ4cbrw/ozjx0CxSKp4VYGh0jm6e1N+Zvfh/zUSK
btPhX4oALU2LQlfkCCDlPv9Hym3+nu6541ML0tPhRhev9eGjne64a8tPtHzosEFQojjEBa4+papr
/zbs+x9/xpzQuiYq9Gk8C2gYVD31CbHwOTpuAc393BYyCMlEC3pxVyAPD9AuyffIsZhLwjifXpU7
bpLwggwtRHg8vN4EFUzDr03o5OwzFGMKRiu1fWlfABExD6V7tNBk2EHp21E9/sBYYUqhU2ExawP3
AKQZQY1InF5AfBRP0KTZRlEc8HujIcZj+WS8wUyG2M7iysJnm5o083NUGHyxz9OuRxoI8F4RzCGa
geMycRNdQRKWKbpwZ0rCgoL/hI+6cKEoYcM1jhwhuG5/LieP+qtahIW4b6i/KL7wMpXY6dQwo+bC
Fnhz885pb0G3rBTnZC0wmHBEuFjwNvAr0IkBlzRueCRXoa4APotd3zH29u/1bsFokhdoHU1SpPPy
8FxywMC5XCtruBksXhts+UKbi7GSFBOshkSWLOXybKG3YVolise6CxQjSK/BBS8Mng98dSfhi7nx
550QMKJexCeUOgCmwLTmWYCEcWP4KvPILyACQJO+ZVRmXYBRX8YxTP4Ssvx4IB2ERqoNj4n2NG0b
ulugE8PTYg7R5mggrElyC2KOC677Lp0pOo0kbJDkASdBA36xu513xW2XXneztWvo75/2tbWzRzCL
4fQMhbsjUgC+8j+vDmrvdvHqIPRWC1RUdM0ZutOUZGmpWCjYUTJDixQt+eCZLjDb2EoXZxeCVZ3f
cbGA4s3NHZfGURYSzzNE8U64BxoINvzXKtYQhxCmUsU38e+Arlw7WetpeYE3Ae2YTwLaYSqinAba
ihk83/fDbh52mrml8L5mgvJE3V2kMX9Royvpdl+t5kkIn4EXduAn4HXSoBZwWZnJCBI81S2xL7vn
Rf18uwEBkft/XJba/IelGN8SzCX0wqWkXkh0grdNnBakSHqNjkaQwvIuVzRWibPvgoZ/IQKjCxCo
snh3eY/h7woEL5rZ7w4ATLZtRgiHsdrHsh2NJ6E0FhASOD3O9DTfjQ9gkLTfqlORTCh4vEXr1bhp
R89Gj8KAgJnRUdwYtMlXliWrPgsMUhXcGNE5tro1OaVITckj+RnnHu8Ttx6udfRtgRklN2DwC7hl
Ir0HCbzbk1tIabfZYnxjBA58+PbNFg0Zh9qqEm9WXYk3a/yjo5290WwZ4SE1C4uPJHMuTN907PEH
sIzvhow97yJHGAdwVza/ht1EA8HnIIL4egs5NumOs4HCumUXnB+y8755AQgJH10lOiBUojYjZ4/T
CgA5wZfbxr2Szki8ndAx6pOPjjFFhUEOSxmUy5po+oXtTHbOlr8vSdtJ3ZK3hSwG88+qtrhI4oBi
zd127LZtiVSQGomRSjbupWqfmbvz8wVRhghpQcghPa7TVJ1WJ6tE90I3cpMnWmShxuhggf+oiK+V
305CQoyQ+EdFXEw+K5v8nB939BGFzEg4MB+VwoVEpstUbtdMF9RALFQ1CILSNKL3WoxIcyjaf1OO
GGfSjxGxifQKlqz5M107b5pCdmuOG7bqOkJo0fjseOsJ8Hnc8jcxHmX2IznkR4KMyyiNOBjY/Uz7
Pou7T3bn254jfzMH1CXzKVR7PJIhmM3JCnFFHiFq/scYyQVgNUbasMa43joAoFkQ3xja4PbL7mFF
0wlE1Y0RlWYgbcD/Y1SgD8hGAnaRfoQh3ArcnGVy3kNspOwQO1GLMDQnrlBDneMikP2tFc8kN/Sn
ENg8THzYlnAhsObRKBSST0kEmMDRYnMmwH5wgCvS7TRpCxFxkAqIZPbL/yuj7U8jjkd6soy+pCMR
BAJoKTotyfApCKSwDMEafxMNAXUYkw5rbdEwb6RFAyiTzW0wIyBpuDZSWPldxCti3yKsotItwlGc
WVGBI1mOTtifZLEAHdEiMb5vPohpASMC0U2Ht/xerV/omRZIIEIVXn1eenS3wick3GsnKcQt1i6l
m9J+lN80g8qTj7WTY3gwiZlzGFLiKcJkwnbMYJTteJ2Nmg/8qDzrLOCKUBXp29LkeIU6hSV+Dm5w
rAZHP1yeUV4ju2ZqONEwWGxuON3aEiUFskKX3tlPUg7z+wq59IdMXuYz/W+uWhXa6MdcD1VOLbpQ
dPFwq0l/7tV75L49guU6yEgX+g91bP1cqhcxZnyuCDcAS7ZjaF9zd94+ZnvGyCaEDRI4kS1Q8j+f
nxWdx5l4mtDixviflisgvemV3t0aVKD+qkS/dfXJUQZhj/hxSBy/GTtQ9/BqAZOlGy79pkWX/xFU
PD40cohTgnlaGckXAdSjG0Z5wuKzhBmWLtqr/fbIyIXBCz4gfmnRwkSlp3tMflhUYasuPv8QE5Av
+oX/hBOj0KzxRo+8SM4yBOIiyoebuTQTQDRR4gmkT0qfsVqQ/NJ73t1BdhwFSRJfUfOisdVXwufL
CIXyi+wFvM+Sw+yHn4WXnrX5ZTTPjHrE1P1HvcEUKu2EUY6hgnWAzwZumXElkmqZjQJ8xiksdqMr
6Ntg28bFRAxgjc89tjFDDzAf2+8gjCiZuBawR/OOMfekJ3sdn/mJGOpQ90E04kPL4CD/s44OmBvg
GecFZXSAZ3y9teTvU1AInO/IpEcH1+5SIy6PMfDR0nJ50vjc8mGdXoYXHrhhdcU9kGeDnhpLWCu+
KJWY9US0CZxY5qBc9BlJaIuXDd4bZRb0DuahSIaWRUHGTEK4S36GEnim2IdwItfvXXq43Q6cW3LQ
E4NgBRtFzIQFjHcQiwm/idkLibbp8znEus2FuCKuWsy7Ls8VlC4IRLr4TGLztk2wSvzPMEInLAI3
EDTcvMWUHbslpq133gkEDrT5kTfQ5kftSJl/z7h4svfcsSCqDsTZlbuGoEzw08ROi5RmL7+b3dcV
XorvklLYDJ95odZ+sckboAsTPs82fhwWzzaWHLqXBq+0GKxToYyL7Z7TWUOyLiV47suFlDsNiXRM
6OLJdgyUMD/Gs6iU8EJdsHZwVfRzVLQMspdABAlTxVUA0IFB6TIwEl9FyDz7+UyovXPB4O1gsEL8
+R+ygUS7krQLChQftgFgA1xf2STYBizYBi0D19nBQwx+5yw6eNdlDefk2MCCDApG92WYXUKzFCh0
oww1XAZM761AZnTPf1WCBgkG0hLFLVEjddtMLIILfPOrRofE3d7R7usxsqVQwUTtWj4MmhE8uyAP
3bgucWTyNsmBhCDbdJPrE/Yx1uodGygJF/tYDg3hTGOCn9NjAeKjOVZB3oPIZ3jjXx6AzJ0R5O5O
6JqQ8hf+hRlURW+7+ixJa5QwfPg/mQWERlg8q4FxFqkFzSRSC0xVvDz0OEktQNAPEZ7BN90Wp3oy
Ql//pINPMACiCRiVNOzxZ7LWQY/yzeCLGgy3Fm8wUAWbgy4TpMKzlkw7Egq6SDrfWdJ+c9mndih7
9I1dwBpSD2IrNDpoSOHRxCsUDXksz3FTJKciOVpJaSUn7gpwwanLog15MnqEgohPMWAGGt4TTV3i
cYJj6eCLKNkKND6DoTrTXzuSV5kGdQo7N2yw223CEb3+ImFG7zJLrjXtzc2+Hu/ayrMJSZGh1IZN
FaKqnhq3zunm/6uhKKNEDbUI3ooKCotLlN6apYL2FNmcy8TTYoQcHXXRdct10XXDNpVhoQKwB5AL
BXNI18k8Jx2WFdp9bsVVyEzSEs1isim36Yx2nW7a+MxYmJkwnbRGyHDpR5Xw08F8UJ/41Z7R+Lwz
0i2to5om0SJ6Oj8XD+YoZASsTg1uPYq80nLo1mVvegWEhWxoERLZVCjlxRrhXAC5sKK8j6ajWJBe
ZIg1RJyKhMbrKTmmsdLHsx3lQyRrdOBDtYisGSZWrM50ARKzJf3PrfwcTBIjtjMSiiU6lVabHtFq
o4FI95BuG602TRfdw1X2feIFIPHJQcS34fHic2cFmiV45GeOYSDwSyl83iTdDHEbuDJh1q5+z+ms
FtsjACwtnmpGY5DNS2EEA2PLsUsTxOQ0FzpgRmgYUDi+TNwOuGwiQtlUidYn4FJmpj6XiBvs+QSo
fMcXAnBOA1x8DZJpWDCOmX8JpdYLHQ/u4kvvoZLQ9oddT5DXz4wUhjXztOwqFhlkUHE/wVBz4vBP
0SQjYoqtFsQFI9FfFy41m+2l36Xl7kSkZSWADSZiWyBiMuYX/FcRiRNhR4onFCIuOIVrvVCxWV0E
BgZ6II/Ojb7DGHIj11Uu7c2vFUGROtBCs0yMvOjtfyLnodF3j6SHM5HFoI/FoSi9DcHlm37CTKVm
Mj/F3kbT6h/MeD24eMJRQrfs28ucntSkAeoEKYfcwQgLJJEK6qmygE8ZZK2JVDUfMcL4qgi90PEb
FyjccCpBqL+R/kSd2L4gu6axwUHK3JSDlJ45Z+n1s73dy58cqT+H9MX0WAMqVvBru6bdwzLmW/MC
KrTvxdnKJsRWxCbE7BCrOMcr2miqfHg6LGHfJP+LiBkgHx0vUxZaeDdogSw5MIRuoHGDCiWCYBj2
s1I8PhsxXGbR2OPQYsgBZmnB6HC3B/XSYwqYF4jOwtHpAREdAVWHRSfc4IruIFbN3PoBjT/1x/RJ
sUCFUOA0qRJRBxN26lDca3uUVyz1ySYc9QFQClXUovQjC+uFmp+GGEK2tW9FT4w3aVU9MDMs5X0H
xux214Km+rUK2P7PdgwymMkqWArYyUgejH/0ndYQkUT4srGtWi9QJHkx6FKZyWJQA/xOdcQHlcUL
39Mw+64dqhhaR6i6Sz34lP4Yfn/ZIaSErrjHGwc0Avg3d+cGGUEC75dYSaoz/oDfkz8rrwAMz04B
S9LXn3izpdbhWdxzgRqg9D+NLtdqbjkT6pKNV39bT3KcBv3pS37iCq4+dRVbOqVnhO9BSPzLj8b0
rV/Uvr0DmILSFwsmFafor4HHf6TJRjCIcFby1OfP/INr5qqR40uJ+f03Kjlia+SDGGNfnethLR2p
Hrlq0jJcgwTJEuSTX+SP2PpmF1kePkK0GPIcAg2BvyCEGLBIPnQiSBCG88aLtj/Fl2Qy48RXix3T
9AF9/G/5Sxl+Q7zMZvKJi0R+SiN+FtDs4I6M/Y+agI6f/Zbys3zz7nML5NUhwREZEgmOGnpIInKM
t6PyizKXyydX0PqbTCc0SnzOMus3fXeKUVR4dN15cjU0VwPZPaLLQl3GP+Gz3dfPegFFQ+Q48M+e
huTX8Rnv2gfzFbwVVsFwTYg3j2yvaTSCRIG4J6NyRmWCEhFycw6H4BXdhAb/S8y29F9otIdXLg0S
zIzk+oXu6vrVCzHn8l6Mq8+mJ+/sekCJRI7KkSYsBDwrRKHAECLdiJkBV1vGD4QBArfhZ2fMR7mp
lzv2SnD5BrBmtENslP8Z9Q2VoNyAuCk4rgJ6r4y/V+TRqIbNGJ7y8NyEPVYtVPUbVLKBDtYrC8CK
HmXurY5FzA6iYH/i50WTJlNZeTrad2Zws18Bvqmd2++GIPhQtKEs8CkOTVVT3lPFEzdVXETCqIay
BcdfLiDvtuUi/UwdICNQhA1ZQEbgMgMZmcCoqeHYhBrcnZyvJ3YWIFIXfpYTLT6DXrxgTpwy0Vir
/qexRm+NUTzLmERvTWf8TjcHura3+RA0U/xeDLwgjNExwqCDVh+vFVMwahVaPsvKJ79qafMAwyBh
yqlppruwJ5jPl8tcmuk0o2lLjOVhj3JPrvBS+z9xVja+8CmQbVEYjlVIQSjq5gttGSfnlXLgJbBW
XgLIBAplFoUya4PStRW18q0MqZVH0il7gmVEucwk+4Jo3vTtM5EdAbNpCx+A7VEvs/QrOmfBBTW+
ehwC+R9MqjaiPtLPGwTp+EbQxbBB+7Lsa85pq0xhhoHga7oF11tAnBqLDCVAClAUyPTiAgFFYVoW
mV5cIMx3wQCm+Vq9FC+GW54iOQ2lJsyK0N0d37vb3QQhmhjOCwY87nmE3yX9n253/H7ebCK2r6TS
RTbGmApoE0k680Uc/rQye1jqtwTQODM0eppI3NpeBA4+64e0EAFEmH4YOHDBJ3PSut5lN2H96ZrD
0KAf96QH3ANLQ+dcRbIZcd62O/6ceFu0VTDDb0agILK6HaqzQCGABYbPDsO72jXkaF9hL227bGsN
yeWU9Kekw6NjR7MS1afI/KPtpb+GzwyOpAb0e0P7T79XE9jCr/lt7AW65j/kHTRNZDOKjbBG1i34
O4wDleReXLVTn22Ijg+DFrYsbuk0wBBcc7YtrHUczzYWp25HL8w6MC0XL494kaYA8bw4GxO2zzcx
TILkQ/ARjbGjyFS8dTv+ovrEaKT7nMhGFY2p1WVHlwkBDRZrrFRLHgkvMnMbxHmMbuo/QMmd9Ck3
gg61HpptSrGAV4+ChEQJonjIsKNDGHL7pZY79u99QphIn5BvcP2i4BPV3m/OifYTJ/za2UK/yFtM
GfPD5eIXWLlc2MGOf1ADWk/EZ6xGsHExgtEvelgbXUh5BnRYpB3j+1s4ZXCey2Oy6RML3WMvOGXn
92vhMHMM0NKhZrRvAgqNlhEoNC3NGy8/fX4hKlyl6OgK0aFbyzJrMXOiokHwQ5IYXGW4XgjmoB1R
Ey7UOoNG9yiiADTwRp2XI1AX3DqDJ2PDtscoOri0kHADBsknCEGOjqNvg5sK6rcQP6VNnCMKmuKT
EVdtUrRJnye3a9IieF/Ydf2EnkAsQIeptiwMiU/m5PDoc03mjrxek68U9+h9sMsMeOL/cYBBAZ/o
tHFaMhj/YpQr43fjaKxJ3nHOGe2dx+vFvT72zH/d9P3SEmvnDWc3ku+y60cTZR/MiOZHSnm83zdR
hQ3nqCMhagY2HqtALDJAeyCeNeQLTazKgObcDXZTYimhTUAOy5LjFEMUs1+tbfbSP2SffSEEH+c8
7hfBx3XRfFgmBc5WqbYy6n769nTs8UcS/Y5CMawkN5/22WlvjvsNeoHj3jAZAO0uDeCSnZ5uz8qW
ngC6nnxONAkymMs0naZ7GmmD+E3R4LCxoaKZJ+KlXI0savF71zW5h2J15NYT2nV1laeJOT6NWTd7
1hE1kDIMdIsqcg7OzN/hnSbIZtK/6n56wNt/hEJzBJnmdgAKsIHT5XvK/nBB5Kl+ou5+4A/XPy+J
t9XcozhlMakLr70Fs4Wz6OKVrBiLdQbKMwY5eVaiax9plvf79s7oyMLc1ojIRP7EsLyBMI3m9f/w
e4D3rPweCY0VrgNB8CkpZQjMuKNQwKa/4Wbin9Hr0jZlXKC80SscQFYJ3wwNVBZwMuvQouY3RaTP
TX6lBUn7jrYxbVOuIjoFpxKSF1dWKAcjOEbsnldTtMOJXNDJW6BQjamMuSlwTWAxDIC82ZC97P8E
hzTcG24Miqp7wfKXETbHRA0zBjyB3gmkK4N78bRxf1ifNs4aKHqcNRw0kMshux2yXz+SQJn5A/U3
HJxlBrGW41TkTIzv2MRh20gbERxlzVtIgung0gj6Zrq5YqwgEYKxYp3Rur6DstoAx8EoOHstvdRl
QetrC2+l9R1B2eHrJDuVBm8taPZXUPYYiFAdqzix0XWILlL/BqeYloCB/EJomvh8D23StUl+Y/S2
lU3kjFtF3Xa9+Hz36vasboEgSbSMFdcutwZLinIeGj6EgYWsYKHwaXSBP2wlMFEgW0ExBhzy2YgI
xDHuUaPJTXKlntRiQa1WIz78aPhONQNjx0OSBiP9Uvo5HgN62B9jzeAacSnCPYdzHY0YdIDpQYuV
e5noLCnM9LBGJXGv7itnwxVeFmbPE/mCh7M3om/gFEA9NQctZ9KJWivUaVqUghOg9CGgAIjQM6zo
ertB0You0y3Bm3HNJSaiZ6onuMey6elcEmzBhQYKrVaRha4bvm8CFOEWTIg4oQVdBfDACmV3+Dbf
abMNF79jCEZqSRtwPbyg20JN1pEUz6FDa5JwhrO9k0gF0KP+t1TdnUbMHYfewNxx6IfDeThM5SEf
Dg0Gev1u1O/s3tPQjXGJpRvSbfs5WQHgtiReSlR8Wlx99EullGP1arwz6BXMhjI7BNXR5vdE0srv
DjyBk33YhZfiJDRdDb5Z5vWZN5MJ9ZYZW+VQXB3lkOMZIrHAY4EN8fpP7bB50zIBCWcB0fizAatY
xwoODXwiqL2wkY8LoryOjlmkYsTVIeg51MpQrHLBQc8UXxRuZEPyDpM3+n5VD5RuNDpZ6uyzKjwZ
BByyQxmOJ2NxwIXHZQLl+vIDl/w+GDc2UQu2GllSmRQ1AUruRGifYxe+onkXygB3Q2gJc4HZl8Aq
IEq+4M50POXAv48YncjHOjTsjrOzOdIRJ34wkiIgo7hAEFfQqclQaEARFM5glSrmBYgJPXxHe5LZ
hLokR39E9cz/OqB1ToVdeKCaQWzCJZkihMjTv1kTW/pB1w9mf2hvnh3z5o3ldtgk7SYZ54TEQ8VF
EUu5neLvb9wNZ14dowTHUSpFF15X1HKo75DNMT/p+VYEDO1MTGAkLRbbsxTranwEj8+8+qmi/tIZ
pHG1CXn/0vaj4QMxcQiCWAxMnNeEOMHI2t8Ux5sZMCmORoQ0uAxeqaecEOCz2PZZ/Kps+z87P5t/
yhgKVJfGp4eThBODxVmR7yTG+EyMXnhRNm8yLSXIjZNXTXwD76Z4P5AVM/NZeKdZ4FV02j9wVgQW
HD58nYUN/glmtdytmLQO4f6Pd/70mkj54gSTSDddPNu54tWkE9MhyIm6ulcGp6I0bDzO1WOz41wd
gTV9QFjllmFC/wH9wx29DQf8dCUh4AE3C53LBRFw+CJga8L3aZIbZ7CLaZxdJvsQbH90/4NvMjbn
isSo/42Ho1v4OZfP24HftlASPp2X8wMn5GCwMe5Sqvh03zV39vUOlDncT4KilwUon5WhVRfoerr8
gpV/u3I8hODwYaWr0IlDLKnfKZok08tqpvViXXK/qv0+FwtojBLsJ9pztHIwJVFLOACyQmzpPf0w
JdzLFxRynll4PMs80eobAhxPeeK8X98ofmrWhujFK29Wx/+P6R5wHRuJ+/2Rr8r7wYSWREkadGxp
y8/eg/c/Pmk03aCY3hBkxmrJ8xaf5JiM4qSrItuCmhVdRS85OoMIrATQO08F7gaQPBZ+i2r/FHZK
COC8wwiQexoBc/0uR5pruawZRju9KEmso+F36PoZz4NKf9Swf8MnxiOOapyhJntHESCPJlZDe+0W
NfOqL+a4gMNFztWWB2MsuPwlM0amzCk+gAqxdSAiZqNj8eIcX0ZyHdHA0brjXktG6Pb40nL5t32e
HzIgnvUT15ggZb4GEZncCBTTWFYXJTOnEuETDAU//kVUkG+Tig0W7TLaaHt0FSagZ5rLokJToS4S
v8qQ5o3+LCSDmjzAkFMwd3iexLaUoiGXArY56xoZm6i5xe0tVk/hxZuF3uG/O1dzCew50HWytAMT
rdvkfbEx/uyN4yt1ImcgQ6P1SbeZbzCQhYoDdgk9XH24Gg5Jg75yT8WJ1Jt0iKIWlfVtglIcWjBZ
RBVIicjnZS0Rt2wH/NSiTKT+w8G91IIbWsY8i5SLSYPNib1AQetOglYiK4k2bU3uecwLacos7zME
hMaRVAbm4gipvi80FF/U/z9ngm2imTwFphH/QrS4SanpS5nYI/LcH74zQgdgJKk7hSS9jGkR+wb0
/St9oH6n04oBsQBqadgp1e407AZze0XmTao4by4BzbRonPVrtkjmCB4Do3Hy+nbPh/GkJtx+4ECJ
X0qsPR8N/egrxOLg0BLkrBtn4nL+bRZmVoN/DVxWJzD+LAIM9IXkX6M3EqgIZw6Gb1vxBtOTsBKa
JJeJx5oC4paRsY1yKzh/nspIvUa3DbiiuMvRJfnqg/LEcTuTwnMJDDgZKF2QW4SM13lyVfFZ0k1m
vN4L7wevH9sseyyLF2/+RAfyzVvCx4KXkGUwXMBaBS8VUioTB2QZtGZgTvHD/z+m7mu5bWVLA/AT
sYpgAnnLHBUsyZZ0w7KpLTDn/PTzNeDxTFUXzz62JZJAY/UKf0BYNqHTE0+XEGOt0kWMgi7VDqKO
PqeIky6a9lQpip5nor729mBvDFTs/x/1lrA1npXG1qq74vZ46eT0szQIk6D4USoGuY/joeOeNMrG
6tvRejxacTW4Pyz1U/AtWxIr3hHWIl10MsovApV7Ismw3UjtjShzVIe723AFFsimmdQD+QSY3TqC
g3WBn37Iz+3dFkscq5I2jkrkG0qhceRBkQsJBrM/m2k7+jrU+E+EY0XOUdq1K8xEc21HZt6Hrzvy
MykxMiCcOpzr3EYubuw7I5B1TPdfwoor0YtI1u57Sb6XkzKKghEh2MFmMyhVgh3HwohGmB1C2tF3
EG3rUoITKhzzDUMW3/x/d8iU4W+6Q27f9CCM3HMyGgqW9TwZ80I/yvWriEWn/lYLBx9x2U8iFVhv
EfVyh970Y8t74dC8k9Th09vNs1AZd6qFYNaQ33QqFchTWOqHy8P8k8RnaAUy5ELjSSU+9/9P3DNh
9PKrlqqaXiD0+L5QAvXvS9R6FqF1aMeSHq7WCyZ4m95t08N8ul96WyKqf+yqtO0YTMTTtb20+Cct
L3+XnuNUy/0zd2EgMljCYB8GlcOgFg3uZpX/IQNJjZaNiOZeNFjPB6tKf3vtr6/9E+mpNLOd4lHi
o/fO41Ajc7Tx6rwTutFOCN2Zkxc+iaEsiP23VuOwsqwvD0pUapcFVGGK4JfjqOXSj7vjQrAVwkNZ
lQIPxcl/SfSBmnNiCUngnMiYVRIqa0Gh+XP8X56tutFEmn7sJ+M3T6SsSXT0QHplnGO7XifvgxPu
MX3mS6ew7VQOkq5G8sfxU/17AmkXvIXkq66Gp73EmLlCrq1HTq8y78+Bwj5R8wzWvyuj4+QIXG9i
yH5XcmAIZhAHkkWnZrhFLrsMpqdO5XlVGewk2TUeOXVyZ7xkxjetfsATGqjta6CLtXnwzA7t4o3h
YXBniW/BoCXndSKEArutO4M5OTDzVv2HRmxuEbdAFnRkFkrxbWtGNbzWLH65VHtQd36+Mxjl5v3r
lm9JyC/PWWtCvKq+neb9YHuzbFUBMXTMeD0+exE8OZNx/hXNPrfVx+jFJXQ6eNwroxaaJ4GiHKfS
r9UTVOohZXqWAjqVmxtoapwauq2gGOoK3kXxr5sbwWbrvkaIcQkau48KhOm77vmCLqN0NF0XMOUU
lnoigAqfqQGeds9Zt3Wj/8Z/AClAKNC8aqcmHzeego8F4nCsFFubfWtVDCs/b+cgRsxZfhqjjIf5
DzgnaKeVrfvrsv1EzcSdPnEzNyaEhywyajUcA64SIEAFYUgVErfG/Pvcx57MvZVegNwoiLDC5Q1Q
zwY/0LnLhrGZXmd8IyrBeBUgy48VXo7oD+ids94lDlro2rFT1jLwYlGAQ04X3cI+QMTAIenO18qE
ufU7NTsTZiELsu6BLFhMTccz51xg9eC6AXtRC0zBzSuy7SUQBeG+y7bIIVBtrTmzlXLL0t4Zpx2e
5aalvQO6PKUYc0i757uPtW6ULs2uWcgH9HIeIT5noksQ4f/QNzvXUBoCgLMDKPGSDRJoLlsGCVtI
CwJ4+fr90uWHwbIs9BQxfP7b0tx5ONM+OOmPPtRKD9PFw+b0EM8fivOHU3m0K4+O8RDg5vlyHQ5y
X2NKQfgzX4fr8I6gQXNkG9oKhVqgouXMeG42c8UgAA0u3cwKRz027QLF3e1pl38lgqC66eaWHzlI
k0Xbq5wo/3w0snveRj8TWPO0PvTwz9lOfztttnErd8LV4t91hCHCyRCvtClgChWdb5VFfalWU/23
Tx7p73L+Pw+KqOJZqUFfXcPZc6A1h50RTHxakqyEuRH++Krzfq12ivvu4bv5NWuKqDn6Bo/JrlU7
t8Z4RNtW2X8kddTozulISH7IAeEeDfQKNocQUacAvfqJmzfTlS0lQLfuFvzTJLNWOCF/+eBaKPkY
5rJtgnK36WmKSFMn23dPrTTEUuaJeGVc4V2Q1FTprWQeiuU4KGrKufI2+/ttilNYD81koL5mlEji
eohz81k/v+uv733OEJqopeNgT1QDzqy1O7e2+EPpILL6arqdC/jn42FwcSQoma99CvogmMdirzTu
Fji1+f5zA2rI1A6QJwoKKGN8f8OsuGE5k4pJ1WLMeA+ybOkU7G3LRHX3F2ww66FX7JpXjOdzWPHn
8nv9/fQfXCmjeyQe77Qt9ooFrjqYbJ1LsT79BfoKquuVksLlKcinpCQbD7dFOMWDmntDll+deqVZ
Z/4nY3FnSNBs9PkPQUkY3+LFDU0+BUjUz2Z5cwnqNTgqZv3b79skTMG3XWIedFtyKPEY+6cZeJjB
Ra6X+5lS+ZPhtjs/gWxBRkIr67U8/X8Ku1F4XDNuPQu2P4Eqx+3i57h9q5KYqdVPlWCMy5I7eg7t
21Hp1fgcMxE3hdgyAOXV/LhDtjDIHX5nAkiG+EAuCI+M2vmJDBOuucFQgOQ3lQchS9S7d+o74sTz
JqUrQ3ph0ojefN6aNYB+4nb0EELlU+l1RV43j41QL05/bSawBNgvY9URlYxO6SVAQV0md4ngj8tk
QSei+fyf4H1lRsuk1PyPwtB82yp92RLm7hVFfB56I2h/kHHSWNZV3kxOCTVbNhc9Iozb1voXGNAW
objUwaFD9AFHj4M9BojB8hexJChiQ+1IB+3SmNDQwNgkmKIRzchjyx738UeNeEqud9OeL33ePpak
j1K8kVvOgR3uwF3PvyBN5X5eTXTfj9KQrY1BskFM0vk5hbdzhkR/9hS+C3+B+VTU7n+S+mbxtFg8
zc9P4xIdt8b53iR+/hidTbn69wOZ1saGfDLrB8EtNxinxIFSNDjNA3FgX+l7cKJNQEtdi73aStoK
M1G2oYvwxXWOEESjtylrbBK3Uu6guw+E/m9fO7qyc8vWdmYBEXmFqA2yhfHo0L49UhvQiIcWng19
mRnQS90DSECr0LB8ZRccusG+zRWZlwc6GA2gFI/lyhxBllM4cfw2i5pJp/SacWNd5tKrXZtKNqKV
udT5lzKVgWSY2lfMvy+Vrh1ChDnbjbYi2UYonjferbCwHvpr20BvCsHn35nhgbZCHRnTbtIx7TgV
KgC5Btan1gzYtFLA9Vbv+g/XgL8vxZ29Qq3SLXkn3tEk1gKywnm7/UZLo3B0pxxMJ5i6lJYJyBFm
mkvE6e4UxEAOpKJgpiDoUE9y/e2ucRgSJ5n4fEA+eq4q67gBBQUdZbKY+TGYeNZGt0fnv9HG3BR2
bMAGQlQWX4CuxsH6pGzblZhGgDaGyQaI8aWd+wTgynQWYMyKnJS+ScXWzJACRht1cgPHsupcjp04
36HdRLfj9M5Ch7hMI8Nt3FPVa9TRS+f2ta7BbFyvrfxL5lcDGJ4lISV2CXW7IPcGmmREvI362/Xg
ckEVCfjgLQHL35XH3OdiH7T9MwjRWTfwElBEY4cFLBHtZT4sysuYvP+FQjnceTBjbn1UYpyFHjIP
yQSSLuMXNNtPeqn51DfkgviAgTqhK0NJVdAUswVNHyQT+xI0CVJlYl/uDiCbu+PWFISrlA9n9jrX
ZtJjyrVMUiuTrb7cEuGtUXh0lWlwznQtCiB4jWIH3xVNY0PNIR3XG+MsckHZgUILTrfcyhj/dPyr
+MBxCqgZ2NVPHodltkspGuXGsmAxPGJ/mcPfBttt4Jxfi/0xLQim6yDO43rUin6fyTOmKxvb7G3+
c1iMI7TB7+3yohcTGmXLgTmFLBNs2mvL7mncGUOSbDrTuF08spSTVbXPu3Zk2MDT7d453zuxbqh6
tJ5jOEBNiiH3vVOediPU8Gq9j9O1Y2M+7XGPOM/60Z1f1uB+beD//QImlgnHYHepg30xtYw4ymvK
TUd2lWDn2Hzhb4nIvk4xqapkFpEHQlVnpn4RzCKsOd7ROJjLZrayXqf/TXd1Y6II4zZHlah7Pusf
dOdJUHeg68DFdQYVUk3dWRkDbJElFT/1XKWlP3v/YrWqKkumj17vxGjA1otGj/X87o9XvbUdo6za
sZ7/XL9vKDh9LzWg96EeufT1wY8sF4Dzkt5mw6sDw7u3vvRCPqVjwM26e9gE02vWvhEsfRJMr89J
N7p2OPtCd6ChzIPz9UpfGefjCMKtLyi5nKczq2xgofFoYEEcYX5paM8u2MWmS68+yFhnrdmYJ4iG
WwM6+NbPXfurbf+a9Gfb/hjDqqjf2uBJW27kx4PcLIyMq+UwMo5PvTKVdM64cNKven/Z788/lB4O
jr5Vz2BMe49mw/0r+jp+lB7CyKDcP+p0F3q7VS+Ia8+Mg9SeC9FFf+59sPljZLPYdaycjqAZrVqs
M0vCEtDW6xDQMjU80kbwBxkEgb4J+75Lc7V9jMYPm/wDqRWYbrhTLvVrOiul4W3J92uQTAfxSgTj
jNWtzezrBFbt1q0QGkEG3fdnRfwHrN7Bll/2brhYY7qN5suH3fnvXGw8fyzcm5SNco0jzmB1uC4M
pEA9uIccAFPoD21uwzgOae9xM9RIOEeDlfSxni8yDO+TvCj79ycd1h7ZCp6/i192VPR0I9WpAxy3
y6Gruk0bxtm4iaascdM2aSr9EydOc/ueNXZ14vwnggM98lnvTL8KhVTAQHqiAxNqAa0GJq9VnQcU
MFJBmMSF+hLKul/hVBf1a+p8oZww+WXgPw6wNJXBWh+lUl/cG6W+xnhWqPNZLS/bu0P7AJ8KQsIn
e9lmajpP1xUxl+CNbicQWrl1u7eiY6twb1WCFTp6WH3WLVJW0LJW2ZPaiAjipjCp/KZ1U204Ptmw
YmE7HprkZAOaIH5andvlS738kR9s37aLwSbuLxeD1PlmwPRmjIqo6qBicB4VzyNT34bdeIfk6lym
AdKW6P/xm0naUdI+qIaM8JeBemAaek6noYVLu7wLE1C2kwckgYDVYHpjVUrd2sXkkNF27ywZ3oQW
E6u48yVgNBaLhqISG34uH3qspIO1W8BRPcbzlp5g4fiwpYuX1M/XTnUx2lyHq/GgmA+zstK+ESMX
1/VjEEj0m2SHQ3c3hC0xa0rnNg1YPG50CIInY3TrH+KAbfH154vBLO4bePv6Zt6lSj+2m0yQeFF/
6Jf4HwJ81LI3w+r47767XhoF89h83Rx0f/37XI1jirYuSohoG0O8ubjWir5WoUddJ3tyitv3r+Rb
sagRbwkQ4BqWziTPlRS2MX7bvy++GTiEISbSt9wBAhqws1UZXUrtG118yGjPOU8O51u4z6HujGRB
L1nA8fuObQCDfGhoiYwJ4Uuz0s+fJmya0+pTk1XTCX+400rzcyKqVVy0LaMIHbWTluhkVkVBHoVp
l0pi85DfPOjsFmoPq/tjQXMagnRWqZsPsfA9/CJvc9NE2lK5b2nVZgA/hWgG8DO2LlAOQGT7uiZE
TRMMpGb0lZRGblkoR9lUAu6u66tbwzkw3Ds8xt2Y+U0a6W61QfHVKOaUD0OYytv1MQW9ZOMMzXUd
E8LZ74yTcZBaEu0jog7V7vZxkkhOTCvJe7gSaYsNVt0hMoV0binDjX/BvB5vzwaCM2eJpHB0f7w+
TY/NKkHehEJusxAGhavSe5EEZKE3N5JVGWJrToyhNSRDK0wa5g48ira3G2Rl69bJP5duYnx/FTHR
BtPAY+CI1s5hgN7aAsh9YlxtyEmEXtPtomM4B5DMtxdYYCR8cuEINKc0sND1xGgNTun6mZt1V5Mu
qai+P/Ikgl8NgQkMrcqQqqMzZko8NEs2COWMPt8Eg3Jdi2wwf1nVOS78awGQz3bN99cwVea1cMt3
TvPuGrEUqxTtc//XNDrZNY7NaFLqXD/gyMigFNMmqprrQ8/z8qytcnn+GT0tIgzQboG5g1uGTb7t
2O5jchLuRRzGVd6gMCod6qZYM81zo5eRwxqwav3TnnTZDmUJvTNLK7HDX3sJyIecbSwsL4z653EY
QWmKXud6PsOVNMz0R+pHYhDqJ7hKd6vzXvKDDHeCKH6uPy8NFM0SSS0ysTE1mLeSP+D96j9TeDr7
gKdtCrfTv5co9EdaYCoO3kxg3IctExB4c4zeXyJFKwCsBHvevVa621p99X3xif/XmuIybQyil+qb
HbzrCsowXt4wu2BR6EWVFPfbMJAzrdchXs6Ghc8r9K8Ml09EwyDKU6/nZAQ17cG6UzdYtKe94mth
RHiAm8SFE0h9tX2pvP0DdazfOb9EL/o2fkfWsta9sdR/+kBauetmYeTHbOr94/3Fh7u/6IIl32LD
7Hs/G7roxlV6U2aINPinLFpajo/rI9Rm0rXGGuh4sLhMcqI0LdqyMIgwvtu21bNNy8PDUVtt1L40
ls3fC2wnEHv9Ucuhy1wG0ied1eq/y5oK9/ozVJB2/45rpy+qIk1RgHKX44e2v22VjrkNLm0M8I0d
sLuGybvv6GymPCvDIkMZ9Q28jbv37+ZJFihbDncnnWACNJiYmZUlv6/ve7luw446h4b76rv6KcdK
ir09ropv+sSOxtxYFuCu3GP6H/XS6mv8JpoWXzanNw/pXWxScKaThsNhuEb/xlh4jh6NTrNBljfO
3tu7WuZ0h28litYUpeO031d+LF4pTNan4o/6xdm8hNJobgHdL4PSYehHjNV3yWi7Gx3yowurgFVz
/LwuBGiSxGH+uiU6GXXeHQYEEYa++E5ZTC25t5x/Vkc2j51jJZDpHmrz/X1bouwt9S+vh/5uPThf
BntP2E8PdNzbgake+tG4L09h4n7SCxeNOvk85EJ9rO1grJwXDufdIyNHKldxd7+HFejFPFgWkAK8
IucBUrW/taOJgaTRl7lXtowisyXrAXgwk4R5+Ad7ACHgWjajRdSa/UBSO7PsXPROLDsXvXLNYFT0
DmCGWr006+V2PZ+2mH5g6VWRxhDXIfH0Cmwz2Aani+GccVxlwNKgmnuKsF46hcNw9300zHU2bR6c
ZOMSz7Y21EL8qHQdLfch1BU4W6w9BxtzWi7MGns8eVM4kdtttmSwxHTGLTpI4qBuls2jziqOHrnl
tHebQ/OhlWzCQi5p1YmWNHnqh2/TaVvPYNpVMey2DGshNWGNawRI26A8QACGktyPEhnjKrgogWDt
mtbq20Zzd7OTGC7AVAsuoHbsAINMiY4zJ6lHJXyUAD0pszT4XR2VtmQqyCWHSX3t5dbfqsrJSofE
ZEoydAYuGaotAm7Go1MU4QCDMQk7r9tn5u528y5gRVVb/mNTCjPTVRqFb/OufaBTfTXBQ2Rf9O0b
mya7DdPr4A5bBDxiNkVANZ31GkP9m0Tly2ESBUFhFsJFms4j+Z57b1/tAd+dq73Zsn9pVTqgM0BC
cDNwQod150TWIV18eaxI6yi15uHOIz+cTEnVXQ4hT85NGDblcMai0W46Ok1HhRVfMk5PDRPuC0Uc
Emdy1U6p3ObgVCTlCl4AlekAJSHSJj9dIrp40D3BRmrPknYC4dLZHrulZXerAC90ygDVU6ZK7XW+
vVy3KwmklTkDikX7sGtXOaV3Tp9UynY/7qUGDRhjQSAcQ4P9++znTtIGkzivEpTuLu7srcKDtN2H
p8bDXqEsD7kKfXPvwuBEsYctYHDiOJxkY4fZojevdhE5sTitJfBN03crLPulZX9PCtHBkJrRVxf+
u3s8ds/HLtnCTSc+B7bsuNLGliXmX9HU/KtgPV1Q79DfDbLYp7uMnh5ed3elPNatYtsyZlYvl3t7
qvHNw0jeYedIacchtQ4ZbdwymyZGHWaGzjiHZkLsNGRzlbWscUvt2RWl8hzGrWjO0gzbfVFizN25
5ENetiGZCpRv+5qx1H9KUSUI+RuD1x7MxOLeU2OdLy8mpZ/8aQ5SBOF5O5ExFD7VNJ7ULFk4Vx/v
519+lUzW6+Y+gtszYhXuqp/XiZFt/EJfsI4/JwYquQT5uasf7sSVABMMJmC2TD8AW8KU1YT/OMwV
hqdqg1bdzKgkQLYKkCU2EyhzQQb/F/lxR6Dg5fZ+yJlmNqevm5/Qbhs8Oz5hSecgnJYRtAPg7Zx0
rumyDW1kB6d0vj9fEZchj16/vzurhezxSKckLThdg2vce4cW2gstoNquRoA3Tnur703U36wHx8ug
Uh4soFTfz4Xhejfa5UcnqvfjUUJ2dPsAlFC8P5wYWLa36tJapwKj1RqPAB2m0ya0Y6ktcAns8UtF
FfICt2LonE2fAdFgxOzPXav66Wwz/cmWmHafOHzDsRWurT/9B+6pPMcOTb/vVHd2zH66D7Ofm8WL
qrlQej9OIIOyUXdwaCtNvErFo0Ta4Lq2oHiubbH6cgvrpq3XdudRGIxKyKIozE3l3WLDRgA2UEzS
IlghE8O1u/P+HJZ3yAomNZOCyXAN5M0CeauI6YiJm/qo+BhgQOlyRksRDpewQnJbftzlfPJbOAFt
0d3igHf0U3KVZliAs9ghso6YJXIDLNS3fB/P+2T1SMlEj36iMmruagO7fq3quLb5l/llEhaFVii8
km89ITv3ZL476yWQYID+oKzfs5/JYTh+MyWHzRQ2snQC1kA6UXrGURtelRnh/wEBuQdZcrGqNgod
u1sPMz3FHUp7wlfP2T84fNde7pPlPhxCMaDSJbxmW7c4iYoBcXXfIf/IqlBABrobWG20MAqs1IMb
2m1FxACcsjJtAwlA2kTAOIrYiC4sN7v/zf6UGfnG9QNK7vpxqDyrvzUgILQ1VrStNgMZaMTtbRYQ
F/AEXkMN3KBMmZM8cK9t+WdZNbWGZ7+/QA8ooKx9c6C+MqCdbSa6FvDdXGoCwFty8i+YnkPyQ+wP
7NfTsfpejJ8ujdP6SSjItsoMJbkUtsrm++d+MnftWoN1Dma5c7jRxelWzIicaGl9hhr+AgG66/37
6SU/5AYAsoAS6jeM5YBti224T4fteWIHX1MMbNjBDJk0pw+tvHEBITsKRJv66TuvPZ266y1y5H5N
ggfLc93R6LW8G92qjeViWEULOA5n8QDGLccBNx4sb6hU3eqILeJ7QgXu09sCNYuLjuA5+vS8a6sI
aSLo8X06zLbaYf2gJCndugWGIjsjuF45he3dmRWtAZYGmzTAlSWOx+G8OISwc9dBPF9LfV+1WXz0
Nh7r6qd4k+8AKNLIZyGpAlOVDEDud7eAymbZCCCNBtVVMlMDf56vPuxxz4dXeSfwLFPILaTgbCjt
mv3ccusuBbelJbXjPXE4D9aDUCy3+tKUBCKXo5wvioVt6KUOihe9s+ATyCiyiqADxQwyUX2EZY75
PyFKsQ8ZqhIdrVB3+YA9ka3ZAh796kimUqU48Wvz7e6IarLl0nOsOtk2UYuyenSX7+w0QjBRubUZ
/lABczV97XGreXlWlWgfZl0kjVTrwDCVqKHcKM0QtQal1t5WHPOE67eovM5t1WEGNfeLHWXuVz79
Gw+71qE9c51IGgcOnyyZNkiX83tsRSfz6x+3Ve9U6BLIrRT5plAirF8AB8GIApKoENBIrm1Fy669
F/3EyE6Rog/LPhWy35MYzoXyUXSq0KzC8u6I8P8K56RiPNEYbWzKUHA4PyqH4dU4JBntxQJeZhzN
xqP98NQPqPE3Ade1LggH9aMy2QdQZO7fQ4H+DS3pjQB+XIBQ3zidq8xOACG6d2QcdQIknTQGlKIP
4Kn9GdOYoZTPkSDfcaqN591kEcB2F8YiXuf2618Ico3IvJlX6yra3R8ql2a7uVg/ZEHgDuMOW0HD
0fQubMwf7roimRFp6C3wRUUbW08uz1D/C+jVWxceo/TpOfZg7zW95v3qmwaRQUFo79IOtPYB4++i
bI3fLoM7fCtrSPRG3k2sTTaP+dqD0ImCUK4fc22qoIu6WYOCWf/o0lfkvrk/1TcYrzzjdOARPZ/j
JKvmFXor5BWkwx96zmMKN2nPOSNk3GA+dwJx8Gwdn5tGFylzwTVV/pPH+wsV1QAZaBPsJ5e8ac+n
s+44Ge9/RI8+UPQYDg24N3fbtHGshFPypYv6JQZA6IshR9ir+dxw9a2b6NePjSRPoaThunz4UXrW
ZSk9Kx3KOVnTdcLEMBx7KCM+WxTeeXd6W3w7e5WuYqrS9d0RmyP6FszTAiFiC35WJmjTXpXhiTqg
n5Xn4zzUyYoiScFGERUUAE5In37K0BQG9GhOWZeKeAV0DwWUbUY8Z9ynxIRdS2AtrX0UPv5GD9I/
BAdpwKb8YyF4xmFTrMzqNWMhrIfX99uzb66pmcEEff/t5aX4WHy0V4uP6/s1lDMCpNbSmZhtQ/1d
VTGmz4I00MP8aaduumnXMfl168h0D4vR6k/8pY9pHpRwBjONSTlKs1JHbyf5cwROC2QGTUMdQ+eN
J7PAYkFjUJ8vwKP/pSjyky0lS2vDslYpcBMt7pL93paK7qJ/pLKQIn99o8pzSSHuB/Bvm+YMAPeb
RTeudqaH7mnRXaYYfQB9a5HvVhYpRr9pRBMkmvyINpm01hMo6nOsW1N0Kg5XSOzF4PoXnzqLH6uf
KhBV3L8KpDLvTQ891q4qEFIyK3MLPMaUOwDra79iQr/nkqYtJMBmtblmQtUmGvfV5sUJ5HT1DdvH
+EETwsA4fH9HiSAN7zjKcjQHg3oZ5lH+kuHLNfeAHQt528R8X205V2G+n5vnSZZhakXYTMC64sfi
57v0Vd9tGncBkmyP3XfYB41DX03xbybosfCoes7RItx17QSpde0Qmh9TlzltJ3ijcK0cVcv2vzr2
/yMqFbHvh+/yo/zZtMdmB8OcJp2FovUE1KYFG+hjFwqbDVFUDp4bj+a50Wn7cNs+HHOjc5C11YMb
RfSQpqP8aVg6DWnvHKWDzvLeY2XZvR6742UAWm9olFN2jts8h/br9ppUhGbupXswIRuVQOSSxjzp
zTaGmt3Y4MAQ7Ne5Svt/uFiNDMsuf8xS8mw354859p6l+i03OOUIZQ5RkvB155tGRI/nIdesEdtp
z9rnW8cqlNHEO7cyyGJniW2L21V6XO4opbXIBmSi9nhM4weIXi3n06D6w1hmMW5eNfhMVr6mo3uu
zpOd598An2O9He5PrMWeLor2psHSstKIvpf57uUQVt6rEqpRE6qYQbmeFSi8v4RLnEuEy1wq2ZKR
+4m14PcnJ6AfGldL3dVNIPnDKM5TibAdvBrNjfaFxXoOjbRF/ioHRwelXGud5u0TkRPpISXLduXP
HaqH8kW/VgA6C+pkJ7pkekMS31rvwneq1qstegt3Z1zHvNrqFwRpAfhI4EjLGx/0wdP3hoz0xiUC
XVaqunWbequd6a9LlAwr9+GxNpxeGQo+TJcPi6b8ZdnhEGFWf2nd/8Mb7xCrChIaWhlBMvkoBIMy
QS9ygcv9zkA3ywEAHEnNWa/w6h8D3pwlbG/RJ4I7TBUgyKH6CPWlHf8UfdJoiRud06l72XVx/0FO
QHkgorqnD6gyYLEDUiAxezUyob8zN/joOVILft4JvKRKNbBud0CoFBPEw7SmxRwbibEdbZDZI2pg
QYHQNZj+nhU4E9SpycCmlKXD7KUbp+Yv0FVCAbNlIO5HjqVbm+ByNnTelnVTOpskDJ336/+zYNuc
61rRfMaNPs0/3miI3Dhl8y4N+NpMPSc5hY/FEN6ImdhyEBaJ851F8UfqY0TqzoIK8pdkr2mIF4MQ
EZmeTIiILlLtkw464RfDRaP5+jX/nKnFQBJaN702ZAFan/B7k0TA1VOdgoaP1vnRPj+ixwMMVJrM
Um00kjy5VJwok0cjyWORJUIqXmAY/y491qCcU6XQ5BSUQhcCbpB5OLaUdCQA5n1o3yOYzbhPEqWi
R4mIpyWBneNgJkxNeGB1ClN6F+weuadhwfvSCqhFYREKWL0SJpkXglqAx6nQjqtBI6K6GI4Xw9Nt
cNxq0/X7+cndZkbT+gT5i/c/8k5mGlc5z8xfOfdYxrjvXtpgU6dqwB1f9/U5GQ8Ga3kwtA5lTfKT
RAfpa2YgvSNT+bORDZTasX1Yt2GzEvMkRO3OmEp4jpAbUOdf2X/uzvQLydxP4RBSmfs864l9o8Cl
Yt2oQhz/AdSrackadzUOH4XpQ+4noFm2We33bLPulLWpmFCmQLpBkUmtGTMxx/FLXgKLS/UZpcpV
9GS335Qr4IjIlUJe+sduKa1SCCKLgAMQEUFDMqUQRAs7UIYc8ExJIeCZIh0QLJlLk/ZUFKMVNYt6
3TSGtXcLweCoFkCxTc+tDWanVQPU8776LwWj1j5Phf8atc9tamqlBow70SdtzYVqNAixrqq/iRf9
7+a+P5M5nzU2E8aIm0lxkdQnHoDTNejkg4wXR/BZ5RHk+L0TdcYb/F082zuZBKlee85xWCZKfrp1
/QGszGDl/rAt1ytDnmgx+nSxpUGXwOINcZRLQdjzrA8Nsr4e3G+NZPu6KcKUD8/0P/xr5QeqqQJK
E10rpdSKdF40m0GqlnQxAj6tUKuDqEGkg8UNM0V1YcCWoXHhBlge9rnH/ASBDlRFxIrWGBWvarrG
kkhysscg4WV5XPZB1Hrlf9ct9Hz637or1XcvZw/UMRh4Vd0DLEquuNVmMmtViURfmxyicAZO6TrM
mquPhPQ2DYzrunmbhZVADyhgCoE1IAFol5wPzbHAWXn974nkLH3XCp24qF3QrAyOoVYCkym+/xq/
luFGzK8Aqed/EXVAoBB1CVo8DVoIlhap/qCp9APYk5M3Vz6GtsRVmTjtb+H2jKOX4+wVQgyzs1dL
MNp1Th1b5GnYdJMGLgZzNm5uldfpL8hSGN195XmDGl8Ifm3+JKAl4U3hJstbZY6DU4/PvV3Pwqhx
kowrjdzvTAH2IG3/9MjkXzJkn0Qqun9cno7w7S/lG4PMV3L+k/O28zQv98fL31VuKn5VxCttveot
BzC7y0GNfDsjulc7af+j8EoUNn5DdKDiuk+Fi7crgeblHBDRXooBbNisSFDvYWXm3ts/1LMyv9/i
tH2Ig55pEi5WkMwKVlipLysZW4t/GWG/0wd4aekVPtmCTvSRfQcr02R2JnnAYkM3Az93UBeSiQUV
Ptu2/MyaClZxJYOc+0KNe99mzGwFvBYo39EolsI2Lu901gAIrQzbCd4JPZj+HRW6TONlbxAncR6e
vwUCoR5JgPDWvnl6L3Yu786+XfFh+QtHpPKan/+JfhAoY91VmLlR60Gt8VT5EiJLpivA5NA29/pl
pnsV3NhgoTfBacxxTxWu9uaUFYiTXu7NSeWY9d28Zgp+3jD3Of95m1TUAbDTAZZcrxnJmF0BrGKr
xcFCCyPkPu9VzBWMDYjQ5XuzQ+8IXU6YSN+cvEh4ukhfeLCyZ8szRf2iMiVNNCrtR3cy9qfhZjms
3AbE7kvn+pxTfKtW7EcratZ/PaToxG8oI2sKT/5lPBKtxT7ojEq0EiPyQiveYmCnKqOP50P9UKH0
FVBC5x+eT81II8/v62F4ARAzQNwHc8Do3iMFD3LJd+RCpIf6UqEPVXsvBOQoMSaZWpUC/muhvXot
JZ1K0iFpR+d+HhhwxG7bDx95rfV1x1/KJf29v8z0/06rxvgd2YValPztXQgpFGgCEddqEtmwhJDN
IehsFH+O2xV4fK0EQdo4Qodw17uYb9JCLDbi3DC+j8bbkaQHNni1b45vD9faw27zyA1vuX2i2HTc
Pm0Q/ppE6898OTTg83+VHW/0Hatd9gKUwuJ8t0aJc9mNll1KYVR7tspHqGGmmZ3StFOrtKMj6moQ
7rm5pLyBdu2DgU1qWLaH8uRc9bJ78ReQneVrD7LzVO1H1wYGkjQwZeFQeUXEWVzCIuZVLPx1siLm
taP4Ci2armlQw51NRexmjpz7uFkrhQXWqdiA6aRsANy5uYfFuStGKPEnf3a/SOBK8U8pjfoaByY1
Fg7Ahdp4dR1q5cUaGrledDIk1ud6OZB0TG3TeBfcN4NW64NzgZtWLrdjM0Ldg/SOMtSYH+p4Sm6t
+woemxGVVALVspquLRGvHlu/oyofEjpmjdYW+yF1XViMe+clrzfoFQUCuTdCa6MsVTjYdBj4MkPD
s2AwU6sEuXULptiSOGQZAWXjOhbg9JECenHVpYB+TIWzivM+1enSC8krSbSEIZWgpoUlxcjnghjY
ali8NahgHebD3GFYKAwrBQ1kEPaGg+P2cdD5Jm6Wb8XIVRsfulkoBtYCORzHUK00kKHP4p5YsFEm
mwvuu2UUllmPQWFgYsxupJQkrLeJ2CUS2IGg6SKYjDv/XlYwgDIFtL/zZDm4fVF+vtslzepwLPVu
jNv5L0JgwP+zWiC1XJ/rsJ+i7m+CZD/8sT/zNxmXDRtArm2J65Zc2/IECD0Sg5ChAOSkj8VBb/wy
kLbSySJcCbhuxeKaSkZrDZQRvVuj7xjg1ftCeKx559GG9kz//wJsdwoFWLzsF7npvUepPaecla7Z
HPL5CZaastmeVnSqbHZOTd5qxXbh0FnEnfOsu2yV34rTXu3agzW9VPtrsBk8nSCFY5HCgUU8hIYh
6oLz1fXA3JB2Bs3JRrUQqD2dzfslGs74uRNjZEC9e8fYk9BVVEghkZz+BJgphayA3nyzegp+qs7n
CoLHBxV2IpTgxTrHpy7Ho/Ws94Tqom45fajeAgfmi45l5nI/m7dKxablnHaPEpAU2R6IgDKCQIoU
S1eEYmSn9umMcwKQTlVGsUpokQqVnsTBRDuzUHoqFVtyw+J+qOCppFUgns7OiPcFqUK6V3mVg+R+
V1TOnfsP2reBAiIx/IHA6OMSfLx8oMBMf5Wl2dNfuRoW0X36mmbdGcNj835oj4eEc2UnRMkxCn7F
cbv0JTkaF4N8POefH76hlCLwYJa6vBAvgfLo88gxx+dBfaq1Td1n05RneMv8l2+f+x3hZzruMRHu
mKSBF1evXvltyVkBIUYob1f0+t/blc/I5bc6Yw1QPxF5zv1UwMrgFLAYBFF2z5Jc8AuKYMANIT2Y
D/IbGVLJd1HxSoeyIkIFkd81YcONE5CGDBd11jSzU8cFRgZEzu1kbqZTmrSIqOkzCVnXuHdwFabf
uEtx6rvtq522IwHB8SB9rlD5JnoSxhxcDkNOgkaSPajHb+40iBzOarJvzupM9o0fzQ0AgiNpe+ww
ZFWi15aaN/BvyKsweyqvpJ9M+/zXiARtutYYjPtCFrtbSlc+6S7Lndu886N07bCQPRDuvOq/1uOD
Yd6lMa30a+Vg0b4mqbTqobrVS7Q8U/X4abXN1IBLgkJuO21zRHWFsa1YONHcdzO8e0C5IouUZs3L
U0YWkZHZ1goNuZiVe1t+p/5OnhNitk73G1XbOKz9d1Gn/hNvpST8IoioygXcuKlDcP4WG6UsKKxH
jbxDF4V1dejuDoHCqkO0rHiygr3mlLpGank5hlJPLS+1iGZfm4nbX/z04NRWT6UmgcML4JasidPO
LFiQ+AZ8HuARZY8hcy2SDHz2wT3p5dFhknubf4tlnreV+50+b+XcMAS4fMeryl+0La6UsLQmO9ob
NVQYQv+wsNrgub+lYrVE6D81YMov27gmex5My3bmV1pdtsnv1jox+u8lbp3iYHCxOLfwwhhcXBm7
1ZoqAEu5K8eW5BMwKQZXwPucQ0rrf7i6s+U0sq1bwE9EBCT9LU0mIEBWY6u5ISzJou97nv58K9Pb
e/8nYoWqyiVLQGauNeeYo6ltYutwjqt1VaPU8agiuqYvUvz4s7wcXM+D0nx4QgqeDxeb1vRhuzZI
6mZ3y/wc0vo2pW7t1JXVF4yxZK/HInLQrMUwcVooNCf3Y5+A5ufElzOsqicujayTWieyzpJa9zcQ
nNKj1Bp9Sc1wVxFQHta9IDfj2NmECVzftuOeyLMcSqfo9xFiFxpIZ5RLDqUQZneCFmCNYWXvmjYP
ERorBNVJbFvy9PPuZVTJUivtc52C20+HIKxn/ZmdQ/+OIq1GL3VcDvWYzLlkZVIJ4DIRxeBCs2tc
jKxTaAIusZw6jRtO2yAZ051hGn9pK/wz9we4pB+2JlhLrpNAgfTQ5cGrC94b8l/DfZG5T9Jiq1wd
AlCE4oP/X0DXQwNkpZsiQufRoL4eZjai19twNRpWbsPRbTjND8tM8OFF3YKQiXK7nGtfy+2zoORy
+3ZrF1dB/E757nMPmTKrb/qmTOIEnXC4QyeyW47E6fRd1HSnEMXVvWXuI522fTWFHDKoZUUve6s9
9SnW/trWzyK2II210NBae8n2tdCuI+3U2tVCWJGkBtWaYALOwC++XIUXpOHvWQK5+HEreisc/yB6
E+6KYini0L5UuoIp3MgchUVQaHjJHLVz3NYXLy7ydHAS6znjWNG88s7h58WPHU85H5T0mqTQJ/Gr
+7E9Pue/lEEbx0ia9hGeZUTqXVvbRDrVaZAxCrZw6hyW3fNRc5xsi41SbZD7cwA3Nd1N9XVYfkyH
dnOhU752lpx2+CCeXvL3MC6k6Ny75moTQkcUQu8KnDSdvhBJzXMOuh2cGzLzVsO5zq+Cy94FL1Ip
mWUdQPohb8RRJrWGb/Q/B8IoFwcLQqJ8bugyiqAgEnlYEArl4T9YU0kF/8HqtU2EBuNgCsiCEKbJ
gHCdunPPHiWd6cAsLoDCyQ+39m0VFnjDyuCNQ601kpItCrr4F94QgL38Op6SLSMWDiA8RSpxhaBr
yYmkMbk73QTRBl/bo9DWbTwXq+Rt35IbgPnSKW06y3JnviGY4TjaK0/IR5vSoedNth/lMwezrhQI
7I3HaqWR++2QdnWUKPXfykOgIV34KUiBZ9/acc8IMXD05LiHtHqGyLvt94KeZh2BLwpHIb1v7gyL
eUKUBs9r+ieFds1hfmwfbIAoITOYRhaW6mLsdDDp0vKrjpKyYQmrlSADVRVVB7V+im+XWv6ywsbL
k3jjYHo+TzqbWuNcauw2RMnD+nG4lZRTHt5m96PS8DC7nx9b6A455Ui3uOpKJA3QJBdTo9e/OexX
sGQ5HKL/ctg3W+5WIYcd+DkdUDxbO5tbelOnrf+oT4usy5cypEJRnsyrv45v2eYmBlBFEjY4RZp+
P4QT3Mjb+OAV20eOA9uY5wP0VUey82jzyRyWb61pb/9HgteewXO6Ztu2taZi2baXMornYasWGGGN
qVu8gZmqrJVPH1+7NfTFEyxYNXuCpapmi1rb0o/k34pDxWg+l4hHuGxwDWLAxKYNuALF7nMeNh6Y
ZHt4BO1ziJpcldmth6YBklT/Sa8tX5TEektqrpYqvk8IanhXkJpL8jmYAaoRbOq6IlbBDlKU2JBF
AFRGKigFLFGpVH+vA3eqXQbmVZxVC+5oJn0Rsnm3v9xN5/0yblIlGGdOsGKqdwd9QdhIC7K/vy4c
L9+RTram1cGEqFwR+9wpbAKVcVLu5Nbd6aU7vnQjDjaT3mzby216+Wtv2ts2q7pZtgTlVnnUmpdb
83lr3LBTivOYCSittW2c2ZY5r+GmtSsObUz2QljFdF1o6VuiOc4nvneNyo/CTEZid7HqzlZdebqn
FUC0M6YmPCdFJjECo1bGTw7yNtmyU87HOPuuUGlTSpBzcLm8JPwE6txkhHSFykBxrbKGiYmvP75d
92+XR3d5Bojln+xTVO7yXW1xhO7VWU8ZWng4Ghcg2CJs8DKikESXOpIuNRkfoIX84jkklane+Itr
jOm25Er9F/jnJ79DRa03iFHvWR5nAX2zNPc8U8fq4SfDOlsrhsVzfVaXwXGJShYXNV0i0CsOO/KA
tNrMPOXrarNzMG+4fn06dUejWHWu6zRzeiMwf79UQliVZ5yEWz3mSZgGAfX2VcjCN8cB6ump4pxY
R5PeEg/2CrsW/jluef1Z1QlxV3Vam+/jK1fu3bw3PYRbKgthE0Ybbqlp4wVoYwH3J78rjdO3WhSy
B+I3xAHxW0Y5UH7xEtkcR8LNqK/E2cI109RT0nZLl8TngcY+tDSOIk4CBQHXL77Y0f71d/Xf4FkK
kVmIUSu+b4RTge8FpAZcVntmE6URL6dLp7l/1VcfPG23bmXfC0ES3NcoXlZ34wtbrmbt/vQNxQRT
SpoCojtd4Oh1M4yFEN3eeIRG2jkiAdQ6cg/X4l6U1aAmROpXU7rSvQnTjRHqWeZfPz/rR7P+KOoL
Xpw+r3n9rvAek3IhqRWbq9/knyJPS8dQvhYw68zAMIK72+4mkiSNWjCIbsPDZrgmBs0Pz+bbhcGl
MIgMt+WFdNfN2f0+upsdKMeb5eNwWh6u58Naabg7DlfH4enlsG/axUqwYBGSac2p2ixsQrWZLdVm
jpOL6lh98DVvejp0q9M4v4Ystj2vDO2ncamKnds+Fdp7VbUAdEZ+p3bB/+X+zER+1yw/KghPE8bB
bDNG/ROTLvufcZYIXw4jjEkshbkZgJCEypftsQT8TjFsoYwlsjUNrm3z49CZSHla9yq57ujYdU/M
5AB7SZaIBQxJAZ3KkM761LnZXJU+fGnUW2m5v04rfu0ywF+7LFfhZVk2OZieHoqP6pzi0FYBJhax
WEU8JfSBfqeBgZ9aG0Ydxjva2vzTLQn2C6vYH0WLN+JoyIvBANzfnwvAcNJYDuOa4jbEGVr5p3HX
RnGtdEJSNLMMyASzDN055Cl/PyY9xx4KiKd9w3aS6PosEImz9vJ4CJDRmp0dF5FZD0BVetLO+3X6
RN22LkurOCvfRU92G+4rVMfpzFgO5rBWG9jrJstkzbBw4LVooZ0czop9fYCF9J2sPxUN+SfftXIW
HkLaTgCYeOHsG+mepxwAcGgpsnBsyXy1Z0WnGYICMExZ0kLAlEUtsH87zJE//ygovbVaBc2eZUTa
/61Ww8uD5i962sw6CpkpNX/7hE16aFS+gOlGNEY/sgjNKaimxp+QirztWz31O3o+gPlTuwtnX2ZX
spGtp2Jl98DxOWARZ3tQOkyHv5RTYMGmC1gQWBtycUphgQYuTVhANgsvok4BGjaYI7WkQiJASTnv
8K7XDnMhCFekcViFMa+US+C8URd2rsc0XQHjfl40+i6pjUV5cXnYfhYH9n11ReaKY5ZtLs4PYltL
FJjLRtrLb2jQzCT0WqSky+Rifo4QW2jxhpnS6JEhJwY8at4zbQue7LS7rAKxg2n/CrGHgTACIQkC
I9luX0mwDXhK8V1NyAnj9dBztUIjt0xcTZfyWB8oE+3g+1Z5cOZCNW3MnEYhIo+TF+yLUird5JEd
ZirlaQP5PAxGsrexI6rZNLefe6xHE3E2bj8ytDLzLskmp8vX/ZvbyKjUt10vIUncvVh4KL7Xf3qL
DkoeE15eBjapvnxb9uOz2bcCTGfHIejcskAX+UJYGXpjiJT/hLXCLvLsC02Q0z14Mqzq1XqOVz/M
L/GGQxncPX4yrjh+BiwEGRATyWDj9XgINmD6SUd0FYc2cBOH3EnMqthRzH4Z9kejHkbA9YdP5V9h
eFgmyAguoLE8Z5LSve5UJIKJrBLKGi9i5ArLDWUiW8uxqWx4qXpGP2VgrHL4RsowWynPg53F9RAQ
2IjxdTpYkUpQjkRi9ZbH3mXbvLaueDVSBGz8ddKQmIhZo3FK9mm7kSWr6Dh+nwSFiXPQo7vRXbZd
+8W2INfBLPmCmOMMg6FMynf/STxi3BWQv3XIj7GzZC47l0eXI/fHZqTtg/RB1fi9ANZzP+0h9Z+L
9S8jdY3XBUVQZj1GOsFbx2c3V+RUu24/YLMOzXfnfvrWY6DMnOkESaa/S/UBDFX5WS3FCBhoFdVl
YF9MRXx7rOjJjeJD5EbEN97oLLRuwZsEBle33biTp+I/wCLbabP8zsbJSV3atravKBt7hL0w5Xev
1N9vwEpn85OCACgJkbT+ERUyhNFrKt2bp//DGO0DZ37pTeE3puhTHoUtjZEiI9QZH1BldlAA143I
QFgyXAI/4OEfNm8XA7x511ost9/kF9OuY6daTPA0qo1dKdmw5k5hYkGQvKSi5/pvXVIDpyJLZ892
bTm8YG63vqmj8hEPReUO0M/L4sEPbswPvdGT5gVs6uRjnTR6roVWIjN+clBuz01cdPdIOECBQQ5Q
APktLV5LX4VH+6hhRzbpqP+uz/8AlVui/xqXKqlZ6NePrimvKmFywscn38pAGDhaxFSmYRi2m5xk
Dk0Q6tnLOPdZenbcaRYzC6usU/S1PPhcT9/t9+tPTCg3EjjHvSS2RJp7YkOq9DMfIghhtn0znDp+
XvdbfNRw2Fx8xqQ4ZI+VzrjaMZi0v1XubdXWmNEmUDl0bbl6wKkdkw4eR7lTwwcdQpGPocRX369h
UIisT+vX7aeB+qnF9yhD9216CtzofstipeGsLUk7uQWjv9JeunrvOuKG6aIGZxqFK1sa41Azn/v5
bag6nXxPvlWQbKZNodJH4mTrTqMQkKxK925B9nVcGkOqivNmzwiJJWP0LZLME6PzCmcPQ69FSFBx
8uBiLUiVyvFSjsHmF75WFmWQTWjsDyY0KEyTc+uI4BsevMb2VcHtDzKYN3HeIdCndoVX5pb7XsUZ
/l0kIadkQy+6DXR+2XMnFmYEhMHr/LQdqbqzwvtf1X35Pm2+xkv5F70FXtwi5KXUaqZ5vWm9a2cC
hpe/ISVYIJASI9wMKTHFHRGV1sIIN0NKcEEKl5aohPnbZtr0XUgj2XeB2nyj78IVAan4Luu4b53q
bBbb09TTgqGFTIWZJK32ZY2CHFwtLvXgalE6x1wtGPxPFsnp0ljG86i5PN5deaPd+jM2/8iXlcHl
PDhWBrf5cPrEXPIcNesPDnQgMR4Rh5XtODDd9uNwnFuYbn5rsVlKQyFW1RChmVvfifdbkhEeWQ71
FksJeN3ltLXZ25i7uwI4m5e06eYU0nBsX/XnxZZVk2eVlzSvBhWRENp5Dxh7oOJ7OPVXcc0g2aDq
GMAH9SHwQYmYFmy2gEBXwFg5GUl+jU14lNcUo9WAoxoO4C+oWycfgOojq0RjG8UmmN22FL2dD4EZ
czy0dEBW5jVlm7+lDJaQMAzcjr6mgGYzHwbm9rUSvl5ztGnsL4k1q8V+G3w4G0WowEApxRSyVYAq
AlUkY8UjfvyP6FlJsv5Uu3rK8VDMTrfUGwh0hd78fHcq0wn2jiHSKOVgEeCSyXTL7x5trn0pYQwB
zLjXRpxNfA17THwrJq6UGkq7T7v01bHtdNn3RvteftRDnJBcebep3IlyrGiZZn3IxO3QZwX1lvIA
G2DAlYdw1xHMbcEAK4asQw2nRs18IGvUYICQQMEgkEAwYBZFsrq1rbWTn7ELJVmzsG1uTTvr3fK2
Oau1cnlPVnfHVC8yjTc/7gj7QRtYj5KtsDEZY6SelXjpQ4KXZZQYzBETQ4Qza9l3Oq+jfqBr3iCz
Q5yFNTJ2N8fobR3AlkvlrkAZhE/ElbDWXfn9RGGvixuGaWKZIxlk2Tdwuuwb+3TfkJiOwLnEf2bx
3718Z23zPwZkFsxo+8A7kc145ZI9aee53SNfaK2F+qYLEUPkiXd2QOG6BBaGwJOFnBORANOwDgxf
8bee8y3hguNVjEuyy7c9nhxnPJ4cZyoz7Oh4sY2z/A0+WON90uTu3WJQuknzb+spARgvBfc3T3w9
IL5EnFKG8mM4JTuxcevkVvkvkMrdZpVvb/IuSEjVHUlk27VXUDtxdlUNSjNf64mLG7+uFsHUaPRS
+LPPt8pl/AaOLc0SIuy0yQ1sRu4xHVSZli/6tSsm8N2s1NuOutWpNkgOIly7sz/zEE5mdIH3fny2
2Ryf1HJYmib6y1oXAdQxaUjsdGTQ6IAMs4qmbNLcT2dpIIqRbQ8rfZyffKAIVxdJeRvf10cCcYst
U+bGBOPbt207m63JYXMTC8sdzVvFVSOubLHikr3PYJKcME9QriWejOPrGDcj3jB2wHVeO5Mbq1bh
+cZ/QRsURI3ctZu1ecuaOuRMsU+tDfozox2hejl/3j7/Oc2ZrDU3DEG3olR6pWvvVO0dWO7M75Zz
+F7ABy6mUj9rTHdmEgDdib0dH8Q7+vrZWpxVJ7fqQGPX486RPRek+K0MTP7wZY+mcm39qbE3KXVX
m16dVbTU5x3NWpIz3jxL0Z24YLW/E49R9S98V2AqbniBgrZp6/D1d/8zF4HwGYoA+cxFfMsNKlBo
zh/dnqdGhIGSU1wGrbhV5kZY5unRLpvgcM7luL5uR0J8jPYdNF/H9VOOxhchpdCZXiW7d1aV7mLX
K916G0Y/DK+xasOEb8rPDUWnHhfrcX6eXOfJbYcV3ViPURSSuukuKv41KZaTAhT6YXtsQVMux4Cm
lErD2mw4A6jAyRlcdqCRcOCMgsf9WoA4yzEqik6OQSTTsVXTRzficMLTQ+AOx1UNlRkw/ujhR27X
nIrfxe2HVqx7p2K3wiBDcFXUWayk+wasmA3rmrcEpikOIKJUgdQSb7C5SCPlJi96s2vIhFTVm8Bm
Vb0JykLlsQ4gt2WMVkxJMwjY+dKjukRk+75l4MWiEXdkzQ9LgiUzLKOt345OUXnLUcjDw64ShlfY
/Kjf7o9Ra/lsssaTbP2M0Moh+RZKt8kMV011LRPzQsls0MssFflm0zm/yQ7OwLvTP2tKHtB4QsWk
3J4TFq1TN9F64OUwDe0AYeDghkoaS9UVRjLIKLNUhPQ540rPCDdpkjAzS4C3wL1fuT/Vn6Ca00ZW
HHJ6GKjXf3OUnRzj3DiG4/hhL4VhRgXU7K2Xj4vpPcyqzH87XYpofcDt2gqv98OwjAKA5ugrvTCj
qai9MNC/vtUQPwssKsKar8NFhGvBM8z1nac1XkVfpGumG8VOQRZEKTH5Lz9K9LwcuU/EYKfrmwq2
XI2jL4e/ehYhyOHuGu7F0LOcXcfLdaBtWjNG/N5PoMUi44Y7KSLZXMFAeqCvjwnsNlKZNUT8vY+O
reImrEU+rBn/dvna5dYRx4xMBMds1LrO8YRa0MGJRKpNv37tL3LNW8eXfa0/WwpNHExr/XGtX2P7
fO0fpQKM+O/3V/u7xf4OrWGezqCRbudGFg33aO3YueaS6ExJImsMG2X56trqNW2RgCzDpRJe08Nl
9xh4vwyxyMnRvo3Afx7Tc5+xauFuPpN82DPg5kWsuslJpdwm6+alc5K8fSVy1Cg0i3Iu03WeGYAG
0kW+oI2JPUo+MEu3ZPnAykPT8YxavDnG+VXsjjADuno2DBVVbNqspFKVotkpD6L73foXmhJLUi20
YgRTDc+nWWerxhxc7KFzwZwt9KfTZjbvVAA1dCUwCEa6BlT0L3a6lGxrRotvyzMX+uj6GsMpgd7Q
lDwE0tcsBB99ESUJTnjwxW5kqM24lgSg4T/P08Xkp5mafuY/61EH9AlNNUDygf8AWNoYsFtH0w9Y
2a7Kzi7BoFzJehUpIMQJBuEdVHTKciANgSzyEY88GqV1OIdVK7SqD847VFsLIO+xL31qVM6tPFbo
5w0aLfene6S/B3A1F4fGqhYGc1PRY+sYdLes8s4i82HinPKxQPT13/NQD++iTnnZOVYTFevizqNJ
T4LBekgOsw6WXd3eTKybtkmVRiZXybok29G6z0O0EGdX12ebPREF5koMwPKNoGKg0yrEu6P5Tthb
T5uwe47kG7ZAlhux7Sge6FY7PbUBF7ylu2LfyN1Mkt/QK7reH8ib3QfmAf4AZ0v0XzWsFE3yJdE5
Rk/ZmwcpHbgFnJz5gfqQx3m5ds5oSXIkU9f4C5+sVejfJ5W72tkB29+JDkhuzfKDyi8Lky7zGeeg
EdPYWdE1vpTDqtDolMMaY9SS6dzi+S1e3uITTj5bhFvg21bkCrcESv/j3SJnrh5njKvzXQzXaN8t
+VrrlGqdXFqqFtNSNUdGvE4iNiqnhvzrZfO3UZfdFrP9/APpyIEB81PUq3HsmuTjUcfdtDbG1mHr
t3CM01U5a8XCOoD6klMNcfI/+fO8BKU+8vksdatp/vzSdDvlw1xK3dq4Vxn3PLkHY1F2finRJeO6
mDsE4npKdCmJLaOmSEcPeToUW/Cg9CYEeo5WdW7YpF1LRsvlKITLOxRvm3AoZu2WPSYVZgGKM5hh
+6r90lc0HINYYxDV2TfyyjbY2qKToEpZbG3hjRhn7jxYAyyvDFvbhVK7vIurQseoa8vxrhwfyuFa
aR9dq9onouf/lU9Bijd7BJhVwJjznwY+nqtT+mhdUjGLXoVyCc58KYgx74wJLcyK6gnO1X7fKUui
Jyfl9kk/uujMJAdIF9B2X6NWPgoFuwQHBbtSXYhDaEW+i82JRns/yJf6s1N/emNw10ZCOJ96p0ch
vE0NfKNybs42vbENtJFrVxxSh/v5zxkJxGF4nA0Lh+Fs36Qx/e8Y27UIFcz/HWNjlIy+sFDKa16d
YUyU1WYuV5Quk6LSj4/6SzRvWcVcsyDkYeOMCWdP6di6bNKzhyASpU+d7lbsjK69RVqWXtKadHlh
A24Gv3uqzBOMq73QJE6kep9usdQprLslHpXnbv7cvZ675ZI/7Lq7EK5G40DPy9hWRlQ1p+JZIEE8
+rEcODrUpUpPS91p3dJVsfsmdgt03zBA9m7DxJ697keRJDsXitvNh0HS8tS5VBurl9Fbmdn3JtTG
y8SHoNzbLQabxWBb7Y9W/ZNwrN3d/tx0Trxk5ARcG/yEf3QblQwClG0H2cXxDkoMM52AKlZ3faNk
gx0IPx0QhJ9LMnoTWNpUC5dwzQx3lmS77e0YnxqOFfttLs/0oo396jF2zIIZJy9OFChoxhr1CNhl
wWzr19JTyqUl3NCYQ07BpoQbYWD7eXxV/vlVtCyTZ1TZ/9RljqRM3xiZWL8uvqH5IHR6pMrT3KN8
HNhZ6wQ4f7LoAA7ojmsPpnJAfVP5olFTP6mizm+lIy5lko1l2cUbgRgUQQ50VHDnzPJeRwUr5HqP
aO3Q9aTS4qSxHrBW5DNfAQQBI3gKeP9rpj7RbWu18XP12c6zyAiFwttIjcT83VgEPu6oBgdvP+Hl
KBMYEDT1/ta7n5L7uf3kcMlB8YdrgV3hF2bTDL8QuFsK47Rpv1x9cqQ82WYDy/fx9qC87nr5esIp
Xbz0heUb5tL13k9Ab/R3ge6H345LbAxYyPETtrlGT3JIzLqO8v4CkIfLZEHV4fTV1ReixpzGSvRR
MJbfVHrjP/NBuWTPayqGoL+3ahipoo3CapZyZALS/KwYLkSsHhrICqVn9TNslvb/B5BIbfw5isuP
gXBCOYUK9ubQ+BCXkNnnX/jGmJVbKQnbllmL/h57Ph+fki2y+n78VDrAFsExGUK6QiJ1YIdAg+s+
wNXkPsZq60svVw6DWZff2LfyBUwvXFvM+lXQ2TJtPb4tuSoMsydAVfW/H3kkiAC8GajLpTA6NYV0
8k4u7+Bx4wdYK0WoD89IIZNFEt+UocVP+QBoWhmgiUwA08xgzX+QSMYkyBSh5wDxFGuMPPobGMw4
RrKB8DAIuMCT2yD5f/huNvIA6KpsKoJn0tLWhA4kRmVZ/ekxk9zT9MY8c5ZCDtd1/Xp5COPS5i1F
xSarOzMZh42qSd/l3q7UB0QFqTQRSOTmddtaPlk37+HbIJ8rVSE5FJKTr2maNmrulCdfelKsDYb2
nSpKf3pSSJdZwDoITvO5QY7rVGFQ2w2MjFBfsXVqjfHX4mKsFJZ4i026HCQhB4i/06o1S9exO3S0
ZEDQPywIHAQLAn4CgkhjKmxpmUk1AbZ57zbf3Oyau3TlpsFKfcUJ4NBcSK5Maf97olF3VY6gtlnK
NXfv9ODvhblZ2F/fc+7nTM+n+dY43yocgfItTsKmYXmUwcGsMCiCwOM0Y8d5KWbn36eAoGxhR2Sf
wrmeWHmfzqFtmn5Ljjw1PymqKU9MVc1+rgabhnYJNoARiaUkDywfg7Lqm68ojDsHWFGLFwhk+oVR
ECGh0Xm8bQJhxFUNamd7FOVokbGzJsC0/BWBxLNiY83mUUZSNlaXNRtfuqwVHIhuoRbWftss0MeJ
KeOQr91FPSy3lxRh5TZIx3MpjaJ7zHd2tc4138nnO9tFJ6ciWHTyUcIT73RKjuuw8lT6N07VjWkn
+n22f9HflMIqnprldK1tQhR7ZlSXABbNhTVRjs9blXmrmmtCiigYgUUrU/pjAIuufJppvT8mvJlz
TvB2Pl1axNWkgYL3J2NrIWwVU8IWoMe68R0YUXYqtFu1UlgHdVypdfrA75v/UVRE3Ie51Y8CrxW7
FSyy+5AQsG9maTOjXHe3binmq2lFF/pHyEg4zXAKXBGcAioayxjHoDpha/4/oz2zRtM9jY1xI1QZ
pEw8UGn0TbOcenax8ruEB0wxPu0MTokmeSj36zqCUegzZ2kTa9vSym/+w83HkVwgL+sq5oPDpR+t
+pW8o12Li5h3tL8dw0yQqJ8uKb/tFK9do20E5sYIFhsaWgcZpqT7RHwLwMUwxkxLsgXMOwRuazoQ
0KactA5h7q/7MaBffe9fHWW6MzePDUF3Vmm80D9550ha6FlmWBnyiJ5l+cHR/Vxwi80xUOdT9vyl
5yi5LRPTKKrxCmZKbLQpr8rmaChNeU5/xRkrFSwRYmZazAwfB5FjMsPHLfi4TdIEz5m6ub+Mhnzn
65vhPh985890wl+ieng1LHqTZa/eO5PC6ut7tUOgoI2PMiTCzGh97C05OAj1rgf8vJgmLBxHDaxx
EzJjnnFcvbU5SowOwVFibcCBokxFTJZyCbFXTMuKvFy2reU22Drk8wFMFngF8oUnE9mxmbw0x6iN
IUbmX8aG0Yf59vULclCNOrTt49MD8Am3DyVU9w9EOmwSQ3DtY0o+vjzk/jBzWI/W6gAVgGFmOMUf
bg+uLJ33ttrdFALv4pgKW8v7TNga6YZ3PmVMgHzqVoAd4KE/vqpD/rXWYayRtgDqf+dTJmb3dQo6
c0oZghGwE7ZXg549E7O3qdkzQXuO0WG1dSZmjFoAe5u3LmD6RZ81ucFmk8U62VXi9SSJWGjeBJJy
O4xLWMiVtsGUtRO7VWsVBiWuZq0C9BiXUbDGo6fKMBplBfPvsVIbXB7QgpSgI+bLYqvSteFzgtd6
CK3AShSFtJ5bC1irbj5vGzaIPQ9FfnMMxdmixJNznDuFdY3i6ik+R/Exilf1eFGPZ/V4HcVjvs3J
BOA6jQHGh2kMFsYlI4owhQ+MWg1hRqfFpc3otLaMVaGZstHU5hYemIp9R7nWuKKqQdpSmAgjrJQy
wk5gCd3/mTpC0nNDk6K4t7IOxdd6XRMTZB1MJFOO2iGU0jdW3wjRz1iEtec8S/475grkVpfHTScQ
pzvHya8dUvC6OebhuW9eKr38pVdf9wBvRftGsTvOdfSmUAeDeDT9Izaw98SRRQ2sYWV/OQusxN2d
/6rkEr1X00ih2j5U5J9zPEysDUxgKyg2wFoArQtDtloctEQppgVfhGnBF6dJAD1qMdCjDvcgDvpB
OGRgJzTL0WUq+EkK5z43b4RyZcIuGGdxYMy3TuvG8hB4lIE1mgf8gKwmz1hpXA/U5Nk+Zn6vILfU
XFJWUioxOkemycHlQJsyyCIM+5ofwKSbECXTTymYt0eSdnAMxgBAbNX8oUbKSk1F86ryUHnWDt0e
oxogIOjDFKsqV0Bh6bl+DPU4uoX60NN4edjwwe4jp2HKDIRryQ/iYoUQHwxTFj4ReLZxPG7K9NjE
zMFS9XLzJY1NtpP6mv/U4Oy+sXcYUcC8b+VX2rLlaLAeDbbbwaFt2hPEm4GzM+HYbVJuOI+qYj5v
+EMnVeAFvIvZUFyah++xSRobLnbCuJ/LdmnfRgXN/BTeHAizb/yz/ef0fJeHlCMFrw5VJVF73F18
swxim1JZP/zHGAA6sX1d134DQQPBXlozRsIv4nOHgeXFQ+uyLSX/CaOALUAnMn2nFwW1g9ETRPW9
PJjS2Zx1F0/28Wwf21uS/L0q/vyev8f3Kzxcjj9xvxxMJ85Q4EqSWeZbRgJXNXcgYNQovQKBGb8M
y4y+ZkFfw4m1xkpGS6ZBXY56PmetjMGubxHmE76FUTYH1GlgmX8WHvwOP8zh+z3bTFlEwDTbCNAR
1t0D1VDlSR3sGhUf/JpQDwcx5ObT60AUgsEsGIyfwwU6v26LRnTfKmOMKirbm1SC8l1drqPuLGPf
eDT9vQE63SnfU5ibi+ggtL5OTxJ/Y8zPxfldKljoAZHRfgP3EmcAtUoQTG6SDCxV/yP85L+g/Nnu
WP+d+zW53JN7f646oTt4xy4svv9wtkRf4OxUMAFvcqPCtJ0ZwEPsuOipchkqQR/QvFKphg40YyMq
iWkMFGRpMFU5ZRxX34OPDqYoU75LEDEHuPn1/x4hIKTsFIk+Z79da3jUhISJOVe47hq/cG8emb+d
GEe0qngxFIFITeswVpaM5WQng8GoNhoeMVzw791i4vau+LtkeiF+xiwZlJXlaTmaNiaSLNAOPZRm
p7ojfcHMX03VWy+b+zK+s1TJBE1tFyWHKFmewlGk43AU0cQ4ii6smg9/j6J1pT1bErTsvxxCJZUc
NoKGYhyOdcuxbuXKIcpyAYDsJOo8n1hAXRer4S1JktwvA5zLo/3Ax2xL8CFCA3z1KDFsOD+5A6J7
hRVGruI81Rhq432PW8T34Bdp7LDuPWPREwJNVq0r2Ovv5IpbwcuhtWeWw7Bo2X7BqMtqqosibucp
CTelVfbBliW/BWV5KerXon5xPIjc9+7U1hKsmhJFLytzxUDbzmiirBCs2vivsxarBLZa9e9cMqz3
TMm4BnwyxUGLC4YvK0yQXbgVoueUSuu+857wRNWL+I2hBbEB7joKDhb/qf+GslG38b99pCbSQpVU
eZDQhmWrOn2XPlEiirMuzWvwp8jhrTQZIekxLca7dKCXb41zZqWUUfBVJaBtRXTwpynf8YyAS423
g1k+GDEV13JIhmaDx9twMhpebvd5e22MrqAv22tT075Mg0o1uokSd4tbJbtblpNwtxwq8ewQI54V
ftciPp5J6RSoFKVJcjvEc7VaRdg0qk1JDl2l9RMHwHi+NIszLtBGsMXib+jWvpJsK1zCQ7jN3LFd
amAl/VyrdirKwXh0Ctmnlyjmu7BWlcyT2Vw7HU/rcY5ZWi2uzhA8Q6rnIhlxU8JwN0Saxre1wQNC
bFysKtLaR1x1FHd8choI9OMZN+52+UvSwk10pfE4vU4Y8ys3q3i/8VzwkWET6VG9nX88V+MLC9NG
NMB89PTueM4W+0sWgAdYX3/+3HaIBeovl8u/kyBX/DLrZNhRziQnJcXVzk837O1dF0/N4BuFWIBp
1Cg/+G9807lec96r8TNUG3Kt+yuKzN+G1XPrPKGeCrpICIjW+Jr/pQg+rV/QGEAaniG7HFeUv9AQ
TCOId/u5P/Wf++Ij4nbY4WDpWmIEX+oWeOASUdwYhw7NUSNBRB1Z4GsbNBRRSuLBsnT8Lvs2N9UD
Hy4Uu4Mt5NOBBg1PS+QR5KPayr9yKTM29g0ov/Qv6Gu4ckyMmJY5i1XR9Mz+L64Pddx7zsjd+Bs6
yKwLbHrBYeifKne3yt3xctefz/tr3lvFPu3S5NjH74rmXGvvcrUmGk8YlRTmYVRSSUclKD1uwtvv
y5TWpKvqZjHS2ucGO56Bk8F1J7p+MC/1C8f+ttSU7vZ8a+dvsdr7uoyjZbwZx3NWUPk2XthBOPGv
SqlpRWnO3GHXtDYpPoIiZi3YxxFFo28gceSaow/W90qYfSDPzILOPdluOiOaLoTHH+GUSKm9Wsnz
Z4BtU4H3otqyUKSdjjUWnA7I6192tMpEY2epTDR2FCoW1pPejs1TJoHkRZMRnzJa3+4WaH1VW9P0
CyfI2iBRpLSgf/4sq1Vrf2qOm/AgrCA4kAUHsrxPxL35KrzPDAryJgMalL5Pb9WbLMMfoEG8k96l
V/kMFneb4t153G8exk1gkBy8f2DQ6Nay5OBJwLOEqme56nLwZEpJwPv/MqWyHLzgljJqlXF5SyEK
j1sKq5TJn4fO7E9Zmo/6WAonXgkXbdKxTUiaE5R0o6I2nFW1l0Q6htDeCBEbos55Kzegr8nuAvoa
d0FdQb+/uxYCRgv6NjxhsKQt0VtU661tqWXcaME/UWdnHyQqyMQXuPixE3Vr4XsupWC8xu/KXLrw
WPrKiH8qj8kH5QksqBuKk7RgVtCU2wDaSjrQAtCizsI1PGnb1351qAta+4V151X4bZWvwIYV7Ddr
xaRtxZKzvTNLjQZ2d382BOxpO6GjWEyRKZtk6bNych53cqXktE2AHpZBzyMNnn5tYnOEg9Tiis2x
FpdrcTRLaqgqhbh7ujt85NahCaque8dTd38KwrscTFnQ8UxuUEyCpt0wpjCjALVBqFLjlZAVm7I7
MgUMrP5wuS++K+j3n59QeAxf8E2JoNxg9hKnvO8shnJyDjGU5nXYgepjkAqGQJ9QrXt42a77iAnF
kYR1LfsjsX0ZBDpYpeOZy6V/GN2tPjYnAsOC2JrAMABY6xPLQ32bF+uVomMArjVqf2rdyttmf7cv
mMOg5wWaA6kShAjaroFbvDSWBmtn/Ixil+bQW5/miJXhw43VRz4lZEpfNbl5m1wfa8/FNJbXHOj2
WDKrGSnxt0JCm+fp34G0wrO0eDQZMpZWtZpH1J6PaZwviosObwrWfxyP/iw+joRQh1apC88AebjM
SNnwjtmLzg+/ZUZkldfkBlmH0oGdjW7kpgPhkv+egWUZFkoQAyybdhk0QG8IODvXL7RUDAa0VAOT
1V3jEQnJ4z37Kx8Pk6xUPu71FB4nH6u7/A+98exj5Aogf0DI9vv72Uv2Zitkrm1g2TUFyzITn3Ef
KcTrHB9ayeXx78kSbCGqP71cegtatC9Nsn4wGHiVvnSOiBLnt+NRqm7DQ5Kyh7xdMgYA9A+DjyyX
GvUhekbnETELNW6XfhCLGf4jyRPA0wqvXjyMaTCvwVyQDKdsWffxKkZMWh+EUjW9Ug8dpefu/Jn/
4Yllb9Uc/+2ZUXkQcfFiUXOjL1eyTm7Y5ttDn49Kf6U/bFyniYd3hoT+Q3dgKVeJp6jQX/UP/QNn
IK5kYUdw5bwTWGjQKmp8dRRWaClaq4+L8eUXCCHQkFJzNgM0y4v0WVi2hWxCl434TOiCNwyg6jIN
QJXWzIaBH08SRoDEWzAz0wzKjaeaTIVasq8lnMvKJDmOqYAOnmbd/C54l+lu5UJwLNvxQOnu8t05
A7Ntk8KCZaHMln0gJIyX8WUf3/bxHNC0lOfDgzyObFoSEpmZ+ZdDe0eQQFib0EphMaiDq/9xl1IH
b1mGiSb5VqM6uJd9/TVBiD7EvINJIaT/VkgKlgohVlWbtqPA3sr4kAh4MbuqaPzfH4gQ4QcWhTem
LlUerlyS17GnuJja0spwscM4nuXb1gaV0lV/Q9me2ItPjqTW8lNJxWxl0V4YQ9YJJlgrxLlNvCjG
s2JcQwycIxcn0Y4NdlK+4ml2SvlG9CHmdLSmF2tvkvMzt8PTKixuh7WgeJluB0u+7qPBQbnMo3U4
qzW5j/HN0agzvv5OZTLVgYez2kVoLjFta0KA9cZT+XSpaoalI02RTwgawYJUqb4Ve6zgU16nFqTL
euAHY0ITjZJpV8RXCzK43k2vd5PN3XR8xzLj95lA9PT/6Dqz5TahbA0/kaqYh1tmEJLtOLFl31Cx
E4NASICQGJ7+fBuSdJ86dap3udOdwTLD3mv96x8cO5Hd6e78N264Xh/KF64PtQvXp76JSwRuOGGM
iPbzN6fbj4lMPYhKJgpAcABPlC2NWK0k1oW18WYdR07n/H7fTczEcMdnMJKebcHNL+xUHnYTRikL
N9+47btqPwkdqkdWNzJUfEQSlDgamZ3PBk8wL9SRaBFGc3jn0mL04lVeJzfswFeU33jgaaHchNA/
YNszxqN2zXFRxaCLLmHZ89j5MllxOiw8NeccMZbZsgXB3AEto/dvIv0b5zYHsliTOEP5Prx1Ak3m
RSVk/AMmX09eCH9PmKPq8JF/AQ/A0QM/vb7xil8+GQTzHQHn0bzQOfLbG6S7kFSF8QAMM4aCiDP/
6X3YXWkzb59MVznQ2H6ZDOJ3kZ62pI8KqWqxkMXY7kDV2PfhHgKVgZCw7J8Z58yfQfU6aQY+WnEQ
+lwORRyyWobrEBgCOGqBTOSUK43CjwgfBUg0HHUszrk+kiDVLAKfjJZeLI6ZLC2eQWcFSeQSgM4q
l+CMh/QxMGAfAtZuKX5K0N0LxFCxbPobE38oBJRCgASWumqQhACJzLmPymVrBRjksIAdWJ5JZRT0
VcSzn/hUMTwXpCuEiGA3orOle9hMZNfG3Rw3wB7PtLVA6tPncFh779JA5/uf3pvuCTn87GLAcmIT
hBwMUYcgqavgT2Wn4H4VexVL3fgyUerQhTe+TV4XA4iro84ufiC/aI5DWvLGCKjmi14siVq8wX0R
S8CMzcUI7v2fsNWV+m5FP66e9sAwn4Yswz4BC6ml6cI7EQkPC9ylTXW2Td3Xw5xZgzBfmwLC1bBt
A6ZcwJnzRRgs0EISSUd/sj2q2y5PpSadmrSYU8lKu5p9Y9cS5/6XjbmByxL390DLBRnlpMXaPS60
uMfg90yJgkNL1KJ+PmNHCd8H9jb+Gm0emWeSrRwLb+j/pbfmhsn4f1Ly/rKb58dui5sM3iCVYHDI
3ygm4fNRs7Aa24MhxkKhzaH932rBB7qTFbWAU0yPZ7+DlayySHo3ZJEIIHnaUKvxwPGcUSJw8PG0
sdajcvxGOffGoCusGSos6/K7bfGXdwjqgJN/DDDPYVULlZzJQb6YQUDpgSf+h9ID7n/H7c3nla70
R/Ob8cawkbGF1v9xQqWwhQ+4VgV8FRXYUg6cXrVf09vKi6D+oK5ZmBHFKy+f4BdPj1Rfy0dd4T64
/urOsZFxE8k4MChA3wPejkBtlsQLz58anx4phzED9+djgI8Fa/3069wD65+qhRzfYQC12W4y0U0M
8lZ0EwwELoLtIcYJZwbnQuXOPcZNAJB7GQq0YU9xXYYN0d3UMHAtYr7ItwBmEEJ7cH18XVZc/3fx
ygwVb0F2D+afpG+jiWHPIke5cacHRpq2x5RCFBqTqDJWngbdf/EBHsDCThqqeQnCAPbPmIh9lbWi
atx1Nhx05sULgNXtsFJLV8h9nX+BXEqfKo4iO+dyoDzYl6+18grh0FaFFwXzADZJqlXY2DeBrQI9
YO8VQxum7cmtEyNV+b3NhZEuniOCzrN4nQDkqdMf1RswA0cmMDKzOdBqvDOYqcKdBTFhJ4GLXneC
cCNnj2wg2uLobTzgpI/dP1hMwOHKIwq2sMKgl3QKEMPE7W3H7VUgepgBw2DINFLMzocsgZESC+ob
vLeV+gbv7Up3gyvTR7eFoAMlSnljPgNFh3MEVZfoiLrlXqmIucQAhz4Bb5LuLAiM1hAOdGqYY0Hz
GkVfyFSHvrCYKmG+xG/ziA1vmAZCg8fYsJngCwJs0x1pZkjhjvc6Y+hFmrpinspznX/769pBoQEh
8WsOhUux+v7X1Xe1+EGchkEgCZsmoM78dGup12l4A7To/KuMpeVFMW2FehndyJRZvEkarPOEqvCq
pAO5Z4v3FuVNi8117aHbYM45P2gXjC4e8ubBnB8ujJCLHfxUbEUrO9YKTy4ElDLeUhxv61NKwchE
WG62JokAHnsudkoEXLNQAaEHvBnCuvb/UwMCmkB5YtdpgitjSDUw7ECzg7kK+x9gEvkmlLGqbKOa
cX0T50actck4J3Xv0vR/1JLHMqEn6mLdl5UBHFRkUPoW9IbKb1sCNJg3+6fBJ8u6alFk+l8iJBvr
jNbPsM7AwG1ZT9LHqQnKJpCOwcQ49CLW7RiYUPjvAekNpx/fxm/UHr/pMLqOjCkH5Spc24iB0cKg
h9PN/kiLYZ4Tzn1aG4zTaJjZeVFEbH5T3zARIylHjI14KnhZaQmKV14mtK7CjFouXjlfES3zR0XN
wImGeBs/xtZ7ZAtYfBvRE/M2hZK1A+BHkhVDSaDo4iU9yr8ZBN+MiJais/aLr/RaWvCyC8c3VNcQ
Aw/lC88AUB5VLuZ8iEupUCngOdv6L2ZjeKWt7AKUlwwgzrgF6cKHa2UX9BvhwzVu/JH77l7R9eSI
bIT7LEv0B4ulcEt3gftsLRa+syybCMHo5wauu6tMWynfbkAIn4dDtdDYVyzRAAPFBgk+pchAwPGx
X9qb6YYMsSvcz5W+VWM0ytWJ+EGxJdhMMaZJGAUgvfaxK5hA3YOmTLhq2CjwRmCjwBuBwIV9BQiO
ic0qdilnwejDQHmeY3wHtGcE+EggM8TTSopNsUMHgK+AvaPdArXkMjEy5TLBACZ/oHnRC9fHyGdD
hFwsJ1hSFhIWxTEaXOyjsfRBhosGN6O2QFmGHlGKpYXhjbA2O1DCYBCAp7K9JHQMdZDpPqwKKBW8
RIKs/9ctTcF9f3IopmB6Ym3XfVVAmGK0wbjuwBjBfNftV0rHHL6BiJdYxQHrJs7VxWwFz/gQSto6
LqBLg4xFAwIlTaVRqyIoaSwQ/z+gP5ME7KFW8sK0MM+wEBIALxMIZgk/69h80kO2XoaumB2tPuBM
X60H+FPDZ/M1fJagwQwyCG7d9SQ0CEIM9OAF9lbnGA9PFVOHxQOJqycGVgemXGCcjLjAOPP+j9Mb
SOeEBtRy1a/6+zWdv7DwgGexUi0IDbiibSJM4OvbiCDDTBXK4DxCUc/JyBSfloCTcRUD4Z9QfChx
8cFxYB3Z8V0B1JydUImBBUAoqBG074ywaTCEyZiYZiNO825vS2kjv5/YqZ+ZYF2Fv8zwRhNRvPJ3
QPdY0jOhIvUBHso/1i4gH8AXIP3ts572C0GI3nClu3LMQi3rxAG7SOSZB6MKRbPFIJBBMNNBFmz1
ux5oi7iA/hlZQTYFtNDtHbSCMbHT4oBIZbzxb7pPiYz9HSXyHVgbT0P8EXthjqhjW34kJckxyBfB
ixUIApDEdlmS5lZvsM31FziBmiY4gey4KycQQuD0PM/OFe7cNZxQbVPFRfIYdUVs6LGmx0qbHK0k
t5gwkr63tZWt8uqSD1MlqH2R3xdKkmWogKC0b6mUm8vWHcatuXiRyZet5bjNT+ZLIvahL3aaSv9L
1E3a31LZ3HYYAk1ow7c5TPg6OVIzn4QzdVOT7ePAogFAO4ZKJuyLEZTmNJljxF4wBJcmVvRYQjA5
J5mJacd2o2zVKex2jPu34wVhcqJOiTwlVxOhHpNR/CO2mwHzBud4BjJGgeQOW5J2pmfCDurcI+/g
SFzWAXodMkR2r2PUP3UJZdtj8zHjZOV3rzaG/DuFUHSw6VJ4KFm/zh+ilDhuZR0D9pjuExa1sVB8
oaUgDYLFvjB/gbBQ2FDpbSnaKQBXYjgFIFU7xA46Xu7mG/QoHkkgpz3o2WqqsyH6/BvFqvS8eQEJ
Z0Zb03tFHCKkY7zzJHJESMQe/ReNUvDUKLkwNBAlPrMbfEJvLjAOvgk2fvKqexlfNUyelz1X62LQ
JBZoEptE9qAm5R6jLA4BVNgMI1YVNmaMTCKOj/4tpWebse1F9QEFIzQJIvr21v3kBYUBtZJYs87z
06P9YL+znfEJVLYcZ9hgLhWuzDe4wWjB4b1BziIVQ54j8T6IoJvpgM78nys2k/Qrmkes0oAX5j2W
obhpaYjWsn3VQyLk99meFtNsvPAvWGdfyG+iOhfO6XjhaxvYzkmJAWi+RTCOZTLsbewRZuEcyduz
vjrHo3+3vJGcDGTAo1fhFIADP5MTiG1vSmoLCRlMuSjTowyDrcMqQGa8iZy6XqwOVjn1zQj1IupG
qgH3mTqJ9pT/eXWYsgPcGHXAlP20YDfS0QfW6uBEGgLZuv+FtEC1EEw3T6ZGUl3UjNEm56hxtC2y
qUNx/7E64cDlqEhypqlmlI6zGA7AgvbMA8O5CSc270PKTorPC1IAjosWHbNAGXHJWUlwYIxMW2WR
jzDgeDSL2wDGSD4CVi/s/pwd5cxTgsx4i3MfSlGM4aoUAwZmdNn4H+CqyolJT3o1kWyyNN2MwRz6
dGTpbD9ModrHDXzetyH+CYnQQLuPMfXRVy0PBqGNPuYv3w2ewQm5AzFJSPN/g2tYqEjJFU66I8cH
rjvb6iYmUBVDSVAi2gJM37AcwA6Rg9vA18lhV13FsGypcGuGE2l52G9ijjc9Xg/ICCASMIVn/VP9
b95FTZBQONEYg8PQGDP5xLF0HX4yvaRc4jzFbgpAb3WcYgJPLEbn/XsSm59O/6LcgBsdO2TD5rHk
PcFCC2MTjyINLQNLf9elJ94BiKS8mfnxx/lrNViAb8pxbz0zekWLBmtBUlKEcemc76ZW0Ba62lOT
kbj2dodBwaqnICoHmkSZYDeCbRVFAzwqQREC7h+Eng0iEAQkIFtOG44avEt4T6CjcGdJvoBcgI8P
Jj5UL2DH9TWGN9JeRfwCxnU93GYrak7RXpWiuwERVCGD6R7KimCNDPcQ1ogFboPEDfQQXj7Df+Ku
0bZAzsagEEvsAi6A/ltbosUGyQOClqWIf63NHA2LVXz8ttK0tQm+0tzjPRlr/PviiQQxO8p5ybJQ
xRp9Dptk5TwxNAd6xKaQu21kwvwSm0LGxy0Y6gzTGHcA70yaMyVIs2+XMWAv76DZ08QMaWc4EzZ/
p0iXojwLxxMq7VBXGKCFUyFW3wvgCM8EOhiAo7p0YAi8ty1KdmLYvH8JaSK4w3C1iOgOMtKIjiC6
4zIEY+V1YeU17/PCl39uXrAqZ8G2xWmYl6hKV7wXW85/eC+vDdYl+JZoZIjW6DPiSx8zzoZH5Rbb
9pGX5Hr0eUlaXAnUhREKRWp5SXoSnIlMZDqiIG1lQAPQw8TR/NF+wpnzmNuwZExAiBrFS/YXg5rh
7bxl7kQHUv3VQKwVzOVgXQR99n7kiUgorlX06foBYJvnC+YOcClOPCwcZY0qMJ6Fb5R46JAh2djf
/hWwYm+zWmUiQaHRvx2ILDku5kDAbsNBNPwcPeBv/RcDcAhocF7GDx1P2RjsLo/s0w79snraoV8u
ppQiVmJ41/XCu7CAg0rcqgvywrRvGoR2l/Ehg8FVeszAT69jpkwCtzxTG4RIa4Et2QOR1tJ688mo
si/4YpjvYLlMJlnNV3/7yemICz0hTDxe9EmQGsDwKaGpn4uzgPGpail3mdbTKBF7U6IHwGLHjKh1
OGrgLjBAgRfMaYPIgV+7/9LM2AUw8vgTIENJArOHrLPFy8MoRChT9QuIvz8COtM4IDGMzBOXIbpl
YQa5Bg4u8Aqwzhm7Az/Ho18NblDXMXWB6OnOY2y1idYmtQXNb3tSt7c8VdGGW6k8hWf3xzAgRhXb
5jq4v85pO6dKvRMjeub99e5qMPOAeexWjUd7OuIsILIM8w6wIrRarMJhi4RyGSot1JZwsgKWLAez
HFhwXCHgEC8EucSzgFRgIk9iHN8TecJcGVAeOT6eVLprAPtRE6ZKRga7e4cbTAosNkmX4M6MrghK
0GjZLyiniH7AUJKy/JwoMPiv+/yVvz+Q5nR3C4zTiEvOYKsxcnLs+3P1VZHPiqOwW2IaqPkNVH4y
ZtnFIS8yserpBuI+T+Z7fEGN7t1eqym9X9Is2xK4eJe34+BCWmVICvL42ldwoALiXppKhDtCO6o7
ke+4XpOBfwAu0sW9arGeJxdUs/e4Qtd4p9yLZVCiI4xTsLGwKfEPDDzYy8B8jKplONOO6c2lQ+YL
RCRICxCRFCB3zZMmz/x+JlPy6proT/E6TC6XBMv1TThmkcw2WIt0Y2V2KhqS9xY2wZJf3H2abXRE
pAi8CSaE/RtysOd53JNDDJPuxzg9Vl9k5BYxvkw4ERJMBEYigkV1OTXezf9KhLVzrFodQpDL4fXO
P+uR3E1K7MykA59Xui90Gzj5kZqCrBrSylUsZfJVPIGgEVH6exm/+c2Av/zYKpFWiwjqxojubXxC
iwbiV/H6MiT7k4U7ZeIu2fi00b4i1kEw7sPbguNxX2geMD1WmgccD54utmbq9UFcl0qNyXwesC74
e1VObXwm7d23wLhxKFhiivlpOq/ziDOFZ02zBpWHiMen/PV0IG6WS3gneUH2XgYupsGx5K9Jq5/o
zY9eWzsI+ymK4TQQBmwivCW/mTjaG3UTUYM17mUh8d9BgeOh4WU/7sB/I44EeJI4yGxeG93d3N0J
vJpES4wYlxt0AVYgTg3oDlM8yKRoJE4iHn2KmoNEt/x+rH9ziYqrf9B2BuoZsriZLcC0IZQT8xiR
oZz9kEFXkS6xHq7QqNHkw2REG/quP5h0bmju4Hcxl2XqyFckV39Db8urCL3NJZF4e5SiHrvMzGli
5E2rsGlVNV2AInpc/f0B66/4uC+/D0i6GI8oicZtviUW/xOYg+OKr3aM3kkT6cpy6xmQML+OHQYZ
RExaYddFhHaP7P6kiBMgJCdylmhI6wQk5Q7YJtAvgPu+qLZjobfhA2Pi+bMpvOMMv80ZsImvxOc9
oosJ7lRT9LVsnLWbf7Nwi2selebRzB422UMNfbd5mPwTDlOg7H9Cta+cNEJJE93KmKxsmZwvFneV
LD4BZNG4BPKyDirc300ykLBz2cqbRCU4a+ItJu81bGJCf7Xm0Wge+U63Kp6xX6B17dN7lY4ekdt0
Ftj7wri9Jbn658p0dtzbcSXHOzMdGqAoCIyBp+2mkGD0GlFacMSb9aPj9Y4Bq6L5scRu4u3Ue/c3
qKFuzmyE12I/Myc4B4rkS5LPU8kDmf2+QbXNxZNuVY763H2SYV59eXZUpFeRQH3DVRWdSOtp7zxV
DdC7EWlHEW0vm/GlSoi250Z05LYnFcGt+W5gwQzNduf4qiQGyHCzLze7Bh7dksB7kyk8XZ4KQnhL
LbULL8eHz60pVPjwVkQU7/lRfSAkuKoSo3FJh1ag/OHfTDPXRTIA0ueFEnSvE/XD5QrPsLiHhC1f
VZ12q4Gk8/pD4YSaDemCk+ASTISrQN6Q/Qx3mQtxjb5OO6Z6lwktOwRXXPS8Gg7xTke9iffDszLF
HAe6GW46H620kzOKzyASMHh3eI20dy5IzvSW0AoG42XCu1RjdIhQAq5wF9gAb5tAxh4KgzQ8RYlt
KrGwTvM+5fJM+e5Sewowh8N2tHJITxxggLywziavEbdN94wr5PzgyM9F2pbtG7jW4LKFbgxyE9JY
K1Qw0aXoFwnobMIqfdgmkDTYiKHKYBXjWJxVZOxdwyPiURoN7+YS1HciNMAb2S3e+fFmcHxonESu
4mRIWWOFRhnd6dg6Eg+jtoR4E/O8W3Ocgbk52Er7pE53GCTwC5jRDFHwPoUOsjz4NYPWU2Az82Pz
z5w+fSF4+jg5g4RFR9gdegTP4tTgOnHlKqzB39l5OB5szOLeCSq/kgIQcMtq5mPL4b0BwsD/E8Nm
2+OWeRbj+5/X5I4a8yjOAwLfayBBKP9wBZaIaR3zR8jaX210iY4fG9QHuGXWDk8+vyD8nXUDX1fY
Bz0Wj3f32RyKkBqhejV89deGb4boEE0sc8OHy+sNbz0sMBmSg6C82d/nt3PpzW+a5FJZnEvx+W7k
hngN8H2cXanaAhbvmHzzFcTtG09CsXdG8eY3B1McpCgjvvM6XomhhE9AdgZsi+VPmarPsXqBze+u
N3TQxOkgU5tAmKWbBnRF9TtHKjkXbIb01GQOmlH2dIrZBIt5P0AnQBrgNLeQJcHs9tqvUfNZHXsg
tpTIdew9QePqJycw9uc/zQcyze1cnMMansBEeyIPRM1CwhlgKrxSHM4hjxITCpEUyIbyE+dUX+hY
yWldtKsdowMiNJZ1nf0e8CPIgQfP/ojJa+HrqFYeAT++TQDy19igZbOiDIHrKarOXn/Qc8/AG4+H
gJ0GOw5gma8ccZ9NThVPY6wJBw7331HZWQTuEmnpzp/t4LFUTHCJckVJB55rerevMVCgIDnGE1H2
7EodHBxJ7Ep9B9WD9CqHH23DhOLmYvgCIwoBS+EZ+GOhY6ySkdCjMqUGKTOGV49t83gHuoLBkD2w
bd9RUd+SPrglPMwT531YkAsTdFgZjOLF1xAF08c0T1emCIgs6tDkjMd4mM4ZcvxF3CPrSeO2dv85
ULiVvGBSGZtdXEtilThxfi/vsFO42NaO49kXaJWj88Z24psY8IL4SvGA4PMW8h1KxSmwcCXtFTVH
LgLRz5CqoAzdQoXzB1sSNGcY0S9rzkPpHCrYWBP/B58qD3MjOBpQmMUyeJMJU3Lydl+3+xJTOiEr
2hW8TtGQcL/+3TJuVvbe2A8Ev+sbXEpJQQm56j3a85trZkk+Awh7Jxpt7poFmRRzNXESn+xQ4YDe
898NOlY17at0OCWjN1epWqUlDOu7K4H7SHEuxyamNuhHrci2orvmbuCC0066FcF42B3j9cC4g0gB
JgpeBuuBg1F+xtKH120Ab2c6TMAuHs9owA7W+xWynMmDmKhIJALqsA4UU04wCMSDG5nDsM1/MtT5
knN//GRDZlbssK3ckPR/FkKgRV3LkGHy60lUnRKGyWw9AEfCKxCjdG+67DfT/jTvN3SEX/zH9KZl
Sehw6dHo2qjMC19bvt4L3zI9VkZBT8vnWf4weWcIf2x2jBpwMCQ59529JP/iqGIfMREZI0h6WMo3
gwqQGC6GNss+SvE2fk7J9oQN5o7PeLc5sOAGo30BtkIvIe6RDaFMDyrGbejcLLdFG0zI0YSUgLxA
57hnZyKj4Lxtje3V2JqYkZDkGljo8aR4g3qEc4FMTXBdcB0ogte4reLxGt+taLSikqh5X5OisscV
yVHci8gfBZ8NZlBKUB14eIavjR4dzhQMeqAzq2BKkXgyOy+eIF8UPl/UI6zDtgULvoabK4F7oYSZ
FR03IVMMO9B8La+bEi6nX48qaLmLTYaU250Scf5ZIWXDWjNY6N3gYWVJQQiFseX1OO5vOpb+WIsx
DPDuskejwgyGbZlhBybgfkcyLdIptj/+LjFmy7mXb/7XuXe6O8TdM+Wj0d2yaXCp7DId+lTq08lC
K8q39/R5b39efjKIAckiAowce6dLN8+83SMQGtzG4FLGHXEOlz3vimLvD3RBrR7MnKTAbHh+MsvJ
Q66SBI8SRwRs550bs1RxC/OzeN9ZvO8SG4/Dox6zM0xzvOPRPKOHUNKD/lCh95icdTtiv6BApmK+
EXBooc6hTYhmWDxAD0rSkQ4J0E306yY58coxuHFKsEdA1rNYV8KRCpw8RVGvsrsXvomCmQRXQCXL
u43Irj0bEdnV65Z1QWpMgsriUjDYrq65Mr79HMJ3ONxuOWCOyysDy93vVRDh4NIG+hBc4YedwvIa
FphMGSiFwg7YuonwA6oSXjZeAI0wvnjUQGbi/hIPA/mGMKPjdoiLS4whUDXE+RDrZ5HANnKj1s1v
5IIvmx87n4FbPLa+FdWf6MwrfCvL8PhwfO6UoEG/vKxSCdbVMtGXoaSKhTBoBGtgwA9RbLf5lWce
IERPqDURbZM3UjxQxvXe08hOBZ8Qqh1cZLYsyDUwn14BR+jsafFUZ7Otn6s5hWkAm/QG3aumPtxV
9e5Y77LTzjjtUCQxXRoEE5HBgDN8mADzAiGIFDUa0R7jLgjp6x4ZUI2hlWghq8IpBjY/U8ZQjzuY
V3Cf0PUgK8B0Dl4Tqg2kjEsz251FP1ugqv7GXoOF5q7kfcJjko1W9k6HUjSv3ojSnuxAUdFtIhnB
OC8U/so4V+QYaSB09vrP+yct5kVOumHbD9tTmVb5jufvzEyBkhdElZ24/uKZpLyf42OV1FVChUwX
oQ9bexDtXNt/Wzck9qTd8eeMGBVkeWm3quVovEhxy5gcry2xB9kAoszE2Yxw78XHBQOUzc7mVILj
A/sGP4GfFyBaO7wp4YQA7RIiUg44xrCk0Bw0h79hbyAbKSrfgHlJzi7eiEx+M2/WUGqIxY09Elf0
8ctmYhKA8fTytii3YCzlmOibeHOLFXId8ZQjbo+BFJrSLLCwFaTlkr6NQ8L1pTsjdnMTgrmMZniC
h0XrA2te7ORcOU4hCniqcGp4U4ah64hymE6C+hjquyhbWaeDjm3ij/EB9xpRZcpDyCN0NQPrFLbw
EzB+1A7GjhtUpI29W4AA9jfW/bOlM0EtuhH9gb70BzVkKwY5VHNQwuaIQmokgePnmQ/7ymNAjTxh
pp9795w+UH7AzotcONeONDWc2+g2cYY7QBnUq/MYtHW49hAcomsPQfk2cmdth85Zf5iwN3rJhEo2
OFg/+KHPtPJfNJvagpeA5HCmArZxpvKTn9MK8J26SvM19l0O1hc6qyOPj0iCC1iUVieEYbBP2BJp
tDZiI+SBRDpy8ljZe256lIkUi5wDc4ctq0/ICXBsye5GGrMLxKONAt9ZOzcdL6bE2hFN8wQi0h04
US2QFegu7zZ7nQ21a/zkjAXEugyiTK1NUXhSOa9rLZ75SnZtwLdkiaMHpv1SrGsFFkDh7cugrqao
xoi+9nUq6rNYa3VNgQ0iwU5bg0v0/gW5bjj4ypcNGsxs7LIdoL2Imsg4JS0bffvCHN6xIMy28Xxy
WbTLSigQOZXwWeZNiO0YPDGyA3kmKY+cT0/c7okCw58PEp1TCdsu4rONgfV0R/Xkevwb1HIaOr8F
YkGEQ0vs8I/wA92x4EHst/xM1A1UOxQJnHwUeXP7xKG1/mj8XNkTGBkdDk88v9C/s72wQBeHp4GY
CQaRVVDhh2T+BANCV46Q6AkX0KNPEbCRvOw3ZdzxC2DyTNuU+7R3JZxAbhZPmzyKjpV2wICn1of4
BkZWGfEon1Mbc4Ep4BnjeeBstJ6OLzwonIY8KBSmrJtPZTV9Yw/mc/F5eNopp1Fs/Ro0gmSdE6oX
PBFIxisdxUYo5N5RhijRZYqOBQY6Tv6V4T/S+UXKPzQf8X8UPfodg1uy/Cg9jx+08BRwa/WmH73+
TauQUsE3iDcGkX/O+ABkI71rO0H9DI40CCY0GsaMX91hrVLXAttkQz1oT9Q59deFEJul4OS9yN6p
XblVZZmup/up3TWtaGEuL2BTmBYyayB0zAGqRVsdFpZAC2xDAGjHMq7KWD0hDNoDpQALrI8nDQiN
pGxGKsmJML8KOmOHcpWHs0MRDKHL9HgsWZSr4snEmuRThQPA/orrMs6Elmd8Fb+Mr4npN5GafH2h
f8N9mUoR2nMV7xQpkpmXYVsIbIL6X0c+6SskcPYwQIFbnUA/cCAXc9BhVEa9iSnBOczIJgc3m/80
J3QmI7/7C9Ns9ZaocKJsdv64PsVz5rROH5uQCz57RA78DVw8Qo4CrdhZBSGGO+WWNifsQLfmtM2Y
LNeJJcdqH2tyNNScpbjzBprbP0JlYbSOhUYOldC/usPLDI4Q8unpXU99dO6jUxZK/vm7rKZDsTPV
1KxSu0olc3ufsPvajsgu1GQDbve9/SZBUqEnR6QBWZZZNyINY0vXA+pnYv6+dDv00MBiJzu2cPFE
I0I1Xbs7dr7zKaD6BHJhUS6CuuTocPbcIXCXtXw2EfoiHuCpxwXg28UZ1fQi767y7t7tlGJnFLvh
JoA2jYn57HACohcKb0YwGIGOvWgf6HDsMOTBNoafCWf3AHhukCLzGtlXYUBV9NHGDlkYUGnKHwMq
tiCAZocProOOx1oNX2unyOI6N1qq3dLc2irN1mi253ui1eC8sXSKLfITuM7HqAKkdcfncfGmulNH
IAxd7Kk0ogAXe6ohd1UchT3zVfNNasURToVDDCehB3jRnnyiujX0BfxfytWRrwRx4vsV6ZbTJjrl
bLdDu/Pd/qT8LhroqHut2WtfAxVsOFL5ok66hRNnBholGuSlEeaJg7HjnI8ODjAJp1XZPl2/pAQn
yd39MCVsqNJyepoLKg50IFthXcEwEcA4NbQBXR1Pn8P7KTUfACw5+kCM2WKpYthlmaPx5nVxb8WU
MkVN0hz+RlhIJJdlXU8J5QxtMJg4j4KBFEuKL6OnwmBbOmBAk1yO7pgo8Y64WfKwuVIARcCmtcyb
Fd6z0LzjLhLaRaj0AY8wl4Y2l9aUzo+vnKYgudkPeuKCh1E0xLqBRgUU/ZjesLXdpJQcnNvrTsqp
bVXPdIlcEugluixm6IUUqseo9qYacfgffhgUsZlNAA/ZUSwT1fDZGyCKzZCeOJ1irPaJpBBe+dQ0
wRGTPSC4J4aP1ywYyRitvPN+Iwnr2lKOIQUMh3EWrEoCENGzw8O5kWoFTByTdoBjbmFQtUewO0lY
Qq6oC39W1oXOCCQDqilZe8RdMUw6oMKAgfovHLqDrLDkQwv6Kd0cNudQ0zeC/4bBEqOPJeMaf91K
c5nwwy9g9afo2Ish/zETE/4zljXgYBl85ghWDz5ZyNxYq8zNtLChidpbcoG5ckqwv0IehUWGHCcY
8jKTPclkVUSFGg78a2RHEH1whZM2Inw8hoMU6CNcQoiagizWtpxsgrl8NOLNBVnVEfPkIcgz8soD
swqhBKk5EDTf3qu9lQSNYm2jCMWawh+ZwrEK4a+xaC+qoCeieqBBjDUtPhVJUSQTdkR5MlxdS9/Z
iKQ3TAgdK3NpLyzT0QcCQh39Hqn3qM+jjKxMLdS08I4aAZ/VapeRMwJY21IFJuOYnPNEuST62b32
e2B4hpOsC/6ZoKVywGjrJONXENB+lPDK/QlCvbBywiFBtE7NsmhazF/29xx3JtRBP6r7b5VgeUe0
Tj6NBQGzVdgyVsbFgTIh6AzowKk0pcOUllbaTullSqvNlrGsxHi5oBwiaYa2O870mOn1xcKibHtW
t6rhwimoXHuIax2dQHIveOtJkmfwAB2Y2AQcvTDPTTe4xl3Sk+Gefp9+ozQvsYICAxdacxWh+fxH
aI7WvJo9nZbrx+2juu3Vcn/Vd+f7zozNAcowhOtAlwOaCAbel95pP2S8hhDtmj5zXAbXXKd6Wfov
+VH/xTyAYcDx4tFueHn2pwswfmT5w9XEbsS1ZkpaUYKoUqBd0R54CG/dmaBm02Foqn6nwqGVu1L2
/jBRnWHf+92uU36XCTC1ifIOiG/+pMODakt6BOPwZTE1pBwXXQhvDlFJmL7i8GAuQ1w8J4CY1gKY
GviCWxkF2l8A2aZfTEFTmPjSVijAi3jUipnvVPvXL8rRoxyCQxwJWa3xbNuBlYFbNxds14lZguEJ
ZzHqjOiGJg4mYLhMoHIwdUpbR/0hHCY5Kxb7hBqIx4VcWTKXolBclvq7D7PXAvekjSvu+rKURjD8
K/JB/ppNwvPHbBJzAdZK8jcyT1sWPH9I/iz8BY6tf8YAEeZ/5Zd/V4bUH3cVOnKfRbdIq8iq0Ar8
7RZzHgjwO2y6CbdAv4vD4Rtf9F8UmtGvrNvS7Z3TGt0P3E49aTYxLR6z6650GOhdSZEkPMilC2fY
paI8CFgUvm0ZcU0sLtHJKW4uOGY2RUX8wqiq1R2bCTnjOVox6tQygcFwolxnLED3vIzqNJjXuPqc
t9Z5e7+56qdAx8EAc+B2xrwcdwVcc5lojITfrn52HcZv+57jk+YZWDDb19m+zfa3bJ+PEDMEdEKZ
NqC8wwPjylFD4iCeICKio6shGvs6amCwwGURzvHR7s8Yiv4yFYdqr84FHGgT24ErBWFDR1+h/nAt
uJJQrrFgADZCy9hiOOFVDCk/iZQDq72GOj4vRjhbzu3lNrujt+HDqkkNl+2WzEySW3fEGFRNN/h+
4HxXpQ31HGeBmDFyWOYnJqlEMRBIQMo0QxlmUxN8HrSHBI+V5IPENvAw1sPxxUIAT65FqkPVJMAH
w592hwp+C3UE4NkQ7xRry8uosJ9hJ/Bd8Es+BGy7ILcMqubnjnt5Jz7mizkrvQNNDOPCs/yytOdg
t8dBzMBAadfVfqGwwQhy3jH9uBHJzHRk3hXZTp/2Bboae2/bDxv7AUgZdNC7kxcEOXUjRs5acrZD
UDvpsjWZyBIl4lH0zLikNHuTASwBOBBrqeotOhdqYwo3ZeNrHIS6f5t97hsDm4kQdKazcGDPYg1Q
i45+qXqsk+qNGFJevQFFlI3k3KMCu0puobstxHXFLYEKuEcx1U7r5tDP4h24MPW/JEUzlvRYm2bO
6XEDZVtL71pK5sbWhrAH1/OedFnM+Ixdy47KDU4UuPtG1hiXRqwseS009YZrzym+81YVnszd5bSX
DBg9zrGOWnAXDlQEMK7xU4YiyieBes3VxfeLaBzDG2krCZpePOzt9o+HvfLHxn6ocIHf4TJ+Ahn1
WeeFV8N+PJ/ddststtDEore71c6vGxuoEum/3CzfXu+AzbHRx7ZMikFUECvXQOdxm0T9jacVbpW5
cFjwTeY4CrpqXPoCG2FgE7B0hdYxGGxhUMSh9n8NisAj/xkUWZweZahZgbIsjlysOfGGGDHW53A8
fgLGBNlrQjijX7BLqP7JFgtGYTsEaiOqAhObYFusexUOcJGQtWMniOyd83rb9ttLv6367bHfnpSt
dd0a161cbqXrFkJNjo93AhX3/A2CZcfNrZNrH8tYsnIWvtxBdl9mqlBYuZSCMJ1r1UMRL0EvfDvV
+FU42FGS5VTaWN7gSk65JdT2yO7Rb33C5sw+SHIySQTXvYLBaeVrra+0vgwpYvAlBXKvPygcD8Fs
+X3r1BhcYO2KrGqxdOqVoLaD/+HqPpfbRrZ2AV8Rq5jA8Jc5SpYla2j9YdnSCMw5gLz68zRg65t9
qrpUs71tiiSA7rXetGZLppSA29bTVCff2KxI89upF8KX5huLSGqkwNDFt4pTPF97Lr82Xadyq/6h
BKkaJi9ca9bJp6qBuQ9uOtE5KCiSb3jkQNqmvC2Ej7K3UVj9vD8DQjMsdDfZc2T/oMhRXONmgrQm
pTf19JghszCTgMBlINyUatgvXISzxBujiMtDbI1iW3TPtSD0OtaCIu62aMZyMAn8hWxfB8nGrEjI
CsucKePNCiPqpU/8cN30zpSKRp4TZlJ3KC0otdgT663Ch7cMo4BUCKOCvdQ3YmM7hWcMGQgv6wZg
DxAv7/Y0cYCjQu4kmUC5o6FAxmI1yBh0BfHn/fHwDhbeKBkqOPT2mmBOsUAup/V8337SeDn1r/At
/NoxrAA3yZ29tUG6lANoJhuvtc61AxlbmSyF6pd6h0vvtun5GKv0MwglIdVKnzlQCzGLbbU6l/5D
W9eM4WlqN0qw5+hiZn0joQgbgWjUOv7URfChpj8OmptUtUa4VrMHxG0fyvKhICnKGNoh7qJqv+xp
aCAzQXrWUdTMs+bHmVgrDJyJdUimZgktAzSl2jRETh+RssjbXHsWtRdR+5hTxTXynwRQ1qXY+CRB
kzRkUaFJGpIbJmnoyEFdN5AkiPZW+AJZAh8cLsz3m1AJrMTei4ExrBw2PAoCBqD9t9yIhmWTYlNu
RXWcQIUPF/YYEkiAekHHAi1TxgGYcr0rpQdpg+Uqnd73uZGheWZfOBDfFQZlucOf92/wfyCYYytD
59QddJo05Pyyz2JzP6liwG8xxHJ8M5wUZKquSjHR7JaGhiLtMzQ0o+EVg5j44+eqX5wpP5C2g4oo
MjIh3RtFK2RSrrzA/leYotslU1eiqQIvOSo5RtKdVz9BzpgsGjZft/p11jnPOrV826ps21v3cynw
orQsrn5tPP/0ufOVIL2j1wmcXlAGKl1DAVsy+7yha0fK4/v0I0H5WKSkgX4tAoQNKp/4bBjE+NP/
3C56RxmKjLWVXnXfV2RBjEjhPC25TomCP9XEZYK4StQgnnBLgH3JJjIFI/TTjWGRTbgxYGfuDcqJ
uTInXfQT2jltYyo1S3YyQh+3+4dV/LAsjgE0Gx6qmanXAZ8BzpTWcgyUA4K9AkSzzrdXZkhCSmUi
fhx2jdq/91KrmnOxPUztjU0/ZB06txrAizcx31Y2DUr7TBDnaDNwq4tKtNywNc4cbCrrGLPlsTNb
d3LvkvJCZaCcUxzceS+5xFjE2MWQLEIT6k0/oyJxU0MxVzFa5tK9bbvligyRzpXjFPAQy8xpnxVe
SeD1buaysrT43okDnheoJGaS1X/IvUoXubfZ9QKrV5bfh+cXXEDFvZ31Vjg/1OO9Sa5HNEgdByDJ
rwYV3Vo7Vx2tibsrTQFfx7yKtnvbh1VIwiZ63AflrD19Q2tcpY7o5YRXl8Meuf7npIGtdqJNp7Rx
GJPuPKbaYAIhz8IT2sfJoIq3ardW6ds613TELOt/qEHaXcGBqMHsiNlewilzPDVy+jKB5tV2JBoj
ffavhSA/9fhr98hPI0zQpTf8tNlTQF/3XVF9ggUX3ae1wXsp2aR90EQE4dHfhbsjPMLd2fIt9SZU
/SqvqpGrBBWRxoGKCEVTTAKvoV1gikVAHaPBtk05O+uXkv5uDmgPWfy3mimMvYsqpfIwzTc2T+Ka
Zo0lihRUbVhVp5CWJ1mFUip2CkWKcUdf4+jTa77JlpVgaYpiTlTL45wj4drblBvU74+H82McPdbK
j7nTY7lEeS6utx1dAr9W8h1cZNWJWYQqzGVjRN2pQXjlbpIA81sz4vEuYdws93GVfr7uH+W2mD94
7Vav3WTuEgao3bNv2PYzGgGubrcn9Sg8r7Yvh3dbwOEdOr/8dDBZ2cFkm1Fb55+g7Bkenl/0yErz
tCPvdjBLO2sfyzZ/OxhKR0dLS2ThNBYGZiK6j5oU6ogLIc79Mdo+VreP5fvjYvd45mZXTjwsmdw/
EI86D4jrjKJkALG738Q+DyulAchu9216b+bi4ekyOJlCeQqTCfPCAjtxqVuYdWsVSc6dhbFxcede
aSel9sXQIvXitXMtdTZ06kf5Sd0FhrAlzCxmibm2H4VLmDEmOebSnu8w/kEwZzkbdCGzk7Y+nA31
XrPOjH4JZnR3LIznOqw4Wy7jnMT0Z5co87C7SiqSUPAqAMC04RJZ96QbnqW9UejCOOidOrtC5ybu
iuNQbpAsa2VVjkdUzAiTZUAY7qht4smd0CoTpGgulcGdWCpNEtgbC1t3dN+ZOhKkpPtlkJI6bzNS
iUxjw43Tcn3dz0i67dQww1A/EX8cj6OhX1gyIxbq0blvAglD5xe0fY16jyTohtsTofA0/eEF1AJf
NY4TSJlTe8sVP1B7nFSQiuYkeuZtMfzKO0qJVLdKKUikNYdX45TpLDE4dCJ+wnirPSwKhcWJw7HW
pzeODHc+hc45R2Ii7GU7PLC4nZuFyeEcNFjA/+p7YlTi7gEebczUK+g+03TQIxRpPeJumdCDkoMD
ilHX1mz4O6Uyr2770M9NwPD1etccCAsMn1zCrFBzIIwLPZ54S6RVd7Zkvfl2ad6uNO/99c4m183P
ewfzBVrluFlMescZfqQfRf0jFOzpCkb4lujFRE+JH2WcXY4iMqzqcHcbapqn69b6yNTYmR47F/OW
YxMOOPTbs0r7jagj6wk1hBVo7zz0hHVxl/XQf71oCucSCqphzeKWAOZ28cey2pynK1ZEpGOiHE0L
+aKB6x3VMAaXUU5wVXng8dANZo+HXtDgzmjXX1X6i8PgUhsUk6YYXtEV1/a87hhq70ygXXRWC9n+
nbL9+Poni/4k4PXptfxGI0rzXlyYgNqr94h8iX0vNLoKA3EanztOassHImUgjA4F4pb+m5sINQgW
HcbMitQ9j4vyN3su1i/Kd04cNDTBDEo3yr1BzucYV9680En4Lrua/WPdPqfrBIq+BSmRfSVoaC1C
IoseSE0ZvVOI0Rvq6DeSxast8jAL8eYKmeJ96kLuMyp8pU4C5AOwTUk6/CGEjrzdjN3p2ufaEgTJ
imTqoueIqY/9qzC3VKZ1SXtxNHLt0PTc6msQnRZBNDW0BUDEvlKZITqdLFm78CU+pisoXZfN0jMR
h+Xrwhvoa6ZClOkUPFda9FVr4ZtM1/nasgrvFNXyigfTH1oi3YZnrPDsocykeXql6V7QDGwXHNZQ
pM+KI68lWOnN66krvaR63PJiEBkk7r04mhNYxeNkPy5AZCrDdaNw6e8WxHvN6Ftp4VAImHKW66na
tkBv1Y9SXzmZqoxP1eASylTGCk02i98qcTArJX0Q00+DPchuApDc/OcS7+n+GqVHEPQ21zTAQYae
3bdorrlhDpIGOvOi/bp1M03MqSqJRvJ0b7pokpqUcr266bBGwl56820A0sHpu7gHSAenO/Y+kvTo
D2WH7NO/4KECAHS4Y3pakKaEo5+QKHphDSl96IlolfVElk2ebeXeuPxMvpVe8NvMIlam09lMiuPD
e8JVASUFzn66EkDEBb3ftE1TcTzYVIOmAlUOnaUU0OnxfTB9WJmZAvOonjNmm2nzlUxQ8/bV+pgs
SkIK+4D39rZRt550o3QpbiyljU5WHXZXcDkHGoekO0/lSdNqIAO+KjC99fyf26Fpga0h2pvJrbt1
erzRHwUpUtp28tc42pX4lJi1cbhXiqNoB+RqalqL0bASDandSOpSvsvzYmXPy9bO6nNeGkEHvAZR
mVeyGuDf1qtB1eYteED6Rlpe4q2LqSeFYhn5RoF6mjZshzSNi2lgQW/BrnGTon3s5FbSucNSLVfS
grlT+jk/DucYToWVILnU0bWOxrPLmK/tGY9hxdCMx/muFa/H1cu4Eo2f3FtiAFbjiM+D7CsZbbAO
21EUNfHtH+qjuyv+VRHKs4pCUfhVEWrl8kKVzKT1/VHqQP8JvCrF/nrdVynNjS61pME064wIjdq2
rYX02E9/lV6Yp9595xSYGk/ay1wpLFL97MAl2qLi1uNLDr0FeWS2H1W4Ht5phBy19AybhgP+v4YC
YiAnJn1KJj3KyFPSTL02TAElYMEHkr/gwJcMFURAJal+HfsM2ttSqR3TYKblA/HHIbVNKR+qz2S5
5ECzVA5E+EBsTQ40XXcX5+6cAvocBI43YscL1K7crXKxE93J3f1QOVQldJ+Dv0LlbN+LP4/1b6k4
KVgGVC5g+J1k/lU3NpDLGN1h/E9wDvz0hrbtwrPpVZX+ZgL4wVLUv9ky3xkefH7Gruwd+vwMRKQp
zhI/yVH/PxsRAT9KeNO/fq40Zn/XnKQiFV7oenZhalQmush0FxSY8NvyZ4XepIXeh3GrNBfcSrfh
dTc0A6rYqqU88e7UK656O67nSze6dEuz7krYEKZIYkDcuUKESujbxmJSwa+1CrRwxvHCDfkVim2D
sQXTHWTTlYD0DfJX3+USX17oKmmKrAVnMrZupSARuDsNAeRd86scs47U0r4/v/cLFNZHsYlDdHJ2
gCbyISikvc6v7WlUjMf7V1YWX272dCveU+ucTBTDEe99Km0KrmfJkfn1+HIN1lJSzVxrOUMA0l2H
COiMnyHmC6xcStFkEdCYOdRMQf4zad+/0+91Tdk2kJOnS/8gsHfTj23MRTNpG/ef95+ZPtOD5Pmx
bJ/Bcfe90vbAYJ/gBeAyb1Qi19EMsFDfzqPB7Xt1dLnK5GwQxCECSMqq6vVSe+boPY5kMXbOzfKY
P6SoP5rc95qT0nN6DgIIFaLZYn5Qh07ffNiAUpy6ODI6q7uQIHY70jWCK1qa0VTml+Lz2Kvd2QVS
M1u+l+OGrvW2PPA6DXpjGS+NwoR7R23KO5EcgjVk+Yu14XQaML3KYC8EkKaarkDXFRsGXg48oacJ
ri/TzLlZ8wXMu9HQ46WML/qH6biyfajUH6b10AHdPs9rt9l4lRvPC+N1YbwvsFeM8yHaqwX+kC1w
+CO5yU1iWEBaPxLnVMQ13NtoH6PaLXPad6XWQfVxbEWmm5pQ9IsfegK8X8lNUU3IycSO5FumOZt+
iEkP/yORbCErzJPXgeXPV+1Sz1jwy2A1JZ/oJ+xrYZIYm2e3OO+dnypPnjt2puzbCF8IxTYhtkSk
UtP5N33ji2kSYToUU+lfeRd0gMLniU0ugRp18nxRowBP4NIXduWaJUkn2ffzT/HrZjf2GvjTFV/W
1DuTIPWWYqJ3kkH/T9/VzkolaKPqRqnkpwuiusmuybHaOqfrWmUfEL1oMkItbGD3CQ9LdOjXfoDj
+GA5qJb891fs8GjnCHw8TTQzVtbQcshEj24lqj0yRLcSHYpbidTr+jlZn4KoP+mca02K9bNqygN5
GlH31fpMig0AKQG8qvX+VwNvB7BOq47F+KV0tUMnpmIwCzmK182Jo/Re6+dNsYUYDyKyjVTPUhXq
S+sszMx80DOdVo8POTa49xqkslB0fTwtYHnfyXefZv9SBFjXdCngGPqA34sf1Z9Qg1P9tR412b4/
UO37k9JYo9s4xEGToI6y1FGzRfckv7nQnEvonXVWl371g5O8+nFbN0Q2GNcFkvtVH4vOl2WRe7u7
nI333K9FIpttFlKbi4UPkdTSsOvek7ksnpk3cXgmMQgVNPrGJIaL7enevywZV5u3ibSU499AjHXc
vdFhkQGZdJloBIRhI/5068wFK5TDYOe6zRuyT8OIOH8qnNlsJXNPo78ZIRUHWZoVJiNEXNjFJsvM
gM5d9oqKtMZdwg0fazMP4Dx26FmkntZcGU48TQV9GPqVO2tNChginaazlvw9gw8Wu+FqN9ynARHr
S7O+ZOHAFWAkQuap4LD8aCcKJySh+tP1R8HwQvdsbybyujQorAf5UxDz0AFRp9ABydWjTklm/Usa
qHKsDUT6H0rDKAgrtAqzRALbQI5/7dRYP5rOsd71qtdedO1dy71zuXeI+5t0rbf9mdFI23687Vfp
Tky3D/CPCrWRc1EjA1Qae0MD80z4wxxwOi2gXXUF9HbfPSXdBeF+vjE/NeBGi0sAjbblLkce+57T
i/C0p0689krb0TqH0+oufsS54fE4ZJxplcr/J+BwSxFw0Hvftq1ruk6LUHNR0Bd+Tg9saOHlZ5de
IRfGfUTV1/WQDKM6wguqXfPh4HidSrEsNU4mfUmhUFyFwqraVGIQ0KMmdAIzMTRN1sMAz5dvvYhR
9CSdN5g6T4cAMKyqvc2IlYXQ0xHKP3pI/aO2iNKqUSX3k2crjVtivdTyhpChLGeIBIsiyUK9ZTlD
hXrTMtiCvvQQQoHdbnI4JKDEtzDbpqxioo71k3MrzZiWTyGmp1Zus5pwj6ZzRwVxV96liZlQbsnZ
lSYmZ1eUWKFZNDR+FfJ2CwL+0jvvKnIqDdvNksTubizA8YnwN6yZkFV7amMOzWYljRrn1uxXCO5I
15QVB0WdzsjzFN2pR9IxeSW0ErlJGt9W+Dy9Tt+rVSxVMxrUFcfpmtXCkFOj8qxszukBA14Mc07X
x1byS31CaJUOyyumMzsM7Fj8DQW/zduykyReJ4QwlZaQGdlJeaUGXaIck0HhPnB/X0rDYjya7Uer
Ostaq8yAQpUlUnIWUsGIh6SCbauD043TqJnrzwnd943NL1keZtAK8bA26dpRyM7acjzyM0BBc48x
aXvbkjzEeBTTSazeucijCmeNN5+E4KM9rmfeKvzKty7KkFNHwox4mWMaL4NaNXdjp/6vdgSb5U0S
SYPNjlFP9ZGMLwY6qGSP3RUAkYCy0s1d/+d5PMX9Y1lHKturP5NkmdwGm+VQvtlMvtliWLdkW/y7
qDT3uWFFHMfz4TouXjp5kSqV8bIynkbjxfKhqlVVa5lhaHByaGNqaRsjqGNnoELBVFzBE7IXwz49
R2R/B2yRWP9elEPAR6Z30n5bHH6xJ6otOGOifYkNXH6Iyg9eOw7wZaUA+w9JD5aZHoFsM5InzXvI
en+nh8afpCzd/XH4NGh+i4VVpKrCKmam4MtPM9/8htm0t9v39yHiIRNQIUtPNCjvaoAvyEiVmn9i
JMg/5fYTaMDVtJ66okqkTKP2Bg5xwAMuwMkO+PiXHhXarLAqb18xXgyDfA3orrz0xRWfaudAzcgJ
xviS8kjgZjwSgwCOsZpSSdwBGY+ERFpB305/eKT7vLE228d3PaznBvGOqGewLw0u9f74Xu8X6v3F
qX8OtvrevsCv07uTbl67uUuj3Ly/bHEc0lCEi2+a56c9QlQcQ5N0COHFmQMuhw1fj8PzcbgusK9L
QG9WtoNiKVTPCOnKQ2Axku4m6YJUCrDSqvwKs3vE/fOxNNbDRS5I0G7dj+q5X37QctVH++pL/jvm
QlPKEhO9FMjsSw1FAOvRufl6Na8cVlmREdWEVYDngMVz3xDiTZbp7cH3XJv3CZqO8sHPTWCFiipj
mSWJfLHMKGZfoRbSV5ixzF9AxZ2r5rV2bW1yKM2HU26cmGhaGFOKx5WOipVliDR9RuFSGmhKDw0r
u0ZMyGt5ikIWBShGAUOwTYC7jU1LBcU0xYV0lc7BVoYBPkH0qI6nD9To2yNx10OysMc1VTTuTzAA
sUF2f8KmTicFSr4uYklkIvaF0bdXfdHQWxr66KX04h5NzvjElu+JM4ctR1ZGaDrLdquUiXevVXXi
+mJmfr0n0Z6bjUf8EPpOciKsrAwCROMnhwjop7rs5Ni8RCDfgmsgcwdmzXOk5Cw2Vv3MpegTgxh3
MRlpgK11p1dDegNwbcm1INqHXdPcA66pwQDXB9vsMajBSMGseUwdix9vDmtG85WaGWZ4mmiMA0xB
xbgv9nxC7VWJq0muvwRgx9KP8FVcu8IQ8g9uqwgpwuGuSSU/+ySLYz3ScLtDfGJ+kOxDiy/QuuD3
5gDBwSbXv5x7NFqs+iIjgiLiRhFxfWIDkbEDnAPea8Kd0btgGQZRgscAnN4pjPPLjKFJOPTGr4u9
lwvVqo5QNIbbHBJ8fy78jBkNi6EyCL/q1FAUoK1gxazJvtogbSIG4zchZSRSsFjnQjFQpFNwr5N1
EMVa2QNiD8psed6gdX1CoiSP2ftM+a4ozADTntAb3XrFeeiWpXKEaAe8PdKeDbNJbua/0Bi4k0oI
8GAFq3KDpfpMOg2LNNMTZIFiWGTZsoT6gH1QLXiW4tOlcxssU+JjMfKFhPU2D/Q9YCNz3pSx4MIS
Q9h958t6A3sBFvDZAgvcNigQD4hFdE8nATvQA/FmBVCk9uwp1mlY4CT9BnjcjoiSA0W6KwG+M6mB
qWdV6M2HDT3b08mEPTbFW0iFsjLkNst2Kr3QUWg5bEwx0hIY5nGSnt3awnuu3cPcxtWpTtU3jep2
bG//gpbW0IhY8S9A4MBKlTqozqol/xyEy0Pt4X3zebPN295wbk+TdnYDhgfPjZTqGqBkxuUNtlzU
vNQQyULXsESz0aqg9+ZULpoAsztt3OC6DAqTeTF45ZmtXgXfirD/3RMq4eNBpbPQK9i06vLy08lE
wWDT9NOtVPvhTpLW5E4qiG9x88aFgZt3amip/eDCxB6n4hwhS8qDd3/bPZ7pYwD6xm5SjJp/yDAF
3rB7+AJQc9mz5By7TJirMisDw1AizR6mGWJMgMFkUWCQP+Y7wQOueNlXKZAmiOgxZZJtW2WzQdMI
GHuuCJhsz+Vu8DjArPNvHub0M3w9DeyQfKOLP4axTJDiybSY+ickPiJarCz6yOClT86q1BoPtWSo
nLl7UlzbxXMV7W8qbbIV1UaKyFIBaEfVH/hL9UddPN+5c5z5xNgau4ze7xf6n/P8YGLI+2UVN/e/
VRa0ALZtMnUruwUrt1Z2Cy5/15qpWjvwB9sW0U7+e/nBjeniWdmfzv/xh/fGIdfdASFXBt3w9gBi
oUm2pyXjtiiaJ50Cfsryce0Mlr1IbMUMLhT+2LUDHR2JTwkuvzFsxr+RvPB/au7VRCeNrSHugpce
0s3RxrLajfnnIOaAicpbavFFoDtEDqRefLsBlaJ6cQ9lgSgFdLiiB+ARmpOFc/bWj+8hIgEqUuzS
TSli3N4QYM9Bvnt6ryYPCqLKYuCG80D/qO8np/dstyFuvbyLxSDFyYyb/GnWf42bsiJK9QYHu9vn
lT9a3JVHWRuFvkDCuMfvz7zGu3f7Wra1IfhjhlHIxLQ9XIyweiKJckDH10unMvYU4uqe01oMEqIc
U4hlYEuQdn1uRrlzI9uonOhu2ywsI/PPgy4at0+YBoYD2y8oCipLNOPEMylIu25mI9tWcYR6Ei61
ly4yoz0amtleHywYmEWEvdkNZn1M1p2qOt/NLKh2uvAUfdpm1SqIwP8GnyEB18UBQGaXBOK4DMIZ
EsFvJS4ox4DPJ0Nuul+qhdrb/XHXms3fdu92eBotO1DgquuDw4TXUPggvfi0TW3IBZp4mG38jxmu
aBv6L66YS6HFCtjEGNrhVtygfFsD3rrSydALuSBUqSNgQ4p+Y7+cpIVc+SFR0jiYZ9W2p6ZkHxBD
hWIznj3EMV1l0f8An9++e3izw/X+mPj36UOm6PN3Ie7skkHf75jKV8MSpmLB5KzLe2XsjMm+QN8h
5Fz0DRgrpN+gbirDqyJu+zi/P973Y6TW9HEnT2v3LRHSQhjdkaeRq/W3v6iuVi+1fNMniHIB+899
VGYhIxABSDWB+pPjmLYFii/qXj2BJbXNOv2c/qr8oDfkFva4UNOpuTwutITlN89f5r6NXCdp5PIp
q/0jvZtYo1szkvrUwnLlpgFkhhlsS+xczeg6uDjmd91LqWFtaDhTEMxY0LTP8OQW3/JCPlK00VPL
vXluzjfDaxRAvg3eMx5vpuPdNPjpz21fRebcpChACP9vdpPtuvCur1ieRiW5FMUA+BURqVy7qSCP
Jk9SmTQ2C/P1FTsm3gbzZWyofFqGgHvfVl7p6kvgpvDiG0Y2kr8V0Mk01WQhEedvqgnaOks1yXPa
zaUbc6YtpYX0DrWe0IjNi4wQWnCGtlR5o0kCfjrpPZi0g/J7LMobMURWprxBjMzr/9AzaQYQK84m
J1R8Cwlh0FV7mgfvdTOxfTnM16l6z3m2GPkX9oLLP6qxzJGr13NRbX2Wy7rv2y1JYZVxqmiVlGAt
z9kC8H7q7qPhdSCkajVyH7arlXZoQz1k9bZaQTIgUGDHeNAyp8FoqfngJBMzTcycnobRLiRmHnPm
xDcjuZm10dEYn+t4nSY65BzjvRiU/ddPkmUPZHzFl5vknlpJoFAWQhjzl5F/IcchJYTJwbDBloJR
rISacZGqOW/d/TCmSktJVQ8ccZiy2bnjSBMQHhj+UuPD6UpkithwWxff0BabiQdQiINDNXsGFYrZ
1l17JJPKR0Nu40NxNJuRGlIhSetIEapq6CoymkFI2KHWj3kWl4O3j4O+bgDbVW54xr6Ia9xKeJ/C
s1KSVzXswLs/z0Ua/HAFC884xN27Hc0WP1+3YzIZ1zrs81vuaJyQ3lQuXIkqsKN1rJW6+Jc1IBLF
5llgVDxx0HWdRuE6qSyStqt4HVTeMlXGrO+hWn5mKL0GyErLhP/rgZQ0eof5ml9oLK1JJsv1M+JO
asS/3KH2bWEvuvnzIXDlqlNfh243lL+b0WbEU+8LKd/7li/EISIDiP6VS6MgSzwlmnk996sQfng1
3UHNhagsdoHk66LkpG5tQ97TQOLI0xKcKIRp+X0hL2U3TEBwteZRinLqp878FFJ2GJJvq2BI3sgL
2Aayjw5zf2+cH2IuJU3XvB3/IpkQzrdGy7xvX+vsYy0hhthH10vmVP3wJ3NKV2cyAKFb0DYEr/fi
1E6EEs1C8Au3TakjokjoC7v3smYHbxeKrSz6JTJIIQlLpNcVWLUJi0roKHAtXSXMZBr9svk52zSL
Xq0xhVRyCFAnGY1Iv5AaNrg1cD53foAorEsOOeadNDC5vx+9KSjIOU0eu5oikuaPCR+zfFmHUwgf
42Sxv9yD3XkK/oY9pjZzIhPHRVtGY9DjGlr56mUsL4PFtziZT3TbbOn75uKbIDMv5DUUGh97H8ho
+TYT5ZRgMepWqEwb23qnHHWXxKnUlJVmnp9/OzrnhhG34LeNSI7IFJX+Ienno/51PzjvB6ekWRRi
2ij/A2hL+rf0z4/7gTm/h8YC9fh3goLxCQdzIZ5cgyeet2B7UxLqTZNmNWkuiKpSi1vmciuL5jCT
j1M6XfN8mKLL4hbng8ttOg0WN4vFLWTM8FUwrInoTV1uAMqQbCDC6I/PzdYkawaVSg1oa6IGzIxu
qFSxKFxumdEt25cIVdgmVAp0CckpbE3kCJlQJXvkbU0edr3s/J/Tz/sHJGPbU+faheLPePNwe/Lg
0mUeQiYpEdXhOHDYgQdqY9s79rh6HNSNZRHn+KJCLr2Qs2gaFBr+CVWgUgfbyoSa2emSedDRq2MW
zUNOg9HfFnvS9bISREGteFY5Z/39YXJowRDt/Ne45awAJPiZf1JtBSk45/ERlNYY5obKmfvzufKy
eSeOoI1Scjkwpj92Ey+WBagqBrTVhO0pj4tnfMf2OdycbOtq8EdmW4eTzaIUd7hdPzFoYD6lpj6p
EhRVAcHKO+dCRNz0FjxeMxLxNIGOnKv+iIDHvkv1Y8gDPYlJNW0nF45vYU2O7xA0avrcWe58yFMF
B0oNlcrkaagf+7PTn3hNUTbfWftSLQd4SHiZSt7+NTtOFrOWMIlTyvbWtg+H+4MMzzOQYd07SZRg
Ok4ahX3Px9dr+bmbHMKX4OOHcsjwbvMEzF/K3cKkTNbjSNSx7KZZz5BMmimtFA11TWBybeQ03NVG
q9qoJuJo01+rCqGBwjnrrcwhVDFRctlI3nLlRuHexZRd4ACrxjfTHs002iedhR1+1qj/2N2ah1sY
YhWlSxq/dZxsPg2ziYEW2p/7OJ6ZAvcNWWd4jBFBSf35rLBKjPcd1hArMsHVU8kwmxguVv1MB7kc
xXSQ1aExmttbiFWP9k1JISvmzXYj4UD/vtsNj/HwHA+n5wFH1L3Q3636x3qvcuqFSSMC6eTXlkwe
Mzam3N+RyprtZ2LcLYipW5WXcmtvxl3+43BrHX/uPJfv5db7br8eVn8UT83iy/HyvDo0VmVCW1Ox
ZP3fYj820ZA+koRxMMf/uXCUfuqhp0sY6rbdvuxX4Gs+xo7pNOuJOHVTFrNhYeamHeuN8vPsteqS
garJ9pTcmhdGOQnH17Aq2j5iO8qFSm/2WvYb08kG2V/0tyyj2w+9w+emygjbzlbkVgZdp6Z7IOms
Nds9rHYP4vMN1bik8fnt+WBTa6weV4EUEXgeRv2t9u3Fvh3TQ+3bOXuNySeXdp0EWcO9bOceKjnk
nXapkXs4/V7dOVLDTD/rvv0z2c+w32yyn5G/hv3eorAiRtKXct8s7NqVBtb4BA1UmBK6JmhakY+F
YSe5ee+qV9w8lN7u8FSxqFIoL2EdScA96++NaUh43++ectqq1/qPY+f4brhkfHYV/vzNyT812/IP
t19e+eQr3Yfbb9W434j6ZceGKUaY5kA2S/mLad/DFyap/jZZz1rn/ThRZ+zHNYG5u4d5btwc7ePu
RXKuyVwKdKiQhJxz016XtArTh9qhZR3zD7WcRnecK4zP5dGc/O87aqsMeRVZQgusR6cqx3ZPu7tS
N7ftShY4UzvRKay6l1V3Kk5tTnpIrGeqSH++UxcBopqbN4ECnl3j0zy7t0NX6rvjrpaeeJsZtre7
QAfPTA/p1dN1FmLe8YPJzmKCuC+Gt5Q3OCwECDry2FEHM8IbksRU0v+6KfSLklEK5lz113X65N5i
3fM251euTi6n8DbzUyKD8Da3tO7tQhyS6dXZkulNQ+A/NGThOiNw7hy+J/Wh61k2nfJjlXyfdkxJ
7Sz2v6/flp7zp+nqZ/7ZkLupsOxnW/3+fVkfTyv97aRQDX9omrpVkJgtwvvqmrvObzONDcMAh5t2
Pr1mRAKnzyOncbGxWfbM7TjQU8jVPfbWx17OGDD5FhVzgoDv3fwZ5tst4wHAlkZC8Bnf7FMLEVnv
JYPe3jfrbhknGb35zftJLFOxWXanVkazPCV0d046ueua8W0EbUKmJxLp12HdP/+85Jvnn/vqsrlF
BaSzJg0pu3fNRzTu3dROE2M9G/Owcq/yktLpiSWwko/2OYuGiL/PY6dMSFP/4W6tvrmtw35Q6dXf
0PB3F8QY8fYRsEP+DJQtjm7vPj95A85ZliIImrk8HWhwgh3uXv3cNBCjpN+BQiZaQCHbX9kb1t3q
2zkdiXAtmIpAW7/oVZ4NqK48I57NcC9WqfcH8WmwF0v86rut/x36NDdwJwlDn+zIq7tWxZguIQ69
iFXp1vHfZ5xpEcPYQv2e0+lApc/Y1W9Vpw+L/cOUKCl+mB/HiNPqoLDsH5RTczNkqB0iOaKGkpx6
C3bdVe847S5K3RotULNaadROvcq0u72GOSGFVXdZJVM1VsXguH6ijGss/Ccv8n1QXw6NrYLi14zV
bFXyDXZaT8vZkyNw49YNYf+z3gm+8e+WSJwIPwkzd+KIt7Ff2/b3Ub8wG9xnTA/NA8xJKtTZWIM/
axVxOf5ZpMSziM/aN9wic6sSspRbq3+JGqo5AwtCAiBNMTNNKSCGRknyTpY5inTHUdf/MKXgKSQU
0Mv8LsPBSw05gVQTNMdV/03kuODE+5O6nF8bZ9HaEVFfB/GWqzwEE2zZon5DGON/ZN3fjAxIja8q
ASSUVX67RL+J6NPgCPo9GKC+3E9NGwUU1A/eBzzP5fq8Twiv6kd1/lD9uAgj24axDrR3EO4M+JNY
8c/8n6C9S6Pu1YnkqrieZZq9lclSkRMSQKHzPHmWlwZKvs7/AULxBfon1ydmy1U8uJX6nLH1aQ8t
Q+dXfuAnLfX3C19Ty8ocpZlRH9SruIOy6iJViSv3pZvxjK3iGwX8sRVRzak8x/l50DZiSbd0XYAI
Ov338lvWN0OuK2865/g1szn6B5lHEgw5S3VecI4vqKNaCFDHboQ/gRvxvQCN+EzjBwKUYFfcjDhu
T5DG4igkFMss+qT/KijOjIHpJt8Q1lC0TJ1ODaZ6nf5ItYUQY2XpaYLjO0wUpRkn7T2A85Mgx5X5
395/LrffSHG9L5I/6bC3Q4iGtVShhUcfQDRQ7RHxigoAqbJFTN+8hqq2/KQBljFOWwbVFCl0f6fO
F3w7/wT6ZrivbwFrZG0/i/cxzNhvuGM/3gTlor711wzDi0P/LFocE/Yc+meqqSyVNteBBlsgWUwC
ilVmUxkmmWY2CX7UMp8MAppgwLWoOtNME/vVmmpQdaeyH7Wm6+/rXxj0Ka9umq/H8Vh/l2NGTCtk
z5JfZkm8KgClWifZ9PV+XAia76/I4XmhV1mFdfhWeKy9ZfQZinz+v/QZXJeSOcN1MzsoGhoEcOdM
AqmPK/kxGPmOAGhth8HZ+3vHGA+YYd/zsxw97dy7/s/Nq8i4DMLXbMxw8csGzpFhQta8GxPOnMU1
Ub3Xd2MSwpxo+vcoFRFC0KB0GvxzumB0ELRMXQxifoZiKtzljDNML3mxcFt0upwwKVjsqhJpc5wQ
DeK2cBchNBCICPQWggH3FoJRicfTeFzdj2eHsXEGqwP3GyDJXuDFrdP7/HMzybhHOA5wOoPqcQCl
x8NE0+YXR88tEdpHo4RC5kmGHnv+6C9A3ldRv/v+9GZqX3Mxsp1IMraM+XAbEU+4V+HoR/ep0Eld
B5sfqgebjcq2IDNaGs6ZlDzEHJ7YoT89QVcTSgshhFoTtfjTRAE8vsTWYI+viDuYhxvKgltaEA+3
VUdkxjj3WF721mZYHQ1t6yUtlsC/3CZ6kxZasnYkd5uH9rNuPF4SwhuX36vmxhgzCK6Se2gSVzPT
IYOI1UUw6IPWtdQ3kETTjD/+gvCYIrj3q/O2r2rbpokP1s/Sh6YYCGaSAz+0QaINonR5Met53/CC
YfLo78P1WNoy8xz/nI4XbiZQGbTyL8wsmJ3nGpYmR0j+CdeQf7rfvklan00HWnCbmx4c5WOvW3/i
ET2wNgF9I/V/ls0JFQMIenSxKeFu8eUL4Io6CBWCAc8t5ndVbNFo/rnbkMoZIyH/IHnnZdAxkM+A
XG0N8m4hP+NtPgQh34HcafhM7ER/qTzpTOe/NMcCa5A29ga/Q3SyZW+gwLDoEewNQYQhHbiV2VMI
PziiTCVAOsN6uJwzuOf8upw35RdeX9fzpqi7mzT6fE9C4dGkpFUvL9U9NXmct8Fml8xMDQs2u/Op
s5QP97P8K8OtQFeVevNoDLaS3/4qlQLxvxzXK5DADl1qOdXLLDf9eSlcZe0JTWPq1HQWlaPB8jeW
0CJ7In7CHZI9YbDJntwu92pIIpEMJYxEEglL/GHRRlNQL0Ufa3Xi7ysG8ieARRYAm/IvDoUQT2IQ
ucntlbblLhAcfufoYCUl9uBXEt0k3rNnjgdfhivM3M5DAc/M7D+OJ1cJ7KpwNfaVSy7XKa67VjYK
hvrz8Ss1AXWdXwbqelkcILDWcgzSLJozFikZZkk0kRTpF+4i6ToI6Bt9bYjtB4uE3/QX9rddcdIH
+8cB/NKx+HRC0OGxs0yXlPAs41DM4VEblnrVWW/Y1UUPLdYdXvWNjHFwpz+5t0nOVx+ix7N8ychO
P29vPEJEcnFDRt5KbPM55B2yLQolC26kWoeGifgGas4Pzv4WUPI0Kctzo+aJP4OA0/iyzvWJNK3y
g0QlZSaRk8jrDEBXAqRVwCzEV2UpBIogX/BKUKRw+MD5ixeStLT56xf1K7pUD4dSUxIyIIiy6SCe
SSWwl2drdmjTd0ywHj9AjLhFHBUZr6bg+wK1oDC0Kk7+INDQ26enfvJ+lGZOy/JXQCqxtaB1l+4W
EiVLmPJ5Y7K5DjPLXalYCVnAjmTvUFQUR2uMGjLhBTGp70yngNCfqz8S3JoY5r1Y+AClpmnwS3X2
sV/okDHw3Bi4YxGD1yn3vk9nTcLyFf+heMu/dkTRQJZoUM8dyRWYCprNurL/f2Td13LbShcl4Cdi
FXO4ZQDBJFmWg+wbli1ZDGBOIPn08zVg6z8zU9WlOse2bAgEuvdee4UHqPTeQwUXC9EFOeco9yyg
lqWTteqZWhbjCN0IdwvjiP9U+Ox7Z6mNX4RJEbGJKGbVN6ytIi+/ZwYxS81gZze0xUuYFyaiaegX
pinr/e7URlb7H6b830CLy6lnXU+9wkt5jVuLXhmeuGCQgHld6EVnljitvuPg0uqzn7q3+qVWf3np
H8t90YhP9rfYBp0N+QiZlLN2aYAnCj/A81YbVZ+qExVcGH9IdsQOMZ7aD+y+U+oBRSZHFZslmg4t
qaNPjcbJt/7kZN5qOwWWobp5n8iTf4WtuiozwuTegZnX3w5MI3fbtAoLvaaOYdxpFmTEdTkvwo+N
sgKKzHyn3mFILQz9T2JS2K5X49JsUNwObttBJR3kzoH16qBcHSwz58DCbHjO0ssKlwFXvNWkkfnY
NK5ZuBv1X5PEIPjYlAgWf9gd9RrWahsdGiHkZYHEee7xqlGQJ98dbbxN3pyNl5LBNd+OgCuQqJ8u
k+NqwrFH2AJmSCHeVuKTPgYTm4gyBLLwjGnuRMZGTzwhrNzPO4evcz9vpj+wa1ZJqIwkos5gvgxM
GbgUrpdfsPJo9RA7sg6luR7cf5ixWR/qOhcHyK59cYWVLzZp3ATLy2/lQ+zdC/oUN80Ogqu/1c5t
5Tu3zRvv1OZdebuApped0zQ+YrwV+jYXZsBJIG7QC92eUD7MroypSNBv9HP+NuhmpcfXT3fHyAKD
MOeJHQKR0rp9tlnlhNXiPrLZByEeY0R1UYGVawjfQU9t8h3GbVIS8e+U9ePsHiu16tAubT3SpXHx
zAg8jJtbi/GqPJ7NJuQ/xs3XyHlPDqKounp4sjwEW4j9o/7zktHWX5Rfl2jGL+0lMH4CD0/P0Cq9
bzyEpWEwFH2efufI1/x9+ClplXlls0WUiS8EHOkn9QA3XXTM8/gwj69pXN/G1W18SOH3MXMJ7pQF
qsWlMApP+6haHwaYqY71OkStDFIQdoozaR4m/2dGp5Ehf9WIUJ2lwj7/SX7jWO7jp/UiShaRXD2G
Gx6A0CfSIQvxfLjtwvNeMrLdjUu78fo+Th55PjTHs3uY3+aINVN+PfiG+2MBEzrVg29VhGGVttF2
Eb766/l++BcqjfAvnLNHzGPABVOnvWet1S6eQyJVYRMxm84F2Fxt7m+3z3ktrD6TKLd73Sri5pj1
gdSkjM5JTYJIyI8BLI3BTFQNpLf0Y0uLFXYHBDo+rRqs+6t5g7PVtLLps31djRXP6rmcHUkXhMUW
Kq77xJ838Cw/aWbCetUh0qFByTJhksaC/FHk3zGobZXhldK7fzIn4LJrmJ+CoyDyWu4o2Hp0UKyu
o7Q+woghKFrxOEaNSUK4S9IILub7xghRmY/qA6LJ5TpSKGzJWMASnf0xqr2UtyP1Qs5oZupnhGH2
ual2mCGzk2Pg10wCrZmB37IVT1dxoewtGybG8aJeGTmvpPnF9UU8U+Aw2ZFFwEq42eZ7cLsG34P6
1qCG3WtnfZ0srhjryLkPu+RxlTxea4/H5NNOUkbyaZZ8ai4/1aqPyVaVHlVPj7t7Fxi9bBcZmDAz
TTuX+BI3P21KqB6j+673eS9EnUH5oxqcr9CpHnu3fGpJ8LjP75/PgGbMlszvyAcAt7i/fkyH9I7A
gDyECe/BEsJkNsRHCAu8xkusX0DNfEXXfAlVRPJ8ff1w2XrBxXTMX0X88Og+/V2nTc+qvc8Zp3PQ
p+ch8Sn0rHKtV2V6a05qwnnCF7Nj9LbgE01zpYtByKuNp4S7Pe/vo3IrLnHXaxAsxXzt9tHsZVqg
Her62kRD8nwIQcErqIUDZF3sNhLuWA6WXiXppfveKe2djRth/df2+urgjlvXwX0xrNyHp5XEh9Fm
Py7ex4sNWHZCU7HrV3/z5byfu0JFQ65otmBiVnnapfsEiO22nSdmOu0NWQ1AOOner21Tm2J3KfKK
02ctXM7W7DhBcjbRDeuSmnEyuQHXwepm9QBuQ7Z3c2PauPoP2b5tY2r281ZiQLwHoRGXNZjP7ksd
sPZpKT5meLkGWHuZIUxy5moI8BQE/xPpXzJCRtanKYSzWlwHZxKpdDPwlNYgzkYbrGhD38XdzbMw
6ga9hINI3BBWbKmOzfpbGppz/5FmpnGzUuDflft66i550rBQH98ZZxVHqM6IFYautbcbdtX/B3Bh
GHksE0qEW1zaBz6f7YNCl7yImHPe6RIftoOHW6bvztu7nNVriwCcmPTcJzo9ZNwWH8rMsjW5P84B
LL/oAOmBlXqK9KupahYDp+byRmu4FFxFIYuh9OIPl3HGYTCa4wpWXvGh5rxAoCfSKT42pw/X4oNh
u1IQmyb4IU+4RHIGSZqj5m7EOIeR+Nrb/q36q1HtEDFYvMHPh87dYyvNy+HZCKvg2czsxBcXjn7d
HbFosbuxJK3VujfxeubgSa+crYuHNFsHTg773tqjigG8by+fKaChukE2Fmsb2sf3nJ/E78sIl6O3
ygyVV8XcaAQqr4o5lGUQMZrLoKXso9Hj2B2TmOFAThZkIRqAoPlkVprc/OQYhofJ4TApUXN3bvvg
AQ+BYvwNgSong3qWe0XKfYBNr2I+QaTc1a3RSJBy34D83ek3xiv5XWC64hZsM9MVt2Dq1dh1k+wW
HGiuvEC1bvHPtYmzDnmJKuVecRdcU5bL4JpiFctRixVlK0rL0Vn8TQvczq4bJ0qG3vDKK1JGDoum
W7+xD6u87Ff2/Tq76jj52vpcvg6Ps+F2NqxUBkcVIZl1IT4zbxaGs+xUp3F5Gq94/BmLFvTsnR1D
b/iH4NlWu/jcCLNcMxmTGeMJy1jGMK3xc3UfpK/Hl3xiaVZ5fjGHaP00iSyjsnuCzNkJ9Nurd+PK
VjbaNK78tOdykc0r/UEjTbNNyBqQvz8FcwGBmsw0QwZ7q9aePywuLGn7G6AF1HHTP2Xr6gOCOoIf
ad5n/SO7tDbKFMt56ZGvB+/q9fMGP+p53TSANQm0ZtQNp47R7P30tfDt3i/8IitdkpU28M7weFe9
/Wt6Ntbpzahn1yPT2bIGXTQilG9IKCoWew5iCa54EhR6WaC7sYyZzAFHQNEl561/zlx6truRZnez
/UIogfj/j0GJunVy/O+xgn/iP4X0MtDZNYKY8cTKALL/aj0w/XALIGP6NsiY97nGenaKCoum2Ajk
qunXPZOjfaxOBICXs4wfpSLtsdb28DL953ezfRfog87vO0Hb5E5BQ/wXh8t1JXnq1AcKh8oAiGMk
AFLbaaBK/bUxTB86gze4QxYs9GqvchNw9dTI6qGCnOV29/6pZFio1eAxxboALzprwJtf9VDN4L6Z
L+66VmMfboXzEpmk1M5FCyFNVDTN9kGTXRa9lwwPpyGFPBRD54n1wFEXseKSpWDhViBWoGh9E++D
c+afxGvDxs7CQkkHlP3pYqB8BuD+Q0GNDXwkaNSIwBZicG4JRFkNQIOyzWPGH3nAE8sPhuvLr3zj
VJGypYjZ8ioyWMdxQ8w6Cc6Rqsg8MJSaTT9RewMXYpTOKoNVIYRcOgDnLqfy1x2+eeirsRXYTcZ4
Cv+2QluVbSFkNLeh0L6kcTkrtHf829J4lcZUsium9DyUwsm33CMUd/JUah47gqn3G47DsRbneulN
z9Fh+7feRqrFqLVc2xMvMkZkuRcZj5rS23pUfYByVd6mR2I3J1p/Vg36b/fSLTvmZpUvU/XSqztX
ZOH5XdWsZFbG84P01wYvePdh2UtbXe4l7M/fFr+LvKIz4Ayejt0Jl+HQ4cHYvByi4k+EwAQX1Okp
ghQHvo8whZJ1ug7mi+FtP6z/5lB1eb731y/TKAknirFZY3ClqLjF+5cF9Y9Hydhn1p3i/RLPeMNe
m8+79wusn1HUunfxSpJWEMqzRVF9l4d2E3tJZ0P3JyNmfDiNT+QB2KivtKxWKROyVlTo/1aajTPN
Mgtoedk408B4ve4UEJKiZNreNuMTaFK8XjFuAp0FL5/iKZSh3O+UJOBd+qdsHF4K4Y29XxdiqW7l
lwQGq5TJf6fCDFAvvbENBMXOYtZVNVmrS3fKHR1L7HcrxQ1rNzAxWmHxADwa7UI00ygRL+AUSIMN
oMU0mFEx930EOAb8OAEkoIdbf4cxUKMqbRc+UdDIKrOOi2jeDDpNq9UIUs380c6lmp5ri07TZLDw
hUtj3rNBSAM0sAsr/7DXI7jmBxCujDIRMbDDxKV3KrV6yV4QQ5jUNtX4tQE6btIcggP37frvmeH/
aTSvjAplxdh4cQ8tXU5CEhugpUNCEhvAR7LV0CiN2eFxcdRWatYvXpQh3WOO4+4uAyIvrPh9AHNR
yvdVP26/tOhzkmEJFpxkjmFrKD1r2I1ZeDGatJAwsmWHqirjFAw04Go/NuC5v479ufIILLSHmp0g
vQbeq/F7Bs4hoUFhUfh9XbefWBefCvFR6Jv2Qx7DJS5W+3JpM6CYTp1v2LrtEnEt6nTRqQi/gDU0
Qt4sM2BuP1J0S2+X+adMibZ6QSyhJDgm78ZL3hST1vvj7WlNaZZ7XnxMdeuTVGi53Uw7aDeTR+R6
b0NE2CG8086X77P5VrtuOyFMEPPBo57yY/6przQq1JpaSimwL9Tq/N6Eqb7refDhckrc7X03Nh7w
RhiYvhpuv+YWq8Zq+iK6zrwvYjxhme0hheYWqxiet1V7/wucd+ZFUoHDT/bnMVwYq5ZPjnie1PGG
riVGNMThLED6p6i0jvJgyhVF+Lm33faui2Cymty661s31UTqKQz6/xw79T/3QnfpiDbZSnvNtJe0
ENR71V0UbOhUULuoXo6WaXRtRWWm1AI6vp+rEo/iG+eDLZPM+JhKW4vnnE7baa9wfyhj/ly7U66l
fxOAVH9GkDynas1Y6um+/bMprL6/Xw8Jem80vSvKXkZ2cb3ernRrU6mVwe6kdgyWfysB4LX4shsU
rzDE4fkuxdEse7SujBaV0e4+brHG6O21TOvJOZ2c6pNdfXJMHpb1yWxo/pAZQgmV23XLE8durhLy
mlV/sjlhqfjZ9oqMeZAyUQvOPbw75oICudSd+iQRtCcGfQftScfEwYNvndch2I4LXK6FyR1JKkwV
G3+DjOlPPAuz7WixHeUaGOCAlKTKy8SJvCwM632mN7vC8Ag2WIjPBDAj/2d5xCjKFvCW7+Ohx2hy
gSuYROQCdDh7F7fIBNrIbIcBg6GQtXVfjLVXMFboGlyEJg8CLvuGyz7MA4lbp2OglfuGvQDP1A/0
RNmkBJyP0GDlA/M8S1X4nLGUIsrIOgiJ+KYZSJ37hyCdoDdmFVrYPkpO8FH/XBUfJpOdWDik9fHH
7KWa+dP2m70fWBndo6nkXFyAPntYSIbL1bB6Gm7uZPE8lgInzPGQsjtuL+5Rco+unD+ypcevMIfI
2vwCZ+pZpM3X49fY7pyC80J6ipMfTAROPCHgKuw/BljHK7JT7qSHTiI2XVBb0FZ0VhnrGOW49BXF
TeFMBbILpDE0mGQ32FwHZ06S+2HhNuSAUGwML8nolIwYySMZX9NBc/m4lfwX8yNrz5Nusgd+dDfZ
AcGdXfuw7Df1Ds2osuxzZ8/zUSqlyILjqStAeXA8W9r2+/Z3cMIlDsv4xRrsXPqQfF/85gOaa/ec
D9u49LaNi5th5UsaVEjfZl1QL7w43y3L/NFn8Q0/5hqswGqEeI0gWKc6DrI/mj/fpRX+ktaGVV4f
jASz7HCDtC966sX3IOXLJnROChXI19MPujuEZpMhZ1FOiiVBeAuG/MobBr8YOAx+l/3cMBX6x9rg
BIIOwsNlpp8C/lUz/14Fbnni9EifDteIlxjt2l+7vntpbLoz26A3j5jdwWZ145eXah+Y8DOnHQMP
vHCv/sfCzwAGGGd4AbDO/MdxWLWDVydaBDt4ZR/6AwuVIZhdvp+nn6Y/tcXtXMrEjVVaCCkTSgps
Tw5wDusVDBqAe3yCfG12qkMSnzwE2OSHu+SpGRMnCAEmTpCWZpyTGqau4mq531SnyKVatB9/Pk6q
HYO4g9lkM7g/fcgA6r/qnRvhwtMi5EJToXnB00MPZTE99k+LuLmLPYB3LGLldMcjiLeY1gZngV/z
YbUxbNyGu2sHpWpJFp/29uXeJu1ty2HxaEwYhTZ7DBo3zV4L8NvsNUthNVJ+X3G5PlxXB085pswq
bDcbohCtNwOHfq7iyq2IucpQdhuxfuJ0y+WgMyLkymyjPTrmAekTX4SubbK4De3Kchao6h6MoM/T
2QL9hFeO086RSDvzHy8921gB71nvdnpFelAMIDSwIIs8cCl439iBUoYKnBaSFk2vc5l1U2QeTze6
KQ/bd4woPRf9yyFe3EOSiUGePkwL9jecOpvQf5gYGNKb0Juem9AfskXVb3oebEMjlrAJT4TGSE/e
MTifq0Db6mRuLwHhztNv6xCqU8hSMFMRo1BZBoHsSfgtgSyOwdv6N4OI/E2bcnlS6OPfFqO1tCOx
BT+UcIGvpU/m/DRxhDBfFzcwC2C3Sl0N5Cgp1TnWdtKhgUJAuinRtu0uc/ZYHcKEy6BLHaLlVDAB
o1kAoiv0yjvoKd0L6mSMcJFzLurVYF2sZ3FReZnJGcoEijaJXKHxxYaSD1VqX/b0wXx90v4FZbYR
8hLmrsolvVPn6fWIy7xWjhZXtQEfNM372t4+81suPcF3ABY277BfowGqkwE9zWhLmiH0jeKOT1bK
aUsjICEdC78wBIRfMyD8th2F4BZB0hkCXhDpIkOsEjJtYN/XdQdx/9i+G3eeoug6/oh+Oxma0v/8
SBcQ4LEsFdk218HVpj4fNSKpKOsytwyxjoNC0nmsYyTXov+NUW/txWfQU0WEYWXMTvB4HleFHJ6H
fpGYh//M9GGa4XLN0mQmk+g4uVfHW12F3Cuj1CA2ypkRxVl0ojbDS12ExfT9UFG+92rcxFPXES1l
13eqVZq9/lQTmiU6H3bxNI3VWq3oNhuks8F5FsKcD1meszDn1XawTDoq5qSzTgcFRIo0hDpXpB9v
BrdCXOUcMhvWArFx0KgMdn5dvfu5uQOiRuttVGEL3ehZy1LvtYXIQxrXm4XGtZeYB3KIqXRRh/so
s0eqo0t3YUfkQeu5gi4EYn6VtpqS6bXw7fvvZpasd2ALuYmms2h+jcqVqMzBLBZPlBnTNQVK1br0
imuyjnh9D0bR6+WgyCvsMPhvIsL61/xLaFGZSBoL/fbyXBxtjfGyMSZmaRVHxCw5BVOjm40cUSLv
byiT+v4Poxx2AKPLj9wrh1tt/WtDCfjHA5vrYzQZuZuDTvTPGQX0/LBePl6rD7MzM5KHLcOey+Tq
TDNee2NH4s3ldE/JczkF11n/WPIbdem7GSjXWQBz8XO2JeUbEn/Er8qgz/p3mcY4W0K7DqzYHVbj
6R9C1qL0B7lRf6sxdSC2ljowV/Vi/VD1siYh6U3voQ5kgAMuescL+dCC4j/YbRGiiMJthZUvTfdA
gerIzcU4Ng0bISLrPjZXN1Nj/EXxaaDMHnfJjhFBxnR0+suX9AmxlN7Qan615ZT/uso6ZW052hgn
ZuC+YI9leLspqYvEcsTQDCRFdBjC7jPIIrq/nNHPpj+xJ++vrWfDtNs/N3B8DUM3Sjv+xCwuqwKw
pVEjOgWroBB1b/3vDWx2krogK7q2qt+nNsMayVIiZEVItIaOX5GDAj1RCDF9241tFLbil20hBPaU
VfIEd+3yIiqaaVrY6b10EVnLptTM3rvue7+IqiXznUgmgaU24d6Utp+qx5GpRiq4vu337Zsr+TM9
U1CtAZOn+7i8nhiAntIJo6cgYBUtveveviMjT6uP8/Ojk7PwCWhkWOIEtbbbeA1YaoRzgV1b5TKY
VuxEAzP7pnSakZmowStMy2TU5J00yrzW/CxVavUxBBgF75YhsGHLGOrMeC+abzH9UHfD7JudmrC7
XTCDWS5GSq+uNmRKXMhSI0uq1qTc9/i4s+03vgfEvFiot6dV83HzmpF3RHBtvyAXVBnFU7ftbP9h
sYfKs1hqbxIhMpIwZKXVGJV2o0ZluL4M19MB57vaojPrbH/cFt37pjvDAOKdShbUlUFn7ewde/Vj
FwbXqnWPMEINo7EgUvHwlnSuCTcv/7nErA8eeYXdeFbuZBRyrnjJLq6kf13xWHDtq/FqNshd8Qrs
4gpQuYFkRnEKDUaXfaicsAlAYXL5m0M/W0SSBHMkQJ4gytgKuIJ1wBDLjxts8dSdaNCO4sqiX21E
63N05WFO28zdKqMwKCyqP7FMvcQIxfwcltOhmrDyTBQnOIEFAXU0E5wPC/zDQTZXOOfsbGg/aWf2
DXOwUJLB2Mb8UP/mH6f69+Pj9I7mmQHSXOYy9BY9u1uYf+NguxJs180LAkSuAS7Em/MAuZENN+01
vx+/U3yq27wCFcIU3V9liq5QL3Oc/55bRyjEKl9OPwIKiLnAAAO5IVTTubDeq64W270om2YZTH55
1Z42J5uvJNkzAPOAa7dbXa+Eu41hz6/bKmXxl4jzOXeez6RVWAQLM/dVbZh8V0SI1LGS7xSIOGTa
CvWOcALqcXYn6dPs3db80Si4zfWV8Ul80yMZG+PI+Uk7IBq+RLumwMxXN4TikOtFEB26BxmVFmIE
HVLs2UjznrqL63NptQMGw0iwEJLeVSToGLfjGPcC9AOgWpwjim/xGcHO4CkHsGHYrGDqE36EOWv8
8LLv4Y+BMDefFu/epnkfJS436MYnnH0//ubsfWO5KKNqH2y9fcLIOiepnmBr3AvPXqPnM/HUFT+r
pLywUjvSRrQyhWBt0PFcWl4zwFUw3tXJ+fBypagjJlS8Wb2b79SusPSMxsQtYTmSLEpJREnA1BNF
5+DwN5RTsBUGyrfc6+l0Hrh9GHL1r8pLpGRP9YjZ0zVAA5gxTcJNlXjZjInuZ9ZVbSvbVy8BN36Z
LmJHVkCj2atkZ5q5B8AAYFfKTgaeGlg06r5/2RGEnqVsGeU7tj6EnvAqs6xrG6ZnW9oHFjdraVOK
vifdeaUpIIN7uRpIUFNWesxjA/hWn6BzUq6i87iq4k94YvGS2Z6g4JIfIG/Ox/i0GdHf4OUq5idD
MnJhvE9d9HDmVFQlxCHHISXIHNwDfhZY/WUEc1TF6s+j6GQHnqcOG5urgucJzcNYLXOPUehSxAbn
KOfkP38xRY3GRBD5t+urcts/hrHo+aqkmqAQlcj5ouFx24zQOKlelcSMiLfLgZx51rsIhKUs/HgB
3sq8YktohCs6+LY+9RzllNX7OdwZJBhvrltTf9A5h5wRS4eza98/xZWBkbtZgMXTy1nv+fGubW1o
RiC3buWLg97y+YtfrH9li5937XYG5ErWBHXpS9FSKkGxfyRLEqN5ZoQAxoIPIV2J/FhppL4xUdGx
cZ3gLmaZHsmTwrQ4CtHkM+/l4qpBnlGcXPaTG+JycdKaTtgiHykfC5NdIdgiO8OXn1ZTtijxehVC
tfe+tvo3FvLl/kmOx4XovycOZN4X5mE18DSwWbEKKLmYd6rGQyLijtnqfFDS8i6GRdyJ5vAswnY2
nu3H69Z40RqXWWQnXRvTFZO236r1a2LL25WiUL3++daXqp6U/7oMzN92SAeB62ipM5ZyHDHQM1ss
fuffvLTpLthkuVO2i/vjLDx+npuPEePfvbPUhWgbKlpp8CzscEFtBLYiqqJfQGv58He/47Fg5ROg
PLtz+1kIrc/vnEao9GI67vYZjbt9JoHF9+rwZUrpiv9/GvMwKWblVH02qe2D9iCZB+Im7cEuG51P
jSTa9U1/ixuxCcTL+ZxSsb/lhFCP9EwlcfCnEDgK6V3We2Dex9m2Nyn3wL5HgdRcQP/BvkImq51Z
q9titlnvbvbdR7lalUJ3AVm89lJnR8SOgC8B22lkIqssCCBBhDhStVTGdxSIe8f10UaIE9gNhMQT
ZZ85WWQAjphtRi77d/fVRmNzODC7mY9Hl00Ebi2MwEBsSdg3qUvxbxos3oIka48N13Zyi7tJsge9
cXhcvTD3+byuDzfXYavAOXfgD5ZqZujBh84h6QQwKcu+z5QiP/GlejhOC6P72+y7eZm2welf/xpS
GSLv/95BzxYS+p7lB8G36lxPcFTm4COcwpXm9x+n0Ai4/IQ0QjBYDdKMXEYEGMU0tZD1X+wv3qbb
Mm7VY1QJAasY0Ipl1PEblEmj3EVTy/2Qcow/5z6ZA8D4MaAA/B/6nYAHcckcsvip2yt3nxbFx9Pu
UX/amAc3iv3+YZnFqB0Xk8VlvG+O5vPR5TI8HtviyRrB+hLx28v1EZZz3oZe9WYmLzPryhwQkhEl
Nr802pqiUvV9xdMzIWn7kK1ms1fPVrUp0yuyotYirMYlql2i9S6qAElAJfKwp91FwmM8qJunl16B
2M3oM0vT0cFfTafW0bzeswqn3qzYW7uUqWc4BOY2770GTNvPGvJNiQ9c8y3rr3eSKLNrLnKhQQz0
gsiQD9AGqqqjk9uNvKxC/1zlfo7cF+Y/leyrB+fyA2918d2rvio/h9944ztznw3V6sfDs5FXCX+j
HgZesC/8pmCTL5yAYs6I640bHar8Ne2g8VaZJ3KGtz0nHrPGmzIacVaeIZ6l55Xrmcns9YfHkw45
DZtJSQWCdigKjo3jmyZ28TtYSOkl/IBFGUNhJqy0N0dTqXjmmO6fHEESc+WAZPCXr7wcmDFg/IUA
n+0/37rD7HMYo4WU5GBoCahffFOC0tFZ12afiinUVFlm7wi4YwZGMEH6R9FY/Fni8is70qRgvNm/
QHzpalj+OIimf55UMqXBOS68+bkTt+ZBLes9O1YGhfOgvB4UGXqInBqbv1/PMcfTReZGU3oOhYM5
IVoAS1n0d/E4P43HcrR2jXCuzc10ENRzmB0mcSKFHjONnXGZmuL+eqYqXga2haI6R35tHARfcrPT
PDf70BULsOom3xy115c74Y63Ua3CzhEvLpdKtffv55uEHVLq4KKIlNTIliyX4CsvDucYlxmLEzQf
g6apSdxUb5/GpEu3VbCT2HCTjQqjUJxnwAK+8MP6FNPQVlbxlk4GIenSb9QjMtrtj9q3fJhQvQQL
E8OE+aH9sPpcLHdnR0BDMGMucNfx3wuWzPN4+0lq+6Y7ZfVM4X7tHo/dwyaso99vde5IM+BijOcL
rnKnqKR7LrfT59Ys+KEYURyRP4C+5U6N4XI9LPl2LZHw7esiJt89U7gzKL8OVovh9NBfDRfNIN9t
MDUujxrl0XU3ZtS0gF2J0+YlN65mWfKb5vgsVrAZsuRZGS8Ko9N2rFe9lEbrIw5KRNVB8q612veJ
uvSsEga1raqVvG3NOxPZaGgZu8uE/asG10TD+2rgLQkQvQE3/L90jkzYo3XwLqhlzCU8hddzz1RL
8wPeUIvpE9Sw/0/Gym34zaGteTBjDGwdaAym3/Sria9RbvYXmEcrps4KnTFwWmukxtKpoB9LgdGG
wVTsCunT9I+PGWht/Lse5b21UjiU0M4qB5KOAPhqAV8/NGHLBWFnFtcEDzFAs/Ip79mI6tnLd3y/
vuTxs81WiJ/17qpiixEInR8iRk11FVycEIwu9cAxQnDWy6xHxQdXCoR1TVOBDYH8gVJSsRP98Jrm
DSQYmQJOZ2G5To2hRtEGXhGT1d+bG9z75TrYIN5c4/MuRuvEAkbW03ojgl6T/iXpn5I+6fbx0L+6
f4f+SbF0k5DZ39z6uKCrW3956899rSKCHovMX/sVtjejovmO7meZNUN0CqDz0l91g2YIvHwqtL+9
N6jNg+bARAGNQP4IBKL+YKOmXhB2a68+Vg3WQlfOIjm2KWqKNE7rTbxgYZ/2q5Jq1mNxzG3t0X9N
YVcvrTCDvT9ywEQAez5ngiCs0unXLLK1mnXw682IhVcgerbadklkMJZXdkkVPEPT3PYXtlUcdm0i
iJ53s/a+wQGqP5NTPH9TA4ljZvQW+SNPhlOQgfrsKBtnk1ZWjCl2zNz1RYEp+uhcvuweZZsGPic9
j2DTcsCNK9Xx8j6a7ZlZDS/TQeFEnm2CnX7eSp9n13DqXLA1rmTPf1eDSKXwNy2uAivddZvnbkls
HKZvts61rnUkkZ9295id+L4GEvJgEmFVvWPSK2XH8D2+3/GGHwvVx+tveIPPOR0AlSHLj2YnAfYj
SdQFZUeGAbVT4/h+iIisaShVXuVdX/Tb2gSODheBMOJOHI4M+zTirEa8FES1GqZauyvF1pkZhOfr
gZzw7Sam1ssnCr5dweXxxcOZdb1Tlq7w+phmgnddecYpc3hYrYxwZ0zt/NgfJUEFHay5S0/zCq6E
YAC4nCnoftesEM8FyapvEiH9l9Ibo/yKniT04vZ/mWKrrQoYJllw8bIWfMUtptWsZHYsvtvkVfNq
Z/F5+an4ZK4/d1AcYjNrJZzJEnig2WEHB/eEP536UIdyn7ovD3IsHIMywOgwD3IEDHGSJg1oaBDn
nc2r7a3YCHwZW4LdCYcPDFI4htff0XJ/rDzDIs7/d8AcKgnteOsR+5n1qD7DVJ848fpqguln99j6
2XMXYz84znJQsb/WnxqPbpRpkg9Gr2+SD4ImaM+VEEzscmdb8xoNLAXif+tQU/VXQric1ksIR5uf
RzuSOZ6wEzgE34IQFpvPq2LlSWOEdcLGvCpEjPdbNEFWKS8H5j6ojrRwaNJmFCvhCX+P2+sx5Paw
SFys4mTF3bK/Xcn76afl/k5oU7k9i6fvjbK9zYPSlTp20Jdsuqdjd++YXHRTXq6y1zGAGaxdOr83
XqdMplrtNKUjtGKKiAWW+XywqQ9ui2FZ63gepZXRej++38fzzcT7Y8c+NAId46w+Xw4iznCadM5w
6yJ3ksEeG7kZtHv4odixx8Fm3aGEbt4UmH9N6wqz/mwbui4tlyUyUsulzlXk6rp0WaHI1RzGrXUQ
axTpSLNLI9ao1eImM7Ts0g6PaphFb47A7qnoKuL++0YucMwPHCXj+RewDSzGG6vcoVkuP53gX0+t
8tuKr1MSeO33AsMfHu1jTwH7hgxKJu00fax+uv7IPaMBhpaieBtXfgCELWWslQPC1Qc1dF7Lmvyj
GAbV/vfd9WX6S180/aVVM+nt2wccPoyIBS0AKJWlvlYu3xfv1XoYVFoe18urIab5OoasN7T6tPiW
U/1twjlWo0prOduUXUl42BBSEV9WhSCrNSTUU25/3ZqdTTKmqLlWgqLmnoTMTs08GSSHqt3odBuh
DN27CE7IQo1WIAsV2hGb81n7Z1v63W60rg6n62FhzYJvU8FviLGG3Cc7Ru5fgMDuRWDArXujOqWc
yPxIvUNkLBYlEApM3u/5AUhjW4FziSa0ekF5A3kdi/398q8rech+M/sKZTyBmaNdNliuXUrZVJM+
bkZcLrx/eLi5KNaPfVEM3zDvu9Ptw2L3cLk/lO4PlfsDOzaRDQ+3Tnd7arQLwVMkKM4tG4x0quu5
IzIWf4iRLZ4C/hBxKpv+zFQXociclSy5ch2Jki48pruHKUH5w41lpQ+Qivge5MSzY/v4a19v02/u
y/0za0bejwXuv7jMvC4ssnfkIDJaL7yDUSaAt51e2dtuCWpKioPgz8axHBRR6zXaW/nZ9BCFoEQn
jLDSQmAs1V7O36jQDdx5t1mzijY+jH3XleDdFsa+rQHjNpInTeH280XVXQqipwW0Lpm1nbhUra5b
AiFRqlXNUrspoYlSXXgxOBjmud1cEOc/VNiLdlEoVTZMStn4Z/OkxrzXypZN5tgMW419psDX9W3J
YZrIsDS4nDxLcesUN1hKpQiP3ZHWCLJsqR+Dyf2xe38D2uYFqN7nVCes4yLGp472IQBoAGu14psR
hBOVkFERx0OYRykP4WCCAWjU7oFVwPChrTJn/DACT5+a9yfevLg+Znn3TyD+4KDbh2WQ1ZZ/wskh
qIysncTNw2eIakZo0oMsNp2vtfdFdZxY4NHGqHwLs53kMryTk2Szneq0vY9uXzZZn7EDhQ13u8CB
umEovKTqgtpovUQT7dQYToxJDlbfrh0xOp4T9vf3uPncPr40VMqwc4VyxhemPbAKPzkp8UwqZA5J
U5sSHzvPBayKTxRHfMYmEvFa/VrJOQpjNCrx2IlvHR2Ee1xHDfke29HsgoTdWbzJiLEExGyaDIZD
us36GGJiVnfShB1no4wlvJ22l5/XAe0YbbLAp7VvZ4ZkNsl1oyXfY3Ako6t0i0hV7fu3Y5UPgG6H
ee2oPhstD2JWO9VTvGnzYtpnXkyp16bsZRdoNjrgKdRHZU7VXqftaHoNV1hlujC10Yx2oq4rw6VN
voWA2CG9UbmewK2oXIGgbC2M3+Ftu3Zgnlnue94suuWtP3V+UpVgAYb5M2sE5o8QG7zt1XywXAyD
U9l+uLyzT4pXbURsa40TuH0Q5yVQqP7IS2rrLWM7BHy6ReK4kku7+FK6kYKi/2UrsP7ig/tBwEjn
DlLw1iGzroYVqWVFLn4DtqHPFCj5au6DmZt1y4zB/mvpVlr3KsEezKeK+L2Y9fH36vsB9ca62rtw
WjEBP1BGhbW9RVO4drvEQGi8GM8BYaZAzwsG4HQBVezoLr4dba2otV76OuWa4y84GDqEb53Xolo/
BJOJJ1u3kH3kakfbAneLaEXta2d+za/TRbZ+brAP3Be/Kouuqi4Oa28fYodBEb+KCjJofl06ru/k
ypA2Oe91DsmwJqDsNGzQAW9Gc4TL+miphvu11VIn8ZblGdFGvY2KWJLmOJ/csGwr42pAOcf1ZNwY
3prx8WbYOzrtRqXKcM/VdN05rYclxm/j0rdblja2kFo0i2bn8CykC2KR3lnlUuk2hR0x2CYj/GMj
mGnuB8lhmDaHx/MoEA9fE5O8Yreg4q9100L3XOgirTfJtqKyTqHcszDXr3/uMnf/JY7dqv9LHMsT
jpazgYSmm8iwf6Fj8zSEjoGDS2wXRtflSPwNMEz2TVXwzXZI6Vf4cvTsI04OitXBrTpIq4MP9Xvr
MqCSqPEr5ITfMfe2glB9Q5oRJ5UYLPdWlTQQ7x/PWLV9Snuqx/Q+bqSTen3SSB5qycP0/LDFHmP8
XeoEHALqchtv6p1VHW1IVEZ0vETC23EmOe0tv8LtTNCv22hxEcjHiiHMgJsoL6WehTjZdMpQTiMP
D4NSZBqTnYtnv6QhPcKkp/5V/3GaBeY51YWFHMjsav0uzfPcOZaG6v2ggtTxykzLVf1a3jCtLwVV
f8Az/rW8ZjIFEalF85IsZzWjfAExzD8Nmc0/NdNPYId8EsfivDzZvBjLEsoeFwN+P1yCir8PTe6Y
8eKZNuaDlL+4jWe3sdDkkKe8/0sadUlIo5brqWWMUZdEj9IyN+Ep9IaIhtGCzpLHNGC0wC+T7/P+
jq9AOYarN0rPoD1wHxGqEWJotU+LoCoS6GIg/exAOoyPgcPSivV59a/kJBBJIyIdUeWZ0je4HPX9
nYgxWe4ugNJyBv53uqofp0bSgKS3iW6dDPN+eEyfIJnQdi176dkdUDmZ6iHrdOdjv3YqhnbfnUsy
sF6duazHvnIIMK91ueG+wpU4GXz5mJb6Ry3f7Y90OZi5r9y3OWuryn4BEa6P0z+OWOcrXYJ/sL5+
k1D/qN68Pi7+6pRDjRdyrHLPpeYEuUblZ5EkqPxYLCn+lNw8+WmYKZm5MTHuYunVeDxFlWdluXaa
rTaYIfdjqjv3qgFm4MaEPEMFlsvNzILUzezd9M8bloTnoSH0eXhhSmPg0qUttSFxktoqpfXWzFMa
g01jUGTtve7t1Svt6s9MKwSMYs4GjNIJB96H0WVO0GNNgNwqGzNLqlGrmpp7qkuNryaXqlIsV1B0
e/2ufVWWhD+r8EWVUvA5WNhosFe1b1JOTeYelFC+YNZeQstx1uJVg6eGhRVUzxhCubeZ2lCmVzBD
urTP77pfabe1SPPrG4VVZEPDNPh+t6VrbGE6z5lfXCA9FIr/h637anIbWZYA/IsYQW9eSdCTYzRG
1LwwJGoJeu9//f0a0Orsw43oM3tWq6EBGtVVWVmZ06DDNA8Ffyk3CJ8rIVywBEQyVDWAZYgwWH+N
4NMElIfG7P06NTCRin3hG6Wa/Kl1BSt5DKNU2opiGgGU02A2OBhp+ifpQosA2nuuuok1y+W0DHjc
kqE1aLKhNelv6O5BW8LVcdH1MAjHickfKQKS2WPYd4BMNUxVd8AXTKlUOAqKuDhxIo2XnXPzczex
/QhTmYAJLdYEtycMRc0vZ0xAF1YeBIhx0r7qM/JvSXTArq+wkd0ono4/kFQWA09Qwg6oYBpOYJPC
l2QzBSa1qkHhOuG3SVqlu2ZS97+Xzb0RDfYNDekxjib9hN4yVGvLaZnF07+WD/mvU+HbHit6EQga
bg1OwVv61HrMPNi0pA/R5y3zirNC8BURSUfPPEzCyk1bpFjWWqQ2F3RNS7v6Uf1wpw0o6K9n20sx
pHgf5t6oDnpsE+zuunnK8KBCveZaQ7nsOOhD7E4jr8FmAvxSfQxxe1PcgXKQZReME00foEMwZ+XF
SOvFRIA06N4ykV1FswXwSysThbLSOSjOW1qmROe1TK1luXX/zDmu6reX++Vu0iMxnsJDuLeRJYaF
RaSJwb0scVV+FKNbYlj/X4uCVAo8nYX3E7Xj8YPDnwrImXA17Iwy08xodAQ2iGdaayeQId6odxQ3
nZITNhM0G/mlg05NtmN4IPQ9kL9CYEYi6+lN5nJvcG3tmVTdSnzG8CkOg0KeOl4xH39nMiLgQelc
8XOv9G5uk91s+Je1aYGPdKbFfie3koly6BRanOJMpS0YOt3qpfda/slobgs5HzROV3IzCbFbvVhs
zbiPZ9taocspzH0EubNhMNBSATxb8TBAo0qI9h6j06QKfRG1Nv1+QiMubV93EzTnGEWUgOTUnXfb
4V1QrzLJaiP/lwlIb8kJhcNlVyNNFwFSr8yyHr9VSohvl31HV3aLwMr4NKD+zqP8FzVpyOLEu+9G
yQ+qJyBzpmeF3yqn2gAAmX8qrIIVkY4cCSvXIsSASXbf8iI46Q7jYGZsggtvReMqEQoTLgXNc2kk
Di0IOQUWCBsg8Jcl7t0TqzwjtdicNqMKzX24ZoOHDxaGBZq3AtSZcN3LX0bUvjzW2h0pruKTP9kO
uhDgfIA/RCX/RQTtFjhkeivraiAZMW1CCdRbsVC5I/dKHzP7bYtm0nhw+MoER4hlNtCq1J96b94D
8reeuhXCGQU7mliWcOYBIroOuPMAgQs12YQsYR4SLF4ZVQIDA8Y+0WthtvYTRnjaq6AGhj/iyj2e
w+WNUvtwEqYpiylln6QSpo+3e7uPl59rsZkiT4RK5T7Yny6RVCP+bu/g5bZeAwvxHhZJVJBToPjq
1Y7D0qX3EBJrqEXVSuiUMo4JKYseEvHrf2dhkGBK7/4Lo6nAhRuX3ynKaDsYDzbQ9G1ee9lNQqWs
vxOCNxIB+fgft9U3rIOYXE7SbpXi5PLHehCgzDCUtC8wiW3b1fZdlmJfCIL5008CqXIIGlZxjndM
kMuHK4VB25QaAC6GFZ+Bva4gJdjA4LUCtSsxV7cr5EmmGSQoYrrAZ4XwavKUs1rw4rMEXjKYb4dc
3lEvuJ8mJQ1yyQBCAS8khLdzZpD2fZ3Ut8rHLYy/0BWs0Dni5slBl7WFlOER9NZ2p4CogZYu9MKJ
8HnyUJMlC4hdTiv3PQWyjU+kHugOLARl3F8LKAZWhqSz0dJmvvaO2uOByQfgfHY0yEZSpUtpkuTH
7DzFu8LzKP7M5ophAi0A9yB3QU/gnt5dmUMXe9LnWtBFI6jmXnAxGhLXuF6j/LK3mUU4Rdt1RAZx
eSIqQZipHNgwjwVegw05ZBqFKpHOSwa3qsfT/CnAThE9Ryc0O5v8q7iTe67kf/v3lKRBDkz2UnrG
UAD/kUon1h2EnqhVCX2OQaqPRT2GU+SccQXR131M4Jw3P07B47DBU+XXgvOllrFJk0NQtsiN+Igv
CgPsF8NBhwJhqSGEkpraCApLOxDGaSzC8vrqfjJ0pKXjIU7PYz9MFTEC7adbOvWu275JiPy2Dw8r
J9amGZ/MTAcni6daZjiLn2aUneehnZS592ePwPGorqkQEvbvZtfUHDol7KZdY9fKf6wcCu25iWfQ
TIYD+f9aSWkfqXz+00eaIe4mTSStJEsTybouUTJCK6kwRgExMxnWNlnrZdOazeq0obT3sEDv0lVV
DZjz04MjsUVSKC2qTqZ4ei6/79jQN8t6soXc9zBaKXLXmkkZEDgNufop006eV8QKTholEiYtrpbY
WblufOqOq51VrmN4r6ZLAD+hX9bMzwS61trocdy6lpsXYoZOMpIl+1bZ0HahiY6EKrxq38thXat1
8pEZLb7hZvV0vDwVSk/r5fO99HwuPe9Lz+vS82z5gtldWrzk/Tw956xilN9G2tyKzFTRCnUby1jz
2vorTEnYzNK/Ti208k+VF6LTaYogS8iOzeo/6DSEtf2VMFWqB7aIsO1QmCKonPMd/AmQ3r38zgUW
EfN4Z5XSlfWf2CjmerQmtDFJ0djq/5460jliK7Jtba7P9MwQq6RmiTFapBBbjUpUVZKzufhVHCoP
gtGHMQQ9rblkKBD+K/+qkuJdlJ7x/Ym5GJbzsC5odTcvso9rwoUTe2+anuh1XzdMjkuEGelhI3ot
LGBGXiZioWx2nTgPloFS4pJ6yUO3VjYwqdMBMEqKnjsqFV5K7/Kr+7d9rR/2g+bmnLsLaAARhLuF
6S+sjYInUtzsn0asn/aMfqVRvfKhMVsjQ/42GzFmvWfEJngfpzNYYQCrFu0Ihv8mFeBv3nq5THdd
oIzVveY7wX9Qy/1GJywgtU4hCOtyHTiz9uvjLa0g5dW7UT77vsNCLH7Np+bp+Jm7PJCJGzmqMNau
MCvtR+poCLDJcoQa85MFHAL2FRtzCC3Fqkb/eh1stdDHlTKissLSiXCKbi+nH46+oG2n15sUH2n9
wQ+9HAnyVOvG9078CHG+8nYLjiqW+arf3iwgznfXMQxebiYsScJXSTS3iuu+J5CCojNJo8EFJ/sh
dSkdUVkabu5+iqmbknVT4hkg/zFCPRNMLePlaUglu2Whnl2DgnMG76LSmVU722zn2uwjciuQEndV
od9dxyfP6YX4aOjbPpfaCm/XX5LfhfLkkRRWqiboSqoGIrN/lBqLS6cDsciO+zEveiMTL+dxI7cZ
lLLmnPtmUCvv2s4phzoGtmBvO4xH+6RxbAcqe1J6Lgjildz8UXOnf4j6UAbHp45qPpycKbAzOyud
2zsX5djD3AvVLL7uG/nDqVJFI1WBsZ2qlvGnVO1itiIMhxhvKOUQEzOiZGTtPwky6ILjWEQU4sH0
kh2bOTxwgaAlM+s+yIdsOpvYIENnEXeW++AVHYuTWWypZeB+pTqQlD061B7wxlMhyNuP+S+ZVJr5
SCJlPpYMEkWxOvQA5iowc55uHQ8zIMbDjF2os1t4trFkptJSJR90wndwqKGfeC/jS15UYiQBkZ4V
3nPdzSSwv2iNyDV72tnYOQ27Od7w6wuPO07KTF+/0q7sxfDiF6Xk4r07z/WiuznWSDmAepCMnsDQ
7F2r8Db+9v8OZZjIAMil4XId5k6MLJtbCTMtufBIh8qogAQHIpeGqY84mAQanKQTE9otxxe3xblg
G0BwGbN1HkUnVKDEvxTmZ+qOHWDixCiD9mBxJD4FX9g06ZZ3p4R33HfSY12BTwRcVcMEI3Bh++hU
cDqNYlRaETfSIl81HKJZQzRdhkqLMmH2KxG7/W8er7X+V+1dwWIH3RJRdECFhrwmvCSbQLQzH+Z2
Dz6ItkxAHj2I1OrxK40/VP40C9M6g4un/ijPJ1w2NUXtB+2tuAdbrVy682LXRNG50DkSoSkECdBD
ov9pyhTkaMrUPHcY4BGIlEf/CsxIsrErwrxDiheMP7L3RPX62GOYSewyTKzsu/l2inAJ12EpBgPv
PeoLUOlX3oxsgJDn/YtZhMxTdhGG+M0TlO/YLA0MULPu3QBGIeoHp4CklHNllHIy0xFEYqioKmYD
C6GIem7rBrPhKhc+yFxQyqCXgS5PcT/Jir10ePWv8Uf8qToMNMJgwQwt4aBsFjzCqnai3cNRo8Oc
vBEqxHhI1OB07a/AWdKnebf8lXv2idGq0tJSdemviaj7aRpWT2wHGtThbkmPVgiYjb9h3FvG1NP9
ZUzdHgnkeei8naEU+BKDAoA3cX7YbU5uwZhIcva1+uFzAz4Lb/773+/iD5y70W0fmGSHybLUTyYZ
0m92GJ2LnJiiSq0nhvdF7E3j9uJBuz2fsvlwPuGOqVCK2R6iiMfS37IB88PEQNh7JBjibnSafdxr
L2AjyYMOZHYT7GnNMkkhXBLUlYXWz4i3s95w3HSbneAWfFOa7oCSqfsJ4pMCEHqIf2bmg8toO2V9
YQxHhzJBrmZmcLioH8Lt46tskiCMJicokiAPpEwxKC8mHDl4jk0DOUVSv8cBI9Pa24aDLLOt/VD7
LkwVDyUwjjN9zPRgCa9PeWIGMiq4IOAfEhz+JFJGpQWUy4P2pUM5axxkSseeMX88GhSHNKjg3mZv
3+LvY/TKxPZSuHLUpuHqMNlzPsqBR5RasDhfikh8cP4O9vGhEDX+GSBzE6eJPYeIrCINNb0JFXXF
KfDGzbQcemD88NnOuMMRuXGVocoqFb4hUVU5h8ZDmnp49m/Pgm/yu34dWGGBBHy5BA1dTl24AL0S
Qkwu2C5sSxmdzVT9wD3/o1SffHCTrmpAH/4bfRujnrnfNHwG8pwcwm4YNZe0LHlAiZ9gHj8Fgf+c
3CD5/zkXszn+4kqQRFqIkj2bl/eELzSULNHOrb3k3kQQaI0liLTVqxmtsBeR+nDuwuf9V5kmeHIV
0GmA4npr3KQos7tXv8OeZv5U+v++i6LlomfqDbDgvsTfHTbiYUDEAOLMwR911+w27vgamjW3a0jX
NhPxP3225tPcm2j+X4kzYcEDLbX0LOMWYw+nSU5J0yUJ255NF5o+2ubJpwA9keAK7fOu7A+jRXjX
8UjUU9BLEQq1KQJs4NP4Vi4/wDV8Z88U/NcQiFEGFhRijIC1nQo7acxP1anTUlm1nPLOIP3kqRHA
YMNp/FKmCzD5V1iX8DofgDhLiZUFQTbM5muNowI/Oeos/wmfwpU3sZSpFnIbwsr9HlZKbptnmshW
ykscjDCCSdaqVIpmK2V3WHkipEQ7hkwYx5VeYdkvnvrLmKMu5Zd+1dzFfbAiD1WVuoKDBpWtKcZB
bjtYZsKYLF3BU1Q9hZnpZWmYOQ9XlcH+Fga1uQsXlGhMiQK+g88Q6AnnbsyQJuiRgY482OlEB2qC
bEPcvL/qbnhCPHGmrxCZ1CC4TGAnjKfteqrIWd1bcLXUFEWFg+TimtDufowOk7RLJ48EicKI5/X9
7UtZj5Qj+RkPpWQmO6lRScJTtm06tCEJd/AkDabCm9RCuoHF6BDGX8TYMQkFqqS4sLu+nUY2UyhV
MHjBgMmWMph9nJZfJVTSwTQjrIJG9KR5SLHAOqIShTuQCuhdWRF2F/8YUz0+qDwF2QhLo7KAfLwI
Ys3GcGsRUnSK7+FOw/dwp60w2ElE6pvEbZY42WLkg3wrAwlxkGD5jkwZ//pL4U+zMM+eFEwkgr47
GBD+CmGSzNX2WAmx+nbS39MppIvQqfnnn0QcKkj1VIfDwsTXKAgCnhTUsZwgmYkbgXm27Scf5L+W
E6wX71P0Hp40EHVyCgUCkZuwCnEA1StxuxYrYOoPyqYAu8SdYJxp4uKwJuBKYKH0jDfNwqW++JFa
E5BDqd7COv2uXeqP9y2YDA/YTARv0/fqq2YFhUZCSZk3XszbT44sSFKH7XO59vQgL0S7izE43lIz
OSiWU2Wpo0hl6swlNJTkB7o56ZOUsiU9ScCtbC83ocdl0TW1zpVIFbSgQJQ0khRCaSOJU4pG0uzU
zE5X7/mpORx8X+2ksYyDflM1uuUjTim+tLW9RUHLNW+6Phqujhx/uE5G8020CkPr0Z7pK9UFATBr
XzfmBjiRVLJ0axoMYvfsT1/cisb1yS+NpyCQaUpKQn7MemUDAv/yH++1QH4kBYv/WPpXDZauw0eF
uOCquabCdlOiEpprxXscuNa60KrVWhX+rct24dCu3tu5Q/vKoNKkZePKlYsw6OB4He6vw/V1OL8O
4+twvHBt6mtC+cWnzflpcX7KL55OpeGaNH1lcCf/+328q+8vzUOOrVD9vGS719kgIrQKtEuwsBwA
SX0itYDFwRhVWhiooaVHpeeP8q5/w6GHz0EXh+OPNDERNM1gl/qbrzOpG4Gr0uPqurmZ5O3n8n3h
q5zpi12BLpBBxRmgC/C/2NexBWi2FBJtcg+f4X8wTqnC/jaAOYQl+YtYVCUtFjT5DfwCKdCsPuVH
LNvKO3i59I6dXnrXf9F8wYCKQrA7ByRbsNM/d5ItMuhuHV2JzKM//sdhKz2UaSS20tWPgAtPpFnl
r2PHiJALcQnSfkbT5oer9wDdZ78pz3SeaOIbfZ2VB2aLztueSZvyulsET8DPQysoNO/XiX7+4tft
h2JOSpLUc7dnSu8o9wwFVFdmQjWN/jadVFKK53DA0nbw9oPxhwbk74vZ+J0xLu2f6PY/8f/190eQ
c/bN9RCuss0/9toLs9nv+PfjnwvJMlkQ8X1UK/7yimKojGFWG87/GKFl9HcwVIM5gGyqLT/Pbz9V
7+N/NLv4AYWR9fn3+JeOR8381CXY7TIrqPj/LyXvA7S5mdsOo1ibuJdHJbkE4UHyNTkEg0u3JDsY
h6tR6lbx80q9JYLKuetK6i7ccJPn39XOaSPi8fY4/kjqQRSGHNxbCpvAEtlXKSulF/lSszLYvLJW
hA9SwrcK5+i6CxbCdLiLv3aNl4M6pTWbVglJ69xD4MYmSpA0WyXXVLnUvtfq1bejQ9+Y76PLOYmr
3xleLXQiHN0DH6uAMgAmm14qER4Uvr+BaW5+nMCWnfKhUz10co9O4dHJVzoV/ydHWjHQqBCbws/c
6+wTs67yH8fShIh3/80hdZ4JJqnL+NtxsndOTTKq+snZEKrGa9DQZQa7Pgc54MO6Pr40WClyWF1J
YE23Vhh4jjvkd+8gPzStoq9FnadeNBVxaudPxtwNhBBTeimUkD7rhdeyJoSvi/mPY0XErlY/3esa
Mp3VdA6i1B47UrxsMAH1s/aFiWTaJLla83urgjJQbJXBK8S01+0lfyqTWZt2tdqOa4g1hljrj8Zg
/JZxOCd8wYsm+Og0PQi3CryZMe2mS1jD7TcI6YoL26Iyb+yX0utYjzl5aa97g7azb9AOyTEmJHKc
4d2Ad1KYFidew297jfWsuU3W3gAlx+8Nt4F6ccRjMWtSJFp7Gb8Nuo9WGUqH7SuHJXrWCVXxWGtb
5XP7SruXPTHLq1YJUo+dXBzczoFumb1T3eyXMFsLvQJRw1z3WnNrO+Nxm6x85tGe4U6wtNR6G4eR
nXKZpFA7v/vjl1iLu4tb8Evclrr8Eud7tji98a63ujXYuJTV3bxPUDwGUjb0IBoOf7I2hKFMfzzu
ExwBX2+PSuH+PJmUBbNRafqVNtxUOBpulrxCCPLQpM9NCjspURgjfcxMc24TntU8kKwgrnRw/7qQ
ZDeB3FUoEG5unLUzz0GYILsse06bgoh/SSV6NSqrW8+8fifxEtxLnFmGhYkToXnb1ImwX/4orl90
npeq5ES98/YD0wffx3g8ty88qhKcGKOKyp0/FY+2CXqrJFRj8GgGVxiQ37TCIBGBBBYq25CSLnZf
3BUD4AyblPxpkeafyh+KufKHff6UBAzf3evE39V32a9zgMPGSQGSzmcZKoM3Fr9UPsupIj+eUuSY
T0X2eVJAIwB52d3k3q6ymlSd5vPd/FPattbU3UxQhP/VtCDcoxA5If4kcgygiVpHtlbruN5/JHpm
AT2lfUEKRMGi1a700PpmefqWgvpyPaWjNrdONZj83gaepf15GnznReczkfmJVmGUnve0qS4fTXXK
spK94WQRf1tO4fdSpMMIms2PR32zfQzlwqcW/Lu9G4UGs1arC0E6boug3T2MQ6PCUXd+6ERASlee
D3wo4xDqyUKQmJjXvu+bhbc9MawfDkdNds11RwQU7jBBHZBoK4UOo+qXA6KGz90Qh72p7+ef8+6x
p+DTgQW1u8DWHw4UFsrIF/bxc4Pj4awiS/giBd+v+kHcBl+mrLOrbU6I/KMiAh8mvh883Sv7dBBh
cJt2ZRE6Uo7SEoR55SUwpxen9vgDX3FsWpxcuSygJ8fNcukJbQFdWvWjLwBdyShre4rnxaB2eSt/
5IeXWu/+6sUfz6eWHQawMZB2v3e5FZaHLk7u7cy3cOrDkRRxx7lFhGt23E6Uw29OmauuMyGML1+H
FmsFLt0JCL4D9NX5rh9mZb/g+B9ps0Bq4a5DkBRCMPWgomG4nw7ILljzGNmYB2yaz4JDOWy0BELN
f8VT4Ipd543tQ/cuniIL+Li6TWAlox3LfCf3pu5NuyDVj5njy/xveo4KCY+3U6VtmxqnjKGEO+1E
lbl2hz8z2rg3Vn/w0eb2sfcBAQTKUKIzhRaCu0e3gx996fLcxxc5zF5MlepIPa/yzG062oQ992I3
gY6Rf3Shwi48SdvavjDIfxXokpYu42Eyy30Os2YAxkbW3SD1PJgtUSWvfmQ3n3YPclEuA8ELthK9
08QNqQUOof+/fcWXx1QHqnMd+oBxgnAWLLh8ZP/zqrvIaz3esjuzzckHK+azXLtHHu5wF325ZPPh
P3nwOIWGfuftOfzVGszixefVUxKh0ExcnZBOVjLtUuaPXHI6/oV0ICNyQd0+9wq0X9hJMhK6lQKO
5ryrlxSkcFRZM3AuuFnNGjn2RIkGTkiluZ5V22ISarNDO/5WsqF2LhWUy0qBxvQh95zLwMFbfi2l
goBQyS9eIr4eYdbg72xlEiMfby4B3MTWt+8tGFVAvHUXR97N05MEDsKcanDTR/vsD2DjGYftt7K/
/GEuBhRvoMHe8N02I4HZM5SwcrzOkpLa4OHU62lZgY4fACTaQ9857YrKGj9JD83DZzDW5Zb4nYaP
t7TJYnveXwNvNw05KdTm68+KE/U9EmP3wg9DxUELCPuO22Je4rLFPKDJcYrmn4fFV6kOdJWawqFh
Drg4OJTQ+0+cva0gk+l4/K492DJTFrjNM9iYFpTCWT8OfyYev6yn4Xcmc3nZufGJ/yBE38pea5ij
QPNMvbGUYw3SLn/ljbga+/oyQYF6MTgcPfzVp9LlTVziRSgYVk0b+rxgEKlydfO0GkA17r3qylY0
/K7QLTQEZFKblLKpIMHetfvCB0BThK175Eq7V3xVxMnnhRzriks2H0SlNx5q888dSkiYCuM66fNk
9q6Q37hTgW7upyl0lbgW2GIuU3Xz2+uk7AdSFeq3TPFbhdlJvfJ8EVglroeun9rqaEGF+vxn8On7
aUbw3vCy4Tr6SNupF3FpSRBAf3EfOCYxQzDr9aAqpzePFQIV9ie5XvxzMYvin1hIi25u4tXQLMi5
8vNMRAQpCJZfdQcSueCNkXQMkxdX5C+f1G/nRXvtR8gRSm4q+omVm5JRV11zM0Q+Xrfhy26n+jJh
I9AKYDZjTrSGEZJcOXo+7KH0v/0HVad7UZ53dV/hnm/ZvA1EryPZJ75fCiT4FgD1cBdSCeUAdHsO
NXpvbD/E81p4iZGtA4DwL25r+uxBW3xWePgM78L4OIr0VyX+Vni2VYuvrpunNN++TO69cu273/J2
22kFobNWZ4Dknqxm3xLj4eO02L6MELUeQtzzcQoVPE5nhX9ckMyb1+GM5UsPx6cKJ6lm6c1u0xgG
c1Vi1fkEyDX+Moy2nfoeukDVhrrcMySwIPsaFFWpF++m2zCEc39GTCPPUIJGuooAFFCk5ZaZRyP/
h2mEWTpnAqtpnPBjKpVfWDLFRdeqLrrjRXf78zj1C/ETr65Fd4Rggwqk4eVUL276mWvf9pqXWlHt
zb4MN2rgsqAjmVetPKOm0VixH26h4eOT+GD7aX755qrgO/HkYi55Ojeyu89CTSFMbJbI3+BobFs7
CE1nObi69CodYH9k6vNS6VBiqb7ee25EsABz4tbwxPL/JH2p6tdq957PBK1qvTFNEbfBDcW39vaW
t2cJWnlzl7J34NOre1R8ZS7tn+RrwIpDOyk4a5ln89QRqfXv8E4/D+OeV8P59VwUXyvH3s1V8Ce6
zx4NytKflTevfNs0/CH192da9QlRuwROuva85bWXg9psp0A8t9oNn4Wu/63SXZ15uo//BHzdBBsq
45YjA6DRehjNKbvcHgpkKVGF010PZY0p9THx8yH5eHx04p9nYz96Urmwap7sJ8+GrRZ8Ov+qHKAT
81tlvgFLnNxqPXmHTMtRdpR/9yUqaRN+PYULiNPCnIdkoQ2KZz6ZdXcjOVqeimngGqJn6Fvg/Rqu
7Z6I+RwDxRELwEQABR9DARR8nOOrTDuxG7u+avZXPxzmicCYI0GL0unkJU9wF2cfC7LlVI68njqx
ZJ0r0UxipNyshkwnaeLlvzKaniVipBJYaWysWteWOoRHvlYdYg86lTxBo0q5+2+LA6rsZKJLJxxX
QmTnlzEfHI+D8DhVuag2it+gMlQu9LzZdyh4UnMq1U7hd8KswSLA4lUD+X6XH6kO9tr47Yr2StF8
yC1pFLqAp8l18+KASQl2WnU2owFw0fqebEmjCJ6JuBR0h8Dlhlch5rDp6qsXJ0AHAjKoq9KbUawD
VxuJcECbwb8kKZUkQBnjWnkLdJXLxOVy4glrl8lFJ0KBf+j85cMR9x1F2sE5vgRfuiH+MnrpZRKv
HnoL7lU/hBHx2QRmMiIhHgvG//tovIa2zp9rtP30GC/985o8ReE5FlOSfmbaacJ3Z/2TNP8kbOib
iZ+N3wiP3iT0erDgK3/8p4SRAOYq3/HFTYwxYU6Eno2lBivmSz3fm5OUIT5Gg7Sx4YBt2hz7xd8y
cJsqQiOOZ56J1lZC39719BPpRht/iyVI2QxN7xDle2PPP2+rxOiVgIyxdq8cPzGxg0/LqDyCWw7t
aArowofuLZhP66al852pJ3UqTYsspZktRcEUdFTiITgqi5pMjdxEriZkO5TdY+cFD91AklakLXME
8P/MZ3iGAmGTmt2dMOeAZSd+FD80coDFfOhvVQY4AOoBtTFxK1x+pmuSk9B60l+9EWQNuQGCECk7
tIP8pr8s91Nb1SOmZZOxsQgBljE5WG3jPdL533Ko5PhHt2dwOQek43pHT+vnVp1ZB9Zxw0ccd+8n
PIUIsHUnfrdqHKAOxvmPnfmxszRFd+zMmN0eO4tsZ5PtHI6tQWncrKejgub9DPtZpkXjuM3dasNJ
sdwvLoKbzBI2g8xjNNO08LZ/zfSKDIU/T/HwuB/essNHdpgTB4+tSvuHv7h3S3M91jSG+ZbJPOfO
L936WSPR5jZpGSRTptVM7/JoaN7+vhsvvYVFr8eoaarXk43mfANXrRoKzs1UjMjwUft4tA+aeZew
CmUaMk2Y2wYa4G7JpbT99JTHYZwxZ4iRIsKhPhjElzow0KCkK7Id07hmodcAsBWfH/xOozye2dfO
HUfhudGBDeBZ0RlB7cm27/kB3AMIMskyYFk1DUlRJpmudNVSzGzh2pnGtOc3bTO2XL1gavsBHu3h
MxMamK2N+WilXwMcuMa8/B1ri+ACHJpVufa9WxhuDOI874/7ekzdhpGjfZi8Wfp+S08XHi38EPhr
uOXc3uVo/HMzaB+WHUiedwFhXtyrMBopqDdLpkK3z9foXBicxk/L3XNu/HQwi/zsq+xUNvUTDft2
zt40/+Pg/PIjg2E9r5vh7Jz33aWsBe94099f+5DF4vMxKr5d8NV5uipqukstRdXQJ3Cy9lVN5lX/
DqvmndIm/CeP3sXkK3TpHK4OWDBcnTCe/D3zdTIIU+le0G+Eb2Ox9C5wcVlRQ3d7rmjRHBU+908b
8LQMO9g1rbTv8mXJT6aZQZ8oNauTrYaWYfVSWBv81UfzWGruT83Do3l6NG86Xg7bOtINuoSNkjdk
EHDHAjsYjSeeq+LHvvHDtRpvn12pefbJldpmn2Z7fIVhHBvbH56Lg7NwsBpU437m0QDYmH++tDNl
PYnWGlgW60o2Y/phVy28NlwRqLg9NUqfmVVnw8VrRoO8vaq0CEpdvp1uTfjyNJdsYACuBXM2jmu5
zTDbrBCrjibdkOtlx72MPjj29k/AbDUX1jhZQFmYanFyxumG+D9X7y/t/YQqMO9zsI5DhCzMw6QZ
RYD6jf0v9dLz+8rpnu+stD12b2dQzrh1RbzH/pksnQda3lp408wNCauzyPVWfEnIJrTK5eZVbAI4
1Zq1fetQZNLbOtgNp3axnu0SNedRt7lHMdKkNqCNbbzXw20OKgiD1Q3qSnujGeWU7rKx+bW5Dep1
jasFNvNy6N9Oxh5O0V2fglDVIqwxNe17dLpHtU2U+VkYjwqsRcetGEYOs1HEX/pVvoKlenbTymdb
Zz3ofetIVTDB5j1QzO0ynI6Z4D3qp+Qrr7lFfc5L/GwVy9HZbAjipLazLy7hgtaUo51hDU1K8xq4
ffdmHa1WOPnu717hf4LPl+zcm+7LnbshUqUpQa9oHTczeBiYOrp/SbfCtL5gUxkCdNr+xGC2q7Dl
G5qDYIj599Z1UkPjG13yRU+cfkP7npgEzvO4n4YtnQX3Vu1rrB5AlkPcet2ROb4GYYA9lcpZdCeK
BIZcDDh/7T6N92fZ2vKTMu3VqT3C5LSAL9qvcEiPnV22kyUC409WnTIVNjYZNRY+LfPs0ZEc/2lg
sPqc577bulDukDgXGtfxMDseuh/m7hG43nfc6069W76XcyLT3OFYtwpj7GNlhPBE/VtdyKiySX6t
PGuK5QQDTkT980EzIMgGbAARADjJQJQtRIWn4imq0CuKOzmWCTdC0+2xoS35Uw7LpbWbtcaQ53Pz
5UHYm4v1lj5+f7Pt3TPdGcvHced+dv61F0Qk2RCRLqbH5UbzXSm289f2Ec3RIOrjR3ngGCkPzp4N
As1GR9btvTBaddJ1tthRw7HZpN5MsrbGemnZVrnKm5ssNNtEJbq0oxuLtska86TMtTwSJs+rhrl4
yaaah/hn47Iz3d9g5saO8dA8oXnV6rtsO/uWqwSLyR16S2Mp18u2Tyhmq1ldwC0kj+n83EDAADSx
hxuVVgQ/G6WhptEOL2aQBVMMV7KP0OoRJh623vY9/I1547R5WUwdgppNozIc/qtOGrpxPnepiDQf
3/Yy4vfKYpj9zVLAj8JIj+gJZ8jw3gKTSOpeo1lFn7Nltj880pg3+6jwta8+L0Lrze62ny+9+SDz
4VtdpDAIdZ+51zV9NUdoI//mu5gVapX0NesrLi3D+/NMVZOs/FtVCxDGfXQMcC42C/ZcxHR61u9y
wlb1qoutfaGx+CybYDjI1oO2xfHQFexO03OhobFXoGBTpR7RO59691Mva6lV5BBOcWnTcrBfDs4K
zKWZ7f6u0r8ZgC02OBCXnLiZZrYU7IctvkTZU3AgXsr/N01IEXINx61C8CCu3KLSz7ix0FwmE5Bt
HmkxZuhdNI+F5o3Z1qKVF9cLzPFw9NqFUlTOhoiTifXvYPEo0oqsj0l1UDq6CDZkvnuIRcX7ZUmL
INuq/WT1sJ2IXDdEqqjyQTylTGdZ3LUX1apBV3lUknEjMAISR2vaAqlIg87eUS4A4j38EjCG10k+
bp5o38ZBhaIgdjgc8uNeibLNdF/9uLbm1bY9Usx9ynKKmK25nk1KVSKjr4RJb0QA363un0RcvzQ4
q5oTtD3D7XBT9venWgjUi0r0/btTXfpjZXPRqhLcT6uIAnFznCwqFKV1s8JrAHEdvqO45H2jHdHW
SiXaUMDcxg6hQ7XsLPjxqANq7fhCtYJRVXt9aS/t8Z/3S333VJuOtdeq0QmlgzVZ/o8y4/lfccZz
Is5ImbGaiDNm3w2suvKZSI+03Bo/WieTUdR249YuuXu5VfNBsPTW9I3zm/qFjlT9QAuQ1+C+ldm1
ztdgWTkrtEpuZ2g9168v+WXwbud42F6aBQvrkW3crIOnKNu9wrsDIlu/zFpLKp1Pl3Gj+DJ7Pove
xY61jrurYmfxZmYnjruZQqdK1R2uiVLs/1/0sjrFSyez6YwL9Vk0jjR+u0xGTsXuodjdFbvVS7d8
6V4znbxx1EJnnzGg2jmTgt8I4vVD/4bugNS86cTYU5Fz87EcZn/sVPBWv0R/JVoma2+gRwWSqVdx
kdVJjex2cN0O8rl+bdy/5vrLRX9V7s0YS28pp3RjEoGccvUyyFoPct+P+dY+Wdt8a51vLZN1uLTi
fAsKmGvkOWXlWvdtazE3f1evPfk++7hjnW8GFn3S2m2wWw1zt8HtNljn+pVD/3htLFTosekPNHDa
LKy5EaPqx4UMIXrUorhIZCnKOB4I9NYallPaEW05oisshS+67KvpBSuRN0bj+mPxq4iiHX6x+LtU
69dnJ5yQVuHp0FnlsUl+ebnib1L5nIJu7fy8vb+SVY8IiT3tzYLSqCCwSsZXZlQ8d3Lfqu/3TQOK
u/g1d3GZkZhzZENSalRtUpSH9/w7N12VyGIcjHTvL4JrTPjdAGStfnuNq0QIp5n4mYa1D15q5LCM
UIx0N00JUyVdNA7qSCDuqTFxYvgH417P/PAIylr0brLTD0l5dtnKm5k7tJQfjOx7W3i3yFHIvm9H
TogTfZBe9s1v314LX+vLm09l0vUj+xbCUbNEwJHb2D6co/HCPEH90MkziEJXv6K+82toXeVK/MVq
TZErMx44wWYUFkR/wRxHaI0ISNXES6pNRDUX/9H2nx8HYymkHqjaDF0H/1FFVt2+Hlsnu+YSfsUH
QW1QUJW+tiOnXZ4mDavbI8H1xmrxXfIij5mhHuTapVL9OlKb/S0409JJ9XSkYqW9r7cPyxCYxFUt
Gd2ZfXf36OZNV2I3xT9lySovyytBNlQL5ygIwNYTS2adBNOTvQXAz0xlu57ZG58Oq5Q4SGfJiVBR
JeVRbe3sRAI4/JMHMe5lrl+e90ul3mrbW3D4CT3uVnGjA++pf5Y42525b8KCrVF8X1E+MRin3S0o
ZHu1nzmeHAqfcrSfuJXbkS8wb4gbEoFjUk/tyWRghXRd+/SQZACb5gyP19KwNFxxQm4I1c4Ai/oP
D1i3oX4OKgemNxtOYzWqSG17PAg7gQj8BBHk2quE08Jeenzo3HLtH8rBkAo25Wz3apfa02JVzxmO
utdrQ7pNvOa0qR8/ri82ZfYtQxF1FIrqr/zbkXJcyIeVvU6J0j06AwPfPRtlc3PjTvbc2VTq2cKL
EqKAUjHvUL/36zJGED4MJlhpF/dROVkHRoBKC0fd0cx3BOaVZqeZtjTbMlROz59MRc87qFYqzfL7
8tqYkyD3NBrywQw2LAZifbU1ax9ysxILu3Lzxn9vUb9vX089O/LUexG8iHUJ4qtvLvpK6qXXd0e+
rN9NqvzcSbahbFL9SbWA9F0vv3tC3USvlRwAj6e/mct+4iWVQ9k3BIdj/WzOTDZpMk+O/+c2S4DU
JWoiadSKLEXDLZ5XMMd6y2u/isF/HKwZ58VR+XnvzC0278qC5lVrKR7u98ML+f7xsDgernZPp3VE
yY9LPXYnaIyhY9xm/23VSi0sqE+pZmbRyx8JUXdvjey1n7/2cZ2yploLjUcj/IiHhXg4LzDkGlb3
wwW5+sMwn+ldVVwBb6GZNb/347g/j7GQaZE1ar08jOLSPl6or7YP2/aNcn3ZAyGoty4xIfsm6bnm
9ty8bGWLUTUT1f45P+9zqqn2DFD5tM/q9oXSd/5/VJ3ZcqNKs4WfiAjm4VbMaPDUtmXfEG25jQAJ
kEBiePrzFXTv+E9Ehbe3u9uSoMjKXLlyLQCRS6Bof0vfOxK4DVMZ/iPx/PhlaFv7w2r8JvVSBHVT
z8aTJvVG3evndZw8CRXvzku/C00cdZMe1oOoA9h36eb0XqUioLLYEyxiKgE1POfrkZTzKCrTZSto
W26F9OcO8+9KxXBjdv+Ld2DncwH5NiBZgkf7anzQzZhkTGyE2n7QPolx7aHPNww2fhLP7N3ph91/
O8y5LsjH8c1AUpcoxg5+4PRRnixgdv6/ICK1iRZaXPK4bp4u+Hx6JHgdebFz8st+hZ/C7joKR6/2
w0AfuJqZYL/a0+8TE23sm2PPS8ovuneS9dVdjQtc/syIgGHK5upyIh2PCbvVtJ0YQHvqyKI/+QDi
zKnymE2HjzvtF1KhaGJUYU+xMMLW0+J86zxbOmp1+DigzhzmBQORDLMEOqRRaDqk4vTCb0EOO9Mi
n1wpOwdo6D3N50OYa02EQz2BVjMI8Gu+4TWyjQaYsOsfeSR5UigWzjDmceWYSx7eGwtEiMvmWC6J
JVw0yHPSp4a/utAFg6zXga1CRmVGNfVV3V90wQoJXEE42A+JsbOsgORF2/UfHOC8GxbJQPnv3Zz3
2YaPPRQJD1oG661cDVQlXB7MRcUDR1IsPxwBnRikGyMHJMsR4RP6XDFFuRWdCnhd1CI+DyXHD0RB
Dg/lym9Z9YRmKaHWRYEOBTJ1T+jEBtXk0G0pRV39hY+2uuBFAoc8Eq/8vJx5AAOEPnBEYt8RxO1g
fRI4CdGUNzI0+3Nod2EZV2vKBiLNEW7oWpy0a2f6TX1IWAN+YTmvxvmbSEl+gbhmcdqoN2Ye1h1s
5ah2XB1/qGx9vSdNyuR6rM1OHTAmKqCJZ6pLa3WCncVd4X4MQtn4rroMpGsYdk3hBT9LfdW6E03I
IrgXgd0EuSaW4QSaE8ilICUP11BHinpelhHmSQWrSF/BgR/cqlufMLbG3BLtYC3MmrBHSlc4aNbM
Zk6hnAsj4NtxNgI2YuOSKKsgRxQ9j85DNECWA2rBVgdZouDUB1gW62pw7ANZDTonGNWgLmkQBCd7
VX9Oqj/MS4L+ZvudivhKUJO32/R2UAKDzxuwhlystA66XKzrvFKLPnNgWz5rgp6L5eZ5VTL9Bj/Z
vzc+X8cCxWSxyJk1Zok51Znik1bYtbfupUAXbQsoJYMTwRKG00f0ITmdVupjf/cLY8ufA13ll1X+
x8HcIPVYBLMi9QhmN32OZx9kYm3h6dVGrqD1rMk3e3PDU7c8cpwqNrjhBNrM0OecmSFPfHXNXwvi
cUJPjF/tPN7YD0hZMUMuh3dmCF3pN+GPk4+jh7/RDjugDR3q8KrqIC8ILMWEG/htMrv7zNtVlcC5
BZc6sI7MG2FIIiA3MnE+uvj0o/j0VAysIiWtvsjr4n1JW88CPiDSGH7/qHvNGElvSzwgx1uV6ntW
ENDDxSTRqGJVolSJJ02YJDL48HWaRIw3ScPnRYBncUWWdUW9ZF4GOiIcw+9wuzn/1ZizVoHYeIsI
1YA3HPegemSiqY1o3QqRjA+5WI/FejCTzkxGYgYz/VmiaPGxEhgRn/sO7KlGOkWNFJ70cGKn5oyE
B1Tn/Lr+cTnml+BF+gWysUQuQAoi1xK8qIoJXjXAlkegI8SRIPN3c43Yjlg+QEmbwNmdqwJ+E8kJ
SfJOnF60oKsNu2aY7zm3987gCcqojLU6kGj4nkLuDQfIBYTk9GFR3pAaASyRGoFAssj+1McSk0ax
BcXpR9rJopxgl3BrKCeIPgAbn+oH5ZUthRSDFDjzvxg/xg+Nx1SK+SfaM0Hf/nVCQDBL2gzDJPfs
aoXb34WBZRn2CrR9cfCWr7BCeNrx78kiSQ/lIbziqYbxGO0whGxFinxPRYqszigc+TEttm9KsGEU
UC2HLR+LcE3C1lQkmAHFH6L3VwYPRFAZkeQjCTdAUGgEeMXLZITDvDoDUIyRWJDS1ZX5ncLl3RZ6
TCncStS8sdjYYn9FvNMBAoYeOjjz5aFhBdaOPa1LcXqLlXM8qczruvavc+9Sz5JIsplYSy7ZP5rH
NUdsaWIq7ZLiiSKG5jPBmoQgLn6mEOCck+iKzIPgZIeOtDbGjQa7F9+GET/3jYQ1gCdlK5u9Te2p
e7xflcdj8qoJWVSGtsSeLyYsV71hXvfaUz/0ypXJuXswA3oXsGAZur+uFSPRe5H4svc7BBNu0X3V
w2p9BLHWds3tm6fhJmpXpFX9C/aBc6WsfivsKmYQa7GlwN3H71sfKp/gE+f9SBNzzSnTOWsSVn4O
xl6JpH2kBJyYrl2RvfOAU5Gyi8ir2d4Ak+ATSDXoofnrum7qxKHkfSy+RFjkw0BX/qomimlkApgj
BJrPfXtDbfOhfuu/KIaguLMr1V8LInYZREuBJOZyoKQAXAczbQ93Rr68LC5z/KM4blFYdSU54WLT
e+OrlBMmeL51CFfQAABVYRRqz/WBdgIQvmm+gsuMH7wjCnRCz5H7kIp0iqX+IhKKslTzderAw7X9
mRE4mNLf6q/lfKU2tV7J0KYnHmNwSxoevAYWohAOhofq56ZwiAtkzXzhuXZkHIQFER/gvaOxBiwJ
mMIln1bHL3CEJa+U3sCx786aK8pauipmas5xK0WBCfz3SRH5JV2Z88fcOUBUAXCOB/6TOo8Xsrah
RPz2KCPpCcpzXU1Rrn1y5QgKXDw6nCwiAk1OEqnceSCZYRCgvsaXq0hmaLHpYNF0buZdO2eolMzK
U0+9Tc8BgR2aStD0bBddYf6ZUyRc0Zq/QnUEj0uUzctLiFdBGxajHrwZoPCom4o2PJPD8vYo+Q6t
lnSr9B5EH7qLB/p4qpBgEF8zO87tWME7HlLARhV8/4/T2cvBm1HKneIbRdGLivEaHeUJXignMRo3
MAp3I5GAgUVssOK+jw091gB2jsmkx3f9/6FjIoDN6BghQQbdiq9fHLcs8YCht8n8cO0BjUGMrBNR
O+S4aoo2AhV8dQw02acOZKOgVfI7jQRsY3pc+z9kAwbceBf1QXmVJRmlu+2T50gKY1NimXiHKr6B
BM4dmWexlMaf0FVogIZ9A1QrbL54B5QxHG68ibHzONzqggjevZuWr1uMxDGpsOLvckpzHlsMNM3n
cYt7oeLT8+qRgduxw44N3k1+x3P9DdpAiSM6b/jM9aH0RkbOds7jNKgPU0jRbW7aD556Fmn65QCQ
r77QjoMgPp9pC2DPgXYGSw+7MzraoVFEFtnrZ3aN6UTRT9KYhm03dJ1q8u52VfbJ+J3Kootnnfwj
Q3fhI/9LVXX8OVL3UEP/GZk5mPtpunjw2LcGY9i0/HBbArwitUeNxbtSJXzNtTwBmRA8PedSLH8T
rpzf4E9m7ssvhB8ACMbqB1Dh7RkzYgiYHae0K6Fw4yp1MtTJnXLmHnOcpzfR2rlaIkFQv23NI2RY
FS0hyDGeaFzcvcMmnfuZ8gsFi3QR8zXygsW3Hx3k34BP2H6QBdS8USA2BP2vBB1qrCxNBIuA2IjE
gEDreQqJYh1RIDhwWtANUj5LqGfAOzDCfugAcXk7Q9T6pbqxm21OqwyfJKyMREEUgsnwZKpM3Y3M
+Eb06VnHCaMOjN0Es2JAYKvbDN2mAV3WVqRfxXuP/2jLDJjoLdCIIqkg5Tr+0F6kpqW9SDcqRUxM
pYt1pYEIhFr8Oxj0b4LTWRKdTmpQTKNJLCcqlUSAIZx2Xp1jvi7uFpGSlEX5BKk6DM8AOPQyicn6
sFNf/ts4VHIbBu8MOHPWC6GsIiIOAGseOw8KjGg4w6G3QsKZ1v0m6ABa6ldfjbUzjVF0EVfDeX38
oQ62BvHOH8GBwnpvyj+UtQoEfaotHSQWMR1y2UeOI9KyOZNKUUdnC3PlaS5Vpx/jc8mLAPWIT0BG
0A8m2GvSK2iZ9ApJ4XagcbsEcHmO4fRuqTapBflKfwR5aUS6K3nb/RS/6bx2ZQLv4HgRobPltF+f
3slBSfDPSiC1K8RY/iY15xmTBuf5C0h/WK/W61L00ayr90uTeWn7EtEFfsYmXLqEHHrgNkaVtLC9
b5zeK+pm8xdtyQstzizgx3buk+dzR3h4uHYnod3ECHICKnzYPHPU8uSUOF3iqyGSdc6+5UDuP07v
2Zb4lt19kHIF4RkKVBHkeBX59Fv9NR+K4gCizf9VFfgrz0glL8gRw/3nboI9KmM80LXE+NvY0pgz
tlXDnOGWwwN35tXQ0o/05Icrc8o0NBOANPS/9ZXxeVOyFVUuA+F0oWiTk7COYlHkU1aDFDOEx8Sd
4FSKnhIAH1gAut8jczIHmkv9ATCSgTh7hoy5kpTPLI7F22HuDt7QIoNF/g8v7hEJgo+qfvcH7nJ/
aBGhr34UUBlao3TOwNClV55GHZ67xgAcbqfbmcPAQ5rH/NrjGyjB8W1sthy5VOUAoSyqclruPKc8
pKW6Sl+YP1OcXY31g7OT6we9fpimBwcgzqP7Cnf5td6flT/se1GLFVF5FdA0u7FF5kaM3vGu6rf3
R24uSBTJCL1VuBICnjki/L3KUPclvUdF8AeKD+gFlCIOaN4VF2kkFAm+EZgu7+sEXltGYLpEDjBd
hhQNhAKh1DwsLIQNnR5QWfqRPJM3oc7eAaTCGmEG5rjmuRewLMi5KdIsYGeO+YsV0/SESAqSw1Px
Kq7UXO3c9gAkfIoL2c4nHIh2xV6yTX9BUykzgasJ2Ld/zIpi2hqfoB1cXHqKvdcCFZuAvoz0+s0P
APN4oJnLQujRebBoT1qxAlrToWm+pk/ZzNQyIqG5AqGGnYbMu4Qr+y38gJ4GW+HWMh0ZjdD8sIrj
JyexYCtMk6sJkbnoaq6u79TxMrpcnM2Ot5TyPCJ0wJZ6lpyVJLH/4Cmbnu+i9aN/V1/kuNe5GSLn
TCIExS04pBswRf5Wtf7f0mp4Bo+RXzqmL0YXTA0jjPVRoW7igLeABqpNMVd4I40kNGTPArjjZONY
Ru9xpoMs8ZrrDjg5g5LSnxNH7ytb4ZYeqNm5eeTqZ4isbJAGthk4NeKn9Px1AWvBaiM1hV3pGxcI
ARVDXFws5tZE1Ft6BMoTJ9H4wO3h3oAbKac/xB+Ra/NXeOUK2qLuh3QySdHpZEIGMEDPOQEr9HsD
YAW2zslmrJxZ29yVv+Hv/Dvqz4h+uYKZViRK+MiBKSNEhKUy9DcU85/mpoFaP3EUhKZG6uL7A80g
gUMU+Ie9km3XaDqQjpBt2xCyDxwEC0OGC1CLiPmHE/u8V1+A03icun+Pk/V5fOM5pvimBGeAFo7M
hn3K0wWkyP+wpM8ClidEdRw7YbrOXgOcqqCJLLinMES84ksangW8YjHhJW40ORSnn/Qb2PXM58DO
23y9iO6a6NdwoEPkmR9IKBY8kzwOOh+DG0SlQqZsAc8C0CaoaypJvoWsRJq3ABg9I+sCwJCYhOYF
xMggmRB8C+k3QZeUc4KLMTMYifLcQ068QQQlQaDjWkC7gEbFcVrrB4oTbh9kDx4t0RFENF0YNjNW
ATgSKDtShOVOHt9vH8PzXZRcR/R0xm/2nEjpGUklFNzmp77iUxEYb20Cv0Q/owxJM0kP/vEMxDUm
kHsh5ywRrWye2gNpxaMsulOnNWUaxTG0GOgibDrrpXMetS1vX37QDBTkkEQzI5k6eoo7sGCKqE9u
0XLXePRFpcdlc8a4tWJ6FyWCozQ1kd8zRMJJVXGyQfJXKu+WgQAUqJg5YcQTfxE0RWe6H4RVKEzw
l9pWRAQoTFIpIsKRWEBccEIiQqeGnbm6/y6/7aM/vVXoO9sey57tHeERvKKyQkeDkPZ8+cbuEaPH
vvWSgknAOuRxTIwfgonxA2EJfhksHP75bHNStoK1xLDVYTKwYxHLMIJ8CkrcUSE6T2Kdz+STwEoI
KgS6gTfNineQNcimBbbhG7iqTr4z+Zccyrpv2B5L4rfzqyG65l5Fjw869sFeO5cV7ZMLjOH/cRAs
/ALNMv2vhaDUx2cjvhoeooruM0HuVP+thNkV9Kn/Tpn/AmMUFS9HK4sTi2lWjuS5xD62GzaW2Obo
y35yoJHwcnxDm6WfCgWHeo7k6LyhDSkymXseE0T+a+PelaQjeDNVhO5oUkJeZsTnZcQ7ka4XNzAR
bJFxBYdxSG7XCDsQytOFzGMw4TDFBlRPbHi75HhKilMiPVHQwLkACR8QeWSzEZJWFzT/6ILjrCd8
96bGGxoUUT3gFCa2zm7DxC4uhOeoxmasCU95qOGsjWrCMc4Ig6fw3gqouyJ9fKEIDG1D+CazMgbj
mJK9CFfdK2wb0HsoNs4mc6APhfxEtVEbC86oXEBYCBszrMxQPkbjMeqPkdpHcg+CEvV9dOvBAqI8
c2u3ZlD7HwRdAlPnCHgHmc1sTgAKrSl/IegFhb7dl1Ix+0OpSMm64KDUqywiyYneS3h6FzSGmWAC
TAxkCNayUOXGb44MkuoGRzxE66xYpzV5RDCYiAuJDPniPTUJ9xN9bFSmZxuY7BRsepyP3vlifiuo
30BZH2c4pxaNlQbZA3Aiz9S8pUlFn4oc9ojOuAOz3z23Cenh9CTaj+jNFYn2lKKweXPhy4mRur/g
CKkZlG/5AAKBWAALVhDlP6xxnTwDCtm80tZnMe5/gn1lux+9x9z/mJHYiQfLMsRTdUb50ghAFPCG
W/Mojj2c3dhMo+z+F8vlDZMTwzzpawwPAunISEgwWkIFpVH8MxqxZK5zRQRTh1J6/AA8BQu1oIe6
hipO6mqM4N/oQzhcQig5hd8WEGpC6vLsVaNE51cyOKIE5yKUmRJBNOubDKPWPTrhxPo0hq46kY7v
FBhkxY5GwZIQZPBivkmMab8z9LOi/VjWwYUexDE4Kj6Lc+FGet6IQhtAmnMYMoa9WTpBv6ncFMHY
Gx8pN+TvZqRMpkZON5SGJxp1ghUJnGFWokKBzGL+Wlrk0u9qPT3bxzX/mflK+i/+Z+kP8LU+sGnI
BNkk1oidO0XX843hYFEukQvnG1QkpiLqD0yOgUQgOSiuKNdBco+tC0OomxlCGrcBW/iZWPnIgQrH
8KRGJD3KJ4U1SNasciHIbQ1YI35kkXEWCP7x9IeMDHogjo/DA9VTzQOI2mMAExdIg6ceCiJfOWip
UTnC0E8TeDL1DkNhX9I5mmmM4+OYUarOGCMvSjoCxgiPE8rZqmkfqXdgniDIhHLNJzWz2NNkd8dA
NIaRmBMHGb+blIzWRU4RJuoqMOpzXELGvwgs6KTvIcJkGw42bate9s4rgP9lT5pLDjg88UV9UV/I
HDKBosIGIP0WvAD+h3dFOuFgOUUEYhgrBDsgjzv+hQ84XDlZEUKZ2abSGN3RM4DmDokUpbJ/ZB/o
MeGJIVfNTfONI22caWu10HN+TdqWdB5W2mPH6CpcfY57dENEBUH5YG05vskijnhO4hKPajfBHkcQ
Zqu44Z8GbBwG7FBgeNjcDvyIQggkiIKG4598ij/hyCbLaug2KN6193SGQS3P5HvU7i1PPdxQsqM0
jpUipilKtQxRHyCQfJkaU/pNnxj0iaGM855ShJQBftTxSpYRUu9DcaLgIBmlccriNXk3vCCFDsfN
GRNs8cK8pHyAnIL4P17tjLpO2IrFrR1LZUJje2BiTjRgZtgWzjd8SS4l2za843vkC8YUQ+0hnBUS
HBJj0YGlSBR1otps4QtBmrhPmC3FwADnedAAOmlRr0/1upaSa70udkwDrEbG/RjoywXzmhmEMgsb
znmmuhgcqUJGrShWoHPweyzy6i7hbxZvIJ9MgSCusiinMOfAtMn9pzojQr2V6l3R7MZpp067Dvu/
aTfx8wBJl27+1ND5ucoLnR8uP4uYCaPfPCCSAp2yaINTG8x/dRhFy1yHTa/7WGnRMu9PAQIp8ilg
qQiH8T00E6+n4u18JiLKzm8wYen8GvksRh46/47X+5HiXyzs3MiYyHD0AHmYNriawSljLCqQz8xu
BdLkZzcGnhhPRp5spW4wyypGYZZ1IWk/1MH9CRGVW+cWjO8iDzKvC9qhsyO2UkKkd1WO79IbSs+4
/VX4gWmZTn+XPUGi98zJM+meGp6eeip9lJTL5o2p1/xhnMZG7TR0MvKfyIBfiOeCITyhSiM0hlAb
wttFLOTccMPucEWQ0CxfF8pay9eoVqNQhMBK9nBTXKDnFIfnrWFthKv2sDHTtZquy3adK66BboQr
bOer6MlWI+kWLTpOI/2lCaGS6ZsBQYYG0WC4zuoYDNHLRTLriCJGYMPYBX1ldLra5UKb5DsTSnwI
Ld7ovKnCqKPjzzMho2F8bZHNZZILE2k8Pm5Ib/5pEUPaa6u3ykQ7mfFDaMHNHhEJ7A8uPM1Ah1Kw
RZAD7wHtARlK7aGdtkxzMkiGS4uOlB95m5BwtRR0q1ForX8YVdy3YJsgd8hSgsS4Z0Li7ACDXABv
hAFN1pHTePbXRDKUyUEGsut3VL8HHujU5StaMrrsys/qDkWSQQrv2uqbHxSzLhfSXDg9MO2G08Px
AVVxGqLYoR5UIcAxPVwHLkYBaZgRZpgy+NzwyqgOBJG806ukQV+DDlYeIp5x6Tfp70Ua+UjsOSj3
dXNAgwWNl2XGnxFEBv7RUxVuUMQO0GKo+FweRlqZyycW8uZdodo6Kx2iNsVI6SIYLqRKzE9m+K57
/oFwdkBHhAFSVFO3SB2gEIIOiGWFayB/aACA84fTHiUE5NEPCI3O0lUIleKeIl6jekR1FsUEFCvh
UXNLzmsnyn9GtF9eshGjZdoNQgfmCq8fTF6IfzJViu4hIlyI0WBMeOjPawb6cWBBs4S984rgz6L3
gFQmBp89vVfh7sK+QUxi3jRXZYOKkZDwUbfyJwOk3UV4amBFBVDww/VlglQtGE9ElAJxWibJ6yIR
whj0SGxM6130F92BAImYM1QUFCGHB/NTY6N9sgFOAyIeHv6Yl9Wd/HVeRRM09D+aoLL9Pg9u8zry
E5vgGNRYE0BzsP06Jx3xWTKtEZTe6GAoPhJn17uQOMPZFokzFak2dyCJ404rwUkJEK0k5lUiJjXU
RZ2Yz2o7EZCmysfQDf8J24MKTg3l/LSQ/4GohJ7Tjj854urdbo/3zf1MIkqxedtDUr/t4aZLn9bw
CfBUxmJM74G8hrE5ml7G9YsK5bCQg2rYeM02Q7rgiiWasG78z7XRQRRzDK5M8c3DL8y/mJirGmIt
pZ/EKLpXn6EVJJKaXJh4ycJ+Y51A69CXijFNcEqOq3gxTbilYZ8ygoEZ/Ar91jfsJlkdbFKeGrQ0
OnicbveUH3rVTSWxLKLkvCRC5BczBhmKX2aIgbxxjEw9Oj3ZDE2dwjrFXSmUzVDCjDIxVb8YoPWg
WR0rWdxkLvQd0tg+mFSxBmjcTlA7wXlexzLMnSBzAoz9WLYtjP0s9hz6FCaUKuFAiGCfDc2V5vuW
AZHCI2Rm4+Za41K20dN1o6ylfH3ncas25y90e1kY0pRf+g7NlQv04+/xiB2Pvwxe96PH7DXydfMG
xmoh42BkMlc9RwWFv8tG5p9dEcE6xYh1qekqg8a1gtzhuHD5mcToMK85MXztT46YxKgugd7Pkxht
mLdh1oY3M8TypGSYb1VK3tCTTPr33u/mlVMs61/LmYOwHAcOx05liKXPpw0nT2H8PXNG/qj0qz8Y
8nFsZbHWx0ofT3089HF1TNTZhVHKElwYT7XLBRSKh3T1SPLzgGvIwq1KKnwHXtHsRlHiBZ8K2yrp
W/tAdt++BeduVb8jVYGIlyTBLhDa6iWUiqvr2TjjwBb2NUyHT1s6o9vLsGkpDKlUCgaOZw1DYay0
flIeLzUXXYvxs0DWkIuN6RLiXtmXrcb3j0XolziSCR3gb22lH0gbTCpDySdnYByV5OKiwixYoeJG
VcYsZdb55A2s/80bLNtlAK8SmQOLgsz6SfdwR2+j8Nrss3V6S3JsbXkIuljJXXV1/uDWmTjBgjbC
Cr//vy3Prj9ZYhWob2CPUnrd5wUlEKoEIAnfpD7vfaVnbsyfesqlQLN9VtcEaR5c8VdhDOKPayLr
6kHwgvKlIzYW8fVSxyV9kl58LdET5JpeQ+nuT+r6rgqpysZEZsOXitWx9zPc/O5+ivrhLINo8D2N
FvQf3+2Ip/P+dDyvC9Sl8sjE4hbB/uOqGPzjQCHuu6VJUEpusz2onm2uOFw5m15yB26+DFc6ZGVm
2B2j65HeOuh7pNeQTSK5jjCa7OvoVkdtLbKZgk5K777wyf6Q/eQe6nLX0if/WVIgIQtMalSiveKx
RNBFbC71NB1gdKUVHrafo4bIfXRjvKSK7tSyergI9ufQ/5mks2DBBTbkexT3AhZKBL0VdB+24572
HCXI79fjF1IIjhygDKmqDwhroknFMVciysQRh5wvZ4dTIzQpZNd+hOtQ+ZP/oGOOVijqEpw3CNpz
8Fz3yDFw7JEPWaT5sD9nafnpoDeH6VD+88CQybCpKphfmtfigIEYQmitPA5DHDsZmp296dB/dh7P
vA1FmISQC7Ea7FU4T1850ZFrAj1kwBT9nuum2aOhFBjZW43HTeMp9raZBlTtTnspGvUWMUT8pVAD
J/BMl4g8AUj2pX9C+m16KYcHhGs+x/DiI3iNshl502W1PO6YrjpZUvRxq8c13zMqUwlXgL7CMQ7d
SBSF+XJT2LXUykFXAzYLv5rhnwHD6S7EKHh4ZTAFFhDCyGPK1Sadwv6ztYJqCK4ELhBYIVrxN3A6
fwMnKn3oft5oxKE1TBk32y01e4WRbRRthXEZqwczzpCZQ/mpESJfOa3vddpXwvHLoEXUClsJBNNI
ish/uIdovWMbRU7TQfciM0BZA1+L84hvhY+YEmkMWtg4miAZoqOFHl0VoVqHwPz551o9oFqCTyvC
JQj3LPovKd0dNcl22DehW2Mwkk9kgTlLAmuu7dHNdkIwB8brVQg9ncNB5Hikh7MxI5kweucif7Md
/86rp0GLSFQRYe+I6hLOng4Sij1vA5abnMhPyF4ZL6g5kMyokPxneeUSQWgLqj9vi1i4UdKkiPvy
5YKuD0PnYE0vyDxo1+iMlCTznujgbsxxUXQyXtJRWCiMdBi2tR40rfAY42JoSKJd/OytwyAyUYBc
eOEr/kC4hVUPKjzwNuHq9O3m8iNEoLlC3YGMGx8GIWVlmnQwPrmClGsMaPd2LM8LE+gWrsV9Bc9/
mqn+ShXqqDjPK4X+5h9NRKyDkxncJnSo8QrjFgay58ue4u/QRWBsMae57eeaNwEqD97YijWAbeee
5rip7mZIDSD5Zrn5XuWGoC0UjU2cmbF9QYB/fYKArK1zHBPe7Q4QPphKNH7Eul3RBGBsIiTYnrFw
KlfnC1xEvyAgX3zCJ2F1iaAEUSIo4ZO4pN19HTJMw3Dgiq6shGqthiULDB5h5qTNTrmcftcaBZXA
djxmWmnAwE+Hs4ypBu01CH09YwMh8vY4kyDUhp4jmWnPHnYvzGgw1gdJnV+PkAr42OelCd9gECUq
MvonbPcCtPICBU0Ztuz25qbwolHzAyt5QrkuU4AtXmmUpK9kzN5f2cSfZgjMvyk4SmkIBztbyq7r
/k3dIjc5PqnWS7WfLkL8D+U/lgg5TzZlGw/DD5pwyIu0CTNGv3lG5U+8CAqTx2vVvSEt0P9b49Hn
EJ1QXPI4TxkRECMyiABH4HGNXx9AjRZB2ZpRevJzZjCFtfsyA4StNsT0A2PzI8qKor+a8ooHk0cM
5IAGD3XJyQUIYiwIwjmoCs14iF4ku5C38sv2km7RZD1Poqt9Q45WfVpGNCeayqwRXYDkJjFQnZg3
1+hfLchkuJajJsUwFvbij6O6Ao8tz2Q5qxQu8i8Ajo5n6uodd+QTaDrQmUZBl4lzC7kpK8rs6Egm
bJIxK2iSiQvBJZAsDlIBRCD2UfwzlW9Q/bARLBcz4qzztwzC3xI6BAwhIW31jG33URZYBEAEFu6O
LTy7QSIG2qzEQrrVl1W3ArQWnUyd9CrMYgYK7wLHprFH6wMSE3yHns5Yvad3Pk968IfZBrgq20Cs
qY2vR4BmuKUMnsAttaGNNWKKL0NwO4K0mYeq+gKEXrKrViak6A8cGtaC+QlQkXrdl5GCbq2W4U4H
iiqQhR7ehnASwxzuQiPLbR8OmQ4fG8qGGDIPr/LqHqHoLReQ/3iQsVWPaDSbj/ajHZ/D/wZlTPpA
M70cYvnCLXdGwTBjwTCD8it/2D0SMOj7QDnDYidolUABMUZClgeHXt3jTG8pGXic6bBMe9CwHIwE
hjBoNAS60trwb9LvKl0rV9ofzJPC3prO8R3naimE2whVlGYmTBVox9BYRmaaERjFnoz5u7lRYDsJ
XChYFuZLu19gRb6C7mVMGZEDByiHLKRKEDn6ubSe4IDAe1CMv6rGTGbQLVIPtrdM99/PMVSmWgpv
WAgVgs0AlYFFTxHu9TlNmmpNL0J/oPBjxKKfmRwyoiEE93kKDukbhuBY5LnwXaYxZhAd9FDIuTAt
3W6cT2BZMN4HQFOA2OaK4ZoY2FD/zWxIW/A9usxIRlupv4GRAVPEIjd0Fap1I2BRNCL3cmEmNwvb
LCSTht/cjonSJFMLpTAbXAmcScXyYWUXntauFaosEz/LRKWMYpCux7AB67mwQwYeobct95DeAbeR
GwhV/7qewHAsH6oPveWFGrg0bOTv/hE6W43qCK2gs5DE4PJIr0CusLgIIQvDA5gXfofchdpT/wiU
zC7ikEWhxAI7Y0J7RTgShDJ9CCZUNQES+P4BPBomitmJ68otBPJ8XwDa0o5r5gn/9fIG20WghZlN
xr5LR4x91wx8Y2oH100Nb054UsNqXox9l/ewv6PFol2YGExGJ24QOy3R3OabaOwiquYxDR06s1aA
WMoF/1It0FgDdbSGpK4RKUOs/MkOFU+87GG5cZO8VhKuG1QPlA5L9SCr/gVpBhASJPiL4PwCbC97
9E7RseerAB5T715i0ex1OHXwwxJwz28o/0paVyv6fJNn6bvLbTfpO6PYKcVuKHb1aWtT4n5U+L4I
5ScM09ZTvkaoN1XjTpx5WyAc1L8AfUC00Mx7JRUjybzNQqn4SDuP5KtkW2Bz3YEv5C867XcwoyvN
FJqNLmoJV2Y5mdMMqWHya5jNy75wPgK9o/e10rXIuUcW56aOmjvzLMGlSRRsqxi/rj2+KWrX+ij+
ANVQhyqQYlKvnP7aJ0vf9Vc2eyP+Z57cwpoVzskcwxSTS6JKMQkJmAcnf2+AAj/EgUyMlMVHQ10Y
uXywHQzGukIs8ttC/+vHqH0jHDcL1yOyf10jII05CF/J8NB4Fm7BjfwDCDark6L82exBpLS46lHT
SHRsGEidJuF9yyvhRoHrFpikCM+u8nF+px4GlzSpLue1mATIz9lXx+C5FJ4t+Hzv0wvXHPyNQkJa
Zw4ERreBRQlxpPQyjnO8N2WvwKfuXbswDcfkD60DqHdi98gXxEs4pJjUpE0p1mT71JpmjqGiWMhz
sEMaVJ0e6FgxTOgknDKMtqLrxNOVYZKm/mIEEP4QDXiU3jE6mHaKIAdyIAmyCZS6ofs9hfTip9Ap
XgoMuP/AnaVJD3cWetZdwmgDVpBo47R7OuzL6POU8KQSqhaVqjT/LDckB9Y2rz54wKU8prFE6IIY
k58CFhJY4Fw5oCdZwUxGpTfb0GgZfRZwgI17y7wywx9h4D8hBZNL20LZkgvIL3ysmYlOZ4U2GFET
hXtnS+tQeYJRAr3ciuEQ0GpWYN5BPvLIbOD4kzmRJENLB2Mj+02ToVpfaWJQMiJYgYzxPApLPC1o
hjAQ/9Lvccijv9YmbZr0adJiTM3HWInh9CnUGJDMsmci9QltMoJR/AgFV0PAkLHNQBOUXDT4me7q
5CfnlY4Ti44TLa4lg+IUQp6K0PiDcMaUiNNne9vnQCdQA1FYgp/W763P1Ixu+8FYzeSj254Ly/F0
TxhlXjg0vEHF3kFc7EUmRj7W/ECaoA0+UBVtCJI6wgNlRIOVwMv5RqPL+XyvEDGFwoPEDNcoZMKH
qwgF8Ha4MHzb7gnN7Z6EjfcyYQJD017cMopyIcU27keHuWchY8bFgkl5OQX9KGYVL5tbXq0Iu4z8
IvnVaGxojjjJ5z5KyMgkRhFnLTR/evbxuY1LOypy90oHS4zTr0L1V+WspbdWUFBp/GeQXH9ziozf
SJJJf9i7XPi/vEWEgiEzQz8qA0GfopcsUz/T7eAyvqZ4nWYel+iyz/QDdCbGZvjKZuTycYRAMuRi
sGj88VFZ9P5oNi7swA1Q7P/2wZDKfMBgAe05+mL1VfTFJibgkcBUse0RSlclrB7LQ9hMsTw6dvYh
e9RJ9WchovwmhIhqBKVPiQG5RI5vTmy3sVUKaLZQoo4pBAoTGJ8c4pElRwO0Qse96EyhREcF9SAk
mCLUpujO525T0AVh5Ai2tURKzTCKD0lFjJINViC9Hb9o/Vpn6CAhc+YFWupmBF0GlgRciVvALecB
QLPgVCYQZthi5gNDLRaU07lTSJsQvTgUm/QDs9vD//+UjFbwKfmIZ0GGEh8UibKLysdFQPF3q3qO
JVYxeKg1nSj+VLEyuKezgB4aeiTUrGNFpegVFR0TaDPuOWccz5X5uJQiwiRKrIpU7+o6uVhSDvYF
rLjvAOho2VzEGnGIY0ninO2Eopl9ESctyLOuCpyOBfQF7Apmaptb3dyWOP2Wu6uxM4VlzcPR2N1u
O1N+k19gUrJnNL8TPrARI8XU2PmGhEx9gA94J8m0MHL0hRIJPAchAkDvX4wjZuI7M/9SdqQ7jDxc
zkzC+QwbjlI0VDFUcPIoJFPIo9BL0SohJkUuzxC51IgRkIUgTa3gkiWfYErDHnBvf2TQtpKJBf96
QSVBLKZdWaeLn1PwUvr3yMXAH/dtilyI9zHWy5YdMJ1W/kkV0ElutFgQUVhtLRZTliy4KFAEoVNc
7UDu4TN9NV/wfWTmLP/xfaCSINxi/yLbvlqwr0ALg2fGIhqkeUTqB3OE9B2uB0zGGgdmHzo44C7z
EWBOmgcLk0cVhldJPuBjd0nThgpACNFU80KLBhmaox6hRGPNK+XaaNGpjuCvFhHCoX36f1yd13Kj
Wtutr4gqMuhUiKjg1I4nVNtuk4QAIeLV72fC6v6/2lWzXGu1k4xghvcd4xmJo+JhYNa97GNjT71G
Ju/CkYuIQVUKCCaD4HqIlMXLlQMvKSysUhSQcWtfQwKw2eW6Suuqk4iy1elSU2hmw0yq4e+mwV4W
TWq0gd7UOBaJ4Zkzgh6zA6UNtDbQ4R5wWk5dRs/hkFhXCAvOQBw5avMlPf1Kv57bBe01YYr4K+Ij
EVQEqhubLQ1rtrw+bio6hZzq10BdGygRPvOMpljYljsD79KVlnNYNojo0VJGdkGYQKQATV5eW3WO
PvJf8nzXxqchPk3x6SKfYpgM8slUjrZyLLJjrx/686G093a9L3QgDM4YYoLuYxEBvoG9bwTJFKpZ
ZO2pyNwc/bmJxic82Iyb6hRUYVgTljBwvSBtnX7mdjiSCM44M3cfW/KRecpIj+NBW2LBN7TBCw4d
4iOB4CSDEwjOvblmgnNvEguOUQmipuLc2OSo+wuxTMr+0nu17uTfGjMC0IFxl75fWPRVUKxdyWH5
KAGHuB5BMzNJt+G5dLjwMduM1utaTzpzjvAmdLywZGDjbE3WGO3QH6iwAnJTt3p0O2RoC2Yyp9wS
2iLygtmtb66SbW141igb+BcaARLxus41LMddTwsdmGJyyugN6wdFP8zng+7oSpimvKVhoYYWbVQ1
MNMwHkWQ+nRMv2IkBPXuRrGL0GF27DRPpV1cgN+kg4EuzJ0bJh4x8LuG5TmSf24pJbi9be4Tay9p
jh6pP0SFMWb6ibZICyMqTON/WU6WwTXiAjE6yhDQnX/nmTuZW1P1ld4fU1+u/FT2kr35M1xc/i75
4lrcpRfWWLdBP9E4SdBxWh13kvpfRlj9neyri2vAMkOaAe7P5Upcb247u93s9mgwlh+josSg8Yka
dLnEPDvp7tpFtRAzhd1LSXAnviWquB1MI4dnIIVLQMAdH6v99SA9tT88jMoX6PX5GugGjuM9z06G
QNUgcUo8QdnvFuv7TmPPo4hs3PjjSNhXjNgDaDicVzZYnNkufnHheLa1UJXAG7wdzpogdk9wRE+y
7SijuJh9AT1vn07kSO2zen9O9pdkr3SRwWK7CVslrG/UxLfx7MjwLnbnetveCBtCU+I2stshtcV1
cqbt5DajWxMxvqGUCLncmwcv5eQKoiAYEic1AqkKszGsjfBihHIa6VM0VE77XIxEW0HCBa+6VaiQ
Zrth40zLsF+GefsJsG6fNfuxj0hzs2CxOtItlHgw61DPoniOJkgb6aFMQ+vVE5FroT6GGyNUR2fg
AQ9yI+C3x4n47fEQmL/RlSqxZ86+js2upkoTVGCza8yrUZJF5RwVNIFGp/xoxu288UbGFeGqj2P4
iniUMupEEcA/X30QROmV0rqPpYIYMkqr+7yGdB+VUzS2RM9tyz9FAap0d4uFm3gdqi7cxDJYEAQy
NzFWEz2yUf3dOs2CiROURF5LxAv4CXKYGuDTzkavSPX10UaQz+4LVaQDbIWBX5EakuAT0EyiH4lR
ERfkUkaywJOcGpJ8/HrwLySZgNglWwy1vTMt16nNommOaptA832l7XXT6Y5y5ei0RNPo3Ih3SZ2i
mxVdraigwyc5TUMzw5t7MeAz9L0YNxpdhDBWHuJY+AxyBYd5hx3NFV+xDL6ibLZ8EQusmtDYjHCA
AxPg9evwSkCZyNSM0ZQ4rbKn2DVyaIVlCsTpEyMI+k0WXqzgWscRFas1GIhFC/qH02QVTkPYMdvi
SqeZMwiDaTX8ZzBNcJ1eBH4tq5xM5xEkVcG7yVs+Qo7gfxOae/cYjJX9kMPd2cMdGNA4Q5hqySdw
9XfellXQe/kcsvuLLEgTf7jC11pAJjr6wQtngpUc0gNJk+8boFm/EP3icvwfEptRYp4L2Q0o7Qnm
BMJRqnel+mR+Y7PH5xmAlFj5Xg1QB8RNhQt+Qk4C3m/ExvhSp2WgaR1rV2XLgBCD9xn90iJgHeCg
T7uO0uE7ZNhFGouXerWHVIuCnDIfqExnVtkZihTDs+Y2cG2JE+LUu92o9NU9cgwZ6sILUa6+iak/
jYoPKtdpNKW46qLeisrECZFy0+KsAq0KlCrI0mBEwnXsexr2B4XEjZkH1lHdFFqFCRjXUyni4zoy
3a7x2saTNQQaft2SMu/DEJnrYKyDYgy6xKmfEG/faL/OB608KuVRA31hI/v0GionPG4FzDK/KIga
8ZNCPH0gwOycaHUwIIICJrZuyFIIwEODEMp9CG3PJnvmUaXL88kHSrqw7fqA/lhqCBDCRvcfeQxr
E0fqji9Ikoibr4ViR22i84DroP/l7ZreUbAatXggbVmwoyibDkPkb9ySIslfrhxmHNSTwr9Boe5Z
GB/fhmaH6h7LNzxP/I74sSmRcr42n6jHUTlFbr1Bp/sGQQKTrGVEQB+67gjeDUcTv7OHWvZKRfex
qRxFD7FPwxe0k8jE0YyAAdGCLviC7JfBKagEpOfQUnf5WbhuETnbYccsogtQECO1PayQAErk+2tw
q9ievAp76mK5139djMylXwIAYJMrTvrKXTM+olClkwF+V8hy8e5hXAE8gVUuDzhWU8lA2orTlvI8
ZWFEQ8I7SvERTo/xkS4mMlSbICvxYS+Faw4DAGFBEYB7NbtwWMBjnFbnxy1leIqkPPgUramQorm+
fD5qFMaWaZL3h4ex/oQFQgE+BRyxsA24UBwFlkq4YEMI0gr6evTkSLGlm/DbIuJtPcANXR+exdlC
tARWHBWwQk4SnZDKPOWf4AorlC+TkCjDY8EaypBeKI4PAi3C0XhVq6KdpxTLaJFaE2XDFOZRZ1Ue
gNQ9UZvlglCXwN0cyzC2HVkKQRDyp4KwQPcsyA8kLQnNs/DGkln5xOkbKTPbfU7jaGypz3B46kT2
IBcQB+zwVbMVPgKJm4CTLHYNSggcOjZU8nngEZbkPo2Mes+fQo9DD5MjfgP7G628shEYxnnCJscZ
A2QJSu0V9AA5bdpJLys+DdwttrAP3j7t41X5oAyGbxXw2N+3DBMUrBNOK3wvBxUMZashjvYMZ7fy
DaEwanHudfowTWh/NyDAbmJg2RLokgqUjkBvcquhZtd/cfSDYgFRdbB8EL+Yseia4WTklqreuAbc
QdLL5nfRhMoHznTMt6tFGzsXz5Ew0VFluyqRJQjl245UO36z+lS9tV98nodsfc5WE2v3xVc2cUQF
Tdyd3MItV/OZKyQKecK6hV6L0gg9UdgJBMNRYkTObWBzEmWvLHtu38C2oG5mZCHvNZWwkV9Oz+SF
LkWuCFYfvMLqjboJhg38nHDx2JChoqALuNh/rXLPrdJIJP9tX3X7jqIbArfFX0kBS7ye/Kf5ongf
N8J/BXnsDGVx4YXXP7zyThcVNnxx/wRu1I3QM+sbOj1OyYmBHXJx0Mx9WRzg57YF2UfOhSjUHeUh
Gn//14umqfG3DU0nGpUwneihFEJhfE2JCQVkq70kOTgVtzRFe66u3Clz6dCdlw6dKe90SqsStQqE
arSruSVcZAmlZ1WssVE9R5kNSHpv3/YbdV9C0q4PyXywJ5rzh8ybLlsExabk2K/Lt5R2VLAN0fZ8
y8Q7RJPlULIE2IeuPLblsSqP+XCU+uOmP9rnowUnhN3lruhOWs6e6dQQn3s+1gQ0oGpTHPNEXTll
IoFmyjpP48IrawyQWO8ogyIG23KqKrZDI9RkcqBycIGjGCSS31i+lgWqERhj2LPBbKLGjmbIfPT1
ELR6Wu1JKm2HhCL3xmP0bA0L0VtvYWyhNLn6N+IBlxK/UCtlO2mgZsZb6uekGbI+5b7e+Eruzzni
L2pW3mCjIvBmJuVO9NDNRxkctr6LecAWFZ4o4tNFfEeNV6NFybfmo3k6/0GUhrTp8kgxaPwt77RH
HnUWB/Zdi8kCaA+QCQYzmEWA2HuM3mIL4h0vxDR6IN65EVduREXni/XnGsggsy1BRLnloXwNcQcU
YU0Ip3pAVy1whol0vNanSjo2EodcZ+OPEjTerRHRBEc9id7MnjxGPHkJ5F4kl61w1WWlhxr7gVKx
BKlxZ4ZMXMJnuVCiqJYwDNlZuT4oCX1aeNXOXLg/oLuwNi2m/RUaj1McM5W1xYRC93AEe/0IYAUX
O61g6Q+gjGWxFQbJL2wTOCP+gpf8UGk4IbrDIABkeMKgjzGgj10KTiJG5mnLUDLBH0sWBFlJgwDt
z/+YvwrIYGLrs6O9e8VVfz42FtXsg305AMNl85ePwpjFelQsnHO6sHlxVEPqsTVI8weoH1iDmPhA
xgHW/74Oh/kRiA9qaejRy16OHSUbObZz8fdZ3poGVMj/FkU6h2xI7O/kCHvMltHoBZiNrpQhXP2b
hQsrNN6v7j297uX7S+70/DzYNoCUWgS4kLDd8ZEoheFwCeBWs0ZHgiMg06+mx8kSRxk4zcLxgaXu
hlxuIWOt6xxwLOl5gWPRnW1JjYDId8APCExmc6Ravla38Yqt4D2grzRQ8VmUtE470UAFuGd+3S4+
A3UM6AnLR04BDZP75PqbWr8VMin3nEtdbXT5T95Z7lSoBKyF9AN4iYMp3LUreJaOAm5htlSUF0Hw
M6DwowzGiUrGAqG4WDcoyIrtFlZ+nDk26EWKFnShEYZF0gflaCrUJuqnJXXhZoly9OrUwKGRMWMu
iRKIKKnSzj+W4utv9ldfn8b6pNSnmQpTxrZ4N0tUKuBRhco52sghxWkdcXNBFzW07aC5BRqedix3
33rvm72vp35jwoQAQuyeKbIsA720AjTBM36QYqKgQDONIBP5hA5rfxnw9StUQBQzqPlS/EFWQX07
40jJeywUmSoFXxncj1OgrYH6hK2PA/AN/pEYKDJb1bl9nKl0A5LzoHCgwR3YjndCg6uRGOJg3aPt
j9kmCzR24nXY1mS3RUznNz8GKwdhkOLqIGY/REWMcdEVkR1uK8DIncmKOis6I/zEOclBuwr6IZDI
EQ0gZhf0W7D1sLQXNlNkkFjBSBWddxlnmBVef1gsaf7jQ0RAweFM4ehluUMvEH8cuBi3muw1tuN/
sK7dqggoGOcpjjr9dY/9r5VCC74cj4O0zS2xH0mZ3754BNA48LDFHp/g7gbyyg3GjQ0bGI/DQsiS
nzbP4wP/hguJ5jp3er/A8NnG0TFioQeiixqONJwV2YyuBKxFs7h02+cbHUVbjMGmzkI9RCAMG1qL
mcdg/mAwf2AhJUAzvs8gkuuntDtN+YmzJ5jis3GsrAMyDZXmJ5OFTNdf7ORut/vzJ5NAyyQOpJH9
/LJLF9jqwxcnBToX8BuY95jSgVEAxGFKZ3thAgAmX1HMqf+m1fNrnz+IHPotnsQUn1v6ifOJYvM3
u27pN6oP2iK9x5m8SyKOTIBGK4oQuG60oEJ8ik2RU9U3RkmOQdd9MUZMzvLFyZqP86fY2NFbWF4j
GztOmxyBxCloOQJxCqLrxAVDS0LetWAH0FAk9ARwBQEoCRkuO4MjEC02OBFvUvpaveH1o+lKb9L4
ECcKQDm6BzYEnQPyf599nnyHEY5eKaIG2BrQklf68ci5ml5YADYAtZQG9hqvyV8uKBIHUFrEDhBI
oxURPrGBAvSd5t9c6eP8kspCT6VUp2I+GZvTUN1JmxPRF3ekxyT1XVbfVUvOjhWL9BhaMjjAf/49
oiic8KXzlDbYqGjXXCDy7OoLADHxfPKUMnhEGeimeUR5PnlKLxyJluezUx2GzW5oGVqxM+ud/Rl/
2p+VtFOM3WyApnBRwROKp1EzbsS4Dq4O1coQ7jALdRxIavJ7EHjmAo7KnEe3jk4nl4LLA8Klpb4i
6CMIadC6QB/B6ydNTgcDYDFJyJOnwkxtvXExSeCTwM/L3E4HFJYKChmilorKMbQgrD2DHQcvTSLR
DiGMGJLqVtGnnHg3ghY6d8AWn7nt6F41d9iIyqA2oOLzcqzgZ5/KYOFKN9y0XvKXU0rFYQJZWPjq
/3BKkdyAFKTgRpEBhhdVy6j2LIQfwFdi77z+sNbvEWabvsok5aeU5bU99YPLfDjPBxCHddSXx2t5
LIfj2Tym5dHuj2Z/1ADZn4+6RViWKAuNryOtUXDJAd0UKi90U8AlUiXo8ZyDld1f2n3e7lOTUpi4
/y+amH94PHmsgNBrlofC0emkcAH+CdYfeD+aWRQsPteD0CLoun6yYRhFKI6g50NbNIdokEK6ksrj
mNCfpBEpiO83cWjFf4nln5ue55S2UAuZZaFaoDVgc6NvWSc5ZfNum+BFsnDLyRUQvK9/i/PrhZ0A
dCL9FzZki3gBXBw4Nj45CMICFS5j5erglsWYPNw3HeJ3Jh9/svzkIBCBcUDcCgUrW3nii1fQRgqL
CNHHo/VMe4oTkyG4nfhuoUL/KeBn0z1EhI/rV3Vj2xUw2NzLc/gc3kDd8OFGmm5xlxd3m/zOyu8u
xl3V3ZXdXT/vKiggWzMJ6ipQEwhTPpeeQWVwlU8Bq1zFU6sAbl5ox6p5gN8mr8XEnlwGUf9g4oIo
WSxEyfEi5q7LK4dvlSO4FI7QXF7Nb6YutmlsleEucjTmqlG+ATJe7/vsV/7J/zDfriBC5lvKOTbP
Ll3LLcJC5FXsRehyJmiYM0S3gl7PGoFO92u6v8kOfEd2eBQdgJsCbyloC+NP3vFuwikFtSJtdixm
E0aaBU4H/4lZ3v7mNjh/cjfxm/93sof9kL6ycvHLaUfz7qhPvGHw6r/4zDrFMr+iSNk8y+Vddvhj
89cdqIjcKPiMPuUq3j1185i/MjEzPfNd6zei9mNulp/kO1rh7A+VExgVblcWFfBGnIXN6oGjPbJL
cZNBYV8qPfwVYGSqLxr/aFK8tSaA9R1eIzd8XwsWKwpCVGtcJPzLXCQO0fxOIDT8CetqQLeYBWHz
TDrTwhGBbMTpHON0O50QulznkG1BXd23VJPYoMoW5yZUFrRRuePSF1ZoVBiUWFAdrCxXvLuwqNHt
/KeenbFMLzkmHQ2Te04/0osWHxYw+LgQfPh7BKrMv08OPF3J4TZ8aB8r/o3awZrbReocfEUm0OkL
xVz90xPPShTKIhns4TAsA/MNAx04W0doDmw8GvvPRZy0LkGhHORQ+N7DhjtjRdlRJKGQQTWwJIeF
QsYXhCvwbGaAooBdht1yhooMJdKX2BdgcsW47819nB842Bec7W8Hm/AmzICgd8LYDpNNyObTkElj
CMdCbD6RQOh2UN4CIgTZfFYxvPVtSlGMrDxHjrd5Gaixnw1UXv0atz5lPZQtf7QZjZM/j0FjBFeQ
z9vrGKZZJKWRQkq7LSR3aAEYqKdWARXqqdF2azKNbFfPPBWrVO3JmYe/UIKVQeq0CflxZ+gnS9r+
JHhtCleMyine29iH0sIgZ62SPXLWLuX2ysK87Ue3w4/beHUjqCnU6tGFPrfZgXuFe4BIO7g0CKMP
Y0BbBZ2uCZhg6a/QWaHvwHjMnrM/VHShODB7INgdRh/kw6XxKa5TUqSG2A206PdMDmv9j+MadHIR
BwG2gd4WZKn01/wI7Daj+LNoYti/IDcqg4sagJkA0Z5ZGOcj2ILg7i4/iGOg+XD8YEBa4QSC0Alx
D9Uag2X2iLQ6F1EW1DrvOKBPlCwdkk4gWNT0/v+DvFwd8C48I9Yzj8j4gM0eUsGqe0Jqg+6Jj6vv
H7UNhSgEN6u1n4/y1/RG/Ym9D3cmUjCmas5XBXoDsERcit9ogognvudgt/7c9Uejp+J5YhOGkGf9
0fxQBvJefqj0wb4I1t6kCxaTADEhFOBypOQtiHhIRT5q8tHGU3QgpU2KSumIDx6XPg60jT9sRCzQ
9Te8+pJV1GJ1e5hRGm5poTFooc2G6KJRxC/oogE5oCEziSI+Axn1RJGk8dcoD9SOaEG0EB50fhE8
aAJzqCY/XpcZ/4L4QQvmZbpnE80ulbIlylrwu481+QQqh6WohHluR/nNQXX1anaCQKN3O7XbpfJO
7natsdvMtEx2FsuRsTOQWBpiKPGu+VOkAa2vdV9PaWDtarGpBwrDvp7mHH0aghBQgNOdu33SYKC1
hbybIXUeioVdVR3ALFNUVwGSkTmgeAaeQYQlFMMxFkESwVcL7fj7/yNbsSy37yz8FGmZOZQPHgdO
xIQD8HFKnyklMmNRDBWTFm9//XD5EUd46porTg5hIcdn6+NmP/G1AGSYOOtX9vM8C6Icz4uw2CWz
Y4Y3aP4aNo8sLtzkHJhY9Ziz0VejBk9/VjE4lW/OaouNYUVNtG+d5/f260aEZzC7rluTDNlgf3lB
TrbGoxA3mJHPOezH9vBKF5XlCVG8BzUQbil0OsEtRSpL5WkOxlnEnEKNUq+huYwNZ8U7ojRIBkM2
hY6R+gF5VP/UU1wMxE+3w8XakxMGYKaaKDnua9ZzLSICIztQxdgW2T0CJGol/KmUwHtRWGKD05S/
2XwROAf3dCWbXNFOfaWvpEsQTsCKTgIbtaUXqtv3mQioYFqgQsLgQeLciA6OA36xdEd45MBnYVgg
hVaGc0DJdUcK92/AL/TwxReWb3Dfqq/1SoFwYikyPhZy16prXB9CpI0835uP/AWFdkeMOPp05ADY
m+dAmcG6EJgjrBld579yHdfTEVDFYbP9Wuo3YE15aeqTWt6xfrPIg2NjUllRKRRNIDMj6SPA8Uq3
AcxFtzWhO0ovRPf9lQpCb4OjulpX6PYwpOdX5rk1o2ZFLdo33yjF8aBeUIuo8010nG3wL5g2Rozy
u0vZ42yFP5SSa1BSx5mCAsC5veNIyd6Yctf5k+wUbrkuQC+V4rGgNYDFGk3UJFoNbHtXWDTMdCZN
2gi0Dzhk6sR38UWgNldOrdiPEpNAKgTQhQadpIhfekXhSfsJytUqWZWMfW7uVRV+2IHgWCaAmWb6
oV+IrUxlrfZf9JyGqedehSikHQaW1x8sMPw9OIAs/55pmuvJoN7PsRapJDJZBs0IBr0CtKS5tTtj
7/liayJzHUSXiHMvCtv2+oYwdK1XWYLn4BF4hIawn1h4kEsI5gjLBUrC/OKDTaPIP/NuCKiiovgM
PD7o8alKGUsSG5PtqsdHko+pl7tHkg7SfMzlYzydhBr3rbnuAGCuR1t1AWBezlHxy5jvJDSZIUWs
YhFZ4oCvNuHqf8+VMEZsuogs8b93twD/e675UcYEq5FRvjVe2FYolV/ICMc9bSkq9WwiicbcoE4Q
i7hJINvn5planeEip4SUyHuDnHIt5PGm0ENphVwYBQjnjs6FZDp9j4+0HCEBseOG1qfvl+3Zummi
x5Y+U1JKX2hYia2reeAW4Ma9UezDLEkpGC8rHYlFssqvgcBH2Unjd//NCbnkIogQv8PKLnul2RZv
onLYQ+iB+Mt+UgcaE22OyYEnBr4hjaFJOfCRFZXaA4UHLFnUHjhZM1jqD/8O1vZiUlmfARsLhsMH
9Q3pJzrsiTLqwnrJJdQzW3sb03LDWSkLUS+oFwSwsxoxZOKYG0dxLJohaEkTf3S5AWo1usIokERO
J1+Es4svYitIl6dpw7oIr0V4K8LOhrvJtjDIbkF/FlvBLPbL2O8rX+19UvWWreAZPU0ZpQRbd4H1
Y7E9KL008QDcgWjg2J+DB4+P3DtAbdSvIpzuh3sagGhnYdmLAryr/uIQwRCyYlVs6XHA05QU/a/6
zL1x5NlDBTqHiGZ5A6jxrPA4rj4DIpC62bIvGnl7yMHu/BHvWcdaQj4LlhPpIf9tghS/HQg+LjWx
9T2nx0E7MNdf0yOgTYscGiGWlbPtqRavSvQTL7uZNsX/bdqYDlizGNLzmNEmzTjEicWSejHb+xhv
0I/CVnjLyxC5jPwbG3/02hDWENoj0kayDfnWekBwT3722fB4JKlsYw1iMP9CEBoIaF0GpW0sdrg+
c1VY7HhhGQkv0z6t/1uSblqkI2fmfn8Cv6g+8eooO/Lq2IQxqDn+c/asRxuq3GiqmRTYoqEa+P+i
sHl52lUMSjNEyqIhz/pte90xT8S2fy2RAzk8+BxOBqo8D8itqWwjQUZuvaqQKW4P6Y6aT2oS0/mA
xNxlG0eWN/cWGVMrFCOWopmoMX4Ymz8fMGPV+8RLiUE5OxXxUubsXW6eWXrES1X0DDuRLnVJtujP
ftMxBC2Ep++MmRl4OPFJ+JQhR6PBxfJdHBRrP0z7LtlPyT7pKdZEioIXF5l3UJeBHfuXGkDstgT+
tK2aoP/IiYOtRXvuSqdxsbzKmP7qQzcf0s1hYx9kE143yAxcH+AGGAZV2OeGVIj6UM0HE/wZqL79
WOw1da8rTjwdSqIh9aCqcA+EaYJpJUyq0JKCdAg1iglSMOPh0wIj36qxo/TBjIIE4tGjgoJ5jArF
gRyRqx6WHQn9cOWVvRgpm0Z5ayEONo6FcVStbf0ne1J+Kyx9SzjpZiRqfseVkn8ZG3SsRODtSoqf
Hxijhqd8YTC1UGXYwS5DlzCAOmCYiBEFwwSDSYaKUO8yRKb1DivUisQAhmFzNFpITFihgGEwVgYT
DIIUTobgYUhhQp3ROEqw7vIT1AJQBHAIcBetY8Zvicfor8FI4/H5H3+R8i6Zh4xifc9OhC2uY1DB
ftQQ0GR0uL1OEXb5h4beAQVtTHA5VRPfuO/zXa94FXwSFhF5+3D5kzbPXesYSVTVUG3DtGI2cwy0
1Wz+c8qZPu1Rxqh4deVBpI3hkBDWA4kFK5C7WpVmeHioQ6iSIBxRvLajo80Ufqqs7XhPWD2dsVOJ
6gtcP5KvRzPZgrWZajcBu0DoxQas067Wd5tv84Srp0eXRnl8EkOedjXqIMCO7yWmMI5rsssYHspX
mW8DrvCI9/9C5ebT+HV7h4oCEgVCR4dJe8FDYU6u/8J9cmUHYEEwFn529HU1bdtOj7SosRYxYn4s
jkBSUQgRibAn1ELXvbUwYhD4LbxYvJiU0+Py+xKakO8AqW7v/EIAEON9B5SHe5FYI/JHhqiWwr4L
SzXIgcBn4fnmU5BRCBqKOmPftYezSqbcDuUeFRrbz/AMX4OJzTemX4roeahYMBRDvNF7vFlaqFIv
wwkOv0Df4Qnj0nBR2M4h1qkiTQrVMpSRuUHZopQn8PRbvaK96rYmnDlIVv70QHIABjLuRD4t+Rk7
ZJpCClZ8hepuCvYz0Iag0wMaSDyMlwQyQ8DDyBhodVcordFyBRu8G/yl5OOO/goOwy6nKiR7O9ec
P9wZmleFDkqOskrcNTP92G/lnW46o8535aei39tuTF3PiOI3rMrEWVPCBw/LzEwVH2cF7TZsFQxq
+bLu0G5TEV/T3oWbtRTyM/pHiFGzpdeWOMMT7yaPLMFqGI58UDbGD4HZ9PH+tfLo5vFL+PEMWnkE
Zq/dvLWVx0eaBIy1m0crj0GfgHjQXdOhk/EG4g9a3zZ9kwB6IyhRtqbhZQzPI536qGmizQT73sf3
bexoEiSU51GY0/Mu3BEH5OBii7wMwvGP779QhRsSWR8Shas/GGCKhUYhRaNQuyC9wpg8CI7DOvih
yEJIRyGFm3GMbklkI9ui1tqHV4SVlzDh8N0TzRNoEu5OF/mFmnrwUARgB3wLs06junB5sp3aOvUf
XHblbV/c9sltH7d7u93rOGfzPZSiHg0mKrwx6rHQaqGsCYAbEHEM2nhmbQ/S1NB5e7vzqsbnvstX
hQfan4vgT/HLTdnVOmivSIS2sFCw/f5ukZ0DoaWm2XgJy6QOUI/JgarDViLa9YzIzp1EhDtZ9iiz
vZo2CDUcEFFvWePkiX+juge1ITSsUFeoH0RGHN06sB1brBIyfJ0Z6wOFQa8EKkjII32TUMcdZIcY
EsabMCRofNNNmCVUNWpB5HbRucOvFqmo24FGwDnuoUN4BQspmgmUE0CHZ6c59aVXJiyurmS4GxpV
N/ea0U50TXtXQrbZ8qH/bh5B52ZloLA3p6oHfU32bM2bY29sqa9heQ+sOkAhPQENIxwV2aMQRG9Y
3io00UKOjbgTpSeNkgld9hR1i8k5R+vJHSWszqW+Rd/MiElvpKoM4jYRiN30Jh5lU0OH4bekW6Ok
3eC19W7I4djeFD8llsfCA4BmNp+3L538RmjWC2/EIGEm3l40306FJ9gAxUGxahSe4K7121bc5TrE
UXt7/bBf/y14rHb/FjxWO6VDiCHWvHXBw/7LjXb9g3p5hIofVbd9XuzTAq07hdW9louhmlH+zNrM
zczKzc2sa+EZUTJdUJYdIpp0vx79C60H7GJAmwCWLbdXarkG7ZSF8Qc4MP6jmeH8pFFEp5jNc0+v
hnMgUXhUXNi1cXxHivKL2RxkKEtdu97JN2QhqJI6MYZUTPnctkzces5+/zunQyMJj63hpIMYE2YU
0ATUoXFuOdzLK0IHYo5EC+aD9NK/BItkEFf2Rn+IBjXyFyg8Pis2D4uJcQnZCc1yCQRLENPX4T9+
ISpazMEsOS2CyjiY1KCX/Fjza7TiGmWBLTAazJFYw56THzg6iG2aHaNx2QbFyyzAtWMiSKVAisUs
kPeBIflgFpXMl3np70A/cPuWe6ra9BCATGD0X1zTA+ZMclZJ+8bX+XK9+dc3AEMM42nAuhQoZqBT
yKLIigCOZjE4gMmZv6wEE1Lwb/2SuWMxSnkbZJMoPnSg2mLghIhLvyVvgdrrjWncW9d+disTwN7n
9A//xR4FpA+jRWTAZoWiL9pyOOzjgSWU8BLcZkNkX3jYQ+4yzIQe/mclVL47GjYEol2IqNluAmwc
CCrUY0UD4gEckf3M3cC7w90wUxXgtljuBvuj/4LfKI0C7Tiwa//WWPQRg8hikeSHrcRAa/lGbia+
lzvJ/DCeDCyuaCbmgPqto/r1Fz+8XW4AfrgJHvdriAAjqvIv/ag98RkuaTc51w0Wk20inkHlCZ86
11qQCBMX2M14Nz/N5/fh4by8GXw2fu4AClOlsMLaCismus7JYCzQ/JF9E1MZMGEOcDM9QVqJgU4q
JafR686sTjFjcxppnFd3VXzSyKYU2VHiVhVAxOX18JKub4BFOocffaEUuJApz/lBJx+YbE9Mxk6O
cEz3EnjRknCxJBysuAXzw0Tpo/NLDJ6Kf+voR/kjh8XOv2x8hfPXxjc6MQrV34AFR2BEwYSzyE65
En1yrPXDlXE+JEFFSeI4f2fIQj7ZGsAXZSeqd0h3PZlBzIpYvsQeLCGzaUi2e0V4z7ds0ABlKhIZ
dv6E75A0TCethLRQtrasgEBCUG6METsKuAE16m1Mi8PW4DECT49UCzwVuC5c7527Y2fCLpqx+bbA
ZW0bRWxhoUmpG7ZHbp3DcMKhP0hv8mMOR+JX3/3KXpkHslezhYIP841Jc8QF8aR+MOnCjhoccSdy
7Nujybv8unqXt8nf0CCeeQ0763CV98hx3qvARqwHW4fpRgkTI+IFZq8qO5pl8CsYYnPJzhLb/fhm
tsLhz/zDI6wjl+TMdiHc4hCPSA/9mVP9dnkJ6kevPUKthEKVcs7kmQ5NqIgoV0hroJ9JCHfsXBCk
yGIURAWQ8uMww264QhaxE9szoYLselsjukIDAIJOeJ9vtWiDoQpAK3uxfonXeRWM0umRKTJ5PbPF
Xn4YKIZlUrk2bBeizYYVzJF9GD7Z5L7BIVwQVEkuuIRcEx6UdUXKDUxtgv3K1oCHgqvPpWd/DZGv
fIVEwOCh19ny8dCBU7nyVmjqiTVOrcT2YoODDYzaiE5dELikYM+Ol3+BoQDnChQWANJGAEZhet2B
y+a5aqMUQyaqcUpbruxbycvwwIQ4PBT41Q3BXD3jTJ6CMykPEI3Obr2zhqjP9lcEAlJYLfw2ZooF
ObqiwfiL+HNghvY7VldYVwxoXmfY/2TKkXoAwqrDOEl2EgR5a1e9lhByr/uBne8lqnJnl6G4oZdV
vVHDQXAjcSTxzj/I5cs/NFypoFI9pdNqQGqLRQF1Y5Cb6IiM3ZL1Q0hmjEogiKzNKY1PlBbt6u4a
n1DMzPFJicmSFooZqFeiMkuxg4HAimIHurCzW7317UnBOF9Ai0F/JGSSCEE7igtW/VTv0U+qXDiA
QHvSa+zDvME1PIvIMZtFyxQJhf/kRms7nF54HPgNK+NiZ8/VJTiDuJypCVFLXb4AktNSRvNN8Iqo
6xUeRT0gMe0u/6HLrR3prEBroHHW26fF504Rn45z+1bFUV+9SM+r6Z0q6+aDfjWoAmZIhRz315JT
eW0/YYlAskSRECyC6HUIOblIWyGuSlW3Qn6LrhH5Ld+EkpyqE20ZCk//CwqA8ICtHMf85F1/gFev
CGvgDipe3NY1AD1Eckd90N0sIzPcFLzY7JYAH9Ccm1uYpv1ZOOcLWsSLOLHdhGYrlImmHSBOxBNv
nAM6sSnzSc8A0Vkw32l+WpPr7FvsIc8goPwbGcWgf59l5hjNQz8IxfQScTC54FXYFm/TkwwuYBkJ
wS7JbkrRFyKu2A1svpJDS9EFOXd9wCZdHybjlBZCAmLkd20nJCB9fpd0d5f8Ls/vOl1I47r8hC5u
ID3hdZJQrpPJIBBONGtBOJkZlhukHclRaGNZviHTKtCLsCc4eK7+ge2xX2OeofFIH5FBH7HHsq14
1pLRV2Ho3uz6YG0grlo3GoiztZXfR4vmFX5rYb9D3YNrA83ZPY8XJ1xoKUvgIKJjGPxzLpLJaf5Y
kFOWxDnSxolWeRSlyMXagGSDdkTzZTmXfdM9nPclNYo91WosFktLj65e80Ucz6SdPUHlwOsAQAxJ
Jocs1/5FydWS/8uLoFulf9uDz5NwYb26eOg10IbI9+QFoCLms78Qh6yeEmqgtHoZor74wC2tfdAH
XDkV5x/RMKRtfcEuskdsgZAFGwv7KiwH9BetZ54LEPYU2blnxW0bR+Jr3yAoEf4BZx4syN8Er1Ub
BprJMhALUVrEWvxfC4i0F5Y19JWxSpmk3v5B6cKg7yYkLqwNIpaYNs8SBNAjieYPpJ6PuwrAf4rX
ntZqT8cM1UTLDNQTAUBCFelDXDJFDLSADDAbhHtefvBRrVJkVOZN6ybqD5oULohfoArNBdxKXJq/
Np51NqIxqD6hUqGJT4PyfOEwGulPCSLWTrgqhFKVRCLpg4f9X0MHRBsKE/POYPdEIJqgsaB8Hh36
fgLh3wAFdSoz4Eoa7LgXHTqdDQ2uAYbZs0v/DxFqDi4FwDUHUk//5lqg3carsc//H1f3tdw21nVt
+4hQxRx2CSYwKFiWLGuH5ZZbzBHMR/9fC3D7ff6vapW7221LFAEuzDXnGPc4zlpPhpF0q+6fz8n3
clOcCA5LMPCQeFsk3kaT7ElHIkunrO+bxUvhxSzSMtT3fh9G1bF2vMmUVf9YpN+KIemj9Og63xWG
mIeqZm9SOb5d3JWedaqdzqFTHkf/0v24+0Br3DMRbtsjI07hcXJ9IOXwiKfC+BBGuc5u9uiVOMLV
MV3Uoro+Z99etoi3wTzFe1qe/xB1BSfj8TFPTu++qb52Tgkhwc5V2KXP2a+ZbFHo/tJgHg2MOTbb
oTHH5TpscK+YoVAXzFsixIDtTLwuqY07ZAZtaq1l8d974Xv43NjHhTpyTL94vkSvE4zHSpBE2enp
xjPxkIg6T8hY3OXXbN0JSQsuBwn8uuejQcm8YTSjNjHV8zC09u8GGv6mIZIxRm75OTNkTwaz2pBE
6sW01p1BL2Fay95AMhHEZpXfVGWiSQpxsRD7bC5+NFa/Zj9cMgNlY2DquWs9Jtikndu+Mweln6g3
+/aP8nj9nlFvajqjQryqncDIKe6OYaZsEmtOVT8hEc3/RP1I+5mOAEr8fERUPgqVFyNdM1r8M5qo
pZuPC8qH3STG380fvZWXfdNIB6hAkqWh0vLl2Oq5L+uvXhRVX/aiCucf3kohugQ3NG4un4Sr5cvm
a6vVIRTQoArd6tFdVXw+ToRVZLyiaP5DcqViSrnhD32hctPbT4+42nFl/nr8osIVaZPFyzCbcJrU
nwXwiIidd9ZMNqXhpTQ84foeh9vS8BwNl6VhNR1OigwHfxy6h8yhW3b4ROVqN5xr651dsZN7gtmI
aUTK5WR/TnIbNdcwE1+HKy4PWTn8lxlLGZlnxtpksrRSW6UPkEv/FzQUCY25tbZkMK9/xzPpO83C
5dN1/2sHM+J13UEbrVx2hqf4dA/b+rY42n+6oAaXDBbSvyz6C0ShMFEsuubvOdOIDKf+cY6N3nMr
HIuJXsomrkuXCI82XmM2v3QeTwr9abFfEpTFVzDpVc+90lZnrmUvPFMIEkl3a9Ngtr1SGi74rbs3
ncMyoknrzglG4VUL67qMSXYviGu8L4KgWsuyx2FYVXney17j1rtrC4pH4nanfZnZ3XvrWTD8EuIu
GszdvO7n08PxJMv6ocaEFXCHD/vzuGg8MolRm2j3uZQtPwKtox+B1pG5xaJztKOp8ypPXJwpAuxu
kC6H2+VwdwwX/16Mt70twGIa7oAJGFW8SxbaRY3+3nyz0D82+oVCWI0vzf4aaWV/r5ZZ9ZsGh03e
/njyxY582vbOaA+1bqkWsAUWcgF98kpkJmdl6/pfpyzAAGpcWd0qYNW8s2caihAlWs1hbpaf1ZL0
f8zy9yng/Ki2G1UZlNc0T+NzbXysjXc1LilctmS7jdl0kTxCujSoeLIwVYKyviRNVJvg0gWzSY7/
TDgkQ/Bx30e8cInrm+BVjmIyoeli2KwO5tfBTndKI1RaSqk/j3FDmPEvF5no7rfxoj6e4PFUHwiY
yj8ORkGXcUnw8vKhyhp3etAmv49Ol/GtMdriIVzGCybca8tbu26MatvRtDFCF7ltR7NoWCgO5x2p
6PXbqEjw3Pw+v7bmS9bf3gxYfhFc1rVskTs16/h0JIVi3AOmg/vNy6k+LqpBz1tbPE2Oj0A6OHaL
Rz9i4+naSpb/ClKn0UO/PP5TPz7M/yWrrnNcKxHODuaBZJArpgjFVH+Ku/tE6Af6cpsfe3tOGhpp
pX5yq8ZuIbaDoJYlfmZ2Vj0HKYnfXv3DHc1psekelWmHmLjJ7MRA67URyUHvV7zbIWO6X+NrMEdo
B2nWeZzWR/zSwcdFkF3nP+pawpz5kVWh09e6krS9/eiWhxXI8lK3UerWgPhZ/pqCE3v4EDAWf/kQ
lG3s6ZRt24oPypXbfN7lIyMW+xsihpPQkMrEJZJZXYAFmqzTQP0a4bXBamKI1AX8wZtYqhLd/LXk
Mh98J2Pbr4anshzQ0XQ/itbjymUsbHveOf0LLBPUa5MgXZsP1BH6kLW4sRtp1LpJeemvtbGuseec
lw4M3Ax0C6/+yLMIZ8HF+J8uL5jr4S+uv6fYT+fxvDEq8V3WR8Ty0RUyZNSQZOGMTobzL1s1dzbU
qOtkFTIQUuknWsLkuz2r/M31sv0q3IvflPjH4ew4/H7VUScjTDa7ZH9N6PJB8Xv57rN7ufimt5w+
0IdBaUWT9saJor++ts4ZB8BLtf6XAwDE4Q6lInSHVrJVWPSO8ri1cirCREBA5Hf05HsZhkLvkB1l
y8u20YY9JyjyyqewApyziC7TnZyCIu+TKp+ZUu4jERfXzWFIsrc8d54KP9MoVLV00O61g8xvlgct
piz5N/pXPRHimTOAmOezVEiKkhnnyWTAmpKC4IQHI/pmszhoTDTwwCdCcNG9NizWhtXasF4bRrXh
TFxafTghA77Hh1+gYM3JQzR5KBQelsA76fgyaTXEo+CSt2lMRtsZInzn/nX/OoMFVjvLamf6dHkn
EYCZI16gEthVw5J9VO9RA/DmreUaBbrcHE8uDVS5K8lymqTpHz3JpdGHVqMnIS2mJ7lnC3Kt2Im+
phDf2DtX6bxt8YtY1We2l28/KBamjeQOx5Tlxu9IUxe/WOyg7YhTm/eEROFI0xLk0wfGIBOCJsVX
YLo61kYdGwUlbyMDpLjD7ugoZg2kYkyw/0zmw9KGWSY5lpNA1nA+O/UvUU/+mNPVZN5Ba6yuAr9N
hl4QHn24AM47xORgqmTpeSQp0wTxtQR7Im9exrNKPnD6Wvzc+cu/LrmSk/1xsCoFt9A6CkduTkaJ
UbnJupldn9p1uCJvHyE/Z70N5Weu4pi9qYouIRbZ2UFNBJTo7HBddy7IWtmZfoexqrgPC7XRwX4V
hXio1a/8Wxy3wwLYfW3oWzTcAm/MtLvWTwBnTPHGtCerZCHeqcbg2b2dW07/EhymBmSDwzpkN9BR
7HUri/3Nun8u91Z6l+WuuWyr+Xr/o8I8V/64gHOELxAFFSatYe4CvlAZHpJKpsKkYxLvWNXhypKp
+IMqiGsCptJuY9XlMJ99YwN2pza3w+l0OCfALA/AYEunQd05CcQEsdme0ckDNBvHjiU9U4am9Mx9
uf2/AZrbTAax/ISrm3+WCu0ZyYcn8r9s5sWpsX/wJi4yn/m0MZhdk0r/sBqKpjp61PFE9SfbpLFN
9tWQrHmfDa6QQ2m8fHSuI1ivmHnD1pSCYH1X8s51N6XuhQEu02+QcNBvbAk5PLkW/JPsUl1CBAEq
X7zaReKFYysdRr+ZtK1Dtq7H9u96zXGVvr5V/XUlQ9q0y5mio1QKoo4lHuq5PXeMpNQotJt2agkl
WToGnGBn2xjwwM9PojdG6XS0v49SZcBz6Z/94+baFxXqp6lt5d3Hy+6+gZkWJuV2kCiPAcwMjE60
lESKfLehs5c+ApN6UGNVP47gNoLZxtP6iD2EMdBx/RDzHUWlhKJL66Dw+2mza+eYPCiy+eUPh2w7
nsnf2AXYyKGS5LARRsFZJcD5mg8B31PsHv9rrOSa5vIssHDwO2biOnR5692pKk3fu4feoyInyY6w
CTuKRE9dJmdRzyWvSQHwlHs9/WvjN6pFwWEpIsnp6u14mPjge8wvx1daaWprLIpXRJyc6rEo99WS
/tx32Z5VW78EZijjdFDYDMvalpfhtja8m4zQjAXRWXfi837rngQB3bpV/wIpVxa/3NWHwa4bR49V
3XSArtP/b167ayaRz95gWkyWxaS2TOqNftToH0jtjv2S3Gu4VjMntEzsz06jIRSnPb+162lYOxwL
xjlzy0J7r/mZrSvhY+tCuLroLgMlUMhOd0c0+V+VwT71nSsuf1DnFJzij9XvqwSBWnd67JYF1k7F
yyppJyusLp3LjjNg50xHSVQQH4VX84s+FRyEKmGdKP+cNYzTSvFWertpVRSbuMS4bEugml07+ieN
C4BPlEbm7u0rnJoZ9SiHq+3ZHDO42uXXPWDO7gbXjhzZqHoGHWFafezMTuH7W757/uNXNuHHX32i
mM5avIMwRFsfCHkJ7WuhfY7COkbt4CDD3teXfZ3pXO1R/YZLPCqXdJi+ehNqToikXrX4DjQYb2f6
04P9TYs1TKuPu8GB3S+N8Tjtc7ILZMAszHBDdWnhZKkuZ/dvqzQ+XQdzBJ0pZ3J83r8oAdjKctyJ
p/quIrIVKt4J3hLJOX+ofA+N5wzacv1WmQ3X7+wa+UGeWbWwJxoFWyh+NH958GsxUznnUldNdK3e
kQN/6EVM9i0fUFT15WV4rgKIO0iM55OgttRSP4F3xQs2HyO0OoZ1KA+i4kA040yc4VYAdigPdEZu
12EJq/46XNRt+GoDO3Ax6lhlEYLVjuk9MYm8rKyToRFkHxhrAih4r3v5p/H83zwe9QBBkdU+2AIW
24TF2aV9ses33UcOET+00JaTYArwaC1+aDtpyPU+L08LHJ6so3Z9JmgkluXe11HXP89lspeoq0Xu
mJt2ZI1nNi5J1XoHPRtlj0zeK4peNZZQaTXFt8Z+icYeS7Bz9u6rOiZt/8uXJ4TXNaCmpsVk5h01
RlzchNjXb7UaHCwXWid0gR419bTd6dr0qyrBFuFtqFN9mlkcumDovqbXRS6fNzE5DzQxPfM0Menr
b/V+Ocs98MBzAxFmfsfhyTECmoKSRrX0D13lAsgAo08u147WAfxKG0rIei8G6sFJ2AKBtiE02MEm
7Vq4GLXV/6ExpuuAxrCqUUfgdF3QI1WtRNVVq0CpSvA5vlVGctHm9+FsP9xUNMiSyTGZlfoTSL1r
sj0M6vdB8d/bojvBzIpn8uvUjfFaJi6kTacpzM2uYl26V1bbS1h31X+pey11z6VuniC2cHw5au11
Obai7ai5HVW3IyW7ewYjNO34y0Ebuxz9r//or08oEKCL/5cuCqUARn3+OhbGeDAlxfefOE4lk3qG
ttRti1gc2A+VeLNMfhpTXDtrzKYQTkHrLEriQoMV4oStk/+ahcDLkLYxCzkTdFXW9W2DQn+CsBiA
zpt98FrXWkRWt9vwuhtWy4N6eWBu/R0g8tUpMRwUj+0DftS2jXwVSLLB1f7UU6dPDcNwK8UDBNjs
gczT7B9HwFZRjL9FGZGLNfms2gyIqtrP+jcsqlnwv469+W1TCNG6phDbc2fZs1eDhzH/JLUwrA1L
+IQHoTMQm1m13i1tuit/XqWw7hd+8zcwVZ71srHudYaMWdmmGTSyh6Jx3SbGYPx9ACltebQ6fqyK
nTlw7S4skI9wQin1S78RRQq/nVIMJvS2cjaAzwQ2gPt+3x5BkemQFnq5SbyeUTGmBwlIncrjTfmt
eDDpgremNTZNXvkbY4eonOnnrCqcGZahlK3wnM6mLn5kfR1Avs0PCMJ8Rz2XE2Cq3HS82GLQxpVT
oqt9O/V1tReFkPpgdzQYoYl9oc9nTmab3kfJ5ZTYZ0zvbr9tooYn9pPo7cIKzTE37x9AmWLWUg3m
+aj6kY8z9D2zxi46wMRoLVPll20ub2gWz9vG4+wrdNqmHXuQzikfi6qf31LhT49uU8hbprfKhY8P
jqmTsQfuGh+taNVjgD0Xehrk+BSOEOIldNCbmyejPYgvIdJhf1E7+w9f7UJBmUN0bq0wr5y3iw8u
c02//i16q796YOiw2pKZs2zJJjIIB/v3S9kI/Nay5c3ezFr3jR42xmryw0XZecxRcwdUXPDwZwio
4vP+MpwvRrPpWBTMphGHF/YmN9Hf9atpBc0VzvslTGqjXVz4lCdz+Arw7bn6S8WNgveDMNzkNneE
ODoWZUSdMSV6501YJdsYxcW8tV5zHgY1+/mN1r48eUgLD6fCQ704nk8fVvOwQ11Wo11jOEEPrTje
Jg2EzmJ/ces3p7Ai5deN2VcWC9dcwhjo2bZnmqOFtkTEMn9dtb19QRgBOBDwZ+WAA2Am2sW01CkM
nS4mq+7PCAfAw2Ga7Ii0p6GphoK80MhUaIUKNdJ/KKgtB6XpYLUb+FADADa1zs7JbsOu7+kVLIIm
e+dKj0OaxCO6tyaXAPTjbzd4mq59POQQKZx+u98uTwgh+dONeQpX3u16U/YONtxsZq8fzZDCbKRh
K2x+CNTIKF3RRz4f+nvGK6Qdy/FOQLlp8afHG2ycQcTpc/NV2wczKw7Y5gtRvJbinJPOtA5fvoh+
suvmepn/2lJ9kdRN90jiL5rEcnS3rg7103DFitXuSptKTLPmIQtjnHvXTcXddabi4fls8LAKNx5X
oBuv/mG279ubzxh7meytiY4J0NqzCMtYgnXniJC1DyDtrfMA4Wi1zQbfsebioF/u/zgpTKttS5Nr
+3rWkHdodyzKbLkVvBA64Qx4mjNPaz8n5ZZNFs77QinGI53NdRFPZiiO1CgZMwmixIyVD1dIuk3M
hBOMTolg7GR0rnwwOjdy92kJI/hXDXqLhMCcI33f3cfzV0OC9Mq4/Ke6a7RtoQe8wXLSyCB8pRN2
du9gzH1ppT+NfUSV/ymVHDVpQ4/B9R6GoHoR65B9s7ZHAmkoXdahatAiYOpWzQfoXPqp0OAqMQfx
x/66uq4HRC+fXP5ZfnGLf7Zkyn/rzDzuw2UHJZpzOs7iQrF9erffXt5ZjjSFSKbUeIvR8Wslp7ES
bLdAIVpFxnvZf7m5/IvPsZti8uIW8c9q9qseQlkzIZMINNI/6gDZNbk64CojIt5zpkz/PGu1EvQR
ZrWuPoJ1GQVhBqWIuzX7UdjUCDO4s1jTD3j3mTW9vhmypqtHS+WYY0d4uKp0tw1VqXZFXpXe0n7o
ChjWNYMLuNDsSYk5lDSbegu9/XNvOwurdO+edTCoP5Xcd3BZM7tujpxbkUa2SqwyGmqe3WWETgOz
DujcCvRJTm+5o+6R83HsFa9UhcNDWZU0atIZNEdRYySs0RhOKe8jroaFWj9QWFkwrd93maeQrXD2
VRZs13w1unRcNoexcicmx437Kx/z/HjiY70vBnysngDX6nC6GLHYLWy9B1dNCXS8hHyDGohUxvxn
kT7Tzn95TC/KCeEAyoJJoGE3Kgi4Bz5RHu1T04Xj7CyGlI1pYggFYtbObZr3HnICluK2LoY2zKaL
1eFyMTJ7A3/lOvzY6JwZDC6jbvp5cKshwsVl6TjlTtkbc+kCMcOtTJY9q3noHWpoW71NTYHVr136
s10/zN4kwbXN3lB+q5UE/i8zP9+D83nJNTJroZObaaTLh+3yIaqOm9XxRGoOdcZ5DJxicpHGyBtr
snif6cRZHHvDWRyaM8goDNwLofdr6QHsEO6yTzYXbW2kTAE12X6m8giarSdgEXtV7iezUZnE8VVa
ubXSNeno35EMWZWW4BUsjVZPyXOGZCWIGEb/MgCaoKmiuP/U+wyAZD0htiJsr8aShALGlwrag0/I
ox4fmgN3G1f+y4/ML99yRFMieUPzRBKXxYSz/pELfvLN3qS3OW5RJWi3rFo9INF6SM8yga525o7g
kk2eqZpUUR5yPtefpe13G0hjPjqn4aQXguZ3YwPRwmTQuAw3tWE48P36i+GxscsqRuKROaXHhuzT
XL1MJy3Ja1ec91vHJPzwZiqez8KlMZmF85v5nC1W8AThQ5Z/znzIVtveRlgxCG8IZ9opkcUyDQ4P
F5U33UWt27h3J/duY929TrubQmeH6v0kxPxP0OCCks6VwAgwtP80vhBEsEsueO3/sF6d7396VriN
elbVDNlYMBFrjA6X8X49Xl00j9poCawaU9UA3W5P3rvFtrHqTV8iD2gzJCMxgYJRX/AmW9W+HBJP
S97YqYTPIMQmEySnbMSShNrtGdivCjGzG6wreGXo1i0ErYXpWcu1+0FPvTUajHMjAKU25XFpTP13
ed6hJBY1pnrNfT/ahzjvhUJKokGmmCOao5grVFtjKsb9RCHSbf5PFjv+PsumntvbIlRFnXVrLHE9
F3xX94JO20Oa3TllL7xiZjGoPAs9+Zq+3Tw/NsMNsli30nxamrk7fRZ6k1q7aBanTwVk6eDRXaxC
9LHVNG/V8Zj1o0u/eenfp8l1KiAiOW2TdCvapmc4tI1vwyVWcmMUhZ1xdwXjcxjQFeuWLkGltSHh
TnuTQ4+ZCZAHSUOUZ7woD/fT0XY6Wt4dKwNe82o2iI/k65zHq8aoeh5vb6PSalw27DHgaXNwoVSW
i6HzOYEf9ElxJyBYO8HUO2t6akeRM9yPsSrOU5s+uiXRsV7r3AqdN2Bo8vNap0CqJEmJ7kSyRaaW
p3G+mW0Rye+DbP2crXm9TbxeBkq2HiG+Ps9k8vSc4htrUhX/kyZXX1Z6HliEG7LL0bIRXyEqNBoW
ifCK2p2BOb58VaFV7v0av3w3Gp5VPUAY2ToU25b3/0rKoxCjVbAppM6XcftEeUfxQsxt+yDSoXB7
8/u3ezJrJDetqOUAtv96inkqcTVodv8sYnpr/YN6VGXJ/pi9IfVy25sx/7G/BcE4I9j+v7hXsbvW
kRdMrqOKfD5qfCwvbWv+VnpuKm0cRNQ2fsubQkRQ17vqNLMVed2p5JLOjim2fb7pWIZ+psamBA1d
Tf7gbuGuJTlYfgnVHa0cJKh8yNi1oNpUMe2t+eCyhSHGGGQxBm1LnbXYceVdKbMHlSioOpFcQYNN
Z/9axZBnpB64DgAg07Z0vg51lBjLC4v7tvl4+PJkUrNqBihbKSEOWSdAkaKXxWcPIzotj+psxeXR
YjaeHoKZFynkonqexYsHEyg5qsdCclgNwG3umIqFhHjxlga4zX0pZZX+J2kWwgQKWbGGjMAaRtFL
1SnOSzZwu24+li3d94Lkznk7FbRAiPXsZCZLHkEDGu0VzyFX32jaOYPZplXkm68d+0X6TuqpppeQ
h0mY1fYKMw/4XKvk6e4ZT+d2zR7znLWVzzVtQEviFjHmBCUFfkVGxi2M3hRdZyD4e2ef4R6BHtNq
Z3/sSIJNj52TAdimczliQIQ1nYc1wZHTsaAPlF6RhplaOm+Xf9EoH9iMGAECQBjyQYcMgsHxn9Tp
b8niCQU+oGpxTVyMeeIA6aW7KLtsuSg/qYB6m/8ocP9rVhfz6ThxQULBOB2UizEtTjUaFqPh3acn
Gh6zMBJaHLT8azo8p4GWv/uv0q7wwwVi+l+yiBG8ySjcBvki+qn6B1hkPQmPS5Kb228tD259D+vZ
11FmGnlxGnSyqy8/XPruiet8Nf8BQuFJ7tCUHd/JZ0ie+KDV4jp4uEwIgiqgG7PIPki0zFedZCSN
STN7+dvMAIfSj+TXugUejzMwdL5BL5ZYjonBi6EUhZ+Qi1lxNMgQ3SBAh/Sh8FvFqEqxmr/W79tP
r1mPJrRptKgbj+F1ZZZyjUYVs1d3Ox5Gmy8qn3t1KK51QRztSNcaOTGqG7d8EKdffl/1qBLYH5Kn
vE5wfjl91seaCb7MNYsM02fcMl1GHy5lKeuwFT6b6ejyGRV61xhCb41RXE1qZlu64OCbsmlQOJdD
5dyCvTQmEykz8KECa45fEsj4ax/ibppB44k3Mv1GIpwUI995rIC/0S4zoG67VeIJp7BiYNMsuGSR
OIllm2EKruLio4ezsiBfih953xcWs3Ho0AD+/WDlP5cPFhj1u45v0asG2va4y1hJfv1RK45WX07C
IN2WlgpdmsJ2MUjfDVHTd7X25kv1dvoMxvd7cncO1NIr8nHjzjqERePLstAqfFZa5We92fKzrxpQ
EmKOVrFxK8keJMoi4z7QcSr5HKh0RALNkIDarpiBCBa/eP339b6Vo4/RZ6AZlNcbrqxLm7yTci2t
q5aJ96SNCK8JKW34BKgh+ATXRti7NvfY0N5QOO/KG4VqshZkn7C1x1EvclqQkXMaVevDwm1YuQ1L
0+F1zbCb1IvJdZVMT/17Objd/XhOhbAg92fbk7cwp8DXP2R4ukM2WSNIL4gKv/qsx1O5/CGa3CS2
H5QJLUdMjAmiADeZH3ld/ZzPglwfz8H83Z7sGGro7Kho7yIHICtXuN77NgRYyHr6D/hzRDSAfIA5
IoAG8aDKjNhTnu42vek67Oh4AhYf9Tu0SLp99E7pf55bOt/6SDrfN1wHSWYPmkm6u0gWDb+tvfQm
Lrm5CePr6QzZUWe1NWndRkCzYXBpeK5gtg37fPfyc5eNAfTzy+ffIT/nIFDLewdM7L0JDmGzX84Q
OgTaA/ZIu0hXjzDInm/96od2R/3DQCIngQDQYlFodyzr/ZwE4uKa2JVCliLxcqMB6d2/fmkEOQbF
p5/pvAd8l27IdYNG9Prcc5Nbnh7VD3d9LiH1xWsuVrNVnye6qvk9SP64+zLxJxjWAXBQR+fK33oN
IetvUKNnhkWxgeZ57giFI02TGB17OoIg+ZdtFMgfeQc9pzNUooHBD0vPDANl2tuaA967uO68FtU0
SAImYuDncfMLRBielOfYuhvdGURu2vDBh4xQWmNsdiQe5QBhgNLm24Vrb+bB3DlcKbO0q4EcKuEP
+L+1c3zkFGLy0VsEGeb2ypp7IMPHj/srsvsNJXjXXalnoT0N7A70jnRaqM+9pSMoVOesf5AZklGC
l/yog9k0hl3YCW/R1FvGi/TjIgomGkbFYbM4rBYzZ3A6TGuDu3pE/xkh/ZysgcAilsXWTE5KIW4W
QmTrlJ/Tk5JdC57TL8zo03+45NmFOH6OP4/b5/uLaEEqqNfCh9NAuQ4t2Z8lXEYnD3pYkV8zWs0m
Sln/KshAx+9l93lXoDceD5+HaajVCj02oukXhw5/T4OYWxNZer0NiOwbjaa9RKy6jee3kAh70NVt
+DS0bnz2n3ldd2fTzJai7v+p6yqMm1p+2jhKUp/T7uVLXOheCvlCqdgCSuvtyap+RwRJcPyUlL+n
E6mG2uPBSCi4vI5zwY3xXHxxLt8OlvoPk/6p1Ge5P1+CdSwVdNbi0T1j/0ms/ZpiQoZs3n0h+HBr
m9a2fXvhPQ+XN2NIo9MuRAdqIEZxbajlgk+LUlvZtZundh1KTezuP7huy5hGIboE0cWyChA5mOwG
DdqB3eAoSmg3mJMu7gQ1D2a3QSRkR5rtIlDsS/s/OHynjP8Hh8+ed3TBmQFgyhg1663iE2eeVRRw
XYfADZZcP/6GCZJ6v6VK+YoECFOM7fsspoxXN4QhgLFZS6Xt4Da/dZz5ShA1x/fNtjU8dreqAs07
+53TtmfSaEu3M9jdHqrkQFN6HMUdj4e55hYh5hxOgVuVRtFYd3DQCZ6/bn3BdUdZzhBezK5dhbZJ
m4GzxyyYoK0zydZUwJpGwV1oVss4c23mPU6L4/NhfD+Ma7PxqjIqnUZ0BcdkUh8Wp8MqLsqaZTIp
HpN7sz+ptcpkVs7uQeJbanbSfbd56R4m3fUq5OkUc31vlqczv/Yr06RKB8OtrQ5rBUEvKve2f5OD
fOlL8JEoKE5wqxtU6S8dNsv9CGy0Fii/m22/brorKjCe7bwA6uEQdXY8UjQCXbf2D/N7q5F28/n/
tO/kUTPcf1/qbmaLlmIvH4BCYCsKoyORblNqS5sr3R+Lk8fJ/fFcapdtUTb/anda685rXW8eA0tP
BvSBkbwpobF7WXRPsMHZVgI+Lv35OI1L0oloS5gfW1KgjzSZ5+5hB2wUVhD2XFtfzjj/2b+bi2F9
Maxm9u+qLHWjrH2LqocLfHnGzOlOrXCm7lYM+DpXfhEYWQ0toPxI1lGvpsekicXNeWmdQhBVZ9ts
+8Bxf8trnfo+auVpX1ToLDntkh3a4DHWl2QjQYLYdV9qzW4Z2fgQln1wTmx8C/vgLluVLbdIv7Dt
74RU3XoRyel6XD+P65W2XoswqTYcQwqtCSOuuzGnTu242uP9yEDZnPbPkGA+65go/p9FTBfYmUQX
WDADOSB1OLDjJCDsr5OHZeGhEI2j3UO5OJ7dW83IxjY+VUap/KbGsL4bziqD6nowWcfVuFnDG+9P
JmwCvW29d5/3C1WfreQu0i3rAwnvoF1aGT7vRodrfFjiAMYzvsoYB+I4DV2L84UqOjlckqUOhobQ
JV5dksUl0QOyAHauADsbsJ2Ay1kX7WjD1WJ4wDOhjTVjzNoShdW4htYcV80QRMuV+xOK6U2/tgEL
6Zcy4z7v/rTRtdJTd1bs7meSYaBTuA9buXfTGTzlxzvGTPQWm3YlW4d3e7QPe3XpqdUt9czXEjs4
0PZ7epjHZdFpCgPBvZOnTbSNNSTu4L/15JoGr3Rm7k7ZeZzCyQJOjBotv3IzW4db9433WtunGHoj
veKjv1F9mSX+seU5ogJBvWq87OQGwSm/TMkuHM7zlPH7Y/ZaMSVahQxkwfD5Nv+6qU6jY4zmsroM
mzJXwRGpRfAGSyNW+fKLH8xiET+oIMNG20xAdZZacFdTVT3z3mnf44G20HhKJ/Pr7gLPEou1rl0U
FqPwRt/6B3NqpBWtp/b9Rk7Zvjx7Md7Exmt1O94zj/9bPHQq1069HAzAS23qr4mPsINyTQPsUqUA
MN8LLn1vj47KZlR9BNxxwYo/V6/NJziXqD5aS4a5jaa30W4rb2S4TofNdvsqwWuT3MmqvjNbCw0v
bPpR1POxXABRzHu1zFh94Nf96TFo/fUFV0UeeDfeV4SXvHZxkesYBdrkpdS/n/o8xrXX+29NmcKZ
CL09/brdksmrP3h7vlwfz8WRH+W+7BbdDle64Jau33UV6+VIpruaSPZSFt66DMDQRzy0K+OqmYTN
YxkagBd4ODb/dU8kyocuU+m5/KgNeP6caopkS4+rKIti2Z28hmv0rhOp/YmKcQtfz1dNnTicV9CO
53T68fLe3375S5Z21+F9XmHNe/RHi4+3xsOQy98Dzk32twHpJQuDTT3XTJYbL16+pRcKUeCVcnLf
H/1x0sNOkdlrEvgo/ntDlHd4Z26cxSeuqXpyplqet8iFvsL4FP//nZd/8upn3M8QAhIvY3v9ODNX
k9N23lYmaoPJLwWL93RWbM+/GMOxc38YYggUiPrL8p+dlX2+wdB97UWX3uHSKgMrKGj0y3RhXBXO
9WP2RUofsgi8UCxK5bfQ0A9tw/PnYvO41+CoAZ235p7fdLsqlllr7oCQPeO96gkGU7s2Ll0f98FM
G67iZaDEK4WPfAAs4Gm0GLKLL66ar+CH1p0FE2ldmm2tTKCHyS/tiGlrS0BSaJ9qbpMtr4by8Nhd
qO3cLTrChZ/ZHYbjJNNO53GhzJGIEWfMDHfUmfV4FS+/7o+VsZKzMk7nSaG3eyeEaPyaJYfPWXKd
j97crkpQ6/i5L/zUt6NHdBzOVsVAIWsJTj6Wb7SNbgNvgx82AlPDfr11LqQI2g+D66doiFhfdf11
bY5dfJe98HD7dvFmZwgRdvk3bAbvgu3NxfHReFlW3qeqVY8s/fHGL9ugLz29dVQ+Kzx4OBEDQ1AN
/hQzu9baTPBDJ7PwUTm+Fl98NTvp7t2XWlYImnrLdS+q93x0fNGTeAeq4qZbLeXxVsZ+m7y+Q0/w
zS/6vt/08M/RYZsoK8Ai0O4eG6/eRZqw/yAaeZMdUuX86aqe5lLau8VjtzntVpudM67PFdy4u1v1
zvdepRY66DPO/D4d8HkKA3dZxtsXocOUlrSuVCL9nGluQET+Yb50+jwPSo+FR1Ob6keh0ggNpyLF
tmZsIK9Tq2w/zXb2n1HjBxPK0ldIP/njpnTSVbDXzr49H1V8OCYcG63zoEEQ7ziok1UyspJs9nH5
nBW/c9IujE6JNW6P5WfzLpbb/V6PU8vlO6Ol7eC5sE/mI0TCSlAAmSjnfFahNgE+rk2q2Yoh9sVe
R7VuxKxxgVBo4YWS+Ofn9FUGJyTxdxLXW62PlyMnaMo3oRn6ZroIZtgECzoo8K2ArhUH165GDnWA
Vf2gGAZlXzJxf2b+ZC/uk2Oy+ADubgpXSIy5BI8EtV0m2tOfOA+0JP/SfKlg6Mj1U4BhCWbo5XRm
NG64HnYibJPmK2MmAXEh0Hi1BymQp6A80Gd/fNdEGQQ0/ietZmb0LzdbtycCxNtTLcJp+clEGb1V
AiybBFPAsbzzLBS0aALRbGNsw/pbYhCocJzhT/1vckosG3hwHkPWz34QfRR+mwVr7zHsid0+xuZ/
lIk0P9dM9lN6dL3y4d2aUvORNqNDW9FaESxM+jUXfMNR1KtdegIHeSnSdYjfzBIE8m9yzaD7Zxk9
38km580W/i1r8FJT59bybQQ46HY4r4Pk85mQSZcfJD7efoLcFp5Kv+9O3d+9PdUDJ3aPkbjCTNau
/DbP9h1vJGWprfcn4XnDKSC+bUan+fBYHTA/TetBvMmTUvi9rMarIRnValgu99KfrOcnzQsTys8V
rpopcn8b9fwvoqvZ5uGmvXX9RvpSeFltHnTLuZX1UubFt2j92wcIvdntvZJDGN4rH6YtQo+AlX1i
XNqscRa3Z2+6B+mIlkBxpSz40iA0uXUTubU1SylPOMMC33sfMh7kbh5+sOLQdEt8tfYV8LFg6qre
mLoo1mu/Wb4sV8/y5uToh9L3skjw5q/8Cl6xpT6br6BSAZFNheoj7gYi5bNtfaeDIcFCkDfPOP7x
gXA3U5L/BCsQRya+NcyrBWRK7zoadAnLqRPCBlMPMUoeH0SRxrKL5WvvyN6okJeFuN0YC5RxOiE7
Gm73CV2qwNXwurafDSyu5zw90tT4/hzeQm2155Qb2f5R/P5XkVaqJ3Nnq/qHVlL9o7qUZCRsutLx
ASLq0hGkOcUKpjk15+8QD7Cy0A9Us5aTv1yrJzqfOpwlm4kgBYHrrZFPJ12bVrmF7vDP8da2psc2
Wqo7QRd3/3kcAHxL4dKFzxUOeq0zvBA03N14OuMrC9aY0DsMfvt8jC6QkLhFU9WavJRuTzY/4AvC
HJsMEdus2OMnwa4GsdZio9qNAk2eKgYx1+Dd18yx8rTR2mbja0kf5VHzs/y8bD7aLXwBf5UO2rj8
CpuSUMacZt8MZFZv+pkUftAmqviTvJKQmUCYgniaXl8yr1HenqROuWMVARME5mkNaoH3OfRpKVH1
aSlR01KbkfzA35T2K2l/tervsnV2BvCoeyqVWlOJCRNtyt7tzBXrkN2dxlBFNWfU4AbST8VeZW8i
HLYIhxmaOGUM8rFVV2nXIL+RLQpgsXhCz85ydrJ1F5FH8rLmEGxx+d9tY6bpnAqD3TrYeOqrvljc
VXIu9mvHfgXGF6Cr3mXkqd8DnSOqmB9XGq1TtZ+CouIBzkHlBtPGYFIfiF+MSsN6iSJ2dHQ0243O
DaeD0TyK5d7tCbGC7+V0FtsY0KVVfM1tt5it5bzL8VKtm2/QhweWp7Oxk3EV9ZBOk5RqDdcSF5/U
1TMnCv6+7IR80GuiGDeKjQvfpuVk+g825vnn/fQMR3Ta9RSIitBduzQ+U1eEgqp86DhMqZFKCyBV
hotYpXwSAXLoK3pndUkW8WnNTE6iO5g+hDL64mw4Mp11msLskPFyCd9Pba/NpbYPkKRUHbrnQiHh
o7ajDpuGZp1SZlEJhY1OzxkHS4+48f9RdV/LbSPdFoCfiFXM4ZYJjKKiJeuGZUtmzgQTnv58DXrm
n1PVo/I4SCDQ6N699grBjyfBcKKX9K0FOvya/lBnKga3yfDwUcZCmTbv9ZelLSO25NK8frkcbIEi
O2eLAculVbvowHawhreJSxL8jdJffcml1L4Jb6caUb9GORXHJDXGzHBo1ErCHYOvfq4UHLws0nYw
kGqpgQin+hE7J29Do509FfxLX1l3Of/Auee07uYfss5mTQ6vMbreuMnb1djxeUzH6tR8OYkFH+sC
BPigJqhlycG5maGYHTdrNLfUNPxg/wTmhWxJnDlZP09bmzfdYpuPc2ub+Rxg6+T2zAhkxwoMsgXx
5fu2K18eT5v2riNbsl3afKHzoNExQkHlD6yk3bD4gol/V8MVX6xjaVQrUzcvON7cP7EFWjt6cWE1
DaxESHWgKW4/4OrokrhPR1xfwrjJwu3Quru8pFTXu5OElUCPVlbQBD8f7m4Z0SbaTdRIFi8Lh+UG
g9a6ybOhjG0DBSm2cG428WDxa+3wzhjByiTQ7SM1SLm3W3RcUs6QmqUWrD+0U7MeTzru7W391Ht7
e6BFJVWIdVNeqGKFxoYh4isa5iwOYdHVU2uZRuYW8dfSOmOqpf+1rI62HxhOXDruDCcF2N08Xo+H
AYlPc4900rvWh15NkLX5etblH6r6xq3yi9+QDrtY9gaRZL07iTPr8+R6Fm4OC7Xhn91qOAVz5YKQ
GT2d7w2vhGCU4G1eB22WHKTCuptLm56sV268beQhALx4zu77GJfXaytfAL3IkbfzSvEV83b7uXj3
8SAUc5a0tWb2e6+Gp7ssj0NpGHqkdsHsi2wDAzNyvB5l3u6zQKEz+5HLDDC11bVZCSncONXJdEvH
QqNyHNzyg+DLv27OHpbdzJArCAkpAeY009vkgwBTQWuxrW0f9bg0uC4wR7k0oRufXEIzaveDpPuK
Cyy5sMcL4gg+SL0gxuO0thS1WQjaHp9gOtxi7v8sf5e/KclDNtaWvLSee1YZavsYrFVqhIkUXZ0g
5WXRv2R22UKmN+6xC7QpecRfilH5ky+23ir5MqC1ffm4tFFy2VnNfq/joB0Opi0CjSVvAhscjE3R
SfHcz7/wmj+0/ABJG7ypKuiISeSMkUQzszeQUIuhjNEW3gU/KnfScCfPPZzQ8jEQePPHnggqh4TQ
7ESBSbr2ynk1ONy7eScC1j0VS+Iq0/QAshS7IOIwUPCQaRlco2oWp2oX2/su/T0duzIP7lby1L+k
FVKykvo1jwouu/uv7/edQXb3/cYg4117625Prfy8tUC0RHBBveJwV19iOe7Rv8IWVS793aLmggHT
WEnBdnjfgnnv1G+8b7yUf6kpeCnBszZlp6Cm3H5nKTmZEmBBaSstgm1tVWTMgsN/VBSkuwh6zTtj
SS8hI9UKePR9ov+S9rVoVWvNsnFrFqnyvtHD12Z9a4WnILQubSwc17yDA8bLRzZXYPRZKv7OfkKJ
9BRUDiuo3rteErrZsYcffH0svznra7lcVs0dG7VzfT7BcOiva21jno5prb3KC66LVvv6osy5Tq+Q
Ojm0PQzq0nsQMGXpXJiRy0gvN2BkEuF39dNWBTdINoO5HLpLI54/FL5rQmd75Xw305/TW2Ypi8Je
kiu/5T+T1KYT7ufk9VV6wVgrIH6x2G7GHzuOT1/3fazsMLYKtCrgRPkTDrLO9W6lfjaFI1eD4lPt
5VCNLvSTl368GFwXg8t0WMkPjrq3ok3UN6/557vxLmdUN0wnxg1bcgMfxm335+z0a2+oBJys+Nlk
L7ih8rD8s80c/9GEKu7ba2cJSTBZ0WFEM535Dw0qOAI3zRq+7LRTmHZyU27HEeSSl/q0zX8dOlgc
9w+5fmYO+uzzn95ve9eNAqA+/51Njann22bplRNyvthhYVdtIdBdip07gY4rMbt3gWJbHuq9Gefb
KeC0dyQk3PW2xK2s3LmEM2XNtfK7ViJkjoXJDqs2DNPIcyH7NZOqnLiZpDNqabI7TH7mHm80Q6lD
90WFzXWcSWhqB84ZMNgzhqdzdtjm7Akg/bqupwGzsuv7qtC42I5I0aTLaRl9emRbbDRkHy5xP9r9
8xf4GWpV7t3KvVzqXbvjzryhH6AtV1y1jukI8zu16ebUXfoG6ILXqqnP4u2mXQhly30fZ6Pxr5LZ
/csjgZmW3/h2lt/Klw2eJDzn8rTYzUgmmWcEQ+84E8WFehn+4+mYaUc/tj4bVMa8Js185Lqs/Iev
wssYbHMI1EkD6rtSTuFGlPofT2FWc8rcDI4kTcRM2Qbv2IvodMVDgOm9dmYzpL7wqkYMJovl8MZV
Dj3NWpxNwNl6g7T5lUNxAgPizsHNNh+QWGiR8nHzlX6IO4q2+TiXfudevAGn1IB0+uO0mkAB3VCk
Ti6sCREBbeFH5nWrmYKmjbogKmoReHt6q4VvvMWE968an5LUyvdYe839zIkuExYUmH7lbGP5nj3k
68vfTC5ZXe6YO737Jz7C5gLsr99NFq+n7oKV+6Ie/7RqrD7Omafc+Kvwylc3eTlueEAC5HwCXqlQ
Q+6ZgSWY/OSlrp5168vHR7bmXLFjHdOpXnmwKq40s2vn1P9Hv4RZsvN8WHJDYnG3CbeVv6wG6d2w
cpWJPLP8HtgTIDrY3+6jJmgeuyUY1I9/WeGyn5BNN726omNgG1t9q67CjQewhlI9BYlhsWuZP1cw
iL/hD4Ox/JM/BrT7p1Dx8vBKKzEyFcr7tjY7JsfHVCn9tQFdoXniTP0oDn0T+Ovy0G5W31zC+K10
sAdCeWCj824+cj+mtK88mXKTW/ZJ/6VWibwgB1dtvQWTOjUAJfX6LT3/NClqZ3f1OtKfGNc4VrWr
KaqdqfK3+9B8CVzgT66id5y1+Kl0KX9WW6VLL850k1N3v+46PKwuvfwwXcasYKsPv2F3nVSTp/Kb
rkL1LaxrHT68nQJFq1MMHPfAJKmxAB0WXjzCwgt6ce28h2byYsDeBEC0qm9bPPC3og1+CSpzJdgV
tvfxBaFgPgE35QYnxVsKlh52T94jaDRcVF8KkltuFbrBmhZcEcr/xaJ1rEkQaGaOzQMPMiwB7Zg4
uO7yBzb+RY8PH/mn81clZZNe8UgvzWZRGkcuXJZ+un3Pero6D3eVQUESu05dY0zymJr61+hlRIGe
OrlTx0vA9lgfbZwu7pm8982D2Hxcs3oDuy8PPtvbffjRzISZYWJQy4xKn9mOCwvw3ctnKbPtNM0N
vAkka6027IkYawhT+p/GCELuhT8GxJP49Na6YubiKhVbJeIXxzW4Wfj9ug6fOe499ZImJ8yZlsd7
zTylS2z+051IRqFNNyqWqEs+7pg/N2Y3ZPNgcfohiMFNBpGXPyHeTl15NMRcb8+qkSYRVDfhpcpI
1WBYvEcfrAO00T7Knlx6+T7Bnlu8GAdHJAvSDgkJAlHq74+DamZQToaz8fC05ZDVyfb2Lf2+65dt
2CHScdM5cnZoFnJAv2byZUnajNaOlE+Z3XA1HtZuD9N876NQjc7j4d1m+ZwEm+Vctbt4Pe4etNL5
JucH8X5YEaGmDD0EjnLmZTZAgLAsejFtvOZT9dYpz7v9SL7U6kc8+ffwEleaesaVdau2dgQXUR2G
zPN1FwyBVySlKDh7aHPUC73ToZndCmsNkciFZITVGrCTY7f8sc4+kAaO61JiSqsem9FTDe3ub3bU
1BrTfGiwPeDOlY+K52iMaFXHvpieaBlolJvHQvNkxcVJcrYmicw2F0pHtPZVa86y9RKiYuxLGCfJ
n32mKRN5nWnWljgZLYHI10vr7M/3rVM+DJJBsZQiB2RSLrWG2otlMwRTogush9PysCb59zwsrobX
8/C2GiaVQVkWLHHuc1ZtleuPbU2l3oJLYpuh+YweoRjVLnreQWpQxgCoPcc/qzWu/Q7abTXM7Njr
60j0tlpp+7RU3bdmFHIhXkGje16UhaDw6MyEWmDDb0M5s9x2rhgTShs/uIjkFu330YpBUbZefF5C
VdMjf//2jyW1BJN6h+why7Q5XaqOzm1mvLR0ajvOOLewARkz6So/F8EkmWGxgPeGhuIuylY4SnBh
B4qcN6EwMw7X9gz5Zx1dsJkqofTyambQIsOKc7XdksebOYS6ljapczjxjBDpufP1syM+vUNJp2yG
RBSt99FyL+2OV4QjYHsaB27OcdZe95vHTqKbd2sym98QJTpEOlylw245Sy3uC682TLUImnM+tOVp
BOwYhv7W3QTdPi/FDPUm3bsR9r3JunWiHLSlOEeFzqdX2WpT/gzb4rifPfRtz8pKNQeihvkVCh/1
550CQBSC46VaZtr1dd2HWgzgU1RRhLZTNrLIq2iMsJh5rzXTNLPzUT7shWGb03MTHnUNdY4F7MR5
ofK2nVAuGPfF68PFWvGqQ8gSSr8+pessgXskeaVLXqb025rjG5zSJaSiq5J7tUhXNQaVgKV63KRD
WC66h0M3xgBkSWLKjf/YaO3O1iDfz346n7jsO69pgUJ7a1nesT3aB/WjR5gjkhxuyr9nXcFL+uGC
Z+Q3MZvbOjM3YHlyNpYyPDb0N/XMQFGmNPu7G+7qT4vhcdO9njvbQicm2CzYuBy3nTHD0xbHIRlB
oeFRY2J5il4Pm0RyiY668qgiuht8cRUIgSvj1nMuj+nUCjJfzUltRz1iW5G97ylux/pXYdNS9d4h
N+ukc8o1UObciVhEfKWzRuKtgRp4p1ho4Vd/d4Ypy6heWbfd5mK1tsWu5clbZlJP+Q1GRuopvzpF
c/FdKKiyverLicLbqm/onB6aH6qGRIUpLkfjPeWNFRcBj9xsd+qZWddOcGn0fVxlh3I15yvmwrxl
PukO29F9g8AMTOskRNa6OghNQnVjHoUOcN3MLX/qYSprloxEneJJCb582U8qlbcxQqJfTafDKU3Q
dLgS8AppmBB9oJYVvn7Yn/TjA2sEn5SKnZkmFXvSreE5L3uruMeU/8xr0+WL3nJ2qzTPzeGqWwNo
VcIoRwApbmrrHyebGWvSORKcu2w3Qh2xG41XzYWD46VZ8k8uYfi3H2vKMz6YgNRKc3gQoOooSKFK
doOBXGjky/3VclDFffZrSo9L8zJ+uI0fyruH8e5hun/gwz/tfC4eb62mVu3ux/rHGUH+Ay/mWmh4
KHFbKVh4mS/0X7RHxz16qdlikD0O5tPhYj9cM5OQS+sI4qNVk+446cbV7jzbvQI5Vg6tbSBrOfe/
SIALbMiJPoQCVLizvmZO0Yzy9CxmNto+3Fqfma9V9qG6eyhlhhXjMByvm5LjayIomI738zsVUS+7
xvDrHh4p2zWI5ZKlFLxyrjPLRNmkDki2/LMcKLSPYsGPUalMTN7J7Tpbnk38zdOIlV2pm08jVmb7
3kW2FRtr6Fd0uUUnLpu/eS3yC0xKAI3GdFm/h+GKWrkn4RaAG8FMQqJQvcIvolLP2I42nQqu054C
JFouIo2/i5zWcb/6qgFYEkGebVShPXLeV2lcpg6h/zthzRQiQJ1mFsFkhQBPeufZqXyUelFrCGpK
7r9oG4TIMeyc9/OXXm2jCdEVCEu3sag95l91W7dftxH68/Yjt+6fGxFMtp6X9zGPvrrxDH+0TfIh
yJGOPs1yDNixpIACV58g4K5LDdO9W9QfXUVcCaBh/jUVVmgR+uESUZeVt9In0xUDDmtwNYjr0y6j
dnLOvPczzSzOPfzr6awF929/LS4FtQmPDRJyPhjJtpVcgz5zjCjI5y/t72ruarzSdy4v7/qX/Li1
6rIhwNZwBUF2+6EVTsRwdAVfXIy/WAO4XJTAX5uOVqLrFgYvoBKOGyyuA5LLzXX/UUcWS+qHShsi
Oie2QXJIg6unXfY/EHED6LfvRlKC5y2KVdmlHGGJVjUsUeD5QHfO0lJtBJwfqkNgOmL7Zh3xKdZ2
LW0e8qPHdeYTOOl8X58+nHA8TiHu5JSLvPSwmYzmG931srOqmZed4rKzq0XVZedEWbad6HcgJ+G4
Ognni23JJO3qMEvbrmunOxad20AI3CEiuPgD10SfI/6wGv+zIM9u7aKVa9y7bewV/SVfrcVgLT71
pOXcHH9aTAyLyfRXZbaW2nIvca0lx0lOVixMHn107f2s40nZ2DGjw25GQnING6sOTRUwXvhyjqCN
TbcELRkGsNWha18MjtaFH0WHR5YJvm4frPQxhf4/zRiLJqJZNRketw8booftaLMdTR9yXwXUQV4B
6VHIRmmIRyAhNKn0Iv0rpN1nSMAc3lNjlFBPHvciPjjBF6PDXKZv2Nb2CgRltZMaeXRYyIXXb/rW
8PKnw4VvHr7/l4Pf+M1yP37DmJrJyJ6g6Tj62qVtNgCISi7saXY2DyKs6BM6R7+xqPD2Jf0a3HzI
asPHCmeC9JOtf5jZjgphj6jthodCI86Tcg43+yHM1cPSVid+qXRu9IqNBequRFPI5IvbQ804W7Vv
KqhT3eOYCg51jJCAump8HEgpcUhSCrODFvq5gxY6b+nFYuzZzH9UAnKIOItRFC7a93eZ+wnquu9F
lXicHCfSsrKpPHKZ72m4XyPY1GbaQ9RXYIgHEj20SOOB9OtK1PEShIJc1CEWDCVJyiEWApG8ZLgS
hXrBjorxDmtSNWXEdy3rJoMa78KuSXJDuaNF6LpsW57gwQHTDS2rK0r1TLnTXH3EbYfT3AuEM/cy
nzjN12hrVbkSJAXQQtz9acparBVazqrISuCh/FN4FDCJO7NKoxADapPSvzNLnk+d5Y8P3x4BHAHL
LVeSbBehPiuKOU26tqYDEH3f0D7cN8aYLkJ2V/DHLie5/ap3WvUutqtVr5jtzr5VMuacMS+FwDER
YpsZ4nMgbCnyP+4fEeXcxFgdumfvND14JWz2mo9DD+Gcznmtx6r5EY5pQOZ62ZKwbiqR/m1J6krm
EQMfClwC1A/hSD0eh8LJY55nwsBU90MhjVlW6ChbmAO1v58tQXptxih/JXFtg0R3RuO9K/1M7tlu
kL+1jFqxtV83rx9en0MgVGHR88KfOMBv5iDAoZODEub6cdfm5g7d2oim1XnaHRh/kvGaysfbKGOp
Ee5TjfzM9ZJDYafGTIdiCW+RlPfJnWKtaZljp5FCAso/fHu1XyX9IC7j6rxKFbRq38nnaOf6rSTr
lFwlIXStXamVYJDtcWU1ItqlaWRsEq389j2ADeMCL44TxTZaE8/PolO5bZSSdmEdxqqsfdhaZlsr
O4v+wBwNv3n9nkk7q58LVo3WpabIb5xfToX2ygawimbHaJ1EyyQqzzrTa4eX3aodf1gpratALhDf
Vit3DeOmSbnDQri0ZqWDAnisomKyvCGjQR6CVsXKc96+Fl4sjN4IBFGLZXjNSSanYeFVwt2rOLME
h/UiBm3M8OfLK3AQ3VvuxHjL1gn8ry9wnAFLXU/yTw6AdgE7glmQR+JLn8U2Fzn17QYOIKYYnbEG
95idVKntJR+5OLMmQNRqifjvPxlm4v88vx+4rcXW/ZSDIG0Oy+kyKhm+A5GcLnuXJD0/PryBIR2r
XAzQbElAytqzrue+bmRQjEEiyI/VzeW4qKW8Snudw+kSMkXirThEcdRdCA2GlN6IP6j0dobcfVx6
CszQ3rD9fpy/nMjuy7+3OMduzgqGIyMDZkmyInmxW346Tkx36AqRdUC3uXOlOD2AB9aXx2Dbk+xJ
e6ENCMTrq4iMW7sff8WpsJy23AuF8Dy/jRDEPwovmJwIjPknvPqAe9n1VrfAZVDpegGsJPSsSEm4
Mxb5cxJWMztMCkaF9Y0mzidsZBPhSM1puW/plpsFehne0aFd8pCQNWHz6J1M/GPnSKCT8/t40dlV
Oh6JbQflYZruma7Mez4VqFUNDy1nYVuG5M9EAWM/GvOp2vR9tUJ4hdcK/Y/MKUyA2TS65xyaABui
M05R6EDi6RNratDaV5POOOHDLqa1UXbwTUa17Wi2G1WT0W43KjoXBEnIGQZarg+zghAjpBQbkCod
srDv9mF1gG0oNlOBwHV4vv4M2MZ/QqRw0cG8mhVv1TdPGs4HWAVmg/+htWglDnHUW0i21FvOSyYg
3kqKlAaMO+UlKzY80ASzW1sBCCL4Z/Y2DVYNpRfYXdz2oAMrtdJNjj2PATUEO99jcIuhux3Pz1l1
+gMuAD9cmQbchhcdWwIrAdVRcul7SqbQsKnScR49OguuBlbzzaCiiJ3BciPRahps01/ADIWQ7ccM
wfm+PyLzCrAQ6pj76xK2hXw0/oShFVnvNp0iLynl94Ae9gFRtCT2FoUMJvw4310vGjss1TVTy9DA
AK3EPxF280PEb4hH/nMb/wrIScrYD0fTCXDAQdjB0uRxjr08uVGAboReVw72RPsNp90MKgz2G819
PdD9a3z+tZVDqw/yj9Dr7QhbmEccIOfFIKR8tHGvrSzWl3x0921we/g2aCraL+6yi9w8YLCBb8zj
jO9C8K1zp1WEAWdxNmUg1wLaYinBqVBZ00XComCRsI7scxFkCmB6mhwr4bDqpOq8u5rRALMPl5pZ
Hz+ZlVlT1YKx7Jh+eY5Za7KG7i3bzfK85rDCaODoKN3dz92+OibebWOehJFJx7HazOSbNfLMazM+
oho095vmcaNcqG++c9LVz1F2K7tSK7w927TztcaOgObYWa86pVoko+DCqeXXXDSp9OxtdJgRAflH
FOx8WGQGCP0sFnp+owC62z0m41E5GVXGI5tWdnIYZCf7bLdUFYfbXSatcdTYdYfX5vohN41iSCzD
NpwyFmqnUXIanU+jw2k0L40uLHqawspJ+usv53IjVyVYDkywxWW4qw4gorPqYPUno5de6FRC5nWn
Wqmv/viyJgLj5JNilfG0E2/bKA7oE/XD27yZz4LkovgGrYp05De3MHi8XLL1MW4vaV8qWSrrTuZa
NSo+xBNKHtF6+V/FSp3Xy45mqmg+R6QgIETeLkI3888oZSVJlOitiyc9+eX7CaSY6UwyROrHkBR7
ScWg+3Lv6ay8FNvZrbFlTD1JijNmzXUhjr7ee3qKeSCgQVvwJDZabvKiqaOul9e/9zw01GrferkG
I2dYJaBytQhj+b7mUhZC8oCq8Eqo6m4Tuthy20KfSQ9MTXm5dS7z0EUfr/smse3Ou3rgy26/0mO0
rLeby4mScjmpcb+N22vdHi96k9arf4sUqc1DtRVyStNMXEI1mbgVbZhnycYMqFfD0AKfhxRLtDyc
vEIFYSSM3ILIo7EWMZAjTgwqnuYq870u9zLf+tR3b+radyARfIu3TrHlgj5uyiso+loLUc6l7/zz
Ut5Lg4zGJ71/TEsHpRtcz9fbZVB7/fd+apA6GYW469WlcQAhkgM/F+pUE5qfc3y8xwACPlYGszne
oWyO1gkWm+nCtV0faFt2IsqFUTs5A7Zy31JF3m/ZBqJ1q1jqlUNYEsmvIrLljFBFKvheLp6wCpmo
EGKQIG2+FvOBP3pzts/Vd1/gVees8zBePBwWDyLG5Ya6MyqURy1xH/ee6H1Prl7+NrPQBaliNbcP
mYgUKCQFO4CceoqwZDTFbo9HtXg0l18xH+2KDzlg6c8Z517BM0gG8zYV8p0VeTi3dtxvaLYlnbjl
C6LMvyHd9qxMmIZZLKlac/seHSZ8funVGVFUhOZAMQexc+exh2hWemBSh3sQB/pxNc2vwD0uZVuF
bctJ/4BTWXu8fYML8ocWcjNiEH6cfr/58D/TsqJT+irw1R6LdQICG81Vp6XooJ2RdIkNWcdJWmEl
3X4eU3NjpmQGht/1EL5mX9g6IHzfIYlqCkkIqaKdDyoB9eFOWKEKP+T7MNLaTdb8KJJjcEJjCDMZ
uOQjqgC5ZFLHteLtCc6oggaDjd/s1D7Z3JVZPHjpBuKIRp2LjPDxanRyED50MKlukNpstMhJaG6z
cLjY3dLbdacK7+U0q/fXrTqv4DsgImgvP6KNIHNgeBf4enfKHt+N2ifbDxndcG9dgxRbgkChquf3
XaFOkrBQp+JNH/usWPf4vyBO2NKn4AaDMu2xINudNfgcj1XSOF3hv5ONnyBeyz61f1xLwTht2/tc
/3KR2MPPnDjAmKW4XGYXXRFnZz5UCxuQ1qFIkFzn/5rLtpKsBmgdDoaEeOizdTUSN8ov3qF4hWxj
fQmES7RLQWbG5ZFbkxlVUHO1cS0xya9s6VQgNB311GxUdhqLu3UtWFgiu288b1DOC4Dq4PzMHvQN
d/1cquMYHoGCbV4FWIa722g3yTuksSiAiKOgHwclBSid4ulX9gv3MZ4Uck/ZF2rLFUIyI+tbB9c9
Dux+4BqEKu4FXnvvNm1en6VfwK/84IT9F3Z44StHJzUOvpmsV8NEiiNP+VgNGpSqwyLZILmw6igX
Ya+XeaOlmRgz3O1Zq6UZmf9CuBy7DJC2o9MsmFvoWV4n5S9tSIGwE/+XOFVirbB4ZzyqAJi1SnZ/
W3ilyUQ4UwEkhrGZWzLpZDvcOXbqqQ+ZldXk4Tx+kFmpm5nPDMuZYSk3rOWGx+KgchpkuHbs+jXU
7HNvdWjkm7fX/wa178SboQiQfiFxxI1TXmwAiCTo5WfezmVQyxvU8vldc61VcGou5Ydy/eWeSd2b
I5Ydo+ky0Bw3beCi2tez+o0oo8FHbXP5a89136m1L5/uXKViuUcOO31Z3AIFLnMNjLJ/tfTIUnk7
GTKirly1LfD2mmtnXgvBjJcmWe55U9sHi7uKM00bCVt/QEXLtW0l/sa/rGOkqtzj8t1mqHFHDlpp
iq7WmSzs6t+odbaf8/wLiW13Hm7OwyxZzdBmXNDzWbjXwUmspMcqFWrBF8qmH8hUxn/JVKhBx/76
9zjdfu878FnWHTFn2IEL3376JWwz6U4DMLK/OIF2kHWgdE/Xn7gb8aaxy3TtRrFM2V8V+5VdZh6L
zj4wLR93pDdLpg9tSgY4+xA7iz3QFDkLVw4WZ5Vcu5RzGAhScFUOKbhy4lppKSfwg8KBZBeGvc/g
vhDifNUThceQGJ1r0JCf5cYMq8++1ypavE2Saae4aGRKDVuGkHFImFYbeJ7LUCUoXCvycO3fGRVC
59hByqbQLVMwsVAwSQLvrCIxa9H6VgdoGivENI11jA3P9Piu6sHXxkSrcYbrhZqAKubYMIXiXZua
ETmuUebLmOTedu9++VidPzKQ3m//mvvIYZhrK6BHnhT47dV79fuE3OYJ2fX3lFyyb/vnEtORrtVn
m6mXu/kTO/b68tyZ8+dTn12i3C5KKu0iUZigJHE5zxIWaaiM7MuhVKcTDPGs+dfbd6q+sRvgdiep
zswyge8tcZbMQ2wBmzSekPFwzXKm3EyeKy2rXVwYuRp29BZEayef61iuUUqonTdyD9ZS13XOh/wK
QicyHyImBvV7R+3TsPzqz+Ns/czBetuZnppnLtfxaG0zxw2c1oPkaO/81V4vlMbB+t6dcD/4Avua
U2cEHZcOip9RyjUyp4fbaVRYjPan0XUxqhVHy1Nz/aeqSutmFo17QBJTzHtA0no7OHLKKjV277vf
nsLt2qsVoyqOYC5EVxDZThePjMZ3v0+IhN05umFOA6vNhHz6hwWDgC3O25nnA67r227cXL5xaphP
G3zfsnWRXMKldIpq+zAq2K96QUz906DTxIv+T9Yp5rdnLjeHE/lePHuWbrS++l25BVkVSvfqN1J3
xkxGEJCDvWnbmS6np9n7+MwTJHjrf2VZ+J69WN0tjk+hsyrwJSQVbxzPQ2lvp8pgLxcKG/b5efc7
Q1jEOyROndaZkuDEjRtykhCcCvVsqpK7zKOtVtammYr5Lo/7U0e5EZeJ73KbH9kX86P2Zh+pvdmq
zBGs+P3HkZByJAiHrSi713nbmCoVt+1xRacgDL0xo+D9kt6+HUgOc01iwy6iooXT5zvzqPYgcGz6
x2O4XaPLNfLYb0gRm1+CSo7uPPb7u+nNGbqciVDEa41nH/Oy5dvZv+X62wXz1f7+2rtue+NMdx7M
4P9GDy2cXy4RlyAbuTIn8+PLa3Sdv5a/74pDxPK7FtDrcFZfvwex2oON2Va/bGDhewgbaytmYamx
xyK8kPyVmbHAItNXq9aaD5dhqgpqEIZSSHMqHBqpQkoSvuo+n8uuZiKkfjmH/7VRlnMolOJ0oUh2
lm0XOTFi9Id42cqbHp6XdNP5c6R+2zZp4EJmrzkrl1XAlzPP7zlviJC7lIUB//M30OaNE2ek9C+t
3qP8z0SXhAMDm+VCtzjuLHmPUU32M1lljZuhncgKFouzPn71JbGoVkLGhEFIoFtHlVTghagOah9/
LhtEj6nucRrVfu3+kU0gzYfEaF0iDQEWwAyUlm0jhkke2pSs/YRE6OVS6+2/ErTGr6BNDBIUg5aX
7d++m4Y3VzE+NA4+VcMhoRmzi2MLtS3yhNb2OBg157DhR/mv+iL7lCr38i/znHxoP19zUMCF6vsu
0eVntpkosylfk9SdTH2d5/MQqq4uCSwifh5hQa3oTi87uVQgxmKr6jc1kNo0C/U9hiCxrLb7diRG
+8AZJRld+T44+iejzKVZmBQdEHrFwkAG/QlLeSRVe1Xo8e3Yjus5+jJeG9WmIf+A29PxtSa09kmM
wD3e6YxqiQsGCCT4phL4UBYueyQxuRBK3JiKjqKKnrbek0jJTzypFynT9WWtCcBma2U1X/w/E/33
x/CK0jHAtZglScN9SVWNRDwsd6mMqRVKn9b1pPYubXhyX+zzZKFpca2+Lsp8bqgG5QrTB58+PAsS
iukqCJpVgjJ174JmD0Lxx3HtNh5mtg/ysQYkfln93+DX1L44Dsi+Ir4Sb5ZmbJCd3+r3/6O6u4du
3FV3hHfzhDVMM4//2v6v7m5cXx3rd8+s2rF9osXj1zhtZ3rL79qENePxdboTpBL8s/gz8s8ycnO+
+pwVVaXZr/FLdcTN0X1wSODHcrdkcUezH9cGCzYVLvUk1WMN6Od8s47WrNHSkfwjyVhq2PqdWlRT
Amty5Ovx6Xk+rmePnTj7V5i4SYWJHNNwZGoRMcb+HBUdRSR+yoftoNiJ9EaxC2OGTdZO4iCUv5Vb
52trymtiwUrKO9OoHnoW3DSG2BPecTm69O3EjmLrQ0fu8V13RMTLVHzaCu8Iz2SDf+JNNwxladU+
BdlNRdM05QiiCTItvlEJv1JEsgInsWSF15q6L9t+Kd9jV5bJ87fvHdPQjty+wdpi3Wztg4FeQo/1
cF12tvkQL7bzZ739QIVf0O5U7eeDdnOdJ0dtKugNBmlkm4bK/sSG7ptTF7JMZlhM6/aSDhxWTpTl
N4fnnDRaLmyXabHlRKpl48vA49qesvVzbNJq8FTQJ3OUI1GcesAdlh05bDcpWrNmangqK7lc/LJc
3O+Dm/DvfcggRzfPdKDB0306ZpfrKNC1zI6PUb7CMQ/v65mc2Wb26cv2QwTExf/wh6DTSJ34vRai
dS/vlpCCMxObRKaWOg2LLodIojXmo3c5TwHLJ9/jTciy0IevPcwEMrA6tKIFzTWB3CUXHALu6jfH
53sYwWGSrf1azrRZBzjlVoBDd13tbpFFcYeWvYy+LZHQqleOezs2waeeTBYLTYEHK0KnBAjn9GbV
rT22B9YyV3EB1ox4BzIOLGJd/eM0VNNaTM2Glq+XkO1U90MzQ4Ku03hY2T54g13zjXl38sCJKG/h
A4lwonUtYoC7MQg227lUO+Njp5TtjGvR0qzOR0Zm38hMrtvoBjIV1cCHrr6mTkjqeUKMMGnCAiYp
Icv6HoadjhIDrmPgtLqsqvSPOEwA11ViadKQW3dh5Bi3nA9//pw9z4A8TVPOfLtOFg/kuw6ZHA+d
LQ+bMOJNkE1tHBInvke1ftg9nHcPNxOklZuYh4az5SUfxqzadMdkNtY4CHFFrztmsjucbYPd4abc
Xs+iW9KeMRHxdq7bu2l7qatYlsre2mytPfVV5/SNF1s+NhcqNVxh7Jyvyh/EWAMxdsMI/dKKYcdf
/6nWrs9bh6K4F0qqXv57864agCWFPCsJcHJKWuCluDl1ipHZYmN1AsUnnImR3n6Yk1cdAgRcvQSk
F9ttuXn5Ihv8AgwYphNs4HQMCx0fw5DpWP6wBiSp++NpOzIlN7+uEwmUTuHGMR1O4UaOhrFeqErT
6lYinpEWilKQnsXpOGfICVrXTDDINaRY8ciVYhVz0PWLGJu3vnvYSzPbhXSfQqF3Xvem4+4l7t44
pcUd/lTXQvCnqmm17julayeesUxiwlUp1s/DMU3ZtTPfdWuSQ65dBi0bJi5Uaq39om0ke959DJ3q
OS5dNT15oQWC4aLTIRrzKr86ixdzjatQ6nz/kO/vJFWT82T65SPnzUbOD5DXnGsVzq2n6Yi0ixYt
t4j4LWWyIhk7x9+1buHacyTHi/DVgXD2BlOcvd2WTwQ8203XOTpm9/WKgr99300XdY88MGtxLUvd
OLTCbIEy7IJEtzb/kfk++9vf2etgy2+6Wfi5GU/wM7kj3VhpVJ4Srl3ZQII9K9K68Fp6hNrznZcb
viqWv08Q7004TOO8rlOTQAcs5V/cJNkmXgr6pVpj+n7K0wqRiKxQ6B8QiK+PWsnX0fL6XCk8FqRj
wX9vzzRzMPI7QM4jybg8jf8ks89tvzIgiKkM2IBDGRzl76d5f/VKXD8Keplc+8TZj2sjZCx1nyIo
K2+DAk/zattheHjq6Gfp46Fea04BtDNlzlR3wyfdwPyQYqefeeUft3AsPrCb7viWPj3k4bGQqtTP
nYLzYeYvl7uQbcebNl2WPtd0QiSuiXh7Dh86/rnMvuW6fvKxd71Elydg/+VJZ35RC5qNGK039B39
/Sb/zdmnnPKg7sp/YhS7M9Du8ttKXdrWH1BMti9P/CC55CiqaNwkkmf7hE9j6uBKe0+bK7nrQO05
Z6nWWV07i2tHzuN+Z0Gs3wge861Lnr81Pl07qfKhaBubXTs/b6927ZkhqkGfdI6y00pWYexR+Gqt
ODWDz16CGfxcfFAjJrrIQxaay8ChR6A/hsB7Lm3ByaCgHB1k4sFtOcguB4dK/1zpb1nMnxvL722x
cbkFz1pl0JxN9bm3PPfm42686hZkUv8oqYVqneWpM804StcXmKUvU92QZePEoIVzQ8xkobF39H/b
EmVMqfs6h2t3Nu9lZr1Foo7tFSs9xnFZ6cecrgbTZJCkTSoRAmj7G+b0j/kYeBE85FiF8pBjFZpx
uGMm94fAfeXDULQ/dk5Jk5GBfhHdIKu/hHJqQbzY3x4bUPuCZCxvaaXlhQLcL0VPvsPt9X90pcqm
y+6NvBA6s9kOyAvnx0b1WburxIrlOriMgzgAlF5fbQfLnF78b2/einHZPurkkKSz+smRgcsf3t2q
Y3J7x2Q6prVtVNgbMOZgdwipQdVqeuG5DHJUAMRp0GhSkBLqySx/T8XYfz+R+oPYtsyiKpr5JEr1
BFQwVSDUYUz/x9V9LSmSbNsC/SLMAg2v6ECkrFS8YJWZlWgtAvj6OzyornPONfNdu7s6BQTuy93n
moIrA5hqRPuygUPV1gE884OAZ9XvMWLdDm487THY0nmwqNDyE9aGWibulC77ZP5Je7PqE5Fea/na
vmPdaIGl9G8igzz+0coSul94eTyTMm3UbbN/cnkACDeWICNAgQti3es/uYa6fk9D5177rvytd8+q
IDC8Dn/S5j0x5lRWyEd28hA9eReFc3+27m+yPZBc9gMiWc0EILK0jKnmyAdOq/r1gXEDbWygm88r
4THSMd6UBfNPkq/FYFsMeON8MYCreZZn9VE2dSovLOx6OchVob39hENq+PHpv/X8uPUv3yar314n
FJAO2wzx7lXLm2rgNO2xjxU1cYrLGdGodQZfAszIyTPx5BQXlnEELXUL67Mj2ErzcVUMTXhZ4OHO
wiiaCZM7S9Iiud6n2muq9Z1zb3z8cpK+Gae4b7psclYAeAPZuVGfHblnsVvglSG1uxvzlUpdu0S3
oejy5Diom+FAmnZxqLxP1kwwPF8e61g6xEePS9vr/v1f86M6TPD0vjZJ8K4vuG8h+qSXFUlSFECL
Z1eqaDRYT5ypEfSBp41VhkaBrMC1unndNpOkeUzH3jlDGao0k0pzQ2NTaa7IbGhspAumY1lpGtWs
JjtWo35Os2iRZZsln16ntnPf32J1tU5A6FkbJAXFKLIbJDSu57VBJiFvG8InzI5XgnCiJKBU1epf
A6DVJ1Rmazq7ACfdYyZecRYx08a1XTV4KhjrrzKv0Nf9mItVLoYb2UjS3M4rE6S0uyUoEjQpzwtZ
94DhcwlU3ZSt65syfyYre1D14cx3hr0zJ5zyy2nRqEXbRv3Qaen58wLC1gWRU63sTS6s1E7uA9K1
+mQ79Qc0s9KiDk679Sl4l3vhuV1+WqxioWO5j9ZIiSZmWjSr22YhCeOwqs3Prlm12YYJRVyZdHfb
brSus7bRG6szba0kcSkRwV1fa7fM67kkrhbitRAQnqe1ogJHxSG2OB2bamufay1IzedtJPLpuZ5V
7/ST573RrDe5X4e/HSeugLVThV+RJlxzPm9WN82AYNaWf8ZzfmPQOnRKvXt6MK0jl7mQ9wdXi87t
iJyV5TKfEEYRAcMOnxG8D5Dq49TzCviPeDXve34OHa/KNwj5UCAfr18ycakBmjrM6oC2UdL1aa6p
2Mu1wjf0C9y0+NweB/9wyJXJsQwfMMwq88p7whfYxaMAjKXYmMgf/+mGZd08RzaF1sHdiahs3Bll
2qKHJqfX0neeodYh+EXNPueFB2HHk89VL/pgaX/VRfg+Zr4cjSvf0gt5hm35A+hApINt2PHj8iAE
IGtT5aC1a95uy5wf9ENdmPebR2TsecVRD8jTAfgUSp9QDP1KWJJ7Mixp7WY82LeqdSjc5Tt7x7As
F5JTzbItgUptd6rPTt3ZKC5k41O1Uz0g7HR2SXsl/3CYOMvXl2yykAnlimvfcdm7m7O9w4aMj9l4
uYhXVdhmLfN+XtbP1bgyj0fzeFLtLLOd86Ez5fWESME7t7ZWvZP2vNyaJLWLX/FRqtZXbhToYpKI
nX/w3hF7/pSZeD8XO4t9+8qpe9qZEHDCm+WmpzlSOIzlNEcKh1GI1GXSKSTBUdjYFcLYpCC16TcT
L0IPN2/Otk1zzchswnQDbS//TI+N0uzuqVDun4qDQ2fSyOaBFp3cqZNxfD0FcQNlgwGfFS+513sv
dlfrrnnEMy6z6k4+14cGd3ZxWmI9ovp4cJEHn3TLSjdHGl+Tiy/HeEOgH9hPHn+8y4XoSTZgB/6a
fCOPta80e2Lc154UMaEo6FqUFML/SkMRpXK4+AFxlQea1EAjq7MQQhOUM/e/dZ2fYDLWn4wFMczP
IYhhs+2utt3Spbs+14khszg8/eqlv970s5cwzheRmmDsjC5Zq0oTd6QMZfc2kMpbmqIhfILbS6xI
riHv3hAzekpHgGjJzlN89p/Ko/Qr/+R/St0uLIzjh3WblPtA+ZJzr96ZF51r7Zgb51o5pItTK1qH
VZ3gYOCR8KusizPd6137Cx6xdxvacR18fhiyktOx5HaQD7kPHEzkPkTx7E1bxQUy2MrJG5UG4WJI
18YIfVKL7jVDRvXCuh+t+5dwhqoXdAytxnX4ePcWZx5Vpan3csmGfUDjBZo99wr4GpebQHhNHh0Y
wPC8XnwSyuw/mwCFaU/RYC90lzhtBHeOVvGJ55/374hSeDiVa7kHcY77Cd9c0Xnuu6UyZA5XJ5jH
3UBtvXTPyj3YVy/egO4GxP3yocMzKsJi0naTdw+XXxz/HE7f0YciFn1sc89VKyf68ORXb+P5Z/5p
r1PwsDo86G1onvgzk9/IRiqD20z9N2mm2af85pkLXzEXIk25+s1VokND6yOEZ9QKv4InH/5uGgmq
J0aKzKqqOQLYc//FJPlvdwOBY/t9+gDkiJLO7D/22wbdCfXJgUaEWURs3gK7ecHRspSHV/a1XSXq
1N3vu6duULkQGgQ/tz2KD2Imc6bH/Rf8tsxiYWgV6TSQ+DByAm0SLwimGu5L4szjzB/EiVvmCch7
+77M/onuA6LlRt253Cc4jUimvCt2wUpz/ZU8kOFE3nZf2XvZt/Zbt9UX223mxfentppHWAIbxegc
QHTGNuJXgwWlbEWnm6T1kHvOO0g+WJBRAKAnAXSf/GSRoW+gO0uh4yFEiVQljE7jW4KirBQAq3NY
8McbWMMICoUKkjqmZVquUSROm3poNKHPeMGET96Gh6f+rh7y2nYmb3H5fehGR9hJ3ltJX2Cu2t1F
j74BMO73rx2j3PWCAyhmw6UEK40f8qVGsdTwvoRTUCqdz/fZ9vqdfxaH00Yqldp+kVb5MuONHmhN
Jc4rvL4NThTaeSLjvDjHDuqf6P7L8yeFmvwENCb0L4LlT/2hLHKTyVC+edt/tpmAr/ult4Oos6hD
op9SHKL8BN0SKgsUx4DigHERdoz9PozQ6dg1mC4d2lD4Q7HH4LKa6Tty5tuC3AZmUShJoqQ4a3Hv
zr5mXsqhHBZqJXGz8qD0FVBHWHc5nPpqcipTjNMpFo8Epb+eWdVBES+i8IRuCtZris640kWECB1v
zzOI7j1RH8zWjoauy9skIKgHGZPsJB2vdZNQ1HiU7ANKtRPGlG1NPmndLGfsmKNDe7qi/xFkyMGM
sUQIF/aHsERI7XBszVfHNx+sSVeofXmSE/IInsLZP2ZbMP8KPmNft3iRm8+Ynbw6BKQaUdYlL8Qh
v4XJyG1W06OlMXXTi3k3FpQ3tH03zbfvyDX8U7lh/CyZGmTWX75cTTseYz5hU96f09gHvSm866nQ
p64ebEUCB80VGTmW6nbnahIDcqex5+kj9pDdMowzoUjaGRHLoGGFlVUMfq/SW+aI2P5h1RbgJMS3
3JYRWObl/Hv1W6R88s420U0j8M0WrSIqLjL5rp8dsnY1LZfZBjfMsBiajlCzn2t7I854GyZp+SJ5
JDQFHHP0avBdXUXQG1u+wdLxwVv0ypii5NM5CDAlfjqFWb5nArZxSa0xANXdl6ZtYi6RjchDGMPs
WkhbKGnhPnNgkkb7PFauro+B0fWjKgkF2lCP/IjuqQ6h7gR/k1dNiczrDjso3aj9+d8ZPtsuPJcH
iIzN0Q4yXZsIYwc25iohL8sk9yYy1YesH53VD8j4/8u4efwaiVyrgBR1ZkIXUaU41LgSBJNePSlf
sn+3nMVI1aD/fOZMAcMTPZAP7BrrXWiA3IY2nlH4mtydf6CgMOR/PQs8pH89C1vSv57FDSu+oBJB
Tc8C/BpjDzjXyJD+7huTVWMJ+1015nLgp40NxnA6kl8B/Q5X6w8t3x1lGhv0TVuZXdn3JI2XW/rr
NpzLN3FhBof3HmdLx+wZSWv9JQlbA3XG23nfnKgChZA1heYW0tw2P8tdbP1bG1pq94f80o3z2l6+
+2wv2zBP9l+V5f32PaI0GWZeMLqEkgpItfQvzBapGJSfx82PtesUbNxaJNqpukV6nVVa5l2j9Oyh
KjXhgQ43Pz58NVtPAvFj9uqWeyb9LUGr+7NDf3HoZ8eD/HhwUprcYwWihv7r+pcivM20DsvgOCx9
e/MTPiGqsDTPWICQ/q7ho8sMncz9x9l4MKUj3oYEpPH1jomcLoFewa1/oYVRTnsFGgWGLoFO06le
EeKAwMiajoktD8j0h95If169V15+UWnsVOaiDrFG0lA0pa/KNw1tYoPrskppru+ab0qyuV1Fdviv
JEMCbo6o/vTAAOvVoSYtlM0+HlUHlKdpB+5Gt9R7UroFCWkJLaKBxvJByOwsLrajrxK3/XQgyKHJ
4cjpZRinZnlwC00SsSU5yocDsfjfVxQV4Uggn9aFyavyZ0ooN3qxKg5cg2xEMU4dpm8Vh7207qvn
5ymWEEp7XGIFkXu+fZppG8K4ITzXuBZrmEV6W0koorAIdRQQoTuq31wdZOl6dCbSNgST3FUIV6IR
5h+pTqsEO+R+zjmDVGvsb9fvLuR2ti3NYfoYLVGPR3m4OvxQAAt35RBDbJQOq3Tf8tdYLCnXwZY8
Bu+GlrYzgRpkEm2wHKNfB1TjlDG165WL3Q3Clk5ZrfLLfUJwfY4tEBMsPGEEi/S086fYRF6G7aaZ
wt6AUf2N2OrLLE3kqEeLz5bncrqdt5wklL5pP1T7yQ/u7i2cNhxkvnLHWjGlDqydrRrKFVqrv4vI
G78UQZVq82hZMXosW27zroxxzzDt63Hl1W7e/w3/0CWfzl7OjjmYsznHua4Ir+OuwVs/1CuP3Qw5
/BTbSuktAQuMdJt+plVm6OFlpnGYeP97mvvMqsPdj+KoqbleffgeRaIiFkD+DaPhweHn1nZTBjE2
C+KJDzKk/7Z0t/m+FluELdiQ9bibDGaibfL9zbFf4Ugu3qbc089Jxr3dnRToQ9rR0dUV60kBzCgo
3RqKj9t3ucvLpGet2zKp1u3pNii7lWLgEm6qeIbLSrtiQ9rFptUlwdcRLtmvPFfcUYJCvSQoVvww
6iIKskM/ild6s7+4u3AZA41PNGf+qrBNDiQGe5QN6s1vyKf+yvw1mZeP9t1iGoOttZknbFzJQeyd
aKBL4Jb+fN4XA6f7SX0bbv6ctYvyBN3puWUNneks/jTDeEqyiNrMy3Pesss7dRGkq6QmrH9d+Z0s
WHedsIDOQ6/xmTdOkLu/Kg8PmQvOWTcQxwOftvHm2OXDm2PyXuOcdvDlTujbZjw4jAe7aFDhBV2/
knXePDPJgNOBL5FbhOGFlhYtLTgMiREoM9McLwNFosSyvbYTMLMPjsiVals/9pprH3kgixbmbLdQ
+iFUXb9yHu81yn1oysZYoR0NRpc7nxp+xm975eR3OfsoPU8b+BQNtte7yeZudlfQDGoY/w5Zt9R7
VfDwo4VlR161Dceb1CEabVh+Yr4oCFtJChW56ljBSm/cOL5n90/KPZa2ufMPj9Wi1O1XbdVPDUwe
+k6/Su1eKKFnNnIIN6Hs+EmjtG38a51fvnKre/8FNWD0PO6feNZy2iiHZx7WYtjm4DLZWj+B6usR
ZdEa8N89BoU5MOwL98Agn6SfONES/srvdUhQO8uxqVMW5G4C4dYs2dP3LNZie/xLRVZrlVkj93Xt
Ig79a/mXZc7S4ENZQ8/ev+nZRxq8cmhz3dWim8397dkvj93rorvFsUA5xJ2jrG/ybw8N1PO1eTk0
86tmccVHV9EMY+r6jsR6ligVRv73+mP9kUw56Nfz1RACPbuQwIUEaCMzJ5FsLFiHnRoznrDFxj7T
qG8eCyERbH6oLxa9+bGX2fSP4/722i+IMKIywl2mMkoGh/ndvBQMmEbFQak4qDBbjWoT3Z5L/7Tu
jyCmOioAonBqDGFMDKeNrQjKbFBXLEGVeMOpkoLBYuhQclhkrzj+zP/SqWP+RZp2tVBUVVjO8F94
xOZ9zo4zqb/mt41t0upWJ91KuVuc9wqH4Ix9mvcEmNkU7f90O5km04pGZqxt7lLbPT9ChWzw2PPV
l/n4KffsimaYfmyI2XXk65Yq3YEzDRTQDKxsBpnrYB5nH8tDBxF3JXu/Nat+Gjuig3l3fOgiuY+e
R3wdj+0bG0jZPmfbo4oEDqGJ/LZ0yMdph/xm0Wp5cmnVIWeSnuS45NV2q+b6AEgO47TCVFbIwkAD
26QDY+l0/ktauv6OGuvvrHPmKuT+JVYrWiCtR4Geq77B9j3VI7fPNNdvVa7XX2ZV5BR3f/eHhNOA
RNkoEDlmv08/tn4nJvQI7AoDtQI9p1/YDipbuMBguiNObxxedfujPGJfqPnzAmJzTcOgAzNeCVfo
HCsdhSXPdj1Xq3az13oO7SQQ71xo0C5caA4iLVxo4tzz7ZriXrvQlpS9PnlLkyBcD0HB6viJd+Sv
6h3ADFfxH10RZrZbN2A2EObVm40mxZVAgvZt6PK61EcZTo7oVfXcA4ritNAwAMDQRfCWLQLUtdb+
ynWSbUcBd462UTiJJGnwhcuPUn2Esa4abrbZU0BOMA8nyswXgoWmBJXGynUpnAzjzO+Fjs4HHAcj
09vIBLorG39SjHbKnYX0IVka6JWQvoCLvwE2UxopDikYewyzSq2JT4FVvahSWrgP6Vjkn/IDP+gS
Ikxc5W67o2O+CyWw5Bp0GHVAC+2FTWwpZ6l128ZCLQJAsfJgWOWz1RVyhFBwbxEiuC+3MM/dqzmJ
EWVGOijfmFRz9Iw03Rhzw9gS2F+bMo63h0DewNzI0VzqUZAzhyB6VLX1JPgG2+oL19aOV9SSETgY
C6m4PZM353NBjmjtI5r32vnOjDyEVI8QNklUIb1N4/9+Vqytt3S2nfMkHpfi3bR7vqIu9eZWqCaw
2L+kGW2b1yQ0zg2Nc65w/3rnJ92rtHcuO/38p6xVpZG1qi3vS6BGvZRqGPtq65xrHd153nO/HBBA
/6JOfPSFateRY5xu3U65hbjwvc5MeUbPARHcbXuh1aDnMeXMLwH9YyNY88a4NWfSUyAblzxhzMXx
3nZ2XmqVhJyEI6+mdwc6YQnHRqEc20hvpDR6GFXC3cgutckG/czklaop3TMJif8eWdypTUboDBJt
OZDxNbsyryU563KO2MqO/zJ73OeenEzH42A7c9OR+RkIZCnO5KKjYjl96pM5Kt+O3YD4fHzNxxNG
YDpodRd17ZI8r1HGt0rEpTHh6nZoqJqhW3IHCwgYpd+oD7dtmI+wgHwzuqe6yj7OfirfcOxo1S9F
PUEl7IXKuYCMZJedKexoNPR6bp0Wa8wBveqk83J7Yf82e1XW0SMztGd9/aO4HcO1AIZ0q7nYfY5u
HMbdCG1kKYL9F3+tApMbrrTZ4fJ9ATYM7T4XPa70t7qutPsZCrtjharuNBmAsdv1v/iIzLneBXvt
rDjiedeO7AbpjFLK9SVns4MmRUaVk/aZAkd0U87rLjzR11xtfD783OIygAiAtPV2sN0ODtFgs2xc
D09SVyw4qFFSiSXsrqiSK7E8WGjO9FdEI/+63LA3FecrUnne38/7ocJOGgVYxOY+6JYmWNG8i+9G
mSBdWkwHC4ZanekHHMF5DYKwFIoO8fC3mvfpwE/a6B6swpjLdhjXT4/q5JYWv3XNh1yl7AsZk2Sl
mdg/wsGKic0Uj/y9ZTut6ixUA1/qLP5b0ivR0dvsccItsr1R1uZtCuFlOgQbMuwe70z+oFYyjm/R
vRuyyYs0fDts5wuBkkldRxa24OflLtPfQyqjezCd8e9qaXPN/bGtrittBzFXQH9aRBmo1K5T4ESw
64gzvpQ7WW11N+SZaJTOeE8sLCScbz7yCVaj55fLB75LQcD9HOG0t7/0dpuQvlFh3Cr+sBpf6blV
hM4529ksxZfVjg/bD8nyxaoOpkithjEXAAWTL4ZRLfob6UzN0hZpo5lPAs0GuE53/+fPbKVlFqQC
lim1gIfKz0hkFtObQxsUik0NDXXdYDgVbuIaaXVFXdReeuzIkXoF9Jm0059JBtyAQGqUh9aIQBlx
cJJoCnWH20qpI/SGM2wKwgF7/DxJMmJkbliio7KCc7jIhAgPbDEP4c8YCMV0FModD6yMijCLx5XO
tNKZVzqruVZGjdqpUB+jBl16MzZpG+YU3VO+C64q3V8v9xF2At57uZOUOxFjHGYauxgQURCPflcl
Na+LMH3kk//umO7zLA+doN5oYhAPFR099ltUQhT2VMC/S1NAw5ewvf+h/VfmIVAKIOiwPaNIuy/1
eefnBzpRkx+Htf0HYMaz0424Le/cM+wApLkF9JbjOWloRKPAoK8lqD6k1DeRiEZ0Go2k0KB5IMvR
3Y5S5cPqs/Kt7JFHKXvOCbNPnSYtbk0qAVXjNslGsPIC0qWcypZesp7QLr1triYtOzY5R77hfV2+
9aV+2SnsF/RO16dSPu0xU4IKsQVwV+i1GKgzeNqCTQ5bfShf2AtuEvzpyKf+S57NUkj61+xHFAjy
wfqHL8vB5Q2QVmxdW5v+++VC3SJSgOeijKb2+djmBnY9Wi9hFFkh5oI/XvXYrrhmndrnxiASuAC9
zDVm3zmL7lpfb3qnS6947FaP3XI1rlbjwyHeVTvFQ2fpWptvz2GPml6jVunaHkPaSFL5WqVWeMtp
Z3/ubM8dOTazFjO86ZkDGkFqLKl+tu3yw4su3V2Z1XAdCXNdn0+62U33vOmeZAaPuwWSORZS8q4K
8bmmQRydyPyCDgkNgQ6JpukgyTbI2MazNtX06RjM53bcKD8vH7iujnllj7Ua4Blk1+pvuhdNAZ5s
BbTsWcdKMyykVcCCAiNcCwX6oHojz8gNMZWrw/EuIFeGWt5321SiwCGb7Id7pDulP2mMNZ9AmMY8
fsP9qQSAE5CZY5wPsuPiEUNLxDFk512sIODMJhdYQadcuMGd1r18rhtlbIUu9N0J7vuxix//cWlM
T/UleCTfdTheeI66/od4sYiv9G+/HZ6SUXusvY84TP8zaY8mbaenLYqmDBZ5HCOoVkhzhplmGvjC
YxLoXBMJ0MB61bLMbrict+ZJq6ga5lqHOSF2y7xDfebfT2Q1bRm4hsGgYNO6oB6i+qxbR8a6lSaD
h+20JZOWu0MFsVGpbZDhrxeDQ7lPSkrYucj2GL7npz2MtHxc/D5w+joEn9rpJ9P3N4CSx02a4omT
y6wVbObPX5dyrAmEAm+/tYULeCe6plaZ/N439IgAaDe0xPnWvyoFKtsNtlTWQJwqm1vYLBoAaYqP
AUtSYfvn7u1jXJEAl//yocBXJ3yoGizTFTCfjlsqu7OugaVsOOhOruGUa7h6wfektJ8r9fHD9edG
dIbxYzn/f1rjiP2IxVRpYMIroXjuy0oHBpYEwRiJfKZgk5GPHI5jXwL1YPS50/OePdquHTGn3Tks
1nAMQVOjhoFTkR010CqM86hxY1YcRqgBjekcu6dZKAQSzxk1voWLsajU1n+yaInFIBg8F9unoksV
6/cgGJxDXzJykT3WOMl0jmSoEniFHqPJEnmLSam0dNoRMDCcVD0VcM2n6WjB4TaJE4haEvoOk/vy
PqjZvQ/yz7frnQrun52bv5EDrneJ3ZkgZlKrFnpuJqFtbGOaxqAToGZp3wXWQmegiudrQBWBHiUO
BfO+s5fEvQkv1O0A2H1d32l2ZTz0QMVyc3B1YyfHnWNMGMlxsz1xqJi2AbfJ9A7r6LzkGNOBv4mz
yY69ioSaqz2z7L/YKNTdm6LnbNSd/Eyh5dwdkW2E171oYd0wYr1JMIVbRQrX0VKB626WCpBthoDh
3x260xO5/sDttDh51ckssNiSjTp9Wf2g/BlgVtAT6P4fem/WuXeNz70jPiW/PW4i6TmlsgtHFeeU
6T4+RPFyH5szW0Ese7hBPP6GmobmUmDY95PGuNomU4AdQXpN+1d/kOEYt+AxKigSKKPiuncJqWM3
CdQte4wAyo1cWWQyeOyPF/35os9UnJQ1Pixr7aevh6f8/sGHSzY4oYVOG7juqykk4jii22lgyTh5
2Mb375fx0/FL1w7iBcfWAjV0HvxNAJU1p0HxlnU5Bn9MDwEDIyWBCSqIGgwO05NckJWI/jmGM7Qb
ab+Wl+YEDU2P0AqDx4a/qG2j/+BOpG0hd80/i/3xo9RQPyotqVcimUOX6uhWUqmO8osuc/JMFMzJ
F9n4MK2PYMK18+/xqEZNdOvMTc5BTWSQcCxkeJ5DZ+7WnJvuG8b449ocf+jPTaehRbdCRg/7ft3I
XEOLzrk6wYc/1Veug26vO/G9YYxGNUfrajoWacNIo1Q/rcyyZ3Jr86NIaLkVxWYVhydC1mAHaoK5
j2zfyWBhlMYiMVmhvg494dzzlWfEgJCQRgJSlhHNWSWzVbi/b1lrcf05tvPZoCwrOwJw63Kjl8ZX
l03g0Uyr4nrCo9lWY77t+S3r4Obp2J8u+pNqHZVzyithcCn0F5XeptIbT3rlZfc4iosL39eZsZXf
xOtSXLx2L5XuNU/wVZ81QYFRGkBXnfcm+QCz2cMY+QZWdwXaV+kfKv3o4mf2jxd3q35lVD++BQEF
+G+GA9SUTEb8bgjDuY3xtYEyfeM4cxRn0bP8FMPxnX1gK27c3An41wQJAqLgm7CNTG2dC6Z6i+Pj
mR9aGmTBu3Ola1bqZLcxI0nu//vURZzheUkbsdJm8bjoN5j4BE9055nmZV8fb5sSyEcU+admZSMP
i8t0eJnI2It2ic5hFQtQ2ymgeGyr4JRNhrEhMi60kfzL08DzXx9b7KJJGnBeZgDDOwLOhIeIxlpH
+Edu+X2998ryz3t+O1f87UObL1ak8+qAWwkvhX1bwUvMDKPHHAD6ecrDz8ekoQ4BH3q5LFIHnMQO
+2BZfR4/nZcfy5+dpk+2cca3+En2i1plyPfuffzKOH024MPeWDArYFE47WQmneokaA9KBZk7cZbb
7jrOJ7EMdwbynfn9/wgPTuE8EJ1a0gMz6zD+BQg6DAgQFFDPVqH84URwSxEMzPsyjBBTAhstILos
c9bC5fgcVBssc+C6ommmn9PP0weyeHUqa4RhmSc0+i0L+rAN48w+bJDPhWDlxnjCxqCWSyOPTv6T
Y4DniLHAG4d8lbfxJYSYFIZn7Ug3R/q4Iac3j3RB3xhf2qM/OQaqtX8Oo3zZ1/gRWt+hsrwyZ8pQ
C2+Dv/ZFp6vh6Y+vneUPc/FZvJblOx3ix/AqY2wYBmtKOsqgeajJkk6Na0u4AwKo3/PjBou605H8
Gbhb4+C4ceoMcVjeAANVHOD+u+OivlTZBZB1S2NP5qXHlwZNBHvSkMbMoJQx6c2gkSPopaD33WOU
lBS7fDGA4TQ9plgIwnCdkMGTbxZpENP8k1P2j3d/s/mPQsiSiW8SjTlpz7qbUTdnL8Lr4cmdkDQF
X7b9mO7Ah1Lf4woUHK1FkHQtnnezXMRqyOUJlqyRHHnuONx8pb5Ej5v3i1Botg6Any/zLs8j+Rzs
IaPUUVJGBStQCNnfp8YO0oOb2aCwQeh5NTbMfDeeZvHQHuyXfzjVjaLuRb1Mhssfy/DXet2dY4Iu
Y9ZN+1xnk5GaUpvgUz3KaCHSWXxI/hmLfS+eevztfKzBqS/47W3FpYZPg/eCaI/RpVMJSbDxLN5U
BE4zaGcUmdW7H2annKvQj4MX3jI1Rj0i6mg83XOczT1mxw5OhKHprYyJnQ78V7EUDGnXFnPdLEVf
q/5K6xMLExqCAiJ06qzlcyr+yn7z5jsIBRoFL07ZP+Xs9+7La074dvLDHw4yp+fDFy++4BYM9Xkf
XWIrmteWt2Xy+1IBX4Xh/Gf+E2l1TOT61Wbt+eeJZ0rqXSaPiFcL+6mNRifvrVMYN3PMm25Jc6Ty
Mv1JxO9wyVIswiI5fJn+u3cfn2nJaQ/AUFd8qjX1yRi9WFPqyy3gfvzaO99HW43DNsM45PDH1ZdE
o9uP37yv3nsRjnZ905DBub3wHaQ6mnVLL4nf45ZvQfHrCfacfjGX5F2VCWr7/bqNzTSfm5CF2xyb
9Sd98a7Q8jQMfPd+QBilpvxOc+gb5wrGtcb4vnv4ih45sGWPIRdiCdWYIonWiiwOGicFcFF/nfos
j3VH09Wdx8l3cwXjc5++1N6jx2DO/LUpx7t3c8CKteRPXwWY4HD6yqsRSQbsjbxZU4i4jc24AfTz
pDRh1qguHhrvxrJpT0f2Y3qYMlnoo7qUmvdWn1N/6+mP7+hZ+Ja/yNJm2Iju2enMnF6ZJ9bnb9NP
hVBza81GrcpDEOaQ/2t6lqBF8TlzHGVcyYxzeFtrYycCQVijybyhdqFxNdRII4c3hRIuipamoyas
fumo6H24qdKLuxEt/jREd/n4TSgOqdN4MWuWQBqSt4AdDFKwq5Fij52zFontRd3CCRX4Q32cZrd7
H/IRVAEpFnspqG36kR/GbMduaMJ1RS8piDOJxAJ/oLp/E5DUwvDYlMM6azdvkP5v/EZlGOkFhlF5
8Zx/pany7HG3TWmUwl/Y4WZr2bJrUedaCmFLk+TN0l47CnYtoqUbBbtbnrGDqQ+/f5q8FE6NZW+b
C6/dKUCsSG74f1YPRENWgyU9UC3SxA8rMN0x5j+7cXjKPqfO1p0F3fPF52ye+pzlsiVvfgdnSscE
08zT8qTNdLi+OysKUndW4PXUHEXh7dFF2s+cRhajzmnLxi+mBrQ37eggOPqn+WLX57/1y0Ym7WyP
EYJ/VVsu4+UllIhSWtKsGgvfkytL0wjPuNqp0LFG7fGbcC91sBrJP3qghtxu6hZj5cXPUo96B4kj
CEgHJ8HaZjO4Tl5Kg3Vn8S5zZfEu0S1IG8dNf1qPtlx91Qs8OojJDBqyMjZ5IaTUrGb/R9mWHIMq
a1ZuGo4tNiDysvmxRSOaJ2fWvz+9+fNgC0AUxgB6V2luC8YOYeKy8rQu3ueSR15u/8kDVoGDUWjx
mUn9KTUXnhL/48AqenLfuP+ByFynxiys6710GWTTn+YH8t21CDnVvAsTUTLYsxOy5Y+xc4VT5lK4
jVNUKkANWrdgX0iGenli6pieNKhcLXCxJBZ4Dg2agyl+JyT8WHtlIg6mmMaOjtn7Y5d/chK1j7OO
E4Wjgd3EUrfm+Wn8WFeepqVW7ZjWhvml7JnBqrChTP4rxBbDJhS++c/GWU3JFzbl3b33dl8+7Uqa
dDf/UZUcXpwEb6nIfGS53eaEb/FpHdqgHXn89IyG2JdvuX3X4StPv1saqkzK0jxRmcrPK4Rfxh9J
CHUss04syGWzzDwufrauvPyVUk/Xm63lqdSx+zgncMG146lqlcGWiXwaelMo9opM4oOHv1VgZbz4
QbefJQcz+rVjCE4oVT99OfZYPPZfldXno7hWhunmX+Nl64fmzuRqNaeAokxYpAunicfr9/gTfZ1t
TSRVMmS5eZ6Wzujl9tH62WFT19y/iCfk2tFmeazgRvunsurGI9cZ1zWyy0vaP/qxfvgtKGUlqV2d
4ZhPf5fGioU8GNjCAlGruWYavmjl01FkCMNlJNM0Mv6GIWCj8LNpmM78hZJ2YdGm6VWWynCNwMBp
SbpINwWRdygbX/YG25ACHB6BNGkP2WO4PQmPoRQCbnyjemYdcmfnRqzJHD5Ya3H6M3b6cu0VOZ8a
4zpphk9+6ADT47V7/UaAmDHisYGauC7htwJW+ZuI5NRoX/M6km5l6LfZDatOVMPtj7yHR6pnZyb6
QHTRuj/RFP47LpiigrNVkX+zNKwl0dohYSmYJe/eGbIhMaZx1TZWFvmyhxyBvTy5AConFKiRdFfv
ErekJHAKTm2vbRMOhOx72YBvHRvZRTj1XENE2iLe5L/DKdD0snEnz/PXefCdPqMfq7O607u/WWnF
bKNR/OUV26TsVobU0fWlcUxPzeICwtFBv+TFBvV6O21YJ8JZwbnbjnDBcurd7VIUKRKlzm4bfGx1
qSLYGOV/DZGfyV0AFIg3t5nuXvBwhvyoy8mkwvgisC8ukyYCRo54SYXx/00on8vzIrXh+efEw4xn
vReNRhf9X2PpMu5VqjHvguPBnbtzTdtKp3x7ORXhUYOAjYD9596u1MPTRiU71VAhjJOEANd5/7AS
LEwWWgObaaEYwTrxAgcJjHCYyColUOyKLd+FEZ691KLWB2xINL3mzr/OzkhD7L/ODlgSNYMd4r7S
mT0l/co7MvIxuiunHojT/aB67E9ObvC90bh3PHWrS6hBnMl2dOq1aWQja2FhsifTvga5rhPzyY3t
iiDvFLziFoX2dUOW18owpNm2CB98/SnCA2mfZiHrWrcKigvgw45YhWayDs4spMTwUblRKKP7QJk4
RKG3jDixb5+fMDvRcwwdn1qln/ul1aKrtuee2g24Y33UJ/WB/QaWNOnPHMEDKL2SNlTblFlc1vTw
/nZyCAGJbrQTUEaSQ4N32c2VS+Q15aEWD4HVVSHf12IypgsINI3gubmIbc9tXW0RPJdp6GqTqCUp
319XexZwyl6m+Jj5LSwVukaHJw70k771AuMgUfsmgtWK8kovaWw4dcOuk38KWtLduR+5ORQe8qST
qUyL51d5wiyBZp3hV7z4LFYbN5VjicPvANFR34mRm74TFG90yRNC4MqM/2oidtEvWhRdQqYPwZUt
lcLIEnNRzDfhnpr0xaGPb5IE/w/jH3du8/OAtqK1f8J0UkdeQLr6+1AsjFzRqvy1bizpaoqFatBr
nOiaQ9wxUOe7wEA9odn9x1Fm64mjbGgNcu6EaBpoRP+fbQjbTqAcOdqyLBEEKzS0dPB+yEIu3yZZ
KsMYtcoiMdsrKtxKMPIbrx04Wr4DL4iFYZCUfZCCnYvdKOkSBhJj+GQor/AzNAm5XqXcT3ibcTOw
IkfS6EEgSIK4i/5NA496a0yVB/Bz2hfC8kVTcj/HAA1Ttpw+nEAqyPzRhTTGwXvV5EyT3vPDlAmB
B3woBnYvBPxGxoHqSI4N1OeAkbvxU1L1gdHJltN/fHWFcimTlx5cmlpUKTnaLiqtj6MDdNo7Xh7a
FtLiZ2MWfVgAGeQiAVAMiVxGbUX/0T90z1GqJmHun2jtf2V3dfJoI7BKjUmQRyOyn2SMgQZQvv6j
vvtcU2shbS89Ms+kXfjQH9UcHX2bpAmg7RRUt9S+uLZyo/zJHFIg1GUahLr71QsMPkmCN2OgEcSr
jk7cqHM8PZdfIOwckaKfIOHGlsLICDfEWvIQPImfUJySB68reYi28t+CvR7yCjXuvjV78w4sSjIh
X+odmOPMuz7QwXwXTq/qoJ+CTBIoJaWGtf/f5OV2g6HDrA8v8Ng8n5sF4q5ti7YH+xrrnObhWO2u
3/G91LSr/d2qqO6eMi9vuraWrxdWptphXtvxkXk8aae5Nv+zYRaTDhrRMzNWZhAzGQsts/MmdTQ7
SyoNxfPx0DA4BOIMBZdJvi+pWybfRR/eCXx8CcPvNqovTk2M9pVL1EU+E00qjSBuaflZqiwaDtIa
6pr6SRhrpX7l79SAUolsqL7oITHl7MFY/XRA0Iia9ieWy6h1fsSnNv8KCG4CZSIiQh8KwpB2Ob6d
YpDtl4fg55JLLhkN+DKN7qwTJ+1z3x5LqmkgM1v9rDK2ZNBKqWOO6GbxeGZLTNlEQYSCVnL6/YL5
uhxsgwX0xo3smWwRpUEXYf9Fy4bWj0u5+ikP3rZ2wVl/Dl8RcDQe9CvyEvFgpCc5HxfC2F0C/ztI
BTB1CbscnXZBg+b36yoW7pGsvGiYeYKEkwSS8eWrbFlznb4RovAmds3rXYVDi0959+TZKIS0ARR2
gPdj+UVzZ530dKLwjt8svuZD9fBSHOxE7EhBvyeAGu86J9hsPnjZUcOg2Wln+mrFD3NmiENlRqMA
Bn0XK0veWUMaQlQlb3Xxk1QHJGrL99n53uoPysS0EPvlQT7lfQXnS9CbmfCjGE/KYdyIzOf/5cTE
jAmDVQfTSQ9kuddGT0V6ZIMW2KR2wh4uDv4fVWe23DaybdsvQgR6gK8kOgJsLMmWJb0gbMoiGoLo
iPbr70jA5bNvRG7VLpctiyQyczVzjoUlKj3g1xOf4XLM/aOg2dD7lKfu+gxqk8kJFz4sRDnWEfsl
LxVgNHEJz0sTDBf0AFxZmtNMwsnK4ixUPngkeQtxhZmWzxXCwST2ze0PX3kC+IBvCnRqRjMqIe9Q
S1kBAXVKqyuglZGqrwaQbXZ7gvoH0x07blj8RrxTCGLWNtL9i0YSXSRAhljGEGd/g5+N4kwtDuxG
HqXvnArlBU9bfUHHr77QnMKBqn6ycV4A9yKvZvIsrRQte+FUlSD1dzuN8tnCRkeFx3dFQ1R9NV9c
Wfle5rMl/vLrC6chIrHine02P/FrfCwc4NIP9g99SkjAlvDt9d0P/YVf4vpjdW+GfeK1IQ3v79z+
kcFhis6V/SxGS27X45ntzfHM9haOTfEuL94qNhsdRp5bm1IT+2rAgoHSB0kZj3e1a9/BVKDxX0xw
NOMsn04lSEw6kqssCE1q8qpTyVxW98Y3QKFAU1yopCrBnxfaQhtHSicmAtNWo8XG84NABwU0C8ji
5FWBpX1gKEt0H43tKlcyD+JYRWNN3LCEC+XmiIKCy5liNWH3KBY/BK4GLgrweuhM2XHI6K3CB324
/oWTRyxq+POTzLNqCcsnPzHPA8ZPUOwy+82IpCNiPISSGA+XY2O46Od/3eAyPmLh0sqTthHMNih0
N0HDoy+K6a5QHaII7FsasYQqFq090Gz47ta+Hq296+eV65Fen3ya5FNVn4zbFm1q3h7hfGf9gVae
7KCrQF1hlQQHf1WpxsZFV3HF0BV7LfHnDD45UOE0jYF0hcKM2z9Q0LKMe0OMAw6LOjSmcLDCzoIz
v8vP8mP7QGOhetWy0g3zujxJ+P662bNa+ule8anQ5FFCuJjDEBXZwWgPSB9UjlUufGbuvGpcSgt4
kgcEl+QCdYF7R1+UkAru3WZZyLI31FcPTHMGyIeCsKeBEW/bNrgD2GsDKWeURgAC/Yb89hbIKhEV
Iw1Fr5BFrxAKZb0RIEqzY7KKPyA5d2BnlvKJd218nezgej0ZVsRP1iw/A74zFgEduvB7LQj58sUm
kVsMD8Y9woUCZn+yfcRmcBYRm8WEuXNgLQuxmW0BKP6/lOSOtWyXpTvgl7UdIBifZSEYb260qnaF
dKylI03Mm/xXVYE2jd+mo2j7VRTQibfZiZfJmvi68Xml8saHn9moPujMXhV65HvpV0iOE1+FOuNs
5t3dFvlNUgRYIupNoD8CPfYZxnQFFE57hsQBUBZkrf+kkTWgjHH7+DB0dL5+Mwb3MYAwF5d7EzzV
wCS4MDegO4fzAPRfPCWS6s1/QCxyWcnO42g2vjT5ShIUpg+6ewJF7rYPIZ62vvQW3xl2p6C/BdfY
z2MfRBfNEQvOJ5VWD71Lv4wm4F0eidbwhGLnFgxL3faxWz4weQYYCkp1C0afBjnpoL3BOLhH1lfJ
ey0Psl/rR/YvDGcPrZH4Goazh253lw206lrYRqS9GFfBG7LIeHluxKOjOg11EdWBlxpWJ6U7WFak
T5ECMl8L83hfgDiJtxvTY5DueBoOxbc88fF1bJkiznfX47Mdn2UUOF94HFabw212Z0mwACteNRqU
ZaQC6RnccpIlBF+MV0DwBTSmhjdNtomzCy7ExlEmsfhFxPKs5DfmPWjX4CzkdwX6Jch6+jM7/Ruo
4hXh3AgcBKkZmQFqf60AkxuUhOgTKCYgg7yAEJlpjnSPbLjBVBVhmugO/Q22R9QqVBR2jIVjrWPh
YtthMtzwTDxGGLJMLbvmVAkdBtk28VEvT1XjoE/AHInam//CM8qATh7tZSVUC5AuUEYpB0dRcPHs
qL1+KWCAFCzyp8ajFk5tfR49etcM66YueL+fFflLe6Hqob1Q5qDwMS11mrL5PQC7pABETZFCEDXg
SnR47A++0A1h2n3J7MohumcHGn+MFHugwKIACORxWZTHlJaBVmJtdFfCmDe5ieFmy7rByf1vrl4x
u6wGIwAWgNltwTbe3W52s09m6snLGKV1hlL8dQ1o21StI3NxeNbD3SwrL13ddkzbaTTnSsvoLpaG
AqEG6eZMH5sckc1urvaJuZfnsLFxlwGXPpRa1B0J5apAY5AumUdgDsFw3bNacjBi7fNd4uA5dEw5
Ko4lMLnbMbUPMVMCaIGjv2agSUDYnv75fpPAJvnJ5fFCMdfCb0bPF/+rLmaLMlIRsaVyMXlzwXVZ
oJACGV0xl9TOInaFjom5bJvtu8lNC0f3bdER9hi1iC7TQJn+S6WPSKGo5zD2BpdRaoxCNLEQcgNi
1SnP7XzugD/HZ3UWc59i/j/X19vEMbdhXuSEaLw5Kgm/dJR3VbtniGGe7sywQTKOdc/w5FYsFRAy
TNGCVMbTkK9dPcNw9ZmmqmvOzHPD6LlF4Qr2vSAS9qYrtki36twOdQJVCRIaySmxPGzcu8aEIW8e
vHHwmHO1a7gWe4xAzvSnfJrG3UYP7l6hRWZ10CuMj4dsPqjoO3iXB1zHx3Q4xv1xwwiI21G7HU1G
QLw37W42QxUgfhmW17C4hi1IHfbic5xxW7hVCiUZx+YT2BhEnyrjp9CiM5pqe0dcPjC5R5DQyaZY
gGNgiYtVwJJq9a3WCwqWAvFmhJLVmjuw+RnL3iIhtglmgnwI0iG4DkFVBnYf3IBLlkFi+BR1NrrP
RIBh9O8cNrbHYXOHSpZ6KQOyUDSOh6sY8bL9M2rBQxNSOdRnMMEEZlHgyqjllLpYhS6oU4BK6fX/
NfLg5emoTck78zvVCA6c4V2cTTx+AMV+gn2MLLwV+ncJGwQjIYo9ZaMcAcIr1ZbijSBR+kPMrO71
76SHZHRLuIxhQn4hyyWRYm1+9ErJyEEItUIcrr9IP5AOreEoer0d2VP7Jsy/Q8TAHizbzOxJ1O/Y
a/GQvqTjT8yS6LBUXSxyif6LG7vGiQCeoKD6KFIALp7uQorH9+efAE++CNDaN1SxuFCXQLUESMfB
xvxgJjNagcEfQzm72SLGRw8OspOwADlL6x4QavKbceoSGjdfq4CWKiYxDjxyvP8ip+A1k17CMvlx
o/C/TLCp34g4F1YHBmkBjhDeXXI2MdSGXgJQku0t4s/ayQdpLXQaSCsoDjuYzEwGwE6LVJ+WBHYo
gBPE7aOxJVCmmsKfIWEl5XlA6LC4I0P+DJHscCEUF8mjyIx08iFyj41oMXuE0ARl91fwGhRswUAL
bzqTp5ArCGOYyGTJyjhAF789dVrcsLxC/PZAAhGuYXRj4XJjbenRMJQOpy0aLIvQSNzQabFDfi8i
t4eQn3JZ5g+Xi7HACvpwuS9j5t68jq5keInpZcyQw+3Fmfs3luwKL7t6gMwhfNocsXwHaiOlm6Fb
CrRf82bHwiyAz9OEREY/hdBSFVZPpp94iu0UeEO541tnMzrDp0lsNTNxQCyspCz0c83JYPzO7aBx
OxI56WEZ79VD3kvMy9yhY+SrznAdJleOUY3JYowyK8I8sCmj8jsZ/HRBQD28oa1eRX7qZXjWga89
27N/s/wMmUyyf1R7y9gXadjOYWbTcY42j+iqRTJyM6f4UHCGQ5r3tN/G7yzD/sQ00i2a+Mox8xNz
OzbdycgYhHe6GidbZ0LYGe5W1p3U7DRlpwKIJJJl9MrxTn2PP0VVFlUksokdYQMlGkzYzwyAuIOc
5DeNjOyKLOCFaXSD4lsCIhZ4AIpoUNWxXyFjWiBP5MVtTWo8nSkA4P0iD4ZEQk2C4ZWTkwMfZcx0
L1BTPaVaIhDQZ4DrKjGhfSx/Sq/UcNj80CSKt58kHsscFBwHFKlX7AB2AuEgOUHHuSqiHrn6yv+5
JHjYsTmQXQHmIK9iS+KMRtSOxLrKSLyCqRFuYqSnCCj1C9uchSyLTxld83fzMlrOmlWRT5FVERGi
cSaxQuZMzLZmVaRU/5jXKJ1ZcEyICJFKEhGik2Shk8R/tFqQ0Ek2y9JeE7iCMUW64AaQTiOb4nzf
KXD4H16OnY3tfPMbupqz//iwkV5QQPhjlbt7iukqrGYcz1GmwRw9KNUBaqyp7Gppp3GtT4ec+W1w
dHHNRNqfe+8MMqme00nCsJxAk6L5DszqZZJguB6k4Thtd3PuMJTJ6JypEnOZrsuKZ8yUYlXLMpnD
QnvUzdCnDG4B2a52E+7xZSESvOIzrP4/kSByRqX/K2fE3Mw4n1XOiJaRBa+VtXbZ0e6w0AsVzDr9
Ob7reER0nx5Jt0cFgEoBrQIoYYQXYvY4xTRkxhCCYItTsT/TIKuAX0xuS5b/ynjZ28EIByCl3eFk
fPDQwRyx0C2IqgLnGErcdI9zDtAQCI2FMQJHAzZp9aWNH+jtNQajxSHnN6cJGQfHZvm3QpDh+JRc
BPLTzbtLwgnK0pm/wOlmuPZNYAQM7HJ/EVAybfRlsbtJVeUL5PnH15owkq6yeFm8MVoQ9+I65i7m
2uc6hjppwoNDVwD6WnHJAB4VdYftfuNWvyGE5ku5v1YwOHgMV2MPxYf4Oxvqii5/Q++GCoXYjCzc
udPnjJlWC6hTj2jbEQC7KR2cylcZ2mJ5KJzpBSFZ3BUfvereX/jSb7w29x8bDxF+kfu3lxzve+MT
HTJ+JyFtQ22eCSm9ZXtEkIgoSmc0jozFKf8bizPG0VUKTAZufdvkR8IJfujMFmOGiCLoRdVMpir2
sxqoXSAPflP5BsLFB5Yd4TEu37SjdizeijfuOKBhlJlo+9BlKD0K7cjweaU4mnmxLF6s+pn8bv+0
lWf1Yhm9RzDUql5NxtkzCGKbVCRt20TaKT8H+7DGRmmObul4HY52f7QMEaMptyNgRoOCdPZNQ022
nI7X/tgvBx9kUw6+Eg6nTxwDsbVf/u61ICi4dilHnqgq08FYMU10EaiZceVS41We6AYqzw8uYWlP
NNO9Y2qXghyVDfhkPhsKYyRrJwYOM/bRS22XBU52DQnnNoIoC1dWUdyJk7MSk5RYirXdnJhvJoC0
LJi0/HFWjlGFz3n5DtKzCTo82zKpd7u+JyNYWoAdW5wUK50SHuo/GwWYSsYv8UdM/BAQXAn1CEZ5
HpkNhUJZkM4/7fcui9qMRm1olGE7on/eNwha37HJmnu6eXkf6NIySWjebjjdUP0VgkNJ34DGFf1J
imn0/v3kNw8plVToflwaHPjUMAl76guC8B90bSDqUBJkVnjncfUYTaQ1kbmQcBHr48JIflPxp+sj
1mvZwezjSsBzgRmdK4HKIEU5QDOMcMm+sPrelJBCtXXcyD4ojZqB7lTXaTgsVmT14TOTDxfl4Il6
t1kdKRpSOhx04V2YltEf/8tzWmd//K/dgIkr2A3giWA3YOE1WO0GjLizke14RYHCgwzD3XBukJYY
IopgJDpis9LvErGqB8NwGQ7u1YuvaQJ4MEbTGKljpI8RIUQ8RjbTRMoovUb5Yo8aMITseipGqs8C
T9KX/kCJgbHuD+/x8Oar15KfM3r2yhif9GB8rCV4zkXq6jSC/vLxKJRSr0VUf0flawVNtueWtGYx
J6O199RQ5Mmj3igZW8pWGypX2T6RRdkKUymFNWZZgGfAIPkN/b0eH5vCQd3PPJSm/PsCmEXCOWki
aZR4bCImomSamIiitvtzjfrzj5wyExuoAE19Jnb71xumrmAdHt/bW+rED5SSXBqhRax3mGBkQZyB
2Y6TlZoCWCy6GxJDGvA/Y5r0VIARvNFoWwx3XtYECIQwbnZ1KjsYIPg8sGfMbhpsGL9IFXTeyq6B
Azfx29KXTc+a6V6g6PYqhumZbsk8V1R3KR+gyBWbxi1GVybtQJeFiyowqqAbg1u1h2wMGFVBd2vu
Uqhyplg3HMQLNnbeVqj6HlvQxhITMYd9mYSGvld0ep7hqO97UKvX8IoAXd/bPd/GzziQhf2pBk+9
mKBWBxT7to8ddqxhhjY0TttTM1+zPWaqATMG6baOVVOVxTeURRmBghJBcWaz4m/qBjwb5BugHYUV
VP0mAx6JI6mJNkZ4JUuFyrloBDhuOe+k0lU/KyOkua4t/YeEutM3Wo8suoDDN2r62pETfDqTSvhL
fsYvkZ+Vb9TMS1wyDv11/eVCOoOMwebnMw5EAc+6oztXVJbO8E4jMPl5HUSih7H0oBBjb6nAbx4e
vSqJsIhQ/YvOU4pnLtnRHQJERquXRgJVPdRtSMPnLa1R+ZNOOeZHzoPyQoojvZJRsciogE3RV2Hh
0MGeM4IswQy0WOYxYFNRJD2TKe3OwQMzL/V6WIE4tuDW0NEqBFHvoYvWFLFFd6HNhk6ANlvyX3eK
4IJ0Mt3D8FEoWDGhCxHKheSHzAeRCkGn8NuFjJ1fmvRMWSH3l13eUvAEtG+ZP0vjljeM7tWMo/m4
3Ch0QVPAooz38puYQdE8b6iTA5q7NSarZRAVHR3onQJA2GQUT2kN8Ppa95vEaGsOQEaxL/9Oelab
v1GcQM0CVrVjtW/wlJJXkQ0iXmBJHyMdUQEW9fDXsPDXXJnhchf+GoY33e9I7oS/BuRiXENgfubz
AjRORj4+V9kLMosKSRj6VxOs+wvto7VXCaaVhj7JpfSDDhzvOX11AGabDxJo4qWbReeG6cgiXqI3
I0hII9K98pzN583TUD9ZkKQ4fNAM2IQwryPsRRGcYV2kd2OgqMLkrbtYFzk4KZWz1rI651MlB40s
xkmh9KGuSlGd+WF9DskA1ABV+YBxO/MtUG5BEVMUF0tOfMv0GCx1pElFC5OT86270Cbk6CR4XPUh
9f8Y3JjTy6KGQEJMS2nzVPGIUEFFOoey60hCQjOWxaulz7na5ZidhDWMmWRQSVztSPGVpF60V7a5
4tHIRkO/iHZs9ZT9ZHewN6iDUATBxbcWQJARsKHW25ILkyeSRQONlF20Y+kja6246SqWfBziI++V
faZvQscEggNfV5ZN+t3eqm/mhSq4aCAtA2xIe9acBzEKJfA151mtndxpItv5XDgnNBWyUjQVWA/T
g3Nizt7tgfrQ669eQYmYgif2jNRN2JYIrLc6uJKb22puNULLZ2aA99C8SgMI5kvEnLPfUl2k2pae
yP+IcVHAKM89uocb6UDePzFwzzjpAGhOvY7e4AWxkBAhMfslOZNTampAZdxoBPN4Zd6kRC/fefdY
vHsAjAG67q5U4fq9hF8SHX/xjHqjuQd33UdRwNnbMSvaQj0gGPwbwkgQ3EDxKKMvghMB/1g0J+Bo
ovGZx5+PhOCPE5CTiOr8+sFZsktDsd0y1RBBCM5XMeWaczXtn5ZJ1GCYkViZ329NpH9mP/nW8XcR
yS/ZMdKs9buAGVE6aEVB9hsZHI0A/sinZr1jx0dvQoxFQPQ/hTX9O5oT6Rfxv/LRvi9H5KqGKd96
JFb89RtgKcP2G6f/pvL5FzoD88QBjB4DrRcPmv493TG8Gp0QmhQiRn4RWcqyzVGc0IOVXwTO9g1x
D4cqmok1rKC5z97gXOWEUV+g8Wika8iGn8BdCJzqgmPmvLSOM5EElVKkPx+rZAqrM/3nx6KaQiwl
XzqHDb+Wz+iWwbJgPsSKZog3tIRRf22Hq7D2zVj+KARPzOvZVtt3qG7NslzXz34ygJKXM8pCW3OL
1tme3Evq9wc/udB7/JNECEjlkUtmGQjF6+K24kXxqwRK7Pn7VztEJJCQrPDsPjDsQiHLxbhmNrs4
9JVnw4IMglbfy8h04LEjC0eSTisZ2jLQ5HoPV3YA8auEHXajF9QorBkJPfppUWAcRGFRs09LV1jz
+duRQQgNFM30HW8t104+nbDYoqCqMIgCQ4NwxzWDUxIO2xChZkUtI7Rm/9uaJNkUE72WxUwwdjjN
UXb4kDLMSzSM53MKRqU6a/HJiEWbs//1DZVQ+44MEZmG9EqQDuSJRbWFj/tKMiAiDeauKra3hhl4
k6kqYKzJYAEBMg0R6ZlMNxGpqQwclJSiIwXK+R2LdOm2IIuFBGsJHjAbdEK1NuAVYAbGwqni+m/F
7HRkjegmUbyhY0KBx0J/x0IlwT3O+8JCIzFczAPonc+1LiTQGV8pbfoL9yP3ItcflyJ3PefwKkBb
T12Zz49OVyLuHvrN4FepwnKIQ2CdFwKrdT0a8rFLHKAQIIYXMyndYb0TDWKUsG67zEkbOuE1Ze4e
i/+GSnXjWxMF4+CmMlPLv3Kp0FbGoPo8OSu1bLwLZFn9nRKmvhHNWeYaghlsuXvQvvY7E4IUjXhV
3EbAWAzTGzc79RCrsH4cY3QsKk7gzMjyU2eet4T9ZQ9kbz/e9kwl6otA0cRUosLBfSuN+7IJ8ybU
NCAvkTkfyvsxGY9Xi8z9VPanIj9r3Xnuzn0Hasq5E7PupumwYZ6vFNXg+xn2JEV9FulnUILkRKz1
xkNEQTOVUInKLmuaPJ+Okw9dZe15s4XpebOFRVuWPbxmD2JQJ1HG3W9VKtBce8EmF815Wta8W3Tm
JRQa4HZ25DkTaUIXZkXI5UKlbWH80SHm8jbkYCMH4383dxn7TMpTlveKIZCF7GlXihRuL0OJ2+aX
mumCiJ7wtrskkgNPqONJJ50OCLUXBlEzlxHeFG6LfX8XC+QGqyV3RzR7ogPLnABaI2sFk7EZZSZq
Lsnv7OdAYpv6PSfp/huPcaHUKGT4+IR2jwgZ+R4yNPJetDpCXMQghhoVkNArYZr/yTsYVj8hDoBa
+QeZgjPFZfNMDSBWvH9TkpPeY6GJhdUyMI2Wlovu/Ln+kHZiHoQSqSmUSPHSVnorlLdFLMoPAALe
whmKUXRxWCOFAv/B6UJgixYIIRA5MESuTPEH219hQlCbdgfOFE7l9UyBtLs2ztULGbCCxKzcFof/
lboQuTHshnHB5QjfI2RcsAXILg7Y/ZR5iec3u+kbhDnzsDH2DzsctCivD/N8KDYHezgauCmHY9aL
8rXVnQrjVHfONZzbXWKFkhmmU3idwngMb1Woj2FHE+0aWtq+uu/ppjF0hmrK/rkjmeA9AwcGW5HL
7H5QmmhmONIQblTR64Zsxwejqyg/thZ5hSwEXBzGQvCFFwsBysI3JFpGbMCcXeCemw8I4DZ+K94q
8fDTMkJ+xknB89852E0+BRjsPzkilQm03PnCBOOv4cxCEceZxU1pfKRArtqLIIQXAk4E6Jy/BTjR
v4lK5AusC6B1rg66Ocq0p5jeEIkHdAdonC7NLqRqwFrbN10I5khMFOamwWx7qqmZ/ESWhDAKTW/9
RqcHCW3TCMoLU0CXugaBK6UN6hostjGtGV6GxL14KfY+kw5RHsLpur/SweqsYMz2arO/05vanKTN
SRs4DDkRoR5em2OmHJsEc8xxTHBYHRsEAouRXqPfkbrk18w/wSb/twudVU5JKsGYaK9fFrOTmtTD
r8VbTS+YCB2SL5NftiZ4G+Zvkp0yZ6cX10zWo6ASSyIiTDz04OzHWneYiMlgRcZbUID6BEJEiZEP
AnIggRwfhKgSvRIBME+ClJACN/naV4X1cZ2wgJaS6hCbkasZ9VEFmTQ7QNEdIDsnmLT3wB+V8qQw
R1sNZ0zsTLhiFilfsSgg+MEq8VCFVQL+LYeZhZ9nWx/AlrkeeX037AXh57rPJILPY2EfzP54Jbel
K0w42jHQQhQdmUFEk5dxQwjqmaIG1mcRzjI2iKopC033KgQHvLSyfeRPw23fqTu2OG16gV9c00GR
6n0pT8QKE67jh6CEC2VmuW2+YHGQn/Lp8uzCT6YZ+b/qt+qV8o9AvX+4aO7AsuKuoHE3vQ0XRGro
Oonp2OnMUSYlRHVDRxNJHSkudTFBpIBgafj9F9EGSQWYTPRYRBu2oMQJHZatfdX0QLu/Y365IM03
tGlmfM7kc1edpVho0lT5lKjHNIUouZ1/neBM1C0iHKdMxXrQGlrWjWQfHxvRLKkQHQPGnaCrJLOk
Nb+sTsWAKYbvgXDTcseUdnqFNVEs2h2s0XDM343f/+H/PAznKjnIkGbGgEGRobCyrBKjKlVSvFa1
W+VuWrsSdfbaZege/Y6rV5/tn1SRTLhyh2w80lDJbqd6uUtHAzXQuTbOTed88ZNT2gOuQTliSYao
x91l1/qlM06Z13YVq0D5yfnAlieGlpxBQryIA8+1BpfLpMNLZIvuTe6Mf2ZD/Pip5GiwbyRHYYaV
4eym7Rd21Mox8pOWn9riePtYOzjm7Ny50Q3nZjhqLFb1Jz1jm83h0hYLl5byd380rMNwO8YjzcoD
k/7kOLorUWyEtkESG44AOfGgWKjBAjo02uCbzKA9YgLdULl4w6yJIczADYaGCDY8dQlca9ABcLiD
qaZgguA1/mZR/cVND2/iDSCDccZ1D0nGu8IMAxlfC78kDxq1nXp/t+ANhDeaeIxoNiK0KCOFlC0+
Pk7xxUiFh26VqqQQIHDTYa/i3yU0ox+4q1bn1PXXxNQOD1t3h8wyRpCGQGt3lY93Ov0EMg5Yza8J
9B64MArAhEtbCE9TaPTiLZFvx+l2nGl/Wgc9jhoGg10JIRAO7ZhLiT0mjtQmGtOoZ0STtGdS56ND
C+dNo2AQ9CQ9OP0R955bAvgKRnBkFMJDpONgjQFU0fab8ZJLTi26fgrlnTSo0oAxkVmyz6v9ZOw7
Y9/WoTTBKw1lK6zGHfMvGe+Rw4pBxio4g81EZuXfJ7GADMY1UyB8hrHqCPFrFOjIOLcbbLpQTMEW
iEmNI1oPLK22V9gewxpxYuNnHRhIZ7k2RdDurxk6/qV9xxI3+Q9mS9DOWuyhVwpJbG3uFwRR3IZX
F3m3cKhidMUapyNlhx+AA489fyxJ0gpmf/qADVT04pvTA3FxDDdPSIekbovl8eEcuXiQ6Oe7L/QU
vnXFfOyX/KxXbFa+MfoSYhNcyDiu9mMf3KW/qJHkGoAaudHQSrm/PQkwEwhVyt1Qe3Ci0K3E/Y5X
7voTlsb9cr8AlsCe+s8MfqPsh9SW1jRia3pNDT13Row88yi1C54hf+UXTGI0f0P1ksLTMRleMOmu
tkts9MIMnx54kfh1Z2zGCBGBzDGZKEeTJfRkcqhBjgc0SLcSO2S1s3BK3yModhZ63yFSIE6YUUXw
iXYE0cMhoXm5FLZVVE1fV+7Q7iChrkZlD5PcDh6AhAl6EbK2Qcuw5FuQULFSfR0+eemPiVh0xWHK
cjKRr3jma9kwqHeX3MHf7yRqgzRPrkiPxYy1nJoFfulxZ1JNQ2ai7q7WLjZ3Bqcm6VzOCE1nyp25
EkvvGGYHXgw/hPhaG2JpvwlCSwRRe0vfFwmZVChm8YXXRNDsHjrt1rDS9+sAsYTyNswYhv4SG4sR
XBs6YozlslzWv8Aa09MaWNNd65EMLLICmkQ445JdeemZ2fY/HR6JChL3G3f6vE/yELYW2nP8V2Qb
buWCjXep2RGCUa5YXUaERTSGgAKTDFIhXc09lEMNZzvCwr04OjnyK/pFToipcFnI21gTCQ+D4Amq
JtfieywLzyzSwJrmMD0GGOz1ruoBR/ms8k7vYZf/ZjY6aC68a8v2WkED+mLdHPgxai/nTkUijq1R
AEUe4DAREYHzxCOAafEJuMlZGb1K8mDXcHZi9jVpioLzoj5NalXAocCSzVFL4ZVvFqR6gB9lQ3CB
+OtlYOhy7RuZL41iMrNK1l77EyIvDGOK19mejTEH5/qwQ7nCKLUYkLeA/dSxA+ynpN8Qw9QgN3Lz
2RF9/NnpQUR+WvwPt3zmx7snGcNeKQaylr/TdielEZOI2zKUur3VibmhzDAuLWy2YF70gr6wg9m6
C9mfygtMBajli2kVXy+UDaSdbLAkDrHOFpQ2wKTqXvnFPiwZ28J7BKHGWnAToyBOwAxjnFN7MKWD
OR/19uCgmoFsR00cYA3DRGgpE9NvtkAuCHZXn+505poYuJsa7ziea6wFgoaxA9CwwjZ0WgpXwUTh
L8I9jIEc17Z7o8RDKeHqDtQaCLLQtabcHRxqg2NhMCGB8vvLQ/xU2JTBylgv/CSvN4Y8IeZZ7PN2
Fmpniw8zZr5yBHxmRtI1UeulvR7kecBBgTM7P48TZLDwMTENKkyt8DaFCXnPy9VJRm4f556LEGSA
2smcwWUAMJ8Wa/20FDief5bjsrszV5b8LygY2nkXcKb1uMw4VFOf4xI404wEwHSxmvNx4PD9sb4V
cFJqN/35Cp9IgtkHzEn2DFnwDai/xn+YtKljc2B7RHeBNmBpxC5YH7nTec+ewD54QAIA7wAJsBZI
zK3Zd/N+mPfZI5xAwQPhUsNECrM2ENQhI//rjubwBYzDmw0N1AB1wF0iIDRYuM3FNm5Tjb8UJSrm
HWZ+bhOTLYJFFSd8syWm+CcfhsLDZ4EHglCEp/Xqsq8TuITAXF5tAlOyOEIAB4GiBex8B0kLWM34
fpe2kBNmbKzLZQ5BY/I38DIYQVbDEffYi0B//u7FY7GNyA6NMNkwQWQ/TfusDTdUR58eF5g2jJ7L
HEtzWmDRpCK/JGLZy0Z2hgWkwuX36/Fusx2ID694yp3I+j4wZhfsiMZc7cc7/4GrlaV+8G4rL8w5
Nx3uXyhGAB7eCJzmT75nw3tPVe6L3wMqYJVIQ5WBD8AzDO4IhkGDJZlgB+cPMIUZOMSFj8qGqsLI
tS+lesK+DuiFLcbjGCkkqfApqstE2RPy3HLhx6P79grjAYvLosHmfegf4u8wj2wyMFGO9tLUe168
xASBD2gXPA88DKyew3nPHuQvIY8TWAZc+d0PLlaNztPkrWybgayCp4aGEMQA+2VCyv9/3AuiCkIK
tnXGRkRtTP2JzjxnMVJjkhAsFl+yeFIqp+E6EXgIBuVg1F3eLl4AsQr0JWACFlZLSlUJrKWGfELM
TFBeQA4Inz+tlB/GC/yT9bcCHeC3xvcTDxY7v8xfHEf7ngwCZMH6x7Lg6Ph3bvCa7Q90SBA6iFy5
8hsH0Eyti/ObxwbcGkQz3i/eCs4jWShWMbd6jn1qEfssfDDmcj8EPUUgwjL2si4QYXUgxjkTjCdj
WJdhQcWDiqqb/q6WifUS1scUrRczOgQCZ/oPNjRgUqudinow9uPjgIbzsrr/OYFW8Tsabhm8qLrl
IlFsP6N0afs11ThqQAIWYfpvRNUYZKk3Q6jMwwfK2FuYQhV8hDWazfDNxFUJzbs+DvJRi49WfCyq
U/tavxLR4JLm/LMosImVYLvP96XMQbdvmYSAI0cW4YyM1eX2N5zRSCtPc0/l30tpIaGphwPgKUg6
F6tB0rn26CBWRcCH5MVhbcg4kYuTX8Es/Hx8H1LKB2IQbAaHkyj74WFRuC8uhZrRN6lbUsDexa81
6QwhPFZhkkXkEVcnzh2pcgrq3L3zkJ1GcnQEcJJDI/8O3Ba+XCQ9IkkBQrZ9IHvE3JKECTF6EtZJ
OEwhARADiOffVDnm7iQZxzQ/WTWTLhiOchx6oZJqEIWPB2VEdhn1cWTCgkfchAao+iv5Qu+FFFNj
4DmpxoBwx6Ou4T9PQKmQ1mvbreRe/xhnbg+yIuwLDUGjvQe7ASVfCY2FEfS4sLe5iviw2fc87TyI
tNWZAl9seWcER5AloFnLwTe+a/va2qb3oAen21+mZ/gw4xnUR/zr3xlEhD/WIsJna+cCBwWyEvuP
4g6M9HVQ+Y0UYVAlZe4AyfDTfFaYMM6vMtp6WTcdPbRg4BqfahfTu0GkjNZenI/KJ6dgjS4SdjGn
I7jzD/Ylp25KVsCA8VHEBNmh+OJV8ZJY0NkQ/rFIC2mOvaxoFA63brcekekXIBY4SfwSN1tvkU8g
kYB4BEyouWjFGV0p/BUmNxpiuwPG6i9kP0oqrjqRkSYef868X/gkzzC8aOm/ECDYP4Dcj4AevEIX
ySqpKpA1YhXGdBKucLeTmnIXwX0jlzSNaL7USA/D3hto4nAiEPhA6wIfBRyKo7F5A5XH3cayrg53
G4vEdb4YZ/wXI5PRdCRdu1w+SmgiBW9mTYEnmkAwEu/RxCxIhpmgL9gyQ2DrAOKJPzDQAA3hL265
j1EYHxJYGa802JaDgFOU95HnAqbf+j6inuR9xL6B1QPzBjHIDVPZrmay04xWXiTKAyqoJQAW6Bg0
9D3WS69mUInh6RR+Lhn62Pk8zGd5Puvz2Z7PVnzW41M+OmZYMgWIeSeohR4iYzFU500XFUfB7h6X
9WjQZ/p5GT3gdD/V/BNpxOuM5MmM6pkn3UPjr/NGzNzqCOVF2ErMWRCwGwjvd5kSGSnzyUObgtDD
yX/nJTUXgVvmaByoFjFzFnDNi8E85z/QJ9XRtTSXoJtnsGAQb+KlVBMhtLQky4K1BSQLgkEWjMt+
4hLl8PxHIUqsIM/2RYYdZ5/Z+xuziRhAGHA6xhxEsxs/xEJ0btgOS0dpsaXW032O1PUYiek+UKah
8cg8mt/64BUIXG/YMP377HembyVBWwUlpkqcPPa2+dHXTDj1Yl71ssze03thp2yWhZ3yrgpHJStT
vYQJHo9tfGpbtkJojCEsSgXtJKK9NlLoZdPR/o0cV3s4vHf17GxQVhPeI/JdFv+JCB/wKOG9wlt4
ZDuPtO0ovrc7k7IrXekE+ambK64Ms/N9QhDZu3daF2x9YMmZQDpCZOTrBAk2A9rmtkQSbCcxJeE+
Env78yTWOIkSxi1hrok/ydv0RXxpAO2IIsa/Okb72BpSkHWOqp/T7PzQTxt+rrnaqjEjXCI1jvL2
b60KBOGnre0fjGy/7/M7Q5mDOnpKxC3PgLrEU/HL6D5feSEPy+VVcCjqJy39xqMkfSJLtiexTK7c
5YBs4SswurH6ysGPg9j7Wza3lpmijHe0qH+SSdD6unlo5LLWgz484ldtPdqF7UH5wkiIigIJRXV3
p0TAc5BQoJ/4h87BRciiFXh9l3zmGNkJvFCxGtuxVYdHitXCvuAJItjDHnagsG6oCHGc6pmGl4bg
ot8S/b6ruqiLrktfqqOURqmLTsskmeEhqqNraZTqaPyTgWbVflPuamZh0GrFACyK2mEa76fHftgE
8SOIqS6kDiIlDBW8J8hLZOfG3QKww97mn3a7N23GpeOQCYxbUMd+wrTx0sfySPdNeWDI2rIlQLsN
/g/5gLcCY0VBRPyJYgPk53+qEL63LVOmZW6KexvdQnNzxCEbxmKRV3oYNe6WZ2meHHsaWArAJRiQ
aV57zYdkgjLaKbmjSjuVwzr/K2ZH0q7ROpKhLIm1lkIff+TonjvX/tSax7txavLThE9CPyU5xgin
A07B/DmRJbMsCmO2x3EzKe4LAnj9/3F1ZsttI1uU/SJGgJjxSswESU22JOuFYUsmJhIDMePreyWg
667uiLwKl2+VLJNEZp5z9l6bByoiM4dHsV1XzTG44/tt89Ocn9TulHNSkL7T7kDEDr0HWhulH0Ub
j2hseWdTLJORuemppmDF6qWjZOxoERfY6xF0Hzr42ZlVh32OSlvjEW0ptCt/2r3kFZsRNsBDOvM6
HkYyxszD3TxMTFeiqbHTNip0+wagvYP6D5qP2CYXCSuLoRWtekJjFreJ8TR9rqouXDybI5Nbpliq
tZOhYLVLclTp+FvVzyRkwy1WERF8w7SThWtD/6G/tl9nfaf+tlT82agY7a0sFjcp7lAxnqhc3KG4
SXGH0umza+Ia1TL8/Ft/FHx8EPZojvHn9rSBMTzvNYOCMJrbqMujSY7ubYRGu7RTIuYJBMZVvAnM
TWApqIrJsg9QJ2+eETkyEmUxE7rZughr3xWmoMWjlUwxOfylVN8SGBNd2yjNo3FrlyVaAzFk+iec
NDdYC2ypP2bTgTGMJSYxkXKOsga7m70Rd7CBLS1zNYT1vCfqt8EWjy3yH0xsTJaaX/Nzu2BnYBPQ
4f2PUQVUBFqEVY4wLh2rkh4USDOCbQQeBiBIV1Fsvg6PNLbg8fSIul5qUyAx8LJB5SirJ6RizGhv
CJs8EEi0yRh5Me1iBA2annckRkJJsf8lh8kfoX/K7YrGCWUqyRKKVyKpOnsJ1yJfVrGGBS2u/SrQ
1GCrBtNiFe3LUBrCexlWYI/VsEaQOoT07H4ocPtbWkuBfA0MeXf90gtXwVuNvfBkYcEq+AldiX2M
B5oe8e/B5AoTSTS3b/vpGm6tYLgFMX1NxJzQHRlc1oE+CltTuUfLpDgSw53n6qvFx0OJr8OMRJL3
rKb2aAVJF3S3QGv8yiAkPZCZDv6oJbft3KGkZcdRs2vs8aXqdgqTEa7io+hl0sVcG5nq+N3IpIv5
30am8YfbHx1gEOR8Rj4KhieVg5NOdtWBOLnd9LfjU7fEdZyHMHUzodqFEkzVQ9Ckx8JnUFfYuT0e
7PonYOvv70+vlMhHbHVVkI8BimU+4ny87wDB573EB5vPYBu1bVTdadTa/LpnOISDJX9M88cNB1t+
ug2h2h8V7Tj1iA6PknHIUs9ElMVPyaBWhLQkZzHyXyFE2KlYIumNuw5yNHA6bzjAsz9hUgrdfvwX
Pc4q0U8XpVveh/o5kH7BzUIkJz2iMkPWy5AUPdrAExfjAGaXynyLLSoTBg8UxUxfEfkwgFURrv1P
fEDrVv11RTu8uFGYUmLOYEqJIYUHANmacuJ749i6AyRShBL3X1JcclE+jJ8odtEDM9Z8R++oHQVz
ZFH1IoZYtU3Q8pFEomrSnoiWnMkCpntHajEblfqdV4gXB2BHsSy8OPeNi8UhcVuYhU7yrIGg2PHS
nUqyX2DUB4kU4CkEm0CeD3JQFOt1WN5sAgZAv7V5OJgikw9BSdoGzZm7AoR0LjKRouzPKHpv9iAU
Z3w36BCJLFaHTkUWwp5K9tOe/Co/KX38/bfEv+ueNIMK38XiYJVuQg15j70EHSSlaEnPwr0T3Gg6
nHsjpEtJnHucqb1v/eUcHK9ueXf7jy2QuaPJOBm6I5/ad45uRpoc3Uw1GWky2GSquQ42GWkimGQx
GeyXVaJ4oQp1ypx258NAxdjYW5tIwrMiYmjJoGVC31ZRiwZJiN3+Kd2QtpLdAG2HIwRJAofHKs3l
XWAh8GBqLOG64lBBhYfJbxI3H7B78uQB6+PyQ/QClx+wG/nNbonWufBLPAQbYIfVaZpP9+qkY+Bj
ffJ28UYxN18FVWYnXlOjoOXmk9JACGuc+GniFzoqfG+auVdBrGAsDJtfIrfBjK4q84V9JofGwuY3
YGPq4TbdS2hLukiChdd+J1kbS5g1nl0Eh/oLu6qOBFoWeRvmS/fO5BsJIl/XnHPcuyw4EZf+glp2
lcoy1V7VssYk4rLPxF8SudK6KZf9xaOat+4MqszjC/c8+IhgLRB7sf5FVHK7416nQ44wRUTlPDpM
uMXVjoSzE1IhjgL8zaoI7CmvfADt7DL9Ws+aXhKEM04bsD863G7DRmwoGDrru6fWuA7JbofIhKZB
7SNC4auKeO5d3QV8ZwxVIeAghOaogcpPfL9okj5TGvC7qv+cT5/U3YPfVv7d8DrqbZERx6m0/hTy
S2GekMcg4jaIP1iSPpBKMD3RYCBOgnWjbwTuBtZNUoOD92R+pxWKepYQUlwsRioo6c5HckdRfvPB
gQLA3XQxmuAb6TheXRaybrgcuE1QLVr/ERHwcmccOjiBSXJdXmhziPizypa3f48kI9/sy2W1ZSQz
JmZiZVcwRzriA/fjVUTEbq/7kjgnKUy2IXdXLSdVll8HTRsY1wBpHfg3cuYlXDi2H9OOxOfM63CL
xidk1uNTWh2bVILhhuyEY5jFMczFICQSkKOYhVZXcxGh4JnAI8bC5JRyiftt1KBLxduL+omrAZvi
GVO+TSYaztdifCbklP9Zvx+xWGBpSt54r5M3/AFouPKNv0mDGsDXIiLFfACeEQ8fAjHleVzkIRgK
0IawELqy7ao/+M+Ru6J25qOC4tXHcCrtuECgEyM5SnvG6Zu0J/2LcRs/Lj+5+oWBYt232bT5EXHi
bpvHKpC+iHWQg0XlPD63/HwC8VUEs3wDsSYUbq1QoVQLHTCH3EF7+1JvEbwA2rBEqqL8A3W09IJO
ZbGHTA9IoRZSlUb3AxD3Hl2U/LJ55bs0v/hhUZ1yCcIJQRgiseVcgvAQL6S04nIbXjS+GWnU8KnG
j+6dqKTsFUv1EmsorOwbqg6/YyZmMvISeM2UaG6R1cIOwOPPEogoIpurJ1P/mVAzPtbO47xAH44L
egC9Fg8W1HokNhpV7gHDFlYVTuHNk5pDU6Y1d3d5gq7DB2Zl2rnYmULk4cA+0abDQuDKyDHb8MK0
nMjKSf0ijJFp5vwMDwHPM2l4eJ4lMsIlSBnC3MIhKL/IL5gG1xeFH5abItyYp/P4KL3c3s0fMTRP
A2iFcG2qDl+4QhLZ2zJB+wmKFCYXXFF01tj7wWMsgAS+HeaA5lN64SkBhH7AkSO/8EyvwXoDo4OX
BUV4DvgbPyPuXnXs0ktNjOmKcFwSCFc3ni7EZUT29QCQkXb/57imOuaYyO9ia70JAAB1B5wD+UXF
6lNaaNgCGSU4iWzCO6McjZ+o2HimkLPBe+STwjss9uQRG5eHGpH3ByPe3cXYUuHWRIR0FdYJFjJx
eSvW4FUXs9kjV0RsSvbeOH9nH0qwXJbsQ435YCOi/Ig/zLB73JxbqFvixGIrXxdbOTKl/+7m/x9x
oFyIA9noaBc2dNg/0G7XzOGVdluZDmnDLGp1wibX3RzJz/Y3ihQQBvBFUrEaxbHY+BvHRAbEUKR3
ZImi1ZE2zp74xBRBhZCM7NC/obleXBDZ7CezrySiF2QMgTYEyhC0cThD8YDwEoe3MsziMEHf6xQc
GTEQpgD5hLYoKBSU13hByKsAXrbFLo62Yc/LiRf6bdfABJ4CI2Uv9N1236UH6yefFT45OLkN2/iI
w3GPE3OFYS42oaE6Mmk3GEFzHWEsZP4Wn1f4nzA8OUnEedJHJm2xaFvu8VaMSoj8s8PsG6OKI8oC
mDARS4IaAGuoMwA/eThqFdzvIGoZ4T3j3mL3IoKYM4oQrc3f9hZtibZFB35jTkLYz9n9VD4Q1p9J
kgyuf1IEM+JHItEZg6g9Ja9cgSXcCwi+gQdQtK0P4UqbFIpADaNElj0tPJF1e2RbIxrSF/bdTc0T
BzqxRGpPwSmcyfB2JcNHs4uEAKgGMjvfQqnzwQ4hPfzVAONKcATEXwJCJkhOdO18HR6HR0gmbPZk
azFuZspviQOVpxDFxb5CNYUsl5cAUmonXdjbt+fkEYEiNgBI9/i6Pscn/lwODELS8C0w9RgEVXRG
5tJ6uE1g6DSPmotdzpfMv4u0cUHCFlGG+YDv3RFrgCHFb78NCURZ8bpJTBdAwPL66j8es/612dDN
JSkA+T3VuIBJwdDF+MEffL2FyRsGBuClwkbToLzyOLomRn0+rorsDSPz5jcqV6QZfAiaX2f1z717
LYkb6zzxjg17EYbGnrf5vRp9KQLO4lug8OeAgePAufHIG6/+UDu3wF2N5y8m0PIRW4B+ADAL43r5
9/D3cWZymqJiHp+Xv6z0VRq/uShdgZYgZUFTzXALwipGUGeku/5AWPbln+CDJwDPIE8AIEbgEOcA
W51Az6L91Ws2PuLaHrGxPcUMF555y3iX2B/xuJAsdcFAkF0k8wH4C3pa9iieHe5a8FI1rMRZ0OFG
RGLb/WzIQxFGg9VaCPDREIHF3DY3NeT4HeF9gmlLix0FALMCQFRMIP6HsWErLN+T4osfFZQFsaWs
nn+XUJ3cg3eGgtO8v3MZR78Zy7vzyz8B8uo3w9cFoEAgDBdAgXRFJWsjLEDum4sDU232Bv0FxuQi
b7l7n4uIb8PGyVeknBmO3fORDK1R5DfeL+zl5AbWZN2cWsgQbjnaogw2RG6l8JLXaIphe/vl8caI
DPVZsSthQywrH1wWXZiyxjkkUviI4LtN/k3d3ejbZI6mHZmHzdpRzpxemNtNEjjIF11ySNcSd2MB
2cXvrSC3hYbiF38wpOpf2fh5w2PlaXzEaNuXXoNrFWENUyi6B4nXkNJnuOnPYaEnwFBYp2kM1Gjj
sB2sbRzOZHo4POYsrtaf0y98VjExTcsHnx7LjUfXg8qrEeupigsFoiGeb/o93IlQdXPm4/siVY85
MmXkck9vPrmJU0TV+KrhnaLD1T7APKIh5wnikwqJCJvcXurEHth1hHkKjC53TPPA9Qp0vBzOz5gG
5pMkqA2kEK6sJ0prfFqd/HL9A+Xt+0f/Q+Bn8gfuLeooFk9Y5cMahqPATwXTlgeCW9gj/0G6hLtT
5KtfuniA4qUql5WlN0W5iAaAt46HZX5qPpFRwfIBcNR9wpRFWo5uk9hjB9cCLxn5XfTeBKAFJ84C
aErNBwp4PAXc1qbRI7gcp5J5e5geKF/uBc1VKHU+9N4UHN89yGYaQsHhwG9Ae+QwQfZ5wbpToq7a
UoWuzyu3vavS764XGKj8KNQ0fIiRdlFrYBrFpTt9cjngwwzX5Xbg6csNosRw61NQAHchfFcEmBp4
2ZmgLRJ9CtYEVzgdAvr3kMmYvNOtvzKU/0Z4AO/AuU/VZvmQF5sGNzFOLWIZwzHn18IhWp0oRgcC
Ya972C5ZI349WOEE0r4N8zaMrSC3gqkNgGeeqePhK+LiVMg0EViXhH0J/7Ew4qBpDMd0r8z7xuSM
RMISIdwnPI4Yd5mZODoW19KJtEAfyrQIn+RqlRwtCgr6VJ48ePnZSxthlWRaxCVBW24Ityq4j5Bg
XPOXXHpSiYjGgyVCD0nGx2gIlojxjLGQ2MxFZn8O85IS4Vubt5pe6sXxUinC9EK6ZBwHGCw3la9z
0nZeuH32+QZ/JBrm3amPRn1/1451DNOPCfYOwpnJCHVLYo1YPH0MtWGEqb80VMIWz45ghdVcjifx
IPraH+V2nGGmAePACsW0OyC8E3LZdYGXJaAkFdH3NRTR9y1KDE0LtKwMNkVAw3fchSm9yiHkLyGR
fUJ3Y9g9h88h2sKwVk9ae2qyU9wfN/kRorxcHLgpbMDlMDiieAkIpd4o3wUv+BFqXqqHxf5Hc4qH
mU1e8OA/YURdaMiqux3nAjf1VJTeq+A+wcGBrAhj785ff4d/FL9D032BNfPR7bd8UGiDBurDaHN2
rFdcPr/DJ37CMyHirsw9l8YwoD2uObAtD3guqX6ARGMyxX1HXcS9gMt6/Wnkl/IdsnC752Flu+Hp
ZOG6FLfuy42+LdXAxxsnFw9fha5k8TaAcsTbwJFEta4+HDBksmedxQ8OffYOFgNSb3OASFbsGkd+
iO8hPkfd4OocSIbwKNONwypHLjnnG3AwnY80BHfiRqsLfzDOAhwluGJWYwzNOgyRxWsxUqVwNOYC
ebpSvwhnBLh6/S29Z+Vf3BNFGVVlhHuCMGDK9V32MJfBORaLT+ld83FnFZoPqFAf/UwTZHGgeHgk
sPACqqIZvTig+FCtn6thoYsXwIQWuvgKGMe+iv+D695S4BAAcF5udfMUjPCAYAmxTeeiniS9uEx/
1oqdxEcqytZl3vXSoR99wZvJ4mVmr2Lxf/Le/QsUV7T3+0VHYna1D2+Kf4Blfw+tD4If7LXzD5CE
zj9aVUSnlD/srFSgjP2XZtSaFmAdqws+I3BpWDqBB+AAyoi1cAiAzecTxzvTRq08ldxVygcJW/z5
VCDE0QhsQsJGYASSosYj3t3EgJL/oAc3LMEdADdUcjyasObk3BxNJu3CQscOZnDmWyENKfMFPnKO
bofqTdwE6NHwR1rlybBOyfkk/qTzyeIq44MVBlq6mjYGme90qA9rz4+238yUflkChyTvIZeMvKkj
5UAE8gPy2Xmzvyr7QtkT7Jzc+DSFsiX2zjG1AQ7G4MRh1Dm4G1tMjQ02SWegjrIEqE2xBKhNWiht
Fdmr9Ctzx8oF38rOaOdLXCqcesPvuuyjrHmg+iGF2O0Hd5DFKotdgkIH36Dwd9S1+8/fkXFhQe+4
+Ds2/be/wwBg9Ri/kPHYQBUqRcAjY3TWLfUYqa/ZjgPbHJud4RLvOGc7TPJnWykOlgR5PorLPaYA
SFbkcaJrQTqpHom+qz57fvpgsI1533O3pyavhR2TU0BnTmgcu/6kaKeRASYUEOjKZdiUuIjCnjnN
EFb85hBehzAbwoSJQREyw8/+SkU4IozfkHOyM5/LliGHNzMi6zxG3QXzf8NlMbNnVp/CBc/cVX6T
bXYijKqnaKHjs2gVV0mikL4MTwjJGxEquTnTwwanCAIqMGkApmFyD2fUu+jtyLti9sG1c/Lku3d7
NbHQESQDn6ubg7tBeRHM9/Bd+ZysCA0w3xTapmCt2OQDYSrFgPiBbhIhzZqxp43CNkJ6IppaJPUI
aVD4nEXIEurCV/MnIsfZEvlrZMIlQB9Gl3gdVk0A8CTWGqiUJELRbLA/nB2NSnBZaGS3KgJZtEpc
pRMXbI1i2t3hzEe28eKbl96QY3vja3foNPc+CyRxBw2sdbeFWMqy6JmzYiqY5RNbMs3ephAZvplu
ScW927+hBLr6iujhDy+YTuner637tXuvV475p36IOXUGz7Q83nv17m9zbMN+rvvK5MeglRNIJ4Fe
Biq5ZUkglUHKOYlzYIfkw2I6s8yTGSlvyHdZRtYlhNMgB4KFdQzxadgyJC89c5E+WF8z1RmRiSaM
KeR1NNkebm89DknMVLSVyTa6i1ww1F/Ts5GiWCVdiHywn45xqJgOPxsHlKm64hORlwN2T+xCR/Wy
G2xyiQhDnJ7JYNN/IkKc/Ah9hgq2oXNRgCCZQib71tKhTsmf3RNu2UG/dLQX/aOydggmEXqTF1UN
EUVghhHCFQg57uuL9BzLtkeJyZXzTo8RDoKI2ED+AUiLBJK1/ry919w7UbdSkOliX+fgo2Ljhk49
96/fJb9M5gP/BOsSMz4FITz0C/Ual9Dbgq1k4IHI45/7rWTPvXsAQWeS9O5hT3AotiQ+OWDrtL1V
7KkKAFzNzzEDtCWNg9MlFYkiMBLowEGsYa09vbUByRkMTaS6+RwncUhBSSm4QuO52dJFpxyjMtxy
GDfCfzh4UDYn0iDaA/5LBTN6fMRbiCcRIy5eOzrlQByWBHVcFsRuLnEa/DQs+snNbnymhqfKFF3V
n3nyM7lgDf1XimKD4M+PJ+EN5ZLCpYQj8JqJBBcgNDiFKXy4jwNtET3FBUrPGUhLVYQEAHeNseOo
PrAN+gPU6NTxlOkMAK9K2GHllzH++8Ao6KLwvgCnRCrLRyEjY4QOcA/VCZH0B/yDJYBBXLZQKFxo
MYnr/PeLRzeUrmi4cFfhMKzvFEcwFw7eKQpi7hyM2WkrLvocXIssrv4absZsjxKCc5aID77N5qc6
PfL3mIXTQBQj/I3hwfKXns7idsM4gelWfezQ1OeihIW4lIE3hHMI8zBHjIKVVSygS6PQIcgEx5MO
piCbFKw0yLhlHNziQFFxQIuqlTbVxvBguXB55uXRf9CzvdJGQRwFGATar/7zHNBMxic+fDBr4P4J
ZIgX5bGXfPmF5huLdtzmJ41XcXUE6ErjjsLzSjqjaAuAYxU52GIqI+AFQ3ZQ5W9yAZ+U7MQwBUAO
i6KHVid0HLCqCtwTynJxYE8xNDQ4yZ4cQ8DyLM27zd4W1tDsKQ1tHFTLHnwxn958/I1eUD621mP5
/jgSsJHhsvbawbsPXqx4iuVJuc8a2MUkwEZ00zBfeBKSNN2+vtwt75YTRE1F5GeWxxJAQbawDE+L
cPtq/JqtLcUQ6EjZyWhPBdPwzJlGfwIPXAiHtx7qj9eGkJSoGwDOMc4wtL28oQIIuY7C4MhEXYxA
g0gY5iiUqkzM2Dq4i8H84DO3FrmU6Q0tZIHcUHfWEQXUzf1spwBvvjaRO8/tRFyZ35qzuL27jynR
9CJ9Ba7tv2sfxSYjasAbvOyFjtTkUC3PaN8ewJ/xaUYmscwIec3xS58pyu2Z5wtNnXLANC0rB+ax
ai7msTckye95D6w+6pW9TqFZ2/eTxed4dvXWVftd/osr0oZ/Yhbdhmm2O2mMR7Pd7zUMqvzkEaca
XwsJ6hVc4ZCBuW3SqboRPLDd+caRTi7PA/Z2NhkzpuKGZm8f+P8w+LLorTMFxfI/78HcTic+VUzp
LMxtdsm4hREYgaFI5Te2xQgaYy340Ao9lXPuxJI0sbxsUfhkQEc3jpxT1IjVchvjqRKJKc4Nk+4m
0jbRrTqUfti9nuV9N/PN+VntI05yd10z0Vh02y/ghHViy4ISLgSxBrK/sXxJ9tteoNraxO8TKDiC
1mbdxKIrA9ay39/PYSqHGkoUyfU+kCu1DPZab8Jneva6qz/N/gpuawC3aYHZCVlI7j5Y6MgyIZ45
V56Z+xYnc+5rd/9MZMHdh+OW6H6XBB1oVpLlnC5/RMlxW5Qc5+xRByCpPmzVB7l9mNqHUj2l1Mva
0ezAbUDRxVwkUP5w/NkYYELek+/ek4IqAFX0+Ewn+vUMuO/n+Mw0hp2QJb0kWpRdxGxtgXlRftHO
zw/XC30RCD30SJnl0ENBecV9mEaOYNbkCNSGz2HrZIbIz8H+TWOPDuJ8c/PwIH2W3JfIyzvoIhrF
wDi33TNRHRmyUOAQe8UY92pz6o0z9/T9nO8TeR9v9in1mrsr+I/EZHwdpDAZZ5DCBoPfex2LM6pl
LM6oFnQzty2MeoiSK2H2ts6na33i086NKo9Pg3q4pwAHIub5aRIBMLnDSrJnZb9V9u1tP2+/QwPP
NzKidvrZvylIK3DPGpjmuDko3oCwV/f3BQ3dKlCROJXAqPlYM0u233g1rhfqcRA71My6wLUxOYqd
w7KvAvcWddiH+rBq5mgrrVcAjWsJFjRKsauHwZ2pEVJPpA4ruRqdJ7soE6nZpnal0qHModbSN6Bv
BNyw6/bVNVApw/fXLUSWMG1pBoYpTaLzDoBTv0MqCWIMqeTcCqnkpLuT4g4KTwq7oDci32ogofiS
7pNTr6g75pG6neNBqICER1Q38h3QjD/dxU1xO/mm5rfqbgrg9Jaye5Nd6po7LFFZrE2G3n9nvqjW
PrvQYUZpjHLOAuiMIhkhfiYm2foXs2z4UGbhQTGJ5ZctQDd7+8y5rv9AIzTfRWra+LyZFW45vgoA
MNjIQdpzGkItoIl/Qyls97uaZmoXbjEz0dLa+FBeYV+JaSqjC0bM7M70Utmd6SUmbymod/Cf3O3Y
oLWF0cceLbqQS/ePjZlxImu9m2l+b/NG0XWoLrjqNNH1A9e3UivbBdcAXgK0upu90taQh8hqDkn7
fS6Cec7KqE4oNMUejXxowKJDz9VzUUfO+5nD9AjtDlgfzfCcX4DCWVbX+eRQsmAYQJ1CryKoU47B
BQPTTOHDJK/D2f71q5BCdnrEQtDUEO4mLkWz+YkORkIFkRzb5Cg2ffAZ79qFcSKL8MwK7wqc0MbZ
3Bx2TyustuEm5/buv0kP7OTsAKALWbx5hr998tnpGalKeqDuGPBml5VxxFVWQEuYKgHhW+ByNHHo
J4jHABxXSzOGHCZnRKd6PanaqUAcNDtbrsxiQ66rA0rrKK0O83Qw2RVKxsWHYhNlm0jeAl/dPWPg
Uik28DQ61Gh4M9caLWXSwLo58e/ZZKsMjHtg3QOSInQc1Fi5mOFxnrgGOAhNRGnEQNnZKtDOkMxA
mkbrVgRqtG45u1Xr3pfVtu5UMDPZXR/XHI3adIjSsGSHNY3ORnbaRqy+ca6/UoK6SH8WwkN9SzS7
r6bBeQykJFTHsEMQNO/La1R0UVofxviQW4ee0Au3ju25DNUhhMbZJPvVxYwQMk32Y7WHxtlW+7sq
aJysDJsz1YlNq7FtoqqJoMhdtzZDOkemZKE9rwpNnrEsWlGrLI9W1NqNog/Fyt7iNOJxMBSUzIz3
l6sVvT0+/A0bFFqD2S9BPV4ZIqP/AaSIhIlNv2uVPYMFYs6YlmcUrrzTGZ3tKzfvY3F5A0yZcZdh
91+7j/wfLYEHQK2GiJZW46gP7HOkxNGDzzKxpcdmmJohGz41Tsq+utMfVC7GN0Y/+sOi0uExYLHz
8SSg8CJJpzdtSHgMThgpDL8of5gpCL0JSKrCmbEhbsVMgX5XcuHTponUNyC86YdxRDMgP1TNM1py
DL7ipVrXhMEbPcwiYqSukh5RGfN6UcmweL0q3k9vA2R4ATLBTQZoPRffvekW5if8aMMDCMy1+ooC
8RW+/xLwODzOz4tohUP03znKnE08LxOzB55hUaVYt4DRSQZT5jdi3fWvkFwA7nDRXQibzCGyi5zi
ohGGceYR7D0AMK/2OpqgXNkUj4poqd7dHXXKJxN2ChnOmuqiABhdiDvrkYIMm9O3oNXI71LEULO0
HXfThbbJV3o+iNFo2UpcoMWVjVNKDDvo2m5QwtvZ6w1h0xDBpzGaw0RsTXxscN7Vx+oGlAc+74iN
mItSE9QNaZNB1wi2FllQpF4l5F0tbC1wYy3IgHSn1PaEX503gir5UF8RCYjkoo2yp5cR25Y4twLi
gGiOAtRcWMAZ2qnrnj2O5qNI1SKBohGcffDBlhaBUCNDDIXFHa6ib+7eaGSSe9FedE5idA+oPIED
Li1U9CH87WN+CjQd6gPDWPCx4p7C4pJCN9VcYKrX1+Q3UjzQU1xLWFS8M7+g+gVAKTtbRCfLV2WB
9MOs3F5ogk7s7Vux10Il2iZHJTlCJSIhIv8qaSZiIbf7KkL4BV1EsK1Y1NPr4g9YlWcztuGFlwcs
D+UZi82cnhGhUNg58HKwSAHAzoGXgwURkzh4200fQZhN8k6/P7W/V1Lm+EoiJ9n2GKKqh2R07r9T
rBodqUNRb0TNFFVV1MSg2fYSbKgfiEZH3Svg3s5eG3uafeIdUmaXRTmw4YJVuEmJTULYKQipqHE6
4iP+XTr98ybFgm/HWNAhjlZiEQhgjLa2rAQ3qmyr3N918RW7BEuqxJqqb8fEtiPEwOaZ0YRtwlzw
MdWCj1HPjvSHQOfSbuk/Jnu8BwNbIhQuNVTQGPPrPkxVCrEQ8/kd7DvMC4g0zqb7XqR/ga9h5RtB
sFkhNhBsutqVgu1R/NjLT37OxY/Natrvn5wfG6NHSdPwrT/e0LTVh7t1SIvj+UZMjWDY5f2ph942
O1fmLMY+G23YPdLWprcrYcmAxF3R94JAbvMBflK42E+AzkSzLdUpIQJVIuRAliBAB7rmF4nouGVc
9pNgKoWypiuDRvPrEj4LcxmfTlvF1f6QEjpgRBImjDgyiP3q91RoOhEkuyZ1YxsPCAYY8S7B6WNJ
KXYfu/6FRj/fofQFgQpXXSBR4VL/beGoQHpcZEFIglZV0FnmfuY1maegO688S/ZumMZetqQ/wCWF
7WpPiPeHcDuEphrqQDfUUFZR9JO96Kbo8KD8XI8b42BwEuU/shpe9Xczm042SzNcOtnb5aswIldu
xQAdwB3zOws18K6M5l9rn3BtEmZAlr/7hPQCL/RZYUawtF407tRKLBkl0eIr22522RFPmR7vMtQ0
cGmDey9wBBsCsumTjNh5/PuwYyoJRhUhmuK8PknP2darO69kX9ZdgBlEcDDpJQvQptsUvBafa/T7
jHLw4/6Ja7sCKLNQaUBC9NXxdsEoDjNA20UKHWZ6TRRHiGuAArB9fI7U9QyU2Z5wIsK0ovmYUpbh
KztdZyYuDzL2ScJsfp8hAEy0WwEf+RUEqwkxld9zB+z8ufO3+BW3tC6Q/fkGcKvO33S+iX4ZpDVo
dy4N9kC24vXQVdFURXMcZf0+OYd/KhCNVoDVwTjTP/NpkuDHBCnh3ArnmpLCx6hQrK1qpyg2uTlQ
LfV295xG5qvS2w9bp/8iKMxonBuqIUo+CJ2Sk+oO9gpcF5GC2xcNKlMM+nJQu/GKnB0WHrfV5nb7
w9uLmDWufSuF+4d9QbzgvNos3Lg9HdbjdUCYYOOYBJyzfVE/5u0Op6VzfR8f7MSdeSALtAnubLqN
DNHe6023XZacelLqTcu6mmS3eBn/DjDD287KTmckQPTRiJz5ZYrfcNdGL/NC7Id8xX7YqmJ1pbDj
NYzC/9Qg1ndT4rHiLfQlohLcDBOM5cxfvJKPfDg6aNxoPBNhT2ZVn8wJMClnf02ED+BLhF0ZmzJL
FyksNq8R7kZWR1/vS3vMW1qY4L09KRHt8V6YlfHg43Dk6xkkKrwajMESvtnd9ovXCNcoNmFc5S+l
axQ/pI8rjmu4Xzv1Q/KHJ+YbxbsEToTbMvPkD9N6xO8g/19UlvSEn9iukIyKv8U2/XP+e6OLc4Ba
1KAgRQMnkBHFeKIJ/ROIX4tuY9ytaSibOqgJsZkedZp8cvbS8EFNQ37r1hwGgKqYWLnrw7YX6Vge
QfScrpMY0mBd3aETxdAQO69nVCGfI0+fhI2fSzuYQludghxrsRZVxGYhq+BbkgdHeM7lFUs1VK6C
kJQiutL1yg69fKiZltbHBr60dIyr00oAqKuTyuFo9xz4M+IhqnF/KHyFMgr5EuHAhDyZYYvKognH
JhzycNuEHmWQiHESnR7Dom4IJll0euryu9NTfH0YWNWy0LiHHyQIJk14puZrxCIZrsDLwaSTwsnE
hBNQO4yo4wG0hUYTWk1o5uGZ8LgtITm7OyURfwrODerwxI8NT4b1X3hbHdP5juMRoyo8ah0zI3dM
5tdBUVEWhHG67wm3JIlnhpAgvGtDHvVtRFMrdbft7sYm3YsstrQSCSRj7/XLImWDArD3WEA9C6Bk
kLxSNPMMYiHqipyNcVFNINRoifpAqINYj48e6aln25QiQM3EwJy/GhqiQo7jSL9S5W1J1GbgzaL/
vw685VA5CW0T6w3mZqegrfDJ/kYKzp26Xa7riO+47qIs4MaOdOERao7mW7WIdomBiCE1rv3b8Vn/
MPTg7hzvtP0XgztzudXgTsFnkOxEb4THn6yY75pvQ/FHp9qX9/L+9QYw4cf40GOMemC/7jEckpLC
wBH5Iz74uQ75ykt63WFPl/zzz9ZTxpP0xFBo+8CosaX7hPIAOd7i/Me0jmOdReTPHSoTnRqEFuQd
CNs6gYNr5mCP15GiU/eHrU9QoWIEahaay8qaEAhF0YgIQRYfFJhaECj4rCjpztr1xHRzijgzFBi0
/Vsx1wXIwWh3Q2/dNs5B0gebLpg3voEgs6JPgBIEYZjHDog7mx2wqIQ7+1p5WeVhA+XOgROUdcUq
esRkWiJxUOGWn87tqdaObXZKr8c+45PhxlsATGyvnBEBFy+KmPTE3jMxLp2cjeJcecvY8VNBjGH+
JnYKVIO0B98zaJ21qx5rd6t8Mhk1RwhOYqjWMCuNn0GVbaG7lt7Z8MQe1nlK4d0zJFo281+Ydank
k7LEhBpMgsK+Qh0xwoRDhOJV73cHX6PDzgZOBahKqnGS2YPNZjPQl+SKicKe/KWJsbs37RnL7M8/
MzQUCnIgsYAbnA2bo3iFGySQkzAO0X+nTEIo5LDFKBsP4tZt65fE7xLFSw+B3K48YAEI4jkvGpEU
ymp55mH/En5ILBFc5uOQHA3lUHO77w6SEa1H7RhHqrJfj1qGHBNCMA9aQRX7rHuMw9zrCr/o2R5y
QuvMAChJLQVsH1v6y/jAlh1o3YQsyMx0yko+EYK0JvHvk4k7EyVpQQgzHYIlr4qwQepowLnloV2g
Ek4dlfMbWTAy/thJ6bMj4PkgKkT9S0fE7h9TRAFacNdDOd3P5v7OgPijx7N1ddNl4UiUxQgKhyiJ
B+6Wdh6wABObpDAhMluhxf2S6KFV7ytzL412+ZRQLy4eT0MNiAOtkh38oxaXDVu7B6IIShDvIlPz
SP3gjRzuNlqb3/CNNkgXEHEjU2ZmgE4NDSoG7xGlKgJQnkSZBzDbN9s93BgZAwEsDYrS1rcgAC3v
WS+yxqokLJLwmhK8Cgx1fzb2tCn1NjLkSJOjOD7cq0NLJopHThmtSRYRYt9UTZkQwf8nQgz1+nqH
5BrJxVHNn5K/uKIFAKIV3mhwOFu0PqVYDXLJTHytob2TmYCc/E16zt+0wlO+YvbFVuBx2l93BeRS
drUZ++xy8rBmXh/xDJA0xvQa5AebEnwInivgPjCwivfavX+aJH9SynPfgikePiHhzaJS37fjHibC
ZhMqCL+jdgPKMDTtJ8dC2h+yf/BjCqoafJc0AtmjbEKoPdMtXGlo9Hqfc7LzMsw49oDFg1xkgc80
MMl+dKhEOaKxj/OKU+xDpYVHzDnL5/gu4ILbBS6o0SdAxoUO4x6emUzPYW+KBZwHMg8x34R9IAle
smo77Mx8gpMA73tF30875YjsNGa1AjIWG/uuEpCxuqKot+UmMg00/YFuEIAScHniTcCVDv8NRoSg
Q6AhXK5nc+uwxmWBkykQXWXO/IvrhIlEoHSkZwnzOp6VAfs8ZwB3tJLpN+Ti2gO/OEMt5ppGt7Tm
QA1HI4QIBSZlQJysMwdjcL9DTQIoMRm50B4GHQ2bJyodfOJ5VOOo5RdyRG3H08wcjyKNDLX/ASSp
03K0YzUiDH+o/a72KUlr0+uJTzM9bpMaRK14V+B9mpyn/8PWmS25iXXd9omIEL24BdGqy9bpzBsi
W4QQiE50T/+PDS5XnS9OxI4M2+VyKiXYrL3WnGPqwpG2KexXzJ40N9ZtJINkvCfhDZMiC1XTQJ4Q
mlH66DeSwTdNCeXkQEPBek53ufyjhJaDih0T0OkmsPVy5aHvPeUkSgjfizWG5htzaPONBh0yvdXs
YTKlnbWnxzNE+rQXwP9zoO+Z2qW7Cl9MePlJwlWNfjl/Pf/ULjYc2lDj+v36WyChEbkyzGYkjO6Y
ssgIGBIjLeMfv8YRXdEf/jJ/dPtkal/83BSDvAW6LKAA0Dv+XqZ9WS1CA5Y+CI0WmiD0Wqx7np1H
WnYdDiokP1jP2D9I+2UnAHHGv18LIMbCCO4YFoG4mrX1U/2BmZJ9fx4uLpZKvgPCM2g5Qscb0A+6
ZESiIi4uJhF+QpABwXsSXQpmUHxHUPENhv3GWz2S7ivd0wQtyWAdQ+sZMYXyOJWO3yHdmEX69EbF
jPwNHxG6f37Hu8GM3wabveiy+b/5U1qmaJT536Xn1RFFwwLPljWPRQgNTkXWhZ8Z+OLaLzLBrK8z
pnsip522Wufq2I6ux2E66u1uIF4tEDwSYUc+HQhgYJD692flrWyxqQE7FvM8roPxa9F4IgjBKIMk
Ba8XHx0MeF5sbEUkE0CrvPzQt1/SHdAWMu+g/cdsg8VsAzXDFDHBw6Cqxndi5D/n8hDNcypENA+5
POgq7dcuYsLLeJdPgPWCVWx2vd5gJaAOF2aE8bNFsEl3E/8C73ful7JYLYn3VHEccHGM8c+DCz/W
soir523gagBPMArnLz8zHk1yEek50jOGfEJTmBgR1BpCjMGnfFmTprpbsV3R4lQdcJzIKxiSG6Rt
z0PymgDeAzk+Kb3JOU3sZNgtgpZ8U5a4DQ7r6dBI+5u0N8vDIO+Vem+d9hJNPFCo5va03taWg2SQ
tIMzciUEiUw7gtsXWsF17Fe9rzVMg/2MnXSrnb32FK710KiidoqydSRl27OK9cFBPlHhe/eEE50B
C1MV/Y03SwwLGZ32nyh+Tr/+Tsl5hUgW3ZR4n1nEyfBMWEV3sr7Fz8NnaUVNfkRKj9ennz2I3MKA
rfE+JsKfi8kdG+xObd8xkFyQ+CJ2Wz/yaXML0DjmdrTeuIa4Ixm+s7gjl7Zk/f+2JelMkuRBhsfw
Qy5iykxtOsxTBBwG2I245LktuOSFBYHLngDhH16IyrNl9qpcEL0QwlLbL+wSXA9ryv96A9ue/YdP
eJY3MRXI2ftIOEGEfxE3rbTn5hwyMf+t2qhpI0joYM8x2yJFKt5RpF1t9KYwb1CgxnjBUdLNEXjs
lPktUgjPOO3L245mWUJkrrkdxy3Wel3lWwjajC4T9hvKMlBkf+IwNtgMdYe3HGMnfmwuWSzfc4UB
EtvU+UOGHq4BtIGSV3EVhc6rO1Q2IU+Jo1xDvRfNsEQXzbDyFBUQHLTwNHcrrSQKEE3qSXQlcC1B
cwg8xDnhU7mKPlh39WgMnC4fmcyIYwfpeTw7ZLF2+1Hf3y57C6ArBIZgOPsKIx9oLQ2UrEi7RjxV
0NU127TZJhDguntOCwZjoK+1EhiMQZlXjw8yjt8XHpDZS3LqbeUAc226y1RyYuDbsMMLtrbC5c9/
as8CpARQGsHkJC5pO269lPtym/ycqEY+abtRshkWbQdRtGdsKmM4niPLAkTnmOlbzqaMkxIPM/pg
GnJsBRi9eXY34H3DpRwBIqgcZMkHetkrbDO2maD6JAZz03Il4lKjLRF/I+ojcFoNOwmBmM1j84ym
EJeMyUPM1vvIfAIOvnpIRpgayDuVIMZhNosE1zjHgEYiFBxMvx8D+XhTjrRnphoFuU0NUH6e5Q3E
Ntp3oOmW8iHHXMbZFmvdhrbr5SH54NCTfPTn36g4+Rzabl+Sy2lCKHdobLFQN7I6EzWcQDrlpZvB
rMK0hs4K/pEa8laOzUE5lOTk7WQcbJx9JCyZ1JVkMyHKUQRaa1C8qyW4WixYukB7IPmgKmoci/i8
MZKGSDMiy3Rp11Nd94i2gnMfWLwt502CTZGkvMxd+lq0tKiZTt/E4Kq9c+aYtz0LR4IoXfOVXc70
bYqQoee1iObWP0S+6fWkVMiGcPB5cgk1V4D5NF/uSUH16MbVtDAfl5MfFSq9JQUvAmZETM1vIDSV
eyTLLzCSFy8NbjKZWeJ9J56bWM+kZ5KGEDxw31tv+vrAgOrerz6FquRHz7f6nkcn7/Dlh3w9Awb7
yD7C9bpjg8x2iBXFH2ywpV3XPg/4S/lZFF8pHOHZ2IlR/Y+xs7DxLRQcW7+Y9+NyqwZRBWFnwJ+8
FBTN7+/46wzD5SqSgvCJ6geECPVVKLnaM1UUP5Sdk6/CdLFGIowccUPfAic9Y8ZbaX/j51o0CygW
Fo9T/7rmgQugXrIRHpo5Q04xnGS8pwBn36BVM0qP91aCQqbZJDNqJzo6gYf0LSyOfe/K15BRsNIL
IA48R9IbmAOLYEYtjBMxCmYODMsa14xOyxTHluwqeGznRTArnjNCUpkDs1Yw1WarC1ZwFmPN9ddA
S9XkDvTJ7CIkCrMrNxCOV3rfjC8b4T/prDvlkSoB8yH6yiU8dnmAG4+7af1oUk6Yu/S6gxyJdINM
1JjbD1FG6Z4/MLnS8yFIEUsbq6P1hqz3KaFoe2b8aT43oGs/iXACQ4QAhIkyZSiLjxNBJw8h641n
AcO45SGEwRo7g3a8zfZq6jZGwzeM1UCpedQcGAhqdcg08MIocBWS2l6vwjWaoOzm53THCUqirih8
90q374jUwlzt42p/kvdZvWc0x3NhcG882oX6uhSP35QyswqF9cRlDG4joK0+P1cqtaCX4sPMff4O
5naqUcQNN3yMCNn+W2Xy1Pwvu4M69r/TQu0zPtY5knro00689kmdT0DDZGJUqtJlIEPVIaRUMkTQ
6nrYwu9gKgw2g3lAv0MPSxQLIitkF5Rt6Em5Uai4qa2zKkRhXPG1iaRVRHjMGt6AsmtgHSwfpUIZ
y9O/orafPaNMdnUEm0S7UFqKYECg5dTV1GSlyOggX2mgQsNM86O/IYHhnmtzEeVRrX1kWWR+jZ+r
2QBfUKrPY9IYLTE6E3TJI44R4CyM69HHIgslxZLPLX7kb/RzkAvGeKMO15wYa+GN50MjwhUUtEK+
6K6BPm9uC3Nbmtts3J5Lop+2KBLzO+graBLLPOrksGpDkjjwclxCgu9JnFJajBxBlwep5KtpALGG
4efaTuFe0+E40X8QXYFzGqXryMq263ZbJbs82Q3lritFVwCYWSY5Y1ASmzRvvAvQEHX7AjRE3X7t
PEv2YLINBCTTT8XRwEjBXx9Sck0/aAVIX6fhtjFFl5/ZI7/7JrTBxOZJs60Lqo9Y25/MnYWxON72
xO1xbxx46pZMssaNVjtxEaF+H0jCW217UzyLGHi180Ibrz9dmmPyQTNhS1I5IQnGyuUJwvMxtzbC
3AGf5+feHPxUF0fN9uw3FZu2TSMAsiDNipItB9BZcMkO1plGPCk7jkHpYEQLpTFBZgJ2K4nMwqG/
2P/7iBDjCDTDKBtQZcG9wvr6RT8w/RjbbyiS6inMjTCto/ayvd22WrITiSQkKTnjtEuKvd7vNRjN
2SHtDrV+yMsN3InWPmc+b/UJVr/1x0hgosKFdwf+Sf6Dv9Nl8T5jJMFO0myrj36rd/vLt0GoRLdP
x91SEfEwpkHDrElhOrenNQAClu6AGDJZojVAGcQghe4AbxwPE57teAmGV/mrex1XTgG0rHPUJ1QQ
nLa3xSdpdCt66Jx0oZUwQ3cOJ8NrJtCKNswmgobXIvNLYlo8p3WS+UU4mtb9kdKlBd0lIaXr8B5g
lyzsliG3XYgh6+o3fibLOnCME2AorEy/B7KecX7Mx3rsnyLS7Z2pPmd7lv6j/9yQ6THLnV8B8gGz
8ayG0a6XlHZ1op9uo9DKU1ebCYy8Qub1rTckInX5igwe9Lpd4qwILrXTxOIugVXaem1OFU3rOxzk
oMgDBI3DZI9h/tl/cZar1iGOA4RnpGtZ9/AqSv2P7LDTvZ1wHFBlne4A+2DlH6sACzKn38ZrPtF/
Ss/TPY/zxYmOWQ+NCgFTnCaXgKnF2YC3DBMDjrP5rCF2+n+OG2wjnDgwFrA4a7DYurOw44CYBcgt
SDlDw97aq6+/SC+eKHxDf3mq8DzJUOUT1jIHZ6FQHzhJUsWAjb0/vS9dBvoLbM1s0LG8SfgYPglT
YmMuocfOJ2yUEjqhr9Pxilq03sc2XZZ+dSiqgyTv02ZfpsSy7ErLoRynpm09YkZ5z6FJXuHfMBWE
M2xs1jNNkk++tXAl8Ej2xp5IJhuBXe+dcHaj77U8M+OM6xsQSZkTukBKh/6PZYyxJoux5rB2GWtq
qcdCT8lYk1WsyUT2Esjw2KS20t1tFEl58CPXRch93QAfRENHNUING2rkseNahQJr3jMNrzGrktog
4a209ZTkZbsefONAcZ5Wfoc02If+ph3V9ji1x0I71OdDccb2xyDylVHExcGfo/sJ2nmsjBembiLj
gcWNiVyUuSUsOfiW2SHW92w2l+84diR5S4ZfKm0pRylKNWSdwDkwjxXYO20Wr6Kdp/I0xe5HNSyI
biOUPuahj8lyn32wF9bzojTnxoXtWhTcuFiEik+aeuLU0IDxnHn2/J4+Mqv8xPz9w2ie+RHT+ROA
KgD/bOHMyV4o+QnGuKAVZZi7orP9Z0stPtUn6PPQgnC2zgx6C4oJZhQkQzPCHYr7bU5oWRMBhGeG
bv5om8cz7HAcqggxhePUowHrrd+kCkIiR+7w9wXNFjZH0DEuYM9+Xn8scrAEqArhlDAWlD3GwLxE
zjdsuuy4+hdHs4Q5cU548v3wKqxQ88alPsU6eQgJbXfXOHD4yGeeLJ+gjPGbQm+ym2yffmQUZPCa
DmcgQq/LFsg7mb5MF1BC7H/IeL7YB2ldw5+md3qjS4zk4kYLh2EvH2BPekzAISbR/C8OhByuVgda
qcPd5QaPiISCyzvdH2wHQ4vgb7dG7beDwLacxknZ4h5oPFMX/rYJQu0MVpMwBiiCWpcDrqNZ+4Uc
e5idB3+f8hUPdVl42rRYGNqy1Ffi2dM2+V0aaFR7kTo4/Zogd5q1W2XintxZ/d7s9zU8RAbjBH0o
PGLFXVRwX63dSy+EyStwpceM/7KGZYH1m8QxsdZ8zfFW2QXcsDtNOzZoj85o87hpr0GG+Q2JSBJc
HN5gYeJrPs57biq+ZBc7OH3fmi3Pq+ZFv7tPpC0w1QnRakIjXUwQzr7eOxzD5N7hQWvdqbTouyDG
Sc6hm/eyd6CA4aQRMGTUCBPAz1ioEU7fxgM6AfQTE5Y0qnvOItqer9yuLDrHHCplvqu0KW+btNwU
SO4Z9ymeyWuZraO8fgy6V+iRWKB8BAkUCUudMA2iJT1IwMiJSfCXbZa6FLcOpS1FIV3JfNfzO5g7
9PrmfEbalGdyRWEeoUXR3EyM04XDmmZl1uD/DBbcIenXf3GH9T/p1yRrCo7BbDfJRDcG6RJKOJ6l
eIMP6YBFMcoJmzIiHDld7XMaGnuR7cNR6JI5suwksIpmYiU+h7XGp/xkIO1pj1J6tNJjrh0u+n5x
O3T0R7rw/FgBeka1jWjqOT5vlvlyqYv5Mun2EzsX1FmKIZKpKsKcfa23mYPj+gGSDwgjN3fEOOay
sPvoDwZo6RPDP4H84EAFs4b4Y5WKZmbj9KXNU1F6JxZvQemoxLcTBMJx+Jl5xsZ6b17vBoKUZtnw
6l2DswDeEMgMYzw49M1GRQGK53hejO6yy+ZSidHdFWUrI2gENpB76CrYF0IcYmxS2P79wfCZu6VD
kAyCrbpKwhF8Eobdma3aY9jNnIkPzCEdSS5FNhLnSWNeShItuuKEq4I9QzimqsyfbDkTZNE84syK
uSomCVHxZDoSs7lqqMVn0+JFGf165rBUms1EsnGaMbqSQzBG2RjVpUjKLOADJ9FtXmMX9p0Iy0RC
i5VqMPEgBOgLzjQibl5ceFj3YA1dXkAaXV5i6wsXAFAUIHQa7zRsJiwq4xdko9VdHRhP/C3jibBy
4NNbDu3qw9gciftcb26EU8TBQ/K8YvLG8+FDzu3MGSmHiSyZvxGfHTLizyeoszmUc9SE1zBJQqkI
rSLUAP0Woar+cdcpPJaEuy6013AmACcTNkQ3C0ILaZBg7yjFEC9RNA6+jLThjgM32mvO3IsqImUD
FbwiLIqTEuDWhGVCDYNaGM0vPjw4QHHyDKApbUlQEwneya76xIeAdJkrh4aJhlhFUH2WQgp/CE6E
vxZR/CHIp2HHkmvM4O/sKDMZlbQDavXBJ78h4Q6nX4zZ5+TBbeE9pS3RC6gjXRJoMspT89qJt9bE
wgdVV3BUwfmxaJ9hvSgh7J3dB7MQ3kL+SRb+IZQh4l3Fzd25nP9Fr8Ta0CVhSe/S++qrxLvbbORu
Y3M839JIwcqRcoEl0aoLE3t6uY1+yvNlI77UPgs3HpgeNCDc+ybhcRwF+PzvUgO99O5EgXPd9dyH
4Kqb7dmIsiFqEZvRTMzDMQ40mL2z1QML7Cr9aF4XagXlYfXZGByebSQrV4QOsTNSwz5asQgQM+NN
n7k6XdWM91Tgmy8VtSqnUeG6XHDNeC/juxbGGSNZQoiQjjEl856e1IqnireebwxN8XAdNpm4MbiB
uCsElaj2m/mHPD1WhjOMSP63mBqU67+mBqT8ORY+lGEeS5oDycybyCRTucAGf1U4lsvZdKZgc3nB
XKbdlMygRy4k/McgsDAZCgRWIjT8LBM13ue0ugdjmP/mT29s5Z0wZ3FFJWHsgd+y3gs+npm/w1yK
tGp8h6dRoPXoctAie4HgA/ywf4WiyycKBwsMCCV38yqpnvnMdUp/ZE2S8TOgkpb5/szl1BgA8q3x
NXPVGo/D6Mj3Jg386V7C00jdiAyAod0/RwJaBNChmUIzRb4f4zedOTi5XcofQpGqEicosBnYiAlf
o4d65Dkw49rk2hF2oAc2XPiPzS0ox6BIQ2Z0VRPB9ikgbDGOaBlho4ofRUOLKR0NLel5mZ+gfP2D
WNHfevnXMhBDSEnKw+ANGh1F72UVYhbm8pmhXrprWu5VtK/+klcIVf3KZQwf4RlrlRWcLcxINuKu
rNuxp+tYWDv/lniM5iNqjvcKZeXrx1vxtRo2V0h9NBItp043PQcJBPAYSTWn4ZyGzwofJsisZ0jT
BjcHves06HTkdmGPl2QIx8G54S1vxM7fQXymxPFqTGdagJ3EK4/LH//PA6Fm/4eZnNMlR9fRu/Cy
SoqfeV1Qd9A6g01HcxwF5LK2p8xBNQaxJ6WvTK1BxRGLVVAXxZvLJFbyXRC65n7zy4auA0RmGPbI
E2k1Eu5IwZECBfGSyv7mR36rqt0N1fSwn4T5BRa2ljE6Eaur3GZ+Xbw0XJqtFtxuhP+JDOYLIukM
uU6QAhrqg7wPCOoFz8Kriu8UAC3ACQhwSIKT7ksaTDSmWg+peEXneWkA06eNQhN0sycLJCMVA0X9
F1q/J5R/t1n5lz0ojpc+3BDhxHa76ycnLbfnZNuoEQvnz1XxG7pSJZ7RbZlsL53Tv2sT+iIhqjVU
Iao9x+HUhtr72+UV5SwfLrJZVSM9xZmecMAR7M7R++4D2yD+sRZ1oK/mHiSznQxaFtOaDk7eVpSn
gRA2yc0l9zovRBTNvIbU3q+phJ2ebmcjtIsIyHj5qMeGdTCtA2PF0zQYL8E59kvyF5pAUSINb2vl
mL/5v2OTqw5yIvMwJsgbFu8FS1Y26rwaVBvzQgs8vqNces/41CynSJEZ4QAXcmCD0fn8M82C4Gvt
VDSAOYltMAcGUo5oDC3WxmrE0omR/TSchv+KReCz+bEe13upAhkSWo/osISpWoRZcdZClNGBPxI0
X4aYv9H9kCm4SP70m41+GvXJZntD8++QxoMwrJYQRojYy3Lt18wD6I8iS2FePBM/LuFUoVUVhz7Q
HGRpcWZD60WEM9LPXfyGCoyAGoRg+iwEM3lKmJvbj5a7a93GOoby68R82BLKa2vOkEJzvUKI6uCR
j/eNdRitQzIdUWpf4mNBi7mksjtOpM6Ud2TPSPExQ4zlGj8qbYz5isvxSpw2az/GpsqnAEUYrV/j
rn6Ak+E2lSIZVA6UGiyuyPg5CiECuUTxJRosomiFcDS5hLkcELEJNtFbyZDf6IQGOaT62C/wOKYu
UwfO7w7HQgmdVuWNKml/HmZpjG1mgjTF70iNju3TF5/5NH/m1bDhY2ddvqbOtui4rDcsC3db2IYr
Z12jHPGkEfGXo6CfJUbFR8339y0nBRLOChovM47SylGyqAbD1kYD9NWImEquZr5K88J8h+2OqxlV
EM67XhLmu3pevMCWX7SuTqBRfZ8yGJPcCSIxo/5fvFiseFyj5G1xL3L/dBtKNVKeG4hqtglzpcbP
5OkXr+GkiSa0gWnL0MdDAfdu/uaH5kcvJ+YvWNm82uJ9IxLuX0luh6YPdwSGUPGm1li25eCaM2Hz
s9KvTG+tegaW1TSQSlyMQV2GiHGh7/f7njDTMsyGsNXDsmLYHBljpI0ztd+Mrhnt7CjLtkm2jc80
tZEXcce5xI6bMneiixRXlcmKENyyZYgDtAxjDFYaepBnEQLBpq1g2AUxSqvXNV5jFGOYAOsPqlBR
iKKmJJkyQGJOkPSJB4XfzgsZbabZ3Uu7sldncdYZz35PLYgAaU2oCO5y23zQKGnjrckwR4+qHiWp
f3kBrMFjdnnSCjAqtziRhA/Ftr9DNwtsZDcd4DO9w1L4oLym2F2WiAD4iEkEc3raNrOzTQyYkG89
UWYu1HAkwH2CAE6IElgag0BCe5PNC75o43HBfdA8RJ/AuBA2SL3gQWwhYFIxmROM+c8EEZsb06KR
Ae68cGxBUxPji2wnoNQcJyAyWgRds0htoEd8198tlBTGgtQGLCYkvg4rmMKGQRWjwhMcY868LS10
QRpfILXoYaCoybPXl68YzbClQ2JBk8AxuHVJPLGTPScXqiUW1RL46oTq7L1bERYtOJ+UEnAKYaIt
U0ikNqAgKFaYjMbBeESzQQ2CzGhlBMioGEQt3DP0LEyk+P7m+pFfw89ENBOT83vzx99IRHrUtlCv
thzVJ+zzRBr62N+YlhnH1lXvF5cf3j/4JPwVeqGYcZFfrD5RVGCMZ8OWozgWnvrrsL3Q8+Hr5NAc
FW82jk4EYZRCHeh0iMouaHfOIAuFgmMIrDA83bRW+ZbTFN7qENWGOYE1j/oWpQsm/cLuPdVfzHTA
TdofDM43kttmGz+6Jn6NiZ9mrwkEOf+Dt8f1BreCtfDWcfBjeYNtD3DMZijly0x0L8IVih8eVyiW
eND/RB/hh0fE49C2viEqIRqt8ei1ww5bX48pVVF8kOODmm+6yWHsRw4BPaiDzSxVEpEvCbcp9f/h
bOxPBlKL/R9MKOpoYrgJJ2d0HwPVQmmH1TDifgEJevkQB080FgA1aSNgqNnIDwwbyXW5CgYi9EPW
UgD1KBhz229fxvkQw4HNxGQEB4+JnbgD+eeA67z2uoD6spSQ8xeGdopdFjhdBsos6loWehtKW+ra
4Z4GAe6GuWxnOCmNAfA3vJ0uz2e7ezSgfDH2Sna9um2sXWXt1v0eAzZnAHiJYzSZ0WBGTbaFrFq2
f/JqcmW7Pm/NBgETBv3tZESwFktR563IW2YEvK/VgN0JZQ19SdhjTF9I2Zt3rP8ZPHMOboCEMnj5
4ADI1Pms+YzbMNqS6UphjwBEMMxx34PkUd9olwgELRaa2OFwuYQxY+0HX85qKSzAqrzDLwXlCxfe
So7QKr6L4PqZEHnscGP3d4XIyn3D0s8X8tM++TeZEMDRReXGgGABqYCwSUN0RxAJsbdyV/WevRwT
hJ6PSeu8mt9CuIYAcAov9gtCFI9DDRI3l0i5Ck+GXX2ig+TYBPKd4TC3Nf868kcm2oCFhC5PIIyg
705wXd7wRmPMZS0ZFyfKMcJEMagwDKHe7znVCo1arzrJEyq1Kdkn6k6p9ka1X1f7hME1evMNziih
smLxShFZzccaTlcou+ApIShU+Xn4Ogvs2Cta7GM4XTsbtZ60l6O7F0zf9AG5aE5288n7gsOYUQ1S
rR9+RKvy1FFY9ZUj0i3zDR2hoC0J4eis5WOztt4u8v0K0pS8Vettg8x4so2vRQax+D64GcArIHvf
8EmzgGSx5o/kxvV6AqoeIhODNsQs+2oKFBaykPYCKvyR7yQ9m+cI+ZvpWPOiGcnngE0NG92sdFxE
oznAQGq6XihGmeUon6ZPcxEQDWBWxtZ4zbMZmrV4zVGVnSuwHDQskRrS61zG8EMWMIaXiUxHb4mL
JAv6hhG/j10ZHy2OZay0sc1WMUxO+QtRWp6AGxbagirxe/bhm98VAskwFb5MbMgNZqQAMqwTsRjg
xfZ70sCiOVjcPpsHDAAEaoqIcU7gCPe/evPXDZ6FRIuqF49XYTt/oPUR1ByjVkLDyVXOcJVcm72K
8GzXUpTRLMfTAA3n8u/DdAGviAcpEwEkHGwG8NxlG8D9BXEspql+q+ogzXeXZJ9Ve+Iw6tXevB6q
6XCak1EQmZo+JEdExyxGk4iOad1Dp6N1L6PhnpcO5ZlYAhIjJnfCEgzRaUIOyYN9W+cCmLIMF1FF
rtsABq1iX1+JgzM6ZwXVGlXggEKTKaJz4cPNNrGEe5Pc780JdgwOdKwnHwwKKu47JEjCbmoqHk5T
lk6XBYkU/ZXMLzO/qsH6cn3Tj0aaICL8aH6L/jfOpjXQe+H2U893txVaL7DExDH4DcOqxEZxZ5p4
c+H+uiq6rU4YbVCpyTTaX0WH3RJj46W93rYbVo3G/FXjaP7ENGSxn3KQDpCdfaCVxyWKmKtL/fYV
g2jywkSeCGUIU8BHhdacY03BcQUZ9oqeqUO2ssTQGaJK+pt3ApRkkmzq+xWdwHJzBqAAlkwXbwQL
liTLhGFUuWPlVhhNHQLldP1ArI5+O7bZXaUfL9ndSXTFN4yGyZwpQhILVYnYbawAwUoNepXfAmaU
vnA3/jdi8b8KejQHLMZA9w1wErch/8nBb05wIH5zBCmL2dx5rX8tonTm1q6LSN2EOoWMRsFNj8B4
t8p2xW2Hr/w6Cmt5zZGZH9a5YATrfObV3ZWmtceoes458abEK1dudXObmxtLm2m2JFeqa1a8P90b
vvHk97BHGpERZecWFihtDzuyWXon1ZMUT7M8BUJU5g803zIBomGR7IiTOhVu7NXKvhBnoB9KYojO
x+Z8lBhsagcJN9PDGtEjpbjpYkEGqcmFgBEZpCbTSMKDUALjl1exFJYHidAgaa/L+1O6T/iHPV24
CrerZHv9epEFqoGHFmA7vqKQoFVE55NWkSBRzEhe+k6Mpalrkd+gu4VpazTRgrXVoeaTWkSpJCqq
GYk0RWAw4MAU9AQKf9lx2HRqhvIYGLEx0qvrBHNV1oXiFbmrDjFm8gaqoOkPQy3PvWsuGGoKRy4M
iza7W2X5y+5WQNsAFcTRzmavIvGIvSrGNHzy+x1XfuHWmBjpLtBamBHUOia1SzBcgkkEqPqm4pP8
WE5gkDCaYzFnWQPSn43SCIt5WzsAIhFbJYKuRFoS03LsziCwGlv6qShNfhH2mADIisP28ifssVN9
chqZOSq2TuvSFBrqXg8WBbV5dVhKFQ0D8pJ2sPVTUGGO7IPpJKIpRkLlehS4YQPDGd9CglBOLEli
whYikkxwn9mnPpA6MWh7VMA1jzuFxjKRhhL+jWRNnArCUQS6gUqURScmfkMihn6J7jMpW2t+N/gF
VIF5MULGdYMfp8Tv8YFjeDaXx6NwBKGpxBHEml7XNCwho8Mn0kSS/ZQSUSSS7Bfp7HZjrGiAbNlU
aut74DGgkc0ntJYVRceGPrUmXlWsBpd9AeNMOxq3O8aSzPdPN5zKh1Y7DGdIdcLdjhq4SKIWGjXR
F0WYqCQKBVUhJuh0Uz4Y9TIJZnrOAJnth0XnBUUI/d/ZyYeZb0gIOBYJyyrT80/m3djnzHR3UnbG
tKdlAqMXQwf5W5Hms+v1m+FTwWxMnfNIUHn3SRgwiz6LLG90HJswMfDgEqKUuEru0lyh06XOyyBo
C+GwF98jlJVurphvs4MiPmL3vYpZ/GxJZrp/ddUnfGG8H1gNWQhOWdosO12/xeyWKa1Q4f/DCKiK
KOb4WX3E/YcHEIcxP0H7uwcG8nb9KZ7ZIW/0+uelU48zQPxWUQqhcgamyCbZBTKOI4j4tBUTuN/U
cw55rYuy9+w0X+PTYP1vxGlZOordyIRmgcZz/rJWwa3CnohfCtLAsDBBcgjTMrwMYaOHVRXJgOh6
DynaFRzQ9G+u5pn8SguumMPVu9B2Qe2yDCZTYmPHXwJ3Fl+luDq5NNsk4Ooc5ktzYpLABw590Njl
wy6Nt0XvdOlBuMelFadhzzTAottxtVWf+PiRTrgZn2iIgOxMgfxjwhKHXAbiHgPyVr1u2SXaycnk
O/LQgNNSAfD4X195y+06dZYcKzJYCUZDmQQmhGxtBviGFaq/kEJ/9RptSJt7Xf0FTwStTHqjzwFv
PlAVn7EvD4NVB9PO1w0vXSFo8ZBQ1SuXlGLo89lvFFQgyerKY1UxYE0/B54NMgOFZjB9X4lQ1De5
JHgeLB6QrCs/S8QbP4nwuSwT4XM3/XjVj2cekee7nk8fVYzoZx+J9EWGf36O06ORQsw7rB+QZ7SA
p8Q5z1E43MHAJ+TBFBUCVIpiNuS2mKMZxROzhSR8FCt9EVwPw0E9gLIOqbaMlG6IJKCsmn36/jvR
F4/fSXjYkAxWLxZspYN23UBM4PGMLodvGIMUAuuEOQA9Xgd7mRuI3lqA8/daBA1/84uK48TgcYUV
TIjIISWgwugHl1sZobv8WABGxiJLTf244Yjsjfdf6EiQESoPbRKpPe5DxBcEBM4K8zNkVbt/AU0N
ZQXEymX+Ksx58WaMN6t4w11TZK543+DhUmOc7Mszm1B2FhqhWjsY7YG3LkXtcyNgDdzr3fVjMUWy
BWKK/IvuyF6Ql6wb9D7eVIAY5+bmxTemoBiMCGzI2kINTIsAphFOX+RjPzKZJ1iqOKsRr4J8JxgA
MxG8LEyWSHfaXlzXXydbzbZau10Rt5rsYmm7RstX7i6l2N57pILolR4r1EdXlJ7bik92jQZL8BiW
IpA6kGc/nuulCOS+505CH48ah0PrM0M0DqjMZMUc7Wbbd0SxzQdwDC/KY1+FzeoXJPRfOFDWgAHf
mPtXn1hxrGc6XdXvm/y9OnKiku9bjnrpTpyr9plBGxZ/C3K1Ky4slFucNM9BMQldrooVCyj4ffxI
b8U46giD8HQh0vjnrMNxB+naol57P0+EZ+7SbKcbW8Q3hfqEsHCJqaNtwsM8b0X9dm1FJiBpgORH
DXMmIMw3FhFS+VdscwujLLzwnGTYNbnWHCROijgYGZOeK8lTjciPUsGiH5132E3tXBCksU9px0ng
vYCm14lcRKncFlpk5aTihWu8UVVwGsOrEeZ1NN62srqtq5027YZsg+/tg8jIlARKXawYZyd8ngxD
/cZgCstcCHTnvGronZVYWHYTJq8Mf0qxzkxq/7E9/JXPQH7hTkNBI33FLjpY1LBYZDBetrJQsyKv
Qs2K/FaIv0jC9HgqGlfB8pgfOGdaqQ6UHFYmDI+btBJL/W7fopyNh4dXGqxgMgw0IML4Gq6v4VUP
cz2cTvTAo/YUTZhZzagdI7RGKHMqTNsiJh3NHkR3lDkQ3f8LdacC/Qt1Z7th0zmzxTnYeUyAK7Rm
r9EkhfqGtN6bk+ARF1gr/HHKJ857A3ZwzFYDAoJMjG0zYD4nkspmmgmxj8M9i7YE6CuaQ3Qk/lEX
8Md/KYdAseiI0JGgZbjEKdBIhRWGMvNlpQnbHQDqTUbxKQuj3jCfnjk6szILsTcuUH85PXN0ljhD
K+yD4Qq61gHwf9WKKMqmFZfdVLgXoaU1JbebXGrTkYSz1pVBdXKhca2mKB43E4MpVVD4YRcB4tff
DeJQkdq4RECGKi0wjtwgDpn7MFDh9cyvBC19ToSKIQI9Kd/zhj4YE+FQZl5GxCqsD2Z9KxygImiV
R1DO8TT2l3KWWrY98GV18pWT36GihQWReNAgkP120TPAuzmdpYTZwK30RGzr8q+Rz0Jma0f5jmId
Szf/M2xAP/siVV1jiAJtC/qgt6YEp6RmeMdQglxSWcQO8OhbpzYi0uvXNXWBaVFME6LefOkMYAYB
1eKekwu0qk7lPVNXq5bDr/8609LPs7bl2HgehMR0RGIq3FgBpuro/8uuIqQc8NZC3eLuK+6FF+q5
41eXg6kL7H9wsqu1DU0Ccqu+3l0GPAbemSE0bw0l86D8Y3mWtj1tU2mLsNPsnZL+NgUpMjNaNUtr
GIVKfvFYs30vxb9IFGs9B+NkAZkc+DrRFk+Q8OoNwmikt6iip+mYlMcuPuDy4tgJuyuoSZm4RQkA
UyskP1OmAF3d0eOlwUu+nnkGjBySQdH+qivncuAJLblQYBVk1Re2NI/sV/6RYhVYfFcuvQN9HQUe
neUX4FEtIT/sALyA8iVJl8Op4SkizB7ycQKJaHIJ0GMP/JuhdxrFBrhk6BGjR4be2RAZeiPuXqhv
ttS7iepa4AUsl/5FRQ52L7oYtDBWlrf0LyQx//esBDWODQHo0Ur+YNL++5ktsDF4Y2DS+NgEJk3i
4BOjTnyjG9BnoFREFZlXRA1Hoxnd6N9mW6XBKBtBSMNzWCOe08LbvHAdSl24BpkOnlEodZd2yIQh
fWVX4MnIewqMj/zs4WQkZZ5FJUVshUwjZQYsIUNm1exkEWn0QkhZCYaC2JChfFUCoMC2LGSUgLcg
HJXuwlBAz0jHBcE7vsSB01vEGSXj1z3ebmB7u4ro89WWYxJVAiclCbchKZamVyJEhZNwdjakeKBh
ByjPf93RlxFNilnLj1Uve1HDtkCKQr5ImCtBznEkw3nHE9VlngxG5Jr7NF5+gQtlcMlzIC/CDJK3
GnA+uhUBJzPmVUjQdlRvlz34ATwRVG76EOGJiK8RXkzKM00NV2dHw5L4wRGPReOE0gzf3NI1mV7T
0qU4w0IJ2gEyi4b4FvXSt0n/iz9gaX9oY5QsKbol8Co95EIH3M8HTBUWraMbnXBkPFAXyWd8k4L6
93jffnLYMThL0Ml7yT6mV77j/JPrIb8TPB5OKCEKXdAOnYoV0+teezQHj5c+mr6Ywh7IQgA2oZKu
i0yRIhvb+WOGgBHpFAhKJVjnqMHpiAo4QseU6c1wOYGaqYtRUoYCF7skY7Aw+FVkxokh8C0XQ2DY
TuqTSt/m/fR/XN3ZbtvK1i3gJxIgUf2tRJFUZ8exEzu+ERInVt/3evrzFZWVjf8ABe/sFceWKLJq
zjFHc4jLL678TkIngixX6mlicdyyCk5ZxNo+tEXv4qy7g293tMVXsFvjwQ2h12p8JaukfZ3gepm2
hCYdftyKJoEPbaljmchQlbYWuJ10e8aMZi+ueiUd/1q+Vslw0vJvEu9UeV681+Y+pNyCgwvH+LWy
zDCkbz9KBDWH8MPqq4RTh2uEy/P76F+YpbdOP1wXitTrVx9qbZNiRmueLr7v97G/F3Zy6iLQL3Mr
OR/ueZWVu4BDHCfIDPOZRjvdvuVOx9T1JAnkbo1TfwP+e0SWY0fxMj6HaYV1+Vp8xsiDAXNJqtSM
Fqjx0ABLu8EuN1jAKeK6HVwcqL5ObQKfLnl1ZO4fhN1Sokov9aCc1Kgzsaj+temnDp997j8K38wH
/iH3NGs05eUnVEfw6zmeDgwzDA7YkvKFm2XjgRkocdTkW/ld6Vp+ry7+rDk7CClatEOK2tvHFVFD
MMCmrbyYyXDaJShTBJrKi+OHYe7q88ajuLUmuvAxKfDYCIBC2QIzSPJv8wFkeT+4iV0wMbyh73WI
9/cYnRRsNOgoziEq11cKcav5riaZTr8B2YJfLbaYX37o0ejNQQxMUYLTq2VqUeIJVO9ec2zNPFTI
IIP80TPSZfR7Txx241XfDPRc3EA1OptVyoh081rT56fojKtSx38xdNowbnbCJNYVUMyf5sFfo+Tt
651tvTPOOY/S608kRja3KVM/bVgepRzRKJIO8f3IxHzg0cH/3ANuAOMnZdjku3CtZWCs3a5d7roT
nuer/qUa4rFY5bJTn9XjXYfhqlVfpkGJZ/Ka3muv+9hibDzxQInnuuG30NCHvCw+FuNDz0ELT3TW
HqKXDtuGEe1089H0Z39NKPQCc+4QZtOCjjM9TLWD0XVoTRBj0MXXgdZqneshW9o7jr6sXhEmraPN
qdoO/tr5un3lbK9asqd4gkgb/Jrn4HhhblPqmeBH5KTVPiHiMhp4I0eio46lqrwXlt5WSMlIvTJW
rco5FhI0RwK6SqVUiCQ/d+wqfMR82B0Z2Fxby4kZD+mO5ufGo+BD8XDlRUw2yYKOFrKsRbx1FbHm
HmbVt0qitaIvPfAXvgYlULOSNNDYq+5guutY/Pd9Es1QwPCbocBWVFWht2GWnZw+b+276Mj8zyiJ
AUnj2Z1omo4QL/VDaVOX+rPI/dmBIycXNxhSWHeLdnKpC2mIOdDVjD4RdFFEwakGJQSctlBNJjph
6RTGc9lonzXw7hXR7FWW7VKUnpEHJ2GVanh0tlEui63CKsTRz9apEnr+G9xSr/eZUgRUHaOg2ucK
4Tlsvo+2f5W0JFb0VZSaCvmN+6quew9izfvInb7qPnXn6ND4b+Su8DJyB/zrHQ3e9Y7XSWgcGc3q
HX+MBDRc4fWY8Rlbjs2MrKylCxkjKcVudMHM9gqZZvxlpFfw5iUnnX3es0f/vzwc00t7iS3oPua7
u4Yc3/wzxIJ5/pExGvF5GV1Cw1miQ8Pvd8ne2K1Te/ZhsyXRsfgllo7lTL+aW4Xc2oRf3Fz2dbGM
3csMObo7KQbNcKdW1wQE8WmFY1GxewJPPcm/cbsRN4SUuVzcIH6RD85/Nuz3mZ+xH7cJomJpJkZ1
MzyprM5y4Ag9bI0GRtynKLseIYfBXXu1+yqX+HbpTGjfufFgS7wZEESPxZ9FxT7O3CWss5Z6FUeM
o7nSK/9z264bQuJsHP9aYlk3Y2u362wvnU25s29qEJPbOayJ8XcTESIlKN8r1ok5iIiH9RqTggf4
c2s9FluWXPPFHbAqT2zNja31OFfVHti3JLeX6sdt/bgbPV7Zjt4ed5yF6m8Mzja7/7mbTSrB3Syq
93eVdpWxCjK7oBY+aIYMY6mYNIrMPDuTY2dqpKJMWndGWjiHN4IQ8wzuoMiewndEJG3JETtJnupx
ObRHl7BOWm16B3BzHuxRQcV4l9kwSjYOwklrgucSJ8n1HbOt1q5n5VEye3OF1vWwVvGvkzl4jW9e
fMlXYSuxuFM7d+pRZ8y0kGyOadnrvj1jBZgrJg7iKjdBMUF+XwIlrv8qJg7rIDehRCGG2K7b2z+z
eXs6RkzujgoZcUCNOABOzJyq0JrEVcq2y2DLq4NBJ9FVqT/b9ye13vTSE8QO1/91Nxa/e7Dv//MU
n71ev0xeT2peC7dDKJN3IezEmfe+6azfZDQRlshW7ExbRbMQvSF0ThRhtth0b9UuB8jDtrfDN5v3
S/VA4jiKZIj6m0NYpUL/RinTm2zYDjzujg8RjG4WQjMP1eH6NCyFJOov+F+F/064XamzAdfqnjht
saTaPs9+kS8kRP3ECyQMkqstgoHKS7X6hEx1qMUo2VwMXtQutC04VLzLmz+Xb57xsZQq061m71AN
cvRd59VcB0F5EzwsvYP1pVvOXq7j9kYGOVSDvR+maEGeS4crPmq2cAl/zCnBglv2fwpT9PrwBg+H
kNuyOvRv+XsMYhPqLOET45DWeCoq6MzHW5s1GUxgBaMEVy6BFTwdHl4nRJCVdFVsiVOB6QN6S52t
2e+mIxUs+DkIrKVr2PQXr1g4zroyxmdOwKF6zTlwxWOn9HXnWWyGM5S+wXu+8Lzll49PcSoGh4n5
Llt8ppNfdyuuUz1YcZXB4xcnJOYOyhnqBmvc9iwhEChV/yd9mBMLXNMKJ5cK3QNRUqnmM+wV1r3m
urfmAVHq/FmKOl3k5GvkZpSiO7mZ0OW0FqwaFsnAsk3o4C3cmXzO7b+Hds4kwiEKLDgYCi2K8Oqc
Ie8lhTvPi0OXxyvB+FCD/asbnSfqRst5wmhqwBftkojDRTUhEbPu+yZQinfVPXBz8rAdsAe478XB
p6qAQ965OID0g1l1MWzUBxUSeXhxqU9+dGaeNs6Kl7RpBHZJl7O0IvL4d1DtHL5caFSzS6BCrrbp
vpRQ3AShiklaTvFDlLKQi+iDG4Npu9adlTrWecbRKpHLRFTAl2Mr3AkvPcqIBqKaSVSrMSIFTceD
D4JmbKTjKpHGzvFBGBYGBX6MUFRZRhyTxKbe3/LYYb5uoZk2QRtoaEIv7X75qnmLIdO3Rdq7jCfj
h2k0vFQGt8pgLVymmU2zZaV3ObVtkQszQarGTTr6XqnJA0rX5XS0Tud11zMkBFWovGTwLEJC0Nq/
m2aeln2g/U+bZg/JZkYslZCfLM5JzRA8SqIokXV1aCbkJ2t8CPITXgaQm/h2kyf0ODIsnBl4PFwr
ZrLsTh7KYkqHG8JTHpwaGSwBQSrlFgL/6lchz5Dg83rOF2qnZf+yG/h6014W0Qn/W/SOd6mJylzk
2xa1gcSImJVkS5H4fBd5+Mv7/eUWQ/KJnuUyKBiUxUBwrMJ7gyCEVKWGpKjEUL9u638P8Ir6jsxc
CcsFbN+pXsNyCltSSMGdlTcIUCnqQcCnQJ+oV4+ISQBGvfKiV12E6ORZqQuHGx+6o0Y2K2VThs4K
1Z50nF0pJIGKUF42syIOPQJ9OZ2e04Xq9pDUy0lVvpiNOF4fW3sesja+Wnobt82hdpdsdckK44AC
m+zdgeD5NgDBo00AgmEyplOsABqdbP7M5qd2Ch6thygxhJkmm7mJWMIHwQIOS1OcRMnWOS1EM6lB
bK6D0ah/mqXxKDi2romIualLE15RJvYruz6n1kru8WQ+xBn2wmhXt/9Sg7Iekoqo6Kd9PjytHtpm
Q9N3Ts1b7h9NKmMu/S2iaLJm81PU+IWqma2jvXu4mLZVqUZ+9Z78tAFAd6EoVfhsgHODwpNqOTqE
apnQ88flMChhgRw4Xgya5BNGEY12qT3SfeVpREJXr8FWsnePlnG1N1+bSJ3NbFcKkdWr/GKPwROC
/F5OT6ORgY4E6vb5TXV5uWW3G9erLsAQUZQ/3L3GRvsUg6TGDmmz+AvXwIW4EyH+hclJ0zSqZOyS
U7Ci4sMkGs73w8N0ODsNdnng0/XUO4+69UX39PStEX4Bi7O6jZrqNzStu84x+YIcxwP7Euh1lbgw
zfDXqI0wq477nv7ZuOUUQkKaeU4IheO8kM3khBC1Z04UR4uDlVUQBdfN1Isfhcfqx6pf+IkcR1ql
JaXgQo3T6hszGR6dQtQOP3mtr97iyAPKrdQupRVFRlwnTKfZWnbOH4vWYDog97zCz0QYtzp7Hv3h
u3elHsluB4Faay1whWPiClja6M4nWCkG89mOpbZCWMDarctMR218DEX1tRHsdFhQHjjqNDwq3bWG
pO2LWPIrGLsYYslL827UIMIOIPraNHeRNaN0/RuUaXJVwpZe9curvjkj9PtvG+9aaqIms67sjQHC
oSzMaSh/kNlqUVjNb6YT6zecNl54rsIb6CJsFPzz/wMDKo98avgEWeW0U8uj5tFf9x8sKI8fBTuz
K0YrKZlGVB7UodB8DX91SEERTOhciyOZCMBgJRfl894y3FzIfeeq48wbB83k+KVYbl9ZDIpKysmX
s8lwupNQPMR0OnPnEFeZrrjxNpny/1Wxh65sDRJLjQCiW1K5kV+3N18r9AZjZwSqDBeOs3iGQ3e2
SVefjZdlvcMzKlDU1x0Sy9sDYIhn1fGp/q1i+vTiIKqpmnchCXNUDkmY1eHxA2d+cmaKJWE0+P8Q
27/hTrrI8BzntBMaId5XkdCPr4wEWSzmtj0uHKarnsiCCtT5YbDluXeEdxL2X8cNW/L0K7MiFj0N
00cqC0ZN6F/XsCZ5pJpgNd3hv7GiyaLWMLI3t30x5LnPeWQ7my3u8nVoxBcTDUoTE40LhlG8IyeU
N/CjkSx/mO7cmm0kwTtP8ABLP7QnCmJygaiNHYckiE6xjdqTEOkx+oUjIVR00V8e5V4MmpvBrDko
NAblc1b5Fb3uhoc/gkPu2SErBWYeH2KebaptTaphsG2qbaR9n2ov/jSVEAquWT+qBex39u2pagCx
TFbjsKa1juhDs4AFmazZTL7qP9UcP40DDAKs+yzAOOBacHt2TAJGEPJmpxF1jAEEZxgD7Ffoe4cL
c+q+USGe8DhYEI05F/AiagQ60qYR5tXg6O11wMJjTjS6Hqw5c+Nit6XqwtXryEwx+hoT79vs4TR7
mJ2GTLyL6149bnxlM8ve7Z/DW3QMZhfgdYY2hQEqEOLCHRYtyA9m2KVm/AGsZuhnDj+S+lZk1d+6
QPB2AJf29BfzwOgB9o695GgpF8ORUn7ZJccWmw6uw6wGGxS42lR8ShAow7ZfXCPuRjvTV6NVdndN
Mm6hC8us/ELyxQm6kePziJE3iqKrCY6JnSxxzC90eeySTvjK7mrmf5zti9hJVRV/0W68XySR5Syj
ueY/hXsAUjqnjzk6Ev9JpVc/gtjMehWuoOf+9Lt/dHq72sjfxt9n0Js8nKAx7Y5wsuvd861rO+ZG
jIUZb9gWXcMHUF8PcAVKOV3g/gGYzxphmF/UgPemAeUudsZ41cWxwgMrfbn9wJxkUsI/EeLk/Rey
E51Wd9GudzlANX+jFuCVIpWuXzE67q6/d2YpZyIGHdZ0FAyJxq/9+KpODfSx0g/jgtEmrTvU68ma
Kd8qUHiuMiB6Xm/1x0oazWKYw+XaeuZHrQsFCv5qM15gN9GB68EVeut4ihUEX5jyym4f8zX+jB4k
5XJ1Iyy2YN/4De/jOGZPen+g6o3BtTY8nIf72nBdG87l9GTXW4xGs+Db/FyrDj9xaKbKy+njphKI
aNwtjHdOGuByF4WFjwuk/p8Npddx+eHLvzfrxTBgUnD8PP1Y7h8YYTdEqVHHfBXcXCjwfxyvP2aB
FqaeAcyXiomqZnORGtyKEIZ9r6lDktNuo+H48xDw8ODpyGG8OBMZcg3WhH2MPHWN4LMpA60eW0a8
KBZWiDv5I2AywErfMzBv9W2Q+1YVAJiT9CrbZIm9+xb33fYHFgXbRIbABLTNWQYp3N71ji03Pcdb
m4OggODTaA8xQioTqI97jXWPrRZWnsGTO2Z1yjww7G/KkMSQPHMfLixpuabxdxydLbCaYqXD3uvO
Rxj9wespl4NlJctFmR5Vm0u5sw6J460drPvdL68rHQIdz4OhjJtcE1kbIx69AE+CIeKEVTqLsIOy
4+dkYroTL9hMfS7BxB4uPD9KRWcf0G2vl2lvi93xvDudd6vPy88T5jKL51rmeTnewvPSRCgn8Ev2
HWbgU4lfLQ9ZJWTxNYHy64fzk1Jze23HMtPNrjZv28Lg8LEDuCLQouXDzKEMIUhhQ//YI8knUEF3
HY5uw9VouHK8Q+SaWHeuVfee4reZhDycqkwdJX8u/CMmJJ8kneSj7w9zvJbeuvVWFCKtokW0BTUd
tbr9qNoXFHKIBpdosNqGrJDdLiYHp/Fd96+1/nrdP136xfah3K5IbSb/or2IhKAMr+NhbS5I4rYd
VopDclxXqyxUcNYd8RQ9MvRp7b8vTq1xMVv+vCQoj1fWed6TYFL1DaKk2Mh9p45AwXKbRU78Jgth
fstm9Ww+6+52vGdpUuutvnJQxJltfTMcbVw46h4eFiDyZJOvU5A4JlyFGJCXrhQaybmaVK/iuZNi
NWlek00IE6ANvubaYMJg0uYTueWX87xLGiyK5D3kLrWXX2n3YbLSEYyidnJqwtU4zN/Pn+d67P3N
f4qRMZh/NvY7zZOxjb4SlLYmfmiUm7LoBRcpv/8EPKzZTwj0bRnNNnvTPLVlMhuM+XXF7J4myUrC
9zw5EM0WgrI34pE9b42/l2vM/f2O6J1JU+WUjzsBSvrql9GxR0Vw0yEoyEtZ7ZAdyilqMPufvUPJ
OSBXK45W0H5is161HAhFjdtgLd7iMkRkOJ4etnN5uI/XnPe3mX8p0nZq9lC3Hljj6DTVhRxGzVzG
s4FRnaPAlb8Nl6Oh4nhwH1CYTjSXaUtaoeR1CpITPRvJzI4NB8MP7vahyD6UejuF7lVxEvjfSjPV
+fFDXWZoAAAXl4fWdaEf3CWngPtAFaJnBSvMwUgPZnSuZWGQpkrPpXbGh3wr13QIthc4a574rJJl
+YEcTr1Xa5Wf7vGJ7DFrj16lIUQzn0PU/RCYxC6soH3LuyOtERaECYTWCE28Sf5cQ3KJd5ytJ/Fl
+fyjnmvhdsfBg9KmjSizHLXWI4IhRLLeRpIslBczfzjaDVW2yy9SQq2ltCg5Ez9plX4slr2oybWZ
JXu3QcGrltd/B6L/eZKWjS9W8bdbe0E8ciYLQnh8rAW8+YEob2kVHxq7OErGv69RvJm2FRFx5dlo
4Pbkeo6727d/MJQiFwZ1L/9DhWsIVPo72ajlEXomG9EHStCFvOTvvEONq7qNPjh+39NXXaNVSCsc
6Cy1QExFtUD6H4vD3OWTo6jhAFbJfTigBSq10WHa98pX2Xudtjo/Tp93c/Z/fkejevA7ms01T9k/
v6PKPvgdEQt8rtS8lxgnaHcJl+9+BV3E+TSshXIYQz5fEzzNCkm8KimsjYkdACuP1SuM225/63gI
a7Zp76OwRq9LnSOvhWxfiHuH9JQ2KUeqjHCw13K36tyqusT14fkwJibtVBsgZU1HcuJCTlPdGq0D
f/7CW+GcqYaWFRP1bBXshQP7HC0eb75SzhhhiWSo1U0A2ryvxhI8RDuxj4OrztJFzoyfN5JVCYSW
HPkk1TuoqtXjX6pq+QXL4FBP6X2MC/TFbSaL4mbK//Hj5TXgx4/JmlctqTCrt0IfmeMqo5JUrzvP
rZUVmfiFwM9UYeQEFRyGA4pWOlkN6GccrqjuSO4TITG5Udy6870aO9H92IUJ9LHFWIyobZkuDhwr
sto1a1wVawlDp2SL8P+3VLoXBePX27Oj37mvFHDurw6ERmltSHsmPFscTyE1/Z9d/p7lXsb01zpb
vvFEvM2EuLbXpe92jWP5a/EZ8BU9k4SY1UCMR7wNTwFCNzBZ+qhf2WQ/bzrXaBlvY+kH7RliTuVZ
E7x/Ozd+wiSBk5R7/rCdDkbZ9mOUnWBt5ffA8fvYj7/S080+W1yDFp/VyyNMYLYKY2ULJ6ECqHWr
rJjCJTvhufbka8vgnkIM0IlwwM8FaefW0o9bxhG+vQQE/lZqfrk9oRwUH8G0X1AW/F3x2d8u34AV
5ffJpx0NPWEAQfjBjKbw3dRr/+OugCGCmX3yUIEFFp8N7zd+LhnY83K7TfKfenuqDr0M2+fik2eD
TM/WKDusvpyYtbZAM5N9W0+PqejrDsGNhqbmHeyS12CBe+SBiPtQnXaFRFC+0kpr63ctG+bSUSk9
Wy2Ux8h67u0Fs8OgFg209kXr2BbeyRn4xJSRxr8tWwEPDh8KczWkjHOZ9z2mfaTF+3EQ3pD6XcdB
7WeUG43TMiFga19l8Jaa5xLQlPfJopbYMke0OWA5RjMZ2RNR3v21bYWKIM1AQkBu+QD5buDUeET0
LX4IKeCMiXBpO/vCyAgTZOVmMzELcOrs8vX6yP7KF73ZG6sf1j58ffYfLp6LZcZ6h6mRCEpPDjmD
bwdPXdxrgy1KRjCOnqflBP+IGUBnroXzKjA3EtDR3yyKO42DRmk+ICO2wDUmvpjLpN71EGFx6FHj
n/GYPx2EfsYdjkIh9c0UrVz79zH0FhshGjGU7V/ar3KfS0+7xvPik/0P2jPbYa9GoockDB8oZ6DN
LpzMr/AMwP1mlRULae3M+YbrQmqCQpg/NrqX0lRINtJpniP9fx5N77YlVrc4A2zf3CRpDojARKAh
MBEmAU4Mma6F98Yz4MNEuTDcbf7+a7ej86b5bdwFr3gxXgmYz0tqqnb/5/EMbKrUGSt4WgY0syHR
fX5+3lT7nqE7srRuBFvl845lPq5XR5Z3r1rqNc59F2DH1lkNCCPjPOHg5Fl26LKYKPOT7RyxUibp
rhiQ/9k8mVySqByQ/+uNKCItb7LSRlRONp50m5jGjc6v0TxdbgeL1XCyGpr1jhdSK+Jte1fQJXVf
6D3cEYs4QsXhICb3BcnzS9lkA4cK17/ak0OEqcUOGs95PtSWL/u/i19rzf70NXRDEGd0j7xBrH1T
TCSnMucV/f2dfrVhQ+ien5Det2NRamhvuVU8ZpbUgJCI+Nogk2aWjFH1A4NL11Wr9nRd0/JfvpnW
hvU/8toXHP5zO2IgQ1SpJQt0P2mEY7XZl92pv0uK78V0u2A5r6Gw9BObt0nj5+aNzAclziLxAQ5Y
tUVABYiUyJJK4Y2HpbwuPL81iGRVaecQ6TPrHoCp55DoM7v067NBZdf6fqqnIXms9s210l2xjhmG
ppLaqJ6b3OshiaI2b6eE9wwWHHxBwxGq4B1U0Yn2QWbE178//yw+ATTmn9VnMAO1p7+ErC8/t6gv
ebvDKrJWpYsM+VUXtwyyXBuCqG2btHcK6YgHmqtLht31MFWxrlslzhA4WNeseo8povsfXp82H+pm
fa7Pef4pKevwUWM6axYJv/487r9CTZbccJFgIZGNTVvrVkKdKrf1F7NDb3ds75Bjkk2lAxop2pA0
0QvJk+3bR8FDckjnS16Sw5vTR+TxKHQJR1rP4AuWSUTT8kylKvMwt52xXaELsp0twlTsSh9M6lyg
fEy0INZFTki1c+b4Qi6shUqWemmTBUIDDi+2T+40h06TSmEaVkWxw/+DACO4vVh3P5rrhVFj/M89
i3XWtvXL48RJy2KjdRBNhxIjq5hpWL4WjEsooWnCLvy0fNP7JPRYYTU38aEY7wS4VGN4aDyaow7H
DVKCuRsgrKNyiS5l3eaZVZwHe6qd/966/PYjcQ8mb/gbf7AOLKyDia48Zx00o7+sAzO61SxZWOdk
hqpxTqoHXWkbJcODuh8Ha8s1839jI38QGTJur4ejStyUlF55bJDWUK8SIHIGXmeW8eh4y+C3fZ+Q
btjtFhEtktUvU1+juh2bb0saWT6ku/5AITDyvO+iUW63sNl/sXmu7bnjzpfbqnd7MA2+PZg9RC9Y
CPczHwvBsY+CYKnAgc0sC86l+M610elU8O6cGfE+vnCnQ5ozch6THXIyGfFfapU2z7UXTLO7c4yK
AZfuJzrM7UEyhN+s3MB3CKUR3McjvcTlN2gPJLjLfjBheyAAhoE7k4J9urwFd8vaJNtsQqpcg+Cz
kp3z63f2Ev7sqOTWuTkoCSb2+lxonc8tePcx7rNYmFnMwnaobvliXhbBxoTR/oKM/MHdMEi3uARl
10n3Ou1Ndr3TkRFD30Y73ZpnxeV+/dekGFvHql7RLDTYB94dBKsjRJC/DoIlBuTsW0fxGPGnP0Fd
2QYnwYLKlZKbhwoxt6BiFMNR3DAWGsVfGZB6LTNYNG3VH74KRb5Y5Wx7Cjnz8ON46iaANZ660Sgr
Rdm5wMQ1xb4rMRk38z6nuAW4fKX385bnRXmoocQ2OmDrFqTJhhGM03zBmAXv4IoddrdRaOG4vNUU
w36KlLQv/NrmSvhGsuZyf/zrnzOti26R9x3P218A9I5im/S5ff4h3JPDgzV5PcLqlq1LsaPqQzb8
WjdynKbG6c3pk49+V7cppKivDlAcTfY2eHpekJpIbzy7BcnTvM4ZMzjIlG/dpYFTo8uF/NRpVcXD
/pcApoAyOwpR7ZgVblsz57sRipI2rUPU0BdAn1xJRrEkjCOpp2eJY8g17no6Vr+iLzV+gRif/zlW
Mq28O1ZO8yEcz9a7bash3PZDrRnLEGELVF10onwGg/qKDFACLgeTo6MHcd/aHJMioLDWOR87l0un
gp4Vigg+FtP26xfXZ9OM716Lt/SD6d2wXhnya8I32WwC5cR0cH164iLjs20cw2fLBAJh9eP845Lz
g/gstQ+e2VEmEGKJxLpvrS/JB2rD9hBj5twTNyovB0PdkPnFIsILLna/tEYvu2z1WiUwzsksmCw+
OUwW6xY+pMJ3L+9QVKWq2IO+TdEuQlNMB17k5xHfG3gDL2g84/OCJ9xKtelgFSo4FhvBEQiolVey
wXXjPAp8W462l9brvF34iWOy/+Hjt++bkQtXgLZfuzcXzzn+zshJgWadP9wE9TwVTjCcuqoe21vc
G+eP2rNiHv4iF6pR7x46ryZO9Qwh4KzMn4mlCzfJndFnZqlnj0wuFz2EvsMiCEZMsEmTloYtHKL/
xwBYlAIDoDBnipGtSgRR2eGh2h5I31gSI2FPpjcN2G643w3P3N/LITdqWRnMFwNky6NDFLWo32TR
NgrJUZdFt1wKPvuHNsEq2/9z6PU6N05dmBnnZDkKa3NLrwJha2ldoDuygDFVJds3BL7Xii3Z75YG
vLHOauusonvk4rvORPxowHXfUn7EvmvAS+OsUW898TswQCptBrcN54XB6BoSLJZurseJ7Cra4ZxL
gE7QZHhxSiRiJCIsKo2E6pFX9Fw2MMJBvqRzb1/JGgwnRvxb87nB3feiYm7wq/KwfDXTsCDT2s6j
+c9wNBpeacEDbkJ0y0wo5KXBk1g4X3chL22O8FIZ3PPSShuZEH1hactR9/zS60TxUrx3rcMtf06T
Gm9/0DSN/6/cjiGGwC3rKNmCR6uJHdUaetiWlq8TOYTPHZlbV7XzJgZRzhIqlcaUsWmyQYqRgMsA
ZBP0rZzyryFEqXB2I/VG6FTM2Wo8uf7qO+74fI2GhJqgkN1V89WueCn4PJxBPEf53JPNsacu4b3E
C+QHi3lTgpgfvnnLPQHUdOGudKVMreRKFpfrbhRSfRn/IgSJip1orQMIkoro8ldSYcJmKSl3heQt
22ekED4Ha28ryz+K+xTHCGdnlEQJJhs7DHS4kYTxGl9Llh2ijvBy8hyLeyqvUva7Gcj1CcghSDWX
0dY6MIw7rAJZKb4rqrUJi1K8+6gM++LQzPqSMAOkXFmkZoAlDPanUlc9T4tvEHH7XSmn41cy/PEX
zwmB6Vb8nmEvM79bRwts0fjtbmEd8YcPnTMiwIohRqe8ksoeW4XPIsjQBNgyAbZOfGunHPLbJsAr
rvZQ+F1Ym02YABPUl7/Vx21pLusSCWX7NOmOqt1o3t69H8wGm7yhk0mT41Ky9qidWYrEz7Tfs0Sy
XhmkeE6OzYSCDelmhRbVhP/8zR0pzFJLxEvz3PKQzdrbSrfphKWwP3VPBdIgqU3ZtuxDYaOSFSsp
mcd4GyAnszhyerFjP8w24Uy+wrUcjZx6pp1ju6+ISKq/j29hDg+LSDTYiNkidBBKptfQkuM21wqB
i46TDcwWf4erXulgjl0cSR0HzZ1yVkqdRTho/sO9N01L73ZqnT/gBUUC1OOIhI0sPtVou9XvY1L4
ph0rc3nER1ym2vrz+XkuKBC6osX2Cm63kPeJFgAQmvG8jeAnnGaCgCO8vs0L0PqsV1r19a9qh9Wn
w1o+00ICXx6mWHgfrNkDPDbUDv8R6nH4LdSsgxCM9AbF7l0+8QnuaYEc3bYCgriuijUyfpoEYrnV
rBPOBWkybvn49+ISVyZx0fDeeRIo9rg4kFzX5xlyHj2jQGzfcBNRQv5xEyHCuvzjmw5fDcngiBke
g6NZbnC0B6wj4I9CUmQ1La8f1qId6VsDFlF7hoEBjvaH9CbDdJdtd9m0HogyVCl7obbz3rzRLTO0
kxAa9a6H3kGkODifzoQ+sl18A7Fj+CMgWbdqgNiB6zyTGOFsOVWax2igWgdhIobVn9eAx1vYSot9
+P47W4ko4J6NcMqdW8QjlPYJq4Vbp9Bo20dHk7h0Cyx/gYWVa39uHz3BFbrFQ/fazA7LbAwm2adr
0b2XzGOyjEvfAMKBKMFGS4p84a+AMDL+yNd1E1ePsQflrAGiuL7FO45Lt/jAaaRFm0TDkY8pTCpw
84GPEJno8fX25NyWXir6AvycAHNcbp1oM2BB/5wS+aRV6sS2QYayP7YvYrfbSjqmgDhGrmRz3pug
4S16lUNIuB25qg5sFqeL3m3RWza7+0A1MgQoFCHw6gM0sKCblbeDr7c/ZNtROimnjVNa4YJaQ1ZI
lvJ2FF02MC0YuI3Kh84ta2zEiGfEsDt+ydUu0v3vy+wNcVk9lraW0FOyMbbgSpIZXmDQ4HhGyxDX
HeNEUSFggoX4a9XJtoGl2yquHmtwxc385lZ0WSx3oYuDm+SOSs2xeL7lcquBrmvBxBtqNUk0Wx8R
p7lQR/vdRS52ilqgGSuvXYdjENTOAjrV30cYY+11AFV53lODbcNOkxbZmm2z0jWrbLszg6i2W7Wy
7x1H5thmbErUbAmTL6SVQlrNswjku02O4ZczrUYiYlFH4SkadZlusV0bKTjQHd8cgg83htseXLTl
RpBq2QTEceYqsbvTGravMQsiZjndfCJKYUzhSgEpl+U/TR1jrV/wRAa2HCZR9KEoEx7EAXIpRw2V
EwZraEXBAYYdj9kw6TyDgmPC8da/m2VBLNzleHAVRYuUNGuGMN1z3HxngFls/KwPpa1Fjyfy613H
xSYR8TEd36rTSpisaR1m3w3Uch85KjWcKIS8yXff6dt8s7diwAf19D7Ob41n74+Gp1L5gNv54IJZ
nIGa3a38VF9/B5liqO3Nj3pT+ZxBkm4fDbAm1Q9Y85xceucPqCXBSTktrL54cQrUA9ndrcsTFLS4
C66ld4i6MTfytNvDDKENAnmS8vvscxvI/aBKbfX5w55fe8bXKz9tm5CLjyqyGTh6Eq9/luAtbKdu
D2Vhap2dH57n15htg2zORsPIiSX8lwkQG85zDTAOtAdvVJB0TnGBKJmyj+Xh7geG6xOOb2Cc0XB2
e4iaDwcDDCZOwWr6ZrK4SEqUTEZ0i+Cieyx0/mE5u2pnuP/ph21tfKwSpPYeQvR6hX1n2ArTjYs0
bU2g5LbFMOrsVgQrIxpyA/ZaPmeTToO9IBERA+vy492P2Ts4Gi3vkrMTBqIPlEUNeG+8H6tv/Bt3
+4510Gm4IYObT3kbW5gOBxNzQqN6PK3HZQfftHX7EI/XrStn4NPzpIm7YugZuJu9w6hXZTkSXfln
DhrV/gkJIKlh/zW+4Rcc6jIositDgV03mnWbmJAyBZc+hxt64e2hegvX/1AYLowoNw/F0rC8G9Z3
w01lcKgMxo1+/dqvsQM/9U6ntkeOXee600B0m3am+NO5BfaRl1sxntdixAD78oLJLM1kZ8nVPyKC
UcLOW8an29bh7GlNxuUkmqflXSppo0ILcDVXSItXsjG0QjHM6VzSB+crpjLYQEHeUas8bGaPi+Nf
eUfjix10Hyw7RQvwXz9luPXH2QPNh0n6lHvzcPy11EiJdkemgGnBPtBIZywl5CyjWLtyDks02v+I
BQUHHKmaBLRbMmy6+NvhZTvcslFFI6VWTodjNOF9gjlSflt0xw+Xt+0CUStwH7Ae6uwv81WodNAl
8CZubzV7yOcJbvgfmwOhAwMFiWN07YSn7mZMIw8TdBoIyrflj3PP1GDzNP90D7B8AnNikVjubxSS
0Xvp9+WYHepBw3xinoFicCVF7s7q3Y3tgEbQ9vEGKm7apclL3DCxqPu1F1MajL6V6K3/Q5Ld59/L
z/rtzuhPTd4vXf+H2ePlEhz8NphnAIDH70/NaX9U7Y127S3UCt88ZPrtq71VobtcdudRpr4Gtt+x
bHSYUaIoH88yxIp67dv0E27LBi4R3PExEbGIyek+7eD2jL5dsXfraeMbXFdoFVKcJ55nIHpxBoM+
fLgC3r6nwNv3FLgCRw+XoRGhsvmnWcpgRVf7wdt8jxfU2pgTSRnuwawh1H7SqpH2K0PTTy479+ln
tZZh+KyvrBjCE+5ZjFSH6AndsxHiqNfXoowJP3hDDY4919//web59xGU8sdQIumjX7+9diqjsHBX
rIp5ChwfIGKm1nKrWRPyVfRZ9vTzLJ4+FGtIl33W6vDsT6boh0ln4SamCnzef472Axj5DA/ZhtEx
ZR5czYqUUoyNrslknPrRzccTT+FCb77u4whNuoXM616d+83pYBYNUIt2m5cR3kBxeFw/NK/Bun16
ezwEx4nHI8HbiDfwo/1uS3Eq+O3oDBHI9dgYPSwvcTm53tpc2MdIKc3ucL8RB9svghSWvYJpzsGZ
042mbQkKZc5l6Rij65CPcrgPjJKT4/smHDA9UglQb1UzbuHL3C28ILy5ff4DTpwU4sIoFkhyJQUI
3g5hCSRZcbppzfV94EuOEjmQCFFcp5MGEC6bnrMuAUDUX7PAGre3m0H1OhCRRLxG/rWN+mPeiU9Y
6I2W4ZFfOr90d7qnSW/5tE3tfYX4RJiwcGwEqVzl3KmKs4ZyGya+kmVtRJ78X0T8koPigPBDFNYu
ClENwWheVaXuTfaECxHmYHLByYRDRMkB1qAPi/CTbCxi4JPrOsEkOMFohoWObW8fn3IIf8/mZBoW
/N6C329Z572IRXo5ckZG/PxTHC4d/4oupW0uE6zNhVTFY+kBxRiET0dWRO3F8S2EJVuCisyV9YLh
98B7a7Mlvw9rfu64qFYAarN1rS2cpcH4q9AfSZiR31XqF0v97f9j68ya21TWNfyLqGIebplBg4fY
ieMbVSLbIJAECDH++v00JKl1qk6dPt7Z2VkrtiS6+3vHYlOb6RVHX5aOVdproixYh5+2XMcKlWdA
tfOPjDckJAP3do2v9E8App6i2+RjCU4MlaCz+HyN9SFSh4jbJZqoBTKk/QfIUNYwQbiPzV6bQ9bl
LryUxoUstEAXJMijdA9M22dxrmTLoaJffU2Ygf2WdqnF88iL0XocKixOE1qnc0B/AjSF9ZG3VFMD
QUIUYVGEQx12dSj1oUP4F8mq+L7pr7m7p/cznylyE/U4ywQTcRni/OryQcs2B5RQ9+DAZH/iCA+0
bX4gEuHxJD/wkDTyQybtS2nfNvtS3V3bnaaTMu1x4wOgRv6Dh/lKEcJZB3veXLNNp6Xq7DX7E7rp
06497cxzXD8W86ajMMPxME5JoGJC/5e0SnK9U2/LL+LTJVYOEc+Y7uGdGrRoouL7HNkAa6dYHUU/
yjQm1SktT+nZTnM7le4b677JNCR+HiYT3ZWquM1jp4qHIdYqsfhpq+FPoQhP0w3MrRJ1IiR3K3hF
iZIrAziFMa4+4WWI7rfJCqRuTEey6Cc9NSjSJvexVuoFX11bLEKxZcrDCKZaYGjAaGBoA48kfsGP
qSClB6+TaGW+6CIZW/RXkTNS4AJJsDLqGbobl+cF7udGn9areLYRsJcemtQrh1uAbIJFqwNrGt0D
GwMjykyHRHTIY2ytLEOPNdQ7D2XK8IN2JQv1LOxI1RsZB5CluzxVOaR7oGeYZ3EikfOaNKeUl6+b
09N5k9Ool20lxWujGgqDjaIRjxBezOvVvXIm/n8PUqEGBzrIVUF22Jizl6X3guxgacTr1gFEB2Hh
vDS8LkSGYzNrcc5+6I8delwKziWu3a7t4/ojfcD+WF+mnuaoiNcKwFu0TB+gH2ixwspHEkPU0n8e
9L9NKT4XD1knWmpUUZ67a3rUgDtlRD2/yZ4uaHMzWGiPCg56DhRQgs1QkJeV3s10AA+sUhPH7g/y
VP6yBjAGV6/0+BceFqJG2C7Zo4n8o/1vFou39YIhrOPd73ZtgcBwZ2riO6+W9IS7Bk4tmDG+R+B9
FQblpAsD0OUuFqyK44gGLuk7bsQOjD38xPN4G7eQAhAEuFFZ5oe2hwR6wVcgCD0oGKbLPldc82V1
pZIMDxWCLISvsEBAJThw1xmekZ3FGA8M9MhfgPtdxHvomKVxiLrDI9sY+9YgJfoHZIj6YbWPUBGQ
G8yRfB1VGl1iBtFbLTgmgHxmUUSL9FH/KfWenDT/WufYDIVDGRJBzgB0diMJVl10UsFJXd6Iwaje
UKoY7+d5d+SmLoRHZKa8M4FOXOnQCdcYDMjyC0o8z4VwxDAs4yuGO5E+lWkHrbBKn5j17kvhFESS
UF4ICyH1UtIr45z0WtdHa4ddRmgqSQAn05AJ5DB73dFCEr4sbFMMdGRRIGphpkPUQhQJ7BM4hbGw
T0yvrQ1llMp3gVOYf6EKLIVAFeAUY+M1CVDVf9FuIJrmvF3R7vmSahf+6UTG89nFihblMkFlLua5
TwphCeySeYScgE5YimCHQSzbEV2wGrf+W+Rw38cKbJJo72IZNwP+PTZ0uD984DZBz5uSt3DLdk2z
mw479bDTD7th3mdC1rI3Keeo9yBrPfppivMiPjQcR8jsKJoc6IsSKSXou8ZnhFw3hAwhDXTO6+WC
HXULlYZop3kD01GxEm2GLjFf+IBhfuYDRkb5yrgBEp1dZT888nnjCy7fZxNp+tLt0bxBG0HztMeu
/5Z/EdDCZxGNG9IvWDSo3yp/5d3hD/HV7n8Y73DMFh+EQH1AlGt+6wRtieONyVTQfPylgyCt+bEi
TsuOsBkgC6ERA41C/sSdWH6pjriwUZrZFLXmCJne0Bv1pOKFfN7PugBAiLUHAUE8BJel4Y7j97lB
Yk5D/BsjgaN7g48Vrl4kb4DJLnGtwqCf/ziExA998KwCyejktYPfICp8POeh/FFDEdL0gcjk04S6
Hx+lT14MTGyo+PAsYdlangkeiMMY4pVWJZ4Mews1SvuB0oQG+2TMqIbJW2VTgo9eS6t0zoW7z4mB
qZvFzkIdAmET5LDA5bFWY/pZlAquJX0G8wqnMx6f73+i4lUSVWkbZ6TbtSqc4ZF3gpenPUbw+w41
zdl94RIL91FrQsJ1QJMpHUQh90UmP+9wtkUTKD+ASHvnzfjMpsHiPXZeSQvivYNfFusSAV8LpySY
wxK4j1waKARiUHoXLc8eW3UNt5BEVBBef2BGh5Hk+2dBR64qAd7mf4QunxP+cnYxAMj5iU5CfEYP
fOz4HRafJRDgdVNTH5x9VRClH13tEGu4dHrh3Pg8EGWF33+M2Co1K7RlQdCinpO+Q5CaJ8GOKiOJ
6i6fF36MlSnvl843srkdokfliL4U9fqwhYZE9DAcUdDdJjdXREJILoqoXRAtpOL5fds2u6HZ3ck/
v/HZ8CygIzYVp3TwRrsG3gu0NEjBj+ZScb1gZDYaMU6hRYVYtrHz5GSi30GCWUPlz9kKyIyUGCpz
Db4DHC0dYbt0qKSTyQ0XJmYyd3Mlbu446WMFRfdW+dW1/tAKW13H9fDERcVj1divCLfshZuOrHkW
bjpW/37xybIcuTmNpKbFJZVGY+LkadukxMo5NIOUm77c3MtNe980d5H7JzNbPEicMpRl6rElEZSc
kDKPLJiEN40slIQw9TVCmVbbNUJZ16MbtfSyawn6Ku8T85KoZKaQVQbVzSnD3qS53zcam4fwKXfL
QuiFwgvvSDd5tzdzhyaKLjD8B6NErDjNwgLq4muvB8RRI2QyHg677xMkxsOvO8EZeZRboXYPydkz
MJrx+dbgAfBSRP0swjuLc4D8KlUIOjjT5/V4/eJUuH4hRuje8AKAF2KRZdEzkfM68fUXQUUzDDys
BLYAnABlgpBz9dVCF5BjBV2AbmEtv1npgl5NR/zo91RTU8vySV6ij8zFYgyzgXuDsohFNro2vCMb
7X9RME+Mcu2yO5AWVLn5M8CngSCsRB8WAwU1eWwhwV5ur0pFbAlibZctliSzgg40sciPYB2UUKZC
d9PTiueZXDOWKlnaZGd5qZL9O/s5zRKT0pDw46I5eVdqX+98/jCYugZVATT0R4KDCoe4FFQ4XC0p
mEWCM3X+C8MigikW0xaCKQYupq3yCY0T02EzLB2DtsvgqBt72dhbM80zhuKR4zGomwvpJdKmuG8o
nDmponBGazdTIS5mXbGZAFtxUVXpGa05phU+uWIAcy5iACNxB4Voj7MxRDAh/ZpqF7ydexSQN9t9
DWD/DW0nQiaUoc5r8yYedx0cnOZBgl/WG/L6YyDGkgchxipJs/cVWiRuEZ2DzSQaSVlSI2I5KCXN
pohSUl5WmrRYI4S6EpKeBViBN1NLztcE07ekxv01Zha86eLspeaDHZCxT0WbIUNT/1FosK+yB7WE
tn2xLXNeMU7pAclVNyrNvJxqKapekJ28E8VBZIRnNGEpiTXjDLEFaQUNgIa2uzN9f6HKApNGmIXr
1+VTkZU+ACEzT8NtSXz7fO80Htuj+PafwX6KTVuI6bYb05aoQ6ZbLbH9z/HHqlHKSuZicW1HoMRi
rOHOvgqluLnXv7m71z+s52pMey7OUlJrCa2qXCfRJ+Xk4YkiE94SFEqrLkbl5Ea83oSwblzJrB3S
bbgMotqgFYHfeQzvAff/RVkmqNFvEBvDGybzB7tJ+AOAmEeA8ut1U3aU5Pp4alAD8RVbjDF5bbHt
2H2foPzuQv49oPRcmnRszXTrsyiqXgNICvjqZckIFcGdEX0jESZw9LC/H/a6lKKP/WV5fJZWQZNG
8pvQVbG4P5DjxFX2pHzn1yuVQuUSJ98FXOsdugFKQoQ682P1xM/BgV43GOHX72R6a0CVq73m7Nt5
f5sfisMeH8yhelCRJ+950OHSG5SSUqBIAQ1V/Db/lXWdxe8Qpls8k77lHPbnZp9lIsngetpRrnC1
N3mc/srj8m92bspZYIw+dwXiMzC7UeHidXYy2MnKvVHNzsuBx52XYziHpDOEoiWaZ8D427XNRaBE
iZuOetKTJaonGUXSeoJsrf8NfDNemWqwZsU1MZp9rJEml3ESUGLTEgfLM6vxLCS0wBGVY5NejQuy
StEJ1psctIH4Fp4coJA85JmYqXW+iaIbLhzj03r6rwc9Z/0aELZc76FVfqAR5yJFsgEcNu8+vPWZ
GIOb0I5xe4doZA/m9n5tKOsBRsXiA8BXPxIsKx8eVIoZ5wcK6JEvYOSv8x19Jbq2xfd03ZMsOyBW
QgOEZnUW5TbTXUgXCCdek4nXV/ek+Rqv7PfyJ7/ivGVx2JJRPCxH7oHAe9krJnHeyirRUaj3OGyz
twYF85wO3WbWNua8pa0+H3dntNs8qef9SP82cVSIvYeY7Z7dRwfk/2PDyUFkdOHEQQhkauK8pZ2C
IgDrZ/FJE/2FfBfCrmffSk4SJUvbat5eRzeGi28KPhxene3qpesH35PzJEF/0HM0i552FtnNJHic
7Jjc/9PjDGetCDEPyQZDji/pD1NPAwxMPTQ9ZH1u+ypUvi3MWnv0Csioqa2U2EQ252cnWmtDrifv
9CFFBze4ft/SMJbP2wlru729XnYNaiVkS6RKkWoITv4g6yAoNLLsh2J/wcze78Zxqz8q7KEHUTE1
G+naDHwDXEccGUu/kKxSJ8XiwYQvvSBhwMxwNPQ36XUNkLSRwb8huhiO3OHWmsD6C7WD4PGw1Qmv
69tyL7sPokCKRa5gT2XFNqgsdKYcRNva3HBPO73Qi0Wllshm/M4nDpH/bYb1E8k0xFHDeap8+vgw
3lysdwrhDIcHeP97TdeA+Njpy8duwFxGBohXvRAZQTfOjJps2txrPhBpxrDiJPSh3AC7GPbusUkk
0BBdwD2Ql3vzO+kCNzJBlnSBE9TqTYQMW4A/ToAARrIBV0TAwEzMGQEzdKqnDI/DktxLmjPJvf2y
kEWpp/Bmw6aE0ym82hRs/glqPVOcFHc0/3F/IINGd4lrRS1mKKHG44qvHrtTJZaZh3pOPjbAVGyZ
nlF5JVrZbNvNW6PeOva2Lv3bK8fSrRZRNyz+1ju48CLJIuvmqoZnMmWgKpelVWHFL2hO+E0YcWlE
U0PGKSIk1wAkoawCr0EVUsFAEYfyE1sB5vgLBzmFvkApvwvAG6KGrID8AZpEWOdCLIvKOEzlFAyg
e8JCzbrTPUaWKpaXL7ymCPXhdMgZkIFM7Ijb4+zs4A1XatL/IB7W9ha3unDPL9Z8lFYY1jFHkJRL
Mq6h8beIcFwNywheG7wSR9gJnFJPKPZnUyj2SyQRtYf+H+ssTmS13V7gYnP/BNCJPgvHVhedaPQ5
cnIR3+VOMy22CaTkHL6pESbm6yE9o8hR0muHQ/h5JTJO8g59vsEPM+9lZy+j0Q5AgAAmLJ+2FVb3
NVvU0niduWFJxRaf8hD4xoOEqVLkCsmAY9b2MG5VIrjINqZIe1E76bjZMiF4uo4RgqdMdqneZm9G
x1oEDj0/ml/w0hPKfkIBRyycq+5qvz7ysqInW2krOCuW1rk7k/+DjpbJlp3jDcAN/PpBdPJK+MeR
RqF/4kaNS4X04Y4DtEZVkeRALnhnxLGedF/4D1jY1ocv5wES6dYRveL6Fc3JekTnBJXVKZbmiylc
zTJX+C+YZ4ULgbxT3iZXehQexmuyDisKNNpSiVXsZFpXGb+XvhfKXlQKenQ6h6Ie3xX0E3arKMfZ
CMx/ivDnE6yMobmFuYNvOM4PEg5FQQZKoKdMj6xLNN8ha5E/hNJpC+t+Q4ZwIDUgYL9cexdMsG3U
T+ydgPqYQSmWRkU/+gfVvwIxLLK4huOE8RG5NW3LiyzuRsITTlDk24ssblhKZrRXUOpXOtQKXjZJ
VM2wKFBj6bV/QWln+CWMiMtog0jBeMJMB1rC5ti81QT0PIHJEL21iHkRPui3N6Zeh/dJFf40blMc
G7IqBlym1bz+0I9EIyHpIhAGVZeNCGTRcx0wfJGr/vegIGNdtEfR1vsFsQAbZ/s/Cf7/JwokEwZR
ICsDrlhEgfzoGXj0KNZ/59fZEfMray2OW4/UKzmJlhhhKY5j3d/v5CLTHknQ7+aubQzTqx7IMYyc
fFdAJohSi2lmcAzzu8hxIdP9X5TLlQBMWjBtv9NEoDurh1A52vHwjRe4Yy3e2lcJzBghCYTToqXi
tUVLxUJFZXWiukKDhzeElooltFRcl5f2CgosqFOhvYKkdNorKFIh6usEhP55/aQt5tBujIJUCbaE
zVgQ8LVZ89GJzjhnKdkqRGeQL/IvOuOs7elHuoPVyoH83Hex9ZPDfz35R50yKF8j2XcWqlQWwlTy
yVGlrsLU8kfH7HN2/OmjNYlSJmoKtGd+AtWVPpHnN0c0hRyiSLqQn/4thqjpZj25apty2eLW5eyi
Towf3HlpkgDtkU6QIEL7ghcdrR64iE6M8y2W30AqBP47WqQo+fgN0SoyyeiYgXCHeMcVqgbVGZ/u
KEq3NGua3rX2zxjZPs/U3MG7LOzLP+sEvOflVSJ3EpRsWVxEMXGwZCp1PmFfDMK2lhg7rqOXLOby
MOtRNUYdXAKcwssnDIJC4AfRLLjclkhL8ixPXkYmunciXv4mchFXUJR+lywQaDrfIqgTV1LQqPVK
yn1UAOoZ/RR/BEagBaujAo0RgAGLGwVNLWtZy8gvoOkJ57DEwmI+A4WwSz8tpktCFNFhAi0NnEB2
tJ23K9/VKQvfNQhCeSLOzT8ToiP5rIGMLIrwlhxYZcmBzcgkccQyy8i6kYO2CEh0V9tgXjobSdGk
XZ7KU2rV6TCl7ZTCblWfGeGA/GmEsKhgmXHV8LI7db5ho1uH3XTtR4M0yWJ/M3ZcyhpreyFbU4Sy
i8pPmAleVfLMYDRYTLk4QiA17JOf/2h/AnGK2MsmNAFBvYOAm6sTSZduQ3KLRMaISMrE2oGE7geX
uOmDrtbjSZAhhGq25CkdAZSZ44F7/6nWGHkVtif0/8yO350dcczgZd8+7cc2S50lee36N3ltvIoh
/A74xK6+4ICmTDtGSL46cLdqJgRrAQTy3a3qWgIYkODqAOG83SvCiMBPepVeGefIE+MxKAhIIUPA
joTtCXWZFTt1Ut9SG6tnt6nZLLxhRK8i4JJyFoG8+mJaknEvLaalXo9ZDUHJWXKhn27hWfkcAuAg
/0fan8UmM9SyLF5+rDNgESeaIgStyMLbwgiOtwXqCVJx8QqphHvCbyncVkU8pqCfMORjjT9BOrgV
FTciyJX8WT73NIuysJWIRbkiJX0LqIvtC0gXqGR+OpeepifNkKyT311PWA7K95BnbzUuraAAdB5k
GN/R6lta3TbQeSzMNovfpiKw2vyA5iwhQEF7PZ6+9dEjMH34CVitv4hPxk3QEOoLT9uK1vPh4D0X
Hxa2jwXFAcjhG2zedOM3rA6S3d4TearAuKAoYLj5l/qNNw1gofcSnLClN1aJOiREYdIUqYuhFoud
oguX3SFL+ZFO/KIXy+yTGc03UajsYO5MK8KyiFql35hwWOhaqDiq1/k5+Myzh8BCslDz+MVvGDjp
151N5S4i/LC8NyG63zUX8xl2APDaOkdEjIJAnZ/PGz57YOmIGN5gxtgZWe0R+IefChcccmS9ejEV
dxIZNHiaRFAdymaE1rT5gjwytzDOTcTYgA4cq+0WwaGlpBQAddwNcflvt5QCkZU4hVTR3WJ8dBYv
Hb6db6aF60XIclHkAo6IwiBq+wx3ertbPos9isUGxdnOBsXZTuQbim2Ny1cO8StqPyf6haoNRhmU
zcAVFTYAKaAcFuk/+ATVcGRd8JcRjG4g7ZvEoqKb9kol5dKO0JNuXFvUB9k2U2JMiv24lO9Wbdy2
onyXMlFc+MpXU/KdpCrhvkhZ6Kbw1rnxfNkxN0rnXUbS23l3MqmTZPzgWdhPxR4gjk2Lsm6I3/q8
g0ABN6Svm357HhKoXBv0tg5YvKHre8obev4NLVENHvNlK4FoivkSmFf+YB+aPuxRUFzXU6JQYNWm
0FoZLzSRU7R26SJb8Y/DXg95J4CdAHuQyha0Ec0xMP+ER8aKVSEz9GkpIk3wom2B+s/5Lhflmglu
Gkbw04sj73Jlx8s6BpeLB+wP5r/23VROohJF0pJoSyAJ9cQJmD9aaITQ7SEy++i2lHBSNXLhbhpQ
nddXGGgRVwY12mIcaUg/IBllnxxCClPLKDuEZyTSOIX8A90vWMxzgtwhAESNpsYISBr2AHqfiBiQ
Kimy5IQopKJDM3YI/iJ7zgLqJ7nX2jIh4kKnrasOGgL14POLgKq7da13EspmuZbc2a1mv/qNS4+E
tNuGGC7VSCkgUSgguSSI9yABEMxVwfwNm8xuhH/ZFehsl5iObhGqYWWn0hExn5iJCH4weLtpoazv
EbOWtlijM5rnFSH6VIaNDAtNICExPW3KjCC8zezxZHzoQtpGKhbiVXzQKpmyzFog+LfkMCcn0uDt
ZOSdeaMTOrgNQaty3cWoRYbggfpY4+FiPJTGA7ETCtUDLi6nauF9tXojaalySS0lmZGEOUKaD+8r
ETFu0BaWZGbCVfISHn5zT+cWWcm+04l7Opd0ypiQmVCERnSg5PMXs2hBaxuGSxQfwRUrMsKlZZWo
rjCU9mJRukMFGrlj4u3jvQM9qoSrjIYebp//itO4evKPkHlIaxrrvHSnUZzWosPg38+FlU5kzAJY
mgrRJ7pmzF55j5eMWVv2KPEbXIwvhRISt0KaQCfMUcLWNHfBna4HprAmLiEOwV6fsBbpPQU22OkJ
fbpcImzyUxFjhncuPwnp059EnKDXU96Bg6jl0+5JDRhj0AYbBJ8OUWf9Eblhya0JqFfxy0Xre/cN
Hy+Vs9Ve/hWYmq8bGuk9/gkKBJnHWMJT9VB+IRrG4+5LbXQYXf0dRaXlfffV3UCi6DsyAep6NebZ
QEg6Gd4JHiTDDH4JHSTDKFm3hLVAYwuPVmgAFdgo59FF7Ox511b7801M8P/99CAiRuPcfsFGNUUy
DJj5QdqIJ3gfzv6mwwoh1KRoPU/UjsApMcHiuQt6PpOcW9wnv8hrKL/4UCO3JGQAzmvMnmPxpv8N
44F7QypIBY6yFC0pgYG6phdFS8qy5j6wHtHVV6dXVO9mvYPCwlB5hp1kaEOzP/HTiTKFtU+BMoWR
tyfpv/679bP7/3frX/064H8sVAWUQGtfxXON9/8cm62o0KrPortiVsWiQqvNRcuzSQTKDDkS2pcQ
BUNBRFigBXdvSn6AxeV8U4uP3BSMhXw8cvng6iU/icMcIIVj7R3RTDZGI5GJsZCFFEIWApgMB8/W
PFMo8M4V0XoVVnIGjPHsP6ov/A6KEghuFgIGFvkm1jt2H2oEMBsQzT6jE0pYMHbCb4wXqNp3CMc5
qHI/cGiAEuUe1JOQwjIiSgapIFZFiJdDwPLTC7TBX5UmEs1VpdkupvN1aGFiwXSOBIqJ5UDNDp+y
+NCLZfbCxb+G0DfgDYPLiWSAszQRxusTTPZivAYf1xPlGR0UPzsLi3L+u68JbqJoJoiEQIqGmqIO
+N/4NR3yCIJwcBeL4wSlBIwLWPrljXmz9W6oF4ljxPfsnVvyzjaSkQownvESwqoi/YbWGSG9aSR8
51GhR2MdtbQd0Q1BfuAhRBsBefzF7MZaBT6IGTj6AEQhxSd24jfzIUu2cDqkbRbbS0F8KRkFIR+4
Ga3NCesIV02+perI/Qce60rq5xMdmgxXRAFx4Wa44vqmCp/xkinDhXvIxJ1bFvAtn5cVvp2OmXGk
Oqj+4mPDv3o1okjtVnuy0SNxM0TPXsQw9BzCkLbFBWHon457iXd53k9YHwDMkEa38erW6iWBVxA2
oHJH3ZEFBA1/wcgK9r0nKa1zIrnFnBIV1MY5EZ/2efYEN9PiTolJQKZGkPhjWrFt1SX27IDCHpaX
hkDiG09BpfmstcqPNr+1yu/MpM3jTsaT7J+OshAD5exdDEpaYFDs+7nWm1Mc96/eXHbC6Rat9ebz
FOmi25yCc9zCxHWpyBahD0LZnV+7DhBsc2628ryVhp017Exz55T70aD7YT8hGNhcIWILuj58Oq9L
j1MdIp+D4OraenBYVg39xCMATu7DQWNsgy6Cv3Yp2pkT+lNWGumMi8tGhyDc1gcC06j8lek7ovdF
3FjgBpqX4UKYj/BvYbjmzoLh2iIOScg4I6Mi1oHyOcHSQ9GfkAON8IMu1nXqewHKub843L7Dte69
0MK17l0pI5Z84+qIzMMlCCoaB9H6C9Z9H0RXHWc2cHejCsS7QtC8wN0g3qcrm+e1AkNNO+YBphw9
sXgGD56FTrdPNDTJvBKkdMJr9WLJEA0Y7jW0C/cBcDUyGKq4LWJ/W+J0xg52xKuPU9TciDN3gYPv
S2IiGzh3Eg6QYqAgUYjQLd5w/FFoZIhhIoN6jgcYBEbZQkC9Zu4R7YjinTRK1PA3mtlxHRkhSCfr
3kUFu6zq2pE6ubsJ6ckeS5rkcrHCvz1A0tIcvKC2eYbQVfTM8f1iGSZlR1bjSSTUikK6wy/cywic
7p62rHybfRt+4IruuMqwl7Wi+04107JOqxbPwIsJpFzF94xedSHnoP78Por6c+Qc2uMN9c5pIxtp
DyR18+Rn7j00EWN0Bp9iw6bYB9kV/vXQaYWdOMdpwcE3ANMs3ckFKkqwA1KAxp+g6xhpQdf7n/iU
/xhpQTYdd0Tb7yrfSBNdF5oQDnYcG7g5iAJuUw7oXvFbCsTCHDgAsdcUmssFD3gdCJkj2gKRYiYi
tROBCJXWMDUQPDPgQ2wXbNFxbhNjmiBrzilX90qIme8j8RacvxE2LONhNSRB/JxCnMJcuqBJ4C4I
6cdXD3cxV8JUz22YbmWTK2n9Cnlxx3xvE7mEKSWkSpggZmpnYSrA0uefGMXXuGCVtD/CmVlkXj9r
LsiCb1XRoUct2H3oSON5hx9UGsYymvUEB8TKoYFkSjvRL4o1Zh4WBWZD9rJl3aTgThcFHZhSMIqK
J0oSILuLXzOQ+GLgZ+DAul8tG93tF6wfj6/0ar0T84LbjgRZIXuqv4Q+kkolYcYFeggq8n2WqEmy
1OCP16jJgsjYZRE1yXZxnVGbeuq4USrRH25UdDELavCUoSZMDy5pqZ//lG3qT+YymXs/CAFqVyIH
FlE0KMEKFOQH0TnDQrBIPs1alGO9nrbVGyc8Z77Ui4gaDvluiai5fjnv9RenRWH5JOSRYhcDIwA4
nUR2WIBsxIroZxE9uKekvCU494iWINrzck8lJS2W1De8iX2AT3h93fAuA3GvK4MKRqZAGDtXfxF/
ztFR3UU5Fsv4IsSQBFOIh2Kr0nqmouPdaSx5d6ZLLCiTLRpCeuhQ05p0mRNvyIQ/UZ0rAkXRS2bi
1FsxeWyRLFyHvPbkxImusSdK3ZirCc3H1+Q3rwKkKR/t4jHrHuTisYBGvT9YJ4KDfOo/ZL6RqCmi
G8WeilgKQeBViMw223HgN0XAf1qBdRHi5IFAld8rtCFeehLA6PvgYSTKgBwDvDTxCMErPCfcZ3Lf
ARYkGQKWewtnu8KDxXlXWVsG7eyV97NWROEBC1QqH7cWTfPkxZALA4BtpOaLtjTRIP4T6s6axh0u
MjIFWuCOy3RPN4xpbTMTQUWo03jPXrwsjc1jMyEVL0TLUjmm0o38y4Z7BkUhAbV8LAr5rjp3EXEn
ohJG/aDtpetivhJNSC7jkmuI0uC5hfzherZXfwJXreFJ1ObQc3Jd8pPOPwA1h5+8FHwKSWAhbH75
HKJG5V9F9srf0JgVS7+8laQZUXiwGGopHODKSbjT1xmV8STeTNJS0KpArfBmskQfHw4pIxyWyjh5
aY1TsK0RKdjQhyV0x4qarvW3ZSeqTMgyEZkmtpfXm8sL8a1ORHKqU+8Prl1ubWnX/6pdJ62xKGkp
rHJ9oTIomZWkcmKVRg1smHSni9FUR5jMdDrF9yfVPc1hY9PHm8Dcc8G5flePAhD6yl6IP8ezReQf
e/m42V6S48yH/4rL0gXUxRtA+LrDRY7iv/UKBzJuvE8PJAtXx4GhG3aTAQPjXO5hXkbeK+T6OTyt
HNCe+O9CL39oLb0xK/aOypRbIZAfwi20T80bD4f0uspAHMYE2C7kefxvXPC+X7bDG7D7KtW7A7Uv
axywIuto4b/4QaCs7AdgsPzXqsGE6O+/pjca8OD7AWbWxdQD5gUuD+BFSsFPrP6Vth24zh3pluE6
xA7A47/uACUP811kxZwex83l9Z9orTdFU5M8IFe7/Z4rIeLFG8D6J+KdDI+Fgpd7N96hdYEimi/F
Dy74GUaDxSM+faCxB+LUm3ic4hGLNEqnW9wTQQCNN1FPDC4NBEWnBosN+1qmFeUtacfN4K/iyCT3
D10ZttY5WW9umO+JygkIt6Xf49/VjX5sBKYG0tLcr4lio+KiJqLXNThDmIwkBlDQ4Y1mbeDSpt7V
Q3j3XtQQlgQXmqS5+VhSLyHzn6JGt0rMfxQXEv7LCMj8hyJT+Y2PreYkNR5ytJqIVipQaBdR3aqr
g3RAmKZAPSjhvOjqJBLRkYKjDeDUzEP2KoWBeo+ESJUSu0sGDBVdzG6KPcFuhT3hCKYPoI+ynMUI
CaDfSeGIQHkhWHhlZJpQyhiOitBfnjyTbye8fmfc5060yTG8SBtcdFW9LevtiV+YFLlCAbnYWiRF
pHetnhYQcGwtwPIo40hno7mKRbMY5VU3pAtLeRVKZKLruBfQcnWl4di7HmiDA0Q+/x7ah4J2MA8F
C4Qd2wtx+PTIodEEpnzhzvnHOQEjBz6Ma4KwTtwL7dFsfB4hGk5x/1OWSuKSPmyIDEWowkM6hTym
GXU71eaKEXLc3KqNHLqE5XCwEv8SyAjniERVIm1ZVKVT2u4oEfpStIg8KPWD/a3Bao3lkiFr8Rfw
sDAbjkbqqAkfU2ZR6Rfb4KP0i21bfVmPZaZuyj+V7faT+ZxF+FOB/g+SjwmP9U/PzfnLnPTn2V4T
O3HCN283tLccfRDV1RIiijODBQW9PSU/RO+JVKQ4vsyYglviJzLt4/pFAQ5GfP48ukf+8DqzE4fN
GwzEjRgXLdjq5CB0YnVyrKET7KhmR0gmqAH53EJaTT/UTDl5QFHQBfcdJgBuUbZ/ADSMSY5qnITu
qAsyAgpBvJzIAuQfZC+JYKM1B2qF/DI0zZcYyE87xc4Yj3mijckBLXXl9TsGOwkFbx4XY2zrsamT
85TIVWIMiQYXgcIuT00dBCkt8nSq01PpcdrCMWDj9KlZYMu7h6MD6j4AKonGPZIkDrKPoUK+CVFi
a8bo9vX+R58KHiS9Vt954cxRxHZhfGnf2DJJQ2DvXPnKdctcyUpmZTZOdk3WKoIqflUcDD29uvQ7
kmwjFk2m7IcUqhN/Swgu8bcG+ScZWdMhQmZUzA0mcVKG0MT1LhG4VzMc2C9mwb1z+niejbqF6Au6
uQGhI00Vi32CnHD2CXLC7/dwzgSK3ZkCxVbOAsV2Pm+e9VndgjtGVdySpOOQq+ggNg5ZDIWmE2Kb
IRNLvfFRJmIO4QrjcV95GUlOy6t6zbE/p3KdXqPrFHV1amVpw5CjA6akY5Yy+h20hInKfsY9rkEP
LHFYayJWrROS4fcwPJN/R/TEBWkp6ygXRdDpx+HX12REgxFZWdyi0DaAfNmOaAeL5UXIhJZpnQUU
7l12SEVHS8JtHzSQEYVYzgtSI8Yh44NkVfpD9DryiZS6/M67n4xLnf4nW5okA815Bnb9l5J9Htzv
Tkx78SkBMj/hYTHjuUkwtoNCfZlLGijSIxZCG/zJ54BY/hKWBLj22wWgEA6IpiEQUZi2s88y34uS
K/rZJVHiqotQCRRRwJ84uwkJxXsNkL7ar+UUjPOOB7t3Mfy3tlfdtzqXyvv2gN5Q25Y5wpGdantU
ifZ8mNQoO8fVLMIkDI0Eoa1VbidrY8qxna6uah2AAZcmZeWBRDTo/T+JoLZ/08SS6Uld/K+m4125
+COJOy6xnpjISr8HTKdMwBBL57yhPqQMNFI5QewACYZgABtQubW7DSwCYVopTNM/OA9rMI5r1kk4
gin/PFupKJic0pKuk4l7VWqPKa5M9nwYcg6rog8RgRPKmZ/Ccic04TfAO1A87MD/9/haJbDoYy9j
VJIVjq6PA+IFD4Mn4y/0ha6WX7BwAEHyUu54+40bkftcF37mWzDqhmSC6xsJ5Oq7/FSSFjduzcOG
evpJsPQemhF67Z9q+kUsGnVob/IaLdEviXxJGvLaCyZ0bmTsKN4H/1+P0SavwswOie+lAp3R3Qz4
UuWhmN+rYBjJQBPodLV09Ezy01J0wkeE7AGweYZuQDYglRzOoU4vtXiQGnzIn+hRKSVS7/uTsTsQ
MIwDkxFA3lC5Mv/82/7yL7kMPR0FMPJ7mzLtw/xY0fUNNJw1kkO6pH4QN8DfqT4NfF6RJLo0zx8w
1BUQK66REWThIt4pj8UUl28FySpkL/RiQIb0EiH4RHZKPsH4Ngb6Mx0EgY7AJHdLFD513NZ/9uIZ
F0AFY+yRxj+C+9FbETUOBRe0AUdFie8nOt2iDHceLgugIG4uNpHwEZl6SBdR0ADk2UIqOfCIc4lB
34xUkte25m9yZ2ZcJbgoQfm7I12ZsRRIeCYs8W0pS2IvYQGBwGsIjSHZqd9ON3Isap7a8cEgah05
MZdfHDzcCpYnlVeFt4GVcYdVUGNgnfQHbCxIFRLFIa45hocYbxQ0CWbrZsNAud3XOcNWKFZzJVc7
6i6Q+El52FeHvT34dUKHSCXHjRy3cqy1YlltXJ1JtIgtJ5rUSELiC+2YRy37NvUT4LtLD3DD1o3C
CvyH+CYuyMQ0VeiwRLK1viRb38loCs7Hi+lrtL3eqM4mMyHINQLxPAP9E91WYtVDeFBDG/WYE14f
6m+EodhTNN+iwhRhKCws3IShsAhDWU0wCCgwrOOfpgibNvPwtEcCeGFiUtNWTTu+chfCjSOluppq
UnpQ04z5qEvvXWrTdOckOrKBZCC+cvnp+l78dH0eySaektC6hM4lPAP3vf77ANi82YtSlg/AXBD0
HJIdxd2npiEG1hwfIu0AwbrTX/ughxmtA5XLPWsS2X3+gHUQJRJtAQWaZolNIb6SxNEkcsFZRXgL
LQP5tkUCwPbNYIi2UI5Woaq9I+uGoBtpybohQgelITs0Xwm5uRVbUjMUdMuYj9iJqB7ioKO3eAE4
wTgBOE3EMUuwnYFkn8PH+6Z9irqys6grMwYhKL5hRcHzW3pWLhxhFWXDVjpZKY4wHg2yFjvKhstN
hXvnvuHRkB4zTD3QDNiHTK+R6FPflFyoUbrtMYfd+l3PXXjcyuN2OGwKZUMwuI2w8VkD4Vr2IELF
KYvQiPmouNH4aGzBKc1XKLPsiyBDlkPIAcjIIiAl4JoCJIteVqzX8dIvxCNBtdCaC9PSBk4UNiA2
zxFZaiTCyXSk7XsKhuY9USH/I+u8lttGtjX8RKxCINItQASCBCUr2JJuWLJkIRCRiMTTn68Befbs
faq6NDMeS6QIoHutf/0h35/JIhl3cu/gPTJN0O/gSx206cANolcHaxOO/DkZWqSZHzipmvpwxb+g
Pli9cP+4yXuZER5m5Uz2RDgTfNCvMnaNq7BcJGgsvuGISyirXfrWPflyTGqZtrLIcNvWrrXMypm8
asgS+Wq4NxJr+V+FnQzRTCjrEJAvMRCt2jG8wppRVAzcRyzuI6K9uI+0T+vI7q7hfrPx5ZHgQXv+
FFN0ZrIdRN+v8gXMlYWXDKuACkq64U9SiOpRBCPVypHUIUV7ab9wi2E1QEvGzmBEt8REqR8QbomJ
qpSQr6P7YkAQNKmHneonDj6YR7GKjVstCwupln9pPYZK8E4mESzK6030X/uIm9vJlUPLLbE5tPjC
q4/AqDw9FlI1COe4EmAMInx19xM5WQsIn20CAWnjvEiyM4ECzJwd46mHz423muECNsvwnlN2PjBi
cgH/bNFCw3O6yy73IuUv/zFK9iYOes2nNNNiDOF8TFSNSWzXxisnVbn9PqkstPuXiJPqchYnFcPs
3985ZdV/PDYF35kDJiaD1N0S6045vnh41rjpb7x2IQDXJqAbujGCnbQ7jiqGyVC/TdhqiE64CswX
8RODTEaqDwUWrQszT+BegVO66cY136ovXH3Yz1nr3+YuLvCsKTAdPXELw/m+sfNXJB85oy4irJLL
Mb8cy8tR746xcdii+dBcvqpoWyCdnLp2HxmPKz6uoZ1Z8PGVe96TeN/7UXn8H9cmYyuitri0EVi1
jhFAH0wQaCiPPwUFHHZ9e8MV9AbZ6Q7yBvfbmToFc9H460b0wPIckOdnkQTGE3ILjGZfzDAjnEv2
i49E63xOb9jwHFd8Hnyd6icoGQmpWjebSf+d8UiMFHzw5hJu4TgtfHCtfqqPJXm4GKIJX6Eu96KF
7ZBfBJF6ExIqCzNmo/gKBw9RJt72jH9+QGvWjJRcvpwGc7q0ZrFzExYxzjzt9SbcNuE0OSgpZAJW
dV/jeKkDS2hxmlcNNxOLqMbvqd1aW4jyYiMKC7FlNmLLpLBgkfBIHfoMl6yBlpcdzumBcSu+FkAW
XebwkL8SoAwND9KpWHx8DzYTAZgYRYRqD5ORhB9huhZG1ST0mAJqOCNuiIpnNJ0sEBLCZqkyx8qj
PoS8wYCqFJTXdvLzxs+axY7G8Lre00uhsjrrLuJDpM+r+hn0DiYYZL8LTznNAR5xLZAQKI/AkqCC
YxIO8YycVIa77e4XfpuCG4neCvojYkQUDIpw2IxxOmFzw3PuJiblSOxmcAbStYCNAK5BjnAdfwdY
235MpAHf7PI9fz8igmMBUhT4ZPZ+bPkgEg2yHKQK8MyTKMZA+BpdkwgP5imJ5CQC8TRCBooz5Kcn
CORaA9hBJMtxFvo15HwdoQot3ttOejleiC0BDFUdNF4CoeuEPy1oHchpeg9Yz2rIqPragv+hx5Mj
Q45aiOIHtWAoEMD16ps9nwnkQvAkBH+ASSslgQ9hKHxG0nw+OiEPqQ2qC54LRK8tqC7jEQB6mR3h
CLPuCsOtDYTAew6KFuNmobPKdJvJTJLidBsQFFWYQScFgxRMUlDSHYnemobFAW9IipAmWcAQ0O9M
5OJCIwBRfp52/SIT6NALpBAEhFJgJcpLT9ysz8Y706KSMn3YTW9nbnAuN2Oiye0fKYzICq+EGZNS
MawRZkxZ6m0NSLGO9SAZLqsZXAVvEMaLsd0sTjUa58xNUB8B8YUByy8N5uin/MBjTt3KGHDhT3Mr
s8Z7EoRwpc8leCE7HgdEhd+OE3ycuKljAgFIB2yRfd131DZ7DOPFiSc6prbyLGyRDJclRgiyC9Nh
JTvEdEkAHgJ/kh9uTDuEJwUIE7YUK8IEBr36A4BEYwmCJx+g9eJeCmKc/JyENhMgEFZkvwCBDXld
l4AoxACMVEkesneQjxh2NoA1aYCNGNt02KnC3f5aeZCSdw9LQYxq8HPkd/8qhXAcAQUgFOA+INR6
JxDIhq3v/Wx48Cj4NG6fzKBghq6854Tn4OziYKC9+YuxLT+Ttwzb+B9aOTANi7ss5aAV4TVgNZu3
yeFp411fiTBZRGeguiKzmbq+oGNgKGhDpFzlfH0bsG6kj0lBkuMWGsDWgb8AVWdQ/ElhoOwM7zxK
3F/FZ33KH6oFz4XQVj7UNsnGMSX+kmwMlmPxMcxoT6AWhGN80C0qpz2nkMtYgrkhT9YZtByU7P/5
E/RnnAkU0KC/aPB1IQSB8tSS2/QC5TlvyJkQRMWGbtPi1vMuOD6wBZKcgsMRBPfYoTIFP8twdov3
cb3PJtR2oYqPWRN2fx7D8bii0TVRc6BIuhfTx95vvhBs8sAg0xSCzUVcgkyThfH4dOKRUclbW7Sa
CDVrAlxe5GceFt5EZyE/8KTRK1UPuqR1EXTJ6m6AVNuEphHqBnjoQaLsjamzD53u6DgzYqBlMvv1
rhpqxjtCB0mTTTciUNaqju3tWC2JvunmEFMby45xz7Q41vz/Cey9IrnDAAD2D2M0vHAWURvhOvkm
pUlA/xAgASdxAPurmR2WaFxBK9tCeXWUGzaWYYxEmmTxRYBEeRcXFCJrOzhRd7icupQT5K8NDPiY
Qzxxql9+rWPobFzG0Izl8F3hCasBm53yhcY8/YLQJy1pMxzqt/LUfcDeYxE3QyFO+A6tuU6WGrJ0
0tqvgRUDNXko5TIMhQWbE7kc7ofgCZLfE9bFW+Vov8KftJHN4eygLpUSUT3tzVaXEoUqpZKFPE4z
xaIQHb8QuhWz8O3DtK9bfPvk890ZrSUPbmobzMHCibkZwfRKqOHgg2ezghNYaCrh2Ahfv1sD0BXm
1r7mLibmFHpKu9fMoOd42YE9sfp3A3uOJLo+WRbyr0OdH6X6YKrhWQ01RnCIDT8VdmRUW4iWSKQp
xcJmoYwRquEavMsWm4Vq2J01YbGn/PkNVtLipg1RuzzQosX6gYRRWjRMMvm9MNQkYlSRItw5LejB
myhFgctTh0cm76f1WEnh3UQ4q2fZ3ha3SHD507SJ5A06NuFLGqfRlUgdrGMRhysRXmypjLHalB/N
+gCVBAXr7FWQbci01t2L5BYSfYrdP2xAedfwqcnbqt6wmBZOFDZ/JsjT1XGWDwWhNZK9Zat9ln+S
83ixgloOpC6QOKFgd7HH7bV3HicrdUKRWOhwMuW8BNzQCuH6TsGrnccBvqSdTh6O7kq9n9NQnfF/
PrQ9SPrxah1vG0c5TH8gwaKnGjH7h6eKe1/zzYNdSbAVyObCgIVkAbEaqoLmre7jKchGL1a7OJBT
FFBzNCDTpWs3x647QoEQhQnchSUdEx9ulsHs7J0p+BWxVgRFjOErYvkr4kqqmi+m/3z7yodk9rcq
3eQvU//I2PWIhpQW1hPMERNTXxGayUVx48I7mi/dzAF1lxAIWAhXb6ZpjNKqwlMIrqVE4nF+uHxS
tQ70mKVYKAAriB64ILI7W05GNMfWUZYISBSAqpsdyIMkDPLfeZBI1f7JgzTAUQh1UYRSbX4uQ7w/
UvStnrKc67flaMeZjPl8HAlPNVDvnro0gPpXB3XmdEpwVYJ+9BvVbl85rjmrSZ//x3+eYcK8FSpo
mSOLEj4T0S14N3MubTQRXAdFhEIQigiOC0npKx/rkHXNlWfOyoSVcpB5KsUQ9Zsm+1IvJlCUatDe
t73I0zN7PHN8g565xGHZjxM/5fCASqoTZGpPus3mnsVQ2FFWAJ/am6/5fcAbcZEQUhkhIeTmozhC
P8him68X/xuJ0EFc0RkrP6vP8cuq70PilyzqSWY0eIWFnSpI8ukZQ1v/DPIXJjzDilBYsypyJpYI
98sO+FAFWV542tyo3KKwzuBp16OgauejuEUJFMddk28e3VRx4Yuj+sNU8CYyKEAP47usclbgFL5V
jL/Cdm+q+6ZkD3cMFAgAtn81gB37fkaKFtR5Z04PxFfD7FI/N6rAkHJkbZ/qE7wpsrFRO189occt
X/49EMACVvoBU4rEXiCJBvLmHWRmGZ8NVH1svNDsCThV7AvUyWtQXQKFTdwI9DkQTClGz7oNWcoy
8BXZQ5bKl1Xy9WzX+zM7P9eNKxb7Gx43QmLxsoFUoHvnlvmrWFUsFh6S4IMJB9s90XdFQaSNX45C
3ybsPik39Z3nxYWNpSr/vz8VsW3+tVPG9tKi7sVNjgwpfSfjdLCYKWOAWJK9AvpaCdHkiI1JAZEP
2y8RmrFaDU0bf1AJe0UgyIRYHJznzjuo9k/izH/Ugj8OeHO9CCI2ICvC3pgyfvJWEjZEM9xx4acn
0IUNEOJwlSef5fBMbNXPEiO4OPLYwyUpKve75idckY2AHutN2C0L3FGiW8dcZIEeU1XgjrOywxMX
YcGy6gSConvFYIFyHxr5z8p+w6M522ftPmfBtuncRENFfuzQkDBk6Y5pf7z0x4zhPEIHWh1zd1mW
TMiKuVOVXUuvsKyy3bFqYnvZZRAqWY70zlHWE2NReGPscRZUklv3bmrtLohEc5dVIEYBwqEag+5B
WGfmTaMnsXejNAaX5h5j/NhjfbjLpB1+qyIe66+TLWa25eO+oeq+nJLhtOlP6hm5AxfAMdtj3Il0
bfHBUQyTQrx8dFspavFaeh9S3HLEh8HHQKj3kLgVLCs01F+DRYiDXdLDzW6zrCvkq869Ef2NtTTG
fHjeccjp3jx7MePSAvGRl8A+x4CEnRPJQuq+eduZdgcai8t/SXhZoMQmeeL9Etsc5irc8nS3JddK
c66vCr0TubqGrzPP1YKh3huaMBlt5/A2OaQXTY7yA24nsEZ1CQErgH22mk39I18Fw1M1/RdSzKEe
SgvLE+tqZrRwDq9irZe2bPeXy74sqCE9U7O3hasX7o5scKU8EFQ4qc4M9YTR2DkE8qmZ60/CLxnA
kuqmB0P+TVCtgfnIX2Zn/EU0iwTyI9pUyiaxmbLYTFn1xK/otQy9L/tzS56ksBGDmAt9ubrfDoQg
/mcSKy9letu7JBtdQyt2nrE6YyhcMj9gHAw5tfzORGUbVzh0S7gnYg9fra3M2CcRNRP32E5SbDzL
iFMiV2l7HLdQxA8GihnaigekAuYMJuWp72d7a+3pLwiSLvN9YwWhXPlZAXuJiEQ/Tf0RN7ez1yAy
a3bGH/raK5vAX/J0bsHR8Fpy9hgkWJire4IqbCH8EdRpSNNs3NTjRdQXUT1GVRFd9GgzRBbrHlkF
GzIcWB0Sz5IPlHIexKGJv5Eq9mQQSQ3HxGFfD3sLbiGJPJA5C5GAyUqRlVkCGOstYY9wfofEGv+i
/qWIzpHc/UAb0yB+Zry1aJfqF5is0FjluzY0OGz+rHU80x5uba/lI8Hf4FRtMe4SuVPEf5A6RfwH
3pKavFdTBwdEbpkOxlZQwINpaGP3hb6/6AjEUBkNeKCrLmdXZmHj5DWZIJNzfBmKJ8jkljdaXnfx
+6sPmM+6wiCHBOdAQKgbm+aFaw+dcY8CLIkd/ojP5yYICViG5Kbbp15muqaMGYy7lcUyXqX5hJGS
hTd4HuJdhAtlKp00qlQ52m4iTY6ESuQnnScUotzCNOEIMeAdGn4ncR9inO5w37YgobEPqwBKQQV1
QPcyXXwctKGXTwWC/cId6AefAuBy9pUCal44FGHfCeMU7pP3symCQvoOUruAAK8PI+rygbiMPVRa
alScNFt4yrB6ls6zJayLz+pFi51pqUh7M5QnsCgOBEhWYlgo42uG/63yHTrVMD5GYbrFhTVYHXsI
7oKHzxJKHbQETAIwU9rux+0eqjnGE8xgthwNgmi+gVUcZM89Di+YXJM2HVBXQ7c2T7SD5qmEc9fS
SYRZHHKj3QiGQ3j7WTEXsHbA/tAEgP1ZJe6Qrz2OKJ+aumNtaETegF9rwh0pijcex9iwsNF7ajZa
sQWcZm4KOP0PCf3K3gQVfSGhg+kPEBIXfw0mhYC/RJ00FT5tMLzDanbIhaAhKYjtsbdhBFjNVDGm
5QfSnUGanW46DChEoYrqB3USgxRrwlL7cK4OaX3I4kODPo5zD5tAvNQ50Jh6NC3cTVEaMD1klx6e
tj97bg24UMTWtfYl4J+keTZExJYOaZ4JL3bY2D2lxRd5oBssNNrdPx7io+Uo75XqW2golb2JazSk
4my30rPT1BtwzDBcFk4yuJDKxKrTjYXJRHQdQx6biSyOH2pKVCFjSD7a/xGaYSGTki/dsDk5qfRa
CGCbQN9wYHjdOy60620OsgbTx7mg2LzsJ2lfkgh/wZIqwAkESBF7GY0xjEcrIGk04+48i4gshhBE
b7sgFiDYM64gqQtiARe8/cQn8ok+QHUR8bvWRaA6QDpIUmrbPtU26XaZGpZ8tDCaZpfnBCaewRZf
cMk9USnHngGpj0Ovc7MKYrNYhrnbTLvktmteFfTt9OXuyHaRedfGm1SvQiOa8/SI1Do4S1YiOEsE
18FZkmMxJEfB2GEj5TMnryA7PrODrJPy4grBWkzKIdqcictqxLBcJ6rUB2GEEDZ+PwtSuWeNKnOr
AOIN7WVFRs2Zx8AEtu7J7/DyyuvoXBIPJGR+BQIBC7Ew0ftkPIPm4KxAmhCjU2petlcMbnEdXXQN
TMnNZw7iN5PzFsI81ptEtMYwg10GK4xhlJloP5vhaQqybIsBOv/OQjpQ3ryYhhLd9h3KAR4ORmEe
Xq4nxkY8uCwgGxl2z+RD7afs/Nz1YqAKb6gbXNaciTWR7EgAIn7wONTy7km6h4oxn4mYI8HQHl7j
X5zaZ5o8sttefjKI4HfA/pKjAu/LBuebZRFLEf/EcIOGU/wC8Hj4BaqbS8gCkyFwnBtB4Dk5LGKa
ZAIrnl2eS2YjzJG2/C+G4NwVIIRYiOYCEKnysMnDNg+pN240yMmOEVHRHy24rsZhczlObMpBmzrZ
53AkgrfPg6wLkrO/VUiP9+fBHyt/q+OjwPjXS0rQNreVUIC6Woo6zM6Rtb/hNdlgLrIYTa4IyP+E
DIzPOMsC3kPqHxxeRXGECbM7cz5Q4ll+q/j54JeDXw9kpvk1HvKUJdjjY6cIovhOCUv1ilCbkocn
Y1lsFBWUl2XB2wRaw7UAI0VgMT5bxg0MFJKoTaL1F2764xnK0kkhX0QTucQyj2Inlty5egmoJYrE
m7nLsDtSd9tpN1MZttSJsJE5eJkes73cAj3Zl/qeyNgRICM/GPFRm4/yfCSb+5KfyOZWf10pSOCo
sZZYF5gMyk0sshO01jHgjt38IgmIMuIB7Vwmd8VMT/Nd5VLijtTCS5Wrpnb9RJFLhTvNHlCVGYJ6
ZX0Yt/bZwP3Ynpij0Qxc6X2iSo56ORqu0XyN9CTKt0f89U38nr80RfQF4/SfpqBa+oL+xBSPv2M5
KnaseLdgwJrTSqqPjDlnnJeXGSfjXMSwjDmHq2DgJOdoZk4EEgA2baDwctL36YVC1p8h7ZALh+r3
UWLbXPgoRAMhtmaEzMnREd/5dP4BCfZ98pDGcuoaIfGN2VtjhPnlcOnwrTpYGTHdB709IE6S9PCm
czyHWOXUMdnyzO39zSdCqDNmC9Vu7oTrDavE7WKR2KCymV5zB2IStdyGA+SZ4xbPpwk9ZhnkcPTg
7W79TSqMrkxc6u0RsjEzM+JsmZlVbgURgY5o2CkAoG80FZCo8OFcNM2J6ZfExuGjhxd54rywqSAV
GmAowF7lESVO753CAdUXnp3wyvc4CxMpRom3Mhj4/z85OCTtkCEZaY8J2F8TVSRAEdQEwmedaJCK
0kcEBlsHBdj5h4IfA3aG0r1U32/re+MsQhj6ElobEBvGy6EJIgWi2e65oenDgTDpw8nZGPyV1JK9
1kdQ1DX9pAU5Pd/hPMZ1I1QMLbyBEMfeztzX0OPcHuVwR7ronn4qiW4MlGfBEmrOpx4XyvoOGHIs
HmnKuiXne8ARQiPQ3h06scjWeDA+RrAgkDPtO9OH6vpOF3EwXbJbiYLJNRrUIw9nn0T0szADN6pg
BkrGYbgJvoWihps+BMHkQYeAe95PpN+R3DrYMrlLQJCjDx2wkaO6xnTvbqpFJMUKg+ZURRAEoCfu
eKLPDZvG5YFnCAaHGqZFWFFL024gT7SCEsl+EcwY76n+ufILQ8S45Ghdgajv8g8BOkg7wjMQTZr8
yR3Pn6G5Gqm0pWhbY1/SwPZgYXsEJi3NHCiVAG1jHRMbEh089MowBk6R6smcuoN/qfy3i47iObrI
UcnQ84rwNGIvTgltaHml460/TreDjFsgc5fZgZn3vhY8NennECG3DjUPtk12prs55lbo7mjlIYCg
PY3t9KC/r3EhBbj6IBa7cspZ8q+8chEVAj5luWfTlRoG9khQMNX0dBM2CqFWHoEhcCTxfBhEXkhF
goji4X1I+Db/HLzM4hyA2Mq5FG64urrgSp4nwZWMK+e8/8e+ZvWLwT6WnOs1E6P+javvVIXxM5W2
Mw6CGMbH3BKTij0P8dc4PvAAuhOO+c/KswmiVovg9pRDnUuxZLcTUcPKSYddbIgnLBOEc5Sduv0f
UAgWId3k6awh3c2fODh/cTecv3DKokzM9xd6TSuQ0fGqAJ/fV97smLB45h8uNhE+G50ovoAIH1LJ
SxImsPbzC5yz4Q7GUIxR8DrgZ4QU8VX9qK8MSu+21ik732WMbQGdADYMHL6biEs9MVy4kD1IyocP
omH1zOMI6N5jyOMj6duMwtmRxg0iFl0ba25oXKFi0czOF4ydnf5phYkV0OGtwIhZgO7GT0yw3jEg
jTH5wTfKlvJjOh/SBKaVA3KcEUPILY4lajj82MQMMsQSQCiJzAt0DBZKciSZkSRHyhd8KHbzRcRG
1m/VXRdjRheozGtHQZRMtf1Kry4uTh0pMoqlg2gcceLg3cbiHIGg4evwwm4i0CB/w+h0SkTSMSYV
1ySYRmFw2o1BRq4Z6KsqWNzbhcXNb4naGSJ3x6l4803NL5Ngq/n1cxJipJaajAKDG0ktYxCb9tjZ
I6TK3fgbB0sYRYnyrcrM4OU2iFjs7DmPDNwEdnoFtBUNMWkfC3UT9mbjTyg0M5/max4EBRyby2yZ
KABgT9jy5BhHCt2zDl4j7VHP1JIImqZnvVBCpXYPsmFRBwughcXcFHvPy+AnABeLQKZIiIASU8nt
7ElsA61Nx9sKoCWWPFxbGIbCd2cYOi3D0CsZLcskFOMWZfS6N6DpmrHMRMClithER96Lx7QH1dkK
rnKQFEEKrRiE6yEHLh3spLCfG1Bz61tsnZPbq9rJof8Ujnc0imyF1P3NDrX1uyEHU0Esla09a88k
7iaaTdWDVYPlbvEPfaQ1rv7OZcmq4I0wEiWHudUClA30yeZvrjVEfFCXlYjPXUprXFES2ejniTVl
FaJ048z0aHxAn5iBaLl9TZ0OW+uLsLJfwz21PCDcE3G4aNsRj4EHf4+QlBQcY2eC+UIbvSKrF3Ni
EjRuo8fKVY+7bXG0Udlxqj0e9uoyHTZugrFIVXG9HMqFq5jRPmYHeGjUFCqVxejQeIJu0BZWiNzR
wbgw8VgjHhsOBqS9LOKYWZT0MO9oxEGWtc+mu59fc0j6Z+eKBdevud9LDzoWXeALBxTTeMJtyBYR
qd2Y9ULXptcfYqGltrDoMqChcCYJX9MDzc482tsHACXs/kCu5/K4CISZzlK9GE/zvZAFkN6DH6sK
3Ae8JJ1GMrsd+OYbXAfg+Tr6yYSiUSE5ErUPDYctGqbajXm/ixcq35p0AiWglGEWKwxTSE1ZPCyp
7DAwhcBGZYeDJaNKFyblyMtBrutdrF6GV50xVg806BpPzBxWD9Dz4gF6fi8/uBO9gtQs1M/YE/uD
4TPrpWCSH+lmzs+ayeX+YHBM4B2xixRLKRnb+4HaHJMI5hJMJPAD3W5RRdqKT0ez1lA6Zi5Qe94G
b1eTq3FFcSxYlT2cmzOuN4wrQsYYZFtesj3IFVxBJ/lB4Lcwt5Vsm2EV9nrwKLBSv5L32fmqZt/D
BcEmhkoafoBNDEyDgeUic+ZfEJy8MN/C61DDgoSvzKV9DAsxpECX2yCxvgkppyyiNj2WehVrJf3c
jN9GDBkG0lOxE/HLW/sew6gKamABOcAnXIIXhEAFt8okQqbAJwa7hYvHT8OYhZhUBE+Yv8MvOYc3
gN8Si/bjCJHJYRtwr18lFT4ZHpAPSR8tXG1Z6LrWRecZwshC0JO8Y39BQgE5BRfcA2Q/OR15JUhb
jXJMJPh8UVbsmukXxBfcsqGRoJCCRoI1OAttIDSSEfLrJiyeSKTAE92CSLwJCQJhsKl4jDqBdoHl
WBoD1FbIfMAawPRkV79jAriywaCCsWBomVtB0roBLm2Eq4Q9ILJwGK8yXEWYvmorURYRXkNqMsEH
hCJLi7iIlATERWwdGxEnJrYOkMAV3kgA9mGb13a/T18v6Y5VAGAy2NiKlUA8IKYFYcEyPmUuzdB0
+HG1j1ycGQd20k+ThxXLrimtS3/koyrFPFJg2cKQHTQb+BwbbA9TVJSDfKjYrnVf6wWIoaEtFwDN
MWHY8Y4kapZBuwQjn9odyu24+8UVgQuE8PRq7LqvmjkaXjMYyvyjnudTYRq9jqLL1lNDt/wdQ+zD
f579j7PrN8wnFILKZ/Z7pVrND8lvxMxjj4rRHw0SNPZduq+MfSkTGOLA4uvha1z3V84sQ8jbcYhD
3o7j29jj0L/jOMOumuMMp7fSnhnCi+iKjMoFbaEnnDxluFP2kRub24dTkIn6JIuhOlw9pINMbVlI
BxuL3s5PIBMpnPB28cQXRrecgOuoQSRa6DYGgr6FErv2CWMh+s5oySAFn7BzJSgxJGn2UxYmcrgp
DoMmMpit/tmU7SO55tMSzL2mypC0QapMgW4T0GMrzAgYM7NwImBhzqMieoNVIfu/8PHh0jB0Npav
3GWs9ImBMxpeRvkM8RnlryHk4gDP35g/N4vxPupXnOzWEHvAtJ42hj+BkrcsDZH/7AjXrzN0RaIO
vrWuCF1lAMlF68qBjoANdtNqwwbG3HJkcV7hOmmrf0pSU7VFlbJIUrSRqDtBGwVitii/ITZkngbt
M0PAyqEO6/bO6O/U/g7vsaAZ7jEfw8Zrc19SCaAbGIO2QqlEWYZVG/mgQar54FOsLQ5AreiOS3yF
TC/HtKOzuQdxjYdB1AcVjNGtrxEIlZL+DFfUvtjiaDDRzuHU1QSDjsJC0LjHHysSgJUVRlbbN6RI
3QcSFGC1f/j2IGjw7el9AdGwXMPC2eLWw7K6C2MlvCzkcWjOFoAB9tZQ7vAjZrxM5q4RMONkpHw5
lfSrOMVMO+WrxoRXCqTcjm6wl9Bvo3CBrgkVL4ERu2PQOSli1skIlVnndISir0gBHi+IdDaZUOiw
DEQZmRDpyItMA4o5Go0bcq1BLIxToNWD2gmRxnK+6xayJXG4g7IrC8SOSCPFtiDdxWeYLQiJECPE
iWfsrCf9esD85EIi5AbxDKiKDRaJhgMm9PwICmk+r3wnPkjYucJ0wtOjGOyjDZvyABGbqFVwPCJs
wPE47EALOOwADAg7JU8Z/26GfusoUG1dltYKOrbJdtmKtQbl0ldHM74eTyQaSIf4N7Mn+bMEfQYV
7eB11L6Z+1nnt9jQNYFOgngqSNhk3NbZGzPLlsSE/75UMaYdH9ZdewmA9SFTMU3lQB4ga2dw84Ni
DibGV7e7+aNZ5AIqKjBZyAUADliraGDkoOJu+Dva5s2dMZ21X4BIqnEHKsR3FbBBlqXweMZiwRXa
deRo1GTTUnwwjf3gR/dk2EK3XFYPTisMZHb86JtBz33G+P/qIQGxYKZsPPgM2f6F0mBVxoDmskBz
AUk3jzqM5hE5rX0VwbWo11aOPSgq5msu+CrgKvdwyTG/4KsUIdr2gbeCbOQGTojl23zSrZNpkaV8
p/N7cGTzROBF6FsfuwiGynSoKjGabXCPUR9v0IUXZtut8GG7DyZNjfeTGSBP0YxcERdxjgUsCBbF
yvrqPEHE1RoY11B7bBgSePDhWfmy0FiquGHh1+snFgnRQW75yiWAIUb5qIN8HqbRHmhkXqkCKR1X
hxkqVMHrkxztSf6kFzVpcwmBk9jUhWNR5apPIOeMKYGfzecCr8vHHhf2zol4G07RexNsyv4n80xk
Odifs+KvXnqa7hhpqo9XVJa3H9D8z88JiV+Sf/vBXOT2g9/SaEBI/8v+r20JEO65Eg4ZiYmQs+mT
W0E6F/nMuCYxpKIGBS0DXWRINS1zdMiLL4ibVCJMmLHLYkdhTl7YERnj20s4dOGZxL5i13PPiNKx
dSE6oqugdNxW92w7QOIIBYDEmW9NS9Y5cedgUCBQPD0Fp+4Sem5gsoLBDQZvOVN/il6MCtM92ldo
7+d7/skt1tzEFre9OdzS2M4bhAyPB7zm1ezYEAbWHXP1WKpHpRMsDX4aXpSIsvKaOQ1OGp3QNvSo
A+64Ja+UVuwKV69CY019o+GjKtY1RkzsdQucNMX+rSRpHUEN26Nl7jfmXpH20BdnZvcSAxBb9Rq6
qHavmkEce5PAFkAVWIXiy0j8lW80PaUZBdTCn0/3LhBuGKDBB1kpIaC/9T1DGPyPznCySh+xLpJd
FsCyBF+dQVJBIQgzYUfDZ0T9cFK109zvatTbYB/hfAt1BNWG0FlfjDCm6UItq4ebSShD29bB7MzO
xm8ylOBDNcLCECslZsiriyGSKMbIqKJwMUQVlUWMByfMDQnC/G9BtvG5eULdioeoNYZXbF4dxuiQ
1msXR38JzxnCRpfv4AzUH0Y87vpoox+L6ahJhy49IBwaXknqvoI93alPqE/zF+kNEZcyCVHPksJd
A4LeyK6hSXvUHqGqao9opsBqe7xsqVFkG1h7fapThpR4Dmj2YfuWYEP3wrPA3AavUvONW4jE7aI8
8D1IgUhwkAgFIpR+xKLFAXkmqQo9NUZNOPbizHj1ZkZQuErv+i9w2CvMWvi1HICUmq1r4HJV7KLk
BxonloIP+mIrT6+TPlIWYO05gniNzvaDehtDKPh2r7HmppoYTaI7KDhiF9NeyIspVP3N9WS9t80u
RdELiPiR5F8WMxzaI4rUYdfwIehBS2Z5/mW84bZQfvUzOAQ+EuMBt5GN/ET71t1ENYZbYsuTFkMx
/w5bosTVF7Yl74U3AnK2cRXGo2SC8/Qt3lRmTjARO7cgTPaacBAeAVR5TmcxHCV+h0X8DrPRNYFn
4sg3kV/ZspuRjL2Y6xnTTmIyQ8ZwuoNp2qFlRy27+OshBB7eYDuen/4IgynaVoxZLLAPqGGEaXa7
mmYZScMv6uyWwoghcxUm6r4ltUgJNIAV58N8yn8J8+rxe6E6QOWwphXGgMl/0wpX23CI/DiGy084
OVO8YlhO8YppOB0x1Sn1NB4dWzxNIG3DPPcVQlwN8bUzTzSZ6TmcbiSQg8L8xF6TU0io5zztR0mt
QB9b+CPHyFnEhpG4ak1EaLg5JxbHcotWJCTZIfnCEJtLqL5hpKlMOD7xc+AB4CVzC2gLiBWjvTUZ
fN7Em8GkkfdjirhNn0tX9HiViVofXc5qE3Kh4kdyLaKAzJuXMcJAzRO7q/0ijZBcuDeMRVpXRv9D
cX1Ca94T6ii6YnoI7gg8oOmyeoYzZLIJL+jur6PEpGEiSxilP9F2sdvFwlHi9bS2YnRjA/pkxU4Y
ihdO0YpRetvujRsdC3ojbrd/mkxuNJrMkSC/RQmEXIpfVGdfByvwiNxk0cfH/Ip0dib6KIQiO2mM
bmM06FGnR1rPLIPZERGpdqa4FXUkIcbsRX+XCWOxAmyjrhK54F17uLYHRBck+06hvj/j38O2hbyT
hxITZFTAlrjJWAYWUt2uX6Qz0muLPdwnChpMX/DZqrCj+pfJFl7sWJmy8ELF2azN+RyPxQsWMNib
YgGD8EQosX60XNYlCI4bp2mF2Ue7ETGcaJPW8Mq1XQXq4LHkInB54UcDA2D3yuXN360fOItD6BSB
Zdabaj5iv9IelbuJmd3dtT1yhyzO1vbFuqOlJY0uwyANtGl4lnKHto8S4kF7w43GMJx73hMeLptn
M3274v1LFYZWrPNZGS/Gq2KG7czoThlQsU1egxIHHssugUca0y+OZPKd2XM94BDV71/wrd2mR7yz
QEz4CniDvSjzd/C0fNe/CLhoJ31wDwDKvv1S+ZxeUmHZ9cX2lBi7oRB+MC1Ch2WtWAT9Nvcnuczc
1aF0Dsl2OrOBHUn7GXe3D/RABprgfU01XDtWxDvFx+04jhBWHL6D/E6s0zGXSrHz4mXAjBSktAz6
cLr6AJW5fmG5dP0aUQKxYbPlf5ANhVIHxOCiPdBW3xYLJlzPZ4CJ/YbEOxLKsOyDVsrk4B5RGHmf
IzL7faXskof8Jw8VWrprbm/ItYEgKYmI36w+lfUJlKSrTw3M//o0YvklR7McKddok0TV9rhp0UQG
4KozzBPjoFyOeIWBau0gtMOGF9TrpQfmqbaeJQEreiTZkopA2p0C0AtehQxyOFn9qdJOF854bLv9
quEk9obUm35VWFiPe6v8dtBXy71c7mc16DcBPhglbhQYUAww5YJLHDSTv1Uhm2dAcqaH0fqwSBJj
AFZerme+YXMcPSRM6uFHYAJbw2gjalX4fimP8g+c1msMSIhUQupJnGr5eXU5js7N97XipuQY0m5O
h0CUeGtkI53IaAXsAyaQoJ/vANvW5598Ep5/LhBsdS4PhklGZAJ8LmFy/BVxnr3hsS+Vr+vfUCzh
Idt9gfSAtkH2fcRkX0qf+Tv8LL4i92NiDRbB3Zztazyflww6IDWAB9RhX9gNo6Zc8UJ0gquPHztj
e0PpRswUmh2IWq5JYbs7U+pTdy0Shpydb1ExgLawEcb3VxDDRlgFynj/ofpC5LLEC/Ker1+4O4MT
kkZrkEwSR7py5HZBv8Y9xjayFccAloc83Nf2ATyS57V94bTpP0A0CXhhm+Qdol/jN0HGyOFEDEny
zu0OaoUrEIjRNH7HA2w/+F4AUVzetIPKy7HNbt6AHFcboW55BKhdzpFsnbQl51BiElbdgalpKHcW
aSYm/1qoAY/C8ifSINlRDkACxJNpg/vQR06+9fnU1HcGQ2bpdN5ElhwlUNrTaMxF1CEjrXwbWgXB
qnu4fKUrPZEQ1Pb2CcO2+BpBu+Iq87ZJu+OTvuCWB4HVTX6rJ9SIPQ7/dOo3qGG2Rq2D+mNLcUsG
DDCISNVM4GEw3QRQtM1HfketPRotz9WRtO1+ob/ePrjL1p0NBSGhNyg+48Hm2rHDcsJBj2XBjeXa
ATrxroj0dYbqcIMAjqMfrDo81CoxG6HuAW+i7mE2Quygwc3Auc2pxzh7K4zl2/z4f2Td13LbyNou
4CtiFTPBUzAnybJkWdYJy5ZHzBEMIK/+fxrweM2uXdXLazwjWxQJNPp7Y/02qs9Gu8tw8wPyxLMH
jKIYO0Wm5T+eUM1JnA+af4P54cv99Zi2058zkmDHuE17loSeyKP3D0zi+3jP1gNGPIcoyp2tWV0W
Zcfi1dEcgGgBWaXrjqpyRjiLEQ73g/iZ0T50ou/KjzQfWSqQrL/9R9N7m19nn1UgiZ/P+49E0Zfv
7eUqZolAEF7Oj3NsJrhn9bBcPUi2ai4Vw/psJ+Ln0133kz7jOBPAMKxWBqSQl2srdc5SNGlj2Won
6CXVTKIH3OD+6JZ+40O0kdX5+gTurnE2rbsiDWF50iCaD/P7o6h+GZZcuA0uF2E4fU2RtmT33b0F
E10VhuudtIqh0Aqy7hHg+26OF8KbjnSPNnskdgJMpZfexDCSUYFKsUx/XCidPXwHoR6KMJxkdWHk
x1gn2bxI8podY8n8wIdMP9MSZ2JjG6R+m4XIZz1CYd18cr+TL6xURxTYvrdtdDe8cknvlvRO8sTY
H+PTe7RXptmuZ0t/gKXkK19cU1wplgKB3DvFlbJexcWRIsA0CoHIpDWnyIVDD9/dR+HTACMaHnLI
DF6WQ2briSgPIY9ZMrR+Z+tO++yM/MtcZsxqLDurabuGD5OLpdlhGtQ3mjD2Vxk7GFasQs++u2j0
V43+HejlWT2Z/1y/Xt8UUtYfizYYDoA28xZ8/PqmYvn6puSWzbU5cTT2R1A0/Of+Eg9nX7OWKDVj
056UhtduqefMk5+GcSq+FyMSF9JNym+TB/H9nnnCkLjuSOvymW462pXKx2D43cFsPvBBzfcdid21
GXuJu2NoEIWDj7lwt5vODl+Rnb7liV/flq/OJN/Fz33A9J18PfAde63p7A8F4OSbczBM6BZC4xBu
eQ/b1cuPYAl9kCiectk+7Maz6u/Gk0dL48kh6DD/Gn5c7MuZ+yYrcQEOUtr2FrtH5wYRdn4N52ej
+b9HXHSBv7nuOBNehKeT47dXkL8I3/7Wvb6F4hePRAAFJ2j2VxYVFgH+G9TG/amqiyYS0sEyzscx
s6GJLFh6XciuYg9P949t0JszjkX1+2irOjIdfrx1zkM+EoZPL77pfOTZmJEL59OQqV+zC9M7T7If
xFFH5KSDx2bs7bX8RG67Ts+nuc+i2YvTiWj2+nQimv2Guzp/dRpCBpXfKOV/YmSOr04vNd4QDwoe
6dPYfnqojJPKuAlkSbqlz4v5Enq/lsZ5/Hkuh4qCZdq+UV5ovi23OR7sg6svC3t6QrsXfl0shHwG
zmgr2GEhcIta+w9thDnaimK+tGb85ZnXTr6URTDBAXF9vj76X7nV9Ogvh+o9i2xCpUcla/VQ7KHV
w97orrQ3klgApc6yQjnI2hYTZL3Ydpt7dAWaPYg1zKxcfE2pay1+fZqMJfyNkc9G9m3TrkbICXEU
g1NKctEvxtfDcH0f1lajymqkpL1WVp4+Ou7HdcOJNm0BGXzH3ZDEUx6JDyyURs3SqJhIWBqdk1FS
H2qYK4sp3Q0LhcH6MkAIVKb9O2Qw9DwCvQHaReYklYSeMWk7eMT145VDwsbBe/fDE4TufvWj5FFN
r7UeNxsjT6kG+r4f/An6JyRlxgQjrKWn7mzb5SQ5er6Ia8ky/Qgc0iYSsFu9djfTLp+3XprtvTcr
xQrJwPL7rsJzZ6GMZKKwEEDv/nHiLRFBaMk5tMQ2cpwnm1a5uxLQo2kqjo2z9YKkpp7DFOrK6Ek3
xDjsgiyTaqnijmcveBi4nlmq5o/kA7l5NfwRE/DfI5gHOCrpfA7PcGzXzXGMTTeh2MRx3QJDKftQ
cC56Mg0VucwLFxlaTi37h6T4MD88MM2zKL3M8UQrDxHsHJp1MBO8m5lnl/3usN6VkPgym4+ul6HA
79LX8jY0Ih838e3L6horTGuse8VG7+7gR2l6GJwbA9PYXZatQD4B4FahXawF9RP/lQZ20icN7Bf6
DJRSv2ai3ffn+37x2peZddXqU+XdE5K1nMelKZtyZ1Zr7/wBnT2rzkljjEDTVWf1j7KvqthDuXRT
YgMa5v/k0gm1LWdLqK11oLTM1rXW2lNMiP6hh7hKtK3opPgu48Scm1dihRYITV8nVR9aICrvenv1
AlbqbVyf8Gs7r8MoZt4ouA+DlkkOJ2+SAzGZ+Q1zDna7sU+ypOWzfb11a/fQriRgo86m2OjLpvRJ
maxsZolmpXaCa7uHtZ3HyconCeQeV7SqId0uXTl/q/mwuewW2T6nWOze+Y7J6x3S/loiwMviHsNW
6Z8j6RwnZsfeltjwSxG6f+kVvYvFbiQfjIBEHw7Gj1QidTqLJefMWhU5BXWeweGJSDdyQGxXZuPF
YZwqZthMqtdJpT651yflVZi1cgTCTlHsC19jryTrpc0uIeKL/VoSItiafsU06KMoh1Urx90Zg2ar
LId0P5pVh9vpoHQaFNeD5bk/x0TZPw/94nxQTQfnxbB4H+6j4bbttrijW2Outnap0MqVytF1Qqk8
dSK7PJxrD4faQ235WFo+psvH0/KxWn3YLh+XXuWuLT1alFctFGxxCITI72g7XsjywodlJc3gs8NU
kEm/UiGq7Z9u/fW8dZd0kWdceMBa6PJmlkYqlTR0a8kEGkud9WyBHhnaps8mIx+3GZiCwPOv8rR+
/W6ovYgPbad1gRgdEJjxMMCVn3kkh1nmbyZsrulIKi3L6X1zmJxmocYU+HqLV7MAcOUTltvbqr6x
f27aHkFz+TMBNI/FgMzKlIqSOnq7MdkHjQjtzIcHIV7f/mHltP4Rq9poczpbSGesupV+MkAEnYhl
9DNV3Tefxsl09zC7P7hyI1m7jcl/MRvNJfakwrtf7FjOr80nByTd8UvOde6a8D7kENqx1oWSXbAF
6AE/QIaikSvYkvjv8kRWigmbYu2z9rmMFACFZTfPN3TwgJFFKDBhhmxs74epBX9efpN6X7m2JZ8c
cOiAwmfAmS3VsFvrVXAzxjSsFKBJ2WcmLblQApxl8vnvy3vrrr6CxuBTsLmlUkf9m2Bzy9vp0OKv
rH8w2Kdl7teQbl6Rw1dtKdoMwoKSVnLaglXfVssPJuKnrLvHvGvPqzyle2AAgXtV94x8+SHIxgHk
sbRjGHJ9VEAHJG31UC1kAWiak8UgCcHJOQzrqCf4dh2P8zHPjGdtTAE0TwAEDEbYZAu3MGADg44d
xJf+Ju/T04WuTm/kovPF1izbpvwy7a+/i8kPO1uxFY0vNxBNK3rZBSN9/UUezl+YOMc2RNQUnwsy
RD746RtpWC7eXeG98A3kK6bG7UD6AJDLw3lhXXk+r6Oxu8KFM2YMuIa8JU8lCFMy3GGWtqNGbWRA
bSZjTb17g/XuC33L5v5wcJoydu9EZTxEu8dwcWCuwnxt5maxj+JO5QlrNcxFI1DlDNrSbCLhBiOd
YWj5tgtJ0TXoYxUIu8bafaVwkkED7HCYI4y0iIcc8xz5dAQy/n3uX8uHSd28LCGqa8JfzidXU7A0
2Mq4aq3GR/aLlVCU0H9+2QsyCxXo+s+JKDYRt7MeyXB+rC/HaX3k0CfVqeTo54+sdA6Mr6vxXszZ
arwhEOcEAYHcRpe1iLmukryCXfTUr8isZBv94WR3/Npoia0vNDvJqltMuwD1Q3NS+AYLgSBmIOLy
2naGvAQe5I4L/nA5FCFKZHFwo0ByhPh1IDp0U5Pm+t/P3scutT5v0lSjGYUkbJuTLQqyAKZVZKly
Ah3QTB+rUjrX8OtM1XL9IBU6vzUm1EMrPgDxus9RpSMaCHJvQ/Ov8QGuCWCXaoiPEACuB0ki3Kbj
0egzSlszHqjWBjePipr4HmAerxCAQf0TruyGRP+h1gjH9mhzaTl9KDtp+b75RbYPmduNiZeE0GMt
WQXkVwHWdeT/YWk5bmYH2Jq4Sr1q1HOMim/dy+ffzU5Fhs0uD8kA8OwkO06c6P+ClcqW3OW3UhuO
O3flmqeMaxkynUFMRvTTJ0IBjikpPGopqlQitdLxp+safxCFPiejCEg2kdkNnYvC69ivzDB9g0bj
HmYNerW5FC3Z36S5p6HdJe9OALYsBHxP4x9sOAI99g9laSnHSXM+iY4TzX2H9XgejcR4R8b7pO24
2iwNioSz/6pil/HmQ47Wut5eSh1QSSSDuhRPv1NozyqdZNm1KLR317BYa1cig0KxYrqT1vonLJP0
VOuSmEx2lq0079MoSoKdpbQMtc/WuR7qdpaTw6/VXeJlm+gUaWmdlu1GmwNUFnTCxiI2ThKf6tZt
i3JCUKEgzePorE9jOzzqHlHHFl8bXUEQ52JLRfVEIF8zvj2J1BXMN4/Pw/L2teTBf+qVHpttGmiS
V2sjvHjRZY98wpySvVKn/k0uZT713VnZeCR3lUHjbDLvX8v96YaAu1f2dmjYeZ9Hj/uPomb0envP
YGcqvXUqcgOegoJoMbgOfXeiAHWAfESCFThSj5kjNWKIyRypfESo+2a/qbD8XalSw0iQOIKLxmlf
961pcdhsDmsL9HqL4wAJ0GnW++vjYAtZdyiGqK+Ga88MxgBWokJ3K+lL0BAC7tZv1DHicTTZ0NuY
78vjKVJD4OCUXf80POKrPhavrDvyreUzlnu7z/bsYz8P81ZZeXKH+3F7H26u3eUnUuZupCsN19vR
XeSJjXv3CinM+YCjy+L4mZMPyAAPo3RYlb4+KZ33AU9EHPh13nwwQTcnIsaZHJTXeXje+gLFkjfP
HeiJJ9Vi0CQU+2anv4rdywrS/CogzPK0CCo5ORXZ8qhYvtL9uWnqzzncDM/FTmBNnKW9RN/zLwbt
FFPm1vBAz29qZIybWvKZAxeOJD8T4NGQx4hjK9xVDxdPof3Dbdarf2yLAwpR6ncLgmtrrL3nxTU5
lmx7yrFkr+A4o7HohKKdPw+x0ychIuS9uYWmteqAmvtV4PVjCdicfjfnz6cPXOTVrKKtPjsLoGlv
S0xBQwp7d+ymrWF29tuJxlxvPjWlgjotkJzBnuWVJjSqdaxa5ndledXCZtWUMVTC0qikhW315miR
xuUpayxnFkOniFBZ0IOqD9xh+TBsrDqmzSyi/so6tevR7c9aqx+5wpTtAkJAYZrLS5kv/mTyzEIa
j5V7K0rfolE9iusjavXzfhDVxAzDf4eLaFhYjWbl1nYVl2TlzsbNaFzcTCrR+HgN0QTr62Qlm+QU
F8BrtcfG8kvh9FgTCy553IzVGM9u42OYhKSIyYsVN+ymlTVsCZanJCdvI1x3924Ap//MbfwihhVY
hhCaKYA+rIaupSkvV1g7NI8h8N4uqWu+h7W44zJbFxZ0wdRPV6HMTdkxjme9qgxsroxiTKh4ZMlZ
PWwuD4vLw+XcXjyu09Yy1TooDX50LIcNDwqRb3iNa+DND2k32sa3ywipUT/0rwhykYvuYXrwEpd+
qDEBL6EvxTvhNpQxGSGF1rDnstd5TNziS7FXfDQ05rxGY/G9+W6kmB7acefQXqfvjn0TEvdE7tij
B0v5cbX9kYi1T95yia6vJNF1nqo9jXv788/eOjwKPVzNn+6WeuMbvh71jgacHZ68IMrswUkHqnbE
RjzrlStxtdCbXnvFRY+YVfNigcm6yTEa16NJ8fkPieXQz3oRGBczT3bK+PelNt8xntVHd3pvkYTg
zfpzFSo/iwvfsPidTYu045cMeLN2GlDxPwUySTZoK5A5TkOHTBzJ8Q4BKcSRlJH0kcmWO6Zd8ttM
H1kPJqfMaZYbaXcu47lIwu6t3t2csOIY+JAGJv7lsOssRtyzpUUn/c3yiqmudO9JL016hX3/lvav
aX+7x3cPdikN4fDkQpYIvRoVgVCnkcl6gUfiKfB4D6sEw4QG1XpprRfxPfjtrbfn4fHbtFdnoD6E
kqr6D78U094tq07ZLTlLu4kobX1Vs/jr1c/bCLXz9e04TJjH0YGSrT6u/t7xVwuOd/ppO3w3wf+L
dgNpMhM+Af4OuMIGxmNTzXCF9WcVj7z9NITW3vOmbdeOGjBHf/spTrFG//bn6kAKuzSsfNArIsre
0GtO2Oi1S3Fyz0rUIvTdPuyM4IbSZx4MBgjSCHajTpTjI7EGS8NJzG/zn/mrWg6Y2iVbALWUyx8M
SYC1DbFfVu7n8qvkL2ulIO2FY+vrft9i0NnuW/dJ4x/w45o5l9G9EBb4ESkAgYQ95gv8qFcYKaBV
GCNgoWZUCltCqlAz/60UJsxahGgDEUIxXxVl8TpTFofA5F2f852ymPOduLiUOd+Z38mKn/qHX4Iq
7BJLXpoa4fZEu3PpB1DeaDVfDuDq6T0UrS4yfbmoTXPs9jTen8Y1no2K6OmJgVsb9l7a3nyyPI/r
so2s1fjeGIXKoXsrZLMm8QN/gbSQcmahWjA61jtzSVJoq13AVptR+1ppawFILwFeXX1sQtTcjrqR
8noZ2KucwJLk2Mj2ML60HQ9fvbeq9xb74ErLepOVPF9roeR5Kz96JRPmS3T+Ull+KVYfL/558Vhf
PC4DHPKwXAJtJnc5vtCuX2z+JMOqQcjRNBtYGg0X3x3IKHHJgmsSxapdD2l9CU2B1kVmtDUBhKna
W1zrbcRH+mfZE6kUbzN4nLg95AtoDgAERqE9sHjuKmwQOGMf+tfaI3ImswRp4U5bhR8yWmjASOvy
hmdR43kzt8Bxu3seOI65uatdnLbTarvwm0TOUnRiRdlSHWHpOvHTnE7/T9fJTSaHOI4XrSPCHf7Z
deRhHGissrbnxaeTXjjhoS0A10obH3mdg7ZTSG6WOcbkw+Ej27Gh3xgbwMhCPbUMpslk+w/tswAD
UjiKyCNd2DGsWUIjycb0IGFk+jTKDUxHc34RJdSpUUGJcflGpO50mNRC12ZlP9njtZGhQCXa9Xkh
LkkLlRjS3h5UIQwdJX198Ymmb0egPiXsGK211jppz5kYx4eZC7Kt54WgtDghLXY2knS0iD+pFt0f
KgCyNLfCgPEwJ8ymkkP0ikdmzy6ZeSOTmWuCOPFxnIPHqz4PqzrvFrVXv2x+XeiBDJHZyg1kqh8W
3zeetz9ozWVCOME7XBPp/lXiI9k/T3neJsOSxGwTIIVCPKKdrZHwXf/Xlh0U1t6dbBWNi5sgiH2r
1t6cdSvkL+AODSlxRJgWaDF/yXr3o/HMp06gKB6DHp3edl/+nJBre2Os5LM+/UKyeFmOd0wwpGPP
TtG1LKdTrJe/LX3zHxZqg17o1xvr1htPvr3qg1SWrpAGW51XvNBzT11DYVbq+d61qHdY9c+r/hJh
REpAmPA2IdJlO0/KT+sB93txzlKVxZwrRhVzXq2PovroGHKenc67x3J7uX/c7h/lek7Or37rPcnS
EwQoyAjjjD8SEDrcSsiU7jIHfbvzQ0YYHayMsKYjrtSpe6d+7zQJ72VGt+6nYAeWB8ZePb/2CvPe
fEFW0lVgcX4qRPGUEThDd2d4mtEtjdeJmKteWtcOGy9JAF0Yx54l8KE4p7unn+vPJans/sDwNY4N
do3+Yq86tJ8qhQYQ6+pr1XfjfWEUlUb10qicC82EHlxl5Q/URed9aMrQrMq8u/1+vsVum71zdDQh
LxWhesp008LHKseQPya/JEXBYrzxm/7B5yAuo0MQ/cZT0KAP28kUcL1cCZiWNMutJZD0QwPAyaGn
81fRn0tQ92PzpMsyufVVqk//mf7kIvR7utkFeQvZKOFf2iV8N/xNF9/JZZkdosn2m4StCESxnpTX
k/QyMdYkI/01wo6WfmJB6cmosRgVrsPdbriCIC9bsg1F9i1Q/dde+ojfl7t/IsF+XJfG1ycC9dvT
NPp+kLWW1R2VSmPy8cOmt1FJ7eh4YzLix6eG/84neLTP+HdBb17I6o4EbymyOb5FcG8ykG6S+Q/t
S5wZ9w9Xtk7XZrw8thPzCUFLZkK4oj4ZEhp/TAhzUq0Xofll0kc4NQNHtgqCWCRBu55it/Lpx/33
6YcbWju9OdzOKGkwt9ZUoDYUfBvBZMFd4cUuUV9FVRZv4nSFysnCvX80ngs64NhKDL1HPazZ0sHk
hUXvNOl2VLaH6lN9QnC8JR3RjyNN19VgsKZRjqDKiKth1aX6fNV9KXt3Mah7/4ZhG9YnyuiINOP/
Kb+kbz7+zWt0WGNQQqLv+WiF/foIdzHpl4YlOlOcMvlcHZXIRTsWEHE9jYunP6J30YSz83hyYTUa
3rLKFbmH9fKweSZhp3aDUWRhttt7t+bafZlfWpfzUCBDmpWw3C9+zBbfX3wcHAL9IqfhXBlKjCqu
5anHy9to2pu/UNr7pryAjHbCrMWpxHIDG7Lysvgp2VMJnzEAGJh+CuaXuXgLPzej3H0gt4RkBIud
/Lp/+JBzE8v/72NhM7k22lNirszKIpLw9qkqxDcqmBPEwp5EP/xJJ4xYxdtiiCCLttVGb0f+W++H
6oPJ3BTODpPt2nbX29T1IuxvVLoajMbecdiFvbNSHtdotw4OQ+2QvzVvJVIDCBS0QvhZaISQ3WaS
xJ7hsYvJEOk2Xlb+1G1d5u3Co+wXL0rd9yKWGFj5uBPIlYd+gsKz1JVKthpQEyfUz01xUHIu27RE
e63qcXXVZx2wJBM03q6Hls6IhDlb3bccq0j0QR/5pD1I+PLEw9ftTik/272CdP7iOe6+4q3lqilA
YdCklLfZIyLaBBcL803hWXOFdITj7nF3D+kIRRfZWk+zzJvW3QwVH8dXPLRDIpzYZRW1lnxsSomY
HyTjLL4Wi4Nu5ct/K6Qx1sLQQpUOfurf9Jr6t5TjyQvkVstS0LzMQn/FXlwMdiav0kOT18SNwgBE
V21sXw0Zig/UrxSCb41/FgeSxoALpGnABcqH4f4+ZHJPhx4ZoSqBdzc9hkVELYXY0ieJQkaokPDh
mLA0KGTyh4reztb9E9TCehnCBJpUIb/nDyQZhaf1/gtOBIDua+jF7n5kWSgiUCrjStQiQtptROwP
rsngluhe7wsXCOV8L+PCRPomqNiYkRFQl6zsNMdkfdNC0MywfQa0tzbChI3nBKX19lUsD5wr41dJ
Y+6hP1FJxpCINVfGglfpvC+ZcCfaPiIdaGfKUCkORm2O0SA5DQ/AthMUY5gDruQu+iTpNvQtFEnW
6ax4jO+7h3N7NRAOfHOwkmwzLn7Q8+mqXI739VEVuk+m96osgRfmg9x1SXpS+OMU3md2gWOWqZbb
BSiscnlKrpmTt2z0cxo5jy/ncWgnvY3Kt1GlMmxUhlUz9CK+vvACy/+b8wIPjNeUHZeH+tbJbxR5
3hh35Te2ot+zZU8p8uyiT5RctFfUKrropfteudgV3A+yWGLHGtjX1k22TGgcWDosOkFmxbfC/KvP
NaHJGwa0T30qLOCf++3v8iMAr/TEQ5EzScGPbiid/AUEctswNAJ+8dh8L5baFrVN7vRmHCYxOn3i
6izXlYvKIk0gzs+lCWS84iiKsIzpw0n2ovhe9A7bkU0ic1UQGFYyV0WmkKg/N99zEb9vYvno/4r4
aVy5ZqmI8rJQ9mzebJydULNNO68Ljz6iGHG0/okjPIUU9kAt1e6PufKhMn3YLlqnn+tPRD4wkIQK
nJKDgWDHcKXx/zX650wlW4+P1PW14YwWpTConwf3zWAjMaHWmn8v0CQu2t7swuv9IWtDNdTTwVvm
+qCDR698VhaDsieYh985Xpeemu8ZoZJOv9jjESoDfINv+1d3q5WBGhQnWf4wzBMfhQ7znxzd5np3
UHAFFCcazfGg8/1DYzlgXmEoRkLNol9NsNN6WGS+igYu9VTcMdRgNT7r3WmMZrfR4jZCRa3oNGej
U4UYWcDa8FTSyhiCTE+0GIDLVqMua69/qvR2196+0S0nPQI/AGEtjSsVwu3e/d7bL/rVff+U9ufz
wWI/WKcD/VvqDvRvSbOoCbQwD8aL7kbmTrlzEb+56JL0Mb8GSV+kV7lrQJHPmUd01kvgzy5jVURV
IkNLRpZuvl37XGFPaS8vE4Pmjp98bHQ/QV2E1u2GigNLFEFI/HN/Jsfr2jPy7Zcxie5IxOTfZDA2
Rvl6nIxsjDzBnrVO6sKsyoiJbvrx14bp8M+GacnVOzZ+FX7njlt1Vky3tnKleJXH+w/jppmoraxL
rqiQAB3le2b29vnWLv2Wkynk7GeLqmgaz879i/ToKyGoMqc+HKThgcUWLKYt9fQM8qOIbEhGqMgW
Fn4Rb7gEgPkrrq70HpGjxfVx+eXSaFXLrfOsvXkDRm6aThHBSt9cDjfT4YFRC8i/HFOYk+phv+lP
mhLVYnt+7p2Zmn0eb8qk27e37SsVMHYKJ25Hc7GX/fnt6Dsm96/8EAYSHftofOoFsKBpqgzybX+3
R5/f0GNTp7c3fwD8aedN2rix6Dmdt2pPvio6w4ONlKFwBwmLgbUXi28IAnJzczMO7gIcGIzeBXtw
FuRSvT9ONVdMHzb7x4041mnQJh1gKqkherA0G68GDaHepZDBUlv3pwyymBAGyH75FPJUC7s/ubuN
Std1unjzkI3JvmqKERI5riyRPTDf/EiQ0FvdAsw3gw6AMg690qGnE/O87KVQvWVPW5Hu9tpMyGvn
FLrhOw00VLOtFbkCdfitlF7oQahwb7Z7Ky1nv+uV9j/HeZduexFKz75qXi9UejW6nGUg4imktJDn
Cql0AVwfKAqmFlgt3/EepGqOftfHwj81cpGKQM3O4aNTQqyk8eGj+e0qtOEdw4vnTXgGspAOyQPz
V7+wpmiKISm1YdFB4rsvHRQ0VWr1T/QH0MbJUWhHtqlQdNBQEDqwNwGaL0qHWvqXib6bQgmYqhXL
7UaN3YiQ2NpXgpZYxU9RZltzsJJnZgjtktSl7crr4Tc196UZShTSptSlEGJflX4mzUIxegYD3uTz
PYu+czdIwSpQcnY2x5CEvKera3auSwb3//XjilUSy7OnP8gUwnmvwplKTFjWqnNQenrthF4F6uKX
6ln6QGcqzZEo+bcOn80bVBWkSq2VfMzGp1pcrAcjQoSYpqeoPjfePd7YdQ4EtmZaqP0y6Gln554A
rlFNR+lytFiOrtdWkvaubKaqL7UdFnqFe7wf1X8vlAydwrLvTyV5hEdA8qPwWhEDRpATHrWWRy0K
zHePT8rniTGUWWk+1lKwr/k4lWUDfNmkAL65lswjCB1G54sB485VhyhdL2o5x+CRx7oa5u3vtB0u
ExT7zKFYTfS6NeZCnbntQpiH1XzfiMcU0hi2gVxmAQTmA+CxoBhyftNztUxCsgklbS6mJVZ0Xsm9
jY4sDis/RKe4spu7ToPEvtL21k4TXro4vv4g+LsxWF/jjXbgRa/CcFvpFF7tVcksOL+Kxj+AV/bc
O3/Ivxlg/+AgUBTmjsI/m7f86zwZK+9OItpP3vPmcP8mMQG4ozAqeBV+pmqn8G1BfX0PrsRF87FU
Cw6r1ZiiwMJPEn5YJHekHrQnNV9FjGOMLKlEJU66fjg/5IeH3ASY66BzE6DDg0UKnR8enB9OBCMD
Z9p9/L0yPJj3nSc+86/Jv4xemSGJYhrP2AiapJjtz+OVYIWUiSFQmrgkaMkiqy86urVxt37cWZmo
LI+TYmFyOwbv04ZXojpOqi0ooFtFYJ6SxsqQZ6LhEbwOlP6mEusbC11u2rHYQ4sxMH11+LcpVjQR
LAVqvQrGLdcI/RIn10FuipAixi4bfLfxdCRCP0yOgC4/k9lzOnFWIBtzRLp/UpHxE5h6C440oWN8
YxQTV5qEgi8VTAq+9uv+UaLqrrdOhMm0cQGr3+dB8/MoUicr+PIAm1XaSVbw5dAaiakx7DlTU6RJ
uDACnwgd+vd/icnTDrbUuym7A0/9pz67+CIJt7N6oy6+PcszOd07ZTQw/3gr1RqwDqpd4Dpqc/Mb
C4F/oOxd/XBkLv3ERBwWoUTDFmTzsbaIzpf7ruMgPKMGg+/fVMhRnHDN8LnujsHnCvAnOpk2gtx/
/pNcw7PP9HGs60caUfHMVmP1bHUQ08P9MxGf0+BnZCGkSXKedAlYywdmT1OENONPzk/DRE6peCfx
Karb8ClYlYvA/7lbv+M9ZIghUE5/3l/zSBbvyE13ldT5CrOGoofOzxL6ZdexpB5jCpaeNZTMfJVA
iv+IOxZHvE08/bVjQVuPDudReSaRczzbTiLU7HWC6yyOxB7/zUxf6hCURdm91oO0+cI9Po8llzwj
f+m4l/+KuGtpSNWzmvUQrFfWcqOfJQvWS/E2v9ZPpG2NqHODLy+7Vxkw8vDthF1dUriaT7YNq0z3
sO8WL92bqrRdF/hcGOBzRcDMr8Gigahp8N1lKWMFyNmlm+lJiElISqxSpioh5ghqEpxipiYRMWZV
gc0+4a+b60e/uJOYHSrQrUVJmBmXd3dz6eo4nlcp6GIEMf4Ai5BzxBfPbpv3r8oPRp2tyMcEXPtw
/5FnsEK58xwKGWmXbev3pTEueyRs7ZpsSaEBtl4L2du+iLCFmmV9FU7kpYS6ahxLZ/rzEDJNTvMv
t6/AxxkAad4qPTePw+gbEPBwC4DevBIWTE9VR/QO70uyRDHQGAwCeCXQQ45HYT/RoAkCv3TFQcv8
AMoA0S2gzIHiD37GnZKM0/I4mU1O5GuSP0ghCUM/sRDAUyGwzB/rrsgIMIw8dAkPU/yEAIZje1eP
i583xqGdU3bIPVcgO9uPKt2ijJDTHyQaHq2tov4J3FpwNcdNrobVICLNKvULUX8/ldjiQ+w1Lr26
qIZ4PlYGDGMbbkOsgMKBkvc5ln5QKvwR4+gECwk1vxySoaR6wHvERPkZ/1CbpIGMwmDBQTKfTrPd
/F2ryP2I57N+odCbHULu7WHbzyklfJJV+q1TBhmx2wzQJ7ev+zZka9cRozyDQXu8On7RYwqq69bq
HZlw0qvLcsNLwh9DA/2hc4Pcmhz6SJLvMwUr2l53Y33Am8JI/1mpBJ0b7ZejTX14TIeummZhsLwM
6pswdjTOfcauqk8/49G+X2/E4TIWxRGAJNvw5uohRNy7CuaxntEZDVrcLm520kv8m/Ow9Lwg8a6+
yygqHbL0b9fEPk5sS4PFJ00ReK5MyZfBc8Bqcwu8Go2Cr8JUWeJkAFjkenPGkdJQwAzk1BdEy6Ev
Fvl7QRjPvsrRgb3+W8998biecT+Fb1ohMDAjlwInY3S6XHs7oLSH7YdQvFwltdh0Xo1NlFILg3J8
oUGaRXDx8Ww2calCnUOR9xxrFdKA06m6ivZm/xs4aG7PAsaRjtWsBxhZh3dc/FouvpQfpIuXHzar
yckktxmgH3flfuUFn2TVKE7eOPGmVEzhw/QZyndp1Ds+Rp+hZBfvq3d3o/IdqZch+w0V3e6o7Zf5
+PRxTIbuLcXQ/uvEWUoe97XXTFS2u/Z8ahA4TSRAuNOP9fbbnR4ppMpw5EXguCDk2iZD13Gz8jF7
hVdbIGwzoYRUzrIsXkZuErVY+UjiEqDbs+PmUm1AjFjQx3Nh1FXqtXpeSBSsdizcUlkY4JGiXOBm
7P2E50sIBOmDrpeU1iqO9BuVXxavNGOSmgnNXKoX3zhg3C1ttS4hS18xrnJtEW7snwDuMFt7Q4pa
vkncmRw/vCurz92VMPTpFCqVZP/D8JOMdrg3vsHwJWMLSZIMEnBzKec89cz2npGOXMR45sZnW1Dz
WeDTnbicf3330Lg9XJsPV1ybrQY86jzhx1mOlwaJLVucN8hgAU79mCDo4PC3LZCh5ecogqXQpbfu
nNOm+VMO7U5OGozu9XCLa480p7Iimh2dEBoLopa7Od9Bxcz7FzbQQEicQth8/mmED4SE4s3PnoKu
ZMclIa6kSjff3aCHQ819gLZlhwJGY3GMm0876eazvn3wBw3+6/J4sjFKAVp7lw83gaQlawagbEjo
6VzBTE6aSefK0JEl9eCjij60jIsqD2sfIHfhThaUes2+RUrB80ql162ipTz8PfkdB6et0raL5XUZ
r75XfjvmiqqU112QfGyXK7bPQCL6VqKGaecOIiIKpGnNGtTXHP/PO8LSUPoQtYAOnk9WsYjva9Ve
pj+rdyUhPYRT5Qh8YeoPJFd+K6h8oBJIpUx0gMtp2k2q3X0WjI7IIWj0eSMYtCBu2U0b/ST7QO5v
qCPhWtOJqO3zclAyH4VC5+1aO008C3X1ZVjqvf+GrS1nkVhV/r4s+ms/3p9Du/uy9hEIc+g4rgRp
ewhd6LPXshl7WOzV330yZOZidrMyGa86oSKneu4Xupcfsjpnv9yb2sFvgT63Zp+13VP5vQ6++Ths
oTtSQho9tNTp4/Jh7xKTZSmjNnl9bK7tkk+ye/nweUsWGrjr3UX3R1tuioYyN0vXurbPH4TppgUK
EJPgYmB4ounajF3G3/akAe/VQ5tQ/wznvAahfqXnQfpeeqq95wpnU1sqm2bheOJCzGA/YSZysCWc
0a+F46Zpc796NuZXk2E9Gd4kMW1HcLh24vJT6ID9IjsNjnom31yjDhfhaCAf9cj/199pxB7en6aH
/s5go/YTmO2X8u7F7b2S9CQ27WTG75dUWlIgB98oSwdVWG7pYBqrGXupxc5xZy+kIL4/sTIZP2ki
zx/Jm3AMAyQVZvVRQAd5pgEqeQP0AH6INq1c4k8dGVPXkb8pp28+bHaP+pH3rxIqdwpVpKmHAcNg
VJFzbn829N2Npku65uABqOCRgja9vf8jPBX6QXsqGbGcxW/O/5PCI2uyKG0oG1WLtsovu0EsQ7Lw
z4oC+x+VvKTnNOgCA4oripPYJ0JYSpA9W45Lydg3aZC3R/VB8Xl/CzEN5OeHt0P7y2k73NqnD4At
JR1tHxaFnv3+GouCjaOXUyNeC9uv9qrX0AVcfZl/J+qDxAnBVR3OdNjfbyRadprNTuMg/FLdeexj
AcYdMjCOuwNKTqzlxzXMszysjGEGcb5ROixSDeeCFqvOyWASQk9yvXodKLGIv+c8jQiR0PUQdLFw
gbyzF5pDp1p7oi/3h4nL5cOQxB6z6mb68ubT8qH5xNjAoSLDxn5l1/rXlwQgDgFHSMxXMlZMBhnr
HQVjqJNL2GhHH/wPASfWrUHrxPE8PjJ3nYP/4dIYbWhI241P9vB7Zujn6Z8tOrmn/xKFGTCAQeSt
Wc8zn37t57K/2sf7r7KPKr6A7Cn9n6SVqpWPdEqdIEhFUCUl4AI83JaZZKL094hNmrXkRLP7p1R/
6t7+Dak8umxp2yWxVTpSp/PqW7nKTJkzlLigxNY+pRNuHbmt0n60o90ZFK6DxnVQuw4uQrnnus9C
AJj2qCOEOmndar31hqcq1K5Xk17z3ksX/VutL+f8ng62i+F52W18ri4m3Bfdwlwg0Xk4PQ+VOR2+
MJcWshac0s/pmxGP0nf1+965oYYpN+b6+7pLyfzkYJvuSQ5sMQQZ7HchK7rCUNta39q3StCB0YDd
J5Vv5jF6OY5a413Eo1yYJLix0kRxMaWPFqCNviYtWWFNBRxIgZyyeODg46KRSknqLlRTn4Doe7Ui
o3nSKlDdFwZq3XW6n1W4fNeEzRRiLa6h130mtSCUYZfUnz43Wq5uSVEn5sfn22P6RIZonTI5N2lo
7v9J3qSYcF5IJGGA3Bp/K08AqegZLJxHjBisS7dHMR9r07QSuOWYqxsQdXOgkISsQVPmmDCS4oBl
FY8BfQkADOiA7z0J1dAMtWeewqSPKYJL3Jq9JVCiLHe+f5Jm+n9c3ddy28rWLeAnYhUzyFsGEEyS
LCdJNyxbsphzBJ/+fA14+d91andpe8mySAKN7p5jjgBXe7xPg3lIWC3LHYGpQBxTGcIVFccNborf
AEPQbpI4+1Cl7W1gclNkkq8vb7hIwhr0fztFjefCYNnUax1d6JKKY62kPEZV6a/C39Y+kLu3hbGY
sENpnIq8/fBGcnXGTHRnF/HvYVEa82aFAfBpLZS/TN7Ju49keXjfv+BqMsuQM160NmHzDJTJ7CzL
3qFmjxUQhoPW7v3ZD+DyLJBA855qCr+bKwLp/qHxesysjslUioVBhKdQxkAewJq231Jd1kuvygCC
BY7EMV9hLSNiaDOQm7sZWM1m4Lre3TJ9VSIt8LNbN8j0fw0e/PLLPMEv55iuRG1Xh6U/R1YNBbxp
GrCuYLHNG3P/+7W7fpze2tvv26oL1Zq+Ta5CJ3vNfS/aY4GhiGSIeiO+N2JwerkUz79D03NO0JaK
g5YDkWv+2Dw4LAx8TTdtxmYloa4CxjQtf2uuTb9Q/N4YNnBuuHca1aD4rbNDQzWm9xVZTSqbjdUd
A5kOoCJBNyn6NfTW60HUFLzR34rmW/Xr5NNJWVxjx9gi41bb+2I7uqBPteepTl8YhQIohCeh3Iwt
J+Ht8FAYnGWKMUPJAjFVynWhhnw1mHAwQ3k5YXFkTncoAYgWvlqURZGhPxS6zSqZf6BCYEBMmE+q
5dlSFwbV8mBvESmMV9+iF6FjUSH8vitew/Ox3qo1ewbyQoWl4fqtNm/dT9ztuzNeJ3POELozII02
79JSFMxpHT1Zi96TxqLPm3Y6b6NGCG24snEQp2PxMF1F2s1CqA5DE8rVELeijBebVKQh8yKBWSZ6
slDrSp+UerqnAr/0JutQ7E8yMfHhlBATTwQGVHoVnOxZb1WMj3KwaMe6d35MuKtrYRMNeZuz/qre
r/K8asgNHdZkjt9HjP9gR8j4EiHS3kYqQJ0ld+8fyywCB2Uss+M1wTGbTtvb8VSgXWZs1rgEb7P6
pVvNhmWvYm1bdJ/pvO+77gI5NDMz06opL1qWu+1tcNkORLO7jYjqugiSBC9x7RKTUZeyIQlkW46n
A74X1dbqsVLSWB0eTsNKYbg6Dac7FjrD5TVxpCm1b8kJAxZVfN8rLkKXCBncnNYo2p1a2+mgURHq
1Z1/mV7Hs/V44niONelhvyZTGvZtMieDEL+oi3kZ7y/js+4lQvwCANI+XvqrTX9awHtrLQU64H1J
LiH8ap34VG07PtKukqTa/OlLGWeZgOra3u7fPC+T68AjM7t8VD/uCLGVDnL57Pd0/ev8qh2NYK4j
vX4pNniM40Vq9+/SZEl7SjQIKO4023OsgeHMs1fub5CiTzMzoXVedIqMbbed4qu3hNW+ZDjMLa7J
hrwz9Rhi2mp9/KpSSnIJpcDcx+QODqF+MYUQnbOTWcGF0ayadvYv91XW8tCz9OLXvUfRIazGzjec
qx3CS72RoGY6Rd73d/LdzKuIXREgv/YFmyAzj9ftz9H6aB0AezC8hT5H4guM2dNujr5afG/dcznk
iDayMb0Ef2/gq5ANRBdNqUdbOyDupUJLmVnBHV+OUZ/yiKLJVyyA+tdMm7QrfXEEi+50+eOghC6w
nOPwVn48HZ8xJXhNPk7moyuD244uqH9K9iiScODw7PhXh8q8KRnoJrc/rrgoUbBtOWBbYI18Lg7x
fERDqSPPQeYrTS2fql37BgzGFdhTzc77LXVDeVEMknGH9YsfedcoMvhgebXFEnVILQ/LBg64SF9K
cyvaS3kfhJeuK+ZM6L74D5/sTCC6IQ0m16p8OZx/YRw4ZfqKNbNQUaK320QzBQnFNAs+imnd4bv9
2A2gvUJaYDPjIGrHJzwohngAfvP+M1Y/kDaflSBOwHRxmVChOe87u9ZQK3u7rvtNPg9mwhN8C9JN
hpGgT1dXUfFWn2DrQ2nwwyQ/dhdBH+8o/0/h4uiby9CykoFcjbKXn6KhZDCUDAY/RQMbR8lQGdyc
1gViDg6fZabFn7CXeK+aDoTJrvfvBOMN/K+41MZ8fTlsP7wRBRmI89TLvPJyasvpkwEagtABvEoc
BpELKhnSl0wlQ46x+cQdoSW7tX/6nO67WaFaRI/RET/wZOs46RffdRm0GQ929RIeRY/DXrjAVKzA
n+z9l8M0oPxgmkZKdBwpoXifuZsLOMtnDc9Oe1Ab3sw80Ddb9Nn9ZorX/Pc6Nvi96oFLNtbHxFnK
QcpwkIqWFMctVZl++rJ/PvYPy/5lKRQ+SRtJrZjMTxi48bS/+lQpNQ7dyaF7wEebSN+IcxNOPpyI
BKYIlfeowg7/Jb8IeQPS53ZHfWhv23U3cIIMh9lgXWj4O8NFXf0w7XwE5V/9cTlSefqXilZubaY9
f1eFo4uXmRZwHwdFhQdtkTXzdPKMUba+WEbYObrmDfWbUg41+L1c/607ZiFxE03dNQsn7DHf4jSZ
MxtUwvWwu0J93k0U7VJGTzhfbJ70yxwp9c+0xZ0NJ4vQBeLhUzmN9svg4TM7j3KnwlM0vCEV4HvG
RaYLZL6wUVSMRF8OAU0PHnsCw+4YZokLZMYpCtP30vG58OZaFN4upVczYw0rnWB7Ew0EE7rN/bHA
jc7SAZjkddXnN4fMU6sP9aIsuqiSRIrZWJ707bt5s6k4lxHbmR1bjReXovlW2wUhpWfHRVY2ema4
5eXnTHPZhqoi9isXo8Zi5NB7PwXBeu00ik6h9Js/XcF0wVWJMSkML7MkNYWVlE7TLGUeGFP5PRiC
5tv0mJwabXOTF4pD8qHTYBOuuDRtuXe6liRITBpWEnYL41dTZ8uCgDNK9f60DnQSU8SdPkRhoAYa
uTdFbk9Brr148NitykqhMNienTKugs5lKXM+qxf44IZc0elFkbosPmyLD9XCeLF/qGcZzrzlQvat
EMd4D9lhuRU7eBsoVpkPsBRSelcdPhEfVK+zLlaiTcZLqwOKMXoK3lpVrlzbFmf/UA6hEhy65a+5
+6PayIIAQnGrzeXji5vtCb4dRxP+8JiErMC2D4I8lDmaJxzzfolRO7TL7z47TqQLhtTlU+ecyPyD
cyH2BvbUcZ9B0/dSePMPCczZQeJ4YIBZea3tdIDu9PXd69loIt3l4E+6+dQpzz18pbVY0dE9+aoy
DWKby/gvtxS5o99p6jCATpqOj5GGMvVTsm6wPSWZDZ3gM3eXYrJeB6OD2vZhYo9L2c4O3A5OdG6H
t+lmc1CkjN3dHzVH6+9m7tTyggXaOfwgy7VD65hv+2Zv9YULn7WrEIa/ukIGWpvt8HwbuqtFdeJt
WBXE61isJ7Ud3vSR2XeMorcgYk7t4MpNOx+/NTtfYf0H3Yhs68JkEi8Z0/M0mCvl9LWJQ46Jt4P7
d5w8+s2VnpKUewG72Hw5E5nj8b/G1xdAlWH2XkDA0JFsTNyVchhqy7s2RgaWKC8r9OzlMPKGcBQB
8ztKPUOpN+E9oYzjmOlB8GAXxsTIiniV49mfS0EXXNJCbNWPyeSYNHRI8MVjaTF8v9KOVvtyJmCz
BzwwX5VuR5kwz7tpfJjGS+HwMvPOStKgI4P0nw661x5mT53ptd8+nrfhLlzuj7e77I3Ad2zeH2fF
x1Aifr/ICN+FwLvydLDaDa7TwazaL1QI0fs71qiLNrU/g8CZo0F8JtGNuLiEsdh1bzzOf1c/GAGL
d8F7Ob9yYj1g6XkzZywRfQxefvH+fWmd/rxTLp3ai9JgsRneavl9Q0UD+HI8HKN6OOcYq8/C6Zct
71AahEMXJNNj6KHTKiFKqIYF69+a5RlBbsDl5duGy3soDy7ZQGE40VN/mU9Q9ZNdMQkidPSbSPtx
PnJ28sXEt4F/enKP7zk3xbnIg5MbVHhFu9G3DRPBeWzU0BV3cWUel/gMKCHEFR54bSEydre90wtx
wbzUu0vSXAbRSslcf5j/2o3WPzQJUqp0zqTVLv9+QxW4Vv9lVaBOLOf+o28+HH+8cKhmtv7357n+
7+svGhyaFXoVtX0f+58GQoRtQKx3L7uXvE2nUzc3o7MmxfZz+ymBgZaGgFtIKap21Ae5I+fXnb20
/VBD9HF8tYtkQ424uQTdwdT+LxKOI9q8pYCcgt+IQTkCcXoU3zrrvugjk7OVtHHSuIYudoyLZA72
f26wFBFWUv/mlzaPwCM64rRNaiFfgNTiRu7/eP48w2EyRULDCTJTJHgVL+GFdEi8CjGCoT9CFUwP
TBVMDywvpeJnGiEvxVj7z3IYtbInQx/jbwZs+muaNB0ktbowJOjkbyT5nTNL0Q3Xmfb1QYRBodo2
SuUw9mzvpp3pqqO8n+mKoVIUicrCqNZ8EzneqtktSU/fd69/1nzfCIjj0IHHqIv+Zo6TJc2RFV3o
QxAjTJ+/7IfLRrwrxZuSU39r0Z7/lnWeB7GIYEGNFxxUCwq5CuuTWivq7IfrElOOQBj9F3emFx5l
cWeTX7RDN4gCOmEItaFYCPRSKF2QZ+r1pM8FO9yhzXJCr3Kub6BHmWUw86tgwQKOE47I1cXpVB7u
qrN7SUOvxbQxZwwdkinkVyGhZMgaW3pbl6y9VWINnDW2TMbDoUPMRj0RUBCbBfsmqUq8mzCJ2ctx
QOfQw4iKfRPC06YXTcW1wha283a67BeX/euvsRhg3IGI4SMqDD+DEGI5+ayBsWa9I9ZLnZmBtkVc
UDrdtXdjsu4al8EWIWThPrx+2Wet2CM01P2z8OO+Qoy/Y0Nob6+umvKhfRftxpP7eDMZn7OeJN2I
5uJi2lvyYjz3Qg/voGSgWmeI9XnluhHSgDW9FioycrOXdOB5nmbPc1XTWwwmvDekcuQPM8UUdSCN
oOaWp3paeCJh23/uHWLsCO8nE+H9bPt7v+5+aI1Rg+5GL/vP6S8/4W+2T8dPP9jUsXDNP4kIoxaJ
WboO6jdt14vXXiZEhl7QQqL7ptsm4L6JxuVmNFt1ZnH3BLwT8YsrJgVbdEPAdevajSyYtuFvur90
ha0z8QYW2jncnQrneDdFCay1sG7v6635Sh85qTRDukbU7JWw5AbKqNI4Ao7i1hbGV8GuT5Vw60Oo
a5mkgwWsm54lc9ybvb21iB4EAFnHNkuOq+S8Sji7lSV2oH5sexdIdz3c0OMpTqdxcRpDhw7n7grI
2J782Dj+/mjGAeOQPdWdncNYb7s3TYQgnutEx04TQ/Md5WjZOlW612a3xoeiEpdEJk7i6Uqnure8
9071ntDXixzPHYl/Ur8m1WuynbZPZY3j9nk22M8G0W5QkeORDu67wW03QLaQWkOZ3IMjHWr/x/gF
5BhXkZqgnRK5Q3xoBGhSLCMgqXPJYB/M4Jwc/A/28aMnwtlzXDuHnyZuLM3iRYk2RWuIMiOK4t05
Zo9oiywVw/54v/HZ757Ftu/jU9UmECzw1dBojEIPHYAIED75ezu2l5EWJoPdcjDpFKfId8lyDOc6
gzVvf30HdnvrQ+9YiheNuLprlZ8urXV7RYwHgi0yWxjWwP3XwbVAcdA/rfvbQk8Cm406+t64tFE1
786q34usdbTeIzkFf221mpun67t3pHKFKOw+ixRfWX2p2aRDpW7N60t16xxLkPbqCFHqMTM6HhNG
aLZf4Mu1U/mcvHPGJoLqsY5eRMPJLYgOlnQH0yA6gMPcCcwQEWLjLK1lGk9qXaNxYmAXxuXYqv3I
XVDOTwDsqe2hXe9UntPX58W+N5n3ClF8yuzZd7OYM/z5le3ZjmFpGriqm+RdKZMG2tPbmctxtmGd
j/Hi6TQKiTlgAm3FbPwLgc5z1WGtBtB13xqLer/xEnWZevLL7/e45KsEVNp+57B6d1oMCcb5HJ7I
+VJ6cFb7OGKjtyZ36FpSRfaf9VOiiFq/sof6Dha8VE7DeWW4m46Ku1G6G5UbRLTte1I5tnen4XrJ
QC8MGts1vdSC7GhYXAxL9cF1MSxsByf2S9PBejooVfp3NvRP5Vc+G9w+0sxnI8JLE9Rw1eMpPu2G
k5FOT32jHYIu26rrZBaggrQTRW2nv1oCs6G416f9c2JvZlfg7t9ySHhOTx15EIbckTPR2gQxuZO+
AgldbzR3pvjFc/CZw3xGWS9jwvC82zw5cqGpV5GlBUc4Kc5+YsDro56ieEugvuohtM8+ty9elOM7
tKf2tqwCier7AHOAbhVT8z6KcznqB0dmu1j3iY2JV9ew0hUwQsOKtRR9VGbSWdWhYoGZtXgL31tc
TO5saUsZiZj2E9tOxQ+izPBFmIDxz5qrcv9rzaXJUlC6v0TqVo3PYlIZvHtxAwnAQAIAMcDVFlGY
kI6MMF60WQ19Wt23JZJ2qbdkR3Yc+Qa68u7TjwXrs8yejgpCp1s7VpMnqC+2ozsagcoRblauJ/jp
uZ+Suu3nU/O7WI10+vfFQRyujOH1PZxeH6xkEEQZEDqVt1/Mhy5Ig+pDUJVHyA5vn+QPQDOcnaMl
AMD4DPR/kBP1EHPmchqzZpToeK/FOmZGk8R+3Y7YFZ4DnxmSerzQ5MYghpnuJvnerwO+Y6W1qfbq
1yA9q3mWz/28GEgPoRiYkR5oysv+qLTfndenncA46Kmep4xwx7DPxboLNQ/1NKRJOszcmT9DmrIw
j1CXSe3ZBbe1HO9BTm4jRfEHX7Rwe4v9p0kciOncieudwp/Walj4YUr/t7rN1r3a2EGv3RR/WIyL
mzjdxP7pBmXwicthnoSjxek9ZNU8g/1S6okaTJqD2WZY/7pqSQUJAQ/FrzS/rc3vs7zYDniebawe
angcaP2LoYNa7s8dkOIyfhrTIIzcIA8w8z1roHjPGtFO4cdcoU5IyWDKMX0x4Jen5vGUNEb351IW
0sNv6P5siSb+kZTpKyjdM7UQILuUsBhXbzGcFdpUPoXEkn94FvdNWBOlTko6T+kXAku1WIunwbXT
ykU2UVB3arUGRViWBc1vmWr3hRdm49BffgOmq9iXmVfW9tgXayC+Bj54WvbXkxZXEsVu61JJCpsk
2iQ6HtM/hIn7S3976RfW/aa23SahRTQnIk/76bXctyCX+2fli5Wnsg0CiKmbOWtVOwq0s6kx0sCd
Dak2rNnF4JM6SZ6Y95yxlEI1eT+MMm2Ai9D8rmSkIMgRcNAwBDwSLoEJq8eW2ZYCs3Oslekf6Hnq
oETUyT8fdanRR44nfvEKo9quNxmxGn2WqeRmCmNxP9NX0zmtBNoHzkf5Gma0Xvj1aaoRueBX09o4
MAYhZUrc38L4wPvY6XyzhWNkUOzBYSx43eZ3M52/Ia+Uq2iOeDHTGQkfZ/uuNZH2S8FE2MC8WXxW
v+YmiPb+CvrJ8d13c8aPVcU3VKulHger8Jjkyk3fsV7QRACBM8NFpm7QYLkvPr0NsoL8qeRed+qZ
Zdp0zL8MjEcsC/Gyle+Ct7zHKV+K8tQWK0b9UV4EW3fNvq/c0bHgL5+rH1xd6+hENqZ7UsyM2LWg
uxctwpZlkvtpvkjmNXeq8q63+AhtHh4IPnKUmogF9qWzwAmf02K0DTm2awZPoAhFe1mvxCElGKvq
ZZ9+4PhEvW5LqDv+L4UHeE0zKTOZTIObVkyQes2aRPpE0noMYrnAgkFvJZqDLGNV5Yi9NZEYFWQw
gpNZ4drA+byRkL7DGKyNGgnLPqWca6GVoP1eGmiQ4DTgf102w+p1eBZnzJIbpjueSTFcBFTXuN1D
IBAOQfkdQJTGLYtyAKjNsFSUw0AQsn98XQQ0GeehUR4BR+/Bzh6AdI21snL5iQ7wp9/lAvt1fpMH
t5oF3a6KfZb3AMfCl2Ic9ag6cy1CnkcCoHWiyh1FwUh9cRRO+476Ll7ohX3hKv3qIkMSb+Byyobe
rc3BTzdkzs2uFAztNj/OtJGbIQoE0hYb3FJ9CGCO6sMgxAOaMbUdvaYv3tI/QtqVgjoLXa7wBFWU
rkmEOgKQQxCKBIEMG5cVgp5ioc/EvBgP+/4CoFALMW6XzPZ+m+XWSp0QXZvn1lZWtDILreR1CFov
FLoGW7wKPgmXkxPjyo5A8j3PQmB6L50ms1qvfFNxOvOWqPIESe8sT10t4IIkVGIAWT7tCo7MVBs5
ccZbtPaXrlw1J/UJ0d5f/+/i631GcoYwHc9xNTfhuF7h+F4MC9UBg3v92LyRK7OOCk67RGTB2jfq
Y/FFO7l4kHz7cL435Zvw6fPUBbQaNI+sw8IT383Dk2dZ5pfuFHKJ2bAfyXVru+dGfp/cKrPDAC8a
QN9ccqKjWUXN61xB0hnMWPBnTh6NYClosBREN5IZwFVQUMDpRlpSDdHWjEJ53BcqAL5BxV4stTC0
w/dMKvYuTXtuH772J4VENlK0QQ2yeCclKttKcqskeETGdhpGxS6vwS019uO6oJXqrGko0s6R+nUb
csHS18XPK0Z0oXeiQP82+03ymFpBV72pXu7CwSZQFlXfSLylAaSPY6uwqtAjglxwA7ZocRWZ0FYP
TctzR8PgqguT9Qwmk7GegWsho8Ly44iG2mbtMUMVHAZmkHFt4hz1ijgT5Pho5j2AarvVtONlTKE6
j+yLWqS32/b2kNVtr36Pjd0pvkzDWKxbnHlaPnxaGgpLIwFc1Qe3baARlDft2sPmp73CwTrf+ytZ
wp69//68nA/PPjwlnF1vE04oTA6/h8PEc/njvBBKmcx+a5rzfNOPj7KBJ8p6TlEYoqQcRAxLvLOI
ZoL1vfzV8ci5yImIA4L+n/90SrbF5Gh/Ln2zitnd0pDyYVj1qqaTNhcwDzNvFvoY+gma5Rxv61kr
Y8KcHi/pS3ho05jsTyyAcACxAMbyHjvi3Y+xaJ8cjW4isHiOX5ffRBQ5D2wbTMeSYyOByOsIgK5P
VvzOvtqer0aR8K50WJwOGRnAq0OsAmvaU79SSgQdRr/uFfJJwVxB/nyZ9etyI7qnt3/hMI3fZ5v8
WfxVZ80PrRAGM7jKkhdXl/LTyJ3gCIyIP1f0n+UuGzhjxgwOS0SueTlEdEb/RXQyEYsWrWa/wQN7
G0eRJklci7q8J3nGMpvkGWvQdBuClMm6F8GwslP7WLQJUK68ZdHr0B4WaPsdwu/cZox4gdOYQe8x
/135mP5m5gHqM06v9ckL2TnJB8n58AccK32enj8KLKNbtAznekdz4y8tu7r6A77bS4xZdeafOzCA
0yFef6avuHIWsyehVRyCE9VmZFHvnKoht6bhySOH4iOYmXJtt53lz/Jz49AmS2J3y4qIXGL+E2a4
o6VzOv25Lyf7NQk0u6PW9UumqShsvvEaQTS/iFZEyJf7a2tdBzp4kCtoi6IKI7JVgiHSoj+HHR9H
2+n4zhZDH2/WaT5yGDOmBTZBwa2J/cv8QXt6RTd4TIo4qccwLvobGtDFZLpKQFBgpJDxCj3KUCiB
BemPpm7OUfZNGMupp7KLhjTddpun7mHeXW6Z4HYOFcKTTg3FFHvro/GrfpMHAXNppe0XXl+RKstu
FwOeoWxVR5xssIwCPU+09PzBdYVX75GjBnWtIgbqpwGXNkYbnzDpst6jh0XvUXUj/BMAkhlUwqQv
OkD/k+E9+8DuooZE/oJYFLqVWrdIrHjv8uRqIMZuupt5GGXu9Uidt06JJyJqajAdnWyTtdNw7eHE
elTGFKLAeLkeFy7jyWpcuwS3qSgaRa9XfgkTvhuXcbU2LtbG6Wp85kUl1buTieR4ndLJBU3aPZgu
n/n44RzZ2FTH2aiqOLJR+1br7K68QERmxsUHbuLNuFaOL8vetRmvbG/qQwSo5FhNttVkNe1/LXL3
CvarSTPLU6pleUpN20El+bJpN6WTeq48Y7wQSI+zwahPxJIhYonQzlQVzbRpM+qT5f6bkM8bNGeN
3aJTqbSGl6i7siOvWx666Ym1b3wm69nEnaXm0iLkuWxU+ChSWHqKoVt3U0+KaZ+wZl4azDfD5nw0
I28utTqTN4+KhGPB2Z4TuplVz3u6FZKLzYw9SiVpONHjck8TGrL7orU8kX4Hb8L0HDfhc1G3Uew2
2mo5x4cznzRd3fayGpLmc2/q4sMhXr2E/9HUAAC+UAcZZHw7rJaeFOlMyidBl5qvamFHacFGeNtV
Phohva4fvk67Y/5wlmIhiZgrTAalyk66KbwYG6fdvA4j9g3Oefc29cTNYhFXyrFbdG7y+uIfjuXd
2x7Q++VT9uaH3vTAKaBFVCk251gImTmkaseSzteTRS+kC5dCtPCNN0EWSUwk+Xcts6Ltqh1aLMtZ
9DHrofAglJWI6cMo+ltayo/rWi/jZmurDRrlkDyMsvaxp9siUMPagkIgcmRCpMKsNevv+CBRbWxI
U4IBBo0L3xLCvEJvXSUDaHH8Pr3mdkdaIcQulQor3rixjyldHJRB2EtuDSEanV5L5Ds1D+XTi25F
2rYSumJXeABficd1i0eWPoAY1I5ZYlkrbmnZu/oeNMEPJ3eZei3t/Ljxt4HOwmixE8/dUoVgqrUl
rQn/dafEV9O9VPqosCxyN8mh0KMN03wporHdWs1JfKQJWATZUPHL4eXf/SUbatK37zs4dZO3/WfE
UeOLD09XdXr5QYSEubd4iPpffB9QdnogN+0oMD28m9GsNBQDfZ8Pl3A8NjJolu3C9i8qeqgMWLGs
1gMOC6xYVqv+upnwtVisk8NzoV18DdCDrQcK9pNCAQQTdArV3qLKyCgUrAaW33WfEDcEfUMAZCAl
QA9gwu0LU4K15qDBpIs8sPMfOqfcmv38B6Ud4CH/QWnN7431IyQNtwF8g0S1FRGABcLgPz+KqKqc
RkBc2rXMmnhUdI28q5qXW/v7EzY4i4WfM3gx/WnS3Hv4Aqdtt+7xsiiDATL8G68N++5fDIn4yTyB
Ekejdogj2yAbkmwgUWyxV0M2KBqgY42hBsk5gELBkGL42m7ufxXY9OgYgMcT7CFoF3IFNgl7rmLP
PVjIF4zz8a+U/AYkfeW5DaA4cb9Kznqys37hpl3KVkfy2fBeGVbvo/VmPN+Md230C7hglWWLx1yc
8wCvEzAymSSFDBhhv+xmNc7dwrH11NIpmJW6kzP+NQk1rw9RYZ3pqSPPoXQJOMhP1kGztRzzELuh
8F19BkLcu1yaRwy7KE0QO91Lh8acl1/+eoynGSDANaEVTtrkQJdwzyBwiG/aDaJbUJQKxeATgkZy
jUXX1ErB8EXmGiZQ9AUjRKmJC4TwJL9CeIVS87wM4RVFWnj4fVCA1FHZzqNdmEF64tFgmQ7maWAU
bHaDwxG9jQtrq7iN5/vW4dQ6/W7hZyNnM4eun4I/dNnGZQbzX96ObpPhzAPQdsKes54v9Dcg7TWf
9gTF4PzaRDWW/J4nroLiHJCj7/cvEDn8u/uXjciMgDtDlEDpJZhTrxHxYOgwoz7KqyYPIq4iQ+tp
nOjvCKt0Nisg0/5fkSP9FZpVq/akv3L72N56s0ass6AurF4H1T6FKfm5ZcZRPxsekzCezzoOBaY5
8d55Us3pXX9gx3KCyVi45Y/7s9ztLak4Y9cVsnZ490b567bxeAPskEmXmPQHZsS++owb8581F9oE
ABxD8Z9rPqKkQYCF9YcuCYQNMAMRWV1/5qpXMGJSHKQVBAOfiEtqybZD/ytZTy5h8Hj8M3z+5/nM
oCD3fAboLng7UC9mgTtMHox6WSGpPshdLf5l9DRkESGk3OMzOQF/I7o5ZqxBZ3CqB6qKmorIJVcZ
IKqsMp1LMQuTI3FpFDvRHyKFlw0vId14H8oZ6MLbsHMsMu/o7GVEFsJYFzqUBjUJYdfu5U/rSleG
+g293f/EiFbnN7Ox+a31YfYctsQ4/YbjL6L07QX2VoliX1Vm9+dVMHxuA/KuEOP5qUPCJa3s9qxa
E4FiXhW/BrYIsO/KT2ISFz8mca3Sc/PP/asjj49h8XbkO4d2Xp1wAkv62suMvniZ5OYlehnbLPM6
Z66SBVoaEQIzTuAx5tvE+OQWZ0q05vetOq3GPYTPeKtkm3mZIU05NXjqQTaQ/ihwit3xfGVF3stR
qpredRuiYMDvFxmoAMInlIPfp3ZREJSdOLQmUL+ggZ5wcdAmCUlXG8VwK6dRm3yLVNImoVKC/0fT
HC1+zucPhV8WI05Fu+H8PJYv91s8LFvi110C5AxgN6R61zu/zhyYGEkrddsUc1zowur2DSrupyrU
/tkQKpQB2uCf701OSJqjl7i6ja0OjaibbgVjxNXI2bt7KXV5LEFpjB0PLacIy+LHrtIHy+42CVDZ
Rrc6x08c7o7y+fYxh7vTwFPP5o4mcuShTB/tfqH/yhYkuPIYqvF6Uv5WL+uUtzHQty/N78d396q8
D32nfxV1uFeft4DrgEolbnuwLIxFMkIEnffd9G/4I8c1QUXCHzG7Fg9qaUgNaAJYc878QTxboJrK
Z/3ldG8jiYY1Mx0udsP1dLifDi9clMRMBiLiVYYtwsO8I56H4gLKpU++VZ53j+xU+NmnnQpbE5PK
ew1PzTbecW0ojRvHvn7bOoTBn68hDP4qmrY+3qovJLPVxk21IdfeTvEyvl54E4/TaFS7jUq3Ub1v
OZwwwRqS4Yg++m0lRvYXiecZ+ufUD+Iwau6ipKBr6HAws3Ij78+n6yiCWFRtiqqoDCTn/5MWaUd6
h2Jvh5dIkHvrirsqPtqM/P/PEAh4dih38mgCw5Iix6u0jy89HZFelvdJuu/7XgktC9WOGyPnGp3A
bFCuzkXUHgjoY1R0p5jtu9Ve79CrufFTma+hnYRpVeUGEBtgf22lkC9UebNxFr6vCwzTkw1ZrwCq
Y2jrXLhua3fqnYyrj/tGaKE4njTf9Ad3n3Xy6dDOMe7PgMpnkL91w9fbl+tlmD7ac52iLN+GdTpf
qmc/8P7x47HLJxxzYFed/ftkO56PcM5Og03jIVM7EEN4yvcvlvUpQsq6l5563gDK5n4+yvLmQD+G
xR+PVF4KCikqac6S90CXv1INUEoAwW/rHhr+VQxOq4XOeBvMfthGcCLt8FEWLouCzBcIBTk9sFsM
Fp6g5TS+fSn8IXstf7XqwZpsozqlOZPdazLGGtS/OmLAsLVOtego9qO/RlPAdlxliJ03DD1Xb9bH
Rwl89fHt3pkV2uZercZQf3xXygqAwMsAE/+Vfl0aarPAl8hphfgSmIVOQWiFERJsX971pdnRLzoX
enkbP27pQx9gMKrKZqdipJ1S2uG9tfi9S6ofdlkjt12Eq1lfLcXrl+r2i5l2mPejFL9dnFLbNXe8
5EzHRamr6+wOfu41b0EtkuVZ+FDIZu6o5hubvHy+4cr+y+NlnWQEoiyqDvwCU0gIDaSRJK8/xcCu
t15fcQ81zXBmd8u/TTPGp3j1nOuW1ZGdMqJIFISL+sLrUWPwMxfOArf5/u3fy1+vpdFtMfifeeCG
zEfcue/30eU+qlST3eO0yWQwbjTgX/FCTICc62tcuMTFcpwqF8vxrhlvmnFJjuZjHpl5J43Kxuzr
9AbDDfq5vxK6SZDQGeUsLvPfKe3/S/HIEzOxC+Dm/9YG67y1of4t/M9Sn68Qc2YN2YB92mkTkSna
fCzt6pFyNdHkPlUaLYCmXj8G7/H61Z//15UWTdl1RyqXKfgf7ZMdAAeERchl0MTTovqp/PDPWOVk
nmAoQ2/TQxAOmK7yi07Sqdq7PTDicV17uC8eCcnmEq6WPbZ/rgBiqwPq+eFwfpgsHuqsJRcPx0uI
hyySY1XEiPHmlPkA+kr2l+S+CdZvy1tvruGgb1iM80OAtl6R8PwUmAjFq6N9XEdQ0paNspXJLQZE
xfZ7u9TsM+vlU1R43DTyDSSLt8IvjIji4fH4+u/Ub9WwKs7+Tk8z1NZ7kML78z5tWZG317C1WpE9
IdV++rQ6DB1VsKc8NptYe5lnkWRevuOZDYHjiLH6rL1RLT3xQsoa7VZMfpEQ5kzGS5WQCxOIL4x5
X/f1SoP+d91OMYSsM7dY5WdRdXDyqIVWtq5LaAHTPXd1YxyvjYMEiH3vjER1bW1OD5RLN42DfvpQ
u7RXguwP7anT1ndNSk6gNGP7QO3aTJxcett7oHZNWM/PksPOcTxpXJN02r9O+zd+bG5h123Vkqk9
XM+PlcXj9vy4Pj8eFo+CPk/3IAclsWtc/JvkOk1QpQrVv1QplKhlIZl83KNWLUY5XLyexJSgHq5J
nOJDvRsGHTakEbg2xVSrErdO4gufxrt7nlzRQGvJnA4c/aDaav6WX5tmI4+wnRXUka3jrX2+do01
uxqpuwg0B2t0L01DuMw57R3TEDFDjHinGFQn1oL95KnWO2RjUwsMs3qWMnNzEZG7Fixb+RP1qhrQ
sUpqwU/rwjclzsXdzVmMpb2DZEfdNftG8kONMI5Di+4TRLVw7M9O/WUpmTWTuIm2V29NCM/q3cIp
0O4u8zD+0e52tDN60mCZIsyms191pzeMg5ZSYgYH7jb33f1b+jBjVIO9NolTJlFYqsOVomueVHbJ
nv1rDXgGPgVv9qMtU5dBcTZIZ4PZflBMB6dosIsCJW9OMiwnTZLZcF0mPxlGx8BuShe6kINLXZ79
INoOdr9NpvV4ORuspRUIOz30nHMq54d5LZxzTtW+ImA1Xn8vnFq7K95F3CiHcW/GN6DZsic81/DP
lixAldAzxrodY7/szrMIYSnCFsbn6SxpTAMlflftK2BX1f6i2i9f+sVLn/5yV0nWhbAOGCYzPeSq
1F39brap6MEwioPZvUObeb/8mPD+bK2/Txtdrcom36mohbxnMhq6lc3/5iNq1Rz1nhtaV4WqPJ3/
UR3nBfL0z/wynv7RyywA+as85sJodCJLVOhi2j8nH/k3kbJWv52RLc9RM1C0JvVRuhlViw44g8VP
alQTxGGaabHZofcpoaj4KoYJhmT1xl3x9S99pb1LZIMW+7N5cA1Agfxf+r8PvIN1wF6ZTnlch/Ui
Pr/Gff8M4YW0qaSiuHAKzK6FVXndY6Vxwq7FOviyD4alj2XcksBlsUFnIBTIIj9BOelMQvRXN8oG
KwPK3s2kQ9lrpLb6iYQ1obadyYeSz6WzwAhcWjXibYmNQsu6ONnEp5kDUSsKq6U25OI3m05MDn9U
MgDGLlEMGLsVmVRaHq1elsfKG5HC/j3nlNTqQW6IhEHCF42PLw6uSDa92efxHQcrY2VwSUHMAFAZ
+ekUp4pJDOUeNdzjtI+LsmPJdu87IFE4kJmsabP1izPz6Cre8LfW0/blBCMS6FBRP7bqH+so+Mei
0zHa1CnEktlErV3ZnOuB7yYjHVbZne6NEchuPO/6ARgJRe2R/Xf6Mu25BIdkWXlY/Cbp9XMwvdnP
4jmpfgM8KIoUueAHmB7UBD2u+b353cVP64kSuDrvnPed0lul8XP26YKoSiFOjkUGEVFuGg9sUPuG
yk9D4dux+TxdqFFYh/eUiSV0wh+6mesXuz8WT+nNNHDgnwhJzzb+vCSofnWryVkvf3Njc+2l8vb8
Qtjketn6d58u6f8ws4pfKxpNnOGkPweqFI2sM7FjtsMv+gf2ExuFQ+JMYl/M6I41RgJR6wxgXCdR
BREvBN+OIDKk0VRPBdg/3TKKaN+BxbElfbo12cxTQ4SP0vzl9JhNDiam4DeBhkZezasTVYh5Qa8i
p0thwdKP3hixklnZpyV9/ye085fpCyoOtJNOKydmXYNIPxCzUGPBqLV4P/0bhyw0Hu1OUiGopTi1
V8Q51PL/2DrP3ba1rltfEQH28pdiFSXZjuP6h7DlmKIaexGv/nsW6eTdBzjAguEkeycyy1pzjjnK
ZQoKyPEYh3DtVw7OrcpWEg4gW6fbDOdNNiVHfd31a7uN6hfznn1IHL6j4AVDCub1uPCGtK4DswkE
i8eISoU7KBKAUY5DhwGKwgaegK6ZM0l1As3ReL/PYiHc5pWgPV7A3EXYCo7BT447+SIkhEnIrJk7
xv3DxkgW8/0X7sliCc1LgLERAu7yGxoz/fTiLJ2j7dqbuMsxtxJauCO6LARXtjDgQOiGG4ha3F1T
xmR3LfG897m8UwipxwUaBQ2nyzrjPLit2bB1NPeSaxOulq3zgm6WHZftA5r04oRCEcti42Ajpc2V
54WmHcoX20bqGcI+wJV29ChCzU+bgmGFEtCmiO1vblMgi5ywUVnalBmspUlRv+R7HiSoDjw0ws05
wn3knncx3aBuuFIUkowbnDXUOyEcFDWCEQhJGfJtBs4xc2UZvHBH8FgW7AJbwsYxNnmXgJRmuRX7
LU0RC7kVLHK4Fbz+L2wXIFtgx8fPf7g9JF4Qjp594WHoIqAP5UIWBkh1nEYGceP46qLIZynQpqGb
QTCHEdD4JIrhKiOAY+lJktczmazEnjBcikG+LsUgNTX4EOpMFtSCFoRq1miq++szaceEISAexSd1
nMWjcJNI2ITps5jhQgPP72ED4TYPDsKI41AmABgWcpp5ykEApoVjL8mWzbbNt/J5U9sJnG9Uu6Ix
pStlUaMiF4cs+nc8ADl+D7ZD13d4sa68kxjUMUQTZFMYeeODGGwAchyFTY4s7mzZ8C1+IUubs5iF
5H8KPrzLRPPojYrPAlpc0Cccvuk3OVYFw4Xx1dxycsEhcw5vnPqQROZ7eMYJAVex2tdGsEHm9CLp
mwU9k84EBiqETX6TjVZ9xESs2A/38qPzxP67YNdL0w35z3kCQrhnp+bskkl1AC6cCewzGZJ+VXtn
y5s5qP8uCgcrA5mFB1n7v8AiLSJqrgEtADYMRhVQrnPHl1imW7EhlglX62uz6qP6c8JOvxAoPMDP
+Bf4WajjsMfZS2GPs5cuS/kFuVccSjQ7nQ9dBbgdGYOJ0o8LzzljbEHyee5FTbK8XLxfTKjgyFBg
sADOF34sUDiEbX5Ong8m7pQNeViKv2yhB5GoyWWiMWpeMWdg4B8t7VeGMYAe9rQR0P0nV74/vwgU
cm6CwKQWfBEKzXDPdgZlawnMhnfM4EOSf3OpwDamX8PbQWeU5wp2F/F7iNozcJlin0PmBlA6C527
NAqdO6cewApe4WQdoRXH+X4SjupAKUIzDQRwf/qDAc3gnvvgFzuIcY3tPmagMDBx1iIYss6Oi0OJ
TvnFulk+JTqLIuzG6DwP//CAFWARfylUPGPYRLX3/HjZGLKTqG+UajiRnar38wsXcynVuJJs4As0
pf+Wv+j5zA0VP2Mkhkqs1hEzJBbiBxrKTBFwBz/aouIHDBOdZyi671Twr7AWgDTKHAhiYIY1MpCn
y6vEELpbHZ8XuTckNvTfAnBuRJLkOKvir+oDqnhOMRNIxAceZQlGJyb03shEFCYSru1CMzt+m3XM
5o60F88BYGZAF+BSzDsyHxn5NNMg4a0TA09KS4G4+LSGs9zZMcTQ41lkYmN+leGxdYYnvR7Pa+W8
LpzYIQcIABIpJYau/q31lavfpS7iWn31UiP6Qv50gwsJmxR/c1hOrLoRESO2uxMiZLD++WznhBN1
H1LVCHsMCi5cjEhawhIOGS51hnh7BZv3EVBOetKVTb7hlaWDo7THaYV2BbNhHkcm0vAZ2LfnrfvA
HJ36FeqHhp+/mOr9lFm9J2pOD4BwfABHZC278D2PaCHeLVjzC9H7QPAgymZEUFTTwJmkAkAwRhiK
JvCBvUj9YmhYM4yHEnMVd5sHmbWUbzzL/8q3LsCE0DquS9C82XrvctxQNbVCLiBuwSzR5R8bhWOJ
tUXiwBDiOIgJBIsbdtsDiUvvsGq5aVDMUBpD1Cf7/RRQJZ/Vwj1/D3s89aiX8WnHepDrCKkdCQMf
mWKAj8wzRBUE0XWaia6cCVjuQERFrI3x+Bx/PqlMw30IwOi2yU6eHa00LA/O68oRmQ/DhcFjm6/S
JnZQzzOObSML/Rnuw7gU9aGNXvroknU4Ckpk1njwIXPiFLAIxzXxg2OkWpFvYjpE9v7km/TkRaTh
1AaU3GxJVESiRCQI57hCySADwhsrWw7SDYW5OUcM4HoflpGoG0v6yWCSxWCdNXPDrScGDAQ0sJC0
oDBmgTx2e+BZoFkMCXnj0LIoD9lmkTsAxLCJz/6SkIdndTJdBl0Ii9eUEftPvCvnMJUycxosMTiE
OYqXc5gXrhVjIk/fY+FxWi/C6GEWRuOQoGI2xQh8RaQDNglEOugQrVdw+hejhLO2HnCxOq8HB7v5
OG/jwznOnUgDA8eSjgE11qTTz1iC0FJmEt08liC0tO/FWkLm6zO0MlIZXD2ydGCGUDbDWxllRmRl
sZHFZhGfMIv8OLB5CjsaWkPnFjEBEPssdhEA/g1BvMLBAHtJ6uaFrk8CKz+SxnbQrkt1DWHcUn/j
GMfzordia9CZXt/cBj8EJWywhVMB0oXtPuuqhtigSchXYISq+MmGvRqOqBRn+ifcz+YQTiae5YF5
CXAXLEwfd8ECVASuGUjb0zS5eABeKljH9BfRUMamEZvVup3Wh3OSdclRSxpcrcrNadqoL0QleoPk
nTlHAB4H3xh8E0KiTcorW0FwOgZjGeRDkOGayfwLAtLj8b2twKsCk1/3QasKt3S5D0o1uILjgvEA
9qjBQaWFDwrsqihEZz/zQ0UGX4BXOou0TpY9R3WqF1QKu+JzYQZ2R/hM05tukBUKXStMJ5dsmvGt
nR1j5dk09oD7OWUHYb3vDAo5zx7V9wpkcn+FVadvcZ1W7m4c9ngnc//g6YzCNJbgsdZhJrC60ISd
gucbvBChWkenbHGGIvthdJP6AXarV/fk3Jf7BkYUzwrHAg+q6bWZf6EKhSqi/IFdKOWbVNo4WGRc
PG/ONSORB3bXuJ+ejtaKuTBJwQfepjkmeCGHiqRgyePuAmRG5HYtQw5iZYj4QupCxJdw/8Ow4xkH
F9oKSCJMwRmBg9Wz8tmjn0kdtik/zinM7r7bDwO3M2nLiM2st8d8a3Wb7ryxb4mdiVarSmO9jXUn
GsnxqaKVbkQ2Aj24QO4EZyiL9D7uE/utzBm7CnsyhZ7BU6i3KDFhybFPAKIMOFGHJc5hSoB6kxNn
xQhUOgSMQHFrZIHXMP9kXUvhusW4gyXfizHo9YqvXTiVAtNwdRK9rxutTtT7XwUe+ihypLDW8SUI
/qjAt1hbi9gZmNh1GYJNQ2MHm4bGDox7TgpcR9yFM6Tsbl9Ioop9fX1W3ikb/h0k7EY0Jih6gFEY
pSsWitWfEmohyNPnX17n5j+VHrT3JfuDQ9XYpqCmAZ4LEHw4FYha0SimmHPpPig97T7lHv48mFwf
fnWvbGsSnTQ8YtFPCrPad05dig1GE/Q3Wpz3sU60k4rXUQTXiR9LVRFa/Mz1lxEdpyljB/gwOORG
Yq+xBAhFZjbADEJCgBkT1BvrCaJ0+SD/GY3x4LyxAUMbAWFgOshuTf+D503t4zDCbJDPB0kdF8tT
uyYRaKnqxH1SxE1a7hPVm/YL+gcLGgiNHJWuGp9VnJVXlGqUz1wyeCq5srm8ModmcVJk4fEF/Iwb
sUy1GRZcqnh8gCZCn0B1QNFP7UENSy1w2khPzBmHPSpEjmh4AmyZlCkwqNo1Q5EMTe58Ai9Z1pgO
XUL2Ul04Z9M2Llgfp9fCSqFoZlgDMrT8W6mAg5o30CDGm9NNjEtRwSFltPPNSd2Y5VZszquOGIdQ
v1NCPs8Vsu9i+wUmoxQFDmZcN2yNOK9ue642RrVgBSwMPPgISvFFpVeRUjCH0WDYqe+ZoE+WJyQn
m4WogliEeTpcFeUb4TBNpN6FnSMUiGknjNwg9JMmSCMpyUBn6M4wreZ51n9zfoN00QXQLbGAM1hw
bRyGwMuUlru7cGoY/7I4XZFJnAGtfiKSGDkhEFsUkjhyHT80tAvxNMXkv1kPEwhcIaCE/++4HCxV
TMznvoSv06+xhDpBg053nq94Qjm7kLLxrmhbaE1Xbyaf8IH5qOAv9IXcaT4wblq8nt/UDgvu9M+d
BDh5xcyM0TEMOV4UDkxm4ywYchNEiJvbflMVAMlQErTfUvF1UjHgiVhY4DiT0LUysrTCmoShizA3
gh/E3rhsjBMypDsO1LEQ0U8iCwaXSvLJJlzW10TYUG4ja36G7Z++EmvjT7BUy6Quky5LygueSzws
cXmOa0w2W5yRowsBbCWKDgweeF1xJGOjtCr3eibhLrw0WD+E0iFyDtFxjEw9wp1Xydi+hayYl4c2
DbUgTyPxW1+0apdXVJO4azP8X/ptWm5KVkbh1KCy8o2zNjeU75mM4yFIYdG9UrYONDqe9MSId8Ey
capjnk1RW36jE1xkpRTBCMVQ6aDIwgCKSTk+U4uHziW9A43qUuGhc6q3lE6wqX6hbQKgQyiBJrJ4
nZ1x6Q/kEMadM0+ckbcwhB/XuD6TwNSpm46IOUrtGj8WobyFxtgVNIiCtzBDL9IT81CwURTP7FUg
ysqDPQYpVCGSSFEsN79ARiEFzSU4dTv3uoExjEwN3ZXygMhoURgt/nEojCADYYFncRW0ZyhBsIFY
lNfor1gVpHWeGdIIeMl4KyW/M/zBEIE7N75pxaKnmij9ckSWvoUjiyZMmXPNq75Ob8d6Zf3NKOov
0QHykhU6Y2Tg++mi6jjB58WkwyBuiwuxvtjrUkuGbNMwwkbqftka9qYftuXA/h4Vj8R8TSdcdMNb
zekUpkY43UITmtMhUpF5kdN2iG5FNMiuRE7g1V1yAg+2z1pyAh2ANQUjC7H6Xqy29xX6IyzOvqzS
7SU316IzPD9QNmRMUJS+DgCDGiYiCDhqILwXzObJgICZDLd5yXOgfEG3agAtoUmkvoXmtSc3kNVS
f2/5PAc1cQi9bpKKGOx0pTNROW/JiNZHkRF9nTOiyYsh+uQAkigi1BfZCBR3hBn4ufBV+32xXLQZ
OUWcgwQxyBAtWyJDYsI5E0TEFCHABq5I32fcrm6kAscZDiETSbdrjH7gjyuwHSzsE4VniMKf4rj1
jZ/PSY6XvNwKc2U7Hvhtv3omIBg1xO0bTJDyuV2zHEJRcVQizPV7+CbGYaq2VrqVcFO54HwQDDxe
kAcJsp38Y+uXhn+mfqKBhGHbiowYA60WiV0tJy6MUqbrQQMipUGbXNUd+tzVyU342cY7IhwoFPGq
SZ8UZ53ksuDhw/znf82Y5DDrpNgoQ7kUfPHbL3jc0LFPlsv/X1ofxECYT4hq1HcCEoZE0Xejvss6
JvwiHBKmfyFDuw4bqiu8PJSgsIOaiRfkb+wxHO/0qQIEY88w6wvywhPXn8YOXFYPCU6AP94i8e9/
atV6luJQqx7wVVsRC16SC4W70aPyXbob0OqUV/bbCpfQvI7d8u/OSWjeebcTXORTjGqqaoRqCk4I
2wXunGRjoU9DYMWrZmFBYfgqLKPJV+bFq+bMa8LfF+cj8cJB4MUAnbYHi2wRIakgFCZV0TePlJR+
9oe68tgg5F4Lx1uBJMfWJaZUWlyUZaZfmQtYAC4kpPLNj8waCIQq6RthnvNEgQEcCdmECgjsF8YR
05k5hY5abVFWT7NTNam42KONxQ7wHrO3priDRlhPd2J3gQLnKUSUYmXGeU/okRMKmR5M8YNXkcL7
V6+HASXHuYThzZk2UDRrVN2qtDVJ2T0QPL1t9E1z3hztxCgTIVy8rCUlVs6xo0S5FFbIx7LVtD2A
0ZDcw0x+jEXYcbWOjjl5CEk/rmS3A3k/rFmnSizltu4sxkfr47giAassGM3QkyMi3JUGRBAvD/gN
VGQsCRVZ5Tu9EJLZJfJhIXLRYJ4yTwX9Rx+B6TrMRNC3iyt9ocPpsaTWPTQuSLPYaqBvQ1CbfQ4w
wmWPL1PhagA3jR09uwUq8a/zyqhnujDvwnZ2AgVCw6wE3EzbqMilszBUEQA/AVou0OuSHFhVr+QZ
EMz1BLg3S82hlIDagO0twA0H3OF5tqRFNkOMdCEIec1+QbqYYpUXMcVqZ2Yq9RkTHSaVRDnAraHj
RimNixxZoAQqUzngPI45AAieRrmZ7o5zfG6d7vKSk9HdkZ+MISKm6APeE3JsvhrrxasdLhQGo5yU
HDQZ5v2zpJDnHlXhfx96nae/FWt56LH7h30L/CCdoyENsyF0ijDL8UgKTie2FtwtXfzxqxqmGGgn
plKuUZECToI67CDRm59aLFBirVgN3PSCZwAwAxeLUK9xst6akCT7nXHa9cZuhDNZBkifyFiOD5xc
t01uA/she3KH80MmgRBuTRRX5y1buzGs2OOzOQdqVJLrMTkek3JcDwUR1HAAgQxwlsQOhXolcx8q
1LMYJ58+i88aj3JdKPasL/3XAGwIAxZHPUUsNDIT1R7xRyOcNxSkHAMvOHuxBtbDCALYhOgDr6+3
BwJvRAxRu+rm5Bsb+1lo7pyz9MhQBM/egT0JjxA8OQehh7vLqpWRrp10nV6FqKg5i3x2fKQ0i3Cf
GCsp4RROjKodiTCwV75Idlx9FO4DypSuThBBIU6p5y1SwabJ8W4cfZXXV543YkH3fcXIAkqnGWlV
3OOffFoPCoAojtQi6kdmC/jAFYtlQbOdF0lB2MFp+0u1kjH/BKVFXfjcd+GZbEL7s3q2wJVfNcxG
SdMp7w353kjvnPTuIN1VEEqlXQW658NtGWeHHgzRFcyCZ0/0MwRzwCnw778ucFPjyQ4CJq98wxry
S70yHhWr6b1q/Z6V4Y35nUBGwnOFSJH8V66Rn4+8D/gouPJ2bMKGrN6F/0OscSn4P1oC3+R28rpt
ikDLIXYEF0CYKaF6C+H7QPax8CG4McwVfJ/8EBU3QfkZP0f4QH/pPhn254YwEReTR3zEKzzAAug+
GE8NijCUgmdhzuoC/T4kaBnXDSqbGR2AElnke/WNJgR61Z8/iCdyBMRYO4XnVwTcFZI2kSC/4DWd
LoSdI3N4+LIYYmBHus8pDWAoAzwC7qLdmdfENtCIUCMcx9BM6lxlncwifwQH/8a6vpAoFYVvoXHG
fsS38I+hzJxXy0s8uyg1E0Wsj2WYjrmN+MJdclBUXn3pwDHqd7awrZeJ9UDODxtz9JqrpzJQJjRF
GPLbz+g6nzXiTeuVsblqcD/dYZfDKteCbmeRZkBMe0rwrUuNdS1EjZU3CZl81lxj8e5ZEqdscqsT
6ixoLGTMim6jJaF6Cg951MEaTXSVCBTRcjhDPGVxznaBBl6PI+i8kzd1YpUoJvEFJFXA8M7zOhoe
6wDp6xPNZj3E5RAPepxe4+MQS31sMYpGHW9hMBBNWZQXUZ9FqR7WjK9GDi2gxPBiB9Q7Ofd41h12
WA9cXKMT0XGWHJy466aPSpj7Zzt+P2JbL6RxNwjpuHZI4kZyF5HnljZPGvVelH0QdO1QhlIfhJUi
Vjevhm0bGjCWEjheVGiz1xoZIud1w+4+8Uq46FsX20XErSycF1mLxFXje9VT1B/bRW6jKgTBCvZf
dtgS93yMGjaRWqREaVherCYwvHR9HtkPk5uZqDgK85pfVraZ8I+VcYmJshGY89IyCqbgOi+VmQyZ
FAxnIOFdftS/k+e47+8pBrWbqts0xM/cEtVKujLpM3I61t1lfUhjVYlbJ7JaRM1ROYQ8KoeV/TFg
qzLz17SZv8ZrDB92LX8j7JW/T4ctgQiXw/Y9t5KGIARmWnus8TAudDKxJKQOh7CfAhZ+X/YapdMz
24tJ9iGCMcZMtvCZlJHJzDsM2wuL7WXKPZXgYwYIz8Lj7kzZzvS3EkaTRe9dkLYYjKK9FpKgxG/6
LK3y5UGs+uoyZvw8EG41eQU1iXu9q1a/f6cDDtKb67Qx7c142baXLYRe4d4wbHMCBsytjS6432pn
QbUez9tU+EuGJXxLthISOH4pQkEhdhWARwSYLvSqVyPdnsoddX1GIX+hFN8pRJE8K1g45ytdgex4
V2Jp+6Flv4rvzBK2iazFOZHstx7rgG+C3RRduJtm2K1/4wCA0Mrw0OWbEOsqv5BWClZGp50Jv/aE
K8nufEJrzzwFRofnCGGqgRh1XhRUUy8kwxRUVFNG62lgoxTwdlARGQKpTBKd26DFKTAPOl0/ZRxC
rxRQMeMOQsWMO4je+gTvsIrcJzSVkKFC82TuzdXTUfK9af70zrwCDcUBbA/QIDHHBFYClQsEZMNn
0f2ylu63n366Xxpgut//RhIpH4dI+SBmdlm6vhodETOrzjHXOga9pVhXZoa8wdHAMAjb0af64cIR
34hd6JhHchnlBhuDGI1QpEoDsTUu4LO5YkcqSvaOWNZpd+MWbw70dQxVlFV5Siq4km1SqslVTdIm
sZuEgMoUfogEDixSVNFmmygVmDDTDF31HapTqdv2iK3fRqy2i006bqhcdKKtlRW/jXI81bfmaeuY
m4QyaA16gXWVFtU94u9IoxqhqSJKBa4A9xHRlHs4fZ4+2znwHuOD8W1wvNlkAIcBVvZi1XfnV5Mt
naf4FRwNGy3Y1tii45pziygVWsLPtuNbBfWf2Be6YSiUF5yw2O+odujv6A7pEZVHRg8GtsYXQrne
0IBnwvZ0+pLoXT5q+dl8SijWGZgdo/yb9DJcoPz0T57H6ju1CYtRA5Jk9s7yVas8mckZxfG7JmxV
SavFRespxzHMEGvJFW//HEEq3EGPpiGCrhFdufrY6ojKUBSEV0zeDi6P8rIa+Ik0ATCNtuc/Jvxc
LBh5Yo/4EKEBDgYbsQr+L7gtBWURmIeAGFpOBE1yiULh+um7W7s7H3fo9m+c3bMcvYQ03YlOuIZF
B500jTpIHqD33nI8oN0HIrDgTWNXBpHyFp3ZfMmr+FZNj4VvxKHxj/NCLX2Fq/CKfQO6eKIm0cWX
NB5z7OIJXUMWFti9oevim6twdq0zYRyKLXDNWRIef5u1e435nt/E7nWEm9aFSiYMRdnB2TJTI2DL
zE2xg8sTG6WJvg2+mtg3iX+UtTWxO44T121cO2DwVJIrfrmk8AxKpDG2NV1O4g+2Tn3ePQ/QG5A7
kABAEVuJfZPVzwa93cmlOLvM0Tyk8zilx8phOPReSWKWIRaU7Bpe+4OsQzLFy9CFECzPnGB95gSr
OB44gSAEO5BkwhJa8EmsuHewEXetx2nvgMivUi7ps4E4K+QP0J/jezFMwlHZvIkcw5Q8hmo7ZMA/
ImhXFQlTflXBqPN0Jqyu2FpnpORq+CcAEnRvSJAJs2aPwecYeA1n5dbvW+GIS3FE9I5yJ6PXwamZ
J9pelWCFAIwMb14IwmwZkOgB5wIZavDErqsLU0fXQSJmiqxTgBDGbtdXyvGJ2lYRy5yDgkfs0eBS
4sAHP/X0kymKQ4JFrAfeRAiBXUaEGJnUrViAIiTyjm/kTn118I1JbstxXBbpqxZCcKGGP8nw06Pe
jIY8ri1ihtYgIuduhf0CI/M6diw2NIFI9ccN7sE2JSh9L6bXLvcKsPlKG+nXKIJ1ckvclu/nhW/L
LQ/wbWGB7B3tueNWfH1ewHosA95zXMnI2kPOB9YC8LRKoHbBkUIPls1B+Dg48GAK/3D0K4f5ikuM
7XhHUCsQVA16x3gHgOcdB+UH2qhMWWcIn5k+YrJ4CQ+bAd0FxsB1ROQq9wJrCXT9RKJy1VI9aD0G
MZyARM6kfsE4BWYjowtK5cv/rEYMmC2AH7PViIMefV4gZweaXHsVVE3wcESDcodpA+PdBi7/f8a7
UxEw2+0izkIOxZGxXyoW0AILaGFC6wQG3wJOe4RUkwDKYp47vjVQEe7pH/m4LqnYR37CX8Zv9swS
UfVRTHiHB7beE5ac/sktPm0cHmbzBywgprevdIdZxqBFnRY55Cy/nRpImGu5WN+0+NzHIuVYjZwu
aiyX5ObxDdSSVUTOBpOIm8BQj7iE5uKR6TBuY7t9ZxcnphVvBzap7Hu6s58YGJNVLBI+qXmJi9IA
RFykWZKLrQQZSABXc5Qy9fAIg/IlfzF+9290wphd0wyz693C5wofWxXjoYBnnx8HETd6N9gEVSSD
kT4epQDj9PMr+K1W+47mX5DJggg8OPyK2TRN3XV3+a4hRpGp/E1VO3E6EcxK8CmjDzBFjMsD69Ek
HMhvX3XYsJlnzmYeQIDoQeeHheeFVmrcM6YGjk0B7KmzIbx7/auG85cu3jHq8QMRCzS2eDEPwqnl
yniYdmAMDca4WOtwwDrMVcfQnofz+FPADZuYj4bOECpgHnLAlp8dgouBkUYhZPxbnmf8e3gX1a36
Doz6rJgrTjKl8zLZo3mhEvvpXFLRuejIu1JPTT15XuUJcpc3zItzzIJbjyOY7h0wWNLJPPeOf4zB
5RE8zdwCMC7eZSIARLL6BE0dkP0iarIbj0EfDXhASmGGfuH4Ob7Rb+HYgm8LDwaOHIO84lYE3EPm
BvgEkInGg8aji1XR8uhiUMSqQcFfjpcP5Yv/kEXxwAkHE4r0WtpZjnL1He4Bg+t3KZIfgBzgkJH8
6DsbyfR5km5WQMeUzReq8rlmnRWwYQKjH9swGRjKzO4dqKZopKBlSgjjQhnpJCNpxIy4GyK+3udY
paYispoY4ynAfA0kmtZz3lKsDgdsEdLLlqLwCR3cGiJisdOzD/5hIV/N49b6wT/SrdZyYCY6tv6r
aU/Cs4Ev4AyAgIFghg8MMmDeNi8geizxZUvEBQvvLUzz4kMTU5nj38zu4oTsGcVHBpVFDU9q6HSh
1IWHXqysCPMiPJLABo9lsSWG6OBauKP14VCE4wGyZNC1YoGKMDxnsI5AzdepBM5BfwvsOhhvwXQL
GkO4+wPAsDpGg3+3LfYsFoA/C8Afp38wf8z5F8yfLjG4/h6ebZjbVjJYiWwlVZm0WcLZrz6PSKsg
FSkidI9OrbhERsooenUxXf1vL3i8txlbonycVrRkROBJY1JZCfnzpzKpNAK011pHKsa6UeJOiS/n
+Ao3qY106EneCfjV9trZE8pqPHPF00rM59zY1+MKdgjA34g9DBRc7ANotmD1BVjHAUUXMZB0WmHo
uD0r26LeNvW2IyNG22T6Zuw2U7e50XXehJWZpSE8YGuCD3V5G3AHod9zVgqerjr2EiuzX5ECw8HB
DVf/52eApcGR8mSP1POlfmceBitoIQbBCmKBQUy8Z8x33MdciGsXijwy/bp8PnyUOFFZwsKNSS7+
bSz4liO71Uy1RPKv4bRC0CFdGCaKEnKm/833sD4ZMeTC7/pvb4PFIr0Na+ltoEqStcpisocA9UT2
9JceyLAnlUhuhdNMqYVSgVt4kBnkFXs5TgqYpcG4WA2PO1hfrLYHsifrGB9j/4Ct+eCnHN/ksOLX
TmpGid5MrJHUjLX+yQbF7sSy57XgKmJ3msTu9D9oJfWWDcpB9zTvTs3kUWtXk8cGxVJ07zKJdZqX
6BhZb6W1cb4Y9/0ca45wNuqhSDLr+dTiEd48KK0UN0QKDCEGRUoXd5e47yImb7QEyUjsgx5fGFw+
nojxrSCzikEA6/GmA+76DDxhOl69/E30mV+YxNAClnPGLS0gjaCpi0aQFrCt0ZWLLvAGtV7kt5Kj
Eh9u8RG6NuEP9DMajAMSTAUixQic+XcDoRDb2NUEmckMO2nV/znRJMKfw8ZgduWq6Az1iGbkpEeY
crEsCeklX2FwCsyJDhDYyegF7JQVAnay4UvDmh4F7HRizWO2Mx5beNETp0uDJqHl+jE8AtnFOYlY
eTytiFnA1gpvJbqmmu4pbqiNGUQj/iQ+DbiEoxFmbYuWlrIqIFCBooh9jqkpAzTqCwzl6LD9Anbw
tt3TfmWDmJf2MBNMj8wJVvU97YkrsSyRVXJGHc/8ER9kGL/SOp9WHbseBbUdnyD9QveFAQpydV6D
Tg8VOEvUTSu7SEjLPGTYeq8n2AkE8a6LnX0hRGkr1dtLvm3Pm/G8kW5J15CHAc0rYDVZcEbr+UXW
xBkvPKaUOjfLLTuh/2SS3YotHtSdeSwFCj0WG30z3slh+ofKRn3nlxy7bRUPOIvbH/o7w2CoS1Q6
JiUFP6b97iAbqoQ31JI+riieNi/SH1iV5VEvHg4/JSPueVcarq3+YL9zYUb+y+wnbh5kFsCFEjM3
gu6b/09iFAmMijEdynsQA/wDYPC2Gzg4JEPgtlcyrpkXhnujRy3UUKVgmpbHOdJ/sIkhoSWgGbgJ
Jy1sBd0cfhwuIRj64W5RbWlwXNzJbmsaocMZpgTdq9t818Dx+MxQK8MEBzDKtm21vR48YGI+fI/m
GtHvlsANsw5eR0YvtRjgY1lW1WF/C2XZlT9LAh0kBCAbp9h0UqIVm0JK1CvIabSgE4XCiMmlxs+Q
ygKKj6LGvx4FZsoSYxXtbnrjrQZ/oIgY324cxzgq4td6DXRZ1AIqEZZ7jQHAWRh9gaIynsPs5dvs
BfGQtRAPaZEXFzYMxVrdpzvmcJRFBC8YpUuZX3/ybB9ugcKQ7gKI7xIFwnNO5Affc0UuwIlkGKHz
m+KzHV8ZmoGmomqfr9jfNvtiULkF/9rsEtOcv212n4U6Fi0bcFhAWBY+gxyv4LB8VXCpYm8GySIf
5z/xNwbepF94/sGR5V9zVtSdSAO91t4cy01WetKwGm6b6rbh2k7YKhUbiYxnhDDc5XVWrlMNi1de
bFfHC9PyUzAYxa/mVZQ+i/rzRn3HtJHuAOnlzdO+qMQBYObeEHJE9oJxGlX7WDPyx4Yn5k1RLEYe
At5p6ZBRGDHdZlKHr/zIGIMiedzzRDNuoCKiFFPIWKXfrbNfPWQ9pjJnQojQBq9ANslhgWtmJDU8
aZUD2O9xS1jTghkYq2F4Dmnh4Vhu+QsKims71AHCSdirRYhL/yoK9dm4kjAksA9gDx5xOjdubGYE
vEOHjKmMaz+cqaw2TMiohbjjW4f5l28qGOuKjtPC3QSpLORN0XGqFqpe4RxI7X7MohILAKDVXKwD
U5r50aO6ZUImy8KBDkM5rksbMDhrhVLXb5CTO970Rc9C6W6kAResWWeBhDnccXcztp2xbbAdYHCw
s2CeKMmpwdgw6dHJICH45ByjQ//nNkqTDmdhfMOsTicspwxr1GcaCRg0CPn3QfESZ13anvNd7kyq
nDZSzpFFOEsfTkWoHkLLZBALyWiVYdKnxrYTnW+IdGMtX1sTUWlJRVz6iuR0hun1hHHGD88Z0g48
Z0g72bTpLlu5dc9lcEGaPdtWHu2NQ1wtoYeuAMV6X4JrMHtCfhWTRyeLHSS9BE3EMienmWUmSjN7
+VTpdL90VCt4Nv/lZpQ81ViH4Kaxyj4h5Sx9JW2Pui1Bd2l8IByr7xmvIgrDZu0468ZI6MW6+lPg
OMSwwgt+vyHgBEri7NnDVs6eGZe2rzyRNzZ0jOQeB1ywUQC9Arek7xDQjQTzPh4poBgeqdFxxUAV
1c8NvmbIcZefoskOydNiE3TqyIBoCg+Q8+Mn3UvSfSjOpFS9Hre8Wzw/oKkQsxX0AS/0Tbxp3FIc
LzFYrHm7sHSgpPkC3uvfFq9L2ibtt83Jq/3G8JI56wHy7cl17C0/6xmzGis81JF9iywzsvNYs+BE
rOrpXkJC1oavfMAjBIx9rwmyCk0tvQ7NSEaI7tzo8Oenud1BJwTZ29r8Q5DoZ+A5nZkHQnXSCcFy
69cDEqB0fbkmqpHMl6jsVqqyJt6LowCL1fyDTKQlKUrbm2Hzt7NhJ6S5EZ1N3ECqm6dUTIugJ6l4
5kBWZ1NWMioL7pl2R0N++ga4bDCOhc+EYFb74h4ta9mEc86n144/fz6QkwKPyoUZdeQGmJHXrRff
Tf5CfDct4bjZB+M+o2ie55tsO7hugtt5bApHUBw6+XLbwV4hwZO+wxKDaT46fRnHqvjo8J/0GtJk
sESeHX9jQStMPh0LzfDPYXqat61e31uPGMttOiC2GWUrvj0ECMeIhBUzrMq4H2MIKUaxwjrRXB2q
zdnZHIBMIL4RLX6C1b5jTlKUXvkH7glV50nFN0DQTyiCERmAuqJ+3CCtRCAM6RFd0DX1XRIgEN+0
xbP0axke6+wspBNcSBsUHHLZEtI8nTYcWwRbUMxZCFKxqRsBEyyqdAq6XyjOkbRYqB0czkVh6zGb
h1xes9t9B/JsCR09mvl0M7y17R9l1yEu3XVzwAfOJ2heZnImckPcQayzj0y7zYWPE1IjhSGIYGTi
o28/QrnESR/OdUZvClcNHtFNGOvArz0wTBGBm6Q60+JASGUtLtWQgs19D7Ne3p5ISFe2V2VbK6JJ
q6Ce5SsHnHSXNZ4NZ4gmLt8O+kbqNinhQlPS9GsHoc/s2VhgI3iL8Gy8mHGF58C2fjioDBfXBc3l
X3VRh0F0E1unGGcu2bt82Sqea97EeBoVEVFy1IgJekZtNsSCBo8VnJDYwyN7MQrINEJ6iQYzc35J
z8jH8TjANpnkCeH4Nz7wSwDGO2jVx6jaTyaQnTs9IMVF/SMdH8WV5vl9h7COXPR2CkoIrbPKbMPf
jNeK9AyYQaYbWJqOR3mInGuScYGN0OZDeCVsdJFqQbtmLTRRZFo2JFekQehHLzwQIjm7/z7s9D2q
PHi/ORGVdyCyJJjBGoFN/gEddeClJ2vTTBDfbTQzuY2JYyYS89w5ipP0pkXEe8qSfwpe+lIyX+ej
pt31tvf/HDZtgLhqYKhN/BUtJG45+HqTMx4j2YC6agkPCGv3TwcprOQ/tR2mEnIXFyIHJEEaeUN1
y9OKvpGnlQWJjdUy8eBn2/YuVxxPh3G+jIv+wHgfr7tmD3+625u30e3e4L4tKjnlHROKy6vRC3m/
TKn+5PL0w8YmGwvttPWUY1cDq58xmk23QhabkGDg87EXviqcWYj+hC1lxoEGN2bWVVyBpyyhq0Cr
LP4qPHhgKrMur2gXN2XSYB/2OctWeYQg4SPhhISPLR5i2GzOFkG6AAkf6QILzj9sf/WRz07rLaQD
vKJogklHcT6KKr68oufmB7jQLLyLgHmh6T++8K5iJoQHPUqPJV5pIAETG6bMu8dkjeQe/EGdExAo
iTIQ50AVuyeeNWR7SAwtiAUKvDHEfnME86L6hrJvbfl9BxzNFlI+DUfZfUtFzLDYDsEoRNhIs0Ef
al7f0MbWc6o10dNL9kTKTPHhHg48cTaoIJDHsfhAWGoUryhziz37mjH6qeajJrzO4R6I5VCXId2Z
4hdMn0isMIir4J+5JilN4hxWQSDzv7AK7P/JByjLnVx7yD0POYT7OMUnSo6Ly6oHMib1QiRcy02s
yZFsR5YcjeeIx3b8cKpV2q1bIKY27ljO/3F1Z8ttK1uQQL+IEQRnvnIAwEmyLWuwXhi2ZHGeZ359
rwLOdXd0RF1dW0eWKAKo2jszd2ZKvF6jPigjcDd2PO6js5S0uVhNy9fecdYnM1Mg2ZopzRa4rrvp
1MGUKKjE4G943Q53hfYs3v89L7rHbIWNfSeUju94WIEOP7QLhKFdS8EEfVUwYXKbHtlWrjDMi6Zr
xgBw0i58rucPZZ7J6+E8GlwqSUFgclsjhCqssAphbc10S1XGBxMdzSIk4wDKPy/bJ+wHDS2CNNfe
IliV9GF/xwC2cEbYpPMuXZnGMRiz72ZsIuHxVtx9Mr22bq/rHTfkMI/2byStuon/jaThLKyZiFQc
zizWWHDV11hszR2eQ8XD3Vu5YxVvQW/NJ9+aC1FiRd1G+2qra8/kLqiLzOhbVTKrxPq2k3FXMmjj
rtiYQrwSgMoYyv3eAdTgZklwivx6Lr3lJUhwamuMVLsxb9eZonSWO/Yj7cvgRDSxicuy/Ly2Tay8
FwDgpVJuEuZM/6pIIUgc1C0G5YrSQHr/Wv1Rlpo2zbvNgXQ80+jwe6EiReVc8zP/wpyH0Y1uxu2M
h5miugHfTf6UpXRdSBDW2tBD/9SvPZ8nvO066rlUoY635Zw9+6oasGkZsTsuYrjJgf9+f465pNqY
JzsXNNGvjc11rdMaC/NKcmSxxaHWXcPLvNDb6OlOves4bRQNHXLL698n/QXTUvWAuvPQHrOXKPfW
k/6Gc/ti3ZsWggr+wgz13F38+UciafMaqMpw31jln4b8xObqEL1MM6yaZ2zilztk8SWhoKBMNE+n
z1o/QuARKAE7yuokpTfgJ9L7RW6uFFNRrgc1O1YmlG2V7p5ksFN7puyOirHLf318qez+u9w5VF+5
pauvFdkSrx1O0CxVzOP/r02HYSOxYdhHcT4soSvdtx06W1Cd6S0mf9uHK2HynbnpoKPQPxnJilq3
opzAwOup/aPmCMfaKITE0DkhzKpzurUKLOqqJgsSPeL69F9oKF68xEv3lBDG3E92x2Rs01sn4Hiq
IRmZNDNnaH0l+OEbQ3CTWQ2D/wMsSnEnlig+z5MI5uZyRuY4YpMIy3lC2JLL0s0EULVAJcvf6mVD
KUx04xKfBWQmdUSbpJ5EFKNpzR1DQDr5mGwvSpCJtERhWk7L5+Bwr0kNdwhz1EkK79OnwjxBJsY/
s5vYvoCfyU31CTXOv2wXEC7fS0d5v/TXVHOrHkHFofR46C/4JgyKt1HjGfOLtTP3UHlvVA/tDM1b
gP2G2ipgHkhPqQ22Ci23zBY8NYe+Rf/8ll1AVy93bQ/NVuNdh7ZUYowDLe2f7V4v44HdrGZ8sdon
OD27nT290dP5V56kYRTDwkHjbbOWz/3n/loSwqFw7GNbLU5vVu4dx+n1FB43e92U1evIbXd/XBWT
2/fGszszeipsRrAw96EifnYYuglLs9BuNN7nBND6D2LocnCTB3JTAeIwuR28vXh8C8XwBMy+brfe
9g2jCRu1akz8sp6j9P3S3r+BSmvvL/uOtF1bp1VlekWIEuBAUNNMYcYbxznLHNCrIi6gl0lkGFyq
A3ejfjPwiSJouvWFIzrGORd8k8ecSoQ7lScEXE+Nc6fCMXrcNzTr6RgHqBHOSPbLhl7SbI4z6mpw
Tlq023fkKCR2++YKelGg2H+va6Hu+wIDlpLRBIIbX+Z9zZV3Z8pJPtwVYTyCObxCN6hvbj8IgU/t
tTnFejw+xlvDSfi5Y1I392OgjLKn3tu/ucRgmHpGmWqfNdE6uca7q31kGc9XYh16yWvpL2I1cK9w
HfKGzSemvTFPkXG5rvBImYxOoVqLr6fWdLh9y9/VXMfj3dTp+QWuH43Gw/j9n/D5/kH6bCjgRY57
rOcnmnhaGeSEaXRqh3C8uJ2Mj5A0iFuxKu/emFq4Wwx92I5LdmSbjnJZdmfH/nbzr720TDl7reuo
P/Iflr/XMCRv9OGr9l2ZziKi2nLRfDP3av7UwB+859Y/+Ns74cu+gzg8jPQWVvmncAmMcIFHGY/A
IOoxGhOkS8fE3hVkn2/5ZfOLA2ghJbvYCTlbJWtWS0zWsqEgkoWloRThNoTdvdWL9nb74XuVVgyI
w/cCa7YHruJ5lriMxXX/8p0ygOSKNkJRYLm7rfHz1ZxCCLSYl9ud6PHEW6kTfR7NidtTitKx4uUi
yJAu3rB3k92mcYov+w8gK+1JpRbkJ25Oy51PfwSSeZkchoBlnvVkcRcz4S2Pwjreu+NPQewK3lhx
4JWnNTeH1Eat/oVH+P7hYwjGcWEgBSVyMunyt+5hzBQ8tpnADT3WITgCAnZMzh8QPw9as+XGzx/2
pRLeXW2GanbrKpnEs+16jXnffTcdUs6c+vsPRRAU34t3xaMFaMTdQCfiF1p8+bH+OQTdLX7+CInE
oZpqHpzsQZbvOkP73qdD76Mrb9k88dXe8lvzm1dLf7AxU+q7nloH14SKYJ8a43J7AuS9ikolPAOr
1ZeHpe5rDK+ew4/2sq5B/GtTjUzTXZ58pOJ2O56in55/0SfFwxCaMYX5MG6hJ3C+3UNKOWhq8yI6
mt5/9WIOgMNJhnKUP4IYxxCmCeE3/1/Qc8y4WIRcdgz0v1B2GTjUwSBpSyj76uHFS72GvcyT7QGw
PACwFA9AWF+GPjdokcAr+wl45bFC/hZXkk3zCbO+l971G4ALOV+8kOG2tn+LEYJ7MDsOLoXBvBSS
S4zR1aPB7tBuUiHkHN/dRpRl3Nw2oUgzaXNoV9dtmpS1UIUSQjndrVPxIvWLJC9GGqBqGJqk9drz
/Qkfled7uMqW0tbHwvj9+OFKu94ZYeOqeMbcUuqZdaXrcLL7Os2q0cvxzdZq5b+tXzhsLtF/61AP
sBEuH2YEPFpD4jEFqyjZZBrszSJtuCAfZ2kMmwFSa7MZWFfRZptBdB0UN4M6GaqPhf6YLdb/WKwK
1qsj9flnsZQcz8n5HBK1+ZUWa/8lastHF6qdJ2rnbqXNQqdICyno0w3Yu+lPGqiyATluaDDxrZ41
hR0w1cFPRlN8uP043Dq7W6f43kz5Puw6NGTnXyRDxGXkQrcf64/bD6ocx17+hNqDV9jPQrwuuH0S
Z+QS1vmRb2o5oefJwvQFDUR0CDMgp0wBAXtz5wdAFnnyAdh0bBJigupyjoyw5s6x5tLBkVkS0i37
qbNQ8EFtEM2HVbe5HnCI5lpi56ejotgDXhlmftJ9Mzmy9cjWvcnco1Mp9iqrzrZHpXjmPfajuPTB
WAvKMDqkSwx3r0oWKYaQBVU2qGBWQf5U4e1275bWYVDh3ziJEQXLOMn28/xz+Ws/4z3TqZKECwUp
ttnZGlN4XH4ryLx+u+LbDuFHnIrpIstYl25VbSaXUnIrJftzuJi7DXvblol1cQmU6+a82qWEdLR5
7U83SkiOIUgDzsX9Q61fEThHgJXd6QRY7vTpOQiw3OlVN7sY1S4CwpxlJNS51u2UNl2TST3bs321
uIsbYvdWSYfu6/40XvzFUdz85H3G3SA3lcH1BNhbDWIbmUb7TCHGw5kFu10po4LHz8qt7IR0gDl5
jx+rm7eurd84e/B4VBZ67pNLu5j96/wg0WP6BtHTMY6eXMVTuiiZLeopnsbFftDbGU2D+LFACY/g
6utSCKK7lULsGpBnldTDLnsNqrbGc2X0gtjLk31wetVyeITJbirvNsa5WymwLRsxd0Huox6x6/sP
s69c7OWpdp+CZjMNZKipch0fcZZ9/Ndp3Uf9UxmhZOSxNUJ/psIzDTlt1d55piiC4PI5NO/Z8Wi8
gOW9vLym8ArXb1hg7Y5NXn7aBT2e0Q+TF2dCLRwo+EY1naNQF4O4+O7IqrGhD9J6z02OUV+M4oHm
snUxeiPJ9kCUFdbCmI0ZU8cbubSbe9QojibRaBaNVtHoWBhdpqPzfnSnXTkNl5XhnFNJHWA2OGpD
fzTEmnWLszbJDAHu6dA6x0h65n1eVqQc7FpexJaiMXsFdI2Okmv8Vnx3hllHXq72jqwK0fGpi52b
mIVQEb17dC2PruLT3njrb76cZDWGXLrfo5kbbrDhtFUW+nrCK6orZIRN8YqySIzi8AfK9Tr8gSqb
nlmc6iXM4hyn/T2HxwUQBZy0UeiOME2z1ah5HjWWo/I5pKNVSQbrw70Ra9524gyiQWGGOuwbtNZG
nSEADGLnHRus/moak4q5kTBx8yioHyyDd8Trp2bHXhh9qr/GvzeklVSC49htZEscPxdEC/w+1ON6
dnMJgip+h1QEBXmqfXekXJLJ63d9T/tTfVw2cexmxI6Ws1irf3Y5mJTCQE1oKWYUG1FWE66+UKW3
77bVMnWF28UA5ssg/Oen6BGZ54jPMsXslmpqBTMi9ZH4Au2jxqtE/Zpgj3G/sR5MrwOzN5faoFgb
TBfDSm2wXgzHtQGpld8Un0v24X0Ify4OyD60SwjEsWhIKMFnoNv+XGQ3D52hpYfp4ZGONOLdIDiF
rxlG3e+lal6/VTe4N29OSeZUJUhSVekdkpvVn4jFn3QwlpPjNMejFpWkfEmOs6TCrnKcrj9OkIT3
+bFzXQdoYTtLlIPXXTpv0j9w5ueOIaCwHuh8andWRBOB6PGmGa+yNWsaz+V+lixLcX1OIAniaWhd
z6PreXQ8Bw61ch2WrsPbeDAxDwcT6tyiTjHLAuZaZoHDJe22j1+5sAoijnLwHuSsAxsMq0E8n7kE
MR9hEWSVqdviiDrK6JU7eJUsJQ5TWkT+3L1Jr4bCy7CQbvHFKNVkbe4CmxuKXPggyfCEws5afny3
bgbUIIv5dwbPPI0LzWBNOv4sV5LSL+EbPBitXvnHdPIrh575/oCd77cAO1vBK2ZsHiAzleMrx1TO
4igSvYuvrAdv6MM55N0aDGTVz/pVkBEbQaakLIK5gl+bnTPi8c9i9nChFp4F0/qC2Trdhm347bjs
nHnAQ5ffd29nXimXwRqX+m18kc3cm5d7fHWPpbROIbZN7g/Mdr7xL7l9spCJ3k/cez4agkXfoLv3
79E7898zZFx9pcdutmq73p5qIvriwMKHpTEbMuzgicYTaMa8QCMiFRdBf0yAy7Wok6yaLetMHscb
ptnavR2U6MZJoQ7B3ZSDbZadVfrksnPFh09fGduCwtnAlH4uAGl8A2om3FnGxRxEik8+gMSFERyL
NORpdVQe7fQ69KZRSeA0m87uYfa+eSuRMtGJ77AHyJVgl5glkpiDP/zPckUcidsgUCecd7q8IaRo
8ovZyNZBcsVNIWk3SRK6gEcXP/cWId7jAV0zPEVCrth0azzWPnjfiGiKIOnZitoAivQMQFdQoG8e
d4f0kK1LkPbEpHbZ4Px8mS6XaSkzN9s+sEHkI8CSRfTotbNuhCDgY7aKHRk+nIgup95CTecdgz7p
4Q+BsthXW1vCdmOh+NSbjF67L0zrxxEDlRmPMEo58mHafoVp8a/I9k0jdhjy9fXrRayM33zFNfpJ
yOA8mzGrbdcibZBmv41mZDqAr8G9FD+XA2SWuIRKcJuu74I5Z6Pc3byhYIymH/p5CDpSqzmDwrfg
/97PEgUxUc0fljDzPwLlmSQxteL4OX3leotTqHYz1x9/slALfHSwC1bz+bT5OSaHa82GHlDXuIh8
rphfDe5FRaJvc4xe6WbbKgus4UzVSIbGJfx8ZoXaZrUPtNPM5LG/4zXnEpqAhZQoP+c9g6whdJyj
odXI4tFlo+fx6LV6Wp/3CtmaNVKRuUbhYQe4CO6Vi6Y8vx4Dy9KhVzv09mrTcYupobG26+8V3kN0
87VDabjO1kbVyXI2kxhSGRaFKJAGEyMq5H+W4Jut1TW+LpPbwV6b7mfprpqup739tVes9grT/mnX
n9456A2KqejlkDpjZcZHkSfQvg47MGKOQVxSp3StupvcLczx1NuxMuhIMPacuUK7wh7kaeaks6kI
rzR+NfQGlx491qXH4uSH3eftxHif3wyBa9ubfoBlLWJ5gUUeVR74ZwwZf4kmjcP31en70lgnC9Mp
EybaXx5OU6OIFVZWR6zmrPU6a3871NIjZYrPbWgwVBZuul2P+e1iacpIfwxSI+qIvq7Lr5Lwn+8+
x3Gs8mQTsnXs6mQpfX48fLLYDN4uvL7bwcaKOlGlskrGhViu0JoseE8ZP9rcH1bMnjr8jdMLvAxc
v4vt8+4e3zhaP+RvgT1huR4Unnlo4Gx5Gnof5gdmi1kuX3iIbiLjNddZlKEzofYomw9rXwns7qSR
FP7ichcFYzmtJeXJeyHsudfTc87nLob+f8x1iwHZeuCZCzFIsiCZ0vLS9Bug3IYb4R2z8KB83L8z
zi0+hj3S0f2OS8y28vJ7TWDhKDzew1X0knlgef9tv6h5DqHVkYeuOlqsH5dfLKH9Tl647+qytq56
fNs3McM+FbIyNvTjoSjErNBYRkxfeKn5yRKhATy2skq3/t3GktOObClw2fMv3K73Ay05jtGowTVZ
TokLjkm3eW8HbLFrP8vK7DKbmHVvvbZDZSEL62Bld8Ry3VvVh8qnQ8ua/jm3qiHwoCGS7zNivuxs
vPl0xNqXH3T5B7PO+St77OihaciK9RPVCXfplFdc9ODMw58127hZ7O946OZkFMyhTqqJq+I2qhaT
KNkDQ8JtJY+tjGNvJHe/QbCob7hrs+w9TnCLfWdqYEDx+7v0cWF0MB+WEJJkkcdhfTIqTEbz6eje
aE9XT2PX6iiWbzg9DXm/TA+t7qp3peXM6o0NwR/dyTosJYf8MJaE0RefCarj6yDn22eTQc63l2jh
3fN0+k0zNsEfhdwh90c5cxPziy97i1N6J2O9pdG0V9r2ZgzA7/39UswGffxt0Z7OAmM5v/eri0Hl
OKiXBrfjgFKza1Dw+QA4azwsvxx3nhV3rePO1eX3bsO3cfwrb3zeJfd5UZ42jNwvbe9QGF5ucYGV
JAoIOBpAAwOJceUW1z6uX3ZGq8lzopFyxlk0Ujsj0xA+VLI6BXUSrBdnrc1P7xIzKmYhHHJI1p1s
Vx8NzB3DOC6zkG2zrYbIDHI4UlWvnYfJuIX+3TWT29Tw52iXSfpLU/lUrTqA/SRdNmkeWxwbomZY
G7vNPD4CTbCIWUTJaSokr3+79avb/mHTnvR3zzO5hLUway0yiVGHD9UQpORvY/Xv/zKUKpWOxVa8
JFE3S/GY/SXQR2WUe+welwwC1r0Ja2jkYVs9FlwcN1xbzZQGV0UHZPEbNQAa3416HPB+sKJTsH8g
QlDVzUgQhUFUEk4+9zqtK3Ig9hwpZ76xcDwap9qER4tfrU8JjbBrRfppnS8l5hvrcraN01M8nQaR
yr0y8CWJ0fNVc1hnxZXFyFUWD4cLu8sQryK3tMLWF23RncDQB5MrmUaI+JTTcRXg6r3xFiwWXauG
ovaHv+I+Q/jONVky78r8LJhZWLu50I+Y0yU/C076ZEibOuiiG/2QsFTggmCidRpfsMbZWpxDgo1C
VdXLQPlME/hZnr+pXKqrtLxKxZYtmi3BSn6XOs7YW/RYGxLdzILcwoYdvSss6s9rCS3EdmStWc1r
+/D2Np3nwY257jjNvl6yEQGG8Doe5PcH+gTlw/WHjZlJI7EVh7kp0MDRc72lF7zSrsd7kTOvmpgj
syKCvbFy4Z+98aGeXrIVseGa9xr73pgZ18FB3L507l9MDau0ZhBDjtvPro3vTsx1QrYyCLRPBgP3
7LJuPg67zlVYYincNVza0i1Fv6mw7Or7yv+5B+apHsWn6vGZqmOflbUT7v5cvVYD8iK7vI9LneIo
O6QTlXOWLFp49mVXAoB52N4ndWKlnqLm5PCtINnTxaS9P39bcJy8hPsg3ArZaimsu//dG9knxvPW
pL8CYNX6+22If116iCb906RfwE2Xe9t1jyBtNvIYyNFancMvJEcrbO2GZ37mkiq3f+1ndd0//XJ5
8r7m8Gu//6EvKZIXR9hUmY2hrdBA422eHMpag+otFAJO+2gL4OzfhaiuH3O1igA8tQ3XafEbjuyF
utv7/SIiVm0fvLwdhKEWeVKx1q9dBkncLHU8h/gUZEPrL36lzu98x3uVhrdKaGC2xh8OfYVpvRIc
nOrqDM2IklJ9UgwRZ9rB6Pv9gTuTReEi3w/DIYBhxOSx+OSmOhI5/N4jW559xhdtEefPd+PXrQa9
ujld/MH26BYmC2s+0+moGtyI7pNrdqsIPikdqY+z6nU7Yi/YRBlcBjR1RVx07OTdF78fQryltQvZ
XxX+YPml3nfvIlpFO4QDevrqKXCfqcdnUbAln38pFXai8aL+nMazarSiXXlUdhM8Cf88PBQ/97fO
hERixyrWM9JkV6/LNMiXmVyWfuq4CAuz58ij5HpZ2gehh7s37/a5MHTEcH72ahoSGb/yU8YRIzja
aXKrhANF+amvoiVanJhGQlUgdMk/LzGDMrgVU3yrrBtviXgZMsVUIzmeCeK0Lv6rrzmUP28fc7rz
rPvff2nU9l+5II4mzmhVjgDkfzhLfaRYOi5C52VGTLifxbFM68WuzNJ1WbdmcqcNbeu79qXgK13n
Cdy6v+h4yl5mX7fCNFZZdoy+K5V4fXNf5R1avvdWjR6Fnb6SJa4WxP1VwegYppFI+fJ3V+lc5EvI
ZJBSQu8W6hfpSmOVV5exNEFc5orpb1o4hmCln2Xn/S6WsTNdhTtvDNC9pTVegY+KQTaseM6sd62o
1tTb/NzU/XkV451SAu8vHVZutcf7vmVOaY6CV++HvJ9G4K/i8z4WyKNIViqHm4tbcJhJs/7NpC3M
IWRLNcNE1PpXykRfsk95wxbTfTHl81Y6pJVDul6mlWbCi7sR4PoQGHzoeJuWE/M6wYu+KOQd4Jn1
ydNC12JVuhsK+c6FoXWN8/9yviemE4H3x+4iW1ycN9k6siP8IqgRTcCc5JD6UeNmwgL+8HM2Ti6w
+E1ymSZRLZ4QoJjPW8XRJN5JXjUtQlj6YuZtXw9rMenMLANMu86l2DlJYK12DpxlCp0CzdaiG126
JT4upbBubIwa/EccxPGdlmYb12ZxZRYTylvFWXD25l5JTFXoTWzJmZNErgEjANsBg0RCjDt4ALTX
atypd5qX9vTWX2379Wv/ajtlEz0iW6rWuze+dD9KizYpWonHps6G80m3OGwcO4Yj690dbVAl5AAJ
y1r/aUoVyYLVVkIQlRnhULcEdp7nWXqeQDXO2mrwQ7uGjNj2C5u+LcPXTDmYR2HV+Ggax+eeIoOM
dwu/Fq5gNC1Ukl5xZm29/3McXP/MGsMqU4zbsFIf3stpaRP7hiLd5LltHBTKqnPv7mc1fpXWZDi9
Mxx/NoBRiSoSklOTYegg5PwUGgDZN6VvtnH/a/CDNDm0GR6Cr2a7+dCotkFoFNZB82xJXK+YwN5S
boa1fXV41Tfp6ZKWN+nS9JzYyfjOsnNPjJQ0s1WZJ9UdxX9YfpvLPCkZoRUhcoqLUbyjF1OJUeHM
Q5DhLAtVUsCB1eYhcpps9Z9y9UDTRrxqAjpbueKxrsnZcwCZxtJT7vs22/ijPkVtU/usX+iqwz95
rT9w8pKcArCTnCKdTX9kLV9Xqx/LV01NBIY1W/hzXnhj5BgKvU9RVbLXdVRUq2vAabllWweBbD6i
s72ZMJbtcZYtYYdx4lPNyY9KL8w0qZdpPT6dARZ7QtJL9oRaZ88/eXluIq0sEOOgLHDW2WhuNAOr
3hyXY08L7tUkzTlQWH53AlfftbHnvh725CAhwfyjcHOM1wgcfpdq3dJPaAB05jTpKMHPeSZz6Sfq
y8Ge7mqp7/FtOZBNqWyFCjnvqEErmbsv7NV5Vzkm4Nd5FFCX5QKoElCXCuwYpNQ+0isfh+csgYhk
vF5tkRYTlhOYb5mcGLqqxlsmJ+Z/GElPDIAmVywhgQvYdb5LJnPyMPGBINPQN0q1287bs8Oju1D4
/HHrCzrFdSzxoda5fYOfhgwxZyHlpMCz3SldznrssoWUscsW5p4jm4CQtzw9Scdor7UUC3BNO2gD
B2NGAcMO/OO/VQ+KbM2glW+iSkUr7wcvlPH2XRZHYeyM521nnq3ZZ8Fh3hJrcFymk1952kVhFdIu
RCodfvJ1hBQ4WWfTzqU03OxG++JoNe1IIKt8+Nn57p03on5q3oj6qRpROB4AqrvNlh/rh/ux/yLi
28VSp1QKMGOlFDLiJ7/objf+/1sNemA75nlS7ZpDtjXnnZ2teXvv7o7dw1E2VPfkr+Hy5LJ0cGjF
a7WN9YQ7LIu9IiPKQ4+vZK3RC/2hrJci6W7vduhdFz3/nsrdMPo6fP8b4cK6632x71veGhn21a+y
AVHWSN0mp1VK/uBmbOUNpLFnM8+W3vHe6Jjp1kHqoK3LrHObdZovx/blk2fUThWeNCesVYPF/0mm
ZnLgQHcMZpS3cXwhUj0k0bVVvbZvpCrMvfYh+8FqlJzSsfgH2Q8h/uESi38ol+LjNp6nTp37JBY3
4dTJ4yaODmjZVbu4bJoLkXlPjJCsZ5LDUkrj3WOx0K7ch/PriF3UfEkK/IC7QDcERBWEneOpd6YA
QMo4F3Sf+wq3S5y73pRtWapUh8xjnp26y7JTZyfeiu1JS0yw3X5d4CwZPAsjGaW3RDrp9fXeuvvL
qTN/Olf/b1jptgpCb62SxV9tL4cnAoJqUpukk1viPzE21AhOOzWxhaeQrXusjlbnEdZjUx821sPj
eDAuDiIRlVwmC73jqlf5ybiMla3QS6vZ7PwYX0SIenD/+35+Wu3cC0Fe235z099N+jrrctZcT9fw
FGmqGNUWH349H2yo8lkivm3vLsLGepcQdzcoXijI+6txeqB8JTbZD8rVfnPfrhQ+NCNOmm1aFqK5
TarbLOlg1SD8d4KEZN2JBpQnudC3wsHphD50TNFhZLMvZpcJyIDpPHxWSRc6KXZ6HfWhGtqFJ3i4
arT4BAcFIpauAYK+HUP3qKHQpnhGT79OmHLyxRsIlxtW77DkAq9FU0pKwuD6noG2irfxBBTFKgBV
Aob/91Qf+RDxrtgMykkOTIUCmkAuWwxlvQDkhVQFJr7M4pVzKr/1lAA0tg5m9M1SyK5N15V0xvjq
kk4r6fTx+spLrhnvxKj+3YE+aqNiSJjvyBGsQC/S3SWsVbZm/Oo2qWl34ZzO200630iDtd2mxWtI
4V0b7H0WX3o0/Sbos9m5GKCgaDWiz0XL0IeoO3yO3fVoEW29yhNDmCmJ7dTLP3AQ+XfNeuxALZm2
MVhXDHFkUpNCpMJEUeRgS/ewfshz1vlq6vR9ziN8gnGJ+ZcWGbSnHcxGQ/Jgw/WXUCRg+EE0Ekb/
ns6GKwyrcpjMcj2YzYfikmSeYwnML+F8jD3U9t6lRFbWUgTzIoRi/xijLO8hUy2sX/UfZq+gOILO
4R6CoXZZgiDcw295mA3gkvN1WnIaB5bkCsWkzt2ESDsgZeHFuQnC8Wh7ri2nY1kydRI1VJZxJYoN
NJwZJsXjKF6fiUoxKVncrFJM8uGNcQKLF7Yu90AvWkUzzdlSX4h+VVzIE1u+AqJ0cOVtgBXmGTyU
39Mn9M2+JUjK8MgV4szSvm54IsTBw89LXHC0z9POeRp7pvBKYutqQ8MwqoulLrjUnn4BTP79y3IY
Bmu+a0DyECPdhxPRWQhGdRxablXHoWUOyamUxYYxQqbg4SD906U2CuQJaWI4uJ/fWt+mr+Cs7H0y
+IP+XL01eQNya894JYzj7m0iR5ImE3Pu46NMepQDXeYk2CTX36PvHssDJGAThR5Zx5+ztxpS1G3g
CoZus2U7pDWdFxIa449msVvJIqDcnIXfh185hKR5jt4FV7MQM2jPLIEHlplr00dmTvcGiGXB942w
1KMQr9YY9wu39mutVctySGYhP/nWZvrRYL+TNOYQ3361FiCUvBA/TPpr/g4983x54PNN8W/fN16R
5Y6Ay9QsgBSmGyz51XKBJVZ82aJwfog3fygYoZXGUAjpu7dPexUWxXY13qWlGrQC8i/BFLpvaObQ
UT4G+P4LzYLMJYcAjGimABBh1kysgns6pHpVHoEDIT+uNJwWR+6GmYdjxbYNkqXwDNEhRwJEpSEa
tUajfOlcPrZ2n1mL97S0J9VJIYy8vZaeMnggv1jo1suHK+abn2AaNr93pGPO5O+zBAR8AxpHn8qo
1lCA/AQonfwCdrTL+F/wAUuUNd96wI8yZdnfIt5WbboAptTGerJ1aKTXIufVdMW640FomGWgUBml
hhIadv2tahhSUbPVKXT5VNeq3Qa+8ditHbsNgXMNHiB6Pq/V/CLD705x1qn/JkJTCey7R5vPh05W
qRcADVpi7a1X/jbj9wbtyFb11g2c2mzopKiPmmszlW/eAo17w2Tauwy+lpJy+cUYlojKQ1jv3c3g
Wobae2M+ht5Rm7mHxXCroZ7xa4mI3z07713llsx70vdyGFK+SjHeASzMMJwSaXg3ApN1Ml+zagAy
d05sbmOf8PKuwJNZy7ygqsw0pqXpbvIDvoXoJE239a+4UxpC7sH2SAu+vaeQ13Y5hUCxZdSbHEOm
2DJK1xHJRHD0ltNW3wh5T07lzt8QbGgRWakUXksGWQxkc3V4kIcDaRLuaWbPHZnDU/IsBRMbm3TH
AioWQ1Bt1VFMe2FsBgcIZfoo84aC7phHIIm8hraG6zror0wwzZiBoQNeG+WXua6rxDfDY5Q0GkkA
f4TVnm17iV7hdEqO67C8V3mWabROrGq2CtW4MYH+YE0l0PWbzHXZWXceSoDj7h2Do25GwWeLwc64
9N8oaXRVSYd1mHVWvxA2phu6+kmF4Dj42yNv+NsLlpIrVWdozs3+0o3+om92p8FSPM5uOFmPLoU2
SlWvlHnq8CpOG+Pg+nWutc+71qSWnIOZzI7n3uLxfnq8nh5L88ft6XFcMU/w2JS1bUqQN7W6rqoF
S+rXJAyr7GQlhcVcDxL3amRttm6tk5uQ8k0Y/Wpu4nkpNkz13zzVOV6pHmxGo2NpsDjKlwu2pJxe
ow05vPmuda+ypsTssZazCtvWQx7fI8Gn4D6bJr88kQvWOa4kQ97bYDcJWTIXs6UrZ00vikKWzJEo
adj8sX8tUhpGsWReR+tsbT5GAUoP1IglZd5lotMVOSgMWopyzQqFSRRXfFJ1uw2sTcA7uHZWwsJa
WOc/Y+Zr/Gi5+7P5z/LGRSpYgIXJX9nBfpQf6BR3loMrxj//36N8uu0upC8kQlDVN5s5d+RYpHut
JyX9VO/u03jlZpBREF8v8aocL8ocsUSyJJVFUt4ny1pYU4Y/07SwSXfTFFqBeCnfQ3VVZg6OSVGC
V5OxQbXOPD5c0kiFla0xf4i/KtTrAQjUmYrW4XUl6LkRW1CNs6tWfVc1q8Vr17BCtrFo0YyR2Tdi
r1VlEiCHwb/RcOWXauQmPZ611qkre+DxAvACDq5G48VDhAo7PxyqD4dTZ/dXvbjc9BSLExtRgW1g
WiugqXzUB/0orOjLQgBaUQyLYdpz93IOCWgKQOD2FWKcdQLb8aA4G9yrFLCycrpnVFdIPc5JG4eZ
jMtL+/LrmsWew5UtedWgZfWJj+RKtEoWmvnjG5KppnXXF7ARLKWIX4Ws0ihM9ubZyOBpSw2BQ6oW
+8pB2ajAbB2Ub6h6LD4pHvMyAd2A9v1wesnZAmtcaI/qnUs8G0pQ8PciaSfJEp1Vhtw2PsNm9sec
sJXvaDCbHeH1pT3JFqGUhbCB+x/iwm9EtOIFkBK9M1kNbFZ1F2J7iQKwNhA19Sz75Q8npx9XCJxE
lfaU3FCStjGGeqx+FGtv5jdAwe9bL5ew8H9JzztTWdlWSaqRx0XREPzrAMJZ4VRsSaWARQtmE3Sr
9g1YbKvwfuye24W/mIl9FkillCo8RyQVIHywsn7EAWVK2KKY+Vh/eXH0QVaAHLgS3cLpDMiF4Zc+
HNGHZeyIdqbUKEGDwqQ57kpB8unmPgQh8TOrmX64B3rYatRTDHFYrGXj/MA+FtOzqd3swAbq7iHK
pdadFz03Sc4ucfSy++mM9qfcEbp6/88UOj+jV+XOLjummUJnxzSLLoyuKGMGZtfu6SmIVYn3W5s4
CpmDaX109v58mSH4forv64esGfObE679Q9KnDMTfQ29XCAdLFSP4IbQQEZE1bCI4YuKB5T01xIwF
OOx7UcYCBCLg2K8v+nc1L93WsX8uMSvoR6V+ucTtrn3l0dcRe74qPjQ5dLM3qMUS4Bv/TyKhYJQm
i7xzv74SiBsSCRtoiPfm3wa73AJsjv1Wd0WH2sSVdwtbIsD4JHmyKWIoLi9CGkb9xkm+ZX69KD87
YdkkdqmRrUqVyoaXiKG05CZ2SRcHx77StDAd4PSkhqIPTtZ8TG1jN01sMr0FKXs0N4pBmcnEqf7L
Ny/uk+simX8/bDtinU7+5suqie8fMp2uTpdtoHPCd/JD5rCHalLADdqV662vpfmHUZmxDHV7p3Z8
KB0fpiMJS04qRlHz8MFs5T0Ks5VMliunuKIjmcZ7dKNwDWEt4FECNCmuzTDvMP69/og+Iy2jHGsG
dojALJOS9jaP+jH4RaD9AjOIWmv0zDytPxl22F8Gt8PQmF4t+ln7znKl9r1+eeIHxTWKE2wN54TX
mQoMbP+LX1r2Jg7Pv5d0WWvvCv9lRN0OgyjibjTYgcOdJl3WMGw1DUtz1vz/hqXZw/BfYqzKJDto
7B9RlhUYDJ2p8gcH7Zm2CDE801gnXb2aUHbdwVAsKyuIZzWGe1Ji1JO57I/rgJ9Dtfafn4Mb7ENf
JWRNCy2VULIM6LUOMS/2CZpsi3nhr3jyrFe7hBlPEJb6U+HvjqllYCRhxUDamiEl4m45BbjQY0K8
SUiXg7Q0VRDa6a49fVG0CmIrarQZBZsYqoQuC+GXK0jyxL3TLcSi0Y/ckE03osT4zEDrLNAXqPjP
iGJeHzSug/kPhdi+PsilMSu5AKf+ctWX7nuMeptj7z5rS9E0EjROqptQcDam1Oc8VOOZmnkXT8h+
lsnhwOw/WWaW7Ntrega0PY0d4HsNvhTZ8IRcp+mslvDh20/TxiatCXW44DTSQufSjKuM2AsS8Ibr
7XBfa2tN3dLcIGc8rdwLrPSuMlHbz/Wr9L/2FMRXCKu86FglFtZiJt7n8KU2K3gRuXfRuWlg8igK
erY/0VGrRmrtfBwbU5Uu11I9ybWl95xAbbI2/0RSWQk9PsDEChxC1ubnZxGCHYVwA0QcH+bV0fg0
qp1Gjq1mt/EJN2P1HmqdKuxMrVPvEmNUp972LgUFcsNIco01hKjn7mbSvlbS06S3y9Z201vzRw8l
QHvyXb7Jyrv1p6CW94yzylK2eIyVHoC81z10LytBJBJQhByz+kNNBQOKBOJwP/i81w25muLuVC16
50oHpWLtsKK/WH+oAmAZ64CR5Couh6fzfzlAMrM8kHxmtPA/hQyN6Dj+5tgvl5W2gWAAym105gf4
X//aLxG8QSVo7Ny4CPWcXXDjEncPg1y0/g6xMHNIsz7pXj4AQyq6HjcbKNFqOH0hC5DKGGAC00SZ
TJUgQF/aizitTfvnrYEvLhQG9lqzUmz9A2saUXxOCw/lRuxPKKc5B2jEoPqV8OO1UW6tJik5eFRJ
1n8OCMBdoCbwYkix4jcUBRQSB4z4kWG/bAbpt2JNo9T8jVepP+cqWNIBi4RPS4RwFi/Nc+3/cHVf
y20j2xqAnwhVjCB4yxwlZ0u+YXnkEXOOwNOfrwHbZ2pX9daesTU2RQLoXn+USHkeHXZjgkKIFgEh
9LBUmSAEFK/bhIsWd7pkS64oqtUQbakxq2G1c0h/X++qDrRq+xYR5rE9/xVIV/UtwhmzZ0xBOUjc
9lnvOFx/mAV2+fReRNEUOTRE86bL+RfDJel9iqYBNnhoMX+BBiVbfcVP+WS3L+kzRXpN3PhySHcD
VvHqb+XRJZdD3kNpp2OGVVDGQABrPSQQk+11CtlCOaFPOfBXPFAtg2n6gdM362EGMFv1Xp28/cWP
6BdMtbco8BV+vqT1BkuKjgYKzSR92pm49G/lS/NnOGXlEvKHitn5pPIZvyavhXLEAtYWeO31ZfGt
0FCTKWCtXFdFYIpnolqtmeKWvJPTkeeMmGkl89HlMDrQz9SGmxoZx3BRg0G2I5mJrfQ23EeDXXWw
qQ5IaKj7b7k08sAGdfi++w7RK71uZHW/aiB1rxeMoXMnxtF6fHrEX8iKHo/uBxFCS5pTtc2loO3E
8lFiVDdzAoD1hGpePcn1pfrxFihDP4/ezHvHXWIXgP0Yoeu57MVJh/LFCC3sxaLRMEB3q2zFwXBR
ERZBdSGJHp7HALgNWovCalG4LeAJhdVCGzO9AEjBWuaFzPgcZA5IwVWFzEE43ZjyUB3vUR+fQwh4
/HJD7OdqQO0fyvKKvjxqpWYbl7MWkPAIKwgi9VB0Ylxy+5O3SgTP7Bq6k1e10J3s4Ny89AiPAQfV
aeMrNtP9QjGDxCx4TPf/7n15+FJ8jg54hfnD58j8EfTCl9GEqSJ99ZBarsLC/jIgFMNK5UsaSFoy
e6FPZLjkYwWOWskv40KHTLmzEK90nqwuk7iSC0hFU3AGB1NA9W6/DWurkaXSQcwdfrpaX3c/XcIy
b2hSmnmRHk3KXQrnN0WeCLa/Wb9wiDuUKg/6nfkElt3tr3sPmEnRvpC0qsjhI0B29c19RodkeVqY
fVg/gteigO2KwcfsA7Q9vxIWawYOst6cVC4uEld8ceYlLykUJtEPbSu5DQLd4FSyUBXBSP8RwORv
3ZkJaK3r/WPSb2bTU9q6yx4ecX4A18npvbW43WpGtjuokIvmU8Gi9HtPNA0cSr5nqFyuNu/X310s
xZXiMmEkuvcMINw+BpA7gZtmBsjby4PUJftdVuh9BWfJFwNniU0OLY1/EC2PNzISt/9/6UqMpbfS
H+2Yk1fewiiSa+i7TZq/MYoHgGs7uCkTu4e+28pZZWX/tlRp2x5BKUwV3BZxvxT3C9Ob8hemt+ge
TG+N/5jeksOodhjxvEWhZ2pdf25KyK49O0DOexSfJTFvZjWh4D1L2Qh4FexTHVfUqq6D2IPuYfbr
/Ojb3/HaNo9kKeW8pw8cEkKDQCoact5+AobPr+ddr/LFs1ZwFmK+uAFI1cDh0PJ+9jH7aP6RWc7g
ER5rdHXwYfW70b/nR6/5Nc4Lls2GlrgqsCUI12HR+U6Pt2fBIV+eBVbpbfPNNEhsT9S1hakJUDFu
0mT4fAoW2MOhwBvtPBj5dEmBNsLFIxiQdjbzPATtyJSYh6CBjtP0g7PqxvbRWxLrdB8fjdZelqnV
a3J1sgkGEgCeDE710lzuXpevnlFW6a3+0YGUPOvauaFbOtYt7tROQRZBFDiHL+ehVNRdlkdAMeYt
h4n2zU3gL9BoZOC+usKuJ3HSv/Ve91PQe+0TmXKjxbmXPC90qxJllvu/wWr4W66tDvuYwGwFP4El
WF40LbfDqcRC92nZtvmwCKyC0L444yPv7HGO+U2P7o+kqJwspndqR0i5G+7+4qUVL8rrQgRCoPEq
GQWqn71CVhoeLR4wxaMlfkveTkd7WBg+59fRmshcnDJIU+Tyth31H5m857Gq5/N8nFVHqp7Bc1k5
VD2f87Ss2ixc9+tlv7zpu/SP7KEkwi/XSzj1nj1Z8lPvutwCNKw7tUM4+jauYa1Lnfq1o4cF6Hb3
h6iMnVJUrGeKPIdHdnLSEtrJH0gay4WIp6FNd/qq9nMZaNBy+pwRPhS0fzZf47cR3fLMKpYPivrC
V0RT6a1mF0/at/k0m0/T47Q+n9ZL00ZpGpUYajshv9r9GkpbPVVryti4bcQl7Ueqxs867a+DetUN
1hephvVBOkGaC66L0QRL5ojokDL5DsEJr614PPr69/FY0Lg+JI//2CAdLh/La5PB1+CY/t286fkX
Cbd40qe6rk4KU8FmMb1XJ5fFtFKd0LVfJ/X3Qpjh6QePpsigyyDKWP+qVdxhHtTjahVXPnIeapJo
tB7vznapcpZvdxs2AYwUFwMiLugxOC+G1XXbEXvvuTJcL0f7bLRIlAOPG4qn5pPNfLKYC9SeNNNJ
PZ2UhQ2rcU4ni6g9++CoGxv/FR8BifPTLbrS6fbk1xsoE/QCsepTcp2eGDV3k7g0vi7H+3tbeGx7
Rp4fdKRsHIWvi0rWY6nxFaK1f3GWxd7Znm3MtiWHRW0PwcZP2PwFcyK9Tkeo0p+AeK3yudhojPCe
7GoKhrmRsCV/wP//Hl48i6hLHV5mZKZr4qa+efMN6695fIeFDsBAC8m/ffGArP5ofPU/12PcqXtK
fGY7QhoWXgmjQHPa/FFcboXexy1oxX/0Pm7BW+P3Slpd1txTy7DrK1ys9ub33JjuSosKyL1Z2AFt
+4VmnAroXOlQu1zpbH7tnjAu9r3No6OU3gB1rpG1d2CRyS86tTRq8YEuNQ/W+ltj2LIfLyWWtMqf
nFhMEeugL3U9F15O13NEaiKhiyYXpvmOcPa2wj8JEFCZnjHSAT1mRAAeRLlmg803Q5Bfo2BgH1s1
Os4SaL3d++F9kw2bPzxugYPFedA24FnrPFh6c5XHrdaHWit/O1fJ0+pdhuHqfb579uUcaJtLNmVO
Cn/jlCC7KM1FG5qzzukTQbZdCFrpUYuY9bQVI0laW8+GRIHf4FTql75M6h833xwn3Fnxs7OaI2oN
Z6+60Mlb64esBs7N84CxMtGCoZEGEBvefRqs4t33AVBD+QCojLz75XcOga388Gn18HQ9TR/laeU0
Xdcm+9pku5mw4pQP49p8HFWNl8MS+GEzjHRbYQZbc33FkvbcX/VBPc8PnB1Hx2R0qUrQHEeHySrP
hHXETUeleLoTDNuXdKcoaV/pbu7dUxJSYQ+JvE68eFhKiVcJWrErszomzNbDNhtT1RSCFg+sEv3q
rN2QUfFnVYO8/lEZxF8I7bknLdmTgictgPTjY+PrPnh/A5iONA7OEaMPVxTVuZuL9t2HX3gd0lxR
f8sGnlTmxs3WQY4+D8r5sPWghOxJZYa2+phEhWCCeDiylRk66r3ILJQzjrZ66QPTrDStlsLDdxmF
kNdVeepd1mn3RmTdDrtbShDnTB6+S8Kjvg7fpcm7MYBmXR8BzSrJJXX+7MaazCth74oqIdi1oCHP
TbR2oCEFu6Ihz5dAQzZp5dR89uYC11pbEWmw43lvJYumX02HpB8ufkLqD8GYx1ggpUtazmrAieca
9GNW6T6cdZo/qsFpmA9JV5HCbyA5+xJi26OAnCSmNhcmHo5Fjh8ORPb54P7z3/AIXN88xDw8gAhu
mwI4J9Tz7s3VsFMu6NXyw+W2stNlMq9O7AAPCOQbBtfxf9/sa1k2AVyboUd7Q4rOCJxr0tc3D7H+
3lchEIs+t1hc8bqFDyGa+knWs27zIHw+xvgrqtZW6cshd5RSP4OuonmArgBY0CvIlWUPtw4f74Ix
cvgq+b6C/elA+m0xTRrBYlrmMr2Mqzko9qiMa5J9DpMS8HM/aVDuqoDUUOExdXmuXp5ny+ePFL1/
Auy0Th1kF+rZk08Y/W4gVDCkHely10sSBi6Ds4sCcgDT3Mrpw8+COOGAwl7ytWcQHB1gnWbZjfaq
1uuE4BPhbVWuYUn+5cS9fFtpoC0912dPzdnT5vg0nz+t508VSfCDXXCWJbLTZ/2o0l9UQ2R6TcMO
yR8FKPV9HIJsL8feCa1XJUzpaXV0tuHfwkOr9qj2GuuAHzqQgxC3cX+NkF0MQIiz/W8IsbYfXO4D
XdMCYxctWc9/S5muulDyXiZ6cG8VPXgV6prrwYvOk+M/Dfhm62qDpSsmJ89x74tUSx1pnuv/6J4W
3W/dmwE9voK9behIjx+n62CsKrW1/P74UCT9yPhJPx3Kn0Uwli8h1UQbr/SyfulHIrbxIjombaCw
bFOD63I4S4fyPKQmzUQ6igccp/Oxg8VN0PK2d9FnOKzMWhsNluK9e9eY0aVLBnG1qmIHSJlIw1q3
H4pxCOmts8NfPWjp91GnuZa7JCK1Zf8yVuTr+zJWDUDhEXx1pXxRWCFlKawom6zaKwdgo3XUILEb
zCJiqoeKxEe/IhSf1gHwSFzWFiac5iPE+Rp00infK4C72YXvBF9vbs+x2zGAMnza0wrezTHCbuM4
V/MNefhtYfSqyHvgKBI63Cp//M5pUQQb2PVoM1Ko730c/bDxFRNGgYIAQigNLu8Q7kQ+Djuzkrv2
vhG8SUKEhymNhlEOW6cDu95zYVvUygt7iAQVe+F/0JbiwGIrc5g7ooWztiDc7DLZrifH9cSlDyFP
18Fr6oSQGEzKUwxS7TS1Wa2WU5tV9nN16TWUTR0ZoVvLuKtuffm60pZ6a80/eIZaf8OxoxI3/u9w
7OZ6uAoijla5m/3UiwNykYxtpTdEaFutwO2sJJDYVfp5q9LD7fNwlo+YkRFhhMMJypmxMRDOJAIv
D3+VVqfycHGhZRE/ObhdBrONWOt+89YX3dnoJbEKP8CSTbRXoosFp8gSPQgvHpwOw+tjWK6DIUfb
bHT/t1zxwBUU3L5+hVgj1isIpUVOrNc9DYMNALFejsZZKRe1psEHAK1ePF/EvyKzANf31my43LcB
cNxrJcFLEmVVJZR1v49X5/EiHl3RQ/URUwCtaSG/IudnRWYxpLu6vqbXj6Vf5uvF937csfGm95HM
dCPNLh0YaeYNrQsje0z9B53YX1AZp9usj6+rCTAIYEVdaFr2UVtHh9T1oGzOQ3hCfuSPALU6e/nd
++d69vyYiUx63uMKZ08hDX3b2Xw61ozkY4f/kFLMhGp2GWXb0T7u/mR7aVd/pufOJVc7EzxXm+3R
/hcJNJIUcgY2W4xHK+3zvDl53ZXvsWZ53dVJQKxQUNuB7I45H0wwx8wO4YbWd+WGrub3dHFDN9bd
0rGrfSs9du+VsK5qr2iid63TV922OpcOi1EN4LkYifKN5qPmfNRgEakNy7wi+8HO/Des3oZlcoeS
XtSB6Blyr6/rD+dSSH+nHwmlu0E5EktxTjqvFTdAdfR6a4w3ItsP4/qxfXiSr0CJFK2HpyfymoSi
j6B8IAsalojSfgePWbtPQc2eDBKEy2VwrzFgSTocMfxVy6PvSxnDAdugRXPehXOe3il3+aJXRPWO
KPun+v6paTWf7tlT/d7RImLyID+v2y7a+6H/B6IXCPMDG17vzpwpCOSX7VL62c1aCOQBnoVA3h3T
Tkj/332YM6kI9W5Rd0x91vxTd4zc9qERoDUfndT12lpcept5r7TtEf630s3kkIzni/FGO45A+9/c
/F/QXGsrBwXXetoiNRH49A6v9aQKT6Icsi2icR7v87mchWRYeXnMp43902FLwNRCl1z2T7P0abt/
XmTPG4Grs2fIQnycZu+wNeguXPfu5wqwZVTuQyu3X3A8hWpndWmx/jR5QEvj+zKosw2CXVLtzXeh
N+cQXxue4hv1ngtpWszNQehu3L5XPzGKcK3AftxHkJ4Q8pFDNRIMkMA2Y442yC7rWs7tLMqBlFy4
d+pYAVI88gPrv8JB2sF04wnT25zJPnvmApzHatmuvSQChwPZUfdJS9m6Ti5urMY4a4Sr61EdsUhS
Qf3uijvfuBD1YbVSfGPcW5ob8uOl7fCMstkEVeA53w5rq16NOP/eCzUPj9a2V5ynTn6mRzAS6Ipb
iTe7h6UrrpmEtWYkWPWW997cf60zWCpz+443vA/P++HtPrzcQyh2+j3MCiru3Ff30Ey/rw2zSDnY
8BYNquRf8hbImrp3ixj7xkWt+iesWl7EsrHj0gxjEgHb+xBRentVkzyUrSu5Pi8TPcBXKGdGu6+7
dZelrQgHb+zFKBDjiVPRFN2NmcRoeXJP26avnWgWj1YpsfxowKo9ngl7mg/2+0F5PljTOXEP0DwR
UgnYLrWiX9U/sdzZJcRyn8w50mfNeLVhsgtp301GMp2Qu/BjyUBOD91V3NYXV6qFA2ayfHZkKnGv
UcCqibp1s9W4/hjd41H2GMVk2FqWx6S8szE7WXmP6vxU0ZWNPa0Hq8JSvTottndE2kw8ijT6KKUx
NbGMfUr4zu+tymvQT+mwzP1atrTTdyTqqszK4QmuJ8U/TO54B+plb3to6BBwgd3DAOriINVrN4ne
MTb7SX02roY45PasmT41PzXz6ACJGKxyl8FVOLw/Z38bIl5aZzGZ5fFCT1AdVjwieNLvcWG2lu9Y
Ngm27x6Y0geOnw//PLzmfcdrXX6lvmKO8wOxV4AKGimvIGa2PqVf2yC4mk8k+s0n3Cxvnf7VafaY
HP5pfPLPPBkKNuYj/sL68nldewLkHL43qKn4M0DNS5IzTHJ9H/x9a1njt+GnvUjqkDPmujJPdeo5
pUvtqeJh8w/fG6kng/8FyuJa+8Uv1zr8A8T4y2HftXyRqnvxr3gbsIU9tvYrVUnyCbS9J4Iv50a8
2o/VP2JA9pLFnHWXvzX08KMC2S4SrUrUtLeOIIoLf557I8gc6iKzom/nVyaa/RvY9xEH5XP9RzBs
58YB4APuZ3ltgyXoMwjHJHF9+js43z+UPnMeGJfjagha8KeChYBS5rv6ctgg2HUcrH0yDNotyKf9
62qdi+hnIwp6IUPmvYKnoJESDrX6CRZHw5JDcRZsfoqhScBKwGayCryT5VTQ+Eg9OI7vQTPnbBtV
ntHdRcAD34CkAEm7L+dXsllNIzY+sRJb03ogwplL0mNI03JuzaVtC5gjYXYubaMsi6uu/26y7M75
B42vm2DGo/NYSUE49ZJHQKXF/kRfI1oHUbOLNiQ0D4C5/kkD4d8u0kAAW80d3Wrbq14avgAvpqpJ
OOgiUzVXAHHzXhJggGVPydp/mcG/20fBDKYStJQNUXNfAkFjFfwguqvgB+2Ytkrop6+F7FaDywM2
9rDtdchulbg40YDykF3H5SSPKCvI8eMLruszfLZQbRXiLjgelBZEW6D8cLwCoIXRPuzs73FrkWki
Gm/2Y6YbL3sXdYvNw4ZPW23zsG9Ys3yVo+6r1+owLNYkZlZ3gJKuHzSwpvRajyTy9A93ajofWFwz
bioWp/XUb7gZPYCyT/GHEk3th3r56yPpfSrP2n8fA06kZKc1Zo5Se1HG/NPntyWHHA7dwg8V/xI2
AmnltWpWhqctgWRwG5EeIomlcsmAQnx4HtCPhPrdDpI7+rZ9cXUXl4DNNjhDyYrweSjgK3QupP+c
hnwMj2y4voyyka15H0sRGxKvpgOREwKSsvo4+Qw4OleAx9NNaXqdTYUsmXPiL1kApRZONqwU1Q5q
yRU7x1OQXYgnwBqLGSp/AbLi30VkmMwQhhBIOMljhJeEBEKlGKg2jc6/vJmcDkws6S/nBqyRn5Iv
1k+5jQfuz8uo1rlgWQAzlyDwLDir88vmHBIJ5J4R1zvoNUQpzLsfQJFbUQSkEOveIw92E1CH0SS1
KjgYpCYCxip0VoY2bndATqhm/s2TE4SAmuNnsUzBi1IwUdAgCxP1lyErCHNzYtHWk8+JlPlUGeuh
dCpSfkDbvYGqH9L5zxnnW9fO473AKaHEcEqr8IpSNFD/o3uscJnmfhq4phW/BdZIkIhP/bcFNqVc
toDPir2uwgj6x1uL2Ojsw7kGoXtj12/uiI/DcqXu4t4966VZ777txfT1mbLA3jzuGiCNkcYKW0AQ
KXbUrAg3q52RCcP6ehjJ3t0MqpvBkfq/4htnSzl5lHY+ZP9WqbVvebyZYLMi26z0ZbnsU2em4mzE
YsadbN1avtw/I5TOxaq09dRZkQ00ZuBrZ+uOHgcHJKJkuvU1ueFkn0yizZQueva6PbYut15t3zvc
wtpRMy57JFE2rkc5eMdvAmkarW2bjSXhb59mm+ljM20+JvfGhJGqKoNnP7HjJsux4W8NlNrbmka7
/Qg1dKj1lfs4QKzCspNZNz9MKoUw+tetx5KD3qBdipohgSoQDK7X6yseKu3s0sA5uvBd9WhHtNZD
V1yk7WhAqbBwWKD/MQjPevPJv5RO2SEQZczVUmCiS4/095QOo2+EQJQM80lKAvyDsLn+w4YX9rwQ
AELk0QiYfEHNFm4aAIUb5/QOmhV0hwNdJ4Gy9HzGh4BdHyyFx2kym7Y3MjY8B0tv69nUpgW0cFWi
ICesSzh252mHaoLV7Om4f77unw+Zgfr5kT2Xs+cmEYNkNj0NoZAYs37D1TaHUvCo2dIOgvHYRCOG
KDx5EE8fqNUa3Wabz/o1+bK9t8uflrNft1buuvZ48mNHP/sfVuEAYa8vkkcwRqtG6+2G/OTzpHcJ
5FFIISl9pu8gVjQ3tMhnwgkKYvaPz44bzqGtovSkA8nxcT0my/K4fvptSkWONJVV6pvp1WXoOrkL
GZaW++hqKyKSJBJ3SniU+nPGkZMUyJCP5mm4Z/jifZo0xfKqYOpkI3u30YPb7Bgo6AAD5xoZd336
dvaWFsyINzLbdhkLi12SiAO1p431ODVRyRGaBXqyQMhlWx1k/5an99P0UOkfWsrieqvD0+bwpAGp
YTMHP9Mlx2M40KYx3jVCZZeBN+uK2+zcK2Gl+eJ3YnayZEVahW0cDPT4Ocd6MnLd+NmFFwaaNysP
ZpegcDhSOJz7DZjnUR/S4HoYng/D3XKkDClUDQKbu+3rh6/71/uve7XjFo5L4RauRZ3No7s9dcXi
rV3lX4u71w2cfF+qaJVEGPfvh0FjocUkrEptUNoPD/M2gfJZacPIOqwF2463jdFqPY5WwWpy/05f
e47GjVt3QPC9Gc3Ow2LSLzxH9J+ran9TDfpPniP6z2MuAT3K62lXNJg+GE67Ud3TYwUOvPcO1SCT
/sxEXx9E8+FGg99jeKwPq4tRJiWMySmziZ8FbQcnusecNqlaMlhfBsVjDmzcrISyzTLNKThNLGUr
inuLRq8eSIbT6Gcj6ZzhLHxiW26vfCgEkBZD4e4YJsLtrLf2lpyRKv2rZsXQJQhWHZyT1uHRWn2U
r73uzmYei+THLOpdS9mUmil9U6t7KJsqmqbmx64VSfLoaUaqixC5DbcMq7Vhuhved0N4yoGwLBpc
bsaogUahKOpD3JNDAN2z0rjxRZWUYHgrZlZyimqLCpf0bX2rCCGZjePZOLu3K5JHdaX6cxr6EahI
DyLOFDQELTZk+q8cW+qy3ovqL6Lm1SUg05sXxampcuVTT8qwTgXxwrfqp7yTQVjyAcxiOxNtEXe0
tOhqiaNJRl4rX8vh+tTKSJWywaER+iWvDG+nYarqPhtcLqPKarh8WmcajWsUjNxrIqDY8ch92ATq
3bm4uUj2e3enQL3eXWfdE5HzRmPiQIR82q2zotZ/twzp8NUwdG+Ym8xC4pcH8WrYVFKix67Z51+Q
ZLds3xU00o1T/fglwdLfvTcNBhAVBoqVZuPleTzjOP8SfUkWAd4Qq9Q7mI9eycYoekSO8ODue6k4
NCkvv058Hcu+r02F1IfWXuCZyqx/ayWiTHsz4kYngzKp80iFiPRbwnaBFNqrZ/+mtbGqIMGM/RUB
7iH8ITNbs/T5AyxV/uJg/k9j2ZGBXrJZtfbp4NAZ1xjuloT3veM1RDArr00/lRwkQZiaBMK73d53
3X0MQu27fehz9uvUQyvMO3qeNk0B/zse0nSQxXwbodc3mWrtTOBm9DXZcCbWneYbv8TGOCpxtnSF
HbEZr0eqg1SYPt6OREFiGC/9oq9UWemjd01bnVr/hKJfDS5V1WVVCVWdw9vuRTp9JR0qDVEOUs57
MnTMuELW77NHCH4/EoLmTTpXo0utNwPTRL0FXx/UTRZ66I9xTPIpi+BwjnqvkZuKpE5MV3a3UKXh
1SGbPNN+nF7uXKgsMqdBJK1kQ8wdimEvSX+udHUoOj3+SLkHjJNO0V7+s/7uxtnk0fj1L2dXICm6
Y2kjRIkfOh1yBBFNeedKPe9cOfOfO5oSruSrTvmT56tH9owfTW6Ea9v7FymQ+N3BcEG5Jn0mhVuz
5ffVrOxJ3VzneZc1S0LRxnHrjKtHLSaxwTTPoXcTiaL3vQq1BKzqq/GmxufJ7DzR6q0QvTK62XXq
rRcbZyeKetYSH5F3YpVSJ+W3o0KPSeckr8nxwQ3Zj81z1HrOBKw7brqSIp/hcj3clwbb9VD1wikZ
3EuDFOK66E4PMMnhKRlekuF8M1ps2zuGaVoDqRWujt6VlVfq/QZ6103Nwe7JKLQ1MPHvuuesq68h
c4qQ5pF1H5dQ2GDFcj+W3Xvyu7BBZ8PjHNZVpsey81h2Dq8G7C8rngvJgT69fN2Ic4h3H0KP2peK
PpL23GBAMbbWbdWuHvRqKBjvZOrKrp3aFWPYqUjQYKrn0Kt3mqqNZ519Pay65/C/kDlAHh2e3nNs
wrpPET9/tBw/hBQM5osQlHDhIQB3sfV+ELwh0OieBxqVdT1DbkLf3MHTdDsMNB7HvrS10IS8it4Y
JQe8OLv74IpGrA4WYo3mAxA5p8y58jV2W+Zcqq64skLJr+mMZGmiYUtVyqnmkxxeq8NE0kYl1EiE
SHz0pYqPVav865yGp3G86xwpOynbxgcBYO/qgA9vQuzVISQKGtetQxP81rrzivGRs+BBRTWx1XCQ
obWmeiET09ngnsye3ZXVz5Ltt62LhOI0/KamnMXEMI5bLTm7SR7oRll3znIoE3ZpA+xwBMd+n3b0
qOugc7l1KpFRtGsJV7n080ODw77l1E9E5tRvpYcgIvOVH3busNHus8+t3iHCJjtZc4LmNElesjCr
XtahSJIlhaKxEvLlghRRlJ6YVygF2UHOrxQEO3YdXYxgL6O15N6ic23/J5xcsy/E7CK+7BZCzHb7
/mHfv8U9DHuc9Wpb43wP02JJeFlpCG7tX5En8a2NPKl+VUKy61zh8cL3lpJD2w/nXRZ0CU9Kn0/o
jHZJzdgjrLuyTGkWUVDSJX7OdSc+dBZilnaA7sW3M4WylFZeGitbtD+Y+HPH3n/DDhw9YTzF6b8g
L5z786M/zzjj/n42Le9tlE8ham3DHDbiTjtURqfK6FIZ1egRomBNI6+oRL+pQTY8IUsQqwXjniRo
qnl3K6D8hQDHtFmEwlHRFEKa7N2hlMaQCz9x429Gc8LZUjhDNUrDZokKqd/8KhVPespygpCF6nNq
wND8fDt9Fu3mlPqx8DkROIKYaCAN3/hUKBNhlb+VkZBviNSyQuiVBhj/IfrpSWxZHsQNkCGsZMGH
OXHhBxGBh+U54GwNTSntezJcUWiaf2R956+RgqCI6/YaLeNseR0mWgRRoJPaJBX7D+G0HPeyuCdN
7icmHN2yOAa6RU1KzqQh03z01WZ7nofKrV/IsR/cEv37uS+t+8F19OC000rTljqwqOQ1xhxTnuda
P0CVm952Uvml/9W4J/N08b10fqZIJPeXxn/bDkXSVH5Jp5H7Q8hnJummv5i5QDe75dBX3aoWJSuS
xHn2nYKSsJ1ShUzlsv5Mecqbtb+2qbS8x3Cg2q+FWsi2xA0o0VzuaveRJ+r/td4muD99j/I4yS6l
Dvp6Ur8e6g+ub0C0+5sZ5/4GH2r+IAIzBk2qH/09zBtqoB95EzTZlrER5FG2H33Dpq9+QkfpV5eV
byWd5rkSVmRGpPhVv8V+vOX5ombs+qj4JV2UG9eSbl2kn2iHa/ioSFbdnDdq1Wb4tEyUyTkof670
Cu2K45s+pTz5DzEj+e+imnjeyxDWH9j5j1lvFfeuWa9xDgsqpXjxHYhozSr/DyK6dQv7/t+btrhv
3dzu2/TSTqES+X27aYT7trEON61b1327L3Wia6dc72T5evwrt22hTSywo7d79+Lk3jMTPMzt5oZB
eARuXKBhLathbQTernqNQ+/MWQrS6PvPt5G/oLtk+bxLHuqaDFCs52P3cO8eRVBVutv/yMgY+lVh
rwhDJPhPjukEYaKA9lxivRps6300zLLevx/DcpzPgztEghM3HGvd7z7bvxpWmmQY5e0YDOXc5CJ+
Gcrl+2IaUBK77xxoqDxBMywpZnorQBef5tuflV/m+LmQHI8/PY+DPLFOwAPcjxfIoxv4hr8TU0Lh
DawDK1an+xfqT4v6kwYUah0cxwF9Zs9SQGDp2egfVgOhJmXy7OPQFX5rwz0EYkr/wQM2fxTkLcw9
pKrnXuVg4JrErw86Q0yXChMRtcNHdQBdrRL3Tprbae0+TdZP0pGjq+5zLvzyxX6r3VWWRs8e/2De
8pPnJi+hPJSvAKak0S2/1PkQnLPsdKfhw1lqNl1F06sxPQrVPTfrNM0njf1SlPUgSwZllr8LP15/
WlLuMOsnlX751s8W/bKdxRBJgHTpnUvyk1o1M1mrOuuVz/2aNp2jkCXRR4P7Y3jONRGUu+tsFMv4
Xo+TCn2Iepj2UmRaiHza7FqcW61SRX7PQNzv/T7Yzod/o5+4+ZNoIM+Jm3+GxTHUCRm89bBjl820
/hC3Oslm4y2uaTmuoW6Fk76mryFVKKd1qjIC8o+7FMgHoAzbuyp0mbfoFyAs9IRCv/mVwi7kaMkH
hMvLHLo/ettIQmOfFAekQua5yoLMMxg6HGK1Zey/nF8K8JSG3xPLAqCQdpfeqqvv4md2FIX7J1YP
MBQivrJ/Ll9c5IQywWkEJS1i42hp4Z70ufoyNJwrYDuMRZNG/UOVMHNUmElPZVtCMJPum4OF5OlZ
/1TlF5XZwQ1ypdtrkQhH36BP//VQwN8qeeyuBy3srRD4uUpt0Dem3aD2R7fzg0F7pBjStFmsEDo/
cOoOwEk8riTt3pWqT17qeVCiSy4p/hjEJD8CTQXTngfLTagZO8atGXmvE+pzVnqqlp4286fNeXpd
Tte3yTkZrxbjx220rQD1hkvZjaD55ehC6dWtzdvE3kcK7+XonEmtHS+u4zVJ6nxyO3apZ1LC1GxS
SiZpMtnep+dkMqf06O7/DUEaeQJ6AlCfhRQNS/w5jZYoODKtIgGdba31aXMLCKs80oX000bXEv+A
0KzU2wLYoG0C2AKPRWlzHZ70JTNs2lV9T+h472LW+vgnSlRPBQ8jNk7slWSue27jPHf6HFU099WD
Y5OQWw8npI11f1k1OtEPMuyCvgmyYwxczt3AxQslNifEEkdkpu9PhN3+yWH0a0EG/J5KHkzarp4j
of1lkuYB/gQArzOHIIKMVv2d5H6TdKy/OYiiEPV37M0e0oT+9Hfsl+Got32FuVEHbEebyjBuDja8
jovhPh42M/0ibUP2zgG7e18F/MlaVHuc+rVmr7wOPmQO/XraZ6IvTPq7xaAikLTDPk9MuHz2tC8n
BKKT/ynLihqTisqsxmSeGtn2E4jEyTsvOXVaE38g8aTpz+jEYGgf5yUsPcFF8RmgRpmipfTMun/0
1FSclsoXtU+vNI20ksbn2g/OgO4SXcO1k/5uW9OhGEmyTnupGTyEMQvZ7a+3nSmlUDt7u+iauIxm
Gt1nWCP5I+PdY7z9mbRWnF35krTD6JXrLowebyTvFuCS3B12Cbi0yH+W5wBc/o28XHIP5OvQbFvk
aRGWDikGxbiFNd+FRew6m4Wo37mILjPNZ4bwRb1F0+lotmug7ukRw0LC/XvNI+5WtZC7EtkUai2h
93Lw5/eB5dloSboTHrOentmeKRcERbXLaqhW40i4ymOEKCipypsNWC7hQAP/JJskqvbTez+G9UlM
uPRziwGyunTs9MHOxItxKST9F5n9+zfBq9i1ZQOzP8KtSRnFrbFjEugGuWEBKzvVex4WXVdEh4X7
8vYuF11ulxsjGxFpqyYiyl6kP3BFRxM7uyZVE97oKlIlRG0V/AAebIc3ynuznNKcm63CqXXt+F6Z
U5zQ7ilpqwqclhIYaU6dMR0TLKJnh79Aov7YrX3WYTd3EC1oRKEByGQx3ZIzGJyw2/WPVTtLoJud
U9EWQVqda88lJRbyS0RfyaZQbwWTr8Q0LsbKm5hMBwaH21q3sApA2L0mPwceLqSXH6bJYXraPyXp
0635lDWfVtmzO18q1uP9b+RqwaHZIBBop2/l98Ungq3ldWQEwFWsPiE0V6MyqRGGHNYCIUI6ZiEv
hRtCrEf8bGNwB1RamgAIRJkYr95YGFLDP8uAk64y1Ak0Pw9tQadv2/OQtV8xEIGRViDKImTIK3eH
mNdLq/CpSx8838fXFwF9Kh6qcm9+Yef/G4qFLi0y20lzEbV8S/mbcO68+dcF+lUwybXVwj3+pR95
4Zo/hPoFp8x7UCoIk+ntPdaBdc1RtB27rERNxuVvtO6zPAXcBePDdlVRpRsWJbo1fswJTjo+8cL6
8t+aEMDiUL+NkEukba0VNaR2hsjoutM0vUdfRcR9PrCiGiJycDr2ratwyDzFaaUmPQ9yWkvw4BkC
aK64/hjcK1o4qTtKgSej0yioshDYHwghadYeKPbXPKTOyxY7LlrWjZzH1bgSLffA98KSwsxfiPKd
JPyKK6Y4TBQnCUysvaLQwV2KiN53KRbptb33jIpGbAf3x1gcReUxrj3Gs7fEuzhq5K6DQjRr/NBZ
4usielpe8i6pP+yuP5YXuuV/FA/uJfo6MygzNMvjgo814RYLRi97DqPXYTFd80OfGZUnd7LG64S4
8XCd7NMxuB0qEbcE/942gwd6VdFoPt889kF4toU9ZN3kJa20rJh/HjmDTxdtaKysqWkCCdzf0trb
9cXd7w2wnKO8B7QO3gM8dLEIAe2NQQ745QMzRNGJcz6F6x/V1ap8Pr+5XR12LGdu5x0WCIOcQ978
FAIGjfG77HcOojmz/jEPBPBXeKhc3sMRiKAkF+MZ4SEJlHiW0hh6CjKQVzF+hnfvwun8W1BBX/VC
MxQo6GD93T0lEH6m/xa8xz3DeiI30IujsYlyTW2lMqlVJncizfn0TvvzEQ5gFYEHoACBB8dJ5jSq
j13Gc9x9K31omOHzUpXCB7acy+ShMTHqhovLOTWAFUnf86CcPHkAai3ToAFl8iTNgoWDsfu++m3s
lsNye6/TTs6np28u2eOyX9+E9Ov0OXe36SsrxCjmG4+v8AR792camulPzefyXYpjr4vVx3Wh5myp
LaKv+5+n3yP43AqTflFPUZj0jUIIyYAlpJBnTecDAqD1xMFJqMIx9yvqkfBmpZXJZT7ljsza8y/J
8zEZnhO62RH3KnhEkKKZ+7QJM3fxbDRzNwRWjlXvJISRPVS5kC6qe3DiMihJlLKE9XZpVX8wfZWO
YRnh/p6OXTBOx7SpFmXHxW2cZzrITHRhxHJwuWbXtCT9ckCkirCkB1wKZ/Dx0a28neJxvJokq8kj
z/+WFQOv8rucQaUoQFbbL416r7EnRRptqmzb7QzOrI2tJ01AsKMsgUJXWwQJUNeKEZDtaIFwSueO
bMf6T8+nV8HQUJxKJSzVAGs/yDq0A6gGsBp5NYB2gIV+2mOXkPP29cJGkWctmc/lju8ItNXMzJ6W
H+AVDa19oHTc+QxHHJoK6qWBB4Yb2t18rcls50OiZuXAc7RdSsGLJrODBJdW6+9D6/+4urPmNJYg
C8C/iAj2hlf2VbIsS8Z6IWzZNPsODfz6+arb1zEzEXV1HV4kaKqyMs85eTKrgOhar6DWVL7juWfO
pJzAkkNrI2DSvbS1dxdf63WoZPBC0eaUCXScl5v57iFEMAEtU3SuBjwwH8qdAVZ6/jOxk41ePo+2
55H4BGOjQFnplp4gpjM5ySnuJnFwSSQneWy7xTgsb41ECoy4yw0OuUF7/35tX4NsB/rkA5+76VTo
myBJ5puSfea69WGKZVKyY+MyEZFgR7wE6IiFsVoYuylcbN8bi1r/sdJxNOA2Wm2In93lT41oy58h
pBo7YrsUB+tDEyqM6zF8O30JDw1oL0kutDnjFAZ1nls5tcdg8TsTcTerz8wR6JlvEoXA6XRc35mD
puvbIJ99PgzyCb3Sn67xA1So2OKTnt3bl9CVCSHWlFsrjeLyaKoHY20cVuiUibh8aUpL7Q2nqXWA
/umymx8ozDmqq2fiRsoRB5JYz8zVNKJ6e7rsVJPOtRT44M1J42V3+6Bj1mlE/Uyp6RauBGp6V+E3
PVgc2BcPLsaRRINdNFivhotogCSnua0YKn1qxp3azhjnMU+tC3VLNDIvFSlpXmrt6+PaRwTvSoEI
3nMESongAqMAjpwAKcZ1pf4B3fgDi1jaSkvbxXybJEvDNnWrgs6Mn20glSlxkcqPq0Yb0xAbjwS8
1YzJfm+DCgZi2UxKOvW/76bNx49aMsJLzguBbLRMpD3mgBlaklCS56iLVTws+rRtzUOtcy4EgnS5
C/5eeVpQPndBXFyQXTAV3Lfz+3aFES5LaY6M01but3ou3zDDedvPTXt1DeXkqbnuTjtsuZuPfLSd
6zbMyi6PSYFNmQ8s7bmVUPE8WmeDg3/Rpv/OSqMrR920NDJOPVvmqSNBMx4ULap5CsHxeC2Pb5fG
3Jh0OWvURRwujbz5LLI7Tlroxk3Sil53p2Zms3mS7PAC4szAWtLiW0Zlq10ZZZOYm9c8Loa3ZHC+
9I3PXUr958R9rcN3H9hp35bSsbamUHOfl17kYsFVl6MAmEFXwnf1D532UPpEv0LPaXUf+JRjELBk
aTjvLoI+uUCJ0Vk7mxhCmryG/P2oQ26Wptl3eEcYyGECkHapqHPUcjbvsB+qVYMiRm80cPgrUMf6
p6wLDiI4NJ9QamKbqV5cWg2hSsO7fF72LEGQ+pefvXDpY0Zh/LMD4w/IEYyJj/VI9JcKOpkhGGBf
g/a17RiC9Venvkx6B+S9hzt5PSswPw8goPtNV1bxObeVmPUNrtD5FeqndLhSbt01qumaZ1zXMC1Q
s8sv8sPcz39x8yKip3GT3+zpk+TWsPRFXxpDvMvOufLy9ZDrctGwiK92rDDWXZNuJTyQcbC4dHTk
NifkIi2NiGca5RSD1MUOHBKPtbcJ7Wn3GdJDju55hRT9I+0qZxqTe3dnFj6CAjdMgfJtQZ+HCXdp
f5m5f6JeynfpH70i8luPL4D5hRdlnXTdHc9wxYp1kPFZjbsuT01Ep0swttUQ6REWnwG6WeKOVvHk
yRo9cxRJ9ELZhVXRZCKJI2zSHvwVqWT5lDNeybs7TCofwRgIQZ92WXB/q/21Qgpv7/VaezpMoHaW
HZCkRaW6UlF5/1TD4aq0v6k+z2SNx37+GPKMeb5v9gOE/wKv4Wavb4cRsynnoSs2IHf/PIJ0wdMA
l5gCXd+jgYaeB41h2tATp/dnodi9VRv7U4OQiUhxSuERdzLCkewwIxzrZmjcA+F4gCwdAttoyEPl
D9g+7VHM2hQB91mboq4mbYrAdo1NWppA7nD7DLTfsiBZGQvWvK2G59XwdB4ezsPdeXgsDrfFobYH
D/3E4S10NZV0NZX7i3QR4KRMrWYHlrunQ1eYSwDPX+JC05Tr034gaguuwna0fLpXxhe2LMQzSWhn
uO468aJz3nVqc+ZZ7UOhvdOUt2wcpsPVrxvpPJU9WT85YjrBXsCqfCs4Bd/XlSDeCJAOzUdS7N9f
5qqbl7Xpdh83n9c1LLKbcxwm118/F7Ma9SV99mRKnqtUoCsVhtql2jieCUiLmZjnr0QGyfi64Rjb
ONqfxLlQitlNbpdKDk4Ad7kdUvbePuqLoguHwJLySsWlfRyyV72jz333VK0/XUxzcbX2FtsvUCbt
p+fP1et235kLh0wbO8diZ1/s8Hq9tHSe9ErvSX+uQ0KiBh/6r2WtwFYipd6WtPZpyxpgx5K0rb2V
T43Uh0Y+6WwHhZ9oaHjjsy3My0PUOZr940bqUUbCGXbpCOAF4E82mYPnDE+5wXU3vO2Gj91QiimR
qOVMRxzodSx2flyuuqWCs7jM7sH4lty1u8YSVzvVZxUWZMbKyiulIHwmBLndiDlO5pC0So+sHtDL
JSyVjSPEhy7tF3dqVVj09uuo9V3qJKzqGceVVbbDywWxrYcg67LPzrwBJKNp1E86q8PYCBjweH46
Pjye5vun++Op+Hjap1lpDEDeP1WPRqWQ8BZz41JhXCmM54vxqTw6rcOwUZ6jho2ezPkp9KvnYFYd
mTd84KnQwFB97q+te77VFBM50rKm454RWMhe+Rsneq4uGid8FYfnLCbSlQ0oyrp9rwNlA/W5JRKz
sfuz/qVnxDqdW+zBQ9sIScN/DlvM7hCSVohLre0QCj//zlH3/pv9EhOguRFAwRl8Ww5+upVxN8+w
04Dv4+15PmNrHyb2lttdbZyba2917dUN+RlrKol3wUj6PO8AH5SAZi25Q5MvYr0OCv75yRfElDGL
bhnjPv53eUs6fmu64KZU5KnXfwTZnLeZqaV5rsIG83QhBXPa+8Ieh/b6o29WamGgtU7ggzjLMGWW
tU8M9JUbf+3v2BvoUGquzu1yWxpQOUom8yZI09GeA0fBWT1/Bit2cRS5nQ7ZTpLHDDV2LTpHzb26
BK3T72pHiy4ZZ6yfho3BqbuLmH+bvN4v3PrTSr96GOxq2NTh4sJddlTZjx5VevnG+Q+1IanhTU/X
tPVaZqS9ClpDisNj6Nr+KzfUCmaq2VRyIkHlz11uHFI7V8Ri3Il+sKzSfMYJ/JwmifjFXfGnjn+p
YnEbOv6JD7c3hU+XDG3KOk3mQtVGCs7ndduJf5GpkMiQqawndfUWM4K1RIHhH1a4LWgW6ab3beus
r2jZXmqb37XKXwntqBDvG7qNlm+biRs39iV3vEt/t2ymOedq2XwPGeKj1CgjK82C4o4971w4YZ8a
FFy3bWcdNJGdBWjpyCaZUTW60480P8dQq6gTbTsV8zs33AoOWpsoaSBAjWjE3pbBUmuv8cZd6heT
opkVLQMSFr2l5GBceyOc8Xtl48ImD+Ou6Rsf/eWlWcv/QNIYF60ZqBygdYvYJoq/JuRjj34UAVv7
8SGE0v2iQfEUwmle/XxvF+/tiNGPzKhPpQ0I1d/f3n5SDK6Y/l2gtYYldETqea2bX/YWmLZHbwPR
pKAE1/j5NiUhBDkExzhhbXAj7Vh3Hvp79HRLF6zJvkUvNP1TOLbLt7DmZn+d6DjpV+qDhQHZi1Fy
GsXxOM7rqTNNTbLSMTxk1UsePaL6Q3hhC6JLuayXPW3viYpmQep2GlQLg+p2eAZRzg615vkwvh3G
tGdB5shcvE5P4OPu3iTajJjmsmpKW4NgKBtm50/3jzfm63Rt1p5n9p8ScH3vlKkXcqOll0q64kLi
RX3s5G4mZ9qg4TWW+SN+ntjUwtUZ1RVaiV9Hrbp7b914TOhAs3VnbcZ2STjHJ86Oo+WmeZLDMI5y
mvP9oz4IB5r02u/4Gij9XslEeGc15XejYgMyUWxkJC+et7xoRnOC2X7u1K/XejlSk3Ovtu6dp93o
2q2SFFcbE7fknmrpYvc2C6XmDrKxY8RAv4Y3a5SPjXyBJkPzu/nA4PGOh5d3EdNmVoatYb3YtMof
pcNk+jbnkvY2P89bxwnh4RFlfTBT9Usu+tlSvRTJQuuNwu6b52f/eWDYIYH3OClITyX4IH59dWAQ
aa3kHiSiyGmcBpRjd4BgmhHsAY/vl3szfj9/LjmwDi58geCh/Jc/V/ewtbFGvvvWBoercWtqEb6l
qjc30rd4+pd+IiKzIve4g/KxkaB+lo3BPXXtPdXZ2oxhg3YMADDIlnqsbZsUd/Cdlj8vEu2X2hs+
yUwsD62jd9GW4mw2CpnWbtOehvNYt2dN7eDuvBy0vLLpm1etgDtKdqZv2l+JoPPUWXyTvhTH05+7
dcviIG3lwsvq1ErdE/OevBnN3ejQa1Vad5dW6FANRXVS7tZzQVdd+U3cl78HcV+m76uTKH4h3bWn
1xO1ZGWuk6FdQYWYrH0MyRUB5zg3TBAr20bhi8hEDLwxUfDSzj/Nrz3V+d7N+l05XTfS8sREpU+7
y5IkbdZNXtYTemFHP/9E8LuUAarRis1z3EpIKj7yy9dTpbGXfbBeJe17WfkgvleLvZ15vaanJ6wM
GeGEP84N8x95Agw98CH1I/kl1p0FeSCNEc20UzZtn47hKBFnV56JtAUpit81rY4RGXgnPeraiTh/
K0R4t+g64t2i/Yjj4CWsaaFb0n6kYxAHWOzWaII76ympbS869eqnXg5Rjqqvd+kkikUW4Uyfurc5
K0ld4p36RhNdJzkRSCQP41c71TOLmE6VrJ+dOLHEH2LPqErm3CqURlUMb+eGtrl0a4yJruandefz
7nLO/7x7IOx6dBZwmQeOpHOIO3tM7tMZzH7tnnbhx+6/rOfo8PFu08qDZY+t0nS82j/F+V71I9cT
DN9dKy4Bn0N51Xi//ih9w6demme9etcAG9jSu3RX3xSMaruDG3BQz/VPpT7spTDtRXJ2is6km8mH
a+vu/cXfJIUWdkvfCDYt4AOxatQ5kIMVe2Tdrqwrq+CLO6mRvExN/GHBdOi05rlevO3XzEZw216Q
mV2C8Fv64YJCCqX2jjt5+yJVQwiS6Sf1FlgmLne9gHpvM6wvCNCnf7jD2OKGatjPVGdQlmVzxUr6
0LOrPFLJ9DfnZMtlitx7OGfurFZeIPK4P3ZW844Xl1+Oyf/9wuORXNV4sQS16rIwrBIFbPorRVA0
Ot1Gu+mweBzeK4N4x1evqYOg8m2ehHNIlp79iDVTFU0Rr4XX4ofqRXjJd6urxtIghbfqm/2+nnjR
b9nDFv2EkIfnDY52gP9DZ8QueOfZfD8u9NT23gYBfSfBlpKjkGyMqnv91SafD+6uJS16hW5OqzDN
+aUbb7trulYszjc9ORi3eLyw8uOjlqnd01qWLeM2NHFwHBUmmgdyx/4cC3gKOuntqT//sp/snHZz
OLmkuv1aMoYzMqDQ0jAeEh3pTmX3Iha4ZXNEEfCmZ9L7rGTzjsu6lxEqn8XuZkY7Lsomg8PQQy9H
JhKHh76Yd6RNLSJ/Y6JQKd3yWCXoc7dJnOlwkbNEZ4ETdS/CAQ6oLnkkFW6KjzRNH/4X0VeQ9MWt
OeNYpNHPhOlxes3HtWarJK2YnSf//t7040ovD8A27djx1lbGgZmJ09H+a9Tedvz1TcymEYupGNq7
esvrs+R0Nb1w6fs8TDUNdXZuMVUZsljKwu5LOXMalbuP/Uv0avOACz+z0vQsqs/qt45Int0s0qGX
5DE+AZSlT+GCceq2n7EeAS4Dhrb03HK+wfzU9lbkC3lGBFI0fQw+fzHxCKbyTKQT8HeT/PSfpr0I
j3pjaaqFBu5cp1XLd/Ob7gj1u2ZCp3TM5fQeBrgLWF/VdZB6n8GpyY3VZhTH2CZKE0CH1q2sDEOh
nEaFmtbssaOL95ub2B5sHqulQPodLyOWEzteO62N2qcUvO5ZcbKgPaQKpWuht970WHEu98GKMyrJ
1LoL2taI+V1jo95dagZMXZcO+YBlZCtzaHmFgKNaNqMa+7OHzqaB6hT9sgSjg8npBOYBSr+SizBz
5F1NdtOfc+xJWWxmvCZqHUn9UyAGw7ZMkZxtvk9QC6VTzkDpsimeyYkI2zA55Y5JejrS0TF3DX6P
Tv2knz+sLbPbtK1UVW5td0xEoJpBH04cXly09JHHoa+s6l2EK7u9vLVpZywVPbjnF2rGUE5to/Hn
HTkDtWFK85wnMEktNaqHv5YaxWI7qrUN5lwsg6XG9GpCgHEP7aKJetdONV3noknzfxGHRb0DbwDO
TGudeTGsnblIhc7pTBk/nhuMce3cdmEBZ6ag0hScUZfAoplXbA7d8tfTVF7f9Bt6pHa/lC2VRQh5
m92gcunfN/1L0XjQ3pHZhmJpEC9HZAzT+CvWOs9aCrep0WnCLVbRX5EhT2H+PYIIIak6nD7XxL5T
oJbxyhTOOtMtQ0YS9UfTWNVsFto/FTZ5Q6bCzhp2KZyBFOUOjbOW3UcwxyGcJWrnGUfUzueLqJ1t
3NFQTBKtRfuoMytHmNnWSKe/r7jsVGAqDVqmTK5Kq2rRMh2SoGXSvnY6DMq/yPSt6YPVRlhmV6kr
rfK0VfxvKSvz01awF/lzV/2uWGUMTjyCUjsThAM7E8ZogYK4hglTy7fHlYm7aZph4THKaUPb7xxL
uWL4yJbpyhVIkRr+lU9tc+34yJLvpeu4cB1Xlq2XS46dYqe+/yvAyhXDqJRivfNYdfNH9oDdsoEp
ShEK0PatFtS1BnyfdQzTty0oYKkKzZwLi0OjdVp0cvz64wYMr3gaUn1PW6fL01Ra+Od0au72Ybr3
wsiAcn+qc+jaj/oRTiCtj70LlbF3ceFI8mH467E+Mvx1vX46XJ8216eb4RHakFlIBcNo01mwPvfh
7O/ccWpN4jtzx69hZfYslysatHO6dkqGQew6Bb8+NwrLp3qFtUmQhp0LQ9euoSR1Hm6aE6GY1Lyd
6ldjVmiEjV4xfvz06/L9xHcpN6wU8ErD02l4OA03VX57g8UJaVLkJs/PN5WUrX5hka66z6JO8Sva
Ynoczm+DqcqbEisYOjVetrX25cBJ62lxfZoun7eVpyPeTtbTmCd/TS/r12B6qcdzdmKLZ/p4yvrg
fhA/PnWsD+8XNM49esnLeGXcEcfkp5s+GO2N19762vMyHvWZNOQQ+mO6j0VIe5BA03OneOhIeIsf
RsXIm5Etc7280H4Fen6gBigYgfL6KLXj0xOl6gVNo4cx3FZa7YjhLo7AWg+55rjQCLednNLb96HO
+Fxia9+49Idf55eD6oeEo/oxnI/OoPzlQI3s0tkSYTRBAyoAF/X9q+RGWmMlL7f1j/XELe9buuiz
sslFf3Alv8ku8y8cD1EglERi8J69VRqDkcnAcEg4dYjG1GAE3PRlNf0rEdmeOz8zDfz13Mm8+o75
9m0X/IkuqTlRlcr8gGj0RT+qZlQmRcjHrB+1wklt3qsnvSjp3TUllXtnVGTo1e1vVpzLfXznS5g3
F1eeT8vn3fI5Oj/Hy+fp+al8fjovKanH8Xo8j0JqF+WH5afK700NtETQaNRKtXueh2kre53Aux6B
46KVP0tQwj4G+mbx12HejqNlyyg6J1oQtpkfaeDNYi+E/CRr1pDaXn2JOV8+dIQ0dGca3vswS0OH
ZfDJctNgBSzXDEsCN03WnYsVwA1szRX9NAH4T+hEyhu1gTY2ubQdW6X2tNhe1qGDndI+rE2iku9U
TAA8CxG3XXOVErKF+8Bzkf9Ia0wEGZ/ro/kNFPKUDXFerZ7ZoK1e46K+/r8ToktFNjW+R7XQzLw0
q7m/Xprz/ai+G/V8AJl7/IZJc6V/hYrPB6zjq3sm+oOiiCISnJpCZ8KNKQ17tVpwZhKF5tXmgxfn
95Whv6F72Kvd6LpOeqUkfIyWl7uN+0vGcTq1TRrMNffjK2/ak5FtIJ0GQ9rt2/xj/jIHhN67+3R6
kzlQpjdZVXKu4D1PXN5eGZaGwD40DrWGWG9ioYMucvrJIuc2CQ63uhMsDrcOu0iQu5LUhsPO9v0X
rydhn7F5mBz1MF1G/K10z/dusdLNYwV1KlhY3jyHpWZlN6pHI2/uaqTjbnRjknQK4ezim/3G6xbO
YXGRukybvYMbJfc3emlfviBfzo0wterM/HqwjQfiiJDmitbPfBn6fnvfuDDcnEIXL0I7PjULP645
TYm9KGeUVcANVUsASwXKTXkiBTgxr+thebDrgrmwhGAHc2bsegZzLsEWjVLOiE6evL0qKjkZTIu8
EfpLwQvwnVZVUEIwV+H1X6/o9M0jDHwLBEuGnKXH1bX87oVwf5YMIC1wwwJopqeK0ME33/yIZxAZ
pTqETEI7b6xgiIv+OuqfT4P5BbQ+0K4bEWzhc+DvewW8zOvl3Llsj6G8204uUXM7KRx6EduNVRC5
yB55dhpMsfKe2/ciVogO+a/JX3YTXWvt/C/zwvZ/8vbFvuOGnJtG5pK0Q8uYs6f1pVX/wTGMo/G8
FkyNy8w4xHZ8Fgs91mRmB+7DKhhuwIGJuym5uUbywrDwQzYFgL3R4FeacFstt6Hr9mvp9/VH/unx
RXGh4FZR/Su3IUgZiHSnLelFv/3rx4/CAvPBRm4Ql/qX9Nnnn6BLCujiuPJNmZvsu5eosyVbDWUT
7CNUiWjsaq9sPvKhX+DKqrXwNMBrseqHJt2fcvenUA1CUzU9k7hwGKKurA5LUrrzKKINK43u59G+
NDqeeufJgzYQKMGATymikmvdPqGiZNShvZKuBE0MnMwx7u0SMTTqFLhRK4rbp1l+gJCsPVdNj41P
X+2K2gdQYTvxsZc/IDzeqWuMmTZWz6jjAv2hp2SclF+YjtqoTkf1Xjyr98r3caWKV2rTekSK+N+X
dPxY6Ev94VnISUHWAXZtx98F8euSph7TrzckoO4+hEvhbfPrQusS+tgT3Wpd/7e336XA/sZOlyu1
Rr2Vr7fmZZK3hvrKsM1bt7wPdSpwAMyuTnXzAe075x85nX7hECwXKm7lWLcI1Cn2qnUQ3vC2GCaV
gc8b5h7/YnabOd2ef3hPj1e6jNrbuvTV4dm70PF6hz6MrziGHRKwh98+9OeR6nugmN5tf9c+oH1K
2Nr8OxOCA3PzQ+hld9nG7/F7DWSm6CAZxSAitXmj/wR/9kk74Nf3gV4DKpBnAEjxo1Rkq/T5D+jU
fA1dhSlsTP8OHga7mWr5Cjy/rGJt87ZTSA9e3egAgBUGHxN/JErp+86AaxtAgTmNnkxmUMcOzpVf
KygrhMPHxqDw/C5SrCeVhS+LfJd6Zj66fdlgO/4s6l+G8pg/p8HeRM58OWn7SPcSvEU7Gvm/x12t
tz0v/G/1LTsYdsye0WMLilt4hZZIbeCb1Y/Sq5HkYK1c+VfhFd5SeztfvxcKEPeAFxzXyIvjJ1wX
coA8hkKICsuRB1p69rZrHwAWvGWCCAzYu03erHCN4yqs6l7TSlMFaGr3J0ZCevepLUCyZUvQrL9q
N/bPd7PFO+whOg3OyWtV7Kr+KuZfYD0fcxzYrPYBzAFKe8K+JTMAPztAF/WGqaQGR8xyBZOZgbq6
DqLmGrGAhTxyc+gf6L4ASOZz62AuDOKnDQt2PfcI/BG8ASeSVCYZluks380eZQ28aRfThXmBsp9m
GA1DAG9+XIn4hFE47JzRF1yQPyYv+IMm0+Z8NcqfGbH0OBgeYflkxYqzlBKHE12w32MBPSJeT/EO
kEdxY0xD4/pp93nV9l0GwEBfsoWkuCSBoYho69KVQ1ikFIWfip9YFgM/UdQagHQ2XP1rWV9dZEu2
rn57tu9XBxxczu3NU627ebR3ZivZ0O1bUSXZmfhQWTtMHI3sBHgNDoHXAAGafhTMUfG5scAhBoxY
wNN49aci3pENQP9Kp6f0z/dLvpoKrdm31k/0AfeLs2nUipnvaMKptfyoaN5izPboAbjgLhUOIBN0
mGOzmcma82bs9rBUnm1UcBidC9uBsgzlTbRaGTqUKLHDzIvaeeAaWpqlAg6jdeDsELUus2UR9ENh
1xY07y5AR1EXsPm8KV+GLLPK6apzODp3zxi+IzKsB0aaEv+L7KauQojiQHjcPreLNzBfnnsYfwqv
OKEG6/p3DCJs5C1j2HQji9rr4qhEXLkcxGSJ+HmvabYw3YHV4PN+OhAJDJe0q32jx6fn6UW7KuD+
nu+bZ5ARLSC9f1zL7ZMp1KffEYd8Ft6wt33QidGpAiungzJYAJR56dpaaNiF78s8w2af5karWnOz
GiS0Va97VcfIXs4fOws+6vdOApM6ENs1DwZFLkcn+3Q5WpfChr3NW/HTfm1oIs1Jo84varZEVGto
m7en5OskmronTiZGt1fpmnPms/UM9do0MaJc8Yl5X6YfXqZti1KzbW3YXa0Z+UjDxr1ELd/SxvUt
7ymxZu/eZ9JCagoUAZGpUeVxN09hanQV9u5LDjlZHNSMrdGztx6UuUzTJrMsQqDxi9CflNI7og/P
i0yAkllk3FjBABbfvSgxgkBlnb7AiHe5bbQl9dQfwltjHziZkh58owbjgKlaIhwljHjiOvWdr5+1
t/1nZTd2M8HFq2tjD+VN+8/ix6nSMC2ye9UiPS6Wu3GpNy1qDNHZ3Vr9Qk1nWsLFLwkfe4hfjDbu
vwq/gy/OzyNRhPAshp+Ym/zHrqKt3A4SOzvMGEvOeDcNE41CfsapvRvPZOCSzmP1jYfj27FzX82V
tfeoiePBITVUufnotd7LMQ/wsPCDn2v2J7OEnCGoe6ofaGfkoqE2978bViCWOhTzMu1g+QA4DyKf
lNgLciAy6p4f/Vg3imO3NPt4BhWMYoKC8Xz+gZH6TyiZ00Amx91LQ+RSu970572bRB0cwpddG6te
MbQm5LwlUrzhC449N5Ro5D9kr/i1PCPLWXm8uDcwlt43EurWlt7cX0qik4Lg49jxO+Wxt1ge52rj
Oyp6hCw7DVaHRadS5TYiTYmZf3RvP7j573FgSGQwlhuo+IytRxkyzc9vDP1hWtooJV2KbU1ibVU+
THr7OaXIvfHZ7HK5Sa1uanchLzwnTL39I23GejmBvGZkalWi5LmhWs3zZHVvZ3i0W8lD3GyHu+1w
bbbDabTR68F/eTrGIxWMRGzEGtY0meC7gWFhk2LNyaW2NwbRfGDvgW/QS4dv2L3XX109WQx7TJQD
MHxjoQ3rw8S0/lNz2a4uvnkDn4sQ9zHKFIUCt6ec1WmoaH9596oW715myGSmbZd5fcx+OMJgh9zo
Wh+LacKvr8npqyDs1jzz82yoFuoYgkfw9zmtBhnP595D5kozr53zBC8sPllZZNtFCKXWaVb4zF56
6VOMqm7a3rvDX/IUoZUSpAOfPOOE+uxkeCyxk9ls/0bua6pxIBnLIneF73Nq7VT3i4GbQLJ0xCY7
/jxL3cMfsTaoJxQHosNxoc51YuwnR2K2Y7HcVFRdQjJTqIfsqvxRvrZkNB4XlrmxbMqXzj+kyuq7
aoRAUaQ3eg+IWWpsFdTRS1MXjufgl4y7zvyS7ZzbF1VH/F2e7fO4cTwDVK86hVe4WqSGaeyvIR2m
IpEOhxy4HDJiOew2tcWSyaKt1FsW8Kf4YVjsvCEXxmlP/wT35TcBKYtJ0KUsJgVKe2aPCVv+huMj
A/r2v2sfocBb5eCETESD1DeB4Whcp70pwDnNrXNDgNgcZMkAAT5X+U1EU/mtsPod/b4LYXmU2MeJ
LDn6rWEUxscrevUrd/l20tm4CRrxvZbwVD+Di6ei2YsCv1Rh8Xd4G5oQPxkIP3DHK9ZSwinBTPUv
q5n34SOhRk13qgs/ZirEWLAR8x0tFPWjNeh8bGUImFO/pE3VQ1vt7Wb+X3hV0c5HIsTKwLRzV8rg
KvYd2DXxapK7oYt05rjTNZRT9y8NjA2ZSpznktE8vNt1LjJSiDXadSxjyMXt/7cx3XJWzTHZtqe6
XU0NPLdvCwqJRq7UPK9G9dtwFwHoh+v7cKWjPB4mxe65n5QM9R5U6v2k0N9Qa9V7F/MCuVI3iu3q
oplfqzk9FeqP3vRGGt17cLt5Hvq0o5MJuo14+1R9u/pEJTnrlqKehsFhT7mueV9OwcxqphS9Im8w
YwVz7QNFGSVhPZajjSZmd3kxFJyu6SQ/UGKowOJAKgqS0zdngARJbA2JfppyyC6Ok8V7yGU0Ocm8
JgKF3DlxwkpBT7Qi85tRgkq2b0altkrP+Zfqh2TF35Op+BOZjtMvz8kMtmRdqlVZVz0OZzfoAAhW
RBGTLI+9vOT50SswVkudpP7Zq81ZIqSLr9rdFT+rBUUA48V70O24gJLcoTHvu47/n7+VmnEXkkSR
/qGWFOZ/HrTrG2lArpEPxOoUaxGn+6n+pfBsRxWelUgvysTyhwMlqfOOqi0U34LD7Uz0vJ67MsK8
TSlXE2rTwkGQEk202EwHed47CrXtkz/MHOrEoWv56/RjmqbMMp/4Z+44oYS4rAYHk6kuWI22UKhP
kueN/SdP0URtc0nEZgVer8Zt4Xd0k4rcnqlm00fYtoRdxW6Qhj36admTJYe3z+iVX/gP3m5Z+BAh
AhxNdn9tLdWeDDZSZhVuZAVFj+uTlZMWsCRcSQvpIUE5NTnAIl0irVUqt0Va6ie1BZ3VNu6ufkod
M4mWLu7lbbi+DRePZjITu7f98GlIjlyLMi8udFLg0ARhy9oYGczh3YI5rOznqIEsDLofdd3Rsk3s
jYmaKjupd75iD9DKcpkWZLuGl+k1elLlLmmTb2N/SXULDr0GHTUc96JdYyLTZfw2RQBrIWh6ezXu
SoXBw3ylY3DVk995Uisb+y+2dfzMKHU7ICtks3fiZixSzKXXiptFa3vmJ+c2S1NsuI3XALrxiryh
7N1E1A+v3lKcaysDmas91TAqZ/DGri36qXUcvAVL7/nlmxTxIYsiKQqBjKWJBKfEf7hRr60JuVoY
ejiBDRuLgce/CcVl9+4IuLgTgqb01osaIkNxEez3bH4XPf+97H6GCnBMSkWDy/MAiuSs0zfgtzd3
zdwNSdO96QJVr1AvrOLxdhrUC/f6U/x0DzsCF0hnWx36uA+h4aJ/10NI2qUHKNjqyUpOLMoplgvd
ewGO36CHuVqPp3xz976DkRQS8pJRfB6x1/PvChqpafRq3cOKt2UTu+4H5/bjeNNyJJwNDgG17TBz
CEiqw+NtSCgk/Ew/lD1BAml09F8lgnLCKnxu7FC+SYNUv+fAWIVPZbn6j8B8rloJOkQ6pApDQ6KO
S9fXG0o11DPWRNbF0q/6oux/JMNSMsyzmTkNolfPMnqd1p5cJd67r5AAm9C28zOCdiDd4VdAjlHN
fHFDTXfTjdpIrSrr5MfBbW/N/JrTef253C2m+Z1TZLdK8RTxoQSEwj56pGLJUIT0tOePp/jxbPvs
R9CEu1ZLzq6rUbU6LJsLFunyGpZrmgO7xzD9sce90srEUvl877Duzc+9+v8VSyW7bn7XfYx0edER
U5OTXzbveBACz9GKAQdtUzWonirskHxFlRh6FXdW+fb20n5IiRftBwtTGly2Q8/PhFbpGcgqbifC
A1F0u0DLXB4hDXR26XLH6rJQzlU6pXvnHHvNjZasKM3DCq9J7TtMy8ZXoMTTJFz9K6INHUqMYUK8
s9drHypwCwCRoXB2wEQErAzLFR0Xo2txtD2Mqy+K2ytzxqMhe41qKdyi1+tw/ykxlt+penBpx7gN
p6q8Hpg+amjZ64igvLsMpmStn6Kmv5WWR9HtSRKMq3MnEgVud8197Xn6xq/RhWnRTmoU0n2somws
BfBU/ubeoznkMfVMJL2J4YEu7iCqgY593mtPtfqXUOBDJH0LNdZxQr6TfRdRxjlcVqdAMuHODaRn
jJyHzIXCTyRy2l0sZW5HH0F6CY+dvt309E7Qi9kNXPvYzFS2QhYEiTTFoRD7iGvdLv8Vv06Fit66
tjYkorsnR/2u87jY4OqY1eFKcUU49Ehnn/ZhLytcfTIC1xxpD1TBZ65cCIJQ2Jsl6EgG3PsPlSU4
Ww6glneaJ9mfe4YpfqKwPButEk6v5WIEDNg2DoEVgQeiAAhky2sJOryvIvbe8dWovqYhDuGi1gTQ
ZUIrp8pVuiHvbroXoHkOlsB0qT/xHQlgDF3wOoTA+KenXbl18vYVkwmFEwOLIINU95Y/fEg+oZhf
njlnnMdhoBIYxnjCFdRDpaPlKtUyenyF593lTTJh10qtUbjg5Kg+WCZD8YBuqor9rW6G+RffuvJa
kyfqm3k+hmjh76/PyKsu2EjqkeRGPnvyyWTg8dAiu8qkuf7d9TN+9/fPk/N0RWhhaFc/pApsPHh8
09b+LH84J7moS7laMV5qFbAqf8PolveLPLBJWUWVyneU/pNrC2rCf9VD5/gpn3TL5V+GGb2cnQo/
NUt6anfZt01+nKxmEg06OEqnxCRIJ/ExDlnndABsEgXn6lz5b2sifgED2be1FH7boUNpC5RebRwy
axpfWzdNtKjK1J+7hzmZ/tk5HG4aO+gvdZXsqvxiu4I9fTsSK5vHjn2ky41e9q8mSgRHcq5F2Xca
g91UC+xQVaYeHZTuXgiesl6panY3wwrmO3kuQhSg0B6PJDDy/46jp1scK5gez9ADAeL4Wc4PghjT
4ZEDEv2BjJMh5V3UXM0cYc/H7pAXWjKudLvb8YeZPW+fULvVz90czjeMMw9+rcdP/0oekf2rxft5
IoKBLC2b35uVlL0kLzD1e7f+bYkOeUKm8OJRVlqLX6XfuJh6KzK1+94C9uuBAIxYi5nP7vFMW4Gf
C8RXMeXACr/tOqTdsmlqTx9DsvquNFt8zxvelU9bV033SuGYpXuM4lgxyLcuXWSRGeR4/dR96oke
+geALglv1JuP7Fs1iNK49kQjrdDyNal/l0DBR67idBqzgTVyYhZtgQfI178HfGHdaK0eY7rKfdQv
pg/V8SPVE6N4iIaM4qIIaZsi2bGVPS1I8+k04vdsExkU8J8fricGTtiOnE6Qi/Dm63k6cEY5aaQX
Q9VNUIJt2pdwUDrp64WFVugnRgTpFJD4cdSdFDbPK97C66DY1hNxrfbE0OBcHPWl8+7w8osWYZwf
8Sy675IyfkBFJ8GGVWpfBlTumfmRqjT/spkJHVncUBWJcDYgP+OYs6jOVFOdRaGZLEWEyw9K/Uyk
TsM9/XN7frxm6lTEHb7FytSpgPftMwYqcEFg23RbS7tQs5yVALdxhcVSQz0blNVq1/NAluO0CrOW
W0A2msI1UpZE7hdA56M3Cqvir/CJBPORmj6gf4YMPrVNdk6FS4dRwgPcWR9Dm4mXrrS2cIkKI3cy
euWyCbpI8coxBiZhP4symbSxL1zPsQkJwZ97G/XkUKf9+3bkVQa+QFYVV4ewX+KaL+vLuPSbxbXN
Dfq0ufFYYWcLr0TshhN+y3YqwMJO9XyAkJ7PfuKllD9slUO7lTCBTn8XV1CeLLXcKHkisyJsyzdB
NNt1teXgpDMLjjUgAbPNzGvX9sI1HORPz1vTuzVKknC+M/TBo1sArP7C9f6KA2szWoKS2QymLzLp
33F0GD8mISsJjr192lJy3WMosGyL3TqW8cfvtGbVX44TrEIUP0+8jNJfZ1xHbztZcr5LY44DtS+8
+5ckqbIJyf27ugwZ+pmmDrX8i7DjD+T7FqxLiSOV9NEKnUsTkX1gzy4Twd+xcBDOP2A661Vn9T9k
3dluG8nSLeAnIsB5uOVQxVmWZUm0bgiZanGeZz79+bLK3fsHDpDg7m1bFFlVGRmxYsVaRfIqYTY9
jZ4Q2t8utcBHT1vYS9Mdm1ZeJBVJf7UCLvkNkq8lvFG814uLi+v2PS4FzfHDPIhap6D3VP95FxDl
pO/sXZbf59q7w81JEr448Klrd1gqQwcrEWo1oH3raXbcSaTTotO11YYbE7RIawuvAQflK0LZrz7K
tIsfbr0j2lJQzuUaSet8/+1IVAs+QgUXRhKcysamBSRQOEw2oJJCjjNGxBBynDDGfdJQnZYioUm0
DjM+CjblLqD/Y+8YE0Muryp4pYmayO7VkrxM7O+7zmdQ0gqoL8jXEvWVQh5z8KivBQo276TWgtqC
bA0+SOpFQh9UBlV4AtdoZto40lWFh28ue9abkslInSXQcFHZ88Ngkgso+XpTGiurkGWLQc8+Hcba
M9bI0M2pT3/Oy3K0aEv8dhrvCeeYA39E3Hv35OXCWIXOSeUc185xWRel4a8VDkU2L8n8gxGIsRZL
c/ZV7Za/ATxjwpOt2VdlUlXSQZxpfW+TYQ1l2C0Z1vAX3nWaD288+5EVIrKdZTZ0/XJVjnlhjQnu
6anQxOfXy8ry3x/1IXWjW1kM47pxkGsuTIQYXfJvTC+tamGAiRLq066//HQ9VIp44xU2fsd2qo0I
IUbbwNr/po+4Hg+P4+F5PMzvhvnxMMcH0xSrwbJxPZ8NMyPnf2dGljhfoyq8ukphoQ7MUJsU6YSa
8tf/fFuc93UIgum3ytO5T2zu9Ln6eTsapu8tmHxHnEAlo1/0585rKoDlelb6Tracc2CmRX44q7pc
RWVTZqu/ukVcoE4UZf1forKNHYlaWuj5eqsWX13dWxD9uub/rlTcLktzdjT/Im1H4C615ZgBhJNF
4G5Xa/xnvvqful32oixtzBOBO9J2BO4uz8zLX2eyoUREemN6iLB5hpB80KOdXZp44BY92vuykW+b
bV9mmhg9hWVi16lsGaCxpZQt+oIWvtZ/lC1kV6ytQNkyH9vG5Flc21bq6DfbNhq712qmt9n18/d+
ylvblBur1ym7dd14xNZCu2LydtsmW36atsmWV4txuRgXi/HpFi8WxJWifY+3Hku4rxws3GQ8j/Ns
YH0gSR0yHfOVp3NAk9kX/MuSHEhzpn+2PQC8TKlEUJyZFcTdRNWLKRFgJ0uZTvkVAI2pEfBwsU/C
A9vs5l7KoJPAEwgl50tIC+O3x4uk8JS02VbzD5YDwOhr9pc0Z12MMBiaiwYI/FiMS/PAYNEfeGzC
eIve1uNL62gzqdZaNJvq/3YDcG8WiZhHrWrwMz3LnPUiVTqMgk8u9DtuVZFaGUn/L/eejoRpcakp
VcdXM2jX59SWIR1+SbsYMrjxK9Zq8SP/vGO0HWrL8aukNRRoxvvqvfHr/NtpqCOtWJDpOCVKx26K
dMzLvZujBjcp389PB7MC1G5Q2XP6ahoaUp89hjXKqm/w47OkOOCClnBZvrwWJuJU2r99UMmLKy9O
VwjI/ltTXwZwOnRAAhI3yNl/PKZ0cAZelEJGGdm/QEPlpxb2/7JcvxLOh9RElVU02HSKxgV/3qsN
sS3PcMtwYymyqlw6LvhQcQ78N2uxCbhyBPiuqTjrIA3N62Z50Fz3djqL1caVh0/HRHF+KDvGs+OK
fduHOdz7c+5FbSBlsFw3OLiF9FD9qA7kcyrbpnkQ2d+ZDEhDL9bRIv0AoqYUvO23jEn9YUZFjnrv
jpB2HDbqZF2H0hPbEJXNWhaMPlKYQF400Lb3AEaDZZFtZA3pqZVPjni5szwMV0UhqcwZJzieGhTI
4Sw6Mpq9Dxfbp832acl5FURENzaWWMucndoSP8jriT6M89VRoljmIXxoF/ATHjoF7UelPToCuqRZ
IzOj42eh2IGVwG3l+Dbi+5CeWBA9gdmcnui+CqSVOY317nxYc3q1nUnj59sIUAdvzWAzsMQDolWI
GvGE6Aizpoc5PcyH5B6J4IQhO3B6w2uOeDtAshRdS5FuSmly/X5EBZyKci83+rC1JBD4MhKshjZG
aHMiwLzKhaVGUx6J7mwm0KTM9TjPpdr4GCpOTdVTvn+jOuudmvBTGbsCWdKau0VHB7ZTX1WXFCRS
m3v33kVpIsAaioK0EA7pwyWULxJBmVCKY7ugEpbxx2r37DPotgTu17KLpgRONlQMBpEjaXV++xw+
kOxCeQ7YIMoE5hYvgAigwjqCUgqCSJztBwBOCpJAUhz+Vgqdnb/Z/mBHJFuxPB1UYbLHCBeiwmsv
GhVjgEduAmr2vjM34gMiFO1lBMoWGUuKDgQIjLrwoa0Udc81WUpaCq2bHJ2GYbl3ImNIPs3gCFoi
/L7C3qWXIbV+782moYW1L3QP6+hGc4ceDM2rajMza1XyzWO1OZ3W9/VdZ3ApNh/XRuZrjV/MfPcc
LOmJGVmp8Q+HiVrfC3p94SvPzelRN0CC2po0S0NrMFmFX+bSgHVaXjajTnspmeq+oWy5d0cHr5pl
WqwbYNVKRY7iSkrSeIMBR5QwqjZUwPtDr2omWI82YRHq2uaWVJo3PD5URDIL7YHW4+nx1BONA81Q
klgjYRAdQUDVKDtuXNY39UXwMSpxQK3+IlKwmnYPBjN2dZXyJrAdkQ+LhiML9e37IRc8e+YnQm34
0mTz/yquID7Me8tQbpd+GWVGtTOm0q9kIK14rptm1cHh0/vI5AdQEErnFqaBZZS+8+bTo2GaONA5
3k2cWSVs833k5HENHsto1ulltVSEcQDUrFF6uZtxF4wKvoh09KBThJC0jvMx0MtDqOLK8LpSvyi8
0iDvyZJgesVErS67Lt29rVE+tT9wPRJICmozg6Go6K69S9Icsq/UO+BVZAVIzMOY47Y3GvEEdDY8
yaHEF+C1ns3j2HoQUWlLa2E3Fnx7/ukFHnK6BxYRR6Wxm8jGofQ3Bpypd3dGPuvyLfBll6QoGhpg
Qsvu1CVl1/Bo4x3A9wSz/bdawVJVJ242CEakZSyVglXVDpGE+WXwo1mzokMInVXyWTJ21Sm8oQo/
1WRO9ofPrMd2q7T1mbKLTuXQIdr+34ymiX72TtX4vm6myu3n3ECGmTsMqrNBliznmcJKb1rtFTV9
L93VuFOFu5w6mrvo9r8KlwbnmRUR9JWRn8ZajKaD/lQ2R9uYYxZhJGcaJb4my6bXwq5pVc/BdMZa
6FVmm+dSWMdk1cbBd8ZiOnMmuUHzoJvLasjEObOHaPKlYDxzKeGvxodSXNpjJMXzf+b11a65L9bX
pWZUuUZH0i1Yk6V2btkIc/CN9Z4TZn9ryKg8qJQHm8twdRmeS8Pa4qm0eMoZ5Dg/VYvD6fkpXxwe
Hs1EMb9s9opivrOZpeGiuWcoZv7KuM2m/dCYK8asEgmHEW8pDKc59yK6s5ZbDIKZxTnKUVzeR9dz
3XXq37/4kZ7qJd4ousmy0wmpsi1olDIR6QzxvcSeBBG9s8h1F7RVzo05DRr07+5dX+mbYm0ZL6J+
olX0XcX8VKuPB5x9FOAHpxHCFP65aG76q09VN7eL73K2bHTGUjCK//UYbnpMF/2D+aIJu8LLwFT+
Yoh7WNN/bdGUyZc7dEPqt/qpnVoVP4jW9ZgJMivmVLy2///4uvffQbAGM13vWbjiRpgYE5LBJ01z
SFxIyaURDNuPfswbNdwjHPvoaAF+Velr0wi0ookPthntVqDqsEZWY9fmu7N33yx9HHNvRBtv2neq
UFANHOfRnnp8qTwgqNJBdQjV3ovVJzJkj+cc1e3nqdbS5BpMOq5UyYKOfu1DI0m7LC59eNcjF2DY
+welMwKdlGYB6IMzMOyFdm7x5Ub6PhdfJwJ87nl3rxfBnANKBFIMgWBe3yPs7DtXv52IJJ5SNgiU
PZAx7pj64bXOSXXzTfvRt1mxTgG36PXNiFKbk90ZIvZp/KEQ74O8HQE7wMfXmNGiK5XVAUW8fpWo
48bqaSjkg+TbHEjiZIYtS/5K7BvrhGkXi86Gxg6V1BpcOPEnpm/GNsZiG8Pkhm1r8IyRvWjiTeNS
6+pUNL8o0Oo99Qsfd6c0nILQa/22izOfQWf4k8hQ5u2UNanVtM6y9n2w2LSOk8wNAb7uUuxHNK6P
RmZHpPkqONA+Wfr5ZgZxa0Gsm7Kllc81+2RQXavK4NKtDK6neA2bANETZDs3dQPkDI3bc63YYzlJ
tI8L7wJXkxjH8edxVKk03ELrHL0DralodnPPcgzSbLvWvHGq/fBVmF2Tz3e98jaZDRLK3TxJTJN/
FBfqOIDX2uDdnttOpv1KEJu7IplI20e1/Z/SgPRdaTCtxplD/0S2Q4fi0vRDQV4pU2t583Wt/n7f
Pldaj+Gp4iFuuFJYdF/lvkyBrCPO1Sya4hPB8RLBwNPtT+2T1+80MfyYfS8yfW97oGWbqEZPic3W
L92icFIZIJI0thPqeiJEfESYYXPjPpCH2hfqdTYcG44ipVbxVyoGFfxWNdUTGT63r/ZKUw+N0o0R
NmyoRzZ85dlb7tlDWng26QTOBIjpu+pJRZ6zFd2XLKULIbR+276Rx83rpZBbXTeqhOi44bQz+fZJ
CMjEO2nHjhsm6xCwrskL04O1Jp3qzD/H3/tpc9qPWZlnF/Xc1Dh0/SHaAbERDn55edDuMB1hMglT
Ey9g0RJq8l+bNonlYJhhbRPPDLYZyxUf09O9TVb+97nS31f6U1a0Oa7wx4UWVX81RrjqlaQapByI
iBiSLjRJwaZXaofMjxR/CYv04APL/Wc1Gy1mYWURDHBBpcMv4hGvlV1rZue+ltY9aoN2gNx09dc8
6ppK+E2uSWwpHPub6WBNkGcf/Jxr22ERMnYgW1wqRhXl8zo29s75kltOEGSulVCh+pljfzmTPD1t
3kpxWWlEQeEQ8TrdvZGW3bzlTj8LOKqJgVMNlR7Uin2s/DOPvqq3CgTLiSxMNqYixq1aohldMSyQ
oC9+yuB5fnT7zjoTMl0KbXSA7xnS+0Gdm0JbJs8yqXs8dwvZ9hnlJheX8A7y9emP3PdG0Tgjcdk0
EqJ4vzXXm7A28+aRlOa8mSs2Vr/PwwI0KadaAFog5ROpirPzdv610Jwb/fp8Ai2VyafppJ8INLQO
c1zGVrnaPBS4NzUvX+efi2u9+knLXHN0FoBsjWeVP3KMUhO6rivtr0IFJ460Ul6yMg46iu0gNdqK
bRgVZhlDdace0TCB/WoBIDgtuOICQyA5guAy+v86CqEiCuOnpbLGzchvOIzA91JF0gpez+MfKhcc
oMdEE8+jMoFzS7UoN9zYo2GBoQA/2jco+KGtileKSu+kalifM+5ZijzKBiMYJhxt1wfhop6lTPJ0
1snog1knYAI0smr2oWCAnbDevrF9kL7iyhGvP0t0vFVIQQlKg0P/wFcrvbg4wHXrrTw4L9rwZO3D
tNgG0WNaKbYqtcH0LWhGCE09+IiS8P8oXOECHhLrxjnZUKMK1DeSj5xfdovkrfL6fY3pMTpCDACr
tbrEcwCHBW+g71jzzP9opkDXDC5UArouSoRQGXQ2st+Bobpp3XiebVixhfVRdTDFFyooje0f5ZFR
wtm0kb33N9X+mQNTmSZvOvf2d6Y5mXsz+pYOvRlrvjC8GjfTuTdOHbCwRQM0FpiY+6CSlpp1mknW
5Kr0ZzFSKqmzGUvgYAQaPD9xVjO04DYBluK0quLRW0EmRY3G8Ast4LQVuvxeJiygfVIhmxWj67sx
NNTZroOK2eM0OP1GkUpnkYFmfsqY9YfCimfrNhHSCKXIbaiZkJYrYKo5RtREHQ3KMKHboQ+jzNDY
KeWvgfyE35Qy2gOE0rqQnQn9U4OzMU7tFZBXjcyNI5HiyruKuXPniGKaD9oIfu9qhCulb5FP+Bza
cKFvQbzBPmhh+mFPWlhTu/Pz4wuDe/wPpGwzwojzpfUwbT1UqbTZvzZY5JcE7noNrvtX45iOjXKt
Nn0r/EqbT1p0eMLkh/d2iKK0a0z8HOawfGNfV2vReuw53PEeCRUZhELTPJfox6jIde6U6l6VRva8
5xiw4znWxym3Sl/L3XvhC/83nWTDOs63IYlm9JD9OTJ6pEvlV+hg6C05c5yZHtRy2696PPS6zKkt
Q+cfJFFJuOhkzEBtR/kFEc67QgksBTrCtBjgQxPGkbG9Jo/BIXAeXRPL5zpNCvcf5TBMdZlkq8Nk
1ASyocU9sgchiGvwkqmJ+A1/xcchWqzXgrnrPpoTOleHEBZfHSZzuL6EJho58SSmBFZDrOPtC4hg
iegXqxjIxXG/DP1f415piYpPoPA7M6aowy0wdWFNpk6MpKDGQ0NKCTBZDOyDFDfRIYCbqGlRvCxg
ZLbRQ1LQAgNuIp7p7olhkP07xAZugx7IRI4weN5T3i0RlQFy9e8/p3/IcaWsQMRAj3z6wHjeLcHZ
A2PBhMROmFHZjcRMDLwL3dnzpudbiJg+10hluSfzqB3ng2thv+G+grEU3QI8qofeN6oQtDDtHhXj
Xb7sVjUR8AJ1bHKagBsv8rRsnH82M5dQKFw0qCD4SqxWlYf2nmgrDmOakXIH3+4bynD9plU/9NhC
71IwD9NGRNkSCi7MCL0OMVH+3EFWSH9a+e6WQJt0SOWhf6deVqNbrQsYKFSCKNJh/Xv5nTT2lrRd
PVFOedN3FPyi2TUoc1h0wC0SFqdEi4OExYUAw7Sd1S+d4mYGDjmchHDinFCkuV4bLmE2pGD9+DPz
6G2MTARwPqxnxCxPa3EfQeH1L52S2WcvGC/55+yHPb1INJvshWWpF6K/6XwBO+FEIkphypihhb+F
7ntACqsD+C4UBc/AmF11IOI8gLbeHI27PX3zP4AUN2fWIdZGBmsTgCu8fmzRIKR0jgrYcDczzxG+
A0NekWA3suVpEH1jFRxam5GT3XKy5558wDRcenzEG5DiaeLD+S36gOAah28y8Ph3bCQd8MWlhI17
jlHDEzYlQuWsFhMLI2gek03TTjslymnbT48rJPtAbBK0F3qELwThKQPcZl3KAOdt55s0wO0epAGI
AswjL7s7xLK7uHdnwM9bt3Lr3qbdy7R7mnarTCUvndOlU9o02EISDipM1RIt/oZn2NmqhT48a55P
pAW4YbTup9Z41jpBA2FXFPALYZ2PzcIt2CQWPnOtIXFSLuzTAi/04xfp5T0SS6E5uzdz8itFxSox
es02s1amec8ojYLCwjhvXoKUjBcaC5lqK2gsLILMQiorQCXhWkPvio41wTHeLONtLVosjeITjJhX
sSGCV+4qaUrtt22LaggWz7a9ZHJo3qoUP0zt32Kaa7dMvfrTaHm6qiZki81z0Oy5GwcvdE4ZcaxR
+jKmYXA5C7LX1yGFSPc+304s0vMMsq/YNzripV9GnXRmkBYcPpo/dNdkIh6STW3gjEWZMU6FrNQ8
Owz+wn7Y+E4oKl/Tb10BHaKKGbau6UZNqIspGrHmv2aCfsqRTOc9hE05UniyD53CL+NXq0ysT3Rt
gCZ5iG8qLpmC9AntZdHKkFLatey0IE+wY+X+lvc1cYsSFDaFYKfvTkzHAsfGpD1mhAjp8cOT7MT0
MJc/RH4Prp1jOtUOCVkjEPLFV/T9MEiQpXJ7QzvdDUp4mISHceMdpiQ9zDmfiepqb5x9tbVS5f/1
dZKJntGd1u/j2ZO0o7gOYoaX5Q2FvkaH0KXP/5xfzPSGYZT5H402KcGigjxQL3TkvWUyj/Ogx7Ia
0dApuAPuRelXicdwIoJ4/1ko/ChkyiFHNvy1aFrUATgqDfXlKnR1mHDSCc9KuE3UEVYDUZVbzNaN
7eTdE4zgoLFAOmbomzp6sVK159AKnHOBhCAHZeD3CIMmkvRZGMFAyrg+a8rl9A8llbRqk4E1Dbpr
V5CC3q7jv4yORTWWsI7C4M4Eqak6cGLmY3Jzi655mHXLSvP980zHWNGhnVy/dkpvF8gRW2GlSbZx
OAT34CVzM1gKdlWoexu1W+OcJ6PXqOr6vpug+aPxy4iUCykvUiv1ItX25U9C0nxK/mgf1HhC03ff
WmOvLBsr+3bb2W87221nuTTAXJ/doHBdokyZ6T+Z39gD0+BJrfNL+UMmS18pFXGoVfB+oX0t2hql
XGRNCWwRHCGitHWeDacQhkUzm3tdnuoaByWqgKcfTCJYRXgK8utwN8vD1S2kuh6YtUHy3/TMweq7
UuOrPLwRSWCms232qDjwlCB3vny//dZs2LJNpDkbxH79rAxYXljOtgj1Fr4I/V4Ac7+/ZJkuQtAf
dkRVaTc1yeAU0ZtXiLitW62V31BUZazNZVXGwrys1rrT0bwN9k9zGPRT5vZbeCpdW2VCUPlWjf/7
Ioi4UBPzetoFQbFHnsBkkBK75IOOGCmb+VNWCCaazIx19zcQBymbWzNvimyBctTPsg8+9PJ6CEAo
7ZH6+PTEK3wWnYvDfXF4XQxXcJnLQDfIdm5Dea1NCc05OGxNt0Q39ZDb+Uv7OOWoh7KmesLaaloZ
M2Z/blsKJ/XNnxOJaLDtonkY/8+sdfX+mD0t3qGg21LjRjCUmX2UG1av8Rkss23xRdolUMfJYVb/
J7sYHkocJwegiXWlf+J8l+txkJhRjCJxVjG4F0CO5aLlZ+Ec3BZqn/TBCzDgYkROG+oJdlijzuC/
P9+Ai6k/KDtY+C/w96zt3oFgWReGCciVpmwwz5z+vlSrpAOoG6v6h01obZV7O60t8wKn/jixBdIj
o7ye00d9PoVG4arOaWYvB1JljrgkWPOLgiha50mfBDfwJYvNWrzLtDJvpMp5NWwqda46tU8vwK/S
qpVLzOqYPUDlOCDvFczPzMYZN+9a6RfIvB5g87XTa7mvlWwvSdXnwXnnJLlZP61HFwk2EBbpANKF
Qp64hZ4ndA3qCyTbp9on/A8qcyHy2cy+nOUZUsFKzOMWNFoaHLT5oGWl+gR7C/462I8At6l/1HUC
tGXBfEATxJnwlBj4+gOuQkH6s2uXf51/Z79+QoqszOe28nZqz5nAOOx80U5WhXUVZuOtAHk0HxFl
pgGqXyipkQtBRH43eA1GlEdjrQRDNUjkjYY76ewGKA3s7C/Pk+NuUHyBigJ0waHBGA7Qd6i+ZF79
YS0xFD6OtosPBp6MAFMvwGneaNiv7OSEiodti1OZrEvACOAmLbgQ7cQM7li+yTWtALUJounUE7+Z
RFSw8xI0h0lEBpuKQLPJDmYPycrn69d+PoxKNE+3sNaAmVvzEwg8zTcBEcY+ysHhjalVrdzLGLao
9JYMmn7A9A6+5SWAvovvQu2Ha89DJQ9p0ZwEeRWj9+Pkrk4zhG+tY6tY6UCtSmaOlIFrBt3N1bsm
xHYhUoRWxKKSoWFsDIWIaMS7GyJXzkvgNfKD/2qxGixYr9X+bj2Yz7q39mI9GC+aCt1tY37tVDad
8aVTvXTumfY1075IvS+q43Zp0y5s2stp6MHM9nGGeA1l38qv8tf+1Fz80fy4/t7iWm6bmVqDbP7r
UcvWtHljSeKLDXjYyftL63hpVUAL22h1ChCmLf3znxnmTqaTz3Ry684j386fg4/lgeQkRsXaSOPb
DWtXDROcmwsfJSH9BDZK/FhYgtxksNfeeN5f5/mqNkhkQhg3Py5dbYwLPfSP8wT4f5BImM1QKhmm
0OZDM9Hbg3SBZsbBct66fJ+6s+/CB0yzgAhs90w2hz83VeairaXh0m++r1Hd+7o7UF7XH9ybRU4k
zrXRLro/3WvdQ0mwRNFs+JBndfzqO3mnWnFU+bCPfBYI5u77Oln3KwNPqwaTbsx5tH1wfv/Bd/n7
EbNPhC9z5dSxKOJKX227iIGhWAmLrTXyrkqWUp3QFRDrkxzjfVf9VaUrdYtX7EIPPaH4LEzSKiN/
RcHeo1FrTovNyz2s1BEhoN7JEwiIr5MtGHrz/Ff+6z/oOZgR/5N5y32kvpBLA46z0CPxBe06T+TJ
4whC2BHlxW03+hy6MFzm2cLdXP7Fux2pJOu4lXOs3Tnrp+6WeIwAhAAdzf2n6moVLLprYKRxWHTS
hMclkjjOS+T3CNGhjxQiWOjK+D2piT0HuzHWJSxdRCqLZG6Gy/4gBtrlusXPkx+2qm4dJFKtWy6E
4eM5Fob39qxp5nIh2PFuHg3WiFl3rZM3yyCYbL8P9q0ano1zIUC8XN6u52CTcF03iDHDcIv9Y+Jg
McZrKHZL6+5xzD2hXcsFB4uZ6eFZZ13uzA/d3KObkzRpqZr/7l3HZCyblnLmemye6BWHouZ2rGd/
5ftXef44ntM3HI4v9bHkTNNeTXfs7E1gLTuXZadYi9kyB1+3S+LS+Fi1y+wYTVU1VtVexqctdmuc
wE7+Zfu25pXYLpfa+V1nWe5MD2QAurcC4SPBqLFUGukWD8blwfEyzJWGs+4PT+2y+qmvs6MbvCTl
hNJcB9QL/fNFP3fsr6YDyq7F+evGgI/hKEN9tkZ9b/J4TigWUarxkG7TTKz8vrL7KsSsO8r69KJh
nP9K+xLO+uxXfjb0XKyIItFAgJM82TSP57NqYDOPsqT8tv3SuLfP9baJK3jqels9d8ocxBAdMvHZ
kQKeXr6GdGE12J3qs0skzow3/eqmL2M42jjZbcP+SS2hM1Qxxu0rqwrtNTXAmCte+06Ki+kP4ctK
JH9YVOqV14WWQWtbNSnXm8161TVsp1NedWrjelRy0yTzUrF6Ub/K0E8BxhvvjvH1ES/n7dyuPSuF
Vdt2KtvObadqrW9KJhu7123jOIiKs/ZCZ+6fzrz+a7MztN1e7NrFa/tSlFl17tf2llretrMqtufT
zmzb4RBc23QqBQbq9VlUFRQXZhw1uhlFRsVcdKtGmXNUYy2xjbbbqCSjq7SO3E4vYV0X0NS6UCF8
MB8pJv6n57ljo15YUwMN1ti5jxsxDFwhYWeSu7ePEyHrrKtrjhguhw8E3rH3QHFvmQ8b+4emXo5u
B7ojsBckYegKDe8aTJm4Bt/FiRCviy96uHplml4/vLeTzQphGWvtHHrM0q7ik0a6/5d/ii+wuDj0
Go8QxlF6lqfRUYCsJeuA73UIywl+SY7yu6mM+vglM9DG2eXoEse8zw9Lm6XN/vy2bGce7e2xvci2
j8f2NVmHbDt7NLdRv8GK6zfm0DbSgycSwak2fcvdsHVkGHXuct7ZDS+fu385syltdi6nH94+oRMp
QHGpEgZO1mc5OmAiXeJaObJyppA20b3Qsk6Go/bRcRztx9HpEefLcbYc33dt3nvLoOK4utnb9cMj
WPJlKGF6RoztMwkuN063RmnZy+R762m/lO9ddv2Dg3yJrvdLHN0Trir1bqXgsXuC+zQ10/T1eQ6d
jbW/7Dl+vFzG78Hn/hyVX/gZbJ4Orff585m/363h4uyhZtF0F90ekoDLnKVfdJpHhzlpemaBjcxw
LNeutMoasnT0KryHWpdc6+JM0RNYeMBaFYk39bRiMweBgZFLCHjeLZprvW2eGtlGR6p7PxPRrTty
8r9S0gKXHUlt+hgxeNuPmAC9yvsE+srrflIJdA3PlkR4XNH3JLfVxklY6vY0fMELSWmeIiZu8/0Z
Z2VqUKeuCWrn2d0zHaSy1+NBUaOz2MoZZpM6UVVjOXupb9HMc+Ec2OY1965GBcfD1Xh4GA9P4+Ft
PFzT9tgNx2aC+OEo+EutSsYgRGs3lOvOkYaSTir+RdpJPe0aXMwkr2n+KhP/v/mrFNbTqyGMaaE7
7wHO1uitt4uP7qXa3a9610IvNw0cmXWtX74SyxuUl8PicngsDSu6g+fhI1vfDhZPU1IVpeaaQ86S
K3HzlKzDWJVlgjGszaO5GTclWz9zWxqczek/eY0LkvfH3qzcXd7Mrncl4wKoJOtg+1eixXtajS0b
u55bZsnfrr9357fiL98y/Yq3n4/hdiIDECHW5v2/d6CnZ5E2e4vvN3Ln8Y7FAGZ1Lqwbvh7yS28+
2BT+UnaKgszlV/Y3Nstu3EBouf92WjgnhGNeeZd6HY0nv4k4AGLyaFI/fnpCXFy0FhfXcmXFGsUB
AsSlLZZfaXluGmUdgMV7+qCpKWfvLAlF8NqJbwfT8cDumSkAnGzPB/YYh0C3WW0nyg3VF34ADsN+
JNT7S754oQYzOYDIfO/oaSugJIIV2pb0FhoCYohalCznTtGOPKP4JNssE8euM/Bj0MTc1GYjTtXe
tX09+Znq1Mp+Ma6VoTE33AMR5nF98efsyCnUV73iL5c4uJ9IIH/W1j8qrzL17YidIAKD/McrU11H
cp4oZJk5eCdb6VQlTcaixiHBQfxPEpyTRqd5Cz1VMvBmw2rxYymRbjy+C7Txc3FFV7oWL/Lx1YQA
cxj8/fr0ojsQLy9hpWZia92+cmQt6HKfWlnl8GvpI/tUyIrQbQ9Lxuhi3Z3yda7n503P7cp2Zuev
4+/UlrfcH6Pbxpl5G7kAj2Pax6lxofkLFpSZ8rhRMSQWCBnSdsXbhpQCzK8Y0rfzSNCyrWVvN4wC
RKcpNbZruD4eB8cUsdZm9ev+26kmBTgsGkeEfUabhKETF/PMZ60o21JXxLNF+1huMzdklng9dg85
b5kt/My/SDdP/LYjHl7oG0ri4v3HfhQ27AdgTjfG0wBFSxABt3aGEv3hOJPk27+H79L583SHnMSO
mnw11kNwrE1s6syHGyIb5bcm1ExRkbFzz/9zSczl4t9FTTUFwPap9lxMjq8qzg+9Are38AV2SPlE
BT1q1q4TxQkmGkaaeLf5Tu0sAROFBJgAPmxXUYlw1yq63iNmlkgP6AoVjmD9iyqHVzG4dM2tqr43
5YIA9GjH+4lHicWYELWdINsg8zzWvdtzFXXQOLDiXpKXlNBFU6RvhedHfOm6IsUEMNGS5+OL8EW0
7trjnVv7YA5aSjTki2Tkzbnp4z9fIzAKz3odVkQgyFOgTp1p3LwIxuXZpq6u5zGKuDW/R5eDOkHr
O7gZuHooGN4D2JJf9IEtgcBhwAfWialdaZae+Qh4k4cm6Peh0jx9SwFuDY6jZc2WpCRTD5e5x+iQ
Bc6e56k24JBWvr6o/904idV3zR9IabHI1G84Jf7GN0ISU07MeEPin6CdsLNj6dMRq93RikpOx1Cb
lZYMlASx09Rx1/3kqqfKf+hc0hoMJ4wbXBE7zFpRUcVY9cF9DrkTwlbfY8EBGE/Mj/mZ4qQCls92
ShLsxN+ATeVvQz5YGKYAP/f9ep9j9QKtLPmhm67U37fwcBWhUMjzzK4mrpHD7Hw2hBefDGPl4mr9
ccdWDa/+hcBV+TiOXHe52Riu4wxKnmfQQXayenNJc6ZxH1wfutUV8ZD65u0s1AMAmdTEPt5h3YSL
OCbL26fc42m+e1rvnnLjYcmEVHa42g+n0+FiPuCLBxMAgifWrVWgg4bVtOlwlyBaZUw7Wi8SxMl0
jApcbfC0mO4HPC7YLCLZt5Rt93wg9GwgPSmatntbvDnPUYMO6OqIt6UAtgHWVOxoOtdk3Y1KJXNS
nN2t8iri7G6ZkLoYWaOE0ZfvKaAe2eDrqX7SaPJFHywnSElSbTp0psfglcdagk0e9fP90VMb1M/X
j0i4rsolO/txnWblzJx2cDCkJ04bAJV69p77OEtcJ6fu9Yf6YXdv73VwK5L/BoGD+UfMJtaRwzWQ
OaugUzDWWC38hLgV5h35L76enNBJogsymuW6Gbvyrmx5kfAwgZ8fOsJD4Vnxqx5T7Fpipn2mXEQx
q707o9TPImtar0mtD60tzl7+5YgzvarP+/7dvA/KO07AgufJjMCZPz/WBj8gKbxoF/KprnvkKXlA
V9a/Q2H+KibIyNIlFU+zcVW++/qlhloiXpK0SqwPqeXPtaDrbv6j/HscHX9PwBWXfLtmsvMaV1E6
Jqt3Loi1pArBbWOEWIEVner5H3AMnsB4fWO+VcfGstqamwJbq3cyjJnpQmsB+IFFq0qp+aTiK0s8
MVewlf8FoDHj7mZlT5Do7O/rtYHJZp0wZhfNa6mxeS8Nt8rBQ6+2Yd7dWY7b+3N7WcZwpSNKxmLV
4OkciIKuBz6oQqgMHWkdzYGiHwX6HhgIIzYDxAjdtCYFO2SHJ2fxfrT6du0rHx5w16+abjEspuCs
E1113HEDYbIhlBJMmBt3aQU44/x5ncgPnS/yw9rHFllhpM5JK5zraJEdXPP/YLbCrKSz78qo68Sb
+/dW7WNPTtpHkQbjhRlJnYtvzlGRTRhcmHfMxVnjT9UYdQe6Z2eGgCx33h6CI0vpOWQtyL2HdtiA
jElB3WogZIh8/6H+aaCz9jffnEEVfwdYmWG3AVRclLacPJZ9KOTtWk4VD1F133GdZO7TQ1vUWRkS
QjjFRFlG1SXUD/M+fApRn6EwMp9SsraOVW5s2DfL9lnfxSbtvsuIwMzj1uobt1gJCr0Tt35MDXJv
mp47yeiDDCfLd3/BGJKaymuJkoL5egBxFP8FIjdNj1Ot1uDhWcRQHWXetqMTzKdVVZMBNsxkOTVx
hICDJIVNz1q4YDaixoFBmccA3fuyHTJwX2+f9tsn8HHA/eXxAiahVpQSTMeaEQz5SMdIddPV5PFa
0jOfhzh1dwaYSWaa6XytP8AvQknsr/3cGnXmPnzUhjnutNun9fjp9Hi6PZ62+YBBnfaNw6o75+xe
60zX0eInU5XCqpsXltaAl/qn/1pPe/lzt3hmHysXySIKkA7ssGYWvB0JB15oG4aF+GJx8GzZKGNW
UV5wzLSMkgK8Tm97QXAT54zuTuOa2bdpXAXnSwGTxeOgcgwuOotppCRlk4leJjtpbr8Wj/rtE8Xl
E9rtL9IZUrUwR9equdZDoxytf+slpu3E/CX0EnUUTwZKV43gDKQwc4GqT/0fohfWcOWjJjLRPZJu
0apK1o1+DeUrkxg0ZugzJsvpiJPt6C6h6K1DKnZICn/sT1V/2mnZ950T+PrhR5jX5ByHbxMgMqC9
8CGtfoSkR7qjgg6Z6L99gzvuD157ko8KyrYL6nf1BVYtMwHMmwGj3YCD/SE3k1WekYAW/Z1xxPBc
1+QgCaqcAstaQUWaaMaosWtGXuRopnkXx3BWmeZ1UFXvkVs9/eEuZJ20nBtLUVFO4cgpRYaCuf4O
p0ezpOJ8d7bu3hOH1swyOLQuia7kgkPrphDXtvF0bs4meuyjmwkIcrHN68sCzeUGVMGha+xNBtDi
oLJfbuQzDEgwI1BWmtld875rCmza1M1luKvHYmO76hfvvcKuVyt0t5fudsxLtlVDga2bx2qrBaB6
2WtcbP5zYlP6o35iOhO6B+3LqT7NR7uLs8lcWbS6RHdQ/6N5+qPFuG7cUGSd15nWXRfMA4gBCXYv
hVV2mvM1frRupxbdqMepVTZxmaxrtXmvNmeFZvHWXBWcD83zpnmbN6+bZt6H+n9snWdzo1i0rn8R
VSAQoK8iKzmn/kK57bYAiSAh4q+/z4LuOfdUnao1Gk+P25Zgs/cKb1Cd+NXw1HFdWQKdNfuwryJl
GV3SzfKChsd2gSUAjJdma1c7o6Lbi0ffrs/3+cnNGNqsc0xGjtJvy8ooMZCyjVZ6aCrhAps0vmgx
tsV3jz8PcbTXLWYaGi9HGYakx7DsgxjUZCqcFKoj06R1+KFdt126VbvN0ERVHp3R6K3Wa2u1Ve8B
tGuPjMGMqF1u1HsapdrjuYnXt7LnE9AYC2lrMiCjZWIhMlVLLUMtSyFLT5w1SO8dr6618U2z3vg2
uQvP0pNAD40iqZBSErMTKnsN1Lf6t4SilqaEmqrMpbG1ob8hy8H2SlxlRc/zDIMtqXGIDumTwcc2
QcDWFNIM5DxmHMUQqkiOoVAm48PFk3o3PUVz3UCOwDCDOO3IjekHgkea2vX06tnvNXD9Ax7wkuhD
l2A6OqfBkoMh4MmMNaBEom5lt8pXksMqUyQLqVrPi6BYILbiWPvi56w9cMoxGuO1j++HL5LZ68+1
vDcZv3AgU02wvxrXUDqCIPQ27DKIFunOG+cZzUEYGsZX41oPPJykmNQZLRO5EVLPukUxDpJyss+S
vWY7ZxPtBkfaRzqkt9xboDvI+IieZnlQ+CkoKKJE0T/1PxX8L3w20NeFy8a5vwEtbtw214tzgkyA
IiN1H/DC8lCPB34VUKLPQpUqY1keliv5U2906FpSWvCDz9U9pUBy3uB2Zt7Adjjng01tBVKRq4s+
m4HxgJOglomL5BQZLMDU4SFOyqBsxRj8OhXyrekbSAvgiAhhCQPLHIU0P6FVsmWwVn7cHqH4E6tU
WP5Q/Ikjp/xRXhtEbIGAEiB3pg0kfis2DDGkc2kGtCgbWt19qB8j7Yj0AZbOTydovkl4S8IYEedO
zHbaLlyU4bULqw5a5V/wVEKTu8TkZM0EGFx1tu3q7dhvLubGKDfZcZMcASpFcR4tY/GU1DBXUuiW
irozOY96GILzO3Q0yLXQ9CnIrqh7+8e3jiX/BDUT0I7In4CVgqQPC5rXGSoDohe4EZo0y6crrR3g
I3QgRAEeTBGQQ1TMbebigwetcaFtQEVBQ6Cm32eXByOofyYQIzBuyK8w+0CQGiSCiFDkOCntK4oW
3Nw/69yNH3BXeFhAo3LC+vcSe1ZAfxfYV5z9fmP7I20yzW81fMxIKlH9XwOyzjVMej3wI3p0egN4
guoScV06oIqwb8KbcnziIz7g+wn+j+geDFLKL3mZgMrIiVItTkhDoNAkrzMEHw4Mtb2IrICqG0dP
vXlW4Sk/2iujqOYWdrdQwTlYDyysgBPMGvGr808nP+39Yw+tMihAND+0I34amOth4MTp0a92535f
nQ84h9ViN3RnNbhsATZBGQMd8aDEu+cU5NcgnSJmYEwv0t5Zhjt7N7XGIU7v2uywuB3S5b7KUEzi
BNoMpViVAtTOjx9cC6w+Us0jUNZe1Adcc7LDaUL4pLWDnw5eXKkuXlwdtNfLE4rB3xj3gvxKQMys
QMIH2BWhJtHUDkAiHH0ukz3ayYhAJ2qtOKRdiqgsIix1T7pY6q6UwFKCjE19XN/SA78X15LFof+Y
8XjAwMbvGI3i0gcVT1Tg7Rpv1XhwkUGJ1yuBiCuT1ybrL0FL5gdYOjhrpL/A6eU/N1gEtL2f2qML
5HSWhcb2ZUaZilASOtcUeYa3BWYKCRwwHmR7SKniDcoPOIUZWIZU/ACsJ1vE+mB8gxDemkADuVVf
oMB6vA6Q8GJMAkLsVqHwDo9OwN7XVOSMm8rhjYGtI3gegLbyS+G8i0aTaOiIwpQQzaNXVBKRtWsm
hbZqOIDMQ7cLYmxXHDqkA8EdArV8B3kIEwKkGjSIPCNLdeofOBvqRHbQvnjvCcmoe0X4Z9KihbwL
YNgGA3fA9YDSlR4BdRIqCUiFgkH+4vckABAtkYlCdg849unVRDLn9bR4XiBV9U/BledP4elFVGAW
i9XIR29iKm4OmMV5UCqSpQefon6FigQjlV18kgNHlRljAQLVZYVa7MYeD6MXHYhZsnn0gUJDVQHf
nFt/vR3AN6efKAahaIj1Kv4b5XhXjwhV3kE0Yf9A/QfcNeo/gOON5nPeLxQK+FliEKGh7ofNpMMW
RNtYd9BLEM/qocAgBVGnEXC+FQjVyfJ4BvKmOjgyD6E/4KGhuEMXX7cPyBJETS+FEohfaqLcAvLv
9tX6UG/A/FzkvRAAtAlt0krkM6ABAJx9QUE2yQChAYRQTXpA+gcaChbsueIRSFWv6AxN8g89n7C6
5+MVCxdvSZPaLajg4wCAYYMXfpARQNG++cDO2Wr4+ASf3X5hhZ3gaNKDcAeBVQNVzVlB5OtQg/IP
ke4DeZmBonC/z3ucDMVwEVf7yXNxRnk3uhgVDhh1f8NwAUOLVAvmbrwCnI2pLRDZUCAq7Hg+8Rbi
EYXujkCLUd9zQMzHRH/b1zBxoFQ01pP5MkyQU2CyJ19B2+X4BiV+5kHwPVje8HSAkrWRHjnb5/WD
cahDjL1qwGzEBAVkUzamHZl9WaC5V8Hksh2D6xRLZPgjEz8KAXICCcXiHm2XwopUgAjoS4jdD4Fm
FQEmH8Y4zIn4Fw8NcHnM6dFsNaALF1sWM0/X/EAChgf1OktGYfFL+0D7a3yL/gLcKbTZELleUtc/
5xdnef0rlYRByqyWZOHPSb3otDyE9yiHi+JXjmuNKUBx8LbctPIHJhhkDqN+hEciq9JXH7irbAfQ
xRq+bTK6h5/FXsTRyE0GUs5edDwghMgIF4DFZMXL3sTbsZeieDWbDpzKLYci6FbB9SfiPdRBfuQQ
gNaCCct29byMcK9AugGqDOoNwGhRbyA4yrm4/X1PuZEjVCJqKhhiYKK0nGgDSfXg07gUoQV0c65f
s5A7T5DLbsYKA0x8nC0IytMT4mgQWDjg++Egl3zcw3hbPXGSo4ONlCeSFigv88hXXzhcLYRBhzCI
DikaWBalIbAjYbDcUMPUOMWgwsvNmTcphJAx+0luouApDzZ6JSMdapGCWmbCLEF/nA2JRwyOFwHH
K6/9fX8HNIhlQvZCcHCjxAD+l21QeC5saXw4nnu2QZSCaHz5K1xoXdNet0kULyMbi75xk9ubU7M9
Nlur2l2Ou5WN0u4Ok1mO4SbfX/L9udsnJ7cIUjwUj7haRZidwqoojSgHkFcwQ5PQu7W6DPskOpr0
hTb9uBkZOYNVAF+ouGg4zYa+w0U0nBAMrZwJIFB/gcpRXmh40XShjVW/r355ebeFCTtY0ZJ6AXtE
WoNPVw9olvLreMXocBqAfsVYZK0Z/zBBo0d09bSHtXkPvExDUP8fvIxyCoQZoCV479lvgKPM+ZhW
MlMmaDJjJ8ewjKDPDLt4BiIYbImwzllfL1+V92U3mf9Fub1eWU87xBAw7DQCXlWMMDGer6RmSzUp
28DN6YySAiHBQn5NBSiblTJnbNlqFuEyx2VFSrGLGQ6Yfg0RthWbnEKpcf7N3JldUXuAtjCfdVz3
phgfGUyq39Xg0g8lJyOLA9efMe5j6Lj6pJcFSxoRKMjB08SMDmT9xRxKOrW0BX+S5TtjM8CqNBu4
sDSDqc+oyPRHbbmx2H6C7DfdLoJWFwGdnGgRLnxWow4oOVLcOAglDq7yLP/wj3rPR0WHAIzmlUTl
c1S95oM2LH+lY5HTjZzmniVAjp8jFjzp+mR4tPDo3wEvoJKjMuwonCBtxSKzQKs0+aENZ6MfjkHK
eb0U3KXd+9xeGn4a9DY6+e/M2/kH7QBAz698K1j2q1e/A1AEwQgw9R8Kl8YbPcJ4tacZCqaue18+
0F4DZtsiAnKNWnJuAPwMpOkB4XMC8RP1bmohZPwx7mF+wVN429zAacHqTdwSljX22D1y9XdWfNCZ
EcB7ZfaZwzVdVyO47PVC2dNmodlCLGt/bnklR7IeZKA8Gl4W/Nubp2zY/e8pCVdgSk6CIMkQwrZZ
bNTNHUqLbHAAzOgdcpsqdoqNNVkpr0AGTiXmpd+CBKUNlOaOhfR8LbMGnFaxsWbWMDutMqFg0qDQ
kHOYUeDOgtdqPwG8KhGhiQyRaVy3o0cslkKVGV/PIxB3yenJ51XK6Wq7xBwCMAUfkG4pHbleApjZ
RnNMbglQ5dE5HRFSAwcm3cPFKjJX4CeiQeYbl2+gaSd8aEGxTug0bYVoiqOjao9oLTAHhDJhFh9d
5eQecXr5uj7oPQSRbXzcnW4Ok+oqyq8bfeQ2bEd9i80w5o7ty7VHUCKAFQCSxUSJK0ir8FhJsQgd
oDi5TPp7hx1m8RZrjvGWnb9Mda0PgTYE8RKCC8Y5GV0SBwei8uLhTDyzj84noII8zFlA4KFtZdDA
fcKw/S4MsUhWzU391rxBILDwVcHumcmysh3/mXl2oFrSOx2xEcBrkyOkgUlP/tjFkMR22hJc/W/8
Fq7O6hmLJQWvRSRVJH+xQMQAgaFoAxGDUXTrNZVXh7lo3xU99m6RlcBF3hjWxoIodduaYPRJ4IX7
wMfJeth20bVDgyMquuhYudUFde0oSTayX7vFhUzEK/YNfqOQ4WxxssR4CAYEgZOlqsnvJnjTI5Bf
3H2gAdwOQ+nGt3u4VlTROtp9lFGDBdxCaqSmYiT8BlUhf1sMv09vE7uhhIcCK2Klg5sFzBmZj8lL
kYn9coVZOB6tl+ABp1euHwHjiY9+dLM/GiJNU5xGdwnrZ3R13gKXDmYrU24caCSqTMoxEqjTm6GL
UhkdwkuwmsgXyR75vcV1ewm1D+hRiCBRvBmDC40I7yYEUt6yBepLW6NGggsi4rbNpE1QT22CBWgW
UMqgAOCCORA/YvfylkIgeY6NPYW1iRYBdkzLDRU2ljjyymOev1UdN9IktyicXhF3Gb3wITBRuJE/
Qpk9fqVvM9cKlmD3gA7pWeyX/1fKPfHpXTiq8LmqHrxDAK8YIsj4sfyG3QeXCw0m6CEQEfXvSwJP
eYF8PJRnhk609VBneINtUkCKEmWpZhAGFfxi3sC5eR6/KR+LL2hX8R/oW4xhxEsCTkiyxs4Z90Wg
yUIWJG1Vh33xTncDItzpHT0o/HBMOocdABzSa1EBzkSDMGEHfUKqWHtCTxwFv/ilsD6PP41JO18k
4qg9SrTxJyFq0hzagTD/SUkYXEwKRySCdXyPVhLCojRI7OUWG7TJfYRsilSKQIKYOkf7GjnpOXUQ
BmWY9IOOLdkg6kztAF6BqoDxyLqlc84WjQATqmONs/xKhe4O5A2d/GULURNaGKLpyIrwA6lhMQ6j
0sq3wwPvHkFF+42CGroUPG/SJXNPZ2Cf3uVuo7r1FBeFrckjdSGB6f+MJE4ZjG+hz5w6H44ffoUU
OcVr/wgE7QtgJ0LBhUyWaphlFOyUTUhxQ0uj7B4kmLsSMcNZEjlIxCCWEUcx7gyEOpCfmccWzCwY
ATTvDOsAYAB4AGfAdIKJFggCIkHJYFhn6BTQPv2xqECZdd82i9uG3RpJVlRB0JyWQV7xw4SVPwJd
QQBLAPPB1Ilo3McaNlscFkWo0qUwApCcrYXgrCCe2L5AGF/CZlI3AjjEqToPG0+1oKb5qW8LSUVU
em6Vp4DBBZ40wfeswS0NwDUMY1soiBMuNmPHwPlLewILNjWS1Wj4JvGikwzeDegeEiKbAJ4GWR65
Gs3YByBUCLjQpCYAeAMQb4DJ0yWAToviC12OTGaNPfW7FXK1GO+YjGhymfAwKSPmWY0JzgX5PrTx
DI+2rL0Grk3w7vTEL2mdNT4yMIBagbGRztAJB2NFKJ/AWoEbcz3s2AdGBfuHwXfevqlPaNHQP58S
xfKdmTwTP2BJolZjvWgP4GzMp7iAcPVrBknQVF79MlREzKX/IGf5ktoM8eOJBiSyJGvQhPBHemjY
Cbw2QBsS0EaIGs3IKaCNKKRDVC1QWtwalTtYJrgS9vJ6+2xfFbhDEworn1BYpyQopuYtnVtQWOeb
T8+2TL3DOJICeTY583F7q7aaDtpocwN1fos0pK7QoQr9BgfzlX9p3HSTrfyRnZbKtl/3EMWwc4Ir
hgzt6XBi2S4DXvvr07il33OC3Q7n0FMqz24lVpVnVd4STskfVUlYuWtgofNM3tK8o42MOo5anslx
/Dte4o2wTVI//cOo5yhCt2BTEPvwGk5FfsrEEbM5hxoQdPtLu8/bPXSQvheMtkJhqsP7QKVEWAoz
Xlm9fZzfIJQM8NZewDUTFrABOpeYN3h8MzHC9QbujDCF5sUTEWwGloMHY0qsMwyqAqBgPOg9efLB
jJIa25rtsd8UEwSyi4VnAjSBb0WHi8lWQ6s5Dxm5gFJdPLOcE1SzIGhqu4otLI3GB/4HFLMjPeQj
O4+HepKxZm5339/+FLQijSCFLeiM4PVRRAIvNz0/9i55A+RIUs4gmil0P3FZ4GjpvwZgaJR3hoyg
L5R8KVyRBQkFatRt2OohxBumTQzLOgcQ/IzhNBUhVIHhHOKQlYItTwCOE7oP2ELQeJqK8SG9GQFi
KH+0X6T05PO6UFmW2RNJ+BdNRP7XSbYamcyDJDkOEOARf8aUJWAgf/PmeTy0mBg18XKnxVtQpFRn
C251v1sUO/26BUoxpAfqMmr5f+XH//8x+aTUEs3RVelGwUZ7Kimf5b3w39QWF5CVJqceuye1uub+
SbNgBo/G4EBRWgRv3AhYHYUnVXcJJO9dg8+F8tJXz/RMBJoI9qPFM+gaxmhce/M5e4vJTJN+B6O3
gUHs94kPV1DA7yO3JQDtfFO2x8U2xumboUO9bUkuSAkENAvfMDvv234HP/La7+AnZZf/ITspqy08
B9SVCBYbpwasQ2SnCM4Ryjns9t74F6GfvbHnOzygELmQD2SfhvAI4tN6HT4ymlkYjAtiVTOfF10A
BrFwUsYhiFHRDWCqQMED5+3u8gVbEbU6SECrTArA4gd0QmkHVhYydQbUd5PZM/gBSJ2wDPZwOOFL
nia6JwUttwyuFZumlkCMkIfl2ApH7OSsHGagg5vfXDuVACNBMCHP303lQd/DoVzuWeWUjtYQwUMC
vNIVcOXlTcpUN2sRR/J58NkhVglIuvXxxRaRYu8WtsB8/zGPoISMK5E9G0B/P4PqZDAJqpMyGOwr
ZwlaVAwmZwQ1hwogX5AcxITJNDgMOV45W/lmSlTldbgDcYWgHQBOg8zCIYdQ0XUOgDwB3EEtDiAT
Bx3cIsCwlOvXcBZvO6P3QX2+pwvhJK/UpDOhoHvnsIbP0ix2gmlxZ8Ra+c6kn4cECgOaV0EFfBKv
4An8S2ujwvRAgF1gb/iplKd2Qs/zcDLJj+BdbQfmWdlWKTcQads3o40g0d2KKHfYGvV4y464yGRf
7NAKQC+4jUoId3HYsAeR/k70Vm4U9NYVXqIo9CAXEcKfHaQDQonP0pmr/Jsq7Q82FB6znm7RRUif
NA6ar8UdhThPOEcZJboWRACeeDzY65RPUh3Kfer3hv5WKwHKCXgzjZgUawCUoZD5BWchLklcdU4J
NrN1I3qBgNCAW6KgdfYJgKrWA5uW8VReQ2vPtNjap8VH43dfOkCMpw5jaCCkIDUeAuOJx50bCRCJ
G/qrtCIonTWyiz9A3gAB0yygiVT8MG9OMJUmlcr/ZlEkUoKdxOKKXwpBivmYTF8keIyI7iOxPhiZ
fzUfC9J52c3Z/3j8TuwxeOIJiYyDHk7JzPNFRJBcZMBzj8kfnVNk2ukW0n+8S8a783jHSNfaA7a+
SU/0QP8C2lMC54lQ9wxt9fLAHJdZ7+gM/k7bgGFfyQ3hbrDpEdwN0gzZ56gbnLHcmMi+TrzJvA9W
U88JvHvFucYoswkRggR5Q6Gu/lUL5C0jHQdKMAC5VsJl/0Dtmfrg/2LwzXcSDul/G700bljRPwYY
lRlvySLgmgJY29G56zFZysLlXjtUicC4S4i8zStfwA26kUnlO1DUKzmrWCHsBvzcyxdXt+0fjWdD
zl/eVPw8xu4R7mjtkBvkjXtrDkVzODdYzKDvty9bDNH2I41c/YkswkSXwU3/QE5QDSQs3Wx0O0Mi
GZkYuhzrUMZn1jiNuYpZ4XJjQ9dXoriJtIWg6WP75wvAP7sIl46dfESXDgLx7a/AJV2ulj454v7O
6gXwAXsHbUmgcgTAMeDkg+MhSN9JsswWBhiDA3K18i6kqr0PhMw6LNkMYbBQA1I9QWXXAcK4RuEI
82o5BUgQgrO5OcLICoX7cAyFbckkElDILcydAUWBDCWOv0wIDjNg6ny0DGVBUhfKTDgB7CnUzWTc
E12WJ3peQGy/rCEeZw5K8gMW0PIXlCjpBiL9yFbHEn7jQWFze+dzUSVkvr3YZssocw3+7ftd5SeZ
X1e+Ag2u8i2UESpYSOsL2Ap2uK3GyVdxuLklyzKc00Iyw1vrmyUgWX8xxTn1iSxF7hqHdwlIu1B5
FYeFDG0XXE9WbRb9ZqVHMSSM5kNDXkGP6jbKigg9w7wVPUNhpyIzIBRi+U+uZ38JLsdNVURFEZ2U
sGzDvkAfd031vD//5rEmn6HZS6tXe1ScovL0laut5GItrw5nmFrsxuu2SbcXJMRgC3MMB+BLQZmy
RYInpbLhLCZPaNHYZiSOB+V6RbvKN2MflvuVpe/QNCalf6FEogiYuGv0i61fLYKulAIaBiqoe2Ia
yq5wC86vOj/jdcHgE2QhKBMPKk/2Sq1AixPeAhgUYLgzEG3mBABEIwCiHWsBorWnMK+RhfHwcaCU
4YsKCJ6ffaqIAcMTrgXw4aHQyaEu+yKHE7GgOgVKQr4zMdWHdwgrkCnU5W/OYHCLAHaorOg62gwK
6D8jh9h1WzDSAA93nEzH2ya9wQHdUK7E6HRHOR6yKHHDgHCHbwBb0BZ0j20GhgnZJ8vqlsv5yZto
AeIiTlhw+TmZqDOhCZGBfaNBiTAD1/U/uO/REGyndO+ZLf+D34Oo57IBPR031HUgT8/YVdkk4sLI
46MigWDi+GSCcDnkCIAXQXMM+iIAZaP9MPrE1YJ5Qcf6BQ/8RFZKs5nElK46MNHh3So6//zKac2p
DUiDyglzyOk38OMJLje/AcIfcalDG1HaE22QyuXW0lhPd7I9/DcrSNgXp+g0l34JzlaS01FA5Pi+
0/JfFPCwJl1NEdVU/x7IZH6kfSy1gvOY6oKr4lwCdE76fXdyme8cHb2MhmNkdNGCgUuCknC0NKJT
stGMiE0zPm5uRnQ1osqICiNKwc1N8hqJES1QSSqiaxHxjJyBNcCLJwMHunylm4ZeHQIcdyuod9zC
D3DRLSXN7W407pQUOWWHh3asPAMn5NK10rs6O1yyQ9zs0f6oKLbUraU6bN8A83Sh0LIxSYqBoKrq
D4Vv0lOqaE3xnJMMqBFZbBGWuMwuScbYvxdwf9rQKv5HCIDceMa+zUMUg4K8gObjDffs1De8mzvB
WTeNoN+AjpHSkradtzz2HAPz9kL2CJVQ5V21EmXrVdNTzy65ArHsX+Mt73tcbhJgIYvomrNvrIGN
szyy36o4RFPxOMXvWIluiEwZGNH45KDLRiiw7BhnzcumlDeZRJr7G7II1jMsPo1NQfWThC1zXXMU
cCDoqKEropPMMXIxb3tQnmC6yU1YPLV/AZ8AEiguQeSs7UtIWp5XD/RYrAwJrA1G3OoDuDroYhwm
up37yguGOVkoeG98eNx5fqReuKOu8kq6gLJs8hu96lkEg5y2UJG8hSI3b4IoPWdvbXI3n3Wpk+tv
5AGl5ANw6IiaZJ1ZT8e3NQitIKpBicFrQY8QVi8XnErC4mDXpQgENMjpDvQwpa8t9QeTNOqPuYYC
sU9YL+eeQj9H0OiBnByQH8Q7ipCZHAQtSHlJQYqbL/m7CPGqUnaToKK/on6fM9OhOu4mmH824RUH
uqOwjUidl0MIy6HR3EfmVUyt6F2xwFiAOQOqcGD12crbNMWCfDifhhyIczqVv2vDngtPK8e0AtsC
TyQ8UGviRAgJz6LBwyZohYgzQ2JhRJTbEdSdHpUI9kzqdkoJ7ii3ifug9L1gJPtHqgk+MnUHFQfz
Q8iFkFTWihGsWEOGcBqLy99jXGrIxkd/4T/qwj14SwCawz2ZxAXoZ+yj4kAiB/EjnAnuyGBNZxE4
dfYIzqLL1+JJ1hUzc1uqFXgEGfJOEzeKeZGJeq+TfMZPQBpRuqUQPy4Yx9PsYTRLJWv5rBRWq7Xy
6om7RlPryiPPj4QbS0KXo5IPCp3nQvqSDCTR5j9dqRS/5g17Xpe59QLJhFXJt9umMBkgA9hAbKzo
OPFnhQCE4ixgy03O2F7BQxaAOeNVxnO0b5cekYOoGb0LZ9qB6Vq99IrRu/IHN+82ejUDKQZR4GkK
b/UzKIz76JmqTAwaWI1u53NboYkAPyXAVJObIz/NEZKXic8NaqEy16LkAY83s/s7LkMC4Ik9nhID
7trt8fZDQQKBoXeEUAtcu96BrdfgIjIqvP7UyLjQTBJyHgfxTAWHB87JsMJCALde/GtrkrYQRmTF
hA1MMpNaQaVSzpzxrsKF+hhUSx9SVVWQrwQ02p7S8cDMEaDmanVQy7sarfeXXkiq6lNcB8of6mRO
mrLIDivkKPNTgXNsHtYfKPs0Fwn9l9kz/gILQzMUjWzWoRZMU9Ejz9xELKXeaLv48VLcaUjaMu4t
fugBQ74gaCV3HPnI0S7WjEbByek8ukyFFfS8Gseqrk/UvHwj/WKqNuo0C4m8DoGikeJn+PvZ+Hjz
Z0ufSTEKy60wU+UAt9wZ3tr+JMDRbt7xufWuCbCPB/hpqwcuH2j9G5gACjEatQSgesCzgOrnRu2c
3RSKZDfp0rPh8iB/nYGoE0Aw0AAFwItonNDyJT8ZcDWPN0GFPmf1Q2lCrQdbjl4wxL7pZKcPDNj/
//wNdIONEhVT9BRDonPpE9vXiORKefiPwMVQlYwiZ0xCL64H36R4rFOiQZR9CsQG6aayTpmgEjOX
H5R9i9oumPPEs34MHLmAxN969IBE0aecaA5nvob/T1rJFrVCjwoCnwQg2uoqMY6w50A4W7h0YqQ4
+JDoIGaykNql30OoE8AzLyqWZPDQi8CEt1cEgP4tqHu4pR0DqBdnU+bQHTYYI1rWruoeUflG7Q+j
zN1x3CrV9mxAxIwyqk8t1PYQKxaplzHWV9zLFRchr9S9Ky3TAsDmJNGGShsSbfryf0m0odLGwBVz
LiTatJN37SRak27Melz4qCCaLUKxwY3W8co/rfwB+cLWT2GGISK8wBHXW9EwpsmLsE8NmQ+/rbvL
MkCRkKxGvu968k4XL714/IXiJH+ByE7yd0y+MNbxYxmzVDzCyrzkz5WZJfrne+bBg7lvECbBi/V0
KJz2T9t5tyl4j/XC622vRQwZSUfbWzAfJb/zkT/DQyydPMSYncYc/7ZnT3NLRpcanW3qmUompwgh
Mzm1CifssyDbMzwFmksAzbXZ8Cdobt78MD9tyk1NwoR23CJUF+IOo9HOq4JY9+1zcJlkihVma2aI
/uwWSWRwZej+MaADcom2X0UL5pXZnGr5S1UQZyab+DZNyQ7c4U0p/VUJzcO3UO4o/QslW+prpZ+n
PuPlnv8FIBwk0dqGwD7PfJFcDMvRrX8bhoUWM2I8IWZn12NYHcO2F6czBrZ9R//n8UqLDLmnSR36
TCfa3iGkF6PzUIUQCZhM187FAI6HUC5X1ganI8ElJOSO/buEBdQP2aXJekgEoM38R5iBEdi8MzkB
im0HkJtoqjDggSAFmwdDK7IGQG9g3aZ+GycAAb0Nnq36lS39NxAm7GIgXbRflxZ4P9YEwHaEQs+X
zAamDqH1opKinZ8uL37W+dAkLiC10clCVEOi7Lxqej113hxp5zHOSBZewsLTZJwRM/09MfIC+kLn
Aj6hMSkmxC4QEQMiqkxKyj8lTsjicGJdAiMLlpdAzSRGloXtL8AJTTHLrNAZuLwgoVXke6aLGs1T
l6YIQXkdGxJ/RRpGUWjA20REGlBogAvzxm83NCYv0ExoLsStxO23Ac6pFKIJ7QWIJrQXaBCShhC0
D65bKmUaSDcDDTAwK6F0r83N+qauaTnyVZNtV+Vm4GgoN7oejXqU4LAWI8EWHlu4LCK9RgMRpE8e
3RB0Z1q83Ig6DF7OeJPAYIhD+7ubTEfIQec0lHYt0X3Q2qcJJJSf5y4Tub/4m1o/jqV8j0moHbvb
AJdC0AFzC1gsjCKoKWhpqTr8vXW1utewVZX+PzG1NLIf4ELcfmYQbSxscKBFBIe7DNwQbqBgZO4i
fHAk+HqsFZQOxJz5rHwy4KGJybC2/iAbUv4wFkh+VrTcH2hwLZ5IsqhMYwydSN/Rv/+hF2rcFT80
ThDVsq7HKA7Jh9OdiSGB/qXe0eJW70rtlWxK2oU/9ENHqIAbwEJPzFRRwAMNxLBTfnhiH8p3SoDV
5+J54tMkA9ZL1t1RlHc/kOiNzpgzgazSV1tqqXZwuRFobyhItxYOEy1Km7mnQUtvhZjmQt0y6jqT
eWKFgsQryu6gXqHcCiptySu7yXQlZyuR/kH5ZKAEAYnGWEAdcH6TvjrsC5mIAXPI14YiK4QE/fxG
9UCKTpWEd8M8HaJBmnabxTPoOYZcqw0b/VQGGM/UB8N3jKa5imCJXFAkMrBfGsKR5N0SljKz5NUv
Hng6ajvqISYE+i9qHui/NAOolWa5qLkvolPZuwxWJ50gVFyWv6inLu80WxhK0/udNBeYDDzQvSch
OoKiExWGGUlIrsDvgHzX+SR5yi+AdYzR/5NHQPkARjyyB8T5k5cVEgL4Mi39BUgDCHRy+q5pfSdu
R8YSb7p3gIfLhx3LghwThirJb4xtMxDzgE5Ohs52jDCxQ8oy55J2t7Uwac12sOztbHf+FA2GTljz
dL+vP6fLw8Q6IrVttefVL94stjfi77RTXu7BQeh2UJPfncRbFBwDvlH855KpDX9O0jJFUaMnGl7r
0KBJBB8d5uIJk6uwRNNjgY47zPKAMHN3fF+QDU3xH6g9RuG9cQB2q5vja/4DbL/9Qi2W7PNooTYP
X0IcHoDzGv8stMAKA50HxX4CgjBGMaxhOzqeN72NrdQmP2+wUOCtgMVoFPpcPiy9WEx0PyEFJK5i
R4C/m52lI7LqxNQdcBdE7gg1I9+Eax/V5Eo5+TM5Jpwjj4b+ZBRrL/3zc/6Z6btCF6+Gm47J2H5h
g2x9Bkx92s0GcYnhdDU6Vk5cbtULLAOv7N1WPSS1m9uu/VPaWAB7Te/+Skd5d6spIBAmWMlhORoa
5FAkULTSpziZPoHJnA3MBaPvteYr8tZ3yXl3RsZ8AJbGzuSY8eF4OZwuB7xcoc7APFsFheHYP8Mi
yEucZbnMwayUrVK/vQLlLZW/Rg214uEjydXiUhFwGq9L77b8y2msoTLCbGQHG73zfZ06UBqJJJXI
Um9mNS56YTUSUBqJNnWrD8uvPhYr3MKZ/CFjwdwClKRffMOe5JcVNBFB/imMRun0rI2fI0rZttsv
UEV2T7bLddMWrr5wL7Ala7ffcSpa4sGXDJMHH4QvFa42+4d8HxeXrIE6bvrm67PFzGbhcrWthcvV
5rWqJa5T4FpCNGS/IE1xhf+43ZuvFnxR1cGQbCl63s5lg2FmhUNwLUujAkQJgRjczOjHP0bhEeXK
4UYvtL35M69xBWm4MshBPCRBDprkufvs3Sz3z7kPLXTED2PpxVxgMI8gNm+eTpewYH17K6h4gKpw
XAr7OFBaSGkBAPTN6ZGPVj3z+6+5BKuSi8gdX6HlxF8eEfWRMGy3AgeLGB/L7LiuPhB4U/MwHUIj
iQbdP39deq+iV7oijfVTpjKxn+t+fArsU5COwXEMCpS8EvwXwgG7WnBw63bl16fguiJfAusncYYD
BSUKGCMYxUtgA1DMJMFAx43Tmzlr6dYo3bYYY+20XtTrWiDIHLcKfHxRdQP9sHzsGA9O6Ic4/2SX
Z5rL4W0qgTICRPQ5KTjcmTHARV3co5DEUSw9lkXIIcw3wk9lcnJtxCsNVE/ym0Y+kAjmFYzJCY5w
Mpp5FFP8rvkvfR08oiXH99FI4wfTS+PXEtnvGoHkm0wwaC9dQ+P7DICQw44GKt3TNlmBnkSiGcgy
OyrQlIgRKHZudBDNjyWaDtPImKbfAIFKk6Zf/JzVDgpS0uZE7w+Kq8/khJk9MwRm1NkbOQg9F/tZ
Z53RQHhu64N+MCKN/zepVvHR54F6xUdqPfAn1zctdriYfbzNtW0aMG5VTnuEynKHL2fc08VAiB4Y
uk/yY9x3Q8CIhBiZkvSoKrjln1lqyzZEbcsEoEjeRl731mNLCfd3EIXkGKZYLyLJV1VmQL9JL5mH
vaWX9ayZxhCFECwMTWSnL0WNmZkRoxTA7jO8AFgTlx+RXJI0UF3kafTxZDZHT68QFzfwDbROU9Sq
JscpANn3yosBpVCgFPUXBzSHK10EZA3AL/frUx+mKIyhb3xkShKZnTSj1S66JMhbiVlfPjWjx2pT
lg75b685drY1M068rW5uSCZ7c8P8uqjhqSBXzQjmoBh7s9kz0bG/F4VDd7YPlhREcXgG5jLJJyIW
ekIxG9vssLuEVxQwh8hYp3t6x1MazRiwPe/pWs1tbnz9WOBD8WnQioy3J01Q9yw8UPl03VkCZDAs
AdaV1u3IKhmVlkg+dqIWqRtb9ek//Th9wgtc2rCKpcc9IMQNBlP+ncUCVLmSMh+FScBrifcakp40
sxA1OoazvnWGdA8lE/k+CTep9tu5duJvlmpRC/SFIT3YmWl2Fpe7q7I1yp2tbTO+0LaAny5gZbMt
f4e/W/1motlylxlqQlaaGrazDvZSdZqpYUvPlgD/AOYjeStQ5VP9YAmbiHY8dx3Zzw10dxVpYV3o
7mMtAdedRFMxnPa7e0zo/bL70iLDE4yu2i8NV7Z3BYfHE1q0bgoLUJVYwMhcwkp1z4prnlDh8LrO
6y9ee/EqETuDZo4Z7mYBOHnYdMMmP20veDhYG9Y/IjcAUP/BwdJJggVQGBIsOi36Cu64iwYLAiwy
x51kWKrfttt1Tt7L8BaQ0jy8hVTab8x+0x1lRTEytPSoaWX+RwExyvCP4iaz/wfVl1oeinDSxQdU
8m/nIbMV4IqsMMaDgCJmM7K5DJhbbJcvoI8UqC1QLWSjtzfNqT9vN1EVIFQaOzfE1+X8mY9gw6lf
1epAutWgxoDDe7Jfcg6ZGAevT4/trnkdPC1xh2TfX/d1I7nDwtoubY6XDuC84SA1MIKN2VrHbdVC
3opiXMC1sI8A6HPuTioFA+UWiA2QwBQsepClQY/sOeI4DqgPjqCQk9/s/95gvodjn3tMaAvgEZCL
/95i7m0Om/SrdvQTbeuoRitSddP0/7F1n8ttI1u7gK+IVUxg+MsEgkHRsmT9YdmyxZwzr/57GpC9
p06dqt7aMx6bJkGge631pt5t2xvN+/Wq2Kv+bRevnivF/nkz2BMEbQZLOfcbtc5gkmuu/c1h1zpE
Zk3dTbpxLSSm6TKdRJd4PwtrV+tsah34CRxmRqV+6M+LfayWaN93x2cbgw61FPaXMel3uZsfJyCv
bczb1CZzRHif9NaTXrTpQbzsMJdNrwbx2vTK4x64Kz/mT5scXrXYPKatWxr1uQ9uC42RrpHOB0Ww
OsBcstnUm24RxJhJMKPkCmuBuVhR2lMvkLB0EbgCj2zlNnTHVvFHhBOPLF4J3TCu6/QFkW23jS3g
vHNmj0E6kxTZyNhe/qrqk6d1hfI16l92fZStlC9W+VbHcuvr1Lgt1JR2yS5KNtveYtvz5HA7OjTq
HC6KAWnHvbT2xc6iLjIE2t7ZC1ptFW6itv4Xc7qa3c+Od09oEkC6ze2pumxE4Jz7TeWrkGAFO4Ei
nLv5M9ek7qbcPZ4ZTSQz7hSsKVjBGhhwF9TgzWQ8JaVV4oAdod//ccS6jFfwGhbZcPwHJUyjzhbJ
LsQWSWefkkkAYsA5VtsAwJAnKj0uH7Yg5C6d+qKvs4WM9O2e+R/pD4aNq1HYu+BN0DYHMRddB67u
bdzwU+MKuFm9emGegu1N96kOro/wU7vRPh5DfyLT9uaqNfu45FrrRTu3bde37dpZ6HN7XG9HxnUz
3a7SJKzJOax8sVM6ALuNszEku+f0Uqz4B6TXYZSjvMGrpoRxIgfuybl8F+4kpxs6+//vxRezQI8o
+5Y24cV9dYX809GYsuFZqV4H0XXAL8Qdtovnart5PNvJuf6q18yE1GtZyVaodazKDyjs8s/4Gh+g
sHTr495k03O4IcXmXbDFMBQfl4HO4Oyjck3vrsdumUJ/ca88PLhJnkcU6I3Zw2h0t502y/vOZHy3
4KO2H85XrcmPCTYnlRLnn0p7UWlP8+2JdAVGKcXeKF1T2p1F74QFXE9O9WRZoEJMRvNkXuiOVm06
xLv5T+z7HGU2icS8u0BJEPKy707z3Xk+9JxrZmj7sI5+ZdFdLrqrEUi/sxm58vSj3dmhuzh0V35y
mRnFVaBUs272fooLk7g0YTWO3c2wpnOptC/KZGpzSsVz51zqHEv8beKF5G1wR2v/Ln1U/rDFiuUa
hQjic5o/XJwbzLcM83zX8od38sxHLZKe7R+lSklQnbW3e23nKGktXGU1meHa3GDZiYZK83eYZ76G
gqws+8MjLLCMRq1ryjLKnoPNr93lQ7lrmoZrikPOT65veDJLiVU0yIc/5d9jZ5nI3UPr+IPDDcYc
uEo9zXD+GOC/8d/Q0dq0fb1PTExmdkoTl0oYcuVrw+v9P+7m7ZF9pnkUvkbVNPKL75iOjNaXu+qL
6qX6Atks4Z4Eptj626k5RlDgWfkgRpM3M/w2al8eAbEZG9SLwZYvTw/+rtpIIAzIOHbmOfAce4Gw
+GIym/mw7N+MXsnvgmyBiydO4L63WPWZeO8Q65o3ngtNL/BfPSOElJxRZi7OS/l+85lBMtcPY1xT
m+kZONKbfZr4TV8jAdVIcoDdoFYweWFT6mU3MSlAPt+BMtKYjEIAR3U6CswL8KMRkfmQOtXAz1QO
F4/yz8yYaXvlfsrhtTsHYE4TyCaGRvo3HIu/A0hmn0m9QxEMT5xJbqLBBLCh6SDoQVYFW6Y6DeRF
U0QyB8xFRBLAl4UmclU6njkCx/NZoASrNkw52Y7/sgtmOgKDNpzcV4OwbGW81MwwB8BHSHDh8Roi
MtiaIWr70GhYqVYjkKcDt4yZIdZ3OsekkrykKsn1tVNDKIiCIShYcbb6cgPlc8OrsWDA05hVBB8h
ebNwUJaHu81CIUTrBBqndB2UgdR8l98ZiSUcWcLbB/p0jLuCP7343J+fjTgNgsbBMwuWBkizwKBB
poKdam2r3eMuufKt3SXbWnJMF4uZ0S45kGozz84Nl7nhNjfcFIaHwvBUGOZ3w2l5sCwPCscBO6hi
agclz7J9/MDjtKpDvHgAN5rl7FOvj+fJpqDS5QEHyizEGb/bb1x9Ht/+usgxkpO0arzrSp/ygf6r
DAgf14LDY7Fayjd3XMbNQQg9f3DlOr5lKIKPlM7yNt3b3WigECz+RgnxuP5U3Ht2zz+QvSWWpp3C
uQrJZZ6PUh3mw8VnNYLzkNjFeVj7vb6+aWez0jJLzzilhSUWEIVu4Ulcjec2ZSu7Jf55KBkK542E
Gu5XaQZBsDtrlL9F+4a/12N79YWZLdYb1/vZp8xsXsP9FAnOMnNdrn/Ggm5Z01CNdaZE1sZnJJpg
hHxs39YhOxpTC06ev3QIDW76fO4GGMJIGildNDNx9YKb7S8INByap5Mtx3N2i81T6QvGzE2h4yxj
JsGM0/V1cS2EDF/lOxqZKIsyvzvUNS5pwQnPQFxCjimt79AbRA1b10KItK2kyLTPw9qA4cLczUnr
KNifuGy1XXBHxfEq8kitdglca9XuGGb5E9h5CTBnEz1tyaP7rXgf/CpDsHc1WaN787wmNq4Y/ed1
7oFV9pndPPYq65//IBQc4Z3rMbICz1J8gMMnh7fxpJ1/85Z2pvtnXiSIFB6925OvEQsjk3W5Tz1Q
DANdgZXj8YsA57IiwO1S9ls1H6MG49VfU2owXj1LRI8MQz2S42Or/CHM5VJt3f6uQpoR4+ENXL0g
0a5fu6DDngv7XxqzZ9FNq5Yvx/ine8lRpQ5pCTbiwXJ7Yl+/e6ADmn9R1Ydf8yV5yMfBURJCH1wq
b0Rwsx5r0MkqWIPa2qvvnvjsoffcc8nDlLa46sHOM4Aegk4njR8jxid8fnfAeq8oby4+07PCtN3u
Pk3cA5VnEyQSFm8RpQUpR0S2t7N84/sjiTiQ/rNTiE/mCV3/2T0HL9mk6u1AfjeJTK1JcSKh/L4z
3wgqS+0QLPpsRkHCTeddi2l83wD9uAc8sHgsikFLnSRZcWELYmxYHAzZqqZ8QbQNnA1rlkdD6Ejw
+fRHs6894tvI8QWr4ijhzpYXvp86A++e78by3RBiWYtP9wZmfEqOn5efUrb6fLAreteiB1Lq4/UD
NaFQCDiAHdNnsJW6nsRpVnZJs6uKcYD28I/zgNSJG7P6KUpkXxrw6LqWBnlrPlgdBxV29dX+/trf
bfqrvUFdIESE9S4rRtARnxZfNZpn+jz+P7dNYEQsw36ZG3rKeB1nttL2YI/mqhAITZEYNKepZ9Mi
CGFI6f3vAmhy6+0+kTARPCyMikxZV9x/KeuI66qcMqJA2MixmkaLgJW0PKaH7yVsmHVfvHV93Z+V
etNxX/ZJPjUgLNCqebgiGZNdP1FlK8cGKYXLCAUB3ABssoW8msZqM7qs0+M2/aYNNgLrwf6m5kiW
j/FV1qvprfW5y3xvfu4uXyCn4/MXLgoStcaYAoTYh4awi1MtKMLMD/+EtAvRmZOOKs7sJ5uKZuFg
ToPZ/K34244OgzMtyP3c1j73P+wI9Z+gw/wzAp4Tx1q/XWgRSD9SU1EnxQvc6+Kp2ArNsotuu1hk
KiwbI5jK84ekdNoPANulOHrEvnzHQaIfkVzOwRhYmRtWgvUn+0fLrTLRBPAnNrpP/TdZcDLf3GHL
7DunXLuG9MqkF0LRLH3uViFZqpgu4VKLGuuZ4OyWRVBM9y0RFBY6ihSK9YPvFKOHhx5ziNReMsPA
AGAcJm9Rx99QiIIPMmdJPsjWhT8yj7eHKWPPqMM/zrqhN/qHZWfPAwFzEagy7lR0GlE7urUr5uVg
C+71zPXBC6WWtE30Z65hwX4VimseqaizA1x60fD4YVdRDDH/O77hpCnIwLph62Z/usNuaDxsmDGV
gkoUCkuz44SZSVxP9Rluo0uz/I2Gs3tah0aXIZHe8ng3/2NaV5zdHeibUnXBujowOBx9G/2u12H4
4VDH4D8eWobTsOvZr2rgttLGGbCpp5XooGjHpa7NHDL/P/sQUSYKTjtuFCShKuxXpGdHeXXZRVwH
tRNorzpGwBWFUmeyjMUzAYXupiyy/VPurspBRUpWLthEntHdS9p3gK7MjOb8FiLFRwBUAdWH+EhK
gwILnsx1ass4BOpC1p43g7fVgmCVHWpnJzjp2jksyKsak2/bZauYH9ZHfIB75V5rWpHcPMxth8vJ
cGEoRT9fGhhQ1WqoWU2YDszJxAvmZJl4RdDA7rD0BnkTkV7u1cLG3MldwwKgmXvNbj6R+NZO3gws
p5JWsn6hLflbO4oC1GJFh4C2RKdG8ftmKki+tRLyBmfah6HkbRpWmElyhX73uTGgN8miksx2IeLi
WkojLm6DG2+a87BeGRbPw8XpbnIKERfn+d1x3l7MkSmkkezT6eOk+ldZspaO1RuzRyiHUZHBURH5
gNagu9j0aBBQpvfjnoHiOcSVNdLxK2R80jpBHtjG1YJvtGEQlKX2Iy8DnbgSRE7dKsqcNuGPwaVl
SpINStSGGdM6JFW47YyEUqJtZqVZTLjbJfnfGLzo8Jxb0OGVgaRy8mtZmiDR4G265Klrynr3tvjU
flFTZT0J/RLwuDFwdGfEdvtosKqMGwKA//rP2lTsk0pdRW7u/cwjBQoOebalouxZdtXamA+DuQ75
kdKn+OFhD47KFqo8N/f0UPcSkHpiAi/ntXBuHArci7PQnPCHih8H5ygbuGLr9LnyvpBm13eUULX7
xXdFFmEPT4tV1/R8dI5L5LTyQoi7NMP7Bz7vkizyVT1y126ZEox1JvSwzXhDrB7ow4QWGXeYjTit
Q3ph7BPWpWkY2b7+JpOUu5GRJ8sNWse3IBXF64BqKIjYXKcVzubT8ZH7fggsBmoEug8aXPxRf9YO
Mh6oQ8iaNIkKME3i/k3WQ/KAh/i3s8gecU+5147ei/caOGxKpqda0PlgUPxdXzqK4sogfiB7UDf6
kr+dH7KiHxeaOBH5g55k1C28ZyLUUemro+V0I3pgLpj2O/UDLYiKhxaE9sGXxE4+pVH7066GF4hd
HXfTLk2sJFax1h8IxPln/92+6LfwVb0EQf/5wSzB+nclXUz+/kqbwFVWPNA5KeNXn+i/7h/FQLDb
ictsWe2oCoqn21PhCRfHh6Nq9nVp+K/VAJ/40ghgwEbb1qLhBtbcnnqUtS7P66ib0XJ9m9Qm1Xds
ibmMCqER7q9pIv8hf+4H3+tq0ig8hiKexk0PwCMVQfW93PC1hSii9IDUdWw+L83ql8LzQldKyyI/
ZpkzN8Gxib22SqL2vEBc1vHZ/885/lWxhgSb7EyoV4txfyt+T9pg5KvBINXQIRzHa6+yawQ8M/a9
Gddo28LCiQPzPBK8BNJOduXpSkmokMEHBNPhCuZeUDLe/Z2hEfpbsqv5FNNOq3BghfJJAZaVTyiy
TlveDdsB3/z82w0b4BhMtnnWno9xpOEtxJJW2NaWOQ6ltrWjY2B0Tk+B1JkXlcv/xkMV3Flp/NeT
ELbCnZXGf2WItuwsK+21WZ8nY9rOownUGXs2io3r88oY6T/hu6Nck/33aKrfDefyfhqWQ9kq71vb
H9tO/fsOK9UOwbnMmXEMv0FMdrUGhGhV9mHJyMat9sWdWjOlfKUV/ck3IgY0s84EaRH2XerU53F1
Hld2ce4arytx9RrPN93TJLj2MHetrbtLfqDbxmwMi0qWonyFlYk7X5OFJbOjiXMDsRGr8b/ExpoT
tYDouUSWM8a7tS76C4zE1D1m/at0emTpworzBC3mVGEiTUjMwXLTFsErvvcMWj7yQQhrW2+VSJpO
YY0/p4T0hJTUGZ2R6JxcR4xyK6KsDuaeF1g6MyXlvkz2Th6eAEO4W5La0LHlkmouMDyPfLmQtBCh
6q3rtXUmNBVlhW1GIV1vXu45rhRtUKdWXlzaZ9FefWjK1F7wPIv6wdfvfUHrEfU3s0FlP7gUB+Ni
b+u4bNbeTx88D+dM8p+3hHzX5tvcHuQ5F6dog3fLky/WcAQarT37vFFbmDzjzauPZKPioaHs8Fxx
hJEFX7y0czpY1mHsCfjWoWbq4POQjXhj25lhh4Y47/Us2c+SC6//XbLbtY4qy2b5llRuCfrPrpbU
5iyiGO238uZPm4fSGxhArEzUtm44LildWnRGvi7PpqmTWehhNn3+E5Vjr3bs7Za9UUMcnC3KGOkq
tzFLX7EBemgVeru2TelQ6BmQbf2CkQRCnpFgQsdb2zg2W+c3Z5sXkBBDnL3fhbZeNxgCBRmCd8ae
Lp3dMT4UQrbRpRCPvRfLJKRlcMYomnv6fNnc1mPGXMyRg+XXLkywjrthfp+c37wvM0Dtm6BP1bhS
3JqpdNBJZIO0z3w/ZiHSdzwfzOeD5XwQHQb1w4DhO7pX51oI/AtNBjESDoQF5dj0102cAMNntE7k
ToB/sZzGb91atUNI4KpgRyghfvmRzR43Nb5+HbpQphUcCcJib0QVcQ5yZp4uAfrHzGAPx+U49QrY
r75ER/lnVhH69wLfH2OBabldf1GmrgQBDQkU5KkZngX5AfQrlat59SwemYUCuRplZP1nnljnp4Fi
7s9m+ZutRWMaEpVw/SiPkCjtyhfORF5WJUM63DQiIYw1jDW6zb04YdU7+WcHoUPK2r45TSv1nkAl
j4DTh11qSdkXCntCHYw+hf0pPfVt1UGT/LmJ+kYcE5lt+56jYvZpaHIzAD8RK7bs3VRi7GO8xcxd
A7FQYJPpmpPWtKgQzFBb5Wf/o6jinbjeJss3HMP1mzn7H7FytBYmbMs3zMRS4JrK0bs08n/dJkJJ
8bY0JvrS+jgOvD3v02tH9FKF9a7pnWbzjJrXD+OYVFyx018TV/wb66rZJphtUfAwnzCeTce6N9Ya
x68Initav4JKXNZZx2PgbtgpnTfEUhW/Ge5WX66j9zBSfvathhn57gk71ntnbFGVZtRgbbDwvLM1
GPhsrr1/83M9yzeOH0YYZqqT72kS8jhBsybKHDzoYzMRk1+3qJ+rQ5XptlN+VjfABazci7O63AiB
XNnUKyhe4/PHjHcTIWSqEc+nFMfs4DOliRC+sQFVbbngEov6ZpVSF8vNqbFIlhImjnHufoPTLRF5
8mWxy0W3fs9g9nbt7Pm9R51zug5EDtfOZRwXkTSjTsE/BHNkFrGbNzbJtHOX9j5M79lXxuxJi8Sp
rOOPnlkGUXxw7+yaBVK1YjOPaqsKQinmpKKqCwiFsj+sAoMWs59x4EDWn+22rD+dc/KSZoObB51u
X79/bR652ZXC0qiVH1v+7u929V3tfvM2ES4t3E2d4FJipbLbNZn+OJz75cdJsl22rbXC/trmiHoi
sY5HvlxTg4/MQDVPiTbv5ee94lxyaDC6mt6axbDd1ndJbpdwZ53tk3KvfgWSJVdqSx6A0l33yXHO
E7hrlU28Dt0dPlpo43KTwFqo4+TVWnl8gdaWM0F/wx9w3MnVup3cG17D6tQ8JCITzngYaH28wqAV
zX2tP9/2L6feZZSsyUUEk274CPZKWrNF/7ilZRqc65x4aPU6t9PdZdOKXusc+DaDhf+yGWz8gsC4
NDA6sN3FRrxONhjud9P5nUa4Mrsrz+5OssMXwwB9RsOKXjBNbR1N+0hm6FVo4vNToKIjJ0sB102Y
ZU+OYZwNzVLqzr6K7KzO9piq1IrP6U0rtBzb35juAs5pRnewO14IxXFzOe0eMZ34lk6SnOrj8gXP
X3kE9o5/wIrbqAVTtJaw155GE6Bo7eeE/wFOtMCJGPuwRHSXJeiwVVwP8uvBeT3YFAwGeiZPIfuh
rARuEq2eL71Lo/aAsofLFhLougdWxePu+DFX8010MPssGRg4TzVakoKwmM7kFJaQVpSD6PTdkYBn
kR0qECnWLH94H9W+5X+4PoVgSINR5C/aC2RaS+tNMPNWv2BWYwaHU+6/nQoVN9UtuR+2DOeGiFEI
hpMPPnk9pQiS6ZZT4T+zjUXjT+6nbdIKW824dfbUmIqzEnWqjJknh7wGMF6w/zgzf+ytnm/L4fk8
nD6e9XX1jhVYjXV0tJjN1BdKPufYwiu+G/E0FD90DivTPSOC0D2jmkkZ3+KZVbi1N5e1wbQ2iBbD
WlXfNqj9uOKdoFNJCsXpbPrU83EPZZ4lyvyU1Itd521gzTsh/5qSmVKDGoX1akKxGXnXzFPojD2M
/bP6MqokaXiTCbXPNftra6IXt43zXFQFobPPg0Z+zjOURp6LK8dlLsvHePN9813nm6jxTdRqf+e8
m1TbZmaHWC6OgXAduTz3SL5ljT7ERQiQvixbtUb12pDkcke7CTsoKW1+Fj9uRrfFsIynDann6crm
00bUtZDZM7kzoVCY8tWZdvjEoBanTEnuC8ZctcTQUznitqFwzu4cTxW23PaMxCH+tSdMpFr8yhrZ
XBHbGuXGerg9hwTh+TmRIIwwsnxBe9usA+1tsZaUEp8N1S6B9mZkVXGXoVxAxl/QMRU8Wc3j6mPn
Doo/wOqU4PvU+4JGFonRO9v84pKB7AZQy0Yn2CLIIdncJCOM+ASzRnS4I0ifREPWSgiuFCdjHkWr
QLjB0Fvwq9yFOEcfAX1QA6cdJ9ZBrMA5KmPxCIcY99bEYQz7Geqw5mzUx8HM/Gi0L72zke/NBszo
HQRzGcFntkutWpPJYu4U1hnbjqzk0GS9b6nBVe88ngtOS/OW9xNVJVA61zkvw1bOY3s0645Bs1pP
KOcHN8MqWIiPAXL/R8XU+9Ytz9jTd+vV7sjXhytR6y5q3eU82dS675NFBz2fl86O4cnwWL+b3O5U
YL+vJRnS3aqksW8z5SOgcv62r+okO8vX1QwPBtW4xQ9yf21NOKO81xEC3jdqvFNLvV985/p+MXIS
VqosK7XXjAHNVHduieBIzcGaUfiCbGGPZ8+V5BXdX05AeeaSdi9IAqOHeQ20PFzmh5vt8MrzO5hI
JpNqUq+L3Ah9jN9/4be/aPT3y/YBai/FiJOQ3Cgm7+KyaALcjqmH47LYWxd7+UKcf/Q2zr16N7vC
LLRd3s3brPazhGRQbn/3f4X7zeaRD3owGwVQ7oLXtf7mdogvGhj4okN01p2m15zBv8t9qXZvwESm
7DI7Is75gcJCNoHCQjaBwoINU7j0N7nhLjeMjK9aVATbKo+T/kZOkqa0vwJdlHrRsVfhEfxDGaAY
GNM5xC6M+8fXOr67CQCYtDnil/Zf8QDVfduqsR+UIWCad0sTAsy3W8tKg1DjpAVZdKcUA0VB8qwu
MYfFZMRzjf1EoxMfK51zpRPdGKUYmZqb1o3bkXkG+zv/sudC8CPj0ZfKTTx6a5lvbjFAv5uW/y6v
wLlhlfKtOc9oyqZci/hpd2j6OQp8onau2J7WA3uqvOGDGNhTlWJYCE7FYtiqV6sG6pTdWuG8bl6v
MQpVtO7uz19YyzreV5olkklBGZvObdoZIV2v/xf+nOU/49uhMWOpzV9YvRzozcba7pvKohgEDcl1
keyX3dwoXm/ijWngFijUzeKXqtve8Rbil2bH/mk8yBUEfjWm7cMcqjxcne5m8/vJ/L4+uz8e71Hk
brcWgo2kjNRpkNmgAS6zwdydw7zYR7rF5zT4RBI8dQtpKlM4llci08PxG3HCTMVyuD1OyWVqESm+
Kth8T2odR+bs1+oVqRjpo3S3fbmdlDrBFXH8LlT5kuvXzC0el+VgZrQeopd5JyoDjogqA/pBXR7y
K4pRlkIYcpZTepEuEf/10H8qpTvjExpatRqY3yyQMp9DVEaG4oHNGFzHd6Ukkipqi1t1J0xxUrQV
a2bahDSAGZaC8hw/pkwf2fnscJ59puKpfzGnZmTgeFg8x2kzMpaamUSeE0rosanUKiEsGAljPjh/
QIiXgxI7xbQY4tRrqXoiHonOzUCvypSLLgNaVbawCy+vGeVdhxu0koya0g73X3v7t8OlhCg1XPr9
xZcfLr2rnat28KWEOeJLRflg4ZeNbKfNh4xtaIw8MYFh5LgVEwl3K7zrQc2RKymDt/4yHhhR3q5d
bQqHq5RPhC+lx6m/mE7+l1AEddLUYHiMdwm0yagB8PYOhzT0zpaJubm3VfzYdZm900AE66trazok
scw1zbpSxuTYZLVRkPF1CbYmk3zwlyScUH+wf+F1AVHUT6Oja6kzagEsUVc8Tk1gMjCM6FB7bsKd
BR7qGeHI5w7rtEpjPjz0R79ZXjktAQ1+ZgcmnkIwtCSDMG9neoRUuXq9otiTAWGqm7h2RadHpThm
wL3uHVmdpMYZMIj873FcfoB8rX5FT6NvByxq1La/FFdMp1t5GD0FQ9cHTwSZgecAjY3vFA877+B+
XeYGGmxisPvZxIwqA4xPn3v1KjETYR0R1mJmb+3lKqXjVT6FMajVhTk1eDNll8Zvg4Y8UBzHRhkk
DNdpXM4Hh67zUcpn4Medronv1fHRR+lkRgJsM+R2r/s1E6d1gA0IGjlAWZnwdPZapvecm8CtQn9/
hJLTBYJq7YofgsgnzUycONFp7XvLAQ6L6bQw4qqG7zPjG/Af4se0NEflCT3AJc7satwGK+xy474H
ppnBs3H/5/xgXJ95n2TghdrhO6ZcSI6E9AQPqXAMdeo/mQJmTI38vRiElIK2Ujp/mnxDgl4KaZRk
BpFzVSre/9dWTxQaKSNBI0QGuC8xkNWmZTyVpdremg1Rs6lrA51jJnUU6FhycPLeO1F7BtTnTcv7
1+IwkHPM0DKPQ5+9/A1DEboSLQJOkqVdwlhtIUAPA3Y7hwG7LQRecf3Q7Ueerl2olTM4F5PNYnjs
9q15xGD8fidYg7MG2yVRwfkPA3EsDBQMNrhYBSKaZaMRkTfNQoLxoP4F70qWd6F3E7+W8oUWFcdx
89iSLZpb9Sfr/mLdZ4t/VH1f+lWxz5d+5dKfVfvVNTEzC8U+m/pNqVfaNm98CRrc8Pen+G4+ipeB
jRoXT8RXcUTrR1nPfGjMX6R9JKO4tI+oU8H8QIYuS74iUKBZyzUnnFo2rdLcpKxVN7ZDq+8gUddb
pEQcBZ9ml4HnT3sZLCvrrQcDNTM5TyHRNH+d0p0hHZVuOFn0sO6e8zFYEi3S3QzGTKkTbTuifgEc
0MBXYeWzMIPL//7I//7vfoHOV3ovflv0Mwxs+6Gc1wt+URjQzqJebhU8jwISXRqS/NYDZG1VX7aX
Ow9PRiDiS5n565yNh+thUrQ/BIMZuAqDGQyN2rPdJyMIZRwhgO41fNzKbwRwjkCqbp8DfkLgfdgE
9k91EbvV5YnwuEGnT2avY+FrYZZlZRGD+nWdOnil5+HlY2tVh7qv41aYcmAYGa6R/j5RLzOWQmaD
xbD6NPBnsZc63xFuoetNwpAM3q7cx5Sb1R9gVPg0QSVtVX7zypeehli6iRcm9+m5AccPgiglfzYY
hRla2xQzxIjEGFt9+oGI9QaVkmwXBpZQM5AZ2Adktn0z3Cve3+LRqR8psVvYZuaD18AOC4wq5CXw
z+w74pQnylR6WkuiWzAWOh561XlP3oSnkBOJOTXDUv/d/Ntcc8FLxoOEF0eyExvumXsa2Xp1i3ja
g+QNeZZAxRkTiDVKpnWG0oJ4HVj2BAeWtdMYOrk+wV7sjLKEWCPGSNjN93GlqVG8pr0iNZ2FDWNR
QRDUkW7QmMlsSEWCGb2RyH85C2aitXBqZCRC5YZd2Qk2+cXNqPyNdTb64rEK6iHgSpYyXGa9Sy91
Hs2sCrkAZB6/9kQzZF67ne3/iN1Y3Rmxe5JrWTkD9Hk7I3ZjdZ+h/HInXwtQJt1nje9A93Do7w5B
crcv9tfFoLqbPEuV/aUuq1Hl8f+aftkSZnUo3UfmG5bJ6dgS+sScCcfmTg1CES1pJhpCqbR8dPIE
nzv76MbMFj6gkyStOdQT2w+0ODufgzvb+f4lFa9wuWsiUwez8VAQ8340LKTGn1hp+TdbXrbfsf3O
Ldu1fXu0b89YfT/ui8h7ot73O+DGuVORKdbez/vnVFnIJmJbaa7/GD6FqjMdPuE6ZfrCjMgeiq3R
V7EV3DIhY3/qd/gKyky1Ay47fZmWO9N0ZAahga2QUhVK+aDRQFqtfFNO3ngJhSc2YKFPvrGHwFNN
uQus69YfuT+B1leVQBJohYeoX5sOPDaIci6Gk2ACOUFf4ijvlHemeaJhwV7Sn7Zyf9wB+Wdn9rRJ
s1b5baskvlEBKv/AGgd93uyXbdStszy0Nt1Ki8IxM61n3RndGrnDb24E3KDyu/aif/0hOOc2uTfT
UmYZaFkUhVg3YS2wNnm02Xb8DHgFAMHRxTcb/9Nhsuzj0mbkH9t46a56V9e1QL54O8viZDSW1H+W
7v5jFG8f4w9OTmjH2c1Bfql1vvO9DgcB8JYa9hxFjD3H00Hj+ABZzhB5Ox8KpAVQLj7DENISAOfJ
lbdN807F4jaNAmfMXh0YMHgv4YwIHnvHUArh1QxridkOAZO7uPzjj1tXj1DfBREk7QynNP0vuWJq
+uqhVQO5eZVB6mHzu9LpqwzSH1jhiIYI8c4AfNohPGkpMmNeCpYpP0erBwACrAGocDw4xpidb3Mx
WoBrUP+ZVmE3WYf3k88LcOETrQIU5Nq6D9BZfDSUgjli5J7EpVt2S4TKXGvCFCK1R0b9Zo+M+r0K
hr621zWSwJvt7VVIrDBYIxk+Hs8IuJfHjNPg8kVDkRI4UcDNIjbUIax1IS6gG2AFzLsW5cpsHwwT
KtCAYBCVLAICXDp2D7m4fGuU8p0iA3cFXOfE7ax9FaXpwBCDwRQ9L/Khcfoxy8kO6C7x0yvt/Xkw
+plDuoB+2/gwNFCn01BQk4kDyAAmQH4JJWJRBx+Kzz1oROUdCGC4VOfzAIg7h8TFAMcimyI3Ppew
cZi5pOMoE6ky1rKCP14k05+GLPv8EKMLtlbo1Ue9CVLl/W7yfSm4gEV8Tm6cdxaNOt8XGIb53uat
PMw/FXfK4BD5eX0av249yqV2rR78hNaMr01LDjG8OHLHug0/DLu8K5CHtySz0LsSW5iHfaTvyXTD
yqYb6+8338J/vCSmd5PER16VZQe1rxyfOaFxfoDYrZFzIIQJzDgq8AMgSBwgq9Xvi9fkjAvTGr2Y
nUFILPCI5T3kjJQb5cf90r3DHkJQXbW1GkTm92bGvTLaMpMUeg8kGWFJWBLOs1q8QqMQ/15sGHCd
W6P63cWt2K7fi7M7Ca9LBIdYF/OZcjt/bUdGUviqubDYYYhUk/G4hVcz+cq1GSTUP0pv43kypYRi
fZrO44zkDjVWg935E1HnbHDaDm/bYWk7jBBZhjcUTYxyJ7gHCBd3HgCby6G3yfU4Y1zhN7leBeCM
LFzs1Yo9UhhOGIuRKX542VOtW8yHxUICZHNm5ofX4PfGp1N8mlBG8nbp7A+dSb6zQ0Mcd7Yk+ev2
XP7Gos1gYFdil9fQy0hhkGrfu48GNL724XHzdGjON2HVLs0K4n0xrCjX3GiFX5e9W62xvnQnIJ0y
RWYyOiekZsH2o7fDqGN/R0qaoIc0iy9TRO9qc4yHbr96lVjUGt3Vxo0oCE/i/DYuXcI6mMZTQvMI
5U0waz3Ojd43jVX7ZwXhgPdB1Vfq9xkuJPtNUomS4ra3u/XGNTqI/n48WI8HyzGf6cFa2treBK65
mfQqeHvsTmntJo0rI6QjDeR9pSw9sxXN4uq5kSt06oXOUkYFuojRjRyJE0JM40YfvqZwHs6qg2jF
wrQpD/Z05nnYsSIAufOgWU1u4HanzK81gyx/CqbQxOmYnUJ8cOFBPOuSzzCNuiTJ04ddo1Yy/4uF
/Skx8/iAjd2qWfpGgS07eDoT+nM4yrchTI6jKlVs8PYqTxNZq5KIRCI2+qYnR0RPoYbJ+LU+bc0k
+bCQLAq+ax7GqPwS21u1U2skkpVup0J5rq9vnzrIL4/+2e5iuGrt/hOJ6jY8S2KdtBaMldpDA8h3
AGi2OVYPX6GPNseKov7RE+FZ8Di37FjpkzS+Y44AIqu683t4KPYosY6LXbIBOVZNqJOVtJkUj7yg
MX/bM0fWejra0+UhmkXtXdF+tpoNEFRPTIzlls0G08PgPB7WiwOPTGU8rOSHtXwgodbi99DGNQ6I
vLvOvtw5WnI/304dE32xRYXekeTs3PcyB76cjfUndNakulWkahCiA+GnJJj1FqPeivKs1BQFO3qv
kcOdW9tziBSyBJdWYbofVz5/kXF5iJe0Bdhha4+GwkbDldglSAoKeC1o7JCUYcWHeBnScm0ynHes
Ki/iosDTgr8loZRmadSaIUBN2hWvoIRLV7Rvg64NfhcnvIzOlYFf1AFZw6utCaebKFBma349pcye
5ag9MToh3qzr53WJzfo+qcyTeq27O6hvAbjxQat6iqNJXCWYZJJ76BQq7XK9fQw8Jeo4D+epKJ8z
PJ9WRXM6b3nGI40qSX8qmlRYV44cXRqd80ul0lz2KGZrtbax73nbsPii0bWy/SZtpUc+FzsbI+D6
lx75dgAFher60OfzMMEMjy9ldrkJdi0jYuxalmisOkw52bWb9IF6shHn7heWXpXpX7D9tXhWWJM0
FUORV050y1mrrLRCtFemZBgjgPEfxhhhKunOUoxRG3SSv1DHv0vX4CBmIstXaH+oYQZmSpKxQn35
8VR7KHBveyrSO7dpUeLLPoCjK2ZrL6QAp21s4gUSg6eySr4ZTtFGj4LZOFuUTTnWNyp5JR6qLMFO
s0rvtO4d1r0xm2X2xMzMX824FM3z1JFBX6+6VeXdnkgiwtxHadgotzjxzIKvxVFezDSoFKdaBmm9
KeuXrDGMI99Vx/PUVNVT9aK/e5ClHeRYfpbxYZ4vj0z652zxTqFes2QxIWygoWzf1nUGIGYlGFDE
CazuXAcyhPT10W8KMdOhMovUXNvP0WPh2Hzn138/vvuuNmE6iGvu+LYc385uOM/twyOkLMmeHwf4
lkrpikMxOQcozDa3sz+9CBHHl9ue38ecz/JM4sU/t+bXkOt8OujRAqPssAvYkSh09cCkGE5i+5Rl
i7LGDD9z9C+QIWZF/dxCcHxvmWbPljTNtaRa8yyEBNqbEAcUrXy3BLpZdDvExlE93vrpvGqz6+Fb
xHlotm9lVkTTVcuihF5MwwKkjAKIw8kJw8HCR0dyyIwymCiwW7ilLhmZiUIR70EzxNrse0j2anjW
DqOwzrf4eIt39/YFE932/BbS31HmRu/ZpiPKzHVzxSz7jnJORZBRW87V1oLUTB39bfsdG7Iu5yix
arMECDjbh4oDCLjZJ+u06DirCOYJs6U6j6888LBZxWM69qbL3lJuUyFZHJLlIrlOm9UOSOg47qzo
iBFA0TVZQzC+lyVudpCzGbSWklhKCI9hjbedznQRLydJIUpu8yYe3cV1789L/WmpX9wM8ptBGV1j
0yJbv/ZO1d523l/P+6tDf3Hoj+f9UWr2Up712UAsh4UUYeWWwD6Q48v5pEJqrnMyxhLj8PBMOTqF
GxmWC1SK/xiBcyrJuGUbAkxqgNQKndOwe1YzXb+EKTj3PYSH7vLNr5uOK/2zX6cW0U9MrveCkNCX
8WaqMUNtTac2vENuphVftN33HOW8hmfpYj9oLFGBcRUejwyHzFv5hqBClO5EG5+CYzoa/5FRUjk+
XwISROubqbx1pYtfJt+UvoxDAADQ6CPVJZ+k9gLLE5GCfa8pflwI7XK2AeiYs05Pf6PBRaCyEN1O
PYxWMmsdp3bG7AfF3sQX196owAgHo9Fiboluj06Pa49Of1HTyuJOKQAFM55iUBBmFIBlMUjU1kW0
56YjrxgiwljfkG9s7va5YWHZwsmeIEgOC8xJJsPTcVBi5bXg6NnPj/vVUu+y7M1HyWmRXA6doM78
qxHY0AN/VB+xEEgEzEDczxi+tLjLkPCyFHxO7AXgD8IBOoSleL6rOvpvTt259X9k3ddyG0m0JdAv
QgS8eYWpgiNIip4vCIkS4b0pAF8/K6vUundmojPY3RIlAoU0J/fZhrqM8v1UEZ/QDA4/EkAoqt4g
hVpYecVVKfhHwA4585yL4TK53cZ1av95V8osETtsvvKJ9E8VmCmlL/2wGbpWmiHn/rn1fPhTPN1r
R90Guz/rHZQkkHLmu878CZUHLVYzLGamgWcizIx11rQRsc5qoEDUI1YMJZRKfEo+Sw8Njk4pVgIu
ES6CdQkquQQCpi8nm3vqLTSGBCStjTvhJK7+rnVm/mv5pnFh+/e+qs/lJKYNmsSHpm4sP7PDvrWE
8P6owvia00tULEWHZXy9AZxj3KPDpTuvdMeMKTeBeBSV7NpYLmG1HpadhUVwYXXGD7vpbenZ3eLp
IT5X4+qUu1h3uw3uKdXUGeKy4c7U5aPSS5LeatI7JD0WIijiKBz0cEn3uOnOOGBswshPulwOEDem
6vaUu8HXZOtEPrQkcHirtX2wUaqM8lX8pcDFOcsjSEIGgSGD4Fburfyir+hCEjcJlP9aW+AsFVKv
U20+Zj1isfBylqJDRKUKIDuImWjp8uEhzrNcrBTpCb6fOpi8UVNrMfOE7I7RdXteji/bmCEANQPF
6+KIKB/i+EwDKYGsNoEIYcCs35OH5AFQ2005ShJFxu/YPby1AdGhFdOr6XzxEVq36g83cQtxtuq1
7tbEQKU0S0Ttx0WTexS3r1rE1ATiApLHv6RjS9NeyL8A1YH+yBZDP536I4ve4IU45hNMBWtJkPQT
rtLSsGG/auURUAQvcTLTm3jv0Kk5OY81XmG/ub5sjf2qPf95WgYPyilJlXIw1d+hCu0x+3auzv39
sl8p9i9Ltmz9wrK/aWibt67S25z1wTGdXXp92uH0bBzr7XExjANGNWNAzntMpz8qr4GTtOvqD4O/
cUQXaYuhAAi4e7sMGtymAvH4vny835VHOnuF40idVOrWT3en0FOL+XbNLursXmklco/qt3vAOsbG
uwVBOTjvhuP7kRm/htBt5jCstETSpA6h1DBcSp4DkoWwAmSBnuUCDUvAig72hHF8auDAEQyPNpWy
wMfQ+Joc5NgEHIOwGQSVe8kow7CpTKpkEw2yp0+sM9j49esKw2f6B5vssqdn9U5qwtofL3wzhCVx
e7CF4aqRVRm6abreDZDE92XVeStoYkaqbCOhkCf5m7so4g42J376rpu/dHfT3nYrn9zUx4enyA6/
uJmyJmqxm5GMN8cSiPAqtkkkcMTAq0gWcWlw1blaACuAUzF3vy2/pX0M0FZf73aeXmRczoFGAcGW
qrN3i91EnIsE6wDs/3eqDnaXaOqSBx/Wrg8HN5wLFoaCkwo3vJYMLSp2AJowq9kg8NyqnWKvPoRb
pm4CQGwVpQdbEHajwEt7kEDQf88G2b6jBYFolbrpcVNr5MOpjQ5uOLJRrRWaZ5kMwIoZRPjM1+G/
otNZ7fC1eS+Gb4dIT4femIFIoTKoPs1f9cR89qZC/TdLFUKwD9rL/51dkbVvkw+oLXEO0Tv50TJ1
TYCzWv/ERipnFHbIZWE9QhwPF4Ou7Rq/jayXptfgcQjG5ymkxwzDZwfyw8TLvIqKqefKDc690I5j
FOfdyaJQ8HNuuf2Y2OnXwV/i8ngbkXB6j3T3Qqx85v8prdTfHIDvH/JPwMhsmLFmp73h3Nehcci7
qEirGWzeaeezpsgyFV6fcY9ba5CROLhFX0BocRwCQrnG2hbmP8/fWqI1GJzL5SGMrEVwcupa8v7a
6oBSnGBhyVJsHYdyQ6Fhp/MyvIZs5F4QtD2gLB8t3xBOGGJh9VZx9jnufgdINtMX+l+m/83FkLOt
9hWJxXBdeacdpEnjRcb39fsGDJj3xGTo3hLjb6T/NfHXz4WYel7Pli2JsWjEJReAFTlDK38Z3DaD
aW1QzvWzhuxkMiAFOfTmP8SonxjbFglu4ukmjHU1Wk3jbTXKoz0dw9hOoj072GpnmqcE0QZt1l4B
Stt8ZyfbccbSk/q9s710zmhMc4xZN7mgPMotYsqj892yX+isgDNHt+12NbpNos0p/FEVVPleaA4K
YzgGU3Yu37DZiyLwT/0h0RoD/ZRCzNQsjZlKsIaes/CtEDIqfIvtIzE65yqi3jt5uiXiA3CsI0Rv
dGS+Bk5OhUWynuY/Hi3Jg/0HAb/yWV59EBFe6fxAsceYj82p/tf7vKJJsnssfmmOE1hOnj3mLChW
ezxrF+kYTbnQrUPHaJmO2ZHmqxm8cuLGY6dzfd8MnTFsjTNnY7bGhoOleg2jfvXrTT3SwZ7t96WP
rVn7Mf5Nw5pRS66p0xd2CS6mK26xaz9ZtLy/ay74OyDP8ncgOmTxQF9AP/mtOHc9h/Qr2Ko7SgnT
XmFrZ1bbKmwNni2CWzwh9Nuw9X+UnzOfnEwfmS0qKyr3olZOzb011LIeUn3BMTXoUzl86KmuhmhJ
pvIYlP6SzB+kFyXH+xUDr2PgoTir8J2N8TO/05lPchWu60pRbBy7AJdR/RAMHCbbmnlG4bPwuXrX
I7pyIIA1vBNAaHdM0qQV2YQa4Q6S8n0SaVBXg16Vn9p39obtmFYQbrDtkmuQo0QCHpPrTu5zpYu/
jA+3uFAl68VqQ8tvMmBjm7iPx9dg+1q9xhfmrs3TtKuduZZTvHUWyuMIborEzNwUN9d+rhr87ybX
/lg3NRUuZwUr7bKJygwxn2qXNTK1M6/IApXWRnu9j1ufL4+mvs5H+1T3LjcXn0xu7qQwEMKqnB3z
mmhO8HdnQZ/LKdyu94MjHDO0kDpJiw48aTltsk6TH2AkaKbIvFgPDBXLf71cFWzCd7L8neJzYzfQ
acPPKnw+aNFXn92XAuMozQGbfh+vLARBZKFLzFqq8jmkICX5gWEwdcHICh8uw290xlT8P9WdOIRW
avL+NvR7QSkml9n1gFzXNDM0wsmV/9G28l+H4iszBcQtLhwSYJiDUIGKEiulHjO1G8uL4DHTmAuv
QYHrLbBv0XBnrUZsd+KksDmGVBqjPP2b6kF/uXveMv1NC63G98/TXozjdtc60tfLJH8tLqPxsZ/P
8dZAvujvep2WjrsN+3oZZNshfkodVyUlp9gO16X+vhS8Mear/r7QM+bL3o3DAtV/M3frjI9BeJlp
L08lcp92ad3e7dpHhF4Gnfl2PoeP35m5E2HiNse/ptpSMCI5Hbl2gVNrrl1bKF87cjoMOR0noxgC
MLYJXFsjjjlZ+7YYnRejeWV0PY2Wi1GlPGrMR3XYOV5E60JNYKOo9i+XfnnTrzzs5baae275b2M3
nZm0mv5CaoC0xVNPW6rKcobtYh85WOD7S/2LqNU4NYKuNSkyrlqNwb58pLpJvVvKdyfH7uzYHf3c
L8N/FjnEtSYzUO8wKQ/r18H4Otid+xJLro1u6/qc6VRpUIuzIENdLsPTyOeDCPUqkCRnHnTGu04N
0bXYOaFDRpc/t0U7T4dyau/j06JVOrUn+fYRZZEAr9Kuj9tbAOm4XU7HcdHZ/tne5Qut5XZ4zaER
oX0JDRxscoNauMq4sQuEUrCFJBBfz5Ydo3/BGlsc7XyteU6YQWrXdR+vl+FJCJm+7H5QS/qXnGXV
qjxvE9h1fGW6rD2sIO8U7zZOshE4rVSS4xkZhZNb6fvxi8BzOmsOaEWvVGlE+aCA/7RKE22lVK5E
q2RAsM8Cf7jTLtz5uLwxFgiWEPwgxoKauXnIah4dH6+VbrLt1bVfFi0PpsmHpbmbulxGl2oQExvn
SRi7ameFDkUn3GjPwR1PPxcfeZzjj+R57j6vy15vNy7tHOq0g4//KLAt/UTMzL2ZWG3nGMguFRdh
fu7VLVbL8FSN62+LtZDP0Xw52p1Hq8X9bHFfON1fTvebyv2scj+p3BMBn96aNOPkFugxx0UIUWcA
hfxVnlBFZNQxZ6ODUZ2UnY1OxYxK4Wx0KjoeF8dOMg3HYyPOsJDb9E7SFIxmOXAXwqAiV66gIpTb
yr1xtP0l2J4nyAMXXtRIhWnmC5Lda64fjpDyb4yEJMSgFYOJX7F3aPyodZIHxw3eb0rU2nzZ6tKS
ePOlKK4RBIagWq3+4lPthVsINpE8QX9W6amqBiplWNj1t1fmOiWANhgUdwILkrWmmDd9f/W2y5HQ
0UwCnz8Jz4X8UtEvqXJTE6nkCzrmCqTQU8jtDp0Eultmisgd8S9RsMYtZRkV+v620qeb9O0xqxpV
rsUnZcnhS2se0rPVX0KGuvLQDOP6xRsM/jIuYeV4L7TzwbqAFtNujN6HlJh8ZCC4gLR8K2U8ON0z
KCyrTZ3txSf0LgQBKZRGZqKgBMoE+xP0F/y+6r0TtPCfdJ5unrlTM/fKOwLB2eeFweEmGPNnqw6B
7Nf7I/PBd32C3ZeKhCSThRm+olzJxbDc/CrdobbdHkEH//Sgu1pPla5iQbZFU3HWCOckPz30me/5
tFwwvE9/0+2x/KSOz73UPmuf86RtDKWNBTWv60XG7s2qiiz/MfcTX7n4TFIkPf0hlWuelM6FT+C9
MilwIr7HpR+pfxYEUKE0ffVxpZQzTDuFTuMTlYvbzWoY+FzflUfmwCkvGPKpml82tzLK42p+kMwG
jXVQ7SDATWJcBhgUQl7mdZ0hau5M/IcwoTkPfoHU9re7c384/SYfdUfwNM7BWiE1iQx+czMU90BQ
1bvu+OtqlGFifUP+SjsNTHfZs0ZqL9t5/+FHVQ/Mh9R0gytiuzTalREARS0BPeGb45rFN8ekXegL
4McKVS6XOqabVbCwolVRqGmc0Zat+PQ1fTXt112O6iOcvgodGpSAhVA7M2Pwm+LaIzDMJjCubtrc
uqCQXsdgcFL0KaoSjVAuKG91EvEWQCw9FQXWyRlDifGZ21VlkDsMr8Sck7t6cVia3BV3dwWwKf8k
NOLYvzkumW6zgOX+57t32rXl1Q1OH9gzWVtKtWi6uTgDRWmqkyefpReRewmx46ii/kAaQgKUkHly
jBGU48K5PUP1eKn6AFAfcffSxlZGIORZ91m7iw8fbtHyU3J/NvV7H4YlJ+POQmE4gnjLcOT6VXjM
XUP+iPxCS3wFufw1foZEztuKXMqpQj6M4D2IcfmjuhqePjTV/nXUVLlZR00N2/YByG/NvRY+UUIL
n16feQoSME8tDlgJoMSGsu+gQ0Zv0JjDe1gIMktzwSQwS99292b90bj2yIb9hVN5BCJjkANuGuYB
G7WHZWxB/NPLD/ynbMg0TKdDDF83eccR5qj7vbDGgPSWwgq00/gZ9dQkhc+gos8VL3iLLmtteA0v
mwQ7JfXWCI4B9RaHjfr9PmQIyw3GJs9qW9d+6KKZHOJwfgMe8KjMST6jq/dAOyVnxO78zN+blijh
/8rQatPyaPzUgth8ca6bhpuOLbBc+hHU5+z+dKJjV5E0/9HT4aniGTQ1JopIcK4EMjY+rTu02+wn
keKfnyAJPn+7zfF/zEX8YSL42iflRfnJ3cnGANX61xqoY1D/qD5T6RW4sljicBG0frxXoPnDtqty
h1VmRHmz1YF2SE0klyBTG86UEVn+KUPVkFi1Df+lXDexmTBGgxCfK18+fvvKohB8VJZ78Xm161l2
WdB1xkrGAIN7aqgA2VBXt9+Zbyh6sE+EW4JP5M38de7F5fb1fteON1+3OCwhmwdKuXOn9uIT1qkx
vV2J872dQJ1ia4hVKH3giH0VI4lJQy8FmNeGwVUgnDz7ju3P+tfdATDZD2FMSdjXfAsTtp2FzsEW
XWI9Kj/pspSf2K3dHv1RO+j8+7xiurJ5Pnx5w9YtyeoyhDuZvmb5xUtJ73Cuccj17ppyHbmvGnYG
2SuxV2i4HO7ezWrwcMv614p1E2RUwYrv0SQyrIXduz0e3fHcd4X175qriiYUg8hcPk6CrCFHArXr
+pBq157DaFsIQYyz20MQ78Cc4lLw9bVB7NKX6j05jdNzIokgRxjx4wNVrF0xIEwT7WAdZO/FM5lp
J7aqT4dar3aHQl+78+KsKo/tX2/NgRb8krKZ4A1leefgVNiQ21Xj8y3YQ3iubDztzynCbj87vO/K
P5Iv33H9mr+GyX94nwy9/exhgg4N9YJzbNZzmnqJGbJ14JJBnIGFhTxWDsMme5gBxK/vtWuLzBWo
ZOUGCQPF3rJVgImp9xZ9gUxCjor9xqNlPS32Zzk5YYHzv0X+BzFFt+/dVIpfm0tjBdUjHY1a+1QE
CoeRFNvXYnt9aeeLYbDAK5LP6hITk5CJ//+PwNadvkHllENYaVM/Bj+SLBOURkoitqhoNF43SOaS
m8Nfc8lCnf0st1TsKb4e9AID2BwRwvnWOr9W5AH9fQV+vLG/hBdxFFMjtMd/q5vTZMjFx8/iLSot
u41iXGaTvfGUowaBgjyTdXTOd86XTiKaUTQgXDmJbiw/W4VJ63LplVM2VX7Xzy0GtQXpD7/91v5u
6zen/TNK17Rf3/ar2/7x2s9vpQ631i++NERPbFqNpFV1x5NbwRya4Gfdq5HJ5rqJPOkcW8ju8Sw2
sIo6qdAVhShYA/WUpA0gEKx1Okf4qmYuTto1eN/Mfi3hxL8arHCl1HPLpUmcEKS2lVbPm27gTLEA
C/8u5zscGoqSgMdiK7srGVqd9aF/orU8vex5WFe7VTsy4+EbDlhzOgx2D7iemFVgyfctkjtmlLLK
1HMamn0UXFQ+5GvzwF3ipVBUA6ReCqh5uEvnNrJg8k2u8IF4xQ9iBtqExkIdXrAoy5+JozslXx2/
sBuvj8evdaHtB/kppVNz8uoHF54st75TlZydpTxAaNKblflMMoft1ekLS93vTSUulroV3BcReptu
WUHz0JAkMOlWy/FG+jXg3qhHa5w1poLo1T8KHwdtkzH9QxhLzcW34qh+4x8d1cih/HN7uBYDd+xy
6s3eEmW2XBBUBTetAxhWoHBvheUBeLlEO50xrBf2pLpg824RAzsZPBaZGLfrf6+rN2hYo11ttLfl
du33pdLCgGVtNCt0iqOtK9K8MwaK0xS3iiMv0P8TGFdKQWCc0WDzrt6ftcJvd2sPp3P7fftdet4J
Rp77qJgXj6P1F57snFEcqc/3RD94/EIzXWre7k9bdOxW7Rh8kMYv5AbdyvOh0i/u8VbPH2PKvZQa
l3BYVHi4/O7a5c9te/GNHefjmLwC6X0Uu97k1ns9RhWsZYyZl5WPXldHF0lfw9ay6yG1FQ79pNA/
Q9lVUe+FlLOHtoe0hymLRFvs1iUpjaOxeEiyBeASbfGu/YqkpzF9EU/5RmHZpAhH+TNha7NOjk6B
pDSkf9uQm20BTY2WGYXH5/Xi8e2/rpjh2/dUzAx2afow927/vqR0QT8cXfD6AyVwzllFE4z57a7t
ZgUlFofaHv/Z7H8UP3fYxp+snvwQD9FH7WeCCczVvQUzbR2/GsPJLwvNKjPyn7en/OdRDZKqvvGT
EeYWQGP4LCMaxONv1BV8Qutl69COBtW75fYO3pCUg6SajJ2YnSkJyymsls3bjpchWb4OYdLs+lGI
U0lzTujXS8q92qRv/wDzmh0vJ8lEaTRrLo1kbaSprAu0MCqmcftcDj5dR5q/q4C6duP3vhCZ7oX1
cDYeTMtt/lnVYrdx6i5gxIBmmGReFwCfDY5003yL6yrbKC9KqxxNWAcfY7M8/zgdVnaAEtgIMfW8
XbvEl7lU6zBO9ehQD3ms50JUnkZFulIp6bXO2td5Z4ALvhmsc2g13dupe0nim5Lz3N5+jdUud9Nh
o3u7v0oFa5quT9WXyn8MTTuE4bnXYhtVaTaszYbT4rDRuGM4Ft8uYWwJKbnG05T0Ch83kVcIBYSJ
m7aF7VmuSBXfEjpG816j+b9dsLhkmNmSQNGqepphEljXNsUNY2lh5LvetdLEL8fWmg9LiyiPRDK6
YthhrvBUECaFkD+s/F74YSj/EDwhKA6XStgkqi/pW2B/U3jyFhmRYAHNuw2p8ldd8Nar78ne4vrd
nB6/WJqFp7GY5TbTA345memB51zZtaufZtIcRqvLIFPcBToKs97NfOjVq1WaeubPOX27QmS5bSH2
pd85UWm/i7wgewh0Ii2t9LDY97azBwT8iSaZnxKIsnfrd/P7QrFJu5Huvtk2v/quzIbHL/swf7Md
eeHs7fyV+TUg1t9SCjvaeE1H4ns6bR++Gy7dtUBgw8LK6JqZzdCY/pA6YR3GjPRG8bLunN1kdNj/
yzBkciooL5/rHCt/U/lE8hki5S7HMETKMc6pQfAvmDmYVSHQWGxwLY01thTAhEm3Om85TSuXuCGH
KZyn21x3V+quSg4OlXt3jXNUjmt4B9y989GKjo/ljeN2NDugBDcnEEd6vqS/Yufi/v08+zXVr5Kr
xYRUhGf64S40y3G7U2uj8yQQiMGFJaVo5xiZUcXPdumZXfapM7eHT1CPHX/218osHMz7SdvG42nb
KfZfTGm+HIBOv37pyS9OBUHg9LNovES2iKRlY1VKH7/KuOW3XgmAfwj0/MZT/sfszYtap74ZzCcc
rtWX4t3ke4696ZvNif2R3KTt9Z8/wsv/NU73LP54y/c1MSTSAxLyrj1wdoghim3JmzxGeXOt7G8X
f6xKsuC4NDRrz05HO6k5ZB+3idtK+Twlj95OjYBgKQuE6CK43Zm8zFBMuvGhWfht/3ZQHUC4TL9s
pFXJ0tH/1kYcFXzomOOH2autmL6Ymg7Vj5uFQl9x0YXIOlTyj34GwPYaKwY0fYvBFIo+Bv+YDuA8
2H95TNVqqBqWECxIWlqhqGHq/Bj7aM6sMmy0THjQul55Wa7iFV0Dotq8m593c9ohqetGvi+Kk0dI
r6LoOPQLT++54aOHUEn65b1CkxkdDKRrwqxz4ai63I//VNM33gC4wBBqPaRML3pQ/qzWnuxmTpGG
G1XqlnX+anTX7/YErhuXSfv99+Uefr/MEeN35xRe9dH10RtLnNWp51UOncbF1FJ/d3x8WaQH17sT
wPKvk6B6o4oMOum0Gz3ygM05WrYIBK6pRuC00+wMW/KuHvFStB9fzAfKf8HJKHlMnQoRN5PCOjJB
HQBtRyYryiSMbLegavFJ354GpmvXnjHjIFvtnmYsd5AKhljhK4WGMvDa2dLSB4utqIhzQ5vsmxtP
nn/hy7HHfIsvyVX7pXV+R5hA4T+2Kw9XrDSEN6QMElIhVq2TYgzkCwFTnK0KHefHBbqx+uEMPDWF
4Yg6f/IrfsvX5fWdOeSE05ojLF3QZERhQaeh3uOfh1652K6mQ9l/Scd63Ta26/Zm1j4L/Gq0yuVW
tdxaMnrdt8rn1mLd2mI4BIP/VsLEIxUkF17OcekPbD3JtRsJb6LQ7agWOzmh5vNolY4Lc47Eamq+
uZJtvw9fRFbcHYDFGfUAwCjHl2e2Q5+CKr2dTvVq1Ir7MNzYCPmrv+un5/LvW6q7Dch3qbntZrZJ
ety51/wTJeBh18N25HQOmAUM/ZkkLQMC5c5vgFGgD7q8btDQB9cugAcMAnOLFB75N8W2altoaOdh
fBnlXqAhpwjbDDd0/rezCFSdvkEUkTFAv+DxKX0/nR+KFj8Iut5Go4PYBBzH0QJloD805v3Cowtw
9QnKu/7eEp/TPkXAKQwW9oWzlHQKXgApeEUwD2v6DNIrB/Mw6AEj2rfkyw2nW3VXR4xgMlnTN+yx
fwohEo/TnxlPs56SNFE1+TQhaZa/fKHxxehi2M5OfY3XxdXnEO39iuZ8fFtqu3RWx85akuztf1qN
/F6LpsmhV1pAXnq5fHd3xJ7u7sbxYRxuhOUpDmB8O0Yr6Y4P29dLdXBIFfCVVAGfqwYF/PgyuAhE
r7eI4KcILhN9DiL4KV3vaVjDybgOCtvBShVLHoWtUuhdlr18AwE+LpTiXfD57d6mvdIFPbHFRpwe
iCn3rD+f9de3oNZxxcwVB42iv3o4mQwFwO93zdpjZ0N9tbnXGM09XnkjooIS/DAzjwkdx8olbhvs
swr62VEAXurNyTZlPM2i1Y71Nu8Qzi1VokbW28QEgtm28grCYLxdprh52MOPeMSy9a70SJUkEIqN
0zPXOZ89Hk5uIqPCaXQ5jerl4C/H/V1qXF2Y9tvqTkj6pXInLjWpQYHbuS0/CcRH9lCM2USeH1q6
58HkoRjc5iSpPWCxOmRSoRWGpu9tJp9Jo1OaR6Uk2pWiTSmaACwX8QIvvIrAos3EXzxEul7KIYmN
jY4O7qaVBduVtv3Aodz2x5P+4tqnoJDC5vUty73gT05asO7p6mvpSzqocV8K9MSbzJFcvFBAbOPa
Nsbp+oGCQq+qKRU4tnr9rvVCAd8WfzhzUADLiTf+2a1M/hwHFehnrXMshA4+txBDEz/EiVsLm0Bp
mW/tHLxOgxAjDWJH7NsO9AEWyV80GSQ+jvIPbL4wuyeTv8xuQo7lhs77n2kX6DlDnzE88An0gMYU
/v2KFvGmXygFc7bcKpizTTzidZehXzWJy89ShGUzbtoC+EakwHXsQFVRSsgMbMxTZEPx1v3Vcy51
P8vPdpfy87X0cE3iZvVhS7peCA4o3hOazq3RNrJ3Q3XekI/8QS+8HNhA8r2LcFB7109i29zr6jLS
cSuWQpsOXlr7GzuuRUftb5MiP61CFBD5axzbtSTkjHd0qPQYANBw5xq+DreQ+lPlESgmwXy/x/tr
74v3WJG7SzSR4+RkxymZBSfC83+ZMY1Pf63AB4epUpT0LVDX/9HcsedsWmGd/McolQfF0zYh+gCE
7FqaobXHckJo2+cuuIjZAzaw3uje00ehPbM4p48C0r0iW+UaEE0KUXGNM9ucvt1+MGRJHvIPG92V
iSozyhzgGLTYsT0RLRvOOnqRP+yDLrJ2TJbjeX1N4LVnNf1m86pTBsLlSPbiyX9BRAMcqtJJaZa4
MUBV7DLu9aVxB6K60nlUSNr/P9d6MX/7JaDHrF+SsTiu2E8wxqOk7kCNr28fQXFwuGUh4HBbX9OY
F1DcSjIMEzFX48A+2w35EWVxybd8UxN0QwQZyDNUSsU0P9IakybMeXFS1s1oMoAau9ohDgX3QFSa
5bo3EQ7IP1r3YA2Natd7t3pULAT7PLEhHi564b9oURYBRuYSEAx+2sXfyEVIYEFp7Uxftk0ARsgf
xNc4knowfikxqVLS5eFLb+egbDn04b+i09gPBScWFmtC4yd3y/zdZncnRj52efIcDc9RHLlJl9q7
MHlh77KuRFI89uI4JvEuHZ1agEDuN+N7+28trtmEb/el2/1ie/8hs8aZk9FbNsfO2aVHtilNTEok
XiMP07QBKOvtOsNBXqGXQCQ2dhij6zCy6kSBss63tiLH+Jk43Vnsi+bRCHk5Pk5Nj0tvsqcXZIHQ
upQG59JgvhuuG8Px6q6S3JWrd/nq3bkyQjxZV0ZLxJMbvY6zoJ2cRtPFaGPTrtw1wIwPjVkrNwlD
eFth0Qz+vWNM/MFkPiwc/torzKbtKjuNlbJOUarmS/mM4ydkOmXM5caWoiuFSeebsUJ+fJfbjJLb
aC21Fe0alp46OJ6rAVh2lJaqA1Jb9kf1iE6sMdrmm+d68HI2EkLTTST0me0mtxWbWKYOQS5jNfLX
TtMNI3Uf0GLKUZCwzJeUpyejTdF4yZrtio3Q70Fv5rrabx77k2FQ0gV3U9amKFOaZ/yZmDV86FVl
pO3KLpC2tbF1qeQQ7AKX0N50ojMiNwfzTDrbkHWgWVSWEGInY9rroyj0vcc68bhSIAXPvUfg+Zq8
XAOqD7OuK8mK/eNSN7l/W/KVZeWhk9XfNdQfvXmhVz/0aovetNCdNLr1YnP7Y7rXdhi8oEYVaoPF
cnjeDi5b7M7+4gz07yXHXtLr1cYD3P+lFORqP1cJ2jnqD7m+ITr0za5zK3bxgBulQCHP7+8xBqRv
TEO3gje/ZkHQAyo0Tx/LFWvKpk0bdZ07jm0npD3YRUL3CP0LHLELrfk6YPCb9UY1uNYUmC1JKNvM
Xk7vdpFlkwh4tP72rAxbuYK4Xb7X8rCh50n5XfO+9ZcYImugNAn5jnn9L80vDSseE6yps8wZnXNl
g56sr0rLw7uWn8bdPcc0+9XGpuRKUWB90oxP+tB9zrZQyke9EbHbOlY8QlAnUA7ytZ4e7nrRFxuF
/7s7tS5g6kYzSbP2GrdeRUVdb1VidjHEAcJ5LO/AJ/uSGIXpQumD5jKVRq+IRARVR67/ruzjOqQA
ZStbClDtG9z2TSJAKJCpBCbYea9EApa3QSSQ6QQOs7Zhbd8arfyza9pHxuo56l96wi7V3PLzgdgT
rh0IVBnPahduHuViZ79oKig2rfmN4r1frvVvi8H1OEiECxcFQg2OxUE+N8CpQqg6YFZRmxQGB0Qr
tNDmI+DuPOkaY+ugHO928ZkU69isjgoVoPjgVkELu7/xNjv1bmzNii68zdV+UHnO3A5cDSFIBjR/
cGq16WXnnekZ7w/UVnkupxfJDDLwrcACF8nqy/IdVDottAEMs+9DBV4L4IJQG+FizvsN57RZac7d
1sU7PK6abYDt5UQL0pmMGRJqwkQuwKUnNC0UO2ADd2duXmk3gs0zE8xw6XcxwcUWukISfO/KWWAz
GMTY4/HDK39LEIO765zzS5OHdYXlwbXJBKbS3ItswYPADcEM4NkQojS6lXtCdRiXHxNie1gMtYqH
4VS0T/6uHL/fjcvRJZV6F75Oyo51bMzW8ZZD7SlYbhcLYVxOUkaY8cY7HP0d34+/+3T+FvbpWrpP
1xaj2Xmkc7QV2Bh26qnUnfl9rTwS0TCJ5hqJFZeFOLMBAHIl4GHAK1ERL2NsfKdnetF3Lz4eA8Zb
vJL2hD5RhlDmZu0MoQSdA7EAgEAgSQolvjFxO9nGp1rE42LTedVWmHyfaF/5U5D9tSAZwfRbIUJP
6ut1BI8kxHiEfCW4sayuwc4h7ABYa+nI2SjZ2a5NURsiBXNp1EbVL65DzoZGneZzqqTYFUKe+HjN
TDGYJNvY3XmLqd5Fx52yqPhcfHb/dJ+tA1PTPJD/ZyeyrSgVDaUirsL++1Z41MKVV7i99ZRFKA3j
2bCRG9qZNIczdv2sSELU+LSVE+OJEmxIKX1NvnR79997Kte1jXQwTgZKAlSHdfP8LbZufK+cak5e
Jn/+BRFhcGck7jSxef3mDVSBEQJ4xi28bmfV/viAtKO4DuZYfv2NhqTN/IdcB3dEoa10Lz+r+A4f
7viUIgcF2X/EEUbwtE6lYAznJPJctronw/ID+njxY3andndbWbV+UNFxG/KqUOkYUEPdf3lZSUov
z/KRsh96/fASiL7SoDWVUuYx7YdiMuy+0ASkp9F4Z+AFcrAtFhFKYWwIlHTWkVrVxASeYlX4Yhr8
4Rzp850X7r6f1QNKAlXzGoW4hAk+nB+HnmJhcleZ3NUmd7nJ3YlSUv5p+7gdCTKln0xyIcj0VrjL
XZudJMKfMyrIc9gB1JshNdBYr2PXfLFqbrx3ydeFL8KMjY3MLn9h6XGohM8s7ATrVR6ZfE3qPdv8
bRFeX/FL+Fpyja5X9pVhg8fTP0ziS4XGPkom8XUSlypRxW/dgnOR+tEjKQWe2/XefXrDhE8fVM8S
oT29vVR+FZ9YMN0eF7UXVByPjDbGN4yxOJgl3M9fS3E2saRpZhmVVB+SCjxWR6ZDSZGJRIUFF9LW
UlGnoALJgfANFRSr6RuzBMxp0GAjHEayaL1ioQVMrS2qzNIaS4L0rps/dM/5bvlAU9+pCjQJTJLL
hU4zOgh7TGEaZBII0NrHRudiE9V1S9mE/7rufvqy6VzV6/Yk05d1Y6JdjsYMIN2HJrFojrI4vqDm
wt0g6FIkIyP6ruTd5Qzn4Mpg6ylk3rnD/I0rxcmaF/6mA6GG1/B+LMplq8L6/di/HnXR+2eSO/WQ
tGxF0inURqtTKI8URhVSvHzvRJdun2fPBK7EiY6UzCIxKuyGQ+idMT52hN4tmd7KzriEfB285drP
YhPRMe73L4zXobAMXPjFtqusvBnqbHvjX9Uz3WK3JnyntdR0n0RJ9X+MCW9grl10LkXHUjR3dC7j
9U2TqlubdivT7qkukV3Ka7tWGZUqgVt7rdyfKve7yv1y8XBl2BqSdXKbSLiOsSZRaFdIptLBRKXm
2jiLLv4XvS8dey5pdsEBWvPy0q/leju2onoaSV9LWJrOOB+aCrrEO0P7X4P9q756cLCar3/btuU7
W/V527TDD/J5zOZebtJvSF+b9CucualJy71FuVc697RIbueeFsnGLUwrL1xYQ5dEI2QdmtS+lK9t
bYRshE4IiPbDGTJ7C5ZHqT+Bo+Kw/b/cussSH5Qv79Vr16GqhW+Pww+9NnWXrtde+VPTRJgEQHU2
jowJMTJ1XzXeVbkTw8K6taRbSrpJGaLT5UxTZIsjDVA/2nONV/wy/risTKIZd+pLdBojXmsDNqU3
vU0RcnJhZM6RwTYSc9+fzAdK+rkSxiQXCOnY6Df08wqOfwchHRV9s2Oh3d7LK991ZrvOlvebTKCQ
eUfV0KlvuWg2J5HGa3mH6xlD2jU/r3UaxND8vBVC89MxvKQfBAykzU/dfR9c7XmLady1QmS+hjWU
Dszgea4jb7KEe1NLadXkZ/8kR7fv9U/iIbuTYEhb0yTNgVzcIkMUZAHFXClxiDYr7IOwKMoWg+LH
uli1tqt+nXL12NuyfdZ1WHXL43genJ+jwjIulSIuQzoB3duli89ym7T2CIl8XpDVu/NLt07vDFHb
+B2Nhd6k0hvL9XOhL/eW0/4cHaOO+N5a1fjyD8zyXG86af0lZWi16cOVumVtt023JktCKCgHwUkX
HeNy4djesgFaG1mX2pNPu9Qa1foT2dhs2sZRkfKrNH1VnizW5kOsQNmHth0tQbPw4JFy8XR1GHcP
oTxVYulBBF8f00t7RSGiJ2dkFH4lHQq/oT2RpIPF1fguz8yJRXO5C2edlwZ71iuchuAxsfSscSWu
U3JPu2s447S7T7rTafe66S6Tbm3SPWy6u023RNdWbgJVlCoMTujcz1Fu2ywlTc5I42mUU1ylXfnQ
kje70jfrq3davYYedfZmQ4/6l9Wtb1aFuUs95D9DFkuo/ZgfaTVN8XMk0qRt8fLn9bH8Wdc9T9te
x6/KU4Ka4L1OT4g61bvX2VT+hRkc4S+0ccnpu9WNGuR6Lx+lD+t9XRjMC4NKqii55WwCTXyUA9HY
JUaCabgbPyj5i6NjfuAqG2kGsnC6fGiD1df9crG3HEvR7IQ+dLrzrN91riqhFffvZanRZ7w4v4/g
+pQEoX4uE0MvWY6FMp2XGXvcx0MnD83T1RKt5TxCvFF5kx/A7CEwDqLAm+ARpJgfS9c5sRcNRmQN
NkHsbPu5eiiv542/5fW2wSw3Zv5+nnZ8nQnBLcaXRsz/3ZiLdDvHs03wf19OgwV8wUqypCD8xyja
/KindiW8SiRn8irxdbVv8ZDg6VKOZqsYHcoFwm78pS/vwlKj2/12fbh81exp3NUeL198oCqpCdTB
jif6VAhAt3ZfneLSD92r8I8KH3hHBm6Cm5J5nnXdfD1+LAq8o4c+nckhfDpa0T6dBYkk5HD+K1yp
Ro/Jpl1IjbQKHxNJJWFrMqZc0P/jgpDNNHoFXSFY+6V/pDyU1RF+s92wsZfbB1OyHEap3N6wYvg/
VN3XbhvJtgbgJyLQzOQtcxQlK5jWDaGRhznHJp/+fNXtMfYBCoI0Y1Fkd/WqFf7w77q9bpefnUZF
kCTmKX+BZ5rY+7C2LCYT4JmCwjzOhp+FvQ95pRxRiyyKQZVMLXLEk162DR3TckRRaehOECx37Puk
DrPsjTQba57umUwP4V8N0FwQ/fP8+rGSqOc5L4DPDE8vxdol4NT6Ck3HjK9g7gEUBup+6C/+yXdX
/3hagtLgb3ipcr6R/U2xLxm4m3RfEjQTQJPZuo15/GbYNg+jbxCLwue2qgosDAlisWW7ntsm7Y9T
z+AZ5uOvxp76LpKl0VlrRhNIw8Fp0q9GfR9nsest/rlqnOntml4u69fL0EMk5jupLe9r8RPoxAy8
QNW1KrOnekpZpz75OiKWQVyYhNYjFBDtJFx6SHB/u9dYhhnjHDzlFlb2xg4wrGJFhuNkV860zkjv
ySphrl9bORT2XCu64tO2trnWOhfyjVNi6Xc5QwudolqWrIBDS3fNeDgbDq0JLwsyKeGIQuYeUpFz
9sfw23TXtd+cZD7bnGNF0wJkWJfYVRjCv8xJs0ThM8ESgs00PkyQjYz/1OoELx3C75kOdBz7DuJF
OmlRezOdD9yF43d86K6mPq4xv+GxT1y40X1c1kP0Q39aEs4JZoFgbQHRCP5W2oaVoqz2ipTB7LV4
tZexrijs1SAooy0PGljfRjiQD+1bcianB7JPmHmzCe1GGCgWhaVjfzUxa+lfilQqQihbYhWDV9fs
vr6kSt6UbjaYnHSpeM3tjYOlOrAX52A5Jb3hpaHQNj4x6MTqMjAil2FcsW4W4lAKK5r9ZibfPKBN
JOYfGUwcTuvrRoMHiB/mKMJ+LoT4RqAyxuNoPHKD42G4nLV1w5IEKj/aTGEaNDn0IHQ4RM9roRlD
9pqzmnOyWneh14DXLStln1FFi+5Bioro4oqptB42yiztM5nGmoaRZllYHIWtpdwhw7ABK5/qX70y
vWNk8o9maa2fResm16jC9saNI4EL3Wm0SN3pBcw0YEqQt7RnX5aZP09yBdx6357k266MJNHRRcFv
A3Ox7Gj5ZPM/0Nt0fu4vLigkh0tp6fik7l1FLUYKy37kQ8Iqha8YgzVRd7STlGIWv0xy3VLTdgEm
OYd2hgUMCAkYffYTjMv5127/ur4JO8wNMLrrDNKNtuiblFsr4kLzlpTM7wbI1u7Pr2uIAMV8e2fI
gZrLP8lv5d8WP4ED4QVvNPUBSdpLtCgqgiwW36+Hzu3FfwSXEW4oFZ4XbX8QCJNCV373cvzW9HrA
kUp/GsdleDz8o/XlbfIlLAHOQLR4GgrXRklY8jBM+ayMA6QCKQoHg7h2uf0ocVQPSEubqZxvMmNZ
JWYsYIOW3QByUrl3S1CUp96O3fmtf5heeikA0bNVfj00MwhNfKJQ04IdA8Z+EB5jLePrHVGR8/i9
tTLWIJpny23b9zvH9wa5XMY8j9FjN/q8ArVHw4iyMvUUVHKyWzWNusodMqHLMZs0bOX4j2Md9gPO
w8pcHHxjB9+z6OiRC1gOsMR9M7h1mt3sX1MoXrUU8J2iou5g9JmGxO0YTurxCs6UOtRU3u8vPn4K
MxXChQ7Is+kmc6hd4feBdE6907afa0coEjCXYftEeoVJJ/CYGxSkJTeE0H555Dy+sPle9Ti+nbUI
dBqBVrQN/Xtvf/Y10Xwxrtg9XapPVapiPDex7DFz5sFxBoatCNdJ/+X+B8YGyTaf+Kgp5Hk7b/Tn
R2OosE6JJOJFhuB1UJE41wLJZ4XGxm0qUYUQwK/McV0JsqWylvF21j65G8ZL6mzPbg9CjqsNSxtr
8WiunmYfvEYB8Xj/hKqK0OUD2rbcPUyFhBz3zkkPBM//gRSjLAmEu72Ayzb4Gz2MXT5O9xAyLGzV
QsJWRVhdZJqQZ6UOvCPsrku6m2qA2luui5f1O4KN33moWdqV5Wv+tfgq5Bme5psO0+yqle5YGdy8
6wYcUUUK4fIvlTfgGIkb0fkeYtT8ylmitdNbT5wGfdrNl9M1lbx0DY+6AagLrQsCM4deTAA9GVJZ
1EiWHWezo0JIAIujXSnnIhCKGgYOayRhLDokFvudE6HN9ya9so1xbgOyV038LvXt4OHRJqphJnUa
5D4fmbZ4csvxhAvPr2gB7ToTh99tvag1+fKEWtfkCc2OPNNqV4+pnNYDRc93SUQiAY7ZduuBzJad
YHaUU3MYZQefqolW43kMKJmKEI9TZOEET8z4MwqqFk3Y0X+UMplbO7sIwakk94dM/hk/lwcSmbmG
niaGDkSpA2vu5MkNOUDdlz0OUJxsAWHhAeUwWYHuW640H8w+IFdBtN1Jsp40Aau8MCqUDzhfBaPZ
YzmsUyKomT7x4ZzZtplD7rbtg86sFpPOEpmRSzt7aUfbdpHy7/jigJlSL/gpd3G4K0SUWU7Du54c
UCnsnzC7WnS9vUnUg1vblgOhwA4NAH4KHcCzLBmF9UlmAAa27F4DlNVNLL8WXAsEiVmnzPUDRxte
HFrkLYIXJl0FtVlQr9YyA9dM6ln8Lb162IC0YY80TVsSFLg8CUppFzKSbDdfE7u1Jpw9j1dwV4WT
d6bvsD6FC7dMLlwpMwia0elGcha7i3clBgZehVhQByixWB2uB4uPW33ezcEiPcKzVkKnYzZRO4Vn
Qn/MiX39KdWkuIt4PZZmbseV9wCBhg6uLwg7GHwouvYhpfJeb/BqEKsKsurvFJitCrSu4CUEQJYN
VWAoBCf1iICuTxEFAUinz+N1yb77RVrivMGLONfiX5LpHMUnBxc6tTMmAXvGv+b5JwVkvPhDeQfb
2zc+ikcBrzYnfxJxnYGvIgqdL4Ej//lUPv51fO/ZKkJppdi/5gaTE7rR8HwYCmurr/HuAwez2Fo8
RvPJ6PAYsSE+T0bxZERu2QYDXxcXfYtnqaLeven2eG49JUdmbMKVTF6TEHCZNPjrcv6eADlt6TQD
0DHy3FiVTw/P1bzPJ1U5++5c/EfaUBpOnnBkstdAkImvHdtlPetEtA4DfLC2+SfgvaFhJbJvuR+5
H+ZQpnl2izmIEqvvGpmFeOB+rn4uSWwlV9jltVzecPw8LdzJ+Nm38fMJYExBgiNzutPU7LrRH+DW
8llIt3G4JS8yhdJ7ekJBc+7Hcj0vlLIa9vkfKozsq/8BaKpkvEGUM6l7dGZ8CujWH80kmk72xTxX
E0v8P3vOJSoNPbtx8uzmXhJ93cnnzeUMGqGHRCaUxi5TNPtQDnltpZVKeqrfjTZrpjGWhkfoeXyb
ZV0MSiURxNiPLPD+nH3UhRcUuzE8pBPCqVyCsVtem7YLrbng3bwK7m6UDYqwib17r/oqegofl0dn
77nxVmZfDAG7evvJrAzHwbv3u5YDwyIq9g2xOnamA/nf9V6mx6056Kto/N880PQQOD5+cllTTLDj
ZCF9mbxD9Ypp3tnZ2+IcEEJbOikUYMOYcBy1ZdZQyO73DUIWE2DJEF0TDmDAdbmGjipdhtCAqcxb
cbl5yDZpTodcJHEoTxMROZyqJiHaaKmKt7L/QFL655Dgwotv51/RD4FIvVCKUGRCZ2QHKHWz4Y1A
Wko6T2G6n2ypxU9MIRE83oYkUyErMHAo/MfYDQnlR6a/phJSHK3IrC+fK4VR9TyKCqPseXQsPG3p
gOyJn6qjh8r7SmgDp+95BxpL/gJvyIS10IDrv9yD2zk0t0xJgeucEnlyn0KcrqpESbpkf0WQIg50
2VG2J/wias0+wKpnHxWs1I/trV+AMyZNQFAL1dDWVhkz9AZyWUiMnJIHE/IXbbMMBcsg5O3zuy4a
VNfI8FKHyzQiZPincsizs4gwf1kwi+l1MVC6IzukYSbW7h8Z1uKX7RibcxSoYb8hxWMQj9OnXwng
2QfUnnx5CD1kaREGy66I/BspUh17HyEHr64NdncIvXgB22EhUQNGKZjOtNJkd3kPya7FYrGU2LwL
aeT+lbhP7s3fLHz/rTx1xJkbZ0xO2wUkLg5Sx84VogWWpfTP/jtNwe3MrUkQvgWWqxxHwfRSetd2
fIyyz/ZC/Ev8FpbF78VPPBeZf4Yb8CJQiSb/Ruf3/ff/XKQc37Tvo2fDJ9yP0Ysm72k5lH5KuU2a
4QgFwzgEAavwolDclIP2rWCAbHGaslsgGXxKs6aRhCB9keLrpWd06+IIT/FTaShtLA2LrzKpWEzq
zT6u3/IZPITsb89B0jpxO21guxdW36dSgz9eAdSZSX7CUURvj1cdSEv7ZD/uT/5VAWVfM5hnjHoC
aSxJ0GWJk/e0onOjfAq9MdtPyJp8avFNPrNIDbXFR9I3y7VFuFnIzP7In8ckINTRiamzXw/rcyOl
Ad4rddJ/6AqMpfbLw3AVDVcgs6Cl80YxN+DdXBxdgfYgo0m3yrU3TfwUYi1cJGMuF3XlRoENJ1YB
mWV9t351MVgPXHeV1Dsumk0lSNGWe7ezSp9pNNXrS4hcRgg1SZVjMmyMY2crl5rG40ASs3KfCjpp
ogu6mkYvgTP34fp7iRTioFcor3DERG0MK5S9t4RBJsdzHTHN9HtAX+KQVaduoepASZK+6F/bDUAD
thuFtr6IaKUpkrpj7L+lY9lXCVnaoUjpA+nFm30sL+yQqUqF5rfaVfmpWNa1tQRprBVb29+0Up4P
W40ktbb35K7xt4MhOYvUNhmi01MpP+oaK1OHhgstxURJkvCLHhJ+vTL2o8c7nemWbF9+Kdu3FDbZ
8fnX5Msbdyqkb9zBoPvlwXXHRfwjzmr6sO/Hh2VnNZVx43SIG/Zp+XUxdaamFEZtlf4WMSSxuCgN
kXya9nlW84CvsKQ98blI3v0OLV5FDqRFKfT8x86Ca4nHpSw/ThbXkju68bxeGjpuUl6edHDyWXwV
S5JOYG31gUuye3TID0lBrlc03c7x2kkTVGww0VFbtNR0RGg1PGAAotZ125rNW1g2kgd7az5AnBCZ
K+84FPhsN5K9XRULrK3bEmsM9qQVmySNjpYhjS55B4Hh+V2lAadVmgJgvJ5MbtO2P+JnaaJYmS5P
45VnVSmI/xQy9Zy1N+RqxKtG6R8TsFkglPRK534BRjnXX8wGk+Cn2d+wWwPqiMNAZ77qz8q9SalX
ITZNaRqYOO7lSSwRvChCNiP5Q9Nl3jdXVjeDwDSo7SGZO7sqIQ8wrT0mLJSAPJMzTKV9k0yjcSs9
+HOVfc+6I6x4GhMak81oLF2MFEA3ofvgomcGJIlAfe73bdGe/yRvg3vwG6Jigo/IpGxBATrA05Y1
aOfcWwlFg9pfQLleZLSUZkBgNU3uz1szJ8NZAa4Z/8h8HdEb0E6I0CXiIA/KG99Qgo8XX2gh7Map
pEAMvzImaAA8HNuCZkPyp0fnr2cfJgJNRsiG82xI2eR2GO43gFy1eEoW6cKWk/ZKfdElhrY5Bi/L
7QcbPm562xINQD7wA55kIPur/GCTH5Ty9dUbhNkx09zQbOCnRj6fQUqxeSoGpsKl2Dw+mhAW3NgD
mo+6Hmk/gL0bue5Mjd4HeDG50Ts68K5JyIiMw1I1kwDmSDOkuiHQzdSDzhqcn5vQEIDgrx+nQIv0
W+CcfbPjI0GrJTeA6DCch0HYQBnQ21ALJnDfPGpBtv2r+TgPDvkB++w9jfQzRbvBnTLmZbAqoJjU
iOTCwZF8ShGuN0P5/y+Ve60EeCv+TXStsSXaAsjXK6vGluAWQNC8u95TQW6OVvlWtdoqrNoW+b7s
sQ3iX9bC7ldP9RjxZtGiCbmvhBXdeI+SH+lQY94WOotZdxaWzlB9zrosH+SYy5TRr53KtUOHcrnr
XGbBJZ4X7Z2CTgEvM6i6LiuEMGtV5u5HXWXszMRvgOY0nSULfvuv4jgODugk9YgrB1diVlSWdiQi
xOlXAFpChKXOHQgE0uNEaa53ufVjuiQ9N4CuSsEREnTGg95Bvo3jQg5PinENChTEHaxUDwowUovW
PcoOolfyJdg8RBSKMh1d5U7Q9khQQan8kvt8GtPFYQy2yA0yuFnKg/soX6zV7/shtAmcE9w7cOaH
V4fdJR0BKu5tVV6BxUlWAYvnmVOD3MiZEpTM/Kn8flP0oChnWvg9RGq+E+WnYmKMcPouBisFf7l9
K70XGjVop5J9ipJfg9zNX8IC3n1eXgFF6qVfrMWDGVywvAurbFhTDcaq5HQfsGvZBAE2b/3B9e4C
rjdKZAxp9JB4mUDdwJgBI2lyzn4UXn8+ixqZatN7vKMmi9uLwWEMUcFqXen/45yCeuHoZ3R2VK+g
3ImSkQsYSTvZVOmnQrF9POSXt4AIPz66nvYHvSQuAcvuQdlUqbcz78U77ZAOYA9AGRlZoJegJe+w
h/a+e9jLQ7cmjtrhepgLgE1XSPCx+mjcvo/NID/7H/I1Z2BLHQSq7jszhD8Flr4uu/cyNAkfskY8
LYAymkBrLIKblmqZF7BTC/6UwBrkKY01yFMLzgeyvDiVL6CwrQaT1eB079/u/cusT6/ALaNHELVh
uMXnhC3gErmTeBEuBvteUlVidnlY/CyYG9/+YJsJchy+qZe4SEQi/QpyF9TQ9Y8wllByJvavcYwr
0a0O82FWoksfVMvSXUT8+WDUcGwgDsDVZh7dOfROpXuvdKNKd8EFoEVD5A4v/xiVJqN5NCpOwL5H
68NTFD2tZk+rkyFaC0X2ZS5R/QER3JodagwFqcUWysE8kUDmX24NC8WUW7NiV4mHAkVwb9x+leZB
CxO8e67xAiwEl/jsMdsv4Be48LzTQMdvcTAtX6AOqRFnn5al4bw0rFyHheswujI8G8br4b082O0G
+XiwzNYnLC+I0vcm5rHX7gy3ARaPFO2WPgkhdYcNtebUY+H+ew9GdQn+d9go7kRAkO1fTi2kDU84
3sZ6GleeEjxz/oUfysFUFumPpSCaUUI2gtdjg3DQ5OnSU3IKFt58Qavh0MyJ1GU5/ap+nZUar87B
M8RZEHwLB/EYm8aCWD+MHcVho4+WuvqrVuE194py5x1cvjnMlod2R3mIj1j+vGlvkqej6eYMF1Ry
7vySb5Z6h1dPjfryLPBzYL8tiMsUyw2EN4df1Hhv8djU2vEMZXu3W79Y7B+SMwUkDFDQjiD6nFKL
WOs5vlEIU3T5MjMAs3eJvMXJ9RV0U1vgpehv09ih8wVJhrEIpz6fonIkR/b9FyilbCD4jEqvNrXM
10GHcNHZfa/qFHRpUFcMYLEVBRhKKflg/lz9WppWJBGD0BFEnL2dUxNr6MYkt7TFiHLtviH+qu/i
DoqSf2zLpBLYQg8RO4UzKHncwipyYV0iYcBHhoZb1PPpbcU9Tug44b8RIgqaa4HKeAkKcBKN9GR2
VKynNJFcXV6q1ibT9vZJM/mDeElbM6tyd1ahjv2AAUH7gb31WuqBdxDYBI4f3knwVm3Nuu5IuERk
wjyU+Xo08lyT1kLILA9dW3vPHU8fZbEpE49gACO6LlFQQ3YSXbMvx6mwtMXcB41zMjXzKqZK/Wdp
BKYoxBHHwhDVodNwV8W5bIxO4bfvNSSara4QA1tY8ApnWuY9faJv6/MgFX2D+KwSgDsM1/Ph4gif
PzzPh8u4gX2Bbeoh3Uw6aFDRZoD+hD02/0mDcRsRmeIdU1+ALeQDhS2T6/iaW/RLt94t48fuwSm4
6XQ3npC8u3v/7ez9kuZRuZh5sn2RTeKlWWlCmVLTMl+u9/23W4yQ6mhxf6NR/BITYUicQwqvj8VP
mc8UOXfCN0l/OujjQm5iKmQg+jEbFnVPAyUnD0T5czJ/5yr5TcZNEpr9DG7XMsnKgFvUb37CBZPs
hM11EtJK4RSam6/KSqmrl+lm/CG7ZojJUKXa7sbf+6aHs4ZDeKy0St0cIHdynDL7tnbl5qbcZBJr
h3v16Pf9WeBJz8ozUhTpP/MJipaTpr2RCrrZGcTFU+lIvK6Qj35sgZqj4TEaFndPWVnqdf6U3ddJ
x28T6fgDBD7LsM8o21h/fNtzchwXK36pvscvpCURi3EzbLayBoP+0zi4VX/bG+CjDjuyipbDriCs
TCevAKJVrDwC5AYNCZZ3MkIjT8ze5chovTCv6XIKqgmArZF6w0n4/agj0Bx3fbq+Ma/ptpMKynXd
u66DSwOM6CYA3QI3sDQJ9KIMMvFT4dvreBGvoMjYYWPcnaX0q4hXOU6LZZ3RJrFSi4TV3XxvOglE
HO4t+cS9Jb4MUveWx76fm/VT9xZIuvdbtTO7dK6bTulkSsVwbzHeIxiJtyut2YYzalVfXhsXeEP9
56L/3KQPXF01cwdTigaW225Q2A0m8qF2tBvMM/1ctn/P9nfL/mqJFdVzwlQy3RwyZ337025GC9/d
knSUlk0UNP6sv/7uMxMGmUaSjt5H2+1TiODLDpdPGYuQZQeU4N/hDjCVRruxuOI+Z8PokKlBADJD
Njto7yOa+WKUQMfNJ82Mdts/kcLvmqBQvcdzKgQcuEjBACuoZ1puo9vMx8Y6unvzoKZOLNblt1K9
2AlJbyFRzgk0jHU3gcNY9vka5Uu9cwRLCHpW22YIUemQPq2KT/FyhFNc0Bi9YD885ZZP9+XTjtL8
ergrD67xYPJWJVvgt3mdMFP5Nyt/B4XJtuaALxq/uGCw+kIIFmy20AZWJOCdqc1mv8+dfUwP9t9M
PS7XVjgr/EkzAZ0fLQIhbIlCofmV2IOn3h3UB2VBBWS+9nI6Rx/V9C6LEC4vlP8sod8X3rCYbs9u
R6rDmnoEHIssNTyWaZwRwrf9Cxxjub3XRS91YuaADm33S7qVXnlir7NgCQCJRMB+hST1nPmIg6Rh
ruTR8++tRD6W00Px0z8S/WVvck1UKySInF48Uv38A22rWqMUWV4SIAuSd+ek8CsYjPJ53/bz276y
9D523ipVzjGXp2ikRZX/sW8+7/vnMkYy94jcJUTa20W9+eeMUt5gUs6PLQL9JC+SKKO+tEmOweH3
NJ6ovfuPHy6IwO6KKJYs71u9FL9kyq903xEcPp1RURBnzL3K4RPBx+VUdn+MfqEyl99pNy7FwQMk
Us2ly4UqSNBRAuVe5e2CrnF64gRO3VBWN73Go2IwCT9IstgeBjVD57yGBPsYF1TiGh6I7L+5kUQ9
N5LLFhGsFgMZz5UgWzzcr0487oD5c6MdbqqG6jcsYeEHE9hEJjIcg2Ol0/UYngN1swLLmBcCXu4b
XE+S3LdarNVUEiUn+Bk+lnJIh+mJNf/yL112tJJAzFWIdRf3J7y2uBgolqvlAEn0j5S/OPpXYB3f
IfrOaTdW+AIOrrPhYza8H4a6CJTcHUT6Xf9l8Lfv0qv65XTsLMqdWU7FD8qf2kYhGcwTjUXVPVtv
1lePp1RBIFN9uj5G28nTZDda7EcbK3qSlc8PT7LyynFoRJTvrYllMIOul+59QuGEDLKbXjXbLZy7
C3pOG+5wnd0B9If6Tve66D0eWHb9DRY1ntpMnjnvnJgG8UaqP1aIBJ1Xwacz+c7TTeAevO7cq+2I
cHS1fc6FtbsChdegKyDOHsGpYn6G+cfzC7f9jsGV8DAVtVfayfdAED8DcqhpwV5eVLzHpgZJUMZN
Huc21WeHJB8xyyEpzYu6kmfLw1V+l1rlPxW25UQn9vSdiAZvbn333dYOLwcQkVBeY3hNkJyQ/eEa
nqByNXt0sJnfyLNM2Stt0+cOzseh3MEcD/l2qLCk49plTc4Q8dPjSUog4ZQEo2kwmFaeaNkUQrEt
JS9+emUv68X3IS1FsqrnX6RhdvW77e/MDSvwICtPcsgYfjFIsPVOjcy7voEDmU7l/OM8ea4k5CZN
OB24yAyvgDdHKDWp9BX7ROk1WEMTK5YMbGi4UWgfVn2/f9plhsg5++zwnB3OfhefVCEKkkLgDlEm
QfLPfEW/q1/qa5mNEjutr4XHIBZMfKj53526tCqDJEuZm9znOkhMfF8ICRTXgd+FRprEQh0TZ1OQ
wNx9hPK5dRrrChyd2MHiYv7hE0k3aXqGr5+lWhufc70K2pzFhNKZMWmlnARn870ieOiFUG1ypl+6
2dt+tdi/LAfISLJaTemva5X8RafazHEay7Ba0S8gVfu3NPnbVkhbH665YkTCjlaG/YIirnmn0ggS
o+73LTEUYXxQNGBx67VbSCLfm8X2/IG70Kyojf2Enkg7tBl7B8cGF/FUguGMJ5Ys53zadtLA0HZ6
/JC1kpuubjrHfZCevZfbBQNLsjKJUmiIaVMEWo+C5o7tie8k8IU8LGky5dvySam5xJKKSioOWpj0
ZnF/EffPpf5OOjWlF9iT2TnubeeUHOSDudR+tNIXIxlOqaZkZFQxc2s2lXd/+4WaoINbcAvRShRd
LCwhSR6WvDwPS/50aaMt6R2eMf+y7egSuIBFhT1UC6fAzo4rc9SJo84j6lROnTI2l9JSCinzvH8/
eplP6YUAKEsskYWkO6YTHRhS8rt0pX1kWd6ddtZgh+1jgM3/gDAoz9ckBZT/aadkwV5SJ5enNacg
YmJSlm1IAeV/91wt+hUkOpg56ugle5y6sprh8quYH2KE8c/ixDKZtLS3dBNUk8Vm+R2GsoCYUPvX
3bQOMLRIfEkHkVyIG5p2EN3T+zPiXhDScLjNw+g6qHVI3DiV4mJ7XdpOaX3gESKDt+zJMzTdKDwo
g+05d0YhgsToHNRvUgA+EA3DeZgm4eGxf5VFCE4Y05dM2Ah+QX5AWaecGVSHp3Eq0O2BINBdGp3G
9GbTPj2mmqilgsNlcNa9F2o4iE7p9Dj9e9LaamkYRP531+cfXIwIE8vrvh3R5x5X+91Yq9KxJDU5
jO1Sxym3eSEys/hJtM+cjdhG4mVYhf1yjEL8g95ca6Ua1tt+FVxDovIfzdcyMa6ok1li3Xa2EWeR
7pFITyUQ3eyZ3aTGYfZa3ye+HvNNb51Ye8zX3fWazm9nU2reuvdJe59nC9NelxmNtVa07ND66xhg
K49TsXPZd1Fgtove+YHWEiRd8UBIumb3g9XDRHEwuQ/iymC5aixagU5VJFkW1vreDiQQDznZwjgs
pGrg44A/PgRC0H3XOPxTxMLcNehdQVdf9HYmdXCV/DMtRsgdiJWSxk4U1Eet4lucaf+uDmaYRrug
/gmUAJFgQPj43SdyAYR8S/gWCC7H7x0FSSxdigOktRGYx+ZeFiDkp8l5AhaCNclSbwLEit7AAbag
ggqgRsY4g/W5/D8YRx1WA04pFHS3Zf4bfQpGy32fU8oZLanarW83vUK1uzt3N9VO5HqziKLi2s9s
erdJt+pK30krd3eN1b+3We8y67HK2VHa4UgaIPHIkoiGwYl4F7cZGRfbDBJLs05u1tkW2wwSS3Gb
OyJllU1bl/hUHjwmfY5Cqt4qJ4+FXEme0T1lDNVqV8gwUbcb8vTahWfPpbGIa8tycO4h8LMAYNr3
tvvg3JO+l2q+W5b9g5Y38okkT3neIsZDu4ZaC/maVLsmrjYMnRxraYPAgKlcJVWj7ZL9zHxdEw8m
uagZ0X2kMHdSO5aDHhAVnnWydOmweYPMS+Fty8QppL4ebuv27DcsvS7Hu9PE8X75FgRIlhhF6RLK
RLKfRd2RepGqe+LeRnHDYb+rG1sU8518vpPFqdp1VsPNkHwRvyDaRcEyaNvl/ZoFY0x8mNLOZCnT
LbtCkz+dSdIWs+D+pqeiqCFaLp1W1JyD5ruyRlOI1g8yKvk2qROiUPJsCuayRZktIutFaTf11O6n
83JgWEu3ou8VrIY8RbpM6EsemzhgIP9KxITr7fR+68uOq5/VT72itB8gnqsaFYq+ThxYSaGoViyb
0CcrN569+U696JhcfxFiOCJM/g/fdfb8YLMKAxq67F5DZ0HIog+G43vC0eki9BoPxGHOVloOcsjH
IXOTIgpWJNMtJpFpiugfch44T1NnE2e0g8IBnfLvKrC+jIySrnsq+aDrHtakVhovoqd7ZljdP2Wz
wyLCsmbWYnhYDy7rQZGEk+4ZGAeYjdfzh6Vbi9r6QEuOkFePdxEdECJlG8h5YMv/ofEixudm7eq9
ti/VeCLp7lupqAThD1oxFCWsVC4m1bMzO4uCnB0PoyfxLjyf584iXyvWC9JmDYpJO863C5NW7kSb
v7X/R08h1QWpLNpVoOcOX8lbpp36SuY4N4YeqoNoZRxS02/P13hc2OSXiUEAsEOtaujJ6rNB0E3C
p5vFb6VQY1AKatXdzYhGd9nAZjv7Q3NzM4j5s2Yruj+1B6PXRChMUV+R4gDrjSpIc8vgDxst2w8y
hZRjs0H+hxZM+QftKxpAHll09s2svtu3iotWPlkLanv7FjmzeBEUzSq71nnROi6Ch6OugLVdgDG1
SigiXbHFS6eyQhoD5cS1sDhv0WxiWZi6FuoUchaRFHpUWM0FtzmaoG9ZDXc9yMSg0KnNXPfX5Vea
/CZqVpmPLdzooXNcdHVPFMWnViD3awqkfYEY0+da3/bxH4iriedJflH4zfL6VjsqTHQ651RmwvyW
ApThrX7MbBBtRjoxlPLCKJvTReJ/eqGAS75GX8HZrwNnab8FEX7qDGkTrkFpgiUctHmSFqqQ7P39
VPq3J8gfLAOWHwpm0xvPM0Esw2cIvtkQU18v8DIZ3idDFaF59qM+29Qnx+426i5OjtzuNeruTt1H
1PUMEHxfL+orkpNRtxp1KejdqCs0aehVo05JOZyjnDE4qlTVdyPNX0PjBzRm7zHVd+Od7OsJpQQa
RUYWB+n4NVejSpCOt/bJoh5Ptb0I66izplV4DwWfCkvG/RMkIZREdw40YlOebvylVsqg0AZZArnE
WdF+aVe0z5NMMJZS+C/Vdl6GvurIPy9gl73LoDirnXkUw/rx13oPFr7tif7Nrbu4dQuZTh6vKMOJ
rxPDe+QhxTvlbaeIiZqcZ4e4Hf3KbsgjNt3cf4sweXhyy9BxLvym2fJriV4C0RuEFMnu3ENrSDsk
nR1L+7RD3ML7iEHL6VvKVaj5bgKfLDcDP8J/EzuSjlmq6eXuSdY0aPPbXR0kMGlEoSOYFMIPnH7k
yVZiMkk5mzyz1bVm2mfnn6b5pKOZQzPrh2nrbGjKfTsTrqN81ZCiUqII27wYtnmanFIkuz3zFfrB
s4PmBoiHrwSA9LyTnE4/UbnpzZghQHioxxa5D/2V01iL3Eq6JOz5dLQHahAOglL10O9oi8Bqw3eS
PKGjOKCwZOhjIJxMGY2YTwo36gjzVc/BE/Q7prpZzhxD6pdKltLsuCzUQnp4qCbNw1hNrfXlhCp/
qtL9gj+NVBdchRxyRh/LxzCMlVROuu0gWqexJPknrSiQEYsCpRTXcLT8ns6B5o6AVcsF3V++KrIn
1VbxU0+LQ8eFlNin3ndipuH09AZ0v7IvS/IIqF7/ne8+RcYwKpEhSr5sbj8V9AFVQjtKX/hbcRvk
i6hWVJFU68w9dglbIsgyyPLX2V+FYIA5tvF9HH2gzGfhOKbKCHTjQT+Ns5nQHswvuep1VPbq+XVt
WX310MfqT7/r2TCoJnZ0XAWlo8qr01HbiePpHg7lY/Z22I0mglWFMVMvOveWa5igXqHSTYWpNNZ1
1T3fGutOyAQSwN0SKiBKltDwkMV2S0f5Sndz6lRGDjmnXZbO6yksJ2mZxMOpWSVKV6lr1lU/jcuN
B+QCRkdrhZc0IUkHnJX6xo7L9MSUATiK4WnUp1TMSv1H9YmQWKl2UzjoHveOnBCSJZiGeHoPAx6O
iI4qUNVt0C8Vmy2mJnysyl+aLPq+eorLsOnteCeacsym97XwRp/qJwUWcdq+v2Jp/bfpq+/gAhrm
2XDnrLTVyAXkXYNcTDb8WYu+a2qCIX7g0WInkO9HWUzWga227rAZVwgBlcHjx9/Cj41t+VVXc11A
v2srwM+1Z0Wl4e5py0s9tD3L7/dRAShKDukdRa+TznzqRLCnM00iaZm6I9JBmcavdhyS7NWsIyjN
8DoBlaHRTL5P2s97FPlN928D94xTmHT6SefRAjMMi3/42D68v0Nox+Nu3ONxV7y5KMXP9CGzu7bT
VDgkaHvQ9w7dXKvtgSSEYthDwBiepUMyxs7mAP76839novomluZpqhqSShRSKbS/TgnkREv07vMA
ugwW+cE6MvVritvFJHRX8YEM5GD2AA7bdyrgMASq9oaB9nu86MK9CDiDXHZw0bsL45CxQYhVKLfN
Qijxehhlqp68S6iLPVmhT+Wptzkv3+6tHFYTZVDTNL/29KG7QoaYmg0+xiACtG+tLf7a7yzpyXe3
3sUyRHGjIHo0QDKh01x45bQpRji5tQllB5uxnxJjOqAKxbnznHGMCCjOCIr0l9sa8ClQ6MAyodiP
EFROAzPYzGdwdro9E0R/E4D8RXHYXzRdVF4TPLetdBFybwtRHJwTbfJef9bBFNPs12Q+ET3rggbF
yWVzXw15m8X2St5mzOydPbKMbRJ/sLzGS7B8z4cOelr1h6uSr6tMsvegCLQE5SClQ1CHDuQlSCkJ
PY6lO8T1i064luf10Tnj9iy7kB8FjAObRKlV281AY1oy3otvtu0szZ2t4i9kvOViqzRrZ4ot6/Bo
EXmfB5mXU7c8lfSmBqAkLWS8UaNWNNorhUbe8jwo5cKAOToESSE1rVqBoJDO5Tw7XB2H2+zwcNQh
HxroleYk2uuL32liwQ7m1L2WRNvGnA/MKdjC8ITZJOteqB8ludW6Ivf+pnILgq3wnsFzcclJQeoL
WcrP8tqYjQ2ECsHRTj/jjJYZNgSB4TALlwlRkCJK295QVYvbmQcOuCoLv7/Y2+k3avwTBLl0b8/p
bCTFknmajKGT81CoL04EfCkev7aA16qlkMo05m/KocE8ybQCiqySqHVqP+Yw5tA2dLKOnvc6AUIG
PhWNaVoQofzcijXkfLrkcYOGL3ncvXtJf6/BGX0172QJdczDuiY1ujJ9X3SPQqW+VKPH7ZhMHMmx
Q9t8flOfZ+sbDZCrxlqN7NSdjq5OBp2WxBCM5lX+R07Rfmmd5xxVmhITT1BlEZrw99+53VDOkfsN
w6F7pjzlWkZxUORTZ+sIA7J4rNNWpwP90yGvlnu+wPwmA06QLA+1x1myRO7Ta6aQOO3kvhdWjktm
xHVxzRLi7t3HU4CEAYREv8+nZ3leTQeaYGSl1AUvyZXpehoyRa+K8kU21OXzKdOs/Gd6AoBQCHzo
w7qqYYrXJxwqg97Mf+j6kney9Ylf5k0C3jZAlMmEJncYFqPhLDPMRMNldsiuKFuXewZrVkGsqunV
5su9ugZT7iVFil2bL/ex1OJLtDy31meCGK0VyrFTRChAXm5a90XzaJIh37w39qIy2fs1ejmBhgbx
PYlJtXlfMrKsrRrHz13UqBqpRo0H2RvpZqV2jLvzRe926KXCgdlVv0KJub+d1SnuHM0eX3db4IvB
LGl8HTbDc2Ww2DfmxuxBYmBRDetG2qTSuqHWG3SberR7J4YIcd1X6GML+ji7aqQAZOo7FiPY+77B
C/avHWyFfHIxLOo7sqYr05LQhn4caB63Tw0oR7vB+Wjsel52RKnFbi8vgrtIc4nT2I4wkibrq1+6
RLDXAf92aAfnx2RKy7Cw5qGSZ5sbWqolD5TmhTxKeqV2eJFfVZNVGklZk0lbpfAjVw1uxrpNq7pa
8K9jM+lzXZRvOr7wJwF/C7HyRUXNsgeznxLLgNxIWiwpogkGV0YI7xPmj4w7b/1kKqKWsbz9q6Nl
P9VSDamxAUFASzUfPa0xVO1379f29mbnH5PKSPz1k0NU9SbN9tuisFZu7gYU0zfbALqbN6IC4ZI2
fGvEalpbjegTXZfETJoadT6wr8FY6ou4F9Fw3LWYUh8J6CfTb5C4fQckJzURTBORVE7V40j5zKjs
b9bskHHL1tMTfKk6FLrj5+nS/c+7UungeJRRkOtqFUM54oTyWOuzJebfyVSMUvuiy7tTZpiM3aQL
njL4KZ8YoSDArFwzL70ayDg21SHrmWT++7ffnYKRLmN5dOUVAm2qf2Xg6U7mtiMwg+pQKqBdbimx
LMN2efvAee2wtuC7JeDGpQJ3KD3UXUUsYLtQX/XTztDOsmwG68ICmkZt6flam9U27zGNpEbpPIoL
o0Ph6ZIjlPH0f2TdV3MazbYG4F9EFTncMsAMCBQs2wo31DayyDnz68/TM7L2rjp1+nj7c5AR9HSv
9a43TCv3s03rUu5eQGyzOIfBM4unfqveGRY6gI7ptlkqtKd/65yzbfuyGrF1LreO9Inkvmku/DW1
FNSrZRVrQBlxogKxDefnYD4RaD/1fu4/hogZnX09ujzB9gwp1iNl5fwQYv2yZ8YW8ky5O2xAb+sx
tBX2/KENYVG8Gs5A7QHHMIZrBDbpjmu8Z3u55d2pcmdusKQENVcgnMBglDxTWXpTr4gFA/NtEwB9
NwDfTWQ0c+00IsWuBfgo/lzc/b0i6ZNJlOMNEW+6xbKMXa9UzVl4By9EU0OQjjHnbTZIr0OEgHAd
Rps//OHLJQmQDLhDTduodWAmeISPcJNSXrPdxI7zzHHt9fcx9mq/qAGURwx+S5y9AndPReNJ3B8C
g8OHvaXpii5RqJD2PZkDTnNFrW7UME8j6xlMzo8ZU8HBkTHCJAO7k1yhtUgaAAZJm0Utlj36DKKk
UUs2f92/6t7KTf2mNkzP6HhKR2nZG67gtJvUTMdXDVAARwffWwtBknewWhh/YMGyNO21Nky/pIuh
D9rb7vBdd7wPYIw2bTZnqt7d7uW5d3fo49iyfYabKmXjtaxMnhQZgsJFeLzEKzrnU/Py2w+l1DGs
su+w0cvlJHV0quzzzLFQ9v/HRG9PsnZp+RjvzSioEqvt/bFdWLQZ6O2QJSnSt536XVQ2SUbu3vSm
k+Cxf2KMX+6WU/NvODXz7wnEf6VJjNixccfhi3P/7bLP077OkHgTiiP0G9PlBT/67o70LA/pCKbA
pR8qpvk58J0yBr5fMyrD5M3FobRO6ZIu7e1IMWvwjMiZ0zZlzbmZJmpKGN4fo7g24Lo7AnX7+Pme
IkzUYnWEWrkWmgUftc9c7QV2k6AQUp1bjfsfhSFaxl19egc13ax7deJOoevFZFNrFu7nQnQB7aUW
WbUIx9BYglK8WjgK1H1TiHZC4lHCmrNpZz64ECo4A4MH+jx2jBxP8CVqheSWFom5Tcw2dAz5TFFB
g+jCP+KnHF8AQ+l9Fviv7jVJsUaCHmccMJoWJwDj0GqSsoQyWMPuzk7n9ID2JxEJ+rfYO+SeBLbU
ft3i8P+3/M9xIN/G+QdfuvELumPhKtTeF7zL8SI1VRQ5uudtYKZa3u2gsrnS8oRZPTppmVt/M5tN
+x3d09VNJfW4XX0+BPqwDwGnyeeAhahYhVHRIQAo9j9O0VSa19z5o2/xPCm2TPDVvLn32q6Py6wv
dmHr+8W2j/wrPianm+ATRAGsJoQHwpyDTdeZbWME0SsvAu09kkUKw5njXlI6+OSPDuM/+l2jHfe0
+o7haeG9FurDyw8u+8NO+eP8BkSY/JlDEt7qfSdMpdidKkFqTcoamb0B/mkcfnkBGN0Ic4vbIPCG
UiawWSsybcanBbhgxOdttLQm1AsVkGPDGDOgJcbTBEGfWAj1B4VB8cE7eE1NOTV/rh08TfQ6Ff3Q
L6b++2UIm1xOKfPzZLpPwC0WM3bGvbMke8dNWLevxsAQCQRd8cEe2RTf8iHPnn3AelMnIOApfF4h
Df2qm6PocPml/Tq5Q81pV2heQn2k9GAV6soAMbkZQUy+oVBwpGCxEbE/pcfgu5b2G8NdMt6Hlyal
00szXBySRe6TRZ56KrnuExNbQw38eYTSdL64KjEn7+WPvdmSB3f3IKLs3/iiiJwHLP15ZjHpeZBp
1FqOLozuqq1yLqwFD89i9Gj2FOjQqq2lHUfYcLCb2TEmzl4xrBCKZduNVXxw+WXHMy4DAU52v3uL
oZGcbEPUaINvrZnL6BJ0XdRd+BLwSHy2Q2zNUIHZy82NnoNz6RaPOWVOVRr3NUvkbGQYpW7MqgSa
LzQF9IQLVusnF7pPgBZA3S2109r9g1dMyH1eAFXD+eIDWg/TjOUdvhH1zrzYDznSnrrz4/7NX3Tb
FMi5+VZjaqAOzhI/99exlJxfHlz8wvemRtQZ2ihyb++WlgkMctZ4zD/7O/nn1Xo0dkMYLUyR0lSP
0ModdOTvtA/lmPaR2f+RdeZ9pZky1e2v9w8Vaogy/yKzuaVyOuoQITuvd9f17raOMxr8W0229v38
YeBxQYwAcq8rfwrv+AzhxHkY98OtmIpRlMJQp1M+QKoQjdzvQMYauF9Lg2vdwOerfs+wGeeEmuzI
ux00PgkfpI9z3IXPQk8oULTdeHgZjWDsrss57GMrUE+6/QPRMCOcQ898EBHrGLyKGQHrjMe53jzX
W+ac6nemccMOeo3pl1PuBOm4pDouNOqsZVYlenJsJri5HWfTGFX/KyYcQIh2i1nX86ocSwmgWUt/
eULYzNPkyqwMsB4TFDfN5ccXMVRZBrlC9NfiOktpi5QzRs7Wly6CaCQcgWoQAKFbSzWhWvGquH5x
+kpJvY6LUgxed2Dg4yqJhsEgOuS5i2Eh/SKL7qiRFEiel9qwv3x18pXegUh2gfNW/eJ8Buh7OpzP
NyebzZ6a9V6dFjt+7snqt056z3ezFPgvaksbcMeSL+ji8c2cON+qAMPeMJJJmd9FPwHzpitDdxtP
syXj5uVaJ/Owuj1sbg+7zeNReAbL0k7hEyObwOnG1BkXBJ2PT2T/xA2awgJsnC1fFXhsikxCBTm2
sq/tKTt9blWrzS3jmkI8bcTzRpj54BxtGwE4VBEdG/GiGJNV9rFlUWWtSw8Up/bz8UJWAHKqf/sp
myYhcu0nv0ocUDBjC0+NUBCsC3e5HToZIlWvod+OYMpbqZZKATJ5CZCbuEz7W+usjkGt6uP31k1e
MmxZSwQe4VlRY7PYQS/y11T22PwBpXOBHQ38w07UPnmGttvuZcbHNVC0tDzuCxQt7Yo/gr8JAuDj
Ff5bKene/Md2c7IFDJNjkuF4NQnNSVuLvOzrFrF+8ty6q3fIp6rOIvdD2ZbjwenQN6dbl/r7Un81
GVxLQdlJ1inUqtLbVZtYmZuFjLIEK/NSjPdwi3W8W8eXKv8dDicGtp3LOKyVtB+1OFs13UV3WHHP
dHOXbrGOrH83FvMpKJkrZbTY9lnfZykl1eqgMb+vzO9PR25onfWmta8O1tXBNZnXerCHaeXBzKsx
7sEclAM6/WzH+ty+d6zUGvO/3eeqWe3b3iomCBsTb8uW11+iM+kvAz+Q0IVhAmxTZUFUyejBKIVR
RQBAXSgO1/1IPRREWmmppUHQdHsX1ffmUZBOlbyHDvNPfJta8hmCC55w++R4olUTR+Zsfa9b4pHt
R0W/C1RrjzyHfYB6MHw+vvp6kHAL0wKOalSVqoS41zoTal+cvZB8xstKn3IJeSJiU7QCOnbTadN5
z/fkj5GH3I7rh9oxUM3GX/1SrtbRLxkASAE2AcinLG56GfcCYPLJWOH6sHzVayllbFKFpMpoz9OU
VvId6LId5btoMN4+qqhXvZQZd+0aRK3Krm8AbI8FSSHGtLID26NMUytl+R00Vh6b0nuJhMSprvYM
kAw227TpuCAfpyH/Ny30dl7ABSFTpvoctJOhgepmrNlfGQDy/cfLD0DXtbl4V+jH5FMt5vavzJ71
9JxFfxjXW5k6Igxc7XuF/dNKZpLP2mBDZe/aVeO6ea3sIMBs8Xk6uqDZl9Avm6EHwNHw0rQxFTw5
GuAlqxfMoFsATGBCaEgUbaDLLBFPlbpjxOeWFrjWCzljm8CHGq+jE7fgZpWpJwXhMLT6VhYgsPqT
F0X9eHNr0gkExZPKs79FODg9Lf4EihF97DC6vm2n9/W+j7x0rxnSXmAluUYXm+fJi1vUcaHxdbr4
Bk0afY++QdXgJNUFnAshgsVGHIqEClCIOlqzH2prV0pJo7r4XHzikaqZjEDc+ZpVcHYt1fAVRxiH
oKk+JOffE+FDhCX4xNzBtIH1uP8IUQncPxNdXiHPHr9MZKc2d0wVnrav3k9vttdyHikqPXtu7uzy
pkcaPvtBRanIUuxCsC/X5hpaOh6Uh4NSflDLD6ZujtxgISWASodFFqZgaH4ry9bizg072iR6r+/P
Xqfo43cT+45duxlfImsoys+193x7QuJ3QYxsnfati3j4aevkKZLEYs8Tf5/EyEZTb+jPPWq34qqz
X8RXbVMVjpEUNkl1HV0mOiLGu53qplPmxXruDIudAv4LfHQeW3ud3jXe+vnVFCDA7PtoZtoVzye9
8aQHJaqPe9U0lk6UaHM6b+8YRA/TULlhAPIsINGMP++tJeGhnCJEoPb8oVV8awT5yiGJf2wkm6dZ
GjTUFwY9gjRYXHIt4iuxZ1DfgbHbokSXQhu9GY9/gzQ2Rcc1QApEC1LnLFCWWmAy1eVWcneEkvAP
/3ZsOjP3ryLbHKN4YDyCHhyQRmg3jchIFQrSzHTmGd/KiedkUDMqquWnrQ2ai70Fy8Ncb1fsnVG4
HqZScTJ5FmIIEVYtcEPUAX48p8osDBH0EGv8oaHG2l0Il4qrjfjE1bkYr9ZfF9F+EldvnfqNkWrn
NO6sOYRW04uoefwwuzG42dJmOavzrWLejdDO5+gr2rlze8wxwduCGbdhzB9tn1WheQloSunO/NzJ
NzpXn2ejc5jHl3q79k5FovhUeWbFZ6CehEiR202f1y2oNJG6NMkjNYhzPx16upvE300To1fzCzQ/
p+g8DdYyRsCa8zX26n6JMtugyNvuII1VpM1dGLE78LFwMMZHzniyh7/O4mHnx74QVPPZxw0Z5BoZ
8lNpJJNtLpacMuSpPwsabxSG3LWrhib/EZWU4cV72lwVZVdHQ4EuaWLdf9EU0PSAs5x/lPSt8IDL
n1vJVccgJpKmjdkzdeusL50tzf3D9QOG9z0xJ1GKxn8BmtBMG9V2DbsU7zUEkqBFF98w3bXnaO6W
qwo3uiTZ6ieaO1WAO0rvsmMEnYvdUZ5oFSskPRAn23OtmaeMF0Kn+lG6hgE7KUJGsIE23n78hR35
Yo1V73jsxsAuqUF4EG+G/F/MlnygXRd/3tBaoPY3HFaUW1gSJCbXrPxYvdREwP4zfvDqfLVMafff
I6X2X/JOcH1ojhQWlsJiaVz0rk6DKmWaI+egFtoB6f7Qc9fYxmkUeO/eM0WwCDm3wm2xhwx2as1i
Ll6UTbVjD6aTPRN5V6dfVylEygejLSPBTSt182ucfEwosKwKRHNaqTRvPfD/+HZP1VNqBEnn5fNN
A38cBrmXos+IAJvC0erPZhzInLjARWeSa89ytPXNY8hQxdwYV8LC3MhJ9gXd+/1be10JS3xqlqCa
+ZKw+7DXUlRxUQ0hBA1s+DEXaoE6UYnbq9Hgpn0WMEoXP2vnkCNmgYhL1EuM11gGPZ4aGkpmz9gw
PxBZ7Ri34XyAtZeLWEaQAXONyCwjrqlrBJrF0hV6aGUbwS4Ie2EYTYbsL6h6/K+3UeXj164o/d81
kt+dVpQ97nFFe/7NcFIcjslEyoCyVZyJ45Trl3HzHYvORPely3LbejTkURBl4FGJBcb7/vqYdVGu
PF3Ut1jCBUqbkuklJilw4Fq7mQ2my4Ndi1OzGCffLZr8QVU52I7QVvw+AtpfCiaoGBQTGgnp0nro
4R/IOUsASicHCxdGPF7ZHgU7fLTCiij58iivM3V7yDEDG7NccHSAha8oFk08Wsv4/YxQOw6zd/Ax
m5nCl/hqtkjU+DktQac+oYDo3479bbmfv4b02vL4rlHqLcWqALYO3WsjqRSScS6egIiIvo7Nevgs
5uUWyot1djW5eDRAMMwgqbkEciO7EuGWepxt0pCicmg6JDZ//O/ww6fL/8Cqf0gzwqnDzsakC2Q6
dNMjrjDjFBzx2LPhYm9eVwzOkzlX1LRB+h5XKCgLnLmoQwJb3AB6inOeNmMuQfTVyZ9y6j0g387k
8i/kgVA6Q4thXnqKDKXMtNK6YD29ZyvLwCQ6gfScmoQtOkxJRBtshmPIuZLHI2RYheHSDAVVf1Xn
8nlXz99d2fevej+OaV5h9k1wioBDUqnjnKdmRGP19qkFKAlYNNZKte98p/M5AUp3HdBMmuDr7D4Q
bHAgbYbmI/fOiJtmd5fYX9ngGc7oGKebCIFB/8YFiJvzPYZWVxc6ae1zPUrqfGcPvEvnBOVj6IpN
oxuVTtugwDg6J6trFXuajaM31Q7l3XgqLiOaFAdtCDJLL4JKHHh9t0J+E4UyoF5/cNWtPiU6A3R+
ZeNV9WFGYMsGHzCyDCYzRoOR1Z6Mc5bdeeRzGg+qHyhcJDffqhtPqqfiiLIVpvSmVBvzK2Fsbr5t
UvtFaZY5lPgFzwYkYvbZ+KVswVrKVPkZKAGOOI/MVmvv+mQylxt63OYp9+4l8cfxesaTMNbzeqwM
s7sEa54gQLey4qQ8guS11bPy3NZ33sPT+q54ka0nYRfJPUIMubRmns/h/fp6ZzCxvZ+O72fFwWY6
mJz6+XA5FJ+hOPaG94fk5jZQIGBJsZph/8NnJjfYPeaWnYOiJc/srIk2+3tinADis6X4eWo3t61L
vnVK1yHXssaIZwt0/nbt5UA8XGxvZiIKwlqcO7Nzp1zsTJQvxc5BBVPs7BqIZaQgAnOa5B/a43Pb
mhTbpNhWHVFny/Wp1UhFB3Oj80I0rkaza/+47jeGd5Xh3Wp/N53d1e7nAwqPEmFFqTtZdZlT1Ych
wdWMT6pmYRMH3y5jjJ+OUYWCvsglvnz91hPpwTPUUr+x+rzd4A5Rv/ycf3h0rM49D2w+0gm+MYel
2dMrW7rpC92QKwtViK6pKTO9wUr33zWWMzfzm/vONU0Bz4LAZYFLAbdm06g+gi+pKy3csXy60I5n
6cpjNaMg11sIQodLa/6Rb12XEenLNzx9KCS0RMVhnEPVSLVEtVKnUoJn8giL65ukYfrXXquhx/0N
LGo1mK/o1e9ni/v1/GG/kWBgqg2AD0BAIE2lmmHWKAZ++JXigPArvXzHdS3m/bPeJ7RPBQPNmH5L
SkVbrZj57PgCDJsyuXE2LvTNizVzjZd6yJOolxn7ko6BdVAmYnCNzw8hBd1aGwBz3zoEutX+EPy6
LPoChCsWF1QGh/pXIi2BQQEjm+c/fGDaujSi5Vu9gxiVsaJkbKFEFZtv19H82iEckRV2iRSXldWX
5RmtoYla1hIs+9MuLij8dtstPc0+zSFgJ5P5sycConl+1DhuRzp6MOs2ndn6DYDDkaxZy7gLV+I4
EO3ti8Xn6nP/qjvPBqymqpaHGhAPH/RcA+KpTDzXq98XJKCHx/jbAg7QYa9NPvlacDwOrKPiT53R
ngaV1BZi9ev7PM/9Mj3LP3hNAOxsxgDi8eyS6Gxfi89OfctUxZnjR2cOAOfUU8M61zPDD4cV/MNI
DNfw3BjY/M7LAECllEMfaqac8aHa1sbA+ZHz6EVDbjm+vHWWUD1A0iU4zyHAFRnbF0OmHvAOy6hK
DT5pnbVin1kPlbVRWPb2+rH41UPZ61e0SWhr8YtlP//Ya1si6u5bqZdlRm3TzKhTIakevjKj5s7q
Uie/j0VGnaZJsu0cn8ejYS6qp0vQVnXTKm8C0chCNOI0aE1zrSxrqzBvD4cha+syb8vasgRtWctt
CNqaOYe27dypLWvL0pa12ORaeZ1vpTWpsJJoMnwxbj2ThnYn6SqvurU397j2/vx46E0+MRpN+6vL
B3RUuwrYk3qVOXwdN/vRuvBZec+UESmT9WWkHUhHLHD5MF8EVxkVM0o5Nh/jR8fWNA0SN1fKkFTn
dWPaLcUgi6XrlbFuGiw4Mfc49IwUxCOyTLnc3WCr1bsKfS3HGFzFeb9+uRtf76bXu+X1v8q68rEH
/hBA1TxNo3EjmTaSQpWmpXn8OY4Iepw1RmGLNLbLIGwFzSt1Lou4cosPNDqbZFtJ1pvu4dK9VrqV
dRQc/hg4+rWkXOaLnVzG3fO6e1x39+vu6dxdr7vFcndz7noTj+Xu7NwdarhmTYlmYoO2Q+bZrfWQ
/3irQP1aZpCNxNKa3nQUQbxYUJUbjAZf4op4b+FU0USy/LFblBZMMjGMSh8SNVgSS+M4vO1WvzKr
+KdjtG7z6mSGwuBTv82ZGFkNo9RjwkeKen6bHJGAxq3WFbewNSsEQ1AOqjxBxVgcWkyqzyYMpqTB
orfzWh5s8Yo8cGo9zxylcjDbz+uC0FHT0AIe1MIcxEcJudjM+hNkPAyfz8a4XeRkBfc2oO0WQI3+
C+NKGXN5GRsApiFS5TSjVUzrLl2HYnN34qUU3M1Xh/Z21T6u2vtVu+QSkbP4ub60Sigdt3Z+FVZx
xci0PZm2j/WWlSu2MpgJxmTBmI6r1uqNO8WQIXqSG8aVvY82XjBjo0OddBuVbm3bWxywKJkp9cZC
Ysf9w7hf3PTz1WjaXl+i8rV3qvWu1I5ahOgK2dX8FyKhNuVKr3buySQqHLu7YVKlGy81Q6iJd//3
4a3662iE8DphbvHOPj8fvPPzmvR1sjonjXEIbVvYQrbHoTkpdrZw+FNHRmHmqH1adyZ/P44UoCGd
6ipsGjfC1TSLKqm5/abmSmXubu7QnP5hhHyXhQVKbLGO+eBwens+BTN6FsP/IaSTJs/z4RTnT/Ft
HVdsfgEMjLNNygwSyF9FDmkZGoFuUiXkM8Vu5dZR4dbbpNm5RdSFW3/R6MvOTfIJQwm7/jTuLgMM
G+0PATed/Sn8MBTVifDIDFwhtRXOCatJNiojpM/QZyFK5joum2xC7jnHEXLXBnzeoI+a6No8DoXC
ux52ZMhh8lnijO3n1w6BRQbRi/w2XVyaIFyMhJ3oOCSvC46AKdsecC6cet4/Tn7pGOmzldAYQrV3
AC0QOgVFFackT/0UGZ/8LtjQNrGTv9yOUtLpJRgOZkD1zAQMGvdqoGPYY1ZljM1JyGlidJkSCJZ9
wEPj/ThSWpU3g1QzHkOA+yjvPMKugXpu3I/HhUnsOws8/Ccw3fDZZN9gaFcwEWuFyG1dbenp0RDN
jFltnRXWFPruORM5kLlxnKGccZxLd95l0/JwfD2kvLHGbTDJDy7re9Qw4nOTNa9WT2VOo6digcST
shBjNlBqoQ/wm4xf2HhAnsu5MIFTSQiHZXNWDjXeN1rxXebN9h3DWwWeVTbF9XHsO3grhYi1AIKt
WR9PUhnpT5fdHzN9A87G4EUgCIZD+7ANi+/QtLeZR9dz92znn7v7c/dW7k6cmWIy19HkoZ5jjP0l
w+Ueeislk3WSW2U8HvgEP8vM0hJ6z8+SxBKYWAActK2gwInKLqxKN38OtOsCqhAqLOZ1uRsQ4E0P
AowxlZGmpmtCZdAJ5tQxl+xzQXK2KSWoQqQdN76veJ2sIKZfVCEclUcuSGhS41N7sgmmYPNZIAhm
ZQ7uAPrDz3IxAAv4IKV34+vKO2ZQxu4/9RQ2LsP/rTNUGHHuLxTCwMz4BkUwQMU/IGHaZ/kgX4Y+
xirZZEW1ZCnKJg+nU4cGs+qcCBC2XiL3o24QiHKK0J4CQTd2bIQjw5a3rVyJODRdnRo1GYJBQWcF
Ad0Z9b6JlnoBYU8C2a96bBMvgHHKP+F1JYJWfTLHN43h9SP3l5jBpN7tnxINUpvCjFZhp3pg7FTr
Ogrmcv46yv3+LRt0qf9uMgCjrNsw2phI9fnXbeCQ6ja4Gt5MhxWHu2Q6abVHSsQwH0vxb3SsGEaO
SJRaMPm3wmNM+BI9mkwhraIDmYyYp2vTfYGsTYe21h+42f1ej47b0PbrdzQ7zgOEttxv303++Xtk
UXzGdVq+ZtqOTKuGH0vacRxtX5WQvsVAVcMF+yoTNQfKxO/WAtnBiO137ndKA4FlZRA/OEuvHCyc
Pn3G6iXTKcaalwKcDuh2uisZY//wiz4tyJ0FuYPR7FOMZvjBze8jaJ2uAYQLA6oUgXPcnt+I6I+c
GEsxy5KMXO+QBeTaeRmZAipacpGnlFsn3vFQEM6iCgnHCEjL++5Nt3R522twpOULcQkFNjofgEaP
ILbYGQf9MPW+Nr+5CiC2+i7p9/+3AciPCIt03RCGYp9hErFINktCxycTMUvaFAb73eBm4r0bHI59
pm+ThpzhWSNaTAfncn9Wvxte74bju6OKftgtLbrVRlKbJpNrUt50l9XuahFfBofFXUGHYURgoNye
NNq5OkJqZzkLAwRreu6UTIaKnVuxs290to3OutERZJtHBmBtbN5w6sjts7Lcvtq6I7ovu4ELojen
7sOOaEa5jGMaZ8EQL40NciuoriNgyxKwZc037UsImxWPk6VUyNIrjqr1GD9rSJuVUsdu82SLQLZP
uOgxYNIRBwHbqYVZ5LMiDfMgYeuoAlMzkpm6+REJENA9+bRZTX5Cc/5p11NjpniLFszudyHov9wJ
Gf0jE/cdPvtMBcIH/eq6aYCjPRHzhCMWrYRngfFt/hXUArRCjmP2YeG4Aq1wXJfLqBD1C9Gm2Yyq
rzWzo/t5XkrGfW5zP9veV3eD4W4wlq2BRyiObjB9GzYxloKUh4hnDQsuRwcsGBFuXFIRimUCIb7j
W1Avq/6RjJ+K0KvmcpvkN93SBV2he7n1Vou72eLuconYptNM1OZ3lfldrnhXKwbH9PG4X7/2q9f+
YsNMqJ9b2yT9CuOZa/+27ucq0bgzG+z/cEwfYo2Oe09nYt34Lf86u8fkrWLaUUfNmHsm8588aML3
mbrgMDXZ170/wQWnlGdwmODosmMvdM+NbrWejA/dWSFZFJLjAagfz0pxZR3XJ/Gk1lmvOlkYcg7A
EJ2fj4fIqpFjSCo0ySuGPORvUQY/eIsigxuhRZeRiTKGt5ZIZKKM+rC1SkUZ5WHow4pmkvO2UlHx
x7cXaNa8JuN68+ycrjczCxQ5uIJAb+NkXglZoKVLXLjE+21Y30Ggl7PTW1JP5ntyEoSK3o0nbgnO
+Vm8/Ch8fBuecMO/PDC69W2kjUOtFPIJhDQgXgEMsNiQP0HdtIfxUfRB+fBL/E2piWIS7RzF1dbC
uThui+moi9opt49crmWhExvyq4OwxsumnpVxSsg5s2TXyXTKEmfLxmBpPJr8gmN7Nk4mhbvy7m5n
NnA3/yNrKSS+rMkZInHYIUHIJOtncVDoDv+G/5PsUB8ML8F6ZS9HateWiHSpiv/pHvA6AgvwXiCQ
V194FkRxEYM1icR2VdIANml2Z1M6Rk3zRF6DKLW8u+g/XvJ42cr38l59mq4gUe07S22bpitI79r1
Xyfldgkj3TFrqKj1qtXiGR6QoBFzBxT+q9I/rs6SuuFgIEc093gXBeYLcQFGyrJZ8esBvSUrOqW9
JxV5lIFlWNt0VRashShq2+dc+5qufI7WERAcVpEWXQCZGzyeTcKCkH14u6SiaAi8Y94umYreMWlJ
Pl0ZIy1R5cWBKJs6oL9drIQWZlwS+N5d5Jqbc08eyYHtfwP1XPwhKcPvFktqRAf355YPzg1aNLsb
VwaV46CB/LPqV3mxADX3zUmhU1kZzDeFMggJq+Yx3kPc20EDpJBYhFhKH1QuuTOEpgp+qf08HG2L
noTryaSXY2iz6e1Fpaex6ZN1xBB6H+VyyXDVVQEmJT+bRYt4KKts2rEc1TLdReheC4bZbSm6lccz
At8knC6MQRcBHty9b0odAOGh0Z9dBrnz4HgK6fG3yn3l+DCchfT4deUB6WlceZgcH2pyozs1BjjC
2nNJnhdBDvnHS/hvDlaRwEIC7zYek5kISrg1Kx8CF4Uc5QxtSiEtaJzXciWNY3LLxRUWlBscRkhx
c9/zgB0ZQmMC9VevQiY+8j8kPJ+OIeFZEM9da7u8m3JSvGBc6h017wJcBVnMP+caBdFR1CZc2SR9
2UCozvK+WAETee84ct2fG/fFhqHkw+Qnlm4aeTx/KW/i+csujT3O50NQm7i2LMHi9zX+jpWd6Ngl
GlzanhJ5YNX3rOffvaqxGQtVBqXTwGcCvyjNvEWTv4KMoRc1QWi3sCpGhKZR668lVc5ivGQxXvJR
+4NfT7MdOn3xUtIfvraoPNtNCP+c9NXOM6Zf/pkmsxI29maSEpcb0mbbVapaA+9riBezHAuWrS7z
SeN7eeCejyvS3tKoNzA005OJx11nt2phy91SwhwTMdLl08vtKZA9n0wJhl5QPoe2VHgfJoX5Z7kl
xcSxLT94gMcrskbZndJDw7xlT0DBLVh9lxbupffNUEBz2mgGfrp5RqA06w8nv/VDs97j7YdamNHH
uW86Th1MUeTH4VS+ZbA5M+DnAuPfURC46ZWcI+mY/YwdkvvF+UCNEODMcqBCBAF19Y+Zm4IXV5z8
FUMuP/KDkrf6UEFWbAzMq5Gp3f5qNk1GHZra41qgtQ4cbq9beastyToT0Ki+xHRg3yrTNLdUJ8Zk
y1fdunoXjwMN4p4w8aV66l5WzKFCo7RLGyWaCo5TKa1KQ5E5w+PEcU3GmjNmN6AwZifpJt8IahK0
mJqYY9TczvUD38G/MzddmoSKNU0ECfo1sLAX6VeAwIrnGdZZQHN1C5lpkhKHoZn2uvJEc3Ys9je4
lNvBHldcBQ7Fqsu8No/X0N4km91gcs3DJz+hlDgOptYgT/5zMX/uaMTVvfsrnjE3B3VIM9RP/7oR
wiUeHCnNMCgfYFk9n6rXgfyd/TlVlg8eSdJAcxjeWv8V3raU6puxB3T0875uJ/yWX/eLhtcIpL4X
clreEYV7HtwTm8T8BkTqx8vT1KyfyOPyhCiUTcSLz/Xlg74lQzMwBxS/HODyQo0CEwysUm7qzX7q
Bwza8290lGby5C2bCWZgcG0/1TpBwsWmHTtu2PGPhAsp6vstWxqBhTZt7d7sr+6uj9dHv4zFxM0B
i8k3Nsm/Zd/bNBriLj/pn/xhEpX1+qffuMWbTRwX3r2aYnfl2GyJgwlK+Hy+81j6gRu5eAnKOm7h
+Wj2YkBc/hmEa6kTBFKLpykTMPKqfTaHPD8irJP7ad7jYvcvbpVFlYRGYh9lzg44Q/LNg1WAL1MJ
naufch2l4p/XXDO/DfnJWDi9sBLytKWOEN5haNTliXz58uTb9+6aPQRqeDnMM404pyApyhtHsLSa
fzztoBWBdBPl1JKVqIoa5ydRf18uFdPuF16jMLe0wApzS5dlqc3hNajZTAbGpmCGRaCfxAQaDEYU
goEJBnvZtANFffHMdaniDkxlXrdNUHpBRoYadWAuG+dTu6ZzRPI4tbNuH+cD2fF/m0f9o+ax/oG6
Vv8oP5qON/BxnOEfhX92i+WPcemerVom3Zn9mVwJPGbOFKHUbdPyTepeQKujRR52bvGIFYP/mkpO
NosOGE2xfH8tB6Po/Ox+UxlcZy3Wzko0yNg+iLiOfJrHyZmkBFO2ENJG6NLJzTJder7ro2XzsKLV
ieqb5ozT36yp6LsrpHQdkETwXcehS1+RjYQPtUTXqQVmf2P8ELZ9aq8WGt30uRuZ5ocxhEcmNTd2
bAVrVGyeABFG+9Yj4CT3y5Fj5F+lsAJDtozDUIkm4cnETDBk15/723tVUXjUSCBsAac5qI/qiBkD
cySosMktvI+wUw+mATMDewlejikH3wFzUEky97+/fhBGklqdmdyks3xfA92rFE8JdZ3CwCELwmBl
pzBCqGUKFazdUoEyTh/vgXLgSZvG25le8uKzNsi4pwRkVClwTXzPjA8Is2Q+lflPgfeMBldNx2Qp
fqmGqaDfyIiCZwUU5mng9GOn25QcZRizsZO5HqO+kzCelUmJtyOv0yVgt2Zk7oyYuPpE3jB583YY
qjOFO8y5E/fwDrd9UMmL38UVB+fi5RD0UDegm3JLABoMUwFTsZZokPVnZq5D+QkRj9B1I9Yl72n1
9wlAkUkxLSWezC51KF6egmJ/e4rXk/jYHXlqDfqmgmEd112HX+bSmcqONcqW8WA2IXTI/nPJdKBr
pSGryLGe1LNp5blVetqCYm75Xm35uB6ZI25Hw/rgFuMcda4ltlcg7sCGEL2kUw/yvmbjl8Mi+2Kp
8HSUa0SBe5OSPvfUMgYhsCDJIbm/L+VS65pnXBoGn16m09TeM3L17NMDjRk6B0tqQqR1sf/COnc5
HNzEBKzvURPx9n1L++QWUQnvOlbR7AsP2J2179yoVntRA+PW/VfqH+VDlfoCH8ql/rQcDZtsVr1/
KJwcnlE4v9+/U7WDwsnxAIWT00FG4VzktXDs7HJV9qhxoSSyGXgvTjbJevXGOipW49o6MgZLdr/L
4EpP0u2pNv/MLe9TYTmUzwhwP6o2gptqI61ZMDjdmgoWH4MHiPINjK0uQWZXqZQf6s/LPlYGZBzg
DxS/RMaTX5QFz4I5NIR7GWay2QMBb7Nzgz2rSTQOknPZRQr0QDlJn0mMnSAx5lZMVc4H3NSg/iwp
o/687udHJtWOYnC7o9hzin7CAMm64L168iZh4cZa4ILbJ9ONZbRL4w/GDdnrIf7g3sXjtsmOyTQN
w2D73gcOsHSl4D0rFzMxs+ISQScj1WcEfK/OfCD3zlXNRHvWz+37t15wcUl9xm/5AXmXGIXM0ylj
BqIFIgde0P5bkymxd5Aj7/fdc7pOjBjp/ursSJL5IUEIPKOwMp7i2TLjuTY41aPgLucZ4/ud/5IK
nikHDUMY1AYvcJbAGdPXTqk3ghf4DVGJW9HP47C5PSSlhQSsZD+Mq6e42I9ebj1+QlaWYqV8ylKs
aKivVGKsZyqBVXFmPoeyHY8f2y8qUHMIs52UrJDR57zCfuNpwrEhyBTKm6fqM3WV57KaHFGtfn9D
XAYelms0Pzprw/+bbXEy15CdnUamIQz9fwkSshUHI8JpHo8IKJnHI5vH4HpTDx6PtU/YV0NgI75H
FA0fck9vLi4lLGspDLvVS/0DF1Y9a6HGwfwB/i7K6fSOLIDWKLMpVjrtO5yqtBLFiDVTuZuJk2/B
zmhUa7u88t3b/jHLnpnlGQcye6GAe3XfuG1sk/H1XnnntoFlG51Qx9smG08xQzdHVGwkpD/4L8MY
yRt28OoQ279eotH+1U8aQW7qV7xz7iaPmbvJysBBu96y64sj/mHzLps37GSb0MqmbXSGFUZCjWZ7
9fv06eHInoxtXzZHB30m8yZDgPEpW+gznpjJbx8ezQ5UXDW8f524+GpGAAwiFs0XLwbg7DHGVPcE
60XyV903+VQA6SUU0oOufvsnzyk6yXKMDsClMHOthGwFZNoygyY5R5+g1bR097qy5/b0eaMyvL5i
ZvB/wcwAOGNmEC+Md8H/BeDsKAQ4l3L4tRie/dOxX+vVejL+zukjMz6IuQtPzdRs2FYphvHoFZBi
5M4pQaLkoUOQX2Efh5qEepnstzxnAhI93/XO9d4OcFm6K976u0Z/vBqYjebm98vT/dbclblM8ySN
JCVfXF9mFAkcOreBfpExMIabduMEkaRpaFdO7Rzgn2jlrwKMKAKlWyf9plAuVnfNH3iVFDBvR8Pd
SoglUQ0rhRXEhkRlrXU5qhKTEWONC1LqmwgVKoau0Ut1+mezv2eysApVcyh9f/xzbli/7lnFI9lm
xGqVU/VX8UOpZQDkytKeNf5zDnyBeJPkP4adQmlQ7VPLjQ6Nu1Wil8BBO42wQh4zu1vpW6oyLYFm
BzXbY0DvmH9QrxQfgg51kKemTRSS/qq6PHhQkK33NcG4mShClnEPHFzlNvs8Lt/+qaxd1/T0rvgP
5SqZOfpipjQnxgomwo1A5z2RcjHrsvmTKrOO+TAJheIhtNYyApnaMCNQ2r+Y4gT/ArVDSKfghfKu
jA9T4blWKRqXR4F+fAjaZnX55BbCKDFQLmAYxOSmearpb1bLZDrxTIx9n/uxqMQsCHLtYeg67o6F
kC/Dz2B56WUusPIkC8UE9/7IfuEcb80Vhzgp7VMzM1AaK5jPoSPyJr9n/nDOk+xIMUAKMyv4BDIv
LO7JjrkO3DIExk4QJJXu5JMJmhtXOSRpg8zS5Nk58OgAslPKP31t/nKWL521WsMEZzDNCnFpKafo
lIiUMuqkS8vKWKWOksAqHbABTB1cCOjpl1JpJAzCUe0yQwt9Ff5xqjRHlQGnDpJIBH3VKtcoduTn
ERktUcTCCeNfQcB7N1V3QGmPHO3KUEt7dPhc94kkrpxjEHwXaWBUKTgVZPlKTsd53/yDKyAfA6do
0A6G5jTdcI8kzrgtVwzcIOGkZvbvY75da11zeZ82ng0WWEiEOhyJPomgQr9Xbmrl8g+kU8hIlVUI
gPBXy8/k67PdNLzvfiv8uPqgRktVuXaZsfApRLZoskkBs6xUqg3PTf3nNbX6/T+qznS5TW7ttldE
Fa1Af+k7yXbixI7/qGI7BgkJED1c/RkL8ubsr2qVd3by2pYQrOZ55hyTthxLBNraSZAIJyJRObxw
s3OwZR/IiqEdeZDp9fIUM6Tf5cuCpqRxgMiNAKtjiAggL7B48x3SH3ysHKC5VThD46egRIWEtErv
SjJyOA4gDTW1aImzcO29lr/SXVQZ8Bqh2BDHg2ifwZGbOSVdY14HWbhJuM6cmoR+CxMrLkxuHZz7
syMcjkJPd/8wf9BRqb+vx2m8irkTrIQv/iA/8lrIr4JtKoWQRu5DKDAjn7juYCXOCjUaID3Qb30i
UHjsTVr13tY8p3OOX2Dg7MfskmBdmYA/DQhpnD/NO+YFBi3QPd+0gh7L9wsq7wOelDo5n39y5fEE
UmKiF0pflOoCNA8+CWTw6E8yUwBN5vIHq28pygVcwvFRO6XLkRudqgfPzfSENaj92E41dKOZA3Cp
IgBhcPa5/ESxgW4DZgF8AsVl7wLrFqs7Cgr1A2DX7M1r5gQMTo2ECkns1/Bz3CJ2BmKw3cUNAuWf
egFZIPUlIpCXxRVgGZ6QnlLQ3aEbzPzDCY7jG4OzCCc41k6ejPqLDRPTzb+j09Zv3Y5OxkLSoxgW
TDo6ej57XHq4FXpQIqENUc4qDTHIg0CkCg3wvtoRupKtmP5chgJaIGJ6UeEBdUCI9xdYARbL/6DW
yLGZwbFZ1NtiLhjNSjYe6PzyJRrNCCzhC7sUZCd7KT3Vh646CtmJqDsfF46iLlE5GAkv9bGsj5bN
0ZR5Av8M5UouKDJ26mc8kUIfsZqzxlZYXHnnbHpY87n+DXcVLf23pU0pYnL705hvBF4AJSB4gaWI
e3HKhVr2j5sBUeqWctpEzMIWn89s06NyDme3QDzW8F9AGZtrdPlCpcJkbVKD6MGS85H4RF3uc5/K
iYlY6uZfdtz2Nj9nZ59vYUWmQR3kPPWyP9+hXvlTG8hLsN8F48ReDsVCdJ+iG32HCunYYEFGRykY
jWCOvZkSv4s87LxGkfdzSFVfm46Ea5+VOAMVe07HlnDo9LQcrqdDz+sH3G9bJ/rAPqP4bdruiJpH
hlkTdHSYgZOAWW7CGeoJjjJ8CGylYMSimKj5GJx7lXRSXEZNG1YLOdr0bJ2KrQ7/Bt087GVWx3CU
aXoSJ0Agp42ujqH4Wu6aWmpRQvX5B20fGETAAdBTg4aTNy50iHk5E5tvLjwdQKD9cufVO68ElofP
43F5PkGYoukrAiWdGwSLwhk6p2DWx/NIN4Yw+x/Peubvfr8rz2brXj/mo/KciQ2wM8Gzk5wbhG0J
Zz857+6ZWvTgnnq3ll0ZkSpSVck1369ki9vWHOxbRxONwqdCIXXe1k5hlYTaY/WOdvJf94EOaB78
5JTIvGCKphfdKqn3kM7tjmegObxpzd5LnHhtl//p4SexVANhV+FQg/XIbMvbMS0buPlYPQkaQqph
04moUB0xVe3dC34qCm7Oz1I0PUQjCEke/kfYDokBciBUzklRxYMUVVR3fxnPymcxpYgH0PHxSjKi
EZgPsVtpIoCiCkU7Y4GIrgUqnbR7lMA8hyj6X4tpBEa4qj+5q2jA8rpvLyWI9xd+K++KH7fH5PfI
auae3y3PEi0YdIu8EhPEfHjXA4b6P6npHZXy73fqIoOr4wmgBGoblFN8QAN0/PirUnF18OYsndS9
0IxTTsN7ojpuAngrFj09HLtyQPdTn8EIhvt7pNLybV6h5AGCdbEKc+yHCoD+aedm8ACc0cJSbJ9I
nrwL7yfGT8aAeXfv902gdva0Qxoej2bcmnFZJFeCQork3CV7PBEE2RFnt4sX/jDF4y6uWodwjwxm
iRDSDvTw0Fry0HRZWLXJrU3qKc52sSlFaGlJBEKZ+D5gW+NI14uL31MynV1Dc0+/W3buiANj+pjb
Z5BLNEzXjI8J+uGTSZN8HTmwUPI3qUMA4X6j4Xv7Ou1AUXotyCXqeIjI8bfTC5+9EQ6vjizby1gp
KPxfERf7AzhXHjy+v7FfT9Cvv86UwaS4qpJGitsqGUlhxP1SJZoU78hiBKMifGHx1Mena3y+xRMe
0LCEsJYlLelge8x4UbMPZyU0OdmcgqIOynOg4U01cYkQ4eL2bx3SCwyetvrnzP4KEThxz6MY8ug1
FEL96mkEJUmV5056QqxxYGqd9vCsJSSB36igIl52yAPBuJ9FchbNWTShdh6F5K4sHOpQFZTOGM81
mDJEd9Svuzpu9KhANg2Hz6ZwbdDcq8XYatcn9/TVYLFq3YqMDohRiEx0R/3td5F1J6zeu5692XJl
C9Sie+XWJqEFGzkG8tJV987p5/A5fsvI+FknnP5J/8GMY6HgnJwdLjLoK+vQC1fD5Eg/wJN/nM8h
IzeIJicgJZpq1PPReYn1InlWC68ejrJxHI2jdHlojAft8nChQRxX7CXiE5AytvZ2lBVupYpABCHG
G/zhhT4kKkTUjicXd7kJywstPk1L2oP28lLeDnf2XrfD/nowrwfterjOaT6n5z8LWHw0viJvPZif
3KvD3Ttc3CdmMXTgjJpmPvu/dfCQM4SOA5kNHZGX4vK0ddhZYRaEG2CTeAjJj3KgKWj209MZFck6
ThTx9641uzWPSecOaMyx6UGFs9Ub+cN2IdsUrpzuwj4nKbAf7eLLFCu/njrdZTTMcbP4RsYdXmLl
ms/GL6uK9Sq+ZrGsRc0UXJwnMi8vHr+I/55fxOhoawX8NlrAI6YBtkbegEYRnPhF9HUZ/EdMqPR1
+U8YDTBvNqzvswp4186E/jMoTDuRvyWfkpyYcsJsrIxxIwnVAu+ech8ndPcK4BEfP2+Qa9a58vGz
IlgISI2PFgKl5ze5p6voo53uc/qQngVmmingzHnFVTS3pzEfM49fSGB8YmZlg4nei2maGeB4rpjt
7EJMssgruPgXejKj+Ai2djq9ayYJzJrPzN6M6yrEzl7Q1lxfNQhUnZNk70zod0SlzJh5ujxqz3wv
DXm68epBStAG7IntE1NsN/kX8qTYLkFCoklIgYk96OgeftbglcMRbzv5yoVNGnOC1hySJvDCgE/9
fglzFJDnaAe4bYluRVwVsa7EOyopZWKVyR3LRBMhybiFwyheCb+wfJ3xn78WpAu/ov+faMFjQqf0
j/zczs82YUjyG6sDkzd+gfOX/IQMpGanxX6LaR+SGeoummNLmFPXp5iLNxIkfuO+MtH+ROzD2IGc
uwqlj4zh6mEkxoDcsnU0WDpRd4KU7oPzzgayszjb3CdXyR2/jErtGD0xFAHvrY5k6nNBdg0ZxTVU
aBd4wjUAKouMd4WQ7cOUmrnnY9lvDrnOn10fEQpKay2dtDTrUwXWhT9gF5AeKuH3fSgkzmLHQj3c
1IOmp7chvS7JNU+WIa7UaL8nMBR4vyMgFkTd/SVT3M5hO4VXI8zrSKqigq1fHqt5LOfxgpLsHrdF
orVOkYnxzELu3mHLOcyTph6Vqqe8MEmiTKbJh/z5H5uiRKvcu9/wOUw2AR0BUpIqyTpOjH4LWYId
w87Tek+tPAkcsJPQDvWUSPvkXuZZYSEb6X/a8B+RA38zPtFHcOeinNpuye2u3P1ofNg2GDb+qlbY
UvTEJgO3IYGNuj4YH4rriZn2zm4R6+A0ilWR78tWJwnbYjSM65bgRg3wbP8syR59v7EO2TfaxtAU
oefjREYLHXdQYumf6XjWA+QrC3RTpPrIpADeoWCBKOc03MHkpZIojLl6SnrvdSbXB0Dix+lQQkWj
vshdSFmJqqdvIkulV/3FfafDXVrY4oYliG76sthyqX5b0WmJGisarChjobzGisVdcz6ap4MF8KE+
ntGiYgMVdDXuhMzCQCXuhNk7tL8tqtitn+3o0PgNZOjHh+oa9mrwdrjShrn6u0DiRBSPnsua/cpj
GumBjl0ZUBTnmyY0efp4V+uWXDNDAwkyHmEkiAWpbN7rSDcw5CeVbajCXkF62IYD8Wpt+Gr2gdKG
3OTE2JFGlHt6/MYn6p047WGKo6LBM+MxMqyFaBmxFrI24i5c3TILdsLOO2Dbo9Cdi38qjm87xGUo
OTuP299CiiqHJL1fFkjXuMiOPDCycrDyg9kcGj19U3ydTqGWFn1q0OzSHbR6Z2exQsUKNSu8dmGJ
S+oUlKfAolZaiXGRcXv4l9JnTz9xDmBXDcYFlssdNTso5cwd8R/Yp8ItEJxAlxrQEontvG64peSe
Co8d/b2w6+8ykcRUGvNwN4b6GPZZ1OnhPRNJR7csuuqEckVZFkllhGnWLCNJkBxCrLMw0ym+EW1W
OewsTiY5BhSOvRLWOm7qMSx1FP3iB+QYtRTnwleJ4xG7rKSUEgu1IWN0JProGJxFN33TYbPXZO9v
ip/FOTFSzgh/gFRB4PUYJzJ4DISanrognPTYppzWIbYpzpv6c6yCuQr0nd88TukMSAXpJBJSQCoc
oR6XTxAG30F1v42oDniosFa9nczvCXtxU0Ul5P5UPpXPClkeoZ11sLsGFQp3YFg5hQm7AL7FCk+K
IAUsdOmwtGfcmr6EsY6sLQ6QlHDKJNsl6AzJg0Jec4N5bjfU5d7YxIXFF+dVLyGkpcTTd4lHmlac
G7XvPYqbdVeb/TQgvu+hF0Z5E7GIWDAQni4ozU6Hdi+UZmX1gNLsciLL9kE1XYjiuVtG+XNRH2/1
UVuOSuNyWkPlzsnaxLHiGeilHyvQMheWIUKQ46IlYgHBrns5THDsh7AbQhSgMt7mKbiS8XcOLNMn
V5DTVu4zsyAnTCwvJ7Qbzcfn7UU9orYkT9274mlAN03daI/HgqNP8SL2SI1YplmjWWQZ2LGY2hZI
BJo30KXF8o+LmbqlT3VQfA4AFNwLtgSs0rihkW/5V9xoLDB0zimGoMACRMw2/rh8qFxe8IZ0NHEI
ePT5OGctYWOGnRn2l0hhjW0io4kKqADEOcH3wjGTGlbUy1F/53y9MPdo6ZgfbsAf+rTtU9lMVDPp
yD/PElWL+1vMhl5Vom4f7jtQZ1Qj8KvrGEjhwCOC8gaYyHvPvPjG6JccwYhwblEFsoAG3S7o6rDm
gaLA6c13u3ii7entR3HlxFqCl00NtT5kd6XTykKQ9htVKBsVRKLWD3YryndUihx1KFNw2ttuCo46
3evta/d2xwaOgRb9FDnHs79D+AYhIWaW7lAQcMBbDz0z5TEktTT4KLUQxcHXvX3gNEitDcYbNTMa
Prqn88NGNxxf9OtBRvR5Rd2ADHCZ4rJKGyWplSRrk2S26zt0eP9S+3ntS5UYV5wvLvpEYzio/33z
aSJiEc2e+NaSTfU5sYxYGjk6RUYfwdhzCdFxqM6B8PRmDiIkJq/74/1nmxAcqVGT5UiIf+aCwv+v
5hDZIYLDbW/Kmspqeg8N9+e+9KXx72H63PtDiYEFHXCH45m7jCoaBqkHHliePbJD1jWb2w9vJhLr
iXWx8NEPG3ixWRohQl6dV+tQ0qt+m2iFrEPhQzfFkCG1I9XLvAWZxk0YKrFVGvwZ8FPEB+Rw8GfR
7zEsUPBUw9NNrNrUnEqeYzR1ZkSA5Z22NZWT0KQuj8HWjAwCsYr40sUKB1h7B1EHWw3SIPFoVyKm
Giv943B6qDE3e2zGZOeg0Bm4ALVN1B3H8rQs0qZIuyItzORmJnczac3kkiU3CrsLS8h1cJosMfu4
usUcU+uOlkXUK6HRhdUtvI7B9RxMMuayQId5YQaGZdPXeSEn5O7fNT8nBbYIpCbYN0GGzmwXqHk4
5+EF7+0YyutoxAwP5Qi388rIxrxR+wupCSTTr3l1tztpY8UdrJ7IravXuDpmdsaOiYlDqemdfwyh
OjoqQWOTSNzQf2kmPP8QdRIJmYrOSmeb4CeI1vuPBEUjuCYfBcYkSG9brBD4Tw5VIP4wDX8HJ0MG
Tq0B+Aresj//kGMqRxXq+Oto3gFWU4ekCAm4m+gABtmZBjosblBOJ5TCOQpSHepEHjSxSyhOgFA3
zh/IHtkQ1mV4LcNZg7Uyrp4gGj7BI5qrvfONM+h18C8DwAKfQqeU+4R0mt+odjaKRzwn2k1+C/R4
9XH3qc2icUCzYP4FBob20QL8Tvb+CHFYAeOMlHDKJJrbzSKIYWM8wy1E+rGpPzSUXfgBVpYjlfBW
uO9RS5JPhMiPBuF9bTHQZTDeUrogwA93JpN8YM6ArkOCvQm4RdPRYjV2/gFlJYLYijgFZ0bGSlkl
sEFQGFhg3LiCEL/zs6+aHqOjtHCziXvmMxuAiK/5nESyEb94KdkAiJ6MCbXrAsZYcHJEC5LEKhqV
kLgYvXAwYlQ4kamaIG2ixgxLqmqiexPRJc9/K980kokJOs998DY0MXVAt1BiaP4BBRMyIVyRWCkn
vhN+KG1LMIzogpF+yd1faDWNcqX4Dg6lOAnD5oaRaquHvnpolgeDXoCr9k4vxbMUL1SApHiv8lbi
vLX7tLo5Qrl3X6Hby9oKHVBCc5aHS56qz/R11GesTg6YEIUUQKY+Cv4XZ+4jblL0t7ShkPgilJw/
RQ/lvuJUP5Q62BqTjUlXMqBXCyWYNtsmWwWOgxZORxActB+y6Jpiiats1Ky8rw2QheAY990Ip7oR
jCxQtkCYcBzRrsBvpLMNZg/ri9J7DLCIiJ4VBSUEnQS5og/ueyR5CJaFqJQG2/4HCjdEVvRH0FnR
oGUgX26pnOVCFnz/QPanfqd3IziJXwibRV4WKuYppplD3ht3kg7BB+9KxxItkMRrbxEb1HSJIITz
oi4ybLhoA/13Mn3Dv6mLG+twbqPbyV688+cGKwG9dXtUYXWsxBK+EmVUcXvA6qB4tVqgdr7i4ed+
4eIKlW2G7/Cvmlp0HbmavGZuNPqoMKCx5ZkHlKiFff8QMAW8M6ugTfSldxwO/P6DthDdE9pCCKDo
jPAVZCb6PYR9tKAYKoun7gEV28FLZXMqeSXHh6tfS3hD/Ia/58BCqVHyJslb1qGwb8VOAowKWmBg
VfYMbEx3vOp5V6T3OamypKmTXQ+AP1ZvDrGny2+oJIxu70Al4auui3GVnYlTbSXmIwadToFyl37S
j9dV55rsHeNIO/OqRWof/cPtIn6BlIf4BckyAu+t9YRPkSg9AWVlstgINKiwt+iyTaaNkjv/jTtx
ExvR3EJD64C6QkiAL/n7ToS2cXtipay8TV9f0YV93lreNDkZdL3ppnNXAezkxtLv/8dLimi3/qKZ
PX+gmGHQlqaJhGKmiEBwpx0ljL9w2BS1Vm1xKTjpwgg6/CKr/hVZFwM75PjaeQGGdqH9XUG0Irib
3G0oOvTmiGs/r1nt11KAraBaaTwzK9XKVIKpDHa9A1ekbsWnliHOa/2Bw+jNP6+joOPCHgo9y02k
c9IvQ1GDIlHEjMB54W55pVWPcIgXgssTDU1++wtcGnhLH78+kG9ev6CzXL8uKywRwzv9tvoLgQOP
Cpwm75EbEoLQPIm2IB8MgzuVbiY9TXT36PesNuYNGU9cEbAzJADzln69cJV6NrwLcEMY48G/Xibe
eQb37ci+mleLlSV350s6ZYcRhyjM0TW26XQXJlFkO1UjssQmisSCnEzP9QVT6WlljRMzit6L67ZJ
vqBOb3F1CEdBTjNOH4PzgZMClD3iQmcgDKsn6opADMhn7QR2JTpJEY3m3SkUOEDDsWizjAJ2hswF
rTqaESFoIemNFKy9p919oIhQb7kUm1IbOwAwGgj+SBZZEiCp2mxvdPFIaxDXyV5Du/KvgYoIUqhQ
sV+wvbsFL40HYKcqH9AWoCjGW4uOmA54SzxtyBedgNpeyPWVFSLO8oR++DH/Ata+Pin/UOjwCqC6
IpSasYZHaKNWeRw3KxoKBL2IvAw0wIgpJERmeCDXdvFubRfTMc6L6HocUVEoT3R4mcb7jyJlzULT
UaQ6F28V0Rqr2xTtzQszwFXk3G6zEUouBrPRetPQp7bW+ISMu1kJiE/AAAtkgPiEoRABBQwMsAyk
vQxYAfXvmSCp1+V09FJeKU1tIH0IuXqnVolri5v/uF8sfYaKWsvZE4VG417IL801BFeSYX9Gw2/4
SXg1qy7Eq4lIEYWiPgiv5n5He9bOk4LWGPvLOqhZ866UkAVRJ/vQcUvU0XKOz02Mm3jRYO6l5s4p
0LjbRh7egUuNoTmG88q46LKoyaJ7FZVUIiqBdTlTiagibGn40SQcnDBXxcElm1POHpri04nST8l2
/DgZooheVeL4Id+i4URlA5bI/z+scl6dXQpwwy/lkwqcSQOETB00va1N2W4k5M0QPA86aGfau2SZ
Eiz2xHkV5t/k708+RV/DDPQ3Sra7OWR7D0sEPDAtH7YjrKWxwf3H2ULyjS5QURc2dqIfqCBw1C/s
JOfbUcODpXbkQNSZddYNYTOjTlfzWQLjX82LuyfcjIYNTT1QwSLayfSLOji2MgbwV5sjFWY4SpRU
2ylR7kGA9J5MgR1uL6veW85s+nGXn2bRQeNAybGyeZWfbl+i1Ky4tM744/5AKYPzJMPSUbLaZZqr
yLggnAnHZEtAJasmwizuJJWO2YgBqEtLLVW7VO9SKrx7S7Q5W/Z64BvWkxnXcZR/N9R2/qua5oiN
OKXBBw8+LXyUwhjLuLL7RxGDGwWL3Lf9Lb2zH5e9ivoKNZKnFj+Y8p1yifKd41T9ihuxReyLn9Qu
Lr51O+i3wzIetOLY7w5TcWx6l3OIRAHiUFLack4vpuEyevYvzjDB8wd/axZw/8VQ8vC2C4pdMORh
VoenisObGJUeNiTFjSHzOoUbV8JM5RDYJQSBMyzrzL7QZxrgtlC2t6Fys/vfNnI4iYLrC2TVDa7a
YAECXLsxK1D5yflj/4vtO8v1sGrnNqE/eU5syYUVxRS+GiRCmxZtWz1Jd2hSmkdPNFmbb1idEAyd
QnaF+I6Ib1n1gcvRMh8INH46nUTKAhr4bZPNf43t7God70pqOoK7L/1kowAu42Mh3UPAz3t0eCvf
FRX55YvMKOnHJtf/h5eYN8V+INLH7twKlxCbewZmFVWcY7MZJ6ZIcMVaSOC2jYjTcPBFob9l348q
CI0+14EtLr995Ea+h0jnEOLclJ+bWA0sfbkAdoxY5JhVmd5Yh9h8vHzc8GdiCyV0AhUla6TA87K9
4AJtcjo0VOYPCJdM1egHEaylnMRYlldMt9A/ymiIHM5FRAegoGlhiaJQczn8tK3IxpLbuIvxxrH+
WKeIgxKLz0CAAVemm8M70cirWIZIavbbXA/TJJ3ChoXAAkW//gq295Qq3zZWvfrJBwKaGC9UMIiz
ECe7mpn9baDhLmqm2RhyGC2rcMakkwnKyn7NsBunAMB1uTKu7yi40LZR0iDkHfmEbY0Bx4TF9MES
i4yNu59hiiEAoQvAdiGZ3FBtqHU4uHF8A8JE5aMI0UtyHNi8HxwHNgET5zdiGNj/S7+tFIUczqzp
2zUh8mu7XVhJ2SJyBUGs/9NJsRvuP+D7ll/bMoTGmM7hXWiTEC49suluf7Hjbn9x/eTvbPcY1evj
Lr1xT3wgafsbxboagzCPYE7AgrFG/7FQ79dsd/SOm+SRXSAbomYU+yjURAw2UTgHEBShJmKAUkBN
NP0PUhvbQBVJ7IRYgU0+or9cbe0LPs7Z0WR8MpHcCsX+Ag5aRjIX9PQYbrH0BQiw6KJbFxX7UEbI
f+PMSsdP4A972V/YiWj+fOITsSnN/YA1YEDqmBwczhAHCIAk6kEEQEqCowBugK/zGgM50fAG3mIG
XKaG3cfrjYLgHOgXpn1m8kC5M7P6SFdP+G6drozuElTov3o+MDgTWiRdJIehQUbnyAaFlBOOvlvK
CQ+RsK1ewhTmwU1QhluyNYT3kM3XDjf46vgiIp20go7WIVMXylf1GRPh5+MFqCXkksaJdCYt02up
xUQDL2RUhHCwF3IkAW9GNvi/+nv29w0tXvpVpLD8bk/CdciOFT0ZG7GNBQ2BlMwHlz0++xZumu1u
QWLGfhlGs8HyYyTmLYCli4G1vbjQshnoDxnVSstGaK1869GIULRbUT+ICevwxnxSCPcHMm1Mcgx0
0liG6g4AsqAqEzbAkDt3P7sznWyESIgUj3v4upB6nPKFszuVFiZtcXanIa+5HN8ppjAVM5gEYR7P
D6Yn/1qjCOuQTxTDecLrlJn7V/T8vwpUgf2dcu5IAHvA00mphqeTbFcmBfajjv6JJJL8NDjlSI7V
Z+Z67gWeBfPH2UEU2f8qwBt6AzZeKcimgGM5RSSKBXzK+TvVHpYO3vYmo+QBHR85vo0iRRclJXrh
6YmbiokWdxvFk63KATORvlwnnjxcUqRZUC7g+eVQzkexXwFI//wAxHBymmUAndq4U4Lk5Rs5BYKI
wHSoyiMBfNd45mAFvnnaJUTULEe9ojB5bE5Hi1OS8EfmLl8Ky5verdHZXSACxtouni9JXscqFQEq
QazpfALvOvKFSgw+dPjY/z73GWksGgHx7xCgiBMmLA4CFInCbNBJkGnQEKxgM5HxU1F8d17+sF9n
ZdEf+TxR3O5ZCbSI4y4uRyZLanVI+BlCpc70CbWCHRttoL/kaS7LdmWEkxS07IrtYboTWXucVrmC
rCjYSe6vaC+Nt83pxw3N3QzLs+FBhjLF3MgPwS/F2C7vdqdTKUAfieOCSgGGKVJOhdvvgWMrWc7/
0nI5eRHhzMlrurkWNWsc7TFx9Oy0makwOu3lSG2jo09pUkIxxrPg8KW5B9UlCHhAW8XHrsnNiF2T
NYIb6PoiYO6rP0H5xtzOkgsLTn8+O7iSLy/sUMZf0ywuCeUC6Td0KIGtZUFldCv9m7uK84f6naMT
euztWLWdPzmc43bHJyYTF4sUn6rbLZDIUCICgGWG5Hk++TTD5tGlUnZQuvSaH0YNPIgDOGVGIeBJ
T+06MTM9/5ubYdMSeACsc2PTqlSHSa9uOXvv7OYqyDAZbjgkkAOazID8HciR3ZFCiHXzTzfBFOh3
3lB5+tm7XWzKvE+gbkZsfuAM6J+AhVH/BvUCh2GeZoh5uhZYGLidzNNn2d29N8HgLetKsrnPeKEM
XihjXMMZfpFljP8Lsi7WrbN8vMnHSj7m96MlHSzQPO2h19P+ml6tJFuSdoj7Id51+HkABtvjg8YN
1ngdYj7Puvg1mwvNv538W4vRMph3wT4PzZxdMzGrmHvDJYvqzLnEJBWPeijIljRjK0G2bEa0XOL8
w4BsaUghrAwFVgZdCA1Lp53/wXABSOiSVJ39BK0DcIe6/ssY5jSi6LahluJKVX4Heyl5yu2WfvA9
VgwX6xVTkS4hEw5IfOHx2j2T54SwcZWrmz94iP4gKaVV7C25nyseg/mZsg9+PAZeEpYFVvrq4yxq
AEzVzH7shqT2D8k7Uie2LVhVqBKwYCxH9ZmHbZPAV68TkFwADJc1Pkcn4pajCa391WTLEyZ2H2s5
bqvF8ZWyBk8Yg9mLJ2x+xbqwp3A84ftI6p+sSzjT2Rivc+Y2bYJpEW4LBlYL6QdOBR5yrCfSD5vp
9D8bBhJ85gWIYKQqCQQU9WTO6gy006TuIk+nELNG5v7bonQc6df9CVuUiT+v+xO+ntfUD+6t3cfl
yER6PR1hkls49U7HTD5yJ5kr5ElTDoZyyM8HYFxmL2BcZp3keqx4TvUIl0vS4gvHI+57qmmRvA9N
JcQlapxD3YBqGJ131FzjZSU6gYuUs3Rc0ss+7SUHmpjM3Qc2xTm7ObxkWrKcQwNlRlguRp3zQ5BR
BPNLXrg5DR4jGKuwN0hqsHnCFGevJGqbLJfg+2Kl5Xi4joccuxUoEomtIwdKapepUqVTlZ6l5HRK
JiVZmJRdPSM2UgjgTsw7n0yAFiUSu0XGeHK/wJ3jqUcwC0eAjSQtujIyBiS7kQaJMNrxoL/DNoHM
yrg6YZHbFNUpvhOhyxbYvngj6tbhaLDC9w9F8TAaDy1AmeGxQC84PJqXR11/WC6PI1+7B5WtAOsv
D8AZBibyT58ffsVJ3x1PuiDq6ESXlqnFZmt2kxHvBMpdXqwe7BCNLTaFAmSptPfA6zTUi9iJm35B
WEdrL58oB37uPFTro1CkbcIyRGnIgjxtF0l0M9CKzU+wapjI2SvwdMniOxUgPMSqIJBB5wADgAbY
Hf8TW/oAJWBv+a3lT4p/Q3FNJU8InxnmpyKCR45qdywvRy4toJaFiO47nQO7gg8yhHkWIqye9YAd
kN9NAerCcoi60fnXjUWivf/cUflYtYjoCa9ES7As2witzy/KFWgUf4m0Wf3GVZDB4u0FX4ergP4Z
sRM4v9+8mR0NGTojNpgZzvIMJHriLE/ESCl6/0IlCTdoRNyBfm9T7nEfOFd2lsj+cx8ZNo1TNFbi
639ibMTASIIlSvu+8QlKR/y4laHDJ+B+5aCX9WPWH5fL8W4cbhAQiDN5lD6FxlIoie38sCkltze3
/BrpthHAQZeDJtQYDIg1P7n6GbwDAiNiWGDUSlw8HxmCN18ffHXwG4TRg1+qYhACfwFoN/j5f7hY
5tKMp9FWFU9eBxgk2tkdJBbAj4cnPjc0mecyyihUqWE+hFUZchdVxQG1Fq1/VJWAmfj1jJqUHVQi
lCQ5z6EVsQL3trataU4juKL2c1aeoP4q1E4yoW9GGPG6O+RqakmptSD7JZ7zCOMH9wy2daKw0EVN
HzWYZg5QKCn0/yMCrOlLgETAo4aEwPCVWYwe0rzYhHxLUHCwK6yzQwdw++PODslIMEvPaiqronJM
2R3C4O50MGQRVVVIonK81DjmD9rN3UM1srfQFPocKvlWP/vOm7B9dp4GThgRFZJP+nNTUkUz7aFM
uEa3CvQWeQXvD6U7xcciwgHdx8YV6nTc76MraoyzU1JcFFLlg4Ro45qel8QaghQMAphqGAhgqsle
oqq5gFW2IM5FBo6VLuZXlQiabWJpKfsTl8ggQJoB9ACvMgOKKtCDfRmchyCvAqAHRR7MnIls8Pik
t0LIp9tkiYy7qFmp1dspMaMedGa3SvWNfROhLvFkxkOXNF1Sd0mBeL6j0gdkIDHbxEDmgPEB0lwL
f5LYAWkSmQO0hjEv0kpl0COmlQoudOtDs00mhroGDOrRiWZrm1EEYoP7brSP4y+60SzPBQ8eRTRs
HHTt6N294bMjyI78VGIRdyHev3qJsOS/vNyhDYlyOWXsBeD8bFMPx20F0R4ogDDRv4I+XBuAW6uG
GhDjQnsDnzPtMRNItYMRaQBVf4qbLxpFOfBv7o9L2lj8S6jQLlqc8icWKPxPxWBjSaL12E8Jn7mJ
cmFK9CmBFX6ie6E71XMOXmTxlda/L0il8OmJwO72JgJ2COzWFmyd4LQ9Cyr1WYz2kzmGqCbNNdk5
cnprkY1g+RCjQRqJXUVyZwlaP/A2tMAkuTizKkYJF5o6A7Xm2rVq9wJugkjk9+UPu8LdkgJ0H4Ro
XUQZ3AexqkzGEUAgoEXLHtZ64Jzgeaxe9w3hkWSri0BToP0jVAXPZme9nSLx64H7JtSJVBsa+5rH
oBZFWwc74xAvgSA7cZXZ1az2t0e8cBwl+CtOavwVoFOaqZBIMHZzjgB0ygCVn2JLM3g7qBzxeZw8
IxQGnSIoluC84PKy7+RuO6YealWkVNFSCXuApEdNFT0D/cUagDgieuY/NNkP7AJl77NvYpvjFISD
+ZWW5DQPAXbZi+rpSL0uvmx5be3vgb1Bfav9G8lhg89PUQY/o/x6qBx/hooPSm4dau9Kixh7TuN/
zl7xVLzBNw2en429r+2BPgVzwQIbTE0g4yEyAhOMohFcHnzkUqdR6A8XPbz62EN7PKbB1Iux0ODY
w/kTw1zHvg8kkl0yaAn2+HP3ZXC2yD1NRUTlVpbbTzjJ3FJMM+48uTf6xHuH04XwN/S4rs9s/x3G
jdQsirQDwGsHF0PFsRpSH9vC1cGAiaEAZ0J15YVLDWCWbdU+LcvD/e1579fkm1/dEogMfF1ZjIkc
AKrEkP4V+7l9k7XEyFJtSblCGNZ0m7eIyvJai7c40d7QQ1SWfDi1TjUwOmcRKssT+sAxQq8yUS08
C9AwY39yfBzvPBuG15AYzZTsGZ1XPrbHohN2MI1/Wu1ghUyygnCEZUwVGsuIa0rueCVHV4yZorEI
8ztxo0usDMKEwmixHdnvHUchw21kt5bEQB1qFZ5y95Z14EBhtKNXs/NyMaPcR69RvYq/UD0U1a3l
XVXvsg5eNzkrlAQkdjWM2qM6FJr98WYclctDBYfTy3P7VrCjdhkYNrBtbNocVurWKU+u+j8CHTIB
KQ3U75NdctoBjQy6yCSfKCzfKfMgDKLMc31HPJOzjaBQAFsdcZF7Gkm8cPYUKNCSGqvpxUKNc2Kv
KQIqx7VaRMEI26G0Foz4YSObG97eOv5BszhMY/tdGuEQpyLPeRk5zdr2pvpFrYU/oorg6Exrm9Iw
fTtqxNQ08YAzx44+s9T7OmNb12+LOJpvHC01okr9OH3bft5WMOU8wo9CdbG1ALfa+wuSklcDCwDK
Niz6nIQykVC4uWaZI87Rywc1Cio9TNX5T9NZZRwR1fAAsA9I25cAMT1NddI9qIbj1SYtGYVwdE5P
IdZtaMfUcEv7BWXQVk+mMGs/1gkVRNDbKJDoJfRELCdqBMyL//MYAH9Blo5lj16XIuJJOUUxxT38
i6gCpHGGgSkgALQ+hptIvENnwn9P+HRzjmbyATni/hexSuS60aYlJJaY6K1Vb0EVhcFeZPRByFBH
ob0qQHq0YilPYBRnOcJvD5ivYZ9IVxyVjIQtMmBQnmiwaxKSBd/dCmACa+NaMwa6i3UgYTWa19WI
5Aq6nBYtGZeQMAHVINmAX0XqSinSZKAGFx2uVa8pxQBmojjL3dGuUPDjPV/XfQnI2nMXkW5RKmR+
hdKVCj9tbcJe2Q+AyMoC+ucX4qZW6UHLRIbpImUpodTE3cN9E2TpP2AV9TyRU/6fagn7bm8F26wP
aLCHAks4kAWBHkvvhc0TWA+YRfsjEI7SVkCyxBij5d7Jj/iiKf5QF6KeyGH+fcgf8ve/Ara1LkZJ
DOg2u4bq9Q6Z8ZkOCGyv/Q9qjBzR/x9bZ9qkqLJ14V9khIBMX5kntebBL0SX1QUiCggI+OvfJ7FP
nxM33rh5vbe7a1CGJHPvtZ5F672dVQjUdLmS0RXwiiaLBjyyLGBs95AAsiBZZA3zImvZRVc5GuVI
mscV6U+o/HAIqfXco4ggwci5SxTRnQRDucH+nItgUHYO6OqhBXbiUGuEQ0LUUxysT5BJZvzZytnj
Fj/TVYeU4dBuG6lh011CQPXJAojBR2HQ7KKcdy/PNdK/5Tmqn5TneKbSQIdrQgmBy4qVInKe2zxQ
9HDsaN0DWV0PVO0utHI8xGQsk24+dZmTX/5Q7eNBzVMaxzo/jkyb+1Oaah/jHtRE2BGRgyQdKeAL
gA6pxBVhVAe8dQ87AkvNGNqgXgYLeva4A0pBAoIZRfg0wCiWzi2EaqjFidonp9RfQmOOjSxuZkD3
qgupARwWfkv/WQ3kOjzONYCqsxEa5hYLG1V1KgS6R5exbMQYB/c6j14mK8e9UbQ13IZnPU8Zw0Xe
ezG4wr3p4A3z6BH8sgzga+Bxo6OE+eQiIf/5EZhY3HNT8kMBG0+ad+u8Dlk0YxRhFpfmT5Wrf14F
J0dm3a0GZR4ea5HiYuagWKPFFK30aEnERxd3x/gmxw3/R47zzK5fV6uwnMm00yokDlvPInUm054w
M0Lou4YSxIJFUC+gvNLRZ+9HKwAhFAhNgCaVsL1NJGSVVOHEoL6aPaSg4OeQmunIW4+Pc07NKROq
K0JqSuSxJ3JDQ2KBKjPoMHKSBu7ob6uV3X+vkjN70Av8DPz+9rm2J/DTDBkIphj3gCCVpRCrBZZC
c0bQaenoPXBLMSg0KqyyeK7OAUH3jCBiggrsF+SLU4WK+MxyHU3z4DPzgZs6qjApZdFh/sw3Pvbo
sx3Auoe56+Cx9RT4XdaYhf2uHsQi/3yMWMtXbLhB4yrQg4XkC8AEwRGWtFm9aO3nuX+jEYuIksUp
HRTVfVDy7eobJa0xN0QWv8DW0H3IV8zymQg2GBbBqIiYBvMcDNcAZS4PXyHLbfwUlwA+cfcoiTI9
CAjkaNKThPaMSLQzgaXMKHIouBcnqiczeAXBJly360TvGtarFkBi5x59YPeCihUGDVXAPaXGOwER
bAjqPJ5i9M/GR5GmQOeA/sG9b0RjR8eKSSul/GrZABcC0Q/dgtYL2MJie6Ye1G9P/fbQb88Frw6x
ExVdIoFOHIrNqYjJXirXV2Tr52SpEpcZQ7jQ51aa3DEvAVF2wXjQ96LrBGKE1hfHrNpzYBHS3d89
T9I9aWc4k0+b8Ym1AeV0HufjI58E1SEbqTx1CRim2XyYw3CzIkHO9U6IGnMplU4CWP6JA2BqF3ln
F5Y1NqIiugaslljcounFlITivEWA5mpz6hkPKQZPKx5VKNfKjShO19tTvW3qLRjT0SXukCdVY4ao
drSWxnqoH0PAYmRK0yXEO9R5Mlar1vr12f2A1Vi2LliNY4iu7r5nBBwHYoZt4ZwElbGhRq1+jDL0
sWwaAWc3djLtuxs0+ZD8Y568995A71hAcUPCfgeZBrAI+53StZyKlGuaSDV8inRzrSneec2V4hCM
ewed/AideQtW7Rfh9tYwecRQlvLjUFnA98iLYwDfY5CDQhEVqR5RKDy5B0dECF8QodBh6ZJKSdRO
EPkWXZJTJUBhdUxQWJ5WJB7cWwupyc5BtBYUTEGjgybMMiOJrSa/6kdv7BQNJqIniYygkCy49lvr
Ai31UTSdDmSt+MvWH5EzsZLJwzoPIfPBNfrizicXjNuewWZS3PbEF86DaLCehfR/osHKQQCqikEM
2FSLq2BTZaQUzmyqO5iK8ihjBZ8UCnNm9XC4rW5BSV0QsTVwIgw4v7Nlx6RHTDVOFyIgDIWqc4od
0+mDoaZQKuy+6tmmKQ7s0xaWi5tzWYlyGVPm3VOMxfleBvwrLVJfhHLnGzRCjtqcLXZJsB8bK3uw
oRbwbOZx+4mDvyGMy4VGPlzi7hBr56hchPh4cfwUJua8zMId3REYvH+jCpdJf4gLrUmpThT50l98
5Xj2+CrGeY8Z6zeKpQK5CdUucKDwN4S1grJdtvJ7+qxLtIVAjlwqfXxnE/BrzsvFbMbsWQWwOIQx
gD3k+IVdRLiZU8Gvh1KNogv3F0G5uKgnDGAlEDhABc4o8OqXvRnU+6kC7/vKh8SJy6g/VIu3UUK3
Ror4U7n4cWeDDl+RviKnQru1QEG8vvMIsOrIPlmd2wUo1IOVz34m/GH4mboPE5qlISRdaUGVJMCM
C7LA6fF20slEG8+uFF/dKbghjUHlBCH38tQiagfYBgrnEPZAsgqQ4nR5o3NvF4gKyaaoNv0tcJCo
XRHMkIcAPIKDoPL2Rgu11YpuE82W3lpN4fEH3yhvqzZ+HS/eEDWQAiNMpC0KVOCqoKgQygA9nc1B
d+sw7lCUMxRfVfEjBxS8bHB2h58zFbYmNKZQ0cQjuNSTdkxS5mIuPku45wFf4Jvn9V4aXnFe7qXh
uShMXfhIxZ9n1Auir/ufhEmM62MW2qH6Qu11P7yo1foJWwA0BzsGZDz6wEYo5krfFIWvC3/gAXrw
M3jBo/tBBbZgXYC+5hoA3KB83+rW8mTdiKsg7JwNXIUoLxxm5j4KGqGfo9BPBf4dUySU24O4vJaN
B1YjQ6e39Dn8mHYw5OHGSzF2ox86RnkXGSTVkoZnDzR+oAshvr8J9+mS4iu8IT3QCpZvNr48fNU1
yg4XtymPMYyAs09twC9LP7WgpmlxFVrZwuX1Bg+LyKlq04l8a/vmXUHQoCAXJVtc31HNlGv62pzd
dtSEs1pDeZpu1XRrptvj6IzUQ0DO4P9ZBlwHwWIR8WftRzthz8dXitgU7mUI+MPSJmvEQoR/cqKv
IZxDxzo+r2zGkdYEKnVVeCypOUgdVAbbk58ONS5TgThhFCy3ZtMyN+Ko+05vv+WJ8VrhD5hH/cH5
krZASKTtsqbraudYgq0OkKoIvOMyNJBRfWChNBsxFlTABjFOOt7jTk7u5mOC8UQJm+xnLolLON3C
nK1Ph5cpurDXQLcFbGcR9cQTVvGV51IVY7sF29GiWaDYSfMg1AQBMpyOIX5a+RgacG+XwZLFdkl8
op/Oflop9zHTmii27FNmZThsmBvfhhuPSRdzbT8Kx9/SxObkkRNKdTEVtr/yH8/ftQ60PIA9pASL
lgs3VikAH231q3ReBlx5FKMgAonRHHF9hdMyGI5hnRIiYeZOtVlaEpFvA2v12OhirYtPWXLMRAZL
OmewrCYiqglcTvopoeHG6hvpK+YMYjlKIjgSu66S1ZhIuvuTP9LMO1KZqADn+DT0Fpno5ulZoGak
KfotzSC7keyxiMG39Fo0jgIjIZNxm6HbEL2ZcQCG7i+IY5Q8DIv1ggweEMZi+VKeY/ivlBLAVRwB
jOEyqoH+C08BQiCWO+y95uytK8sjbO0EBXHnW83erwQk+r4zo1TB+NPW3VNdZnt1JCZu3bGznTwR
PTnh9fXYxmM8QNzMK1oDNtFspxAl41rXKK4nBgup+ZGP4kDpEgl20g/L/EKPh2NCFuUFW9ycRcka
/4jomm/9wT1C6ut1/NdAgr+CDJ27v+I6WyzwVzAaTznYI/pF+0bGuu5Nmhs1FJdGL6OUW/roAlvc
g1gx3KsGsVU3SCoP2L6hXTAQTsv+im6D6Fgsb56M1qzz6sy7zONA3ApKc+yhB0KU2Mo6I+7spXNG
MfkbMuHuwPE5OiU1YnYR2CapLUKu+DXLoB7grFF+YTmNpCijYFw+zUx/VF7IWRa/C2Mzbely+yo1
3D/6jocZAslpBBGIQhJXETD8exL4TfC+qKeA16emBBOWmtKSULxUJ0fdrfaEOsPQcPFaHdkIL4Vj
DJcMfQWsPtJkk71HB371B97PSpZzR9FjRDspTp1sgF4IGBlu+6MQxKNLZxOMLr1YCl360QhU8rqB
QgY1Pltbxpybr2GGEs5OTpWqx7pOVyqWs3gRjZV/SGkc8bQK0y6AltxiIJCsMwnnqAVEciuZoTe4
YLnIDO188wg6LMqMqLhRpYilo0g3UuU4XeA9t5fvF83+N+Lo6rbPTKCweIhZozY6uIbsarLbrXEa
kliRYV1BFU8WQcyNWihxKtm5O4LdaaJDI4hJt4mUvbjSI4hJOWFKMzFJLeIFDogiXqKNQpDe0hsX
xKSr6BneF2e0DWlfGnODl7YsPWgGATx3HIvzoxT+gTcwuEvZneaRFZ5EP/3gGQeK52D4vAuhSEdX
ltC5xBc20nUyLOKCffUipoXfSnb/3rQ2W0fyT7nzSW3SAMjQpiTeEq3t3BZfMbVb0sISrt6VijN8
zbZfH/1VCgNh/cgsI48J2ZhN469OVisRNYqxzZU+xSN/fuqfvs7XF/Mlh8/r8qzmY1wHC8oCgtM2
pkP9b4TLku3DznzBDi0/NfrBpR3c01YtGgxJCIP4JMK7ziaXA8WAW9O8nxAzzO7glo4Y74ymGFOU
4RlIHvGNQI27PlbvEiht3gPNb5rhjMLGO87x/GKFYjxx6ElMQZmAsICiAYOiARmfV+VdhjownwY8
x/r3Sn+h+X0PGxsPqO7vTXKWHYd3lrmH9xNraRYLoms/zIN3cm/ZXyWaeJ6ciza3AgYHaaOBOdEz
X4wnDl/pi1axBD2F/gqODpbF9umrev+edEAToYlT4UytlDNBd2BGkcx5N/eYH/UFN/U3jXqT7i94
nJS0H/bpuPL7F3rySBOks3c7w/ywWFPdl0C0n0eWy2CMsPvJAeieS3Wm991yEiMTIaGD7D4hroZ2
/nEA6/oOYOePlgEs2lvWPTi5L5uC8JNDFiIPj2NGoeVz0r3cbzl1QrFv3z75NZDaDmxLkFJA4aTR
PdI9E0FGhj1iR+tDsczVPmunjUjN5QJi/c6aV7yakXEIuk/DPSrCriF65exA7nqAC4t0hHsIPj/M
5LKMO4kLBUJKTbajKy9d/AIYHiZfCnnrRC8pL3q1g8gi9fgj9G8kFgDHkBnAiGPFKq7EzIK/tMrF
ZYMeglWiIBnM6XLQWVjoIHhgoSN9a272Rdwva2DGRM/NdAGriDwrinse+sgICT65KCynUTIK0gP7
d6ZMrOaa29SCIHHT/VMRxMOFcFheCISC/WO8Hi12KAKCJmCI4ix2Q8TrfX8iPu2ODQoL++PKO0CA
/dFAaT5rrxzLtnR6IC2o9kunRiENL9RVnlEQwAYifHh6ZNk8PUrnmngxNgcsy9gcyCzedfYtuNHl
xtPzjfYqdcLewl4hNnkkIarJEGqt2SORTsTrIWPHuDOI+4hqh8wvjKksjOlDaq/pK3uf++JceV5Q
byiXuHTp/kObIcIDKz2/5qw8EWO2nMIJ6T2B3hCOeuvc+QKkwSqTHe9bw4Jyv64RsaILm0IQR4Jz
xKYLaRnhvpszUZYR17J4iaVnbDhvfBQWmcYrP0VAOXBe4funabDPBucyG1qqnwmg7k5nE7cf92CZ
mtwWuWPscdCFza4cXtmRqYSGsIiBkESqjfTG9kebKUwSJjEG6pz1dc8iFf0Fm6jjBFHD5xyTx8xu
ELEaVsRbqD+rAoXFPg4KQUbsC2FBZA4QNcDJ0Kn2W/m0IWTYqj9IcNtx/GrB53WWj0D72EGxAes+
jB2/mTfMQjjdXRS7+TmiIPvKdYEd4hLnvsI6Pnt7OBrscok3Zm2VOW9w51gnaA6J0ylNvTkJruEZ
Twh7lPtsum+fd3lNBk92PsUDp7UgaDwNLj3gKWh3wIumPyAiNqLgKHpaPLtxK+/Y8XHauMwMrvyr
OL6s5QEJ9kuQbZZEb/tMZJvPRcdNwT3QN2zkP9jBIWrB6lR3uPt8eZ3+5h0OmiPuCjwApHNwgcw/
+vzBVWO8cnngTQJzcflocEycfq4Y+pCikiA3J15DVynZ9YIk4v5i+8yictqyN8hBW/lMCoYO9xxb
FUIporB4HvVIyuct6CLh3mYKRmjFPpShv+i9O34W8ElIUBv+BHOh2GIMjyONe6YjOpBovnhQfJ4O
L9Aja4yLPYgRekpkdEeTn/30EbehQaefQ36kEhFyWjmjeMHAMLKflvRXdcsbVbYE0VU/UCU4pSpN
/3lAlZDnIZnY4Swl1Imdrn1yFKFK/6lyUHDhtjhhYgVMT9Yd9nWekVykGksDrFkCT0ag5hMCptyS
S1dR0DwKwMr9+sVOxiV8M9c9qsU5FbCYvCnSxIQgICBIg9pJkFXOFB1LC5/XgAwKKFg0VzS4yjkf
KlKnnWxsEBQtDsnBAFcTcX1e5KRo1qclfjanTti86tt+uR6WayVdw6FZpAL3VAJ6ujjmXuyrvxUE
ZJCIlk72w128ElcWlxWj25snUTIByHoeYn5JZtiyGr8x+YE+o95wfuD44hrjVULCMh9l7pvlytPV
r+yN/WX2plQv6jM3uPosSW9ocblckhzQG6CDcDluczQUp1hbM2es1pfTJ6xr/7I/0eCZhVcAslTc
FFyIO/mRg3r6YWbgGixB0S13PJsg+1GVoYpyYR90jushBhzLIVk94pWjWFKU4NW8y+QVcFwxCF8C
3gEHmg5wpNPRQwI4vyLe4hbixjzwD6r8zdfi+OMi0c7fXN9dGg3nOFXjK6GPDjxaKgari3cXbRmw
AGbdVquCc7N2+ZF4BUFkOdNsp+9zEKM9CDRLOS/cqHKr68t1fb6uOz2ZxmRI44EM+4fTF6vMcRb/
scpkXcOgEDJ+3h6Y9ckPZPo30doQmUbknSOvxX94YnOgf0DRMc0wA3CvlW69p1jHX9FhdEEE9S1o
PZ5woGx4yN2es+4XbL375MAESklttWMW6faHNun2huY4VNsUBD4WpFP+gl2Q5nDnn36kbcr00CZq
vUbkdv1Yp7sVVh6StaCjh0D1yi7KZIEtO1R4l2wdH7/HEQLuqW5Z1jFbt0/Z24CW5KMSyQn2pMYT
50xO8mbNpXtJ16jgKDPUF1FUKIzw0EDN8g8QujAC+ErmqlvQS5yPJb9EI3CAEoRD3Y4vyq+W8szD
lAreEo1U5kAI1LlZedowRY17Kkd3wjC/t0yMHTcRE7vBs2WPEZTynSxFYNMofMAsRdYHsJQ7kY93
4tJnldqSPWRl77hSU1MsO4D3mY6Axs2G1eyLies+gVMwrIBOUgL9gG3csiXbCt3qXHhjwiMhHvcY
lT37hrJzTG6fCCopxfE7mP7EDDjX35hB6mfyKfk1TzxueMywMlRPSfnB7y4/Liah7n/bnaTBoEii
M0+RgbR5QewnRuuvOZteAJ0CesN0CppOqO9wF5/gacAZt/6JJmH7N2T+6QMGNkIF1A0JXRP+h54J
DkSarNzIO2zPjLvwGwcRzdZCd3CuYAyjobQQNjvcjheRr3CpxUb33k9HQkFLHUHGXUWBFCN/26tn
Z84EknaL3wRpsxM2X9v9X0HFSJ2XfvxspYGwveLxujV3SDiwPS7Rd/2Id8lciJGASzij4zALPPgC
Yozu0AL5Hyu4hk8ECi1P77lzQ5YHPRsG8oIjEiVCgtGLYSE30Rud4Z/FyZF64pZcPE4gFBYjpL0P
qZxZ2dIfVbQl0L2y9Xm57tM1eXmqf35DaSdf/pA0rPLX+CN1T2gcgJjwK0h/udJ2vW00sOD15kag
KkWmE3eT4GqUG/4vkToSDA7YWITaHMNVK2zdLW6Fk338pkZyav9ANv4nZ/gXQvSCa4dS71UMUoav
TzdKYsLq6+kKkBBfgYF1QORBQ5sNNbtmpgNKP+jLrM5M8nF9LjftHAV6vCVD46JQvxz5hLDXwgG7
QxV2FYIPgSLuZC/fJSMlwXlIVDt1B4CpgIpcm8qmMHTXVdCPchFWkEVzOfsThSIUtBu6YhnqDSB9
86jPQl4gZAjIOFg4IN1uvWrWHiI8ZDQnD+GhCk0eH0NN08ErM0+9uZkm5Idp57ZMiQf3r/RQ4pqC
zyFcys5xH+WW8krKsgHy2D05bI5K91L6Tetfb75Ochn+B2tAzTJ4himGcvRNPuXFVyfom8J+nKr+
Jad2EawqMWqSNxTapES0qT5lPHMeLYK5ldUDp1QhQ4qhUhMfZ8l4AwlHJBHfkNcTvyB2NxWBqOxi
0VmhtkKOfxNtH4buNF80g+ghSYXVQD6qmYWhlYvobeqI7E7hw9VXMejvMNj90SQKiH7NtngDUp4b
jUV4N0PBTIKaCcEb6yZSztnZW9XVMyXhN2Egt8dykuIaWbFQjy5ZZJKeQlsnHhTRzrpBoCsEdWxZ
Oejap8p5VB+IPFX0BFiYVfymZIHqnXGbx6mlAmhf+21xfDjMWn+leDCB2i3s8vhWC6TBpu836mpj
kkZdbJD+Q3eMsYRnOYY98BM+R3HhKJl914LmsxYU1YSCEYbeGfK4BQISt8FhTjSDLWUhbqFWuHXO
Y5CuqKUSlgtxPtRhEqjhFdzyKswfx19n06ZMBBVVExFf2smLTqzZ5/jTiv1nReY6yQOU9F2ukgpx
aOExDoQOiPpSVYeyGlKxWvAD9UjTo1UXy5ST5Viai1bnOskfsQ33dFx0LBfONS6em+MGVR1yzIbH
h1DeMQ6GEN+p84DKyCC2gjFcoW65/VWkPKj05mKITS32MTJ1C7xD7Fc80FX4R2nmozTEKv4LLQTt
wtoBMt1hPHJaHiBBlYf9GEpqWGCKFaZXO82jSxNluFCaCFkoNdgYGfRptMvn8kzVYdaOXtGK0PCN
bu8ZhKPBZeQ0PR/kt3zpLU5ewVZ6STvKll09pRAU5Av/0gQpaWg5vNZQvkUmNbg+PvexRHW8To5m
op/Qnq+bo1N4Pa2NWauqHv7IVeGR3eWqcMHuSDKIYIxVJWhkkMlU7ANoSMakqRI1pVAWFy1IaE+m
ljLnYchzHgaRGCgETvbCJOYDNFkXl5BNKJtJwii7guSsIKy1h0UI9alNA+Pq6oZX80vJYJS8WhJR
kiaKT4oUtAQG+JhCU3mdx2QwR7F1Jg3BngaBqUWuWx7t6vXwyFltDLcyXISV99OLJpTTy1undkF7
lKu823TU8quk+zLo1X7C5coagVYbJQE1k+nj8tVIJ8wjO+1keU7QTaT1rsNvykfHfDzT2TLD5ZCc
Dx5XC3Q2Bl1VRPIu/8DgYuIflky/88XElTQyK2BircXFpJsULD3TPSJzCwslyAlwPpORYClPdVzU
EUfuCQEmVt0zFKmkXsTKOTzmQdtvc3VrrrYZUg0fLOjl5mCFG0jy8LR56Kxnfp+OPgPmlK/RRW9c
UOEMFKld476sKOevovQUkcRn2n8lvirNHMyf1IJmiW9JEtMs8UXli7gXlW+/G3bLkTBW/9ziLvRv
mj9i+10FhzHoM8TQsmZfbknpVFGDyvqA1T04jaLPQ9YEsPZTuTE1CqUCWb7qt8t+O/TbWyyRGI+0
x26GMK9CEMPmOQSbml5DPrJG7U1+1QlHqQIcdxbZvghsUNcsUNegsUnjuo1LZIYEr39ha0acyuh4
nFCk6zA036i0fV5xHb8Iis7LsvuUH4ovw+HviXXhKsQ0jiEUGx9gG5Sr3MjpDF8wzwgSrNTjCKk2
MWnaywVcoWKtBqGia9iOtMKlh4P57tKrD6H8zJnlOhdX0MpnMEnkjU/uC4ofTLiYbGl2euQss9/G
yWXGyoafqHA0SH1F64oBlajyzZy4kyb4c3krMLqMg6vR+fhtjhZ2wJJiyZ1lgPJuJ8LUqIlgNc3t
YY8YVHlsRWcJeSrLr+kBdZP5S8FMg42q9EtIrERaUTx8JI/p9njmM+HpW1nE0tuoAFHGMnDvspLU
dzfMfXQeqd7NUcZZSavCA6kEvYdFJYnFRPhhGil+IbEnKw/SFEo+jA1EZOZOKidyI6BJeFxJBlTR
0PtXLqjSUXZZbsDEnQOj8TAiTT0S6nEQsZX6uiI5On8zQfK+LXDB+3d8G/0Xg7Aw9kQkxr/3fFya
L7RliIqmOctH4h3c0J1Dn7DNtXpMCfy1TgksKMmHM6WoIK4TMpixBKDXJXaK36I9gzXCm0G8HC77
dw4IItND/lp91KgSEGCLGCrklBgv0VvRmmOgT2L8PUZ0926P1+Vjp9Kg9a/oD8w17gbgJZriXLCf
ILBj0/KfxDCYS4D2BHDpmZMmPmbJHCykaHcE3IF9GvyTGS+Gh3Igpkx7nGOxAHuKrCDkYnef+/BQ
c7G/4cRH5RvWQftJl3V80kSwGiCJ6zOJYr+BUua7EoseSd3KJWEH8sg2DH199YHIWRF2bX7XAeYp
zNi5RSksK3vC8DgcykQiSNghD0aLSbcV4NQJChiV8dQ6j9vlFvSess7NzO4i/hUVS/V2FUCTa2SM
5CVa0pL2uyWZ7/Qric4ZhviEdBm1VwRqi5NrPHNuFjsQYCMn4oXfijtEKGf5ErKp92wnirfWMdFJ
7mmA6jve5fkHc772jGe4gagh3DbDPmOWJCknIo+PA6ZdPtRHtgsl3wpdoRWKU/ZfDBSnGGDJ2Tbq
F6K1BWoM4SkxPWiCFXOjmht2BWAbEVEBp5vmV7YH2J9Ad2F/Ivx1MZ6sdN/K6KiuyzBDC7lR4faJ
JTRoPpEOCyvi4fRCnCXbDFKSNmzpZLI1tZgoJG17fqtKDwaZCECipje/If4o4owQswlXEbFP3CeY
bu+DUE4izrjQ5O35h2xOjpjxvOemZS+Zv12JOPmARzlGxEBDGzY7gDOobTmUFYbfP7w3vLfDx3L/
0LF/ZUK4M8TIc4fGwqZEtav9Fa38HuXdbGm67/OKn5oSALYdr93DruO51XwwM0ilOOz6DtcNZ7VJ
RVLqg9S/Eu8RGeIfFucHGqbctjRMSUIjYhfnFFs/xHvw5rgtu2nbuSv+Oxxe0aFrXFASQEXrfKMB
/k8A52SAXrcWxmaxI7z4MGeiL/csIQAZxlwfq23/oVNPpJYAvZkdxfwV3fAHf5LCxCE7VRbBqWyI
0FyiJYGWzGVAMRaHMmUHfvzub+Ykevn7HhQB4WqPwfdDhkl1CVE+A4RD7sdggruZz1Lkqo/0bIX0
ENXy5JkqQbsAsWY0ECGFbMwZbMzVXR00NKVOIU+STsSXo/GvlwLBWRcBdxcUH1Ln0A0uO4h6FgIB
1LZzpF3+Jvm8Zehry4UQ6ytU3GaxPk3iAxtW8xk6HVetjvoFD8AzM9dNSCg5dcyo7M+lRzrUNJrF
BC4JE/aFVCpoQzNkUkvZUvxxf3Nh3uDXwVSkObvgoSMcawTg4ljju87XV04JodE+cybCg9YR8dQP
bOS5tZsAbSqBhHcAAq/MaLcNl/D4qOwQLyzRqlDC5MalTsE1jHTHZnbgNTWj1TMTafNB7QEPCBcV
9g2GBo/C5mKpf/jQXMSc3BWaFlGrQCV6r1WYrxcmoKxHmhdxdxhU45DaKzNrDrU9rDljgsiFfGYm
UN6BHRAoeeDk8NANHwm7hfX9yiNrjFeoiNCBNfwKoX5Gis9NjYXtB0klsWSkh3aqd1W9cR4SHlDA
+5kPrQGjAXPZKTkgW+KU4AOlokuZDHQ/R6HeTDdhY0dZA8Ayt6c9pCHeEVpjyClcJkcuEDZSLNIQ
xJY/3DDiUOKMnMO3sabsOB6wEjkaDMoqDKomxxBoIadTXJbiyvzgD8SuoaQn8ZRhUpVC6AmbrBUz
mBJ11EC0+PBirqc9P+JvlGH6nHH1iZ9NODbQK5rCzzyc6pczP2fNrAsdl9kQh43i3KXRMKiw8TV6
aBZRJ0VCztA1OGY9wSaaAgZMXMo7+u6u92cGYtwLYEc4+JxCMRcDQ2oUxB5AfnRSqgI4lbrKw5pV
RP7rIompGzksub31D9HdBKzxnf3HKZGoDl9ETB3fRkwd3o4rCwayQ0KeoTwreWSgshkp+4phYQzi
0caV1e/5KPouZ9qh1TZfxghymF3wci7WeN8DGJWivMQMSmMSRfjBSrpzXBVJW4izW+lfvFlt9svc
WR7gHjHLkO0u9L6qqDoZzy5rEO5glkvolfmYlMSWvjqDv/juhkLr+mD40iNGajhTkli4DHued9Tq
KNQlHDceivgrIE/y3UxQGHr+QhvupgscF4BnloqNWFmoeEknBwxrgCVkOosOnDrah7TpdvLMFLpr
hjgX/BamvWHfHsTdjGIofd6TVsk0jWdj8cpE819vEP9usnpE0OewnmyNP44aAFkE4QLIWlE+Vb2E
ny7sInt+CpVAZnp9Teal3PkriP8ebE2xUPTN9QOoHhbNfx86mJyQxnCt+x0BxIBC3ifCENlfPxu7
cuU6KETp9tGnzCYXTSjGW1M0jGkwTqD2WIAwD1IAcOgzUicWDcj9BCKPK+gWcPexQtCBLNp0AwzW
gnRIhrhljsMV5SDaJp1G8nW6QTL6eJpATlpEvRRd0ug2iE5CjVC0tpUhvhkkg7WDoxJ7T/WHUuo8
pskyHoscU4FbktCXu+fczea0CwIvrjx1rY8Wr09j9y4Ngw8ErDfaITewEVZPt4jG74FqOS95uEop
qOyQpaa7m/z7BDQFCI3onXb4WWi4AuQe4qJIVhT/5aTBZE6iwXJdnZxs01LsXLks3nufnb3oTnFM
BpseF4eQXgqFdDp1HOYioAHbId5kBYYgjQh3Wr47qutY3/OLo7AIZB6aP6O0n+ziEnawRLE8Unrw
lU5wFTvDPyclQhbhjKd/c2LFiqSYc7uALONnhOPghneOb4uWWoNNs4E2gfkfBHyeu0DpXeUfDLyO
In8SI3vKyCPH3ygo8XVC7V21TIJamQjaQLsF5I/oOhU+V55IV3KRjfqD+AyIVjMX/JeF6JVGF5eG
hJ2caYM5VjQWjpz7HTETd30ubzz7teQWXSRmvVa3nN/rBzoW0RkNu4voZWi3cIVQ9UXzmZQwhRl+
hfpqm22KkMODyDLbQBlAU0zERHsLe9T6M4yeMBguKkJ3AmIZ6CIrR88cPXpXK9Y1zIvUxpm+OvED
C+qthFmAzlf+odlzsGhr0sPIUOTJyUTVGkDU2V8i7bxth58FnRkOx5iuLxenWD4AtG/epP3S3Fwq
Ab0fEPGLS5o+B6UIntIgAlGdr+Vs/ZFtaE72kmhRHjZxyazLZAxeaW5j1pVoDOVggVGONgRjiiaN
aviHDcePK4U8PDLxwPtTwMclGcpT2HOz0ORGQDynLCSCLykxg7Lzsmif0jsl8WaIrqdPvq8YYpEM
gDiaJFgLosVfFQdtrvpDa7z6Y25uIW7gzP0PypP27wiVm7wd5M2IQdP1VG0mcyObGygMnAF+5jSR
0Gwt/Q9miwt7CTSyrYt2vMZWxmQwX6dTxE135TZmKQXom9uAfqMsOrZcZnxakWUn+SZtXBLnARtA
5xUtclrONJ7pOnNgGT3FJJvWs4Tdg0l9voxNGjpc4lsPFQh9GcSWeBXPPjZsDNhcqz0ZUXQuWUlC
cju7xNyQkjPyCuKhDcoeRXo0NUhubzKQBb+4+hlSPcj/lV+iD9I8hnLzbifv1HlN5rWZR51vYe2Q
3yrX/yfOZsBM9o/ituLogq0brQnGp10dIrWJSiPKynjRxRiUydhY1cQi2N0C8w0movWorc1+g+e4
PW5u/aZ6RQeUkqoe3KogQ6hbBUYWaFmwygBiw/3yJ/44+kQQiAFp652XpmCu+IPDO1aiylcjukWJ
NzP/AbgztX2RCvCXNHbnMFyxAb+ShzwLXmGFwT/8Q2JTyZ2zeMjw8GZLqD1j89TXEutQq2de6/wK
nypqf55uwpw1PMAjk3b9vNW+r6tYWoGxzFly+Sd2WtwZPgMmWG14VCxJSFggSOfRI4xZVGgo41Jy
wceLiRcMYGmKHpg0g/eLH4gvwsEdnqBKDZSlAhX2zjlcLoJpERCNBxc5ENk/WPiGYKFgW3BOv6FX
Mowr3W0mMit31AJcfgC88KIIc9hZCSC43QCQrFjTCXjhQaJsI4zE4MhuSwEBBWA5fBYCD+3VGE5/
0UC0wRdSKqS4NVNVb6YzMma4Pnx9uAqLX+av6Zv1VszHAi3Nx7qnDYvsGGv1MuYQV6y2c1bffGdK
Xtg3berexQqGDvGr0y1+PKg+YhpA7eVf93OmJeU7zL1TAyU27uIMsCzeAjm48HwPqeHDBBDVOetQ
+BxWiHRHSH2gdrn9QRLq1igHlAttleM6DwkbIkEVFOPAdtyxg2lS7L9yFqVHIgodXPbcfyaA3jjP
k1SzaWRsQ8mIBtzV8AbIQyCT09XnURfeufBKxuAVg5cPngyVRkal7l1MMc6mJ3VW80r2BlVuRrU+
4pI/0SRck3Z4JGMedfhDuR2OrgruCGEr/YzRklr7sDtSqDUBmPq56aVU9c7ct5TCtjr7WKBLk68V
WOU3Y7lur+sLqYljcgDylMa5hEohlj/x4N0/InBFbgyVSiuN65fiXXu54k9kFSR9kf50GNzDI+lR
DIPypiICpFQFQFGgXYPVPFJ8P60tUxhVgloJTmjVrEn2OtOr58FbZdA4aLWHSkNKmfDROvot+KCZ
tjxBGZBgq1nMAN9K60gHMS6fPY5N8jZpRDbgTgJ5DM9gKAMmkP4WHcs47+NrlnRZItcE7ybFLemH
tUSYJBIiWnWVDbywscj2ucf7ZMDVbqBi7I4ZWvMvM8+hM0ju5Ks5O4urGLxxaBm9SlANSXeoKMQf
yy02JDyviTmRq5y0RnKbkpOBmiZZcOjKtbGgviluvxulYsRGrRjU9C+U9elrZVGGAfYqKJ89fW+I
BED/rn8IbHew8AUI2wSVU/A9UYLLF6qJlnUOls/jI711fObUYMzXFWiJx2LCzgzv9TALujUdEpEQ
dKcNQWk2NlIKG1SdLG4SBrzAh9/SkxBjbIc5csV6on3Q6AJ+fGfAdSaaDUv+Bim/jGHCHdb1O9eI
8W0iV6BmjZAKmhQjxffjFO9HUFQPl/dzucZ9mZ4TGYED7UeUWWqUsh5Cl9xjVAz4odjVKxKCSa1Q
AA6EOvyfnrI8qdL2gaiDVE3KGGwgIb30Z77zdjNL4Sn+YB3Nf9jQ55N1nQPrR1Jv/UGQakEWTDOF
ALCvUkQyksSAqWlOlPmLs1t+mwv0CjUYYHgsuE+ZUeckeKIOCIOnsA4JQQ5XL2XMccA+y2kAAg2C
tahE8EcnB0MPz9UXXJ6n/B1uJYPNJzb7JRuFNGgcyA5gwuYxzgUyil8MSgCUUakviOLY2zvl1j1F
5h7NIU5eLTgkhEbRXXZOH0vlKUseUuTfTvvZS9/mr4zqEOVGjF4/cHx9Pj1bEx481mGI7pkM1H8F
RxQ3BtVfKuTUyf8Wyak99tjbdwP0hoUJGsQD63ClzgHaQRRBtOqRfTV/l8/cUY5cg4MY3s2dSspH
kZ+z/6PrvJbbRrZw/USoQg63yGCSrWCFG5YlWQgkAYLIePrzNSD7zNlVp3aXt0czkkiA6F7rX3/A
SdB5ol9bMWWgNX4k/RpBomjaVOFQxLthVS+gtOZOWhJcVIVZxU+BuwSIGIwxsMYgpTkkiVtgNAwo
8AJIOMGkPycTsY37zy8h3wFz7DgrpTxGVozJhbgvnDPcUo7RhnmH+okuWf20d7g8l9yXOi7zRACT
L/WHseeE4WPFVIKhAqKKYxOldAlUZBroAtRgEHjxdKwKa9IxCIe+ExAzOWULIMXTAuzOn3Skyk9Q
nICbRytcJ3PUfPSIuz1AZyI2MJ82SLjZDR+0x7TDDoe/jgV1kTT+9FGpuxHTRJfV2ZGL11LPseAB
p0XyJ6c3AxPEHpzeBWzVpdWlSR1pIPGMpyqnAaQ2JqGcevAXvblF1Ps5LH8ZWAYtmCx9NpJdNLW7
Z1r+vBP+GDv4QpfIbCPy7ksa7r5BPot7tLHnbYCBAHmhXAbOYhAgPQHprtXLWsCUX4gSqVqIEeCB
Ej7b2E6IlynfRHyCqYmXiZvF+jJXVk17EgD5RRVmRsAoFwgt8l6pRIB9RWwdXJpf+DT5IJXAl5A8
4BA17SaXNufaw0ABYEADW0FbRzIwTulgbcyEVqwN5GcFf65f4Cr6Hd5lWbo/p/uKJvO4B1rkN1jO
AUMqgCQHxhhdbSMW3p6nRwcKJuAY/C8i1kHGmhBbKtghJppg6wXdMMqetBWupEiH8yOqfdzBIlxJ
fwOjgCToN+GzzQLIwEa3IdZ9CnjJLIu+0AgcdKAockiQNIJiFqsyghKPEf7SCk5K6ea46OOfavna
5vYr7XAg8+fqAAIHlG+6ps6gJcbBBBGNtKzTo0YjR6r8IqO5yTFLbeKb0NHAxmGiZYTnw+vsCftV
QQsylG/cv3YiHHyRQVZbgh9qadMyI5A2WGejlhaDKUBuPojMkoC3QX+YlDEmY2VLmgpqrHxJUxHv
MV7L8fyMNGzLaUotLl/Jcd1VTOT9S/o90db0hMxVZqIjtRUwyZDoKVtSojAT/TsDZQyqYZoM55SR
o5gqHz8NcvfwN9taGeALD8deunnWbbseExMChwFWIfAx8n8xopJ+41GjP+Kxg/aJPYs9Z92bQFrV
B7vfqg8RA0mcT9hPWSC6bEUguuDwgLpsVaBL4OoAVqBV/AnqioYBQ3xjC3Y20EIesVX5gOSFGzkL
khcMLxaG5DC8KnzI8TcpoY4I5hELG1nlS8XdD8eaGFKFkwyoEZtvN3JoV7iROzIBp7Fyjqtj5KjR
XEVqFrUHWGrsQOyEHNg1MJRCDNQPzHuAxQXKSt5Iw78KAAtZAnS3hHs+oLi8ROYch+3V3EoC7/R4
fqDhsVqkkggmJYELk3JFxNWp47za4LXXYLTXbX7jCeK+YoSjn8MW3aoU9EhQl9UYEEPdmY7ya/Vx
6fHEUX0TtIPOUPVZBIMgrmOhq8cvD3FdQ7p4LvR1PXkHrMOjdd1004bPQ1JPm8za9NdNPm1u/Flx
QFJmMqNMCj0Zy6Qvk8pjQk+cN6j54hRl6sIsSucf/5A46jANh8yycFuUq2AksGjesJxuqrBGfkNQ
s0fN6ty2ei4+NoLxQAuAwkS4psccCfZOO1BtTHDh6UGWIBoqDJxwjFp4m68+OHASERKE0hM7I+ce
Gy8H0wIQ8qg0/jNfYJjLIbD5NyToPlT7znr7nulxCH4ApYrx3+NqnEVsHt5ZpyGoT8EjzRhMGEGG
6YVzFqwLE6rOsqhscQ2EQTI2FDweLAoZpYnC6HGbY/U7bojWMaUk7YUFvPpjfacNtj/kS5CcGl2x
kP6EoWJ3yazGagfbgOo1IoyB+Xu7ceUE0Y/IZuDcK3ENZASi7DiKcXRnPMYBFqBGZZNDt9A9iSP6
IjwEDcTRtzhPPoi/ZIj2drzh1OgyT4UqSdnBgY6CkHQCk8BDMybRDZ8IjBqZGeh4WGlkn+5Ujjz2
O2yf5P1qBYkrtvIld5xH+1LZ9xnMdaKC96m+k2yP3cfxLE6d8xdQc0a8GSiDq/t39sl38OG/+tYV
NxKxiLktcQI0fDJuJ8PXTwIkMJ6hjPS1WLBGWLdaWJhxG1jcBizM6FZWVhL0JIhekkvjay2LhoW2
l56FxAZWg5iWAIcx6sgsrCM6xMIOaRLPfPoQQOgR/mNqLlL87B3Fi6SJKw5foesQ1QT1BxUa45IM
TBgMkbkIPm6H6XrI5APxwPb1ICtsdH5jgpl7LYbgTYJu22bmYMctiaSol020yjW+AX1kVtHRZAwX
mmlop6HOB5ezBJiZDZybc44sUEATRkjsPIvLkyXhXbc3aj7ffJKCbn/7bEifLv2Jx5N6W4an5NWI
4mFLTN6MpxB1KNUn2iEuNOY2y8IrznnHhe9dhbwp+5DAznjIdf5giJXJvnQUq8Fa9QSZy2dd+ZV8
Bd4O4cOw6zDA4Q6cAh5vFo+3g4kq/yUfuBOln8/K/4ghITp3QUeCzsRqUM31QUvmLPJJ9CyFiGk8
sR/oft2KNbxyImTv1HzYv9O+MA9mseVTM7N4PlkGe6iyjIS+dul+erUfYW91UuKoCQFm2iV28hiv
MuAbpnuysIKilOEhx5irREPA06HRduyUZoc3V/cCLVl6owyk9GDKz/8YfWAwZQLmNEHAGfJzVDZs
znO5VUiDH7b4Vbdi9rEOuOCvYnKiTiHhHDv6aPMR2y6IEcy2wbRssZFVFXrrkKQG1hlOFs3XVfQd
HH3qp8Aq2mpjXZJjl2jqErkI++oqVMJMaV3pXiaO00JRE84Qwv4yw/AYvb7bYCLAKU8Z2NoE5SNy
6ihxbHReIqhCq6OpiOBjcV+W+7DSyvgR3IRkABnBsBgcysZEKpQBn57YbE/kOudbA2Fvhe5LtHJY
gZfP3CfzU7u/FczAEr0TX+w096rG0m94JXouZnNpRKG/mOyct9YTJzTGYj+4j6x2MTm9vND7sdPk
ALQt+aXiWNSVXb9Bw/wsWD9Ly8JI/b57BbnxCQ9Y0Sfan48By6BOYHqilkjSjV1s9SW0QDE35igS
Cxr8pqpNlW5I6rT9EWfj4zZXCL3kppGBKd5OfaSvc0lOHH7MOEfiWiG5lBprnUGXrT5AV2L/Yx5O
Y00BT1dNSXHWZfR+QPThuHm2cCIlDPZNsD0YYeLauwzNRHidBd2cqh13VeDaDxXnT8hq0M2XWLl/
yXKYBMEHgPFR3wQrYB4EKwDH8fNv7mntqS9XKWAAbC8D4BwjlW5zIQmWP50EU10sgTCvWy2BbEJR
TBf/9DPekASqCqpzBlyIqsj2WQ0WMCBbC9UZtnOLfgPLUtmfMhc9ZUZlTJUUpDehmD5yhjmYBIaS
HShEwV7D0xAakD/VcABoItZ5dHNfb7zO2tTWJnuL5z+kiiDsGYJV34zEWbMZ0rnqMyLnfwrnEpnL
NTxfw+Iakt3+dI3O+FmqwsCMVS3rwmmqBldojPApsaREIE0sOU71dmAvmmKtF7JiFvnDIoJY2Gd9
S7Cz/ReeCo61657VOurJ0gPtUpCZbi/NFtDXL7NYNSLWtCw4xF0VFxPR4BFMbMy7LfBBI/pJPjxK
72DSOGfCI2TvAflOVDUAsi6Da7wTTMSxGPPExRjbeiwNCfTi9k+LX5CRpEYCkxg/sDLb6NeNfCWJ
2cOODeEzvwR+9fILJXDIZUH9nni1RaSRowu/kJIGs3Jkqsg23gFTq4IeOAAPzd7lH8ApoEQ69tqQ
/oBI5fBCPcL464U/eJwg4VFl8sG13hQ8rBZzxhuGD4s5I05OYliKyIF2N4nQKsCY4zAX/widZZF7
FDWGqn7/pTbktn+rHv5rVnUkPZOgGfORHQ4MSEGVcq81hP7BTAM8b17z/T9/rz+j7jUITx1P/g1H
4OaZl43RJprDtCE289gwYu2amGOiz5vWFpTgTtsq826cd1jNYuPT4Z8QNicIJHvzdFBPOPoeKuOg
dYfUOPTdwdTRlh7O3WE09i0yKQNdwn4+8tCTQbxi6v+N2cAJjEWoAYvZLnATSBJ2aoDUwiXhaO+r
l5VOR/4G0Omj42HYnMO41/01OnjN3uhez1vSN3KRNtMxtIQSRpoqdg2ty42A7YZRMZO9BZpZiXm0
t7AiX4Q1IwFb9ONYcbDnuYR+5iJEjLONHXGFhCb4SgtBheNt4OxJBV2GgQEBWOO85+Bimg0H7QQK
ySB7CLEbFK9C60U1AtXmGmv7K7g9bgqM/z4GzkkSaxcWzhosDG2OnwjtoPzK6NOXPMIFyoC00eI+
125IDD4ehUcYgcES4fV361ZX4/G2bfJI0kIbHh/DHEbejJDNeMyTDHbE1dNhkd8CyIkAdLxT3EMw
TRb8ER+O4Q2c4kHYynXxFcETpB5x8Ug+86Eg8UPBMkG6wLzUO3zWUeKRGYQX3CiLBfJGO/gDh7vx
io0XbML5/l9/CDrKps03cBMI193VLxAtwDyo25uXmbE6MaMh5urw4xDgikaR66j8ZEdngfnAAeH0
RxK1ct/c53zHZAe8Aw4UdA+AIRgHEDIoAb94ZoA3KIB5kEA46B9hZ60tJE/M2kKuXSTPCl0k67/6
FSQsQr+SBf9jo1nyoSXF6hOG0eeq3sFknfXfiNyWA3SxNykWexPEOzgasiTgU9w/Fl/DAbMlFoFq
o1dQ9FkejoYs7eQrJ+FreH0THs7eeUzwcKzrTYXzhRnJ8Qjf38K0fdu0ZI9sT5ifq9uUrp0gIJzP
aVdgJlBHCnYMHLQJpgdTTzvJSJUkleOhkAVGkwPQVIK02EEZHvz5C6bP/zWZv/iv/Vf2C0ZM8WtH
7iroqPRGDddvtDfuXitijy6UDMINN/sGMmv9/h+DBRgDFggYBtYyxJpSjlGAl8KYdQT9KqPUEfqh
gZxTZpjJkCMt+m7h/+mHuPjCBvbv9V89TM/LxV/b33/eMv/aX3rfrvd+r/0vbpKruYxKft09Sq1X
g7vCDMviY0Lsup9/mGAEBn4mcC9opalA8A/GIIKsEvKzIj2LjCqq5LDGpooeNQ1T4gPqsIMW+3zI
oFzIwlnm1P1/nGUyylMjbpnaj8k137TMQWzhZ3JGnaVtteuuHJFqcO7jprNb8z4Q1SAyhaV8+r6h
+JloxVbFOYi/YGwCS7IirWaD9UWzrZ7hZO9VSsFl1QDdwqKSkxYDD7w7cDrB8mIugrEIdBRFyKzB
eu6tH0ofN8yEcHfV+BZUqoW1q0esT7fybTswFygxAEjIlcjM3XhHrMT44+x8bk/u/FAZuBzoOu4A
HSaEizkAanLW8YmRTMxXEBuT7QUfD8wd4IbPjOJTYb30sBTJtIMcMfj5r2qO4bUwpt9nCUQiMdBn
8T1IPI3lO6Fh8J3QU3K89C4Bg/XtfoIQhT0YPvu35MVwYbuUPLrQoX9aD1g04mgJagumxBbBdgGF
FcICk3e2CybvQHpSkEvBvvvCUyPzb7kL5XrhY6BylTcORGU2bYpcOTrbEdp368FZjOSI6Li9mDyg
GGuw3siJaF+QzLYvL4PXfvAeeQ3aHV9WONMF8yeY71ZuAcQCFpyayxckkutx0w/bstiZzW7kkKcZ
8qC7IEeFzWHdoQ5HfXwEhz8LeS18hZRc5CbMm1BJkJGenrsLJh0IUnFYwyxlNQnbaslfqek/tel0
j0lJ+lxSmuDjiRL/HFxkEoXd9OvvteZCc7l9JrmoQZcbKRHR85KKu8H9RGcLaSXbaQ8whSsXXkbH
ro3hb0jCpRBkCqc7eFYwOITDnR5C+sGqHvfMSfjoFbcYKTYmEfwQNUqf+RDhNzf8nMaAiBZyOC66
sGzggmMosdBFoOC6OmxPK4IakrL10Ih6/Hvbw2uA7+U1Kg9j5yoPfMh4qXBmeJn8N0jn4ZmwYHNB
TeLjxVIgl32lv+2R6sEt8PXnQg/b/LRBJ/GzDaE1NeST4xpnJafTpqWthBkAyNS5kEwMJJSpUMsv
gvmT/YAZAG/oSBPB5A66weCj1uWuQxKGP8PHPUKEzZL5dDzJP+cHjFj4ZLyiwcdFZfir4ubVIHvv
oLbBgGLI5zkIioWdBP8FxgZIvfkvIAKxjBPWHqH+c0vnRaEp8wtPOS3g5gzoeNkituYzgI0VBf5o
evOVADDhXzbau56R7WWfX/YEBhGncu6ogw+Kfjh1WMIfOmPf48Z6FkkuR4/nXy/jAmbGGOVoTf4a
W+L0ouURHzbk6doSKIs8vfw4cj2FPyRuNBIZ6a/aY/POYQPIh3dML6SF1zTGNwj/Sw0LyKPnI0u0
ICUoITEu1o+fCCRb/GxpcAPs3Qlr+MHs1Knhm0BPiCg7YGZYckRiPKoSOP80/diVo7woF00u3qZo
cjHdw6y09mbhC5um92JUgh1H6+1OHlg3MTcXipmX7Jm5YWUIK3n90RlOgkFNNQQoRPnGd+KMDuGx
gg7kMuJigsK0TRRjdOYge7jnwE3Am84jJRCKoaLeMZ/UTTGftJxAhpcNnNc5GxK4FJ9SiJUmbmuF
lKrMZfiRBcoOLF6WXpp2mmJzXPyyqV0luBh1yC9k+AasNra/z18wryn7EIwoguNMWSQ9URixwJtF
+jl/E5ReZkMM6mBcQqmmvU2nEJHK8AGYbr0BeXICu1BrQQ6rBWSniAJkp4ysjhuhy4BDz4bIOcFH
jJsgXLPBQcSCsQwywoL9W6dgE4IAbEWQjxnbnBrSZsXwxtgESMsZ6oCfzB7+51BAF8dYxkWLfy43
CAtiCj4a9XUgQM1HtceicICfztIxtfGZffAu1oRw6NoYyjOncvYW7HwMH4odGX5njObSfYo/2eN4
wlxPpNcQd3e67W+ZACzHbH/tCEMmyg7H2cMJ5DLbY+PtWFtz4oQVaV6XY+IoEOeSvCMNPc7kSBpF
kJeBApRzfK28MqhqfysvfGXJrZOvIrfO6ISdNA8aF5Yuog0RmfZpWJlBKQdtRfvtozF1/kAHhacw
Bmrp1mEdUmhc2D450t7srYr7ZIjWC7BbfnB+r+NyZsH2DtYRmbd1klq4Bm+ky7Y3tm2zE7UWHP8v
UArwiZXWC7MXhGLiXIGVXjETYRi0rqMuZl6sHhpzcEFacrybjnfq8U6a7wr5Dpvf6XqXEqdTufkn
lRPFK5XTf4sn3hoqWnwcibJFhrBMD9bC1dS/C1dq1yvR3Kh7FjduCT3f4sa9Xr5/btywVzz55KXg
0beoI+nZt8OcimRx3juTaDWxZfm6JNblFhRjkI1B+4Zie0CpSLi3EG0fF8W2cYoQbaPYfqgfxj+r
tXdPmoYhbH7/a+1dAzKfhMHvpWY05FIRT8/UuULYEM5f64Dof3IG19JestDqg1f4OOSzGK5QXd7G
pbpvxAW6NHiiuFhANkyQRX1PfclSdVHcc4FY1i/gIHy8yvBShsAQmkN0UDCjzddgcQskAodPbPFi
UAiCBzdgEMiZOzaq9xnN9eiR0759wgrvih8NuzC688RKk2xMgCouRnIyYANvjoh4hZXMBre727SZ
4BQBOtuY9JJZGBcEDhKZQ7gxW3AaGwi80zg1IluP5jHqx6iqowvpZuCFHG/8X26HPn2ZLv4dnmCO
TxJcVyaUhPZ9NTMGFclt6MjBOSTCxBTPKr0WF/g+wTBNOsZrzJZv+RimcWpgOifDABBuF6zTu/V4
M3Ao3euHok+MI2GgJJLEINX0+46wrtOmSBmSeUhsPSlgYtk4pHkTUWog3zhjJrytI68F4hLMWE28
LZm/91inkZ0BjBOpFk70NhsxUlio31h1wGj5vBI9hzOJHul6hMIeUySRxnZCA43+8rZV8q1sbHzC
41Uo5MIv8EhIVLE1zQ2GfWloFFStDIR39rgrq11R7bKno/eFvFePxSuyXLT4lVfridQnuOOToIc7
/gxAvo0lkC0gJuisArQ6kfkzCejqPEVgSCwwpO79IX0oI8AlbhmK+BXKAs0CygJZ0sYIX7uujqjs
r4W4LVyyMapRjG8fMJ+ZhEPBCbUsCTakWi+XR+j/GTrB4oIg2Md5JW485ytXaBwjzJmq855wyhQO
G/Z8eI2CqWQhZoHmIYPiJbz4tphilEIoCmMQLkfHEffomI/DsPkD+U471NjCHZzxHmxF4Tzkt3U/
Heg7/BhmfdkjBCSBLWtRe40QiUIYiQDOjUxg572bPxEowxohN81+j4J+kdZCZVvZbIhqYbPpn2nK
uM1D1nnpqPm9vvEufxhPkFbDbGIdTxwZxOGYmLp2og/uH7D1fkHBJ+K7+YWdCFHGysrOD9b9MUeS
udHRTmkJc7gz+l3//PxN48KgG/YcCL4d8r2DEqIvZ7jR4cEncPfe2Ff9Hsn/eWFLAUinGDryL1Hl
Qmx1BOmQpRKOwMUPWCD9jEuwY/d1xoBPZuFC1gTH3/bNVh08I7+zCURwnXuz/H17J17H/HHkMouY
HaS+SNvNTUF/hy2sGLB7EsltgtdZAIz18QkV/Mxr+KPQpPFZWSawk+4b7/ATV4pifYoGFRAuWimK
87bIBAF3nfaMRxKERPgPAx8uJ2sN/2Hao+J2eCQnk8gwcY8I6eE1cZtk6DvttwgauiF3ihEuUncH
RueIQUB0rSOMDHh9GpVOMhaCkwntjFQgFuJk1vB6ae60AyFBQqSBq0WBLwMiY4KrKa1iuYunAe8S
stBJP+BraPhJHGaGB7ORDwWQ5Ypakpl+YvyeVGlySSFQiOgmZN4SAm8mAcjyPNxLbEZ0m7mDPe5x
KKqurGL5iLlH1FRgQpFsYrdJWA0Wt+EFmpLMARpoJGY5eOEGWubCy38pKLM4sXtBHD2Buct+3vs6
Z805UI3/J6GJeZt8iuRU5H4NaaIOibyYCODYUDxgI9CoIcNSNrYKdXNQ+PsjqTRo5l1MqSVS87pN
AX37vCHAgJz2UFpWdglVRgi0p6j8AisTDtJTJxykFeqYCffg8J3UFN+EwWDHuRLr59iEI0MwaU8M
oBhJlnKokg5iBoopRpK4Rr/kZ59V9X4GqsfRKfs2sVMSXwx4XwwkVUxOh0Ahn0QFa3Hxk4Bdqath
96fCIcYRBFg+XbBfsQPg0wUxND/BdIeRFkkYgUJ9/lGnDPsEF5P/Fjqm1rqPZu3OsKq1kMA0ySE1
KEoJdJmjEiyeaAwmZVzQw9xukxDcuDSSM84WBp7rm/MDmakn92yCCG16e1OfsTnZncFnn+TavQ5h
7d1hU/cnaxgFu403/SmxDjG4LMiPqYkDR3bhlWHszUH8fyPQcKs4P0hMEtiUmbMZkWZECs4umfuI
GxdPCzbNttsNpLnFNSfpsk5D3FZkhsXXiswwwcHm+Ut1d6q4VS7kGRLkIdAqbImv8B4GK2CVWFr2
AXNpFp/5lR4N5421ajzBosefNyi3FdU1KimXU+3PSqTA7AISTs1gVfctgi90v2vFWqM2YEKCsLL0
RzWBoV2KEd53jjr4dPYMpE0AEWg4cT0/cANY04SzZyIMRVAGa1VBYjAsPIZBnF8gy0GSR082F3GA
ajLgq6y10Qh+THdQOgGM1TrprGQA/61fcHqifj9/JcznUxMX+a103N4a4aNwWugRFwZ7VAuVL+M6
I4kJKecGp4i9YzyvWKEuh5BKmYWAGzMGgeoANs31mlwmK7EY0+UJinb4C6j4zr+Ag18cNE50QzT3
YI0XH5UukucPGCUMBOUfkEjJC2HcMh+M9qBQXYwkJKIX/o4aIWdEgY4yQMOhyAFmhRDizlbYvf5g
S+J6sbisNIosxpa9LCT7LCYDM3w3ZodPDKRpMqEBQSC46AF+VF2IOhZ23fMJ6LulTVxGquukYQX4
L6iicKYAD1m4i3g9Dxg9w1lx0wTSnjALwOhzmT7wO9bpA2Cq+VeXTtQYcVJuNYakuBDPLmj5WrRM
M/g1KED//Rp+RyMk3Qi9hU7R/Z8RAr+Zrg/xdH5G0hTCBrns6PuaSSwF/c0GFt3xFsN36yFN/Zo9
jJ2L3bi4fdtYFLCluXDYJCVaAzzbGXSfGQpS21Z8Gvi9XBHtJzMEhMm8ENFO1/EAukpUGXLmN2B8
aIwsQHxEgc98h/HGaxVGDSv1lgH/epvFnX47/4JZ2c6xyODCub8J4F9Q2yW6haBqwztw9iIYCw0v
0U2Lixf0RS0DOt8wFsOEH3GPJah7On/i/FbgkhZnJ+y+4osdlyfQ8LixY7OBihwfmxjGIR9qyviM
sMbwZoZZKyzEy1RktuTkFpgMdYKyCq4VmUs+LuI0MpcPwoDfmM5esFiX/YyBzt/ZLIbWzGbtZTxL
hDLrMojxrAmzCN4Ddkz7edhP5r5DPnM6lMSowwE6DIuTklQIJ6WJUCxj38BWv++0GB/jRsAmVIY4
TuFvjOMx+Q/YOEu4oJLzYaHgC8jWrR2/YmE5hcUNBaAqXDSr4BeloSa+sOmaqMHX5Rrr1/g2xhmJ
1lfkWUljJFomRgxASjHjUfJTGvIKIY6s7ZUaPEA4GGFyaYl5hNUkRB5sOEhESCNa9SFYa7yy00GQ
Rs0u/XLKD/mBTWfdd6CPstg/oPNG1GKE/8EO61Z3FB/X2AIOMjOxPxwhtQeNhRBMqw+N/tvLCGMh
RBNEYV7UsEfcSFG7rGR04Q8dF7kDwhrKRpf3/QStC1cgmF2496zMLnWhrsFeg7o2Q11z70fhRzRr
sU6Ryzj6PkHcgV6jvEX1FM3vlfdI6SFSI6uE1EiqD+rUdJPhbLWhAmmnnV7t5Go3VQgLtuE9heqR
Kpy6EDGHi7UP3j0QQASHg/ryL5FmYgLP4UAJtxBpRNV0n+75Pzj706v5iXOLRSqooI7xvENkMs6C
I+3+aF2898b71nW84TUDcwNkgKDWC6oG2BILUIEFxRJCOM8d1PYfkCPA1lZy2QcgBAX+DDEf+gRT
PdaIcPk/bHgeTCG1B1ZNQZrY89YgJb6QJotFH3pvDBVQG7NUcg4V/2qJ4dptGa6tFE0Lb4fefbaI
Hg1lR8i0u5swe0FsPSIQ+LIfjqB8SD8xkENch6rNYwcyoVMvjFuC2/7Htr6U46lhGxB8W7LbeGwn
4fYvqy7PLgkARAylx4iIoaGP2ioaskgxw+Mcti0KU9RwSOuFG9ilcE8v2gkbHtGjE5xGj95r4fkc
XbXQu70R6l5121bb5qrHh5GQqWxxBcNq/rQVQ7d2K7+bfdirIjzthBYON1oXqjHjQyZY+kt6xM0O
94PkfEoqO143GRL4FI/Qy4bY5GTCgF8WCxIqvGZIqBaRGL0gocpMm8yQgDclhRAN2eN4xCA9PtMX
o5zINyctYAYSTsgx5IC3cCwE24G3UJGNAa2frFsTsC7WdFeNxz8WPDCKfTiHT5NQ7QUt9k0DzjsB
PI4rNMiFxEEWHTwOsuggceSki+I9RV4doaILjwMqh8nnVwmUhcoheBzKt48+YyZSKz6JN7pBESU3
kAiPye9b/3OkMF+SuE2V/j0i41qkptOI189MophHmY7f07d/MouaAGq7sIRjRRsli/0rwwo8D+bP
8S59xi+bICMR17MjLsba5UyGIZtGvnxvlxtTTQDGM1QaKDFxscN7/qTFUxk7UlSMUUZLnUcYtBP/
fmPK5VVaol4SPD1zkHRgaMABoAvakRTOvgh2ymXX70VvDJjR1Q/YU+BkvD33j3bwWYz+GmJ3vooQ
u17bmN1GvniYOOIlsYRRFoLwAeYdkUeZDlFmhQbqyzI0nkDNNE2kWOBQaGNqB9eNTje8ecf3FIco
Kuo5yuZIy+LKjKwhPkEMGNjt406PxyEuaX+QBgpkxJNIC2G/c0KWU5C3GbIkJdRxvLcF0o4BYM4U
Zll4ANqL47r2atFwdiEOhTd8BmGvLAbtWFRjQT7QBhHTROXpiKSm+dOJtUfDnZ9uTC3HZKg3PAa2
JRIEVUskCPIYdMQHmkwqT+BYhB4PCdmBrA6Z2JAAkDCDJvoEjGQqxVqxpXnwACNawBzLjfkb/wy6
CXDE/risksoZBBOuIQIfCEOOz93C+x7Os3jp4BZ8XrQfa7LQKBFN449IAzmJ8PB3+QwXYiDG+8FJ
vkMaSBP7au2Gn4ye5of5gfGMhQUTipi/o0bGX+uokTnjf0eNNNnY5hAYZ8FYjpF5q7BpiY27+NgD
476MDBhPWhnTHL+cD7dZRAjlx8OIHcimOh6yK9DrQT4eSvlwvB7y+mAqe1vZ1y4BBt7JDM0m7Odw
ZIMCTb6gKAkvKQ6GQab5s1+xdZG21ogvs6o0zMzgSGYHPDFMDXOxiM3B//yz1xDT+DoZ7eh+YJUw
/pT8+owzQ5AxTYJnS8AolK03RnKYIpy+GGNlKPQvrvDECdfMe8Z20yUaP17MNwZTIyGkl4hwKpT7
uA/Q1+DazLh0cUifLsEqbFYvwQwU/VfTrG5GFCxTgLAZWb4++C+We04jNMcP2QjEtkN6rkBHuFAX
uBeJW3yorofmeuiuh5u0n4XvgdNi8C2648xJ0Def+dPB4zsxGrEc4vTsOFXik0LQusvc/bWEJZb7
4emeoSUMWgRlJDFphGxsHCfJjjBJk9aBXx1bx+gEEeUKNzM6WxEqQ0R3L/KeJtkZwGxDrQgb94wm
ipLpbe3806X5p/Onv6TJDAeIli7ui8igETKiu7imu3Le0bUmBUaWt4i4bWSIjzIQpiYuO+tGpnfN
Z8WrTy6NNl02S6casQMVD+lcZH3X1DiLhSJx36fFPBFlKeLLFGBY1DXRPaUOrTYp1RJaDRDPvwaB
VDP2a4r/o+D3wqSG4pv9XRK5dsuSUvcoaHWe0mzhs3cFsortoPuPADFAJ53fSlsTJ0MFGAU8S01j
OY3PmJwevW2xywZPrQIJsB4h82K7TlWECg2DD1zldx1YK0HN+JhqScsTiD5XYhMFc426KZZ/ElOl
uVtiI4yBRIowk9z58zqGjDpNjAqBk6XYvLifAucFgoXiYAxYl4iF7akjykisTw/QGBjDQM2m2nlV
fQOtnCLyWBnlkMfKKIc8VmNMenSm9uZ6ZmveytwbZ3d2dpi7Q9/4jgjEZHT8o27HGv694EmuJElF
DRtHrPqGWgcXgqggxWZZ6Y0wY0EGZEOBWQ47F+YfyCyOrwUyagziQxaZKASisNikykpsUq3kojZH
Mi52cbbwc+o9fJ1Hb1S3a1oMbJ01LcaE7Gh63bsluWDcILgwOIQv7AJzHwGx38lpXux0FQ/nFbxr
EJpRpOyGFwg+8ME0DC+KmEaJBWGwLxIWzi7po/oxYa9FohldsXO4JKWNdnuvExJZ7zVmqTVNIIIb
FqZCcKlYeABBkcY+jgmezZGFjwlyvCIu5/g6x5MY78E/VPC4+WtdxcQQv6D/sTmajZA14QiBCzXR
k8fqjqTM8Xi4yAeDzbE+2NL+9Qh7WyJzxm9616KOKiOrjGz200P+meuEQkYOsqc+OhT3dhq1c9C0
5B4GQ4ubdDC1lCx8PtzyPn8tSh/f5CsfD7piCIy6WOTikj1f+u39TYnVlv6J/KYou0YlBop1KB/D
GvuJl+uGZDNRI2Iaa4eKiTF6fFViDnGGfAxGq1a4ap/VTbm4aiPnuVVblZfuUe8ZVMCI/prwOiNd
B6x1dwi26ilMUxGihUXWhIl5uyMskwkmojQFuwttV2s7RpjXbC9rO1Xbld2OEaZ92s3Wtpu2te5N
xFyZLjzhusWJJpbUiKWKJFGZrvUDgmGLoeIxaCGICLcgEpTQTQuGKDxRZFOyuutReSxaD0Xe28e9
Xe9hdhXKHqXHVdm3yn5mOpP5bK1f0KrQE/W/GbuOfBLY0qfvZbOb60iBxGzxCjKJ9tQQCiXeOr/q
4v/7YcNtrzF2BXZTiRzZlffj7BVmeDbDDnkf8j8sJZESY7HInEeo+Fj49XLlWVz5mtFDJ6apeh4c
Jb+5BTXBWWMgI5MPL/gt5qJZbf82qysfTut88702Ev35AXbvYLv/jIJvqXd5gNJsDDHP4IALLGHS
aSLKKBx1+fuQSJgPUKOWCajvFDFAUXBkQOvN7oP/MyT8hebbFmIYwyJh6MKTKSVkXEjQGUtUA1ta
5JbQsKBlMAFyRxVleBlz+nfKZEyXTS2pyuRSJhluo0vGkCVFhhQdUVd/Cndlwwp43Ncd5LjsINfq
ewdRXiF5Vebm1Hj0/DApRObjcVuh8gbxQoCH6PaevXMGh7Sxww3gf8GvGJ4b8MsqlvpYSWNey6UP
v/ALJ7nLbCIHOT2klzvrjywBHwU5ezgCHISjUF0JuML5ttwbplfUYvdEqc1hpfODErlKJmwJmdYR
cYd2xDthBY0ti+gcCmoMhDyqyFSlc1gZ4FYfGH0QE6cKBZzWgUUyKTOCApcdMa3DHRsqOL0DOVws
2oeRaYgu2gdyUVsuK5Bc4Y+vuKQtaT1mRS6xfy3cimfET9/5OvsTe2VI4zCAJWyJLxrU2L6IM4gD
CK6TVse9SXfo6cXGfIPNRKln4SPI/oibddK53K8SbTyZ5pw1N4KxKIadBUQhhvV4z2mU+k3LiRty
HRkKCFttVou2YymsKVprhZDuoFiK1u+KlQEV0Q5kmEj4/m77fKsMm5Z05h8ESjWOz49uJhHFSsLr
DTdQ3hWWF2WckkF1JdfS5Zhs0SWfowwDJQvrbLIP9LeVq0XuwUqno1iFFEdoAguiG3UZLLdhCkYc
3UD7zu5efyMKJHNnhbQXSEw1pdyX+cQ/Eo3k4NBgxvhF6fv2Y8Kz9Q5OUQqVI98R3jB4VIn9pJAp
6ra1ny0sJyKC8EyiXjafWuWzcNwr5GjQY/r40l3JS7zSrH+ez69LZlL5wlchekFaIzeUnFuyZVlE
O6XkKN4ff5N1AMtqAPmEB7USrcKGvGR6EeKZuOFcC1oz5zGVXbLNSC4bC25PTOAV9cTETk6QWk6i
LdfytrzM68cofy3kMLJtWLcX/xbyUnkV/ERSfWaCaLpgW1PUjjyiRlgFWPqwoWHWyUYuYXIUsqOz
ZAJNoIVSNXcC9jTx/Okizqj1WDqyv2dRnjHQCIELpzmUMMu7EJLsmuH8ex79KwqvRsgwCTSmcIFF
wSLW/Eo0Kz4ZN5FpLhYXQOXhFvTfHqMhcmN8qBQYpBNvTOECEwWD9DXemPKFhGMNWAxbkXB4UDTB
Q1VGGjW+EZ6BakZFHmt/Sgb6BPYZAjZQ8s183k7ddqSYJGQRl8HROczOoanuyvmuIscUJggQLz6q
8v4i7S+3fXX7PiA4fQFbPAaEKj0b9QlXvgReiJoxYvhnHRwsSOStYmzUYdOwOeKX0cUnKaoxJd5D
OgfbBTG8H4kkYLL5f6g61+Y2sW2L/iKqxBu+CsRTj8Rx4thfVB07QQIhIRDPX3/HAndO36p9Un26
k9iWBOy95pxjvn7BGL4gcQqXrax3unpH+G1XT+HZxj2bdl/uLXiFBu/x8CwcYAPFN56pEKb13Bd2
BL8qxV/25H81n+kugGrJGVIdyJCD006/qZhwMMyYFzlDiN5L4BM9bkl7MhZkI81iF/13LAj6mlWh
z+e0pkvCivQS+rA+a8tMLOvU+mhowZuTBhMD4Ac7f8/QCRoFhMRybgacY/nMSk4aGA4w6CUMpTKw
gdFMHIOxDdH/r807KQSsKkgEUBkPBAwID1RUbuBZYSLBuRaD3Qj7fLLxUooWixDLWtAvzEwJrJFa
aw4VrB3cFTrIHGEpUEA/QHOlnv5EfaKvu/5fHcr4IJjSke9uNybyJx/9D/xsp/eewYMVqhQ5VtEx
iwdnbb8YFkwFgb2bwN6tHYynthfGU8OnkmZPf8GIF63wa5zHwXgcWmOPQhyMmCd4UR77e74/toBJ
EGJuStTyQIL6wV0uiwAVneigoLr1f6Nj7Ae8RGAX+HiIdkAS+xumsWpGdirf0V9OHiIU3MhaZfCy
prCEkAIbIfLYRevJkFI7iBCLNWZMKjtpxoQT1BWM/iPNH+kJt0eT2rg9rERvAJYmg5V0VmIwxDr6
5i0ps0TMCZFGAhC3H55FplIPxKE90TX8DHgL1BODlTkIqM5BQKZGbZyLxTDjQdFL6oFP+aKyoRwt
KhsmPvQ0fsW4R6Sh+cm2DYPeAmXF8MamHkQpAAl21Sz7KyMUssEJ62onF1t+CiLZWCfyA2IkxzkN
U027x3UAEYcGAPD/DqCyMRkYzTB6oS+KslZ4rGlGKeYjJXKHn+LkQxm65Ic8p/lpbz/2vEPnbne6
7J7ql0KRNwerwZHNybPF8SOjP9NzN9rr+KASSRazej56jOshmSPMY6BAYER9YyA9PZnoAOyLNlDw
21ugnIIVgxq+QVUE0bLbXHGhM13CAeBKPmeYLxxkgva1taVnlQkKbW08o5he32VhiGSSUYU9dgB6
Q56qX4/2D+ID1yJ49I5NuoefovQchj9g7QFoKfL9Q8B3yFpzf+pBaPv8iqxnffATNTm36mTCOH8P
yRvxVuNx4KJafCjyk72M55Qr/KRuIKtLiGvLZY29AR1Wa5lsJhbh+XvSkaPjBbYTXmDWEQtRng7R
9RuYKDoFNGdb49D52gM/EZHgXHD8/7z3cONZ7j0FqukhK/arbjd2O07aGgPUFRn6cMD/Q75z9qXw
GcTTwo9bnQ/mE4qq+fT76W9eC+IVi9wZXgkcE7feO27L38fHYcy/aI+Dy585H9THHkNHrv1D5rSd
g9NL8cSNDc3M9cIpC9pLw97LrmcGnuBPHNbQi3D4rGhgfOCXZesNKowoJ6/+4rLhbgePaDoFAIpE
cSZkx/2vw2GBNwdEGXwyrvlSET7ZOZN3BpgXOW30otVryV909eJVHpKyh3ZHZKzyx+8mJAcyNTxA
k0GKtXV6a4HVuWGjhS1zfTz1JDFuYcXhwWKEQII7YFpGeKIMWvB2uOLxE1JqlliX2HWho/GDY9jZ
mMSCEBaK6FxEJoTVIqIKfOkO1+3IJGQHATWPFRAyG4PMvUt4CMMDlGSEidBtw1ILT114JLEyM/Ye
U3Bg96P5i5Wjv4iVowLJNw+rdBAnKizIeODxxq4beMW0sc2NTqPNdWNDHnH86sz4x6903xl8tUEm
96ezILSOP4qMlHl/oY0z5qfINOgm0XmM3cIDpcUkZ/DN+ffrTL4y/wqokjaslT9hULX8QcH7DiVw
TcfZdb0M/qwqwDOhEebsA0djSIxXy895hs59Dvz6N5lPOJ8nZlt8MhKEI1asecXv6wxIsiDAGBNp
Nxj723yW/B+z5H9tYCAnQBEcJX7osVnGtFwM5fpp9UoeGQcA8j8GLIsYmb22N+oTlLhceHCsI4q2
K0lE5CtjtkaTP/6LfUa+WkTj9r1hB7QGAq4+SaaSTYZOqYeYzZZGAiAK5tsqRg3A2Din88qft/If
rmMgJUsEsxrFLFH+Li0E45QfQ9mDITRUGYjdcS3kEC49GCifWUQ8eOzVVfINgVwrGNlOAVcET06M
BmQRIRqTRIQswCMcUfPtvzlAGy///CjHZc0irgYunLja8RtgFa7CAgEX1xk31nTg0Aep74pCsWHx
VOYixDAOaCsYflnZ7D0xcRrJUI47xPkuKiXFKeVtqx7TnLvgB+4Tbt5YsLg9Hj+OH9wwYBOyYwGg
yP2Mq+4kk0P5KlzqPP7ZsxCnhknBngFhcbSl1GHChSzsbe7Ai68AtlTPtubxaWtAzW1e+S//PpW5
Q4iOiwJ34JYykH03hD6IFIzzjaXeAdqtQWewrByGkn+iBtnwGywtePhG6dZYni2gyoRWRkvvLzYE
7KbGPrkpcXHkni5+/dU3jORLZpAvLswSDdWDHG4uUfiBo/lsAqwea8LjvAY8t3lc8yw5Re4tMuel
zqae3OHzjFC8QD8WaVi2gZWow8V37mLLRpBvGXGY7xrNlu96ZuLgdvvc9vKDxbInQ24nt4FR7ovY
0h7kSuRp6zapRcC9kVqVZrXRGHpQ96SHhGtJ5PNAISew5tZkr5jy0ym7aS6bgkiILqt0Nx2XKSaB
Ksh0LOQBFqY7Lid8oeQhA6B3i+UPlxWOrNbyFnX8r0AuTEItoHkHgdzhnDqr492vpqdhxcMWNHcA
LTNi+fHnATHYE1Rrk0Zsnnn/vl/88OyMcFtqDGnnmzk+p4bpJJafnfEF8AbPo8JTPJpn+KixM+Jh
wNaXp6fTCpqNa8+QjxlMNkhyoMLmw0Bhidd9oJxWTYpevO62soVOheODwRWjTMg6I8S8MAMl64QN
viXyA8Ix4zQwhwf4lkFMcqkQSpmvFq5ESgh0MjNASNbnHU+6WyZHlKsTPHFwGQFVUG++5rOHsXHx
NvLoZ7Gp4enPvkZ/smJcW8sOhU0Kli12KB3Vy79uqxSrUAe55RFgw4GdBgMBRBnXyt1YT9QrIbPN
fgRebtbxC4P08i7yv/hFZZ/JJnM1JOwwWSoxrdw7766/liuAm8Dfjz9XANp/GxkfxJe5M7LaV/bn
7StmigcnAm/ZHZmdz90Gg0/zDvF9MW8VkEy/CiGN0kByHoQ8OEaATlscPwV9EbXMMjH7MJVkB08X
hB2DMAcJprwRLR4B0YxrS5hG8MnOMU0imGyMYwLn3zlCRUxPk1fz5kwewPtmSHWLjXS6GlLFSnM7
dYY0G9PzSAt6WmRpDTNeTy5lgnuehremCyue21TWHdfKnyVjeUafg3s2+A8mtFe/P/uT6x2Z+pI2
wFWPTvfbTP7GPxkVY3U9bZhULhlQ+w9fA7cOo0W+AM1xR5INr0LCEQwfbqjlcIBRizwMhgWiMaRk
iJhoBFF/UVYlSgvay8ywnW7xcBMLJ9vnvo9bAK2EbXshtQLOAnyZ9Rw8vIz9rLynPWHMIRmHpJ9J
kfKe6rFSIg8KyLQCAQlAcd668tHB4Nq+8njjsUTyh9QRjze8Xl+EgPWOR0OtvLsfivuLvltN8Bzj
F+0DqxdvekcIhObB0P6OfYYDBdmZd8BBnI1CSIl9WFUhhXpzhxg3d+CzXBccOE8v4ruGh4PbTuy0
kzQOdVWY2xxLx1e8gSzMI7jcWEs9jfWveQTnCD40Hr2cHQn19u8z6wowPv4x5szqV/BCmNjcN0D9
C2Do/EiGInEJBDMHXANkq4vowWYLRhqlk7WPEavUJJ0F5p0Fz4WTEEyQubziMsVAtOiuGSmUwJ6o
4vy6bbfoGkS84bkwrWBNOFi+cNDg+KoAitHFNky0aPw4chd9Z79Kioo7AL9idNHftG8krhg8CpZR
ness8OxxVLS+DQyomJRj8odinkycJBVMqlIXgfMMOwsnMeUNjYUvyBXDHJ8r5mIGwOovVxCFbPBD
YlGUp8LpuoZtxoNPFhQ7BkXYymh6nFaxPjc94vbQmngqYs2JQI4pKwTvqDyGty8eJwuPK2hwvN5f
waGf9s60z1Z7HQ6RstMo8VV3Vr0jyGS2W7vdEmQyq/RkJHqZXBhTomlcCePUnnuWRaL8VBN6wHK5
0aCxnTcOQhdGtAFYzQZTGhNjhEiEzj7AbSDZGnQt7NuctznOUbV3Re3+bKkg87XIN30W3kl5nXnV
PYUclp2uiq1BL+mYDrY4IAqKvrzcBahJXCm18Qh23vJt3o6x9sAitr5EBU+RM3AO31n5FbKfIjWN
F2ZvUD7dzQi3pJKGxtFZN7iweebhNR5wyDmYA6rgjGWOQcRBx4/sBtMs1N2hTbjBhZABJmTcyIfT
xgRkjDLFeIvs9CRR6qrfkYHMe8lAut3O5TOPJx2JOFGzBFPCGfgrKDwIXtf4DgJWXzsNrGnBn7Dq
mX1CMwX75MYjc/MYk4Lz+Ah222dYleMtoPHY43qdticXVtYWL9+98kkI8c1jlC7ANIaLknjGKJ2H
oiTeEZ7pcxAFUUVEvIfM7Jn/IzkQt5F/YMzpnX4Xk88yH775xSWDCV/p5quclTmGc6RlAkR0gquX
fS6QpZVnPhcv+gdGiMu8Hq/MONWYyW2TlMOTmoy4J+0IjONCcswgWxF5xJSPhqUlupbYmiDpINWo
lwRSzd0VUk2uUvYSo0Ap9JQ+ov5B4mfdPp9IfEyfRkjX8Vk5fv/Rv8Mt457B6zULCwWFq7QM9xsi
XTR8GmtSTRQ5EmzKh9i6xTdTgk3DKQG/Eqlj4lRJNyYlUw9eYtbvofTxUN0bbg0xNap1Ic6p3hGj
JgpYx+fqIQQ/UwuviCkA+kS2I6+f6+K9UXBv2kGzYgfFISaAC8OcFOfNMIWGFZKz4jtCsim8pfnx
Mom5xXp8Nj/qc/NjVW2RanMS+t9J8bi3rU0eiMNDQBenTn41k5wV/JkzPvJBlv4K/yZ3cATLctiP
d3w+JWPksiGcM0boCUwiCCPNEjJywuiIfoxVR9QfyOE3kZAxIJUMmLBfgZwCtJehFqEQjPg4Gc/g
/604VSJqSwc8MWiG7sSbR0an9JpTkWWmVLcfLTZ70knRUk32jWQ6/o4yPcokHnEC/Wix2CBZIT8o
1LOMvnQf00HErgPsN7LHRZbFY4q//30sP4hmY8uipbp0Ja6s1xviyjSE43P9zqh9yWE7M+/fnFs1
iGIvOex77x8p+cLKtqn9Fkwk+0hcNdiow8JAl1rTUfesdF5fy5q+Ve/IH8qRNzBsCZ7XkXqo/RK+
6nGj8m4GqycNZ9UqOPNaEfcBcEQryxAUBkMAwlVMUCLy4BUGJHuNzenO0EHDk4lzP8RJxt+fr4d6
Qwp9NUgTtuomJbH0c4y20b0aeNCuvuPKa9DxL1okkgF3r+VjLD2SkI1aOpfGWKOpGhCL9J5zukOK
/UnMTQdn3kYTHgiDTt6wtcWtdv0p3yJHVOhm8F/BU7G7OtD4Jq3QxOTy3sNmQbHW9SqLmLv1PTU4
zGoRL1p2/+Vyex4249cy92qcdQzVCGX3W9y8Cp/zjdrL1+IlO/7mF+cSHgkwMwXmX3y/KOsVPQ7+
8bZBczJ1sXcRSOd3ZL/4ouO/X5T8P4t4PYtc/We0HujIeknAq6RHINlh62kSAvpi66jeLz8Rbs7s
2zm51OsHHFPCzPXmp/Odbgc+Eu5DPhULMgD/4Vc+rD9r+uwYpl8DxBi+I3dLuvwHPwky3JXeT12M
W7i2eAuO/6zwMjNQIk6pbxysmrwV6Bk07djE64JHwHeJprek/5H1XKQpIM3/Rv9VCeZTPVH/hCmw
460kqY+AVWebO8InA2QCr379fjMC8AX43caVByph+QzewQaP0Nk8V2OnLGspHgdkgDiFgsVCvWLp
/Ia3H7yUurRUCCbjwLvDK87PoX60a/dDfdVJfilha8A6CWqOVLOPDRcen03Mavzkx2KnX73+lhCW
PIkrhpyLV7wgmQ2v5heEU4BTrE8xOnUxJEtCEffcx6hueOs4JbpEf9anrxoBofyg5YezeWjzQ5Mf
3MdhMPb3yddQ7Uuinfn+zFTc8vpGlo2buadcV56KTrnOiUS7wTd67olIjoRUJh/D4ZJj5AFGaPGy
gzBTjlvb3ipgpDhZN5ASpGR46Kjd9Dz6jVGlb0QSdfFiKkrYG5yZNu5HQ+krja9MMAD3YjGOh1dI
OE2aYYIZkjvnI4jjLQMk3mgkMIz/7Ev8Pzk+9CPPvM+FcM5LcsEP4VXdjnzjirTHMW2PKQlPXmsk
ZLtPcCSpbVwDLCoJkFKkGVUgQ1z5CFU/l08OH576551irZAP44rrnqbONQZUPPIs9aNJuDqRIY3b
BjrlFYluQ0/5E+9vi/pLjCzyqKns/iwwWsBbBI0dDDWn/0cSYuZf+7dBOtLY81GTxpaqBMspImNN
4OsSWJA++L/Ud/HZ8O+1ZNqP2EWMbddudTs17XSo0qlKbT0ZyqR/xCPLjZwjT7o16h33B2uTnNn7
zorgBGzeCvFLeN9KMGhzjTIGiZbuhDGsvpaUIdy3SrVtpq1V7tR+9wccbrXtKtk5LfQIErg0KeCQ
J1PDnGsIaXswq9D4cI3d8aN6ia/581PMgPu2JR7JfDf7jqkdR7uY2rnRjMjmPvdQ+ESguZCqqH1w
N2hn2AjZpkg6kElP/yoTwCszzTXFRSIAoSygL9xn3juKCnt+45mJUQWRNsjhkZYh0DQ4p8wHOIiw
nadl7E1KxthIq7IAQAJ8cpi/zZ50iuHNkimM8NEMGighwkBSsCPC4VfKF9lZrOLHin2O7DXYurPR
gBbMXoOSdozay9Z9uES4cdAFDE9ptxcndbK06RI8K9jW4U4xm8QmRRII9OByoNlYTULXPORJPDXl
lqIx2MC4gR6WdMbxSciKLZ+EW7E1H9uTTXfzdqS4b0xxGHd2eiaC9M/5g5Q+WX34UqwF8rvwpXA5
wflFWiaCThAddRnI0ficeaTQVeYUlEnjEL8LpwgeHjA81GHkZfNO4UNwZif05t68tuXH2F7u25r9
a787Qm1D5mv9iMbuwVulzQf92XhyLjAuwFOtdS64JpyQl+G0VhzgpBTEo/FzAVAs9AZT4KGhC8YD
U38b4ucH9XSEo1MwywckAU2CoxOfesxE2IhYsI5ZeNvWbhHlDNovBMDWdDo43n89UY8q7bP02NJF
l1gB8422jrbju2D1mOxOPNFWwuHnlCkYEHafxoYPx5dsBuySSJJ5DTBQbpXvnLyZ0LIYlAD0eKdy
bPkA8RkizsDiA2R+bX/CW5vCFVsAK7njsiSWSPT1ZSJ+94pYyCy3VFOFWBlJYx6jL8RhTC0yMJzz
DLc/S58Z8MLMBqjgMckjMzoS1C0IRYQ3ntFvTJ+N9ak4NKgr7QFJdWLaSOORlaa8UHW8mmKLAiJO
WU5cPxKjSErA0VrSaEkLWVpJVhoeHbqSvV6agcyWXjMRLKxrqLQiWChZeDoRcgxRz9e78U/XhixL
DR2V2iTcuRTw2Wz4fEX1QSGd9wMu3IN637nHnXLcZdjFMASou8Ff2Xgo45zzbXDVfBzOBmSJ6oDD
WTvuraM4nEtsferu1NCgts066jbSI9Mgg8cC7eLXV/M/7dBt7S3t0BmWM3pKAQBgf+CbhH5W+Lbi
ARY25wXp1kF9o2Ieru1CulV8bLargjZGH/GClFCPZoHPJdIb7/l2EtY1wtyCunYRk17I7P3bQYSC
unQQLSZX4pwGwtQgtT5L/VCZhwzQs+/Oh+1+3skI5XDbWiKY/WsWznVzeNpRHiOmLIx6iBKSaeQu
BZ8wuhIlk5GkwQZ52Ljf6drVy4gJKJUJRytmrs78E9bHMv/smq1V7YwDd6UDn0QmEXwMidfwMRzf
uQ5dycDdic9wiuMDUcfTuN4+EVNXvCJkbiQKJd/w8cMm7zXfeJkpSvXHTb5jxGnUS5H9l3wiQ6Ul
n9jOKivDkRJGUibQmRDNAi2dpCCjwyHhl0W4ABLD/JCwIB0B1lp6By5XwvDp1FATvD3fd+V9t9RW
ure9wnL5LIc2tp9pbzHYuCA5gJ/ejvr21G5zvIHMM5giYHL082Z9K4N7GSjKhjGeZW5Y5rSBvraG
4X4EhnUgdqF6dzpqVvHNlYmK0cR6AQ0psovY0tZZBUaH7t/4cokr/N5qdCmjmvKSnuPemtTiKwjV
G7lu9vAQqueQ3qj4vYKjd3O8S0LP7AWgauAY8cjLVN43hg9LFm46JcWdE3TSYiiw5Yx6KdL830Od
Y1GTsD57DpYOurMIs3IY+IOTgx5LENwKJRSX9TbWX6hrKGDLMU9nfywZaHQ38HOXfd3tNXOfFwet
PYztoSy+MKhAU0oUa4edhy/EGRLwK2gM1inpT6I/u1XSc0i2E7VKcjspx4SPOTh3rA2XGepuKSLB
UHgOOJua8yW1byLQuL40i/8yiT+fQa2vj1jOeSToge2K2qAVYmK3sEMSkSat40kE3Ige+CeNiPw9
9UJL/p6oHeVCLOwIQBuw2VXxOMQ0/eh3bkfJke8cwwVgYuJ3nKS2deG5E4iBLZ08I9SbuZPnThvP
ZUeGLnO2ji3CYnvbNrct4r5CymBdhqgS4B5Kj1/QIuR/gB80A4jzZ5h8dYrGU3Ric3OKVpg9+6gn
LYPh2lmT6s0ofSewByhAvleSgQZ9Bzg9/+1CwtTkXiO44kwCiL4Xe9XcGfm+A6hHkYLnoKwPW539
jZouPImMZLMilz5g4vwX1xY6gUiZv2TI+gz4UsLDDOjmcS0Bu0uKnYWkL73I1FWCs5dxPZNqqMRY
ztg8U+mZnWkTX//LdlqeRsttYMnX8TRisZ1hAa9cFnUXNElTSFdIYBcw0sQTton0IrrIhRHxMCUu
1yNiG7Q3rBlWXv/hGWhzPP+GKZRWhfMW6QXnOK2+1JdrPThXT9mdQSc4oTEv5rik8Rjisk5oAzCq
HCJU2/xEy+CO6xn3sjG7l7meGQlO7LDi5kg33PrCTByV9iiUB1RGh9TFSkhddH3/4QHtzA9oWttb
5rxUjHDfw1Xli81JjBhHykE8oT/rMfRnZGN0pNMvgo6LWMzEGrF4wjOY+fb3KSQ1MttGEEbsGZ7K
38pluGYDQFcK2Pqijss6HiYSwOzr6FzwnMNAx/w936I68bLW2Q679EhN4H3HLlT80pmyYyyLX/o4
7fFLj8pOL32iSGdvRZuEI1OoaYNhJkZHO2tB1ck6qtgGcTQzcF/za87FS3SjDWhGgPhNo4b2iqVo
Yd1y0y68R1SnPGfu86bZ+TiHxFHVDUsncEfObq5ZQIskOcqT8cssUa8fjDTAaUADV9NFtL/vnukb
U3/lTJPo7Ex1Jb1zRiOgqBFkTMl/uExCWihFn/kPiNvUXOm3BOWC7YriXX8JjWV2+eAxw6HBRhyP
GS6fohejT4hWi+OIkggEQZewxzXGd4O7A0GQ3f+i/9IzwmUv5qKWM+ZsLirsbY1leZVirvlrEYTk
DTeRSxrpboPmy0XEIYCjgPHMEBQ3APzN0HwitX85pv05XfU0pmDy4RJT/qlnIR+vEI+wJf5OxJ7F
Iwz9iycYoXy0CgpUYOUoEUbF5V7C68IwW7xJvBXcBYvfxyEk5zLdZQsgppt/twD2k80lPcqdCKW9
VdMLDWyIOmugLEiglO3dQCoBlMF+ANWLFBb0CCgEx21HX0qkk3NpyMR8KuLCMSbmDBIFhZuT78wY
4GhjPCNiINVQ+EXrwRPiM98MtYgnmNf89RjQF9CKEyBk4kRAzc/A9zDy4uzZbtDxV+5Tg1N2tg1Q
1CSvJqSSedexPI4udUATM3UZPLTxmyGvvmunPb8PxSTHEcssjHHbjOodP04v3Lu4cS3LYbSCJoU7
OfPxriEGWQxQ0IPYlqioQksPOy8y+V7pO8ZEi0YyL8B8Ztj94cDF4sC1QHY5FxOR5WicPQTyen5s
SLX0eMmB8kN4ZSsuW36qJzj4cuolQ8CpdzXKqdfUE1dPdFVOvQOmmDZ6lASAgSatb9DVFpBrhSq6
8hXTd024D/JgP2EkBG2Op0fbYGTHOauZ8bdaT0d656atgzCgpU3h6Rw/mqAkZgceRiHrJFsRFc8O
mL3qD3uLuqTrHCmV6GL0tzLGgC4zrfvG17kjzKdxvqlMCRW8lIQ7Yb6SrVq3384/s59HZHJKKgsf
dvuxFB+w/SPzOFhxvGoY1l82YOOIPFhsQnLeLL/0OagVUJvBpjThsQ4bC5oVnzwRRrDdjmFhhd0J
rmx0hE/C5raPjFv06KPVLRp55mPvQOqpYucmof7L125fMC69BjDKHuSg4dYNc3g4D6xe8s8yJoCq
yX6T5+YphghwJfZZIHCQlSpzyUoNsxpDVoqFEIPOQZ4pf4OOt2ITPi/tBXDAEjCu2VLhutU2HTNx
ZLl0xX8Zw3oMV/R/jmEPzd2UaVKL5vH7yC6CPADYk6PEIpa1yCADt0axk4oCgg6CCDL0a1JJArmF
SiaDpmucc51HxEOvPM+VsDEk+Vu8aFrE3Hdg8ga3UhFmZUSO2cW3BgUAJL0qiFxWCw4KmxD/wLTY
W1C5pJNB5V4Y1rF/BjmORwUwEhbH2by+8FSt725k4lNliIxKjyxJd5lAt645zaJB6QidgWgzCYX+
FBwZL3GlthJtljE6fSnvRsEQ9X7xrz/Pfy6UEqh+FzCglr/zrTRR8XGzxtPhR85GYl7tjNs9fjeQ
BtdZuVG42Lkst+adNs9YwKZq8oDuuMFWz2gWfqnxJmXgVCofEGgvlvQTLXEk9yvDkjzbFfMGnvjQ
sdq1/ukHUqxKCVXrgVjJKC6fu7xwi9PlZbqyud9QSi+EQRg8FHupu5uya5Rd9mHb5NujxyoqjlzL
XNBw9agrUijE+3I7MsFERkrah1QirR7SijRoCQ1YSFDmLEG5mkhQ+ixBqXcOAFnjZ9m+5lBJ6vM1
ez1FNlwPPeFyPLr8ZfHdjUYkyCo9T6nCcKxMWh7Hj5jQPOWLTwqgBqCx+ISLGbKNUoKTfJB1TVbP
vbUZbpRRy7U3MZri2sN6o3jNQYYkTcjSMeJ6xGGWMCH3DLOXaZlZ7Htrdw7yryJF1vQiSGAQ4Bsy
n6z40scZO0pQzxzu1xWyY0ebkFjqB1WqdRCxKDdjOW44AcY9hm0Hh1akLDxLHLymtRuWz48fvMgK
LPmHlJcV3Df/U15Gco70FjdLYmPLlHBElyX+mqWwBNr4fIyZE3YX5uVRXUYTmvkFTxsHIv075MYl
c8CNieVUvvpbzzwcMhyDa0csp1AXKXFR04xPNPeFLU6zvPHEb3ZOW0Lb1QucIv5hKR7RsWpwyn0C
EkbhK7CfnEvQEPC7FmvPPFfYslHLCJxyfarEHQQYnu4wTeznpGmZ/vjY2rByaWygVDFfA2RzdM5G
//sClHCyq7TnzpjxtXrhAYs/V0HafsVC0+JpYwPJ70ccNb0vFNCyg8FP88wEE8MbZh6iCFiTS8of
qP/1mdZYH1hXF+MET9MHLdko2JG9N65b2kf4enjnOXswYzEYs9xSU0mOWqK0pAy9/gcdc1awagJj
XlUZ1CWpv+CcBZg9jWlj8QTB8jl5B1sjxcGlGY8qp/94aHwazc63TY3VD0isw80ec4rffXAaJjnQ
+NjDzJVvKpLmxh52hg8LJBORxd3gDXvkQc1UD0Ym1bTCSeGYlenpUUvHalu8NQUC4ZYxSB7QfIoH
eULop6Zp7mA4A5oBAcwpB8M6HSpUS1JfzZOXB09oOoFDmNUJLKqNO3kv8HKzdeW94MP2Ku54XqF5
j85mEedxB27qlVcUMz/Gcdx/NsvmVgdwOLCsDZ7uixbhWMlXn7GE1V1IUpj4H2pigh3xMGJURTIk
W1KnhJEy34Wwza9vnVQzml8ZqmJIghXCuqoEb+VsUs0HE44+oDcc7nGKgGP5r1krNYv8BuaOjhPy
GzI3ZO4IJUoYoFSsLaN5SKCUxLH/4J61YECHDUCjE/xPRvczCBQKKElGBrCwQJcZLAPYv4x/BrC3
eS0DWGaw9o9Tav7j0scNlKvxTVwRjBzwHMyUeelumTcnF5Brhf/9RGZ3EOZ/q3knW9Z/sf+QZ+1W
1gKfFdrpimShLJinDjVNpn9zqFT1OUdh6mG0RJoG++s3ZktAmYC5QGTq5mpTXk4WNFleVF4qfHZi
cbn4NVu5nxWFjCc5/FSOx6vW/YHdwupsqbZh2/aCe2diPMi09bzeZF9M+SulX2kaN5qx0d9oLrv9
dHm8FwF7TWsIJugB9DAowbp9v7IhP6+ZjTc/OWrIaEusPnbFbQDIb66GsgoOUqFVR7yl6hSZk9iG
GM9Tt+jYkfHzwqZYtpVFxulR3Dc3/uEaNsSBKUifvTfYb1RcOR07nrVeMRGb8WKctjCYkJWH54yI
8DeWofwWdKk4qQARkcuAc7agzhx2uIg/Q0CJBORdGiSUXCLVWi2p6t7GYIt1L1axitfxkXg1Nu9y
se/IlGva8xDslZ1d7Sd1p9Vi37kZW+w7WGMW+86d3oQycZhkea61/q7cQvSbK4G/JixpBEYcxoN1
R/6JMjs65fGFLzjFPL6npCEvwqkGTCCWPvBd/EON7RXnGPGh5p0sDBOEuuSQJuTsO1P3hFQ3iW2q
spggUm5EeN4r6cqE5EamkHpdcnjFrhpkTD3VaXsWBOhK0h6XX3WEZ1j7ku0NNBPEk3GjN7IsHFSA
CdnIU4EoB7dNhhVkXgXPp2lT8nxiOz+vmnz2Y/N4QFmEFE0DKBPIdEVAdFeed5OxnS7b00Qpd9p1
yVmL3QfEBzG7Z2N8teJLnZD8ElAYyOG4GeL7EA9kL8DgjuHz8wFhEdMSiPBu33X7ujg4zM7NQ2ce
Sq4N4iseMyA4kZSpM/tRIKXS5+UNL7c5/UUGDCKUOH9nkgJn7cX3u5y4Mf1ife2iSjidLLnvcR5U
eagQTJ0zWByRiVywOCIjYxVzdZj1jIT1IIWwkk7WJcZ0paRgTatvqSD8Bi0vPblUvJqo84nzrfFx
1KFl4MJ0vq3PMSX1aA5437pSvG/1n3J7+ocCKvp+aJ/qera+sqbeN96N9x4gv7KBwk1wMaci4Atl
117pQB0CbUZiIKEMJiu96z8lZsGWTXC4asWsNs0XDHlGI5Mwo2IGhBlZzSRx7X4SK6WbkKxfPYBI
buy5GKM8bwZuiQx3Su9sbU68kzMMrT9/wtAcso5IJbMH6ILjDFczFguA2N7j7S8amkITVjnjGDpm
/v4AkZIaJuWT56wWG5hjJX9qh5hdzz6qTysV5Mk6XKxULszJ2Upl4Z5ZrFROYPYowrfGO9Ihfku6
Ltb0T1hxpkd5R7Q7vDMA7cMVNC3OQm3w4DhEBy2KGZCntYldiczE+qu75dWHV8WyLh6XDt0pjN1d
6oRX8fkZAjf/mhvqlasBHgMwBtSlOsq5dfGHmM9P8TJUAkdXzC1N2TOPNrjwnTdaUbgmyIYNcrlZ
0iU8leGJG6Hj6VQzEKMEUwgONh3zraVtueO0gtY6/cPYD74WzTW8++znbUp/+jQb0i03WC5pO49a
nngjCQvlN/EobqVr5ceardcSrcDfybRsIYOZb1OofF+gfQu3b3k+2PSyQgsVLgyxXVkWJ5JeftXe
W99g/s9N6L3jHjI/w+l/079iG745IWpcX0cMGMixoUhfvA5HqJqc0KmgwsCVANLffE4TXeyVRXRa
QbeVYeUC9uLoIGAvOkxrvEgBpk+gWlQOfeVPcufFwGbV8Wmf7+WtgNvPs5+53jyaZOzJX9af/PPz
8oSno3d5wvOQZwGYwEfM4uHeayjsm1GThzuPeE2T5zsLgRWrMo94SBJorIvACj6C5/vyiB+fuVv8
aBFeccwansH2hJ7OiqO/x256CfFmmY8yJ+d81pkuSD3oHV6AtLpvtWlbXHforI/C5zhfeCgL+BXL
gKIfzgczeI9/ZVLTOn6KDdcixRC3iA1Hiy5DoVSDSGkaj4kh4FNoKXOa3sYuI3f0T1x3hoURO769
qSimI3o3E5UgFEAO7XbXfG+34PF35bA1V+njnDZmclVi4Cx8n8b+ke+H3GcvjmLP1PAsvowT8R49
XpXxcIw4R2MpAujS4W7yrE0OH+GWHGscHSoOASW8GaF6RiZmJxZ01yCd6FSARCu9HZxe8QWJYw3V
cTaMOTYJbfObxNBhInoVZ7XvwBEW5JP+cSbi9kpWfLWni0J9BRrGgXw5k2Mj4kwugXIgeLgu544T
vpD93AC4Apx2e8l+4SNiUcTRMHaBMRNSa0K28RSk2Or4eXDUqW1UK+HQEyjBoxis3jTuYJ0cxdmx
u75YrOA+vmDOkj+Ziz9rOYrjllK/TQeMY+JJatc/uI3InYT3X5MKEABTxOpxlHFAf9DCgAUd77Fk
8yVb39C8UND9APpiM97erbfFXkTEv3vXDw/KVpnvvy2Oq/IPv7vD+M1/26kx1iRezcWahDsJJwt/
FicLf5YXkf+LX24MMbq0Sf1urvuvuFuIJWJ2e7r/C4bEvucCDMfZg0uELUNQtJCINqXDdsvX4Eaj
r5KcmJdiAG332yPsZ8ynskxDRjXLEj8ROY/JvxOVwAWBD1GgDsJ18M68RYySImCb4X+5OviJzj5M
new/lljrTporKOGb1MTfo74RBYP+ZuwABNAr4Cdu+NDCTgtvXXi5gUtbg1Rm7IK7dNosLYou//DY
NGdZdyndk524xYRuLlJE/yve0cgzD1rQmS7KOgH2d72kK8UruVhzr2XUNCfbl4zkyQlIMz04yVwD
2JbMWWlbZ87Kkx3j+ZU5GTI/e8LE3hFt5P2UBz2NHqsh4M3ewa9kEqn4J+aOc9YOxRqtuq58mqHn
KtySOuK7LIna9RtQxNjyGRkYUXfj1BRl81q4wwyG+yxSjJDFYBj8NosgGUJwB+D8A8MNS59tN7hr
4Nn+bvu1mBHOIYGZa2o9q2juuUdRNwvz/JkP2dyh+ffQkI9r9LXnkUHkVjKg29ZNqPfKfNZLThew
pIoKLUDuYClPXGhnUT1QGzk6UujZRXybFVWT9IxfPQIStHrilCAgceuYyoCxibIODS68cpOYVXMq
Edtr0ATWM/mEh+C56GR/wungA71EL9dPLxxttHv0YBZ2j9nomm8cKhj0c7pAqmYMzaLKpNEZt4Kg
3eD/WTpgOaZg/oFmRNzxLnXcyAFjUI6U9m4gCM2VZFhUzlnYqSHF7OuxwQbttT85kjrf8GtHWesh
kkmdNIcDFoNvFmMzGjlY1HFgM+LhzJaApxaZE5Om5CmuJskzLKXgDQAmO+JXKEI8DE+UvjM+iBHu
FtUOyKVaREXp8fC57VHYy5/g86FaQKj8or4RhEbUYknaB4lDpva8HnTkymQej2yxfucYKBr+u5xn
3iRVQslaz9h+w24Szu6DDAVbSTKIFKzPYQoYTxzeeCjTIUJFWOsVSlJS/EGuR0kYr/3JmNMJ7LOg
posMVh11phyMQjYrLsVY0OHmw9GpiIw6GjipccOZPeaWfN/QSSuPb7IbI3OMb0Cj8aFTj44bFTbw
mW4erFbJ6UquiunSVlGgIeF59Qd6MccAehJVcdCTTnNRHEXqHHlwTTmUV4MYfufET0DB4F38P7bu
a7mNLQvS8BMhAt7cFqoKHpREiaR4g5AjvPd4+vl2lVrdMzERuxk6fXgoAqjt1sr8U/RMLW3edTXC
OB2VXZCuYDPT9SNV0K/4wzplEZpEjAr76eA8HTTP/Xqrp3q4baHC9ACVai8K8lUxl6veWtjCt8tn
sM1JM7p05m9zl+VpPN0j/MQUT40aQ19cw4P7PHfvpR8wrfchRPWWjQu1O75bM3k0A1+zPk+NUzOp
qhSKUDVVXD626VXjfZ42dAT5AgMivk17SS1OoDnbtoub4Eu4bgIZbVfoXi7dk7MrsS233u8m2/wr
SwDF5Am15ox8E5hADx0z5W3npKDq/segoS++fLeVhpK1i8v3l+JCTSXghVTKqcsJUG2DNKitTZu4
9NxUL9JZSn1P1ZilC/5RnptyPG8FIlbx1F1VYFJp4cEttV5aL8xaZZxUUUNld67wbtW76698MMrA
FyGFLC9fHbbUOxFaTxmkFaFVsROhFQBK4Ew9daHQ2jllhcrdugtU5E5czZRmSwDpWrfEMVDr1ff9
wyMk57k3lOGc2iJUWleUyV5NtTULcT2RSDiaxMZGEHk27GT/NjM7Wb6Z2ckaDhJ/alMF6Wh/SSvb
tAQzxc2XxZ7M56lDVO3TbZkYa+rKn9JlTv64D7SjnejsfVKA9+2IYIE8spfN3GJalFHplMf065X+
qb2p9HeV/mzdX6z7ZZLdEjVI7zZvI3iqgExTQOlFlhzoDoUmbXDJSMYx+Ci4ZMIdqhJ8FPdNREWw
9FEkhHu6W1pb+lpG6RpaW42mAMEwGFhOCoQs37u0CVjkMZSwsue32AZCp+34Lqakoz6Ne1WX42JZ
/gLQ9CgQ6vaurJwFSNcS+TG0faWrFUJifCul4FcNldo2GmqA2+kD88tm0XN8CWpJbX6Ul3blkxOa
p7R9DRJ/2pyuDkyuhb/uOoc5D5p+B+LRaRrf9vHDonqJdySb5FLPAx0NcW8y2Q6MAneAot7s0Ks0
YB/7x2W/woR4bq96hefyrA0tycS/dUDAELFO11niQJy6k0d3iqnLa9WQQNZdQKU9UEKix7F7dtdA
5p23qx9zxeZZYiyb8kziCjVbMz7e4nM2riivYJrSfkT9bOLFd3yWR1SakZumqyJFdFqdpmdnAb6+
L3tqVSgMvdJyyGwPARJv2NHnaDdJT0+P794ZYKkg+EbpNtOwS/e8zNcol8BvZ8yL0aY4kKnmb1vF
tycei8wHoeXjhOmoSY+fn5id7OoN5+PlkYA4WgPFcHtqDhCOVdPT20MAGSi+3/YaV/yZhFH+50dt
N2rtRnTwd3WIZDo+uj02wihQXkjAVhV1K/pYaFDM4pluwnTU2I+Udhx3/SZOtM6buRTeodZ589ov
QaCR60eVrw7D14PnMRxI/Z77TC4/+dbQU1GRavQux/5eQ8qVlidlMbyUh7NZvJKG3fbxATNc12Eg
V+URjTt1xg/IhmmYV51rqbM7y87tzFoikjn1pU906MFrKUADxWPr12nom9fruPB8vcYtnkSH9kZ8
zcZM8dZrI1fUOIMoJMR3WWdbmPRrwnLL/UucA0xL6lodEQzcjdVkRYstV801gTQb4dBmlCUwHmvp
uZbWadr6vlxraeMuAqzTuqflWjqDoXjQrqUrBZRHaAkYZbw7NCiaNjsRTRtw3lRvT05lUh/58LbO
DFrj90R2pY7dTi0HYtzpN/VBlQr2jb/Aig2ciFvW8FAenkUxenfSxjQQ3jROG4sxxC4n0hqukwHp
X3yQ02HWg9SGLJ/T2TYMPcgclHapD2shnalYbM/+xwHiYxy8lM7B3VO2vKAnBuNsivS5J+el+mt2
GqVoNdxU2vfjsHwcLjUPpch+3CqQ8NGirXN5+PYoDza7Ybkw8Bn+3fMCUHoTOfT7arFctS2/TTbx
jCqNLQ0NVwZJdyMjN88asm4P1yyztPX7QG9xpXhJl83wIrRT814qKT6XwPn0R2/36ExeCcMFbq2K
Nrh+bn4zewzBfhhqbp0Ij0uqsQS1tP5e/JzbWSw8TbGM9dhHwSLVRDeoOVPBn7lDWYOaUh5xYg+9
5o74rl1VyibsDqGdTf7kSLZozlu7OWpWk6LJSGqClVhNAuCWlMDRdJXuA10sstJJCaNofDxtdk+7
HWnjeDIZL/fjg35pf1vslZTuVv1zsQcQRlHBQTtmM2hcO27brrFWirLQJUyFFiS2/rEUVl6lUwVE
uXMvJgXKRtJlJ9JVeJVawxIvQ+boPYyrJopE06GbKuOSibnond5Kz+xdm1JcrccXQTofIQrzF8Dc
lNBMrSkfj16hNGwWhvXHaDEZ1e7j6fjholzsyHJdNCVcRfd+jTPHIhQXP7vkLj8m35h0/E1YwuXP
mXPJnXi57uxOnZn/YmFX9x+tHLa5E0v962awlyBokzui9B1Vef9ewd3CZX8ONkc43/7bbNLnbVuU
w28yeYxWiqKK8aPzIXIZXjVkAgVPz9xxMeUJSveoBBuqhejcfvz2cMhD8BZd6/FqmuQPgidiWxtk
oa7sYmoRuYGosEdRATuuPS2bbQ+5VWP+YprG1VsCp7dqjbZ2m3vv4CBb6ktzvV0H9drAg7Emj2vE
b3VnZtmwK5Gv2uiTfplz+/Hp6HZFGo9GW4L/0IqlxG4DilmTnjyCxlGGh7XQ13uivIHal7uP3O+r
CFKQ/qtQR1AIMKz3PiBf11Z6r2iaWD4RALfEuxkB0BO5G+qCVpOa2I9Csn3xnd6xy0GCu2u5TCOX
4b8LsP9EBO3W613H++Lohhe6HU+RmaedwQYZVr1BEK6lSnqIl1Zz0FsBxMa0H4rGwnh7E9m5LbLU
dgVVUaVwLsunXbL1NNub8nA+Hd2anWVDsqvgO0HQ/c2p35r0Z4X+9uXEHeFTEzSpXf+QdT3YuIvg
F/COeYlSOfQG2rdf5XXnVGnvFsPmMaTm3tLL91Oh4+nfzf8aIsESb/UuN2S5w9kz63nOvGGe6Bsv
WPZugSV60bYci23923SWSqE9CUdgHbxHMFwSWf4TZGvKVBTstR4X3QscxbJbcdHRU3kEflBVa8jj
Z8bEzh//Th7LYjh5XAghWh0xrw1RsaRuv66L7vTRPb2ZZsVFF1Z81ghk8bXKJlXivn38WKlfnobr
03D548K+OQqfb7NtmfVcrfYj683TlGafZnTRm1iOFq/HDx/Z6a3h0eVdD9lS/eZ7/iCHD+ddbHHd
N3qrPcAafI4XhbSgOOFBtB8HdER6eQupxUUHeDML7Vlv6d6uv0+tAdfwvl1Sob4vlag+dmHID31u
GQ8r/nflo6WkP2WeV0uTQtk5O+NNKoJTOgrqTi0gk9V7+DjMrfr7zdLElepjmIaH/HAMw0uYjIoz
PMTwYN4stY/egdmh2btYDvft/ctk1m6wL7+NHiBhQ/9Uc4u3x9ZS228hG6k9qbEbeZHN4xdze59U
npEp5x8W8m1UAOM+oDqnrVtarqYPWjgulVOYimvvaLPjMGLBvbB6tuufzyjKiu46fX4d5v/eqdlz
utxxr3BCuU/qPHUXX1tfkeYZFnPP4jkjzU9+qCMeMHO8hYmC464QyJitmDf4CJFTSgke2zVrh7Od
s9jMYj3aFEdnq6r950eNPYjW3ofv6PuiX6sqr2WrJK9rqxiva0uToxekJG8shaYPdYNOzbb++mg/
CT8oq0Po4e1VoaH6uxvpJpaEgGvWPQRqNlz798OSE1NrPCy8Qz/7FpUB36Iy4LYdviXrMeYBr0VC
SuccLUeXVMxo7c+7toZVRzWhlmrFUgNxR2d1enUAHdIGfzmbRFYl+VcoUSXZSrn2a6qJgDx/uPzz
OegHUx55MxilDMgRTY05rog30TKiItKrdQSH0A953/x8BQsWqlt9wFendqHZder7N2WrrYZLob/a
DkCW3cIyx91u35Zpvwow4kiEEX308Rj00foNqov00aqLdzlDwjomUR4E5Ko653YnnZ50Kpm/fP79
9iC08os+tT7yrtgFqUx83Nz1TNhU4JgYl00YpVbbyDkm2v/Oxd91xtTkqsoiPQLiM1D0JMoNZmJA
ONnDyJJArgAovBqtWH4zTJ5onyKpmFtfUo2Ln8Dwir8n86T4W2e78KKzc8lMdSSoheNYkhV2TfU3
jgxFbibozfE24HZn4CnaGMe976qBsCT6lMTENUQx9JUebSuQnkRC2L6GM4f7yiIEIjZ/Xxdc2rGR
lxb3cFD/wYfQYxuUPcb9iYa3+nVf+0tCbA6rPeoZdLjpJQH8Wi+S2c/ABav1C2XeQScctsDc4Kc9
f/1UYwK0HauJ79PWtznpWiT3D3J9eAbSja7fT+VuDe59k85e8T9KAkGq/cKfKSDtyI8RW5mjIylg
AwWkFLHEHDtVTfV6d0sccY5UN0tF1qfI7hsTC0PDqCRyapRO31Sm9ssQQK1P61tr766mlRDK3GzB
IThmdqrSr0IR7PhGo2JuEuif33jesoTevOyoHmjcbb5gI5ggb9HG02buDT33Km7wOZNJ/5RAbONr
K0weNPBFxt/DvymMfDMFhOGZhxrX3d0PFz8Q3E9Iil0kkmZP4fA9Z/kgk0hrxvIpLfsm0zoT55lz
JodZ4OehdpPe3hZd8vrrLyvJJfMZFR7ZVJt8UmqEg18OgwY/1Se/BnGviqECp/6zqauRR0gZ4GW0
gVfnTZoCreq5oOLu+W3xosaIqIJlybAAZ+l9XQ5JEcWV3wLiJW9sElLUT51rs3P4qH2Gd1kP68+T
zBhzm7V5D1RtNTxn5jL+LPZDRGHy2PAlJhUu1fYB3zzyk+hJiIDIRV4/6Z+XFl1/GweS5jkujaKu
PyR8fIvuq5WyuRstJyPVVCtlg7Hhl87pyVF2lhjhPWnESfnXdTJiV7IKLnCNXCFb481unFySSr+o
WDtL6r982TzaQl7IbZUzftBgIO9bRRvZKmqVhEzJl0jrI2xwXo6c3NPDMa3V0hvoY4ent17ot7aD
SaE/nw7UgwqrUBLCd19/an2cmpbvWIVt6vLyIJRRe358VjnVY22h/mWw072HxutYtV+tpeg0lv5D
8ILkndlmKfbqSHZy1Y5XR7jjdzes0Y+P8v6rlsqyMLpJ22Bi2I0v3Az66/AyKjVEGNAJMa1lo4D3
mDwef0f5lBQ+Ch+gTVWOPzlop/Q0TRWsjHUgfEUVminH/vbNfaTYbr1cvuiKnjTKHDoytDGNofEY
ldEIotbL/dm/NGb30DL9Xw1i3jGlEoA8zgfkMZXAo+YXty4E7TZpwHUP//A3kWxHX7xPtgKM8pLc
PipGcqKLRreqadnTUi3N8D7b/pMd0ScjxHQ4KQyCaHnp1G23fzowXS2eJtWnD/6ypU5SIbnXXM3F
sjgdJ1X39k2CXhjVWV8SRHvom60xxf/v3yp9/afNLbxxZONMbL7f4GCrnsKon2x4yWwasdr2Wyvt
RJ7t3vTUmxvwlCxuPxQ/H+t+rRSEmpNT0LUTagp2ogpF1aneB+XpoD4dzGAtzeCoiXNFmz5NhVnR
jhOOY+W3Kcf3lSBgXe3T8jVwfnh8g3TcnIybr416G0faO3r70zwo81obuvVqV/G0du88k3WD61zB
dTBLAAF8R4uCKlp89jbVJ3F1En+oAVEXRN7M0zeaWCCXHLRf3fYM8dR7kae6aKLCfBrvq2gjRmKS
8B5YMScui4UwRedmhqNnQeJlUOoZ2i97O2U5BJgieKZcPjPpB33wy4L3KINfHuo9lGC4EWrIW5BC
LipBCsm4lmPyeNdIIYNxLfPXnq/J17Igvd2Q12z2+K/XbL6MH6vPwtvy6NjWpscLVqt0b1H6GOBW
j3br0RwyN5pjdUz/axprVP6axvjGxMQx1DGNHfFfNNGakqcF1ctc6xcqPR5hkcJrqshbJBjWwZqo
knLS5rrNWKgojdwylJK8I0u2FI3u76tXMtWgH1JG1ETfBMd73p8DvWMgM3Dv8qRFYYuFb1yMKv1V
psoOpRqpF/HIncuJD8y9JMtKtIfQjdBLAP5QqrG6N4L7S83ToS0b+7KLGKllGOeyg6a+I3JRnAsj
dvQQPx7MR9G22n68VEWsuV043giiKIZEikc9mn9ffn/c4uMxcM7ztHicc0tBmTIi00fkkz1fDEz2
yjeVwl17e9Bki9rfssUgx5/nKwEdMgi6lYAa2ajv4scf94i6I+dwcRvNNyOiCY2W/WW8vYwVt0kh
+TJPy0GVNHmpIBw4TZKo7Lw/H84f9+GpObzzFq5HXeieiXC/zRc9l/hZ33kB6KZlItcFTi1LzxKg
tep8Lm8EyfSvQMG3/u0mSIjgL1qXHEsHy+NA32VSI8aD6Ug+NwkqtF2a5W7h3N1CWxeCtIiOolRM
Fbov7BSV5JJdLTcgY+tOWf2l2RntYrLu3p2Ixn744Y64z24ms3uq7FcppPV1p0CC6ObZtJxFxSHp
lRPmklw6bu8/3bGYsnwxXZhFqHIkfWv0j/1qeB/+GDqW6E8a7MN2C7tE3qLUpXTHMOyBMAjcg7T+
9cghw3anCUlAY1DjVN+kNnfthQcbxW6cbxr1AwtuKRQW/IJJvlDm24WF0pLnSBz8Mpuw6lGJ+YWJ
ZkrZ77zeRdevDYvkTU5XfBtfezm4bEpNkQ0q/UpCEqkt70xc6jZP3TpGmkt9QxG1M70JWwjBfYuW
+RtMMrtbsq0k5UVY6mb7VGwfpNnu/fnw+VwMzp+jljsKwPJve0R7TnvkXv7bHtGe21JDvB7+ENHm
jSIrnF6RLtGhyv+hYNrDxoO7aG36DuKOsKUvNH7GcRMmKCipoYH+GF8oa//8c3qvskWPrsu6p9tZ
jVrv4cCkvlNN0bGJP4LSfXJ8OvN7MUf6CcsR8fokEJydzutfK+NC+IvrBS+745wNphkUrRQa2Zld
p7wwDbG5NIXXcxhYlM1GwGHo0DZGDKVX+ajIE8pqOq5XyUJBR0bd65xpOHbWFZMLIdBlBdZd0x2O
i2nOYliMC7j/fyWGk1JQGU61/rJR/eVK9f/TUJNX8XDRUD9W0fq9eI7n/fOfPQlmLW5MYlpMOOFl
jbg/3tvF/f+i3G3tQjIlfbh6TPQhoupiIKKw1KZ0aEr/3PWbl96XuVDvrlDr0Kp7Ki4+1U9Pl+pT
cAkMnJ3eK/p2neOfgqjycnpqhSH9fKcF1/L2/L8R1fVFh8S9SSvxuti4xg/xjNmOD/fhRoCnaBJG
hi0KQd+3kDJUfG/p/1LB8w76BGvr6CjsZRfsly5GxryDM7frNnlTKE2v3bJI8GoXT/IiMXTZdkN0
qdExzGIIltdEEkFQegiFFZTC06n5SoLan8ULLWtLXfiGx0/13ljy6f0cIxos370w2dsLVT8/zqMR
8PvLmb+le/OOTcMQUQ1rILuLh9CoZkyDHGsQqMBxhRI6u9ed4aK841wTkig4PKikKl+1AfRxdHP0
ALSc1M1zoxF+09E1PHSdQsvprgAdlrDqgtQxXr7k0XhKiho6Rr0WunKqY9DaqmO3c9t+1ehBVxSR
yFh+Tv1tRq+ArjgU+vdwxxlwVpQK/Wb5r7OCpE3BRsX2xnLXPkzFZwVTlYQbkbdL4PdqaPCauhq8
+bw1defPXUK/02C3HBzq7aV27cOj99SdUZgS1+yTaTZWnjpXWkhfSeE7/dswWu63E4Us62Rk1gfE
3phGDpCpQfvWLm2GSxZUEjksmu7uKs+hQ/k2PdMFkVbpexmqtHmhNq/S1t/Lnw/CuUSmBSQVHpWh
nKc3ZygQq9X6qgGnA6UOS2JdYVz1BymiTJNYNUA1mcpaH24m8u8UVNbbTbJiAeKbhBDHsPxxIvPM
2k27x18Til4TB0puQllOZU/+NaG0TgE3XsCF7R5+129xicUkQ46XW+2ZxCL5u1nzcg5NOovWbGqn
Xq3FFx/9LAAofCkzaVvF2tUXJPtKoBmvroJGOrdiWkJEk1PT6Bzn3fute6jZO4JYezrvT2b9075f
OJoFcuUdzG7cgGX48+TeTA7lMDVwyp8ZXOp/NvHdPy3STYwl1avW+XTCuMDY1MlqaOSS4y050BIu
0vU+rVzThdUvOTzBDkfrVWe50hLsbB+dySxMxt3zebS8+Tm8TcPDYzhxEqi3V08oIWcJjA3RlZfx
RobRdPh0b4UfWruGH7qaqG93ZgT5XOX1Tn3GVBimdfPaPTSjuYWO2SI97kJsnwlqLJnMIgpu/seM
PrCrZvQBWZ1VSRc91IFWhQM+BMg7QBbG2zbN1GWANpCvSWU0yGy1YbthGpejYKlhhPL1S3UfVZex
0foJTQ40UQnGnyp/j64LAEoHGVqFtF2KKuUkrbOg3XqS73a0G/0ieenz3r1VYkMEWw+rfzkl756Q
iYV/muZMeg1JDwmbUsv+EN1ivfJtlO5fZp/QZRRHWlSlkf6Veuux4KafNlZu9klrRTGBOpK0OOm3
g3lFMG3fX+UvKau3tXqXVm9d6s1Y8Zb+0DUmq+5l0mldOk0I/UZ6KBKdp4tlOsUtbVe/aZ7PmPnp
bp7L36BgDCiY/+XATDIIzKoYG179NRs7gextX5BgjJYTIYHdPvBgSq+NB7NoO4x6+yCxtDw4lgeP
QmB0c8UfCoPacSASsbbFJI3OeSpihmkubfvyIrji2eBYr1ey/pRIyENQdWfBes10jcb1JT8O5Ho6
SjongjxR2WH9ksUpO68z4VBYG8c3u7N608FDq/kgoEnzsBqGooJIveZ9vHmZPPPDTO7j9fZJUaf5
5JimOmTkAWz26xb7DdzX8NT9M0etMFXIMlzWSC9n4AKyc2h2ZsEl7twyGYpZAFBAT1i8zn6CJxgt
imZ1wwyeQNdXea+MWt/u5KOaTGjEWfi8UhCoVuQfqOyWCqva1LAwL/Vn3npUaXo745HllagTKbTM
fhCJK0XYeuBtHiGFkGq78Pjrl2FDKHw+HJyJkC+AfwnlFLkJ5apIiLLnCYMXEA3xWY67ZsVZeM4A
eZiMjUe1Eef1NeJ2uC2FoMq6s6IGoA/IDGGsQ5PDX+Iwbbnj641VKEo4mQvJd9UQxClFbNApReyl
CzoijXZYTaM03deSkks/SXirg94zBGOrvjWjoRpizutQ0HLZUoNy36J8292j192HqrzKda6SV45R
lS/+UuPjC1COrgBMnEJY4D13uRL22/ei87mTdO5PDUnMAd8NVAHfPTzjbc8F5sZDt7ycDDTLyOge
GZCO04yUuAfVzZJb1EgkXtgEC698GLrSTMO3Sp3krll6lRe5y16kV7E7hhcJvrMal/icYqc0w3XP
XW/+6Tz0J6+aIt7Fz2B6yx1vFPGGy16uiB+Pmd+WxDDCyo7/FcfTx+8/7X/zwM2KgUC2gD8gh8+Q
xI71S9oROqfMfLtBlZy2v19W/ZupKhZbbbeomtBVbC8Vgy5Msd3NMk/urpH4bkNyd6WeToshGNAF
Iq8xuVgas0bUH4OF95WclNinGIyZ+uwARDmN1ZpoDKTHqM66DHiPFT7+3L7dXPuzkPvWrM8P37p2
Laryga7pju11n5yzlHvFC2WlzTWUlUTbUXoFsVczmYnIK4fh9lj45MbYgPMVz8RPHIR+ucmdz11R
6TmzufeLNj2OP+7fYAh23/RfGP9F/zZDTnOeH3ovJavPuQNGqcrggPGbEJ6FApcToVNj9ps4y/hN
5lY7RI74o4ohVusRwi366lvlRv+Sp5O/1kWT9JU1H2KpgHNGiC3TwwiB6ZDlTS5uxFdtrIV7TEYa
28t2cflP8dtUI5PWdGe3WSZCa6v2kf+khqCWPVrprZVeWil/6enQuQIJIhkdOk6ke5GwXivlshpQ
czhvBp5PSAnJeD6tyWBTare+fNlVe6tq76HwcukV+XOE3Gntt3OBsEVs3ak3kmojuZWSW6D1O2o7
cyNc+XdCe4idF80UomSp34X2te1urxSGWbpOIeB7tlXSUDehzvzO2sRIFkIijP8CPpwiKaZFb5RS
mQWW9/WFCSXicZ7MQ3IFobchicrQUXDNK7xYLy2WADM3NfRd+9NhqredubsqruWB6sN6hyb8UbgF
xLiCuDVSJqfRfLawkbUW3q/p8JVZiNDVV8uXChg/q+XLyO2q63KkZqMpYFpbtgzTmrFr8jQhu8tW
kuopWOb55adUrCF/dFOPDsVgmzHqLu0kluWOCVXyyT/xEllZAQjdATmFyjJBs+aj3pwQgEM8gVFd
BH+gZddxkEpAKZ+OGpzInDh96FIUj2GF0Uw4uoPMRA2O9jNg3Gi1+3Tl0nmMEb4wcg6Tv+jycqrQ
jZJTFgPkqDv6vhoTHMbfl1/zojiN7vyRXqRaE3w7V/SUFA6P5FpLLlA6/qDTkY3pPBRe5+KIKrF6
ghabob8mJ+Dud/2fqIB/83+Xzf+Cab0Ms9/UtwBMfspqeFdRbp1DlN7finIx+M0MOXrTQmy2mf2+
mm1GmP37vzpPs9+EK7imUTvGe6Fte4KRniop7+GUw6N33fbOCBuue9fe6RokljsFjmsIQVdhYtSZ
NKLqpheqSvSQ8Psh/1LopzlvnNwlL4E78busmDiJsSxW7e/gKMjXNLTI18Ghp6ztqozfMeYtLezG
ldKohrI3Hx2rAQ2/aA5KP8rrFBwekrKA2r1ulyNsEXyDM0zMjT8PjDrd7dMNrcaqozz8DAlact6z
9tU7511XeXd26x5NYCLXuHIdlesBclBajpvncfU8RjCg/vW5p2XwZVAj68If4uY9KRvmOWx1ewFZ
Nu1fd30vnaw2x8kuq4GzDrIu/B1kXXkCk6wNR9k7zmIVBV7fM4dxO7gUi71dsVdt/oVx3sihMo4+
GCfekl4p3lIO41yfcL4hv6HfJONiHRTKnSJ5JjMuj5b/d853ko3KSz3d/laHUj4DasmDJqRMeIB2
2e7BwmX30I/w9NzJK5sqt0J2Hs00RxFcshiuLevoFqO+/WXe6YEgAB9Anbr8B9QpS9LPMu2D0kK4
E6YHwQbuT5lXxDphtbj/lnzSAs9Ev5wGLf+Sli76VdqnM/AtlcB9b5+J5MOxR8tDs423tUCwW+tN
bz3pbrhv0t3K975sOwUBRsNgNQmZ34oqCxX39Ca8Gw9xJ5k1hLooq8w93NmQ6LKZSNeBHwpRKIuH
uR5G+RTSBaWg1KWXRyFd8D8RbwpSatKrV0Xln7q64AngTAIpGpKa7H1t6Ua6sJQzMletz++lSyBv
vnb8M8+1Fu71llor26eIEcCxpvg8a72Wnz99KlRCfop3Y/HxZV/xzRqVIWzomjkYFh/c7FbaND8d
BSfDL1ZJDUr1tBxjpI9gWD8dPbmznYhUNzkFpTUkXOjBZan/eRdtJAkjlMe5Ihm55TlY54r8LqGJ
p22WNU//tfF267jNGNwr9U0Y2sbgbs8rZZqohsO3k7cRNBCUWRm29MaZPq6IzCRCPQ/LyxDgfGmA
ToYA5+M0wEp36wArfZDLrnrHVvchuL4CTJIHIohpOFAfFiiOQkyDQAQVTSENKprX/4Q0iEKoH0Ia
gh0eWDurYlJ4G3lEAZE3P6JCyCX936l5J9oxQCyf1LjFAc+u3e2W3Suki99sjLXOCbze3ghkxXa1
50iGeYg/2wbpWDrd/rW30uejTQOma09OvWarK0v08pnX0cnhwSibzLbJfq4QG9eaMa8V6sH59228
m0bqtPkLu2T5E+usVPvvha0qTG+d/IU5wGAZLXD3o39NKL2nnGW92aUfC5a8bxaY03K8rOuPE6Tp
UvdW55hq33FqfR7Pz+MKKA8lAtl/lhU/q44v2H0oaz+xgvLMhNJ3BsXSd9zpejFI1atI32gi2ah9
JYbFg99Fe+yUqMr+GJG20/UA47cqzKjBQ2gU30/fN7+ItIuXILRcRr9n0ugActow3QZFrYKaUtq/
ahrldCiotaKjn2vVKzL4ypBP759V1fLa2vQF035PdoPacOp8VuHKJbvIQbBB90yyG8hB25CGS+pa
mCnJR5V6cr0lL4N7I1WJ0mxg8EOzJ9jdtOSWkKp0H/selSI5GzV9pR7U9JSstHtkjJs3em6CTA5F
g7iQTzE3KQbB16/DFdw7uvyi1SLUMlZUO8nLtite4kCQwaH1yo5Jenr/skCXJ01ZuQsKdE6KQUca
X8KtPqX9PBXSs7lKaUWOoaPTvrjC4H5cBw340MWwtBhuT8PjaXiWLuKQOhsdKkPBem5S2zH9oXA+
TszedLzm7BG8e0jf6NT5FFhTGgld4SmuZTwl7289Wb21un45CuYGP0Uhpjsti4SpOEmn3uS4/j6y
+JA9lxINEr2wgH66ssFkW/BR3he7J/1MZjJdVOPlzzpA9Tr6B27ylBDFT18lJOTc99zJQGK8TwbK
O9dA4a+KJFLsajdAeZg84vJ7C8rg/Wyh+1VsfTpY9+Plh4+bPJao2odet1LVInI8b9CWmmPZX0eD
ZZZd7dPE1T/8ItElVT5Z63walbZrimpCXMmQ/LylRv5h3SX9tncKC5m6jqje8G76K6vvMOfLDz/i
2o9rfj/t7+B3vZ2j6SSZf5DuD7yK9aDyVSXYg2soA+cuU86D3VvlefKtjh7ZYFdyFAyVTXJwMyPM
o4Ukmd/LxvfieE2hP17Onrbd4rtW6bobI6t/YUH6Z9I9AyfgMP0HUOURPPC/+rmiXzWy570XTdRB
y+VP6GQx9YitJpTY3U29S9PX1PL+9s9C7BdaQFlmmROZ4JbatLIbNTOpcuPuaDq6fo4ZoVh5afSM
LFdg8sNnRLkqBYAeODaBPEE+W827/P8N81thap/edHOgG05B7Ey4WV50F737JFH5puXl7Hg808rX
5QtUB77W9KX38pjDw083eSnFg4Hp7xk0IeYHuIEwJ+hKqWl95rfg7ujoD4XJJOo6OHAhK+9dgdWT
ybD8zohcrse7t9teiHRvkxkqVpP+djNQf5cc+6DXctwIPusgNHTg/TNDjyWBEs73Uejmk7z6vqwN
Hmek3dCCJNn2Kk4290Z3RVc0a9/e1lHFpM7V5Zdz9/o5fwbyByB3dXgG8uq2jz6XIXsAbpnnxF4j
p3eazFWz1atpOtW18E6tajRVwdCQ8p9oSI/Iosud9YdlxvPK/+FVnNfhaX38opEuc15MggVjk41T
EF/uNKTuqbGvpaV7MGFQJBOAbi7RwxsZbx9tBgLGnWMYOtCGE54ONJO+Q57BoX9/xpt/bqEK81Bl
MLAjw0pGAqtQotTDaNXb5UIYN0IBpL7d31GSv52NJqfzObQecoeZ7kNVpIJgbC0oSJ4/G/SV6P4q
NN2VH6Iiv/JrLhvyXpjL1rVkUxoBgZ0Po+th1CLvhX6dt3POvNOto60Ge4iIYoITa/NSedHwtZ9G
VTywS3A/sz5LU9vOOvsZqXNaz7Q5dZXyabqtB2HOYZvYhVX0bWjk7x5yHdSVa2GnWe84/s+2IEoh
j6reDDBD43GLd1/Kl07Jv5npuLueReV4rQ856eyvARvWenRY8RBqTrPew5F03q/uwc3682Z/cnLa
Ge6nwxtMGkq+Fv3o6pNej1B7VAHLqA2w4cWgCZXaUUb4e3o8nu6Tp8Yj0J1XiO9H0uGn1mR8L453
+/FyOl4eRzj7xdVwd0r3vwsP7eHysPJDrWl+Trjl7hl0RPDQTcTXu/uSWbMPzMXaTei50mKwda9W
5Fa4cIH1uJcJdR0V16PLdeRUoWeEn/S4izX9Gzsk3Gna6EvD2Pjo4pm7z2VUrI0ul9HhMqrfhqfG
sGZzR3/zN3HFBrofR8r8FAXsyL36NJk/OX+gJ9xP42lt1FyOtvI5NsM7tk6tb4mcv9aTgXSnTrMV
IwsaVWfrbYALLvyNYMWU1OC34ECXtjVy9VaJBvuGLBznDVv2IWLtmH/wLOzezMQ892R2bg8cU0rX
ftkBp1cLnTyRLnmqi7PH7lf8YkfyE61x98/yElvJ5pdl1hpR10fPInUoo3WqtqRI5Z0EgT5TxnEz
qNL8P4TZwJ+kjUI6Z4USDJg5szbnzm44msbbS2p4sGf7qBFSSrTRwABuWrvVeP6Ip5C0qLHw/NCN
izY5wiKMjeYmiSrt+GszbB5Ngb3JQv5d+zoZFJFLXKXxldPGb6gHRzJj+RPvwYB8+PdOQT5MX+9f
QrQObWKjc0obIPW6hVgFbUe9x/cbI14t/BDvcVGli3Z1G/YhRAnOgUpY9EsOsNgvM5ldVuew29rO
G/tuWRrqujPwTZgPla+3p8dvHwP/iERjkIpVMoU2PSRTDvRJcp7QnKZH6XYoqPd0Uk3ZuDgVuDEe
1YS14pYu13gJwYhB23+UbDCLH/tRuTiqFkcz8MTSaFMYFRGtZkluHZhKnGjpanVLvG7lvwnIu0tI
QDZKVj/vq987eBibH+9sjovMfHZnO3ugF0aXSxjsjbe3JnfMjK4umo6lANXLve06RAuxbRz2vQWD
5altd6i/e6Qs7uF/eeOSR6f9Utv35g6Oy36NL2eC8gdm1T4cOJWic/LiYMd+cNX8WPSunO8mOz12
I/6BHkTfNv8Op7KTAuKmlw0zOB9EIArGvuYiEMRGOpDLZ6B9zup9t3Hr3nc9xt/DvL9v9k3l5Xmw
qQwCglEs1/rvVD6vQ/1Bs4v2rxYAjN17TWsskEWNHC56fAiDiarZGlxuphLXBG7tFTMkcW3xyWsd
qWu4QaVgdOVSHBwof67t1u/tT49t8x6r0LsRVLrzSvcaAuzNUrrS9roYFX57tueKPIlv8803rCjs
fY/3f64F7gSGYKEwL7+4HmCnzF/NxZtKYytxyHIP+V+OyfS1Fo4jECUuGlrx81loxdtf8+sCc8b0
pXJLtZid/7gCNGqybVh7eXsNPiAeH6M1TYxyhu/iijx41lrj0/apfI0PQ66K0qm/XPXXq37r1D8S
pGKdSLBet5WGy9Gut6NcpF0VZWSpqDHNseZ+owHIspycuRy4gqNjJVzJSWbynp07ly+1Z8+J/+Nm
L8I07FRdekm2993KrLeusz73Kw+tkHbmZV7Nww6yefRby0ETKr48WNtEdsPpY3gQRdMM6q0DPvz3
TTtUmhDdpz1DLg24LQs9qSL4/b0v0W+76z+m/eWuP632JmAYpHgSa6XCV9y4w4d23gC4RT6VG2fz
xduebDG+WmFxuWgU/7QMG5Zh/q3BSm0HIbIV7nxHKvVNGKd9vPu1+YWbYg3wjhjNW2KGyFBOlhPX
4ehwFNHLvAHW6ODtILONXJ5cuTiaK6K57kqSSiecXtna6z+f8QlGs5dmKdp9aCzlYAViacg5YAVQ
vH9gBUI+ULwGINwHerOqy2bRhx+RJkGbn4kEy8+HWlR8mnYCTsO4pVOiMwLBE/NsVH2efZTuHuHA
idNw0otsNp+IjcvHfmtEsefbe4IxD1yd5WGDv86pfPtp5tiWOUtK1NSPcaI4hRH1v5io4i+y7Q+y
92sme1c5CWhALklcjnnU+swvctBKFgCh6B4DE4oXfVBGONDq7F1DLOssI579g56dWdjmEUm4dk+9
W613G/PQKFSxXv0fru60qW1t69rwL3KVW8n+6kbugSQ7IfDFFSDIfd//+vdaUnb2ed6qVZx9CAlg
S0tzzTnGPdyFreUnip2xmN+g7BT8lKcD5yrJvRry244HOwsJEiJ8ZrXS+DmGCFQsyvvD7YNh4EhM
epWx0Kyeh66Enwfe//fyt4kYEt2ZbFrrI8m8Nf1xPYwkwdRb8x9lfTtSeDt667ZtzgXgKLsROddN
bqRv1y/7bUipNkx99HuuDkqjwPni5yl9MeajTvDgyL6HJpVvcL0ZCjMT6HrBJ1avcnQ0REUrEuIM
S7VhjSOrLjw9aOJJufhrnvwyfvspo3umAo2dDcySV2E4K2f8FPzLTX+HBdYEfd+nPkuXBA3JX8/A
wQNq1wrRpqwzOZ+rsB6ikjDLrDfD03UYeWx1zvwI8KZkJxl5tgOLEqawj2YGRrHXzOew/5x8o9qX
D+xJUAF2gi6JXftcFUa8Xrzv+Utpigkq/OkiBzpDJanMJJgIfxnWvz3NHP67c7Ynnlqu9nRceF2v
uqfDYMu0th5WakMJIzwC19bSMzMdH5kxi+PiZFyejKPJeLl9uDES/bojlnQQv/y0mJ4WPdp+3akN
DBym5W5dEg7OC+m0Pkl3dg4lcIYFuUh4OISUy8sqeQjKbTaNQ7+k7Q4cMAmi13Uw1jhnJLdVssZ2
jTrCL63lprPedP7mX/5l3y3e9634d9QrzVp6zmYVVn4cGQRdrH8zO5Xss4BjHWfYjPNr/LtoeEVN
39DM/ZPSqk+G+q1VFqEK37ol+rJb9zrVZOilW3kcTVpriten/ILKVQYuqOkPF1GYQjnw1fD/w2vK
LMD6Ymug9Vz8wc5Bwns3jNJzd4ZROuEBA4oNxyg9p3C+UMqcslnfSokVGs/HeLCNQ7RO0EnbtQVb
RhRzrenjjLhGrgdYfhbesZk/5dEZwMH3yRCasyy8K+hhrs/Xu65ab3bpTUihz716xgxKpSC1iaeN
BW/nECwA3L+shGABaumrGcrWXtqUz31vtFOV8wdeL3NQzvrUjaaJrJhvyAf73Gh5TnrxqrcqEON2
ZW22t0/3SfNQ6s2o6yWEXrCkWvd/jii1nqQVx53u+RD0S5tZb1vTZABFpWvHV9F1aaWS0lbjCPU5
GpeicXXxUFw8nDCFEkNIgr0/LXiz2WzpwWvALxadeNvZQ2WhYQknIi+jFfxN9/67mPXgVy2ZArLI
YTjLWotSwN9WZzbzJv2GYPk5s2WpM9XPnwdasgCfkS3sIOQxTnTRTROO4jQkSnKKMFyvH+3dvIN8
SdXmV36uPcHRug9mTHJ+j+VMlF8CsRfVstmsYMH4CvkNFXn0WaB7Gl5minQEX7go+F4esfkz0Wm+
yfFmEf7ukpM6tqB26rqeyo+67a40G/gzszTyAlctDzJfFSzFyC5G5gI/ZA/aiHcvSd/qdHmqcrmq
jYzxCoxU+IhkjnrcXxhu8gVPBvPyYFYYyBmH+/EIvKbjUjpOBY3s1MidYI+clv4xFNh37Nlpf80P
OpeDw+HadQOEVBPYjEu71SUBEHGuai0N9p1gF7IFkcv7UXgR9p+gSB41FuujWWd4bFXDYysXyGr7
G77q+dNUzGr84gyF7IPIZIVSF5ns1OjyDhKNpOdAJlucw0ImW4B4b7rFe+J4PtOoDcG0ewcwuAqz
Kq7CM3QOkVq35rhy/O94fjowMffWs97x6lduwXUQj275l/unWv+wG2x23JxeoeElk7xfy8PNcbgi
eSwP0+NwItbDOBjd8j8xu2MZiYGI2ZmAemtmdB6ggPJld6XOhujgzB7WRMaUxHgv9Gun/nnScw44
EHa1i285LsYsM92EWaaISIPMUqEHUHQVolMwy6TNVEtf6vo/tPDIQSG+9iSmPUGIATxZZPGW6baj
pFJPwTSUPjx5oApPneIrxH3WhtakKsMAvgsxvC47m31YpgYLNg+t8nkYhwAiS0AYzZ/nk9b0mTq7
GqyDVwmSGdnXU7d6bG311L9PTMJ2US8492BzKKWbvkQgj/B0S6hF4/uiIYOmwcp/7ZxbT1RbtFuW
EsIDuvztwts3bbIfTt9mR4V+WKXX24fQdbLrwq/Gr0P0HYZLGCEBdn3zRd21Ae3yT5yuD4yEDIxQ
r5uC+Vj3wmJc75r5084T0ipNfuwX3xqvqpl8kekTEFVL7Wb9GxcH3nANKfPULb+T7jOuWdxdMVUo
IVZmXyvoshm/rEOaxpwkNFs3ObQPNAH1Kz3bsA7jtRy8zEyhTuxswW9WzPhD02VAEGmU3R+6p5fa
pgPQbkepT8KOYi5nRNn4jiN2lzQLdtfflzn0HK+Hhxd7wJY61PSSihUwIzUf6tgCIvoGIDI15jEr
tqLIvcHS0KtpIE8GcU3qy7BxGBXLo2rZhKwdbsDy5duOJA7RpGLyVkhGIrPKsxFXXzV4LNFxQcdK
quv32zsXA2CbAKQsbhDjLIs48e5OKiFQXrExmwx83IK27BNS+z8TQm/qDxfSppkyL5sHVmHq6BKC
4qKw0ohSBNHMtfSnqNS0qC71vhl0sS6tvY/HVvr0clavw8pmKM/gSGZZGJ8K49r2QeeuuB9X2ee6
y6+7SXP5taqyqFE8HLg8wsrzzKYpJkynnrnBzMzsAouXMDX7KAz2OlygWCFde17qHY69GBpL8JI0
Ts+FXpScf21CtrphtmagEbfuXAR/0qn5I7vGMamkST7fv1T+m+/LL+Ctob8go7z2ltP+9tq/UTtB
wd8Hu92gGkteMDSiIRny6lz6UWF4JIUsD4XBQoAePMQHMs3YYkwPjdkOj/IQmHGmWh+ZM4+JzGLL
s3JbHhFFrp/KJVS5foqIgiPHtxVykvZXpPDIZ0+FgvuyX1+H9WcvYb8q9GCnSnahdS9aU8o2p2Mf
ylVzT0zsboHYup7MS0ltnZQMBJwhmqtTspgmtahzr3SqevSnZrwZzz5Nn3ShcU+MVm5dIxozhgtO
L8yJhno2gzE1MQyB1dxnU5Oricq7ExqECCoA+42mPkwHlTYswTUZHmPiod5514f4LMJu7kAlYDhi
ow+G7s9DaXBuNMEcZnOulr5W+uoHKgmcA0rL/dsuiy7WWGICWmYOoGNGTKmh6DDd+J7/cjsd5s/v
5S+bTxMDfIQgFtcX332mHMOe8GzwJon7/uneh8+oQKjqx63IWcaxkD1H62GtHCZpBWgUj0sCSqe1
R/rd/1WTk5Lna54Jyqv1lhNHeYTgMwciGMVmSLfH7eZxqic7eTwWnw7bp0azHRl4O0YUmNaTeVk5
nZi9psmX46ltY/3NN3hcBMegzHsrD8PQiLECq1mqtQkvJ8MsaEZg7xobJkWhAO7Hdmn+VGTtkN7y
e3NvH57F+e5q49VyvI3F+ZopPdxUhOveR+oc/+bo/r8Duryld32pIpLp+AXdftuYF+k/+LUCnMzS
Gv3LZ/jYDT2YtrFc2E6BLgY8aO/B2dxNkx+lFy6uvXwnx7oWm5r2xtb1HUxorvv96yo5UN2RVijl
XrWEuzQE90UoVZaWt3vVDu1t7dIMW89JldaDmWpR720h8P7F4dFo1Q8hwb7e6JbLzSrTsLQHAVLJ
PA0njAl97z0saO25ce+Mc0lyIp91oJhKMVy91670RM2SU+clOb+ev9wbwffJOKLfiJ6aEPbILQmq
HhCaTNhTrfbK4vvGadrWvT9t++VFa64TyfUrvK8vI2iy6demA8ImflnZPiR1V+Z5D/hMuM4iqUyX
mPc3TZD5Ma52L9fuSX7Wjk+pW163rPkO3QdY8D9kqirdSfn3bCzxbMXFUUpKpyCmVs7ve8u3Bewg
foEIj/QsSqwvN6R66p346IxSeYbbe3c5wpEmyXMh5H5NjHholF/vRrvfPLCPg/csxAIuVa5nlAaV
PQ+MaM/oKoiieeGNMfuLQ4TfbDPivpoxhuM9B+p9VBzGxRZ0QvVDoX1uwBdUsZQkYP9bfJ/mzeUz
P5Y/LmidZ1yGJ0KYVKvv61mCA3mgdoNGDCGQ+Cl7QimQOpXCVl4KO5pbjuaOsSMgAi0Yq/C9DJjQ
2l0CAVOQpkO7HC3Y8MO+X7oDb9J/hbgcBqwOtxqvPlYFCEqWkPC3GTSRkzDvTxe+vie92HXmUUXa
S1i1opLhKO+Q11mnY1gXLr11WOR1FuM5iAWFnfHZ5qPGhtuMzt0qJRVdQzGpHJNi1LmxMGYhwnc2
28BX75Yjzg/d2d45davcd24aG1xr823FecyC2wh2YnuCddiHPWG37672yOR/9gSq2PC08dLWO42z
tI3MkVPvoBBaMdX6w+FNABRBhyUDqqZtf2/fTPA2YZzw927X4ifluJJ+PK9jmvzWfYLk0TsXQIIC
RO/61O4Vm9Db+L5w3EjJCwjQ0D/eYHFzBq/G+sfLRbsswHLRBOrc14Pa114ViGVl91+SsmkQ+juy
Hh+n4afupPNHlOxNbcwnVDiNL3QfZ3q0Vm09ahSH99mQwmSpgKx8qHvJR+KQAv/jo/IxKfevp/6m
3Nt0XMdsJAHKKUXeGMOj6v4t+s5JdP+2Kn6JRyYRa48NfNfpKzp1NpPPR7K+xlSW28gyF04Nh6k3
PJvCCBdB0QOOT18sDK524/oAdYaIlZF8Np8edJtPjxeD13zqavBqRJEzo7aTMaWAWcX9IA0tTCrE
PjRgYp2ONuIMvROt3WYocvgM2WTqqu6atRAWV4v+odjb1nuXYu8mevLQWz6xBMxapcSEQhv50nlN
zi5ycWL9uwt11robMMiVFyTVmb6MbzrPcp84uO7StbtTJyR8US6RTXcDuTjt3uFczTSO/F/JLg0r
lT6walZNyqSG/0EyXukMdPleTkDXOus74LQEhXE9scsGb9A16jIGlUGAO2xBk+2osRrjMm+Ehyfz
S1Izyds1jy6VL5+edjXRf7eRkPtZYXjejOqT4e6gBdfS+K8KJ+RcrLYnKC0EBaaQxC0GAC8nfFVP
j1bj5NDE09ZfYUqnTZdjzhc3qso1QKVvlB0np98lZ0pXd11R4m3MqUvUHMoA1UUHj4lKdtIRBn1r
U7TQ2eSKFqg0CiIYcX976MLQnT7rCGbY8tlndfn7iJSD1CGJIBvnYZBhrE2PlIQtoykj9j3eoBLY
fvTLk//CrWF32UtXCkvOM8zSmSVIarV9yPC23j8tBwXFMY1msR8plxf9Cmmmj/VejVb12CsHhw8Z
klDG5nrWfj2vWjvasHr7wlf0Wfyx/mhwmiPvX4MTbULvXQx0ByuX4+bi91yLS/+ea3FVkpirK7az
TIs7Kwctrm3DmkAIbju1c1hV7Xwhbv7bY50fspmPIa/ZGFJ2XD6JNKJRKFC65XPIfAh5hsV51vqP
CIrmVXu72UzLhnLzNh81DJO7E9Cb0nMzTN+IwWhICIDISFCeSk90SNcXI55iNuKZPV8aw4BBRL/X
n9n1CVam5CPv9yD6oeJRqhoW3MOsMblVk/jqsd+1yEAQxhalABlbLHqxprVKQrDDwLzQjegutOAE
rTonDu+KySONOEVBLSSvbGthbbgE753dvXOw7WfhKzxfVmPaKUtim4Z1UlJAjoTxHWAhyprv4N92
q+f//IY7mOdomYwNntZBeoIRGI3LY2IUPL59StPKAt6Za1VTFxlh+MEWCdIAPh0JmGMYJteJaLNt
YclVMy1XvfFwQ9RblQL+DnPrqpUPqgGs84XAyss7PY2dXA/N1fCw6m965xd8FVe2IrPQnVQUMz4m
m2LXxhduvEZ7W20rCI1wVm9GvDCr+XzY2eRlWm1b5GHWZGsiODgW+u7HHSLtqmey/oF3T1hkzkN5
U8kUY0FDxgm4Djvvyvm9ambbRTkELCT8QTksbb/grAEh+kVh2Brf3Ew+rDrDdrswKtZsjH2b/HbS
I6GhVzqXdKrUheoJYkHswFU2bTe1a/Ts4TnXteY3aUXffW35lVrMXZy/4IiMFrkW3+2ZWSHwGy0E
OCuH0blU3L/1LxMu28uwIgRwLs53VJgjdI7cvIXh9ZGl1+yJECBIlERP8U9W9FdEOCSlx8BofCSf
clwiVnI55kq9+vj6jn845fnnPPAKATvRoBi+v7WrXz3k/Kq2t/uTfFDdel2Ok3fx1OxsO2VzDNc2
WASo4zt2z/wzyHI9S7I/0HUGA6lVg4LX4oAInQ7zLi2SenePwqa9ZsTUvX7+ZdhodOhyaO5rdDCb
55mh+vtsTFr803pbCJ55gjYjx3Doq8hMtvK+ih5K5JL1pXGA5GAf6KFYsD9yr0Qbzg2mUCidmK5D
PgdkDT3Jwqx/NHBCWtXe4PSSOz1/E/Jc/bgzzqXSetpVsgGK123AaBWfhKxr6D8LgZ8+Kw+tY7H1
vh9CZlnLN+JwZSa0gIilCUerTnaWrJv9rYVN6YUvbwbinfnygs9kmRWTP492gFKTvb9xC4MfPxtX
yeki+Zsps3u5wMq1Z84dTWCw06xLUH17OlO2G539o+kVjbq6UrpjSmWmxHxl1ee9+KJlupgMTAlm
HjPKT/JA4ufHan38t7lljKW1s1x1vc3aq3nOTRqHnJvdvm/NtEqyhJua5ElPl+PAvC8mWNAX7NZK
3VivFOyy4fIQaNuafkVGYkk7lNu3j8IPFkRM+AkvKONP4O2XxaV98gWu78HyJhYOiJ7lzSz0femO
zIaZWs+7n4efMRmiMWJTlR8GaSLOrLkCZ/Xi3scZ+3qDE7t9LDQEfi/nvW7pVZk+fY6iEEpHqS6Y
+yDhIK29lV5PWZCwrtb8Mx15073s8X7U+J7i0gNUEbxlC+jKMnpbm7R/4R4CXG81irQP3XnomLSt
0zHEEDq6SPqdP2+OLhri+Vw/f3rZejr8IwdRxK6Pje9H8QruIh03zgBjUYbLE6kn4PwljEWZH43b
LA2w58PlufFq9Jr3DV3i+oaWS7z4Pis3hQ3lzXPDvPkmDPNKqFpXoCJGoaItHtnYY/8QQPl3W/xS
u6NT+3RWuKAcZdyjuABx1GEZCgQos7BGgD9Nj//NvjDLnUxJsJYpqEftV677Lq3b5VlYWHeiePfU
0TBiTLoFnzGR7GBy1FXTNsJOitvlYJqF2ZppYXUH53XvVu1dnFHT/lZDPxvzI5Vz0oSO0aLFCopU
Nx9Wo0HjOihGg4qPOs4QeKWkUUqoOrS5a6XkLCHZZvlSpgKSWpg1us9xaHTrCJSeVm9nfaxr727A
E/XPs8GhHsQli3JrZZTb3F2SzSVplBPliH7bJB3WVsFPIxlgcTKFDqkA2HS7JiQJNZ3T0PnePY93
SW51PH/J/nCSOW12E5LjLFSXVTvqXuCTMosN7FIp7Zc3fd6hyqW/ERLaKbPODU7R+Lp42ETjrYDG
xcN88RDVxg0dkEyDdliONyLpr+rBEY1UCS6ER6PSvFW76a4bz0BAkkIx2QhxiToaZE4/Hxocy9gL
HrTj1q7RDktoDSEYHXmlrcuvlpmwdliNlhja5c/qePvusQ/P9+LBmD6rLWnHPD/iHzUtCnuXx+UC
jH7HxlYJusL7vRtFQmTC4CK3WC6vYWZR0VHYDVr1Z2LB8i4oBek8yj1nZoN37tpdyK1wVj4PwJ/C
f4Rzc/LVzbkcXvwG6vxrUDHouYd2s8St4iCdDAw2DYsNNnPK2xWk9v4gnfaweVzfH/f3xzNV4YZs
RQrV8TiquEF2jLQiJkZaj6Cb6iQEGzWTvizQ2/cr53jFs7oVzYcLEdwN+IRWKomWFvxxP38scEHQ
FFUfpiftKOihMbKTWMz091QojkABcw2xxdW25Dxzzuw/K0I8hYI0l6XOLu6Un+IHeeHTXRf/0F++
yVYHt/7XY5T+Pr4Vz7o4zaKGx6HFf1R2ttBRyXLWzelWhZ5xKHJUvR29nD1lwdSmCYxye/928Y+Z
pzTT3+CNxzrOefAq2Zt8uY9QH0arZRT6aHARwrgZyGIR+W7W2FiJDEY2bGcEmhPBaLZAqKS9ywSX
A7NOZi2uerY1kHqn4llS6Jj0+n/lTci5r6uSNwnHpnWWWq/fyQnFjlEdp/FoLTR2EoIFj7XBRiYu
HV0kvj1ivlqaH7Qnvah9LbbsyFeAS22gBv9k09AR5jHHO1JW+Py5NROv0zSbjGbdWp4uyhcx1ajq
UMKUly/x9yrMXNzCfOQmynfzVTamCJkpn4COh5+2cFqLfP+2hds/K18IdUIpUi0kShEzcNmh+8yP
qRSZ1DXSetdFiCoTMLY79Iz/Nv2XZQS2MCimTm3J9hmOZlV98Kbun7cOC6dk51VpK3Wv3Vq1Gz1d
Dy0WCpatSduFxpxlmQ3zZ1nGw2bDWwpiteqkXXRY+b1/C17Zh9WuiY4T+YzTajV85ZbWmBrSV+qF
+Mxb5fhQvBg5DRbpIE0H93mrthhPPoInLYsCWr6ZmF9XTdSCRRwAoppxao3LS47tVCaU/+FOK716
Ky67sLxks5F6w4tWi9pYBZpYZDZqOUih22V4dYSMhs8pjW8ELkRb3fTD7g/D1Vxg3YAz7karj0df
7YZW4E6BwjJILtHcV8MbV551dQNr5UdFU/nUqc86tEx6NuieF/6bjgsZkhSuZquLmHULI0DS1dc5
U4zN/ZSI6i37B/YtjIyn+j+1Ymt1Ccu0mpw8Szdyld2/rrfGS83Sqre/9UTlLDBoSgMyk/jVzEqx
mjMkjZik1jHx1w7Ne3YFlg2Vgphn89MQsOxADQTuaXZpN8i+smjG46pDqATeSwPzd3Rsbswma+Wj
Y75dK/fi22s8eHPHmMLnvmp3DJyQPHNBNALXhD2A77fYXxz6K+ufO55YJQiWSg+mc/tYIIHeh0xx
op9eMerRz8gYQgWoH0JQNw9cZR0MvqgAeKIZ0svPAQjgh5AKaWbOtmb5Oa6dxejS0Hrqq/ag+KiF
KviZy2SF57EPjODTLbncEpOx203Wk3h6jqXurNHNyznwXOWc+6DU2t5pxoa4YDqOk+uwsBlCx917
f8FGLmB95KnjeknOfHMhN2rH1cP2mzTsjj5ZGkal4WU+PB+G9b7rN7tDXPT5cnu4+l33rv780neH
HN8u/gURYw78c885O2HHfthotOOvv4kpNG+6F+WfW+X4R1bB11h+UaPVvmo1177qT2dp0Wq0aj94
zH3t9m3/rDMsyLqxJ7rCDx7MK30UsOJTsyoImey/nsgVr7WYWcVBu/LPKhGQkJf607akam/GsELz
4Bz1kd+S1sPit5zLMfA93Oe/0+9uDtu4j/FiXP+IWYGtW7v8tBhfkK5YyMEs6zLYwmu2gBbM2FA1
++q/8aS1eavw1Zbxv5bOxlcCnMgLAmIFtovqlkQB+FRgm+fdnT+ctSpr4+1yvItpcVrX62jy4THV
uIWHVkwVvQk/xXpjC2pV+4cLAXTLmN3ZxHKSMD+v/nOxK9ADhb3V09oD2dPavUSutvwkl8U5yYSD
jft4WhwXxi5cV23ueXXVVm69yAytee8q9ckQ1dfb2nD5Sb+2zvVrnwbG5r0IruHjFzs27cbeRD1R
02O8qnshWFzBmuQuVHYQHvYU9L01/yXASzqwaGArRANP22nDaGK4WIxeXlKhvEGHCAqdLkYw0A2N
rVV7Oh1PS5RRgGeQ2eOoMmqpybKyWHGsMtZAZ04XVKZZNXmYhQy57m0xmhcfYz4F55d2fdquZhG/
ldMIfC+P+C1UQsRvo8TZ3p+detcV0kmvWgslZ7Sge5UiQcTIPpwUAnchmVeSeoMSOKk20My7d9bI
W7dy66ZRd1LrbqdB6SV2CLN0Y4xTYpFp7xFuPDVkyXH18vx605mbW/F8SAmrRI4xbK6DczrYpwGh
Vf+qZXk+94/n/rwQNMyGaeSwNU0VW8wTA4NkSEfjY/PwTbQVeJ45l1XNgq3ul05R721w/i5laKFW
F5ybGVCP22SfRQzxoLKfWsdycIZvywn76Q04h/mYYoK5PssOZPsu9HcTzopORfoHuLNiIYXBbuf0
Lc4BzTq2AWvzRoJd+Nj7Oo0eV6jPKq60/kMP4v4E/Hhe/DdfON/C2HF/C2t7665lH95CPuz0FvQw
9U3bQeH0vG5p8JdnfyJJ9PjzYaTxgySuaZ3vLKmSxcyknnciA6cdGlV7fR5vC726x3kYSM6iQSqp
3iYxG242A21C80I8yEh9sxmsKkFCc9Hfj0PY5EINfeqtbr0FvEsc0hFotyO2fXqE0DjjjuKe8pRy
uOfWjHrFmbZqNxtS0s0ICtqSjHOlzTtqdavywX9Y+iCi2bl1b+2DdLer/p1+P+clj2P6wxxcMeV4
9rPwEtsP/m93VIPUqSk2+5s7UEKI0uE1t2nveu0eDfLmLD7EEcm6lOh76ooeDJez+CbGRvFNhzgZ
TqW4t2dvh+jLLm7Wsk+fYnZvSJ3O3El1vH4X7bTQRNEcb1XKYWUTeL7X9U99RH3Q3MvIzijcz3mf
WOxTUATf4s50u1lwvg7vXLSTkdxtgHfMuzApFpnRCYmplLD2XpplJD7VdelPuumK2I7GKObnCHYR
SlZy72p3VQ1ITtQ2Hjn+urqEXTJLPTZeiOeaQjR1svjTdJt9RkFD0NVbN6/fVRO99Xxezy7HrGdw
ov0nTUEDrkavJlChJpYlpAnFk0EBtv7e2o4un5sf/iOud08mdjDzgHgG+jyJ8gny+JQT1DSiAxl1
a3LvW7NiP0XH0Ugx9lsOavX/2u3zxp92e+nQP65aZjF661RmBKxTx+jEqtzDXGR1TOaRCjyZMW6f
OhUQlub6t32BZTo+j2uOLeexCVY1pOi0iC6sY6F3IsA4h5C56trP2ZzHI4hTF3k4XobOa9NuQSF2
oCJ0qU56Wadc5IN2N1OD5aTpTImFR95ielgetcA/UY8XJl/GipV2kQaWJU8C50q7xQB3Ugy0gJW+
jLbAvoOaMqsqiDt7sGBdwsfbO0EQbrkuSJA2ZnJsGmKNOKLmuuZpFlIsC4Gu1aIVJwT9K8Z2YsxV
indOR5L6b4efmipaRToqyn4f/+JRNVU0T3I8amUV2KjW+XNmsPul8iU6eVydWZa3NGGN/YjWMJvc
OkdoOWk25UeJvCHztxtTJSvRlgk9mVPc69BsiysWTgDpnhd9VEYkRsq9TV+P9hnf4JA96EiXtE29
BjhLDRC1II+3FJ6Xd4gITC1hyvWWT0XXABdVl5M27TLSTK7x/vtcBEOYPshOVhBWZUiL3ZIpUhl5
HDoEx8fRpTKawoZk0IJjPAQtuMfDxblVTWrs4UAiuGxpQrfE7IR5molRZ+fO7eXYk8iR9tT5hcUY
Hu26GRwr/dlZjGKvUu7NDNdv+BD8bEB3q3DArJV7k1NvWe1WL11dymK//JEpzpqgZBfPJk4DhX9X
a6Se1B6mSDzjkoha0r6aZ9egVqYDbqZdrUKMYfcqg1KWhpl3DJaf6eWbayRWUXAgBdH7rBzyJM3R
5V0eNw9QatfGw/T+eAiUEU2BKUE4tcUhqWYBkvVb4GSB06T30BdDpskDJBFueepRRUJetB6zB768
aAsaSy2Al57TsVCxGJzARvLIaB6nYjXkRfM41Vet7/N/qVi5yUmfaJYhsVIglG8y0qFKwC7ZQkrh
eGHRy5Klbj99i89c9+bylJth5VdoIPLImjKuWQUshYYGIJxFsF83/uU6CIcIWgDsmNOhv/fRYLbe
qxR7+CmrJ9Gyk3QQKQ62g3UVX7517alnVa6OoSrx3dw5YrCGP96EQ2Xob3Ycv8ov22fg0BUMjsBI
BhrsE075D+EUUch8CB2DojLR6cv7eyv+0SgXS80V6AaYQDGYUIA5stTx0LIdUPw5idWKXapcMyEm
gXnf6U8BpDmV9VRCWX8LS3matSkcZkHtpjp/GYJvLzLzKDKzPRmt9GOwW+maqcb7kwuxSbshIcLM
qJjUi4mmQuHX/WuO1tYSv36dibRCCmPG1vL/XnlV0jr2WqHnb5+QmVX3BGKSbgtQqCt7w94fOr/2
D7e7zcO9nm8e2MpkmjaP4k/8XKKgwH6jf17SFmF9jqPd+F7XNcl0hycq5eb6OBIDg/ckK0WcCkZ3
epBkidbvFDidqUULBu7bx8L90QV493yothhl75B8hQ5VR8Whbtac+61uzbkZeZSso+RyD0oiS8u2
oRP+dDi3atshLpDkvwY5Ukt2Klgd4u8dXeER3TktPsxyrFBNYdQ0UxFNIvRAZ6xTfDJlcF6fPjsE
WEI+tK0paPNVe5Vxl80m0jqHQq+epTrkWm73X/GdIaQj1vZ/Thra4w4beXs8dMifndtPaySK/mrS
OzZPL7enyyn0iQxYnMm5mLQA87do8zMd6Q8J6CgCakvHMzItyq0OV48zuZ3xf1MfjkKu7P1BEN5c
bV5EH1wC1vjuEUBfV2aXbV8/JyL1Vu36ZOwF8fbok58dYguDIoXDrmV5tXXJ8+OAF9zK2+RVWlup
pTONzCCmmUzpRv6kONDTENMcMi86/wcvusB4ix298cPIxxBoRlGYFCfJdSnDpLuf9erb3qYWxJqL
bb8wHRBrxtNBFA/g6WDdBFEAotJl3YJXeUf8fRvwKs/iwY0BDvdl04rTAeASD1wpHexEw3ddI//7
8xZroa2vpY+tlW6bHRB4CwEeFdAkJvaml/8sF1sOgXfsmZ3d0z08m4OVinHXOhzUG32C9gc6aKCy
fRgaeQpduNy8JpnQibR++7nxORpgYIMMQAZZuNaciIZifPVkPY7ux1EJ+KMyKp+6sbCxjpWf7piV
8tOdp1hNXY8o/7DbPAZfbeBG2uqhI70sQouKbNhdx8X5D1piJ890N77xri2ahMFWnj/ADnMVk4eY
D0SSERxPdaVksLsYK4UjZBMtn+elSP8w79PvRbAIvxpf6rApGT3fnTlzUyJyHfrLRdhbQQwPJH0L
kuFAMLSxIhiC5N/ajU/YMtIq5DKXwvVfchn2lOU6KLM5mdWFhCBGoPMXdB02+0rn8sFBZDgh+dVj
wdovO7N9Z8pOBR1B4TtPDg5fTDaLvm5LcTFa3IbT7XBVbRXEYzocth7+PqA8o/6/B9TmAMkeFl5j
QaHJsOv0lxyPiTwJYRKHyNmuqa1DDblOFia4iq20hRt28Dpm3LC1SY4BdjJdAhP8H30hliJ9IWRc
kfSpeXRknfb2015khH9xWff2F9jk3vrSu2x6WESX5+v4UsyylAuB1u6oGRF4yLt91dJhNJok6QHq
JQyJavxO095qG8hkCxOG35O7G7a9R2r/Xaw9svAjr8msD2vRWk8Hl/C/zshY7mRmSwl6dKdfqCwL
q3aocMptKyq3z0pT78lE+vCOsFJxyuFpBDJrnxuBZWmvjH8IZbl42nTXcRJXkrLXp3DvrmJBm9AJ
TZrFn1MFaaEVUQuh9G7DYlSgaolP7QXIXFEBGxbInCPrZtq8bfrH36QtfgfqFonCUAS7evP4m5kL
gA7x0ec2GfTRoX8B7HUJB/11azve0NmW6XXDAVvOsAN2oU2cRk5LpeYQ6/hqFTR6sxWTpRDDxIFv
c8EDO3fwbQiXSi9OTxJBl/r3UzKqZu2j0j+OvbimcLxlpYu0zd78dRbSg6PsUO9o79uuWyV23NrD
uvYwrz0U+rdv92XXHnY2FvP+oD5P+8drfz4b2MOW90E9hnUalhbDIkx5iG24lDvHSwcfohTRFP0X
lO0dutY7aE9SsgPEKhMKY1xqfOBq5iBO8h/SvAV0ekbhJM2jHTxhNYxliAoQtegGT8/z33SDGguH
Z//7v+LB3ZtUM2nY2XyQE2YC4wuXGxribOqt3XW0QR7YDx25CfXuTbM0Er3TKgTdFiJw5E45QyfU
/cLOBY+iAulDHBDpQ6i5p4jdsvaKAYwOrFIW7r4nRWX2CyAAchjwhEVNYd2dp13aOD1DedMIRmYY
3qgLVBXVcr5MKoVLTM+CPgOD6tJon1je3phmbl/pYdAILEIyQpXqePmz/OrA7VRt5VnK9YBgcqY+
v28+2Y8Pq7D2WdQeGNBVZ/jm+tOE6YhcTAsdAPGLYA+q3NBiWixaWwo59Uem1Y99lMpZTljpa2mv
knpUdTnm4yxrtkIBvOuis+dZszKi9wxHegcXQ6BWrzbpOTHGQtVPgY0kHZDOcXv6hxyOmEfTwEF8
KqtC2dudqd9X3RN1T9yNbhDIPT2B9Ic+CZkRjRHkTpHJGnwaa5MvxMcJiHIiqRcmxpLUa4npXXNA
Z5CYY9q1oe6F9iZ1XUNp8dnyh+OFfKZbcstSfF/9T1V2SnuzfZqaCXZjDqgRFf9FHKSxufdv394L
BvT9UHUBObn9s0xgL1rKOmyEdAv/XOXnvDWnd8fAXfP6Y8P/Q33jcJxrfZCUgHRQdPY/M4QHXSbV
fy1zEnDxI8SD4Vzfa49+wzwEJC4k01N3fgpJoScZLzcQwVZJ0GGm8bk5yNVVBu3IJOv+EN8fTpOH
efFhWXy4/Ch+7qdiy8NClLhma+fJVG8fYDXr7b28G6jidh6AXf/cXdWEftDhrTJonAY7+VQS2Y/9
fcNbyEA5c3Zv0Y4dNrZ+W2Zzw4xIOP3ZCBmSgBA17OM/iaAb0gW6L+F8VBKA0KU2HkTsNBvrumrR
kEt3ltmSz2ylfiJ2XbqcdVjHafiRse791Hd0nD7Q+LHWyRdZm3UCC6VmFtG0DqtKBiRmCZOVGnQQ
7Vpp7xY1Ze6IGmKE7UQu8lr48pJ0q2NYpWMnIiuaoaA0Fb6/pqJVrmEdGB3JelBGneQarQbX09eG
QxOSnu5Zew7POx/WqHkcCv9sufl+iyemY1h70dLUXQOIsGgO6UTdD7Wn0MrMZKK7jVy19jIjROTI
uMWzXsrsjRYYlUTTLH2e/Fr+dNlAsQ6BJ9DJbN3XeYAWIBaUG21iNzCTnGfirxES/1URTxuBBFcY
+mDVCRI8WD4mrIZr6Q0s4c0Fi6xDT3ajLZl9mTAZtngo2dVf9bdo2+bOMJCw2bt3uoS3DkHi9FnR
0WgXaEXjsLxxtffVL5dgvBsDt021wqfwsOPTdFyrjCrTNpkeqU6GLlmeu3nTak3M6+KbTwPEZAfO
+fVYhWfPhL1qY/VYc17RPpC0G96Fq6KIT8kvWG2x7Mbn1gG+jz2t3ApJ6/rer4fW6XWy8HAPa18M
K0IY1cXwPZil7qK8EgJiuPvzKI2SPCoBp/4aNMiuCBrk66r1OlsNFqtBpdGfNnre0tPw0tOt1qrW
ofYwsSjRNalrmRhdkzoXo5OT3o/t0ku1iizUzLunl5OXOwDqomKHiMLDw5pS8gFycB1WwppWO+YO
Ta+0UDmHSydOIHh2RVT9UyvnqTAVNRhYdUUfL63yl9tNTMxwWR5J0/VsmY6XpeHcEK024N80WxdF
5tFPysg7ImzRBaOTcqOYF2vSLI+nt6f1zzOFoVfNUdY7DfeMhHnzx51zTP/bv5QGp/UQ4SUFX+Do
H+H6bnqTNWGOEIPmoddQ1jSnc+m8g7kpQ6FfXfXjk7Z3Tzs4fTtXmpcttFlb35uDe92/xU2ThfBX
go1raZZWYqRhjU08VFmkqmQpqAwnCZd/+rA0pvt3jgjyUf5J5zxeimax2LliJFyDfPGI5bdvploi
hvoIa8fugTytHp680bx33ffuzFJf5OOavyjxUQbWji6ANa5gG49VN7kVUOYvBY1/eLzxeNPhXIIn
zap7LYFADM5niTLKnY3Ua6mkTm5BchANr//H1n32tLFFawD+RZbcy1fbeFwhtED4YgUI7mXscf31
99kzCTr36kpb6BRIzJS913rXW7gC2kf5bHdy2BY0Uak4au8rPcSkW5lrroan5Wi3GVI1VcZffKOS
NMZECqyDskwla7a1wa1q1jkVsSaxKdgRYKuZYQxstfSUv4XG0+ZOwGVIsXoe6VDd7OjE9na1CN4y
Rq4axGzB0Qipvspj7uZxLJPIFbHk69qkOX4/GEuoH+wTE/G4U64NLVZxmb0MzQAyaLbGoDSK8s5h
3i3PekKMp7teSdz1ou/STopP5HFkA0qJcxo4PT02HZcOqWURhhl2CVK0+khmtlM7Qf9Mbd0cp36u
7okr9N2W+XkAKd/8REGuEbi8+vuNSKb/PoKI6TRn2uY0u5qDUUSZSgdZQxw8b6zzh7OmOppLyLTv
hRDq7hJ/vQYIRE8PAdPbJADzc5mwNAubQaZfEDpDvzDlTjRrreFli16yZ5XRusStsxo/VSBsZq3T
T2el2uxE6lSO6tuoMot2pqPdwqeKjKxjf2kvTBmYKAV3GLdj+7FlqfSBJM20D0PaWvmakqTD1WxP
vlSPdd697B4R98vGopeuzPUDUlOI1HbVA8MYwE1UpALhlrfUf4X5kVuUcP2hQFQ4hPe2b3aBDc2q
yvjI7GjaYz9AdVvtZsnbKqbzh5LiigfjFJ6EgHChM+4XV6DTqf1K5JGtihEMCRsehJ4dAXcH4e3W
NcXpmlGxyQardzfAAMX8Pkg9SvvuatmNSds5bnC0uAzmn7Z1MbA/Q9wc3Hi0mI0k0NhajSi208iU
onJFtgmLdIMAQBjuw3bVEUiyE/WCCh6SEFtxobdM+JT2LgQky+ER+ew6OPK1RtF7yDEowtuTmBHC
Z641epNRbcwC6napI650Yk+4xJ/WCm0+6V/df0LopL/adxqP60vnwJlIKYlJZqYb3L6UnuU32nMr
u7CUMnbjI57+h524fL/1MM6HMrincVBJuoQmN9PrrYuFO+9h54R2oSeuRwSFnW2hvfpqs8Ng/MOP
ggnyOTC3PZ+eYe6rZly70qeQ6hmjk0nbJ9p/fVdIh6+z+QLUqdPmKGZljmJBmbq+cyB49faLvtf3
JGozHbrQzTvTt68eulT7yn7RIhldfaXpQ/W3zZffRmXpGbAWqTPUSjE2ucnMoSQQrWyFQ9z2uEcy
4lG01AT1WS+Tmx7FfegsBEGejSGFE3RKEnrTGO1yuVPI6aH+xmi7PJOfKlp/43c56y8NJ9X13Dx/
hIuqkKyFj1GahAB2H+PSuvRVHOO3UvlhOm0n7YEgxNnbqW8rAwqIfh26gBsRHLnOhLMncfOXBod5
pK1FX8PqVGvjd7BCsT6+0Rmo1DU4KvXDl192z9ohbXoKacfjLLBZHb7q96sVStZovLmVM964M4Mr
SyDJ96bg83xvVHht1E3h0XMeL19ZoboF9P1bWZUa3NrS2vrqH4qhtj4DF2cA8O7k2hyvg4pJrWPF
tw5Ud9eLt9zcza5BZbva/tiO7xhZesVO2x9V9fGP+RiC0VtTSS1EoAc9VV5ExrXTmcW31cKoaN+S
+MwwzttFyliW99fazm7LIqtge8G3SnHHvMp4+NKempjLTn4lLhgzN1Gjx8Gp8zTv11eD+WnQNtgG
th57s3WvMQ5zPpWEoXE183lItdkl0s9j93oE8HTXE0hPZJFlW6bESlFauAEC6rTQKRFoI2jlb7Lz
OtjqVXvFt+ycsiNa9AzjmzHOX6VfrvQXm37p0NNl74tdx5q9zvNM4JavhfX9Ulbfdm13PtMn0MqY
vyb1oIEoAPBuT/f4qvXn6dD81iSl72gb/yF1MJHmXUYUQcxz7h9KvfLDTl2XFkqosSyE1Urs8FBj
1UolplpIMB87BZ1yyVpQVjf3fa6N/I03N9fP4uj6qU6xefBOnHx5zSN19+Qlv//BsG0yDTW2MmX9
4W/2HfQeXhgGi14YBoucT8v39TenFmlFnV2qJ7g/KzCGHOz3w9Oea8mI8lwkyW8vwiw/4lybMDna
3JYbt7Qzk/GtRm/1e86yyAvNYSmdEl84FtBihQ18nes73+Sq1UqtE02L/EVpR32PkwDo9NumQpkc
cze+HBa9o8eL01G+O0/CSjCexZn1V9eWjvggMj1HCDBaFUZxYZSwPJiOrrvRvDy8mB0uh/UadQOz
qH691J+PezN8UUzOZi3pblbAvmi1jWJJmHsRlVHFKFq1dm/uwqGW4kWqL3yTS218Uz7dFNNVr99U
01UG7Wxxqjvsh3YioPjVV27zh7tt5W5/uJtX7haHO4mAybV9xLcy2o+j8VmaQYj5QNQ6zCNMrY0I
5+4KfLjpzv4F5REJn7s9qFdfIu+m1ah3avVOeW7I32RV8gfRDMESu1IK10rKHOnwL0Ak76VddJl2
p9XoMHVYdxubbk/U1xrmKIyIik3sVrrmu2gina+P6FnnpI4CNemiwc3UiLcJxtyRaW1Yy1nH64St
ltzWcDgRKp537/hsqGj4xAyBFHrZSzP72hsi2X23+mwOYnfzRgCf1j9KXC6DconXtZd7gPEfoIfp
P/RBhYeyrcIrPAIfCo8KvcIj17kKFsnTwev37Lm/oKZFS9wP8FPyY/ZOK3+5tDcDPJtTjb9ce/VC
zLh6gUPVnuQF1p6mxce1zBY7BWM8Yg2szJv7xrFXY9pky1DzaldzdPSBUICDX+N/w/GwMECZKc18
bVEOkceWTiQdraJzTKUWRHuK7cNgfNtoX4MAOPBTLmyTtF/zG1IvzbOFBERj6cNZoVQWA/OOFVPk
wNEqpvKkyicBVuwFPwCtwJhRjDEsduFNc7LOMTxq2RAn5V79PFxuhouCrNn3zXumDPTaF34hR/nI
mVoAocQvXuZqcx6uQxE/QJNBPtmjpiZs2pTNoReM32NE3LalH6RMZkJgUSZTGJ4BjpVgNV+DLVEr
9HBS0Jd+kR0ypLYqT0GVttfftKq3OXoebH4IOvZesCfMKC0+RF4f59jXNwVt8YRjWAopQ5WzrCBo
cpYVlIHHC9jpQsRhE0sMhGwJQAxsrDiVWwOdF4EZVP3fAYiACzJ+tpWV0WLJfHdUUxaszWra9zlS
ekTeViXX7JY3oTM6rXu4I3uZHiy6St0i7si6m/0C1Hbq5GotaBEo8nehm1m82GdZ3uXNYQLyzIYB
+DwrBBsGmzBzIA2rZxOp6fpJc3Cf9Sao5K6XK6K1JcM8wGx5AcwF7vZs4zUjQy9qCtvmTlEIkuwe
iKDdtFIvXwrt52TdK/Vs+g427JWkQEz14PkoPizefUyfEcZboNR85woLfDELfT/+oooAEOcD4Wvg
0XVY5bVomMaegFkIgqRIZFjrjhD6rTiTzUczpLBGG0QTPH21Bp/MJGpPWcyA2x/s0TXwnn4Dsx9V
ZOPPwer9v4wxpqCAO+lQN/WHJH+zr0UsUOsGA/drUrFSm/nD3OlEudQdj6M9LJVcsFl6Fpy8roWI
ddnJVpadbBYRO6b+Bd6YrMTT5uSVuZzgl+SN+8NaYq6dTdIClmHC+bZZx10vdrAPqfdR62SAF9Dp
FuanEXZdufKXXfdtrmrk6JH4WooCb/kSV5gHBbIWXNgydhCUBSHzduPUgVNw6pgkNw/BxLNVfN/Z
XivRmhq7EuXFU0wZUXQbXCUmJgmR/tlapUDzBQ3szI2gWfvBfpkAJrsrNhQlxAr/xCPw4v4iKKF7
EZLiQIFAnrw29rMAnkMjLsqgQg/eAMTfIAMlIfwAHptV/pmrefWtQtXzqnr9LmAVzjXmi5N2hqFL
QVB5sOnnh2wB9ot8kyHLn/pxtsp8Xs6pz0vpEfJCsVrBgN377BGtN1f48hvmW7nKEX5yEabd0QEy
EA5kVjV84REy7PMowtGUU2v8S1oFEYaDiwesn2EeWXkPFlHk6xAy2+GpxgbEXe6MKo9Ihfo+alxI
+fWDIWsS1ZKI5vZqRv+43QUrGV3IQjOKc8WMGGf9n+O6gjmDypmtS1qAloPKQdvoa2OwQor6+eds
FWttSzmsalUL+1pP1xhE+LG6ndCNCY1YRatLs/428LcWy53v4U0QbqfL3Iblg0ekiD+9olShjGpX
E3EPYQda1ob7dDBTy4fBTPGB3X1BdjopyBMmqBUOASv1zWadrTPKmiOYl0rSTVZGphYJqTUCnCSA
JKk9vab8+0K5mVox93N3CVMaWROmNNB20KEiqtTS6IyqNKs5XaRac6fHx9zL992r8SW0TUUF6Ftm
mZyiEpocbduJzj71gjav0PADqzbMhSQX1gNeFRIxOpigYD9u+RM/0ScPNksK5rIayLNwrENztutQ
5mYZGgVq2bTy9efN4/vrB4TWmKICm70R3ztvtIqRDiwqHp6P23t4g7GJtdP87Li5aBm/tF7XjwpU
7cMAa2F9hVHR6mYDEWjFN+iYGrhvV2HPv+6t9ujnfvoU87rAty6zI7kBCyEIKaS00sxWBxN0luIw
IXT4cGY3pw2Thv641q9wirTnPK+MEViQJb2i1v4Ap7F7GXkjAprQmPwub6z5+WbrLWoIVgrM6MOp
sz8FZnRpERV4C4mCaQmAX1V612k/I0TUt4ETgRCxuwRCBP92dsDsq1Ah6ATPkz5yUMiF4VXnuQLt
geWQyPJNE6xKOsECyYnBgVhjnKlacn97HVZUzNdYySQhCrhxGE1rw9ywCwRmK2CBgjmSWM79QrrU
D859h8Xn6qWwbjGJLt8eXux/GaHY/pfhiIaycMTCPISOXOcB2SdhtzRStc/r/q7y6bHeCdUwIRgY
HXgBrpWg9Fu802D/LXT88+En6V8pB4jscT0JFU85Ov+Ys5UNFdAJMuNMOfD4ZpVMlLQKLuaCgtap
Q5PCoCYAkZV2fWiqu1+N4tVofhqt42Z93BS7XhASxkeoFiWz7qHS3XJ53obR7nQW/JonCVaKLzgq
5WRwdY8nQ4Zi49xg9sj8/ygjIeRV8zjvl7f94jYwVS6DQAkfKcHuYaYLIrtGZ80TNF31eoeQ0/q2
LHSx7g1rTUkD3jqnxGqhhF9KvQaXMp5QE7u+81WR6ny9/oqTr9Lncc3UI5DaneJrOEaoMYKl0zgY
O1FClj6Vt/wAThdN23JFefxbzZF/y+3b+dugvx9N8vdxY2C2ats+F/gPdbfyPYxisp7URm2T5tll
Vd9ypYfJz+nBkNKIwwv2DFUHqfMVswAU4SSxDe0Ak8/1Zz+y+Co6Qmju5xKsCs1c3LWxw97BmlrE
+tv29WdqAbD7MCU49NGQmaIcH+0FNgZ2Ec4nXTCECpiU4TPaSJtFenT4YIDTqq45fYFtRuZxXmDN
JowUAFhKV+2OCXU4qPCfV5GdrP7MR8QPOwT9sOXt98P1t1zcY+xu2iBKZauLbnrfhXREMM3d66m1
n3f9DoXZ8GgTnPeL98lrBtGwR7DL2BF9ECNo9DRITjqDhtVY4BgYnAWuGRUjv3me74CcIJ4EuJsu
U4gogiBJHHLRko/K4+61MEkvp8b5bYEqYdZuyr5j5QkBMRDsbmtdULQ/3YZrK7cM3HOcSg1IP/yB
oCNDk/F1pK/mc5Pf3C4FFzZuj5u76+buJI3iepfb3JXBhp3xW3bZzDB9GtKa0dzMy7b/kR7geOuW
bXPe04RNgluDlZ3sBjrTYa0WzRl3g3ZnPXfq/BEqhnR0ndUNwChvY8oHMNflon/mgjgZXTBfsQjI
4YMrB8cP+u90m732DJ+XQ4eQM4g9XTVdsZEwNBO3mPkkVdauu190q0bmxGuVjsNrZsbB2MOMekbv
rRpYdsyoIaEbs++lEW6nBjYPcyBnjEwa6MppFZkZKC3KdlronN0znOKrHC3iR3UEhtEDPKpjdVeF
U9Q2xE+8RX+qz0oV6FJAXhohg8rT5bl3xGyTKFeLTql7xoxU02hrO+4zo7meBuMK87Whk+M04anb
Z3HNVRq1lXU413r0Lv/AN8tv0faF5wlTEmv64/pL56CKtw3MW/fz0fjQObJtQQuimiXLSees+hZz
1u+pisHKNvVoMVWZvezRlpEUoqWJPWRzc0M1cXnQj87WYR+tPGkGQDvYChYFA4aFdWA38AYGlaoF
LWWt47nPoN3aY5UDrcTmJszX15MpxszvH7zfGS6dZH1Ah0m/vJuxraOd625ECaGyxXIQW/lIRSds
wiwro5Agj+Cw8GO42nSbp74dwh/pTTOmK+1DEIM3H0W1szPYmg/re5znzuQ39FMx573KPSb2JTa6
RabNN+O3LZe/yWiOhfpqW7s+5h+0w8mhtygGcYoMiCWTINPFAFyDqpQkPBRtN0c8fLaFiHdNO1yG
+npCLEXlgg0JsyizDjbmiL2MKFJsF+Qafxk2GTnF856vda58StykP5jw1j8P1DYdk6KZ2Tw9V7rw
MbjOwLdmlBPlYEVT+UjWnc3NvaKdL4tQpGPcXRlypGEVXjFOV0aoc9+YzUw3UpOasEGfbQaPD4Ho
f9RJEMJQLZ0fq1Rlu2CrcxbcdA3Lw+UlYnxUQL7N95K6q9Dd/DyztZKlwcRq352wtdp3obNmRSC2
quSx7O2pMk1YYmOg2XYOPjtWws3RgKzRlJli91vdQNYtb7SHWWRZeeTGW54FR4Ol4OPCZTkSxp4F
A6Fa19rPe5VlS1dhnFapR8YxJ286QyB+T1IOu4dr93TtHm60sinJyGzP/udC+8EDLvG1x8TJrwPT
pifZCNGs9yCFVebeNoN0Fuhv8af4frtH2e25N4Qz+QmTfSTN82C6GJarg/WCS5rnH77eTfbhCiRD
X5YYj8zFQj9RqEeup/3HtZ2ksTAi2lbpmuPZrfgqh71IbhNWjlZieeRmNH9iI7aHGJda+T57GSUx
jc3FSfuvtHTOGHXYelecy/MBAy1vbsGgx/b+BTaUwUPYFdk7n6TvfOPTzkT+XghnvtUWRnMbglYB
u5AFbn1nQ6Bg3AWVYjK6TIHsdr5M3gfEjca1jkayMaw9fffqpeYn2Ij35y9uQsfAxMqMJEu9QQxL
XvXyxcBrSlJvoiUByql/fcz6jovMYQwyl9NEMHB+1s0rHrP+Isf7OGJ5VM9HTi93sCCUisFKemRN
XCvkmB6eTP3NiWgZroRXyzv7kZ3fvkG97zs8XEgZ4eGa3mBj2Cw1aJg0ljEF85/aR44zqSwp+C5+
qtwofJ5+fdGXqTfAd4NozEVpA5QyVAOkccS95l2UvmjmwsaY2SfXudiddHKOBkQFZ50nWZGTpHWO
w2KDPdq93uXvNy9rKkOAYBuXLfXjpKSjOSM1cx+yO2aLtlHbpS1btI36+uu+WuqBDNtVqqPasFDD
bxjiHNR+7PeDTbUPqnPryJOIlOaT7nTineR18BNMqe+v5CKtv96QKm01qIR2H4YDvK/eZjkf9I1z
lBlWUZeAcCoBsWbs72NUT+BUyPerXptXGXCr5nE9lAYSsoOMeuE6/lIDe1/9vdszGwgCvdV7cIC7
LkjTm9AsQ3x6PdwLaJaf9NF8l4cqc+WIwWDTzmoaXK/ZhgW6Aw/0RgB4Ze2lMXgnfj8pL8OkTQWZ
fDRKD7tXc/jdq4Iv6ZRsd3F38UXOKDXwMYT/ZZiFm1GvtQYZYPE9XFN+ZdNe87W8KRvnjElbMA8i
yZR/myegrMRoJa9O+GzabAIXn9o2Su3iOB+GK7YkW6eVMPv5PfndUKB5ED2RqkBFRypbw0bLk3ag
Od6/br5iEQNI+enBcK5HIxtb9X72c3X9S4eM0zKt0GgqeayLBlzCBE59moq0yIVdv+yUYdFh6jZt
bdkhL7p2H+Q8D3GdIwMvBtuxvDIUd5L0RlSh8y2m1KJrU2V+bKIUTRJD50Ao2qROgTkZFvmbKZx8
dnPGyi61rca+vXXt/kxbl7clP9F8e6JgJz3mVjO8XgbXyUD3VBAh0x4/l8TzhsLuWJVuZq7XC8Vt
lPylITj3rEI6ZPeOXj9c9ZxkxRRKgCbwzpiyO3fqQiQyYAciMftaAbvV7mm0DmwcvlF7qnx6SD2h
YG1PqIfYE+qZOd23ebbAiStPvtwjIZEOMFc8hMVxfa1LSh3XUUfPgkwdmZq9U8tArzc99jRAOJjX
XKS0Qc9xooY/+vjLuaoMEhd9oyO+oLgYH6ZMYSyXxqdH3DucZeV4gSz6Sq/RlNHJv3eIdUxWIx2A
kAJHmucfTmpjMPugdxPWzZ2dTlbPBvwudusyGTDYRgdaHzBydytzIE3uOvE4rnYVVsZl86G2SM1z
erR1Kq2xWhdf7GK8m6eo/lz5kRwD2mwTsHfP4Y08QWYRwq7Zo9eMKbQhXAFRCIiFXB80uV5lzfPi
3QCCZneWtsh/OUswwxIRRlQbd0rNny62X2j9UX/261DWpiWfvdsExkB/zhGyldVwNkAJTNtQ5p0n
OExhaT82l9Df6EkUYdcPDs3xZLSN6RtGa25jq/YaO4bFCM8zxdOB1Lujez3QsESJ/7MYHtgtIioh
QjMZoudslcwptNW5wdep2rcZ8qBcsqmh0EpHmvtSL3foZSRbtStkTGQcG/4rFR6X7HrgGF2sacf0
QAtspzPudNeRqdMgNfdBrStyjgkpUkH1madh9Tl7TDOimH7VdDPjCwG/TJL0QoXHOVNDwNe8P5jn
wo051qJYTfLmStXSwFXXy1uTX9+6SrEwl3GIlENubSGoZN3r/trLqTsX0k4JjS+tuYBaKcMD5B07
kBpDZmS+72k6utip9WA2QM488TB+FMT+2N2Y/nqgEm482sHsPCW7Vlvopv6jPFIn+ilImmNw0d5G
xiI49WYi01MYi5iJIIDRqY8NaFK1dDYZQfZsSN0whMH48xpshjmZXLMOzjbq+JXb7D/t8fegJry6
6dsLX0DJ9K8waOdB/W/0qJmZ9V/NMfaWMza+ccHHLJOJjSSRmWK2xd9wnXPLQwmRJwYJCmsf/G/I
cD61mjTsY85Uero+ujkb0U42s1pruiO0/jB+diPcENcgMx4v3A1knXo7q8//RUY9zZaq1NNsOu0k
gS/ofzdf3uPGqPovsdcHD0e//1l/W4ESK4/+F0oiVn3BKL1VDkKufjp3/xlw9qvx+WeAZtOnzOXI
HjHo7LaNDZOKyfEDzEK8e9lv746d7pUdhcftBRGs/7PylOnc8VdLGNoh33iCTLboeCElrGbFFChg
2gPeGbqHz+2jABJCo0zy1TQ64o4FFLJHhHP4EPYIvZ5PWJsKujUjNR7N6NkZNxsSUn3TBclM1sSf
0qKx1FvKFlv3lDbE0EmuGW/6JnnxWgYGg4FI7TB7YfSahep5gYq3xln7RjubaG0ubd6L+ODyGYO/
7/iPVnmJ+nIvpLl+gSIgImUe8ZmkQD2M4lI+301+qgEc8AJ/EcP8glhhDmzAhAMb+Ov9UAy+rmvE
CIHqn9n6OndFLONCHlY3npzsF/TbAaMynAdOBE+B8ySvPyf728nL2sAx6biFy7g3/uNIgj8xKeUo
oJ3VBmLgk1ljn+sIyZhvKI/rIf4S29Xmgu1qMhcOqCuGYxP7NKOeXj/dWlsHT00W/eYdDkGDEJPs
GFXz0i05TpeB0aMWmc6HmFZlqdhNcwyvfi5J4Q1w0ZdmSi9hKXYtDW2GDKgScl0wXNe98sfZVkBW
LAQkKNtWbAV/Gx6T81ooQQbwi7RmVba6WBowG7ZrdEG+BgFYm0Ybv8PiZOAN0urXRbRhWmTRiGAx
74evKq3wipzahix5MVW/XHK9b/yldfEbwGh8fMx97SWERxeHSTS2OVIkz5qY7yPe2etz7xT397Gc
m35935r39zmEhGBJfVqN9rLOT6MVO4LqKMeE4s+JHbsMhGKH+74lc5Pr3VXdSaMzaTq+g7AlVbXY
nShKKqXm5iUl36q2QdPlhzTLEDB9GmwOOqPbE1OY44i9Bbd9zhbVhzOzCR4WcaRK9x9O56HRfWK7
xiN+2b8gAa8nfR4i2EK5cdcydPMK5IbhheCWgwi87rRzp0DqceQWDr3rIRzw5VLkeV/Hve3Hhpwp
vP+TpsHOCjno5pIPrN71qyew8uSlwVyqDeMwyfNeXY2R92wadvOmO6NwEJ7HTJXGalR9Pt9BtjcD
/tqFT3+qf/F3rXORnL0WMwvIOT8LahQPKGcTSeqqIij69Vf54frrb/7oYD6S4djojXGX14C3FsPn
Bu/tiyyEDuEaRHxbHzaOI3bQTMCdEtnknIUJH3ArMy8xOa/9KJlDmgI/sB9UmjEfzOqyCY1mCEW1
spb1FG4V53AJsadw2V3h/TiQI4qYESbEeVCXXiRn4k5aFRXokNh7lDssTv53pORMTuTiRYGFVe39
A3djmzOyRVVyqexw9vo0OXb7IUm6FAZXDm5gL6DHtpLtLO3Ko3P0G08uRzs+51LCVWAOTtMpKwsy
hA2asSjbReQO7bLKeqf1CsBz7UE+UBc3Xy6x+5/ywXtIIjxQ3BO1wbkWlTTS1S7YTE3w04PhgLDf
jH+bxqLOOuDnhXAWIjNntFnYmQndf4d0W3F1jyjMIT2wxX5j8rvQy8a7iG4MDEU0OjQDD/ftetf+
uTh0JGyWqiYsrfyb+jSr5rJ6Ek/TguGaeynfUAkVbpbCzVr9dNLhZOmEAqYkvDGFJiR+a6IEnwrc
mAOLDhEkGaNvWe+l8GX1Xruz6LZ3RQP+O2cvcaVjzMG1fnWM/9NpqWSSj0v5VS+d0YOzX9VJalCH
LG1Wd5KtQcPKKldEA8MTL3hkz8QWtnkmr6DAoAMgrr1zL6sow7woTCSW7bU99C35NW/JmFiMoKMI
KRknhZ0HTsrqRbLuv977nHqWZ1mlGfXczElpASdVWjjjB1hyC5ngaCr5B+/Y5SE4M4dq8OA3fTF1
dainLPVC8Xa7pKVToAiW9TE5uNrar9to9uWWmlrDE/3CR6+Zw6wm6CcX+G7hGONciruZJdWDxjOS
JryQz8Fb9sjouCZSRb/w9IaOTD2Yjkwkrf/oIsSOFWjoKtv18cqdv+vB6Gf292bzXs/teXsvJ/lH
+nky+2r/C8UXGHBZd53ohVzP7OyCZF9r2nlmL34zKcpO7VBlJWExbM5893XfWQNuxmGZ+R4ZJvcG
17tt+PW4uf87Q50ehVghggxmBIyo7SYCfbV069dKCiz/rbLTzt/5hN56vvPYgV69cvj7SmGAZlbW
qmwzBLN47ebNH2pUa+YFwDc0ZCcM2B8ZOV8I7cW8ES0bmAfRtiFwSVHcXj5BMEsI0YhpszujTYkK
HL9oQvV2/6FYIbHYa5J0uu6RyKbrngoEF1Lq1rGxEIMA/Vw9VG8rvTnbIDHYIsB4j4YU+s4Uy3KF
sRDN2pdA8CBgzQhIJ40r77ItcjMG5A15jWUbVWObrGY2UPhUp09n2vEYNKs+WTYkDeSvRuDWLN5r
n8WU7ZVVl6b+1uRlKigbXKMVtvUXjKYaT4axmxcbkl4KMyUjpxgGH97PPOfmg1kl6pI0gv2UEeW7
cvmuktwVkhDuUPmFuetEMGaoSzHtoCmY5FrGuBaSmjGuT2j5hAv5vw9ZivD+fTn/Of1zTSfEfgv/
vdwrHXuFYw9Zais6Otflq9hxVDglZLKXb8vJrePgzK6idJsCnA5cP1lZ/w6KmziKY85/wZyp8VSb
R5i5MQJh1NADlwjPO/f8fA7v8bU9/wM5k6JTN7IuBwKFu7uv3SPhOM9ml2GyGRb4nQ+qy2AEZBDe
6MUFgtjhWDwjA6w/m/1gPh8Q95xYewsDcZGPITr3VI5quSB/KM2iBjMNzI49LmZL13ks+eCE2YEp
l7Ft9D7gN9uxSr9Y61B9JkQTEpyozih10n2MSKHIYzvuXelJrr3Gvm+kVWoqFJCUjST33Lc7lzzj
plbYMz68YYtTWFndBd4q3+s9MwzSKwNNd4JBWWbenZsJSEQDgvxbCguCGR8qN8ZR9ETAZnNUjJp4
2nJXMmYfexoeUx7V9XY43w4vl2FuM9xf0vSH3IBj0m7+UQdmIJJWouOkm0y613OEDOjOEPLox8ML
oM6g1NFlk305i9U418ZD5jt1TJOeaxI+Gz9s6QXkLkKl1O9LEQ539baoPpU5WzAOxomW4DSLg/GX
sxRy4iDdpQepjineYCbXm/Npf0rtXu41Jv2DJPAVJ6Ae+wdMzIpn7X2fh96Ep7yAB3Huqz0uy1eM
RY+a52JXPAU0dVXqusW2P7cYD9Qtrm4jMOh1hQYquKL4t34LA/HuxcubGqt5ncYERJfA+CrzHj5H
+diec1P7lb0dAe6V5ALuxewBuNeN6+Aw3coPAJP/cOquNl1X8zzp/p+ruYm5i4WLGRoLoEAPuwI7
E7FSCWtluQ3G/tYx5VYCdlR3dMbQe20eDro2z2+gPdtjPbiawnz0Yn5lJqjCCFPKYcaTv/6YHX+G
n6sFVRruup+rqScn76BhCl5AvyKUe5gyzAcmBoeVreb3y0lNvxc2nfQAhJog1GbAPwlT/s/lfvsq
1x6zkJOCaYQSN4/FGnpXekzatf36VjDbq+pi+VUN8Sz1t+PkwYyPzAFLKqe7RRBANjIOXEVToTz6
+B1ec+hxKLE87DDzdHL0HeTiCCUV1IniJGLSJ2lsmeyJlZSWrXnShbihP5XebowYQmhZpYsKk/LM
NWPFQb/qbGqbNRaFBZzNghZympopBk2Fl57yCoL/noW4EM7CQFgLjYeGYdJh1GZDsvct+Wt0FMLc
2rJC2GOdAZThLmyDtV3M94q3nU0D1hkIGe/nWQSb00AihLplekjv0NFznPyCyingshpOGQcgAVuW
kPWX8aveQm2ZVLvXGNOzdwYoifTjQ+34zo0x9t4DjJr6Wye/8vPRIf978g5W5XcNfK8+b8/nZl62
V/X57+ymFmhjENoMGYHvnRZfky9kfivwPp6rUBoNzaTerD+7BL7Vf3YXFY12KghJtlNpCC2bFSw+
lIZaehd/Jer4NMjvubO1GPztMOUf5YRudAfheYLCeZis6vN6vHncF7uXB4/iN51bEW+pQ9Txlk5e
BRg2EQWJTxBa+hXXvjUPFLhMJpXIqof9F6aW+uEiouzfELRQ61ZqVJMUj2bZPabjT2Ux8M1D7sY6
5UKgyI4LWO7/F1+fk5AmUpnxo2stP/dcj7linjlYh4CXZN+O1+0d8e7RUddWNif0YcrmtFquLvrn
VJ8lhh6/9hZoYrnwECwFUXbt7dOAKRf0e2KqW6ccKt97PJE6TiqeI/MmfiFGo8fH6/nW2aNCxfLM
b27E5bBHBGUcERJSMPIYpzt/onlY9FlL/jUnzEb7nqqsLXCiuFfagtXXdLoKbU2qWvIXx1/j3Mm+
Hka1m3kvYVvgNag/b7274Zwpd0zKwFIGfOb4FR8wAAi5QQr9Q92QETM+ogfGr5jhaX4/yihohKfF
32EdO06+IsOlSVwUhtnUPs3YSqT4eDWuc6jF132G6FgeApUoOEcbEJ6Dt3mx2qy4KIioFJpol6vI
yhAVuSsif5J2gnCEcpiOXr6n8CsieZEAS14JzatvQBdJlwm3J2EcqA3eyrLx9iCucVccLLaD3WWw
nQySyYDmPl/qb1EMV/3psZ8v9GLjxkaXGqQyjk6lIAUpLiFl0WXWLZ75v3Yv516Bs/8Vla9JCUIG
UinelNK1nHcoQTIZiCaotQIRhCzX5h6LoOUH7+LlYLUcTGZ9sVCnc3teJtxsszW48soiwCq2+RlY
+zN7ybBmPNrStTSBa7SEE+0J7W3bZeM6vHSjo9Zm14p3rTHD85lAh9Z40pouW4d7E9bXuScR7kZK
dwzaFavKgYb/Cvca+BaLvLBm3v5le3PkaR6+8ZgL31j803gZx80i+1fmKLt+/tqvyPNlrTNYxMN5
0cuxwCg3JO3MbsYUyddoXeU71z3BH7bd3IbaslnZuwatC55jjZxnsER1XAzG85C/Xav2GbJvSOIr
3TP/qEqvFve39f5SskFpsCq5O8PtFUjToop0BU838elmx2HmxINBfckjp1UsItB095NePGHv11vJ
X9hgFbYbu/blsGsdflem7f3v5fyBAeWkYILYi5vxz9LrmS9GsRlmzfrOZFhNhuNkeF4ML5IonvVf
IIRFTPD1nD2cBgHMG9NyAfnyOI9OcRSOCOaehSCJNkpVu4fWgu0kh1rA0qyuZGU9X7sxvIAsGl7k
ZjfY1RsegwYAv4QsYe6prdavXkUbiBPpvzuyt8ti3nlCEA2vmGVDtgiRcVMkddYLwb4TvugMvVx7
l0U/v+ibkpqWk5FeD62juXEzSWc250NULYRxTeEQTYpR5RDV0kUzbDUmUW4SJH88Ogvo+TiuxShv
VHiM4k2Ua1Km9mdxcPK6XvrFfeu8MEJ+z1cxmgfFyTAZcQI+VHrTcy+u9FZxH8+1BG+phW+fBycw
hZ8Uvfm0y+U2174MMur8adNFneeslBm04M1n1HnlauEcDFr4/yLl8mgxFpqOSNe5pppSb16C0iX1
Tf07u+AJG6KuwPVkELNbW+n3QE3piTrEU4KOAsa2DoOM70MZqmKZuxaCVqlQ+00jOzzwY3r2LQbd
11/gQQM3NFXTtvMpGhDFzqW0tNUWQARLGZWJWr+nE2G3jPJv9VaGhOx3D+vXjBLvBpffoFttnP7D
vVYarHkPuw7cJmIzamjoMj1rus8fhH/T/PZhSX/l6FDbOXP0Zce8kjHnzNipV0spVfCIHMqmVx42
QFaKcPYGjaMugQjka50ZY4fh/arKl62vS6rlegZwsBMFDRKua7dWGwIvPbI0LYVP1YwxQDbF8JiG
1miqGvmdrz751/Iy7Ov1Z6e70Qxepqkm51XewgaX+U2/+oD1mnsqScwwiVVAhXns7KcWnBTFvHi/
fcFzFfwBQseySIkvGQshEzYCMorATjqjbY7HAB2OBdqxABuXB9hinBocEZE5MrVMkAsAmu/2506S
H/4A0VvSzDb55/Hv8PN+SdYOOofzw99RodO3VngxnPXjnpGjiuoDnPfXmOAD3He6B8E5qtRKvjqt
dq+BcVhAKV2wrKsNx6XeoXusDeebIYlH5fKqNaExRc5BuGCqAbbN5Qe+alMU+d/qoqy+nryUPu0M
QfQxJGsV0dyqnXrJnysWsq36avLUrtL0aV8q7e2f8eqVPiqMAIthBMg8m1u1OMpTbrDPDWLOKQXl
2WD8sBL8GGymDZzCWsV/TbczKMPPQV4P7Ur5dvG4SAazhDHHgAV3NXi2hD8ByHBq3u/3LXYSpy53
qizbsl6ZtboN9XtyVwbCnIfzP1nDpDnSMxnAE7zBPAAyzluCN2iMsTURa5g4Ak30UA2g3g0fmHnq
AwPByhgt6sfkFyS9yNwyoFcqduv6uNg+mnzFfKmLRDVhNj8+v/s+9XUot0t/O3ZNu3faG366H+hF
p3xX1egP08KQpCbt4yHR+njKeSWazstmrG21H9POGppA5ydf3GWKbyBOyxD/PjM/Ap1d7jUPfhiS
vWT6WYvy9/yFcnakINLL/VPJbGdvy1ePjz0jM1EA1QUMwHaRRH4QDcahwlwoNUbwYwEZ1QE0+hcE
3X3f20vFgOthGlWKeBkbeQ6CT/atPPrFO64RHgDRiLFsgI9SUmjpaVx9yqBLv7ALhBcRBoSzm4yf
MUsnYVkFeX00MszAwPrz+XwrjPpwYzZriGEuSeOD5IXLiSoVB+QhH/mz8m+Xe/3Y95BPmWgqa4CZ
fCg1q28gfO3qevbjHF5VCwab9o/uz/fuUa7JcQiUTbfIFNlGBNrGIjJWO6aaI9AG0OtEpYIxlHI2
vS99/ss9XVXlkybgnMoE7L/2b03p6d4dPt1fN6NKe/xHsUwyfQh8C8NKo0IGLD6o38U08vhRuPvm
rW3rUeUO2GJOYDnZvV3BXdvncdVdQd5FiLKpN4l7mBf9KgYnaL/LAjRsqivcxfGfaer7hQbD3INH
Z8oCnKLEpUTA42vhjqzGnU99DLQ2xkpf+J7Y4lbtEW5v8n+EZgHCL52AtZ/vBiYdEHPt/qEjKxzr
ikCWGt3NzF0HjWHmk6T3S34l+6PP4MEA1Aa19qJ5DO6Ab04WXQdk6fhxOhP3YulPm7DrgBWXb6a9
HG3/tTFGuW9Db3HnGz90VafILOPeb88h3TNeflOHaKN/ZI9QOBRvBkg4jghbq8eeNuTavHfTF++Z
vztCDblddtAnm9b2WWZ25mifpWhPdsHRfn4hEPwfps5sOXGtWcJPpAhNaLjVLDEYT43tG8LGtgZA
Emjm6f9vie59TsTa3t1tG5C0hqqsrEyhiw7qotLqPIuiTwCvVnDZFa9q/iC3m1OxAfFHm0Z27uzG
FOsKE6MecUsAObCHQm6HWct+TXqEGwMA3oy7sKdkeOAEHXOL8F2YTdEEidmUUANnyXyxGTFYQ+oT
4NmoLEEMz80SUfxszUk10hlMW3MvmDns1MUMKLFZg4SArIzv7Eic9uxI2gvXAsYMrjjjK0xmQDtu
oTg77mrsTMB+5pSQ28MLUKcYIJ21da9HnwVSIgpSsCNBkbEzBFYRuAkceZIdKshUYbVpYz7jqM6z
YsFyykIrFT65Yfq1lIIFXmCcMd9AV7SbgYVn/Zo2H7pttHKlb4yNto26JaDuPYii/7CGA1BFEhDF
7U1B7XgmlBJWMWjoEVg1/A6D3F3I/yhwF8EI0QGiMR2kcLcXcQEX4QIi5x7tL1eawgfKog59MIx7
HwzQLk0wlHbv1d0Ltjc4E/888lHooTzmATAbhEo+DYClKNyOK7tcCQ2oq6gfLoaEg5vASnSoqjF0
zrMKcJV//VfV4dznARAvcUvYyfS1nZgn8CVfu/mLm2+0Qrk9455Z1MAdXXc1RFiUaN+KttMbdckP
Gk8rMzwTYy0iDC36UKrcwUqup+WF+0X8XXvjj0Jp8p+vq4bfA/3GAN5oYuIZTWaj05sdNXqEPGiR
ujJG37R16cwbRL3AhCCjLcR8v0955jtAIzgQAzmqB2oHpx8gmBvEmGS/4RylmAGyCSZ7ow78jxxF
M7dC8DRHUIRqTM6yj9IHxEvXiD4Jtg+UTVb4cWN1myiHE9IGbRpUhl/gptU4LnpPwBrcLyU22li3
I8iy+2WDw4IGaR05G2xMURh2lNeG1hvTvbDmEQGVXMYNS+mauSbGohM6oOk8uAUYZaMMOv6TBf3/
PdzNrAiKLigCoIQb9U+UJSo+XipSsnh1Cw9cmSmQBzVymdasgDkrf1KjAOWnffJYPABUg64u+iiv
opSuXTQM6Auj1e2d+6Pia5Mm0FgmQhIOBCYvdBnILmhTQ+GG5w3PHOmoeWBhX8gRZlc5yj+9Y6AO
2dMKstYWgU2tDXoQFHrsx6FsYWAEHUL1kJS2Bw9zLJXFil/zTeipj01wRoCNphOJvT84Wbi3y7Fd
ogWIFgmWy9EZDFYmTHOQVaX9H85VOO4KdOtap7ABU5x9/56OxFFLk8DsfdzZZYw5fdo9WAOhTGKN
iUE8niYSIbmGenZgbBUEECDvEgwVTr/EiOdEhQQQfPb7QWRhopYjuCrBlcZT5Fb4lQZ2L9LlaPsR
qYyJSmc+zEH0zxtneldmMxxUzvUXvV3n7mKDG1UooWj51UA2Q9QPqJqWPQJssGlhS+XsA/l7K8TJ
c0+NkbnvpLCtQ6TR8dxa+EKD/FF+zn7xp0QPAhsxnI1MOuupLSmcpKSoTv1Vf6EG0RPX8SzQYNd4
T1XgN15TeJd5XPfu9J6vZQo2hjC0HzEnIX5gJez4osA5QjKU8F+OWmBfiULsumhomVmdraVVLxF3
RO/QOCfjS7epUYdoMLxyrt9nLbSqsO586LNGFSqrEvtjLSyGMIOV0QYn6tJIWGMGPzqUrUcy53Bh
hMc8UuqoWKAxHx/HGKkBMsM6Vslo82RxSUorAfRJs/g8RnzfrOJ0jG3FLaykMNfDERVt6stR9Whe
w8VVaG+8KHZwCRvOdagybtlFLTXUDA1k9KGSFH9inCUorKDTFVh1cNSCnN52xHqPVDyFcMftGuok
y/SnL0JzHnWF/KDT/GgwNfC+we+rkNxTu6yF+OkWeRGp20owQrBp2yxgydw8NDz2fYxa/g1JAbbw
J7z55DG5pMmVsga6AfjDGhR/irCP7I2BZgUViCqQUJhBFCYLmFPFg1YntzpJs8SCRoNPT5qoaWL1
cb+08Fup3Bjbq2u3KbtN0W1seqERsgkYkhW00H0A1NVgD+lXCfDd493w3cv6gMnOeyzOhGPbWEID
0G8BhF5HZyGECRwZd7TZmg01/zNGcTDYKBCdSY0d9C35iPuliUOfsjxS+VPcJ6VKcj6Vd40CvB1q
iCnX5YXDDu3Zd+Z5gUjGk0SvhInnbcPiYi7IwalDazEwbb8iOuuRtvYuEh1vkU6j7zmSPvG8xUjQ
dmu8PlmEYoXg+ncXlO+vbgmHARgM876BzHa2TsWIEE8BRjqIMcLjhUhM2NSKYb+mKywkcQ+xZ+uQ
re7QhggC3rrbcbbOvYLKUqwUXGeXRSwPyVZGHbELZEpxBEBoMkJK8+6+dFyE8mRTiICAI8W1Fmvn
mAtAl76n9ZSbSxDZYXjgTPD6TLFh5Taz8WtC8Bffnim60UKVudLruMCLPrLz+AjYfYvbY9LDbcXA
Vvf9nUU9XyO5dW3aCVFCDCcrPLHdkm6g+HjGL3gto/bjtMkRw73aNVp31ZM3ezX9I5dAhe9IZxOc
j9nkTttMUqgOwiSO1QI4wPnFHAArfuJ3p4eR0gmMa/xBt8P7kVKZLKyFdQoeKn70HuZ2zQHrFXpD
L7H2wRJAbb8EnMjcLRuUecJPC18HnpIY7CH4C9fOVoEix5x65vpLUBMsSR4LWIGvvAlkYyY5jmPL
3G3Ahzg64WGQH6g8LtUMrwuHOzVRvApaPV7M6j0WPAT4YOikIqajx0Yf6ywHlEVKpFpisf8RVOLs
GuoAEhAvtcgsI/wl7w4k1Zj0WpwjqTi45ewxqFM8UYJGCfIKDpzTOz1xGbR202eTr+fBXOZp22KO
3tAaIRcEjsmFOy83SfqTu/anseKmFoWbcsKQIG1t5Kxq7nKJUJYaHXrCoo4mda+knYReAihpMAWv
KDnDoXSbQwmSA3nnSpe3k6PfC/8W+B0BHyTdDhw5A59GET4adysN4/uqPcgabG30gmgLCiCLtHhe
QE8Us26f+yc4xd/ccfN14WNYMT0YK+4zYUHrWVjxghTA9prEuCFhfOAYbYLT8gaeg3g7OSmMm7Li
g8lk1YpzuIEUQ9ZPvepNePFwrTICLDau7jhe5a6RLW8brBOnB+nHAL61HT0e59vEiY2tNd6deLDk
rmS7HfnEBUdGJkQofWKG3bxrNPFfnY4WoQh/U8D0AOPO7+xreL8fjMZKezJeEMH+qin/0qWAp5JY
WWp6YK4OQ1jg2UOzKDjeIy/fIfuCcukLk4jPzLwdaSnGwpm7b38eUS1iMs4XaaJQj7yWdtA+mpT7
nA+4HuPHTLLksTBDjUzgmfnaRwURUy52TTZnnoZsYjzAFrG+EknD96HSueC9XtTtxBa/tboXiTjC
x0mkFqQInJ8Csac2UAutoCpC5pvS4dsTlBfgCef+ZzH9WIxY15sOhpU4lphmUEfx3fpCfk8R9IXv
WIc8P14cI4x0fQXsoodpCLcdQgxKgN3lvgz6LGClE+R8VwjRECzB7MzgGfjqO8uDf2PPtmh7Qytp
rb4TE5RfQ/9o1I6TI8yCOxwKShVaVD72LgZzSgfzifj8Iznk4PScqwXqhYEFE5bWTyoAkQhfHWIl
AiVsD3XcVWYrxb7y6i8tJbWhRC5MgZ5u42ocVwrSsJhN03+4NEZ6KUNe2Vi4g46pTSDjBKcGgxrU
wNpqcLLFIKLjUDtzlsGK8pHZOq/hilt+fP7hxO08ojpZ3wz6ptGFOFa5QIcouu4wFZWox6zjkmxB
ivAXMoSgj6+V0Q+xHsNAcxuZB94c/Rn6+shp+R1KPMTFvY8RL9KYNp4WPqFS1UeWhCoK/FmqmyLO
K3Y/4sQA4lUQqwyMF0NY20iVsE29rzEVp9KGecdSrA45RC1sXUG88Ap3Fj11EmLjgN1QovDjHoYt
Owi76RzldUzFeXQ4l7T0GpLJ45v6gsUMhuoGOgPE1hqalcK5KJPX2Zlw4rm9Bj2WUBNgUsDhkdHP
DhmA7sourKAWIwo+D222Wdd4qV/56hGfW7fNlEFfDtQ01HG3mEeGZjfimzSywtGGBIbsmxWZeAPp
7kRsr3oYmIwjW5lzM+hVJJkSHiY1StgNDD0xRtvFw6Qkh+cc6d0axt1BWe+XRvC5R3eRvelfEimV
QF/+hTINPmCo6uFdN3rj5rZAlzCc0hDnXIaJ6DrlEq4K3fYbFHNHCvNvsoOS2bhxJy+nLJ6F0y24
Gn8tbeRzgLUYiDmuSRriz07qIqCG9vcpxsiBpbt3Cmx6vRuy5poYC67oj0pvpSz8tspT0suxZcU3
WYyhiReI4jXxeKQQGR+zkGCiD3GXlXwM05sm6md7HK3mrF2r0lpR1p3QTMfUbaVjXHJc1R1t1csJ
jfLS555jFsVQ58GF1IjsUUA7BeUnrEQLu8Lo2IiBmbAJLRrHksgyoz05VBGTZC2SbINJJb7tWFe2
yLBVS3VcKtVS4w8ZAULU1A8DlkD7zT7zVJ7ZZZOiP5iTG8Ip87Moz0GlwqkPuTd7CTlrzFYpXK3S
00q5uXvAeYiIYU5Bthc/hVb2hqT/nven7u1T+8PhdQ5gTXBN/R+bprduheclt2pPV54VdU00IP+K
JiXqb01kM+sQElLW2hnjepTF2fGW+MXgJibezw7Hz3b0sMhiVNRhmU4vDcYCPtMFj7E75oAcZ4Cd
KQNbWMUKVLG94hWTdOh9EP5VK5Z8TaVw3moJpTFozSC86yHhm0p5nFhNUaMrju+LpNiRhIlQTV4K
52NOl3v01qYOcV/zTgxJXPdUA/zuEd0lScrarb4l8OTv5E3anDqROFGggcH1dEHJ5eriGsWzhMEJ
yZxoXxN7t1aHiilspUxt3QlHZelPcY5PS7ZUYY6VA99PXmy9GBRQ6HCZf5pAmUCNWJkC/m0jo0iL
cK6LR5amhdLP9sbOKvtPPQJisME41WmV08SpTpDBbkOQYb+2FEORjc7YG9xyadMeaLvnN9VaV4cR
A7Gfc/6xj7LffUTiAuGb1mIAd/Lp2QtvMT40byaBcirMrJq38negRfga49k00tBpxgSrae+s9jhz
IRdFVzrC0dh3nZ4N2nKOyaVNuhY6pdvgDI1B2XXwEIOh7omSCB1sCqVYSrnh3gpxzcYzGOPssx3q
nWs5lzTs6QPnaxnet4HiGLNsygVVrViHGoLF1Rl5m+Cywo/F9AxaMCgdpz4cIYeImXAZxx4i5hvd
797uqLl4zuL3ZqBSYbnW7AqIJSCD7RMHvvPVUw/s10Dw9F8USKiKq2noBCGUeuw6t+FK1OQoJbyz
sAFEAi1saYv3uBp+rIfZfo0lKoM0vLJdX4j+QGMQvEluamIdpNGpxoAgbzKJMihrso44mZwSh3tY
jFNU0Fkv/yF+Ie5wgp5O6++jDswrkigG85TBvOne9fNKfSH+JDwnfTm/EeuYr8T/aGqMmE0EhFRE
klB6Woo3G8J00BKmhH1CP4HDhuCSuKi+siRQdfP5iC/DNuP4QdtChOiSLTytCZE4o+p8V/xCNaaM
+2HnezzRRigys+k12ZP2QRTLJZHHcVRtq4P8vGXuEwZzjg1b+fn81sLXpw2GSBNSzAp+wh+orugp
+/dYlImrI8nIUUkfzSefvYaig5UH3BUzbk5uqH0wJ52GQA1igIbTEUA+5VZksBDLQCCXowSqjren
vjD6173P33BFnFBK+yiQsZlIKyCn0eW34fH3iyXnJo5/wDiIUSGTfRRG5TclGd6OqzGBSZDHe+vz
SmeyFPB8GfgiwCC7seuL1IwZzTzIEUlloJzglHBRgvN+fas2WE9x3BKRpKF1hTQVLEIgMhXOVBGb
k+8vjkn6woTUeDEmCDKfIpWrUZxJ18NlvcBSIdxTjEH9g2bmq8PVHIhKWwRhaUlokl6B97G0F1BM
lx0a0+rqnHmGU2Ve3a5SbYVvnJ2u95f1KaN7dH2lcq+tbqekWgOGpfUqw+zaWqXWqp5WBtXTadVU
K5uUHQP0Zkn4VCEKvFgTw2H6jF9jbq4IfTS2DpJ/NRohR0pI7/+NMzF0fiJPLr6YlYBW5OiE+Fb/
N23koeViiyPLPr8R39uvbFwMh9iGuV7nMRcosso2ZCNwmJKHHF3AoJx3nz5x2JxYBylNHthxwYSj
p6Ggbcg5GhGpZI7LQQd1Xcxzdqu0cowYDqdPpJthIk9MR5FCFxgbKRu7s86PC2NIcjJj1bMvYzQf
knaiArPKdiSjxsu0zb5I68haFj7gG7nyJQ/JURtojjQIrsDESGzZIxlM/fvlaPh6vurPizWfjB9U
kEqa8EDzjZX+0rzzWnqOMZcYl8P57UwQqHjFL5P2Qluc+FugwpTmrSTnwIc1PEsT40pCx+egQYXV
w9vRYxNkgugJmOCVMMVwIBYpJevmvrpxp3wRfwqyL3Iu3ne++RaiVI983DOkhRaLPLflAaToaHRO
yHHAw5J+9Ji7ZdMB4Q7Q095JLlXNSYmIObGoAsni6OAA4sXTkDiX46QfVr2KGoijyf6WLNLKfRI/
sbeRxtKWKqOTGebXyNlyBmW/xLpM5zGP+arnH8S/WIAfG3+XETvCaSuSWkmqfUJM67CX0pD6Z5IC
Fu61XMoKV+spt9VeDS5w2Ia1aaz30A77TSne0gGjk6fQXoQDpS5oLIQ0aPey7rJoXIRWGl2BtPn3
sAptVCE6DyAPqlKK82cphol/gxSp8PlJ3itXpS+elhZzNcGMh/6+X5I1GVvNFMgCuFfZCNyrwF4P
ejEqvFT+cbLEJh68C9PG2PpeTB4Da/TTl4ow7I4Q4TxwYSAXnTcNvqL6NxXNb+iqQa/6HQ4wMiKX
5IgRCsHDEHUC2oguFDp0cG5MNMQA76iryOqjUxWRPAHVlXweEjUFRymnj2JioElZ1g2ueQkfDwRD
A4Ez/RoHCtMPy69RezC+tRnHINK4Bxus2gMRCtllRiM/TtFP5RfJGkmPNokBfscY3lniaB/nD2d9
k+ubbLEm/U3N1WJzRqDI9O0nsBZwTQG0FJv6C7C8mS0c1XdSKSYWIBkgoowVsGtvOghGWEeTbGHa
TFMoK4Ck3Qc5M8ogN/1p+3REA6/lkGCOp8Vf5ITjAcYbJYcHgQFAZoCEwO9lL9hN8kQ9wKvLHjkc
Irt4tp+Eb6LAqAat4KwtyW/FbtSipNPTj7LUBVRFbMcqkJ8v48ZYsZfQbU505p6WCBNYv3IMwiHH
E4rgXSB9pq0nfTbyH7CcfTBtu/cfE8NZEIvVfEzfwSGxD2KvY4utUH1RirXWiG0hLnT6WsNm3k9G
docMj19fGX1DkBQDBmTCfEPsCekx1uGMeyeovdDW56X5TSSpf4OPDu//4aHAEKm4btBRfgiw5D+A
dHwyX4et2DVal6ARhIW4hRlKcvrnKNBAIenpARmp38BT7Gr5nmoWsCQgN+9JyDhBUBZNc17GAfoo
ve4aYaHZEizAjo6nUWStVr87/aaxtubDs3lzEosdzRQHqtok544aPUqgblWsUgik2ClevO7AmSuc
UfHcEFtpge2QgSKrS1b/A5bd7j2DqWm4R1bxP7Yiq9YCkl73hPR9wGCJUv2I+Y/yh27iYILWis+4
9AInq3q/Q3in9o1vYn7r5R61E6VTj7mXNwjPbQGnsGSo72R7NK09iVVLBvRNEjHR56Kzmn8ANhAG
ZqbRuGl7AN3iQ2XtTKFssEleysXyZiT6mIDssxxTKrMXKG/Ia//9OHyierfg1tMAhM7G/J2OLqXa
B3RA9kwsOgAN7wqRiOrzHOp9gf90wEzbkGXJmmTzIC0hVmrQKux8s0xO4FDIjMnOBTELetXzkOlh
Zg/8GD/Ar1B+KnZMFCYFAyBXTPnrX2yVDOKCvAt2w06opI71bXmsUI7NXhSyrqA2ex6aR6ajPR1d
EgxWog4gx9oD1bBeeJeSyhMECSHh47ecQcgoXp0Dn19qhNlusQOfuoPxzMn/wHj1BRycULGdojOK
LyJ34tqYjuKpPPHa0qeBAfh8YnLwgSNSKvhWbOS3xRlObnSHXTnepD/gyuMTeDEDqM98VaZ4epgR
ZN6BX+WgBEImT6qm0SGKtCd8i5MmcPYIH1N2BRsMTngaQF3qHFbjMAZHKeBYTHEygWqDAC/Suavq
jSLD5a2D4HL6XRB7/o7SCnvQkpYgJAiR1YNmtN9ZiE5Pgc35rAd7SYxjRxjYLycssOcx0uFS+/I8
kyZS12+wKPZGIGZm6qmmD5+pSprIuctGyEXfr5tLB25mcNHd+6g+DFsRWlOLVZzt+IiRPE0mxwC0
/xbujbgSiQCR/e2Rw5iEAL7JjINWbz3hVqR+37fOOw7NhgoOTUogrE8FZeWJ+9TT6WvvWK7aJHxT
1YccE/PL2wJiJYRxeC60nuA7hZcM6jVQRuLsT08j1Ye57psVcBSWqiSFt4SMylA8fNZhvlDMkBAz
lPxC8tFAC5D4ejOn2ET/jqJFvspX3aGnr90j7G/nKEErEj4RF1K9Der35e2+E/H2w2G8rXGPFeUb
aic6xQHbITGVXslRSfAIHuyPVF0N9hrn4YeLJwoWNyRI8OXIHR4p4wwBBAVImEGE1ULIGKGXTZ55
58uanJWtj1hSkVEMcFQ54D6K2fSTIWZFsleQ5NGI5CD1cQoPquGfjwHJzULxOSALAVbmxxCwMqWs
QigvOcchzoc4HWINsftSVANHtM8lB1b0RRT8GOxcnKH3oxqEn/kAxAgewNLj8TPt+8kD6mY3ANtl
H2B+sLj0l/vqZhtlaTOmB1ZTseNbA1EtsW0uCscnDjrKAjHHERfUI9N6CRZ+uSQS7rroKIUTKlF0
CCeovn0Qmetxucy+eMd7IMyZCVrQwN1DhvDjivDO44hwMXRA2DY0YGhiqA/EtCRmFAwexAEBYYuO
aJT2TphDw5V2OnpWaPymAwIZuWs8XKltxyLZ4bjBg0IVxtcVYjZ0FV3WprzOpfWQYYaE56ebt37z
A6X9go+C7rCvvPJKx/AEvemKaGaYXVEZC/FOsAGoC5i88MGQmQsmqMsWLqFB3XKzAXvZ5ykU3QHs
SxGaG1B8ACLq40Dw4N/EcMTBurzsF4BIKM+4tyflqQY52Vnf7Il88z+0x3iR83B45x4N79hQq3Eb
sZHz5IivjO8BSV46cvIlL3OWIPu6hyOBL6XxYAu2RLwiLR7JOPAW5qnGKpaXasRDO2JTx6lF6Hjn
B3Cyk1mJxzw47A/KIjEBlgofFB9hjAA2AXvxuVtrG+WrMdwCz28U/8RNqSZxU47ExZiuEBcjiE6/
Hffln9uFCnveQk3cGSvv6V7gUJGpqZ3r10lx2akWNMEpAiCntlv18bmPyf+4uoye08gGJtAdS3Kk
p+PPgh9mF9uLmgFDVAHmE5X7zaHKsCdPpmOaRkIRE5++CJkmKS5wJ3vnnsOH4PQqOTbgTWTQeveR
jRkIRDeuu6CtxL8BsronsDoTh1Bx6nDeiNiFu5LtOGDUlwZq3vh0P+E43hhs8Rxyhy1lK5r0NoJP
IQes1T1/Yc9nNRAXTi1mJQ7gfMuRJuKgC0TlOQ7id0OKo+c3kldFwA/pyhAJFXUs8Iya84Z9VX7m
xABi0R0KbSSuAH/AKBRvBADCFs3PjU9EVMoHoP/ZFpEoueD08ENIOH1T5pZxIEBFCt1kE5hBRHFc
Ngj8C8f1/cQmc+NieC9OIft1Po5CDiiMrNuIfgGKK3OYDkJE6nhHiMjCGZz590ScI4BBmg1rRBy0
DMIfPiqDz8hhAuBDdsjQPtT4nktO36TcygcXQHJHkM1dYrqqMVsxE4JfIZCfk3BiFFHv5CGNj+A9
ogydEEkwTIItXj069xHZ5H6Y8VdUX2DLaM4PWxilS+qWpfHINfPATai3r2QPIvqYQVYiW37yBOGP
B0UZ650nrb+QFkuf7Ej3pBrmwBYDZmKhmR5ApJHtbmrMje7MMCuixgBMRID/tzmEZAygoDxp+opF
SMOZyvK9lyd5smxxDLbyCaRihqouAA+/I7kAkI/XJiTfckyg0CZE7RQSgYGhVX+zQEGH23M8zLsp
IAA/wwyj8ngAOhixnahp5xeAnJ3tZuoOJxtxye2RVJzBLsrhhVWzg3sc7z0fxykq7DOQZY0Bpx3t
olix0bIc4C7fuiETMvtFjHguzPNO1Gk5K/nYi48G0T2inSJplaTZJ7Dyl850oEh03K8BOktaI8jR
UX6FsaMQYTrgVcdUlIfKUpSHuo5Xx544lMFoFXThwWIJcqg7hvn2tJEQ9OyQAHc3FwyxMmwaPO13
kQDp0/p9o4nSa67rW7aermvJchliuYEtMr1gJjDUZ2pe1ZuKAl4vRndo4fEiZgS9H6PRlfxwwv4d
kbTJ1z5OS7BQbrz5CshZvck4TpACQacTy48lMcdm4ArELfxW3oGL/5ofxCfDwVJ+b9zcZgXaV2Ej
gv2QY+K1DLpd7PCbxzieUUJkfAbKLoCDkdvL3H6/k1i2xyS7uNUq++xvgm6xgC9UnxwNyTbEuK9O
68O+6PCQy7yLBU2JZejriE+gDZQ7lvDJ9cp6057p59rxta43PbJkCPJm2A/FzarEHAloLvOKp9pw
sIW/ycITfo9QIaxJaiCnCHKj239e9mwZjpX5tQW+iZ81ZCdRdKPWluIl2Iha27UEFXa4PAIfpFiE
NrMYAO3AiMRg8oHzljIcNV8Dpo8vl57IYUEBlxpdeDUaXy50lU98U+82trinVjRYsrBwoenFuBFE
Yn4BMJN6ksSW7SlDUHArsVmjnQ3e+sW3VTFSG+p0QG/aEdszp0AWSSKT8DIJ8zxPPpLrikEv2XD0
OzokBv+48OITdjMDxr0BBxjYTDXAeoXuJ7AZhiyJA4cQq1ZcFbwFEnGx/I+itEeDA1ChwZBMijJN
bDjUaamNs8FQg9/P9Ah2PXm7XylPacjhzEFzm6s/nLlkNXvDJ9wjoVhUngwnl1wN4gclWgJzcCSc
rV+h2lUoH53WFa0n5apF/sChSm6SgM8EwQEU8WfMIKkLRIJGFfRVBX3kHs4R3t8AEiQcZvgasq0V
JbE4OTjbWQ4JsBUoH8ihYEJ9iESBeCUBta6jK6DIir2XLY2jgroBgBpe7Cj3OovKn74VOnJcrgGS
kjWTlEAsTku2oAViBqNvacSlDqcZIXC6TzJsTRdL/cHp+aTUE41o55gf9+oOgb2JGD3gIg4Og7dq
AsJt8HOxmkAsTc/+OK9YSdM+UcqlVoIzLWtGu6qZ7cQxzmkRtL9E/CyYY+ZdZbE8oI8QEdK43Sd3
zA/MnuD7Bh1+jrzZkuA3VVMwwhmC0egL9Bvo/aArtN97O0kOqTedi5VNpvAsfdhrPk9qRvwjZZqJ
Q2uxHOltn0tRneae6Cly9YfGfsg+7yuARZB9tr8qOwJgmbdHw8f0UtUbTTFupkcfe7FRTI+hmV5D
dzJmh/z1l3p4aThULimjUrk8nSKDQiZf7dBijaph04ddHzZZSCnZOV0hEAakhhQmwDbVhxaw8yGv
X4bD/aaCZJ5MUaY6WXhSiGzz0oqq/kX64LcMyFoYAigrW+xfJFc8BoY6/xJVLe6Hcha1rTTzabPG
aQVWmE4b41yaozpHUWtHGF78juX28Dcep/3YawJQV/Ip86OMwIPk53RFzDLg9oLOG5MJhZkpZsPl
hIFWQJmh/C2RkZZW5W9FotSQ4mG8Q2IAM6alST/k8WQoQ7Pj6xjjBOR3zSlgUO0gt5Ou1OWDo+qp
kEVqQUqFJkfCS3hckcui6fsPVSRcAaK4hyszAC9/sxDgS4D4Kx/ASg8cF4RFrAb1mVOPifr3DOFf
+Dtn5z394Ou9qMdXtj/GXvQaecbDmWSEPAK/E4ACec2MNVbyM+e3OEDPYXEWxApuoj5tczb2MNTW
nMzWJSL5VfJ4MGNCbDTqB7EQhoOKQwp1bhEX8J6jaCPxkbmYN6kFtlFzhjdIUScJfNaKr193Pgzl
FMJs0GIwYwg3LYAd/X/kafMgaxNYy5X6Ma5TO7i3BGiMexB5Z/ah3fF/+D3wPWDb/cE3b2LGnVCD
9rXHNAahGGhTnXPcEnkqDiQysdxxKkusI+II1AsRlP6pAZ6RqYERrvoXy6/mcbZ8DSgaiNw7pu6C
VLCKL4PYjs9DTCJLFstlQmtVtIhElssE9p0QfOkj8HHJBZSyytV1ZoCSrGRVIpEZQWvy95Q4kCcD
AEU6h8oKnZGYXc+lbcBQiJWUGmvQRWjBz0C1DAqPVHVYIWTuPCE739XWc7EDIKJYyDwBIGLDrA7m
KxEecd6E9USRcHk8LDH7p0igkfWax2dPEbcH0gGZ+zUyjIiVCUI5z+/6tz37wxvcIxQzcakA84kB
LTVKkG534GkTMIjVdg6Z/9S4gTfYYBZUxzG7F/skq5o1yqpmjcqH4uztn1kgt2SXdgKMOGsur8Ti
viHHJgWsI412f/AlWq/OIRuWCETYyUiSObzFG1B2/tVT/zr5Ay4/BC2IfP2y9KcGQN+X2Vn4A08b
1VhMMlbjL3VF6ezb9J02voT6GtrFrT8wnX8L+tKtOLXj/k/VwmqIF78aER3FeUenKU1MGjprHo+8
Dnl8sQKqPZ+C/tQ47POakqj7ZEG1EYTNkWmzQvwDT4BxmYky5xnKH+VyxCSQcn6AcPGHqn/Ph3iW
SSYgB5Da8w7k7yxABDEGnB9ddpPr74gkIzyo+Yq4Lq6Igdr5E9mege35SOs2h6s4kDnMJvmH00zX
BGJOBWum5AE2UlGfMPWNqRuel4TQHGVsXVKRXPZJt0+okEoLaMo+RLvO3VObfuNw43Ex2BnYTBnE
RhwxjJYW78xncCDYrB3+8HtC3x4pWihRJ+QZfP0U1E3AicDYY4zBv1SO9TBNwXURyFMAUSF/IZxl
qnKQwrmgD47UsnwA8LZQNrvFshmbyHA0T2HI52Wwhu8ThJ2bnUt7XBlNAi+BKUasTqCuADYRv+JB
Uq8LWZSXlUrcdPux/dXV1Q2Z4D9whFRgqxk1Sa8CNWkxpD45xc2vEKa++eUNXomrs1UT23MpFpg2
pkuEvZUuTmIRNyL2sit/b0/knLoXFruFKjALkrwSQ5IVMDoKOP+IbaTdMK4HJDkpNfJ/ErGF37zz
HxX4QLzCi7GyP+EaTN86ySyFQykVrEwySpFs0xmIF4XIz6gBd5d4McUNa3GO3rlL7Gf+jnPo9kjE
w94HIxdAoI60J8iVJI8nVBB04Xi5/yYCSx0OF1GvArwnUW3F4QL0fC+KkBPyUckayYXv0ID6AooF
u0C/CHYB6ZL9yqci7cXq9hIt+Dys9PD2SKmDeAyKg30RyKr8QNYLAEclha7FU7hvkIqEvgpBCAlP
n0Eopn6r73A64XHesqAy5xvGzjaTcgQvR9SgHV6k62JQBrJn5i8l7ExJjsOSg2ZMiJMatG9FJrRH
QlUXA/KBFtIWcQc2TXHO8X3nb7Jjr/nx65w46Q9EDcVRzH1mWQ1LrHPAoiEBCjgaEdU/bDqEWSK8
+hWsA0KoeciIuVxjDTEX4cFNIgtFzFWtuD7Rn4VbWcL2kdvx0Y6pxrIJxbYFHCVoqkSyZOfA/1gh
DKFSI9MRwm0Cj+TGUJy7M52ln5maAusEmEyhFEeOqsmPrBM2dqiMe+4Ebfm/nE4F/mBArbc1Gyg7
bD85Jhmyf2V7+2FnJPQg7mBHYSvD9IwWvlPAuJwC84p5DWmvWIiwgRjjIjCmAHIjG+g97mONE/oR
960GTLxFasTo5zHyZ9N7Z2kQGbIF5AiCzJEhEaGBklhw++1912CtSP5J8st58M/1vC20WJJIvggY
6Wb0Lws/PeNd4cNt0xBLScRNy/wWxqEF/Ig2HOGf4CvCxdNVj7SuH8WA6saAiFghe1x6l9xrbaqU
LFwCFzGuVO2olJRilND1EfWHMDHNFAXoADUldySN6MgSrIgLWlBQBJCasUKwV6YDY3iznldsOv9N
pu6NQw90ge0R1ijhNxNGTBFK77BQyWhFOBtwXg0BL8ihgSMgus9WWIFA3cRjK/7cM2l+9yZewTn9
4dkxvdChWYEJyrThQbiIQDwEE21m58DE4YgWcSYgdOeamHWjcT9H8TsQYl7kCJuG5zoFZNqq/dAF
zYGzvHuXPtl02Emo6+LqOMdUBFR0OoERgDXCrYdGB+ND91RUm5zTl6RGOkWrKjibPgPo/M7MJbii
4kw1dVQjliSFUNIpaPPTN8vU/uT1M0FIJ764HNL0CT5+Lws6A/UQzvMt3AYyqr12gK8LK8PaC9rD
Wfjt2Dh8OtCbEGmEYC3Y5+c3DiuGKJleg+2dODLjaoKMQRXq8sbzag53fKeeAzfqE/UkBukQMQD3
goNscf070+H6FLDprh5r1EioWVpg+x5da/UlPCP6R2MvMr8zRYd9cETUH+1EhCVINtGMEOksaWxx
WtP5gPZN4V7wwRR07h7xFMA2tBJoK5iTZs4ATuKLJFgyVBLmyhMfXROVWFroTni0pUmXJk2aTHQI
aXFZxiciQzyWiGdpWGNjtkXIf+ew8WlIwxV25TQxn47roUARR3A1iRnhXMvqs/VtTrgHigEGTpHx
Xv8Gf6cOA/eGbSUWEKH4zk55Avym0YK64Z0JA3TJ4OChLOaYZ5gUIWcIeASA4uA4INjcDFBo+f1+
Voi3AJCe34WzotgBEs/sTXZ7UE0GiKbpUlbzRQxbot/sEHgO77Up2ENMnJk9BExMGYieAuhvnCY8
a4Aq+iZmGJFaN7mvPgZMeb6ZQveGiMLhAUHTvPdHcV6RBoFhtg6Cr2gQrAC52VU5NNjsje4fAeIf
hY8uGxh3KU1lpDBgARxW90afnubmOUbV1hBuFMhZ5kwV1XyofRnGLQLjHR9VmyooPQ8QDoAO9JeH
m/NyeaQV7qyJVjjjiEGP6J0jEATAHeNyATyTDGgHXhIZZZkpqc2kmZLLlGRmQvk+n5IF3gJ10tIQ
4BmUKuYigyD2W6LIYOMlAGs+FX0CILUKnQkWjGnaFFAgZlWiYAWuL7Ki+6A7EfCYAgrjXh8mN6Ia
w+1hNfOPogD9Jeo012W5DMqvStuJ1h36fBA8dKjqaJjNhzcmGiu/osXPsb6HwbGAycL9C9sDiej/
+Dqz5Ta1aF0/EVUIAYJb0YMap3WcGyruQEJIIET79PsbkKyzz7k4VbO8shLHsWnmHOMff3OBsxbk
j+138KuSIWjtYc30WiIKxeUYU28yMfiL8wWpfMOWtbbZkIIRadEYaKOQjqRZqnZ8vBE1yRhqnkox
/2P6wlRqQHtMnUL0MFnVs0bV7GRSwkJyZ4rGlA/LdBiSATMXmAG8ykxMPsab6POyDAMGNjjX0uUj
1Ig7er/UJQYcBRSh4yx0hPdXMCjyozc7BBYTYl6EhsE4BEx3LAQOXdh2IZd/pQeTHpQDvDdGzQGf
uKhBr8/3hJHMBaHvPH0pmQwqAY88NTjiVZbyB6Q+JaTOV66M6iKhDHGL9F76O1sTVl2aH6jqGNLw
IPNGSnV4IjlCOJ08sPknwDoacrzsfhXW8QIzFA0ZtC8ZskqFxj9PbsdXNt3yF0VW2wvUJVqf/HV8
AtanroSqwwLB4KvAsFtm+MykmUybWLT9OrP18s7Iv9zIPwtjkH8ZwR9+f3wHYCdY7H554iVWVdmz
QZT5Z4avCM7+G7HwRRn/Arw98Ypt8AXFx91TI0A9nqbqlSEiGCM6EjBGeJB1T8EA8BVWPHq9zCmY
urLP0uAu5REbFtMqSOGZ/kS5OGN90BuaF+YByk9mSfnn+HdWxAtKtQvgQf+rfKH/ves+qEe4+l2s
XF5npqvnTypEDsJVUFpHLtL4DmkYGgDspjtDc3oiZMmnhAMgZf6LFSK65VR4WAzf0neoHfBkjFu8
RpS0jswImFPDyHNe9zogtpnrjSEwDwyZz06x5wFUeAhqgqnI2pJhKq80qM7pBx8els/qSd+8yQSV
ypfRpUg+TwkUe6g5gAOI75gpfs05l4UmM2CBhGl9558+ZEaIR6eApnytFXM9pkQvp48aa/luX29E
JgTGCrlOOyUGUC3Gopz3RiwHNprBf8+p/l2kdYg2PMAS4Seu5LYDkW5F2Wh7deEH4zudiZzmv1Xo
GLA1yuBJeNGQ2WFMcglRv+Wfmx/gZMnEjqOIrhHYdVK9/3jO6/sOlAFqAlAZDCf1uIwvoG/aAC4M
H9ARRCkxsmM8FsnA/lgkd9TBePyIIYjwnBaQBYSFhXTJxk3L8jbQBixug7eGMMRHCLRCF+nZJ7DV
YpNgv2ySvEla3kMCzoXRmCLPn0mNQzg8M+R9YDCrbmHoPraofQ3LX1s+pMBL53OpUftCMGhuIviF
YCCg9CwkhGAAIs38kCt7WUdTGcHn5KRnCoecjnfvbsgV0r5RpAA38Y6xtMzdIcKg6MH+El438zLK
es46qN0My1hcDUqYuecGegJZoeFXftMQA6QspNMK0OPBAxyAMfZvNJ+0oCDBgCBUfdSQVH1GYB5V
zNXSOO25fsg6uKICr1Ba4s8EjvP5JsQ5PH0Mvg++Q15bvr2TMwX0d3zb4D8L25yqisW3xFrgMP4t
SioKK0qqGpK4D14NssKiRV7NsIpFntW8KPRBVWqGL9u7wpzCK3nODGyviCfFlwi5T1Rtd9cirITQ
HZ6Q6GCUOTscINDBCAGBzpUwNT5ilUrolFuqB7s65PXBUvblU98x/vR7NFZXj61N9q8yyXYwemwH
ihf6Z36LEdifqfv7ZOefJHDC4ph3TDZNJrvsXZsfUKbZzfh88oZos6VsYRDJ3sAEgeGAhmgeThwM
hy8MXjezNpntGTY128gT02g62gymO1ZcvPOLeG0UnI2dlJfHxnvsB18XxJQ6GFkI0wOZMYJSIonF
Yftdbb9DOVu00rw3vD39E14CnEmzIpvXKltE2V9bcUWgvOTnQ1wD9sc7togNqLLBdRt/KcX/t1JW
v3vcTh3WA2cIXCVQQuCT/JPxK26NPhdhOlxUGaKLZoA56o6G4df4rn7jj9RvQ/levzHV5WuwiyL0
1D3kSe2WCunMkwHoHtKlMFDkO7A2Ml4HJaRwoynnILljAw0O4vC4qUf7BxNHnjaOnRUDG/JyaWcr
B5fbN1qpakQ7KLoRFrqRRTqSfd/CUAIrPAP8gzbxOaYLY2podtWnhnFn6TWNN0jwodcD7umylmeR
dpNnkY4TPVhmeCPP3QFSNM9SGc4EV54DTi/te8DlXipWKjzYB7Ar8eioo3IDvMJsEda2kxOcRORu
Ew+rWO2TBgXMges9QbSyBTZlViVkdIbgzDY97rB2ZIrBC9r61JrIccYn5rOMozNYnboPeNmsMXwi
keM3xE6eWdGVgK5Icco96M1QQ1tBehyKdqRskKrIj7j7IKF8jQVRBQNdJgrodMAXeZHQTKTIJtB9
o2zEXkmUb8CbKuY5FDoeoAXmI9efYGD17Xghgfd2vKXHYToOzK6JfkuP9nTM1SOiNzs9IHq71oci
O5ya/ZVW2rcvmO3JRwWRB0O/PzZw7TxbZbDKSpkKzbPV1SA6Rgar9OHlC1vqn7FzmtxtlLhV4hV8
JSXeaLGuxLc2ztfxVDtKoHBrr0F+C863AGVgmQfq5LPOOF88fIcI5iYChrX/nAG6UfYTQYChDj5W
ig8awrVp3+gSWDwg10+iugSy5MIxzGCcC2axwBaglsAWA4O5eZI18esZtdDfJvzM/woEUQcivWP/
QXqIpQr5s1bYIQa0ZITFmJnFCKu7hA3iunSrdsyG/c709QkzJGhBYmtzVr0bFgH44p5kjcgSVNdU
uMve5qN0s19K4dqFm1auVbmNSkS6rJsiq1TcTeGptTfOq+u9S7HF6QajozGYRsqMwDSCax7SUdfE
UYa4UmLggyUly+IA2y1jEDpsHuzhK3CckCoM7wkxOUv9hptHcDVmQlMtCuKKWvwcZB8UPsiPqX2k
KX4I94iW7/p6prt6pxVlUZsZpBgzTcd9htzVz5Xf186jiXQ1aovIQulphWoRmeQHquH1EV7SQLsQ
8h6s0T/eAtP0G0o9x0AK9QjzFlN9AsQD7RSaAw6sYqdqG5FRuT3YB6aqrTiqdhnynOT7BYejIaJY
0PJYzWMTS89RuqrHRrqq6yYWgvHcVaUUvWAJ/Pzz0AXTj1EJl9mS1FVQr5hCiBadWfPCe2bcDO+Z
RQm6EPxv1Ey0jSdhubC07/QKFKOZp91JTZTh8JXg6EJeSqZI0CcMzM5dCk62Ru3b7hGDfwoWilRv
7i3hT5StA/ELkBtj8bOQ+tDIXc9Y3kQGNqj3CDoE+rfWivJLPBIcaUUWgBzbB0+n9cZkdfX5AkcC
RoQJM2Q6rKpDoYpY1ihdDOTTLcpaJMeGGhYPWMJhkQbIU1vIAJRJWNxiGOMXqp/hI5D5vcmoa0t1
+g1pMYgYq4frpDlndmnFsXB1LFyzkqW0rj2vCfu9D7y7J0Y+0ON4Gqmq8nDdMxUSiykLpqEe4ix1
tzzqdsBzkZSByS44KyzaT4oaFmXEY4Tt5rExMQ9BjSsV3Z1AJfQQhHXfnA2EQgWHz79TMqowxSsz
acXg/tre9ZUnU+jWC+CBMTx5KxR8z8L4LMUxAjMHzsHx/XGNl/tG2cNNq9+eyl9gTNRfIEzr38DI
xm/6FuP35oxnAWcjEN+C8oEX/7eJMBdl2r5sIlOM/g1cGYu60bt+ss0DsILmQfp7RiDFAKBpQ9ja
wo1DZi24hi4T6watFmlz53AD6bBVIppB+XQPxJducXzXIJUPX5dmhmkNs1b1e/6JawhLwe+QL3IP
FV56KwAOx5OCTx2P/CAnR1woaNgE3uC8h/I3X/gFg+TMAQzfAIlzZCg+yLC9b5ltchc4O0dvYuz1
Xcd3Qvf+g2mp4ZjegNGeaOHw2iYnUnM5IbT0eAC8XehNCrDMAXYTy7iivEMvFNjkeOTBxfSRklOc
oSa/oiLxJu9gIzxt/FUjuvhbKasufUTJLNPwdPZ2Bmv8H4MqMURbPNEMC/9iWTqTbUYAKWqLLYwC
tuNB/csouF/+bcdsMvAK8uDKDoND/rZahSrc0jSo1oHN0bLx2YeHdQAKrKVB5mx+9lFjQ4IO1x72
oqSSW3CF3fPoWsDJeKqq7qNzyb1+fntbfcXB/5U6EJpf0mdk7exu9i7t92YviqpLd0CFpDsWDKOT
17137zfmK77G7afIWs/GTROKuHBThRVe3Jmj1Yi9gY8DQKPTFPxnQz3i15aHGn5tbPB9eNdF0tT0
4SmDaLXNkGICmWBAbe269rA9FQcbx6snBZ8ITCkKWSi7oZKKBdc/eg3NomzqM6EUL6t5U7feG/QD
sHWVSG8jfHv42VDULqZZ9w2uhHOfsvj7UJzIxKdz4dHRuLVvQwxBHiIz/nPfoEOcP8GneejQWjJV
yX/SsixEcVoGhui0DHQoK1wDeags54l+m7gUfvoNrtRh/lOObmzNGC6TJncXYXTBjHLWP2dKDMUZ
tSgy/ap2+AszJexRUYAdpurQK3s2wGm1z1C9O/z0Au7MPzreXtbG0xWABcwf6BBEfnYxY/Gxwet3
FlU9SLV/0t+hBZfEZwgvVsm/A92CYlLpK1h3Vn9ZpughQOEhkfJSy6AggA6FSowDfnZzQY8EIrmo
mCBHcmzAkkUtDg+3pJqmxFM+qh7Z8ZV7SeCDqBSFyjxR9Up3gWRLmXlIEfgDYjBYAex2bHUcTz3m
TkznyAobdlcMIPAcM2LAJFxYBdRDVwo+z5cB7gQ9gqpJ8zG+90+g/TUHkME/Td9OgU63qfwA2KT2
1o5dDAcEHoTyQ4Pxg/tqZENW2UQVRtxFvCHQkGFwS8EM/CNFU/5ncvI/lE4sk4nCr2WwWqd7Bqvd
Z/6T8T9NKyU503c2d4gT3HBGSOwyItNdBewxHHLDOdLuuJ6jWoV2CYJ/lHHWTC1A2XS6i5MTj8wp
GtE1kVyfkvMOc/NZi0oHjB1uGmRwOBBo++FA0C0xMzPuDvYAjNAgENPJMTNl06XZFMopAi5uDt0u
pC4kEmBn4BBtE49kfl4T0UmOx/bXwvxb6kSU7Mt4S3vT3hgXnDURLC9OEdXtr1PEdEtwMpEq1rgl
eD9kWXLBkH8dQwA4IQmnl6D1vwrLi6l/ZyZM+7HkpsEEORllXRmJMzCa16P5a96n8Sot+AgoN4hA
S0b8G9cAFgCgALILLi5vEwM8Dk/eJiYbDPAgEDHDY51kKkbymvwOIz34RP1tyztjOcNjNz1268fO
eOzsxw4q6rkVSw2d1PlRPCSqKmmyZOJnKGMNzv/PlYmhT9imwWUdXHGny4PbC1O02xWutn+ilxkQ
bwRNQ00X6MhjqnDELT2wXleFu2nFiRHfRZwYWQ9D/BjT1E0nMDWnfCfy57NjbAKsTJ7g4K4Ht29w
0aRhKPG9o8oBtnVYFckcHY6VTDiccV4Z3RDmA/wbhXtmdyaQ67XERQaec9hXYapThUTrLLL7CFtq
A+KNEWHxeP+oKBmrWKtildlLxX7iQB0AIwBJQvSGAQl0RZ8NDaYLQOHdu3zCBuIWsJFx6ZkoUbeY
KAYc+HfM7FjM+3LDPxs+/L0iWp6UFg63FmNdULNl/eEEpefBkEGFveLwvGgKOw/IL3Bx3LR4gcbr
mvYSCNi1cXfh0fHS6VBWx1UqaEejCtohf4LC5onjDwuZ8yq8rMKW6hm8aR0Yt2CDX+DDXz/8TvUo
gv2uxuzH586scPFzjMF5XJLVOrnWu4e9K/Dj3DDDOuDXTQ5mSTVXeCyuEd7bfKSnWFYxZ/bimGpz
lylOcaukOOUuh0uRSQcE13YpMnE3GfPg8N/0ld6P6SuL6avWyfRV78hrEBsbBrAse3DWP24+3yHf
p9776nZ5hlQsDuiZq4i7aOTxzYgw5TfGOKvjlLv3vOr3o7nHRXQoDnp7UDHwKw5te6jbg30+kA/Z
rJxHt28MidpUU4cX5eb22Na0e8XcbdChp8njlDRGrGGzlj+tv6v4NTKsY26FvLKCeCOu6XANSAT7
P/69WBoTKtR/wcOVT2v5EYhiB3hH+3l2fibXt9U3/iKLP0p/dN0zDscWBefgUc1iuGZQJMg3gJE8
UW+khXenhCAqU4sIsc2VLe4EcA4SRuz97ajejqXG9Lyj2YYPCWw4eYzJoaUsnBTzzry8mjzWB9Au
NTBo0fgCs0D0gIItXZ8FTsaUtsWpJwRe4n8REEPc5ZjJ2ER/w6bVFeH4mt/RHYI+af+c+hbgNk89
QcVxnfvFicHomuH3AzC2PWgkWp0PKoS8kAkJ88gyi1frKINAfI2KLrzjRcZKsPbQkpsmms9C45qz
LYMOJ6sm6c/4LyT4JqIXlb/MaYz5F4AakCphRQ/3g4kswG36zrwJhkoPY20UhsoydRxfYD/y4Z90
F3hsEXyAA25+MCUGHUBRAuK2wG3ijjABZcg8I/8EMQDRgffebgTUWShP7KrnY4clXhbTMuoZ1SVu
6z7fND0J/OnuuTr515NPQQE8jxoV5ewiSG262df06zKVA9BnKgeaf+o8JGe5dJUyZ2UCt+EAYyRB
ROcYNnVUzPQVsCEgcXGksgK6wuYeQuIgQAwjLTqfianz8Xo+mucDppj/n++Ab2JRw0IUpSgQOaS7
/grY/yGGqYwtDiZmaDFPg9lGjAGQzwhAicnUxm+uomoDVlmsIN5AKZeyDK4fB/J9ioREA56H0QcE
GRjM0zU5m4kcbyKBOOEud/2/JBBrzGNaWf+PBOL+h6f26rHgdbAwbqofQurQcwBpHHaF2oE1FtQO
CzDpjzb57HiWth0wA6KOx5N1LYcR212+oZnYOqf3E/x6Xo8tgMzlJpzi6hYAxQymb06+NQkUY+GB
q3plC4nLG4kTdc5MmT7ucUrMSx7ZQzSd6LapdRL63Htc4ACJDUVHoJ5rG+7l4jWKe8ZyEJ/7XpbN
gYE98P6xv8Tm61j9dRvGaphj7oY/wu+7IUkILJIQiEFYkhDuQDpMHz/Gx/ZEpm7hXQtvyWckopGY
W2yWU1qGKG/dQT+kD4L+8GPj9MFxB8TAy9hFGGAyFKV4HMUYvHxVGXQYcM2SLE2mXna0O+r+18SO
FJpk+Fv/WYY31E6ulkHqZDjrdYz930mQbJ/JMzZWskgk3Lj5D4N/UWWwEdTY7Vm+3tLr+WeabyxF
kXTx3jH5ABT/ioP6EoJAdhsO72dc/GhU5zx1wvYqqmSJomh1H2/8icb3gYGfRGvqSGSpfSBLkuly
cYqfBfXK7UAszPkRP6B94kEkGmsJ6GN3ndaEgtBSS44TIQjjRdZ6zkV/YIjTQ2fncUcA7K2ZcdCR
nxBhU2ZuB+F/+uXP8fX6kR0VyG844Fl+w1hH8ze0zzVe0n7ZyRqgnnU+h0WbkOa8xM0PG09DKhq2
TJmwvTZiIkKAJDbb8xDkQ2BWEs1YyrRGjPiT+nXJ0iNOjyw9IvIuujtI7DHBB6z7/4oCWX+XkLrf
NWwN9EmnSB2jayNBCibZbm8WHiamW2PRc9oOJFu9EXw9wbzfVyDvsIi4PPuegwoG67gdQwXoRNy7
lRn822ShkYXYoW9eDMaG+mFN7jQ4mGfPa0NrgPUF4ScBDui9umVh7T0/e60qpuDyhNJCoTOhhZqf
zzaFGSfPJ8mhPJ983LBR4+9HPPqeE9eEBRJggo1zu5O1B/I1zTlf88Sftnsuh/3OM8vigWVhZs/5
x3OEaTqrwgeM/IWvK1zUodKgI6w8d8AlB03Ov5RHYk6XuGWyM9Sv7RzdSObyzXYb8g1APMiy4qQt
tutvxAc0Z8k5N+bcPrIuDeZlpO/E9TXZtNt3cktuofm1g4CTxflszZ2K8wWqHCDSUL+GlwyL9JAc
lFMd2HDyTui6JOOQcAMbQJdkbIlSXp0IJApx/H4+PesAHKqv1RK1kSv+lV6K8A4yIFqve+HtWCLm
CHsgx249R1FqEOTNsMDGiL0f8C3uQW+uSTlFPYESdD9R3kfES9q4flwjE0vdDK9Q1AqoK7z1vLC/
58lsGEOzZ1x3KpBXjkuwR95f3knq4hUEYI73xvgc+bMeNBUpRYR9c1KvIBdIuFMO4pmhHpX0DRVp
LcMngn4KSULOzhIDoO8HtPlw/YntvTryw3vElaR4L5DwNhCQAUTE7BTeVLBZbUncEo4uYWTxlMYa
V5zsczMpDX+zgQbgpPvmc5N5BqN6K2hAPzfhikbS/rahbDpHK5iUdzqkaINBmuDI0bnEHdQn7oqE
tNufAX4M6SL4MV14Wxi7yBpZtUMlgVEgRECCE65EBIVdF04KSSsHAxUkDpx6MOpBhtvDHD2Zw/Ei
erJFqrTlpmqqJDSQ7SHBdnj+MmWF5vqbPAzyDUmjJmDxs3mgvd+TnWPSg/PoPAOuMwKEZi0kAigO
X9Md7IjlPEX2zsSvRRFHG/r0wArYdOk+QY2NQfwCQI0RvDDKwQWBcdAyyoGtyox2YZnCWtNhaTOA
VH6SCDhGw5dFygCDTPsGo4HSjObZ2N8YhcBynbmKFA9AykCRc/8NzTXAKY5JLf5r9O2krbmDfWD0
g2Gc+gsbOLjXLBrxxSeu7LaIx2AMZ8RCBmvDZzmrq/hGAt3haomlJWvNkJFzmZN1cF8aOzIbAlOx
OjxPAGhy+tZ5sJy+eol63O/oxVXIjN795j1u2Ie69ZOZBynaycT+qTXuGm090XDgJBmcE05a94SM
aj5+Lx62qoIpmTOZEv6//ZufD9XAqnFWeoS396CTry1lW6WLtmKxNAY7Xp+/i6kqtLVt6gL4i8Xx
Wrg8LMg7aM+wX1W70L6GuBtjvQP3CSJA4TA6KDS/hL00E5KQgyOruzm5tZ1ComRxMcnxWpf1uIk7
ErWixhfAkodfczQYAepwUOyhSR5Ngk0rWjsZNJjxOsX8PYHChUE5NL/sR5dMnLArX+TkYdbSMAkz
CU4SzKS/BvqTG003F7omKhjomrjTE3+lcngF11dFsvPEU/Uhbmw+DyHcJO3Jeq+SR3gPqfiXIhRw
C7EcC/nH6fHXIoTJNLSOZVqBMRyz3MsnvgzLtALuK9MKRhT9TH9Fm2Ae0VVw2f+JqJ6ZIhqltylF
tgnr34SqUHpWIzIKNBTLopct5kWtVz6Exgvtf3iF8gYBEsobBEjJEICPIj7ufYc9IXOaLTzhB7Mf
nwX7lLUAXLgaUUtfNt+hU4H9MODX2Y8xDMeX9w3uCsMXuCv12+P6hGYL97tnhq74Fc0cKoTBwqFl
awNJaLft/M5QdmvHBWYBa2IhGeP3MMRAVDAQpkaTKsA7pFvwTHBNXBksHCv++cTeP1G6GEHzi8od
ojAXazFpEALwn8dnhVIuF8UZ2gguVJHLhWJxofKrXCjW+epdriI5WX2iFM4Hd0gPdP43VTr/S33Y
rPYKLqj6Tml3FyvJpiTLk7aLCcgwLpGVbpFR4uI1BatTWNRkfUTTsDVLp3vIlOeEofHNkzGPtrU/
Bqpapuf4GcHaAxGzvYIZlu31vW9X/nnt52uyfkDpfO0eVIQeo7tyCMUjQ281yqqKpNoz+SO+CFYd
lDrodYWABhS4IAYUuCxAAwpbVlYztqTwAETabqCD9rQcyAZwYCUQ66jfoM8eamN/nrv09cvqDB3Q
Wz+ZXyVsBVpYJqfxYwjoBvBQXWmC7YMytLkADSn7z8NPmbaCeFQqU3d+xBumMARf1qE9QNyITmb0
OMWNFV8vEvZXrZN+2pFXZmKA3O+Hfn+r3PvHZXD4uS5FUsI3eiTZI0kbyRQDEDIxw5uLcWqcde9w
uJDcvZTUBQHLvNF4Yl3xOsMhVcJ4ClGxORegcSWq19Edm9SnJXKXYrkfXXJxSZIiW5cg1MuvgY14
m32OdOybbfqn4GwlsUpl42OCjVKRZ+XupYN3ZnTvGd+6an/71KHnIGsM+O8Fm5XqS3vHq8c3OUZI
2MFPAaY5jxE+xSvsW4ONhdl00BZhbkO9DKHCE29axKxGiwmCNR7x5kFSS9zQyWgMW+NVjow2JCeN
4YA8D4Sn9DDlyGTB1yc0q+hmYrYfdzOetBqcDfzOm6PWsZLHdpEYRaI/EltLhtbt8HPq/ZXm32HH
YUkNsxMz6mHrVnu1gUIeF8xs2QrMuKliZYjtISa77fxj8zK+gufkDDbOh/aVYJ818UpMXgXZWSK2
ezOeiCC5xfqcrzKymXJv9KBG7rxBkcNkd3tWwhMw+jVcg6HDaq22xStVQcUoeB3ZKZ7GYcuT+GSC
/tzilJkdZrIUnt/qZxM+GDs2tHe8wvGTqTyqUoXUZFuC21bv9z4ucRctQ7IwiT8szhJ/eMsdNcAM
RRLBmjKg5UlVMHffwIMqdSkhitQ9TaQOu2vyRPAlxVpxXqsXil/6ig02sl14uzI+lQzssQpqgY4c
ssiHPlBrf4WkBjNNekeXSpIM3csPLgeZPFyOFWzKLKRXrBtKrviOwA6ZNtPsl+UfqSBJE5kCq3de
xXOnRMMLcZCn5xIGPUmmQ6Qb0fkUF2BVYWbFmyIx51tZZLtTtksxu+R+kWu900i3R8YenQiTreLL
x/Vn/qp/B4QBiIdJCP6yEPVzJHTY4kA3xVwIN6P5lOGgYVqOH9K3R4yxZSbEIsYSTJZgwDFZQpm7
xp6yFe0f2HzbE76bNFgSYdZZ7+t6P6Z7SPytW0MoYQie7tXpcJ8H4rWyP6kyDxpWe13Z6/d9qe9q
fYdfs2qRbP4X+a4bPATOh4GhRnUAa22xy5n/DnbT2n2f2wAKVDSjHWWP6PRgFh9dV+E4zxEzxOcY
OEK7ffgxWw8z9IEK8E4qnNeI4mmLmdDvkWwdwHvDbWfgIAd1Qk/ee7rmrXrBDlSNQY3/bfg92Z7V
+93avyEHa4JqCkYzsPOwrcKcbB49XGXRlEVDFnWElLG1bCeMHG1ZlyIoeZ/wS2J8aINRwZ0KNtCy
NX99DmhtWTWsRvf8AwJJW3ut5lW912icchJvdNMk3ui6J+aUdKMTvyQKV5OMo5RtzyI/CkUzwmlv
BcDFABcOdkSrAtOETC4OaSgy9Akh27o5b+vs7MYSgnQDgycSLDAx7RuCco46QyfgdJjTTX8f/QJ6
N5Gd+xvdFG9pio3lUwPzpHGMM/rxnYFTwLCrUEbediSekUlPd95zPuBhCpOYpHpFB6DZXn/YdJb6
0X4cCdlIFMzt6q3ipogMDCJguX4EMAb0psbAxeFmkQkSQuQH02aoam0RK0I1gHi6YeiV3IukJlaS
X2hyFnAQLPmSOik0LgmT4793zcCalIzPsD75dGcMsOl/aQZvYf4BtEDIpjHED+QdTJsCE4YoCMs5
0S579bKni9BTEg926367hjwD4bgFUGQ84F8pdfptDWe42NfJJuKnZqNIyZlg+ofnzNzsIbJHkgK7
lZKOdt52ARqKVzM/phN00ODebxMMD0p3E+eYMTKWz2QxkGcxkK9MPyM65Gn4g24Kf3AoWyWOFfNC
NFW8aHBzzC3znlOP6VdwxXL74RsMsC+Bo4PGYZ2zDm59oKf+8FvVOLzoq8LewCs96uZN5D7FJ9xS
ufkAAon1SNbVrsx2xbTLMCIdd3W5f1i7okSluTtbO2AEZb7hJsY7tx3oQvOqhzcLE8SEM9uuds20
U6ydVu5H/ma/b8w9u5DOkzOfIWPjXNGuogwjMXBrcXnn67yenyBr2G04pN9p75eO+d55of1uHjrc
vjhwbjF5jaDxjIFvZE04Gc/aChDNBVlbsnrZ/SuJ4ZbdnzMcKBj/Oexbr6GhBMUznSX3bP1iAcpR
YduSHhoaT4BBrNLyAYNYnD7KA9t/FdV6zK5L8DJ9+0BND7KNtt2ZXtYRKamPEWFnoELuGjHhlTy2
fF4KZVCNVpVjIBj5yInUwWqUtLGBqLYkJXnLRnISsFo6ljEYcLKihPNzyNrANziF1LLIUlVApjEc
6SSSzZqXyenGo1QJSgTSQOTdCplQt7/NeXdUOJvrriaITextCptth5NcsN0NhYUWnLWg17YrPAIx
DgcQDk5dUHTBQTUkkARzW4rwE9j7B+xbpuCQ92tRxCGkx7tGfQA0ijScFkaE2yx4KdMsb4ZWDDUF
eTOsFJYxCqETKueymI2ILQxtCINNxC9ChtLRdbUBpjBXLWDd57VwCgGHaU8hFNKewimEpAdVD3C4
xB4eGqazMbd6GpgpgVryaGsNST/BeghXgzzYdYVhZkyZc52kzOFsvJMq5zM+ozjG8CbpH7J5DFoi
+ewcXHIXmnvwMB0VO7hAx2Z3XiB13NfWwLoiAKljsyD9lkeerZZ9VrZa3E6wPETb8dLTy8s2zB+z
H1MBta/X4PrRUySNMUjfN2FjzetEMLrirmB+pHR1HqV5zhQlWVGH9dHkKDg3DIk1JJtbchoTJtWE
KJRZwimnBAasG+g3DMsffzMJiXwgTuJ28krSySz6C6ZL2/E7rboKd5AsxV8lbOgvmcSFOhdOpco5
Y+o1OA1M8kFi+cw5k882UVm6JPPVx+xtDXHvFJt1fLkkZzKLNDaItenwduf2Ti/JyN53vYz1anNf
Vm7++wTrv6IciGu25pGCK64YAm6kXjxTTTomMWP3gE6lIATNDDrwEk5fRp0VOmrfwuu08s3O18F1
sT79UX0Q1kmDj5uO4QJucuRkijO+UsSw019ht0kAStRGqEiXII6Fw0oQB0NMc17q98ypX7gC4BWa
NuMVtZtD2wWP+Tcu4Mi3GJv+GxfciXYlPLzYarWc+qy15fU4/Zz9+/5bj5OPtEu8p9fMGfXwkWGa
G1Xkwt8iiR1EohxVTLBvUXqNLKBA7JaxQYQXh+My6hlXYwbGjjfs8hvBoUR4OilxdKdER+3BiZEU
zzpVf+9oSAS/AlijDzmzG/mryt8Ag5MXgzSLyBhbqvSGwuIesKS2QKylbk/+gi7zzEIt5bGt53XD
GrrcfnI+5lqiNwll6Ngk3TmhDL2g0JODbQXGxt53+3uwUU2DUbIVTi8UotMLVsjlyileiy1D2JCY
SlZWhateaIRcAJIqL1DsdDIqya8IL3244UcmkEqBfPyb2uF2Qn0AfO4DjJqbLzRnlsxAZFiyQqJF
MwBGgvAG7g8ZbLg9K5GhRHYru31T7IntXPFrsF8EMhgv24nhKon1Y/r2v2cY628k4pLyy+gHJ8tt
S3ycy/8SO4Z/AsL7FPqpA1DP1KFBukFti70E+gnSrY2IYPnVzbl84f4ahcfbCRig+lMmS94oad83
l6hFPA/vdSAUIh7wS0OzYDrlwyngNzOYqv9uOEsx3pBwiVDZpQfnLf/bg/PpNXPU3VDtVtbOwpx+
3HHCVnjVl3tO2Hrc2ZtdMe4yfp96ipjO9fYL6ailzhWORpxXcCVBlYYwmJBK/AqvsgiWJcHzgvyN
uiuivGAVmJvKMOPcO6TMrk/OlVnzHbN9/K3pjvEv3yoZMxxZ7AuPLwTw/VroGjDMyb2VN2UpjqmP
GayxGKyxKqfEqRwfq7lCNihQscGSJrLjhYYXOr/QvNOdJu+01vnkuaqdL1nimt+i14E5Q+QRTad/
/sjncQVkgBWNFrzl1C0mpmpzAzZJA0b3tTRgHPXlaxOWklTNYGKZTVRwxr4uQy/i3S9YO6oewwfL
YfigY3YFuRTeFx0ZXje1dH52+Gyitt7qwG7AhEjxN5JbgDHARcVZJTo1sEUlcubWROlb+R01wgp4
tsTmcgu/F2Y8ERcpNqIzM97WhBkPLZ4jlTyZ++SNkEQnb6AxebCxe+q8SKBhDRAOSaNhqx4kfmf9
BxLN5ucAwqBKeBDrgacAt2gm+SqDw7qgd8HId2b4wvNNXzVyZQeaTT9rgpSTywxqM1jnYUlqmL7V
nmskdaA+UfHxIMTXtZjEA1FOrgnTDQuwp+IDeaXOgHFei7CST0KmBnoJdCmk8tnABwwTnar2cme3
cO5z8h90OHDLAh4ewGb1TEDivRHQFL3gZuUZIrTjnRKFF+IuFlzGlepOFEuITt5KtMCqW8YdRMQ5
81LjHHJM3hDORNwAOROZu/ayboUIzRryb7PI4ly84fpOGxFt5lXTYJX7WscoVBDfiSP6yuDZR3HW
nXxEZ3ABhKV8c5QDk3i+I7gAyADlOyJBlCqxcdQuqpVQhcgH7Z7OvZWUM+yhkekhRlvcz5Dl6adE
PRHihfhBeJekefzpcPX20PSMPFpr+Hse9Asxz0Bxh37eEH6ccYrg6DGOh6NHQlUJzcH2jLNfUk6t
/dcseTyw8os2j/CGA2gflAQQpIzAob0GmbEtvRXBdPBc19509lNepN5nwqg79bbGnd8daQSu7g14
ntSEk9vafHlcjGTVsOuwusEfmk3ze+7cX9rObdgJ4XaZ7oRmgQ6X4W8v62R7rwav89lnqZWsDdl5
aFa3Oq8uL+286iK425JTduUEB2nH9LcIWFjRsqh1fpzpgWGV9aFNz9nzKPr34+mSpEVSrJPTOtGq
3WXanaedau1Gdrtyf2G3K/Fp3Of4c4t2GEd01iL7XZ5OiWijlySOdhZR4taarpKLgtmNYz0B4pMt
ygNIFEDPb5O0fU5I5SwgjGK1iu8BdgcEnaWO/oRbUzYLLM/cearoPjb7GD0gNqtIWc98FiC/+eXy
zGcj2uK3bdVbHzDsEuwaQxc61BcME8Dhwa6xOB2+GAfE2+0cjITfOgvBP/phqKjqu47JWIC6ErsU
Vfj8rvrOVxgvf8izGRKk0RBfdUr6f7FORZA+eOUOzfmQceZ3sKkc+xXVJoarvaf13lrzLEvSFM5n
nygFVlPJqrldUAI6ckVl1fX2tkeGeX78tW436WNn63ZziHVyQZQtAQqEo6KVhGvG+PXiFTCB0cyQ
TgpN3z8aFIMFlhVu87v+rVKjnX298q+9LFPzJ1seihZ0MHO2SuU+YAuqrj6/wJXiXhWm/UhRyQUV
Q8QIXkmBFGxfXg6WcdCNw6U46u2xM45347ikyVrnp41+XOtHbjwZD8rpyC3PxW6QY4BJzrH+YVQi
wicd9jbGHdr7Kq7glmWxOk8kcj3iTWZ2hFgXVLdAkBSfCwyqGQ9hrUjsBa5lxF5g54W7IsqSaVYp
LNMkAwAvC4k2Fnt5TjxnxIa3FKp3lkd5FS0KlspgxOv3PfYmoQ7Jm7wmnhjc1F3OWKrFK0xJQh7C
cx0OVaQO0QZRDMWzFY9oYpnRUedAU4rSXraysxFhMdDkcQtgD68O3pBxLOdo3YyyBnOoelt+MMKC
0mTe/Dtn6UmCAJYsAIaCNOj9vuj3WeHeCqzmtkhjO0PUsRvEQchmh+AuU7BFNsSki/9D7Pw/XJ3p
cpzY1m2fiAh6kr/0kI0sy42sPxmWZUECSZs0ydN/Y4OsU/fG2eHycZXtbGCz9lpzjgkOYwsxtGk8
tOEWAoiFGrt0tyeheBSxolcp6hGFsYPbfkrRs6AfEuBLlbM9fs3loBAG7PGtLuNpHE8qyQVT3PDL
1+M0HUf25An23LFsAKuheyeHZ5T2wdL6M4ukbs6ynHpeFvrV50BieIHshka4i4dIxWA1iEvPHLwS
mua6oGlmsgBq9obH7wSoyQevIMlCAh3E0zr7q6AVcPGrbErO5RH3cc6NQuaI6kuKWPZqQOaG4wm1
PZ4oxgg+qPnxpOenkcnsKNzYyCl4dHdHiyAh1dFFl90a3NnLdArS5Fzvs3Sfp7TLE2VILhAUgJOY
wfl9ojnzxq5c05JZY6MvejKPbkGdBSqSUJkKiZM/yP5IYDT3Lk/BL7otfmpPqFvQ2YdVz4w9XEy6
OBHhz7YeWXpk6Jjt4zZ1SQqcSdFzwIue2T+bQ12gHGbsxg4nYlSuKfHLIkOFdZaiAm8PuMGbm1XH
WdzQfAQoEMUOrGNEuNKTxQKEhPN/Nzb39myLG3vkWFGELAXlk18+cQC5AV4SxAc2fzjkQB8YswJ9
YOcHuc0CuY0XG+Q2i80FAT8Zz2j4r/WhV8iP2U+0bzgIWczmQ+NrxbUZCnPEI/9L+IMkei9cm1SQ
hSdoG9z1Qf5wYX5LoWgHNV+ySioP52qHnGfM3xcV7azDX8sVnjpXnlVSdAbMR7OwjvQx4jI3LEen
GFRc5ritQhKcx91q4NWH+3cJlEuQ+gQV0SmnpbUTn0rPdSu57d+eQwCcwEcwGSbFreqfOc0TKA/w
PieQXSz2gi2+c2id8qn/azBQoy/ENI0iGXXu2Wu5LQuiU735J0KL1RXHt/iNbZxl7nydY2UTqDvf
IBR1z146pPGtjjvOj3U8TPEGhhVMDMQllUNJAxNDcPZfM3S/eixR+37nl1h8LjxFMSZVccvRojgR
y20ZxNAfpRNQdJONT4vANRKnw8bHx1Icb68UgyyqPWq+5hWOyWX8xZNBRL9SrVs+6a9UipPpcr9N
Bfp18e6qlsBcNnexck7NCI+h2goDi5M9SDDL6akS51NH7Dj3NJqgoOjCq4hNEZTZJjs9v50rEa8K
cpZqFEHq9stQ1xHswDf4V5Sy/d9eqUl58Hev1u4XNdlt94FhgMHAyFk6nRVxzYkLbl0S8KRaEFgY
2ENcQeG5VBHbOQpPEACX0efZr78BYNhdhfwTHP4Hw+wK3OY05WL+bgtjGr9H6fYg7cn72mSgpSrI
CcgaSYiDq2yFIBdlKHxgM6WAKo/h3wsoMoVsYQjM+cHqD1J/YPwxp8cZmp18hJLM4UG5O12F2EgA
pzXUI6gYrrjUjr10bLvjqByVjFy0I9BVLIKoNQY7ntbBhl3EUoE22Ol6B8/VECMoWd27hFIiKwDV
KBxYOc53Thnoh74RvkZooMTsTjj9N7M/LTnsBfO7X46usYtSJbookV5GDZ5P01E8KB+nbEzyMVGV
eL7Fox2116i/UsyFRo9dzF3oliD/iCclvpZxj6xdgTHpFAyK8bwEOg26CPZyiVTnAh4Z85ZnyZ7B
4uiINwZDqF92H8XGRp3BV4UDBLRhJ1g853tYmVgfo9wMsVURhSCvSVFGLWxVW1IUTz1n2bMLET3B
2kpQdgQdosea/w4RgosiH8W1zEXBtUw6FJpb9p07Ub+vXAINtwTGfRBNVZQydJjDYg7RST1cmHV9
xxpXu/UlwdFKCcvtSwnLVvHfEpa83p46nKYYLchoIf46uGhAxSIe9Bb9n/VBf8+SiaQMD6sZ7jCL
TWl9GwT+tFNUTxH7Gc+oMzyguwipk+vDHQ63tCekjkPVDo3m5WGJCvZB4m9aBhXiMbdQuq1rpG/2
r0CgNKBGILAeuTOLnQ/l7E+2hqJAkONdmPXzbFsXh77NcMUGwK2VIgUSB77ZCWP7K8cjnRvhO/sm
7ivq6cz8cF/ZRObMzo3AiJfM4xCK60ugfQRDGg34eqTqXoEmoKMBkESTn7re+4u0h4PW0oZfC77n
VZP9+QpnHsaWP4osHqxuAF0IM0IQjalXZix/EyYqHKMs6jGHkyjwrrni6RZS1At0F1roycGINTlL
E6oyF5FgQoRIowkvgTu1IVAxYGKU2hLnd1ZM4jy08yW5P2/Gcnr3P2i3fDhHN1sRzlHpZYLQIRxR
QDpgPbOQYDX8iHY6DUnr5D4GvEdaJ7cyob1LFbYCcSFmOdzKc3Y8a4dUx/R3WGDIW3tt4ZjLyJFj
ZkJHG965Mhzq8iDxr5q9rRE8gYsrnsvYUKJiiJBGaBchjVjQ6RVuxQidDzAqyc6cowsz3yY+cyTe
XyfYUggBEiZjDUEOoBpe6uf6D2cUvKUsFDHFqsqaFO6bkEjzFx1mHfobnM9MeQ+gJrYUE6h32vBd
MOR3cHACxSD97cAwd1iHuSDgAcHjbC5xGifTLZHIvsI5dUt2xATg+UPS1x0BhqSIPXqUeZgoxSqu
Yu3wNV2BUdGEPhTl4X7fz83e0JICVvaZtxyPZXy+RTf2myk0+/BqhdaMNNZl7vuCdYiF8z5j7ozt
fl2rsxnvfSF59OtYGpf6JBp32O9pQZm9q3FouCcMwpma9vLXggJDhSvvS79kTpU8OinoeayuypdN
1c2EhWYUiwkL/Sg6UazsL1pzMlNqjENCbrxbF/M9ZAcMnsR0ypGgzfH8nEOF9NuLmOuh6JS/1lHB
ZHXhFIXCwbnSvBwApPDlOurdk+9ed/Mu4syD0MBFeLppT5FPs+6Wiy/LRwo6NGGHcgwINuxUMeO1
wQ/B2WIQwk/W2Q8N1AhYJbjFjbiICgfBH+L8jbjI5JBGOW4fFmNDTP29J2nJ9RzLt3gpGeBjqXXp
ZOjC/VPxHD7wT3y38jfhOMfPJRznq92c7iD9KOE4X1kI/Pj5jSiGcJFptTv/najusJtaRDbtNXRI
s2vKzu0vHVBk9vM/FRKjLpWPF0giPXVObFkicaJbFbVGmqCopeO5A9oTbgPbVnYeo6u0n8cjGhOk
8ExmmRgyc1ZJLkSRCK8ZkKzTjZFcMfUObSk8N0L7bVoMf5w2w2VALRVOVnC+BRdoKMB9TgV/w5m5
s2N+5zO2CNhS3eYZbbLypOO3ZD4CDggLZuN6y4M+et2fDuz6iwIDlv8DVxe5N3iVi7N/lskGgVCF
XSRzWz3gjPCeH/iTljfEuOlPOtdWH14Q6t2jkaug5d0lO1KzMeS555eUvAqyK0oHddQjOiKDCBeU
qM4zynzU89f367ske+m7OvvNn0/NkQRvsocL9oK63mi9EYQWf8CeMq709uMcZIhiAeL/oBGekRG8
g94GfgJg4VE1HET+uzxaumhY9b03KxqtyGZUJPnz4ObYKMF+1PuWzO16P9X7+vez7F4IMEdACPQo
83ehzX7B/An0J6AR7bFmCyTaoYyMPrKdBAEpHeYO1lTjMJyh28lwZgFQQkS67KIo5b92ChCwWjCd
A2UJdyZfWFQb5APHWUZaZ2xn+Dk9GN23IIPKEhnfmWM38P74cpC/0JFBHMlZkSYXhQYHaO5eym8J
LCG2j+hOF+CSlEuy42pUg91DdRPpsQaVGTdMIfKOB1CcuXC6Qodl0QRmXAkdFsRItbgY6vF+AkWG
ewq7eZMBIpnsD7BqTCuSFsE/2hAkjSzSv3G8w9AHQFLhde8FQ59MeYSNBNNpiTkk1TXZ2fGsxLUd
jZRg6D81slfFMNPWMDYEDDNTK5Q42CPZczLgbJCAaAba0C2DFkQpR0YOjrTmbLGYB01dyEjIRENr
irHcbjiN5IYap2n4cNvVw8nAXWAIqx07GQAxoATKC6ARwGEAD/BZ0bucq5P0HahC/wypV0MahBT/
nBDDS1ELZPqufsTwyl0MCzvDLlkKED7cHnyyIAjKXjCk+azMMuhWhvT2KMhnTxYs6RGkAJSC9ZHA
U0EjwgDO25ls1chaMRiEr+NQvJ5DeaTj6HZfNwwGAh4Ekuh3xALokTmVP78gPt70x0h4sP9MxG/8
k/AY9Mx4GKwqHiQ8k+SOf2+oIc1XjD8p5lZKWdF3EfsRnxrOHxabUUkni9PNOncUtkq6COswHsUN
k3h7XfhPDbZfxiy0uimY6CdilWPgQCI6BrjcZ3pxWeVjSEJY9asRo6DBp9ChICGQqQhtztBLmDGz
zqK64RkvBmroQaNJFxO1khM/OmOXCXXZkEocZsmujkDIqMgoaHXTcsLnsb5gHmM8w6q/d9qg7sTf
1/r3n4xZJhboUvmVGYu96myEQwFmAEVWhPAoN10sTOyuyDzldTFl6n/yHlC+GQS0c7iEWSdefdE4
DJY3tgNjZet36jYpj0OuR2Iz/bYTa7Qx1gV5y4AvqDAknMnJJBcaF35Ym+GO1hrHTbduk02+M1kJ
E/j/T8r5Id9BLpjv6Yi4mFx4jdztMoU25Y8/PIm5NTjg7+jX8bOiMWXdUAqMoWIGmvkhM62xPDkM
7RCxqxdB8+nMD5pPhcNTE2JaXqbEYX4KSi3Y2STOY9dHDsaFUtoHYzrq5lE2j1px6gyCoqMmi8zh
VBqnjHsqf+iHk6afMi4lFJx8UCfUsRhpyvGYIZBdtXz9fFAggkXWG6qfVKZMGOqEmeaCt9CbBGRV
+GR266gKtwrPJ3xGrGkm9tKZH5an6XF69Pbm9x501RP2DvSm7Of4O7QnbgcitZ/nFCKfRx3AN3SO
ULBifmFUepPiAcrdEImaw/ZwlT8OFh6kiMcSxht+q2WFNoQEIggx+Zf4D18MTNqtJ8M5jqXWU3is
oehrPSaozfqIq69EsPoYnZicNkBhwOlj2cLrIYf8fFY8GSuGgnU97LBcK4ymhDTHiEd8HecItWSL
dB8kJ2BOke1C48m5q7F84rl7HzGxMasGKeUA26/puwrJImrTTbTGj8z6uZoRy7EkJbBhMY4BFcCV
DU8lts3TvuNQvtMiMqHm+f0TOAOgAPCj/kvEHq0PfhTU+3pdUK8JQWG3d9ifYMpvOeIU8Lp2sJK0
hwDqAAaqriSkCTAQmHrU40jtOeqDBetWePeZ1HQlVDHLYZljTtjjvI5GDsVwo9HcyJEGyluOhl6w
8SiQx9YdS2Kkkiu4lZMlxy0GQDlWge6xJUJl6vm/UY1/UomMMpLU0ASVUhPpHEgQgWiXppBRqHeR
k6+b4OaBFKIG6X86RnQN7ICbjlFVhY6x4NlBL7dyeqJOOTBkwqXdsbU0yXhPcDlu2nCqsk0ejq8M
ARLrs0Jmz8NaRnmMyMVml/B4nkxQOoSq4UZ8+nxAfpQr+zNhSpcTQlnjHOlXxvgoIMKLHioTw7qg
ZIQoJ+m792jj46nFatlJ3jRoL18yuhClJ+xXYNbm04Lon9SXF4qoRtRBSxFcu8Cag8sPNjN2X0Q4
64tB2DdKgKuAXDPLFYoCbsO6ihEWZ8CkEACf6lfkBbgky9X0xz2D7w+XZKEArvC4QZf/+e378aQZ
p8U4XYqHZXho6c8bD83wIGSMr+XgZcPDNX8o8gfpBtj5hVJ8c3tRkN/JQ1J85Gt494SCeF3bALt+
lb4NSEDO+1VZIcP0JcgaS5cEpSsaOdmSv2t7MsmDuqe9FWCSsMKco01TjM2r4d3rQY5FE6Ba+yqj
q8mTWkmugCuIJIbEQXhd5xwljXOQ+JRsgMlEt0rIp0LrFto30KZhrYQaP1L6JPVPlIrS4fq6ef1a
DNBabF5jvjRkKOxSvC4N9eDiaN+Wt83Dhy1ufeht8ifEbSwUUJvn9bYZXlfPq/0mZCS8PRDE9PXW
006DbkHo7jgyVfRud0FOpwbFHTzHf449LP4vJrNNSu7Ry9lYuKURpN04skImxIvjaF8Qp1Sjf238
Dv4uBy1ORgi+yQd8m7+Mv87MY2wX2X4Gktrjcuq5okbPpFxHs2Z6N7TNUCLYyCCOQz+BnkQA3RkC
YIAbtcu+5plXtceuPQ4ywmTn+usTjtB1AkP0lll07iLrL8gJTGE4nTgy3/8AsKuxnTwT8NLpjEod
/F7kAJCuwzT43MYlYv4+IWyECo6kqj/CE0aOWaTigESSRXgip3K01wB8EV5L3/Vv1+cmf7Z/w6bc
LDOItKUDQHYis0iSyKv9DBCleMp+YIHhb6d/8V+CHmQUuhwsNkECAcDnsQPCLND/jLhKODb4AAc3
F5C0hqlwb+JeXOfaBIGTRclcGy7wHyw7vDKInGa0PELyY4lUIuk7u6I6MJYOMCAhDoQKSajHnLkX
K2q7eGH6DTw+9TGfk6hCM1R+lo4b9pGQXAhWYB9ZWR9AsKKChL/BC+FlZxX0tXBUwnYIF5zH2CL+
iRlRMoI/VAzGYQ6Uhc+MkkXyNepRwzeASBpiob5gT90EGAZnlneNcp6nTTjXwpRCtYDvhqWkgUpc
BYNMkgz8gTdu+zPD0BZ9Cr5JinCC8kwhk0Mgt2nkVIQ9jWcMH8CUraDchD7UlN1f4H86nrd7Mt+T
Ko2vG/cEBy8jHOY/axGPrstWxaKCn1ct6G2VgyJERNSFDLFeRV1j+z17BNyA3GwQW9CdavWvjXLM
TLK7cGJYc4KEOWUumibonC/dEz+OzJC/ml9nBbCWi+OUUiSzDsqvvvauPw37nd3vngXckzsG40Iw
c4bhRaSA2IcxzM5feC7bHDbzqDOjgT53sqcMUZ7Yj6tnzN36S0HKcS3246ILjDnoOaM+nzmHCjQm
SXGCeYfMEwgGpkRzCPVUUMckI4A6No2i7JdVNCECIFmPQuxZZ8KLCJQROyJeRBZiT6CM2BEp44Ay
UnMOXxYo91pgLULvOV7QuEVdJoTMcuEKCB+bSmQzZ2WUkrop2Lidc10FhxdiVVaxGtU1YrXrjnLc
BY8tgbp0asJNPUo3GrjrF6LawYILhoEXExfaapSu03Eyj910RO94K05NcUrNY8qQvKETRm9ZGNXb
MajHQCEUpQ6Ky+pSZ9Bk+azFEt7fhhY0LGKmC7/QEFMSSXiSK5yvoTHxZsKxCvaSxB4l9qvCMSsn
u4uuS2WJRctlI1DSBLu9YOaBoSMzLhQe6qB5USWEreKihHCgDd7UeBx0WNtBh7POxjcQiAN+/lf+
Wb7IN3jTex3WFqcjnmkvQsg3PKg5l5l3Yag0kdP04VMwGLTABgWKvQsMVO89aRAELpz024lHLbp5
9UPUuN91exNai5GgCQtQmiIzVb7Px/4Bu+z1QMUEDhjX/xXZsECi5kqI9TWnQiJnrYgULLGIZ5ZI
pw+xiLP12XYQQv5Dq4Al/m/cD4k/UFWQXBE3guRquPlLBZXVJ0gS2CmK2Ub5nykEvhxwuTsouSk8
Z2EvCzJSBXcU8rJgIw0rgYeBjOKUJSORMLtEUhaVs6AUGQzw6bdCuSHkGqkgDMUTlZkCzsfEai7M
e1RmPBfExOmGZNxrUVStocaoSKDXskipBf2ufjPppP3C4amc+G96zE0HWLAkUqFLCRcr0NdeNlQs
XMmQvPGS/S8PzYD9vOahWS84HMkUqc/JNBG+vAcj/RNrTk660DkpK5r3h6UX7VtS4Yjsyn5/Pg02
KBgPBB4FLCBUlXPYAZf+4FRhQt6yZragO7Lu2KBZ6p2q24Htyoe7eiFpgmx2yGrFhGAaHYhexbwr
zKPgQvhSYIXQkSzerPfxd4c0uffs9+XHtfdyQu8RJ9P5/AVJ8KzSBRAfJmWunoVX+aPMhZCkkaiG
/LYN+rPw3dR92HH362R1eLdCXPsZ0pVc9EOWhpCmgB7PJpEd7ACJLEY27DfvEUG1TGMLobLm4GlK
+5tKuqbLwZlxss0816/o2sZ3EQTnItpO8RZXqD6EiBcVK+figSGVEljrQs8vJP0IHcl1Qy5yNL4Q
l0hbpQ4w9rO5ChzC63zz2ugtP3b5vslFC/nRNBPVFDs23hR27F2dNGliVQirwRe5BWLpNHr0+BNB
egD2gAi8GuK7GYdnKHrMa8G0IQ6k1QqvgB2gRUVoF03BvcexijJafgGTiMyRugTx60r5aMHVkD1E
6hYBsUrSTPtu2ouO40tTIyIQp7kr3RiDoDQexszNnPn5Aqe0PpXxEd//0ZOYm3DSXrGkeKpkvOC/
6eRB/VJs0cyjS5yDqibs65nW3G7HHxYZszB11sAyJHdJ3RsbtREjkqVJzHH7hi5mNU1tt5U2cVvF
TxG7LlJ9dLjsXTxNb3/lfVu4/KuFqZrOkNyVf9Ix5pCCRYL2DIsTytab2VwSoj1DV5exuOjOINJn
ZX/7n5TkeFUBDlSrXZUPW+zG5EbgfUK0ILscBy5IRmi7c9JhFsUhR/NAf0g9WWNeRg1EBB5yzH3d
7wsGZEzHJhetUO/2WkxRihCY7dlsxIyCdjga2YV+91+GFzLRfOH2LALBinb6XAN3cjH7FkBpI2ik
GKWL3DfZFUzyU/awwYnagola2h6eDGvNOIVGQLQDpRcgvvQDyk0YFqOdktxGy8NrD3ibyDkWFHk8
GXAE0G6tx9PqBwMc+O27nTijkkFP544ykC4mpRdtOxaNTqLfaN5RVs2ST7uOsop2HWtaKys6dnfP
et/gPyQ6sYD/MGVgHH1mIyHxoRc8aYBiJntFTOGMuNX60X8Z3rK7x6IjXFMnEzM9eqpMIqknoxsr
/RTD94RXx99hdQuu4ubu3DllKhBfmrhCU5UlgjC2dpBkK6GDNNxEB6m+CTNwgRlYckV3DNPGp28D
WxmWHPw4NgwYNHwE3TLQaMFYctbiOCruM+49ns8AZFi14tck4Y7CRSpOLpNrvDGmabB+ftmdcH/x
3+8G8HXIn52pFqrkoRarBxpDJv0vLiNxpORyQ/2K5gQPqi1sxKzz7xGr62mkDy/SGt3pkfMN9VQr
h9yZcHKa5w2WQxefdj+NfGA5LNTq1tOdmjqPr2iTGdu508OILhtwMXtg6c8FtZzoEuMOp0uMO5xd
EUMwxQwL7xPUIT5Oz5qOEtoQWGzG6TycdvnHo74BDzyJdgsl5c4UJSXmXixxF4y+gF44TTopKttZ
uAQ3mT7VJHsUHx9eVjY3fAR5/gWTNXOYjI0OteyMiifRSAG+xhz57Oo7J1ltiM6aAJsYXBxs3bQc
qDvoIosT7YT9VtCexGCgEeg5Jk5on+nqJHpwNnzWDujsQiq131+EzoGGJJcTpFmT0VYpLqrdnscO
/Rq8JeJp0WBu6MVzPCf4Yha4Q/PnjkPz/0CH1O0U7azNIQ/UikHVP6c8fRBhkM+ci9e0OL2DrAlw
LNJYpZ9qQQ5DeFkHWi1KPowNLE7/F7TGlm/inUgjDsVcMXrqTK8fZhBaExW+BvE0SR/opNDCyHXx
YKGnRe3I44WeFotni2Dhfa3pUuOdwEitCCd7CSQIESfllOTwsFHQwH20LdlMNxAAdatxR1sC1MM9
o6zmGcLblh36Sf/IgT0KIsQ8KKxbsfJPsxk21/93G6Xdg9mM037ELBS3GbsozWFhZ6O7vfKtxHEf
6jbHCMG3AphHF9ZRdgGkDCEkQqBDsy4LrCFQrogHMrhWddLhBI8lC1sZDBIPSTVw5RujUTVCJFvu
EdqizFoXZ2Ew/SQZkGyRv2/c7nraM5mmtMnT46U9YjMGaMrGlp0oK6lxpvxAInMjH28yQMEjNP0C
5cI7VQ5BvfT7WEQfswB0b+nHveoR7c6SaMyShydm9C6oMyqYngpn50E7Y227Heh8djv2PHY7ZqrF
r8svpqtsemx9+DLZ97Yku22UKqapKINpyXZugsni/pSUgKn4Thvw/KiFPIkNtBeLO1qXvdLkrUMW
8C9M7pH+7hx8crx0nj+zqJmonPjrWNhAxXzEdpnnGj/wi6ZAzQXBnmMNenDNK/lSuDcQ57KYjNzc
MeTPFX+05pc2mSiu1jrnn90LxRSV7nZy2q2VLhhHHsk0CKl0wTjSI7xKbodnC4Y7IBA9pj3LtSK8
iUxijilTMYxvPHRxAGwzkc2IvLrjZsYlcO5wt68LHpr9dnYh/dyRZ+lhyb4itoRQIviMCOKV8UMP
Z4WUQaQlN5i2PGrukmNUSD3T3L+AOSolRP0Ok1iMpFp9YJwxvFoTcZf0aIXvEjM1V+wb/+CuVHtX
5w7FUs2NrLgZWkpaySjYVyc2RhQw/JiUXOYV20zm0+TEoZFSv9cx9VM0xJicMmYz3oXvZYompG5T
lCPkmZAqCFrGtY7mNMLbz4aJrdobMq+T44JzyG/lHW4IgJUNqbcBViiTraSH/7EWyp9QPa40RvfX
t+rreMHmkORl3N7EsFC9RbCxGRZmzWr1XYeFdwJNLLbn6Hpmi3K3ApmT4QZYzXFEVk7kthxzTUKx
mMOwHVj38IILL+P0LJZ4cyhCeS+43/j5+tZ4Xz2A+Dp6IzTPLZh45GLMsUFAGguHL4ltwduj+bXg
Q/6CUofuWfBfGoP2BVLM6pVWh0CFeZMFNB1EdUXLofZRvXg0HKiwKK/kF+bx9DdNui5o6mgkAb3F
uESLFOdj2HmYClHMvRcrQw7E2oXbl84SVJuUOgW7mr/gQO1RunqAIkgXIdTx7tu6WDvioSVAdQz2
wAOSdO9XBlM6H7VvR9d98W+G33KO5J6nLZZYNSaaXsWs47dIljGT7MQkkIuHGzy4xxPAZu0jIYJb
q4bhzr/6w1Spgc+Si8HSgFycCthZvnP+ZWGz1KEwrB7LzxYS/SPO7CPlIWOn3MZjLoyVBoBU87hN
cOGl3tcJbo6aG+FH/jHE7UaUNp6tOfjnMEpxczGs+9yMOXdsC38UTLtyxdptTLvLz7SGIpGinOB/
wMV4RuEhXjltnLUG3+bxSuHzB8HC0q1N+NbTHOx2+O/AaEjXw/n3/IWTj4oFuop5EmlfKBBuMJbw
VqOj36zUhGytbuqK/X8ddPXwznJnjxNNeeMb3750vnIolW4qpl313WXZGIOQW6DCQ8iUCkGDBfdo
8maeBJP4zgvL00OQHM926mWdl/9bA+fSdckCz8ZvRf7Ab1VDHqWkOL1RqfGMWuAlvtrf7G/pr20L
ZxeHZ8z2PfQiA0Vhtnm+uhbS7lucE9Lwi+PNWXeZteR7Tjcys8h13sTICdkBDZlylR1sygNBNh4q
x0Tiq4oz6TUXZ9J5XRtcBV8ccBVWVYQ3ZM0oGDFykchM+cbIl0mM3gjzLMxj6rHyntDoo63LGQOg
2eAqpI62bodOi4sbItEa3YTBGuw/C/IsawtugjxLPCvtkeEgY66Z93YNbmGPRuhk0IcBAfaHQztp
rSx5XdnOy9clk2fPp7K4NOxn8dghEsAtv6o7MaK318FUi2sJ0Sj4TvLNvfat4IbgFuYhVnl3KtQV
EAYjjE8MRlgbEDCGO97RLwf9CVIIejvCGugUb4kvdK2nZzV/kV50xWMxtWNBYrqtcdUbjIngF6Z2
wJgY3MFjgsS0vOvPv9yDxphOOPYIPdgBv6PPQp8dXzDQ8LgrYiDIYxEDQZZJh7mJpI3lHwSZoTGv
n2E2ScdwFug5oFFAxMdRnxhM4ppAoM0fzWATG8wUsMPSD3aZRafPOOV2zrSCFASNhUnakjSoTIh9
IRMPlYxBYh66bip073JYTrDN+ZnyAg6OmgaIF+lDlDWX3ieZgmSwLRwMAD/ofRa6Q62DwU+aMdRW
kK2fzfAG3JsinP0Wnn4llNa1OftLNWzRc9EXEuNFBfbeOllESdxdXACwHN5u/im06BqJWouWFIFY
kibw63DxOjlkWgF4Pn/ntTGB4LXld0pa5wEnCzJYCeaShmP+IDdCMZ8tH06uCicX0vkpdtpjrzsa
kC2yRjgyoCx9gLbWuvU1QTN8R/FSxq/IKcEsXhA4uwvJYrZ74dOS3QU27Aj3ThjYzthTL+70tbC9
Gu3u7N80jlOUq8GgBb0WXEpCH4VNje68FjRPO9NFPUwog9EJ9bAJmIEOr/rKjzOC+lVcP+FTATWu
x7zQeoqvU1zQylsTZ5DHKwJmFmGQwiSYts6yMoM3fWo/rqkznAgRulcxDsELHmVgj+dI/fJnwgIG
QAXV4iRyUqEMoki13DRs9noVGGyqrNon7R30GRkjKG4GUqFgiQKfZGa+JkMzVM5JVbOiMo/7LlaW
WGMVSb2Lz6XL4MYi54xY41sy3g5X7aCsbHjrdrhrh6k4yMWhGg5XRJXWvr8LNvwsBKUuk803TKfb
Jpch7fjFNofzdFNi0bzZ+jc0bz6o7avKj+7NpvLb+s1IL9neUPl9CP3+JR7RM7/j9SIrTKBZrInK
J0a+gim+r2OOF1VYBGihFpfWPzzC31yX/+0MzrDUqH3p1aqii0DBQ2lNF4FFXb38Rv38m/KWy3bg
w4Cl5JM0AuZg2QnMAbADYkZmiCjQfU6Y/Fk3wEXP6D7+XNn3EYSBGwWgFmqUBw5NWjREW47O3RQC
ItDBf+hCdGsXwozQhnvtt0pLpDLJrsnt4vaxzmHyHQSLRedLg1kpVFsLFdnXbnGgudOrBI24MEC6
fYzkadlzbCWsGrrQNkG6aUGnBXkZIvqZzNWtyyTCRCIJ0Qa/rqxTA1NZunKEqofjJ6jywgE5gJS1
w169ExQgE/M8v7LWIchXAQDdwXPn3vs9qoaHfHgwdTGOvuQPN53gFnpwIaUwqJ8zj1FBwYRfg0qy
rA+Nst+EGVDQGCGf2p+fU/INvzUQeKGH0iQUrCPcCM1hbM8EeLACxkGfzHSL9KHGPfb0+zS3e56I
ysULue/7w/llSuCWYi6afZt02bOYRDOyl4GePaAXcHgomy8DnMtHtOw4Zwn5fEKHSRfEQPLWRi2O
1efuWQNtSooJz9hWPPnryTMe0Fiijtzx1zrG7X/zbGUdZjPPlsjqJu8Lp8bJ+IVvnvcMjYj3TJPO
0E6Mum0pzsFOqhGosF//PatxSvs8q0FwFHEGtOYyK2DMe5GoaiIli61ZUOoU9vlyP2JpTQ+Vtk/Q
C4GpAxFB37JvgMG5dUEsfMyPl4Bn7QP9PiptjhFouKi0mT3R+K5QAwstMopktGWfNKd8RTlxjkLp
y8Ebpe+GGKGjUML2dEdcrGuTha+RJgt6IrTEfOWXmhsvqsGgnwDoI0KCX8/AD7UBY3aBK5OEMvlG
YYjPR6B8ERdcfspfEcROq7wYXQbfwoBnkIzSECb0bvYRo75auBfEAQ0J7VmkMe7Xruek0RSPMxyD
klNjDneo6BFz0DI1fSM2TxtGCmQ1/bDrz+JVGPVXsjJ/LSsDff+NZhw0NLrgZ1DnrK/9ni7d1p/T
ZtGfo9nWrCcIDhGcILD4Z7U4QdBho7cmhBO5AL2tlDfKWlQKKHtRl5z/QsWlw/S28/f8JzThOGls
TbgddmngUPTHmz//lRcgDKCzcoJqDCeIy19thE7pIuRUyMp8Df3l2T+3wTILhm4H6ZkLUHEm4r+d
ZheOXVQTDmZFjSU4ueYSL+TiLHGKlHQXp6h9drGy4+mX9C1+wgLmDdWZOLvyhbMgxgCn2qTddHzg
XX+nXXkh8w1F+Rz2xL4RAZeHqFfgF9FrnHATJApYL6Qm2Pst0bDmSMUXQGWNopkBrqjZ4yfmlwtO
NKDRa9unbYW4h7YPrXM6PxzixTkeyweCbc4gPNQBULC5eDaalFXnuHWAEHtwnEZ1TgOIA/3W/QFw
TnfrLUqfzP4DLDLne3qCC0x8mKEp44wEhB9IjwmDWv/g2d/AiXAkAUg+0CGCxOcNEXcqopkRYaLi
A5VkQVsieeAX2jFklUMr3v8GOOf9cyEwX+kskOifqpKCSIV/Mvr0JyhyTi8yBVzn32dxhuFgQcsA
8VxzC7tbWBB+eeye1ccIwYvZCbkS7O11Ij5hfFthy4iSpIuYh9tRFyxfVIbZkfLGRXT/Cugv4zP/
Q4pE5yPGtjSBs0aHvTZwU3aqtYG70c45stTvLb4vzX3uk+WJyuyJQw6vCGX55zmHw4r5ogPVeEfx
jcJOiOw8tkaaxdgF2ks8tzHH4ap5hKD0hK5Z0HycC3lmOlR6vwJQcQvbdzZKlHsckTgTs3iRGL6Z
CEE2o6jFvn73UNbQfkVck76rL6hrVDHIp/9st5GMTqWN2Z9ha6CydcH/OoZ64obaaSGigOlx951A
DeMmFu+BN1A4P7ZnAvkaPBNY2tP5O6TMufVYlSIWchuTZzHcFVDvhDGhl+7iNI/BTN+XuCT6xn9E
/XPNAj7ZCs3+b14h4xYWLxD5jwqSCgorkgG65igUmV/8uCedt0cUOaBhJPngHqOEmoFZ392SmDSB
YZ//HNUQSPdSuoh86KIDfGnfUb7z5beE8MCFDcY/QNuHzL09qyF/sMvbQ2r5XP0B7MmoB5E90iOb
Vlzn8xfrlkvPCdUkvHKTRIqMdNewfufPhWYPS+YOVAZdJJY7EfbjpCe4+HeCaEqndnSQPL6UQqn3
dQC8vJQSHR66Uk/CYQOrhBAm8K8czbzmkJ6muzO8D2y+lpczyGYKQHM6Yx9yJUQPQr+Zwa/lm425
LnvsieQZ96I7dn/k2QtjnWcvKjC0GTx76/Xxq+sBGk2EYIUSXhWhArsSOoqOBv4tnU7GRsiOMrEM
pP0XJ/tmIw4tohRNex8VlHJ9NPJ4LaIeuTvi2z6aFncAeEGJdneai3ivNGAuv8sM9HfAUjnfF9GR
t2rpH90YSfdZmcFdg+4A/2syErOjcrxI8kEwTe3BRYtExskSyH1QXoF7BQ1saqSRwMTSwDB87ebr
C7/Vt4jfSVBmcz6uP5pVIAppwi2Q1tYmHA9FBhdMKvDtyBZUOTrwgi8+rXxxNhDEmnMi14k37AlT
MH7RYIctxy/AHUULB24eZS0bdMimg5ytgLY4EsjgZCEdfuTRZ5cmGM+ndbfaelwN/llg8mAPv9Xs
xJrzTpcUITO6SXj8rE/STfY3+0uHkmnUxl/q6ZmsQ2QUcoBpeXrvgV3jBj4wbKxAj1322SyiDXDa
pGDghfaNpxvCt+0BB6z2/BsFJbbf72wdYsg0I9WNbm3clC63EZfvnUELAbSdkP5SW1Wae+8PwPYz
gnflYyEfGfmqLPsk03BZXK5QrT3q8nEnH1MFICIz5eAK2iwF2uYYf7hS0spnNaCTV2cItpBidYRc
EelnfluJle68vvK1zFcuzvRj+D1jOnP49ermK5k/0AB9R5gBtagKy5FBaVCbAWqbYFlwhQQ5bywZ
sJ/Ne4VehuZmX9SdOxaHpTgoxSG/AycAIOcppDfV+3wJ2Dq9G0mIT7R99ADW7u6KHSjIB4LIxJoU
wdqVdphIw9wOtWeV5lHpLIxAtYN6OzTFYXc7nIHVFYdiAKa6H6z99AM+TLJLj2l2lBg9ZCAOvV3Y
xLcDl7J6d2RXIpL5351Sy9GCDYRs7NUNc+WWscO2jCY1bMj3VMO6Dg0wA7i9HMAVN6yd4ZyFuhlk
KECukPT5UPi9RRnVJ7JB6RTIArWfXV3+ru1vupK5TUtG/rgtuScvX3chZh0wwQaooh/VFU943BHf
vYt6AqFoh+wilVv67Iw3/7I4vBQWL2Uw4ZKHAFp8xq3fcjtWy6Sy47NMkfF/dJ1pc5tYtEV/EVVM
YvgKCBBI8hjb8RcqtmMQg4SY0a9/60KS6veqXtWtVHe6E2uAyz3n7L32buBnunx1Mz+sJKEobMuw
L0PehAIqfDcMQUuSS8a0zbeRcIHb4nzm4wVmnmsgrmMGF1xNX/MMerqOorolfSHTzXHvIGCnJTJ4
FpAszBjI5xYW0IZZFCSad2AieGpbnFo1BJzLe3ONWrB17gAwArpkwCjNwOwrrppeDYpLcMOL/CJd
oDxvzzSlkF2577w9/YYCITa0aCQwbfE3T3Zod6GdUOuIUNuzGcDv2IQ0GSB42BsBYTF0R/6t4xKR
PILTXAQmULLQPwKug5kJFW9ZieFyibn2a+n1wdn/GL7s1tPPHtwdvM8FI33Jk17V7eZETCd8iW2j
CRQQy7g6Kg0oHqf0j0Bf93FJolnmmB8AMObfmByw8ELRsbY9HwNMHZK3aDU77cOZTg0p9fT1dyMw
slOkXKPLLYK3o6e7EztjfE4Zke1HgJz13pz3Ff9g7UUUJVIvBODOc7egXf5BIBRUbyxYPtUDwgDJ
pcsDGkG19l2Ff/1Al+e0MEegbIDdrwz3FGmvkhT3hlvenQpmKtsWqidU2gW/caFpjteSUmbBb0C9
2dBUYTy0QDiMXCBJtAQS4R5Ew4kRDqyGyulH0D0Isohe25GMVb7quzq2dsbuOgiD8PkVZzD+4Eds
zGZ3hJlzzY9ZeTA057HRvDOzBds72d4V4xxTqZexZHtxNOrywuFbgHSTN9uMZyN9fT5+PlHEc6NY
luqvn8BY8Ch1uYBT8GHu9dH0uYbuNZhPNxAqnGejGt9kSQxUOFacA3iG8lXIyBW0bU3+zdUvYI3h
0NJ84kLpUGkoRUNAV5cScmGskI583Rf2PrX3BmJEqIm6gMq0WIJo4YfXdFfTEbjsSmgeeCH0EIIN
FAcWeBwysATpAdIFLBsDRzQjZahvAnPhwnYg5otAyuEadLThmYORMPCz/mhzIA/EXocqczgyUxgK
o4KAyw/sF/5E79uwJJnQ4pP329TvU/QeTvOV5fjkvXQWa7Nc0BX3KmrqwVMQtrAkwl/owm+lhZXB
JXp9tz9guMgEMXH9gm7ceDlGPDwDkidD9sKiiz+JyBpqkJFrGv0YPUMati7QHgEuKshri9IH7mIQ
O+qGvNo7Fc1rf8c1pSkQNGKQKyA7L7sZ7GKweV3DpXOQ5iQFztEM956R2hzlEHXNSDIimxpzjiwI
vxjR2zg1aI/scdgzn8afQUQarfq/V+rF1UKDEZjoyxDG6UDBWokfPWQspKEA7FRBW6ptQVuCggVz
ZgWUEEIhWcC9SESLTnwAlJL5nSwioY7nzeGEuLQ8wBjbPFaufWxTvmXIBpyrnd+j4p+v4tvYPIIW
2xr3l/Q/SKJrkHWEvFJw8GT0h8wHKUXUqQ54rBfioPkLRwJFAv11TClzOKfe4FYHGyIpnUoMEZqg
fnCJsAjP4AdmGMbQawBtQzc8RVDdkl60MgmbA3t1e4SHNZk+fnqdMfJIfyccGLgQ9cOoH0iKQ8zn
wb4K0tCGb4hrLA9mwI0IHSg0YG0haeCosyzJFsnkxJJfdWLJIXLB5dIBO1a7GT+Q5PSoS14Vmr8j
aVQCRr7yyMlOmR7Rm8tPFRjqWqjNU03IHq/eKz3MQ8lHv8AdMgpVEq/MLRIDtg64H+cPfhSLCLrz
R19xA9dOijyDE5m8tf4Grjo2lAGSgY0eP6UI0yPSedVaycwifyegvTlIK45JJiyBJC1HBbj9iC14
a1y9vrpkiCN8N98zZFcjh7FtxkHd9GCBbFtffAm6z1qRuTb5HHlo47ONbiE0KylWpPgmxQnHOtSI
UnxGjQjGWOBpRQYuZAUD2TA+ErAKlMRsnJWT/rB2xFb+htIC1G90WzSFRtTTAko5CpCxGZE1Ylc7
rhUYkXC3qdb5bb40zRuQApw8MGSkyV957uIaQzPGaA0oHPskcrNvRQ6aDK49KEQyYqKbEqEnVc6x
BBsfnY4nfzKSyX5hli1UB50uIl0B+Q1eyxfDcRQYxm7QU1lbaNdFLh7RNrSyu3nLP68y1FwWWg37
HHdb8mhHn9B5jqSL+Zak2U2A8uZu/tz8Db0e34bZSSQCuwKcAJdlwTRO7cAVVH03S4765a5OjjCF
Fbc0nLkNWfhuWfkj4XR0EjpIFQQoNyxA+uyCC7GtfIX8ZjxXRMfwOcJdXRYJQSmBAsfxXvpN+o82
ifQfC7Fd5qTIlkV2sv0DgS3xIiTJ8ytvV4PS2EYdho4xdugFkJZ0MN9TcuDvO2wjOOgezIM03Znv
XCQwk9GUkQXk88f4/4BOmIxkiBoSASYGIi00ldGgRMM5Vsd4qjAbD64k44c+EN5bJYfOPp5uR+S7
s0+4L/wbod2duOoQrSzCFrQtJFH+V9uCDJu+BjADHfiCp3EhfIHBIXqyP8X2WeBtRHwyoQdUSKB0
NfEPTR0wpGBUwa6C/40p++2zZez+a46KF8x+4w31zi6jr6VGahG94RfvsPYyNCf9UhLz9glpsrzj
V47FCrMsrBlk3yIpzLyX4tVyb7VzCbkghQMyN7ebXkye9ctW0TxCwoxym1N1a1uD6dvSPNYKynVU
cBQrGwe5kfDN31qREjaNcFLiDkk0f+KJ2a+71v7QLZZGSMUngiySjsr3JESt6Tk4/Up+6Bj2910X
bBSApQfrHeOCyXeAFhwHTflnsGyLn4ddkhg3yiPaFxgel3bLnNAewXLto5WdG3LdvTfGNkI/y2dF
E4DXMtGEIN4u87waPS01NwFNn1hVPRxaCtWI7uPFMoh57oOrEoyj91YzO5NhIUbGYUAOh8uzQ9wv
PJVpEZ6KUGvC+RbKN/LMQtEneLForUPYlrZN6R/46AcKOHzqjXN9GRpvuh0v9XFDYEJ9lIioRbzo
0oGk6pYgBNhO8kCfPG9Di7ZlK1az1PiinjCc8nkCNolD8rylPZ+B7xRFGiUc9dsJOTc5wLb7RoOL
sfy66Dmx1vfOp83i7dPokGchxGChxaCAMeY/1f+qxUCOcboJLYZycU6PMoAQ5dA1Bzk7qNkh1/cj
evKbg9nT8hSu62WVEEwQmiK4Qn2FDmpZ55Pnm7QsThzsvBFhoOapk8cZrhUTIm+2CXDFV+faHOhk
qJjKs/XrzL149corYBkPMGZK+BCK3XIrfUzsMDgmr4L+tVGxEgEupyuwNU/bwrH3dNEqykFO4n6C
U4iUo/8ILDbP6YfROhs8C2c/xdErJA60ZNY+YfIj2/MvPZcxaEeUYLDqOZNp3gWtAUmJHP5T6lA0
aMJ5C1+Cxln1nSJcAUNn7nqsfsycAYO6+HVZXLRcsetFex097lKxvmm0Ffio5m2zWNso7bG20WhT
G7+ZfRpNlbgcZze9wfAXty0n/dsun+Jyon1LcEKsGrFuxKJHw6H3RE9tp/WBerjSopxd68cMAtSB
YlFhFdgyGOJ+3TRi0XNKKA/gtCBYTfgMQ0Y6NBZJz8v3GwYQkHo4MnASDaubWELY2n5w69A5M5Lt
DUkDjfZEXNTrpnJ5EU2ICYQ7NIt4mmJ548OmSCiJ7aNyuVO40JNjcfwlMN8nb34yfyExRobOwjwD
rGQ1zyS1gMigzmaRHMq9z89cErQZ7CX2ru12TQmUIaw51P8HLN8qTgevmuF9MN2CekHwVJsQNgUI
Hj02XlGxC/llI+jmcvNHfpkaPE8X1/gmENkHgKyIm8DfDwEK1RiiT/HQ4hy7Z51IEuZEoMTEwRCK
Ux6Qo/2vVBBfQ2Yjhi14vMOrFv5pYy1pOYQiCDMXmFK845kP/hhqDDsqresTrfLMQVEHVyYneJSw
loUrwzXGlxAwwbNhKV7pgaHlYhxj/hu/4PD50NFLc/gjX+gcqthp/4bybb6AGTCFMPV7OlEaz5GR
UKLdNXdPH2zsWDnp5KryVsBQmu0L2Yu1tIOwkmNGJ53vCXd78bp5Vo9Y3k3ZnyBn4eqkdlrEXxPW
3tlR7npI3WPMTLHzim/cCpqY/ml3NKrsAlKF2HqxKdDSYUnsl2jDXobe7elqOuq7wVTX8Njl6T1X
bP7UZ3kk2UIaRBlFkcaVtjxZZpqi9Id6h8bxRArqMscpzbD9hoN9kGoyakRDbLaPJX62y12GOCaq
ftWN6JZqLRAesa2Zy6IHxra2olEyknKXBRUFS/xAWHKgn4PxhZY/TbjiGy9zI24hF33bvKHs3/Pc
QYeOeJr0UuZ6eIGVnwi7RDdSEyOUNQVJfQSV6TAKY/GN02UsPpiEZbr3L+L1n/2VCCIisOEGbPHE
nxaECMJPc9GHrwgR3IcWdEeRHybbwoXIrMig1aO78+DmeDpQYy+w8BM24dSVTowd3OEB0eeHRrt+
yU5OkUdgeProdIHlokJA0SvUEajGQZIzPFxMTdQUPVH0kzA1Sb9zIp35QuRIqoCrudgTnjhU4yNF
49tDFHHV5SQ00t0d4+TJ5EHZ7fNuD7tFSQ+wWwptb1wPeXY4NQewU2icYAN/2n81vMh452UhZppe
MC2ckHdNHr+iZ8rOQknLOv2sidr+dUMQAQ8putE5NOPSjJFToJVCTkHwwiWNr2lcVgLaYgBtObky
AQhuNWD8E9Cq2Q6tJLhpAdAqtgrlML0XV5ExwJJAli6RxOQRY8cHmw6WhFihf3Z8HPkg06HoUJoW
8bAEU7R4Gc7ADrcYlGoSKhRXzOb4xAXYSqSAoBtfm8m4W77xOOo628tORtqCQ0b1BR9jM4mF2hDZ
IXh6XXKxB9Ygi7jbaUf4vIBjRvGoCTBGvaTMIWKsFjBGvbAxMBEMB0w7m0Jslnrt2b1ws5goFjG0
LCv9T4wFsfQ0BqGRZmLIbTCMpmUesesRCfBfoSwlL40JnC/8l0Uqm8EiywPITuM1kL5a2VFWBPyN
7o6gwNOT15aF2YKFxwKzRfWqqE/VKylZxCmTkkVowrpQF8qPm2eG2tMpUGSfYRfkLJTDjNJIemfN
D+gSLg3GRrLsfea4iEqNA1sLbvBzKxYKA2y71Dn5jnnuJd/BsyCord+O85aDHL1j9pj/0z7WleBs
c6ELChQDLsv1gNjCzKX5vu2dK7LJn5hFMQEwVS1/YCfTqMxBj2vhTJySJrAF1jk0ljjbbhJb7YmP
46/di7m7ve/FIIBwIoy9K9JAIiheCgi2IUZIDKw5j5hUS+I9I7FmUMrpgvqigI7macviK1y/xYKm
pCy+xYEODYEzZGsIB8Q6J2ZUzGJCzGJUzGJUPJMt0Sy+1xH9NxB/w5V4K71n6sdLfrdGF68h2Awr
GBzjZsAQgRMWmSpuOmwlmmDEx+YUaVOkTNGF7KifgBrwY/GIwY+1zmV434ILAB0UCjcnI8r3RVnA
Mw35aIvp5Is5JuNXRoQ8z3CQTHfEQChOlTNMDkHfNpwb0MU7nJhQbOwJwh0fZky+t6d1dsnk1fpB
NnXnY99FcNoxvHKF1FhzLdPlZNW9XdCX9LBI8U6LaQ/4CrAl6GDw6HJRnSefORsvrsQKSAmD14M5
9TPXHskRnrSX1bA4C5oDwooW1QRtwMm5bHmN7aJx4amkv+P0YZjZMFoRXh+t59E24NBHD0ght8ia
UTZznOaikxlPilM2/4Ux479TNmNGJooXCy4/uX6H5HboeU5hhaAqvtyRIkh64MRI0eu4Z4iwQjGg
B7oO5ibAnMjnDP2CjVroSv+UYRmSk6UMq3CBM9MuA9w5zM2BTWDQqYj/4fVzEMK9xMdu7ooi2txx
sTPdvvHaFa/mI0cJL4mQsPXaJp1wvbb5plELwN8Q+uAFwUFQORQMgso5tIhXQWfnFeaESig6qXTk
deGH5PVlPInQh7NFBFgYiWJWAesjcjRBJbriNMALskSVRCEGsI2j/Hf9hjGdG5wQENLMecIzG2dJ
2Hr3fI6MhvkQ+bfksFaHUGzab+Vznc/mBF/UWzw8ZJcRGUY6CjAbRnwskySu4oGTT8bnR+ApkBsA
IrSOhEUMjB9vAVdYs1hi0Bqzhs5D74D4Za0QkN3Isjv9rOLT68ysiOoejR5mvtrVGCr84Hg0gm0k
B6Hcmkua5BUoBaXRDLmaOwKMUmDkIZvTxtxpJbgn5jlRAVp2FrNXrpjNiDDJBc36vc6ZqcCQwq/n
FPsOFjevijvX77+Z9zL1XcfLHGLW8TKzPIazOh9QcqxosNBOdYzMVUxRJm7M0MSUbYZpsWNlpJky
2qI2sEJskEi7/M3sczg/Y7eRIqXxzNtRro+5fDQbAnJ5BDvm2+UX00HmghyO1G8Lvw0azjJi2FTa
sCIihk1ysTspu/bEVMzTfAZ6JzSNN5cqVMUU2BxG5aCRoRtRHs79Xu33Fg/smrZ6nGhRnuzOyY7B
jg6btgpT01HRB371DwyvaJJ4FA1lxIzonP2ZeDH02txoHkJEdDb+8EzRM1ui6EGiw8ibebdViCke
a53EMcVjAMakicXcrBmCjsGTAYmIP88vM5PLTszATCyTqd8YW2YS9c/xRkPFQ85qY/Dnq73ifsHW
ue14rly2Awit6c9UiPmB/pvrAp+cXmIHD9jZgAXW3HXSHvNuteBeulEQXzL1hfoJ5VHT7OTbjp2i
/2YOj8yAL36VGSAd4PvOpji9xK3lzvJBYVzPgJM2ngr/30F7wERzcz3U2p7gbu2NX5qMM0pE0tdB
XipGqCgd3z4UkfnudLuLH+AuiWn5sng+82RmlxEbzeKExAy5PpjZxHkwc1ez5McTp/4adSLMm8XR
w37Mld9iWZnZQ4SchIXG4p94nxq23Fu0J7kFeKF/w1PJT2WgS/OEmS7NE+5YKlpaLezLJk5AH4QJ
fQdxHsa3mWKTOBFJ68pH6IuZULOwga/R4QgO2xyxMAmqO7Y0wIjs/Ki5uMcSurU26eVi0c5hs53d
zRMBonBRoRVyNx7Umow/ZkFYgGOVWpP2aePMjU/Dh0WviQ4I4rB8z+nBs40Qxcu52XU0owKUL1kX
jUXEl8XuUzHKprd/dtJf+BnSXxrErYsoiDUbFzZ38oWkHnEjJwcEM+nV5c/wrnnvrQJ5PWCn50By
qTw1PVxJWcMaUICbhchBHwhKSv6Db1sFtGAHDal+LldA2+25CEYExBbnS/qRPP2MODHi1OQZHV+c
Es9Su5MxL53AEDvS5zrkt9stF4eMRhwlyE1sCIy7JVMMoXMrrIk38IyOmSEJbUg4SCyzdhl3tozp
21WI7ryRFBqVnKm1SEdV6wF3KMQtD4+aW57RbfZTfjE5uhvOZo4tLZqrqEx2YhruVZJw8bB4Z/1Z
HLf0IjQdSjLaA7ykCyL5nhNRcOspvrfIFBCfmLQxKb3oxtKE1ATYElmDAnCavY59cS3emPzr52/Z
pE18N9b3cn1vmESzkYJC/kdEaL1cRuxONSxueBLKLv+qHucXhs5M0Ue6VvRIzHgzxYUZ0yo7MGpn
gUGuYOGIJhq/ifiB/hk6B/pn9huCmgEIBunM2ZYNkQ+72/Mj+V/ZE1FFJDh/LW8mwkDcePT96LFa
zCTynQqlMnOL+p4vVpn9ohW7bkVY3+xfkcs8Y/aCdZndIrCrShELCAI2BY6hLOazqnA0sdATs05P
YFdXESoKVBZKQAkPIkOxWEJp2sYiRrNlwhu17PHM0KYoS4U0poQvUwkhLQwTFC6Wy+kMlh3SO1Rz
tHFZPTfu0haijUtbiEcZbVykSGivOFrx6B4516zbF75mAzmwdNrzOOf+4HEOSG5CGm+h6A/NBuWE
M2IA9ehrgAJQ40SKB9glUpzX+5kRtBS3UnwlGQaRDHEwvGSEv4tdllnwB1sU/p+KZDn4HLVj7cE0
75RHJmosksrl+x6Er0wna2vS5kM/SDIkO8iX1v6qK+Yr2wTV/gl1bYaBXASTb+z7nGMPMHjGRKZb
jU8UrYxPaN/3SaTN7iuj2BpIAFlro1t/ZDjG8VVvIuZfAm/9esMDSlse45btWRoEcDGfMXGS/kz8
nj51x/kM9SvpYfh/XxSKlzaq2W7OAspcsam0+zo9XK7C5jrIB+lyzOtjWR/r+tjVR7XxQODcXO0S
W9DDd5YU5dx3WoTAXe6FwP2s7FRbpOViLgSMIpUhYBTQ8RhTCVfsFh5pbfpKGYzAnrANdEuANxTO
GiDPYo6B/dhMIkh3sLd6Tu3hpJ8bytmrTzQVDMgEpDuU9lsg4Qa5uNenEUWCFm/qvU3cAjXpB+TN
DaNdmDQM9V8vxMnoTlkIcTR2TZWSg4385CN2H5fVn3yWDQSI/sAOQ5JuhXC1q3s0+sSkJpi0nQG4
cRaUS2YkMv3q3jgxbFpB3uqnSh04+3gzOazyuE7/wLzheUM2yY9HHXOSOO94VxVyogjOvNocHIPe
Fgt7DRlfl2cd7hH3Heo1aWtCyn1BYDMyHStfLicuMU+hNcRZjLMXBzcexHTCF9SWwZEdSyI9ooW2
lZEUxovzJM5b9R058lpylDgwXY8J2cjpsTwd7H6fDXuzBh4Sz92OS+8cZLxZ3qHh9zcREWu3vgSe
hTNH6cBATRzij3UCPXMtKLXAvgSI2EHdXIgg4Yvh8aX5gG5oZepG0E1EjDicuN/JfcSWiDeehS0R
iFB112fOWi/CsFjrRTi8ULZBbMtE9WLb9siD+xeeCGyVvgKLNDg4g1BlkVws/zfS43UJV8i4LUdR
VQrf+UJXxUXMAt+RLB7iVXWM9h1yx4qYg6i6es7phrG4SMTinG1/pRh3foJDu1C7iR2POHOQRidi
PSRcMHv2hwLXpQfhYI1CpvdqpkIpiF2XsGFkgjRKAnTW+HVXnTVS48sr9Q8AA4ygDKiprCkFReVE
Wc7J/19ZXjFOdw26rUvrk8z5LxLjKU6RmHc/UeLRd+1Thzas6O0jovhuIzDgwlf5ZfzocYVzZoCX
9SPlPLDYJdaqhaMSpWQscUX/4Y8oXxgvYUfArC4LP/0e5N9zUH/eroLnWZ3vER+j4aWfidOCagfs
H6JWpkfUZfBceLjP51g+x5YS8fhItswB1lFATYudApHHx1UUIrTxWVQfQj3KwIJ5yI+z7ZTMqeYd
rGo4g5x3mLm9tWzldExNvxZ4xzA5hbBFGQhUjGXRXXlwrs+fy1uW33kEzNBLgHssBQ3DNApRGjLk
JStRwhxlw1a939SHmOIXHTMnKeobj3EfszY0ulLhc/DTZxfjKFVyD6hzFiSbjMnGuxhC1K7eIk3m
DTBAkSl3/6qGkfSfqi0/EH53f8aWBY+vAqPucHpTnuBN9MwgGj9mTsNrZYLBosicXZ5XmB/W0osD
9/CJJPo0Li6UbwV2nq8/0HJhEkxp1rzRNFhnMd3bwBmdL5OZIv6A0j0V0cwcXYkYT1KtpRXn5GN6
lJWf+Q4qPOO3PX8tbztdan6Ke1aH9rYVZT+Lmu6KMnh2mGepSPSRmxHNfKALxdOT71V/gPxB1zgV
bQQ14AjbvKV3RKNe+6NCZOdi2W4JN9oQwHU4lUzf9y1aq45dnoQORFdRR6P57NIwSz/QttM5pq/S
4NCBv1mKeQ7fJ98d2nY+EUDnL0xlp4JHuGO80zDhwxzI0dEYur5U35zUl184RAOdFIvzOUN8XuEn
51rWBlvnr4JxJmcmYlGQxGeDY99VL3TVmHyeLnEBYxxDyTLoqZj77EZ01DdRLjIoLLvtgQ8EXSdn
ockMqUtZF86RtnPh6JsehkQgGzkn8PsMic5SxGokkrYEvXy+oLwQiU6DSiSoaMlv0sBMAwSE9c0v
kC6+nQnFXGpQhadLgfiRrty2q3zbChviCSB1J0GXBOYQbDJs977MgwZdzn0PucTm+OTLmn/maBPI
BGrdgssp1OpQ19HRe5xqyYliockXdjWGVfjPSjCXMm0BQcGZFxBOWW4H6EY+OzPx8mMd/iDgERu/
lu5Y5vin1dsBbkUbl0UljVZER2enPiCBX7xGsIVWV/8whtgBR8pMr3jKhdUYnkmF7HCrXwUdm9Pi
5W7C7lgLp/JpFOgsZVmgs9CxwqW+qzy445sa14WAbAGIyKMUGCdiOqzvyBP94fcKalohcytnTsca
kgigds7wFOp/IZIWWAT59n8XXewNap3E0xAnkLQAvJoBsEvX9/af7E9qy8sHVBn7a8oZtjKCF6Hd
/6wfeJrRsYTtB54pCHzgWETrEYUQAbPecIHV0EHwozfmzMnhyjickqgIaVTgwW23bSsCrGf2Ep0Z
iQPDFxRa3+w2t5152xF1Mc4+apW0DTFgNsVrixhaPpjywZYPIxUnYmUDXVDYckoowtEOyNSu1UCl
0FI5Ugi0IVHWFd2GLOBkAt2QAB/o43CTO0GyIbEHmM0V1dEkSDaWL3/equ2IeIC7H6jBkt6D0MZa
Fn5vXsCwrSEzbYtnYJ6A8iz23R1INnNBeWIDT9otJwvYbIDyWDjBgU00CLJhTyygvJab6csE7A6j
coenm1MUnmh4w3i6bTWwqCafhTFa9k9MsQlKoMlpbFs6FQt5XcFbxnB1p5wi1YrGPu6u+/q6L6eD
ABA6fcF+KFh5XKmbcTdkUaLvIIicM+FtJ+OBeYAEnzDqa7RL0ZXfg23wuEG5wVmZ6adLtcHjl3bh
GXS5REIs5ne4zyy+2j/oZ9I9B4FY7MDgICC554B8rrYVIgya+LQNkHJzEn8jyuXUeEXjAYbpFhQq
PCyLHqDqXPYp4Cp2XlQMptDPaNGefyiQOsDHJtGJ72H2mTbpXDeZ1/fBqXKNT46mSLxTNzcOCROS
4aAPB3k43MrDwP467Ucom0viWKXE1ilOp4jjvr4zvgouddqBdCRIZiPU5jF9mAhmhhZCWQFVClPU
cJj5++Aom3tUsaSnEVyGKraxAAM4RFqNYCQBDCNZw+z1XL6ijx1EpFrGsADNzgn0ts+iwsF6yH9C
+qWYaN7JLANI50ovAAg7vL6qiy19TD34sywqGKqgk+LXQDrONFJ8BYHhieQmJFNCRDbZXmC7E1gr
hGm9KI9QzQ3T44bnLqcSmSOoENHxB2/ydlwiUdvCF9hsHuKNs3m/8UNgij9ALDR4bBqCV1Zw8v3s
8OwbIWeDHzcCta67JtlWOKQ5KfDMKZzymz+hFz4OdNOlEBqtu9sD6QT6EwGr+hODQ0gC59kB+Gly
nA0JXCXrh8BV7mwkefY7ZIF1cTznIuAK0J9NbOScKQCp09OWeK+ihKMLD0gDj2snRpQSRQ+EmcwV
xJuQ6nkHb1eUYPah/F5N8ZOgBTvag1H4SN/SfE9sDgjFraajow1w8ZffyL/QdQE6WMG8vBCuRl4F
SzpILxMCswJQwPP/A3gkgmG/kR/60rVhPCdRc44pK9PsUYV5QysJFBiewsylWKuFSnJ6kLFd1QjG
ovsr+p7NR/umwMB4N057Q3FwmN/oRjGosxhEWLTLw+aGOztszZArGhJBa0MExtL4ybez0uRyWBvp
9rV+RZ0t6QezOJynfZnEUxNLrXPKdlc6DVZkL1iAhKyCRW4uIa+d96O1V+b91dpX6MfnvYTp07fQ
JsIJQa9MRmyKJy3MNoHxUyFyDZPqJBTLSGFbiNCWj2pzggZUOQlRag5XdY0zz9hyaSr40lDRowt9
HqUd+MxrQsRdoGlM5Zz5DpWmQsoYk5uGWbOYKd90/p5A7YKMQg7HB9s/rU3c99/tmw5d4534r1Zy
ANExsp4Q9dFnX+6asw+Ek790evzktmmJGbmK7FcW+IaULOgn8R9N9wZQ4U0XXJCt8s47yLQQGWYT
E0BrSWIorp8CzYT1789nX4dqC9pvew6VI/pDpRHaV+7ObF0Me9DYYFkTE0gv0Dcu4VgseUnDIhML
GSOLmDrEjHVo7PghxYA6PKj1QGVAZfoGGzdKxkf+3pQfcHM+KyYqGBdqV37isxGEB5qnZsBdY88h
d+CakAW3WQNrjwxRNEL9zQPf/0oT5JlETQvIeX0mqdB1lpp2w0hUh8XGE4i4FOt6SK4Coc9AvssO
bYMqf08MVtfvSX3SaNMvqU/akvrEDB2iwJdieeYkFvyqPg2IkiJXuysjAPkTnXp7V9mAj3Y1vcGt
dnXnPlL7SOY3SKCD0FLy38Pmkb+F7gVoJB5V3JGgFKreBTWb5zsw1HW+094Nkr/ZWkyCUmmIhuby
vgfqJ0RpPe2gQKsCcFkkewt5G4Kz64Qcy2snr1/WqjZbBWeozSQK/XvwsA6+dzqorc/CPEQjjnVZ
llkyVPCzG9sJxxIHBJHh3OxAwW1kg7D+M0BghnA9ommrM3qWUI3FOIIBQklhKbCLZOuZIEkAc/PO
yKI3tpO2lW1QieKYiaNheMJ0+JABw8Enz6SMHgpQO9nDONK+3yznMnGThearVWyJocVDoxpozPZ6
vbeW5EvsHSA7sG5clkhZHB7/HmtaKR5rqrnHqFEccBcMmtCQm0tkrqYHio5hJsgI4txE8s9VXst1
qSGw+5uGbDwjPEZS2tUBmBETDAJE5Qf6Z0azRUVbJyR0Ey7KoJK06phtVMG8z7l9piceELNwtUC0
hOze4xvfIlsVG95+bx/YTAGd/9tPebqzeK7zdG8sdz+iFb8eOPCpiXh8j7ejUoTG50Bv3FeoqLR9
nR1kbU/Kg1rs636f4CQz46aOuzoe0zgdhCIsTYQirHF+oKmFN0NQBLTbHjdmJiBeaE04VMHOAZyz
snNg3aoLO4dfkZmwgFpcWm/6hZQ7QWDFThX0SWAMghvBAjIwP8/P9EZ5Yp99uBTwbhUgjoVvjf6k
Cd6tSe2Aq4CwmL8wYkoBqKnwrQsBdczKYzUci+HYjQcYoVkVXIAqg89q/JQPUhEo4HYUTcM8PaxJ
brmIcYMsUzBCYIhP8liCDl9/lu/z14n5pOwmnBPI5CENJRjqYP3yrMR/RdxzIRkdNMfy/wwN7Qe+
LLHqmbaZq5mIpFMAzu888KXB6xXxuGdlprdHGd3sTkyqmPvgOvysR09dgD8wf9hbjIX5c3O7KP+W
J+oRd5NHRRJdAf5R/n/yxzrO5CZA58hWIol1jpXIsnhYu9N3SwomxlokWZx/6aDT93+ZZkFNOleA
SsR1AOwU7n5Dpbgkc0IH5Det5JAkhxNUaukw1UeiOEdJRHG6MwozmtAkeBi0BjecHS535+RIrFF2
cunZkfcnNdi3An6V1GhUgRKIw3/6Zf0W5hjo6RTEJbJgYv+2mxg72aon3cB7yDmBuETQ03bDAPR3
qVizZBKgPRmpxs3TXt83GdbOvV3ss3KvMl2Y4xGujBY1tDsek5t7teLyFg9DNDAk6VBkhzifmIvN
zJY6DDF8Gs612l1UbCAAaLxh8WU3n8mP0zfdEXzNKaflv8Jmmi0spHXnZSGtQ7eMZDpPAzEJDqjW
GabcGHDhtlwWc5ghDaYUr44vnwOFf/Yo06mrtQz8tWOXYvvLKr8byC7didHI0O46KxyL3UTdwZiE
yVEXzngJy9BQce/RcnUxQ8qLk7Dt/kxR5ZRsAvxYMrGbZ785+/kEgsxvAQEtZXZFE4pgxCW0W7rs
TiCZqIuzaCbO198AqAOySbzTNRqzaACwNUcXpiMo2os4JcM6jZ4xCplGtIGBisUWFje9utaVjhjV
iLdkCTdGLZZMPzLf2tSd9PZ0b4McmJqUyWfn2QwvnaH3LXZrXmW28H+IN+HIbnvSC0wojglgoFgD
ZzNksorXfg6MSzmCEqOB0ccQrhxDEq4cMZyAqCftak04dAwCfc7km9BzcbJXcaAHWAa53+dwMjdb
nuw939+VoxNdR47d/N0mZ22e2rjTGSK2W87FVEZa0LG/zhzHfLsKcHiQtgBgaqtKgmE0ak7+2gnX
jD5yh5GAs6tV0lLRnTo4R+Sn6WHmyAGCDdFDx2fgtj9l61C9QbvCUzIv64LGnK6fcJbALoDHljOL
D7N8Z4GkBq7Z7OBbYbLBT8Or1dF0Ov/OaqPE/BTKo6MvJ7aR0LoCOE5o4CS50e8PZZOEF1H3slcw
nZ0h7GNN6sCMylvBW7pskwW2xDELH4MGM2o57LMpcgKouWUXpeFQBf9OheMbRdppwuMtzmkB0fIG
xBjYEFhV8WblwbgsFc8iEBXLn/FscT3NnjMy5cG0jaKlc6yv88fqs8B4Un7MBB3j2+Gqmb3fkJ1P
wFEo9H8F6XLNkEm8enQoryjU9K9C+sSXovNxcxLUD5sbZK4Ay3b3fX6lFivXXzgUsmBmBeVrvwG6
47Y8nUfhoeIoeY7Zaj9wtjDokomahKea+dMj+7ko/YCOOCqxjCGvq0TOixmMI31OW5FYRfGARkHd
P+ev+UUUqTJB1GIoNubOxAX3waBq/dbbn1zPCYWAm39MKphbDJmi6Kw4ioPTBkGK/+HR1ghMYkIm
sFdcJBQ8eCx+ZDrzo4CvneMuxaOSvdrdy/zFn8Bzo1I/vd9rVay9c1VQoHIxX7gaAENuOSQYDC8o
r1DsMv3v6OT6eo832EsbUeXxK5UVRwXpfbgcucLrBXrdKUFThGyn4B6WVCZ2c/Vtvjj1lWDHsKEr
yPB4ihF/VuxNzCSomYWFJjcc4/P2zb9PN0Tmd5vbnXm7u9R3LUs+nifuvZAkiw2ToNZvaRG2fg6z
PxW0YvMmVgaQ5W+Dx7REj8f8xaOexEOCB26QJBNfhRYHKz2EqKeV4nwAXypFzxWXerRZKYQgbcJb
FeZzmEAze7/0QoreYkc2AgJhaefVfD8+MRmXnmmZCDxzQQ9Mgo9FWptmu/QaizeCM4BeWYxsOHkh
gdTEyE5mcZCkZfl3Wsf4hg5VkeyYNo12qClhkqDpDS7oUDBHQ1Emd3bDeTyqOrcLoB3efqdIHAHw
576ydBGpiLzT4kiiqcLHZ33mR1onurWzR8+RP8H0UkywKCYYk12xbRzVTzoxLP4olD/+3BrPdfvm
MW7St2Emn9zpyZ10Ex+/9VZlMBPFbG1t1PDUlzgGn9gRGNxx1mNwx/pvY47ZHc9mVoFiZ4kdWRtz
jAwxU9zcttzraWygTBiotnd6J0JRrcTp7+enjhuLKUrnXtivHeahhPkhbnBmJNVix3VwkyJh6Z0j
MzgoZWtvbwVV8y3Q3qO3xxIdX+JTMdEu3LEaL4Ihmr50fFnJIg8mzUADzZzTcd7Skv0Hj4QfibiX
OSkN39RFZHvVyVML83THOuloQYFroxEV8jtdo2gQCjyoUOmFKA2hsoSBAQkD+R2RAsgRrgIstgoB
AI/RfXnloK6KcSurRgnAGCoiNOyU+xpa5NpnNbVf177BAGQgkIEL73+4OrPlRrVt234RERRCwCui
EAjJWdhedr4Quew0QghJgCi//rYBTu91T8SMjHX2ycKWYc45xui9dapSQNSb2xN0bNYXHfukB00u
gSi0Y1mLEnShYwOyglmqn+jNE34S2dAr+J232Mji9l84Vpya6mevscVLybgBxTq65ScEzaodZ8ek
rpLBSU7DPrf2fXcg4wQ0CnY83ddsQbbaedAhZuArtnkZiCCRAbKsLRpcsuTWRDwUO5Cb4uk8/vOp
SidWqww7VWpi+kE6ZjBU+vb/52Y8lt5ZQynyzRnFGdsZkf2+nP/Z3n6vkAPOPQvO/lC5+n/Y//8Y
/5bfgRFONd5uhZH2GDomGK/QnBdB4DlZAPPq6IRg/EUOjYQQ7Pf9Qb8/HFcRL87Ku5H5I/+bR2Y3
a6J9eGVmjriHFrfX0Qj4p/xjMzLtfLHZA1DCZo+KkQkqgx4k43Ta4YXg9SaP29g23bbqthOyZAj7
Fi7LkPTzRbvfmbGD4+oWVhg8Gnf1SAeBPgLX/OHH+M5x6uB4ov/BHEPae3pFghXtPa76R3ZeQN24
RC10SH5XysLE2DHKmvvZtLRXYC55+2ODHd0MuGDfzYDZe4do8PcamDM6U58sURahBMSJ8vvO08Nt
emAb6Vticv63F3MBX67eObiJJsjeGb5z0SOLCGfeKH+3gtTk6FUUeRuKSVocVA/dBBA0Lgiv1uKj
HmfIIq60aTaXamPEfLH9yif9pKFaf6GUzKbDxbU4M98q/I0fdOOXtgdfqPrS85vOwfJ10pAnPGGF
01H3fNtVA9vY9DgUqEv4DhClYUF8Oz9fzi6fBvlXbHtUOJlgWAK6Dh3HLnmz4Ygpaa55ac6xKmtr
MugEdQE+SpN0QRiglDucYwVyRLa4Zls1ki7IRsfC/soQ4oiSgz1w09IaboI/Pcbyeken+HKNf5yA
r1u0ArEv7CsrKa3EviSZtnMo9TB80EriEsSDYM7NqjPINRwmcxdJecbwiyBdA4/FRV9axBzt9DB1
w6fZy0HNN1Thw7nLd0EaGl1GnoLbxw0TGk8AXmGQf/S0kgJ+JSIwIcB+4V+XQr6H7SMEd9YSzj4g
qP/tfAd5e9HjM5NBJW6U+M4sbzZr6MBesEsqccr/3oq0xTnHPb0hIu2J7HVRfhACBP/yDrMdyyIs
A0Pol3B+e/Qs8DlyNh9B/eFuodWDGnNzb9wTosUVYulNRuM+dQcuRTPFnWQCDgL1kejDP0hfboNP
bmJc1tI9S9e0UqN/UG9vR4bAPO9cV+brNX1GLMzcQrhhDwj2kNI1Lk5050oKqUcjnSuT8vvLmK39
4las/rQhhL1cmRnzkM1+c9qYPCMW7ki3eaGRazN2q4NiDByyWlZyj0+5WSdYqrUibu5EY8ROEdd6
3M1rhYchpPNh3hPnntD5OMGD/cEPm84k7/tlvgZy0+cKV9BJ5DhgGySqb0jMdLd6jc7m/mTuCyvp
RunmFoQLfGNioZ33p5G6NKmuyRU3+zWxftw5cFCAK1sYFauTR/m0AAjUbjt22wVuAIFCfz2p7nTZ
DozSb2RwoIkMeLoYQHCT/Hbbrd8ZlXARvaIufa0hBuBi+ztgAKVL61z5Q0MTGtEbVBMlPIE1QhpN
sDZDgDGibX7+4HpoD6jvgwn15EHaodRXXK7Rz81ggfWcZHd9cdUHY+88MWNAhA6WoN3mG+6u4xWx
MUjBsCECbQ0hfUNNw+HAyGDiNa2lpOEHfv0KuvvJAz4AlZgkTpoqhSxp4xSlwM7AE5+ioonKRsjE
lyK6IRkqoku+uRzMj7T2uE6qxBAA/5pDkhTyDDC2Nl7O3S33bgTssH5oQkTtH7mwPPMQQ3HlKS1f
ddTwxNByz6cwpA4479Rv68c74Y0NojW66rSiodSaBxrtwATA2XIYpO/pO2cHbWV6yuqrLv27qt/Q
2WeS/bfiHPm7qQg6yhhLgBMsOLbLZR2DPK32lSXMYNqqdEBXSJs+u8m8DGsk6rhcnzi4OLI4u07L
wUWuhZc/9UNcUmVdaBpxGXAXuMsNxQsSHweAtKcB60ZP3+55PKlVpluoHag4SpHxCc0gDcAsO1JX
kBah/qSsWUFeJSYNhyN6CGvD7INhE8vG4IiUjx85P+9l6T/zRP9JlhaLo95gPoWdlp4iPKzeoy/1
1ZrqXxZJF/0p/a1F30w6aUAtQe61OgZLKNa5CVb0S5rApmM0BtkUEHrNKqYApZhKpxhzP5HgTshJ
yYvMksLlZ/PCv8dy9nQfqYXJOoMzgZLeii5T5A6ck9+pfTKQauT4rPwzchDAcnh7k/GNzhkHC78S
83ObJWcAszlcL880QBEE0vFap3tT3SMILJT9SdtPdOhR/Ewb87qzrigo4wzRj70pVxs69Jq1o0OP
IXbMdnToKUPWoHTvUQEpMwu4DVCV6u2Won6DXJFCEK0iZZ1AQmaWhEkvAwEL9EJkPIDksB8bm9tO
zUPGEYwgj8A5TLd5bQahTcPAQcRBovk8o5EGMKbmD/4Q3yPjW3lf0Rilso0O8D/C8Y0jgjYhEzxW
bVF0g4Gg4UsVQNnAJJe5LWUDxQNCvvQdUhCNGCODN7ix1d1K3VFlw1D5AoEwxMwIh4IYNHop3fK1
x62GpjSDVfQVfHWATPh0sd8Rfb67rFHUeniQUxTCsjqu1rgkkVrL4vkeV179b5r+yP5wLWtJOwU9
MSI9kFWdhEDB+0WxztCGvurSIqdeXz3SRWHLMUtOEfojW8hn2wJ42Qal6VePXKagP/ll2cyyMdDR
d5UhrAyih3OdRL3jbz4T1tcncqfL7XHdOio+KU8s7lQWIcbIOBO8k/50TyojOR/36duYgcz2zgeS
25oZmd7aWxbIdAPO34xMz1PJ2SaVnfBMkjNZogxoXPrcvITX8GQFSAzV++b2zJXNcg4Gl0HncEoP
0/SQXh/y28OQsv0c7NrTqXw3bYtwQI7rRYma3yMF2weP2qxERbd4MSSiD+9pd6je+ZeKOdtkzIkS
9fp3co8PDUwGy4UwD5D/iY2MZzmX1aDv5VmYZOm4TGAF3v0ylwUBex30j+pKDK5HdXPhOJ8Nrpz0
YnCl9HYwT4jH9XzbnBj4grScrZQUH0eg9bje1mKlRCrJr2gmv9SSRC4SJkQtcifNgSqNco2CyUaj
oEvBdNdl1XpQOAHRI+SOnHW6y2hZW23TTJ7ks4jGgRyg43fqFhbaVzQ9FGMkA1yYreqktbl8kdcg
07k9MCNFOhIAjoUUvIBjdc1X57Waa6wtk2M69bOrHAwy4XIAkH367z2D3geZjs3Ri2SD8Qjpb6vb
I1de+CLldGiuD/wEjwd6JSWXSoCdML4bCbHuAUWoW7WRa+aK/4VfaXqf6caFA1U19LDULbsNMxTM
sveSq0jUolvVtuv71qGPTgofP0vpZ+gguNmlF6pyHUNVJiauJF8BRfoQHfNYOcanKWbOQWiqcxVD
q42HEiwqOw0GRvJsQPLwFlbx8bxTit0ZNlSWXLOknJIOzBnRn7hmTU8iL2cpEmokpEiLGgkdEmok
pEh4ai0okKQZPdC8ma212QMb+dqObODrMHvLjbapSt5ZmUWq6I6bCN0MopluTeuAJDQet8sPuW+i
Jxk8Wxd+OatpJBBoyUIjE4h7ZGFIp4b3JctDE9wfpLAh6DnJBtfeaU88as2cFLI8arh2xbh7+58w
tys8zvJf1cMZfxL/DDzQuVXFZMqE+Yqb6ihjqRb7BFMqXcZS418XNPcKxlIYoAuuvoNcLRYPNLeL
JUoof8WaQ6WXRpYGMzXiB8UPLFMY8IUQzUs6Hgyym7CwwqLaEnzQ3iKdnxVHMn4UST/gx5C1u/Q+
/xgmyB14TZK23A9c0Mp9QaAoWGpEMrQvX0+Ek64OhMpoc6jMpdufuj2hMj1GHSPiV+d94pwfxT9n
vZsRYCJNLHnDyvM+sJUSt52jAUIWDlOuhHq9cMwLeh4wCxR3zrnFhFT+AxkBYw2fEHkGc8tomRIt
LSO0Ussim4fhHnIpl88QvdQimVp49V8xlgT0WB9NNBJsh5BrTVKt68TOfxIxCARFeq0z2eO3PCKl
r9Y+cvkKVyUU/rn3RtlQzb23UxXo/adS3iHGK7wQHxFeJmos9/ZrLBCixy3P9hSvrFi34vG+6+87
Iu/wPbBUBM7zrpBW4fkJswYbSeadKvcKLD6XlgsZtEscOWZGPqW6k9XcGDaCZ3HXYAXmuHay3Ewu
qBs4EpVBVHs0Iadot3c4vCjIibMLgQF/RyjzE/IHNkWVCwDDIyLZkfRwf0Fxy7nMBA9hxCxlbVEK
7DU8uGjrRlkoWXFDWS7R8BTerfuFIGGctBbbksZFJd0Xt0N5O1x/4yaCWXNT9hkTeOTECPaU/aTs
R4x/9T497rN8j+fvyB3ww8Lj2snMSH9uDjBhAcLaaN+orZgAEBmMwd0g/cRTL54O/soBV+EVXAz/
rADaIE7yC6QizF+ZuSJXum8iXJ1oQIQQSFQZqqyLWJPpmJ3nvKNKkwRf4gGX5HHVgSwjHPK1j8c7
u8iHttj2SuFr0Axs2fXOYq5Iu9CapfgTBSbmKQ73/XWVmKBFz8l6xBSxO66k8ajfI+0csUVCnT9y
nbbd9qH/yUHUzjlCbBC48tkgsHRzColmn1saRlix5n/lUXd/bptpvTEAP9pJzktoxS1Xy0zamMYT
90B6FCZQ+kgbIruKuyk+n/ETyutr3ZJqEoOGWu4NO2nJO+5FZXp7otuoz3FE5+LARilHVC/mftKi
SMFCWU9UFGtJwSpocKEoI1Nke2fAd5aT4jIfFvV5exRfRvWYShoJFTrZ3EuFTpE+2J6GSLaRZSK8
yL2Jiocf9WrjPDO6oCFbbe1bpMC8rJGI7NAf2lnSOUl5IbB4fz4fGnqC5qEoHupbwocjOZwph6sR
rP9Fwcszr27u7C/qBtnCuo81wgBQ2Fx9RjRQ4VaP/atCqmlCXV6YktfLYnQxa3zGITB+LVM7ZGgW
11OR7dAco7iY1TW0Qqq3a+bfY5yCvnMOyVRZWzBhiNACxkbe+pYoeGRvaZ4w4ULegBQLTRKKG73e
Uju26JZP0XRCcfZZO1I+km5D7cjUeaChxrT4oN0OI3Pqek92GGpO67jn/LWQpnkrpHIU/343wS7z
D3zAxkU+YHohxDfM6eftMaQJwqafG7L4oMe5G8KnvHzQfNa1Ktk9N+tzdb9KEhvxxEr4wTTFVSvh
B8cq6ackJfwlno6x1u9HMrG7w1CAPDyQXHXjTkTq2KOCOxmFOp1HCdc4lXQmIv+uifmISxnBHohO
l2RZax2QwUMP2MwYavrd8BnAgxpiDVBzTt8BaTE9cQ3jbARtwQuwXMOW8GuuYSRfLzexJfn6enHN
fksug1YQG4d95XA7buEeqHVojGFfh20d2tDnRjzB2/sYkoCmmqGCOs0MHWTIHqmPAA96FMV60HaS
+khSnNVvtqcV+hvSu7cDSJlv4HPs0iWvgZOJW9jAyBg0P1NjRlcS+i077xqrlzD012CEU8mlAPaS
aehefe0VmAULmAV0/OuMtNAR0fyDOH/B5EB2GFqfW5VvO3wwAT6FmqBW30A9OfNsSNowB8GkMc3H
MIvLjvRI9LR3RQJvNWqMb8D6lww+vDM03m+zkhqP+opKZQmFgKNPLgRlNpFZrQ8DX9Bs0KkcD9iZ
z7QCnkk/DyxAmmD54I2RsFGk4SSNApPRHeHJnH/h/0FJvojJGVsgJucefOXWW4RkXnEJzuuQ1GXn
FHIJTi0X989R35EigOUQGbBJYIDbu8434ku6a5IOye2aEH1RazuiV+1j4LzzvTDgaM39rRNzQ20l
BN0rj8pj128uQyxUJCWaLsTxymk3oLylUU4D/W8cGjkYXI5fSXvYceqnCMM5YZQ9MTrIq0TAzb22
Iz1MFwE38fQ38MZy4gfriYMC93FAPD1+OQXk9Tyto39q+HJjIuX0PyMz9lkDLUKxQcjDr2tToqIK
4pTOO6fYNVmicczzjB63xnFLJoxEkj7xxBIjgmVzRY+M8QE8b/Pz+cwfzgMzN+7H+Z3I+4nRyE0+
+VSD9eETMDwR53fc1sSahqkTmE8cIsYxcoaoqOPejuszQ66EfDKGKgSkdlN4zrcEpJKOigme15Xo
B/4exVMrn9X1svo5jwbz6BKKx3gFf97HpZC7NYaC4ie/cLteLtho/VmXp9ZDYAA60vqOxIAGKBhH
GqAor2/P9M4pLVB/IfilqK3rAN2sSVsEMh7miRfK2bnQpw2MKoiiFr8ei0qfxWzxa0a4jGqnjyvu
PS5j4aqPjpWIOxz05aOsCqHHKBzYO93ahrZlwc8hg6+7veD6wm5ohsX+/u8K7PABiRvzEjqWRagr
eCBF6tZ22yLbInVDZ11vaU8xFCdmBmg7bDcuobzwvCWz5AB46PiurXbWE+dF+cLWT6ejhHgGqrlG
WOOiai5W/p3vGYEXsmbsu/9t4GLTv4Tg0KG9zb3iaXSHD2KakSAtzX46/VRhS7N//eJSl+l3BIsx
qklDj5k2rF8MG+KZAIzQtQEwuo67y00ARtRkxy15RpTxpi5l/HCVMn7R+GPq1LLPuZuGtHaQuRuJ
Zzpi923+BsaIdx63n9V/Yox4fFYUobbPgBCGETPCjtFv6227p/K2PX9flXv8neVPHtUWA7ITEMFO
4p28/SRs4gklepO4LvyhJ1mwzhbcmQmTOIR1xo4KNqQ1tgPK1pmKQ1S3abirHwv7ihiYnJguUiSR
v1wFoYfTDsM5CTBw+Wp+4/44E3+IpWDBeFkwL+kTWUUzcguiGGLqCjkJalO5QVyqRJ2S/LJ3eli9
B2dOSebepO4kJ3mSCGC80uoqOmJl6KN2FWFeULrouoqsLmKfZf1fPpuFdZetX36F5sWdkQsjxH7A
BKTWYBZkWcwfCHDNPfrlFOaehW965tuA8QGFuarw6gTXFQ8K4DKDOxzBDzYYydvLAkogJonskCUp
SUFyR0j5k6m4DH5hKjX/sO0bWtBuhWRibEtjW9OFp+Ou8JN3tW/TK/shpw3ZPOyGsElYsBmMR2Lk
cSmC0UNF9+bg7sdv2FWfWRw4AwviOAiHozN5diFjShIGCAVMM1bUFDFgg1SLnTROYe18Rzn2f3BJ
cAjAJWHer/HJ4Jx5e8bFt5QTGNkyXv25nACmpGA7/OhhwMTXjxviJdSj3DwLDFJiIZV4ZubYhU8c
LV2Sr8YKJzW9lPS0UXccQcsTyPnDE4gFqhtDfpZsVTkmrEBO91wG13RU6AFBf0jOKGJRrkNMH5PT
HzIYsZVflV2p7AxNlobSpt84F9CxkdD6FPlcKTz5UAEykbJERkTxLx8suBcWxAvWgnsxHnGGJjnI
UPRZuqAUAREN88ILiJGB/e6X/v2ZpxUSzl7Bz4sLc4bB4HcErHhntma6l5fb2ypNYPsRQMPz3d1c
npUUVyi0yTuINYATgHNYwDXIauGukD41lCTfycs1fpYoMNa/CNi8v3nnJsaHKTyfFhGj0DdYPFSs
7o2fLARUUDvGQ/GRTRHGScXw+TpxTp7qbcqwBeMdDj/07x9Qi1iLg7Fn7DubGElBsR7MhymN1yg1
RxrNXC2I+Y46brXVRo2x84FsLz0we2dce28nfNfschgPQpyghiJixHUZZlC/Pwbh9A1/QUg4AOk0
z7yu4Y2Ml6qIlWb+Z/iXcLvSbIZb203fLgkOynS/Nl/gbOARrKCsdi5/rwZWgBgMa9tZ256BzSl6
AYky8RQA0ciBp1Z7i+3alvymHDE6qvQMAQVezlnh/btSo+Z26Ge+aqfs19zLGW7T8985zCTNADyF
axhsmQHBUbhPccBipERyyauTz9E9fDNSQlODcmeb0bJ4Xe398EbcGUubKbZX1DA4vXCs5y6fHx8b
ys77PS71+Mq67lrSU5oIG2QrjtEJVc1KUlxeckWoq4UiyFWiXJyfvJRWKu8lRkswIOl3hccBpE/N
e7slu6N5ttBU4VmvJWaCJd+hGll21KsSIQENBPHm0ESIN88rYqzRiWL6IGlg1xrETcSGE1lOVCCa
popF0cRKw1Mf5rcQDo/hDe/l6F1RCWBxZGAjkH3orO3Fu7xawer3OANaYbSa3cbqNjk79LiZ9A3q
9pLuK07um+fcvLzzrJsnqQy4JguPysb0kLefIevwAj86VJQ6PlaXqdOcPGkyEiY++Qw+Vb6kygib
OY9ikDl9MDVkG4UtNyAslnRYPTD2SkVN4qPWzWgMOKLWRTg/zouCBctqkG/5/qY0TK+hcgxLC0Ea
1isqRvcOwYK/7BgNt4gciSqP+ym2pRkPkmxXGjvU9/WUXCYJVxjKPeEKF6oT1QWFr+UBK0f2kwfp
VVYBmr5y70wcwHMynFiTFAGgSRYyYtv2NeIWThi8giO/Eg2BAtLtOHMLFLvhI70Y3iFeIBg0C2oY
p62JGmJexJ+Q74OQd6IV5eH5nqpogSs3s9GbN9DJBNEBCw/wzNGOTnZEmM+J5ylPesL+lAREJq8v
uBrgQ7zUqym62GSNRHYRn3jLjh6PrIrkAmomM/zZj4tVwnhpeG6vuz2YoUmJDcJKFELgdrkR38FT
IEWATQtYmXFIMExBNefADBgi7sE1C45r/7T2FWyM1Ii5rJQJ/zvuc2qGQEN9SwEXZvRbcF1ip5j/
NEEy/AVT+b+/oGAGRJQX170MqYSn8TDSbuAoZjiArNLaVNYmP9NT+8wo6ZgTqV7zC0KF4Cm6IP+J
V5Y+M4yXgv5ZNPTRahVJv6SPCEk/z9cECsb6l4pWb9g6R+gDEeJ9fLwgGzFIYlC9DZu7xAaItArR
UqcHZ5RWuuipOKewQI4TmfYPx/bhaCcex5JjJcWYZAzimfczncePJSeSa7xqM+YEBhOYRBb1JIAy
M5pei3+Z/CJQ5pj/y0xcq5uO9gahdyQfYkAiZxhgvntfrgEMRmq5CYyEarhEf0Gi4g6gPdjzn/qq
T/lTLH4rsDZ+dw5W/alwdxoNTuJA8ADSeUW78la/QZLj/1iJY7/NhSZQWxEApfID7uoV3jny+Bm3
R0wXGLW03Fr0xqCrbvvvfUnzeaMfxh87SE7pnAtv6MBWPlnJlxdly76a/UfNTrwklFiW1bp0b4AY
WFvOnft87nSAA124ykSR9YB9JCWaQMoyfM45LwXVTEn9hYgFJwhPAUQsxxynD3gaYMvHZDVyd8GY
EfWmyzEI3Sl/5rTkIIQFAEYcLvMYH/kRYK9vo6Piqof1U3XbPHPqg3fm1J+YmjJw7jxc9TbTx4x3
22tA1ZYIMH3M/RkTznZTPHPJwkoPMUdTAusegg0n/hIDffabI6GF9kzbv/eg5eIp/sVPiPYsvAOs
XG7+QXYaH4vo/PmuHnDtL0Gcg0L7gDvigW+nQ2eECXCS5MLmFLVItCek8xteXjqz7BAz+305gCzE
6pZg41gt/+wHp7fyk8sDkW7KDLiCSEfnF7YVTPQzXrBKHPlrqGvXAwdqnXAssfWomsQuAaS6oLqh
/YvQiyMVV7xRRXcrYoDKWB6Cb4fejrhG+QaKj2NUv4Ac4GKyfMQLrH3+qCp0QvxhvrpezsmKWQgy
NL7GD8QFGFBXwkbnHGTh0QIgNcFP3y0IDn4gLH4gt5f6Tdl6PMMsrk7k2nF1AhmaPt2OTzA24B7k
yMtoAQraK+7e+IFlzJ4ZuLDLIrFv5NKzwBsAs3MUcw7zb3MMc85y5TD4YvkBE4Obk0os9CZjDL7o
Tc4Y1Dz8HxlCOGgITsiRfYP6wGbJFQi4Ybvhy64Uv4E7Q2ae4rN6lHIQrWDAm35nouD3m8kf+O87
lH5/dXYZ9YXVWrje1ilRTsl4T87QbaF46W49Z1wNf0O0ztSK464ed6duU0f2B9Y3zlHcbz0k9dTN
SIET2jrmtyu1iYMbVpax2hQYvuAY0v+AGQzb6IIfdnMkxIMRHRfZX3eUr9BqcIxumx/stTfSn1FB
e+vn/0Y+Hy+bfyvXum/NFA8CXQm4raE9hTXpJp4FwwprBylAeWxVcXnecZZejV03n6WpLWa2ln7c
6xcPFWBojjt9Sk5OYvT7pTs5jfG6Iev4U8O6jGQpG8at1HazgJVeH6UAjT7rGpizehUBqzZrWBmo
sJimKDCSUIzdmCwfStJdTElbbYZEuyRqvetySoR4aJkcRqW+1ffECm6Kf8urVANQshvGG75hbpjW
O4wkvA4dwihAgxqLJ9BbhtuvdOFuCDBV/COBsUZc6LdrQbNQC6z/0kmgadHtgzOygqA3JyFcTknB
roEWhQs+GQU4I2acOix1nkPLHUhRIT5+vj1297jS49tMxxj12GjJBD8A2yBbjcIMhptknx09Ou1v
6XeCA1h2jZ5OQgQMuQXE3AlbEsbXoFg2ABxhvNlqpHFLLJgL8t9syuBJqWBcIInndx4kPJRA+u+P
i4sSmw9P0fIgafNTxOPAs1TNCeDtjzWtULdXUQ2K4bFCLk/Sd0o2enhuwmkdDrdtetzmw9ZaQTHa
Tu7tjXJnaZhCuCRC1OG4hB2Kj1PeZl7l+W1e7es3SlgwrOi40HedvcsLXvMi6L9TlvEbqajo6/7k
CCM9lNjXAbBgLRRUdlHu6st13eJwETSNLLh/tvYIUXTAXcwsXXulXsl/r3+ZRcBq6uDIK7yS39e9
sDPe9YQ6hNoIqh9wY47EDzV+Ke5JiTxPT0iM5XAh4kJrBETcCrsd6xYHHkcHy+5kcYKxODdY54Rq
H4QG3AwWAA3lnb4Ahs0ZrivwdvJ7ZrKulWP8DY5aAKZduwimna4ymHa+U4W4EcRIaOtq4d+gVpVt
cSSzHksP/oqeipDmCaX/TC83f4J+4d+uZnAyxxbJIB077eoT4w9diMWjZ+O8wPgfWuxrm4GibF5L
MIQUG/wBBoQrWcRCQlDv/dMjlQdhua0aOXYEQ/CekOnHE1ZD1MPK4ana3ka7Av4739/OiWP6xQ+D
3XOTo1Wz5EjKn4fVG9UUHz60eC4X0OK5BC8ZgFjagDhfWskAXDbbhY6Yr8mhjlRAOwnwT/ZHEgZh
+l2tHQmD7I8UPZwVQAqxb+Lxne+mXRlkd1BiARQV3i9Szy/yd8Ia5OZNM4SZJ3WXRKXwxXDA9qTc
YRHbpBf4O8K7AdXI9BMEIR/D8gEQi8ECeMMOX0yyykl2eCx11HODR1rGenq43B5y9SHlXgJxFo/N
KyOIlR1YWlB0ECqDrJNVX2U1MmdYHwPpRFn+CZvLTZbxfoFaLNhdb7kDLle55QzkEGbT4QxER419
l3RRcoyq7YBAqQ7SJ64uX7eXZfYLOdv6SbOGN+KS0AmiZKATdLmLE5H7PxVnfqDAJjvyTurJJbzi
zdor2C8h2B295lm3BaMI7tUZ8FP8/chnViTlZVFC7onP2FKwfkO41bYaABMmmsjr/BLPwJVoSR/I
qkOjEsAIxsvBvzDHdWjBBVMfpLegNILcfdQBXmNocrbdfatI/uIJ+y1dxFYqCdv27mAzPClBG8+h
OsXFypVxDvGrzr4Mh2ufhBD0zX9yWjNzOaYDNgOFdgmcIwKJAIfiWAUrI+hScSgyU6akY/OAuK0w
f6Zr9vnnxsLrGTYiJIFzSictJCaRmlRLQcUAbkMXu9Sk+h9xdVPgwjKb0xGNCju8P/ayJvryhUe6
B7S8eY3YHwjwiUscwuW+nI3dk3vdZN+rlTuZ4XUM02xrZ9t8DGszvLFgdcNVhFreyjqp4kNltabX
zMtJvYo2MGBwBDUU4v9QhGc8Aa0U4RfqcDj3imS9sVaFT+Jbx/xgjnsjyU2LVBS9hsA8V4hLEAQ5
HPPuejM9Kh3RxcQiivfT1kODaT4vF2/WY65u+EC5FmBijevo9M3isf9YzPlLFMxyPeFU4YbC+oqC
4YKxHCvrZ24dl9d77kn7L4voRCobq99XnZimB/PQgbqjiY4AWprTp7kzvTSnGU31kMmx6mzphONP
GaAvYfvlIyZUjMy/7ZIAcqbENyPjGF+r2BwhP8baGNfFDovJ1YpvtOQg71PHhaOKp1F63mc+fWzz
o/S811WoV6HjpQcaQ5jUWrhY3sRQBYET4Xqm4PYyhdmlQPfw7CwLhh5w9v9i9HCzwHnivRJHzinb
UIPWcxlKq5oyFPL8sY8Qh6BMK4+uTJBGrC0hvdBrHdZjqJohE7nLGLYm5vEQSH9Fbsn8xakVvgvX
8UjizkQwtVCb2HM+vhNjwsAflj8oPZtmNw0XrD03H2AfC5sPap3jn3xCVSYUf9JyKUJZKHsoRZeJ
J7UkdShlJ5sQE0/zkfKPTj73HtJLiCfziQuZHqgdacLulrgoOOVwRp3cbzIXvD/cT6p4xwWmd6dr
ycH3CwY/WGSIvSgSX+wnSHtsX5rFN8X9Roohzv+lD0fRVn6UH8s5xiFGk1nu8URY4Ymmm0cS+Rr7
qi1ZyRa+dgf3ns9OJvv2daeuP1Fl5NKCv51eqG8UhLmQAo7+iOmD8gBV0SNIbLm7V/QV+MOyeh9A
Njs8e/vNlO398mg5wqjlFOSyX/4meoeLur3ecQqxJS6nUEpCxTcOghoPHHpKiil6N8T5YRA6ZLdD
JnrLw5qakNxLcNGf4Ur8A8u/cZ38u+lXnCV3qRPGi9QJKhADJAK5S9LSHXrkXYzYl/TzZdTml9Fe
BzrqODhQNFxavx0+b2R9uC6isoxxv0aXe1RpyByAu7EzS9cvu2GoCkrkNt+hMq8gI0sCkTu98Eum
SE3GWtEX5dO+upeIVgAAQFMyXsjW4hrLkZ2bcmQfM8geIRkvrZ9yeKKWl5giPv1TIeWMRkbcM/9f
fg/rxv91kRqTI+aELLEVHrCtwfwMM6ZfLfC80OF/QQD5DVc6XUxypgmZvpQ4olFpoW8PWDrAEbSj
zIYvIitSbfqvwG2pW4TKofrnFmylu/rNoTMYkjcqkaNszzXKIZzwazMg7wUfPI3gbB3k64B7Q4ad
/MMCH/HIUZ/tupYeGTWSf3o/oRckhoSIEhqQAzkSkm11elWhi2Hm6UKVANt1AAqk/raceFfVv7V+
3foFCqQzfin/iv/bkeOO+FGOO5biyGqRSf67grFV7GzM7sYOUs/xtoWSe0tg9ZDeipGD9mOxaX9Y
qmeWgTJhKEHgBkQpeDi92x/149ChZfsMY6YJRxut4sbDB6XKuXniDok0tw3uPSepR2DF2pLrJUFA
RDZk/zCguAOOxYbNT7QMb4ymsQ78YDbPJeRCkgJ2+nnwRbQWIdeEWF+hO6pIy/7CHGljcPEUXME8
cAI5SGgOw4nseqg+clSQf5MRRqxV+M6Aus2tcN5Wfb5jctOsMY3WQtiHU+lsr3kEhPLWxAqh9RV2
/E0637hp8tAXbtzuNf0NvJPyYexQF8skBpAlXwdfeqO+tuwKoKtggfW0B90XdpAbRX86MyyxjDH5
Mnf1ab7o2xvGGjRpVMnve+iuD+vQ4346TzKITegBl1mSnSYo8OfmgyACWhgLwZ0uBm2DpXOgPNDl
W88oUkJCijnBgS6M5VpKiI5hhTwTG828ccK0pKDJ8QZBE6Zxp7mUO9lzS5tojrmgRUSvii4V3axl
LYBGGiiMYeih8NVqbznjIvoW0B9Y5znvW5MRSY/XrNiqxVane9yApg/vJAuww53Qyrbyohl0mXE9
IYhFit1sNbLl5hxr6PmmE7LIwKYqZHH4l7D+m62qSqz0EktdNO75G9q7iVHwEDY7WjEkWO1lxkfE
64yOOxHxet1cOM1dk/h0MK02F6BgtOXq2yMqaWWRps6t9wInzvJLTS6+Y0nqBZK9/MYBujmG8tzh
wxoF23pEtK8yTPUJbqEDSMMHqGo/E1Vp/9EvtPgcgYZOW5D79BMlHAY+JtTCD36MyyO4JAAuEXgM
bDDa32XoQg+GU+McgV4/KTEBa/dhRwt8GCTPnFtvRTo1/UM2Q4wl9HXYkRSfrWkwpZ0DM4XB3MgM
Jj6mAPQQDiXg/+8rn/AR2Pxz2QXUlaKfnXaNMKiWsosFq6Mxg6XVRELDaAZ1AhHejiZq+Pk84sdG
943D4oxtHavAV1PpjPUtbLm0c/c2Yjawnv9eB/VMyqStrl98WBbsFtD5SQwWPxJBt4l2TjJ1w6iF
zaq9S445R0elgqD0pQM0Zo+0gNa2x1pyhRFmosrkmDi/ObbLUo/RegBpGP/7eKzjzo6rM/OlnTYl
Vycx/3lICdjE8zxEtRldzGhheuiz5qPmyvU3/jcDd+kWwgC5VDEBwatRhCFVseN3XKz4bMVXwEeM
SlaudXrIB+Sgocb1p5b7ccnFbQy5H9vkBdjfIZdhZyO/uoRaCl5Z4nQbInyhfN3dPwrS2Sy+ZvHl
EjVdlClbCGAYa83DbRelj1jd7EB9xQNSEhQ420BgNrAqFEg/LJ8b25XaYav2YZWH61QICYhHwLnh
3P3AwJTgFMSqQkAn6/p2fevpRaDdUQXi1Qk6pH0D84GsUP9ZWVHfEEG8gTb+C+sTfqas9sY3qBur
B+VXPlMSVrOTBnUNlhFMlvobYL2eRsShvz6M1wdM97UJUQC+Voxz/8Z/rPGGiP4f8Qk2U5beiKoT
p2n2vqaXCfeqpL72Na5GbSgMJuIMFKJ7/pP9zcenI347uXkFXmTTceKjn0CZgEINJpyxzTKs6y5h
FD86+fCO3XPFfKKPzVo+rSvmvcu2IVcHHEEeEk5q/BKOIdZLwHY0d4PrCx7FEGs2/jYQHWZLqzYg
pyzHLYEQAxnYvFIGC38NmHyyN5xm7F6dOIDKzIc+eKRnvhKpTpf62G5KLicf0FNY7UrcrFhZWRiF
HX5lQFBT5IndGEcY4qTT7/qeZIbYbK5GcjzuBTfFxxKZ3x0if/h56HhMAXOFPBZhmkO7h+Dt3sA0
udBHhKVBUBrKMnUz4XgkIZUIddVHoQpBBIffnXwhhdbwtq/I6tzeCFe0ohO0Sxgav0hJttgqsk9D
G1869keHwv20FZDWTPxDUgXQbardyHECixdgcCv0sCQxhFoN7DlcjQzfxaleFSHb6aY8ZNWhqA70
PJCgfAWQnNAs2BtOLzbBVeqzlmsem09ZesySwHnpSZ/tu2qvZ3tdRa6KoiQkciI77msjKY/7wUiy
NjH4b4Jc7I3zYl7xgvlrevSmtLDHea0QsJ5dNpojlXoW0O5B5c3Kr6i3PV5CBKx4LiTtS+pp6j1z
heBOGtJXbD5YUCPt8XlWttDep40J1HQ+G7mMMAzKbDJDCoOIy4ihE8GEJEAaYaHKzMuwwueOT5mx
xDyxun4cjQ0zm6X5daaXxc3j7Ervg6hcEpCRuBGHbOO2Dem3Oj9lLPHBYMCknVZHZ/t/89G0iDW6
sOCLg/sR6c6+AJ2n7S/1vj3uTahPRqIYidFEGq4kcN5z1AndQvjHS1stpQ9Db/Fxopv0vWFazhWb
nhNgm3t4sUOSTJjuDGBzHPfYvKCCsH8x+hkJcmIg/J8vlQonI9zQZV7xNbJYxiUUJFzNpevLKAoJ
xAGxKJCtv4v0DBbph1Q5Nk08biovnDX/DZRdA+OYM2VH47HTXVF5DKfk/3F1n7tta123gK9IAEWJ
kvhXvTuOU5z8EbLtWL13Xf15Fpnk/XCAtQPsFEuiyLXmHHOUUjyUYgFh3GvNMtqJq1r56bpCGE3v
khdW+fNgC24AvYuHxw8zHlcy50LIt7GMogxM1CfLX1dYTf826eOZVK+DdWXgykcBcGNu7gpdtWGm
qYUuz4mIGYYiNcKTyUqoWvtC21j7dmAAiQnOCqGs3+1cq4FGdviJ34rcGuxNrs7i5k6KHuYm2+TL
COH+XyLePApuyGjFJ2RzOOySHbv6IfCUpBqsXwyJ9/uWOe8//wzj43zIa+AQhrzHxnTZuEZahMax
3NuX/xDLMGEFf54zbtm+FEhcp0sX0bUHpcB68i/lsAXvj00vQRDLYuV4fyDQVWyhP6q+r9N4mYym
yeiyYEG9D8mdkTQzlrHzjo+ep2+dSf2rTNlDAFgzhIXV85iw2SL8nWnth7Ip/M2McRcGsgNJnzl+
HEHoR/EInGEoInoTTK3NLpQY0yIT07vK39h/B0YTUkgS9XPzl/fQTaqhYSj1ql9C8y9iN8v+MksW
/GVmKrty1Xi8CMiqxmGpgdiR3z/7oxyoN7AtvsD0vWgWmQuoPr0pyW1SNW452Vx2cegxIDfVvd97
ov9mQ5hA9dTwtCA6hZsum5ci0JkqphmB7lVlhXnjhktflHWwADub4opyZY+Ub+x7CFCAGGbMtgAZ
xIEEAdaPuBu7JUbxdmzkKXtnfxq6QydaBkY12UOSYv4gDHOoU/ZmKVgiX6wNN2j8mw0Is86DzM/6
K3ZZf477+2/QYT/Av84DRgEIsAM/g9UaBIHqnCScWcmyW8BR5ZbFFeJVURveuZrQ0nrblm0bQnX3
OlKOGce2CeP9Y8aIk9BuLDQuAvE3t990G7rsLacrHaVcVnT/YHpT+jp9vfycToGnzcmuuTCF2AUl
XpIE0ApvGGk45w0jIt8z6jBblgNkMsuByKErpjN5AgT0ysoTIGbXFk2jEIhJEXW9MX3JmaFQKKU9
lCyv7qFQRWxFHF7GK1kWIs1XbSzV5VJsW7G0Wzfl+nPeER3LgtMNEOtQJeqciyc7JDHq7JAc8Rvv
br5NyHBu8h5rRJ9N6xHfN4mHsJFeGk3Tenfe5nVVehOzcNr3dhz9IRB8Dk1FwnYrHoGP8YfOyiCm
iY8mJ283Ko9Ca/hUejm9GZlYwPHaz/38u1hC5BqniOTys+M6cNQG0wrbKazwulvnFfkhZesWeHVZ
ekDJlHkS9rXkOrCvaSfKnVxPZbSnvzV+X/VM9sJwL8Uu79eefc95pgP3+/hZR3oNWfXt6S+BMM78
jDFnS/03xjKeysZYRif6YO8ctQ+nYXscmnJflFTBSbIX6ATVXlLtYdiJkQhrM3DDwWV2hjGPrs38
wZxTRthBUVHXaa+IDSfj6vYpFUY4kUzzFE/Gm2i8vplhnNYN2MeJQrRXekXQkYbcmUi2koAy8hNc
qfgZ0wdWJDGI8Xq1pzfHSVopYp9hRAKtrX9ZWwRlAq3nv6Z+EYKFvMCLsTHjBpbFosleQEJyvs1/
6cuOHxvXotYIw6kzPfZo9hi7/Q8q34/pr+m3+Tdd3uMUQsBqAgclFr/JNURf9Ldl6yVPfm4406Fs
PCCrf9gGW9UFjXszyc4hhKvkyV++pXKMgwTOHNbyFvTV0rp8XJRY5ArLEVt9yQsHtUNeOIRDfv9s
SDT9JbgjMKu4CsjZoMtsmPV92J70mUAD56GPBDBwKrs9HKtmUMeKwCZKwSFnWl+GoRYalnnbSFqY
LcKz7S3sZkrEURHFcT+qRaH0MPl1mK8ugXLwJ1bql+hvlEDUhMKdy073NCz3+X+xUV75LvqCsRYs
TBXnocO08g7Tv4i4QSbse5pu68U5hKYatnlhCB+5eva5FYIQhJwKDEFQJ5zgCGlnuuqu6YFSZpMd
kNk2pAyKGLzN63Ys/0hx4d9x2Y2h+YJ97Z+/sK9ZCKUBecAn9kMucL+U1qCzjcPPWRhAXzqbS2d9
xHBSs3TzGL9qBkTcMyzidOkct53Tl4uZ0rw58l1pn+2W+VZ5w1FB1z+GnC2v7YpI23JROPwCEskU
uVxOwdZMMbnEZ6NwLr9aBULcEBTmOnlJ6RJUfKLNqLWyly4w8dl29l53FlYV1Y0D+Sl4XppqwfhM
tdheegR2ZoatC/B60TYKr17b5xJo9e8ovEIt3z3tutOb7b8psn7aRmcrSeRsnT7t0DLmrXuteZ/L
SOlKQLykvQdf5WLvylc5zOTP5vT+vNaMYY94mn95mRckaf43aWMfBUbmUUsSNxav6+7sVeaUlN0m
tmb+Z0X+17hcqMBVAvrmZImT2VwaEcnmWf6hbR6ipmWCFQuJubaFHj2G63SYrkfe9byf/Mf01DJp
qj6aJk3rv0t61J55XetMPDjpxHQ5jAhcx3ZNzt1uMC33xT5OjJnkWbFtm7b9727Sq8yRTBfMCtED
S03c0yvqaNQsiTEiYjq0rAXxVNq6LdqnBZf9tncViUgepKf6hIApbd8RKZedm3T3ewepEskEYFqZ
Cm8PCMUpAydKVDwih+L27mXfWOKbDO7rbrkl/FqqlROBynxmJ+nArwSszeh8pmFJIsIw6f7LyUBn
nykxl2YAISfDeinICriO1IRXDmB8A2htNvSzeN6dO/lKNkwioDBMMknK5zUP56WB8Bh7/fy9OBOP
0o/IGKr9E7/Tan9/GmxPcHMpMIPpaTA5BtVV+Th4LKTPN6o/wgQnMxGgYLPkLVGwIaxQsFkkYxgr
8jcwVkjGLpxbGFrs6o8f1S/vNcHhp57osPRj72lD+G1cWDLgChe7QqkIYWVS9UvbTm0WzB1KJ76s
7TmY8tY+T9QmHaFUa/1l04jtcusuZr3drbe59Qihk1m/cA8qaJ9DTDZ167UnKJsOen0auKzdfOBF
npEPvBbXUEJXhUc0Z+emIBwy89tivMpk5hvxCpthshmWD4Mo6Zeu/UncM/kuLkzG+rMbjXLQQaPq
kJfEn4n2FzyB2smmrfKNTI7/qk9I5BaLkEssZHJBMHTWidcNz4NgGqnsRvi5Z5iommTZ2Fh+LD8U
Co7hwNgAJ3AEd4ZnrIm8d87rNFu55qz87NhC2b79TM8Gh2EKsnRl7ARc0+5tbQ8irqAbsfSVdKy3
tkMJaZXJOI26yAuWTEbxrHJmYQI8Lgut18ojUHNlCWL+cMB00h56sdzQZV/x4E8UDZHwi5RAubs6
hp8U1ufdcNXDbknBDCcGYl24/Fnsay/fI/NtEi3OoZSR7/LeTHumTzQQ032hvSmB8wTJHUuuDVOS
uoRVx8usFoIjbfCbWoCJDzU5EA1jmeoxwMEFvxKIOCqyR97kweyY9I4T+jrQgI13S2+4y3Efpw7L
DhZ75nT7saw2L68q+BzVzomSmBdogSnSJMZeVQBwmNPN4uZm1jKn8+8vTfi1X5T3+96a3AEb9NgX
nuX8B146pjEbdPn4l5g8krRUBOmLzsBPRvREUjWQvEnqqLSuSFopfUobd2iPPLruFHlRaTjOjWsS
0Nv7cTifjqgeREJF27Eqinaz1ojEjbDpbl30HQTD3igoCsa/DrzCwOpy2H74OJar/IflWHXKhgvt
47jKPo4LjS2DzVoMcIQUc30L7OFxCEgCKMJ0RJ9//tAgKwsQcCzzEZWI6SN6JJLhIgkkydPQ96TN
0GwcWJnDskPHoVnZGSBuwhhRmqVJ5enYdX7PPxu3iQ1OGIhM/hf9O+mU18HEujwbXc/DBbl7dZBn
9i4u/dXlf4wAmb33UmevLm/iT3mrxw90NY00cnTOjwYHLIPX+SUZH5KgMj6cn6iMr4M54DgzwJQ/
XdEmb0MENSZM4EQh0V9CVMwlS4t5VPkEtW7V1r7YwoYRhEWXNUGCOXa5Tdx4Kp6aQYJrSv0juocd
brqTAB4e9KTUtAyErOmHsGbo0JeYwStuCMrwDAFt/pHPiAyqlNPm0ie7xxMmmbthkgYpiLsBRkPH
czmFpLDVUG29ffS2y356dCn6JVIZnQHT9qyKk2x6ladaGcQie5dDw2AsGbmiKECInwCVwpuCxugA
lRacdikpAIfz8/CGOTo38usqp1RCyqk9coXq6lG/DBfv8g0s/AkTx30tEPPwJ0wc70h68z8Uz3/8
zsq34vD0zkihBH1GymgU5wGx3+yDlUJRigMqiOkS9PSv2XmFatQ59TLDL5ZRweDyFih6EQbGtHed
cj9DRvr9qNIsPjnj79Tcy3G8HN+X4/OSo+d4+/u27c52zdt36ocLpn3crvgeERjKzSrf4TtfusYc
cG++grrCA4Q/WbXF3eyE4URynS1qzSRtLuEQeHF37Xiz/M4YOcTVzNrc5O5nM8sWof4MlEulw0s3
NfDqK8NciHuW5KwYE8RgHIpitFzX54PaN+oPjeWpreIxnC3Ezej2B36kZ4E9WpQsIcWqUaQxa+QD
8dnfgTjZSaXUvvH+fbAD7FZ33fOtu571FrveI+ntG8mgspR6GtamEuDY66x7/r2nXNs1z79XHGXq
Z3rrC1aWgXBYCVm6YsXvMFe6tLdxe81piOUQjOkiwam+SL8sf3MVXf6+nT9B3ysIHa7cpb2gbN+2
Z/N2YYa61ObEdpo/3avozBwn2VRKMzdh+s4vYfJl8gUqL8+kYtq44wlcv/yXIlkWPp/4itbaFbEt
l3ZcbJ/RzbbtPe7smhuQ4/LYuJWcph1ub/HlC9vROaSKFP3oRh4t1iFwYlkbJqvR5j705RaPA98s
Xe4CBeXWiW8dlYr0O3Pt+jQInSWMt2vZq3nvVuJtbnqbqF4tk/Z1mAtWSvU7KWmw5K7emwzaq1Hj
c/TjSje5DWv1fbdha1RnOCj0iAkjSl/kfGuzuPQbVq0SomZK2oV6cXy6fY5/+EH5z2LuzeydCbc7
O2lM3tPPpxqv2eAIXlMJYfti22x6QllcLxAda6F93aWxXJr8QrvE+fWtveejgNm+I7/JOzhkL3//
9HtBvPm6+M7zzphICF8YgRSj4PNt8TLc0raDyQDXGMAnkx8fw+/9++3ohR9Jf8UPgGY+rotYCtkM
i3v9EyxpyfJwF/1YsB5sTaFRNv9s2sGALjqzNm6tPpYiB6jkgiOb/V5Pfee4I/GIrVtaCDkd8RfO
GPGX9FaPXryBHbHQVx9qZS696GyL7fpMbtUGtB188KfuKbk9uhmc55kamJ/spyPbLZ9Fa4Ex3uQT
d8X3mhlJYMehLXg+IfWNWPWUBbZUwHOXJhvMyq19yQJ9Hrzr9dGL7szpIyp58/uGNAsyH26mo/U+
5DwkVA44ArPmdpgSYQODoQ1N/tfecD3/96cw1jGUMRRZDWSUxFWK+y6X+E8sH29z7ieN8i3ot0/o
uk59fFYH523Pq715TQJN7otyDNSsEoI2G7n+64ax+3WmesZYqyIdvFVRDKEzTZiTPG2jp0s0fkTj
fZYAg7WbTVKD8SgNSd3IxWaddaWXWSdCIPki8CHfjHAzcgLIlW8J+hhmGhINXsuT+k3H+r8WPutY
83Y1T6M5H9vXY/t+xG6vy3sD3xRH5SLYJXBpK+fhtDZY1gbVqYdQuHmvdOrFq96K89+8e8CFmzYq
jRqePlvorAdlmqNQVbma/dRAjRnIeMtgdxcCu+cSJB7lKIAMWFJilL4pFTPZJa2JQOuSEnTRyyWH
BbkAUW917B2d/1zr3NCthSLjs4RSJyGmLM6Pw7D2jGRLSIJni+ezk2Py7TAkFUzrCod/6mOcUwzb
8BbO0uDq0fNGJpiDWd+XyS2DS4ZaO5vpG5SY6VPCkMEolW4kkavGbmiOdY1G/InWvyiXoM/oY3nQ
anILqiDKHLOUvayCZ0hRCI2Hv3JxQete7Eew4NNkpLZTaMGKBZJLz5BSjv5KdJcHlV8xA7OFMxRv
OjhDlU3IpFQCAwoePhoHiktnvu0sBQmyoph1zhVc49UFJ6I1+5EgsD5aCRMYhdkcCNT6Gf9S2u7o
qAKGsFG5ZszYRykwY2u/C8vG6g2d1UJn3RIUUEP/nlxbBYr+uFXZcacTiRRIxiAO9wxw4yDqBDUA
/rJmk82mIQzo0DFr/Ru4aNvBhMYOsjChFebSO6j02lOgWr34BpuGSyXxUHELkfJ97IbQLzQt351L
oWgsFzsV0E1MYoXmQOqCsB6W+oa+AI1ktIrGgfgMIGXLnA0ja8VRQc5UeXizVkOPRmyUVE8ukkc6
TFx5A4pKyAxNgLrz74P191WxfXTwa2ONiJvX/3AcTYsOHV411zNPo5Cbmi6A983zAFmSmQsbLR5a
uY0WDy1Rg4fMRotlCxutoNxIm3HaXDCK+S95v/3grPmuPSxoFb1QtSUSnQph/Z2i4z/qxv/o/q93
rhmN7Xc/QiudKz/ie9PyZueIAFR7k4YFhCZRukO/OfcHAsuhGuhSSFMYU6EoLSm9/zBXzDRN5Wfh
hfMZDfkLjiTVedWpAEvJ4jVNZIRsmsgkVAc/Cu95LPoJI2HbfH9QAErgzBaCZvq+POEKU4UMqtwz
54PJpl/L2mTd/4Y3WLCbN3JSbYdS+9JNgidm8Jo3rFoT2Wz7ZW7TrBFKPSnNk7hbi7kb1Sf2tE3j
Uuid171jHOKD50zXU1PX5fcF79pMTph8WdYfs2/bReMRUlCaxXd/78JGIzXOFijb2UedvYl29kjW
bnDPIJD49i15d3Wt3FgBkSxw2GnJfh4Pn2tfTX7ycePuVVMeHYbxT2qK8k/q7OgZKTfT1uQ6+8VQ
pybwGMPsukbK5n/b1Ap+3giEXjVGPsEduXHOfzNMEJCspjTq/JwW3WUAACpffXnU/Vbt6+6NssJr
mM4Wb+31vU5zeOceJUtOPpzuXKhIGGhcLj18J/XPos4ryO1hhTtszMimvO7Frhd/kt4G0DDp/htR
T+H1966dKaaZJH/OOHYymzenkG98XYQxmBbj9Hp78xkQnLrMhk0NOQARFSfjUyLh5ilePEXOH1bU
3HNGhQUScH92709f7p9m31NpI0njE4vdG4ot9aJh2eiTUxJDZZZ+FwxV+C29gyFwjQMOdtzbkQ31
rvEp2nOHn/COXaDdZSGK/iCudP2ZXKcHMhqWWWZ8u6x2ZbUdNaja7kfvrlntPzgY3duLJKw58hlG
yqbDXrRGKoKKZehQxToOi3MfI7Fp6/JReSqQALWqIO5l9wfTGa5BHZEx8mIKz9tFrX48N/i+C46a
sRO/DTYSgSshAaTqXKE60JneBpPbIN2iSOIX9qv9YoN9LyPAqq0LITcLCjve/wSFTZiYsjHgJVm/
q/YjocNDFJiJo9VZYftkW/axyygfhw8+4enPAxpJf//KCTiCTYEkfoonPLuRATdVDrBO28Y2/sY6
WTZjYpC6oyyunz744kg8WxpXaKaPw2qxH5uzCJLWJiN0fXA4zO0NLx9CNEoAg2InsvOOSpnLce6G
zOhYsqOFFXQvYgU9EKKj4EGWLrrKKC/Ja37GSYAjQuZEVs4srFGB2JDhARU0qx5b+UJ/wjWuYGw4
Nw/QLFzjBG53HGSptwwSpd7GiGJG9PNWLa5XV90jJ9ltJ/lmzHbqXVa93VrIRmeN7QKq5QhqVoZD
S7jB+sumsGizSSyp+0stLqASMmoi49NWoRYSMhgfLa9h/cstfvBY/U2LvVuK/2gz+yDsqxmtdSPd
5Kx73Qabus1XVPyliKhtb7q1uwR2fAjN2IhSDIPzkqwM6QiX7uzr6SbsrLfe92+zwOyf7PpHOGrM
fIYFEzeneNddJ93CtDc1Fdn2oJSEAMdl41ZWuWiKWkIpxFHcai2WSRZlN/x2/hQVucgO7oXg6rpS
Tx1eJvIcklF10Zx8LkGGF/WK7IZLK4W6XgKZPiLWySj1qPTrKLAiGWDpv0fATLauTWT7S/nP7j1B
aKIE/3Hj97cfLqTzgtivo+Q6KmToyV5uh6kjC8iufOjytgs9OQFSsOH4TmVufotrF5LSdTf0D3cq
hv7Gp6/0r8fG4kzYWz/qNTWa2QKwLL7ypk3tHp/uxQYqg41k49Nmi0/trCbc7Y9PLXDZ8nGAy5ds
sSTzWWjYsQ4KX4rsKDEJgh9YMHFJHdmg+M+zMm+FzvH7+oXV3IXb3F0OQEMAdhwJtZ5XOqVrF8kC
THQ5u7s54jbK+l1fUbFxylBiV9vmNi13+Y/WEnvc+HEZJQupXfV5+36qnzjDlQM4/8f7DU2NOdz9
f14wt21Q3Auo3p/qUYjfgCg3Z+XgPBqXbM91hsSlFx9lkjZzqJx44KDhBSsrGhZhIZ7a9NffMR8g
/YqIWRDi4UgfNo3HO3Rp8lvJMC93TsgZu3r3vmg4BeCgu/rsd4KQVDMS726UqWKwpClMRtHbiV+O
wX2g8Z3PjdoT1VIy8IdIfoXj8DIdVZCw9qMWHYX+g7xAivS8LjnaLjpNcYM7D/O0tMNdKslyJGaf
JQUwRZMcHYOZmlNcKsXLPWyJC25Sk/qWZXipXzYBXDfWnzzfBxOsLVEmCLp9OLVriKtmMCjq9AJC
kHQoheZjVHlPlAFSzHCYryw3aGLa21tbuO8UNDNvFi/NuYk6mg8GNI7PVymu+q8ZHRnulclqsX/b
DEJ+mHTPjxoKEDhV3i6gIkRlJ+s/+RxlBAag5j1EAab3VsSWzuftPRou0v01fpMedBYPmWUCckhf
phK/pH6GsJeVHfBQxx7UFoVV8TZ+nk1Gn0ssMeDAx/CiyWaQku/dBgXuAvoaJ/+5syMqPMsiZHzZ
YSpbeaqJmAVBk3lCpV8xL3Py5clAPkTLSOQ9HsJ3ecffgCcb+Z/6uljLAWmrTjJDegbxYbd+S4pf
1kPxMAhTX1H8qoHcaV1ZJSHJV5vJsze+won6OKe/mPEWO2IyR0KMcSSlPG+53/yKoRYmuvv2TtwN
Y4bCcP/qGHI4eLnqz7I+CVk8ZA4Xn1e3n3/icbf3sV75pHyRWD24HIezWuNxFPhQd3i7EUURiyop
Zce21PTCA+OmsXE18E63T7PJeM4ch4xQMaQCe5X7mfzUyDv8zsB4vcqV2Vyv8BV3UaSzzybVuTJt
Vr0letdXHyLk2R1PlFMMDOQtdFnlX51+xWf3QrHYL18HpY2NdLCrDJa3AR7nHbKq+ql0H/Oef1su
QkPrNJ9NUXhrnkEKuvgbsCNHD7hvOmkjxgRXMh5uWOGQXZ6lCbNbmvRLyQCikByH93i4DSy95q1k
DOiAp/7NiJ9yAKzyvS0KoAIHuLd3xxAFQHZcF/pSGLmyeJgVBjHz+v0tv7V8V9Gb12WRtwoDeKW8
087u0hd4ksx4qVfqbOwf3dR7q3btu7/cZcdzeGLX2i5N0hv+roP/ZNrxwTOukoa/qNZJFuIXbHQh
dWK2DM6hYurP7cAG/ZsbsjbTL7dnSVtAydQB7aY7ILe0d1kuzyFp59E8x2l4LXcx7+6oe6Zdz9i/
cmZ4gCMAH/z+5ymvnikn1n7Eu2Ud4nkPmbvnTYhA+/GLBXbugn34vGIYEHeuJvtbsCbOBwEJMLz9
0KtGrUO2W4Tr/pL+fozKdqy0tdsH7889CXVjUw0L/ShdBgbS9G0tHqRxNIM9D06lAd0cznEZ9Khb
lQzQ7BRCArinD+l2eWj6UlFfpcugPNcyQ0GkZ9EB6iW03YdfvyR8FqQIxM2Sep+PEHpHHIy1rbN4
DpMYQUR/jbVldszfhSCai/d+4EwX+9fs+q2RALJcIxevUmoMORd6lfyFMkO/EFSGuyGvwdwmC5b1
WoJlix9eJ0VPReJB0LKJ6r4LHHxaSaGFXx0lreBK1Ygh/n/N7auYl+7mhgr03AsRyUrKTadGdzR1
neuTesTowQwg7pjJFqUO9yKbP6I26gTThixSOXdlFaksy0UlGvcXHKUI3Aq+UAySsfcrXs1OKg7P
bbMI+dnlzK62xgXs0DU/C3dduep/BLSqJGXnSkG6eYoOo1vB0SOwyCkjsCj3MHQXuSNvrYPwO1U4
ya+XI/ndDdZuJMV8vZJ2aggds+bjG/fN86WzB3yAwYbbI8pLe8r/h3qugi9GcdO6zlvn9+q3oxDC
TVuIbikL0Z1cQ4junnL52JGgG1U6X8XkwTm2++FmM5rfRpPraL4alxOT4XH5/JQunkroB1+Lxcbj
P+rZNbYacW0N06q1iH1X9WmLaOCicFI1qZ2mYUXTLrS6Wg1aAGshc4yxnBSyYgha2U2ap+8HhZPY
NO7+GQgMap9I7ZN7zqoPJ5XT+fv60gWuH8qdKYYkKBgjvCuBCyoqoSyu+GoDJIrlvs/yfU0pfjq1
8ugSO2h+TNhZYhtqNWRlOB/1RJYdwtE4/aKAtgGyE9gOhCmxjrQfpaPSs8CNI35SFrixJAWxsY2E
FwkUuiz70ZvzNT9ipYvY9LKoPj9I4IYHJ3fi9My4m/NnJn9sVmPf75VA0Q1t1pqt3I5+UWtKurHi
uHnIwm5Ot2BHb/lqi5V68VlXcn0TGQIJAlJN6WBCAgoAems8WQ7pILdDe75q/+sQU1Zxot6BkA4G
J4RQHnekY1Wmg6FK3W/7eOf2Eg2M+Z7A7iwO+ejhzKNG/KlPXjxAJtu2YZfgemalPpxTJ/djPHc7
pJ1QF0rfbzjd+bH7VvgZvXkQNmolQsSTeW5HYVHjkVcYTmcYLw0hlP5Cuu7UQdeOO2f19a0iTpBk
X7BzGzPCkNz+e+7YzWe/ru3TWi3c2n14Z6GRXUpZ7HsBIsGGrhptIEtWWaJpeRgn4WtzGbxza89O
xnmEfZ207UNDR49tL8GhFSQ/3C4CJL6zRMO4PM5EQSyD6bDwW3jz9vVsVP18C2+5ET3Bj+XBsC0M
4fbb14mkFTEZqsVTp/gzIYYndmJW9GZg5kh2uCaj6ElH+3hWnVhOcVMCR7iMr1v/9nzeM0MLyTxC
7/2atNJfh0UfKOCGTr/OvsegyV/+muCucnta8AAHYctSstbflHY/yMlZ3TW8WBVq0zi/OcxTFh5k
L+q/Z2e5uLmTOYbd7Tn0zSPG+U+XxrQ3Y9oT4qjPb54X71f9II7WldR4H8R0vbgrztdBkgwc8d+n
PWnZbg8n/rHJ6ixrlxPWIW0m3qV5rzqnxeptOFxSDkKRyFw2guBkU4yEy6lHPH/WptrcZcsJ7bkp
zdiaIL4zL8ga76y2lDfn+/eYLhxM3nX1p7rvLNSg7lbfl7NFvgi5rnQr+97q0Vss+df0S52biU+w
Dc+zcW3Fm2Xo1/NsXMjI/z3/ix+cxp6NcFZ1yXPlcit6XVWDtbm50aUeX0O89/JaJzi5ffZbllot
L9cujfqOXC563r8dlKO4U9gRH24RJZWrsVDxVXs++3KoUvFcUcRhW1d7SpX5d+mA0a0tv0gQ8avL
7xFwMa1ZNVyChb3DdaE5D0FHnj/1vfrEgzFXQJ3rsJJViHV1kltObz3O7Nf9tfaiVlaFa3A4pkuE
D5nAkrlmciMwc0eCb0QGOreExe22gwazsaxIJX2xJyigK/RCM3zOb3Y/858ieC/LQVHkC4QRuOyj
/Hd9y7+o8F7fPEneqq/KF2ZGJBDqwWbzI98U7az/+g6O4eLXhz7SwXP8dOvbeuA6SlX3l/hypaob
pFD8YmtVp/jLoC2AS7Fv49Cl6Uii10Zeh9lxCssXeW7LWm9d6yXLUBXuvokelORjLRQICWOgtiV4
8OYp/1K4sq18Wu+e9rsn0WLqhhTzdj8OvRohXvM+vPw6v5Ix2TdCIXrQjNV5LlfX4Y3bgki34GVX
4jFEZxnpRh/R6CD2kvHjqu715tk6FVqzByeIP2vzaB1VJjgi2Tqap50YRNdv3xIaQoVKooptRWC5
zZ8sHi7/23lriZIHw+bdMG8e6oWf0D71qGvreViteQ2M7pPRHpnkMdZERI9xbftUqAzEfCoi++e0
s4A2IVX+TXb1qjADcWF0hu+OFsuhssySThwtkk5WMtW8lkhcDSzfjbbPpl7ZB+5HG64edS3iNrUt
fZt8m8oxpBaoRfiAxyYtRnnGAn+OtH+FYH6e5Qkr/440yW3SYPIX3aUNLyoNxuvKHZI+JHcoX18v
DO2A4NfObNc5k8s74403V53z0+kZM64iSk+UTKdW6axa/bsZxy0UwSsCXlYWy6YlEKeSMfGn53rp
c+09baz+M6FeGScwnCKcnWhSw5o4R6gssNrV0njs4ncEG3jMvkYo4sSSf0VvTlLtnlrPOetGnbz8
Ps47hyqszay38BsJ8EuRSxMw3LRbkPOn9Nf9fY6QJOp+JXigTof4CnjUW2rqWvZdz71mVZFytQuz
+wDRccnox9guNDubgd3x/nbYjmv3sW/fwbhuHj0Nk1HMGkcM5y58/6fdOD40YRrclc795bn/WPVl
8sh+LES4gsYYZHF9D/6+0D8X+hfZzvIhKZewy/Q/f6FKaGWchhxga51BlSpMUOVUxCCrQ9QpmKUp
1q5eaffBD2EPoKF0oHvHt8Zh0sQ/Ocs6nAzOi87h++Y4WBQb6vT1nxw76WOoJ5tdS9qXRq3cLH1e
/Sfbu3hmNmyc0th17z98PWb7WxLQv9+Nr8d3c9j9+W6clL6evD3fvzr1/nfkXcyl+84768itAsXc
hlhu2d+tmekcdlfwXqrX6tWZsM86mLSnqFHaJCbgf7s8LZ4lfVWjcihkyXI9m90VdjIJP69O3yju
jrgxdLrKwucY10ulQ8I9opCEY1z6jtDaLYQsRoWw5JLJa8tDpVbfbG7M39maM3/fMmIQgJn1r3sc
eBuQ78ubxZOnqyq3YQ+OZ3AUqs6kez13kxKRklAGSseeUbxcP8fJpRwC9Mz/bbNFI5Zz4zjpXzYD
IMB5MbwuhiCIpPPITgLjcls91V3U05y7KoXt2N1kN4kJXsSRPcb2zH2vTBUbjbfRuLAbVwqjanGU
Fkfn8lC7ehiDoGQcuTAysXnFdEWTeVoLW7/WzXVfKmqjLB3ak3nlS8ls7O/DSSDjybR4u9DIkItx
2JeYLtmJIfozAFvEMwC7cqov26ffJ6xoVraT5i5pVkxnlvQ7TW7XmVm1rKUqK55Cc//yGzuFIjSN
WlWJ95n3PFrF/f34A7WimNGZIGfqnvxanQvt+NSxcrRD0XB5dBUNTk7Tg9qTg3N3GpqsQJ7+v/jV
R9Yga12LjhYhe3Gz8ga0XYXvzcGzTHgMti+FVs0JVGjtwt7oKJCWtfi8+FwMXBGVW7604Xkz/qcT
rz+eT2W6c9hrVgSQK4eRRFYZmZgA3tRQAeOjvu0e5r3kLhClr0KibVZgvilCHyhnxWa9Mrx9riXD
6teod0IrwtmVBDk+qVwgs19UOmUKQ1ytr7an/dt1H/5RqF+nLZJZjYVaWs2lcHdQm8EYRN2AhY/e
sgcbUb/dmEFOR8sM+ZE7ePrwy7JX3OJnjLePsUtTBT8HrOvyeBJ4V8qS4vNj+Lx7OkfhDJ5Px9Pj
aHkcFc7DiGMZKsPwCjeZDY6T3iLuVThSYK6bJmTJNrVdF7fpPHiUBhUcec3qZjStjs67Jl69CAwo
9MsiDbOQ0i5Er6+zQYhbieH5NQ3rKG2DAr65Crlp/fKuf7r3l5Tv9z5Lc+O987Gx+mrgAAW/r0bX
1ehRHZZvQ+S6Wf+PsvDHRna8fp+2sVH4JJDun00QD6PFvcP/R3aHH5Te+nGlP9/1+QAEq6R+kWaR
ieA4Po13izHlIdlldVdnxGBsvvoqPoiN0D5b58H85VoYLOJBNzdaT3vXjBo/RRLrpjePMrclE9+6
YAA4OCbndN4+cUdmLiJoJWNySmVC47Rg7Ez2C2iaeophAeQVEk2SLzX/BXP7zN8+n+JOfqfsoINH
UPxzg5g5aecwQVKm+5QtJ5RrcujMHvwzERw6gg2Wu+7eCNFZu2yYQZxmfVe2suuvZv14F6Yk1124
sscszXy96y93/Xm5Ny33mMXPfu//Y8xn5G6C88+oN5jyWjhe2ao1eFaYhISRAqk6n6PMss0EYX4i
i26YxPPtvSd93PRv+6F4XyWuhF+HXRHZZQJLbBmPKg/h38o1T6kWEPj19znV1CAJZ4GM7k+BjPY8
9+dizwp2NDmMNvNRsfU9z6lACrtMAlq6V61/zNGm3o4ZXltgnlThLOZcD8dPVsY/4JXM7Q5hehs2
4CVpRAMuXoAgnPp8BCqn/m7Vn/CeXPVLH/kOYu9QSlay6rXIyaNZeYwlsdiN085Rx81p4tEuJIjv
7f2jXeK4t+aJbden8ESeDauQrVncqVAZKQRZGEoGCqHQs1IIhZa0pToTNHlNe/e0Nz315lYqYzPo
EWbr7pS/cbNkWFC/s2yatQ5cLWatgJGtm8lHGcixCSuP+dsxAZL3F4d1uzUf2foHbxZ/3b+sd/Se
7WMW+3Y8q4IBba3jobUvtS5pq7xox1fC4hD7Np20V4/OCXuuIFe4ceZ7MeHc3bDK5cZKlXhBq6pD
7w6N5SYcMcK7LKdMegtpYFatEFayZBMWllNGXKBT5va7PJiS8/2NjysuB3l8XDEeGIjVJDjX6qtp
by3ew6phV9ZTmQaLwbXYSH94onMB8johexnO8HUwM7fDZDtcVIiA+FU0HtP+sty7TMOj/rj8CUII
/AXRvW7UjZitQXwYJNwbGLN1yYXX35lPu483RcS+8GAeafGNBZFwp0Q1z8SZItQuZKelOn3mTtjf
j9WZc0AYn4UMH2l+/3lOOIaxCwu21UKqMgPq+ff9kTlBvRS1Dc32uvKfWB+XfdOqYAwSXegZG6Uv
Hn/i4XwfIHXIdC75EDIXueBdmNx5RTilN0G6PDgJTto0iMXnETZrw2fzJ6IeVreOYd65+38ZQuhB
17rSedqdlDu1cudy62zxURedZa09r4VPnW7a1U2QWldglJhZfCo++6DR1mkqEr41ZyhRaqGJlOgG
dNQsCWQXdWryN7DdmDE7tQ+Bo4YdT+8X9clWFrKEQl7JIyNzSCvB50Dm2Ixm7ogscbG2GpXlLl66
6adSFbIzNMGsLLI5Zo1so13MVi2zy+GY8z+2EfOOXVgoU1bx3av5IquMoaJgGircgD3qadluVr4e
bu1ZkKh0rlEH66RGVj0OBKBb3wzzvpUy0ajOBwc67913Al3G5AW0gd5JmxqShreiAlbdVJcFpd52
RCimTLM2xuXte6UF0b2WWhMKLbXStb0+EwlNvksCk4VniQKTAyZFafN8uzWYvI/BFiDTNGVVFlik
j87iA5QIRwT7YLqinnSMxSbdwu8cUwWybF9hSwWQtOmu7/bGYETz3tz9V6ACkC97+hPlW0OEfkwa
UrRzkvk1xMaF0Gokcyzd2qcK5sC2W9h099OwknJns+8c3UB0WjUhXu1lEUe0KXyCB95xoHtYVfq3
rQyHhs9hjExyFWyA0ex6E3D9pPvAnCoYTmGy1GvTb8KXz2cxBnXMGn2Z31ToAM/2yvAJil4whplk
+FmOdcC3stpqz/ppE1KF70/1u9lzublFBbs3JSUn46szxtDdIbpo4R7LNWI1ItrogOBWCrUlStsn
vUnONk6/CqeH8KjaN+vOORvNVUfHVz1ePrXUL8Gi1XGwsOjNhJA0OvxoK35PFq/bK6VMJ4rab5Uv
iMteiMHNzpw4CmuJqKmPPLTSmx6qVX6pvdfeXZToR8TxyU2YmE/0+f9+MVDebLoYFywA/4vcmwpi
mUDz1sFDjAX+fqo0Naa35wpPlf/H1XntNo4ta/iJBDCLvGUmJbmzx+4bwe3AJIo5Pv35FtltnHOA
QmNPzx4HkVys+usPkM4GpsVQcyMhJaj8GsJ65UuVj4gAzB4u+cyBlArk3qD5TsM7aUZ1uGrE1Iej
FvZa2FZRrREfFWVJlEMfweuncFJoy2CkngFjA1doAtZrUWrtmbkoA4oDVxU3xCu5yC531PVN+zrn
CIoFT7zA69vliuiW25N35Jiuyly9ugpb8d7Vv0PL5w4UYdJ0CTn504iIRDFSRt9nOyn4HjbuOioH
GhtDrG44x2pv2oLeEfvJINRxOcfFHPP5rdrFfONmVbnyi4v1EMUYSjOWoETYGPQcWqaf4IAJ5Xzw
Vyr1ic4m7wrjHAN5EiefaktvXLDh+evypqOyh7sgAeMuX/830AAvHKBh+fIft8tX5QewYoJH7laf
NjXpIxStjZjE/YNO9Y1Ad+5ToOfpLn7F6UrupPD9WabA7ITvD6tdAGwxMYIqW/Q9cd+deaaXV6bB
ZSKx+9zlZwA9MM996gUW36deOQZYoxhGWaaySQXNZ5xlEpXIyEZUvKFpbG+ZaKgDIGbqekw4OjRu
BmUSS58snUbE0QlGEX7XuBqKeNnxAwAvfxmPYjFCMS2xM2Mrwm6ENR9tF1UprsfzcWeqasXDQWmy
KABB9vZPgwsgdzMd9t6AL/uKFhYBY0j/0X7smwKQOmA62F0gdSUDW2R9g/7A0i45xGzs2OwAgEzz
qcddrDqtYCC4kEHjANftYhDIFbCFCSpi2FNMXNOCGhM3hNgvDPgVvys/gyaaSDrIOyMdJpLgfEJt
iJV1PPWxtXV0Wh9Te/BYsmEx8y2Wae1uMZmUMj7MRGifKjwO1fhWxvcyHlHnEoLKSI6vsSJ2nCw4
KVBKio3kgv8YUyWGZ/+yu4/swT/YYx7wdSRyPA1qw1/oCDvCMexBo0OyVw/xPhqxkC4Xf0AFA2BR
qI9menRsWkxbJdlF6KXkJKDa0S4fcJxrAESKaERYboaaRKBbmPcQBmwANnZcJMkiE+89A2POTOTJ
JmQMA71mbmMJeTiFZblm2P79jbRUtAOQYh4wNEjKuGT3DWkeYidDgjdjgEfLfXRx65zxRODZ5j6Y
XeMjkSN87vBUonqiTZidEtIFnfXMd8XoCAn9y+60j5+tipmR5uBt9P+c9jHbx2lfKWzjRUfw/U+Y
dWuEMMt4V34pv3qE2QSZsDjHGKrAo9KR3rFOVmhk+TEem4crev9EaCohbWOqdF1FtAqGyLghY9LW
kxIKIANIxe7Drvuw73HpCxI1UDCnJKzEvtPtsoj9RzQvF7eEkulgwowZpkUjivXlX3W7tQncj6Vg
ps8/cZRixuZWlMUXNW9kNweFGugI4VPwCl8jUwfiE6FN3L5/LS7rzdF5t7hMYAVcSdLDPCA4boKp
6xJI8Pw0FNxlwa/oYYiMG/KRTOSJZ4Tuz91reJ8tv8VxJ4kUvHLboAk42XUtUrVIxnyncqpf1XuF
cMe/EVWJN3AbXEmrzAOrCa50eV9HvHqWQG+CBBXIi46OtPtbnz7EXD3tsf4KK12rAoPY7yMsB/+O
87rhpYV/mHyJ9fQtqEB716DI6JLDauaOtHlc6MhZ3GjhFfveKTKmKNXx4YgbnIbRQ9cgIfFax3Md
m0mcMdpXjkFe8XP560Zs2XI+XE9NBc/+1FH4bF5urKBleCBxkkOSEd2Gxr4NzRJqplgiK7PEi004
rClvvUWf7u6crI47aXTV0fWmCQ3G+X49re1Joa0n+/bP9IxwJwXlJKtUd9gSIgkyBNTS48rzY6wF
44d9ETvBT3JP+qhYF1agMuoJgCkQFlg9GUbCeGj93cCK9Qo5XdAa0LKm3hGRBvSDrQw82ACqFRem
hrrYxuvz9HT4LeP3nrpsnjg7Wc9MKhEkZyk/gwKqGI81Fyu55A8LuxdITPjEotCRYwlmDzJLln+0
U455czqffEa4tqhYgMPxclvEkpZTlwLIvD2mDRNZfL0K/jBL9Nk4dcgzZ261s7SRh435RPriFUgy
ITZdcB2wzOvOAfrCQ+O3wJaaP/WBoBWZWNLa+SM92SywcFaPLGeBvvnZF8yrWNdiHgTUuvnICebt
/cR2S188L4vMDUoTHJfNzW9n/8FtYw2+w8VgsnTA3TMXL9sIdSBlNL+UEHvdbC07W7/3dy6QfP0h
TT9YTAlnO4LdNvhrwLnTYUd3ZtKHH7Bb3yGT2q3v+o/rD6A5qveqMy9A4HoVlRXUcttUztC/YISY
gAE54n2nMv9AH+LzMF/ZawPsCT6dB218DaavvNQrJj1AO7wtEMneiXX9vnwB7l2/rdI3AN/mID6z
kbBFLBt8sGbuHJU4nDIw+kAvsZMLoG7tLzLeZUkXZuxz7OQnL3gQCOvb/AFLQdwyAReNVyTvx7YS
78cpdSE0481H91C6zeFCBmwvi1xlqb3w+hpZhGtObQ/nKRP+h7BWpi6seVtgZsqBjytwJv4kIH4v
AuLXDSuQt8TlK7t4sg9tRHhstXN82SRgM/v2kUDCuJ/IgC7PwEuv4535DZK8z06epfR0QEQT7Bte
Ho5Vfm5ZugqYf14EwH+gI2aGAZHlXYbx88/5g/u6B+3fSI+8tfc1HagPZTzBxIDNCT7b6BAkxK6u
6cWuDgoQyzn2dPyw4EZbEcfdmi5FIjfwhvzYosBWYvYouhIfldhivwKqosbeinhlCNkfj7VYDR0I
55CCA+qMsGHTmcc3OeZ3pCujN5te80d+wwr4CFi3ZOAXiOt9jbjJqNbrnqAr/t5bI7oj6nONLr3S
HPHkrUVMk3MD5mKxu215AIG6s4L3nWVzfWiy0AHAoqIgnlCgOeoHhjEZe5toLCKpi1QplMyw6EMN
7RT5NbiXdn6e+P1DMzpXiAm8/thLEBL3prM9VN3x7kqIo3mvwlyznISm+yiqRsvP80c0GCstCSpa
60xkUDGkQhNC+R8Ub3xZkzwLuhq8Cnsvrbxf9w/WyqBmFFICEgS+Dlih9+7ynGVfWQltWk82dqyE
WAaRLk60uPKTSQ8+I32v0RBVLlrfJkEDjDfvGoFdX1HieNw8PByAdBuRkzEMShC1vHJWqIhN9BOP
ntiig3NBAbahnNBFwvqjILFq+Xk0Tlf+hM2CN74NJzb5yv01FiG7mqsvRYKvW042Oxl+nuEIJCpQ
eZ5T04r13xbkACD1jWAJx5LzApYNLT5/U2MQuVWNmBRJH7IxnBJLtDNi68xzyw9icByaZEEHfL+5
EFQxdrKHb6zHkXKIF8HWtLMZp2/fWTiwbVsswTEWeoHXSwt+FQTFzBSPZ2mG5M6P0t8NrskzewsF
m4xf6iq4ZNCV6R2H6HDDowSOCiohjEQhwqJvIT9bMI9eM8sub4DhWOaI/ZQQov6ABPIbNHT/NYdX
riDKDShGYp9ZfrBSVzcSFYckCcb4G4I3wEjZ+KbQcOoPuD2s7KARsK+b+Ihe6nDKAkXyGYShwxzK
h8P7aLiM6BTsGkz74gR7Dl9jPYSEl+GJD1zP4zuUgSskeCd9XF5ZUPKFqfYDkgIvT776QFcZT4Q9
kg1k/oIskdDkCOEsh+fOeuDwhPjAj4qObfv9kfWov4Xj7P6mYDECUgLdCiYKrFEhEPk9PDFdHbiX
yJJiDbtRy3kroa7l6On4kzCP66WtH0rS6VmjtyEKFYrRgm0L4AobZl4/3BE4lPLp7YRrxD+CAg1q
rNvQNOB09MhCubFklxUmRx2LO74+/9tQ35PSmfDQFCktUStFBrFEmBnjUMuS7ifjGcOZgchy9VPD
zw1fp7dlrYq4/XJIL+pwPhxPqXnSktNBhYFEAqXdvEFB4CGf76L2h7xHNKY4BQod0t4Y2LD/JotV
ctnAye83LAMcxBWcS1MbGTyZF5ZBCI116wG2pPKkvfLkrA6dRk2Q6E+mTCjhPFHg1TXOhD6gdbex
FyAwXIcgGYV6hiEH6Qz0BVDgl2zjLaRYUnP+ME99k3CE4RisHrjmFYMm3iHEq+GoijR1Zb8EmOlC
BeP+8wLoYbyyKR64zxsSbhjFFMcozDZ3Wfyd40sfxfA78eYmn43t5/oAa1OPIWZOxfmTmFkkgpjJ
OAfn3xhiDfOobSNaEaIih9KVth0Y/VbaauIDe0+th3fgiq+S5YHXaUB2BDd1AdtLxoWjIHz2xxP5
1J8zIl/0bgkg0LCipsdrD9zLBvCtbR4J+XfWC7FZLwVtHibQfiD/IFPnLNs6qQYmFLfaZm4LE527
Z0RH1QomOsvfz9uFdz3zNuQWRF/ogg8xxZaAl9lNjWEvQ4OFvcyKYIHPBK0VouIG+gG8VDiC5C5w
CPbNt//IGGoONm+/CbC6tNfvqNjR3YPC7XJ86Yf0tnwFgWIrmyS8XG0oEcjjWMpCfueo3p/DuQx4
FPfn8CaLPobDjvaVfmo3Ft4X77wphycm+AkBX2j95kLTl/F6BDDgCIECfRV9Y4UVEN0j/nnVA1vu
vH5YuC+u4oJakzuDVAhyMa/EnY4pYX1jugtuxRsds57/0jHhYkKYqSCKfHy23XRPCClAM1A1QFem
eN1CU6avwA6aOxk2ONhIbUOs4Ea24CvecNg+Jf8UI9w64AFWPBLRLoUP/B/dGtxXCnVOabjJopsK
dCU4QlLuoxj8j24vXtE7X6P5RuCskNJlV8EbJ7kc3jjgQxMKjT6re5QDOfMQpwWWlU5J91mLZ4NP
Zd/Q4mrNhnZFuMisLX4LeMzp3Ut6UdCYMnTTd6F14bOhO+KDoTtC70djBH8agjT3Prx2BXa7FSlW
BBWA5dGaOQm5tGi8XBULnNm1+AQ7d+VxxXwYC2IS4GG9bKdHPboiQh3fsXfteFkTZ7zQKGBvVdTR
wgha8HKx8ZeVmWIVUhLs8X0QlIEv6+B2inCNXRV/VkQ0KNozCuNYNGRQqFxITA08IyzatpXRvjXS
iFHDQxWVreBrWFjVdyHdN69H2vDu/HnZPgkx0nbdYMMg38sRmjN8o97ZxlQNCL3xrcnvWY/esI31
MUzTDfDssJnDJI0OVVTMdFcO+vD3PTGIHBFMbHV3zww6Xt3opyphyCGw0zKJCrzbYWVu2KmJgPgA
zwOSUyir4e6tbuoOMzVOL1L/pdIeCu1h7R8OGs7rUXuaWRGxhtGCcmbEAtSxQa5xyK42bHm0XBO0
+iuEO7ZBwjKjIBsV17rvt/xbw6Jl8GTAHBhIvGJVoVddeLnOoui6KQ52Xt44LUODQ2ul2wFUmOPi
wCthJgPiuyJlx6SpuRwY11L0NZc6vVTtZUwvBj7fw7kfzuvq4Db6xs5QU8TC0CAHYRbs5mar+6aH
+Lx0n9u+u+R87voyMuigkxBc/2/Xl6PjZPfPwqMWuz7zDyDKb9YeK1qI3v4Rr5csEdash00bcYOp
OQprVgxam4NwZ6Ugn0BNdEb2QtOFGCT2RnsMUlKIpdE4fJHyL4n+pcu/NPmXY/9l1B6u/YOFGtyV
D7ZY86nsHUSIPKJx621Pks/ngFQ5Hcq6JDI/1ru/G2DheoRGY4FV5p/QqueQ3O/EMru3p9uTTnIA
oqjNtXfC0obTDGXGB86jLLwkGD6MQAfs4fBGFxZWuGIWaNQKoqpFaWh/MTNPcUxFVGqKFDc8JUml
UNC88mcR4gWJIRVekDggjXC9MILkSMemUiBY3sAJhmS492Tw0+/E4PjzOWfT2iGnJ8mk8obWa2ex
s9XfF9XVOgKeA33GGDWc6sjQI6tic4kEtKLzx7COoBNEbUto1JGcxUUbJwAJT3D4pi64ElQ4h9jZ
YWpXuuu7XICXuf2NdsbLoerM3sjo52WYvKkk1gZUvlEOYB2M761K04Drs5DHHjP8ZkIFl6AsVtd4
wHxBPSHwlAiTts5c1ILYEsfabPKW42b315+w+8Mhr1U2u79jnMOFBwsEPyAD7ck4aYLOEDV11M+R
XkGD9rPeOaTxjchq3JmOzHsnqT+pykkD0xVcknmJybVCFAqXJCFFAV0rHgcDlqYkp4cpsmVn+DFA
q5hFsaKjDvg7HVC8iuJ2ldCf1u6yVXvB2OaOcNI3tzNQsXzOwLlgEBA1tEEHNrdVvwR4KLKp5h1D
Pw8pk5YeUcvKP1ZBlwYzYqNNgdh3NCPyS09Dx4yXuYaGUpQYA8j/jtSLgkdJQdXigYFHiZho51HK
0Psc1ugqfd5WpHBRu6ExWVz9RA4f/+iiJTkUpEz71g33RTGfKT8g7NGgU/pRyPeYfpjDrN9gXcjn
dvoVnG2savLiL/2K4QvtFtzlxow6U3Qq6S2msb3dBFmiKJ3sqwQgtW0jACNAy1EEZSU+q0IOBGBu
Ef66iYGYZxXor70QA7UPB0gQyWkFi75GUh9JVpgNHK5Bw9jW4ESJKWHU6aFEfFbcmHE5nArstW0u
hAVYitNS7mv/ITzpQounaMM74MPebmgqAs0STNgFvSa5697SeyrwgeK+6HdmemjF3mxC+nQh906d
yxDNBM3nT6vNP3ItKK4FdXwhkm3jnWQd1jMuYL9SOskYX61IlqPahoaxNyc3UzQnFKcp/QlH6a4V
gc3LgcpLGN8vWgXRPrBAhlisfwOZoj1yby5Yakv7RX5a460NGKaoUfHk07FDGOxRkylqMIXO56/U
505YXl6Tb3gx0QjfLqp+WW8X5Xi25jNb22Nim+DbVayqBLqIvI8rq2SFHRWGUwbOK1y2ZxZ19IuU
LjnlRLezvYq+s2l7Z+I/gpgIhY/2ViLV/k4XafLB8ClAAGFqTtzyiZ6X20rClTvqjUttgEi5GdmY
dztvvGTyriNhhA5uGvbyTgIftWClprv5hnGTwFcT6G754ODd5FHg4M2EW7n4VVE1UWTNo2qqENM7
/sq70U25q/VAWmhEIcSGqk4vEGZbERjIZ1I4K5buW101LqSoDQo3NPHCphSNMDJ4zm7/h08K5yuE
ULu/mHQkEs1rRq/GSCWxpZxmEH4Z+6kTwMf155wKu6gjii7sunCXEVtc+HykfUhvKy5CjTt/W74C
jWB+BS5Ce330WD1YNGnu+rPaUmNJCzwQVZyLP0u4MoVTsLKmOZwdg0cbHiCrILpWhyhhq4lb7v3b
qVFPc3Ie13O7nokSlsvLNF266dIa2NLSSbsyb8XEqYhr16JiipIp0rEMuEfyPdIONjZqZJqwdV1G
sXLFg25miu6cElTFNjACWl0cyvhrYHh+e/a8EAd2azrjjSVsj/v4MyRhg3fIPWSvmgTD88ESgDrj
xCvMRfAJYAmCCyRvETtxtk6wqVnB+jdIRF2QYJ1q4Koa9gbqMTYGoaqFxhSy3BiAD/BCTVCsOBk+
7B13IUaR5MqTGYnmC5sij+KSpo1XFl5ReNm/Yq+MeA2PN35JHOPWBmJHMJu+JIvaA1ZwPBObM7uT
/YbIUVbqp4PzVVA8SAj3dLbTWQWfSdwT3BncFrfVzd4VeEJYlSXxMIoHCAnc/gBhLYdn2qAT12ez
b/66G4el/33f9+HQMShW4dpz+0ftH3KCl4dLdjwr9zPudDAnWK7h4ssKVRAF4E/ceUC3vcb1zCOm
3IWv2+GFsW09ClmdTswXawyXCylaz4NdTt+UyWlZkjT2e3nZ7+f7dj9n79pk84OL7hRp2CEcxlC9
h/I9JLZmb0Z52KsJ2O70qpD+fIjwN0v/m78D5fFd4E58jYwxUuSTdWVFfbrJTndkWkGzKx4MrNPg
jZeoEGqPBpPbAN7j1uPSyzJu8nu0R5uOluW7VREX4Lxi4uxqb3BJWNzMSngoQ9B06CA9y7q/Wh5W
MCzd9707ixi2MJDxAV+QWH8SNdRvIFefO2kmy+mp/WApjYAJ9ivFDibbal9t4x6ggj2BQgbsOXps
mu7BfA/We4A7LqNDoGLOpfvPQAus1inGDlbrvM7yBwyxHTbxwA+E5UA+R8YiVLKLv9KcIUbm7/kS
ZMB4rNiHM3yK9d/ssokzQJVA99Bn7Ojeothe/ZKB1suXWr50rQDvtZQ2TjD/IA3CGAQCOuLVjXk0
y2ag2H+YLIAsxfSm7/XCAoKJVg7nMtQzEOJwhX+ViDYmaeN1/asyTtGOWiJV3CgvinGBDVr8gGhr
QlFtRaAmPQpVL8KgedJF1GeH8/MCNB5AZj0i7mwEmXXOA+GVxMwzhjWOH9ApMEbsHAQnzu0d843P
WE2sL2iVZUKN/g8hduFxbIJhqwb3QZaTzkf6TuQGNk+zRgR0uj6FR1z7EWaKGvDmo2118H4Upyey
RmeQe5vvbNxDwjmgbv93YzcIkZcwEhxKSvLUv+lfNS2o/uyeInBV5WeIfRPBC9xvQ1jdw1ITeSlQ
72TJXyQvR86WeERIH3G6QT4AICoSsG31C/lpRAkkiMQmN9RnuFaRCXGnIP/RHjEzdxs9vKeRdnKg
cI1rfLudiFq5q6djTRDM2TLP3cEZK4cAU1IkqD0GtVQ8Kp88wlnKL4Vbc8U4AKdwgKyTRAzNGbZr
EWzHnMFz83yxGDm3kg/h4eh9gGrnD5N+accLmyv2u1U8z7Gm8h8J9to3eeL7+rD7KD5FeLk1j+ko
zGP7zdZDsjACwQJMfYPEOClheyDFF4IGlm92s4RNhtAzwnMKR6b2KYdJKyJIMGmCK5fjOYGIGgun
NupQ+B3Dp24LjSY3zrriByFykwkFJ0hEW4RLr7EIl14T3H8rXHqtV6wFZx4bIidBP3Ea3Kr4fiMt
uzjLxbk5ivTq6XgaexiKKt3IHPdJXJNYlojfs8Cx8hCOBxIfOESxQI3UK4rZsCA2XAvkKRiOfo95
AQPdY8ruBqiaFw8SRDY+4dNjYeNwZf5q/mX5tGQN4QFv47SnBESr3KEk08a6p47AIwd8h34RpQ2A
H9hmW8Y0jY6AmNjsmojhxg+OA4dThj0eunEOkLPks8E1GzFxo/6C0wyzGM84zONwx9tAVIszR2hz
g5vhA2BQMEWAy2/gSCf2smB9mJgA9yWJ8HVSQYNSD1JwvvkVMD148yNt9QgC9I+BQmNLQ01Ti26N
ppai10ycnPg6IFkDfU2k9eERzog7cujCXciC+ugfVV9fg+wYXOuQJpu7muEqz+I0E2OV1gY/4vJZ
TvzJ8HrJk36CSowOGybZchbEaZIjX2Ln+LhaYmIBy0FfwsSSPeG3HPffEnYSbCMKp8P5YBuz9gGr
2sasfcaCUcyYNReu8Yfj/4/KPDO48lZXMnq3QmJy/1foS3L6Rt2VkJ68339lhbNo0aBF2KiTG3zg
pUVW2z2CMzqAm2Ni4ZPEgoEPtcAz4zEYBXEW7xu8ezg3RrKEAtiyiWR/a04cGJpOhkn86fo2DiFO
6SdoZ/b1nRtKbT2NWZhjv4kK2N2NGzZh8R9263jowZY1cTCM3pAO8NBpkORyD8c9agFIxI0VrgKh
o2zn/itpkn5A7zd+3Z76xlVI7kQjbLgt2wdy3cjgYVfNyp3HHOYieZ0IhdHY1SRfiKiVJXVEjs+d
QxBD/HPZn3U2HcDt6vmKdJpd/GaxjCniRVqwlQxG90Ln/pv/Gqdw0qfkLYBq9nv3ul5uCBirh8l6
IPeTeBGsxkuU91CpeGO6TyocZryCoAJiRcf4KUatXdC4WAGIHKMWdzP7AKx8CXCQGQKwq8QrSJRB
QnzCbSbWi4e7d+29Jvv7KmvQPsyu/oLVCptruHrzX+7sbqRRXf1yc0NYjGAyggFVA7PD7+oHkxzs
f9QpCwGOK1H3MfIU7uscsBvCb+Y1mGBbLg5dMzKaFhtMoKTsNcVs5eBOB9diyGAEITbcEP94u7Hs
846TcOwyCPcxPUbLMvfxfr0hHBMlE13OQQ5P52T8mcCKJHGT/u871IDGrLsiP0F395uUO5SMhPt7
Wvt3w8E+C93IIfrYXatwSgtxrjrgpIB94i+Yo+3m2MoErgl9D3Y77AlYN7EqQK3A8ga1grVGTN8p
DIsiXkwReciZwfTdCyuNhsxe0tk6n+kbLcLaiUKOwPRNZ8H0zRXBioPLQWnb9C2d1xcQPgqEr3iG
Ig0+CaTEMcIBsriD6qr865tbvprhFReuOioNFh4eTP9tqcy+CQwPuHj8ff0vtY1wl5OhJaN2rWf7
O7z+ATpe9GiCFfS/aP5zgX3GaVVOs3LC9+rTZYyPiRYiQYyEF4FoRMhUOj6nj2zf2V+iXGf9httD
xidB3lTPOsQpI3Bz5LfomnL2CNUX5LfIi+frA1o5/Sq0cubhcj1cDvKlfNM/tMNFlS9g/BVXlAt8
Jb3XG97x+ibMIx0fOkjGw5eGOIbClSFWa2FRnBp8Bo/xwYgtem7i0434hoamjonUtAgGwxjx7nyP
vi85GCA+an9nD2vwK3yfB58Zo+O1TEYixphQyrFF3oitjFUM2bsCdqe3lrpQwMJTgqGEPmwjKa3l
SRV+BojBqJ2asO9s2dZCmBye/h/TBnUcZBv20bdHlpMzrhv49NMfb/q4md0rNL9/peKJAecE45jU
Y/PSoUI5YoggfGTYvNxmsXzJ3vjd2ZOnuJCc9eNJWchVOx0JXB1jHTsWVlFWmAxMR4HRBf03gw3k
HJpoN3BItnd3PGDDXU1y3JBD9EpCrGQEawonMkwIep7CFVO3hI0AcSS8CbrkrGJtu56L9SwTLjpd
RvN8Aw6eLkl5QSxggHjABcbZ0TnA6jraOoQ3usGcbb2Pq770TzVAqh6qATP9PyG7BZMw78ne5k+0
AwixJmjCMI0ZhWEz7wBwm7gd6AwemI1LgBYAMNEYhLErEr4PmJ3+DcnqrzEhWW1+7iFTkuHiECiJ
k+xROStboKTJHvTuLR97WEVNv4BJ0cHT4hF3oqvdvBwJqmC1OMQ1+5vGAdejf1+Y88sL/buwdtxN
zVhRCZU8ex4LS8UIsmq5LXmmn80bwBVQIsAVr2TqukGJOVwroMQNRwRP1d+HH2CqAlZ91bGsB+W1
8LpmzvfJD6QObG4Sp/u6bMLvkd7Mvo683vxj78+oz8gO022uLPhuYURjFuNsBCgsXA/xENxcD0kh
ROyH0g/RKGiphMCO9Gmh+JOBTE1vft+hSnDKFawGXqeHqhcKEFsuCEBMVbA/oInt9emAxA0MWVl7
ZYsvhrozdkF2+iC4RezRIcyWyBvLf6wp6DZN9l0MdJsbFOPYp1weg0z2Z7CDGsrCPxmJPtEv0YuB
n3NyMocYt8y+jFfAvVukXG2kj2/MXrywtE4Ux6LC3XFz+9FteXNvr5L7zdtfLpg/9uiNL2PiZDr3
dWRWUTpHwp9Rh87PxM5MKgR5ID+aw0uvE4QfanwRZjOwfM2w7EOEJkCFKzDi48C7M6CDUIJs04Kz
fqdtLNMA58rewJ7fz3shBG8TH6OhnNlG8u60OEDxj+xqPruzpXcwp6J26e8OKYMnc1zvuvzrH9Zf
uFLO4rQ+pnG6/k2z4bS+I1ghdyC1tdM0+TfVZ5mzQeK8MXldUg1c5kZcaKqv/cHyP9eBDDel5ecF
5AJhYXgP7pUz0bllPh2mh0ZNDlc5NK4k69jzw/WKOis06yhdeOuBM4NfntrmTNOIM+H2NuFV0jUC
928vWDiyKvquOzXWkpuH37op2TDnrFSvt4CNfIkfalOysbUwN63kYQlWfCSd/lcbgOIvjMSkyvKX
SzAvQVW79a8dx8eUkxmZAZkgpGEbkHk1JS6RPQxl2AnPmxHnIpNyFuKLZ8nx9cd5QyqsC/wh6PGw
MuHGQyFCYQ6FCJc0+EGzLHj96MyZGuCHYWtIcQhDY+NPCj8vjuLP0zjHfUIRRzGFn1fSYT7qji/r
Y84npqBCFLsF6EL7bqHufQprw93dsBrYEguNn0miFcJuIGte18KlbP77AaWNv0xC6qeFYcyHDN8H
1YoW6klkVJE1RUfAOYjq0I2ZoDKfqliTnBJT7F8OvMD7E1pfcXtI7K8CUIY7qpQ0JFCKT3BBZ4RG
lk8QZ1OCEWnVdEjuIbVLZklz0pGGIIpFx3VFVoJgy+01t9VY3xkP5Z8jPaKN6PRaXPTh4pqLqLF3
GzgPGBSQV415xLPFBEnSWphoNIzkKJ5OFUaOcP3epZGcDDfH4QyPJgj4xAksHgGu9NYWDOfCzzHF
w5MINi0UURwpexGMq5pBx4UqwhRSJdY17PZe0BiTRzWQdPfDNGLNiI+oVYwYhSHjuFnFhhohi6VZ
JvHgHmX3qJ8ceh9+zj95MHSnEnKzI4ynVXxcxUTL/yVRw+Eeot/jhOjtsglqWQjxpn9CPBPPOfyx
T4wNLOFk9tzBERTj6GfwpyzmPgZe89eC2yIgbOJSjCaUTtDov4Se5OiS/N55aBKZV5QHXMdrQLrn
lkH77lsGaDAuz4w7twNhz2FthF2G4z2SlXg3mGZl8dER39eJIrOTpJ8WW8Ob00ISw+OBuRjmJ98A
jUqsWpjPRPMxlPIoMfC0VyFSQVYK7t/wJJx/sY48pmEHjg+ChIHYFM5JtGjhjzq4juLgKH6wyWss
XxvF0UFxdGSYEVQOh4xVn1PrXKVoZsUOSGW5V4szB1tVc/T37Fr4B9jYQkGoFZ/sWo4duozCIcAz
+UFyrQEmfo+OY8QDvHCRDgLgmsnCGEPlHuZJWKOsmwMmQ+6vFhaNEh4HnvbAWLFKC9FEcKOX/He2
hr8qDsceNqmLJXoIXL33NqJ/ZtoIMBBvgFpUPLGt8P4KPoE1N2puCnSFVOFUFRmv7RMTpQCgCgQs
PtPe0NqWbM+vwFBUM4nbchZZkIRrkXJldGfCHoEVUBVhB5mfte7cMwKmroZbvUNWVt3HRAvk2IxA
Q61O7SEuUW34Y4pW4jwyKvZnWT2vxbkaznpxvmEMzQsIX41VJFrPvSgSrWUW0aZLMt8EEYfRQHVR
ZfC5wUTDskakjrmZfrkh2MTCJcHfiePFp2vnnZUS8OBwO7czBhmicLYfBp8ksivOEu6NxJs/+pv+
Ji0uhak89nF4M50Q2gqTedq6jAFDJJ3iMI9etmMA3j44IJwONihCESw42WKCFWMPwxYT04SJiGpX
ZtfyCjOQ/hhWPnTGLU1q7RDLOeY3woPz92/WkYbXQ13L6b2ra4EHcDUXodZg8GGahAhokyaAOWCy
B5PYW9uAbWDrZVgfgmMXzGyTWVT+1rC22YoesU+8VtzrOd/+YxCW5gaTEiaomJtu17HbLqX8yo9V
kXyJDswg8Q42jk0Qb0eWFX+K0ZucqxUe3M1mqfRYs8v8SDBhfKSHJKni8IV/AbRGW5nCD9oq70Xs
FQG9FGKeC+Bb/jMXy8jTPJ9MiLPGScdDHA2A5iAwUrkT2ouSXlLtnFNb5JW8nKT6ZEA2I/XqGq0E
mVl8w5BNnMpZ65UJzmSO9kLYIqVZ6Ky5b7jyLpXdXBusQjfCQxPlzK3HLYoV6SUZqfh4PU3C7MMr
4cT5CXbpJPxCJ8SuDlV8IvgRe+oEvywCHPLVAMP6eIYBh3cAqnzlb4es3eIWDRMPIc9UBzwr1Dnj
1b6/XcHLEEUBhxFDj1gTUgtaeAycgDAMUq3tGTRr8IbZ62YeV498EH3y9w1VhsIFSgPCpqpnp2yP
P/mDRCVCKiVADMGJsdEdWfAxNCcLCxZOjpIRnhoekGSpgcoLlggR5vEtGa74LmFtRwAZblNw73sP
AocEVMflMeHze2lGjoVLLBMlUuFXTJidqQoOGPsY/tD7KaE0BmCFN5GQUOF0JH7gyUL84EuzfXfz
12qEMededXf4zVgMhkLDg+6IuAz4eaQCRoSyK0WkmuERa6E+bPtQgl8SSy/dw4R2h2vbo4p3uI0Y
KrYPFW0YH+rh34eK3mnsieIUkicLWRyIJbR0v5LF36GBysKcPfL2pXp6ttkl/7QoorIgwC+kJtpv
GO0SZHshXyMX8yD28oGmBPMYSLD45LCGR2mFgxzq8NnVgBzMpnVuqq269xzSpzfCMWaTRTpsQHUG
tgVYdvpf+DlkUKZEVEbXO3hN5RmPoFurUImtW/JebniJ5KV8NpkoEjZRiRW0Dy/6+frYEQKO4OzG
etHlz5LZTXJ7yf1SgHgm/rh9/Nwv/Aj7x181fonTO9NMAeHaWy5TYR/pV1HYtT/JweG6clhSXFR+
Ow7L5u4StyWyTpQXdHEkbpWSU3GoPRDcpRg+lzvlXb7dY1xurjW1f79W9QaLMDau9Zqiu/BQxvER
tyAzUBY614Drj6k4gUa8TL09KI17C43XRLvI5E691F9TtGnGX7kcH0TJl+cwX+3hIdteqe/gwYzt
HWsAl8mubMI5jeQZzXtsNHHzA3eQhqkEWtCRDcgaKHXYzuE+3OAm36T2cUaD89fiAZ07tC+tdq1B
1HHAssidMQr6Q/I8PbeihRRv+6miK8LtKZonVh5OOz0TkHkrTmlxOuSnY86BFaukfZJL5U42XTez
Pp4OWJ1D+jIrfP6IEbQPqJbJGEGujW77CmHHY7NECylc5rcWEuRy7xbn3i3/YHmJLQTneR0Y25Fe
AtGQ3ePCBSMho0SR/muBxP+P1wyDI+dJgwlHuMSzhMeffUfwB7JmeKIGr64E6JharimJMg6CNFVB
rFI9Z/iK0yv2S5ilKVeyjAJmru7nTgFBZApzVMc9QPKZ1tMTlGSQ0MSZ3m4LoDW4mzy7fKf+AQDf
QMxYigmpzAKNSDZePVnIZRl0mmiSt8IbYlVHX2OBpsrbgMqYyoxaNmJApYYf/OCANWwzBkwMDBun
t+YN+gvclwWv2k09ArAPsRzkAFY5KB/EcgQkqEd2oE+oR1S2jCkpNrDqyZxy+FhwqiNTQtKcB8gz
sM3tFdkGzzMrh1s4XAOTY6MK8EIisdJpoYpjHD94t8RWX5hS+QT5+BhP9o9vvOHa5N1mr1Q9Kfdr
MhRqMW3mW7W4kNhACpBQgRd0RRRzW18EDbPhNyhYIlGh5YUNx9abVXIVhVkOJKg0Cw9pSMt5/VPS
d0H0SsgNO0Ew+Jc5QEZPwP3K7A67jDItnnHM5gOFr8rX0yM2dpIW0qSOiBRY0xX2FSuEaZvr9Shr
RO5Ci+v/Igrm2f3CsDQp8EP81YTwRGqbf699LSNpwsewKC3IfZD+VOWlrrj9o3qKGIrpcHNgLmgT
md9lpF/53OXl4cStL4CtJkj/h6wzbW5Ty7rwL6IKxPwVEKNkZ3Rsf6FiJwaBxIwYfv37HEjSXf1W
nUqnb3J9bQScffZe61m/eWaqMuFR2eNxBQ7lh+TxxXHsOU3rNAhnrKMUkceL7o2vQ7ABq71A9kVX
LYINKHzEUARwBqqPyQkPRMrnv2ym+TDJZqSAggjCulm+gIJACxZDEvsiJJTtSBvIv+W+yTNDqwGz
Bjciw4uZw5OYFS5Y37dZ4YDrZAYH7aSQUuGcA9kcQMk5tNS0MwbwjZCy41FyaEKdu9CqL2Cyu9Nn
JtSvE4KSTLTeWNZddN8sgjcM7/DZxJRBhuh2FiGaluMIq2PG+JWSaj2cLsNpyc4z6Hw0CvLZkM+j
qJlkyxWRXSSulygRkUkltZmohFW6iO5gUedu9kVFeS/Fh0NsHGJrqzg4g5A+caBpvx1laeJzjqWH
z9qn3zv66c6BlusmEwMXAICimGQIe+NufdtzcgjJYSJE3bsPhZgIsahwGQoRoyQ/qM4VBQWzpGds
0hRab/vsmiAG85vOW8OVwcJM/2FDTWjVPhsE+XRCu5pLnPlJ5gumBcjGkeKVNYFpljmhEA96UUQY
0/xSfGfSvi+SovgmtRsPCycb56aGzT2swK9IouTNZyoaSAaO/GXEMAEkiO/JZmDgNu/YKUzmmPTo
RXJshwg4dwiPbW+BTBY91NpTf1T6eG+LpnpyMRI6osRrVUQaELXgHJZjKR1tTIJUg2A68fpJx35b
wgIPS02nn4YCzjkgAIg0DJpdlPdR+UCdWN9gS/zsKfX+zpj59wvGoR7fGR+l6S5Xz3jljqFTu/dr
1fobo11O+xeq5urT8ExBnr5KBm0ml0BTiYlvGutpfCbRtMUvy/crOrlW7qpmaBSRxTdA7I0VXspo
r2/qMhrlcLDCBa/e3/pGpUrHN0Ukk/DWZ9fogi1gCNchnNNAugcWrTtG1LKfZsS+QIIGWhgcaFCg
ncABxbGbhMa4JXDz42aRwhtwnOOqTdn53p7X9qxiEU7PNr/vPI0k+oPT4BWDRvPRPxF+m2JI7qn1
IgmR5jU+kFFnR5YckfVOPg7+DNwDzIiHo52LOpRipf9brFCvHGZRh1KssEwfUkB2C2+q+LYvIDVN
6H+csbG565j6WuEKR2vf9UHTB6oRXC7ht2V2+lc9WeE0kYn92DyqikOXfILMyWO7cO1ilXQqMLoE
IUyJycmHXKmvtyfk0eeEkxkKClN/wFFgjo8hASl3w+0g4ep/9Cri8dOFXmXvxaFXoY1U68ENLWAb
6HOA1kRlBCDaK7URH2DVIIxQo+IemSkYG6SlRFY45Y9O/wNlEo9T5zZbWtZCqsf2GPGyqa5Arf1K
8gEyiV0TFndQWMEFNTepDmZYFtFCHjURs+98Qn127tpzw64YLfL50jzwxqmbBz4jgprzVHxGVhmy
7nxY1/DG54XogA614ZRfcrCMS1JlSZMl6hjXNJ5R5LWuTZxddKG7x0nI8ClpKXn3wDo+GWOCX+Nf
t2eEx6TRkfseZYnmzvG+Lf4DROjytdNrfLc5wkXckhyScjss7BAiwh1zA1ESNJw9A/8sRHPO84wO
Lh5HulxH8gVMUJznqIxzTtXkZYZkyWtrzI16mN3+FUbDGBggDBrvEXvsdq6iWudoxTGFtZ+resY+
16BAeB3Iv7MroA4aU0DijzJKTwaraPoOYskbA4Ff0biCQUD72bZOe0YLiNb1ehBkewSgORNa5Vii
/OVvsYtBrt8WuBqG+zXODQG6r+oQ1j2xrPm25DkwPrWfESBeHN/WI50m/CUcg9saSBhgadz4MkGu
ZAw7ahdYCzKvQFsCRKZ9TqgF1Uuo1+EtD5U6XGvMJIKqz5JMBz4+b1aSnylSyyOLFNV9LUz9t7WL
AfmVmFeUZVvK6kzDgXevIqSWiCzR04HUQWtaWP4nCyU0DnmB0TFRzIEkfLkRC8wf8hcLnGrYaLw7
3RIIfWwfT6mfeofJQetnqU7HY6AFSDfLLxw4OW3yrO8POjcV8VQhR6ELqqvTxUr4DYeFfycFACEQ
yBxOe3f68AzyavG26gilOfZf1DTo1UAmIr70zdm3qWc1n0TJwy24OXzylX8t4cC49eJhNSPGkFjq
OTikSV4k9iUp4DjMMVn15hjNaQg+jbC8TBUYud1VwpgCjNzuBkL8Dj5O/d4BaHSmlJN4sK6B0SBP
EecOzEgMVUYdYXgkLbGSx7IZ4yMYEfkTgwU15E1OYJP+A5Myli9zR0IR4AKJk0FO1Cc6+RU6oJNa
n9b6dK9PipKsSlLDuNqUZdUc//pVSfQB6T44jEqRR18SlXTBFVKPx1GCruB/NZ4ZKUn/EVRxLdCW
GUCGse6UTnssP6ptcHiDtHNjFn+84XukdiHn5LUnyH74Yx6h5YwPnU50LpJICNg4OIVKQxTNbJCb
vjogLxJTOKnllCZa+TTwKXQ7WySQ0cDfe/ipTYZrYHQBGh5mrCXODpKtjeBrmnpfOa3xz5RcQCLx
bR1+7Ao0Jq+tFtYa89eoBLWH/kwLCcuSoFU4BWnGfaJqDzeOjOPDqJ/n4qG+8quHxR/NMDeyIrRm
KF92rRl1DlPVmfhBgiUKMVtl0RTlY+esZcGmeZdfuUbp766NpsbNTbo5MVt1TRp8ERpLSAvJIhNn
Sxynx1w+LZ3zTFXZwwkmuOf7naAhh0Ypu/oUy6A7Jj460QO9U2SQqEukaXvuOm/1L6t7ZSxYwxkR
bbAJ0lAt2mAq+MU6saVYojGqxjOY5jG+3GK2b1weOFUBM95imzfnNWoZBP58PPPCp5JBdFMOpxa6
N/wmaPWb3O1/FG9UIxnJVIAMtlWuxxszR0RbvJd7R2fECben5nWESAnHgZ9vgaVy77/SLiKxlGdx
a8Ty/LLWrRFLw2jvwtKIpbGgcTqk34JbAX8BeaJOlUbKEBmM/ZB+OA321i10lzTVDo3jLHoJLKxx
rJoBHr4QXCxQYyg32LkDNTQI9LYRtxJf+OclaMrO9RFODW9CFm/CCc0ilS+3Cy37WqxyCi9bxEh6
F69dVgZvNap6JlkYzYX/4JbFyKfbe0TetJUy+Xasb/IL7G9sqkQ9QRIYuVUoLDmFgKxj99Fd49sk
BfkbYmzXwNK5rQH9b4Qa9TiSDiGf9fR8J62g85aPKoKfONHpe+Lv0PdkSbhAmSlvnVE+hb05WqEe
ggUCXeKnhg5CivmTjhm8dC5R5kY0VGnDXmdR/d0IuqVfuz726+OQgiqEQ/pIKLKcPtzpsDyR85o2
D2YuWl70u3pZ9LtUBs3Y+5sk7730c/aFRu5+z8ncf6vbRBNoE78hoe3RwvCJUgWQ+wdfm29FAosO
eYJvHqo1I0LgsQ4daxVaNjyNvwUzNbMGVMu74OFmQOBZHYndjgoemPRNim6xuBktDKR40WFJQZO5
okDyxo/L4TOV1oS7+zQqCLce7khmDnSlv08QXTfhmDac5hwQJjBpByqUZdLJ5hXg8RNnlpcG/DEp
Chapx9zJoKJYcKJKyxtu/HA2zm6wCfiMWrfAhYqoESiDhVbVBSFFTrBpBzY+XEadTI5qKMZJQ6Q5
A+xt8RyQ91yt/vVGh4Op6bGh0fKFYiij/4pzaD2SIQzfimbfi31xWuf1YiYMMMqR/jVdTJ4oHp8Z
uw/OuVX0XNn8WEwxAPYzCfLsd6xaqUaD0s1j2gRVGVzRozCZ7gLiRFkIoSeaDOwEmrNLmZlSUmEy
qFQ5Ec1Cysze1hQBauZB8Tkhy2TAECMP1BUf59svxCSctEbEJLaIvdVVz6hoORKyJRajC8Y++eny
wdwH/SnjiwOKYLpbNM3c6Zvl01Hq0HwzH2GXp/NFSjPtavXY+vfPNaVY+0d1IEvCr4vwAEnbHjmJ
gE2QluFcc5bNgiwPKgP9mT9tMLIJjhl2JcTmv9KDZ9COgB0cpVaoX0MMaTx1W7NGr9lx6EPVL7if
EHui60TsiY4E5QAKEhpCdLEQkKyzw036hE6j+QTiyMbcqATwbFbywwJrw9ymAniy0NjPsKjyCVJ9
+WBdqof7E+KLbjyl5Wlckg6ETZMsWYKrSnirQN2Qv+urBq0PBgT0e0XkFpZHGLViuK8CKvTvNr1u
H0wtk30EKGw4OO6w+upAmYXmYm/MkMLI3PqKIAPFgUmWa9zClt47JwyuqU4m/IIYUsFYvci0OfIw
3w75zKtNRtYSvFmYTyGnDBaqePQraDfIdGS4yN9nyijTzGG+ePcrJo4Hn8nwnjrZbqmTSu0TPAkM
mmXcYOeya5CWzpzpjxiV3EQWDFfzl8WZv8LBT2mRCNgto0q6R4pY5v1oKUf1/mfR7FyRskJypI1G
HCV9Q7Su5nHdltiJcWlsmzGDSVYO0lETicNoUNmDhxfAteo3G7M72Vqgr/wlGKsn63uNWoj7EW7M
MwnkzfM+RmaGfEFDZnjMkJXs2H5wcmZ++7dq2S2vZhceALVvlldrDVPCbAnj89nT73At+bfIAADF
vLg6fpTJJUglxet0OsynJU0qfG6XxNBjeyI6EapvUL7RHCFjmrUPAa/69s3yGCBUZ/ynozNnVBHn
yGH1hPkS4ius0bdAfezeaUcw6E9nMeUnRJ1B/4RdmsLq1B75UUyQu0gBEBRtQ/GS4ds2ImRWyACb
JQOloHUQcCY1SuxXAPjYW+OVgJMhrq9xCz7wGhfEyNlAVWLbwV1PnSD+uc3Rm+KBAygupvDClOQK
BZd9VawKncYdlYtPky4PWsLleO54IAcCzJ3hG7s6h/ADPfvDz32+OjE9uHjMrdg88Ahzepw5Q/bi
BcurdfZ4s1K7WNf4FUk8c1dEbUyjC5eJNZ6HVRKeh/tF6OJTZlqxwdlKSNsIolbpxPEqOiDaB5LM
AcMj79l4xfyAoJ3yVDs26I65cJ2fX/2l8xviGBZQ+mJdKh4Hnx2ShcKY6p29Fy4BJEoiY0YSdF1j
jbTt0g1wTwiMxCfK9WE4RpQJfJzetxd+aLHGbVEB8fK3gDKcNGDbhLHdcNocU4CLCFcJaKFuF8DD
PUX+H/CQ8ytzSeZ80wMOO+YiLOWC+NZlOrK8Gm4DmThFF4vOHs8l5NCw0sPobHaioyR1UQuTpSfH
g24Pe9H4dIipIMz+yLJ7UUSwKOXYEmmw1BAYBlHKMV5lXPuETJPhXfrYUwgAuaDc2BpR1H0s/j5n
c0o/zuYsio4WmBUvRE6JzvjzelKGICNaHqBQESpwdrtwMEOUE+1AToAwjLOQneAZX7CK9+H58kSN
K6Gk6L/YX1VkJE/SJP733nEwZ9InPBjUL9yv8xAj3+7IgXSlR0Nw6oJ7Fsg6iqAA8wXf1PP+DfMz
7rUqhRLfMH+gIh5loJR5w7P+ONERLSITVwjhpgiPN1WBlMY3EFcUT2gL6qSH7S7FFNV7jQNBwEHy
gYAcQQOvDt4bLN4brBHAEtSXi5M2SBQ5tLqipqfQZ1aMq4T/Dn+ATB5fcOdy1rJP9B/x62PW13pE
Fg7OHYUDDxZyhjWd073TYrqRT3QCn/BIswYeNfP39DdKAe5u3hMsJBZCJvAKqHp4533Ey4hFWHq9
4HpBIBBg4L8j9UF/QYMH+Urn8ys8ZPwdVoCdnyWTQ0sgF7ELPWcpHEe4BdZLcqnj8of8xmZATx+x
NzuBSC2PhOjbOk0gZ8jc9ioaAyWvILKCxCJWIC+xHEHLFKt/sxCt8oYGu8GD4ebfadqZDn9uQNC9
ntP5NJuna32S/74okRTNl0/mLwRQ5RtpAohYd2J3n/v0asfhd/bGaQuOQU6TOfNawtDRr1I0fnDE
+cBlgAYKlwGL55xX4/acO9rn9oNPCGEPL0LqUI8eZE3cecFwA0atP4EkRLs3ikF9Rz8H5sHqLljw
AqS37+fJ5QNXHjmXoY6lD0yrLOd6mQjDuXyiW3bAOATKoAwRVu2qKoRVXFA2C4rZ5eNORfL3meN+
pGRnUdM9cdculbhxDb6FL5kQwIk2H+HJN7Hz9cnnKxq1LFY5aGTxTYtmfk+2Q4W3UTDfaXAX5BdW
QtBBd5ueuIE/V3XocWtNcEDdSgpkBfT6+GQikHu4v9CRZ8cpKOjYsZisHfAzetXzGD9xJXll/ruv
uLUOV05rXveMXYO7intrn0vsMinkDlxK3oxU9em2qNhTZBCAZcliJSjGY6M8KMFMNw2ExBikSqCS
zkvYHnNy7EJUU4gk7rj4xSru7utEKCZaWeQe39B60fPnKeieKSNnxFpVssQ4sEmTmwWbne0OJ0k3
JfQZNG/EoPt9fFvkNxSMu1tmVz/h8EP9BDQDn139xvQUOx0Lxnz9RgzECv9ty4BAcEeJsr4on7jz
YDJvOzTRFZUulkSQ3Q/Y9ulvuqmH1xb+BqW0wwUuR3GBV/XImfRNjCPw42xqKeVXw6TqTbQFNuxG
x8ASgmJ2RK9n48KIbOAidnwlmawIVc4rJ7M556QtEZEDOA7aHWyCcKIhy+JgBJ5aTpYuWaeYLzyM
UTeGOe8zJI9/FHKAPHaFXAp5hHqalAd3Hw4gBWSx4+1SQJ7/EQPXVx0bDhlQZEUMsREsqGoAwcMS
guZIBQyYc5MGchPzjr4QJ8l8ndaqEGnlgKIQfg5By+cL9ZyJkLjxbV75TMGINSK/ge2lErsN/xIv
aolDnRnWP1FpcRhl49mfA46p+8bD6bWvjjscBFkJcJBKE6IuPD7oSbeljOL+kYERH+hxIqz28QjV
w4mxSUbAEJDHnhw2X2Uz7zHZiMV2zOygNIgfRpsQttBA5ZDyBfmG3of1Vcg39rObfAhYOygXAUO9
wv+l94CQIQNtDnFvEGIZhAytLIQ2MuX6fLTp53oc2MbZa2+iq9INoqsyKaEFKdmCskS5JfRFrJS2
xs8cgZHNFHpTFyEwWqlRkLCzmW29mhp73E30aspbXGxzlnKbs/RKCOu4d2Zuw0Nkgv4a6Vng8ogA
+KJ/WX7S7sxf0EXsZGD9Hqg56BOf0sEyELbCZYqyA03fEEs+lYOMlZBBdMke81BR8hrEJTg+4pAb
6OApKBtQFb6SgkOmP8fQLxz0sMaNS3eSf1MGeuPe4uX3FZ+RJIAHrNbtybs3guprBrmBfm0BVZDR
La974XXZXAs2wyYGxo8QbW7rF6p7bJ0kyXS18DBg68S3VkNPF4Ydf8YwUp3ul8RiVgDOQEmQnPB4
iY7fkBME5aDHB9LCwm2B0LLh2rh0TklxYiY/DOKQhc2v2U5Y/w2V4ZAlV6g+2gGUHQ2cxMhOGuIo
1N6+dhCeKNa8Labc/wbdnJBYTLnFoBtyA5siOhNCD4JL413Lh358INR+/MF3iYcq/WHp0Amw+Dqc
L3efAufL/YgJ74SFl4i1/saQJZf0EuJmjVMzNsvEGBLzkJRAERi+SEnTnLTl1Fmiw0sSiFVFUlQY
bkVP3NOHR3V4JFDCAnyvhtczOmTG68zEr9+l6JLj7n2AJ0STc9Ue1OJBKR4+M9bNOOtlMQZUpq/k
XVJsUnMTwgz4kNabf1t9yOosjFZYrDBaSQwzM8Y1wr+N0QpKp+wRomSSR3+P2xTbEnCuEA4P1u1/
mBx82zsmB1VC/XXmYI15u93ilMxzinn7/qDoD7UlAFswkNbxsdYfu1EwkFLtcVw9Gg0CXPB4KR7T
y+MeaFTqZ3s8bwAkRMWH0edmQZFZQaMwj5KP9GCbpU1IsnXh/WahsNm93zQ7/vm2uwJnrXN1cQFy
WgIsqtHAxSvrGcBVmFMMYiHXZCtAsYmmmH1gF20a3/Xcub8w0SfNRJLFeO0OPwgO+OsVOdQmlaRa
oyteokCjk0oiCrRlzacwK4HL0Ww4nMrsXMFqJGGvxtz1sFD0jh+t6ZmKlyOiQ29levm3EbWHy5v5
PrrNqcf+B+liPNoXPg9P6UQvvkxFO37iZKvwXNNyTsHpuUb1gI1wAfMujOAp6upTYiw4SIXomU1z
byvjmLyxR2tYuTiIRfUHSur5PcvOVKvUrCMpqwrGDgzJSDLdHLoyYdFzMrIHQNxkhq0EFElXzn82
/big4wj3RbSHv2GFpmjuSZemu5h7U35e8nM7njgGjT+b1JEgog1CNTdd8QkJyZxYOTkAQibIu3ba
Xre8ayV6NRB0rkw6nXxylhWuSCBfAwt48SXMW9q3UQdNxxVvYYZZUdFE9RyleXzB7JvHqhkrZjyV
yVgmw5BMB9rl9M3BIjEYwa3miDxpBrGs3uVtz7vbhKihOrav/UTOZt5chGVI0+Cws0ycMniR7mL1
d6hc9FopQ485F7kIbQFF5GkRAlBJ8hGAlniieU7f8U/pXHWQ2IUwUGEoP1dZgEuMKTxSWr55wK/q
Ce0ruyfdTTY9qqc2Yc/nFTirDgXhPItEm4FELmbBSIfBsFWn/R2pyWJQw9liHqP2Fh0YcBNsf4mM
7xyEWTQ/tFcNfyDCzUAymaSFnIWgfP0V8SIbQImdk+64iXiNz+0aZgjj4JoGyrsW4B5IHzFxWPaf
oAaAEqQ0kCDVceKl2CPInCLXZL5zxGTHwmS3E4R4ucAO2lfLp3nzsCmx9sBS0kr3wFLAzVCb7z87
A2e4lzLhWF3i1KWAPAPh0fvYGckwiArbtXmqj/Xwn68xDkfzA9IwFvKBBum2GIPhOEOcKvLM7Rg/
unx3kLyNoGoRZbLzk0ClCh2XkQcSs+hBTKIWFQKLP7TUdH6f+m3PDAtHkPJ7ZMKLpTu5HofXYsO7
8fbG0AbhDbYbRK0bD250oRWOK7QkFghBF04xGX3/JNRcGIdYaLnkN/APESCvXewEyEv06zZd4Ahm
gjQUJsR3Os5+8T0n6WnrtOH5FuYK4ssJFJnp7R1Wbxgfm/FxQjWoPUrDIy/4rOA33shG73YEZKKB
RQGV5Of+B0cGEHL06Hjn9RAw2gBiBdFIHRszsZhIn7TgF0cuqAOHg/AD4DhhkEk7Wji7n2xcLJng
X9At3FVB+hygCprAa2DrKMRXwzkgMeuoRYwdRzraX4xIGS9KE3OoSB9RMocjvpVbeJ8C3Csaj80J
XRCgOlaCZQ9F4S2a5qP2pUPAcHNK7IvjsSpESU3T2VRFLZ3+lB82kzmdnn/HYU4uHFiaZ0xqGDc2
+2KPi4Dm9AkB/+Ayw12/IruCL3MjjJRXj/eUkSuIyZRXHYUAL05YjcR/Po+684yZgT+9bEv5mgFL
/s5fQprPyp7Ur/wfcBKM9iQ7rqYkhTbJjMOh6kavbx0PmxaKzuTlje8cJ8p+Ervk9H6PnBWQF3HO
n+nunjjb9xpbGKRLkGxsxvgEMMPIr8aV3r3zGT4GsjYO0qqS5K1T3n1qpr1sIoBvL5tIqRMBfIiy
iDz9a9g4bAdB1FWIQv4IrDYd2h6+98+qsZ/3aCV0z83z4TNXL6PjQtKZ6haEOJPrqdO/TErLnSH7
HBkhUNtZLSxssZDtYUlFpCIKENhck/OZOxbX05jUipumyczw2YiLImnmeMJExNXY3E/Nts2y07LH
ri/NJLw7asTZrxYhI3gAZTJgtyTYJhMeQP0JZSfC1Ipj1nhc0Pn+svzxE1g+VkbH5eraGQLQP2QG
hLv/6HcUYcAZIDXu9LudzAD97n+wDCL5cyUBTwzYtc33znSdxGB8tOEgkgiJiuM1QLt9s3sT9dh3
sQ0blAiJ1OdvRICo0EgUhLJjxdsWQRXZZ5QUqDou20LYkfKB3kVOkA2nAaMVJQhPck8lxQ5y1GEs
pB6RRUCa1NaRJzFmFL9+IRfrQERcHXdviC2AWhFnRJDRAa0EV5HT61uxBWbJTAyKo8nTYoPpEOoL
6xtJE7DR7tjeSH3CU3QsFHfAz+2U2IMYY94j+xaZN+KuiHJyLC9YIE5VEDednYcEEgmhxnX5gh9A
EYCnovgGlekwBykxbfpZhbrCVycIKgsN1Ul//TYGDy6sa/AxY4b5rYi8WmcXr4B54vdX3iNkdzCL
ujzCoppmxoS+8QmiG1++JSAF842X/V331Nt5Z3y1AYKV4dokPOGUNkkBdg/cUj0I8Xh2ZnHQj6Z7
dJPIQIkKNZwYytof17d/xnR+21uOjrlSh6gfNTf4V1QyP6CZHhoHGdTbans1JxSuLJyvi2eDk5Vd
6amlJYFQ1wxWVF8n/ozgLLXGZewNBrIlkb4MgvDK2Id4eMF8anhZqAjtBJBwZxJihMAjtYUtXaLp
fcWz+gkUKvkUJnrHU/6RkRvJeBMDH706kNGUZhSXgrvOT+yquDCZTqiASTHKccQKzSIkRlzVnbL9
LL1qqDEUr7KAujgSvXdGTLQ7Ec/y4vvEfCsN5885RqHKgVLFbwo0EOgOrn8Y6ztm/b7nhVycd009
2hgoMw8keuVneP0LZ8xK54qU9RAqFBm8SNtoLRAGu1wovXcEb4vYqD/puPURrbWrXYIUJwDhYByq
AbU0wUBjiswVnI8VpHuCRKIb2SFbYEE/JWt/UvpTlvP1Tt3HHeTOI+EFU8lG5YCBN/kxnYzb+S84
HnB6duLPYOC3CgFBzkSjBhbwHTiop7wSZobWe0uh3UHz/H259ernxQgRAPiTHcO2roowbXGRhL0N
9p1Pqfowot+HezRUUUejTSJ3WMDG4N/OWnCnIpoDk+kD5qntZ6sgn3yBQM2aPjH7xXFMeissKeXY
FkLglEGFIqRu8A6/uBSyyO5afkk/Ce3iu5y5wp0IXAM6b9/ovjoQcUfGPpIPuFKSRXTwGjOZFSul
HlmcGdHxLTBv5N+wiQfAEK5QzRw+M9bh6zV35RlPkkj4HbawZnDXIz30NRrWiMAXjRAAmtW3QIFJ
ugoCvL2eSYGZSY/pBIpelj/U14l7no4XSnnqXU4m1KfP5AvIJI/QUGX0hS9yEYuPiWgM0r6Gj6Ll
zU9MRTAcuw9w2464CenUokR7D7gLCbxHCMyZBTkR4xdaedr79WPKjqwbndsPMOvGKFJiNBi0ELol
n58Ri7H4MTnScIdTmdYPeSPCpMkl38OkSS4lRSR9B0I/AZ4dA8W989oLuOVg92nfIIQTnsct/2n4
C2Xrtgd0gEiB83mDhoJmAzyBRKX0805gibl2ZF1zsbh85BNz+YB1DGUMrOM2xBY/5ynX/Xw4aQeB
J1YRZwOeEJksE4EP6FhpsfekkYns7ysDJo4EmYhQwNm/RyiAX1toctEJvbh3ONju4ZmpM65pUwn2
2XO/seqH1c1+wVqCVo9dfqfVE8mFY74z/KonSmSmpsbPyZYluEnwQOEmgXZa//JA9Rl6xZ9EDfup
LJzhy6Xio3LAx9a/ALtDIrsHjMmxNRTOz/oFdOhcCS4Sc/KMpvHilp/YnVkU0jJ+Olg6GJdyvKME
Vwn3iAEhFdNSwZh95WXwV9pFQX2noAZ47HWwEtdAM4LrJZSbzW0DoOmc/sCqz8Jfw7rB2Ri9VRf+
GtadbYDjLvjX39nkY49dyS9uEVKKBaDmA6wGTh3uUNkDuXxBQw9DyWkPfsRufGmQB/jzheha+pJi
GUQYW3Tm/ArHNw0phsvKUTO3wL6NFGmpjq4FqhYYzG1ARwpCIpTRG9zlCmB2YLtONIQ6iFsaA2Qy
/fj9eEkw0T3pd3dE6k+xObgznmW66we3YZRzxCP+U6WEx2jEPYXuzF9RNyHgMPUjgfci7AwPXra5
+3DgYYz+hSUKhx/61YUPYdOvMvoT+lVShTb9KjY5PHKstUIy5nISXsAI06NbOeL7JdlnDmljqeGq
eJfAaEL85QDDheUiI5EbvVH3JJos22o5yYDWTT2dlGRGOKgLdRyxZC0f2YbBjrIBZw5vcAWO5xGM
6Q0CHBpKi67xERUrElbWDRnBXRQ7NlcU+eemYrU+sedT8ShbLCIViIatCYaUCNz061f1QLqpP/1e
NOoKP8elAq7jTu/Snw6cyBh+uqwGKeQSX824XgSvplwEr8aiMiIxEtzJX5UqNZSgXIIsSkWFRJ00
MoGCIDmIJTIcRanECZLyuCO0PlYfvmgRhpK3kqEV9VQ0Tc7AJ38BWyBe73LFrB/GltO/HL7BkTRI
PaVry47KqyITr0YNJfEEIVC8HWmUHZGskmRJjCULLSxsyb7waAZTnwMhLcSiwmDNi1gUEuMLW8L4
QqHBPsW+xuKFubSeeRevX90Q4S68HfcoF8JdtEftkVclL2D+T7cQbXkkVoZFcAGLmAmyC0am1lQR
N+8WacwV1gciJpbOU2PEK1BJAO/fSCgiao5eO4NgHLYMpbY0JU7khBJxIieUqJu9kbQvBHV+8RPC
Q14FBS1P8CRzYthOVQXKZ/BhpU+yCeUKgWLqLbCoh1kZV+OO30YKGzXsGcPcQ+3TEHJRoG1yMZqG
WtWJYPBPbmX5hF4CMa0VPz01PzoqXTXiPUPib5coXULiaC9Fyxg1W+2xtGFziUozIpWeBMp6Sigd
co4pLnnxty4ijSxjQs9sFxu67fT4bdk0YyhD5RY5z+XrNY67IqKDFBal80/p5Y9CvCRa6O8TNgOC
YmF/w4oEeetVD/vX9rP9Y3+u5FI8VCw19EksOPOc7Y/a/pwVsnjU9udMPGrwXFcPJL8Skqn3vcIT
QVKemlh0eGn1WqfFcAtPx2rTBd22RkSLOrajoF2CGUvAEpSLyMDLlkCHlAjOkj4752be0ZD4g3Fb
1PbgYSnVb3TWKYa+Wb/MxSPAteHmJ5F9Uyfmb1SVZ0iv3OfViDZX3OfzfwWBWYwHRQHALc4Su/92
l7P379s/UTqE3ux7/8Rs9fmOZsOVMEwyyaduwB2+rXJLSYPddHjPf1ZPP4hFmQhR/hsXUp9OhG6Y
5HGlJKQm9SxykBQjUY2kIgWFRnOHZfzcSueeVBvpLMO5ys+HTgTK1NrJNhMyZYwFxn2s3GL1FgOI
adSAX2lIl2N4oZdBcFMemXN0MQhOcW+4c50Ci699JEp2Du2MGSvzEdfjjzzgY0cWEREs4D9K6wzi
8McRUHAd+DxyCl9mJILvBNyJ1WtCZYzZk/QdHW0lAkNwPkfIUxBP9jwsWmMs9QMvy5FoIuJT+mej
9Yo9JkrxFnLiIu5crmj3kbfvVGLcku1WNFBVVcZzy2VYHwCCkXEj149kiwAEy5pHih7SYjKI3vAn
iTWFx5SLGA3Wvwbc/yC84T+OEQTIn3TC/rpAoXljd+xgQmqu/oR9UwU9hwI2kGpMMBzWBFjxH1Pf
agRT/7pnaADkp9FauyWdS2EcRLuOp/BrTkMG1V4LLYu0HvI2APDAtufvtq0A8JCKjsQdXBotrX5I
7gfByW/gyfG2hKEb1b1YfR+NuL1FDv3AFSoFh09COe8SCtJmCeGmzY1SLJqViDScQQmvePrTIG+C
irhHTElu7Ko/+SQxKRwi/RrVY2jpf7ICzBXSWrKqSQOGByBXdc7McxeEHaetP2ZJY/NLkg2yIqZk
StoFDKBSXaBgBo0GAUae/DNwPJx03SREdjsLb3fSgcLbcTBzhjU4xIRIMjlOOmb8IGhRW9LsEyCJ
YssoJ5kdNMqIAZE9RxYZ5bs1Tf3mPf3TmdMBY+UM4ymqZr+QmNEQ5Bzg5LlTKF8dWjiMxyFu4DwU
LbHGJlfWVVq8XvHaxw1cjY3qhX0NHYT5aG2z5s/WFwF5qWPgLd09au4RkFmi1lO3OK+c+Tmcs3If
qJvfmdxcfs4+v3nvUo55JDfYW2eOfh5qgxny6Cvzcvp6Vy2lm4VSA0gNSg0ZPyWVvsusj5fEsb6K
TCSqZfIfNXLrSu6KmDglWOiryw7TzklWnvaMRxv/WnkqzESRIzJyYIGkIkHSmpLGSA7F6SLFL8Nw
InNli1ADbQzXmEXiU0rcUu8j4dw5gqAEofjDEWTCZUp4F3yLExeDPQeY4N4xBjs6pc6JYomzkRmu
RaQUIk8x7aKMHLuFM5ObAwToo7bHtRo1ZXRFoc77hz7T2ZDO7st1PJVLcjeB7DHCS9hLI860rXhj
s+DpsQ6KWDZAHDhuqB31T1rl0o8p75GRCqA90nH5BSI3yvERgADzptVRyKzn9o/aNHxfJhwsVP0E
oNF+BLEiztREpnEoz5W4nJJ5IQLa4TU+X/CVRLx7WJxvFzPS+pjktBv+r04cCi1THGwgPXGw4V1M
njF5jRVjnDkhr3GZEz4AwhoVDo0irLGNji8zAtZwYKTuuukjqXEKDE1G6yU0JMHThE1GVCM8zT26
QCJMESgxGoIQHphJUNwQKvjGUpEbQPA8vnETeqxMnMeRJiiYCFmkW2g5oRbzK/rg8RHrDKC3Fr2U
wF6S87FDLuFcohFmMcRVYLQV/tzg66NNgCPW04yzbJxpZDv2NYY5W0FAUyK83KxGEV7uKQ1431Fp
/OTMw4GHpW7HHs48zG4bGgiZMIuzSHZh5Y47fT3w1a/QeI+kiLBXwIq7CZ919yrjAMJYJlS8ZQqF
ibkNvUMtsd6A0NI/ZMoLXkoDFFkmOrSp7GRtU95rc5KlZFlOZg1smQ3RzXwTcIsl5LF4nOkEo5AV
ZBcKJ/LN6fNFxBCK+A5eU5otIox4TenArztB/QJaBdBNnIQErPkmuYyUsM/w5lqCbiNkYzqEAUZX
F1U481bGxAxcafPrvDyMeDFi5L1wnbBSa2QE/BVslRytGXMXxSfGUoLLzMRe/7RS5A8PEK4bEOsX
IXxNO1qyn/TGabDmsvmt0vElpZOFt4rOqEGSnsuxoFJcc0a5n7SKyEofaGL/MB9SKbIkngOYVjwQ
ITHtstA1nXgEDNxWG259cHTLh+meI4yqImofCk76nfQI0Zj9TUSAob8nIlgQKVdxIqA5qdGHGby5
FjR7qnPOcaz/Hxmh0vEVNDjRUBsnGhWibN97g+MLqWPWCQlm8+P6Q2ceRzoZUrGJu8W5BPxV/sG7
5X3hUGH8unIonW/OgJKVy9W58idJxf1L21ScOjkM0ZT9n84t7jgYmv8wmjZC2jA7Ux3fKJB5NnK/
Y6eQjzVAcbcb/QaKmHFUyCigQY4xhubkWfp9o6eSic6SvaX/0Vn8UbK5BdR9JR6PfsJQ4wPmJwTL
t8nePuLCu6CtXjzyh/WKRHmaZodvpMhTDpLPaH83bo/FB1VMhs4OJU+EqgvFklMSP6D4Te6TsIFe
BBAS0o2JWXQEjP9+CBekAUBQ2KiKcGZI3wIDd75UTDiPh/G491FporJIhWKRurgntdEDWySfcGd4
24pDCiPfBX1Wknbb5/5daUSUa0U6ry6q/xGur0NHdFjD1hRRhpChAiaU2C3f9/4gdawNM5cya2tg
tf2RxfmJBta/8xMJryMeFULY4O4D3SeBjUU2J2m79LVmmnGKCK+HcIcYAhyIb+b+HrlQQXnfTjV0
/czOLWoR1MxtVPwgBos7xjm8dEzZuEt/6bQDaY5rngKcE51B7eUs7kRkujTtL4VXpO6F134gS4Cd
I5r1tLRXerYUELiInEsWdmnC6Wh54a5TPDQH2PB2Jx5SvUH7P7Lua7ltpGsb9hGhigFMu2COkpxk
zQ7LsmzmHEDy6L+rAdvvU/9f1eUZz9gSBXSvXuEOYcHpxYR4d8myf+uUi60NcE0iX1jWIZybhW4O
G1/xqCMtla0cNl6T2htmsD9slzZtfJ39sdUBfIJ/fwS8KAco7PVarQfWNV32cwo5vtCWIg//z3rg
C8EDaziRHSHoqO2BQXH60/xgeJ57nufCQ4sjdSKW5+fM8lwd2TRxt4jBWMRgNnrmP8voGc3SvI+v
Oz9y6AZLH1Zmo+JsdN4mXzosu+fb8Wo9qVXH2+tkuXq6VJhOPz16FWPTtL/e9Zc76ve8nPsNfKtt
n+tZsBEJQ4JeSYC59k7LLppcjVsanavm4Sb+Dc7l/uLar2z69YsXQBHJBayVG6ddVbvMGJsVpJ8C
thsmmxaUvtw/0mfNRktz3SSADbdeo0ZjbgChg6/RaA5Q7v46RF0WK3U47pruZu+66O9xBX9GSs1T
KGzXTHxxz0/Bc1JPvP5Ze39zGJ9/k108F8aF6VgfNLcbPG9aN0en+S9Ruq9gQIaSEFaPiys5sRd5
jmynVAl4nrjS5sdgwfMQsbZ49/Bj2NDDAtgn7kO96a3eqf0guWLh6Jz1gjPVFQVSfv8GUM9/iDr1
jKIDkuX6PXd7p30PV4W4iFoAV6WsW3MYlE7NwusGYgqqOANQwVDBFkfacXQpAz0z52Y+N1QApkrX
cWk9vq/HRD1cQITP+6w6qs9mYe9QGd3Fr9DmySK6oK7HI6Jb2jwhou9awnluGll4m5vivTlm4UxR
pVjCcQB+tFwtGg7r9+OudX+rLF/Wr9ItmVY5s65zWh/2pfUpdGYE2tD20vNauVGN6ENfjcHy6BYN
64beu9HUvUdWllvBo7X5uvnlCrKOjz/uK26h/ArymV1Bj124hVxBbFOs0lttkruOMDPZD4WF2r4b
9+2uvAlVEzq2bCaacYsN8JHOD+XPs7l7rw4Ec+7SE0A5rZFvGbCe5a8eEyPYDtdV+NJRZKZTC21z
1pS2S5pZU8aPCQhHcaBhLZzdoJcDz6l9+82ssDrKN26+d02x7N3oa0mFB8r5lfgtmTiUYS31KDkC
Fno+TQ10fXtnqbtorvRatUpb0ad01jMnNOiLgh+Pltx82sLZ7p4B4BSRce8c944ouixybAB1oryi
TgmnZyGjY2EivyfgCgykDLpCN+RRCa0QC2pnIZOpdPcKK2z41IzTU64tnirnSfE8mYOKrZR0o8J2
dDcB6ovIadS/wM+Wej55t7PX5t13G7QPe/EX4XaGwZPZxXA4emYcWms+X8nUON/vRjdmXNWFwWTT
gMRQIyVG+V/pNtkeE7OW/YZWL2GZsC7HMJkjnbqrhXuI0vnj3r4o95e9K9uAVrHUY196AW5ZBPNu
rzI4d9OH/vzvgVfknH/dYk7fa/8x19wTxgcfOo3KXbNgWKbRvTSSKbqq7m2GvYXMcpWUek0EuXRj
PDyKznfAFvKJY4GhWu+fkQ4vAwahG7zgNR+GwfJTjaREYpnY/ySPbdFktXKRbLDAXJZ1IRivPYv2
ZUQFJsmGQwZprlXDIWOcyn/+aWkTuV4Z12sT7X/DRxs0LvuPR7ayAq+sxisFF/EjFZSztt7ggmiR
eZyXogEs0V6m3tqnoBNhnZFwUDXTFiOcEZdVl7LdbLmUb7+3pGWZ6K478b1TWoeCDypJwbeYJvWf
p1FlUDq2rtPJZv+0KUwOhcn8MKkUx7XieL0YB0DQTKN0NNU/2g9n82FU7F+myLzUZHPhXdqyuHkE
96X050YgpBPezQnpVHe5pWyCdRzxeu5xrOOq50HMGZl+PYGK9WDR4Fbav5/6DQL3BRUbw2sS7aRt
OWEXS8FS9TIPK/hZ0CHJUKvbQjtHrZK29b1ZFjo4nwW0cvgQcfYJ9vzey5D2wbAQK15nKqe/B8VR
zmGOj9uQhhG9j+F+FZorfAhX5+FCrMXdIsZZ7pTLJG4yEQKMsD3ImB5FUzOzjn/fX9+CEsGh0t8d
BjXK8PcBnuGRYvw/nuF5yKqCsq55jmGOflqwWOzQoCqB6dPmfoxym8to9cfm8lyZ7CuTc2Zzub0E
m8vpEr6hs1o+zYmqtQ5QfPvBLKZCFeRmMfRpoVUzemDR9CAjBhbM/SEcsuIn+F08N1QXO/qpnVg2
DJkQSiZlQ+cy7M06eBO7GPG/v4j7eBMxAw3OYTJjWONrICpSFPonYoQTcJo2H0yj/MlNH/SzptQL
uJoCNmI/F0vdmP9G1FgC9exUYwyeBAmNoBqFDAsMQC7CYP7Qu1Z790UfluYKR1kc1D7LpjOBAEIT
xu/Ry+w3LsDWbNrQ99Zexu2TPvQqqKMCNAZqg99D79dJ0ycYa8eYcze1Nal9Z61jwqjJ4PTQrCJU
HYMpJxZPaUCi8gnoabsc7bmlTmkRKbACSDl6hgJA5LQQOdNh1Ortx2wKSiq5bGuoO7elIUOHuQZc
cXhiVtCa+rHj1u4R1uYRfI1qELEu3O4LSa73HKULeKZkTEndJnG908hw3h5/uRhWDu6G79Y5Au6m
UdJnGu+7k7ZX1S7jpFYblWujR210ejW1Xa57hcx6I24EM1zHZHclqt01ZrSIQJs0GjPuz505gkxw
D9ctAPKmMadXcMkYxY9Gu75kCdcJpkZTOk601SaMGEvn/mPdv26CvxQjxrgS/KUqmRwgcynqaTAV
1eaVt9RtbOMyxFi/7H7Nn/J+u3tG66aUtW64IVjcEK6wT1n3ppYZIszG9JB2A5UrOE1MmacU8sVG
8ERgq7b6KmF5tIJVVVO+Yrn+85Sl9FaJcfs4Ippx1NrJDp4Odr7eCan+3djqlbJKSdfNKAkHlvOR
snFJ3L5dpq+SlREhC42SX8WY/jfB7Nbsa3BomFOSTG5rWPHXPBvK2klqsuqHAlXaGjLXdyUYZMfM
UE7aB+ZabcFMNDI0C/6E7su9eXtJDwGkUTFsuVB7eTYRzwc+hUijJQx8tsWwjLznP0o/6zANArd5
UnCzEOxXCA7RYK+bhFt36tUTMxm9brdC8LwIDT/XmBnTFpna0Ap++N45Y1XPusL6Bd0/8yfLCdeL
R0ev+0p24EeBjtTvArLVmrKz2Fo0d6+0LeacqSnWIzhkWrk7poH4NZuGm4mXb0EhEC2blfSJSOC1
GbF+IIxhgLDuR8XecTA14eNXgig2iuTfNAJm4/thXJmNy6TXWBATRTqOZ8+rqxA01KR0izE3j29D
V9h6EqHtIXfNghlbfUZ3p8MQjT1SRdNRSYodusHr5RbVnuGvgt6TRNTlM0XJXENtVmZos4DEpFgX
XENtVsYEwQmtDl4x3JeHnBSMLRh8gdBn0icCfxrDsHQ0Lw/TLqEVHfkHJGP40Vxstaz/PcUDuQWv
3EFvj32fnRO9tDndJvCBzhRV0yPNDN+2dBz8e6n7xoE0PvWqDNIy89cr26fGH/NXNUQ1jHD+2DSx
H/WAPd07zS1E36yllnsr/YERUGD6XkoKNFuO7c0xGPGaFNwNgdOOxvvpr0qhjlYJXvYYOlpl/So3
Wplz8mpSXk2mF8nmZF2R5LFab6XRUEfKVEFLjaz/lbJ/M+vPb+qJ2cw5ZZTWU2LozlOAmZYDBd7t
E5FsPt8Y2jTiloXEeDIBR6vIGIzingAo9FlCX4h9d/rN/uvbtL17T9mxQdtm/DE3x37ZOkyhysKi
FbROgxgX8b/NsNSZn5LaYJ/QlRhDb9RkPsXx5TheUXdoVWfd6MUWt3JNgSLEeKVj79g4xh72jo3D
VMF059a+/q/RdW3IuKT8aCrlZguYCQDy0bo+PH66E/tDA8fokNzL/H9cyVqYP2GE47r/1hVhWR8F
z74zz5jin4naJh5BaF9/EN/PlfdhO/KgK+JSLtgZEHImx4BSqkPF6+VndkS8iDDHjLTovp26pFTl
AySNyO1HhPbfKyD2YAi9+fL/nG4MZsUGUKEi2tkPudwjFXua80mta7YCE7bsV2uS6H5jCUioqgmL
9aA++0GHwYivyo+zVyz0poirxJ3C6W/8nhpYE+2ot243Qg5hERsNmkPQeov/syPO7SPun+NR5Stw
S97ivZdCl5cCxHzfHMiydG8LaciyNHBlWWyhTQE5A5HYMMhKQ3W7yvQxlbYaRE+3qpO4ndE6/iMA
e/Vndn0KmPM5lHB/irUZB0OvxjUYeilp7UFcnTTYJf0TscSQ0uC1JCh0LOUoJBWO4KIfNtpdaxHJ
59pjKRNcvnh9kTEBSqgQAho8jMc3/fM0QKz3EZRdl8okEDEVomlhAF28QlP+TsL70KaK2b+iSega
1/mx/uEiAbSz1IZmB8DZ/HVeZr6cgtlIdGj1Gufj2HVn3NXIiFWCu5ohYKHSD1ZIh8HyMWBeYbDn
FN7PwbR6Tq8BXWxyqI5LF90YHkST+Wpilv4kvC7WnYcp547s08v8x8kYvzSasZkrjFdzInOO2sTM
s5i2tvsP/pv3ppbg2iVBfC/rCk49cM6cwSuet0qcGDIfpuPZY7J6TE67py1Vm92TSawIXSUKQmO1
CUGorro25/paGUAOzA7Cq8FKr9CFPfmuajHZtm5+zYBthtuwbZqC9uo8ai+j9jpbd001fDjVx62C
r/bHQ7NM/PsRREHcUQZNqFQ8qxxgsyatF2yqtZE7FtBvgybb1V61XEv5XtUi33xxoP3glXa13Fzo
dABByPii4CZTl7q2wv9Z67O2b0QEWr7ZFOcW8orMgCF7mGtVora5lqXTY6QlPGBuic86PQ2dHlzH
1urtlsn0luZdUiQNRjzHZkmHOdUR7M5IKxjD3EKVkM9861WCP2Hma45LquyQdgb7BWB0BEJZalr0
ka1gNQ5pBGzN0vsSWBEVhlMoUuSnobj8+msZlEtu88F5HoRlr4BYX6v7QWk/2N8Hd5CgfgjK/wRC
qINY6gBTTdPbgSLqgkZ+6p8XTb0CFPH2+VtxUNloZPUKIgbK9SPEjam2JIo2zV4e9TS4pgNZBiie
NAM2Ro5xl0LfBeaOClmOoW7kgRoaItn74zkmzfD+Yi8ZTwTALnMey9/i/7+HxgvOk9VAO094Gxr3
XcuDKtujzaDe6B8oga/7mzdXoul0TO04DU6FjXLnsUahNSBPP18QdcgP/n2WHiS2iQeZP0sP0uPM
n6WnGB5kpQWyTvqMkyBZODC4K4Bctkyjg5MgBcCMn4+iPyOpRjYnwdC3XHE5T5/I9E43JluyezRL
y/U2k/K/E++dp4xnaaUF6v+uk147ijUUlRP5yxm0kzDBfQ1yp7XPFlhBvdSawDUq6nmoq4Vvappe
3nBYXQZK4eJ6sGuEUngePMblefpOxTtO3LhBkuHUX05Mf5nUXlb/XdjyNUKvKrc/q7JCY64e2vVQ
pxeAk9jzRrs7u0FbB7+hEaVxH7dX6w5ET/nYMV2GXErvYXndZcpz80+Li+uUrAqVBZoM+4DSFlhM
FHRcLFBQENfitwVaJJGVe/sx5VqIDNsWqXb3zmbdWVYClFOmus8WCBQrXiFGrXgNocBF7qj6FNNI
eEtWy0vrvvwvrkraAaYevTXtgWO/+Oiv6v3ao19Z4XwO7jjYp3b1JwO88gAitG4Iex6ER4cERWIh
a83gVeWtGXY5FtLm/tZCEOw8qkPZW7oL96YpdV1bPrs3F/VewJWWv3DSCyEJsnTxY6fbYxgPR+vy
mKmwQ2PFuv7OfKfWfp5LVwPpcummRBEuXVDUgn5Stqo+Gha/7XSllNu9XM10DXZpMkGj0mRCswJI
navQzi7DwN1YkKq/tMljI2/QgIpHG2a7C3574s5i20mroXAjgXQBXSa926v8WuodRa0AwjFmAkLn
ut7IFKD2wYErDHhdzX95VfE5WXXoZN8343M63qfjXXW8TMeL6nhaGVeu4+J1/LiGNrIik95ETk4y
paTUw68h6xucuVxe2zRmFmx69tCImcrVPahczdmmOgl0py2q05YrW0jSl8DNMZ01EFQbn5+qC5cN
Pi4dgck0DnY+6HnSwnr7nIJaJzhWpLRQmqhasN04+W2SfiyRulv7amtLI/B/c+GtgXFp1SRUXzoM
VvVBRBi7zD91uHuMHvvRIrOOO22CddxmM15sxo3rmC52KugFphZpJwX5etXa7DmNdJQQjVuodwGg
yN9vQOkHp3gEOHWJm/YPi4liL8XumHbvxLJwx+F6/bVtZzo86+uW1RMdgpVaPVtR/9aT0l2gS+l7
P5gW2qbD+nl4mCE2Drna0beVh/0SkxhH/n+8I8mGRCSbMsEQbLGvOwboaXtFTJKE0aEdXeEnmcq3
p/sgDiVOif1LZJieboRgRRF/+qnFMadB0qzeWZaYBiX6CBL2Qvx0eq9xcDk/xYsn/1WqHZoQwV7p
EkjmmhCWlx2oUuRW99jOzeg56u9/LVfP0fK5fnmuLIcvUeu0HxyiIXXy3m05xLzib3Q6BSbT6hRc
jqiRZ19Nyyn/avnWIf9wWo1RnJgbA1AVApQh3+DMvxIBT5J6XveuXCem3XKpe951qeWnczrDfzp/
TsQlEwV7/JfSLyuO54vx7DSW2C/rwzTOJcTu2V/w5f3p3MeWhFh6bF+YgjYIqba3hw4Jsem+dR2D
H5g81w/t+quLRH8D/cldwps2Z0Ax/MwXzUz0J3dJYEA9WsdfCwpwFMJ4MPc3u6DhHhk/EiOJeiyG
ylGPTdiDxZDZGZOncg8kAO3LJaJGcgZCjUTvRo+Dm0jK4VWzu3V40mLEkVQU6C5ecCQJCTVPD7yx
cWkzrqwmDnD9MrmuJsfVZLuaXLJccXeZFFAyMn9ovrfxeYJ16KhtKuxSx5yzTreRo1Y4BqqsbEZk
0yMcTnc0/hKpNSXUxX2EjIaaeC0ON6eg3nqFOL0NrlEyy/Lp07Z30KpJu7c3XLuImth5Uj9PWufl
ZL+k3DwuvlVRjDyIWd9DkdZzs/ZQgqDoKiQsdqHGWr3emYOq6QllC3UTMW6OH0sBZwYgNuvtMaTi
QOLlHVQOkAlMzB3oq8aSgPC8KiQPQ6HMAIwkCUkRfIx6MIMCaGEGZfGRYgZl5S5SxP5Kgdqg9xr3
CrswQ0N9V+ASAkiJJAgEmMFT3M+YUO7n9a7ZCPO14vWtcHwlD/dP9V3gmNJcavhj0ZvuMVN1ZFV4
kd0xaAnCi8xXpIOo4INC3pLDwvBzL8uY0Huo4Qq6ET5HrYZiK6X1A6R9GzRugxWXjUxr4IFktm2e
1t/3v3yFIEYH1sqBLmBlCk/4pU67X92V1dsH1p1vJv2AuoHqaIQH63+qlzxegU3YnZ4+g/boBdg2
s2toLMf2Cf5rPFlDj+HVxdX/qM3tU+I4yZZdSUEjff4SFBJfSvGu6dBXQp40xxiYJ8dVqZmnOY1d
x5LpYOKqynYmlYekysiyAlvSeKuZ1r3Pj7Q6X4FkLq8L4s/LX7H5/a/tccGwOJnLiNskGJw/4s4l
Gb6aNCz+BXflHmmGetC+W7pNvBICOs3CemyLFmsjW9TmvjqT3EL9Xb8eb1+qp9fiBurBRJrL4t/q
SmdfBzfAJh1rP+913ie4oJGJBfNOVMKKD2GVjM7SdqHUvpfMd9vFbHFv+GfdcCSyXAp4NhpGzfV8
QDSyCbLE0dRogcAG0GuurGu0MNv/Qbze0h5fd40VXZX5THhI1nV7X1tFTCgk2BLzwezJuSCoW8Fu
ryJPjm670SwK3NB1l17PoqMJ7Bm7SD1m6CYM1/K1kBxsimXgFl/qHXzlRit6tmFyqz3qhfwJciZy
Ll+5yBQskZFzRYd4dUhuTncGQiLPfEBw/Es/3tWS8+07kAC97edF7prm+D67b7wNO0wrO/+g9u3v
ICGRrSCUmK05b0XCD+UfJ2a3oOrXzuba0e2GksLJpdik4U2r8JYtnNxAy+XcAtuDPnnU62vXvlA5
KAsxuPWDA4tvagTdCzMFhIdikFT01Vxbi+xLgVZh+NIgJnvoS9FG8dXIHlIfji5CySJoPe1iYgjM
TA+jypcNQNWnHRfPTVmHJKIQF0Spz1GXA0N653I4LyaLV9LwWMDW4/PRUH+pTbeCBqIbFqjR50Nf
q6BWi5tn6rVrrRguGIs+AGlAlu6+Xc5fqV00ptw5FYnd6PBH1pgzFqGo2mcGRwXD3w7bDL2H6pn/
0090a+rzxUOwujhy7pvpIwWlMroThdOz8mHVrIORLmjARatGUZG7xEa4tWsflDhW7/VV8JquJCY0
jfMuoXwQVUd1DI7bXq+8yL9Dowtto0hJPjncWL4RYgtFT4XWjbcqhbBiQyNYq32GofMrf8UmRx0o
uhn18mlr9yrmzK7PoszypTBscFSotOsq5kBLDqvCVOCjWCdqnzT8Kzb6KWiZXq+tGMw/alV+MYr5
vnRQoz+mQRoqm1IzNJnV91lLNO+KolXlzCooQy3RytdpelMDNZmDHqr9Un1wWxtGjupSqWwesaiN
P9fS8WH1RC/lTr6u8rRfPYtfi47YJXPKldhkTutVyJxyJTbJU17h5UUewqEsi6VBJqBDQ6e+6+11
jSlydnCdVY3zW3J/FRLlYbmum69m5V9N1fjvqxV1RRGELAMN0w3d0uy2d3fpiOaKWtqhQfRz2nw5
vLqkvRmjul2Z9cIfwTImHvVm5Y1OwLo4rB/RzAelymCF9LGl+XHie0khM/iIZJJll0Ig8a/ugKtN
kmXErr5Vnp34HJkcg2B9LFggwR3QNn12mvMcXS4QgJNet5TdvDATFXW6cl3Ry1+F7/yskve2Co0g
KmoRFX08KxKWxWEVV8hnA48GDaklxDZWqVqqEgwaomtfimGKNbuH+C3FOBaHq9NwhviehZ8d68xN
EIinqUDAJfpC0PJFRAhumOKI7ou0zzmf02Fp/zMkaTBdWqti2/GN0LhCXac8CJ9BJpH4y+TWd/e2
xScGwusWw8IGMTaCdhb1mJR+ZouwB1UPdNXXBVWbUCuAlxIR4sUTUUbAXpSr75p/Rq+MfmaDC6Xg
IA8xPN4GOW3fC0XGu1T6uXNu4z6ALNV90GXPsfu785DVOZ+r0HHIPHAbMwVGX4Azf5WTV659emyG
r3JjYmy2wfHaW85YVPbqzRToZso1Z+hIRxfjlmYt09MfrieV0mBCrT1tvZ1Jc16T47eVhtjpD+46
5wakJ9bpffny4gNQoVIIyOIb6d8MWVxjzflIiHv8MJUotcyH9uvekfAM8RB9/4zNiNAYkWjWQUMA
KvaK+2E8Gz6wCqYiWr+AVbDpFcthDqOIYgBevvVnVWiGcNd+fjwS8TbHRh3JglRb8yqVOsp4Qbw4
R0ZdQjXHWLiieAUiwkfqlBodSN1//rzUmxEKcnAub9mQbMmQCglm/KlJG2T5N5+q3QaV24B2E6mN
w3osDQ6Y20wSSVh0/g7v0XaUTuEhQSSDTkyDbUChOVVxLpvUPVZgOUCjvXl3D9D6+u98oXvgrfWE
zhoOEU8kuVgVu25opafhmYQD07LqwKZg6Kr+qfgbs16BnOSt21h0GSjNix0GSg9Utk3/Iu9X6+/I
Wramv4KShkZIHNx8tpqGUqT1ws5PZlO+uMr8DvGiuNoqodUFjQv3qQOan9H8Ps21f8M43lFutMhc
OKCHngiG3w/MdekUt7AH7Tv8661dLiNUBnWP/PgQSHogqGUeD+Xg3pJfQKf2qtDd/gx6/YCn+Nc3
X5R+JZuzTH+/6Xo6YQHHnTIisjknYtuGk0H8cloNiCM5bAfmbG1eMDQJSTxxxdz8drPRBHZGg6Qw
4UiEuMjQurvhAkklr9gdn4rdSr17yvTyqEQyviSwt6exV+iRqltNiLZuT/0UYuSn13fHlTfM6dEB
5Bhk5fquTINmOAfIB9amSZ3UrFafhnCtoWO26nfcyV76ELEYcQ43+2FjHnwcy0T3uOCYhAL7GZI4
FtTSadjdeIW0ysRvEuBx+1H+WnrnNVYzwNE8fw0GeFGQ0gi15CUUkjzVlXKNVSj/2SUztb/tR7PH
SOdfARk191yqeB0Cpg1ECkAUkUI5SWe6KqGK/wzlQo7eJ0PJH6w+mtdHUkIpEWiApFiuKGZnjUq3
jgIzLOqM+xDFTkzz5M1/3S7+CI6chvK/Wh/FJjYOp9RY7p9vYePed4MG6TQCmoj6TX0Yvq21bWcu
zQJ8Tpv0RwPOCK6CLqW94BC0fTvJyC1vjcoTHq3oAyz31HTlUIAhOhgmQ5Vqs/ouU+b5u8mIYbhh
BrF0fnDDpMl5FS1NlnSyJZMlN7hwpP0KBCrsabgSxchQSxevvbojuvW3GAqGMtGn8ZlqANneWfCZ
rWw7Bzhrw/2LLKbtokCvKclCMnoNHRwSM6VDx3Fbn7t7WRrjKpBo7PVWq9yn4a7BhbEzT5uVVkmb
CRw9MwuiZkb15pub9lQlZBPunuNP1YmR1LqrwoHDDNyDbKXFgJ0xl3osM4eMYXB5DkbP5a0yeQBC
U930hZtCJiZUTLvxI3iA3T9JO5GXohPAHqZQwkekmt1vTqfLjfIMnebSC8ZGJj4KnZxDk3N0cg5N
puIKnZwDk2GTD+tgJ8ABgHBlWgzKwgyt541uYdUjTeZEbfvMilaFHgVI63FS6rc74KTiCyAQCgMT
EMoWcgHUA/iKfbtFzGTkela9BwUb7tYnXl9BwUanbfZ0HZt/RFpPpRDHdSLvjUzh6Qj411U0X+9h
Fex8SCuEur714rT8432wFXfI5ro2XcvfuN3V2KGtXz+hVtC4ZkXVPqZh5eQNteAahaMUmmU95Usw
wjMUqbdNSmQ6M9yT1Rd9sPXXxWfl2+IYSnVSPUu4lSyer7+20lfSgdyhzR9D6wb+GbtLxXXrLr/m
P6bExY8pzZYzlbNrxtmh7c50qGUplf+177a/0ld9BMdvJ624B7OZ825Unw7lP5pBNMA+ghY8kO0o
9PHu3cg1caPbzVWzW3X64n7R58Azs5N60YcTlk8enLB8qu4yY5DeQkL7d8OUP5xcR1NXSVtGl5UM
IF4KK43KIBoRlLxd+x9aLPA2I8JXUku3lJ6RrIbW4c5PDEZf7kXTMEOt0YaIusqn4qJbqHUqhc7V
FbJNsKL+I9X6v77qq9/AWje6szT8NsEObl0P63zsbR69HYHUWu987JOrpg4uWj++k0EFyGo8Nd6m
BK6yVnEg71Axv/5ZKTGlRNbsFDlC9UaLNhLxwUww30m/1IL0sR9vfe3XN/1qqafiK/ZPGpJtfxJK
jXxXTGK3dXu7np4IwE23QRg2LvVbzrabkBIwIdvb29TtCPe26bP3voLnvjyeGYPdnrEIVYUV0X3a
qX+lfeKtT4AE52hOPoaojRgbCuC8nazi/if8FRwB0wSPkWHEKVMS08KS4L80tSKCWqVckJU51zMi
ZCgT0VAq0WidWKfcQjuoKBrPBtvZIC73N1sKt01hTqJ99y79bObdkNOeyL1V+5C7iH6SZIFPkixW
WwcCW83ys7OwTsfzdDyrhk5/dT2uA2Ocmvp+2pOFMr+fEFKnkkwhNQ7CvzpvK4Jlmm99pWXu2y2e
sk/bLoYssPOHVBqrLM9vng8SI80uXzMHt9WUmFfSrn8luLD2MuVSkbrFUSmHueXjBBMFOzUXL0vp
lyF5AFuBAS5a50OLMp8+cbJ5FYFUMbdi51rsuFJmvtMn04I6zwQfkGetBoqsJ2tXy3pyK3aOB8tg
mOgr+nL1RpMYNv1mF4AlZtu9AmmIxZvXw7sT5Rz6eJehT17UtzjDXmHsaPwPKV+u1uNtDbFyJIN0
BTpwrpw8pfNcFu8MDVw3sAg652pLuIRZQnnkVd6+DBTWf0MU76r+KW9yunx9T0V57iZCplN/c1/D
Te58cN4UW/0bUTtC/Afij/0ryaZycGtkUF58c/TVHLczbbD4k6mJ1z/8XxN7/8frXM96+qWiFViE
PHR26K4pUtU6HHBt503i6o8nnuV8F74zddDGpV27tJcK/nfDaIAJHEpqiWPnLbdk8KtqM8182ctf
7sIo741OZPZR6MZjRtDgssXAaq032o/PIcUsIkmFx+Pj2qV/+1gO+p+bch8QHM56DjR1zEMP4wtu
rSzEDdm49CBKz6GdmdxL4OJJGGeekg9v2P2sU2MRa8uXb1j/upo3o95lSAD8VNaCT+QJ0p25iiAi
QRaCBUdAX5RJAuW5027grSxX7+wT8u1YuLe+lT/Usdc/9TU9cEtlnRfX2++y5wurvg6ZOrp4Sxs0
6h9KvaWXo5T6yluDbLilDMcwVonf163zzxL9T6VQv3Hof6cUR6+8vmy+6HDKceJyWA6keYE+uByn
oXoYRx86B3YnL2Mhv27glr30zasa/uVApyskchBTxWZ1skMZSKm9TRwIG8jZmFPBCaVz+IBMNHCR
wkNnASpDcZ/Pvwoni/V4XRu5zG1todVWmnd16v++D1e9eBqzpDE+cqfU2ElT0u3aQdT51RWP7deT
AL4LeVbJPPL35l3JLiA93mpwsDa3YdDFf2hKLD1reU/Jjir1Fls4s673WS4zkgkxZJn1FO5IKK/e
9/Wt6LIIrbIijZH/yl/icrdxCm8MbuyWDjKBb7aG7IwH6YtKhnVjrlNIgpBO4ZL2+fe0klT/Kxt4
rFsNQHya32lrl7aKZK+wweR6uSC5jO/y17VHAIowqpLbknFCDxtdCM+FRY0g/rnierp2zY01XDrw
8s1Bix/7ZVL9JM7rsjnKzpSnnzIKLIQzJX+OkIfI1SBpwSf8Lu/GWofftj+dFPuI3OGa6yTKEqYK
J10q4RCVbK8M82VwuHcD5LN00+bTMc6jqANMnLL24RY4GyixnhOcQsEQsugYfk/+3LO3cOztrRr9
uWuI9/mYpR53Cb5HHwLQi4hCIf+uByIh2yR+sFo6YHAwc/m4GE8T1+Op52fCv/+3o+oUeAj3PfRM
e2pZU5RR4VOoN6MRkB94nxvXGbKWmcOvKzV3+JVBW1Ql9z8Pp8n9U95sdX7Tl3P16/p7HqarIUxT
Cq58iD3HLOZefORFNxzMxofRzzW8PzKqbB9dWe9Zq9IMbVtGZuzqzOdaFED/uRbFIcD9TfAM8omZ
vUCqBUrAZ4iR8Ef2wRYvl6u4gIdmchWqkj8PMzfFwwAV9UWiPSegMHitUt90ODIX8vkvPflylJxN
/a5BUV/UEX41AFyl3pEZPPdJw4k7APMAR2BTG+TCppFD2zJnyoudajkUO7LPf8WO6yJE9luI5h/2
1txct4lQnFvnZGHVeNEq1RLCpjAjWYvdHsk74i7H/EYqm8c1680VZpD5t9qv9sJIQV4rdydAqWKr
Ur9OwrYyW5iiGgdxUs/eVnagv9kdm1cmCuLAnMQufMDKW8fuDMKpvpKMZx+FzlWhhoHc0VI0Ej4o
DUyFq4PgrFii/YbVr41v+ES9VDtyzE6wcCNgIAAN58XQRPQpPxpfNq+ao5adZOU7qVBo3j8tHbov
rnZ1Uoo5em5+ezG9dssKNNOmJMtta+KhleYGYOWYt9L2zIcQ2Pv5bbdQyiybLknn2JIGHgH3kUuX
8kHyWkuOdL1405sueieuQ3SC7/3i03zUgOdLqLZDJ+JMIEx43Rp2+Y/tqvGT+6FqLQ60EIuvOf5V
jnrMFqwD0XanQ+bpdIQDorgs8EYP6/7JEeENO6To+k1Y99cAGsvPgk+OlmhUR4/tqPjsfFKXCMWD
6tKFKUDvKTopwz/Wh//qR9wyc9t+kYKJhGvXLn9xe7myp7+iIfL8J93jFFbQHWig+UPUokeRt4SO
HWMomA2zu2blOR9Ru3fyasPPYLP59NbmNSRCpCnNTZrzX7nnrg10Ghbf/Gl/zsrhvnmL+18w8Arz
WnoWgvzsfZHdAdMyfb4Q3m+09lk43RPKHYXtQIThPK3YVhHXkYwYin/VqzrQx9AxE0NEfLF+jsgF
QIrX3Py4essFPNrkQfhhlnyrfPEtZQqVL+Kvi0a0wsunF9Zl/bG4hJJGN8Blfr5lxjIsuMJmk1d8
WrzaJ8LPusa/JvFgZJsuqT0EC2JAb/WuNeLqMGvNx6DaABuTggXOQ+aOObTHZa+BRaO02ST6unPJ
/qvf5UnffCzP4TEh95uHdO+gAfnmBUotSxNQ8olrfkoQuKQHEuqwmvH7outK5IkjYPo172LMcD3v
Sf0rjxfxmjfR94YyJtfupV/rIbkTrSoA12dbMGT1WTtdpaCd7ik/wu3lCtfUuCTzam+10AIaSG72
3/UiNR5Rp8m1L7URTsHEdD3CoiHVHsOGIRWk0HzNWb3pt9GHyKMG/S+fYKuTIgCb5FLpzp6it+Uq
gFshDygg1Wgx9sz0lD6innrEFSUDKpOEydKf+VfxIu+Fu6HUqfIfMUg8lchO9yGR1U21QudkuFC4
EqsvZxHLLfV4c6pXr0zF4omgcqP1XxYOKE4ntsg02DgkXj+hejfyKnkc2xXbgImzBFMLtnPGmJl1
1oW2xZUPHuteblnVKCxQpADOx85tFupBImc6G1Ufo3NjNL+N1+sJ4f5yZbJaPZXRqy9Ph8oTwIZv
WHki3hNJhOEEUbA42IApLDqfoUQDoHrZOWa0tRxQ7Y4ihuYDpm0LyqFiPs4bbtmxwngayoFG374T
fOqvHWRhHKZdgwzQZLXrz2dNv8XG3CZzOIHMU84YV68hx4sa+Jn2IY39G/jhjZn1BWe5t7yXAS2w
vjwtL/wonjbLJ+LZUB8i/mWYJiyKTOZrUAnhqpIqySsqFcFAvMoBHGR75KELPB3bLatNc5eix3Px
o1IO9ohcg8n0O3tO+468DNX4Qje3gSXO/ypNsIeXPFxGsrLDvXUktIU+ScMUqWubpC/Svzzzy5M/
ocDirSj5g+K2GArUv9YOvYPG8wrPyJ0scgcMCLRO4y3FOOZ+miXffhaYzThRxLsf9XzOCvqsfIdA
yXM/6Za6zOayhANLDLs0nZ+40BY6gwm5whuoqEWLXG3h2hN7+gZgboyAvIrMmsNdrTJxqcfbkCDI
YGxuQQBOHUg9n8WXL1x6e3VDlT20g1ZHMvvtB8eHm23ahZfFuyi6ck1lWdU3e1LXvxomH1eWFbvQ
zEEQ1DogVaT4k8tmQJ6ll4UvE3cBeR6L7g7S8g+YL0fyecz/nrFvVTCogQLvfpOTlRNYlmrveuiv
a/3CPngfeairR/9W06EaVEml/pwSMWLKOmDqdVgNzACWYK4s4H64ErIkVh7LAuDx0ywO+W6MOfVL
Sna7BFwVMBxZ6RwMV3inCETtcB68KnJYg1bLyQCo0tXDAxgGn8q8Og6VMOKx61LGe2Ea96+Fvbx1
ZQQzsKtjMHBmMAj+X770NXrcDo0vMP+ZPjiWAPRAgA5k6AEtBEtXwhUQT5Q6auLqp2rWfjIr9xZD
hAoNnlv3RW5mr8vN3Pq7V22ameYhekEWsIso4Gm3oFjCwkPv2ycqmRCwQYqaKUnGrOrQiyp+uJ31
U8if03ZfJa3bs84HGz9vyVe4Y1Hu3MizHSud1uy1MR+W58/3Ty61HKXgnIT0magwP5NubQD8DUJX
/Lb9xJGkakTPTQ8inoAmT1xT+mpyeJ7Hg9008P2KDHTImEXaj5qYiYzq65qEZk0i0MR7qBDENMXo
0ow6d0iNH+lSVP8Pq0po3JjfjL9dYFt9JcZBmWKyWrSsPdUVMkHfCqPij8OidW00S1PDxcG6ON4d
x/g97bSFg4MdgOgMGIw2sDgFcHr06K2+ICUgWK156uK0FHpklPCrroj3GcWK4QG309u3Qx9iFxS9
VB5Rk6rx3bgnb28VM98RxlgP0jdnyMzAfA2DsrWr9zBkTvUeD4V7wD9j1YG7k4LMKXVwwtWfAO+A
ypSxoN1xpXPCAnEsf/P6DbXGX9+w6ej6BcXGQrFB9/Lc4Rat+7V73VGiZu3RboNr5+D7M/bdrD1n
HVHrLWo9SrmPeZMl+ToJWO11h+drcvtEeBrs+srV62V1GpQ+5/T5XUSqUtNaVz65BJh0v1SjqjUg
e33czBJfg0jL/MfUtZVsCCDUOiuyh+VPt5dcwpp4NXaHX4tdXHQaGkQL4kN/+ejPV4MKJ9pLc7VI
KGZidlDMzPHj/4+p+2pOY1nXAPyHFlXkcAsDQ5TkbOuGshyGHAcY+PXn6Rnb+1R1qZa9t20JmO7+
3ljOEzPFj+2n4vUkC/ujpU9U4FnDhDz0k2xu0T2VNaDNd1jS58eW9DynmXE3eBZj3Casn4ii3DeH
EpdFHCfCVWQBCGDTvafLszlsNmUSjAQH+2GSdFxZ9L7IsbmkRPQaKbXP5YL1Vi5YL96tQq3u3bKY
E3ggvVctkvUnum6mBu+2T81aygpCwxtWDsY8Zqj2OTDb7fxtOvPNbseobEaodKtAMZjbL9fgASzs
jfPJjbI66Z16rV/ppi/IigtvWQtGvE2nX7jwGPGwHNhquVJYDi48PRZX0HCXuI3ujq+HXNN5vAyD
Zgfk25mW2tPHbXa9BTE20w8t51ocy1ocy1OzMas3Zpcvq1+Xt7O4Sr0JYuZHoe4CE7MPUru2FLNs
DLG/bGbHt3fGUTJGW2IhvzKQGeyAa8gbu5QTDNZv1H9XHO2FkgeCDD7u/FzuRsV1iiZkFe6cbvSH
2pNGaK1oAc5sSeMmM+zTpJH44g6BRsQwq8W4JO+755sPN43mjGOp+OaBy0TIvhuZfo5RYrV3G4Lz
PvlhKk9XYSj4G/Z9AII3e/fSpFPEeDnHKBJ5KY7/0zbT1JiyXVKM2MWUTVBDPHiohftmL8tCFl8d
oIS5uAZcrzUf4gTsJ66yAQWOft84Mbge/TPkM4BDSFsSdGq+O+c84XInJFY8F95FB/Y1G2+S8Sox
dkT3Sbuo6DrGtVWocSiDtCEqs45AMdQMXsZ4aeQjsMmhFGc5jBv29s4cVCCNEEz7OIT1ZzFgGjuu
3+qdSY4rglH/4YoFWnj60XQ0uO3wst6H9deOAFceYNUZv/9/cBGjO03LapTe9dNOC7EKmre2DzSv
twrP9CDtayB48T0B5xtfq4PVWvJa5LNHR3z3xt1mWfjIRcsPZZ8f9jtRjdTxhzHVHW2qXABlinQv
QjTVu+Ui8yJirTMiGyPppXOmUdfpRX1MFOh9p/b0ml5XE+yFt6d4Ncu1ALI7hX3UXHTc3M00Yghc
UDZUGznssELwmpR0OlAxGy5r3Kg+j/pFx7XSiIKv9BGm6C4JnQzo7UsRvnhYfobZFvAGBSEoz+xG
e7Stx+IiRKPVRhBjV34KP0iiYzQxaInp1JJWHxx+4K8s1ykTDtmdWpNbzgNr9jj2xUPW1oMObDv7
o28gUqBvWFS7m5Ee005iogurwlSTrwakbqOwzWnWnb/bDhbLYWkx3BDEJKNmfVjfjzro7NuIAZJS
ei7EQQroYnziInrnrvNH0ZLHzRmW0JLuOlbRy4UP9Nl3KSX7JD8yGNUpNfeh+vn/CyBhN0AGkE31
RDDWq7wQf1BWuUym7I4mYxNR66PfNLbrScSFBRh1cCTICpila62XGHlhQcFBsQbd4tqhPlgn5h2B
zrGkAShoQHR++oDWjiHFwS1QisO9Mr7tYKJhHNycou3n5fdsNb26Iqt5/e01099VSgzHob+ryZJ2
7nvZ5lDNcyjdTRj+7qF3d63GnRBppCp+lXeBqqfVaKgD8ZCvi/89X+uzQt3Wom91FqbqaP77Imhn
2V0s+9atHb0GuY00MWV5TrwwAcJYhg1cIZHATgNpt/oeLUGp5iG/5ytdxda57bAPoZ42wdqLjyxR
GuiFp5UNJnfCFJdnF7ji8hzyLXKZAXd7iPFc/tY68XtXiZrKC5oR2YvZmfKlEKWJHbPcgi0loRRp
zRMzt+5pZWKbJFawvN/FhyQ+78J6XOLVNgAd1f26a3RRgxDasOe/jq7ibxkwUqLfPKrPIzJFLjci
xfWxf/hV+mb++yeqDgPncvDOxupA8VNDLJACFtb1njtqmWphgIsZMA/fBs1GTDkfQIDwiQQ9+w0C
X+DZC+NiMcOVo1I5MsPNP1VnBd4QvrVPxz7RUqH9udcHyrQ07iaVeCkEwVdxStjhvGC3/U4w2Igz
WxhUfv22fctzRfEge5K3/TD9BtWwEDD2SgJHetmCVlHlaaXQfNFs4hISvApnGfFxd3fp3cXezcdf
1Yqp8nQ4PPtRqCqNBt731kcHHjDMp8IsBLDyBBSoPcDHbOenJDeEGu07AbK/NCNCKDQ3RcYt1JAT
9lYgJcoiGNWkvlXhgIFeVtFkLu0Mdz8MbBbtVOfkWu97trULPdFhJMik+q5yHjfOYxIoIqltDPv/
epZUuxpWJSM9Qn9uI/gR3pGjX7QuIjx33Wra9fUikAjOuY4N+yvGa06Adczyk1BL+H3ICForGJ14
F5iqiRoCxRTIfeNfGHCVDbsk2MIdjsJMyufJ/RxEbA5WBgfqtZx5DloAVYok0uwrbyYsVGhyDrmV
VOMm1bDB5nZqaEqzFrfOsbopk6p0l0IPbV/gezhxMYeEFqusjD3vFF+JajmBaQfpfbBQ9sAwqC1P
D7l6p4fpbtQ5j0vncW0+bszHrTmd6OTcnNyaJJf49+ldWzj7ocRiDd7noF4JgjzvGmGWq40ptv60
b8wKAwx+i+SZyq/2QryLnPbRz82aNCG3iS8eCXLYyCNhFSBe8VR4JG75UwGxK/hJWCt+8nr/Gqi2
258XAWyHCTu2HCsaE+PLAfdA7xuKqBGSmreo9hzjFT0xr2my7aU/2nk1dvF5vahcVoT4ufJM3uND
4Jk5lQZZGhPX6ZuSE5J/rA3QuV6uv90oGhqYs0l8TrJC708LJR+dp3rnaf94rh1n6/KoWZ51jrOk
ghmc7U6zw2mWnmZXieAa9C4es2m95UY0uR8mZQhQN7E/PvxNk8N1fLrqNBxVOsPVZXhnk3eRjOpZ
9yHH8xw/L0bH02DhPbv/kfzpye18EJO8O84Ox9m5TGDwVJuD0Z4ej6eMsFa2Avlc+UW7uOyHG7TN
zatL/OKwb11mCxrb3VSLH0wcl+4QB6cWiTreSVczIooLy1zEMyVa4qJWV4cRi/0k5FL/YiWu0jWN
z3PhOsOO634a4nL381i4R2Ufp+duT+BkAurr35wH+bh6QO1/JU1v6ml9bf2qfSplvYtionzsbZd6
pHynd6Zei6CP4b8j5VjFQ76Wpej669A7ugSJvM8Nxo+8baMOAtBsqpwqX7ZkfmP78Z5OaR1W2I/X
f+64ROnJB3myjfoTbG1tRoA1pE/X1dPqOsuE3em+Im3JmdktydCtq+m4N1dCNQ86F9gA9hq0cBNN
bz9ePJUm8AV7Y6FKa9WC7HJ5YjAY2Hp9kpLPrjWL1bR8nq4/P2y8yeyQV2tm3qzquOyXy250lM1+
i4Rgajls+Pr7unif1WQlT2t5k7AbPHsBGdn87XiZbI7Thb7SzpTynkOtI8QARsStpbEt5L0j0JjA
LFibZbsBttmJQL1B0HckDOcfDiYn6qemX2axJlzHMO41oJAqjNx2csKIiB2Ys/+yf0OFF/QC9qZg
iKSJlKYuiPgtF+yceAyyB9JyWpHG8ulmN4QfQzhuf5RMazISVseO7oYA+6+38eHrYrr8DfKyU0ub
2tCK11GtKkuLXb5mTC3HX6FhJZHK9f5XDXytvptAIRlwE6j9bDDDdc+dAGzCKsNVCYeZoGciLNQG
UXQNUB8WqvUzaIkcdpZrVuPnbvs++6ZL2zoIV/xYWbxcv5kOikOvOPEKVT+HiCW9ihAzH9jsPesv
oCoXuoJGAgoiASgVXQz86wIusiMq1YHsgkvrqNyS1rHVHHZM5KfRxVZrUGiN7oZvKUTV8UKsdWm8
K411vMv+vPRu1fFlPzmM6uthc9z0RYxWadwqjZe18Yn9+jKei3LrjLYC5isjdspQutxqDx/bQqlz
PH7w+aXMRDsw9eIcKDMBpuiGQJl/atwIxlxEh+w1++Vo99UdvnoIyFf6TQ5E/TKudkbNzmi1cU4z
43qm+UETarR0UOvXgmua26QRMqlXbgy538SjTV8DAPfdhwXM4jnxVbuBLMUB3k3GghC35ZhBV68w
he6qFhS69S/D9WA9+HCaiWDg0JLC0D6AN8dh3soDGO6TncaKVYhnu01++2DLyyk+2wWQ7LNNTDBh
fMIGZchIs3tL/Ix+AMg62FE5irSGW5lyb3I6BgfLJpsdNk94g4a23/UzVL+OjWU3nfX2L9u/UJri
gQVqSiTOVWoZrLF3UNL2Punt7Bbl/jXrVzr9lJbgNpCtLUCcDTkX488bo8NyvG+PV5sQisQn3TpM
+aQ77WmjPTULmubLQj571/xnlDOx0ySDqT4Ek+L+EEyKWTJODmNjbxA8Uuf8olTB0wTp2HtcqAO3
mT6dVkFqn2yC7LA0bb5vMyjRmAS8e8S4YBpu9hs/Ea10te89NJRGtq81CPUSrk2w583XgnCt34XR
jVdzbPCEvpyJjpMnX17LcBxjcCtBjLqngCQtaZWCWmghLLLvZsIeoUvzVkXOBmKx1vVAPj54nCK6
MljpXARa3i9Zn+2+Yj0/FYf0g1KkxWsYuYm0jkFYa5FdLCEhrSAZEVD9leB9JQ2jPphjLEKWspk0
nm/j1SXeSAVAsH8nslVa68S59yv1fk1lXanfqPdbgCyg5Ybuu78vcfRz5fcfgvXx491teXg90yDH
NK6NaqhEvXUGu4x6qce7f9vOLlzszdgxPhvuxoCnimARaQCdQZtd3iG57ski3BpPjuNlLjV43IPO
wHi/W7uw6ZEbuCVajOEWE0PQveLM3/uihHxzkwryUq8/s4lrzK5AfN6Td1uFkynLFd6FHqmQJKGn
UXI23e3b4xtN2jfikSXs6RI4haHp0RhJJtL4SLu1cqaKnMr17av1ZJlOEh3eq4m0DLgMBy6OBEFi
Bcc0JwxJQyhp6f9Ty9EQUJJBVgqFeqGeLtIGEXqlQfmp9mL+pQMBWu3DIAuIoXoj1Sstg1pvVfmf
MLyabz8ES4ThWr3+F2dgiJt/f3zgGuyXX3FLbrQFzVwwqAYwJCpFEW6p4T6X+4cKC9H8tR7fFz0A
wUN5QGWMFG3iXp/9xu3BZDCUDM2loNCYRUEydFvnxNftg/Rs+sgm7eYkaU1aOgSySckqef4mlaqm
1XacrIfBGLEKrPTq7z5vhy/2ed8kLhwB5vusfdiCdr+6mE5YQD9KECmRxmMn4qUexPvwcRydWsGm
eJnL6lRrP1ycRg2j+4PbfHw99x/Pu6+kN4/ciGiw4gNxV8WiycT2RBQiKk8EEZWvjx8PABUkuK2t
IW7k45wfkbB3v43qulr0uIgUgQ1LSMt9HJf+tnvbxo80DIJ+NJ3QfjqDYMq/kb8+RDkCQjxFHBqP
oSA7RdqnaLdQzWPu7Lr9EkFdxA7hobViSN5TqXObVFZTA0JrNb2k001tWk6np9o0eZ8iFMKfKR1m
m/ms9IGpphhAyjL07mEAKXt+Fdpmp+G1Oj26Bh1nrkS8JCWD+1axbP+0hOdUb5IiXo6Hl8vh5X54
MXGwtx1wW6iLqlQmUkkPfKfTvZto18NqvhyWGbF+u7f5GEaXRYSPU90sysUtfTFjY6Fl6nrlvnr0
j7nyvnIesqSsN8P9ZtjoxJdq3OnE96qSGXXVPVXhy/dcK40kbiV6Vga1Rf9rWUZsdXz+3OkuH33r
oLTqQfHXB5cc/TLtnx8BLknF/V27pa9ljc+7gJU0pMV8bG+6jUa/KFhrKbpaho61ajuqt6N2Fs2z
0K9WFlC3jCQRPm0WfQtOU25FB4Eoy+41OuNJnuiFWrupC6pr2Z6m096uXKweMKSg6HuTjoVfpaa7
qUQdPD4EhK8Uk3QZxGWofYONVkUhd/81yZeuPTrK2sfqDAG8aeY3A3nflbH+9lvDsDqlNwC8bXrX
dkxhfjiFW4wxfzfdnYRdh5Eo3T+nomfxPn0usX+n2SMJGutAlMreX/XotaCkkDRCDYoa8Mel/c1X
2ke039XEV8gf7+GytnxDIS7fuMLc1D4DcVO5B13VyZKyTQUUKdVe8tuh5oJJR+jhrHw4BGC3HKN2
/l5ZN7muyU8dWskRkueAU4YBOmvB/Pgpo+2ix/aRVUaIulV9LHVXP081ur535HeWodQXAfWjlISs
oU/9kk/4I7ByxpxEb6GejsI+W4QKVo2geUmHVCIJbjvFn07aa9RqhHUW4PtLC9HaCHScSqVNdrN5
M9zot9en5fXpKnGAV0kSwgIwO6yylN2GxO8ODOJ3yjWBub+KyCQhI6y0MAbJgRIJIOeFKrzaHjQI
mtuD5Boc4PRaUEuSLdwrzbRdWz3eKi59hBMf55NSecLnSoCYQn8vfF49szW4Dola69JA9mqXqWjg
3fv6PRgRm8mEEbFgMxt5IOQ5D4RsS8keNJJe+fAnFTJ7hFTIchKmlssjcDH1bSg+gYdfmjNhiYHO
OJCm3PkK87kEEIsGgMLWKf8o8PPRBEhIxQYhJGQrZOm5xBUu4OPyk0EbdJTFeBgDLA/14Ro0biTk
0BMkwf4N+eLYtLZvFYqv4Nf4o4n1Yx6Hyy9/IFcDQPote77Y9tycRprr91VA+ZC62pPhA1d+3f0o
dCtZQsICcXCNsUrq9xLFxuCG9e/2a3GZsXW3Xz0yzONN5fbt2I53eYRl663H5TF/RhWnuB7vhDSv
x1k63h57DxnIvTSb1JsTh1QlC4dUozih/h5S+5qOtnFFeJVysc7Irf8x3f28ZyqHwyotu8f3wiVO
y7AaurPqup16ex4qxSGy4+EkDJ+fzCFrANOwmY0+nglluqeTNKj+udMfrI+Dym2wmg8W88Hc/YUV
dN1Xa9WMqwQCC3bW7gZ8He3Wz4/G85XWpvG8Xb+oQky6o0NH3NLsYjaVsrx+yr48X595LdrdecbI
Olo1R6XjOG2PD5dJLZk+kmn2mC59Moy029kDP9ecdcRoHiJWoV13I7jiFnoc9xIqcFOV0OMotyo9
997uclKZY1OKw/hY4+GMty2XM6Le7rMzWPTwYdTORqvTuCqhFIAhnvTTdpJvEU2HpE0CrD4/Di7j
f7AR4bjraPkdzu7/19G74lReKNNuf2U1/98XrVvKyCidhxenPvi6zMR+qhFe9CjrzptiHDwkfYox
4yCvJ7cOV9l8NU7W49N8fFE01+DNnszP072ja+QI3zYG1/vgKMHvTgQQUOkb6C4hkaElDeuRyAum
NRhsn47f/ddCyJWz5oez6IBu5z52vW0PyyJTdXs63ZuDbXNw+S5KIPkbKFEKQUKunWy0vNVUo9Qc
+y/UZK1I+cTgVB3cgXc6xI8gTjhnEUJCQCWHBDlayRfgrpgUjAmwO2OCYYttjdWh87Ml1AFHXJ81
1zNSyuV8Un1v8wnekdw+QpdhfiBX8rrS9pErGVape9qFOLO4csH2mPPs0keWh1eXJWYS9BGE303J
grOQm7dkzp7ClCCVwaVDjzUaDTRZg2djJCo/cQbWP86ArsnVzb9FswhvpnoEOcObASoRcaaB5cT/
Vx+cMVfyGNMYHNH60Pjgn3IPJWt3CbXMKH8AHKKDrj/4zz+8vnebM4odmCzIuvaM4FKHBhyCNtdX
oGY8G9w73NcJXvYB9PatICS9Zj82XyHleeAIaTBixLbHikOMHKjj3DwCuNstX9xRqeyoSx1o1KXX
yof5Lz8K9Sanvo+fg61S0acYRF6r05Af4ky7suzWnt8VuO0jj9Au8pHAfbVvhZwYJQg6sfhX3Bno
ThkQTBXJW/KGopqrfOv0OKeNOiacbmnN3B6i+62Qh7jtAQW+K+rU73kVcBIt8lI/1X5K/ShVTNiU
KuNSrP1j0WGwnDlhzpup0sTGYVKqBanMcR6kMkVdYmM5lI5d1CWWTM3x6VW0I+dvkUhYRDuuzXF/
ox3NdAVUCB4kddpqpApo/uGgnCkI+Hy8Ldi0tg8pgtbuF/ieRDBk7Ajp8glfRUKekssTXv/8BVC4
zU1Jl2xKdsQ0iBsE2Epmem6l2h2ew0C+9N9R+4mVBEdNqMTeRZSnSw8eEEvHkX5fikxmjJMWsxjf
ZKDhhb/IF7O3/ZULUpeJc6N0JxfEQ3ZGzjXjPnx9ITmOoPkJ4Lb4VE5DEhSfFLy9QHW1dpPhDdZv
zrh6Vd9Qt/pUZ/WvBl8RyGeeDnwyLBkOi70glPXvQmzqcfonNsUaYHTmr+56yXdzWBhhWqOz0Hjd
m++MMh1M7XpwY0pXB3kfwKSzr+ZytBoHOlrNynTcncL2tbrCuuU1qxd5Ps2fy4/nKtR8/rw7PB8O
zxmsepBue+3yCIVzdo8XiN5Dpp/sSJUeR9jxzaezlka03fu3QBC+P1JD7t9qJO0StCq5tRqJ6knI
tWDobioBZ78bpdvlP0ONGzL4svOxADP95+NboL9y3ZepFih2P8RZ7iDZvu39Y/QCJu15rzYSCbR3
KdT84B7o7uzaQdZu52LPkc7nUexM4Ynkrzw9jd7yC8l8+envIz3/vmfNakt9F8ZQCQsFDtiUfZuo
q9p0l5+NhnYF8UxNeplAXZgY7RuOCJQVsd+DMiU/IpwPlxuerlsqCXKLzWzW6RKn+apX4jqfg7a9
AIXWuus3ovtgjeN5/cvueXRRyzx6NThd63/UXgF0isKxozbk3TwXZMlBsKWJDNV+D+NfoEBkNQq8
zenTzYjA0DyJWzSMWp3nnQDWkFotu7pV/5NdHcSDhpNfxHFMkn9F/ENeYTAefBqMV6iRQREMM1Cu
AoRg6eCO5MSk8rC85oVsm3HOa45fbnxkVTChW+XcMF7IM5GjZH+SHUJOTJ5+5mp26AMIpSRR0m6D
YgfUgYRFv5pCLB5PC93kzWW/qitevgeTQuvj41t46xl+3oIQvdSFcrW3QSkKzXAFtGC97U/N8rj+
6mjCP3sVPU5FIkqRvGCQpt9uNibE26y5Us0Q9G5/m3a4AB7ao6tYemPtsbd8qhLjy7O8DxYfvxI3
KKClkG9O7v7nLtSiJtX92LOBKEzG0Bez51U3q1bukLRQM6r6438H1o4g0GZounL8t+XxngfIuC7O
Hg11acq6HDTM/OKBt4MLqSF6KnpelQeL3aCaKPLs8q6/d2vc7MKt0ZpnYSkRb2cGyt6SaLHUaxFf
lXoNfnKhfflqShhtRLd8XZR6i+rxmZhH93W/hSmn//YtK71MBw+ll1KIEwBzf5mvbNm35u2o/Oji
Etz7v7EfWcUjGXy25MGu/1wYQf/jrsaVYW3fBNiZxnIDndAc71ubGjVkUtXfE7AXx5jAA0eWPdei
0rbtWiTahUo7xPPk2+7j2lftcc8XcqT0U9IiSMwdqcDDxBVergE/7lyeG5dnUtoDu1qXIb617FG0
qbEvf1x/3QilNSwco9avoTzdYbOt/YGKvfZQyKLiZfD4VU+mp06gdTo0auuI2946Mbf308PgdBj8
O7VS7v781HJw6c1wam0IjarhzAIpEoNRpxENUW85NuCIhOZ0aDjmw/d5NkkfvdN38slMGE2uoNRb
u1fS+7sqt7Udycot1v4cssqP+u12YVGSpp3e8efhvbObxHSvVAzk9jc+qpVFluHXquUlleKjTjRU
eR6vSF7D7/XVDE0AlnFVSaMYSaBie0rp/Kpn5mfBe8N0MWqr4liOW3u1Fzezb8YLOGyQ8uQ6npBr
3hgljZGEZiKeHZ7gPi4fAm5+O4xJ8lgeChae+47ebLsPovLgvlPEVA+ecDJ5jk0fnP0XmxHW2TZQ
u/XqPEJ5ButqP/0T/NQY8y/ws0NXbZ42eOJkdkVXyX93yHvsxs97K3eM/TZRvprGboqfJZNB/Sh1
qjNCBHfM5W+bQ/2VdsIGG4QTP26cIbmO21dXVzruSiuw7+C2cJ9M+rWkD3FLQS0AQ6UWlcAPWvtW
WNQ85/wrrGxFsrv4I+hJYUsLVBhRXRgeTY7zZpgc160Ab15UB06dte350+PwvD8+XR8DssnTOkQ9
uMMJhygSFXef7sNSiN0KKYen/+HWBbIg6JDiTKxmyO9SQuBJfoTFucQM50Tu5AK4AO8UeyufMdtU
sbfaWDs/kaqtn/bXf3iVPdUC79R+tlgQHJ/GcOP2pSX5KLyCzksvoq0h3uKqNj2CkOVvJyjiEDXo
BHUfKa4kmmrWn/e/vXjOK1+BlggBC4WKbPWV0udBWJ1NiH1W1e5dSdVfruCKHNhG9AyKeSQZuejk
Fs7Cv4l0KZTnLnROJBe6gJ4s4zAOyvk5BAkczybQoDX1sQI//LkszidypOq5NmzVc2ZB6//nfXVP
z72vRDb0K9BkP52fkgmew9GWRd8wj+D/qaO0JhIEEwvEoCNlfKwRMAeMHf36E9lXxAYg+8SwlJr9
TjOQfWEguUafD9F/pUW5fK0/MijGYrgQiULr2kSpj/eL8XZBlDt+yMUijCOMuXhvnqv1p3L96ebr
6unm6iuxGPeAiupuMaqiSTPVKv3S+2ar/74iN0KGBN0G05XnGsDmnlWfXefkUwRHJMzxdh0a462V
tuqsu4gWdsrbMJVAuh/WOUr3GFpyeC2lXX9fi6I6ruxGNyoaaUovfn2XsWFft6nlq+PDpJ/JK3OP
GvfowiOTRhKlg0kjL9X7cuEEeSsaENc+UZ2eSmLrAm16hm57cG60q/xVObwKYQWvLndBCVeI4W79
xyLKatPzYtaAbNfGoJ7atLOenu6TamtyEaieTOq1cadj/hpf01HaGdaI06PSttesBDXHqhQfKN8a
Q0flvM7l5cQf3x/jmv4q7P5DTdGfGzHRRvIecr1XBwPwBSPv/Ot9gUiEd5WFKrX+uh1t81WroqvC
2vwkZ6h2r1dpBfFV1DW7c/eau5klgRBItWeDXb3/0MFdkWXxRwOGN9jYJ+yy+t2q4vhH9+OfBuDG
miik236rGJhAlA2CagGIXCfd9JMqEwwZG1Sl+ifv1SBF5koQ5UhCdVmOJMGoxZEkZdNmIZq02phd
r7P5+8MZWqfrfqRUIVaKXp7HStHXt1DlLg9alXu2iWuP0OLwyEKLg+6u06uo4EQwj/TPwzsx/sUS
9LRVF5Bn+Gcy3+gAGgKg+oUUxKy3DoFRxj1LYJQl8FS/Yzlf1Ejo5EVX7qjjtThhQ+7oNSwJOVhg
bTXHfFtcvAolpDMp2tXBsXWqRVpRD5Fa9U/+Hi4Z+Z8hkKQRO3ZCnkwWEzvbC2nGGy+/UbWYXPFo
mNzLUU9Fv1ke3N2uNOx0+kd1EQAGMEMaV8qUGd3d7xOdZ13jqGuRjFtBYr02H0x90NIJka+0Em8v
TEripkPt67ITt+79/86P83aXNNCPeAMuGvnOfYpX37E+ic7rf/dyqTOvnWvoyS/b3rrcu+1043Xr
m1FSHXYaw+Q+mtOPBx9WLnkNYVW1kQ3dHFVAOoH8dYt+8+LyDv32TTYdf1S8Nq+TSkEZ393jpTfd
t0K/YLoaJR//O7Tv63tyxAw+vpgCS71E5C0lQKUnuyGLrvp4zj7kUfX7ctJcEskNb1umRGUEcY1K
+Er7MirpsSuPfFiEFLyDxdcX3UzdS9Y/10K4NBdF8Now2ljHpTR01cKq6aLLz2q0lK3wshn+t0ib
rUf7uPF9fNwfwl9fXg4fjeFFV4jWkX0PShu2nmGyGG2z4RooetnQCdKHFekA++y1rDD1Rrs31WZW
XvSyz9vtoMahsh2USqG+lPPH0rvgu7FUL9w+8j6INb9Ym2n7PvnUrKvNGv7XXu5K21Kqf3T/K2vY
xeN2MjyxbN7j1l5V5zwbt0XSnHtmYYXWlb5lB7TPNlOfOZL/kbpmbdU4Cj8h/Wzgbgc3jKvQZkfS
YqDR9yLsRIDEJazOXmZzv16LSp3ej/JPaN73OQ1pM1KrFaRk/S00wlThpAVIgFyPAXVdLLrN20dZ
zWl9lNwoy8N65BvzlQGeDf3wqSZDksxoN6zBPGrdzl31EVnWsPyN4Q63Y8ia3ChamSd3mohm9Vu3
/c0+f/2y/nVbvTRVCfLhke6WY9enFPO0cAGYlNiM5+PJicNtOL8PZy7jhTsQLmtJhqChNhKGAAV1
d3IveB9TvHcQZkqbKih3rHsQOlUGQejUHjAVWCLYKfWZ6GXOuNr7KmzVKWuQwBWYKiQ8bN+kefjb
KRLzbA7/J+Egt97/z9AsQiErhDTiXp7q5+A3E19EjWy7bG5nVbp//sa2wsTgTOE80ThTpIjToXGe
LC7MmJQBIU7Ofd1UyMo0OaFs5ahJ2PzRnJ6PkZrOpesfQ3Al+q9yvldvp/KB0qozmN+86MOmZLdE
vuHoLAo8Gd1I3qWk/+0WXqv3IUml7SJlPUoOGRyWg6qMHKnPtj1xY7Qyx2751mu+LD9tk/H5OlqW
9Iv0cq15GGZpIq9ktc1wOwXDQjNbwW/YrAS/YXM3ab+z3RHeeL2IFo5vIcOWjngejOwuLQ9uxH2E
eqGayNahN2sRBLY2VZdPea+LV7l89inWw8LDbFO1KExLIdxa5a406rvW3Zd3HC7zp9IsU6jS6F7M
Jt1UqRQ5uvtgvkrb/vwZbIfgbnQrsZ5SDeHWK8NU0w38GP23mB+rzX3FzLDnE0zJzQe1LU+TJrT+
6iKBMUyfDzOonJSfCHVaCpaEmlLOuPyIj8th4zCsHYabA2OGvWJ0bYzqnAXHcfs+bt7HrXOv8qWW
dtPO4FYdYEN2DkcfSrLh5/3s7EiF/NlYQBPHfkmihcuekgdzsYBgDSmKNYAQq8h/WLt8uVG4Ve2n
JaTvfLI7a10VYDU2HoROPs/7zXEjXghf54LY31LsyBj2VPlTc1lg3VHtfenR3c7mtgOYc+vPfvKA
gcDsPaHyNRTdD9cz28mcYg5BVep+pmmkQxD0WkRQkqK6TcDYRUh2IOLbuJTGx0pcw6i3YypFsoMd
WfHYMNK89632vX+a1i49LoPkESCLaFD+fSkF2OKmKqgUWPP9o18tBeIca57pyeMzeATCPFMC3Z1t
XnauWdqJ/hoOSv5DJWwbSh/R0S6kecKl0v5S/dcyrCZTgtBIwasKo3dRs6PyOjpfo43HktKC//nX
huf+x9p0do1kWwMBozphqRsED9S6Xzn2725/x35W7V9u/Wu1X6YFV6tkOxb5krcDHyRFSn2hthT/
sh/ZIR1sW+0TeG7KaDS18I59L1FouYtft03Y/6yNwoF6lGZlNQqL+CYadLRfj6rlUXYmBxllJHzt
YaU9rLWHm3S4mscb7RfNbvVzZ4nT6K9qUbmtiFMeffQ4h3V3cLrYguLrIjWxtj2H5uVdQqz/Kp79
LkQ7E01mABtkHOyHwbo2WKoPS7sfByP5Tp8GzZ7g+LV5TI1N1t9nBl2e9ED/HWuDvc4G+P6lO698
7bwBdjblgOqsygHYWZT+oDrldR+qY93y5SipOGVhgmYF6ZLRuT1NUNvtaWszS9rTtmnbpCfkNzq5
YiB5mWyOcXqMT1K48tVkV/pSTaNMVwnWiDCqPFGc3d2UEObuTPnh5BH6NbdzSjNfhycII5h1Ewhc
3/JrJGEdeH7oe5xqEmQAIR6zT4A5WT/O9FYlcCHMAD7S5W3cSGMfaUCmCzKThOlQapxDnkxGgc1J
UbP4zlHpNKKAp4O/UcvcvS5xDdZ2ib3J62rc3MVtZgC/H++XPdxbPV+rdLiYx8Xb+VCvsY+rzUFd
daiUX9XnyeDa5EfoOvXm3ebSzmZ7CZXy9UeolD9d9KD26rf+YMGgGa4mBiZbfc+Z+7Zkc0BE/3WF
7H5cTu+rr0hHgiILtD+nA/taqIq4AvKoZsiujRyya0wGn2A6+ZNEGxJHSOPlgKzFzU8Vqf25+aNM
oEdO/+qAZu2niiW4QH8jSvOQLeos+ZhFVAXDgagKfrmiGLbwHACLCX/MHDNgS9zoamILuZq+Ly9/
G9pwDA4EEq5H0DeJhsanBbF9AD4S3ZulAa1fsovB3buLUWDgunGJyxXYSwzwFqjZZrDtaGflXyIT
2ijj42D2FFH30WQSJNH6bDSCxyURnNW4WuU9iS+qTpqD/aPbeUAeexUiz0d/ji5NhwdrHlvl75se
Rw5fDqdKYcoBPWuFVEicvso+at36lV/ZpxovX8ORNeI8ownUxEcWSM2qopiaNbuHBa4SP0TpiUi9
UKidQ4tlmUxrE5YGy7rvL75NgXLzoj9wM9TIXH44rgUCxSvmZmrL5sDvpL5qbUtDl1FhDl97iIPg
Pkp7suBTafTchTFZBtpMyc66OUqaOqBVLve041WO3VVt0Bb4bMbbDDMFo6pgNqN7Z3jaDh/e/jPh
9vCx1Nw8uiHRIXNjvJvulsWGnUjn4CPjX57ck+lNwC677Cr4cve3P+mjTvlbHiQKYHrcA7rEjqrp
ojO4/hJgVco+Pi5RkdchOB50apI8/GKkkvp+OHzneQ2ZEXkKlFStQsQuuyQkmBxD7mtRvbK7zk6t
6T2btkaL0nD4DrjfBBf/CshUvhBH+DhXEcwm+siioJS7xrJXLOjJ9kvjJ85M9h7xixCiz8cJWAX6
x2zTuITuQmYbF1SEEnJnMWom02ryR7RDhl9vzpR+1JIPezG6+9HjpmY3Qr0fu4fehgWJF+HWP9z6
R9uVjNTbn8BUvF/o3nhEBJY580fVE8y41UABWm1mIXf9vGn6X2iI1N8CkebcfMdRtPglFSFtTcO/
jeSslmVDh9faYm60FJqQ1dxycyN/I7l/EXnKCWChFFezeTYFOO3OtO/DxSdhnBX57z+BTpLKKoGu
IamGaPmnyZC4eSoKklbrz/cUm/WHOQVA402Rphb8LL1+E7PXyOPVZW9Ia5K9ceWNFjYD0cLRUSiX
89rFVl1uiye82zxPyFHVP6xAluNbc3z+kkTFDyCGWYfAXbVjWO7yRuzfm1daXcm21mH9pxEmvcdi
Zg8hIjH8yKLDXCB3PUCE/CiLMMoAIC6TMGqpOA4mxLZ8jIuBt6DZ6Yoai5oko+6/7DklWZUXQFUu
o1p44lQ2vuzf3GyZlsPNNq9ZRSf6LK2/NKpf6k8n9OSken7qTBfxv5i77MUuW1gXKz/hm6tW/19k
cmsZsDrCPGuf/vbni7QktgkRFdKSDuuByLoMDND8dPhKa2SRqTQMBrcgnE5aUWb3BBO7oOdLFjHB
JgPofsPhuDzqCwsiIzTTXOF9mjNNlZ5pB21i4LGucqeAjqbGbp4JWfyuSQgVZnFUW1SDIrtoBuWB
kYmR3ZGLFFl2RUYQhx/RHu3FfqKOSEzJeiCAIL33yrXuhZS4OjpVh5eLyP3uzoetK6bgxJ13Dz3O
LTXPe/qHyYW89Dw9V6e7ZLY3nJZR3rPqfHZ+PN2cDLHsiva5n/XKt0mpMbmsprfVdJPSEs1qyax6
nHWSWTsvQ16fZvdF5BbQ7rW0cV7D0Fx6WkThYuDZUr+hCAX357bw/7DFcz2yYIvt6OaROU2WEuYb
4zLF+2XkexTUe9JkFKXD3Zdf0pR34mW7KanpbrT1gXdgdOvfumaqi3QUJr7rZ/UqKWU1JuGt1HFr
HbelI+kg4BSuStZm4Rhk29G1Olx8MTvvBamIJobhcFBXBkQe0do1iZlhO1rZ4/gDPUsk2Odu5uOY
z/b1j/XR/dtyFd2+VV8MARtdIoqBV9EKCitA9Nvii7ESClq99kctqm1wl2g7kUjGtsugsxik4sGj
TKqNXcY02olaHR8n6aeCSLrHirdxkC0G14Ucyn7z0q9fBDNEu04ERUibUbqJlvFdCuXFxzT8Hxd8
kcR3Gl/oDqrD1nZYe3Qbtbix7v7DvTYkA0TZ1f9j6kyb29TSLvqHTBWDQPCVGQnJ8ZjEX1RJnDCJ
Scz8+ncdlJt+q0+5bt9OO4kscZ5h77UZi7MBERYWC4qEEvZ9qBq27D2e/IzJbx0ofJB6f+rhLfkd
2eAQor4/Wp0L4OLm9RpEMMT7gFH8TvP18CcUR8JgwKAT/WuI0zPXmakG7Bu5BxXONY+j87z8aLCk
FezIRYGlt546eTJ3uioOvyQFEWXiSCU6ybdIXmJbF9Jz6/1R6Y85N4F6HAwnp9lwcgJWAw2S8C7q
prBVj7N0LNRjph51bJ7dETOvbUdwIoEvH0fS24gvgFZkHBQQ3lKIAoIf6DbUfh5Z5PHywxrmk7QN
tkveATTCjX2JW4B2OuMSJ2EWMfH3d+bnjMAWD4Q+n1teCxips3+9eDBEIP3LJOdh3PSSDtiLV8My
YCRMcsfgeL8DNNioilI/YwowePSsi6vV3vLZw8jDkX7zlJnIVwTKXKyB+sLHWCTVAiJDckUw8d6R
KAdBfW4nuyGQIN3X7SeQ9W7/J8dkWrqrJRJzyc3UQIFKh/kPH90U33nn3cNSr5VXMXPHZl55Ze/d
kDqz+Kw8NfV2zMJZTKawxf+3oRxnkenJhlLsJjsRpSzWk5nA3cyWo7+XqKn8ltEf+t3uEhk9VqZw
T9eeRrsGQxOoBcdxSAsBGaDayHArix7cb3kbzxGWHUbLOD2obLDskASHa6cJkDnZGgtXC9QXCeP+
30vHAmAXcLhxOGzMuHSQr3LloDpgI8vYiQNxjcoEeSqiXWFAFOgG1AjcPiyaWaFxt8KvYlHLKArT
EhNXOEm3Lc5vROiAdWkDSgKaE0ls2GrLmsc3wEiRUUI1g01+/7l+50mNagU9C9qke+6LQVQi+PQN
FH+E67WPCSnaf2qLV6B470K4OyoiepYxKQOTU5WeStwu6WmnxSabDkR4bNxFNUqCSdaLlMAVmXzn
dq/rj+41ybwzP4UMu/YnAKRUPZXdSd7F1zEu1mOWHpfxcFUj0woTIyRGSMsOqgkwi/VuodhlR/mN
4kbwGogqKFFYQET9/iwGhZkvcalQaKMFVLx69BrCpoBbksDELpG1/s8bLHLAvzC19v6896XEV1q/
m/0cLp8T6B8KiQP0QNibW3FyJDOKi31HzH84zUT0mqsi1Jhck05o7/5LHNUh+bNYLV0TJQwzLyZf
7GZ4v3HDEgmOKYktLFzTX8qhm8nvO1arQ+rybnBW9XA9zxUm2CM5vTuGUBKC74+W8FY+KxwdFg+e
3O2350/A771TXNmy9Q9VseWEAsLeL2Fn2Tk/oBq5rK/jJMXzRNQHHKKr/VAri6IqrUl7DSAWMvQ+
ruY4510Abqs67LlcMWlvi61L6VV8blgBxBeIyBdvuXhS4ecR6tf1kVq+w1+oR0R5sgrK0Traxs+H
dewrWbr2msMgRGvFLEQMQlRvmrxXpDGCb0pWwygE+sgrIHc62oGgV41Ns3GUb+5DqVaSufQWfOTG
TjCEnmwzO3J5NvVhkSLuqpZtCaPiKszY92EZDPXnibFtI0MpChZQg28rFRXwdnSPin+/dy6Vz7wb
hfvkFILq879p2b23ZyDODZyQAJqEEmtRQir4fLCiZOuPLOyN/9a0QZmzQQCS799wyAXWc/abWXpO
vBqZkL3LuIHnLkf9zn8qp4d1Czf5EipAsOGWCnNFlDIFr52s8cUiAxief+F7qr5FXYng3iTuxDco
gD56eH5CXYUfFAgBZ938PcUfRmm3b7TMdzeT+YFb34XyhxNZNCpwIH4zO2X3OywxUQYSzzCbVoBM
Op2fti+0KexYkdhuzP5l06Ywnv63YqdmQxaTlJLPDYcZUO7KVxPCKeMonja3I7PyO0zjbhmjOFWi
hMHm6a6ZhwtLVM8swXXhObRxKiBr3vnV/Db9JpRCeDis1PpBTWBPHXSYSZhmlM6Dea129U4VjQmW
tjMjzPWojP46+knjz0z/IcYS6xfkSJbYapJ6/c7K84S6+C4pviOXUBXTcpCxkp8Y9nIN8jPanZf+
nBLXzmYdPY+XkH0+e16BvW9wHiR12jdtwTxX9whEHH8mSMXhbFLg8UqhFocg7LKIuD9X1O250vJO
3g7PlYHJkOVmsOEJzmUMsh0KMWQzoBRJdO3thTqfQk4/GNOBGlB7psIyPnliUYJRu91ACRr0ZrzX
3fV5xTSGxwCf8FWc8uoYvQh05vbk6HAJnirERwh92GBesdLwVrWvgCuAO9PgB7s0bMR4Wcz11104
gkfe5vp1EjFYE3mEtG4Bw6Mri8TevxJEgBeVhYHljV+oU47Lh5hzwrxm+qND2XcLohcJDvrYt54o
cxi9m55GfEfu59vRuZ6c4be1uhwsdjwrkICq6DyZkwKbIbxKiFTqAjtQ4O6CRo3JxUOSYiyOyvh/
YfLo4utC9olqXcYO6SBTsYBxbAIVnkiEV96NreWWvonAAmIwWSZ3hwoBAHeiMA6VHbcZNyC5W5//
NjK0KdxuM59Qim7sTlsfQisCZD37+q4Zcau8oQz6Re2wpKJ84OSmO1JKsCbfagehRTa54aGmiMMt
hpqJCgI1EydxlEzUEDmQ4J1zxfM7ItATZ3xePwYU1LCF5lBtIn2OktuBpC3s+L12zFsxAMmtWCcw
1jjNBD+M57px5a+gnirCn1vbcV/cl+wRH+i9RkCoJDGLFmp6OBh3BgYfN23nkhku2w9joozZIqE2
YzGzr0JOkYQRexP4OONpgt+AFGN8RZBR7+NiH5tobsAgn3iy/l238VHl0UB3m3s67+kdexuxC8xO
7RilWMypPxh1HDtWsLAfSEzYdgg8GVkgUOazPuBQ47MzTMDDUOYv7gVnye9L9WrgaSh8CXkl+D7C
EvFEDrzD26iILX5DBmEuno36N/qSsT8WBLDdggJXLV83DQgCkBliM8uX2ZmKo6we+x7UiKMozoAL
F2HgV204rwNZKufbcG6Gc1Y7SCKlx2/5b5RHlE1CdrQVTHd5TPr29NT+ZOu0xcQz7aE3Z84jmGLw
ljGg03uJAJgUuj/bKK5CLGgMl/lM14JoAF55/U6xg55w45hNyEk2EI5Zuehkr9/wL9/8wSFqALsZ
Q1EGoJBGmIGCGbn7RWjE6cLpxWdmlpQJWyOOdst6gVwFOQxLTx4nfayp8aAEELPsu/Irg+PBZ6k5
5S2J2aizQMCVXxkpgNSGA6R9QXfMKApGjx5R6fHZQACrfEGezYrrKoTf9QZaoes2zkiSpr1Yh8Lp
RQ90z2TC+tAbN/abAtS1H8izgJka0Lcv6iPizCdo1bfH7FVhkK0EOsICK7AUcToL9FYwqbYJ7cNe
F2/HWFfyKB7BRl7Z4EhegtdEIoTAv0leL3njdmYc1ldgiZ72h48j8fCU8nwW7+ffZ1FbuS8uha60
tbgv2ANEaNKrHw9XYyctzTDy7mebgPYRC5BLp8aSoXha60idIpnM512kgwMnsAfZ0tvrM3zH4ssl
/7LHSb17XHePUva49FyrLh1uBR5OuGBvWMdxn/rNZkPdi6hPwclBkIsOfptZAypCRSuoUH9JOTzT
NGTpXDrsPJE0mFFypUGICr5eD6wB+tgi9qCIxyKei1gp4nw55jtndU/6N2QLp+LMloAVAYcVQfql
ibqfTOy4aMk3YfSioj7cgAUU/lT9aLw8/TvDJsp/ltocyn8MeyXgQSnIg+0dvT0JefdiNMBtw3OC
aybD3Bcz9MSEg6L57sNB/I4Ph3qg/AmMthrDNhwZgqixqcZKctKTU5cyTLlYdt2FNfJK8PFkNIf/
RtPpNbxuZyem6wFShnoMwDjmq73zy0+K/+6VTFKasPqznWwuzoJP3vcWBS5GFsx0Nn3k8B2AyvsV
8TMmOYIy8UNtlTnF8fBr+CW9ie3s1kh23xSdyGAee9GtOPTFYXfBhnkozeiaRw9aPmV61UJyu5HW
61MSmqQRcVkwDoBhgxfTVvTDJEUTlAZEhqRmxGw11/owQ1XiuUeCL3mOsMlYfiIA/86FXv2kvWax
1PAc4DOH1J8/LzGV7BO2DYOqBLklNgzGtmFg25OopBuwZ1iu9h2P1qEb21y/t4hb5b3uY0mNU+Co
WlxpwhJdpnAtXMsGN4uPUEaFgdMdk3uS/8XcV/sI6kKvuC5OQgxIyj64gwih5BkfmAqxE2qPBnAZ
ZpM2LATL5v/LNDQDQ+PkcgTgiFPJpLRGN1BEZjSzV4xunZ/hERwOc0sjp/1JTUR37qKKjyLXIlmT
3In3U3bgk13cOfdr8e7OEYpf0BcwMLgVOQAwsMKq9kPaNqu1zhmrhtzpIRBgx8XdsR0C++6ZfTkX
LMKe2c1B0+L5oVe3nGuGtMrhsHAx3hW2Xe+TJaRI+BM52ihk5uY7+QbJgdEzuoiWZTr0zY09SToT
vGtaaSiJw0+Kw5Vs4kwAP3jXczAUdxTIYN+PTGkRK4FEzRa/WPyZjz4A1yvzDQ/u652x2l5xCKAi
pZaHfeennQ9dBW/61iEukJ8ncECiT6z2oknkXNDmQs4LHpauLDQtvRJ68tVkZg7pRuPnEbC8Jg8c
mXhQgfokCYHkvM8RROHh3k304ObpnLbJ3eIgPUWSuoBkkRSxk6TwwnLDDhJ03nTcdTH++Dx18Xsg
XkWqSqQc4EOZJ/EiyBZs18EfEp/GrbOey8sZ3rm3ICBT7cSwJ8i8eQzqgAhHhEwXtMYYsTbroKyj
P0OsJs6Fy+rm1j/YdI77kADIiWsq7LfVUwW0+UBt4TTtWVJOxdbdL9d46UOgw2rvWTzfmdlkXvsp
I5CElSZUfdkUJFlQ7f219eWLv09I5bH5iF739kCpSluoxBQROuaJ2TM1r/MfzNZarvve6hz75Dxc
qylf66oCJUM9tx2W/7Xp8rUzWSfzQRHL/+qT7Z028twR5gXEGxVrVBmrjhBvKBmrSLfFhWEArvMq
eHD3TTiqQK9RSSo9sin4w3QMc++GIOou3rtu05jde7P510wTzh0BPTArDhcR5nZKSmqGT4mLHfsN
pstEbCVz/JmDMOGAD7zvJOdB4AOVIUiZarFFErvJ2cUITEmQfTHYGFfBnh8BDxHmKwmpQcHV8Il+
nVZ/WUX0a8qos/TBP1ur8JqzcB+dbjyMlVu+ZvJ535yN2kagdbiAaoM9MR+r+nirtzZ8Pqrz0YBw
MR/3NcTXY5Ics9GZPdhdI8oK3ZvxjTzLZHhCoqwZ0Hopymf51EGmWs+aJYZ1lnV+mKxJMfJOAtSa
BhpwIaf5VHnoV+IsFkQ48dXCYTw6LdnXvZMtjEGcmXX1WwUI0u0jGUJCwrKFNAkbSuR8sRnuzgyT
kPOxZ2SvCRWSd44vdyzAx0+Guk3raqB6GMNJ4uT0e/gxUadZCD+gYzh+/ivlU1q45cgw3u2JJdaF
hoPc+7uGQ0GCsGk4mFvoX1+Z+CJWYGPO/NvPh2PKnw9HMiusIlBuwUpFyvROD4Cpu4D3NonE3vJf
6ZlU9OA2TdeTyX7tN+oQlqDZwW8xtq8HqScE4ZjA90nipYlRHqYH2YwnM9ZIATVjJA8FocZEyLEe
oDs1DhoBzM1hNx/YQ1j1QdciBVl4iPQmO+WosoBI8dSQwkow8kkLc1gciPkXi4Nt/sUITPSpLGQ+
6Ta54xbsaMy/euQ4fk665s4fZeBeto6J62OniG8hg/BFP4hmENE3mynFL4mMYwdG/xQiR+Uw8xWH
NCkgqzfxoZQfaSnS1R22VYjM2BGsBBaowObPiD5IuUBjgX8tfoGEsXb39xdwqfoIn+4aGRrWgqDR
XZgTjrALJVZ/gP+Zdb/pj3SW+AqRtmIqvBysi6BgVQzU5qNsCP/CvJnfqawgtGBhMOvjpRaVlSad
9rxlUVpS0z0zfuzs24qv+YM7inco5SZj4wPkDmPvIqXm+TbzL/7Q/ZFIu6lslI6bmrcVApQptEbh
FIHijFWG9C9WLFuyDomRwHJx+xCiwxYAEr4WUYSXP0nsUhfRgw6syaTXCWBu5RAjoHynaL9HtezI
MdvycyCE4UsDEoYp7e5Lo1eCHNO4+/gJBmkufg8yYNHG0uDyfe6+Iv3CzpQyjT28vWvYw4soSJAX
G/oCjSF9CtizntgxdtQ/8SfeOWYs5LDAvRvecbDBeqDqoInh0MSkPU3M9MQYVPySO6+MPwopBz0j
5UcIdopIjsOowgG48xedyJPwIxl+jCLrN4Kbue8O4D3l6rirMIsLAMy92vkHgMnS01K6SDAYD73z
Y+T2qYq4KWIYBjOvm53eTsV/fEQ09XJ66oY438XpVfAR1+W4JjysbEtnEeDPZFOQqQVv+lhqh3k4
JCVZpwcFLlkfZYgVMspsiwdrKtZDWBuqMTioOP+wcRtucyV2nBhnkXeNzB3BxuXrpT0IIgWSGkAA
SQwdnMYdIsUeqvNGpOg2wDbBIWg0k8Z1SKv4AxxsU4azvXfzp+sfFiol/BOY2EEJtG7hkeOzT+FR
uv49dkWIPCb0IjRv2L14cuKMCAzLbt4VYEHvE3K4Kz1PRO22mFFWOhIqQzPa4a8woXI5Jjs9zM1Y
oY4X6cDTu9IOy3BIy8NisVONil6g2QorlK5hilr6ElxGW42vFD0Uw6zmMm+4AVQW4ugReHrrq5Mv
T3528ck5ua4iHrg1gnCfhvl6IEF91yPKOeoq/KMjOckAFOWfIG3RY2SPKOJB28JRXFAiFp70hfkF
9k4O5kqdxwP/fMTsead+E80N2JRobuy78KjvIccgpMCFg6oBIYV/FV4yJTd9N54+CJUss9hhyCJ0
6v4GRUyL5ofB2teycclYyTKx7Vm303Vu8R2UwXcNhV+GezVkLawAwbycEuk0lm492uSx32vgixmR
x67xKneR3AEssXM+Rvja2vOtPZfJuclO6i5uTHCXxx8FHPqSlyLSM3CsNgqahUR1OzMFa59SgGqS
1dl8EdszftrlIn7grfhqsz2wFqdMmZ052WjzxkR6if0ER1AjRoDz0/zU/kLD2ybMv9kuEEDnsq3b
Uf1ss5R+B5lMMPrT95SiYPttzMIfsVGTk7AT58LH2p/AEfOD7uOp/bvqNth2yyd2OKjhUV4iiRqC
hZnDj9aMBjOazCglAOJ6qK4HkiDoCR5kaVa7W97gXEXdQaGNsxNsDOIL8kvGyCIpHUGGFDDLSQgM
ZUWV8y5yWQ0amjs/m3FUNW6Hv6LxOQUB8v/NeGvEuTijKnsmpQwKE1Qjj61pRaDOiwUrnhxhF2ma
+qFYB7Dr8iJw6xihb4LaA6zg7konbuqeYF7SrUPUwFt+dajDgNIhO91vMj1kp/Qduo/wFKEeUxWI
VX1/UJ/4pYjJgIFhqIP2zOuirufmcr6sZ8qmQj5bzXknnTTlZKauhk3TphZaV09n39gzbYNlIc7K
wCJkJKjPLoeqC3Mjzc+DthZm3u9vO4cBRWGiNkVQgg2KEdV94mx8F0bWI+QxIB6U9YMHnxy6I7Cq
qwS99tjW4mqb6uNCaWYncriYjmGQQy4eku3q3FOXmHPS4GM8Fh7EGrKhU3xiFUTtzAzTJPij+GT9
NoCowhiUemym+Mpaiv0Uq1WSPHii0Fwc5fm4QpJceaQUF5opEh8igjSSzwfJbIdhp6Dys74yFr6v
vpkJcwx2ByakQDF7MVlf86NU/Q6ZTeNHN8uv6W42RbNwc1mMAWGKBZKJVggFsL/LCVS0L1HxWzqz
ClF3bkUZiHRoQUovKmQak/LHvUymRka6d++qKZJxLdeit9bx6bGalficEAniIVfVnNre/FEYnjkQ
ymm+sUjB20I8rIALYyRNgtlxTwxRAMj8rjXml8LlgojCr+bIjCoMYvAoKk+qctJupyQ73fj8X+PM
PBorecVeThwnKnDDu5uRx82JbLxTnCqx5TMappgaPC3jm3kLGRW3v5LZovWzlpQ9IZmVLJ86k//V
yv2WZbzmo0ZYZuAgNJc243ipBa8gSkmdOEyxUaO0yHfuU4f5iIHNthpmw8NemKUwM07zjKyNLTLa
JTEsYp8yCqk9lIMh7IBS1DF9cf42ETwZXc6EMKRbgBRYCiC3YCl2veBEooEjR4h31HbQYcGZJp4o
BcYlsbIOGmwZBDOju4ysL08AMGBQQu0ieoFk5JkHQ2MTU0lqJTBcezScPkG5bL8wBjC+JryNuEAK
wfO0ED0kjF7iWwPPg9iy+EYRXMestFJTRHOvdRwSG3kClzqhD3ZENhRz41bo3pJW6N446ZaAwASg
5u8qRrqPze48shx+7+GoAH/kk3vxOtybV5/IkprcmJuv3fyO4V4SVLrfgMahMauCNsFe47eq/b1k
XbAdbIDoVTgLhL1RHOplcmIsgzmId4MYz1eErItHFMo9KMZiGcLvdxXBNQPwo8WfaruMLNJk0LKy
XAE0CHSQr3kUZzDl8uhyEyfroqKLSq6fjg2F8Y1xW19tCiaxNOaZrPwxfiUg42husVWT2EFfSb7O
9ht80aGusOVpRAP9/zZLCVXqVWTW8JWMGc5dmoE64y7NMHBfv1sflClFHrdMndW4bE9pHz+0XW42
6wUhaP+Ysxpv3VkWayIaHN6UGe9pxPCTEMJwkI05BY6gFk+5DdeBomgYzjpJ2c+sUrCLMzDibmaV
creLq+5DLhd1lsy52AJiMcFqwDE2l8kV09fgIMjVrQBB7kRojyoEuS1bRMjRJCmt9Lt+22N18xvD
K1h+8s3B5EzBFXURLQqqt4A/MmJdVP0b1Ep5ZT39nG94ghR38C+INdhyR4KnZfdquKrkkiQzo4J2
1tnu1wAAW/soN4SYhjrG5/1xHOLsGuv7o0wB2hxb5lyWc2G6BuBtM5RpkPtMYSiTZneHpyATh6XQ
Q1Kn+ZjWSecMymmRw/SzeqU7gfuXQLvHYzoGvRWNVlRspF7d3+0FGEb7Djc7BZxmhV0fWlcExz5c
uS8agPo4Z3Cz83sel1SZmf1gVHW7DOaMWx5/iMqV55tsmSEBAa/Bgmn61hljCQ8WRmGZP/KSo1XM
fK4mfD4WwjMw2U42hbhsG8D+bJ/OvA58sNEki2By8tDd1ThcIr65sAWBfKrF+afEoEXdU6FtjiF+
kPeDbQS7L84RdG2smZC2TZjkaZEgEFJKUMSTing5rrejPB1woqif+VfmQGLNP4YLczFaLS2i9lC0
qOaxRZYMTQ/4uc3FgqwNqQdfJdlDbpaRyoeRjMy26dC+DabHhqnjioLf4ClfJ+i5+0NbOyvx71Sv
/A8veARqcnQuWAjcktVB4fU4vC7ubTPVsMzHV8PdlP2m88c7xYK1Z2JaR8NE+I/XvrUTWSwRRsXc
vRC46Uq7yNptawfYvOkheUI3ToY8U/co+Vjt22afq1qPw1+yYrJw3COVNe0B1QnAND3YHys9zNKo
noVhyEgPt5YixeGBwohzf1j3h6EQq7Bbf6yYK8z2dM4nATQbZf86+9M1mLtAMoT/aJpDvlexfa9Z
h2sKud9pHVALNO7E7Dq72ZkpypNYhwxXnfLqJIHbg3Q82/pPxfIn5Nm89TGb/RxS5N8UzqfsqTvN
COBIsuDF4jWYPP5WNYLl7Qhr4IZiS0gXKuz5a57avLDjxZVqFyDW/IvxJZDSe9gzEn5QBfT49/kZ
2xWWyRy2L3d2DCkEHJbF0x8h9yeOY1vKYBSAfIZLHwgpUpY74gAi6D2zZL9lloDAlOaXoXSh7dNQ
Qtun6YSPPar2jgerKkCdI5NY74Ibo3SvX7DagOGEgTlS7PkcuCNzKbgjMPivkAaA8mtkGjnVl+pT
UgVDr+9w8AlnaveMFsfwBS1hpScRpwCLsh0KBQuLUu/1IDxL23AyyGY0YIz3ay/DnG64e6I4Cfhk
/kilj9vX4oITNpyS0EkyLWm88VS3f4sGExjDbNNiydQvgrRnyXZLpiRdWhOmjRACMFeZSJxOoopg
RS5i9pCYjUOToRF8bQ/BgFjlf4wFjQeeXGd6ngKDyuMK2hU3I0QNPGK8QQiDEhhtk2CDACg+9UJH
bB+6mvyRiXvyyFZa2ouwErQme9ZPijMh4T4hFDGf99/5N2hCzPN4vpPAgYHnDBp4zXgyy+Lw0N1D
Mfkobp40iUOA15Aj0rKhzFTCLaDxIkziFJMPfRllnVB0Wz6GAXAUuK/BUaCsw81JfidXkAwagH+5
QSLRgcOvh0iBFBxCJFL2OQ+gpeFbRrMOLQ0ZN8sv5DEYPZUJojP5XejSBWz0ac/HGUknf34WpWdJ
d4hvMi8iNpktMfFITHyubBy4T5BVkVoIqy5lApfDRnQ5QEAYqvTftVfgdDl2mSxaFjwS5LZCbmKX
k7wXFMyJzfud5LAvfGl5VG4iPoRTVHokJy2WyxSn+Nqz7fgPzIWyP8Gq3QagSvjzI5VHh0MMK+Jq
iZ2tgDmNWPP2/o29NQ0erHgq+/o4Me4dnBpnC/E/0imn1C0JdjhPuCSV06qc1Nu911FJSQJ2fcFh
GtzqgLy81fAVA/MLGWd4bHwlIdvV41wkl/mBoyGodTn8VDlcqP9uUyYr5LIl28ktPFb4cBn326zP
JdjAJ3wR6RVoxDn/gDuj8TI357Q9X6TT5QbjFESJO22OaELgrOZI270nEG4gEtzm5Mw17DtalfiI
hiRG2FWaeH8Z25trJ/291AuNvoXUKFpzHiFwP8WRdFf7vQuXVOg6+SMy+RGXP6aXGQUkMTIhJg4Y
NMjezK/NB+g4GXgRtKKGrFsXbpwCAINx8nZwVXBwdOB3B9vW/H4B3F7fAg5vTkKkssescau3jGKF
5QNfUUXjQyR7nlUbrx5BosQviqHNhYg8ImqUcLgg3QyuWmCmSHODjg0LllAbBgLbkuXi/2MgwMqp
m6hg2ahHU3vo2m1Uw1UBpkFxLoBdW7t+IaUWZpBpnCRwmy8PurX2fWYOAwocBO9/LXD//G8o3WFp
AHRFDIA6G0LOCQLVRtRghtt8vXxCtvfJg7oS/8V+L05ZQEHEf2dUW74v4xuoX7k+7+ozj2e0DfsJ
snhc9Iy7nWo9K5rT9vGI1YAZ7f6YXGkCjn1zVLTDZThIrZMmNpECF9Yiz60lJld78IGiOiY7ENXk
w6qu/VIkFLQJfj/TRQr/zMTazHAdCZmVWgmllQKlCpnyDTu7kCcHKhtPXhDHHB319foTWCboN3Cc
AIlcBYQw0yn2vDiSkdThlWTlyHIaqQ+rCoSi0NbsBZE9jilbfUUin9/s3o5Ufs3liPlQzo5XYu/q
gwwQln+Jhk6inQ6n72z9bk1A8KMFL4fsYDqTxsF+XTso+BqBhb1DzBH8cYCY3+GR3JS7p/0rPgkO
s1z9FfyNSBq9OMgG4bJx8NmpH8VOeD50m3WxZESXt1mxm1/VNxCT8EVT60T2bqIcEjJEyNDA2weK
LMfMGDDRvRlh7/MvZUahAHP+o83BA+Esh28gIQnawLzkSmBfHfkJqyDWSHx8eAWJzWJTxUjYmDEK
owMXXg9Ogf77Zh/ZXx6np8FheADlnMiOlewny1ZaVz2jLxnsd3O1n26AQRHfwR4kLYRpBodFFQ8/
3AaVOMQ9pZSTfFbYnDDUpj+zcyOEBB8CKjQzqiVnfeHvzmE1zmyaF5TDShyspvxkEh+zxQ5DJey/
sTi96zh61qqa845Ch2aFDzyNHuXJf3ZIwKHFH43En2/3HwcKEL49wVWB+tGTQJDyTzseJAlUUn5c
jFaCacO4m4tgIFbkI1wOrGdNUG55DAuPCLcxO5LtJqREbBu2TPqa8Cb7BggkZ5vrk7Szd1Hk0JYg
ygFyqg2efKbZHrOg5519s6enJeDh8VV/JZSe1DfC0HnN0RGi2maitTiCik2ECUbGGMfKY8LoCh4+
7xFkeOhjroQJuNZHdwuVxVkmwgiPVhdLHQaFuJiPPfpPpq7YQFCl4vTCyhYrrGO3rQ2bneqnzMYC
4YZbfU1NYSaXqDsHH2fK7lM06ChwhDaimByFXccNUQc7KDkjf8Hfk4kuE6RuL8xFriAaxCey/YWk
uabTtZl+7nqn4YexOPypWd5/Hfd+R+5dZ08jNTHZTmEJ/vAl/WOx5mNPi6oT8vxH921icsroVRP6
EBpaM3GF1+BEch/Pr+1v/7J7IeQ0LXmW2jgeKi5dnFIzUQ3iyIyRFVJRO83BSzQhtDopT3wv3Dz8
wwyX60XHe9SAgzuQI0POKr8XA4bDMotZ7FKQG4GX1kmrI7+Y17nvnh+G5toZasMQX6KRZbyMxZSJ
miJco7JhE66MBdUKL9cwK8NSC6rvs+HMBY53cY9w7oN1BuqM1cVMnUuEIR4pWzLuQRzpEOTsYhRj
gJ6xRZwD9bucBi73aB88KKou77NxHiDw0ak7A/cfFV/j70fhTtFw4D12GKPeGEXdZPBFqAaClM96
Aw8BsEZUchHCUcsO5UrezGG/P2j9sZ3pQxbs3cWjOjz2+qOeP66dA5USiHXJOwuA3R9SenImqrAA
mLJsmVT54lPiw/9ckRAxgqQhELHUOKnFv1jDDkj8HmQObG8fJy+UUBXHL9NsbsU+cC8A9gUM9p5c
TM9949m8isQVzvSqwXu293XQyr7Wkxzol0KzoupiXCv3Yly72ya26A8Y1wJbYVJbgmjD+bG83sUq
Ldny7An+Y9JiJNmxgl69pRfnPvPFv8DAN9Ncvglf+9V+mG/1TVJlxC90hxx5wY/lII2lWbLqcF9v
RXga4vNZAcwlMG3cGTYADXVzAAAg2urJ+U0fJdOv44Pa2kB6QBxCZUrjRpBgwP9z5KfFu5qfTHDT
g0YPaM7Vg86lS2oY4EJm2zSsj8tGTCW7ADK/DnbRvn5bmJ+4yosYm6OS4AkJU44Q9hgvWZhh54Sf
8YXcbF0SGW3a5AzYjPhasYFBK/pXH4Z4DH1Yux2oiWw0cwciKtiiaifk6Bdn/x1BKhIbho14UzjM
I/GechCBZ7/uzuB/QTfZcHy57A+K4RT+vLMLbIc0LSnRdIGy2nI0fQm+YMuSydcO5iUcs4hM5N1L
awHmIDM9kvfRnhRmnsC/dtxBmDISbyWEbTsLSY4ZWBRnXuz4wVL6ZCxuau8IVgWJOGDdx6gg8upM
yySGC9mJ1TdyV1BDYUrJEnM9gwMlaDdKEgBv4uwRz0hh8ZtSHFBBEtUTHIcQWArUBgbnJn4sHx3A
/hbsisBcxDHotwxqNp8pB2uuuADTnsdlH4u8DPFDs7ZAjKWPGy3ekYmBLpB/wH747d6fWsy8IbZG
80kmXHDyKzQBdkKAS417WxyK3f/fTN1rbhkN9w1tsz2lNjlK+LHxbpTmgeGrifeIBIThiF1Jb2KF
r0xZQVzayypywqCMf+P/NbzkKCU+SndCUAkQ4vfDTjfmwpLz3hnWC4M8G50GqRQsX9PGrhO/f02I
WHiuqEtK7mUU5F7Bk//M5Bdw4JtiiunuiMRBcjDxUz29KG+yHvKmwMPNEotp/hCUESvPGTumGsvt
adeemJaaPGlZ+rw/FFq3WtWlYHgMP5DxNWsCUDZTCFyDz1aWOPUbjyHcA9fHRfXZPUBTQSQshMQI
Odg9bAYMdg8YMKzcQXJM7hsyQ9rLghVsBGhtbQ/J9WgWR0UY95okRqsx8ZPiDG6NjxDbG0sa1qWz
d9uMhMzoQWSh1TEADtLfQaULAb1ceIvM0Q3LTHq46lFONd6SqEvKDzPJ/y0CBDsjF4sAgUQ9ws+n
qx/owH9PM2N5grntnyiVylowZjij5hZ4axf0PW5puPIpo9oTITnAPoTspfsA5zrJXDTgBQIVjSI3
jBBAcE2cVVLMUdazrPMUBDaIc3UPvY2OOKKCTMsAhPUbjYWLYh3vP4p1SKNEMYi4ifJvgFz+ARqb
qxj/IDwW3ZvILOFbsCp5Reb5Y19EDCpzJQQTALeN3mWXBnod1Fz5QNsSX6fJErg1XMq+QrkJ9x7J
1MUvL37WBc0q1s0Dl89pfRtn8a6V20O1HhLzYGKiBAqAkn5FuSretZoZ36ZTW55ETLJLOjKXJJwA
EG00O2zhZ1UQ5zjgW+fZ2YPM4RELp4o9Go5DjwNWiNOpAvaNeTBBSRca1JMMTXYhTAHyOQkPyyfB
FAAUGl6f9c7HztIxlyj9nL8PEAidJHsP4RUssYS8NH5r3gw+XIWH60WXtHGf4A5gdqJHKbLs9IDs
B47isBywf64EdzEi3K6CpjmopC4T8YwX5K3/CeFwBGS0j8s6Luq4Vo4GeWh/YxuaTIycBstBEUli
A+euiLyHNtzxuwkhrxt+F6BggWz2jt8Fi4eXBEjfC/Td9mMIJMYfTFX4cKi+kDjBedjuMXUJep4W
AoQpbYKbgtXitpIUq7P+sF7RSocIBgs5JMenhhNLinsX3iNyymvIYXS/t5CFi9F9gfyORwa3i1/h
ePvD1g0xIcYeBK889WghRmrc848coVcqjtL7JaV/4mtYLiEFPCEOHBCe+DVlbBYqqbBXZEakoK3C
5wXpDQwwyi06lN6ZP0T7v/X+5c1LZ9H7U9VhLxyos2xW9d0USGsAtUJntJ9wL0ZM/KtrwBOTPVJ6
7J9JcOufEUmw3x8Jw0vsqgmKb/1Gq2WCkOHSGt2UtYpbfCvoBrb/vqC+k9kZXMOetb7GaAKQbKjy
VEjch906Sm2WknInv5FoUZGRmcQXxGBWnFgxiRYQg3A6ZIfZOPFYYyucrA4BRt947W8sgk0HVpLE
MhyI9vaqk0yGOvMiObwIg3mAs0GuNe/25mOKV2xT6CFh3YX71mEDzC54NN1EcxXKnO10vI2ogAjg
5C5ZsGg+KGuiKoZO53plLB7Uupsd8GQwYR6m8JoKw4ZycbkCErxCwKcwgX9VwGcUX+6a+l3+BU29
0T+Ou0fMb0jYdgppFTAu/UZx5PnQQhLdhvHw4kpGa2jSTUHfYTPOMVhV0ZuHZdAFEITu+KAcxCxD
JtiNKPVI6v4/rs50uVFs67YvlIqgb/7So9ZO9/mHcJMGBAgEQiCe/hsbXHXq3oh9Miq7YycC9l5r
zTmmm0/C9kTPU/+QnkTp4Hf3EIv0zU7NQmu2OuFzYuFz4lCrozEgV5Ca9x8ml8lAZ+6JH/E11vTC
L1QEK/Hl4DhhJWDxtVg/rW0sKsNPa5tJAq3to+WcObTQ2weJeltb6Rp8UwaQwG002q2xcRXcO+Ua
dytCfCMFvTvFv/coLmnGyTpS9bC4BxSF4sGcreJ4WThQoeU3BScexx1tv/vNapviBEZoKISwxDbB
HHQgQ5BJZFWRUUVXDkcmNrA5OozQQtf4A+lhcZcQjofBhHA8lnEfCWw1YCPgBXQ6afVwkpOc71JD
Usp0AnpjxJLmRYbBJY0iA8/wx+0j5dWAr21mR/fgaF5AdTLwZcQMIr3gRTtbEpi2YkkA/ciih8mi
gUkBTwPTfqQ/CQmbX6tfejWmM9nuaOASn3e8nwxXqXa8z6/Djvc5LqgSIxSiKgJjXEaJt48OPy0O
EohfOEgm/woDK1iFqNPRpSPRGRREvtFgRcJ9zGbiSNRYklj4j2VeQ2Bxrohm/SNhNCGvZpqXxOfA
MvdvJMtRhxYgcIaHlNg1Tjfzal3Ncjq6CIqbQSxy5g4mHUK60izal+choHmJ9B072OIpv9IJYog1
r8UPpl3dHIUPfV7aPJxa8DK7v6b+VCptRy/mitJBD5mzsU7ISWlTox3hwObJjce9b8wLelYmiXu/
50ZfRAMcExbRAI8Brf9kPmoufX9KDqZIOmoTmphMOi3Ey2L29XPTzrk4jP2Wh47nbnnodKIkAErh
AHStuwzEaCylBBgI/6oEfv8UM2d6GSs+KIxAtNeYL18JcITmvlVOW0PajPPcDkNx38cIt+lKgm9N
AptBghk2XHf6NJTOuTi0G9066daqvE4e5N/mbBkDMyksYxSg4DJSP/seqVEI3L2DkNVIe321K857
EzUgx3Qi7zbXEqUs5oxNoa2Nal217umtbnlPxjYqNz1aFcioYJodGWsTvkKXtxHK3wqjn2A+/hsg
w7Nkb89QZhiyDmFvBloZYpbYpBmHQ16KvtmKRcurgDzm097CkEtkL70gmlrcGtT/8KFV0aujvUS7
TiJF6DEn8+Qt/SA6YQk+IfsEZ6/8gGaJ9lL7SZDMRCG8Ci7g8P5JFNdIXDGj0oyqI3F/EVZtogFN
8e3QUDJusWdMZDCKthqusmXR6LGeaO1R0d2OgIXX5UB2KMNbr/4G2oWzjCwGFmxwVn8jPI6XuHfp
XSCMnGjRFfo20non/6bjl8FZAPpwEzngLNzf5OLAO1tcUBTkTNtYiNhRsKPPse5p3xpEABLgh8md
vLnckSp0w4ojAw1W0Dh4JE8scncU74h5iJ1YpDytghsfVZjbSfG5XNsztDWzY01EY8ctvLTJVQOm
4s1tAz+5TTcM3owzbSmHvgmMO8qOIXdPF+LsIqkO/4BjJMgqCdt5ls6powScpoTNNTxhOwYHggiQ
64emSdQqiK4OEJeI+rP3wgzBFvsO11nCuj9zndsMFK6PNLiaAcsIg2Gf6L487fVp3yX7TNofpX3J
6yaE0KeiGst2mbZd4ecilGaWpsqpkAjlEa4DsmzenjctD4o/vmXhja2mePFqUu1JtmxEwB6Dnfwj
r72Uhfzbdnv6Z4pwhJ9eVxvraWGqYT2ofZPuGFIOWvBzXgE6oIaUiXnxV+kK/9sSpo1JVO/aAkSI
Rnv0V2TxFlQ6BNsXTIsOLQ6MXSMwbvxFbqv05blDBUw+dDQeCK+FjCaSDo5szrOlnC1DeLwRlmA2
qxyJV3yzVtn3OL/ic8dxjySZAf1Abu+66lw2g9UXAiLsaUTbXMefaBt6nDx/6YVDuNjLCP2kwynQ
RhG7HD/j19Qvnsn0FCUq7w4ntcN2OnTJoVI8KRj40OjwgeT7xHJKip+HH0H0AaZ4nOJrwbhjjc+h
u6wp/iUVyBZ6OmHYwYB47BijCgPiqYMe7aCikb97qAcQJDOqZbEwIGIGZms5zgsDoqKIpSnCDDy+
Y/Tk4zL4nhmRBga0tUtgYKiKaUNeEubb5IN5KufmYHjFMQGG2cJcTyDUDTkmUxa+tdVpM0F48xW6
YzQuaSw61gEkipL69DEwWKj3ykpQHCw07590Mfm91bxgpVTzus7EFGAT4+CpvEx4xOESYvgi6pMH
corkKRJaV5YqOiCthAp+v6r3/bS/TXs0jiYki8+RcTdD8d/a5y2g0EakRAtRu4k1ESWmBzr2oHKt
Y/OZ8XMQ6PD4STxcM4FOePwyb3o2v+FULPonHbcsObqz+MlsgxX/wY90/7CodOJrTK58c6QAvg63
CSwaTNMNQxiIQDfZOR6j3iB3XDR6Skp+cD9k/454nUVvVqVtewlLOeTfWlxQqDoSdJrtpQI3Ae5R
wJ8UekNGlBKVYsacPktus7WJuJOFkx4lkHskK5tfC+Fo8F3WZbDFqsp3qvB+tEJVd5KHEm+vsoUj
1Z13V2mnJTsj2ZXNPl/ttGlfr3YdgtBmf5mnpdI8LV2FOhZ24fBcL3prRneNHOF8Qm99UoXH6Whi
uxcep2IMLIR+vZhCUj1QLTCCZAE5+ZVVnVHXOi39K1rbmenEHAtBLdcL0gVWRDULENoWLnQniAD0
EguCogvm0jtOoL/HDT1CxDzGDO0tGJ8DbAuLv4BhUa9I/6wFYpH+Ne7ATeXHzViv8ZyRiJbk8UAu
Mpn0ALucG32Nm4iZtgyRmMHTztTfljc6rcGXtLxPHywmUBrxytiq/keaYDI9ztN02GDHKyZqwohX
XySERQ1HYVWA3UhaZ8cgBsX7lXaZORRnQhwwnpARwBTuJDk60WKcVsl661wEPxoBeOH1jUAErArf
MgKeJvh1ybqxMDEFu85A3BMeC0gMNEhPwSe+9umyT/qdWeyacdtsqr8p5g2T+m3NVUFntkjNTEh1
SNaRl5c7edzm9RZrjfhjvIzo2qZi8R38XWSpJbCDmQDC/z2lzGnlLqcqqhk6ujQ5LFHPoKiyZT+n
sEHe8WQdxVQ1RtpKj/0oqKqcTl4gOXAcwYW0GJHQdrAnYFYnVxn+HZdpgoOVf3Jo5rXZM9KIbtDP
NBGtZjUhe0aLSqF6Z8tlX0J6lQWYO5o/KiRuBSa0otBJJikO9BxDSkAxXoo1agbed2efxXzhiuIJ
UB5FzXkOFkOLBGo4yKtdSeg4kZi3rQkACB0D+n0++WbN54/PkmxWrJYwFX8lkrG6VRcdwBQ8UBgL
H+o++xhv3gqIrsfOd4mrkhSwSL1EMjzTIczysMZrPiJ2DdveaSjLaXMiLRHdCavw6IHRiGP7tNaK
ujmft5i3kMae//x/h2HOw6QDrSavTUUOpFXsDR6Bfm/2JJ7tzwwmoG2dHD4PSkyOuv8tMTnqshTC
eq4+EIT6L785PkC/uD7gE0mv2wlzyehdK0xJrn7bWIyi1XVJuNwltq8O9lQFAR4HjSTUrzDnRbV5
QnJ1Cow0GCS/p9GAiuc9KfB+x0f7x7ymGU5ZPbVfBlIG5OFwP/g/IskOgypOpFdENymNzyRo2NLw
dWr4CUKj8LJPZjAUqsxgEIIl2fpCFgQzGNrmDPYvG5AJEBEGnBgyCF3K8Ly4y4jYZAvfHBsvg++o
hxZTxVuYMrI8hhazOp+5gWzxHmHuHY5WIMlica6v66DCHZsFHRWc6R+5cp2jbjTEbVBKKWuJMfNO
3gddpwmJORRUjHw0fcFhcoiYV9W440PGRI3ABLQRsx1vceStFOHIM2r3ptKtWaeQyLdquS2nTZlt
0tOa87vqCRmS5KPcvKpCDi04bSooQ9zh4Mh514kUqQt0FCbl92dMWulG7ddVta4rYs/E7XbCOCBH
VcWLJkQGyu2WwTrAOQalNuD6clmBclP995Bxsxgod9aI64rALp3WEn/SchZ5HV0Y+sKgJ3QmumIO
I+shK0UAp4urOjrnb5Nk7mJdAkmURdC0+tn71TcncDPfHpWtMe12G/uB8RXJ1qn3zBSMVytcAQK9
+ZFBWKKJQRe82iWe7UxKcC8IAgmzRkqQo4AITLeAM0PpkjZD98dKdxfiOISNhHppZw24tXwEbWW7
a9pd2+4MOkS6j3C9BlurhEhKezpvNSEe4iRMC46BOLknQfMIvJYxJMleEASxZFd01QI0aijZWXSc
l6bzRfVUD8Om2YmeM4uPtRGZgBQOS0nEuVJm9NkGdYuwIaBiaNDsMFy3H9ojLsLN5a1J+ag8ZlCM
yg2EQZC0Uv+SIj3iTOYXtx8MsKJDQXeE4GDmT0EFZjEMrJiHHFD8FWj95uqjh8Czaz5b5kBz3ZOe
NlxyGBk3NsXxE54GCx6wQAK/3+iCMhCmKUKRVnpwRxFsU+V0QmGI6WNE48CXQVM4Z9RZbXApA646
xmjQwWhTQA6akW5GBpnwx9j85KFqAlBWvPaPAd3myQIhHZC6xa4URXlQHDxuKJq5jUicAuHLFsr7
U6zOtd+y2n2Quv/5ns7GWqnFoiTkxBp/EV/wPwz+kmSGVgDXE+Y9XE8Szr15MfPHJ6g+Jn95ul9Q
PzDfQwRAmh2Va/qdf/MRUb1y9M80X+g20hu0TwHo55MaV4LNvjhkNMJzkEKjEtvymwT6QRfgIvXo
WqjtRK48i7lu/a3da/cnGFSck/5wXqCvxM9MeCStJ+a2CHxSEfjnBSJ/cb8of278Raf/saMrsx0d
Rzp29ID8YjSaQMds6s7TT5pO/V4XUTLFpuMp6+zRmzDc01sTqXa1M/ijFdfUjFJM5WhaMZVji1ae
FrKwbGDwuPnceI743x/+NDrrqd1pGZK23UnbKj10s414sQcMrfSLHyTUlI+8TTrk28IWTqZde4c5
EDn5qf8RZk5o2mZtJhtWxYwFi5zqa2LsI6VuA6JjjO0PsuzyqDGi6xlusugKJE9oeGgN0BdoX0f0
ISphkNtbh48QUtWO+y2DQA0Mhfafv2J/bn1lJMeJzTkAea2Pws0kEmCrkEeqmqKKvrP+oDEwf5BX
f8gGA/jAJ0rNzpB9IbYxYR8AlgCD2/GfDQwZWA46HyEQsd3182iF0jFq24guBUeqmxBsGd2WuWRz
3rWcds+o0ncUwtzyp5XAvrardUCQ4LgSCfYqNMZcTJw1P1/5BTAE+N0rv57XmXFSGehlsND67ZI4
T0cOJloIs/Gmn8EXBBMpJIstKVo8ZnAJ7AOUEGSGty3daYorg/bBM9N9Wmv8eAMn0cICcRQmBpMA
WLPQzh0l//Kb8f3NjhRaPgbx416H/vLvdk/eCgwDxakAexuUPpHSiUXNYnWCmg2XZFSgMgo0CcJG
KrmeXXwKWtzzNH1uwrNH1XX8BgeBEJlpFW8j3lXUkhCq6Gl8qjB9iGEjZ/O0UU+b0tikGOovW+PI
gNPdSsm6pRZRthdpZ2h+8jC8Kp9AA6naUroKpqAE4r8CFFhx185GLLxY5YTlHisWlEtq0iF38OXk
7siNPtuwhi6+kNJsYQAj6kjwFUc6m+DwlHDpb05YIrArom5xrimsL5CdQliY2R5OUIdLJeG9wIef
I8TxVNvlbiJ2j8XUgkHG6UrsHpNEPp5yk6TcEVs6Q5lLeWllv8+QX1IxjwX9OFku1RP2GUrVIvNy
PhsrfGu/KU3xM/ae8pmm7Jd0d3ajtGOMKzP0dhNgAasdilOlheiCCdtVsatCHVjROw8n3gRSTLov
rXqibRiaB3AOuklADsqOru4Fc10R20W8f1/QI6hAsJEs6BGEIGBH0F/Qfz1CqvSow1o5xpl8tXmD
0ybi3nLPtKBgXdhhxZSqALmKEoC5DsLwmWV5ktlZYa/s9O9O3S5lXivvrvJOBiVH71HbcqNOz2q/
tc2N3Ihk+6laZwiv0IcytA6mNKhnQSyzotYAJ+k3o38afY1zxF9SHNpYIxQgDYkMRWztoduhFuZb
IpCpsEO5iFDlnpmXFZEg5zgyT5wCpHGNFW+FPL0+XJM9rXDCkwfF4ToleOCIT+U/4EpkYi08CIjv
//IgQEKssLz512dltTMyr34ED891XZFuIzrkOEvqS9Tu+Tm3Hg/gvMC8nB9PhP4RWmRzoOi3/OtV
c2NizG42fXx91nn7QpDpYq2Lz49mCOZSnRepqc7gGZ8wgtQiKvewnnTUDdnOeJXwH15+4K0LuRXi
E7gnFuRWFu18n5ZDTrqMvGm7TdPxbK3Po6hOgTumu1ZlnMK8yz1+oNP8V6RJatsKvAQMuGdUneM9
Rlq8TizklS3YgBmkt3oqv1P6n/hp0egjD2Hbv/lygocpKOa12MH6G8ojYQdDUSV6Ky7S6YVZWUEX
MDZdsQWWUZqbwSPwfGbH0THi6rH4NywXkHbRspAup2+rb3xPkwEaBcDg9L9GAffooLlZZNFcsoRj
WRKAHbsTRI8BREnKEDlIsQ1MPpIP1nVv8iQpPxM8+Z2woUfufGAfNwjhtPAI2KapEl5+87DLc7om
T/qRfz/sXydlZsIs0iSSTID6UxIjEP5jvnHRDR/zdZaLUTuSHMMUFm8DymZYPRD7mDbRN0KSi4gm
MvAMWSIgrcTMu3LfR26VTqxlDgIUj6UhhQLfA/AbMHDrPumugRobJzWej7N3IaSR9GjDe3ooR/+p
f0hfs+fEiIo2PgI/QxTmKAeaOJmFCtDR0MhfCBxY65ADk3WO8q3eXHmlGJucDwTEEuEuwrgM0UgY
l8EYVVgr3MHjHcrdl6FwJzRmXjxJNA+Xny4TpWWo1E4+vZekMPNzL0QhWNkEEwTkYYBGj/pPqdYW
L5RLbCbO+EiVQoCK7FH9wVRs+BmFIZO53KfY+LNErSxVHiUefzJ5huKgOoT7JWMkOwP2SVHXVCVv
uFAmwM5A2S2COnrOEwfwI1BU+eIjeVpHAZRepoSo9pDs6XkA1ZFED8bFlCuzDk/S91lxkPrD0B8Y
z55HB5PuBnseCxQJfaIZiEIFZvL/yjyJwpupBuEBiAKPQWozCwxOx+DxejgisD5HxTkAHHEOqEmJ
Hm2Yq6+tCVPypkEOz+Aqc+rzlpaFUcCVFGQUHCSoXZC6PF7uTvSVadya4FSZt8VjE6+wLp3XMgMp
oCahyEJC95NCBNkOT3yLHKVIA7Y/0ityPbo/5It4zGKRgyhEIHvne0yyGdNgvlgR4lrJopZ+2BhZ
QyRjcEnjsRaOrBNqrQcM+GtGX8gSsTetPIs/PkNpmedyOfvB7+ZlgnH1mI8x1MWaDn7YGf52Yb+z
ufOLDRJHeN08DQeMzf9e/4GweOaZ4hPAyK7SK4E1wOkfHx1iyr95sYFCWBX7vNgnx72s70Z91113
+N9SrA5XQU7vGJrS7KZjw4wXyEpFPCrqRedK4ixB0XTxX1Dd0tuT3rih3lqECIhG0PKTDULp0KxL
Znt1pJJ5XUfnIRoRBYIjGZCqoOoRPyIMZJTIMkY21ZC4HJp9ylH0/m4gaSeMFGIpF4FhgV57JHwI
L5JgunhZAMChF7B72iO03xLSLnBHOchu+ccSSMlsARprmGo06hCVuSY8mo9mdrHhgluidvB74aRL
cOSSuie74walIzIBjF+Lqc6A3IyulbHF3JMcHc+wBa1TQ9pORsLF07/sx/+WO0A7/y13qHhOvOJO
QuLNKqmUGa1hBJmTXhFjS9wljvrQFBtkQVXFcSUiOiPj5kC7METEh2fC9sx/OKmHSxqYi46heZ52
E/v7RawDHbdu4w1op+/rFzvf4NaE4syXVGMNA28fwZ5AIH7E+gtzFHzkvwRJIJIiLJ467YOqjfHG
cQzNPDRMjgWBfAqKLJBQkAE1oHic+SnI1JkiakwOKVD/YFZksCoFOhljDGrUYEiCvguRSVVIdtwE
6x4SMjXQNSHJM7kT5zE0QSqKHdDqY2iVuiRyMlBf4o8JkyHRkfhjjUq0c2/UiA4aKWbq9PpSPjE+
KDg2vODputUBsdBEcsAWhanLjIeFbSvPSQkUrLQe+afsg0lD+3nm2OvSBsR7juuchu9iPCfBbQnG
a3Gn92BnPKPYyaet1G6GdtPra0OJ64rwFfio3vQATaZ85Sdci37NsIZmOGVW63tI90FlklmBdB9U
JkA7nQ8Ve4JfanBKBIbRlB1LCo1jZB3FAHJEZP96jMFVEynJoWqKFar+nfYHkwElLZYHaqCnbE1p
M4uqS14rJHYiIamj3Lt9HAkwxKjo4c4hXwVjOQtXOdhVD3uzvpuuu5u+a6+7EYQm+XLjlnwXQOnk
SFO31+szORF9rCiR3kdSEwqXRvGiYGOdl9S6/DMB6Wy6JrR5/9rOjRRyX/nTr02U9FT/KkGJwmoP
7WRBdN64ZvraOolrVinMOH0KfFaPlAB/A2oCrtrN3cjUm7STXHzVjLig1zmiLHym9qTwBIaBPQNS
2Wr80WCrwMFTQetNGtej160HK51UI9IPnK4iZoVCaJ9Ke+YbMMM4MlJwEOCKr5ZTHnJq1G9I3zih
oH6zSBBA9rlnTEU9gKcd+zHUO5S3LKnzQaND/5TX0E8gqR9ldOnQjzYJdgPGC0EKeSUNpVeC6HgR
irX8nd6DOUGvJ94y9yIjgNHXkhGQvZfPl2/YKRYf6FxHUUGBofPsSlRRSyFFAUVSgDDHcxRD/vR9
eb6eXYUOAn4iiOujh3pRL9dmue5t8Ofu9Ix4UdN993R2rc5n8feXpAEOq6yCngJMr9WOHzktcESP
l7IFVR//X5f3E2g5WpHzur5T23CAzxg9OxSpUTmvRor+rUM1Mu/oIEPG5+j3W5R6/8weFxDxm4X/
UkwrS1z9JYqEAFaqUQbWvCYwqlWgMSSsvJvHxwfxJ3ltzwhVPN30KA/kb2orCl+yom5Uur7slgqj
cKd9P+UuJSS2558aUobzQedkLiMpvKsv5SbqGkpuaKymoIhcz3sKL6xoKW3VS2SSPYUP7Qo/KIQe
hMO9aV2qDf7A8rtIPvldzO+/JKVPJEkX3SEXrxVGoD1CNohd7ZYuEbTnM+gRBq08kPQAM9yVPgh6
1mLapRu06hilOERgAjyhfpuBqTXME3NDjb5BF3Cb3JQjbk6f31tCjs+WZypksHgNgMqTEEoye0co
yVqEkrSsEUrCjWQhlIQCgFASZdiy6C0zjWAUkaP4+Ty0huj/9LM318agipQQS9+b9k66s+kQO9si
bTkTQeJcDpyRStgeH/cYSkc5AMcLlJqdw/7CxrRgg8WeViP4EV08/ZEXRP2CQ0fCVcr0BkAprxPs
/k0aMSzX6M4AlyW1FEEcBvEjhiGXwHn9TgMFbG4B+eqn7YRED/UdPdarn2PGxVOfOvkHPwBqN7E2
0EZ8vzJOf8R5hWKk+Zze9GF9XcVYUtlyGcNjq+pp92eBJfm4jAamM9jFeM8EJsknwWyn4vWs87r5
f7YqNivafW1kGvReovGz+MYPRq6b6Ol+00BEfUIDseOxxnFPIOinwvDH0R+OfFokDdD0Q5Ki+We6
gYlYBmac/zRgE740LW4m0bzs96sDdwf9Qm4N8iFZ3BpA4Wl8g27J7hCQmmUwzPGQJETS/c6qAEf3
Eg9prW3YdD+926yL0yIu9vSoCmyEhYhTzHkl0NFsPoXQRxXJlUgkaJBiW8GcQgMUVc9iaxk/kRUz
30jWUyLCTG3GzsbmbGxolx37UP2UP3E5tq1n1XvrHn9FGpbzQvnSYDLvw+4U9iBt5gXiV39dHfjV
42POa/UUwuupMtSB4U+v6+o0v/G30ppK8JOnAS2Gs+HTYqC/oOBigQlD2ja3HcmvKjk8gtllbK67
7sF6WUHILvC9ulMhDKtugiVaFHtEzw0MP5rIIgdWi2SgLHWsk9Q7xGcOBHyooGZpIz+0rvkXEMYi
ncW9i/ZtOXRw7siIehwCDaoPfmyoCGOo5aFqkpPNYL+EGNFucENaXzAdSGI0eeig03Fr/oPMzz5u
d3bnlFkAb+OrreImOmZUk+HtHOE7fx/uDPOAcee39nj7kjDZME5EHNFi2fFTxEnU7LQSyLhEnHQJ
TSk8W4TiRreWYN3obEbAVdhdkFiwj1DLYynAWoDHACEICxg1S6K0K8UL9sqvn3xabWBX5G+kveRy
6XQS+Lr2e0dvDAWlTDcw+5YOWNSkw1A/nl/PQCsQnJ1cZvGAJvCzgT3nr6BhM5mNlBgZxbdqE+kW
6H8yOiLk8i7tQ/lH6eEYDzXisdIBEMbS74GzJJEOMzaqjKiDkG7G526dc7QBs/esN+6xWI/yekQ/
ciLOVfQdQXuhceFBQE6Am/QW2U8DgpGnjAY/HySq7dMGCtn5Esp5jJIiFQI8vuoU3lI85V4fYKfR
5tCT7hXKaqujNY0GHuk8BtOuHHIcNDr5Q9taQaa8g/qptdGLZkQnjlizAWfkZOzqnfDL0fU8n3el
suYFW3rWTMbFaAgTl/wSDDoKe3cq4lOkT+TaZHzRoH40n3Q01N/oIvs8Pelm7x7vLCQrlkhjJBPT
7khNgEkrFlGMxGKOzLTqEI5fMrliSnN+xvjUJIdLchgTUC13enIwk0MhHaxkPzWHSdp3532u7JjJ
nhAnixFvZ7vwhOHonl27Jd6eBCjCIkTuo2mHRD8aJMhC2KP6FkuXA9AALLRM8OE58Y/QoGWS/zZH
3IGxiIHGw39dEW8uQAAWbQ8YngO521hJ6UYwaAFPEySvq5tjcvNhvNB9e41J5eTXmNMyX/+WuWjC
WMHvg121eZ9dhHEtcZCzy0CmUch4CIRYt0/jgAiGgPdGpo8XXuTQsELLCgEJ0U88OUwERG86g6nI
wm10ERBvetN5csBOMxbRaooyuuR0Wt+BuXJyGzqfBwYxDEu+/XDbx+9ft2bSRutEurYRj6aI9yo/
4LYQaEEHjkUjOSKwMsD4nfWhhxBEpn4EpM2EnSxV/5c6HK/H83hDbci7RggvmLxjCx/Z3z16+QRq
YcE3gKUlsmSDr+ndYkcGBwlruM81sC5kHts0+Dwc5wSMtSCv4CCsYpqBBJxdTKd8IdzHGkLgphom
E5Sn3IkOSVM2CB8RSXVkPkKWDT7EFeMJtopAuYQrKUTxkyoO85rdov+YErj/G5uT90ASI0+3X8+L
CcYELA0VIMeVtXQmNRfNusdKo/ulWFoqJYolKiX2aLH4VkWx5BOEw71xQWmDvdWCZEHlglBvb34t
sz2Z10dUfKg49VBxiN25ilugnihMg+E+hwHN7s3cEvIStZDBtu2x2TI6ZUc9bimHqMbukt8qGvHB
7V5IyRiZ7FvBkpLB0WJJySCM5wUQlnZY/VV3qc1EjPwNP1HZFwKGHLwcQAn+UltzGO0LvK4k2x1T
8dSc8123tyzUiJsKd/5tM9APoyfKA+52clxeYvyrzN3lSzTNMo+kFhwaC2EcEBXizWcODSN3C7aN
y4gQl+YB/AaMsIi7ZFlLNs19WwOy3CirTdZs7Xo7ABLZHHuAMWubeD3S5PHbXWNK1H5z/Ism3Uzn
gl4O3P8qWSjlqOJY1LhUcdS4NjzpJ9RL1Wqj40ZYbVApksgLf25+vqXlEadF+rQIrDTRgvnXAK2D
GydKaF7dyeXdT2ALi6f4DUA3OTDYm8HZs9C+WBSUX8Md6LArqACcBfDY/1wBnjnmKPYuLrbG9cZp
jATmtJFvhLI5/eu/Kj+exwv1Kpjt1svekQg2dOClXZ2h9NyC8uAJb0tMjcXQTaVRjIbbUPuHrnn3
S76o55ulHuEawGQkwmdePczd+enhAbK+Th+0naqrX3BovIqELHXPM5SwdeEtm5H84fF1VFzyoA8W
kkfYdQhWHoc9L6DJGXAo5+D7HOpJcYSuG7E4PyPP4PDMuiji/Ix2xVy5tPVQjBAF3QT0+64NaUuR
kcLSiNU6fjThCJQ7koq4b8+kiddbGdaTQ2FONieLbE4pD1Cx3n4ySclK62HcoGghgqPe5nyM8maS
N6BxKzLODYHGZXYuvxHXATOUx6t6Sa23y9mliKPMYuhAaJzEEGBr8QKSdxqSvna3ynZnDfvRtmNf
uNJn8d1fx1OuN6e+wIrDzkqLEk6UV36lnMIqt2LYsAUjmFte8wgXAlamHadyTCxhl6McJ6sFKaaP
QVKZBMiaHjLiY/asCx8MCAbouLTexZ9Fj6EzP5sThmGakTDMtrYCa0aRjSCDIScGhdrXc/YDkbmN
5VAqHPRVf6eZBzQS+TT41uDDllee+j+Vj8DFNkgIipS/2LyQuJzHGOjTyDHFvOuxJV+wbm0SBaak
2+2aaStXu2HYdRjphl1P9xILaOORRA6iwgpYZGYHN3pRYAm7n341n2X+myR2ifPUXe1MqUDDGzod
AZoLId6u1EBQGQBa1jpQxEFbBVyLCpEJInY3tTZqukE/laGetaIzU03MGp3Y69noOwpj/jYhlCJ4
+Tpv9dI7inCjXFvlGjgan0We79CDIySyaaDYiP7juoQ1GRVVpPABE0KRhOzFAFb14DgFJQwnkqP0
B/VwInoeTLcGMM+9viq4jJit23tA7Tka2UPxjCKClKLzRDT0rqv3HbS0+pASgWYfsscE4sTV4VBP
acKJXmJWhXjddpCFJHSfOvCE8dGKKCz4hxW5W+35ulfF49/IeeY6n2cUKfrD7oP8joISgBYHcwR5
CBsGfyBH0hKGROYsGBI5vyPhwyGCZIUqny9jYpyNaSnkfA1LtBRqK1qFUuYxRV36CrQWjHnETZuG
aZQOuLTdHW2X080VdprAqiTcqwmbXtzbkQVZXQ3rIVSxvXVhYRL9Gl2yGOwNgCjQEMEVS5wa2Bia
Wz6wcHULa4yuBsevCLu2tKE/ATKUEDvGuQCIRzxTLq2KCd4iMYXO2Yrw5hhMXKWIFslKDt+Az0v1
QakPfXJgqJk3B7oWvPD4luCuixM6UuH/tkA4oWuv6Z3xOX0rr2THFUQHQfzGM6yzf4lnu67oasQ5
4DxbwHsZS05FLBcxqWP+hFeacbSoq87Ma07eCsHWrCJgbsPdCKgQ4UgtVv9Vv/VfGcVxB1/7Z1q1
8KEXRHTKob71n8xnsH76ewN24Iv5evWp48F8yuhqKW6DZh+rZeGxksZLPy8hdurhEaXuIwGK0/cy
JqU9Rbtm6f7YtLBMj1EiRiaU54XmGp/os7k8Nw6y08GeDufmoK58Tq0hGmxTD371mnlVZRlmeOrr
ZB7p+xGrtSYikPRzyE1iMnsRwHQZVsZENHxMJE0DMZpoggKLswj0HYAdudLlx3eeXLZpv6XDohZb
vdgWjTBeILC7pBuaKkSkIy7705JO0cXZF+83pgF3DU/w/JA3lXjOeTteqmBVozHjrYeU/Lv4bWMo
huwgqvEe69ZFLJ5RUDqfNANes9oReqPPDgmYg1TFkEK6BvQ281ZIYPjF0/AApbea/kGKr+3wXyEE
Xi/OyX3lwkxiIQ+45m7+JlWUVQJ43cqRModMFBg+jWBBKdG8smdMBK12mTHXgzk6uEntEVlMhJuU
PjvWY8t5sf/cPiv0K7Qqbsx13ePzoAnCJzXMSajHAXwSCtIheeEdOHja54LWzUk2Qd2c+ectKY2r
wimEmYaB/d3pmxJwZXi8x7HHedc1gDiQBMSvP3XdWv9jGmTcmJg3AaGjcYdz7vxKkj6zTUODGYmG
P9Z6jzdYckBXw3eLd7rZMz3uNfdXoqjpMZeNzu04+kYq8oif3XnxAC+tLXZnbMDsDDLU8L/8zrJp
s2NjoBTZHoK5zoNDHGyyrtG29LyvXRRFwg5ENY24VTg/dCJ07rK/I+XNvJB4s2QgEMD9lzEIGTls
wbSzZ9Eafa/8xWgetqMWoOvnIDp8IqqRUs7GPle4Q8VE41jzr7MxAm+ENudH9SXyL1GvE5o5cZoS
ipMlV+X6TV2vfNL/ZXHllxYwVx6i8aXyfulJOaYrE15BXYtt9Cz5A7rSVqB42UO7qxcgWZXJ0Hmt
ovFBnF+gI4wwjMQRxtwwZMWKnkfSGLV6hMzLfknE+IMFAwMDzuLB0b/0LywrDbbVj2WARdBcQZQy
XTQygkgNhxjIef/6kwRmcudTd7tY0mUI1mG2Pf6xsIsy28vWEqHMzXqFCZzQe49Dq7BscrX/iXb/
b2llxrz7eDtMCV6kw5G9kAPZxTO+qA0GjDhrVRjiXnRCn03AeY5m+A0Hv0LknubIyhBLPXEmpUnB
gbRN/AtYIRo/JZz/NRa9IVlrg6ggzftf6SorjMYCvJC8wQ4kWTN7YLyXAt4BtLPG8Joid/+N5dU0
HQ13wCrCNsgRlMwHoOE9MGCOot7tuO+P+7IE9ra7jlv8g4Zgh6+U6HIi5yG8MogkfA8kWi94iJAS
kN2pgNnEDwPcuCOKwYDZ9BlrWEkSC1nbIUNe+0u90wk/2APiM7+IXNBsj9SF4kO+078yDr+4C4k0
gAr8lVFLcDGpK0nBnOvUf+dXUEqW4dV99peYQaqnLlqbSAjRIF9chAq0wlqbgBmmce0fA3Cd4WoN
snpylj2zFws/A0w45PanP+39DbMfkUd5BJdNspD2O9bHmLq/xuJa55Zp0HV+aIxYytcr8Bwnktac
KzUigmMi2J6znsSvjVJsESbkPRhxDeOXXgnf5fEUD0TD/x6Z2MouIVVGvrk6Cfx4SGwMmOd0bv4E
qYqARiRkW+ScQ9KA/H7eDZWHeVc7/w+ESKVoregPrnMQXghofdh5xw2RPJLh/9Ly/qhaKz55ABBW
IEFMtAIk4yyCMYsnhcCKcmdQNmj7TN8Vxz2fasfQmeEn1dkeTpT++0qy5olRPem7YNZIM0+MbR6S
lgpbSnorXwjS6pimMU/2TQBaGJGdO4SLaBKveG/qfVLv82ZfvXPKKlBANcKBp3zDGsCDZ8BnZxLC
GQoKL0dAcbSGnmugFUMkN0eDgzwSgPwdXdkLuIFXVNREHbHvlYXY+qzLlq2vMjdQVxQYtDDTReeJ
Yxqdp4zsIsjDc+dJQzQ4H0cVI9CMIJOCVYXkVzSROqr9H/0/bnMJmbv7ePtGoaqjTJFiyX012xj5
8KoVylWCR8zL2mqdXWOHrQ2PRawRYZoSrvrwPKu2MwRds2ob4XYHeHEKEGnrwsR4MxClCPBxR4xL
FdxQnf0fW3e6nEbSRWv4hpoI5oK/TAUIkGTJbll/iLZsMRTzUFBc/XmysH2+E3EiMhzdbrclAZW5
c++13oVQwMUMaZTfE/5SxsFFaOfJVK+tlTmyoq1OP6FhT9lrBGg/5+2kr0bGZ+ycCZxLW7c3LcAR
nTSI0x5q9QDnIsw0xEpZ/gDn37xNkT09jkokjntjdoFo33HrUyoqbS7KvuXEqHS/Gq//jEp9src/
3MruZ8M9zMHB8PdsMOFfAm3mS8fDhF/TQ0Yy20zOs7x7XzTUGt3FD7vrTraMA0aq+bTNOmSD9eeN
1W8vQfPMexDkLW1bVa5NJ08nTLeU/mrp0FyMT3o/Sb906FcO/ezWb+ryEgVzTVwfIAkv9Yd5Irlq
pEJq1r5sylAHj5BKpd4q3sRNA58lvsFEDm+6JHPuRAPMIxPyW/R7SK7bwvq+Bl/jrX+Vu+IumseQ
zpmNPGakUdB9r81+9sVoeD4z06Chc6Po77vfyAC0+K/bbgkpRs9guIeTbesfWiZ20bAAil8dJSsW
nYf70C5Jh8SIwYkoaqCVFL2bXMq94zn4279mv8eTC3EY+ZpvBHGHBLc7TIuM0tSPkuwO0yImq33L
eVqAk3YCMC2ChOQjDAZyScL1Fu8W/ZOTES1pPjiNzz+Tt+LrXNCAw+Wqpx7fZNPyAC3621rY/jbP
57kaAlzKXbp7NyjVGl2r367+qNUm513n0uQNaklMPx7CwnW99wGSQ5z9yBiuyNwP8TILmen1fVy4
xqVlfHRFCqCp3+lumb0mB1bpw2m/AVY5r+/UfKeCdqzlSFj8yLKO2xtE8XYw3YRVz7tLJRY1YdQw
6S1Ks4KCNHq8fEesY23ftC/fl1M3U6rcoDa0dGvbZGmjK3ta1CtUQl4ZuKN2/KzQW65Fl8a18WLk
6oXnGLX3b8tPbXVBS5EIw+VwPx1q/5yDU5QlvvFy7IxCt+G8GMob+3G+DY+Vh8V+tG6Ommt5rTAV
5SSGaImcEoQ7gdwVkqQAiprsWhmgVMiR2uY5UovGaJeNVpmISZlSD83pA9EOxQ4xklPirkQiQ6rN
QRzAC0MWa1jfhRu2kvjuBmp+IRrSRKIYmiNh/4gm0RfvygPEt4NotQnpsOu0v0j79QK8aawPe6ng
qrTKP3XLDHeeTtJ/q3Ftp5MTL3P6n/ZY87+dxvF/pj0XtMh9/7AYRNmgthxejsPNhlM6NMUOlAzv
99zzw6VjaGDybx3Ue5/L/+iLOVqPt+BovRw6Z21FjpqQyVcZYh5CZm3i4yzW4MbAaLSDozWE7Nz/
DuoBGoJFLsFWOd6Lx3vlqGw3DXI7u32SD6ywtp4O3QokXuduP53CRuY9900SsnoOSb9266dJn6ZY
S53odYa41C61R3yzdwFvrTzsTh/pE89n30uRX6E4OOWxi/I1Zs3B+Tig7XZrvSbh1rqfttCd1kHt
PJUAkI/eV6XfMKUQmtf5p15r1kr7KiEeT1aWDQ9Y4Ewm0XAZDefRsFkfRvXhNh6bTK6AepZcfCO7
mRMvqrSLjfZReHNunsiKA577cjHY7ht+hzx4ipTfqfzkVGcwrcalnIpgO272edUBSlznaHTgVIwd
mY2jQLtk59kfvqSftZjU/djtym0Ahx7PNVRKw3nSN6qgRwsKkcJa3Et8R31dpWNSPf8Jko2kfdBW
NEMgzbkJZRc0C1NsD6kysbVI4/k2aJyX21iQwD/T43xb3qZoHfBZR77e7kxyk2ZvyozTbYKcUPCo
8/yO/jvu/A+tjdaOZktQe2VwSUOUWqhP163MhhEFPZ4H4bgkbA1dUfNKbS0nWo430tTZF8Nir7p+
z8r9ys9jBDUSgojuuV00PtmXaMTx9C3lBbS/ztvXx91H4rJz7W2rv8U5xecZgqhpXxIGzKvRVJFO
3AyZ/7rvr4utQzS6XEfRhhE1TJFu39NLCwr06NHZ9IRteDnPy4DprJZHG4VPjxOezTtygt36hecR
176IxnW4o1LUVNZhnEOIY6JTPYY15c42Sc+6miqU2tmh8/2fxbKZzM9zFWnIXqM5pIuk9mu0li8L
tJpyTy/w+kPBD+C+dfQHPyWLa0OHDZJrwn5M9ThLJryFW5TkdDxrjBqMuJA3exRA16eYMtE7Ifam
fh0eDAHAvksQJYGyTw14p+z/r0lZXlz641CSrt2Bmq+3a7iCSYvKhZ4PP5Fz7Qv8kRScW4HEjZss
tsRVlvULMGFkt4H4DVUrkPHWvWN35HrL/6BoS+P2yrl9yn0tl+A/2he6x3zd/SsVGb9lpyPt4YCr
6PxNGNzNM8p/QUCwjQ1rLs8Pe0xkiduXmOYrXcSzcy8zy6Tu37U3ItBfbo+HD+MaizCiTvN8DKxc
i//M4j+jfWCM+CwvEddY/OLTG8uQSAUYkVmHba2wD541SyFmKcSsWqkTmQj6Z9vSRxLSOG+s/upL
ziNFnX/92H/6440vDSN5dwIzJ+qUvwLFUIDl1VeKT5yHzxGqKcDChzg3lQGgVMpAXb5yFz1CUZXW
+9X3yr5jzSBESp1pvQMwYvGNFXcfvugyZ5cUDYZvgxVMdMKTGdcDKsSgrxbeB81TdaLvciYTuThY
FwelRqiIt0G3Pbh0D9pmDtOLa8p4lXTAtoCkJDl5iQdFJMYa5Gkf3S4bXhBpEttbe/f1gIiK/za7
5F48tDfsjt4uap3K/agS73aBJnl9dtJUnTQchgt+z1bD6CsUJK39m6PYwsS1YGM3XDpUZ+9XcrtB
4d3MWqBrNZ9cO3s8UU6P9BPEwZOX8VudDZBJO7uueHoVx7CcQ9oVnCVVqsbrQ+ZTVhjWtg91XdzC
8HgeCmhrrv5vQFuBCkXz2h4bPAKXwdK2VO+RWmlVFeqBnLfNMWgpRfa1V9KJFx80rgn8PvcS7CVD
aYHGBLt5BHviIntxNW2JZk8pe+hFGPQn9dcSq24uW7hPr+ZIuPao55Ry53M9625nXa9K4RoWy1Pz
vS7wL0ym1meyxKG57G77ZF5aW4cj0OT54Nf8FDyZJ3OZDbRn/iZ9U1ZYCbbgqqdPqyVMcH/zhMGo
sIoVujT3Weef9XFWSwvNo3Fc09jssGtzlTydzr3wHs57tWK3PqoPjkuZULaJ/4dJ/HckJ+5mVWVS
+T0fuDYHoht6hjFGNbiBn1KFQwdTUmi+KMPusjAagLssrFL9HSq854Z49bJcWtdiz/SST72s552n
aJC+g+EyDN9qwTAsRYNhuJYbsfFw9/Hr+rm8G53QLQU1aR5lw32MVXbplzMes76dC/TrjnNFdEVu
CLvqto/natklqzkECvPvUGxRYtPPDGRmFFyitjIypSJloZ6zFxYmya+aIThQAhzwNOi6rSVd6wke
Mei6608ITUXDSI6YNr7p5UqLH9ZiGd/zPO9x2AvlX7FbY/WttXcc4xWX3+mguhpMS/0k61fnOqrt
Szylz7/0dlM2mXihss/vkSlcq/p/1y/1L/pyTIn1r1IjowCtMafevNUPo0UWIEckqfyMSyldmPBY
S8u23cXiVrVPamuUXs5m8W14G9c1v96oSwzqa/If+wdTDw3TNyKsxjvbo5ur4U0kF3c7cUPlpZwV
x6ymhRedy3BhrZR+75Cd9GNdGkqj1DqusjA872CaoIYLPXuqO0uv7Lp4HJaOw+PmIX27frgUEhNz
a1NCfFSaY19kXujZuyHNG1+5Mv04zSg+fWTPQbiLtO5U3wbNeX1clKKamysXt35y6y81xNo6pkzQ
xMnTlVHkJMom5+ZkmoVh0tJlklIlCgdX9nmYB+trsX19S4/doiP7GJbgZvHNd79sM49vPjuy/1tQ
dib9ctKvJuLw4vTYn7LLJn3tg5tySgllmFgOpm/5lvBHHoVbx5jxJIrdABJ+KO8d/A1NOmgL5h03
Llcdt3tIWeiPttOXezdUQ3TGKMi7kQ90K4V2kcnala4HUJb9Or9vOhwcyGTXS09QCWBDMyfg1lzh
QAyyGJkMBBet1WMQ5TzkQM57L+yGitddNFxRnxcY+QO5gYtiWeBhHDdX42g1rmguoVBMztv2NmEN
lVzclg94/BVNO7Vpp/JnIRKGCJ9fN1kocn6TSbM2rqbjCuX2anxOx0Afhy0RIEoX917LUwYchZzd
O+GlpD1RRmgdgugsVUfd8DztV4WdbeF9+81qLPmguOzaiK7xah8Dn0+fy2Q1yYg6VWwcA/66FNz3
l/lYSim/MRpUdh7tOI3F0shRHtU/yUXWBKqkydeO0W+Dta9ja7rLVW1Nf+Wqxe63tD4i41wtu2Sc
cKS6l1wk+IgQ+KHx3FqeOtmXezKr9oEnSbUJq/alol6adkqEdnlbPgnkFZqlMpAIj0PaX9JL2Geu
8XQXrAkaKpd1WLMfuoLbaac/JeuFhyNiUeNFXXkuuv0u1WTqs+2AHmP2gjSSiXnruzNTZNRRA3EO
/1ADLxW/j5sbyNKd9BqD2luK2GPfL41u6bu4E0KYmuA8sVFYczkv0OA+2w4F2p6FPIEAT0m9dETj
tILcOmufKiAz/oKAOtQ2r8GUu0KDamZ95bSau7zub7O+24mt5/6fqmOUVciJjeLgwNSyfNzxR6Gd
C79CKxcOV50UbJi/qrQEpLlqzelDefpA2JW54BeIdwJ0xR7wFSFbdK+LfzRiZqC3vfQrS3fgHITz
UKPsZyLwLs3k5RB6om/GBLyrZRDwLhp2EEUC9lOQ2dYBQlw4dnHlVaEVcG5Ag4lSUg4UzMCLFpYN
MZGZYAI2b28XXtnx6u2cb6vYcZhe9bTTEDgQcgnEGoT97fNBFl7u7mcHvyc2NJM7aiIQJu40dYSJ
O2RCUdx8JFKtNmm7W2M8pG7to/bRXLUrZLVpa/zGA17mXC6Or9qlvXty0vIw3s8DYuJ0CJ/wQmV0
7WwnWq5lAro3ImyfawoJiwjbUTvWrVx/AedI1sOaS64U2hzOUf6v1ltU4mYaR1pLJKObsJb87psW
q/S+9TcEkTvOebO/xVusT8aml5M/cQmBkw3mQ51Nk/Jffq+864XfuPSWTHW7nuxJFPXz3oCus6Fh
LgcAonX2Z8pdqB7LLWXnK+77ilr+CfVsNNKU83bc3xFa6dvL5qPpf+f+dlOr9vD6StfeJeN6GSY0
lZ/0V/drHAyCmpvdHqmemMAci/ay2bp9+Peo0INFmHP9JiFhlLnpUSry7kxf0GfBX3Ue8Dk77oKX
dcyr0SiMLnqrN5u5cf1X7pf5dJjVBM21Dw42VzL5cC14v/tA1F+6TYbl0tCZUX0HdL+9+CAFnTfa
YDXHbPiw0IrV36UPFDrFKzMcZADcH/AfuTNDjeP2Uhg5CmVcSCr+PLyFByqv7o1nZ77Cp37w2+rN
i8Gx4sXYvWV0Ai2f2m9H4Wv4qtgOh/A3Z4cRGKGHMyHQPfRKUjM65+HpgwcHrcAxXn/3cU171bHe
7PTriReZj7zeP32oz/yGK5Mf4m5tcQuyoFQOb8qB5DPh8VgHUgjvT2P16cUS4IEX0iy17jePyqq9
K3/z69vpoMclKPz7aatA795ZA9AqV8rSlHrIe9k+fx7rDy5MxyBr85H1G4jsLlUYhmWvJnHd62ZU
cZP79H/OmC4Kv5kHOty4x9b+mwzRxXRCddpAuDj2TpJlqcDPoZkvWQy5Hb0SvF2uWHKkPuEAD/iN
KQvuRUXD4QTU6j3GZRgpULzWZ8yXsB3MMSIuQnAv+W5wf00QJcKzTsoson3yUJ4k/9YUeL21zkC9
mxXD2+ANmk3NqVrVd59B2JlosvuQ6EI0aPEFKcK8qrXFqPx8e0mXD+fjw/EY5FOJ437ZoVpk8bIM
OO8NbPlTOIPCp6C3jDiL6wEs36kQNyqG0CgwcbLsH2tCwVmRRMssL4HD4tpq/1EBTcc0gLCfZ99J
kNQQz7sj7j+bL/V3H3rYCoOjz+lySMRIcY+PszyHDyJXgY98sSbwfHSgWxVhvB/v7UdTZywlbCzM
1xDOD9MY6N33VHY7aR0z82sicPkzYZxRdSvLL53bWu+aSeBsbfavIDpGSUcTjU18ZRUr/L73G8Y0
P3bO4+lktXvc7R6jt+WUaKs7rovlzgssYGs11pXcuN6ihnw/HQfRLJ7azuphnW5hEUFQQEyPPfwo
iEqrrIWod7nsV5/nA9wNbPwtVGVgIDoS5LsYHh/qo+hpi7Ka8sb1F5X+ZdP/mUVUCQ/V2jCpDBaV
wWnav53VxfGiGDf7t5/IL04M8w6bVgF4oQse4rm7RyFTTngZfV7q71oOnpqEvuZTw8lzI3mH6KIY
c0u62au4oXgOnSgyH+o/XKhDWneaD/qItyVttqIXn8voxfvnYVMh53uXnyngdNpbjm7UU47uUudv
dpBOR9M8yp213vXh5F27HsIesbAvTAlye2ciABX+Or6dYn9pkgxVyupluB8TKe8f2A99sPlWExtd
YEzMA3h6AznpXJbhyHc52L2px4u7sCE33ve1lnPTM2L5KNbd54Fu3uj5ZmTd4fsr59/ixqDFdOgl
+XSA2lC44655ftG9ISPGalFSr4b9+XAYpECC4iXa6iPYj3b6Ef7siIslbCzkwWFjZjW0Z69wmj6Y
Xs64qlIeWJZs2ed2A6C1NAy/Pl/4kaOBK5BOUDn2IzQ8HC44F+cDX8u7H5DLxPt0/bh++Bs9KwhP
/A6kJ3mMikfKcs785UY1UX68rwAy+WSrfv7qdnT/M/6Yk39W6zVl2sBLnenIWjcvD3IBinj9QUsY
6nQF2QF2ogcFcUIRHQyYjobL83r54n5T3xNfhMals+dwiolxHvxwFJpkc/mB5e07vSEruVGFS9Wf
C5g7mBbVvUulRXX3eTF5ld7goj29ukLhQXA0YtK685SqYd03av2h0v45DeTag60KWE58fMDbOGSd
rH9/eOkwx08/114D2WnLmBHaqbNSuMOtFdwBXrv9rMxsuWH5rWrsJfGualDZNyLAo3JLMbSwVbu+
qqfWnethcP5MTBjevBfOv7Unhygt6ns3nN+F47CC7XLWv2x3quO9E9dBm7t304/S9tXz4r06vW21
+IaN9YPt0AnmQfJDuFSChJhnVmNP/2wfsK/PUosR9tTdlrrdSkSQGk/dOindws8pi0RbqN8ur0Xv
Q9D6ob14On0ubpPqx2JUKsaVojlYf3nrL6I+fsJmiYc/WDTkfQwqyXC37hAYMWxca61SfKtxy8W1
JftG/2BeERkFD07LQXYYNG9Ow98Z8FkjoBSqjUFi5NnGUYBINVI0EMseKZ1OjfacGOc0KjgqfXgP
7PexlGJ/UJB4UaI8heQmLln2WyrM1sg3tjX89uoH7Abfdav5fmm2Vq7LkQFBd/ntatilBB1Fx98+
Eppn/Jgr4obYQQ6BkLu8PsVFJ77R9BttlTSrEqzX+9J8qHs1HGOt1hp995vnJmZK3yBCBwtBAh0W
VwI1dH0aorDyAunb6eEt9OUOrX9puCgPLS08zBNivNwdpI93d2DuyFj5MMm1PmZPAWtCsIrSou0F
w29qauTNbKReWrf9Ws9tpJykeuwa7LC1l+lj5RakfNvdI7FONJ2ci5OsOFnMJnMM3sWYP7XWTQuh
TbZHb6sFkyfSuTZZ2Wsafz+thkluYN2eQ/+QgfXY1O0NWYEiN+jdbo4ZHs0B6gh37h0h8r/8EBpH
/JBqVZutDdaxQUsyCN6F0Cpsbu0+uVVLmrNDf33AhTH1Db2/usr0w+xr81mqtSjW6y8+RfuOhio/
Vg7qnu3worR1wvRuU/JNmtIywdB9xvPPzaHl79wGh9HgntnDwaSVmE2H3g2+pCbeKH1i/YdhX3Pz
VDc2pUYAvMvhtzMM37e79zfNtHDXb5xCa8Omt6fCLy4rhjD2BRomX6TwNeUxzeOsj2/UZfNPPSgd
XP7W5/Lr5QloVrSY9uLJiQEgGOaLxrHpcPl5JOdbdxf68jh0kuy0IHPZXuGrUe1SN/tIWxvan9kH
oT6ir7zleagpiMmfZo7Sq0lv9/q8s53tB7VsQOAuacS/vCHNJi2ersOX/YcP8N7xse6uPlnXzh9Y
U6SABHC6zTv//3H0b/bIedU6mattnqovJU2rFz8FPLdgLXLsK5hVgKnPDn2uLaFn1zxlbCkk+hj7
6uu3P6+Qr1WDsuK09OXcCT9tuqSgdoBqMB6gE+uZ3poP8391/rjdBCFGX3eeGjYyYdI6WlEska2Z
DQpfq63oa8p+oj8+fqpTxn29PnvLj/X+fWbrRTqtY0aif/d+0nX/TMWQj3Sz/WBLF/F1Lsf3xWve
BEB9OX5Eaaf27p2qvXtWLU6xRf2HPmRjYe7Wun4p4UZHzglDtF51E1rAJ/cM9+RXA/f0EJZvY+NQ
hTKM2jaDG7CgT6XvP4yIfdudk5pJSvR50Diz6bauzY6JT3tbGGzWg2UZaL3FYpc0W7vFIHx8tU7y
kcDC7m0mw52hfs0/id7xFSkrsTbrk+cKzay91AX5RQlWAB3r32Cq9SnMvnfBBSmAnQuSs5Gh8XLu
lhlKndv73qHaYxpUdoIdV5lR6sNbDt3lYyKEKguGXXaus1ZWaU1Hsqvr526r+lO4OCQ27M6559c0
amXf+a6gVle4uz+W/66J59b9ZiW+XGTbtmpJ+KTcssGCNrA5tO1fCyPt9Ncmv6g0jDnRX/e27dLU
hPf/fH6uvnouLM9F+bX44v9mO/RqaJ6Fh7xJwCFQz1ZKBC65EWphMcDx5xUyTs5J/syIbP31S7D1
s/NVl6MA3HbAizy8POzCJWvEtlJmOcQV7jSm4w2uwG3SjcLMKghlS/mqUMyKcSCaLatFOxddMtU4
2JV/zlXRnPtFTXze7nzhJN2VLGhglCx3GphfK9/EiXw/5ECwE5vGBJ9LMIM1a5uuVJnY663jT3rg
BJN5B1PTY5gTv0t0DaHEaCl6MApLWkshl3BTcS/TzlGkS7FTq3X6JVkApgCL4dlEoCNzpTEbrcvt
7WPjxzo3s/GzXaWmyCwRNdS4jU7N0fw6FhibdPrrAY3AnY1lNgLdv+oFcWt+3GCToxdBFjlrLPMS
FLvAuD4NYavZKpPCkI2OsU4VWR4eZVjL8y0Mi/l8qVkecgHgck1WlYA3uA+YaAgWp6CKrrTLYfim
P9UrfaKL+Z9QCYLJugXZBleIXXcakdajXAF2US00WgWS8Go7qvXK804KjxY92LmKzfHlgxvRsUC6
Sx9dVxkCJOQqaepd3zD1ruVQpeivYl24eEsO8gW3D6d8lVkACkOOAUOxu3WBNrDNubollPtSe5/x
tKqHv953av9Wy6MrjemqM+f7v0JuFNCgoyO58bEd7fy2C0eU3dKRAyigODzFSSMURvtDKIxUGetR
NL5R21wekuVIoUHR7XApcC8hxn9rNwiAeUKydhKQ6SFAcv5NypzjgOeWGpaf8toeXQ6CW1q1QBTT
rqG/i2kaiEm4c9lqt7vXLb9WFlTiFUP+nDAOMk4mfsm0xXsGhmjoKOuF5zmb0KRI8uix/KM+IMMh
QAjqA34tKjGtxjyBc/Vv0t78gPyjyBAnm+Zinc0ICE3S7HU9SNcDe8GRL+HVhm43t1bwjgrU3y8r
8mS4hUu+Dge86siw068HddFtcEiGwPko6QWhHNMAzm88To2Si+CzLa2AvuTUom4me2xb+eWQOkaD
5hJTZvhvufFYfa0unG38ea3lv4aMd4ucdNwZptGTNLVNq4lXs+/tNCMP/kIVDhly0suuYV/c0YKf
4vk3G7H3wHI4eBu82UeNz4FSEXqxdT4O19Ph8RKkQUdO1zb1kM3pom0lTVbCSAmkROSuOz29blwz
UfoQa++KaUwbKPreuR02vrsd77hnPlfxNPxm0p9J5pS4oR4ut5aT2sVw/PF2C+4LzA9HjI0vdeHE
IuATxop/pGFanDqRUkoF+l6vD0rvSpPEldKR9nEyRfrqh/ATWE1muFlnVH6RNsqCuoI2qIqO6d14
MU9xBen30SfXIeNjA6IPRUcFH02DG/ff5Tf/3W66Ak9phJEr1ZFvGTkQV7IhXiAZ+q4rQJvFca04
nhXGh91kWRrvC+Mz0uK8U/lcT1sMONw3SC6HVX/G8LMK6Mgq+iCYmx0x5GIKxZSPkwiGMqHQ2c1p
kbecFhm8Lc3AiVzPOu3Fm3zepL09CP96qFQCKPLaHG034yQKG9zJYGjfuuJiyam/9Erl3q0cYtj4
mMzuj1WDATB3Uwgj7oFEeQuSqVbohylCBfU8xA9ppfMBVnkS7XxUQ72DvIlzYGoQeevqRV0JSfry
rm2t/c/jqb/4OT32TwJUPSCmY650UxKhllh5EIB6j/Gjyp5COgmpV+xuigGhgJ+wQbZtX8Pw+9p8
Kj76ABUfp3geeT35z2Fabq5W5zQYAjrpwmVUUYF/0wFCXq86O2d5q3eerL6XAEXyBYZ952GzRSKL
MBfMPUOUfUwWubPAOK349fRYS0hKB3vnx40TCX5zBIpdKAaYmjCfHcFEtbV9ZywhM+wgxS9alZBi
E7DgDH0+ZmnnVORs6whsRY6fJt2ermXpw01bA3P7DVrjps0qZpnrP++v3PvKElbla7t+bUPY6tXl
K9dr7JcDytfKx1KKybqrYXqfOv7v4LHAisFq5ZaGqgH76vl0PYDgmXfZpBvx6nVV62a7SZEYW5J8
acxST4Tm4jcfr6ohE2XfOv8kRz3xYDBTzluGhe/yD5I8MC1951TDpAQXinK+0DmP1nN9ka6Hfdhg
gj+5XlGL5nGtVxkuGp/CveR6j1eU/mazOl6VkCg4e/seTsJz26d/9lP54AGAic5LBwWERQSrerA2
Rzj3tsvW8gqFROuXnFBYg0vUbxy+yb9gJaHjQ9eROlKxuah0O1FxXCiO56UAMq0NndB3tRrWzsU/
6/mxy5xHkJnSzFF0Mn7p2UONKpGoFpC0VU5jMt1jJ/tw523/s1pFzawyvfmQPIotwk/HN7fyDwus
TGkDLzN/A/Hj2wmuWp6yNKydbs2v/ftVx73QHqCecGRdviXluHRuU7bTRlEyEc3XYZOn87b3yptm
gGDvsOPlkvPoHFTnJOc4e4bWlVHokmduoD1SKSvIqka6V1tMo8fkSeX1vwJilde8fwsw91Gm83J7
qNVbE5XXpPFRbwzYALFr09WQK4++ESy0mfNC0/9QRpPZg8vrfB0CM5QniRgfmCGbkf78wEuXnkfV
3j+Xy76cHE6Va3vFiz0o0ceg/QIQVXqP6dNGyLDOXuIp3Pcctx6UegdwXhbm3MWQGJCuq9x1h0g6
vWK7joyiI6S+SkYNJafa4AOGSKffgm3Jslbl46LadPn36+fCXcQrucea7JQ+PBn/35G8J6MBzZo/
GR4Oo2DmKXDuRpvA+6BUfyQsn7/ONOvNaPdeZg0mHFTx9Qyc3Jtpsc+4KUtuUKyMlufR6jyq+wYJ
2xRbJyeTRKnfLIjVlzmgwXlUOo8K0UPgQpTZNlssnlHRGEtJGK/TeCvxSBQF08DrVf7QTxVz7bMu
QOuJSdJH+/Df0YMRUCfUOvWoP3U7P+F+tqFNGwCl7c231OeDmoCmgNGwnGzqafHs4/ilUBsW8Mw2
o2axLXprXNsQ4/UXs/6tChopMzpuRtCl4oba8x9bs9UtJjbruQwHBvZ2lSD/G8ZJVqJYjEuZGKdw
jw3nPI2EMdxhoBwhhVZQTl3qhrJJAervcQtTPdNKfFh0k36kjk2H1W9gTlsG9CDZqf+3+45Rfwat
SW17bfb1+xItYTV50Hl0/jw5IJPNH0l3Kfn1T/YiH3SR6uwy3iJvuvf0sgZzJD9Fb9vE3muZr6yN
prTgPWYtDXdR7xruxl2V9eMuzHIyn0X6sffZ9Onw1lCoaozrXD/LwDbcCULAWz4G03c2XtN3viOS
Gu1bDgY0vSkRvzTD9EaYnyFdoj5AcBPjIU4gbkQ9mR+LH3R69c1Q879c7Jbp2i5xopW/7H87FrXf
JNgCYhAqUt6F1PnSRfLiA6fGQmmfhw7PX8GKmEDThkCL4U2XkBV0NSychjvG5lfTq+ImLm/itNxq
UO/YO5MBNwzr8k6uns1+3WkMNe9Ieew08+BsZgi9KyOJI0uN/vLUP0xbm6cDQ0GFODMmf4GziuWf
TXGRp32TfGyL61N4Wa9dQ0kzqxs0jalNoaevrM1MWxj6vpISXr5p5Hst/fq3yWy0Sl8JJ4WEooV/
7Dr+ZDDo37IMmRFdimNUGPRkile6V3LXY8BHeVAJP82ByhfN/Htim1+1r617+/pvB/v4ST3FXJln
DhgjQTkZI6038WbmBsUQ8RvldDvHx2+Nr50oxi12gixRpfLnmu/Zo10Xhlr0dLP07uy4aQw/Tr9s
8SR7RgVJ3VlPm5PNtneaibtGr2r5JIDxNfuXn7e2a3Hz0gmMInlVYLZasah0HuYiL8hj7fYop3B0
vwiSTq9A+4LUEOuOJdBN8AKt2BzYajfgBNV2t4g/XQo3n/F3tYy+cRYaTnqA7vUrtwGSAlPID6wZ
PbnqIzWxVZ91RypgvgWXB31VsF5/KvPwmlK4OUhApYRU/priqHjfIwVSLqOk3CegpLq/CBdpzcqt
bPG1vGLZHm4a7UrsunjUQGvEYEAR1b/AJ+Jo9Jf34gcGRvGjlj06KbkkmCzQtkZua5flCNEmE3NH
yOA7x/Yypt1+13e4+8ZhnTRu3aQtGv6K5qAvM6oryC+dwnNTOa0R8Fa4GAWGhixvdYPQYdXSak03
3Sv++gkGrHWB4PaB9/1pQ+St1oxxCwG73poLtVFLM8glheXqdD5GysQnqmMzvM1A3GfF8G7tftfg
ays9aBhdSIY2CDgZod81LtCJKPhQKn4EawVCq49b1iHZI3O0xHHXh2x9US24OncPlyUbYlfrd4kg
3M2+lOXAKYfmrUsgbehA0gnpI/aI1CiZmx3PVyC/U8P0y+9KcKrZ+fsxaZ8uv+OO9zjAdBDlAHK2
Do3uLl8bKomk+8+yUk6ajWrt2i5/JzDVkduT6fhcfrmykEZBUIodUiLUKffnm37xZ/Vn+dw/Anhd
4oMz4NcitOiir+EC+jz/F5S78oUzSkKfs6FQHmTnwXYq65Bb5KmJpf+7bQbds1g83L6slm0hZcVe
a1BNB+lGb7mdVmhu2gd2E5jbQl/vLVuG7ZJmwI9On1y/0v13/MPmLXUVdWibppkq6y5T2YEvhaAE
w9AdfljwY/cY4JZ5ush9XLyH5R9D0qW60i9kBITZiHSGyPV8NQDhKAckpJG6tKY6qbSOkOchFySK
REv10R92ZaHcIZD40hiWVC3dwzt76F+HqGwmSP3cIzrLbaKnWmcqxKimLWYOF9bajD6hs1d3DLZb
d19ac+zaQbMghHoQUXo+/HNL6lk6n7mlHx5KM72o1i9fdNbfkh1VWlDQAEDnoPw9zXtRsVt1ZGEY
EjlJT2xrKA7qgx1fGkKpYL6fPlcQblb1pzfW6a0Lub/gx2idDmalnpt0u/pzRk6GF5wFvs3lSWnk
SHf9PRqyrjC0Opq6oa/Lv54308OhrkO44VILf7WO5f7UYQ76MdXFkyKkAv9O7vTqtJ5iifiK7Prr
fnTqHyvxchGvFnFpypzPd6Os6Dd3hKaDTZ604a60fpaQHuUaw8rBwxwWgeFdY0hnS2MoqvgOSaaz
PUhvBZ7QzugIET7W1Iys+51MHPi0c0m6LcpCQe+b26jaoOcbrfXuhoVFTxVwR26jPVt7uWER/Hib
0WaWPEyXWp4hwnXKi+v26pknfXsSOVf5k6N9iC9JLEo7PfD1kcHHGM5gNekkq00Ky8fs/JinVT2q
Bdz1BIEDQWPbKKmyOLU95BYK+W1oziUo54v2f6uqzePSbKrd7qln2XmRQ+xbqnsCLLsX/qm26hzt
ujPGp7FufAy59FBgUpAeKghzNTSVVgKPmaMy9802SCZB9N/b7O3PbZYm+vIlorFo1QWc5Ejv+nVw
WQxdQnuMJr+SvOy+Rz2puZdsxCN3XgtK0zq5XeQ0IIU4GpBlmgCTx8zLJR8GnTplhf6x1G4Dpv3a
03RWw1oLlZ52IhKRW5iJ1k6BtOxAFQfhbTwY+HVTiiRcwj1jsm+wN5uGNT3EU3aRTvr18M6cuPHN
Ih/GEGOC7Bv1cbU+LtfHaW1yqk3q5wll4Lw2oQysVSeV6oQycHGe3JYT2cjizrL6sNmpcUxP2xye
s0eySFT+boF8mxmSY2YXAoPFb59fzo+QHzNzY0qDP/3iCo2OUPpfu7aHf1N5aO5Gtd2o0Bi9lELM
OViqmPN5FC6zJP6LpEfiPxUUOe3tj3F6i4UCbnvsk3efpR9lJfC82DmNhbslHb/4WSV/CadKhDBh
mYcF5GhtLiHdDdj4zjaey4bbiMt0COd8Y9iTp4ju8TyZflnVjS17yst5K/NIWDdKmI7txlr9Wo2b
A7Gf5ePDlTFcrlEq2E/Lgq0/lXspiSf8N+/cLbxtW29bvrxt3rz72+adoy/iP6ls2gkweDKpnic7
W+FLYYktMorScd2XiULm3Jn1tjV/ZutYGjvEFJyOJyCoTGpfo2udFz0LF2HOimTPiv6vUlXwYJ2Q
dxlPJL64WAl9QdpFxBE1/8UMCbDRMgms4tlJUu3+k+5mm3S3Vt2fqu1V/kh4KlYamrp7djiDA+bi
KmN+yDy7Xzg8EgucC0kAuBLA/+cIwc08v7JAdw6KrGafSkv2b3PRabj7fKfUuTwvGXwuI3Lded1z
ZB7dOwVzT0gVlvpDU0JLTh9CtE5gSHdD6uceofBVnqY9Vw16g0JOCydyIRdRux7eiBREV+opVx9V
ZC5Peolm7Qbtx8Og5C/8j3mJaiJMNo968nlfWilWf9x1ZwJ//QcDhuCPR/Lu156Pb+xpWuwa/cc3
tZy+9jng4XYH+O2eFM7SOuaEZIO07vRBNkg9VB4Q9EFkQX3tPOQzXB6nm0q1vI5Moqj2J8vzpLz0
1I13tXG27NSgbIsthdHi63YZHx7YF/bLeLePixLbBuXv09f1Lynr0qpFKoqqlmt5yBfYhGTISp4P
eeO5FuBX6p5TMo+W/5Wtb0FEVegjCURftoAdubFvs/vTWjdlq4+C6W9ZYcPQdwQRDfGRlvhIC4/A
oE2hcmyZ5W1YaOoAm92Mhuna1bYOM12RUR/FfQfFxbrMuk1HH+Vh62CSO3xaQ6pf+jvqceC/pD2r
PKxmo/lslLzjQRWpU9xD/vCxoHPwsajG0HOi0KEI2cb1W1gz5/a2u/+yb11Kg6yEFdHWVC+2Q+r1
N77/6DSor0z/+7URFTvFyTApB++G33Gs4pdivFz72XxQvoKNDc8BAbBeYbo87CvSs0f13UiKRKMR
vjUkC/9DsXMmtSALI5v+9MGkMCZCTwuxm1uroKXjSyhiTwO5SwdfZRofjdF02E9wsXWIMsRYn2We
daVZUzBrD/eC83tmsAxcn8RW9RBHWVgVvWH+QmEShe+3s6vkY/P8WDk/npKnTfK0Sp4W6VOhKruS
0q0F4mf9H67ObLltZMuiPyREYB5eMYPgYFmzXhDWBBIkQYCY8fW9EnS5Ozoiw7dK12VLJJh58py9
1ya8Hs0M/I6bbAbnNxQPduqDEQ3YbUYMq66tE4sjoOqTlpQ9gsXEyOKbUw9Tq/WIXHyPvv0i1tnx
nTgTGLsAXTfyg5aJgrBaotXmN2lIJpZSGw0ZdBtvsjyKS6jyD6jIKnRzTO+RpHKxBAyEZeoY3kRs
CI2oKpEoEQK2ybiL0plWuPVG52XoeB4RkEY1c4tAeRqAThAUBq9dEsusfJYEH3VZ2oVeMldozprV
VV3J7apXV7O6YuyHfRONiXR/N+TWedDNA040Qtx1cQVpMP1AstxqUMCQiJw9QmIaAiZCNqyGgTpP
8yUIeSWUDhFGcK2pCTyLBs0cAAablbhCbq9FsAOOb9lZYIebg2/B9ZbkU+HkFfn2uzx3ZyKX4Avj
MqAgO7p352HeN7mF0tb5fVqcSSROcL1h9dh0wdDVq35JsMQ45XC9iUl4ZKC02KyaQzyNMTarG7Ru
phm6Qt9dFWE5hDJpMystbUZv4gmaovFKYeq2HHM2H/qY4kpn6spV+J60d5Zt+B0mlvdWonEesGiT
JwMi4oJYGSHsw6DIHOhDt6iRse+Fmsnc30U93eLrQQldxMrDuDug9oB4QG+F+dc1tqeYXRmR6p7N
vgaT7vxkFFyY/1SfRTIPIT45/JSYN72jyi39VfFb228skqWWzh33R2OGouDa3CMo12y+aX+2fYOq
bAQk4vfAFpe5CxPpHGum6vH4cG0OOs0fgDpRhfd+iQf7m3nItyoBxw/2dKIG8XmDRwN8rFzdGefj
JZcc2uCzJgxlYx2x+jpq6+hqc1UPO1AWmF3SG6kFV1i/3BnQXHBnOMKiceUuuRJoQIBxDG0gGN40
x28tLhjFhz2+qpjuiCpf50ij8s1JIw7GJ4cVIe9zB52C3DkzbcdUJahnTGlC5/QzrdThn6HFcWjB
+SLSx+Uo43XtQ1Tf073EbZXSl5makD43zGoJcXhCK8m15o+pe7ZOAx1FF9Aycvc8Nh1+Wj4/2hMq
BgJ83f69RLXmQq8j1Ag5H8X/AqjIK1E4NUai7VdYSe9KZTo1pxqGINJePJd+/+XQzfbwh4qwkUn2
Di+XOH9ZK5ftcYYAmN5Z06k7nfsSguMv2pzoPJBUcDaYZnDlpv8HSQnVLo2FeWfOu7LaYau3Xk30
4fJ2lLf7fJuj9MLzcHwt2cTLGAm1vOXjR4GgqcI1h3sFBN3Jp0/I9ZWFjJY+oY1uaEGmN+eA+ymj
m3JtfGFBH1TcOkzOIh1PniWagNgZpoNoACKp7pRVm/ECP4u+Gn4jrE1rc82IEpsniyE5Zz8qL/Qy
tF/pvVYzCTorujmGIjKzacc4ZXokUXqJWiLDDfIe2gAF8RxChA3B4SSmqaGLiRJPj5iH0g4eXCai
Xe0PbCiLVgsl0k1fdVMimQ93yjznkq3Uwk7q/2bMNLarRl1V0qquPdBGJ9JPg/0vPNx7Wtx0PQw6
mStdTbA4xucphu6CYQmgE94gasrMq5Y9/qv9aX+AEhTr/R8G8/SoiW2ITDnsylDKQ6BXjKHJql6o
t4BY4V4BvULqQ1lzZSa7uptOZ9XO913vHZ6uNQhNNoGotEMaOVnl3kJ74ATc0KnM4BnTDxwlVUCx
IHsskBcHSKbojBZA7Pg7o6nHoD1QsUcsQrV25UXTzl4jZLpN6OmS/HKpSBHgUJFWaE944vFCQPyl
g7EHYQlZSBDbTp3baSH3qOtuGjHnqWTicvkp2MPDCnPmENqqWLMTcunsnbA7RjUYjylKKic8HyMF
IpOPrV94T5d1M54eO3AoACu3/MNi9y+4URSRVKOjjRyMUGidul3W7opip7a7WhcIr7rYzvSpjvcF
99YLUXuIPrjnb+kpf2hAqFSxCicEHTBSudoUJ2EP/NjkgMMfIm7KihZjscNfJ5UxDtXrB940PaF/
RrtHBixQIaElIXBlcpJzSllkhYB7QsCy4ldCk459oiM3U+OyjNFL8V/lLjM6Jbi2rv2mQPeivv1u
CMji5peCTClMcWzgxZUMOJCiR2AQZvRQvYLcwWFi1MyqvMsP9hLk8kxJiaDFzXOpRT4261iLgBiS
c6SFKkw8zK0aMQg+r6OT4NLKp81w2swW8XBr7HLGL6bXjK6FyzW4vBCxQwen1hOLT38orkrtrtN3
pb5VD7uJsHIdQ/dmJikN/sZijsMlJ0mJenYvCqGRAVEQx0qssgic9b2WFE9S6XEvI4cnF1euSt+e
9G1VbHND/FGSuZ7LtUn35pwcPq5co4HSXXzp8Beb1LHPUdbhfPpsVtg7uLkcu3D+EvERE6ozn+SI
gZEJB6jERzqYSdBabpgkh9/ulrws3C3/vTJcLP/xlnlZWBRp8MCdAhqFm21h9OAlZPUQeQBy0EDk
0y1aQ+7ci9BzLIponbEoWl+UcUTi8Mk+sCPQDeTfASmBU2JDkLmQf/WHLdwNJVHQF9Xx4aOOL6lO
ohTv6R6ek7hY5lTfYnV4CxlsCZBrasB23+6zLWXdju65fPWdyCHhkpbxdv6htOokUVqRuzjj3n9l
gnnanv4cHunzKnlVDGz/ICnAich891w94JxXwbBcPXhey1ZsExa2jn3IIC4gRvtEFHwv9gnaaKeX
Bk3P28yhWgVajUbOxbRN0jtPvRbbpXf4uX7C3mXgirjxqWLo63IzvGCZWPKVEZLjfcbAXE9ukcBk
ROIupO5LhPHMJBI+odBcQamnoeYOP2eEUTRaOBcxgzFSoRNKJiXz0aVeIM6B1RThLUaKRIfT/d2U
t0NnmUf0Q7y7gEAg0S6LC5ijiEx7p8ByQR2y3i9cofqy7pSUJndegE1HJ+SaFfLu/40Qh0twplW7
ZpyFU/JpbFLyw/jgd7w5ejSNYqO9udPROKKkWfRNvGanD/HVDxqWXNV0gGBlbPzuBi97zBUBaKdk
Qf+k/2rovy0YeFlKnJbHGEyIanrmsDHORI8iIN/IRxENj8H4xPMc0BIc9USiVc+HkV/BkeDfZ+vs
QwzBrL4PD/wKVFswTPAGq+SmUy71oamE+14saYHs8Waz990IShjl+Ygtb/V8pWHvyiBHc5diIeCO
Q622Dzta4EDzehGsflkOjw7C45f9NcN1kV36t/x6bX9d49MHtSaIPAapF2QHSQaPh8stXVELi1S4
p7HLOzciJnJb5HUuBzqIhCu/l+0SABOZWsvOyH/xm6qNhZSMt4YHlBuG5goPM39bjRVDaG2hlzPp
X4ALGpIKuGOXQL4Kcj7HFrr6PTFwkxDzHpHBTUReiG6xjf/7kVNPWRa9ldvBR/bm/43fpMlibPgx
ewzYFNlywO9i6GitRy7ZoG0IU9iLZ4XFqwLAgvOUx4UOUz24TA4OkEMEaIvjkvkxxyXr8sp9Dl1N
HQOUb6NfiL5OJFgzZWXvXl2rVT6t+JRevPFDAv3OlZG2e5MSbWdyjkkpxnB56Ua0H1MeQ6WUvMvT
XhUPOk85vGtD352/Td1n8edUbK1MaMAt0Kv/0IB6kgh3AVhC+jabkw/N0jlu9GUs3uAeLj2exJZu
O7RDi7mdmJAgGBPq4FtGyoQmwQzURxri4MRwJP4vUmzeSn9kasIDT6l4/bUxmKPPceHIX14H7o0R
FQwpHorQoiHeR05mjuEAzxOraRvZD5DcRW1zg8zTkEBo/o7+DJl9teMOBC5TqUUm4lxzOxeBiH0d
yDRXSIJELMG1PyjRcZmbytyczA1sn+OSaKj2G8XYDP2mPW0gPp5htY+8hyl5CXwm0QTsdeNXdmx3
/UumhKAicdI3p48KbG2+cjSBXAIDWpYJTRcePWk7KankoVlW/oYNsqFOhAFwD19CH3Dbw6zn15o3
kj7k5NtfVf/FJ4qH+YBDhi+3YjGQULZkjX4wB9F+Z3QE27R7sjnqK9HSL+Z1f96050113pTnTT5s
IGrAFuAZoLqhAW1iPKcpJ/hoJM6esUIWafWiwyOZSaMWy2x9qh26UwA3WXzQOnAkUG1x57zt7TcL
cYmc9ozqyhUl55ns8FW5xNbu+elbBrXIODm2CgG2ZIjGNI1HnW2xSu0NliYSu2+uJrxa5+e0f2uY
se1FVCCiACbkjMdHRtEHMenH1IkLXHn4Z5XlkoSjk0WrMH82HnAYqoVAUOAiRt+F3Qk77O26WxFl
T4AMHQRsPkzHMSdQeQv9FnMrkJpDtpWzbSlv83rLzADpdkzb5tZQB/59I38re6JjBflbG+LsEp/w
5uturRNmFrcihjI+HL1Kf6CTTBuZ5g1t5FsnuQHYoCOsFP1h3E4gCihZrKW5j9tpcA0LNlU0jxHu
ebgBuOd7KwCWtSHrqh7XFAH7GqKNoAtc8xiXva5HLSV6He0pVxkZKeHXV1dHjU3ueXThAVRgjoQy
3UvHlzg2mtQo0ptvXzZX2ri6EM8lvgOKJpVPK3WdsbGPG/4y6ibi98rBc9Z0jI5lPFVRe4j02Z1h
YkBXjLigakl2FqwCmr+zlEwcjF1ArwyNg8acIN9BUrBRWPJOk5CaCNgsjzr1D2Qy3t8GUSg6RTEA
yVnsLIxBJn9kTPZFP6oF6tCLplWNsWDBS8mWeCK0AXhAAKp2oPIQA1C69V7h2Y4P9tb8L0VzfCs4
HHNksfg7fao5lk0wBdOe3D+9NitGjDy8srdfgJuQCCC8aY9F+TTc06q++vcoXGBS0ggU0+VoRlW7
AMww/ul4MTGzFnF7jTMMAW/UizqyRqqXDzY1xHh8SgAm4ssQfz+vCL9hPkS432iMcxd9zz4c01sm
o7S4buxchqJCMS8TmimqTeaiFRJvChoxGaXqpOS8fhMc80GJVxi+mvky3aX/Fk/a/3vMTCwSYA5n
H2Rjt20EWWSrUhUDIDZEiiMRjoDWpnHtlCRBpPo1tYYV4SuN5WLH/df7oz+Wv9Rn1zADX91KAyFK
kWqFBzol3P3ZjP+7dQuIwEy02IqeRvaOyf+BEo2oRf0MKzQiFwe5WUHeF9Y7+votOmvCfKKOqwqD
PCMiumUwNs1JIFO5OajiiSJdLz5D1eD4yNHJRgUfC2DSf6NRbzFydCsK7pwv+QevLj0svs+BYQKi
JORs/sCp/iFXUfbHQEDKTomW7B2oxHAPZaKrPMYJBI0C9YAbOa0NdvTLmlQN0VMFKEU2JNAMFK1J
A+djC04TgzJMjL9WRDxH5n0Og3KRJu2VcOY70Df8StCpRbnC1gWVFgTOK+Mhwelsme2JP3v54N8b
UKKXy1JPmh0b8GV9ooRUSFWJFoRzD0pc3HpYBVmyS8Dd7XFyNJFtx8/D40xblhmKaBql4y9+KqgZ
mtsV6DA82rl0SfjoL/BnXgvGMZZIHVW+OpCsB19njthSlrk8uv/+b5oxJm3rKWGDxQhLn/e/eFaM
+gxcng+ieQxw0L34DCKPdBhihKnAVjv6QHLQIONamK2NFpg0Luuw1cIr8cWQk4idiMlgI2iblO3T
vLIJ2m5TtU2Le4HjXznTSrZW2oQ3Lm0suA7eFKtM0ozd0djl5gZVg77T9Z2s77g7Oq1fPHGlgl99
C19lU2AncWgZxQoPhWdmoXOKAJ450wYnHDYp7V04emjV8nXdAusESO2v7AczD80fhY6c8jejE+sO
zR8T1qCw7tjuXVsVhVlkQgSbApu68aaUizgewU9RWTakDoE6UaDsCioZx1z+JP+p7bRH+Ro2s2te
IqAflUyhgqMzAPrhpPYzOUEnKhiu0MRhH+L6IHKCEKYiswP1MQQWlQk9Dl5MAu6qENDHVIU6RTkl
uhMqKdcdRmNiyk/GMyWNehRVDZ3hZhAlzYU8YuocBoekeS8LvlDDRdYOOGfpx9Hxz11p2bs7x1e+
UKhNv9kSWaCqTq/AWNSN+k4CEycvPI1uxQD7lS7U/EDDnFhElv6O7x7n/F7/mx+IExjqAb9yYSNR
hEUzYcA9iAkDCx7bgiR4y2hLzmCDowrLrBJJqHNJA3SikxOZfNHBhUl3C6uaW/854HgAHNokKO5g
ESLIG45wO/8q7k5tTDAaqSdzHylAn/aAU1zSRDLXwPHUkn0cHauotkJkFeb8V1ZR75PLPunGRIGr
V69aI2l5iEmBpPrnIb4G9RiAXYcirQ2hdvSkj3kIZ8BPomcCugO9IVNL7qb4z4Er335UUw97AO9p
TkKTlp53FiHd1fo4rw/+BbLDSA3iXT2jdvlg8KmQjuTFkFHNkxFrINIQe0D40+NJjwedkz5p0L/k
8FOIa5LJbyKWu01Lz/s3RDrAITPhWsXXfVztYQTFggcYMkK+Htl/xOKgoDGBrolV8M5nPjMk1s13
fbNeo0W4yQx6tAetOJA5jYso+zgdVnItPrEOn0q+dcxfTugAmXHEGuFSsYMwkqC9trpInmavG1C9
4AuHzX7YOKCnltG2Cgn7tFEsdL3r8rKGNVQp6QIWwtHA1a0gBc27/plQzZC9MaXnKT1VaVmlvbYy
Idt1K9NJ6jbxyHswApbZBtYcXA4BsEBqDIoN8oJM4W7gOhwQiYsLOduR8M0NlQkot06WCKti80Oh
Re4QdEVCRV9OzLvQXXnzb7CAOHZuWEB0uizMOOrDjN6P+duCBrzNi3uRFhBmIKGnEOEf7da9CKIV
Nif5jfun9nt6u81RuRxyveFXiIQsOZl+IUbKyJRaUh1vJl5uNJhscNJij2GREGFDcfpNlCI9Qxqq
WTx09Ayp8uIaNBx+TXyKDNP95hO5EesI44JI0UmMt3HR4LzCRXNeliHGcKF1FeYrfDId83giCRJe
nLvhIJeXaazpkH0fUNXh+8BMlHvd+HcCRWxSbyTXWoD+NDZrYu64WxzTa5sOalq2aa2mOXC09+N9
/d1EJSw8HS00nY2EVeeJDkfCHX29+uVkO7LjjqOPLCcDZuGOvIPYzWexJsQJbaC0gVmKNRA0xdvK
FEnz9dHHfnL9IvLtz8BNp/FnTi5kOo/V4JYSd3Lue7C4I1AsFuMOhTKsjnKq34GTFgGBR1eWykx6
hIHdxLKUHszND5+MW9dueiH3U1Hx4KUcN2cDDuEaywOs6hHqQtg0kcnEONzXwPLig4FFIBxHlHch
g12CyLEi4l+cLq74H4E3psRRIgtnFZaCDgade3y0Jsyskd1FWcdYNnIYZuZRDtx+Dx0unGax9pAw
2rBEWMPwy3Q7VOxfvMFWsZqalbXhWflF24BnkyeUx5MHk7DLu0JtusOslIRrYI6DgMnd6orX2lOH
VUtdjlOGntdnCbmpdOfis/i+3UFu6iLqkOYFAckQ310YWhpXnQchZwt3RMOaZVKJ2CHdH+6zdOoY
rRJKeHzK3W+CQNhF2GDYDSXGsxubDzqKojowXgZYiS8OyP39aiJ3nSMdMvMDH376D9Jf3s4F8+9C
GSMikN4wdTz1O21fUb//zjym2A09CjyooZoRgkPrmwrfBnSFS2J1OkV3lqUb7SHjG77S6axJCQll
Gs1M0bZoxTp9a7VL0oaxyTqcWWuZ8BXR6CCY1RNNIinh+swcY9FE+PSF6AfRVjesR7pvN6WnaK1B
od+HtDAgd6N66kULCkkEFmUFeFzjWsE3v+WA4ppJHE5e/HfeYD/TXqIYoAagCUhvh26g+gvpZqTn
SWUkJyMp6tXeSHhdrGp1uB+4gE9wrFLEdTdlnWSuxsY7Lho4lHBWHR1rl+NyIf2Du6EkR04F1oHi
Ctr8OYIDg34cqYI+xTTxVWTwnYBryfccT1f4jsBszRgQkYI0nk1NqAEFyGbGCDmL1VrxAAOjSKjO
M3Aq6Inx2c1Ietj5CFX5YKypnUJrCg1CuDnUbQ+32y+F/CrSmbLdWd6NdFdsej8BnSI+dLCPYOM2
UFcgeYpFTBJxaCzkHtCgzr+lPV6kqKZVGjHZaHin1iM4aHIV1zosByJpCEgbIrIUj1b4kWF65JNl
Rw385yNHPxjiuGwEB3IOQcj0n1DB7PcyW50wCFNUIKJnjgG4Bz6NZiXdnHCJozzBjnC5hr29OwLP
WaCVFY7W3QSDyUDgIY717PIJddOACoFFDGwJJrZrArYMZAJfYGg+BX3IcJzNktuQkCRBQTHfpXFL
JacI2DGSW7IpuyLmV1S3gj+0gLtAokJRUNdHdOo4g6/xiCETK1pBKm2sFAkb84HoJtr0+aYbUxJT
6k2xp3plcLppyJ0qA4c/ywgQdMPLKDj/yKBHEr8seBk12+jJZUSJrYs79zEhVrVtPjPC/nBi+Xm+
za6bQ7NxuvVwWismgzGMHcxGean4SScR6YRz+RY9hHn5VH0RC1+pnOwrItgYDiC9mPn+1NVVFMVN
7+KOdrDzGuFlZqpDmStWfcbIEO5zEEeE4gUkCnJWCxsbiBDUQPRGBNqXFKqCSTKXsGM41mBJqZCZ
e6CH+T+BzkSwlZrYbJE1Ip75l7+G5q9f1sV29wF9mHngqHLv+r4+N2oxLKHr2BaOpQAwo8unS8wg
HcYehzfPsntKNPT7GHqjq28+ye/iIrUwktC1sCAroeInbPYm/5//Q4qPg48q7P2GXNCXUOMCWT3v
uOUXljAN3GUm+9PxSH+B9i2dcKYePFzwrRtpvcfbRPNBDDVqsFN8dFHSSMALn6f7CsKOszoNKcg7
LIt5vjEnL8VYw/OFt0blO1q3b4S7FBsu4lzbTDVpVl8De70Knt7aXK5xrn9iVCDsGCPDaAtcicFN
FwMBeAyGHzoddttY719wR6uPJofowbvTJeegZ30rhJTkL4amT6tW+U0hQwN+NlbZ2nxDzcKNZ0CN
9G3pUR05YCQNOgu7EZhkfAiYf7sq+G/M3LS5SZaDhkoiFOadHBmxsLa6Sva934B432+OsosXdv/e
s8fZ6x/zEN7Vut7a8pG+yfmHHh6WIRhQeSGQaSIkncFwsR6JYFZWZSe06dlG5aDFbwgJDXkLWIov
IksL7AKBspMjfcMrqzOh/+Z/Jzkiz4udswe1tfQQT0xBBAMQubxaPHCXuXmZJucX7wZv0HzeZU8A
tWhzyRHAMA2lG1bEOj7BghDSMOCBhx8ygQH/YjninTn/wIgyIe5gvIRqQuyFIlhIlZ89IfFggeQC
3cZPtnh5+DV7h/zVNb+ZuDJrhQp4DxnPPCEOpf+NOgpMXiEAnwpeEzZty0vbOuHBxDY/CUd1W6YI
EbmkAJPBOpIB0ERPehAGFGQAINaR+z/j1b9OwoePXf+45kuUhzd7Pg790/OJj5qHp3xu1gVbjrqu
s81ljdEbmzxyqvM8+0xXDlS26B3JRrT5/AnSEsQBXOuXTtk2bzcN/E3tcMHZ5fUlAzfGtt0bpjf1
8QIC6vyKTJ7fyO9CJn+js+gPxvnX3UGtS3lqcNSdjBU+CjR4f6Q/HVEJGhWsYLOgLhnppHBXHXeA
IMDbJbo4h2GRZLLgeEzlExPw7u2bumeg/ivIVM/okHxo6k7+SvgjMV5iCCF4JvM6UmdkkbWET998
5L8TzCsW6YBXG6cXF8vkcFoNRnhd/7OGOaQY8bVaxN9AxVMBc8Y3zPAJt2Ef2T869nWIRYuIER0j
aZ/6HLCyMrBaoWPEuafavm6DNBPL/LNnDvSMTRqzNOUNGbI4X0cEPf6ZkzeaDthkYgP1J0QNsAJa
sMcTRfK8Qk3ChBGGaPiIwMv5GEisviavQE65UkM43ecRRC8MGty2zfsM2s/9xXngwSthlIBchCvI
WUqEOv9qpC3Ppuq2r3yUeH4P2ju9v8MLGT2X+Pii/LIe/x8dH+Mda7gHaVd+wvovX2kr5dhjYuvx
ktYQWhZRzjxEU5S/oCkzGcaIxrFB12NpOFVjWH1yFRZNMhb9uluLn64djQTIfKguwWWz/ervjvzM
qQ1Cm88TgqkC7AGYgoduQqHn3siLHMDgqXnYKpRSF51Lmdhd5ftUpNAtEXSATTkMtMfKb98KHidU
w0DugXiiOuKfIMqq7/I5xXHIB59xM39Cih2UEXgOqJ4kU3ckyuS00mhSOQnYKbNJbAy9MOsPvnmA
1s2p8qae8Uav8Nnv40I6e1fE0WaIq42v9LlYOO+vl+BIV658sWvtVePeLMPTmu3+tbV8WfPWPbbU
eQWTTP5UYc5N6CJ9XFm5zwFDjLz5oG2Udw1djCk4C4JQxU5PK3MhQ6yVd71PwUugys3iC3TBVmAl
ihPN5xfSJwiCep85pdA9sWEiQDu8X5yNbum4UwOkQe2KkniRhl8BQD3QJSN80ZK73LI1mqF84CTx
7aOMRSLMd2Wup7eGHhwNAhy0X73Dp46PJBNqV+WpP31gepneqLPlyoViFJUvThXxpzCApfJmAfrg
Lt5WNGRpMy/Vtf5VI8wDPp3F2SNXf3hYKAg+mPwcfmlwmpmfo0iSXTTSzE6VJVBtr8WRpEE29in0
CV+zjpvyw/blwbt+MLPS3wxyIJHQNCgulKD8EPCiImUyxaWAP/C7esnn17OXcfFlWJfoxFmR3mVs
zgz8kP90P7QoOSU3esvLwt8OvzvzdO4Uus/QESMwtwo5NB6/aLRq4pcOwQrXBibbxaZ9A/iubgsr
sAlhcvNK/Aq+OmuIEd0dP8RD+tGZ9y3dXsz4Skj3XemS8Q2VyuFj7BJD3Iu4upK1eBSHKdfazGIX
CGukKigQW9+c3Wt4L//OP5x1ir4FqQtvDVM2zb3iPhSdYCmpoehVEa/mmqph3ydXRBdvnNLdPuS7
KRHh81mHyteKr6D7vWGaxy6Gi71I+DsIKK8Xw824F3M031MsnV4r7dOJOUJhwY9b/vf24eE8JnEH
H9eak5FLiVUnDuIiGiUuon0OPgCPEj1Sd4KaRU1PFjBErmUfAowofOl2NL+CMeWUf/1nQGVPy2eS
Wci8DQnSuF5JHUeW5ukg310ck2hGSJGFbrksLO1AF4ueZk4Ad5FlgDfb06cW6xXL0KfAI3KrIU4C
zuOCMOTbHVECYdBepRy6+iGBnE/1LyuPXJngMbafU3T9rNlKHREHkk3Jc0rhANIT3yE7l6N9pvnP
VfvMnpgtZE/IZuV7Ud7FFF+/ugwDkQtzQfoRWwYnSBZJahTI+0jfk1kdnhEgMTtgt2DmiS6vEE6Y
OgsvWTgTC0YQjdcS7VSvT+PG2MfmR25tmuMuY/qDCOoR6R2kEkZ0qLl5k5GIcXyeyLfQMJxUTur8
KRlOQcXYkjQh/iXmgztOhCx4QEzutRpel2vZL/A/zGtgIWGHVsr9cd7oD1CH9s+DlWibvhJNMdhx
6gOfXP5/BvAgYagtXns2aQWlu0f9wEyelNOpjZpPQXyDXLy0qEbkfxjkfgi5glgEeSmEUEjwO3Z3
CRoGb+pqOnl04jFyUHpff9gBrz8UMRakt5IozhLaKLaKaZyu/UiEjoDWhTlXEC53dpJtJrIVfYSi
rGsjFvqgBklnh2YS4a944Mx7uCBcg6m+4ObKzXoMs/dZoeeEwQTNWzASNoAje7kpiMsCtII/wJEd
ld95eVaYNi8pLmQSnAFMSKDRBB0ElK6wP/4hpMDmHtUEABDwzTaCiaBQVaMoA3Pl0sPwWweMtSBP
UElc1GjfR0UfUUmQd0iyDhfieWacEmpzeGzxQblk80JzuUTqJdJxTsuh3KI5DmdOTxk1GJan0EEC
mVEwRWSUgwyHFz6gLUgnXBBIomV6HL6JwFGmAhWrw5ZFnhmyEL/ei43EWiNyuvjybwbeSB+XLYYd
yVlfK3K4X07UVDRbEOfRREOIJ5+hRIMLcZlYoUu77VEnPGpfxyxlF5F/M5Se3wjAPX44xYfxhfyu
QiMrtifH+Tq8cCgT/pd9Zn8YL2Kt59B0T+xtf55RvdGzeUHchtUfZyg4hceyztEK0+uTt9I+5b9g
tEbhcKMFzM5KYdwo5NKizH7Hk4Dho8fiTrmPZ6F8vRSEB+7FyO+ZfYwRMLMM9R1Ot/rOhONGD2bO
y95WvfKXgHdmzC0KjHWtrrF+Vz/QQgFocTJjKhqughZ6IbfHJh5kRbCZ2q5ktAUgBE6iZjgLZqgK
dASWpiTCXkDKaQzUfZT6eMAXE/vt9n6DrXB75+relhAtpvDSRbMSNXC0lb/tRFLBsGybfKwEmOKw
gCkAa74E86oEBMyDpv9ljlFGYM3mr1zx0YQGaL1TrYOYvEGubCiggL5guXAZrQCD5htC5ORXmwpL
icjVwoYOF8rCzAJo1Lgf4SPfSwU2F5f9hI2DuoAzkIVAlw0AKhmMJ4Neqbgmi/AgFlBTbnskzaVG
sxZ3ZuODpPANzbwRvY1JIim8BG+OcJKh0qawpWv2PJHv8wlQU/rmD68/0WgDiuSSUPywmWjvGCsk
HI5jyG37/Er9M94j/WKzooEt4FfzPeWL5ARwFmty0XojVzIV3S7OXnp5IxeHLKXSECIvvOaExn7M
pFXl7m9KghopJo89Tj5N5KEhyBOWrDHKn9SC44RbSHL4toVP/dSRyUoXIZT2ocvXkpyor9anRqDU
oFkKd0kIeFgWGh3LrThLLyHCaat+oP3HV65oHBNOgEWBVHPJrPwRJt6JrFCG81tr9ptvwe2HucGY
j5leZKMxOW6nztdeNLI5hJ82IACkw0TJpNjnR68D8bouIqZeFRO/mnGfgfSr+ea/6JapH5O+A2RE
0FRw8HwZHAl9eaAaGFxVfHzeTNnN/g6Z/QgNTpBCiDQJ1W/+YeQMIl6ggr3BDA/iAJyIwEE/tYwl
DezzzNpjQZ/wVJ0zETcnqTnEx7qj5PWVfzhtq8XuK364PWIbd7AJQfIygoLmdfkwIq97sMlMoM+w
bkiRpZhF0iZiXa9mQKwr0zjTUw4+wa63ZJZKY9wbNk6g0HzGFgN3wCtAL7M+9TEpCccwqSDEKKNQ
3IIG/gBaKSIrsIt2KnyJLp7O2A/9XdnFLa7FXBh17e8OhwxqOnyrGBK/ad8/HbhHq14Ow+y/2Be2
UuW/xVZKFLmwVMu+hHrFhr9No0fsrE7m1wYZLK4ST0zu3tWL120u7w5RSU5IhBvv/PKejeoiP1OF
/IxBLbgVXhzeMu0Q8pYR0zDzJDC0o8WOFJV567QmuAHppkvvBQeQQbqm64ZZ57NkQ+zx6D+x+mAD
wiAOUeuKNVxCPhb1RKBkqWGAwwu0N6UVTlSaih5uYIn0un6L6b6vXcQmFdITw6di2K8QNpmXWL/E
6iWWkYuraT9sOgSlx22LLM7clB36EkliAoOZI8bCLCFg1mLSQIw+RqpEI/8erRKCpjKPESrdtEo0
imo+crnwNnDkXClb5HQ8pHybNUHYIlEQgYKxOM+Az2TfaHPMJ+xZLKwx5etQrJAHcbaw7GDswZ/S
I476Q5xVcVMldZUgM0CPuYt1NgZhWPc6VJNh/lpmayQbuYfLmPHOlS5LE+m8SKScL/MdJ0+yS7If
k4uRnI3kWK8IZGXkOQPClGmgcY3nx2EEl5yrRBsCM8Xed/HPVmSMscVMV8Dhqt6fHvV1I6Qgvgqb
87WEni3cgf0pIEebJezaTiBVYo7UYV1whDVQ+88aKF/xbRA5xQnjIjNThphuGRqz6wUbd/89I+6V
AStHwxWKUNRcI9vA/RXR/SwNv+94Bndjt8M/+JB7N18Vpqrh8NdXdWUk+YaD3Pm2ZYI0Ar4p+q24
FpUcZph7rcN5A9xTm0GnpKOWlvVallADrnI+Q7VQbWhH5trYoF07FdHDcApcQrjJxFzi2VpkDE1E
Qi6vKlMzzNudtckJY7hGnRlRuFKPB8ie0DyxzI/yvf+GFcrCwC2KWR72+7v5tB+7kX6wp6ONQyp2
DGR8/4V39o7fh29kk0x8vnP8nate3zmH3Rn3epYyt3LKBBiBKi0WCx5OVGI89zi/3rh1UDvJ8OQp
S1DFyZNPXYJSiLqE6YpYH1Jqo3tg3KMI3RaSNp5IW02oUCq/EqGWaaWv9uXKedbXxF/Q40TxmJNJ
ehrH87FCM/db/ipeGA+p+NWADDPiMlC+Zx0BlVy6I2S9+iNfZa5EIwpqZa/G/G5OExwbtFjNgoNM
pM02XDAxWes+wyVr8ssPB0nzTOpT6vyWoLQIzXyr8YPiEGTOaS3RSLBP5i9+RIijZGcicmNRtiFI
w+dH7+Y/2eB1jOjPWsAIkE/jreZVC4lYskno6ALpgOJEiL729JnOG8RRVsHIkgo7uCsHSdX3VzGG
QlsHe5eMwTjr4xY/Pvuf6wBIoAyIq08CWFCLTNjU/At1G9Tb6+bu1DbGsdM0aoDDI6NVQEs+3fkr
9Yd7N5nKpJ7UGWwX2960RqrcXNYqGj16N3py3tzIDr3q5wvV4cZ2UFQfsAOraATbAQs7YIfpj6o/
Wqr7vndIRYrlP7znhypgZAM/GNcFeFHWJGRU5eezd0KrR97pL+UH+jlFAfOvdWHRE0oPixShqNJz
ns7PzDV0mkL4MgnXU2DEwyCP7xpD3xt9S0Kz1my1rXhnt5MU0Tb/4i3GwYOa9oR//xIWB6KoAhbc
U3oSsFy+6wI+KIrpL4MmFl0R2hQIHJnkYu9OeH8xB9Eyis/5EiCvR99nYbPAY4GmngkjA8uxFFZv
W4pEw95CTeHxpOlviJMPSqof0m8mSdWK4NE9yvALLQSGMMzdPOn38Ruxt4UwtEnNgX8nnzRL9v6p
26IVz/z2QyKGlJ2oSTEJlBhrEdt7xIzQjueSpOJPZBZ4jtD6ETznPJSI9t9vOCkuzOMnNCki6vQI
nvcnX8jebfuBu/5BAesQzXZ0JDaYslNETfjoPjFTQYiTqVF7EPLrS74p600jb+aMTswGaJWz2/PD
J8CnxH3rWcPBCqSfrtyWWx73NW5txChwX2PMxX0AwBKq1wRWUaGQ0RvXvw50ZzIBnTAuyMh5+kIN
BRwKHydAm8O0/rOgQ2b6WERKTLPkfg44W4PCwesWSoR3AUIZGLp6fN2pQqsKEQRkLeHeEzskIdV4
LhiFczj227yniwTp2RcGYaq1ar0nqFpKYU0ML3yY/glx0Mne1RdTa+1D+z9cndlyo8oWbX/IRCAQ
3SsgWsl2ubdfCDfbCBCi7/T1dySqU/fGjZPhOFXbTVmCZOVac445ocyyW+j7zBM1CnFUGlZuTFOa
IzI3HvCssrCJ0Ca7vuUZpersY8Y0ZQ8hy3T26JXT0IMvi1i+lLzRgc6+Zyqhf5BZypA0NdyZSL90
l3H3pxQ9nv6Ht5TXjgYKKRBQNOmh8JGmiV7upt9TCPKH3klSikX7hKw+FidbkIrHXnBXONrCXcEb
QmGJpRuYJdipo1iAV7QjxgJXVQR1hfuT2L416pQHJ2QQvaGQE0smpArGBEpz57K1l2bHmpodwKaW
Ag7dGjpc1FG0YQ41lDr9AMCVUauAOx8J1toE1in4tD4xEcJcwkQoSL2P9xwdGF7QmODoQF+Ucw20
ApjrAAvoQ8AqkFNYTrubpunqdjptyeSVcGj54NM2g1PhcOaYtzIhIR9tQSuPxKeCTgCtv6vXxStB
fCGvRIl2xXA3DBq/L0f3QDTTViM/KtgwXmYRW/VZEzpW3Z4vt2R8cPlXsri6+WNS3UJlo2Vf9vum
33f9fsJB/MnQvegYlnuM3uE2VtgyUF383/E3MYiEISoGJh1XpasjHSS+tXSYpcOGrCWwiEe3fsp/
ePWvyWTDLPL2DMWtHo41UdCCfUMSKAv2zYANd8W4nt8lu0zBTuDrZz7pFvGUoRmw4TFIoBh7gWSQ
+h2jDN0EtEVsiG2+aJ2r0Bg+iXUGRS+7+Te2s4L20A5tUWWBF/CwwHOUYOhwN2sBbIYc3rVBxSRO
HaweguUooK5balDSuhq7+TCLHQttI37qhuBHMh6FxRP3e0cQPO04+EePJl5QyiqGxtzHlhiTjJMY
kLAoiBk8zVhqCUS3u9hgDrQWogWG8IknJ5w2HkVImlxaqz2+FfZiZtJP8iqApPRkIQnvakcD8YAt
dWWQXEd66GFZdDRZV4QewVYbTq8TFaFI4aQfCVaLxe1EJ5LbiZvKpJHIDgwlZIChI2wIGv0DJbKQ
RXOkzpx8iPo9DjbycvX4oBATTt5cw2H9UKECOB4QQCagmI34aHFsdQz5XkOIUd+jwqifiMouwgEG
pxxczAB95Lw3Se8q+Qk+gsM+TEk3jWhinfaX7wwEJm3UsxHQRJW2D3KEop299LznbxsSOJ0Wqj1o
useqRJ7q0iTZzjs6ncxAJ5QrLnNUpqgMQxm75ogriHlp7fRFTDcBs4ktPxmeabQhNmHj3/pMdkmC
4of00Fh2sxGCiKxpO7wAj+hbWHze2/UVtbhZG5eXk8YcH4Ed5g9w8MHYXtcVgq/QcLuvb4/Sbd2I
IJGTckCmb7j9JWjIg0ZqvmsY0ID0XRcZJSZTT14ODQmAiP9uuM+LINdB0TE5RgjrJyRlpXTamMkD
HcCbtDtlTnqvEGNCVZDcQSMk/GQB/Cgd9sQbJ9UdFL1LcrvB4ImBpD0kJgcIdPsi6KT/nKOGJiQb
6MtVZiF/EwNPxwahhbSuAeUYdHRkZOuC3HdNXZl37wxcS4dfnm+uefzbGtznuDyliBzloypyUIZB
YO6B8y1WmPZ/N8OpD2pCaRMfoQU23E+gChT/G+5vMNbM47H408AxkERh3RLAJtaJwSxAZSGz2szB
oHHKCceZcMOovkCodQoKdap1dXD75+fiW0udhuGHC3JA4YQVKIAsRHchSviCU1wNsf5qFK5KFOl3
gU0viEjBMZjBQ7oi54xfmYf0E1QPgzwUXi8e4z3KrsgE8nGK+gZ5K+EH9g4W6y/zr5ZUHGlv1ocM
RF11C7RfQ0DwF+bDcBuieW3huWGydzAILCG06vzClDx5bHooKIx/9iKyh9asCGegacvW/bKJgAKU
YUvhdwJwCS8SXYtfhDx0uWLEdcNtzBnH9BNKlS4gqoFOtbFl88G4coCen8uHsqE8pk0bVRm99B1f
S0/t9Cs9k4Hy0aEiygTWVTEE1lXuSYkVPP3tXVIRSD7YtNiQaZwA63f7ziVVwjjoDGL/FPkHJEmQ
RICKAFEOb5do84c/8pebRRCO6EcmiAcu9wkdr8k4no9JUmLZyjDDCdDFkPshUyt6UPSdbLpff5O0
MEfN+HaF6OG4xzbA3OMDCAwvR31PT7EBYFTfV+HNeKwXbLBMHGDZU8gaFY9JW6d8osRU0We7Hiye
FKlhhigqoIXxeVZd+FDbz3PpoPuSvhGOoRSTf6kZCiCeVTzP8VCxARNmup+ZXa7Etg7uLjff3iRp
AeYx6GiifHjpqSbWRQmBFYsSgir/XxVxfY5R5RMdS5j14QKWEokwrRXGakxZTgBYybZA+g2j1mUx
HwAobfEU84+MJMhA97JftqzrrnVN4iN8D3yNwRyBpzT1bRIdYKDoHzzCOG/FyX/CD47tBXsEwjvE
XzjpZZd8TIbOJISxQfa9fzIBvcLA7nlWtuQ9C5zxeSUaN0vcLXFbx0Mab8DCllFCKmgfQpshkENz
+gtoBt+EMeuWeD7p0215ZemqOQuxHLJYNUoB5A10SIjDEVZnO3nkPkKUR0tJ+mDfmx3mJAn970/1
6NDiHdPDRAlt4uaw+185J3IY2CTdt4OkxQBKc2R69YHLGLYo6QNUSypzPvN2jJrvNNThgSYBofH0
bUEVk3Oj6MHNsdyM82JgsWBsO2dPfMSyijQSXSRTj7l1ZeetXZC1isqeuQl+7IFe9lpUgUWh0qnO
AiA7go49Y63yJ2KyVuyuRtvt7BMdec2NtFAy6F7KfJPMFZt8Vfm8o4D8M78Pg5h/bn44pwMFxpeU
ji/FqxpWnJNwSU8+Q9H5npHC4My4Z5mOocwsGVbsEnnHQZn+0oVrikMuR10S8hqO18OTvuPifsIw
hMLhp3jlO+cY9mLGpCrMnBcxvyUHeAB4Jr4B50c+qsQTL+6CEOI7oaJFHlRgSUZqhm6HblHqImu4
PLbfcyMOw0gD2++3gYfgh4jkQ8SAyodnKbmFUEqEIrH5sgLmGxM3Jm+GujO51Jg6UXmKkSoQzytu
CTkhT0xYSyx88AT2/TNW4K3AWHFCfby+6NgqqGePYHctf8t7wEeQLxsfT8XG20btiI9cpDYvR+IS
Dh26wEHw6i9Q2+tYruN8jCZ0DZvw0uMuD7QEV8XlqUJC07JxCdY00hV0KzRRS+BQNJQNgeu4Ag9T
5ggooHhuYBmRRY+StmkuiQkUJEomUCxglJAoaWy3za5udkOxNqsjnOoiELu4HYfbfrjVtEMKQnKN
hOb8jgHqengnZu4BcgICs34kL5ntkfaggzeRj5d3xlS1sfvXzWGmlH2JGVTixDR7xnezA/j3cP7O
0foKb5veMWE6TzRmhFilqf1VFci0iKzXnH5HAjLIJykyX0lI7BvpF5NyGDZXHi2OQbZXQ91xb3GC
5ZzgpUw4UdNiEVRC4qrTlG/+xFAKsyFj64Wm/jsDdqZQMtFO79oTShm+8DoMQ1bDkXHgVRhuLWQJ
2I/JJaqwODWAQHIfyt9g0iom6dQbUSahgMbvefSuvzKtKxbX6gtiAO1HFV4wzHJKCYJXuONYKS5B
hAeQTMkNgsJFbh8j/uUPo7scSKyrg4RA5UmsS7GX9FgnOLHY0xNpKT3hn6fCntEDWYatzCViiY5I
Sa+FS8RtxXZG53nfbQWsXV9irY5vQT2RspHTaRGw+xNPHtWNBm5B3k7V1TvoiO4ZbjhKTMIruGCk
v0dx6E4TrUnKkFNMyhMHXCKlBvZelGn/izvZ2q//5Jj6I1NsIqCyJCLKZmjf9EdmVXrjmpQ6q5iG
x6rMOfANHS4TPpZJKcupsKP3sht/F1Gh6FvwHDYZk38N+GgmjeeG2xElZxOijo1r5OIEKcPN0r6O
vyXlvstB/EKvjZZotoOgQO8d31EG+tRefuha5PTb2Bcw3UXkAT8Bj8xtGx065pRr7A2Y2VW8RmbV
5QHV/+UBAIAALmFkXM/4V/e88czojJ9trKkyvA7o8QjuGUSzSfzIchJJYhjs0TjnwUxOeFi+dd7x
9fi6UUL1YleZiMwa2/3Fv+ePJGjx2fyGfFYqiLYs9aO0DtoHaXCoXXnxhm/jcI+P7h5dX0ZTEe3z
S59HQBg4ZKMTtNr91SgDWKggMoMSG+8c1QrWL6wYZGjuUPTw+lO1IJVVmLkbgLFBge3UFRKE2z8n
jhO06YMcMqZ7QM7A+JEosQr8JrPnd+hK6uHyMBo80b0Bmel//BJJIL9Di+BFStnT1mwvxBBAlM9K
sGHYs4ikM/VDeUS8AFmoRwJHDR7OM/u4m0AR/Bne4WjdS5b4tZQnvmD5wZpjPDNkRAvBtcRzsfum
d8Da+yn9a9VteFrspszXGNAzB1xfUVKCeF6Ojo9ukReJV4jFDxlph52Yg95kldkYg1LMDjEi0PyY
ZDucmJybIT121Wzms7Ad0NXh7QZewcUk/wh5FBYM1FRYiWgYy0Ng7uV3tLqb1dasrz5Qdqn6m7x0
/J/42p1m98fkirnYoxQKBCnPLACCFgEW/II36umyQKU0aK1+6YgUbIpH86luYzO7TZ4WzTm/Duqt
/rPBlPEzaxFbowtyBE+TQZyYDcgFEi2FyelrEBIwg5+0H228vH7OnsXs69bSDuzZIBMuwBL80ucJ
ipcpyLCnVQIMKafBqQomMH24e3Gyo+iaBfvyipyiv0WXiwHu6UulB84PEz9m091iwiOAp39vYN8Q
PiKF3Cvarc+DaXFLXJjgCbDUg9RkeutseQrYC97097ziy+m8t7jaY7Dptd+C5F+b8UMSMAumtG2Z
BizUsG7XuBkod27m7+PlkASYs8T9PL0zSgb6AVWaWjilgRv6Ip7q9Mo1AJJtigxFxOtx3U33yw/u
LUbaFtPEVUxzxW3xitmZXT9KBhZo5+TBaSF54UpenldMQzUdiumQTYcE29woMA0mnrnTQTwLImve
g98gJRMJ5hwVaZSlUTWGUhkyG0hpwhuEsYjBmhDBMjoBwcIAnF4OGjLLLXoketxO0ufWxb9yz87T
0gTnY2l/36Pd42pDTvvNa8wkNvMR7tG+5m/4e35/Ngk2FVDmUHRKm98SMxILERGWJD5yc7ExziQT
UK3QdlktM7wBahmiyiU/sOA9ezCQ8iqCfL7dvLINYm2CD8Z9byK8VHcyAGCgtFjhzhJhLBT0EfGz
hFO2gbWI1K6keuLElEF1uIS6ITJNQbWB0J+dV+mDs9nwtkeHb2ho9mKr20vdfotsJ6Vz4hr+9ns2
IIzvTp/MWTQ15AWkOU+7nfvwH54G8g5rG/LyCQ6L5Zo49WiEMYShT0YziX2RNuL3xedfOaH7Wg17
HU8h0tCo5sjdMn1kEwgqRqwdl2Ciu0ItbABuc+S3YrRral/8wNfE2NTnYC8UIw+EPE7cvO/sQiJe
i7qVemoFn6xbMTkFvLDXB15f4o+F/P/M5koUwXHNlsXyZx2SRxq+fN2JFqdodyqgyRFEcYak9ISi
98szCeszgV5X6zOxI1if0VzNSDo4iPmT6S+mCNs6rUlb7/p7itqazN4VVYQ4AhQZkwt0EwwoQDxx
j7LQcrJVoLBg8QBDZMGvwGIb5FdA4XE33aMz4/rgKuESYRdmjWR/PRLjyTmZfwfvK6p2EQPG6No/
YgdeX8ScGJbVJYObj+EMKt31QJ5a/oY5Ah8LwgZc1DUjxwjNW1AKpb6mefhStqmPL+VqTbn6UkhY
0rBK08+0OZWtnjwNf4gLHN2IJ9cSDB4u2focZASI2dCXJmatNEBj6Rydc6cOTDnGR3ZF3415g/L1
+luXzNTfUaIP6wG5rpFpQbpjHxlIHs5C8uK2j5xba4JGCXjUdmq/43iKUPac7epVG47PsSZ/rHM3
o+O1YBY5Fnr5O63ZK32Z7uw18YX/jl7imrCFdJyELaTjrIIQy+flYBQOQghwt8sar3XkicvjgPHt
KS7VOFPjOt3LtQDD1Cg6dvBD221QTjs02rEEv4RB9hfSBiUN1SrEzdnMzgaDB4+Xx+0xqhmJN9HF
iGYj6rCCGhHPMlaWOgWpZoBQVpBUSrwZqgAmtggD1gGhLtnmfdsxy4ukKmrSiBsQIs4JcB2pZ7kd
1l8Y6czzvk3iRI7Z3bdTdI1KOGPBk8QudUHuhmpLpQ3ubXzMBP2ankfbwSa5lPwbro4EgKtggBFY
gM1npt/Dg4keOmmmvPlYYdFY0UzvPGnx8JYjyaNdv1H3nIHKYd8MFNx7qdiPSzyz0lgamEdFxyQc
iZG0AiQWgUlSVlC//38yGlrZLFLKROYOEFtSl6ip09tCOXTZAaA2wxGwCZQtqVgYr07D7jzsUh7K
llsuriGJdW53LAQuDRwGRqro65BTCYs672EJNaGI9SLGjqv8Ua0D5hFYfWR0n1EFtHS6aBJZ7gvY
00fkbAqsj0cOpEdCzHvqI+SoQvv1JixFj0ck5L9o4moEr3mUbaKSiIfYGoKN5BdbX518TkK9KqbL
2HRUHv7YjzgBCzFzJdgBm5/G4pVzOeDgBUDSSOIZdENxAEIPm7VYN72e6QvNkYUnb1D9MnVSGbsQ
S+PXOEJQyUcyirI3xCckKg/BXAZHbC8NKYXhUot+ooXkwVEwv2cYzqLCFC70BONxynhw3zF0S52R
keYxemRAVQXzJBaSlXZl8dQTxn+xkKc0oBbHoATZ41spWRr3yvZu2d5d+js9u4OCAwJnM6GY+nug
Qtsos9PRG4BXY2E5dn/KV0QrBSm/zhYhtuYYTxM9ANCwsfbDWJmFxHF8x47FTQkSD907fJ0fJs+M
FsDzoKrUzkJsWQXZK3Uf8JmJbAFKh4/sHIyDOCDOd0i0uWNh1JAkPd/ScacLQIuAt5AuAIVd1f0a
Z/tcoIbzCKenEaVY9+ojDS5gsVcOkslQZW2/92/A8rS70asZ1q3RHjIBqh4uGGR+jjL/xY4YWaxD
b5oiKkYwK4oSoMEhwhjZG5rNLw7G/DqcGlGRc7bscKvE5Rd8ESTmwH/AjfB7Ar7RflCvb6nDevun
4Lr9H31aiHXwFogXDoLL9bXjKP6ysA3M+wpxXharEE7x5vYjpmK6q04Zb0L0F/RceL1aThXmzngC
cFx+IjFFu0SFB4cM/AucmAB4hfhcfc+Lz3gfzQcgtMpFEeUI7VHuA1Pi/RyZa30hPbouJK1XVSsK
CdSo/0hAvB+DeH2e+CcCqr1CZi/DrkELA5ZG3BpjJm4NWj/6MzoIcZpnNLTio7mX5vojpv1EGwki
y+tkeqyEZhV+BQBYqEHgsK+X1JxDzXa5OgQz6EuTQCjgTqIiiU5SCOo1BQPAs9UZkLjXQvXPjceL
zjvA7ytaWRwQ76vKZQGJ4Wo7rqf/syE8BsVr8Yq5gK4Cv5v21ClccpKwDqO+KivmP7ip/GvTA/xz
+voDQQqpNVoZoRPx8DDM79ffYoKZwSmk8UBBp0yBYD/RP5b/MKf25A/A2XRBF0bm39nvYtjxFuUC
KobNjvvmPO7ginPTALPBh9Btfe4VrqPuKz8o3EXz/lQRlyzCLXQ1LAVeJ8zUIFWD4Yx6B8HkbU3s
dBniK+LaE3fO0bP0HfoWzjwD9w39YoCqQ8AbhWOCNssR4qbqJp8LwKohhJYrf6DsIlyw9ZliXLEc
Xbpn/ygvAsrxD1dRlQJXgaJt2gC+EWEMGzAeRGZ4hF+A75FNT4PrtoHO4CroJ1yyLpLaJRWZ1azB
yJXklsiqiFWBFDrtNLBNtC3QSE5/Q4dmVH3Kbpt5vbkr6ZlnHhMN7wzm5hiV+CFTh7qvRqEpyBqY
6I47PkyWNzDtbP1mXf3il8SpaH7W+ufFPy1+vvjHxdcJSAH+hboNF7FoECnoR2aB2ig2EA/D6gvK
GMI/qB6X3qUxRvYFX8BvpjAJzSn6xC93s+mUWS0l1Abbpw6+MDKRRLx5EPR94BS0NzMOVVEik5jm
JIisF0fL9sjrGQz9mnc7SnCd7HoJRhTAH59yzb/pxlO52WiIGx4w0GwapB/ebHoKr6soIQ8dJCru
5wP6DzLB02dBTjeSGKomXp0+QLhi3ueAS0GGdPG5ixuULHqEg2dY3jzzR+MhxCVmI4z5J6+hQsUT
lPzAz9M4ZJBtgNMHfmrhZzNEQgoJO/wwfxmLXwfiDBJYjMNb1EOAWgjAeKeELGE0iYd+UwYL4XsT
XRxO5UHekAwYjHVoaKHWRN0lys3oDh8d50PrFU3MFh/aB5oLgwimSayMM8kjk03jsbD7bxwydHJx
h0LNJ4sJSzkPcBwJVRE1RaRvIhOK1iY6znFaxec5rkmL1uO82DNCIdaS4Umbx31+e4ThNxw69tB5
XyYxt5jC6S6LUzZfNPKGfZ6BIfjsCJfd+ELspLzmf55MN3o1UbGjYe5Chp8ytxIqdjNEv67jojDD
ixwSsDZDicVe67Wf1Cn7ywbXyaHc7unqQXGnq6ek8TaNq5EzGBr4kLw2nuEbqPlsEEhU8M356sVP
dJB2QaOh3gjbOXykR2XXH6gB5ctemg4GnJiTkKCWZ/sGvV9qagaa0Cr1+j7UOBiBARcQHyE2uAfj
QzrSjOQwEcQk0pGu0HwwPqQjneowZQR5jAY0n65cOdSr57VehUMBt6Q3/nIWiiK+JhhZKAJg4emR
nMcALgiGhH/JPc5l3+6blwsIlVV+gQKj6cSaaNswz+g8Ll8aWKKrjgZjgtUIaIGpdjB2gQmToAuK
zOH9SJgQCQQPPMDs8cxJ6krk1Xwt5SXxVXSxGlZfkDR49wm29liIdXuEXQZ+QVQ+O97TivY2rRfE
S86Vakw1cTshusFgylgEg2m2k37nz/PFXkbEvuRc0AhmIOWRXbBJPcBcLMBcAzOJeTdbgs1FalAx
0FMdC+jngoSLzOlo8SDx2CkZV+IovrTeBhxEsvOXb4uovNUmwKlWbwOMBpy3OJjloWJQTnEaD7ia
si5ME7sK4WV16knutvqFzlII1hJ5m+mGNQK4UaSXcOsjlZ/Whext5DmRI1wiUxpNBc99AUetUBSZ
gssPa5+FnN5asbMc17eaA6SSEiSJq0183MDB5W+hbsFRRfQPDAVHITRVDIvKj/LD2VrhEZ7b/vaJ
riG9w3uaRAJgPwiAPS1ZGowMLj5HHQALXqQdy5pFF5Nepl54ZK23AgpVG/6JgdgxhEoOwpCBLprX
hiBCx3ql4mfgQSwtAw8sN0w7WAszD1iCkguWi8W0AzIX2nBIo1TLRF6O9JO3HnhBxod4XGUMF+4b
NTtenDNsRnbsFVzI9BJzDGNcW3+m3KhWRrJiwMoT9Akkl+M3Hncxbkp/e2LgT06NDW1aUwRQq7Rv
KqqcAYULz3bf/JiYgWKx4j/D5Jo9CZYfjlOJXqiPlW5xXnBD5fm+Vfa9sj8xQ6RxYmuP7FYskuOu
4XHkx5EY38F39/pFrGtMJEFxhOcy9SVqEz0V5y5uJI5em6uOab2ROmITFtt4h+DGpYaWexREwtoQ
RMIuidUsxu2IFFdvHaSpPP0X2kiKyM4E+G90fgbkk4iKO2YY/8iOtECZuKE7vVI4RDjJy+aHqoDT
SzV4aM5FDjHHodIVbdqpEUhf3LMM4OtzjKBAej6+8GYPU1wyOXTMgeaVz/PMKEXUT7vxe4w4JhBS
v6crsZpxiI9FRFJaaJ4DjVPhJ8JFGGVdWBchyhGk3oy6z6iIQS/sSFfUkQHxXDfdGv0UcxLTHYEi
zSI3o+ncDk3W2W0IX+K4uHVmaHxbp3qH3wFaQ+X8ymv3P7RGngq0BgnR1b1zlu+k5HZBnQYXqKi1
cbZqUCr303tuPNG74wQNhwZrLrxjVKL1ltgaG5UojUyoxBrHapgDnPEtV255N3cQqbb4aipHq4KO
ExTH+kmsaweXJi4dXMsQu6RIdoxHBKJ6BPZ1mEVL8qKGW7IeMXUhjXwFCcyNnJw9eqcW3T8OEZSG
VP1tTI+NVuP8ZXJEQm7Kor9kI94qVM+wCC72FVResPtbP9cFvh52vcV+CSeNxC862Rbec/sEa1/x
tMo7Kl4FmYVNAJ0qFQJdAbbY2ceHQPlt3iKA3tL1O4vFYeCS07i3EX0DnRwO/Em/neny/eiLix+X
sprBWUJvUnx9C8CxEUcJDjebd0K8CNZpqbrJ/h0PI1Tg8TAbe9isRjhzViITgS4mlFc8zjk0fbJ3
EVsnrSA8Tga+AEeVwu3t8U+vxDCpaiUepDhXiJNH6O5IqK0tL3286bf9oskZ25vq1T1DeFvt/hxX
YQNIAQoV1A/wBTvLSenIvs/7LRddHxxKGvq6Z3Zewq2Hyum2hBD1k//oKMdklHcc7YKrSkIbfRS4
L0ikl8xB28cDV9mEvRWIHKvdQJyzdNs1oodx7g7qds+PJT3nCTeF/vebG4gEfgfTzXkEKe5RFXoL
gIdE1iEJ/EQfUgTkOV1KT3khpnYw3KJxqhJlzR8JxGQRFbLgLRB9ccFrStCL5s3or4iaTH21skcj
GH5x8yKdI80W6dxVhXrx3gwavFNMjaTmey3fD/1eyvckAhp2uyfbpizdJT3MzQHVJgTgtHFORzjg
nFYF50jlb4gnaUMQQuyA9CfQxJILTy8FGvERjFuk0xkZnJhEhJflSar8DJ3/7CFm+lfVmHUwzsHp
KKqaRQuXwpn/W1VSV47rqAmOa7uu/j/0q9uO956AkbgBIMm4vHaP1PgF0nd/YQbipiRPmB5Sew3y
1mT/YeZrMl/MPIqDMvMMLjdjt2x2Kh4eTngbZ56cootTPaJNQZUg+hWlOOVKjDQk29JBuzrjZBMM
GaMLMf5cWrtDmMEgFOHlFrK00BfVv/kLuqaWrsJPn152yh3d4O1dTWMBoZH+yKBuobhB7+xovg7/
mf9cr5G39vEFNRKapAv4Er519szntAVysQiBmwi7RaHCowgF146FznYuBWZoyzf41ZDYnGNwSPzL
iGmTPvhv+AUnuCWZvSl3NQI9makdeG8b22LZRzoQlDtEdFQk0PbSlF3BPhljMP7iezTvaBKDF0Z3
GFokv/wyy8WepXknPT5xafBM8yYPmQuxLqBQ0IYt+R6FTA7TA8WabQLzRaULXWJdpwuf/zolBzJ2
p8GhMO3706ZLzYtzvJMAciGU54hhiHA2Ej4A5heKYOYD6qL4YhPj1r+4IY96jF2sGrQ49jyQmxwB
TZErcMWtQ1w3c8S7dP18gjoySPmc5mBNk1Uk8z46VgV4/fYaHGf1lMmHAnovOw2Sit2VyQ+Nf6oY
V3sdvDFxFeySMURFxduC9txJo5S+CcmqKGm37ojBBF8Jkzrn6jTbZB7noZQIPJuebUmrjOy4KSC9
jbYtEzpCSvI1q4BELVHCicmTr3GoWBEMmc84TmfCWIq01AZAHaDwH3rhTAAARdD+JyeVUQYjZabE
9xg9Qa8WPZIU+7jYzEwZt20+5Ecm6HiMHRJjwMdAYxZwohopAkgd+lCaXSCgY4RA5xefJ3P/lr4v
UyakRLjFoRpWT+DyTpsIGsZmeMZ5zjCGR+ErGCzVNvf8lHTjFgijfhkqMakGl88Xp9Mjn7ql9gFS
uvWYUTPGapq3SlhQYWXgQs1R3MDRAbeFuhURFbAKlLJy1H2DusHWznAF5M54OVgfuF+7N/TkzC+2
MI9R35jc2gHzC8pl9FicBTcCfcPiWxIHxHfla3uIRr/MrK43CQPx/fUuqcX/I7obpeOhgm7FccHF
2akJBxAvLFEvzhn0AkaOGR2AyLpRRboq7lFchFxveC3xiptIucnGhVMaEnPDe3t1R/HemiMhwuK9
VcZABrWdBsbWf5hp3KwYW8npvfYbwRKhjAk6aqQvkr0tA27Y/Zbo9TUVjhB4VE70exEwcTthKJK9
uSY08Ilo9qMkyMLwL6jZ+Jj0L633Fx4OeJcebxNCUDDzqNlESISRD8D+QQiyzrS1zJU/ZgIHH2O+
dr5HodW/Y97WnztUx2+QaMfGfUGRRyrHnsaQtR/yP1R6dKZNR/J0mlZnsdBSlTNSkE++IbDkdUjO
P7kSkGi4M3wE+oIOC9QSbS2y6p51fgieZnQGA44m1N80ugiMQPLxP2g0Bxp4PjTz+C5oV3QsitaR
2I/y9vL4rzSv34BEsIf236KF+7SW75K8p1cOXFnSQxPf0986dlqCEgHXlT03ujFHUGaxhidhiz56
f0n4rcDkAGsmmo1v/ab+kElIgw7uDvN5imPRid3cY3GiJ81CIDXQiY0R/dDHxE1QRRlNIDiKfOvu
7/tEcz9JGYpTCiJaOQt8Nq9X+sqPufDzfO6hzB8Mj/efc8f2gFJovq8FMWC+ZxogP8x0CinfM5qc
eE9oclLlkO1AI1dCV0s9cSA/KJ/+puRkyv8THsR0mMrtcI1RLbehTJQE5zc6f2EviTCcC71X3lD1
XWaebnokkLxdpd80MVB/Zz/jZzu7BYGlnXsEm/l52WXvOXtO5taWw0I9KbFdy84t2LCLl8keKRz8
6iaHs12DvRSXm46yZXfeLU9TtiNf7shLBkjQ1p7RSSOSrleRtFRwUqSJtNPOO6Xf5cFNrS+VJqcl
J5zzXnknooUshDZxUANooonrIKfQn0zMg6tQQF3r6+XnFDPx/qd0YXwMyIcMGgiYzE45994acIoW
F1VHQ4uOni9WwTTiWQNOZuNsOlJViDTEHM30/W4T6EqcRSRZwJtkzAoXTnTmV1w+d6J1ejAAMeS4
oWjp0oC9Gm7pvvK31s/2iGjZPqYUvQNWxXXMYfyoqqiIjz6h3ui89vQPCSYyQiTj/hDfSO2xn8uU
Z6M8R7jyONQjMIZ63ZsemXoyeuMv7YHbRqFdaWs2ktiCTZ5TuvmB8Wj85j+1aIzxkDsoTP53zhkt
56bIs0xJMoqCkbyUyesg/iVeRoeHFGDoxquxnMla7zCkgu2Aa+jR5Sa/sLuj+X3PAfkK/yZXaPo6
K7fJ518yOufxb01+ubKUriovhF6ovPrfcwFrmxjSHQulF+YAbcEOtUPQdnEGAEl9NBzFVBm5bbJx
6bY4N0pmJkmi0PU8Puq0cphofGGKO7eitCz12ARH99kfNPqx+CFJvvDazhuO2Cb1sU00i6mP+bld
jTKq7LIy3SU4GtY3JS7AftWrSHGG4oGuC9k0uCvYMEGNQ7kOWNspUKBDT0EvcibsiTMaLE7ghyLA
FL8M7ns+VzkGgAP49Nq0OXdjFSbpvrtdlY3Kgfv5peWMzekNZx5ascxH68gWx2Z6Qn4x2PREEbTF
zHxckiQQVWpnh3qSJCrOPcBqigNFZQplF5QgT3904XQd+WJnHHDTCG8W3nD62JkEagJYQWQw7KV3
Q54aikVOXEgYEQ2bIr5YBZeAD5I6A7gHwWhjMKjBlnlvC3NG5ENwgiLk7oc/0AobUXXNyD2iRg2t
IZSVYFEC9emHEcGITUcNYZcDLeIxxa9RutIxOEV1GV4ekPB172jjkPkg9pGyP+SUKGFP2YwUjt7r
A/PlK1t3um8wrZxxQdDApx44cBRGmHKGi8lME8ZPzg2J69hTGYcsHjAGdvTvVVqhgitHQSey36s3
6xlMzhWR0b2N0n747t74ctR02b7eAfYMerQb9N0YjaLYDdF4NN9bjkQ3xdBNw3ZGYosW/rjEOSbU
mvzcuFOjzQDKJlItTnlh3YflKdz0QVaif/XzyZ8I5XSHB5QBUmJT3HN8JQVyFQagDYBDxwDMon4T
XW5OjnS5P07PG6bv59AKaZSRcbYa8RZlp0KOWKeyPZGMPyUjYARSaMAeLbT8GQQbhw4FrtnbY+X3
p0DDOxAaJml5hwLdOkN0YDf0k+tbWsoz0+lPyCdz84LHRmc633k983dix/jf7qYd2jGZFBFv9LNu
nOq0V7CAUG5ZYcbJdYvRZp8Y8bh1zs2dytBe9wx2dJ4zqIVWDxsqiauHrUV0IjtbXFSti7fRkGiB
+mDxIEediw+Zn4leZ/FoUeHoGzSxll+rfqL/8QeZnMq7/W1hoXCGvfld9DtWua6qF00c7VeV+EAj
hy76jHqDpwlnXwpZLs5nsHHyHC8YdDiW4nWowHhGKTpZNapVYdPJy6jehO1GeBbNi3ejkgU5ZuYM
jWNHHfFD95NxhrawnbiW87DkqFHEQtrG3/BgYOVf8j3kQpDGk/Mf4ir8vksSoPkq0DCNth2iAJO3
rsnoQ1RdCIHwlcFaoaHrUMEzy7EetjDW7kku+0+NSUO6UkREFBJEisLv/msx41nepHgtcygLPCuO
D4Y/Xlqs2YgU6l9WAyzGIyqpZg7V+pcvUh0KQOc2fxafT8emFYcZTjIsXMWlCB5KzT038usRtz5c
FB9Jt9b4KmMoThOUnbmv3+tjSGKS9CCnUQJ96yAbe47I/Gh7rgIyG3s+ovN+rS1vUDz+XaxLb3N+
EXCMGhpAqKdRvQ3xK5sjihRoAPjPdjywHlK0ovn9/AocZn4FsFyiLuC/pxFUt1SBOe9v83vczukf
Tzmo9p+BHaJ4BVIBSZBFY9eDWs+BO9EiDe0hgCI55qlrDGL/UR6OycP8zlSZz21pUFOXyaTEixG/
+qQ/J/+hrmYLhZ9EpAdBhtI+udVhzHGy4jkMI4bRIs9RpmOVt9BYCAo0k6ZdUwAcIymNrDTq6khL
o03KvDAkeV4dEUBCcyMpJ2RIQF5KPUKKp0XFCKUEL8dQl4EEXXOxP//QhboKxQkGYlDPUYykN8Lc
iHw5M8yCPLxfmCMxeQDmMoX9FBYid6CmzW15y+jRaWN1JFyOXsPXbbxyFKvgFFyJuQWsV+YWW5Q6
opMFNTADMskgK6qqqFTDmZbg5MwfgGhJ7c0g6k9i8FBffGanIH6HOmBpaId40CE+wkQ1hVXhyJBa
7Lr29JErzjvVlACePHrL67kCvU1SDClw8iN8IhaBa/CJWMRouQqz4M69NvURdLaLc9Mfm0mxTIvj
07vuYHQNcP1OR/dmW5zb5bjtZCBqnmSF9MG6dfqH4mdS/XpiYMWuquFbznmYCeQWtJkv1YwuA3ni
nvSFzgoITYHFmW6/8DyYxPqAwuEQNh9OxqE8AU65q4s7fbjbDnclB7pjQESnJsVFvc/qfVLte+LZ
KjC3cOoBXaTosFYaIUUUdQbxnjqCSmb+YDA8iD4hVUD2B+3VuQpD+T9mD4rmAhjCM0thyLpGgkBm
B+M1c8c0NrEh3NuLAoBELG7vE/ftFxkhdCjOxEQou4yKnSzLSTQp/g9TZ9akKtZt0T+URCA9r4B0
app990JUdoCISt/8+js2ZtX9InZkVJ2TJzUV2WuvNeeYCdMaIix5YHZqXlJ0f43bb7jHXD9Z3E7w
m2WeBm8RPjC4htWGaLMT6lZAizzcwjqAvIhiUGTRUzPSHKXp/8k8Vs8F54howupHdExIg9I9uhZ0
K1gJmpGfRHx2kYgKFSzQRYUsrDNutJjmM48PDkRCLQbMlWbIHe2Q9rPf0IPhyWhkMh42wBVU02k/
gWpQqior//JZ7JDQXv+H/w9woPDqtIoAJ9Go+S8qhRdDNGpEawQIbqbvbW1PLJ7V7rV232i3Z+12
BcUGje0AlS/oa2hZJsGD4dSHAzojcA2nMKo5FlL+voOE4ilSMCM81WBoEsuzrOSbfF0UldVqo1DD
j1tJds90XGgydz7zHxG8yxBcu0OOOAbNGBy4aR6C61SM1jnZw0KlGF2ZUeXFV/kwMsC7iDDH9OIn
fCr5hFYObyB5jtyx617w/C98lpfFxJw3CXEnvwbZb+aD6CGuZ5p05XpFXVyCXhZLp/k6Cd8yriVO
FMDUhJWZdQUD8Bf6FwHYhrxLZGAvwqlcS7su27U1U2PMBCiioEyJMmbuRBmzIs0DgEYbnVr+I2yQ
GIJ8jwCt20Fd+jnCf21bH7c7c9rY0yYVVqUYLBQaqr2NbEIGIr2TMc6D/BeG+j3zWNzUZ840wYk0
GZowcCVymg9/LWOz+WMX8PynX8j21iGSTMroqN5irMeopnBbx+UuwPc6w0w5zOWQ7yjl8GCFlRye
rLCTw0EO9SY8H0O7CVf0q9f2+f+b7T1w+9QvU39PUOqqdyhSMDAJn1t3+vO5Tfz3S+/Z+5mxqUmQ
WGTjU8Y9Ch9O3h2kXb4Cv+OoXVD9wxiZ16+vd1rp1cxWHaXxTZzhUAQzXiM8JriWnFnxIKFgkGSB
WWDBQMEoN2950DERcdzUF86JRPPfhlBw/I2xvWcqR+r01X2u4kR/OEbpbQnGnZ4pLyG65F8ugGIm
QmV/ED9ygQ3QcauIPBZPeKaPrDtUVPXkQ+yAvAFw4kWD0pgs0gVonXAS+RElHq9Y3SMSsZHrnX8h
aZ5/E2Gxhvp42aX/nLZC9tCgyoF270mP5Qu9el3ZmsqWS++yrduYd5JrkTeTC5F1fTMhMKhvyCKw
yWMhtVVXxJxC3tvIgge+NiV6HnHbxX0XJziMEf5GsPq9ysFOKOM2XYrK3NrsuVquP5rRYQSlYZci
Kq7DYRbchlSJc8udOQQeQnzo5p7/Sz5WdAi/LH0jVB+MxeEzzgy3CY8Qdn8+PN3vKntQmD0cAdeL
WtNDSnFaLk0midgdF+3ADNWBO/gRUNmar8QXoB5JTxskIchDhLhzeO25PN6sXft1BmrKBf2Btu/8
e0A2XQYjJEsmtvhUcdUToYCCnHncNn2aKP85+zG8R6X11pkhRuhT6Rmigd75TRL3xJvrm05FPnl3
slwk9LTaq2o3JbtR3mn4my+3o47DxFEmtnjunUyeVZRuW73dmu0W/P968k+81p07VE98H+EnE7/X
knyidQGLwplvM0EbKDFj0CNgAtAUJWprnPXHWxQmzEn5SjhKVbpnfCtydLrF5p+hkyUVBQQmF+mS
JmA2vt34svc61RG9VNzaNrXUjORAdOzRHkgz0tFQOkRH5BhYsA3HhL3hCoyPMHrRV8Ufy7ravPB4
cerXy7XCtVSKtCDGDfY9vwspB/V502NXPm8w2ysSR9dNAk7pQXyhN6CCxRKl/GBDHRGlfJ+7+bul
kHMeomn4apo1L754/entrsWIoRUGhETZqulOq3ZGtUuYpwuQLUUQyP5dVe/mbLfiXtlt+267IgJj
PQC6WYGXjCQw03YI3wRwzf+mJpzpbZ78nHMoZROMWMxV7urZ5bTKufOqrU87F0cY/jcbD9Jb8JW9
WqjKn8ou+jKYMLMH03M6iqBbYfzFuIjVWbjrOP3SeD/REUU+h7tgjiYzOmDUT+Izbza1pMuIB8+7
kcRJgv57U0ZowLncmJai+l3WwLwFTK/uywgDQPYy1lvWGcNpZA/MPPbmvC8vezW57S77Tr49VrcS
Z/bSA+QwaPCVtydrk88bkFt2GZs5PSP75SK7iYaT3j3QgplQnfOe4qr0roK8Q+9l+HdkD4xBUSG2
9yRAp+hAUb5QFFXYaUmQFEtTSNn1TciIB15Hh5g+cH2WkOrNIOWW1VtCqqcsC6netKyBigUpKt0M
WiB4KKlFRHJggqT29aA5Qs8DOV0P6CFiyqQIGEWkJ9NnCnD6GEmxy8ytetqCSe3zzWqILxKOLR5Y
d4tX8ND05+iB06c9UwSIEHL61gBLWcoHcQZvyEw5RDlSu0e+bEcFfzViUllrA4IkWnB+noAPduqP
glA2ekLzNj3tDja3SIEl0otbEDoKUV2c7XnQRYZYMJ6y1vx6J2tNhPmBqoepFJFaRMlSy6/Wtvd4
wXurC71hR774hINeDCiJlyRnkkxJkd2I0evgSapTfeI2Q2qocvA8e6iWIA3ydfV+XBTRSuabTzbk
bcqelZBam9ExmKmaTpzaaFc481mcJhh0MuJEETWdiUG8HimQzzLeRFlqZD7KUn4ei1OUbDPpRd4g
VLJYgxXTSXHKAgK/OC3+tpXQkqBqplvFqYsG+bVH3iHd5jj9jZxU2UlPjOgbOH6fGSo/wLMbfQCV
tUiSOZnNTqoFdR7M8NqRDzIASiL6/0zxWZwDZxpLqIaZ1j1xJJTQnaqRaIVHjRH3Y3xMcTOL84pB
0HsW53rUZ3Gd4UyNFZBXWI3dMmPIua5QBlGLEtK2pMoXlZCNTQ3BTy4Zlc20raZtOZGOtk0BEiQb
64ET40ywKv57Xl06BUs0Ki0z+7uyfBDHKgTH+HsFzAtE5TKJNhbEI5xAkkRRp7FyP+nZoIKQy56L
4qysueZra5GnLtfF9Zo/InG6a3IUWWtG0lwWOs04PDrCl6ySK3rc8abZdwbZUXiRqb9hvIuzLOdL
3kfYAWDJPDLxfpL2llzNlNO5eo3WhF6NjVKRUbc4KdPrF1xWq4/U2uO+xDuZbhnYcbcin810sGHS
g/xsJ0/6R0UAfYtI1djmp2eRiosR1BETyJRM6sTF6nq41x/MMlIS4YyjtcRZ/xsLD9GcBITmwZnZ
h8JczSWemKEeYmsOFTtMWPBh+Tur3NalQ1I12jAB0n5gLGk+mwqqFzgaZnC2CQolqpYiiGeZo6Rh
FumT9m075k7Lz3H3hv/VStlzQHiMLsQpUyafF5sSBFDus4WvipiGUL/nn1xHgXw95hF38RHGP2Pz
lXMzNiRkNDoH1gyNmHOw7hkGYCD+MuAq0U9HoYLQc93sb9pCr+0x5TshHumvPUmFBx9skv4K+2hG
eUzL9SDOgMYQMTtkoMhimtj8jP1dAzJ6ClQEM3pwfj4whws4ADU/DBzlbn/R92S9HJZjkKntT4c9
yVs8G873ozedRCqbYbsZk16TncCDyMo6g+qVvZ47r+4pP6h/XnUCAiUQb4KjOhXefPHMV4lzLTnV
p10y7Ea6xuvp7NLZbtHBzF73Q387YyDw3GWhDXsfz+gQdhAxh7BCksTUOvuh8dNfwJVGYG8BJXsD
R/BOLAUuaudBZT2jo3a4EulPIK1U3+k5I3tGdtbu4E6SuAt6kjUTa0ZuZiXydk+AdJfPIx/GDNWu
hb7EmV4vgDW7PUGkh847PjcN+IO4oCkz8ADcLq/9m6uYmg8kOTWdT/vlnk9iiSLpsMF/izL+OnCB
6391TnznX8bg9ySeJP7hGNAPoXUNLJNmSHUJDS1UNAisEZmQxNXNQ0TaEdgORnJ6gB5c0QPuzyhL
r/fn+8LrLKd9GTJk596UcRf3/kMnXRXAYn6G1hkS+ShmZ2XjMTg7LrMzyCMMzlgMzoCP8FXu3fbh
ppPPc3OouaBlw+U9kXI+3IJZy5wZWCghooroxyHKKth+yj8TKw3ApoMG5lQPEkclqnC7icpVlFDY
EOCZu2R8I3CzNmm1KbW4TWBMcAJkXO58nDBHc5aSBQa4I3rC9mwE9rAl2ZPDU0VUn9vu29Y15njs
NrK6OVdb0WphFIrqDuDYowEK2woNOUQTdSIDNAkMJbCUQEUjmwQFLYz3XA20Fyx4NHsQPREUitSb
Zk+JofnlMqDc5VNObUC5DhcF/bQDvsZgSEYkTzgewyIJdCWQ+2DKxEJwy5gRwa26aG47SCM1uj+w
sDMTFcbO6rq117W9ZqMm14qOl10EZhEYKD6mwKYhiVZ6CbWC/Ar2lW3Boj+x5D9zMVKKrBDYrNkY
hKSYP1hSPdNH5ZVv484+godGckJSNGSslCepxmkOnQQlDV67oD0HNmWu6aVgLDHGPVi1p1CRI+zm
xE6MTcan/o9RQ+AmjBpUiTdJqtj5+ZCs3IfuAL4mTsfILHfEy6M2Hnb0ihHGDb6EtQ+yx49Ay3Nr
sBzE14QAYhZEfK1MMeJrTIZ5XGE+9QB3l6984XNA/DQz/CeuKAkc06f6zu2sPQp+bInFlfGWA20X
kZWMwkqPbPZPyWtExYYxTAcdZ7hnImi5JiX38nEzdK1+MsuKyCHsDwJGwgLjzI2n+RgHf1Vwb4xm
tuAqLuaY+yIdMt2MV3jKRpcekA+JqC+2M6itgiHZ5jRtRII9tm2Uo4DZlqNkT+VFDFdFaHpQzE5j
IJlmngqMEwUOkqN1LoNcc+o7toe5xyrBGT+UkL8bkUKcKnNgxcXbJ2Gc/+Pd0bZjoRemHQ+ymSdF
U57GlGjKV6I3RYeqoErHFN95fmvs9O6WQRaJXXWgTMGA1n2nZa+EWv0jfxz1SWSNE8LTmEJy0ZmP
1Atigo+uWDf3w32F8FcEa7nW8yl7LmsHUAqoCTbGRWRAiWM9p5Pzkmc+EuXVI98MiQaRMqQjdMo6
8h06FgzElnAtxMSZFRCcwZTXyPbmExRc8wkvkzU7JqaJJ4Hfwc9Zk0rhIfx4x5+FJa6B4pP5krFG
T8JDK4iuJYGYQxdNpTWL5EHYPMk/EreqSvByLl+WUDQfG1h5Lg6kX8PwWrAdhkcmwLqc1gQzveIV
whCUnkJyQVGhULKWdKKxeAfMixkWy0gSF7wfAgV+5+mB8ttVvwfa4Yg/ty9M0O8BSy/hBbTyl8K8
1t3vlk5k7ZavuGgNwZMoz08gk16lF5lKlSMTllS+tnmUGIS8jijvakoGeBUDKQRMrEWQVVTgTfMv
2EpFelX2iUQq+4TxoZo+1A6GlNkrFnvU6NJLDwEI+hZCvTeUU1LrSy/oqEzelTuB66hhXbTBhew6
VFL6p/Jk0gpc8Pi789sMduIKnPiACsIxkAwMk6KUXnkw/49jfPC76Ral83+RG1KRCCyZXgZXxXOP
Ui6BzpJhFwSEEaKSA2/W/4JFm3GL2/xZhKs9f9o2ucOBfBDYPAZ7/qERixOfghEXwy2m92OcqChC
trK6naU1Tm6d3Gqejo9pez5RdfhKGvyvaRvFM+tIk+st/2a7uko9LDShajwyUANpiDsEOwY0QhyS
YAm523tnTk+qJ4H9wkh98mRkPymVlFcivwIr4wz7GOAr/G/SBs9+/pYjUKTrsz4QyyUJpB6n+4l7
Hzc+e9YMa6oglpm39GHncUsblzkaaQHI4JJdT8cLCN0vo/PKA/B0VZ0PccPUUNuOOGZebnRbZcJ3
oSQzIhEyKuZchEpyE2IuGCdSVPTcTKMA4d4RHYHlI9OW1Vt24A1k33qT5SRSh/wbwBXn+PSKYtp6
sp5WGQfM2wZz3N3EbfP4SrKZ8TShDU+2XFnqrcQnp9TuyNFzYGJcNowHrSc8FOotpa8xBNDOqR6E
WYFpAYt7DtOCyyPn/sQvjgHg/NEIGGH02xMRjtI6kdaqvibabNWiSYNA8WdfzyEnA4ATiZ0O2b41
LR9Gv0hqluXjsLJx5v4ykfmVsrWtUJt46IRlag/0wYyic+7mXssuZbsspt7YqjtAhC/9HdNrG0vP
FBV8GFIu0w0bvT1vzXlLGMHR66gAyCfWo0YoxHH6kKzKZjMRPYYyrnEtTmRwrPu1dFg/rhalgQ6P
UXb0MUAZztm8wzJXUefyW3ldxbDDrxkuQWUi1podgxTrwss+5JkpzP6Cq+MHj+BxpKcSa5e4NOPL
FOdmfJhihA64uhFEMO4chRNPFIJVwPkHUNMZlcxreHGzkcGW4MqP7GLkjWfxPKEzjo9Z3MPgRYju
wqYfHo+ICt9oaiA8gsuIy5C+Bk0NneHIj0JIuQjpRaaH3EosiMQ64tNBHC976uafmtSUpRygfODJ
4quiluWsL3/i9/nP6mMpwuqjcjAF9MnhyL+MbKoj1dzgq8wJhvWNmpwKQ7sos8u2SeZcfxLJc0Q+
EEav8A8ZxQ3+YfCpz5ktyWSC8+9sMguCPEZhM/nEu0/u0D6Ta/iMZG68veQb5ZbztHLrmb8FNdO/
8cfpRQSDcu3T1mb7JDUOnLm8PiGx4wpiyA4keZqk1GiP5sxZkkncE4INkTkZYm7gGCfcigz+veMr
d1fj6WI6UgmePADFUAwOtA7ao2shycJujyR/8i44IXl1lwTBEq2fC6GL35ItvHvRIGc+GIyAe+ne
ei7JyHg8KtzioFbhOAYG33YkDYicgpMU9EMgBrstjhu8J7LhKRBSvjKsMm/GoiRkryQM67Em8eQQ
9ysoyw6FF3tgx8FNtBSsZEsgHV06Dr6Vp30Ib+Uznh75XsTfgW3+zX/5oex1/A2+nfZL43j4W9XO
pgCuUwZk9yn3xkeK0xChFaLNXz19ALYKU7Xnnn2ISofSztH30+qesOGFUluaHtC4Wv8kSlgi7Q/X
sL1l97w6nnHZ8AwvYm/7UQHeryvGPageYD+3axRN6CIoJOnwyplYNkKvuCRttXcIdZm5v22QULGZ
XWyetiPnn8vxnOyRE+GiHrsVgZBDJQIhS1SxH+Bxmi/dELASlLHqPU4WkytbAKlUugJt0HX0z2J2
WAnb+y/UKSTEbIwXSpIyEBLeezJmiTI95d2cmsdFhcehH7fJ8VVl/k53FGDdAT71wq3h1xRCH+mF
p9HGCqNvhpjoFPJAVYBhuJQMPtClmfn9in4y7MVommEYCSOB9JjQU6X3eRLmzHx2dwTRfdUwa1D0
HV2ihoeZ0RKGgJjZAZ8BBKy+LWooEMIs61mpH7QP3un6i3xP5FLspbtKhJHCWkCGhdl63IMAZPYi
BvaONd9rCwcgBW7x5U33JyqQjNhorIYixOyMdQ9ZPEUUKUWOod/zzwyb7rKDHYpqSoW7Na5JZyN0
Fv0c+ccAeivB8S3o+eOHmm49nkAZXCcKAHk1kGF1WM1hg+74gLAwwjdBRCamCes+v+UUxZUq+VoZ
6CROMgVzf+lTnQzEAjahHHSE+t3VGLMyt81xh9UbvwI90F8E26geET7RMJlPd92XskcPXn2Z/8aC
9nHjK/jvP7JBQGuuwbotc8jFQVD/4kmks45VgLXo+PAzUJ2Mh4hFhvJSj/CFBEck1rxbatDSzsmD
pCGtOZgnIbxCSvfElUBUGg2n4Y7Kit4SjZfUjHgiw516C2eLFtDhFfgai8Y5i4vRYoAk5F1cevoH
RRY0NI3oGUy+KoIDTIMWooZxvbqvmNoIpjEmieyFIOHrykn8rb2ab689GVoXFDaHPLN26vK0yirZ
/VrJ64xDCdinA36uXdfvqn6nj8IhLQbq52252tj0Jx/qUyS56A7B/CysZL7yub5+tFUC4iOVFw/M
GVI4jH97S+T17gt9n+r7YfboSM3IKQFf7KuGvNiWsu3jZqrt5qhMaLwi9YHg3wyZnRJxc+06VCXB
2QgvukO8JKAL3P8l95dK6LAP4g4lobig7Qd76B1dMVX8FhFRH+LlM+qNdmtkzo2V6qm6OvFr+pRO
jyjTAEci+GwV97+zWkq4sgT8UsgnaBWhoDBfGyRXHd/lFEVUFpFhufntDJhdWmsxuSnZHFRk/mSh
HCJbKy5hegkHLUQvws5frpkMsQ50ARjhMr9twloOZYa30vpmNNVBlssBCBth1kT3MB3UPcKKhNJe
NMaqZ9g26DNUaVMpm1HaoM8YReoFCg0EuXOzSdDWh7jfzpyNFyYXHvaRuw6KFISNCyAJiNBbVhBr
LoDelrFJzU2xrKu6b5gZTOrgBimLqayk9TSLJbMY+NFJX+OtOuYCFnQgyxbf4CjW3IjG25h7CqQz
20W3Qu/NEHGu3IryfxSnqdd/wwG262U4kB2DNPHTJmh3cZz3sfriGn7xnifR0BKpGiaiZRBUA4rQ
oPkzcetsnZUgQl8wveoR9YdcxaTBJCav/YbQICAHJkrkdJumW2vatuTZv8qUUIqPNOfkVoQrozH5
qIM65UKjwdln7o1ZpKm10njSqydksCUVD6nJdC395laafeUfTN9M++XUv7Bl35V0AZYaBmyCaI6j
UZHAJjCuYGhhYyIOMw7j+L3IjCgJMKKf7VQd6TiOczMbg1xnFZ0s6UFFtd5HnPUJgYKa6g+lw0ca
y6Sd6oejdAGLPnNg2zTobw6byyu8Aphr5rhFO0fa20ONU5wKXHevOCysMBCxMC6vPulKsq5eyfkc
YraAf1T+oNVC+SEanZBP6UjS4Lw2SLjSuN7UzyoYDPe4V7/xTdzDm2UYIMJ+ztH5vOivzlF+joaN
0IBRVtl/Klo7crN7upLH5bXI6FBiQe/F+IYXw1wWZS8Lfa1GuxHtCToemi0PKuCSlZi9YB7LfsyI
qU153HFnnpneOr17cxiG/lA2vBRMAf0HQ3cRpxwayIAbZCmLfsXJmP9AK/vXvA1twZredLb5fy3c
ybfCOen9P1X8nzCeFFY0We8tDBYaAZh+X3tCn7BpFpushde2MRC4Q3fZt0CieKu018wnEAO+eunm
x6i61bUtfsfTTFhUPCYRGCzsVe9c/TSfTylxYx4iMZeriWtqokx2tR860NcmdHFkoI6+0cmwZAg8
EzeZdAHUYta2P7nTiIc6+PTMqWxF2/zTlJ2jIayn2SWUcLwu/WcssdhqWDxx9RzyZiNMZCFMRBIO
3dBiNBhDwmIhXwKHiOkKXaGq0a100g9MOPwxhz/qrYvQVLGQTlEbrvF0Sbfw1tAKXfPWsyVyvfs3
Cej0qUHt807jFijZyC5AYYNM2BQZQmxYYn6CSSltLMd6Mu6CFvVRH2k9aYiRQtBQCCIXpYDQXCqH
QLV8NJftZ0bMqEMUJAk6NGelJsIf2onOLOLarhTkq0MimqMKCSrANMFCcYLF/UIjswrVS2SNUUo7
CVm3C3TMrOLyuDl2m7O66dOtcdkCOFyVMLp33bCrhl3JCQoOA6/qLpPcceZkTh8LaRHqPqhSHsRB
AK2gZg0BveC2eSy2p2KbGJu22HLbpDPHbZPOHBKcM927UEF23JHojVZBqHkH3cdqLnML8Gv0Yjgz
9uRw8v9HKOFW1FVuih2GhFHcYgQhJHCPNmcD2kjwJj3KVFVFjH1UQ5BSxH0bz6Q6QttHpEB71EX2
ggwKzDXroCOMcs7/EIFCxGcxr4+tWKd2fZ7XHQXzvEYavq6LLWsstiVP2dwcNHdlBxLiZLhzZCa4
CQoLZrpAf0ufNepr9gE2gZUultgEZgGLY3HmZhegWc0WwLHbxKr7z39nZxmKL4AxxIsQ5rDf0nIm
vA57pinC/axCrO6DpqPyQ86GwSwQtu6ymEQBDGH6WfOZ5JO5UJrOCF5fvxMwdhfwBCHno8mK1dGl
gZS6WhUrFaKYWCo2VrshK23AYQm9gnN3cCDEdDnY1YavzJCnnPkfbrHnJJCUYEXuDqqPOxo1quWZ
oyfTBGhEl0br3efqff6YHi8QJC8usW1D+5fcdmDE/3a55/TKcIQ9LG+4aQZmFuqZmI9oDEeW1afR
aojqNBr/1a6SY5eLnJFIksLfGkUl/VYgpJxgmfwjcSRXRgA/xMSbuSZTITy3OYDYUPme3rWOdFcH
WiXVj8TIQWf6aD9f9aUoSRn66fAXMIoJ45/NgeyMCpn4cAwcZASQdwz3zM8WqyoBA3kaHOFyn0S2
JwTIGnoGruO1Qvtt3KyUWBv/xCYSSQSLzgTVODoT5CA9+RSISUYP7XhBygNm7UQglAmvOOP2CEwD
BbTIDtZTsm7WAyjNg0+OGzMl4oOPx6CexUwpJw9xvaqcTPWrwddsuq/kXDGaCEYcyEucXKIL0tCF
EQRooSysMaNiKWH437rUA2NgVyAr/AsGlWPQz7BYRG7edAnJzTMR66b0JuiEIW2JiuuUO43o/uS+
BeroIrS7rMMi3yVajHVSfBstBd7VXhj4WSAV8fBbFFDBCRlIlBau/U5mUiVtztLGRFzabFZs0M0G
cwivPcG13A3Zoz2qyeJW/gQTqoVduxkVkjJ4SYW5/hq7lJIwz40X5sL6UNxJ+PaZwc7bHgMhORXL
VAFZCGqQcrgbwJbTZNdJ3oBavWZXpoYuyfZzH9tni4hQHEjFmpYRfRLmhRWFCAJadmO0M0/yk9K7
BWRRkuSwmxJJRGQ2Hf9HC66EM2LyaQIW70p4o5ZNrtlNp7jEyMG2EAnnFI5o/oEaIQLFWNhqItlr
yokWs97ZGoSilLRZ7+EEFlbfWR3Ixx1AhUMiQJUcXnv017C2ykhLQo6zxxPGoWBcmNAK5qT1w0QB
QxMGwoqITBfS03rcwmlIxxg/LwxM/tbIA74yTRezcok4hTXH6XP5gC+NgzEHMIFkOb7id+MRr8dr
RvMcqsQJGw0GOx+dYeRz256bkJi4y+TqXgJG/TL+e7fAQMZ05AGU8XeKzuX0x93Fd3vGqFsSqOxX
b1sIj9BOaVwzOocgjdkD4RtcbgE9pFHpIzi6ao6QKbugZPHtXFGyh9onmpocaqzAZFcPxMF6vLDU
5bzC8IVT4DqdzzODSZFjLUJ6IosGAXhtiK/GE9Y9kDFwMVbnPzq1oYofnXF6HsXP7SR/LIMZNMi0
7vIvYX+juzsI2lQdMpsBrat5EG2S78ur9X3WPBa0ZBaI4iPo9cQ9fLJ3H17P5BOiawJj+VRfglMY
8Kf0tUCJguoVbS7CvMU5lQxF8Ch0qAVjmFOp/Q8vHDxavM2rD/Cq+hq5HMdA1Eya4HEf7dfqz6fc
pSDy1mmURsbWIJjX0b4B5PQLF7ifPNphAG6N7Wrff9FEooO0NJGQHuLMTcGdMN4hpmdRReb/dKSG
VIdQecCkShQ99ltmOA9yvWHIg5+YSYsSnZWw7kL6EoKNxxEAedmChaTd0H7hmTWOa20UbYkS6zCz
SK46n4GQehKe11W3HqGkc66lO3xBzOs1mZgVMSgCOSh0PCU68sMad6ukwiD7f0xOt+Q70/a4fBV4
xN9shTgnF40EvTsfny9VdllGuHAR/yCxYqYD1DcVvmCOsnTv8l/t0NC0QpESkQffMjb5ZbBVv9FX
sz6OKqo8+nPG7vimPhWTyzIVEqZnAjfpDPqDHMhywDysfmttp/+iUUfHr6El7Z7IDUcfCtmgEatC
Vp2sT1tD2sIuJFXiSq4DXkeYBEi9wfB0oAsZYqYNTxPMprHm0YgYIIiAts/qkdnbEa6nxLzZk5hv
C74njyzZMT5Lc/RlzVc0X6ZF04q8PTnuYnpF8DZ5Pgdke2hkuYpQfpu+QdiBEvKVyIGZq5zhOVMg
VTw87cwU/jI2eMJzxO8FXJKeg556hyjPMHw5KoepKSx+aTdBE4VQOZB2ihMCsehj+9UhK3fb92L5
wcwSDbYlyOrsPPT/2OmXWV77JS4BvBWF3+CwRyxcOt/X+RxMTNIR0szlPVs9Ws0/tEsJzQBjqpd7
+qKc73mS4Ok/FCaQzkVGc0+HIOplAeGhD1RKMZrOUYk7KWablaUYTSeCVAKUqk4MfMxj3NkRcs42
d9GY/OLyBafVWx4rVb1c9VTocI3XghyEMZiLJCXWeHvT9uo0FMOouKiBJy7sBscEszpuL2KdnY47
q/ah0jEBVYuFFDwFLydtU1Q7ClaVDwVsMdL4X5v23EKb0mAbYJPHhwmX6YN7HdpV5RGQ87U3SpVx
AZIhPu9Qejir9cWcJ1yWxw26G/eKspo4ZcNdEu1wZpA0rdB01gWdMKLUTbZ+x4ZwHV3OqN8yqNwH
N/nhA8lHwH7iAAryE3YmKRn9+0VsELgfRScYlbL4I7iKfITwffP18ntzzLU8qZuGJ8CUCYWXElEy
qae4A8jvoTLlCWjco8YYuF8bMuW6LNToGkuVywan1hv1AdiXcpdOb8odO4x6u6JxzI3x4DbDNn3F
O3UFbNKEB3rFh1mhy/FhoX06hFwFxW9nMlRl5oXf/7sifNhTv38HZEKsDaVdNoSoMu0+1CXnplaS
oRrPOuMocknpj3J5chp4uccrJcR8uFrHe3WH8IxeBq5PBuMrL/tFA2HkTd4A2MWeBHBtR5iWLLYw
4+mQuA2eHO5MzB/P6+lbfjxS08VAWu0w+eni9BC+cJfBkMxVr90SygG5k8mBcXhLP8sNWZ7PNMfY
XF5v0lpTZL2hlzgq0Qj3bQFpJDluEbeV3UDNPQBkEAhnPZx2QhwoO6eAEolC6TBQf8USJz34Rlok
nWiG25dTOQ7cAyHaHEEfp2sNVcU7iTHkxkzI0r+0exVc4+KTJDgGq+RhCY7hNDSsAgkQ+CqYYFjY
5KKtrQDKHVFYBhe64NydiZhr4PK5Nv3lKdTyqJyjlRlBzkE+jh6OGVCz7qb1rIk1Teudiamdm7lQ
WiodfAbwHLjXnITWJoIALj31vUHMSHD7BdvvunzFuP1Ky0iFLZ+g1thMA2Gl2+awpYSnBXsQxI9k
9TOQrtXEGtDcJH49wlyn7qhFqfC/dQKCePA3qJJXQD++QMAgJMfQhxsBHAdnTvHNLBTyTLVeiNjC
9H+5V+8Zj6v3vBrPvC9g1w0oZU46uGecfMvCdDbtUQqeloGS9KOc72/OySgb84p/gZ8JcBbNoAxJ
jPSA8TEHpyzjyt+2jaueoqOGgBRlfNgDQFVDFoYguafiNJ0iDYNN+44IuH2XP2gSvQN1RURxwT+P
iHZxFzIaQGzKn2SD8BtOC1K4ujCyms87+UPMpjtH20rYVIGzM2/5gs1CHU/8BEO/yqeU54iwwt0+
ldXYFfKKN8PZ0UTUIYsLLqV2n+LvwP6jOze2JBWjnCJEYr63qqMaXiQHZSviGmFgX6GEpcEH8074
WMrVrpV25ttkrPU8rBauMyXaHKx+Wj1x6ZGndbhC77hQ6Gd+/LDSVbAP88o9Q/j88/4jZIRoCeaZ
cLkqBn09FZgUOZ1vKsIplc0JnhLHUGVTKBuz2WgH0Zol0JZXtvg5IXLVSNPypmUdCGRlnItGeUeX
HHsKiytTjmFVozzHZRJknbh765ZYR7qp+GVEwsl6ROH+dVJwbf+1GtRJtBogVhF0Jo4BrsIxjtMb
CcFdbHcBYCYi7eToAORYTFvANTnWcX1ln6wqwT5pVkySXYLHmEVVBEKJ7MiKGUeooalBjvV7taGQ
pDXiFUJgGhFtCiyGGdnXJZA311OVhpdrURg/niN0FwbGjEboLggzxGYDj45NBqonk6UmVOVIlyOb
+JMiWmF+yt3EOT6w9+lFdM4CVz1yAAuO56BEz2b4veFrdFJo70B/cRsY6MTpws+4Q9R/mfdNsicU
cUr2SrKXBo8UzhwTcDQ0xOiJR5iXBzHlsGzDcxuujuEp9W8aU72ojcY1W53d42O1w53I4J7J8tW4
eDUkj0ihYDT7PngERKQs+ndwESzDNQdCeIJTExwhARLJTpL0GBaQ65FKLtz61TnSBiLwou6MQ098
rc+RznESu2Tzk6VbifPkZVtetjgvUZFyGivcnhP56fGaTAWrkVgqG34nZzyeSObQKC28mqHwtH0i
nyNjblfcMqhR+p3J1qg849jMpA3XNZEme+JO6bDIt3wcWdQviMRRqgMJp5qFVYwPlrpPRu6wpQzj
U32/4Uaof7OTabct9EPqfMBOMiWZWJ1gOa0bgsGRiZObxfGQA0XizUSZgwOCtka+NWOdZZ0/E3f1
jvB+ZusV+7KHoAn0Nk0d5Ewsgcug/cv2tVZ/jSY8kZi3rFEJZiU4whFwsbUQ6XQ4RoUd1qswKwl2
Ciy/hD2dQ4H258rXVX+iFdMElhEAQ8N6MVHp0z5d1I1MGhKb9DI3f+toHyxLH92M+pGQG2Y80p9s
j9N3u8NedKr8WvWLxI9v5L5Q+kyCxSy5OioYDm1k9uHOkQPVRJkSUqGj83TrL4bly4YqWJkYqEIS
F9Itsxe2JFWECR1Jh3y7sfQsyaQcHpX1nmkRSdxCgbdjQqS4Atf/isKk+7CRIyNARmgmi4Ugj4Uy
hgXDE00eV2R/gRSMz5jxUni6kMkdEpEAn0l9hcNUfOgM0xYFBNZabPAsmF5/tvkqsPBjY3mw/Gv7
VeinK3Y9hz6sxokUYTbz3037edSDmXm0Hmiolp8FcwsvLEwR7fYKA+N6w1PKuZB9XiWyFhO4U+x0
6mS8r7RmAYXj91z9hYnjvKWdgDTKJd87K9wMWXOxlsic4gIHUwiwmtMUhtvDms+HpO0ReNOsNtq9
lO/tHK/+rcTZa3B+sLMy6RpGPFEifeZnRAWHwD3GRI/hHrc9d1wMwfCdxa/ErzDyqw5ORcebqCbk
fmffzHwLTRKQHQ7jJgYkHPaZ6DA4NewimAUgHXdwDwgVUd6vaB06k4l7ZtNLRKANnkJIRwSqYe+g
xd9gUUHBJ4lmBRlQMwhwhh2In3D8cvAoI8b+1vbwOrwjtlO+qUpRIAglHXSgH5IhMFAskSX8LX/X
vSMmAUuGRIGGBVIRa/uTrQi4dU+fPAn6Jkwy1AcbjItoJmSYn02CzhRvwDaA81jI2EvcNv9H1X02
J5J03Rr+Qy8RmIKCr7jCyrbUkr4Q02oJbwv/68+VRU8/cyIyFDNqCUGZrMy917qX+J75XXWO0HyX
O9yty4yVd2zEcGzmGr2CkVJPNqKxlmriKlg34kqvXOlZExx/1lijdW20bJy3mYJPQDkQ2tDEp0lU
pO5tq3zQ9exat+BjWREotIKPgTP3p3ZcC+zMRZuYFD2z9JNrcd0d0Y2TSpX5choTRJlnbU4dDRZ0
HQ2NDL0rb46l7lw/l3EemuKZ51lfbka5vGiNThYMrTOl40dl3SjgXicHbpl2xGZcDKNQa1+ygGYM
ieMu2ev4KSoSYF4CIWJ7Sa5mM5dbfc13RO9rJwBuj9s/vLAmMYHP784OFmwf47crFA+0e02JrQbH
XH/cgtqTiRTzmZSHFfPZzwpJeWi0hEtOV09DfG0fXApFtM2vq2KVdkeUuDTU0CbcMj/+1KryDb6I
4CNxaeC+XJ8OKKn12rRD2AnDkvuS+1WoJ5b0SeKE4YqWQsBY80nr5cLWtG/aOxnSsLA43knrCpM2
QYtdk1TY9vXgkNThOuxmxkNT1+KXH6bCQxy+vFd/fJbv2E0gWEub5IuU78mFvy91x1buow6Enn8k
4VPDy78XnnR4DgKsWIpGncP7p52GKFZ9nllYuArSBD3qENUQf76f4PFtRARO2WYUG6WhXn34IoWZ
XBoBhcqk9JR+otYtvs9RW55nLsiRehSgpbwJSLJOYD8y+1XS3mnUy496lVMfM5Hss9ArogHv5UJq
AbZA9M77f1bSRFYvuVfbPDcUweryjUMmPz30cl8mX3yr/Wx7P3UxXh5IsAp3lfKgQIGDBgHpjhBW
6tr6VX/k352Y27mxo7qVEhURUzi5OACa80JXK62TsBSaXhsgVTEeHeKg/Cm5iKbSENgnQo1Gktek
rndlX+1+XUf9Okq8ruV4eKy+z7/01tRODS1MRnydtaLcouhPka46q1tgas26P4ybNYZHJvjXKBKt
jHrKsR0xletTi47dSOf/shL8WI4JsTHKdXzNpX3L+6pWYJk6N1llQyxvmA6BAigOM2LWRqDAQTKq
YldbPe5yCJeKnpqEiWJHsaM2flHqmO0T+1zFtuZYZEjrdJbhhvfUsqKX2Wf93163mrITyK3hy82F
6zCIPymo15xtmya/n6+180P1RSlu5RQ92IeqLY10O4mn9UNte3rD62+7YptsMrQjUctHlP8xelHH
cR3eodcxbw/i34Tb8GGHScii8Ncqa5NsSLdcKnZS9Xyd76svikBETvkEQm7xFnYfmTJ297n7hBLc
xGHVe5X7cmkc0gGdeJaq7u+QylWGgk6U0A6zjlLT8fP1pEZEbUN7zDG29a1KB1VvJutWNFjUbsqo
KbgGEiDZxvHYiVZQRnpBCe794pzE8vPUOxhw0rqjc3z3RkNJo1P+sS/+pEKEvpLjARhVeTnBTKvZ
76AGUfAcaaWqHex3JnrHzR5NpXIdmwpoCm4ggR8085O4u0n1R0N1Lx4onRW37f25rQxIlHcRYVU1
73U2isHyuS4tVZ/xq7RNdsYkthWqdPJyoWS6UMEBSoktIrMMJ+0m1VJNm3Ypwza5Nix4tdJUItsz
26jDbSeN/uglFfX7IozUGcyRUylCS5Gl9C70wt/uzr9PvfKUT72encbDv+EwtFuuoFp9YxHlZl9/
bt4AxOl2lhfshCefkK5flTYfpKgyse1aRPmQHs4Gs6q+cWfOaR13ToonGJmMBvO0/ro5t4Wjygbx
fkgTRT6afK7VYfXlBk7kNDC8Y38no5Grfmk3+HRv9kV9CkT1TuMWJu9gKAamssLDO2lPCEmj9mIA
Z3VsOiK7zfBW4fT1AFyG1fxNltRKpa9tO4VKJ952c9vuNYaO6QlEGv9zHfVwCSqr0OhNK/KXGwt7
g2bKd79TuGtvhEOV24FjME4gEOb6dONESrGxOBK5q4WaY9WK++AAGG98/We7q8zXr+tsH2jYBxqC
pcCLZUtF2FI2YRrSaFciB+tbyPxjspUP/c/hZ1WlC6MJnRKw4xjoOVMkjoyeM1L/phwiFZBEsuuj
h/bViOsbOX8Z15dtBvFRkkpJSlZmIJZ0QvFX+yH7ldNBNIydRRm5rrEfZcD0ZQfYTdX1VoRXPK5c
ug67TakLTqXYRTg7hBvw+FmWF0fTVWhWh4CU0YcjvrOiPlGbLi53/Ba0rNNLuM5UgOOC1WYnT3z3
6doW66l1863ODYL3Sj8yfa1eVvXRkCxSPaj2z1UPQh0Xc2PW3bHxUzs/KzEQVRadJyRoldAfQA8l
1fFlMx43QeZPFMQ74snFIEMz1ycDFUDKSQlW/qB3q6YKQMfjU6srg3qX4ZeDF0QBKp5aPXzaUSvP
+lp5lHqiFhs3Zgzk3jZoQtGFk/1seRyKVYoBBa6Gx3NWFDg27cKP5IX3GBY7pv38sDAajjd38Wh4
vd5tN5zrd7XrXX5zF23uToXhmBEIpKMAGjccLZsewrgQxYRLKF2HgVsGoE0Rj+pM7v4EVDeadlLV
c/tDDYQQ+mwayn8oxhr6EX9J9m7A0MXYa75CnvXEdR3KfeT+5vndllGZtnToeHakm4TaqNRaiulR
KbxY3jWm6cB2qbztzq9dpcnp90odEOmU4CZRvFeO8ENueiV8teWGGf1WcT89js/3tPTfjHHVYWTx
ir34cUk4itKesvHpcb4fBX2qz2COXk0HhWfTuZtYqCV/aCgOFLBHRsHpn/O/m/tT5vRnP4za6gzi
K67XVvojKkIMBrTmfBqGivu1SlDZLLOWpihrzZPl+FTPoX15fhkX7za4fWyipWYVOnHRuhnrltIj
hY9u/xjrbD1vxjrEai3OCX5m4R/SI6lRP4+r4KiYH1uammuEdm6cfAsNX+DqwnKDa88SzDJ/9ksE
HWrgJftKDlqXwHsLybRXIDgvl0Jo7qfKr0SJ0aidLPpQDJUO/27ZaiX39Xn5fX66KUfpOga1fw7v
2nzFHylYI0G0gNDclwi6d0s2vUtfVfXXb9Ib129yA/P3wWL8mMv/WHznjs3D56ngkUiiFmgM10JY
oxVMa8rc4tv3gyhboe2RUMZD1pqxqIdt11ItKv8ilrYxPnL+i7t9Ya0ziZTZEmLbnm3hmULbuvHy
e8mQwdq0mXbJdPMe+aNByX7GMrIy+rg+nmW1eejspTbCLQvlul66XnmfT/bl+lKb1W+BYQymrM4S
DD5qL358aiJwCwUHR5NEQGzzWWOWyeXTL1myFSud0rT7c0VVZJ0K7Ozvnqr3eQ+Y8cAPjgc7ew7d
TEtYduhlbvtrRKB60Mfwt29rvtnuV2V5ryBcPLe1jY/LpEiwMm4t5s/xx+wURMR6JoPrdRj5vo6Z
VId9Ut2HqMvjpcX4R4+qaw1B1SqZFamiL+0rvLjHxbpetD7Sniq+Vx37Yu+07132vXWudyz2rv43
1ysVQ09pbt2btZXKi55RW4DW6Gp201F9vtdXWnC37DvLUVIrJsVjkMJU7D8bIIrlanObeZYYloRg
MywJwWZYCgnY+eZE8i+Pjg0YiTgR5NzLNVBrF60xoUexFZP+CRbRzVOTqWPI5+vRLikJZMJOkk4T
xriSSMej66isO6sJtho7MSlXaJKEgLwoCCNGpOOSt3QUXg5RlyYD+23z9bway9UZFC8DWeRABIvo
OegoomBLOeWbsBqxMPeFsOdWtA2jKB+eIpQ3OKNIEoiW8Uq/RqNgStlYWvupUfC0Qg+Q56zjXj5t
zAgAlYY2PNZNwozqIgjIJVQV1sJHmM/8hf+pfp7ZZcl+ahhxUceL32Q/s0cO1eWmwz87zSTAzLAX
U1MQnlQl4DndigLt+Uzrqn3ctMenjHtQDP+4rSkEtZc1VaE21Mc34WpwVGOe2javuL26Ds52Y69Z
L+U6nt2TdcN/Y2DAHUQqOoUwED+CxfwYeHq4FSULJyAQfEN7H6W9XJ0b6O/PsKETXS7Tvgf92a8L
r6n+AAes5boTGESTh1C+p+PRg3ogrsILgIicNsDFD7XROZwmaRf4wKR82yQ+hwgvTiN/LdzV09dR
NG5vf4Fw3DgcaoEGgZdaYEGcCNjX4btyZxbA6Tr+qHUhOMrAZRl7dT+W50P8GXAS0uoiq2YF7jyX
DWS4N5YLi+vgpzQyS2Xx/HShR28YfMuQffgWhFgbaaEMwJPebNIDMDxteliwMBLR5P07P9Lnbue6
MLE3AdAJG4Nkgl+riuVG5EIXqRjGoKuTdR73jgSTpXAY8jvSZ+8/7c8r0OGtzo1oqJ0EakjSK+3K
CkiLrdx85D894g1mVVDStk701OH1KoJ5nJOARIZUGHfhLUKMdCdWpbJjb2onLr60iRkVL6SHOFHS
QOkOY8X2/n7Tj7eNPLQBOmtP4P12LzWLIb9+2Xb1WXUMJdPnz3bnYQ6y1y5ZryTppz7a+kex8pJ/
3lxE7bJ8NorPuxkxh3DEtrkt2FhYWgo//i9fma82p92KdGGuxdVeNdvRCzXf5E2HXBPpbJvbuZy7
a777ba8G43c/XvRz+5DtOpInkmW7HjaDS3XAfC+R69yrrWy0mqew2nQ4dXvWbYkSQCuGE12ycbR9
fKlRtFFot51+zrj4weVMLPy/y3kawCx+8rtZazo7FSXYvo16pt1avKaj4S4f9NfValLa1S9UmP9h
/2hK3MyeJYq4a7tseTy4U+itTU7nKXbXDDE0B3FxBk6+AEcn2mTjSxCqVgF0toEPqpp4oI4qyM9r
x4ewfV6uQzVx5pxCFMccjywCoW40nYey5sTaVU5DqG3q/1DUTr/K+ztpVNVQa6Xq5uckYiZchr7b
/2Rq8Nrh5cGTQ61udnzQtNO9O0rs1MPTC4dhBI7Mhe5S7m4eXOedUbcorcudc/yD0o+lwKw6eH2l
KBg+jUm1nYtZ5urjczI6dEPunfArVQgswLObjE7oTp1090uZ9PbZfDyfrUT+HIdMYmnvP9XBlFrX
CQrIBQ13gIh4/PUkiAe89DLuTJqEvMeOXPUKgCBg9zjkqgtV35GY06lXTX1B93TL4iFB0hw7chEG
+PiZDihLbd78jJ9Wv251LvpsJc9jfaRLM+uzN6jdqGGIm6iaGNElidWpuf8d4QgDAoEWXZta/sbm
F4BhNfTd8nAis/AJZQvsyI7jUNVUDAlocG0R77HaXvunQkuGH/G8lJ+nrpKJ8d+SiR9xtqUOVR5U
cxzviUxXAvJxxwes8rW+32IDL2F6OybAiTy2lLvTflzu5VGRKSCp5SoPtUCDdf5Lo/4i7U/Sfq4c
hG8oET995Di41RvT5KkUdP/9ZWOx652rvZTGYjw4nOvlohammPFh9TQcQ3pumnKtgKC5Ifb9S7G/
0YtUPaxPP3hHlvM/7UlloSrAYtovzvrS5q6V3pmZ4NwDs7xV07fH7imrgjP+8o04OUZWDLxb/FxR
GYCraN2oZCuBpbkkLiVlWbb6Jp1SqB0VH9wBpbs8gRfvfYhaPz/pEVQKbb0FZ039XUJIKMS7zUvd
KhtEHrCEJG77c/qiyH9VpcwjtzaoAuUwTxmN1OWeuIzpCDWAzcgO2XkQ/ACFhlondbxZO7ZdSNyC
LixRbUKeJEpJxpl4ktqDhOR4BiIly3wezs2M3lh/jgshZW37qX8+bdgIjTrrnB01gGGnwg5CVSGa
jY1TFbBU0emPhsVc8pXbJBKsdMuzGr9rNiH5+ZSuaLsqYNGYI53gPQ6X9f07b79tzOnx9EiEdoXb
3nYjy1V9cRIbezzGO8vcq1Tlbi3t5dJepdB7M2N7I5JMqCZzSgF1BbHV2z7Qty4ST4/vowwwf+/l
M9GY8tZtk6Z4A9iuZkMHcen6v9DuVXI59XOFgUIXvxzsIf0IGV0zKvygvqLJoECZVxv7kNqm8qUc
UnkpPMvoaKY/r+feEnOkIbMK21c26ixAsjqro+dUIkl1Gyl5totxe35oozSoPinrEFfp9dsjvp3B
yfDybStCCEXlw/9EH4i5Wv2hOqdGN3qxDfRGWci6amHzKDlBaOVZeoMvdfGm8GYElZaw6EzBZPe/
/9y9UWjZQtNsd6fXoPiwpaT4uBQYMtxk/QqTnJrLtgEDme8FNVzP3hDWiYpl2lyUG8aBdiarNOb6
r3v5gu1JVuZUvYkunaAAa/RZHYWMqgtKEeB45Z1VNNyMetPXtPVa6yg4HirN6gJwLogIQy0Tlmvf
mBd681W/XC/cU4ZNums6u1B5UnYyRi/DeQBCYCPotbNfqri1VrXGLTJil+VF5KPG6di4ZGOlcQsS
oTSoSW6n+7jopNIN0iQmpt522KJ2k+52E2xRUb82p7HuFfvcaPG8n6M+3vevm8FxM4gKaD27rZpY
OwDlULFQtDL5sw6v1c9hmiGVPXbXrI0hv8yzGRF6qT+jhjPuVeSpqfFmuWXycRcWaiwfKpfCSbJc
j2q+9Vh9IogOmmjjGmJed1pbe0KbbT9AyU69AtiAirs+AmlmLqEpaR5UDVrH978n5fTo1G9UAhSE
9skyeqOYVMt8HX2pHjnSFJuua5q9yofDSXVXXATDsaLKUu8fEVPITqz696aeQXVEqbV5K9zPv2/1
SWmnqkeXcl/c1mWZ5P9VJrpifL8aN4Z+zd2zIros9BYun3KfyXRFcrSovypkRkMe1mUUdJzhhL9l
SjBVrKxw4SVuoS3qiswbm8arvpJ2cQH56ncVZLH+Rg9UPPWjU39W6a+yXKjNflAfl6wDhsvSYDKB
H9XHG1wmza2Hen16bR9RLNL28qqkG8YagDbXquWQSloRgwZrxrUVsUJnBAoQCsaGZUagqGUEiuuq
Wao1iuQ76qvaaayiDtqqfni+iH/4sm74IkLndbhOe+dpb7/op1jSz1PdiFrnuAxhqtT8sY7cNoAe
cXHSNHBxZtt2HKm4dCjw5+VObgz63p2du9tyt4AqMFFL6423vUMcIHO2WIs53Xxj7vFk9RLVVW3N
VhzAgXDUasIIfdvsWaZf+K7GIa8BZ7zEuyZ9JOqWj92xxYKH+zhwwle5wBm3FzjLTCDbgjUI1xbm
3ZbRGViepo9+gbb7/fxOciBfe1duUDrQGwSJEgqM2SCEJ5IWdNe1oEXJ5YMWhQKlUu1Uq53SonMa
1fPN+fstEFEm4pHDkUskavTGkVSsfk2gEv9D7xbZtR4n/7eNq6vxZOtHSPLosw7vCaHCWbP5J0S+
aNDaigbhJBsgoDSA9MtPRImrsL+0eid8/LXNjxtfOXDpdS+21/D00Gbss0f0C1HgnWnllGmn9vp3
dzgglj4FwA4CaOtPy2SU9YPOPmm82OivydUCaI3P7Rl5khxN2yxr1JZv+6H4dP6l0Xvu8H1ZQ1mf
Gl7utobyXm4qJS9RDMuoeZLkoT4ybjRB+VacoJCffbP6e/Sj8rtQa86zLrZG9p/krdAOzP9eaGo2
9LDB8oq/R9NW9OPyu/pjm4nNHR/qe5Qaj2D6tUhNJ+OmJ6TwuAmXU3I6JfUHpAQtx0DBb+wnYQHr
n+N8izNGzWvlpbUltEQ605cVfWcWA2Plqqll8aopyjCo9Rk/1byD96j47ONb0o4/NIKFnFE0iAbg
R4u3fyxpFc+evK5fnYLGsLazNrSEtbxbSnFXs3ra9eHFfkJv31Z95SixrNXxxUf5acWqQ28FRynw
t9erpfg/X0Kmox9n1oTz43HZV6irqbtpn6DtRq3ivI2SMx3k4kYIAFGP250ljIaWZ/jKr1N7KD7D
/lwfS1IwykPfYsAo/6JUj/qlD97xvG6OBsiHslaiIsjbrmi13tsB4pG27P3y9+pepeFh+a5exaSQ
ZvUqdSnuhtV3lh/W2qYtpigxVpTjIzLlxuWKKKRSbQWnq/kmEo9SSbBYNZFaJ4t0Lm84zRi4lbpA
Z0LoXa6VUrOVGgg8u1cJedMzYdxAdfBa6Zvs/MupKa8C6faaYW5veRVU0Qi3h0PIqyCJvtSkOgfP
kbyKkwDKUd2dPKrv7HiXnQhPDUZtmtTMTI2ULgbYS3v/qDW5/497wmFkYNhwi18QufUqQ+Zq/FH8
jlZJeZzkDkltHMa80pZaaZyvYYz3min1fCv2bPiP8+2v/zn6J+DheFq54dgXLk25OsYBSIDB7euU
TEGrsOGq+M/97XZQvg62tcH4HCCD64/1XBxq61xspSJPMpAd+rvkNKl4hlS86y9XKQKiD3RVOcLG
9NTWzni3B7TJZFa8CWfsL40g1HhwD8PL2KONe7Y17tewA5mFzcV+HfYXdhWuT75Nq1m3xk1IwA9C
G2B9H/wgo2AECT4UM6ldwCxzaGTeDPYMopT0/VL4XRmQJ1zuC7tB7it9FEYOI6CnodOab8b91DNi
2hmRmaowfBEzsftRogXYTw5/lnegxfFHGRLcyEc9+bvR4b5Qvj+X77fzhytH2B0QP/4/IQbhUvoy
fSwRNe3DtmahxjDvL4t/djLVU6MgOudgi3dnYnT3Er/tF8MTxO15AETRMMEGFat8Co+LFQ1jqLpX
f//5zGv6idGATOcAqFLsCGsg1rA/th+YqTOVBH03HAa6CZPW7diYt8I3nyi5pD6cYjLlgMp0Syqa
T77jS/ewT3S99swx5yebjaKet/Xf3vsIoRChMP02SweFx82kUXgsPC43j+i5JBa2Gk9bMH29gRzd
VXLgU9JDx2cZiUcmIGkpN4+7QKBeDwbC623tDOqp/ksw4fgTFBvjJPZ8W/fyh+4N9+UnHsybSAp2
bbnjJ7Dtk52NU/sgI5HT6PA+nvYxs4L5amVbdqBiCdYqPivaB/fRYtfP1PS511zUy3fJPhb91e5p
0T9Ypvf3+R+5ryhL7J3zKdReFOlpR2L2rgmvMENwy1s4PcStwhOPkwnddyJJe//oXJweCF8uZF6d
wLPQOgFa/Vy/mcPST2V4BSxfoe8G16S87J9PH8VnRzb3ctQbLjzqAeBc5Nr5Z5IZslbLcAXpCULL
L8reIwvSfZxVxE7zUBFLwwL9ZfuZftLGzFVZPA5X7bEDkg85aZQ4h3f5TN4eZgwt9ZFVotA0PZuk
q/ZvveIP3ZH8s2NvqJ85lzyYOx30YQFy9BRq/AttvvqcCk6BmoIse6R6qo6/jn2Xo6vS9nY5u3NR
ljy1pPcSxJ+TOWejnWqMMR6ecKd3p4a/iup+8lObpvaPU6x/eQ6H0gOTae2oXsX50l5E7Zlmv6NE
Nu5g5THxBmVA8Qfr4+5ROXcGiReuHodiGhMp3V1dONZ33cIHOBzJzPleJ8kLulLjl3LUVxG8vWoh
0RBJjz89ekReevHcbgDm5sItPudjJtLX00PhQ1tKMypT4ZyfPNpcoHtWyMfcVzkWjbCouyA9u29P
bRcEPytXmeZaZrhbfzpzy7d5oflZfPaYu9yfH/26PwBcKoUiIU4EPnL+P0Jj+1cl/zrqOMdusYm9
673K1YtU0dnz9VGfKH+/Wz1U/OYEfmGf+ExHWSWVIyKSzs+ibuHip1dll3b4fXKn8q8/DabULq34
rF80zvpF6dt+/Rp/sNZWt2GcPqezwfYtnvWWHoijXqncH+mCDtZsVvuyTvD8m1Mt5lriFLR1KSRX
nN1qshTJPcgvW7VxC53fZCjjd9FuTmR/yccKQ6t4JaRABOyMjRUoeagPkg5ql7uJzm7tTgLC+nq/
1dAc3R9H99cRYvn96Ho/zaPzSFGor+vD9Nri2zaO+9bJf+9b130rgqSbtip2BuSBymDVgDuLmHh/
x+3dbwCP06pZ0N508qL/ATy2ZnLeKhsFm6pjGObv4lftp8Xr2vZAYNN4cL4OpuQ4y2H+NITgLM7v
TNEHIMvDXTq/ux5kTtxN53dQCqOurNdbNZSi0CrTgyqsMs3wKvBRk7A0vtO0EBO0bKlQKJ+wbfBs
GKQsXXwyojK9dP+fZk6OQtSK7wuboa0fFQAtgG3dJmqRsGvXM5lESflgm9Cfv3KWqG74rZ00A6sQ
/0ZIcmkfLwTzIYFLPsRVjZgMKdnyRQurOCRHub6CBFZJnkHabHoIS4TKKonH+ljt04qnPk4720Un
l3YOvtaSonaaHvskOazBU5PatZ2SCu/bu0przzMHSwfd5CMks7cUboRgeYpvEGro60n3dO4GHui2
t74GHiiemX68rQaLF6N+hN7ZECcG41k4NkbTBuCEaLWJ8o7+5ziwa+Z6ohnBpkIVzHFvy5vRRm+Y
47+k4/gXNMXztJ57KxT5/ekCNsdkNUm26+TgY1n2WO3s2+Vle1VphUHtRmlda05FQ7pZB/QwctXq
Z3j3VBARoFGnTIFc7kxVOc7d5blbmfQgVxkkCnGg4DFILDU2QyGyrBoMxAvobGPS+rH+uhK/+8/e
GSNPTTITnqpJukLWiT7LMaT+0Adb6RjHfb2bNiocIxqMzNGtyxivPDts5e5o0qtOerEmXqVBnZrn
x+DNUFksBmPGoWgDH4wZ/ppwLny6YxvoYU/zQshU/3iTY4Juk3ETLtassgGABBedKbLuQvZGYhyK
yamYOFq7I2N6GOKZCCkEwDlai03dpP9eioRnhXNk5I5SmpwoMXgLrHAeFuQ9rTgfJGCG/pKGrI+Q
hsLYCCj5E9eEHm1YGk30NsthgNlyARy+UvK5ejpP/sq7aVrJu7UtbvLuEVSMnol+4CwpV9vIMeTd
1QepGad6MPeUOns9Jn2Bo4uWxnl2P6ui3Xdu7YW5HulV7sjTNt89SMEIFI7uLu1u593Id+bd07x7
mXe3dVly2E627kxy7IZhbfxw85WaxUhZDFzK263qvpv+k34zi0TZaPoGhQsvFn3LSKs7ah1ZwXhB
/5HIft4OC+LS80MQjmDiketO6HNtOUO3k3RDXCwpNuTe7QPiAurRHVn5DpE0JaYf52PZ/osxEowD
cqN0lu8YIueLi86omIz5CdXHJ8nISv+HE7ZYta/0nflWsdaSqzVSKYPuDJ2vEkYyIjZkEdK8w/03
EBN0gFRZGmPaKh0ab4o7+1w7lKHq/LnprKO6W5Wpvg12NCKwQGW73BMcHeY9cqNzG7Dx2h0N848q
RJUPCicyImP9rTS1/lZSvhWTt9+r4rei7SrucEy7g+WmnPq+EV0awmsm2+EaTznX3o2GFELr1+sb
DRN92GQSkpNImcxwbzJNQaN5F2Bms0ybohyQ8bC8HcaiQPLDyW642A1Tjdjd8DJR4hpMuLXmgzEJ
Sjs3gZVIJu+bxSC/6Ueb/qjUKy571UL3suhWCp3cKCliHG47VWSXc7eYsViwzKssc53tuTOedHNA
Qhklc1OGIO1VLr3JtneMezv4yrj3gwOiADyn+Fjn5itMmm+kcPMyuld7NtbtqRd7oWGJ5NkggfIh
DvjR4tFpitNkdWUWMYPRHVlK1Rc96BkgrvjUgeHC4DLgOLYR148eaReIQ0cdi0NTPWYQCDraAK80
jvNkP08OmpnqqKjbwgPpxzUCpaKjY5/qbBgHTbm7xctV0mBA0dr6lrO0dltfCTDiX0ZxgHzN5iEE
hh79u4YK4fkbK1bXx78n1aYxo9wXZ+RpXAwE9KgYwLLHc4Cgr9MAQUdAl02rGrxXuYvCmNmQZRz0
HcG4mmvoJAWyw3W4+a6xzSq0L5qgbstdc599rdLP8fpmY4zEXWye4+Y1G4W4uSw2wRTLHrkT4Ihm
4bvcuy6baW7oXS6d13Y+G3bwXFz7XGv8MFs2QQ5ARFbkhLSKZrhdF3I3ktCVjSoiDbx62rIIniB/
B0jjDJTm/w+vlF8puPKcjcoEOqs56ZykGSCKFZvVYnPkfWquW6IwxdtJp83yK/rzP2f1JG7eqFGN
GhuMTQo1+rl9IFtUOt7JaX2fX9/PUXbMJkFv1l1mgwF7JfMn7aaIQtUOO9go7eSrgZ1OEYOdbqyu
9UJLpMKVUGbfTWudyr6zWZoVQ2GhsEhU28/TUGpHIEs33Yvr69xYTHuWMTaxde4qhpZp7+RRFPcm
115h3i+Cf8whVfojfVrEtmJ/phme6x9y/dRXXZWXGQpKsQ00Uiu0YbFKUb1aa5dM7jw8zapeGuNS
hkVxWRYYFzw9d5RCYaDtuyxvwP2FClZ3tCHLqVdJZ/bmrIQcxChmohA5ADdFiCXxbt3erNuyS44x
kkZrWWBzDULOg2Suky51Yz1tlSsORgDkjLqFRTfS5jh0GCdLk25x051RQg+K5M8YaW+1D/2hQfG5
tuzbEtgDCUuddm1/gZ43hd6ulUKEdsTVx8PVhbwtZE5UDvVBvGlssI9GdLE9qrFYurxgVn9bclVn
b72XxStdG4ttY1XsbYq9XfGPfZ7OKQSbHrh9bUSsKWS0tWvlMK5pu5AGWLPyeNl/LOlow6iUW+Vr
GKOpfQzuo2JbZ6ZtuU7idbLNt5doD0KMuN23Oujt3SLZ8nwGe2iu0ghkmWq92IkrahsUjIPaaVgW
L3y8mx/vpse7XfmuMrsH5r3M7g+z+1QkdnR3ju4mHuEzIdJ/5DYEDCQ5/z0BkQ56dgIkHG/7mijj
TWs1a01/ushqwZi3VMttFqRG5JrXcjO2riYlor6ct2BfRATdmC9pxnyRmALChq47U0uvhnHjCnGe
37hCFYE1FBY4bOHU1kct1xsYW15wzUbITRgCW0Y4IdxGxqVZUcpCp5Cbo32zJvCskblvqL4DGgMC
g0Azf8ds/rt4B1kOZDH+ddgkrPJWtxakmE8ZlYKKXxcw+ti8HRQcz6GpsyXT/Vnojk04zxzCRqpG
9hKvg/Bec2c+EoERxN9YoNUPK3yPVA/D4+f6+w2nw8MSPnT0oq04Tp/8WNmTNGqfmRAuMspoQEHa
iVv1Z2YcIr7ibDTYGRZ0+8FY0jj0fMsPXSrh50YvlyR2f8fJ22w4OQ7Vo0KjK69WohfuHHZDGvks
WdFWNaEJZMunkzbfga5VIMMHCe1qJUm8oat5fS7sqPaBP3BDvP7MHKz6gISpiMBfTzr+TcFPna6P
ad93Jg9MW3kciWwTQ7W8HvoFxgif1FGgfM95fGsV34zt+sRWElrF+sQlOW1hn3Qshsy6dGwZ8EWj
/zLJCCA4HPlHTdZSXRyR1mrsQgfgrhe6+dlbOHn5VlngtzP+lVcz+TojuNDekyVCzU67u09708AJ
xXWtwiaPVw+1zvj7QC+gvPxIup9/rIKU5Mgf6r5LZvBNpp1PZpCzG7dNI5yfS2vC1Z5lyC0GroKr
bTRjY6GpCSOURona5bF9Q1Cg89bLJQ8+67H6y8pqj/wnp8cjcWZQIm8+eUb82SF/A0uKnre3u8Ab
Cd1lXpRb/7VSe9BPrcxC406OHf33+vv8OeHCF/aV6a/LhaaR02H8ZBbwGof8o4/MMjB+PT0yp0Cp
VF9ciavQ2dOxvrlPFkHmrcuYXYjx84HNcTrrzNKePuTk1C8m6v3jzpryjdZGNuYs2QggKmj3/Lla
KhoWFLrTEC+AnzIiAmrgLpToTZurz8m+mf9Ybip1PYQ2G6VYkLTWJ8RG0HWaJMlfmn7WRXayp1iE
O8YQmlxQj2+gnt56yyTo7hdrRBzW6octdMDqBrKCwVMeZznU4AppIeEeyCd69lVbTVFqD6Vcy9Bd
1FrMo0uUgyra0F2kiY5teVegBILJtJuCJho2zSCLpolGTitZpnDu6C5akSqCLgLQnjSz9LVsNvYf
MjJKcIebZkRqd2gu82FOm4MilsMQfWMQZ6JZEUym2/B1zebK3GR19m+XUIfQQJj0sDNiRdx/JXqn
zlaeH1coGuq5dz739mAfY+q57kI48bJbVW86dJY0UacQN2+SIgPgvDlQL1zrrid8DBdXuF0v4QYs
Pb9OBqUSoj8nXM9X4Gupc48UDk7HedfCpZkGjrGnGreqFo2EVkCaenM5aYxfnePVJ2nA+JuCgPRh
is+EHh211xpnvEyV99FXREv7NbK2+CAFMMK08HFaPZjRnMa+HjjAspmjetQgJxig/zBWby746Tfh
l3NeCROJ3dcyfRq/Mh6MX6FIdGmDmN+nKeQZwnKDS7L7DGuFh0yQEX0sa1KnBcGANi9cA5s3u48X
0x8Jvl86FdzPyNK13vg1SDdo/zdbiSduchnTcik8B87T5CL6YdLm6DBDFHKPE5xdM4hh6+OTmDyO
41b/lfp0qTPuBTUwnvXvub7G3ye+m1nPN7c8JT1d9HL98rjlaCF+27z5ZJs3E9/826ssl63jZ/5R
kcdkYiYxXNSKO+dafYeGyJZ27Wzizs7CIe5cd5y2gQ99mHc8ektBS1o4Wv13aFmXstcSHapGtA7X
xqXUXXsY/kpzEPctT9nCqVVkVXXxbT3mVBxbp2xQ716rIY6vMm0bIfh5GvhxBBS5dRi0m9QT4viQ
46SS5VS513qxrThmJHDf+bPUi+SNp0LrwA9daG088zeBLbJmsPW012vFhchc+VrUHPqcbeQUZRkc
09b54VzyAPojXHHpEq7guLi8HE/PS8dvr56TTzwTwwXD/cCXRdbO45phrQgfXCSVj9RsoPz4OfQo
Zgs7lUEZBpUPF8P825Xsys2MUH7JwwmHabSH42/vKOX3imL1/aeJfZf2KIo8co+fZkOaJxPi9D+y
J9mkFzU8FVSJGLWe61ToF0NZqFNzj9c9uqFIUSdebpMWbFTlgwHoX9OPlzsXTBSNfdv3/WPc8Ph3
WoDl/S+i1eaR84ww5Pagmeg8ftKA8OF4M4Yiohco3ytHrL831cRGOtDJ9/N2AS0tYnTE3mptPn3g
tVWDe6v0OX41yaNrab5PGiQgjpwf3kmZyXF8Rdu2y98jJtbgYAqj38g/Lr8JmtbBe+iWvhw9RaPS
m9iYm0SFQsSxKj/75A5V6R6nLxMv7T/9eS9QyixlZ/N4uf6a6ROIE6z5DOKEPKN3phsz0WM23JRS
pvnMa7cFgYDJ1gPchq+mldedisMk9+FsvalRjZ945Oi+gDLbsGEcOyh2rfXqt0c1qExvj8rpQbcL
t+L0e/Pmhc1cDuHuzcHkZjP8PlcPcJcbTdl1q8HsgHejIeyXY8HCVRk6dJVhfvbMtsNF6MAtdqdw
fSkIzeXlulWxW+6VtHHGlov6ZfXbCxf2iYHlVuSRTdJW8dFBKN0XoWAouBRsTytJ2h6LjfLqPf0O
T2rulHFLOeONDNhTGyf12wkm9XHZbb8ZNCLbh0tr7lIeusDefELN7M+/V4MfK43Ja1uuy37h099k
+hThm1mtXK7lutthtgtmz0306R6xPCURsIIh45qIrRkAV0n++UjDIsTJqL7kM/6T5YGjFq69Rf36
/vdOnmR3MhLE9Jc40SDk64hnsCBu8psCNP1wVq15rTS8Fn3S7fhHBNrjpnFxb3Y9wd0ILIWTBunQ
bp8IayjdH3q3pWN2wReVjIr/j6rzWnIV2br1Cy0iEJ5bPLLl3Y1ilUMgYSQ8T/9/Cd379InIrujl
qiQEmXOOOUyYdgQ/sR8mGJOU7rnNxVmEVRpfa24UNu/xnnt7WXzAxYGd+gvV5cJw4k0qFWRXkfNr
noPmTX3kXuBVnJ0Nt4e4SeA6zZUoJv2I9DpJ3BKKhasP0ZKP5xdUp/z8fiZS8bGeX6hIKKpQQQKA
cT9RtsJwBADLOcS4UPwgYoVX1l+0fjCrKND4JLnFFsgf8RufCAUtiBYAYQ+aMAOE5BdjfQOUxfhG
GX20eUQyG6MvaWKBv+HCDkgo1kN6dgu8VrS41sB8Ynv2ooI91BdxI8E5i8jmhGzcu7eOnsdJjXVb
rmtG422s5PF0FKlNiQYsFFaYTwJzh8aeTgjzkpqMCDze4MD/qsz3P3DlYtWU8L8JtdbFRRalTyCC
/jAw3USbjdDOGS5emP2O/D9YJhRLFDO8ZJS2bLMIIvn9MdC1QJMCWwtIPEraUKJUu9fva2p7TIE0
sXwVrAtyBk20nUWvjDHhiBjUWi/t2wS1EWueNTxuzLJZuAVAfYFsBG/7ihKBigl7Ekh2tsdskwEs
oZJi0tniqhqhFGNwff1CNCDmoxzcGC8162XAyXSTGad29ZhtGqgyP5TVC05YOVdc89Epnfn/LUPH
0RYL1dKruiO+gPEv6gL9Y6IYZYjUi7XInxTiJBH+JT5vzuBnjX4PFsxMB9CY+Y5n816wX35LaxGp
bE9RWQtMLfvXOH+shXF+w+9csArkuItkCFiuhUcdA0+862HCzZQ4itaFEkfRCqiBkG+hxOH1Oz51
tZPLQVoIu9pG9rvBb2e7WisTdrXlMcjrEGARu9oeFQ/0Q+/YOJIi7GoxqmVhVKuOApRpb6GlhwYm
KboAZWC2VT+41ZKDiGsOaOEVAbUoDcgshVi5lAb2XBfIs+IB3QMlQdPhc+1jOqag79fBqjGw2thw
VnvCw+M2jwl7MXIqHAwsRJFmMgA9c+KPoW7E2FKMDvNBaIbkDGFyuhLqCBQ4sHkeIGKi7Tk3Iv9E
+gu5YfxuEDytPgj1YuE0AWbDZk+aIC8eAMlH8fVYYdrChJldaowcrD9ZDHWHe8b+UAgBBODOEbf5
wE0k/nQ2Ws1pcjE6pAe+Z5BbB6ggXCwocmxgcuYD2JmLqTasAP4x1At+h9k7LG2dPVH2rRQVgIOE
h3sVsjEO7HuV55SQVge/FwWWPdxxH7qVXkQQWshkgMYyU9Tg+KOuhJ8mAbtCy7cf8C6HvK8Mgrdl
752Tp5m4dW+v5RZmPqb6MNoYvePL0BOxgvlCpkZ5h/FZdNxC6cImcFWKXKzi00l+oL5JoyfTnnEJ
ES8xScbB9V19gARuVyjNA6hd4bXxeGulcGOpkA90fkHCb/igP5DBoD+oKUwZuPC3zRWMbcvjiKFG
nWIlHLdtzDWE7faCWUZHriwbOXkeV8+mTaYRaN5hg8gQU0xMxrnYryvBS8fAFlh+D4PBECwWXA/F
NzTx0QlNMJhVgEIUv4oLWA2RsoJjcWHbwCcnFVrGFDYrR8bH3fDQGB6T94W4AaeiATtJvBCyAX+t
fmc4Pt0e4ltUZj45qG7xuSg3cjj2iLxN//JKAgdjzM2FxDjhmcGC5oYvLIsbZrybsp3yxFtj04Rx
ALMAr+lHtgb7WT5MEF/w6cIm/wM1py6+8LqEJIkjaN5u2G2hUvRfmH7aVMBxecNsP15NcWrFuQVU
u24xRlfWcrNuFOGuiRJSDvyvMxOsry9YOizcSYYH5bQfv9G2Sj8IS+HcwU6ZVaTKI2wGaCK4v5Gb
qxymEM4APDnYcik7ChNmwTDB9BvXA1JvbkHL63hJewL35nC8hjKcHfKjfLOpMrHLyKE14EQiks0p
Vi8e54TeeTDyst9M+GvKcFtg1PHtayb1FKbR0YiWd8YuCnqfWLHK+8N0zYyAQUmTUW7xCfc2OT7e
4kKOFSQTs7cohmoJgZp1jNmZHZ6Z3s8KsaLaEJ+JmJni3kdiasHY+IC8R+p8+0YAPYv0+WXhPjh+
jV+EwVS9GB1ozJ/4H9MzKKV/29ZVvuDsdcwIbp6OTWGJwR87GV5JIqw+P4lgE0KZWIQygfeTy0Qo
U1H4zDtYpL6KXCYyGv30m/BXhh7FIOYe5Ogx92DiwWoGEfvKgv/O3KPCwsYmc8Hl5s9F8GvzkL9D
hK9uIgKWuQeLkDJGHwnFMVJY8q/AbBC+PJbc8yBlxO0EeVDLcNBFtin6a9JZCDZFjroEm6LNbE4R
StQJ7aZMtRHIeF2JEOoMiafujXASjtAhCFojRghfS0wtKSQwtcQQXK43aM400HaIPWAQmCIB2s6c
d+m7aA4yNqJqnBYxFPmjEmVdhEYCvzV658WwZHjfcEzj8aWIo2Rk1DQ48qb5IfUXXSq4BwmqSFNB
P3hBS8wqfvE4LxAGDBwyL4F/QKfaCLxei4GaqVkc/ghzNtZpNmfDnw1nNl7lajZnazcabD4iHL5X
SHESRxD0MduaCfqgvZUmXPfN71OIQ9wkxXIe93lcms7qG0Kg2yK7ErrPFlcrtFoAimw9tgCIze/z
6pk3B/Fab+MltctSUcaGiP8BXwvGeqctzdZpi2kKQButiF9JxK862MiwAEiKN2iQ7vSNlfXhBaxZ
L4QDMxjzRMlCJsg3kItqxD1PIsldjoes9UraaxZ+5xDcALJnkuyYkysmyD8RbvK8dolcb+BUwZaq
YP4i5+88zLYwlJljMtlqMsiA9Rc7LVxZc17YcFLa8OBQ18gXt2zdoRBUfeyHxmwrZ1uo+mqyk1v3
tb8EJ8hIyAtxNZ3dDqs6MGkqYxNnRHwIp8NJPhTyYawOJ2lfXfd5sj/XuybdKTlhS1ZRSK1eYZgp
ONcV+dbccJNQr3GsIWBbjjWOHxzDUTfF3GJc5w3ZL5UhDqgl4IeIE+EmsKjkrCfsxE1GY/26nu2a
SpzXCcv4t8aDLIYYC/EnLEE4wPbzSd8MJB6Lzh/EmUgZ2+UTAUG/vOE5M5Bnhsc4fSXVPOY/CGOU
NLavQq9Egz4yAMPRRpB1KNtprqjWWbQNNDUsOhp6CYMps7jZ+Iqk6xMtCBLgxQ6QG46YB7j5Gk+5
7ioAH7LogGl/oefPsinjGQwY3P6GrBWPmcMyYZTo9nS/5yMi7Nkxz3BlQqj8F4XHKawg4rAddmHe
hVrq/Llo15t5mRgcP5306FShKRdhjcqcCzzCVhlxAcI8Zw15KcZW6X8cU8w84ZiKOBgoKo5FZx4k
5DDOCTHzr6Ck3DoijHG3DArYS6SAIx7DOQIBMYJ0YogvfjV7o9W2D2cF4OnqTD2ZN4GELx9b0w2e
Jp62oYUiak54uRxO1OdPmQF1K+5I622iE7ptkEoPD2iQn8IzNfAhl4TK67xSunc4WWSt0pZgwY2N
YCVSNqTP2pU+Id7eZhdBWLfE+hKxqTIDCLJWpKLQTW149MXHAPWXZK95AUScX1dtLD8oRBs/ldCG
IQYSX4afGcVJBfjQvo7/Ims2hvrkW4o/Y7qOFF6Imhfwe0hf8I7JVhs9FaUsE67p3Xxi3Hh6Lj9l
RI3sAEf39IEChCV2XGoVxNP8G2alKJfqDV4N5PiNuAZ4R0vIkxhumtUziZpTue3KLU6Ujyk7H85F
enQ1YnWIck9nMp9GN/f4WvObFccjEh4sQIlXTcFPSc+gmidYYQ60PPHw656qi0GbfSZpQwzagAAZ
tBVnJz/c0E4m23OyVRnkjtuqIggmPDq4KUjhqPstyYO6D/CafdAVLbsHuQAsWiH9fhVm+psKTn9c
1wiJkOHpmzaD1ee2X8P6dIHZmI2HmW9/4pwFlvpdnR+Tk3dhmIPHy7S/5FhYOD0oxDwHrV7+DOdV
o1UJnLbLY65DEBULrvSK0DBgzJ/E6diCqjVeYcSgZ494m15HvK6wkGM/8+Dkado+wXlgPXxOEXyh
/Kfc8Teo+Q5LutDYR9MrkndVi4weBUTcJjHekjXsGhkf2nAhcl2FC8HmCYHyqlqfzPXwCjv9yNjy
5/RYCr/hgQPoh1idfwhXXZDSPzF+7sTzImM1BPlKE16T0ACtGHYgz1MODYzzoaZ1Wv0zvcaXaJle
41XA9NpCm02pjWQUeeX1w35C6SVch5CWIUc7zcctCDWae7SEoC/de7nBo1/i8fnUbLRwDlHPCiwf
PMS866dQlWM+yeWbp583TYw+c8Ht9SXMAeHgVyQLzH4NWJTBmaWU5REz6GwYVnjcVUrlGZ9EHH3q
rcfC8SKRibqDwundyLeB8M5zp4tcdE71lL0e2FfUdOQWpzjC/8LJWGgZ5UkUUnAyIC/8MW52dSob
A5PZPVpwVY0nNcboUcrjtIsS3iZWGcprISJ3kdmiM1FnJ3CakelGhyD9pa2AOQ6P03Qm8kN4jpDO
3KV0O58FxIPVAwTv1R5EIPvE4JsgBtNnNh+HP2EtwVMJs0/4kJjsFMxuN9haHrc1hpD9+yIQgAd/
esUSnNYSrz2hsCWx4gSt4OaizfcQDPOS5J6pvWhxEBLQ34E7DFXYmUFN67ee9uSybcycaFBaGdzy
stek3VlbmMSr/RW9A2+Ab3jH2wFxxJKLAR/o6+2N2X/KjFocViQsXN6Kt+QXcJa/wR+jv8TC6IUw
UuzbIF8h4wQIxiLqdouGr5sYljCoOGMSA28DAgwvPiZZAU+x5FeZJ8JEDWBIJ7SCUAExwYEUsbY4
tbeghMxUxcySagTD1s0GHD7j2nNLPKuMbZ/B8wDzgN/BYUcxF13G2AgCtV2KK41ByD2Y6fkGB59o
gqNAFzmqfaBuA5MA3K0IxTz/MnM0hOXVnKRKegMtB70Ik1WMoK2QNAz1MCUPTaCE1Ii3bfWGNpYZ
+/wvMs1nvOkQoQkUCkmveQMaxNPZAlB8EcPWL0BdDu+3oV4TY44U5gtchymlo1yx60e1i2F1C/+9
nRD/QShBCsxIQX2shwNo4OoIJklT9sabLt7AuufhlbZjUtZR6zGdvEdWhyVT/g0WzmwzOkb6Dg49
lVln35VvvYgSz34Lkaq+Llbra785t+6WPqtBaSzgtOxXHu/0j6UkIy3kBoVtNkcfXMzUcdfNViEq
JKy/jr6DlnJa4xvzwQ5L5hipR/zOK0yqPCQVRcLED7t4cMgzBKEI1grcktPfAWTVFLyoiVnD/PSl
UI5+6WXw/E90qlOfCgPi02nyc51ySKwCwiHJJrp/bfwb/9/4zeR3k19CzIJ9nQu+Cd3MH7VtC2l1
g9ZJF4Pfiob4L6xJep7V6X2Pc2y6Q4mGhefi4mm7QuMnBPA1CTVMI8Q0Abw5+e3sNZNIAFjuKDti
zGDDBqVMRduAYorsh3lBiLoGf6T0OkzHXhWav0zfSeddh8QA34TK0yW40DEmbChur9A0OEthNn6X
PoxB0h9m039gHxJlst8/yrkpb5VkAm2rd+oD+kQW8TtJ5vG0n8jjmmNIG9QvOCUCWSAk5RhC6ZfV
e7aA+n2J1qX7lX7woYrZ8Y8moG5wmZewBpaca7erLrva3JJmnm+I/4VYp3q94JDkfAbjw2lWaM73
E0/b7ETG06lB4f84UnXyGPWQiTBEfEj0kHXUwmEIaQqmns7aRf9J+9VDc2XgK8HbI7OA2FX4G+/s
r5YQnQFV/Vn1SnNJbQpV56fFVH6oNOlk8ct4IhuDcZ1QUQrkBteG2XxA7oW8EPsIbDORFwKwghsd
tw+Lhkqopz7VPSgRNrv0gFQ++rraYOyxOA7rp6AFjN3ZxA51hF+I7y9VjwRigNjUvSPcBlY4XsNX
99N5JZyoplgyUPXKf+C2AFs+UODle6KaCToThBN4BBQUa1q9/56V+PrQJ1EqIeaG8UPHWn9eQnXG
wVs1qiADd1GDSQeQmuqUr+b30HgdjzcIF7oTuj62ZFpBUdlhadlgZklz8c14kVKdjA28T2WnghZD
srgV3CA7uH/6S1eNasdg5PjEfZNylBCQEpP+pH2b+/wea/VBnJ64/eyxJh5b74yygwMKFxfYyIcr
RGQ9XGEjojnZj0qGBzGZ/2L2HQA3QQD4fT6srgFwJXoo5E9/lEIfTlXFDwWc4wHLa0S+uE+9a9yT
bvI8CQhOEmG1LR2OZ3OVSKdwCabC99Wu9zViXJrMllmggLUQPSFUQQ6GeAoUq/psVv5tjgspO59U
7QwJLL7SPuJXFhbQ+fnzFiGmNeLLcYMrBEpYvmo4lFLb4KuCxyu3AJjjKME/+0eDpsHx6PzLpw4y
gDFQwyks3/Fyl53BZH/QXSNeZLbcXdZ3WkJ7j3iOrDuOYXE/VMK9BdFw+qz0Dm6ufDVX2OY/U4dJ
K5+byGYEDRYM3Ai5EbLXvPB74R+JYMhDxmh28qYVz8sGUAeiP27znr7pE2QFgrGbDqJVKmbGLqn2
2Io3ghorrGhNLaa8FIw6Jv6OvJswwZvd8SX8wa6+0fum4vN541TSoJyCDExR3fvCU1/x0Tx2CgiR
o35iA03FilcwAIwulIHYnPO3+Xs3Rli78uz0vfj7LNnyG4I2mcnP6kgEkip7CkZfzOdTmMH/aCPh
KiM7hMmOrxI/eXY70ev/z+1E5mMYmMDhAwK3eG9nBx3qXotd/mHAu/4eP/Ejsct4oMXneU16SHt4
Hpxpg5uKINwf0FSf1yZkfLfDZP9g0huvsWjRSCc8oOBG1YGk4zqwAboDBEINw9Co5sIOLrqJ66yb
oDW73REgiqRDQy7lHJOgvwaKGnTkwTN6QO8Ep3kQDGpaVz4PHtscnjS7g6cSfm5RiuBh7amKV1pe
O3jWrwRQSZqjuVGTjaWuiw4WVNxf+LjcERlrQZ6wY0J5rULlQpHMED08CcNiAgtcckDODNvXLSKU
y4Ye8axummSrVdsGeQICDq6XHXAHXGFGnxE1CUPt/4oP0FEv4gOJ5DD4ux1WGbGduwly4DqyiDKp
o6qOUuY3NWyMf6Jb4HurCIcvUT6LLRDVrIjy9rPvegCLFwuA/FD/mkgsYhP2vOnBbO9NtnACEXzC
MHUYx5Z7yl396yKta+iiEjO9TV9uRhYVA6mVyrqeXGOd1M4pJy8AvZxQCRQ5NkIi4fII6QmSqE5f
IBIudbDMFLU195x3Ub0CTeggZFJEHbM0FHlEn1B8Jl6K9wRGibNG6gh8+EWuIpZZ6qa8bkd0HojW
ef4BzNgoSLjFHoinOBHbKbtuy3nKrM30b6ZveredOrsm6GARIBLOZfAXO0kmfxhfgB08n99UDMKh
ysFBruJbikmAS6eLZ4DoYYefo0jNqAwomqhzEL7D3AhAm25JcDb8TPbPrV+RDpT6/TenBtsT8Bg1
9eAPto/pAj3yNWjm9AOmXwnBFtiI/BtwacOxspiEGbKzjL6IaWT0NYxImdhHDgk6NKAu7kK6VURK
FiHXcXeOVwRiy5EuR2lDRIZjwyCkfg51bHPKsD+F44nbPGiaICmC1vBvsl8Td3cRr6omrM32TXzp
AzXhNoqnaX0l8PMUYWuobkaMkKZtSwbz5cngILGD3g4YyN1m8v71FtKrywyPyKtIsF6IsVmD9Q+g
e+STQBGp71bdbuh2Nayjj9oAtER5IBz9kA2M/8oGyEFGNkAOspANnF1o+T/ZvUADyHTEVYWdM+CB
NJB+CVSZq9EVjA4F9xyAHuJ5mbvgnIDfIIGKVyseZh7nSZh5LITlPXWkOtOVFerLPIBvlyUBo0sY
yyfOjUg1YGlGpxxT+bBSQwmtFn0dSZvQXo/CjONoMKmOuoGzk1cuyOk3SGA/MoIiqr8W3Ei0pKxm
7kdpSfFApB9dWlK6Ui7Q4oFIvrNCM49LnhbjkicG6NU612JWqsUcxlMHqBpfcX+RIuQODO9UZ/Uu
bYVJI4mmWpSwIQfY2JF3hY0jeVc5RtcM7+j1PRmzqWyjAhHwsxHE8aFCooUsZfqc6v+wojhpMaIH
W7cxCvQXLgXEqORT2WOigbef/tRRK9OtiwK2l2BNxHIZD3PoKnZ/pGMe270yJ38T/s1mw1a5xo4E
LxKeKq12T3CgXSLC+fQaYh/HrVRu23F7Ip8BjrfGbFKAD7DnsakzTb8KhSPJ5IEzYUpSlG4h4Khr
y6mxl/Wdmu1v3a7odmfhr4O3yR+pyErV0loSqXxM9SkSKua6d1QmGGTQSCvvxSelv/wOaEtABuNG
oNzqFTpN+rs0nylTFYpcOG50S4xdouRgESE2p8MuUdoYnvgZj4Jze/5jKV270iw0MT0H6ByvwKGa
0sAAg+/qXsQdI6dP+11m7DjWUL8Rq3B8B5oxgFRSAcp0Ucyha8yLhJHlvCWNGX/b1rucD+l9vhZ6
fWU+wxVfgw+niAMZc3qOhZYpt+Zwnq8aobxTFGFAtuTVU2CAT6ngUc8HzoqLHWTzAniSrMDCL5KH
r92fNSqm6DgIm73/utRT1OAmJzEzji7YvUCRrwjAEWZmCQq/LlihDtbDGKc8jPDBvzLGC8B4LC7B
fWEHrOUHnuyAHwgE8UryyCIrJN0KcaqCx2dJb8FIyzn/4PxBp2KxH+eOfr7n5+P9tnjlyzjHYUF5
/K4+xwzRvIOOjjlyZ0KEogPqYibQjJJPqhgl1wx5eqf4bK6Pxt1gRxXPLO7kocxDbIboAFXv9AZm
SzIymK1+dgUhCosAzL4sFwIMdO7quitOHqIRtKltmCNGJdCvwJ9RKFSNFf1PeFxhsUp7JxSqRD1V
KG0EeRPUAiY1BkTIio2dkBf/FtrDkXA+SHlDkIAd3uKRHKdbnGcxLllI06BoLRypgmcC12zl9kmn
hR6XnLZJe1APELUwMyezGvY5Vuawz3Ezx8r8OLpGiOLMoBmxHURqsDHrDDev2JqIWI1tvjehVPTa
CHRMoDE8e90TokI5vrBDslWeY1mOGwQ657hBoDOvFWId/Hf+cvxnRw4LRHw9AMUq6prIQpuphnbH
2RQmJntlUBRBBqiD+lcV64a8Fk0YRpbeQAkIr/Ps9bhw3uW0XugTZoUmyswavwMG1UTYzPpMpJn1
fRIQa8TwjJMb9QaLporVlcGKxvUTFBIIkgX+iF0qX8EiL0SBQiX1MbhNkKD1kVVGueUQQTswlgsz
IngQkNlBcoO8Q0JEaOHYgyiWot0SMOdiydpbwuTyKLqrS7JmiggauYLcMMOdtEjKKUCOYMIEUSJV
CiGF1oQ2ID3ldPJOGD3igQLJn0aG+Znhq456N7ZwBAUH/Sj7UEqh/1dMEnlbcgByZQJmB7AbySgl
LqBqhE0VXDC4yPDGNJjFJbRcuCUggJgsQADF3pIMkDzOxyhP0UYI8jtI1lQ+5b/gVzivo2cof9MX
9bFNhcsdmBkw2qIB6L5IVtjwzREBsJovU/1aHVA2rA5JsQHKuifiDM5a88X3gb2HCoAbsFzdy/cN
E3lc/Vd4QTxzcy68Mf0wHRZ7L7ZJrMAMviUvAoCOF9F91dVX+gL2B4RZYnQ6U+2Oz+1wEPqAUXh7
lWQUwF5DpSsM2Vmw7iCjsRALnF+GO1jcqDkUcEckHFCRucEJY60RLBPOHho7cllhsVkf1kfucHHE
yc9SWmao4aoIrx1biWty/TCW4Rn+q1OTSrvptJtWO/20y7XtGUd59G8TH4gQow0XUSGtXgwK4C5k
wY4IphINb5DK/9RH0JWoj5aqjfrIyMhEQnSKBm0axPQbL2QYzRba3MULGZtINEFnh5saTvM82ehn
/VBLL0V+CFnTCjmjfqn4Ob9jiSXdnQmbIkEoZ1a5k41dzy5SeaCF0DTn4GwZFz8IOXCfUa+Rl60E
v5cPUG9msDYxBEKrlq0fkbMxe1/RAf1Y1GGbleHW09a2tqa17fpdQ/ZVvyuN3ekMMo66UjwidsCo
h8UjwjGMszHiOBOsBXvXWUPFg8gYgCUeQAYd4vljeQnPZzRhT6jycDjmnUD2Z4bVQrpe6FWQrlma
7VFhLKRrRvMp0y/4O+jbvZbvua2hKEFt50EhSg0zaOZM45bwb0buJiwXXDMRqRMfAwuJmdawrigL
sCijsigeQF2oilhQy9kSyAhmpbOyq4zcEcENfuaIhmnqUP5TwmMLoMcS7sTT+kiHSanuLrnlV5Lg
6I2v69sJH7k1nJJPru9AiT6tzfPGaDYnH8CA0TAAxxEP+or5IsYbzzCmwAZ6EILSI4xW+ODos+MI
zKccT8GoJ4W0iH5+iPzSemesNQLcKYZd7L5Ol93Z3P40EZ6cgBZIxI/fA6iL/nACncTrBHPZmIRI
/gwQYvZaXUhYEt5Ds+/OZwWEVW8gcDGmBtLkG4F7qBgxYZo5M7WgSTHSxt1VeU93zbBV+Mmc4hy+
sOdnsiJDiv7nMhEQvWvn8qXKd4WxS/qdROhSJ7LuVN5Xt5OG7YhLKEywgUhdqkNyXyMwFi4K9mTH
bwAh0LiZsAW4c/kkK+nyCesMjAevfcYeeKTZlBVlhIGtSr5SEmH8ylSqz3AgoDixEVDOWvojMxgr
uHRQdwKMTFuofK0wMrXZk6Hq8/2INmuEu0urCbjnf5wxKj38S3n9GC6WAgTN6BfwXzT9uO18sCUB
L+F4AGXsVQwtBGftB7CGn5MxXJ5/FH+RuGFGo1QlM4ZYAO+AHkHGIMp2c2WQA9Nk9iqCfjreyeT3
CWeVBEdSMPU5x5woc4kCbskPxQSfBXvURFx38XyOJPGr8etqQSAjo0BoMzH1R5uJQyGGXUa2VVQX
2s8tJ7jLOUJJndXBKcD4rA42LlCD/UFiDBNMdNSS3zIXleD98BvL/gccUxNIFO4REbbC30t409Py
uzh8Fat4Mpzp/wmPZAarqI6YkMIMpNCCkCHUR7A4FyLniDPZHMqA+kiFCzerj24UOFTMHlfqSB8l
GiMCAemKLgTR0BjxRCWA8i4qzsTcDaBEWSCd9zKuUmGn7xt9r0xeScEoZqqH0/nOzu4s7bDK7vSG
TKpdsUN+RA/4mJ2IIfSYWuNfP+L+m6AtRJAt9ka4OrAR+fhZfPYsnIxJWexRXAQQ55a7L9EYUTgJ
DxnkR+xBAZpl/7LJe4IG+OygDyenl9Ntw+AMAgceU7BcGJExaSNwgPEI1mZVeMMs6BJWhGaZMFFF
hIFxjcnNusyxDBjT8AlCXOFDHFV3DIaRlIyQseM2nwluF32jf7SJD/OFQGfG1+et+TECsgCOzzQx
CGl/lLKRj+lwwoPkAS5hF/DMiJgWjtgXTlZY7cWbtJH3FUpyF+7gZXTkx/Fw/fqTrtIkry16qnGP
A0ZZCQeMAWnKbH7RQBGRXKYkHJZIjN2VQs3j4Y1CFq1TDuhRA1Z6FbYL4Guf7Y6/e77gkCOgRa33
sT8+AgDSkCDWwVHBs/OdzoANvgkxblhlMDlt92q7pzUod0zUD8J8RAnSdVkFOUYD9A5MlpmDs2aM
subtMPonlY2zB91Z0OOUqgQtQh8YYgp2vUGvBNXcUtDGXFsPq4rXFSJxAUiSypmS76AG+ZwIep3C
ibSDk4gDTf9NBL0mOKGApan5btnaGo7Vfpcm8XRnb1sh+cMT2TMZtKAhsDE0cixQPoaVgQpC/d6S
JldEE9LI7P4Km0sKOzj1rz2bADQi8jXnMF4bv6dOKAwWAS5aBXon7U7EaT8qeihDUiYQADMW/K3p
pKEH6CHLHkJzgPg439Ocd9i2z6eeHdMTL9nV2TNYE8OHyoM2sUBOoE5wJlgUDOiTXSiczKHxi4XA
g0cZLCEKr8HtFbdVGEWLhRRwUQMiCEQKuKgBkQKyUhBkXXxFCkhzmx8AKuDFDYLWBkmupKOlcLC2
eb6rrG2S7zJre1I295aKvgvRrjj/EX2pTMhh93WRVUQGLIAZbqtmXkpCCwiMWWzJEDMqYV6MLpaC
uCueZ+kyV455SutCneY//XsR+wrt5izfNFMwGR/lHrNQZMqLMgJhWgZjaYOAPsWz8wkK0wV1AZbi
dBsU7FuT8QzeHdvxjQlZnv9lsvTOxpndK98NG8XfU/tSv5s4Yb0bt3UqxfZfjMew+4JHIDOBdNG9
iiF+S1lfsgM7RuoTlCITnlY419V2SSXB6QofxzPqW3s9PTCFWzioDOJ6jKuYdX/pOxiqQxpr17g3
49NZcFIIb8GMVqeFc45QU2dJQTU6TE6PzMzRYkgfsEMVZF5wRGdeKNTQBNR1HqCaCJhNb2tQ0+zG
r9c/lzZpxvKKzw68P3E4QU4kWKLlZfn/c//CAxQywPhdv0sv+RucZxi08GhlJDaMt2COswX9MhBu
AzN7pIvMm22ZA/3WIKSXIJEwxHSNHYFkDLkHfLbQm6A/Q//whSxoQmYt1Cv9vVEg2WFWfcJQZXSH
A3rv3vAo41kQBY6EBEPUEY5ogfmoTaWrfve20LFnDWjTBQICXCfaKBLU4aDxaNWjx/dkBKc62tep
iKBj8/H0EEqaIEepTROFEGYQrmOdHDZZlN4iw4iSW5zC9jBj+IRqKH/Bw7USn2t5THw1Z5/3deCe
/Z9Lsjoq+ZnJKy6uCaAkmAy1VfpjeVR0lHMdKBI2ejBP58lTSZ1he+roQfiDlNMieenjFRmBYGAs
tl02aqifn7B3TTzJovSVqRpdrU3n7QwAL3gDZQzIg9pi7hgUCEYQAnwriYMukfr4oqHuBVvO1IAl
OLRK8Mcau8YuC6HKk92KmDspNHoAYGFU2FbQC1N8B+mfHCzrGNbJQgmjqH6zfrBV8RcUApEZ3/oa
z0DnU9jU8xujAmKk1kOmtZneeMY341agMiP9h8xeUFPDiZP9kWQirgYWd4+U3EqwFGg4HQmbo3fA
GxyPRjxdKNp4DZDyAB5/+NIhs+iEzbxE5tQ3Tq2d7LEahMdo9y6h6O0O5hPCfmSXPLr2VpvF2ozc
eeBxpEk3E1EoMOLQ/0QQFs02/oVZWyIl4CIzRePjaMRS5/XNTt6JjYgYE4wfdKrxLARntmOak7GI
u3+nmuSpoNRYPoKONqdxyk/R5UuxRWrsEb0S8trwRvEMt18OhjvGpTU2/Ez3X3E35kjgaEBn0sd9
9Gc0aluqc81yIf3vpb+1dpd9og5ggM/q3yc5EV6OCv0jQNhD+648wb4ZHvLucWz902vLeOIpxdwS
e3xG3k+mtuZq8/mJTBFcnjHd9htNLALtNPa/F2uX/1o7JGEaWkGnn3agRBgegRJhU3BEWhbDLaKi
RDW6WnegRmw2/SbZJy/ytOu+VomPPO+/JFKcoYSbUb/hQYLbOe7bngIPVfBipgSfR7nnhQAOCGgK
1RX6YM2/tS6uJWa+NppYvzC+j05jdCQ1w0veOH5Yy9kDd8vi/D173S7P3+svId/6OtVbrEs0qK5D
8Kpbr3BViixCC3H3J2ka46K0V253HOpPOLISvhUnK4b7cY/DLSFRLkg1/Aq1jeFXCM/ZzPEssOnU
50C/Ag/RETIy4iGFWEl2MEytp/Q1k5xSifA2QM+D3zj8aDAGeEmcKMbHQsOFUyPs569COwvuIN8D
BZN1qnaODhAiCy4QOYiD7XgE7ZBjMF8OEBPzsXvTD4gvuTT4cMHNRR2J+RPWYwGEI1hE1S2CRcRu
Wf6yXy7iyOvv7QseUY0/LgEeHmJdFLV8WxbXmh12+ZD4/tMXkfAk590IUFgTLaCn5IC4yBV1hfoe
C3oKuNnuHi4UBGDoFOgJb2+X/pHXTRQlWzXhjWTwXX9TrXOsMTY+EFFirwAEw7eZXxfUrRRAEnf8
4hi+oKVlLyIyyTkLHYyjXPxpluBzdZIbEnSEruN9KW21Dy5Wu+Yn/y/lka1KELDgqYTTOxviMlKg
4V+IMMlr846LBwc70aGgPbBrkFRfwa1yfC+qL+WDraFGHsJ93W347qiCoVYhFuX1iSo4+cRJIDm6
+IDAB6MghhtWvF1tkk5bVHAeuD6v5aSKlbG2nFx8ko35DDK2GBeOR2FcSMggYQzFKPIYTGC0i3BJ
w+dweivZwjHFmSK07SN4rRybALeyWICo9ezV1svxKAscNU/dKg7MGEeXIzjHTGiE3Q+tEXLHwu+A
6Au5A4oHZWP62r0nn5x5kIK477iyNq4YdKIIOMGipx1vHM4dBcJ8HZs3PqQWkXTKgy389blcozD8
UDKRQUrqAaSzU/WEmLcBIAaKPjbO9Tc3PdblJpiQw1m0WfDjzh51XGGJUpOoLe2CenebjluN3Q2a
b0MBc8j13djsv1eZx6/ZZdlfyZfv0MJ/15uBjr+LKgANiD5amDE5mCs6nkCkBClJtW6Pz0MnLDMo
h6G1Uy7/L2WAMg8S24jFB9xpBEdXEVUBfiiE5Cg5kdCDy4Co4ti4Ck6rYDG+gTmKKGG5/+o1zzYw
USlqhAL1LPLYQcCo6HV50FYyKIjLvoCKQlxo2ennF0nlicaBcdIFdg8Q0TzW+a85D2d0/coXq9k3
2T7rdrxf23qR1H15drFR2skI5DE8mVU8K7hxWHDFyvughR1B02nowCiCTtRj/gxaCw20BRQjyvtR
BAqW/henHxOpRaTGmML45t+oDzde60Oh7eQ7iKEEuCDvhWZNSa2KQCG7EKvER4H0R0q7zB1UwaK5
nkV3q6AAK8mgi7s8bpQIUqeqikzCVecN9ygCWajLWEi8cB5nlxb6K36tPOof8uELD9/6nWMGcRbn
DhQzRrqYIJNTzD06bGW6GwhXcImUqAbbq0JeHa69Grg29pqJcxvRIvIvMfhmyY8FfjqEsp8DCmTE
ZrANzTGufJUNmdYgibhOmO2i4EM2hziR6hQxG5HWlKbyN3Mm8TOL7YTlMdT1Yo2OpIq0Jy7o4oWt
fCuUEBgBeUh9pZ+KuVR4RChsCkrSUX5ZlLRIvUbMpuQDwuDV/fkWof/tjj4L7Z0+W8gWxQYLWTUP
lcfrGy289JzOIYVn1a3fjEeYkSW5vj0GWUT2bO162+Dzc931190k71R5d4QjLu0aokDPZGOj0CLz
aoLfvu6tOMldqHQq3g52aIzBVsePYMWUDTGMy2VJazrd+bpw8SsDb2hwepwW41e8u3jF/HIi8cKV
Xvpuw9vCQp6v+hjramhsucDT3joCdApT4WNUREsdP0HCotmhxJt5TcgiqQbhDkIclGy3k13ck5+G
hwufyWxfzV1APaLulyChqsJWJMQM2IbewccjJIsIF7sxmkYCAyFHkRdEGUzNSBn834LR+rY5a2bq
FTwyTSQQdHRWhWfbLn0QLw5hJXI8hJUm+cmcfKLJQE8Gt57TLeadWxyxZtwRK5M8LBjYNKdakr6I
7sc6hBqzCJxCuKQRltSDxg0ZQDKlWxJOwLxruikrfEU32KNhsPIDpdMdJe+NEx4HqgRjdOpgSmNB
xKavsEVVZT7j7Q1y93MkBBb3iC2lLcqM/J3xPe0FTO4Vm5dI3wGAof7VTaGjvTPYg1rEhD640Llf
8zVhWiKeN5VpxcnZnmnI6OcapoUOkQLmBzJsBON/ys64XFZHhtP/x9V9LbeNROsCfqFhFTOAWyYQ
DJJt2ZalG5Ytj8Gc89Ofr8HZ3uecqi6Nx4ESCaB7rX/9ofpWY1yhuvvkgxPARePpg6v+rmfpSecs
JawVZwDlhyAJNizNfEbPxAshRX8MSQhil46feIYfab+w/FbZXjqfvIo3yKoBfB+/cV5km3rt6u/S
5rVyeEIrp6mzgSdw7vCouxfq9uHn9cGDEPYWX5u0rSu+6l162uaM1zDEQ+RKSJgQY896egVr6hMQ
NEU1/NJONIt2wjRdkS/uq/4Ggl0A/8JrWH/xUj/OPQnsdE7olzc1sRszrFd27sLhd7MUoqZZZqOM
E6P0YdJVwKf0/Yu6H8FUJViRtyqLNp8ixjXV/5CoJeU4+zXZr5cAGZWMRdAHVP5UhW0b/yOssMFR
oNyrsBpd9xrN4KF2jNKkj+Oa9KvTV8VHA+VFsz5v84LLf8Wy4oupBlRDy8DKZgLSKBhEUU2zRtp9
JJQIcbE9/d5vJE6bFMW4TZL5wzBuDOps1rAmSqyOGJ4YEXeGq+toNglwhc6CpRsrM1PE+4lqv+Xn
Wkx7tdbs1ZFlPc5QB2jz22boCPQXy1c4coZA3C8/TX7iK5cOoSv2YLiext/jP1IRpwIHZkPGCo2S
jicjEGSC/Ms3B1NZ6iUdNTNJIuqz1374CHGaCXZx6M+I/PpGmzc+WusoKVya4aW3rfVoOkUcNZru
5Hkyv6wqNBmlNkJjwNwT+mu3DGuCDgZlaJBv7hc7vTs8P4c7XFwXs3urbMNAS9W+MtmnSiCVEJ6r
gV8G5/NcjXcMLTwd8Jka7g9MgrhHlisq+mpkk9hxL3im++U0w+XJmLL9IFuagvilgUnBuEQjQLpE
07xvu9di2b38mM1MehwvPh0pciYPvoLO2aSsNJzCeqGFCpMXkD9Fu2NwuUtzNFuy61OPbv5hWP+I
PwGlLDUgECkPfk0d2eJfrjhV4jdau1yOJ32/puJlb84pPBDsOooRVSbj6SqIjZtQCRhLnG3iTGSy
Z3jZsk0VsshdJcgiAdG/EGEJKE8abAfCQk04Xm1Gs82ojg2eKQYoUyY6dh1NK1Svinx8AGJyyWIE
THEbTaAxH0XzkY0HiyGG4Myz0j6b0HT/rLKOyXQqGBCbe/9w7+/mWZkXkTw7lP5Jl1t6AoDasbge
rAi8b0IdW369qQ5md4d7oABGh67FKnjld7L/2y/44evMKdhiGVxfdRbVdFVVAHTWX6dnmHA6P6co
h/Npel61V18W0bA6eapPno7lp8XuKa4wvXlaOF8kOLdKcbAQxkHgHxydAweBfzBuR1XX9L32Zla/
E+ZlNoMRsO0uXFqbbNJ5sNuBS6rs49v02CkNHR6G/UlQkOgYLlH74e9Vf1dSsyhCpaT6N88TgCod
wbQNMUCiA5+SUvA0q30izBWlasECBKqeG21r9VrLrqufi1+qe92mJ1jDqQR+VMF3E9n291ObCSMM
02AbhsmqqLBlDNYu/HVu4h/CgH05p3obr6zyuLp5uvDJ69JQulYe4rlAHizn302FJkCp6J1OgtA8
5ISc1kPIqaLMvPNHrwXVtrzbkxoB4udBN3QqzAC3FQBge5ohPZ0/2Jgls1FcYhI6Lm3HeYP4ifVz
Sv+pIWm+4xvwlQK5cTrbfsyTlk0zuBIZhUP1Fjxp3fCBCGBpXrVogAJL/4rigrtyYGbEpllQ9Cll
hWedKgI80nW1dWR4yHW0NNhshnNnDKjky/7Sjr4uTgdg8F4PQj2BQppWv9hoHXveM5+2eccfYncb
CU5Do3Bgw9Pr0FDfCg11Y/rJJ4VzURfsUP5Wv/66ftLIXp8ZRQquePdx8BJk68F9EdPiQarQEofo
Ph6GlyE3D9JdDlanwO7xMXGwmh+Cc6QmtLm1/3mB7FrqzYVvV0eL4HdfRMZfKC9Jt0c1sQXHUZOD
WrW1rI3WtRHLnz1KFZS+MFMrmZ73GtDUUyuQeHyHqNPxkvohARBzOsF+jQ8EJ+Nbj9WadvRhtYbf
c4yzRTm7xhlqb5CkZo04i+LgHK4bveza4tN3JL7ZOsniclY7ZI1DVovVc6yq4IDtasrdrgBnw50/
8AVCmwC3DcFu/yG0l0mXj+H81mPt78pZk5Vk5B7/gjbJQqSe48HSij9rme0eUGNrz7tcvagUXg5q
x0HFHrcc7Pwaeyr1b+xUY35DemoY0uVlW3p/fLI+kmg2Cp3tu8bw+LFJXvl3PTNbnL0zA3pnXObi
ADW0whbIIuF89+GWhY5AU9xp+apzamsGd2LiyFt+sFgrlwGT/Qf0cqx/WY6uHyV496VTqbCxgtI0
eaY1tYwZgE96ZMTasoiQkB9x7QEE/LnrcgLOl3rW8pSuT+line5PgRhmV5wkYdzeOd2f3buqUP3u
x+b6Di3jx7UvYDuoULPy1RW+M54YS1NwUV3LS7GuIhTTWpzuFv2SP2Ygt3mafkW3GUyo2p63I//O
j+Sj9iNtFv1G8VejpHX5Ux0A5WflLClwiU0BSsAlSq5Waz9KVE40VYon8qlSd97oLhtdTLrGj9Ou
7T4pxdnUmCnJmuX/bpHyIqsuMq7tNl0y73qvAPdBhYL96M3dnK5ZWetL7xC3Kx+44ReXAZj1cb6+
spNnEsUhynp845gRaSN840MpfO/ZvXspdbcNp0V3z+sSktPJDy2c8PLhP/N4tPAtojhDKcSSY3f/
1eZfQ8o9GrqQM3WxwmdUHu1o1Y56HO4Zr+3Hl+k4qo0aSHv33vT37d4eR4tRshhVo+H5Jo0g3T1V
a4ymBhPpzT/zPLDk57XOYd25Hjq03WTetN2WLA7ybtpuC/hI3j1l9fSDFtVmR5ooAZE3ZVXDLKK6
R9Ftbnn79+u02ia5wPXuLT/dvm9avfHuuzPRKnHp58d9D2t57DLRf5yIeyfeE9ogA/3Huq1BYDze
lLXcH4k4OkmxbtfOUZ136OzWYR1nnQu06Oeiv357/MgNM0ewuJ4K7Fco0v3ID3YjRXqy7dCiR/w/
CWJFiRRadFIPq9bn4P6GXE+dcJ8Fcv3+je/yvUWesIzSehE0fdxmUSOrUaJw+8ZA4llQTFWjep/X
PQX9JbsjeINsOH4ZgkwHDQIVWenc0PiLTgdxPgiU0Es2KbXySz8kJp9DRrH83ihq/WvoMTRFiC8t
bH2S2s0omQy5BelK5qrZphSLQbOUbYtopOapXz+FZKjbJU3TAi4Jhkirvggdo3zBNrPOllnc0tBt
7ji6f/5YNEU+DKwpmv1mMIHNKL8hXVEoo86TYbIfVszJ2glUo7NiK3PukNYYKe9gnSaszEKJYJjM
DMr/+gwtYn7LB0hZc7q2dyi/60uvkvSa1d416Z0WpKJBqmFt92Ftvi1LiJ8hLGIz3qRf8fVZ819J
P7LKJrvlWfWS0Y77+C6XLHx86N804yKh2lwPJAc350OxwTUfRsqtvNzakAYQxmz6FRNkii3T7GbQ
Eh05nm9GE+1HZViv0Pi2NmmVGWs+mG3anC4wlS7CHfNBUgNTtuu1VwrIWi1bqtxcF3XPut94KrU/
PQphmqjtq07QUnd9g+K0KJd2p+dzIdeZ+MSF5VCpFQTixK/9ReMg7LGCrGP8c9297n81ka6VmItB
vRLsk7FXOz/gq/aQ0ov6RiaMqIEl1XODmJP53jyLtfCmEOYYP6YEyY3nl9PpqTH/tCEYOj7n8+dt
/WldfzJDI++gI4e5+gWrCzQwDDVO61y+dWKV6q41kciF6s2NiHxMv/I7fy6d+xtz6ry/2PTP5kSN
tEQWVgnauriemlzzEl4wqKHpnrfw1h4Wg+YNDxhbIVZj/0Q++AuWzYRbfUUOveZHbWI5U1WrJZbt
GdPmC+OU4ArKHPIE2v4erAyD8aOlMpDnk9UL6zukekVOMwosUmRRasoJaO0YDCJ4dqhzLIYdGAfl
rXYjY3SMeQihjEZ7Hlub0YXB1iREvU7C+1QC095bSuCkEHjy1/fKplnF4F2rqTA6vpWGGkFGsuYp
JU+CwN2v6w9N8QOP3+1+AdGZdc5uhbWh+XwdgaodNNYnOuzy59pXdeXRFHqku1Z8ocaavVvilx9O
mpSSlZf7y7ZT++o3oMEHEcwv5hSlDI/RIls4nQOPEcWP8IxHM7eoRbfu5EcfJjJDOYm7PGHzea8C
uJ31jt55YEXm56dY1tHiad54Cibwp6cgDihJ5AiWPNZ0Eaz5l9+QilGLmfJYJBDWFaTh67zzGZ69
Y6wghHrINGM3ew79O3kpchj/tEDbbZvzIfJi8cZlJUaLdnH0sEzxPqf/q5dlbADprmJWisvruEdm
v9aH58ZX46fa1/30e/6q836kH/uEb4qv5jf9ABG4TFulzcTTuvxMN1pdjnGe8tvoGo3Wm9FyM9pW
hu7F6DROfrsnrsVtEcS7rCXCXWGs4JtYqn8/kAU38Gn77N3wegbAPM/08hdXBS9iGoTiKuLCCdmV
7sxeH/8W5uDf1r4ywL7/3oDxOJh8DF1hNs2YRsU/9ppsNAH4VplB4fs2fl7/kMT88GidFqN9Lqvm
XPv/xxvWJEuJplDLfyK9J3IK1CjPy+Mg101WB/NSWJqA2VbmVnu3GZ6vYIxh5YryOaxubGzDWO5r
aTDNhxsctimmkbtysFgNKkmGoo5EyfQOi1yV82b+4HrUvhoQNAlPuSDFz9V3vc+doyImATBd2yA6
HRBTCqYVrm3l99QcvNbZefJ+kxdJNpWF7O5fpR4As6Th/8VU8Jf3sdoyQEllYLQDIZEi4d4AMkUF
wlQ5jvewokPqh8hfJz91n2gRx+BoOpnwNh3aJiydFCIa1O3Kv76r5zKTZBAeJCnBxkdjNcb5djmR
v9lah8RT3Um/9tUgxYqqbU+TS2GO6UeeJF2Ou15iFT8xI76ZIaFge4z3HzYqdvTfF2FW+mbL0g9a
yx+T2g9+tkmfWPnUGB8a4yVx1lycnmfvP6ExrGuFLV+Q2m+Yl27VIXLDvZTO6pwaU7vI5Ce75Ofr
s3vb474IBr9u7X0JqLgQ4CfXJ5gaaaSYtvt2AW9CfHzYuJr8fGi48u+MEow06591AowTZjJnuBAV
zZbsHfV06CjrehGO2hjo3nT4hN4FE3jdSz24Bl84eDLrjH9SXDxKb1NqE3MJZM1J9/RH769zfmyL
D85JTJupbMjd66dbFppaHPyn0qmbsO4k04OEYn6vyILCV3+1ksWC7As+vjkyj26fdnASD+BPCJDn
oXT74u7zfdwWWAyeMRdnunrbf/ww2dpRrxT33Ho90vW98WKy6oUXE/6SvQWR6fYFGaLx1UPHj8ny
3FkGm7bqv5HK57eh3d0M0XLvhfeQ83j2ThhMzP5o53zAZmWPn8R1cDb56n4hZ/frwr/D3wqNVaqF
Z69MesA42VL731YGe8GTeToyON2LFAk2HmEQboKKwXMqSDzncIPVaFm5RS0NyiEKvKaxOAzrLLiq
pY3O7+N6EAsAHXgjHz8WixeGtF6DrXjHhNpYXda3fWNtcgkAMKFInIL9ySzL59liMdgxZmhNxnYR
zYiObHL4otuOjUwBU+dvP7Ry+hMx9IHccO+HF4CxETyY2r27rYIxB5otJzQDTA2ZwDpfV+dvhDaq
Dn9slI9o4SYDillXSVnMVjVfOLBM1wr2GfAG5MFgxCcF6TBW5vTrulgO++KRAxXMOBjzHureBDbI
meKOgho10HSf2p5rKg+29gv0I/c2EptmWK56rX3+cGzJe3GCBqeakm56ny0NmOPgPrin22Hv9zOG
/JXDIvNsSJlcZPlteK4QsY6jKXfo0aY+SqJhCZyWuz+kCw2iSlY9yvLtz+C+s/am1qq2kn9x1w/7
7prxGKJQAsANWO+6wHoniZC+4N+3aZJQpPdpH2tXeMzV1HZwXgyPi+HhONwcQ7zOtjrMj8Mk71+G
OIHco6pGxPPhmWfafLiSMfcUnAsmQ6dYfhhGs6FyrFLKjga4v/b1jtXE8CoWqFz9Yjw4G65+wdb+
+mOBtpxRHo3Z6/3TwiYCo0DTqHXnSfcw7zUA/wJ9Lj2BUuWkJ7yHGkKgVL3Mq0gFR+VANkqfWJeM
2Csv5NkxTAxyzQNlQMGj5D1lnS9FyMu3+uu8NqxtR6v76CraznunpTs97xef1otP88Wn2flTNP9U
m3/ydg/cnjZtFoXcfeIoMI3mNoPxDu1vOVadraPRaTKcqsrL7YOuv12b9BGMGieThbRySe+0Q6/g
SoidZcB7TwmMY6GEcRDbzk7DZDsi3ygV8o1ZPjq8HN+D+BgZVFLNBlsRGZSkPZ3JfykFGidGqEQH
chNfH3E1W7pFR0mlTR4lxmg9NfYKlNT/LHMbML6w8FEZQawa6ULY+TVQ1Wq8aGz33uO33a9VwQTA
B3iQrS64TZtgJbFzVAc41LqK5i12Mxta9HX2K/r62NAeRWEle9nrBjvUwbNnl+aY8xHU7WRn1Dn+
cBdC4VYpo/akhI3yQSMf1DSQ8ucLGSzdh/pX6UuMks8wlQ3sabz9l+TkaDqJ2mZMCfHXEAQebxeZ
zlKQ0ZsEJi6KuLHkG2/wlfPrklayyc9k/4wa5IP/tFBbLbavja8UV+UvzbvUmtNv1QHqwCUHN3Zr
v2Ocq439WBLXaEIV0QgEClrmpuZ16JOqbrvzb9qJq/lD0Zhwb+Rxlfyu11H8Q2UfBKtG4XJnyy0/
qq9AZ2xjOTfn8HimvttDVVaZpY6a4VTG0zTFY3DXToXCVXsx+6cOeQ+F7fLzralwMCTu1xtBn36e
QTkGowQF+Ef5g60o4qgVw3qjYClq5VVpGcFG9A7Ak0JWrAUZ/56WNI3Smr3sI5FleWtVTTIFaMTB
zae6D24+TV9pxwbzXfBGExO1KgUT2P1GwhYqAj3IoFoa1EuDUnUw4QpwCnniJ0/Frj2BbOGq9U4r
HV+PIa7OORfl2E3u3cmxm5+U+p0TVJtG035w6NQgE+/YaP9umCOXO/OmWHR2HtJxVPZhefynxapt
exzDPP6LS48kfdvmIncq5FZ/tVbrSwhqIrcitFpwwYjDSs5dhAjyEpoPJHtsc5zzo5vTv8dNnXa3
eXv5bnD5H5uvGFsaWhqpf8y+mTBhU5owGS9ZJuM4ovrkCvcavUNQzYJFHSEd08+r0RhRyqx3mg6S
7YBVXIPUm0UcjS6lfYoW77/317+9/OzSvw518xXZKochcQ+Jzynvl/lSMoqJxdrgNA2XpdDr+6MJ
GmRk3t23yFxKIioC5JFsQhw53972qv5UOT5N3bSncYTv2aYt+sJxIxpV0ICiEVVPL8nxFD4olEhu
rIvnbBdIsA3FYaG6oSuqsZXehvXwOq+YTtohSCxsbeZYGiRMA33MtvXB5iwqB6WF6OFZqbU1wgTU
BLoHqysSCMKCpFX+FEgvbnpEmqh3jMxxW4fo53KIhpCPEBbun7kGVV/uS9N6xu7HAfTRFQl/3hwd
+XZvGyEGXHbxDOknM6dGF7jO2/Gkf+336qV+wid1DGOqkvnM0wq7ItRbCtBKj8eb0fUZTzeYtyPW
UBvsV+MV+ROi+2U8LbUBV2AUPPhZHyZ2bfQfmFhD1OpuMI+ZiQ1ntWFJsJwjR4eXXaYDl5i55U4g
azSgwWbzt7kNFrfB0XUnlvIUspgvWGY3WHC9m5e6kbQmOUBgWvmE3NKkMiwGEisbk8HR5GjVEcUA
/IUQ1+/95j3YekRRPy/3q4v+eBr3rQ2zdnGdnw7l/qnMB72/nrR2uqR7y6QtFyQ5TRdScu89M4Bc
RO6xD1blosbwwM6kJnEVg8L3OkmbGwFPNC69La6PzW7Xm157wuV3xvT3dDXrL2b9e9z6pZ9TFe67
dRnFhe0lWu8DZ3zYXoLJ5uLnNfSFuv3slF0UbjJ8HkX8hMwhz0nn2nRHKDY6508+5tvUSDwrNXie
DrbxYB0PmKKUPfCi+UTJKqX+9XKlSafqtSgr5bM559hZLlrLlwMBym202o4qt1G+HZ1voz1u22ZU
BpJI0KsMy5XhhSJvPlzyRdgMPATRU/XtpjuDsRSLsZ914Bwe2AnASz6vLc8hs8XIJRnuFsPtMWjh
l8SABULHrZTVzZFWT4ZAa+toop+CGJjwa6MqYYtwmz041w8PowfnGo08/m17oGApOBvm5KhO5uT0
CTPA0rrTOr3hoHyq2dNI7C9dNjh4nP576c7sf9Wu7eKSnjxIElLUQ2gMQlS3tMgtTqfTirS+9NhM
meBUeS9zhyjWKc/O9f5xw18yW+XO22wJxd1kORXkIrhJekP1AnUUDHz1OTXDPrKGH16DuPCkguOE
a8q4yrg6RdX+5EQAgsR8XgWF3wyHAuyQO99btUOLYOqEFHN9ykelf6W4xzz/a26E3nIfuL8VIQwG
bJehMmu4dYYFR66ahhwjPNClSw2nywAzPX9fxaOZ5zK2K4xu7COgnY2gvkRE+PtBYyQc497NRRNI
tRmcOYIJltMxS6JbB0beOdgp/mVG2cnxYFiqWZsfuFYiaYcIKVhWCMn+32qeh7X3cmEObzZ/+qi/
+CEvkz6G3w7BQ1olywExJgJRvKmo8NvHbRVw4Cw4/PE762ofZ81t5Heg1zh6mHrTeR/HihE7ktLl
2luZSSLY553z4PZ7wpWVf+Tdl6YQXMyHXSZBPk4GiA/3z7sE32CrgxHrY626r+gTXgDz6HBM7/P+
Bu9NHip5BtYO8vBUXRkc3O+LwSJLdx+iAnZ5d26e+Se/vOJheyUXwmriYTAT+EOMdvvId5+lm64m
Y1S5ynsDz4ltfBN5e4fnVkV3GU/1TceU/qyB7PUDg85CXXhhTZo0B/utdIzU5isWjMMJEL6W7RR1
NucOTlOEGMNRGtOCvZv8jEqP+uCCEBR155w3aHmZq7mT1HLA3fm4/BvlcPI/IkssIYu4ZvOjgk+a
d6TRv+CBPT4XbyWutOod5BKHzPQPPaYMkHgf9Ji4d96y2++uzfWxG8Nqdr2NSppXpTexjeRc2Rr5
ILnFX+g5M0Qxk0foBFJzS4UpqUkVohu8hkQRbI9S+fPJ97n3S7OMs7zPvYatR99wz/A9FnG2Ow4a
C9LLFhKLP0I7W/04XZ98gPUobUZpg21m0mqMp98D689v5AWZJHdOpKRHTrsT8OiFifQEXChtvNb+
a9p/+FFfBJN8qhd+jAyTTGpzjkCtzccK4Pzp/lnWyP1zxMkPtcZ9JyW5KfAyJIok77SoMfDgorAK
62FHH+pG7pRij8Nd5uUvH/aG+Gyb7SLRMI7NZWOGnHAa5O56InezG0TJNIBFsvzkt8QOM1Wy4LX2
MTA/HzkJ21MvMfSrp4GCWA5suoewqo5KYPsSYvjslHenq3uXlcGM6pEF6K53afYd7S6dVAD0uvrL
/XPJh+9znmUl/oxqix/NhJtSYN65Jn7kI7Px27NAh2vxRMzv4aE437NGcOH2SneA9AeuDTKiZ2j9
Z32XwMtCKQ2PUtIqfUMpfWxVvufpI3xjUvF97xEdE3lYfM5H4SC90cxQ2IA75jHBfz3d5ByaWlVX
OqBDvdK+x7h8fvh/XMsZl++LxZqIXPd66M1WvfN3mTdPp7OgDz6DkgJTbtqj9ZKNFV5OLwG6eK1b
LxFGte+Vbz1W6HUq00YP2zS+9Sa3Xk0uq7fcjU/2xv+tw6NlkP5S/d6SLD9mpUU2S/qXY18s60UU
L6tpyGB78yZbsJa0J/V2rutGGoFaPDe+Nb7F9TYHBNZVTKIABxyiggnCvFdVdU96swlNbzCumt/T
67/uCSzFXYjSZbivJxfcIk2XSZQVzJpuqYRnPej+FmSRa2ZWxJE8YNJ83YoEDOIWyhisdCsoWuha
+IOKUPhs6PaIv2hh/otMTX7XmAr+1uvVYTTFjOaBv4PgNXq2+ze+tVYYVbw1v52kP8K+kv7xHTMc
G7xAEA6Xnnu41tNiWRdN8rckDvOHBXSBwx2x6rx3NPLd9v52CxqGbb1Vfq0yvhybXMx7OxNAVbw8
a8YlioFb6rTa3sw025PsC44aOTtB+t/aWkltKanJ2ffS6Qq7QwrzR9uAPZcYILf2p/8Y1x4WcqGH
BNHuYTD1YQ+Kij3IXe+Z8ADsZNiGdfmYAdIe+R1z2xG5r7EU97bvJ08HfQrLePcSItKku1uq7cId
5U51m7qjLOb6N9Hu1dZBB1YBBrHJQIBpM32fV9NLkk5Oac71DKXrnE434U5dbtLVuZ2/8UArY6Tl
w+tMak22XGactKrcDSbp7BKctNaefDT1zX9vxmM/n3TtuctV6rG7z7ITPWWUNSiYTMpsaEXo0aV3
MP125iTjVyR2JMD5n0Mytikk88Geqe1ksBK4UZx5M++HE0SwHNC6+SgfWiy0aPTXUhIYsDF61vcZ
ntKbtBDLQew5dKi3Dh8OWWstQ/FQ7AyC1W5dHre3D1sHgrKvMpSPf/7qCRuroCckzKzbUFchmJuv
7fLersbpaTJe3Z/EF2z2oQ2fTbuPNlygx6233rWRxiF88+VgvRw04XzLwQR9Zteu/WnKTz0N3naH
fm3RPx36x++t+WJAZx6zAlqjyw3ozBMU6GBWXnZO3LpNcPehG6Meayycs4NEQS5URqbeCs8udSRG
YxpTSlN5Vrp6vvhtuT1uDF3JSmZQ93To7v9QpdI3XKS2EZ15TRcAUsluQo6YaPJiMezdazP1PaVu
cCFA0X2qcimwlRVWBJX/cSPg2G5djt1rEW3qHrka6XViEtqgq51fv6ieVs3A1z7ssp19eT6YMKwz
fBm5q3O0l33fyWrzXhFA3Vi8O1Xdz/HtqUpRRdYU9W9iKDl8R8Lhxctn+SH7G0W+xGk5ZFtf8Z9E
36D3t+Cm7PHkkUfl4P8ym/BQbG9jZ+agVhtc5SRPsl3iiOy3n2T3tQ6fqh3/mUxDdHXj2Gsk3dkV
Ry7kVh8OabOZLmdA5/6U5wFeNRXkLp3QsUS9mTYTffcTrsJxhbHdX5XS9F/U6dAYVEJjADtArLd0
BTrzoC9NMGh31ZflrwoubSEjfND51a0q1qkgHLWxraD0b6CvQ9jzLosC38JP8Fp5ytP7ly3+IjMW
eo1m91oGTXD0693+p850+uHPisOxli4t9p5EUeFhhBGHEdnDEusQbj0F7I0bm6fN/Wl3f7rcn+aT
p6a8d3ARqfumNf0evNUKx3F6jVUpU/aiZChyVf65qukrpjnT4rgqhkgRYpEUrKJsF7GfGNBaUGb4
1o5UP8N5QBKgmJrfuocfDYbcoggMEvedhJCs0nmtfd6rNBVtIKjP19krvfLj2d+uhwQbm/nIjVsP
5OGiFgVieYXTD3/6uOd99RSX3vechvYheueuDDQg6fos8HukKPoobrLR8HrOL0qKi5w44LzdaZSG
ykIqZaYy1LY8SkcY2YRxSfJernQsP6M91npsDMc/x5sRafvEUgztt9ppIggc+vWo34z6E1tZ+qpO
rHwWuKTIXFL+2b6j8EIPoZEXIjSiWL4dwvbiKZ8+eaEqFvH2KTHk+FG+P+23T/GdS9/TrPx0K43L
JXbn41plXJqOd/XRbjn66UlW+m9GXtrz7WcMz7hnm3SzMqgoZ05pKF+qrWZL0bJu9BbYGKdQw8AD
9+v0cvr/PZaa3M/WaTMvDJYUzCTHfYaTEy6jaLpLpMr2P3m9uVtcVuqHbX8uMUdAVQt36ZqyJ1l2
5t4p+l65WFD4LvvOUj6K7qMMB5XjFf+5qOUmBaxg8DQG6OzJKWMMMJtwPP8v52i/ZnbLoq9TZS/I
l/RL4XbyzyqKy5XNZkrs0NbTz1IIVSX6umd0W1jAKwJuLTmq0qrDSPpPNSRk35+vvAHdjnK3gCKG
tib2ta/VqvwrNb+rTrYSvetzzmJ1XaIRvpHDQxh36GoRwZeT7j/72nIxvdf1pTxM52VM8t6NH2gw
IGg12+ffv+Lva6LwW78+zeK8zfnr46+LaSybWVqGpMJld40Zyk2uW2MkVax7tTslc5iDZFjkchk8
B/V559yJqUCL4E8zz8YzYepc+4YQKFrO5xfGKFj/BX8EJg+NN0kpJozrUjZ7Lf0PRxk3wyDPbNCq
InnodDiLFHxLH9SDbxmc/IHih3u2Wwym9GSVwaTi2rTmhLmS+FqMV2DIyod9D63nwezZoPU0evV9
S+KNiG4ehuke2ZJHHaWyLRy27B8u+otD/74IsYOOO7GDlw6eba9KmVkY3TwKZeeK0yXHF5y13rbf
/XOH6OOs9TTddQwhwxG33pOiFN9w6ovDmiVhrYqlkNkl6SO6JiLrM8NuN2sjKV770+gegXmGx+3w
vDUvGpS+a03EjZjTlgf/1Cvn6lxKgxsaWXY3qFZ765e/kNCmsEcECQmwgaAQekriuwSTo8B7E9PC
s8aQLJejWIh7gm/IeL4cz2Cv3edSrhQebvPhpTaIToNG7/Znt306bZ9uW5rApyv/stL45rnej+Pp
eFsf1U/kv8NZzOd8eDy3y90cWFUfxCt0CuoCSVLhJovksDSRcgfXWCi3Fx9iLEJDnSiFEnU2MVIr
fzmRIjl3BIczqgqqElQWuha8l0d41rTwsCOoNEo22jUNPZAo/7s8v65/YFVU3686VzlT5VufUVA3
32tzh7uTCeSIZmT5ecZmpjZsbEdmapzNGvHoxCKTm0gKzMej3WfWY975qIbK4tgWfSV/yuhiJrmM
1TLn5aroCHZpgO7OpkoP241skH+WT3m9PT2NqhifRRbbNRpu8uF+OzzlQ0au1TROskkity47JP1r
pV/nxCzUvZuDhGfiBgDT/xuMJk1AKtpKSBpaF9/hSYtPQI/hfu299t54Fyu6bP1Tul/LjfP5mLSZ
Ua2bg83VsCMjyGJvTipZuf1q/nZsW47tENrBNwCR5hyKTufh4e30jWaJnWdp1rMO295u24tmDAvC
WvhfUSGzXnAKf70fW3OTn12w12SgmYnpoi8wY5p+M4ojTDJOMl2yDJJkAOEYsFs58fEgdlr35K7g
Lgwx5NeYUWgvhlQFo0FDVPDhkdawsoRoWJUXtAyEBuruMLOvfEXHJh15wkbYwPpAaM2+7qnRuAX+
P+a/1XiRYO7i30WO+Ud01ugYFejCQPbYD9yZ6Sgu9Ab07VwCTf852O3gXiGkdgWSUuuruUL/AmJx
FMa7cBSuL9IrAighOc852HRO682n5vV/1KkCKUrvsJpX2EAlflKLnCuqtgHIAh/NtJ+gc9mhuwGD
qB2AWJZpmFP/fOnY0Ksfp91nBk33fKxsPGDKtq1aZaCq3lIl3AI0YsM3AUvG/5zKteVyV66EA2Xa
mXZiCpG6/Pp03Qi+qdZ1F1zEOJaKKdjHvQvjMrxScTsM5KeA2JA6oA0hEFanzUJL21qwRSsCHA2G
1+2H4JDix1l5+XSefj28MZH55E+iNtPz+QueeowFFoQC15ANmT0MP0/zrPZBYlHZB6lAA+63TrEv
xhtKsBCSfRcBiOSNixkcD9CUfH1keF/jZ8QLBPmO3T5eDQ/kJ/wK4EbvdOSzl5PGXLhWR9wdp58a
HVypHzmW/boQxD1uvYerdphh7sKtZ9y66/P6oYf53lgOoj/SB+eVzIowFd5ampH6Sz270Xefeo2D
FryX/DQOElayyLsJn6kCVoM6KbcqBhacJA342/9Eh8q5Ge0OTsWJG6V3JnoBR/zmwjDLHEmxiecU
9Q0FMaj5Z41eed+61Tatc+eO6L3pXvbB2/qbIlMNtAx46ERi7mJQGbjVVvNR4zBax+3VaPpz/f2f
8+Uc1Y7rDegAI5YcLEdmKLjIZcScxkDRC80iMtzwiCeSIXvk5rdcjln5xevRHhmzPLwhO5DiUfF1
pr+0noSx9a937ijTwbmeHetZfsm29WxZz5r2jHKPs9dx8zmff6aA+atkQlayar+5MStKHoSr/SxF
NirFPEefcciuz8fzS8HmCVKOWRaDUUI2j//bf0Tlh8UEKsz+f9Q5U5yRlouO+eOUJ6lg1VD14L3z
rkW+EiLOG6GE5AKzWvboFcJPhnZxTOceh10/ptIk1Qe4UKv6KvBGbYfxTkFBsdnoCqWcHbv8oRs9
1pyXXNoa7SWmZS9q9A5nqGCrRqHGj641v2fzP1o9/akSS3+qqbhOJGV28M3c955ZPeW1Bzc9QqEp
tUvfKuW0gDrO7Vf3E/8lLcO6f/kEh26vflC0s8P5M12lH//sZqfosq3eSu1/t67Pry02XtFU3d5W
cBc4/LbwdpulEGZDi23SKUyg5vOXvL/i6N7sGZiZllnYhfdVb8rRvdktmVfbSLv1mTyYkBeXTNLN
Nm3wbt/1m1c+G1lZDsFsYE64jH2ow1UtGPsvezviashKuzwd1H5V+ojjKrtbeqSa3wXhSuCyDVCE
JP/dm9INMt4rorwDG5CPKsjx3fVqFBIY+hcqGPKMe9CydDhtUFjraZgPRmFR89WeEatuJIENoypN
Tbi8Nzz4J5fbi5A60TnhHkXxz+mgPutxJK3Oekbk5VnvNhPVjI6RewAYfsmIMljDS92MjptR/HR6
Raut80XStILpAcB5a4OlgNNvLi4Dw9mJF9V1gzz4GNHvkkgDdpX90qmPjFwouBBYEdr+lqW1r+Uv
ty84dKhvSI/okliRj1BEJDpHFgaeeICorwEqJU/an+jS2X93Hl24o/BqLrhSdQAKbRTLmIQPfmBK
3Q5ZUjYJQj1lJdpf/xmF6QUQxJ0UByhkf+8fSSCjEFd0PfxSQB7/XH4cOAJURxfB6Lvxvjw+l8eL
0sBtqmd1ShnaJN/MHSDxxjbReyW9f4YcO8ikLOVZoW93Z8KQonc3dplToIFk/7LLtMCTfRf2/C6U
whzmz+T6RP1fff7ncrwtz43DEkHz/Dn+fTl2LOMobkP7YdIYhO0HQvy63xKU/O8IXsLx+WNSDhyT
pDmiNK6Vh8r9yfaFdBg7e4MQb8hKya7XkgCW92tvS9kGlfc1UjeDGGYKwRyg/MKk4J/mqjlJVlO2
PdW3w+1H/Nu3NKt0vOAp4TeGJBaui4HcYGQZFnoN7kwwD+lEqIgsPbS0vD3I3xH+BlRqJNPGchU5
9mHhDiAOGPWIvtgPD5f2+rX8dkLDm3cci5bZ667Rvgeso/7VOUEpLH5mWu8ZdOVRlnwz8uF5MBJ1
vvthUmC2JgrJkKRhRO39zDJZyo+p2hpH8Ihik1LiHvZUE60qHZcTE/K5cam6YnprML31cHQrCQXo
Nw79yNfEuLt/qaalJN2f090mPbAEpladAnxa5t+KzunwfA4Fd3LM8mo/aYSCe10U3JflUMEdiUpI
Rss1A/jxFQ+t2/h1anQOxdo1OtEkrP9D1n0tt41FWRh+IbOKOdwygVHBsmxJNyxbNnMEE4inn++A
7p6emqpTareTaBLAOXvvtf4l32S3apuHF8+PMlEkCi4+FpwlxeGuGPwfOfdSV5KIxe0Dnn0GHT61
Zg4EQC8Zy3wVBMDiL2VPijpDlq1G6b7Hq5MTJjjr12SYsJpgDvaIm7L6r/IteD/CKb89/0DeBNaU
wZsrh3WdtBu83Nla/zmmbRq3oinwcnitDgqqcePY3QAsm5LSJnBzYOF959HZ9NeF7n7sCeLxMd+H
JwhWMeCKMHaR7LMuQT60sFVGeC2EhS5MK6XOJ7/J+MLcG0lNMf8X5RtsG+dula2gMpiV+pMidHoQ
qZusEuj+Ydlo3dHbi7khFVV7Ija+ma83FwZdPoBqSzb23CArWAlI/JJrcBNcldReVbGT1FHxwlOv
uuh62fdXvj8QdfduRzfEoLEcLm+DXDJoJINaMqgQ1TAyoCrzZVzGKDELSNxkVNnyQARW2Z7+XyNr
9SuAfu5WYK4BnfT7PphgVec6755X5VBLg0n+jTjbpwHdes83K5LZ9tPOatO98sqpdnnlKp1U/Nmk
+WU1SdJC9VbJtcjN0+btHbv7UnmMKzj/TztzlTLY2uOErHI2yFGqsV5hB/d0DVQZCJv7fU/CZMH4
H5EVM2omVAU4rHmrdxQge2AF8gUlSb1zqIeMH6BOYiOr7jD7TzzWignj2LKIjIpJ8BQRB9T7sz+w
oPfCRqMCC6Jz72AQb/jOyh3r3sFwLW7M2okTYmpE4TlUsSGxtFoZwKul7/gIKhiuC6Wn9y/fGP7H
QIEOt+DwRErEUf+AzwKvzGTS6cv6bf8JOVi8iL1oL6bcN8S3HCsiB4mXT6forirGUToaoxkDZWZT
f4XjUfUDkvzeWlqxHgrShjHPDQ5anfn+rhE2kPJRXdov6xqv+iFPpXUw77gMVpdBAZns1L82ehM8
8YdcvX24RuVj1Eijwuvis/bnMu+fdHwq/ephUHMjvlCfzhsdU6bdEtUjCNeSfXfBSQZ2ump/WVZO
s0u1UM61qnK4ezIPNrNAAcqrWc3lJkOl6zC/QDbv57ZGH719sccHh0uQdVwdhFL6eIc7mCXsdwL1
T+3NyxNY/1EbWN960t0fo1I18qyYLXrJ/u+zojwLzwrGvnjVOo4r+WaOUvQW1UhD572NctoPouOf
k+p9M17BqF7HE/rHy3iio0AHqx81Wsr1uI0OuxEr37kwPJDcMKbozRVIo4c5+1J+mG0qHvfbHe6g
auj2flfcbIdEJOVvGfyAbKL4zYD4ipYx7+pg74JopKkYn091vM3e7aIOicYbya11tfW2a6/KCKGP
9giDhICOeT0puN/KId0QcNcyLN5OTYrcpqPS1/mvQg3Wt3MgBYTTxaJ0mHH3/N6HVDHCPZlkpXlU
k39QbT5SUi54uvr7rIc3u/3v076heSmvNh0tkvC0X+hKrCWVPNTSNlbAnx2RLhGxp/09NhZhddLm
kUwYkSYQB+16uX3y42Ew0vEn/TnRyBov+tARVPVBDgFRfTqE+hIHZosfWQjFpaUWCZKdekh6nbl6
BI2IhUPZPTQXfzQifQiVyTCfc1COPCCMJcVFhcQo1qcDmF1UOvBI/x9RnH16ApPw27HDZq2SPdY6
9uudVLxRjfhY4eWYB/yBV0MRmE3xDSQCZGiDYHgSq+UocYERMVEDx5hIBH3VSDfdox15S4aeUpcd
BVJojoGAK6ZV0tyDf8ejwviI/PDzyiEHg3HQ17uHI77x6ncvt7ASRcWte6x0z2gFNw/L7mUW8RGI
ldS6vjT9I67t83qwWLg2gvU4mI4lThlXVTqVXXP1dXJrxmnXOqXdS9qt6zUawU8cJdopVf2GkKt7
FkRS74rck7f3v9QX7RQAfIKea7P9uxjDKw5mDKbF/gGLi7zYBKLGrRcli+hK/6SxtjHGjKDSCIrT
J6Vc5RpdRLg6mxnxZJZBrsHCC2uMky7qALweQkSoyF/SU4QyMCtEjUJTQqVGzSEzESreLIQ7p/k7
bU9JwN5uwxE8ugnuAgQ+v/1e62V2mUJhlIw3OLoWw5GtTl/CWCYw8fcJckDGxC+0Yvjo9mYRlipY
p6tYDmspX1YPixSfWDJu5YSDsJp5+fvWWgslaZ2ZkhKn5kB8PGDyEXA0kR+l9lrFfbt2bu8/ir3z
qlXf9au7Pux+Oh8sKv3ZAbkyMPcvt0FMLlkb2H7XNxOhgTgkRxCrdm0Cet6jOw6E5yTUvzQuL72c
7tpkmHjWHIcU1qrT3a9ZGjh8LHO7X4g4fAU04RQVmdRaa1NHrHZWqTadky3eG23xzHYjhiDzazE1
nY1TgxGsnPn0gqvpI/7UztLLymwslWqPjWVbJshj7cx05PC3PyaVwQGZza0jvXnV9hQXXHz/x0uG
glyu/opdVYCbsrt7lSsfav8uhk+uIfTqdO0LzlrQ5QkWuvZRlq2e+qu2fLhVxvwF8klG+9nA8FIA
z6HTuoT4Hd3bZlzVMtdhbhZTD/gm/aP/E9Vy6p40TWbdJeI5ZZ0iSuuz0a5z+WnKrTuW5DOXRJ5p
btgQHpH0t4tBLJWuPrhIgSU64vk4DHrSLP6NsjgW/0ZZEFZbJ/t7AtIl/72+yxUrsyX+lzSAsgdM
c+7EFICxxA6CB/5R4V44ywqhMKDB9biZlJ9Q0aCEGp0SZTGuhzNAoZNjspPBST13RpCiwL63U+c/
1sP0YW5z19SaB7qdRz8JkUd+JgWzN1AC+Vrffat96CVoLOoqUhHcDq7OqNSI1pdoS8YguJ4uYR6d
q91YMlraLW26jvk8n0eNh25j092LyM53Dn5mR7bc7mq5Rsdbs0rzeQpohqWJ2apXq0fHVaA4VOL+
7tDa5jDKun7bDCou7l3THp5kYlqNtWNaveyXl/14tDp2JfMsjyGZZ6ajQNzfxAqo1xiLk1oUV228
vFW6q54I1k0ZtIkKp6jkQGOAUsBhoqVo5fClqQlatLqZf8nGN2Dj1PHbjkPMu7ClS2ciHEtnPVsq
+Bpp9vIRoziZ9axZJaS6phqaSfBBMyzsfjR+7/9x6ZRv7ZMqLZsfJO+N0YXVIbOxaEltky7/oYc9
0SSG1CdXXLhTOM7Qa6jvDFhvHBkddwuwCN+XG1sbahPp2/m2SeIys6Kbb3vpH36VdwR3nXyhw92h
n6CrEP/H4HFX/NwNHpXfu2HyTvfD4BEWU+w/ZltzLY7Vc9bgLrzAvOQ0ppFf7oE498Z0NetKQ9bc
HWD2ne25ddOj65hpwSPpgVkxz9iAa11XxajU7Els0jUoOuJa+ErUQdpBgMXeCpXxf90V6ZSOqQ7b
OGqcRvnSKP7pD5VNwlY9oy8rWUk0cNe27gOw4zHoPa5B8hHklpyz5GmZGkVLugR5rRvGa0szvu5a
ZrjkYcuKHzQrNGz6cflxkh/nD+M6y5wsiUBICPJmueXXTN5ckseUyZvTr3HvRCrw7pyT2LuKvV0u
cpJcYGdG5XAyk85qqI99R8XvtpOCQB8rM8H402SssY7CV7LsRWsxcjiiBf2755caTxOItSQ7opnV
vRVsU/YjI5R/Rt36+7fPzShvdkTtCENV651rvcR9EYdVm7d2/cPoyzGtLW/Fhi1FOOS6zGTZrje/
HFbn/GF3zU1axu7X6FDrFgRQHKM5IiQhsWS+ef+c9AuV/mIx2KSDRm0gX6CRBwYIlUh4yZ08QoQI
Okavzfh+pt1uwpl2vue0dtdy0v7NdFX81AqdO2HMUywD4BU47ZnMfhB4A4jhhMOgESDX2zTg2roJ
ssIOKE1/eDJOr8OTdtK1DW2wMu807Fz1GnEvhjj+nB97JdLEdjVaPDjNxLOoeBNX85AD0qAA8BbG
neuADpK/llh6ywKrDWg+m7VtK6uunv3IGMfRYTEJfsuEhzPDwy62atKh/h9IUW7WZkLoOhyUP3xR
88y0vqeXLtHE10MpgK/TiSZYc70dXd7vgF130uzHsehMflRFGyo1AymgJ8jjOJrPAtGMXjbdPSSs
Rs1NMYRd0D+maDWFMHSFwaQe2+mlZOucqcfWRYe0IB3LuVZMpAQzR8COSEXH/kSnbmVe0DuferV1
7zyJ6mhfF/CyoLzZmWkRHhqBM0m1RZ4ICKczEsB76FfnWp/jsgmpSM/zqHLWsxzWb8NcaVBVROMX
lbtfcrNZLr2ut1CnpP1ZclwC5g1Afmg+AvkkTWES22N01JijZNyHwgivo1EOvA6rmhFP4E4sYbzb
lUkvCAcax0zcm6cbSyu3KdlYe84cCiV665m+nAf5B2O0XJQ+zTOPvhbnv0SE+/jNkU4//t6SR/3N
Plgu1svnpRDgzJaIL3CMvcdIoGldW+MdMcw/OfMav4dru4Ss3YGIvbUrv+vXEZfl4dyFzmIkg3zI
1wL4wcx/8lMf9V/ocGB8EQTjOhw7yHCdApFYLVIyoy/hC6X9kBH2XFYrKEIO0f+H2COooyaYWsxK
vdrvbbltm3CwEqDB9AhCcMZAVMCWAWQjezEVthH0wIvTOQqR380Vkmm2jbCSl74pov+YSh64lyme
q20nrtfT31MX7/H0ftYQm/Wvj2sGEFHsaDTVGS+ytfxz1mBBLlIM1Fv9ex21zOood+xEfqanhsLI
zfperI1KSKkPvE5zsO5LSBiyhP78f47lH3BVDc+JRJwTbGeqMfV7ryF7axe/eWoqU/Msz9TKju4b
Qscgjc/kSLTjes93TZPhhkroiq6WV1WEDvQ17u1ToK8ebcRpKSK730jDRPzM7dtyM9XYfZ7P9IIV
w9/u7dYlzjkZpcyikVILDFbnk18BZPYTitdPWU5DOqSa00pgNEWTXd+0WO1Brt6Fzqk/FoRLt08q
JCOx02pwIjb/cryc9+vqVoNoRYCp12J8tS2bbzaDNcWERMGM2laEb6opoyd0m4KXx7PzqFQardx5
Im1WIqKGp9vw0Mz16q8Cxnn9TYE/sSIKLyoSbAKX+uT1KtCu0jzjsMU9XZm5U9Ot03g5pyIsBo40
DYET0/wglK0tpInXxXRJKUVGaTecxu388/fj4GYO7bmnrY9Yb182fFwKDfQp/aRoqL7iJACE+wsg
Ayzf17+7/rL8Tuz+72R4Ext8h43cg8yaQLAVwyJAKBGj2Oyrwx1D3nK0WAleHcXftZBpEW+GZYFm
0y1+2sVKcdiGqTUerhT9Y7qgTYOqrfjiY7BCzAQDgQFOtg2S3u++w1ruV4NM0Uag6RciTrZ9q9z+
citda7NrxWyhnD6W90+1yeMq/5gUGVrJ9rzr3fpgLCaSQm7Ratdf77F8qjzY/jAlugt3Lp/mP/Xx
GLDlX885wZAJn5X31Uted6l2rJVaespJMkyeKt88JzylrnE4QHlEEQbVRvmP9RtxyFEmXbWXYPe6
+CDOPrns88++BebnX/S86RKRVfkxKErfqjaYU1QHVhuVvx3OfYaZHZkCx4Up1613q5J39k0CDXob
i37j4z7/P7arL3P75Xc3jpUMGBG8RURy18+gW2qfC3/7OUVIARKyqcJTvXwc1WfaFXiHYWhzm4wJ
5g6zqPxJwCpDyyJgXWxaX+r7Rjw/3nwerJnm8tVvOMHlfFfki2gRPsTLZujE17g9XJV3IynYe01O
bUBasOn+jUoCYS6GHa8zFva8zbUXJ1rgBKX6qhAZhTa3ua4xnljQhtNxsEcvtXMoBmoBx6NdYDxT
Js4UwFxifkdZr/AeP5rIwKDeXRq1Rf+eZFI39qCIpvr/j6/3MSNw0wyARs8oTLPb/nO//U4XqltW
+viyXcXHy3J1ZoJvs4LqA+23feSnekUVJA5OD0McLvc0BrCGV63psLi7hDBVlg29peT6mce+DClu
t/flKbg1kVD3cLWqoWUzRg9mjr5Jzsn3C9Vv1Xb5SrXT5eUkjSvMf0y6u89JV4GWMcmT55u8gpMs
PbdFvtCc/6odsZ3NH3oOoD4DMOOLaVJO/7fPM9qQuwSC/tP2cXm5PkGan5A9Ppa/9OjuwtjlL9jp
5a+Jf99Cd83AaNH4envKWNnr5YCo2DBIWchCcvzMH9oU0S6d9fSUjh2mnaqN6ObLH2XTKmVkuxyB
bZY9fgQ+CK8Kx33phIuPS7jGkS3hJe4LEO8E3YDZOBs3nIAzOCLxxWIbCIH7c3TL8IC36vDk28w7
M4KjbSDCxZRM284mWxf6en0MQoLX2WMN16n4dzoSUpCz6YgBCbv7xC7ujDIPcCtUKs1yaSUSLV2u
524Ij9HmqKBfEWqply8dABPrrJtpCTH7cQv4H7czjMj12ebqTELLU7wpQ0OWqPt48sev3RtRNT0c
AVIn+Jj56BSons6JtDs7ebYd/Y43v5P+p/jhsVvBjyePvQuGvssxXZYRtrvyferjuiShDw8CMMej
PF0dHOY9k5ymuyQP1aKtZTpNGlh7dLyh3aAz9B3oD8Bb6A9W3+Ff/v2/+4PKW10Vi8Bbxaaz6pWJ
OXTV+BZdTSEgl3N2ser59RwJO5VnGkI31MnOTZVaH3xo2UeqChDI+7TcnNyhyWrMOg4ohef0k6yy
UmjXCu3C5x76cSoCaQ53C4EYGbG6t0lwTulT+nn/g36vP+u352ad2JDh2JlVutC6tXZOHkJ2Qdxu
zXU/wSsMMvmulXLz5DqbY7e07oIjVtYy5bqNtQTkdmJPclrtFP201tK3+e9FvZ0W24VslWjgkvaa
B44qbtve0qlJHGRpbM1HpAMeN4dNVMbLzEdlaSpxj1ZIfe0q9qLzjnJpf13vb+v9ky7qu20yeWKL
2QZ0jKHJ+k2lvH+7a0Dtk9WPWvIQN7zjGritQ/yLfMAHdN87fF7AJb5aPhstWjdD9fmm7BDc4fy2
+XN603+sEl9lbcn7EdUp9ThdfT9OsUC9dd40mvTmWD8gBNzAXzJlHb+Gb+Tu8vHjujQ3U9X5/f+z
8JT0099VyD42n4G/KLzZrByKattNrV2VIgIHWpUd3vEJePvn+aecz5T+erqaLra/XahKKtcyldHa
8SpKF73ZoXfe94/7frXSL/Iep4NFfaDpdUpa8fjy587UEIx2PmiVNZcf+m7W+hqW0+jy2pmz5RY7
+iyWkAl9lnurpXTpWMQSnExW3qAh41asK91KVHp2BNhmro5Kpj+rgiElw7hKcTSsq9qelVJOHIXT
qFEdZgVW3vClvXygurGZsXrs7WeVILyxNoibaciEXHNb5MRthsHiIZgvAvlQBKlB0mpmfB0Zv29/
NeJW/Tq4IVaX+sdJ73o2ayI4CNTumz660ZsRiSeyaDNU/9xPAZcLxyxVjTMjkObhM0VLzLykBkzo
/lpfpmtvqr/+ns/nyIM4ny5khGVQdw2BPQHhmEhiMarln/+xLG2nAj+ACsXAAKs3N7eHC3KkPYI5
wRmABqjq939QXcxroYX3I0T89uU57Om3sjyHu4SLbWF2LjTP7eqjRrPGBiU991xtEz3VXp3Fyoee
r3G5OxuFVzq+0BOQUvjRuVtY9OVGxOGnd7C8H7aJykedQ9wgY+w4UxS7QD6mvnaIED3mT60mTWdn
lsJDjKXdPb/Fu6fcB5WhdT9RkhseVPgVEd3BFeBkUsrixxYXdhA2uYiBcFuIkH/iQrRf9eYPPAma
OBTS2OBH1tGLDbFZLU5n/kQh2mgzSm/ETt7RYLaU2K6CL/XV9lwmUVwgnTxiJMWMuG6v53NxGqf9
L5s0uW7XZ7+89ex5PL+VZ50vm+WkvL0cFJoFTkt/eQLmIzYuhJzXXXHunpc6YR0Dq5xwaOG4bz+8
32aeh+6x8zTtChmvrwZYvzijtR7gb+0EJGhPGVSLg+t6cFsPitmS4LSfND0kZKZ76heEHkZz/dds
+Wb1KJm3L6VRUhoVSqGS2JxHh/MobvST9nkFKNwrMhnUe3lRG1SB+d5H7pO8b5naMVvzGyLZsPG2
qMGHPsb7x+rkYbfurR7um+38af9wqWJBh7hnXp/VRLZ5lBf2jHKgn/VUWohM7Cce0g9a4xdMUQaW
RW9z6OUrvVLSn1T6kDy6+fNmLip2cx8+0NJaRf2ZbtilGscRpwyR0Jo7w+61FswV7FKWH6sZKrqI
ztZ0iZfmCDz6cXUY+zlAFXqjVX3SpGVVga2g1k+Dc1tdobq4lxYnWKJ24x+X3pxCxZNyzrfy88Si
81bn+v1GBl9ii8oWHd6s0vGVnlH1H80fru3TdH5ozYuDL6fS/rounuqbNuCtXkrazDs4OMtlIz42
CYkvQB5FaecZbfVaajb1+loZpGMWLcZiHkwEjRmgazIND6O2ZSKoPNw5tWVhN8R05/fyu+Rcu6GN
2nVTSp8wg1NJZuFJbXlSu4TuT+oK4SC427pZetv83E3t22dyXvsO327aE25P7grRnMRh55Js7xiO
Nmw3Bcyw7KyNw/Pym8sX9X7JCNKP2YaXDNwjSCZIMvZY9UC9D5aMTJ26q9aD3c/5R14LR4ZbuX+W
mQg/dOk3Lv0KoXSkI76qRItKpDVdSKKj+I1ltDUmdWxfvdFZ6XiIhgeK39c6oqZnrNC7cOI6mjKp
JuBespJXrNt0nrYu9aCRnP/jANbspZSkWTvCgs/ViaHwv8Z99K/lT5fEaeoyYulzGfkQyx07xCnt
e86o0RnfuJyYB1PdhVo7YoE25LhuHmuv6v/8S0MVwqBPVZYvjBYjCsnMttT5nPWT1np6e6RRu5Fo
n35+yRdXy3Wu6Kpdv5xvkdl+gdSV1IRd9pEg8oMGZF4M6o/Loov4On9E1EWMudM0cvi5k0DTWC25
r/Q5y0aBVEF35IKxXtd1JOthaavRcHk4l5q1Uugtn0REFYSERHvHuM2w9sqY7mS+E+vw8YP3OMta
CCUZuTocWE0bqbvWjVGQwer/RAA4EgZeqAA8zmcjZcRsVM9PI2Pm9+bqD5Iw2kCNbETX3ezAzrv0
nRGlIGBClzbnUzJholuzP/QlVmx/bX+Iz7EXlh2k2svzw+lHgc6ZXVRlByk8Ju1Nk9FFhAedSjws
VAZL8BA0A1mBxWDpq2+bp8fKvretUMj3Z/P+JunXaSpBYA6D+k0oV8CHHDN8CIrHzriUenOM3rtZ
PZBPVCrj/CWka3v19XcsXa56lnqLpR6Rl6veCi/7FuKNqQIN1mhalWV2OaaDLb0RpQEAV6abm11b
5W+Fh+b1SRWlMrRpq8HUQfZt7tn0GY7gQy10cPA2X5ja2fA5BLv1WTXJS1871dGke3yfcLr5hOAx
khp+sN/cLsIxHUJgaOXDn0qNoq/eEKCiEbGkB9s2P2Z6ZVTbjRjeKmnP4lbjypzziNFurrhSmrv+
ctFizdyubHTBl1nPD5MY6GVQij3hO9xLp+ZZH4fOIfLfBKMn8BGHf4pXNslucRWV4qgQi1mK5lX9
8qghTjeTqVTEiruUdZ3gkZF9WgmE2PWv4npb7tcv/XQbuvPnHIJHj74GNMQHcR1jV/cXUr/P7bS3
XBklDiYzAYrtyfnVWfdfSbQTb+gLnJtvGrHmRLQJxkOzQwvPrjP5YCqrvczj0JBVTTAZ0Swy5WcA
+eutufu+j+XJP+zTB9tu+bnwuYzVGo3to7/EBk3gIHLVInBY2v0JorEsAgposh0ugVGrw30yzAv3
ECRQFTjIrtI9fEcOUmYGcPvgkk0YbdsmjFICcnE/RUu/o+DvRPbtpVkcFJ9rh5DRp/i610NvOK6T
zVBgXr7BXKkuDvM0PjjJMRJjyBjujbQb4cEHAZaxJC9BeTkw2UNENKcAf9WiXU2eyK0UbyZq3hFi
jrNJ2rMJ+QzmOHgM7nXB5pp94884dTpvXurBRIaRv+wDKyo94zfyhvsf8ftpG+7yhuTzVMF+u3Fr
dmVKmMCKJRArgc1/dC4ik8jOFw4Xy0aUX3EjRmVTtqIjRrVmDP80SR8bk8fdWeKTjh9A1tAbO0tb
16n6rcRraZdSyPkUs3yTBjd3tgScLLXe0s5uG3DuMPaiTVI+7vCl8aZc2yRtOdF5vdKetqb2PeDk
0j9rGcIXbWUr/XUdXoBH3XWNM8UqiL+TlOlJZprzea8K34rPGu/F5/KK/b9deowdxIGT1euhsWu4
0ZQaQhGiGlVJb3ZPiltvHmcBrwyXetbXE2yotJ79TD/NnGQAqrXUqBpZxbgp9xBPVb21mxYjld16
5H91qJLPe7Gmupp8HJc/+EpMkn21jU8CzvZFAV1+rleG1efhfxUn91p68vFW8dpcui3jpX/tBpfP
BZYVyfOib0+fn1s1G0z5w/gJmVPqY/5dvSrjoXb5UXpx7QFl776zpkitLJpLqEhZbHfalNz9XPfX
LCWl7mkXdnlt4jrtV5aVQhxkp4cTl8+AKL7boq1GtokivFDb8o9vmNeqtB+3h3HxOW8aQS+6fptN
9aUnGcbYvLrWGOiHnDSWNRrIkjU7qLc95hzJV6HB4NLbOKxgDHXmpqe66vloM9Uckoe5MXgIn8AZ
NOW57JVBiKTj1XcvdfU9v/zhxZYY97fDeTKc7YbCedASBqvvQfGUft5rWgVtWPXWW+mR9UJAE4bx
/k2/hYXq0oZRXU1dXtjGdCknH9u5Wdk8Gtu48pb66Fm1Xtbw4BYiiqPw3oR+pBQJ7PKV8UHoxPg0
hv5R2UslOeuWlDy5rkeVtysAX7U/oBDYTIZXPTtTJ55AmmuHAG3Gs+ZvbwdMDHR+ax5BcvTxMQIT
k28HL4+C17/KJH8wcGiNKrWjLdOsu2nBQ1LTZkLLNxlPxqQ3Bl0jj4mGDLplj7DG+7rbDofrxqmJ
rROeH9UPf7MLwQ3Q9SOXiH9knYQd72VweTP2BBh7xvDYDOuvV71Sv2Hs9RUel/WfZxOHBlxbq7p9
8CddWXHcG4scGZqV3o0X7BWb6Yl+UMSFgXvWfwhNiUlQoVmn64vbS0PKjxdGnjnxzeF/ddFZZSx5
IW13kgefZZDh9xEP99b6QPrCrnBZamEIdhd+TU5dOlZWHD00D9Odw643b/6qHyfg1SubF0ditS+f
voWrwwfmPWP30Hmk97htAkPOuvk+HvoqgmJzDJbrYSBvRxoNOb63Zw1+OlqKHdk9eNy5qMIjYPdw
33+69cYDuazqJEZK0pjZa4lonkkb0VyrxT2pJIBzUKjOQ83iV1PFWjd5x9Kkba63Kr+NFy1dbDT8
H3aJO+K8+lpf9NouHP1EfkFNJZ+GfqLlY7Dq0NOl8FWGjuVFWpe3ydiL2Cz7DCsDL8qDB7w5cQbW
GZsopQjBuxpX4QkmxQexso8gYQJS7vhlmVV+h18OrS2iCALBddAFUtfUbqHR1jA2A+QaqEDiwWL6
PTw8windMgjWEzXEqOqEdUzdNfZ9DCi+1wojXfgY1iOvaIEQRa1R148JSp58tpQW3qPr9KozkS3b
8OR53a/H3UkcXmypxDLcPp9G9xCgxXyszrVyn/GI6qeu3wj2hfaxo6osKrAiwSZlBvutY2UkLYs9
GMYPbJA5dR5dp5pbtiaPoPMubdn3l9/mm9bk+ajVNVXxLgRu1donPUvngXnYrYrTw0+6yFMJy3mc
kzePua4YX3Fy94+rPr8BF8tgUQIbHFzOg5Oi20J7Eddl3++Vt8FjuoSfRGnUNlr9omdcgkHpnYCF
h8ABY8ygj7SQwkUQ1FVABWkxzUL5ybVzLmvBBv2jucepOtpf2W+6qzMznI6lLtxBBdSZ8x9kgQXb
LBn39J5/mP3g+rlHdVVfRYZ/13Ou8QQBdMKaBwaIVibr84aY26XmgnO1WdqQqD86m+lvj9BSk+3d
5F0H/O4sMnw300pfZhOE4ArVXI9xrpANtCb8gp6udh/GqGK0mx4KAxuAPVw5ylyvHLUucShHbePu
OjMzAJW5yLD2/RoIBzFrPw/Nfl99Dlr+yaJJEuZYcaYi8nzP9+HZXwqQUmaEHr5/PZapE2kp5A4y
WKbSUrz1WzLBAIy9haTHNntPsg0OH5pFhKPkneCJJTgc036kv0/vYODeMIh+z2ty0vhzVX/wKDTj
31GNvejz7j9Ngz1yePnuJrNV5sP1PLa/6x3Z42wWpiFnkpwBmT17mkck+rrucnIK3WXviLPH/bRh
j5MrJzjCnfwBDV4d52VqBEw2FniNSwouA2YN3cdewYgZ2sV3jyabppmju1pP3/FZG9f3h2fkIytH
pwQwICLc3CdR7XfViD1Tn61+0d2i5JYWUbEWIjNoGk7vW3X5qUuhYgyy+pWfdylyL7lgGNlPepcz
jZPTYECgF+LHtWSo8P7wrm/fNtsnjmd0etuHwO9sZz3mI7udC/83sdTvMjXwtl0khPUUgMPjpFSv
5tu3vHYaXTFsh8DwToXLAV4Wj+WHL/f8ijw/Rb1TypbwCgtCar/vbrNVFH2xx0rqcpyw2s3mzcWq
xY+X5VfQ6S0BMhV/kIxgL6bwVYqVIZ1r6h0qtCpPBdVRqbcr9YrIhrWQVaIvcaoBH3X0JQgvuGcy
XRy3fzjKGzDSOUhmzrtSDvuIxunxolla9fTtVOJOVcAR0o+xIZeAnX/+upvarJ3S47bzvLHOrTQu
fTP9ce8Y4hdewPi9eS6N8BbOOFybfnDPDFk4vDpM+QvZKpbXF8fMxoHntuXTyWjMXhGJ0b24MKQ3
mggh42ZTu3xUqJGn926Lvslp5UU8+wqf8KxF1lZdBGo86cIq7L56HVOHT81Ogxzzh8ISdSawweJy
WB5CF9ugR5FKGQjqnQ7FLYPAf5dfu2pmtq/fwjQJJSkUbnIlQ5BY0FyVXtQ0dm2vH/TdCcREJITD
XYcEmIeOE4gLfn+KHDkElLcLj2GwFZQNyeNkIbi5KQjBe+F4USqwMRuTzxzzP2bfyXHFRbw6Ft1V
WA5HhotORkHq8+kEPLn1384mJ6hUPJ7T+DjYTB2Xx/79TpmXTwcDo5WPpPR1MVWyufWK+oxekHfb
B8fJrfGl8hjd6i/1D2d6t6Vem6eittqEiXDofgu7ZkEsVkg2cxOakzg5m1vGOsxb6iwE5Mfj/OoK
YmUi9jx3Lu+qQZ+ZB+s9d/3+mFm/lVw7mfKMh7XgNOW0un/2cAuHF4e1vOo8pJV7Jrg7tu34Y9uQ
n+lq7SKvwbeXG91GsYsWh91uXWMjrCZFOYvQub18vhPjQOPu1PL9LcPFVaLl7S+1nDZpUwnyJIpw
Es8A+exV3mU3ppmQlah0DUNZ764y8XeO5zxDWzAXVUHIKBtDFH17+xmSAfPtK5qgh5lLkDPJza5I
VQ4oH8j36BO7xsYmALpyM7X6tb37BPCsvZ7yFDmyPz0EMFaai/rP/CPBjeDtkFnB3x1hFZA/UjKg
Hp2Qd2hS4I/wKZUt2aor6QQk2vJNDc2fkXdaAbHdp6zTWE/7+sNXufTBp0ol5CfKvsFb3gVTHFWM
oWdjYieioGUVZbJ3LDY5YRPVWxg7BmvTOv04a28ZHGsd+5gNUFqBKU10S+7L4mAZXgFwSZb3MGpu
9+106L/rYuDNzrKlGziB6LsEDCRFZM0wiy7SVMtPBvBfO2n+G6h6j5LStaLort3C0rjSteL6ufs8
kaJTkRc/ZpufkHBwqr6aGfEA6RomHNVp83J8uv0mMLj93ohKJz459M8wYUcuabnOw7QyJGSCHS0s
A9EyPX41mDGeSeLuj8KzWdI1GGt9MWcrGhwcI0RPsVO9Y7VnhASEFRbXrxp91ypUQg/uIoSHKCwZ
mZil2doJ4ZkMpSJProPtbrAMeZ8h5X1SeiJ/KOLy6ViRqpm1lz4zSmf+hSDLrOlc7e0a8nZJDvTa
1tPrCW2J6Tmwr0y49rZEQmDlwYJpsb8ZnfSLxsCh6J2VSnNUeb4hOziR1wgkgjZMixhSigSZePiu
H4bO2WT0nIDOeXg3GV31rgtpXR2JEZYP/r/EpLzzyLaDy1AkUu7Q3a7qr4mnvWeas/+L11TnPnFu
dlzW1Jq398OdDLZNkGNcnF4aP4+H9vnQNtObTwv5b3w9yEdGd3PpXoVwoVc9etK+Z8JLgbFfARzo
oetmdNkTgSxM/W89Pdv6oVfizFM9vyQLA1cm7UH+OADygPKCZ/AGHmzeQUF1+ETnW6LVejQTUxy/
6jtudMUVB6LdqYLibjwNUrv9JiqpxetRxcUQ98jqRl95FI+zAezsbjY4E5Zf+stSiDubH6JLs5qL
Zkk0weTdByIFMUqAFtuJNOjEGwQ1YG7+Vw1onIHRKNW6+D73nOEZEx0Mca6lbDLXMRJx8zCRlRpC
9Vpf7zdJA8fSfeImyVaJYV6z8ceMUTLTGiJA+gYIkP52csMSEeVY5Jq/5rgMK+41vmJW3zJmtUZ7
uguheFAzFxFuT9XfdDA0egDOWBSBNnNHHM5/IOX6Z1BZTTAJiJN4BMaf8vveMIrnt+ZKaqmhDEGc
U/QmclHSIqYZ7DacwakMNf96PqiLYa4iTqcRE9d95urYvB/fcNUsjJXzGwVh48NzkJqurJH4EU9x
NGivTMQaheecECISmEw8dzkF8VzRM4mqK23duoz86x2bczOZdhrmrppeme6b7LExb3X8PTWl6U9u
fPgzy5CrjFuWLWPvs3K40tn+PG3a5bf5blovtZLdsJwMq8nwoI3dvs2i/CxqVgZuh0KlG24KzTtj
8lPwd14GjIM3RIsMAlDLeIhus7sMnQSTDN0rKn/iz4FmptRehqd4rgjHh1ZOxktxMBNcJZqqWX/c
sJ6Vw0szfKtDx4i7rGALdfjWWZSzb+klmckbyDP7WkWvqbVn9wjaQiKz5r7a3D5cizzhD9f8wzL3
MO+VH2vja61fPA7k3Cfb4bXrgi9Qc6rJDca4SIwP+/nPMCF+BIqbzY3tm0mgYN48etwH0Q80Yvdx
3Kl8wNmafB/kJJ0i/27SU7cJTZkGSxwQnOeMdlf5MKE3Cz8D82juHgcpVYIO/3ZYc0hffYyuDt2t
85vKX8Kovzk1kmsnLYqtQC4u1yLaNbd1BZxkSl8FrWuIv53uqIszlqcnM9OCh43nGzj1hVdFDLU+
C8OFtNJsbIoyadHp5ZX72bKDbQj7/io2zdftyEbshqOyKG4GRIu+0caxu3szouB5NaIwwDelOLso
q+38jJc4IC4tnv+/BLxslDa6/zXFz93Iw5Xw1oC9Q4SxyEQYF+mwyTBRvAsm4/CI21sIxPRhsX8s
7B82+YfG/qGcG9c27QIdewt56idm3Xm0KhPujincF+j7xOvfduXWyri52g181FS+UnepYNnwb3ZW
1c7iHNZNxKnHgzlpc7PtXpLOTTgPE+W1e5x0t+tod4zyzbrEjgtXUBdmb/atXHCaCTMMuo46EeFv
Kj6jLVutwZZFXGe3PWKzveeYl7L5bE3gIGcrheyxPcm3Z96hP+symoXJ0F0zLAds6qanVnWbH+Uw
DrbTmOJt04GvXi2aqSxQm8b9c1w7WSZ+xW6R/MiN7WC58VUjCXjQJ3szAr517nBSt4hlEsogQ8Cg
l/6QGpLo5Dq+8mhCo4T+TTDMewDMMohn+c0Q9lu52QFl3YZXbPKXZOzv5dQcM8tMP37u6y8GoVjQ
6JdgGHFYk65878HS3rYOl2U9Y2qXq73J/3B1ps1tKtHW/kOminn4KhBCgOQhie34CxVPIECAxMyv
f59GubnnvlVdPkNix7FE9+6913oW5wrTVBpTwpLCwS/NAeewep/iFOEQ1nPYwB+IUJ23Qo15i4OK
oNZjB+CvjI7jvANjSNF0fccUb2kBGROaFjAw1CkIEINtZN1jzeCwOUS4uC2eilqcGJrO62rQLmJ2
d+XSvq7yhdAM5pxaw7XHL3sfJpJqbkFzIIxGRs796oMzNqOVNPmDDoAauiVbNfUOOIsTox5Q1QhR
RmR5bL88pMOGEWqX+Sdri3PHqMlNFJEbFCeUKOMDjwk6ytsccEL414ntXf/RC+FNLwmJLTsiPw/2
PYHPOqDIBQL9CoRnZLcBMZ4LdBJyhaZ9F2zJs3iJWTcELXt0fIlhR7Gp7ClgVWaZMwKTOqrqqKmj
jqa3yTEWXQa2TV73OvOQNCBoZ235JjBSMFIZI/42/9wli3PUnGO13M/1/QaUwQdb1OUVFuPNUmS9
6ew9UEAYD7BNGVGxl36dac3j1aJd/8o5xWKX6l/V6p4dL0Whwr7Hw4lDh2gfIUEWaM+VJQyrRXnk
1Wd/ZB9lt0WCAaQUnQ9atw/tkTJRa6M5F9EIJK/gzk+pgAQAXbzW/zOqZU7Ly/3/jWoZ0jKhnX/D
dHsHdw8elrGznj3zWPJwMvXksWSpmnif81jWH8R+8Z7T/Rquv7yWOKT70cA7xUMbm82BV4i/7Arp
n+qjQnb0EaEQP1DOU45XRq88eWW143zi54sMGkrOWWiPPOnxN+4I/r26fiTMZWTBXeSqAEU8wzFN
ex4//5o2BkancARDxyJ5rBALBAJLQpBTBloZOLQr2ZFIGoEk+Pmnq7xa85zJu3VOFLhXYGcWv5WP
JjslJh0453h2NJ54Y0v4ZyjRN6WNaXuyKtYNyAfxQnORVIpt9c5us/ZUlSksL3yzQRZboVlv7qba
GJx+pivG3aAOPxykBSTC0Jz+aTU76BjYAXHoGO74W8pxeG1Mc6v/ND1V2pEFgcTN/Kl+WoHFNXT0
ew1A7oY/AQus4dGbQ1pakQG7TZ/pz/FLA+5SjkTu0VRCq0Lx8j8mdXrVoyUsLzRGJZJ5MDbu6YwL
BWjQ8SfRmOHjuCMR8hkLOJ0rkukn0iL5syQe2K8MxQbiMPBneOZUt/imEY1gX0xWgdO+cp2n62bL
0OW4Bm+KZwtfNZpvQHhchtbJlHDLe214YcSB6I0G42lTTC/EV/oODZrZ53rJShmP9ZTgm1XgxvnI
TvctnhKOeEYkEo5lVCRjtKFAFw+EWfhsNuw01NM8DhQc6kz0KmgMXLGCt8nbTWGPApZxzwe+IHTc
u0F1Lr2TArYZsG0bB804EDMkAywg9qs8WBCKptg03AIAARHDgn7MoWU44sQ66x5T78q9NYjE6Pnk
pS/6mdRLrAj/uk80oJrXZ5LFpofUfOQKf+NS5i4pnqzkj3pQ9vhTSK5Gy7Wj42y2D3SfydWi9Tw9
jAHFhLVFf00iGyK4R+4P7IBcLUAAU7HUVJMI2zAVitqvnkXFQr7OxSXMYX5tP9AIUjnjl3FGtUlV
tcLovS+giq1mSR08DQFXbAL0FL6kr11vuOVL3rwUu68vkqPYLXANslsAWnCeunf2ENa0oYfmaw2z
CJ/+HZljZb7tZ0/5XCqfZhVdCvMpS8Ny2CfnfZ+7M8q1u0LuRtvg6fCE2AENA3qHAemCiK0RYEkc
TTQYuc3bDEKRtgWlTh5JkOkBhFJHCwhyRn4iHelm11Q7CAvy2MnjXItHGzfyxEwGOV0Ccvg4Jsdc
PgIjTZqjqhwc6ZCeDp0em308lLEzR6keDuglfYk5RrarZJ+R+s0RXWZb5/7yjP7qzDYC4dPey4bf
gSgOHSTJZ/f0pH4nlreglbc91k333PwstDBJjot8zNJjyWoPih5P0JCEQ9tZKKB8stxboNzZLjF9
YovM1LdTfxIo0s34pv+aOpDTgpUEKAlKkll4FlZS5J2NWHZPGIlX0tA1POKKRsPLJI98IZaIK7qA
yfeuly0JPD0ue+S+iH5p/62LlkiWocKFkrip3QHF2LxL12Whx/llT7vlshvpYnPZZD7yHwQW8jmc
7jJJQwTYnPeaGth9QNND/URGdcp3KW4A2x84EBtyMlz9E97PFgdpYyFUxpMAtIYuInNXJiBJHjKh
pTXI7PnmrT5EOKRuI0+PLqX5Znd/2L2WNmyVsEtCvCqbZ353DizWQ9eClIK+vN7G/AmpSXxjfOpi
Q41l+JiXg3YB1+qd/yA1yaRDTnWHIvSxRJzxK3114E1NQZNBNdurBqqesFrCcgltK9S7yFEjQ400
FR5r3DSxLkUFmKoVNpU/JPo9KYqqLnK9SeM2CU/Sjzpu5MDW7039fskfMKcvnUj8tjqPosMCMPq3
4y1T9aIs03dJs0tlgXFQj8V7UmHyhWq3mZ9uCc2ggTwJxI4r6wfrU2WTgUP3bD6BqDqdD/0ct3Ms
WX/JdnAkrAeaiHjQtWnXX0ho3OTNL4uO4iC67EzANFRsn3woh+Dm5WE3z04PuBhHleOTecWudx+V
T7BFdBb/4nIpybN4+RFBnGBWCkl3TJn6CpWgpnFx3nC/c+VzTnW1MS9i2r+gN+Yj8UgTMbr+bebC
7m9T9OF/JfFxd84DeuTAjVJqWVCW0FHV2H5DyWMfpntSgzMucHBYHhlsAA0YdcENABqAP4k5TL0c
GHIhFWAO24cMgmCyMropWneRNmLgVIlZHz/giqjCF7BWlmglbIoX6Nj9eT82yGCzZy7N9FiA53Fv
RsE4fHMd4+aMc5GVU7vA4Du7MLCvXtMcuxVVzq1JQ46rHGaPFgriTAu7b1gkIUqytUNHq2L9stxw
+cq3rte8MoK5KFTv+gPpKHzuO7gIQPvlZZfbPsVUBnX0SeS+fdqfKFlLZQtnNWsEeXXosRlTYVs+
olcaPOV7SqVWi8VYHaaP0LafoOo+X0WPfNPISD0pnMQ1VoTEvA6Eup42H1yPQEuIZsjq5ev9D3xM
8p6OJMI6jR43UEH7hX8/WXvK6gRDATBqa086RU0yLdxwSmJqaDq4SLKwd173ShGebeCoYXlxTfbc
xaWdZxBnp/vU4pS1FOLVN7dX6mK6hPkzFy3CO7i/ysh3OOEzjwMYIwHAbeQF6d9CD3I7tZ6Gv/r+
1vEts0NxPXRoTbV4ASHdxw4KgWV7+iyfOPVutyLuer3Pt8zVn5YDV/+hiug6ZCZ2o5iu45wTurWR
kDtI21tYCDe2f7E23NOpHU2m9KjX1kwb7Rup39lDDchdGj0+ZAyKcoQFKKHaQFqC5ZvvLqELRGZd
GzQydOxAboOBKLsymOlxmhtZxdQZmA4U592yvcs0Rb86Mxf8CrN4F+M6tV7hgQCzR1iETAkMKQro
RSyUWnm3FSQNMan0IbTdSD3MBTuIxhYTE5JzBJrnSr32hNUMj7LF88vbvGO2uoaZgk9na2EVL7z/
eW57BxHkphVZbWKezOuMcPUfoAFsMF0Obdd/3FKF+G+yQ1i0kLjXmCgtNugrydJiNMD4wj3dIuYq
Fy8x3t3paew5ZLjCizdky+WbIUrpPSR+wWTs42akYMqAkYJu6J10GTRlmTMYXzIwY5Q5PpkxsFLI
WEpkov58Cl48ejkm65EKdefgXMEPRIeW5um+AE5LYDNDQToxe8gdsJyheGsXMVRn1oWFE6kZemz7
zSsNsQAF3liBMwfkygpMvbtR150yNRBScKRhK+HgKvCt9SL5wv45UJbQKQiNLpQRHSIbATyo70r6
ruCQLOFPd2IIGPmRu2N2HL5pweBvudMu6TSaMsoQQHVk/DEp8s6aT+dh/nWVvIbBawHBCC3Adh63
FxEMqARaNEH5u2x97Z7zEIETfjS8xSBU0c9o1v7mLM67UKWdXHiF458cP2X+lEOKB5An/HesQMED
jtadPFqCg/II8xxX+fy+H/zzq/zDhHX9yqAHvBoAUPBqOoJkUg1GOGv9Ky3vW0QUoEkqZWEU/qYe
F52EScSqZqgU7V1WiGL6Ls+q7Fo1Jo/Jr4WQP1B8DVlDDDpRhx5H49gaRw0GYxMbi3f5uhTA5z+4
KaTfUvZWgT1YPXj6oXfROUzE0uP1514BD3HRttwuwPov9yrzDSpatgt6rajXmP1wB8Ci2v/lNBjK
7qJu0geZxxvF32ojolFqoZfkrYKWDQ0a162T0ne22g6MUp8IJqQt65MVqWSeke5Yqek73DAXvzCZ
ygukVncWqwZE1FAHYFwQCE3Z9N9UlBCLfyWlBfVcoMuBCfS/DLJkd+Z2hIBh0w071g26+V5DLoIL
tGxKTs3UH7p95wR2vYNaYZJpoB2BfFx2xOeyMkVokjQQTzDsu8P8VORC9cFk2fxVbCIQ9+MjA2xE
Ijcj+s2LbiJuE1ANBGwpx5HAQkfOKS4ZtWJguPpQFxIs5vomxuxt8N+Ii3Dq7Baay2J+wgUrM8Ri
O+YU5OMJw8S6HzPLowMyfdO4WH/eBGqwLPyhPfAekt82zR+Jr8UQlh8dnprFX1pIJv4FJhmXDnNz
+qxs78qFGg3P5A3rgs/FWv5A/2cUfgUfLY4LWvGQQ9DDKjvav7zHchRczHgyT/1gWni1UYQB6QrH
LryqoUxj5s/ynVXbWwwwt35YHcm96AqQZSNcxbiLDPPaSnqGHP6UEgJ2nxn3XX4/LB4URzLh8p2Z
I3EVS7N91sIjNFIxfcHE7vNjjt3rt/Sk5gy097BQdHhdfHXkEJjGV40vP3uUyIyLEfi+eg7NaOwz
/+MjzfBVISPB3Bijp0yM6LTWpzg9JgCMcFxJPgJ6gVSXMRvcSKZ2huu1zDXAVAMLyX0LXCWNoE1+
ERnniYoFnKEETWIRZFaTnqMxwvH51XlNQHcKmqw8w1ASzDa0f2DaYI8r1L7VmgXpG2YGud/fZP/O
Ccvc5suYYgkadzS9nAm4HvfpuNcqsW468wGJhlDhP2FE4NZH4A+G6+SzeR/g8WByZubr5pUrJdw+
Sa91px/rh2TimRarU6koXO4sl0eEwDc8yWIKPMnQCDaJDIGELodM4QR7yR2rfVvtb4WyTEFEJu/v
XPUTwC5vpzRWVLAoZKGCbiM2ymXxP0/FvZ3fT/190UXqSzqKoDOWCummRnVPl37XQWG40hgUq2IG
r7hjML/Mgz+2rpOGfMTziN9cmyxrmitvbxzP9Ekr7CoMLt0vrAoKQHqQG9PriP5K2l8JDFaDi7Z5
gKPyUiNg4tTlMCf/5epSimFmSUj1iTYNSQfemZtHtGgBS4ZDT98NZzgzuzjiavvK480TvTL0EFCJ
n1KI3hMEXra7wiauvek3/iPuUkz/VxSyXG8npiKaWAhXtB9CoOiEiCeQXiJRRzFRfyu0ZFLMNWIB
QkduOdLRJlwL1Sd2KwhMqwPJYT6EXr+md+LnP9HgX9kSgRTi0d0itUd8aHFzK+KuiLMFTBMPcmir
YcZI4ORWEKn6sHHwnLsUhEzt5aAFPVwGqrrLTlsmxI4/qGLVDmWAT0o1h5aUM7bbpPXeGWmKbLAC
8bTjJCIPixJcWZCrxRyjPPGEN7XL0QCvfk/QW4xbrI71j4nwDHrvcKtUT6GpTS9Q9ZZvvXeXb6bG
ANy7Zyk9UKDZHxL+I6xTK1Qb28aciXRBq46I+E5TAOJho4lowfwcdvQjjLKoNU2juka7W+U+1CXO
NJ0Lw+iTmtI5Ymn8EoHJqGSwznqE9wLHZLXw7NZVF5yFIvSChQODwEn4mFegmcW2AaP5dd41LXFC
eCJcAMqEdVcY7egZxGAwR3q1KGHmLb7nni5Rn/9AI1NhBubQR7dBNUaspdDKwJgXd99EFwuTBloY
Xl20FRCjMXozIbsGKGER+enkSv8nfTnB02KJRfLyWQ5gTOIbnjcdvCO2doZEP1FvIt1k3bKXEW6W
jIFMH5S8snAAImTqmfZHuhX1TTSlUXsO8yHsur2u7GclcLrA4jRsdjKSCA49tqTtZdqOztaAF4vQ
htBCsmETn4xfokF6bKkiMJ63uPFTBtN4ddUDjEWu4dIcql1kK+4yHqoJVmDUd9EEX5pHXcL0GaUd
Ni42Cd5JthnqZgjueTbDtBG4ZzCDKpsIxmFZgMMR09zSHjJ6FLYP8RnUj9k/o0kg828j+fQ+h5xA
Dfay3XUKKuhJ6T6B9HivGMw+cPGIsHaAtwawA2IiTZcXi4IwGPWgr/dtvSda0X6XCp5DjJ1/k+Bp
bnVk0wwe9yOvIZ8NuacTFMD3yyDVGDZ6xnOOkmTlUzZXwacUq3SHpxmN5aa/MqsX50F18X/gJWJb
okuMtXEwQgeCLpdEERUoyub4lrUG64yl/uzHHdUzjmcKcFASDFEHRgcANrv/nSiRpnqbKDEt+K+i
h3JAdEjXQiDnStaLxXyL4T2De7ZCuoL0d25dQ6ZyINZM+4tvhvRjPtrJfny4HcP8mdNjP7ysUgjU
EFwR4faK2T2yIhzXthncVWNunJ0rp65cPXECA4E1lb8p7td3zdo49EumncGl/rKjxcS9mUpdJ34d
c7j8m+FE+cLYCBAHTs6297T+KNJnHJ6NI88Wja7zr4RulRawyDQqnowMc6AHlKC2BZHAIpVngovv
VZ8jhq5ycy8ZZNP5CdcxGe0A7iSxuG2sOHNrJZoDNYdozqJLhxrSBXRQrF+TL4v+mC+Yf/KlCocf
elzYUQ31Wrjb/cTwKyCX69JbYpCRekNstL/5LAgJfOINjwAhQdrMpihBTS28Dm7z4Jw2eNf1yaNx
6PVUUa0n44gFXf+7PT2WaJ84qDTkeVv76wxHCWsF8X5T0BmA8gVUrjiFyyUcJ1eVnsUmN4pNTnHE
JscoQqiNVcG6yqDHzfFpjlFt2hxlbYRimdfB08gNmsWRmcJ894xahCsstQhXUJTIesjB0tEdZiME
2oIR0+cWkkrRFUddgv0lKlqqoBCsaUooN0pZ4L5DcKkwvO34c+F8zRaxbr6VUKZ6z3TNUVZ2NCcy
tOikTaAQ7i1qJ69l/IkNZ/AqNJTf3PkQWSK17LE9rr2iFBu/QudSGLPOzyuzAdYFHETM5Ulorsap
chIulhElEVnzpPt5gBbS5qHEYdU8GJp7wJ2A75dFmabOIupeJ6mSPRgL3XVPY1HCASIfTsqhUA61
chiIusoOOlZqF0uV5idvKmq5JNSrSBqFbwZOHkplZBjAa4n2KKpD+ThXwLsogTCNessXAlyGx9Ny
ry33F5Wb19lNgdfiDq+j65/8T1ZHzPVptthXQrU3yXXvEGLWImJ2i5/dBYYA3FoUWiSKIokOzw5h
kPv+7Or4wy5kxzA1YE5zUPoY0pxkcafYLRacM6EOouvE4tnmweYuzgOVwk02xbMNW2h8IAlP/0k0
Yk8jcPJv02naSCbdahCT9+s8G6UYucTld8LQicYTTQQhoVibCPQRaAFVQoayQJnFKpyTLbgc6/qe
ESknOrcSem503ogVRWtzvbg6MWqLK5lRZkX2FHWLa9iujlttEZHD9YL2nPoZg+KWZRAAwyEF3FGP
nT7ObZxxUa6Hxjlsk71GmCttalhxc+BM++UUakvYlZFCnfqiwZ7P+HvRGA1MHcdAoNZ7mfABCmJj
Tx1Zpq6J4zoLVezWWcgqa/fH/KreM3VBdcYFOVGeLYq3IiSLaXxlBE6cC5IlnKnMWxAr6T8UDGH0
sK/kVAxJo5jNyMRuk+zBM2H/W7X4Jsf8KsfHVc5Cig96h1LsirUJlZYmogQhHWrIwqUd9HhMz1rQ
V0FLpfzH+qVyZV4jK1GS/LveX16b9kn6xShcjF9Ruq+L8Su6J2N2S4sqj2dgOz3e2UtZnafkAjID
dTr1+Oii60IcxjrDMF2FXYjHIKvpnzv2X6bHjIQmNGQv1SKuTNiN90QJFVasV3GVROR7nHb2z9uJ
xaFV8BWvLjdw1vyA9nB8oJ5iSMF4glUxoYCHx+ByVWxi4b6J0RBtokRDj0YYsXPe0PAJFVNEs1NK
zRznJMESaPXgi34DhRQYzPPBKQ+pTdhcbFK+myFRRWUdPJ1oHnJHg1QjHC4+tiI6ZCCVTSQmFAHn
WPtJb+yGOGT7oQnBXZuxJhJqFt4wbtqombn13Zyd0wdtbWxCmTBuoBPOVh16y1v5uXulGGdKIQYV
4D8YRmELOlw/kEZ3FKYb5yetadpI2kb7XBTsHBCkpF2i7WDS0hKB/sZHNOW0trBiTRsT3nqx1RNy
NL1rgWB/29BASjxk9zflPbJ7VvllpAHMabWNSL6gGqpboSwm3wZ8y0xbGaFfvkVpviB6dYTSHL40
YvP/InKZNkLjo45gFvRCbhLH0xNEzyZg9Tr9i4COGpoj9DG3jiriGGQxkCquTFn9wRDB3su6msVF
ZUmnFjkA+bhoLbMqslcVgCTFSBq49ptUJB3XtI0YZbt9HmeolrrYVuPZvyuvan+RTO5lRepWXURU
YdaJfBHg8dTOEnENhYh1T+Bvwg4U+UUVnD7XAAVGvQIWAmQZemexbNUvwp+3idn4dUI/7RIqMalb
lVzAX7zAMMm503evjC7O38K3GcJuZZ39Ga16Li7ajeanic9d277usgUU6O5s7vJwGDEVBdqIdkP8
iM72BhONDkArKDO2E5oSQXVgP6TJKqGkRg267oqTeye3TZkPyeXicRTmEEZ85MwEzQDKZ9YGjaAG
jQUcsherW3UWDZ4SDZGF8wf7/qWgHHUlWpdw9GnSdXRngWRROob4GPrQolzBE4YDBjMf0zcE+Swk
/bga7TeGKcOHh5IQ7A1NE0lo/vEOYIqckfHM4v1uvjGk6z4wCOIuQyOPx1frKXxFf5V3umhDkdiF
/ey6hcTJ1H9xDvx/3DNYOIXXIRMr/cajgFeVLgmutVj7ccW5hkr0srdPex6hqkPdzEATb6aIlCZP
uitDFBw1mFVQjSg71jgkmYgRpBzbeAg14H6rnh2ZIKS+UsRxMfUneo6W9PS0PHFSOZ3AuVU8RQA3
iL0jOYg5CcJSpO7IdOlGp9yF0fDhFULRbu8gLDLC4kCD6yD5d+2slHIryTSEJvpVwrdfi9wb6jK3
XOKRYEg7tmYurDBUDvn5UJuAGCZ5k/3gamijukQrsi5qvxvHv0M6wqnxiNHvBEiLASbxYrOfPqXP
bBi4CqcPRxGuSYxi7BUNeeEI2g6FTOkbdKagRRbfFjsBEVzFrpk2cnThnS6arz4uHZZJ/Tz43EY6
Vdy5MerQ7BB6moXXb4Xw9P1Oo4GHW9IBzi86eQhoKmYR2APbIKOfWQYCTn4jgjIe4o1OVQi8Es8q
js1vVMy8h++ulaMuYytXqIlRbZmat/8wZJe5L4vNXrwWTwiDVtofBQRAB1pzCC4XNFrM6ycot67i
twvTtAgYTtpEWRqV3Cm1sNcY+G70xdUoYRQe6n3lBEoXnIgIjS7fsN1JISHonhvZidSWUaxFFc2f
icc826CK6Bgzbc6cLpe/2+XpsmWlHDNsGNiOcqHhy0gsXY4oi+geqr0LgRGwkYovnZ8WdRPkObYh
5ayOtTo7jN13NEE0KSx7kn2wVQvvIbSfpKT5uj8rwn6ou+Of6oHvfhk2i8cHLs4aLVJ0k8/yyaUR
fD15XQ95R3xrrGL9vm7fGt8dbREEDhLc0kAaghpIL/goMiHj5hLX1YHC0ZaJVNnB78gxqeBB5H7H
dIQtBNUX89U3ExTGiegWsb2yJFk0VqUDcBg1br4z272TzmY1ti2mhuGFY5WVABm5eSHy7d5BmPdU
guYjr9DcNj37u8DHc5e/0nucxF1+5Cl4K6BolYxDtykmLB5t6LbknTyOB+ldLh9GuMSPtz6VIX/f
jkjtB3sIR0o7C+DMzcqKg6n5mOc9KTiUj+jHmOnT+OCy+gF1+kOVV+ua5M0SqdqoI7bOalrDtyYu
5us6j+KdoDCte05/Ap+qKgDfQjU2gzQkrLXf4RzpVVqtxArv4VlV3yPzLxTdlkiuhiyF+ogFd0xz
47u5ma1iUueL54jbtv0z3SF2G/Bl0WJQovSLxii1D/jsW2MUPAtCIGEXWTWst+SxngYeaZm0Xn+j
5oIuNDgezwga9/b3VIVmzGxLO2TqsLF+6QwP3vSzjcojuNLLJkfW2TXYY3eoXF7ls1ddD9eruGE4
Wpzpca7HqhWZVkTix5KKG+JMHybZ98CgnICwSUt0Z6U188Vp9jryhitUq0jVovYSj04MjsQ+yHq0
/AAxa5Fzroq8jSkVnnfh7PoY/PRZuy++gbKujnrG7HAxVnYAGzeTKQgD3avMOw6/9TeOLm17c7zx
+p5bKBgcMBwiUeNsuo+ifu4+OHfIX5y9ywT3xr1E1ojHzUfhTs6iRsuBwyTWvh0LfZNYaMpR17G6
P4jOhz/FA/9Yqu3YMUYU64re5rRNVI+Vap7CrbslTk8suKEs6zmFt0ArWGRG5FQ7kuieXyDoYWtz
wJ772do9H2mvO5jKsXTCStzgsNVxwVHUu+cGkR2CjSBQRnGwnzw6hhlFne/gFuO6d/Us9AiKF98N
Za0W6ZXasLyf1ajpolZFuIBPZkso7qmh2gS3tMZSAeTCq20y+CXhHQJNRLbLB5+IaxGoyYneJjNx
7qrpFmu+fBZrWq+i/26jXEVvt1HoKPY6O75IYnZcIuBftpUBKZ48hfoZVkO5L7iT1keuFrjmvO4V
CaD9drOvU5aCMhAW+lEs5WNO0AHgfRa2dJrFtzkFWijt459R+GYSvvmEVcvDKoxJGKswkBJc29O6
1G/Km+fTE5p1Ytj+viztCQY1QEcuU671XHvww2amvGFP9qTxf65lkxZVl1gmlYgMOvNQvmkgXQ+n
y+GC1f4Ppz6Zujf0INctlMNiDV7+TZOrwSxAJucZsZyIw7XsI6r/ES6BEfVqbOLMD7v00F4EirD7
Bm3WiyGomIAiKVQ8lOI5w0PojjTOmc3MyNT6upfKGnC2Q7jJEhpWqHXRQiuyi2Q14qVuTRe8ausK
dA8JdmFmhcUc2rlHCGfSis7pdPbJ4by1lCRCOOkqpTST9D+Kp15dbnMtwpQFPQ0aGnoeDU4az4rT
d/SXa9o5FBsEQdHS76240IJqCNDxEMyTwbodadh8YpmdM78AKruh09khfllTlYmNodPZg0nDr56J
VGUkQWxnMzEBYlH4L7/5HQt5vf2eqOVx00NA771zExZk2qRhoqErd/Odw/Vf26P6ZXjBsFzj5x8M
39oxe9GOdOA475X1yEcXQPkF2ZfjnrOe1YE5LV1qVEjSKFGkX1hyaAESD4HLooiXxwWvDmITyg3I
JrGNdQCcBgIV8EOEoNu7+gpnWSjGUXBjsEKAcrKFAIUo9n8TwWF7Z0tX+2oWNlhd7oEDT7dwOAEb
YYZa7R2MYENgqIxCSfvlVdoBTaZXicgAFAOgmSamEwS20zSiax5PatymhxEU89WD+/AI9k37ULnD
vNqPPBQDWBRYBFQBUlgsLmMTJId5wft1e2D20vPmWTm7AGhoIxnWXmqJCWIU5veU6P2uio176x5a
KL+ZxZTm2groHIMaFk8gjyzIpZzGK78H9egfoEzpHyN/G6tocTYtoZ/kP6NoRykAP4MZZPqM7Irq
fawezDduMSzqyf8Ci5KDeQ9UUridDicVs0OFtJBXMu9iNY+ZrJtQsYQcHscI/B7yc1fbA84gWr91
goh9c312HnE5JXCJMdvMG87XjoM23bVgirqQiTETG6qpUZCi3AHDBEOa2b35L8ADYmEx7/USUZvA
WzbqTwfRLqxQgm8++GQHQ5zhy+sV8t8tsh7oQWx4QMWc+M64LITMzeJppBBG3FnfZ809+k4Dszez
KN1N6v+tIxcaYuewOIfgIBTEIgsTrt1s+qzyN3E5Vhqp/DpTu88MJWRN4B8wR2/4pKS9/tbY7fHX
Ag2jRcdQDJM1sJxSFDoFLdZxa6liJThL7S0Zgi0hMFyz/Xz8OzUaHF+mBmf0hViDCO0tQyMWrQ5k
rblPl7ooQN8A54ApSbMIBJTPUFoFPv87gQwg+G+BhPp7bX1UTYhJQ2cEC4UVUsWKWSMC4Lp456/k
gdw10shKOiGTMHog3STRBrcT/D+moUHzfjoYtHN+oQCls/KvuXJz+vFVKQHPO3N0xzzqc6xvtIlD
rQ6LlFlZyLiX8fLvmy+ARBYRgbeS23jqWSjVxaXrKp56xqBU+IQ80j8czpvlCfk6cwGlxoS0XSgT
E2HawlzKYT762ToIsguGT5iMxCpZTZCtq9c3EAyRh4+HuThW5uFSHOviWBRHlL/8VBz0kWkoJldi
cUe7UjauXyJvglFcxTeW4q45drcou1No0jUpdqzlKuhrMgNiPpk0bAPe467Iggs62CyY3kt7Q5Ak
azr5cARZHcc4d47Lhm7UqafTeJS6o/kbDp0UmUqkKlH3Xl82kyHS6rpVVDvge6IAaWnmhIsZZk0o
1SQphgbRo+DcchffxUioZHglnVTa2/1+FhDLLYNBAjKJ2E5DsrbJwtTwiuNW2MPZ++IL8VVE82vY
n76oQW8GjvRLTj+JhsC3/M+6TCFKiX8rREUtmoiXisW4ms3PwJWZH9HfvJwZros31sYH1JL5n6AX
EKfKRmh85jq0ALFO78onhTvoCkJ5Z3nLQYWqXfnxiWgHHort0JHyc0JqoTlvHUSIDxQxdAY81Ksi
GZN349aoxCEEO54cVOu0hd9M1Bw8565/VPb21vgcso8LAjUyWaVNbT6m70JF/26d4wlNLYiCOaVP
QGLkyn6W307Y55CHXMgO2aMGJRmh3WmWoDBQdop6cwUfSEqscbYqAOH+Qhacz1yJ0NsLRVd6EYou
unEocGp4uqsCJztFCMewPCH2T1wGkzOX2p9WDPXFMLdolE66n0FS6nY3ehViLQv4k+c6X7P2N5xM
lzwKzbO2bZztnPtSQ3Swn2v+2Z/g3w27gZhu07eZBHXg4KDPbEZm0biVfYUrorwdCDUpQXJtW5Qe
gBrLHcJlArUl1yo8m6tog3BNDA9q2WNIeZY9+gKF5J0kzygAYtAYxDhyaGhdWOFshctIcjxzeVNM
X4IFTb0eNOm+TPdnPchSduJ78rZuKOhU5eHajO89chnmafrx1B+T7ngxDmfjUJQHZqUsfoDSzx6i
40QnQoiYEsvHA4COqT+LSx5NVVAF0mkLogClg/zGkAYY/Q/wZUCp/hO+R/Iei1suiwDnW/Qe0XP2
u/3evJG+R/ocGXQnmSuu160roQ9KEmWxZdEcpTPaMWwvGD8hxEatfbXRfsa3DHCtFkppw4oZSGWX
DbOpM8N4git18CLi4y11r35XMLyt6fB8zKxYIV/Ka3loEgauYtEufub9SdEW6S8tWbSF1321SPfW
74EL/e17EA3aL6Qq/AoNiX/YFMgpApui+uQLj4NfqqTK+2PATxyOConz3Yb/i54PyYtEJXby2xOj
zi0Lx4ezLhk4EZCUddHL7RjZ5FuFg6IREJFq2IJTYVig7VXP+JWB2KR9PAVKtjdSV7dJaKTJ4+ka
E0Qy3cUYJ/s+v3LNpX5GD9p+MKBNIUxV9O6Zu3iYS8gNgTceo9OCU8C8FjHwGYQQsDxHUDStN2yq
eM+QDhImLNRbKQJY2CvfFBos7L3ddx3HtCQYBtE14vdSkiegiYQZHmMwHIRh9daqVCaokVvR2pOq
hwtYEZRTCgBtKnMW38/8waia6r6EKYvr7U2MXgphpMedi2aRoqKIq+8721RGzZBzgJgoS3ywVxV8
5yQkHgFxEO1AupwwT7baPS+H/lRyRVDo6Lg6sxL2F98QkD8k5uWr+YvrMXMAElii5gOVO6VNQhrC
s+jjMkyhl4I1dzOF/JAwaKawfmH6Y7hi6sctugjJFlfgFe/nT6Pcqtct9S0dcbRvOrO+rbK7u8pG
qrYWhAlO7PPhShNxFBG1KasQ0+uppYYOk4eOb53IYn0/p0hw9pImOBgydCj0I8PhNnfBmEHk6yeO
JOxIeGgx2dN/uHTCYz/+1vLX7J3Sie8JoW77u2GU8WvAJZkSt+Bpb+BVjU2KOxMa3xq3w09cOQ7N
jlbqcrQQYi0CMDCjAag9ffWGTjSQiErEqktF8JL8xMlGvi8pKTM+PsFTZHUfNBTYictVmji2sdUc
Umir9XGuj/32lSYwrwZhX3MbUwrTacJ97yu/NaaNTEVOR+NTHD/wN/h7rL4q4FpoRNlgLsykaYWD
2eD+x0GcCh8aWkh64Jc8kDHFnvYYSCx4MohqNa6bfvrCW+UU0JNmtOwAisU3OUSi+20J48EVKxpa
ZwgQGM7PRM/SsiR5gRs5iqrbpZwSnXs5N3IBsAup04HQ9KDHaTYhjkSeSs0OIgUemsk8BD+FO6uC
Lk7j8EYXd/od2BYn6IZIfWOerb5dhxen+omeK+V5gDuFgwIlICcbYKB3WmUEX4lL4Z+mIOF4f042
xjdCeC07JFw64GAum+Lh/JBBgFCF2tJU/6otlz8MxE1cBX9TyUptZ2b/J5XsVPiK5veJfy13PzC9
I5/n8dRQWbh5+vfOrdVHoz6ix3IcUdoziKVRYfi7ZQdq/zYmZphnnrYpPTSalw+XD439hLvNyr/g
fX5i9DGLh52FOY2nFQ825jTr8U5tbeUqKbwtx9yTre2NKHGbOUKS+AusgFByesjfoUXQSsvQH/7m
E8hsobhkSE0tk5px+5sQgPZ3QcWsvGG3RnVesAFl0PmPZLQwdCR5ExwyWk4Izxhi5F/2T7p7zCRv
zeqSmy6R3Ct5GPHMyYHlJ+DDrJeMNqqQcOzRAJZYat6F3AYvRuL20Ia144wrqhK850UmHJs+I4iE
p4qLDYM8IqNo70GtYOwaf8yXYM1Kkn9MZ2CaQtLOgBB2JdyoWTRy69f61Ths+BHyaSwuznwmQm08
DgrQNWzPGByIS+z5nM3/4+pMl9xUtm77QiaCvvlLj7pyualS1R/C1SGEBAgQ3dN/I8He98SNyPDx
2bZValCycq05x+RoikKB2TG/t+i1MddN96dfJu7Hr0aQTUFPrjxNxKjp6/yOHNVqBRA03cNyf2R4
WTxV1y9J+eJK5wSMOXTlF5qpABSC/pQ3t6+1GcWlTzMKETqdKJSEnE6nK3k5grOxLROOtWzhXAMc
4B9aSwRasJwHxq4tOmSUkfBReKGWSDoZBv/6dCH97lg9Tc6BrblicEhYGJlHguL1Q6aFj4oD1XHA
MyeHFKxbB8kI5PiSQwohvaseeMk2TIlE+skRGjzb1IjwG+WdZ8LiScBO5df7ArnjLbqcQAq6Ev39
htxCDs+G4zKDV5pEa5ITIp6FKdXaMC5c1TnwEyAgSiYoEsGgoiK90hCYaFY84GOdlmiSM3bjY7nj
zK4gu2YaFcmbcsezgJhLJo9JLALXkPSdn87bQSPNWCiI+WEP+5e/z383HjCxXbP9jSXvbaZTeMsX
evx8tB4AzN0DPnn+l5eyvhoeCWqf/T9KAYh99B9YzJ0IrZ4f6vShSx8M+PGmW2s7XAzY/r7PsOpo
M+gYEz4siKhSlJOSVkdCVepngDbwaNGJZeee4PEk7KGUcr0PYLRfFk3gFRMKKZRHYa0Z19AuLwkd
fXq5C5AVF7mnQhVrYu7BfHR86utHR4osCEwWMhoMlQAFW3x5PPlDWx9KaX9V9p20V3EWPJF3e829
9gm1IquS45scV6Y7iIwZ8mbELE0KdDhRRnAnN8QIxi6Y+E1H1we/mViD7V/ExuQicec0qoO6gEiA
v9cfl9Xlfs/tUBcyqptMHxElF3RYb6Yc5fZ+pIuuO9740cD9EXMI1zrSlueJXVKszcnMWBK30Pf7
HwsNZZs42M3tOFfiQonNS9ylkWq6yq75UG3fHv0adVbpa63PYyo5H6VXsicQLcq8sWdwKFYv+eon
4q+3RvZ1w69lSKd+yVlCQkAEsUz4RFj3IehvQTsgDwloLTBvdIvXlsY1B2EIYxN2ObE4iqaYiB76
cTvQDG4T3jykTyNt59iO7Go7IKK7wKhj1BU0vH2lWHypmR4DXqSJz/fkddU9qI9kK1f3baNtp5np
/c6+7pWB/qz6LMwQlIORDUKBWTdDb0BnJ6bIUEBRUsZ3A09EfDOiitOxERX86e97PJib1tzcEG8C
p8o2Ex1GLUEWhkaJ7Zm2qI7OJML6rFrCdd6XYUMZiWJmMUGQ9rQO7RFmNEf0AML8TyS0FxIo1HcR
mouv7Kn6sm6irb521rmDsw+hmS6Iu10WqXI1Y82FhwszF2XIKg4By9wtZGbR9mMHJkttPgCeVVAs
se1UD8Tb3dNDR4cLjbM7LusKeVONzr1YeRUVy0I925piAshSriHzvzYLGa7dfqj0Yyk7hOJ7CTwV
ezGGR+tneezZrP9gBangKhC7nobYnBgCNyFVC0cpotqpYMzf8PbU1wsST4px/HyofeP6na/wja1d
/kU9jq+Up89PCWxEhsthjIdESsfHO4njMjzk6Uw3YZMB6qFLDmNZ2umPdABv/pPaISCJCS5FIocG
jasFhPu4Vcdt/v30BwmXMz0AssGc0WPfDgGSqQ9nSh5K7AVoNfM0CdvDvlHv83TfM4ZglPXEzIT+
sQNvTvtC+EXfD4Me0AeRN9EBeyWVGwXMTttI7IHFbsDSXexQf11/WQh2UxczJr92cqy2sd7G6VF6
bGGXlsEd/RTsUq5hfjU5Mm9SnirMmhwluPjboxzPcow1r+HLiU3PRxunlGKaxCipw73NXqH9nSZp
oxglgYVYp0mK49m65zxdIYp/imkSX0yCbVtacuz0MISZ84oscwmpbLw+psZkxBbjqZ5RFZM/Ctbv
zKjOsbbhRaJxM16pjBhoIA1h1g8tCoEG7GnaowPhwD58KgTynKLwYU3c0gT+Qyu3+YlD6Z6q7AqO
/+qnNpkCIqUD8Y0+hZc2FBA1l2brOsUogazQ7eVLznlrClYjpKkLLyS0ItA1AIv4R8QxFVevjldD
w+lZvUCh+87MnkV5Mj5SzeDAQz2BxVQGPSsAtj/o24M/MzAmHR2TRFF3kLBfEBMfccTj576KsyBZ
LjhsGahjJasOPPdiIejUT3dsMyGwQEw9nQrYajOqG1IWaBvbBHTF8jsvn9esPGbJ/R34E0A8LKkU
qGCZpncGtyyOjSbWxawRmjbeMd4uflpt+ac/WjQjU5qxFSAbEY7VlpyabjORInFO8BC88O6hpTQt
ZAUeSQ8YiTjczV9k0lDqZm2iHs3qIa0eztCuaMN4zv3PTOBbGny36c9NcXXE5VgdR5XWwM9O5LeD
zEMigc+uh2r+xZSDxdlXF4JIIhs5Q5MVmYufKc7QAoECWZcDBVkoGmU3b5X8bj6gQgDoBTevdHcz
e9riguMc3RCyfgDvxSNy4LwUP09cjuIcymkUUAy6PqZt75SK1utp8OFj/G/KFCEXhP0w+8LcStQ5
rOVlpZTJDPEY3PFeU9nxxv0zVmGoMKg9ToHypXzhndAllHTcASAJbu74ry+bg8kN0EmyLsm7BHU7
0nYHE0gacdLIcRy1fk7yYodVhShx8EKe6mu2gKy0QGqNPxBqGdAqJBFwO/Q0HAQdVuPYQfacB9YT
3yyWzPH716lxx9cG7RQ3ZajsRO5hiJN9x2AA67dY8+nLXwJtCEDYoq791pb3uTzbSKRpsPeL7+v6
OfyGmoAA7Cz7J4iZnyC46Jo/qEjn6lgd4kaiWdzpcUNjDMwEvTEduEGcSrGkxfkgBOSGFiMmPPk6
DTBjDxRksHYtszo6TAq0AGKFPIZPy+Speu3mXebstOt+Gva9yEzxb8X2wux3ETvmyxyAVIHKKwqc
sEgUk7MNQlIwLviBAC4kQopeGCTWGzsTy9R9ts4joqvmHfGzboq6jPseOY/ogacY3dAZM87FMygg
FzA/OGQx8X26sz1N3wGvYCNZ4+zhKNxpM1VfGX0emvHziM7K5QDOAtMOlra8PbZfKKdZnDJYa4CW
GVHwU8OiUbVaMX522kBl+uuTYEF6nXKkchcRBng175G+YUKsYCBEhFFGBr16/ts/SLiTCUg4tssR
t1HYoFpYyqdMERWUziadRpkWqVW0MjJk+qRZWL/QRPUvZnC6B+d7MOYgvAKmNk5Ldqs/9P7V9J0t
pyIVEzuHWPy2/unGNuKf3sWWxmAf7QN1008dPcY1UVUC3Llb/oYRAAzBvsa1FAEYXuA2ZAMAod7W
3Cmp39wrI0oENqQI8B2k0ZX+Rp3FggnPtC2leclXj9+8Ek3AOYtKuISa6ivsUktpgeiUOpkzRs+Q
C1IlXgCGZ8Qj4z/N4MOG2hEpLDNj7l348sbtTKE2brWlYkMnpYBe8xGBjA08dCECme67y2WnTFtt
EiKQSy9EICYyJCfWMePw/hEW5Cm/5s7Tg7c95fJq7VndPVh7WPOM992dtqfCp3lMJxKhAjpcG9qm
yKWm/Wgqga4ESi+W6EDWwdj/lZLqnMyNffXWAROZ/Lnz28pPG3SzpM/8jf7UETEuTHXOKzTSmbiS
N79wrkEy3FTSMAXnuloqmvJI24iFEIX6g75RxjGRDsuHujQ26G3gJL22or1Rtf6Nj5wJHeAmBFWO
p+re9QXu+h+2HdZErhwjPP470Ox/OwebBzsHi52j3KgFmB82OLd+HPC5ngXZV6vBwIQIilRHkH0x
+9BKp9ermvvJ3CvF4VL49b7+DBh6UjvfycLboLxHdt+zn/jpO8KVdaFdKbFzUPaPfs5OSOxly+Yq
Vp77Z2YYWDeW1TjMRL2h9068Qex4vVcSJ4Q7C6d+6kq5lxGYxtQ184afBJjRxR1JD3E1kw/dA75w
9aiUrngHZBCzSduKLlFrx4TLK3yyNkeX+Podi08zubRJ/92UzeVOyY0AAQv3ghzuPsKT5UYA6U6U
YTD7wK1+9eK18koRC+L8Ne+cmyObMbYKRilK+RJjGqui0kR4Jwh/EsVEyw0vcCgNMSF0cDWCaUcF
NNqLTKf3zDumcsFpm/dMoxNNkKlC8yGnTzM+0m+B8MbijjrXHpRcFr1g9Ov/dV25260p2KK2oSC6
IumQ90OK9tS3SdKhRBi3TKnhIXF7nDe8eOnV2YNnu2T7i7ynCKGnZbGcg+Qcpvmw3ulTGIkp9N6w
kA+VfBh6Aqa621tKyIfHolHEQuWwqtj/EzVSIK0qByQO6k+aOHRSkeIBqDCAtdEvtxLysrMF4Ga6
JKGlkvBYgUzuiVEscfFH6vGbUxvzKS9MNAwosBl0iY4J4SbQcyD3Y/EzH3GfC7Q5q+IGbwmAuKb4
NQrSA7kd/7wudAroX4gWy9UntumYFX/DABBrEehDWIX1gOzHmA5355BOD3QT6OisCcB3GovvpDCt
J3SoRylRMu+oG3ps4eS6E9z9hzsCrZNq2kqn/YnB8n3X0oW0t2a2pbj15j8U1PV1YxLHgHbzgg+F
90HMhZUpqdBCdAxTCJL2zl+MinCUmDGtwuaO6z4BT0zrGgisFF3QLf7DuTKF7yIl2lF0TfSmYa6S
u4KuBKwyCJmC0EbE3OG34Txdh6ngXsDfcWc4CBH381uW1Fj5ACVmyblKTvgLJY4CLp23bcH7zLZ6
DwUFjbi2Uwi/is5I0J3F/IpfmV+J39hfENe3OOQ7JQJhnHHuIFGjFRRjzkjAqzXiFA4v32arbstG
Z1xFiemu2hNHjesy/vHdskJ7+Ks+4dkNQ1JWiaInpHbRTlyiu4j8YuqrI73pKT9wFYrIr75MiPyq
sXug++njHBdbhfUb/ScKFwLgEAYozISYBinCkHHvhVsbBcy0LPuji1WUP/BxNPeTOoUxgQgLWwbV
0J+cm/DC091ZBs6NnjBn4EcrNwYlgW0h7RKLh4aBu73+vn4iuKcSQSzA5LeAgEp8JHoAP//MfzOT
6MqkKfkcSaKIb308lhRQ0Qkb5vPlGczdqhCm76o0YiES5mJnrSeN78jtl6hXRUdrHUl1JFmCOMjF
QXo3ZBCatATgIYwf8W34ZgJx6rpgdOxf+Jb4a/q/nO/pLnrSmFt0TUgOBqbTjUBR7sAOyB3DFnFE
0cWeiAUBtMVkRzJhW03M2VSbxco5XtKstGLbEhFwGYlvcpxx/oRz7WG1klRRDJcHvIc2shGmncw5
n3vAK7+wM2L0Zt3HSCOEBLPOb543n8EnVwV5fJqxIcJ2kJL+mtDC/qEdzA94p7S3aXKfU1JchJGT
x7psLwUF4vdz/31kWAn4Dftn50pIQNiM7j4ag5qui4FtRGg/zggZzlF/ixrG5rgWaCDhro9DBje6
RZ0WEJxOm/3WC/QzzOblEnFxgBWLA2xCDHxPVncnmm5InDjA7J2AsfCWyxA5A9irBUXhJTCbwBqF
fn5FLFv7LDk97bA5cfDg5L8O52j3L5JjgH6cWmryvXBEkX/WRboUAgUSN6TLE5kuOLsgr1J4csfS
gx3KQVBBgj3CKOIk76t0P1cHDr34xdizufOSiDD5DaXbPT692S9c/ZhF7RdeNf7Rc05PIQRYfS1/
ZJ8Q6+o3gKYYmnjhrOG8vnb33BEbFGZV2BP8KHIo3NPb6HBYxSkrEEvMym6ZWMqrhGT059rMZ+u6
HaFA3d9VeveDz9H3/p4nwuYCyzcL0MxzSEaMCEafcSUnV/SI8KEgTwFGl2nlCr8MYuflymfWMHwH
nsr+aEPMIanEYo7EEWgn/YYDtV4SXA8sDFsGt1OOW1Sqp6Q2k3TeKGTsnEj72aWIdD6LEW7Rvu8P
pnGoi4fpzmDRmv3M1Z6FnoZL6f9ZrpAicRapPP5Sa/jQaoDGGakPABHqXh5obzlqb6+3NlaOjc3v
G5FVOE1CMEOTUTMiBZQIoNtTvEpeOn4/EZAprsVOdn/gA7xxqgjZPvhAuPjYnLj40g/wqjVCArIj
ERMJbD+fCTRFPpa6DhhfNnH2eDL3DhCOfu8gFkUjAjaAuIUqtJVwYq9mhg7pPMeV4zGWQiJDs4wS
QWyd6IIMcyMTRqMAsg5hlqOWGp+RuPStdxXKISIA0DwheEdJxVJqCGcisxLUxaX1WCu0PIW5pCXZ
Hs8x4Zn6QMSaS8QnO9GP6vNKlaiGaLaYzPLMambJcHY86O9MpsjKlC57jP0GMZzTTrd23RtnRif1
UjaEGwGdkZnFl/OD3j04+UOlH7ROMEdAsitYbZGRH36YCMGwpT8Xn+y2PCo8CTbaYp+gHeac91c0
BskEPYPpsSHghQI3wO7MrqwLup/Ym9mYhVPvH9mXb8Ene/SAGjE5jxGtbMwg+KSiGfkLirR263wg
h3A+RgvGhFv3gh1XoXionqnenV8MlHiKL6OQjtZKaLOJS8lHVW2cXyb981+4EYm5MWvYxSGY6Y9H
BZX7C2XCbyhtciWavCsH0qTyV+OZENLZBXl55QgWIO2h/TsKh2AMT9KkrbYQrSC5zfkWAhbJOC34
Dc1lxpl0d/RQOLsIVYpLSSho6ZDKy0SV4ALk/Qr0YE4rXhzreQg3hMjzxharUAP0DY/8D+Hnq4UO
4wWeEBbhNbiYJQJXl4VS5Px72BpSrOMgB9+BjJTozSrusvgcFTwul6ASSDXVBMQBVLLXMkGkm2tC
pJuDCig9A2cfkRB4KjOMf7AyqTJ4eZfrj/wNDcvgtloiAWeRiAL4AYmAuYzwA+INvD/mQgLVv7Ty
n+xZK70G0ugb4FhScS57pxTUGP69zE5/CskPOvWc3emPCqjBBPKL7jFEhQMHXB72tm3xUbK5nbEP
CVkW0UTGB39WPPNX2F+4A/DK7wLf6SCo/1A+IBCVvPd8SBjdkev7JXjuCouUX7w5OxrLZ0vQ95oq
rPGGs4tyizmFRPmgSE7bA+ris19xJ+PpPjf5Vv7B05l+NPLWDPLnCkdBchYfccuXSyUYMTnhq4gW
T8IqusB8iS2BkB68eQCRFBiGYuLPuJ/IE8b9a/xhfUQOQMccrwnGSc7ux9sUKz//M2/yj5kRMMQA
712Cb36fCUh5L519c8Qb1xxlenWE5ugi82kkURB/W7sb32Ft9PTrzPgC8QmxrVAyU2JTcuMkp8Re
I6HnIxW6YnFoAEJ56N8xDvJjCPqB/wOy0N4jwsUCOr5bP69f11LEF16puGsRa0OPAEGZa+7x1mkP
zTH93b1Tz4sUN0x2DCiQTZDnNT2uFBBAIHjsaN/wA8j3EoQzmUOZa+Nq4ZYLC3fYMqINifZbTa4k
Va1zDEYZNBuIl6TfwKLZMH21gfNzM4+JaST6jei9zQl/yJaz+ynWTmiG4hHDkI9O4nO1l6Vso4u9
CnsZ3rLVXgbYpVTFQs2EdOmkhijIETDxqwQqmsoaa2IvVtaHfRV27N+IBaklqESs4IK3GAMxZtSA
C8ErZHdFOILFQpeHogyLLHKyGf0gyrgXYnz+i+tT97LjE+VGuc7XCvH6I0fY2UfCxare+K5Q2lPX
N9wu7gJwrHxnb8JArR7u8Vfs9EHJHs2onjV4xnkLQURZPLMaBuNxY7zYV66JBzt/QIsLuhSgQQoJ
G5gL+sZedEcsUI12cNmXn/wfuGwghvIG3LVYNq8gpB1O4fcwAR0yUAq6GUlZzy1CJW799O4uJESJ
leOi1xhkevp2/C0XHuFCt0F0IXQntLizjHhSrj9PLqlcuFTuRtIaye22cSbcDxvkfJzUgeQuar6b
jmMsOVOJcdqBsiPFFneRMmHzUiTqf5HSpvXwKbcO/BFuxaXIauP3qpY4H3c6O9wpuW9k7oxW7nfB
G8qt9wxwLWxhZPH1hqLWByCbTMSvV5dIL3ZI8E38JtZ0X2F/wvTGbWoWS0PW9KaRBIZa8GLt7GLP
VoWxBsPsoNISDu5IoglKxn+0RTK09Feq2j9To5iYVvdQ+0gXOw37MvpWDKrZl+f+zr0R9SssYhby
VxbWzBSoBYL0ROb8+ELtkTLxWha1B4XveiriYESVQa2BT4uSnNwVIPZXdyuknmhekXqykHouas/U
eBQ26+UzhRyVctxaPlbzFum3aOaOeY7GM2Wd++3q5EZXWpj6UDLMAp0vobx94wepL9CyEEd9tmjE
sKMvxnil2VJL2L9IiYY1defK2k8cg5Z4nl6NrSttZnH6xdtXwxL4KRALY4hxITEqnz1ya3HBL7d1
ShaWEADjwKdIeOv13FNfWu72vPNost4QliE/X9rZnoJ+i7PEv0OwhC+iTKgyDPG2iSiAgWMxjecl
maHK/oYzXM8RB0brYCcS/XIafCSgCJlOo2DW57ARGIcwAlmWOIH3yUl3yLdtvr2Xnpqc3gCVSg7d
YopdamrBLBUaHY41RkEmD1xHqmoLFxYJvKQemN95KTyDH4UdOKQ0KUHGJc8R/MAJlwqIF00lJ+s+
TTefjHOdbybjuOWgRSVpmx5ub5bCiFwV9GQJbK/k4dtkWeAJe7Fa+mcc5P+O1pmuy2h9JZ+ZvurZ
p7gxo4ZI9DpW9Ngc4oEvUiBaACQgR+KtbCKYcDRxyMTA0tmFgxw0L9Lx3MXTJZahfqrR3EcTXiC6
Yd8RTo34HBmX/WVjTcy3MEHN3v/Xr1X/69dmDxnTDi1QOdsPoTWE1SW6XqJ2js7kFz7KnxYmUbLv
boEMwISRhxrMKpavQF2WbKMCDVkDhc5I40Jo4m/kW2EZRhxQiCVeShMN01+tAHIByvgTkxJm81M0
vomjpe4SEYHDnk+BQtmgUKYDgNp0qZW5AtGa8/XhiJvztlOdwiag2pyZ8oiFC2ddV+8Mj4Ci+Y0L
SPa6dEsUPaffNYqejs90jznWWMA8XOMSZR3T/ojTk8tHfs82pCBZi1q+LEmEoWnGGI28euF0mLJY
H4XZgdMuPofmFtV2eGej4vjX0RiBlqRKiXJNZrr897iFno9izO3RuicWZSpB4+zB+/qyZ4IDzJuj
4PlgHai/ze88Uv2MtPGHvu+6CPs8KPs5+4GBUSiUd0a9n7ynYUN9yV36jMLt4uZP3JalMVwlMAMq
QtxchjuK8WzM6i0RvTpbIptWYmIOx8a9SgEWPtLN14Bz/HusO5NYwnYMBllBRfbOjCUqYMyCYtSl
+40ipkh6m0DXeEYY08VceSoIm+jM2C0V156yXH66GZ5l3rBwaF3NL18Qubw5gicE8/xqb51s2/Vg
zzfqJTGcuLzHlhHrp8Qek4YQWY9ByVnjXhC+8Y9LZIQUjYE0hLIWdmkoj0QOmBzugPVo4amNWMVM
91esdBBfH747+kAREStvA4fQLKmyBIoDctWMCkn04rIsYQ+iF2eVCYM1yIPsQXzsQusJCEpKYJxU
Ke2qTU+GmSoOCehAN8pdHAKYHKjXeAYmPXI79hSwxQzAfvco/XRhiwMpxNFAQuzNqWKooy2eBbzM
UkKlSZnZw7nZogjPieqCD444XY7IHAG9YQlINaUWk56aQvKvyITqkcUsAvEIf4g8hkgZaijvTlcI
bFQbS7aHHFOxtsMEmyyhbMsIu99kaULOq4FPBx1VpJ+iinSlLiQph5gczcF1AfP0b1JON6MXik65
4I/BpSn88XM2/FXTr4GNLYLhRkJpcAfsjp0IfizsVWY1g1jiNCPE79A+uWlxx0J0s4YNcsdCdwMZ
VgPhT7mPNwVXucERzTW+W5A+2m2Nq9mEY0HtQeADx3ZRfGENXOX8mDbAD6JGRYWKqQM5v7RlYGug
kIBRHFiMdG2kX35xrDE63XyWzpgV+adbfQyE3/xBA9G6FpO+LtSycBDNjoCkoDuhuOewvoU9V5UW
ni90VCNgSBz6TzFej/43hty1IF29uAYbsi6suILKw82vcHsbkYVY9XK0Y3o15ZzHydkK02V6tQ6w
HIrNKDuupt9SE14MC4yHI0y/+uL7peK918xqXBBvinGYjUPu/0bokUq0H3xsw+ViGxYgEMbnXvqs
jUzEPccUa2aCW/gy4aSFP9VAyMgXxkPj84iN4c9YKqFk/AYZ15ygzsdmFeuVIIPIVTxV8VABkYvP
Qwy9xcL5j/QfMskAGSvGm8HK9TjTgQIQlhSbBMFBgb7BzURevdcZuOUooWO9i0tGaWh3ufKtUE3D
HltGoM0RpPt5jG91UtVUEB5N1xPhO4FTBDM3EO6Vg1gUZARI3v1MQkARXF4vj9aw1829VRzGu3Ba
6PQ9JXxO9N49KiPqtBLvCLCk1vNw5V8unDoCi+vyVeKdKd38Hc4+Yx4JhpXgqBiFMKyw9Fp4VjCs
YOvg+h6BGWHt51PH2+QxdmuLh6o/WPcHwXAI+W/Cw4LjFr5YHzaffO7Np3L6FIO4AebG/jzs89rP
xyfK+WHL24X5I5c8vgiU+CmsoGlzqzctqM+M8ToPaULsKzz9jc8FARsvELqozlHdFq/x23Ayyi7t
RaHJaGJ7ZgyredcbqZYuI+6TIxaaSkTeLS0B9MDZBmBpqu+xxnIGVl7eFd52oIcFpBjMb4/1ySOn
h0EFjgeYUeTyPO8oukGEkMIAEvvrW3/vC0nvRMpx7TJEoSGGMfhDQDfBi8EJD4/cNfrqYVzkZ0b1
oM5CgXapH+T0oKcHOz0Ut8N+X6ERh0ri4YrMAMr9++PbfSdqG2+8R/cympd5vLaM5JnHs8AgS4hR
e7f+peRCCggjb8XkUVfeKSNCTQu1kcseJ5IOHPMWNlpY4N4roqyN+sybMUCiDKCXuEPGpW0YTJKC
1qDPpAEMVRmV5sW9HO6quw4PL8vwkJ0ThwjzMAMc047hyumg21HNMRvkZ6EKBAemVOAl+FFXS2oK
CZNbZO6e8Kt+MXah2Qy8RXdxXRDqhq4m7zZ9sSHqzim3mbRBLrOTj+BDbbjVapNNhd5DnBBNO75v
Wmzjpq5i3A2ML8g3xPO3zFBUQlaYey7dYtrk+d7+WO2P8gshSUrmuuW4yxEZMv7nhM/4n8U5n5W+
XnboqwX+ISG11iIYEo6q0B6j8w7ypxLrAH7fRTwL7hOdNR7kqf+9qJbRK1vEv9FdAP2y4MAMgo5+
oqkw3slsLyqoTlvV5LQqxAFgVJgcDnRvQ9QDHOvhtlZ/UAsjpBYCW2Z3k030AYFpAlV3afbqF52F
AUbQ8MxvAOatIdfGgg6lVpkZgfCnyYDgnbhFHvEeXUlfwurLBQJHYxIXPj9GQcFPs7sNjUsokdYD
EwGsPilxaMqQoF1DhLmmJFS5trgIQKEg8GgQ2s5w/XBEJy2f/ebyAeiQdYULzRC/97iM0MbqYuWy
WArxdFDDlpUCAvpBtUmKEM4Nig6LCVE8jegxBN9QMZIs31znjUPH2mK6vzVVYdU3gIjGBm0qC7vG
prQ2t2mTFVvJ3DjwQidEgn+JYmu9yfxVOtBlhkRJ65jzlVwkpS6EFinnBnurAY/tN/J1YyuJ/gc/
NqXgpfNZJN0grUSkKo8BZUlO5gA5bGhJwJ3TSMl8Fr0nlpBUv9Pmoe+0xo2vfafxHaJG/29Iu859
0ZDbIq3Qw4xewXLI9iUA2wOqf4u0MhdUAwryOxQIEjGJyMDijeiNcfE5YYpLoek8nEHkImSfhWyV
fcNc9g01PfSwKv+UcBjk2GnjG+CfjiDJELUCS37o6wcibEb5YG9oiRFYjdkI/uhGJ7x22BY2csDH
/2TuFzvRsTsVmxE5xGWjAOsGlHMEBdUjddNDjIgIzb5EMc08+ZaMVkL/So3GdlOVWxX3D8N6dHtY
0bN9SxAn4lIN4fr4TMAPLwd5PotdGH2X2MlQ/VuWQNlKiE4RSVooC7ZMtUmWOFzdQom4lqm+0eDn
f+jMzccbtQtqe94ujvqv1Ot8DaEl8zVE9nQ+/eDvLs0+uCZaF0Gu4k9Q7dwG33jojtTy4rW0PBcr
USyE3pgierwFjaj3j2SPq+dYZNPwUtNXJyOcXLA10td7jbzriVH+eLzcHiG8yIy4OC+g7eMzOnn7
sxh/IlfgTUDiUHu4JdR2d0Kmd9vnZIQSuPFFp/Gv9grNleOeVPxrwRGhMi939Qw0yDh3MH81RN2G
W+8mrgQjvJE2ZFBqClsSZgqddwXZhhPZCrNPnHpRrkaFGmFIYve3bW94qohbgPvDtaUhhuQFzPtL
uucyu7rjO5ua/qji7viZOz95EiYGKR4YS0fl3pEKJulemEz2p9vj/G7xD6qvcdhiqcuxRwHlLITx
Q7wsPkXwBtwYyNj4g1wNLQK8MEwhHlroE28Gzc1y2w1b3oxa3fEj+STQJaevdFTxZ50Z1ULxIpaj
ic9WzNuIy4+vocr25N1BzC0Uh/4MNXwHxeF4Z4f8woyMKvWViwzFxPLDHPKALZ8L+/bF8+aCLrju
5P1V3iOa4EKpjyShN+yMdGdJtDnC/ltx7/xD0bR2Af4Ruc53GGQch7//Mt55NIFxeWroWj/1x5yg
lDszDZTzgDwSqpGvo3g1oEwZPj/6GT+Z6xcOF3jl3M1/wdJDpicBIAkQ566xrIURkHMg88RI9EYU
XeymYldbW73YnevtbdoWvYcx7OapiL6vmzEXehmmr6wZC5BoRvMr5LnX6ShSUY4KwAto0dUBNa7h
HBDO1E8GeC+J86xQEZOMwr17vX1ffw2+BNAHCLcRXLugnAOZO6q0OR3QjJrvPHf1CHS7eWqxM+hY
3iiaKpJLfOkRfEOPu5WWcxYRbEtgQLswHVAT2W7VJpeC+CVB59YxmrL7tCJHgJg8hzzxD9L1LraP
+ou1qr9MVQjAUH+RI4AADHtb9Yt/BhCU7AFWdQ2NNrxx/+FUnXEHC/UuMGYG1i4qafqatl9Apv4w
wYsiAO/wL5mwfsMOTgvSfDPwSm46V5fGllidHykgzNC2QaxawndoYtHS6rg5MXsBrHms5Uh5xWqG
huVGxAV3d5HsjeFNLM743AII0YF6h/Wx3dXZ/nYTSqUBMS6f5oP5Pn7JQENDFEss3nzzHan9tdgh
ahdUzQ0Rh9dExlnD11Da6MwZAKegj+929Z90lyI9mERfLecGhIsFlTGXJ9EeIjoXcTK03IuPm/Z2
xM5LCPLCuwF9NbwT0LOG25IWt0qwlIYfElKMcXEA50CWTyFG7UTiqiVie9eYYYTJVFVd92NGhgSm
nW/vF5J94ns0cHKKIG6h4jbQXLDFYas6iCTUVQVFlYZMW3olXgTpNFNu+YHqGAbMaU6Q8ZCjPSpU
6nDGSK28c8t5x1+MDxUmT38NcuD7NK7cjlsdLiM5qieRKoyEwNKFARikKas977ovlS80ODfsFPBG
rGQmoJswo3JrlNvS3NbmlgB6nIwIiaxY4/VAgpPjHTK6VUmHCEzjPA+u9767IwQP+aaZaKCsbVlv
a8jn2mbWNumdp8tjC4FTSw/lGhfACbh+CTAJZZNJNmS0v0G49SXq5+iSxzLNxZHjd5yi9B0TaRBn
EQAMjEetjTFtumLL0QN8ZF0I2Pm52ObdNudDwbcH5/tOw1OL0A5F4xhYHmZD/lfVBG92gvkEfUES
mgNTcdFTgSLFZYnByH0mFRcTNyIpcjZUKSTUTLxjpysMaY71CZJz1cEsyGzvQXEOF/xjUIjThxby
C1BkbC4ed2d38G2Uv2zhzR7+VXPa9ydy3/f4MrLe0wiM2aIKrJTPd3XY4A4taNJrf6ln5OC2Nx/s
OuKJdxyas4gLkp5mrLvs6HqY49qh582hH+8iQT7tBi94XYqAR0zViAXTen/lXmRHqCfQzEORwc7w
X/4yoaynw8ztYUkrueMb5FizpJWw0RiMyohgvSHUIqagjYdlTQvtMMWpCxGc7BYbpqmLrnLXCDwx
17+FjZv46F98G8orwWdiD80yeo8hmVUjj/mAqwFGIFoOHjtovmbuPcP2slxg+nnXdEBMeWKkxaoI
DmHqOC7m2dNhWBKo/ttnS6GYFBw0G1cbhyUUwNcQ38rt6n1rbEfp+14ehfaHYT8HF4vm5KI2oLcr
uroIVcWhGcGUV7wiz6jo8QIzoZc1U8q583P7iZOaWRmzXUbCHxip7xP3HuImaYOxUrrYwBf2jGty
PmdXJ+zSIk0xGBEF7pr7DjtrXwYWoYcXEZlAXgLeluAbaKx0ONWw07HFDi8ol1aZiv4rPz0RXGap
ScmY/9eN0QyZgMSYIdJAU5FBuAxKx+9Mf/qwfhcekWj5uLm8DczC0buj40lUJAqQUmCUZJv57J14
XqCrMJePG7q6pSa6uiPabSniG8GGPH3wgNMHHmR0NCm5ClaQuTrDa87o1CJaTJ4JkwLmBcg7aDKW
eciAaJ0OrQMilFEoUfruwM86tVvGKHQersKMT3M8Y6DDG8X78GHB8kfKBCnU9DEFAgb6XwIiEMTc
YSTJRuxeGDmLmzBp3wSMeohPet82xOpoeIBNXLr4HTkYQOMBkUcpE6YpgiD02I3/LHGLWgNZxLlP
kKs7d/Tpri6m+rQ31QMCRYZXU+Z+9Iw9KzHJKp7bYj9qblEKeyetz+7FgRwZE2RwCmlGvXSMTayw
XeKGqtPfZBGV53JysdbVtEyFT57DzOVIZxXdO/mvmMwqDEDRrXh0PtB5V2/6D0aESilgfkr6gWij
0BKN0JQ0rrYklzCrZZUEiKKclT3zNyLvRVNvXwKdlu2J3Fm60V6ubIyfGPnyLw4I/mnHD3pqOUi4
80/aIWg46neOT/rraSeo73rvqwThLsaH1ftwa3+ojzqOwJ/rEYrzrALIFn2tIo4B+BhWshaGfYpm
FsZlIlD6ymXR0pnItSKChJ3CO65SfO4gFP3LOZyj+Oq31d4FCmxCTibm5xUVtQWMMrLOW3PJnqC5
dInoydFmvKKVUqiGxRoUwehgNZCyz4LOgf6CzxKL3V/5hZLGcNueL/PjjcZys6GpSIdMZreiKfxz
3KNPZ+FtMW8BPTvsLeotUNVAVoMJ/yBa/XOYAicCKgjX0G0K9iXgpZx98PEyuOMWibFgGUqbnrEf
sVKpP1EpEwbYL6mADtYhZhposV8VYzs44oZK1h+YLjDg7UZRNnK6wXVGnpPqnqTvJm0sbLtL/J91
8iIEnFjmOcTwq5xcsQDrUW+FZOGcn9G7GpZIB8cYz82LLyhat5IWNYnnU4LCm02B0zEdd5CSZtwg
Q+Z0IUeQRNBm5on0SrGAJ0qH/vGncQ7yO2p1ukQa6uGfN4QWT5iaxBPqNhDhGg4LXyb3NIVBGc3r
iBQpKl40huTpJQT2rLMlm7S4IvxWT+b/cXVmy2lrW7h+oVClvrkV6gABIRgbc6NycJAQICQkoebp
zzdFss4+p2qWd3aWYwOS5hzjH39TSlXf8ETCyxJGqFg7aXfBMCPxF9IaDDP2BbzmHqEyzOhvlcv8
Uk7VI00ot07Ddjgt6jn3RUcUwH1FSqwRYob8ckKGpUGPecea5Ei3ACoEZTs+6Gu4GmzgCZPxQGGq
BA/VgsAayEyJaGRx2CSSuQV4PH8tUj6UPiTWQP2Wv6GlvKU04A+RCoZFOf7kLxks+UEMKZAEQXGB
6GKYU9oUsCi3mXXTxOKKzO/1/KrMz5jVod6azMvJvHVRt7WTOUpOEDn8uR6QV8/CvQFbmO5XjUZ2
RwnJNkpN8dCIqeAOQtyJOpFYSG4Saoo6J+Uootjq6dBInEfLD6EXXh9hND7VKlGOLIwiMIh7vIs0
qvpxze/3FHA8OU8na0AkuxfYEasCMhrESnHbJruKDuTm5+OKJ7R+njR4OnrvwdMGSAti5RhInT2i
1bR3Wl4o7MBlCOJRJtW0JmRwAjXaAYuGl/VyVq3tALUubnHoyNEhIdglgem9w1tWGDQzaisH76l7
1SBsmhMMPyUbl+agJe3qF37UyE5hZdwpJpBXvMSkMUTwCqJXONBOx4GqoOkPnnd8tALVEF1FTFoB
hKy3/g05h/KcIud4LRQdLHWHustykv1wYMygM37YYY3U1mI1ylRKnTkNiIX2OSXl3qlpAQhmC+HH
v9x/X4x4XBXT0xXZIHcD6Z3VHOGEYMbjRRL8iOtrPFgp4rd6oaoM2WZ3ophjBocOIW9oF8Gc7/7N
9CZohGFNN2wquFYh53SJedaBmZ7i6HwxAqouEOmlGExaPtzsWoQFCG62DjkY4PEubiVqupbSnnBW
nBNKius51dwtnjctQqUpVGDKfzUoV1xLHTvX8VomzJEg18f4EYipJDRX7TpjKlmX4boU6gAnZni4
R9BFh4mgi3V5wn52a9Z4mpKtyIGqlh7jf6kVM/E7ttWIBOWpKXGy4WI8b1QCq9CbCM0XHvcw30jg
HXOHeLh4sni+MBrjICRiyJW3T9QyMZVY0KClHvt9NOU8PDzLBkk4Hto5mEHzmwzm5Ygx8KgmJ2gd
ClYKJNPDixPEMGEWcZnjQiT2EEVYR5Zwx++LPQDtHZDUL9+J4gJdA3anz/sHrZo0X0RcXP2mEg8G
C1yVJe5NAgevoIres2bQzXEqVmURgeDaBNogtuzEqivhdYDh9PVT+B9Ev/Hlx2lCmJFmhocZKSq6
FIIF1k7o/cNGDS5FoFwDidPMFPiqbkE54EvfzUx9puozUhodFkcR1jiLUl2UoT4rcAD/V15mGeCR
qC5J/EU2V5cu57iL3+8kgBYqJrOoIOi605/3UP6+s2VCoHcINoPVh/VPPwrAtIN1cc4nJq0v0hu8
N+h4xETz2YLNLeECbrGfe4Wn4QTQ8sgIRKZBGrkHYYQ41+h/oxBB48CRQPBIy+KK2JQGyI/2KFhA
y+6XkKRvHTt6TIU33OqMG4h/0UqxzYNlVqCYnC4iOOxzv5xs7TWuH1YlkKUrlnWYbTXZlPkHVC0W
wys0Yz3UigcchqAIGNBq5L2Ejz+EJmBSlo1hpOnc3Dg0pnTh/ShixoAajTcG1KRdXssjXcW5EYn3
BkYlAqhza5oLaPH0JDdiupgOFH/39pS7iRBeK8i+UG9pR8lEr882TIPCTnyjVhm34U+RoEmYE39N
g0SiI806DRLLHHskBVkmjRMdfB5g0xeYeWD3Tu82JEISBoZQ0CCdE4NGvx/+CrzwSkTKthj0RYKH
5yRKymUm4YLvTpbgS09C2MplPzrt4h1ApYCOgkPHzmaXCgtXRDOzxzAtwKuuPggXOFM98eD5QWbT
vY5nYlwy+/LgqRNPARf77khQ8u58FrlXsEOn4m/l6fkJcAe2Nk9vcw07dnlWy7N7jZeic/ksv0F7
GFT3CAIrtz0LWaBsTxOiifSppDATIEhQaIonF/cKPej4ZOd2UAc2jH1Lj4Wo2PiwCOUJJ6gPWmgt
zE/hPixtaZkS//NY4p3/436uKuVmZygLoUK9/IuITcHCiMyUYUSQAGoojya5ix3YaWDD1r0WGMSl
cHi4deqSxHepxMNPIABDFRYPP0sFi8b0e5q/7Zm+VLmYwTABNFCiczf3voJ5NvxOTl5Mi8UZyhwP
43AE8ZVTkHaDWsZjVbjDWORGeRcQMMv93wishlFh5drOZcVQUB8ngkKka03v4SPHaEgQJqxyATj0
NmytHUXNOjmlQjjOU6cKfKqphDBGJ7QVe18SegbRxILzWXtU/ihYjYXJJPVCQMdCtqZmALLJR8kt
QZ4y/5zFLYG6ho9SolkekUB+witU9IEc9usF7dlj3M8L2jO4a7B6qT2DbQwnqmkJX9n98dRa9fbM
2U3iN+scGGfSoHxihWsHugpsmRgLWIyOXPmG7dvsdp0VNp7roRwHlYpI2e3g/GOq4NLmoSamzdMZ
VGNbCAeACTcG9N1fo/sLV5rsL8JbyCWa3mC6T1vc+6Cryn4n+0aKZS351t6DKhL7yBkcVIjsTzgR
i40BBRAFEAUBrInfEl+wtmL9xoISnkWaYZHqwrOQDrXIBPU7tCG780m0QwknrOAB3xgkaMK8hDqT
+pJdTqqiSbHMSoFgY/mt3VcMiwDWNwD3DCKNngLxz43SEg4mAeGCyxJkM7y4cPFysSxmEHLNIuTi
TCWhOifKG9TmBEckdMoRVSnbJj5NmJ9h3NYimkSBqMwphc9g1HhIPJ098wuzmpN8peHM3S7I2pKz
aNgD+5/r6FJHGCtdvhhiDZTtyVIviTJYJrIYTWJwXzyWlbyUUqFtxuM+vUZSE2FwTwrEAKsUrlHw
TIMuhSPjQ25qgNgSvza8pyHyCaQrPoJedlzeViql6GQ5PJZGurRAqTDXpPkYx3fw7pT3/uuBEBcC
EEPJGsdTwzcxA2bdqFX9wvBukgg9kOH92a49cc2J2xKTBGNxEZM2VIpEtdfE8ZWoxsTxMsxNggmR
9yeRpiwUZVEW0b2IgBAY0WD/kIbDPYyT0ErCGvJHArNTiLYkVAQQcUYO24vGBpPtSpE3VWHSaCJT
4I7on40YzOZfoAAOrijEMOropGkM6v+cmrtbK9orTAYnfx7gfYyqwAO5XmwYjACRsW/4X0OOKhCo
f5JUMTLvvQ/suDOAUfy5qvkjXxCfjtVFZa/1DexXoY+7RXhVGMCKnAhHa8vZw4zd5grni6YRGCpS
eJzV0c39pKfk9+TynOITTWZ7xNIkxl8SPylsAPl1Dq0ZYrtXwC9iOyI/2VnxggF3wwVaAfzhrhJL
RpjseI6Hu4yKwJPfSAVVihPDoMTn9tQ5Dr1SEX/QahEbw3zEY+iPv4W0B3UzyHqid2DAx8EyEZMU
6AgszhmyooHaOGhikTLmccoglLb28ZGjz0jE0TcZFzOIy1OImzF2uVZiVZRhCf6moKrO+bPFswBv
HJQn7CFymN4QPQYFbiSQp0x/KH2YE89r0Fao7IPiHMp/mreJOldv8xJaWD0z5bC7hbh0anpIE4Bi
bX8l62O0eIUug8XrpBHrP4tXvC3gK4w+jNArNbptREG1MGFkAZ3B+WVJn5PJvsK65RnmeYjhuYkf
c3DBUzcWwbUWngnAQ0ZIqLqBoC9MT/x9uktPzC8gpHykrrCTfvpStrIwXSwdRITcnRUkS8uXyIeq
psVvCQruSDLG/hFPaGK+WNePUYdJftwZAARFT+JwkyoC8sMt65cCqXx0Y2/AsGYEhEEWllo60lmO
rlMibMOpi0AwQdX9sCKxp1/XnNAcbEhNFIdNjV4bI6Z6WCXxymhhmr3nBDnCgRntmPJizVy7kFa1
tJqAZf/KntOnLYJZ7vIsvsyS6+xZhx1jbnb72pdd6x7YafCQ/CL3MxSinV/Ailh2W8jDT2Vqw+8a
l3YR/GG9wNaAmCK3WJc4uT+gFS8rHG0QoOEXM6zPwzoDLz/1U/KY5sihCCaOOIeWXAEsti1fJXDa
8lmm7OsIEyyhiUB2le6I6Hpqbj3aKLycFBL4StMSsc1vAKPLb7A9Fix1kcvFZ62Lpb4B7wHgEpuI
/KlwqZkZzPDY14LEeIfBaDsq1KNpu0ENQ7X8Ms0CLQAnYD32MBoZahsEDpmz22UOPGFUvxJhOM9Q
FhyM0SkgGAtiSnPCek9hRDjDvZZtH79AvItA1JA+jZITRrpYXPyv5IQhNKAaYRVPtxHe7g5TeY6N
eMUlq+IVDlqZtLpKKxnjt45wNUY7dEozvZqpVhijtpXDohZeILESqM9AfwYW5u2S3/BuiUWODIb1
U+UALPg4SrfF4wixAlsU1s15j4dPKdAOgJn6AhYGlqD0cFa2fZEu+Gr3PxlRY9JzEwtSDoNvzr5O
Gxk5hJuzldVzAfLU846dznbOpC9e5gN+I8pG2Yh/SiQWnoOa/6LS6GslwCAgxcl4lo3WXnQitV/v
sQiBOgzww4IbwL3D5/vcM0Jn+IxKbYz5gCS0tPJVd8RHhG/iVOf7uBRcB2bWQJJcjdL8C0k2nNmn
ZJWs4BUBgMAthvIBSwxyRAZEBv/KWLQWOAtXjFdOV0PiJW6GKR65apST66yKaOeB8+kLYzsQkJT0
ZMrv3CPJ41p7sECY7Yi6UYa2RLopNkFj3Zh92/usAvte5fz2atmclzKH9Rfe9r8OeJ39F3hU0ua5
Nk4yZ7jpLgsPPJZcuQPICk4YbAf6Xw88unpc9jt8eQ7sLni7lQB6+FRyGC2SMuqIA7EjHcc5YzkY
wk4nh/J3uLwnX3nyRX+NXyKXCz7CZKtBlxdmNsLHcg+rhf5+NNUAfyFe9/EY8ZfRS0PgLTczOJfh
M509ID/T357nSjk/W5h6LOJ6USaRXERDESVDJFtRbUz7xQ3+orGUmtUZ7uFllV5WdraSdES3y+q6
LK/L2ozSe3RNQmOF0bh+XjwQhC5QAoL2yj91d/IGxzbLAgSUZ8tvMUFIfTI6sGiD4owgBUhJmk6k
BaJHQX5mtkIxCLkQKU4cvtSOg0RoDaedwy62fQGAgOivpxq4vEJHB3bxFl+WxmV576JLvIBEbb4Z
nvnzVk27jtN7KjPqARVA3I8iXCb0W6w6826EBcLun90+wEhYDwqOVqwX/Ki+0Q+gaMWZInH/Faf0
6zoRUEjwLj5PBD5DQ4OyDTWbvGYXwvblAmHQe4dMgVudDIWro+ODGIgRLJGjMprRaTnMiLbe45k9
VrXsMfylXs0lprco5/LFxVgkebCHjDL6Tg6ksj78Ap4hEAk2RlPz2wK2QobAVopBsaitsVv9fGl7
zuOu2fLJPqfMNXC8rPqQ6DutnyESFTmya5cB5Lh7AOcA/xR7PlMEiDC/8aIBV4Vggv4Z7aXDK0Tj
BxoBrsCm2WGhsh+T16mjcVBiI3lWHqysFu8u6vMtFMC0Q2gUcXDEpLmNAbVAy/DtINAQ2A3H5mU4
2AGPJcEAdJSAOQlSX53AsAyqcmr+9a8vNJfFwIfcRg6Fy+/hJ1rZ5D4nIqZgoABFezZsAbJeZols
/s7Ej3NX5pxjjorqZmE/5sqBP6WRQTLtuGkyT7mcEPpP+959YTQJYq/vkmSrXkgu8yO2g5ZwxLZ2
yiMyOJHnTNEvKeMtJnPRwzO23AHkGVM2ovEXX/N1N6fou0VF/EGVaGs+oQ/vlIOTAwZ3/bEaflJb
gucTcDrtjxkeGiMOAhRCSpeMt3bU7iWQcWHQzPcX4zCAeYB0hOTJKCATZkpIykRhC8UAazVttFaj
zLS23ZSAa/5/jEUdPQkGrmt+FT+ue3BQ0kota2JeMCaUlvT2WbF6vAN611PWZCdvQLszLF6rOa7I
VMUMd3GSg3jCeBdLw1gALzqVqf03w5L3R5i9ClgsPoBytMCzR4c3CA0MrFk4uTGwhtjKy5F1J0rM
kP9h1oHJAcY02NMY/arC2efhx1tiqYplTckzzYUxAv+2ZYaF2RYxo5j0an8TWqhuqXGpbqlxqW5b
2meqdeEhp2/A/5VjjQUftfQ/kx/qdXB0Yh/mfAq3KLW3/PLHiU+cxSf+OGGOQ74XoE4lgH3GKiWo
DC+6JpxM97OvnjEDw3bYIXgIMsqeQEQDePjHGjLhbpyxsubTEOSeG4aosQMWAG4OqEOtDZzT6h4c
QLoBBipUHQyb9F/lAMf6xhGwbAQXiVq/tWbZdf6knufyAxnztFFwAJDEHhyVkj+M1pGpoKB4cFcg
BshzoHDYLm0i3BR5Tk/pOw5ANyUSLBxuLqC24oSM5SgM2lsXOO2JOSGO1q2rHHn7Jve47PIWHwYx
KIs4ixT+zPRfcc62YBS8UhNLO6iYLuD2qQRwmWE9gJOx6BVYGCHRMUD6+9KIsLthg4T3vsA6XgwE
0JJPnJTgH7AUSAnX8HoN86twpnwqJItSeWC6iStCUD0hTAZVGhjYdA1+UftP0FvDu0peTnl9BwLz
HoZrMvoDDsamDVkvjCwsofFmg6rBPQfGJO6K5CGwqhdlo6Mxpniizqc+boSHOKKVrlggWTk/hWQF
Lz4DYwb8SGCkee3Zw6rPgVekg9GOTCd8DWE6XZHJjA6WuPiz7s3UXnKVKOwfeSgyXKCJBf05IEM6
TYXVT/vT3F2xdUIQQPpQwuAaHz0CJjV6xAOPMAg5eDFuP0cOcsRrOBCXMzpKeQPtR4O5f8EJ1c/e
Ew2YGzbQTEQYA4W/1TilMANTpv06PUEt4mfbT1c/aFv9YBridiCwbUpzQ4f60zIFz0TrfP1QMVqk
ypXd/+UZ4UTyzD7aPXnZB2aR3DLMUUa/mDOGoS+fEnwZeaB5HCGhvDjq9Jssi6/Hxmc709Y82zl2
S0Cy2azB9HgQdCjxPXC7c4HPwjeBXcWd/nLApI01AJuBnBXIL2GHxS/DWfJE2E1CYehVCftSxk3T
H8O1ti3DZDgab84rfG6h5pHJaeoTdVB7TMe0DPcXXE48dHoX6FL0+LPbM7w8gfSwN0QqNi0RMRFC
3Qdkm5K7o1EypCGWScVl2uwAMvpCZJyeD0hc0fzSoRAlrCLsZwql0RiutHr1yFYYEWQUAwQtk/cJ
fyITFUSGjpPocNSgN8fM/W/m44iPcJFjQM7PYkDeYVUwBhKTYxH+VLaw52LwGwB/oC2OfzQtggeP
umQe/dC7uDDyEgwqaXFcLyiRPLApC7Kt5pOrJR+NDZ0M5r8wlSkbzIug5Q4yOJAoLyB+4q3bsHkz
JUakB/8a1PrrnRaAOS3fzGoejlosSUdi9+XG6Hz8AGAUyHUg3YLawvmMxFp3qeDVtdI2kFa1jXBZ
LE+c9lgCcNpXp8kW2mcv2NKvdgIo7SFKsRQntxkF6p5XwViIZgnuLr7ZFC80S+BoTC7OPT4WzGAC
KNKaFJCdKCwFO0LyXIlUjpvHXJnpMt0c71Jl0lwKHjLPTiOGHnvySPHWh7jXieyAseDK7m9Ivg+T
sO5/QrfY54wT8eLFc41zhqm4yX5oLPosMjePBJIH53q7SLoFG4kYuCMamDAUDGHUTSAGQF2F8buO
OJa59etTvOUQhMnYlMt0mJoexQHyHC5OIkf219NwO3owTnFk65TEGLK4TJWbC8pBDLj9CpvYtWbM
Co5jk2In7A10UexFu+bI4wpxjbZWBMZxFGMDZ5p4qyo8/jIj9bB8AIGEHLPkAok8WrJA4C9w5kJt
4zHtKRe2XSH+KQ87a7LrwJc4QigGoJbAOMe+6eFSB+DKVy7r0w9dK6om72hBJ+90478xPco+hgfE
c5Fp1f0iLyX2+2/MA2pCVaEZXaU30AmMy+LwtimeK/hcBNAiuGcgPsUUrAwulp+jIcAEAfFkgbsJ
HQp2/iLZqCuEkE5Dbvgn+XjylsA5FgjA7Nb5cbWz4RYnNXMEgFkx65QdXZtiG84qPgeYTxRD+IkA
MIEbhk0qQq/FaK6cVwNjyEUMYVBdPBI+m+BNOzRZaPUhDX6K3zqfATSah9d3HrcLRu+IsQ60zDKG
GLilgIfwFI6Tzf+vH6aSpdgWWgMOcegcbNxLwGVw3MHXQmRw/2X2ENuD9xnKLr4igCOwh69o4Ajs
sVAJ6y7yLRZJOYzD0kNR0hiAIHAhRKR5i5kAjKb7tJUAmsOXabiMFF0PzC4460FbImcLHhnlcFBa
pGoK7zY8HvTCoWuhxbJHIxVoUpcP2hYW6U3MdtW3mgZBmXOvYg74xB0On6rp9TcomfZJ7HbLj4AQ
RR9GK2R6d9hjJGIhfWI7swWDcfIFOPWgW7p7EC411eNenpTidv647c/mjHBzbrimmld77tYXpaba
w68lMcrNAddP6oYblRr1SXSNtaLoq8BBYShBiXN6/NkSR/mu+5HGS6SyPSWfRX2KVR5jY/cjGxrT
7FtOYGb00s+fBIc1Ox50dgQGngwENOAdWTz6ylnIK/SttVQeOF8L7CF5T7PDgjk17Pqnj63KMMpQ
sBwRIVHu7WTKf+h5YLAzYx3NS8SmyS7HppnW8wk1tDyn0YILi7dkfZm1o6skwzfyeeB2qLxWDt1j
1q/FXPNC2Cy3hD3lAYtwheZwbTFBHfnGRPJggyPC4UAJTQkzf+ExJikr5Y0IOXhDD0gmPPsKT9o0
DglOqUV+5H9JGDqy/l36/kOL+9uttji95TesJb9NbrkJMTAACGXp663fqH4eYwDlaKVzHzAvJPkk
rIsQdT8KZSnBeU+o+5/CGnB69hocJ0bMXu2jcxF1fVT3kXGPHIbHjFUAWVEDY7UjSDv9DV9Yl9YP
FQT1Ip428ZdRCRjOsCFo+fAG2HEJdDGRUF9QzolNOdOOt9O5dVnMW+6nR78CpBCHFNgO5Wryf/Ne
AYKkOeaNUF/5NSLKHfp4SbEzq48xWBe1vMxFuxdHPM7vjyXm6MgyUxe2ZqxisxEl16jpF89i0SZQ
PiihRVHX1rPGDi0iguKgxIdwcJg7bGCbsBBqvlaGVSpuDAHwc2qKxxq1JstuXJ7sOmEzhHcCuwMP
OHNa8dyQ5ek245KYQnG3cmwfFeWbE1wc5TQJ+KtBWQEIDhLITlx/VPHzWzWnwOtl54fRFOdUSxBm
xIWDVRvuFRPmLj2+DNNnpDEb0qLzGZ1+hHGC6v/WsYuhhElCTQsULchXjINflREq7AR4VwkK50eS
SqbaJSbNz1uSuzl34qg0yz7JrluWuNVDhcZkR+jZHJ4KGIcwE0ExEjxJRx5XmBVLaQM0IG2G+xtP
B88YX837GxVG+fDNLaoOg46Wp5raYwxnh4HFt3BU8xVTf76i7YEGwdsW4T58BQOJd4jIObQN3M3Q
BmPd7yYnoJzBRPpIoNMcWuRNZeJAPXzxicM2b2vpMIDUM3EsfX7I4xxdTkwCwTl5UWRfRqoEa5PH
lYKZY5ZJH895NeeXq2v+rqm/tAM3jna4X/k+lLTAMNQaTwaAaGl03IcWEM0AY6h3ePAF7MjLhNkw
4k2WGjzboDODDrMhJmGbknyBpcaeG+/AkuOdTOT0hZwhAbyeT2Al6hYoin0H6FOgBi8cQt7eiTA4
ElrAO+bFIj46ZcymgF6eR8oUnxlAG2jXgA8C+JpPtD/P+I9ILHG4ll30Vjw4JKZSZe1J/SuO/EaG
ovZSnj2wBOdnkIqAXdlCsl3srzCxaiE554Ln/MkDilEwPR/U3eNF2hAT1cxH4f8Z+jm1xHnGOBsk
hFuAJGuxHnzUPu2NMMQOqCSR9dQuXxgSuEmzk7fjex/YPSjMGMoCe8lr4KLHnrktBlUpfaThshEk
1xMuWEA03ef5txjz3oWP0X9WRnCvjZ1uzFwISBclvOAQD4pP4erm+4aHTET/CIyGg5rtgO2auTIV
BuZikwnVKTRXjwUBJym8d9hMVE56vwTDW2Oml7/jlvryTO3pCarON3fsrTKoFs5aXAqKjKh6Lv7m
kZdUZCxs/nk0aVG/+++n4d6PF4ihfGIUndn8ikoDEAwSEP22JjQFuO8zDIALv8ECHzNEIdywLj4l
WrfpNhxh5q5HFTnuD9VRzdE37yE9gq+clG12CyY7zk5lK5pKhLP6oq5Q/0YUqzxIS4t5FkOt14yJ
6FF8eKvRihcfXtarRkuhiMOUBscDjNtMzJWO2pXSU7Z/Qq29Tgde2eRPekrM2QWZ2dckW0rfBep+
pC1QxL6YnN73RBzQN7LKvb3Ttj+TWjShD0k4MhKMRqeKaQW1I1ulcz+eaYQPef6Tj3FT4GawTqIM
Zsbyma/4X3wxHXv3wAWc01flyIJASYsLHk59ReUN0BIToinaWVKxcMjh5KODRR1Bc4xsh5CF9YPq
eG1e/5R7rhKfWP6TH0K6Bj23hOqHQZ5IckOHNHlPzzMLC+vO511bHS9adNWi1i6FtAYkS97Ezw/z
QKPN1eFIvu/puHgVdPFs05ojb+wdGpFyn8tvDx4EcvVEu4z7JI6qUPctQ+Rs3fLd5EsbTTEhh3Je
T1T4afCInLo9jGKj+56OveaTsgLePK/gCX2UK3H+aI689fxU3DwOgHo+WiVL62Tm6Ad8L/Dz9XG8
/Ko+uSQ0ePeLzxvKaEbuez4RaQ1t8p23ymnDUg+C90i/VAeMuEVzwZr/uNVS3t4vEN/O77qIbuN1
vJNfQ94e/UA2bxAXjULLAvG+RzzR0WCfoaOALmqGaKUEkMtSgUJNcSgPR2Y3k3OERA8CL2Q+VKFM
uZgvsAcNR2tJW0glQANYnaQ5WJIvRmnXqXVYsKG/Zm5gyPFOY7fGNX4wGLQKPNlVHfadovNJEr3W
6DKdCTv4ax9p58TVO8VRn2w4WFI2ZbbdzuMgGC4+B5ZgBc/jUvR6nB6Xh69sWvz917SNhAGATNd7
F4eOnHddCvLi5QafD5P0metSDKtvTBjgmCgQLs/eRMQKOUSN4qAfxn/ssLU+RLQMTg7QoFLnOxEb
lv4GD4iFBx+oMrtmkoohl7ylQeWl3zSf3yFoKQzxjfDcTAPEd1mIgVXDsYgC34oPhadsC6/GkoFG
z+5nfOXanrn29Ijcq9iioVdDSNmjJPsWcC4i/14YJkQ80+w/tbTJTjeEbMAxop7Wbp/Glo0ofae3
YzciRSWHvYeX+FkwxIFjIRrg6quNlr4f7Tkq99wy3JtG1LCLdx4mVNAk7FIop/j9VJY9gmleOL2s
8gavovt1belmE550TmoO25OGJ43UrSj+y+Od13LkbUwYu6IomPfpTj9QAV1PD7BnWk99AQxE7mVy
jvhVWBGbFyY4SNyxMfrRGrLa1rbWISJ25GpOBmWbL7AE1NcGCBkw0pKDVXZUzhdKFCSmnOkLYSFS
+DRQbGTCMgtiOdMfDd9ZDckiY7zn1tyxs9u7WPV+9LdkGM6Vig5oRVj50HCWRpAZGwWZvPAFuH89
U76Yxw786CsBnsXwGD6GTVBCqB5NC7copPOQtZw8Q/aNF6Sjcyt088lktsCrl5t8Q8MNoqBkBxAo
MDFQajAxTBwsPjZSJnq/BeRACKX7tS5SavBf25Vuv+ZoU498jJycwH0/num5VNRu0rkxety5ac/g
Z91xD8eNQA7VkZ8FO/Vu+rBTUf9rg2CnGtOkmGrDvLbwFl00Khh9dLcjG5/XdqkajL8IlyO5dnXX
VzJZttn6HtwV4jnxgV1C/Wd4yhQsQ3DgP6qp9YnwH//g9CkWFsJ249vYgiPlML0Gs8unWLgkZ4Vn
e9lvgDQi5U0PNgGMIk9YByPwsP81cbk7BEG9TR8eoRMvZdCThAXX/C1hhtKIRRiJRpq07iqjCS8+
vDb+JoV7OIcTxU3QME0Rcjuqf/0+MNwYq+GHFhlNVM9g2bklvo7xOo/XVzx2wC1TWHnLW7os02WV
Li9NZKoR9h+ou3Fj0GjxoLvoXjt47dfwdIYay0wRlJZBpT97veWyuCVZZKew8k/6k7dudsE6GUlH
Pk2w6mYLQHRBkYqYAXyGRcQCXErCCgFqLq79UR2kP4+JCyU7vlBUe7Cyb5sqoe30WtxmFO85rh63
HouQNrGuFMALklBu43WKQRi1VXJZ3XYp4gtYGo68fdmBKhQOjrCChPTyeXEWjKsAVfBeBQeWPOZO
kP6uATU3QR1SH7Llgpgl+YKqehzoUaMby4oah1KAhjie98BbVQR7jt3TDtU3TESpx4CS4YAk1GBA
c9Tc9AvswDHDwo1CDtM2az+sAyUu7h+M618MvHbKf6K/y6iNhNIItQRGrAQkOFSVYv9Gp043fFuz
X6eAkjoGqkyvUG4owlOMfnuQI1DJO4Lci6+z6E3YQ/DqXxPEln8bS6U9vEQmQmHSe3TstOtMTVvG
H6drZOfJVNmwo1TA8KM5AW+eV0TtzLlG7czRRpxj+4F9ObXy8yNjVA2FvWG3209CPoF2fuWJ0qnQ
92TgAkJiwbtGIXjdU6eyqEWZHJbwOhybD/g8A26AQmJ3KOSfx4RfdbTyn6Cu5KfSSrA4IzWqSuS4
8VyBYAY3g2MUTwQA1b25vdxXfAfnrSJzvh5Fc3s0+5/K5oHOZFsnGsoz4XTK2NTiTOFcf7e3zD5j
YZ0C7uu86BHDkURMENkXqGpgKAMvlgp8DtZrEK+Ihe3eWkIeJ7+QygB+hbyWMqjdAu/lVGW8+zzC
6AD/Avz6f/CvfeUBJ6Mpo+NXc7E9k7RwoiaA7DgcX1wOKAi4WICmHPgI+MBZd67HfVhaB360yYCD
lL8ThhGYyibwaG7BHm4IOG+B27VFwJqTjlYG5YnZeUUOG3cFmFU7lSFqgYN8imE74xLmIwekeNxN
z7E55O7kjhE+BBoHms+l56apjzDzsNIxyCggmg64SztCI9eOjOsSLPnIdwBjZq5C6U0uFYtpGWNZ
FrU8U1YGCy/hVcE8FlyQGgd5/8ArJRnC5w+w0a/viItSEfLxlb/zn/N3ZoU29x3nL3QaOBgF/lzT
IYCgWNSUeS90gBr4euK8pgomzQuEjAqxqUVknJqFuKQDi4EamMyR7cOoS9OtLd/FfOkVHAvmS64X
802OnwqzYZdzmAqwOpocKCO9MR/glgucrUp58sBiUIczTtXJmKHCbgWY/UAhdnOZ/QJrnUx6BjJV
mZtRWWo+GHJJbggyuSAHn5MDE6j3DCVwKtBxY/HEgYc+3w60IzzFgZbUdFWUINipoN+gbgRTOGGC
gOmRGjBmlI6YXfwtT3C1bwgbpJohSA3kRRZx1+k7gDe/mKE50mx+bTz+ZoXaxQpqWeRNnNEYMRG6
hJLf7nE9wogz89AYuGUNQXlakwUdh0YTNig+Vads56jwZ8VtVqEXHQV3QJRg7PVcP1AzMyPtSf69
uh8v800qL2VLo0IFxKr2iegYWnNWotmJ59BBGRFzyt+ZBvAZUqjAZqghukb3CP0//npt0JpBbwbt
OZh8PfCVzsVqShfvD1E40WvQTJBBx4P+CMGAJn04obnnKpHljWsM+Wz1POZ2UIRK7XpfIFSDOJ4P
zGxJMMBjRJo9JdJDSNieydJfFPKOeQ1eq06N6opR7D1gYvowEN3gBu53BC9WLj4PgBCJfxtnprfG
EwKAL2ia5zaY3IOkdeQlrnUYvQ1XuCsOzDNGbHbAQs7VYKX4ZCwWaE8HVurnK2kog9KoTa8jrwhF
F6Siy7gmiYDS2np6pQ/d7LD5zbj6klgT3W0J8bwKmzREBTqiAsWbWJ5tebfMv2R+V/jPEm+yOwfd
6PBXlaO9n+WkmxyTfg5Qxcuw+WNERXIY//iJ76GHx52gFtLoY2bPhK0QS2HuWngm6R8FJkRgDWJh
Hf5at9/3j3Ihhc+CwjqyhGEXQ/6osKKrRYpLNDGjWx9JxpxCU8URuoiKIroW2IxEWDLeZ00fVX2k
Enk2WZwnCwMT0A7tl6jd6U2BOpJftH2T3etmYmsBGWZ3YbG12IfMZLYEvtkIU1vmQG0dKPzjfmXg
u/0vHIJnAN7H8wP1044gqefix+1SaX2XqgA6G3yoNIKIcC9ByGIHdZSU09rdx8sOC5+3J7AhtKUW
kSL+Iu7l7Krv9o4e1Ib6d7pgIMb+BOpxxiWdxvfHU26yy90aoPnfuNPooYIaIHL6gpQxqqNrxd4O
n2b2WHyaS8eADYpb88VVLoIQqhZA8n+D5SjnWvS6XHAmGWCZY6xC8weTwwu70dws5rd0jn2w0+Ip
YYtVYZ5t+5ntM4NL5rO7hgGCcGGt9eChB8QFsGQiWrqgxXB4ZOHWFp7zYmShIq0VVqddhhtiaCph
3IQSOqsxZAYVbkNewTlof7KfIXCasogpYjT2mo6BuWBUwoCMEEHWK1xJpAkeUI3BefBqdvHeY/wN
igWEGj6Qxpk+wx59fpF985fNRGt8cby+oRQvjuwRXhzrNU9BB4P4vrpH93vUyItSXtR4AE0l+AHZ
Wy45+A75j3/fzPCFWBuiXQZqTahuvCc0rDe810E7HOPbQgxIJp5CSizC/qA5ByArS8Za1UBMKFTB
abzkRsBkpyXzkeGehxBhjy8Tp/2LpUrVIVr4yqPeQHSbR/yRgoRMNmlDU82cTF1TDdnsY0KBTqQ8
KGGxf4+/aIY1tIV0cDhWEiEnxGkcuQC9wo59VKZRhoENasueo45UedimjBhLPz9KyIpOEng+JzZg
D4dzukNB3xJ3Szuthi8tiPlGMMAZq1vyDeLQDpVf8jfopfrdQZ8YYEIEj7GuFSPhTRrg4UD9K7BN
m/N32phTTIFjHPIlyZNnjBfJl89R8VMxXPfADOjxwFah7GXlLP4jw32bg8u+sFagRZKCsUHlQo99
P/XdDqYw8Ca1crwjR1wW5SoFDCln/FH0ezT/AiEIcQqG7yOJF0FMPXH2w1qXfOiJfMudLFaoxwCZ
ELAwF5hTl4vXj2uOiZyDNpuYPfwFwHv1Muz7cAlQjLDvBKjLeIGuCSNFZylvcSMRVDwkzmQBPPZJ
d5DXNYOuzfOoSHPt0DJ7QmgA1XocjlDF6VsQDRAWROJ4Sph+/If3DoKtliGwesfMzNP+/ktgVfXf
/JPiD/cRVYJWiRk/21PUcxuOYp24CDCPNOFzyrQLi6rCbn8K50UCTCHw1KctZuqKo74YTeZZcC+D
G2x5gotk/5X5kBGDYnrGXayXvIcBcLfmVcLXBulhxTu6eT503qkxLtiGCygEJQkPhEGqM+tXiZwV
iSWu58QBwQIc1/8Sx0lqgDbOyrHS+KQ6Eao6n9+sN57aeDahLuO15pdzDzsg7TRK3QhMgU3xmTKt
3/4fss5rt3Fl69YvZALM4ZaiGJRsy9k3hG3ZTBKDJManP19RvRd+4AC1tXq33bYCWTXnmCOo7QsX
D28L5SaXB1tgIugHDC4A7mmb8nhVE4vRgm27fDdyRO5AqgXuJqyuqgeOOIgJpK4x+pqR86T8xWFL
J1hB3ZTNtou3rbxVYJrVO+RvwBNUT/WDPN1P8b0W38fTfSHfm/GOmfw5ghWOGHx6Rz9koDmHLJcu
m1cozc2r8TPA6IASd/QR1KGeuyBFQjAAK45Pv1kQm6hXawdmEgsJvLY6aZC5VwkeWY6QBeTX6HiN
ckfIApJTeNKClBH7Uv/q0YJl5GQsLvK/1VgiUDLhIKPhq70TuLa0IAeTsMaztMovWLWVqSfPc3EF
eycGeH/I9FD12TwX7oc/297ByHq/9Wv/6VERWKWJcO8be88z4ObR5BCbDiSJ5Io/Y2KBI9sTLYN+
ChBtMXXkr1oul1MAH5aFS2N8ZhejXav+zE/78+xxd46PNAdHWBxEzdlw1wRBhp6uvWxydVOrGxg7
5DU28YIrhSOTGUXxBuaOr0iNwQWSbp/MbSaawIhAfOxc5TVoV9qTCqFg5KoRfR+Gd/P0hwaKjCN+
RbJk2n4P4XngaRTwNR9pefnbzFwdB2pJnBhwMYlIYsjKMCEhq0YZIzp2rsXkjw23H/GQj87MOhEQ
sa0Vf4w8WMxhTrD1dSbezJfonYynvLznKcytFr+p+oNAjA2dxOCLQjdeXRkmoNyl+9/RLgmcjKnH
PUmgYgcIATBp7xFFHC8rx1k1xpr3Jo0EhZmeUEExBk2adGS/OYkXRldGd0zz+MrOxraqfo4CleDW
IIXEmfcqOrAbn4gBoWG9cPlDEOZQMO5J8cD17wz38+gil+D8gbdGM/djfnKf86fk1f68vqd4kocn
9x1itPHUGi73I0MlXBKlCE7RGxBcYa7qYdXPSna442lgE0yMw7TIMTWwBQAGIeqCw4Fc2W9IWTCy
GkXIlFlEvhC1kepYdHicH5wuZMsYnkKCBrlEi9nXhc2DsR7/hByXHLALC+VOzJVgoBMLg7A7Begi
CoZk7EasnmF9FmAQUwilPHuJzCHaEG7syXs2f3nW04MZX9ghmB8xm5xFKLejhY3u/M4nKxCPs29/
Mswbxof4RSA087tyfmeXZw0/7ar4g6AsvnmeyNFE13vpr3XgulNVQR1/APZFzgZD9DqKQGX8oWCI
End9YU/AvEXQVOl+wR9vTFUs7hCMcdWAstX3WX0PP9XAehKrf6pCfYQ9hOTMzTbMQUIGPiC4sD4I
PfvB2JdqEpai9JKhqpjZHpf3CZL1Cz4HSuAAHiF2IiNSeDsSK/uge9h32d65IpUqImCtj0PpFDon
uAhBGf4fqhFso4L99SjGWJAeWMyOIEBRS4OLAxQAWPJZEQkE35GMIMCPK/IQN5klrjIuEYSWPEhf
0EduU5qLX4bKKcwcIHZC+DBYsp+P3/IHWi2GaIzSFOx7ZJFnySht2KMRQ30F3Ulp/ITanCL93nnh
OdAcQvNgQETlbMOfazzE61C4ZZp5gdwIUTrUMAi01z+Xy2ttb0jr02QxNAJupw4d/Jaf9gQEjjey
rS1pQHkXcStrHFfLInp2fNqE0xd8f0xGaTtbTMXgaxKiGECXrNp/0nWuyg2zxuIcQQvGFwyg34Cc
eUVOESCbp2WOz6jpqJ79ZgNBnbi4jmZVsLTz2ReGjv6I5c/8fbTWySW0gLzRd09oRYQWObFD5U8C
hcEioAjTPdj13IHboAvCjthtZ+n8FRsgTJT5lfMyW6Ge/yeeJ9MzCcx0+WFZHsuxvFb1JNiBqtsy
2OS/YtWDJ0OyxaFh8Lov0DZ2h+uSNZn4popIVuihE2RyklxltBTB8FfXO0nedvWuVLatRGDYtj9j
0Lm1QH31zQnE6bjRoZM9W8iThABfS7aavLXkrQ5b4R4HvwHuHEgTHj94quJ7tyN39u8E4k8JYEWX
mXKJER/+LqeRqQKf8wjA8vjQ5U/ZhqkfD2EgP+WgdQwbmQpfUbq9dOAG7KZQev836IUIApWPxgK+
GaLl07Ii5p5RAoQ8RqAAoDOHjxnxrAXgEmLJP4ABYC23SwkUaSDdU5gRZVDBT4xbIAw7L855b3wK
DOPAJZXqGGOICS2DwMr+ku9nujB3i11y/wiNJKvNhUwSgeRNI4npyTkmlEekUbJOFLEcWngMi+ix
BbF8CdrgPQSs/oE7h3RXOic4hY9M1rm2hSyx+QHVgArNMIp2snG2xpaC0u9BppEQc1uyO/x2jOpR
RXA2MFFr3k9OId4gXA95qlz7KVggx6oOhQ3KwcpgHI6FLnIDzA4ZGN9wOR5jsMP/4XLwFt9MUuUC
XjljqdM7gzFYl4kweTQ+eXfEL6ai3g37MrxCWRfPXjR9j4raiWl8zQuZcjzR3YZEVZkUm5APAiFC
ZoUVFEG+m7nbFwxQqPHoBspXdzyLSVnKlvrEhuS88Knnf7zw2/SYl28qeANhHmS9ML7mW5mOsaB5
0uRnmwdAn3Mecpvj9ASN22RsycAwE2BQZuNXRbsOYgUoupQPHZ4ZcM5r9/KBkUzfhNJvRuX5W0E0
g6FDUhJGBwCAvFcUoYh9KTA8+Z4Z4/RoO6tswxcZ15rfDNxFy6t88pT5l1D1/nu7O+ahV9iDwmQK
fjZyCUAo5CSAUKCZCfLSvxujG5kFdG6Mx28CC4TGLDQWeLGiIGaB8OFIMSFNoM7zmvr++sUwHVoE
Az+8AphyDwDmnPMchzP5oUMNgwpa2G+xpXN03D7kG/h6Q15v4OvmrjQzs7dbshulCd/H+YHeXgM8
J1ENMSI4owcccvyGE0GYJ1hAhpiUfI3f82U9cj0T73CCXrskVJCwHr6FcMWSb4Qcw6Z80A+nBcAB
AAIHQ94EcYZLL+YeRJXywzE/5RsVRlnk8e64W8zaxQFNuF6ZQHZU26rQ2Gm01qQ34V250D+ZNVNn
MZYGUWdeqdEO1wvAe3jUMGjwGEf2lHxBagB9QQU6z0noLmzKSzoF5t8zneh2+tPEoGABmmZyTTdI
isf/gg0ugXwJGvyFsJBz7bCPYSUGlwvuMqGFDzw5LYsrvpppeKdJk2RcR2YfcOXABDhf8C4nKs1x
2ffOOPGKEm1lFJ0LM6D6y8Bx58k/Lyxm41zO+liI4NM1IMgtiygQIRbwssh3h3gOUxvuyjVgAAEr
BNLES/2Tw+1nK5t5ULUgBhWktlGZgEes6NJ7/LkgvUb0erxbWGrQ8f5XFdFdURid360S/InaVfKT
VxpAaXyYK2kYCDzD5q/5E8wqcFUoBX9wEuEbaFZkMyS3F4xz6Aaum1jdEE5cCRP9dAeoeuICEvaZ
Q7XLpl1T3TuP4Iew3eYL8XaucxVST8Hogx90owixn8A84eCHZWlS7ClicRqw2KSMx42RRY2+nB5B
9qmHQPZZbPYssCMW+31D38WWAKCXLCGrYDHJRvxxXLNJnuB4kAJNvLZ+IFfz5o7yH6nldqJcsQ5g
cAJvBrcn+JAhHBfCZ++yvpPLsyOjhSctc2luqLGWcGipYJIj9r0flkiamnbOF7vAABSGSxXb8sdF
TBIFZq3skJpTnTkLRraQWkBHEvd3MFaUaojX1cPNvBQwW/qiLMOvtLWwbBCURcgroB9L85lM0l8F
SzstVMpwop0hu3hgQs0LtfA6wge237T4jnMX5XCGPfmQyl8k8HA5o7E7QDOQhW0lv7itHot/lg78
7bBP4JviyWYuJ3mJx2srv8JBlg8875kFw3vDznJ6P71rnzCCUetTDM7s2eM6f8vzR0pA7Je+LvYv
T5zjIs9Dk2nd0zRG0C10BstLbUtVy8ORgpVNUn4qs7cREpUj+GHOi3Jas9HL95wm8n2nYgqGz7Uu
7GWh4j9xEmPF7jChw9ZHDiUrTG0s1zyHo5oNUsQ9+FhaYW5FY37C0BRfNb4TlX4R4qSLuyMX/v/V
pHPXz+2A8URHR2uJHr2Y9ejjSjmc3tR9ExLFyogd/9tne0fWxjFfV9995bHayqPXIRezBvIg3Zrd
ihTmecGHU+EUz63I8KBg63EAjwLWYNG73ZAN0b4xuiMQ0kBzzZ33Yxjfc/uZ022DCM6oH9Rq8xN6
JcjShY50xgPNgaxMYQEexwzpn/i3yata7mYHS3qe+kfvhH7jjKKSplH4tqwB5/DFMl8wu2LvBAxj
+xyom7jQoSf+8LPO71AeucfZ/liMlhlWsqYfsE1mxDhQQcjGUAxC9vRzPPMO7FoUbHBNoqez2PpW
fbPKp5VWrJVifaaGAsgkXFikuOBI1RHewjihWcK8Z5zAyjCXpM1rlsdCZKAyTiAqxYmOv1RbD6Qi
FvUqq1ekIgJwmViovWSLu9iSK7npsaFwZLxZsZIzDxwXQLUjVkq5L9f+WPtn6A5PcPbeNIxJ6xXO
UvlsmXlZW8Mqf2EEBQJvlO1Z6Qx+VENxEbDScwAcPsiu8m0YlClujrgPO2eYkatBh8JHFIBLT2rD
XDo04x6PnXIIrGflxex9vWdXDQgTGs2gpO3BnalrK8nOSeVraHeegYE1FwmFnIWTEQ61kFA02aq2
hYRi/K1z/6Strzi51Jty2pj2Zjhta4kQiRJlVB+xCLCq+ohnQoBV1pNh5ab3JhIo8ngIlRo21rA5
VRstXleAhdAUrQ1+Lj2uejXiJsbwAt1m0Qr+qh+1zQCIssf7hRqEO0gL9XvVmv6wKa9RfY1KJ8xO
GBS5lm++FlSsxGN0i8sZSdXiWAouRgWkf53pGOzcuABb/Eax/v8phUK6ouyN84iCQQW8E0YUDCoI
f24MjzkxAwZiolMMbkKtCgt8a9YouZCP45iXB04cElVsLKxW6MqncpPF6yuBf8Yc4Erp/E4471EK
5OCQXJmviCUSOmcybvINZI34pUh9Ecb1Ym2yb1jzwN08Zi3UiMXjBWiSox+/9UO7kNb/i/O93UWw
3XDFxempJPP+hKllJCnhEeCeaCMzUu0VHqrliiJAh+U/hGkajTbkQJRLxLWv2wSOxUarN5a9GU/b
9rQVCULbnHhNygaiR1G+4dk2x3e2c3ZWCnVjCJx5yU0wNljXsJktpmFVERxnbcj9Ifmoz/2+JK2L
h0uPEsUnvdNR/cVTXEVGIhy+KyMqjGhIV9d0NWHxXS1IHyaQuPZV3GIzP619iXC7yie16thgxrdK
+FmZ3/AlZoScJ/NCNmcyotJcC9eEaiPHc26Xwh7imjseHo0ozp7xcf7Q9rgyyjXuNAidf8xnBS3T
PmOMam+gmtoby8JY6PRVk9QqBcbkSsYjM1VAZsLFfemV4+V2+hK+kqiCiNnOzNKjtJHv6V+MbSzi
BpA4ICTCjUe4HbpK9XqnlKVc2TF3Mll//zOj0fagDeVbErQwrbKgbn2AipG0dcL8PMZieLFRpJ7Q
XbUfxK6TuQ58gY89/SRU5MbrSJnCPQU0FsaL8OVyZgfmFtxeEtZcN1+uIXXV36l0E6pJze/4CAj3
KgK9QLCBQYdr88HOIsfUZPCL5VBgVeIqJwXWRUR+3EjjWppD8c5xZF0RvIQOLvBeAUODlLk0Uuoo
NUneW40TPpLEwDB2ZDQaYnACBpy8OaH8iS0rs5XbnIhzgwuWcyUFnUYEUgjTFPge1/cbX4h9HeoI
S6Ns6sVjA1ZA04z4jsYfKXwK6wzzRlddYa7VnEDJG2z7oNElAYYArGleShKwbJ7GvBITfobfwQVc
EuIxlku2tWzRYazylvcRcdRJKJGAyKvOPQs3sszHsjjeMa0H8JhT5XDOnBcTZ1LlWGSrEanGkjzh
tgMvIFKOUdGGmUTbLdyLDEL9linbULZSphUfBQ4AHqZHlUIWsnDWu37iIYSFVr/MIc45y9QheZ0Y
bP+EcA4bNXxWVbGuBXQHJKhBw1CUAHkSHBa6Hsk6+QDBX8o89Tu5RyMmzit1zuzGbJl8SqpZdL0u
L8joF473aFfwVv4pThmdIDpFcYp69Rg03+QEqwygFjKuGzjfYfXrLrmbVtclTsG4uxY+HqUsXfIh
m8TAVo7bEN/IxOkHGgooEsxSLKxAkUygprPwr5rU5+4PzAb/KhakEAMNo8OgAhuuZd8up0FY9AOf
OC/Q0SHkIxUDLYQEQ98PxQu+u11vC9JTTlQxERhI+XpXxrI+ZJnCOBkfMeI2+y5ibKp8YDpJCuUh
5/55a87enVnmdi3ZEA1wVsKWtZcXXnHB0v2utpS2tAbBQsiJJxMAJDcckGGLUQTpFpzXBbG8e6FL
fIBPRyCGtDmy5cH6flYhfXt3cnxONPXIjxAaNQxiN1SbcL8FusmHCs6gB9kQqODAaNYpv4hkt/y8
xc9/gZ6npjoG7dYD4TqfA01/2/G79oyJ8RhgR0Ix5YgNX/4cHqC5KutSWcfndcoeW61MNbwbNSnW
yytaD+Cci7Ke4nWcrU2s4HFyxVaA+xcLt1hbkcqUrAk47tCSQGV7wf1o4/Rbo986xU5e3+mO3OZX
05FBKn/QIe9FDDN5Zsd9J+o+5oJUasx1z4ISB9Watg3BS8rl1C3wQ8dT/vc2Ir0Jhc7Z5vqDIKOe
NRkoXj6p3/g5tLYsmk4Id/Q4WGoc7a/klbSn5JUhAvp40liq0YcnC7MGX4NMg4kXdOeN8nmG5/9z
BNFUn8CaoMiD/UovFWo+wdynBXOsxV2WXHPNOSY0YfYfw/AR2Bfr/dmPly02OaFS5OTlNGbEHOMo
gK8r0fKR9CW2VmSkUN8+gWugpDNgZcEVtD/7Rbphv8KyBVdNxh8E3/TwnmjzBYmR2hX4nfIV+B1q
I3MNYmx492lUGUCft3m2NdpNe4RPsjb9uytiWqV0+MwIWR0VnKLx+VqQAUing7yLnorhA0Ja0okp
4LGTx9eKuGKOCWbYnByGgKM5Irjgbj53P0i/Jno2cyMfQLadL63BqBrBBr0KKDU0phJC1TiLiAUL
DBp6zBiCOLiIyDtxggEnDY8ifUL8iwTO1j/1C62t9UkvcE9DBU5zgy8JSCrdnn4ScZQ/JNip+/hG
08Q4dsSqT/Ad1xhz3lx5VZi1kkg7K/ZpcJaYN7tiiLbDd2atfMgcc/seGkQZNmV4iyaVa/hu/6Zr
NVILkjtorXT/ChmGTHfm9ZUwdzEOKFopochuYGYjadw73KwEi+Djk0E97kWyqRhw1wHxIz/94xhw
O8Mev881vyq36bBNrO2l21XFPbvwK9YlMrEUR/euqIpMclK0L7mXpCuWnawkiL1PFNZm5Z8zeLRi
/ZeibeEc+UsyLmwsPfiVQYocryr3bEo1wa3wz2BS8SI70QcPeqBryLHdGZy6fbLHtzPY1S0UxNY8
gkC2DPIEDgQVf0DpwYjtD8oF0zRGcOLYtKlzhXeQ+rjO+ycZF293pgHAAUBBcX6nWwMC+kdGKN/p
KmFnQIpEccnUjJ8w01G5I7kXE0ssIB38eZq/6QcDTMdi8CtMma8gQnNCH9UNDQy7EaGcbloLRxh5
2qnTDrg9nnZKvQPlc6C6IEeIKofYl2iHswbcPwxSWJZFRAr+pSP/T/XkdJkcGi4XWKnbTN8M7Wb0
7orEdOJYYd9wyze4LzU0AfgDik8aOEbcaI/ZU2kWsH2kU5jxvbMeDCeB5QHkkV8OqYavY8Ld0auf
IusUwULfw5iR8BYF1Lt6vMmw/6Qv9nfpC3f39oNbhsXughYLvADSpMYk7Q/xQvsDZCOgGZrU0/Lt
92YG3sHFoeSUl1YlzMCJ65APbR9QU3zI8pp6cl+YFG7/qhvearpVSAAdgikKVyEJ7MaH+cOTH9EZ
MlBl68jKA1sqFA1U5ixETAH/0kR1geWlsNhm2x0fIYPctJQSRps/4GavAGWjHEiwcggCkwMi4hCK
MIMFqwJJBQNmF72Awi4ADHg0CVamUcbIDbI5vqvDB+NMfFiZaDLOtJ7x1pJTv8SyGjuKdhlTW1YM
/VyOJu0ZhysOJha+cvTvIBSs+h12iWCB80rgQ88Da/R98o4hOZIY5UCxs52ULYYqqg/gn3gs0FxQ
e/B6FlTa9KugUYdJaYoAIjXf1NDWtE2hbU7aRnrE/jLTNk6yxSD5rsktVc1iElJh878c61Ver8gm
JI5gcDvBCXesF4H8CZspKEyI8+XTcoJWQnm5tDDLxxoT++SJ8Fcywe6aodel8gr/N0Vll/4LZyaf
We3DSxK1Or48/rhiND2uABJhENufwK72pzbPsKE+o3LFa4NJdk59orpAnhitNUrQLtGHF69s/6vR
3CrFbip2ertT293Y7tp2FxNIYhL/4TZVqCUhQv4pQf4dwl5JNkwu+iYKSBcRdK6KXQxwSxxR0pd8
2shCzybT+6J5AzGPUHIj3H1mMMNiQNo/8HVazLOorJg5KGC2d/rUD2lpM0gyhIG984U8DhAQAhai
5A9KlvTtJAU/cMjm+wQvZnhtfA/9Bv0OFn0Ql4S8/+fMBbLmiYkg2R+e2kw2i8kiN7YaokJj6xCA
DmyMAphJtGSGPQOIfm0hCXVrhvdIKmeShT1tm2qXILSBq/wnst8cWI5nHx9ySB+wO3ocobgJc7hg
IrKRiE9sFRAhWeeokKMBm8DOTS7YRLrxIzyZgulfvL3wlTbYkkbBMqudMOv9SqoHPkFo5MMP/2Wb
k9gjEVGyP7H94bMNao+xtJvI25KgvnsuHBllKIN/l/E4w/EUq2kkadgugVYRNTvdXzbYSlFYn8Xs
nEgHvkMfRbWc7xrVxQipcijThRGSU4QYIY38YSQhIaWGhNJCALnpGxe/xVoXA/tE2KaSxxZju2os
yWFrnidKDwI/QkkOG5iBqns3OMWUXyZZ8XhHINEJSQ1LPWCSoD9PpK4xpkZIu6dZnTHk41o7Ls8h
szz5g5QE+aPIPfN5VN8wFQDGZf+aNy+XIkB/FjUAOW5vWVC+MQOhRDL7VarBL4qIVQBhBcdSznia
ryRwBDXCL5UpuwSEiyf53lheJVAsyk1yhoVLhdhoTzlQMTsxdGwWw5IJph22bNAkvpuz7ZLt9UCN
TcFN68vj0L7KD3XIdq3VARAzQwsG7rC222fqHUq59M1ZUlMzkzkqQAsuPhQ8MqkHThatM0YX0g9c
SAvxpSy2aGokKu72g6v5hp1Pu3rNN0+tvjAPo3hD8jcDdb8awRdQo3z8rsPjGwZAvJe8o/kbzqsU
V2MfFLx8ANMafKWAxW4sBXUhw4nUWCqf5GNgL3lBP8z/xi3/OX5Neyl+t7qf+beDTBP0ZD3zrvAO
vLPj3ypFaC9cllyR3ByIKHh0+jcFVgdEeMItCGdivgoyt70SjMcjWyaOMm6DmACiOCkok1jxLEuD
TgVTrK0f+vpBie/1+iGRBVNsqO8n0Of3GpSMK/JILmigwgrvgqELSDvoaBPY/6g74LZevAv8lUys
jopYXziIrBApMEgF+4cm9FL7NiiTGR3PK7RlNV4UFI0UKQj5JxF0r+puT6ATrBCyw8dAOQcSHtWP
QAtYKF3S0JmhBYNdj5AD/tyHQ0V+MyC5i6CJLFhMUHSx9HmpuseSdc8mR3bCYt67ja0HLrHKUz+M
vV4uOnhT83EPC1YBIONddjz9AEOWC9ARvRlXEpcj1xXtF39mGC0fXKo2fmTyiwvZB8Xb9bi1oXpV
GzopfjaFG/hkQ7ZUjW7EV1KxKNwMEGWXcSDe6eyFXHQMMNTDbcNktyS3bSe9thBCG1FPYODlSgtG
lDSA5gFJQvotaMjPXGAgT+IyA3xi+IJ3DlqRUdBpSvQnsHAZnwtDJjGcbf0fpsaQwsV8F4K3GA63
Pw+SvgZxqvMQBbZqhkyc4ImkVFp/NrytejGtjt/Hb6mGHi3uFS4+bkJlr8mLol+QTjTt+zbi8rbI
tui5PP0jrtVwUixrZ73cFN/0Aj+66zqgivQope0fbZS12Fb4Q+pTCnGT/ReKojKG0Tx+AmMiGunb
jnTblGaroDMYyE81CqJXogTQjTtMKtEp0edLPjqkCdqduuFKP6o46VCtoiuDYEblZFLhotjJw4GR
vnYAdsJym3+D/FwOroQC/8EFRbXMJNXlfUWGJBjLdhYx2rRF/gWzgtugYJ4VrAXNTXmiKgaOapks
+Hga0NWiF2aiiV0tPwg3E6ayHSIhElqLkAXshN/JLbskma3fOaQY9fQYKuxIFsZPntdE9Yye6oq3
+xywihnQKG9lKCZQOu3ovLnFTdfStlKEp3vdrkBVmIctY0h0OMtOyxykZRIus6dpWV6FySzJO2SP
q+QJQsiSdpPMsbnKJjgdWCgsG9uzVLHGQSwM3FkNEaAlAJnXOwuW+Yq4BhHg1S8hMJlLDJ1bHHo0
/xyj7QxMHaEU3Nmdlu9aznGoUPt4r1EiDqu4WtnVqkzQvq2KMqq7CKQ778K0CzUpcPqAhm20fIjY
uLWqp6ixXMpKy4W/eAXtHj1KbwwYekZ2fE/3IRweqH2QIXyM+9opl+AdBqZGAkowX0rrC04vJadx
pQXeHbHZLrbWQd9XyvL0xgyLAVY38zGPvYinYUGkuy24dCy4dFSn/w2OqbiZHTM/o5imEmcJVWK9
eDGyMMZX3FNTt0RBri3V3M+522iXNT+J8ZCFmsqLI1zV3Z10Euo3jb7YlbsTpvknrNWWqoFGXNSS
xC2o/4tbOMEhpiVA5wAh1lWW4/N/Jrs3PQySGEKOsjnhKIF0OhvMWANKkcWF/EecaiWxMI5SCo81
oahohWUUi3yom2tUjD0/aXmxp37LIeFm0wjI+S/cDLA+T8PRCKQEV+eAJWBNZq/knhkBYH0j01nA
caHGpFEK4GifqBax0yYHAtttxbdpr7FKN1dcARaNU844JZq6qJbCUgorLZQxmelCLDacLHi0adhh
qVr+iXyH0meEASXbbNbxL7oAqLbITTFFaVcUlD6Gd7j5mpSrlVio7G+wkWiN4GfC3JvNdI3nCpxg
ztc4t2GObh4bpw3flKF0A4I8C8gY2TgD+JkvYX5yg9/0gsUUZgSpUDIyCnzCrK52tkgY6YiYHmLk
Uv2l5X1ysBD9FsIOaLLWmrW+1uud6kT4AbW4HgWKgi/MP0egM8Rnyq1DXi0zivoMZMprNS+HYcI9
1ng6IUuM+CUPVLcmaaEA4FV+rf+F0zV8gRhxrlu/umChG8hmMNahZC91IhMAhyMdb7Q+svooM/jd
i5pEeXo5V3mxSF0LtV/iVljk3LFIXGEpPbsCgqizsKYLTiaGcD4+1GaQA4WJCDzLxp3Lz3JfpOBh
lgpW0Ylldr6Odz2fs7WSLxCUscRZSckK54GEZ0HhVrA1iNWv78rrKdZbmx6YiTzcr1Hd3QiQzSBo
ZVzzKlQqCqRhrxlghd6w170GtrDw/ZNX79MDtsKjvODunlFCVAb24rJCEwFF2HzhmoBG3OerRFmR
bc2NCdeXBgtp7o1DQj0Eh4TN+fyDPpml5ita2gGVrvAQ8rw0EBAQw5FOxHfW9KiPA8pbPGJQgxMb
BD7YCCMy5vJnzANnatNNRGk/3dXqcJy6hsK2aNwIqZLKjI/PysD0YcnSi2WJXMNTwFHea5Qpl4CN
0jCDUxY2A9EURFZEdhJlQ4RsW3KPiOhYrVj4AwCLQhTaI4u4Qe3cRlaPYHmBHz8MYvzYOpzhF5S+
9TL/bZyPFiL+ZgQkTNYyRk0DZvaBTIlWBXIaZABiOP8zzHQVegVzeaUXqyDXL88M2Rt6g+6opNcR
WISEPkmL5C4iy7PJaJa2A4I0XL6WV0McJNWOCUqLeBZSKu49FpUeChoCZ10Nd+XFdPVYw9VTPhwJ
sJMa0vXQ6zBMTOC+YddrEy/MoYzXhovN4QW9grydONzk7bHeVdFdXpq2cZ4EH5qLIgnVJJST8Mim
xP4TjMPC4Pr0QP46nLIPhD0C5rGjN/dE/3JD4KMVy7CX7rrJkVqtzKhLYT+trhG3l3ilRapc5OsV
zG9BUJujIuYJ4810gUyI37EP1x+DaAZPCjCy4ZMZxgKsJA2o7tz0YRBGAEubUQSpVkwjQKIYn8E0
tT3mQsUeH3dF9ZrB01BdzOE/+cHALwO+GxZ/SIQlTJnEb6HvxEm+3GXki4/rCu9zJmSaiFkyWU7U
KVF5BAoLDQKfcZxyC9nPyHkFUMFUBkQGV+j+5zQ9OJ/gIXR1gCF05/q8kBbjI8lNmFuVqZWdY3l6
VJehcFTgoO1X5YCd4tLC+BUv+Gi4ruiAs6/BCieGMZjd55GDn2oe8cpz8OFSMGcN7OsJOMqWg+3x
tmoDWd9NRixQJl+mS2FoHmoPhuox0AjUCMI5xbwG+OUuI2j3Yh8h6Vawca9ieEZIkv3He2TMCw8x
kpJqho8X74SZFJK4DMbU4rb+G8zjk8CdgVXCf7N5fBLiQQzmbz4Jt9m8MSsIL58cNDg8t+tsNrkv
nE3ibPCtGPutWuyuJrA6qUwAuLsOw/mCtbSZSHCQLQqGmkPA0ueF9q6zfXpmNPc+nAIIgTdOoB61
e5qcisk5zTRGLxcPWhAcH/fyNbyXZ89E1Et9idOHsFfGeFSYl7MGqPYwklGwvDKmbPo5i+APC0g4
J0gqjq7zBJBhnwIy1RChZLMOBSlKiT4l6v8Q6ZTzItaOdcZEmvQpzNrQSjOVnK/OhixHJErpUv/D
94POMAF5DwrTvxIHibqBNHiq5JM/IP85+RK2MnNsXSLjLLcsEqY/p8RlNkwHR+knO6RYiz4OyQ6P
E+QyGIQvF95fSFpLai7NL47BkcN6CgYzuBkCZtyTN0PAKsIQUO0jgYpVC3r9wjuTNHDaNsUuxi6k
w7FtK3dbh4N7RsdJGf4PIO8FgwaWOQEhEFVdFcsU2Y1pdeIDULkDrAx3+Jue8lQu7MjiaeMI/K1Z
7m/6ruW+why09/MYXB24JYDaQ+E2hJJOZlBkVVHM7NaIciOyLrgVnjgVO//s+OhIW9UviYH+hiGD
jJQV54EEp0T1zZzwOF9M8BX/emWqQ7cFH3V1SVZjJ0B7niSZxzSbIlNGQaOy4JmPSE2HoMTDlCwi
28/hPMzYNH0nsMVEonMbSijbvxzR/ujP5rP+XNAKiR7vhs+N9x0EqU3SL1MJZZgb4xqMShkoiQRc
NKGolAGxYRmBf1wWr/Ju6lFsu6e1jh+kwGBvMCzTdKrcGwyL2xomuX8wJm+E07lSqt/PqB2ovuaQ
RuYD+nZ64vuRKmHJmG+rYjsbrnUfjzCRIcDmyxsbhUkk6/pR0iP3j2C49ErqNoaUxyW1J50hzRHQ
/7NvpZhDV7MYh00/bAh0yJrAZvYBxSdej+d12S/0M9wk+GdrFDoVwulhNVYr1J3V2yXUHvKK+Pgl
K1HEGY68mp/nK4y+UX73ftaLuTcVTOv4FwfK3KK4L0nz5qMsmDIHKc3ytiSEB6HwvKwK8q1YVUcx
71LvXq4IE31W1vmUvAqz3MrnGTlcjP2jdYUdtxu4nJXFibJYn7WJ6HXnEAoN+b4eGIerspYOaIF4
E2Iu1wMOc9bBxPt0PryMA7w65lpt6x+OROQy1iYqACnG90kEEBRvl+uf9UxWhPFsnI+R1UbKA1Q9
5WFM7+mKWocZAyxwuD+UX+viupbydXIl9X6t5YSECYbZBTGSDXnda6FeEh3PaMfD3fy6qD7S0esP
gP6YZsGAzsAPQrmOjCGKm9U0kf205oMdIjnZ9PC1qPPBq4iK2mnowrWV2q6OGGAig4SyXJBdHNZF
tBMqcMxL7rlBQZBhtzPxwx5qYhp/WUFnIflwvpz7h9iXnzD+1a/CMg8fUh6hxEJda967FXyB+ix8
yZPRR8EOPUAjecACMAciQJaCYgZHqqPwpsdAGQ1DKW/P6DEIDJ52uhXCUkfEfPIU5YMvQs+tzvAm
Qjw0dGgjjItnDjqyE6BYVosPxWOMFQMgGONp6YGTS0a/jLCJGAyJ24lUDRFuRYZeD38EsB4FyxHu
QsA6zz4JJ2zqgWrw+XeLq8BelWNIIeaowdlZFB9KFXCQaxyffAqUnBWWCcuec3P0hs4zJQ9fg9MZ
e8RlPiwzjSB3bmufFZNbRhWyOA6hXUXpIIr+kxFdf+XTAsTXJKavEouWkRH8aSGT8XqNslZkYDUW
VCvMXUI+1C4TH2oGOtQu8MPgXWQh2kHcczT8u76X8vwyUNFoO6AmJFFCFfUtx5lLy/H1c3wDK54p
T+azzPQYj1lgIGp7YFhQoRswBCzFmvawoR4Ah242GZcGvyksWb4rQMlMOJRBbuJSwDOADxhaSP1n
gb3VS1YeY7HOZQNDE6D2KjKxpmqVAB90EXBwSf8BjAaElCoiVBcIeSSqPudkEHx+/pI/x+WLyYtg
8nZe12tFFahwUUKG5puY3UGUll4NeO9sJDg3Np6y45IUrAsLI/0UnZ76TP0/0fDDIGV0PbO1mWc3
7+JJk55C90Q2w+uUQ2TaT1hcMEo+7REmPWdBkiCjZ0CjPgCcVXD0cHlXQ/OZ9+cG201gaEyQhLkH
wFnsdwYxAHtckOEegw+jKdmrxw9ow9j8Pb0xJEkAK8RB4HwJhkHnYf3R/NBEwXdh4FiuQam7+okp
Dz9UYYgGBYc3SqgU0C1yRgDG+td5cbgmNoUBWQYihyyGEajvZNSMzO8Y1E3ehInmL4yC+rI+XtY5
GeyYkq17aJiasLg3wWQ0FwSTN1mA5EiuWyaYvKc6nG2eAS+AU3h4xNTURQxXifgyxtTHt0vv8jDL
4ngX8jfI2Ptu2JzjtXZeW+AwH/YzWPxNNGQ+S9Vbzy/i1/XMKNnNhUwQcLAmNcDCniWUzZBdZrQi
KD6/mCnmZHjFsGIWguWNah6PuUeoGdlCjihcQKUJ9gtOxRKMOH2it3CYUfKi58WZiTRYh7S1gATA
sQ2cKbuCJZvYGypCCKgOKIYWMpzKbWhnnNKhw0LrB9O3eEi7B0e/1/MHRb+3eCI+G3LydovDaYD0
MOSZF2zk+j3dQCyAtxppwzvHH74ERMsAPXUfhJ9cXBJioHLyV2SCYjrAuNVTDnbpcYzjKmBT9WRh
ctlhZNiMIY8DvqvvgBvQGUvhiZ5a3EWucjCBsYf/R9ed9aaxdesC/kNBAgoouKWponUTx3Fzg2I7
pu97fv15ZrHW2ltbOtKUP39ZTgxF1ZxjvONtuntkYDWJX0aImK87mRyyI0BsIZkWEtzhGnFQZmnC
/TcyZxkG2ar+aAszv4RV0b6vmvFXddsof+HOHTu+y47y2Yf/tncGUhisjGIFGwlQ07ZPXnbmPh6u
YnvszjHXeURKR6JYc+M2sVbUagBlJx57DBx4YLAAQfTjdGr2wbCHdeA5oX8mIjkVuuyJQ1uP4zeu
3fujA4dgYIB9GJ67JrUDg1VJB+n8JaJl/3FJgkL22KUtWQSouBhCDHbG12aK9oR27cmvOZV7rKB2
HA1GJWhHsC/wWlQ4ptFG6/l8mpfztm3DhBZsmWjVOjzksogjH6gxNno5dU6ID0XvgTaDlXeL1G+q
8uSkUQqWUeS3QYFMHw0e5noLHibaMRYGDxMrXy93xd3PY3J8PaKz/Zn9hjfXnl6j1nWfXHC4RsmJ
MYp5LCy1fhPkVHGvJ+3juT0rByLuqdyZnzvlcXe16dYuXdXO9HE/6oxbe5mZ58akiesHtVnUki1j
lGIyUdkek9pUvso/xU6ukNQKyeKYzI5Apkbgk5uFF0KC3sgWMcaBSs4m5MzbCZ4BqfboY6j4rFOt
GSlwRLUiop1SknMGFaCaxbRbfXaJqs+H2oMPGweB4yJjOPwRrM3KO1D9l5dyWHfjUXez7kYMHkbd
swr6wx1ZOHbOx85m2QEYbmVrRO3Tsq2eoqP/OGZ329wT74X+m9fnUbNOhIbZ0+Y3s7Sz1q/r4MSO
ZFV8vzmMFJCw1q8IZQgH4L/j5zF+LuUfj4W/0RMJQvQ02/0kSp9vYaD1Qm1AZcVabHLtXNLl6yVz
aSNu33+WWFjjH3AyIUNymDHl9jnXcMn4ZbyvDxrydMR7xnrCqqyW7iul+2LpfvrXQBInF1O3SoSS
md4rk27KPgMa5Pinh/wXvM+Ehe9GPuQ95FB3aOHPrRKFpHJqidCEGXlXJCAcpFcRVR4ztTbrrjYf
88b4JRsl7aFrmZ4F/cqilNsUmjkZ8qPASiEWRUwJQiIMks6Pa/k6254KnNEKd0axXpwSXrgMUdOy
cWCAlYl0TrXubSRJ/aPYrhcfeGOdcqm2ZWf42x45ndyUo8a5Wt/zsCzqC5LF4/F+Iwwh3xx5wHLN
hbez0W23YmBOseWHhtXwc5QNJ+KGjQMmRMz/Z2W4rtZ3z/HE9D85VIWxQxCSTbV1nSTnbDneZtUW
78/hQ2nU1RPd+qAy8ybGqC/TZAQWyrWruXZt2SnJ7si1C7iTkXyF+v7FGA9NvxSWA/CW+6l3M5WJ
W9ax0NodW5tsERrUWkJ5nxUlE7dr1DE7RAxFtDuaWRzbDsfZ5CG0qLno3j9yicPfRCwqYGiFiWB9
VcA8T47mzQ9xuUvhsQE6ED/UzcYPuY7wHQf34W241JmHUZjBXxQjvgfi0fjjQZf7gcE0/7jUvsP3
2/akEE7WJVcSDL87FZLh+6QUtOtxK1dGiWcNaN7rgI1+6jtNwKs5rKZpOBGpDy1n7u3krfwa8VOb
pAUEzglCTdfb9B698CumVFxXAPh6ZMWzbKSFRacE7s44kFw8s3vlDD3AfcZgjTrFAzZz25sp3LlP
ShVeQ62NqZxwN+YPipfMkXbXNAK19uN7N63ZOu5iLlQwWAQTfb+Lh6qgrn1QDoyx/KKUtB+SvJm7
x36eHjJFlwGoB/p94xaY9wxCe0gsu1QZFdRXK+xv0iy++pxbDUVFBWYlVLBp/uZfxT4k7ojVnV3u
IsZxwvDouXHo/yr0+GZxkKPKq72LmojfD8qt70r1T8EBUO4tpv0qre/jAntzXj99ks9/6/QZMs2m
vcm0N96JgRVwVC/r6lAbJg8In/N14DPMX8Z7nLLiOtwWy5cJB6rYAxMyhEY4worDNxeheFBmpMR9
uJ6cmk7BBq6YR/2o1/4cFx2CtCGYoByIaBgKnvnssdd4LV7xMW9P/epV+UovvF6kh30avxMHB3ki
EciiRyJcmwuSgY7vumf2c8MQ4TKvPY0QZbn72o1O55AyMExmBqiiFOre3/YFlgHIKJcyIGPD6j5x
W7unvR1YxvQDScMKskNzXy/fuE464O/cX5PpPK0yjXrthWlwVlcfgWTPU78xfq49ryqNM6RXGrSx
t4ncCRbfjZadqhHSsnNeeuA8vtSBpZPUZU4awU62WEDrDHay8ThxqdcSFwstJA8sF3ay9dLD3+Ow
IU03Rh8xmXqbeRhuD4xnJvCqM1asKlv1eitgtaTmzetMUqwx3bzGl06Qv8+b28Pval9NzoZhdxdC
srRYlDkkZ69kFdF7rdQj7Jv0o0IDRcHaZBQFLIWhl21cUj8KaRHLonD8634F4lzZyElz6Z7bI7Zn
WDbHQRmZIO5f5wOSp9o5uHwBkc6zx+1L6Q2ohF8glnj9guk7/PLF/oPxq9oOjNBsJ0BCKWR0X+/q
9saU5WGE/rN8fbt8/bzGoaK/bQZuOJ2TOCRlp89wmWhPcOudTQ4m1hzOJs4cVOdM5W5zkFqeMVNQ
ee9opUOKEQa/7JuEjNE9xniuHAbrCTi0UB+Ofm5Ve/5Y/MGsnTeJz3yj+SQwiChf23p1efXzK9fq
oguyYhG/+Sxmqu7DZwEH2bNJCD+OfEorXtZB5O7s8hEhSFi7zymnzm+KGX7RY0XeS3WWLpfCs5iI
M5MzYL0bHu4rh/tz+X5fvl/MHubl+1vJXpw+jJmV9rY2/kQL6h475druscsxrPKyPRu1C6XU/jcG
TmVCbswNl2lojII4WvcsOqmRO2+MBh0pUgNmp/QVjAbDh/g59xvhbXlILpmLCB1QODcrNJ4t7Gq2
00RrgubYF46xL58zgjoHOQR1YnY+chbW4+7VU+pyUtezutT5wJXjNurj+DcbA4tnCIW7xTDEJMAM
YEhnjUFLaC7Pos0HRExO9emYf6QvGqOxEe+zXoEGZMkhM8qLf800mdMx07zhKxxfrrTnEiMlf5ub
UlFukxqj2sDCNHjIvWPar4wz+JNyFx0+sDCxlch1vAy740rvNO1fBPY1ZBGeTRS+sSV3PCfynY1w
c2G6VfqyTiVbw2pnVAsmlOV857ITENlZTxoARYjGoXupdZbiKAqd8dw37cu+bdLFbnJ0SofjkAq+
MT2mkI+SjfqTsJllNgOktmJ5cz/aiUPCqo14OaLN119QXrICjCeCbpEtQm2fMLxgzTIjSZdcq0m4
tPHd17On5XfhJ7ij9Gs8xLaQr9so8//MBRKdz93Gbkv3/dkMAFvIPAoZJ2iEEc6CpT9onV0CQ+nP
/bTLPrwohUApVh7KCQzON0wUqISvleDLgHXpD2vx3aj/GaATdSKFrPqfKf89Xuf10U+Pv/P3umHK
Y++koCMpGdR+OiShG8UvJ+6yCpEL6HUBalkMwPVZB1AMwPVxb14n5CLA7CXwKYES/zLON51KbH7Q
kmQBCxjCqo/tE46GlHOBUXdOslq5Ozp3lzh9rA1eVCbyxbd611tU4K4ujbBw58yCpTTiO+fB1AHX
URaVcmkxl1ZZJ8YJJw/3P3m6K743lrWDJNEdhhXlOGbDn11F/35nKHA+3I2FgkMZED6ITI6DixmB
iv95C4WcpvhcYGt9l2YNt3/KRI96jqk0fW+uX+Rl/F1mNhXs/Uvv6PAWvjoXuv8o62ituKVcAM4+
8Hy6rgYT5CGXXHS4J52lYY2RDTPlC7G2DiDrLWdiOkcMA31QTFuDrqy4aFUZwiCBVZq/b6G3pWlX
J3E5PJef+IIVH183LX0iJ4bJ9+g3RslBSkUmQza19pJff6NnB3MsGQSoCV51sODjosB0iwPjbtY9
zILpFkL9UPLNqjdb9dbnHm+045nkt1c492qeowb2ea5l3aThDNtKEoFXwf/ZW7HiLA3b62U2UeLz
35n88d1tKElafpwnpOUWVzXScss/sRJE1EKR8jriuIPYbyAV33slNZZ0hXRw3XbwCHnbRxxs4zbN
eo23mp0d7gKMkcCa7vm9Mtqq8UvmD5+Oj+n0mM5lekrzXKVzY/hrCLYmy91gtxo1c/5Katek2JpH
zXiRXMRyyuRksTcJy60aJ7sDV0CHAGeYVjGvEfUulRSso5LfNV0VTMrhtW3l4ajDoFxAbDfSCFe1
zW1CxB8cfkMy/FG94/pVfnjUAUP584Z7UBEznVXoennyR28VjJNxso9bC8+FmyVkIOtBNaAB9xg2
mg6CMw5THafF1+NJlFWITOMIRvEQNCYXLH4zmFK6Nhcw0/AOY28LSg7LktQV8B7n/7qVyycAIFaC
NGPVBbZMesyigTAdLimZFLs4/IcSe8VBQZjtHhgE07m5j4W4Yq110LKwIJsHNdg+ODIEy8pFb4hi
YUK7iH9dOUaNExeNnyWVB1Xx6dFg52Ya4Ea9G/5hN8l0kuPk+rOIm/K+HzUFWwRA6pTxrA6k3hn6
cQNA1q+L4enWU69fr+PnyjscgWgGynV6xKfCvjmoqwFARk4Zn8rd36TacvtTGHgC4mwh1w3fL+gc
hd+L79muz65giNFIbzQhimy41qDUJ9IcYNj81Qecf78cQxYQS8vJN/NQX9QAHIEGvoSePOPJypQu
Ve88chPBd00wFeTn0WsqPJX2z5KJBMp7d8neQUAlok3DZ6ac2Q+yF++6+JnfXr2Xfltb3cB2zLFz
/XnoloxK59X769PohcyBe5vLln9nohDxgcMC5ZA0bHBRwD2LHhix3BwUMBawlbDPEJbyd7uPXDPe
30f7+23prrK/e1woHM//4wqwP3a2RyR2jHL/WCmTh0f5IA+vLLvLXOeGsbn9F7yfg0IRPc5nNHrZ
xIGlGDhSMsSHq0ZpUBz45Ly9SCdkMLMJD8bse4eTO/nmrgL/KgIGxljR/LLcxkyFyMHOifglnJGH
33IWQXvHA3Zk+7oxTOnwFfRTtepg/elvU75BePaf/gkfMmWHrQ3wFVCfy93ie8/DBYNiq2PtB82u
4wQzuF56vEyf1q8u7y1qffs67vzOwrxgNx4RZMAqfGEd0M/wyS0bZn5EJsZ+dCZTVb56CyUhyrwn
snuC/YS73yva/jwdu5VhCrc6CqvunOedCwvXRfsapQeOI43j4388uoO7GsMko9KNY25aWUxbjgAH
Q4s0X4X8D5VO9OJtbQUwXv8ngHFZZp8fMhiLfKFv8YsIgumkiiEHPW4Lo9z5cH2zr1cJXNialEP6
oiV98bBJ1/wKNqn0xauOH+a1ZIPZKRPyF71gklBGkvYcsPC63CCg9HCf6puP67FNd5sx8c4aMUNl
I9ZVGCbe5qOukkWQExShVubT4eFZf642H7cPWYJC4b4cmT6FGPn1K6gaPGY5NoPwEmWKNIhBaVUM
YOv6tE3osRc9qNv5AfhXxYE/dOzCNpC/sm+CK+3iy241+o55GLKhm2uz6r1au/LMklKGz//em1e1
l/yjBleRRBo0NtwHX5L6N3rFATSxOKgu7uav9iHrymHk85qheMSUOLzv+Ueir8k3CNltV609wOKK
aLtdXv1oepRPi54t7fp0wwYh8dXn/KUTbmhV+/38tTiIvoY76fEtRq7Io7lJa/ThGZpma/lqE4Za
yxOil2LS6nZuYXSZKBWM2hURCfR7067m5dN70/XyL74oJt//Zfp4Mm0jQtpa7Iv3SbBjWqcFI9eP
65sPc5ulafowLeP5gGOSG7rVXSe5btx7VTooqJnqS2ZB4d4HBFP1Umj4PKmXR4+z6xU+wrNcOMWH
muaq2Rdyc78mAiBNRI0mhDZReizVHmy+w0WPyOuihgQAHBayyQKLNvolzk1OZ905hJBpL3QRIm91
whi7FcF5+F0dw9pJGp62hBJ7O9EDJwv0Q1QFqE01ib827bhj70MGM0EIvFsy2vQUy99o8GPu+3Gk
AcOI27g7/pp9FDEiO8NydzXs5be946Q3XHbXuc5y2GZiOt+/5SZOoV7FeLUf96VG4pU4ZE5heaim
p/ZQ3Ss83rClf17196v+cNg78sUu9KbTXu1LFwN5GyAqX6e9S6V7qnAU7pqQlFZhQoKYvDx2xkwH
OSe1sUlrv0jBq7S9h/ZCF5gd3ofewoSMEoU6/NrEMbbJ8wON3uKI74iAuwHuQpzvRZhl+tO7/P4O
MTY2IPVw5gLp1SN9sEo8tcIKp/2XWVGoZFYtZ7HjPLah018PMcZFKjV8FpeiUkBrKqc82FUXWECX
EpK6/N26SXFo4tI8ZmbFGAbjQcko5jhYHgfFcz8wK4a9Md23OZLKnVQAhMbNFBHslDLAjqD13LGl
mjAifr3NqdSqN9ecAvf4tvvwUkNMepXb4unDdyfZs9aFLC3zszrt3sYcRjYYSz2D8E9SwtNT84B/
LzNDf/ntS3Sv+GasZf9nFFZTrN9cy/g/CnDHIpqYITRjLg0mWTMZe2on3AatVBTcuJ35nuEDN25Q
tgaTQAIq9nR98rKUIVbpfZbrOy9ilkPnluBuftPBbFweCzLxaHUO93RcCcXiiFTozhsrDviIZ8e8
AsUCbAb4ujHXLc8bwZiZr4FBzCNPa5VF+0yiH6YaVraLFPLfM11gw6cTHUIA8azyWOtXyI5kwNyN
Xuwhledc5bdEsB3bH7Ru738UfM6Pm1eDzPd8Wlz0BCSuWv9rb2IQfpuYeLRnq9+uoc4g5vlXCgMl
YtvgTCbQYpESty1abIuv1bRQNdxsVx/xIYNbmWddR571PEEy/xk/Vd8NJixpoOfPzeK79MjXvSQK
5o8uR38j8qVoPKVOnieH7xxJ+pgnSitC2dThwD4pIn1Ev1E9q9POhJfnrKPKZwd9HuO+qdYGURQy
kcqz/u7Qz8FCSw1yG7ioVA3zaaSWp+FfRXkoRlaisu2ICs/blR8+V5a/bXPl0M/Z1WhSR78xem8d
0v51r3gf2NfJ/G+m8BqbbDJj18YZqc8RZjIW0jhdffAIn3mOOvFABmDeqK2URHImu1f6bAhSHgV8
5V+6y3LzDp/g3vSB15mkQr23JtuApRK1UmCW5IW8nR8k+o3IzHxtvWitvwWKxF64zJ1Tbyfl24Fy
6jE4jJe9nCJxMzhf+BvI9EyvvqLz0oDUUoankfyS633thB3ajdPhrlUTYbYPa3zFBanP7/qjWX82
6xf2/c2sf4r607g3QsArcgTm8NaaXlszyo5srZhqoGRmqzRunZetJVLluFX7vjDQbuRrnVKts9h3
ZrX2QsGDgguWt8/jl63SZaxODHDJmeElcJfesX6tdMf43KvuZtRdYXUvO535sjNi+JCN/iHTOnka
qPwkBdTP4CGBvZ15o4FBgPV4EAGszzAQjAAYCM0pAITjDIH0yfTpE3TBXnNV/wwjC1JQw8UA2V8e
bvQ2QMn5cbRPF69gPyN8f7PwDicovNMz+bnC+40CUN0wIQjGlwHDer5hZAwcwGQwqVq2Xkr3l8/c
O4CMRlh2XQG3m0pvVH0Gd50CgVZKj/kXcHH5fYmfpVasSi2Jkbc4HIbH5QEsc66HvtRL9KSUvCjl
1ETgAkHF//qUVLdtrrg3JJNudfxR+gUrArkawzGOA7kaQmByiNtgIf6K4sTxl/cf1wnupJ+ZRXHc
qONEWAFJ/GVUUri7fDGSAwhVh9jyYtrqpzhYze0nAYaGm0sC5nJzCqGXjGDz11wb90NmZDxPIUS+
B+C6tKXlLxgSZ785Y1CmK1lSMGdSYe9SfATq4mhNuyK2x6jx5V7pPvc3uPoRnGcx7/l7TCwbCvzO
O1ARm3++6kx0U793yY2LYRAppiQLGvVzftrPeUk+CD99+yxE9aAn+yg4n1rHU7P4eSB3QC/EY/QR
JMhYPw6L3HweVwGX869zqc84qLru1dCij939kPF1MA7KL9pxuY1VP4qJ8prRBKu7GeWbO/u24yVH
Dty6hcKZLtaKmvDk/vKXJqHoNbEH7G+v/eK6X1gMStX+7jTYnAaL02ByGoxOgw5xumJzYywCbZYV
9KzlPt+PtXVaKiMGoK+5k0YftzMOJu4TmLG9QoR8uv5kaZXXlzqcSscQJ6uRKsnORPn9tG3bu+RH
lgyYdyjXaS3/rWVSNcTpJt4N7IjN37t1pa6HtFM64X3dHsMLWeRTZw2cg4/XrlukWxSTByr4MrfT
AqzCAR/rBM0ST0z4Ow4ipJKaf+GNCbkatNxUwunnGWQ6v3fuvHedHurlqdgeotRFaXmYOAyV5KPQ
A8b9EFmZnVXsWIIFexjjq0IlGQhpYx5K5QbXkqzo7WjaHUfkbljprASYeit2kUyyK7Prqpu3BkhY
Zvs0/6gpK3vDwqjqDvDSpYNmcX5AFMmNe6v2NfgH+sUu4+0XO8k19IQ3rqOCHsan6Q9eNiX8RY43
SCqGHuhcOEtc1idBFqbvZdNhGdVbpXdOKbKf5ZGpijcIgzKNmmTX7Z1Zi15HC2yQNG/xxmewHoJE
Zwl/wj2TxCtCIzf8YIV3/QIqfbkTei7k1pMLRDYvyfpdec3v/iF98OT7Vntwq2f8IkAOceA/jf+w
lLxWn/F09Ci65Mm3tjh68qvQT35fv24lhTJG08PRUDM84T8kyjRoCouEZBRMCn7Q4n7XnQMDIwy+
jQ46MxdYTp55lwb8pLYeADahfRdHNhtTx++sq7yakhVVU9JI36ybPhYgwOXxdvgqOG4GqTdgcvuK
xbJWcDq3953LEVDbK5A2lZCd2H73p4f+/NCflYxKW4tffFBXVQnoLN27eba8zBzkorGmzuX5TXVP
4ag0HbADGxAw5zEjOPHn0ZkNu7Vlb7zqleFD/nDPM1YSc+Ny7xSwCd32IU49YTfyBDyx+N2SNid2
4rPABv6RheA7bqaE/3kN5tYrbNBs1UwoMm09YX3lkyETcJlWJ1im/8u5AKDblY1ceJ4aC9jCimZc
wTo9iQeOBki8p6wmcbMtd1fa7yHuGA+3UgxVDNcRbEk0aebPRjO0/s5DPnD7abEVSpfWkXVEiZZP
Rg/NNrpncFpXEVwOTp6yE01CYUh2pgdTXJi9/Gfazb95BH7NuK2B3iofb5scLsmyHNa2nFTqhqOI
1BXkF5fp2pEndiwEr/6+f3WPf4TGmPt9Zhzyq4LTWmqOLt3iyI3TAErsnB7B84LGpxYRhdDnt2e5
9jRqnzNmwL7EIDJYTmEdzIUI4V7BGDTKEMOodX7kfz9+ANi7nPmvyqLvB1g7FAkgecvo6gUwZKbQ
e06+Ad3nyZwloPHDZYYbO6RD/DVHXKv2vjNmeY/gPs9VW4cwwWKw02XWFV07o47zxB/HuRBYvWMd
0finYvOHLqGRdSnulAzJ9eY/T5P3+Td6S5ZW53c45KJH1UJ4TU9onA5ex2bpqeTb9/Oi55Nnl++T
Z5evHCw87l7/M+ud9ZUWbrZ4YGzj2PaOFiyOWUjc554Lj5zZqarxF8xDj4hi+2B5LcjN36hW2gLy
WK+XC78q93Vypty1MFlXy82jOJtyus6CpwqbdNy0De1alPpMRq6lIA8aDqk6mvNOEeHAhsVrLqj9
6JrAT6H0ZMXWTM3tpt+75Mf0UKodl+VZDdlwzSHkcDfqqtlfcWxKo0bcxrKxjjkaUDZO/S0+VV08
6bbkJO+d1r3rSC4997vukVJx3skX2rk9PiNqWXrz75yKGJaaMWqg3y5R5BsXyafQvk5U7lzLHYmw
PGZaUbm93HYvDCP8AFFW6aH8BYS+4AVi4TQLk17sVHr5WmdsQrC5BepuAkjXq0TbPH08APqBlOEL
C9U15s+mJZdtegpGqrPi/zeUjSbucvo9/RsxXLw2cfL15hZOvsY893Wo/mqzdQyoBS5P9FK9w5Op
3k1K9+MBrKx6N4zuC4Zd3CXW4JxhSyOvfwZaQCxCeEuG2V7fzmtFgMCJUpBRlp0ZQsUQOGxrwY1y
xQ0RrY7TZaOq5bik5Us6qqT7cXs7ZpnFyK6Z/7j0hPdkbNxI8T1p6zL+4oWMngNHvLH+1zscK2T6
Uag1M6Oi8ra3MyroVL4i/EuAPlYpDCVjuGJUjF+udwjDlWHCZfhyb4zYNG3GFxsVAl9MtVzVBrvF
FWyf4anIrIhsMp0brd7XyfJtJ3+e/+QkKww/1dLlSyiq7XTza8eM37jXA2pTiR5/ROtrtBwuDb0O
7/tye83bddRYdK8z+H7nzIbz3Nluulb10q1cuqtzI3oR97Sjt+A6uA1r6uQrPURfRhSOVaXO6EMR
BXLXp0fvQGEwlLpEi15q0nj8b+DzKiRBeRu0JUYbhS/t9eUnsOwqK6u3birNoCVnzggY4Is/xaRe
lMNTbRS6PPwoAiRVhKBJ3JaiKbStJQs9qHqfVU57g8m4uaCYzi0fbCt4PZdTbzMV2tc4D19+zHeT
K488DeIw18kv+5V87zDxI8HGBM16wo2zXpm0nBc40SgvxS/UudwfHPOR6mQecgNYba+kV4e9pr7q
5j7YM1bSXSYDHZfbOdrZVWdEZbFqkFc3ot5y3a6e2iuEfxGU7EobzDc8v5Rbq4oJkTLUCZjMDMZG
Qbk1vIY1WwXlVqXa3KMdRM3Kn6hJmLa4NON8c1UB3KizW7Nza1NrXSGsTH9NibFIW2sy6jzeRnLa
J8dKa7aoJ6Pe5lqfaKsNk6Jm9dy8/4j2naiGzpv6//uEd2etWj8/5WaZ+i7LKq449bOgYnsBDV6U
a8hivq3rummt3iljT3+n5Mi5YI1r5WeuCa5fk+OOoUtl4KvIYiw/FD9Ev0JG9MPyG4s1niTWpNqy
kNjLxnFx4LFP/pI6OdFqq9C20l6VmbHAbTz8KKuYqoCBjHPl2cLTR1O6bN6LIaiih/xmvD1edmhB
kdu0uCbVw1NQSRIxnBDQ34ZfCFrl2cDTWFZjb6nrU+3uQmS1gfnBiV/PHx7D0D0OrHtPuA8c+bEw
6p+vrJj6pdMgkpk9ozRsllY/0Rh3mQ/wIvMB5mFyXQUPk+EoeJgM33KxXrBN+bpctSlfLyNi4fQw
ageHEZKeRjnq7MhzA0+lnncymxRmr11vjnz4t/YTUWi26ksEHO8CAU22dsU0ysgvCrI5tCFrZ3iJ
JvSyHvauDniWjZ68zH4H4Y7TSea9szbMxPfqzXjP4Blxh/0zOr7kO7m/y7bI9cu9Cm2N/J8vN/5W
ean4d/P0BAJB3rYw1T1HnuD0weYjiAWW3Rl9t/nuYcC/x8ORBe6MP9D1vY1hnoih4VXcuIOIhbuM
O+h3o9Bwch/jx9cviqnwoeSCs+7p0B4hEeIMCTAO7w724ONFlUPqurzdaF0ZPw4bhw29poYHVuip
PapSOdsbdlkl/U+4jLbjqJROs3shUBy5T+DilcK9oA4qZKabiqAgbfipq9fS5/7Wi2/iTpYvZ2Bq
vnGZ9I7uDwM5vn1tHFnOV3oRgz4SErvwCOu2KbHkRZXa4LFo34VxiGjXn3tz/O8/9xnjDAvqa5FL
a5M2j15oLZEaXsImuLSogI5dWhzeS1t+el8MtlCJVGa+wgdWbpqlKIU2zGaYC4TC4oPrWRRgebej
WbMVZFSxoMrw6f/LE7tdKYLDG/vNV6BFUFd2MEU8aDeOSDVuMSpEkQopjPKxjgmnQt9Ho7flvk4Y
O/yCfhSIZuos+12TI8qU64mt8cZUxyeOEXg7wlwaQIfh+TcUT7ojGgbDEw03g8ZC3fiXwZY+xldy
WISwS2vz7TGvNq6fu+kLmzQOdAfj+OCVFqFDcUwTZWNUCXvQbnMiapHSKtBPpnWhCnmoYqwTkeNI
DaYz5cf6IKnjHps41yuX7laHu5n6KWTY3xUk2bzksQV5UGeyxFHBp/2w+FASLD6uxafyA25A1ZQg
owWUDH9MFguBEW+iYWHEQ6ydU4Uv46WFKosWQwvJokjn2/iCFSMDcD2Bvo8OCbsS8sg/+6yn1FZO
vrWIhrIjNb9WB3KJDzIKU9MVJ7qohf32pLPJ94W6bdk1paMXzW5kxy02lq+HxRfTyw0tICCjxnSt
AFGAMU/rUzO9SlvLzQYhNJOMmNEbH7afYIpxv/ZVGvG6bO3am4954+tsKs205dw9rLpmEZUsBC0+
0JIF7kAGLIw+YAfRL+22RZzB06gYrDbg5sInC3hW2UhKY4z3r6O8mHU2K5lLg7cDh8aU59NsAaQJ
oCNp0/ThGaWm8AmGroLvC6laWC+QWTnwxrN44/nIUU92LHW4BCOwiKY1DVyJtf720VgkC7dPpyiu
Ateinsulu2EjeqC8JD9dFhKLl4g1jvlW1ulRXmR8DvGwM/gAVHKDDwwa7wMmsAmReaaNbQ7nx9Ng
OWuCVpC3OKj8O+fN45AP5V43l0KGh6b+Ye2GnDuaw58njsEngR7BHHqUEJUSmBYJiTPNBWnp/37d
PBWPzq1MZ/GI2xFmIaPA7Ch/3bCO3OQfCxy4jtdbeV7NEe5sfO2TD3baXB0SHBj0DuMKXf48+mmk
sfUWKm0cE7N0n5xZullK8S7+tZv8MrBERvjXB0e43M0Hhxt6R7wxzSotkKUqqyC3meq9YTGYX26y
MVZPxt0VGyurl/UGb3mcXNqTYm+4kw8vZLNn4nae9vbT3v+ZuJluL+Uh3Go9d5nJlLvMrI2U5Gjq
d2Kq9TOeIjKGq8ZxpNIlZx3xbGwzr56M68oBvcnsn5gF9iPzQ1OtTsmfZS1UdPAY+9laDMm7WkRO
52xUFqKbs4JfzX/OLCt8ldZoTWWWN8xlXRSj2XwYih7pmcPobYkD2+2F/5DFXtwmvK7WbcJryOv2
92ApaSFa+7fwAYV0ioC6AbxUCtsA5K/n3f28u6yIB5JTd2cecDJZOdbzo7SwDFFnNU3+KOX0J+ps
c02ExJ2ai117XKlvf5shXA5Y/Ol5ycDkn7/g7/gL1WxNKxJiU9aASzQqtaLe9veS4WK5Nc8sAmPV
4j6s3aRFFsyShjK4sgsrMqf5OXmt/Z0rPP9eB9WqIXPKR3htMtupbrqranfBUOHQq7zMA1O8Npj1
4/f4nSry3JiaLOli2cRuw4L1WKijzLx9HY3SCTeJZTpfhri59TK9Zb2dDv9kveUKIe6tkmW9MTuk
DuN8DxxmDmg4Ug7rtA+LFwVHCnYUE7b1/9pRcKTYfO1rUv0I4tOJIuFX9ZpUgmyWzXCydEYeWtwz
1ig4ydzeIvVEe7vuVPjk0x9fiZA65b9mIT8K++KmtInWVfi6hPvgd2CN6EExN+PGmFcQ86CBnNKq
fcCWfWxu8811PnjAWHtdV3udsLPfzXsxN84NNEF40GAnflNkZ/bA8mNgnBwIf/JInXnt7eepSyQ1
7hu6sosePxsSEiwFeg6C4ye9EtrRKIzyqsoG3JkbvEgLB+7bntQlc1gJs7nGbtEa5H/B4DKHF8PZ
VnWaLDfJMUr2UTKep7Nd+jR8WnMl6xhXoeVeL6qydPKrgiNon6Zn+gOiJ5c+n5pDaUinJs5uoRvZ
i72GYrD1aKzGZjoCKUKOVxBQ+08K9+Ddnv9cckfK3Nujq6kEZso/FG83MWiSYZrdPfdOfkHQNNwG
HE3OwaFW/zGalkqzU2Febd5/vfy4FE/xubYdVpv8l1Q7h/HD6QGNmmVoqYyJ0lOuqfPzENAiwWY1
yQd1zkFVwh9HR//s4gFbuaNMOkWE6S5oHpcr164YIuzSo5k0bu1zOXOiRTy65SA7pmRsBgYS/tCh
6x8SzSyZT+cWEN5dPo3jtDLQaT3fZrYwW05njH14YGgedWkm923DjcmcyhL3sT7/PRs3V2JrM7cb
nqC1Rcu1/hFv421ufgwtm+42/7WuNdfsB4+68vn5XgQSOWauvsT8ueNAw/XqAHhAMGSm/KU4p0zM
bASDgOYBwKkfVS5TYSlU+eKrK7fbn5jnG2yrQ/JTFp/vCmuZovXxi3p8eHikjuBnidC+cwGxLsB6
hxZxwxGQojHCg1+WB1MqhFrwFUYnKU7bmED/hX4XefbPk8Ex6Z0/aZQNP0lvlr3ttD/BSy32o2I/
Lvavm0FpNHDqhDn5l9Jo9FGr/gXpIWu8VKUEvpzWL5yCWIHxAbuRIDEQm2XPcvxrJmTikIyJEZWS
DotxgqgTH1qTl+FVMRrQ/6hzJSkebD5K58+iWGnV+9EJ0fYPxKUHnAqa1xxgK072rkC+N01JvJlH
CLe5ZH4LTrLZx8xs5W1RGpBd/vIYn0V07B+UbPkFGWLdKv/6j6QT/SpXWj04sLEhlUgQYpv5L3rU
oewh36aVx9Ob6ahZIPjLtZWTLV0tTsGjPtcQ9kgKtcSOOLfmPe0B2+FCv/ikNTg/whl/5E7naBpP
THQB1pcsyoqvM+Q5FD5dPFy+s9G2XTbZkGwIrLlfN+NhotiL3J3vBkuV9gEsHXfOMnsPMm3sMUEM
iZK3Js+o98rbVsGENCaCVVghR2T+7SBSy3iS0sV00ZYuB3Ach1yyKROhUbhv3emwFDj+Yp6UESe/
7coPP4rjTfGYu4jWMNktpe4zdG/xekePrnyE0Rvpk+i7IIDC2ss3hr9m6S26pyq4ZhXcMXGiQrN7
7hHzWRXGJjn34F3UmaiYetFl1Ch/TT5CBsFh2dmRrxzDB52nl0N+ha8WkPfrl/3DtME/roGnu+sV
o8688WO3WCyi3KlcCyqbDEb4P3J4SEL+yAqeJUy3AkllCcOlyBNv+sQFDvuCHLmYFu6DE9zlDj97
mQlEpXDbcnk7rzhkD7tbKXj9AnbWpvGavzTYxPHqdYjv8Juz5UA2m3eWl13cO2d5XMDSCl6/Y9To
IlGuGU266fxYi4c5XvJ81cu7Xt6Ub9UvhgQHMd2NEU/QEi+sdPuCqH8GXx5b9j4O5lq8c3Nftb21
a7t2ztdaeqjQjKjfZDL38pF6nl9aZ783R+4ca+2VvXCYLtYpaTZz2Nw94+Py55WOmhVqcMHif2UJ
Gith/ukhkxy74mtY06ukheQi7Tdbl9ZElVFtRMmwqnzu7S+9XUhkY7nW2y3+55deCu3yMPVL16c0
T/TCiIgjyLVxqQRK+3zWR2kfVnqjuJcTQ/6nxKz23BtfetNLL4lfBZfv83d8pK5V+v/gI5W87yrh
f73PQ+ZOOx4Gg1rutIdVeh7T0iWxYru522PeGT+1Nn8KOT3FoFgY8DerjZubO1dnU0k4RqO+y2G5
29Y6o0JnUujA3jZ3ixUuCLayO7AXuYj82sBvN9fb/Dm43lo349vl25gchCuxA4GOH587Sip/yzYJ
jIx1rxIFyL1U6Fz3nXONd0hDJlGhU5k0rv3agjNaslW58wrBaWudVszGmyIsrvvG5X2+aSa44v9A
eQv7xhZBvnWdJudpMlwn1XUyMf6vJeWaMVaal87DBbAtoufA3g9SzSNSNMCp7VRKVu/FA/oBw4xm
/tCsXZsiquRhrspUKc1FuRldpfNgTTQn5eZNnbZytDMcom5PcxtSwJQ88h10R1cD0Vqx3AFqamfW
yeg9Yhrb3YxNpLqHS7ew7l7NEHgpzOiYpeINqlwHhq5nvxL3i4wQ/h9TZ7rcqLJ12xcyEYBAwF/6
RpJdbsrNH6JslwFJiEb0T39Hol3nuxF5vPep7XKLMnOtNeeYuLpJw5WSXEo0AmP3tPOYThmbSISy
/GtoMJ2yvE0JstB95KkX01tzxwer5x0fyU/fT3NQ0H8nbnMK5GPAjGXLnB4dBrywxS34QRuMIB1h
a0EKKF4zQ+39xU2C+xf2hfUI+qI5Hjpyi0A7GBv85pgZ7GN/oMeopw720XeUmxzABX55AY+gN2Ks
TUh18ASG6dS7IEpxL5pIpQRwg//K+7C3iKU75QvfNhOgjrbIPVsbtEB+WZs2aOjx3B/Z60SZgUSN
aTY6UgR/NIQgCi4k47oaJ7Iu1lF3yWak+JlfRfGDcZp2qOod+UQ4lQtfh2eIj2eN6Fn4VmFbrGuE
EEUd+cLQRaPPSbcrCzkXWZyLYuG+oJkBvqW20bLeXAjTOy0NLifGmS5VL7qJtvq4cHBz9iIipJNB
w776LLaiW4ByEc1kKjgR1K0yC03nt1YHxaspaljXEKkbvAs6WaiLDRA6dmk6TXxUqj/earhY4DHT
Z3/8PpnvQlVa28xgjpAhvN+jjVZTxxZPEa2gyEDVK3QPJlSr0nYXwXVNFtpwrIvjNkmT8JU3Saa8
0Jf1VpAeGEJrEigk7eoqMDUKeuQu1U58Qu5M8ADqA7pEyAEkLHWegfflZNcfGS5GxhdL0NRUDWFJ
B25kBw9HDSln2GbRJYuqKjozsawiSUIa51z+joSCd7Y0OrClYC2w9MqHtUDpTwOgT3izVKIFAGeB
Fbo91IVKLIW02UK83XKF0w7X1/SQms/HvxWvTRZWxb8XjAI4S1bhJ/ApHmskqTLHrHP7mjBHtw27
IjV6qAJxKPzLRFhhdXJaAkm0iOkazyHlxCiiiLnWY/s//tFQqogLPqnY/XI4nmPp1zk91Gy56eFU
QwM/VPJBIqxD2hvKPm2RGuzhTqIMAAzxndH2uorVEhBaUFiKdQHFojk1bQo2QEi6uJ/uSRHkLqG4
Ji8pMNU5L2tv+BkNNj0YWqKiOApMIqh7G1doXSUjVicK43jEMnAWKfM3KtNlRTIBZgIFkgJT3NJM
DHG5PWcLsZh+d/VPiz9xvqxLlxAzCvBuw+jkG1mDRuqwg8EQapOKgOA3wWsOdj4z9PKJH+Zhkx6u
8sEoXepPWOy0H/M9Nemo8iNLpsXRf/jLJ8j7V0Drv4pvQslZlI2srSqWqbrLn80C7MApiFBKIyY6
DG1SQnXd5mGpAjVHqegDheq/jQLCXmimoDLA09rzxitItWK69jY/DUHnUVCQNntusPL77Y+5YjRR
FRBKO/yTGmYc9n2gvhGtZT5xVyspQ5CIttDwkLJEDQk7aEFO8WyCh4q3HTGXcXuOiz6uCCymzHaQ
dminXTlzJWUIlbR1Mm1is8fnhzs8unYRBLJJCbU0IDV4YgtwLZq1zl2l6obJjQUfS1LrJMmGZzLd
ahThhKLGWh6nnANGrJELfEqup6Q6JXWXnLsko21AIAJGv2AJjzXXMyXcdHYk6QFRiaRCXtxNuJjo
iaISfpUugKl1E1+a/z7cYMSdEfPhLl1yOiV5l6THJGVwqr2WFbJM/KhuxosoHMewyByGSkdYEuN/
M5eKi9R5j3nJPNLpty22OsCCmMnWyydjJpPdnlgew06nGE96BS53DHnd8Xu0/KhpmEwwDhYGy0oV
BsvMQ0xfa4A2w4YhD9hApl4n4WSU5M+yB2R3f+kPCDGemWexOCmk9SiZwiroCL1ECsUZI9kYNLNf
p8p5XshMCEjEHLQIdgV2+BRt+CWa2WS4F1C33596sufdcisOUUxGNB1PHid3c0LJyCdH0uiCPTrR
E9OE6ZwFsFB65POU4oQ0H/AFURCZPscSLkaQVegoQ7QKoFfNSVAwuZOPx0CdgivmlH8QTOpsbu2M
lmBaMLdZcsHjutG3qsuO6J3kqABkAfj0L7uIDF+Ns6e2o/OWXx+BwiGzCs51ZhWE+xb4X/BFvzOk
gjwB74vh1cBkfftAaT8qPp+Qz9aF/fwWXegsPqC3RhjevXd0Dck2WRvjiNlpY6vQNVhrFk222oRQ
I2hWUryK3ikWBJq4VL0e7VCOIlV+KT7xzA3vysXPPo+dy4fr0SwLoiFFS3dF3G9DncaZ4aDx56Ax
+ELgz6ZhC3dlILmT41A7nNWn1Z1Df5CuIbUiYPH/Mm+eN22cUvJCM4ZpnL3iUETRTvM/7XCTmMJE
IRvPlD2clATo4JRgoFBzdtDXw8wi+pYsiZjiUGOgYAj7BSeh9A0jp4KLIOp+SluOO6zIQCAt9Bce
hzB+C50Hm9kNpS5/xfAGUi+oGLgA8XPiNCRplEzJb13xgf38j/eD45HmOSQnXpogYAy86T5d6QvT
wbUxTVMafyMCfTHrEN6RtarfPMNkp/9K8razPHQM5v4gyeMHrfAb1oLlga5q0/s0qLne5IwZxbkf
jhPf7/+0iRSo9FzOkAbWxK6zGdBzgK9BjhG3F+5I5BO/Me+4/ZWe8F7wbQT54n79gSykP6HIZPjR
WTHwcHUiBs+jqXZhcyVuG2z5A83dSYrYzaHGQaliOpAfsGDwu2CKxrweuBoecQZzDbXX1t2h9DrO
Yt2am2iz2F/RPf0g9OqJetGQiHkqWd28B+K3nIu02GrHTmy1+TnmGJXBLwVstmknNlss7mUf34Ku
rqWjOLJqby3Il0FKBJYKrypo2Q2qYGHYv/gtU3kat+V/PcyGzg6PBMRZXERRPkfFl5bb8Nnd/gF1
X6KldvV+ASkAXXADNcQ1pRUtSMEweeWG9B4PSL1U+2cKNcs3LX8LGgovRDghAa99HUTU6IORUkBi
go7q7NAUnff9aTh0+kHjYutIkzMy6efmBLZRckyM2q/TvkCHlQr2vXUKuol5EN0gG9g4RHFw4joP
t8tgEUkWBif8Hpp/RpS/CpJRIyN/Q2RyNaa+mbegEAvn9++7tG83ZVEDQYfBhQW5OVE7xdsAz50l
pjU8BizhSomZ4gwx0jzpRSN8p1f+6vtB54/Q+BFOd2dt9UGdllYSYWVtGhMplOpAMndZJ5pUc7bf
Q5hS22SGmMPTgbSDS+YnD0Vv+JhCkGfiVUCbqTxleoKJIQV2C/pFsbWJ5w2LCFY60hwcNKFM1MBC
kU5fUBKzuMgUO94y6ZROPvfuwlZECwbUF76Ymx+9MESEGovZJcpNEMFYteg9IeVl4xEoNWgvkq1c
37v3mp/7GwNDvvUq5EWBoQ/nI6JdhLMjyYvcqpA0ghXJ3NMPpjg8E3wZqI9HsgVTsA8+FlgUounZ
JbKoKF2GpsoXwha64obLshQX5weIb5o5M7dDBo+iy2ERqonn4ZJoaMVFJPY4IyIKwBLPNDHwVns6
59QaxVvn8bZGHhzXFQSy4kTTPAIRn14YgIVbGExAXMAzg9mA7LVh6PjVFITzcRpz/wQrxr/SLGP+
jTSJl6RYgiSkRvpK20h3SACI9oEERAI7CqiAEfm4DZGio8rTnm7cDIarvX19W9Wc2jWmQW00Ceat
A21giTOVtqKHqgedPWoGtIDmPy2g/oEpADGg9LeeHkG8kKvCeP6MTeeLMb7uXd+l3zBfakIRi2gz
R0vN2AFK9m/d23wsvHK/jpdDB2eoYyhHb6N6tpqeFh9/efNxvBIgvTsnEGPkJywnzO2nXyWK41Vz
rz6dU4+pl1u+LdYDtMwBt/ocSS8Lnoj8h45hi9w+f71r1W1mbC4o3ukEA2eOTmh4wY6Wf2jyQgnC
oXFOcGi0DiizpHAu/K/Mf5PiZjz9Np7q+VD94Maqr7RSbZefxSYCEnim7ObLZpedanuLi7GKi8+7
3jSWVG03uSc9pszRq/BMqSJueXTkrsxC/jL2QAx4Rm3YCPr9OIoFxGvAUG56zei1SPFVIetB+1LS
xsM9l4ouA9eVW5eheaHbFuprMDaamCyHbWef7+tyf1r1+UCi6TvwZxBihFqGiSKxC66s+ptPmrXv
HNlCms1PmHn65Y3peAOjRhfbOv5UMkYaFecgJnY2/NFKgCnyhxgsCcUTAzv86cLgBksDAMgIqMNO
SOamZuVh5K1Jz/1ReLUf8/R7bWFzS+AAT9Lp8cYq5od1Sb95uSqrEQy9PkI51Hpw9ggoe6NNTFt3
OIYnWAqoQzm2UKkjdsWyVu/LFELyoSAI0Tro1qFe7ruFS909ZiE5vafyksidJJ7FRXTN/fxYJ82c
NLTVsgRafNrHJmyUlRZ/l9XpfOrO+Le2DG2BqDLxJXr+6D0CVIKBhs5/h/AfugDC/xPBOF8GdbsI
tiOPRG+cu24yFHWuMwmxkmMCWVPRlHkaMhA28xA52tSSqArdJzCQs7ZBPwdkmTdzwD2V5hCrw86M
CnIOBHmUNgl9XBohyLX4Qn5zNzBfmH1d3tgusRmidWefklen8epUo7XKKAv6RY9BLPPYqjoNcZ3P
nAGXWktPUvMIxmPC8IfJ13xJdNLhxqTodmW3q7qdpO6Om91I55WdlA1k9rbwA8WxNx/9ERY0gETG
YLTlLJqcCAwCOdxwLd5ioYMUIdSbaUXwrs1ZbtpIODX+3xiSiVJT8FdiYTbFxF2tiyl+C959CY0l
ZKZJr396RM7DQZf/1OFUB8xjNuC6iM5BRrlHJI1qirOvtISkmLmB9NKzq3j9Vxcf+ZQcXhvGLUJK
LVTHPCoreKqTdsD859LKVDblL1gvqWC9bK3va8H95PUmDF3Jf8cysv6ADUQJyrZijaPYJh8I+KMq
ej6XIrGJTZMvlA2NGRFbGTvdb4kcCGZIAxRkaICLJ//wT6kjfT7uz/G5jy99rHKTof58W1R7Q6mp
BiOXlSG44LnjyoK/d+uXnW8sgIX99ptHnwssXDPYEACmULuYYoRD44c795kbKVfgNR5yeN+MMa0O
cyOIj8AO6O9Y3+AO8Mt+d5QfR6Ha4MZuSMzYDJusV6KDwAL06Dx4HbdJNSB/CQw1UIdgs+XiHwyd
P3X+JvNb2et7RsbO3WWy5ovWsEkZzIbc8YPwNRO8gY0vDwodhWYBktu5cDrgaSF6a6UVZohpkU3i
gmFnY0NjU3KbD8y63ENBKaR/fqMceya1Zup/6c9UCFz4R6SDv7iGIruoGyG0MbYv8y8kMMAQRnoA
TKezMbCqgBpfiJmYRwuBf637JWwZ3ec5GlD6MyHPgjETg/4ZHcBgV5GBtn8dEqQiCwAXfXBAsbp9
utNnaaAG5yzTUciuakfceBmBHgxXELsYYsKHks3wYPwFR0DlVG0G8mV+EzZYxdoSDVwq21NQwEZv
g9yie21DzP27DkRaLbqsSxsi1nCJ2k9qzCymRWuCY3hFA5bW8BczNTGxsml2sXXmasc2zAsY1yuB
B6UHL4v+HzKIA5Ko1dOLd4p4aukX+hV2YkxGGKeABjCKpbrpFH/zgOwBMPw6wsvWViXtyXH+5O1N
u8NjlH32DkE6QsKiPzf8Kviee5EkRGWBAEb+oBK4vJlv5PWwbyqMJuqkz5LiHU1ENsSLEmml0z4i
HThvAtQD3ePdSTLqrttQBQw87FeekLA8hzz1zTk0LPHgtzxqqq2L4QXomgJJLM9b6TeZT5CL4ct4
udL/ZixWJ2Ys7RiYf8jA21wDtPXaJOT180QeeVwWqCWdC1+uk50TicaIW/7J5FBlRE+EI2FjXJUd
0pFZuRUdLYZ6kfXWqm7a2io3sNIZz/FETUBQ8oUAIH6QOHW5enR90Ov+FbFIH2SPGSMRM1TkML2G
RRcO5zBLg1MajEMwr1kxvHYyXG34y0Fp0XvlXIRjwvfi6QAZGj8lSQG8FrNzgvrICypCsohIFKru
jSyCTL6toBU5AL3p95+S6ZQ0dHRUCiIhAJDgKh2j1AgLk8+L17VdnNzgBE1Qe+CFPcvhRQ7p4LVy
eB1siMCURtedxNTdDI+nqIUTAu6JootHxIhuDDMCl5mTTlZ6vmYePwHzIlIupCxgNoT3VA9+kM6g
T6jXdTzcmb06LEYKwV3Da1kkBLefK2JXooEGtBimiVcGiEWJUdGq0EQ2gydaE2i7KzVoF1x+ph1D
qyLD++FbusdKycVlCymcFjOFEtKMl30Ga+cxKNBZtY4BeoavrXHMBVJc0oI4O5ARI/+eSicnMeXE
rxWUc5iew4FhHKa8KrAIvJb9becTtpZP/pD61zPSNZs9C1OGHookR0rPsy9Rep79nnQRxnSLs0zJ
yKx0EtMz6OTqD1FwZIEQBSeyQEq3jizeG6zTFWOpT8A2Uzuy4cTbK1hO35SwymId9ZvDllGgDvIe
OYBfIa0ZABJyXUlKTRgyT9zGrVBCmf4tL6ifQbBxBwitOmTTy36QVTAgmN5B9E7vyP2z7kF/ph00
vE8PtEbQ7rO4DbAw8Zt77PrtdmUw/5qqvfpBfY9izJ7rgJkI6OREedAOnB9Qq0E/MazgyulVtOty
wochXCQMIM5TTKQm4icUWaRwoIt+HeLrG3cuDEGlCVYlwA6On5dSvsGdRdtY3D1Q9nG2OQOULbA3
uOQw0t+TMtBVB3M+TNYBHYxSH5GYOHOzr0s0fX90oqYysU1P7N1s04Vt2gM5vzx5OnPGoGDqqPN4
oM/3q8UXKq6rb8JReGwI0pRD8gH+KPzeyxioXb1C7QorHLtww8YRqik1ADYiAHDhhG6iDrRrsACy
Q7NCTW7yFjFwNE2Rpkc8haYzmiGda51Nwwync7icRfYAJyIhUPSZ9a1vbEWfGfA3Qs+N+6JwWW6d
F17rNKBpF5TvpezzH/p/2WR34+Zyaa0tcXSELTAeB7DJzs1enMflHFvbGBaPJ5NMHMJO8tvRr0c/
VQXDVxK+VSnpk0bfn4c9+RhMJ6TvThMGG5b1PR2AWw8AU/CMHQnZgjVid78kzb7LFfO0PWVd4fWX
F8Q+mKJB4lY52/i70HVTdqk7ytZjs0cKakXnF310+ldkfnnv5hQX6AcyMiy8Oy09D3ra05LPGrTM
RsPPgt7dvgclZ+xGbK4TJa9z4gzDeD3FphRtJZEwQO43xNySOwtaGeBD0HQugoo51zSfgvnhlhOQ
IZd/YIsoCPtpIixhjXlvvQx01AB3gQXlrveMm5EyDwG48WIQg4cCZUdm7E1vfTOJU58NKzGfPgVA
S0QY4AEx7bAa4UcjN8NE4Pk2IMj7qBQXGxUKhEzZUXecHYGDRSpOLXql7bPZUzZvdxs5Bqu3bURB
LGyLPN5olgS5FmjmiICrxXmLLlskRVYXsW7bA0mR7BA9iYqkW6Cvy+lOu9W6SGkyVHecxCKi6ZYR
SUpTTfI5rtt3GjwgqNVIscIz0kwK8yZUc9q80VjEUkMOfFL3CUK4rNnV9/4VqZXHuvmzZbroiH5s
WbOtcGKo/Ub3k/YtaB0qL17xJKOg1OVch5Ki9B4wDYL/0r9ojOsvjIsU3j6NW6y2AULWAx1baFBw
jgBCkXrzIizbOW3dBdAZ+nUunbJH65G+CeyT+bEjUnX1q2EuwllUvLJ14Ew4CkcxvUv2qASNLXXh
5Q2qkUBXoMEm7QCAD6mFV+QpdvqHNjRwEurP/8FJcB23X1z3jjtrB6blsqP3yP0XFznfkMi1ucmt
YeCsDB36tcw4m0905fCbaL4KeFMphLHMPwUjZ21l/yIMOU20NpH1uKhidsfV1AZYraL8xmKyVy47
ytaxTY7wsT63aoROVZW99A8aVT4r7dcbMb14FYh+MWqmET3+4s/RVPHxKGno1quiSLZyykvwiTi4
9ly2hC9LRqzBT/C5EFIpZFc004f3LX1G0fRlAW463VdtwCJd59RwR8a9LEakrGslpqQlwSVVVKxT
0vPI1THSYXHjxpbtet/297nujiEzU+uYmARIAu6ZYteY4qL+D4cG64bmTQ+pbfKP+NDjzR5RIK61
WPm4QSawJOzJ0ODVJD/1TUQJBTTBmiOD/L9C+FPxEyvkBoI6pglY7KbrLicohgA6/GJcNlT7FH21
NOAvlHUiQF36g/1F/m5FQxyx7G+gFmCW+WTKB/ROYVM+xnzMtLzH8LVGdDxgasH50cnO+BCQok0j
Kz+G/TakoXM3D12aKyUfCqPfK4naXJvRePVi4QxsTz/wPqn9Wg7QIjyx6a9GMVxiLFxiRCLjtLJq
HkbXqIXulEUCIWoCFuUN/iqgt1is1NPagDmJBozoweCubLxyxBch1lkl3BEwAmW5PX3iPTKZ9xBr
tdpUQSvpAYvRj/mOBhw0IsMebkbc7XGdI8YjkOvotZ+ktQBNx7GMvEJEMKLsh7InNe6MAmQFG8ri
7eYZtYcQRzi8DunAt8zy60A9oMc7fXY6KAuuChzNV46279ESL0UmCgpYLuQv3/DK0j+cRY78kb2C
GZMPnWjzpE2yeealSXO2RJ371Plwc2AN4PHnlanuJbIMXZodtHJ5ua9PKa+DOZAfYQXQGIL1QRlK
/dZ85HtGOvmejo31jf+z/NyUSAooO3rs0FjwLqHygOJdPSwg2nd81dZOqT+oPpdCUB15XXBLQSDO
RwUPQN4sGbUM474h3yKT1asDg9uzSt51XElxI8XcF8or5owfUO7cJE4+bzUjECxg8SS0ArvMw7D8
2nxgG5Jxh6zsfmyc7OOYgXGbdyu7H8M5bvMZK/osRhFMiaudAjcg47f3f+UkVxXKSeRmbeOQbgRw
hnVGQc1cmeS49W17ETwZlso9cV0cnQgQufoil/CPSrRx7vprajSj3ILKAb+uOjnpCsAuuP4GI/nd
RYipsPplvZYDZ0WIvfCsM9aNeDCJh2UyBx+sHjztkYGM9tilj/qDslLClPfF/E2nADUKnYLbNtmE
i4YvhJASoiXEPQ8ip0XWVHdQAFqc9rz7OYCp0h/0NXoY606FWQcVD4LVb2xj6vdfuiQTbTORmw19
2dwhjZUZScOH5xSffinNGbR54WQ73ZMbYbgaZsFYuQHh+68JxOwxbNowM0JM3ZNz1+RcitqensDz
2Lsl42uZSb+/WCCyg7FyUERtEm3rGJ/GJ/+pxczzq74fTk6nsxnbeC1HJtwpzA1RG8yLzdxWtzMZ
1VJIx+H0O90DdKLJTv9/Y/3p0RjY0DKga3AH5maJyykofwOE7UfeGe8MxhlsUT9watOrCMAesz3T
DCS3srzfyvtr6WrSw6YnfzW2ujjvxbq1c84QgphJyVFnCambdY0MKrPuFuOJ6f1dOKxpWAY10Rcz
JJzg5/g4IH34pw2g9wgXgrDK1BLagKsVahCZZQomgeiG0TCvwBwYDSjDAeZwr77pwi3d5glUUT+J
Xqdc3XODPm7JN7nP6nstva/qe8QXRnqQ0sOlORTZobju62I/ag4CnYbrQyC7ROzyGRclRIrArfWu
HDdqYxwh2wKulGWfCAARKDQL0js09NutC5cbfTD6ZNPj0bABcScXZtFVPFUx7l5S4LOBTjq+WJHS
B5Q/o/eE2Q3MN4ot8eFQUZ/WhddToYBBzPSglTsFLt3NsAcw5meBoQmHZkVsp0YAB6EwA0gBr1xx
/iyPIzTGP7hEgQswbMx/sogsiCsPJlps6uCe8CUPMtcXjIy9cCz/3QxJ+kJPpH6jXTrRAZePtU/Z
yx7XCTpicf4LWWyNJ6G1yrENt4/+1OpWSf+SIVqyueGkFKMjrihcF6dHOrSvzMy7PThajnutDDsj
wKJACg7joyJtkDZHXLvzmgSk3XXeNVKi8C+f7Q+FUtnFiE/UZ2USkxPyBLThCSpBaamKmh/p7V8n
kGm2+qJygQBJtA04yzb1uh0QW1OTpoL+nnY9rBwW7ofqC7k+6cybye8kvycfovRSIlWxaWU+ahg0
MRcvhw8Gm5u7LeOHOnoh5ID791BzwWabJKnLggj/wVBRhTvD89cFEDru6s15I8kZ/tMc9EktBL5a
JogYRQX3+jG/76qwrYTnVjpE2GW6WOlFJ9QAWdHtus0OvNlw2hX9bvw92+rnhvhQ/YD/K5bOQMZd
UlBZEznpmlgEdWuD0+EUHjD3gxMldrZtF6M2BC6azGFIi2vQlc79AMVDtMFihOyudXimeKCWxwr7
558LNTO3dRH1haKeqxhUyswzXigZ6Nk1fch3fjk+5T83cjxzIX4N+p5/6nvRWkaozAhyjMiqdAv8
jtpBRd2o72uKsvNew48JlCc5dkI0Yx6T7TFRjwkofAU2InOCT+QiLJIKeN4iGvjaIHr46EOQS/K8
EOFehRJKezNcrtF8iuRTtDGhYIYXyOyikWHD0MBltHgqdbFn5IRQI/dMtkaizII/cRziPI1uYtgb
f2LeBBX1PjL5AqedzQwy4BUhezPtVuTqNjZ2g1RqQMh/aYPIUwiRAhDBtqLFID9yCIOspO2HNJ9D
mHEOtwJghizsMyymDN0XdxTE8EB19MwFIwWiZBvU5GFA9fun7CtqoewjRKlRvXrftMGmsfUGXotQ
A6Z0dyxw7z5LJE2OYjE0J2lytMTQvAV3cAr4W0RN5swxO5vgYV6v2OIkBICVyJrsMYGvar8GVPIq
9SuJsMHNVlBlevSw9H1+Omj6fhr2w7CH58iZBrXi+Pf2fnTLawZi4jAEpBmXfnENUCj226BhOr5+
H9ykCKnDcr7dG6dDNhxO97A1JrbyPOzmgMDh3IXdw/CiJJ+Yp54fFDcNfiiju0VP0biMwdC/Y/IR
+SeQakDSeHeT1TdTIXHtKwznWsCyiktCIpn1Ow3Z5aOnqN79Rean7zE8YtHYLR449iuSeFCw7Iqn
cRAJVOghb3Gbm8rvX83WlaqEwVa9IaLQScHJCYQevrHu5xTdmfpcK8UJAgf4Tpsr7AVGSMPTLdax
QdHAXiEWEi6TcROBZvwLr621abGBAaIIff+MHJaSa12If4VfyCIAj+u8S6ZOD8+T5vknJvLjJwk6
+JW5O6SF+2B5JjdsAb5XH4hmwRSuMDyU/RxfSu5j5gawVr5R7Odg3iAWMQ1mMYXWOEYNh2mf9SFM
T3TvjuQwUF6Fk+NxZX5aFGGjIyghy11AFKRUKuRXtiC8d9pXAdXPwLLENZUXoVflXrMuD9FZ5jLD
YOVcnVlf8/7MR1+pEmxcW0Ta4lejaTbTU/tqZ7rdF6GE6T2P2jq6TtGpiKcmLhfMJLGObE5Ntmqi
qYkkJYaUwOG/ov+gmZtFRyInKT4uQoC2JRzjk70Iny3CVXr+mK2JYI6PTPuxCxPltY4EekzDD9AX
jhsBD2wUnzYhs5UlWiJlnbIwYkGtF3B4ZYLmdRMrwVhJQOkKnNeneuBa/T9A6dbywIiB3wUjhkCI
h4UrPxkTMB4p8yjsFJHtXo/JeN3hEz/vGBviTYIZz6UTzcYikLlYYjDytqslpsarkcZbiHcUDl/K
13UkMMlFA+EtDzWdHXzy/OovAlJCWc86vy2CpQ3zGKD8KfVqJLP/nVUDSHz2JkYz/KRLMVJv4D/R
m6Uxq6GsGHz+jQXih3ucoMBpFPe4sjlu7YangVwNhsE23z7cHIRoLAoUPa7z/VLyz4mhG4VDH1/7
WD/HVyvqaXwp2POdxTtz84g1LomnyDhFphlekch14TUNUtWWd6ie5zS4jZvIyEBcOjW+vvEHuI/X
gCy5bR12U1jq4akWWXIjN9X99HfS3QKtzLpSrMxo1DjTG6+hqGfQL3TRgtDDoswHRjUTdkifzbN4
8WHb+ee+xYCrITMDtP/PfUv9zpK+czJuUIqt4F3rmT7G0Q4bDAtM/4boyoN2yMMtnfU13dTsaHFD
dsK68sLrSbyqPu7SIpt1q0cDXexNZkJsLugVhI8I9AT0Bjp55SA6eQWiBnGx886FP2YoZkJLC1gk
GHHJYzHBEYZr//zJDEGnqYuEQwggGWFTAnf0mCOdY/kSqXx1tfc81TG3COSaw9Up/95eADLPPb6h
ymHhMmiowvBIF/c6/AJk1poHs4BnAMoqjwGkJ2IXTLxTZ6TftvJGaM1FJC7Z2cIHSMj3PkfIcY4R
bL2jCsweLxKJDVcPaiz8t2Mal5cEgxFyjgvKErKb0liG1LFNSnx3x51u2Xvm5HwePiY1TgtZrULQ
vB+WQ5GSt4GESt3ztFFkG0jEIHXSzQOvvWIIuJChYWKhYWKKzkK9xCgdk68iiArcUIvf/LP5QbZ0
Whf03sUCVICbnvGu0C+BtZJLjy9inr0NujzNY1xxYkC1ZlSUkrd5M3ivEZERswFRtgyAUytheJiI
7EG0isMBqzUwBNFQ4jEr6j03nAuvvVSUGObkg3ddyoDCjEIj3Yb5MZqAWv5mL6Wdw16arYqKa3U/
VqLKOCHHdhg9MYPKTxEjpZrLyinqmDeZIT2Kn2Z9iTW8vsjVZZOzLclbFrEUbjHYjhcyNr0SiAg4
xV2Bjrz0y1Joym/6Cd4RUTnvyOIdWXTPF9NVTHpYrjMzI7q6C7hIXt3MU+gQoQV6u7v01UWVZl5n
zQvaZOQvKFyIrEMXjWY45z6cqKhLjyJaFM0uxxp+r3+n2e1AU3n6EWOuy5jFaUYklA7IimCo902J
tseWJeS+AQMuNFTtFgvTI3rHLeIEL3+eHiAr0t+EyY5k8paXcc4elXuYB9s9uZa0VI6CcRa0bSjT
zYqw/rMN/B81gPJC9FYeCUqhk0FOBR0D/lopML5cJTj2II5SWkBCEVkA/pYcZ+5gkgi5hzts1b8m
wJFGWB7BV0b4GjsAv6bTr9XsKO+VZm+ke4llhDxLlkkQezCfQtYFMAyKTBSd6u5CHtJyOC8Hvi0u
wtz/zSDDf24GJ953CU1uyRj32OoX5o+Hqbrn5aBX91Z1n9f3I+Vmfc/sebPLgc8uniHtLWmfKvtT
AX3YZd65JQmJGyXsov1R2l+kvdK625hZmwm8Tt4P6Z6XNTV73gfTV24QvGwbTwCZURtOOGHVXdvs
u2Y/y6I+H1q3luKz6m6YoFYAshNmeOf1w/IC3sgPW8M1egyo4C8JxYlwsgfKujZZsCUtlhZPv7sa
yWgk8+KY8c0Rd2va07HH93fr2M/Tf017Ova3pn2P0gFoL/gTksudDSWLpwLf4PVJ8ygXEIMRxV/n
QM/GBv3/BdZ0b3C8OekozwCzoM25HXbnsyBIX87I9fwtL04QAJj/Zz/DUcf3hHgBUDSW0cVxGUoP
faBvnPx5cJFwfXBZZ+MBqFl/Ea2J6XJYSaOQxZdr3FySLo1NHVOog+oHh6WpxGwrKBbZc96uP0id
0CxCqyaVp+8e2U/ZaG6jUXYZpqMk2fB9EWZzhSYgeQpTPyJAJG9el9/5W1KB2Pkzj++JPRY/OYYv
trkdT7p42NGLrA9m20bqAjIs4ikql0iv94n2y9yLx/qjHEXTUxHNmPOMH4+5LkP9GJ0kAeDEVdUK
iMWAo9ioRFzVlRC/zsfhUTBkTpnH4qYQsa4QzV6Q5142QkSbUcQKDS2VBrH2lBn/k+f+r9K4Wn5j
+VQaNNxLdknLn3EBORLiVQ3OR4j2BjnesNYc2IAMBp42lQdlg+XSc7emwCDHb0IeF4xN0CLuR+Jv
+gMTsfvLJjFqlJYOHb7JRhoF85sxquxyOThJbrdfNBQH7vD3iLOeItxHNLwwAAxzgLBruxJqQu+M
mQgbhbR8+dHuBy70vNo1sSTNT3Gcta4NjeAHY/HCeQE/k7YHfjOCXVArCLqnSmZPGxLdjkMInIBy
jDbsEMcIE9CVWzOET+CY+FPPfjr77eoGQkr9RWNzRrHIowHIwXTfAX6qz40bbXdEJW53AVeE7Rjn
4LTAg5ICTk/3EuvEb9IYfFyEiOu2EGYSz8XiYk8ynYsL7O3Gb75VSqMipmp4pOuf2SK/MoQmySHF
CUVUHYoFOhAXanTX1sQfA9kD2ml8MNujxGLhr6a8IrwNT5SK8JY+zprchjMKWxTLoM/Lk+5oJNVy
KIpigLQppv+MRJuoMUhKIzQBLodDJNv8dYuBY3ptb1Eo5eI+xNWHlfbIsL3OciF3MtDQLyhhmaPQ
YKAJ1XyhTIUrqTHUuMh0nedGJMYycbx+rV+v1oiqED843+vNEl6P7o6veVpZBvzeWDNy+KswdDkj
lFLuDKRgGYjdBQwaimC5e4UoyO+fp2CKoX5OlwSEek9A3HGnkU4BMCDbd6ZDHUf2Txtl16i4cj5H
5TWqrtGWzb1wcElLpxAllOqruTu2+7nd6/l+6ndLvzOMpOL+GymQozdxyhyR9pPQ8nJzIOyTOp/u
N18iITQMXKHgPslPtOFo2CH1oWEn/hsHIpIHJzhhBNiicfKQlhD+ybfvpWHjvuK6EflttJqaf2BF
HnA68pBbRRQft9NlD8UU7QCqzsUCKxX17is/H6CEfJtLtufbVIFBmA6qVHQuuLEuqztAUN5TktRQ
tTRXqRuuOKoyWHTMX+ERM1xxLgIbiwP/rjKabGP2QFzOD+YJaRA0iHDowjal54XhHE+915MS/rh9
QadmvhDBco3BjVzhsL1p/Lhs5Z6C6kYeScvv7mu1UMgilgBdpkHMxN5M95m0L6T9wPEjiWKk/aOb
IAd2SHZAnHVIi0T5O/a2/CR+wjz2ECEIE+BiBr2KkIIu2Np3bbaprM6ERiqP4cCFonYZg2v2Rkct
IYSj1dapqDkCRlCoR2+c1NMLPrvfSN9zqm2bkUtqJdw4zEuMiKzsoKw8Y6Xh0oFDVqaut2lkIpGn
kUk2EY1MUB+tsltbpgnhV4hFVlzBuXQVginSGMijPAp+/7yiItUva3babaIdd123Q95x1w/1oOg9
+KAL45/H+T3dKY/VLHuP5nNRvdAmAJOHEpNZIYwNkXKPQOH4OlnI6ZKBDg36B6ckJnAl2dHT2yDf
Xh7p80E/E+OHx8rMRFyexMTa4e1mn/8/ts5st21t27Y/FAKsi1exVunasl+EWLZYSJRIUSy//rRJ
eeUcXFxgbiM7yYpliZycY4zeW/8qtRjB6BNW56cLY+JuXksiRpfOIHmK3ypZGAiC6GEL95hoeeSk
2dOmA4qBoIGA6dvGoujINlq/RD/FGPcJUhv5qE6D9V0s8lGpdhSM1Dgzvzki0h53hGoQtYMeM8Po
3OuXNDzh3kouy3a3yJSF+iAdV9ix6JL3go4UjeACJ2hgicyxuRWCSqAzS0NO6uPfuvEoqbCAiZVz
gk9Ag4R1Gjl80pPIm1hUhQ+ecfMrh1xseALAKQaQFF7YzvBIgz48TeNHFRhxH/Iv4jyDMJhLLvUZ
Dr9DbQeEJd2zjjB8gfO4szyY6HOxGEzn0TcyT6f1TcOeQhtje4hCxPEMsK+coGkDtSLyHjsUkfdg
rmDBQh0xB7H0aYlYe7pAH9lxe3xHvGS8YOlipl6kQfbVOAwoLQn4AG1bRowjDKyo4kfkh5tynRCi
aH2408OmAgqJRyEk1EkdnhT+ofOS8hA4IKd7yydIiIXTmtXh5hAqV8gm1GcYk8YH5uz0AxrZvX3w
pROZanfUVEPjezqopdpvqCCENeawnLKZwwpynst93uVzuh8cqxKSMDyW9v8j5gLNxeP+bKN/wVdX
zMzJQI5zTLxVZP1MHnJGcaTKYEkDnyXkPI6Q89jgmFzeMgBawMHuk0+y2e9iA4xw47dDbJWxSkDJ
WEvAZnnYYT/DrB4R6Vorfot77QGDOXLdmgAmOE097R6BLUq2f06afSqGBveb+ULiJBrlk/loA+6U
ZB/rAxhJ+vZ2KxasTMbS1Py2p9Ow68VC2kvHiXUmGzLxAjAKrF/xrzp1kLteMI2Vaj5Wc8ma22pQ
iV4mjUy07wjfUxRKmVjc2IAOWAhmYR1g/3R4G66oLSmLwoZuwTXkskYLL4yi6OInIgHCI5yZffpB
9abn69ZYXdpVYy1pwnOD3XYLGMDX9g0wiuFwF4geJFVbNcESwVfeld0txnhwMqrQEzH0YNhx2SbJ
E6PK7s0eIm7HeknupT2u8t2quaypq+Fup8wXYpbMeekaW9fYucYXglfluJbjRo5LGvf8ehQuKqh9
xN7cqhhGIN21k/VaIx8sDhyOMdal1y+E+QkSTlMYsZoxRo8PscrFPokBiudTL1Y/1baUt9S21Qe+
iqD/lMawqKIesetEETOreTsKitiR9gKXhcg0aSXaWH5liFWiPccgRc9i9GsiTkb/8sLEsR5+3chM
HDE84EZGs4ux8G9Xe6zbWZjNR8dF11byft795irWOgafwqkmHTkCeDucatCCCTfg4Q1bA8aFwe8T
wcr41zfQSyDxRs9KEC+uro7afWJTIyyc9Zxs31XF5axd4Piltz8tJw9ZFoGkdmBWoW7DhkDw5/3J
xl2mlOcRSRVEqvf2Bd6HDmV7J4a+WMHGvb2izIBThgn8LsPLkACbvsq4SBmrq9bgjNGCU/0I2eQu
OJZBw1yEzP6WgqgVIZnkY55IiniQn6atCbkSOhwk6GwR9mtJbfFYhsfzrIVIAQOz56QB1gWtfkS5
FEpcqGY4pnw4pIFESRldbIDcPyS4sNRvHl+AcMFtoYfFwMBh8aI9oXdB74YAt6rnnO5BtEuvf1Q9
qSznyrCIR8hn/QNIpP5B9ucp26Mcz/kUSjINLEA8mWIZ5+oieT/GU6vF3KlIh/C3suuxnbIAYMGG
FjBBN65zBhcrnj2ZtVQn8nJHxXp16cFjFYYsxFF24tDzApnsdh+q8y39JXfGOmMgBIbFbzIu01+g
c7lWEqIOzszgyPs3BsVT8i6u+S0x1cUiOZDLBBJJey49/ISUofonBLYpg/Be/eZTYis7K3Oj25bh
Df1aZMUByhcaZIQS/TPYdVcMdjxwZ84zXxL0/EBz+IvnsFxuKZhpBt6rZSCluQpIyJPn5W0uO2t6
dO1lk+zWzSj6AdbemXXvDQZ07J34sStRrFGp0SfVLfQjblWDzJkfzXnGr7kZpufK/+rDEDTK5GXg
Jx53ESFiShNxRnoj/uu0Kk4rskMu79LL7onn1G1abOzH2i3ByObh3Xhx5CGrcL4LEOEhn9Niea+h
kUrCBxgYfAYYSBBiIViaZrDMkJhP9htNSBXrfaq84HVi+o0kXcgckWTxx8iEPnHCUV1wgkbWoj8b
PiFBYh7+KfKkQrkLcQNiUOkUnMUzoo9rk5GJEHCdlXl5XjTguTV+eF8YcYeAr0T8wPA+yQh4Vkhg
igZ3xdrWGVelo1q3J06e5stIcT2dvfqnB/nhHrhz/w0aYVzwGQcY2Se3G9wwTO/uQXnK38EJo9Rk
Eyb9+X18gkEIJwmS2lkc4ljUiHvkngi+UHux2KL5CUfxQ+JJzFy2V2d+2bcm0UwUh/H4hHvwb7mk
R7KbVm2IBok2BMycsS8eRtFCOMPD3f9DotYHOmFcKR05EvC/DkwqmCTfF62PxvK21ib7W1arU+rZ
Y1wub3R5kC/TH0G+9Lcnb53/C/R3ZmzYt9PUa1Xal16u/WDP4NolwoTzQa0H5ifwO4MPhZS1Pfxc
TFjaJm2EmQoLR8kVz4V+mbVbbMz2mswTzh9iIEO4I6RC8bCAE0ermgYRfT6+njF+/Ncm0nei/02P
iBY4P/+9TcS7QJuItyCrRZvolnplCpL/QZEf5PJBLx+c3UZCEiJvRpUp5II58qe1t25zVsNgZD/g
/KKHN65LnkIUIc0bry/1bapo2nT721LZ0orCDKHOMbPaqUu8iWha/T/pCySl0DnkXVwiLLTjsw0j
i3CEuY2ehLkONih1nr/kLwVF4huToHKP0gyj4etNAtw5Ez5dhLaLsROphWjU7jhcst3oo10zRKBk
Y1KYsOXgTURkoZGvkMX2IAZSFZf1bt52iyu22my27Vwc7UyYropIrKYxVRzA5dJnohV1WtKEJ5GZ
lhS9RT5X0ZEn0PhyoAXFxUM/Xg/t0i1oHdJ5SUQEDPkvXDvsQXwNdrsloOApw4/vctvzwdHiMz+d
FU2DM4nXBLrSwRgIOlMTH4wIFT4LfRkVLFZ37i8KNVTFR8T2UYNIgJI5uuFVqSPbmYm/hRuepQwi
3An5m8QWm80YZdK9uM8xU0TH6LJRwpM/uc//6yKAlRNmA4bnUU6jB4s0bIHDletnWrIuJG78y/9i
o/jH5e0YTqHqSKYZuoL+dDUkLtOiUSHaK/v8DdmnNkR6xd3Io32DEPQ0+HhJCPtism3QCyDyacq3
p0ORDKJDQX+CXQZ3ZsZ9hZaKaa30SYeGvYYOjclHQ0AXvZjUZ07LYk7LMmt+7pmFlZq7z9VpDdIw
p2U9WWBM4rEnC0wyOVoYPxQMHo5xK0e9HJm8i7SX3ZQMA7QZPKhSzgqBDGztFjDChhr9zHaDtvU2
taSu1KuD+JmrbWkseBazO1bdQjEWCuHJ3ODV6iyvKHwhwNzyGJdz7IxxisyIWB47lu0YBIxuw3QR
ONpRJhp3bhz+XJXczqVeZ9Y+uyIFP80COWQSJF3FFhDS6OLzun9kDFr+1JWSmIbNX4c0sJyhQROZ
abzBf5JLfnGUzsJwJ+LijDUdt4R6COsb9PYPfMoy4p56tk9W59LHtFblgMy5xDxUe+kXUnqs5rHj
Upuq5M+kAcx9KJgQKuGflxxQNJ7ThEZ88MB3HJdFTByVNT2OKdPiQiw8ncgNzZ4TShgau1NnRxuQ
SG3pSDXbDISLmzJlJIaPSSqMWVCi6rzHzMFOwVWZQu5ir/QSWyw2oPsa3qwLzz0c+LQfvdO0zjVd
ce949goyoFGC82oITHLcjB4FNVArltK6KS+Qh+EDyhJYKFmUEC/ENKWP0+vcYWbfLM7NguyAbJa/
ZOasJV04GgMUUksm8yHKeHiZ0K5E/jHOXspFuhAQ06grrYAwjQtKZVqX6LKP1gdFKUnN7Dvq6rRl
utdOuZlI0zHZQSjAlsdcEbrEnt2eRcnY7/VHZUMuJIqBJlCrINMD5Rll6KDOyBatZ6CUlFpYWS4Y
hGDgSWLglSYBTjr95ps3Xzr7TGurzG8dd149pLxawE8QHwSRthYl3j/nR4OSvkJUTJWHnHRxfbyC
puj957tPFzwFPl3jGJrX8O7TPSJtQbU2pasUAGcDaqE/iay22jFHGYIgafRUnnJf5gPzYFD02SMM
oRsO8qM3Lqqff1CchBHjBMVpd0LiZOceLPWdZ+peufNK/hGdTg6UOfYfNGg0rtHBpr7D84/9i8sI
lSzmiLMwUHCFcLXswgUZY9oz0AWiOpH9w+c944hAyWoFFV66Phh2DHvDnRmeWq951qehOxP3DCXc
0eUJAe0XmhyMDIRFZ9p/XWud1Iz68voBAdCQPPundrvPggw+Ca1Nx3B8hT5INlYoqR3OSWSBhBq7
1hxRz59bYaqOcrxx67naxUcE+31E0gDWxPQ06h4J1bGfka2m+akG303QA2/d/5p4ANKdAtV0Tyih
fhpD5HXwUsjrgPgHUaljpgDl/Cg0ONCGTpXQ4LCgDeHQZ2EdpUuDC5xW3p3IJ3B8fajTxfOg8Wm3
9XhbS0SnfdwiBimxTTqnTVrcIjmFRmTPu78Msereaygr1emuQmq9LGtxdxntDP0CY9xjTMvTPEW3
qeUpqQiwffVvc/baDPqcC7r5H71ZmdDNl4neDMAZcDP45qz1pK8TdkxshVogOYENNPEaJmO4G0Ib
jVQadVRKJQktjAxJXYiaLqJ1BUhKkRb0L6EUsPhJU28lIb/ZIOX4v3N+Ju/DXH+0rNjjsY7ag+Mb
sQVMIxWb7xQRW3CKtyp8je3KfCzexN8nDYrRJY85JHNY1ApvZL7hM8lin2Ixyaqplg0xxqKBxyE3
NPWw7amxf43SsO3RTzuAkFJhmtEaSD1EmIqkAVgmJAePz8DtSQZQns8/CcHkixNXngQPIJJAGWmR
1UZGG5nMinxMSwqxKILZEenn6EQYCZEknCkr8ilCG1dxI3i9F2hBxINxeEZRl4p8eQK8hRKVJhQt
T+YGbvKOUJ9FLxpgMovopyd8a7dm2TZL9Cua5V0c8h/C2hHrDkKlzQxU67tTvUGF9SBWiQWJaSaE
Nqr+3kvR6Jy9Iy4kBAyOW/DJ6y4ccL6y8eSQmLDuXN0MGci0oJWx7onvJ2g0oL9fMXfTfJykMBfk
6qm4K899DBSn/IT7w4EI42DHNFc89jgTXQ804B1u2gMHAdadY8eoxpiWinp3WpwF7Gk5g4/BFc1/
R/4h2IuNRaxAucnlDRrnRl4P8q/GGTOu8ibrS/m0lEqcdotmF/Pqz34XH/kcL7RGKEAE1ac0BdWn
PQmqT94LvAGJYd1EOFCw0wX213j0ys/bqkNiAo8bmam9RAKPXq2HhU6gcBUkSyS7adMOitMx/E+h
sPlt1C/gNPArFrsgcEwW1u7sx7itT+gSESXCbVaowkDRLcjE2XXzQYr7QgzShiaqaV+eA/3F+Xt0
NTBPIEZpDF5E4MwVbT71VO6hf22mpcjuE+EpPNlp59lAnXMf6rX+X5oVZRNpVtU+uczsK1QYv0TX
RfQdCEXoze9BuxmOs02v+VIe1IxNmfa4ynmmIc3sAmXmLAzAQwAfGo4POLcQ/85ueIuLBW1rdfW2
OG37q4/zlHFBBTydwzizNGVuPLcBbPBi0jCAS2YoQlA63a9sjJKcTyQur7FEwjmXhcBXtPubQ7I4
GqygIhjuGlgkuwwb7nkEMtQZAzUE2YBcAlg1JjmMTP2BSGBJ1LE6RN3c2UVmEes4r2iuMynoQswk
3K4wnSEN5RNpiEkFEdX5HOHbXf1zPM7pR/R7HtwWDcHOS69eNTkCqBDrAyZ/FDt892lL4TveNTgO
WiTkRgjxwuwL4ymZVTDCYPf4OpY82zffmXR1logUJOKY0+5IDT55TQBesSgEWA7Sov9zEM8lcLW0
imCdk+uY9AsmKTc4vvlSJQo2BOPYqvMbJEdpPpL4qM4xJjqhKc0BYGWckwA4NXPnNO+ceIC9e4P4
HHe7GWy80ywBiGqKwIIEXg/mP9tzmOgywXT/qOPZGNKRG1CamYddaB/wLMqYF9kwfMWcGW9dfHkY
/7ItNC8unsJHZ/XHaBStbxN0A3iwqPXRVptL/YzpWjCGOSuHhiG6gzp+qc8/5pDc7EvG2RR/45qI
RPjEIm/n6HyfFlh0kDhK8FTwPE5pQdIFxRsAHoIt5w1nPWRmH0hI03fbZLDLNRhiFRiUb06pOQQs
IqZxeyBC3t9Hkkc3ZxAAiRrJHDcjysjBw1DNiH+CCuZ6BKOaJbE7o7jpQJxHIHlofqNwZSz/XsFC
z0i8F7AzjEuStD++Oy/SUpIXnBw1c2l8C50hOUlfd7FhwvgnEzyt28fuLyYtBuCoz6HA0/NJZhGp
Ze/W90n34KcxCjG+sWlNBh26QUMTKKBaixhQFW5DEsP0kMmemyioKJH8atnCdmHjoXgfEVgDtHWP
X1g5eWgAgVCsNxTbjGfUNcwc8Orsgw85DCNwKaQYNwwoe/9PfkozR+vICUOJwW3lQTwvZhEBjn/a
7CpVfcNJhHEUO5CkxiHHmyuYDaHaJWXo7sGjJQM53XpFnds/Qlhnjr+7EUpZe23h/pOsl1hXdgQu
4n5gAOuenSgponEXViAhkGxkLmFq5g3lsofVF7xaJYKId308ZHN9FCcXju42JyaOLChNw6sZ6gAs
pyC3HBCMHrV6VCcxKMoSJ6QORSlOEiGsRegldl7iroV0WcByaIdOSyt9FjY7sfCm9u74ZSzbm8uy
e+4oFw02K6HtJrnqEcOfWM6X6GbPEk04sjUnUBCFMNc7hs3xl9zD/PVEsq0YWdSDGFkwTwQ3J4Ml
ZhbXArwx4A4KQ8TdBcgkTu/DHqVk9TuJu+QhbW2tCU40lGkNsifbgWQFsEaYfA7yYouUjCQja4nH
lBwaZQoE4rGfLrGnYNv5xoaXr5wlcKZ0I6/pS0qomAIn8vCWGl04WAEpyOMzRwZqEGkXgFrjoYlC
8kqnDF8tpEzNe8Ohx1WOSY+RH0Ozq5DuPhVfoN+5ZJkEHr/YU0f9AT5jzf3JZWhrwfEdQiPTPGZ5
LKaDDJFZ43OPdEN+yt472YXkwtfxGTUbDRXYIJGtRmkbwTRQ1yntaKpTygRdDAqNb/3p1D4aOxBB
bp/h0HXN5hs77Y4RfDKTbivMgbAnOSS5ORCp6dvSpL9/W0Z5LHAJTPNqEhQGl4dCToOIR6mAU/ri
HbyKo1UuMW2PG/eCDzoJCHWqsMFy/8x0JFrT1GxEqT6FfZD0UTApPoUYAzozdNLIAtJURroeOV1U
2cDa7poe3AoNuqHNAefkuOztZVWsimJV2sukWNnAURkKMnrETx7qHOExCj+NfPaLE6rIedUsxp/m
rugIZkdUfVgu0fag+gOvC+mKKvkUWDTDiTEegqnDJP+ncWHTplV0l7lwcOLUhNKFg5MBsem/UxMP
lM7TgUnSu5PmqkTm4hy5Zs/u9CuG7po5zkTE0GAUpGPc6C7ChxkqDWQcBb129LYCo0tDRyQPU/Vb
qA4RUdKPJ5LXCOyXkxYzxGffvqtj1O+cUXlOTIQ/ct7Cien1jyUHgM0UzlCnr/Lmii6Mk4fIjZUx
WdBwwLG0FyonQj1qvRi1DtVAS8UMIgsb80VYzBh0kIhouGW/POPRBlI9xcUxpSi/KFs5JDmDOB5x
SOKExOKEhKAAc9DpnTEMIB+DA7bMwd9XX0hO0HBkw8JMPsYEjRqx3HgfIBwMLUaRJYQDVMi6DboE
5BJ7kUpIeOAsjkSyS2LhHGbpjMQasXBsnGRvMMTqDLCxYI5uR1dO50M6T6u5OsyHYd4N87M1V2pX
bF7IPTBeTCZi9i2AtZTZFEcXIOjvTPbJMxQbyWSrKic7MSP93IA0g/MvMJVFb86bfDH0c4m+ObyE
yATNzqZDop9o3PrmB5XHV8GhwCL1A0ErKgdOot9G9QyMjIABLeYxBt57BwccCEcm79kKdqW4yzvF
eWi0DfW0sMGQ3MoJZ6WaWEZXOGHsZt0e14ccawRF4Bnn3jc5rXXBbbriN1NSfcC9zFo1uKExAmrv
BKUanOEUAMsHvI7O/VTNuq9d6RM1laJWZpfm1z8Dn5OJQEKKqhtCko2cb7p8U+cbTV+P+hpCRSv9
SAzasw0Ub/upAXCz8/gHKki9GKl/+mSeY5wg7epgaHLEdwEKztd0CP/0iarnepNAo0KocZ6OCTmO
2gRuKVaSl6Jjwjb7YUB+d5LdzWS4HPGJwYpgbies6qVYcBKf8HJxZLjLiNFtQIoTUPZASsXRGuvG
VQFN6Ccrmetz0nLUSlAx2oRgcAlEPw47NPcNDTtOKVzqHFSIPGXw5vyV+y3+IM7phtlAsmB79tTc
MxlDoSmwBHmfdcMPBESWdy5Wvqof2gjEw44LAgdygugx/JMFvWilxVVa7JQF14v9QeY54MxEmdYR
ynqEqLeKTFldZEemMx+04K0X8wIFA6yGhJAYhBQ+dd94MSllt+DLIUusieYC5gJGYvcDlXd8xj4+
PnckQjNj575/qHm0ND57N6vGGRR551UPQEZi3EXL4+JKpK8Is8P98+cT5MPnQ7xHjQlCO4yCaVVf
qCoYqj2WT/ktKBOYukwfSVvlX6HUmeFDi/+MFqSSS0MGPcB7c14qLkfin4FDmi6s9awOjB4cYtx5
CufqOWhltpNxcqzetNjcgYuJTudokEImU8g1Jw3Bv0EqCglOQ82H/nI/DtE1s15BRwMDtCnsEYCR
1xYIGc4P/TAWU1y6YjTEdJ5ufHTTOhM/MC0TYcLo6ZR03AczLsWcaxTSg3BTDdNCfM5CycAB7Mec
XEH/jEE7NnLyl1OU/EtiqRPHHUY//6aFypE9O3t0UWny0EWlf3pGtIF0A7i87iJXpn96lEULtX/R
yLqZaR4JG+bUQdXKX9aIzDPptDCSJR3Ui7MsnKVVrAzzN32VyxgsPsD+6SzNHpZxADvTP51xhgSN
QEOLRTeLBT777ivDWiaVAp/NEU38baySHLuTThy7iWjl3UGyX9tLhEmXFX/OjvgE2HyXP2TNxqoX
BUaMTZpvHDRZFMFf3BZNjiw9GBSxjCYoLuIgRQgr62KJo//9YXSd5tvyN3N3aupcJtDTNTPRPNfW
3HncdrYm7jn5m/E3TyweVyOu2wkc0NCGPFAys9QGQyjRrfZGfmYfuAtZmRrcBuFQw05Du55xLfUH
WVyMR674m5YGbMAxtki1RlKevzkr9RhAbd4qYUrto4TmUn5uZ+wHbAbUO7SyiLVsxCWY0o0qwxs5
TlrQMV+iPw+rhlnpvrRehg+c2MxTRw5C7ykgkynZCKd+usY/R1QeTx3QmACPxDzAfoEIlR3OCSww
f8d5Mp2p8NVV9rB6jvsFrXYbwA38bPdWJcC+TMYouFFgc2xAjUrV7fXts0LOzBMW515EbAxPNKhS
pCw0dfyr901vDKYMZ1K53fPbBVoaPP+kI2Ot/sjtA2RQ/hCybnI4MzjkaCu6WONzc57T5hp60eZS
HWB6zxcIZgvc1pmv084+YXilp/V33FQcFh6PGgQ7/qevyC7iOx8JCmSIeOdTk9aaRfqKuaC6ShBW
zgDPJO9GsaRLgfONr4g3OQLyDXsrHEL1E3mRmDgKZAvxOEuNJAgBNSfuapmj1L19UNJhWkPWc9o6
1obvxHEc4xqiBRflDGmkjLvxYTDInk60pYBYONoD+yP1wANyAaq5ygJyDmolrLnP6F33MySV/FQQ
tfPlW+MsukdIh3eEl/2qfjLUxGpLw+9kxeXWfE0OMhQIE9mVnx2ItkP9v/NFfzweHv9NIBinHgex
cBehUkJIiiYVMEacL9uTS8uFgwxB1jiVgBf9Bze2yY3reWii2Ak8vm1BOZkdGGlI0S3AlUxaRAAJ
HhtKi8PwurRfq+E33k3nHiL4kiH38/Bov3Lm5gXfjsG9suA1XhCwLtNYWtAWIlKTEfd1rzwXOJEE
K4eP4Cq/8YkQs8onP26myzPBJ4Wr4LWZW/g7PPI4U/KymLMA2OVFpTOcxyNGAaDyepByVpRDjDV5
rQhuSue+7V5TK9ae2YGQU8AkV6O2ihgdywMSrTldH053vBs3/tJm90NK7OSVYORwkkJe0Xj130wS
hWHQoNOn24pEmzuh8HlHGNwz5MHegEXRRNubR2R/dVhjKo97hgk/637bMDgGCs1ibIxzS56f4jym
oX13MmLnQoRATFoRliLNdfd6Vt7UR9G/eiQbleehveZ1jA+AhHhuQlhijd+5vJgCamn74sc+b3nP
kNUgtLGuvsR1hPltw3tQ81E+11xdvKvHIGdcj4eCQkJoaFqctOaCb85+NQKanY1SoFFLFeRl8Qja
j/uLRberLt/QPNDuop1Or8uaLbD+9DZRgYRlPSl7FHGWIpYDQ4XzJap9y+sOx7/X1JPyZXdbjlcP
3EHMFcLHlS4bY9bJYcMbhizOAUn5LYi0fARIsdEW/Ew7Ce5Sijfl+X7h659cLlxPrb3hjRnNyKri
3opHtCuY9obA2tRCcY3USO99kypmuh94E7IxPh7kR2ScxwN3BB8Xo1ZS9lBPyDvyzl00FHj9CBnD
WSK8flyVNKpQyK91psC1aC/S7LOkAOcUHpX+KgQM5hEPMHTB+UgDAPUPI1ICoLyqXNes3bqSo5U1
U+jqnZCmgJ0CWgBEIbBARpP8JBRLaUJL3mPkxi3o46hFPYKKA8MWIBK+FcKCIx4khk9GAHnynIQX
VE5JqLKL0XtEry/92qSGct1Kq1pZdcrKLLwaW6qPNqiAroocKYI2NnpKUNdYYQSakJWTrIK6raCo
JAdOLA0zKCdd4IMzGAP3hs1ODbU2NIBxpuEJoNct0JNgNP0W7y8wJfYTJhFdYOPgt6EqUfdExdMN
niFxJjQ/AZbRjLjR6Jmp/ulD08WwljMGJ43qKhbD2gQJOkRiIv5AdE/Nl5vqgmDiK50XlkF5MfVf
CLu3IS38AC706ZfRFwAqOTu3kSOFlhRKHW7bkEEtdKJH+UnJQ/kct/Cv2qjRImRX0RnVcyKymSDm
nnvBvNXXcNC8WsPOirojQDCb1IuLxqEtAo9L+6NtH8ePcgquJbv2hg7JcHvy/zpcbBBAwhMWn0y0
RxgW1xY3TwhSsc1COi7t6anfXLUZd2aawHkUAjj2McQ8JT5TBws+Dw6eGvgBs6nrwnyTTYdrHIMA
8ZoLA7WRICDxsICsPTyRh4v8kMcoGmdc8Acem1zr4ESI0hyRcmy5t8jXZNnUWnO+NTmcsAKZEzX2
+83+Gb+9y4Lt405wA6xmPGovImOCKRZPLZ7EcNYAh7TYE6qI0wGGbjOf4xTj8XGWIFp+2LulvtLY
8VDwobvRP0tPHVbM8wh35oCReOpneoOcC0iEmGo04YxMJXlVSKuLtCqV1VXheErt7bejm5aLszYH
SXBpQzZurpdsZWK0oNPN9rEXghFGh4QWNbMMDVcRoleRMZoPs7OC6Qs1qFj2hnAl9DFZHUniu11U
tHvRpY4qBNAkvdVRR1AfPkYCgZsl37wnZyhdaelKsvHfL66oyOxIt6MCZwuSGTQv7awl3Pc0+zvw
x8W8LebQcLobgo5oB9hVC0fIZUvnp2/xRnhoM1gFH27vH5mVmG5/ROYTQ1BRj+7uq+GkMnW8UcLS
9LZoqHZ+D2QBrIseHUaYC+n8WM2zaq5T+6Pmh9YGGNsIT6WYVt9taQAwsIGlfgvyv2Kfmo/MPi9I
vMnQFV0hvF7pX+kzd55rjfiI5TVZ0dR3x8fxkTOp+tz1+BRm15x56sz6lPge6QGKDpzXnpCIkEIT
ZQiF5gRzOkcFvK3pkCmdQuIrOx4VjB01ZlbCekVPxlpx8r1bUJTwXYCdJpkQfEUgF9X2BpBtb5FB
a9INx6FlwsTnnBfytWZUKn1mUAYIgu1wE3jEZLHsDfqNMb7yGGAcaFeAIXZLDt4XnMg7YYJR28oF
cxXoM8t6ljfQveWN3AcU6Y9Enb+KF8xhfkexc5w5HOyqYOhxieFC6odY+zRaryAGHY+16TX0p9zj
EiwYbSf1+cYLQ+aoB9cipNlENXo+XKBM4JuaNXifX5mQqXwnzjLSkuuT4zpvgYMbQPnhF3ilYQ9Z
uHuPhAOKP7rWy3FwHfILikV++P2eWJgQORRCGFXrfrO1gS4A2ayQPApBg/jvLpjxmHI5s2ZfbevL
Cy8N8RS2AXIOyseu0OhO9mvteICAM+eMge9vfJz6ZbmxkF6pO5RHsxxc8ceoPdt32145r/yG/Ezw
qMoxwadqSJEJ4tEcHuQN1wQah+KDUQtvxv0tw37H0OYI+Ud+UX7fNqxae/kZianzKj8zQqBYYl22
Zxyj+BCX9HP7ACeZSFgdnHmyRBKWLC3a+YjIEopR7DdELtjsenw0TvFQcm63QrsO8TmACOMrckP5
GfW99Woz2nk4zR54nZftJMbnvb0hI3rQZw9HradLBKCVA4QJmXAmEx8c9VeuNdpqO5ip0N5E75BP
kdky1lvuINf4rMXlyJ7S7O8fgZDgTUvjdLTzSVvFwcSin9rRTL2SHEhLGCGdp3GMoxaqlxcSBUYR
J1DtVneQSJ+TYcl+6dFcdRBxcbhAtYGmiqhnPzH8zPClQawCeQFae3DHo1+A7TH8C1g4bO9oONmA
wBfXhBqj8AuHZe+zLTa47NHAnAVHjqUcFI4u7s6OE3BiTmzIsSXHah2PoJszt3phxr9DT4Xw3BbB
aDccGqqn9N7l+wx+IOhiSEq8cyj5WS10cAp/RBxv/cgRBcFTYGlBTx6SPQP0LKJy6jbsioAHN1Hn
s/ubQpNZHoKbEQDm1QeiVhnPvYj+sRHk692GfFP2llEEqeMfxeOFhfSEYRTXci0WPgQNlK7XeTKf
DkZmLKWngBy5EdswpOSCg6dvSCKKHM9/P4qF51+++XY2Sz4qlE7Jonz6kx3H004veXuuChX2jM4m
vCRgSXUi2BMGjiAezNhvHY9sXOTvBOOyaNyggEf+zrrr4yY0JMAyKw1Y+LZYxOcOHXZVmlXuxLWI
7oX3WIZI9e9bDI/Zz4aEmNbjKi8/TPRo+NRMtDsi6tUA/DGGQxalVH9zymGe5keBkWk+ee+i+pOZ
Ep1hFtMkmsNaCf5Y9Icbhk6bUiOrG8cUwLsZzJmxC+7iGecK9Dg0wMWZ4UCepwgX1Y31rtnoJJQZ
NM035/YhOz5I+sbMHzR9M+QPd7+aSqgIsQv28jQuDXqioXphkDYQ2anCQwpQ+6N7u7pWEw9FTKl7
1R+OX0wj+4+T/qA9EFmCMK6ZhkAcdOC3QPL8YNqIbt164WH6YKbd7JvS9yMFw/YEHpoMAQ5DR8TK
mLsuv7xXksGo7bFYscQp3dWlhUR+HratCGY0DwXUSH/J80ZzR88AjdnFtwsRL1+ZfimLeHk987nP
R5Cf3CNsCY6v5kFeBaXGfs6YgHMAsx2Bj5Jsf6xmKjNmCrjOl1UuPWR2yB9EWuOtmp04bJU0uIJz
GZC6RB8aiFQ6LekhYwOM+y7mRaaIBjEWgU5FULXOm99mc9as6TRj3oIZRdvcvwSdEV0nZjQPfdCh
Fxfl2Z86vR27ISPvx9FW4gGrRgCM6TfByKPTg1aE3RA5u8XTDcIBUs1qdZFXOhm5V/wdUMhvcOkT
qCn7VvH6/bV7332iRrBPHvlCu8/cfh3O38mbZoKldgf7GU7OaTkVfQmpWmgmeIaULtFE9ictnduW
SIkaRiEyzi2FK2UQXR5RCV0EW4cjXSBKec2nBUD9T914YSsVRTQyjdQWMg1qtfOOmYGX4ygeSWwk
8Yb/d9sWxznVI0wIvRCcTrWgmBSyDwxPyD5QVcAPGgYX69tZNIUIIw0JEGl4FBHbAEzoyq8fJoE+
9R9Of7TXZzY1XBzUQxAorA2PGiozyrL2GqftTLSnLgdCTOCi0I/i7/OdzUdAKdZGZw+imKKcgxJg
XCM+KhTFn0XBSONw/8taCkVAZXwYApPQOEdCSO+f0YhRQVd5lF5hhUcmsMpR1KQOxt63gW4enhF0
TQxaoUghDNxO3MBT+Xjbo84vBtHsUJ6p4Fk4W3av/C4ScApTmHtdEVIf8/N89cwgoVTxjxEuTg3D
Awcr+5Z3s+Epwm2PRDsmiofezglZ26OVvnJypIUxXN7SuN2r4IWetI1MAs9jv8cIABaJOhXdPS0F
3iw0NwAkDjmGtENgcKJHl41uOiGwZuWUwsVGDUobojkYgKv/QzyQfcJCldkd1LneIVtYH9ckuNHn
SH1Ahfxcs38CO6rN8EI2CygN+PmAGN4oV6lphfYmoP9H7d490jcp9z2mQNjaplioYu89KV7zeBNv
SkMHgVJyS58CqwTSTqlmZ/pEevN7nX9yc9g0aaZ0Mm9LZB0/DZAnEpawkHOoQiUmclXmYJ5oZfBS
cDAiqqHWdgXtkVAtXH0j1GIBraLfQomdAOnx4G84zjzvFrRGKiY9Hv8RiRT8i8PvbYGdiAYB/wnZ
OJiKMInwsvkEr3Z4s8GnRQpXCVeXFbVWpJM8Q1gXMkTxJsxKlHdu9re3X3kxMvGbUOsBcjKyIU4H
Pa4VISni2j+pB/oy/ILWHLShvhPQLK6Ga/Y6cM2JuxTHRUAjKlemztTUrxWK8RS18uN1S6MJebEq
3pW7R4G3ZSJl8H7wxtC7AN4ihvq8Mf/5V+1PGlZcWrvVm/wIioifm3+R7QBzyd2Dwgu6t0R4Y+nz
cFOMPUpEdzfEoiHFfbi1iRXcduDlB3ttOci6uvlIP3hT0+LdOFffLL6RFbBzmCu1WNAd+5RDAwKW
XJK3FnZCCobSirGTfblwKy5pAElkFFxjbgru4io7enx+Gt8fnT+Ig26Ba8dZTTSQfl8rj9kbb1W7
zZLVbsWlaW2MTQOonPteJ4YgwBsm2izr+oA2jIudBhZdHHw7gJtY0KFwx7QnAVHBHdPTJ1pb4BgY
TINk+UzWfJTJeuQgcVJnZRPSxikq99qEJWrtA2aaa8IOFrBkQ6BjdA5FBsXCoodahAvyf7g6s+VG
kW0Nv1ATwSSGWw0gBkmeZMu+IWy5JIEAIWZ4+vMl6q4TsSNy1+6utjUAmbnyX/+waVYHZgfLMQ5m
jWDXoBB6IDw8S+h0dByq0EIMjopGBEUXfgW1SFeyzhsClnQy3ecxdh8Qv7+4zrd3QXvm3FDOcyTW
gV4sYpQG2LRFPk9VxJKFPIlzBzYPaogJTn/fYEml8Q9iKwGZGsbdrEEtIx5QMuXqWHwfVRF2MTq0
2ca9GnOdFQwyNp0LBKgrvhUqVZaKx6dFUsSnRe7DeAiruATdjK1PXAJG0c4tFAjLkvj3YttLAo6S
QaQum4i2FERUelJWoBaBeQ7y1rcUL5ri2VWMLXDhclvZSfA2wLEldWWEJwYuYsLmmHzaey8iaom7
NS4+EbV2taCXf12MN0/tPLnztJ/7Au60yZ6AghiCIY1ljs94B2MQN422Fa56tOMYWI69loeSVXEF
toiWkwOW9sqCEO1T6xt0UY49IGGAQxW18QI8I44/BPR4dZBxlZIgybA9sBkWpRDtEqCYh0xA6Is8
j6kgJjJYnO4ns3YFqZ3dTExjMnoETCrA4sJyWb9V7Id5lWbB2g/tUUb6i3gEaLH2hUIKExay/Lyi
9SQOOeCECkZSLoBX0gvUCTQKB/4LjWNywieaMGwgNV3Rj0CDJG/tNXQY2gwVLYjYlSosA0BN15Ai
mcQduzGFV+2yENP5NRJy38QozPWwABbXKHHpdihiQBnZsCRTQ6izgEKCHjWW9x/8VTNJo6NJGt3d
tgnONrcdj/PljfkDVNShezj/6w96RkgIUIwN2heYVWntricWH1aeh1gCw0G2CIjuJeQ0Yf/HhWbb
GnRHdrHPQLL1WJ9ThEMIVzBbOlOoYXEEiZObYxG8mdMN4m6BetHqYdGqnWHyLzznAb9lGmTjrEin
G16G3Geb+sBLCThAgzPVwFbe486I/enGLP38gFCVzz6yun4N3K3pmeCBSLhVnNoKmp0Z7BFOi3xk
UJgbvaeSxARZtebUV9QHfG36E8qOVXP2OptW8fN77dTW9+wmOlH4g7A4AoHj3xWBn4ADsr9monlx
4xTH7dF2FGLDM82xswD5yst+7HHGFVVIf/eoP2btB95hXCaubHJ+ifbctmh/rl54tytHWGAbeJoq
hGr2EUo9RjlJDNkS2R6ZAPdmz8KN0Ok9ueIHjHVev+2pRXrhLkYFg+87YrmjxRkPv50vruesmNOm
4trSqeJ6q/bTLOLvrT2Oja+y/SSLtoWy6xGEz+4oGfm3ABSf/gldOQR9ACTCDIW7yWC3ZdxFL/FK
4V8fqQ74qHKzJ8XrIt6d6ugAsy0/pJe98opDs/JKfG0JSnKxFy3ivIhwMLpr8ODEXsPlyMYNLRgu
6jQ9D9qOjUV9Zt4vmbU0BbgqM0oWyekB9IW6Dzd946tEiM+DjiKQQVVJAcX8RW/ABkp7hi0EXeWD
XnzGt85pj5SvRrPvj7RG+XnmO5P8Is7hPe4Xi87PTtRvvBivRNnA+k99zO+QC3k7GdbWPi9zNWSn
7nwuR3285b8UItgNUHQS0Ge/ij3bcql3UCdethEJoxQJtY8rk3HHnR856uZabsoLHrobQwuJUEfL
PzKnRX5hgUXPCTyna+a1/JycHtAXSq30NDZ7mtIE9mjJOn0IAStfoxa3XMygCCBBa8pO1Xxf3iUE
MeZirnvYr/CwMyoSh2Flv+DPyumLKDCTby5UY8rW5Bl9wwIe31ZwuKI9csKhZS7Z9P2dSBgqt9SA
OA1jbesgJuPAQsCr6RbJWjY4PJH0sO6pBoc1boNz7QvcshwWs0l4SCNd2mvpMucS1i6s8onXS1e9
Omob2L73Y3YYAMRaMe70oDgT0B4UtlhYww44+wDiULYjQz1lzB50YagVD1wMPPsEZxWQrf1ITg8p
m0gkRlhJu/UmDLVgt8G+A302YCLSEa5CgydZAWr01cjXIx8m3uVdfx156piKHngfH+HhzNXQqTLR
SMyv5C9g/gZ77sBXwjOJYeGjzDHuLgyqhuMjMCk5b7CqfQRWZqMIrLTtLRAUxgz2/KFvtGkCz/lQ
zaFfYBs8HNFNMnRmFK2z/3ST2FoxZKgIvAWri0hMpQD7evh4SwiljkK1hw0jlias7s7tQEQVwhed
n0TQXyWu9oU/E99memy680tzBMxtjmrlmxvsdvVdXOJ0i8vsiqAEndKet8SOCj87I0iNQE6E6VSE
VlILeXzBi3qB/0i017DFlxFmYnPgIY1MVRfEBHudBVClRVDo/nawBZrJ4GKZX7z3/cDV4glActoS
QfxJFAhSximI8Qlw7YMTNYFAvIS5j1lRjthuYTrFwBOMAMMvGvcVz8WU04ObFHKTgbLSoHkU4ill
1ajfwK+CjvZ0HVqsjcSJyxtt8gtGfzqwpt8C/ozf8lsA6AfWh/wEEIpcKukZ9clfrC5HUMJ5CSvL
eiVfxCD2IcGL4SKSH1R1aZ5oUowK5wEs5VzjSHfDBL6dBTD/i+jp8m7wgTifAPJ8Je8I8LmuRCTw
eRXoUJhwRqYHbB7bO4UnrlwXNG5prSMfp31L4xYK12XpijwivkYeADabm57WKDEIChEtS9PaNgeC
ipoDihuNnQCUlIRo3oLX5l2aQ/ruYj3Bg8FgGjw+zOPzJF5IC8EieZEOOjoGBEmQEXnhHku2Ew81
bzqylKenFGSCKUecMe6MVVicFFeNv1h6SExSptyHLOQu08XhUeIIBGVwmZ+YpfXt3fziX3qfaxQa
IGfHGTZQuhKmJ0BcwFhwb1B08NtGX5XDim9vb2bjhs+Ob9pwTBNPGYlfwGNpx/RHhsxTqu/KgTMU
8ReieTTjsHeyv5h4DH7pMYWQGzGF0B0zi5Ae8wx0jjF5xiFcZno/rlKSeASa9cqnjDkBdwqnnGV9
In8B8wbiyW+WV4HaPKcSz54IKE9THxuyq4BKG/IO0YixguyUAebJbVqbRi+/+syinud/fhuf+LQd
bQ4uRdUFGLxxmxUphAh+hM+EM13vE0BVz4jPFQC4oNs3c8jiLAuCPb9KTsD11WSrJqTYJ+5IcsXU
xe9I5cEy8FCeeNLwA3zoza8WqTf/Zpqk5JiwXl6/LNqMQvT4Pz5xvewl+CKn+HQuO2mjZcttFV4l
7LE3ubLhL5sQP+Ux9TMw6tS/Ps1ODQaik7bsDPts0pbFcNCqZf9Nu41eGwps2m0w+FK6y5lTn53M
WKHHKm6r+uV2VN8I72JNYNe4HW7qb/XZsGenLhubvde+WO5FKgHf94iLnLTngcXAmAlUHQTCn7Hg
ie3gKOMAxOYy7Nx5g1tr5yL4JsuVVoZyd9hABtP90DZIv6c2FtYTBE7ksXe1RUJYLgKngXsJiYYh
BZVfSFTImcCZg5/UNBHVUP3BrUO7C7cOe/zkJrHp0Z1icHP4COxc6g6T5cVT1D8NO/JqByhjj59j
Y0jEHGe3mXpQNUDWFKlnf7E52JgHsFyxd80KTshLciyAsPFPH57KIJ3iN/DRwMyo/y9+4/IBJQwl
jES8EaeU2CMdeWqCKEiR75QPwmeQIRZBNo3T7JnNjSWQFBGmhmphsY9wfo17vSGO3hz3l0a0mcnC
r67D3oKMPu5oJIR2VrSz8diAlbtKt6Q4hDVH8kEY1zC4DdwPOl3SV3fk+SYM8OPC+i2YDkgNPJ52
FiU7WTMtZbhxGAoAvQdxEt7VkMmsY608x+2OBhsP8hldmOCCcz1j5Pgn9iJaw7TPCPipWD84GNOg
owc8rJXYM7+sNhCNtaljOerCLJIdhFKAeaxQ2Co+xvC2qErn8pFJzJRnaJnQGaoTXZ5VngVfP2Ks
wMAg/uERX+GgAUpAR0ZsxNuIppvLgvRQceGbgp1CB2REnc3OsEm+RW8T8BapF18dAt1Cc1mEh6Po
aL9ismy8mhy2nqXYo2fI92QhZ8ViztOc5RtzHc19RvWQYRoo1P8G2UfmhufpGhrWd+9TpPB1N4rL
A6gbq+4pxspi4iOLdtxU3fCn/hrdD/cDpERh8D3Z5nN7WPxg7bPNADhk7aJaWgh3bJLf4OjImws4
Bn6hUGPoNmIIsmShLU9yucZWFIK/5vK77CP0crl1DCoQg6fqW0U0B/zpdA6CNXxBeRoZdA+ZylR1
jxA++sTs7TyRbOrcGPZ1nnXcJAAwjyzIqSnWZPk4XhZXFPwOxSFhQZRTPDdMDmiOWBigfILh3yDD
x9jmvsYKzpsNXoJffUSDnNXzlet5n64nlzROnbHkROlwb3jZAq2hxVduDsatEMaP1FLUYLz31J7m
y5xZrd0zCLIiqjwWSao1fu7ROmTrSaEoCNVDc6CE6P0ew8mQ7ZqOfD3MIzD9HbsY80zULLDH6PDi
EUc5OWfP+rsZyeAA+C1HbNLwQ0PlmTf56J8viAJ5IuHDRz4lDLzRoqQDTY4F8ZT5nL8666sYNBOx
6Qbu+ZVKB1oklEm4iPz1eUnsdOpeaAgIk3IMfUQoGyUQRa7ic83vlNDG6gw84fwTx9E5SmNsqu/F
F2K9JuhhHberKvgnyWdZXNYNlOoN1ueLf7o4ay5pAUPbhSerYiGB5GGGSX4gkzwGqkmh5OMvRTsN
B2x0tfbSxbERfVfEsZnqYiCgRZDU6DNAeQE758DHwZ6TX82uJUIAAC1mPMjQba+CJMNpXjHdO9MW
6JX5e/c4XzVUBNmJc287HdrS8J2/1F6tLAAYzeaB8IgD2UH5w1EVQhjsyMqHhcM/cljkNA2Ozh05
csCHLlkfBWPT2MtfNVYw96UMGXKycXiQ/AQ4jRWXyWsKwAREHQwH5LLughQRZhXKPo0ATsMweRok
MECAAw/SK8c9lVR60N8J7R/w++HUA8nhNu8PWC6D1wHLznjL44WGNgRYaJGj+AUO6IkujvEdrEW+
Ef4gfIiS1PHpE1gTfgR4xOkV5AjElNAqeh1nEshOhLBw9LXyrfqsPitn7KMwUX/W5PfhGUMhvrq0
Ft7TU4eCt+ebnd95Y5CNRsECEJcdgUHr4vMgeMVwGeYbSGqE8GjirIEfIsEjG/e1QFu359RqfAF6
gR2DKdgmDZUFNvpgu2UXFBjGnMkGmNPYEI2XMI18fDBYc+BsQObsBFb9kNVCNLSp3E3RkLhi1Wou
+QUYk4/Tt1DbZjuQh8eT86A3Rskr3RWTbVb/9zTP+9EsgMoHbo1J9IxeVeRHFMFGkPfBwKEEE1L/
LKzpQwsVLVuWGVx04FanJ+ahR8Mj/jXul2dCcM/u2XCKUYwSpwDMkCs4Ig4Mt+uZml2kE1v4mONH
jzcHJSazkOPvqo3FqOGPD8sd7og6/nmct9rlFWhBIiQKOuHqDM22W5E07iBggl5CvGXQaMEjx/PB
rVe7jXXd9sZGarbddas125iWr76t6T6iwvQshG/WCiF96ygfZuE3g68UtOEITPSvg18W/nnwyU5I
i3/jE9ChoNFoRafcJIBRdzXdrciAv4sorkwRAkODsE/8TnHKI9id2UslHzzcY5DD6L+Q55Eg8hNo
pfjP5MDNsjV5b3hFYrQqNKBUTTCGOIynAdlJarmCNsRgwYKIusaxtTcdwtE5+yEToVg+HRNkvNi1
vEnf8O27J9QPqbLQqKYQ6NHGqTiUbbN2E7ckL4VWjpo4tCGKl4JoXK1gOwtLBpSvJBc/LBngnKNB
kc+KSNi0K+zd6A8JiBDwiTYGEO51mF9IKPliJjOfwVgeaGxH/XxqD0C1PHeZuXw0DvoDbwTaBtXu
DDyFIxPVS/QEegZ51cLmhn4FfVDKUgXjIxjYIPXWF8hlbglUtS2Fl9Th/H6BgRALLvj4BNfd5hLL
Aqx94LUPJiDQpwGeI4xOMrYqfN5JEQNupoUAtqUIfwtk8UnjHui9YXAxo0hiZf6AKo6mUtDpWQSJ
tgSzJux2H9sfUA5Z38A8pcAOcxLbcPJjkIiFOYOwLrYIvmYFSfwAwt5ZF6Y0gJOK7YNGgl/Ss5/4
+UB4LKQsoGL9UBf6F/ZWvLa6MZG/AGh8pQec7eFUp2w0ii+6TZvsBNzbPecHluL2vKRzioWLqMEE
sCyWbgH3wSaFL1nRd3iSv6RqGSBab0m7ktcFvCDHPFn/8VoARR+8lpHZiUkDswq0Kl9WMY6KJC8u
9+d8AbGFZLAaFSjZNbXwp+xAD+ncgnJIGE4trUL4UxrF8i4vb9it/0HEFNcL6QpCTChreDuH2RgS
UbVHBW/AmsmXNxbodqnCt8SJWloO0lLqVmeebJUs33m5sD7Ugm4EnhsYajbEqeSrCmoyIoE59q7N
gkjKSvLbW6Coviz5uuSTOGNJXCSROIPIkl9ov1HnQ8EYHcT5bbyg6iOpaQgwciUB0B1p+cLIaQlP
cUfDUQynBHOd6BHVRI9oJ3qE/adECol+2sH8hzUe+jc2M4voKrw4zJ64tMWF8GP2KkMMHWKtRJo8
FlDkgiyNH3XdWHOC5nX6KjdvRl+lw8VppZJX5hmFn158tfAvF78rfPvsz0gkKvwEBuMtnCG9Nfzr
jNpB6X3r5rckhp/9svWGZBGxUy6qm3+/+TBNADEkRTh5ZjRpWvrTxLSIUd8c68LaQDang8Dd/lU+
q9uyIu8lWnCkkgPIutgt2pS9hBf52uiXo9tIc8RQkHuwdU1+DOgOeC8LDyt9Wp2aT9krM9Ywe9yz
lqE4fcJNOv2pi4/hk7joR2J08tFmnqgnWd2EX0ELjgKta278/hV6IXtn4ER4xVrjk3L2Xu0mI2rV
Swm8qeZYZZor4mZZN4XAFV+gdMUpj2fYWMkakifHPXamS4o0iGjEKZF2xd25TecZFseeKTITibkU
1NWBshX8MJ2j9MqxsuaQI86ak69IQeubIvuUgPzBNxRVJaTIgdONLQpFSmztCzxPfQU8BdjkPHY/
AOABxdTgMLMg9oYdQCzpCS/NJ0Dt7ShESqJ+hLXH14P33K5V6mltPl526lOLEjZ3AHkfF3R4UsXK
na+5qvw2OqQLZ1bZpU/yhFaddKBY+0hxmOVLvkFuiZC55QvTxpF8af2yaKNLbOjd9eLNsM/nDTAZ
f7ElOKMs+p6CEDynB0UdSEjGvMO1FZS5wwQcHQ6MDDiM90B9gyj4GLeDC99TE/HEDwBY+8JSn3vH
dlbj/3zh4Ce2rOYTi37CzsvMI+CvWFefJA3fUV9zGAaGbYUbPSM5qTuFdSry8zy4W251AG56nCDO
qcMhHSYltHwJDQUFYIspCVJssb8BsCIH41KLdGGuOzW+wC4fIjBgMar66sBZANyUl+V0B0zHEfdq
QlEWvw8Tk4Pr2cOmE3xa+MmASsDyA2UXCAhj8v/U21dx0M2E+VprbXlquKvwQoGGDrwFGN2FPgB9
HYEy82nQlKenC16B1Gf6CzdpV656GVufd85HyTunn+Ms/qgOvATHQbA+QGWf82ibB3jyhTVb8K/8
e66XDxNR+xuIhC9ILCWOm+DJ/1zbizbYMecDqHPMQaYO3hi9yzwsG/Lq2X/n6Ye2xYcZE4Oum5uY
loFOZN7IlIMPxSlSE0TQnJKWZuhAv3OF/naEozup3xDlzRCcIudWvSLzcHIX0wv0hrCmybyUdiIs
we8DTVRaixwmaKCkIX3yzrftdD7RZGa7etjSAD7g5mJ96VwAmjEwLuArsbHCA1IA12kgTV6yiC46
6AQYyKC1ogtDRc+WnFUvFLYdQG0c0rihfQMpgXBYzGAYKFYXDxFMRRkL4mSKgQiGtKnBXD5MziAX
LM3j6JxfPu/ZAqCMP2NqAW6YZ8seFHij8ogak2j7KyJqbJaKqDGjpf1JN9y5yU6GwQexEgsjnw8a
4dLOuPknk+okS1R2AHlxg2WK2fO4amersl414wq/ZGzEsKJe2/SSBaFg3aTrS0Rr321bd2RXubn9
xZVGgkucWAQQUUE/OE86J0XKpDy49EHSB40R2ElIBa0ySJViQzs+GolEF02EGECLL44SVFM1iUTl
Gh4H54jzdwLa3C1nXBcKgk5cIEZ3EoFc7HLPBA5RmtMI5nRD8fS3Qf4onSirODmR5Qb3i9+3dOeA
SuJ8ohhD6ES7Da9gtGokV6ynVimnSkFWgezJtKQZvCuOSLroofILgmsEA1Xny6DDvAXnISAaESlC
3ML3pC5ZDIT4Zn6S+aXiXWucuAk5hws27zB3hFLt25lv1d6FOvrqiFM4TQDag5GYYbjngkgJFP4Z
XHL2dVF8pgtLlr1XqPzpp5y9q/WdnhLRh+ulEG/85+bzkRcCcV35N7J2EOT2W+VLWZABAGM/b/yA
Y8sUgpnbL2jDwH0H5526QDSCsOlFAgCwgeXC+exechccl3GHtQLPCluBJWgv6NbAc0pHAhuIyQxC
n4y0oCrjBKHiEZshf/H+uabNzdDHDGkuZtdemnu48BBLgAuPIblM7fnMdDTTMUkPhfLz8pDCi/Kf
RRcBy6SGV1/Z4qC+8ynFdy1Wj6/DFifWHf7Tf5mSuBswjHYlnfHZc7M9wZIIeqV6a9ZbnOyo+kU8
grIQvBBCbzGvwgImglD8XyY2xtr9ui3WEFtW7eGaCPsoeBQIqJoVnDREVgzOrAzYO0ioHpyXvhGc
FwvkcUHnp9hAn2ER4JjZIcZL5/hM0RxOw/h0PlGVT0y/h7wRgQ0nbJYa+rIcYSFdPU6xHGShytDz
ZQYxAXh2D0iRsgDNKgLPjC0Sup6IBqGzDqOAHxUt4UVGP8sjnEi7U0mmyIHmdicqS4isl4nLSg7q
bUonkm0n7hzSiWpsRXBNmKJQ286Ds2NRamzLZvfgqN6TnaJv42RnEPaoexpeRqQmtOsoX6twfbdm
voBUcs29OPfg9pY4Wgot1P22lEK4jqLYWP+2vtyAf7K1yuyPIoIFr6RH/dPKC/WtHLz+hX4bsN7U
slOyAHU0VQ2qC2BLWQn5fQQVHUusTMQ1QmcmB6d4KCixR+eN1pH2TMcJxOyfq5Q0md6DqWdGSEZQ
Fq3J4C3IGbHnnBJLWNgCTmpoZPYvhAkVjcO+ghuD8YZZNGOKiqZW4tGkI41Sfqob7G+qhsYkEUHU
RYLWTZFhdT4bUAKrJlnYi/KDM7Ciu/denIEx2WmQkHNEQ5ZcUcNkNKGyOcsu3X0R7tVw0ED6y0lf
/n8Zm4YEIlmkiLMmGZtQsqnCQ4gRo4pC0yAJyvewh4JgYHNG2oyHvdigiGRBaHr9AaaqpfgRIw8k
ao8+KHD56gNyvNCjnuL8X2tM3DGxxrz9N6RjQb64iMuCKYcQ8u8rDsMOhg/k078UX1i+8M8gL0qQ
ZlTBNSZQ7f7IVLtt63Gr0gTzMUVNbDe13dyG8uIaWCi+aSUE9nULMzuad/eFTr/W9h6pxCrL5bhu
BBMTZhuvX51A4Wr+DUiPww/6VXhpU8IXOwFEyoc5Nu88gpM7cC45R6LqgqdLI+8AqUiX3QoXOuB6
WD+Zy6Faf/7r+wgSBBONeDLAJwZUvu6Eh2P0zPbCZeQi2rCZ2IjgNliCnSqVYiSVGFi9AvvY5voq
r+uKDXBeePbcPDZTbllONgIOtZLYPUF+iIjIBAWEAa+WDw4LBHftccoZ5a3JXIQ/aLPE+GwqkB3Z
c2DyUHxwouWal0vMZgSJWI2hkBHxQM1kfGUnyC4sELw2bFTShTgWvQImXE8xFRr4UWIvrC8YlIIx
ZHHSg9UJ15fbC7CGONYoCMerFhQzR7gzcKV4OVA3QTh7V2X3wVaGiA2M0amE08JIxcE6DTHVf8Bt
/VEiImoJR81anL/hTLbFhvuEwTWvPjM9SLbGtOUL0AwMYXyCh26JrK0lnEb7FfgBEiylDvURcGAK
etW4KdUTBEyg9DpE7ku1AzmymdHJE/xI8gPv0SuMwuodqTisSHoK70mGCsAzLRGQIcMF4LRMABUe
yRaRgxj/4TqyjuT1kK7VdG2owjiMROvPGy6U0yzcyRAizLU1ro3E45ZGicdd3Zy3hHI8CJ7cIGg6
sYR1zoIExhRxizPy7FDD47CbouQVA0Vsh4k2oqT5ochQ3nk83XwUpRKZ23wODMxSrMv+08MWeJjd
xDAQCLZzyASE89SepazlbF3e18Jrtfc6gptrgnywZCO0SQg4oquLgMNgwUaIMQgBx+zjxpnvvmoZ
6ureiVFiW4xOlki6blMZqIjCaxGeizAiyGQI9VtIvcqazbGddUwm8BhymytzRGRHEylE0pRChJuk
ucWiV6haMLGgwwePDmqDm+74/3/fBmGEuroiQlRXIuOZ3UYVbkP9T0kuKMkcUzSLaq0Y5LIMWJhO
6SxEs9zxv7y6irLgs93V4LbXyNEoBO44FgJ3xNwkJdul2WbkuDfb2WxjJdt+tpG2mKGQaTwGKSaw
VzdKxLASEDLXtBwBZRoszQvy1JV006cbqQ/xtbFIycjmHUUCNlSUX6s6yNyIRoG+xbdNvzkGYcit
1yP1zSHqz6kcMBPDeeW85jg/2ffJqE0wSkIGfF6DfZo6R425vZU5iuBZODmEcA5lYA+CM08AotDV
S3Ioe1/l89RLnFi4tBj3EPAEJllcn+NN/fNv3nu6qcxw7EN9xq7gjqi7767KGYXYHCx8bsu+WLUK
5hVYF6FiEe4k9Rr/Hu5KpziFJT4AubrADTJmfSaw3MzvJO8PtiWcmMooYM+yFW1+kcWBNuZMOx2q
5NhVCfBgaxwAz37JrGKfIruihfO74Gph6sQb4+hEdGmFV4w92V+JE3i55gxGGpWFQSWPDKbRWzZW
+/avM6j8S6QH2TV8HrzzX6M1ne4aAo1dfde+9KfAoXMl/1bw4qRv017EM+EqwuAATckreAdHdQff
hlj5Yo6XI+BH34MsvOhvxDxwpr9OO3sqKgBS56img7nQU7E9YzaAQu8EvkGo8SsE5fxp9qVOtB3a
VihJ6X3rO+kPnDJxAi3DYTeHy4XPAskcK+kdp3H89czFE5u6ugaWpjF/SdZlLHqCN9ODLSbUngYZ
RwGYghXioaqTl+nouVNckELN9fSF+NaW6hYByxt/WKwO48ujwkC1c78caXnhZKb+ZtKx+6Qa6j7H
bZ8cuIQAR628B8hu0YBBMW1WPV+a1JTfM7YzHzQsoShROelwBb7l85HrB3T5Wec+R7s3fHVQ4m27
qgVa4YCLj/z4fZZUjLirT9YQChbaeETOQGGc/QjiHG6rT90nPX/uUB4I7tObjLxSNzJcuWFQrobf
G5L8a/N2+UFlgTbfpTjKG/FFs4JIzXlduPw56kHfhaA53C3+LAfMixzpPXI0EihHqA1I+IBSXyny
jtXn+MLzgU++9D7s6DTjtSAM3LBMrriJPAT3Y7GiICd7641zASSLrkOLJw733KrpJPSX1gVAgQ0Y
uVOXM6g/r0kmSIvwnwug0w8hJYnYGiUGbePLEf6B4NTc01qYUCsSc8w9D81ZchDh0QSzKQYQ28sr
jSZmIjLfuC4IrGZ3Bxokh5E7AmMipOdxOMsCIiMguXLK+9NQJt29y9XHkfUa9tkftH3TZS6gwikt
PpnI/IQule/fwWfY1/kWUIq3wBEIRBEkgovYdPSel/0LOmieTSYmXmWKgdRbnI66p7oGlQ55gsZt
1niku1DiDo1XqKJxDd4DskfvhAATCDyZQYfP+jhWztHkclBtCRxIxlRb25ScpcMrplD5QBQIVjjf
hGoQxPOS0Di1Z8/JdcNp5wfaDk95BS3RXCkvOLtdN1bII5+L/9x9mitLr1yK56bx+HiZhI7+T1d8
EQygQ7QvyJxb5h8zeZF/aNh91SY9twUQmtG5yCB5TpkkYGgix5MH5sGGKdjOcJF7MhdQDwa6EFHI
khWFdQnwm0FMmDIGevjvgG8fUuaZTFF1HTVr0FNelamExZr2UiYL+alOnovA+C30je4xs3Ruzx1L
IwXbCMBXbe7COuXvk3wdNxvgXPWJxVzRvFvrRdEaBLPkEZJcYpmTn+6Tn6Tex9Avvv0LKfVlMJDs
nv9gCCh/Ju27HtEEq+epBZfYYZ3VPZPOFvl6Lch1hTr3N1vU0cL4TertmV2Ek0iCERUihHQz4iKI
rTApdbmHdFSiHSAMvDLi6XAPZ+Um211anDfWkiOG+cJpgp25UATGNWAyqd7nL+w4eDKVPwP/n2No
Mh+F+x4OlwW8JGEUx+A9JS0myHDN3o6vFe6E7A4Zvl2z+olfPEM/v+FZNecn+NdhcjUbqyBG68gO
fnOS2LkgdDTRTK7+1PjT0W0GsO7mbLG15QjnLOZytLiaIeAsse44U7eTIynbpfkiygoYaCZWmaAQ
rBquJHp0sTiaP2LWtOsmelO50i/pD7VJ/RE9YeSFi1esz5OBwIy5fHPS1um4DfxzSxT3kpg2/Nc6
citgDI9LdlV9SUWDGVr5o2A2S7vyrzfaSD7hiIsOy8hS7KQ5T9UnfxnvX9iYbZBKVLuGn1cLWxPF
Ak5uzIL4T1mR/LKWSLYDyaIP9Ymr6uMCXsnrjX4vu0IKLCXgYtFrfLjA4Ssp9gkDpwVxlbglbOJ8
UpxZudMA2vO7hAGn440zMkAWGMjx9bjIfDcGFxmnP64xo/jAAdEZOs/UvZnuKdPodS86+7XuFbon
ETpC1l2C0QzNc9TMHt/4vo1Oprq0cVqGMkeyOUpuMMt8WeLQ8UaXuSYNYy1bYKrrxFrjNTNWa7Iw
XvRbUJdEX29GSOGXTaqHSRpaJqbQOJBiXODNLMLPHVykFVFbU9Di8UJBq97c2cXF4EWund5Y4fFy
o9JxEDZ36aosOQfjXiZ0ySO5gXdR0zIoaE0bKYgj47DVQ95ey1j2otSJkQ+uECV939Q1vAqZBbjH
waCesxMQCXZGApraGPmuoXP0V4d5vmHe20tMZ/FNTmkAY3YY47TVqDylLxcQ8V17e743DqbGSu6Q
EAlBBNPWHK8P7F8B3ViPp64vIOiw1KlvMOTnrK+uESPbJLOzLyc/yz6ZZz9yQ4qEQzOp6tgi6K9I
HtGncT3PmN0RNOEVI0fJ365uTEsKHprg1nuUPBsylU2gU5jl4fiksA7TNrcchv02rKVuUY7028Nu
DKMMI57/NcVU6dvrWyLZEEan7h02y7N9n/eacyNuA6MNEX84p6gj7ASN+q+C3eMfS15a5GtJpESv
Mk0MrOgJ8bjvaN79jfGYYRVYuiZGLPJcDXAK6VQMIIXW2YqdGHusVfI1XLBcWja76x3oxVOw4I9F
WGA9+n2/uN4OtXB2FJl1WrPktSwg5CWDEOooWo5X9A/0CDkFL9vr6nbnYCVGeV3F92lwMzZIWAz3
Ti90H81Q1LoGdTcufjOeMORp3Km1jQfPff5qKQulCK/nULPCaAiNIWytsLTCHJW6FV6sUDLDK2vG
EJ6H0GKdUxYQpJi9vZ+cfZn53Xq4umMKbLCJVPPkT1vs78xrxdFw0vwgvu1Wz6Vfg1JSw1JGBC60
2qt6wxPBJZp2cgbqco/wBdIyiejWMddpuWXzoaByXRFcqpPljcO6Eh9xpaJXWSEHW2qfGrzL27LD
Rvbndn2Wocjg80k3X+L0gY0BShQwj4WueYm0BmEjfZP/lP3gIcSgkXn9yD5mS13ooPELdlVMv7AZ
oon5gxH4AsNVDnbb3Ay7PrxHmB0HGI5r7ND1E3KPem5sh/ur+WvYwh0ZF+brj7XKxh/apTyqGCPx
tM5o18ylcMYGwbaBFfgT54cUVKzezs7xosJlYlnoy8dLqHiLAnYEfObZp96cpF++OpOA8NESm0pO
DDTBhyVfADfCGoNnp0H2nzsKXv/YtJM6UO2uH7gGXD/GxqM1C2gWXo3n4QWvIu0N7PNOMXqbDJYh
xEBhO6KljUO4WNiBhTecEA9QFbBEEmQ7nOBYLjBvBra38AnJ8Y6krIa1vh05TmQE1SELcvJjCWvr
eM638IEwA8Tij2OPvSaHGSVXEodSALZa+TEyftPc4dz4ikPeWSi/jH1DeuW+yt+lQN+0n9PnJLOD
pib3vhefs4JjOb4a6FeC9pO0n78BsfzmlUYpzbiDan3kx3cCAK1sjaM7NBOT6UzeeoB51zYLonuQ
CAxp3mKUh81Thl2YeHnkZ9HduSAwcIlH0FR4E/BTwFjodbpljC2VWClzi1qE3uBl8X4GPeQzIeiD
uBb9gdiBEipmYtDOE3oxTXvB92097iDJjbsRi5zGh4fW+Pf8qTj8B7DhRuRjn4eRNXDjplzqG+as
tdW/ULjh4QSWtHl/5FpSuSnowbx3jOxu/Y5rCrDlw5vJkldjjxBLRgVIl9AXV1uR/3TPMOwYANmw
QrBYAyM/wPJ4Hc3v+JTALkYaNbVd4uwPvw57JJujHXv4OEL/Y2mHzztJ4QDFYQYywAEJD9uhr+Jz
cjv5pQfxZJYJk3JU5TYUVD5XMTzZa1tewlDhy0V0GwIuFoUgDQ22BY2zB6d82HaVz71ArjN7bhZS
QCu8Da6A+lehHZOTClwebqEQ/qHq2fNFDL4lXeASZO2kExO1H8GyaSDRTkSg+oQVVzOLV+xMFF6T
42WHizWm5Q+pmlXvhY3XnfAvdG9XtPdr3fiUxLNd+ZWJmWXPQymM6gjSyMRHttdnwyJv4ryAiLFj
AcUj87ZS+MlKfiOmgp+HMP5cWlCKedD6Zn3+wMfS2BtN6SL0e4O4wOGPdMUD/9NeBmws0SLK/iXk
abiEs/ua8E2RolS2LHBQVges2bF2Dom2pWPC8ZU1osG3wpmBc8SOdnOUG/1ux6TimwbrJIOFi9ZB
TFKrQmODvqB/u/mZhrek1wIWmILWNLxA4HzYr3fPZv9k7OH/wI6hA+PFmnATqTRP4/16ovRcsqTj
H3ZqHEjI5hau07d1fzbhP8zTBDogrpvNQBY0lmrcQzZ5Lhfz2whpWTpl4g4ROS7BRQkIRDA7n/28
IPEY+xEdtbnwYsPpngJE0JogMDJjXqc7zKPKTV6W99SzWntRSQeMu91Gdy+9q4GpmE7WOH3uRN90
E5vVu9qFWPyFoJyZ90utgOMcVtjIcPHz/khaHCnEVkTACO+LBxxu+7wvGbE2Wzsqz8nr0EB3i+fD
AqYltgSIuonq6RbDM2YRmEaQ8p2EPN54c3IEHF76p/H1QdJi3jxmHjcOBWR9hBcKbA5izGRBHoux
RITppcgxWSLo7MlOwpTsJ7v7BTs7m6wK84jEkEXSz2USw3lkBjHyaaQDZAIXl1U2ZlOaaxId+Cmm
iK2rXipsXO3mbvinOy4EyursVCPyGF6Ek/hHxRFon0unC2qVmStpnIXfNQmbLExO1ndNxBqp/8fV
mTa3yW3d9g+FKkTPV/pGkhPHie18oWI7BoQESPT8+js2ypP31K3a5ZOTx3EjwWbtteYcs45kDmrX
kOdjP8ae5JVwWLaVkUBC7wnMKs9g0sJHf7ctpfVt8Y1l+NWICcpAJkYDJcFXvu+d503INgz4Hb1P
UNCrV/zhsU58NjnWXUoDoyyYeMXS5NRKcFYAN4jFzy/hlB6Djt2VZhAscZUqgs6KgcLIG3iIpgWV
OPUDHa9T2nSYm1Oe+2ihL03UcQri3Z5FRux05biPh4jQ75WuJu1Gyov+waLleIIE63GUD4kBNvSw
LqJzEd3Ln0V2oDiSkZ5HA8ldecQiedaeQ167nJglPM9/vzTZ6/f49R5RZs8RDcmq8zGQ8DPvmdXx
UOYuMqkQXYJtVKZi+0vrVQQPsIE0HOGSeknOrEbEkk/fhp1rdGm3c09/2kPTxGfm0ORkTHHOnxv3
cyKHCPi2Ow+A4COemmDo6snvB2aUD9Bv2uGhHjyJxmgHliPp2kTlI+/91eFlAbVIaoFML3Ni7Icc
VhAVP6VXPj+jA6tG3VNV8jD3LchOq4smg0WUXVOKpVoi29relvl7+OC5UbsCUgXtbXfA1ap1kYGg
EhaBwbUnltkx/QuGi1hnDjOocHv/yNcixuYEWfziLlg3iLk6R7Id3pRQs8MRJ/8Y1kQ/NmHPFypg
NAb13XLUOcg7XpER8m0NzV23lOuWxNn/UREiJERCmKP62FSE/S+hx3QUI5SZPOvReY5MeNczF13c
Va72RgCEuRIpHBkVgxFwxG4ODn1N2nN6UdwbdRxpNEmhBqsIE/HXH8wMAmVfRP+bxjOU5FqhL/CG
j/GbXaLTiiw9MtoYKR9hHYZvr+J3JrfnHt3TEe24iRatzlt/MZfh4a36nQpF3tcmzvhbaAXAtY7Q
oLAj8q8QuRU7AiwmNt2Y6IrSU95aHb+PV1OmgimHnK8jboSEQuCCV1PvE+L8gwL+dthZ/q0NWKCU
bhzp0Yi4bZVWkst4NeB3E8cSO+AQoaScTfQlVLeIQW4NDgfy8/yHo0aJh1MmiBG6pnfTPb73/dvz
E/C92z8QmCA5lYLPJHOQhtj0Y55o5we7Rzo7CP3kDywGOKDoYQvxnrgJ/eG1ZfqWbio12pkNCISJ
3FohY7tLA0kmYi0fl5e6O3avtGLpQd8eGWkh8HYqDnlfiyvBNPAARb+GVtCd0J89TQgdOQNsq37T
zaf6+QYfGk2t7lpPOjP8Z0zSLNpVwip9D0VGzPZV+on4L+uAbzjOV+nPMoVg5T8Qu1Wf9CqRPS0P
KxoR+TtKLxYDdxYGGQP5qegOSOXDVTteSDtgO2ReS9JRcLOQKRAwiKqa+EeKQo9ATwSR5zfaWBIn
fmgR5LIgFSFX6Hm9oQAUQqppiBmxn1M6UEqZEu/DzAEJJG1J8Izh+phPIn6ZrjN5qCxm/L1D8xFN
G4sOLoI2dtDh9T55R/tB1++u/RhR3wNTRpe2GcHQv2EBYxU/dVpWW84btjOMp/iFZ/CF29ohA3ZO
z1LtFW+0z+lnEhjziECPIf9dzdnawB+cdn6k5UrjFV5hyePC/IG5mkVjtnnJ4LV2QRdATgzUK/wA
LGOdSCYlqQQ9Jdq26R2LEU/ELtHlZEMLCioi6oZffC5eMa1iFgMx57H+nN4R2JXgfbBWcUbZHJqY
nJUHm1ou/ve+3jOqb8y8t8Uvf3996G3flX+oB9FO8IU5X28KxcuOEYl+APCIEXcDZAqt5/s/A9le
uNSmd5ta2BbO1a8wO3tK4vKXpDIeB2wBePkUWdBZcdHgIR1eEP3h0L27sCowy/BeJmHE4iOus4w/
EKSreAiSWeu2dhh/TY+U4EYhhZoKD0sYXr2/a8LdV/hm4uOjOxFqWyWYUDEhWrCbcQvzejpVe6DU
wXsFDNeGkkpUBYGrHi34aSA2K0Sdh+hCpytM7x7qlopzhz35A5mpDcCdgTk1Pbk7v3gciqkI4xZV
pJLnfUgcDOHe/M5cQQis5O+COfmllcp1nSqdvtJPlPkM+g3BVYqR6qAJgOdjQNDckD5Qfe5IH6g+
+iKWiZWVKYZIqJ4+a+NdXjATC47P6QnKC+N6JujN8BvFPlp7JIHl7q/WngSMC7ZeJuTAYcJZ2Z/g
x74AdEKBz3iZzGemzcD30NjvYWiPJ8He0ZX9gYeX3EU7Vw4yaJ/FX4ojznAeTJzj3ovZGxTklh4v
9XkWq5498hfxyOKOJX9RuojwxQv/txQRjK3tksK4aCA73NwVkppfDMRwLj5IP7TsF/oyYY+9Ql7l
srt27NMgwDZEIWcitGe4ybgXuMorMBLcz5x6kPNwcsH1FpLfJcytwhqGInl0v5TLMI6zjEMFbBDj
dXsJ6HOscbfGd1sNWhULK19YAhCqNlANcmLQFEpykxIdbo2UkPSrIXJXkjMSCTUZKmI9XDQDvHJ3
2QBIJShEMpkHm+BEfRG8qTVa8PP0ex1O7B7uZdn71bbw0hOUy8JLP24LL71RwHR3m1jt9/wbu9/L
hYcLjgLTIewaTyd6Nwyd6N0wdDZ76aBNKWiCBcvWSaAJEHaAGnJ5TfCds090PtY+DHbSLwP2Bibx
S/jFOpWzZUqkQKrMTorDcnVnGrPqfhj2xXmvmAja0jlH+5ScxqTI4vLmaq4J3dkIQGafOP/nIOkF
MrubKXcZoAeTGgwEZZEfdUbMj76DNpBDOAMtNFp9lb9zOLn7SHruoeXXWy+gboCt+Mg6lNy9uY9F
hRAGLCpg2bvP0niB7vKP7353bdnQ8Jkm8ftfPsHoTe7l8/ailc+cSzmnK0xuX6CeCJIXEhEzF1xB
FkGHLPQhVVLvi/bAeZ/uBWyYHBrghqqeKlpuQC/AmmB5AUvC60hE0kbvGtYYtSbaElS1CHFgcCYQ
+LfTFrI5Ft+KhWwu+8VbPuN8EwI6FZjbtjCAsUx6EnhteIOxUWAdMz2dd4dNSRABIWfxc4ybEU/a
/RmFn2x+vzKi8jC4TYKBA0cHFk61S9gPeRYBkj4l/BK6KoIa+D04Z5nzMe0FwxpLSvVpX2kjYx42
ItQ38iliS+D1XADiaEKso82/hL7YjDHZnXthKisVvmAyrbR9hTb2HNNsoZMCJf1GqCeZa0drPWo3
T+HlwTNdCEZLO+ybJ4Z5EPp/MM5sXsjfXL8xGSXwaofVE+yKMHk6w/tGOkAqybQcOnq3vwJ/wI4O
DOYH4nKewA4ua2y8QH+RWoEEWgWNAYzAbpfsSPbOEr1OF7yF4YzKZwcHHAJomNtMGwV04mKHVp+8
riiPw/v2lL2zB3IY+y1UdctX9HP34a1+DvtE+biHOS4fbOQWqZOe/GFqiZgTIzPOhTmBVHDmpmf0
qdAdmPYSWnITdl2+Ku0X4ZkS5tsKCQ4v/jnYd0tQow7Sg0serpzK6cYgWM3ZjBj8E9/rIKpWnK4T
+G6WxLSjA4ERntEE2aKg77eC/rrV9G0TFmRjIRUJLUkkpFXQzNB6DuL3vih0FEVmGmlp3Tko2Le5
FfgDFPwuIDzzigGyT0r0DWjbdbF1sG+si9g3DE0sdfHnz0uMJR7KOKvi51kFYzxD2mY4djhhHUTw
TZ574fMUXdB8Fz67e4H8hhRzSyzYB+2x/rmYkX9GaIyw7OwQsQnGSBuXGlG+WzGcEkoMylrKUNz9
dE6pWrM036VUaXgnbhGTTGOIZyVSBlJhQqbreBiIfUFuT6EkBs/Nc532FyQBWfaeBcUbNDUx9uLi
IsHWwcRXtP5so1N1pvmFkR/yEBbujPqNESdmjFuT1KqYu+KNYRxbTfR6hLj//IYipX7mk+71rvUk
UzeenHxE0+Ysr0xVz8/8G3w1l0fTPz2bfifFpze+xkR4393RUaZtyhS4TTOKJipTi18AJQLpWEID
lGj8bpeYnNuazyuV7+rxRl0LNjEgaEo52FlsX/b09OZJ9FxLjHLf6VjSf+S+pwVJI4V9jXbqD3qn
c8t9DWyDU9oveil1sMiiGZ39Ob9g8qWrx8LkC4EMWy0lpehu4lKbt0WnJZ/uHjXspfp3NjmFuha3
0ncIZeMWSMuuh1bxrPxh/xzfKz6dCosOzOciemqCxIlB6Ss2X63bUzsgDdpf4ZCd9r2y52/RE1K8
ACZkfxZySPhw2UFajog4LSIC0UZFrG4VYL/5mA9xoTD7ja9EepXJfE5xcd3cGffnGkpkaRsw4SLA
2IZGxEGEe2tp4qmJd1OMdwuVsPBukWymiROelMpSWivpSUk7+uBdev6DRPrsfmkK/dzXSw9ttGX6
iGGGiQJdtiDOLN+y/ICAtKzy1atY54AmSuvru1Qix+GhUFK12du7tJRSPIVh+V1iLJsn9okxr6NR
WdF/A58IYQL1JPYZZL9nXTXHaqDLu6DGh5kkJFfdKb2e0mFOuvlvEFeFyItpD7//EMkMQ6a/MGaq
HCRTGGfbITUMlwfozE10TfprYpqJSppen05VOvapTQAmvyyNMClF63Ol1veR3w2TP1796pfeI7oT
ArxmIo3KwYCMk2pTyCFmY6GNyydAmn42+vZOyNVZ5s5XRrG2HFHHfhTaKxJ1sDaZxJfh8HEn9XmS
HHQJEk4XRegSOJDlmsdtRg4tNwuzbAdHWJPYTWI2iarG6BhQEvCvmPgj1WpmIUq+q7XuQiWEH9wv
iJ7UjsCkwMoCfLamqDQY3FJpDDC3ToFC/tEP489O9laJzBzhOMZufH9LS9vP8RW12+gWCjLtsSmY
bUpfEdeFSnCCXno5LNa+vRzOl8PpcpAIq2T8zZzQzUHrhwyux+dbi7HFUTEK8snTYfcCDxKa5ABA
oA4nKJNsu1S24MwO1e7QFQf54rEL4u/c1J5oiBFayng9rcjaBJ+kjjCUtrbUkftQ2oJdjreOfgJS
IX9+Mn6iEjSYJYcVM1412HFa7UJQ2/Ic3fSoKWJVj0vuDy4CrJnxiDe78BpDiJdhJAE5cyF9aifm
QkILnPHkfLLcW79BqhsPSDULg+x91qMr7sK9ve0IzEleUPmi9UWrDBoZdHFH9ubOScvn6pmoDoWD
K73sIUCZxf6kPtG8xZHLnIFpYT9CgBXh7hNBqW1ISrCK30fEuzPO7tj+6BR8FAAeqckwNCH6RnFv
iOkJjhUwtcYvlXMqjQBOcyKPC4syim7KEwC19+QYvEuUeBgeBvs7ZxEOIlhrJpoG+zMQLhhgh/Ud
nTRFFn4lbDQUWViVWFRYLCqsHd554d6BQIBym98MwuPEKxEywPlJwURwDwuvP3lSGLRfJ54E9C6v
IZnFDAYZD5oes9huEE5sieYUb9hXZpQtPdHWr0+++sHxkLY+Ts1t3RGOV2ZQ/23GzFiQNaOhZoHh
hUWLkhyrVvNJwcuatuCxuy27wo0ZV7zb12S3JBbGdzO5EY/BcBP4IVETYXmDl4L2LbSugDAYB7gc
6nFc4krQZeFK0E8RTjwTrA6MHeoUzg6cnmFrsTg9k1qyScGqco/bzVB98gXgyVCjAaWZAAheQpSR
p6TJkmuWLFPanPbQ4RZlP+aH3eI/q+j8rfhi0VgjQCSxoTxRTPWJ0SdYgTMqMIBK4zkBmIQb7PR4
4zo9R/U5or4hC4CGJb5fSPzXgiotHArI8kHbB8bm+wWLXtHydnN49TL3blCByeHnItTcCOcV4mfU
z1GlR1Ub52086HHTRqjIisTquDwCVAJIBFjWKNaoBDTVerEX+Di/lYB1b58P/Hcr6Eb8YWK/p32u
IXjYBeZOeHfLEUUh6DfRy71u7dxG9eiea65ON+YiOrWnHMymT5v23qm9d2l1qiLkhh38KtBBJAGw
dlsMAObRSnrgteCFoMq7naMTk5YmRB2vBBksuWqfn/fTAk88JaKFgzFh5qS0qDuR0jLZ0W4XzSp1
RTjw7CcFzP1xNoNSCq8mlN5oLdBQx+03fNK0c8FU3ju6nSx84ZjCL8GX9bqebl1r8mjg0GmjiMCJ
EFYK0d1iFWOYsbVhmwNpRwge4ANe8OBqBKuwb6PmpWkfFNBVZLFK2Qc8zkVj+zfdteWgYrKEdTZV
n/Dhs0WwGOyy5G+7j+WReDnjB9O988t8HpzpG4Z+0pN31GtvDNjKN+4xxlN8LEQN9IypnxgGDM+r
A+RVJ5iYW4V/ZqjA10T4hH/B6jSJjIoMseMt5mNpvb1SC5ObM1bRTJeDZgXAJ6gbTwvkZ2GyQyTo
Z9S+yehTQtJaeMeLQ9dG5xQLWFXHYnrvUM6cY9QDskeaB3hT7dujABdxcOKgBaAR1h7mBhYngVsE
j5HcAdHevEfFEDZCh7N7AUaIXqgUsSk9oFHny7Tkk54VGZUIakPUQXHl/q8Ze4t9pwIuHuzzwW7I
MIKtElw7HoZi2eBJzoGMtwOLoRLiMLhWNObBpAiTATZIjaDj0Xnh5IiNi4WFJfulMYpzCCMclojp
rXYS3HpFHCQ56bL1USsgE/LPfKVuW9gVuniyoobgoM8JNzBTiVVc8feL/j6b+NemZzQBPZNm0s+8
efpyvVXKul6Qq/I0RgxPqxmXbYweGbpG7yCkI7GSIoHyGucyefXKxyCniHfPGLJRaCFtRQVtHnPY
ftBOhV3prmWu+efC74xEEzISJRJG9PWIvnT6OjNMdtUDjaHbXoup7Fm0qeni0qYWklksTKCENhMf
Yt1ZHE27d/xfMNb+9SvNXzPHeOZXoQnTnBqEiSyPj/S2pHRDujaV1URR8d7Gks3zl0mTr/00MbNm
YD7CM8r1c8icXfVm6Fd/nVIV/VLkvSQnb2lfJ44c4nnST84WRVG+IQsT0q8SXCds+224T2+tD+CG
0FqnspJC1B2ywlDL6V/BA6OtYO0m5yI784z9zlnyVxMRCbaIlsbEzxxsUR512yDuqoc7kCjbII7x
HoELjLIU02noKKOqv9KQDBuL85O7qccWjBYpQjs23pOrKNGiRIhEptM3kRgp+wa/MKc45hCISTjR
yQSuiDx1krZ47mW1x3OPxXNv5IHOYx2LGhWNeEKK6fcZRPqREqIOtSHcYVfkta7FkmDwbFMwBmE6
JwehFjZ/cB+hEEZkb57D8wllcbRgk7/GorElfOGn6S/q7V/PHaIhZ1wOu/TJqMbrivirkB7xlzob
TpWhUtpLbMygB/5/05tOaswoFo43sttwvN1Nb4i1x/uCLPFMS59CXKKJ5EtX35p8E5eJ7Q8H5Q/S
wawNKjWw7QDpoFaBGwx3WGMWuqs+T2mD3zJc0wI4CUz+bfEfRJmOoI3DiOJjRsG7Mli+WgYdurYa
95FHunFDpux3upKco8AULVj1OZxBUOFj175TQyw89Te7N35i/As8fJbSU21X5kCkuBdscUwpKAAo
rkjWlMUyyUs+c4plBAPAxtcUf8f5QPJ2f+CH3H7liEJcXffWH7bh7ipEcmLJG0tjaT3j7fytZQy4
Tb4QxuVG2BcR2V4i3qsRc+HbFC0kaqKJmyJmtN+XdDzcx2Y56JIuYptRsUdVsYwhyULvGekyfGBh
UaDyl9TNDgDbUGB0mRPo+OFt5/mLmcv5Wo6XwUdL9yzZRLU8KR/3PFsmXfTpAT6wZZD6xb5SvCGk
pk9QesxfOFbg6bir7RlYXJilsKdX3+6UdTSsTZGoDECKJC8SNKyjHkbcBLuMkL9IRZaCmnsSsHEU
To1Mrlgkw9pliEJWoxR8n0EKWPuKMPBN6GdwqqDcjkw8vxZqGLEUvP8jgdLul5um291JayfhibrA
ZzGTFV0fZwoHgLbDVolzl36oQUYmh2eq129G92h/p1FnfycAgLQQWOZYwuSE93t+IQeh/L1716fv
myE9/30mxBDLbpsdyt+0+aB408+mofyxZGCGIwmbfMp+f1pFbJMy0CWClyZ60jTy721p9ZOK5P00
e+ujjZsDA4JKNRwpBIyyc0KXReRGs1IFmzafBkW9nfGxSqiz4Z6JEN6VRgzrv+g16beBbxBor8fM
SA7wGXDGI5yZ7jtShzHqOT/yaMd28t+bR04xcn5USBRro1gIrPvn6ocx43XgHsLzgcBUpCPZOLhR
oyPlpMszC45Su7mLcMQizmc9tmr0yOnziphFjSxwwSg3GKON4iNPF55GITHjGk4t6REPwtqKpHHk
RGRTYzAinlr4zT44s/IbYhYPxSMMcTc/Lap9PDqyAEgbT9gM6NQyhqXbxWgIcOX9zyfk5V950q/H
pWe4JKG3zxPC7REiA9C6oFkavQ5yzx8zIm1SahkRRTfq2lmc99ZrclnRFKZalSpcKvleU1JJSq/t
npaA/Kc6p8UAhW6vGO6EssHifOP2JFYiFnHmdd+v+/oB3Cf4Ut9+3unx1e3UNL/u+auSoOvOfSvM
Q1ydj7fqwRoeVl2kLtEi0Hm8XA6clmv0sOT8kazeEvmQklhNx6CQ3CeiJaOWgRe4mt6l8rYcTqkX
FLg66vE4I/xvFd0KfmqZH19J5z5dmJdLKQEGIzQe9os2yqZop0WrFs1a1ORUjPRN3V78OW6buEKx
0cQnJC91nPHia0dseCSN07ColnB8ngnjSQozGdtk7Nxx51onzpik9wijHfp1KUvpXTTjoT4fruY+
q/dI+pnnibYjDRbr6So5gFlgknQ4biKuxJFGvEoGmTvxSVNylcTseORC0Z6YHeMRYnZ8H4syO4bq
TAqdCJ0DXEKgXnLJYcsGds+LAoHaB5lmEFsG3mlDpo0fBMx94KUumBqq4i91MEwbRo2r4PxO7YCK
cPZbpA13TTrdC4R0aiDZmyb9JkyWl29noIso35dUz1NbwX7syruYONL5ae48iRq+wUgSGH1wwyx+
FaETI8N5RBtIoLHo6FFexFPOW9axidMdsQMZ5+MtXFA1ILBDM4V4Rw9NSgg9rIqIVRao4ENsaLTs
eqdSApbJYenkwtN3eHiRCyoHsyxgBvQtJANAQ7TMEZdDTWtvxqSWEHJB/4rrmP4VUhcXSSd+qO27
XelyF5Ha/P1WJwv3Dc+y8LqE7Ig8P69/Hs/kiWVezlMJFa9wdIjUeXE5oLBAUgGOhxM5Eq7YUKBV
iKuYyxZpskYjB0tGtCK/ayKYzn0TjW+GDumA5r2vby0/efJ3NMmQNP7izll5git/G0cThlVslTpn
1YhXxNFytH7Q9tzSp60kob0ascwGNzuYlGBgt7KDjrOmLdZFEcvmdbIC0jnY3l2ilndcT3yZCG8O
CxOJhTuzc5X5b6/MAit03KFYwKpSx2w2GGjod9Cu+yF2J+SKNKbR8m97VEmrnAuSHgK88ycDlhAG
0T+0v5XekxZPeUVFsQM5x0fgU0Vwfst/sJNh9Gx99l7rQ+o/NbZPmh0tRmuyNEihFHgbenJ8zEO4
1OEOSPXXonOBBhhSzP1B7Y6HVYOGM4d3Lw16DXr6eGxURub4C5CWgdlEtkZGnQ5J8y40waGSySmQ
u3OWmkgkMasmhCJe0Fm8YaPkic5zmoe0pghX3MDs7oeuiAGHu1zjqxlPpCGh0IDt+Mn5q3thUFT8
5MPlpXkhdnH95iDZoMyfv0l/OLhBMLp3NkR44icCt6i7iuKS4dOLyoFhw7RyTEOZQDV5J7VSTcoA
L0DbbHCRlqlH5zsNFScPPo14y2cVmu1/ZFj6KRopN5ZgbwAYUKjGPvu99ECfcMccuA7nEuAT70RQ
rGKdVgYzYsnM7bdVX4L2QucmUBGRMaFhxMiPsmFlaGYxLrwzZYi3oYSEj5U9NOtDmz107dc5e7hV
+55QwDG2LkKpqaHURHiPE3hirsCRQpbJj/BXggWEwhXVIp8t8xmcBVhWkJkbXZBkgwuDFE99AqMH
cI/jO9Lbs0dqiIxNMOzn4CRxp4cyenNgysxraKf9VJDCTKmhpwawbGQC6Gc4jQFOODE/gY8W55jh
QenLcbOtTo6xx/OSAC4ZKNC3SXmtOMzTOZ1BTvxZECAp0zfFzvN/Nnpls6/XGa/AROBtJ3gHSiV4
BxcZHfdfl1B5juiFyoA4PPOlk6MbLvcuMgnJ7Zg1Rt05su1Q5sg8hl0TDk04Fvjvsco7w1EznDkL
iym0Ed8WIVvnAj0bxLUa3LfOphR5Pd0cnfSoaGMevRzuZ3xHos6/so3ig15Elc9+1m0bBfsZuoAq
hOEyWxBclj+y7p0lTyflU0jnWdnmBABSyChHN/mn9CoCKdIIZ1ucCoMALVYGPSWsEXqVi3P1CTQ5
TynSZqbMYBpJCQe3YUCZiEEbMcRlss0cl/rRfJCR/jGEJMIyB9AS3EO2S7gAFhEIvkXfQvdPup+D
hViBrPgncjt1sepesCLaXsCWJnQJvVgmdJ2ajrOvgAC0yHQSFi4JOQ3qjtnrO29E3cF547e610p3
tqPuEi1qqHq070HaisVZKgcJwomEm9bVcrCLns1ZtfUYyegt1jeRGmm//fdSQSWUxJp0b/ixOvwG
nqYGtwELLYgip7kG+hR0anCmMYSReP0rN2BWci8udE0UF3Iek6U0N/HYxFQWNaLFPzwXMPd3lV/x
ZsyuSn838xrd01cPDDqrymFe/S0+Cv4doyYJsCgfiUcQlrZaQ8+daGOMthkXIgYwbRcMWNs3UgGu
vcmkeYCdiXox7vB/6gl2zhO30y1lb0fwtaPohCaBpPjEM4FNXijcbA+Hqrp4NExObyuhxQ2CNOE0
XHIuvLBAW8jty+DEfby7HnHjFavH/aFW+8FM20U0K+TVXVHYUP2Jtl2O743g8q0wORm+1Iuq5CJk
9X5mCZDrSJx1RPwjG5wgv1yoZrdzMCfgO/yFN06cg9mSv6MmrB31FFTXAAYErWwkcCBgQCfg7xMq
AXjHp/1pj2SAthKQzPtieHjeo6gAkOP1rwCsGAjwv2fGAKJbUH5CwMULcSdZ8VVMr8rSRU9WImSA
5CCbfaXfwL+j5YDdhT4gsFyDcZDqc8eoiNBuwR2tstuAohrV2OJ0wB+cZgOL3qGiHZsH2o13kMII
fXIlIcku+7XDy4FxwkN8pbPb/kfqRQyF/QZ34JYXCaekf2EsUsCiQnrFXvhTaEpocaYToaAwZ6Xw
RodmS1FXY2CaGuNFABnPNp37DOEWiQPhiaRTKh0jvAtT9SkaNefCJYe1GnIF2IoJ4ZpY9Kpvll9M
Ppry2hKycjTlrLugnGNlzg/h2GOkU7LyxG+iHjADvlxxTHXU13wH6B8bRIqLAQcCLacJWKTpY28y
2PITZvgo4RSCEbcZPgqtswWW2H3ussOQHZr1eF2Pw3ossqPR8Lg55u1DLh8r+ahmR6k9WtIBqlgX
Kxj5N4gnSoVbIyCesyEgnhVeXsPZ/YZiOtvsB27/WKM+tt0Lp/FVqL2Ajimau4xkyLjySEaYO3xV
IPcDm42yTQvcGLG5EhWWrmraXvfauq9qCvnj6Xy8jsdVP5bVwzh4S/R9bohRdE2AH5Sbc3wGVSLC
Sucro/6ANbZBPonFOGBVQGsAURNL4WTpVoJOEkgwkmLrzcYqMniVLFZJe+QNRuuO2TvDDaymaZ6T
Q5fW7V7jINTuJcbCEEKb/VVKQVIV3+RRTBcWTquUfViTFeE6wVeAKXLcfCeAQUuxyjJA/i9BLEB9
T7eJs4caiQezkLrHaPzPGGslriqcBvFOilDjL2qkwvrAe2A6oEPfRkZtKNIjM0aYf3e29ZuzjYHX
REObitOfTb/9z++JiQ4nKqvQhBl1Wjwe+Pkbz4r9Lha+VAoGDvHyFj6VrgJJrd6EO4u7DCAuvgzS
EfVrfAIeCahCAIc3Ixb3OoIrRnhM75jica/TckbJ1aPK5AU7lvmxLg+Lti/GfWuleZE2hn95HbIY
qi18WhA4EpC+sCH6g1kuPzmX/v9lPQPErV5xQqGvb9NaS8wNU2cQbHYVmnEukotBDwnabGrl+/q6
v9SHsj6MJBE/E0W/gLLdFlbRjndaZOf5BOOSQX+qvJM/MsNABzE7868svQIb3b7kStNfZxt2229G
2lA9YZ8yQqONxpn2VsxltjCik72WEE9xwcw8SLhgZKH1xqLS/yGP92ohzI4yDh5I0OmHOSq686vP
WidfBrsn89SsvXuvjnYdvToWYJUjf3XDistCLI2HkB4yRLYKXgsEIi9/R82/5kxl/OsgJmV4Pyna
+0Dfkq57wq4jVH3W9sNe9OjSinti0mOzSK6cv7iWsVEgaHcbEt04e09R+R25Rfd9+N7bf124CxEH
iPm4Y25gSIUH116EDZduH4tuH79XrzkSvVSH7QpO24UmpuW3FkrQQHq9DSCNRT8svxwymDfmXjsf
CsPNHhlWLkaSg9WZkzZP6pyeusgBHCUH8yZzHIFrE5ZSnKgc3eEU6O43OHEne39d97vpME8HtTre
poMxHKvWK72ycttJmD6yOu7A+dYx94xSx3czLHQp2rBatMuFf8GgnzE7kx3Ambuj5q43GsXIukJ0
+AvVM+PsuNQiiQf+tgw8Q8iBn/m58dFA9rVf+Q/8LZvv3U8Eg45bcm7AWMIREwYaLC7cgs3bzGFE
jYQ1rOaLhJ0W4jCF/GUG7YTRnpMp/ctHw//A3cowWf+4ApJhi+5I7cbfSmmAOxRP+EoJD/dk9um6
cdqDrmB7PA3hWuOcvHwwQisRFhsRKY/lfgGhaU2MXDi0sZu2zoj3yPQHHh7Hb0M6GQk9yAbjTJOw
ePFxHcPLw3WMt/YV0xF2YMy+XZoDJaAu2etQ+xEVrHQzY8uMpFN8lqNTxQQ4aqyol6POimY5ap5K
OhIXj295VHcHfXcoyoM+7H3kY+Sjg6Ushv152N/MdDRFlNtIlVm6/SZ3I5sd/0pTiIkwBz4pYX5q
rIG1jYXBQbNl1KTTbNc7fe2LEGX7mYSi2G/JdFZ9rlxcIOCrZaelXwKXqhKP22INr9vjFuYLVwDv
/WIHqMMfhsrNHiD0kfWD4oKhpYgKmV7Wyyfzg6pPLn1SKAkyvuVFA+8GTAt3Dx1PDqNIfWqxlBf0
fWTXobdDZS3yhTYpub0e8uvBWnAzHCvmU+yk9rFUPB35I+JdtKyLj3iahmuxip4rXVh6ruiAWc22
7jrgufbJY8zIZnIuY3j5mr3sSLNy1tXVgL1wXpT8iSOjBJaNIR2Z8oxOGBcbDnP1nSKQ2szVMSft
0EkHwoPjNXsLlQX0923Npvcv/cV4J9CeKSnze4b3qpL0ZBwNhColu3NSly4lKRSxLtZ44tOrr2LD
inacqXomhKGkCJKr2giS69oHuz5gU2U/Un+0CORR71yDfA7YlxTnByN0tj1AAGvt8T7qFAYmsBGm
ER4jinb02HaZT9jbfCJ7g0KuTz5DCnXyFUUs7Pu6BQhRPNPFlB93Dk0mUT5dCdjc1pk6YFuUT3X4
pcmm0rI6OjynlwYNBsRU2gI3v5y5o5zTe438AYy17c8n0W0bp6Cf/s5w7sc7OmO0xTjbkZKLcVun
rvBbLMfFp/p2ofmUCyo4PvOMkYl726V5l2Z6YkoxjsFYWdBc0NYUHnbN9hTb0z+wpH/wECZBvgbC
heelxJbunmgmY+Uw3Q7RL3NbpHymMGXzf++RnTgci28V7qoiWbR40ghQTwow5swu2PU4iByK9miD
2yEOBA3VG1cs1+1A4C2L4TepEGei0YU4lGw3PBrED+3QERLKBDOIcQM70yZmEzRo2EMYnPcGTvbw
7l3grwpgl58ZQiEqfxQsC30RRMT7L/l81TqrYoYUK7u079Ka7QVxMeciCCwskGD0oWB/gQQTfSgE
oK/0VG9ohqYQ5pegKmNkmjDIA6eSA6STZXm09rpvINgkwxpHiGd8lBoPPgedJ1JMGvCv9RYSRfcM
PhoUnd/y1xp87dde/k1HCcrKhaq+9yzsNjaR2C7GDTwdxvn31igGjSCWAqxtx0ktRIxulg98nPmR
01521J0QwO1QxfEToC1FEYhnP8o8cC9wyOjV9g925dZGvFrJPDAeTpvrvq4Pp/qQTYd+PC5FsmaO
2kfVJToJz3bYmEFFBVYSchu2Zlhf0elEN5Icft77JDIK8Xc6INWxju+cwTkPQQ22cTZ5Q3Ys5KOc
HVvKcApwibDCQ1keLuXBGmjApEabSnnag4NSYqN0d0QjO8jJ+KZtsJ3vmHOy+q/flhsIXNHmOZ1F
tAJCU+uHiJrd5PBEyhCyqs8BFlyGW8wXcwLr0Frj0LFCvCP6LSL5G3HVHMwvLyp54e//VFdI2+95
6wCiWRkGjZrbRSwJfmQhOJ90gLREYb9dmBB76jtFxc97lAofLT29fuIBMHMgDxgAulOM+EvbQqUb
PWDd2xmQGHG6sBidoJfdGIgoJTDEIJNAL4FSIsN0fHtCJCe9dz9nKWnIqII9OqcXmNn5Gt1uIpYb
si7RNQzVxpf1vUFAton2SW1h8WvRgltf+KO2xpwXoYyiIeOZwGUd5r8FExry3D3hmxggfkNMCwzl
SGLCkYLSi5+IgPabQ4z6bJKqHuu3WGKEvYrVbyRUBXkZX8GMcjZW03sZC+SH9CeioYpoeLHAl+r4
X668UUlzFkulIkd5LmLl/YJHCeM7niMM9Ojb1D4sqjOlm1gZhgJem4UBGj0TXN4e7wfunGYh/iTt
eAyriQFxAC70JVl3cWMDr4nPl0ijIdZisnNbKJB9dFbDVg0zBFsymR1iU6fe/KfJskEh+dmzATuJ
wrsV68KY+X+K4ztxhfr4H3RFEFf+fKeoNVCG+VobKS3RLQ5RDajuT4G+4YEvuDsZUXCowm9ZhX0V
3ipIqiFlG3ZvyjYW/uOSiCIL9YQYOLM4Jk/ptRE1Gg5nTNzZIw7otRHnLgIZcGxju67oxmz2T0Av
C0cohL8V6kcvY/4HrO0Kmz0QtiWh8IGDTRzZDdovojqjE24EmQgelE3vg0faVnM9dNfDKB8a3rv1
gVrgf1X/Qx6ieljyUM7/Ch8MGus5kgDEVJR6IohuQdUDavb/MXVmzW0j6RL9Q0YE9uUVO0GC2m1J
LwybagEEFyzE/uvvKcDddyJqND3TtkRxAaryyzwpBXdaGjDHQhkD14st/qJtcI9ji+eaRiB0yRDe
tuQxiYbCo1uX+oqpnqEj/DS6Q/HNlsf5uuV6TZUiBP4LdPe3NViBd+L+ThTw3xJctvgcbjKi76Jg
8ic2weGdii9+NQm3d7sz6fLNUrlO9To1+RWvPqEA+0jKzuDjofoWAjmy9bi1ywdEgvGwL6uHUt4T
/VLYvruM91mnNrbk+HSI5gt250ju2eVFUx6deDMhGGTh6Ra2HMWAMgoEvIF1iJuTFt5BRMxRP2Ov
iddAsgP6JNvYhKPyBJ8kZr8f/Vhoet2w+eNTcSMkfeE6H/WOsLTNuA1VYWy7PJoJrPhVD0YMZkmE
LfoIVvyqByMGqybZUnIWYcN+kxlIYP4sFz1sdYTwdRXDVn/Pqn4hgGHuAYPMQsBkaZV/kX3g7p5x
hD58Ofy/Xi9XtEqjpDz0IhPnCpcRUQ32ty4iq53cZ694hGVz2TWaV9WAPASCiGzy7Z8Yu3nGzX8Q
BxzWesAZ4fxosSKRz3cR+HljIwvklCPpD/XsZ/aTDslG38M7wPgDbAjeQT8mcpmc7l6eath3yNgf
4gJhwXLRp980ji7cFO1QP3BYm2zBDMA2dRfHBT1zAX7G59eudEX68pvdMBuLiTLUPf/d21Tyupff
9CtIoWiJc9yC4sxD2tK4x6lOBFB4e9Hheld3FzkdZ7A3MXvtET2Oe8jTeAjwyB2Al+D35QI78T9J
hyHNB6yMKyksxPdJlJOu5aWQ31nEWYC/0wlMIEY/8pi4FmR/SfEEZPggNjeRvdFoRggpYZNCdjrM
eP5rqqMbUkpJgBp8nFHXix1luZVNPV+5+zFP5aXtdK6vnf5IrqOCqD3ggNdc85XDGoDL4mkhaV62
0m+cZsOjKucuSghOgKsIjA4I+8ydTFHMzARLqTwyAy4zLukfUwJazpu9DjE6FejObLEAk7sSn4FP
atzOIcEt/sfSLz4VgixEzTdaDNZpUmpEPLvThrnATQrhg0w4axhVQbAROBzNwh/MdDWG7skU4f7M
H2U3/2KhuCw8m8NbhQ7d9KWvpvUZDRLp8mFlvlCJND3Z1j7fMYDIdzIXEvQ0MrsiJUscLhUWLCqW
WXgM7juKMDO6AvlX8oPyBICSMssexrUckfa929HEdqGJ4SD1k/vDMTNbtjL865TTAMEYPLIPGHVI
2No7RHL2hDzN7PSgmMukuSVX/cI6Qk6Lr9rhXdYeF0Lr/QMZi3L6+TeGEiTGSdTYYPQZPprqBYq/
SUYxXztWkukrw2/+T3TYKbJggQK2JJKLzQhrGRUvPO2gM6XfoDpxCZJ4JvHdi8bUGg0QaL+Y+WM3
pHIFByMvLF7F7uPc+jhjQMVKP4mX8TLSkcrLOMuv+TcxYGtpK+ypp+yQ4OHrCScbf6rHCHMkHUd8
lexq8d1cvnFeW6CCuKAC4vltA7mL2VvM9B9bcWPFrRUzTFOWjQMbAstlUHaVgThvCsyaIKsDg20J
LZYXkUrFvWg4LsnCmqDt6yWLULnfUcVRt/vjmgK22ogMDwcm0STSH5Hoke1I+fAIFAIiWOYXMzoZ
TAI8LMrhifFg66ZeTE6V4ztbHIjlfI9D91uB0v6z/GaDyGNmd6iTM3O4qXvTOZHPCde197GJxXoH
xkNyADcwt087vdzezrAFa8wTugqI7IUh/Rc8M1IAl+cSDP7OFpCvhlv16xNSpoUFY8GK6TiSvEuf
onB2W8MKuOaZnCdw1TxzCDOfoZjJhL36TRH5c0H817sVhJO2J67/ZFGYx3BDvUJIc/P+SdrBYwkO
+HuchR0GY+DP5fznHs8faBHQv8bdTKnAFSYxYXwY/xHXw1W8Rb9FU6HVCYW15h8YzRcUbrlPssU8
R6QiJAnuVYSE9V2AX9kAcBA2MMhtHCb6AKIK/nLMmPcPwAkIIW6BivTM240BNm9C9aUbw4UdLKqP
2UZTeUyLCJJDy+4npuQei79dPXFRpACURU/GTGzrp5SS/se/P/LWjSkdiIlrAtp5w+q/Qm2v+Zvz
VvwqBLsXPqlxdzmC8SnCliUxJzqHXJEKcqZcwhUIl67xKT4IYZ+Qi8eey+ewl/lMAcllo0HqHTMY
RT8/aJ8x6rZivCQAzl/0Rp0Y8xCtY3NDlUPjM3yZeJ8QpAmKjR5xiyNARpQWdei/GCRok/Hnj6q6
lWOZo2/eYndsou4cyeDFp6gi2sTRxYoudTxxiaw291Ni1ZzAvTMGCe902RaLHcpEnZ+5QHi2vdPt
XQd5vPQwaC39Berbzceu5AD0/R9/CpNDym/4dPA25g1ccKVewCjW2Wet9WoIEj1EGPJM20O2G51d
6+yqyx4LEds1zoIkcTFw2gEEERiFaM4IzqxbtQjOaM78TwGk6U1vtAPzxCki4Fxf/QMIZKWAIJ8O
sECil8vnpONWQ0VHChbXKC4pomeZWuz/LMskLc/Sbe70m4RI7RHognfOGjm9usZrhemRYmLIYFh6
gU71H62Cs4cs5uOPQbPssVTp9eUq/IeSE4wzykZWYqllRxDdYPpuxi+LLjkCO+lM7M8/X/w/Fppb
IxxKyCYMAk8MAocw71yE7IynTDi/emNjYqOcIe0nipWQU+vO25bAGpOTdntpGQHEXLihkiJohQey
uVWwOZ1J5gU6H4sqOBTMqQK7EAdvFtY+FpaWNdF5gDu921SPTJxZ8EJZ/cm3dK/64ObEjvOKlTQ2
jBhk/XRK8ia5XwgFejzAC/BlOynsRCI51277ypdsDGA40r0MBSrzc4T2yu/Zvdnuu4oychXVhPVS
D8DXS+5DQejrVM1SVU4NdD45leoUi0cFKgytJhnoRe8S0vQWlyae1pSP+tzjyY+5giEMc7HnZB/P
Y4R727cerccM1gW+JeZ73IvBypf+FW4rNppTyPcAVWZ8SI+ZHjsLdgiq1DdHHcFcmiIJviLT2cwb
32j7qz7Jely/jEs8tHGuiXIlk2hNHiHJlbfQySCCMy0oeAOMf9MiLYkyenQu25YZm7YF8Hmfd4jk
6lXo7Mp5f6ftkGLBha8lM382Ily9g0yQ94GQCgaogp6EMHNCOFs8/gNX4EV/t5iNI5vrD5y7yNMQ
pmGtYjQ8qwFdhQ2rRqiNDO22ULZmQ6uqp55ev6CPAUyDngaI9P978rgWcyG1Xvtzs6HjYZl4OV9c
atHYcym+MQZt/URlIz5TYbWZ99VFtKDBfzB6XzEFwZ2yOHY7mENt4gYMR6lsm/4AZ7ZuiUHZnRor
e4BLYosAeWfhP09NoFLySdsBnRfLWcpmWxUOj0SmaAqjpo5Fh3ND6P7z/o6NiKoyqqfXpZLBVYSN
CA8Ri50q21SD6lfUszygwAixF5QR0sqSXie6TmidZZ3jXKUIJ5ol4qS+/kqGYYWTYzzk3oDrkA3K
j8G8dbebRKO8DamCYpj/d2hcOLa+qNK24hM3xBG7ND7mrOZbezpNFDWHJqcm6ayZo3Ppg/SEetTt
jPPOOu/wENx0z04MjEtGIM9iKW2gsV9DcQf0YfuyjfXLv2gIiP7AjotxFNYPx9Mdj8/SHfx5cMIe
xAeK2rIaf6/4QLHw3J2oGr0EGixLv2lhnGw6JTZaoGpCHCtIQcjhxAALVCRuAnf13tSL9wZ7/Z/h
E/sIn1JJEuaRM61S0PkxrMt8bv4uHDYsQShfRFqsOXKHrryXjT0ODyVGye1yUAjxajk0FsvhX3cg
4wzeIcIf2DDSyQTfuYULBtJ88Xqo/aalNuruwY3GUnzTYoFPxjSV4aL01cfiodDRGmK+hcPQSIvx
+GqMf3T3dhIYZyEmLgvx8DQ8re0LODiwixCqlYBW4qfjAAyad1lszzvIz273LRcb0C6rhQcdSBU8
PMz+bBRJhFvc0t6wTpy+yVWSM6RtDJwjAD2OCPgiHLiOS9EqVzN8EVIrWuGQpDBIgHkhUXCC3cZI
oxMlUvhVoxSVy7kn+LmovjngLWImsLgl6O85ldtzKfp70K7qn4hWdrHsQmWu35vredPcN+USR2rt
uGcqZMcSkDM5Hgi/JrpNICf4xFzUGoH+DV6iohJSTi8qcHHRZ2POovlETdK15piGNp0CgKWkbfh+
V47sLQl6Yo9jrd641R6HhogzDtUxV6n66QLcZT161+J7ohar99EkkQ0x6m15WphUdwYROwgdMpVd
xY7gOv61MsPpnDaIHOV+klOKg84VUsZem/cWzu1qr1Z7gzqe5IqwikB+9RFib/K+kfenei9JqdOk
GUMN4mqezdXfxdIm+mIYGzHyuf/tOVqlOnqOsFvxZOC1YinQQG5iVUKrdDqPphbyXAPldktZS3Nw
pfdG54xDTGo70xjTJ9M10ZXNHyzH4LPBPC4rg8wlCxMP9PSSSSKbhZPIs0gUHD3nXknjdhHe63DC
R7U0jfUSEVlXhwhHKg+D0rLw28h7RVhI1utvKapK54/rLy7AvUGZDJfhuuCeCd43Aq+pgc+XiQ0x
uISXSc0yo88lCNgBIDyoDyZwK2ilJLoRPKwP/RlINWvgdEacKw+1r6oVwxAmIfLzln2/FZI3YgZq
LpEjULtXx7+bPkBcPAkAU7NvvD+sEFzSK+6Wa5mAup4ftS9pZ+JfMGD8UbgkfiND7IEYopbA3bsA
Xm/DNRoLGsbFzAcS2xDPC1uLlFpcmVwcNirZuGvgM8YCrWtbL82RluHm2Phknm5HeKzZdyt/ZzC0
rtEN/mURa7Qxm7jU3MMkSpNbdLGoS/jjl0OsHEjrLMhPlZfjq8PgxUkSooMvf+bythaupvjyzuez
9XLkEqGEMh73OelbWjAQwP1LD2dQhEWDQVH7kf0ih62ZARxhgLFwXhXhSQOyAlaGLvftGWImMQ0+
m3LCNxyeOM539MoLesytfD3fHvMdUNh8N2vHBWCjvZwvDOrsPdfsb/HbLjxYWnxW9q5jpxCooBub
5+/1x1TvhTB58BOjtQwKK6IODjY/LV3pWXBDGaDUHU3qys85f89fJEF5zgl8wtwBjUtilOo4iMBw
krX8c3gqwMC8HBgRpjy1esrlDJkDMg+h6XI4Ls+c8uVPQL+v7Nrc6xaC6fhIMm58gH6xtNvfjtfL
P/ycic87lq6jzFPJ4+WiePqmFp6I+0wbRckv+nIH5fIA+TbfTd3stsdDL4qbeRU5DZPmwOyV08iY
41rEBO6yeJ8mHJfZ19327dFcXm7tgcYrUDr8ssj+NYAlhB265fmKXqUHcjIf62/lqF28psE1wzuD
6w0HZQLoxNZBBfUGftWnUpRinWinaoK74Z7tPbrNvYCk6dJ0Zn/Szcmnh09DnYcEz3kXc46WP0nI
kogliXQtOMR4/DLnb144/Hd0Z8H4IR3GL8BsIgMJQD0dsfrxJsjL2TfeuepdTa9b0kyQRlTQWB0M
al4sck1158nX0Z/6I5B6QZR21HxjvvHKcZ9hVe/8dTJQ9tsKR6Y+fH5ZrUK8afVPzAmrf5hXgsVp
n2W/zQ8Tw8DbCZoYMzNxXBRf+Y2xQQmg3QlHAzssGDtg4M5NDDvuDtaoBp71lxQILBCPdo7aTMHm
0XyY51RWv1zls4TOJLhMj1SYLAy/FVBnwX5iB/ITlWfV3wjvngRaYnjEI84GiuBoT6FdBU9FMP0k
Phw/SZlBIwI7RJxXfDnUfjNvmokpKi+ia5LQAOE8bJvbVoscigFXbB1BR4hpPLeN+LsGOgmbp0PA
0g4BwqcKFBfxEZe4HQX18eqkLa8ulw4qfE6Cb8QPsYH3KYmlCL6RddueR7i20IC32Xl3Ou9Mpj9Y
cEWmS+CXUNn1hkk6PSOeQ9lntpVVd+CZIlrOo/QR9BmK4jQWW07y0ew3natYEsIQI7jc14+4ADIV
pBj/iINBwV7McAKMwF3EpU20BLYAm7pNDISc93x/U5ORgSGXO8FhuvDARuDqO73YWTyRmI074hwB
Eqo6bE1u7YtGKzuA9Dx0X5hlI1gHPifQFSnZQjvOeRt5UK8SmakvMEnSNUbCphzdD0aPSbkxkQYt
1f0s6j6yiE4Ygr9nUMYWMbzNUG/YJHHvGoAUYUsndBMWOtlogAiC6HikQ4eNsvYpPWt1JINTLqKB
gS/myL73AU1ejDQ3UgIL+m13O2whSJI9u/05kS8bE7vbYL6hZfBPgQ2JbCuWE1IMSzwBLYXF934E
0NgDLq5Filgiw8Vm/7tdBkUT0kigcUXndxBcTs1Xicn+RkdElUF0RPBx9C0Pk/EMbwXn7fLN6YSF
porgzXt7TJg3UQpgDYxleMs7nyjW0ud6pmgAOXzzSrNAThlNCAFqgDtFpplH8z+THsIS6wKlyCK2
gPkCdWkBQfAVFkRJMYHH+5wfh/LOC9nCOTv+d3aRj3X+PBC4MDm5727t7gAIMEvP2k7K0hlwIvdx
35wpeIop4F6kdevia+DOyQggZDJkLXguN30BvBzWqM/8ifCFiMbrdbvJ543+4iwgTepg+ZsoyTxQ
hlGQK/gcDTxPifN7xvaGqVDUg5N0e1k/scyzWHw/FhBMflG+rr8ovAsWwwZ+x/w3zbIopHRQHpK8
3F7KbU0NZbkdxq1F3++4pTTXZhBbbvkoUZrLRfm+oTZ38q1vCuxvtl/Zvqn6uBLHURgTZ9gvhCLv
fsXe6+TD1+0dzwSO99M4eeUH9r2D7mXslBZH3znzTwgLHAz5Jdh7ymIRvWXVbL9wm/NtYUl6JHNz
MRPrdjdC53gne4/+XnARCnEHrPZ8bucQYvDkj7N30wibbeUOslSiOqLQt1dEoW9D/QmRdGLLoQQ8
rILQjfnb72fMG75J3AwAce+XoFjw1+OG4cp/ZHBjHq+9y4yESaVMKiMTa41oO0YooenmgUm2ImSG
cnjhKgYy7MC95S4wC/xr9d2mcpI7DX2FV48/xGHWQKs+k9uN0PYGh07wCGaxNLn2O66v8byZ6Wyp
PSIqHSDcfaGm1GVw+UWHJtYyP9SHhw/MJjWhYm+kYQyd/BqwLkBamDcyfvJGETm8fvCBP1hRX8Tc
N8CHnpjooxGgspwTcZEmNSOsXJmUFMuLX0oJbLQOyyzBqzhjNmnHWNmudtzIcb1Y2bBWddxFqZn6
5GfxmeSHQlAENqtmgZMqT7x/18AQj4NFZojAEDMpLnPzv4XE9sMdRmzlzdwrgJYNW4dQbyjxjsV/
MG6dpx9dZ85Sp2RdcKJmRqhZ48YgSUa5poeb8gs0Go5ycVqi8frOeB+v9hwq593d2t4m4fYvqy1h
wJF6L6/e51ioD8KH1VIHkUc3UgYlbsxg0Pzhq0lghsAJUUQRdmzV4qbLvadz3DP/4Tfjg4eWWNW2
Zpy6oN1A/PtNNSwHi45j/b+9sJwtatAe+EbAiy+9sPm/1bD20gvbUutgu3dRDpshBJx9A0sAq/KV
ZZmdz9I7P5d9449CRtBjVjr9g7NKNz3pmlpmalCPcEY5SIAw1QNb9uA6BCi/pFIvDOkx0MZd96AU
D1dKX7qHqnggktHBfIfoJHnzzOeDT+C+LR5U2oI7//rWwp0oRYoY6w5DB+P8ZIBtK0GsozXBThJR
loHP+ZcIs/TsgJIZ4MploytxR+3cEMmX6M+Zi1p0QMkfBOiyBAV2j+o5Op2gLYmMz8QH+ezZ2aYx
NpWxudUJ/h99gr6XaHdPnhKLuyGvb0YbREiDqGyEmHtUDqZGaC6Lwk6sI/SF3OPrBTwr4SFiPpC4
93q1n7EqSqmKs5KDJvk9fWd2O2va6tXWyahg4C2j/l7l0MnxkEOZXNu/u+duSd/MTF4skb5hIZ+I
0TUgtErIJyyyN6yb7K8ZpTV4s5LEVCwS5wBwGq8Er8cp6Ur+amJUSfFCfH5KWiuprKQDym4l2Zlt
AaIuQVE7E0LKc/uq9W7/KnW87X0KqHmby/uSzzvGcDX9VGAf5mnd7e78LjkUeF/nrYiz8bcjBllR
B5qGxt5eDOqzNvxscszHkUWQjhaYjQQRL+lMF4WBP6JA7eh23c8wf6Ti7r/i24ZI2SI50BzPhwip
jPL4sRVqGV91SDJskYikfZCjVSuRqc305HbYKHwGKF0h+m+5uHO4WuSb7ql4z9hkcudZckw8k2uE
ycSdzeWdRg3UpuVp5JmcAH/zDmaDiXS+10k7smCFUxeFegp63mAX61Nyc/cgDtgUZ1UJ/DE1Sy76
ptA3OoIvGCTdpeDTYSy6FHySS6d0s6ppH3QHNrIRHV3tH/4Qafh7Fuc+GSTy8CXhlcpFWippvuDw
S0tI/Wk8dzgFng/MpX6VBUBDsOI9F206XTd0j6po1NiOa3qGQ0xwPZFOJXQ6aPIuBj71A60LQjjR
dxadbBWEA2SDX+l50X6Kg6uQOaDNnclmiK1BlwLWjKbK6wnPnX9G62hpqwnMW3BZ1MSMB997tesB
+NOyDRZdaxCAPw03ty4Af7c8AfCH65FBfuefjIeD/mDqD077YLQPrb6/M67DiRjBOzHriNYBixYB
sAL4fHRMcsLzY7b7Kzs9I71YOwPTobWTutQ+p4rhHcBciDtQyKSQczSPJXiyn4VJqBd5ydL4lL4w
VJR/KC7CMSFRhkScTXAGmOwlFCBRVHCPmQo25c4CgaT9wlfU8qS3lAcEq7jNV+P6jAl0lbjPfzCA
Ej/074vNXTjd8UBgK+KMxvE0ZHoeC1l7EMo2XUjaIzNEyGo0iqxcNURFDsDkBD4QYUy2xEuaBFcT
Ju819aHyYlM8obn0Uygf3KACHtul3OFNlU5ANz2+OTAVYcLHuWpqGxIo/LYEhyDCgIO50Ghih8Bg
JPLj6DOiIU/UjTFEQpvhNIo8M1LIp+Nyj3KoD5krMHGLq50RE8P1Pzw+yk+oYOWewy8iZKLcJqLD
3+LnmhwhPDug6sGRoDsSrBC9JHyDaxeW3O+88aMoyICRnPLQbwbS+KSFUuVreyC44kpf9R+iLyye
RoXaZ4nbRCjB+XLCmUmhA6oWt0dEhQyLmAJi8z8w99VlrZ4vMYU7BxKJA+aGi+3rzpjpHBi6LxVB
8U8n8Fv1IdK5rpSRntNmFZ6ph1rMzdxKK2wpKBV2ZNoRTRVYuhl/L7ypGbA2+547NmkBeHX+Bbwy
2ZxQOknnCif1fdfcQxtSFWbcezhyAJPg67iFlmChV5TUyVMJg063qy/Uhm0NrHqw8hXm467MLvFO
n0PQf+v3gKWxkRcSNBFC8oOXP+fDsyTi13QvkkA0IVi4hSLwqEBRIJqOh6VSFPdKe3VpvZxv7LCX
80nHZ2EDfQmimwO0vwKxlOY4b2ipIANEv1UjIL4Zg0KBvGIIfZnjgjhAsbk3m5O9MTlaBOqRM6cp
DGQceC8Lg2fdKpIjYKtYoKKyqwnHZc1GaE8hm80MzBg219/5SPRqf5VFyMyU/qYIyFimF8czboHJ
zZEgryrsYzwPeMcwnct3/8bMr92QCiJAdqIzE7GHer8RIGxAliejJeifHOM32iHACtg9qlimisGX
bD6yPNwyDhsh9DhSYgRDdFGl4pHLI5G3LvItq6uciIvUi1yeA8CKj1b/N5QnsP1g6xhH6aJQ5WRE
/9t6UtsMSslt8anMM8FLpCSIT7U/z8Hvid3bZdfxvuhd1oyN3hQ4PEz745LzWXMPM/IpY1z6tBIC
P0qq1Vv5lXxQzknXYibOEH2hvlFj8TmmmDEh9SyrxFDPLoiAEpuyO6FbAO+BLmqFXSe5foFhL+9+
DRfpJM41DZ580ki6R9lLcFaxNNCPgKqgwwhi0921kYZ8hqsArat0q2/2v3zhCFx93++MK2lFy4j5
0d8T9FPgHMSSsC3xllRdDjr33e27XKxDusu1vCORIQ6LWMGqYtM1m6kh9rdxZoFzm1Elcl9h0iqn
lpw21b5Q0lpKKyVVc+61MBJcfJSYKBXvx3mWKkdzeLnQ3RlmTBzuzK1fuj6pdCjOyBTDVtohDFuv
wLXQc3gHZxaNW5uy2cw4f9Bojtfl0IgDQS907cbeXIoRLKencSSajcTVJQLOhR6maVxiAzRKRfyb
6ohzH01Z1FNZvd8WLziQ3wwoqqUwCZEDQQZ+RJT4oepqOZ0kvvNWjeJD/EO6XMtzJUM1ym8xAy1G
F68vdQXBwYXe6v8Ye03rLEME+QBhjAAfUE1ww2sOGGCfKtqY2ZPsXqm++xpuO/mDG/ON8lbBpEFM
yQHvzS4+e3xreOJxyLdU1GpRN0Rdx1aTXIwg76B7AmrAzjS7lz9Xrr7LUmSvIkDPnRDqi/fI3+cx
ykBA6d7oXkmJ4oPbDXW8dBbz21FY4bwxbi3f8aCg3QEM+eYywhFNrGsQYbDimVgNVmhv04MJMu1/
aAycrFD6mKQ6n1hF2HhkiYDIco8C3UyFKE1bErPtuIf6Q+RWj4xKBAgUC6II6pAbjTW7QBJx26HY
9pQmkTKTsdvhlksn6BQHL0fIpUsVDC+jvBajMA0r9AdbO/m2mwzG9h+XXzwT/z6DaFFwMNiYk5Cc
fGIIFbGNZUGnZtHcO8viyRm5Sz2SxoYatHKna138DfmD/De+NibOeZkAjq4PMRUlwubD8T4QZre1
KXi2Qp2m6u1tZIix1fYcTxSQGMACkFQdn30fMCK+J0tkxSdxrRcBCE4xhaiJ4SWiIDwGzSG4eTeK
io1ngha1FZC0qCBwZLBakJ5Gl8pLvDA1btMku2xhC7XZLoNpUu2KeddVO5lSZSorr2lt72D44nPi
j1hJDbmF/Owv5LsyOtF7trCDczWQFLFwcUAQxsHBgh3MwPPaf0nsThud1DhSzTtjpDqOZwX/pVjs
eth1TWTUpIjWNIuIEbZKcnISHIYhMl6BShpyyICGakSGTJkgQma/yMmwFcut3XXcWfJ2aCiTFN4s
7IJEnAGf8JyL6LwYKdFy2H/wVyFhMDComUbQenMTkjdfyTtURyYZsLLB0SKfo/G+FxpIXjzXf4sD
dLAKXy3MYvbFbKpLkYiryrDHZ2uRxsMXaxP5Z6+shGzfVOjmWNGgafCx6+OS+mRJNLRKYcnPYz62
zrwmnEbnX8zRZM7RvDOeD7+VL5OKppvfIhAN4UEXpUt4nJ1BrDFPYMG2uWDBmhVSclIxtWVXMxHW
Y8ydknjCzE6Qec2Ms1V+kytRlUVCiE4r/MBKlsykhbAIpcKQwWPHVrJ45+i+w8aGwQ5DhvPFPYrS
10YJKzwbLT1pHz2mNiXgK3OsmQ7QBQZ85d27/AL0xr7m94eCnyfQZtSOVlJcEmWm39jasYNlC8ot
j+eGfTZevrMSVDx3Sz3tGnRkrAFSd6EbqiU3Jg6AYsynjsFiVq2xC9IW8AYqmAQyaf8zTZnfV+eR
Dk1qDnkNpaZ2b/0vYBp4wYkIDID3OA80kQplBxACoU/ok8MGSHh+jiC7072tb15+mI59sy5qPwbN
44pLyoGmeNMnHoYLmh0Sz+JdGBfvgm34Lb4CQ1CDQAZ1KShAYj84iyZti/FMijsOheUro/diwShr
WDrNipb12mNGwu8AaLhCAMC294BzV366foMfZnx3eONfrp7cjGnF0Rw++U0bGi6w0DJb5GYCb435
i5Pcja1xDu23cYmHVYip3+r4QCzbnuIJiPHwyRyoknijRxYWZBz9ooKPvwvvlejW8ta2l06M9r3G
DeO4uRWffmJVhmjIaBWzDBEp7KGMEjfMjmSu3Bt+I37Cibqck7sduarjquGb01K6dcy3sjyqn/wk
/i7pUzHFW9zKtf4ODN/nP1JJ7N8dzdhMeXCaaMXs4flyN6ieivKV/4/CTx4diNgXXUz/lAedDb2Y
gz4xrpKfiqVSlUwSE8Gt0gRTpKdMv+YHCCpqj8gr5pBLy+Vh/mD4WR1BTwJeZvAHAp8BovnJvIqE
y5FbNxNAUZpB8yTDx4l3iBiAfcKUWDs0uJvzYkGiW/C11REErP5sK7u2ezM+c1wHR42GEOuT+xPD
pd1NAd9A/n7HrrhPGo7j93cD1Yuno0bgNuw92QpE7RHXgf3LmT9UfG8/F/wgpiL1BfA+UjY5OWZj
+DPBei5QovK94J0zD58nr0+Y4TOVmqPim+Ox/n6/gBBNTsgplDiYNAC7iO4V4XKiWlBVHrKN8Qka
iS/wsBW/Q8ZjFHQN8IpKb9iWqJD6vIez88gPzpHEWw//0q5+p3WHde48k/bgs5POTyUv5pOtHREK
pVGAbqlHIu63DAl4wYQZ//KT6Y4+cKsVSRGGA9cNbxbUYeAbZDgrgdVlyMd3qCUATCd2ff9qqaCU
GI/hWmU81nyToIEvjee+bBO+Mmlo+OfcZ8eIgqpBVyKvFB6WWEH7zdkL0j57SgK5bCuJNzLAIj9D
sJEYq0qKhgxY9ONm3HXjmp+g1eHsNBPLTLDzXN8crk042diFA85AqIJAK0FZjFty2n1M5z0ILUVH
e4sAY51OP3M2D9ytuG0tSCwJAdF8pUwEuixUPzz/bGgYKbKzWY5MBlIbt40T/UEHCCZbnSsYU5BO
GGmMQ4Kfpe/Y7wsG0oGy0hG8BSWhIYAnjdPcFNAHswJ6RhyznNQYO1ZHh+uEHlp0gEghaTjlyF8F
YJJLfy05JdRW5nGgjnfzuCXkJuPUsYBSUBCQSFLivEObynGF7FVyTc5mZGSASAg/KEuvpJbkVC1B
6QZtSOj08MYHntxBfki4EcKDh1W+EsuBSVYaDVCC9lTx1ps8dtXGA9eJtokpObpZ8cyb9ajihiiI
s8XdTFkkQ20PxIqlP3Mlv/gpeuM73guG81wBMa5mU3ChqkgXVAmJ0AMHTYZZk/h1T0wfGCo1Ibl1
EtQQiITVgSuBzf1hQb8w6KZ71P5knk7Rj8TekalvI0J8wiv0zSy+QQy8hHw1b1tcT1ie/rKnJtd5
OM3AN5IbgXMpuVOMLGESp0sh0eh74mnj+WXQopGoTQ6XJLsmcuDU7ysIoyfNwdD2nvSH5JAOuC0c
92bGfb3hosblmGeQNdBsjPYPaT1VwQPDc3aNl+s3vmOQYjDV7zupSjM5BdbZHlLZ2evO3nT2zQ6d
gMGPJsdZG8NYGRGEVZHqliiz8tZJUSaHLdZOtqd76+fseDYeWOBpCNgYLYiD4HlVvYFDH7vyBQeO
iXn1Mdf4ejG54ojjjgYICS4V2sc5GGBMcXej/3xYcBnL6bfEEdv5LcRJuswR6X3kOBnKJKldn7Wi
YQ3UOdnX/+CC7v+hMIbhFdZvzhvLouOR9ku+ZmCiMwDF+DG8C+ayyvNUJqvIOx/2F1Ffja2bOMjI
4Agw1QnNUf1wJtwvEEgAIYTUvcD0PEAQPb3y6b3MomqCpaNf0hLzPIq/APxuQqxCi9ue0gOf4pSJ
L2Q6+iv4eu8+ZESqQlQflvCY8d/dwrVEUUye80f1C9/liW/L/OOjtv9x6i1nIICe7PHzX3CqiYUw
ia6m+HYSPLn5SX3hSspiIKlyexFxkWaKG5qNgHLdEy7Z9bBVSLYS6/rmcMz9llg319TdsExfuBxy
PeUkzMzokqVcVvPf8pEh+r10dxSbaU8NERKuq6S1yS1x6WRSS0wKggHVQxnjVY6xYvrFMEenE/s9
azhBiVP4sRr+pqXESP6h/bbZQVTpoUqXqB+z+YGUBxGPSczmtXOCP3zVa+7Ma6nm4sJVbrEo+yis
uFo0SiV29MczAcaUkJO+R5HqxNRQ7SL9HVwM8Vmivedd0e0c/AQIGtAftF1FTYYm/k8TRth59xuj
KzMQHiGmWKALj79/1FeraO/NyAX7HKr5Bv920ST9ssuSR+8WFot9G97pWdsCYVQ5qixnln7p9ODM
snZ65EyRLmlm7xxOe6GJ8krfipmc/unIajYEmKNLE2XnKIenCfanjkwy4MiKGb3vnryo76KwZbF7
NrcNaBRoa1PIWp2FeAlNHCfM37OowmV4i+5LMwhMfV2JhnJLR9z/XkIYfnBZz/mgiXK1lpENCIxs
C0uccrXhmqjK5n7Z9E5cX2PrEF0BI96FB1ZsRotMbEPLXrhoB+QoOhQvEGvEqh2xIE+v1IL/yNNQ
C6oX4r/VrpnBMaYdZbYVLJf0PqSNmd7MtDBhsaSOkRpGqhnpfEk5HTMGeIUAOqOYViJBMxdYzHyV
BiTxz+7W8WmkxUFoAdkOHSvgECGjMmNYbanSpZxaxBBxGuH541Qa8UcNGmQ4V3AiBAjcBxwRWMCK
tCLAAN6iXTiEE+GLexcvPoXqtDv5crcfur2l72u+ohUWexKMVCIjqgnOlREdGISgv3wQRkSt50Gu
j9N0fPAKDM8LDmzGF4c1ZGQeU62JomZEbf58+UtmMlb+ot+Df+z+cWCWgzZxHbQxwUNfYeicf1C/
MSiifueCpoXe34jGKLZx9Cl7q8MQFQl7Ia4rLoH/2uJxxtPJYTGEmcQkQgwjRrEgr4OG4QFa5MRi
1i2jyihqxqgaoSpHPcIMs5qtuS/podZiH2GczVOFpnDCGE9Ap3SfDsg5dLuiKXxxgsL1OEubPPLP
uGBGaAJk5ULku/PjuX+Uike7e9SKR1Kgk/4w8/qcHkaMLRtilMT4RLwSj0UToPC/YX8Ux5QnLjLY
scx4ehg+VvONdkvkr4bT9BeJH/XV7j2T8SE0+7e+/lMfSbDVx+5E0SVllpiZ8ELd39npzgW1FkJX
4yLlpGjD8yy04ZxEzW+uNlxeciPMEO2wHvccWt3+G4cSCyUbIImJA4ZGZeBtS8fD2pUIJqW6BWjD
GvfpoEUqv4S9JLgpFuKikhSwZH31iKeITaPBnPadlCmxTk4LRwW7PGRxUAJ0UU1Ck5T1gP0jixxr
b3HrEX9RP16oZ8PzZ29IjKIG4lsx5o16xEdFy8nd3vBvJPiK5DtI2tF1Ym+Ub+kpz9O7tptyHtp8
5WemnZQSr/8x5J0pSypQsv5XtWw3L0aks6fk/VD49iN0CbkPJt7CC1pirAIUnpU4LYSjf9V8++sA
TU/UmwE1hzCNfn+VjsrzlbELMQSfO1LHTKuKYHSPBA2HxzU9RssBq2HDxT9wtDuEhIh0K8qaWMVl
yuHPa5MTTlThhsOUNFjI1YHOiy2dnoYhgaKBqAFdIKrlCK9nc8SQiNuzaP6PqzNbbhvZtu0PmREA
0b+iB1s1lizzBSHJJhoSBED0+PozEqyqc++JyO3wripbEglmrlxrzjEFn3L9nEatz4Y1HuXXxxWd
G+z9wyy23F0hR1DlkPx5IC7oRuSr2+G+QB1BylC5RycGE+V3QX2KZTnkiwiB6n3HDYyW6upm15rN
JUzi+HTFJ4x0AXLn9dluNskv5kBIZVm3DxoA3OH47oTelsxAuI/AXY2ImgvhJJdVcYulG43MrmME
5RMj/3ApthReiGGF/nCnn7jO6qd8eKWm4wcjIxFJZ/tBCHn21RQAbTn2w3ISPWA56mDSGk71jb4U
HAWCWJtcG9MxX9PPX1MsdHGcpbtH1qa12smE2COYY4rCQ3pSoSMOwgiy/s6vrwYPKTFN3LGNENmL
px9VmgLixOd5YzFD4aFkPawidMGFt3rlGSAl+ASQM546P5RrcRnmqoH7XTiwOuU1ZGy3NEGTonIG
M+J2tO/E/gJgCrG1ZLkS3fXLpj9jmuZw5wJFZqCIDby7P/Jy1iqlzhmTY8DCIUkGRPRCdWb+gYHO
XYirggoxOEeztMLFgmnWBpQOh7he1sDXoICDS4Wtd59/iVlU6YIVrE/ZntCvSv7fodQNN7nI2Ltv
SdfjC0E4oFXN8w1t+15EQ8XEyaY5C0eYqi7+SdJfjBxGE2JBWp98Bb5HTMLyhEbvpnN8h/oA8hVL
6hGVAokKIvBLAV5xcSy+0hBp5ILQR8OYlm56NSowDOL2mPmCR709pvmRAXglk7QIINFTcZ2+mL/p
ZNK/fCl03O+Mtv2q9x8yEq6A7DNw+HCUoIeQQ+VXXm+ur5pMxe1Xlv8AQV8taHO+qDQsf8WxsjCz
s7VvRzNCZviOAv/PvZqzKuDXKf8ewwvdrIlRrZOgukApUPoARll8YzEZib/ZPPTf7BbVK/j2xNpx
usP+IajO+C2sqb2vyIT34r/3zdR/tCqZB9NrXf2kSclxNsMcQo5SYE2jXceZnSuvr0zQu8a5/mWG
rtZihg6xsHEymo3J5p5s8KoyCO+jgswzSITMnRMmeYEWNeALx0CqxRkHYYA64B9UwIIVo1lKCfEY
eTHFTmoOKnGsLfijivY1uv8v+Q/FBgyySREMMiMWJIL59wgVmkr+vuW4VSTyTLf6bYMzQZVwXtmP
2wy/Pm4zKfpLsAvLbabgerJyx785/gpyUwQtCj8mPD5oUSS6oyAH/4gfk0wo8I8AG6cvhKsh077q
jV/6IQxLwPPLgilnMfQBjrbi8hhd/zIjrpel8OipbgGJfnbTvxfCB3AaX/eVsRvGHRN/4w8vOoVN
XAiJAIUD//7H7aIlq6wBQxgjGLOimxXFklhrwnuIMtuYG6KrILKwlvJw1W2ImmlbUR5OMoEB/5SH
MZUYbRGulcjRRARsNPpmQVBMpKOnvNBCiUZcO6CBATHzjrxMGvsU5qKQa3oBdoEURySZ94g/cTMj
kz93Ef95/IyMvfH23PdBOqqnhqZRjVMKdaKnHLE4oHlvNsXZPCXvypH9lfYAMGKl2hvcKEiW/ET9
fr3yaIumLWm0GBLm38BHr7Kfy/5DxE63l0YvPLv4r3TCJkFLj2YvnMmR+zwnDr3fK7GV/3TlkcRi
kyfJGgUezZBNh138eX1iz+cw4ki6KQ39uiRmquvzBUXnlCE0TUeuLbu7m3H01wlaKA/Xxw0s9M+2
ONKUY3CdGeFjcM3MkTwzbj7okc1jf1YmUYoglo6BWwHK+VZO8hTleK8LjC5CoP4YflPiKIF07L6p
fJZY26rwWDTbuM3htmPX56tzPRs+YMphhSO0V9v22pbJKf+RXu1/Aafl/5KCu95l9T5LXXPYSt8m
x4vhtuKkGO8EhStOttp4aMFBeAnpIte0CU1Q0N/EtQs8xAbRZV68pqhPyYNqIg+GG1YWTu087HkP
L8I2PtJ5XkqzNI8UbpFUmPLpP3Nk803XsP5YMqtyQko9MX8z9oiR73c/oRejCm3wLw6z+5mE+/nf
eHsk3dwcyYTj8thzcmEsW4BjdOQ4pBS6KYL5MUMCIBqOhwtVx76MSV7EsrUxjz/GLivuygR3Oirp
6q4YDXTk9HIchAZjHfJTKI8SMb6Unqh5JO7mdQts27UOePBkQEe/8N9RTCF/Ehf9v/evfEYmufQD
lpZA8guXjaHt4r+0eUWVYNEKzvFm6o+xz4pWUvxX+amQAnIj2zvKGN6QNTHaCg3ZiLijSgCI6TYD
tfm4dZEVUtOARHqL//LgTs/bYsukBwUM6PWK+Qm7I05rQMSKa+x6YVbRG6asqwjWysj+t9T8gNf5
XKQjjzHy1pD8s9Twki9CGgFxQIPT3+L5DZMgTcVnyzjynsvUobC1dHutPKk/SbQanpr14b4Ob784
EaXfFLLMcFkMfpnTslB4TE/MRFlaEcrAS2hFv7TYHSpHbQEMIEBfBrXknTGrNU6IXnlW6PPytuuv
tzNPKZN6HuUdbQWwA3KA5J2e7qR99Zsf7GZdo1uF5iH55SW2RNXKt0KRwNHfLKd//iVLbyvhrHeU
F4QF6j7ewXqrtqb1kn+VxFN+VXcR6xtjaNop97VNBm/hxD3HOW9B0H5JJ+pH3jl8X6ypclzuPpwh
lDMFcgr+LoO4cDtD68L9/VeNINYrqKT5Vv702VZ+EtKkw8Tt60X7w8WvhWxpZU/otEY6ugQiAHOj
n4RzjtNzUT1ZqJ5g5Qt7cGjQ061d+4e8vpTyNK00D1uqPtJRoG8uFK4VeteHwnXlSBcXDShrBoCF
4OK5AbDPkL6MbhipuwP34lI/xYl93ecHWfNZEgJQ2pMgczoHAXrx80fS1lppKiQKGgeqH81yA0qd
R7VDqk7+lVjn9CvJeeWk7hn5DtN4ZPJG+85OiNllRXAuZ49Wokz5Xsg080tDNhkOU8lbLSHM8oii
3+5pM/DSNL+BasKh6nkYt+azxR74XHFMD2dslRgqJ8MdCBF/1nMGaePX+MQUFUxuQ5m+IQUThd2T
YmFZp6nOPJ4Z6YQCG20YmwZbgSu/8pbJr9wOyJFC554DviTUe5PPG+WyxRWmRVK7Vdbb1PuxGops
XdT86AQzS78Zxku/16vo+kWVB6CCkQjFmbRN9mwL1XZKv/8rHHmGFuAEUXLcd27E7NoQV9G1cHHV
RZ4cl6JIaIMhDvAsSvxTocoEyj0FOklHKnI9n2YKnRQW/EemXRdfUsRC6DvMtL5gXDFEtlcIf5bY
L7S+9yNvOQtp80PUzLvOAjzxWNbs1vRXY/d6VCQ0FC6Mn+wEg75INyyK0bKEwgvryukzv6byO5KE
w+qSSBqiOhGF6w0YdBnVQ5RSk1CQ3KJE8OjtCFmaR/4OnSBYDHz/M2sQaTHr2kZyTbNsXsKDLNS5
o1MnzvC309xVzHeMJofn1BuW1SF/Qw23KKtrxJTEoow2kRIgVKj0xpxrts1kmwbDBNKeR+sPjwdC
wLrzFVx4EMUJQL2gKlwxfmcHB7UrqGsX+oWIrAfBmq3yLRCWQhfkqaHcdEQB8/czM8lRgVEfraJy
u5UxezAkXlAvJfrWPEjzgE/l2IqPfKlE7+lexQ/P7bF15afr3w5HWdA0DnzsJhogI0qHpNmnNze2
s98PVdODOI6kiYWkiZZ0vixpIY7Tkmah5ns0znXC31CtQX1e5FQoqiQu3k5cgYRz814UmxrxM3/r
1/iLvjmCKn6l2GTBCleEotBmMYYGOQ37g0W5CedDlJtgv6lHJVuCGNodEbJa+VPaCSErWOFbRwrg
NjmSK4Xc0kePNlc+OsaZAIDMG2jzj96PuNOHzMi6i58SAD56uULvS8TOgSw1afDxprlkA6vgRgay
W/43/ni99hvQeRbZD14Zrg9rC80DCggR/YHHloIMSJTgJwC5gaPTLm89SOCEuGZaVrREha6CaN/1
i8HojaYLURA3fjyXJZuuNrrG6KLCG4mzohjLgt2wuuKAie0f5UWS1/faAiqzDofi5QXpkvRbg4/K
TZ6WnEHQFOT2XcObDzX25coWzBieB99Oa5FJYzPRR0CDHwpb1opGtxNx2HAh5a7JX3AX8fEVPDN0
UchAF8kNZxAHEAthzPULjY4e0enPSiakCDE89kET0DnQpt2SKw+phakv9qxvY4ZMgf8tpOJQo7nW
sZe8JGOQf3GRzX9hTht9vOQsnSKPUsfDU84eCaJ9whrjo+vXKJUm35q4K5JJZncQFxcmSGpFEihd
KEBLxd8XIBaQuoNYmP5FLCCKhrKALprViEiSXBGQBZ0QNl5a1B4k3H2q/Pf2nS2fkRvGQtr/mPUu
G8r9mqZzuxnWm2m9kQBBdU72cl+TdHG8Vcd7dexZeNVXh1je543bQRxiwjTRRd8qWMrj6BpH2AeY
7TPx52Mu5BmdqNnxTuPqnKxt/El+Q/y5agA/QKGiGAi0Glok4uHt0kj5jwOvVoTVj7JbDO74jTuW
eSDTQWAqiOSSM/kN1GF0g95p56y4CNw2+joq6Th0otVyx9oHlZROIlgZfJVtkJvB4/rC3aU+48AW
iQ9IUIWgQgVxxhwcWM3VYQCoU2nPZKJuVs1Gx0y5DFxjBn86wqrtKicnbavy+8su1rdMc7hh0Q4i
TwJk5UEcUrsJZeVdmCyMJuJ1vK1gjAnz/7jay2Diln97U3dwV6vrLjGF/8JovXt0VXcS1q3rrnxx
E9CowiING8J7oEzr82wGwLIQfs5PpUh97op/Up/bxgMU+gBtKVgol8WbeTtCPqX3P4hh5vx9VXS4
o8/qc/LJfJPhJiFBGhN+cCMMOjF7fo71s3F14jkqyb6QeEX8C/qkA5nW1Dms1vBYSHBoGlMvEctJ
tc10lRqiCnpEdJKvXgO5Fs0u7OF4FGss8aGsh0xY5dolDQNtCwoURsKrkTkt5+ERYivIMNbj55wK
b72AwyrM4O98O4/LZWtG3C9Hk6C5TQG9lGqnc9QJvmUgLat7T1VHJQ40CZrP/Olh2iCB5uF8wrSh
MIP+GRcuyNtkvb818FhxX+4Kc5vO24u66fuNhgL4Gt26MJtClQErYF4kO3/NmkrSyb/rJSyemg3L
RslZD+5ZSMFsLaQ+RQuXEyLwhogQR/Br+iHtm2dOV4FKaIJuDhQgtXinUITIYRsHOLaKjbwDd5Lx
+SOrKMzkcNB91dEJd44DrQ/UMojR8Ur+9eabiT9IzFV9gZ+uCS/zpTkgyAb5PSEVC0SpVHyfnDcT
dDnapcqvjIjP+Dcj45ZUBaJNz2DaeLXn5dHhAWomj0cHEltznuB+XUVMOoNuhuXQL1AUjJPfQDDV
oAiKzalNgofpSOxM8GIKHqB9Ke+HFNqPi8nMItRKOmAw0mVgn3jnGdHsAAvzKpuEDQMtgS/K7oSZ
1XRvitiV2JJYOi4j/ZPHiLtSSgdQQazBPpGcyXZBoYMWB3wAeL5/hvY1c4FRcEmA6Iq8FuC+OONA
NxlQL3gXInzJRAoKcQOwkbljkxLsDgmKDpIJpBS7/eVdG7Z9vsvanZzvpGTfmJhyf44ImlWvWHnl
yoOOW6+8ZlnYgQACsx1fTREWhemoA2OJHh9jZePve+HtFP9HgmI/uqfigGEIHAfPHk1Vnj0Dgn2G
yIyhluirDrUj0YPVPI2vZ6+dGDET9qSSHK6AxOxS95MQaxN/4l+T3j1BJraRFCxgEfnBcG9w+Q20
DeOgUwT3pjaIJ7fZ1KFK16M3WF5neUXty5Sig58wTkO6dg+yGaF8UJGDVdsjPLifhU4HPLxBY29I
ofHyp72KxlT82B0vAfvA+/oMbWQExGy4c0qArZdxZvObtYud8NEwPlnpPx3jbnTT3zPBevRgQvUa
xqBaM1o8uOdIrgnGn1b4Xrnvcx3CmRBsyJv2JZm/BsJFzZpRKtmT9JKfS0+5b5bLKzKuTtT/NNyz
Mzfu7KwOJ1o8D0jNmvr/THOnLLxi8hCXtIxlkJssao3kE8nGrHomvZ1ltbglBNPZ5z3ek2TFujR+
gdZn8iUUJlGLdHs+zLSfXlFdoF6phm0sBa/QLSdgPBSAUZpu0P8JWaQqwOkWLU010voI0ROLeSGr
JY+UYB14gyk7nVOOO5FGdN8y77N2txXFXRhjN1DIykMXYa+22vW3+QbmwMLvy43wg0YWnSlaUWiY
mFs5w3NLrfUz+8Ulib4X/AYjg1lxT0T4EZ+O7JzF3vvdh8UNVOGxuDCxEOPcP7rV7h3EgzlFdyOq
GXYh/hqQuTrNbcuvfHjYFdgM2AlYvGgaGjE+b/PBQjYlRm5MFiAI4c2VIguxuxSlGFCIWS5QKUV8
LMhQa60gAb0HdMrimArwHjYwqNbBpRTuu1saVCmib58drsaGECbYDWWajFFroU0MtcbFXeP1VCd3
m/y8Z0Q/40d9RrxER5AWZQKsG/MruUkaqF/8NA56p6oLcvT7AR9xBDgghVBQO7Qq0S7yAy61Q03X
bWdcf4+MCpXkLeHgALHnxuuoWYc9Oz1VCBZhPXzEmvfN5hpvJG2ratt1syuSfc0kAgcB0DbXOIKx
lJHN0aPjBbva2/TqN5AJsQL/ik+csyNCf4c0g1P/3X8jq5l0T6KXQ3+IMKfar2q/jv0rzNA5kPSg
PtJx7qqQpSVMBzFydyuqj105w0zd90zbh32t70t9X10Oib6Pmbb3exBvY78frvvmul8jUPhLS6Kj
UUDDfpFF89Sx0MrSogc/+V/3lGKdFhHFGN1TFoLi8ShsCK147h6PHo8LsVv6iQIOienAxhQiQ6OG
IHaIn46n4azOe54ZZGlVvks+sXAghhc6UiZoPGmgOuCzLOLnGEc9dnzmxCftn0P+ccL31BbLIc+r
KdH6o7qjYbosdGu80SVyD8ZA3HRCiOczScU0HJlyQQCg9iUU8CJoUZgGH7QoDn0ECuLRLfMIp4Y6
HbNPAFXVjvBiTI4SWPp/SebZoeLNpMRuvI89NoL5+IArrw03Lxw4+WVDgrigvzcIHe/CQsYVVXSc
JQH/4ZOXWrYYHFreHcwwaKzObs0jjgBl9AdVAO/lNpgW4D08U3ftk2FUVdthIvnFwaCO/WgtUq76
koLANtmCr4KY3sshxHTyO4Xj/kIl1dg3L/u4E+CwWP8BAOD+J7xnoO5d24APYKzzhwy47pnT/akV
V21QybtrIqzpfiM8JuuHvAsn4/uK/a4JTD1oAxE0a6/t4ruuXaRdULVw7aJwXUEHsLMPeWQC4zMx
XKOeRU4Xg5+3MWXpx+FDsoBNRI0BlSFiCEivFglQUu8BMZfUj81H/DpOtq1TbcsBrF7mmmwd9HkZ
adLh5ffXgmPS6ep99d5ibSsZ0XI9wOMguuRM6xFxZgvjl6+Ig6ckwZFJI8iRwAkWGRIeeYSci9rz
fpbRpBaosUTjGB4JvvjbOyN5GRIyRLxWBLA0kLAm8f3zV0EhYQRPsCjKwIUIrQIyk4MVYD4sZgy1
0d4hdoIZYWCJ5Q3s6UH9QTjB36kF3gjDzIakAhyW7rue8mGlBIVPw7OubQ1ty4/bJ2zw2nZ1Atkn
fU9mwBdS7vR//I4njmPn7k+cNJO/wyuPuAHcCS1++vvrbzwAqAkEBhn+BJQNuua4jRA+7uDBxIyl
B1d9fZAqHpgKfu0+wOnDVwWjZsM4WLG9E4LJVz0zRCjgCjHpZUdnBhF1TJoxExmQM4jtQE6LkpYW
7bDyVWw4mB/ofaLox47AH7F5ZXBVdbffyMlwVdGm5DaKZqwQXy5N9ujHrnLAz4c/jzE0r9wlsvb8
O3r81XRU0EvkO3RoLCjegLjR3fIm8lYgs2gFuIXF81PvyLG94QNnvopLB/YXwSZg7pjmQnikYUAG
3VdLPDwVSxVKaXitwrwSQc/SQHhUeFfDgnxn0wajRI6TdhjzY9sd7t3h2h30/GCvc4Le9kW/b4xd
aYhk70wWyc0y3QPw92h9RE/TAuqFjgipEnFIBMv07sh04IrAThCWM14/6ooYgTf5I/bcvOiviPDy
9xTJMfgfnGb8etkgQ+YTw/Mit5kD7wQ986RQeXq7eSOngG8iXqeR+T1/7JkPQyFyHXyeVugrKrej
meRot3pnmm9a9hUHTqK33gWmBoZ/mlRJgEyuS8F9uMl9f9Vx1YmwdTA793fkce27Hn9WMPUuO7kU
MBJGVkjjCPrBFkrWz6XwtZU30Wl/yqhvuk2qbEor6sB/IEujixLyPc4bcdbHQtjy8NsxickxYy/a
aNgdrBuu7EUejX4G8ymt55ln/DylHgvASEsJaWKX80gDZIE+uY/8yG6LbX90cQmy5s9pV/4ZKR5H
t2vcAd9gZf8WDkEKOfZHZlqTfbECxj+Z5pE0k3FxxsfktFJEatQoIYjkYuZ1uwHMnYmE0knrA2mC
mrw3aE1k+0Z17ofkNwbc683l12pp30m8JFgk///MwIeudJWRyyHWQ1SKrrTBLzE62ug01FFIVnVn
kzxp7W5Qdvd0jwhRY3v7WRdOYUW1Fa0oieRIXaKNUjns+fv4TtGsWuTdh6trmBYh6Rfs71riswl7
ZLvEwUUh8YkniN1SYge6h70IRQnRdcyccj9v7xJn7M8m20loEhCJVt1bzG0hXKmkfWP0NN5QUykn
5CB/xZwBcUmN13EThwh2GN/CSS0/MNThpIPqo50kncASeySxB60/MMdlA+xojcgBXxun7Twz5AmV
OcRpq+RYKEPSgAx0mU632gwom1cbnq7EIqSdGxL3hM28Fv9cZyvcyGeSHBr6/cAIiXal949yA+oM
/2TtVqMLgSYj4xV7Lm84/ahP0WTNsn/eH96iaXl/yOmjyUqs4yPZkYg/VgzAkGPuyQzJdsguflv7
aHSC6hoQ7qASmsv2QCA8YI/RKTokb8H8d5UwkhXBc2sUm3qgTeT1clEPVbAH8Gklm42uE/NOjPM2
fgj9ld2PMGjB/LqWTwwr4XAhj+XjoRoR4lp2bOwGbNc1vbo7hR+fACRpfIT7s1C+LlNfDaHmJEQ2
hHTx9K442zSR00VIV6l519kjpOtGbtns1fR84EjAbWzFr/KyHtmFrUmBKlaiCEoQHxL5U/Fyethx
ROOZx2ZthWMRNkawGvnkRhc96rNNOwdYcy9tSEYG4VpFHOBznkvhc14v/nMyMgbdq6HPS356t+Ot
+rFTuNNnDr5RbCLuiBrNkV7V8jkFUIjrrBVYHEZ6ZN+1wrZrf/MvijZouWhymljEKoVmHXFC9fzB
NfcyqLQQap/NP+pTz44PN+LSs495GUI1NGmLBg2ZzupT538CgE9Tkk/olUuxgO0WsguynB7cBzNF
lk66C5UMIRhwrAS4bfq+0jclGmdZVCjsouxZyJ2YpeM3IJ14FjZVzBWMLzFXILVOuHM9gUr/yceF
THCYW1ItFswtjsOHc+XhcmFUidAP7d8vUFDjpuf05opeOfyT1Swy2XrrMFsik42QFq/+br6l4+rt
odvmeAZEBYWKs5mDvPvoPvhWGeU/nho2/MdTQzEgtn3EZQeAaOx5AuTbgc2DrwvyYcuTR1RFMYkF
jx2MWkQhAdWNwovx952IH0EnIvfCkjf8OUb9nDSYZ3QEC63QVWMkBgEp9gDlxA+L/V7b/4cY48fl
sOfH5X1iPUSN/+kaARIYzxxf/+cYwCLTgzRyc1xU3DPpDamYFcmh4MftuSetdxSDKZEc5SEBfDof
mlKk1oFhUonKi48KIXbzsaiO+ejWkUk6eXXsGIfXB+LgflxX+WCYV2xd2Ic/q61KXxyEUIJt1Sn1
Hf5IjyEXRtFEDJeZuzp6vjWarQKRP0fUsOmhqjq6vB2brUoN9gIgF1Iuwki43yo0BtmB0EOHfhKs
XQRpuJ1r2U/yYOz8tCWc/dDC3M8CANIndCMiHiN5UaRza155oqMSPt8kiJj17WAByjPfkCzGbzjR
2AY2UBCZskPKzFLu+gS84chqNpjmLIQB+klm912ijM1TPo8YTSzad9ykRGdbGV7nb5kur+wKJm1J
TWS4K4botOjOev+Gy4duLhLCe4RthgvpfS04s/d4X0uCM2uWB66hDL+FeY4vpHMc8PCdRopw6u2F
LVmyBWEWqhAInwcIWEQCqr4KqhPMxD2cZpHExTWL2z34XKYuqNGlE7JNOvNIKOkbFPOe1ltnPV3H
AxDPtwmJN4hc4XhDNkPngXYFrfRC2yqvEh+V9x6kVNnoJPsElSX663eaXLdDcYYsWVOvI8nhI8y2
SShIdk4WC49w8fAPy3cB2CQ7jN7H9TxQz6KzySPESupqV57pzw9VpIxYR0pMieamx3Wc7KZkdwX7
WuxJ95wJ+DQ9hFjz5TBeDuvu8FCEP8bn1zcDsmuzlXhy9M2gixBREUxD7fmE/5lHTqEaRC4CvudE
JWh9Gm9rtJbclV/YRZh7l8/zAYG70D9UXHkhBDKR4L1J3MrrKt4pm9bsK1Y8Qsp57T4sgILnTBYI
8fk5AMD9+IP8WY5y/ixFuXHSxiPluPrKuY1AovyYdQGz1Dl6sVNCHJBBuAVAM6YGPDzPwaaLN/1t
W7JpxBvkMX0pNqayPKbzkRLql/BnJO6IJBoEAjdi/B9ItO4h8WUXyLKUEtQE7H4qoiJMiXx3gb6T
gZiCOhdaJeUEgoBVMx5IPK4Ht4lbr6uRNsTJQUEf+60UIA7K7iFQe4qK564WeiG+Zf6RMXHQOgka
STpDJObUV+hrjd998/fxl7EDcdRyUigniVENkuk2WL1h3LfRvyqgMIWugIiV9FePtvpnT6voJ9F7
jObe4vum0oiBCTEXYkBcvWs3t4PDigOUQ0kS51IScb+xMDgsVTtfn0ggmOVK8CPWZQTVKpMHIO2+
7NO2rZhpVcc4AIJREFkBCcTX/0UOWeTkfAwjtOA+D0gBAT6vk9+nuiyiTa0/qhokbku+KWoCb1xA
jryaD9Pk8N0S53ni1ILlnnMfXEDuN4OTQVxbwWtyc+UMAMQHSX2oDFnVavCJbE9EhfBLCfz3AGth
PiTpe2trXmv3t834AgJyeOIxWv+R7pQqX4TWpF9DiTu8+zP9rpc8r4Rn/OdlZaNemAk95dcV6kI0
2X8krjhkUxN7FEJz4D+pVwLFwEtsfXIGUz/yqNbfkkxTh6v0dsi2Ehkva6GlMpAFHVBOPGafVQR+
+kGgptNNQ5hfaXZrqYeCmH43ImI63fSDDfrdo2uhLAYNwgUAMDuuKDZ2m8kCrRiGC8w8GS6Y1FpA
SAtSRfdMFpp0f2eGpuwsZZequ9VlR188/wPDeuCEUMAObdI4YuwI7E51MuoMybuRc5t5cubNSKck
l6wJ82/+vVb86TRDL+Hqq7vjCpOfx9IHsRILZR+jLDHwvub+UC2Lmcoz4gu9O6aXY6sd77SwtGOq
HVfq0YSfAN7bldTDVO5kEd0FacyHFE9/mVTYgSjAzZBu4M9BbrvB7sJrwT1nAd2vkRFYToPOakeC
QOaxGudUMMvuHQWQ1d0hIywhX5chUusU8Por58j0CSweU6cMRssveVGR4Mi2vIw2VI6dzWfcI77/
QczsR0us3vIZ2NeXoLwEMkKxp4KWnp+ACiL1jzJ26X0rXEIb0e16NLws8R/Yg0f4RPc+C64uYjKP
BWzcpPdiEG5C8gUaN3rIm5gx8XWzvm4qi2lElMkRA0+9dmR4X3wc6INebn/W3OtkHjWa2XTIalpx
7adokPK/21OFY+Lugod2jexEy4B/u0+jqtrre7Si8jGfDiMRCq2fvNcg1k73Dy4+5uk6YgVZjjfO
ETGvVQv0y5gYv0Gzk0Yk4ojKc377DShZQtVaiOzJlOwYDikTfh0MYeeO7BnJUjuJWReDLvrIrL60
eYX+Gw3wXPLyMB1gEPKYyKv/wvaMu3vOidNac2WlfYXhzMbUmNGJuYgsQNBQyRIHmF88NL+oo5Uk
xM/DfgHyk4eTemQUOE3jsxX6kfl0o5OvhWstpJZPgC2am9eOux7ZcP+KlOMvdTvcAH35hBs+eFXW
2qcL+bZKQwUN+H4AnFiFkNBUREAogNQQEpo8gNR3qkB8t8TbImyvRdY22bYsKETJ/wsiqjyd0FJ6
bni3DMLC3BIt5B4ZDjJlkp3ZBfVXim/qWhPZ8O76jjdHnqP/QL9du5lwKeeRZ1BYdI6y2V3WTBz3
RADSyeD3pBxK8b7iUw6rx1Uhr2IlmY96eYzLYxsfqBHl+KDFh0Y6mKs9+e/xff/If7+aW+6ICR8J
u038Tc/eeQ2rK/aHYL0mAsWXZ47TrTRRE2w1ZTMWG0WOpjZSiTUGWzrbEE2zLDBapJX+FPtDE7Rw
27NwXFLZsSVkMSorb1x5MZ19mg/vBRIMzSMnmd4Ja+DJnr2JaTJb3bIumdeb6AttMBhkJsH/KzY1
UThtZMnhXGDlCtVKRMyP2YYMwkSx48JvdG880LhtlaAYgjHoPtDwUkHnkminZksFbdAjh2hrHaRS
FNHzfLzHJAkcZ0JcR3dFnjokEvKZg9UtSJkUf/yQazWTVzekMonu0FRTe26LEQZEWH4FEqc+nImV
am0iagmlnSHXgHr51zbUCtaXhwATNsxDgGkLBebXxZl+NxpOYrGyQYBqkI4+Ms1Wf1PIgxJQhS3U
QUB5fQQI8OGEvytht5jhM7Jq1KBAtFoFFpQdw6+wjIGM4HMSJkHLsNthIdZj4VSSc8eiHbpQBx/g
wQ6rkoYeVZxGIHBqxF6I/LsQbBA22d5BnjeM/vrVBFEJ9WK5qNLcHG329ir3H3s722M++MovZZsz
/UzDLg2tUoR4DENIiAcJHqxyCB/5G5Ank0HkbyAV7r9wa5DAwcozP7Ht9qsPzadb48AG0sqNokTR
HfNfK/zC8Z8HuwfazwDJfxK0H8jUNyWai2hc85kIOXKHIcioA154PVkzF/ubM7+QvUnpyYanAktb
qGnwHbSTuGkLEhJ7W2Y//QNSwIgHSOEXkF8YSG85mDyF4EMx5WX43wTK2pv+diD4dRJXQzMN71WY
QEikdYomEB9fGfVlNA3RvYw6hIKlg/YPv8ZlO/Y+g2dmvErqWR/mm/JqsRttkvMkjFzqaRYGUowu
LroCFroCFrsx+/CVdvsgJormcsGgaDdP7PgM5NRnzoPLZWM0m5GpKmXrbducEZ+wuPEgPmGhigIg
wHoE/95gj9/Eyhik0y+mqPuuILCJeTAhhMorlyyuFxMIdLoPQDQWXoIEB38gjAigc8QYEzEAsbs4
GpA4mTRpF4mTjLKJBqoOYoCJZpiaIWN9VrsDC3oB8egwzL3ayeyxUDr8F4xbzCJtQyfr1jlR7qAu
oeJhEZ1DxWOeK3anG0a1Q5ntYcLeaUOiSeEuZI8FmdVwlP068XPdS0F1dfxIBBnD/XMNrvWTO/Ru
RwOEaczfxiEXmuip8V9ATFHvOOWb8j2NYPOnUb4GWnoqzmLwfea+hMWiOCPz4G6FvIO3w+DeQrob
4a0wwjvBWoCHwASVNWIhB8MhBWI2inubFD90H5PP5E3AIZZMF8NmGs3vDmAslhzj5sxAjqEs90Uu
i2s2d2DNNjJesQH3jLSu4bwOqjLoejHeIjnenP14pqDF8+vXOgF0JLNCoKP/+RiJJtwM0K0ojGOI
uPPXuhiJTlU40OQfQ1MNVwOmSZvzjRt/GtK8S6pwHkKzDPHYtENYqGE1kI4j8npjJWzI/lNEYC8H
V7iE5WEcJinPyIVrGAOSgnQYv1UujMN31XXNSSx9YsQt1uWrDrU/0kTW3P+NVb99375xmXDhbeov
DIZm7cNsa1Q6NNAgtlxcwU/AnmgAT+y4tOI+wQMwveiWd/24fiS/OsOXaj8TARB9Z+ctUG1E2aE+
hR9/WoLSBoj0gdUQXGADaHErF0YQgz6uji1gUlsF5WhbgAe5jPyLuuBrwbnA0sIbTKb0JdlnkiBx
XArSex2kffdF6oDggYqGMvuj866oF4T20MQQg56DW8iyLORj2GmEuCZlIsX3N2zN01JpWeYRPkeG
GzePbndxDZ+zt0fvQH+m2W5/aPYH96kZ7y+i/8zmyeOR5FeCTMozbQ4cFJNTn6/ZG69LypiBq+gi
2ek/qM56ut6gbVY+SRe4/pf9oDnL33z7EjIvu2QWYAa5aI/bpPxoZlBDxoQKcgmvTThdQhKK3pH2
aN/SRugWjgLZwRVsEBuLsSzle0AKgFZpFlQMEzwGXnzpaTLZkwnJ3QFrWCA/mJF4H1X4REJAoIcr
UiHuEd/0Sv2emYPZF5nAdYQbwTMmNWxyCRulIWKgoXjgQ8THiKeuRxHn4SNvYcLgLMQOuzxMj3Aa
vBkYMxQkX+hY0LcX4jGwMJ/moaYzyqVvy8zdgkPC9X3ed+XBmg4DPpXyKA1kM1AuOLAVqKWEJpBe
DpN0VvL5oT8nhduce8XBnyUkXkzk6QqyOXDzpOeDOcjhVVy9IqrjL1S+qYbF7nt1VlgO7Rt5GXPI
e4WY5l+XF1KGsSUSjukgYdEDivgI8MUd/eaebSAm+jd3qWX+8jyzD9fR1mTmBVURcgoBujqtCqRR
YXoNr1cyaULVCijT2CjqniG01eAsDBoEQQuqUi38trF1X0OyusxJqNOuBoI3/wLp6aN/pmLjd1Rs
NP1jnQ9LaKg2BEZH2VeqfwPfRGbNApXEOd7dBVNU42NzJIqATmm8NEvxD8HvV79/0VNdfyuMV5G0
3CODvvVHTAdk44mBHbOv27v3BAqJGWa33lXJnmjuuySiuQu8FrB1LqLEpbZlXIWr5sZ8TRPrvvJw
srRox5YCssaEMBPIIpr8LCpI+vwKzTqSqylW8VvJUdxESRvFHD5M8qGSXkV5SAriHQ15NFlhBjt6
RZD3Al1PSd6DvK9L7lXHJuUVNOFwD9HlhVdI1I2fIS2Zg5jjH2mJHpRVWFThpYIVGv4PV+fV3KjS
gOk/NFQRhbiVEAhQcByHG8qyxgiQyPnX79Nozny7W6fLx5MsidB0v1HD2gqEz4QJXxohnVizhEN6
3j0gIsfqr+vHIXkwpBUOWHJenbFz+nlcS2YD2gARKTuQTOAFnZN3zo0R2puejMzWNaGP5vAOSue0
zF22rpFBn/MkWP1X4H0PoYGZ+Ffgjf5hmJkJY+FQNRBlTrvYQE7QIqOu4CYmpljA3hvbHyJJoJkh
Ld2ei1Hk1nGBZW4eiWZmWFHo0etX8rX8aSA5cb0YmwUB0dPGbAie3RQxYp1NyrqSfh5cLsIBeY3d
LHa12k1MN0G4brAO9PrBu8W+Uvo5xZNpsEgDCcxnsuvUpv6t3uuvpHYzhjm4OzVFgxwh9S8kd8fk
npFJNAeg/38Z6BfJJgC9K/+XgZ6mK95PSgK3SKVniEh6smHLTd3afE/cFMGI+T6N1h6tdPdAdfro
yFS/B6rzw4Rhmzh7YGrbgMga3X50DQMXO3ZAdyI5YnQHAzBMDCJJQhzQpMUOSHOJBXErsj7XESYD
arRih4BIxmhuqtktTewv40rPHFXxRHbQ+IojS/isoBjBNy9OTw+WtonpaXGnJ9gVOBagUTKswDvv
nTjDY8VKAdO87FKsoB5B6sAby3eVoNNXE03LzJRAkzDg25A83FUPIJlVby+QfYMKcL7w2H0ntMvR
RAwo5+P16HpbNAySjkTYBDfpPTw4IkmBgtH/2mb6xq9Uv6G4WBUEpQJOkYMeQl8wQDVhfoxPVtP0
o+jOYnBkFDssfGQhXEEPgrABPYhAS2c6FC5URQTxY7HVYJ0KaglyvSTeEYRKaFcgqAmbgOhjQPQx
UqoOpw3EONOg9lOxPuSxO7PiEOPQ4xDjkKE5S8NIAKHoNCCJGNDA0ic6AvaYSCMNh8/LAIJxOAhA
JfeLvhX3gRhYNxkTYjjuwXHFE+JmdxdyBffKZR/ru45SxutuHIOhEBtiU+RL+Gno9dZWQYJ84xG3
qvzyo4G0gtkhrpCVR2eP1IgwaBaR+J3NEqCMK9WJXsz8kJVESLtIGLjdKMeaPExqHryVjsqSpQNr
E3bOfBBcbpIYcJ9MiJa7gyz9pUxKYY4Jcsx0sV4qARb1EI5gNZJ3kuNYQhtNuKjbk2pSuoQr4eRI
yJFv/xeuZMr42FZ9610cg7ZT/I75WjqwlxXb2UJsZ0XU6fpPupd0l8GujHFL3IxMcuzzHemo6AUl
L2y9P2zWEIR0VDSvLZI0s91k+J0Bqe0VNy9Tt8ptG/Pcp53i3eD+nvHwfMbDgcRR2LAZA5EH5wYb
Nyi+gjhLtgXq4kmU1iB50R5LUoExgpVCCEV5h5kFMdlqPH5qyml3XSOKmVJwTXozm53V7K5m8GH6
JBhAXv67sXgT3Fg9VoYgh8ckDFRzy9ithP/TJXiD++xywhmZoYcRYbCp9YP7pLPspUZAFHwJN3uc
BBdYstxvcr/AWQ+2rFINTlfVJGJvRXKs7MD/Mntam5pn7kz9JvSi1KB4JJqjkpFZ02KD/9dFpJSO
9Mcga5NrhNiNV9IZotfwLOGuysXAp0NFAOOehcvXO4YAK3vf8LLnHdgB+8onPasgzxzi8jvlDJbv
zBZsevES3+lfUZUCSbeGAAZKZ9CUsiM2S6WnXZAvcCj1exs9ma8P94RyEAaOYtuK8wi2zXHjvaPw
oUeJTwkCnn8DnnuLFww+93cFrMHgjYGvC5LGbkn1HUX+LoOdPEG58kd1IVQf26gp/D/IhvihhWUX
LPFGG8YV2dANWqxCnY4TGtIG4RCsBn3YpHzBqnQ+cX800fASvCn5uRm92zthjow73WIsBB8tcqVN
7IscOvyJ8Q2jHedthRddcTuapWfezoBlwWY0b8UUk+89Y1ZIsqVFyNhzi5GXv03mfW1Nu8VySyeI
UW/7aW2tQpe2DHL80KqrpgiTwn2wp9JNSD+vCNWrd5PTgRYNGWEPWv7XQsLC34htWuNgB2mNI2PF
QpWw067Ic98uxObbF93GKEsqA0bk3H5M1kt1q0muIpEIQQsJ7h0HJbOOHLz+Kr7RLyNeHqgSmlfg
JG2yCGcTYSm7YoEkHtBVOQ+0T2c7K9tdlECJA9UgsJAkVy9ng9Xvwq96tC8ErVGc+Snzw6CPLBsH
9dDir2C5g4MaOwGrKroDyJtI3MXS0RJXXToMQxFDLOQpniCgAwTrIqJ58fMmg39PX1ioW6llr8lt
4A4wxNwq9YqXNemqTDDDoJwQieywMx8Yr6M3ydiNT6S+8OGgSQ1t05FJiLIQC+oCEz3ibog5pA2c
9m8JsvP2w4dWHzWkHNlqmneVRLfWN3chM9GSLCZ2SHr9xA4edTRphAsiRpFgzT6Nu651Qicwoitc
YV/Ap9HPhAqyjiV4ukuzNIi9luNE3Y7atsfzzhZ5jpAiRYp0XTzGN22L95JGC04k5VQug6Jp0qyw
UBLlyxgpLebJf3H4yMu5VVOCZDljZny2YC1AZOZyv/FRRBPj7SXlF1/n8BCyndZdbNYeofX9HFof
sfpARKmhTEO346KQDtdqstY+OPzEjXAG0C2XFLncTjRclCRlEyR+0miPmfgzjNso6TtIMELHSVEX
9Q09k01iE0tCPrSowyAlOhT1nZiT0ui2Wn5rmIvmcVcoIVJqJnIV8b6ROUA8ZuPqktM7v8ZbY2Rm
pqaUih8m/VhMttafQf+WJj3igMMiE2pd1cFVYXsQgFSmkU+yDJAfuF23va2rEwHeOptesmBO1+SF
xw/BgdEfNUGIafP3wnNVsP/ZFG+wNzQEW79JEsT5AHpYkjeiGuuUkg1C02mZtgfdYzS6J5EoQLQD
k4dHB9CNncZsUcGfwphY3KiPcDV3UTQtujSpYIbSwHxoiEZshNKoETaUO1RFbw3DumxKcn7mgSK/
eaHBKDvnT9g1MnYe8JC/qQSK842EP4tOjXizWNoRkzvuHWTGsHilMCLVBOiym4XcJjNFssOeVdlK
hCHi/RL0mt5vNKiqpU1nzr0wRwU2h1rCcUdDo4MfAFfAjRDKxqkjJ1tsoPGurWDyIsuOuZdHu1xQ
AoXnZGUFmb3HEY62IpSFwqJFbg3jjIBRF4nAqA/QKxDehC+Er+btA2DqXXURpKOMGBqXIRP5wb4W
8KFaiiZNsC+sQ1dzi3icPS768XfZJ+oJcAygIgdkB3d5RRhPFAkTJPIKkBEGP0frAuUZKJI/4b3w
CgQk8+dMnDRe8sAe3C8J8wIwIthLvll2K+M3xE9Gwy6M16xconePgTCYJDG6LWgsuIeEjUvvHhJW
XP3q6ndXf7j6McI7vD+WR/2HXnvZE8pH1pJ3bZ2OH4dCudVXqe8M6pDwXI3BIgrKjhJYL+TSXLXn
WrNbZsNMDNZ8MBDK1TOVWUuGVQ/+qfD03smpJ0FqTusD/gSK5p41MoKEH3MvV3tNEcUit6t4FX0M
tOLvq1iKpzYeW9a03cJoVX5/jPDwQv3PKZ2oKe+CyvI/QaUuCUs/jev3/E+5IKZLRID2hR3JdkgF
12RXhr2Ehg1pCLQpYGFU5epXcitSs+yVyAEUGDcaj1lUVhIAFxkygDWc0OiLfpcW8TazCc8fh7Zr
dDaYNXh8YqRMUxEra04P0YE0XFAkytmoTSAiWBcgKFMDD13gkZZyEo99vuJn7Xr6Dj/vzkkApukb
fKb+6cfNIuYQwlu7QKoArsj+FVQRFY/aLaG4v8nW+cYJg3LmEx/H+/jItbT45DpNSJ19pZMYBwXK
p1J38pub0j35vvjk8QuPebdcAKKB5TDKHxCxxbgGjEkXeOGDW7PLG87BZqFDnvhwpzERbgJ9S8ej
zGZ1iRgHv08W+rMXFj8QlyoDjwbXKaN5H/3fEY15LLB26G3RdU4A8RkuERGfx7zZ/C5kguSPw43k
sXeJN1Ucpen4AQPINsx4FNq4xt/9K3+s0BcRWoMA8ILojBVktEtrChpwc6A+5eYcUSq4iF1oT6Ck
tH9rv++CNInwaATLBAwQTWY9SC1pI8sDayfyKCjlRJGgiEoMYmacKaTuxUP13vnWSMUaa+vtwNpE
htwTEnYGuyneIRoYBBityDIdvzNwm2+SZ6ofdHXyN1IMXaEnUkgxUNCxkYwqT8F7wTvLtfOtRdKz
+aUuJ9loEilygHIV0YYjmc7izN44ObE7HrXVsqdNbBU2+/GBJef4cL0cuxXOWq4iriwe00CXsMxE
fjKoFEf0gAsRkZXKYuBOa7B7RA5DPGGzuc3F3hjukKT8LKdjo9pK9TjFKwQW2PPutAzMzN13d/cU
aip3q5tT2we0dnGZUcfFPJ2SONs8gnz8m74rTczgzN0QDjc2e/P0rczCCKbvS7WRX08IDVAZmPDO
0prMCsAcCRW/rc3le8vW7iAmcFAtOFKk92F33PbRevzDY595Xik3I89pddP3G3W56dSNvNyM8zBi
p10y88MuiZGw2AGqIJyhcxhd5yxp1lOdixP1G6LOSJAgqKKr1zkddPcG8gvWZEH+Uk0pvt5DVI4l
IHnly2jX/X7ftSJNH7KktHaXbL/s9y+krPB5+BAMxzopfCLrdBvQUG9p2tO5jkjIMJiv6Wv2GeXF
N+nbK/x69KfCjz5pq7iSfycR2y7cviQpIIoXTxsI2Wijf6K9q2Yq7PZDTjPsDOQKAzwcZgWAG9Cc
mGyMqUvFx5dq0SE6h24THN1vlijcZGrovBJV+zyK2htlT5b57F5NyWUtatwnhM+yGD0lmr/bGOzJ
S5UtlxKkEhAqPMsN9vsvx3SBbfm/OKblkqSJNRMkvZ/nG6VkZNNYMPzOvcideJLbVbiTqSKcim0H
ZjhsF5Fn5BTJieNSpeteByxaI2ipL/44+v0ojg51fTnlhISic5hGP+SOxstBW0QhvBy4OBgsfqbm
sGz3i3ZPL8mY7RAQxd2+OLEcYpEks7M6QSIjE9YuYoMuIQazCasktQmtMLtY9Ywuz/23e2TLJlb7
7NFEfoNh2UQ4UOWCiLNCqUTHhkekUxeE6BfmEf8pjD0FLvXcgEerzwPG27duq+ODak4LfhYvx7Pl
Y0HdKiGoJEWQM5LQ8Oon5Nllnk6OHCbPdcMDg7Ygj9+aCKvtKbRcx3uEFTqHk8UsnHaQ1AEt2T6f
p1LYCvNP2XIPZGJ8NJR3/t0UZyf1gY/botEikBBavflJmgOlO9S5zb074weflj8e4NfM+NibOzIE
ZXMX0UPGIC2QdzUz7aq0IvgfOI+/wMe9ksnCSvTPVT+O/TpNKFkWoRe8AZW+Oqq5Zn5/eUYV/wDY
x4a9wMRfgKnMYB8HkvX925/BshFogx6oZzdpHgitUFtROlOo22vAr8KdqAPaIZcNiU8GlhhlMgrZ
F6DOJUJ8h4aXwKwuRw/1xuY6eSMnKxD6WjaChZvTRd6vxg+48ET88XdB15sjDgjgBuFXA3g3re4P
6sOYEfkUK7iwV0kGAwUECeSIWu1ycQBIQILoF9k8cOqRFXB7AlWS77E8I2C4nhAMRK8aqfs5NwVy
+R/Sf+7J33mBRBf4u9isli+96B+cNE7h+R/SKWX2N6lZKNRkMdr/6i8nVp2DgH8pbfzb28g3J+Sr
J2o9FEJ5/EIi+0IseJeUXjIRYkiY50JhawauRgnjVMzW9VZn/cE+vnVZ2GwZbN5Nk2S9NRPCPWNi
8V/GRGwGQ7qThuAyBtcxSGlsjYIiCrTWzzoSD8hkIp1sY+EmnwFvi6jbGfP+NHCzAUMKudc/Mzvm
RkYPKEcyt7SR56FKG7otMaNrzuXMWh0FH/svTRUKPpJAEfGR9AEXBE3NunEeCPiQ8Sn6+vpxpZaG
R43sjI0Dmd3DRIlOhVUDnElY+5GAiaLcd+F+CvcVSRi9HT72y/U9R2O5CPCRiSQHRnpAe3YjmmJf
VPv2sh9J/L7sEf8VL2icrzYc4Z3d40cyIPhq07YAih9HYK01Qi+mXBZxLN/gFFkqqWBmEH3lnkcx
/DUGXguZ4J4/ZwvN7w245YFWsIdHTAszYZpKGwhTDhkdYDI0I8VNc9lqx/nj+8wdLiL3gDeoabsB
wRvdUkKfyLOYyTi57v4JFC+dECjqJMBdPQ1DPO3lq0vmHJNkdSXWtheeffnqTjUF5FseY/0nSUzE
8oTgC5kPhkGw5RPu7/FJ1tX1dMYtPnaEANoROu4AAjGuDyFGVxuGGZNGQN6GFMAtj6g06BzDnUQD
Drsq4ANibphuSeFR0EWJADnCNC3uX9OhErKkM/EC4rCqLRsyj2+xrdOEJK14A9X6MdMPZHJSaFkk
hw68DIaGWhbKxDBTksIN04l7TgRs/2XO+9G2YhR99nImO1sTUT2ZIMozwo171G/4KgTlBIBCVvKA
HLchwbmAyXjpYLJ6hHCkPYmKCJ6dCrZTc1vT7IYJmFWkdYAINpfupd4m8IuWCHTghloQLUfsz8Xh
vZU0omJ9gs5Akr0iloh3V8xvUGLzcwbIid8u4Ahkx3TrLMNjHyINaze9ZV+ZIvHciPQJc8fznuIo
vXQ0DZcJABNwUjdXw8Q/GBs+gXE0fCQuxgACT8rJNlCGIvb7U5+0fq0Mfr3wh8EnQyW97sGxisGn
9NOUvFrzpNZT1W0emDbvLz1l4dPIQm3OVCFWBQSNpgk74QF5SLB20F5A4jG/JCADCK4nMG5OJQ1j
h0FGVEFaEwql9UCsw9xg1KSiupISo7Jyu9FVDbca6RsgwcOVHqKCzd2KNS2gT+ahmtAzzyCydXaA
4T4b4ek52pCorIprzyJGBpbUsWDOw0MXHuL/Chbx3WG6W1bCdNfru/a6C8dgGVE16Zs3n00nuPtt
Ba3XyMIF3xI4ZfFgdjrNMUsiwigaTOi9p8nZsGmUwA5vES2WwrGKMQgl6qbpN6RhtapolMCDsVJP
NyKeVaAwAFdERccoPQ7tMUek2x4jA3nuUWqOZnOMk2OlHyhvVZvD/dKVXlJ5BaaVzP2kmQKV5RDW
B6bF9Z6me7IZCGZoPpQPSQ6qfk2G+5St05wsJK9BcqaS7uCSGNA/WrKjtVuALiVzTMR8La4GEfeI
nzJdBeQwEEldF0KqdL/iSTO92zNACcAHwA/wxgOsBrDvaEeuTL1HHBHIdzJelg0rQjpyOl/i00h0
HQgS8DPSyI0Jds++j2JuAZRh8wcr06gbMlePqfZVUwasHyKCAvnQuS1pKwSb5KZdk6AafErPADa7
cjVdSPcUo2YFV26QHx45M/mC2kRghqBtgwq50bRLs31s7tmOq/zzdR7tTDVADY2LrgBc2GXFTiTu
ExRXkOrPwsM4GomgkrkNlgkaZ3A+EeJmENxruAqNlhNtH95E41UbNCWZMDtZWg+vuEBaAx7e1y7s
53xz9Ls06E3/ivmSxDp471mzSnkmIlu9eoMBvqBcBVPFN3zihfvTlRw0MtGNfT7uiFNrglGiUyuo
JTjcwFKCUmFB9RthkNFtY/RDLAYBioFC+xXo4+KJ2tszaY7MINfwh3Bj0F++Th8El/1vcpuB7fvk
Fp2Q3tDGCXHNNIyUg61wuQ0M5OcPZHTIhzQktlR38QvcVUfaBzKke4NuLOIjA15B6n1xdZXP5kvH
MqQXw3wxXqITdzv3OjMo9zpzTtA0bClnFJSLYtWfLAJAOo7GxvqAOekcyPmWVdBH8odDj3QX0S7z
EJLdu2p3oO1vbrsFLqW6IKN/O7H7IMpWCWz/PHSK92jgM0XNAnYGEvdwO9xFLhwbkFmyoAHGGcys
RPvRaNfSikA69wHli0KaJutxGtw4Xrkfrh/LtySn3SoIKwbrR4cE49scgqL0fsPCDojwg6cEB4uW
5XZL3GlMINPKIBWI7gXxoGuxsF03xbuCJiI9UcZAWmdFdd8bN2p0YnZsPq4S9SgoMNyOBD6LEFZE
WqSCoRHEmnWdN2lFiYn+Z4GfBuULHSeA5I2rugbEB/c2AU6Ohu7gUTmLgAeZ3IMNN/CUP3J+3zFm
j3t+EkSH8dKwu7gFBUGZO2uxoXCDgDPktd/ivl+If0S063c/v2cQQzqGMgu0B4CfeHfNhSNI8GPc
PPW2LcmS+Q6/VJUdJ8sREq9vnhTYhAQPBCo6DBBitfRmqrxDALFiXKa99dogynuVx4dYOILiXcve
x9zzrbl3r7ACl/WCW77+hkYinx+jDXCITMEQbubQB9AopwdhSAQdgXSGUAP8/q/LAL83CCQUtzAH
4QSr8Oh5Ia4zNqeEPoBT9DZJvVC9it+LQCVB9hrkR6GzxRmLWdRyDcX90J/xJ/WmdyWrS/HxJ5Gn
IFsrOFH47F06JyZD1cOL8zzCC+ASNIE8h3oHEn7xMqIOH4gJmOnukvqYlopRwXXzs+90t6QIunvR
uuhr2ARAhEqagwOIY4cMeMSBVLJJ3k6x8BXlGXgBFbOUY80ZxALrb1cEFUDTEmxQmtsq+VsXK02i
oaEHdsVkjquBEoeraGgI+R24fEg4uDOL5KTVaPMFUZNquYiakPPcRU0ZOTfEeiwcJE2LyUHSRAFv
vmBa3ag79E+sFQmgAZrZdPKmnx+E90QYtI8kwtxq6mbdJV2YEE27G+O6s+DmxgDlsztd65UVe4tn
XKnJb13/Vlg88dYtmgEeJh/AbfKvdLxZhEfSBrMK0Vpg5auV3Sic4/JRQzTG4pW+S2IPrm90k5Jq
yO4LvxCcJ8znACv71D8QOUhBEers4Qmikt9UG0jaJcGTzwW6XgwJ+FBeMZTOHC2SZEJnmnX9rR45
3DXdCYnfcIVYqwljHPnaAKEkh1NpCBQ5R4WUKMfyA1ICCHACpfFd04MnzGLJLld3g/C2mdkD1XdX
+40upJqEClyW5Azw/EKW7MnF3voMCS/5Tn7X2AojGxzQeoUHLt+vCzJqU1E2x0lf3D5AGemb4yv5
FbixMIFx9lGa8H4qpAo0zUVfXKKwytwcRHgYfEIu3RVwYcGepSfEgwgLmXhuARUiS0nhf8QPCJG8
GMpL0bTrB7zjvBrvjVsu+0l306O5l2lwwozxxdoPQwkJURsmwMdUEko15OncscCVfK7l4FC7RyOT
8SgD2D5cf7h1rz+3Rch7eJ+NbBG6+pcF+WpRu24MeosQ4ez5pwhWyOO40FAC+ZHsdgJzJT9pFJkt
3NgYMoTHmFe74O27/iguKCtorPkJqQ4nDaNufurWnvdNn0uCpBiTJUBqsr0HERDz0ppbFHIj6CKx
4jdCW2QUiSuEPUxNpIbs8ADCcdwsEipWHanm1RYYllNCTgbOQiLAhzmZnGsB0xeZStInH5rLgjOt
Hx/4W9yTOOw5K1hJVDQlGBURTOBVjIdnXpLX43jLlycaWUYyvy/2BCcMBT55TSqiXZpRiCrwRSOq
SIfgNoD67KJZUUGxlOzkJA+ERzU8WtNREfMAse366lefXMs+lghKBXzpoHGTRxAGoA/hO95eqBtl
MxAycxOagEcX/tBTv0yi20hlMx21cTIYbEs0TJHG14ROFTrFHPCH9Rd9wB0uqNcSdxaW9460KKJw
oNAb7FQOT9Vu8OkruGek0oXQ8SSlnPhMMQ87gYCNw6QTO2SzmSldEYRrIBHdKGuk57g+QpFRW5WH
RN1XdGLs0Fn/CpWs62oVm0MTixHhll7rUI0mZl9H5h3w1L6bPehhnf0emD0wQoNTTSZmMsQqlNy7
JKDq7AmJGySot8CCSAjy9JS8gQkSYW6RoiF0DlS+hNt/8pj8W/6QJY/2DTQWRCoDB7UOGjFsh2JR
+BvL/SOq7acbf0dEjgMDadU67Yke+2vPZ9aJvvkVcA5jfFAO96jxyHpaLDamEPyYufiaNrRUfC3Z
WdI7aKHKGU13GarYbXGBbq6387/KNCWhVpXmS+mV6YGLHZkVMwZMwI7tKhw7KSUo/HhuE0QGmlXT
p8yzeXhvtdUImr+m3U15ng7jAx4TQs+r0VvsZK+6sS4Q3uAIjQewgVnyYGJBafNjyM8Oo9c5jgPH
72uFx4Ngmzeqbs6RKzf1emErT3CksD5kzjSWLZ8VaqQQMp34QDhrY7DFDxX6D7WPEIt8stsAQdZX
4VYHUHboTjJKJyNgiufXtke8whSOWaYwX5QnjqjyJD9csG4W8TE7ATVmpwo3E10nYe+Tb5tLou+b
uhP9zHlKhGkUPC0kH8VccexBWC9vN2Gul8TpMfrk2MeHZfFZsQXmFkFYRAU0sJ3udUBllOS8aFiR
yL8dzd9zbnY12t8K67e513Lxwk/mCGAb4kxzAfEiFNtDImOsjpE8ChexXG2mJ3mJLvNQiw7wkiZ2
E0tXS+6y6llf2daaHnXlmbtxIGi8Fu7X5Q7wt/3I6nCDGPGBCo1kj9ZJqH1YpFJPw8/g6pyvNP1l
vH6pgpyXPPXcsVzk2mUjHZhr1KyyiAJHZQMa3VLcdkBIJrDVUhijMPkwBu6VeXCv0CDTg2+Sm8Gd
CPaB29ck1mLLHUPbubcAXpDZAbmWThq/+5TxC7wFBXXPDg4m/pHgjZJHXqlDl0Y8xRPCnontvwSv
8N7j7kfv84A7tYRlAgYOuEhUr2Ny/XNN37UDNJN2qKVvSIyLA07OgIxKuKe5mNBdcqqvpxr8VCJd
fMsbswq3qClWXdEBzteO3pSlI9N+QMABq3hl08BlofgEZGf1Ts4CIpeKizR+FbKGXEDf/HECbI4e
r1+pHxl6dyaVjgUhGnmhreNn8jmbgLrEm7mLzR0IOAV4JDpdnolzLwwXxQKf/7qXu71u7lQmJAJg
BUeA/wxFqpZ5MlUw0lanG4XXQPme+xWI9SypWDz0LErYS0hejI2NptQTlyAXIp8XgJprkdJ2phvd
BHo99NI3SLSeietAkTdMXDjHrS+EXnj4cTtffi6sNklxTB1GvKsJSQDcqX1+j0HYE6skpj3MuR45
M603PTFZEUlToK1jSUQORQo/8NI3e8RfwOEtc6DJxL26vLFOYiDoMl91tgfRjgiAaKdUO8RsrCzw
5EDJ/hAjNS/V1WO6OA2oiI1ARIeh/Odud6PlEasA9GYFnq9qJJUw9UDuBxRyYC6HqsCZdO4x2Og7
MlVJeSZ21LBcfodRde5nXh7q8pCq+zLea/qOkKObf51wc617wo/OmI+V2lb5fNZat9YKQcXqujTX
MekguMjReXGcOnbQtrGFF1dIW/ZuqY8hIS5+/9NH0PaCm4rCF/phlHdCKgRqygpnWlNn+H4p96Tu
IU9C4QnvSXZFTTDcXKwK2MEg8gL6nIeqwHF/QpEjWBGRNfsaFvWuwQEc7a8EXEkbFS/4DMeS1ol5
5e7IxY67IF4h8cDQMeUO6KG39+TJMN3GTyYcvAi05U1Yzy3axZuLmenaugCGEjEJ5fqmCgcYA8sL
8xlZ9VnqsHUD37PIPTef6aFz6ORKf+ZYiviHTIsBs4RXfUsYatEnsGAmy28tW2+i2ZpYEAOrDIcr
2eHQIcga/r7XHfIuMHRIpXdBAIoahXVPdix/ECAwcLnUPxe2qfVPaQoYew77UJavS36cIip9e3ZA
+Qeela4ko7BgWfyNj6P8wf4BUMRjAdcPDo/h+x4OjRcEpwc2DxKgiVTE4nFJXqd33M3SMwLXZFcu
aZbw+TpG++ndjJ446nK908ltmcMtS8VlJTs4JDqaRNMaz9Tyxr9hMhn6o8ymM3VKOnv4nBd1hy4t
oCJcGLqxCiGdwPQ0Z3bgFCI5G14Q8vP9rh7kpA/fVwstiXjnd6ArlD84JlxfOVWhtQ/EqxNjg1DA
wCnmUq57wRQ652qiglBMkh89orj5O1roDxhiEYjys8DrRBQqJw98+fqO2g4dIYOg4FicCySFRMRS
O8Rn4ITR7MNvxn89PiKv0WTtjfKDA4dNbj+tUYxvzEeinaJI1Are8iML6Lydv8dqe/P0b7T0hIj2
6M2OLFlRCoiMDTzlZLCRbsEmXcR2YKkixCP2qNueM/bYFiDoVHhy43JC1TfHI5K4JS9dwg7pTeXr
stoWsEEIh9MtvumFuZXYMFPci3yTcF4qUpfbSsaLutXx2y1WklstQDmE8ZkxzKaa/IEfhG6eryIQ
hB15i3bPxTWRqkJwHL2wby9+1yiPWIQsPaTc3Ig7du9k+4ywQi51bsjskScDA6BFSustQ7wRIoIv
mw+cFrwfRsitR+wL6n72JpRaYMtd0bJ4L1okk46iRQTvyN61n453LDLzRP7c7eYs2IsT1sCeA9tk
IyKvsFFH8Ya8K0Z+hhf/uMVE8a0ZpIAR10bbAkFgBXLZTlQtMEQW2JzVhrSof86d/tka1gzc8rW6
XqJamIeWEsgO3mhbrW22dorKYR7dH/7f8lfmtJih3yvpgagYwT/tCIuJkSAVtvSRFE+AB72OaBFn
oafKK1yJK1VZd2rQqIEMsogwlVWeDvm6pbLTiMiExlT6meg898WyfUDeZ7gauCfypRCMc18CUF4x
6SFS4dGyQaRorvj/P+wM/DE/IZlkIH0cGqF+ZOTs1snvwCZNoQlHhdR5oYIkUxBuSJqC/4gJuInG
YWuYbftsqyAUT063N6BF8wVyQztfQEpZGQpx7u++eK5Zz+LkQOBHxjm75pq4yrU8iuh8+fH34nVk
iUWQFIk7V3tk04iIB6KZBlN5FR449Nd9S+2ruQPVvPyH9TUgmOeRhRi7KXPDq1qE8+ebBKZes5Uz
oBeqnpjZZpULLazAy0aWPYjpf5g8MbESFqTHnlV6FdFEa259Zggl9OHx6N6m+VzDlAUxqq5wTcKF
lMiZb8Gle0T5eTuBgsNuAYdLOKxZFqE77ejufeL4AsSS2gI8mV/fgc9LzABkqmiHxYF/GJLOIrZp
hOmawIxX4o52aI4jBa8e6e5shebyEupc+WjGeezO04xmLjkR4zvkEpJWDncyuAZwFDyJjFkJM9um
9pkn6QE0HcWjDSEPBjlAt9zePHBP2o82ckv3i4ASb8FglusLwkccP4ecNdm3nm9ymo1o5UR+zFqD
G0HdxlSBro0X4lRGmgmH9cQTu9zGJ+YWmk/Yx5fbe8cK+lqbKvq19PIYs+1kofKayyImGLkvSDdE
QH7iA/aa19JMR2CEm7ImFlSZLS12oLVR6bb43+EXSBLmGFDtweVJG9/CokE2Ll0+dKu76lNJRPZa
iwNbvxGFSd+gTxEfW9rlzUM7ratbNNnjjY44ZkXXgDeRaQ5ZjU8jQNcnHZfiuGThmdJ0vttCRkYn
QXi8wUYipBY2Wpo048Wj8QJVNz5BKkZv6Ui/1fScouDFhMsDl4unq9wF016KpaGDdBIJz61ztai8
iw/WC2yO9WJZf+jJhfTpkRsQWRUtHX7NAZs+0gX8NPwCZ9Z4uNs4QboLthhcaKgPuLWHHYdB+UBh
fEaFjMR4+sggYZSHxUbkVODodwEueWTg00mmNTOtUa1+qck03urRZKXES88WbxZdCyAo0iKoyyZR
3WcFypLH2OjGpvV+GRfjNhUZIRTV8kVj7af8tWaJCsw3+ktY+9MVRaOyafHgpF2bQnhsGiDNLGhZ
Uq0ujzCCc1x50Xtjvv0VK5baxstQsP2s6f0JWQpmEE20ocSYjOGJnGXmNBcHi40BDN5uHowDYCER
EDEycLItXhXTH4kHaAIZYqVceVfsQYjGZlcaFjfScl5qCLt0U5EyggEhXeHioRRxDhiggCifC4ik
zIt7T5e2SJnvy3961xiop+XB/UNppxFxQXI6vbzzQrbBFERdHDZsS8T36H4sNnr77LYvR9+GxIFi
lZtDZOwRgXPzcxHf65cRrNP8Y8jBFd1Se1T1I3Y20nqaY6Ef9OaQGvsxt8F0mVvNXRkGVHcxT8PS
Lg80NP50uiDRFEQnr5c/JJ9AoDCk80V7ls6kP0ERJoIvURVRYs08bnlJawsCLt/9QLVe0DFS+DY3
U7Ucs7eEc3JbrgbUZiIYSxREjrHTHdDjZtHql77IjPo2VpFzI2BjttsBQ33hWVHPYpNOF3WAc+df
ky97IPU8EH3Uf0zIJ17YxbO7VnKx9xFgAWFDD3RW3bt8O9pUwDYb4ZUhrVB7AvsrbXPPvkd/KGZv
FDyNfenQRBAy4FhcB6j9TeEEZL+LTgn/TGA+6R9Iuio+o7HvjL2GrB+HBzfMsKuVYAqD6DV6nev0
kGYxYmG9Al5StdVTuc5UYXMUTsd5kOYncR0ryKJJeF6FXvwYD1zLawgp6f+tCB/ZrLIVx90VrZi+
0CBY7b5J7BgC74MJi3HX/POsQ/bPUxIajVgwVELbDg0WeSGQLOPJeEHOwODROT4Nyz+zdyGgdgJq
pqQ8hsB+MjV9GBM2X2Ki1V56+SvW3cB4QSygvcRVAAUEUOUb8amwhwcawIYTzxtndKUtFNAwrCim
QdMb/XRqjdsfHkjaRtYbul9wqM+JDOGR13I7mA/dYQWxrUIkcKQ+Efj7QSzqvXWK2FrWQfelUMOE
t053wNgApk1Fi+JcpKgsbG1h10Qfk/K2gn2lDOuyHh7z7/ybdSijfP81Sd0iHS6oGKpAYZrjGUd2
KKmzhYAhQBnYR2vEsqBtZB0w1o56ieg5Xuf9riMhcOmi+Jn5k3AQWC3wOa/+PT3Kz7/KoqlMLbZQ
ESCzWYdnmQ0ye+abmFOKgKA6oftgBdHMK4jq+9a+soYosC9ccLHbGGApeHZoYFY/l2KxIXZe/SMT
/AQbp/RujcEN4OtKiOm6XXcfcH/GCydLfYISn1cxyhmRTI6OTBL1jDk0HsQce68gze04XDMUDx8T
59fEyGaP54bM0T90kCcW2NHwBFfafYIDXHWHCLsS95n6jOvsM9tqI7n/hHDE26rfAe7lsajIqzm9
I/rXX42cqrFuSLmTvSDMjZaiCuNeiHHXTSGduuum4kxIp5ABXGDuE7Kz1mn9dN80sW8iOYEKE2wG
IqKKeKJkx9Wx3POFvVQ0bd9rtMNOZZMaEYmdDVzZK3tQ5DMaUDm0xqZy8B8EHFEEBuHrwnoo3pFz
N9+NYBkIS2Eq/RA7Au8GZWj3Dg4B1N70afqClZu9tgWbUI4v+weaDQixrLxqAuGzF8/3dNA7X8jf
6iZBF6SzYRXSgP2PVZ00+ACy4k1IMxJGiFBwiIdiUxQSdTmLrCf/l5LdNE2O0FQ5XelXqEiH9ZUn
DWJ2VwkysutIStZB2JuN8fsC/uT+GuQm579r4dy+EstFiJVBt82iuUgl5Ybi6xVRL9O8NCT5AUVX
DSf5fwg7s924sXRLv8pBXYtozkOjT18E5xg0W5Z9Q9iyxSk4Bed4+v42I5116nSjGthwJTJdthTi
sPf61/oW1+cHkQ3jxcB6zSuR1pRxf34jWEuXu8EkSj7x1RpPzI44S78R9mWIkAxhS6gV77c4jzGt
4Eu2arPV7Zretf4t+8KJ7i6dCnPV85J78CdyFRPZkL2J4zHGZvNc7u7OV629Nm3RBVgnEUcJVapy
0BNsp2LSl36Tk+SmTIWBsZJCRpptVLfxGUMEPYBFIA0UYAZqSXMGG8hduZdNt4VriZ50PUq4LUpX
f2Y/Aq9E3xYhKna4HAeygH0JfqLqKwcFHoHq9ghUt5JL8W8KHmsk1GhSFZG2eX1mY4Nra+FFsf5k
R2silb3yUrww3XaHeReBKct88FO3BeZAwuNY+aScyQSQck4pGaMSRvyvPvJCYfh212mNjtAN5wZs
4nXwWRmRIezs1M9xtmPf/0gdGWsBMwzTuBaNZDJq1A+T4wwE8uC8BDMAY+GOUh4pmbowlUHII7tO
+nT07cZnx68R2RQDc9AqPGDO7zxgt+qUW90JGg02m5nHS/IDaQBbTuKIogbON8Tw5qf63VDFkUa2
3K2cmG4NRsKntD8i3Ih7RhY9YegcBIPyt97H253xXePOX/3ZvYhESUMJ73zIiiOGQ/SXDVwCdQRV
R/mYaanlNtjSeXgKDYeCN2aYelB+YhVHj+BPQo9IV0FVgZDC+caw4mwQRWPnYc/5BvUHVw2zSraL
QPpgS2zAPmh9ODjJ85kEMEzB5eOlY4UrYXUqnrAeDu/INPnbZP6E/gEfpIXpAtsX/P/qU4GjbIuQ
zM3mCAiQP/oGAkRRs8MRyWxLIRBE+DuFUMKoppQBXvUgsgcAjwgeECED8QjwSIfW+oMQGRZRcmQQ
Hm+QR1FesrthHgd+ypzksas5rqG79TessNdd/YF9cTv2JWdhk4BZ/AFNCocGdNjqE90IdYePG81J
IjhLtm35zvlo3RGz4SNDK7cJdxHRD3l0AkpJxVgSECMNrffN28K8V93pyfv1RaIMtSH/Nvjd4E9c
r9sywd8Qn0ClgM9Edqrf/UhRHHb5Lyb5DfVLVw4rrvNpqgJYv2zrnhdxTeBtW5PjshbHPcvkI1zC
XMPFnZ7VnfP7gvtD8roLkzp/cJgaBHIRvDCpPL/NAcBl4NLMnZnU8tAk5s+8lmEtiwYAtBdra4cA
l8jZgUEQngpewWYuXvxngjCcFdaIDE3B+JNzMpNXpDfU06fzJ3PVXnnDoM7hFxNhI+YDzDaYDyRw
plq/ZFP7ujmdnfnIHpqJCP3IMNRKKHKCfxdT9qwV+zPVQDXlCIcczVAVhdICRpd5qCccuJm8KuGC
QEkE2Qnxe4Dor5xQK6MFM7HHd0aZBW8cATBgMov4SpxpBATCUWuX/VjfCzAOP4yQgz+CWC32MoIe
PZI+JZ9+pE7BAiH2h+3Nh0OXApNs/l99cqI6BMYA7SG2ekw1sstAft3kAd47DMxd9nl9Yo8LZoKl
v7Av4qNjFE10CN3f+M6HhyJ3syf0Qo+XubKEKYQr9Th+zIrHTyfjDcdWKhXumCuzfL4SXph8BeBa
sb5QYWJU9BhDyhLTfsJPjJOxQiClEqRjr4Orj0fPh9a6/Decl8L8gOFldXYu3yF/F7P7u9KskmEs
OxHboEaVWA+fhJ+bHmZSUWRH7HkBAYZkFuVnsapz1KlhA0NnElL/LejTAdjaopPWNXBw8cSB+nae
9nK174dAynfcc9x5mi5uuxtX9PpK1iCBhimq7XAcn086Qywp0ihbBQs4kZQGrR8NSBjbIYpj/4qn
EHOcvhyxHGLlQi0w9ZOC8gFv4TP5YI7uNZVLLrH8k0sklMiyMUXbkW1DCQtcUgYhTHHkTWV/lD8Q
JVmAPY5cJgTH1ERAzHEfqR9M8Rnh30rKNfNgmNDp5xTuhe9fP+86q5bXsqakfXwmnPBmTMKYjyWf
lW5QlumPMR8gC8siRfgHywJDBSxLRt+NOLKyAKlwcJ06QWVhcWK9HVphsnBMqTv4WLtrJDJKhwSl
eT1iIKTki+H8/DcymilZum+nreSUWL+LUGBBLpZCaYbXE8pWUKJlZAGb3IqSKShLZxdtTV+pLdpX
iugWq3Y4RTH43Tru8s8FK2SacH6gMhAiklj0XKCgQkneJRi4ZGAXJ6iYN8etNZK9Rx7m9iVCzGDu
hUuM5VjQ71ybGddWJ4NKjSIsYbOZuaCr3j7eabV9bqRM6iAGifjLre6cUZ46wJKmxlVkVbrCq79S
eqr8FFGoq5ePFPteCLsEI3m8a2hRqtBGiekavCKd8OyEKk062x7tmobfh60QrIQJlHnz69p7cu/N
ubduK2WbolIYALwe1cvLmdP/VqDvfEHCzfDyqELFlUw3BWzI9n8jkfTolJ2vkSlWKTYSy7DFKp7u
HArkjGYCTY/IIiW7qnXnZwYiL0TFWAOLv2pLtqV/wmAm7JCHsX28Jg8Y+3Fwcs5g/8Aim29wPN7W
tLVw3jKYJBCmjwMJyzkRdXO8nkjs8oKCDHrkAcUznIWaXkEQQTIVqrpOqLQXrSnttm4/VlTzCw3f
NIjo2rEej1cZBL6cmKuRmlNw/sqjemNucujHpQUgMv2D3Vye2U9uc81UgZnDXFOrDkw9B1ckqk3y
uVeAEfuy2leEUfjIeSpNGHhUZg1hpYbSGGbss8EzNbTq4Dfvdz0sMeFEpqiL4RTzOY1rNLx+zPyo
rx8GwJMtaKF8pPUngzQmVKwOJA3KhWhDkQZRhaIGXKVpFcBK1Qh/AMT6heTfJLtkZ1Wek50appbj
kSvWXA96KjziVUKoKJadiPxxLoXr4N45abssyYQliCm1zNicEfUGJWLifv4ZNLSuZKgUrvlJmJ1t
CIFyMNNsQmBMS+AqMfwsYslUzXDwom0E0jRAxm86lFnXykIenOckrJOQXkKHqeBupIZ8COY0aEFP
4VkZsUEKeHSXMsyJ7d8GpnSZn6x/FhRz8pG2vss0gV6eCkptA5OazTlI1MBWBXqZMw3o5N+94bGo
yKa5m9Ju5evccaKL+oy4pNuV3W99BhVpTMtPxU3FT0k0o7CkSmS46Z+mFgUhoGbqzN0CRXIrR2Eg
4ltfMHkAGWnIrULMZ2Oq+9jLsJ2t7EMggAbl1htB6RKGS97AvH7N3e31bdsh8yVe30sZ+R1uKpTv
/UiYGIRHf5zVIyavjnc+c0dhBmVmVEjC4wnTB8xRuwF9gJzB9FkqbxGwMyRKYGc8omh1AKrA4Iep
D4sWIPZceiYW2y5agFhsuFg2MfVfZlD9SlSxu/q74ORSg1YSiz3VlejVt7tKO+vjfE4mXm4MvG0y
sYALbI+lsnf7RRk3T9wsdDIE16BDn5m+JhzLdJ/zdadS9bAU3/LRju6Ky7hWzdzPGNYQxFCtYZI8
VbVQpk0//4pQUBtiobEruBnBi3yh0D3Ud5NEE7p+UPmiIFtd4bX0hEKZoPPSOXKuY0BPEKOcXu6y
RRqXLhnnoLaYJeGZe26LiPe9YrRmB7+uQ9+foPpdOItRicyhLDtIHVZFaVclBOv017Z/LH7a2IxV
QPN1cOFcJ9PQwXd05S8ahUlGRuq4yup+3rP7z4ixs+ki7Gg3cetpLy1BVELRVljy4Q4ETLDOzGLY
AqVjafUdgyNeUuA0btMkBkr8G+N1Uu1/vrz0NrzgzxnfrK6P7tbJqS76iOktqY41NfTbImQ4M0zB
ikOoCFF0FTFO9VtW5Y+/EX/gK/HrXF9OyD3psb6KE6xqHykPv5It6FSLjvdYJcRIPOfrJDGtihFQ
p+L+VmR4RYtmV4hJBGsAgi5KX+3WKw5D9o6h3YUZahteNdAaRejEd1lRJ3bSAYrqGwj+nKL111HX
6OwaCJmB11fN62Vt7YwX8Q9SdsBk6dzD5CCIsyPR7z/Q2e4tRYkvds6j3XhWcZ+P9ymxqlBPyHd+
x3PVfUi8r+4cI7fmXJnngPxS483fzg76G0YIM2fqj5ZmBdNO/VU1/c/5Gz4r7FWV4eJIQZito/y7
prjfKcqetkXC0NHd9hsJOrS4JFD60LyGY44cLqh0hhH3SwyVboEmb4GxPUAxHtnGMQtixEU3HJEo
3+HS1oI2oZ0oPPfh1YS+Iqi/JHnTJbIGYg3nj2UuHmvGtnbkEJwaxJqxMathkYRjE14nom3Igmjt
pAk4rwSDSUB0V4ugZ+469HS2cbrGyXW/crlqDAGONTNXTKgIQaJZVs8iNUPUiIo20ue/etpaNN+H
Jo1rPSrTOMfUKhYZ1pYROGhQnSFetDRilTO54+hCw3wa1U0EF6zARWSE6hIyG7h0YcMoAh5zchjV
BCvZ+NmB3WkCfJXDllDoGeOx4ZowQ2DxtgirEIrSt6Vi6moDgTZkGtYEY45OEfS5WB3/iTBSSGBF
7UK5CxcuK4INYD6Hgo3bXyMznWlSg0Aa3IabOXEJImNo7knjER+iI1IbfWX0yb423NFM1mxjy3hI
sQxQjLkLuKXkOcofLSNY+iCjTINqLFrP/mKY246AY/YT+ET6OXdThxkwZhmUrm5LKWPacubKRXmg
u3qjuhnaPzHnUN00hV6HsJ+h9oaVxQ+UXqb4usRO4/I6ZjzO+bw+FctJ7sgZusX53jDuq/JhNR6U
8aGj5aB8zMpHWC7sEZId1oOSYuNeWA+geeI++K9fbeKIrxbg74XzSBZe+h1+K6QJOoBLsutHczms
5TFdDxfrkBFbbQ9NelBHXBx73YkHeCGVa7gS3ydQuiGewHcM0aWKrlqonUOdeArHt+gu5UaSFavg
ypRcxgalLWYGue2bZFWYvWBwxV73jI6+FvekvcvplE6naTnq+N2Nfd0JkpwjCpi5RbbcLFXKhgNJ
J654EGxVykoSUqWMItXfs4tg/8DqnlXMWIk3cEAofbj+rL+5/meAjBvaXzwviO6DjQ+5ekojNObd
E6L4n4bgRv+rIVgTqRk6lkVJsKmHv1SAbVOUFaH3RFswBwmUPZpqqff7S6OVvvMW5xg6bCENWWcD
Evzdy8c2k1X0JEgD8sy6b+7u6r7tzms76Fzhu8sQDUPUJiFd4pQv99edEFlwKIdSBjHHu8aTHBQL
MI1/bufXZUeiMRogdcBXRLCA4vhEtFF7UasDg/rDgbRLTu6MpAVIxQn++gd5VJZMjVa2g+UGsAsR
dgkA8lRVKMNUJN5b0DsX5aLaJ++PBHGE0lP51BOBKina1zOcQlp62WQbOG4QYNYYRHAvUj3r4gNV
+dL4Z4QQKGA0Rl/WR7BTv2yQtsyRr5oosm3EF7r9gokrte9BqpRVWEsBXwAJO/Vp+gBxItxI+Ht7
VAy+dq/9ENme+gs3rANv5jejhvaDCTC7f5yQbK221ekCJkL3WxkTH5khyEJHnumpcREFcK2TZgDN
iGpTRI5o53O+0IHTRngF2x3mQ/bp+A/ZsdlghDjps1fjZ7WZ39mvsdNlv2ZKAYoJRd24khJmyQQF
IGdSvFZdItvkhBVR+kVPH21hQXWJv/JH4cGf+/1FoWpgv84HCuLQGbHyBcgN2hPRG77Qy2ceI2q0
nwDzvirUgqLn1zAqPARY2NMKzgZXfRgdOLmUtzFJYtTDF8cG9C1TnrI34Jy3Y+T4rps/+eYxOhHn
saUA8xHeoV5EKJC28O9VfvtJZ95dYVjZ6vS4nSiVwqtxjg8DGTre3Z8ShdhC+/p6DfsPJbSqwyiC
SqSUbkElSvfYcnXenaZp1qK2nRo4A/mliw20ARnjmQ2Q/Fhe2LQ82jzfBNQUPAh1YPkG6ued4dCW
QxwbCexL8ng2QhOWwPb2EPyH4j5pd6WgcbGdfWbCyZwZIIKDm4FR6rfmVJW+hFZWipVT37GtFs8q
cdxt2yNv2x42PyC+0t/9JAzBFtnpTW/rcapvkls6AcRHfOK7/obw1pFYw4PyuhJ4I6219d1RtPOB
3mw4+2Q9rSFRUSq7lRfBBppbwPa6zF6NEHcWdziW23fOoxCsaHbKXAVnjEUH8h7WPv5C7h9R7/Um
8b2HTL4GKiRAZxMigUxyOnAbbPdLb+xmAlGEzVZh2gMuN7tvqBDCcPOdgCri+eVdfhrRkjFSNB8b
1Sr5Ij+RrlM0H3skf5LClPay3Kef/NntB3L6+sQ2WHsBGy4lDdAwarcj/g4O0FrOuB4/wuIrXOnO
rnBgmYtkns7vJfpUBnJonq7oQ/Z3KETmd8Y1jLqYiF65ZSsKOkJnoHIpvNqhZtNgE3Hy5O3FjosN
Nvt40xFLKUW3o3wJo5EiHSVK4BpaoZZHFdVloiYsHnJKf/cNXSo0GANkeWdKxd2AJTD1ueaLz5ta
chNMuN4RTKTvTvWbKAyzIcZGJE1oyuR3ZW/cHVOCl0/ctNwMXP7ofCS6ORptYSJGZui6JN2Ilf3V
9jrlweJy03wHboSnYjd+oNuyQiJaSLn2VpyImsszxn65M8/y2l+uM58KMxbcf7x8sf7JguK49BH0
PRc6FWADZ1sFxla8JsTj6OLFTwiFWQnRYeg1mMnmA15gEwGC+u/zGBo45zEEcJau8iGsfxyJ5PCA
3hZ8zMzZxGxt8yJiJUke+cBozmqts6WZ3XoNhqOETbASi7qs87auhm9jHMS/wssKYg3wNvFF9ba7
04SeNXM0h9NgiVJQVvoLKctAL8Ho9Aoil/8wUnVZ0Zd28u8UvTKLsZ3oMSIx42vHHi7Y7m4pJvOK
m0cJULlv5Jf2EDAjYVIi02NAeo/L+DgOx0JjNHPMs9MAn0E7khzDEDvux45qc7jBJJh81kC5C/8A
apd/Zj7AP2zrCqSt90+5eciHo4IhVj3q6Snjy6g8BphMSxjEVL3oBWIco3MtISzYcYrucOaAFfN3
6E8YfpdLBGmshyBMoOPiyfxe5vZrwJGDqgF8WWD2QGfho4NixwKfuAj/YvKV6TvFcNpBbNUefoBE
N4dI5zWuhTkJVCxA7HzptZK8/s+ggcpuBg0tTQpakCZB4vClCQK4wl15YLaPEyqJePpgJmlJL1J4
8JF1P5enHBIoGfZweX7EED/jHhRHnLx94kEGcHDDOsO/HVo8ca76ordLIGz0F5pIKSGnpk7h8civ
4Z2eNOfWKIh1GLgUCTg/jwVZyT0AGqIEk/1tiJhMDNHZepJk17oceliGOfrZPd6jFIb790tU/Lyg
Zc5AZTa8DOcoAFv8vwkp8ITmR15txTTa6nXEOBrOou4bFFIeOrcKkARBnWHmnzqHAZo9bN9tYeW4
wR6016kl4opJTZQ5UAOCge2eILd6T/yXY/aFcORMpCLExaGDts12SfYVXXZDlG4194zdhw9G7KiA
/IXVJxc7dRqg7y/x8M6ICgc0U72u3DPVw7A8EFPz5hmB9V517gc4as3D+ikQF7gpmF8NCMYBDzr8
z0hP/D64/B4TTtbWIJFz3TDHROrZmhaRv5kmXuCD4uFls8Su5LF89FHdhh+8ktdtd9KNbvKC7oOX
ecQ6nzIGD0HXw0tnMVZiKC089idJPhlllD52XNza0dgzoqAY9FL5jXi0iVEVj0xk+uo4fGIeIP8I
J43J8GB5+TYfpiceYByL4TDMOEzCzIcZCtsf2XOWu+bo3q1akeVtSiAWvXIQJHYWIMkbS1LeQJJa
7tk/SiRBt0XtBXWsB5MkyIvK1mLJNJPFNJPJZn1kLkKEq2boIpL5FCzgajXgpHACs0bf5OeKeRKv
KaBDAo90DWa8Ann/cZlczejWFFPb4RRwWtA8SgUWwCu9KBWoAfc8LfRbHdkaFcDiiJAlj7PCJMHV
B6D6UUj6hyzVDD4oGOugKilCpWlQJEi0RUCQV7Il6MHUeYV0ECqhjRGif+ftQZqVtwuLQRn7ewwY
mFxPd2Ve2vlaYYokrcNZ146JIO95WkBM5HOnfJZnBmQRsilgUnitbFXL+Ce/YGJh4HXnKLqcZt0I
xPYZXwQi78RQjnkRlSKM3TYmauNFPHZxLm6MW+YU0J6Yqbv2c4YPlUfKO/271Tt5rBn8Kx88tdCX
4G4aJtmQzEUOGAiQwsHbQ8aI/BDDQ0mUGVHqhkHQIj28CN781O7NdF99cRRfTelEitDXgcP1Yfcd
gaB35W6XUlGkiqU4xHDC5SIWtk1B6fbXPwT7nqIhKkaB2GOkdrOSQYb4ky86EkKME9At3m1R6Fcy
NmCeA4/ld0UqmoAZbWo9ew/v/FFzIGSUssYWu8cKr7enXU52xoPmOKQHqkOk5JRJJ1BFnfYqfw6Z
qLebECtx8LkLaXemv6qnf9avFQ67UiDYqmcIpgpIZZ5iQyQjnHCIDNgJnmNFp1HukLSHSod5srcG
jpYR0zYnkCilzuJkieV8f6WtdMPTNZ0oDeQshz/Rgdbrrb/xUq6G8FLWDxL1fxwivxV0/tnHHITJ
Tr96AE6G8aHdACfYGYFsYFKUCn5eUB6pPoPx+1AVAnky6Pc4HAdOwgUV4+41+Y2ExtUAxgHjnK09
aI8z/XRfREmdC0wT7aQPOOHT1MEJXyZRwDl/yxUwDSdacIb1tat7/OHQC4M6DZpHju256ePWuXFN
LduDK8oq0FypWQMhTzcr5wSKlrEw+40GetsvuT1m8q/BWQsKLTDK0LwwPIZcH+InbSOLyoUBgUBA
RvLr8YYYEZ58Vs/VIY67NNFz4mWgQu09MxUbXOf616hsopiekTrsNTzqQXMVq7sGRi8W49Yegn3u
/yjSwDZ84+rb9DgBDQvw22ZzvphXi4jV5Yg/QsdHcH0AUAXJf5Ljro8dNlfHu6Hr1dacqJlzNLeH
RNkHEHZ1tNPMK8djZ3I+ijihsorONZmSI5uUIkNR9VHTg+hmC7u7k5Oqu5Qr54KrA3vidH4Zf3c8
8/fMISGT6YBywGHAMfiCVaV+x+J8/XWVhRUOqxwPtPyzfpci6bN9ttnXpDvIxWL0HuLrUnlCc8p9
YEL9d7baeLrTjMRoBxNn0Mks44ZImbbvtH2vQU30W+sNsBDStwW2weXBzh7YHz7rNx3zCtNrK9Iv
Mf0HNxxEgcrQnbvcWlMAaw7s1ICuNg5B2EUxHZB0xCpM07cA+A27sD0kuOgDqG9EDAl06mFHUEIP
hSQj7+DSsTAhX2jfVQWRfqXshGRhSyneDnUEwjMJH84LjOxErJ/vypMUb4VQCquYN8+Pd8BiywYW
a49gs3A+4RLE4XnLR+AXZ81PZ14W53d8iD0NpwBiOfqTlN2YjVT+TB+8ywHvYJnhLMWvuGZWt346
L2Q6YlMnwRJbc1waokZRPugDh7ugLcO6DEueLnyWG3D3/s4yM0lHdDZczqzn63GeT1N1upinaj6d
MRnNJ8c4mdNJnU7rdFrOJ/ZKKq6igebJgC6OsRFFHJxMGXvhvW0VYb8tty4OdkKkH7X7lJA4vPOf
zCuhbY1xeFGjfivCa3Duse/AIdhF3TvK91eC/iznuwkCwIZPC0kBg9MgGi7mbbOvXyKLyJlHFY58
iW8AjEL+JwCjZLjfvdlc7OVxLEU5QW0d7pNvOcd5HtYdrzex1iKci5D9nqwEpEyf/6t/mO+BHlkN
rtgbViJMRLgl/2aYMoDE6QCueujZMMUDz9ZHXmvs2JOQB+5axsuxxIDTPiCcrqRvap306oHJmULc
8PwLh2Xd/7VuUDp+7SlXJd+I59Ihf8/4QKwOp8ArwLUL/OJQW6HEhS+wEMr7toQ9sacZE54UlCGW
0IlnX85hkTK38s/bShSBybGxK1vMW+jP2hVfit+KDm1JLOzhLOhG+MJB7CgMRjYiORmeG5EcF171
VaKmeodhEAYZMRxWUhNCFZA0oDMwhIoB7nqAox1tZhWFUJzvsYlBhVrwzF6jBmZJEQ8XZKj4zE6B
1s3OLX9QWcoqf5AlbEyRj+mGYz8cZ4rgea5/cmZhJav/MjYio8TSNqjAlX9eRDqJZrSIGDZ2duYx
Kpvtwgc/wL/FDk9mZtjWhW90EHVpxJEmdtY/Sf+1POoCHDm7b4AZQC8o5qEsj3gRjkTFeOYRYCu2
RSdU+2PuRYRN7iORCesFPYXiOBavGJaOQ7PfnR23Ox8L+2AgFU97fFZ3i6QYpbXYyB3ID3nQItwT
wml9oDRua4PLEvVvqXdXMgNSkpFNp+TSWEGomQuAKa7jYZWHZ0mFDeFxovYmIu+3Sd6rr1D13gdp
P0n7Rdor7K328OstdyHoCRz3/TKEg7Cm2SecGwgzXO0z5Xmirw5gC8Syf/zH//jf/+tj+Z/p7+aR
PFPa1P9Rj9Vjk9dD/5//0DXtH//R3v59/Os//2HphqwpqqUpuqWajqLKJv/948dzXqf8duVOm+rr
YJ1bPC0IhVA5jrwX3WblohfwsPITRwLgMKjOlAIkaKpWNFn0Nlz+CuU2tN1Apz1AjpSbg7McipWM
McNMYQZAJlzERBxo482Ox9ypZzPbug4I7zgzY5Rkv4GiUwSdFmQJUHIsAqGcRVQUjg+T8VCVj9Uq
dmXPMG7Ec60wT2V5T6YRcD8UOhj5lk9sHmWMJtHN/0/MxeB1O5AiCGQlHpyoqyKql0xXM6LC5J7n
NXSonGPqHK/maSWKF936j27ZALR9FH6BsCh8AQPOqNOM5DSKAfeSMxVto0Md11rUAd8naKcwBtt/
x25Wimq34djImJ2iqyMMVKMarhioMjg7bA7AM0WNFqZtaA8BfJanC/uTfN+dD2V3tL4C0yiKIJsD
ZwrIYex0qqflYHjsYPeQsQDU5PgK7jAtkLbR16VmAHSSjfvRuNeKhyu1nAjVR84GCzyeQ0tlAP0r
WpxOMVjTG3uH3AaAnUeQCOILT/Cuy7D8kWbcEQ8KR87O48ErBTwlIzS5zewfioM3KjOeM7Pzwp38
MNT3wtumsBsUrfCo09lwrNcHsz1VyQmZGr41xjW8vDcXb0IUdOsnMoygLmPfXy9x8WPu4NXE2t6R
T410+taRNxiP3/DWsUWLNuwfzD9VOhmKQP1xh2LgwL1BbprJ4BtE+FRg3hEykDAmOBKTmwFKSQPy
LJDvB+LGXqKzsaUwQZh9QMsL7h9QfwZvjBEd6r3vy+kev3Wd4bmntzjieYXGkRDtADMq1ic73dq1
ipD+DpMU3U+6O7TtUAMND9rjor6YI0DLwzU/pFrcqdFBcPoqYAnvzC0qgvYvdb/XulgzI5LZRAvx
3Z7eyUHzLCu/4u3yh0UQCkHgF+ewvoZU98JO9oSIeNHAu3nuSkX4TNb3r60rrZSXLGpZX6pLCFX2
Hpc0i484H0QRVDX4Mn5T3rDCAtOcUZMOSkWwPl6qCKkSQsISJ5SOjYesO2bOUTZPo3kaynueQkaY
dHhtwttYcrYhaAeTQsRzASbH7H0lneG9vTAVJ4DKSNxaQsKM7XS6EMtkkgqHb/WUmtC/d/12TSIK
PdFNsF5xCbfum3SUif1QNc9hbo0OGCD4t//+oaZa1v/1UDM107F1TdVMS5bV//ZQK1tputaTDEt5
k7nJKRBe8DzUCwZBOUCBjYNIzUwwBNjw2MOQ9TQOSX/0Tm1y0iFFOfd5AhnWGfboeDWL4aHDjy92
wGKfI3gPu59UBDchtyiA1WH0HwKOgdQfQTVEMdGCn6/80lzDWxEuN6tu+2OLdzJo2iAg1LARz2uq
YESL22t+9g28gTNKhZ9hzc8Da/udGtuCcvdaXcUcXhkOKkcVspF7BQD2Lq6BYUgHqz9o/QHsK42J
hxGOYLr//fybGN9vOkCYNgQ7WkAsNgBbpxD9Q5wE8HfBj4ABszyHxKp9qwsuOkN4ZjYYvwmVi3YC
0feb09e+ilKw2giOlvTOcyO1/OwnIt8z/geEM2YPOmFf0Tbhamd/LINJDge84X8q11AgkB8wBKLn
8AeV1/uxeWikPcT/26PhluC+qcboxRRMIBZjh8a50/H+oL48R73C/uwbP4h+eeyNVNF1bRtQ1/b7
l8vThWEAxZjBi7tc9+V4sNqjZB+LpxdDDWYHQ6R7+QKWlBsmK4Wrg1sagiHLUfDxMDXznz614pEw
3W1TctuOMOW/cQi51QuGLPREJeJWF6kF3NBd2OcP/XI0Lwf2KIQjUP/Q/d6iBXq3Fj1ZoG+t46U5
XuhXIa36lJSnKzhyY2+qseeBbiRw6/H9CeENfbDx//2doPw/7wRbVgxFMWxVkQ37X1/vcla3+tDw
FmtLMR5lEIJ+d0sBaSj6QwiHwcCLjwzPLNhnCMC27Wz4wYijjjDoJlr3VyFXo1UDfj5lbH/TAy44
zG80udDgkhE92WQ2BDYN4AcmMo49jCEZCYEsALgqe0Cqk1Kg+sFTo6IxxZ59o3cHPcKmgUEja+iJ
3SG5oOP8ds6nej3a38bmaCWH5/N2Urn1BeJUMnNmoXjIaIP3RYLsB/wkBqEA+DBbmy9MLqHUiXHn
zZiGJW2H0zJQGSFKQYtA9oDrF8svW0dK0Hwe4fv+iOMXJxmLBye1eVyAVOUltEFQluc1fMu112Cd
ITqCb4YSUDb33408UjIx7unGQ9EdC+eomqeZN/LXxjwhInHqCWtcNcLs0bCFJNLMIYtYK/RzWFiP
Kf3BeujxcI2eFHCwih9B0GRx7bGxL0LC095Tej41pIBl+BdxyxFVCv/9NaLJ4hr41y2gqdmKYisO
m0FTMdV/vUZU06iHqzLTxM2khzkyk3XQamyKILFd44Oa+CemZMjG5hMNIwMHdCC9FwhEokCg7rEW
x97iTUhbygnJSx2PJ26peJbFIUuXY8w/aFgIWNgg8YznfqF5JvfwxoYBDHNDwkwv+m9A1A1IzTbI
NTq7dnPpPbwW1D7u+vNBS4/5LsBr3mzbIUdiT0m9stg4Sk6Qqu/0RKBnIW1JqFSwzErAlsJWXTfM
aZggnYwz3SDHzIMlNCH/8WZTgnMXJqPwbajgUUknV/G13uOaUgf3tTXifBfTXa7PsSbz1fBkE8WZ
BVnjbW7rtGJiS7DWfc7Ar090eAlnCFR8pfULvgrHY8Bk7sNn6EfWPX8dvKIGRoHMW9qb8POLWrgF
SV/xFl5Jk+cwT0AKASKyCq6eqvs0w+4ARnJY9n9z6PJorWccjVtXfgQJRNJ8toRM3H9QEwj2gxoS
ZHShy8yHtThe05ORnqwQKagnd4zWthlq0NpuAEmSsNsTtiehkHNoEekSru22dfcuytoyeSB4vQvq
Gj2jZz/pfJMIre1XRRCJCp3IrcAibv/tfPbViEmp69oMSnnSmkwFQzdSTPqRUEbv8+keRRE50fuR
6XsJJ443MhagABvmBflIIbh4Zus1stj+LIZHTp1joRGn3b7N9sPK2HNfrPuq3S8pC9+R6FC7UYnn
7gWuLlXbHB1tR5wYCazdZjFMYYgSkJ4jkZYAr+J4zFS0EKk1/QICjpD/Rf36dKaDtPUPTx2WLzJf
khSbFWnpVyDenJuLQXBx//2dd7uz/tudpyuKrtiGKiuqoTv/eudJZjtbUzUyreKUNYlKOiwqtCgw
CBEMSXhlVA3hNLkKGg3pEmSi3UDxkMJD9sDh29zGeyfoOxgLwdLjKpyB9qh03otHOcEqauSLLUxF
noowFaJ0XaGS+qhwKoIkPtlc+FttuEbu+Dxhvhuj2qT7Yx9ga497d7zuc+E4PWCpzK5HcvD5fCrt
Y/Xlwh6xEErMYnPOCmZ67bYI0O538ipqBBOXoC+3KJ8xeWh8CP7C3hG+CJwxzcO15MrAGqABEucQ
1/74wdBCzMMhJlpxTkAt2acckMnFOfBgDrV5SOVHelk1hkTNw3R90K4PVfsAZQ2PWi9saleyK0ko
MZTAZgQixksBv/hEpDrwVgwsOVqVpK1CaQ1zLKSC+XwpBVqlVQ92f9D7w1Qc+p88pgl+3x7TuuOx
LiAJGs+LKo7rgBM9Q4qtkRQG3fD/v8ex+v96Huuqqisam1hd1v777nUt1raxEnAtnMRJ8d52ryX2
GhK9ZOkHUaXEAJBh1RvQHTZsNs+wLxfEX2qLaYUOZp4XRawXcYOyxsN5IE/wZ6A1eCcmi4wVCb8B
IoJJ4cISp0iYKNF2Bd4Sg5TJyInP9YfVdqBjTAreUIxw0wA1YlZWMqRP6x1/xkX5NOs3jji9cThh
uGBaSNSciWUWS/LbVfs4u9nkp7z1HFgJ3qX7y7klXXy8NffQYOYFz9cej0K6Azs/xRnxIKz50OSE
TgVk6SCacCLekDBVeHGqesibk9/lzCLwQrcjPA6cV5CWAQjt+MSwllDVZieQAkHG4C7zGJ7ePoEL
vVpU39L0w/TzdKAD4ICfhZMAmUiaqSx8y14txRleymLvOHtUt+Mbojj6rQLoSfEQysW5xaORh78T
O7QoMe8SH4IM9pi+guruv+Mqw13m8YlZmr8wciZlii0e5hrafBlV4k6+BJ4c8lGpeD6ae6KVxE8o
6WKdRQEmoQj4W0QhMup2EVIIloDBenL0XmQ9U3WfNoeqOUzLYcq85rx37HgFHszb1rsV96xEuXDU
oh2GpimOKIspQgbT44NeikMMRj1jorzqHd8t9z0HmH5h3E13m7fIvM0ZdHEm9TXVV1RxICFkXYbo
EksTy3Ns6Eyg4te4MB4s/YHaQkpjdCVo0r0CXZszKYh/sPXhM1I9ujIiPQo95TqIYjARGf7tJkRH
Am4e3AnKTwaBRRUaBNwuDMvKnmCyi/pe4DUGclXXj6XLCP7mauaYwVMDUQK1Ipv5/QO1eB7xhBBo
oR7zuGFkSv4+lXa7FkvsGN3qa3naPDPEzzd3NC/58/8h7Lx629bWdf2HtgD2csteJLnEccoNMVfs
UBQl9v7rzzOoZAJ7n4N9AGNhIcmUbYkc/L63ArmTfJYL554c/uKl0MxQGYfeuv1FKAkvS4brLMIj
MlBxS4g/eb4DDWX3jTCvo5ylBz3JCRjEPqydQKBof2lZjtDp1r5ywLoyxqUBGZNcOLCxNKIzOGXr
WbbPefZU108ivCUXedMTlcpIOjJHvyPsCEe0XPy+CLlRcfPmrPIHaHvb06WcYFzMxguiIRwUeNnU
9YmS31vrnmRMX09y83TLzzWhfFba8pwdYusSN4Go+7jElI3TNG6TDVKCu0HlHM31iHLsEul11M9R
PUdDHeWzwLvghhfn1R7ON/1EgivxLeUkOBMIE0qQCUpkDMYVSzzdr47CUCMyvvD2Mb7gZRx7H1kp
wWOumd79ADhcnf5AfwvuKEVYo/DLVUEN9uXfEU2h1p9P43yayzMQXwEU4QO73fSQHwMhNuwfWvXg
MAUS+xxs7oBGXNSW57NQ0DF78cGA0KqMZJooXnp9UxmkdS/XvQVMeWNw8kgR0cCUVfGr8Zr0PtPR
TNbIcAjRj+2z+QI3MsV2Bn1NzZxD37SHAQ+nAM8ETiC7eNaqiLArAp9I6MF1N6nQ2qTMSwj6lIgn
AsrO3zbpk7xpEC7mcWzDCB4UlIhcKEKd6Hfg7CIoZHQiRN/eGNEWUegn1kiQkZxIfY41yX1RujRd
o04JVmIwyYuYo7aOyOZl8OHHOXj2jquT+sUfjOnvIpAgV5l5M28kVaX0HxCWIAtIhN48VOCSLBYQ
ugEu0+liHs0PUoUYgoaMHHph4JfH6J6mpEx/KGdN9LIWT7Qd3Oa4fciJSeatA/MZNfGtemXOIv1m
zFIs/ISddJlIxGCFlRAlaKnAXTz1rcJOK4Qlzsc2RsL3wmHNqU/HZu0h9gnb1HI/CMOhl4D4yyzi
g7hc3uHPsCg+nnweYZAbeTiZS0iZm/mXr6zkfARX1PqL6JJRxswZiAKpEhw1wEzLs/Sz+oUsd6Gd
w2lkWq5ptn4WeWLVmWg+6yctKS3YZTKgVr0eq+P14mEqlDlE2UsTa/p6d74zEPkEvk7BB2wJWh38
lCIqpCaJiqdgJySG5IrooigwQChi5953KjTWwEKqSicjidu7Pm5lrbbDE1GMKDpyny9yFx+O+KxD
BRLQnMs7hDVFoGA8Lh5PFSo9h188VzCl8xBeOyG+K/XAJIAQjdjqsoOLtjfc9/w1Y6LSib8myhF+
phD7FhrzREuG8riUxxb2ijr24+lOTTvqNM/8jmrSofqPALoq1MfQpso9DxX3BFfW7qs+VnsMbljs
R0xPNHQDFCDU9fklYNLFsIjqnt9D+HyhuTBqqN5/5MK74B3kRP7eld7IAnB7M2qITAGtcvX2NdUN
BFoiCosyTP4CIMF8girESA7U1gzOS9b4OtTjaSW17ibwxKucvryQu0OCOkUZNaqQwOMulEzHpUAZ
ZGYhtIdE2ioiFu0j5dM5P0gjSiKwHL2/lAVzqU9bRDP5H+r1XE2nl9/cBPzhMIlhwv64TREWWm46
nLMzvhggLNRwq7BlfvBHDTL7d4+CCRYC0sWYTF4IaYGX4uaBYoN4hVsjXM1gEzM84gUeVw4jPE98
xiZdlH+yM+dnNIoKfm4iDzTfO9lfgsL0gIHb/MTIAT7//c7niafbRDNIs1egSRgcXMSpBYmKcihj
aKbILlausb1X981VKI/i89Mq4bFkt4bkkiKe+xoJrXUIfTDvj3YKMNsIvuXaJR3AGM24e9eeHCmE
RxHlpgu/YHuqLGwlhELTHU6Wt92nep/O11RaEq36p7+GMO6Pp9uneSYa6zWGGVPq4JVoLUK13kwj
kY1kzJM2T15fZStgHBBU/SVwOPAE0Yz4mbwA4nqQP6/eyHO/CT/JBmNH7slTT9R7TEEbhZaNYJ69
wRExyU6MbKWKxe5MltAFl4FoQO/wEjCn0DnROa/k4q4E0dne8+JMatSpZNBFGyq7Z9DS6TRDfZvH
ssb9HWQf8auMhwtI2xISAnTUvCyhBXcC9UC9BSr6p4ydwW2NDmuMZ584b7xzyJTaIURMf+PW3WPw
obThs2Wa1DbO5Mg9Eg3vEFYSDXtc/H1IqD/GGkm2KO4bPeAZL+WQeAFqkfNZKY9WeWyaVFbBHZLu
Fld3HsAhNyanzS1sB/f2VEGB0TOE7zmR+3RxnrZj1uItFrTWqIaC1trCSY+6Ji6wMjsY+ZVQIq/y
TDivR5jBQbQ1P9rXZjqOE4Uh8cZ+GNPmKOwaGULjcO8IYwKcOpjY4N6C+dJ1FRqYucADw/USvb1Z
e2vluvdVFjyb436Oa+iLAKaNxmYZBIWqOgEAGlhIuYJZ4/3HJEkrM1cdk+QNIqMR0LZMb2JsMqrN
omwavA/VsvOW5QkUG4orMp+pmIZdYeAHVcEY5b0h1xJO+VY89GsOnLaIxgXXVzyBEGzJZiZjmTZD
CkcHqW6BMiKJEXObaFtNBi3OYt2ifoX+FL+uj7c+HUgjqBOTBEH/Mz9EQxWN1VGmF4UOd4xiZngf
wsyzz5nn3E8QauWpDg/66V9ZGD/+IZpZWAJeeMCNQ9ZvsPCW4icVg4ZCvDLZOYNwLQJ+YSKrhb8d
7EaXXBLXGFJvu961cE03JLLiUYlIoz1RhDNmxkD3X6GTM5p4/v0vmojItfCzwL2jhYxb1Nqs3q3A
XHLBCezTsvnKjI2Enx/HkFN+7MFIZqDrxn9UMeoIpvgv9jB25Gqz+4vEOK/jgcxNQYCdiJr25+fw
0yg4WUSy9Upq+vnhJuHqB1jVMQzo+OGOvuGFjn3mjoMLXbSQuLzSvHgiFFuqArZSv9zvVZLhmO6Z
tWERjfsTnhTYBWoyCPY6TuQEBwiY8fj7tPC6LQYKDo8sgmd4fH8ohcF5zeuj3RHclFyg2Q7QLgL2
oooXVT3/tYdTkjeR+f/GekhueuHznyGPrCivp7B5F6LY8tv9+4Xwq58kNRL06d5+F1lC9sjh59pF
0xZBS1JEQ+CuwQjr4QcIlldeeGWBpKhmh+dQqzLion5aeQBruBD4h2hS+YLqRI06e0cc0AQybjKS
D694MzGY2HANJEKH19crGig7zqCRuP2cBUGDaNAEK7wAF7rjEl5bDnvopMCpIG8dZDTXHUr0caej
0fkk/xyxC9InZC7ontihLnXCxYThA9tuE3F6YTcO45HHG4gWGVuezgwLJEa/E6LKwvsVjocwLJH7
8n3dhcNicn+Bdy8imzEmSgXLU9SIIS8WYey8bjRR2Xa0pJRvRYLL6514XHD7SNbCC5mcJ/nv9cRO
BXFEVhIy1kZk/7Xe5+Pf5deQi8sJbZ8Ds0ttcvW9wXRA2rnwMpe4c8goQNfSdiZXJimp9Q5fL0F2
PS/6qZ5O23Kkmp6YGnEz3V184dhjNlE9ijGG35FL+HFrIQHjN2XFEy+5u19faUi19YTLm7ZTnUR8
ag/2kgDS1ql9UDn+2KxoDe9ELjqNzUSEhI/UOtsNLvwgjTccvI6OL79+uXk92doe4kmjJAnaJ8+j
nf2OtrDZZykp0YRB99AEduC0Xhxbe7p/HegUx9MD+baJHxo7EKkX/NA5CZ7YZQEGxO1iuiIhR+Ng
C/MBy3Fk4LVBEpwlxpw2RprJXrudb81Z287Zds4/iucfczDI4mLDYF/aIauwb7QnhNXD+9VMMUEq
MD6B0kZTEWtfUGZtWsrVwcdDNCPsnLJH0ugEUM1MuR4fJbIAID3nikJ+iriVOKP6Q/h8KCKkddYb
h4wxRjSiYio6uMUhuk8Rez6x+LH8qn1MDkZa1jZctJigDq529bFr98jGmJdgx3CBow6V3FdNF4wQ
ZroutNYQ6y5JBdcAZgATG1soYZV5LJJQyDRGaDMLc65GSOz5VeFptIt2ewRhl2giNmwNMwD9yC6e
2qto/ZWqoxaD5VPKwPbNBUcYZBEqsZA+oNUjyi5C2fdM9BmZBy47nQRhvut0oCIgwFHqVYyRDE9h
DTPWRbUZDQxddEVa8Q+MhcdmOH6CXHBMY3VQwwzzMxHCLZn6TUbWrqdkotIFW4GFMQKUDOM+cUOq
S1ZP9bup0l45fjtSoNMRjY7Psosv8ChVeFePyOLpfxpuVOIl0zupFgcpXj0Y5s2nEQpUiMgrCDfL
I8GhWUR8A/QUkQ1a8GPYcxFoqOp1HxnwXtpS9qfrdFR9hI0iAY4LvxA/k90G5HjQ4yru1REbFOKI
HXlB0TG51KRzkSOd51bGXgS3FudE71OVNSQElvfIlgCYlYTM4Tot9rQ7yY7/cWYC/UnuwNIH+IyW
NP9jKSUBBg3/Q8C/mB4Z4A89LUra6eDzS+m0CcVF83SXzqN0LoaofaPX8WaJRkdjiHcM9+E7AcNF
zwuGe0HsjujjE0TUIZOlvAb5VbRSNi7rRdzBJ5LBldLJFzUn5ZDOh1Svj/rBefieMFZqjnmH6Qp9
/afGLqcJetD6crPcI9skLDoIC44XIpVDP0SSurmtJT5+CQ0cU90twSK99iCcMVoXO5QV4UWWDZa/
YMtZU/wRw4oD6kyFTAepH+T9H9zZ5Hqm7ZrxN62YVxRRGbiuR7M+5k+I5B4KOTADVzfTDbc1nH10
U0O7DvUhKPbBsCEhcoloZwKfRyDaJvqjVXFIL2VqXtMcu1IkqdGqRlYVvfwj23i4XKJvGtN1acKm
RCgLli28YloLqFzMqxP0zKKfJ0yNnxRa9oiJqHQMiiaxiOtlwjlELwcweiFNpAQQOaIGoUWcH///
6hvcdQG1kB3A1wSDUvbuy+92CuSacu2AJGiIl99jg2Y1LrU41+KRkvVJLGDbFU0INankq4j13yPb
n/MPhZkg2/VYJi1MC/HHIETWTgCmJZGaTvGN/ktymFmHMawaUb7Fcp8wwvSiiOHuvC9tvIHjQuJ0
CPQlFEdBIb3gIMwJw8NdQnfAEawW+3wnlnwLhb4Pq8Ke3a10h3AoUUwSqWZEy2sw+t/xQbCMWycU
ImCwqgLsd9KkU9ucu8MJ2hOhKE51KTqZHAFmrMiJOYOjkK52ibL7yQbLms7ujND+EpdNLNMD2EKu
ux3aMNT9zCqiR5XYyQvE51NhB492Rd7B2SkgN8IFa4KSEgLPBT0+6iU9Shf/7VokVBgs5hFKm1Jq
UIpi0kIXlaRzpLHo7Jol4grYmHlvydKi9JWuT1H66iI+5fsST0A2AUmG00k1j00t8rdojFQPsT7G
AEPL89wRZysWY6SK2LT/lREQI1pB0AovUQQ+sjzRC4zrEvOmx9DRp6VBN2PHx7qLOK8QQ8QK6yJH
HsgDvwzbNiuvtssN8Ym+G/TSoTNkufbNReArfAMTqKx2G1RenLRhEUTN7KOevSuYof3fX3pUBIQb
awDpsU63iwqyzfPCHZKGHfzlyhGDrxkrS8BZNBFVajKOepxF6E9k06Np0Cf8a6lTHpqsZgxGFLuQ
L8FYkt6+/QLkPnESd2lD/Bb3gxLN8pe9xCgA46yoLzMiXJryCwGlzy0gCUmDqLtpLkTtQqJLF21b
xFzJikirbdlTVBhbDt6H6y0acM8oIT1+lPhhWDJwDBAeFVDaN9LrabPyBPeMKhISZyJcL9XpAn+J
w/FATR+xAruoS1ZDTWcFjrctQW29UYxzaqezPj59+WIdUs4/wPxOyLr0ayijnHZ+36fn31+nMEnq
DttM2rTUJJ7uT/gi4Gwf4jKFx/guiAO46akyTQ2umTzCJ9KDaD5wnO0qYFNu5NRFxBsRpAxbBqhC
9P4u5YWP5ZNf4LoH1C6z4wknU1DOAWmOXOZ2wJV9K4Uoh6gVfj6DV34Bvsw9SF5QN7LkmHn+XOgz
Kd0RiQfEHaAg7tBWXMNBFnjq9kOdE+9D/fh4Jwwf7R2uuoJJBQIDQQG5WSTWfnn//t1AlURN1hah
ZvbuRMcKYA20b+KjugOn+ZTKNEcBq91D7R5+hyYGqkA6DTkxh16aqQHWCNT8KekJJ205ei4HHDR0
9AKoxVlLNjj0MT+UBJbE9CpBnKBoEJ6w/PdM5fQqgMdlTqF2DCCEUeCEM19lRNqsVkYdgbMJoROW
HkgEI/dBwwWRB+auZ6UM/QApxqm3rhF5oyqAK0J3ZJykhOTJNfzNW2fyju0iEnJWTkSJv0QS/Ez1
ymfyR9IEFhzphGojhBPHhuh9YAAnfuQNfVKWDnJqneVBSK/54EDR9sRZQK4HBZ4j3P/pvT9gMhNi
7G90WY5Dz/RKMK2QUh1OyaUVp2SK5XullO9GFvex4NQEzCrF+UoBPbk4xe40bqWoeK1O8K8A3Oiv
Hip3fj5esCceSTRT8JQgSMh4RUcF+3qZ3j6MMSAZhdBWOh9oMGioBT+jlmmX41Kk78y4TNbkjHP4
oc/DkVXK/5jA0HOod09EPvefuBz/S7mMc99e8MJNpO3zrPdhsTNydRTd/fxc4V8wLPExCenGcgkK
7c/qLMJ1kM+59LChpAcUhiOCILIgKYO+CUwefP48x48MeiAyvYplHns8lafoQMFSWF4JRGM8DDI2
G8hzA7nQ0UN4XSbTkHxf3RG+TOjuAXWtMlGSqeb88+/Ad2Agrf9bH0W7yEAuBcGC0GvnpTxf9PMV
dfSIJPh0A/dajtjwDKEeWubkljGkBil2ShFi0XjwyYDjUMrUCEPr9oiqpdDipHQgmAlow2GKYhLp
qofh0Vd3sBv/KK7IrRPl6FsnZEDNcQuYTivPdSRyuTafoBglNEGhiPyQgh/oThpQSc/ZmrO/UDfz
m0AGBIVHp/m9aVOCNV7uj135RXO+/Zc8TdagrS0x2EKwzMhOCdvWwRg98UMJoTe7NTsTg5IWHkzq
E1XMFiQe0CdXubR/1V+Be5DgCPW2d4HS/qPGYb3mqxieyI6qvtEt9u1xmEsjmpUQrEQndOmQDgfW
rNRExbcJ+IZljXUTXsUzFT8nXZUoH8xkAewZQWtvb3XuihQB0D4cFj48M4EfkyzuA84Oat1zUgyF
bgT3eNRTR01py25/QFW7sbOw7XOKycHVVdmhGvpDAkxgFGTBH2AyRsjGOTX8sW3/2zZjUMReipIZ
ii6QfMc62hiEMwiUzESKJssfrD9ekplH+9+mZU4KpjUYdFXHITuOF824IzEgxe/wnxEt/HJq3cYI
b3uKErI80ODGpsqCmdPNm6AO6dIY3eiGIaHh/OGIPlSvTC2M2mQrVdDuSdskW54w393cL4+xBmk1
1yuQBF8NxVucrLlHPKCFAoF101+S/11Ro1va/9SyyZKsaralCuGvoRv/Q/l7u9jaMh3kHjM7Ry6X
98iNBO6EzQwpZggNdHrP6T4lED5QVe9Azl73yoluTEIQYaF39xEKcOUvePz8jRAWrnyAqj28+GSi
UzxaBPLTN3KPacwmwZ8nA/ltSAQeFg6+DbZ6xPKmy/UAnY+i56HnYSBET4Ej/yqQ5uB700Vw/zwM
dCdFJkBABf5ba0XoEEMXwf9fO+87CnbxkKKeqqJaaRRxCzBKGVNFcrMo/4lmSSRr2XYoKWHPGHEJ
FQNBRDJl8RM3VqyUwJ6RcsOwDgdLU3ZoBug0b1XwFEhDYOSBgm52DtDE78wOpW1I8mByUOXVk3ef
uPj7LdyaCIDNDpQ8tuZYgROkOr1JBFtgHY3pdKMDfYFJXhzYWHRxcYyDFi0nUE3xNF7PF8Jfq6MD
GxiiGab2A6wyF647QkSpLGFDixseNEWIx/mZwqsxKN1XxMz0hiwIbnibab384GimGQQVM0gCXZSy
RJcMJj/PxoCViyQBcxLTF5BgTaa0hUE3LhQHb7ovITMDy5cF2udIUJucUmTu8F8A79nO4h7FJYpM
GZAFv2NPRIMI8z06ug8QL3QHYAfgSaAnlRSiNbWvidInZAPhuxL1FeYrnRY8Iy40HSB9Aq8FSf71
isjhDzAF7FRrzyAlhnKGq8ig1UrnF7YxpApXlxINRBG/QPE4xxx+2x4yfzeXKFXw+udtk68tBiNe
kznoKnouNp5JUCzECIw+NamaF5LfpvH0PtvlqeLwB48jkm8EvFFfec/AvThSOU+xiNDXQS4DFC4P
Mp1BOZ7p9DFjxBSrACr44q05EgAtkEMlBor91QwOiA6qRhgcfq/nWvPAoS/TxyugR5O5DrI5iscd
ITpfBebz+KQezhOQZkyHRAyA8O3YYMjULyq06R7XlmBCwEM0RBksXYBk98oYzjVfhU0VrvCTIfAG
EbXAGwR+dpu/EqWx+RKJnBWN4/7GI5SyhT3sVbWRLrrmpyYBCvsFMQaq737VyXfEzwQ9aXhfufEA
9gSQIEIrLqQzJPaakC9wgdKPBKhQ6BzYsRJNsz/Mfq/4y36udhaGnSDHpofvYna+tHp8bxN5TRoy
8sr0cMUIlRAAmGBuY04d8ohhmXNefX4BYHnm0IwhOWHnGXKYyH7zROCfGSXpSekVucASDsDfXOJj
8PExmP4HjouCG0plVSGCgVxFHEwRvQ7pyHgTjAy0WKmTuuIQ+b3eTlhUzB8v7uFvOxiNYDkeFmYT
WFKkPUE9iZ18wbsyOA8pMrYOBG5XF2GZsHLfTtEd094UIYp/rPdjgxrRoypYKCrJ/796xuYQMS36
MJYifHn8GUYOVjrqNRD/g7dLIoCLvAm+3TW+UN44JC90WVn9Wdu1Bh13W+WOvIe2cCfR3RS16DLy
aNVCk3vEDNJIrY9LfRyxMdEDwyM0S2l82g4xbKtSJRSqMMiUkKSijuN/f47I+N/+Xw8SG3ucTE2E
rmr6f5dmjvba8jA57BaScRfh8Ri5EFNJAYbJUb0GtzWg30ZOMsqg6/ThgSM1p4nN3QWnAgzsGTU/
5/fp2G1ilB/uYpRvndNsCkexRFAWsTjsAiykWCHYSb1/9dKc2vKaEmCRyAwd5+1wkuRTdjmhKeHy
FerrK5vkrr7uLB77Ed/tcgmvl3BjILujawlyfN2FvxB+4d6KkJDHQyNEQGWR4CYxzcQSVhIREAvP
d4kEnFoTIeDePys9RHnzSVFE0mvnjfmXVcsKdE7lWuibHsSO0327HwCnRJWz2RD+cmDII4nB9LUf
+EBr53100zTbSKFx550hR7y2T6B6FrDjS0Vc0t1IyeKckkGiXF2AohfwIij+jIMrIP2QRjdCD9HZ
PDzWfOhQ5e8vkhWoFM1O0QRKnUc0g5kfiEF6GN1LsDxdCD5sRMAVIy7+1o5GTgDYEtozOb1jrBRj
LzIJ78DgWvtkCaB1blvPbp35i+J0LPVFdLX96jUhCo9UeUB2XPUk0G+uTGcihYmsMOxsdoil9FqH
RChmjoJGovALAj5Q2dE0UcG6iJNo/tKrPnE5CvKlXX1KSs69YQ+JSBli1241oZAoNGE+A7jj7iuQ
TZBNCuMIoY7yYIwjcf9xFnCvCR3qCzrUaklwWbEVUUPEPXVFXMQ+ske4oL4Bf8qi7Yt6+1ESXqEg
njiq1J5cxUtyNxMUibpZo4EXsRGiDtqLClAdBn2KkVACFm8oNsFqLJcMSQTU3NopzDwORG9cPQO9
HmNv43rAXi63Mu537kX+TKhjYH14gjD+kGtt/XPfP2HkynfsFoPISqrUI1KUATVxEHyvFkDL443E
RjMlBgP9RXu6dqcO1/TlNI7HZaXfO53BOTyCLgolfqKVrk7VhSUwyZBAqkl+T2Q7FpEYHnYsgkQf
dqzgZ3N3SVg8iJtm0I6FlRZEZcixJSP48ERUNzkegqCmopEfu/WV3XuFSyt4G65B/UKC+4PjGUGb
9q+R3F1oHna7JsjA0nAH7e7gf22osG5EDfQLjipnnASFRssxBAkd59UgeNa5/I8CP0FePkq6Cp6N
1f1CRDBPVZ/mXqN6s8mqoFUc7OqaQKgS0BOib/AL4iFvTgCvLERGgAcLUXgxWabgBiiF+ojkrsue
2dUT4cW4RyVtZO5jYbfbT4mctonjlPyeScotqCddhRDvcKACQaTW40GrX7JLApcu/W4zcjzOfBoq
jq+Tyrktzq6DcypyxAs+dh9B+XuViqoKDnpX/vBxI9uXRJ/vGCJ3iNY9Q/Yypm9PneLm7JQ0yNE9
2HjaKL5EXDUrPj1nmYdYj1lyowwNsV7m3b8itQS/JWZkf+Ph10RG/k7sk8ZJ25hP5gs2XfjTFRwZ
VTAP1F1XYn1YnvOKd/cxqvSa9xxcNCFrFHpCxI3OHW0XN7d3wM0wC43rw3jL4j4oPrrOicmLypqE
trf7mqC8MGXh83hk8sE4ztqf+GHy6i2y5dNDlYSfZA5QEL/DA/g9eIo1otbeMPz+x0OvCquJXlUQ
mzuxQunDwCQQsRK7i9PvvXNMUxnrxKvQzkxpV8XhG/GiAEWFSGl4xJLD+LYg7zyLgbzvDqMvHr7H
6KsTiImFYLeAHMkd28dgqGrMJPUe42kzW/UBsZ1adlq3c398uHKhlrCMkp7dE1DCcwh0ziOmhKdC
gS4cNMR33Xvht2SZPPM9sJkQQEdAJd0bd0pc0achQBtFEeGlTg2cQeA6PVGfsR/SfqV1goSHanz0
eZH71kDY09/0HfJLXn2NyhtNRH0T8k2+N+He/jOq0seQyJw+uT5Zip/wV4Rf4N3z84vI5mG5uGqx
QmUfAaeoD6qICpX9TSK4nXfoNW6g0q8hvC8gi+2G9yVBDCz9QJ1wfHxo9F2vKKPW+KECoAjtGi/U
6QxJpTDag69suECfDBLLILcw2Ii8SqTbYjIeCdUklI3wSxAa2YOczRVvA0xeUtJRtVvAwGqRg0Cb
zp28HTGtTv+QbtPUYef4OBZmSm0denRiZE9sQYOgEwGVsEUsNKCSGrqTcI62O7O5cHBIcKr06YpQ
iiZFNf7kOGHu5gsM5PbtcbHZ/wzM/Kyfu5UbRTMXASwektxvDhFTDpBZGTSdoLsIcZHZR/eELT88
mv2RzpPjj7sbfj5E2z3JKsyefHpuiA8OQcHfS4+VSyQaQBtSdUYxhE8oPAg44aJM72R1UkzJxXDc
SmR9iR/W2Yl3UieLDM8GlCLZe8zajECIJvhfsm8VxLMe75DKIpIkRX8itwYJy7R6kLROlaLfhrdU
zBConUxDVjcyslbOS3679he/Rr8Gi42rlNCKs22ftfqpy6ClXJLXiCUIMUXznfD2XS0Pf2m3oN8X
XTuwp/TsNLYrEbYeSXhHaq6TYIW3NZjbI+iauU1AvvYsFmI7ljVxwUlEytB14XsHd0w38YE6zS1R
TGEo6Ye0UwTjWIWM+n3vEjDNu/gv/IoQABuM5EjoVMju/ZZ/maGir97vx2IAeMu/JYPcI+QdRhNm
CBTlESMNSWP+IWlk8ziZgqTBHNGn3TvSdZ4Rf93fGUHv8PMcGJPDTopsjokNRbqmCtkc8bB8ZATN
syVhN9gXPey5xPhAj3Atm1u84B3JQ6KOOsFX3Pu478l+FdfsAfwtvd2TSY6rW3y7RxdwKyL4tjAh
g5klDM4Tdzeq5ga2NNnUdMBoP6PhOEf0hCDWFnGajyBNglFyI7R0zDhQj1eWr2cUzIxBKJ0hGBiD
ZDS+LlsRTtvS4jFJihwiRGTY/iX3ifMTZWgsRyAxoGyMllhc8S5WBPsVjtdQEEcBeJZ8T2GugGeI
ZAOB3/qkr1Kkv9nJxGFUp6f3FcCNVLVedP7e39Hoyn+1mhYu6DeIqtL5Dfha/wVfc5RlqM6pWAPk
8zANWXgHWWSY2rBvFU/1N9TdAuUD190jvOFGmauoJQYQlPDBiXxT75263puWOS2RYtyGXMu9nwIZ
4VZJueRFWItYkvCgDB7zWeqRMo6tPkoJbs6UiKZJpQkvFDpObvrBXIZWeXgYyX6+g+Xj7fkGYnCg
eVcOiknQBNZFEIBY3XC13S6iuIARj/Q6D8gQ30EVtU24meGJlGjMzmIxVPh59+pDZsQR2ZrufDAX
QuDxTZkKSQ0hlbXAh0Z6MsoJbPbvxW9j8W0IcE1sSqiiT5Qk0nBPTvlG5wegkuMxyKOgx9ewtz1j
rcGjxBf+mcLio2K0SzQMB1VsijZ5ETyA+ppekpq8wRp4yL/b/z83nqT+X0ZYwEPD0G1yA4T1SpH/
+843SADPjQV4yGjLzocjB3CcMRZHjt16LYdpAhwnMQ94eRWWWDfQbnfeh0YSFtE59Qvvw79Wn4WY
GnZl3ja4EjBB1g4+5IfFD0Bw3ZXbAIJwzkaIg2/0mfFFAxl7Jd9l9D/ynlCCRI1JvLmwU7GosMnR
X6YK+bkEEO9eQExUlJpPFgoBwRE6ysqnmEIrBiWmWDvILBCpADEpcUGMrVwEyPMFIlG2Ank2/740
wZMQr+CWcLE02fHNekNo3e+YwF4Ignm8CweegrNXm8KXxF3yHbRhfwE+WV7g0qFCXALusllCRBTZ
RlR1cf4PNMbSxaaTfsgfeKuqTDioqCTC0gZ6Dne/zelhdABbYY3qd0pJwX/2lNl1z5fV0NXY6D3A
PO+bCHTqkNXS976L1GlhITyd1r4ACh+IFS38sAbm02PXyC9/ZO/38diTl9ak8Es4vOFmLE9ZvP/A
c6Gr/z5DX6MtJL4oNYuU+yNrQtGgjQTTEHXlDLut+JEnhAYYa5Pv31PDFmr976koC215UQfVNndA
OQsOzPvAvyZLAQwThF0Rd/JRHE84xuTRES6y3K8Y03pfQ56Y+Q3jwi2wn4rmuW2eTxD/HZVfQcH7
kIeYefRAXok1CVdkxDlkL/wwGXnBz6Au4wCLZ8PYZDhsRAq26xL3ZmRIUfU8Lt618Aio2pDqa24B
JjkJtT5cBuVRgmh2LcInAfj32Vw9uH1ItfNuIs3u/s9Ue0G3pRxL6aTUZ8M+X94OiJX6P6bviQdC
icFbxBP+JDUgpy8kqe/JLMeaO/WiBYe6CTJ/WjBHNPU0RB3cJ9m5cAiwWukUHmHtRmscqXZI1Rg9
Y+BWhdM6bAs76ZkzrMtw66T9hB3vpquxVEteScomyeazqMTRSG+ZSdOAlkSzTLitx8uXoPlYfwjX
bPng4OF8SnIwEO3V0cPBpRoHa3djJdcx1QyWknDrQqRlph5Se0L7EFsX6wdv3DWwiOwA9y5DEjv8
+SQqeMT36wGEca15RHIWycVKhEM2p56FxpFjax1xyB4wDRmJgbelTnQ1RsaRpZ93VJEe032LdO6A
KMBdCYL9UTW+TFwKRy357Q1C/uBKNhc0BQP9rjrdcKptPIf9xf003V/2eZ3iT1nlIX11aq7WNzQy
QDR/5btIXxXeIGCHJUBYm3vfPktKselQThC6W9idTqRluUSMsyexzoya9wBs+TdMe3EmTFKE5xk6
Egjxt2C5fLWYozBP6wC9nygxodI0ngOAxzVKVb0Rm91NEpsd2eGNqOKAR2r2Co6MsPAqzgCLPfiA
UoOoPDXLEVvXQ9gPE0qaA0sNDAAZ9mrvzM9MsVj8qOD2Spc0v1/BeBXxJmWeUNK94DIkFDSL9rQj
3mFcB+xQrzgAjES4EFVk3DGBXChfHfTC6LQjuYqQq+rnas/xRewPpM83q1gbb/7ygnhxx+2B7nEQ
Kh/MnIgnza+i1Zilg6Q+zadq7+UVYTKgvETNJjpmpl4tYIxSnmzi0x0VEpVqXesPZLRQQUcicx/h
rXBDtRUf6iaFdYclEPnKcdye6VsgNPfR465SHOGq4QyQ5aIvpnuB9kG2JTSEjrzFKho8b9qTK3Qj
vZgp8XjlyjuSMjgDCigOaaHorP9uWxJZ20I/ms2pcj0OxFSfNZ42e4JlTmM9TW89jQmBSQAlgjCB
pSOYbF2QMTCsB5qOcozpRvIA9yTneTX4WAPYJ0h9jIgXT+miGXncNSarMe9jOjjqPm7K2EwIbrIv
J5SIIX0clHG0a9rnKeP9Ise9vadLM1AISdvY8/yL7jrCuNi8JADqrM6A1DzDAslRN5adVNqO5oxC
hSiXrsReLDQj0TcqCjLYMoLRyeYknUaQTg1mtfB6SFcZAW7tSlceReEBna5AMO9u7V6RR7lshPeT
VRImiU7mXIB+ls/K9XnZjaz1NeWG5SqbEUuBMcJroO7Fd9CSDksPEEKVq/C+89o4SfC+4yzJ9Wd2
MiOj/YIPwGUlK9xXA9T1lasa9/s8RthNa7bgyoFmKedUBiDH9czfOKMh5KPdRXQabwhE0GBS/eXZ
AKRdjBP+IAsnfLukXY0fJ5XR5J5+YHIQ6akcGt3Jpy1E4JMHGhAwgZM1W4LQEy8s/tqKTCChjDWM
dO6wlP6oiwaR3SCB+gS03ZHeYM5/kh22hpR7XzNOank2RqEpIFALmRo4LGMI0Wh/qWTke8a5/vZx
Zp+6AALRelZRayr8CO4hxLM4iIsOWevtciKR4pBYh6QfE/uWVHJ8YAWmDAjbkmjoQ6PYASXCfcOR
lHtQF+WJjkuwq4LweidxCIDnRJ/95CuA6oSwVw2KLOjYdZHMJNoA85qWX7g2bmT/1Md+PeaBQVeL
7JPugzwE8juzRTqEwR2fIRnzPjKU2fQ07l+0rvxroaxCorV81pX5Gjyi/8n9XwAfGNUoCvQJbYxW
FihSjkIJsBwxsuXUV6HglLBbGMlHRGAjiqdsOd6gMWZXzT5N9RvIdm29LdnvYh80huJ5vQRArQLd
bhCfBAfpyGbzoINX+tRiqnsHD1kVvZnk77nZKwVRvX4yn4lzH/BnPr0UQbnr4GB5rihQwMTYEviU
Gt/AUT+dxuVoSykKKQZrHhNj8L9zJaomxuL/lmIhxmZb1VRZ0jWI9/8xNk/DbR1Lbe1d4yvIM3Mu
szMI+0NbIlgTVSQWPDQljNImnzA0XOdlP4nWXp1SDosyqmVkORGtC8r2Rx1k4asyBaxpm6KTAHCT
zjCLzC7Yb4bBga2eQr1RRE/TL3hleKBoj/9zCW8PDoT878nB30FY/t/WnVGO7kj+s7BokL+GlkoA
IYq5UNkwBANYYvyJpdwl5oVyDC4rS/RfYZfO96f72ogIjL45rhaRk0dSZSC/p/UIGlW7kCVeCQs4
pNk1fQUdFiw5LqcOTaIWqxopR27OJ4TEVYjaDyqhg+KLhyIuOg1lnpFoBPctiV0n8C2vEA8O1Mu8
55xiV+P4AkOegXvw0XHJ/B/CzrS5bSPrwr8IVdiXryD2hdocSdYXlK3EIEAQBEnsv/59GnTmTZyp
SRWrZmJbskV2N/ree85zWNDo7GjIYwHpXfFErICXeW31k4oo/FPbC/gMVideIwBu7/5FfN0Rb9Lv
N/3xyvRZBYkZYQvpSWLj8L2FtFoW3GQYfT7OWGM3USPS7g5k7db9E5AZLI5bD5D8GF60AXleKbDj
IRsSS8bwnCYf7TQOr1pN6AwepaQ5I6JMJ6AFZ6G31OdUOyPNTnsGK7sLvpJbbMkC5nGPnTJtZlPM
s9AUgfYgd5QjzKEOGEP1IA6yk4xAlI7DYvojs66ZW5Rv/HFA3UFmtjcfXXo0HQ0sR7QdHFRZXXDQ
RPMBBrTqBMgd2dMam9cMCyOMdvIbDxcwu2fOkE2WeNxwYYgTHRqJWw6cUYsQOFSUTmwTqjDsJyNf
670V7zABdYwv8WfFvLoyvpxBA4lXdY6XNzobBY4alGAoVBGDkU0judYjx4Rl0QzzF0W87rpoMXLd
CnBqcA4rynAKYCrx4xvcmhp8ahVqVQhncAXrQA4hvuBTjPEccr9F66oJNQue+Y40lgMqSWb1u6jW
BbieUp4SmhdMvhL36lf6C+XbcdlpX/73qaBq/22ACldUVU2LmvofxbRSjsZYd+vfB6g0NxCW2Y14
tRk7HxoGex45ILsdOaBkReAzse1sW5z9zeZmZzPXZE/fzKBI2l6kZ7GJG+wVGhcYsXHPDDX925oU
R7FT61Jk1w/b7oSHGTzjEjl4xVcy0o7QYmFVpjq+1jrl0S78ZjTKxV5lo7JL2aK6mIOWk4iDm3n0
a9u+xAarYY9ig40pDlI26KIAWvEuo9iJ9P3ZTi6MabNCcBu7XLqTU15CnqfdUtEHEnsRQxZ/9r71
tPqJ2yt3TPYbm41uN5sM8TDbi6sh3eV7Uje76iCRG+xDIvffbEv0p4siYSuxj5Y5BZznkNAOTdYn
sm3dwtokOfJ3jiz2C5uFncI26bftcb0EW98SoCS7ga2gU9lsdGJk1S8vN3S427JHLQwij6UO9ZK8
wyg6D3sFuvuYd0AerazCX8AhtKLFFZc25BOYAidhvWDZI8VmwSPFNlsRuGg98jDCcs3KZlljuf7P
ama4TXbxto5ZxJrpgwRH6X+TQ0opv8MpD0F62b2LhhNEBA/lGM8zdELCeB2ldMK6Dcvj0MGlTSb/
G0ZS/m8PNstWWb+apcuO+gueqbZ1o+5L8EwTjKI/oTkkiFG602ygdG9i5yWH5nLeT87+FRkZXJ3+
s2fCcY1EghL9gBkUDP0Snumlr55EY9ETOVXM7Hi42UIbAREmxgJPC4An3K5CBw5u/vFKCc3EDQXB
Kqz3SLa+f3Twc2Dt0bMGauPh6NZXAY9VyuzLFwR8lplzt9VWr2Wg52Kiwl0LV4/CC/HpIkXqKMSn
C2rJmZtYjEupafnMMA2GshTOaLGwoLpuyEqm+Y5TkNmS8w2LEAYm1iceJuocx4L2LfIkNIMML98F
2cJw4tFFWhTW3z8Rx58xZ244PmyePCbjhstrndWQyJ4Ie+3lXDrDXN0zwTPT6Sii+k5LqpVPjuQ7
eER2yuqbtOvhdtueM3sqaDLeEu8Mfmf0ZIm/2y8g0jjIY4MdNwOvSa7kX0OmTiCFyW9kL97b5ROD
PD2SpKh6MHAQjjlNc3MWLMZzG7OEWX1mF47SJ1cvejXeU4sZbPBtmII32AHl4V9uSqr23xaUbcFh
FPcl25DlvzcYjXYd56NWAlQi8mrZEf7coO2zBQOoqmPPesGJAs+BNhatH+J7SizcK1KPCA/E0jK7
T2mkwato+yT34H+B/BosDzFJc/BRklSk4B6QXgXEV9EjDSs1xEMrxzYRQZsMsNvC+WS8RAd6Jfo3
8xtavxs+WO5jF68whM8Rp/YXKsLd5Yl+EK/lKCp65tUS0mRR4tdbiS+tYn5rwVj5WKb4dEjchz+B
ptMq+ip2J1JYCUBa2A1kzYi8DlDOx43izgl6gqkUcq3hGEVXUnyxNiQA3gvkYo/cBIfcsAJN9tFC
ieE4dS0eNYZgzLQw4ILIG0/+hHBf91sXnI4vLisAxHjdA+TIHgc4eiLY5PM+Z/Tdkx1eoCisEUA9
n4FScpxTiioA4hMMKCmnqpKl3DrkykD3BmsfSAJmhlwVRFi0wmXcjGtfBWxnRPY5htH/0iYcpJeX
o7p72TVJQtW7LVFNLFGSZFZUMXxhVOFw1IXS474gd9h61EAehe2mUQODNLdzcEIrVQXo8sc5eUJf
iPrUA4eOCt58pm7pdGGh6XsvQg+Cjh1QC9J2+q867NbqX8ChqiGgj3+/1GuGaRuA6VRVsRz7FyGt
LS+rNfY8pjn7Rt74c95xtpW+8QI8l274SfmKFhyXBHaKqn/GTVFl8MMv3ZG7iD/Q3e4v7mK471I6
IKwlzLoUMwH8VvivzsoTRHHan9rDCRALWYI6hpgiH8AiETm3PjB2OcK06gXWqnbiD4+EwRKiSOR9
5EBkhQAW8AX3g4KqPoLaT64sgMmxwLbKHT2dR8I2I3N3ioLvPY1DcjMDWUPSG54qrKmRXcYGlzKe
W0/a99IN6ASs7pfJyQ5WvroPxMl+qc0QK+pVJzsXjFB9jrmxm3TtwKUGdBTo4alb4Y8m9Z4/cQMx
SH1MpBK3M0gONfokAaVSBFhfyFJ5rjM0r19V3kjUz0P7wGK9eIODEOun5xmL7n2wiTpgPfkZ0Vcc
uzXZGsBoCt+lXSNa/j6WedSpaCZZz0QHZauOhZ4/1p7CG4OYbap3xrKeQ95lrscuAKXK9AvJhuuj
afLf1sNOyulTddBJtsCQg4wtVkj1QUTOgBsiRRac/LIID4TONEm3x3B63JLCiQlP9qgEetsbbU/h
jEY/HUpmcOIxTl1+CS638LrCcMPo6Gyz0R/GHyPvP79mhgSvaCawx/RUZiOnRAfFim0tog+oYWkz
UMMqiDq2ov2o7LAY/qzbkbgykCelzEV7yP2VKRKKp/99cwWMK57rv6x9U9ZV21Q4om3VEHjpvzDx
b/3VOgwWmZxkdyzhePE8Yi81l2tyz8gbtAW/8g4tj6e9MgfQeuyadOyTi3pOZHoyFmiqj8aKBVza
Un5nJgLWP3e0R1n20dAf345v+G5BTIbwX3VE/y2MtID4KBspNmEu0atUicERsWCoPR07v2NhDGb6
jac/eQSjMpfphXdJufqLlvfNNwZx0PkYvDDB40tRyaHIQosFPdBw0OUTc+rxyOE/jz+4hUP58xj1
VD9WE1p9YtySAnfjn9Fz1iXnqCz20rq3uz0KoJz+L54oAyWWMFmiPVrIf7F/4+nDuIBZAU8f6QFP
uZkOk6d94viSAriEIwd5HeMVYcClXt13vgmnhoN4jEw3iHhtaNmhxAOQQQ/M95+gEqbzEqYhrLRi
1oEXykQH3PsaupTX1RAgYs4DySbuVwwgeLQhG6XzueW1L7aX0zTfvIqIukROG4lbLaGKfDvv+on3
ID2ltfNMMCSQjz3TqPMSLU90K3hveGeYdNk5HgBGkfmAHC1SK1KCd1fGRWIaRi4WdjLOMAUFBWNj
/4pNimLLnUhKrKPOihh0MYCGLPiOC5VQB+Jehh2y2Fb7xI6WEpq+5YRxHlpX/1o+c6i2U4rbAx+J
ighju0xKzkNbPBRP6xAy8eGsA/KT16BVd4AauYve/Qoi0xZ5D1IUy8OTo10jrpagH5X3I25wyc9F
zBvSylJNmjmlYY2tQQ/xE0h8OlADnvqrx1WIU4VWcPCO8VVoyQ40u4OOSBTdcIdj4hTJQUqu1Oxe
zsUXec9KHne89smE2/ZA1FsLBHHH1wxGwKemGoGXEznI91mDxRTREISbjN/ABeN9IHzW8k5lfsYK
hrpw3ZPPi1A/zgXkT9hLWaQsTAI8i1kscfG0WNCNZ72ajRiSpu3Sw/KLeRdgLcHhZoLld5B5BFGL
AZCLt5d7FNhinduGSw5CMhkpgmm2U/uJyPF+ledxJviXi39BggRla/fKYNXSPvm4ZytGKWpg03PL
1/tMj8H2PSN0DmAFkE+J/OAadEvw/sqnLD/dF454LhJSy4ELhXV7mcxUswMqukteKTlzsACXF++I
anChQrqNOkiwXHvnQVW+8H2dF2R9Z7GYVBR6GzCSthifKqcNyqLt3UQqeQ/aqMuUoI2L+3Efhbag
q6D1e/fQDQZwhr6T3JV8dj4pwwb6KJ6lICI1sMxH0PGR3kQPo8dskY+N/8V1MogQOOa9BtDCNqV4
0Z/eo1t6eZPPiSPFT44nG3m1ZHdtBoDqJ4XrNOXL77MStDiMN72uk5VMtCoB8az5QURiACfaxI8v
BsVMeBAfurOCl1UP+hK2H7TjZkc0J0HnG0LuyNg5/N2ShAV8lkKG3JxmrJs2muX0xJgLRQsOY0QA
SIk5Ay9kMTMU3PFbi0wWnz/PtFWT5l2FZcQj2z2/0UJlyKTFyxnLsff7U4+CBp2f9lWhiATsrqI9
binaW+YYO5ouQvDO9Zv+/hDIHSCur8fvAIWvVUotSvsEFrcl8iLZVdTe7sB5FkMAPMPP48Ja+eIM
So+HYNVIriVJEYcdFp/TD7FgC8bCjku0rsN7AI19tn4brZjDkU98OR3c0kwtok8inQyNbfkUT87N
z3OFpFs16zIox2LWzXnVhOvLpb65eJpI4+X7IncZJ0ZCeXsBokYDLLXcOUAlWpOCQw+JgDegHtG0
RujIUaQAGy1zgD+cfv6M3enzHhkKnu7GmBlEQxlSUHAM14/Nl+qZimJw2U6YOY+vDqnASnJUk25O
360XHk7Fgm+eYAfUDBK6mBv4K0inxOyIQ4q/4T7rtnkrGHndWHMN3X+/+OAD+mESmy2CiGDHNvxh
PLucxMBReS5s/1jONcBnTJ8RvVPgKDmSeOWat3rWNZlWpuqJ+MQYMBRYJRxncD5mMd6uKByA7sP2
o2L2zEHULwOQ8NXDwgfTG/HpGt22/L+COOdL2AGHpO2xFScsTQIW/TPTH39Qg5uKEQ4GxZKAehEk
cOrQC71FXImHn9N0/rqSEVzwMDPEtcgHEM0phsTw4VtRoS/G/mLsb8ODre/b+gGX8hiPLXFkEYky
+KDQic2hZXE8B06d44ZiaLhSc98Y86CLdEEpwToFbIQH6bDG6K0+lCVWavCHCUmgReIYaTZ9IvtT
iRu+AmTZa236BgNyMeljxOaNKvnpSts97hhHiDBpQtS4wQJntabMnkJdDvjbGiw+QX940J4HKQa6
dmXns9TZv2Ys/cFs9lxU7qe03xBYkcTNVoyQMfwwXXUs4aFnwLoiGPrT/HcPkEF/EMEeAY7p3v8q
CczEFj1OPHhpAWHiR8L/IxoArzQW1uoN3JohE5YZoc6E4LS0AEFcU/39ZMUKB0mBQpciJcbLRYzo
FaPOnpsbX0qh2BaPhJYjGMStVeETsbgh/9C7J70PZ84T561fcwbsgHZINbdkqD+h2YeIJRFaPlNl
Ei9edLnBQ8l5WKYXom6uP1xxwQY+xWUtoW9oRo9vOpHUUPs2a2OGmA8dGkkDV4LnRYTGMKWVFTXC
L8ul5QXRLMJR+nrWlU60SwRag1C2t7zxx8ozMXOzN/0ngWVy8vaHEjo8CAQgiEJY1XjrFiaDoweD
CjRzEFIFxPRuKh5LGykWKTDqUZqJTKx1M9JCCntNyG8tSjPzBRFofyxcFKxA4ikNOst7g3LHD3XS
4GEBvYGVUMX8sUHDhz6mJBl6rGnJrXnH9NSY/azU/Up/psrgPZ/JiOWxjBWOIsVnAk6hzvs/J48o
V4/LI2EgDMgNGkfn6+6zpb3Xh47+rmGyakRtA3uqQ/qAKjFjmS+4pC7fSapW2n1lf6Mx2vHFH9Zv
tL+/MD/VNZEuor8UwfK7o70XwScchsPhgaxhFqh5fUCnutGzSkvkkfTjJ98ZT5+05DIkCXgSXPv0
2m0IepUy3DB0H4nVkhPjmgl9Ntgab2Q0gt6u9YaL9+ne8eXod7dMABBm/DH+2dIpRVjhHpmwy+Hh
lTz6knzSbfXQjEyhrvLHnLw5hZUdzufXXhHY3hqrD/7knqFOxnDUn9OSwtPIr01+szJpV0PFhFwh
hRqiSqQJJd0GzCQ4MT/LPrRk1Ir8paddXQUMdWgnc1zINYKa8BoJz6TxXEGX3eDDvB0S9pM3HIX4
/TAVskhV+XViqSNhA/SBzCUo2RUPAjG2vzEntLKZ8Dt2WqbLKTp0OHL9JsAFgcaZc/dFon9uXOZN
V13I20mYl/lIBqIMBNttueAf5JubFw/oBvpchROdB1aZL4Vo+7HSESAI8I8/cBFCCpBkusiNRI5s
8FYNYZYxaiHcAw5HuhCD7TyYaClICMcOQ6m/sw/PMl9OdyzwtTJntnx97dsfNjC2PnHZ1yjq5U/G
UYDZUKXTNa8IOJCSQUpkWPIM0YdkGpJGiQGwKSzlLzNoTV7MIZyw2dNP718lNqrlqZtamCQQpttE
0SQqBY1XuNw15ajf8uRIkqu4ZQEvKEJDDVeMQI9Xtz5F5RAB5SARnjh4mzFik05lhsKIRMvwbIZH
M8T9s0RfmeADwI5vWYXfRUokNSkGNk06v6KIFkP1ExOzcJf1J2+HSuu2BXuOuFVluOPnB/QdDqcm
5wqrinfrDHGBvjR3A85jCGHM05oAPoEQmDRG0BnB4L1drvHEVZpHKkEtU6CF/P64Tel8/0yQHa3b
jWzHMI83sKILyduOjoX4Zd5l3s2vpQHj0neENRO5SvnlMoh3UA7eUMMT/EUZRqj2K38bEmItmYJ5
+imP54uRidTFvnW1hERV4lQL8f0lf5Z8UuMHw2+QrNne7itoKWQtanAdMtoOiMMPJOupoaaG3zrE
zT6lM9dwIfseFvGD8XHfhyQ12IwGaiu9HgZhgbLTbxEyiM5VqaSE6JzY90kVovN242fR0bgjtNCB
L7rQgcvwx+krwBQmgxZQ4a5lKyOSPmKOouvNmvaOEuZdf7pwJyBrg/JNoGiW6Cjt6GEQ+bIpmDFy
CV6KF8ld4uCLD5jIEDMAkGXJkIdPbzYt6DEC1FSeI0SZui5wABArrC+7XvdoeQzoSFoBs7DVGHgD
deq9ekFxm5rABSg8HBHqyAiVa8/yL4JYfTPL/9IHsVTd0A2me5r1j/AgrdVqW5mlmvTS6DY/oOGV
uUfz9gCdRBsL3YZ+INKMk48pEuErlk/Kn/MPGnuY52lYvztdTrEvg8b5pHi7hwciaQQNQkjFeCW2
MoE302M64sotEre4braYlnYIqYucXz21qNpEe4BSq2peTi4NsY7UBQyLxK7DasmGJTuJuN4UXp4I
LUN0AVa75waHh4YmHXMqC2uVfyEaQlCuMcrRNjJ/o3GEWoEuTq1s0ms65kdRbSIEhwytEYKDmvCy
swv/yiEiiZr4fNmdNp7qjeVq+PLu9WaA1I2pTehxnuWQUuNSvVHQY/pnTkSIByJPQtqvcWvHUD1K
KjFVtDXrISHx2ez21WVvnd0y+tDHg4vGAzTWPAofLP/WjW1CIQVIAtX4le4P8w+ASYJbRcU0Ff5A
PshGh6YK523lJrOiOt+ZaNkxiaIaJS88BhKwyAAOoxVLgcAD2+yjMSQUoN5CAUbNB7dRB4MW1Ldw
NhEB4EKC4ReD+mfWxvpWfSrHvPoxUcEgMkZKf4Ke5hAc/KTyU69RbTG6FZGQfZ/MYOKkpI01AFhN
MEFOYrRl+LrkE2ZNn2bFZNQK/S0xQPrsDVglK09C2+kXa2jOkWTEBmfmnxOE+ZSjN9cjqK71AzpC
m8E5nVhUEzD/hOlnwKuMQ2Azy/f6sHMx2E1VaqkxKbVHM1J6yiO6KMjN007kuaBb73YVjyaM8dbN
tVBQc+WRyDcQRvTbe1/4GTRWKeaJu8NJxHPQnEIepFjY8f/zatzjrp0+ueHyS3cO/jKm5kYb5Vss
OGsASCsiGLF10Qv8tHxxI5edn+dx9ojvT3odrzvntL/zMuUHiJmYMugKY8qoX/H5/+SklhiJGAQb
4hTHFg+Nbgg1JRxP3vX1ssFFbaY9tGDxnLg9+aaApc5cO0KaIUqyGmn9qmAjYHpCXaCXz8RhzcWj
rGC7e2SOh2OnpsrShNSws3dIyXjYgm4nJ2s0075xeczWh7zi2rg+XLqHr9n0TiALV0f+UP1NvvnW
STxwLChp88tKFxnFIpQmZ88zn+ey3id4u6AGavauf8VdyrAluWQqQ+7z3nL2LZEwLgPCC46M855v
pKP3ILGMpytygEdCIlU7bvYERCIlnNmEKHvoUFWkCEB7wmMWoAkWlhDawkEt+9o3DvDuKsAppegI
7WoM3Cq6rV2byKZAaR3mSGFSfXC73csLj2POFPuM2V84cadzVE+RhLE4nGt8IilGBEJfCsDArCfE
81UopfLH/+46a4owlP9y2Do6ExfV0hWTuDYR1PqXpvNwKOd+BZhPr7kGSPFwrl/oBdO2pJXRwn/n
eg0h3B37sKGvGqQ0uv6qqkJYhaRK2mwKgEM4vwxgjDSjeOL9aGIE7g0YBfr9COvLUHQSJCqBrUCn
Ruel6eLFQcfL0v0ZcxsMZrL/JEi6+IddNCtnih+RDsem5oXqnHw4XkDjVcn/IGQZD/rY/3yprdjq
d7U9XSk2PC+y4kbAk0Iezt7vMf5sL0ff8UInXrxqnrwCsg8bK9RnTO1RjwdrFkcCgqyySdF43AVZ
Miq/MWgP7tRlHXdn76YT/MqC4NnAbUX42Sno7VJYP6+GKOvvtnYTwoLBIyjEVXjalX8AkAXyg5j5
jpHF1AmShBdqYLScqJ15CVrzBhpan4mcY7mK4qJ0FS0/TjtGPvyn+BXTK0sfookLZ1P9ghOPGohh
eu1i1FRu36RXShhKZ2oDZpkzwwUabfz/R2V1Hw8YqLv/J+dyFADiuFu0OBAYu9+NWs4HRX1N6cRD
aTsVFLrRi7gIcTZUo0v6p+pChOWEWLebLVxYCy1mqUL4xeJAPGTab9IRFSHpObXJ7pWQnKXSOW2x
3zHzvOxopq/8a9IBxJyWlGOyKrFClG4D/TLqTpFdMEdDBBxaSEB4sHodKjrbpZVpu5cubg6xaghT
HN45lJlMenQLYmi69Kmy3YBM+LiA1vDImTuJpoHLqB78IOY2RqGCUgEDgIEouhl+hY5iFUyMhCx/
oOgRkDW7jdoyIggIxFc3h1IVHsLIkzLIa8uWsAFqogECLYsXHMjqDSKcJWKOblYgFFIzJuCHgbyO
73issFbRVy/++N87WnH+qYDS/rajxe//ZUfrS2HqncWOxjTVac/2Rezj6zs7mMlIfldFooa671ya
xmxYi2tHwkbF+CLzOkbvgPOGNa77BNcU25WW2p1IxC6970/w7i3l+88Ned62ImmNbMPVK04ekY1s
PrYdbpf5JnbcfaOx229ig90OscanZAuVo9oJAwOP/G0LsX/YPOwctk29bRg22ab6x3h63x/sDITO
EGzYAgXmpMMetUhIIqglC4o4+wEbgusyxWdDsB1ma/cIUPxsfWMj3HcBzyTrA8b+ZYiBw5iZ9RsP
w/vip8FwX/YmLqEC6NjPOgZ++7a4WdknJ/Qz1IUsbaTR6KFY0QVVNUJzLVk8ljBw/bIQK5dl23Zi
wWpQ4yFK+JcHFikr1ASb1fMlGYDNukMzzGJkJTKRZxkykb+vvpvie0RObguPVVchJ4cFAguajjMO
v22xaV/sHX4hFpjZc1N9Ysjn4GyEECIW2L8sL+OfU0rdUEzblsn3JCvM+oVQYkraYt5KEoK4l9Pm
ZsTOPOkiIagRt0OMZAwo+oPuXvSg44qLuoyZ33AiJScnTQ5wCRyCTZBkn3yiPwGKcDfF9yzlYE2J
cmS9bMGN3BjBRyljSKBEI4usKBM1M4xFobxDL0vuACJZ/ZiavH8itBZKgj6BPxbD8yNP2Unc2dDT
kRIhnzE65WQx4IXR4/Mcyl85Y2kWijaFjF/uZ6QQvYSrlNFHckNbDiDhI5yfZtFrOdo4n7Zu2hqH
zuwfeWZVv3E2AhS7d7Qm9ZWLBJcPfMDm+SHzDy2QEwh1/nTwZ/8/ywPPxFWJmyZWe3S4ITNT2paM
DSxUQQzB4sWIObww9TIP264HkFIXfoKo1EWYCReE4zl6ooLjfwD9UMGdv9dojPzVEnEjZzScKHPB
BSwI+b1ec1NMZQeu5MwT5H/RayiyI+4Hf78/sBxsw7EtloRhKL8MrYuxrur60kDJvhFK9IzTkjG1
jXeFz7jLS6awCyQ9EeAOt0+7xh/ppUe5zFCBPuEiQkkOBgo88Xg/cm965rlO5cA6MA9502QTZmkx
s2E4ygSB5j7zB6yLeO1wp03C1C30mwVUGiAU5KcKMNm97JCgpMBHPnMu4OCCMgZiDGoEiDEFudvm
1wLBodhYqnRamgPcEX99JFgPdyFGAJwlXNaFMMv4QsQPtlNwa0BjPaJlYnwga1YiMyKW8JQXTa42
gl9rFimymTvC1j5MrnwI0HZhJyZym0ynjmjVba6D+L76LpS0GonVoLTASBJUZP7Gbh04NvzX6s2Y
oGwxUWKg/USGLjP2p0YSCVB37SJAINRjHXlRlYcCkRK9fUe8iNLFiw45TSQODPr5PKCUAGHZYRLF
My8m80fX8Lhsw+EkzxMn7e/NO+jc6ydIY+MS2/nhGnPyjzRjVmbcCSDiGxc5tM2rmE52hM0tLlNE
t/iAbsfIxcF9aWNICRcgi57dMet91UiwqAHuMx+P1uD1rkTAq3gNIGJXHsbj9h3LKIodDR+OGJQh
y9+ij+6MI4yojOl5IDEtHj1vSnAoI0PA5AjjkEEud0i0+/cJpWJFeW681KhXb9mKx/E9pVAUQ3dB
UJYEtipi6cysngGZcsJoqtojkNiMwgiGuMtP3jstAQ+SccXdrPMRSRhVqkhx9f1eud/wNHOIF3AS
Uwr4218CEpnb8zDlAsz7MBfCyf3KSJDeBAhL90ppD+NbDlHa8fs9RD/95zBKRwiDEuycBq93Wyrb
BhQgs+H71OooPqPshmPukqtyjhTpZXzHocoUvUKWMEDq/2Q4KyW0cIUaT00owjlMqcDZCmyEK0X3
Vn/rSt7zVidB3qz7kQBsMZjbMJpXkt8wxcTsQO7aA0JINpchLtVEL9+rZp7jd9cqAgee4/eqGYsY
8UslrXQx6ep7MexCp4dqD84Koy6Ee2T8MOoi4wep3gkdUwBCo0EveYH0GRLgwnUZyj6CZ5OewyMY
v9s564jjqVMueG22XtMLll01alKj8eWHcwMZ5RGHAKRoT33BG1fT6nAVMV5j6HWXAOpHrxCSwdvu
COlt3kF/6XAWHz3+VWsnXjFWoS6ejfh6STQrqfzxHF9gJ6jpSU0PWPp/1vgHru74aQDVw6pFuIpx
fcu8AMPa6jkYfDiqJEORzwqYDHcDEACTSZZgApqCn4wO9kBcrCsANLwxvPgncO/eNI0HmZHWz7fG
wB8t3h26BNilnQDD34b46SvqzABPhcm5jjwfDxSUOB6oAo1BNgt5sn+cUXnzXBuDK+UISMwx0JE7
I2N6hP9T5v2Lo/IoCICHNjRDnWB0mMeGvPUYWLGZTmSZb8DSLcBOBcDk21vmx3NcHdP1e18/qPp+
4FUTIZzixpS42cD7Pgv2B14zShAen8qevoxrDhFQRRNbFGx01NREVAT01+3BbaEzzTvk+Fx/j2FL
JPdDx3PuT94ngT4CbQTGscnnN/McdNsPs2BNsQjc8nnr9UedeEXNJR8iFE/s3DFyjT/dgDPLLmCD
K6YGCbbxikoiJp6GD4XrCVAT4Xyr3X6JMsdfvnJrLPlEgedUQH8YCpGF95U5R6l4jAZ5pjO5um1K
+DdpJ8EIqOHVRCP0AjjkXdhbQdXzsXO0IBmJ8Msy+2ISppoxkxJj9IwPsm4YWpHlSG/j4hFuQauj
ZfYiBRouWjumw7FcckPOTcR1cuR26wPjcyEcRS8nkuqL/MJhhTp7P6CYy+ZNampCTN436wMUE2V9
KD5JLwDvsh+b5EgagNeb7kwbEwcLgiQnuhWhvYninDKglmNswFiwCI436JFCAqfrtIdjBpjcQLtk
EaDFO6TD/MLPw5iXDxGIlBTREdMfJIBomAwRjZ6DegxcvGr9A5xH9NyWj03xCJufBekIWCPveRhb
193ylbK1flsOr/aWCLQSD8RY575VuI2DJXJ7l2sXHSz+k0kt2TgML0+cbDbS/8hhSqs9l+6KvoPk
l81hi9zxvvbuPkfCSHOyYSB4kriBxxg8B6UwMAGN+SQGW3ya0X10K18j8q4CB6fp8mCdQmrikCEU
nw+zSFrEXo9rTYwjMzEgEw5af7jkipyXUl4rqE/z6ZpXeoY2d8kWgm1+IPxl4sFkySzyrtvLZ1cy
hSUWsymzg87tmD15DHJo99Prv09UaPdX2AXoCI4JFe2qiFpWaUQVO3SxKZCPgylEu85mZ3gRLS+/
PqMmcsc9XqOWAwUlCcLOq3/C/kt2LaNw7jFFwMda81lxzxX3EmC8NytpNibk9HaT0pOUll5j7gTm
ZZP8/qB+oKJaQqjdtw3ZDfY6quFcgMy9cFUQlOfyZeCerMdyG08YqOHd765matdZdcyMPssEj+4K
uZe4kC2UAvcUzYJGDLgK7mCbwdI6h2dCchGfiBzkni1IHkURHNwDFTv/p5ljOJbrIdm94L3lH764
L6Xs8bILSB9e/aETtmN41yPUCo9Qe7jCOA0H2aXbuqBOMwJukGKaw9gFX/GeFlJylhLRZhDGlJV/
Ewr0GzwYBJIioRlbCk7UcodkVOuDnX8b/GSofN5fFM5U7FeqkUAHE9+EBGcYh+jcRd3s4krlXzRv
HBbeoePGwQbFUgZGmcCR1EYRLZF2VK0jUyxx7SqcVELOQHao4E1yZZiA85PTd4Q8CqIJnIJ/PO4W
PhtaKJllZaWUcntU1xXWANx79Lw/cy1oxIPz4KbITY+bYvv5v+s55ir/5QLv6LaF1cRSNVX+5QLf
3pRGqU0YtDT4ZTRK4o4oP5Vb3vLSlEA5mE2j6cAD1OyK5od2U1yu5IA2uKsVcjhfo4GbH+wtkKkT
9xCHhygPLbew34YqLhi3IlorhG4tfb86OVrR4pS+v6L2svtv/DZjj8sP7UGQcLbisUV0V2eYVjTH
dUi9uOTWpy3nU7e/UB1eiWplTfon2zNU+NgeFQJZkR27q/I+jhi+rbTq0nOXSm4hR2umlKm8SXTM
10kL6T7UTJXQxngAFNZLYh9F/+FQEqInnJWkKB1eHJiTuB5HbLwBM2/Ou6OVgaUinogOv51xlDHk
RvdAU40JNR0Fmmq02wfFe3NLKEDKF6Qjt3ch5S0F1feCwgkZ9XlVUAcF1fJz6nxVQpv4bCc830Aw
4tLOFi2Tj1lvpXuNMO1ABQh/1ZjwQx0IgRGov9/bfYhz6Gmc3wm+QeMNdxiNt5NzoKnNDhjT1TMp
mLgKc1lGDWl5LroPjOp0wPklxqEEUGh00TcaFrNJDitCSlt/JKn9IHpwWGGYmYLGmlEVeP7uBlbt
GC92ZDBM3B1Y+Kt/P6Bu2/ZRuFfxl7vOHJVmPK/JaUivoXzx50lwbFdbxGaACL9zbEkRgO7wZ2aA
hmgBGxs4PrqhlttvYyjB+7aCTgIjRQYIytV/WfXmP30GuimrFj0MnQmjaf3isZJOh/NpXfhHM9rE
QEV2C3nZADvnLm+mFCGYofxgvTvEb6E5e4fbJSgqzJ5ESGofKoBFSBuwv91LEud4dil42AcIji9y
zo9BUjyT30eKP57CVMS/0YfrGNDYDyz5W0vIrk7MWHK9RujN2BsW1KgmIGPbIwgzMWHUcC1hasI2
wK/AqANc3SJecFfynGu7gT9/m+hhHUYm7xDNGJsY8Wj+huC4pTUgYbs3faNCPAtBU0zbOnpRtD/g
nybFkqx92vepJtE+IfTKXdGmpKz/Uk1J8Hv+Ym27AE0aD34AGHANR4x0OjhugrRTVFdhDGwyqsqI
IRjIAfmxfnPJKjjSnAKdDaAB62RU/2AUZLV7DIZVbFFoonpjapcLZwFQfdoq5z3xSGioYGcjnELb
Q0uFRzIiIfwDvIDYii8pDz6DJqE24rqF/Us/PSANudp7rm1Dx10wdhEpXRzhWYA0N00v3Ku4TRyt
qKPHdI0JXKT+vAY+W1T0bKb3VgnZgig9Cjs83Yi5FlaE5Rb5LslRFuHcCduFvJYTm4KeQIuf0OO5
gokMTe01Xze7jo4a9pTInHoEk4VnpN9dXFwItUslzhUHE35+DM6bdx/D/H/MBge6VYABnp+KZ2vk
QZj/MB4FKWsI0p18SyfEryBTMWaXPO5E2gidBAv+VHog7fvf9oOi/7NprJsW4x82hYnn8FeLWN+e
6nE6I+ICqSWrUEKF+0aoyBFRUM5SYm4K/O7wrHwyEz/12XrJGy2bpt+YnYuZbwlRLWjXgPQQnecx
t0/4ICeB7STFVxKn0m4dE8uJnI5sieQG2pEBKviqeDK86Q/5kKhLgsTxtiRVFxDPKbIzxxid4oGm
DeIt0re8a3qswwsT9oPAjxtnP4yVLcudKowjOawIGLTQ16MBhvXuEIb7wM9k0ezdjklmV+PLHW1z
X3BQKhHtOJtuh5bSLGzitHMxiN/7dYwmmPQ5CbVB7hOfyAV72IKxDify1eITXRsjOl6TYSAJPWtB
zh33R0Qa+87Yy8N+GPbNH/hZ8W2DDh5roilJAwwaEqpoLU3JRLiPRM4FaVR3eyrOUgmq3RTCZPiX
I88Q1qlfOnV/+4h/4SWUVi91lYK3BHgYodJDR6zJb3zQuDz4rOmZ0IEgO4BPHCIaryYbHZdPXil9
Pvxp+/xPTGoPz2gqxjpb6+zYZ3KZS6po6BXoeU+eVv/Wji5LAvsAqwIrBbxdPFSsDchRLI9ue7FC
eF1hqp8wAbiLxk0fRSFTZrFgsJ+yZn4uG4jmdOIY0Z2Q/MZ2E0tGZB7izhSraCstbWAm9KJnCHhE
rHNQwGOJe+JZ57gzhNuqviQHLJrb8uq4ILPC5t1aEcNLLhCtLrHUrttqIwSWqFaLkHCv1F2WnaTT
bhaR7R3WQVIzbJAkwbrx71mDJLGJHD/GEKMbTvgItioIC6v86MqPRochPjA3uZpKf97x7RbX/f70
jpQSsSTLEr0kK5MXaZ1IID9Ym/f/ZmDOCuUF7uCCpGMRwZ+8/rNaUR5pME9QZ+5Ytgy2GbABOGDx
MmBj/Zr/R9iZNreJNmv4F6kKsfOVVQgkJ85m+4sqdmJAaGEX4tefqyGTMydnaqaKyvtONsc2Tz/d
d98LVsVYUM4LttO8YGsw6xHzz+yZ/cQexdBfI+NpvdEH93s1uQ4sDQwtNMhk7oF8ZPz3nQ0veQul
LI+dMZ6K7c0miC6ZRs8yvUudVk5awDC+7Uxzh7F0HlQl7vz7dYkN5l7v90djv9L3lr4/9b7zTPMO
XQZ5NydCBQuFN7MOb1gs4pY6Fz+zD81cUt0WGooQ5I2tKU7QiV5FBKVA0vaRYDc4hEGgf+W0jJpb
6Aw+ZMaCdLj/fmx06x86BYvNuGmpNtuO9foPRaKjtmWlVzmfVe5VdYxDHS5zlff15HCExKwP/Q5L
NX2R8BAuQL4DRJWbYILLXnx6W+NPUrhIsXkUvqeFC7+H9rbHwAh/pYYoYu9JZDxNDOqqzsBrCeEA
5pwF4PKg3AhG2Blvdxq1nC2H/zUTQhTJ7fjDVUipoFeSWL/emi/42EHNwWCZfW+GdzPH1zdfhhCh
g2CrdtTmnv1iYpUCUT5MkJDMgjKa/PJd/YgKg/QzB84qIkuQy3OE2MiB3qgitHT5d9OV4MDHQ2OC
2Ebd4mJHgj2yLIUcq1WgsgLCfoOMz7P8FkB+w3GfprcegoUjcnWHthThB0RwkiexMrxE9YWMVuI5
UCZGjerq20r19enhWD1kygP+0zjvKbjRGAJK8rBkPNAze8pFFFnkxQNRsu1n28jDql+Bt0fbiseO
1/xQbXbDPgL2NYx1uOwXf8mLv5DJgPsltAXOICRgRjPDV39CJ3kBRTQqeaDtA1eJuZjAiqjdszrF
tc1R3IaIUDXQ7UC1kVyECu0tJh9si+3gTPQMPkakEBYhUN6C5p1rFy+IwwrDBFi2QDBMs94ZJO4K
iLZZZeIrbfIAqN0RASTlT/A8MtDxFMN217hCWvQIMMf1bBjT7pBk6wRPNPUDc0E2BBBvIcqTeGxC
GALOIrbqmS/WMyMdVGIAK22HnhNkCqr8SFqPyORxfrrSy75bvC1YopFeZaUTtD8GDarYrNM3yeA7
xxo+4oQ/kFGtuZCO2C/KIpVTaQarr3yE1Vf2puenWy0BphQ0rCSYSKC+u+onkBhoBjxF+o3/1F74
dX6R37JYunwj18MVF98CbenbCAPplnQtQeP+GXFVtQMOc3b5V3hRADg8xDaXMIjQabjOC6znNYZb
YtjhIirlKWH8MIuCHohrFVgAri8QD1jQgghgX/V34sFhtR0m7+DeVbccIp4CY5dcWD2NSdMcHrvw
1IWYUOvcSThEKMHlSvg4X2UXofQjLE2eFUhCJjyfE/uAzkMKAaoVr/FCbGNcMZiYMMYAfNDKuOw2
2GOssUZXI1t1zdCZ6MaZM8gBx6YmHh5rcrf6TU72O/blxZaegipLW2FOqTql5WXX7T7xvXgdRmAD
7+Sk9llKrjrbZRH0iGOW0rmbT3AUsQKuO1zvJbex6JIbQ+f0CNuBfMd2fqA6sGaG6gDPgU0zAiXi
9DIG3YXqsJY94nR0J+joP5AkWT8QJbEOYyFSImQ6xyI28tc/YAdi/Squ/M//XnRJTvr/vcr/Kbp/
gBI349bmpUPRxcQS79L86iYJuMRScM251MJfoLxe6U+hr1g+ZRWGAgUVjWCJJYkdY1oPqjptSAKB
JHhChZbBGXxou5QyqjAHXwIyMNqaz2trEimrbYd+axRuz/YRIFi+CB1EeHLRQf3xvGa1OC/MgOyK
2HG2ME9xlAUwodpS/dlPAQmV6HE13OreynJ7uyCCYt01zrpJ5SNcqvUDsitqK4WVqkpJhSdFMTUJ
BciDnSiXIENRSWFCGYxDcKHnSitlFC1T4SZMiiy/jDsMTojCAaWUItr0ES6dpqQzUTgv1QMlE3LU
ssShQkKJWmpj1/qUxaUisgulFlII2YXioE/9Q9NPwBcLFWz3ej9+vfQJJU/RpdgtlY4aJ9UNggyO
rteQbQ4Rc5q2waDm+PAYD9WWekYMk1UFj6GBaThJSpjaXbdUr8MlpW6pHyhXmEF27EiAm7Eg/cXx
V7mOPBdCv7jLn4hXMTeo3yge0DFYsy8jGzMhyAbDmfrWNLjA4Gi8r2gzjnuq2Ik17NEd+WArKVs3
7CZvHkb4I0YFjpCclkmA8oOYwP2AuwiCiuUDBCIkuD/QjVGfgFMYRRlluRTEzfKtM5JSTVfTbnD2
7oHksjGI+CuwHaciGVGreeLRSEGiGlGHYLXnqtQfPNmpPJQdGjEs6Fgyc+UNePaG6hQqZODiLEfM
fRFkv6rJUkpaUkJYCpiejhvGw8T6iuuIC6iX0D26q3PasyRYRxDPIdxDta/IKAKVwHDDluqDmRVO
VhaIZydePAwaVSLBIAQwQKQyNlQXejjqCq3b6aPH344zCKMLznvL4FI8VKb3jikgNuoJUPJFJU3l
cTGMIMgHfhQVY6kVUijQXslajJAQSSejWOIp3/0HYLO2/r+HiW6t4RhAVIQR7uh/VIRzprWa2JhA
B5CJBa0us0oDjBQgul0hc+Yk2OjVhFyCbpWtMKo9jG5ul0gxZiHhJBNIx2ohJ2tR8MOr7T/s7Omh
qR5edkOJ60GyJuLC34U23z9oGsR7nAEI49zZHDA1GiIrNA4RCjtzkkybRkJ1YzJtTL5Gn3LWK/nG
gn8K5kOqnxFdsZOEExMZdXSICQ1QIBVcvHadHKAJY4k6wOgLRkcSFY4m2jg/z8Ncw3p6W+JVXDNc
bOun3oqbS6LeklWbQrWDIYtyBF2EAQ+XjfdGLESqB+OwP9b78wfSm+9ZMoJ3drFXPmc4m0koDG6a
2Bx6nraOt2RW8ZMKsVWF721p+gHDoUQiyih+/T6F7hEDhb/sEFekDpZstoLhFtzUgFAq9Zutx7oe
57koDMhXPuM0N8StbAqW7FX7Lq4hG9+q3LrAVkP+S31caumpE2LKPcLa4N+vDfMf3EPo3xXVUdAO
qJah/jHi3u1VvtZrYgmh2HNXEH2qvyQJI++JRdwa9jgBXih6ZKSFuVCwJM2+Z9+fMIDCYQEYkAkY
H3fDZREP6oEUH5F2/Y5btoph9il8gnMCZyVnsQOxB6kM2hQ0O1cpuY2yP9f7l13Xb+3T9sweBOsb
DBkCxfbN0Z9aNIUScbeQT2KgbWxLQRDWm45NkI/TcGEhY8HyHz87HHgjwUZg/IAQS6fZz/GexhD2
agg8wu73GpF/tz7tyL+7XtNiVxPNhvsf0iz7R1d/IruOHS2rS/0mq0vkZid34N46ElAvYk2NywdT
r9RlyYiM56Tset9NzwecelPWtjRhbPv5oGyM8ebC+/Qe5Q79V4RlIE5Ag2wEb9eQFe1jieNKtiUS
4zw91atNFPY/Wf/rtxiHHgMDwnx7yMQfleG6YRE8yJ9rvnELwtbg/tbW/hMju5gfoOAAZ+gZdkUN
sTPsiJtxAT+zi4CfeUd5wSUxYN6AueDExVpAz2K9MRFFaYjIQvisEPyR0Q3/a9j8axOuu6suqab0
OKWKTWpgfCUVQJVuna9nyRdWlfUzn9hAs7HPhl0Gp0dJ7s/L3vicf0XTBlnMCFiVYmyHGbAZo81T
YhedHttmQHkYtu2bylePoAhESUJQ/8D0jq1asSJAgiwESZ7DzZYwCYdOmTdRmCuBeMmkbB5V1h3K
Tn/i2sCjkD6V4V3pwRfj/IRcdMO7p+OLEh+MzZXN82kOUb7sVH1z/MZCtWV2J6H85MGYGEmh+jh4
afXNrNxRJ9UnQuGL/nW0EGiE+fuwJoMvwkbyUm31QeoTIC9+j5CSu003pgWEJWSNuaQmtpCPH++E
CbJZh/MM2IkEYXzUNToof2zSaR829KfI7ZlIi3jCaUeWsN+0JlnoAit8EbFWQn4wwvTBF+cT1y2X
8XLd8oWq0Xbz+b+ZrnuzI1EGWGyZN5TQeWFRzzsLthXQ6VhY8BiczN3BierP4/dT7vF3gZ0AmZif
VkrEX3Ho3TPilwFXPDyR1pRsb4FPUIZRR9NVEZ8b2vTt4RPZKyf05OqWaeEa5+vdtdn1zY57tI2x
lGWExHNmJFecSBO/hjtOTqxCJKPXNd4FFADrXKxGYXqg9qaHAjNJnIqraAf6W9122MSx0WVpJXf9
rYPUvBk1IYXatntTvSN/lnmzRMvjT8i8FP5/0H3JbiF+xDYW82q4gQ7+cMYLC7/I0+jJrlYNwJMz
FcX//5rXGGwjx4j4CrwGqMREfiz+TXBI686tp0d+ta+x7wnhLAM5Gtj8SsCBPqfjTZW7MMXwCYPj
hHlF5orXDWDrhnrNug8uwTlCB9RVgH0oMdFGRth/wOM/9tENzTDfOIjf2BN4NKWM9cz0Iy7pKeQv
LFGwfPGfutC6ucOwWzFpGrsCDSqLzyZRrefFcK9v94A5+QrXDEzurXpjXt9qfGccd3i7vovSC697
W4wD5MMC1O13/rH30FCxsMEfin0iRgZPH0k4hB9JvBucPL4c9CkQvGB3FsmACx1w0Y+vAy91BXjh
cycdIN9BaKskGwKzHbN5XLELPWJYzmoCQwTn5B6geoPC4QGGzMw78+8pyi3MOPfrrYg7XAlMXz9u
TlAd34hKIGeA+DfmtSUuGc9f8DH22uZfW+3F9tehkGD8WrsmIDAxdpBIyPf4UWGch8yoRgwiMRQb
EsgJ1Wj0fXPcY4VIJEezDuGb9zk+ZrAnCcCM/v06Bdr6pzGMPRlLARYDxlr9A/ua9My5DBljGPnj
OjkC/Mi3zUUIiINGj4N442LdYb9AgnNgwLHmeukPH/ATuYqRlosXCsMKdpuQ73DcNJE+XX+AFk34
p82AEWMO9yk/QgNdHouWHEj6ZdGcITsr3jME6y8AWfR7zFgF33w0vts+9woL0d/09rXG8+NltckL
l7u7eOFfhBtFQ7jfMX269BwZF0cZOKjwEXlXgd0sF1eD+U6/gzN6eBQxTOI5xjyJmAVKPE87E+MZ
zyzKCojFu/OgbEOWcKhmOwG+b+/A43ARsWRZbBZ5LzAo4gH64tNjZgMMC5MclW14IzaD+w4gDWtE
V3+h0WC50sw4+wy18+lw/y1QOyJGKPfcgjyCrWECdPMSHSEcXw/8KUlsgWwNJZLgDhbrd77K8+Ic
TR5dMNsZiI5ERE44COxPsIowN+ZSpJJST4+CNlrzc1bE1aJWUOrJU0GUALoIRj88nr01zPYyZZ3u
jMnVSvrJy3/Y6KC3nCd4rAuVFRJ62WG565+/LYGAg4S6ep1YSHnK4/isEHfu3h9xLqGMQKGlrvBc
3pLs24jMnF2hhe0U6t8NiRUZZ3wuMTjbSJXJ3RKF54mc652GV/k5us0Vxz5C9xV7Dr6dfF58vXEa
ovrAFhU5536lJBzxCnzMeh6fEV+WB49/QPGNumK29EAISFwYGSBtLxx4aMu41lJl2O1m622Oihkn
mhKrXlFlYiJCpM/hZak6FJ76ndJzKkQTwXdH2frXV0mIf16lNiXUwL1nS3XpLoTrBtoPAzd/wQ7g
YkPGp8IIwxffwyfKzOWJQrPUGv3Fbh4PX0CVs69ScXiT6UBhtFJ3MOJuB3A+PqqaOpmPc8rNPRFX
NK/QDxk4PTYTpNyI/zYPyaYdJEkpIosVN74GR4+QUyIrz8JvdG3Qc30/MDMf9wVjswXdQjZQ3ASU
FFQFi7CAwoKKhdrCJYDn2Rk/lxuG1e7tI1cD/TXOVetPdNgYfJ3ElQwcmS4bHHnRofI5SK/9tmwP
ebH5otFzw+C2jYS4cYwgePvf8AHr3jgHcET4nZSPxqXtZt9EK8iyqX6nE2QvzksN65sHSJwmnAcE
mcbw/n6zfkWagujwqODleaC8oxmzAc2x9JsBEfWwN1H54rt1ZungAfSwLR8c2u/4iic8lKXCQ7WD
brEIYLrSs0MYX5Kp6dyBStCKto33oHoO8xbZIJ10mzrxCKRUo1OMMiusMPzrpIXP6a1g+RzCFs+h
KeonqBtwwDcYAB6yuM+8NqpLl77+yOKdROD5afFzxCyaVrQKafM1gLq505fWFBR55JqGU81XeWec
pO2f5s7/bknzb3Lmkgu4tB0S0NwzxFYwRINuY/8w8WZ5HHgBAPgwmnTp3TrLZSwA0oXUOFQyHFzh
pHTRagSObfieFTHOHAwK64+YPpDJsI4JhWUMpssu50Y7o3dBl0GmN7tRXlfvjNp5doil767gwQz+
EpcyreB6E9AjoSkrOhU1KPDpO/ItcFXWa8yZUBCyVK/S05SadqraeA7sziDw86BTQl11BGviawBW
nr0MZAmpQnmFkUinjoE5zXrTuQO9MkGd+5Oxux6FrEPjjhyX3v0KFfH1+Drd/ZH5Grbuq3Txj9kc
eN1Xbv9My4oAwXLb5+4eIwN6IkFZevnf7Twd/fWpfZuXc3T1PPTthCnSadK1Vu8weyrDPcJwKkOs
PgY2J70LnHV55zctM4B44jAJUNfvYoOItomQpi4dMoYefFWwXzliUVHvHGWHuPbyXefWmkVFjADW
DB4hLWIXjYUEs0Az+tufK7idKSkurCOPfNvX4enb/eKRcF5AzNTg+ZALICxdHpp1VIT060wI46Py
A6QB7A2HkvZ5YPnYugwNDDS15jrkYZibvkZK52Xx4/1ZmnYMJiukRjy4BgGnEbIFmWROlBBQny7+
dyNPLw/PA/Ss5C4W13nEr+kp2zFd3sLUfMAlg75+vcU9FbMG+nvF2mBGg+f4O03+QrOAm3RWhWwB
Q4m8vpqBByEN1gl58Ayn+53GHsif3h6bd+fuRRVMjvmnaO/52rIjJXSSjT5m8JiqSsCIhHXMwY95
7ZV2XM+9PlbWLE2hC7bEF7FDjW/QDNa703p3We8GQmCb3TrfGfnuiptZZL3v1WwzvD5mH0c2Odmm
k7kJWa5bmF639jDRh63Kvga/bovcnevW2juYcLHmYen/A7KMNT/GXaan0+vjT8b1yg55SFznuJJp
zinNhthQyQPc3DUX0OcHKCkbHb5fq+/EtI+PyLYZN3kW584DO76TXz+d3lmhoEj6vSlZvbjKgzMf
YqWVgZ9QerJF2enfmFrlWYw+GfzX4ObnAKtajf/Dj3d8B1wdmS7C733Ha4qxBV3SPSS/5Ty4V5B1
Iaq1ZdqX6Tdnx/f4/sb3QAU7NfioCpc3rXIfAl1hNMeLzN2NZyFmSJe9AVSPUh6bp8OHiYhiyNT8
mSz4VgtXDgcX62WkgX7nPSrYNWIpRJdHFiBInhXDbWNOXr1ACeoY4G4+Yxwkt7oRnhs6Ux5eognO
m+pD1+HhDbLfFNzXQFOTkdUMqoDkYslUveTXoNbrtO3xvFWhT61jwgXPzoYh2zBd1T8RHz3IcsZ0
sAXeWOQtjgyM25x0gp+Hb0x7JpoHKP2Vv/1O9EhTxmdC9eIDqKSyP9X7LNvn6s7kMicD6jH7sd/z
MpsoN3pGU3kcdPMQJNDLmyHbp9sUNibpvt73YPh67sSaBFJejaiSA4B7AVS+S2CDOZEkafs8MPTO
P/p4/VUCU0kycbwVWcazmwj/+DueOHDxceS8cGuJKh1nkYzT9vEUlE8Vazmwf3bUoGW4UQz8o/kO
+i0le+VfV75OMnEtsJ+i4j7pnh+Gn9nKhws7zQ90WGHEMtHMw+jMHT6iLJjJsSvUBATp5u5l5+BX
d0SsIkv/Ze8PE4aHcbR9XeMTCPnpEl+1jXL0BowOuMVGMSQhZBqv9wHtY+OVr/gPs/FnPixeu1Ws
PJ74gx9W2ge6Epw0QRJprCCAf27+gzWjzaarf7BmLN3SNd3UDcM2Z7P2v6lpq7aYjuejjjoVyZMT
QOXDfQTRI1Re2bJ3smXP3qfaf0q+4k5iQG/GA20kAiug08/Tim20/DfWgswB5osP/UbXIv423E2G
Xhz0DEtM9HpDZqnyHe3c0gwtSW20QoCQtEL4ggDZ0Xcy9fIwGBw4QXeXjojF1vVri60l//vXPr29
ICCDk4JxXmSi0hJTVH/wK3plBxfh6OTAZpSncSLs/eAvmgkOj8Xc8YOEE3J9gwjqt6a7JDo7TnRX
o2aIhiFqchHWWRNrTL6R4S0L7xnvblAxiaKCcZtnkE4MvsXjO5M1O09e+1DLfB5S2LqVhF+TlFZ7
6HVc9SeRZg3Pyq9WsKT56kqG2h3qaB2wfRp5F21I6O7541B6REUbFlZ4CQTGHln+KtHWGO+Fren1
alKryXXW8xRqApXRXifU5wNJlDooJfygWYVvhz+h9TR1RL9EhYZUJnmlM63nbAUwe5Dx0HXTs72i
I+GhJ0C3YJTstWPoPqiMye9SNB91EileZA0v7sgVuXqjJA6vycUici/A762w8BaMpykmSgtbDgQf
PLie2bTCzM3AgEyes2t4fv5V2WBj9oypbMGgh86cSTiQA36ktkduF58BMVLR6hyxBTqjSaYVxsVm
cFeGi9zEWm+BvRzSay+oI5LRTFhEwQ4iu8sxEyoh1KBM5+ag2cXtIm7tTU8DzJ5a2WSYWZ82gykl
C8jKtjd1J4y3+hDtlTw64lmSeJrpwgpuLn7LneR4PLYuWFg1w2EVFmss0zrvTpzeE0u2p4yphbjv
UryMTChCA2pLgbp4zqsZ8OJtWEEggEDiXxAi4I8BP6tMiLVFuM8SCom0ivmFpGvhFJVAJYJZV/f7
MzFaR4mIIJro5t5ck4i1HU481ghsIg9+PIslDzahUItgUorTBWrUAG0m8k4ykCDYd0fX+Mykemae
xZfQDMg0+Xcs5Z9ySagif6sjQjP6Wx0ps1O9uqnUETCtpwTDZhyMWGKpx+0T3GKMmhMfO3WGQ8oH
tQOWvL/CFV+TqsGmGfTLb9UNlYOyQc3AsJJq0XD9zaMSkMEEnWiuDJQFfHlOcy1YELj75ZeV71Or
7DT8zgN+Xi032JlzZUZPEy/EfO6P94QJh6WSGikqVixyxDnfHG5ONs79oJ7zvpizzL545kYzzBh1
4N5AV9FQyM9xdm0kGyAJcL6x8AFw/9zVcmQ5ryXaIswvpb2XY8oZ1dpE40bIGI+EZ8eZpCPiKJKe
zSGsEg4f4DqOFtDsXRcwmuPH2euYFrUApRnnTdND1JxIGln927HBViPFxIKziIMFB4318YF/doOv
mbQN9AxY5Kwh9YgWCKI+JwxzfpRXiC8eYJhY54hYcQ4Wp2paRz0eN591Kz6nCLlIFeJYcaYEKC7J
dUhwbavnE8Q9fqCP3jjvHBvOTK5FxjX6QtsvJHrOyuT8QoyVzgP15V1lu10imf11GIB+OQbYe3EG
FAqcKu99xRepS9p+78wv+mXYfdwQ92VhJkgAUHQnE8YW1jCv9vE6v9IVimULEqn5H2JvXf0HqYhl
oBTRNMNRdcv6YwfbVvrKNrWeWxiRFimPO2v4hjQElGKxg+YVhNVQrwGAjynKW6Z+NMJrKybiuGni
6wym4bw2PZFegpDmHcy0ISnrlkAn9X3FcHc6aYZYweUwLULUrsV8uaF25V7jneVGW6OdiUwjtGey
MbEl1UwihTtK6lZ5IYfKbwFZsG0bgITlQaV6ZqaRtRqj+FRBVyeNJKg+XYx4aCL7q844A7B9ii6t
/HI5bm4/xxV1m7Y5Le9pd03pVu7r4IbUDZoVsUj9c9F6FU5Qq4gqQoZxr26AzoGVMOUSooq3xsnS
HVZRU0S9smVpfSxwH2Dhcgm59ZH8Yhh84VzT86oe5Nt79x2AfTnvCIaBn7CitVcp9z9INyG1sFuy
2SUHA1v8cRTvCafrA6efbhBP/Dy4QoijReQnGesfJmUfvhxxqL0nxwE9QYzLgIJaBbNH74pIe85g
7VSPyI2F9UGEJqwPuNgrdGGzbre/evCxL9Y245I1t7n/mRsmQqs6NlFHTg/Uh3vEnpsdElvuwxiR
Yba9ZVsXRzasJkF9JWVjmF4J2igxWLEClIYlkzckZ8dDgsmhDuIDeWgwT3CcpYGbA0TvsyGWPYaw
Ki4IHiTeK2SSgPfB2UUXeWYawUgWg1miCSAkmr6Q/pl+UNZwfpW3Ik4D7D87vB2rzwRk3oEKoYZZ
G9iyxjlwzsHqHNgghxdQr6DsgoqvHVdCoLLXtX32Pboq+x5yBVn5dI7HvucIvjd45cXjgmPl03OA
Q2+rF2ihgyvRCEec1sODE5pNRPLGHZUbXTPZIOFEoQtXtiAXtCFsTtFTrHIMjrC7+hWnRlpo3v8c
je2qfbc/ry7bU8PtjdICVlFipqhMW6rcKNpGOCsFGCUjEmk5EYJJZI7Xub1gh9XjgaZun0demHsQ
RPUsPupPqOXkC7msIRmNLRiijHdtCPB5lKT1I11AG3dYU84tAD5e2KKsRccHHdjOYfkQ8eAOddgf
+H5GZwJC5FNd3TFpjrxPVhaXTGPCDjg/nLEzYBsmnha3VhI2rwY5JJKwubrjaTGWSW9t9VWSS+f2
yPLKQoDMvADVisp1DMgeYXOlfbBL7JPT3th2fZzgByM47oIiq5i2//v1bKz/adPx99ImGd1/u571
pm/tsaS04dEzWpH9Bai9A5tk5iy+gWUCav6udBQ79htsgqqrS8nDDwG7+/b97rEWxEn9tp1Yv04x
Mp66FMME2GekUVtMCBVGGIdtf0mghp2Q+jQ+uC71jsoHRfjGNuUkOdwUPkHxyehhOpyN7rnN2adR
BFU+Eiu1uRRClmWJd4chHWKUjQBjKYuHuTL+5tl3EzFGsx7jHFpw66+u8hX49HvFFA7/a36Wirmj
VkGgrsht+AStzf5yJP6EOjZULlXraKBdc2nBWJLhCYSyG6yLK5Qu9otCTztXserJOT+oL3aJvR3f
6pDmRXZEbAXx8CLFAPYahg8wONn1AhLAcEdzPS866F3gRFPkIMAtzocDBqEndnpS7eqvsHfyANoF
PAAq3lL0yjl4qK89fVt/B/Gl/PHUGIDBCn4/RCXCTuUhW+0phk0cvvSmi6XIxHBjkV5F3jaEpbk0
nj01ML/iW09QNSVyqZK4eVMouT2olYunNzYDVMyCW5t29q+6CU3YhnTaS/WkhmLzjcAfp28x+z6I
2TePRV5R6Z4zD+d3SioahEsTHR/q+zbDv9fVXu/3iOd2j7SlqHa0+i6lFbCJ6grrIpsfmEQonbUN
dAuAT+NAWKREwVJrVayaAe+pL6Ch06tyc6+wOmeTberulIcQham++AZQgPUfIKHUlyVri7gfIhkv
Id7FB1P8xNbXIMsCfL9xUaLHohwfG7EoBMOh2QKYOZG6zUya4jYI+El9xhKVEl2T/ELv+R2KnvqW
9n7zrkW4586VGTMA+HLAcV0Q9W8ov/BtXtuf7LVLeW4xD2k2KLUp0ii9qNMCQGFD9o77qwWRHHUj
9Zp2zado46tzkD2cWOvkUwA6yANcQg1X4LQE2vtSyKnleLpSzpeKDmrKEr8b/fH7vY/7Z8yWnYsY
AbTPmIF/gGyLXTq3LmWrd6m1zheptunx3eCFf1p9IQHn3rtIy3EDmo7UXHzQN/lRKASMd5ktEXnr
EsocsRVBDfoLEgpEDBhKqh7PDXxuVhsBT2Jyu/jcUoYFaGsx5natKDfdiwLyLiX5PFflGgICOzqb
sJyYIW3k0psrNHxiirSuujlaSkCdDRoOxBv9LP4/kFxohbUSIr8+ujdcO8twrUntbvHomSILWN8v
OMBaeNJCp4yMEpXO7BCMuZt3R1Pecq1EthkNIzyQzRm3JdzwDCnidS113G49DuHoGfftjSEcVk0p
hONm7lcZ0jLlkaUU5ARk59R3m8qOkUMlCyoSpij0Fg7SrJzImZrLPRX/+mo+soii7F+xgz4kmpJQ
/MfbFozn68C1S1atIktELoFbQ3KkuktK9+u/XwS6LXPYn3iPqdhQknXN4Ic/LoLT2LW1PrHybsYw
h4vOtRsyaUElZr19mj5Q+Vlrs9Oe7IhtNsIHtrxssLGywrJwMTLCpNVxsZH9xVXCHI2L4tNQY0WD
PR0buw2rQMAiQYrmrVnWhMt2G24aW23aXzrmMCGwAnFJ81S0j90bm+0j7jXoroDw7AhDJTrp/h1m
9LIfwxJJhBXe7tL4mLZBkl5M3lhq/15ntwCle2IQLHen3ZgrRL1lZjuJklk+Mvts1thwqVnRs8Dm
86L+9l2q8lu9H4t1D//kYgaz2GjbjKkAVl2RstBjGl22fUvPCkmCcl6lY/h0OqYoSBJW3nyaCEyE
T8CFwR277LIXCic3H9ceF56/g2lBIA2ba9bW7KwN1JtKfITViokGR6KEP7cbUOuVKYAVaJX+jub7
kiU3bVvgkkVkV3xbb4636GqFMDZOpERFjYGbMPEtWwvntTIZeW+vJLZsLvomJ69PwyX7pSgDIgxR
f+H4avUfpjmXuz7uuwT3lUc8ag6ay70Aa7pF9634r80hXIYKNnuQJKvwXoWqKnu8yQ1po3HAuRqk
hfgTGeS73NyFMYYvE1yc/gETdLN7cLr9I3kjfr1bnCMbtI5srGf1B6sE0j8RnS0LhB6z/SPAgbd+
dB8Zl6FqgV9R5dkesDpgq3dI8dxgX8C2YJh3BcuKwHhhO0AJhq+MEYY73jcsB9gMdJckXRzTWQmw
DLixck613FsWAUHanqQ8Af7js9CmzLtg/pWVDFZirIJbF+wlEAxyBLE+0ClB7ImOtrGz9xmvK961
PAjc/ik30KeFshVYfbmfBo/fzi6gPWyjFEP8fP3xcgG1S1PZN5oNex/ZatDZwrG2wadJBbBikP9l
egf0X+B+gP4F4ldCdmUA+zhJHquE/dgFScUvrhwAPug90P3ZjLWf4PXgT2s4xBi3AkWCQxr+AYOi
i9tUofKKywalkjpJzIpICcPxCFFoc2jYPfD5U5IvJSYuMMKcg6D7VbG7n9LtxRWXEPAE8cINnttU
BXLtoztjFLla4o67IPs5nhPeBYNcM/TSk0L8rMvoITfXJBD/OIP75JsB6+fQEX7h+Tk8s0YwfLGV
dbAGB7lfMPsFsP+N05/pdOSzAZbHGbwrA+B43Dwwqrglh79EdyDvxjOYO4B7sfbEURD0ABMWMoXx
wFiJtMNsP4CpU57+K5x3/Q+qe1O8KXXFgKSrW84fAELf66fmXsH+xUCaKoJF2PApYxgjRAz82Xdm
GgsclgPBJhkdkburCeYot6cOM8OEuJcOYeOMU+cfspP4ftlRD1GQEHrM8VuW1KSKbcrT5sAg/1DD
iFbZlacF2VtqXACfFdsLArH4WmyLU1JqYv2g25KrfSI1NxhJ2Z387oAHq19hOalT8P3p6j/SbOFI
hA2dWBKx1EODpRlbuNpQHjUoEb3QOkl6OKFEDIIP+Dobd1RAWyIZUqWWXbq1G7Er9DgdnLQF7aVN
4mU+kJgxL67YewaIxeXtXiTnRwx+yvRChj0/9unsP88OiMkUc4YrNETCSQshI7IbnV9zu5L1FPtj
B8p/aDuhzvJ8Dpo+GMwGEeFuDKbXzSe/tt0qMux0tNPz7F9nzv51zZVIvCQHV4JUL5R+1i6yc2GL
zAq5+w8rSW32Fv6/dy2vgwVZ27R1U9P+tJJsroqWweTm3/V0LgmENTcXKy5ZfBrJjrTjeCRCa72t
jinEMUCh1c2FMcwVZeF095cuxp5dJB1WGCB/dtyetqrCH4wPuL+gdiVdMOzX8cXZlOQjVELev823
AfE4nzEXRo6BWxLsQS7rD3mWTP0WQkgLJ8TVzmGboREOpiIYNf9q+ho4Nfp/7JHtba8ltFMuE+81
sG2/gGkJ6dflKCG8oErYv9zXemwsZxtCI8wPUE421iECcOpPrsnt5kTt5NnXJKuSGqk5dKkQkXtO
XGF4nfcqD1MehS+oFnijVR/dgsaPrMTBFEkQAFakkQB8h0yVAHVBUclYOVcSCsSkQtZyI7wLswqr
I6KGcHJ+uYCtYSi+YlwMwwId9FiEGI41hXiO2RY5iGFW4jrzAKPiaAgJeryQQUkmSrS2QtpksFfY
ESAQv21PgGAgOEAlT10EC3q7vR+2hI1E7qoWQgRATD33+OQ/0N2rTQy7Dr2oEbgpBwCTkt8cXywW
2PrD8T2q/JmN2W4OLefWhXZN4NCVGCEM/RuXoE0E1LNXBKIg7hrAIeQRus7fuJLoHP0ggdXRxcS4
Ir3xna699JvytnpZfi/BNwwWMA4AgmAWP5MqLe5a+uGhrR68E2PFJJvXDt/4uSxnBdGqxHCYSEh4
KcyguQbETt4JT2RbSqCeI1nvtNNy7JoII6ZanE8QS+B8wsCM2m/PXdBOIXfBnUXvno4dr64Tq8C5
Uc+Yi2dwpT18vN1Id4SBFqmInBDkh5Ma4obU8j0NP6E5jAFcrkY8QqyvtsN92zBHgtKF2adPdzPq
q42pb6YsriKcjyc16bBABm9RE2cN0JpULFA8w/B+bBogKJIgLhtMi/pqi99TqcftK7057FPIYthN
9jpb6lC5C4uNug0I8B8N9z/fCX8rAn9wTG076/vbmSJwj8wvZNux9S0JNrhvhjqmHHTtdmFz7hoI
tpCSgJIPW5MosHTgZXalKoxv1AWeM5xwie8WMSAFAh4mYiAeOlm4YjxGK306Zy8z3Rq/aZsaIQ9t
JYWDaMfciQkuNufsYgISrBzvQKkjEKAoJeS8auEa6394AiepKT2MqPNmjR6ZxDlwzC5cf36xtxSR
db+dHPyTpZSMB/eldo+Vu54ryskMCiUolWAspLRk5P7ADVHkMVZkfwYXPL4G/4XDTnoCCbOUkMXM
lMZ2HKLr5CrEunnHA/GWDBpsaikfV21LBeEja3xkEliIMnXrK6ZvZCGGrHHEHSmTqcNvR6kgPaZi
rZgngZlTR7BQ+o2cA55TU0CLQUN4ps/T56WwUFtARCgvS4Wx8X5kBf6tCrFfoNLkmhQbGF7dUeqN
XoWXm1Qdcy48OBDSGKMnwYRQU1wq0Am3/iLUcDuG+2YH4vox1yJxNfyrImWsfQtJs6cuIVYmGM30
1O6hJpD1J0kMtOZUKLuXIqWwKILUhvfOBQvgCMs54oxwXyBYDGHVjRKJ/v4LhQvXJmrXUr5Qauhz
ZhfeTRQxHrhaPFpkuh+cQkoZ8VuIB/RPLIvALVjKUsoWxKLD92r2phmOMa3ihPj0RIIANkunVXBV
XS8d3rncl+vcirKzxyVP07pIGbBfotghaCg/ezorKnZqDEfQYJgBif2cm2hZUyEPZc1Hc0345zYA
dsdydWsCIzLt4RdwTClwz4xL7lLZgMjpuwFOqKo8C9bNx+WB50Qm0Tg93A8PyuGhrB5yCDuAZlLt
eOhD+7Q9ew3a0U76UWofXT6wiXYRyslSBKfvVODWRR9N7AHF8GyiHpKHknj7QVGsMlctAlvhegjM
uTqeseVzBCK/zyi5rQaaB24BxGydBGVmr8yqTAzjFMEtnCw0nAC4GdSiOUW4vC+ohXH/qNUu1ZEW
fthRIgEuTIfhSAolRm38bI1KPVyj6SE2qfTvLvR7TOaIacdnjno5zCVzukvVVAcUwoD1IHDUysxT
8HpDvCkrZ4omCmrqpqycMY3HHFRNVmspoMZcQ4lnaKF83bz/YezMltzEsnD9REQwI26ZQUNmupy2
7BvClXYyCAkhZp7+fBvSdepUd3SdaMKuttNyWtrDWv/6BwLVvzZfF6JC1rN0KD1G3D7HKHq4jMNU
5KqIYhvzXs5ZDtTxFjFHB4wTZSM2wIiLMbLgdCXbkQMWYIAz1nz936es9l8i4Km6NVuxTE3VZGv9
/b/h2+ZOuhl36SEq79sZpUSDa41DpgqBVGCWbAxybYhCBfC16E8iuYiLRQSSAk6f96SiXnFvo10H
qKgfzqT+vLwji+ApGaLgbIE433Y6nM8sIbe+oU99xODXlZBdXxq3442GyBMQ70jqJ5ACCY+jIeJf
LcY1BrnNzBICnGL6NgC+/Y7eNVRvGMGGRPBaREFmsE4g1uzFj2TI5ywIiH3B4/NDd7MumK7BciX3
KcixJej8TBZV2UDZVvhQUzVvXBBoBQ8mypoo/4Y2tBHYFVE/RTcjKldPrCvuJo6lY2sovLGsFo7d
vv9lLx5BjDTdCtohj9E1ZrbtBfojhm5eAwEKGhQNJL9+YYTh5ncP8zizJPJCWMgx2N5BPBixb8P9
w1HuGAz6aKzK1FNLQEEPOy3bZvb3QQ+8w2KFtUkzVnrzNyJjrMUp8TYpwmFl6WKUidOC4yAapc/v
cPimAvwGgzf/qnaCsQo1kDH5FlpPE82TI5mGkcvlWBPDl8OQRkAwOxi8AXOTWudpm5cuvsOAlboA
djmDDvwxKCwgvovyuT/zKxtPhVrrgqJgZeBxKnHW8FDBbV3MVsdN79O7SYAdeDeYS9DhO5eFPBP/
wZWGZxTkUAw/7qcFPJfCi9lBgj661LBREhTXeQ1Kw2tz+QLCSfaWQQGdi1wZxQwyOei6ILvB9vEf
3KG1eNqH3zJvsFG6OyTb4CpBDXQXk6fLPb5PH9Bl2yQEQuCsjrKZfQ5qOUFC6Pay4mK3TxJ8xppl
pBuRkGUgSdDQ8YqcLOv5ykBqiFLulSwyb9Ewhd0UCio9tGLi1/EKpGQGpeG7yoMmQlb1n3oIdc2A
egBkro/whHwhlFb+LsOWdjzCuKszdgr/qopVV++uf7RZOrnipqKqtmkr/7Ron5ZWfowzBITdK/se
tsneUzSv57bDjqiJoOAjY5qVxEO9lOz0M/M3MbvJrr+YegnpE1omvO/XTa3yle40B8RSsYeNmcNX
bF32LeJqcvnEtmXPsmGveDrBQTHFPi06sTnZmVuzZAVXKygxmQF0LsQOxJLO5GQGV6ZIXcS4hJ2m
rRtsWXfXkHqfqP5CZqhsK8bLbCi2Eg/7SGyi3xmg0J3ZNuwZNgy75dqFPoh+gS8+utjVjlbGJWit
AeDQsj+4/bn0yQxkX/ghMaV0LtCvCFNZPoGi9Y3YI5hNszsaRP4p7q8kgzKcZmOwLYRr728+Kj0F
tz09BWRuE9Rx/lj7YxY6qD+PrPgdFjBioVtVQsie8kVRw6EO5xxLTAZ4wVB/mJA+CPwVy5cwgN6I
WbWMTR8QoriFPJYpa5QFqrJM11WJ8yjrcQIdbEIuFdagKfv7lx6qU+01q7oPTY5KONHqRSpW3SDs
SG06DziI0f++bBT9PzF0U9dt27DNnYIeezWb+9tlo5q1qSgtlw00B7nEEQPOEj8DXxuwg2ffIyta
xMbjhdpecWr72SsJqhAgaTBjuI2op0CelfRIGAlsRaiKkBTpla9qWKtcnqEFZzH3CtJTLGyh9lUa
E8E7XiO1wJcZApCrjHTbrFokQQBEEPaP1eWpNUQAbuld+g9n67E8DTucFx1ivaRb1GRcCAQAvdhG
suvjERG+FMLxMw8IJHLYdmUkoSi3XqHtQSjq85tzW50Fa9qHXYz8BjoeZp522PNNq2G2OsuUdXg6
0c9SZymMPA0k6P5AIlnnGzcfTWiheejvf+DRgud9wMc00N8KngEkA1hC1gRi5I5gjKL2oXIygRyw
Ux+DAfGyHUz4hl+AdsoLHK7ENBN7SrQpuWdJN8TFLSa8/RrbfWT8f3nK/Wf6w//7SQvG0N8+6aq5
3KTRAIOaFKdiXN7wQQimLP+BQjA/PEiVItWud84NSZ0UdHS5wAGkviIFUn/qd1hawgCWT/+hucg2
obiyBngYrGymUiwGQmdazN7T403FsRkd+seqMCnL8SFelwc8tsEOL8Rh2mE+hA1vf82n70htRNsj
94CyB1aLMe/JbE61JGDR7HBitiNdiXIp7EYs3sgREwtIz2B6umbjNFrAw0qSHqhe8QYS6wlDFJYU
T1Gd7sOpGk6jATvraeyftPJpWTwOzR42/9OD4LjuaV5N1OfyxGpjejAxUocZLGLkWmhcuAXTe+Of
yVzBepG4vAzIEbEsxXPKaC+SrjCtsBhxWpQdrtY6ShOUvIPYrOOja4WXR2TyvjMw6l/78+YkDsgo
4bXEtoMyTAAHaMsjNiAk0OgyoMT0HxtryP5OwRvGrkKwi/0cUBTvHDftunZvanhXBZ6NN1L92W0H
h9kqD0tYA/o3BDLCQqY7mNa1LHckoULaR/khnomWYRLPBUMqGPgUZ/RfrvWlWlk02wL/i0sz4qHD
Mr+7CawaVjv2J7DrodZ337OeLDLHGsWyb+gpVVJFguVO0HNQjIGGNmpFR9p1IzQ2Uwa0V07h5ROK
tQQKl13uUzMxyr2EMgMzrXV3pLXYIKYWs0ceQyyl0YBbsNtTcIF8E3l5iy43sWVQC/YWp/2/8E1U
+78dkYZskrxmmZgv7/6xcbJ+0htdIvwTwrg8+fc3EdUjgeq9NfTh9zeGbGjqENQJ4fT0NCZfIIs2
kD5hkNjUHRHCSGpvBmewUZB/ypArRs9rsYdlyhjdHvHmJVfuYkI8iLokIbFWYWAmLSJ33K8kdiW2
RcQXEJMeX9AukMy9pkYwXcvJSnun7savMUjxekboxNoTZgs6rhbYae+YHkR6BZsFt8APMRjeC3IX
mFmwAyC7ogq7ANsWkZwjrYmRkDJqxuYbb+BqX+Ka5yICu5VrPAEyOBCvUeADA+nmeKbDdw1GPC5I
DLDX6Ag7KO0gmxxA+sWz+2dDf5LL50l/sosnq3i66CdweuZhZeuWJrlMuIAnOCfjYIaaBgezB3oo
8zDfiaMTuT54AsHlbu0kNMZD9RVOhIgygC4I50NoN0XaIsloPNgEDaRJrLFoJE6/GUdlLZhxnc3h
QCBkUpz2nFIuVeK54iI6i8AopkcZflMEOnqQGdTWx4cg+3wjRBfX2eoS8ZA0mD4iYxF5gzsAbAyK
HGsGe/MLHCbYYhLdhnhqsu7Wh4ESPTrtOQ8bEFi0+CmriB/CZgAfDu91+FjnS4yYSqSh6KSWYMig
TAY3bNuIxsJSHtsXXAtgsfHA0ca7gGsGKmp2xk7wtV0DC5mUYUDEDqTTVnEduH+YEOFDhJpd68Xg
DEMipk0PPIlWTTuy9hsDtQvjcY8Hcfv9ghmk8G5HrjqmQuWOIoTlQaNbnuznCDh/OGIEoAAwWwd9
EsOHOd1nims8LwbfAHYk+/mxH41E+0mKjanGVxU/33/ZjMo6Z/hngfz3zfgPCHKw27lLZ/bdAvKG
qebLfk+sLbtxYPrBTmQbDrsnduLew/xRMaOxZGosdh58rfkRHD3jyTsTQ8vOm5c437FNxG5jq80q
PQdIm9hezASGXfT9aKwNLVor5tlYyuIA00XsIiMnHiNQTIjWWx3DdmmX5AmlLMDJ/WODzCgf1y0h
9oNvr9tgy2SA/8PSv3DG4cLU4w5yYK2z0PN75zjsgtE8sM5Z5KxwFjYrnFXNg8FWGNb4kKyxnwSr
U+SyjFnDLODeW0ZPPh8O0CbBlHyfS0qn3RFLmDgLpqOLC4zPaiVqk6XKOmWRbgASI5HTwIUMk5zu
zcRaSSxEViGkSdccxPrbjDMqcPKP9cZis3phd5VhScYo5PfS+mtFbdJn+gzjGL0Qu9RXR1YOy8Y8
5Vmkf2K97OBPpv9S1OL1+R/EEA5qU9aET74sm5Yohf5W6mStPFjX/oJKEHSwfuHcppPSj1B3sQyC
2Id8X8aiCdnzSqAAfDYwcUPFAfXnvcIT1zsDTg/nM84EcwK/w3y5SIfKokgjwiSG84s13EJqwO4E
KY4X2YogxXhD3gP5D9+6YnX9bknek462I7vGG9S43ewfyb7tt7WmEuOXbN5VyJuBjVsz6E1A6wDY
Gcx5m2UBNcNfUAyc7JL7ToTeFk6Qv8m4GTKvGQOT0QPQGpY/JFLUEcF8zucGficp05LboxK2oUqF
5POSxiIZx+uvS+3GMSwH5StdWxk0pvtX38Y4lWnSnV+G2lbuP0EqHo60b5kDx0GdErt/lwdRCLXo
vprwEYGAAH80hkhmcz71ll9l38wUJgikw4CkDwSrqFUxjltEgC0mNzzDzEwWHjRFmwfG8Ub83+Dw
hZgfYdmDLw6rnZM8f6eZywWbT5Jc5gIoryFFueNEIE08YIaykAk0C412bOFXhNhRF97A2Rgrt/iK
lpasbo/wTgeW8yfkLWtbW7Jjez84w+AMyJ1fiGCKUyXJyLwE035u78/z/dlKn0rpSbk/VdAG2qMR
MF28AZz2Av+/0r1WfvXwG9tPa/cJdZSl+oaKmCpAAAWfECYh3IR1ZJ3uDvlyeFyJAD0SmkMSThob
OImv3fBIwI3IaBENMfpfG1VnzDtN+FL5CCFyIc2AcHvHp1CE/VR8KKnIOMLkJBRxK22W9ENMfJCk
Cggd/Bzw3LhCcxP+ebyBHBfYesT2lVzkqGMg7mL4l40oY016DoblTcgrXkJOCPeT5OSa0xX+3cSg
w7/YnoW8RxP/SFaZZActtUOgPfiEQnUObUMwyhUjhAZzfSUZSs8iVCGsmo3eKMguUBrxjBi4dr2W
0fQavsSVbWgkcOOWtd/YLllMs04iwgE7IH5Kdz8U6QDbRVuO4PbQDGvuzV6Ip7ieUZS47Rklavlb
FAuMjtTq8CZboTZHBW4Qa1wM4aegA5BkMCBdHs6jFPV0LhPjl6iwkqpkWgN5yI5XQ/e57+P7HIWf
oFgiHZt/kqqjW+HugVvPh3wc7fgmCIetjZnzQXfaNsGE7kLqaQId0oC8Do9kF06KyLtnorAVBiZu
CKJWkBmGQosRtECFmodtQTMdVNz0WZB2JF8CiXmZy7kaWFmg2f5C0LYTzm+7NlFue9M5bGPa3biv
ugPaOKFmbzAV4bpCoXv4CiCCNz8AB0MIsD4GrAAcQHwAHMwSRu9gcGoxr58D4dCfU9M/suNMjMXB
r89LEcPtmYy9xBmH8S+ulqSGwSWrglDk8VAwcY+QAM0dU6FZRGxDGAb5zQxRjDLOVgJk9nyH1iFH
VRXdq4gZpFOuX4oiZ8ZayH4VeKLq2ZZ4ZmgQqojbKcj4DQhDytcBK6OFXQ6GHMDs4R0gurr4SFns
mwTJ2f2UOhPWn0rsczA5CHDr9bJitkHhxFQjt70HdnAEALsVnqCeTTJNBTHJV0bfZmpFeFfJjJtj
/9iax26MyxxL36hnOWfR/j3VooZuD7oNvC5Q2/hK3poIXCeyJ8SFqOBMwzcADp7kGEgaGGOBgsU1
HlIzvih5ch+jaox4GXiUjBZgUG70SXM65PA1bhhRRNF7WnsWhybWgxlLNsqM0GIqfiiV/QMTzBUB
yNjQ3AFO7XtYNN4zPD/YOUKYeoGOw6VOKBWjcnchIKgVTtst/nHmSxP9fEGYi5Mf04tWR1Hhi9hR
OMJkQ2khygwSkiMTvovr1RxkZNgVMd0+nthwEOFNbkatCvpwxdvjs7QcUbNA+wS1wt4oL8NB/cMa
k4E6XQU3dbwXk8m1Gk1FeN3TFQFUTr0DdRKJDEwhCi+6nhF50A/AgjbCCIDIrzJkbpx5+S+gWrJE
JuT0dc8N4zLgfuBei+UBIgb8XAnHLN2X/DXNA36LxHt8oo6k+haUTjIOMO7Ib9d/ynXyExuVGMyX
NrGUoq7ALcrHMkuf/5y+Ad46pYsJU6vF6jW+oD0kxEQYTX3TyXKrGZjBEI/1a+y9EN4616zKfVsn
+uzhotsVeySHWoE6Yk+yDz66jJK1aFq/H4KFSXsoOcih4KxD9/SHaft7QcO5519UIm4r6jP3qgfr
J4jYKAFV9m5CEs3XXMqXrgj3cJixLRhDgh5B/XL7X4pmXf9PQ05Tty1LsS2F4E9l94+ieVymqwbQ
R/nzXT/mDB1XHhd+nPDNlA9NFzER3vmWHtX6xKyBuSMmUIyPUuHKYkLBwqPTQ0cxrHRWsnxn93yW
5pNun84ezeN3QEPSWO7jHp4pTmMwwfpLkqkwrBPIYADqoG0ibADe1wYPAvtUYBZ1SIO5Fj5/kXga
+BrrmJ0GEXt2zAEHoUJGbozQWKa2IffKb9zPzXf+zyZelHf+5yBjuuCcQZeYmmsH63IgWai/75/o
12wx3D8eASOps7oh7HBDWYK2E0rovvZpDfNYLZKp31sLhd6xAyy6YJDwhCzne0U4zj2huFABIoZ4
QAMvRS04pJvhK8F0wQoIqMu/znKQdRxhDlcv/eeWyX3rfxCSgifuV0j15nRxn25/NBQ1Q/DRHmQu
r19iDzeKC19QWlNWEygg0y4TrsMefeMSmnkUf2fUvwkfmPGT+9cJucPVctE6mCh2Vw90DIFnw8sl
zIERwPsPTk1Eiij90WdjMocBTX2YOYsU9LkY/p6ky/FXLCoLlGS/sXlGW1R1WJFgJEhYB5eivko6
GcM31GQ0GdTPFsloiUl9XB7u3QE6MNTJXqBTyw0mDxekYF9mg8t0uu+YVrmiJ9nG64zVUXNBHWKg
PjP/JtYd0xqkvsiZq6gZ3OtPkHbaYZD2xK2HBPtOv4eh8BHStw3P6XK44Uz8gU0HiwxYp5hjzLBi
6ydkpTLoiYQuM+m+QBSq5KdRPhXZCZO3wl1+4Oj74JrphaPvqImwtsrEYVVvvUQD669i4mEISKoR
BqoC3wLXgvVv8q9sSVEOvjGRl5Yn/1vZC7rfCefUXswJiFSzcRL35SFkTlDIxH8GCXkDu4gLrk5D
ZKa8Sh4qXcDcvCNlqAo7UMp7lDLMDLEhtHcE1x0b8xjRu8NLQl+NvJRxArOviABh3F6SPJl1aEXC
zJU4GjLfmFwTxcTMeod3pQDEQMNSBm+lOOq7N452i9GIQx5LJKZXlrDQQsSZQa9JQUaCnR7YvVM2
xyE9MgEm9HfsDrXjfeFkgmT6s20Y6X5wj6AXPX7d8kitI8C7mSCuGY3fgUw0HUElKpgp5FKokxwB
UpUxpg8LdC83dyI8eQrtIjRhw5QeOWlYdBOH+y/zDDiJ/6X3+/tZ9w/e6q6q29RQ4NOvpmGJtL+/
ceIRuMuhR+Yut9L27644jXDKASvjOhNnIG1cPwNfCq59peKm5Mr1abZPd+HFII/iTKyXpx4/rOWJ
Y1FXE/IUED5+IfjLQ35ywkuce3k09jV6mS587MQ5iKMdRyG+55yGUGM5EAtV9BukyV75cXFXnwdi
3Jmc3Gxh8sABmalheokm8N7fGDmDFA5LKJCcl8vgqO4FKytcopGVLSRWBpeO+ZloVP7BWKKH5Cjl
gRK5+4VU9zsnak7j1Qh3B85VDB7MVR7O6ZorDtkqhPOEih2jmdxRpQlxOaTIo1ww/CfUObJBwrOo
NZDKOlWNlaGIuRaWh1vMNQWNpIHP2hgcafEwCNiWK5nCJ6Ms4pqTQoop8kEW8n/wKYLbxpqdir36
6QtokzBWvMOHEtITE27KHYiKEKlDReQsSQpff3IEDRhM0cJHA5WAEaaEasuOsNZzKaLGdI9FZTe6
lFJAxDk2qSrqgGiSQm0MxzsdSyCfvqCOwAtf/o7DHVQK5eEjgcMp8UpfioXgzx18NGfGr2RVDcOr
gwGS49dG0goG5YgmfzutdeTyXCNehbgB9HZMU9qZONrIPBJK5DC5g7ZBibV7tbAiR0RCINtaamHC
SLW1FVydh78Bzil4chcakzG01/iqkWdMcDSF1g4KmRXMINu2e91PHIRQO96psm7If8rExryBWit3
MNFDvftMGWU8Q2Kp/6SUMp4vnRh8X/9UFKoeQlJtD6XzEHFcKN+gxFh4F/F54imFZvjIlDw/KoYL
08mLOKMpgrXSoazClW4D4C9wZCT6xC+8Ftpqqix8oi9/Gtcf9mdcYAwpFn+2d6SfuHgqnUd1Vf9J
fcXv9XXCMfBi3x3I7OanWxlWZFcYSfoQmd4tlFEpJkSO8BiFN8HRcDt99140hmy3SKaUhRXPt4eS
7id/pWwLJs68Uh03j+ruW/cN8eP4spdPlF6kQFN9yUCo8JqQ8xFY8XCy2WEc/LqPhm8UX9nXpX9B
Q+l+uTLZYaQ00ijigEgJdlm14SqWUg7vNnyb8Yp+iVfAqBpxEORxpmIMGbuQaMUKuxaUpfgfQhhH
S88KfafaBUDiRMHyEIIj0zFEOoiPGgzF0Ka5UzAnHr6LZXJREkCleXZl1EO8DNqyNdEF7SUWfM38
1Lwj0Rl5jRVlAmhCqMPrke8C3JQPhPYK/whAJwZudnmoyUjoEq0DuhdTAwCoKfeqz1gG4eUZmKHx
BtIJADWuGFQDAw5JppqYKxiVaWhgE71KzCrp7Bg3uekqjoNicSjR7nm4nTQbNxLCNahIiY0MMcq/
uZG/Txo85WwG6FOkT7FkxNs0gZCCi184dQKmMI3BhSmDTfIXUQYCwtrNeCuF+gpkoV0Hy/r8eITN
KziTKuAsKIhNGJdB+wqk9TFt4I4BebnjNHrMgFhu8QXHvt98n5KyDa3axYeRcLkQ4onsXMgFeIC4
eIpfM6azzBMawsbR9noprqUh2ApQF78M2mVYbGIxbAbz0tbhXwPyhYqTtRJVf/5FAKqQd35S9ece
qkMa4d0nk9DZChDsseJg3VUgXNIPwDALnXrmfc9/XuWnhtAc6XSVTgJpyk5tcUTmi5rlLgjtnOS8
v+CAvL9UxGBPxQo/cZLDPe3hntJpvV0mvyTC8yYytdRfO/pc8tJV8aQ78QBLzY2jg+r/AptSItjZ
fAoao/gDggqs/NBUYLAtMKp7UPB+Iq5YwSprxats3CSPNu0aPj+4ZNJPph5oFAUjDwgWvCgJ+H32
9Oe4Y9qDThDLkBW04ut5+HoeyB98sf2J1VQL5KpZwSv0UgVt842KOroMxO2E2RSKPLgiVNG049Uo
1kg/OW0odQ4AFKuEZ17hzmlFoozWveWOjYF/TsEsJLmgUkUeCWBKd+pXfgCeeqwPrnCAVBVXBmrq
gMwwTA/00UGOC7MAyMpCnFVztwjgCpu3G/dQ5mzwFcF1zQpiEZxMRTx+A8lCTAKYVco0tNHdwDv/
YL+ih5rpsjLM0bK4egfbQlmaYwt65mdgG7z2+ttTyTwBtTIa1JnO86Bwa6yMe+AuGWreO24nwEm9
9xXzbKFBobrl2f3hl5wItgPM1ZxRcCkvIKi7xhvf+D8WmF+bjGkip0nTu7yEIow5Ymin1hJLIJ2E
nMB9yD2GyaBTO+cZE8kbenZkvRMokLQGAgmFGPgRsPiKMf0FfFFdV18ODJRf+LY3om1Nsu8j6mZo
MkHWCwDssVocMWoABpNQCRFwinGRJLQDcoU/iP+QxDPnng8khkSroljGzZaQWORaJyYRN4zPmJU6
YGTQ74HJYOATYSq1jMiC1PAz4EkIGDA6QKnMJxLu3lP7OL+BfEF346E1wHAO/GuDwOC6IR3Af5lv
wAX9mm0CuIXBoIDA+Na/YfSBQ19xEKEh0oHXBQC7YiEAqwXvhTVuED1O7/BnmbOAgeVGkPLjLSwg
THH0ohPoQ4V/7wtefIxYdg9M5eKqDer4IQtxMElD+acKGyY5ehArROEWFM8uwBzdEsiYNmMf9QrN
rkYssuop8E+EgtIDkfE1/DcKM2wuoIBPAjFTV9Ds8pOhYuGajHcvwv2h7QQ7l/YCDwjYuaBotBhI
imX464w7YUBBhp8cboiVb/fQAsLloERmebKDfaLHeiZc/yt9zXDURYtLOsBDi+6aaHQXy5EgK8LK
jgYdqb6IENVJTpYDGV0FTuRfrxyIViBxoldh/s5NK4B7WtOB9glOD2K+tUHFvuTOsIjEdFk8dKo8
JZXn+tCyyuvD/AImJ40rzxWjuhHPbfGUNycTX+9mL/g67urDYz6o9aGi+SCuRtmDZNvpXoFLJQx4
GAZzAbgxYVl0t5DPOKbocWFwNro3AqvV4hFneIoLtXhKLHKc/M8toBInIyLP4Z+RFECGKVxNJDRw
0EGFaYE3LxO29PgGsIpTokCCMW8093gesvUQswDV0hnjywj1YwDZEe5E24cucAI426GkhAafv4qH
sotcEYSYjYAx4fTFv8Ywz7cH7fxfShtWBstCe4eJKQwMV9HNIgvdDXZgXRVladhfg5NvvCwcOK0P
YI1ZJIx0uuIdBhkdGnDhO9KpyUQdsHXIjWueBTaLA++qqUExKaUnWT5JyjG/eZp7Qzy1BGUX0DcT
tHXhWmJhAQ5cCVkWWVvSzqONrjglG69zX1/NjgCteDT95HZy1EDVmG8eEH1iBIYYaKXUUeXZMbmG
LGBacpzmVGceBHF0qUPsyzpOV2GlKNpmSV075wVWym4Q/TM4OesboJguOruIRpr13aZwk0U7XUJk
ID13Ek31uHMugZupbr8c2kW01/L1OIzHaee/w0K3ZsHWG9cOG4LpA6+zu2euXfa9dilImYDp8ajH
dpbkxCdlIkOcphvvfvpuksRpvfFrppymSr0TsCs7fOsQiGEDMda9RYtEAGFI9Q41xUgD0Fe6AxKM
iQDES/msVl4XHMnyJtBE/05bjrO1ecSAgx4VDw7acwid/SMo50ANo6U+TPVhqA+24WqSI/osWhPK
EjKwaK4gDDb8kzSH70XV4T6BQDhSEdqf6YTsz/QWlLXk2+AjjA6Hr/6TRhwpKbUwD+341pEvf/zv
ntyWhQ7/HzN7QzUMQ1FkiK22LQJt/zaOvbZLOndXLsaOzBZhmegVSkKfnH7X4ZKBH4E8NEe6aHgw
x2Vier7vzgMwpeWdFwn7qRWhhnlr4gxFIJccqi/8ttR4ZHQRrenTt+G7JuuszxCAErm/9YgGcAhf
6Ph9OgH82TB2hBzAyw8dUhMsFqMGQQhSEBwhGNA4DOHwmBIhj4xoNWYj9+fx/qzfny/y04MgkyvH
v08Gqrr4KE5P03K6xSODw/QEEz8LMwpkBGdL8DQ97VxGBTivAOXivg3pQnghAOHThiClx4WSoMcC
+agNwxKFiHP21FVev+Hl8IPQ1ap4TWS4c5GRhgf8Jn8CMfHxHPe8kSNuz2iiojjVRSu9PG9WC/h9
15jbXJy1vd3AfnzS6WpT09vzlwsfO5E9jq493ND+3ePPJYUp/OUCbNE7OAVcMecHJyFZmzwQwTkG
K+FP0P2+Yn5pmNHuOF/Dq3NmlE6nRgvpm8da2L8GvbE3pUOJb519khO+924XMwqnGamdAKBYgl8W
wmomoBOTLdy36IoRKuCpByXD+oOX5fMrLkw/0TKYVXgtI7IoCLSH8wzndCpZ/sJNjd6WSFEsL/eb
9q0kRoMLSY0l01/oRx5iVkJH/9LSAUBLRtS/Yf6YKY90uZBt6693JRhzckhdmm7Cy/mMbvSwKnbz
uPpJmKZNT3xQELgsxUkxpcfvXEmwO6hSdL7JHRKR5OfNZ/uJzhBsjW+U7IuHQNpExsNqHz/hLgJk
qsO02CPRgDzAEgVvS3muwgefdWfyeVeIZ4TkIv9spMdcOh6PyGTZEhmSYuoKQcc/zvnxljK09gcI
fGuQZl6g4mJhE0bnBd7VBCU84AAhdwc9+YvsnWOj3qJjdOuTQgWVcXT6Bo61hU+43NIKx3QdtzsQ
CarSuHwks7a/NAcJsfHlpF9OtXGqXaKQ4+aVNN7cSojIpGIgIQgsvJWieHL4FelTOiXlnYGob38y
MELocIURd+1jvWUZaJsYH4h2rd6RNOHbim/hg49Km1gyKm0OoLWbYBjOH+Je3sywoXph4ql5KQol
ECzG7l0Inat+nHEcgOSNpw0cLqLJsRPDLoHqDKtNB5T6RgAlXsKwE1ffznEXOhgqA8PfR2+H9fXq
eAAibV99/yt8L+kYQhADosd3gWln9QV7nMNAPgJG61us3fZC1JgUmAOa2HDiZ8sD0l4s7xuGCctx
qomRdvPTwfnLl1DElYN7X0RiObxNriMdXmg4NeEVeD3EBQhPCCUP4lLGuUn0QCq1FcKJ9rkGLG0i
sDq2lRT40o+N6MZwAV0t3xjvw5BivxpMDBbgUNCTQBe69i+I50zNFw44xIpy6QeYoFPP85UmqRaX
6Oa84aizNaIG0PdXmBqboxteOtlhkkUaUHvm7W3R6ArX+V0aYLqOq+qmx4OLrz5N+HWT8qB8yRCm
fFcmn5OFNCfn16BGI1jbs/TLueDGJmyx9c/QEh7E+hGbADHvucg4sCn2Aj4mTQe3BK8O1V1o8GZ5
jLtpNw5U8DijwcZb3E8fzugPF4bIXwQHPH8O4XLqEkh/8EpCPkTZt8n+JMGhRQQT8rfxNcoc8f0S
VPSsFS/8Yb6aB9PJA/Ge7uZgUY4eHq37BbHBBWeAwSU68Pe/8P7OqnFCXpvc1ue22Cuf4FTw4cxW
qDdAlzHkwuf5p3ZULY7ieHC/Ooil1T+wmVenwPp+wVJriRjSt4k87pcbxaoY0vtQKkQ+oVMucdG7
GTIrBlUGs0aEtAf6FcxoccnEGg4bbhsiDSFOoIQ38SZqxxE+fhded2G1ROFXBXyZeCYaEzoRejru
wEWwFXWi9cr4cHM28uLOcfCDH6D540sDiUkSam+DPxuQOGZ8p5VkCUmOA2jRAtqB1FPzS7wdeife
Sd4zvPIPHLPibesDWkb0GDkcDDgcWGevDuUUnXxm8nlz4yT6zoYFjhJADa3VXwObz4FPOWzyEFni
JtDGh47RPeAb98Ek7PogFhPPhAGIDanN8H4YiM7oWQ2fHnDX+drOM/D9w1cheMiujHoeSmTjvb5K
i8+Ihy5xY1VYOy8HI6y8pESrSQnAlDmYR+GjhPVfbYYTSMGdRgIlGdOK+FILucbuFr9Edi0CWJsi
IHpVVTB1/LhAADUb6wU4G9eFK8GjIKBXDAzEkJ2JOk4ZNxN9ggM+2+qi0kCURyDJjvG9M5Fj2TK2
9t8v9wTBIWpDpIYo5vsABPiGpVfNvPtnw52GNECC2RszLGG0vEWScKH878JM0VdH7H9WZoZtEJit
E5e9uYj+rTLLx6K8ydItR5zmQG2gvqqJvsHp+vaze1tDP7jRuP23WhSXS+5AYEkg0uVnbSNKEXpE
s8L62dsDB+BNDhEFhSKAOhpjWCQUZhekn8JKjkGTxvWP2fIVOCdk1kIYzBmrbCgG3KU4JGmQb/mR
Y7gK6quHpRV2ZZIPcY7LkNDV8d3CThHIEx4KLgtXnx9x2ETZhDqRYfUFp0kTB7sIX4dGjsrUGVTn
QYokX88wEX2b+HoHsbgOLGr4OABcPZjNBJWvw3sL2ZUtkrrzLmzwml3L8XTg/XcpSSlYu7MwGTQc
yULi4pAYhTSCUhJLwILWMeCNAsI1i5hwqx02pLfa2QJ/Vuop2jOXOVCJP4qStO/8M5kEFb8nQbil
YJKEuy9pPhj8WgTDEyaxGnvPqN+ZR1XEIYW9GmL4iw8G5t764lKYZGg4HzF6eaJvuG3530xxW7l7
7Kh4ynXesOMe5PluZaLo3HjnBOJoT8ypTEyrOS8gq2Ms7pqgeT0iFLrmyOijTuKvcaiMcPbSiU6h
yhG+gz/tA8QPpUBiHfD7eDCL4DFE8Sp6WFbR7UxDM64P7x/VZzZS9ovYGKiXQOVA2hAnNzdBBUD8
ERTm/mLuJ81dziMrIwu3zHESc7s1nAwnRSQkwlQW0OXz1dkBmqGEuETWLsxxQWZoZjrekcGdhNtb
G5VtVNEU48AG7oLPDMsBTzYcKi7RMeOt5LdTjDoM1jYKatAUxtQMbskZBif39gxgoPXg+2pHV8PB
pUs9wXEhk0j7DO2FCpO1PmKaLi5Ygl68Hf83YdweiFkQWdpr0jC1Lc/jnCmfcVZ8cNpKwbgGI5HG
xmDwvB/eaFomKaDuNbrQ6sILRLdLhAEXYWnKm0WECYQpUkzgvLH+sRtjYr4Gy2OviLGian1EI+Mp
K78T3EIk1xmXnSp9wnxR8Ey6NMLDDPIPkyMCXlBdf4gViEHezyHjDQzyebb9ig0+HmroFbYZ6QgA
tvafduZ5zKwsM7JJsGdoxnf9Bk0IgxeMHPB48TxCojgW6EJQS8rfacsI/YANT7EjWt4t9V6Yc3Kv
kfIxOQMT5/m5J5oN60reLx6WK+8XEzK+N/62bUhGk4KbG70eiU4djB53eVvemK9s8xAZlGP+v+oj
pEd462enLXqoio8qUxrP2+OMiV5aiKXlcA8bB+W0yqAOG+7+dTRQCUb803LEN7n7KF6nty1aDHeK
lkIPRT9v8w95wQBZjMir5WTap245KfWTOXrLcpLx878cCOHqLgc+AtQ0vcN+YwhdfKnf+d7T7+KV
USExieI8c/UXqDScCtjB4S1Kq8fpR0oAQx3mRJsLxmaEYawuGBhhQB220W9jCoo8YUE64uNcN1fO
yHwJeduxexzl/Chph1I/5NVhXvDggoMkVgiWwzqwKFwJbuocdwYP580Ua6M3JWD9d6gXYIIv4kRk
C4xrf7F0Iolax7Wx8E2cBcB3uEsRZbLTI6lwaB0eID+ax6O1ntF6BFTzXDHHJ8K1YUorPNcyQuEs
9+YZ0WfNw3UcLDB/6/6oFIK3wwLZ5CQcnm09smogyBiXZxNSHkLKPLHvSZMn1zyh6WgIFPIXogFA
P6Q9oN9dEmEBG+h3R4NAmdIwoQ16bu06IM0FC7iH4kNIlktHZSjqVIwu7iLEty4BxTz9p+Xb7vxN
UFPJHCoZB4rYCDf/2n9DT7pVwwQGSL+yNskOIZW5KkKpr+e5Oct/fK15RWh4dByzs4PP+krBCOUH
brOJug7lmKL4WFCN5P4OPjhkF7WvN2xCHWhRpB+QHlUE1t8CpMiQarDeGIJpANHycpybmZLsRLOE
0cZQBJedaJnw/aFrwmVDxaiRfxy9k8JRBD0JqbqT3p2d5owT6jhoqGHZiWQpMclQ/E86HJX6Ne8Y
51K2OyQnILNZqNSRTY7o60NYrwo0Kwc4V4gOvo7P/ETH4VBu8hC6TQXIg8UmDy0RpaBRee2ZmQYl
JBZxDB/A1zEqCfoz44jpJmpdANFRc60XaLodBqMQR7FBZmJ6iVC0LQQM0evbuFpGFv/9/k3V3PvV
W9zmYIU9AqUPn42tb8Nng/ZLC4FXqZ9p4WgRuvURID/L+p2RwwD4oh2u2qGO/TnA/Z2XlP8PYee5
G7fVdeErIsBOzl/2Oiq2ZVl/BrFsk5xGcob96r/nkEo+I2+QAAeG4SSONDplr71Xqb8xicCPtGld
G3SBFQ2RryuPmPHKmb/oF1Ra8B+OIWDJzWT+9uvsnJBnFXBi8oZUpENeL3sJiAchRPxNAzPTc7LQ
TBV/69WxH64XtDQ5/4p5yOdlf2v2Oo2iD/E8w2nPL/HpIiTt6fRT18UI8rp4si5WIzun/Lh4Ondc
56mdN9WCGz6P+KholkMfvmdmD4O0iIiHLQGLzOR/aHAU/xxNafuS0RyKRjJ+zVr4Q5G5da0CZl0Y
orFPyipgS2Jk3ZJmvS62BxNLGT0dl/d3o3AkarqdR5Mcl0JSkAxkISBxmk0dUzxXu3GlOTVcUAgg
zEFlZwJO0Vu8xFgakuNOFBLpXY98dRbdRAMprPt8ISgGKctzD6B4BlKcj2KBKsjYRdpSicpOALIt
BJdjxOIYAd7LF3QCDMruY9qPZA9kpLfvGjezSHyN+Bnu3pifjfwToNwjYxyMWYbkTFWI1cXqeguA
RR+DJ6ED3gEGKvwW1etqekW7/viSiaylm5js0ERABcZisnPlN/y6LvNdxsx8pbYxrKkHh7gvhY4+
ff0XXAiuIf8mM6Bldmjxs9OsIhdbT8sWniHcXunlC3dz/OVuSnLqXRAzR0MLO/ChTjZr8gioFsa2
uFRynrAXeDtLWU1JZEZ6GwMNOVtfh+T4iz+TzagpXcaKswNUEjvVwGrtFjGGgwROkufrhmaZPzIZ
ZAFrG86dU2WYOpL2VGXNzfkK5qSfwFcyk/VEIW6HdEcKKkyZSasHSsefgmkH4BjCH9B5W/x1QEwY
+JUV168yAZ9vRyygYORbMT5iBFdxBQwkmRhpf8wITcM7V6FjBqxdV4VwAZ4Cx1D3D5jFC2WM0CJh
14gcScbxwkYK5cqIHevUqNMSTwK6q6vLhLRK8MlVrrp4vgTI8vGM3Ll/JEwFx4sYDAIKd4tAfcfa
Bxq2JNyt2M+8e4joljdEDK1TkfUCrRxSm+Jk6AI0HFKguWOJUCP94ws8IaO8oq8KGdbwQ+/YAvdA
hF4BsrkKLgByhqrB7RdGP5AN+VWm8L4IwMsNhEsabETWjrd6Fq7HEr+5OVeCnnoh2mXcUz0eMZGz
kBHG0jEuYb5XjJWwa3dVQs76RFKTvV6ECjMS3IXl+L6LzTsq+ZhRnyDJd5FxFqM+cyC7HlJoOBHa
STa2w6ylWy02OlzvdihGAp3sPtnDMFVkrWFC5Z+p8uCYrrJ0jRfI/tDnTs2HOFfvGJYMJmFT2QHe
HH6Lc3ZsshJaYg3Dz7XIR6s9HROn2mP2gsrBFP5oLOwysQztdfdQkR3mS9gR8UOAe6aJ9Prd5Kn0
GStPrriviTclhBD/A7Gqd26yN7D7oRGhVncgBBasGLFKhF2JUCsLNkftqimW9Ztr/Qjh44QlIjR+
rBJvJVG1oVmjE4gg88uwz4qV0l9jLRu1MAK4reroMtAd9I5wS2Z6alA7wzt31NG506W8ujDOcAEC
kR+0daBzFbhchoUVwaQHnaulWI3l227XAY/8Xe+PBe+JszTOpQxYIAVwQWv9x+xE0Yz/DfIwjd8h
+t+42+f6at3VuS6RaJLGjZvKD3C5iJxYZ0P4+FS2C21FJO3SaIByRe0Aix3pICGKgHO2Q+94o8gY
84Dm9iRAOebuwHGdVvRFAHHrwSPmXKBw64yfmBDxF0ywJf/yh/wrJwQAqpVjo4Hzgd7gbkA3ZkA3
LK1XTAXKriavy5Agg7ApIxdDlJFK91E6ktJpEtDwbTjE1i5CPgUqHl7Tiggc2re/SPM9grA8uFTF
Eh0RJDieiiEPPi0EMISL5UPer2ECkrywNkPwXgKnE84jc6fj9Mz7cM9el/kRXA4oB5HbZ94pTiS3
FHX9gaoGoisXDQytlYMJAfM2QfIXaBtXYnD27eKCsIHXYOueYfsjbmx1F/R4ZskMUh2ZkCyCGWe3
huIhiGEFyTNSdpWEaT6OS4Zzcio6IzRYaUYvQtUtoMrrCw0gav/2F9MgJBDQBHteITpwzgucQLAO
AB2cIKACd8wxzgVO3xj0OJZhHJ3sVjx7WASSLTvhz33BSbBIaB/V19jcQ6NrNQHX+bED1EHpGrY2
QFWp8oHkKfRFGJepQmqH6QPQ2UdgVj43kPkGyEHjGxR/ZcQCCl9eq2sI8ibDYEsvwK+/qiDihbs+
fPNqa8VE6meNUone5j2CvppDtMIlV+Du6505aDTQ75YFzibiBITRiR0BpLjbXr8iCUYWE6rdCtt/
hvYiMo1xF7ifHYZo4CRsrO0uo3UzKCmCDJiC62Q1fSL4dhNdVHXSXmKkv2T0VnH6tBthUodEGNc+
SQdMXgDlJmTJl3R6WH4wfmM4xiiR8dtUf2bMxQRM60Tjw7u9cqBA4sBwMDgAHPTdjx77ngXk/gts
A6Im7wA52kq9c/0AJbiTHyEDjxgVJteVOgdv7u0VJu/l6tcoVBSf/B+RlVFAPKOJ2Hl0WGpoBwd3
olZXo4bM+tfiFw4CzABx6WLMqa2OPwaO/pMPHGcOxyCYKTCm29UfGhv+FjFI4gCDwKEZ7ooP+0QI
huBFkKIZ0oBC1/DhKUNovLo6GgHQQee4pN58YDmYnAi7Y9JekfowBA8acb08ltkLcvv1owKNQx4H
h28IHFR8/9X9yWjk/zZhBPY5x838HEv0tEM+Km6HvFa+gbsJ2pheq4vHONGj+UBiToHKzCQROnnp
AIi0QOZIK78wXztUMbCbvx7EvcHtV84TAauHHKRdHPbKstcpuUDXnForbQ4Odo+4j93xZKEXXPpv
J4f+DH2ogsHiGnjM6epn8bVztET3gIow83L7jRNOg5E+4oq7Ad0g7hKEzGX0SzifzR8IG3g94sMt
UHXfZ7qV9pX7RrF6zkYMYMW/Bx4nx6J28o+ujLxCbdA2OBuQDcJWcBXy2f3A6qnzwdSg6SNzNwZ2
wg8S7HzgaSQICd5RK/DyhKmkK30PFKdk8Hjy5C/tE0ldEz3qIjbq+LxCY/SugGLoiquaAyAM9QUI
DP4lqwbk2yi+sUd6Cdo9aN4zdJbwJ0hBYF3GnobbfyM2AnDbHbGScjJnqz8BtjT2360d1z/WbzC7
PhQsoDAcxTb3JAZfPvpwxjxogvkmVnrQQQrNuHD+MqUVgBSg0fgztD+EWI1zP+JhwjiHQRB43wbU
w/GI9DGSR2ZFUbxFKxOqTKJyv2Yp1/hLDIHzeZEd8r5s/2L7QODKFuAX2Au8BrPcvvML1EwyAfn/
MEWrqhfwLaMaRPXAWjDtTQ4fDbTUspiNAWe3SQaTlw2+Xn9NClzP1GG617+CYI9mevh0IviTkhji
6450JwFNpVM077CGatt8kvPFPd4DfNZRgxzmADUwFv7Mn2P1YUOszSiEmN0oACozRmQqAFNQKYZq
6CIlmmoJvQD1m0QNye6jl0PBdAGIpo/U3vwUNhIh5fuGU4Xdux0itvGdhobWRZT+xKDhA+qQrI0/
uQCnwE7s1bvE7hIDds858fFai4m54BnGUyA/NvumEWjUBoZg0bPGFd/7pNGA7bF0ik+7qLxErmso
8byLFnB2FakOZaSKQ9OZGVboJkxlWExlUP5jy04GGuJ/xnKossvYTW5tMGiBi9P9Ceb9ITpjwIac
b3RZzsh1PMXYc0HUWcKhiW4NhMx4qWN5jEf6Pjg2U8G5OEDZp31cCdZq68plMqJ4mfHQJK0K25E2
FNywnVC1H3GQQTYDjfMYAqqB1Mi+8QE3/wTRHUYjB/e9cJhTjyt+BjyDWE+6B59zI3NO14TQpkIK
wgC+8f0n3v/HS17ZGazLFUYDoI+AacvvaCDR0GHk87i7ue+wP8SfbrAZShmAuccesoYa67LfDphD
RcbNfZ60SB4iYDOYGcBcrVCZEdsjQ73BMfZ8hWBlg8QvrD7gwdNClRx8TcDFrGlVzIOIAcN4lF+O
GQxG+JbZI+EmAOHxHQhs3TPTwZ4/qdnKXINUaAID34Fa0NFvseMwqczeBd2TemiVLU+uw6h7wehR
QoWB1YPAPTDUBrwce3dHNXlxyz4TNDUNd30RZrkRH4G7YF12M9RF8NudEcthX0EWa/aGkjfOO4Fh
sObA9pw1MSq8pC38jXuiMmtAgHrlKyQUkCE1I+DrwcfZ2t0CtAZKK143KWOmCvLlLJ0VvNd8vubz
L0MWaBeo299i65rSz/4IV/7rrDDfp6eTUbE7zmN7Cm56AL0T8L3CXOntbLtn+Db4WuMBq99iWkLI
3KqV0YsCa/gwZdxAL3CXs1dajDunJ1l7B/DytYJ1O0WgXCAuyNYAAGONiahxxbTQavUzfk8xZ2vz
jsMhEe+4G6bmSiR3UYJM4P8BK7LvvkJ/JRAq56bFmY+Y+vBGZABCm7icYqVMtDlpG29i6rICnBGC
mZVyUYCNT0V6VGKHGwMryRuRtEd3eu5Iq2uFUaRhelAkiBJjExj0UZjdzdAE+OnxcwbcHk3Hwj8F
rEniJM6d19DVh69cLwqShkVg3TGAKAF7EICrrdCWBhqIluvKQebHWNdkFKOGfqbwcVrRhme5WUCy
NdeKs8D72SHtjjVgriJiFkGtOzMoU8wge0g6O98cg+RLaTKiFej0+iSfuDsCbKPApLhFNbBsM3Ao
IHScM+CnhGDR8lFoz1rkwVlx1a/26mWj46SwrusJoxXhX3P+AvQjc/0Ja++FLqrtd7ZfvkWasTf6
B5C9Ay/aWoWCZpcsZF+LMfX2SRQlHPJww7WA2kvl1yuWBcguVwFhwa8lISpi6HwcBF4lh3mHvSi8
VcTmPFX0JMKGFw6VHLE/gFEjdJF7o1rC8O3HL9oyYW+E9gpFwaGWEngUpmIqbBmE7sGajjBOXAfD
hBaSewrYpIKXZf8/Maau/IPBla2YhmXLOxmKni0C136bAh8ukiTd5Y5S3HBAVQxnWvlpUTBWjCjR
VGhNnGUml0SvX9NhTEnaeGKad2Z73UUpRejxoPs6eborkwkYaaKzWRcD21fSiYhXUxPllaFueXho
lwdKJVCCSj3IhVOEcJUsJOuhvIafUvPnJWN2mo8FoTPYbItinhEzTCrq+a7wL7/4ouy3WUzmKO+Y
aoIhWQc8VG8CTDK2EfX7urYJGrrG6g/7iVE3UBbNDGoZhflt6x6wWVMTBDOoZZgh5yXNKKDsn+Oc
os8uVnrUGeoQPXDrk6FP7HOCYQvqmLIT66REFyWaiOMlxkwLJTZ5Gd7gRvMj86Yfl9nj5buYTAqx
xhPWIZfB+2wuibokuyIbYVstofX1eM0PY45VHcwywgivNOIDo0sV4mwUty4IcocBlTe0SbC0rV2j
SbQmUSAS4JTckJGeCAp3k8hFctTjUo8lHNOu8Q0vFCmamQPCYeB+0GIJx6EDVqk8ic6hj87QB5vw
p/MoOECyyBNj/KHcf55gyYFcGdS8te+L6eE4ZOR4jONvyIvyejbSAdU3TUqTMuRnFd4wIPhsexIk
3QlKSahZiCuDYx/opk9JiYMXl9QIkR6AzLuR8TZQRqo/NkrL9Czj3YjWFTMYZ6K5Y9FRCUo96HuH
ycM7UoVmlSo09r6oHDw+9dajwnTX5C8eGUYS0pf7rnPIG1BPQbPRiuAawMCAdNCF2CA1WBDaYqFQ
6Jg/3MnoEmZe1HLmO5rkiypS6DcePnRoy/Kg4uNWARX/OH3w8AmMx7mi+iHZ7uzt3fLZtoWEQSHB
gkV/ZC/f44VwxlOsQs4nOAbO/1mQmHdqqJNgIUjMxgt576S+kxWzpb4T+U7e+xYaU+ASj31Fw8ZE
Oy2W8uWEoq52Rzu5ndNBS89tJkNnbhM3IsVgxPcH8QtOFqNYGGTL8J5rqpP4XsfTGA9jfKkFlbny
JNruNZ0u/HFjQ2IsLGxz24W5gXv8yS8q8qdjaChBJMjEaI4C1sEOSjUgI2zHUwkJGt/dIZav8Yxw
B+tdywHdyrV3427u4QwKBSENGxSC8GPOg39qBEvmCv1e83BQKL4T3cyw+EVB1gR/nISk+Pr+X2Hw
RNT8L+nY1uinqWTfmrKh/U0HvFMvs7Zce77nO27lTxBZMQPbrjASCTyaMTZ4e42H5PLi5uLa4s4C
0uavQ5cgonutFnFXcVFxS43r7WT1H465J5NwzcAICCg0NSysYquL4Fw69684XCFCNZ83p2G6cRCQ
USMq1OZt4FmMQemxF4I2sF1nVhvT8tmusL9uruoPRsH0HjzRkFsg4MN7gBrBJdUlXFL3F144cUfR
iuB2EtaN4lLakUPXxdxFB3rEPGFWwCfOcHZNKqgmPxC3Tten2iLYnScUAH5sYqLepcS13790eoTe
goulYu663ifbZTIPMcMoylyK3xpOEoyCHuvNMPwJsJJ7Iht+jlaIj8xqtudgfCqUEochteboSo76
KVEPySmmW158JkxwLc+ZdDHjuuMygBAcsizuBavyiydOo2hxuSYYeCzI1+XPThM1GBcJ4h+3BERD
iHXO+esshfcq5I4YmUycghZwsd+c/nxECNMDtwIwT9wJkAyJeVepc9dLAC8/0N2OVuM94Nhz5ql2
ZQowwt4/TjpaGxvZpBmcShxhqXIZUYzetB50QxYHnNNdd5F2hpQfMjb+M/iJY8wBLs7CIZOja2GB
byccWc6rNea3L8mUDzlgikN7x/S6iaYiVkZxSjmiaP/q2JIiThglDj28Fk5kQDT6aAfoU4pkwGxR
DU6/ncroOMbSEC/AG8SPtJgIWbAy0S9VxMGbmecxoHdgp53IVeDKef93Dhns/X84ZwbsMUvb4Vht
aH8L4bsNjWSdZ2WlkM2T3yHHIMJwChopgPGC7+XFub3PtJPgZzFquwWj+3KYBDmMDjbMsDt82wnt
HT7g2MkxHQogiUMRKxmZYF2HmZoSjiR7g8Fh+uwAf0Iqr54i/RTB9poqsQR28ghVZtEVmlQ6TvCN
QqJWWdQTthHAA2vBwdT8k7dzIPTDeBiv/kwS5bp2pS+huFnbkzvVg1ctI7hi/YEivnJOtXAOwyGL
AKFiFhlCFt5F5HHAAMKgBJ6DiV2MV0Meu4GZHAgncCb7FM2rAqV2yU67zLrk2gVPylw97TsTDvle
6/f1aX/Q9zvo/AHT2wMBl1SDvj4IFSVTfiSXWNHj4sUYKpqpaLErKiJ5Cm9fUTDywo+cSC5cRjfc
5MDMATN0JpEO2kUNbfaaGHr8rjwfv5PlXNYiSBSAhqdHRzvb+BA3DZRY8GzQqw9C2QRfuMeX7S5M
ammMbMxnkrBY9iccuU5MwAGINw8K9LaYvheqp7/r4M6F4LS0YYhnpvOUuhOzPCqodc5lzA72IGAE
VHEs2h6kqiFoEnmg/OqYrzRaVBrKuxAjqes56tTQxjhmCO9421JV1cKfkGAfKXHnbOBHoXn41/Z3
4V87Ev989YarCG+3yYfduYIc2rlHxNW0VCBjEdBDL4v+xUmU7QybWJohFvMm6neGTazIwAlzTXa/
iSkTHFFtjJRR0ESnET5A3I3RSReLhxS+6HEUDykLB4QSfd3FER8Zr6VP55dV/jQeTXQSFmY7Plqd
G+wBOmRQUfgJM3PPRkZNmHZAtcPEjXtwdZoS4ePNfzgBKdY/uGPYv5/Wv5X6w/Xc3JuzWnqa5uPx
jMHz1IVYJdwc1IdIlVyFYPMJl0z4YMyJ6DtzODmZgrm5nklapcKlRJxEuv7YVSBPOCJmI/C3owNH
89eZeRbXs8ep48g1nc9pGzpyK8QJYwDA2eruHgIm/ng9ULRAOUSa7C3oANl3zI7FqeHIcF44LJyU
pd9Xp/30lYPB4lQgGohjlNtY/4lzQcTiPIWOKHupeTkLHAR4CByBSvfsz+z9zd4NGk+PQhdG2QCd
DV+ZbYuzs9nUdOzq20dAAjuZbcweJrHQZBt/A/CydwfJ93Gu2bZtd/VdhkNReRa+Z+a6UfF1ZYva
S3D5oQiTZTzD2Z5szLGC5CG2JGTl68pXZg+WfNuG2HpyK/acHLHb2Grsswuv8Si2l0W03RfeA0MS
Wwoisv3MVhKarwYqt4/aBiciRh9WwJb599tdt/4JGhqGTu7bTtdNdbVj/Q0aLvokXy+LBGpaE58k
/TtuCBtjkOEE2dHV9cftlSHB7VXmxcMONUwhEQotEeEjXPjosvAro+1iK0ix35WC1jDMPl+Yb96g
rG4lz4bXLNS6K9eRyod5Ar/CdRzX8QuAkTXgOC5+qbg31jxp5jFsPkht7L8tS7qwUV+KoYDGD4nf
U9MjftzjldJCywvQb1UY/xSwVn2WCWfg7Mh/qLwMGFHxlMNKB7mt3siLSaKCM4bFzRnpz+A+ybsN
VDPDE750uDMZEUmiEvX0FN+MmEblGdPkMjHufBAomECheTvmVzPHnqA08xNymiHnkseAAF39cs6n
c757Hr4r5/zi5tBbKTJZWi+AMNO2rdokouFA9KN3oO9GQbIWnpOwgBnhOh+EOQtZUz3xUegmTeBW
sLsEcxHIBfE8/g2zkgrxs98ySiqdK8mh9CbFtKEynLoNZnAZ5v44dLcBrgz4iSK6x1LU2tHcCg9z
aPODn8OxjLAX5bvCUJSM1NPkYMBAD5Zo7PMOo4qwOIVEPmD6PNzdIrn8xMeSYBYzQRR0bRIMJ8sm
kVyDwLuwubuDmbRHSB5QPRKlTn7ybgFLVxpR1GD3wTwBAQkuAHKw64Ij+4R5wSfKQkrLwZXjvhVU
mRMbiXbAjCVu+ZU2s4iI7jwLm5RXmnlIQBZyKxXvgsc7c29O+iQWLK8brQmIDqvWB9EQWvmiSyy4
0jxYxywjiy7TFtE5v3f8SCk6XVeiI5GpOhMvZ4Hiozrf+B20Edp/EuxN5HrrmowAk6gFjfgsVgFE
MIg2EOsCSwIZbaBWzsg8FJYl9QdTUdQMV7FQu4rbohJ+7MrkcW0Yvz1pXB68Zwdd3B/iVVslD9uT
Jl61lT/BdWKRV/sTLd3JVQ2oJclIgu4pNa1EO6UWgc88dLZDaNKtyUyyklZuh1Rn/Zz1SKdH18YG
45xbVqZZWYflTp09XY/pjQks/7j+Mo04BoQgG2awM/qPq4hRURqH7O7FSq9msOctlziqpV/aHn+K
YH3TrCNbJwyTRO8LUYiEYTK0vYqFqzrBmN3OlXVX1V1dd49ckDeRrFBdRbjC8HRM508i6rpzx9V7
Hvt5HLBRiGBEvI0j8L7WG7HIimUuwa9T69SfJkPExhK0umWtLvTn1tW2KAMpVP0L6vIWupxfnpz5
e0VEBKa5WGZgnKGQR45dOHFefD++rghLImQg0yCisAfmTzRP9HBzJZKq9HBLyymptRgfH2hW32Uq
RIS1JLcTmGm4rF7GOebfb2fF/AefY/v32/lv3BC1HdrldikgOH06XN+5lmF7cCHDKih7F+aDhwIS
RTHXsIov+pu4ggsAD/I3LCRG5sjivqU/xmX72tHZwIey9OHrc3WutTTl9EIURukvqhiy1nuuTwSE
J7wYyLb9gRG2vRrJc1MKL/+gu6MODRWa6UVcTfF1vQ65NbgIuQW5Arn/8GDh5pOtLMYOV7eye/Ol
X60GYB0WX+opvB5SyQo69GJ94PyscJA9+jBZ+1i5RH0btwwSHg5tnGmr1SumcPA3jy8z87Gb8Gin
rWNa0QGKFQ75ciSgQnYjkrVJxyJ1vvF2o6Hf9ui2QdmXJ4gIk9iUkMrYjmxE+jIfW5Cm2sfG20RJ
22YTe2zdXpirbxuLLcVmOtIB/s4egi1Fi90W+4fNs+2csfG9yDykMgalRoLdEd8iItZa7BCCxP59
c6jyP5Z6hqXbyk4hs3UlFv32dM8nZZEVu6xEOvoVmt8xgu1hoRjFgAHK/yTwFzbWaugx7EemzMB8
gu/HwLwFDPCQV+tWgWcPyR5CxHLM0EnTzC3yqszZIHmOKANFBu8VjxVO6TYCL/gaSwCJH9bHIJ4k
CX7Y+hLxDHWitFOamOQOS4TL0SMSzw0mQLw1PDS8Mhj/8L7wuGCDXBF1fwsvNV1a53O8M5NiDkmP
KeAFJhR6z0PEO9KYibI2NS1VvBs8GrwY1llI+1h+iNcO2Vm8Exsr9IDvGb0uPJg1jydj00A60G+Z
TtOkxVYdV0Fd6CoRlMIL5WHgVcDJAeIieQCHT8v6KgB3qA+/lUYgqxkPgv4ODxSeIw8BY2GeAIVI
AQxMGA7xaaAKFxf+6ccBecV6zQNbtgseqLLd69uNvl3koBLsADk/S7LgBkmcmZoWRXZdr2uoeP1d
3NLFnNlTxt18sT+fjyFXMnlCKNG2i0fdp3jRcwGiFBXsD3xqCQYeZZfAeV14ocG3gi3BOOlP69L/
1JdxFf1Db0DkZpAspNmqqvwNbVyNyzxZEp4zuKLJVL33ZKc9lygcYHwRmkKAWWDeM6Q/NWV2QUpg
9kb2WaryB3+wsQ5KGLxeiGckU0aCsADHMLgZ/Igwh2Eiw/wn1YIf0Fy2BC9oLt7skHPASIjTyLph
N4X1ZQtXwB+/G0xU2lBmfmwHvR2YOErWwY2xLtc/vD4YOZtQ/8ePH/qFfjNsdUizQiJefedDlNHi
MchmFHJGGe4vJ1HYIsDCQHAiLelMR9c7ddmOmEEjaJixcRSKMPD6Y6zc4grDGznOPZ2mI2rJ2b/R
AEHqEdaomBTsUiM6HPQ2YE4RNqzjEijKv4dziNUE3raXOwIZIfvvKB9pmdGqNbARTBhl310e57JI
zkNcdM6GInHWWzTf+9Ff8LWN1JzGDAneEH5yJEDSIRjlkJodLc5rCplOAx2LqQ8jFihTN4YWvBCk
O7mvVO+qHqSYqRH0vt4MJ1plZNfVDqwe1PC0UkkC6otcTaCCYYhokkyHkQMCPiN4PfRf0O3L1/SV
3kiAWzSm+vjl40miCze0nS5+tAtDaO81b/FH4QwJcQsl/RmBOoosKiMMT3iLbKoGzPciFW/ptVB/
0JBUEMjLoOActuQSBf0iXh5Jj3h5NNrfm4QkvxRxO8YHcNQ11jRoDSLOx8IrU9DcUZujT2dkj8C4
xcV+9Z9vce5CoCy00DSG6U0RaiP6JAw+wI20R+rxk7TqXvtbhMpBZ+aufnIWUsxgQ39jin3aOY90
ZJ6fq1G4Yp3nTDqkzT2tjmkXvaJq3FSLcChJUySPbbwH8z04PW8eE2h38JhAdcMje2YsMnn9nmqe
Uv6OURMVLNlMI+G73pjvqL8DpfVhSvSj36k+VmmNCsYWwpFj6Qif/79ls/H+ojsQgUrBcQjQBKCW
6b529/R6T7EsJJICWh05O2pUDJE9hmjRyTNiDgMlnE8A2FyOnnPQfMYsyzHa4T1LT2XtDeG2zsQY
YrSkPNFkRX/sfEOoYSuek3X+1zHobiRDwT4LHJ/kVGyYbitFhn8Blozjn5b9WD8cD3sIBZjimIcH
47A/t3t5QP8MPy+rlnQccI+JccxpPVX2ynV0DKu53NETEGFDkUvEqDGHeFk8m9gUV3STvarKRKws
lLcnIzVaHxth0/Z125fQ01SCdIT+hkxb0mwhHW3iie67+IQqISlidkaz2sTvu0qla9Kokek5/dG5
6jmqCAhVYYjEgRflGQsx/MMgIhWDL9V+B82BLjfVOfJaLJGo2onDhmfYIScPV9p+qK/mBo/8ReO3
yRKftRiRCZYM4cLBiRdj5fg7GYT9o8LdJeocsAmvDjQMmm4n1du62HsGW4l2TV3h8X63ImJu8bxn
wIXZz7c2M1eOgswVKvnfEE+udH5edtu9fGFTAErVVYly65yNPxPHWreX9NzG7wYz80ZE+OH6huUb
JweTBiyUNj1RRYXc+/TmaSnuJqHqYDK3eSAXh+SCsnSJsafHIKE95N9+SiRnuRPwQRb/GZ4BmDtg
oGZiMUsNjexpiNVvxJjHMu2znfcs3dJbnZg9o8tI/2xi8DH5ZJWjreebED0cXNZmH8uuebWtv6/O
9ZA76PDDtN/j0cQOvWP3guIUov5q6nV9gdVQouMjKMC3VrL+RsMiThxzeVJh7JjRXrGLFfxwRUgK
vepo/LPVo7g6RfGaNm6rWBd5d+KgCITELIloS1E6drB4VtDSr2r2zUN4qx2BKISmAE222hFQBiKp
MbjC6Wp9rYr1wTLYQuhzGP8G1uNFcRUlsMtgsHzGaugNeQR2nge3ODh97aS4Bj9Ts+bmFy5yFLj4
5EAgxcTkqPs7Pin/dHZ4DhuydtWgJ073E5ZGDA/oLkXC0BWyhMXgdgr7NuTpG9anD2NOHHuNKz77
AazaiywY19LAEYrtM86mpKEYaWpL2UBQwzH2BgVnGz9HainTFrf3UD3TUUmaY7aomcAd+FgiFp0E
cfIFc/kLOQ3r4A2+wIIMA4H0E1fj6ZzcXyCp45FhBz9IZKW16lVNAotFgfOKF0nQ0UwlC/DgMBkB
OeKHC4Eayg4AcNUPaKMQD8gqVgHcAQHsj2uDaC7AxlaK+Xx3gw9HxGyEzywms0xO4OdG9yqgYN9Z
/jL4MGjrRMWhUItosDV4pdKQxXwB63st/PdaHR/2fyqUmFKaiqJphrXW8r/V6hfVKgkEHUvwcLzZ
i+Itqj5VqAWvKe8nlsS1Q9RxFsBVttE/BTAvoLTCvMBJpkC2RH4VzB7nFeOcc0mNR7PSDnEmxsCY
YJO2eVTkx751eWxYxwuPDcFhGBodJF9efJuHlnJ1CdouaGh74XWx82b0u5PoDV3O/jgRD5wcTmlT
ZKg/kYZgVG1n10te51uiLtaPwltTAeyGDCm6NmyP4dUOqhqwGNgYF31ddh4PinF/dJDGCwIeLdkL
Ccr8igjDJMNY8L9Cx7om4zcoYh0UJoaGCBPoKzJU0snGCZnhnV9gV0JMwoaDwePllZea27J/V6lQ
ziKWG7mg+ptAcMYCM7dhSMr55ZZ3Sq6V+dRn8pyS5rEvkAvf86udKugSsB3F2DhAKQQZq6kQf2Mk
Fqup3TnDF46scqLwY2f611HAvRLJtVcYD3r/+PTp3D/Ux4dB35vdnlyDG+TBOtDLgPNKEAOn1dK4
MD3vif0kTLq9MkzPCFY14VGs7k9r/flS6SGz4n/fYJryT50C87cN9rcp3dJLF3Nu2WAAPZI+T6WL
0QMmFVwTeC+x2QwK2QdIPsUpgVhufdo8sant0ANAkvbmBLoPO47FTcLEfLw5lO9sPRbx0ScDs3PS
HIWJw8XJX9mAJ3j0PNRcxIp3mB+YprMTUaazGft1P5pwK1qXwdz9zyqI0p5CiO1JJWRi+LHuT1yL
NHRia1WkMUZg/tQFVdR9Zr/S8WTLjoUAmRdi0yCWMepk7rVu3+YGx9rvd/6dSJUrFgq+BsGsSi5V
0i7J0Yb4me66lD7F5/okdjV+qMclGy45exse6N2GeubVef2zpFW0BkfjIruZnIomLpxn8oh1MZoz
iYIwQnUKGc2x92HANnbA9r8r4gQUdTCV4sE7Wb75OTx+3y0OR4HIaKv2kSZ+sFEhpHIkBhn5Lch0
fORYCEZffHnlTX3HmPBrR1LcWtJwNqhRd2dBouSEHKAMlQy4sNwVgbccFcR9nBacWbL3yyuZBByS
MyUFwBYDrV/SFxS8CCZtxuaryHZT2EJc5uBwulhwlyneitJHYjv8ApeX3OC5IueGnFuyOExHJT8r
ebseqaWkvyOam5WeXfTMsFLk0ft5Nd0v1fx0z8uBSUUmLS58Ng1BTnjVxGm7ywEH7kRu8RSMaJAX
rGsEDdIdJjBwRCg0B3CkoZlOP2m5wDgWpGPp4yT2rWjqcR5ZxzcZ4tx6LmnDcDTBdcjIaCsZD3b/
yHs6L165HtLLek5v61GFugK0gnN3wK33zzPLM4vki+z303p4t/Pbs6lkl1gMiGJuevl+ZPQKwBIa
Dofz+5UTjJEeIBJ7e39sRBzlf4/wTPl/J+54tcgao3ZDUwzt73Z6U9mfCtPmx8YMjwYfs3ZmeK/o
fm6kQ1P38iM1PexCyRwFuZKwdiH1pMKkJiHzxorBq7zawzEDrFZ7A8c7kLeUowKVMR6Kp3s8n+I3
FJGYs9qRiZUKBuTOE0/izC1G54RbXESriIWBIANLrY/uOKsDBtiFBeIbETWPtAsjO5w9cDfgcrhV
2KwLFLw52cG6I2NAwvCFmJE1EWQiGNFKzcN+kfdvOxw9Vut5RhuyybQeuaeAe2eqkYx3SSFmK50e
UXrQu0r51nvCft+Ultzp5HZIDgaIs8MErHbsN+xG0KxM3FgzbTnhLYNNDbKkRfiCYApiGsEoAntI
60EIyLcJnUk7+niPH1PZTJYpIc6gWZNH2ytjOTAnaZSCxrM7BAxNMb5DpIOYyDvsfDYijlOrwd+O
zAXcIXipqFL5SFTm+sLIA+cS+JCDHeev/Sj+gO7rWbRdCQNgxkXzlamWze0pfhodJDJsTFo379fc
5fuvyuCuy4s99RLCk+RF3vOs4PbXrd6K6DB3iQW97glfGPIN55MIFDVDbfWRwBPkwBXuWGgfM2wC
KeSisYq1h02KRzYpxoMEH6DwQhUztE8iG5HEiAMRvDyiAtjRYBCT4BnzkFUvpYPanW1+Cfv1L65t
rfqROwNRJZHAZIy+WzIzmyKjiHdQyMb4ViZXApPmRPLIm+wPHkZ9LaF0uCqtqUBa50XeqQrs5z5C
LQjtvvHveMZ5vBdifL5ZzzOB2CguGPjg6U86a0WRyBX4Zj3yM2SrFuf8OsT4cXpPHGhOM4WzUSHz
zeiQ/fi9+UUscr3jZRIeJPqqehLNGlSEG0lss+qgUB0oVP0ZLwNIpINDX2ObjQuyioq/ndP0KBLE
fJxP26Al+KuoXAmh1BLkOakPLeuFBmpb5hVt6c/gTeG46CFctHMqdf7CrSuUvur3rC3yc4zAipbS
nUO0tpRwA2S+znAdbEhahZzrSMPqh4LkOtIIfBvGNhrkO/1Z/qvRJv5oGxbDCtKBDD/Ga3Rc7RLp
ElEpEvBycHHV7YSokiuFT5Bvv7HiVknOx4wGHVsXb0GT5EQvTzGwQTWHT42G8NyFnwM3Dff5gSYw
Dg5Ete2ESnBh6MpgUhWRFRdKKjMwiNuhicHj9Ypf5NZ+xsPHt31Nil+eti/Kml65UrRrsCWYkO25
JqJDHuSOMc7P9ODEmYexiyvC6rGzdaXIzWIbW4gBE+uQVC2idDE43mbHzDQ4VMYrKsZtUsxMY1I9
ZhpiOqx6Z3Q0dw+qEPa5Gp6pOAE7b2WRAij7TInrOSLQqrimkF4CD91vc/kDrRlFGnRpvghu3e3D
msYU2Rp3DpZ1OJgeM03N5CLPX+Q5TncZ7l7QsAiOIhZl1kOcWFEJWAFsSOP/CDvTJjextNv+oUsE
8/AVEJOGzPSUtr8o7LQtxCCBBGL49Xc9YFdXdb/R3UE4urqqXU4JOOfsZ++1oVqjp3wtSBfcs8/Y
AzeIpD2koMUYuFqa++szRF3g20xh5sP5eEAqI7OzNAHzlhjd5E7H7wcm7ZaDK5nfhieVvdnnS49A
KKFGC7XKSTQnsQvek+m5TMWsMT9px6emJk4bEjHk/+Oh1OF31ORb1TX5Vufoouxbbf+47e18Tz93
07Hx5nNLmnvSUYhbJnc1mbE/8CdIsXngpXKwzurh/iu5N1Kf9Ttj2rpGZi8t3lBjLtGFV08uxQB5
7/fGFoeUPeynYa+Wh9I61OWh6Q9/VAm3kzJHuBj4EDEMtgV3K8GZn80rCTMLYAVlE8SMCjlNsHsi
fYLmjy0Q0/JZSflf1DQWl9CTbL96wkMiOdzHA+EwzMi3IrHOKKycS3endj9fD6gqoDwm8D7XpwZY
aOFjP1wDJ8g4QBZiKMMQnWpMV/Gd/vS7BG+COoijGrWfsDkFmFow+tG13WHslk77x6GIrmxO6K4a
WAwAhy4MTMAtPJb8TOZB64hm7dXL7hyfGYP10bS4IVFeF6o8GAa7xY8csLPDkUXfivi0UDfQNW44
8NFTcesgrwWoGv4O2iPzi3l6sll4hXMA1uLGJp1BbLs/K3sDr89yoCqKFBkO98v4+Miejw2f9+K8
bHbq23h8PbvYh0O0Ep0VvcvAqZTlrqkyhbSf5BdvrD0LPJSOUnwFyivzv7nBjSNEH+6oYfPQRZek
v8EARaLTFCE0G6+NLSiu1b697owjMRZ8Wr/F2IbuGCdykcEG+EUI8Px791g/abRs7SSeVfkigFRg
IG/fvI/qEwYA0lF8Ltr1E8QPip2N4/OZnJ53mJEXK3+3fjTUGRZg335RWQgTcXC/HzuIHBkpFYvC
i7uwqIWkjof/i+GGV6CVvBSAuGq/sYRYxxysY9egYWRVxqA6g7n1H3u0nDPNCjQsz8hY0FxD6TZH
iiUGQqsXRQzoNaBO6fZi1s18ItuAIdydPmAtMA1cP+F1kbF2+ElyLN6nndrslGnXfrye0uKaRpSU
Znq5rWmuG/baK3nJSgn+9VGynd4wjEbWD856RGTt8hDgiwKQuvPT+cKzLrLdva8DUpl3YPhs44qN
+xseszZzcivjmXjcApF5MfmrT9BHbgYboegp4gBVttLY4ZbsMWn3IjwU60MiLMUUQpNEEMx05ceP
CzneTRnKnaj9eVC+HHP4RxwfGtOnzttqETU/PNT4ItBP+d4q5gsk3dkeogby5UDQX95O1DC3ZToh
+quJ8GuNSGpy72nuJS51dEvMghcJ3hxUTGaWMMQ5H4C64Jinb0YlIE6FCk4PzdZTtpYC3nN3+nrW
t0dtOxRbHCh8QK2zKylCQ8H8Avzmdn7C5Kx0v7qEuKLAdhhIczvSi8Rsv0/zS9I1MTCokKSCi7h2
i3qexvNuZlVctAkgprWbAlzf8VDhJ0PbPrLnA6uwRKioQsBNjNRYzBv6ly/MsT5cKadbUeiA2Nkl
giE4xiD8DawvPtIWfjGkrWpxdxA1MluRtsirU96n0xNAAm/zcDf6WcQtcTD8dCCEa1tD2za09nYH
qid7HOk3WUyZB5q8IKX/ccmg3/Au8xeKyk4ABtY9aJmFFCiTAQsW5N06md+b+evpiL7q8zKgWY3X
gN984seBd7IiXOiSxhbHj0PhOc7eZluftkRi3aTD2o9Y3yUK9iQM8ABWOJn7+GGZFyxOU9gq/jMv
6xofAnvkiQE6WIBdcdpfd+YXhPfBkcAlSWYUdbIqzHfhP9K2gnl1WHC3Cw8VLtXJCDjZ5rQ7kDEE
7mMLd2oDt8Af3lQ8jrdEp62CpNpcBjjDCKVlEywIvoNvROEMKuyMnVru7HKnURaczHps6PFfNXTN
wlZRTkFvIIP/TsSe7jFDwGf/jdvcIGD/nbsc/R6zEsd19O+xESZYDZHij4d2DDqoDuSnbiLNX2ik
5f26uMr5l/6oTrL4cK/wKddKZgLrVwgKK53Q8zti7822/PEGbix+HnFaC5mLH9x/RnbH07gaeE3N
74AJchYrktZJ8OiSU4RrQ0iRcOduA8gqPwjyiz8lK6RSoQ7LxPu1Qkokol9JJHTtEyc9TIEIcxv2
MxP57Q2vz1fi0lC9Knt7oSXuys4fFo9EjsmI9jvYIstNgFzeL9amGw5dqoGgwIinaTXoYs1FssWX
u/ogc/+baW3uH9a3+jolwWK7hM/53FDzGC6tzxIrkcH4laGcuVlrRRhldMrvm48Vq2IPF82BuWY3
P+k/blNo4QrTwjjuByayPFwbfmTft5k68HrfnPhbKCgriVhVJCRAUoiH2IVnRGE8+/Yl6b1aus6L
k8v9TIuB96ftL9vcpcuBAkne+GGHE2qUacD9HFqfZlr/BmA+/CuSW56q/ruezTh+oFdu5Tg1f7g9
GaHNzQsZUj3wsvmNKVhfYr1EMF/PkOm7zIM5fsyugA/QeD84trip4UNrey3fH5AVJbp5oyGBR6wO
6HNMLnqswO9g453HHf6cmgNFRJTvj6sFVxUBhQvYXz1wxsBWAuYSGv0ca6RblbkEI3T99WSldpPl
tIZFOv6eTX3aGe7OnnY3dDF3hweBLgIXNwsNzoyBs4SmWGT0fL8K9Kt0coSS06OT/I+Sd21JJf6T
XSsyiO05piXxnkUm+ZtmrpX1Fe3EQfcH143njcTUxz81qxzhOITDrMdpwCEcTOV9w0GpO+7pK52v
T+GewbNWRbgxU3bRFWGOMvWo/HkakXhkwWEzjYdlXDws9y5S6gjyE2iVYzQhPcIzjLousMfgBA5P
CVQ+wCacm5COJWitHitV1JYxEfXqxk4xdgsA5QwJibEA05ei7OMloHhI1aRyiNXn8v0Cw6VOhy8V
g0rWQX7zhb9F1/eBCiNS+tCxEqJxvoReGPtTILHAtEm+IeWhe2Nt4ellBOj77Ie4/oKfY27mPSBP
z/XZYg53PawzVixAuqTbKn5oPTzdpY4ZKxSVHxdMlGf23L+DLQTViKjx9rtCMk7rG5YbRNPd2dm3
j0NZPo390xkIPk7Z+NjGRkFmI0g083BicN3GGgx354WFiGwYHZY0614zbITYl210JBZdeO/4oEi4
WHT0BNs+0L/mih8mUHmoZ1IDnbbTpZHtv6vi+E/+sxiXe0gzsEeZlqGaxr81U5S2V5xyBUjI5Q0m
Cg0RtAZAbx4ydDR0cVA+Fxxlc6KgrBUpeB4zZmZlLF4PpBUir/g+7Bc0bs7gx+MGiD8ZMjj+XBq0
lntkkBJHU1mAScRcEQK4jjTJfTKgBYPw5A2GuI3DZcHQAk/CKQ8qZ+WFAODkApjzMIM9tSIfqONk
WR775NEnJviA3sfaYS1efmoUsPNL/YCBR5d27GR+0g8s9XeLercUEbCeCHjRkCBSoMINtscAgiCI
5F/tAAEzaho45RZiyNH0naXvHMxNHIggOzu4wvYePR04sCmK59TTxA6l8GTFAfEh+71Br+GiNoJ8
LnJSOUn1Mx4fRKUVdKoC+eUIwmrEuOrh97/MPKAgAk8ZqmDJr3REqCncQE7r1IRsJzfwPIiEkFtj
sj5EDUAKge99eDFaIRkf5MISkkrz9KDyzwzAOndMB5AfCAkt4mF7mMM9P9X+EWF9QwdkOHnjsLSQ
h/M81B2CMuntkaIQeUcZ8+Us5ApFAFIGCDy3P1HxFXIh9g0j5ys6cBgP4Xz2uSjLQGoCAc0d23zm
lbMKR+uLh3cPAuCqAa5vIGA9sHIRA7HT3X+hqSx832GRAFFHkQWxDt2YOXOv+Egt2N8JLdtQ48SY
uV7og1wIGuYiFPIr4Sd4U+eguaf7frNt3ug4Of9SccHx6UkjM2IgMoL5AoQqh2bJmj6nuSvCoLpo
gyOx55h/Pwoh9Fx8PVgPGBnTcx7j4mW3mnZ5hlrX5JnZZDr7/CmbaF0LlMJHuatwniziHfqdBVVj
qdugcQMhj6gCF5MwejoAr8CJvAT3VxolicGgI3e4aCGw0dHELbqkGVrEZRCTKdXfsL6sH1OO1MkE
UybdCjEKuP6X0IUmy6sJuRR6gSHfG/84/ZKrujfVPjYw+m3Q+Fh5HvYOOtqdcPkkFPXTlXk2HsgQ
uyU6EoqfQlvUy/we0XYV/vgKMUZhoKWIUZ4OvOMYmhYNkIkrgraOGMnuY+H28sxzIQkSGpU7ekOo
vK1RiXhLfPp7hM3iPaL/Tp2jDRJkQ1jh5kYhJM3J+2FCzLtHCHvqL5y5n4CB1zBQPz3yEDtUCEwJ
SRBmeq7DU+RELbIgjswKRLzPvx6rFYou5odFJOwXnbBbpEKcVW7Mn5G7DPumi64JsSRCOC84qgbW
B3tz+r5+pnwowMIQUNnqM1TgJYgISEsR0tbjnl2wcfglLzxriyjJHwCRWIGjiLg4wZahT4QEABqU
iIK25ZP0nvjhZCSNjoQgipSEIIpGaKKSerGribePC5cbV4E0CNuNYCAzlFe+bx499D50diQ/6wPU
KnpZuI4/7xmVlmh/7keENzjbmApXZxp+Ay73K9vdPIDlfJ1FDmzLDEHOSQz8eUeSr8GjD/pfSO48
WzxWomFhL1sCJiC+dGA9F5EKeayQ4JlOIhdigT4uLCdEQ7Il6IZEMQiW5D9u6UjVD38I3oDDJKVO
fFaC08LwcMyqW2q+TBllCBDHhi1gX7A422qM8ehdt/TJIv3xbcB0mDkT42khhWFswPDf3vj9UAL1
IgNWbbCdX9RA8soIgt1nPUbhg4nNvgfFDuBBcQuxcp++oQ/ySqvV/RVB+Hq4gJ+dD49FKbSH8ME+
nNlueuH4/AzaSs7W7FmpKHBj7ZYwqp1mufSZsjf6Xvn0RCZke8RZvLhzTglO7yZaCUQb5JtddV9U
cC6+WW7nYukvhgk4g/3kG9zX2r5T9vdFNjRzUQ6xWAugH8UQQD+i4XxPyI3qvyiXL6tkBdxr4GRS
IjuY/lAR8f2hHqIlHn/N4dcKgwtPTOVfnmHfoyhqJxEV1VoC2EOVmkBGYJ1/Q5E6oS+0DGXJKaf6
yHk8I445SF1o0PTbc4vQJ/EyJEd92M8Y08sDwmNj74m3b+f31Wf7Y3cCNSHYCTj22CKZqeGMdCEh
0KcGdTyz3rNvCCPtCQmae+88hA6pGo6vbxgkp8zd64D1j+KQ1IatexcLDIIw5gywwTzHfOKwz0m8
1gSxKY7LgYTfJ79ISUat3bEPJDc06OVSaULhxG1uYDBimwQITisCqApeH0dMh7QQgu2ZoIETx8vh
jAFC7fDTiY+SC0waF0E8DJVkXrHy8/Gi0/LxEoX9gLWyO/rVM1sNlF0sli7906yg19i2o9vzVyOP
61rGb+dGDJeuEeG5NEffI93K/zO63WPMl4SiVqI34p/Qyl5tmkCvwvSe8gymt9II0/tSBu2+KiGo
ENwTeetEhOqSuos/0yT4rCTa4tIcKZa+JN5l8WqSYJYAujKJSNiaYtrEfcZFex8X5jna6vkVTQCl
dhVrx3di5FR+Mim/0f8CuJZNkcF0L7q/sHFH0WqNqDhGR2g7QKRusW767J9z2Ct865th2IytuCpF
wCSc5/72VmKvvCwOy9bdtB9pNGK0znKH6rf0zlI3Ox5DLuwCuOqonsUokNqo1yyFPx/briNphstI
JDr4UbgLBzOk+Y5s6Na90AgcOlexYNKNOhvoTenxmHhMmFHzENJAmi2OTIBVykmCUfgynY9Iduv5
HwmAsy/Kiulbe1wB1WIgPLvx/TM626pCrGHeFeiWfxtRsX9h2uSaYLnwbnzxLKpAEgyZc9DwaAIK
3rwafHS/YN8qXzEGNIsxAKm4Wy7++Y63znxwqPxa7Juo5jg4QWhg4szHkF7BtnnqmGdyVFS32m07
W1mvpFOfjiqKVFa8AmHCfhtDu6Z7tXWA3IjekxO+WUyU+Cg5ya+HeSDl1zdwIur7VSvAVNl+9iDC
0kyy9Nk8gDh+3aDZ3+ngpQVzjNoxygmvTj5HfzQiPBDreR9zJY5UgO3g1LDyUmh6pXugi4GGgFvD
aVlwmAb/Rrkrfcp5aOvS5ojr0nwbWSuYH03+9BnjIUILfsseZBIdoUirbEga0Vy58sUwibS4Ctx/
3bvqF6QAyHh4ozrmkouDEjck5g58lNOPBgM69RnP9XLMw065OiqRRVCUlI9wse74bG6Jd05RCQbq
fG6+nsbNd+4bpNcBQ8IXfnF/8IR7rP3Bz+N5ex6zE3k8/gkOmsdE75OeSu1XgC8zhDywkIh3+KhY
/UkCmkBUxCVa/Rq4N9g4sw/CAbTMGviRB1OclCqbjiriWk2Xpw+XNkAVmgM6jKj4wOXO24tjgCn/
pBWXOc5w//IJeXQdKUBNJkdh/6Em54Qj0GQ6uc68wgDj+Q4sPcjQix3zuDgyq3PAvODsU4B5qA54
MtE8VEb5lcTGJ2okQ+sXggyXzSCdvDLZSebro0hRIwSnMWxpDnomY6JtFTV4hiF4/IHyqxc+0jhd
AY/2/e0Vxjny78y4f4yVhhyLf2XTZKTqMZmOlBZTcy/YfFqAO9/YIy2hCOs3YVNgs0EXHoHPjBEs
su6+41darriz0Ijx8KIwcdksuyx2PEMb9Q2l+LGIxateXHxjOMDogqkLKiuXg3fBEqo0n4/C6cqS
D4frav2RkUlfk8R+NzP77LPWE+4WdDCGGqcuPbpJtQC4EJYLA3cxJVMBCnMOIaSjjcDXfesjSjMh
FPFRnmAvhxdwwQ9hMmOoJJAC4IoL7XmVnxvq0CN+mfDfsOjwihxEiubCasmFIA1ui6tUgil5LM6k
Nq0WdRYJEYEW1/ydnmKGdG6MVklrFdKouJZnoKDBxNiFmRVSOlpofkCHa/RM7SBgZJD3EWzhq9+N
nbPItmDqChCd1G84lHvQINzZJDoT6lBRcZl4xMMDK2SMojEKzoB3H1Q85esYqHijoUs6Isk+ihTD
NEXJhSoX2qzqSoWvp8UHcIeYNoB6YKBElO1EOb4uAu3aoGqyswzglYim/VaxP1tEWOdPmQA/Ho7s
hvyDBbooPGHbppHIirRsEWC7rK3wTWOfFCGWAjLCqTVdPCXakPzKO5hJHkM84kaIuVcmczDwGPbx
+fHSHhdtlnBS9QllFkgk4izzJfRZgqs8jKAn+ePS/YxQC+nsUkERyk59BpGBx+UMnpxyQpHue0t8
zqiZaLd4m0mmaksyFVlTkqlfXHZlYAbVN8SkdbKRf+MT4YlGG0aVZSSAQgzbnQsptqeUGkK5f31D
2fQ++pxR6akNvW/cwT+XQIV5E/caUQJex/g7V0wLDwq+Nfc9Ypreh8PPNriOvqlH4yKq3ZlAecJp
RFojfHzGIssOWCQ24sdKGzNYLCluJXu5aG1UfruP39gMcBnkjxn5UPuN7ub1QEdEfbMAX+X8O/3q
u8oxUvn9dqQHbfhCGQZ6HJZzJDkqPzC388qWooOjFGfoQ8wLlP+95J99RpTjYjKJLsewkou3NVMJ
LgS61ZuK4w5Bm5t+epM55Qum1ZHKEO5G+FVOwJ3JtYI2GMiunzNEAv0N5a6qQ8Q773q4E5OYD/RL
XJakRMM6TcvA8e3faFV/qXrAbBoCxRAX6t/yHgqfznmVGmYGSTzemFqX/QubF7Yt7FnWzQv7l3PJ
NxvS/k42gGvFazKLB7LZsff2YWoCnmXw+V3/wn8jyH06JfBgy/FfHdFgLjs94TMiOHHvGV6wnDMI
dDieT53vfeOmQIYf8dq81Z7Ps1A66R3BgHpXkAK0DdBoTrXIsPWsLe7f43vlvmvcoJcHqf8z3Fi5
/XANUcnh9gPcH07Ca4BuyAVS3/jFutE/fELYtIxPGN1KnvAEjo+jJnWX1PCov1XMss97pd8dp63X
bCszc+qs0NNvmXaSV6UFGICTcc7r8iYemWB9V66xPV6XvCj/eleuSBFGdfOwaXOfOjsYLUN0HoRs
qOHDH/2uxUkWMS6+IBQ30fuCNQmhnQ1pwTsx/nV+L7Suawqti1I6+5JC6wL1MyrJg20yvdyPBD/J
5SSWEgvqy0kuRFV7MeeRadMXi54bJK7KK1WibACpcCu+kB4rr9mDm71PW/IsNWXfvhoPL/Df2He8
TC8OPydGuxsvJP7G+deq75X1v/Q9fFHoe5z+V33PIvtPEEMUPgxLKBNjZOHvmxN1OU2aBdjz3wfK
ilG7y6Ezvd3Thpguk0KXsq2kfBd5/rnZtkZWkPPnjNdjXswML+21tOmAnPsKxM5FZUZoJtAHIskZ
fO/ZOGXzojd72Jg4KNBg8xH89v1VL18catEKIE575CYnxcyH/mxdgtaNlA/mh5WEAxYE9zkFP5Bw
uKj5bplIcldaPgVJflckJV23t+R0S0vIoTPMrtTRKI/OGBQVepaD41SyDtgQtmhaYYkrUWkHYnoZ
STGVsjla3Kn6gjcRnUhR19jGZMW26Xh9AMaTgRI1FxdN1mtqLs4evDJYcdcfPbFkykUDuw6ogq95
94htlokqN6PTiW22RYkJbddXrWRqUm1M3TbrwXTQnmAH1jUoQX7Z+GnBxWUK0bCCzH5UFhKX4m68
gxSk9JonkZHOdwY/t8XEgI+BBKXJDrb0zXtQ89t/v10DTHvdJL69qaHJKCsET5oV1yAvKSQCOoRj
Ph6FchmfrHge5aqx1gb8srrhcbwT3qBMIccQwcu4kEt/9yh8QJcYvTDZFuR+Fqs8suvl7f9pzqO6
nvM2x4cCjtjHxQB2FyPDyuPFy9DAx/xh/3B/6M8YkDe4E/ImwaAAraLgiBVgUygimttCfT8+2R8F
B0Yo3p9eBgyJ0hLBH5qLAAx/bq6O6UQb3wkvYOJpA4MJ5/1/za+c/wTU/XP2IOHZv82v8nk2jNPE
isBjdj5uBoyaMm1g1MCcAcenMx0+f77dUvul4d5Z2oGRhjHNSPcCaiFkq+rDOj5YEeMrYJ/cIPOC
p/2x3z1VD9ywqeEl0f7GSBIzCw4/eKbMqi8UXlFxHdyDvhKkiYFpp0k9OIFtVrTZw4EvDnEZzng5
EbzO0hRncFAD6y2Z+m/99AOHBn9MlGqvPyTHPzk7jeQ+qVQMs33K8glsCtIUw2meLJ4p/Eo8U5wk
fBXFPuZ54vDCk/RYniEeIHA7fsAOYlqeHJpXeGZ4YHhUNAVHMetVRmU8j0dO+4vPY8E8Ofg2HOPG
kGeBB+Ea8ghw/7dudu63p36rUUzsAhCIzFeS1Lx33zNCYxy6/+se14/hr/eQWouvqNtqk1XLDc3d
zK3MfcxNzJ3AjKeXu5awMO0fW+BRG+8D/60qKE4Q8+1/H0xp9v9p8TY0VbcNnf94xj/vjcexvHaN
y72hved1TGbjE+jGkJcxld+AxRdFkPEK715sqUxVeOGOVMyH10+rbodoh9JHXBrQCsucmuwv0/Zu
ZGWNDpZevKSswVbFoxrZbIKphSFPRJFDnEZoZ6uV60T4BqDEQGUEj2XkR3hqKpwP6P0E9Hl+XhwU
/yVeuoofaB7cG2uSkISpaopnb+X8Nd9prnqYsdfER0bXyBlcU+Ib8K4A77ELYA/ABoDl35pSGd/f
ZclnvWepx1612BfAFrOwg6deV3WPKRJdnrJNlxV8rpJABpdnSfIUpizaWXDM5cZgueZgw0rNMl0s
a/RK62Vdbuim4geLZl1W4Qqi+LL2Qrz8RRcsKy/LLmsuC+4A4esCiD7qf6+xuN9ZYEtuuXefkpWH
wtpq9ZvAOG9VBI46ZUb3328My/vPHA8vDdczDcd1GHyb6j9vDOdUXo6SqZf2E7zn9pRgfJ2y8HPB
SRy8nv/iQM5xoqu35Y8mxvya0gDBS6Blwpxc2zjJdzMN2w8TxIcNjZzrRGw2Nxr+OfwUDMZrNmcR
O9AIxVPq34kTdgyVYjyoNCS8XwPcIZlWTrSLWxQhWEXQXGtpws8tBRC+BAW1e0b9Qo8VfU6ZOHWc
nD6tCmbLU003giI6JZPQlkkHqoeTMmxgzsCQ4TPCKTkFBpEyhWQxZahA3mQpOzwyrvwtZFp6qGNh
4qQdokwzAGKM1MQuH0IuwOSRkSSVJxgr6hjSGYfPYXu874BiuCl6tH8jkI1w+Du8KNJr8GNFZhxZ
+YqMlCOJJ34GZHZr6afAG0/ZCWIsbmus1s7itgZMxSQUBRiQrCOGfxqQxYLL2IYPiHC899SMW+Y0
lCGk7px+dnyF5xiFYvlNFDk/yZudIRBvdkYiBKEanLd15GYm5gT2SJ34k20SEV2k2Zu+xYZICV3Q
YeOArdSEx15cCBPBMjX8QNkMP9t7nl61iWAJUzuo6tHAvpMb3Yvm5N2x2NrFlkLHkQpe8JwZDj6y
vilYiBJvMVkhhNWQ9/EjQQxpFxmEghf4NxOgg5DYHrrqsNgXe24osaauZxgOMKCpTE5ZDJFiXQjB
zMylk/z5uVm8LlRnE0kaEL+VCEHLm5L02oe5wtlJOMYUy+sELqQ+8Z2tbR8k5z8+3OjmRoDdsBWW
BDJN4YU+o8WlZMAv4oz4+RMNtSy2JTIXgFrDF6S+GlCLziW+O9nfPZdshBNMZOaHG5HZM2VaG86h
iKXtZ5YkxLQ7Nk+fv+ZE+upXOBRuDAC/PGO4OAfWH5SIb0qgm6PdFb4oprOB0S3Nc2BeN/ykyJMk
s0BOcaSHPGo+9UdcGQVs9QXZnyM10PntpvClkDWmyH7b7Hq0fagJrO63aPeKXLYbyZgfcmuvBFcg
OEudx8kUaonLDBO4YQVtMjBJNEXUdKv1jkMUcFTKKNBjZc09Jm9oeY+CoW/EUoJFpG4+5NCrKCeM
0JmQbzE6004/B1/oMaPDrgPSHlrM7kxoO+94T2OaUlO+4nqx511go+wgHzxQ7U5iOM7bgKM3tuIt
3+DwdnKSG/bzKXidTcJu8Ujd3aa/CxEAAxn1z3+kLED5WCCxDZK2RnvQcCFs24n23+yIIVfDDpl0
BnpNjBkRmxIIR2ayCNgKGHKxKamNxKe5WMaJf7FVhea0wj4m2kQPq/WktfYJMMapjYMXGr9Kcqlt
fCtiXuJ6Lx1ClbMB8xq1Go1KjFdCHC6Zc8qu1Kuo/pnR8JgNfvhN0WM9j8cumtABjA0dF5cqLu/x
LQiIsE2oSgdsGseobJPeYvyZlm7mldsrNkdysvcAuGuVA9VlAPxkm0+cWhQNcEg0kgt8RLMCLnbf
jjs6wP8KW+vXzfZl5OA9k5yU0qArBuLnvgAu9cLQm8iocWRVip3T28xMoIoBpIOeIqLc5tHtTw3v
f198NPs/U8qOZmqeDVJINy3Nlb//tx2rqUxGW9mPU7gOX4l54zkZliKlmxvjetvxVlj4rcBbV2wr
o24Gg2QIup05PznHJ3cNeI3N07U9lPr+/NidatokYoDFRjizeUd+HmSkZNhIr0kUHTmrGJHjcbSK
I0g3UTHQPB9NelQ93Rz2M9v1RaYWWyBz0yijk3emI0WXzMo80b+tSZo5KHugmQNcA07nFmrMWpzg
i/EZHOMCiuORRb4TYyXyDd5K3k1gptBnwEw1mMl/5fbW1HcaxB9WpKAud+a4vTjb8ySeV73PLswi
qxTKN9tSBFbCjSQb+2M0zgw3IuCDVjK4PsYpxzq8J/MIcj89t9mRRq9pMVe4m+mMdMbzKeCxNYpO
+ql9bWkRuZBE2Znvwvu2M0N3CkfqRorw5fr95eWGJkAYD+jrF24X/h5/AycE6R6Voz/g38v/AExZ
/+ftYOm6ozuG4dk0yP/zdtDq6mLoDwBLHGBcc0ug+FrHKjoutSeMY5KaFgmsrjOdZl/x3zCx3hp4
1BhWO2LGIUC8jq97Jqd/RvLM448v3m4NxZhtlO/Y7wLKxpWC3AAzB/8F5gssDZ9vjFuQVDmQL1yd
OpbQO5VkdILbs5R/g9Jh1NykZvOM0Y9wEvahGKeVQdKQEYKbrDwZ7RGbWIclzUAb09phDB8RPN3X
yaRFMG2vKZvBgcVx2QzmIJkYFnSkxuVr4PnEJslMCy2lYUYvu77itAG+cAvXQCK5IAKJodTD8zPA
UXew/C1pN3wy9fzbIcOjzj2JQcjwkW8QZ/B5XRQp6IbWxU5EyeUiF8TwmZcanosnrGghI4lgz3EW
Y5I5JZYNdzJjhoykfUvZ4OAncvwtn/6DKK8jdAZSfD1vblc2Yziw2JgAHgILhUeFmTQ96mBdcVzh
tWI8X+u8hYM1jK1ZEsN+2tOtXZ2kG46RM4CjCbFtoX+hPOSC3OQyGP2NIWP7hgM82NMzdqDAMmFA
y8GzugQ1fJAxYJBebaIn+5xELQ7spBp+83zU0mdf4ymBDdmPUQTO/j4sSAoSUwu1a6oLtyItObUR
V8m6JXsge4aTxLDReSH8+O8GSCKgKOHzgo+Ac0Dxqpw+0HOr7WoKzmv8Rpudny/TGhpBRcBlnefZ
N6Z0flHxI2pwd9gDb3KK7rXEpkEhvLLh4D1hbK4ebXzyZrI8DhlUL0iXUd/6KuYAKOpfybrAUfdh
TGUXztNOxnar/njSI8ONKtg7GIUK/HtxXcQVnO9exoDEk5gBEk+6oDph86BdxCZ0JkUuQE7WqZvM
EMbtw97uim5369Dka9k+0PKybh+YlgAiexATtNi1y5CEwpgbbrkTEQBqREiLM5qRQdh6iMarjCmb
wZnNs7GBdi3mYBoIMAfDWGyJQyqB3oSXFxA7KEet66NnomDe0OAxud44y8eXj/BEcuIgZmo8Ut5G
TlrWcF+399O2qbNRS906YiSsn0SMVazoEFyBtzKmo/aceYQnBQoem40d1HXvHilUa7Fns6XQ9fql
32MmYCLPOH4NE/VgGvXNNZ6vyeOa3K4J3z0UYMWU8D3JewesQ8LYbjhjDYxtNWp5lNbwCbl4hM5m
75xprUFqy+xjxsB7oPTIY+eWs4mPqOxdC3Zh9KyOfRM/T/tSXbebiwFIbwdrcCkaI7+/EmzY8LFp
ZMPHNni2ti1WD6LyRGYnabSmqIvJonxZYyc1YFQV5WFAf4p0iHX36HGP5jvpu43KdETZHIp8f8v3
prFr+l32ZbjtidVr/W4mAQAAiUodDZtEXIfUsSrhaECYiyda/5aArc7J1Uop4J4AoMcq2x5LymaU
UXpP2Q2deBls82JbLMTKGunQkQrTbRgaPzDq/UU9c3o4Z++gxm0Bd0KgFb7cHfl4QLTErPQ/RA9H
l7Prvxu6/76e/BujYjSV82C4dL4cf66y8/zY1jefdaUGk1ZDg5XVRVw11AcbwEFZDUUrY5GxX2rf
8utfLC686Hjdre86rDQYbB6fObmx1AAZ5kJZA2f2lUJmsUqytBDyRVBhgcHmh2uVVzSMi9Xpp70R
eGa5IcLOirMXZXtZdAyS7AhTjKaWFYfDIIuOwtmIKfSSLF8rMEsUbTo7j36T3vCNvcv5PkR2byn5
omWd3VydNvBk6qRik2Bj6JJlAzctOCBGoGrsHgzOtLNw31jUtS/MiodAwUJx5nQv6v36G7Di2N6G
34B+19sb1j33z3Jx5v67LWFSZousPfQSfUWnL6EUJmgHHm7gNmXFmJltpjOk0CK9gqvzfAe3upWO
ZLuWzck4yf4E+VcnD8A8YAkasVEBlcoF53Il57RnXpJCu+RSl4uti01xxCu7XDYwHYgnwCeGf4FS
DzxjWT3ZxEyOH47sV9jiOP71+/X7uoW5X3/vcNjL4JhrE2JJbGjILLGnwS7Itmbd2czvh5d1T4od
r+HgLfBp9qagEdieCuGciSLnEbzECBxMjmnT9NedKid0R4nYr3JIZ8vaa3JUR8tg44qvje9xLRvA
19btGmi2zbM7P53UpxIRc3Ee53ms36OTctBUcqN7trT3s+xqW09qAwBLUwlkXmV7K61A/QZTBs4d
vu9W9rmre6pZdrvQ6wyEeJM2dtnxgsU0yxgyJgtfhEWbtF1DiC7KB2nBuzdR50X31q+eDC1ghalL
IjlbFpmcwdxystcLZP9stkltCjITXxFwLYZ054+rgo7fgc0Qw5Jlj4wzxWEux/mPvSMx22W/XF3F
l8OWmUu8OqyQr0cH/svzQ/3tA7tpPst1/pkFu2SCqdAP/nvZPrF2NSE/Euv3h6kMK3AALODLMk7F
EQaHksxmSh/mxChVSgBZ1C1Z1zPNTMdFkmBtt0/ZEYs2f4kAi5PYilnkbypHdJLO/kUL0Cn48Wgp
GR5p/xD2Oyu+mF9CahDWWSRLv4khGLI3wIALFHC/2t6/cIgefkLu7srAHRL+KMMppWnJIFt8D7Cr
OU02TLJ0t0jgTRSxuX5E/GXFh+xk66kD3nX90R18VnULFpUmCzuXyQmPpLgK/V5GFhdV1nmBwjCf
5gSqcegUKAxrCGs+/DSWfYstKOKIJ9gjBSnDrz+zAZha2QOQELXYQdthA+uM/d9ixGE/wKrPloCF
Hy/O/SrmAo8oLCZ+UkIzrMoN5/pgDPgH6kVbsG4iL3jLRRh43SWYiMfLXsHBi9ztqLdXQDqWsmkg
EIcFi3MVrOjtjCX56Jc/hk42EOsegm3EupMg3sXFfgIGGrB7endskyBM4H2iFpuSTgg9BgAHX9sT
I4GMxvaCi6M9F5sMLg74bDX0MuAcyzyJk9qAo4uVGqAcZY8SHL2YCEBIYvHJjTmnsYjjgmIkh2rD
Uk70xcJSIV3u4wsaDus4RiZMYVys5lxYTZyFpocdA9eH7aMGsYDzsa+yFEaFFarDOdCBJcE6QzsJ
vxMGO89H3bG2aziRpB6r+/24ZyLf3sLmE/qGWZCY3B2LnUd4cen65JMcwu4TCjd7nKUqlBEgiz0j
QIDgGuhLWGe1rPpMATOMTN2y5LvG7oxn5Z6CqXIWUlVd7Rxny+Kvn7aekc21bAHGSnYBD4yZRMwg
mAZdQMf9kbGeEbEjQKOo0SjmGPDGZUz6BsobPkQq6VI2CLzcgXA8mOcFHRUXU9zeZLOgL/uFyYov
k2wZuHL+ljB5Y6qhmI+xfWhVvwrg0ZnHLSegckl+sZWwYNChTEB4p2ME3yX75RuEkWOA0MLF6Bk2
LVfHoM+MoTNHp2VHgWbBpqJH+R0Ys8rW4uqFXMef/0O+cP6P/YVOXMw1VAMisupKGOhv8oU2Vd5w
uR15Q9ErpsYAkd1zOgQEI5Rku4XUTTaA/NHAVP+X+7H0SQQxl2MNwXhNPMalQeqWDHNi48YX1ZYL
6VdZLtqeUbGxVKNKr8I09lqEac5A0xiC4aiFfaB0yW0QY3KfL5ZkN0PD83bn6mCXB694SnnF77xJ
sGrjtMP83z+N5tPVPLTFYeCdgUu0AGCP7zC8sriMdWotCLTunNKKZsElwANLQh4DrKCj6gKVE6AU
yifzbd4k18/GlLj4sMi+4oeffIOsZxXhWuRNAMGe14AGIoAzwi8Gb02Z3t2EyaelJgFCN5C5yLY2
bMuL5N6lNp4JzKjHaAGzkyXkGYbHHmRnfOxNdB8icoNzCeYypgzRtWLA2kyTrXBi5MYYn9iIZcql
oWVgW+gODXKns6shZFNW7PiEvxyVV2RI3oNdIat6eNeTT1sofAyJcc6P/ea/3yO6+5/EYucf94j0
YfztHhlP+pmcOqtYB8Ydsl4tcR/PQeVMKDDa0msRGHyU+Hm+Nm+l4D8IX3GX/LXZ6BS5XY6qXNwx
tItz05CKYOOoU+YqHCTuHgYHxR/ln3uo/dToEgYB2sLtBFob//YZf18n8QP826BwiR+s/m2AuN7n
810M8rUbriZubjSKi7jXhv9P2Jktt21sa/iFDqowD7eYB5KSPMiSblixZIMASJAgZjz9+RpwvLNT
qZ2qjiuxHYkiuxtr/esfUPKx/ijiO6QCqCvHZOkENZ6d5xwjWYuOC7i5IMZPt2S4iV04LinWfjP8
MeJXwLN3xBBaJkFuBzwretIyYfdgv2WLjWnNu9beNfbuagNPMxC+esPCZ/ig6A969yAVD0aBM++h
NPZYdYDXb5xKXDrYuOi47S8L3EM+PHgp3xcYYmPtDZcEpNnC3H1E2EjsNEaUgUv87mq5QcmBBZr1
GfoQw2SB4ctem/vA2+xn7e36AjuDTa2QB9kki0FkmMfutrGIIXmqcBvMTxDlYHkEYHLHElM8/9jv
W4v81+efPYcwhrbQhmaA7RdWR4jB8X09BQsTRjmGVMhyJDAYpkniMJR5aBuBhYMiqYSxfiH0KxkI
g1Ti20Ucj/MtcgAvJxiW2tctv4CTsh0WPEFxk/jMcZFujGRobsOTJhbnZjs68j3SuH+JA6zg2Ikz
xE191132wg/OUmmI0NPtRGFzhhrL0cWxsnBo/fNwXRdgQL/9LgKJQAv1Q1eKc1bBKBKHTat3FdbE
I1NgUWLrt0hdA4iIG0UR1L2ituLoMYPOPpSEcTfBfRw8ywwYrP37DS3G2n/rAFVLV3XHlg3FtFfK
xF9OX90OtX45lgDM7ozORSh8NnEFaroJ86ycASFaXkdxkZQyYFSEe7YDZwK9NC5Za7sFG/VPHzM8
cUD5ZsJ5jtGK8mEViElgC9NZ8y3Jv6zulsSe9BXpMEk1JfmSKtlE7FOXXSts35k/Z8fXu564WEhS
sQI9o+yl8L6t2Scl4YgwtXDy8WD5OxfXfsVsg7F3GCkND5ios5kI43chOO2w2asyIAaLweRKSIdU
pMmvg5GZt705H/ArcXeMoOrjIzMjOOgGLa8d6XaUtyKp8iTHCCZgSHciLuu+JmbhQnu2/dqGmi7i
C2A3E1+QC6rQ4HhnmURfqoLcoD/wTszqZN+B7SfhIxMoYzB8bZtUtdIBV09+2CrqqkNu7snYnVEP
+O23GAu0Qz3sb6Q0HDPfSi5a3E/igsZ5fOqTkrH4n15SDO/iIwMj5FYBTkdoJrV/QwhU+x+m3/+1
P/5GmSmrXD9f7+yPZ819hgr3eWv6HLBCVewUJGvs5JvHdjEav0L4PQr5NyNZdo3OhCKAyj+7bB2r
i1CrMZtF+UT7vnXwJ6Ij8AxehDccmwn8eGvfB9yAMK/HikRYsg2rRx7ueNjkYZB36iDXxecultd9
tgxiqznkplPfohsIaxPf3OCOxVMhFjvPkcTmw5uS/beF75CDwC6kkfrBTsSfojglk5EM4MroLmnA
59Sc07HKYOV0686k0yuYMOGJmJFPg+UQnFhMZ1bF+ZacUFS/MnmQnrNBB1RnjLfEZJeduvE56ZtY
9ChQNZZ1uzJjnVGmKCHFhgpD6Cs7FzNrNu+VTxVkshdbeMihvBuLy0aWZdzHET4LfQWcHnb0wHUs
E47j3TH2V3dsbWyfO6rkqxtQgaO3YHNjtADHl/1tr8Gs7PI7MsGKu/ZXMGsF+rzueJje1Ls/zzwG
151PYhyb//f+J4BLRbi3ngLI/pwF0jzg+3McthOhPHMxczLqWpgykDODSzNHQ1+jZorSxSBlEKdk
+KT6xldOSofqcT0snJeCKQAmS4ZgwfeEaBJOdkbPHMiSBydpDFpGem8KWbynVEIbN0MHzGYrvVdZ
22UqTriCTwKL+VDh/1QdbEa55UE19hwvDdGSd46eDLxnDBzq8IfCpH83Tjty4XC4G1E0TTsDl7p7
Jt/FeaMgQrcWOVJUYg6FZ8sTY4LzgOrERV1wc6Ej5Yo4epiMoabk9MGeWz7+d4Gk6No/3dG2qhiq
oeuOo+l/Q+kM1VGtizxIDBvdoyMUiw02bnzqFu0CqTK9e/xags69lFd3erwVEfmrCG1N+1tOx8aD
RPmsvuF1Bkz3FagKAK4Cd6MeIjkQ/qguADg048x58I6E3QSvA8N9cYCR3T8Xz0ubkuIKkoXRGlOQ
EVo8fDEMkbF4p9IV6nKx/rA9ulwTeQk5qpi8C1orQ1J98O/vBf6FT6UDeVioNhnSwHbFzmeCg4f9
MQ88OGcCN8uRW9Bj45qKpAXm6M0z1qwHijogxxnTBa/9KeONxXybIu4MAQWzNRS6LMg096t77eBE
vjfwQXh6rTMuSFpUfiNIXuGic0dbv6VPG10qq6lD8Cy6AkRGB4u6nBp8dQiAHaMU+M55ei3yZ3OT
qjgqsL51cRIw1dRW07pPpd7Tf1IZ8scQR3QYglDoWhF51l1CiR/B1xF4goACN999Xd5PdyTwIk+N
upOKk9JzQlXD8Up0kYatdzub0CvbuyXz2aW3YVGJoiQ8Ivr1bmSQ2R7WGTcoWB74PXfFNbwwvcys
R8oNA2CjCDWUTaTf1n84Nxd31ckKWLirEgyMLzIRpbA/mVNOtWcvLtuWrFkIH4SawPkwUxDCxQrm
azoiWoLHQWuJFcUoQFQkzODRXZEZXxAKhi0oPyDPpm+u+blRYrP/LoYriHN0XDPeAW7vgSxbFFy1
Kz+ddoaLk1R0pVj/6sR87OCmE6kGYA1TqPUuUuLi7OJ7zK78rf5mS4IIk13Xiw8YwhQCTdhQ0KaA
hFkTag0pYFUtwANQTdhKuESQSRPijo9Cczn5zvuxivNzPDnR4kSKE50+6i+k57CcHPMgEfR2NcNp
cOVg/KOdhD8hq6QPIjirEDM14EVFJ93Ww68QSudCNDcSlHW+dlq5ndA7j7kYtFWIxwAHOjFxMyfv
Tiwu427oISZgi9+8LTbDQy/HFXlJqwWuUYbZmKlmS5cZuBsHwIubfRbK2IYnjpTZ192dX4kLG12J
tEsYlnuTAAQrULA64/PCQsvDwwHH2HUR1WgnCXEUixHlJ8KheEpEZh7fjegG1GCghRGYnj5BY4ja
EjDQ7TITS/DXH9UPnlXUVBAK4SLxoOJXIazDyHfxkYPmP7BqAtKEowfDEHcunfr4V/44AgMMlvUv
W6rHFUp4KVzjtgGfmPHxNmgiOXyb8m8UmfZlBgs/C90NCo0JcT1kWzpjJDveZRRSVSa3jXvC7SW+
QE3sH2jSZf1wKh+k7jBSLxl7up/Ted9NO56hKFVtOZvX4IhWSlpU7KH6AXcKdeK7RnMDaW5lJAz4
nKymL8TcbSnrMz3vKujE9q/HIu6N9mZ8P1k+q6SeyYHWA/XsBYS9GEjlBUnB2XPHIXBIGGCSlEX8
wrnOjsXuBOg9A63R8pPAN/q937l8fRnvQjhEUPxBuU7P9xPQLeoa6MUB1GkfgLY1fHieLGKZYHsS
Po/aFcEIalcWspHfmhHIn3/lf1JsXFCr/kftyrgTtasEJ48dYnEFCk4Tq74F1AJwhbuDxVB9ADzf
g+Hyt9DnUD2fyaOod/X3DlFP5J78myLyAx3uhAlPco8OE2WwChNXF1QPaxbrSqIT3KF1QfvY5KWP
CsZHNJWUxV+mT+MjrKnCEWkV0Ki2hWcXlnR571WaWFQxmy5Hf7DeIIEg3cnvyA9+LaSwyKBMHmDs
dZ4ZSYkSlJsCqR6hLAxcUEbC7ldd+R3JLPHXaP2AZFkWyBEPPTwGaFLBAbh+uVQBdRPwQh4kIeZk
Z5RuXOu4CXlEeGymhUWbSMjxq+T0Kbj+QO60KZ4sQGVyZ3GpZEPCToAcr4ut2KJ6GPZStS+sHbPs
sXicLNF9I3pcTiFrWj3J0dgCgoo8k6x/ZTOiiLBR7D1LRcz4j4HKurY4bZk9Q3t2FsvGlG4Um45F
nIsWDSkhWxUARguLRrwPvAlI2OzPMypz9lzI/7SdMhRQ2//HVsRwvGY3K/7IO86dJd6g7ufMZnER
leHaOK4LVjhucyCp5z/I9rA5CXwb3u4FiA5Tc9r19e2W37GLpoYQNmani4/YJsojPA65CXBno2Rl
CtwTNLyTP28WSlwEEH24CFhn1/KQc7Er0N2yJQaGqOi5YLl2wlBp2xJshNNz1ZPw4V7Q/TWBmMbQ
PCHkWTMxaQ0V2S0fCnIyq8fT8GiXjzZ7E/Ii3pG6mGSc9YQSpIymOulWv0RZcqsIORU8ywo1Dw0l
dvI2xoIRBcSPfG/65oeCjhcu2CxCnKX6V5xt/zp/SM8MMsBEmBZA1fs9LejfudrqnwwNNvWuEn1z
zkyB3fzqwszERm4pEnATqIvcEScgbO8dyN1BJfDKL8QY8aLJNKF6OkcF+GcTzzwTcaebYy6KPuzJ
IEIhnC3HbBy5rMmdRjHLK79MEa/cLKJctBFUHzilJvMrxmfVKJz7WDAy9S9q0orvxKvnm/EDwK4U
ICVcw3cVa5avvH6Uc4DvbBrO3rbm9zGc3zmE7Bs2FcePw+XuWpharfi1hTCMzBI3kgWT2lhBf8Sv
ODcRCoiYQvPmq8s5OlXJpQUIJZ6enDW20Ge79y4UUWpaasIRFElO7yRnJcFVTfMGxJJVkjtCRztC
kzxGZyhraEqx6vIbWQjDDCcgNkLRBN2rbQEn3AtIjHsuYpUA+ymunyofj0ITf/Qw7yGUeLln4NtD
FZ3kqDSURPUP5aeTLcy4iCZkIdtTVf8+iUV2Jvx2VMwlhnavdPJs1iXIzeCIUJqSvwh6ilxkM2yQ
GQtlsc5nvxtEThJtTDpEwE4kZwI7Hb/d8SyHQZrV54yI0x3x9DX55OPeNPdWdTCqQ2cc7sbhbBxk
Hmz6oS8feubQuHf5NDCyse+G/WLtmvP+bu1wxUFyfszse2Ya6Vaeab0YTtuAYJY7PVi74u7iuCNj
vY4GhDlWHkBF/+ga3JWEwoxANeUz5jvtLMx3hP/OyXu+YdGDszoTfPuBrp724iy552N87+OzGd8x
XCHMAl43qJ8ZG01iNZgaE7+bEl6BZ7nTu5mcjh5GEccgg5V2pbnnr8++knzUP+TWI6rxR4HVw1Fg
Z8ebcDIiFcbCOkBPVEIqMbhbf0xz2hH1aTAG/W4xUvTwpMDpX3jdbQQwOGDOB5lsC7XsSiZFIAKg
Nq9rpEr5jvPQ6rRTws1juyvu8lkmbNglTZk3gIqUmXwBPkmGphQOEiUHrKRENlwoDm2gjS4marh5
Vq1HSoH2an+Cv0HuqHnQXuEHKBBEv5+t3QC//ZrCEbjzmCsZpwR3Sicskj+0D/kTVmAq6bHUJDVt
sIfFWlFiphvgCUbz9nx+w9+vWHbdbTetLn+Xy/5m786r159k7RxrN1135tFj1Ej/T67FIFZ3FakJ
W2mvXtyeP/faDMdx6nwEd5BrnQ9G/KzrN/6QlLomBjhaqPEUBHhHGgnl14AIPm5JYXBxF4h0uTDZ
b9ZGVn5DYlO516BgVNOKpDo++NVxjG20mWXTpzHa9/1TIWybRsM9Mugg84DrjatKHwQPBJ92TJmY
9uO9VVzAg26MUEQGn+jeFN7ldel0fGeXKn66upDy+ZVC/vKHnu6bZ3sOPnBZk72e+4pYUHzFmPna
oWmHJzXU7dDhR6o967Va35qBcodwXMIvPLYN20cmxurA6MyuhZhE1yN0mzdyGnjLVIA0KEzoAz7K
yOd9we9CF+8a6/Idi2w3V6CbkMXpNrjXkucYS5hH9iKQYL5FQyEMyWnJ/6XfNyzRz/8dk7WBZE1F
VzXLkoWM7S+YrHO2rKGsR8nDnkgQK7AVpcenw2+WfWk/PMM/5jOhvaer7kKhVVLf6LKRi5rIvkJ6
eug6tOj0TfBnpvfNDO0KipsHgiCJXRLNPJ087f4Nyzy0Dzkjx7CDj0Hy9ckDg1s+Vzr8JDZK3zOq
EnaBzOro7vmZt75euj5l8Itr0dPXVmJ8hh0CoWbCxUn8CzwYmnl2CL5Q3A/Y5ssnj86dz54Pno98
D+62hh7SukOrxNCvMmwXZipG8hImGCcgf6ZPKW26yhOiJxZh30sBHfq8GvjttVx05rTl3RKSgHr/
gn3dJIm/aUlp+wc9+X0R3TituMXAoAucLsBCu6XpPUVWCFMJ1hHvEXlYzIkslAh/6EQ34QV33NOk
Y0xFh87CkupFXRvzW8JkaHP2gXK539uz+/KGc5yD13uy2ln68s+L9oWGnsUgib9bfGp6lHpZe8sU
BLovdZdKWBRFN/xNKDZ5pXgu7vgS+3uzz68ZyGeil+EwxadTckZY16Q4aRC0p4bmgMgoRK5cAIKv
+x+CGRgAAADEdtp+en5uBc4/u5Y+XzT59D9qTBAD9efNXfNx4TiPMPh2NP10/HiIPt0nXKbg3Ppw
pXiIPBU8V2pyLpGMxzT5dPhVH9Lbn5j8lwK/EfRjLtDloWWP4OQcKhaZIT5kWUwcETCh7qGF36jD
vMG9EDlh1UirjpfSQtEICWZtz99eIAnTldOSN2r0sCfGgG6cRNsLJqoBhNaCW0hIzISSkrZ767kh
tEpHd+uzUeLQXt8EiwHOplcUKdbdWgdlPCuBfTM6aNpnemfgWLpmbe2WEbmE/ButMn3ycEMZAYIJ
McijqHR0hKvVLaSFWftmmmY6ZnvtlWmU7aSZ0kFDm7k1X/TKNMrdt6Jxtya5x3QIxw/RGdMWa0we
RsbawkGd4pe6nsp3K7LoHul7qaW3jjfPo+DbLj/5Ll5AqUogenS7C9gWzFZYl7hnQ3bpPvGegPmA
/QOmOONb+SclNtfCs3+7AeZ6FiJRPe7QlcL0yZMTv45MU5b+sOC68XC7xvQttH70Khe47fUObyCn
To8ki8NH8qLHWeNnET0yk0BzDfXdmmJSKOl6f7fCaEyqBJcOF3meaE74gehJwGfCkxK5Lq7TZDCi
BYkLOJ+UB0hWeIiAQvPj7Jxlz7RaDNB350xtYtpi0RPray9soWi4RNJeh/WwuqgeFb/ZEQHvHhUX
a4+dsOygeMbeBTgb1yD7HrsEqHtYMZ9mvIaLHZ12nQH3hXJiXbxGiwgYnX2ZlgTWq1+Y/iT5xzFw
VB7WIRJLQZpCyVUScAnyTD7gun733r9b7s2d4ZjgKEWWJ901WZ53ChCsskmycXz303XgGO9+4E6j
H3iXASd4l5MfG8RPWw08IWxtVv8s94vRZkoLsVhwxbSLIIbRVG+9tOPN1DwlJv+igR4fc8kt186Z
nnlrmPG5FrEEvPEU6thYUJzT1G06o0GU6FqRyFbi7HF+/9W40bLRHlO/0xlDlaUhdgBeYWXTQGJA
4jvdLvjW3JNLR4C98F1ZPGp4sr0p3anbGxsxRXzHPa6L609O6gnDH9B/DEts8j0mEckItxmwH6Rf
Oyd0gdDqpsRY0thDJkzxizTeulH4Jh3WtI3sXyS/kuhC8FdfVvKjfUurm4+pQ3lmx+wU01MA+Tuy
+DJVygpVZEp9JoMzyFWo/RhUJnqN9kzoRZUCAR7CuSay9b2406DH4ETp+LjUY2E4h3hmExKthhSk
AxnGiK+iDn3TirXwYW+yWj5sDDn4pMHbhu+I88ixNWrh6z/wXfAr1SNMikhM/+H+IpEXj0cYQZZw
CIMz5boMaXIpJOUCkRbNFFb1n9T+leG89L5/k/CFIeSyRQ6QAFzfMqlPZyXpnNigx6GqwMy8iaE6
YymgZbjmOZe9YoqUjr46HMG9Ho6SC2br5bB2IOECrGqo2IR6Jy9WHzgEFDlsTTE4ZUaFb0uLcufO
eFegF0AXnH/AM+AKYDMws6l7tCXMsRVQrRWecBhp7Dj/DP5BJMDIfiMRHHMACI75GSNH22MUPMfR
jqzvDYBo9cD+zO7RlsTDGY3Tvd0LG1zB9mTjaTj5hSeEqKvs/NyGwQ63JYcRBBqJJRhh874/3vAM
j45O2rxsCM+WYTu+AFgEj1yYoA0lauQ6wme97aMRMimP2q8bQllFqPfAuISFPXpojOsKwURfDn8V
GUEbj2iJQaQ2OGoDosAbOFRADVy8wHb8iEa7ux7343HfLAcVl7Vn+How9W74HsG0nzOzT03SBDpa
SaZcqVcrcY7Vegz8178g28O4K8cFPnJw9OBFU4TBxsTlqQH9SCuNoW660I2SI3Mb2CjhcQlOfTAU
waD5Oqw+MgjQQKCRqXMfjUxOCvL7JBjzgQVn+anPebD77JWgeeIyuxPyXoZnrlb1P59++QAq4vSP
4CFbYsSwIiCMLnMsowXqIfIWInx2nADI47qmRKJ4nD8E+QMNI7evgoxAuHMIyWWVgslFwBI/OivM
uwji37GJkWQCamxXEvW852ACSH2ZyVIEDMSXA3dAQOlamEjg9c7rjIE1GNXjgiugKT5iDJcsoFjC
bJ0DHkdL5xb0x8NeHijIdpfrriFg4RuIB3BHQSgpMkzzSf/iRtymQB0byFFnvGokUrxwcA24KmDN
oBlgSLzqES69uCPBMLgA6UJ2QBgozFRoZpaALTSUwlDcV5wCNtbhdRn/MKUU+3kCI0YnAQWokp54
BbhC8XGISkugEKTogT/c0UoK2OHI+TMSLjNtTsvca74EEESFW3xNVYPK+BKq2JEw2CWh8+J+JeM5
K4YUNMJmsB1qGDgwEU2lJ83ye5BLnIhPQb+7IfC1fRk9BwHEDFYnvyow+YcbBhwBFmExg20FBAH+
cDJ9TwAPiDhJbjln4A2ADSANxXD4TLIqePnB0g8OsSyHkZbb2pFYUSoZQEJO6sYlnh5BD4AKyI3a
CnmIKcTR0jjj2L0hBpT5hmCH+M9QDh0eLxibPiDevpPJND/5DLkYaSQAB6AG/KFKBObaCcxgnhg4
IxDAR5X/35QjdAWNMEJNBoxeAP9dXGyuzy9trLxevlOXlh7jJhudL5ZQjt97pfaJXrCZf2EXzI1y
XoTxhSkxj5ItM7THJq1C2gjTMr3AHn6rkbOsYANOE0hGBdQAnALIIH3QFvrk0RJfBrgAEV6rRd9H
I8+TQ9KEh/FGiTO/Ah7wBoAcABuAGQAYVNiM3YXkTsXbucAK6PBCtfu7vbUwDEcweygqjyfW0dgf
hWD/l2kzNDxwhsbEnC0EXTgaKYM7rJsBF4AW+E9ABXSy4BraB1DChiPkJw/4AD9xo9iRA4xcAmYF
pJxq+KMP/Jfs8hNhxR4fDmGeeoKMxfiRWxc9E362X67HBAytlgkvoRLHwID8l1Aew7OGjXpEp/Sn
itaed6ARQBHNTLTkjgebEtJdg4WAMiCIlXbxkwLsrQT0G4gfeam9+5HxJ5h6P/koI4EcziW2UPTn
3HsBfFMyGq9o9wr/yuQTV+Jf0YUgCYz7/AxNCEgCMAIYggAQtpQ30Z5dAtxYYfDhYvB70tdffEh8
EpqMVMbeV4UEmZoYmkNIqGN6eaQMW7LKorkYM2B2n5NzBMoONremoZ3xU1SYWYpGxcfGxEWhoHDt
U5RXjGmICfqV9oK5HuFCBS4aovPKHdAMgT+APAA6oCcu9+c85Qd/+pCP3tMTLlFADaoewR3w42EV
YFgfC6Ie4/G3iJQsGJ9sMDGXbTLjKNJpwRRorv9vyRfbvJwY9zOrHOxYwm0RPa8amYiizRDQXokJ
RkA6zsgDNbwLQGjg4uk1H5UZnMk7Y6LOqb+L9ABUZQ6JCS/MFMYJQlWCzQe86v8NWajKP8iUVdvB
J0MwyDSEyv+NWLTjde5vnYMb7MlrnEeOCEPdfYZRPmgiIBtEIQhCGzVIxddPFwoQfCzQfrwMXM9r
xB8IBAb+BO5hyTDlkYLikSvPSWzEphB/NDvOlVg/xwbqUdQdIe64jYWGK+qL+Hoib1OMUy0rTULb
DhaVGKJ6IcJ9T6osj5Gpcy+2yP+iCzQAddbeb6LOcPis3xho5m+QzpgU6NggeK0U3ygnMTlA3qY9
ELreExKm+1FY7HWwPFuoCYzDxtGhXLrNPMJ2xN1b9rfGjz7l/b4+hTMSgzN+TCI7fYmkOZEBSgH+
zcylUznCzgdNFU9VxgW0VbefmDQaRAKE27PIJijUioHNGzy7Kpxb4+AgnwIYaKyNgQY4jbMmVBvq
bopusQavom0AkYOiNXl6LBm+MwY4U222PLivYMpzHIT7yoYm4HwGmmDbAk2zEFEkQxn1/ID8Rh9m
sBnRul9DiAUi0xDDqEFYxQuslaFfxpk6OqSvEoaFmBeveIbk67xffkLlNeQBQABtzSPAHd+hGcSp
4atxk9iH7ZSQmooIH27BSRHskQ4L2fZfhG6q9U80Nsd2bNtGY+9o1t9IxtI4XBq7KhFV7m/TYXtc
GQqXeZE844PgZTODRmhrf96V4yXAWg2m2mYEhT0LWxO3ELyesURxKGCXUKRJ3PfqaX88p+oBjBvI
9Hr29/GlgVUbSeioBc+ehxbeAgU8LRPpwOupFaAY4BsAnS811IKU8MBn9QOMGuA6tL4cBIjul2um
m5ltZtaUnebslGd1nuEmBFYxeG/3IbqdUFGbmnDinqEbk6J2/6SoHly9BxkuBm2LAWgP0xfkIbou
AHtxjrr/iIny25cQyKRw/yP6xz5a733Mo8/GpqeNxjnSjKiZo8scTXg6YqsRaU3kJriFcExwC0H/
wyFZVp8h5D6ftv7hgoaeSmGBlCaMOTBoPd3xcYgxLKHU25EDFMyV8GqdLpHzRtWnsVae8EaKb/II
UvwVPrAbYADa0ebRUsJjQkEXmrNQb9LCoeaYAIkv4evhpKWjEUzPjIwIv7xGzSk6cwVSOx/FvEhb
50SezuAHVAxdP+A8gSxB5/jO6ifLiI5O0GwYSiUcQK3OaqIwQnxJz3LiQrbqI4XHq7YzIL86UetE
pRodXVjKiiyI+tM5xoREeJ/i6F2A0GbHPNO7hGSgCc68X68jIUqyGcihCWw1UKHa+QZuirJYOGoQ
YoftG44atz0t7igB5nvHo2dhUM2gndtqjQFWIANLbj2ltLUfT0yBnHqHLhGMr/pGPGbeh//7XtfU
fwhr0WRZMzVV5h/b+Bv7U5Mt7Xa/YygL56xuMLj18xXW5Yn94lugNkWSVegHGU+SjkajCxC0OrI7
BRGmu31286UF6Oossh7Ix2DK1Eu7MQUN9SzVq+kSOu85c9YJA1wxqGmoTitwiZlHMhLNTHNbGYJK
nPEFWOILYPVuH56fCVTn/7hRywPm5Fwyzyrt5vrdB+aZ1WfmOOhUqYRWSyPSixfGPitvlef/dt4t
efFtxHN4+qs7YgNestlw1QhcuuUCYBTOy3iBhwQ1rvOpWH/TyiCUAVCjH9iCQUB7QYkha5FXsIUV
kHNqp4Yd1118O0Y8ssI3IEzG4ci1HnETWlY3IQV9HvE2pIkgDog18kJF1N94Ir0tvuIhtLrBXVdD
uBrPv1vaYhlUJ7UIIhP8fgplQewnnY0NvbhGES7ZxRAggaofyp554r487+16p90zZAUUGFZYnmCt
hngBPdK9sfdxAAM1Qf5HoGA+JhpwypB0KK7R9QboXzBohsBQgUp1Yg4uqAqnbKNT5yjruDOEmgsR
FyjeuAZzMt5mbM2RH60E2sG0Qpw7Rl9ryBwDhwSMkAYbwfbYwUoS6NVG8VDKb/o9/ma6I2oz7CNo
CqxYjJHXx+DFjklIxIPqJy6Ow59e00BPm8X0FgE2OR4pOpruAoAtlr/js8M2RAXIYpSgivjJwJur
HbakqPUv2q67ZmjvFHxaj66DpWSenS6p6mDdm2iQEERB1a4j3qYRY92SyQY+E94JWyLDVyAcrNjV
MAZ3vM3G4Jx7qAX0Ab+bQ9+jMDqgnCiz3hQWmLKWXL9hXAGXrltFyP/7vNq2eIz9bXKkqRrhSipO
dpr+dxM75WyOva4XeJVhm9tArPR9iQkXhoMiUoGWYDMjw2AMwTaLXX4Tsbf/sSNjEgMFp2cWE0qM
7fKIMQ1HAhbJupxGsLundwJykQQMLxhw9ZR8S9Iu5ESmPU4YXYrw5uI6n+2bx8iHI9ihFVwSEyfq
KjXxI7MTOJiwNHtvspNRTS9nwcLsiOfRPAYi1PR3Ke2vGSw++eciCX6mIYmhjsO/w+HsCKRIT4Nn
Y58FyX43zdmIUE/j91IUOKqS9OdEBoexQjwwcoyC8CsS1MF+iRkzbcOI3wRCnu3bVILBxHVlDzKb
wOyRWZMlLCDxBmGUif6Zp2x6drDyE9hdDnegSgYMQr2cllvfgTq6HZWpKhLMoKTPV1Gt42HRd+BU
YWcGLUq8HpvmoJ1oLANMQZ6Yg0JoxsKcXEstuPCbDrbeIes+CouLoxrKyLmqaKwiNBIqj2QZwi+x
cMJg8471BUZHkNcnr/x8/fGgLXw6QYsF+Jp3W2LXYDP0J0MclxBR+5oE35K2zoA4d4++KbFR40kT
qQ9NLlIfDCYWjEibqKSEscPBbd0KlnwZjvuHEJ9PJLWJ0aRakxbn7FhllZYRnsrAoQhW0+i+ioY7
jHMENEwvon4WjtEKFET8zr5v8GM1g4MJENJook6GXFbo0OJEPtsJxSO1IAOnzqcE3+iJw0pPbFaG
IgxHiGjHzLpnagEZkqzGRO2T9hgTRcGvCJoMLSox/HovYNLUCCP5oz6uzBh6HhbHMIsut6f2HWEv
gDjA7IBRhGBNQb5D11th4AYpiUhxQlbWC4goAu6gI+46S2wtscOvJTGS1DIk/QmTxDPeiIy8VHf6
OXHfeANJ7oR8EOMEd/cEXV0sQBxI9CNQ+wrlSJZPFc8l5lXA5LnQ+V7ybKCQwyrykh6AeTz7M3Zn
VO8TjOTQuHm83MsxvYOvlbtruRvV3T3fD/l+Pu4nea/Ie/u4bzkdQqNLBMWZXidiEWlICmfrB4/9
uyaL37nsHpeDXvh27eLkZsDXpHEo/BZlFzcafqHvxv3T9QXwlpkP6OtPsF0oZiyA2CuWbTojU5fB
y+0nWOZ0CVhL6rZoYYKonF1EkYQ5MjxfBcDjO7QlXD8QDN8Xepi0q9DRCvsPPHy74PUbXwMbenlN
Ct3yHGpICtEC2RsUmSichx18dCgPjnCfGtVVBcQMlBEbbbgTnlY5EDm8EszlXjz1LGgfAdM4lVTe
IhRjmkIs7GtZPNEIOOWJBkCMgy2LRxuQp/mhf5y/bRBitRKmGNmxytVgnMHdxmCFosb4Dtf5SNsz
kSdXBPAFDvskfPfad/mBn/7aRepnOGGOJ2tMMIWAGn4YUWfre3MjEoybskzVNu3qTB4zDOTld24F
4DowSpEKslwCMHJyi02wK/FuDDhw22LlkJeruHIiDf2MExmEgDtR70SkMcw4J6giioGxwIBJGumF
qdyn+GPxLLsrzHOSyom5M/KQcNjyEhejMDTu5fAyAWO5hNP8qBnh6u7XA7rTI99JjXoITKxTFKTc
zHCozMCBAAXN5ZATY3GhR6arYOogvs7UhIYmjJEF0clVlsg24YfHVyMuac5vST0lvZG0TXpthHBD
XlVQ3Z/CjSLE5IL8ZhYmFwx5xu81TC6uL5rOP725GF1vZhcLZB9usxzsI11Gr0ZTQl4j3nFaAtvl
NCS4UT6dohvaPPfpCf4cKrAV34M/dER2Nwu7Lv4UpkeBW8Chd21gE/Gfyys4UccNIHgPRh2e+JZy
oKw9HPUoYW9fEZAMPNFbkfV7NVO+c9F64F3OB1+UtX0hAB7WmbCco1etDhrEf0kDYxlvvHvNzXuW
ws0mlGf1+YXeL4f755pNCGQCXnojWaWLdEKVbAxlUPP7yKgEPEVcfBcRWzS98ETDJqWDNMNexH1o
XTSPo8XE3L3zjMXAfcxOKJboIlHJlzssM30SubZ8MFmJoHzoSkTyGXnfAJ5uBgmz9e5UmXnaUQby
ZkqxdIxRvQDrNUy9RiFXFIY0wfBK89+9XtusLDO6khHFzDXFMW8QbyNOrfzwtPXTa4eMINY+UCB9
IHLEaAxJY4591wdgoIP/o+gPAI4o7y2cCRAg9i5nMIFkcPyBmIT3itCvIP/JfBhsAenvxty68w5J
+K+CqFpTCkGqRRdbHhDQ3Yc9NLmjNwuo9XqNf3tkFzyK0Ng3wiObISGRmBebxIsQ7q4LXIlTCl5g
8H3kXFiaAnOUmD2uq8YV5uoPrzVpsvh3FALIhFN2EpbNAveQcJWg/vaXz/9S08n/oP75r5rub2wg
Sy/LSbkDXdQrpEaTtZZxHU7p+a/SbQJQgEOMWjy61MInbOijN7aVgT8BLg+aUOdRubGo2zo7omFI
qdnIarOhApF06yL3UaAn9MCGAoSnUKNKG/z9RU6oziTCLEBW3X2hplfWNZvVVJsyRDCUZEOf2oga
6dAy0IgBNS4XzSp7LpuYAvOIdWpEe2PmCfgCsVQ4DsJjaJKrAa1KZH0i4UEgWCmRYkd7g38yUryg
DtKB8aPhOkfJRr0G4LlValuBRnVGacYLoyijIjPahIQEffcWIj+lBqMAo/oiRZa6a6Bkh/ToVQwv
3s5Ab7fQvIVwJqiuKK2oq+7gvaMopxQRyO3lrntuggSUJNgqKmopCimqKEsJDNxufRNcdxA1U71W
S+ojMygTuyuKPPjwNTQOOBTM7c/4m43uJ1wCsHXJGSgzJSKIGYIznBVg0R7P1KhjeGjHmEb3f8nA
fXi7dmHbhQgZb33A2PB+x6qdZ1sYhtRh7ZKecNzWkCNSdlFzEdHRzsjmBWBDiUV9dQJYjNF4UFNh
hKK+5i7KD+oqiioqKknUUoYhqiiKp2OYYG5ACUX9NGEUHcljSvmEZzT0DaqmrWbiKc+M10DxTQgd
uTegz2txRGUEVFmQMIAA2PNyNs8IeVaMZ69kkK8lEfUQi2KISoiJFjXQTAmV1TidYNUgnlKx3sUV
ZsoytuJMJq7ElJRhobgo0UuDjpKPkzH3HOtmbO1HMZIMmGDE30iYMtdKKXDBt6mSGNpSH/XNXj/u
bzfmvgcnwgUkv3B9Bof5ZQeTIrTEU317pMM3B4qlQroSG8l+LBOGw2J8TTnF72pkrpL0Y/lo228W
wK34gKma4H4/wiH3846QJVE9UTtROekgwIFCd7XGq1MxUS7xUnvC5V4M0hFdoQ7J97uIv9PkAbcw
suMuYgJrCoN2yiRqJBFycM2KLwzQbzPOty6+aEwphzKZrRhkmM1Y7a6Yw2KStM6iiSpnFj0ojCjn
Li40ZCfuJ/Q6iDialW8yYcHDHIQbWRZ+nE7+0EwhDrmj4MHG9c/xgJCNmnnVL6FcgldFzjKaJaKW
gQo3CRNMGf5TxlTI2htdxijY/YJJEoR8NLHUZ5ANtrIMEeynnOHX4dYfjj7V2Hmtw7YKjPILawIw
hSUX4dxkyLGEXOgkolyosfhAolIP35kru1HF8+6dz8ddyvQyZu65D1UzgGiBlfERg0YoPeKDA1nv
gRggJlCJwzLE80FUT1vdRNFEuWRhOrcWSnipUDZFd02UR9RG7D1CHk63aMHyJqAQukDSdf6fsDNt
jhNNuvYvqgh2qK/stSB5aVmyvxC2bLHUAhQU269/rgS3X0+/ju4IxuNp99guCZK8M8+5jlAC2iG0
gAM8z17wcCa2hPwSvOGKaGAcmq8l5sh7oDmiM+oe+E3WropW6ObRBNEBXUxoMDscqxi/8apiVC3g
KqOaCYYCfBFgSOGOrlM++hmamTxD+SG8WUynzlYaFV6pQF5iow6+wxSgnWFXSSOzdhv84mH9Wclz
KV3LxgrwX16gt01xxlQT/aVNOOYFP5h26LTDtDmcf9x7voDSytDHIAEcaFKWjojfjjc3yK+1YVle
vyf3gPwTGe75BfUnwz46FHjjkOFoTKjdML3GF2lGJkljvrLDgbmVJIlA4HjnoD0lEBTLd/Zwtw5D
d3whp3RtQmg/LJBu94hUUuR/6uk4qUkKiw9L9862pc9rvindg3OConzAfEhjQHTanS10bEw77f30
3JaPW5hy+6Le07kYZPiBrNalW6FVIW819YCxT9H9duwyn2EgqSV+mh7OpfgdbSA6S6tGqwI+R/+e
faNDOSsHxNoT3jnpSbiYOqIfCJUPfF1pQj6xqRveX19ZiJNfDfHsfokA8vagPZdQT+ImzfK4gU8E
2+2E+Wp/44gm5OSfc15GvSeUFMgiPf5Oz1toPuM+fl/dHwZTzMnKeDzEgxu/v5LIFJdDrJOMlsU0
MHQvtC4VWg6+1TshuNW8ii4iPV+7FfoUuhR03CT2Ok80TT7f4YCAV1LQuXeK/1iuEI/wh6mTbhH8
rusyeNL/MSXepPlNPU9Ya38SXDjpOA/4PbeMNPBkLRp7eyRYAukDCwV32hsT0oR42Oe819mlczuB
++OLiFX9C5BaViPpl0R/xJfsYF8mLMUb1gtzHHpj+W5kn3g53mQypTN0Xn6HDScZUrs4MC+yc0nv
XSBzdBQsGkGtbpZQYGTFTo4IE2WWXES05k5MOA4BrWXqjv7mNcU15sg1LtmzM6QHJvm4TrCCEOox
+meC2xnsy6nX7fvo9/xONefgw/0TllhiM5TrHALR8gQNpn3gnnw/3fnqonRu8t2t3l2KPYvLine5
w2zsYHdseY5YQYf6uNkcgL+Y0/FUH2n/oGRXeLX2TraHz8akdnU1MaxlFcO+stnE1SYGlcnWsshi
7R1a5g0xCcilKesHAu1zMqT7T9dvEby5FWl0/gZf4PzM+GQ99VKF0URRiLmGdw428g+8I+lX1qq8
ysB4LW6ewIE96wl7E4WtFo7fJ+x6ZD0MIg+bWGgCeWT3txxpsZpRi7k41QJH44JK3r9N4fZ9oD3y
Gl9Wnwxf7Npj/6Kkon5NB9nCAFUrsfjKMjiZCdltElNJbmjHWAyryemWXNXkpib3W6LmiZknPbzO
+7FhCxqOXy/Yd9nItaKTIYiOCxM31kC4q8tVKphj5CrYl15lawqGlZ15xu50gaTBSVt5rO2CSttY
ng4cF1k+hAE8619AO3buBhcC9rNTpAClnaKen8SxQbxmmJVhV4cph9c+rIlAAVHHWHi5ai1844x7
5ZWJiJSL/TI+E6yCm9jQY5sHWo/1Pu5I9iKRVWdKIyfMzT0pF4DMVhFEwYBAhAnYzVMe9L/WcyXM
6eH9v59ANOUPhCb99+dblqu/+RHK/N5cqnMrozoIYg8UPPzaiiFPM4yMK6+QI3Kf1xfEMZj6GxyI
Nx7NsH+BFHCdCLbgEPB3csoLmAQ5vyViW1j3PxgbOhbPMNldP+H/TTngGUYj8CvHAVwyDy1PLNWU
Z7Vh5+avz+ivR5MnkgutePgFKggqAaJ0S+CDnTyB5K3w+E2Y0eeIteBIFJbIxHnS8kwYS+p0zPbQ
D3muVgEAjxPPEg8SSNuT5+qIWvQ4S9wNcWa7C4Ge/Sc2LwAbeXzW/oVhEc8M2/41jY4WhseEhwQ3
3fFGBznF7QsPyPp08Fww5+GJ4Fkgb7L/qcFlZph1wbFiBLQ0kffl0eDB4Kngkaitg1Uej8HI2K9J
bCXhEeD+5+a/MXT+xI1vhNzz3PD11gNKg92NWxwkjdzWhdzW6AG4oU1M6WD9F8AwlAIt1BiuMaad
oo+e8Wx849blvr3V4ZW+jluX/AptuUlbts1yYxaV3JXckitFfywO6XU/vgMMymTj328+ddnM/2Ol
YYO9sB1Ngx/HLvJ/b75sym27POMr/nRjt7ds0X32hRe0tWKxj0qHs48waZnss67jpJj9DQVYp/mA
ADBOzcGF6M45YHnQzoGyRF1vQCq+ndQ4/HLKwDsQVBtoxIx7MMn11re2XrO3wHwvost+4xdM7iNG
8/UQqmDWQBYtZy5zWZKTSnx1LzmZA1Kgf63I8ZpSkVnWaZ93H9agZUjZxHu4O7HVzxDxJaZ2Sj/c
7eBML8jRkvMEjzqWw79ljNpH5yY5lRwTWFHPxKksK2qTxYuz25z2OqPECKJzIHBjFM6cdFiPQzpk
Pb7dBIYZPEDQXEAtqAaRjJx5d139piBfUO6PG94E0t55w3benEw5Jx25Q+CvbOjm56ixSHyLizq+
ZSj5ME3tJtUDKUf7gn2v4SxcB9vPFC0qlpZ6aDvex9+RJKEYQx2FYsxCI68/47QqeXpSFrKwPZ/p
4uil/v120e0/xDg5uqkbUFQ0W3UU+fXfapXTNNaslyP68VpYVow/VLSflk9KSYwE8fJWqfsXSC1N
Hd22e/4NxB8GQkndO5TGh9Hmo+1p9Vp+vBwILKOTAsh1x1qAMYf32tm/LxBD1CriqGThzQgjA35P
PKi9Q27qUY+x+uHzy1NC16Npimc256QpmgfmKyrW6zTBbERuzqBGyYuqHSckqRcYWsnd8RKBlmB/
mpjhgdlRo/EeOeT8AB9BAbb3wetXuLPaWM2xFunbyN5GtMpNFakXlpJ7ACUTyw9P+xSGKwmxQhxU
+KzJR/w8voZvGTswWysa88Z3TH/zfMp31SjgI6hHfwGLJXAqJFaYlws+PkGrA2Dlo24O3eaQAusC
wv9tvXvZ1PTEMZH2x+EhlegXquEHOARb8MlILHlZIS9nyvChYRTLGWYBAwCFzTArVdBn3s6M+/CL
ZbJuoN7RDdA6sFOIoHMvoYC0FDj9OT7zDwdwKVMQAAv2IQTCBNxBnauIZHWi6HRkkcy2GRsEKTzF
CBwFI+K+JQg9nBEvBA2ZU314QrpXhWHdy2qAI2mH1OJAe9Rx8NJ3KbtEsXmjVjZI+cHQ0oj02cZZ
l/k4KSjERvmlyP0PpJMaQE0W2GlAwyWb7hgNeWPvOnUfHbO7lxsYcbgFeQ/QZd58lMcBQi/SXDBt
jDMVXFJ4p9eKTvi2q5ydl5ODSyDhEherKrtm90vtZWiCWcJisaq9oCr1W88Sgjypxcb4DLSgM3HB
PQL4U5jp3iMdbk0WoTtu53CYBe6O2Z5TLsz/ZWhvf3WocYqvYb+4BdctB/KwGeR10D2ZHE011iTS
thCSyUtgQrhVhTEqT0llwKu77Xcm7F9kAlgUsZzH53GfXhi9YzFyGfjijszM/WpB5hFznhoeG5Sd
TDxgDE3SotOcc9LccXIZw5penf0GI7/hgBoD8OPV5GUJ8869PuVDsOkDuw/QXRI52RlgEpMr+Xcl
c3TUVL62+BOh2awSyn+vKeaf+p/fa4r6jwSwor039rYfakI616rCXJXPhNyEykF56RhCqx+Rw4xW
3CDN3F9fGb62l8P8kX+TGoPt6ROViGIhxYi14yu1BpMc5Qapq8+sjrM1/7jxuayl0NxeKTU3tutl
3KkcgQYm8kHxJvWGbtsGZRDbJE+4yfhueF/AcyTYiYQ/7qcprrcuJWeD3CbdXwckLYezdiyyJFOS
k5JcSbk9xRhyz/foeo/yvyqH94hH2VlBmfyIMdGK1BdMikfgSVQjNgoUpJ/XW4kclf3DXQ7uAw7M
5fhu8lu9+4IybggoUMB2WkXiP07oNduYOmUupWrQpFqtBesyu9SslPHlZd+4X5bCtXF7A4O+IDWp
Wx2tDC+pr4Z3+075mlupYCP/ZOttIPGApeTrvyjeSggRTLch0LHf4Kb+sXmeUL+ye6qltsF160xB
DW5m3/6Wb3zF8uBhU+Mm6sOSvYjWBqT3fdqzTAeIERC1SMXrN4eTdjAqbAIHC+5Ce9Bwt38rflD/
COSdSiqB4VMGeY+vr/K2lHFbO3gkWSPRTYalBhb4LdMD62vzw/XbL1oKFZHGBg0N0+HpM2WxA+3D
yOMe6BUua47Rb/bTiqhxuH2WOkmpZL7IlQ9SLSmPHJ9AfqikGGP1H3zqCxcLxegDnseuD2/0cJw6
Kql46z40a9yeXF+S2Q4ksfc1Kz2JkSSs3tjsdMARIHOOxvdV8HPp/A1Q6SVWkpYEaMQ9E2jEr3xJ
qiMS1oJ9JY8CHl97Z7X7tN0P4TECfDHJfjG0E0K92L+XDtGPUiW35Z5iWAfqe6mT7QvGES6K5f2l
ZITySsEcc1rv93yY+k2PujRw4DtgGxemdOsgTnSnVwW+fLm733ZU0IlXMEIUhwX9TiEw3Nmdl2JK
Z+QwjybxwkAU65IuShzI28qxQ0UE9AEPG6YKFLU42SizdEhc1TvIODwK/vzWasiN2GpLXSXamNLK
ZQOPWgpsyXHfCu8Ex1k/YzQyEqu9IXWBV0CuoORu0Ab2IkZkW9ritP9+eR3oQRC8WVDBsKoEtzOD
kqCAbKsHAiYtZfBo1lKPuerRrT42MjYI9OUyWFGyL63x1UiRplNf63RZh8pSrTdVOMQ1z5QhBfs8
7AgKaZaybSPcvO4GOCibuGVKpseMkDDCK7ZLDcfnvk1jrO6WFlf43DaRUhPwzHbMBfCVks58xPIN
4wu0BMWNK31ynpjK2HaU32Kd5DlmuKrPKMcm88AIyx0kBXwD3cNYPlRmcjonHBsYNlK9tYwk2oD0
5LMhF2X8xiSdPeznkUie2eWP5j3CqI3q9u9F3fkTdtixNINf0CxFW6VUvzWKyq2tx9rE8np9VfCs
nyifBlWcOVP61FzfMb7C3Ox/Gt7zQZkCUvidpxohyQvcSyr/SD9Ae7BQL20IKm/LDwgHyftZ9VRI
iDmPcHEw4YJcd5ZkIAW/iLNzTvuUDAhMlkTRNx4vOKLsWaCQz8yw6Ssn3CuUN8yWKExbWQxt25hO
b8vQGnRZGjF0MjUX4D6BzdlhIgIr3Tmq6IDzO/vaCKMra5qrq4ELJIfXD23FNzGencGrk1cX5K98
lxY+GVN+EGVXOaiv6+LNcNDLY9Md2+6oo6nlmaZPSLZNkt+SKuf9gaH1wMEyJUHCpEOMWNfS4xP1
g5rk/p7vmwlx2/Q+fSfLF3951mLddqFOVGCmbwd92DNnbdgCfyZToliUq88Ml5GRM19mB609MIpl
Zc7F7zIpEqR14GSJtho+ON8pENH2Qjjkjcc5kBk3bzxexbcX3q3IOZGqZZ/mOkGZhkEHGkW6ORYO
KoFjR5E5w+pyt8RFwUbZ4yzhWvHQ2gQewDVuUItiPn5OZEyHITsBSlq5X2CU5qcjHIDr6Wg6uy+J
zRm8emzSh7x+nNIHJX2wb/TxvvEGjXwATu74JiuuT8RNcRDC4QO2wyEE74kgbA5ENnA+/Vl/J+FT
D0z7Hahk6WG6yemIr89w/9Sim4e3gGSsCq6vnz75HIBHFQYoq70Yrz3J4QBNGvnwHIVZmnMaJrCF
AzF+KmxJhIFxLBYJ3nIDcicOy/l4Vb6xTF39+ONCz0P8pgLBWi5OzMjeMKrxpTIFss7RGR4ip+e6
kwP0ZfS3/GEBFwfp9SytATtw/PQtfeuRRudRaMwBF9SFDH1oIWfrq+6fMiCt3ff1gD0XvnKVY7aS
dLV7wlnKALHB7syCSuzZHLk7wLkD0lr3GmqNu65sOX7rW1nczsshnN1nQ9DFR4Ud7k1E65zHWYMC
jCs/ch4n2YIj+VjLqZyky9XiAQyqNHY5ktfFCMmoB9c+DC+kcJzOWevybiRLAqrwSr3j/c4ijZNO
/W2ePlgUcIxPtojJM5pSYGoQWres410yO/JvJ4AzCwGet2W/JJxzkNC/bJ9kV4XsbJTIohx0JfQO
MmdsYcM7H/tbqC8ne2eZfE5g8nIiZ+WIvz3tOeXzPjNITur2W2TonAUmSTfntF/MxGB4HMJL8hCC
nF0b3G84UsjbJ59j19DJBZuNbmP6zMyKH0yeXrFLzgu4PgNd8+Hk8UEqFObIY3Rf+85HGT6vm0KW
hWytsRCt1/bpguHsBVUT/kp5+b+S0n5+IzFLfw8fgFe0COlQGGBJ0o7PBH/yJ8l8mc33Xy6JUxK9
YdzZr0n0xnUiegOHIioQQ8RSoxLNWGWdqGLZCXzm5MKwVbpogwzckQMTYjGWqDlRGq/smLnG5QIR
MPMTXO8u0D3WT/d42kQ5ZMLZPdtuh44egwr2TdQ234rFBsA3TKtdaAfOEAErk/wLvmOgdsEHsSi5
+tuvav6cHUv+bgj6vfH9L0DZ5omeZoZOWu5rdX/Fc1oekeaxd94kCLZu7jMiOZcvCS5YviC4ZokO
aRaV4URhTgMFMAogjHPYwsfASHJ2B/SpC3aNJHvIaxijSbLnwu/A9SvGYoZ32YYFNFzeKW9D76bA
1kCdFF7x3W5/HvU47dGDbPaQeM05sMCYoJ/xUrcAhdWFPdOuS3iObx1/aJgXoct/gP8hjYMSiEuC
9Sz26al0gauzPOhj0l75Ys41Mo4Ibzvqb74mxKXlb3R1Fn6fMVjjW0FWcOnwG4zQYIiLOZjoEPzP
9HbpKP/Uurv0pnDi2Q8AjAcVT1uHpJCvj3SxHaf5V476SOHY4XLgZ0oK74JBaVOAXmX8iHDimOlH
HtBkdDzt7nHkxfyNzpIfV6klastuhh4WA5NnW9sDi2Zb2xLZFLG2HRH4L9q2WxV15JlZiPGZmbnY
aj8zEGNmysVaABPdTx8d81PQIrzA659TVEgcDqIjyV/gYlb2azfAYgBvBz9i7+AqFBKhxZGags8M
TrprtD6XVhAF68EKuzS+osg14QTYYBVBXRmsJpEb/Z3nfCN7lYvfalziV/mtOn43ZGypz0KRq4dW
sFzYR9DQTQdF9TCRKPhIiM75cQchujls1QNmkqk9DO3hVqIH218W5dpms0MzB+eVUzQv8/F6HG7g
kfcMsba14Wbf1hcz+1MVeicNw1OLjlyOtexEkWpxMTrjtcvVvaArh6LFZgBH5RmapfyF5GI+CBF/
W7IO9Hmt+7MhK2yMrr3hb77n+keSqeYSHyZHTDdPpC3sqP0ou3bShl5jdRPRU+BxGZB0t9wlHrdJ
VP/XJlMVLdU/hs2OpZvqVlcd1d5u/6G1yh3D6DYtci60Z3PNqhGX8fUdeSQtWZc1uMaNbITpBa8o
NQilWDpAOr/TgJJB+r6OR3zp+ETwvvR4NHi9T2t3ItQAfY8izRydHG0cPdzM8vJA6zZvpWkzZE84
6ch7iDykW7vjz90Gj9BopEXrNNFi6Cf8/gJ5yIBpYNXK9xxc9ZpJ5r56wqTFhcJb4yelwG14I4jB
UfBq8hZYR3BrYglVncSSojieqOuSgEQ0iffuatMIAxfEkBe3rxR4zmmQVo4IluCriGDpMa085QcM
Z2RhB6M+Ws6xuyTkp6R9kkJjg1ayoP7XwEbVrU2CrHd9s+f4PQFU7w4140QXri0pU2VklZGJ6d0h
7p6D6prmhF4XsgrlCGIphQidshaDEbiTTozMh4jrpeLwFl1LClWGEmM40ZGX6DNnUWepNJQZCgxV
BIxMl75D5m1dII8vhWVa9pDwzykmbBVrcgYW3jn1A9K5d5xaguelatSc3BaZR5sj1wnJWVsqBIVB
toYcDbA2LWtCtirxr7XK+uTj7eKx737cb5IjYSxBP1cPP5RDyggKQt3HIKYUvtc/QBHEKVbhp2+k
FOAUow7YQ7CUEp586sj62KMg4GnnUZ8EhoJTLNfkyVZVeaaBnfE0G7h1UnmIL6h5V/EDTy6TJe7m
1bpPj8yjyj5eWVR32BwZSEOq1u3YRlwUHbifCyQb2KSwQfmY27uENj7K56gi1GiI1UFSWs+ZpLRu
PmcN6e+Bg5e2DM5RA3qNNgLNCsJJ/SMqldoQoYq9mJxPhjzDPMDb+N9PdLrzh7AhHl4OdVvVNC3d
+sfDe21GU+lM1A+rMgTZo3xIfO+8O/BxNQr0kxioobk8r/TImFdC8avxaXHI84G3HxEfCMZwOQIt
clm6/Iw12y0x9SOgb+hUIL4TWOkPRfOQFUlvkLIcKAEB9HytOEGVQNRspnk+lbEBYfF4P9yfWeuu
C10wdGso33Sl50QdFHFiorTh3buNYfaGWSEVFEFHRg+QJsx9A6xuOTOR7sRxSWx+i5zl/JLqSWO7
oPs4LWFuVx7U77jbOcuei+NcJRjsORit80a+3xyHGDWadcIpiPMA5x8uQGyY6oHwJdVy3lE6TkhH
VhDlcVoOOml3BGJePV7Sh/tyxOF8QxoOl42kz/HX/JsbS0c4mX8ht0SrSODexPRKSBFuW0A9SEzj
WDSH7LrXsSmHOfLmc2RavHijv9Jsx6heyfcNA+2QBh7XyO+kGq1ExKgzJVpK2YocZnxGKWOVsDrf
VlklpQzWdH1xoUsFtHd0srSx9HO0sP3CeWaChtiNrpWBPpkf9GYiZqRN1Y44UNO7Ky0m/SUiu+rY
l55LGFhY8sDrIlGjhaV/Zcsb9Tk9jCTGUjWzI03r+RKNZczQ6hi1PFKI1VBsk5RphharjLU/xdx9
8bWX43E87XONxLTHy3hQrYM5+LdPu4xWUT2crT0iDfsCy0i6V22I0D3StPZsHyDjG8E71tgVsh85
ePD56F176I+INchGBatw9elW6cvoVOlT2UXQoratNKd0pjXba0rbAS4wYzXqOp9f5m+cecmJRz/8
om0hzYY0onShv/pPwnkciFGkaF9C841WkzEX2wQyeG6kFEkVe4Aij105BCnR4UFckBLdNhCkRPBx
z5aBjDxL/j8tzBPOgUWQ6RJa16mxiUJX3ueMvL0SVydLKVY4te/QPS3eukJAV4dcP5zmYzodK4z8
lyQHTTQd3zPBFghDxUqnX8AUOZ7GEHM63AfGV2AaeawYHf17lTG2f7DEOtgHHeqLpiuW9Q/Ugeqc
0uGqaKDSrqJGRwAGCQ8BxJJMte4TGQ8xp2cgQaVBn0R/wNW/FLhy6BPw0H7tX+ulKNWVBHKLmB9n
ziJ/phD/v2SUnFO910JGpx9GCgUlqZXIgBReBv4Yl8EEjcWF8QSCiPbnwP128UZcIEzb23iduTM0
mrToNBPKQaMPrzNImHMw5NDKHRXfwmuD0QY3LeMVn2I31A+3TdJtkrtK2B58l/7uWryNisA4uQOn
11PYYeCmKVo0gD0WTiUycFCjksUjxjYBm125a0qi6Xa2nGA9/jyF2cPCfQT9aPIxIEUtH4kPU5rB
meDhOfg5bbBcAwe8tj/f9zX+lbNgPW7bXaHuTgS6tbstUAwn7oDlnOMOwSVs0fgKvOgi5adSRC1t
HlNKz9Y3Ff+xZs35w/lhPI2ad7Hlck4+F0nXRe9ny5XegeyKrPWMnZOfVB5qdX68Xd2e3I0lm8s6
PQxA3A140TDmha53ynZnFO3VDky9g08CTg3rb3IyBwlHvlYxlP3SjAaGq2PEtQZS2g9MElpiK52w
qCSDGmGuSWkny+gaEkzJ0bgllc/5wZmVVcAZ+gsZKD84fMPTawF3jiFhySiTKWSokj+SeT3CIWEW
zICpkvXmrQiNxf6EA8qxAXIGdFQkkJo4GwZU6p6ObQYvKskPrNBK9vcu4C8uApMG4O7gCjP3nfN9
y+vJDk07vKKIpOxZAS+DAF/ThrFiEyojhsnwhoKYTBmU+Jgx7h6nOWnBqC2sbTs6Ysylk+SCEUoz
tx8442UUlDP6CUG1q5c3iE8FMgbWFwnxeNskGz8OLwz3CYys8Y6WOwoTZ78T1LolrqbgQHcCRweC
Ka6468mLpa9uY1o2Lo57JfoffhWdITlccGtjAsSQ6vbnWNUiXZMzX8+6HDHYHGYK6iycyaBIw1oJ
mjuzHILDzCfqkYJM38ag51/Z4LKXO3kXqU6A6bgoUOk3j58KrJrgm+yzVbjsZ7Eis6Llgj+wXixq
uaBAfdZBgm2jgcdRnkg3dfW3chT0NNeVxAnoeWwevsKmm71bfRj1varvb5c9tGpV3d3Okv8HImrN
OCMFUGujkw1lJjYclyjsV4nNWRpHMnOsRi51YLEhF4sDLhRpqyiNxcHl6pZfwCMZqpdjyRLCTYmJ
2QnYtiJN41rxeswK4Ptw7/SBvlywmlWOFxcX7OgJq1YRTtw1agAMiBQdrroPekA/vLG3bOrEQmN+
52DJQLcjztP7tWForjFoHpKZ9e8DwyreCnzy7+hWQY2aVsDu2FeEK+SOyoFOp99EKRhHVgL1fywD
9D/hQf6nqIvC9bdlgKGrzZheYWfRPgnYFBObD6SItpmKvpZzCvkZe4zYn0+2//LSQFSkdN18Umnm
V1poynbe4maBGCeljTqdzQE7V0m0WiUbOjP8ZYzP/vOCr6lIKudQv4NrykWWCCUr/ZRr7rZ4Au+D
Fg5pD2kSO94JVGuDYmrHPRUKBWQyMmdC+LWr6oMJ8HaL/Gl3ItWaU7IStsSFHrwJd2MZNM+AXG5q
qOQhgaAMl5EMVqSGkbhBtQqNJP2a8UsjhBgp6KvhbMQPYMfjDd6jR9VmMs775zR7xj435WMxEyYm
B182lujbXYozlZmyfFGlIBdxTRuIad4bKvGthLhiKMFr+aXw2ogngTApUmwlafkvdrPVyaXKUmKp
r1W2uy5ldfzmMCBAWlLFymIRXsPmL0ucL1m+FbtYJukMFJ0fbExNthuMJE5SlaiNBMkyiFI3KHhA
183vwA8iRQX7RtpBkfNs+N/agkQUOZ6muZCDVBvU8GHQDlUEAZai2hdSTqmlVFHEIpRQJsMnlLg9
rzeCH6RgUi0Z/l7wFkVWwUY9bEpicmncpETyN6E4Qjox2n3k8ZdimyltpyQvfTuziCD0hEpIGWTs
m/113j5QA8vmFRwC9e9W7vo3ql53EutxsxQ7apxCyTvHaB54/Z3jIo2GXsoZkz01w4AZoHHtiChj
dgqszi97KVYV2Xsb/yOJ9akRW0b8URRd/nj3rXv0EKwBd5x82YquYIUVL7QWtLWOwRayEJwwF8Oh
sQ+QHaJehavMPJIDUBc8XOg5TjEVjvKmhc2OZa4/LJWNskY8VX0AdDcvhezKnUruYRvpY3xZ4r7+
Tsiz/y5UlCjludECRCCA0yhKlCNSz9cyhA9irngxSd2BSoQKhIojVKLJP1gVAfYwwjG5XHbUGAoM
GDeU75j2KCs6in0qy/wZOJi+idobO36pKv/RJ/4JibUly8tWbV3ZWoYptr7fSsq0nYqmykbeAtyP
aGXBlzD8VKLawckfs5Vx0MKrkU0kHt5e9NGdcBAGyNhux9nqGozwRRxaelkkoT1Hda5rboLIlcTR
9cSVhOs/N5lc8ucwVrSEqIZNYRIuM590ZvdeuXpDtw1K0HNwmjnRvESjcjwdD/V40FCVWod6twGu
Y4apGV5Bac9huuHNLdzsL0bj6WagzEGYCLn03eV+bO/Hfjr02QHlBrQFUAv1AGB3C36Q5KeNn40C
MoBFadCUcCswsj2U2bGpj/oEbRRSvHSENIvS/PJUzjc5kMLMW0+jrOCgvLGOsrTPV81XK7fPol4/
qvpx8wrym0M4fGiQ392Ov1ZZ8GgGCmL91lcJZMTMrngQMznuLYoQ5CCskbJzoDecSuAUaHegNMSj
G6RLXj9SfbLjCgqrBgGFOX2in5ORHXUG6zqC+Rx134YSbwcvOknHAXSEkhH3XAVkWRq9KYsBF9Df
jcVjke1PLNjJf8QZyKyD9TV1daSAyCGR1Gy4J6AGiBBfx/8uzGIh9vLfH+0vuJieNXyy5ss8i6Th
eM2SWkmUNNlsWS8SupSM9UMAY3t3QQ3Nvg/16xuqB1ZE7IdYDhkvaB0Qj6KuQ4k8fjhub+wmUBGG
mBPpLNn1uIPp0W8i1uNEa3FIXo7O6PzJXinfLjSV8HcWnx+SLsYGE4a5TSq81mMwI81YIJlbTg0Q
sbDEab4FLsDF0Ue/RZROF6Da4H6eJHAn5WQZAiZQuNFYR0A7R6VowXD+GQUC1qyfvTWRWzH57QO7
8YhjI32Xux6ocKjhJ73EehErZvwxN939OnFr0R6MMnZHxyy4PiLv36NjVm6ImNNLYlwS/fTQnx6I
nKgHXotxPsRbovueVft4rY41ZCWTiEeMU7yhkI6ACMc2hMEaARJutX1BWqsmc2fwM27+hIgVsjqw
vgsaXVprFD5whY8dK09N+jwi2O/4C9AuKR6SCDNWiz0Z9eSWRQpAnzrOx3g77KZqlxJEQ+s1wud8
bzz3P5gQOsuFMUibJWCWdNm3uBt29bCDbWzxFwHGXYnqGjvAOEZAFU9OeFUFqmjeYwKbi/w/jrna
9g+afxK7ja3hbLem5VhC/PutfPX3pukLjbEOcyTjy2qAYtJ/ZthPDNFZfF08ufajmQrOvmd35chJ
lZMklhpkDOYL0Z09ltwFc1x+52ntL+ElC6sMXX8A3xaJtZ8kTQuDKCxhMpM0dLwwAJp4vgF6RJvx
Z/o5Bn+miXonWMwZBhEyLCjaAEBAjC2+fBxpZwRIb12IAK+3dwN71CVu4AzwdRBBLfq18Q7BQPIN
2u6bCTZx9sb00arf5ZtHlQU+UOnAACkE9F/3S90/M3fh/YhthJ5NKLwtg6NzsKOpYYk9biXb+WrD
SYlDPKV+gbE43+GShBAX0VUMIy+4HfRmXZbVAFywGGPRZTd9ymNAKLvxuSeee5IoNrWR3FrqzKAC
i4M74zLeEl2YJ1MvttJqoGfi5ryNr6jLqC27H4CO2e6uKPESWUUa57zpisjmTyf7GNM1h/Uwm2QJ
R5kg69NyognH83GbiW/gckuOrNK4bvDm+LqgZAJW73vUt/uASo0MUn0iPTweNlGtPKmKsNzaRkCS
G0opE46zbzWiQLu/sO7dbI5HKMykwrDpBpDBkptmRxDAy+YTDnIKBN7ZMQ6jn5EjnONR0pzqsU8f
qvue9uZG1Kuya9tdQHsUg4EGyNS3ALP4+kqXodFwzoGG/KBg+uYiqboCeyGbALsIYcI3dh2hcnUd
eklnj+FyA383j9v5+NFb2benXvJ1YI4bMZPrsj4W1e5qvXPOCcEz5uDpSJvJRLAEZFCmnL35EuSv
p9lvvm19lBvq6RsbKobZBCmeGDKSt0Jm0riJgBrgfUCl8u89hGqJt+Ef66itxjJKkcOJYhr/MNap
TXVWT3rHseSLTIeR2o4h1AOIEJnjMUhiQG8jjGbJsfToTFZo0wmXxPiAkgOA0bCBox12ZjCawX0O
JiAXAa4HRkC86hvIAH5L4WJ2W/j9d70nlcoLw/M1nB66Jk7HXfi4wstSJG7XcIu8TSYqLVtKJEQ6
I395w3ODI7jR5Q3fLm/48soEJMi1n8so9lEso9YJbvaDKaez2WX9jhGnUiDCx63C1AnddtApkUsk
GJYZTM+ICStgPKhU2JGX5OA8nOaHen5E4zz4ShiwuAF7w+7mOKtRwYom91VsQmikOIedY/he2iYx
mWDdj9Z0cLLDhhOKCho+nhOOzPO4M6AYOXt4SubuBNNo2hPJfHKQBOyV5+7u730ymWrzgQhaPswg
IBJWHPSfNJ8aPxEPriuRRLNUJaaOiJw29519j/XvFucexmWE313jmIG9cfmPbQcCtT/cG1gxdcfe
MqQ0l1//rUDPTjm0XQ9yklRVtpHQ8M4M9FX3zhDbjpBaoxPGVEU6T21IwCuCvJvvJI7x0oXdK44I
2JwsR0omc4Q8SfCbyLItIyTDibEkMrardtzUScl2LE26NDnPDzc0mYJntiKSV3Et3N/g4CEPBoXH
hV9BsX2/PlJ2qZeAtK+k6II+kzZTwfbreIBGCstFNnzdRjXL+G2UaWJsOGnRRYs2SIghaveoRqOC
I1gVnXNQWi6LVhpbhOspoG/JesbbpVVMnX7aLEc8vqV3/4DRUmEwVYb2EDqNe/V/d1mq1IUZ0d0B
4xcuS0c7nBf7150sAlDHy41bWR4TEiwRpA8aj073aHWPWvfYGA9m9wDIz+L4m2xPyW08XsfjfDuM
S3IGe1McJM+rc/IXMgiyAK5JeqrVzt4x5lrubVjkXPknw35SoyDaAgeidjFThWuSkpkTjvsAICCJ
aSISQhB7fePQyBiNIirCGjIL+Q5IXhVNOu4atwZ2ZzFm7bCW75nfB9YjPSU5icD2Oe12BD1El931
0xWiOhOFk/xrBDsQddhpMII8UwAEWCeS7CaWyplFBe12Q8C3RLNBPr8zYDhLNFtJSkHhcdrruUWE
sznyv75aKF+70LqEXcY3JOCq0KwB+aBqcu5HyAUFNCearVIFC1QXcWMKFggmUD3uBuGNooHcGxy+
bclzHvBkdIdREyFDAVkJEMGh5tvFGUI7WO1PLQO+dbQMMzDMRcjA+84A+bEH/8OAqfQGWvQxauGZ
0YEXhMaFI8PVPGS29B9V2v4D/Hj7+5P4D8uRnqWGXZYQIXgM03PAA1jeYh49GJboIMCqsHNUUeep
b5zF1qeOX8UgicVxurnZxT8fN4U8axdFnrKUeIPGe6Gmr50LzQuPFqzJ5AU6nvoKsGX72Imhnp/x
dPFo0dDwUPFE8TjxLFXwSa8Rer+Z5xKRgYL6RZOnBmcytmTQsABieVQwRbbcpDsckTwbDl96g1xp
f6jlqIbruIp4EnTj8W48XMidMOXG565XUCj6nB1YuK3ABgkkWe5tirZ9f+KUc3Uj+wnXGrc2US3c
1C1pnL4bcbTgvkYMxHC4YQUii4CQTZncw+ppf+WWoxp9xdPDtIa7mFuY+xcGG3fOjjuc+/YGxHEb
cbtyryLGRtFtvdy+cptyj5IdyFikiozllkTnRFggWyluwxGJNfqJaBzlvuOmy2e53bjXOkco8RuM
MIes4y0h6/SuZIywB4rA7VR69kYWtdxC/91na///zePoW8PG2yjueSYG/9tnX+c5b7obbjyWLJmE
K/kEw50u0cXFUBW/P2+iDqn+31ZZfO9A3U3us2KH44xBArgBBKygGk8LUKFHB8Ee6S43go0JqHLZ
oLA+WRcnIQlBj076QC5XJihhk0e6JvQNe6hrcJQ/78pNpOW78lV1H1F5Bbn3SPd7Qb5Isl5gDmGj
hyUmSCsy8tgZoGPHeKugRXKaJS0FvCqvxvBchuUgSBCQbe0PNrorBLBkfeccw11uxlvWJ6bYs+wW
zZ1/MbmbfcJtqb0j+28UQ4aPGmR0O6bLRHTINqMPd25u74tp7yBTz/YufCMgDu3hNO5r9LN/rVta
VrQcaFkH/wKJAGXLaYvY8Z5CckO4sVbz7f8Rdm7LjSLb1n4iRXAU6BbEGSS7XHbZviGq7DIghDgI
EPD0+0tUVXuvdfH/ERkda3fv7rKlJJk55xjfGOimyp6J0jDzJooGVGKSqDv7VS4GH4ShwfJC/aA2
UT2GyzkILQwC9MS48/2LuuHOd2HEDE8YH3Zv27apxgZmdCNamuins9VBIRN+LRR414cz4YwAtFJ3
vnrdIzZLkiHxlCMX261aMdRd2WZvm21YDZH2Qy1pDsWSX7QhoTi1EV7mMN2GOtqK32oTz7DNb0lT
vpRVknHnPSfFHG8NC4EXXDIgItgtl4utzHvBv4eLJ/js7v/Xo6uuM8//rFP/cxP/V52aT227U9QK
b86RpEAyek5+84FQrPugmY6m2U5/UqhgGmAv41bKhfEbMQqqZeT2d5xD98rG7nfAC/+ECC7I7chV
IFYQIdLiy50v7yyx1XlOMEOuC9jVjBgWawaay3XnY5Vk4Ui6GyYpLchokyhWWt6+olXNswC6c9wF
yKyIdHF4GvCQgyLWCImCuhLyWKi7gCejxJoGRhTtXwHjgRIuNNycL+8cnAfiFL1s9lV2MnnNFicY
mQz78wf6LPiFZHK1HOGuyv0/pX718iuINSaw3jb3yehSch/F702ET/HAZDvxzJDaIgH8JXfsxp/y
h6fTQzqcrPL9qll1KWiaV8hOsPV0r/ZcNUL/hXICoBZPkX61r78NpOapWDxNrFLfkxZNphHPFJlG
KdsG3SD8H6tHLkxnHZAZQ0daHj0KcmA5vcVDN0bBOLpdE+rb8A4d5mFrrjZWLfpGaXS5RsSw5FtO
6rCrwx172OtJR/x+/kFLCWmxkEogLV7VEvfe0v1p5IHcEre9viuohtrX8xeP5oZeIc0wxsG8J84u
Ci6e0amDer3vv+7oCAKK+6+RXvhs8cCy6IdD3eSxNVEzgPVYB4Gn9fllENhgPLN1nfGYmAbSKb8w
ENx5iD95oE8kgL2c8MefCeiOuBlsM+C/BE5ZoUM1w/iOh/tKJ5E5XiHaOqRZsXjKWajsX8pzLM1R
22P2s9RFPNzIa+8K21aAzazrg06J2wuQFc/6xUArhJXVUxdeptZw7N/RjfLY52gmGxCsZMZwcdlX
VEq/tkLteVd7MbgRo7yoUemax9xi2yXu6HP5W1iDeShzCjZha4Q9tjU8a5yLT18qSrxbcq2SU8kt
+yUv950Zo5jYjQmXXI4Hw4jFCQEtEzrUDa9FBGxonMSLjtIJ6Rg+BGSXnBn6J6cGZhwWB8cGOTuc
GtYPDhD1O0fIdPx/l1H0lMSQ7T9OEUUVCJmt0F0ahvHfyopNqXen3Vih6U0Qkmwea4F68a8FjcaA
XJDqKyf7mRtL3H9wt+GgwC66AzLNcQJTH5gwiASq2cuRooqz4voFj+gVc0R2iYwiTg07fb9gR1vJ
+xBmMLxInUv4pUAdD9buWL0k4xt2k2u4fPIbduSHkgSDylv4WfGB3xpvMNxMg5ZlcWDvT4k+eSIr
gf4NNB6arDIdVsDPYtE8mC62/DAT90K2BOmtlz9gJhwu+MO1xeoKD0KPCKY93qjyX+GnszAWNa/p
MzAM6XHjF1/p5YVzkvoR0jm/CUdkS/Bi+kzSImUCTlBEJjehNzGdNmLOB8+yMF3+wAz74c2CGqUd
hDO2slT0Qpxl+icOK14IfKksvlQolBhvsNbcDaRpaV3p1wrOIiEeaF9V9AYbBoVD2Lu1g+99xGXN
cyWYjTQGOcLvp/hefeJnLL9yCryV4E70A582NTD4dK6UxfUXyjMUsgv979WJMpONtRGL/mFRR02O
EjpRpGRDv/u4IBz6TjODcSMhnKhDTr2YO6If4GC1qf0p0qYp5E3XT+JlJ6TMovIX1/DCSxvvRKiO
7LYMPXGPSA52mq3qYWIfRJBlhZ6VIRlv4GeyAgQtgHWXNQ/2C8azGZUixrOL0OVRm+n1YzaLyzU+
Zsp7fG4bXP0dAprAbOwZjxH/hRL/KBtzT8YnpTl9UX6pknhPAJxrmMMyRVAT+/hTHoLx7dyLSFVs
T/1b+pspynvJFRHCSuVJj52LIhgF3zsFofIOvls47Fp/RsLXYmXkYUDK8Vh8FdTTlcMnDpGfWAlS
l/nEN6XL/k41sb8r67XObW4Fs82vfHmdvW5/ft0+5zHxOzxePFuEt/Jk6bIFxsoE971NspfVSgVY
6U793rQiqcJMMv2VNgIGbi4vise/cRps5uATr2r02Jisvk5s0i9tDroPBlEEgPCTsbgJsfjJShxF
g609bmhUFD8oDDbjHxoqXwZfAJpq81l9Mp9xS6OfirSEv5PyDUVMMAW9KvtVg4LBjekuqsNkbRpE
njNmPZAyzP32LzufSPSVJXqHRvHs4OcjQMEmmgr2g6CpjgK0ulTHIeTrfOLkXVaMe7Gh4+NA61Lh
WrQ0O/+sy81hMYesVonEfRqJIZ2BJAtbOgsGKZJY2V7w+dYxalwzjdqrQIxxLmCQR5nLFiVXii0q
dinu+dTXFL8iYWbjqTePIwHcWkry1g2Zgwu8nU3Hr0b+b/r8T2uPphWhPXJOvhr68ORv0YrnqwGx
1t7EUuW9/KEWg0g1QNY60RYHhifv26/yhZsoSrMbn5adNWGqBhNT7AvTCKp+wRCD8brbeDJ+NHgg
vzj5OST075xiWeOcT+giyHIEQitiTpSzc/8J2Zm6JR1KxS+LgM+90tyKTz+kUWnO6MpQp9u7+QGl
bbN60opTQFoW2oILNBz3vCGVlPNMnG4bobF/QagI0gV1pm7hI72bCfgr7c5GFQshXQ1w6BYps23w
bw20Cm0VKxyCfdR4mAPlJ+2dM5TF2JN1T3WBO1DzyKjWCkiiEuWjzTNyR5wtygdCwkoXR92mc1iU
RPDB14eJP5dmuPhROHf5VSQ9yk/CSr8BWFE8M8VF6EanC6WEuQTpInydhRRMZoDsXzYRZYTtmWay
lQfbBEQcA9hU8kRR+86ByLFIOu4Zlw/0s3XludN8sOX56e/eAn4BMmnGD/2JYAo0djc6WCJum/R1
hXM3FD4F2VLeV+Mqe51FPc2gJg9gKLAJ+lcz0Z/0Y8Qnx8N83xNsCDQsstgWbBgELMolontCDW3l
yFfXQy7/a+ZVjwgXOVh48qNuTwXNtbDmFxLfHPfUe+Dvh/gpUbuu+422NP95/K/oG7aPHImMui+x
RD7h/zIT7tJIiLT8REhq+BfvPxE6apb8wV7G/ujz1XBUXKj8Z7rFAWdJ/wo1wUxeeWXyKpoxhyNl
Xr+3jLcJ8TyPtDQFZoIRJPpWhBYwArccdEVAOvmdektSAce1cURrg3AHGgLanV3nQ4jbLj5vU36T
+y9Tf7HPph1AHBElwuLVZT7e7PKLBiq7pEYExK9JS24WaiB4tSyyBkwYWCb2UmIDIBTI1v7yOh0b
8MEnUUjwuBck139eJneXuukZeraQpg+6pT/xG1z5rFMH9zSnLC1ZukQYCt/p0iJO510jAYNiXQTa
OVNCjAxrkDc7iW0k+kkHKYyGsPzqXqkKuHO5sCnWnYH4n9ODzcFiL1ARcYbcx3n3A2T5YFeyHXr6
7a9CMMCjpz3qyD+RLuDpWrF6fJnoFs75XknMZw5ZFr8hD/GTfIQ5YVaRXsRXghWbxGiStj7wX4Mq
TC4Es8L0AisKWHR0A+72V3xAxpH66uLU+/vfR0OvkkpS7aFUcJztrM0TdShWR9Jb14sfuRTQI0+j
NfD576kYthDwpVWpv0nQ1PYkRSZKBbvZbrfWsvNkKv+RGFTvMopVEYGXewOu/a2rL27VuyqGuK0z
ZAidLfSOb7pmG5pdUQ12tr4ORhbEYEzUeR9NBA3ZpWHvyMUhpwAmXClkpGhIWeawykixc8FIxXGt
C5zOJoWa6uxSLLyEHzltcp0EooYeCBc4EBR0QjaNcPLcZkoIgMZuRncgrOZw4uL1PDIg3lChmo9/
4jN68hf+WMezbyWGkr89HygcIyMQ0BwXb1Ks22JXhwV4iDhJCT+Qw+YW9ZgUYFNe2TrZz3PMqTq+
Th+cBjyBFGi8JvgiWDy4W3B8GP2IXurcLe/8zsI8vDs2seZpjwb0ksZeHU/iCQfnwpdzpbc/YPHY
o1Z1/AsnZnLD9D+6xgMWMPxfLOxfDHRZjNqZnjDWvU92GaM0kGpJPH5rU3t5E1xORt/ov5BTrE7w
HFDsD5WpFYShwpknByZ2hdyHzUcNyv7m/GNzcwRy9DFT4Oh55yUprSe3dI07Ja6yBOc3mBbwKRwI
whQB14dXI3b8D07DmnY5B6PBgJ8LsqhMCYdnv6HIa7o9AOweQ1cvgttZ5JSovIJe+QqYaGxLf6R9
hNR0501kwiM43XnkmrPtzqMYZzRsvty7bsFzIVkmDp68V7Zfm7nXzIW/EvCwIKYPa74zrBNbbrS9
T/MWvuQyeil8f3SrueDawZdUMlf7y5ckUQSzP7+TaWmTP+nojUnmFlEdZzMEdsfYA5ULMzqELjPf
nimodx3xjhv7hGTFRsVc3/6omItbQExI7mZOSq3QertWpHVoJ2CvnrSuxXQnhBlUNTLTImS8rtlQ
W4sRNc5RQhXwbF2Z+JEKxBcMHuXzYwMUAIM7cZbMWTv7ChH+Ys8PgEXyH0SjYy8Gc2I8X8gKsKl4
Da++hqfOBY7wSmdZwnZGZ5kEJSt/AfzEYi4yvGInHcPdO9CT3buX+v3s95ZFshHYahqSPKJMLAQx
uBjYRbDOLSjLmDxygDW6RY8BnDMotRtDcE52TL6cMJnHqjLvAkcdt8PgtTGpHtY935vf6J4pjLUE
UBQyG/gRw5vu3B5ELxx28jrzefjATbwQqTsZ7vXiqkg9qyOBGxCLMTgDLT6hTTaP+jvMluFj2Lxj
FW5fjSpqdxaJ3URm4Ir5Bk3gIh2y9qDIyVZONl0C3Nwc4vxNuEgtHEPoVQCMcBVH0EY5diJQAMQq
v58pIADsey6/FFLy1gck1L9yd65gARtoLcPdNTSO28pjiDDx+RI4j9egC2QuNB1abLt+YVo34AFS
Y0xBIxczKrBRBN8pusi+Y5kEDRAUoYOQdhv0G1f3UgnZWLf+tchcA5OBAKQWpF1VQvdx2gLuFOnG
Vc0Mi3YLYX/7cgbnJxKRGSyrEno3CxKkTjiT3+v+fwFSGd2xhxGT/QOkXmtbJ/SGmSMyIB9mD9oK
FgR0di7yCnYuHHS1FTt3phJn57Z0C8W2RcxFjtZcvGTP20B7M75NfkbL+hQt9L3SvUGEEW6cOqyo
21etfEY5kvrFiMTEgqpys/BG03iWMakOQn6R/zAO2sOMdkMQftBw4Lm/433I58JzCQ9+Wf32bPj7
nm+c32XttoZDjiTkv43klDjnRFfOVz5RZm1+MlUSWlJsDbjBfs9HKVgOKHC9bnjJvPwXAVwbtHII
2B0G6Rr/xgv/j8u4n6hNPvKZXJ5qsgfTYV0Up6VHQDQmWRuKQxgmsUD017P3zTnZEZdgxKYRa0Y8
QDtKbYXC17Cumb8D9UgmECwzgXLDSQmcP5IKAnztwivtGwEkTMJdQoIYDtQqmVquWXq7ziuIHETg
svXOW889NTRq8DTBNbFOnLDQR4TQVt1E8iaqFQFaKhRBl2NBWYIxdz2RHwr0MrxOIZYFcy8UMLLD
k0hGEmiQ9YzhgCnhR+gwTm6ufHNPKU1E0W+l2cqfv5EsHrGJ3q8A5d9nvgx8N3NMVBI/Ccj/20r9
BxPBAQgClBA0DkAwEemILZqTMLiBydn4ysaSCBSlp9IKdn5Dz0d2MXEQA4oMOEugWAyJnIlANrDm
LO0z3X3bXInhcJWLmxL/5NXvE30829QPGhltw3HRj6N+7MaHi348jQ/p6WF7Iomdi77H4HnUjnPP
EHoPrUlO7aanA4S9L+RDMUHV2jLCeTVoGVBdgg2GJ8VHctho3o5mzxvZR30V1Gv8Uatap86ajwhX
kMyGSiken6kXTlzGfGdwj0deR6WFLVdMYR67J94bF1NEPFUqKs8Yk6/SxNAAy8c6Y9QR9PWf7Cko
G6gfKoTNQcbwaOe3pG5xh8WUM3q3xUK4e+GdHDSDb+ZBRq+h41pE5nkkqZGxxJdLUkzJZpv040HR
D5J+oIV94p3IMCjSuAYvpAzwMgOrFjToqciOKMIJ57EhYMnw5+cs+K5xXcfngCuWGzsCTwTDJXW9
xUby7/kNRDicURLjalhlKYhT2PoszNL3RKx/oVibg1rvez1pdKxP4uk/n5PaiPspZtMTOoXrUIKB
Bcwis3I2g+Zlk4dBRjVcqPSECuDXYyKA93q3Z51/kBzLJuD1h1sPrXoTWekIWDZYVKKkCIvHirPn
PAr4mxAX/obS5tj6OQ943Wh/lofWC2wz5wnL0r9dfpA3waLlfp97bb9zvsAPI3YW0xA2Hfhh9cf1
TR73JaUdpLAvaM2wtxBu9aHES5amDknhtz3vG8uTjvLsE9kHTP9GyhGh6GeL4L6KaJCV50Hc09fQ
Cy7Hloblkgh+SecyUStnevZ4Qawl7J0HKdjtHGxKUxUhR3B/72BGUa3ktCX3REEgmIGq/onZfJtb
rNp4seSDNPiDaslKoOJRKzwIHaQpbAui9Tx+zIBDE3H/3QaFxH8zEe2HzpL0Fp/YJd6lIkUX1d9q
dSwH++Y2X8gl7nwJUBIjg3D0UQwZAEXgM/1CnQp1F3XqIvIdwLBAYqQ4wMGJvuLO6UCfy8IXaSC6
Yra+h9GRIYBBkEH/GAA12irRYnMsNawCHi4+Zn6YvPK2BtMQgcTWngZ3pb/ASsN1ymrl/Y+5sczC
YRWZ8CvgZGd4DjAIrA4jqNSbV6DOnamDUquFRysK3f1g4k0RQDzWeBWyrb5gJou03TZfyCbZ8oMB
pxWaRHPyF508yWDDZKgNhyUsz1Gtiod528QNTx2nEL4AaGdsYL/T/NvNr7CygXatoeL46QbkNGZ2
XwdCrfrn2ifsBDAONtWNzSl4NeJlitNLXMiRVkSqTlIFHGjmrnHL7dZweRdhOeNh2DoGY+OWVHHL
i6/0Y0QSVik2rZgTEZDAkOiboSYUgZJtkug34qUSmBlYdzd6IHRZVhKy1go4KCs3xGq++AT2Dhoa
WkB4xt4vSMKQIVGxv0s76+Fk7Pn2WQPN5kp8+/2XpMR1t0dDVi2HoT7O9TFPDxOd9Pq4o/9Au5vM
NESIwvePfWwwBTBkujg/FYx6QG7hHcbyIGY/zHWlLOooXblAWM03pbLHClFNcOuDSRYOrZFcWe74
OJfQsmJtDdotaLpwHtDkI1uNja3NyPc0JYWR7Mjl1A/KNuGuQs6Z07x8fMPSfHu7qaTyAOdjimT9
NomXauAG7QuCA9CclQ4lCgsMIZQi1g2zPYiRRYCKCHp57iP+t9ILaBEBIPcMEOkN7Wj6naPrXsje
q3P4fgLxRy27Uv54tlgQi9i2LJzC+jtq0usHpJ8zaJ2d/buiKNCSkYqGBDQgMdjCOOoah/8eZx7U
QGrj/Jf2nR//gT9TMId4KTWRetg+li80pWleGKhXaBMRwUkBSRlz8VDnMslt1/AiZLoLt8iLUDIw
yWWNgPvEdX4zRSmp0w1qw4iB7VUNiyqs+PjloDgHTR/wBioqHysUs9oTvUxEHxbuhLoRj8bZ8Hg0
hjxA9ML9iEeDFJ1sjTLkftTwqqNgeeJNB3aHuuIm3nSGFqjrWrSAQSoqhVMfpQhE1qWcsHGHHfD2
vXazlYnJSVhnYaf6sHPorxKgdQmQ9GoPvC4q9kPjaXj4qT2pC4Lm1+UXRzy14r1chM9BrXgHQrIJ
/pWLsDomgZzVS+ErursvO9y3q/sSeYUltYFxCmF1YPEWql+LahzIUOkipmz34INOvs68mstuEQBo
vHADaGzVI9WmJFRJuDG55VtXuKwg2ynsZ7JnXaTBAiqrczsVkcxv2zfz4frYERwtkLaCRkIajIqC
oRGZMAvTzEH8VcNLO+wHZHSIlNfV6tAfMOMLocdd68FQmtX+xkpFCVG45FTitWKVRMAVLnfYaANU
unEM4JSlSFxisd8RkrLlQV2x5XlJbh86yhdpn6+LPxL1EotGC38ei1G4qG8wtjHr4NInsiiLnAuy
h/qa1a0rnf7IsBfuubi43jDJKjerTJYazMBhqvdMu7kr8D+45TKI5wg87alBOwAcXPQs81N5E//n
uu7uCm67w4lrgvRGyTC/sfm/cUJKD8vwcvrFV0tu2PoB8dGInxYs6frT3mf3fDTX0iloILV/JDF5
DhLHyi8Wnw81e4GXc11EeWJNk8a1dMCGOcLYdCgdWDMEhM+lfVJQgLz1kbzeYVLYjulaKF58MAPc
PDb0G/1dBe+evoL3kPWe1vJOcKkWUcyQwFS6ZCuZDMHCybZAmCHtLog0WgWLHdkezENXmblOe5ts
OqxuR5VhEyGVr+T4vhrXeACG+YqFl3MYlBMLb8iW5I9Z2EPOiLvxs8Ns1x2SHUrd6TdOjWKZVy0q
AGGQdxeGhJU76A5KcH1dIyLE1S4y90IVrhNfCLaleANMIDeRoYZTFTLWH88Bsp2+wmjq5RJCQN9g
axG8sXNsyv2dvaAEeNN/TgvWfJE7xax+Onuoc/oCiTDlEgbLoJuCvAhvbXhCJIdLsKR1aXegP5iY
QfHwl9sfTbkAomi4H2xOM56A01HXELcfyKXTZAFB4m8jS00yui5m3JI7UMflHI91TBqNkJ4DbiIW
l4tlSyK5iHipaLMwSx7czUW4N8+Gk0qOWTvoi1uCKwGa/Wa435J/0x+L0zE7Hc1v6ggn7lDqCWkR
aZm0UwxXUJcipjpzZpU/1M8L3YmfJGEsP+EwoHJgIXHg04AFj8pBQ+wy2nc500yCHDabCXCqnb0S
dvQ+MKJb1Qs6zz6tT573BunCOYRHJqM7pzDSnXn1Bd56YQ3E04M7kG9Iorvonoh2jxH2UVL1X/nm
of8CxfM2v3amTdhlyhv+gCIrQ8lIA42+Le35HQ00C1vtbN0JrBrdYdirgyCw5ua6TVtxuilHzQKN
FPPKxAlhpu4wWGpSver0Fsg2BVRHQYCseXU3IbC9fYAdo8a9a8xRncidkCJyCHIaYkpSiCr0utKf
ZPHDoDMhe5Ofh+xNFk5HhOaYHTFj4ncke1MS2ZsT/14m4lx7NTytca4a1tw+qHYEdorYTRRgnYq8
VwhDjDUus94bmS0zTylCORPXAd4gkwWa9ypHp2tE2gQCNwkFgvzMlXsuonFweWHa2fOOzkNj0T7A
uZ/x5GObbrzt93uLjdKK6Dm6bAiSUdBlGwut5nz8MBwl+I3JH4CI9qkFPP8KxNDKn28e6RUpbh84
5i0/rdXsfgwiKpcX/z+KHZcBCmReG6CU31HSlSAvGZbg4SPkTfjYUGuefsJpA0suGX793rdh0wqw
PN7amlZES+asTa+7N0LumwK3XEZ0uolv3ZHFtA1TbreTSDrP17DzNlsvu5jLabX419GnwUgToDwx
QaHJ5VYyc1JhbYOboEsOBjdKa64KWeYonaMy2yOThHnvM4IjHTP/XwW2ztwS00InosfhsmO3RW9U
sM34qcTelD4Wm3Kxro+nn7jFnCJ+8OT3jhhtYuHGPSa51GejCXl3SgzFbI/rur5e5JCrEWJD5Ezc
jpAzcUESVyN6lmheuZc0X4CpkHBXMSE2azl7r1UpVO+1qvyXeHc/Jk14gTPZh1YbqwzZliNFq7wc
lfS4W451c5SZoCdpB0TAUiGMYNokNlsXdhmCH3jyUCByNuKowzcDrwVfXaWKJVFDf9ZvRmGfrCzI
X+pbRFO1CLjy3T7ucnMU5+Jix2NRUUgecAIuu8PCZrVhLUuvUKYfTr8oHiHmywclOP2ifYUOfi1c
KOhpcqH8orGLE1F6Mp5hPGKJpv+JK5qLlwxNL+CFKuJ4kXtSMJXAe6B/IzAmgrQhpdGit2yQw5q7
Ve1C3CQhA7YPuxffNRdqeitdLnor3HvRm21+0o4llo/61RpQxZBVzjgcR9IWZLXQHfPonxnUac6S
OnIqtjEICgUhS4/uPNzIKN1t5aPOQYgnxMZvyVRmU3NVpDe84hj/sRiB4sDdXDC8dTjDEPd4G5Al
mdfCxmGqtLj4KDzo/ZxPwB1OnFLmvvhU3HwHNAwAU7yoII+2tV2SHozLJYKlRpI2FajUxKdFdKhm
tFslkZuAIaTDduVNVe0hJfYIbgDgKf4baNiWqB9DswoLBc2iL5HrS4gQZnsg7iZ2L3+gewc4YbFK
NbiRlcrrQ3Jy2oUn67yN6SPf6cor2R4NBlh7dCEcJPv+DcH88smwBZHSjYH4xzpjyY0gk0OESDec
9gxGAHPw9l7Tfc5xR9LoOtNmEsnqZpEHR3WPaeSMx0x3jZ2IRUuhR4PpuPrp4ku4wRC4EqzHolKH
vs3YStAFkusL9iXMgWiYR0uqifiNdqi88NqJT6SRBIFrt0l2uBZWDlfFjQyJE0q9JjKbqBvDLg30
PlB3/rx+LthkTYtbgLzejpUp2LXhbb0dnwdxOzZpcq23Y7lKpioZq6QU12RZopvksU4diGuxyDZk
KjL+MG+oSv7MRWTTpbuskYUgk2YAOXOmSYSPlGAhNcASDNdJVwRIk5ih78wPtOCh+cU/6tUA2BQn
O50iXLogYO5IA44yZSCXQRxl9EsM9NWqqMco65XShW3QYejhwLNmtFm998O6fHVyqOokekZgSCm7
6jYZs4Sc8p1uKR9kcGagpRUrY0szGEdY/6XzorQ2ybmPlyzp+ljPkm2bmG1ygnoMXSJP6i7R1Jgo
Gd7uqRqnZZyd7/laGgnD9GRBBphklwrVZIaVGJjdeYzLJSryaB7DGSo1I4ojwaOjyyc0E8c9CrYf
61q7u9zlMAfy18gO2C6v5h8wH8KeACJ5Iz4XsxDaUpD0EF3H0+O48vHvHw10nArn/hsPvPxOw4i7
EYkcJ+RPratMmI5dOjtj5TEdokzlUkSbapfMHxxqNIXoDLCm2aH8oCLtHfModQFvLXi7d5NBfg4n
chDQcShhNoS6Ek4k4SrUOWFNMuE5zOVgqGzS6na2OsQ7IyreDpBgOHUxKSIN5chFF8pHwoCyAF+K
7QH6rDh3lavA/rVvIG0yq8MkiVyB4CzI3JOjIAQ+uXnrzqiHVYK4icfzzM7TOkzvCEgs4JP0Nul2
3oQ+qaPhSWN/5bf8Q7gUFwso6jx4rDdCU5Ff6U6lOyf8IOtqdacB4bEIt/Z1XQOO64sj86JAPWHB
suHLBdd1Nzjz5aKHZaGHvfHaKPaHQ5o7mlvnwgWEHYgjf2tJIywmb8GclXu7rTv1mBLcman64NxU
xoFO17pbPASpW6VuKYM33W3tro2bd80/v3BLGE4xbRryrUwlXhjnU1eRLEfbjCMyBneHppy2Ny6P
8HyJFp1BQdwq8TlLSGQhvK/aL6tLUN0dZOQj0kNW2SbJ8y/igiEFmikMpiIKoLWZt/xS5CcqpIvi
05OspgMzPIAlDxrC0w/MiHeqLfcdLCzIlDGu/Cscu/KJrhODxJRRFUQY9OHrnqLRyP8mjGAlE1MM
3eshitrREGRi7QMnJDZ7SWTZtVDVP3ir51ur+J6Bv9KdkRs4tteKvJCwO4epGWTo1CWC2wPpGlwK
+xZn+Gg48kS0e3FNymuSj7F0josF2Ktdvak//20wlYlEQTlms05k/aD9IW5gFHTJOycIVNAgXFkz
Y5DGz3TfIJ+ZF3IdSJGuoIoNpjzsCQVqwm0TapRsOCTJAmLV9i3aUTXQJ+EzEJ7IP1gOKEDARxvk
dmLdATTyiQROkboO1rX+lV3toQ51GDRqsIjxhAu8A11czvXnl/yGqHVv9vjUPH3G2gNSIHvrDpTA
NCRA9SE3rC2AUcBSCAhU2C6IWX6C1iPnN28Ol+Yg0n5bG9Yqe2bzTnm6ed8eafz+awLzsGtodNbF
3ZN14XbJM8sbnZIJtyxWY5q9D/jgrqB25GSUk3pxMZTqebLLE3LW0I/n/plb1NkHvWIo3i335hym
odv3KFQEhqWTnPERc97lJRsZjPP4W9yGB7sn0bBmxBgNU0SAL1yE3TbKDWpg+jZi5bS2GnGDIJtW
J9uH3gXkkPh65p7oqWefu201hltx8Jx4gGRxwTWYunAUMjVvfUX3dXCrRbhQy9L3ZdSS4S2LcxKe
aO1ebepS0m/7yFCiAmV553XPHRTXOVZmupvxbY6NOr6ul1PUjK1sp4fz1j636G4xRWOB5SIL6JN1
B/oC+wRYiRGWVf/afCLqSAlRmgXzE1csmBXWXcpBrKwC4l+3JclGyoHWGjkeCxQR62UW+uppcHCO
IDHGI7KX30g6nBi4CN2UPethqgTTgBDLRja7fG6u+50kWL1Q+IqvziVDR2mFJlQB6oZ06R2BMzpe
RuX/dLzdR/Z1gZGCIX0S64w6mSnxHq0VJljheq1pijssBFVIvqzcP8n+lQgPPHWKddD2+DdunvZd
cCXvwoXv0hMda/rWxGPSsb43rRntb9c8zBt9aayYX80XPHS6IryYmyzh3XxtEy6XMXuEvgg7RFqR
tOyTYa8yrkOdvi7abxqgDcLdNkzFuY3+vYcKHJBiXWMFW+9yyMiAbA7SJtk0BxnBQJfkRXLV4g1b
y4z0Jsq1sPvG9oSnQcmf2dJ3E0ND99/3/DNYalp7MO94EOEwlnBTyZ3khj8mBUA07n2klJYCylhl
8dJwCYqzJZ5MWqcxdoPGjM9mjN1ArWO4FW3hYjeYxgTshjnFpMPVErmwlgn7VPPGySslS30gCmSD
fIOEWvmZPASMm7gPuLZ6Db4vQMCGw0LBbnyONys13H/KbgpZvmzJYdPc7mIg3kmiIYVIGaY64qQQ
aTPCzfEDneEo75EaIohF6KQzfuHLLqwLQjUksW4m/+mt6GjKGN59ItE7k2FHG8GO7hJ5NNQ6XzEN
coTR71rSZFwchdq4+UD33HxkwzPAuTthHGjwdfSIh4YbTL+FNh1xHYqnjeLlOF6t62fO7ZXL+MOc
+vcb+FW1POZl0kXMERdctARpbfe3B3wz6Eq4aUpPIkvna7SHtN8bzxpiO1KBHtsPdU0GYsuxjHda
cxMCV/S4XdAvQVeGWwZtfkl4AAK8NMw23MSjc03jOrpNkb6NpmpffB9psiMao9ueecuacEP/Dc9M
h5XowK46cfng1SMn5yLZDfHtDJKTJm2kV+EOzxR0up1vFD4DD34uQUcXjbZsG3RMbBfmqBGWtosa
DYtws2Br0whYMvlWk2GbXLdJ2ezRJeB2osLG9kaFfcLk6engoU8EsHsyhbbpSqZLmIa65mnAZNmh
O2qfNp+PV9QAzR8OFCgowmS2DJQALboZGds5k3pnMpyWMnN0wDdUzFJODqnIkKE26v7Ga+ZX2UUD
0osCQpQ4VQY+etj91v5RWYTYBvYlC40xmmFDFcHGxd9gY5VHGHugXZZhxTUy2yfaI4p73u1nIcRn
4MHiMsRi2sGqoSwhMULEyI2RVpYnGRyYDKjJCnDrq0sAB+u6olG4ACGzkRg5VrTinXPFl+uYG95U
+OJPn66q7HUFjYNYBBI367oUexb0FpmXB+WpJtZ8taaLbXw/093mFKYb/a3aPmY/CFm50a3GtdUL
jwD721Ds5nUItUR716lLTz5iYCREMBlfURXdF6pzVvo+vr72rwx3X/6vcjWfyXIWylVkhAZNYSRP
axIz0kDWjoQSxIJo5oKptiCBwquADFAeAIFeN86wLu5+XAJnesH0DzcOVj1+exgWfS/+CseCRegI
zBYGpKybuWdBtFBgKALZ5wNZ0RaXN171L2g5wVug5Rxoi6FoR9WLMWASck6EnCxGGlNu9U+oOXXs
IO+8rj3shSyGUngLmUhNgzesE6n7UAqpJd5C+I2kq6zRok0vprgsfsT/O8ZlhntdFzPcjbKXfi5x
RsjEOsrtuB1Qpa3rrjeFn47elB8TvSmLn7Qi0eb5auNWDdIQNE0a/rpdwuWJr2t5OsFa8ZG957y4
A8h2hAqIdTc/IIhcjujz33mjTq1IllPY1SF2CYRiFzzDM7RrJKJfe38oXHONot/KDs3qnSEqOYl6
7maf7S/tGsm4bVDkbJH2h/XVBq0qkksPGUKJAQVHXE0xTWbEmnqgfYMdZMlCxMm7m7+WP2g+6593
M9ndT3b3HZ3IS9lZq2d0YxxxZZikZLciXP7uBzgT2E2GLh4IfCnVjN0rQOfZ7F/U7/0bzYu7ghpE
oHt35qDz1ifulNQeIh4Pf851YcoXYBKoBG8MRO0/3b2YQ/IEI3aAobVS0fCY3rBTI787gA261Mdi
OVas5qFtHowP4wOJy0iko7vQK17XTSf4fV9bkyuRfJ0js7Krn+XLBM0Xald9mG/7KH1On2cpvD3W
vD5op5NI+oSAnndU13vEHaPq5Kfq/M1WhIheCDF7SnHg8N7qPyKZzv4fUetdt92/UqZUXxlt1sJS
vAibAEv963Oov/aR/DC98YxfdZHiwGOe/sQ4Q4gp+Um80Pe6un+htJVwF3rgAG9bbwcmZyVUacwy
soClootCElraBXdVG6fhOIeVEUqNcBqe5zBf124Klyws+KcMPGnU0snAcExDGTZob205M5lx5qSY
0ZdGXSSIObxlxxMta6uOzvbMP9bDskbUF2B2v6JgEuYdcdRORzngLVxjXaban7DIoZRX3ikLIT2x
jzWIGMgZK+eE9Yl+KwcMaAzae/CSsQiY79NqRnjdS49LK9yDgNA5pvGxoYRWHpG+m5t4uyTpkoCx
wi3Y1f8rc0bpzJfc6uJ7pmklc+t44ZvuM8+gJNPdKQPm79KUwu+HSjJPyiGuVyrerox7wHhoBPbi
MeCaI+PrQaJJvDi9IAyWVcCvSYyEdEA3HJxw9zvj6Hejn8ORQ2Y3eVQ/RoFyzd1JwrlWoiqlPCoE
UAbZ83QcQOfDnu5bUSTzaXQftwyY7DMbBXsQvyoKapqaTvqbWjhHSdrsCRaxOe4l65STi+3Puner
eVELylZb+//D17kuualsW/qFmgghhIC/3JKbVDe7XK4/Cl+WESAJkLgIPX1/E7xX79Md0RGKHT4+
XrZKSjJnzjm+MYwcNw5VzS/jrsZWUaMZFqlYII8Bb5BoDg7Xexn4hz3saT7s7fJp0+/X5ZO22Tub
vbHZ65t9xe/QyoVY0MKiVxpwCGp0XSG0WX08cL6GjaNPlNLhxGHiiBLZlnT7G6MwOzvbWUX1OMFp
ZuWU5VuEJvjA8MnFqyEmRrkmpAlGyYi4GrJEDNfhgP+9yO2MSbzgW06hUl7HnyfO8u+Ii5E0FKaH
KLIKx2f31/0VVdH9FaEuHWnKp9XbeN8zIcDRCq+KfAM553LXtz7xH+Jlc74hgmAaQHXH840PB+d0
79J3o+Ovfa1q9/Rn6QrQVr5t5IW3H27yTJKYdRlsL/9znE5hv+HG+vC4/eG5UtAl/M8F0OCJsNID
DejQssVEwK6yAcmJlWIlgHFmc072OXEdAc02fev28QpzwLBAHHoOr9w3X/XCO2+5voBaBhNHIpKM
yb8PFEJk1survAe87hIrc/1cjAcY4MEe4z2AHKVa/X1hQsCrm19Lysz5iKk81yL3gBRofnVjdB1l
LV1mc70Djeab3BFZTrjs4VbHcsKwDs7YerZMEmqzss7qb3cGKAxFcGXF500mJ8i8tXPKMI6GwROK
tNz+G/10YPeGq8KVnMGftzok2xGD/JQM9EuXbWGwjKwystrIWoP5cjaiUzayss/WVcbHx3l8cB+r
yFhFmD/j/Jwf1HJZnwZ1r+WyjvPzf1/WTyjnArpxB00caxouE3cCOqQbV/IUIdw2QgdV69yK215V
TXWAmciGdkXDXaqWHVMf48cY25t4s4nXxItBdhC4mCf9RpIXjTyx6AIPQHEcnv7Lmw+E1827pr1/
IdB2Eix7z0OHhTKP2+KiTC3bMccnzW9fbsTedEIDiFqn+IuOcoDiyU7b2ML4NawxKbuEgK7so+wV
NQY8d/d/jUZVONcpJ8/c6/MYyVebi3u5SL7quGD2gyshMU+BVvtI/sFhsGSbY+20x/602tNsPzR7
S9tVr/zAvAp/i4cnDV3ieNfhfR0O67B25FXNL3acyw43DD5HHHlPgYPVwRhs0nOIWo7twfp6tL0j
EB3sIgk6v5gu4VZ0ePv/E+WWbv4/cT4zUW7puomN2lbf/F/Z8a15WzVNcRGivL2+QrvKWfCruqQp
jW1O0bEUIxWOjfGSwo1D4iFI0n+B8uGEDA37gSYq6c308Am7Os1lPH/AeiIfcYnI2NA5D/Fqnfjk
5p4HrY4BPdWMrJg+UYiA5DQ4qMLWnu+zr/MtnTD4a1ROjeMfNWYFcv5z+B92posHHdnpmB0d1ymi
AlNZdzW1tMDJlAgHHB/rcOJuyLeLJGBLngOFnoKT76AjZmqQvJV78OFv0NnBjTvJaKL5o2DCkYPx
zYwG7OCG9QTCUOiwGS/krEw/HAR5d/I+XXJHUB5c0TXboVOgZ8RKlpNa0HHA8cVGhMsCdPKwjXwy
A4QU5y7E2VpmQIKkQ2EOtwl2Udso3VIpRSm9HLH8IGp9PrcZGeFIxtUIJBx+aEQIcgjMDSGBKQA4
LFeOclqQb3jvC5I4Sn4+YzQe5LQCdAm1VXWCExQrEjFw0BCE4OaNJxU2Fg+3KB/Rdj3yDFWXbWcM
cx4R+ncUwOWsfI/zPEbiiAHG4zc/y3pHGe2/EFN6Zy7xbRjk1OMxJJlU/34v3WhAx2HSa93dDnhG
+MchNn47W5cNtm0lvbWkZxGQ3Epsq9WEzjrEinS6qh4RPC6m2IRm2iDBFQfLXVpnS9OsTzl4re9Y
WTUl463kQoWP1byixYHxgLUNANbpQTCXAyPkqJ9eONrBpKnuGdRx2sN0+UdVI6OXmFZuqVcGH86z
OWexAqhDp4OmgzZBpIOj48PW3fHMSs07/kYpo1A+3wPEzG6NsrFJPz/hlODnqVu4IXM95m5MGBbd
Nos1ayZg60DrtN7YXC6/YNUvncKb8PLLuSmuGMDAKwrwNj7/AYnEQZ1anXXGnSOf6XQeopF8uEk4
PqaCH2eoQf9DE9OssUDf/YI+s/Qo+OQWqvQ3/gJYn+i6xfs8Ge29FHAsOAxg3imGBWcFXqxH33xq
qkGwdK6djC5du0zaM/6iib+iH49l6cf6s8LeTvfXU8y7oXIE771yL2R6/9ixqA3bZe+8aFig4Ba9
EiadD51q/fAfEv3sUpRCvHLur2GCzzxzvJvc710+o559GV0ZmsGQqxgoOpYJ6fYrHaS/jCS1WRdu
S7iSpHSebtfsgEra2kO3EtfNptQ73zB1kutKkHLhyokWqUIcLownX397tL5OJXJOAU7v+SuW2lh0
o0xlWMO4iQkNpiUIeRavEryIEO9gRDThzLD2CN6dW3lYjdTobzjiNVQ7QrgzO2rGv2A77ob4/dPJ
h2QfI7q+Eid1gxJMfX8xV1iYdYB18pu6QvmRjqLfUCy34Y44ySWccYZLl94A3wlAKYV1p23D3SkD
CMauYE5CYa95MA/56KvkBMXYetcuqddJoyWDliBT2eMs2M4c7okRMXd+MUR6VJQtf3OvqjYo2kCj
uEnaRu4fHKOA7PUlLihCNopqW9D1g5f2bjGD61x4BFlvQ1mf0tLhknaOS9LTN9BAQHI+/Pmd1XeN
jla0esSlHffBRw7olKvd78Vfl6+WOzOfmcZcS328s/LB1JmAk3Zn0Q40U/YxUniTFjCXnqQuIVL8
W0OnrDefnZBo9rP7TogKLST76wJ4w6bTk5zOYgresYSMubv4Lo5JHBqssRIVs5RsIVg6nWrm7LRV
Pnz+u+0nQDjJ7s06uw1fodB7DJln+LyCDLXjG/NJlEdI41Ax8z74Psgq4CvpeQUYu7BXBy2fKW7U
3GEFSz98MrznDKRNNczXH+4+11wZvVf/qN2Uj3QxbODJoOe5nDd8qR0K4Tdu6TDSKddKZegYjsd5
lQhwn7JY5psbWwH7lfDBXL12XNOAnXn8i1HuscU7a4KmLPgl0mACiFkE8oiv8SvXfe664eh1HHqW
wNK0o3DfsImQlg9jTKw2freZ190DLRIgnaxx6kj+srnDu30BTQVK7XXxWR98GxJLvAo2u/Wc0sO9
kM6w087wq4UUK6CZhXUGu9RApLgHl/3ua7jD3cVcE39h/jl2FrxmPgyXvZm3RQdjNfgMFXDiYKNb
v2CrSU1xZby8CVK5ll2FPgc9ZyPevtTciFhppFHSa5jY3JOVx60lnh5MG965zLMgWRX8BHxKfKh8
t4QJkhntPz4u2eSlrelW6Iuo7GcAfYk328zQeXMKMWsRgp5oFl1+7i0eIoci4u0v9P0HjaBoaGN/
BZ1Zs7XzA2xpOoMP0o1AJfzGOoM930rCTEi+mJjGA55bN0HOa6wGy+wDAH4S7JwTnBbKYfdgrLHO
aDSdfB+k8spAKKj+bOiqjb6Wclot/PnW8tgf/gXOuXLnkN/rzOfn2uE9GI5nBauP9hQpKYP7XtXv
mMPkmADTEBXj0Rf8MqDnsfC+SJdLXFuoKXYQjl2o6Zn92JnTvg+G8NglKMxBzTnycLgngmND6yI9
W+mAk1IQMjPZSmQjZQj/Hl1KWpR8Wh8oXc+q+DFYkTz/0rectemPUG93R21XXneA5VsuGDPYu5Dk
zVFRjQCQX7ZBFQGOQ43TvxNYnIbqjIlbmpfPgPiJbD8cvjVaVkKEj4jJQxilG2Je/Err+19nPJBw
NHLA4KcZAq+/mpunY/lUU4aUezi45puNiEP48ZMZ8ydLBF3ppkpR9p93pDEWCdFE1DjaJd5ALQ7R
nWLnwntTsXu9xBcDDC90zESx3NjOUixiRo/tClMNaf3yaPDlkXiymDOwnfNc8FrVz+Q5fVBY8Lkx
IqOFBhve0Fd7xPkqRhufjFVCN4X/m80onxn1/BU63Zi59C12jQ8Pj9fjUaxdAaFhQ/UzloJ0eQVL
9UMKR8wP0ht9GdbQI97hTnO+CLCOEe3HbP7xwfthhZ/dHV8dDCsp9bQJSQtA5YGY2FZjFX3I9nL4
5ESFUqfEXJYTvWc2gQ+8xzrJ9oZlYv1xAeelJTgsCNy6NcMT7pEz0NpvOcwJ0wxXQ6ihTRnC2xBC
dWDU5uCjh65JDRN2HqQfqdOkqNdzHxMYX6j367BLSYSSyNPHDLsvpPvfiShzMJhQYLKVlBt0us7g
my03Ap4UymT2PvZJHhYMR/gB6Au1u/tht8PJwVLcWgDXodbZTtgxTV049R7nXe4mcBT0vMiY08i1
Ezz99r7hNAVMx8twXrM9kwlIdKbV4eX3WKCtEeMDcNxHEfxsKSnwkSRZ4RFOKMUEPt/OzqHb2Tm0
XwWg5jBk0LmN4OWw5ZTYF8AJOxvtrHziRsmicy6xcYljDJKEw7VAbhng2CEpChpQFIJN2JY5Y1hn
0saor/btL+jmF+UqogxaNyAPKAcPYY7gjBSo6MJRSy3JB+ygZfPsnP/qecyJrZEmDWB3ADPsugpN
EBy4C3HUBADgR9wmLin/b6BvGyOLkfhbngwE/yGIN87nHQOvXmEkiqaYz6j1gu937r+r/ST5KmQF
M8bbIu2lJQYrSypMISFbMAoNv6BJZiHyAVgP0DKhYoKFkR/J8Qfm34VvIrUTj1RM78C8TlTazzAy
DdMERl1PgFGIIe+X5w14E2KF2lXfaCwBgm/b+IKZzE26HhMy+kwMfzNlt3HziPlDGMd2ymi8KnPz
DNt1JE/onU7Dw8WBlZdzEkkrihoStDJCcBB2ctNmEgjqwW0b8ZfIHs/G7/J9tf2JXH+iu5LvmOTu
QQHp0LCr4i2EZczTNxWQqAPKi8cKLREcTvCm4nB4R6/Gz7nGW3emhyy5Ffh87GhnlNseonZMlgE5
LBcDyod6RqIp7sjzx8GbPqUQYQW9eu5NvWvnX83gdZF5PqpdPtC8AbwHepW4Q8py6CLQouqCPEFk
cc6PYetPuPg7MTnCZ3azwObCWAeflotnBX19ngpdnnxKoP8TyFSiyHJB8VYxIQVEFLT8b2Db3oCl
BeYXtOgx9xenFabDAyc4d9ql0BBTG+b2qx37jthIrOSBzJt9cdi3NEtWe5vYvHh8DzeJ3WV0hM0q
m6z01qRan0w6ey78HzWdosVq78UY6p6Y51fmkWtyaxzp6hyBhLhzMRiaG7sY21AKgGHzXuTUXEo4
32fCQdF5o6TmO0ObGpQbtGOh/clkm3dJDOkKBTFqgkmiPUlSQaj62DsAb/ObpJHDZ2YnWAkglCwY
ieWwq4FecBj6Fq1i/kIjyNFRcKkrogEgv3HTaIWzIVQ4tndIIGbnsvaMnT/lBV5xzGy4llEb03rS
3P4YHuH/wLzJ5ZBbKQLMF9ndCHInAOcataLNwKWccQ2lnG7FlMtiwYe5n40Rg5wlGBB0Yj2A7wCb
Mu12IiIm5qC3kPxVXAZM6A+f0wNbgZz01dlNACuBEW02Qn+xD8A7oCqEFLY6PiexpqfZ/MC8TdwB
sAZAuam34giwBLvYhnvG1lL3mEkKNVdwbv5+xQ8p3cyI12Z0L2DJOZlsgnRhA8CG9egx4I4faxqd
ansIf3FECI6NBwAOAAv+v6ihiV1BCk3L+ey47jru1tHrwBYYG+if0KKJop25p9oa/ExcmIP6V+G4
iiB5gSEXnLt/P/6cLqH76tDxKLGc6BvqUf6hXcsM67KHy1mdv7M1OlTY/9kCAmC/a6pe0VTC6I+0
tznXsZGs/KnyL+E5Ka1dcdozWiD7jZi4IqRNQo+EXQ4+GszoyJE8+/biDaAh4Bg96og6J4cks/F0
KlIEmn3YHBFbktMmAOdCb/LEw/f2nGCtcK83LFXGFE08Qq6brx5q9Wx/yVVJpEpy2UTO0d/lRtI4
8eGUnAl5hL48RcNBWUe1BXB9Ag3jMfYbNkqs5XEC4xIoZgOHSuUP8RiYjpFGRgqzV/EUwFDgqqVN
HR1inATaMuV7URUxGHRogoVUZNeqxFRIaEeQYmhT9WvJzXncg+dt1oyZjkMZD1p4wSdjpTCtvsJ1
4NU9pc0h/vxk8n5DjXyR8KUTCI3jMW1nzo6sBkU6l6xrcDUCfAkwJcCRADuCk+/MzvPMPvCcBy/E
fADnAdIju9lw4CGoYDTBljGDoeen81SFD3Suxjdj9hXQ7q9o3kG82UovkyTDsttCY7FlI993kR5x
fnCBZlZfCOeH53aZ79zrURHLZg3qp46FA/M+7ObCkTPjRD2mbvfo2MQn/zGILwGmBG31jB0BXgSP
2YIA/wHjnrmk3EJo4IchtgMs3W52G5i+T31snHms3HobGWVifmaUO/egJ6iSBmOZfMMBGbj0pGSr
Z8qCzPMXPWR3GEMXyvqktK3S3Z/bf0yqYr7IO7a68d0kRyYxrGSzTieM39+KhKc35qOoJB94qSuQ
aONK4T7x0OMcQjpLTtue61NS9mk1e91c3nArIKszphzG36FWeITMUZnicDvIEb4iMBMVDqf485Bq
wRfnhqxQLEDs5zP+UfQkyuxkZDR678waflgaPpP4FyRsoZgemMhbMWyMakPRZDjFmByskbvQ12sz
nixcDbA0QNDbP1XVc9U/Hbon9hyqLr4OBzMgJnwsHaXfVF+Ix4H85K1YGxhdWn1+KTVua2Jr0NKp
uYCoBYuTAfYdB6SkOA+CQQyBtu/MHUYFd/ef8yB2Bbmewgm9utY15fnHpACHAuwJNixLBOnB8zP0
tRtSq2CiQbmSb/xfbnVXGBVA0hCn5/6TU6lZIYQgv/dMb0Ftn2siGsJiHR6escZgpbIVlAffed1+
f32lf+ADIRI4T0TzqgSxELMCaFZQVhIefYwKcCmo5L/wWL1bppk/euDinGxS1VqxkueP8Q/bRK/7
4y/8c70DHr8RhdBB1qxkNfOCyWeqIXDr/EjiQ8CWQkECyWEeUOZguTPRYEGD5avndbzhS9kGDgbL
A5o190aLjSbGKrVXoUUsA3u8KKyu2AYVLSJYl97DmZDQGBOCXEdVjr9YH7GsO7ZstrjFhWBrBJjb
n8R+APCWBV4fEkOtufPPsDlvAJMBc7YY2JJodiO3gXmaW3Pnp0XjKn4Nt4vlAH4DsFSEo2Iz0J5C
vd7fuMTgOoBkiIs1vz79DV8eSbg9h3sdE5TVJbsV6HPjgoMT+4azyvmL36kM0ZTHbGeQ2xbAG4py
//bh/kIPfzwHHYXaDBMARcEQwIdO3r8nhWKKxY9gSgV4IVJlnSGQtWcyEywTJhNF7B0FDhrlZ4C6
ljvy+IGdUUEWdh9SpUEzsHOu1vsm2vivTGIp6Tn2ym8dvDhfOiPZMwbZZ5e3xzfDEYhRD1Yc+HCw
hrnzznQvgC8WGCwpuN5+I/FG7mvx9UCs+MHXqPdmSx3X2TMFflzoyCurUc6KiBvV8YsTxGTERwGq
3rEqsMQkEQ3TC7ooFg4lfwWWIKewVHuRJuJZIDJca5vejsjTswCCDj0enxSr5nDz3c4dv1/SXyif
ouk7PxSXFPPB3U+NI7r6aLmfkJp2/HNgNVHni3+9a1HgmUDmANPq/BUne4B9AOb1RtDlEis2pnjM
qb/ajftq+xsO+05+g2cEPeDiGwI9z9WB0TX1NN9mDZjGAmEEfZZHgCXjqV/u64SMgo+WN11Chvg5
JZmHeaYL9v8PY41ub/c7+PxmfsIp1Dnvtl/6QlGMly8Q+XLnsv/gEKNDx5KKfPLujadO+AZrEVt7
gQoB62q0zCsmX0EFFMRdixNtTimB+DXp0aAg6hVLna5AQKZ82oF6rXGP88JqPp3B8grxHsN7B8sZ
KrDezuIOlwQnamE9I8PXmefw4dF+ozVn0kb1D3Sn8WutvR3JoQfp2sU7fpA5EdHfzOF/Q3b4pLCF
uyb1MBeZ3tKMXFQwNM4ohPuzFMI78UGlehal2slPEb8HdN7vd2JAlJ9Os+EyLRDpw94SzLHocm3m
zu3Hji4o7V+wpUX/1WoBV/WLQvXFqp0dCLAfMHoxHsApXu+iFsTYmwxYKyByMWA7F2ItsFyPoYXq
v6d9zQxV93I3hHzERsBCWoVZP2d5wjZrc1IllJfmHq8AjAL4AhCDsngKVSglsV/YCsyeMFSXvLCV
WgpMqsv7KsAcAMKO7cVcKYqsriDWERegxDJTeH8efpMicaaHPHVdobEnJjnKcAPg/DrgYCl6Bdh/
nM/WU9jnaszV3u21ZH1PdbCTmLs/JvnAMCdXsbMMMsh/XT2vGrc/oExX1FIroCQjOP6hzH2+TUmO
EaYcVvjsLIcVzzjHBM80vlqdHlwbKck4hNwYCB6LgDjuqzQmbso7N148oH6CNvYOjJCx73HRU3r8
3rLQqGVZa9SyOhByLyYAq17wf/4WOHrc7+Ho8wR3AapZoHn+ffeLhn4d697ZUgA/AbYbnki2m46y
SzDE44buWi3n1oRK+UfO7Au7R/5F+Ge6YjDP2LXPTgc4O2JwwD8HuT/38XpmVnSAMPfncpFHmI5x
ZyhwHgBW3dG3267fsOKv4cL/2gf8w2wqwgCixCXS44Ux3nB2Gc3jOuCTlgoEZb2zedINGaApoRo3
RBXy3BfPFcDE12VXxIHjVT5ROiPu5kHGQVq1mXbefQl5e/C2BkDm30wAsVxglMJn37p4LVDeL/4B
OhAWOiQMFxx/OrwW98QNWYfcZDALaC4RYVHQa4x7OFu+Tm2sGoHRWEj2PZy00FMdHQr2BxQ01QZV
fWjRmKOneqZ9rzKKTXyTsotLEzmbPhYXAHZi0AsBc+bzBTgJtfHhlwUWqglEDkG+mgF/WKqqCPbr
Saj+6hBPjrAOkPyC8RdJp9aaxwvN892HQGMKRl4aLHv/uyS93AAMVnZD90gQfvh9A3h/p4/RbRNd
ZlpfixEwoV56MAw+vP6xtOjPy8Q1aAeiD58PnI+VM1g+TD5j8fWM4sPhW32AvKJm6H9HgixX2/Ts
9knH+8jR/1reDlnYJf59r0grUDaJDUQbInt9OvVPLYYPYIXdEzNlIH0IfZSTsPmI9srRY6jP4JD7
/N1dElyJjmWeaE3PPmZzvxFOMoAlZieS3FoiKToist5SEYgRITDPQRAVOsyBQY29Taaf4kJDrxaB
hJx+ZGzm8c2OD08NXp25yL0n/lewMC/QuuxEU6DKmibdu5blOzBLNQ1jyQReYoEBbOCHgWuIR7j5
aNqX7MvNHIKyDB4XswByvERjJ+kmyItk8Lj6qyq6oOZr0I7LVHyaMqbiQAKA0DmDwELqt/VGHJZY
HRRCrA6QnCsTAC1YFoYF5SVLA+MHPAVYGlsK2WTqxOVhe8N3M3go7hhuZn1l0EMFMCcOLX0rSGaU
WXT/Arg5wbxv7YsB48zuq+PSLYYDoP0PEmLVtp8bghd1oFe4DScsD7twvzdvfK4MBbAo4x8usIG0
XMzeKA+sMSMGmqISyz5K24YB8bzB0sdjf30lSbGkammUZoTGzpz9CCjSyFkdf8GJF2CuoLK0n8V0
gHwLMA+8Bswqus2J8StHUYE06bpPTucEQwHcBBoOnHmJY/HfxPk1ucH6PLK+8rAxd6o9Or2Luecx
v6rcdomjIL7D8c6538wUmGTanwb/jbI171UWlO92Qy9APiEsEOiP4oK59Ec5BWxSgtTIm3DUlcQ2
2ve16ggFZO7hGZB/GV2Mkv31EbHnY1tLSg/ZIUcfm7MBp7MLTR532nq3XQesOMd7oztaphNrzPW6
p1udkS1SlGlXJ1XxrpvJTYvVq12ksLP85RQ6zUb9ax2KnQENkr9Fy9GIeSBr2o7w4fgasKDXchph
ZoCTwaH9oHiiU7wUT+eMTihfPS+8CiBw+k5y0EA9Jy57axgzTrfESfgZH8JMYkVSPOPPOBzlZkTj
cQW7e/2L4W7bvyJB5IFoA+mrklUC5VWkQCH0xrAibOVeRylAwBb3Ojrltx0+CBz/14t02Jytasyo
bOLBjHP+yJSYOMY1Sb8OyzemP1IhbJPT7IcgZgg+NghFHr2q/i4WCBDDtF82fbDEn2N4QPHP8sfo
gAbuYnFAJ3gz/7y48zj7y+OJ/mhsP3GpfDu+c7VSqkV9hAFM6AJ+yuJdlicxwydpWyPT47oAUsJP
S1QLq5X+L6sVF8ZgwmeBuRAI/Sn89m2cC27sDCi4F66WbZ6bBKz7QTwLMCwwD/vrFoEJqbviDMLu
7lzEmeAMPMzr+9qJTKxxj7KeCUZzaEyFRhMCBC47KSOXRplXz97yOUvcO81+ug4goY8NNqPS5p+Y
BrlFTIbY4Y1kvHvomsTMJoOZ6vzxs9zTeLf4GbRXnzxSfAyYLBOwHuNBQqHisvloOGnPV7A6Vkvp
z8WxMr3C2/zG7JNaDNu/1bN0vh3vwg2BGw8dPEoxGn007ZCX1h8jM1iynEk1mGgQ0K8heDz+ZtD6
U1cMXsDzd2ct2nxfCo9iiGl1u7hN2p1fl7gBzO4HINH4HmB6QI+Qyzm3UFo/bDEtoNkThgo4HCxx
zbgaLJYGmBnUXbL+BWaKgQHuBVgX4FvAZZI01c2V8YA6MszZhtYtdL2xT/aS3YxXAUYFuBSg6Ztd
zpbT9o6BDrXhfNqeYUqiEif7b1RMiCvYPkvseUhqYN7OPkbrmRLAimg+ntFkvm7npJ//Xok8JaxE
bXfzq3W27dT48U0LuKcQpkj74UCs0oYSkuCx0Pg88QQF3H1uYUW7pHka341bXKIPKXYrIAsEDkQo
qDMSs5sacR3FJE/aJ8QczV7HbDa8sFFoiMMhAue0u0wZg9ASi89LnGuvuKuMNDM5w+deBa6KhvaB
L9eWiKdROWRLksbBkGWC//vC9ZpuWvMny1y+Xdq4+jzToM9mzeYobC0If91DSP+zbeNHmWS0CSbm
JkxqmCwTP873JnmNeAyfsAFiEMpE9KLcYA91yjbDAXyZiewrjjkXedFutEXdA3xNTSDcNQnT+BVt
By9I1o460z+aN+EVLtl4TQhybeThsKKaDsCsiZ5mIbbZ2dr1w97pn5qdXu2RbUd4gddRTgEEnxaa
NMC4R6gzpF7uYuXGnVgF91qg1AVHxcaHWzVUGRg9jjlE/QaSWsmman3qJRwspfMnt+yevNBbRvtg
asVG4DtP0iomlfz6bn7yFPI5FDFuHA/M7hnQqZJcr19Cc1/Y9rOCPL8YfBt2e9CeT6t4NdPaE3FO
bn+LLfkNoq6jHoA7ygn8ZJqHk40z991p1jCLjbjxKJwnY67fySIGX+lv50ME3M3QaVW/VHOJyiSL
R6ackGu/MhhkUYJvYwYAuM2hYKNOmmlt6gGKPkG1Tz8WPhviEjIbLBsmmzdkJdNqf1wLgg1/PX1h
/7rTfnSEuK5m1noUyCLgublHh02k0ew1YwT04NSEzAJSQzEDBhLvzNQQ2mYOlUVyf2XS9RNKGkR6
tY4Ohnp/QYU1GbF5yXBHJ3z8xUeTjzpxMyFp853sX6QWXQRyG8++iez7RP7KLEscduc1pqUiTMSn
rVJIEw90KCb14pmMRTAa8e06qjdACDFR6TYn9ndcUI43JvMhMe+HSUowto91yP59avcaftRYHnBH
GTgt43KKzr7xuvR5uKrAwtprb/AObVQ+4hOdGHRRtQu1jX5780vDSoZI2Uag1cte3YBh1gD2/jfa
e7Tx6qz743Jo8dJ2cNuUhP82pGiMLQ2p0x44eyLhF4+KTXaMDDCaQXTdxQp5aFD7OmWYEVAOAnyh
4D6pnHEWneZj1H0FyV4wcM4mvtqly3XHSME/Ti4/EbOL+WC/zKL/bR5wsIPnsqCRWiYVjH6VcSWG
2S4mobWh8RGR9Jk9pR5NLHjKJBc0u+gjoGyIbGrv1k4AsU9O5ie3NsHPoRP8GvIa7FqrpQwu/6kH
FAxp6o2FaA3y8EgQIpeyGbCGsUZB0DE+7kh0AqhZkGoEBLz42lu0MLjxhy9LstQVTdrgX/MAsaOP
jCvgbqGWRRMBGognmI3IcUxu55j7BBcZMGq4RlJQGNhhq1/SdkKOg1Przv8f+tLmF1InEjcWnRC3
DIQgCMespwE9Kk6EV3cHwByhccIhhvKqiqYqut6i3Qfu4p0d2+pASU7pDrnXBacuQHSgH+VlHnGl
FprRWgvHeL0Jwfgzf/fTwUBJNggjAyBjFiheGQu+IsY985RwMs+vJUuoa0Xkx/tGimUTqSSxQ4t0
eycayv5G88hgUEligq1MG6/oCKVhvorQCNmKJr9pIEbSezI1BZfCv+goYV42Qg4EG8HNETEhei/9
rW3cyaA7HzYn1T0UJgodgECwIuKhDfAugG7FmmNThGvEAjYS1xDI7mgLW8frjtSScVTUIu/WkQ6I
xZu9CqCPz47Ap/bX6177U9mKETioxNrDwlGqHDM1XvCdoIgpV7uujK+4X08BhmfV8KbfA9d1PDzB
aQfeqOMq3AnFSBWoRftKc73qPe4jh1syfvCgBSrbENlOBejyuDKxQ2DBwsfsCwnBMkLEQAFpPnsi
hRLbovd8vsYkuZMjDEXc+2QID+tk1MQdxcvI4SthLpJ7Iyz6Q5/dEhCTEdwaWafIIE6WyxqG+NzR
jJAowK1aw52RN8rRfWTAI7F207cV62m+ApazNwPlC488fatQ41o8SBDoqQjHOmRoQwMp3w11stbE
g/2mceFXLtH1XEXwU5euN2lKg1Rk+uf0xA/JT0i1giUMTD5mv/TFmlxIfLYkVwxj8d7ihTtwJzUg
BD6+lw8zdAMuCjln7k28324IzXgC92tNOPuc0R+eQzg3bLCQinOvWQlUj/6WmzDqW17HQRD6+gl6
HnS+zgWav9vy5MPKa5ZcgE0ru1sZ4BVkPFi88QwQXw/vwGAsd+P3OUWeroc20hlsdY9h9RNp/v17
C0uyDR69pDFh/w/0jlIa3B3dFkJbkd2ycZ0lIR4lhEVXv0o2ZaxdY1RMZHKs6Pu0is5GO3c2jrU4
DNLZoJlAtgDoe/7nZUHfwReA3rttlH9DKoj8E4eFC3QPpOYVlQrV0CxRoM/6QUMtfHQKqnKwyV0B
8lbE65Cjcf0HJRWEyMh36OEb5N1wM2rDKz0a5l9kirMcNkBwEUxspdqrAgVvJuHAbVppaIha9Ucb
4vUlHrRIw06bKuWZkuEmH+zT4/GUiZ9vd9jvXYJcSYHEmu/OLwg/nmF8CimNfRoKHwT/vArNPBwN
8aQZjPD6UNfPq/f2lTXZ3QEDYuvIJl0woG4o6sIt1rwcng7jcdma+4evD7uBl4WFR2Z87+nG0rMr
JbDkrnGI0mxFHfACW+1gzDJT1QRpm65PvBt6UNNdPjDiu0g68kWASo5h97Ej5IiNFTlHiWcWLWg4
aWpFLjXkqmD1gUFhcIKDpjnCaMYUAT84OED0vyg0EDQE9P0m5tBWiBQRmnghnoeZdV6kiDDOixTx
y72RgBo8SK9sWlXwiPp1+tDSkHbUG4qBeUCNL/51E4cxfVQGpzYKa4FHTlkKsbuL0L+yICiYc8E+
eA15gAQWFITlgGhl0ai1tJO4Hs5J8evEmEJUtWRIuEh9/4WsHzgWzS12UHbOhQd1/l+SGoYaenq6
+7f9Chuiwh8dsb4Glu6vM829pkmMry+mvsePQ03Amrd6BHoX2BdMHoITkwa/WGHp57X4xJHHBa3f
AJZ6WzwJP/lM+ECWzu5TjPplhb/nWzeG9edaITJ0OuV/tH929Fm8Qn/B2/uzlRAsH3VDCFngO8y7
UCpmFGgQrfUFL4u4XUfmcc+xDFsCFWBhAX10/cMPcBgUsbzQQyOa6bGTaAVp5aAmixMIIRQmu9N9
Qqw4XcdzQITXLoUf+KzmWEWmG6PX/uEsMf0LX93Gt7jCMDGLF7khlcJ946dvWly80ci0g5MtRaaG
WE0PHsKbBhSZyFm8wy01ZqxbvycOrW+AhB0cd1ekq9f33n05SbBi6QJxD8zvaE3+F//TSQ7v85Ur
DgxAJ5g2zimIErd68oGX50iQbjxNseUkKcF2RwTc36G1+fO8d2TGW2TVCOiBtMsrHf/EdHcMbmys
BuZEtMUq4WPHRoIyPaeAsKJ8D5INjw2M7RAm9bHDLNmOL0efwHSk6iypyQw/Dy/t+27t7KGxYbRO
Fepi662wvSLfIaLc1PvrY1+7HwBH3Ql9c/6NnW4B5lFqX7jTAE04z2jcQT3IWiNOZcGzALMn74O/
AkuIxfkBtTakOV8UbDpfJ/85ss2RoocMLku+OhMjvfoa+in0Dl1hxlP8YTz7rqjOEj4n85lMwAMm
nlhQ/QTXhtWG1AbTPvwDjknHzW8n2sSeePlLNbfAU+sX4BUS+GTPMJwdzMtH+dL8B+UoyTaYowkt
QTn0PFkZ0eRrVVw50fEsPcOTFRb3cO2y8XXzxmehsPkJAL7Q31CMhX+fxO2JG0o5JVDeXE6s7xDe
4N3QYYDdtMGvVDE9pTPtT+Xj3uSMgnEDN+dETN8DcvLESOOuu9xHeO/LAi9pExAfxnWL2VyKOpyf
geWM1g457/v6nMLCsDGCkhHjts7aes8Bskh7QRKWLxkS+55zhQwxAYEA5RpSZeR5Xb+sGE1hBH6K
nS7aIrwOdZDxB2PiqMJd1Yw7lBWTOv9Ay9FVWQ1Vi9n7A/ZPuDLnGLDHONgz3GffDH9NRBhnRHZx
giQqSf70TdNHbNPEvRm3rVQrXUUOcFrhBn5LI39z87jaaRg4ZQ6sq5aaBFAQJU+GCZ6mkw9UxSME
Bt4doi0yg1ZwCVTZtLZjfuv9N8a9N4NOkZS5I5oNylzEstsgTSkKob/HF8am2OEPNDPXLrsHQmHg
JpSBU/K7+Kb/3jAAPAXo+2vCTd3HG5TWstkAX6CTX0TFi/x+81IBGX9bsi9JHAYI6luBbI4BDGvH
GmgQWzGRiCN/ayq48WkmxpE467nAvdQNOKvIZZUJfglPhXRQHbzRLfk72JSoAp5Om/2Ry9wO4N3J
zHFnVgylhRq35omLXu7N0e2N6E5lX2frjdK+UNpgFKA7vHNuxrPLMfaT690WitQIPlKeCcYcfo5f
VLzuouQeTHa0tqPzQEqlez6o9SCne4G8CbGLV4C34Oj8kDqzMGGBycJxa7pEbYKY95ENs2ERk55j
76+/b1apYm4VI+nDg9F4RSVTEK17leG+M3wO1MXXQDWOf1jx4fxETlJjpQ46ynR1p2E71Avxfmfk
JaaLlMhfii82UbarXb/mc4mbKu6qWF9FZNnCIM8jhQaG+z/UNrd2/sU7fi+Kt3w2pTSmDKnnxXYk
7lSGSGWlaOgvzjgURSs7jKK+SSi/kOQYkTFEh0vEvGqx4WLdwaPSMeD2wj1x+E4JVsI+ku1A69HA
A1z+uM1kQhCCKH2B4DdnwzZumhNWot/vo4thju/bxxAHHX5Zoav+9r8JO7MmN9E0C/+XuTYR7MvF
3LAjtOTiykz7hrAzbRAIkFgkxK+f54Os6qmZjq5uwu1yp7OU0re+7znPKXQ/b9mEhfWN+9A6LNfb
Jleu2v0Nrkem6b2En4pc5OUSJY0Bgx4qxP3+RLJmylFOJxQJa3Pozk8oDZr2FfD6UH6lEQD1WIIa
UicnmJm36C7DxnQfLiUab+1JvW00SPoAuzGBSmG+RWsG/Gh8Rx1OTAWSLhqa/VVA0EEE1EuHBqXK
eRRZJBHJSULKsRC83AitEzV0/t8j0eg0+QHPXj0DrSQ11hsSaJA/FPn4+kWXgc6ZLrfFBVF+JmOM
kpO2Y2Sgw0OhTr0SHgCoAcrFSF5WNSTKIwqCyDNVNrtqgyZPI5SrSb9FKDW5aWXK75lARwLKWPZg
EEBQXdpfqwgI8Y19Cp1IAYLmu7fBHwmWwhQgsLf8EJSCpSG8ASK8P1AN5554HX6QesZc2FBkVfot
VRv8Yw3rNr3JzTFxaU4dE7r36hSS5XI5bgtlYx63bomWCHCJzduD896bG2G414nbHoTP/lTscNhj
r6c+KccGxvosMhbynWYK5h3AO/ikkgBZ4pvHNI9j3qqigoFsRihOW+GPN/XkVAhbfL8Y4mWcAv5j
DD7knG9iREK7GiiUgjRP2N91rm/iVCJ8SgQlY3WnJXpvNj55FyLfGSs1bndkIHDQv0zKSS6vpkJd
gFW42jvloULMOHCf2mfl/onaWSKjbHlF8FtcRf7X+ZWvGjb+7grA5W09ZeMOKR20DyLND+3J4ESV
GuFXITuyBHVphuCrXXHMZyUnWRuJM7no1B3s4yMIshx/a7nJa66OgfHMGV6iC4uoxEpsZdP/7lt8
vBSmIrik1E3HLtapB3PoIYeWw8KfijF64hLPo6NE+tKEBHO+b4h8E7R8Z0F5FvANjM96MavegnyG
9ywPIDm96YWDr2fRv8O11IeS7X0p62tfXS7ASibfySMOXAtBiXwZwEnlkZEgkEncGWSQGbp3pPKN
vZiRSfP27HcEs3Gd4r7nh3zMe8Lo6uOuslMKNJdTIrki60kISEI6Xpwo+kgzo9IQViajxX+8UTlH
hHwgSnkYcIhADRn2CBWL0+5MFYqCT8wUH49iij+8k4tByfZSkh/SV4jFI2QVa6IbyF169AOBmHgM
ReYBU5y0g7/khhp77N7tS66enHpFLNfplT9D6FS+5vxgBcUtVCSCwcQPTIIOOLg6NrYcrjidUDHi
3pIaRZqCWQCwYANpu4vTGABb0/fT4Rv7KYWf1eiH4bWOOMu8YR1FjnAjjzThpsfpkWThkRA/K3nh
d2czVkvBoLM4cumhij9xKTxxI14LT3PIEdXhokd51PTL0SM0nTBZCmrEyDZbSkgU50sx0li+eVWc
HLDz6d/nQ0pi8ClCpEIkkhasPX8FFjCh8MPieFwc9bNHsD0QLSFfesPNyRGZ09OcRxoaH+/4dH+i
zkXpD4MgNlOu7hOLkLi8X+blzM11DGWfKELPHyVCnY+ZLJXghfsAUoUbejfNLwb0yj71wlRKY7VL
KSoSdo9OobyzpgS0DGkybh/K30cYO4JbHKrEFGa0iUXDe8t7RQgTwpdTb7nzo3WnY5toj5DrhoXJ
Tc119FEDMPpplQCy/RZg2JHwlNGcByZGIGyBjDmU5zBzYXESzIO0kVXIjuxnmkzgZEAHxzQrEdBR
/VpVgRR1KfQw76jrrlOLAhdt4DZ1vyEIlB4p8cwL986g1h2trUrUBmur8s71+sjp25uoFogiMyUE
cEoNp83i8xwNbvlMmHesw0LRRbeluMXSlX/0rW8V1qFM2KutBE2JvGhKIHM/6uSdPCg6KUWCrnVj
g20x6mIJcOkbwGd4YGSy7bIYVrxVVJjFCkFTvgjQaIgoBNAwHpX0iAqusonoVvpdnU4uQp4rm6iE
ZQipTskMw81MlQYN6m9aW2YvCvQGZkkTCd92Gra9tgUr34sKCsoD3YlaQIbXCNavCe9igRFaU3D1
vsytojSXgUVGZ1+EjEd42w01Q9TOkVnE1s+LFx4MajtTjJsQZVwR27wn6G/ypORlRAizwY8Ufjfu
begHDxcYC9g7ZfdKwpScXolalKJfxz9mwFG4uQGPcQKkBsuyN0UmAjmI30jjBz8idefUJAScEIPn
IJTGhypyRlEKyDI2AyGMXb0IyiOtyoIbGHXRpctAhXNt/CAIANP7TWyk1FwpiHKkQEpKrRACECt1
APNXKmOdfi9NL/RVyc1OXI9CIhYqMymJnEQOmRDhI04Ty9GRf72Q5sG/oKZIbAqT+hT6LAUyenpI
OAFVaBYDCYvwLKrQF2qe1RY+A0FHpByd8nTUPjWGRFMgNNwWR5HrjaiR2hGiRlzd9cs5253m/VtK
gYBIasEqGFGGZKEvzn1MVIzbaIqmA2wF7qK3BRhWJDqmBhcLMPcGfOksAth2yRHgYM+xk6z0+tOI
vhIntGeWSIoURUIGDu7cLs5nQSzj8r7SJe4wyWishKsj6pYJcIyx8NmxGmGakBEYBSY9TQ2Xt7By
KLJ/pEXVBQSnbfGc4sWG6UDt8r55KThJISyIdKBvlyQF15JDU5pEZTEnj4MMjg6rfixjfA+kk3fj
sq3h7Wtdjgks6Fj9Z1yB0A3xaJ+uzxxQWaCUw4hbTNvYTkJc16zEhL6UrndlHjtUNAU5AZLWcobR
S5BuLGKh3YnCJGcYJvRN8G6A3dQL5gZGZamGJrJdxeOu1/fpTJOFDvOmUJN6jE0jbsPCpFoQZAQh
OoHQMZxD2Mo3J/ztHS8bwGpwlQVUeUd3oKcDS5lm8O1D475iakS8rNKQJIgXJ1gdWLVQk88eLdXG
pegVQkfqfmdDhAhXLp4Qj1OypnnatOk3HTwWSxOhH4DdoTHUfo3lGfYCQ5nF0QhR9pB+59K3X9fn
CXrGC3/HKmPWAq6bCQ2AWxcPc6wDbuavfqmt8tI70pWL44OlE2UTnWxgu+EyCQEH4TijrUpOl8Nh
ZdssjlUMcswECi6Y5dE4Yj76zk4zwyC+cjGJTIL3kNFb8QD5DrVX5yPDwfCmUfbhhcAflULKhNo7
9ves2mBt5TvQpzj5byP6yOQsxe1PyuVkHYCocWDnSwk8jpLiNYo1JaF6SaA5l8C3s5EiTcQtQMf3
QYTS6VzchXYecYaKldYnQyLSHtk0znO8pW5JmDwBC8KRQLeA5A4SOwjqfUXRgRdIg9g3x9HJxXF1
VjavXwzreJcvcm97REb2zKAYHbOhBgpuqjKUjqFzDa1rqAFNorH3iH8lfwTiRmGYm5UmNobc92qJ
jo1oHnEV5x1qxfYBtK3xiPMRy5wYpR1cpa+bL42lzs1Un+Ao+WQxP3HqEbbwEM0s2thVrEo+F+Fc
iFXXTK41jUsRsEixBmyQLAI0Q/k6+BxlOceCRhAYblpR9BYADFHuALeNXBVa8Gz7G5tYk30t77/t
MSNwsrQAZbMhQ02OXE8+IIagzSRuEfLhS9Yo+nm6145HWIfMCEmKh3rc3iwiR9O7toGOvVU9zsk+
nK5gvKf2uMmcZARO/PKlrdq2V9q7TTpGwzw8h5Bt8fEQ8eswEjf1y93Zm84+e8yQajJK4aH6GaX6
qFBZi7YILGbvP8OkVEUWsKj2dM8hh3z8939ZugFMypFVWVdN07AsR8Cm3n88HZu8/+//Ur7ol7kx
rRZVI3wDoBxCkslVfVOQbv+nHdRyseHQDhRWdNiB7Uup+j6OxPkQ0qn0C4S+sGVkL33B9P3ySAmt
4Uq9NBWbm0vfr4D3sQPUAGMG0YD4fPCCLUctTn8s6i63oRsNf1RaGFiWZY6SpcnR9b3vt8cyyXYj
1ElMEgFFUa41euG9pVoyfTuiUkK1hHCLocttJ3WOW+pzHasModOdwGdMjAwKmhxDqV1SoCMjGjAC
HYheER2IljWkTfs2vbWCH4T0hfxzFK9Ogl/2FBNEYWyoCH6Ueax8w9Z6ZDc8T4DjcCBSOiZDhdNL
RYRaULnY36GJChyt5n5I26x3H3M7tJrwUoRqyxeMLuKHa0YF/eHIxG6/K3buMq256p3eKJ2Bbmn6
DevAsaHSuJ3oJgBvgXgcUuVik6IIIeA+kuBl4KFXCSEjDNkUAIsjyT4oyzTSSrZXjTdBOHUVPqCF
CZPJUNeTK0cYl03aQFyLzJDWBa00IL/KsvuwNMEJfeMebsV9KUKzj3IyIQuxE8tOZDkhbtZJlD4x
eChP4aEnw70lQznEru/EP0mi4SrHcRsxKoXrDKN0oldwQGR81/obtwXVo9zFw47X0YbWvy8bMqUw
riIIoBd6OX2ifukTgSvJuLsz6kNwIySVxBZXGxKeEjgMrJxXm2zEza6X/6TCCAP0QgdoXSJOln3U
s6tnsEycwqlzz4m80emUlbIrY9QGs9l1UH47IiD2FLJb5xUuqQqpnGARFuQF7MO2fVK3DJsBxxP9
Rl6c5fPuU9HGowGVsBJY1wz0WySX8dy9geKm9XWGcZLkywfzRuvbnbFG8aZz/1Ci3V24MVqcJUiH
wBKM6KejzMH+mR3m7HA6H9CFTT6Stu8hcDfN4q4o9gaD5bsUrX8OXANHRyw8FqHdHBkS59CyRNPC
rWK7pTywISpbkFImtAtzLNgpWL95D7ml8VUWggA+jC6peevkZESEBAjPLb6e5AdnwRbTjuuxRv1w
+Nw9BaaLLD53DamSHTdZ1OG6DCma82ngRqf5xYP6QfbKamub6Y6Xc/FAcl39lBsfcKsjVz/pgkHk
E1/DjsoL5uOkd3adXlWkMNQGgNMT5mEENyxvKI2BJwfoHPoQOLSNTpowgznQBnJ4AxmPEec9GHex
0UORiH9S7uDQZFhx9ugQ9NLt4JfKxS43OT34qocfZxQM03Hxrcs/uCmvKOW/SgMzTghMXFjWMINg
zCdbErw+HtWUkGiii8CPNPUuu+5ymw10V3tvfy2IQHPn8IJ4A4zMlNqLi+b0UKFbW3w03ymiipsq
P1lDNcPja1/yJoCMnS8oOLQitAVBwdEW/KtkD1qZOgQ05QsaOa5+XFhEDWOk/UonB2+v5K01jLWC
ceK2u+RFY3hubwHsldGGCICdnPeMN4xmoQpbBaxz4xdYMnytF3YeaBdoePlJ6ynW84TdSL9hHEhq
cKhEZEDBvSUW+ziyALQN3G7iyS18E3i5HWJnox/QsjynSBVIjIf4jl+8s8L3X/x2yT+mrEmOzchq
TMQwFyw0tzfzjt7oZcS9hHsAhVMLmSuefhKVlt835rRRQQNAGLvhDtheM5HEe5cSPEOrDB0FyBGt
5S+JVqKITFvJFPZXKqeYviJA66yY1IufKk8iJbWn/2bSBg9rQizq8PQx154cOBRJ91K3m5BYzSn6
kRZWgo8RW2/8BtMWACKqDzSO4TUI5xbvrkkP2e3B0YWzE05OeMF23QnP7mq8J8KS94kM7Gt8GJCo
+SFIcP8CX6LAcxZrCABy2mORQiix8Ea35CKlRK3KZapPAH08MrIRB3D3RdAWqMgDjKguYow3l2o/
ScL2bSvpldw8NNY0Ql121Fxo0VXh7UmQUHeXVwzMuYQDX4/QlGdb0tXxASEFxVllUTDHU5x95H9Y
izaUCtKp9R+e6mtCqBa5zdTA972xH8fDtTxklFXzWM1J0ORkIsKNaufFRKE1CIYAFVu+Cf8aUl9J
zHJ+rwwLZMO4+6Jf5rjDzom/e3XQI9shrq9m50EAG0HQigoHFmyYq6Fmi2+tcjKjCt/6v4zWTyQP
IWunxUoT53ls4+zDsEvfY6RM4mVZSIBJgiKGTG38eyiDYIRMqFG1Hps4h91Ax+HYwiUWNexcCkGs
HNuzC/YW1fjtXR8ie+CAS/37whk5yZNjv0G9iXhSZ08CRUxC+WfwHeUW7tIk6YEdQTDkVM8wVtqt
RVvWTpByOgXYAywE0Ik0cUFHoIOiPxuDXzLuGw+ECCUJ3GsjF2IvMW+k2yRX3hU0aUehYYKTQk0j
m/ZdHeFUtaYDp3KO5FeKRhdAg/cAlaBDfYedwiA+Y7QS9ypUponQrd+5MfwxnnfZcctF/dqkMFXK
Ybu9InTNRdJVtWRcXVApCZMLytszolv3lTAK+gkws+dtyYkrbMXpOlToG505myOaFRCYemcTVsHx
po1PtMmMaLhEGNuui7ENM2UH3Jov1CPOwHRYZVF5KRC+UhZ8HlxdBb4hqhIq8g9nh0LdPO+25Ijj
cXZFmCOm7QZ93lUIyilK0OR4v7pgtSDqUujn/l+46rMQ57oPhf5GswI5+JgHogfxPoYITagwCFRM
b0cCE4MSbGj2IAJUbtrLJ3alZzFilsEfgw5suB8uHGeX0LACE5zhLcbW4SwANqgiaXfx4s4UPvmW
XVxZMQcD99yFIGZoYSDYXPVinUWnO+qh9IyOKxobnHAANqluML+uJnLGNDou4sCKY5j8AnqARYRY
aSoov5YZjw2fFHP94BwPymJl/aXfdnq1v1d7ZdyjR5HgV3FitKHWQ2cKMNfeORojTF/8tR2JMxTp
gdGj9qB97vj2lgVx5vyEKi5A3X15l1DtlTFjlx8GtgP37ZWao3OgdiM+F553+SaCRHGI0DdB3o22
m2ZJfYMXtb2ClY/4SvwQnQHI2XH5E7qAuN4KwgL4+ceocoDXRxcHFyV9Lc4IpbDY4Y6niYMHF/cm
hng+Xv0rBaqJzYqMG6/ynlg1MBathAXFCm9IA8kEuPjvVo93GiD3DkEzHwvuDPT12IP50F8TG5HG
gN1+71Q7/nqrhE8V0kLR2wruo/BL4A9Fm8swYO5jnAB9DYBIkRFbkRsYk+eOrhj7KbBpMtKEl4If
Cbd49IAnmjfvRN+o+JclBCPr492CIM920nlqgvVzVb2j9ra+g8R+xXZroTMWBVlWiPX9faWSI3Da
DBVktVtsP8K4P6LeuIfNxavxIrydCb3qk0uf9H0y2vHa4wXRKYTzmhIZSrTWPm3kUdfIftPIzFic
WaYRZDyqO37V2Khsn/urGSinoAMNsQgeVq2ZUcTPnukIX4m3JQAKt/3aaJsWn9kNfxm6YPdbqeyG
YkdjQU7UnkJpIiFwPIkwIL0QGjI4m2jRGQH4nfsIFRlSb1unypucPVxusF9pMVdYEOytZQkz4bnd
liLc90pQIH3QInzhfTG4eROWtcZk0bI17+JWTs0fYSuUX06z9ATE0Z+SWO2ShQTTnPHgllAamnDF
7bSWKwjxpq8Xr1S/etXmvkWJLkFGhFaHYiAXPRiy3Bdt52HVAryB7Dt7HO2/cSnlhsj3BfcKmYn+
GxwHN8u3NUbIoPKt81Yz9vLPyUQqSvudQCGNhOXFW6gVwAiSDquzlrbPJ36Zhaa8r3e1uSOeWD/t
7qcdvAxjV512VrNFvEz6SvxxymMuuQiOFIlsSu73pAHR66HwSmEG7ok4yHOtOII2+2hbzNZCXmL1
UAfcK1QZTkrQ0IYwRbGILoB3qOCcLP+Cack9kMom7RtpgSkhCFYu/mOtBHh36SKGJ/e4pdfJRlFy
S+CLyWEOrRrfEMnmnJqg58N4RzgM5XOOyxJqHoy+6PUXkgCABpSVVz+Q3m0KHcsFLXmybxK+7V0Y
XwtAbGMUKBHxhCvxir0Sez0rLwLU4ubfFL+wWIKFUUq0IZhUB8B4EjgUIblH8hqM5MmnuOrxKR3n
PfIEvDyLaP4i7WwXkG7czfGtS9Qu+bRZyHwGG/r1Qqibq/5s+ZXqa/z61YHfaPmnfTFudZQv97TP
yQPfTErSO3FTxxx7LZFGrMzRNMXPBCYuav8J700dDj9k1e8mrIrC+Fk25N35su4VMmUh8V95SAwl
viw69z9ceti4XFgAL2NELhuMduwfVHFiGe0oORw+S5UPjeoU6RY24ohFjz/o36el1Dau+zocTdU1
HtnV5zsqZUzNlDCXZGbQGhM8TC7Q86E7P8znB2k+lE/EE9GmKY/MM4zuaX6LzNBR4oLaHnWzYDUA
AG9n2mMAqFBqc57xu2IjutGY7fTkN615kdU9vhocM9uNroEdFOkNENjpv1i3DWyodD5ii2Fi7HtM
gD0RZb6KxYN5uUDObTXAMMQZ4c8ir7e3RpGSxFQxhwQ0NtDKmG7KVRXWnR+2SwAA6mq2F6hH4wZP
idm6e2gf9G9tD0uWyFzqRNqSGcrQxAmEjOwi0oZw6TvZXLyWvtPlmc4T5ob2HMs6dE8X/ewJm+14
uMcFoK89xs7DPS0wMf6r5kwggJrq5oZUFyJdJkWYnD+wlAz7hh3kA8UG9amc0mOLrCqhAbgakwXH
++y9zNhyMD9zdIcty8Jy+mR8noGhylFD4Zg7/xESS4hO8BXq2w59DyUh0Nb07T/ohwDbmjb1UuXJ
f1LkMY+P6iVMPwhsmx6o4iM5bgMLH4dX/URzcqfvQ7Btg4ISTC6V5JFlxLDJ6d3ylaAcECezrQcn
T2+EgsrsUrvmM4wzcFl6xHe1AeDT+WiR67F6ps8yQIEyzOjFoc+PzjnJx0lzS7ImQUqDNAGV8XyN
L68VZIYWPpkw47DYw18TA4QGLXEe7mP5x0V270rQv0Jp15DOzITPiKf0HmkJZJ7eCuuOH5+uic3y
9XXt4dEeldLnG5FDnG9vga4GKtStczhwb6KpsMiNOzXMnfCkhgV8ferHisCTg0PkFXOCVoQYh3WU
N4aSIJ8EfVje8Ir9gfogbyDv0cCrXRZTAyWCCJXzwnhMmYDTphHSwMQRHumgp2N2i17ISyvTi4nm
c3Nj+L/a3iO6ZhqQCB5oP/bD73VL4t274cDEY+99uXYnKcsHAfEIx3zD/aohqwPgaBOD7btA28qg
+NGfG1GkdeK2wdMhkgTKkNz7zQBzx0hfSWbFQPdL0THMIosJR+5VkUbVBlRZjHnEruIB3BYKTEhC
Lj87qQiqI7K7OiRkji9KmQCC6aATY4CLZfDUR/XxhZHRixaeiBMiGQWeKLA5dgYEcS+/LXbPKZpu
j3FpetYc0/6diXf1bPdbTvZG8A8VZFX9fwVkXZZ1UzM0wzQdqsh/LyAPuqZmnUH0wX0B5q0kaTqD
uKV1kV/kTHskoogi2fOQ7kvOjvoYxGYDEyTuOoQi5NsgAysC6aBWIjA5wyTex4oTGZizVeJzIxmT
aHA6irqPOfnIVSTVhUd23ein5BAeSco7UhsVuPwDl/d+QWZdy5DQCC2d5i2HbLQz1igO2ddx34x7
LEB4AoFmlILZ8cStNMjEh/pJzpA4qTBEIFaQ/Bw/uTd0vsMeoM16AqcTagHMkSKM79ETQ4GmaE4c
zuKh5PSZxQiWuIwYO6RQUaRaJBKRhueyRXOlQCZAdwv+5SFADkgTS+zKtKtu73RkaY7RgrlQmxs2
WwzKn4bj1fVqdMAKD3J22GxXrUBJyCO2yz1ht5DTbapwBYl8zANKmkADvY6ulWfqwruxstObJQSR
BMQ2xLqhwRIxPtnpt0uwhu42t6BmCVme1cdH+w6p7BgbUzTi8EVXJuIcLHgtma/p9GI/O/vCyFX6
F7GjyEumpV7HToyIQl90KNRbbzDMvFTacmSRHd8gs0vz5SckKUxyyqmMIKLB4fSE/3mQarr2D4PU
+vsgVbupvhk1g5TuFPgJ9NqC7Th95nHVd5RSd8SwnMJJ+Nub39dyK4P2uiCrKVxyXLv8ZvDO7wxf
Hobv+lgcrBZQLUN5LYUympulIMqYvv+WDhK3xUoYsQSwto8viMxOYoRDrq1PMU/Px+hE56t4GO3V
7IrWNe1CMeZ57rZf8kbZfnN2ISHsdS/HjVgjuU3Q/StU4cQEgHR7JeOv56W6VWogb5LEc+qCIxE5
wGs0PFiBenEpaOGLyjGnbpkcTr1jfmimuIeqy1XUGHHv7udxP4x7BAxMF6v1uQCULnOEeQPrhosp
U8dOau+p9QDO8M8rdobrqmBdgWjRPxlQEK7WuSR/k7xecn9VeZx9MJfASTKd/rrTMqnu35hWRGLf
paigtvDhKkCEF/M5ayyzi4eKgTPB6OKWiJaBFRc5A2AAzp/923XTh5AR8DbTtDvdXXp4CHOyZdLJ
NDjryD3D3AH7pIv5VpO5+935zon1TjeUX9+ZeTSf5zm5IqPAzcI9ApXPPeBIzolN8DTk3R0XcLbr
6BqRnMtClh1u2YH0ZZ04LTQlI806+ufYeMXMvHNj29JRYH6uNRjKMMxSHkzQPGvKAQ4epmuPE7r/
jDsgippZiyt6c+7E5MUcfSYoc/Fe3TkmUKtGxrZEIBBomv0couH7RV7cWNimJQEmWbuuNF6Pkn+9
BX8la/fqZ0BCqwY8TPVqeZjw+fJgq0Bkj7MCTx8O3tXEa9NBiTgRHBeJNKsA7irjIUYQkxHGKJ55
0fcg8TkuKh9lEfrwq/KN0wIfY5Yq+C8M6kYi7facxSwOyH2c+PTG8QXfFYsE97gaaAG6Jnc9F3EW
45keOI0hx2WFOL1x3eOvkaX2D0uE8v9TddjHTFl2LN1UVUtV/r5E2KZl9k5pkTkamX+0KBHd5o2N
lksnwhKBpf/exlci+4AFUBOpDxPXtSkk744ABXQclUvsBesK/4T9BR0ALgvUa+C+DXSqk3iw3KBs
aX8TodnRwln8pUhl6K0iEtA74jTd448MjLeZnqYUQqNUksNTJhWNDbxHb2uGg7w5/pCeryN+n80w
kDOXNpIImqCFObZcUgl8ZKmgnLHNx+2RCDeLtORtA93znjY6nRBNZWZEHdInhJ+EL1McH0JrDvuc
o07YcDM3RfxMz6JCeQSzw0fhaYV7PwXtFJw1LqWBUoYrqLTWQskJnQ72P/iKKAMYvkBLb7p78drJ
RevIQ6Wcp2+9y69mKZpf7hTxxANTCv2jhRGOHNQySrIpgmZwz2N9ipKR+jNFZl1wJeryU5lx4bhI
WRVACDXj2lWeOFPRGgAxy0MxDCgnFlFKPsp3FNTjWXhGqU72k9BZo1l2/mBvZtEQ6wZNsM+jG6Jn
pingCYTPWcj3aN/L6SA/69g5iQe+izVmXWbY1vs3Cj/N3eUajbACaQm31nsXjz5lsi3WDc90OToL
cdX59037mMBZ0DVHDAnu1xCcniP4tTE6Xl35TeHW3B7k9oAEtpk9sz1o8wFBAhUioBa1HV/s+CoL
wx/y5AxH7xAPp3gGVpOJGF7M4eRnKzQ3CDsAj+helVilQadFYKK4/apZOKOmFMy0eJ5Ixovbc9JN
ghrVQI2iKBnMuivdYgtNxuJSvOlxlyc9MYnL0+GZ+PP+UN6S069+xhLh4oUwbp6T3KC6cK0q92Qh
34zdebUOUt6B1UfusRZjb5abWJIiHo6IRWifAdhQzfN0ztoNiTYJyRXMq/88nRVH7Oh/1zUwnS1Z
lw3N1ixbM/4+na1sUJqrynQ2/8Ctw0SeqdpB4zNZZR+YxMxguu1itlLmCmFdTZNQ7zBl1/mKmdo6
+BhKKBssMxXhKnP0+IPZeTPTooIvB2rfeHt7Q5668+E/15Av6XhTLn0+qiL+hZ4gU5L5yGScqq22
oLM5ux89p2UrElOPebeCqplugKpB7Z3EHGOCgQGu0Jp3JGVxm+Kti8k5W+YS6uG/YLFMHeMSPT3R
emLWMGPuU3ReJEzUSSsrsL8Oy+RgSDMnTs0D6MSIwNdlQnBSXebCqgd0UdxjCWFnnckUbfTwlUo5
f4+JwDRYt1pGP0daBv7FpiwIBiBG9i3QM9uAwyuDvmh+cWrhrHQXA71sotMPy9nry7CuzwcGdGuL
0cxQZhwrC96A4YsVTyEmMzpzS4ZpQA0FDNoELX5T+ev1n9LGOigZjvh3uMuKMaikPpdCDi6GGH64
Z3NMrUTEYQFphNuI0cZQ6wh+UuN/GGHmvxthimFqsm6pjiUb9t9HWHOs7qcpt8HnLRJDxtFdD4uE
uGS4374wvmLJXVz62P4GfK+8H0x5AlJzkbtL7AF0LCq82CBOIgxZBQoGPUgQwGEwj0vucc1KxILm
CABzJSM6PXMObHyTjjAWW5hIpl9TpLmgNUSG2plRQzvmBkY07vQYEWrOE9BUAHDr/tXBNk676uIS
RwmdSsvSwtyAxrNH+N8x4BEIsB4NN+rxAyCvRRQLfBFd7NZVv2rs93RsVk4MwwZ8St4lAIDA80jK
pppEADfp246ZfqOZFu1tCuC5wI4hL5T3a+HnpkPkT0+6SNceL/GAijzOzYQ47WqkzrXV6x352Rdz
d/7MzI4zOzT+DMomSy4jGfDyjJ3iIuK8qOyWNEmOX6kJuoIqARsMNdoxnMFbWUG7RH6tCiPZSS8U
XGRRdEYa9DIfCUr4h8uGav6bk4TumPzHVmRFVdX/s/RUxTTkqnWkTgH8nQVYcU8OWewi3gYxOgor
jIAMleOL7w9i+SF+iYOPEDlC23ArODYl8vqY4KbSiu2zt3sxiGRHR4sqFOVLl0hUSy7e8YdJVtK8
ICkoHs7AyGKUWca7WSY2mikEKJWIA6gqMkjEM8pxfcQrQS6ARLzkuJWttDxt0UTckeQOiVJ7uCZw
Wq/3Da4ceCfm5bkeMa2Ayfck3espqmO7e0OH1/B+0z0KzyQVa9R3kdcLiTRN7+s57s4ks9BEThTy
d1v48zjFPGr5v/Bjn1EDVkF1I4SBMiYFwaC4BG0VuPwPLEvQuQBmeSx+n7t0oS0KJO3WmbZWljJm
ER0UPSUW0ns8dSIuHaoUH7UVwGOmZwzGCjY0POT7A/dyUKOQ2rgoPfELMRzwkWeRlkrPGLo9NVuY
oaI7SVUciwwCZoQ8OHapkM8xYIhTmZAqgWp/7ghKC3mgHbGFryy5YIvUHuSWrguYQgYGxIbpFXcv
t85vyfoy3Zk9P3NzlDPQOOy4k+NB/tzTYYYp7PkujZ62Fo8EpEsKaPfwwOITOD4YsUdAGOIBxcNj
/IDHk2NzHpICC4MBWWyjHDeqvdG0dLiQ/7ttm11l7W509K97aTxY48Gc/ey8GVoPSs8K6iH1GCds
c3Ed+nZnkTrWLsFjE31e/Luo667ikUmOAwVA3Q1TCy6IY4rsDTf4vRZeRsAKFCJxNNLLYWbRrGje
/2GdNf5NgcmgwkSJyVY0nS377+usXunKVI0oFO1TxERiFjGFmD84qBEBdkJ2y+QhO+LN/M5qzMxh
I67LZJdicXbMGP0gE+b4w+jiCbWUFTM/mBzMjLoCjhbDfBy3xTIPdG3znUpToYkpQKVpJGBtGfMA
fQuPsQ6Si1HOEK9YsqaYkc2wZs6g6KRGC9Ecm+ifI5iaEgNXtcSQLZfBqjNSGaYFQLRo0CPlicst
vXA0Ag8Rx9hcqCY9xBKMTXiKjEqG5AXZGAhoArOWRXYFPVa4nYwwcDHVoY92TftfbEXwtgw1MBEM
Mr2P75iBwssysLRlPK2DyZkE1IkRxPBpOzFw7Hl7hj50pUx2gFdyxt+0DBCs0owLBoVyFTnYjAUG
AqOAIYDKkw9/7eL9w4cu/7vd1TBs27AczTRMWxMVnf+lS61KderUPNOR95v1A8rB0/2BREU0gqAY
FPtgAozwRjgQS0CoLn+ligqflHJoHxhfEaKKlh+CYCJanvkUYIBR39N9MmfRUysf1JzAgdQOwBvy
EIknQpq/pf2GZap7P4OCwTzSPwmx5Xe4FviX/uwEmChUfTgOlHOhanL1wW1zeJkvVA6YKWDVpO/D
u+Ge0bUxoenjUdRSd+r3FHiG4V+l6HyMGMjqPa5cjKJ3xC5STFa2Sp9y4joNAIhOAp4k3tfKfeFv
5efX2xnFHhHEIr4x/00VywxgPnPbFNpDBf2pSzkLxAIvrvr90h6TXNk0t7RRt4P/UrnEwxmE+dAw
XxBI7D5LL4N0Vq6WY/AyODsEp32giYRddSfBb7zEIDsUpLIi0d28J9pzawi7QopMGJ4Sf0KhF6cF
fLESc/fVxa1JMWZ0WUuEKxsYAjJotJym85r3T7g7crVFuxmvPAEM3lbup+JybT3jJru37zRGqbqp
jw6RLGyTspMjyCPNln0BWwbHTZQZJUmSHLRVWvs3AblfXhrC70soZSFdU7IlfbS7GS0D5wF/B7AD
XguecpXfoxku+w3/gKG39JDcSjJOE8F84nNEcgpyAGHwG0lF/BQv3G408W/uzjsE0SNvzK2HgsE9
ny2ddxtYMniwP9naItyPDOfEdvZVhjeA9GJMJ9R0l2DQCgUqTyOg21Pr6maqTGlL6me9RO+gZgba
AAbg2IcDV0N4hoQ00habQ8elDE56KTbNZrkvKLW4p1cyaVWDGdxaEcdxcwLA5MRxEBuyxHGoRWze
YvUWE4pMDMkFKeAuk2ITaZzfzQhIfDJfZF3Iuf5SdB3F/brykKf06dDjmdrMGtACdyD0l/TWNtRv
GzIx+iU5gMtAiYll8KZH7buqPdlWJLdf86QLUO33pHOeXcQaDWfLaTsRsVGE7tkilGUzQXJXA4dI
ToWk0OCp9OefLZiujWNuzgS+nTc9XZor5uiEVouxt1SMVdEEDpGPGFwjAKkO5cbgykgYJ8H9xgWM
0MQf4NTKrBHe2XlYLVEZ9hiJ/48qIIaQ5hDJ1o/2HXcE6hI61jgn8tZ9kpDHXXFBCBzlL5UYWppP
Z2LHhL/6pPxBqAoMTJRtJAGcoCU3wmDG35vuO+mS4uxkkUYRRH5HGF1diK2dGo8W1prYdcebh9Wr
Ju3EgMCaAL8frJBuAEZsOvuGF0leo4mUHW2PJ7mkyuDrckHCtQCV8rod1/lx5OVqgfrcX9GU47aW
H+k6LR4wGvA5fhD82bTv/GudSPQBF18YBFn68nwPEVSCrv8RM5K+49/JmymiAEbg0fz+gJBk73iF
HQLgNLA5s5Sfny/NH9cYZG32gSbvoUWbtZHaTWdCj3MNIoIo08XyNSYqp6dU4+N/1/3T7BMBAPGf
AD6Ngg0HBtDqm8KI5Cnq+Q1sJFI8TGvrLIc3Lhz2x/oJm1KEHqz2UDbeps2Fzil6xMEOacDwgBCn
PAxyE5XZGLpUwVsiJdEfuk83DiH2C2hRsj5miobcAiTXPu5LlFVdCtz7yv5UJ3mEokyI+rgtUckf
OUN8Q2yEJd6C7qqpsV6hvkeTe47o5HGC1PY24kIyNER7EOHSAAX1qgtLXiaHpG5IP05yJFw2FA7I
uH3EkQM/SoxFhhW+G+nqc1Ah1QetRVw2D6RCILKSP3Rf8ni1NA9nRFBw4SlolfZnHcuaSZRAMDke
07+y4vh8TQPspDcTtYjQ5+7Nj/3JQ3yhfeezRUmLuk5336ljUfxGgcD9W3exuNM7+h/CzmvJcSTL
tl9EM2iAr9AydIZ6oWVFZEKShCRIfP1dDmRnz/QdmzELK6uuTkFCuB8/Z++1a0T7dQzFDALwvItz
cl08bKU0pME+N4Z/R1hGQGF8WQdW9AC6rwcg6PyxufWTUVXv8ZSVd/wKlJRKcScOgutDxXfsd6lc
RkihLjo4AE+IRM72JEIrH1GWYN8ybLxHR+TdI718tl2xJ7vn9xMhrCSa8EXp05nFy55+Lqt/J7R9
1j7mVaUlv6WJXBdBYqOJdsGO2IMdjSopOknRB4XNFb36EO2DEcvNLenb5DDFyyr4GGHAtMEPAAHI
3uSbs+8RfIu3f6JN1/NgisHb7hMe98nGEr46HzeP+u39erPRcSqvSP2wpuGa5AfeMcZJRCeTK4os
sNE1PmvKj5NXMYxEXIKkEil6AcTtBmBFcVtE+1c6IO5i2LSWTm7P60UMN/M3uvhI9kp2NOg7zgT8
xpcqv+h8od6og/0tqI0AZy28yhO+IMzJDFF0Gopu3uLUirRTZMoJRtoNZHHRqEDuFTUCp8aUezcH
CZ/Xr0wP1zZJoo2UNE5zTlEjsHb7f2lIBgP/73JwHgFTkhCD1B1G+p5TFvgw3yT0vg6UxDq4xsEl
IXLkhNa6s91yRmM+ClwpOWtCQpC7YUm5i+CcT1lj0nY5djMAuHKSsDjsuFA2kApcUAOGmxRibp+p
TrzvE+lwu0hYsmbA86j1eB8q75H4SLAI/fkHv3pmyVcRoQVGjY6vh1nA2x2+UntMlHLCQ4MAqt1R
EIkCiAMB7iKXswcb+Io8ItCaQZVJE9c/M7x39JLcAeTsoshTpJfDj1cgFmtPQP+2HFZR0rKCXBcT
jVMV5IOQxjCGh15EfXuaMpqU9JFhOweICdBbAAKq+SyI0PSkXKNxZ2b3EsguZBCGdyUL6uAxWkxe
MUbhP0ODBuwIMQnVJTZUMgBHW6bluYsI9joIjlptMy0vgDd40hNv/SkuDuE+/0EoMDG9tAOOv91J
ihO3ZiG9ij+dSo9cU0xH/A1bFdy6j6cKLN6LIXkaoZcQRLL/vSTXpD0V9390VA3JVCVdZhRi/H8D
kmutqrtJIwyspD1xem3fOYnhrWKcCh6Ciq2GCSUcYOgoFhCljB3pd8hIeelRHQUJCQ0cFTo3sqye
qb34IsD9KB/nGC/sxAt7z/WTjA/6adRY1Ia0bOfTA5nhHO4Q4SIoDxsykhHKEVrsqra64vvwEKH+
wx1lZOSrUoXO4A9BrlKqXT7yN37TcAtPQuclPSqf7e0Br89x/0Ztx2XVgJ6RSOiivyPKemHAut/H
TUr9e9yllnmnkw9JbCAuIBRa6wGCcI7AnAOkPY0oGzGoCvGhMKutZiqEhzn875/fnC34IuVvLs4J
mTYZdTPiNbZ/WuacJin/cuFqdnUbAxLcaSwyj5ooWW1DGImEuYfMQMw9NeYbSxh1Zm9q4tMUn/Zk
NUf7gSo/HJkHHILVDDOtZhhZJxU5mpe4bJJLnnbBpP9J8yA8RD24HFIXkjLIHT+4NFj6AxZDj01c
DG7XTXzvjcnOIa5DBOxeQoOh/8qemOknn31aLFQSZPXZv4rWQ4TMai56xBwoiAawBZlYd76e1okw
umV+/mopkC4z46VM0r7VO/ZcRBNsL/MDml+I7AFMT7+AcYmor8Fye09t17OyIHcf5ZggzwFki4dm
sAGGuAjsuhfsWtIdXvn9f+W7VHWoLS44vSuAth5qeiUX7Wk4yGaWslPtrx60I/6SB1FVopiWPxHq
IR3eTLHwFTTkZI71jME1pG9JIytgiIRinw2SrWogDzt9EGMh4WJbefkG1hn34QGyd8Med4BVqn2D
7SfMsN+jRgeczPywB7HC9IzYqlnQ5vkX1Ow5MWZ8IMbRtnpxiZYrfiNUZgOezSjVoXsHbP6bPHq0
GX7D1kQE1PkgbrAKYFKF69YLOy9Vx8TAiVdAqGejYS0BdDgTtQCZosQrpxj73+BjcdVhZmALwokE
V2UU5IeaDXntB+A6HTlBsiKunOeRrQmElki6KAG1wsp3Sa1nkswO0XEs67wjjl7aHRdvf/EgZOlC
JYLwrsfVssrDoMDtJmZL3JGAuCeUqf9Xs1X6H7pDhrbfy7KC0Ehj5vPf+wRlPZe320VDx4Xwu/Np
uwmbIYfQzW+aiVPzRjCR0KJ3kXVMEnRS2zGUdtFB9JX+EAcQdODDJV77dE0kIyEFkTbKKtgomVUw
H9SImhCSpPESTMc30I0blhLoCtRG7FkdlSRrvXM9CF7MkVGxHr7co7qo96hrfEvxZdxDjELrYL4F
FeqZCJ+VlcdaHtt0pMTriI6C13HL1MJsg1BCWGJC+0nP7Z1D2bjZ0wlu4CBAi5Pu5rn2Wyyw7xwq
NrkE7xVCiXYFJ3EEGOhnVM8YP0zDRQMPsj9lRsoj10EOJzYAybDs2jw+2E5GjHitg/qoG0UF2Z4T
72oK1a1suhBEdNNFcwuaY0a0IHSfxp5YiqA9B0MRaEe/H/0jgnz4Z0JGqq0y0lLEI3pDJRIPetKQ
fV3xL0yy6uDCvLgOTr+KK0e34ORARDUILyUAogqoJGAmnc4+8LRJKKuRBLBfc6g6ue7BgXPrq/R7
ZcFUKsy0YJFiv2ZDrFCvCiqY+6qy9LfB/74PKqaY6/zHPmgaqqExczQV/vkfQoHFyPXyUGB1gppz
44Ki7gFc0bkmeQFoutkJGDICA2wH750MWxowiCL9I+PqtWJBA64+b2s/ceNQBepXC9vvzcen+p6V
sjBp5sb7lGdSnr0ie0D+DeQBBgb7G2lWvf9eDJ6LFVH8PcjgNeAMZni0+VccznAnMW4DdCyYNcWZ
i+2UP3D4jY92M5sq4FUIjZYFCQoM1CyisfcUt4Z/WfxsbwOF2gLg5cWvCUJZA+BJ0kULwCL40X40
pG92IMVcSweih57bI9kMIoBmQdjFZC8sRSozGCSfyRGDipU266hpkpPKoAUdqyA0Pzj3MmyS+ntO
sSzfmAM5XKRP8hozzYGb43I3RbRGTZK/vjjKcsoxqAd4iM+vg+a9BRx46vYF9wX0/mO6bwp7Z4g1
UIUfuM4iGUPCw4G/34OPvgjmwWYRa84ETXXE1VW445wReU1hLxTCwinENAHgnUgZUR9FKLXGoTJl
A8JGZNicYaYh7olwgHL52YvyhyIgJghHl+PcitCtk7dBOAjN2YvuG18M9XNiBn7S+qpHQbMZ18Qh
gDbLf1Pr/RX+WJoDOackQtLtLyLRZkbA1TBrF1JasnS7WK6T25gMY6LtMEYmhZIcdwkdoTPib0b8
wbkLikyobYZ7vOY3jvx9AoETTsoGTUySMwJTYIMJrDHD9JcH7Q79t/6i8dKgZGU8Uv0flAFd+5+m
8QzDVJNxmKwpylpb/pdu7qltu6a5XnAuAas2nVcoT3RU6YNSaJkkS5jRO+Q1Zytmb6igW1GuM51n
pCB+w/aGUUExnMfCXdGZEo7sTHhIlm+DmgWFzTmTBUnFpbpHXYggmVNKMIFE4wHhyEHHoA1YP6DG
0M1DckBveAfLEkcF0Tlc7bWKU6YfNC4RFlvlG280sj+ZrZbSznJwy3c8Urxjq7oPxzO8d2DvkhKb
8BF0iC1+f3Tqpwse5hVFtowCRUZStgS0Qw7NNdnDwE6DzPAIUitAOzhG+zayFqT5iY4nz8yOn+DZ
+RpXzJaYqeiBMIZ/gQnH+kGxTRaX8UmzFH/6xYx2ZdoqqcppdpUQgRPtdAgJonQGelBE3xxK6mSn
oJJfaq/6pA6p7zsIxTwX8RlftYMOlJ8FHSiKwVoIxfiF7Sy292amXIF4ILZ3NGHoQHNfv0QboQRl
x+0kwPU8RBA9D1VG4d+1DtW5+XCRkxINPi0ZPQZmLz1xWAHzxf2tb4IbjaQK6wr3s4guX7c4Ydfm
kMSWzY2mYQ08Akm8HL1yJmK41FciE3H6F1K4Sre1r3eBwVC5sRitjC8loKX+CG5n/LqaUApi0DlX
VFTPFipAkAKOyskT7Pbebel90tbDC4h2919HNCVDZU1DmPiUkJkAjePXXYpniakBAnGOWnwB9h7O
kyWuHpDGhKNh7oE/QcNcpWuNjUm3LdS8Tv0Wbi4AQLI8d9t7xfEUBZvAbGRyBJkIYsw2y2pS1P3E
rTtMJvBhqBNWceKnxDPNSW8cqVQfmQDTMEdvzhl4ijlKopVjS+Bg1aTQpr3Dj8OPG33/Omb84Uo4
467ePuQd4qyxY9SAe0g7AkFxOXLAYmOjAFHAvpP1fD8BbeA1e0TseuVJKlHUR7x7W6p5YYYwYVf6
QQOtxrZukKDihLWchIFYCiBfsM+qL9IdmzmqngRgxlD4sF81NVgRp9u8gD9Nf26hbxL/97yhHniZ
6btTnYsKjfsvKjQebMN9J41Q9V6RJ3/L0caGy607yjZICPxwMZozt7pJccpyfnQStQsHRgh0pRiX
jQEnqP3zJtLljR1M0No2kIHzK/ALgkkRMHD1XpVHBoUyHiRDRMiM9d1Ou9txmcOzHphMkHGjVAhd
fExt1dlPJEzVLfZHgWec2mfKEeoM1hMMJARVJGiKcvCHZdS22Ua0pv8P9vldh0gzP0u9f2WMwASZ
fEm6Rk5yJTekSjumy7iWWUt+luekZy4gAZMMd9WDod2X1b3TanctKYtP7SUKH6fWG1qPXgkP5SOe
OAIfMD0/WW3Ap1uU5wp17uG7oIEObL+E2+rrkEQLsowEx9xCB6yJCuLWLA4rW22674wyuBkUFhNn
EzJRPnvux40S31PRKDbIccRYAqlK9q5xAmLPxfJqumdTqJ752NLsmjYp94zoe53WjEesBjZcQG70
ftGJwuZelzJ0Gn8rM1ZgEe1xCxszUoXlzday/Ldxy3B10A9gimTQ/uHGgmMAI/+OYJIanUqGx5aP
x39DFWG0yFCi8d1kFsj/yfuBwF5PcBYsK3tMWQR7zH+fdB+28iUnsMQ3dFY+AiLpHQhLIa8IVMNY
CeTo7EGNAwzE83X+4oIQs8GMis0C65g/nR7EaIoeq4ZmQewJTXoWZLFiRIdHLDTVftzivybwR8qk
GFniuj4jaqcDhPvN5Vuy2KEnl3OPgRdpenRDQloD0uMjRhyI5B1pb7Q3Tum2TFbnk41v6IxvVTR7
kJS26Fxo9DHGYxGix4NwhbWU12n7490iQFrLE8lmz/UdVfuAeqz45DBk3bIjNct6/xl1mc9stxJo
1pPgxkzee/lTrEdifS1of90eqQFAslDdsh6b6KmfxwH4e9LS48Q82YjHiJ4Mjal/BZFA9AcUV9tn
DiG4qB3tk+vIJTA+yXtsAnT1shEaZXR5J3vJo9NRvvKV1nkfWyxXFGXLaWIIEOOwAi2q30NTXwto
sCU8BKw+A1ykDMwcUipYXMu79WjcUX/tBeqJrCC2F9ZxKohte0G8e6VWxDHkbSNirnhKa4ptZvlm
ZdmsM6AuR/fbhSL0DyxWfjO/lt8vZs2ci/AvPvNpeS3OS2RkwjOEu4HFfSDsu+JoQzeRxh8dQe4E
7xfgKdHkWX/HRN4skoQYiuZa89OiopK2pTso1sotmp1HIEB0Oa8PYpUVGHk+2cDQZuWziytnOjgl
tvWYBRiwOjidpBAUcRa/LYDgv65vMJFaBKaMO7jRU+DiRn34Jp3C78++ztkYpwvtKFYsUqyNlAEz
82/J9Nmx2c5Es433jVjykkv/yiiVRVW+LxehZZtP8IwT9I2TWDQh8t2cy4F2Flld7CiZ9LbMpDre
tTWRjJzhCgS910BaGcmc4GAkN2c88Ywhxd+dsD3QnSVJQEKeiq8bTJ3O0OMcz0dbn0J5DubHw69x
tYy0EJFEETNywHqcxfPFTk+rjWevZ/ZM8G8VXvrwfVcjTjfSCV28RUmDDh5Ti0k3gshlTtTzH18L
SvfeEr4WZO6VJXoV2pobwN61rlQ0f48rb+1vWAiMvW9h0VsfL30W3Qvm77wURbqtEDzJ3Gk3wdZC
gf8b/RaY0Xc8sICUIvc9sT5duFeFvU2mrVLIt24oh5H5CPJPfYLQLA5jBERwGLvi1oizzBjTRU2h
ipm1INZc8mTA6TFGzcc0+krujwwPyUOsHeWHylE6BF3PCsvyinaAHzYkyo1+ji/Ai+lC5+Mvnq35
UYDIvM03TJmzDcZnjO+9CCuAjlRw3L/5lLjLmqoCj+doX99vvX0BUbW9RNYPNPq0vOlWsixQW+DL
o8ygqYlJEVGEdAeIixkzGWhCDMRfu72NbOs3KJWPFNUEuF57IZjVjgHLtGrRCgmrITwsIb0WTjnB
gAej/wOf0vjbJzQ/geznO+8CgCxgjQclHU4nNmlsMgr7d8g3pWCSPikC3Fca7a/FmqRET1VAkT2I
8xpt+7fLFM4KgpfHLekI9zTfhYM40oftFK0F9EahZzYixYSFidfsPzY70wrKI4zHTD5kJpM9EpJj
pL60i87nxIAZUYj8J4Pt8eRlryw0YLYTQPiUme2MvgcUCuPelwtXzKdfxSWkyjSyV1GhcZheywkS
VliA8zd66KiSKcNQO/Cws0pSm/F5zBxJnEfNIIN4ZbudxL+oA4EZnnWjqYczV2Sp7MLtHvNV+FGC
d2qSv3iu8/kbjJbOu6SkdBkUKbOkLDuHvfx86QRxDD0eCajs42sew3AsyEUMrlagBaRR2CcV2BSt
IdtgtM8NgtZKLI57+CN+yA44aOBzuSqzNlwRMx/rJnJ6atRt1B87AZcChTSmGTqsmSwUelohSqyb
hLQjnKCKASJwrLg/+iSD22NPoRCeSvswYIpNly7bg5+vPzGXMOAHrxhVVqTUsUXxC2hRiRUl5lU6
mgl/5sWCTxLu9gHNbSW4FMGVSEHs34bXT0Txej2dKWfBMtN4L2ZoJq2PzdupkNflIqp7pNNLasoa
/45UChdUHh3QweuRHErAkQB+axHgjuJ+sanh7H9muvB6SIeXpGNqLIcQlr/x2pUk0rx3jMuISj6I
9GpUY/LBRfhIQz73IpxXC/SdnY0p4vpGXNHsjyQLoZ2tg0WywQEdWWKfz8FIxtItVc68sDY/U+5g
NPc4BnJPTc59K5ILHxqcKZ5Jeh9S1A6C4TaRdm6FMte6CZsDxkqrCU06PiiD2MX2HqTrcxPUZUiN
qyZ5l57u+3R3yDAFFtlQZKaaDlMqK/YR4M4r8GlTEfk1sKpaukNwbTRndySsL9i4XJf2zyiiVhOI
M11AaHdz38HqiEiOLx9vtdDONb6uoRIV19FAeniJFkH2jc5IVqIcTk6g0hTkKI+zFTBkpHJJ6B2i
jL8FNAwz+rkCAZgfAwaFFQQyYnxE941iNP/Jcz5VMPey+md5X7X+6de2BWzn2f0DM1WGl4QDlExC
HDau2fLZuKj5UZBzTuQIPtJS4Jz4tm0ByzP+H0rqhOmRM8VUcqxvnLLmfyykFJb/+PvQiWgnHqlW
KCktNYLF2F5wSnMoFPWb/L3lJ23ExU03Xr727jv73rFC5EKagJidAfiEwoDzh5i7VYuWMDWijNtO
FzcKS+EZIoyTkx4cOpaKfgQtHjJmbHhVocC8wvSblvCUgomjHgb5hvaRDUtXqUzpB1FybKvE9fzC
+G4+0it8pJQueuHQ5QdLEqsdTDmeJZMZCiMVJ8sb0nxjIPOGEhvxezemxQskPuQxjT1aESeG6oVX
/7qLk4sVyJhjlnDhBYbvFiV8fhRXdDAprHag+1E4MVWZBYqQB5fmykzaMEsVHWbPtGlRd073qiOL
IfU7exW3g1KYwBFWVDg+YLopFVuHhhb+u/mTOoatxvjEKc0lYOFAB1rQjb55JOOwh9AGaCEQNzGn
LN2KmKftvgZk0U14bsL9PvCzhb624laD2wBC4J+0IffOsHf8T4skvY5j6h+FNOFLyKOvJUN6IYkm
lZWX9eADiS/BpOYCEn8itolUleA2h0fA0OcIEdbho63uJ+2u/qEgtDnan5lF95MeFFcRezZD3uxc
ZNgB5pZQphiepdlmnKCs4FiHe6SIliNLZFaASLG3ppWLexD/T1ytGjmOTWdsxIiP2SpWizXdKq5p
vQCey4oX+V1Z5eE7bsggVOHExbBGDk34mXUqNBKBZW72YcmH82n7nibIb1h+3CMdUiahnR8xhQ67
a4TUlSU6TyXCHq00go5WMiqIRxNYaZLXCbAj1YjnKtmf4TBAwAsbEGm7oCQTN91JYkCG5Omyhkww
BaOdCkNdyJ8Ys9nCGX3kUVmnY1oBpJWrxHgDbTeSqC40uugBSQ7wHQ9rAr/36phSMP0LH0IUNJAu
pw+BJWlUeKeYpG4RyXtIrqsay7aBp5GaK5FPTFQLIuhgvjICDrDNNP9cVo2UwkBedUdbgcSqem9P
aHNqnjZ2B8APhfjZ4CctoC4H0cmOURLFOeM4WnOze15zmEGWlIpAlhxXakmnwLBxvbt6ly3tHcNI
OJ0F+eSpdEtMQjgP0W0fkk2s9DFGV8Fi3yZyNccZnvGdWzAchUrIcMdT8SoxR7Q5XYk8eNi+uF6x
aagcrJeoeoX9BJDoj6DlXuf9vsF08kfdv2PBDzo5RfGjGxChvCPvo3+BGLO61HLmPMK7A+ppmgTq
ycZFGi9OwNz3oQ9n5AkqGPbaORU+LLb54emLvj3DXQIPIJxxny4Mwu6eFNUOnqSK07CdX+OKHKVd
dEEgJ3QUAaAE/RPJEDedGGmyH3smp3wgxqDcdQR7TGs1e+AESL6tdc5uuLWPgb7eZIuj8CcvXW9E
tya55Y5GZtiJ5DrOIffKdM+St2qx8RWwsT75TB7cG7QJ+CF7v6wDHDHWCjEEs7V7YtyGhA0lpMLi
Ap0I0cwMP6Szbx8lim1VcghoZ1pMloO8ILFyAgR0PBxBBOssopmwJjPmF+/hzB+wC5ojkc2PDOAY
E+s9ucHRDGQO+WyVMoe+fR4NYcp+MWIzB8vsq3wv+sZYCvw9EC+7M+wzEtLNFzQRVnv0N18QBEzS
37q7+epuviD2W3xBbLnqGoZHm0cFph4Aph+uYaGHvR4RG1J15FToRPsxzhTGTlydR7R1cd06fIxK
9Sg9muBiIHUVFPtFC6HYz2AK84haHM7/HCIGOJ3DOQ8R9G1mzKdckPCSBkDjIcSvLZh1FXsFhPo/
ho7rxd8NiW7EkY+UaPWC3HLhArnNombqZlDccBAxsGH8lC1fk/3oSZKTk+xg8MirpOmCCrIK1fsc
YwrXvvnHiHIu2GI1mN3DOrshB/qy7d0eP4m/UeFachd6Pw1+4fbIZyGmx8UUwOpAciYf3g8DOp9w
AdNhRtMhxp1JCKA8JCgWn4T21Ygh3aF9tZ+kHL3sTo06ynOgKaA/rgEgSmauCAEZoaseU9dRQzyJ
bjue/BRfnPHM300AignTbwLh6No3Kl568xYLdtJdE+9jI5pvPCTFimRkeuxHE24oKB0YxPnZrOH4
wv8Ohq53u3Mws/CDd8O8CA6F8rpDyIa9Xdd8VWcFE4iilNuQjqSHSpksZf2rMjleeoMnNrKGOYQO
ID88AJzBYE69dkwYHQMhHPAZgOrnnJAL8x5PKfgmPWjGVKLYzolitc+Pekezz1tAuqyDPrP0u1+D
ZtfM+UqBDrTOfm048kq3GyoysTKW023cd1UoloNzZXeYLJHfGeHX0YEXB5YSZFxNa5Czqy78/cro
PBgSeGb/K6reuINEnYIUxYNIus+F/291ImLFZULH/zyz863mHVZgkHF76m3kOCx6O98ul4ddGWGb
YDJ3qaK3G7b9xv6wr07whSSDXab6LeQcNBRXTCAmn+tRMBfx+uPmaTrHop9Xp6YBfpjgiJxX9CjQ
UQWWkMD7uk3kwuLATaTnr9IhgEnHv3gL2dAAbZUpD+PE4W0U0QqzD+9q2d9BNNQz9CEz+kUfmKVh
BukvbseIyZ0jKgG3O6Hd5UcFb6b5gT0/DP4Ew4/m2jtrPB/29BuGHULFCuYvZ4aj9W85NcTAhe4w
c0JNkHWzYheTSsv+ZXNCpbV8vXLSTZjAEX+CTQQ2LtY8Kg2DAQJdAEbIP+hWFGhtBlxEgrntXgBi
A8soKeOjZow5ZdHQsiIqKDRJWwVV7SP4wCiSrmC4hCapPQS5CpQqkDAFEN4GdAJsbBd29K/06NrF
L/+cGTwO6HdYokJUhntPozKffUMRlT3qCFZqAnLIOYIrz0LCowWYsl0jcqvS10xv55wZ+Msek1Q2
rsnvTmku+0cGmR5vOhs0CVJcN3ZGriRXjY2REe7tCwKXh0wXOsSwEyKa/igUQguac09iPsMhA702
7THUKq6FZJq+sCqC0Ui+C9CrcnORD6HegVMno7fllUnnLioP8cBVY+5uTz56U0D65GGxXj08IZ6f
4doBOFwH3ueSS2+3Fn+3XwKcdE8E4WD6+JYeFFZGsTHesCuvUqFpnzFoNvIniecIb+CQNq8jomoY
xGeHFfPKMWWVStfBkb4XWKuLdyTM5okXSEFJh8GcyToPE0tWckhRjGhIM2ah/GVRRFpcOhNyfrin
q1Zk87enUK6ovoDnjn+QiCYC5DXRi1F7ajMMM+0OG/APzPSSmEPFmr2lL4shOPHhPxWaEagVSHai
qihtvKATbmkzOd6S5gm9yLEQehG4X+hFLrlvliIDDF+/hNiYQAUUez5WKORhUD9IGdly7rePw4Ce
W4fr9HwDm0rUvQetM0BKtd1fKiIk5KiwBddSw0t5+sA5dUS5wymwB95KkB3OeyqgDxiW45FYxEQ+
JybI5jwxf+9u9t3dznQlPvSJ9RrFL55avxh9iRff8Go6Bi+t5F2gI/RehzB/9ltVaHjJA2OJgxgM
K232IG/9jqtHxvxE9OJxPu2d9mnmz8LuSQMPuATHmn+LY2IHPB2+/PO9HrRjCr710hAbRA4ScwWQ
ET7EOnXnmatwy2ntkyI+W3EWF/L6U3qo/mFbRId3VaLTDf0VoFk7P8SQYd/qmtQIBwMIy8RudV0g
++MHF4imuVFkMNglgmZ+bc4UDIK1QBVsF21sqkQARpCU9SehsN8jtTiRdB/YT+UlQjdvvEBSHUq4
NcJ0gUwN0h0qNFN7v8BWwh1Fb3YJd4cHoKmUk5t0esfo/CQUERP9iZJGe9xNse0d10L5gD5fcVOQ
24V7Ttkkialmk9RuPh7ifPHLRVyHCeykj6UtJpuLtMRnrJiY4VrAfLir77pCCLMRKM2FpxT4Nvin
d7BPXTwTX3lL6zZFkdLf0ts5xRRoH2DfrXaX6RqbT5tSEbgtp3A3R/o44aUW8V24MNRs00rhef77
MlDmz5QtgvfJVywLzyieFAa+q9cPIDa14RQCspk+NnAN5SAyfh5hEDRoAC0Kll7s3BTdHlAalva1
psfipzUIYijlfFijXIX1O8IIhUN+/2EPmTFHyhydixiS9PJGiWblYSQS4chBzA6Usfe1dnes7jQ4
f2qkH8n2dFBr8pQAw0CteXxn/zMpIGBgMCtbKamI7im3CQWZZTcNrIHo6nAJti2H/TFHAZ9ylEAx
v8W2nI5wwFPZSFRylYgqfZn3gUerT6S1cC+4bedIH9MduRUT7Yfk8L4rMn1K1TbpLjH9Ko7MeNpP
AmxDovj+6lSoqGq3ALrnzbPvxN3BPw4if74BoJ1H5hzletRDNkxIe2wh7SqMgvzuIiByy1l4vt15
dZ57KSlaj3mVVq+k/VXQVI7uje4Y2/rg5bpnT11GXWNKGRxURnLshrztwDkM3xz8PSYsQUo+Iar5
OCy+dfS3V35p1le+Eq/80cdli8VWh2V38wfXen4DGUwMIrxgQMxSlYJslvOMXocP/FKNiVg/cOKm
1WARkWZ3R8cYwr4JD/vAoBmXJ5djPGPHHMNuDvYLgWahxbd1ptnveMj2NHqwpQSC3sO1tD9UCUhR
pOIoHkOKeRYCQyynZ0I38Ybt3R56I9NeW77az3fH/wK4rD8gyHYr51HlSWDCgoptFRmJxnZaXbOq
uTvWIMDvJdlhYrKvyCW+5zS05PGYx1iCK07yjoTRh1oY7Ufhfz+qa3qqjCXoTn/of7RzVhuZeckA
YZtp6O6uca0BW4yACza7cJsKSQUMMuEghXLKYIIWznJ/YmsS3gYhtKCnv01kaa5pJokyVKvFPc2P
UvPRajPSNJlTI/UPJ3yuQ6gMYQstjtllqOP31gLkyixWJ0L4dhHHMnoHSKJ5yEhGXKWQI4XvO4lE
opmQi0a4KAXSh54c5zLqTve8jhDD1IBXFB0ZT/7bQAvsgFpaGEJIsyxWpukJrClHbUu2007IiHe1
XTPaoP1GjgajjPjtxGZ09aUxCAwsl71IgDMOaD4Jzf73yoivhJURUwk/aCqLTF37Apc2UfKkPETz
PjwcAsUmF0YSrjzlodbcp18A8AfGLRWcKhd/HpUkhf3E1t/iirr6ONF+yWdPBVGBMi5rvQdapcLN
BrorAjpPvQgAbwsb3KpxsPAUEZxkKchxWl2uT/NDB72dXg0+INoyJIdW7LMgxFd0N98YTTPVkPW8
/3xSTunp7Yo2FQfdmSMSimGhreNwBtT7AjcJI6C9BZyiuutqH7/98sgNkMzIkzAAiIrsPAj6Ob0N
WiijZwLbhJHx6P256reG6SWVNJJBZIEP9ld1jECHzx17oHBhYY1qEZGjzFylrgbtQtZp+Dscj7gT
aiaO5QyyCLmle7ICwmQaCwT80DRdndTFnYpJ6BdHE8H2W+NTgwmk5Nr8obWx9X+2iqRrnEr0YEWl
PyGkFZJDFhtp8CiDdPqOdGd5jhbPfpsRV74qD4Hh3mZhTmuSh6Dfu+AINkARe31h219NImuEi+Mx
jPiYiCpuKL4455DgYTrelw1/Y0ZvgfEFWsGBPz1CQI5sffJJvJMOsfN2nJxUM8LJf9j9AjTPDePX
SfdQi6YvNJQQzzglSQTYidbP8C7aL+JXI9A3PnbCwinJPnJ/+hpbUVljh6EKRinOI+FPTLWt3EF8
zpa4r5635tct97hzUMPBYLNPjOcHFt6TTelMG48WHZ9Rkl87cU7+YjviWnK4o8Ab7V8dMEIvN1OM
e/uTuDCn8IlfslnhpClske1B2u2ifsloGFEbJT0JW+SaI7YXTp4Y/8BAt/zK6UE0ATB9VQzB7F84
7PBf4m+k8OXjgySnnrT6GMk/OyDu+t2PiDfg2mLitvkY+D6rEZh+mLOSrdLqGqfJjX41lh5MRITD
oVXi/rFOAMGjyWwHNIIMnOQMpdH/iKRdHIXbSQ7g1EKURO7trrgtxH7PGd24J90KNM4VhCe0qAYs
l9N9ARtHpH2RY2lO5grbX6rmmdFlpIHmgXdMj4xICIoLYCmz7vBMkaLbA4pofPMGPWL1gd6c3WK3
63EC/DpFPo8pvgVOQburDWudd2TzMLD6lfPzeU4ItndwDurrkdlos00wm4K+t2vmS7a9mTvkC6IB
V3RmuWh5NBJGwC39pNtB54EQUvwjdIjBg1n3aGi5/vN67jUwYoVlH+lLZg2xdhCHA5OeKY3Yl/Ps
0D0jZghiOM0hDzL8EXP+C7edNqJM97AHcJjuSQZbfYkUK8j4q1gZYiyYNHKoO/lWfDJOeM3a+ySO
rvbTPN2+E+0B63oHrkjgRwgI1sg4e+cR4s9IpfutrOHMwJV1rpNYrUzJk77HNrARowoyPccj2ka8
46x1PUHO+59sHYHNrzCZj/HVr57E6sWrj+IF551472eKDDR5BbHK8N0jiUS7Jt4Hwz7YidQdARxj
c9CA60OFCSLCVVQIANj/VdhH4cXePLG9JjyxIwDiN1A8C6soPmu0j+KVpW2FN4T4AXocvGgpZNKA
1YK1HYMmbQe9el7oRvVhKn9ubCcuAbe4Th94WumQkIlhA7THrzqgTo7Sg//Ac8F9vXb/XHBMoqvC
x4phntmvEcK4/9vUBmxPoc6KTKG+kidOr5S8WmWPSaVnZg2ACQuXg+/2yJgb2hcl5GR/LSyXky+B
tOIW0phm6eJEngP4pvv/h6nGB4QqwH8lgRKiOE9NyjJ1PN23CYg3kXRL9CSh0CJ5mqYRJMLV8MBB
m64VTxjb9oXB0SBYjXRuDCJVX/Y/roRDXx/FvrUgZaJVeM+OQwE++AE7Ys4j/GNz8OBeDTCXc45P
H7AT/WZxGTm+iEMyWxevPnZZSnbeCqYNFr42/orat9/oUWPGITlBhnK7roPF9RNjML/kcMwdtfuH
N41XpWjEckT7oQT4RLWI1D8P8JNSJqvEEngsccUbDzQ5oitrDqU7x4y3UmxpPN4s0/x27V5n/+Yw
z1mLLfegPnHOndTSpqzgsCUBN1nC4g7RP+oIhizE7gUKKo2bwBHv6gFIfnwQfC+xVvq3TvyxXHLW
bHYHQro4Lz73ohnfe2+c+Gls0EfVWVrXg8rbg3J/3aVXPL/Q4EubNxyv/5P54/THk79dE5ISmJcj
5Fyd52SMUhfxpJLTKEUk6LFeY+ei8cKK02lP4MKAh4nNyt4oJ2+tR1eOD8ZZiInEErNukLNhNHho
xY216MrtPA936CEbcHYuEQultuAQjKcxloi9UuLZTfd8U2LCQSJi4/E5E2JaYe6yR7LIyVBxx5/6
782riykQ8ntd/oG/90/qzxMtR1oc/tL5nQxodPMmUFOI1gPnV/by15Sz63p64inlh+9hnxLOeGwu
2xmPgxUv0Pb9uYwGkTNyoFhBW4f6Eu65UVJYUvYX/E1I4pLzC+dUPpLCpAifImPHlUd/Ll2HufaH
zGwSkSIHfsnXc/9yBVbsczySmIpGSsftTYwx6bNaj4D8nIq4B+zzIzdjw4gPwE/+hRnp1JBr8BI+
bt6ZGUS2LBhaCMMgaKFzQncNb7NaYbzKxX1/tET8BfJaJh/kqnqE2LVdREQd4j94ILoRFqzvZmTI
cRNd/XehSWT5l4KZ+vyPKxPBMT4XMZM0iWSLJIQjVrT4ZJ6h7SGQHCdKiXJbgR0FWQRfglVnx0Oi
Ay0QBwGg3yC5mbdjCeg4U60UPxRyl4YIQER+CMIu64gc6VX5mohkaz45J4khRtgj0tL2GU4SmrO4
h5RGKOh3Ib9pmJLQMRBntK7SCu17iSMVIAjOxYPbZgPkjJzCKsy10NxhIgslNcw5aT9ZWnBhUkgM
oOWjt9K/3RCWOOptfjREgXdM+K8nP+Hj474YKPNYF8lSZ9UqI9S2LeQAxvQWC2Tz70RRHYnFP/wt
Jp7LPFSBAZU+3iaOWmj3vrFLtzABPR3P6wNSOiSICJty2YMRzhd7hQevC5sAJ6kCfTNTcyjyAEqT
2n5cnkkaTywQ2viCvxFlFSnK0IK2BSIJKqCDgB2jbZ1jjB9cZH4QJXGDVYSvnJA81F7fMg6SQzLo
sf5y2AtGOrp7DLr/j7Ez3XHb2rrtCx0CYk/+Zd+qyn3Zf4jETlGkKLERJTZP/41NOrk+PkZ8gY0g
qTiOS7XbteYcs/cBow50ah1023IPVilBQOsirPUQr+q0lhAVU6jAHiVgMvdrqk+p+ZSi8G27r/db
Vsd2NL2Z3lAsgcUAwGMS+lUU1QO4aaFDTB6wng7h8NJe4nki8ecTMjb6sJ9IVdwnpMGpN4LzRLyl
wMAnSJo/oaqIP2GBgxxDAY9Hvj+ThZpc/pxpItOonMTYtXLi28ZhFyAhaZD0Y4TggQKGy5ulNw90
u6+I3VB2Iizja5iWByIfKNFQZuNzJVAEfn9DWYWOygcEHDU15U2iMSKm53aNhHnxZzYuqiEcJ0Fn
k8wklBYWqljK93iRcLNMqQZsmPXq1RmUKzY4YabH5j9C1h09/PG7s02N8RmgQqfdib2UcFolSs/q
k3ANOACCW36n2NBiTYv3/Ac2Ie6p6CP/QuRibjqXf35TYlZYZ9OQpizzyOYD5y5xIG4WnWWkPTzv
Da7N6xyUXHAOoLbQIOv9C/IKZMwKDkpkg937kqypPs9hSdzZ0qOBNHA0DmpkqFGLGWwWTj5U9Dj5
MLXInxGDdtSpUQOkCPdw8TMP0ZsKE04xO0uIujhNd7UhPz8Wu83PlfwoKTux5dtHQqGrs9CTNHH7
EZuqaz6hqUTjQ+l480Pp1Hil1ICA/YOp/0a+p0fm6x47Srw7eZzyXfyI8WCku+kIDwc/Z6XChSks
FM4LMlPUihoJni5iRfExeC/4JJCcoUSbibx55ObzVRKE04UaH+UQevjCI7ILif9zKYGa9ZeLBLQJ
e29wo/+ct0oQHGgQqTyJAswI03VxdqXSw36iv3IdPBRukpLpPYCZnAbLhRLVKbfVjCaxiWk8bspj
gcIi7q20uCTXzwjOBkoYcyw7EWaYOlysQJYDi4ytzTvJRrGXWT4OTGzsp+dwGUKsLHpo0OI7RajF
sMf7U8XvHxQm2UkpVKrrkWorcbig6fAKn8oAr7CUmF9GPe2nlEMbQUYW2l94k/J4FIFKtAnOjsOd
jw5fmflveYHsDT3OxBkw1mv7QnIX8BBuleMtczhCceVRu99f/NTuaZXyyglFFcZ50NbDEM0Vndtc
/J/7Uptle2+hqGhRdX426mcJleRE6Swya/cBoKZN+kcsXWhds/VtV/pWPPpQtW+hUl9D2DLsXVUI
aUXtwrdgFun8efrWgyxDEdz21+6C3223gj6DJhwrzkFoSAqUPux7B3EX50nVB5V4anxy5gsRiaHp
YpvB2LEH5V4clbuN11EPHgLoT60eXMtw537ORFSXof0VeWJviiT0rkxbin9ATEjuvkTB04n+J4l3
rf/goo7iiWif70pCBT82PXhILWFhUFAKmq8scCFvXa+BmV10hyoaawjOFlafj6KmBkHj8AjM+nmt
n03qgWZmzNkraA8II4A9SkCMpB6cfYmaD0pE2f1n6wHnz9aDC41lI7hkR/TuiFP3vBSOMwlkJxOu
9M6vAC05fjFlLJ/wJN6WzMT5VbvNB5meMFbQKvAILEmo/g2PuFQjse/cRTAuB9mbU5ncqQyy/+Ni
WYOrlZ761Brj9h71RgxHp4sec3zoE/ucamN6t4E6SZdU4XZGp2eJBj9rv/KgYT7x/ORpxzUN/QvG
zJDHI1d2ru/0eVWOtobvjlKs8DkTmsedN8Mi4y5P3Pj5PWGQ84Ol8XpBiUJtg6s793By4P5TVEZl
WjVuueWofysfv6EVK1vK8k+eYks2dF2HPq4q/0O7uw8DqbSKLCxgm7YQrgKU1w8DT+5toPTipGVw
QujQyTiPUNEVm58HUwotWiSPopnoDC9439jDmrt7wJrCMb6JrYVSF+73OQIcilq2AxyuJBclaaQE
fDigYvnudrfo+iDvOLAX1jwMJoyEEwUHGOQbjGy5Bdc1UNgQbiKQlQ3pNhP5GNL1RVrbPNzitQQ5
hrODzNS0eSQHAoJkFDqxJkfQKQ70x00wY9GKQHaOJaRxVfK+TfDHWx03Ekf6kzRTxlXynq7CYYzg
bK0DNGfzJGDIlRoYZ/53oTqwOQjUuIYcFlG45uyDdIqOKmXeTvnVyGsjv5yPtp7rei7r+QKcmswu
k7juTJ6ztUilgawKRGJIlGhyMcB90ffVB7ci3s1jUCil2IBagucZ739KILzJeC3fvlL3uyJJM4W2
h0l1xk2HlGIQmx8v9fnNLg3j3UDVjQoZ2ySirdsL3RUx87h6LWIWWu+yoo8NbCT8lFCPjOHAT6x4
pmVJ+RMtArVmm1fTxnmkCnon01WIm1ys+cCdblIyk+2iJIfAPEfNcRm8/pxJW8O1JbsEEvw5OxOR
xI+jS9sy7UuaIZTYiHKMyclaCqdbHYJCai0xL8lJifUmXi9RTezwKbbR+A3Jg2pbk1plpqzZYGfl
NZ9AEiW3s3tBQ9Qn6pKs2ziglIMsAuftnFZmUqBvqlPxAnlLj+bABj0n0tVtQplzAZkP+UySE1W4
tjd8BHghJLncVjBmGPx97UA5qT0ZtHh9bB55/UABlomYtWs2cHVzS7xIFGMqrhDCf4opT8H1iMLp
8pvVKVu/APqyOi3b1k0ZC7P8E4HUVJahHzsFEh6J3AcIoVALRTAAq5LLL94PLFgsR7w/eOvugHxf
PmKeYREicNXeSDTLcSVa4XVMhlGsOGj9uB1M7BaLQP3B+WOwqK4X2oH+l3wPWv6CexgsG03zR3It
YmkUC8gC0NfFZp8E5LSSbhrEbF5izRzwD4DMdYKaysnDewqu29opusC2qR2K9VKjC4MijltDrA6W
BuuCRcGKYDlUiJxCHIMYCP+24COkoDbEnKcMzXSnXMRER44wrHFGgi6w04CpvlfcmeVCAbltnsxr
9CnWu/L6mWld877r34CVYCozj5nEBxyl21udiatISfZ5dS9n0URsTB5sYqaOaqLZYoIyO5mapIxJ
spiRTMf7HWFYVpo5zvY+KfvkZibNNuEsI9GMRJ2TJiSh6mIkkhTfRETVziqpNyfzPtmYZswxm75o
3ur5FXqEAGUxnXgoMpGwz/47NELXfwELt2RwEaps2Afm0U9TaJHUs2rPxrbB4wvhbYafiRYWzhne
TYMZz1Rp+vgjxzXmNDyHmGxgW1UXwRnFIPnx+vJg82k87t+4nzETjl8x/4pUXV4Y+xObty5aM0pF
1Mi3TAkSqjUceEzIJXiIcBoYk3hq2DYxSbZPkCrN9qkvjiNOgnQpjs3h2B2O4+Goybkl5yQkXyrA
gdnZSiUnwEhGdTyeKldylj8QRl83bTRAKOTRFTwfqrYP8E6uTOlss1BIBYRaKkbu/A7Zpe4Q1D2d
4js7ix63VXLfIEXlximqNn8AUmINyA0J24iFEiFeIKHCpctdichkGt0PGMY8b8pEKZMGt8AjVsDS
XuNxcwvcH9GN2zj199zi/ctV1p00j+o+eqjbNrjvETtDo4s6Oe0d+vyIz5bP3M1MJhpG6/BWhYdD
QDoqdbYwhPlIy5wqOtVL9SEK6UQOy3RcTDI8RaQoIpNP89v5DVU1BuW5fTlQLKKIpr3T3lEvO2fc
eKmscUAQpGjSAwBEp4lE1QphHqXAe2hZ36NVSwQjAMAD/jJew3sZEvS0cGO8hrSpYfhpZUjvWH21
Sg4+0bEukZVUrk8GFJHWlvtU0hkBTKxHcxdX3Eplh0O2s5Jzk9b3dC4RB2alnV0xY5y985dBQvSW
jxdxZJ6nvJrykwF4KLdQQPgWiigMLiIwMJ4kyoqiUj1yA6WGPKFzcAE2zm2CxuBBYneVWt/4WPlM
iwzI5a7qg0dDBVh7j1I4hFnxzHk7bqHeSGybFhprDLoSJd3VdKbOuX3mo0ZmRc+CT5ttp6YJcfi2
qxZEsZ8rmvN1+UY7cy9ic+GjO0YDjgxoGvDUJzmIaTLdyFPWRQSbfRNqSMqEA8mDqrsS10Jg1lUo
RoZrOFGBugWf+YyVbfAZG3ehBmDwCSMCquEE8+seDp/z1SAdJVhWdK1CE7RARimDrgwkYtzBEdPI
fjahH1oew/zj/tx/1nkwwAvGzEkJHjU2zx0mkU40qpBy1xiIG0xevorxTSGuzjkjgXHhNVDNs5XU
VNJHh50rs5bs2vEdZMuSTVIKzyyT2LTbrJddDy/jjboUL97ze53J3ORTk9+a/NpmEABPbQbvoLhD
l8uh5Ny5x8PsLEEZCQs5lkzerMI8u+EZHp+h1GA+u1xiYAXNC6ec8oWCHpdSdqS9dtVTErqEGm3u
URRW1M1exj+Kr3DyIHsH0uHknJI9hUqkOiHVGzrr2KstlL4Rngz8ke0K3j6mHPiAr27FJq3cycOk
b1BhpV7LAxz12EX4TextSFzYN9ZGtfp4687IoBHKVo5MJds9NEljx50dk5r2VbV9RjEFdu9ceM84
lhEa4gURXbr43MXXObZPidy6D4KTZPekpmqXkWnLJ12u2bwl29Znr7sjGXFPZ/yTaYGMuU7lOr1/
Uttg4YwRKgU0Ac6KapDeIWyirTxHhW7QPAYfuQEKXfPareiAZeWUPyQyNcTXNBrpozege90AfoAl
sAMx9jqh8eHfjx7Z+gWviKNHFwFGhmbaxk9xBNJk2Df1bGKYIYjoCjUZtBxvzcTQsfWCQTkMGUcO
pAmqhSfM5lRv0TQ7HpUIlzNnP3Dqm4DVXeFDUYnHeM3YjpUVeVZYbgfJvTgqxbHsjxwdnBv2kuoB
CdJBfpFjzg0m1HZkCIDgQRwTPUTM7XSwAw4GnGLcaho2KhXOpTgGFiurA/Z+CFm4wtjwcYWhxsZH
wiZf5vRqoak+x6SRicQxSHE2FShv4tkN14O3e8SGzm5Oki0SYWd5thC9VN4NU6fsfXIuKDHIyb2i
NM+yG6py1MmojPdNnGs7vTL5O9GUEF12bNJs28phr5650BB2igE/fFzFzsy2bGzbMXsEAiIXRMNT
0x8ffwDGIqPnDubFEDKi9u73uGkaP2GGjn1w8VbiEhDAdmJKMh/7UsxEpuHDypiAzD5u0NotZcqR
vcVkY5pp1BY+F7ZAmOzzCzaJ9waI5v4FVjRf2L3wVJ1/M5dMMVd+fqcqB1XVdY1h2T9R2fVqWNa7
pnETxuhCgjgAD01gwClm5il2VnYErOvsBftGgEUdGxIPT6zDS968WLbPngAjgIQLA7s7d5ytKWCI
WAth/rL+XvMseMg69eg3o48ytEmsQ1zJKI6jiqCYIqxUUQExXJ6VvCmXU3yYhdOwV1N+8n1SEE/9
hYONU40jjfMMdfZ2jHGGoQ+6HlCiAxXcdDRohlmr1IQLcVTpj6/0VLEs3R6xSdB4quqJdhdHFOfT
3k5n/lBPCLkwBM4zLXKOJ2YVLfLQMSjTObQWUaJwLgG8HbnibV19DqK5zDmCOH84fJg8nDpMHs4b
uLwcNhwzoHlRnHK6zAQ4+pwsJf6r1uc4kfP9KOEQ4QTZzw6gUPIEFIrzgsOC/Ytjou6yxsr6JaNA
WQaFH0X3NurxcNjvdRNRJbmyGCxS7OJHTgOoJrR+mDIdkDk4AAY8mfjfp4xiCRza/0wZUzmYmq0S
hqL9hEtTVK2T+2IRwbAW4b1PEDw/Uu+VTVFvXQ0uemA2eDpRdqf1QA4v0wg6H+MOZVx1Ldq+G6Zv
p3zssD4MiuUfF/qqA5e546l9atqncn06FU/QMnOoJhf0447SPk8IveUQ3/ZEuDp/PUcnm7dQVKFO
AClqiGTGESUefSjSOyiPNBGsP5IZeyVUbYoa4R263QOBtQCwyw8H803z7Ux7DiD4D1fgu43zQdx/
SenZr8AFvcPtFjy9tQlihAIgcX+ni+zzMiPfqbcpvn0vbFDbWCV3eMc7jWEtmCbZhB3z4LSlO0GD
ge6lRdgIKX7ep6jR2Nuw+UWSGllSVE0R8U8Mi/6R6RgTBgNq+OEMhYFhBYMl5Dz6PVCpi7aBDDFw
S6Gg5InGHVkopi2EY9zBULnX7P/kL9FqW2IURrRtqbSd5dfbV9rFzSu8deT0If1wFD2MXdiC9AIt
K7Ys8/YWif1khTq6Jdz9ZCwiUfq7goHkBXkogkiUc7sBBpkzNzDra0bgt4Y9levAgd3QfYg0tBFp
tpFqm0bbQjzSshlGdlihhyvTBarWPakvgCji80hearzCV6ZWD145JgB8xYhw4cIKhjGUm9BccZyB
eojGUzzPsabHDffilf6SS9PTctQTEuzvMWiPMr7zQRNYU8Z0AQlQ3mPQShycMP6v9LkI8QporXIf
YNgmGE1R6NSRrYMlrB2Tnl/njJhiTt9jiK5Q5unnPXz4F3eTArQz0xB5phVibowrQGYwE9rFK/76
9xUob0FU/7MCLUW1FEtXTXV7m/4AX+sXabyf57WgjowsLhZM5cZl5R2uR+jdFz/F0MxXMJzS+GPF
Ab5hre0LjTXGArMWsbQ6gi7Da5y/zC86i+4eGsuTvq0sltVypsTnDdtSYh0JYOa2fFg7LBxc4t1N
OGl5M/6zTvYVcsDBublLb9uCeOACgUK9VfdYAieyv7dp3wMh/XLScB5GVP2Z6fscxxPe4+Tb5vXO
pq3IzUC8KIlZXJoxIi8mL5qCtXl9JDgLp9L/xKTlUGeuMlEV6n88m6mtNdTcHRUZ7ybr7G5CdX41
nM8+mZTRg4ilbXJyvTXSlY4qZhrqOGV62qYg80+HkBIbIwsz1G5itt11qAViktU+00vRInUSs4pk
vXMbM5mYSUyjvgook5u08EyK8m5xEpOG6cJcGbkzIk26/3+FrKjyr26GClUtg7hLxVY2tuoPE0Mu
9OJq3nkTDOCiyQSuk+kNXcry9cQRIibDrrzlROeav9/xbbqobqrlNI+ZOVzscXKDQZkK7h/+bkmH
eQXiBGM6OzAEMyhtLQFwx+t6bJ3yI3VqKJm0RSH4wXKC7oM5mwEkYtlc2jpic8mHFgHv4yL5jLUR
/CmwESoqOBRv25BbpwAWgnA8vb7PLw2v0CzvN0bBMAhMgULX7JxNiM+XdF5SeUlJ9zk9knYMuucK
lQcsR4JZAwnzJYGXxKncQYUgrPP72SfpcuIhURMgLZIuRRifrfjvlw//1Cy4phpd1pVZQ770VrPg
Ed1d8uaS1xfgnLmB+hnSeGixHdci3/JQC5vjI1VbCFWBIqN+5lUmhsnt5CTEh40sxkL3H/fBN0rR
64JK0cNqQfeJKjT6y/vnK2Xpv9BV4kWiuYHoq6RDRvoUc7p1bi8IVtCMgkDGYIumkLZHP7xcX2VE
ZS7CWpobFKBtWjU473FXEmOY0Eno8tMhb4u8/gN2ZrNGROHimenqWD6510MufaE3t+/krBS28X0n
ZzNnJ1cWQpECGZFNtkIpMYXhefc88zWGCg9FIYpCDMzP2DP4a/lt8lR0+VKuSLks59qQt1qmgr0h
jMlKNdaVRkMvseVYboDfR5WEN8vpg+UddoGJCwLMWB7W26Axs6OKjU7QihmXg2fePYjFw+w0b0QG
7gYvRt4B3fDWA1cQA8Yhg2YYxUEGLGNgh1LtTMAKnKmNTJqL6KvRXS4hEvfbwbE/13+pW+BtS3sM
MRrPuL8zbyeyKjAAb5woJCGi55x69rcauFebyBJ8L8HjpO8NNRA+l346cqFFkvZbJvIvr1w/rOuf
bukDsUqdcoK2qeQ3RMQbVOr8uj7tj3WWMG90qAse19Peox3NYmYZs4ZZwKzeUg9Qq28r1sKL5C3r
E73IrR0v6o74dLCIblQu1q1Mz5b5J/nAXVilDJYoXaMu1qWkaNM872LQMniXXBrazfC9m03eFouS
FTmxe/p0PNttAbL6BlWsux6JShEEEJOS0z2lZsUyoy7IAiu3+zwliFoYh1lJp8f3NYRemRchS4eF
w6rZlwyrhYWCQJJVwhI5lG+dXVJKfAfLg7Wxt5+JA2HCZ4jlPl2UjMVQrkfr6aI4TqaSC76p+VkO
J+Nl2lYCy2D3duyzH4+S7H7uGlTbuIq+r4B/5j5THvWZ7DLbmeqnKu+hNnapfEmY20xsZvU2oYl0
PvGC6jxUScxgoUpCciKJOfvPbP0+SWO7jCzZn6Lotd4mJ8WJbV4yHfVRTESZIgOzEFRy+ydzkAnI
7GPqnW9HZt1vLhnWLzjctswt3zhoBjjurYfyw1lit5ZpPaQOv8QoQrfQcMzICc/BKGc7w6haRS4b
+z2IvLHIZST8q0hjM82IaPQXIC1IZCAmvr8QbbgRB/dwzBvFtktQ3pzzBumYFBFdDOHbwNNOfUFk
IcGoKHn8I2dv/Jt7weKRNlxFu62XePAWHROcp5x9eohpoaQ1oecQiS3hBUODO9PuyticT5jSJbD/
UVVGNg9B21N5TFOjQVI9pOy+9P5NHu6d6wgYOzaLXe83ERg/CFJFWTkoWVH9IXkkX+TKT5wj0vQw
AjgkOH2vDgunMsHkm2VRhrJY+Lu4u9ODhXYQTUJuututt5hTJbDUbDVT3UyXMnUxJsGPeLgcpsKf
1BDYevBr2l7ExHN/B2koeWfVH77vhgjb2ASZReO2+SFsG7HxTJEB6YktTlxGCKwhrCWay0h/pmK4
ILyrUqaKctxxbF46c30+BAiqAFYZtIAc70HekZ6A5TQ+qL+dR7/otdmKTAy3blo2KRPi3/8wjy61
dJKHrrK3SUSLjb4+6TC3LL2gw6XxQU5ZIfrdBnZ3LTAJBVGhkqAreRpR1W3FRZgvChEyKj9C5zEm
MrKaOPhIscF76f0HdKQlIOjLIlUMvoUMDCLkTcilHlzQKrhUVBcHHW2cP4ywqfzD1ZdOvo0Zn8D2
m/e4eWMleO8EiBVhgVVr62dQYqe+zpWAynqNbIuIpJh3GgGs3Fh13mnQf9qoAEaaPYoUdELdAlXM
FB4uHgJpfPjTjPTlPaVvKgmECVCD4vbrhxSmPJ0MEQaTbsTZL2TQhiLMLwy8N3TdTpypxKcREU9B
QYjDmX9CkP6S8W809JHgwmB1KhkBCuTxEqBQtE+TyJcmJnA9RF0TdbDWsnNDBSo9P5I/EFz77XNh
x7jSrBGpV4glgkLVSj0ue9BAaGgfHg/609C6oxIsnw4VBObgziMIO8f2IOI19NgSAeTvCFXushWF
Uk4/grZsYfoq/mj93+1Ev7jV2sZBV1TQ7QebusN/z6DhPspje6feT4fNAJeAPVtOoHOShpfm/Pgr
E5zTp5WevSFC2wDv5B67EXxYG4nxIvhk8NMoNHe6XwBKORbF0Sa7zgjaKr9Y6UWD+RYfmP6gN32w
OLzkabPyhkeZQA9WJrcjfB/zeJejGxzlbVyBDoIenIQLF+CzD6n3uDZ5EBMXWdD3xofb+SRGWvi3
CdrB2fX+MonHzsnTLTL+gvrB60Rkqy1Q7rfYq+fhU1EBWyW0L5aQzhS8Ud5gY8CQgvZ7L1VpqF37
APOZeQgz/nDCrXjJEMszIRDLr3RlhxjtNEERGitFEUERl3uiN8lJjgvn0tBxB6XlJJ+7o96DWRGR
EfZVRJJiI5yJOiIh06nZfEnOUH0yjZYpKOzAGESmEfi0CWa5L2jSfP9csBQBYCxk/1XrEhSKUrxn
N/cg2FC9gtfAHAYump4S2gALzfv4pI5PyNHuSAqvUV0KrR3hPhIXhlPAqmcRHjwSHVBA3X83k4xf
7UWGaaoWj2dZo4j+3zPptt6bdV0hLv3oQ3wAkkaXjM4UlS/vdf7/8juQefWUQqpEcIzsRuGigUQU
no4ueNwdoX70aZFyJSesiryO8W0eooG7MIbVrzxoFsknVE5KNOLCPdqwVX+0h/yhZScCaci5ekDc
ipdLdE6Rz9BDtZFeNCk3o2HN5Et+m/LWvQ5hPYRFDVNdXI5U8hP2ZwaJHrxTI4tYpwg3JO4+Sj7D
4lGc9rs/1zY5k+upk6tAtVI4pYgvq9BLbQwCAwshl/QAZUrGVgPnRNfTScn6PuduRDoWzu725HPT
8f/ZdYRBmNy1rFAy2CHlkHenHD9joWaymbJt0+CheUOJc/ZcmjdZ3aeNQtEnVpyxCenXjHMkUYLR
Y/WU6EtyN5MqoAHW0RCwsnbJXktUI/QGRb9/3lypJJMilUZZZhLOc48JwqKecp+y3waOaL8IJjU0
kh9M0zYVw9SMn+qZUyc9On0uIDDRTmk+o45FbUe3/htxNlghscSp9EmSndD+D7VR5+t0wS5+vkDj
HMQtCbI94mSDNrt4QbNBLTSEZUFZhPSFips6HBhrI8rHr4A2EY9fzZhfpelp+qLaOemdNxwaTnp9
oWtz0x3lkt5BRwqtMu/2luegeGR75TlZyCPHHc0vo6oHIl/5JgTY8nuP5E1xpL9+pIRPvmYvv+Fl
gHSRor0p89BXcvB2CHPR2UtWzi+16mScED3DHNcr2o9JU2d8K2MAkBi/7hmKOEwrkI+u9wad7fwZ
ertKmu5jS9zOOc2R1Wo5JSgKDPwpETfw7YOCG40/wVuu4n9KG4oeFKJxxLiQilv5jSK4dCHitfYc
fQE0vX2Q3G6bAEB1eQvOxCc7KegSdT7ufgB6VdC3S2q+HY2o48E+tuvTUDytxVOxPl0OT2z2zkP3
76sg9SO0AdNP9jXBv9rsmdgtBdhNIb4NtTgmefoZuJegjX1qm3Qts7OdqZdcQUFzP7aQb89H+CoA
HRGRkbBUeOzfp/V78tFb2CeA1I437XhtwFbmQ5GSCGkrsXqJ1mMROB1xWoF88JsUcxYNqF1CwCVR
WPDOrnqcVIeAQuhPMB7e7h6hlg8ZlwlGGwQGd3m7A5BQkNtfRj/7Sgsd4xByXLKEsrcdZy42U/5M
Wx2h0gX7A+XOLXCQtXHhoNFOQwNXfuw8g/jCk8qracYfhETFjOU7PGuaNQRsnDaDu6LXzrDyeiJp
aqC8TlnbPcnvH5hwwsXOHxRlwwI4BrnMIEJxShGbyYYizFaSSCtSlmdhLyuFC1WY2CpEQpSXEQNT
Ye66r5iL6o+SRCcDoS2sD9yW+LxwU/P+ItqQULGEzj7+zk+YQU5MZFp/zwbfBtfFa+niOcLxq2Fw
MD3yOwivb+lqAg/3RvZk5DUAMJDWBhgwXYdbltJjWHUc4W8UigM8pjSn5IwqN79UuHrpJJoeB2av
fKPsjYBZrWLFjEGy/D/QEwRf2LA2kcBRa4d2yIvvjo9oxgOCEd8rb8LYc7p6FfoGaCBbMCDZgLiN
7EqMOVS2kuFwEqXphQ7WJgGgDH1IDymZgDUKyU7csBBpUzSk6ky92WYRlAmb3/kag5d8TM65Jf42
4m5e1lH6ejpvOqdN+g/fkmS+AjccBaVcmhL9zo8WoX4oRVED74UJuCUq/+4+JqoN/11+NsRl7KDJ
pn0weBz+9ym6jNdVPfeTRpVRnJXA9BqwMDHqy0Tv6d7BoaVJIEoRZBqwGyBr0p2PK943Tp4tqJjo
ODIOtvQ4nD/sabQPaUW3eHyRDNwytHX75koHESSuOn/iQg9XubPxV9OqcGgi3q7+/UoZ1pcGzmHs
ZU79jWs96x49NeueDCeu9agwthQ1GtLoZ9Aoccp2XbS1pElsmOLVEXxDM9n5hgXG0jk5IGxkm8ho
FiKCATbwj7mZ9SzE5wl1usY69rjZ7k54eqVxyEzDBnmQ/2L5ML+pQXApG165vONccBG4Coc0Bl6G
PeO7CPAV3r7ijswG3Bwpzn6xyExOy4jMz8LkGZHUwG+DFhYxoAxfTdozUu905+5cSpRKyeBI8B7H
KHF5Q8LwtSOlCE9daKuBuhJuICA0p4pq9WmObLDenMFt/JhE9+M6ccGJ6Xi8WkhFuKRSm0RapXkV
wfKLKDQQsU20o6JEyBq4HOHbGq4fKAP8+3Qi7/0X00nXZMW0NVW3Lfmn81eu+2Gp7r3mXr9SZ0Ae
jRBznyxI3on/HrlxOXQPAQ8Dqj9pPsh7BspMgmNsjCY8ATiWeQUwKEKfPzYZFgxq0YwZG/0iwg8o
a0EMHWlf4UohsGTny96hDzITpWz8Cjga3xmDNA3hb9sG9z7EEbihngXQghcZxTO2tK+q8xHUeovE
vQlBxdNsGb4i7UMcI9G8Jt59je7Ex2XtK4Xx/U9yQ8cXYnKjbMJJP/EelLL+Ff4zNwkOwAOvOdBV
F4HrBq7M+wUENIMnjLEIyjIPmTvSs+M6eOpKuMhx6Y6nw9HojlZ3PFBvlXOTmxklVzQ6EOgyc+H1
mlZCCOzy4XZORzv44HfwpTH+b+WVZWtf8uK52+LRQ2GcDuZFDSQ7ON0dhDi9A8erAM0yBfqfT7yu
Z2KCRQjaCe3NHFf03U4JNJ6mT7QlUcgVMZMzDTiv/4towrOO3tQjnbDUvRkD1EYqslDTaJ6xDZBF
HRhnXFF/jn8WurvI6XBLz6ACjYRQYWHwGHFIkZ6DNAf/NOUxTiqZ6O6re4CNcYk5bymVoDV7hmJ1
MSKqMuqAaZxGZ5nJ9Tv7A95nbB2M/kWBAOLgcuftpNfR8GpS+akyC0QC2MiZV73pDBPBIsLuHE2P
qBO2J+d0E6Jyo0pNEohJwQM48F7I4Xj7mj63a5gaUxWyioEIIqKlnKSDUv7GkVxzmM4B1ADlHRV8
Tu9n/h6RLZLy/uulfc9Xdr0bTgXhdGBGywLBBQORE264EEIT8ic+U+S5vvLuZ2ClgVkiHnsb2c4A
ruMs2IdIGeMH7tYX7wTmDu9vkZzalL3jihPASOHoQMYC3EXvVfS5+PtWiMjpdlUYJUKrdQ66P3Nz
Wn15Fdd5ZXsWnit/hchmeRdSIblIcY1Cx086Hq4o3WUo5AhiyOGejI1s0zI0uIDA9RNSKYmqZ+2g
sKPIchVDtt1Cc+2PkNChLBv+o+eUCFaAmU1IqXT9MEIoqsgSiEpdDKuNjTa2p/gCZq51McYAkFOC
m02zXQyy5hhnZisIUGDSdWhuA3CzSosGKNvocKFCOIYXCoCJ6S+y6MqRUosXc+C1JNq3PgGx4PYp
MGI34rtC11Ck/S1t+cHXIvbIlmJyNCyX7l39iHotbDWRHUvegn4QYRHzc+f9+66obk/Rnw/ZH3dF
UZ79oWxmKlOhduVAEOimTOfoxCnyICkqJ1AmFK08lZxeoU/HwEbgEh4+7tvsgGwnxLZsu87IjYci
2wZKpvlG2+1KyiihAbxNMf6A5LlNGZENJB6t74DwsBuKrbAUyjAkyCjDahD9fyvDkGqyL72MExhj
buLCqtrzWr6JHZGkJNyE3sdBiolnvRImcsG+ydOAjbDJ9j8N+zA9wZd0sB39HdpBdkFIyGyAy0U8
pdj3qNiw47Hd2YBV3ktP7HPSetSoVEh5ccpHTexpbGiayz5GjZhNjE5zxwdh++tmKEG2CKddCQwl
uJ/DOHjc/oandrHBTqXHbFPsUSQ1kpa67U3Fth+NheCnsRMZn0GWsgO1c2JIMfsOm87IjsM1uv7U
KdH0DBKSLYYNhu0FJAM3X+WJTaW3sOFFvRk5IbU8gCQzAkpuwF+IVGAeCtAtqTfo9FJ2Np7usRNj
UzmhxKSKS0Kz5l1yWcWnGWkSIB1J7D6Ug+whVaS4+bTD/oBKEg+pqD4pdkhMKS0HyxONj4wrxL63
HB7vTq9sJpSItHfqF/gp/F1mH5L9ziz2EswqbCP7BqLYRO35QK7ka1qdsEqLbYM943zOlJnOZlrx
iZcpWcm0bVcRMUqxqFI92UJOKbYBdVPE7hGjd3p02LzpYZ59rg1/Nzs0CmerW1b+gwqTRbS6+E/Z
DdgKICOhapqwjQUs/Q5N58Ez/mTNAwc7RCx1FnlrB2f8jTZ6VWTVgFcDurCbNIPFzBrGT70nPKN8
JbpMlxwEI4CHxU2ZWhPLmfCyGrFnm5ge65fMHUrgTN3f9elU7X/VdAa9d9XUFOtgHQztp0rlrVml
w6gbcEt5ZZMQCg6dcosWoLFFFZVSUDiJoJb5+YZjURXikDuQjNdZdlRHfofLmiHWNYIO84OJaMd2
1D4eTYqLiXrjIZCwXC4iWvjH/vy0UeNtDo3GIYeKnOFZdfOP88tZpi3p3l7VIdIRRQAqgMdhihQl
2jRGHdOpIa+BcSqcyR8Vh8v1iBLSDmegjqC3lPD0AFEmVFP1CfyWUH4wCJJU16C/ORoUOox1yNb9
8oD1WYy58i2LloJn38To0BAbnkrMrIS13+lx2BRBdwvBqstGuHJF5WqqRVaJCeB7EAM0vPspkTQu
q26VONczH1ty2TwDa5cUEPhLISDFNHDYTAPDwQlawldbcHdDOOvhmfT1JayWsFxCnUkzhzLM9pry
ixBPMUYrMLHTjg4bH+hvZKj4peE90sM9Np92hyjZq9zYgYPDrRTgnff2H0Qbb+xhODKc8pBHeNhj
MXClDzp1AAcqEJd/YDAZ5X0u/IzbVQz+c5hQ61u4Pss3mFvSXwaqncZFzcJ/zYHPo1cOnzF2qyK0
EpsstYLBete87o8J3hN7o7+nqUuIF8oKgEGakGHRoLyCKOWZoT2piztfhUb+XmfLxhyyNuyQWQrk
rw0d7yQAeQM76Va/w002AZzJDLjcUq7iD+HfV4LpR7/eWlJzI/vRr9fGWLGjC+GrVHdmmugur9ze
mYmWAOlXBG7/VMPQgcO8hs1KvHKkY0uCBVu6J986OPMpYqCV0W7u3rDCWf6Aob/5yyvtu8W8nqJe
D9/h8SenkEF9mbTCzvLx+JDxQ2YhhWbRvi+8NyzvzVFGlo368JVODPS0xD4gqUW/LV7GyOQpi3LF
ZFenaTyKcf6z5p8O7lil508fCaFVv52wkNBrgw22wSkIzqLwNX7+9wNdkf83bZ29QdUO+sFU6IXp
xn8f6GVdm/M8mKC5bJ9dAWoEgQYveyHaEMlSe+zi/NzSSDlwmDsbj4HtoBwASaR7GCDEBdgCJEsE
lwHziRDpsPyR56DrYuFbK/08qmQPS1TXzG25s9atGjhmNHusbxY3KxsxZAl9ZFvQFcU+97St4Bqq
FlaHG/0psWT7xv9z4XJ2E0uVdWpsK7TWY9ZmlbAocfHMnViLVzw8D8Hex0myQGVAZu+vOnH34aCL
JXhBJxbsyw/hInhVLiJKVGQstX/e1vYf++oCNzMSCUhZzUewzSvKCXeADtUbtCzZW3QQ8GWxcgOd
2pliNNJYYOdJ0Mmgh7GuWFQ0cKl3UaRCuMti2ilfuDS5P5/+GBeH1YPoBZFYBvQJIq/2xOph6VDo
LtVM60Whm7VyG3JkdSiQZNHkZ1mgYZEwW9IuAsjuGlPQNOH/EXamy40i3bq+oUMEo0B/mSdZnu3y
H0W3qwoQAjEJBFd/noTqPnt/sePsCEdXl8uDBGTmWuudnNxmBRR9YMLtnMLSXfIwa0Kg2aseYjoC
NGtpApoFg4bLgEb1AIyCjq2evEoVMMqmY+PpJpRzCpX1meZp5lFGhGDB6F21B+qeoQbZrnh38Njy
zFLDYd7x/39WkUDyLP5n8WmqmmYB/u812OH//VltzFuTFy3511vxyRgHbhjT51Z53fIrdsih1gE4
VRszmvIvhrYacsGjAQtvFkrjfPEnOKGVj1kGDplDmJ8CXRVhPRL/Qk8ve5Tt6zS2QF4L+4lyAeoT
hi6tF/k7Fv7ZlxmTTX4+idCcbu/Xex/gY/qDugnQDbIs5MEdO/Sc7mFCU7HvYhvjiXusoSxgjjaG
qhQodA40MBDBaG29GY5Mu44m6bkbYI/Uy2Cy0WID2N4a3ESFogC9OLpzbPj+9XmqxSOzKR4hSW1E
V0iFQ++nkMA9LGqJ0ZZxwrVcmSGh5Q5UOghKoSxG8iBGMxfTr+5cF4DX8EIMR3K5H1A+XscHtkWt
fKiNh9x4MPQHMRTDadY2Jkbgwm/jKVQtHyOI7I8VRLNaQZTghmcPk59+dtX8Ncv9gZ1lCHJRXXtL
g+ajYzgI3vx6xVEKhOJ/6VOMjWz6H8/KzuQRoe4x4KIq/5HXvj8r5liNjP45a7vYXOOAkZgYrbAV
gVjERIaW5LO0wW1JVZwMgdviR2OPvow5B3RUxcbIvLPJzcGAGmNBOBTjB0k5fWdXGMzYQopLzCWg
AlJc6ArshIxpcICB+IREqb1/5UXvoM4dT/Fh/BZxN+c0bwlZSWiJdKyyrkp8ZqpjfE71T0GG/SqZ
OBf4Stn6k3tJc2CQF6X4mkjCwoOFP5rd39AL7sj6eFYwtiE/soL/gQcSrMn7xaEYUzDNsOmVSCdi
YsTACV1+y9hnCWfnqvzYZDW4uuNqzAQC35Z/Qukp0dyRiFuRZ8g80BQ+PsMPtB0EpkJ9aGnCdB9n
AFdH4BVBliC5S5B4T+jrbIIuee2477hWDc1L/CBW565Kcuz+mcFi0sT81f6tw0SVmd/ZT1dYb/dg
InDpTo8CfcfPr/5EwoWDUyugmuvi20pHt/m2zs88IwRhmhqSX39GaiPGa9xD4njwbOJU2nhj6jlm
csvFGHAs4zoNeGExQ6iTz3O0qxnKkNLzO+G6c7mtA4O6ssrsd0hp3AdIaczV8IEDmuGvajvYyE1Q
kBEZaCMNkJSUhMbyCsTDNBkQPK1TfhP3n8s+gsq64DHCcWf0UaXAe9MUlwYSIehfdMTn+nhjstbZ
7FfgDRhFue9qlwxSRFSbelg6D1TN4DoyAMEdkvh56ZOcXhxkyOnFQaZUDNjS3qg9AzDlbxDlMNlo
7GvxiigdIXHfP7aMeLhXOIYztmanyCkTf+IjtA4TkOPRjlBl0I6gwruSgMazitOTeLCNFzQQvEX3
9IYMj2woUEWgRh59nugTAaLCVZJZFyEY1Yw26Y1Gn/G40bdc92dTe56EF1Pr8etFNicIDt/amG+i
s3B2gCZzSCqhyA8WKj+qNRyq3YK8gkJ0EQ1g73FwPwmu/Kq44iw/vNfnUC8i2v3TwjA/f+O24qzE
hV0g1lhvpvUXCfQ9/hOQChBh2lfLQYPBsA0uhuAdIgnq+S98Fboryj1+0BMLg3BPju57IgEtIikD
74UwbQQzBCU32/tbI1eNvkEUIHkAOQlInoFcIAHwuFWRXoXCkSRkJAFoynOIdQ8MIQYaoK1Ye4Yn
jEVP4Ra/mZ/i2UiIzSbN0tWxMqiCBt+soJR/cIdAHVk4nzJkaGi0Q6Df3ni3LNhs/8LKnfsUOHIm
R4pZewvSJvTVxEops499ooBNCV+7mS5vTHZ4bKjKst/4PlU2ob0ZVHOsBoOz4oN8SFFFGqC90LgR
sNrfHF5IbQV+wmrpUeXo8hMvQa8aX70fO8U9ET6g6IRhuoDO/TnkoeXZ6CHooqxnNzSR7NkDtlPN
E++vw0ToqAewzX6/V9QRUNR4plBfOE+0k7gFAHisdlV0jcqxv71VSlwtMG1tJrNBR4FDuAXm5PCL
uL9szMDCF5t9S2SasvFQlPJFO1lYmbGRkWM8OwdNuJds6h32IMbuWGCB1HD1mIvT24rtDwa4+NTN
USnb2AT7VFuhZBmbZd4U5ngqL4gDgZ1kOxCY+IzYAa6T7v0R9y+2NNRVGKbz2e/CcoCBwIigm4t8
axi1bCIcKbRBMI+zQ0/gFW/M/sQSmmc4d86YDALkccl+o7Hnb5QrAE9wN26drQ0BUyGHnUY2Eh4g
EaWbfWyQPccVkL1YHZnYmSr7aaqAr16kAgDAZa9AMoknDkh8h7Pa/YGim3OB2GusGoVG+ZkkY+wg
eNdkquJepWF+4aAbZuTgsxFwPjMoawCNUF+vcbT8PMaLa+QujmzbWrMOmO4Rx3EGVzrFn1RULOA9
4DKsG//CTo/lHAOrKW5OYWHETNymnWu9YTmAskqFK8auio0IIbMX9/NGCj0luJCEGi8bLLKdwKAL
8PHBFUyQkCcON4aWWJ6sVkCGe+ptYj6JR6aSPpMuimMYWc5sLtoObW/0jyVgphJfTAB8Mt4TGrRg
HAWFZ/ewl5MChV1F9HUo6AOZy+ZCg4LPATo0/Nv4bZnbE7i8uqmJGGbwzHsbEYDXr3ZgHLH1OTVt
13zRlVdIy/31kfklu1WLDQLrgFC+T1qTgChftoWLS3zx5SL2Yf0LC98R9EiseDthmMl2SxOnJnsl
mfukA05wNj7JVIe9HigFUT68MZHH3oowZ/zyOhe2AbshlYtG5fJeMK1blWtMNlnMtTjsiSqtiP4L
7xSUOArgwbvCVQrwtOJaXxy/SB6/FlxWzQiGBoehmL4q+DfC63dGBje0eYQs1w9UPe7AUfy+4Vhg
TWpQ2T/R7qEl5twQiBv6xZV/Ic7biL0QQzyFSJeFsGFqAPa0HvMRbA6iG4vnyObHhm3zJiB1YOya
8ASzSfCkQdFgQ2CFsYVUNrEzkFsIJFReuHRAsBQXVFJEO4Vy4ApSKITXUbwhljtr23wRq/CblZ1g
Vci2+8YDB6DLDgUfg9sELYoIZ2hRsHwuPrHC6bR/uHmfcDaHLqqtiHAZk+OC4MEde1ebHbT9ESJK
/6w/fX4Kx4sRC3EWLbyOzsP6iPHyuqDhsF+sv1ghE8qVGCesG4nvQtgIFsmVmZ+hoyExpAHaXjXe
LbzqDb/jghrH3YHpcMRBXH4U2McTk5KLGOwtNp1CYYqxbWSD4t7D8/rEF5rNlJMG1o4xBNR7FBzs
dtyiK4WoDbx37kS2LnnWPJKcb2wrh6J+EFdOFE2tkMdTfKOGZaflRrH3jP7N4TaAkW97taGkPCbE
rbLRYS7GHrqtci4dVh6wpCdYFfwvLEBXyZ4XAswJXqHKMMPPJAFYbKaPK7o8UxwRPE9PfB1/YeEj
oGQJMfEDOye9nbvhYmILE4kDggsojNHDrPrN3USwb7EdaqoId2coz4BfR7fvaq+Sf1NDlthMzzwz
F0ROw5FbCTGwxTnKRrx/Ycw4XR/14CAy3D3ceqiKMBmAG87QgmuLmSI1C1UOIqOTKarydomkPrbw
cK2TXYBj8ur+z6aPThRaC/ZL60mIdyJAKUsekEB64cLxxpFwb69xwzAaopvYdyk8MhtfRbambRLK
Wcn5TW6WTYWzTAmgL34psPWwSYGtd/Pg65H7wNS0DsimVXHdqAMzC8qdrzoKsjGRlkii7Ig49Cr6
030l8mTvKAoD9kWaxgZVq8g6qpZ4VyaWmhTkwS5WPNPC1QdrOrwCmkqC35eFm4q0Xy1U0I9inoIu
LjvjFO1g/fZv+Oxp58jMCXiGvQw3tDzO25jRST/Hr3c92mOzdI9zd0w+Ces09zaKPOR45rdehmMf
MsWBPc8UBzHrgg1F0OTBtPO1yp9gka8ILyGPvT0eaa73O6RCEH6jaoVrFVMAtS2CTmCk4PxCXZzA
mbfOItttB/UBAy8Q3AvamUlQWfmQMtu0fHirF8iS3BpIK7k/mR7mQjuX6AWGwQykVmwZTEaIYldF
LKLaPFqMaGhjw2S1JbKa3NTkqjId2hKgdLLEC39LgOpHrx29Z3YECFogtvgsNq6CdALhPCG7i9uS
HRbur0Izq5Bug3SwDfJH85vijulWJYctkAF0TDk0YOygClaD/qHDlLy3u44a+o/7BPDXeVWiW2DE
q6oRXTAqBKZhXR5sGgTVI4cP5W/LCBeDVbxgMIK5w4sW8b/bK7NIBvjnlRH/W78woyDlCtImeYQb
aZNrhgzBepxWjfqWYVHdMQDy9dq/JOZgbw5O5jXUUHVP5LuHaH/VDC2kc+fk6pMTnUcmsi/k6xue
LNxjmbSPhZMoPikhwpXRuZNfzi5QupVHcpyIDgTiURg5Bcprm9lVCKyUzvmBztwp1WBXBycOG44m
6HbUuUxumEFh59xHN1kkCvdQSkrMgUPyURccWuwvxMyDpy7ewE5OlYwCEJ4CVTElMVe1fR9vwfuw
R7xNFah74njgQ5oft0KRfY5dpviL79E5OJDH2zSJm04QVoZG1oH0OMsHrT3gVneahTEIjH0+oPhA
2p9qz8g9/2sbJ+0kj9hESN0MWd6bYc0mwxG5wLTS1zMRT9a3fu9ccXvW/Iyp9BJoiULSXc5FFUGI
Wk+ahLhN11nMJ0EJUB1xm+4MV1rg9MN4T7UuIaMQyO8mYfKLpY/gz26T+UWHDC+s4dCbiunRwvY4
BB/X6QXp3TQl8N9UxZW/QeS9zSYOV3p4ahlKacz1DX9ZQnyOyOudhckAWQpQ0DLKUuu4Rj6QCgE/
rT5HS3xCk7scvV9w/QbT3pSDgPQ22WC9SaQOoj88C5BNzmHCOcR+qp2+MHUBbaLrYJs/HS7cLcab
Lvn0hNOTG6fGd78YUlNNdzB5CSRR/oRA53rKCIopmN/TAcCiIZdEkFr3FKw8YFGev917TNqw/l1D
zqkbGGFT1GMVyT7PcaRQ9SAJi073I/84FqlcYYUJHvQ1sDNTnHooPqjRMUqlM9DXzoAmQ2ztrFLk
Jx6ZxCewYASotVetH5jCuGpsFG+7pzvlOcVPn7oZf6zHtPkyOcQez8TZI10O+d0a9n3zcU8SCH5k
4GuQQXmY8bLu8Aqm6sret5IHGtqmfNt6DCrkWv19MhLlG6SQrq+0ocL2uEFRILVMog/SC1XcQtPH
Yy/CuEdGU5wpIhItHW4OJnvCtf5w6cP2fZPFdZ0weZVK+DjqjR44OWkcgtFOCVUNSCrMdwTuajAd
cgIYosaIzm08mnEDN7pMkGCcj/XtgcFUkrt4zgtVFFGfBYryVRV1Wc3goHzeIy0sFuiJsYxpmufi
6cVKJeqUIbp/oJUt/zoTVcQkpf+zRaLkNnqxRXaRht7mKh+a5QHbF9kRM66Ugo6n5ZwFGJx+stpx
O70JcxaXc6hshMHYfhHGYlCOdorA5IeoGNMTHm8nhlWhaYSXLla1xEDih62wQOPve3+Er0GqHXyN
deHhATaJyW3uMkXGo5EzcJVKQLWd/6HaWi4aWtSzGUeQ5nLBnexXFQDd/ZtkAjQvYaxJkgl+L68c
T0h19ajP4qaOSgwihDcCgSeV6RF4wgCYL8Nwqi05lFemLWag50m4vUMH3WVCUDN4zyyts+L9gnXu
Vw6hfkvu8wPYC+DY1wQtIZANpowMBCFiRBuEKQkiRmFKYhyKG8UMEfPY7vwhMuGmBdZ8dslS2EDB
Xk4MWTDyDZpAsB1IzVcbpmwPVXI12wPFI+TKmpIR48hDz3rax8TpQB8o05SJ8NfHI+EphNesZjf7
L033tQCaC0eq5p1/Y2khptdsKvBd2VHgxS6IekkJ9uYuklgO7kmkqthkLhLVYT6ffpYBM1iv/KVi
FagwNRbxKb/ILV7DhMYGEYhHCgFvYHYR0BGfo5AKJCJTSynIYFM59yfIjAr219SnjIZgVQFE85kq
mE4Xe2GWR7QkrPUh/mHghGFjAmNn2EPgazqQt54MSoCoW+hX2vuLcX3olwfZt1XZfySuzahI/wuH
Irr1mI/aMxsersPZzdkxQCWOYc+Pcsng2DZbXkJF2Ck5MsKvjbsLZ2q7u6SUujB8DcJ2PveU6FbA
qyD4kaE/r5U9HEiIZSRySOvfJcApTn0YiPNdMJ7JRelwGkM9DUeLrtOAhUbSSdBTVyyhGQi72s0f
BmmFFogbCtWYUxlslwmy4l5MwV7WODDRx0PUzrGTLGxckxFqW/NDuTyk4kbqgoHM0cFP31nBWPJm
QqUMfyizs2U6pHeHt0sVymj6gH57gyMm0qv+8TjokFo60x7idlAA21+DyxWDSCEt7NhFAFyKoBjI
gQvIybLaqN/9valBMPe48JtsgDNqOoZAL7DPQJ6V4Bkz5vIAbG5FxOZesSWRwHF8DiTWJQ47UeZF
TP3uTBnj3jHZkbFFoxlA0UG8tcR4kGvjFfGAmzmSzCka9Sg/mlqorXQXiRxeUHSRGjOfcYdmqUfk
/7rPv3j2+OSE/4Pu7kmSgEoH40osnl2KObMEAODpEyxeb8+s+xoVdmHPnOGQqaPlGvV4DP6DURIJ
DEaZ+6CU/crtU2qYB6gJgkxhNOnLxGfBM8TrjsW/bSq4AM3dcSSdgwkRDwlIA8z4ldoLDr+B8ABC
tW06M+YfHVrSP+E2ENj77xvU9IypHvQ9GOIuKURMRWHOr3njpqARk3cF/M9zi9emesyZf3cRi2Up
4/r91IXcfY+edFWhWRTq5NDDdSFd02eAKEJ6R39ck1QpoqVnFq8GBI6fFFsdZiW53yiiPidIrHQ4
zXzu2F4W+af5h6YFuks6dDD/pK5B6yofQVi3x5XdkMeV3dCi9aUWd2CdoVkgRIyFP9CqMwK5RYjR
8PNDktB+kqLCTrMlCrLT4L6BvQDRvLY3/MbdVvnCYBdTy4mkFlHwFMxTmb4KI2YWMHguqzP4yKL+
Ew6VJMPhEzmTFEkLQz6ifvvoB3zSjB+nPKW43iLfhf5DIHnnQHi6QSrHYn/LSofIVbjcLxgWm+hC
Hj92wLnOBvhx98wv7h/7A2Fk0yr6LnOXcx59O+w4J9WgThAb931NnxFXoOMUbsF7R3onTxVUumO8
CTrxVg0BEeDlKSbyhD0bLtXlHTc2+/X/BdsWvvVIY7Mz0TZ4NDYRsQXp/pl7w4POs42vWZdcdfcG
62BNwxlnPOQDg1AbuPMQilfuZ9+F+waf1uXgYTnASYEcH6ha9zDwjDAuw3mKvCy67RJVsZBnKLrY
y/awPET22Y6Ovw9TsT/y0U0Mm13qeNC39gC8XUiHi3IY11y6EtowQ9eDdEtPsL0oU/ZhPhOqDZE4
4aBSKXVdcjon/94gHUZx9Id+eS4D3MhnesLRz1WhYiC5ESGDYnrtR0fKL0f46JXkwHwo7BoFPlk+
prvCxHyGJR2pT3AsPWCVBPQr+VkSz3YS3nkIj1yXIIanmgmjMHKFHYGRK5NqZtzM5BjwMvacHDVA
fRIa9ktY46mOUNurWkEcAU7nQ8Dp0EFGWOMrBxQvH7N2dpB4NVwwnTNWo4OLcTkg3P3RxbRm9O9X
n6QOPFsWCZYUhPtUPiV7VABaRKjCyCv7m0wKCDrhVbbV4eFUHkAFdBf+vPlIZCXeNYMLnDGa3vbG
BUA7uD/3tAVe/3elOGEWsFkgNR+qxEQ5Qa7wOURpw3bRRac+th+3lUIMKz4Ha6zatYaVyp0W2Twc
7mDOBNkg+2FpoTvAC4e5P9qJNZOINbizT35t2EuAtykRPf3+QINx85dnKfNFGLe+83rzL4jIMBNJ
/4HPyVSd2gHtDMame55x0qk6BLKhxXwEz1HrhdOds/HG4jVdhA13SqWJEL5GEQcpZqdlHy4lnXY4
0YDzAZwfWn1o7YMF3y0IJ48N3F8K5p8NYYeWT2Ay3lXyD+o7NNFCwcju8IOz6QJY1bLyvSIVpQyv
y/hCJWEz76C1Fe8eYB7NEa8Gbf4mDaLh0il5sITIPRjdyL/h2H/1/FmKECVlCbGh2plh0UdVH3E6
QkV/uMoPUJ5O3QGj4/7w4BAa1MFlXIU88ugURJYQN09SkV21KFmj+4KQNpklplqxxAAoS7smVfHv
xHlgTpdrCjx5jxuMDVHvnsLq76oRzz1j+xYN7JTyMOfMsdmhWhfM1fRJKGnZBEl+B75czaZRwScA
r6gcWsnp8TvH9RznulSCkSoli5I8wXApjmf9AfPP/S6tPojX5HNwBSojwAwWQxoKVg60qx9a5A8F
T9WHdItkNQT+N6FLgwkef+aTU9cA8JhY4hWgB429vCuEVa4ETTScZNQPCIFXrjZEWJGxjEWiwmgR
6FLEHJWryvzOtIWbTB9xDZ+jkVQAyyuuTgWTzIOuhBXdWmEy0/lFt8c8QOjnyOLdLGWh10Gsgz6P
sdNsEm/1X0vyj0WNCvIQ1zMSkt0AGFoghCgJUL+Z+ONG+LTXcAMgE2QHpKv760ObGoTPwGUsI1Tw
rRXerPDEpOwSyu7Dg6wieRYS6D46K6w25PuBeQ2uCNmwtHAujWPenZwnf+fokqOUoP6udlsDhBaC
eNzGcHWCeEnWpEPBmlK4dRhZeIVsaARQNDZwveKp1uwtOog4GvIV9pdnA0lz797RPSP4Fz1w9z18
Q4MmoxSQoHHKJUL05TL11oc3mm93pVWvw9SN+AA0Bthk6T4IAvNtpiqQC0DQGR03JHfNlL4UYwzg
69MRa5fdcizkI6bP5FBc3qAT4WYmK174AocOAl1uCYoRmxF0ObhysIuqwb6dEq1IpLTCaXPdgies
MdLTr9Ov7s5KCQAR7rtwNCHif2rX18U6bqbWgB1EBBl9TO98/zSPn8YLWCvyGTTTNJKEZdCFEpbB
FLYTM9hcOiCczg915XyCflbkKYa8f/OFicDne8F84O7fh0ABsuPO8srxzgtBMLcJNBw3ZKMK8GQZ
4jVCX4uZVI406uIj8J8kvJP8wfCQgXbMKwRltd8x7aAR8aGnQm5bIE1jlIYjkN8idMG6fhec8rC4
M3OLCq8eH9TbMeq6gAkRhTM+NuJPi+FQUv1NNK5W+8gEILnfkN0G3VkQKkq4xo399KSznVF0mV7W
MOx34dcnuU3AccNkF3ZijIM+AudrE5dwWNfgXATOpojjAPPBVhaXz4ZceVIRkXIRhfmZXD7VxQbV
xdwF3RG7BHid9LqvgVeJXYq7E6YfcXYT52mu/JLoRwWpBMQbXAi8BxxZXQFf+ydpH+7eZY8w2BJu
4X044hdp3A4lNvGN1wOG1f47qUk58C+bsdMjIYM5Dx4DPZx9ovjgHUGPKO2fpO7w0zSJWs3HX5KT
G+i45ssg8Nzs95j0suyWlK5+jUgvOjHq0qMzbN4s7hsoI9DLhcACZyIb17QcQmGNr1AIT46ytvB5
TpFn3Jo/wgwV6KR4IO0GxzTUxySV8LGNoFDL2jDfgKuuEDoyu/y4/8CH2VV5/G6xdon7fTTDrWCL
TirU9jgzKaGCeWAbzkzCMRpI9EWYXmCitWBTdbzfjoVxxKIgYzobyRpZfKFVh0D8HX0CQMDNf0rY
02cG3ASrIdQEOJ9sIzJPf7KW0KbTokL16Dxe1Gn8ehrJ6z4D+MXYcLrDmHCnIBMVEQR/oHaGdEA7
S4ephDtfH5rrEU3ztByJsmUPK6OxBxV2RmI0dhEa8IQ1SVlE0uEfpd5I1TEI9SfilS0JCWo7ew77
O5eJLV5Iiu2EW2ry3F8EuXwmbpBKf3V3BlsHy4ZkAK5OKgnFFGKNOd6LQyLKrYjaAEGizTmIrXli
AL5Y6YAvAQL38WCMh2U8XGDtiBdDyTNf3QkLdjLk1+A0Hmj2EmBvMOXtsYbpymN9vR8BraUQ1hYs
aXwehOMi0pztxsPwoochnBZqBQU4ZwWJBSsQmhiu/EyluPlDcIU5JEHmpJUVYtiAUHMTXL1QXwkk
y+MNBspzvf4MsHP0OoV+uLNgpIJEHRGuMz93sMeIiGPg2HmfqhpxS43XmpwbiCbOYtgMF/IzflKi
IeuH+OYiCKYdb/vwIod7fEcv4eUS7tCj2vgCK4ANOfuJ/yBMNZR3/rKsJsFL5g9XTy9g9dOb+Wdb
gsCoEentSaooqA0V110GCQFUnMJvAox8ZsUpHEJ+ka5Jfy1rWOu+fjesj+v3rg0rJh5Rm/fOySdI
NOtjBNFN8UHx1hgJSrOZWm/3dv2e5N/zURfW4Ohl6TX5gh0plpcWMctbMMQtvAUw09Nkq2y6uo/u
/N4zYTrx+23kLY3+Kf1qeXyxqZPIMPm8AfKfRQITfvoEnvJV9F5Cc00LghCGURZnNOlON8hzVHEo
Dr5p5W5mCA8FH0YpVdFe48+IXBNKcvasHj+IiST1Mvi+scc4PTpgpg+rarxbQ6Oh6hq4jTqSLAZw
TPC4GJTAVIf6S7sXUvQLPXXN5GkOmagQ145g4GLB4gsUPQJGg5p8GiN8pmn6SWTV6rD+G/V8f/YY
6zWQaQhEg5x/Ch9H+3oKKYwRyuMtVjNfZg6EmOL8Qu/PjaBppcRGaE4Tpj3RJl7JnD8ddqcDCTj2
HmeGWAtuTMFhDi0RkaAKfyc1gzJ5pN7Emifaf91Eb81XAAPUIOZ7m/kRvnTIiKWvfzvoltPc2XE9
mNFkVnDFAokpeUYTrbZu/p4zKFtfRcVsNhod840hArOn2nrhXCQ2RmgKdVimxBJWwd0ZHfsGs4do
71UKxP2pyfYis1M1/uawwty/cKecmaKIx9UazSZUFUsCvqGxHngyTPo0jXEt1gLeIL/2wOEEM0IO
cFtcOQ2Hdpxe/BsjXcbmZ3A6u0FaIRognxhlOloKOZ6+LHqef5LXfOoD+grVDFJkHVKkPHDNDUJX
5R/k8qowVmzpfZae+BoEkryTm3/avVOgtO53NdkYJkyK/YwMSlgQOPJPK+U3I5ACU8PxmXACUp4Z
SfGK6NkJ1jblWMwe6Lb4FPrQb3snBRoxMw7bLv6enRBnwDtHPUotitMOv8FuznyfeNBL827TZg0E
I7r2aSc+tV0nxiYoQKhMDXAoUqvGuExBhrjgeDZhtbjGxPMQ4AFm1yLqWjRpzNWYPXzQi9G5MBnc
Ri24itG58KHCfXJwDCNFlvwUIjVEKGsDxS+4oCAaCN4Lz3QyN1LplbRawypIaCGGYrMzP0k++QGu
8cVkhdW8l4MPCD1soiKuwqG4hCghuzknpnfW4IbQwPnd5Gt75sM0pOhn/p2XIbG5K5hSeYyFcwh1
yJ6FiZEo4vcid4M4tZOcYGO1uVCo5js8fpzMHklcWkisRKTLqIkYaRZTxtTlrf3+MGGh8F1YRIjw
cHSuaOO4IDJWEL3ntbA62NUQYd6O19vR0I+T/sCg8ew9L9gGPag69rQPjXEYQuWEdVuSQY9GynPz
M2iDV46FA7nK39dvDKmJsxiFelcDNIW6iRUX8/91gi8CKQqcBY6YczVcItgjhOM2WGaJDDh6XYy6
+AwrjHWOqWbhMNalgW7dR+ULjb9OniCZwtyODQu0meWQzdbH586/saD6GI9akVN2dwjTjRnaYoiB
dcU2esE4jnxlHHaqnKEhjwDDLyx25u/u9905ad5g2PZjgUFsSBoGIx2m3PzQEUk5Wd37v9gdGRWI
wTJGGHAR4SWtOiAeNQLGb+0h/eZ9sNgaWYx2m9wxd+6H8XX9nDjx2Tn+9RXjfEBCPHvpPR7rZIlx
+KCdZyRGoSweRGX2dEhoYJJoRdeoe8UhZgTR9ByydzC2d1jIM70MyQMGswbmnTzejNZOgItdZJlR
iTGSGv/oqUuiwSsjbLmPipF8QNLTV1zAEgMq0nO1NT1Xokl3GB5swdoyLaUajCDyeTCn197tbBNf
ySFScOLSArTJeNWE+3tE3gAKc0nMXid6dNxs2A45LbRPYNVHFCs0IB67OUoQxCQNzQgGVo3DdsYH
AwSDMcJ6gziSbHuIp0cO1C1lm3koKxQhklilTEPTi5FYEpaS05devzKYqOuH6nPWvpndmAd28AsJ
c9/EL3GtuUvnmIhx9SWXUhMBFDsSklaPc5q8etxjmUiur8uefrBL5rrPcJETh80+i+4G/Ij0LB8w
drum3ZAq8Z5Givbu+4Src+/3qv1jDweSAMn8oPNfW90HAxOWEYsdUYPUgz9mfoWFojOCnWCTDcJY
xOouUFcjEtmWGv8CjsVkuQtwaV0jv7oyCa8Ce3TQUk/MlyIgC/ammzvhdijv4Qk/cBbjBwlKUNyT
85q6QuTKsBrfb2E2pY4QwwabMXWygyCHy4R0N1gLQSWa5fdudbGR5Bil3ED/CqJSxsx/GVfekfmc
kEE+1evmSRI0gJFlf7N5nn9v8BglAV63jG438VsueakMT/rbPDC02nG/uO4HgUFRfHBbOXuDdDYj
Iqd5IIF9qhQExmIEygQL+04KjNwjS7qHx8BLjrN9VO2jvcw3RJIc9kMoqcGZu2pGnRKTj4XqwKFf
FTuEwOthAKQrcMfTrjkfYqrBvb55lEhsezCf4LTlf6x//p2qcYxXaYs6YUiXTBQPqWWz1kz4EdgU
0sMyN4sUGassAoDuJahfWA2hAcnnGmjOW47sGVICrkGj+3YBZQMbvMGHnMOSqJR0ww3rIR0GLg3m
wOFZ/jOQw2dd3wcUqzwm/WvLz6R0HYP9zq+ohdl8qCEvAXImApTX+Qc+k7Jtc4Agv0K9vMBBE/dr
ndfzWIAOPDJv7OFvQOWHvTZDMxN+l+vpVe4DoxS/GRyKhHdYpDg74pEi6pHLLuEVFkDjhDrZxJ7j
nFnC/FWeSG5EF+zAgOB6kUl2d9jIxBbJFsqvnHB2hrhJpBfps4GhBPjySEpw5uKALzDYzj2ldXo4
hy5DnuIgRIwE5J2iH1NHuGp0huNyifG7bR6W5mFUDoi6Fk+3i/oI+MpewO7F87jnbEZK63RQ1gv/
UjBPE0ApQ3yAKD6wEQWOGu1fgMtgRVjuAy7jJ8rJQsgUDoOsbirrFXy0HzGKoCihIrH5v44aS5Qc
7WSDGOnao6GJSPd8/8GayOYHtnuwuK5OWjadiSe1fPlmv2KKS9lP0DqlMpsS14Sfzi7DS+biMNrn
4vBoc760nFm5Z8KyARCloCTSVZ6SlutKqvcS1e/8K/5uUiX83X5Qqmw37woAst48sc3QczwtGAbT
FtkesxoXswrIjS5lhWr9RQFTz96Hx6vLeQpeqHhh3T+yNjnG6ytCOTFxnUkaCpVzxEROADjpsmLD
mRleu4jIolifEvl7ty7FE92AOA8hy9jm03kQ4MSOrFwZTzGhvcNk7n5LnYle2AqzIRSERL88Bfdr
IOdBRkigq+8xfEXkEs1WPGpJWR/M6VCNDwVDnj9e0ASjAgecUNiucADBqOZ/yU5GXscYhhY6D7Yh
zzvePru4ucdUoxC5LYEK4P0PKoBKgbE+Tu6MBNek6PMgiPf/51QZy36SkVv7/crAQwZdzZRbB3MI
z0WgnQAZAijYJO8mLb3CLe6V6Ku1oTApI+wu9lwff7IiGalB9545+WBPdgFzpEyrJunIlO3tFig3
D9pBsPzur+YQNbcwd75a/KjCokKiEZXYD6NMfMdbiZsMS3/2PmnnYSEXalwi7Y9wgah6XyeTrBMM
4ypBC4LLGyDm+QWjnebTZcCyyVIhcubpbjWLNzKhGoBkitzDYAZvugdswAMUXPtWkJ3dg9qgOWfQ
wABEOX3V8GAhap6xRCUZMh3VFJOKnr0dV2DVhhb8eejZAK8PI9wTjJk7OyMr0BQJuudMJOjiYUMm
cg2hxL/q8fKKjpd0k5l2APNKSCcOAh9mQTDY19Et01u2Lqa3WOSCJ2XpeZ8q02HaHSoTyih5ZmIL
oKLNDqf2wKL8lrGfmCm1RBlGQ0UGskNfjL8a5xY4xwbs0YBCTKCj1mGppbgjcHiwhjg8WEM/2KfC
SUnRa1P7/4uiqxYOVXQ4IYlTFvEBHGMf1EM3VEcCmvE08q3FS7kJOgBrlWwuDHyWB49kA5t99oSL
DcbVj4I+QftX2FRr+HpSlWlgPBhxM+ecucw+qcKqyI/LgPnXJLOJAevgZzumqG6hufibAvTsvDOk
IRfn40tYX0BmELIi8Z6wadRFQCiyboSspQjmrfc4pHkzsxMI2pympmN/U4vuUKX/L7bAmvY/SEx3
lqwSL2MhirZ2/yGHbu/SOIx3EZ9z+ZNQD2mMaXj27r7jLAJUgvmiyuxD+YMUVnZyhvRgBtDdsjMy
50/0tA6x1VMwcRuwFuxjnlLUHoifi1X8rFJWrn7UWByQ6engQgiFG20acgb3QOgBGhrCGifHhF9D
E06pNRELlppktmspWTIwERvGmIl0T1zsPK2o5WiWI8mKFH8LxIB/C/v2yvLlJB1gSvkEK2YkeWvx
wgw0OB7Qvfb885VTVEQToHsllIBEgol0IALTeM3pQuLAdFB2h9540G4PWclCE1Nn+KOYfu4zW4H0
9I9XLLRbTNGB9TOE7O7l5mM4ULhI7oFs1lGRqE8iJjGUvDSH9lm4gTyCZDM+AUekyd/Acc4Qunjq
Jj68AIPZcaYAjBpqHSxORIVMdVVOiSmRplWM0ekWzj8gfPCTCimyozaLbyNe5yESW+sVIgVtv/4K
2YEK3LZe8WaCuQOGSR9OeYu1Ib/wYpO7N5LGA6kXL9wAW8PpkRJvQS5I16SIg8EQIYreB1GMY596
NgMK0P7NIJlGBlMVGhnWJ+GicNqW8AMsMtigPr0L53+OHYAgJ8UBt8H49rnto4ZRSckBEZqQWoGE
Rlyegww9I/GHgc65vQT9se8DvQnzPDrBVMlFFu5kgt7Fc4KEG5uCTcI92TmR6vjL2eTLlE046WF/
jS6NTyxvJlJA8ol3Q++cTDvwHU9q7N/9x7m1J5sfoEihUj9vkAyBcyOZINxN86k+B08uYPL1nk5d
skPdxlxusd2fmEC+mj9xWr5QXl6ZtouppRAArVnR+F9TUkIB2CGR+dkwbJXsDpD6hIPBjB1h/b9o
w3Xtf7Br+28L9z88dKXLoPSdtGiIhLale2MDHsQH8//KrnjtbtcKKRqrt/nGx5QlPO5CjExaxFgv
nAws4ksXgulhRykHqEr45y00FTBJb/CWAAKz0WEMrOTVQJX1jJ/BjJSMav2JdS2LFQ1eyjagf/G9
A3E3DkJMwCQsRssylhWxnlFlmVMiod4Z0n61hr4NYm03WtppqWw5TdQuDit8vthfh/Mr61uzxBLf
W9EsR02FPODKLO4SbnR7mOLnn7XubMse33pWPsb1LH5446z/pvC+QBMy2I8JkSS6c6Cff2T9L5zx
u/9L2Hktt42t3faJUIUcbpEjJTlIsm5YbckGSIAgSCIRT3/GAtz+u3y6elexdnCQJRJY+MKcY6LB
EafAsB4EW0ZJ/4+MEhnNbWQyoTWTiphmO70ydodiVuZnJz854owwzMKsdzoh2HBK18OCGB3Oi3J2
kZzz4tTYaMGoIfeJDlmt5ynsHi6uqYTsZMlW4CWhBVpfHCabTIgjZTtVuDdnjt/vaApYNpvB/ZHT
pWJI4vyFIGpTUKIXAGF2fj0TM4EzmqLzGsM/4cB5eV+Y0ouBGnoFSleOGm5+scFdTxQOHNpu/XPg
MhMyhajPuou8bQ4xQkw1EG2cOQiKXiLl08z25tNjeFXIoogrLR5b9o9u+zJMrnlAjBBy3jggaL6o
HyR6l5P3yCiIGS4n2U2DtOqtZFW+B77VR/lxUWPpJM4cZE9X1kWM6bB4YS3lgc/ps4gDiPkxxSkU
iOrkNxltOiAnxF+8OHYE53SdotAscP5M72TRQLKiLxJiA6dguI3s8AZLMUZ2gAyK4wgZ03xMmHFQ
C2trOcy5BDiANbpNXdCn/cVrdqeTxwl1Q39/S67rOUWpu6zN36GPZ9LLmvi0jywVqY0oes3RRcjN
1gGR/xqIdQRvwDKAjd0SSbq7FAqE3yUyV/DydY5rYGqdONRuhjjXlPVoM+4MqFKW2leK0DqTkcUX
te1uJx1RmXfWPsRsliI5i/ON2CwWdiRnkXQkSXEzJZbEfoz/FKilm+ItR2G248gjDtzxY02KdYh6
kstpZyPQX1fObHlMfMMlsaDi5JvQ9zFZPPIVnpaJQWn0Qc1t1oXS5vU+4xwciCVo8RW62H45/xzk
P0eXFwchy6ANocRxuFmP9qutEh8XXrGTOAVl5mEv5ffDC65GagUOw+Xzf6MyNPNfkE+mY8iyaluw
6ckU/wOVcVouVne5A980eFbFLExxQIGq5NzrXln24ynDNCrrISb5BXMsaSJv2FlnSkmN9xhAtget
AWeXwzANBAWJKsmdaS2trcupxwt0Ewcf9CbQTVvCho40bn1he2lojMC5ITwXIXgwyG8i/u5kuqOv
/hyrYK6CXgVHElhwI0n4UtOGnLUmVZu0JWDVQYSQ1CB+6sSu4erHtRKbTdzvI9UE72SNIlHJnv0H
I0TiDSn/uk9qlX4ihpd/4H70588zQzP2DKpwyNSWcMg4TBFqXLGe0fkHAls9zDK//DIIilzVRNGV
H5yc3GJ5KhazGM3iahZDvbvVgr9c1xRBO5XMpeNuGAsm0OrkcYxtkuRNRaeu02iHofLHceU0MhIm
CM9NOPFG/cE5PJz0XUOUT2EieoW6dgNQmx1mwXBstUQfCB51ad2nbywxpm/Dt7WwcWuQ6gTJsBF7
Yl4A8UAkQY/INDvvhXNjQHS8ag5PYAcovzAt/LSwWbgnW2AlhXUDHacVH5+DnB5ZB1jQZvz/6PLO
Qeh8lRUX2BOrMmaSzEV4MXUo7yGi6bMdLVinbwKTDMmKI0gulPNOfWc2624rAhoGmZXY2jZsI1qm
tBXPpy+MavfrtBZ+5UR15THRMuj4Vvq/0qSMti5Owk78iJn0llh1srdjlDB/caTcSL1QXTWvv42O
p+vi1cieOgoBlE4AIggs4nxJgVlfxDQNoC2Zl0viRde1xdvAeqT3Oq0hN6DfSGraEpqIKlHQ9u/9
M7jpFJXe1BPRkM1q1qt42jNSA+LP+JVrNCM+fTqvtoZv5jc1yA//SLrTnuRUYIcID8QLpR3Up+qH
BAb0IsAWN152yOmBBAO8xYHP337uJXdoYwQEaLBkh3gP+jyvRLYSmRec3MwJmWmxUxGvyQ7RTX1U
X1UydQGLaQkarg4YJJv9fTxZrvFBvB86QQQSgkS/IjsApOPsxHn/3ycKEX6cGH8CVci70DTT1GTD
cv6A7/TyvJcsAgwosG6daI+wrCiiNd9/xaBM9g7mFY4MIMtNTrGk0PbwBF25UAaugWNe9/nF9iiT
kPDhN7oLaykOSAQ4E5E0BtPhaC4ZBodKGelGaBuMoL2zW3S35Fwn9cEjsWDvajdR8xgVO3jAfTGW
sGXl+BzJDmGkAcyGLI2PUcfgGC1VpJs4AgTYpwONGut/aXgtDuLVskdleYnWlyAU2T+zwZX8veHX
DQNx8u6FgvuhDioCzm0XYQJBzpf0QF9kpRqld53NfSZJ2UlcdpjCPUNPyBCGPEWMMIsqNrxouwkT
Rt5trunxBMhDT+Q1jDx3PURn+w8ZgcL6ar+TBCR/Y3fVfNeoyZuXDl++4bELlDv02kznkKUtVw9a
m1aw/Z5QDXGraoEBfJ0kFpDLdMTXYJSj8Rizx2JWye3P2JlIqa0a4HZn7XE9Joy0UIe/3ak1fjLR
QygsA3PA14rYApMCAxpwv2ilbmL3R3PPa0/6FusnZrt/3QnaW3ZX+L6MSLqd0u22bDXjRPAUejaG
uYjvkB4s9KB4F+kwqQ3wuS4hQktWAHMZXsyAkOLxHBAlTzBYwKQXvRvAxY25erlxzFOAu9bZqw4x
xFWnTGx4bFMysAhgQs4txqIwuK4vYj8uqkj+6G1BrUJmC5yNFxEgjS20ZWXrtsXRZLGbnaSMyNrp
JmSLgqVqpjN9NvBpTzpkeyO9nYl/RkeUXCkRqNpWWz1BROX3c/AEfZphj5j3VNixRbYmSprJSJch
mYfkKLmT+jA/1pY7P/z33aeY/4JpM/959/0xl9CXebiUIywr7j06G0Fb0cNMPKJT7jQIQ6WZcYPZ
T/N6Xw3rHcXttJQRN9LeCP23ljLulsw+d1A1Rm9vm6ESBBb3DTcN9ws3C3eKFcogcVFXMINiAcpm
AQHTJbAuwZcE2hqufLRUi/DNjn3WOZhQYF2Iax7yoT0K4FpPjgpAS8ffrm8ubdYQtvTOApbLmmsa
+TDXMlcy21GuYS5gJL8RAnaQ+Fy4mIp4YmFrAVsKSfAEiz9nZhDxJA8NVAU8wPAHrFcrF+k2gWJX
Yb533c5cdlq3m5UC6uZ6Gd7GaEbxsoTXPmxlUNtBisr5/5YLOv7/Lt7rpFUlVXCdPTke1F9RMlxN
tRq0triOJrCjRAhkwy1rjpmVcL0Qt8eVoqsCvVB+3xgVGYgDP4s5+c82Drtfl0p5Ti+nZKzExfHf
l4Zq/NvIyiH1TNV1FVy5KXKK/oHkrZe7ovY2pR7BWQPZWaCqkHLg4nFcKrv5HSKUeYpGzXt9BnMC
ihfFljipkVUdjomOwzSaVgYnzatBB3BM0Hk1dlxQ+FDHxeqaXDz7W9U2krloMwcDUidKNuo1ijUS
sy3Et8hXmxhoH/RhM3gDtyYqM8bBa4YR5djvQowqbL/6lBvZX+0xWH673DgVX6olv6/lFrWWZhRU
WZ3ibUt+KissXxRVix7Za6uF3evT/vioHh9nMJOHh7qgoGIL33ETo1Q4YzFBRuMw71Hjy4XQCawZ
7L+2QRNKEukZsRHqbSqmWxnUKL8EgJtzksmsC1wnoU5Sp4w9NhsME6IjHpGIVjDa+keKJiqmbYXL
Gsl1WSVfcLC6VEg4pwI6CrG33txVW13kABFgo+3ve1EDrcNP6p/BEZUPqz2riVVCr0Sps9U5VDik
UFLbUNggA95iJ6lnfpcxJPaxS+uzCy52iXibLMZjHJBCtxYtW8WyFSqYARyI+z9QBVOZoBDl4qQg
MfYxAk6Q09StWBFbn/m7fA5gzFzDeJOFxrLsttH1LkDWx7soVPTLr/oEUXf8tJBOsBYm5OIYH1Ib
3hBsEid+CP77UldoXv7/IsRSFMVQHN1yNMf5g+pm64PayUdGskjUEZVe0btwDHgMWH9Tn4qPcyc2
IYAIEUQqCRSIicw8pJ303F83lNCmb+SggUjOIoD8OzMj2YUvg2eYbcKeDfzD/SSYD0Dv4T/7wifM
ocudZc3h+H69gp8RFDAS5WH+7MkrgSfSp2++TIjpXviXe6kAFCo9LN1DaK7ljEyEKS+v4I6xbqKx
4Y4pyPHuc4GjQvC/eJDHhCu2Ta6cRVVQjKgrCkIYiGxCbuD2goCFNlJOuWvpwLZRMjfpq8Dl2jHy
zLMbLq+3WsiQW2ol+ReXgVP/1MR8Pb4q82Nu5nMbhK+XJn3D9XUDMh8jC7+J3+Pm5vfaPlAgTK0u
d04StFPC/8zfxgI9BaGqcvalSujgFhSEg+NCK1moWBeqwhxyycV9ywMcRlI+azkLozOaV8ReDLLi
loMCDTC74wrkJnzvwPQOSEh570u/ZjyH8t2/yswdWSz409dWYCLiUY8vZXJCjkMl0CamBEJRQAlM
4rwmt3RLnvWWsIrSjmmWezjnP/Z4pYK9HwJCsABrP1kYYUgOi7cvAqphdo+0v1mtZi1Ohlt2gskY
0MhVexxWfvL7S+IZGEZx/NyZPn1h1+rwDiBXQLDNkywC6n2/M++PFEP490dDIH5LPPHMvbaILEbl
ru54DReq1w1u+H37eQEjAh8BhMJauhafF4ctxIjlFm9zfPMnLLpTCF3AloIyliofF7XNh4Pa0fa/
k6ayvo+M7ngfv79BR5iQf+7FXI+HOXN9tQyZ61fegEcFRxoJvBN88uB6FNkJzcS3b3Bz451GM+cb
RCIwQacdsiDb+FTyk0CWq0hBnVA5fPtyvQS8TlPQQnIDtHQJKlBbo/BKG12wR4XpO58STGIMVCzh
McMqiXmS9TT+SeXuI5G7Zhe44dt5zAwedRMzePa4YgZPuhzraNRbTPs2m1uTYQ39LTFyf2CPHPXI
oORMRpW4w6hi0AUGZ/X5Hpdk8xpJbxoBVOhqfrLaQtF4KiP2/83inTVO57qM4ICe/MCl5Z72lOSR
fYv2Qu3CrI91ADsmzvI1vB6Fp2AinJJZ/qXcww+yfcOsvFk1U6cgA0Cos226TZclvQqPrs2EmILH
xigX7NG+TUg1dy8i7Ed/wMbEdlxq/JpQIkDJ4G54jED2ChHLIWDBP3cbomngUROhvJCCb+hr8M9C
9Jxv4QG/2ykkFgHu+V8KPI6wPoVnPml+hXjxXC0zxjfMOIV1attLjKtmT8cfeN+9MOlktcJ2UQhT
WFuchBb0fBVa0FL1lYmtC64v5gZ5T/KAGCUs9o7vm71993OEyFMjJsf2G9eIcgFjHAKMjUhoUGDy
MZB/RMNxQGJYC3Z7yeV9zL+52zN1voOP9vT3dbOOjXfPkmvtPyjn6Dx0XE0qc+VCxTnDIxTOrVIo
VTEOOeRJzkPyUFMszwiR7qCjkJY1OJiy1swG/wXvNCKM8yrC0JTohKTEiVhEqsCDAAb6zex3MynN
vnTyj9S3zyqmaaGyZCJcKwjVVk9Xwfo1f78gU4XE6ukEjbjDMUBIyRKJnf4QNA4XsUoeiJnSiSWz
llgn6MKcQBHyYyithGs8vi9WiCyVaQ36SHxfpErhoUV/S2YhxjGhg3Bn5O+XEDkW78P0rkQRLI9P
eMhqZjDY3E5RpUQvPGVjaX5gFiMs4uhuB7aqrlTkuWrGwftVjj7BFLiM8dxiyYy4FleNK80hVbVW
MOC+vG4G+IMVawzxAy7T7VuAzgXxw4ormblwIoelLPo4EGK3MNg5cIhS3oUa+9/pAYkRtVD+iDRy
xC1P7RDl3LfbNm4TfIiqiEk0ysltQc3ng1EdGx5bZ3u14SFRR0k38HR7X/ZItnbNZXfPj9BZlOhu
iz83EbEKZQRVd3o9Z5OUylJKpuaqf5JkfkoU7bYtFEL6GBnnCOHJFHWW2JEpcCvc9LcztL3kfLRM
fINTJ9KF+jLpeHLgxD6LdKESQGixmSjrmzBRUsRvIVXyzonFTMX325G/yzEpiiIU+Fg6BhCIjS8Y
aNgHJlkkD+ONImKHEYjwuGT4LErERBZq+xhv1JouByRySlV+VVhfBPt6DhFA+Bl2U8Bc7Jyow9kg
X9FLAIdGmB0yVxA+o/nKBlAMYv1KzSvU3JXb+cDrQDaSzQcMxHDvbdyzXML4gsZrL6bKp2zu3A+G
S0clhDCqywGV3MiBhBnz/DR1dAie8fkKh5AKtN3dVvfWPZX4F+1oABvAVPf9qCGIz0m5n2GE1DnZ
9pcus4b0AKqDTS1kA2+DEEH0AR915qvCNPU3XYfFIaG6zdvEUP/MnifBOsCDcfGhUa3zrW24tdkB
nY8Ki00rkksUIXj/rpBag8kfkSqe4Tncj/7r/kr6o4G+UbyurTc44KDAaHlX+SfvPe+aGENBJRMg
R8EVbH7BHc/MihoMxefd9eCW3e4EIwQNEZNpm3z1eJKpamOLI2IfmY2rQPFgRu13rKzpfHkrQeWP
4JO94+vwNPZijHzgQGB63HHSEYoM7W+TkWQfaEDsu88HgaUDuxQfBCtOMDVYKD3L53LCmcR3fzs+
4SGeI9lIK6w7cih/eiK7HZeMz5IB317r7WgK9uJsECbVAJXozQQfIyJ3eligzGnKwH3R3lDWc7Cz
8MGqjkCkKotNmEnirnp+sM8P+EiZwrzqMCmYr6i+ihpJReXto1o9/W0oPa7DVAylm2CFJoNJcE0Y
H2mZHYFSkj+ASmCqpAaOjZosHLvw8+dhyalPqvRuFjOJhFCwC2ssWo9TJCqRB8DjOkZs0ZPWSyeZ
jJ0o/VqhCCOZUfbJ3iHfBcD2ImJbazMqO+R+4SGEui9w5B5raluLY2ZzP1rPwcGzvnDzCB9zj4pC
GHrQ7zEP98GQg9On0Wa4estKGUimywSHm1l5hEY+DglRrVts3br3wTlNjh1zVbjV/C2TPd0X6/F6
FF7pgxZfWUSCxnSZS8BuUAPDpnrhGgz5BvUxvKph9/XAntMoMG6zXhqaYkGczgZwjOU2Lrm882EQ
wF7uOy7j+UF9y7A9MRZ4/oBiTEcEvgcNDcxdnLb4X5XHbqVgb3F4OKF6kVWDKfOsCDXX1pEJ+8/B
5/DRRz+Dsh5VmF4YNMXzFP2P9sr6lyGTpZjEjhqyKVu29ceIt2nvkm3d7qqY7hIVwpwJxtKwMvNw
7cFTBYY3AArB0L3GlhGjTn7PjIalz0XLMf1sOLuldJmJ9k5N4lq0dB7SmW0OIRbwc9Nbk5xJl+0i
DVoN+JQuuXlXyTeZn2aaSnUdhAnz1qlmUZ/a97Tv/C8TaV826ROC1hGG+DTeyjmWy0SfEtAdl8LA
xFilwDuumBh/WF0ggDErc2IaeUDHrJdZLJOTyW6ZxXL7HbMvlH7QN/oh2su/kmv+L74RqaCHIJb6
7AS80Ce46ndptBA/u5Vu1EwIBe+hVqMAT1V0VBIGQ9I208uQipUGAXeFhUyuy25jqiB/w9+BguPl
OAef/yKGlmLT8Do6HqZsNHnrvSHyaYhpll1HDe/AiVb/FXIwkUzb1tmxzpxjZt4yCwUg8U940H7F
4mG28/cYEHYD6DmGU1LCDcvcsxNpSGiWME7ah9h3cpHZqP2P68Y2/vW6QTWl2Y5hKpr+h/aiVEv7
fjmaqrf/wZVz0ilQoW7ywYYYZOGeF9O9gPaMw7B/X/EIgpSJZ3Dw9k3EAxNiIuqICxXjPrWxTyPM
E1w8m2EJOOQlgHsF7wsGKkRUHl134NOacCPDOlV3ZEuOU8RY9E5lfsFPjgtAsK9ZbwJn7kj0Ca84
uEbmzL78BBxMlyNQ6XTw9RGhE5OuZPTtAigX9mX4jNiX7aeqRDcU9UMEQ65NpnOGFsNE+yFh4TVt
NhGOa9eiTVucCPEFGg3KpzXs7qrn4nep6QFRVYU85AqRJS5PVbnPT1VRgrKAAP1w1tLmUZN37Q1N
aN5U2UlN7CrpwnEfWmZEnN1G4JJN787a7ZLe6qwuPSCDZ4/ZY8hyidBiPcFQtq0bWDRso9e6wJ9i
TrR8xWTlP76XV7fy+Kp36iTbNfli6OpW5OK9EsjFYzhNyW0SvrQDxZHLMZgSdGN1AvoopBSF1RR3
7P5zPihZecz6dVMJVWYIbTPATcUmAnTTqAtXCMUhLKDgcE/nWDGKsSmMOZ9hVRipPaXzKcFvo+x6
EYnx6HaW+2PLzKjHL0cITw78aK/S4ceG5/fqJZK/GfijVtgEhorH2kPX3LM2qx43pgqtoehRSOHL
mOfRvuWamuC7wFWFWQzN88skP89P4/VTRcoiBhn3SKcQ46zD0WVaD/yhR+vwhJqQ3zdAnHN/nJ9q
rIy47ta4rJ7YXJOqAM7z6LNdFeGaDA3/tsnMlfeSs2EFEXNFRmrFLzmjbA4nWgiJkSB9BXckDJOk
psA70DK961+qIVQuIZprUby6TRXy404WrvB4PLzQgeBmwR4g7zF39scEqQYa8f2VIp2BAqmf0XLN
5CltwZEDARfWkff3EmD86OEToTAnWwTNJn3Hy6O02ju6k+jnXt6Rk8g3Wl5CDLMcSgh2zu7A6jWl
iKCpatx3Vsm9+4hRADvjOzVvG9r7BB9cmRMMJQAHxjE97dObH+F1dLfaH+E3LfAE68UncJAfTOu/
loofMSc5JUeWnR9bh41e3Nnd5pSeyfhUjok9kLTSVaHl1QiuasGnRF8I+5BLf4qbc3wEyq5H0xyd
cLQrwlXFPJdfOEQAQ0pG29zICBQwQAhRPk0EZBkkrhZuNBKk2HbJRL7B1cjJEePNlArcAIMPecyG
fOC6P4gPJL0Ef/ve48JjLaHtqu/sJcTnlW3XdLSJbJhPoK2h9UFQzrps4rmHT2mi56PaZ+puJY9c
I7chRurIQm679LCOvSM6PPL90RbBftaFu6R6fscmCxEYKXQpenA8IVdmejCaoTXz65Zow/FiIYXH
BmLgdgE5+EVCWhMixJF52XHdQ4/oXJn5O+1RjxMkbrWoJDYKL08TQUKk84OQaHoO0mPJm2v/Dv9K
9mVgoCNizoeLIWzlk4y7JSDmV1fwvrEGDJC/gF7A6wwkxcAfy2optk/xsxC/isqkEbF6V/+jo2Z1
PiaXnIOQ0A9W3CcFu5vbY/vu1522P9xzZd2YzArvJkknYne9R+80xCoFgBx2AAKkELM1q1BwAgdK
JqzhUpYBmdZUEfLCkc455tqU0dYQl3z2piTkh83kXno6Ir63A2R7/rqg7mfOlBq04jv8QGV6xGPr
yXpEYbap5628pgCYscLCEhDCPrgRRJf57Gt4HLUSlG7W6gh8BiPtBzhoKHAP8Mj4SD/XFJwejJ7a
TCUp4XqR3A+WzDAfhbd8M7pT5VPuUf3XxyebZtsJLncSnREqhcvl1d8H1KcTlt82OeMFbGPgB6j9
t1AoWgiSdKD+bC1EnLH7tylQP6w2f4JOkvdKpiFJjYi+db488eDvQTWtfYdApa94DJRFFIZuDX8L
zsrkDmaqn1PK3Krg5/K5AjgBfT5aTAWwHbZ/CRv7c4lyNmNZx+R0BW/wR/hm+CN8mLS7XAElgHI+
MvKN+VTFJ6VRbMMjbfP5AHYY7IlLmUv+RPbBDwZrRKcH1QUynDe3duOJZWlCR+rgVXW8D36Oky3y
PoR2VA5gguOfP5ZB9jwyQNnjPMEuSdSj6+Sstife7YRS5ub4HzhgyFfae9j3eaPBCeAI4NGPylOE
lkAV8AmWId4CVBOfKYwCriP2BLXbTemliw7HzxLA8Mz4QofGd/w/daiKoot12x86CYtKyDRkQ1E0
U/ljRWFOlnrezx2TRJ4fOMvGz8gj+lCApPiVufSpYzJWiOLnOfM4BFUtRwDSiaZkGGBxmOoiikTh
vGmz2swMNb/Rj6OTjhRNpCHccHzKUVZIMXyL+meNJd5xn4+OS8k+HXnKIklY0zwQs27sUZM+cwf/
vF4eYLHQ3fR5wZ4Cg4Ox7NhTGGC4VimFRGvFkuBtg9xSxhwBo4BipbKpirPtjydQO5mppfKJecDA
ssjxhDsEgLolxvdS5/ey/3AAO976au0u/MAcQyivOjHP74Qkzr081016blK0rIBAXZbUhDJpDGVv
YbeEOqNO5Oi76fsUE0F+GQV/A5/L7eVnVwNDjA5hbTwch4fTHcyltwNLS5Y6C+ZspEqTUuOc7SHQ
7mwwYodiaHLZb5ukoemYIkKO0vQ2BMM1+OqV2CO0sFZgt7iIDE5+badWnWldfiCnNyUKHe00Ueit
Gk4Z+9/KDiSkflYgesasn9PFQg7k+cAbRAsIUczGAhiBHudCF+hxhnBN8NQASeqBK6TGB3MMDoiT
TJR9QIvHfAkFEMMMLl0E0siZjh45Q5bGODgEX1v45igAGGMpgp9H8s4Em53Oy94HFJQAfduM9BO1
TguEiEcA8MLGomCpwnTHvExmJ5vYXDS5peW3QYxx5jKrxnTsEweUNhHC3mgGA/gNJzDYBuAFukV2
FRNELgikYu6f1OkhvZCbu0fuzuCD1Cn/XOP0F9mgs/uFXx/Axe6hl5LW6R0ZbB6pz12VZDcqZTG9
TnU13atiUTzz+Ih/AbDP0VhF1kkgzUl+FjuRuLwn+pLKWnaLLm80/pqS3djImOl0Tkk4IPGbE87J
wXao5+D+yVyzB17jiaWj9Ss9l9xcQm4QkGW6kZKeA1qDo2v5QPsN5ANCMC3thoG3sRnw3YUZ9jpB
7GAWRo4LDecKeieRgr3fQQoA+ZwlsFfEMYB1iMm24DMRibelSKKlZ+AToWfY0lmQXpDOgpjJuocO
K4YlZClmlJG5383yrlSL/ZA/AK4+La78l3Vxr0/9G49oqE48ojewE2yn/eJjPMM3hFEDqBOqfv0a
yahezegKE8i/QZOF6or8kKq8Kew5v1KV3zI70K+E8KXI9Vc/mNW56V0NJuhK3EB2wAV9XC/o6RBK
FLOFzADDyttz3qJCxBYuJUwVmEDwDkI54ezmHH2OxQexKttULldcaiDRdJ88Myt/ileVbDDjLNUF
GIXZF39FPFFwIYg80wVGdYWS0F1EiKhZoBCTj/EzdY2YkRBqtI36NDaq4En7iAxhpEnElHJiWyJB
iXAQh6kDru8V6V2ablULhTxo9X/ylU5LIPNBHTwnQYi36IAGxIuZ2giCBo+cJbpheD3ob7fJCU9m
ckR64PsimIjOk5CTOdyOyBu0m+5xChhhIHAIC3RL+6BJWLVOplgUt3Xe13RD2c0CvJPB4SozB0Ej
NGcn1mjuuujeRJWw1SlTeNbCfgoZQS5Ra0bmFMuAVKa4RVnShYcunMfQRv8e9kxKD+AZyzMRBQH7
xkbxWGrqzAupnb5Bab/MkUX4C1azNuzIAhabKaVN76wdBPcpYFBIC4b5dqCgXAEKTjhfAW7DULhM
RT0Vn74A5yyhdKrs5xltxVcA8bDDdEE3lieel2QKB4BI2HlgJl3ufnUWpElekDWR1xtBpJxT6ZRY
pJJKEYf/JFo1l58rVYdkGNhWCDwa3ziif/6Z/TfMQu0oAP04hTZ9f0c6HBfSJ6C9QCYbnbRVAqFC
wC6EiYTRjzNcXy4+ihQmlas1G3EGblyqz5U1mUes3thfvfBHqK8ZO8AXYfVkkDXvui71t/VVogg+
xiZJDIREEUUhnP9kj7Na4EFxn7PlnPGguPtqGLjU2rjmqjbAcq38pGm4UX9/2Wxp42pgH1YJEaZa
VuIieX5bi8KOZi0KkutLAvyUT5P/Xon5ZSWI+fujb7UJLFn7UUY0dghVK5D5WGV3BL48Jooa0+ha
p/iOs/IqPj2oJgdu5hRcuxexsIHxA9GXnWD1904QA3P95ZPVxsNMLROpjz3L0C7CbaWbgc4IKOyo
bOlShOjXhdTQoJqSV4CpOX2u5KJEHeXsrlzhDHfFgkWX0qOWemwNIwfBpRlqt3BYSLlAfxlYS4DS
4kCDEEgzomFWZOCi/Ip2hjxl16tfF6YR87A71DvG7tn4wtqbTNvlgtkNEA+hRCF7VFjXtRfh7+DH
J6DhNIrPnxUvri18Wf2UY6MSVEmKhcYHHd9ANs9k2JakdrN57URPCWBvgFcS965bzxG9o3j/wOCf
DxGGiS2xHryI1nkX/2VkUsRk/HVrwmnNMSxie7BB/6BVt+I7rllkgCJH2pZwQKb3gaj6ZLR9kwp6
vfZ/fDoy/yhTjXADXRACZb5TKn1eq4JNqDE/dTySoHxCnF2XwkzjV2P6I4YMmWkR7TIDA0z58PQ1
j6IAyorCPSwuStajZFwjqVYY7gmoLD4MPMm9nJxXV1iPrjUgsfGPyf35QCiMp1dMsBIoCpoIpU+u
3IahRLrDNSLglpXXXY+7aHgFwpqZyW9Q+NWB9kubyj3Ftwwcg6UuxA688hhEzAdW/Vg3fm3sDcen
SbbCfgjp0AXZuHymp2cqwFvN0pI1L1fYdGVZCkRChRv1kw4XNVRF6uHks6egs0V8T6AWXCDAHVAS
eVJKgdyEKjQ89AwN9D3OWPIJAymypID9NVZ0rLb37Npl3Ql+FPW531FIrtpvBFGovhFEoffmQX6L
Ooo2g2MIgpR7u6TOPb1bKbwIiG3o96jWRiHbs9fOVgEajiToR3q4xIsIUEkPdspz1xFzVuUuOFc6
KXAA7VAiR4MRYchmYYUaW0bLveqwaaR0gMxVWJIL2EW6xQH6Xh+95yeDvp9zEETR1/+eyKu6JqK5
/+gmHNuxZUdXaSW23/+HuK/hOro6J5lkVraWzClrAn+CkukijG0IkSRLbhFKBC3VcvHq8/RkWsaI
Ak83e+aDy86ReO0Z1EHg8yC13FfC6MjkEUtGfGwK8xKXyA+RzwNlf1Z/4KTWOOnBuULAIFJgDT9A
/PNGvN1PkoHkKynbj/UzbpCMlQD7AP6tkUc04QmLKD8RQ2FJJTODwIFOKvproVZFo+PYzpQya5mG
813yvdDf+CStIjM9coOwW5Z8agWvV73Wn1jo0veT0AT2vgB5N5M/TyX3j85UVBv7X2DC/kLRSfqm
T3v1yn6zV/wCD/jMuc92EIrJus9gectji7Ux/CzmmpTTUkh2w5mETuhg593r1L0zxQA9SHdGn2sK
CRsORtKqiDumSGSRS2QkYkpncDVEAVZc+FsQkIKAownZNJLoEvqIgQkc27a1hks3ixOSSDflgQgr
xgmkN1E8EtYkwJHMLtmZNiFZd8fcIVMSF2CdF/vi8pOCfstOpqB/Jd+sXZcrs5Qy6YJT6CoEZKdG
Ezp4rqWAdL0q0CXyjWnwA6UPzDZoAENpPnmWE3m8COgZFVyi8/fLPqNvhxfZYCPALYIsAE8/GXJz
yHtUASEMaESe+DF6ZnQHYnIj8I0yNmXo1Dxrlact2ohLQcQwQHtPC0BVDOmi8sywe36ktlNnARXl
S1YDet9fyY0w/Yqs4lMBeyPUp4V/wqpC2iFxJTzqGa9yeDCvBjrcpaaWnNqE1dxWTcpWyEPexIkh
4ustK6owvxPm9kysqtQVr9keGef6vlLEv9ItcbG+Pt+fWEDNCGSisfHwYnPL3I3X+5LQNJEVNeCD
cvlYxndMstYRm3V2J+NoR8cJb3mgGhoD9IQIAejVCDa2PQx4sTVFPu2FxoYxOavMkuLlxDAtAqBI
w+ZvZlgGZZhhmTvg4r/CtMpOi1g5lLvy4r1iBNMFLBVlB7DdA2/EMy7ziauLSTEhlyhHMTifSVrZ
Xc8POOYOfOCkfSkR2zeZ9plshF93KPEk3J7dqhfsK4RXwCZZATHDSiE6nBQC/AR/Yd5Hh9jok2aI
O1L0zKS300nL5iW3TkXjS+dfGUYNqjj+txY7R6+XeW/ik2fhjvOWfYh5f05uh3TQuPXz8+yaNmaB
Qq53eKSIQWQjpyflJMh2c0tSgyDbHcpY0EUyqU3RUd15hAMyQHqEEQxaOZNUwui4fRsvR+9CjYkG
Bg4Ppd6cMhpl28Z0lG0bGJGNkCMwVRfvpOUB3JH+lttd0ddpVxZXubgsuzvC2xezj/a9kJ+QVrB4
B2SQEHdP/h1UhewpqvdwcR0nvpqJw0gqGhC1d8loJCx/zEix0qEmVzFbqGI7BCNA++OTGjp2aK21
LI7VrZa9W0Ek/ie5U5TNOEIpa0D4YYCfGZLR4KyV84yaB4hLDH2FjT0FgmQisdqkxvoD3CCBuMKn
xxFA24hozYCCgWMfoEBoYIYh0iO/DvliZWOXBQggolaNvuX3W5rPTzhBMM9f/+bA22OG1itU97vD
ZfdmtwzKBW52fwvfMAVfduMoHP+/k8RQBvbXYALrkd2cgE5FckITzFKN+VJsX2eepz1YHHZTyLgy
hdynhC3QXnPpF9xPR0y7h18/+i96ISMt3LjaI/Q9qF9sUJifVz/hfmmAm+oUjPgpNx8Cd3lieA+/
B38K0RzIxci0sBiAtVEeITpyHw0+Kt4w5KCQCddUFGbw1P1XwZOXvrLG2HgtQjDGbVUS6B5qFLWz
qO4rK7OYBz0vN6KPQ4NYixIJbmAsQYVTnQAXbzgElLMa0aRchgymMP1MwE0CNkcloenp4uDD9eTe
q0i4sIQswia6lT1t5Y5OfrAKgzzs4eHA5hpUdTy9SFTfWnwh1HiMgbDv9YghTfLkb8BWs411PTJ3
v3NkWSG2EeUnuJ2BXJUIThXEDLuMdiDYmNWdHxByaKJMN/cPiKUqaVfeClnPOzu7j+lVDhYAuAbj
RASHIj0BB/QIx68MbiiQBNoIv8QQzkAWQxZkYtcDpeBGtvQ94cqB5WPdiG15cB+hQ/HXqcN5jQgT
sb3MwYtLVcfuiFUWvYTr8j6+31HIrUET1IxBRBHJVW2YvmUK7BvMN65kQFyQEVQiFaC4COAOqyss
xiLyhQYHax5b9dMPjMwo6knESCrpAl2Psp0WxcG4xAwGAaT6ZXolRgqjOqsz2wNeSBmJPYkyklf7
zIYEASHHwAbKIuJ8AH0CaAjlsu1vNTOwJdQuvBRGBjE354pQR/ECQr3DdXsQiBYKyYFVybon0cgp
C68w2BHZsn68iJ2T5H3haLxPReK8TowYloCwMvwyRPJd3IJD9kwuZwqHZRU9k9VI0cSpDAuAWCJO
ZZlVzt+KafTWe0v4XTFP8NLU9QU1JpxRb5ah1BOO1OOvVlFchoh9+dcMLtn+l9QXr6tOgkQwEfiz
3rIa0mNuWOZCS8QxSVDelKhT4ugizGTRE3v14+yT25NyFEMImwXbOoI4+vzJRAF2k560DB2aHagU
y4eQJvZIacfEWswlxjGcgcq+MdI7e9ohZAzjXtktEn/3/wg7s+bGjTSL/iJEgNj5in0jqVKpJFW9
IOxSGQtJLAQIEPj1cxKQPW53R3cEp8eLrNLCTGR+995zAXG1oiGQBjzq73pYdxy3mfvdUJetVOQ5
VD9TfPkcaHMgz4EJ4FkPFj2ITtycaV1iqGjf2hBb90zDRh7dyHETviHBXUfPJVpLHuV5FKGx+oJE
7z06byTvpXgvl7vQ5WV8hbvAog2GMhmF01iw8zljTnfAyQDMEtnjNMUbELOXAvbzU8fn40ka63fx
8VkdTK/jaM+vV8tlsF33HDldDGA1Xps9YT7Rj7gZwKjY41RKdAX/F12yXVrXhwdEbv1Yely7eTC2
KpkqV10zhd0oElNECUlMnTH0JCrchXWiihNxNbA3UFBy8c0yHcAiXvog6oF6YV3/u2taotRA9ESB
8sKDjOS99UTxfPQoqVJ8ylWUxmewkNEOQ3+o1zf+y5m3EGmZPvkFCPAeSJj6vN670B0Sazsx32JF
mgS3oz2n9ErwJMgL7Hyq91pyYcQu6bKrFxFSaK++quNIxbjoLa6/sDv4DfkpQ7R97UrBkKJO8fzw
wP2umUnSYRmeE49OSiEBaHCoJCprvYUm28kbSeVxtOOA4N0JUxHWw6sP2sESKM9rwHcC0IzvJL8I
iARvlgtBHZ0TxfXsnfkxZty6uQZ+Tqo0ZDIj5mix48i5KrjouCPA8cIfcSSDUa3uvrLyW9NfVNTd
aBPj9CIG19sny2Pc6rzwSdDshdf/TjZmFlFM1GB4rZfM2VE7NgklGC0XYziqOGgGLAZYClC9UW43
yhnGbzvl+gyNzsQa2dGBsb949v17CVJNQQeDeCNOAxfjC25j1PU2FNnJT3MCfgWMBLzgpfFKg+12
zgGJRBJ7Kxsr5nD2VsN+my7O24XmrfnEQQKrLbfsiQu584sTFYOGp4ZpAo9NZHtc2dxTMEsg6GOE
E5I9dVFA5ACHQrcQHUsLzakQ7kk5QYm/wML7VXSf/Y+qTHkidTq4mO+ErJzBfjyPdgD6UvRdQTKt
mP8l3DIS+l8ezhNOCx4uNtNW6qDLqPef8COUToDwz3xQvkeAL5jbsNvXjDqmpFfSW36o7TezCt/e
8DSip7O/A09kc6c2ahsTjJ7dqc/3h2icgai8Pc/wQPN84FQ3AF/hqrEPRu970ST9A09oomA6cwpC
JufUIWzFawuf83woB8oEPJ4PO6cbvPLDJLq2i6QzX1IoXZCZgl72G1ByvCP8uvOrS1AvAFQCCQ1q
Clu+Gx5CFb6wZ/zfDOtAF8FW3ci6+Jehahg0nQXFsYNEdif+QAxauPfxn1vsWEj33hu4a45nGTYP
F8qqB1a4ZfZI3Ur76aQGTsNjUyBWGQTC3OOJeMcYfROoavutBO5EAxN4ejvvyE0ed/vjjNnTTvmJ
WdCTsSZJgtVIXoDBSq97zcv1ZXZx8W+/InM+gMYWw8e9EuaNPzNg4/aNkGq+wlIhZ8FxjYN5Vb5p
9p7lfkYsZyMIzpZAvULJEz1jS4Tj7Q4hRIlBiM1SvA8mbh41RZaeVjBwEUbT4eFaistR5tIezxI4
xWr5/AXw4+ejFvhVzNoU97ejWRyWV4zOAueH1crGAYHbji+6JQtiBs37QJ11kO/4R8wSYanrmI69
GvY0EFuB7H0yv8FAeKJ2UsvETBowExNDeQq28+c2CsS5zjsN8wbvNE2Ay0gb8HYjOVqRD+L+vf7w
QHFkXkm3joCmcXQSxXWzPVmnTvKZduHt5KLMaHVdmAM3TZgHzEO4E3PWuvgwCblmUDez0S2ZqAqI
Jll/rAABIBUtBf0oqdwHI2UfgopVWhgs8ZVTvttJ+G49GcoZKebJ6xVsVf6A6xFVwAIy7leW1602
DQYi97A6hFhzrRQNdGxSI0u63x+PgLu9+UGqjwReJgsoU0u2M62ovgZXSyNMmC7i2ClOnutxk2lv
XgTbtDezQbkoI+P94DEgWvmTKhbDqPoXbwTV0kZcAbgdmLFJ4lj5zBti+7XWHoVZi8w8bsjA40gb
o1bC3SDMBlgPEeNhZfG3MLkpWL85DSYvDhK4TPd0OHCz1j9wGaAcYfuo0O3fJYgx9sdmEcQBwv19
JTjRFlNGyRmpG3ZO3Cn0tIfKjIiDK1DfzN+mOzuvkFayb9z3EcnPCzJP+D6R2uPyzHBgq3JGQKXH
ibv47SbsfwYK6kTm0tfwSdnas1QGwkBf+IrsNR4OE/6UOw2YUb+Lza+vjEtMriEB0REaKpAFcR1g
RiSUeQPrKIzrvfg8CXZHyspvJCFOjHu47tMrgr6l2/zX6P3ojnwzZ2oxcFMwYaHI5PbOR+vgp4gT
MMyqwf114TupmMIXBR47KN9etxcYq4kFyeiWvmn+28rjR4p9QmfzwLwcsE1ysYGOObotx7b5SWEQ
vUR4AkSIgc8NCJd+enJA0M+4iXOwn8TghbEf+UJ7d3EGV2KWxiCL7/MH0UksB8mrcMlAultVOyY7
6leV2jRCQ+ba8P3aU/iyiqcop6PrqnwoYyPmFeyE+PIl78ESAf/y2e27IR9ciYZVJW7vsXaJSREb
K+xlxN7k5fzwG85H3oOpg/OqfpgpLiGCGAlxfB3P/F3kTGn/YEhX5CKcuawlrtbBoiJZwPeyWcD3
8FKQmeTb68g741Fez0Do0+/M5BjEmSK5YPCCkQ1MD8EXtbfSvbvkTewKutctjNZwwpTYY4RrBoFe
oDX5+SauUp7MtfIIJlCoVI6FNoNfyaHFg2ui8abt/a+4qSZhJs8rHyEWMzlC7E0RzgJJsER4QRGR
+B3+qVyOXCW93N9jVwdYPpzyCpsibSMHzAbIr7h+uLrYeIJM19m2CEAHiLpMuvEobDYufccEgW9A
QK3Z89A/Uri4n8goKiIpiiRqI/m4Nd+M1YbGPekCHj2YCd6zjDSPjBGD2hXhSn+VCQ131cnAudjM
TsWMglQaMwr0isyKVDqa6bCioLlEgYsg+R4Hw4b/vNU8aoufY0qLYEMRC1iLnHZbkdPslPiPCKSh
K9mp3ovTATV9O5kzQgU3tzlds9M9OynZiaMtngZIyPyakAS4LF3ChqxjI3jBuSOBM+v8OYPMHxgg
8BRnfNiTHnVd3NX2+UTvy4R/H177+Vg733kwQ6iU6qAsgnklVMr08dCL2NrHq+rKvav0Lh7tKzMI
cL9g4XX3SiDBfhzwaWscbemPpNULjHN8zdOxTY05vVkptjc2W4HaFS1tSpbgACkCYi7FI3C/cqLA
i0cPxBwYutAcqiKcdEzSYUdoFHNdvNm2ZDW60FjXBZcd3XCi/0Z9wfaAo8R1sZhQjMPmxPLE/MRw
WyRNmC3gk5rM75VDO51HCoiJJeklOkjOdyRLG3sJfqe8d4wjOCvoBLn18gr8j6CjxQzLPS8iXEHE
YiDWAHGmcg1Z5Fb29TeeJdTvkFtQDvTdmB/skLSk6E8MNdoHbRA+LTT8UT2O1KtgENQM3u1XnoqG
Oz8XEvP28n+Yzneq8u9GK3OnyKYC5GqvWIam/iv3oL802aJUyORIIw8Mmjyhbf5SFQLwarRiGvt6
thsCg1fuvmjWjnLY/GK4ydkBcYKwQeMESVgO7wDwgHHzNod28iOTMdmG3CHvMBFs8+s7u6XKOmHD
xLAkfOgYtUaxX75OX/A5ZeEgBVjbGPsPXWTcntm4tTLKq7dpF1dwl7LDfX9MoCFhklr328QwsH95
B5QEkkBkweC+ErnAloYflkdAjaEa2lMXIVUYdKMAKeSLI96kAYLGbLxOj5lwa0wM78yTiakH72zH
aD/JK9YyHHU0ETn7Umzbm5Wy/INHkkWADJe9nhwoHALQUtuvrD9GBmPELw23dp0COJFFvRLvCYgn
D3x0dE3gugEMAIYGjJ5kJ7wv+HtMS/wNnn+ScJuvZnISjGxww3A0ZfEEZMr+csGI/ki5HXKqq1wV
j2UdTnRd4DciXziLHxQWqNJ+55e3FjVufp49Va0hCbG9xHIO9qlkpCOVGWR2r9GNZyzveYsAp8hb
6SIYww8xZ4R4C3VItaC1AbXvYn7Fy5ERvwn1zmSLFoSy2XLAkY1EEQH99+HDfUf/4mGFnYD5GZho
wHjUZgNz/Y3ckUfKBaykaUtKmmdH2ZEw6ZJ6wfWDfL4LaoG5t3X5qW1PD8UuW8FR/sFzXIqnV27T
O0hjaw5AnZPLGJe5fXofKZimfWAQGTvQwvWc5HuoVWLos+W7lVf1yg7uX7jAA2OIsNPdR/f0w+QJ
KhphPfo9CsQpyx1eADhipPr90NfgpBwceXcszERLgrmIJD1qLkmjJsOSWuxN06GMr7iICtIFoZGH
GsEc/vcRjEj2dlM9RYz/ycUz/s9XD3bRhL9ysXVspwAON7gZd1/XzeCDkwdSx4wBP/c4jqAOIXTg
pKLL+Ga/f8Ge+zjtY6ruvnUo1k2Qy/5I36/sTcLvYPcqMQX/pvplLy5bXRsqmtCucWAwKdFEIqzU
Qnh+EPsYq6pjGDKcc6FvmWssrFtjYddF9DzBkgY6gY0GvXCNTtEMJiQ8QHBm4CY3t48bgB+Ks6eP
iAq/u8NCEMcjZECInwJvI0jSvK6cCPqUowwmMPe9XELgOjXFbVbUDvFVESrcIMUzeRCF2Z8ic8aI
ZDB1BAovYZsFKthj2Tecm+qavevP7CuyN6qeWfltxjfvmsmDztxH2AfGGfNsEgnVoXOwBimrNWiD
E2TkCzlFj2FGglBMKqAS1DLhDNoEKczG1gIHVOB8CKHofUgIZWIDuBQujC3errzZzfXDqh7sqABo
bbgfRobS4VoeHpf0rCGGCWSeVpBMiOk6f8AhR6jydTTxPW3cn8O7yN8YWUy1oGMZnGYAK7kVN5DK
f7ksCcSXmk3o00l47YSTsIHzWGAjNAqBy0JIGMCrKUkxJKWSyFUCKOgv55E2uMogDBYUkhPM6tQj
Hgsuprxw46uLqPIoj1iREFSwiiCo0DW1pfUJszOLqf/YQP5oPuSI04BLGsBq7MZSiudl3B+75kTm
mrulndKTREORMSXEP4QXg6wFXoxedTTilHyAFwT4qhjm7FZqsT09cSfnsk5NEeelvH1Z6ENREZ6d
XhxIU/1G+WYUPIPpurxRsgAowHCJAQgl6yfxZNvs8WpCpfFywptPIrww+Mxs+Pd6/brMHPLigXwC
OXZ7qZ/uP9X6yEmMFm6m7prxjWAN188yJaKhfG0oymLMv1ts6inJsTCpPNJ+DWMCzyj3rBd6qZXv
1zEccFUhDWDBQzTlMncXbVvcZ/GjcC5kHs9c6ZqC/eKM126MfnTkJdpjSxniWtCJEVEusM9h+OSc
uNHu4sslylVbLR3FNVZADcHRT/4ekMU/mXt7Etx/cvY2wh64e4pyW3LQUT3HPTfEPH6AaSa5XkdE
MzF454BxmaMLAzrreMbjTV99zlPCg9RlstsJWg2G2c2UDkx4NjwVLDg4+kvw7eujDG9FVJdxu4Av
TZo8LZe0xcnrAwPDB5KzvkcB2ddaDwgOtnv3Dzh9MnSKNfIgTPGUuH3HJ99Q+40RjTbaHraB8O/v
Tlwk0EdwF5HG3kHujXmWvSWa5Xc7B1skn46vmyyqlttJ7qsVrr10zhKqfLHac5TqBbMcxgcCOzlG
n14O0h8BXddnRAbOWDvoHj9vGuwR0K8oY6KF91LF/KZ1ItGGEak/VPPr0xNmsQshceTYkOzJJbG4
1qBHCekG1ixGvAd6M4gsVjeZKP6YIJCZpIt3Hr973sFMrEbHgx1ApwXvY974ap3scW//xCtmND/o
toepQfdD7/PRSCW6DU/P4SuS859Z/x1VSKYvds0cDbbydOOHpR4Jz5D9WZq3SQrGNqgnOrQMKSCq
qkZBdCVENsdcpsl6SwCSecjaE7u5RhEOyGWfFBlLm+loR40iiBBqsYq3gSz9gPPxiO3RAGFHRwAo
XlkUfLNw6HfDVaUxvKSnC2gRcEfu5A/+CVhIlHPK5dSOPSPIbYbGFqFhRhGN+yA6TFl45rDJnLmN
iF4w5klbazelXESnmK2mDxspt12lXIa39PY4VnQaQIRNDJzRxqPd2/nLvjrV+mmsTtlwKtytBArj
mlFTO5HgjszaH8ztt3Y44lRUyQ4rx5xh4d22SwZJctAZ3zblFo0TpY1p7Z3iex5UE1Ir5ViUyN1g
HQP+5Nznn9c2E2ZqNiUn3Mj0FbcJ8h/yWYX0tXh9ai6nrj3NLogXwdWkWLaocRfYmV0NPgy+M25z
2ZtLUVW0d2pOoFzwbZZQymAVgsbdxQkV0eLtjTFK9YxebbpQIxiXzX/SAHfD8+U3h1o3zcBOR3sc
5RkwQbohvigxeqXQLwmif+8nSGiidMli20SD2QV8QxCyuOJduwNYlH45bry2u3RgOiyfEDkLRYic
DIFs7EE/92vpem2JhoJp9i/KFwrRKQMRqOKZE5itk6xYoSgovXi2pqQ1EkpmHlC1KXIZUqTz0cTm
SUFHxgNyDO4FdPXu6ms6AzZ794rJcdmJW6mWBVfG3QtxobBrKR1oZFfsZJJbgjVH3ECCQMfgvg72
ZvLKTuwpZKe2PYVt5c4NQLiUKOYUV6KO8RBYYO5pVJHSfWd6RMB194NNDfpWgm1PRK0yUDfsReQR
GX652fzJEdgGZhjdQQr36yGGaQPx1fkLvbTJFzaVDTbAVK2mdlVOtPOB/wVJTHhGwUg6D/aAP4ZZ
JpkmkYhieMGfz7WAQRWW7LM93ikehMNp0xKGR3H1lOWvSftTXBr4vK8fzFeYIi6tzUSpN33ViCh8
ZRhW9i1TGO91m89hq787yReO4Xy5lfOhzMIYQwgHSAYZG+4zr3RHi+jYf7fGqabI0fyrM47rn26Z
ggImaztDYPH+5oy7zbQ3lRnPCdVWDrQiG/wabaI0DU6lOeSMp3ypGBSAwoOCoPzqb1yhMKTaewFi
5v9j5gKPN74r0JdmYQXSdLs2Q5p8D+4FQ8LX0actmExwdUEQoK3NxX53AMqxQ5o2knxIS1ph8sNe
SZX4HS8Y0hqnLtQ1bg7Gmn/IKFoKiLiQB2iQ0HuIeCIVcO99hDbiLgUcnx5NA86mkHwhg/n1yx4n
bg4bwR9AtxuYRu2Sut2Lzd2AF6Yu8E+8sHZBgMLddRGmHJxGwuP1KN2ldGecKzwUkOhG15Tdq8Ew
jkJMHgA2KjotAavXbuCtffH8nCl65ymTeO0Uz2KCtL6KykcT5mX3B22O5TnuziT1aD/hWBDn5yTj
zuZff40ZATGRBjHofSA1tr5M0x6TehF6HbuvMZDQES82YF7U9N2ZMCAIcrk0bbuhbyU9G874ZjHE
Bxe/8+WKqLKPv0RD2N35EqM+6lgL8dILv8Zpg00PS2dO8Fc0GI1Q4yE1kbi5izJERXV5gqJoqD3q
1SUBlH7j4O//RMxqA54tkopMF4DPwS6t7GyZW00jOPH1zW+5T1NMykZ2t6tXbEnUGGrMMld/Cl5s
IEO8xlWBWkCm3CmSDPBlAxxSMeVFOdgR8CIwNp+/P67Y2IU7oWV/fm5xzeA0Fz0Sorocj8Q7PZtU
hO/3xwIeTnass2PeniDxaDdYqpfSAbveWyENETSaqzLOKZH8ZEtfXqka0imjY1oPCKcIdEPcrBpQ
sU6dMxtEOPAKHsuya0BXkMQ+f3nggvDOnANE4NvfEwdRfR3XMNImgGNbUTwlcUIAq80JiUazUb6o
keA+RpPEX7B1eOuQ1jfYuoB1rDXJQNUtbohUABIFSwERtE067pIrMZEqyY2YmRMDBYDFXP/1J0pR
fMSCTovAC161SB8jdYxIRjKC6LjpYQfwr2rIKdJWmEYzUG3iYiQ0KSJAshKOTFrUgIEWd090lILl
/9/3FkUToIt/21uMvaxB1dztlZXG+re95azcd5k1Qp5UDuwrbCoM53cnHKDS7he7SDH7lH9DF1Cu
waUUuwY+zfcdaIFr8H4Qoxj0wQs1dr7LzZH9gs3CVNKlo2X8XUHsXKHp2/1s4vkt9oX+z01hs3+g
vh84TQQ5FLc8GBefTeCv5b+tepY8613SHB8XzV4sdp129psHtER3LTJb67KWeV5VPqt5gGps2y9F
R1lQfD4nLGH0nT/XLfo665XFyjLlPvbXAoWSQfyeFwc0kcB/2cPQbdMM1alJH2/UOaiWv4j5ob/H
arQuTs6zkF5ZkyxIViMnRrHmHs9CVLZHfNMZwXjOivxDViHXsEHjaixaGll2w00sN84MrDKWCUvM
+KmBRtwHss/CulqhjaLL6y/ZUVllR4zyjk1KBEyZdoLGyYFmW2j1K67ATopVIsLHMTsyLzyL0q4M
V+DAk1e0F6iGX8o+xiX4/Xu3Xc9Ff60U1ohsm5b3Nb7lDjahdU2wIDq8gXlUr40DrAAkG1HFlJDG
qsGUteLB22mB425OVmJZatTUURhSOy6alC2bm5CKFYEoyKqY8Z5fKoZusQZRDFPpFDTYCIv/wYtV
17noP9/cmgWqQ95ppmYp/6C8tLdbIeVnnszkryFQJZvYRCoV4zQWWgaIqGTYmtGCXt9fibBij2VY
iWvZTZg1U5tizdH5DzpRmG26UHZpOhNxsRbVqHQZguK5ZoiJEk7E3cSMDm5LDFaW1d3LcxSn+BXe
5pAm/rTDbSi4h9o5pJ+K03Et7Dk8AH9waHv+i88pG8xLk5zAFUVcBATooxRExHkRRmeehjOYI4tR
iHgI8gTsuVTlbg7BhUed7EKYgaR3eGnE/icGHMo52K3tsns9qM8QzXdUv+Cn1YR0R/85acoWcxfC
CSLxOgF8P2SLGOEeEoWxNt6L/XGSMT1L/EAufvFyvcSgNO+8Xpt1oNe0/GATcx/dhkgHsDwFIC0Q
ponNFlFXUgct7Fc3GsGWtAR8I2xb3RSBsRl/LwHTsyNKIMAY/0CdBKX8JB6B4GuM+8HU4wtOJGah
awaMJYYHdLuUIYULkwGGjICOWLHaxLiE6yB2W9yniODo1rSHLdzxbZuGVa5/XDWGCyaZf2mg5EZB
HEoY6zCL0IXyqe7Q+rEjwwlWj8qYD6MIIClzD88wo/W0kH+SlMdfuzPSPWXOTDJs7Jv4VZr2C6ER
tXVSuHEkSPAVslTZMqqQRhA2CRwVNoo/17iOcMkcMkgTFz2yXwWzisYWdw3N3x+4sdLzCUcQ7g7L
+qGIGJO5cndI8kz7aHkFiuDYm7g/X/xcRzYRkZMH5nhmrKU91J9eBWyCuBDGB1QPt0eV2jvAd+uV
izWQDqfyh1sY4yZ3XIJqBZFbWvj169YmUEouJQKYXfToD+em49R0na9cEngRQOGFLJeTvlxluZzr
qL80mDPpKPQ08vBssut8vaOoGjDAivCHEcXc/n88zf4DuV9QnWTWuqXuVUX5RxeIOt0XuP2j/MkO
ZwgKQDchBYGnzufIf77ZRGMRRPjHiBzq6UqwuEqb/NDJB4OTClHklp8aNlk/JxNrHyoyVEv0nhQ4
pmdfjjE+SvyeCs+6epTcHhr+u+aY7Y9bPRl578kjEctjjrPvX6fejPCP7vmEtEP6ij4A8aEtjCEo
vozRVkllKU8dIexSLpBoTJn5Uwp7R9M3zwh6bK+c1HkUZ3TE42UjExGifzCwpYaNr04+Y17GJhAz
pieFzByIWjFGXWscBasgcRS5FRP5iWwn13G/hUTb+QOzaEA5XPfJA4CX4ksICoNwHLW/4Xmdm1sw
Z3Nc8XqH0BHYft/6HS9nWvmv+ByvM3bkIEfiewST8JHuIVesib0GX4HyFdIN2bdhFglHXstDdPBa
1xMPQZxODagSPDirB8j4urVT4v7Bd8OVH78KKaod7kdEJai75+gmhw9uFoR1VvMrhEvvSKEGIiyw
xDuVCI0nkh/xXHzT0KxYfH0qSalKginCwYL7PDin9/yZOSr/Bo/M5uWlPJXZKdOAlIoLUT4k9akG
IwYalsmxnSgNRYsukmoeyDkWT9/AvHwBe7w72Ai1nZPTgrePNp/VNIRTFuybQKdNknmDe1tThDV3
j8mzVr7cdfKd0ATuy8npqPzOmXPQj8P9dKF5uxIauDHA9WDSv1sFSk6SmzC1peehk3Af3Y//o1YM
bMN/OAn+be2o/6A5LHI9XLMLa2f5isyF2rolyHm0sViybyAXdl/5R/w9+hevzVUhZMUfu5OMoFgn
ii5W0wDYW0mvjKOzw/WKueL82wGFYXYSkvwlrSol3FjGsj7MRznu/9iv3oRtVfHxY5XeskO/rqvF
J4hs5IfymF8Ed5rlVV2dieGozTWTRYYeRYUgIIGiwVtvKz9YObzOf7B8+EcEUrgWs4g4wbKOOLfC
u+YCvCNxReMJUSBGP7pN849kwKXEMiHWEwJItWog2lnIII0S92y6gDoVsbyahS9gvuL6FMAIFtm4
rrNCSyteF7HaMjPxFTW2AF+N8SWLloFxnmM494VucF8jjJ37FVN2YsyZ33E9W1ei2oYlY1gd5SeU
MM02DJuczjFl25jRaANlDiRdLM+mCHmpesAi3fQtYizbUmUxXs/IQQH/luXJq1khzQOlfutSzR60
TYjVynp+gDenX5Xqc5tlaxKw1YIaHd7ySdxS7q7R0ql85epJTpkH8Db8ZAK7BZb77yxoFGjWNP55
Qr1QgBYIroV9/4mZjDsmK5wL5jJjeHvH+s5IVrvbxSulXSz1LfW7kKNbxBiOoZqF/Qf7PPgBDQgB
mx0WcJv1n+1t6snZBXIrLNcXR2P2gjMFXL2v/jGt1FvOxrPimn+k1MYb7UH6YbPk+Wsm/zck23e8
rPsfVpkiN3A2aAiEEi0ky8Ybk7sq3gIQaXuUCES3eK8nEq8+rXRf+fkgcGM58x2cL7wiNoSSOqd1
W9jARdbPJmpGm+1hXncI7HBsEvXiZWJq164bhVK4BNoxefDchp3H23iHJTPKB+HNLPf0KNpLicQg
No9sBE0RVKaPVdOobWr9fpBGvnYiviHLIpMMsHLCdz0RJxJ7Ci8JXzsBpRYUF2Rhb+D47g9UDxiH
bjwuGLhH6HEnozqxz7TrVgNXhN3mvG442XBkz5Eb3Djd75/WiIlJ9Z8PbrRxZvs8vg1ZKOQax4bV
L4Eurr8w88rfMLRtu9L/Cobu9/9e+mDuLIMrqsntVFf2/0Du3QdVyR/GRPadbhrYdsHAUA8ADzsU
Wgcap6sZeMiEmyFBk133LTYpHF9waZ3b+yt4kj4Gv0eODvwenJh3ZoGrIeKQ8LwFReMmGD7wmiHu
gjuFw8SblVwVOQ185atKjhbJJRakfB7c62CuxekdkIuZA6sQsyuSFYWrOG6/JklpgjR0/AC8AUmL
rP4F0BnD7F91nzNGyzXXpSxsk+ZRNX+4UPguJHvuAX8AeH6DGBU3idxNLoAZJ/Fp0eJ5kbUg/qYg
3HKI5RAC45joheX6lG2HNU9B7o2cWnuR3BgoluI55NMPx8JQXKC2t5X7utn+4b7+jgzw56Dt7/cK
btrjB8RbAgEAYYv38St5iK1PjDzEzv69X4IOq+QDQ7EIWFzXsiBSDO14nPTjTT9191PhM5xD9q2S
gnw1vnTSFiAgSFvcRh/4+mZ45wKQn72M1k686EK9gF75jN0t7A+zldbXA1C+3GJT/X8oHwQR3fkl
6bEG//QaUSoo/QYR7i+vOTOukRA+pIni6zanQxoRV/4I1sTVgSqWXkm6NM6dv7DS25yC/MuRKiZ4
ToLGdoemYSOztJ6+85CkDXqmj9gGmgqLnw+WArwfui32eTEqoJOBLiIR6w+eUI32exLi9GWgzJLv
oqZcCKPXSL1Gv2A4InWPIU6DLg8t9/EQmqo2xXjHEXjWdPnmibbz5hsef9ofcWGTUnq69ZCq3Zqp
EB/5a4BMoTIOLBPt+px7+z6xX/IY018ebWK6SmnAGI7EtHIhP2lPbOiPuy8bqVXjd7WL31FpsWbL
X4V4qkwxtY3KCzISNefd9XuD8ISgrTjNT5SZ6gsEA1WIvc+0uTHifF7w1PGcER0AcOzO5F66QKnE
I0Xyhjpq+XMBdWtI/4I6CvXvIaPG0KURPsh81iftq430RLChEYg8A5uMQ6ghJxeCGTL3aH4UX0vp
ZAXl27ZdyOAoI4CKP22s0TVDfZQq8y4GpAxgmI4ONkfU3D5z/uwAh+FV5c3Hj29tht/iJH32Y2Nn
3Fds+xsEQSIMpLxwNnH5Xfd8WUnZ65XuQGkU4Pe7a6Mgb8kEnhQTjkbxXsWgwDuViS3zo4lePHTP
VWpjfqSjZ06OXWBf/R2VHHUdmS8wvbMpkmfMatHv7o/jlb3FDH5l/hMCteIzWUIRqcQnrshowFlD
i5tBoQkGw9MnNZK/pHGYR/AGDCExSC4NjZtLY8qpexYjZj6G96Ss0rvmMDCNedvxNRyRXjeUCoNj
vLUj+alAkwWXkR8uNnjb+tjxcELO6G0WU+bv8MBh7VJIRPwEG49DgCf9vXPfrogwOH1DS8KVFRj3
sM/CALSn09dC0yRRV9G3A2upRdQNEVqJZxB4oxw4sMmYMKlmkXIpVn9wScepDkSdUzixiA0zSCZi
8JDmpXM8c/66xDY9BouYGDPPyhht0SAe3i2KkkKcNjtFaFxMhK0rlkhj+OTOlrc4/m7WAXHIjCMg
d5lAXvzLgCUVBY0+d69teFa6CoFoD18OIQh8OXkfVOxprWBKwHybqZKijllYFosiBJKg5+H+ETAB
GU5glL/wWKcZgpTP2pokEclP9SZd2Eak5MtMpQnrvA6rPKQKbyvRQmAq/uYhIi4NIBY9CZCzcw+F
FXH1kHPYF5S7la+HhxzXGUZGnmk857jM8kzj1srDgT1UY2oVcs3e4ttwtjpQW2t8u8Ay5NY0R0aj
FH5SmznYPbhICVa65Xwwr8OiCYmcBLwrEHuj9vnno7bx5wPMw2pGBnyDy4EVwFGY0EQ9HvZmms/C
h9/I/HRT+FPL94049AWDQCgxNHfVM1MN7LXBUIR1EWqN+CFeIAERQrSn32krBVKBm2Cy4VwdK9JP
LhIj9mAkRuzB2Bau4H434q8T0nWKMYqxo6yC+pvRNVIQ93JSuoqU1ErSS4loerYZvq3cpg2WzY/z
RlSKDZioU1LTzIFxnL+ESEeoqCLjwsBVgAfxnt5MD9UQv3OYGEcFLigrthVwBJxVrxec+k8l2WRs
DXUE/uw2IhMEDPq/SC/hF4WbcQeBh5iOQEPiX6coGv7S8iRY+rWbVNzWBV5Q1fBimWk10n70xBfF
R2Lf4s+59Seohh/8CkAskiFA8yzz7/mCTsGOje8bstcg2ICNKWrZNp8iRzBKb1beU8Gu1HouCx8V
xPuoqgC+N79h/UPWDrC3GbAuZ3yMFfOGKabmrQSqg2MGsxGfg6+5g5a4hv4xfRtewpuIz7Rrbf0F
XOXZ/nKvw48PGSRuxgWPG1Ckv6CAEm8AjajNrty+Ccv+CmBGc8VMYjnAl1uJtfkGL8D94J0J5Jv4
w8zsfiVgtmxfjF9sd/jOZeVsG5TLine+cJx/sJU5+gfWR3CKHEHR6NDCgEkKej5kBCjH/31stNsp
yn+4+1qWJlvmThX/948zprSYN8O8whHl5suA6DIEwM/O1BfUUsQa5PeIyIzbV30gYcWYWUk3QC24
ZIdLRMTCYqe7+BDRTPudqW9VEJHYUF+7QZwhQY8ghKCaopfq8C5IbBMnUp0KY3cfAiQ0e05S1Bx4
ew53NEFCstPVVGXgGADuJ9DestNRcX31p9yvAQM/FWy36wHt3DoDeFvTadfIaqS6p1NtBi80K0LR
NbwTnQX8kg7L8P+AQrMVgMIaDQVjPko8b1EYy2EHUof/nRgIhQOLFmarGP+0TSi8edrkcIjiBKAN
8PBG/UBNj329nxTtWFSnVj9cnZIkewRIgOkuqU8Qy5xDZhauACvIiAVGfHWe68uBgw9WS7rX78dn
/zwJbybOEnd8u35r0aJXhhR5eyp1issB354/sG9gnBop2xMdIBbIHvN8GCnZwQVWeZzW8jhYModT
XDun9ya9Qw/nJGARFRDiKkSmTyT6zvvF1B80Zp/wMZxBwPReR3EGqesQs03w65kvxd9d6LZKro44
Q2pVUmElEDTqRYN3FZFrJcQb0Y0xhS+13zwiEO54/6YzlozkrkAYFt6/e8CRGXZr94PmXTyENO9M
UaVHEkJgG+9QBOcYkLucx9LxYcRmE5/zuKijQeg+HOQCnEU6mLAAsBRHCs6R6pEjBc4lhuBkNGGh
TWtSXTeIJHrql590tu2/WSZTZgFeup1jD55Ah1gpnrSQivaHHofvzU/v4iZ+EW2+ExxB1n/rNZpg
BGMVglSG10pXokkwqPDzfTxzLOeXzslERvhwFqIGR7M6kTi6icbzPfOEKtjEMVRsIY49/wVX262c
BGxPOBpLUjW/zG9BoEQ/Rf+SPHqcyEGldVSQONwxG6fr7I78l+U92ljCc0L/ADPk0XtudShffmml
lznlN6NnCV8Rg1iuvjtvvxMfVpd+Ewh5XrK5YT2QrgvkkWiSAVLTexVIpBTHoGyCVnNghWQUfQ9Y
XgM8XiU+W6dh9AWrfnZOXHogeRpnN/pBAaOzKwLWkpbDZebh5AOQrFfbJw8spqQPTtjCKzUwIZzE
Wx9IeUFcCL74c4ZToEpUI+b32+XxXImfI4ojxgDMWSZ27vXEyDXiwUks5AyLX6wfQ/xi9P7lO3HY
pTgS6lQq4n5A6cqduBXc9q7pBEQghD2gx6C+Ho+DXx1POH5Ftcg4MlDBZY+Df30DmPiQgqfrO6Ma
yngayX/arkyYwQj6TgZmGpehKfHHAvJ/oNFB8Q2ixV/nNN49pGsYoUK5QvLOD2p+0CmAk8k85veY
uAoFx3TXqDhwh5CCP5prbnZs+DZQd+DETsGBAhs97oTSkXLyzw58VNW7dH6LRQEg9hI0RlDFt6v9
UywvsYe4V+yH5IkscRGzTPFm5YVKxJ/wCCrLP+98rkk8fXg6kg6vRdq4YGtmVtk7TMcKyWm4LX2a
vytdEAYLbvriHgdnm2xo/gg4suO/5R7H7YMfNlqTOEbDm6CYy0J2/k04LNYKalLM1R9c7K6MBSg6
MkN6ofGSwfKQ31vItdRgqemkpqjpecCU2DsCbmB2jL6Ehgu4gdk14AZqSipk2N7tXjavFuYGCmMz
AKEkXRqPr+riXDj0PT6RDRs307zTH+6CtoabuYkwUDNpP6S1uSxsIcGs3k+OVySjOEQV39ADYdcD
5iZrAVAM7motfvZ8amgQfHbS0hfIuxUOvKf9N7YJk9nSmh7dxmJb4HNxNg4FMy8w3Xwv27czF97R
sq99VDF0p4WlFT1H1Qqive5Dwyf8qV+i6YQDfotXMgeULeysgYkhXwsXcYhj+E17zmW1WtBor1Nz
B1BHCrGs0llbVUkIrhxfuOZ+qSEyhAoX9ADuczn6O5Pl549c6ddTL2eLWgLSjdtaCis+g0RIhtRv
Fk37cFFBwQQXGE2CiaZRb3xPKhVM0f8Rdl67cWPZGn6iAshivmVmsYIky5asG8K2LKYKzCzy6c+3
Sdvo092YBjZ6pj0eRe7Ftf71h/14OQzmPneRn0LW+GN+u/1tEW7iJCMaedrnxKAM+6hYHgx9zycl
tYRupp9c0igX4QkL5BFB+yciGTQbliHbSm8zx4g3hSsXCIpYFSNJbBCjCi3TyNaNV3e7H3t0Rm5e
PGrPa4MDvA/dzMre3s9QRhYZCdy0RPGRkax6G3QA4C52LLPKsd2csYyqQX+EhWAEDy+Oc5gKvDcM
j5hsJABV8MjP5Q62ReVsYj6mlD/DfgPIM52QjpfNnH7BhUo4PhkSBpZHNJel/V4NQpaidV9p0HCl
rZuY7/jORpY30tJV41tNsQFTOOSLhiuZ7ViiE7bc7RNdKb+KMzUNEKIKwFadXolIG+7txwmhTBOf
nV9rdfyua9G5TgsZz3h+/5CxU9JwTBBxOO9we5SQBj85Io5IeFWrQceeyQQBYKJBFlXEvb4b7rjq
RvJX7LpN59GAXRlYKHJdMnRwSWUmoJ9cOYWMWLwBHTiJbPUxde06hqYP9UnEFKnCZvyxZw+LNAhg
MxDTVHearS+MdrC31fy0ee/4MryzY5rPTC/9cSiO2ecPSd/J953JyvrlcbRvg8+jakQhWh+snVmI
prl/TXd8WkTpFG4Fvq8dQn0W/9t7qZ7a7+Xy92CLP6L50BdXOEjXkKTRUW598YH4oLRGqIcMj6mP
X377vbfJwfZQB1CvxRCFyQqb9GWM4jsflskCgbL4zhkDxGQzLtPQlyzdYU/++Mg0lOChwwjDIxOs
P47VdY7f7fowirSR6fDO04QulohQdLExwilay+MjE0RfOCT+qIIakWJ1CkOSh0K0+Mi+8F476+R2
Ai8wW2cPDLb/bUcuKf8GFFu6ZSGQM1VdUf6WDtxvOqMfmwKCPg5PAA+LBS8oLGLZgcx2pDqXAGF0
j9VE7+AXeLHdHpJuRT8uLMN7D7620AezpWpHF5C4IysCMe30KytFbwR42+K+xOqKEPfcTp8OVNbt
joTQAtk0GQUOiDNSg0BRbCoEAw1aQWO/WrAPZOwZuoeVn5EwzwaMpThIXV1+UgxD5uc5BbAuHpmF
yA1oZJ4fAPllZN/48Fkhll4Q/uWw9FkMs9CSEH4j/zBpvYJNE2bEnn5DLZO10Zp/zVxBbDyZ8eM5
TMPbBRJL1MthrYAwT8nR/6IeSuuFd8YSONNrNiMLWzHyj3zhVXeIYYHhgYdJO/FAPiTS7jVFUMs4
88NIWeyLI79iga1hQIGUEFMLLFieSUvGK+iGgIAfCWYAhExLIXbYOK5fns6ZGGXeat2XZ0DzBHlX
6svunATFGOidj/PaRsfqVNiUnViCoT6EejdGpLRYNMwZ0qbdgL6CxAPgcVDE6IJJLa++yqdXwFkY
fxnMZegVZuxkruEtFQayaRE82bioFHCVUeYlou0CtaLtmp8wW80d8iWiOgmNJWWzuf2AyMEeC1/d
DfxamNe/mVpwGlHqAlGhHnHYrokQ5LI+jMnBNImc/OVoJoPyX9wWZYaP0+xqzQWtkXd9/dzo1HD/
hQ7dfklNup5QxU0caoj3oyJdl8gVoMiriJJMy/0F82U9vnv5gx0MukvofYoFg44duoNpLJqDCQiu
D32kVlsgH+4ltjTtWfzCQf7xPyN4Fgu0KfVrqNmWe8I3mAIW6ryxdeLyRDc7Kr7/vem9ofEaVDNI
mlwfWR1m9viUaCK3Sql3mbnLFUgE+w3mChgtuFEBqUijx8HLPLg4uMDvbkxfBnJgu3Ywfm7IOFPD
NIUTz49VAOvqIPR1G1AV5o3WAV1P3KeShgaoiMidJP7pCwcO4MDQxAdaMMvtehMG0ToP3nkjG95E
8jzvKltCDcIUUL7iZKMdB8MOiOAT1jnwcMFlh1Amh6eBuYvnL5KldBOW2GpuhO4EMsKa5PnAl7ol
YvOXSTSTJ/lZnC1w0OefmUvyK17vHDYV+pkw8Gmn0yQuzfxTahOjO97QRTnCLC/d+sN31gx8eiZk
NhT05GBPArQVnT6YLE8djSYoK6OJvWnilGSrAtyaSWksPLDrJz4v/7KlbiYxkDfTQRRcBgw0MUNc
gPRxFHA5D/FqV8scwOKLIdr/OWCtGSQ59k8+SeFAsVprGwCODj69DSOx80Jvy5ICTRk8xGJBaDvN
rt2HQLUjPit6O5yIe5FlHCYitQTxJYZtgtQIIK/aG+UAjE/aJoxGTHtwSGPoHFMPbyAaxpVcMWOY
4RAJDv38BxZsUupukPdiq+zu6ZmxAaRnrjD6ZJU2Q/aFmRhd7eaFrYrS+/wMTPdnkKe7cojwN8Es
OysPEMwFI4xmP0dNgG23/cSKwTjy+0wPJY0uv1HD159XYUvSBs0EUZfJFhfmhny+HrazmJ03MEMw
VAXlJgL9rb6cfur9sjhqfxL80979GtmZOzj4BiFh2bJyhUr2iAlKgejkrX2FMm/zR39mpHUawtO4
xfLIy75xYwdIe8uNhVj+rcUuWMX7Rph37x+02k/CB5xn+A2Qx8SvZc1lz/fFByIpBDH4Q+KrBHKO
1q+bxGFnPT/eUmEQeSGBjkoM/aoR4Tk4RA6EWiLN/c1OKY4S4RZ0RtVxU+G8x5S/L8zYqmLEL19S
sjn2GfapjoXx8+WXHUtH2EEfZ/W+sPbY3xDs3AQfGPQHd8INBRNKiPaBvzcUUAg+0IHjqY3XOAjg
b+DXU+iEyBy9tYmu2dSNh7TilRqkn0jDgSJKGg6QzBLgsnYf8eNWDULl4WOT7lpMp7WA3h43iA9Q
cJZtPOsMNISQXTHxeEKkDywOJgriKaPMprn/MKj7hp1cbEYZ9w4ymPu5iw4rC7c30u9CCyGdfWHC
xsslhRcyQnL1boXPyuZ8tPrTqJ1u2ikdHpTiQelONHKPHzjps5iErwYBvzuei6OlC6FJDEtLmKPc
QijhaPoC3uRbw3dlKV6Bc9rjK8YhhWihQcvBQ7G/FeIMIW6/xH0VzA9X5Ug4gIZvvWT6F0xQUHbn
WNKCw14i2jUSQ89TkE0BywWQZNqwZkGSTc9culI0JpclmoDuc9k8GP3h/fE+RPw1SLQk0JzT98eK
tzswtBKhBgO9RTdebez78NiGQM9AzXTuNHNpUdvzQ/7yTgdI52465BgA9GZUrKUNwYsFPRrFRsmh
I/sxkCvlKxHb/pV5hCSeuYXzpTaexTdN8mxOA0/bqPdoT3xAdJBqkOCC4bMTC3UrhDEkthwLIZ6e
m4mjwGxsaQDXVX0cr2YPJU4nE2oEQScsQXUGDyorezEEbP1xLo4X7WDCsxNGO3xXtEZEWFq8u5F/
vuNOMw3u9tA7j0T4kEikYoqPfqg3ENGL7321T2amJL0HaCuet/EH1p+li0e4k1wOqn4oHpvKJ/2y
w84P55It7oy+dvN5Nhhkfk+DPd9bAE1gx8D1q4lDj9QzV/2H6YMq/6ObVXRVg8eoa5qqKMbfqYxT
MUrqfeZNvNIetgAzLbRknjrlGWsYOkaeNa+DSb4BHg1id/gRM54SHAQ29Nu3xR35HZ0d9OBb5MMU
sMXN4S67/hesiPvMUR/X9jZ+xVObBFndOsq3k+S8Qj8Y6ZVhx0yeonoHSFIJ2h/8F7BnyPlj8r3O
fnygv6ZtxGRbL8gBCDVbKj+VZFjh94dukQaRf+LqRpHUPMgj7ttrdnFUcsQ7ES0x4/8MrUsT6S3n
CucT4eZqyoe7ymY+RradbyP/zYDu04Wab2JgNgSp4V+vvu9rxNliPIfhYpgtFr9lvU+qvcZvszzW
jpCgl2fkDJBpEKCrKfmBAqaDf0yWILaR8I/xJYyeMCXMF4yJvlHmZfwbEFVSm8UuAsp1sUtaH1vO
NUWbV4x2FtZoQcCqvH5lldnDKIdj1tv7POD1FUQCuqSmEf+wEAhGlbZq2euaPNNQJ4IHm1R2Icys
rmIjGz1ggJjRGlnQwd1rCOgENkcjynuUFTcULIiUEAouo91eAYXxw91G/FcWJ+KryrHe5iri4EiC
L34/Bx0NrioEBpjNYrpbI0Qk5mVnJgekiDVJSNVxag4bTMk8hXAhL5396htJERusWpVddiF0byft
+Sx2RCP2BIeBZuXG8Ao+g8fer8U9X3uylyWx/QWAGx+kTx2ckUpky+c4SRz4sYAnghzeWbKjq1R/
OZHdP6ArV4sXmY7DBKuEC+w8b9K87hvh5WUrzhWCPRcUpwdV4FcrfJgkNhBWUi6Gpkv2m2RLdtkS
ei+AJYvYEXQ84IcgsmMUfjJvYgfZ4DdwoykWvrXgCrkmZvp++HXDGc5dDQIraIIjckbhPj0+vj+G
aelYXykCjN1M7FTHx3O2+yT3bvhJ74irwr5/r27i8KPgRQPvF5nj8hojNhf8DeEjz/MsPiCwA28x
xnSqWGHsQ1ZdR5aB74l64G0z5ELQiM0HTKX/vdpS/8me+v9l5O+sTvVcn00tp4yMjygrB0BeCiWq
D0Dvrz0F4e0CV8nCd0V4sCCO7O30O0LMVYvJtlT/vImpIPCtAKSoI8BYLKLXaoIVGYpD/WAslmSY
a+VfAKUoLLdJHEieHIxbJufVlS06YNIuDpiUXGdRZxDOoQ5vheqAGjPjE07QN9qYNw08a8RpS/j2
V6aw7qewSO2+/tBoOOHlpJ508WCNoi+a+f/zWPHJJsHItlRRahhGOeruMJWhil1it8d/hGqD8Ojt
IJkYUO/OxHsF6d0tqtOVIx0b6YifSRNZm0MiH8r8MKj7rEJ0x1wZm1WcZXHzDn2gg0RjM98R0H4O
cyWgIOnYfRhAt74GCQmTEDSMTkpsFWrUHJYm00xEgdrOu2kGI4iVFOPW/cXa39h7bn18ZXWNuAkG
PCTlTOx2y4xta6pYK5D9O98iqhZbpx6NLn4/atSPIgoVfPy+FDF8yFl6JBvknmIABiznrB6rlDPO
uuXpl7rGrgf4nNLG2X5dlYkT+MPvKicG498xpCupI4fUQYUxsIdglNDRoDUeggtU9i8M3w6WopQ2
enSKWwvN6jsRjLjWJSgnQjTzyhN+MQ5FznzmPxkrRjCq1r6+UOmg5wwEdVgge4JSan27hhhwLiab
FBE4SvyvA6yUq4Dg2Ui1NgQTc8/UTsn782XRNDPPrCMN5e9PBaQIZl/yPQRUdI5YRDPD46pJPUQu
hUg7YXmmsCJwKYx9fZCSg8oQnxyu1THfHHShozq0m8O4OVR2hX6ktTHo4PCzoH9/uGrCJZWKS8OO
V6rJ3khZKp4B1TTfjz8ofOxSmBNgt3Aofxx2J6sdI0MDOSFQXWvIquhuoU2d7fsHfFfKIv6WVEay
Q3C5rFo4g1AERIlMkMUvOSIUyhHDZDQFsLO+DaJgskyADk/NRDKZ524BqkSgCNbelli/rCWUDQxV
lIMzdMr6mF1ALjYCKfza1LGWvcCfuqrdCVd1MtbKjzvChkWBxbuGGmtlCBERjpN6JRxD77hap1HH
czpG0DKGMco/ladqYX3k/hZAZhTsj+tITQ6LkRWXKME3vMThjqlkK76Qe8dBMyIvVbb9joOq6IQ5
QOS3SFnKrL6J1Wn/8YmOrayFLl00iMuh6hrLAfjUwT4xKhdMEPglHLBTHa7DMfvJOEEhZqLgIEcZ
RgfrHxuvOSzBAJOtXiSjE9eol6Ikk405gnRrdNJRQ59e2GQ0zize+/8QqanqP3j3okIblmFaimQg
xBTchL8oMPPblE9q0SHC+dGjX248zA0JPyFDjFBya5eBB+X7Tb43qkOOnWxyeP2CYgujR6TbEqsE
7AUxarJ1xE04xOM5ywMtEUB2AKwkpBwTn3IWyq3L7ODm05MFdYtn1ETYdKOGgYfAYUGwu+TOWEYT
aTxmqGNMdCfMmkEaQqmQXYS1JLgKynKgmALo1bRjVlDhLIcseLbF8geUfY/fzmaKN1ipDMJ1Rz1H
hoVVWGho4eXuZa8Y8NxN9GOxke5NOPGBenOyikToXaNFGvHfNXmDwkdnMEh1iyv+pIuL5UB0ZJ06
yA72z0Nn4wxNkJgFYYcW4IZjp0f2FAeoiHwvDntlDtACHhcEfcmpbZHtjleraKdS4WP/q8BQYzAk
hlTHUW2cXaV4aOKJMY3kEIqNQ2GifMEMwSR/6coAOHDQQO3FIQ0pWzyKIRNiJMF1n34UX5oP3AUx
YMXDgksvY7e2xcEWc7HC1h/Ar1Y2aRNXUMR0YKoQ5jYNJjkU7yzitclVnpr4+v36Ag0fMj4wT4e1
iLDRx6rNhk/IgduI5hTIAnQQR3wT7j3Q8Oe1a6RxZKPLF2fiogl1GGQbboqBb0Wj/ZKq8Vfkx7N9
4wWPmQjwYiskaMWiQusyB6Y+ZRMz5iojfkb0uGtZ46PxTVYfGT7jeKsQjWWENbYAeNbbV3xkf/C5
0JNLGx8PX7zu70SPTH6m+ajKodTnQGCT3UNaYOV/QhOOu6+Kwe/tlNxOGHvMSFeTYy0de0nsFC35
QCLANT/QDxJC8qCzQ8HBh9Wal/YehD4iDkZE4JNbYCvBVpUmR3I7+pwNJElvylA32KXIU/WpYpwR
kROsvgqfQlHFsOJiFzmxvr9FicrUGzGFwlMc0QeI7SRCcDpJBLBZ6rC/uTmjyt+I0LQKYTdTxBBJ
xJ8NEbYYEP9qRYRkMp2zNWTzN3jsAthQSTYwAqw73fBVw2fAvl/9SfiDOdUPiIbDS/pB+g53X+fl
egcJ8YDfQflxc2AtkX8ZfFwecpt/ZWxD+pW8xUhy9M9M0ds3LFRZPs61K/MLh1Qpu65o8WSK4UIZ
hDWoISEYBXeQlYbYaozuxXAlwuPtw1W1Ezio4GWUPxOox7dkvyW4nN0hvoow69glrdXZZfe0Mg5Z
ZbGBZQlFbAwEL75PAT3QXqS41SkVlVXYuGLFkb9UvLxJsV9WGMnP/93hKprgZv0/ka+onxhjWAZ6
P1XW/qb52yR3ubhL1E+sUcWP75CTK6fBDIQHhKzKUYNDbAmIS1TLXEPhN48xpZI6SZEEIViMzsoW
1Sm2kjuFGQnHM8g8ohAW+LNS6ShuXTTmzptfPh3mNPBfu+SExL1CWc1yg2qJHGUpiitdqz7W+YGu
8aLi9go7KEwIk8G2ibl43xPOGumZSB2BMITVBAr11SyMqgY1HhoLFvEQYwQeTKXiAYLYJ9i/VKy1
H6JKrexfQNiXCJ2sdN1Tr+Ds5A51igoFWEl5gsS9FiZuvfmJBmRGkd96UuspRFhMwk8n1zxvT8ex
RpUNdBk/2v0R711CakMZYjHscJDXA4x55Ia/tyxrh0lviT0YkCEv3gfKWSv7QVQW5M3tMKnWLHi0
bvATBPz6ghqQ6jVvQ4Ty8KCpWLgXYfi1VqqC0rRUJyomHjzUSsee3hlp11qr4N9buymafhyRMgxc
WlGiKDC47iDYGeTd/CidKFB8syuBRWdyWJDmCWe4OXIC7a1+RWmbEi2/8alIkKCoRTK+iW7vwjGW
lvKTV6dKt9nZZEvVGdU9+wxdFJrzTZQYfSkuZy4YKSqYMinE+IpSQh0Rfn74JSFrHqNGd4SZBNWD
IVQYSKBrEOXiERIrGnjKBDWC/fGkBhTkpSSwcdeQBr9J5suoc+c8Ep+4/AkxJaZzEPIWfFy49YQt
r0rUA1HlCNC1rWAHs2jl7nPrTZ2Lv2rz/lx5bjoHWuJrMfkahgM4OfRBThILeBJqcAwfkF/z58TU
eO62CDvyJJBEkaJh8lqCZ2X3qEadeevXln+x/AyE2BLwGLWCQnEOWu0QuvRwrKYZk9fCcDdEPYBX
CgK8lAHYz2ww//flly3hfPr3y09aHJRN5EGqov1N4d/m/VapZa1xaJ24/PzUqJqua9BF2RW9Pmqh
JsQOucKxBkacSfJhtDkxFMr32LjH3HSXiYmlNI4wsI1g54uDUoZ0jHkv3QgP8IurIH4JX8OF+FXz
K3+RSvdM9kPvZhKIt7vmBmuJ+2zwYyB2tPJnIXKpVfsZKUyO4qo4bZBYsYqvAVRuJFnUxNFiGwKo
rkSb9sj7vSoPvNkjyGZ2ZN8M4a9F2mi7ISzEheHEaNSs9Hm8WZcrkfBLJzsFYeLetnnLk53QBRpp
A+JfeEnz9kXlhnM7Elcil7DUx3j+ill7gSlPjz+XsO3niVexHBuCxJ7MUJOEUQQO6RDrMYrAIb1D
l2J3vJQKXx1FYMAKtPDiBGjJPDjeQCw3chiBWGZB5LZGh/ADiA9UroXnTR+OmzMn4f1sufGdzmty
sX0AU3yCgo2ZpfUuU8KWhPWmD4E58c44B3G7c2Mwamg2xv5PlNtlG/7vx0iR/pE9yDvkr4+R6NH/
0oNn1r2sh5LHCBMKnqT1RcxDdEMQB4oRSEEinGoJIK8FhwDj+EBdLgr2CTxd2KLURUQkNc+YyRZ3
jnJJPGkIVRtIAvTfPHEzqQ33GGMH4nQskpuwGzz6Lu6WpDYsT2BpuutDuEbm0IDzKJLVQmILD+QZ
JKx1i6/tscYf5QYpVDybUycez3WZ29/FQ1rXPqdX/AtEKXZ9CBtkKKj1m1KhORNPLXk2GWo6Wk3x
9II/8ABbiWthilx6N00kYMsShlkYGQBp+CTitFufnJw0hfpZ98Q+nDINeZfJ9rM7md1pVI+telSg
fQjt1pP5gBoHueBtP5JrLccFT7m+K++75raTrs42P4r1IptKetn3MjCvexVrr0Y869mNyIaoKhyA
TvWZZx43Ix77ldgHt49NJmxFDo3regXWVBH6Teut8Wqi6LUYlza8JYGja3d7Whvf6mP0jcOZRhY0
m85quREGbu8T8ltfBtdg8fnrdtR90C/BFh1Cvz64WeKeqMsxexFykfDPNNhgDuvcft8Zrg2GERzc
itTOA68ahF+RtFyiofNzaFqg9RI6WhtDergFmLhb4k7p+NUQnAy16ywmbHpTDhN2W4W3Cqwy4pbV
pp2Rv21z1+ZRXLcBzjQj9HLpsFfh3m0KwjKECQO3DjN1qnPC3Ct7LNW4hMzDnJkxeYEl0Vb8upBE
07IuqOw2VpAvPYTwgOpPN2I/qUZMVHArK/vyfdac230vMRFpO2ZicxvdMCbuw7hCmYgfqv1obAJy
FtPbjqjFYUkKHOT/mJQV419vKf5nim4quqXrf2Pp35KtNoyFKtJlBIxJaAA0FVyqjWjCVhQDZj0+
HGK5JvFn117jRIvdAz3fBVI+JgnCIZm3ILghawn94imtZ7Ro5wRxRfbXfCVYwrctyY6CJdxdfCzh
vogd2upBxx7JfcQrDpNyGWd2D4gy0i8hdtYSuTMjDlB7BnO1xTkAWQA9Wezz+O/uIzNsCPZZHzDi
16+xtqRfSgsqOZR7udyPRnzAS+U8CUPlUdnJVkSAOv2jftkpcCkduBv13bsqImbbf75xs/Mw04gx
hCCj4qkPM3tHEpd1mvCVkQOVU4YHvrd09vLZK2ePlxpEIIk4lAAdCl3tNrgPAYbK8ENYYShBXgWm
Al8w+L5a4P4JO9K2nkKoEb4nQT9CNvaardebXmt6xZJutEYb0RFC55ZhllHyechw+ccR7Z13m7wV
6cXCsvMp7wI7EcHZE8EVdfiCcwqwGdtuYeD5MPaCci78kgQXpx9xjQxh4RAQxExa4uRCZIm4rD63
lhi8vSCw07akUGod9uKcWyMiVViNyyPzzqG5uM4+OTso5ODscnGh7fbBnkgmwd/hymNkVoZaGfIW
zHA03sIsDYpbICIK90oV3wYsYqN0E9R12J86C3iVDJNacm/YA29c3sWaTQ+rojdF7GljqYY57+iv
QY6q7OpoC1l+8Huh8zbcr9sfxmPHLyt6YRHzldsOzgPVV8zG9l5YxKge1peUJd7VleZLkz/wTx88
0oNSBAgIoQjFewkmfUHh48mz5x2vWDy1wuUphcz+bd4K78dZx8TQr3W8PliRey2WaCRcuQl2hpWr
UdixZl4zWOpfGSw1mnHTa0zh5AIPtjA9YDv267IXhmZNTyECgu9FEGIi50GBfGSD8ggNk+D5C3yU
XJj3r1n35ASXtutuj/HwFSZgW/3HZnQr/RtgBsVPQ60Dz0+V/jbwNbdpnG8VMDBl4F67nQ8VUbv7
sPu0RW1DDjAe6CqohJ0brgIaA/jaeq98/w4G6BBzN/7rAU1OhyBnFjaGeBj+CQkb9vfNwT8YaCbw
BMVUwHD/ZI5e8OLCOe8wZYe230/9fmQxgH9oEg1WiIJcEq4OW8WfZpTmAU4O5T1K79HzM7dnwyI5
90c4nOCdW6GEJtssE69P+kKlwwn5EEwQapdMbjQYakSYVhD0bI5C+empB4fcwkVzMSlyoO5L74KX
03jk+Ijkc5Sz+JmGRoXl186QdxmMRHZ5FD/s+aRwnz/3eKMmh3JzcOzbdl9IBzKz+elQQCHysUJR
nK9rPDx+SHiOrVZ+RB3BV8fJoHFXkHmFl9nKraT+z4Qf4SZEcnUL6BwOeElbjs5Xt8WV3Ulr8ci1
kkvmD1eGR+4+eiPVY+vB3RhMbwrL0nHCqnwotZOpnnhTmfBtea26vKhoE2F/rKI4qAjoEuUH2AqQ
JrH6N3I3xkCIZg1H3v96xLb/tnxnnpAJXJAsSZP+5oUyDrWCGcqlccwzEpxA1vG7JEInJJS2lPHi
GUR0SKizqWKXxksIRRiCTFdluRd1cPiCSYvJqcZhH91/wz2mzyA+mEuMSQSUwDRAAxWv2SsWfeIS
v3LIDdEVplV8TeO368Uh9VhOTrl0aiLtZr/dMC7k3btLsajmBXHebdpogxr24Zp78x5Rfw6lcXDm
5/kZaditEvJ9pGH924Z7r7nNpwxCfO1Vp42xE25cuAwjp/lU4vE6oqDABGMR0ixLawq5BlfivlOw
clvkUU9oqhEinb8jBg/8ZG8/zaTmkvlh+nfYH5X31IUWhCzgiEiHg0Z6FaIKmCUsbjGL6QQeQdfG
IE9LBkpKPCaqX2YTTG9XTALzjz+YBB6/7D0sNMYiA9a6Bih58VXySP3iz8+zh71G3Xlt5/Wdp2B5
YTOf7vq9BLR43ilQUMn4OahbeyYJlQVeGnvHkUUfIPX2kA374zee3JmXImbSmIny0BKzggs0PiAs
EbAI2PV9rM771BAGGnkprDOmmMkXuk6Bu0oR8IxaERVRxhFA9mOnrwPsblkmwH3HEJfYEJRhKN//
a6WrKP9W//76cIqH9y/DSp7Obd12PJy0WDyfNfbKeHtOIU+pVYv4I71yiIOqYbp06IVYbdh3y4bN
8arjx+Oxn40RUhRis5D1Ds8q+4N8T/fCeqE0HeaZBg8yKK/LwbWCp/fGynMS3GeUVTzGo+Z3mFjw
w04DlgQGUexnm8e5ZTPlJQL8tRcaMO9yr4L4AcSMtvEeb3joJ9HnDIPd104ynyi2N2xcQvjTyfJo
N714us3zrrMiVFoWmTuleMwvcohca0v6XHz+ysMuq46iOuXyyPPU16RtkX1BrI3QRWbs5hbvCpRc
5FluP29exrdyccgjspF9Kz552MES3Ig+rzr1dwgFsdXFKTGh6X6q9tksqK7XjVN8YunKFTnjKYm/
JExjvkH2/FQqGm2AL5rrxRZgS6O9kD3yn3aqgpo5CPq02w6PgxpLzwG6ITtbge+TdVmDnF5s7lKK
6ycgI7ETAXokLlLWsaP4aaLl3yHqwt6iKeAC+sULFwoHb4q/+iwE+c+MReuulNvFWASQtmJp7COE
d8NfUH8uW/XBdWP8QdZDh8Gla2+kojo33gmpN08CEeQ1ACj4CxdEDO9gJschBGnz+9qRbYcTNZLU
ifki4HA1wQ1kR/wx1/K23EzyB7mc1XLWK5rYTr11y3536Xfzcjtbgjxd4yLuqNkcanVv9Pv2vG/s
b8fhG5e0qY90Q/tLe0Div/m4k/1wFy8aDte1zsXrhkvLwcKOU0kOADC3d/qEOyduAFV006OyIZEj
npW4qvfc5fJ64DrjubUpj5fyxKVOitO9PzWEu0bZndkwuE5B2og7Ts8DK49rrtYELIjDVYcfwuG2
XySsoslzC+73oDZFqFAd84ZCvYLev7eR0sDbR23f4kSxVIGt5EkkF/8H9v1vyUAAFxYEMVlSNV2W
tb8lA5ldbxTZteVZwNHK8uBwFBu6wwBGGL42UhEiMQVG5c01hxJMDy7Fa9a4HFQOHOxlNCDQETWR
6HfWMxouJ9vi5U7ajI3c4TyQNxRolIKMp8tHYoCwklBV+P0Tyr+j+pGTuMl0cQ7PiS0545dN7yTB
wS8eUF0SQVsswksCupsL4knbKveSEWu5fWDTmF/EwNPKUX6OCF8lLSV39Ba4gUWROBYGmCy6oTs4
5YCJZFxk8X3YlVuqRFQSK1FFlR5dGwzCdluFsM69xi/7fpgJ8A3ru61YWPwLAy1iPm53hwyUbQAV
E4+g5LP0CLDDjkB30VSgcgBzRegAypp/wSyMea3CkWrxCIUKx0HsnYAfiN09fTmEKsBoEZCTt0iG
fb2x7w3++zZ1kGqoscvXRLba+n4nYa1bzkChnL1+9oZOHPVskx4+QFUMZoaxmWRiX/wcyFfA2ULy
crj7LIqOpNYmhnu4HCesHWEMaB4fSN2IjzVrnpLbXBESE1rodKFBX4AG8xzqaD+UgAkP0ko1YAyL
nDqSzlE1Bt8z7IXpVBP/WtgnV4YJINn3qyNvIukSma0tQ0kTkjeeYUsn/8WTCKpD4LbYQaxcoDl1
q9cvxU/Z2CsbSOgYdIsgME1z8JKy3uFLAvjpy0FVpC5OCA1xBBDfCEJMoEML36hREiIjPjTtnIH1
Ottvim7icXL88FGebER7P12Cxr3wznPp6zlwgVRCkkW4HTyiGz9GXK9N7xFjjvJq01x+qj6HWHWU
D5B+6TCt4oEmU8U0tzuhKMTZ4Sc0LeRhHJpNjgBGOqETo+ucO3FQrImrTfPJmb/KD9p7puL3IdpQ
xhsOKLyIifpCMqGFQRfWJk5p2ObnHirIWQwo6humKPiz89zcfQYV4w6bw+ebQU2zNpSE9TG0aE14
K8NO8C6ZWKA4Gaf6g3GFDf+1EYxKZbERWP3XpUKYr6uFiMgh6KlAhtlGCt6vBP9yIXGptfGK+jO8
YBqlswSwGwHYinPP7ZHPgWszJVYMNBYxApxSWNipRsxkQ7y0ujjYDdw9jkV8FSZ2G2qBJCwkmXUK
Rl8EAQnQv8vsbUQjuZHt7p7saH1pRuRWADHs28Bi1MB97VyIpJeSCBSYUA42gjC6vRWUwf8PXIYD
LgM6g6aIk1wEkwscQ0AZT7EOc2iDMnrBXKYI2KVpoeLGECRG5DbAAGeoLG5V7F0cCOlfYj4X+AuY
jImZW0b+tUO0EVSzDXANWbrF3ljAmKnbF+W+UfZVub8re1AZmKkAM60BVRirQHvtWsol8apKYzAa
vXZqGdGzA1JTLhQxkTI0CMYqkI0pflI1AkqLXsgDu6lwI4fi/DqLnzs1EjQGWRQx6Fg/CLsuxrQl
bh1cZhgCdRv0oIeIhEPJBKL1+9ZWHVNnHghaBYPW4Gb4cuJPJBonftXb9eDeBjfVXWCbYQkv6hi4
ak8dRYQR+I1pisMc2uDGF0A9W7EcksYJqwbRGU0B6ly3AtdBTzWjpTeFun5VYEMtgyMrGh30OTQ6
YACD4JVxWP5xVsgH1KdGOc668t18H0iU3kTbJJySkIhkMCCiaoGBytG+P+JdQKitLZTaxINci/DO
/OpT9BUCMWzIXTaQa9htQ+2CdijImC2n8JwJVVb9A88jdBlnLEKR5k3CB5sDjgI6RHcDzUAhBZWg
O6gXbrKcFR7KLgjZYP6IA040L1ARln6gRXe4hcQw7q/2BidLUN8+AAdOrcAmsbDcAReBI82OPKEm
FMG3mHQDDAMdGWXYWwFnsiCysB7AhyPIB4LS0O4IMGkiptspLAEpqVMMqmTBrlWZ0aPdGdN8cF2s
BLMlcvLRLr69wLngW4ExoQT4Ey2gEHA13xc7HL6vGwBR49tkhHCaBSQiJqTl5QxPIBj4iCKF+Ljn
iccvlr/S+uSGABwNv9NDgI/k1jc2DK3+/OX4FY9wbPcBkNj+CAyJDvsr81SaBP0QNOCgKMkyRmA0
Mu70Oc3DO4mT95BYLzjVW2jVt0gdxcHXAnYiBzFYnmGY6UCMLO0/DTPdsniOSJRce+be/bl2zPir
cfC+amAPWsJkTC1s4f+xSL7YgZNS06C3pr22XE7p/Mw/Y5RwSUO655o44HuA3VeEEl+I/6yLbT0Z
BvZE4RblcRoaaqCpATpAoSMqAvO9/Fn+fNocoQ1lbD6EFA1fLw45XZhw8U8ML/hy+OfqxrU6XyTv
NO/X79bkjoAyizvXahXQojNectTpzhl6IUKztmBnwbbu/ih9Mj6zjR94FSze1GiIWFPjx7FacqxK
IgjSWFX/clfgRY63h7Af0whtsmnawyqPrpkTyIN7f9x+xf6Oy2WBTozkUkdqH+HDhRSQ/HH8t0YZ
sRIirAyt4kUYjd2L8NLgMhxtuwApFzJSjDoXLJWnjEU4iGqhCVAVXg7qRun1fA0uaVDv9cLG7/5P
MAXGHjWCCJQyIAEXJFYWgjIpnpsYAznWNuC3E0JFVjxwFXLeoeio4asvJgr4KFiLAUibYlnmXl5v
rySbaVN0M6K+3V2SncjL0bBlIc+Gb72GkTbGE4i6DkFq3yzmCpgpJCcggrGBwwQYwGE2MUaX9Qg4
dycGkLIT6MBtmUGYPrQPTDfvs1NUgtXeKdjH7vR+pzJbdhEpXzcr3AKGJ0FDkUE739o7Qslu4uKW
SFV1RvggY8cG7ffCXbKrJzzE8GpoOv+Oh+uFFAoqFtPoks9KBrLtAZSRRoS/p7H4EifA7omNZgIe
Ke2s7pW6l0le95QrNpQCi/KOnQ06MqZTdhq6u9ILyF9lmWSFEikYF/EFkvmaYgnCaBG38JJrPwfy
THgx0DQG1xxtPJRKqJYRFly9FrVLGqyciRBrvXUy73p3ujJuYJyQGtbFJfF0zLtdbMKpa2O5iKU2
JpM1VTFeC7ZYFCekcPrOiGHp4m1cLTHy2flXkjxh8viUWhhXYI8u+Vlj81Vpn8UIBtSDDhovJUMc
owT4E7izztqRtxToOUEtbCEhPf8kMRht4Sg2Xay5tDEc+OLVsMFgpww6bwtrbYnlhUPHoApYuaZB
CV+7E4QzpIQQPKSF45FJUSEReAl2E22xeiTs2hRxvReWkfMbCSPj1r7jXN1G3V+qnQFvZ4lGYOOt
sRK5iWRwIkZYfQ/wjZ3p+Sw5u5YJ9vzEjg/bucvvvz5ADqBMOv/H2Jk2uWl1W/gXUcU8fGUGgdrt
eGj3F5XjgUEgJDGKX3+fA07exEnFt4pK3Zu8SZz2PnD23ms9ixRdvWUcEnb83o4BwQrdGDzQgUP/
w7MrEaEpEklaDWqLSCRBTHv3lG8l+YI3VBYiX1cEkqiBDEedv2wHPOQnY0eyeQeeg8oXOco3LrQI
SxDBygArH1ljZ/2Wvwt1btnAcyQy4Lhr4G3WxPag9BRpJCSHIvvF6t54OBB4ALkCmRMo9i3tVKSb
bgYv4mMtpj5otQV1DiD58vTfW3ZV/jexhmNYFkN71REo178Prta17GtLo1m9cnPcXEs0qDRXBP3S
rNKhro1HZ4r1CP89DemMC2BrRbnGMnSiD2Xi1Ln5HgkJ12fokxDxFV3n4tNw5sTniOUdbSYG8zzs
jq+vU5ZbW7P5WmxtJj3mTYlDjC8BqaJhrpNKxPexYKMUMphtuCXCCiJNNKanfDQHpxCtZB/J54gm
croL/vK40c8hQkG+xI6wwYfE8ksJ3ORu5G5C0OijiNUlgjRztcPLx3H2YM1IcoD+9BoRDILFPeLi
ozzick1q7KVPCNUv2KK2IGpqnYmMtQ3medsJbSV1zuKICqe8qW0b09T6OvbJuH23q0EkRFPAJERT
uki5cZpCrcFDdPW84+3kfp7GzLAORIGxKhA1z/+eCmb7VvBTDf+MA6FYqVTKFLuT5GtzoN6C81aV
is0XWER6lylFKHVZiRa/y4Yu20kt1JtFIsXh2Zfe0fmx+sFn/1V/i3+QCgMVvJfVfxeVpf0D3SYm
IKYtMwQxFN00fpJPm9oyVYvFKGzfBl1hFKS3PssP1xdYKxuvXH5GULUjDCDpH16wvBH6QTdPK1/Q
xB8VjeAIxKFcu6Ax/OjbadfpsmmueRbeRR7sAppzOvOe9zigHqbuCE9RnXl39jBaYBMk5O5T0n3M
r26T/nolDJ5/WNmGe9dPInOf0KDTndOavz5dplQbkumrLDib8RPWNoYaVJ++plRf8jQ+X/zZEavf
GjrCPUroyd0e6dePG/18DeHyIzwaVaHUoEeAp+Av3GXAmnCpWoUvnnlkT3/ErW9/EJB7Naqye/Dh
WbTogPs2rylSkBH1HxS+YqIqQqV2cZkC0yGKW8LHCtT4IVAUDp+eLYiAefNBZDIvISR+K3iOCUUa
yAGvaZtTBgqtluDJZB4OepJ5OGOwlj38ZkgkW9rPmb/M3mkJIE2g0uRi1Qc5r6cA7IS+gjVgXxJd
Iks/fke8mhM1bi9ZA3iSmdz/0C0ME0hhg1VCIMs+Q6i2bvsB832I/EXxWQMyLqCpxjQkc2lg9bD9
i6rkapHPmuoGTkYFRQGi2DagGZ18YM0tHNFL1F8INf8BfSaoyIGvGsyXwCrZJPuAldHoIM3pLiKY
pWpxOUQT5G4tfMImJHaBxjWG5xyFGBDEKKhdxexGZRo7iH8MEcdQ/3ruAaovL/7tAqahr/Kcf7BK
GJD39IoSgbeTvQbOENy/3r+CKyvY1m+0DMWtmF25T0+t5dl8aq/8vvkT/sRb8G5+fRcqRGCwIceh
NfkzQ68V9am4u3NxB0Unz+K+DoquDvehNnd0bue4FrkHcyfH3fNWUItd7uTIUbmQcxVnRakAiMQk
ZnjsJePHFI9TvAMIwJMBzuLa537jAv0WSAoSwR+GJPsNCAiHQOztIv6npN0I2IUSAMyeVj8mdNqZ
S46vME+KpKaTD2x31oW9SELgDQl4u3tz8cZUBLOLK7fzuTlgxpF/45q937F3lTpUAi7VeG4WfO0i
srGTUkFs57/mBNqWv5lrOmYedlPijn0mJMJ/0+NiY1q2O/9z5Tko4IEdH1ZgnHOMTdy44RBz1x6t
6As3bK7XIEKEDjVb0p5zJyQKHQNTZjaUTyEEB+iIPmVo40338oHZsFApIFGg76wYiqsiW4Ln+GaA
F0Bf++Mf6b7rx6fz+ISIsLOz7uba9Q/KsrJdyWX27dtN/Czu4FzA761QT3wBOhRcruI3iOv3fvcG
uweywXr/uImr9jiLS/bi1VysQRZoIkIy+MQGGDHwPuxnzM/DFZoZPoP6qjhwb27adFKSuxI3bcw9
tGVOiogJeFsTeZDh3c+feidqtpWAxLgXyJ4Zqqu4NY/vrsB3GftuWoT3gWzHjhzf2BaqUUpSHJdp
MoAD75NBFi9Yvh6rXIhkVFyXuStfOnFHbrA4TL7OZOMeoKSXfT5O3J1OsqsTlwV4x+ErKn55xSyu
yXp2RvF9Cm0T7JS4FDdLcrulZ0gmAbdgrsCYiK4397Rdftf6MG/sKJjem86Qs5x8fTbeAEjduLo7
HjWOTyrz8Py8HqQ2tTG1iD3DWolVYXPL4pQrnWF6LTSHwNhucYTcfkb4QdF1Kno132Kqzk3F8jk7
WwrAw0kqhOWDwP7zK98v0uIOvd2eT+SxXrnYiBsz12UkNVdhueKOzAW526TFRZeUc+J7l/c+nsPU
NFPgCDtuCqX+Az4UmKlrcGNC4/jcpVDZXdIPB0iqKI4rMJC3UH3V84NfRv5XMK61J0MoYai5YYn+
+1ut2v8IstRlVdEV2+Dup9iyKgRef9lcnu3xYsvdrRfv6PstKa2kng8+0va4vgswv2El5w+7St8/
wDlTq6Ss3ueoeo0zyTfEi/AOXx0oo8LiBNVZErEcCCuRVJrIHXA1jeniJAAF+fESSOXEbUu0XyQ3
0VzBN0WBr9juu9/v10S5paDQ0zOzH8V/geSdYrbintxzJWV/wgHlNw6NOp8L/BbIN+tMY1b45IBy
08VUEkP7rq5iwcnnnQ09b3XG8a/kXhJ6Wbe81AJ4iYPI7tJRVNj+vMVYLkjWK/+p0FOFXJDgOgZG
hZo9GPnG12GnhTb8ZLDqaV94oeOE+hbhZT6i5mks4cQijQL8HLezgLReOkyiMV0PGNNCbBptAAjv
IIHzjmNlyOuRAcI2qxC4etmr9Qg1seTg1cYz5DTBfEuAshOUDFcok5wAA5E8uv2XtUqaNdGdHKeP
XgTjZmEaRT/m6FSOgB4yJEM2gn9HBPUgKaYf14asP2ftO2tLyYHB3a/oRBlPRlcCHE0+YuF9ZcFD
eqbY23FBvRPSR5QxEar+8NphVLeji4XlilA1VMm2EELHM77c7fJL899q2Sf1Bb3+ugqvkHY6Bkf+
bdU21UIUJUnB0SD1CqHVJbjaYP4AAEQa/fotbG/+ZevE5Dls+DnfeXlHZ3y3JVFXKPYbYkMvrhfz
F2BREgmp4X3QhbgZ908Bzsi3pPiZedKxHY9KfWymHLGWIiwwiN05YdfZg0MIKYTzY1S/Urub/5Cl
6LKmyrKiGaqmGWgg/35+zEaSyvONBhsiN9dddQlYL6BA8aUqYP1QZlhgCJFCtcyOAZsQCX0+lYxt
CAGkxFweKzW0wSK3n+shBejAZr+hpbpETR+PamoNac3b2W3G1CR1jCROJwInBX+4oxm2DyZTlFOi
MJVgEqK5yrtBC7iZQkMtmqhdI70U0dE3b9xupMiHuZEqq98hqhS5DwMgXoSbYoKMvoTrxduEzCh0
Jm19uC3pwL68Je4u5foAMLaDMTMQxOXv6WjMzYpTeoKZ8wFZe/AGy+0uHCRw3GKyRtLS7A+zj7dX
BLydda9a/paQLJ/JCCYq/QA9pMnU4uC55EQfU5LAPG0NPMqlpHfHqKSxC/OJXCG66cKfQMwYXtDn
bhmiLXVhCrB5mQIRwfz/kASBvAUG1R+uNRrUlKspmQB/gNQH4wcd5pfIO9USRLu/uR/+Xg/WTzKl
9n5yzrWxbPWgvlIRzQs1ob7iBTuMHvKo9auen75RFSjaHU081AadEA9+El95wjCyF0j7neabKunO
qaqkKOWoldb2KJe+yHtsOZHy5aSkBRoNeKAPcHoulfOjeCZo4rEyelWTGkMqq6kzpBK1NKZU0nzz
KKab6VJPu3HU2KrqT+MotcU1l/KyHnhCD2wpdWSvg6gzbPSUGkyaBqQVFqeAgns4gbFBeHstbLbK
KwnkWwG+iPq7bunlD92FznxzCQOlNeJxcBhvanYqEgGeglOFP6OG7fbYsGvAgN0IKZHAXm0Vuus5
aOup0yv7fhR5M7sK1wZiPIb3j/icqNkW2qOUVEA626SX3JFgt98p372Cx0/UsPSZKkaxwcVyvIla
JgKdsL/6O3qoYgSPlE4GDVNKLC/EDISweuFT0tJW1Xth79ynvbzLz1clkr9Q4uVnUeSsK9Q600nd
2kak65ApvIK1zBoADZG1x9Ypo/Ivo4gHX8hrvB6UlYrfNxIrEuPHQc7Ycbv7MbDWwBzEQeDRsCXY
PsmAvrT4ai9OhVqJg9FssWbLK0pTAr+3N2p9CxkacEx4r56c0HZYhkc64xKiq3CMP8Q7llPT2e4V
eTKjcdzKBwD+dzV8/M4woVHFMdK6zFEOhnLQFMGa6vtDZ6YqKSGzZ7NOxjXCuVr+OF1sZHekEPMF
0KSyLMBCcJh4OGzz839fXxT7316/jqqYtkMUt2pucaN/vb6Ml+W2qGBIZF4MRHcwjsTxyormTpSZ
UJX6ZgsQBux41BPyieJiy/hhQnVFwZQ0DvvQRD0n5jlRGZ+qkTVFoWoSR88UiwU+OqmgWzDKhOsc
JswGMHhUdNJu3zIhjRpUyGUShlYt7B3NVvRYk4ykWOlr0pHp7nBoBnKrDoV6cMCFE7OqxeYnOjEe
2ifw3Wr3fk+Urk5vUZnWvGeZAzItAg/mBPMSdlIIqg2WTXUXOEKHl8Ep/eSiv74wcc/JiLbJiG5/
5EIjoTZQmCnRp/2Gi85npCHeHjDHG+N4wWPURQh5+PgzIz0+quA2kmnqqwIAPb2m6+KWN1E7v/1W
VvFJx5QL9C+5nSmT0MQLCRN+4i8OS3IBMneG6EGmo3syYEnGTAhwHgH+gizQEYlmYM5w5WvwwH3G
/ANFwpGa8Z/vuo+9X1BX/Nh+iIEH5YOk38lEHsI18v1h/IWvCGfCP1/QuqLplioriiUyaP/+wb5d
Fu10N/4cThEvO3CVWvPD6ZGs2268MA8iUE2EJiu33JZRw1E4xMTuvlLjBVUcYFGzYa+ekJBe97kC
maQ8YK03Pxf4Akysv8GZAcoBYDn9/+N9f3Zh+z8Mv+RnjM4bV0/hlWfQZ0etea5/K9xkjedHWlup
xMT/kTYQNZfU0hLiXVzi4WgxF7x9WB0QMKH5pIMnqsIz3721r+x9WPAanEQSlLfqAb6HM96EIsoF
mkmLKWj07GWnUnyYJQL3NmgdG9e97V22joimiI6Ip1dFR0TJPKiarMJz+TjoYa3E7ZQ+kN+PsdlH
Ns6I4MKaOYQWXqA3YI3wxB2Nd0txFaYY5uOUie/Nd7zl0W9x2YDKymDTKXa2s+lqxpVTTnA3OSLP
KLsQtIN826dc8Ms6JSDHBH4ZF7jZEVkhv7zAGRuC9qcPNu0PkFrDdGxD+9mrrN/lbr1LzEJh8dQK
w6IAqJfN2/6Gfim+8VXu0/WUns1DO2SSml00IUqwGX/fvIF5UOvn3YeaTCng9gSrY0TibfOiG+Ht
s/oKlAfD95xaiECRPTDTQnrxYjXAvLaoChi3Q/ckeqZtpAUCB4StjA+U5XEROUV0X0McrQBtINBq
ggo3ErBeRejKlgXqoyfN7iU/XQOgfYA2EMDuupmdL3yiKC4ZUh/jK8sFUNQr26oSe5Ww6nBH5T8U
oWlJ+h62HAzP0a1K+Mfip8NyCjzskfp42wGUyYSvQa265hhd6QXPjFG2QRy3VAZxbADsyFmPtXw8
wTokgFHPpiajmbpzM/WRgdZwTdhdbfJPc/HuWyyGBpLz7Jujj2WTGw6ZnfFJwjpJwxIAob1WgWr7
CgMcbJ/voCX9mZaxz9RIywCwOhaM2IL1FqCdmDBMbD4YVBPEFXRo8nN9yh8k5CyZxdBma8ZIcwCC
A8YquvzO7GoZ3uyknR05X+ONBf3ptiwKGEN9ZXM+CHg/72Ls3Zhl0EXotMnnlPDi+aVRoi7DGy0h
3xzSK5GUEnfQNOgzPKVovGecBgxlA/vbHTDz86NM+iq92im0oWHNbDsb5/xq5qg76tsWnLCpV5n1
8XDJ4XGfiKQkj3KPhR0X8RoRNtdzwJtkcUiDFlIRHnQi4j/aFvIQ5nthcrtmIZ82sSMpTbEjMQwR
QcmOZOriJKkM/qP+N5LWQbWuIpJN5hVcwRoPGbAxuALQgQ8QRBBOTD6kqA1DSxYMUkuLIHey/i6/
r9HHhN72z+mdi/o4enw94WRsApqCEseVcaiSFUvYKb1s62PuRmWZj1pWjtkSSHAoiojGdEZX0xIh
H+DxJjvWY8B6Jp0ndlildNHnz7YjPlzgdEzkiayLW1KqI4dUlsUF5vTlgqm++LGRZFdjcpJRLPUB
ypLvnsumUog7ggp9zxoHGX1rXeb82xWhnCWgahe1MyYjnooxGbLJjBTIufe9gHfjJ1vnb8a0cYVK
0B2U7mB1h6I4iOjINr0THemdnOS94KaNyASMQOaP7LsZS1+CFcYcqQyBd+SXraOa9s+z+IXLRJBc
Yfck94XmPjXEPhjPKb78UEzfjyzpU9y/1rYIZY+Ea7EfA97tsg8NiLGysHfcmbh+UM5uShqZZ+tC
eysP3vkLF+SLW4N+28hBOkoO01vP/nLGKPVgLL3lFtj8thvgwUVuQQ2y+D3O+HpOnElQNJroWVuI
aRTf7mkKGPCfZXK9A8KDmF2Z94M1p3juJoyHneHuva75wFmPTTmSebnck68Kt3U8IpvWcPnUWAFG
PbpjlHn+GM/MrycxDKNbr6FfbqMuzCQttK7G+8V10fmHXVEH5qPqsgA4El/5c/r8uVVK+jNKmcU3
t0U9FAGUiluDW0KDtQXojg/yRsQVki1Fz7qPOPk0fAYOIjgpYpmBs59IgdN7/od8Jg4ahu8X4GgT
345N/4hQcBEvVsE/Q4y6889Y8eSMpnJel3tYpcG3Ah1aemFF0yf6OSkUsX2qgCeWEfkmk3eqhGz+
JLbZwjPCS5MnwQCZyASo22lxy+58SwlLMPOLmSv1EwE/A0E2l0S5JA3oZDg7mxgMuU5kDEcBYYZH
hnZnU+20uq+pQgbGBssR2pg3y6aJQS0SrsRucC548wiosBhDAfpCPh1ZOQF94IXRyDDI71nS4W1q
v2cZW1Leg/RARhvQOW0nrEJ5dT3a6xFk16Lkp5fq61Egs3ZYFgdkHgLMIEyaz1UgcbNAlyZCVq0h
dL6xpd/7fOkquhfTYZYVLWCrFtfmYyfiztEnMHjtnfABvQpTrkDAMHqlcgHv0gVqiaolpRTDqS2n
RFUFmZSP538XlWn8ywhVVzXZUS3N1tml/wS5b66VudwMbhDrDQtSMuI05oI1+x+u3NhR/NzjEwh3
+Moo1vjR0IqrmYaicptXogIrfesLe0muDKbIqA3Dl/7zC1GxGf7T0Tq018P8mf6kAhLOW5D+BKCS
n+fcEfB02Nvfcl1DtuZ8V+jExGDTZHCi+bXm67wi0OXzCU1udBRErLJ5opu9+pgudM684bdpss9e
xcTovE2MLiTuBZfzkzo+XYwndkEogDkdXGV4+C+DKwhQlL2c+byHqDJ9WB/hi/D1MhG+c0u65csp
Pz0PqD1IoLFZrrIjR56Zy7z1x6xpsjBX0MWV4rZgPA6Si2WKX7C9+DNLV8frkUDQjjf+xae1Ur/Z
HYD0yNzGWWBDR/BAc9KU7sVKk2Q8B/3GBS9vAg3Oyux+EitWppbrLdovzjO8k3hPmDmNyTfCp8Yt
qwf01ENzGcWCfTsWc2LyJWQ5q/u2YPB6XMHha4pbAzv/YDSwC4dXlqaMiLnjO0IuOf1ehkjVxG6M
NC7eomzmNtL40PnudOCXweEzED3QTBxclyVR24X97RUtJkLMU0aikGkGbqRco3IMQYlOljeiyMIh
hH+oTquCiO8I0ot0SSr6MPZ7UEuInsPCX6QhIUxvhYRv+4LLvGZnl8RP9n8o8dQ3COOgpS73Q4ej
4iPHnNanKpgoCM8+2k5mG+rT6Ljk6IUm9K6JYx4A8TcZADw41gdBDLAyflzsGdH79XUQfQP9Pel4
j12cxGJzx5gVVe0b6KzBDsVBKfqYI25NbAGH6w8YnwXwlnlt42PHDT7CKb/O4tEVn/fG/nF2EBun
t0Is6BYifIqoIPf2g4n0jdWCGXrZmQs2mEiHMUfc9CG6i0lOMiSYBu0+VEFCIDhHjxB3roZBKthT
kI5tUtC/bcZLguuvMuPSWO9FbCWOT8cDdwXcPW9xPt3zGVr3mPIvNPqwRFGGCgXHWhfcaJI1XwNv
9QPYXdxTMbL+CLIbYLEqgMU0OtMD5LlYkY/g9B4CIy1DgqaDm0QAJQEmjy4FqUOjTbBODGCZXnkk
2m2OW0Coxpsm+g1HfHwz6AJE2spMBgtWJJuff6i/BVgKTA9Mh9BpCX18ub4AzfM71AdWwNeU2Tdf
U2LxxPtvVAaXfymI7+dnJqFnWkuF6KDg+XnhwBX8e4WgXpIPkJMVKTLmSEFQ8Bdui/ZEEPvIy2Pj
tYDTUO4JIA3jC3PFVtBCNdQxJOjkC8cD/Ttdpp0MQ7oyc/T0I8GLondrEyubPkkTraCnueeaUaKg
lu7dkbWhSldFvFJyvqLTJ1QpDIv23D+MBwWqYiY6mBfQKD2QybK6FLCclxx5PpokH6mDvKXXjw+X
pHZ/5sTp/rOD7hmsSc3gLsA1jUXaIaThRF6FEFeirERU+clFh3ky4xrqT5E3ci6YkHzIXIwczNZz
F4aZsIQzY8ESjkWrHcTwpekO3PQvny3zYC6H03I4gw4pDlwDB0VoGElX1NNaTRoW0UtifFsXpkVJ
+ltTJjJj+sNYZA5RyoUgmmGNAG4GX1vuyCY9xL+BmQCZe/bR3iG8g+BIFlPVgUEloSQmbQmeumzk
EH6+syK9FhhsEtjXz5hcBAdM4SW1bUj39UfJV/7rrP4ah61tq8GfO2dN0TRiwA3TNDfH7l9mb/wN
062zztC6v1EysNLeV99PQN5bMYZDPtKj9+At5pLHxI5L/L/8HtJQM5tDie1KjF4REG77PO5MUy+u
TfvNCTWIoYv7E5oQ7k8wIV5uH2iRabCx6l4mV1mP9uxjMptcvpx8Bv1X3E6lfNRpQK9HB+MDy2lX
gglSRGSBT7j0SfPqGTG7d91D6eNsAGs+qHdUhlMETswN9Q8maBdG9MxVe/+xfYb4Eml+HmqQV4Qz
R65icxEzP5ntdUVkvKu4j/er7XYLEY0J9IeK328uI2Xa3NK5TKWrSEm5MwtkpmOl6zU9QeNC/cmv
ybcJ4C08eXyatw9tzbd29csS2xEvzdTkt5aExSJ9kF4HV5agI1yLEpri+AyvaooL0TFHcKsl0p9x
pPezG5rvduUv2oP1rfvGzPpKKPyJmKB5vdboMzFsxkQZ9C/9C6/gVvMC3si7LH8BpdgG7TZX7ICR
b1J3dn5SfgHswG8EZxD2Dr+XcE+bcG7QPvHTF4/O2qoPL30IHpVHxUEK6NE1jFAtIpaBdHg89gsd
alw5yRnEv5M4cqL3kCXck3u82D6PSV/0FUUcj4rAaxA3Q2frnjoUNszi+QX7ci+e5eI/+HMwUhzM
xt75pQnWV/ZDPCWZaYRpIvJkxzIH6/uYYDu60dFXDPG0GyzCOLPDDuabeMbt6dWAAynOpOdhj/eY
h7NOYiR+xWND+AhRgCHPWIX9xqkWMHrIDN9iBwE3r6IQ/iquKysrHnBHMhKnSNe10KoY+Wjk1ynv
mvxMjCVsnU+oP3tOJZgX5dMKgYYYk+rQETjZkesCPjiGJgbKxF5+wWxRZQHg+q9z+5M8rzoN6lT2
DRMlmYgjpuYOlEnOGm67H+9asdrnhcc2ajugf3Y0HErI8ZzInMPIqCtk3HRESAjBj7O3Sjl/cTtv
HLapDZFybtfWAVI819anZrve7efqieWPOE3LNbGM5PEeMoNNUKmRsKg8P3NqGIb2j7S00gXm91Gv
0SHhJ+CWfGRsynnhsHBSOCackUYXR+N+SS5avFwEyf0eM7JwEU2nSOCjiEPACdCtSCzVX80/LiEM
QoMIRkgUjLyGFP8j5g78uOYTtU6hM9XZ65tFOpWNdWMG1UHqZNStIfeDY3Y8QglOqWdLFkmLfeJR
wyf6Sc/5TvHufb+CIo1er8InIQr1QsPry7I/Sz61KdAliK8ln1LUzqIO9yL8vu9ikNR04Q8oehV+
9y0i5Is4/t6Rbg2NrBPOvme6dZ9CYwE+TDkLcOpr+7JDNTVEPVFMeLT+u+3R5H943umlDV1WaIhU
xyaq9++DdFnqNXMxkQ5Xd+F5b/XwA3kPd82lWaC5Vu5i7816k6yvM28JPWSWOGHwI5EWa0ULRxmw
+MwgQxDF73bEDWK9CyocXPJa+4Z3EMkfFwqYeDy7/4zqw38m8bvDZOchxB4i38oQQJ2adwWEAjAE
GA0QSg3ByE96CAYmMKzcNlEf2kBExjfbd1T/9L2IQYaflbhT4uEUnZkjTZHNcMkivClUmD9xCv4w
09X34AlP17xJQhCWXoSra63Dyr0wPrinfXO4NUhhsuqWdQ68Eo83yzd1FCwvHkBeNyheq3hA0rW8
ggxfIwRvG8IhDeVBHXriugJQkngWOlzWJNzlt4dmhM5ij/pF9mcOvo7k7vczc1oXg9fe0rMCeEsI
E/cmxrQ5CC/Sg07yAYP7UHvNRxocmhf0gShOdpEe6Gx8MajtMMVwTacjsM7unWXrO/XdKew/seff
V/2sR1Hf8eDy4jq0W7yWk6D/KKcAxwpWKODdF4ahWOn4iMOOB+C0PaC0GZudtkduhB4FrCXIiAHR
JYpL9CRvVjjbUsCzo7SZnYHS5gEjMaHzXQOF3zyQEkDZqmBMnO8y4cKfJjJLebs4MVItpoOotTA/
ICvB8xwaWHVBsN1CTQvHU4gbwzSjlnDGcKaRfXp/msNVEzq5rueNgKkvui5xwxccw0NB55M4iDCB
uXdE2sD4OnUC8LUzvgb2Ghs+G4gkOgPoXqBamcJLCUE7pyY3jVxvcrnJ+QqsVmYyeTY8+whYb1XC
Hp3gCK42JEZcLUPEXdgAptp9FO4VkxM565rPg1KFeGux7JBf//vUKtup/Pnl/9dT+xOdsQPcWN/v
OPN3jIoPQFtdXb0Rh5WTyjHljK6FOJ3zPWScIE6nXdMD8DUiJEjg/RleoNTlVgami2c/eZy5Di3t
RRw1ZLjoZzlkRVw68QnLM4irMjoVIcPsHn6LGb17YkvGZpWzVNxCIx6jJzHm7tIJzod24Aw1/JR+
nJ3uj/PCxJqTsp8RTgdN/t6ncyhW/MtRP6GTD8CcnnXffYfwv5ryaREkO5QACFQpf1H7mxWMtpSS
hxSfJTjE+HNGIH0wLkIPsJc6db6bGDFkyXZEYe9VvdfzFUCMFExo1d9QuqvEaCAY8I//Ua4Ta/qg
LaPlM2VKjc7vmCNTn9QmhUlVLugjorohsyWIvYcGo4N8VnbPEQtXa6tCShB71VZ5ZCmd9divr2Ir
H3ODChFmTDnbM+qMIrOPlNcE+ZMOfqsq6olKKn4/ff7lzkyx/u3Vb6mGJVumwh9+RhwUxa3Sz/W5
92ZLjEMhHKNqIqQQiRMJiBioWwW5XOzcYxMqsqA++b0SDU04gZlhIRGr59jEV+1ECwpVUk421TWF
wwt6fzs/FiG8fgq5OvBuZiRKlgOvZAkyHyr3lRnYvOIdjIsyAeiEw5Tb3Wl7x558bPpJS8tUENgd
kyfDzt2chO9QszCDUD4W4+enM4qx+nhZsrf8L0W68wNEH7hkYpj4uQ3+m6QjHmR/Y6JfGJ811BcY
hMhHPgGEJk4QqiCBaDFevRlQSxnoDnKRTKKNLMUYwdSyYczUUFfhvPkTMnIQphspQ9UFJuOOsQeM
/dWbAQKRkImyVPL0q49q7uzLVz8+3fHMRKQ72K73nhG/rDK48YvCr6cfBCfnHKhxceF9f1yMo80E
GJfWN66nc++t+vFUPTk++Otui6XCMEDkbDeGK69GOJo0atEss2R3gHtWUOLQcv8/NqzISP/lvmmb
pmGrhq4zIv0JiHEbi1YpbhifqpLwGCExxSV+ag+4xHukb33mFD45PcwX58NQZxOqTjUzVMBBOft3
7ZYbt/xsEjwYlPe8vuf44+/3fLjnWukT2vC9qzxh2j5n05h2kKG1dB3TcyuenWChtB6gipU2o4n5
41iEOpJhoiqhlwyhkj1h5Pp8unnXrwxNB4iemt+jDrqI0emDqBtuc1sUuTV5PCtkCJXWwJtfCTt6
P6geK03+WEDXggIriYfFpraxPVlvwvYE68mSk9cZWM/9NgDckwsB7zUeLgRcBXhwiexGEd5xHUpq
hjtIKhhE1gzNco2P+qeLmCkB6hAhh28Tp/bIabwD3/+GMRSfLSN/nnVD/k1/WMB5I2IB77ZnHHxt
0wk8PtnWhwVbriyg9TwM8EBAy+D3WQx/v1RJ9wJQn4e8cVDNKPExWViJVCM6T4GaMcPrRm+5HCTj
gHAdX6ipZjaT7SJHgWoS3oFplGU2kznzgAaV1ExnyBrkThbwxUP7OHTbzOQG0gAxBXnlH2r4FljH
OPIYoTCQmaINlL6zQOPDz/t0YR/Me0H3vPYrm7YLc5bKQ7tKK2O08NVEuHU7xv0NDFjsEPECes2z
bi5CKIdt8O+7ToFjVa8i21wrYwV6J1KoWahKlW3cckNyClOeBhMyZXq20spKUXHXj9SoDyZAqYlJ
+0E1U9o32UXr0XvFNR0KMYiZAElPyZlp8bZzONGCszZm+fAN8QvbM+kr1wCdbAS2iKA/2e86hCTz
3vDJfcPrcx/E/gvXTLWBOIoNxFF8RDSoJFBwnV9pYax/08L89WT+dIU/ddKjtk1OZouZuRfAzAZC
GramQzGIE7jeCBLKOXWtIngUaInLIM87IHvWgbnood+4mDYikA830D9sNQVfoQsYZwsMLsB1ThVn
auKgbaeJcyROELFFltdyNfeq7dCovPDYel7FKdn5t+K2vN2T92PBgWCsz8SEc7ByvaLJPh2SwgYH
nQ2/7+ADdl3chR009STfoEcb8Gh+NEdR23saAzVNOSNadR4JlayipELaMIvqpXRPlK6cV2xdYExs
Ar0S6tv1MMGVcJLh2E+eR+sQ48q/b+VpNS6VSVlWmi9WxMc775shoR6JWbeHhDKkBsnOmcMH2uat
5BYyK3WXeqPYljmuwuEhCuxkps6S/uZTYhgfHL+6inKilsg/Gdli3QXG9TdmmAr7PI64CGwVVYSN
gBKictSHqBminMG2oDqmWH5xbzT+9SXuyKbG4lQBw/eTzvkxT4/xrvPJZywrotMZ4HJ5eiGtGUqZ
j1jmAEYFhoo2RCKPIxy7N49zCtlDsWKkeVJabW/wl0bLCH+ykUKORJDSd8Q9Fkn9gy7HJZxeFQMv
iN5n9qAn3CpDqDuBxMUIovkardcYPBgRxAAcGyMpb7yHxFyNAGKCYMun6ya8N8W+2k2gzfuFi4Ji
QiIQG5eYr3x5i5ijlSEvPaMLeNcpOgJMkHjClq8uoIZEsif5GpYeSjytQJQyJV6+s3BQznHfx3Mf
g/fU777nzgMs0nRRU01NzZcZWIkl3mm80EoB7MbK+SiF9VMpmMuiSETOEZqxhGhF8u1bYKq4aIQr
ZWLBOYUxc8JMb/P2t9EJsVp3Dm1zJAn67wa9skNWKgx/RdA6awQ8A+/Id2TAjjkQkDscluFXq81/
FcsZsqEqqqFoioHE8u89/l26tnzYL713X8ILt53OZa7LFHc+0dWBIybsfhBpYFgyGMuT5PCSQ3UB
q4slAxzOWQZF8aQrESjfuxNZ5CyoAj0FyvfcRWBWyKtxgDmrqLfpwoTq8m4GujdiMJLYsgv/BU02
/gs8F8UasTnCgMnHcXFl9WBJhOYcJulwUg66cji/Z/cFH4LtG7pKl2lQ67Hz2xmJJZ6bDQmB+2IF
eis6W7hgG8HTqWIcF1ixZDOGWl02gHAFDhFfBXoSlgEqrwbEJAy/vmDKkmBLctnrnoqriEVxYCXi
JFJEIMrcZCS8NrESeCmXPHKdroxHED8VXtF4zdXrVa8mV1UY77VtEgmzdp9BMvjBA/zkxffCS+Pp
/dk/DaBJMg1PeZvf7cxBzLSZLdk+kYbMq4PM0Cl4lqoD6tsKbgbylbBnlcgPrwr++/yzyv7nJe6v
laD/pGtX5cq4Sx2VQMIJxXDWRT1UD4gerlS6jPf3Fc2+pWHCT3l8yIcX5joQD1WC2wEGjVxmhCYX
3jO7onXL+2hbn1oxIKzIgp5ExRBGSdFcVbdxInMrHaqngOCyPRQQD6byGpTLRD5vpBhB/sr/SS1h
jHjw+lBFRYHsoaimra6g9VhtSOY21XWFDUBookuNIe+lzCwiae4CBkQr2jtBdRNS33kBu+VKiA6Q
HhCuIJoNFxP84lGB6pmy56eOu+lAHBJ12KvcoJn64FM/3BkXSwd7q0l99s7vq2/shP+sTcAlPNZb
+lWF1GHvMrhUqbGpOqlVdsydJbSd3M2wU5rvdtMQXWv9UX8nfTZ5xxN+5g5t0p0Eiudxi+VbrD3g
Hrm8v9TfCJFWqsSkoq2EwCAq+vGFapa3gqamEUjxUNbD93LIrg1yfkEaZFzTV67+RfyB36tNPMX9
jVI3ZpbaR6KAKPjpdKTmLeIq5WNNLijRfHdR+c6YEWksNS66rRMwJlZ9yZF0sxrSwZZuth8EcRaY
2xT/OxHjAAiExtE7fSTS4HXnUgCl2Mf1+yHBaAeodh/XMyNlXD/AfXweco6Icc26IrNskt1/6Eon
wtDnvGpzTozdiEOjNnn1wCrmN5HJT7UKOT348NiU8aA+4jNKhOwd2YiRlks61p6REJfDceIBKsZb
egy0kTMftGy66199XM1/MY0YQsOu26quymTm/P01a8m30ySdocfshvldk2y4BdqaPtVmQVFfYZqs
hO0e5/WpBI8JqdOCnHz3CSpYVb/8Sk4BIQWGKrIJcFm8Y1eG0kgZkfP8H2Fnttw2km3RL0IEMQOv
mAcOkmxLsl8YHmRMJAiAGPn1dyXgW13dt+J2NMNdVbJlicpMnDxn77VDrQ6FSZqxupCTMgyjOX9d
7csSDdKC7r+nM1D5ZTcEJSSamk60XzCVobmLpzwqPThCt8m/MqZcybRAqKrzK5RxhIY6sV4/OjHm
cPXilI2Hl/5NAvjiTdofFcQLbWiXBzCJA/iJcGWgOUIcYF6EmJKlCnKq8yui7c8+MTA8erM+0eu0
s9wSobVCRkE63lLyF/WA1xXFOi+g38jsrozmCaD64mvIRum8CKPErRAuCSb1Ce+VUPJBioHxgmyS
h/CaSWXdvX6NomouFBeMGp36Ie4EUE+uTRR9ovtX6XGBkoAIENq+4KBPpYH8JapuUaaHjzn0ivKk
M4GjOaOFIyN+chXr/dKx+5FC/pdCXfknm8PfF8h/RoaqufEYqp3VuZd3lggMO+xEBmUVQHN4JoZX
/dYdDYOQGav3ZEFueRbLxjzhfJhL8GmcWu7CNl5TPllEHLCsI/t2km6njiVzdYGgoWlmTWXWnxer
ipfxO/9l/GZxfWtYYOtqQrrGguJlIvxdl1VlYAuGn+0QcXF3WF9MWuF3ZOi4aKrpPj75Mzqvm8/d
wKAXUvidKlacie3yl/UdjZuVx1qRsPhkK8lzojiBXDisQllyuThYjkFDjH4OMZvw9Sn9dIG2GsBZ
MTxnXsrEjiW5Ls/sf1cod2dLe8s5xRn8r7A0c8WCCBcR/yVziHxB4nPTBOp7vnnwT9f6gdb6dkYX
h0vvVOFH98biLRnZGsJbZEhxowpvEdIXVC4w1PoG4TQuPkEPYcIKQGRkDauutFaTFJQjhMpKRByN
naNJgXJxWeFqnRpnfMpuwzpvXeTDEOivknDEIy3o1zXfPFzLsTsHHQwrH2JY9eAdXdc/G/kuXmwE
8x7gsDR0H6UKl5L5O//IZrAKRxa/sCUshiF37zsClimWOPUDXE0F5AWxLziz4UITVTGIRCWTWZWF
4MojV4ltciOfdhT4o5LgTPD6635hy0y1s7OccXaIJFIk13gb1oAMbtQoFyDmKLf4SnLgREiqy7uD
1HQlu7KbuuG0lKezdmrLUzl4sMVLzRHZk7doZiCTif2FqkWEoDu4Aopb1Gfi1fDBOeznEP0pKW4w
IFta67tUJ/sdpz2MayUmhSaX/svhjC3kHyofvEWKZegaTmnN/PfDebGm3lTUjo4aPvdQWWIgzYyy
GJcyI93Cm97fpxUdieUIyGJKE52y+PyNHnov/Ed2fUL4B9kEF9IgZEvChSSdDi0xB/focCiZmdbh
Qfq0w7Jn0qaMbJOhJ5YBmK4CSFi9GPlhN+zVJbXw/ZPgKEfSOazbCCcdhAKax03Qlyy6YIPiKFi8
ImjJ+rJ/LHubiVCglaFqBQb0UFyfQFjL0AnKy4Hm0MN0+jMZMGmuxnFIpWzf/PLNmXfChMT1CIaD
3WLG8Fr4P5nwHBEv5Y6ZQy3NAAlJGa30O1M+bK1X8rf7VW6A0MAh3gtKLBHkRYxLFBvxYIXjA1BD
9ChjtUSTFVcEJXjnx7FHGbhmX0NUFx4lOxEKarrpKKgzsC70tQTwzv9OE0idvR7+SvFH+rz1RcHs
GaB3GAfvp8feuB706mgNx91wJD+BMY0JHhrdK0bCNYIUrGh29iKsw/bk2k+WTG9ZXK+B3HO95kM9
cjqeYANJ5KIMMD8LLNNKzMnt/7bG/kmXrOu6apqmiitJ0/6jEZNf1fOlUFFFMe5nMPOQnRwNgUOJ
jfcdAelEtu35SWUAiZttcczsZSB0EEgcqotVEZUhoGcJQkVZnJ5bGhxPIx1oyxnptII0L/hsK3Hv
BqQ5r9LSdlWXws+8NekO/2EAPpOW6fWaDHJco623o7sc5e5h951WPCgVOqMdiUeFp3wHd6J9RyZD
axRtqbKqNRFsQjZpTdHbyUi5I2mg8rCjo9oYPfjeysfug7L6XAmRKc7QzggV5LyAWJqobMg349iM
aN13GhTBuEZJQ4JtlDnFjPYUFW2Ycx1uQwBPJmG0YP+GI4a6RkcliCaHaAdu8OLVt2FN+Kjp10ZS
lOltdTFvp7bZhI76gup5Act3dl+yL1KXkoKUzYLsDSUfEEkGsdERbaM7ccf4HBRVNEVRTO4+3Urn
VgUtGIs5aJhn96jlwkqYckXQQ2FGlzKukcg9YtzxBsJHJIMOpbWyhvtRVeOVN9cXY9CCJyMKYJSF
Dx8Ihfv4jcVghEAjCaI+c6WN3s1sadhLaJ3UPbbRAmW4e0GkRLbe+QiVu8iO1+y4aHsgGDjr4WCo
5A3aeGYTWlD2hZI2spqYErv4eZNpEfBvUZ0jnBWGg0WP7TwpH0nOg7dKH1W69KyX1JIEjwO0WfPR
cAyvwJ9pFTSiaUSYyIvm5/B2p6ffJCOtqkyoDQ10K2NcShHiwsz6fPsB24wgIh53lE1USrU4xVEd
bqe4tJe/YgOEfMYL4x/wM4zZ+EarNxu14JYpgRPAsl0hvHe8NkqNDVzFvWJyizc5Hr/yG6D98huM
L///lRcExj8c/H/flP8xKr0/dH2qbqBo2JFDMuxClN3sQrbgVX7errhcZtlzbLhyFlsNZi2bjB0G
qramu92klIzX5NLH10tcXKPTt22ute0kNhFSZ7aQpIltgzKbbcNeQZm9+xDbxG94kpLlNkXKFPXr
trjQ/HqGxcMpEF6X0CjDnXZUsujCXEAXSx9x2AsZdqx6cn4stC+s9kkKn5xxEbhH58NicODQPWXl
E/51HqLRMX0sPfT/WecQYP0XxfBZ5FcpGLCEEavxiO5drD7iga64wNFjq2EZs4BZumBpgDu6uCeo
XhSmTWLdsnqZ5TtH+qjlsJfBSoiYh1w5fCnXNTrQIAXI28T6x9kIWY6sRRYiq3C3rj+SpZsPlh1r
7r6utuGtQkSXJfPaXi+sz8JzfPti+WlkAAv9SqVAX4zVhdKVIJibgOnhQ2Y9iaNMrBBWkerQu5Si
4vfrVMLHEbS9jQRApAFRKfp/cZsoyj+MSXXudLasqUhkzNWK+jeBZLVriZheaqjKYaqYRwx2dhvB
fteh/lAPfMPVr9TpIa15KpKOQ21ArjIQ9QRDING+irDt49nHbnoAQBKhcKAdhYfJ8sils51GAzjm
Xch6WaPoiEckg4EAhlsnohfwjojIBX/gcSIJ3oSmBSo2YQ4tK6Qvm5ErSgzwyli73oMW/uwlAIwG
198OgUwMWIRH3LyhTqkJKsjwx7iGoUUzE2rBROkIWNwNTsJQ0Hp43Tji7982GVfNmJaoRjoi18Nt
OpTcxfWDZe4Vcy8ddyND2UjVBCJW1xOmrEhTKvYzzLGCIAFxMXw86zN6el8ZwAykhOPQaj+a7MAu
6tYQUUQ9t+MekpmLcpEXSi44wpfX/rclC4owbPzDcj7kzZH0ePBLlE+qcNxjtx+WdMrSEcfWJS6j
B/g/okZGNwcsv9IxS369OOQ3VjGy9H5FARPDQyOkhQkGtRPSGIKi3Fdyv7Q8LNVMePtZTHhpMsIG
xcIDXmMXJAmp7qCM+2DEMVfyvnE7EmKToYkGi1hot+FH9GdyK+riNPv06bmxiF/hE5ORIlTLiiyE
y6qgt562gYAtcVEN+9Ih8+15Q7ZDWQNx/v+ff7pm/4OxxYTkZyqCbiJjs//3ynfuzfkxFyXheDgd
wGj9Bi2frU4ndIFkmUw1UEtgQdtIIN/jd3RTxNv3xrWj28qT00wX/6hCVCnqIfxBeIYWJs2+d1Zi
7Yo6BGyqMM3UzbN8ysFV8NEzqhhKIE+WPVDkJlEJKHKFAMyiKbX4h1fS3gxi+/KgyIOUFHMpVItQ
HSJT9XI6u8AQGFUmCFqUJWKvVavzdnF/bUACZOioyzGXGeQgt/fjYwofaK5dvXclxeUL1h2V8A8x
rYZVaDKjWkTKpAf/fmvPaOuV+4J0iSwhMDh89X1i1elu/NJDvAT3keInufDIsj/XDCNWSh9fLRo8
tBgK4j9QS9QTePDQ1TATrxKv8R4n0OBq+Er8q7XEMwBewDoTd3HX+sZ4pdOEVJr3z3S0HaeyuHwc
CDRZhy4em8slRxoMv8iQiFPONbgLO5y39OG/wUZYDOFsRoKtO6lx4G/nWcZn5Y3mR8lnRX0tA+w+
YltDc70Ifj9dWuQ+SO+kLrozuVX3O96a5nyobyfy7fMR4rUDhmQyPbD2GY7d3IdlTyDXmPvfuJd/
Fr+fosfhL791zuPUrGm4Qv3nU7r2jGnI5CKsM0ZpiijhofomkshEHeI7Xq1dCEqo8//iRKIsIeiJ
joZqQRxN+dpyNmAuVkX7iqak4KqEopaIZF6wwNGEKWGw8E2E2CNP0ul2S78duF+Rs4JGbUrh0UuD
w3fM9+gNIkcCGxPf7CY6R2QId9J0AOYICI+miHOYygsfyjVoeH2ewdjqEBH/uJVN9NCx9are6WyE
+ft99KQ3SIO1TnUrRCoyZx6QKKLHBkC6aDsOdnl6lCeBPGG2uSr+kPv1+dcd7iB6l3Huvch3d0aT
d7hcyQHaIwHIEBlxMYmtMR7TxdxXRHrW33EoWUVajXHGCy9BYBIeHn9u0LaBxaHEZnpMBCS+5/3z
wofoNpcel21h7JSFa4QWKLYU6RzdoXdHeDYQDxVv/RBfDASnMAFCj/A4HqbrSQMucoeX5zAVcY8w
AI+8R4a6cuQOzsb5peJB5DoCgw+MFktbj61rbDO+utISoGYOlhBaEp9hzjzsk9BuNvMkU6Ts6vXe
+3eblgaa2yw4Az5BoQCka/FUCEDBrY3GPLZagmvSWk3bx365HobrAXIc/tUFCxYi2jMZEZQAoEiY
8HnPBQtUZOHWoKPIxb2RLS/aDGcM8eR5j2KYdplDwmEAlz1VzrNxpGql2pB+9XMiSfEvTPbasf3B
vy0UVev3gtzxFnSmn48+FotX0ieIx/jxjDj3/rYDh+nCMBNqrF0eELtufsYDg5o7nfSEN4nfW7xx
wsDTirlRVf72dWNYKXGx/e/XnX9MDP0skfrJJ4KSQbsj8npa1QgL4W0y+UHfC4yZKysjb4J8a/AS
zuUdkkFqFVHfxpj8F1j+FBcXj9F+tjt054NiH+fBRVfTvrJnCvnQdIdvzYLXKaQT0Q2h/pN4PRS2
7OacfmrtzzmTf28WvebptWqPBzZ5W/vE5PJSAzGKycFziaCUCjI3NO3Bv938H4f866P3i+gdRlFO
fXhLNYpkTNMv1MhkOVAjc/n8tmPgJ/6zLiW2lCgudeE6GoTKSv4xv7xz9DFA4pBit7YEWXG39a0D
RyBjJgaPJb1udGVymEP854wA+mqXe+I8qcbP4HeqPT5K/qYFaRDNccJwaJAdD3MA4sPIDll+EH3y
35hPubLVyBdCMrWExB2IaHRFkjJ75jvHCqwk0w45VlpyYcCDh8stzHfBLgvuO3rXdDX9K9QU78DX
sUncKNuGV2DIHEjUVOJPHrPIo/GKnItvjJ6QsAifCDzEJtkpzvb3EdtTXKL6s4Y7MkY06F4f6EgS
kVX8Qr5PW2F4jBXY12ieKTVuYZeHV5qtkNwK36MZumYAQaco7Vi74PkS+TPfvmXoawKQTxyNhFtg
E7WQrIgRGfMxRq8KPqSwNQPDDXJd3EgKiirIpTuqehHNdcZYeRNEgbgg9zxpXd0gt+1o0mFBlP+p
h7+mH+YIVv4UVGqAAzwiI0eO2msUCCUXbzPAAHDQeO0H0TyePViNDNbRAI5iINx9JmCI83TnB+ff
fFcLzle6EZdYkRHdhhcznPJ4mWPsNlhX+XLk1l+wdzjBH8ZE9Sdfj8J0k2Lh08bzAYAF8MrOi2Ez
9f6V1CcLY7zXYDwzvBYFpuoHd8emfe11gyD+8HOEZ0XnQjith5RAMpALE5ni1NMbvaHy+Z/td1NA
lJFsB4UPB5zRyj28c6mIrkVyY1Ldi+iynPHUspcBgw/edRIGTlWMpmlZSMcTTwkSQmYEAWSYGW5h
4z4JLHLcIQDwbUGNxhG8V8CNMtKaDvS0wcPoICU9Ot/VtxuZ0ZYi5pCX0xYUQhwa05mt362hiCEX
TadK2D8QgzcODwnzGn9c3qbSGTsYpaJP0iJHKsULfuzLrEbTGL1ImUN+9FAez8OBKOgWdBcznJ3b
5j8ZTP7kXGVmdvaA0TJrH88uAFpUtwr3968gWTO80KwqEOwcBQiyhfEYwZzyBc1Qo+1p3xrBRCDq
eq24DL5Mg0/18Lk/4npwZFbbzKSNqPqAd6NGP1NxNwrvH7spmqbookW5FgUQN/cGc7+keMlHwRjH
50VYU4Gi7yrOIG5HfRRw91ZH56wmUPIMHNQFHS1kx2xT4M1cshnxTl9OQR2wYG6XVM72I+/3dHAC
2lLaeu1uwHquWlKIuJoUOfSe+D9cuLxXsHNjAdyFmjG24a0Mmx/30ouJg7B9BwqvWkf3OSSQUUZ3
mQc9BKgXlbYpQ0UOftvbmOO3i6DkStz5VnP98F6ujaTKiuurNy8AdpNRSSZENEOiJ/hPCIiXjjGO
AYwCvDAfo4NmxMzYjdlFoX6qQtEPuLp3HlJtCMqjkf0PIqQPSr2H4rE7R06MIhAt4KNLUcRkJjHC
iWX4Swdh2N/NgUwRXyYtvW7h0X3gW3cw6nK7QulKPgo3IqbDxk+at3fRB+BW1KDfZZwI6DH3Da5K
YAiIr6XSx38uaMLXD4bi15BoV3BcYAdvrm0FmYKfjzCzwIB0mju3CRtdBAhYUDQFkGSFDTOY4dti
pS0raZgr44UQYxKdaFeT1u1YT/09Hejj3fYV0rAuJbUP/VfBD2V4nYpwtwNk8ILR2yYXCpBWJDvQ
mVCWjKU4qXS2cCfSyCQ9LLnxJXjKATHZ93RkAATFiIe6dpyd6weFmsB3r95y/t77bT/IaRx3459v
goQUhZJqJaeA/H2gr2zCn1fSN0LJ3UigGb7sJrTdl+2zbD+0v2albDSyCNmjxhB9SK6ZB/zg6h/o
2Tq0LcHEtEgYZXDJ3AlaKIUXFyduu4sPQWuRFg41KaI0qMG1PcHoKGHl0e20/4VPgtIB6n+72OTc
nk1XPQG7WMisXf6wfagDGEfA9plwQB3sJegV5yaT3XbATrNUsWxFlz46J6LyVUJC7xX/FcUJ3WtK
usd8RFRsLREN6spCUR0sRUCL/ftE/372hpiYDm49AAnWW/cOOgzAjcyz10CKOjEnP7d9jjkOyxWx
W3AaSMCW/HsrrLJcOVq/bf0bDHyQOXyJ9OzX1v7li4LWe4wHNRrH6MygfsQERsU7l86vX5cx0uPy
b4CR+Ym48OcU8tix/PIHOSU2qHjPUEMPK29KQSiGFrQNpuc0k1x0ehSQEj9BSuc5hIwCDEi0QnWa
zFny6xMDBBLdGSBMHI+HC92/Nsz4HUPQYQAhmbANL5wRcvDqGi+NBP3sTzzpRJ4kxSQ8YSo5w0s9
jWCCQpiozNVBtf7sM6BTV4G/3W5ruGQpHip8CHvWwMZYEEy7R8BDtVXEQ5X8ujuz2T6gOqCD0/1i
+sqwXyW/ovV49tAZklqfZ4/9tnGFSukPoWyp/A6WAjqLk9okGc05i8xNYkg5OIAu3dHXHBX9uBEi
PrcVsV5p+ekzHUu6SMQLu7sM/wy4EgexHm5YZUmW1QGLWM8oEVYmhpwOXF6Ix7iLHnz8eUu94jEG
DmlLukJhwMw2c17maBaKmvGeovwiKGuFKHWfmCJoOWlDDrx9fIM7JdDZiXbQKgIkyemChZb+KJuX
q9o5xRaV31021IszZeLoNrWw4jB6uY5knNOXurHR1+giRXXGIahAjO/8GoUlDfdwMgT5CdUo9F3O
Zzi4G8Lc982OoO0oEM9tTQkUhRFB2KIxikW3FlNwHfO8kLH7r6x1nplFmaKEYIz8YHM+cUDBfIBc
Dl/F+cDcdVYd2riY4Ehvjjot1H6NtmcwMQf2M3KeurjI5LcbBKsuhArxcOgE222ot6RLhuBbVYaq
OGNKsqrQunoSuhJVkCYGggSRv622LzxfGfeuFc0AtNWkf7C6IjdoKyxyaIldpBIA4maz+/JZKk/Q
zzEi24FkrddLrje4YXEn3gQqipMKkbm5sEKvzpwHV25WtufQVS7ckH9hogJXBtXlBYEuEWlLxNPS
ARDB3Jz0eTLbS2zhg5NPIoyYtxgfftV507toRQNARp3ZX6EghHYZ9esIUaEn3TmgjpHidassCRUL
rJFd9FWzIsuK/CNlsIdY5IcB7uviPeirz05/qsjTAAQVX1Hntom1CEwjC7hiDSvp/AOJsWHuYxZT
ZwcMMBShMrRue1SGDIHrQvAxHnB0oovsZl+A4EP5iIlwFI+A/kdbigfRQ425jAskAkQmwXy3MX5A
r6WglgVRh7nRZMaXKnnUKaFKX/FYF7lA5Sq0dSFUVtFXiERp/r1dgv2b1YfZEDpPnb9/2yLWzIP2
ic9Bc76GTFjGb8KF5xQxiU1gDOrdQXRH33As8fmYtvJW+SJoFlurv0dgc+7Dy+v5E8oD9K2zTGBy
6OTnY4PKC56qYGNcUNJhzwtmJbyP4T0P4fIiE9gF1Y7KzZfxWpMsPZHzHhT3sPKu9eFyOZpL0uZk
XAi/H32kQH/e/eREQEWEZgNPL3JdxO34N+NbnshazLGCOCPDzFuepONfIV8K/sblveCSe04/RmfX
gyP3NjfOTXIon+7kWRGNSbrlEQgLrWLqlZ8b0WTXQm/xG2IpZTKCkjdffa6Qbz7v5WeNAN78S9MF
/pNBWsc7GvAScZzsOTebUyV4aMFbCPAVRgnGeBOFjRPye0a69BMEz/3Xn1axlyTiVY7F47gEVEEF
Ghl68n+DyQ8rOhFFaM11mYEpyVNw22vvWnhIm10Is1sUMIu8pHFGPMvV37M83fOew0BSw59iUj/+
QFbFOsPMQZIfTg7G9MjadSw6PJoo4pW4LR18/SEcmq4J5+cJySrNrDlQd2IeybKY3YI0YSFKUb/x
Db4513dokOz4mWHgirUFygblFgX8QjKjsl+oXSLNjM5mVFgswJF2K8w0762IEQ+yH5ENooPdZkCM
Mm38AAS3Po5zQ/7p4QHhyblqsFj2ROrJ1+TfH/Pw82vTRfuqzhBI3EIKRpf9RN1K0coL2c1A8XWj
nnV3wrwqrhsFvdgVvcphsF6pjCrlvjOgi5WZcBP+t2dnxvg0c1E3fuZ5VayvLQyaJGhKYxUaUO9I
dKV4Zc5WDG+kGu4yGL76xWvNVxkq2SvUTJKbdXHrDTUjur/D/iiWoHZ+llpQEZDEBymZ6KY4lXoU
TGFmF7qrKW7IMwPjeYbLE1jezufTsTYt1X/6KcOKNZiAOpf89HjBW8bJW9ZH/hZEFaWc4CaTWXtP
4+KCGf5JaCqocCnwe+oKMQWxsNWRtroc+VHtbIcDY1furXJfqWQK1t/9J/XgPF6gFDqSy1XjMYjT
t6DmN51L6ZYMgnLx2rNhrmhtga73IeGOBYB/Um0ATN995w1UHzI8o2LSJL7jc3OYNH/v8A0rmceW
4PFgf3O4o9h0rwnVXb2/FxzdlEceyglBUNZRgwoF/cW5IEBYR4jyM2lKGpzzhOUEsT7MNZbZ9w7+
zSy+jvtP/gimYkT3CKRU3VG4ZKzrjME5kmvHvou1+XCZ/lRkYzeHUQx+ivZgOGcp4Px6rOeXLpNO
6U74heRwskO8XvSxgP1zXRG5Fz1MP8TlGUZBX0En62mIm4CTtJ77nW0qhZuAENAP8sHvbkv4jxxB
6KtNjCzMg4RhH6QEPAkKVAnho4XLKuhChKgDAZ0ULOSFFUE+u/WBgvdCXFjm5EogyeSwCiyLR+fj
9Btj0zDieORqSC+DSGhhDuAuZHsWFjHJA9wMslme3fYE21ytwga9OLpxVLIw/AzJlbCcMSsADgM0
07OgDl0PMniE4bgMxxa5ywqG0UwHfcuIm5ymIIv75t3YV7rb6MiNRSbPsGMa+oveZYYY5jPDFIWm
yHcETiPHiOkupAAxWhJkv8lOaSuSA8zcgm4i5KG5TFUJT3RSZwlep0yNLP/69otZ402wCTrQRYyh
W1HlkltGEZIHOyYBQNzxNuH5OG0XBQYtYNKA/5D1wLCHFAlPd0jNRYe4TjHuyBW7f6VfL6bH3dkh
ouK+YvoAkfFntwEJo6j3lCanZHBrpA3sA53pPF112jTKb275hbJ8ww+DIuSL25jVt7eBFKUJ4R46
G8RA7j0jr1sMr7ggWfiUtYBJCyTUqXPoP9JS5Uh4hkE01Cn6SvmcGHX6jgKAMQgZ4zYpJxR0Nd8s
szEx03olX10MNRqP9x1jDj1vU1nvSOsYreBWfeE5BqJ+b6AQ3OQ7kMShUdphjfidmYYSGgmUwMaO
aeLZdwGBwxK7uWMONMfGPjaRwAPaD68R8pttGkvXrjudGcF4yz29G4l2S/IsAadL/pM5xNOKA5pv
h5ROMYMqjoKVegsMdkqJHYQdVdFg0g9b9Mr54fSsmuFA2BRjLNqteN9Yk4i+GAOpLtMbibkmqKPe
BXKPdI/bKiEII6M4Avac3TMXTKZ6AH+YNHF9Yf7HsAmYyEiqKtk8xF857/SdN6gIHcIZH5NIkkP6
xn0z7yPNVSI7jzr3UzkfhvFYJjuIOrTXqrRR0i0yhnU5oNAkXy+0OJmJ2Ag06lA0n3RGxC2sGn8N
A5V6IP+aa3DovpCcICTZVF2XCeQ9EzTfO0poVQf/mJB3c0TbjrBddY8AkRHeqBfchEcJOxxtrEda
awmewxL+oBH333B3sD+1xkMSmTud09z55dIHfL6K/MHCn7DCoe9AsTf7GENUmm5BrgYSzb4qnLpQ
RtGB2EZMMnI6lrrnGd2aTQNnmNuN18xedfeuOFTXgqLDm6q5SfGr+lUTBHS0BFFRkBCsnEupsJn3
OOoD7I84H+2KbNwwoqXAov+TWZOLPK82vjRpR4zENZllaIpRTT4LM8uMPUtfKFQzMnWiDq91IyIs
KyD+PtdxN7L69NHwLuwNaDeI7vGomHuE9vc3uzyq5bG9HBq6MbW77bcNDY++h9NgI3yxTbjF8yCp
An0iwSvmRnxVRbIZ4xhdeCHJImdjclqx3sCK/DUOfMdnQvy0TNMmIoIb3aRHkyFFhUPfn9hoW3+Z
zyfrcap2p0w6Hg7EO4P4IBF07eB3o+iYLxiO8J4b/rfyHDO7szGa30OEhVqMEQ+LJ/uAKdAlSxYY
GcDWYPpRikbtFEDR33V0zqO7+a3LwRtEZR4tRL98mLf98+/LcLqVp1E7juXRjM95cKeJM9LP9O3P
VwjvFMFnQrsRpzAu2/YOc+qiShjGnledEaNlzHSoQnrSaEqBU0RktKyG6M2ROfkBHZoZGl5HaBlH
WnQmMkYnQy5glCNhxqKF88pcgTxyqYsV09O9iSRT/oJZeHXY60RL6MSD14UDN62Z4mEQGSqAiuYy
rMkSpLmFD1UV8/UW3xl555KP6F5++N/3eRWXqFPv8d2KqDhVYNHULRQLpCVQKRCVYH2CmYaJjr5h
eQWzs30MwQYfo8EJOxKWBLHqDJ5FHSm0cZkuasqy9i84fmk1Ibq4ul+hSR0RFCF9npkK6kAQQ0iA
m7T/9qStgv8NsVOVzmD44HG7WXjtMF4WZ2G8vBMQQpvS/QqnCpQPABIDuESHmYyGffC4o+L1affl
B9NMCSF5IA1xuOfwuYbBH1TxubjnYOK0fgLTR6xHkQ8cneNg25PSVezJohBF/qKJPYnnBU1uHg4E
P1ZBMrCsCpEFu20hg8NpdpNrELl84QCtlLtgA+lf2LHjhYgBdM5RezJanLjMPv1F8aHCjUewwH0l
WOo3ooi6sF6ENxBPMojB8gNbi24ybvFZa0xzWWsKii5apgtfq8C/bUNbRq48dq1vxHTpuUiiVZek
qVIJgFUsSaioYq2OH6DmxmgehVjv7LKDkaKowvxgPpH/QJ5KcedpJoIfRGlBvU6zbF3T23j4FdGg
OMJm7rJgRMU8FuntX3NNni1nnyMmULlIQ6dZNV0l/TkJh6dj7ykY5IHcVSIJie313rmuIJjRosXZ
74KvZD8eq5EU9xA3JlHfFHsL7sI12/tCQLv3V7CBSAN2kJyGzRutlL5m7It8QbRAUBvlxLf3uWBZ
0/kmVDk/baZQJM+4hYHfclenQK/hCp59rQrkMkL43CBP0Xxiv6WDjX6/3GfMMRkwghU8PS1fbby/
BDyBFzkD6uMi/GN+7p3RmZtQ6oMPnF67FN0pdP7zKOj8T0/cZ+UX8WEOaAxmGs0F0nfcJ5o8XBXv
P821BT+8N+I+p5yThytSoHB2iTASaG5I88yItF0SF9YwPYwyOylx2Eg2WDf/8Uy/gZYBURHQ/8lw
b5pQaRGAMhLylSogU0KB67v2FzQr7KFZJEtAEVunrbKf6JqXWBacFxRa/xedgsVhTGjHivgUhzw4
K6Dtft6LRpPqzO+tHCJwZ9JsMo59ByBJxxpdMkXdRXuxiLLq4tEKdefdG1ETIQrhRTAgvCCKIbBC
XEcTmpuPC6qpQAU4d4dix0WIQL5g5kn38FUdSLNfFv6Fl+rNd68CvYsAVbT4pyLprUTN9vNjr18P
rfuZ2CKF5AVi1kBf7vOHGMu11n5c9mdzX5LgKxMEHzMxgXWq50FFI7cU0BhseOpRCOKdocTsGmDX
o0dPKkMDCkTEeNADMp4epfvygnWxdO9oMEC0shBYb1poTaEFVgJLKm1Gg6+NSeaAr5CLpof1tF+w
8MWNnJACaAzi+kOqjMGvlC3v5u040GqgqL0E1hIgs2x0poLhNIRTFvq1UzsqrVUBPOWYBHgKkunR
BZdXRjV8DsRrNCmIske8ljOpN70MONYukqrI4cbilEdaF/xXIh+YYgcKY5H1+J5+Mj/xFqwqsDax
byIYhNZSUYK5/KkWF7SnJl/9QRLW5wpW6pAgx/JA+XciD7eheNvFM+bfncixf1Qx5jWZgNyoRlCu
huYtFJAm25fVgNb6zrNJ0luzlzV0+rjtLJBWQUEMhd/C9LeYIlE9iUsVsjiD4w0XKpbJNSmChytP
qzJEqK//IttU4MUfjuWnFPc7PTnXSf8VrIkBTyndTkMKCrSeS7gj98Ajj7xxSC4/nGWHN85wHgCb
kRJYodFFX9EB1g6RbLU3k1/DoNOgN+uPZHRxIwtJSM9vR/LRDOeDpjLr5QHPASEIf10h2n30ZDTn
CXMETRcef1traWuzkh80vZcE5rkhoDkNtOKVnyaZbUtQfLYcTggOot6hlSDvfOh1T3pwKRHceXKB
GU8I7UlTQIV5W43xWRFdxJibxrvAJ5yJghX4BMAiUJFpEsuSsElrt/2DHBqH/EhYyqhQQd4gl+DH
HjBLi0cDReQBLA5Twq0LbrtMdhkYvqAZ5tF/CwAK6y+W9/FiDFRU6QoV41zYfCDOlZsfdRviEpES
QMsaUUHMsTsV6QvFt892IAOTN4hOBT2T5dc8+xhLwp+7T+DHzDbotODifIj+zIoZ5t20hui8o8n1
dYtqpolMQ5naAitKwH/Sjy3uR09ZJVjZzVcsrwHfiTGk8Gj4AvNTmRIFrRrk99Duwk1MjR6qDc0x
uDbB5yutSyAseVLktMaSTosreF/MbccPrfQIXbFKnx43Qz0G5XDTr6PI8SyYR968vPjMOX81ous7
3tuQPV+NERt+V4SOjdvbz2C5scdriBSu6M8xcsn8Yk+fEXgQfWxW2Yzj5xFhhdHLeBfQeVNQRtxI
ZQkWjhhIolSb0UN2YXBviVgN07SrUzKFQqiFmp6eP5LHc/rQSVlE9mriDWYML11pEDKodLm6OjJ7
pPFzYBFEiDDWAIIF14hCoKWNFWaZzz/zrIN6BQYR6hUURLhucI3ULqhfS8rMtcXCoWPLIf0VwhJq
zNhD8mDstCaEqi4cdxhtuMoGdJ2uimCGS9yGPKQmFd1iF1Qn+EMzcz94Qm7YuW6hLhNDjZ/0Kgqa
bqwK3KFMCvg52wgJBapBnvaNEvExHpK8h8uJc0pFz3j3b5pg0L3teRIxwKBJhXF/srGiRoDozMY/
x1J/vJMwhA24hpbokfzBcTybgZQFF9qan354p4ZBPMtl5165ZjAboUHau2OP7/DBGLJhRA8LOqnU
VGv2JXIzuL3XQ0nIpx3EhCqGKgr1JZwR4J808IvYrWYxFcYgTt42yDHgPQiOdJeAERUDJ3Gev2jL
lvh6ELrKQoDRy8KDhRz6XISU6LYw1eMB7mi6UiOv+kyejA9uApcA0ZIOa4vymXs0hk0kcxTLtV8B
fUetvFoP7mbaIXJWkxuVbI/WPAq+VbV34VCyXZkUPgQIfKMAQM8OOZcIl8iv0qmWOUxcBBEY3s8L
8IqoVH4QU8Srv8XDJMZZfwlYHqQMyL5m+jOjEDIcWF913KsxygL1yIyb73bOkKoKnHkFuLpmuOMb
hV8I+bvwFjC+4NaAaebxiBE63BinMf4wI1J1RTAHFJYFxSlOJTum1buks5rQ4wUpp3oDfXV+OmvU
BcptZshFRitdNJetFaxwo5yV2G8+17Q1I2ALZ/WgJWEajYv725Y/BK+PK2t0IUOzEu6wvBIuMCJ0
KFHpnmUP7+xGOMIwJNJP6yEx+SJEfbUXKC+7T8uJln7Izwxq4saUuL5v6om7FOy4lTGM4HJzFuBc
vQsGWm9BTX41GcSIUpGcZaFaozoIlMD3/a7+l3gCjGhnAfWmEvVU2vheb7uJz9WL+45d+zLXhq85
gzbeBoxZiKzBwYgeJQ5NoKIWjjdZ0GlMJZQhWu6CRx9wl+kSGp4KncwVPbqN2mV4q+i1vPIZrQBZ
n+p+Uvf5i75Gm0xDkl+T5phHJE545AI/VNEk+B/Czqy5bSvdon+oUYV5eD2YAZKabEnWCyueQAAc
QGIi8OvvOoDb3TedSqpY6XQS2xIFnvMNe6/dPNtEEh3i+hwBrmOB30JP4PzmnMUqY2P4lAMG0jsJ
FV629slBTIIfxuLcZ3iQ3MGeMDakHisj5O5PEL979N8P2KrtbodL30nBXB8nSVCHF7iwFEGdFi2P
dQouN8cqn1zfVkV8b8ak545YxfBQOHI8hWqbl+RObzrKIGbmygYI6UAeHBNO4nUJt0Crx8bRjIZo
yyzSIguQSftSlr7ru7OSnqZkJJMTz1lifwCy9nA5XJFdBe8sDabwuLEoATgYWUkikGZdOkvbJhlh
gM+tiCiH7ftIDtsDzFJU6+8VyGrUYwc0LMDiBIpP5QucJYJIiD8kEYAgziuz1Tj4SZGjgHVxpPYf
wiuteN0iXUyNRw+T2ik94Z4YY3UnYeqdj9bcQbc2Mo2UY9pKk1O391VlzlivRDCpZevXfqVsw8I5
+XzjiHadF49zX8hB3ZGU9X14Q3fAcGbiuMJC0iDwZVyQv97OPs0YUn1GhTgTzS2LsRXxyXyeZV/5
CQyOi6MZfTRalD6DhFsxrUQpEsJUQuEQU12x0mX8L1eSppzrV9hPONCUkH1vwXHzH2v/CVN/ixg1
Oj3e7/+B5pmmb5sSmge7shIZn/696X/OtGPaOohQUtyfzZH2fXP0Nsa4ha2ujSn62kOYQPkqbTbl
C3Ip4KHDYwHOmU+9G2L8pKJcdRt4obS80RgjZRcDD1/OsCoJAPN7NMPY1gj1RepIcbRB1k99qbOO
oz2g/30em3hWowZsBQ7hpJ5RJ6Uj8x2tjHthsCBCaXCNlQ2PKkrpqd2tY9LXO0vlezZesis/X2a8
KAtCRuXTEARFGc2yQRbM0g9VXL8xwz/t5QyfHxBwuYtUh7wGRgrd1T8uIdmV//M4Ji6yNJS/cny1
UqSO/khfGqNYse4YRzCpsyshwUKiIhnQwx1FPEzCNAChPXdz+Drc2VfgkLojY9usWFJqaIwVHhqG
QF28BDxYiIrv7JMkBEhOtvE7lPkJ0QWAuWWyTtzYwAlxD/dMIBWZCLTol46O1C/dyTKcpX6pXrQr
HFo4nGgxUOcSubeqkofb1hPvWKpl6zinIGIYFPPZq/Hn8PwuxKFjHxO9RqOIWLo4brF2uRNhZiEP
wMuBSA+6/tSA5Tqm+C0EUG+c+PQXrnwI1qaiLbFFy8+bJQUJqJSkTOeCyAFLE/d+ioeRN4pNSetx
gQbBeRQMJ0mHNMK8liuDEdkTu2VcrshJqeNbFgAhOU6wZOT4g3i2nxkGev0sGO0cUSAe0gpRjBhA
ABFeVod3VN+IbRZJE7+mcMVxGaaOgpKmCS2IBYtvmSUG9xBLDK6iyUF+Jq2T38l2r/OzntutpIeR
CeCkfA+kAhRnhNQP/CdH/isSHi6gKjhoyT4tySf+JZC3mUAaon1bfQBA6fhdmHJeuOusL1dVjMiX
8NtqEfETDNOPZnDr0KjJhQmkIfCxvA388HlkGEO6Ww5KjCjrQbmtxfQ8nlEPSWrY6/f2LGeh0KkP
wHF2yjmiWUPyxHtKFhRrmLtBSmTMwACpSxn8S/Hsk3t05UpW4gZCp4xqhtLC3ZZ0rVStP7XXS5d2
WqJv/lXO3d2525Ru56+oUAg3ip9/UAVbnhQ5xs/8hRfpiCxsmbfojPeugZqOPebiTLG27JCZxQef
LDMF6d/1RLJuFEzk9nYWD/xMMdmxf0xOd4kph0NRLYIGGoeLj5BE9FeBWoRWC2smPuXUKNHjhQXF
0+ehjFDyXjflHfb7jlQdpDR9/7CvHvfdwyEi25E2jIgaVWOmsBL+W86bc4KXY/9J/Fi1Dwyu6LT2
OJz4IVK/dhi/ZSoMBRn6Ir5QpnbndDASRKciQjxrmsIh9F4PNcLl+NYqGbhL10PU7jW+QpbFiSKw
Wx/I76AHSMmWERAjaI2Ow87rd0a/c8nDEcgUQn3HHeAYjwBw2BjxU71tWJT0fvB7DcQNWl3EiJFO
WpsuXHRmeGGWK+esLM2j4B3XkMUHA7w0LAETsCtipYTEY5Z3jAVy95afLhkuiVe5lZFee8Z0IGWC
jvoRkT8f5TsjRCTqL68nkTufLni/mbLhqWB3OeoP94eck/XqEDDMxy8o2h1muxrrM0EN18xn3lkC
rOOgkPsLPnZyuICMUJfDBQgBflK4XGJ5XciNxrn5tdE4Uc4/EivOMmy6b0hTHImQUgRwL+8S73Si
4JArBo0tl7csdRovHEe50kFOavGNSOniHszAH1dGAWrAXJkKFhlk3Yhh15YBP9EDa6+FU73MiFmz
nPmCkSryPf1aLXNcsVpejyvYrnyCGWAEMqV3MbwwXXXMwELMa0q3Sz0HiYYAIUUrS9wQBPwbcaF9
dKCXQl0OtY2J3jWw6ZQ0KX6pXgkx/K32Ev+q+uLS7g8c6QoHDPV6cLWDE6DmYP/Ha57gIJV67ZhD
ENdOjkVmoNBbFjZljMjxEfZJ/IhmDse8fZPqhd7bOvwOMKU+5ozu7F+mUtWN0/EnaF+Pij9e4o8u
/YiMUvg1SQRG6H5l8PL3bkbzr9JKHMewbF0l51PTdP3/mxnrs3E6tHXTyVUSVr91i3wombnK5IOp
+abw12V5gv4VLS02kwFVlhJSxiH6YN3MWfzvzTSWRFqwAKGlYE/N2SUT3JvLFxaaJ1YVy7xyddQq
sInJEgZR22ellp5ICcQlBtyUTD+UCVyPs9Br8aBq0P1kwkh1ZQHmXz2J9HCbyCTA0QqI0F4zr/jA
fsIn4v8mZuIcKzazwHB/zecha/k7OGd6gTIPTUXYRITBMwIBaebW8UMrvhYcjqjiSIS9ha3fAthb
3BrOTfZ89hT3MFwuUC5pWySN9srtRKmKndr/pXxeRdmz5OzR4aLV4oBCs8MBJT5V9rbrd6LI3IpU
HIQtWQscgDAqtNlFZvZbjmNETNZONcRjqpkPgJjdx7MlifUyt7thMbKR4wot3OPwMYJzXiEfMEKI
C+dTrHzGDWxYufvCjJQRJzNSYqOIm7xkDF1lA3pOfhBauU5p+DOMHQYo7IR90pTptc3gShBFAKXy
JEd88YYJCM/mRItNxtArCrkO/yMhNceoX+JNGK0S/KBNxIRS7m+QRbH9QefuU0nJ+bnyGQ0V9mTq
W6oxn7uFdC0uLOdzp8bFLXnTsMXZoXGV2qH98FK0Uh6Ddga5Hrux3zFE3A4En+hBj3pOXJYdExm8
HuZK/tkg2i6849YBBn6gcpE9Ybu0wLh0cDV4ibQwO38Mz9XiYaYZLhg1qWRVAJO2xvCCyp2ogjEq
RgR90dXjfoig+SzLmaT6eHGhYk6Z2mTHKeP+tjOVoCgUurKd95s7rqzU2CdOn+A65tJnT45G2SL6
HUVNeGjD90RLYUeRTBkF01elejTNh9GEPuWjhr4QskqQpJKgx2aV2AvU1eMk/Wp0LGRHJJJtXhOG
zBsWO6hXGeZyG1LNkQivRcETayKNpLEqZAfbLKDcsaZAhIwuKzIvqUmkH6TDdc0xYWaS0M4/JU6R
aUW2R2eVanjXlYSjKngBrT78OHgb/0WmCt5wjchUwdMLgZu8N8eas5DpVuRVse1GJga8r3rzSz0C
FWZgKLgsvgKIAjLT8grlQdrvlAXbf0InGPz9yaXZf8GhcBzLsyGua7ix1T+hF/dj2R7LaoDSiz5M
970DMRQBPmyX0CXEhxRCEwW8lFRscwytVZfdECdO0TuaA3Vbw+pDn9fs9oi2SGhBpXfYmv1m/9PW
Y87eB2dBdBG3i3dsf5dYLqanyMMbyhnWKiF4fs6hKDrewgvKWY8rIUS3AXzVycAg6jrOOjhdvySy
B9hP5GeI7isaWWZDEPmZDckqjNfz2Yyncgm5u0fTg3KNGKqiVXJkoCz0ibqQYk4+V4g0DXAFjNnR
iez5uGFBYTOyCsMwoDAt99AjkkCACoCVBivjWc5PsOQPZ/zzAWChQ4yF1PcyT00MqOB7pr/x+KmF
bdGHe57+e2hWkTpGIKycOsYpjcI7vn8er5JDoTsZHJRBJ8swH5Vc0fIikF16SZkml6z9smQdqMSr
EIJ6WsLjdDYjGnPoE5l5SiedCOyYueDj3z8Olv4XrnxX1R3bcU2Ha07700WmTXNbVg6ufDp0Hgdc
uMvTwAPB01C+ruopbOA9FxPbXjz77/mdoYctg86rNqzpn+akpqPaQuEM0Pe1IBS3w357Q8o579pm
N+5litadUD8ERynZk4orsyedQd5ZZ7TqmPpB8H89UXAJ4N4xizw+FT9zaSOhiDz604E9P+UoG4St
e9lp71CIQBDBHwI+xGbDTVSAv4hVjokJq/OA2BLcbmT6xzMLIcn5d8bo69FOdWoGbL5EwmOriIhO
R0Vz8ZUHTyCNgjJ0C5hqMBGlzFwXjgfEywC2/Iua9hRBUEUxxwR3J0EL4d3SQ4uymxxO6UIkfOAX
SPQQH1FRIXGOVlEIbsiLGmIGnI4hbjE0qFyVAIjZzOMK4w6+p8ZmLsM7nQpBU8vnBBfhMOLzoL0U
+3FbHHfVElRUM31oopMeEbCIUahrfThclPwN2HZz98xkn3+RPity/Oirw7ZTxZ6mnNpuYdlOo/8s
ecZosPLy44gkneNbR1bBeoDfd3+Ri4FbGd3FxT+5IZaJlMm3BQsem12VN3RwuJD5nGm/4pwRUnNX
o6JmEf6o+BcU/BywJ2SlXNAp62n6Urh05Cr6bou8IDkRgM47PQb9UjDOWoac+kDK6TUdW+kQ4wL8
zRVFHay3Iawjm4JvCr+Es79/EAg8mdW/ybE922hW0ezSS4JglxXDOEXHKwrecLdqQADLdGx55/Bq
hc3MYNS95wUJobHbSjg8qbLlbVvuxUrhUIEAyOVzADcMCgdCjAzZVmcLS01sNzntYw8ebEBymMrJ
BiBlCWHijizZftCt+OvIeE0FW1m8txFjZxhkRCSPhLowBZ7xu4ly2P10ngiFErBEk420KvCO9O83
dDSIePcZiv1QaDfBHuSe400gp+4QsXZRLqH5qTmltZ0YH1Qysxp3Vo7UFzXMnqqywKvxQUXTLLiR
38QRjjeII+b7eAhCn/1Q2aYw91TqGN53uVjlzah57WN1QPdwez5AbOsiA0ILjbn3S7aCPP9zg966
CDq2EJDxIZRnHo6HYkOvM+MsPW05Dbn6SML8L8Eq4yfoqPYO8RYYJ4YI6DzMBb+EeIuXktsMZmEy
vXIE1nyTSzz93ohb5OhOPNgJRi9DFs5BXp/iA6GdM2hAitcN50P3/PtrZHAnk9o8ObU2+KCMkaVT
tUbk+tYPsI+BuTI+Zp6PEwzNFcZf4pIoe2vpAWNmQhmDB4wbv3gBJWjzlSCzYooGMmWWM3um+G1e
VXmBeStBZmIgMwEXwsL7gxMUTMmJEmRRpU0sec//gFHRbMlu+1Pijqt7lu2apmFYmvYnioo66Nah
VohBP8Ho3N7sBLwHGTujRXY4PYPwupiTy2KM7CKbpU/ADRRfFZlshfseRzrJOtjsSbMiXIdkHTJS
HPRH0pseXLGVnOn95O6Ks5i/LPkUJ8ePIjo3CNoe2r9QWzT0NADsQM+MoOxYIWsyHMAmnLbFuMXy
Ij65VDyLMxMTUcEsD9g0fikkEpAGtM8lU2gtt3Cf9qmiP6iQL8d4fDSvSVemLpiOWqwrOKwTXNYY
BrivwWevJfrNZnSfIOa+RayEXZ+6mmCIAXPrhXi9zFYIUoXGn00kA3YpKgE2mEeR9SjyFq2AB0z0
jgKEa0JGNXX4G2Sz7uk5zXrTbNRpw8SMULTkiVnY+OZdop/F9ZcxkOeBgrK7bJLkwgd5li0yj8ZI
jOoyQGtR5FxfEEMfMVksCJlegqEYedz5XhdazN/f4Zor7+g/PxO2bTu2Z6uO61p/Qos14/k4NO2R
yVYthyHag0KdUgJ1EA4ajFEmiZOGOp1kHubchjj92CIoTNsZqVgy8GyEszWHnYWzIbSznuClOXzY
EoAyeOnDx/m40Qkv+F6Y3HSpi3ve4bq2/4ggrw5oUB+JNrujaJtjq0mI0AGpby6BlaXMqySskuQ9
YiqB6rv37NAQyJuVn7Gksf8ncNJmvy08TMCCiRR4ara5QudD5UTP8yJ02u+jSxeLOMYWQeIC1uZ2
gUc6W3w3PC21hPy6cMBPsc9ygE34xZFQSG9O7RuQqfSGhuQPFIB0Wqf/chSvS7HbzvRkxupvgb66
R5MIqYqsBfoh+q1YYVNoJi8vCvsjUGVxYRPshuopIboLCAhpu9dLkkDo6XdztSMxr79vnpJeZnMw
980V2tBLZC9uUEae9Zu5I4EXa23HWv4krAZ3quw+mDT9Y7lve39BWvfghVHaUePZ3p9h0PrQGkMx
uyBh8cNfWTKk5pSqRLT9LF5H//atz9zPpOKOjU9kx2HMiWAgRsdotk6zNfds49jD+WRzU4ht9Sbu
FAZWcVNSLcUok7f8rgxjtRfthXXOUEfGSwGL7ASZBH0MoE/JCWEOwt+PB394v/7kQUScDxDIEtvG
g4EkOz5eiLoZ8lHxqeQBwPOBVIB4xYpoPtSbKP9wLeFpiG5i6tP6p6o+sdVegwAdin8a8JNEw5f4
NiAEQU86sNmh3EttIAAuRWfmkpeOJLb3C6we1JMsDPAHtGlR+h4X5w0hkhSFlc/tzGlB5pGctCAO
g8+DPkz3P0CYTORBY5cfsLfJV0VBUPPbJw1BHmoyqYnTJl4rcRg9UAwvJoNiwO92kZ0R3AD9tWog
OEZHG5pkCKmAV+HRIMnKz8tLRyYCWuySAFjfZbN0YZ5yFuPWeyMFCKCDsWQBTUu4ybzkm9z5ISxZ
QC1LhP5XLKDxFQUbfR3IP8TV9OXX8Li8qqt0xbuv1Jqc50ASGMbx5zU3ZD3yz+MPkyqFrzXLB2aC
C6qDjIwzvt4O1CZ+ntjC187wEyMZ1Osd+ZmT7XewpnoO8Yepf6jrR7I0L/H+gjXwwTBZwD4cqocr
plkTUHTQQZkhuD2/MKTFeWZl50tm6cmP5x9mJydAvDBuIXNgCMQL3RuyEyQPFoqK0RfNGwMZvFHF
57tALlAP2xlcBKv0RgahU30itYN7f2S1wPaL0QBiTOj8Z78nHf3xmdxyhpvLQP/M6n0x9ePrL6hH
SDXnT5lh4ZM/gHRUzsX7RjBvwV0Ex6CxxLcYEQJqT14YBnnBq8UFxQs/FF4ohFnGtvT3cLzE9MD/
kySGxt8jAJnkCznc4VU6i4SzHSzRd/FGO+UY7Vb8Z+nGx0kQiXQLBQR/lzgJBISKMNMfCh0IZRPy
2IVvh4CSihtxKJQ7XhyZfCV8mYSV8iciJTi9dyRSYLMhT1gT2MYQmuFJPKLAuUl3WHcTSD6nb0gK
0E5zt07fTpidPhC6UEjijCpLiB5Cds2nmBeyPTyjjSbFe7UuJnoGMUADRzJP77PEp88+F/JntDPX
d0ZTJhcPeW2UJzay0rSbU9eBM4wUSdyZHPh3HN2EmOAXS05O4pzi2SdjIx+QwT6M7qKYe1D1zUHP
+mAYkXmx/QB+xcpGJqigejAyhY0F/eUMl31HosCZLtNN93RygO0vD0CAC3VnNTv0EHcp/j604stI
DASYVzkK+yW6Lv1Q+0npz93AX+n5aQCK74BRV4MGzsvVfNnQvi4WTBwTvFYXJr6JuqStJfDol1Ib
sTZlM3rtSvULClvAiWtGQekXnliDO7qngdw0QWbfJXjJUNUaWLSEnROamGDLui62jwutuAJ+Uby0
D8i3EXuz5mOWz/6BJaRh+7QSBjAaAsF62VC4y8tmmmoFuDBMDNso2VBNM+39gYC6VPzSlhkGLADP
F58hBNaCq5KfCJkgdgLEp+bDHPAgn+5zcy8r3LLNSTBge80yeT77A4AKR8ykRFCsFeIFUFaiuZuG
5fi4vdW7smEJqED+ZuN4lVvKlaOwVtAUTSb/ZFHDsHZcFTBoYrgiT5idQMkg8XMoAkJsRSATeLFK
5o+s39iYshm3FuwdGwH+6J6tz+IxY3JINpFxy4qfLJKIra+Flh7sTfGGx4OFQI0THeXzQgZjdmF+
QBhDfHENkGfwGrTgkLL58sR0CRyED/Br3OjaCbcQI6goOTLUNIk3g5nFC/8PLyhdfHVc3IBpyHxB
2srNDso3Z5HZ4On40p19KTy3Q8eWC031H0I3bfUvWgDP0AhV0Ql50FVD5j/8FwjUa73WMCvv6p9h
CAAQL/H2+0gvwKqhv2AbwXrL8bKWybayqfZsHHz4dFy8IOoCGEiUaU/9Qk/sxbqcrXx4buuMiXu9
i0gWXK/1YwteIXvt281hvw3emfTsP/iNqAfUU2gS0yNyJkUlMxM2exTphL0tVzn3+AF19U1e3+Uf
dCMoWmbezODiYI4liC4MXpHNGmx6mSmxOlWfVkHNjE2Fj/855/Y+umnjpnNHaoPgugZhfj9gpI56
jBtYL05QYEJX+aXbfnAEmBE8X7wsBpYFl6+8oLmae0Q0qJQZ49C6L+Mh/bUtJMHiSmyhB3hUjM89
UEqsLEaI1W25aBHAcsWu9+sauAu1aLlLUcFiCwbewpDFQ5dZh9w5CD+QVzDKG0JGJ6w62HNUwcn2
IZ25ian+mk2VCQBUSoAaW9+/12H80SxOzB+QerlyuW+Na8g57EVsUY4Rt6xKcoT1cLYeFPOBLa/e
PVjdrsu5RblCGwaEfdrg0vVXipKNi0Veo6htuUBX0BJXJ+LfZ4GsvPjM7AY8UyxZMOhon0n9FaTI
WVsuU2gSXKNMcFqe8uX25OpsMF7qibCesR7wZQWjIuyUlTgYmSObe9B/TApQ0ojaZ/xqj/LmZD+o
LuwfQb5FKB75Mki/XC9OLMRcmet9GTMtFVYt1ptyvSOx3CrR5lGZUqgG8QbjAbfk8RT3oJ+5pCo0
4r7+YGGoVGDbxHUfv+GOZelwTtFjVDmrHzb0XNrM+I30+HX6UvvPK+uHG3QdVa0i4xj94P2Ze9IZ
gsfYpAYCEos7g7Auxz8vfScN0cOKg+2DEDKueEPVyoqHC5KvwF3uRS5FnrjlLpzr5AQuxYs9yPww
b/X4j0Hww0F3zRWNTBUAdAOihopzeOGG9GAeolvpsjDmu2GJI1a7/cqlPaO+PfpvAl/9NOZ4l4di
u7HF4Rxv3n5ve5B3KCEjnYu8C9V5B72CIOSzqLgQGcESqa5sNV9egdxtriB0LvzC3ok7kHUQLyWu
HyE11CffY133n2vQD0fpFjze5RX4+/L7feetV916z5HCw/VGKBWrQUIDBDAB2oNsvco82+8P4vyk
ipemTGpLrqRx/kkRH0kOatCjs5wxtcp7ixuLZfREgWlvXWs7ip+kInNTeRCIGJo3yAXzmybvJS4l
zmAO3PuXYWlIDl38+qSeUw/tUQK7GY1UVcXfX1BoNkWKH+k8pkCI3hpfcSXlsbW3J3vLMVD/56Zi
0INck1kPVxP3Emc+NxKnPQOp+g1F4He3iZEFcAeR3+OgTlYzFEwjRmYuJC6e9drhSOO24a7BGsXR
yDVDA47t9/vAeANK6hPk0hOxX+hAev+42ZLAloKcZpqAYA9BFWsqBFXfzz5mrHV3hRiJFpIvB6BQ
zarKh1l7cMKnX3cONw7XDXfN3w8WuE7+Z7CgGbSUlucZJAnoxp/CKsa2qI+2c4Oq1MFXSfQqI63i
NubzN4yEdIfBO5EB9Gn39+myc0QARTUgXDU/dRtCek3mdIyftNjB/xDbxXZfSCVWe9haoAb6TXXk
ec5VfHvRYYE8Mk/oDMnSG/H/K0H0gJaYhTNa4gowiNgWaCGJe0wPfVJAhbon+j0d5+zY52ytNbTY
6XjIqIKb9GtKw+RSH60hkBQmOFOXEMgq6N1Q+wqe5eBIdJCLiwmV1jV+ji6fr1ehER4yJh2P0BL/
B/ZMheFTxTQlnCcr5Oy69A1yPav66Gbq6fGx44BkAyC5Os+P/G/19bpPHleB+IEa4RxpHyBFmNvh
x2K0dWOuS/CplUOGbq9b8Yjw/0BzzLQqK6pNq2+YdnUUvssL2w1yZja6q8HGF7QQvCAtIAgGw7Iu
mVtu3ClyGIeLERGBXGWtUw8++itHjbXv8McKEWGyTe3KWGxdZaHoPbEroQXERLOPbjMzQ3iPctm7
jlBZ9t5YZdbx6Ra/vJhONkD41/NOz6evpScXnEk3ppOZKmSLASXE/FfQsUeOFg0XWUO1+JFk/YT4
EEkfGrJV7BiwFy0Qoec9fDSIqJfsZ49Khivm33tjVIcUiOve+DtyGykgc1LQ7EggvVLSsGywUF95
/BEblhjDmfUGBg01a+S//0CQnfG/HwjP0pmx6YRXqqr3p9LL7Iqje9Qug5ymlFXiXiMW0Wym8Ol/
IBkiMlMK2T6zil6VjQqjzPsO/HJ7zuvX/bxVpt0RVh3WKn5SYstIY2QyRzlFF+YEphMguyc5CRsN
lieAQ5id8Dl1CdtVY0CYGkNs0BLVwBaSgK+8liipkZdKN0EbX+9+CgVH4oF1ghiu2eBkjZMdnUVA
UQnSqwH9jqyuAdxzLsktDuYYigEsKNBHIAtJ+gih0KGBRIftGx6mOiL2TZD7hjCCT6Ym9smMMLEI
hfGB36YzQVrEFvEsvQddBbyBxPt3Vcr4rXfT6pidj5n0is08+SgSQqws8l6iOaueWTzsxb1OWa6c
usSiPBtIc8dsHEEFwmnJWX33RzgEmHSWmENv4bg1tWAWN8tNWMIkjpBdJnGlmVQAHRMTouXCT/sN
lLCUGJwCUtjKzyE06A5UUKii8T88HIb6v7M2XddU07UN3SXXVP3THPZSVIdr17Bi40HEiA5C1SNH
eMMk7ertJl95eWeFWfzUieiRgvHLPvTuESLxUcuolhGyMq9iWGXOydPTmeiLZbsQfG9N+fVz6fCc
599XyeToBatggQedW+eKPWnRytXYHqlO5Y3Di5EvBklXy4KjAiLKf83VZ3XHugUFNrp2mAvqU0NV
JcNz48qN328IAkPE3O0SuWjG7wyQtwQtGjGyiMuUFD9LRm2okss3GHKsahm4aTCuH5AL3DBCx7cb
A9oIyRIuy8syUPNEDrOdSSB0DRqA4b2wc03f0MOdc1gXrbo19lsWxRYIXYev/RyyROa3xYhv3ZLZ
Sd4pM/EKLesMTOprEt1Eld/HpIYRGVba0Q1uRXjvQiYxZeBR0+hyk0FKMKkYDnkYcMo6v2A5w4NU
Bx51B2bcCBn59t4DBhPTE+rnfO6TeuGYTF5QE4y6NJn8Ex3KjrBZh/Dvz0mP3slhIuR/P73RmXL+
GBiMgvnL4R6z0kLgXFDvAKi2pKye+LbX6bl8e30iXxXhbzOirg5dACl4ZcDz3ZB0Gx/8SBCZxkMZ
T898SCK7ict9ToHTNm8ksvLsMh3mR42Se09aVj8lOcrzBH5J8KpxaL+wkie+raMC49JN6YVpjEnu
3LPFieVY9h7lUFtufg9mFxmnv/fCO1igjOcF6TXtGno15GcEUEEO4e3Ga6C48r0GPEzWKjiy29bB
yWHKW1ub8mrIwBx4ZDQjJmbNLt9c1LI14U7EzgOUaYDcBXBuK0yECnnMoB4lApBp5Jy3Na6+nWVt
TbAOw1a7b4Z9TmIUw7oD0ukLyMvXH9Yy8HOYAQysB24D/krWOO2uRiVD91ChGPIf9S9U9Py9oSf7
mbEhYuQmbmneq6/0GvxK3IMIFr1WkOt9ldhA1hGch4CW7S1fwDhs+QLSO/8asRku3YVJCCwUoh/h
P9OdVKwY2CpHJHpfup2heqKX+vbDJt+q+IJNTu3TH48mZqasHX3KA74EHL7svQeB9RMZiiSM8Qvt
82eoqGVcxvojtl2L+SJUep6VThrWOFGVaevdZXChSR+1nsd6zzMYiUc6p0fgDPI7wWFuqSGDzEUi
ZwfqKJfr4+NepTPGIshJjgNBkBEHAuk0yb0IDQPLcWZubEqAItFjQDqab7C4pPCFFxG0X2Lee3ej
wcji+q7g2/lWaEuNM+uZx5no24Wvi6DClihuiMcexCOb7MCwvEvi8Sf7KqKvsIpHgMrXTGHpQ2Sy
dLi147Yet/tB7v9mHFL3DeL6hWm3RwSmJz3ZefdTGj9i88IxgM+dsTRjpC4A1iSc9vGGR7MVjGLl
vzz3ERK++JvSxCZrV/btamTMAk/rNWASJL92fOmMY9eGEp/sffJhebM+8jiPjyARPVplkPgU9njN
HJJmYONlN52C7w2aIBcfs1IuvpAJP9oc1OXZUZBmGHsk8WmfaNhuBGlyYusZbt6XG84BM2KmKeDD
eeRXd5v+urXIl5UsN5zSZHxw8dFwrSy3w5LxQTv1G71yPAc3cA1+B9+l8eETdtlkJ49wNEBvv0Aq
hv8InfFI0DyzdxANrFVBIvl02FV+t+U6rS4ym12Gz/Cb76tEslhJuSMmMvz0KNNJC79F5p0VKcN7
UqAT8yY3ZCoZU390VtSduV3imVjPe153/3GO0e/qwN5viUtKd4cvcuNTVbP7IcAsdJEHx4dr3FHV
gWJENIr+bjGCTrgqKU7Bm51i1fm8t5PLLcWXd+0yEqzQc3wBwNCTLSnY6Gkf6gsrPW8hgSmoirjA
kHsIg2XzEctbYtBHOSm4KqLAGZBj6+C+mRP732Q5VxQemMZUOvvqFI3GFZosY4Ir6vEYSNUJsHKs
Iz1JEGXiuBqC6FAEiGK5BRz8mE/sTW8v/511N03xOMUIbYqPos5LHT4aRxOoa0hqsWfG2JuvCBHJ
gcFAYQYzXAn8DfhNMW7sKtZcy8i/6P0a4+U1PVDa4fvCockMDNZk0AKielqH5g6oRJ/3HtMS7j3H
knmM15nYP5lHiknKv7+eDrH/xTY2oc8PCK8sJLI9Zn33m2LnSFnc7t0kRPwoY+RnPaY07Www1ZHJ
8gqKPIVO0lkQDOLTVgWtCfkf0ZkTmoylb7lTCLieAzQN6j/Qk5iAkfaYW1Ym8TMfT/e7dsv5dDiz
OGMF9owT+DDGsleBGZlv+qZ+Jnr1qGJvD9UHeKYQ4KBJjPCsWMFVm+EnyE/syK6TgHg57rqrv0GP
QyIZ/xdqCnFkMwM8DgQrVC0ZzofLsN8TqivhJ7+H6YzRvVKG/F7YlSX3JbDheMwJbEB5SVjvbdyC
hAV1ZMmMJ6tIDn2w6j4Z4naXKEHWyOAhviC7WoAj3nfmnvhdniBN4viIXJKbY0pDgGS2BJGdUBzy
g2W4QKcH7G9Du0LcC04pclBeO0ypn2A+SesBRsxQlgBMACbJR1mtLA2cuGjNsVmNg9y/v4ugWQu8
F9KrmaDSLzNEfZduvu7yoGeAd51OhjSNx4zrT5eZ1MVFqsk+Pio4TXzZklExusHEMeIGPQX5WTr4
bf/2xRiR9fxy9DDNJtZyjYu5UqAAK5QcLfZWcEhu4f4zgvVVToPqjcj7OgsAoOHvyUiRcsacXp7y
EVfMvM/o7wEAnawIY5SeFfirOlj02aGXKLHzghIz6/Tj42TzLfE2hZcZqkqIigB2sE7uxokLB/Cx
IP2ptyNnZn4i55/YAZCOk5ft5SNZLOJYZqWbVfxQEehuh0Wno1JeYHyB3N5EIG6uwW0IiLxfwXlr
5P2pipBkjjKg8SfQ+ZF8dZaTEb/mtmUDB2sKHYzsVpMXFibrqoRhUxkgKPPZZdFh75nQEBOpU1LJ
F8e1wj/8hggUArl0FSIgG8CKWWFryae1QyDRhfh/yq1CnN4RhzVmktTTkhZ9m024WcaSd/l2kJWc
ik1HdhWrEndDa/vzRRsBgBMcAhwgkYG32WHK5iIb0LkzrlyUzdgBMTSduaMA2oStFl4XBs/8Bcdf
18nWmerfW36ma6/5Kk1PDKL44VLBn2DbUdDe68jeX5mdhxZwFjT6JIiCSXuvBYN37cVGRy7WZmD9
xc7yi8v9I/85MpHmpT4AYQltzAvfMfTtPZ9qdc+AgBCQLj5s8hN5N7SUzBJjSxOnn8M3ArEFfQ3P
Fl42Zs7kYXIHcMNE1i3TP6aWRaxcOtHw81EkAsVkkVIkT949K5sMy9zMfrYLDJ5VjhcqOpJZF6UY
u6e7EiPLSxj3XQE//NO0S1O1/+3udV23dDo3zXItb0lg+6/FStMchkGzqdChud1Z0pKFTtRoleFM
fJfAQ6nrArRW+dMzEnHebbontnrL2wvJb00PeX9fs0UMIpZMmCSoLrbeflto25O2xYBIqhDGRMSi
BFVYngyqIJuCz8UHKVQJg6LQOIQnl4qWTLYPJDj8AYSpkBM0R2qLuJPRqMzc7k7c5sgBxXzcmE8F
u1jat3eqeMDrHC5Dtbm4Pt6T+hy/77csVBjLOYIGDOlF8ErHwryE1oaDzVDzecTcL8N5kIcYmoCG
yLfMi6PqJF6nMl3PBqmrmNOBNEppm2sgzDDgpNOHfOtCYke5SeYye55BydRLrkV4rgTnH24uG8op
fs/F8IzCli0QDzF5BG567zIikaYlmu7YZ02faaVgXdMSuLSoeYkYh8hhdL9ykXTqDnzsZWADVxRX
AcLQPNKFtJ7fez7chQObebwTACQhpXS+lx/sdEKCfcUFydGaN4WsStGn8+EzE1JBXYW33cfVcjEi
ZH9lQlK5XqT2mKafkFQYbw5hvYKQbBmfcbMkfPjTnRYCxvPdJ8qB9IhPz/w+Cmwz5ipDojzrmBxw
4GKmBWfJ5SOetUtWOxt6HHPMulNKjTqDZPegGEbS4kSFCT+VoaAFhtmNmf5fMX+jtZJn01mEBT9U
tg1YVHvMk78gpRqPER6ngNeXH0BuKWap1vVzRMV8UXD5ArQSGkXJMdik+AfR8yrwC5kfk6XAl00+
aXI2eAuISpUyLGprnF08YHR7h8jdMAvqEFeD9lYgqUhj0a5Aq+80Wc+B1WQ1F4ffuhscerVch3UQ
rMPbkmYggxYWTw9BCwOiDxgHS+YHvZAULiziCYanbI2UHyU7lFsC2XWUAlhbPJ7z1hD6J0LgZQx6
UoHYRCMGv2CRbtBgodhw/B8QW5Bm4bKUEufg08AU6JK2eClxaTfBbcmP4Z1HiEi5fPGf+StSaYDm
EGpOftpZMKa3XV7ZGXDtQUBHCerPZDCQd0nAAgRytmK8WcpzpeT7s2/wryseJr75dwwI7L+o/Y5v
PwpBXXUso6pkBcRY50GlosIYin2SDZHsHy+MQHt42lChcUBGdy/qvGjlrZf8gAjWmGIsUfsvxQQe
+8uC03G1vDTxXiUKHgfs4RSe/0fYeTW5baVb9BexChngKzLA1EGd9MJSRCQJIhAgfv1d50DSHXtc
4ymUx+PSWN0t8Jwv7L12sPwUaQZFP8jcLmoY17CwYUfDbocVQ3BO/B2T+PO8R1skU9QWlgc4D3KX
ZpqRc1A+cMCQ+MgZY2IN+q395PNToFpKiNdZwnEmM2a62M2opjYE3/yHRxWL64Sur5FyPp9ssc7e
ZpetAZhnpcW87Q92tSuPsDvp7JikSKwxa8KlPTuNvKU+jJhse3nXdw/jg9uzyMG3Qf98Fp0nb1wr
V2SLBHRgwxBEhUdPARRYMG8kqgWmzIyWBTyVGb5RYOfkNfGBkAQcwB+LwplXQSaKovtD+93OfzE+
LeZJ2B9YJ7E8GZL9wUKz9kpgpJKRu8gwAHBOlc+2atFvs61ahBY1mivw+2hjxfx7MRsx715QUixs
4seZCw7nNB8CJrpDeKcqtIPvWO+X+TcFpVk/DWht2fe24Yi/9Y7hPQTOBU3Qeq8LD0rheQ91XmeY
hqPBDBwzsGeB7Ogw2Nzc/QUxGcsn6EYr3/tgCwjiC1H7WtmVZHGpOzXfaYULNcsmqqkXCvbxE1jB
RaZCZR185MO2tTcYWIi5u8FqjK6MmfntcS0gfsL4xwc2LCYhmLVgH/7mDlJVTZY343f19+jyyZiv
PpkEVK0jZ/AGMdkF+66w+3bE77uwQ4yclsw5RjqhnMDKkLQUKQLyY7/Rm22LiG83V3vWcjUQYsiR
TGdq4Djb78S3Q/jDFjPglPldDZXY1u8+okS0tTz4wqFKHCdmPq7P9OuattFEAHQmuA3L/m9ZTLAk
fBwJYQSdhNEKU7zSuIDzsSnhwaIiFbYkvMyQ4QLwRVcmm4HebWtl9ya8DKaWjNd4KlOObG/4AMx3
Y3gzCXT1HcYeEn7VR9sEn3qCbm5Q5jIrTFakODuJ4iTBx6JOBaLPeBxl+3y4Hw+r+WAe9/lq70GI
VYxtMW/4OfGnC2B6ZM/IVIR5i4iruxNyxcqrJnVUxJIr8ifW7OKMP417erLTwk7hUjNhQ4fK+WZv
uw1AM0AKdzBx5/BKcHK6eSzMg14+CD5KgaV/71S7+bwdzLT4ekNM4APVozmyngai1dFliuaGspPm
Jkd/RgxuD/C5vD3nXE4wPdpvXPH0N/ZVXPHUGEuZsWNRQ85cxUlAMGtM68TQlLEzChV/w6tPyCjC
UT1gGr6G+2Lw0wr90mB8LvclBNMcAX6aIhP5PIgkOcaRlgr9I6JDznfnIX0FLLD+xGcJkoVAjTCT
xRDIfWGHZAayE/3+fZbYSSzhGpqlcQOm4+iQhxiWPxwUI7fw+ASdBwk3G1+seLR8eBMWtqyDaob8
8oTxsMYmGtkS7ZVeugrZV+2Gaa6B/Og7E2B+LABY+bGMj8RM6lexEeJb2PizDG/B97CUswL2Qzmr
9LiERa9YSOxBT6mu+/97F6Hp/7SKcDQNb7Kjmiabqr9qhBTLLrthuEHIuCYIe4+EQZl8xnbvPuNe
hLbsG5DlXtRIsKIh1bRhhvYVdqlYIIZIYe81X9aWkS+L2hu8JBa1Fi0azFox9YWsYXgd00KQzVhO
KhE0XUBollrRGlP8GDC9Qho6r1L7eOibg9oc6gyT+o5E4V50gH+CuhbBKxZlegM5PHSqjUlwc8MW
cKPftxNPvCbvZBVbNwjc8RO8cwmKkkEGVAWYAZmwQmO4ZWIKBQwRxbcEbrqQ1obA/ZGBiBjTtZbo
p5hSohCTKvP00NY+8z9QtYK7ppbpA1oV5yzEKGg2eRBsIgRxqFyBUPDssAwekS6fmAYLS5IjLYNc
MSxn8bS1NI2DE2Ms8vbM+TAS4SJi3WoRnScRy3PhnR0PPSNZGRwAuZIcESk7ifd2d8R/I2BkmMX2
5gSkVt2ZIklwu7IBSaanY6Kw0WSU5d67qC/iqwlFOQFKYgAYWG+J/sVR1ET5o/DelodyONj9oSfO
u99n9U4/b83viBkm+YKL28dr2HyP7uOp3sHQ0IsNhPYJ/cO0BVXDx3zQ4s3JPiOsgfHjH/GFgPmA
ruOuQuKnXS5JqkfpwTWa6Kgd+LSBTvjf77Gh/rcCQdOctWMidtPX6/+yuwxDW+fGDa4r1gYWFhcm
imXMITO04SZjXo/b4Zn1FSyK73cUP4iTGNODKlh7r9wEAI0QAHI4ocRAX8ZebFJ90MV8quGMECH7
jfYE5rh+9Xtm4n2006+JhhFyCtUVI7Ro1UfwmViCFa8lILFsd1GEAfF9R2ovnFHnM/ZHsnT5KNVs
vVCHo4w9R01GK4Z5H9gom7Dl8wRsFNHavQt3nzPlMDWHz9hxKMrwXRDCvRvUnZXvsmJ3tDfIYF7B
MQdkRy753KbsCLvJH8j/QCtZu58/5wSfMLOIUU6s+gDlBDN5u/OH268UQobBTbzE0lxhL6CxKIx0
h5z3/3Vvp9YLp5s3rr1lS2bi9uGd33TXsD2Gh9BUhArDEq0RzMNjFRWzcPWTZAfzkAD5mZH5/1Pc
EveXoIKSZ0qf6JsD5wEKpHlJVT2BnUKJjYJCeHfvvnoXOiwEzC7IL7f82paeq3yIQpkYZgghQ2AL
Ph+tAceQw2aBI4Z5LaL0BrZLFXDEzCyTxqDkByK+loEFsGzFloOihmjoOWx8UcDKqDeCi36spYga
7TQTW7FHuQiTMLc98Fq00YtJmFk+Oizkzi1HoxNdt5dpU4CNI/Oz2jb2piJjNBP0uOlLgQge9zyz
uM730O09rWq6vwgERwWkOR2KoNP99MuXfq/d3LSc3abYuXiVNka2WT7NX+qMcVhw5Vfyp4nCWGwP
PZz/NuyGLprv4HiTke06pQVFhXRA4epbTiBMkbNXdXGuxKUSk7MToMjZZasdy/VOKL44RKpTyFiV
B9Qb9KsvsN74eqnZBCYaA+OZj8yn9AW9MtniBWj1oxBxkRBRB1PhdfilvImUw2N0Kghujwbkmp+9
FBIypmeDrxoPN9f3VQDhMT3zaj0+K66XUQaYfofohkzNUSBYlxle+8LcDX3yUjajTF6hIZS4kexw
Nw5Tf/AQ4sXFBW60YEWfrlHhIOUXdznUg0GQAjZnNcRbZbWUEHbj4rVQNvaYzhhMh/h/Hz6avCT/
6qviBlXXqrNWEHzo2t/2+VeruFb5pP4+fJYd+eUnVpjNpvq5QUMcHxEpetojAzODfTgKPmm/G1QS
JuOR1el2QHN2RtAa6Rl7E7xDYSXnN/UNiEys1bBBI+2Cn6q4brIz84+4tZLDVy5FHPLIUckU7Mdw
WU+MFaJNOb5YsJFz/ZgxqFjF4HoIBHNd9RZmnP90+0143S1Bz58uHk5JmTjJeIJLdNbRb8f01jSV
Ty6urLpJRzQ2OjGifFiecN651oclNjyXVVzrcZbF5A6WX2k7eTcxG7BkY8NGm4aciQ0bg0ZD8Alx
Ximt6MC0b+cTXClxudkR0g8e9l8gKJATIji8a4J0roP4iS55xGwyUeu4+ABC0WBAZLJjeGeUXjdv
0X8ItmQ6DpvcFcg2eG08xP8gCznyGZeykD66rbcrtgD1fjL3MXb7nvy4Cl5XUubpc8z89Sbnr919
a8xPiJOKC2lNyRr2VgmGNMz8GMSZOqXTlIK68r9Dylt0hvoqgYPlosrRYhKv2emTOP2/X7S1KUyb
f3vRdEcxLVvRkY5olvXXam1ujufbUUUaulxYKnlSd48p3DIze2XIiLS9kxqPU+6pjMEZDFmY8Zn0
Yv58nQ8zhAWuNvyFPW/QNbkaIWQHQke40OJrLhDoGYMsFlvilYXh178fV1sE4e/+hvsTir+Y+bbh
O+Jj8W8vYBUbASpxq3P5PyI5gDiGj0JiMSBjCcIhwkby5gE1aUUCJsNHH3Iv0+xVUZhMxOZ61zoi
UaG145sd9yi2V+l5lS7hzCH5K8QQ46liNkH+c9nTzT8Simx2sY56Fgb77Veqgnlj6eSqvuH4Mg2d
U0sAJWbFJ+h2BZXzWb+KIQWoAg2bGWYzltxyYVFnIncS/6v4EJ7wCny51qnINFwnjsKyQ7AImj5u
sTwTguiHFLmEoEyywmUI4sxwWGMSgvvn2t8VDWwOvMepuU5OdaL3MQodDqYsDId9ifiM60AXO3Hk
3GhM0HeuhYNfmqYa6ZId81gZYyC8zB1JJk0uL5jv4b4yoSK3lNlUQ9rvG/56oOHs5JgcGQ/wtxo5
opvkiG693rhVFvM/WMO2Q4iAYDEuVaO7oqEuko6LDNWwFbhMlgnWJFZa5cGxzkgrgtzKtcsnmHa5
lBNSjehgryBEIYJMW9QbyLRaI3DmvYyJX2Ha9Q2WnwYyR5+FA+vpI1/o3+llTOrz+Pqiz343im+O
WWN/3yrkPqDfPW7WNFbEFNYw6xuW5SKwvgEkrbgVgYMkGkkesXERtI9llFZ3XvHjrLhPcA3ckPxG
Ql8N462SiakN7hZmb3LGyIkFNOiJgbyINytemN4xo7NAzKApeMpv4oeJkiq8mZ9vNIY3kIMixnjG
hNIE4NVzJoLM+zZNTRJM8OP2xkb9rL0Q3vNx/CCe789kb0GPIARBgJJQTjCNG5HMlX6U8LeExy4n
ZU/AYhGxTbdDcmJBkLAvJWtKKr1PMOqr9LK9IJIiroc6X/Mjr7gh1gbFHtBwMPFaU/nwVybrrT+G
JPZ1SGzN8JQx5oi6LJrOYlN/ttxrK2Y7t2F7R45Dtj0AZTW5PuzpRlDM5DvlvrHuIjlN65PbiYFy
pDQJjhFEWjJ9JZ8SNReBDTNXAHtubiDh3BkgfjnS9k7e/UKrZRMp+IaQVY+lp3/RVdGHiG+fQllq
83AqVT5JNTYxUsovUFlr+oAI8dVjqgdemI8B6rxL3LGGNRkiibjTAXQcC1pVMB6Jl0VljWrqzHXb
+ygpxYwMMNvRg0gbcOcLsOTajzdYVYzWg3cOJPXQYGN84s0fyZ1RU4IGcsebU+xELimbrcsFhaeA
H+l1fDt1AkVdvlrSKoxrQMGOB+V+FzLnZQibxzOL8iwmOdxIzkZi3DDfiU8fM2g+cFyB9Ru6ChS+
aFM65CZGIvI+r0S0lcFTqXrG8YmpsS5Z/xlJ2VLKYmAQYzLycmLIIeU9CCrvJB4RUuAbRJ2BDvdR
0QkFEPOmnLaSpV3F+nK7dUHCV6S14OtXdoNvV+mqSictbeq0anc9y6AuZDwI4dQ+MbXckjdi6mlx
hAeQHOWMzcY5BvJRcIxJwNVNH17dgqzradDZrfInTw3N3aI8/QLXFYc/pMmFYkzQxlrK4tcJQl6m
mli1MGldEbtGTOBWW2RvqBFBLXYnYFMxW6TiJ9cRIwfIkJvTV7xjYpy02KOQx9a03tKVhZO3/aYe
vquLp6wRnmI4pPcpWJ35iiJDCG78Hn/pb2b/yJhdMvsv0ExJ6rUD3NaQ9CTLdjUkfD0I9JirsKZj
GMRNvS6+8vuBOkLUcI0p2NRrAq+2a13/dbXxPbSV7P1vx7hDQUaec7M9v/B9Y1+zfqMfmA8tuObr
G9hcwJePJAInZJXR/bLgvOCVw70gIrnGFqQi/VXsf1/WnicuOfJeaTF0eDOSICwZFuzNFrAOuDfs
UDSL5ZYuPDwqQhmIKlDZZ2WMMvPMzY9DMynQSnZbNmerCoZtlLu1OylIseOCI2VOVjuwRtsZ2hhX
H4Kk3EN7xEPhtWiPhMORDxvSOWnbwfuKbEekSWeqEMehVR9sgm1wzif2Z5dcj4B3WmWN1PsPBOMl
BrhPQNxSJXwZMcI2b+0lvSEaQ0QFkKTHddH70HH0gKA+8jKR/qAJxt3JtJPx50ykya5s9g0cIP7q
bi0gyoeMQvDOyYzBOrxn0fbD6gX2d032COICMT8h+NuQIBbY1VcmoDDHmTYvDdRdjkNS6+bCEgcl
QgBk600R/G6qQ8HvltXhVfEvMvn5GSZLn3nlnOrVxlJc5+hbR2GU5HzKK1dBuZ6lJnUwdDHmxjHh
c5v45/W+vd12zAmdaQsxGkJ0y4JvFZWTMIKsLP5YMceGK7A9rNVN5GFo//6lEUFe/k/1oWWbqu1Y
qsN//lofrjrrbBU69wPv1pWUg/jaYj9E07HqfDbRCrY7nH0QdV977h7kaNgDbj4zCooz4rDAUiv4
pPBV/b/o4zL6rI2rGKoqUBVeSB2eHV7eKn43sUyL0m88CRAYRg5+7QmJutSr8Ea7KEJQiV5c/sTP
FMfwMoCjHM7Hw9A8aDw/EYGEr1Bb4SmZ/HosiBxBHml6hE8Nl++sfzUqS6ZoXUAdyA5LSRdJPOA1
b9Xszts1CuksUBmxYVREHMzf3KkTRT2HSPjSf81w9NnxhUUx6o9OGO/tdYTlXnk1zmIyoky+MQkF
sLL2LtQ8ivcVVsV483OPAg27+5/eylyH+hpBZPTp6tlroFCCW5hbkTZCL/106J+/EiI4R9oU646L
1LGChQMpSRMBzXRkyh3Rc/QpnIyt1WxIHDmFBwAcidRKLgb/hZCIvTAjueMwEWrtW3gE3QPzUoYZ
nZiqEBnP70kRdcljpGcz6YdAVcZEu+2mesf6dks9lftkkPJ1LJDXa+TcPs0XUf+IrNOjF2XubfbZ
LLsTLpY7WCB+BdDv2Lgxmwuv5asxuk9Jw+YOM6+xH8r9cdhl9vYBC/wYcEMND1AUlf6g9vunxCqJ
J0K4ioWRWou/HTju7yIDmugZtGIaSkDAtx+YW4gzRSFJlZMlxYtMscFJ2Mm86BYqyoXkIzHtiShM
AAAJGa1nJHgCFyM7XeVijrNfek6pEs9QyLVK7ChqXuZD7H4prpY7mAAPu/tJ0Uvm0Ul9TlBz4nUs
iHpjcjBFeoM8L3wiFWelJQZ/JancFLpK9uCkIBE+CqoUMwPDFHhw4xNCUWSuWF10Fmu+wZZRvi6A
bxA0o+BA4vkDc2bSIm+ZqBfDSfIt4WjyZ1ZaGObi0fJQDA78EZr0C1EFIIQorSmar9HkaqM33oQp
lILeXguuAcpdHtTNCJQboOBjdC2iCPGrSHdmmTB69kWkhBOV5FBpQzNhn8LHk5BYGS9sq59OtpAH
kNO0bJUYHFMSzBhGguLBrrGaCQvGBMyA1wZatdjAY39c0AEMykmH6MldhyTcFyFYznqnsKWhVO82
Njo0WKTMdDCYbHI94QdNJUu+hdAAkJiNvT7zHW53PLu0ZKtQOabHcQOR51huAxaYgHiKT7PjbV1m
U5kZlG98Lz3CJOScogJqj6LC4f8OwR3Ml5XxTSO1LZNpTqYq7RC/hrOy+xiOu9Vlf5/3DZHhfbAl
LkQZRFyINUQfQF16FJ9d0uAJ5v7ZNMQ5kE6hJhCclZ6iLapZAb1gSjxWv7a5jr0jNY3Sd50J++G5
QsS5v5uHzjzk1cP56pbIGQiVLoVraeFFUuywul0VG3OVaIg2kCPUT5Q4lC+KNJVnvEiRg6ELLJX1
mRGyg9r+HRDTOwwEv8cQDSKBUfsvBjHaIVn+sPiinT7WQb6laQe8iBWQvCrmSqCoQsqTDe6UC10D
b+fdo6+GguzXmFlDr+gikiurMMf8dknul2Qekxh2vSCSL1cYYw0HP/crQ0jyGoESjlT9LAczj6Am
MY8jD6kow2MROqTbN6F2C1fJzxQiFriyO/U/5fqITUHAjCsteE5ZhhM0wkyY/MZOpN/pfAEN92OC
io2lKU46xHWpELONIDnj1S2OvxAPwWxIBuddjiLHARoiWZHrEfQ96HTEenf3J3+dqn2MK9WMjIsw
8ayyuJM4nTmLgadrggouBjKrI0p46kD/3Ic9NNqO8yrisCKApHPNAiZ/4ol+pNPEI8gJFRWp6EfQ
/IkLMI7TBZ68wNF7wyWzA8M0m9Zt+cg7UN0e7PJBMw73etca+77cFx0uCf8ybSdCcynycWUowvTJ
n8VA5eozhmFW8msMU6WWuZm0bXPdQclU7+FgAn0l3ZOZXECpesPWSX6PXDKyB8R7gzInaG5C2Ncy
p6ZuWQvqJ6F4uiCZLtkL1MAE0fBIAw0XqsqxJU30LHzZXUoyAd3R+hPTKepYivBs+JfplKo4/zie
+o/y42/LxH7dzmVxovyYYJmzDDu72Fibd0En5eukAGEsdGpdIM6zEjo1e1rgHy5bYUw2fAYsgD0U
Ijy82tB6WPNi82fBslLBFUitGdUw3x3P/M14tA+jx1yLWEV/+lZV6Zrf1SEqLbLdV34hlQnC1LYT
xYn1iH0CkRpKe1mgUDbUyfxtTdZY7hUVuSGiPoG/TIlyp3peH06yULk2D+dqi5QbBARJY5fvXCmy
KKHoWOoOqpPL66yzpoPvEiBH+ULkT+H++VXodqlO+FUUKF3tUqP0OMI74m98dE3MqESpopHli8S0
sJipxoUi4jxy1BBKXDuibmHcRekCNugEUVRGiR5P/ur9DkkVLe3r8SdLnmXPQ0GT6wzgfMZU1DRk
07GyobJhLMMiluLmQgK24jGAosKpv+We84Mqh4chcgHpfC08GgsCmmkyVEmKHh7i66AHMWpwHajg
lShC+N9ftQyoJPggUe3wMIKm4OFpxvAcwqOhDA0KRdCLGHotcy9YQjaIYLB6pts9CppQK35XrlV+
V+PqdmjsqXn0GNMVVc9S+LTAO+KOS7KKnLt4DFl4CWY0KUiyFGJaRjVEalWWxxQ11EQnYCbiiMNh
ubPQwfozgEsC8baSKk3elk1YNOMFfDvyQfBF0J42ksP1qf1qMLJBOkayPFqOiF99euFv+e+MXA6b
qhkSrEut1PfupXx1RuSaHjKmbOAaYKEqIEbFbWd82E5IpTTJYsksyGfd6FjqZOXDzM1dP91Zm6KR
P4qiiUfp/eN3/gI7gULlhrlsFWXUCMzU9iR8UUeNjZu/mR0Av1Alxo4K/sGWtRLV02JyoliKflA8
KR8svNmWsaOVWjA2aXCJ0OshAJ/JYzvztREVPYhMswkFLyrdD5okETwUofSj62NCZdqi8aOUMj4t
E0RrazwgV+Src2B8GeKr4ws7biv2OeEJaaQukpwofCBALfUq5c9SAQ2GSxGkK6iBhXOCUogUK6oh
5ikURBSi1EQWKwfmb6RSTeIPhuIIrK/ChOfkUiD9qpHwS8HAlZUS/AYqWu2jiHLF/VMzUTbxPSMk
sz5RO426u9JZTLm2d0E1giUS9/h3QBc3sGqgPUqx4Oszl1IKswl2kpbJdIkfwsVucn1XZDFIPUg9
MzJQlyyk+7eheCE4nta1n+O2JLglodLCzUqxRRphX7sGrTFoXgaNCB532ge11fmrjlGv9SiarDH9
pmoxizwKXowThFYtBnD9GpLIWZBcokTl3aWUWr2AlUrqXmx6Eec1iPtzQWZEoLesfNHoOennnN2c
BVEjOsnN0URuEhpbsGQItDLxHEmsm4N8wCQoPpwf2AJCEI6cD5wJPALjSKoVGb38oBgvwhIj7V1u
VBFtrL5eH8cJt5NgulczYM3IyGPAjkoeW6PY9dIJsWK9M9iFeG7EtZDNell6+UHTgPQTDApzWR5g
KMg/RVIaoqEjNb/PCtahgowry3PIZBtdPjfMuk2mfuBCXngFxLtAOAqdi0nayh54O5+vk73tjxty
6FjZ8mevfNAqQJnFece7zkPDwIOMlE0UDzSRBcC1MEW0Z7YgpvRsIarFgWOTZYyzvkpxbpF6apC1
fkwLvE7T5mZtZmujWpvJ8SiU8S9Id/Lc7NVG0KMmFcu2u1dPmGMCeNA8Rh7Ah10mEzAEEXfw3Caf
BSsjivmL7qkWZrCIaEocSORaraxQ7fkWQ7iTOjJOCcnosGZ2ZHWEhG2d0JpPHmq4oylKtZ58OAc7
gJeCzlCs6CxSHGIHOhQiY7G0SswxKcwkMxNGt02eGk2qMC8/5BmWoySTj4PXW6bvqmz8yA/V45G9
nx6jh7LOAo5RZ7HMtJ/Z6p23trK5FZvzysXm0qwS1ODYS0GMzoc2/BghWAbNSYyrEa6QIkpljsqw
nhFbg0zZr0dfe78PkU1AFeIs9i2a6zDSVtAmd8mpE5U67UnXJQga7/4NiO8qLbJNl/Ra1MrSvZbV
e68m1RqASkwNX55ofyGLikqeIm/9Oh5wAK3lM6DOqYREk2d+obI/qS7FvSaDxQspUASUxYB7vnjX
3IWSda0Op+pgDgd1ODTVw0UW/eyfqftHMt7v6bVJV1NKFijwJ0BQcDecE1eqIEIVbFUlCYp+ABIB
LQGlIV3BALlORmg90hwoWqwPMcby+4Rg2GULh0OBRgH9CTwQ2oU7S3yJ1u6/5Un2StfQ+0SJAeah
9o+GU0TvQKVjHjB6F28MLRkoDkQzUW2COUZ01AZs9CyRgsO/Hbt32Ow8zXFniGDXtKI4y7yWlScs
PlJa5Nod9wyVPg9mGOr9lggIWfI3XK4upf4oq30KfhStMeHWlPcaoVPP5RxdrQjrDFFXNhsrBvco
LNBXw1Fx3AJTj0fVDxr1p7cakZJFdCXU9wPzC8IwQVob4v8mCv3MY2LX0FlQ7nuUibuRSAcNVwoD
kFgQNEFPkz0lws55IGnywI1Aydo/amasuDphOL3YMVDW54zxWVfhL+aBeyifpcovFFHoW1/ZYTq8
dhG1fv8b7dtdRSKSWETA/XXc1nBBz/DxofIX+U0HRoDU/+cKjOkDYQPO8IAykkZAR25ub6Gy0A40
S0dg7tbDDq0kairCrOgL8IXTGiCrpDtgGIhGgUXrumAVBdfBY2PLIFz73IIe+9UtyK6QnmFpGwTd
3Iby59E8EBzHa0U7sES7g0E2v9MW8JugwELYdKdU+H6J1e8LVDanoacL4V9/E+St4qcSHV9WUuyE
2QIx5ukn/ICrTM6yx1+MYjgV2vwvWSjqP1Bi0Gapmgp4VlMFZfSv08nTzc60VbtCSUVYJgsXSfRi
h0xjyyCx4f2+U3qIIOZQpMNzR+zay2G6HO7zYS0EU0IHxS24XH7LzYc0fffZzqJVJm49rryMIasZ
9Mw7xUVneLfil7F/udZQIXKhcZu1hyWclZUr95chb65xFHcWFxaDfdZMGNGB/PCDZoEoueg/KPhg
qYcUkdxSsNC5n6oXbiZylJ4S5r09GeEiVAQZIVUXlxF3EJcRd9By+yCFQDPI4pwMIlaweLHQ74h7
hksGARHXy43cgj23CleKsdqBYBBEFgbcXCYMuBtHXCDcHgp6pFi/iCuD+6LAk88+oY6A0HrIsGJa
ecUBLeehmZ6vgp8UexfWAQWTFnE7MBLgxW5zIoVTcR0kNXfFKtbOyQRuV578cFPyHboV9FjFhpO+
HWJtd6yj90d0wf86ujaM/84X0AzLVk0dCd/aAiT015ejaM28qM6nwbMqF+hAK2V855VIcLv18BK4
NFz7WTHdvo1vbQwE48x0qxQuo7lNnFkktY0/MTPciPTs05mBFvGedWpyJwGlc6cu5qGTKvjBdaKT
utTxoEVMgxsUBLeov0VXAKyWYPHDYEWjd+MWobhIjhZGW9chWfbsf76ggssjogMUK0RxQIYrf82V
kBgBBb0TdkWU2Bfau+DKEIsImc/zJPgeI60h7d/70sfSsi59LJNveksWNqZs1/kre57O9gXxBcB0
6xK+iuh2QmsrWTBMDGqGo4zXaBn35M+ROjBBuK1T0h7zExEFLezKNfV3zAORoZcPNjJcovM6ym8R
XtEa+f5NWMpOT82nniJxhsPhQqnu3CITJWOViU+RNQfrPsA/mm0uUslwOsWl7hpf8E5ZdXIe6L/i
7J5oRWoRmFBv1tnWzrY6tqlpl9u7ot43kkrXNoh5yCB1Gw0DkD/HZ3aK7Mw1usKQjBQP+S6T65OM
Rc9Q4BCLzpzxzhJA5KMP6gZLDboAEsPSHMXiXilJRf+1e8Jew8MG6kTb9JG/lW9w5pj6YhriOd/F
Q2Dq+uXyfnmfOGr52TPeH/01enxLVPRwTIG4lTWiNsFC4MEuAvygNMMii3hAibJX7waSk8R2nRKG
p/p0PJhAq9So06AseSN9vRQwoWFao777pv9c4RCFYoj077eaqUG9N4FSY7dV3KIJSVOFoFcA9fvC
8zBg3PhHcAiduEA93cdzLUj79uydvoPbny8cVoJ8A3D/AnOWWANXpKHSZnOsYJXhgFdRIPMmBMc2
IPcHEB7rHHTK18ToUqdLVVV4rvOTHzQ/hza+EyWFrtVkYBE3YPLLhC3c0sR0jrAiIDjGjVDzfmHd
q9Ojw9Y4FX4T8Kdw4jid+N44nVBqUe0e30s+Furu/MQ31Rnklm1LZ8NXjs0edeNMhWvRhlAzIaIJ
SUVp4BvCLWE7D+C0Dq66ePp1oDF6uLp9pP6wf0sEmUoaZKiNREfxuwXTKOSCPFQsYkhJFgXSA+Jj
mrBuwrLB8yie1SUcbyFkdhvmr3wIVLkgEsHV/ZOTj2UeiT08Oq/W4MekC8gwIDJ4qO0MEGoP+HR0
NQTPra7cC3xjkLvyQVfImeVmqueYjPVSkuQcwlE5TD2MktY5JStzjHIQVS+kC27/TfSs2mKe9jc5
GGemsbZVW9VNjs2/npno+nWlNjgzF0oLouea4ddzA/5Ano2EXbb8eTki7JKjENiaEme8UPLs4+Dj
1OPIAzRJj58RqJIcwrMubJNgbeUTHhBYaVrEibcGNXAm512cchxxihgzI9kIa6a2rB8ORP7pvyP/
uia0b5yOIFPD8vmC8f6+NUlzfOPj7IZsPRy2oiOTBjFxafHaEQWvH1b4nmwa2rCC64rsZu3f7rA9
yDQnYky817zUqynAfDgnpIHwFrNQYNUSn9keDzSsogvn1eW9Fe3GF3hSvLDo5FWPF5WGbEnrCKwV
h+vOHuAtbYL0i4kFPY/aXryQvI2LXPU8iTewh7Tg56wjKmEWv/MdOmT1ilftzxvGu7W8WLxSOI8M
ZLmjF+P2IiUvjhEVjkbSNenFSPyfQKeWcCd6BV4oA0ouSAEy8niJhALikuoJYZRo6vshsV7s7f+W
DxrmP70vtmXoitQPLvLC//AtG/ZUDYO6Hrz5IFs2XhvtM3UhObwMX0GsQ/kpO/EgV4f1g2Jd8KYK
VIYUy0Ivp+NL9s2DFTENPSm7q7KbZNJO1uxv836e9+q8v9LozRiS9kazd5q9vtpp6s45+TrzPW9a
J/M6yXumGUlRJxc1LvGlrWMTKuk2Y2UseecnYH9FkBHntxbjQrz/TAwZFop5IXr8MkQzN2E5GMRj
bvDsMq1kJ4v8lRkh08p7haJQLEq1u1i8ItvhYdjEUzAmZIznFiCU79FFZqgvO9CCTajirk7iIfCe
Ys9B3GoLYOsTAz/SbpaZlDVFxQ80eLy8y8SQnR1zw+VF/lG8cFddp9TxnxiWzLR0ARSQBQSyQNTQ
S6AN485iqscmDz4GIfSDgJ00EMjDE83JFGbbiJiouCMypdo0PZI48UzCOotrdW3uSH1f7T+dGDiC
t1toLxxZnF0OvBf8T6GBlZBjCzfXEAJr1U9AkzycoqR1rs4isBNpb833642sEvcMAxEp/ehJkD+f
k5pcTxs6EOJSIfLgrmWUaH2vv6LkQLKEkgOFE2IORE7A3gDrsJfFQAOMBWeMOgVjxco7LBHQYJcg
7PoU4bzsnGhwotGJMPy5YMT7O3ULX5o7MD7/ZuHppRdAyMPdCf+LLApQXVKeAnhItQXT8CoxOR3g
h5/Cg+jCQjHNEByKQfk/U7KEOcUbDkjYuR3737BcE85w8sonEXWuhdgXK8M7uormtlp0gq9NLXQR
VkZgKNocTtYvJMpCRcHWeKINYc0K/4TJQqswARBPI5NtROId+zZQW41f3nzOCkQkpN+RA8+J8QJH
ycstkY3+PCp+Bk2DpT9tMDP2tYicIQJ9SUEnIs/qGaj4xleS7+HuA/ikSWUwxj/CHc0GEiUkhOCU
fv5s7rXykJvQzP3szM7Byx2sP4i6tsV9m9235QtEUMKFr/Ix4GSxHsfepIIXCkTcLoQINs1C1OiC
7u5L36p2EBSwyJ2+3ugW+W8WTzJhmpBpFEvFG/3q/Qmh1B8iHPpj56Wd2EG6vdjShiiI1YH6ybU+
m6QbEteK1Uni5WADVJRFz7ZruucdjNZcw0vt1S/MUOZyA4OPxGj8r+AbIaqAU2lYDQ67Y7XjS0O8
QpmTh0oeEr0H5+KyGVz4kDUSUDhXbMZs8U8zEMRESc0MRBB14bDjyd666QkaHUtUIJ3El4LbflbK
ne5eYv1felsCdf7hKv7Po/Vv8Wjd/aRVyunINWSK9oWNllhnyeN0cdFxeBIW9v6eUytG10ycm+yC
QKdNGw5MTst5tbMJyuPeQ3Ytzsa5j7laE3XLCoUDkdNwSWFAH8LGhHWJueHU+7WdYWMLlEEsQ5iq
c8SVjpt0sA+ZrLsEfXG0LYcaSlWOM8boCZGKFEH0rSxBuI+Xy5iTDFmFOYRR0kCMEqdY8xaFGu+P
PMaWonsptzm0jvgYxGHFxj8D+L9t8E7dwVZH6xP/wu3yYYYcdgKrfw5g7hfgMOm9F3o1+3HgIWFi
l+Ggg1Y4m3HZ4LdPjvf0Xm1udnpietRvLqhTdkSUJexX2ABxuLGnKSNHpeIT5xuHG+fVbdominQt
KDcG0Ph64Duj73360fSuSVXGCome/NdJliO3lcdX1vtRpBOrDT0aQpk8scBKc1ZxUE3em+diIL8I
t6P353jiVOI7+nMerblWxCFkscv7ffAQJI9pxwtKe6NV24C8wc1RnDkcOHgZOG2WBfVinAaDLE8W
DhR0e5wmneKDVeUQOT8iw2Tfzjfk6y89bQt0FgoSeYxcDgV4lga7WsgQi1Pjj20mfsbJkKecFffy
wClROuJ8IIsIaL9PoxJyPuROQM2ikdimBjd5IGB+5SiYYNP3v3zneGUNhcwD8eHhI88Hnk87H3U+
50yO+HyjWuDDTVALC9UZFMw92C0y/nfG3KJ3pyA1yhiJDMbo6w7x1kvG/mD9KwITLueRxd2zsyKP
CcqjSBrInjkVMqRHcqH/WJniKDhiHxAnAB90GIcbHBbJ9e0sDwFOAP6p+OzLT/5UPzGq2GAiFh/4
fnf/N3yn9U9VFKW1zRyLDCVNE3SY/6iiUOVZN+vUEBCDcPEdTR1gl5VFZCHMI/hvIsyG7TNdfUeL
mUFIF/AFYqNJnkIPxwtmhuTKjGa4e2fJPMyHyUnezwkAxUb26jeuNkl0okWXRCeMQFYXKgGt+dKX
F5fg8LlhAH6KjS/mWnThtOD035frtjyLvO+6OmDtGZ0AiDFED7psXn1neyW5yq2crSabazprVPB8
SowHPtdUJdQj9NCyf6Zz1jjjRdtMy0y/PEi3OruvqUUDF+ayNSZlg6Z46YgJrf8U6LIfphmmE0ZL
ShuMj4f+l+6QtheU3T64d+h3Er1KILnS2gaXT95HW4lgOZreaWl3NdHmZrCAPLrbGzW/jmciPNFq
QF1h22TElY9vv7gKTTojZrzsRyvV5W2SwbSXKGE2mlwO1G2s96RmwgpIkf1XDzUd13+f/Zai/h9h
Z9rkptVu7V9ElZjhK/Mk9WS72/6iSrvdCBASYhLw699rg5PKyZvKU8V56iTl2FYLNnuve61rybqh
66qxw3z5f2+IRlNPl2k+D25xEvfETUxDOmpbdtD0IoNwHhkoG+rRDZC3EPH9G7SAWXCxjSf17LbC
IHklv6j58yxYQPgIdM0nF4q8Q68z1xWuFES8GdpdwKUDV6HGEM8mcqRjsPLogZ6HhEaJjTUrTAv+
DymUAQY8E5K18LI8hudjuBA8TB6Gwm06b17L3K6YSOiZZwdqi4inrolLHl1wnVzyF8MtGXOcQ7kL
S1O4G3dT1DYx/MaqQFxMrnSiYZSt0qOSWrza80yXKbXXyaisVGG23NXd54jDFfe3xLiLkkqrOpR0
keuHm36odfqwsDs+9MOhKR922sG8epNz5O1OTIR/6g9deRAGRjYwoMlIX+EpVmMFx+EO7c0B+2Kb
LA8BgIahpLSPsRpdMZGq0q7pCHb/E3M/cHtcWxSt/Hx1WO57bFhrY7JmiA6a8eRW2enbluPekhXV
is0BsE0Ym4s3GomMbXvKW0DG8AokRfHgN/I66DJOu3QekiJYsy3MNmRK3mhDmKFryWyfnJ5mx+pg
VIfTKD76VT9U66dnH4/+cOHhhLkijhqFJdo0+RnwMmUbft4rZqYfXZsaBkYGmTpldOPVCGMk1gtO
wsl8cRWQy7wjNY+zMwcLIu5VL1Lupu1K3+6P9uSUZXQuo7GIYfCRGYUA+so0G4DzEZS9qP0ZGDvX
YTM7VFPfVNfem0jVncgWtFw7akL39vXAjG/67E4EE/bWbX+87SmLPO8iGw8MCvwSFEgKuLXX2IHc
MZYT4YNrHQArVGD65TSn+erCuu3k3Ijg4IICCQu2O6L9jt4Zfy582/LuJCM6bwLyzt3zdiFZJnkt
kdPKYXB0czCaVfDeu5B5lFv9ZAR0nvwr4Glozw1To/h8ind6POuAOJKOO89M5Crd9encQxYWVHKa
dnd8LV8jgmpoSAhI8OMMjvG8GFky/5SR0JAQkBgB2kB5MQCulZUnJbgy7aOdd0SxCE435v0unifK
p2N8/7yhCL5Xqsi+Q2m7s/31BtjIl6i+RPiv8IMTO2B/WjccBmgVDcD5lhw2d2KVkgqfQMDywUkv
GtzRxB7oVHwTSPtFTFSvN6k5SQY5GS6pfE9BJfdlVtAWrmQ7rAb5/lZ7S1BBWzl5Mz8Wp7sKugnk
dQAnzT2WHgnpIPpjAqRUQBpjpr/gTkZJTH9Vybm9InfBsBBy1ylYOAYjy/QMxL5aRyhgrgL6VXbP
xKGm5H5NcjZvo/iMd6yPjYMPJdAGUULADl2zvdOINSKdaXGk5+idVzUffjYDLGha9T924rL1L4ME
VmNQFvyfLRK5/3c13hXmvZBLRDGWYvmBrhtW4FnHxscuTiy7TJgGmsDFQltIPkss6Xv5zEHVHyQf
ISoPKWNTPFZSmISsoVSyUM/G0rm2Vv+JQfprvcQ/0WEzcdUj3x6+bFzT8W1JANuyHrIYMuMDt1Kl
KA5UrRUTArvLQX6U0piIOlJ5bWesh1ollgOWQYsCNNAlKcd4lj61P4iN95SQrWChg2bLKge9gvVt
uItWEtY1VjQuEmHyU3hlh0bNK0QvopYJHl9WMZawbf1i5SJJsR2pL38MhaP+Ta7e3tNmYkoiB74s
vgLScJD24CVMBkFahiSfp2Od9Oe4raPD14HAEmNnQGqzyx9PVMzAm0vnSjowMF0yhrh0Pr1sWB1u
PGo1MBpwqzFi4j67vVL1yr11o4Ft9E/h53jNKO3gxqq7lFtK3E+4n5rwyUNw5cjHKZC7yaMQltJA
+DNT8b8TtvK/1CAqxk7VDdlUdTLdiri7/ra568zhPkg9xTE2YVTCeSHPGw9be0zutI6V4gFbbnsD
3TR9229zFoYsbNn2DGFoTaAolYOO6f2wyKdQMXoW1ZhXfOmE6Mkt878wrXCjEpNcA5YI9khckgiD
dpT4lQFRUNGeR+ATgAEP6C2hTKgifNEknNEJTOI/W+lxz8g+w0EdDvFDfk4LNeXtwquF94o+rO9T
lnnxFkHJonQojtWzCAjYz7w8tlZVCvXECwNEGcQegNi2oNIC5qdgAnifnDiPS1i/8ZacmcWtGg49
EroumigwXU9If5+3POQ2kkidASucxbJf0d60rvYs9UCoWORJvORBy5CSp44WbaDNN++GU/OJlZzB
mypMvzgC9FPEbiIYqZU6c7gV2BLWbvskVu2lEus1i/X8jtP48ouVOHpB/5dX8Z9Vm/V6E/xZpu+y
C7aH1ZmlmXWZRRlaJqvxSYqAt3LoofwOQ+cuaMCE+MXnt9QiejV7+jG6I+uvyy+T+f/WXhX1X5iR
hgmjhPm3slO2/s2/3VjyeVSu0kL4qN6F89PA9FfKUqJAhNs2uwcRNropRwixRM9AY0LXZ9lKB5My
AkMgUwB1Eg8j8A1Xfy4j3HpPNcdj4QIecdkb5Md+gWDkvUCJhHpP3wgt+eBGBnwgZiQDkCnjesc4
F7tKbDLcOSfaLr7TqtBRgOlKpG56Uswes01pCR5gQYreXwbsneW1X7aoDHN1Jp41C9AzYZkNBEJt
zzm0+QYbcXynU0I7JbIpOiXkd5a8i408sCeZK11iiiXUiyiWiJ/hEGikQ9QI9l3c4/NA+OEES+s1
itn+xk3KGqgn4NaG2PlFGgGYHwZE5noaYSpwz3Oc0ZdkEWBmGizAIdEz9D2txNGX3EYBEinoRYCU
oVEM/TuZgFmTASuTVcJC7G86ciu/O1H8XYzprpICHyHjCAOa2k+TlEByJkdZe4CkYRPDzwDf0+6i
iZLvLrIYs2KODO4ALTBtQbPl/saJO3NE9zrwmASA7gE4AvztzS3Q7mxRnYkSsdX/gm1mgkRClDbp
zOQzgT5tL2FxizDqlP5f+QPoaaQvQXaJ6K2ZSB5oghqhT0pHOa3xF33hHd1qnoVfCqOQBP0+sZQY
c9D0v5orVP1fb2LNoLjCVk2a5f5x9FXmVrpYJzAgiAH26Qc5RiSBUj4xyCB/2H+vyif+3Y16y97F
Y8K9veTQLzxxd/IP3Lucku8JcYiCeWvh5KZwaW8cVMYJHH9QEAh72eRvOTFK7C1SjjnUs12r+L7W
pjK6ZgbBGdLjkPxjP1TxYkWM3Bdf7n2DdkbLgzA/5eHuEk5g4AV5ONgz/GbyvSGSMUUWeGch7xr4
Q8od4jGvekBuzs5GoA0uFC4CsDlF2MqXTK/38cOZZqF7cMekX+/Hel9zhLkjlAC6xhsXWSttymaT
N4XnG/0YAZD3KTxZQb+y+CvlFYHpuX1fkF5vIXK79p3kEsbbNiJhSfoer0eMF3TAUIvp1sOHe34H
nq7zub4jUHX43SeSQeI9f33bys+wo94fd3DesC2WUGMimB2rMVubQ1zRpMMIKmOGzoFMRphqlTwq
9bC8Uh2ZUQhnHsxqb+yw5gv0oqV64Dqsj1PxANgbbewGVX/T+VH47YsXcnYYTfcOmBVdA7MOR1n4
YLOPgG/AwQoyqkqd5ckYUyrLCvT8h+s9vSoZjQIQ3Ssr1vHnV4mfwWYHbg7uWzEjs4xzKyqBK1Tx
kAEs991OF/RFwMkLr1FWH/6XNqPJo29y9UhSPjTTLL6WD50LKHcRE1fCKdjUSdnZBHZF91CPBio6
x2nVpAfOsWSfS8NvepA1UcWt/3/kYIiLVFaOUggZQzf8ITn+wpU10f84vgB+wiq1pR8BBBwTL4U8
SAYt978Na/XxHSwa3IiHt28UrWNF8JdddPApdatGxFih+GkIlYLWZ9ZADGNLj+QiGc+psWS4kYZU
b7JqyQZq5/F38s5eQ/RnCwfGc42Cx9G4PCCKkynVL7hCUq0/OaheA4INY5rvcuMcGTcrTHW8EwMv
DwozCWqaE//7NQbRRrBs/jFzNkzb0tgkaUgh1j9YN3U5Xitz7Ebaiy5vlIcQ6cBWBhqkYDqL5WD2
7wnBS7IOIv2yrHUjjQ21EoQtfaRCDGHcRNcsFmsLMTeaKG+hZWBBnY0HbNQ4ELgtdnGxE28rLt5W
JcUS4MJdRUlkKVEl/JRJriYQgHFB99SPc9lxXidSJ2aLEu6Jc2wBumfU47cfTcEOwd1DlINOVgdA
5e45xmdq1VATHcM1/tA7D05wzWaZVYqB6IoNyUmrwHik8BFSB0bJm28q4LNILjsD8EVHuJ85ajLV
5aCP8ZGgEwxJvI+4n1fglSDMXmPeezYbX9OJ8x+VkrZi5XaP8ZTSwBKISAJa7AuNHVZQ/+It2NLK
+ue78LIIPK7FO369CCXcaVG8MnZzqlBy8cWcuzQvMSgn/TVpVPqUXHQ8hnTSTgzpeK5ja4h5iRbh
VRI9GSgkrCosR1bhG4Wvr6q3SvOi/dxhg7gm1zzpxphBPByLuhTggqIMgfJSe38CFSNG9BBggSSz
5VqvCfmY2RJGlHB3d0iPM0k8W+zrxQJ3RL47BUrjlK/aB4NOtpqoEnBdCfxBSATA9zfvOQ69fPWe
b6jA0xs103TK9Q1lZ05huvl6KZTGrPXWO7zp1NoC9sHlul4DqCge7vfqib3w0BDqD1BBubAi1A2u
rgCMCJOR5QHIGxfpfkpRx5+YLHkTcZEX4n00n1xI2MDiSOmwRViPiojbaHIcGE2UuavDGxyUguHA
jGAG3Sd0FFm4aqa0M9LLlNpldoff582fzUk0FbUncfXg2S7+3qJfQEh4vNjwpe1qD9532wqym61m
2mlfctYaMnZkfBSArOtbjXRPyeYCIxEDmUdu5GfNnTSoRtB/EyxqOcRCOzrKkUThOOasPmgJ21Lc
cw47YAkL0JaI/dkZ9x9KQbB1fzFpYatmU3YQthWTYXKwoBvi3T02tVjHt3BHM8C/v3S0UyfdV2jE
VIw0bViDeENSMEhO8SIX70LwL8a454iBUKWZ2eQI/h67VOHZZ/xygTL2q1woW6AY5NSKeQ6/XARz
zEwDzcbmm6RkZk5Zfc3ITGyl3zatORBbI+uD21rHN61EJZb0OyGdsGdLpwbDgKDm2jhFAC7Ugj7A
r9lRYSVhmSJl5XQs/gXHJ/7kBw7X9fDQlnBMwYgdiOowtRI1aSlCeAv91EiwmOEwG69JMca5wHo4
tvss+c17qe85hIfG98HMqCGCYozuZhTpTPMwUaCWlDINPgrni3so8wpfsxwM8m9TACcSygikWKA7
u/Vl3chJA6fhnlLrh/mKSbhGt5YVL9TOV9SxufRh0JttsRFlPugrP6lVWe50pVDFEZBUbJ0KWqZo
CHnFyqJhR3WKEy9wBwgMlrXLN+WL9E2Hg+5o5LKO/m4KtrlWTycXXkocYUvjQhG51D5p1t/w2itz
+KCdHaMXk68z9ePsq0GngNxeohzg0hJppqhTkSj3NSNe3AUXN3CAi1+qopItFhxf7JR49bEMrfN1
hutc28RLW+hTC0BbLhNLms9+eQPa6ezYEPoCPhZ90yL4fWedgxnw3fiQkG8nEUMizn0DXYT/8LWG
00HD0zcwPiMiSUnHgGPTX+oeL1l7TPHe3hCoMNx/bC4LnIGU0xpQD+F77iUzONHYSa7h/UzIlpck
nD9ycdi0ieV8PN5pzGRyAPbvFgycEN80+kxcFjF2SoCUGpZsw6elVb7+HhlSSrt7kH/UpAvXrRG1
r4CnKy6izaqoFbJXUg+qMtfwhiKD3W5uBQON1pwO6hWh5jJeSnA1sQWnwwdl6p7IDw2O/cPIsfqK
y3rhRuE/bpm6ocve29/UDBLe5tNr5+lPZRnf1gKdAgssQVPCox7sGkvJ1HxfQGg9eY34gzH/OdRy
zQ7mQP6kUU+X2T07958081Ut2JMVFdLAx8GbobYB2zudG28O7nMwz6I7shqda07A2D3v4ryLiy5u
OVhyhKpicDN4BCmc8dHhBTb+OlLO5vAGmUwIIWE1hYT1y3cbxMRD+dqtYX/oSFz0YfGPpKHKV+ML
3xZPEXYYMuUkoohDldjb6pDC+KNKCzOuTucnO1Gd0MMn2vXlE0fnnPsglS+fM2dpAuNHH0MnAiUo
GgfID/81H5rt86g7CP6T7txN0PnOrgcvJKh0lM4v6GkD61XIRY29ZoUNNtoqKrpopLK3ixb+axI5
4izYddF9vYAszZ7W4og62M1Bag7HN9mV0V27gOuCAG65OVRjVgUOjCgcSHS681PC6dziMff7NetO
7RbD82oWYEnKtzaIf56HvUAZe3MQ2i7nbtbku9hV1ER71uuIuIppez1WoxwycnTIVAmqJnOvlX5F
aIpllbX3PsZ8JwzCZ8m5vFsfQF50jo1UYYUD2TQBrsfp7pbvBWMH6q5qslwcV8Tmn6gh7OpGdx63
yeDmqYWUAC/h9raE0lc2/WiQ3PEacbn14qbNW4Gn4uKu1bD23H97fJSf6vWAHlnDoGyhj6TTJ7pk
wVaftWxfQITD/MT/hwMpN7PLlMkAtdnWjj4X1qNqdR8Vvdci3ABmJ/E8euroXWGBGACTnRvYeILI
lHKd0O1ITXSZJGXSsgfZyRfc4m9bkdv3tzuHFSU799mS73vLZWldZtpO8GiIwSaQdYVUppkhm8lH
t9pXe6CIXPQ7cdzjAr+mfH8uO/RmsQ8rcLJQ6VDH8xGinYMh+Z0C2K0D9vQKVvjncuAkxQXafr6J
yx497mK4Y/TMsLWYSIwGM8537lVMd2cOH7HdUEkYcXPymqgp0OjFawJ4IokrIVAoxPKTm8QmMB2k
ZJYS+cpAHfeDAOSUKsyHiFV1SAagwbV77ngXAUuId6Pju/kJC7MQePUh687Z2UrZ3AskDxW3oQKk
lAMyDOeP3J2/gFvc8DmgFauLOwOaadx7LxiLG+GLAI4lkdrHs+C1P9ofIzMZkLC88dtQwoMyh7UR
ypVv7Zxx9e8Cl2Lw0inCV9nS0hHgdrreGE3gLfVLbA6MDm++hOWMcD3xDKaR2J2m5AKrKbs77tNA
i3QFmgo2D7+Grkywp44EOqp0FAKiPAONb5ARBd+oOm0eUdk0UxSTU3GO3Oqj/RnQ3Al4aZ4CVeO9
v+MFB3QLWiHRFGY4DjMaj76jxbGj5ifaBqgFewU7KBwKnbSDGfLCtIEbF9ML2SyT/rXINCIKO0vg
7UtsmvGOEfD+r7jTmMd9LogMjGTGdSQDkqGoXDCF7NxHH7CUPfrA1bh0IKaNOLsC1+LiA8GZ0tf+
pvzoSR+SKgAEjGGkL0/l019hJpJMGMgIM3H1f7HVKocWTHyTTTAXATYQ5NJhNYNsZjH8IPZqFnvi
R4cthOsuC5Q5Py6tdgZaYMHEQFij1QwpA5WKHy9rkkkBBTZo/7yS1zBoEDq6MX8kp/Kj5J3iXH1k
IWDwZJ1m7v01+EPQiYv4T/2pwjE7OxylzSqgHwdm8xSwmyIZKdpgsFRYPza9iJgQcxySQnhSq2/N
1SHdT2ho0cRFbghCORcISS445Qx3Cv53vcyfs9t9lrSAmNFuiSbs7kPYg4Z0FOZx+CF5nmkCn0Ju
gOl79Q6sHfcbHA4ugezaMPQreRNx67beA9wA6FvwN40f7HboKK05/Ih8HgEVjrW3BcJ7xFdvPfHn
npaDdj0Ahbbsw9E+qNeH+niwQHzHRFQ0JTEoxaEqcEgUdFns9p9mC813r2MLY3PnnTqGz/tTt2d2
P/JGBBkCJQEANdAma8/p5MVGNsYZTRDgk75wG7d/4+4pPi2x2T3eFs9GKHK4hXgyzu7Jb74aTaLQ
z4HZqklykw2BCDcOHT9zWjG8HTlbmhhZ9mi0ln0GMyA2TBGlZQ7inekLgKf2ZyA0vybMNGkgtTqS
BM6f4TPROYVbidEYcGKTEADxEQEC1YpYusUTbPCYnkhhMKIsiV4GroEF5QmgifxCilHH4hhRKrtQ
/LUjCw7zNppu8Y5H7qH/CVibC6LoNturzrAgrvKXmfrWC6VvLvrCRHCydURNG1/sFFaQgm9Y1QLC
eFSjwwsGeYrDCXUdoJwkeWjs5I9QM/E/oqjog1+8isqIV6pZaQW23J6ZKGzDD9jhoM4tLltEL2F9
oMG3P7FHwaTL2TO1znX4Cn6LYyYNuKAsyuycSRnTUBh3Ja+U2WtgXV7hBXjAwDa1hhwnj8jlDXLG
5Q2CBk8KrVk8JlBiLMMjusaLOG7X2oBOFjo/+SFqU2ItVJ60xp3MGA4GCtV9iXleq4TWik/+YmeX
x5cpLteGEtmyg4yexd+EzCBYALd43/42Wzk12hF/m2p2FWTeTH7B22LyAHPaQvolacn3qLrtW+vh
fcUzwEiam4oHEgDt8sITwrLIQnkk+VCKom9RiDc/5++3mrMKaTUfTrvqfDKsKZXU6FJbTvW7K6IF
jkKejrMjeYE/W+47K2CppipVFsZPnGAVaxM7cli1rFAs5Y/N3RnpR5BCshd8adyFNQNr9vEMnSjq
JEy9ulSXQaBumzce2fZNAM8aF8RtiXPn7OA/e+I7po2Pi7uQT4tezUdlFRrm3wsRIiC/9ImejJ7t
uRhyY0PFnLrZUPkLYUPt++83RDm4DRpRHZ83NPTgY8AEX4LgRYXsA18jjTx+/VIRllLEbKuBJ9hk
eOAAC9rXbNBiGuD0NV46lY9y/2AUD1rxIHRLqmBBntRs3kVlId8oX22tRphlt8BpTR9wiykgIac3
DvH0iEO+DOWc9Lc/vBdanGvxUY27ixiKnRn7sy13ZVpE2hS4v4w9FvMNWNQhHuoYVCN5dxql/eqV
59oUd67+AcmxvTsa51yTotmAikPVoBCeAjgirvBc7C+08R5Rlr/Tt0FQHBshXz8XbwFceXPIWsSP
mQgd6fWEtkXzkdQEeQjAMFBXyX6M8PJ48QizMmwdXj9ddH1nxNH8OejgL7m140zfeV2TR7/XMQ8m
zczFKxKuWLGBEb39t/yp4CH4F/lTdHbbtqIblqX+Q/7M1elo5qcehmDufWOqga6J5Kmxobedvcca
EjCw48k1KLmAs3wrhebZerwTgBx3gCLWSZzKKWsXy0Sr3PmaomciZiJjHqEOd0K9JBbBkKrwyRy+
izwiTRgUISJXEtS4CK4xGuXGNUaaNO4M6fxhjxyJFokQiQqJBEnjGGcEoTyugQbG7qKiVEhFQXAE
XFIE2Gg3vRGZkQuNEYERdZFN9+X9GRov4iI7WjGboNhh4ItxTu9QHfPQ4d+xv0VP5DCssni2SI3+
7ewyHeD8S7CO41eGVnSJf8X3UXDN8D/IljDs/ooNWs+IxKsxYzp8ZEJjZGZiXYJnmMbDVUiMd9P/
BSDViJ1mFEEMPMuojeiMVNyWpJxY5/HO+PP3aRaNqnic2E33Mx20oo6eLTT7Z3Yf5AleoPMy99BD
Ph4+UtUxtVDlRX8La3iyoDQNIYXyAS5F/PP6h9Y8GpYrV+z30zHDdtmuYUhb95VvDD/B6mwdCEw/
N/bbpLgBgFVB2yFqvEF2tqgx+IxZzHfTzkUdN90WrBxClIRlV0iWzPcRKy8vEpuuQiiUaJNw2acV
cYw3G2aNdDh5V1eyxDeF4ZmfH8IrB5Ff2CaoPGJGyoYgzaeEQzVfEcUmzyHyb4fICoHq6res7LhH
RlGmABoGVosevKW2EeWI7Es8oxGEJcecwjEgiK0E7OvxhYJ17w3gtt2KO/TcxTMaPFNi7IaqOwNW
I10jIEUUFFpVFHjzc0u0UyyZgL95Y227OjTVc0bMlRdU2Qor7FvalPwOXgdHr/Vxx9M9jjCF/gq3
Lheopm0OyBAQpRWZlVkxjYiYhoU9soJwi12NVJ2QWCUqY71NWkVUxXSxf9tskeXRQU2dTzwMe0RU
pPSLj3aKcFqq3gO7dgPwiQTwuE7QS40iCoSBWYil0zGYl3CYRBeGdF1n2BGSqMlXdOKeEWJonlDz
a3fp8xekzxhiixJ0lWhdvoColuH07dE1ETURQOMJZo3w1O947VGLxDcyC6gf6JzeIVxcBPL7pRbK
KTooIijbQ40AOcd0pE9TTziTI3gaQzQUITon/TNM/9oZW604ZJ8dnh9aA0EuIleiVVpDVGohj+aR
1FTuhyFqClLK7nE3RJzfxW/Bnktk6B6Dzs6OqwXzToZkEKpov+qhEK9Faj09syjzdNbiN4WMgzx7
1Q7leV+YGYGmMXXmVQJF/xQthTGa5wx7h+7YW3D6RONkGnk9JjW9ksx3VyFqoN7YCnM7dOia5NgD
Ky0dPzn090rCukAJJJoHaBMtALmcnzg6iNgt3mI0Jv911/lUQfvOzYjCkLkkU4StcFD3JVsEjVpc
E2u+aH7g7H/+s4yLXJ0smqAN6qGgzP+tCXoi0EfwVQiVzOc2Rz7KpFIHDPp6H22SQT6SpIZbB5oi
5LKdx5Rxiv8gjYtaoGWnW6pgTOwcy46W/VZ5tiCSLNhS03nJrHp/8oHuWVqc3O5iOrlrw5FM2hyO
c6joooFYwkuoBBgQ21Cdw/7mLEpwntzTjzN0Hft3URx5QSiDnqtLzjn8OvO4TsL9vOTgGsXvDtFl
1mJJ5PdxVn2yd15HoHiM+rRV0rOSkrbBT98TSTOSMk+ePtnjUyLLJmACYLuWyGKLMZpQh4wRdYDh
GNDx+6wUYgZ6U8e4k0ofCoF5rRVHv2gDnlu5x6pSzmxEaHSFV+cMbUhKiY+209lg43GI7DIRLqLp
ktZZ3Qr37ODhBhE1aHbDZk1LxznCG4us1Dv9e8vwYMoMXgqRrgs3K1hPewfCVaTj+MYnE4rM4YQC
6CB2DVJE9RN45bDm2fM18zc7k9vSKtJfk8NNy+9Mh8WOA3TpP5MahzwS/o6e3HxqYe53fyTWafkm
RqmnQQluvBoZ/RWGaAzofpREje5i4Hcpg5k5Ulg2jC+jVoO8wPMWUeSZ35ngRy2WI9xrDPhO0UjC
cA555cRXF2z/85klvsLDJWKIbSuYV6QON/wnkVjAYRrCAzLd2oLJOgGhlXVCtGD2Xu7wosYObMFS
yxneiNcYerdqOhKG9tnbuF/Gh+CZmuxE8aW44841FFic7vSEroTXBcP/CsOvfm3pxekWms9IWYhr
U6bT7U1TLmAzYf7nBy3Z7uOvK/Qt+MDizewhx25x+p/YewZClmyog5uYIqDBaijqoxi4oMCTykcl
p+KdN+rMTmXy1X0lC2ULOfw8+5lQXpEH/yrKQokeGWJwEK+hNTso33/hOl0HNZFfG54R8o6q4IHW
vBAYTqxqOHoiSiLZJyFTidQvjoKMUcYSIYFjN0D8HujhyNC8T6c9DPS791ox06AtlXfaImw9r5rz
E3mfD4IIjj7Yt/Qi0D8eU8ksLFNC6251cjUBEjf6NnAiyERuZkypeU0LuBBqMmeNERDl2ezL3Qe0
yXvhWZpLmgdY0zE5Y56ldxcvEJE6pxg8NjOklk6j2OU8UzawlXYyZmVH8+v5PGctxwqmr6tOy4Ng
HozGAcXGF4xaLu/EpMLhxuBlzvKOVLs8I5KjkONd4qNI5ctgxiG2cPFjx7PHH4zP6QzQyr9q/hFM
yJrccKjNKWK62FHE+VLMOSJSfWV/ijeD2WcvlG/DgtYTwWZF68bajdCNpH0UUBLptB+0zP9j9g4Z
Eq4eDucAoOuME4R1nOpbSuGww7s5tqjCPasJ5KayTix8ZyPWvEjRXVrl+WAnfIwrQq58Z2A3rhO9
fsd3zteNJN6vYTKyoedvsBjqAQ90uEBKY2ERthGcWAf/ctpTvP1HjLNmo61RVo8XfqnjY7bt7PDI
IidPWRs5MJKjWx4Zj2K+WZ2Sgj8CeVu82hHUq3uMlD5LuHCiZ7MRYDIUdMAveNSq/RXdnIzOd3Pd
SbHD4tHITR+JnPcrr76dGb4+/xWaEbo4goe4helkYuzT3IUCzk1LgEC+HpC9RV+UItjr5Aauym/8
+oC9WPFoZekxLFCX4lC6uYst2/nVXBNjYDcinL8OtcG1qzPqYmG/Js+sc1r+QW6Ph3ktVHU2E48Q
ydkeAzkDLvq7OMDJdi/6HlncKoQgftrtfWcgeML1duozxGQ4qBLzSSF+j2uFhHwJdWSkHIhfIGGq
YZ8ksm3c9dIivPpY3srZS3D+RmoRub9rJKo3KFxIw1CZNiQTMCa5EqTVnr413EkNkluEDHqhepO3
Fz9fNFwjoIB0PEe+W222mUVYR/vOOdWRTf31LtDVIEmMnYdLtGLTbvtkBzqBjG1cDTp3HiOu4jlG
VhU2d5JLmEmFjoqIusmnaKejBkL1UBiYnWNKBagC8J7E4ZJGRzHjEK2tZ3pcHRoOSPJHbj2kNJDs
POhRm8C6caLQqfkVlxA5FS0VIRUVdYvUkbRFOJU+UEzxN6OVKuzKWbUHn2YKcOzoYrhP81dKLtF7
Nj0UUxyCHiIoCih+IlPCCYrMiAaB0IIMigK6aZ/Vt41pSqAMsZOYEEonHvaas0q2JYOI65O3U9vo
Tss2CiSuGn/+1MCgdNlAjENEieC1A8uRSPjrfodOSof9heQBTR4OKvShhBp03pMbbsY9KLgbAgN8
Iyk8NiHq6KqNcsZGIdp0HpRQqvNAiq2uHrRPhE/jqT/uNVuAAVA6NdT0hOLudhCm6IA5B+i8do+7
Rd5fi33N2OEMC70geq+Cixd2nCsS0uLXapIzi7CifYml+Pm2Cs9oVqhnwGGxg+38wfCsrxrZDxTk
VRA9Z9PPN3RjpEYk0esnYuj0BgYWibhdxWGId7P48Eem37q/122nyY5PihqVX2tIoaTzMStAOnhs
xvioRDcaJcntPUD+AvuFnGrHf7+ZWt7f7sQODkb7zb8xuJicyylhw56c5+Q0Jyiq01qzipBqqLxM
UjKNiKebV/MplYsQyaibxY0BF5fkmGxEKKTkRe88Mg45MVlkCcnZrN0P+HjWMDZ7NcQq1NJNrEKC
G5l8XGhCXXdyhH3M2NgbhrhziJ6RfmDPgDnjkhLKRKSuV34S8CT7ocRsBy4GqOTg7hntOxeGEBpF
pOICcYZrjh8LAhTHazIsq5A6DEJCxZ0M7RjlFI0NyxeyxzccbJzPXxcmLj0v4jh/ReLlZv/m6QO4
H0c0L16Iw7hok/xXQi8dvqKUIpPKDXMSsbNMd0Wsv+iy8/bUkhgg0/s+8eiW4llCPEWrRDOlikNn
9kSuaj13bjIpVfT4q1FJ5U7Qlm+zw/nS485AHt3JeEoE63cKdGcL0gBN1sWQp4USmkLTpjZBv8XU
HKR0CPQPaODgUeEnrPIppcLb6APYmiUKaLa/BDrpWc74LrZ9M0/sHZ/27ELhI4ay3HjBODzDXG+Q
h4Q2tT03PPo73Jvu7QiJUuhkfK/5O2qaZVN49bipSHwq/kMmJPxN6ztV0v6LeUokdHszGQA2KGkh
UZoglFQNJZVPKgRUJl4TWREgEGt2Hm1+eUSjT8mE6smJAe8pQJ0U9ZZTwCUeX0zncFWap9sSp0TQ
0TfVEHwNJ3uuTQblodrYVWXsWT+Y1/BN0b57GsJScZ5m0/mgt/fxI0JvLJoEnZEoFKPz9W+BTsrf
Qm5+FFrYfxf1LuTHqS98oNUXnjlfPrOM/ZOCDwPQv3+RwsYQP7urnFw/6aSlTiJnv3xE+QkHPRon
/DRJEpVEXzFJr8muo5SioyKiwhnwwJ0/yOXjoD2ctQNZJTqiaaZBMeXYg1YKypIgCRLp7gcKrWjm
wLnB6ZG5sM9oov16VUSwgCPW6ZQMjRiObAcnDvZMEKSIsa6c2tiZ1XgicsxMxKfoG0lv53pPCP1o
pSilahGikfKVongzWGClTBFMZdX3+GJgF6CTbq3EyJZCRmES3KLppsgoxt5DBqZLacuabfehZ6/E
BPORCjrQk0zqUEvRSWWGmRBbvGnNb4NwGC8uomh7BLQubrj/lkJVTcCF/mkEtXcarYemqhqK8g/i
gTbap0pdoCtQmgO8ks+F0Zsbnxsb2yyrACMQnqOiSvbcF5zrA8qFjkENr4dCAFyjnV/Pfs/BtwPD
y8yPgRbLkZLhqJtUg5el8/a22OJNtrETavbieQgweytqw+JNYIuWtv53zpy0hN4lyzG5ZPsrKNlv
YNY9kHkhryPspXhL+WNm4eczHSg7LfWwYoWgr7WwXGBySLO9+W4+7N+IXqhE15VvchuJt2gZ8wqt
/7hRwb0ABg2rKobKjR8dazpoK8oliQCNAgrXPHYy9G6/inJqoFhxjkTtKVCMbhN6ipffMuKvd81B
8ZNog+O06d/Y9jDhZnvCuPrPbSdct0VwoTkQ7tBkkeu5a2X/hNeSaXU6NqHFY9CjoEeTdWCznM90
2WWN9YKni8MWzVEgkjDw3MFkJi1p+lH0VO3Wg4VMAsYVJ0yewJVP+AitN0aA6i8xNVb4Q2oIN5wB
d4HxhfPFTvVpohYHDHaObBw031994CZwE1J1wumE3IvxplayUg4xNYX33OdfOfjztsaPiTJeglTk
iqrkpCSna0oS7chv5PSfFYbfTM73Zr6njH4iyn/47lrOK0g2rEhd50NeTbJp+DrtvkM080N0sCXs
ukTd0W4ndrE02UlfN7nhlQfiCTcPHg8NMydPMuo8mxx+oBIril/ovuXQPt+BwjtDHfLK55aw/cqA
AQCjuhc5uh/D/B7qfUAeqafjZ2F0GEEqnuJt2dVnsexe+7TqU9Zc0MdKoOHexRuOrg41CHl2TbUB
2595QrFe4E3sHtkw8RzyuGAfoNSBnV2aQtq8+mn6QfcDRRynhLcwpSB6+PICSpXQJvtYUL3IO8Q0
tUsMnveIYsFCEpCxZBhGJK5oxOC9QxEIGGL+92OuWP8W+bBJURK0NG0YY/8YeByXm1RfcgZ4/UCh
cHhb34+k2xltst3gJTuyxTh76fhTf2HGuMY92MqaN1H7ePzBO5BFXVxIdGu30AWcPi8NXQpYzy0c
S7gwL+F5EN3tDWA9OdxxD2G9ksPbzW2z27etG9mcA3yzNI5LczB04iqX4FSLquQzWY4a8dC/Htp4
xlEltot0GnLtztHlGFpKSLnh7hoaRkDgY+4DJQf24w/sHSF9AbB3Czx5BZ6waDjFVDlScjjw+Cww
HVKpX+N1ebZrsnLJJJKQVga0ECJ173QEzRg7EwZWgloJYK3UX627W3BLXAPO+5eRbyWY1+uEzs/+
tkv13NmqXnqmXDkTN0FngrME1lCpnzG9Ml+5qNjhnXjgrGKLLh2uGZPWO31ag+ToB5aDhuE48GCm
ayvNhKWB8x6mKJBMW50cjij64nR0oNzH74kQg9px4VyN8S9RGX4KUUW03RHTUI9Y3QX4ULGd8g/K
BM02aHRxbTqI3joLXN3/R9iZLbeNZFv0hy4jSMx4xTyRlGRbouuFYcsWZoADQAxff1cCdnVXdUd1
BKParnLLEpmZyHPO3mtbpYmAJ2hNH4SzXrL2fcSfleTzoqG69lQzNJ/wJbEiPKyz1XBd5aPqRMm4
9krKxeqd96J8xOe9oT0PCotvE7sAQs2f+bv8pYeJPNr8E0FRpougjnJnZRbzd/wgPCG8S4WQ2pc0
0iyED6Qag/OCvq6eSS4x2Tege9WwyyI4p11rC6RvC/nYtbmd4yXk2sT+bZYm6X2z3Jx28cgtAU+V
at8K5gzRY4ykNsrSaCpsxF8d2RTelsYyZnDOY6Qy5E9T00GClg7yZ6BD7G+eiPOnf96Fu//GHIGJ
+q9d+DfS36QX+WYY2YVsQYQUPFrZedi/wYZafe0LCyEXOHYcTBYv5qo7bzy9Y8TlOycerdzQqCch
kWwRmIgtVpj+2Pt7eRJlI9tq3VNsJWqsBpM+k6pwqkTs8NT6u8zPGJCwXQDkYICnCSr2R2VE7Axy
hgdApUbS+myFmeUveSx+MLmsfJY9Y7u6iFntLHXWect8t365yeGuDi0fSR9zq5Sh1hJ+cAdg3BH7
BHY9aJrAKpZlzZpmQSPxo5soo9S/g4FD1COWLWgeFiz6VBp2rFLmBYZYn7Xpc773pt8sCxLOF406
Zle1nX+dFtZAtlAGWHesOJoJ6k/ka7QpWGqssx2V3GjbNDMqV0X2llmsMxbZgNmjDfUhHJc1BSCa
Iq/8xFpiIeE0wq+z2cXbO9gNsXJYNhyQO5phHjIF1okqHbgaIoP6H6vD/C8AEn0rAR7RDSCR27+D
le/XIRvqeuaatzQTkIxQMnQbRChI92gPvjBcw88gLj9UOkhDSIg095t7tK35NIQTHtsdYqmxA+VB
Cru93+/OkYmBy8JyzBoTL1aP8SzShoXiii8FrqRrrRMXpdnwT/HD8LkqTTPRvqEUyXpw5gpG5LgR
XLdBv1j3FPoUDsfN9dDc8QokrUIt5kx3bO1hc4sUEmV/rvZnciPqZ6ajQ8ZaE0m4hMXiWqAZj9ie
Xg4TTUFNEI19sjT0F5YXJgB6czLx7Wp3AMEMN+URmhIZuojdRbwXUnxYHw+s8c3hsXQXEVNz7nHo
ubSV+U3z+FKe9+fpcBfarCNa1cnbqYJngav5q1BOo7WmX41Sm4KT9gE7Soi3VSwjTCpTAcKQDZJg
nNHd8B5UketmGKA9motG0C220UslbKM7yR+guYIYYJIfaV04AyvJwvIW3fu4uiYpEJ9/MZ0Aj/8Z
hT4QFMJPrFCsOZWfcazNTvnb0EYHcLn/g3JDHIF8bS1GOJT+ecXJiw3+b5f/v6y4vyNvxs1VNrcY
QbUvrDk0fRT+w2L3YuWh6eveWX7Ya1iBSNRYhBThrMPrBytR0KI+oZabdbEQkaq17WHHLGEXnS82
yxH2N3d0xsCrHZRh8DoPBnNMp+vhnHKeShhjTGtdmFedybaIGyRhfAn7WS/5EHX2Cv1tBgmor0tR
AuhH4gRZooj/WKXMvKVINy0NP8PyMvE26L8WLazoxhDZO7CiV+MpuGidmeEZTHLBuJ9FnB7uOXI8
sZSrOWY1k8s+k6r69ECBlIX5BJM62lYxC/vC6PknrMoaZMmSj0J4BvkoxiReBTjNS7BRfbOlySmW
ez8EuzaoiBH0oOas614UCcD8ljqBDQCQkj2AzJttQJ+anUDF8EITPIVAyf3iIW4T7oRoFBHAYGFv
DdgV2MdMl+57RuoD+g0pYHzDDqmWTSJs0p2H0luMcnnntv64JBIjua8n9hQ8SBKrPUTJYppxYzJq
sX8Y2FquuafJvfmjz79s8NCBBJ0OKTxQ81AQowRtFFLy4BDEerPYU7PqfXUTNo7FkCHJvjEF6qj8
ilABa313bwbtzv122VH6dg9dIL/ta1qFQGfc8Uo3FrqGg6zBupCItGws6f7Lkn2+k4ZKQKvPi012
p6H4lZ0G4JXNRht5S+4RM4gIGya7ztwFbLz7NVAuoTmGKgxrA2ZsrKXYr5LtnJgUa3jNAuU70RAA
GmGs/YlZE3DGsyMR5aOK14p8hfrKDqVvRjObTcoLWTLaS3YrAQGIk9mu645l0649RtqM8lfUyT/O
9OqXV/2GqHbdw2xjmgMEx4q4jaVBRDG/1vP/85JhyP9Z0evydrtVVV1SDFX/Gzklq4ZRSotzv7i7
l4qeO0UMF1vU9MjYOh/ygLaomtEXGrsol6ISxblQimT3sCFm7x4+7iGebImTH3g1R6rt7VuuBqDq
rS1sATE1J6XAPjJQDoALXw/3UWAxSmRNuUBQ7Rb41PVmd0+KaSN1Kqg1eaCpPNDogQmpEzP5ZSCb
wb0zvc/CtmZiWLtEeRZBkTIwoqmCdYFSRuAAausF2/M9hW0gxPpYjCx8Xi8QVRDqo2JCok9kDI6i
zqPvq9odFylagtw0AOUqnqxgIWF1o8JHgk/9ynTxenOaRXN/X9T2chsbeFJRb4HGJiypDFMzEKMy
7bZHVW+Quw3sQCjpbbslFvpfInoGJJvf0dgEVpy/n01w736rMYgLAnsc3AFGuuEKMpHPvAFFvCBg
lAjkebQmsyD62RhNfivgWWFcXukJIaKjAYjePd/RvBMydxpSHYAAkqrymKZXyQlh/e+Qh+1OrJK/
Pxq0raRIOwU2nrkVq+zfQBdSmqW5pI1E8GBWp/pbJgPSMx1M8yralzuGobpoZpOfRjgasWj0nQlt
xSaZzm7RiYSHpnP105nKA8sYUDPgISneMToDrmQ4j3C+C0g1iOqMIWjqZHxd9LGqc/T+UD0zpbcQ
QsXrcAqltqd6RxYeN2OZS+GyvBz57BdkaYEe0f2J0JxLmOZRd40wfEu/JAGg8wDU7xjoGKDXvFXy
k7vD3aqwtPZYDbxjT18WLLFD2uc8eDvrbmlLtIRHN8A5jw63YV/RvH6pNskE6GR3MF158MDZGtZn
b+BhQHtB8w0hGwgNRhBGsqMwwTnuEjJr0BnqiPw4aP2xU49IjKrHE5jaqHGOVxzWvCyu5HC41cG7
89PcxVdaZYA5CKl/6cpmJP8imumiiICLTBEIGcAFVRukVuYAiQE4Zs2WEAQSZWnBHoIfrOoWcr0O
rR3lKfAdDMZtNNahWQcXkmEsiOB3UlOpf8Q3oghaHEAQhjZjZ5fMPpEqYQUBZmn/iSmFyTxbR2UA
l+xe7ZzPJ7yp4SWzcO4qE4AbAYSzN9CzOT656ZTuy2eiOUiUQtDId07fBGlXnzjiGs2gngIE2EU0
ZBiGgocRAHgwNqA9PFV1WS86aUS5C9Jc5thhTzpMaz+akKSEde7D0CvPbeSX3j7NOah02Neq6xBz
iqLQWqFQgPYG7pLAyuSolCO4eqg0zXuYVuGjCx5nnyQv+ChbjCseJD3U2yiZAu/BVGIj3gBPQfN3
QU3vFDx8+KcjMVhZfkJ+vNTyJLpJLVHU8V2K0Wjq99gg8aCIByr0FmOxiGnLIRrSPN+6SkiYFS+w
T7zQhOFxWqUSMP4Z9dOMA2nCNLczDxib0Fy04ilsHGVUdZObopli4gWniHDt3X5c2E6kku4f9OT6
lyyDYUbOVbRZfOCw9sxyLzWJzyohb0tP/NCnF4nT9sVwSmxQNJ8o6ehhJ5kcFm+IR1BiKpLdM9Y4
TvyDY3PJTLt8PHGg0n+o76JoU6w3fKczYiIgh1zBb8IWhpYgSbgLcBGQFiPk+QYiK8TYE461s/V2
NgnaIpkXi6rdiR6gchVYSmtNU7kQAXKPCLTl7tG2x8ay9Cmkc9g0+HvJRncI96rsXe36CEM3NFyE
xa/5be7D2Yejb8s1X1N+tQovGxc1w4OyCC7Yhkl8FVRMpg8mOV/UBAbRVaMqBA+Qjx5oHuipUOAA
6pQcANeBwmXRehMlLsY65ceNccv2l+WetwTtOUU6xRkD04/VKAenS6FrjrPFCPsumrqIT8WlSdr3
aKz8+ePC7XdD+5LZXMvyiBtrcL6+jGqkct5hT1pFsJWjYG+z8wSKk3RHgwKUFDKUsR+LqBzimhYn
CpmdCDi7aLG14dNQRCDvVNFHFz8x+g1+YheCp647KDnEZcsG5skvIXkWhoB5rmHrNwo5i96rP4tw
mpqneO5UJGkr8C4BqxBbbOcNCVjCJYYOgHYONfZGE7lMUrBSsonpc++dWz5dRuc2OlnjFI3zDex8
ROTEuUNUEAEHgQ9q3IH5BOnZlyX/0fpkSDw6D+qDrSnicdrdbPvLg7PYFOobEN0Czo3xYcVyfyqy
sFfD6zXSmZpZ8GlKt7+6l8FtBuE147GaS8JztXnCT2YOoO98CbUykx7LuchxZib8BJKLT+1huAA6
coex0IbLHbZR37iilsGhwKfkwfU3em9oHVAd+InuitDIO19morw00pfjmxzfGyvnKoPZZBkXY9Ba
H+zZ4KIJ5Ps40+jn8YPX0bFpb+WqaGxthnAbAMISPrmf19/qPni5a79hsJ53iqgER8Xhb9/RRimE
oIF5MKr4c/A6iYFuyg1iccql3Kk85kk5z7hlrrlauvBzxbSxmXbiLgDO5hDlFTgfBY0NPGe4Yb2t
4fWMTwWTjTb3gzEiNcnn9Zq6Vps6VoCtR1LQKwSEwcoeokHdo36dRBCV9BBpA0QNDBFODQvjz1Fo
IdF9C2mUi7LOq+mS6i7j1htzLQut+5Y/dhmCoQ0ChBeIvNHkLMoMnIHcfIRuZPH+nV8YyoshNUXQ
7HRI2jqHa3QjMOKMawd6qLmj587lyl01on7hDgJQa0FtnffDd1FVL5f0Dw3XG8b7ZbRGCAGeQjIj
l7s5P+mfpXX6nXYOhkCm8MzfeWETQc9cGMIFVuhBS2ugsnUGTTi96RngzfJOJ6rRiUn3HF66qOui
K48vKRqxbG6E+UuLpA0JFe6sutvfSCOYD2TweBRnbta7ntoFd9k/ekceaFx4zBA8eBUOuyDVvfvH
defXFhHJYnEXfxBeXAzENu0VmFoIG4B7vDEuRPpZN2FHb6ohidkH3M5NJtjKiJl4KLcRnzq3R6a2
/BGmtrSvxq9TwJteXoUdk2W0imowXAaB2jtUR+ffpRGfzloRfSD/iS+EF1ytWj0Gwb//f/nAkICJ
4ka8MImQMF/u6zEhbIppKuLD/xVP/Aux9h83UzwbEh0yADZLG+3fbqallF5KaYIgtvqB9q+j7oP3
2/WWvKgtUInASqOpUFuFIMjzolnHbHNLi2NpsCJql9OX7O7yCzi+K7tqXy/6ghPd1xGftu3QIaY9
TMMPkKeeOD+YAI9Pz6YmPGbIJB6l9xqvqgeaJHOHC1G/RypHs8ZQKSnkJM32Wpfs5OTkFdc9KprL
fEjPBx0dSKl66xwUuX7x+Zb6jEX2lQQalxJK4EUMUhIatwSPFTNZvn+XusPzc0rGKsUPtiXDmzie
MsG5gzF687CvxYzKsAvknP14S4W+F8MaKLqOjp6ly27P2JuGDuIkBD6tO/bWZBFsgmlQTyPm/GiT
UT2xZRG3oHq6s2uQjZvCTqvd7DMkhV44/JBqrNaYmcefff6GZAJ8UGmN4DqwETWWnqAGuRYRraRN
+8z4m6S4R8eMxe/JZUXNcY6EaMMUb9gryih2227EfvAMIFVo8GC2Ydx3ULtUy2iZT8PqoWKLZijb
8nZaP7SBHOZlCnxJtFnk4+xf8bqpXFqAdnOhoENai/yTV4EHENoshy2ewzwHprdz4rjTglyN6Kmt
VmAwZ/Kn1aiKPINJGNbU8R3dx7X2mZFd4PDpYtKPQwzxA97YovsKs6nMjudvt+xpe6jxFRLwIYQk
QhIhiW4a3zQLrtvxRr3On4A64XuMVWtcRC4sF4qZEOZTjfdMBzIWXKcA0cB6AmkM4lMh+EExcSd/
0zzk85HcK7grwoxckw6GLNp9jB7BdOGMLOTmQnO9oHIWx3TBxBkJutdcQ/zitlCr8IPKlv3I/e2V
+wopuIgfPGnroyGqkd/eQmUOlTI6qZ8NYfLiKxgKLlZOmVjlfAVQsizzIoxB1HwRTC0LEZxYawNY
SaaWKHH0kP5fhVckYwc9r4IIvhatjupU2LeNj3OknZAOJMoSrXB67fmdTlRCJKkxxJ7ylUee8Aqf
qTuoCW+Ow7peqLN4NnmbmLSaWyej/3hzX69oD+zGtK5uqcbkJnFmkyuHxaR8JaXBWdaPdHaLylMI
bcDDAbTq4XWOw6AWB2lBdUREIvdxKopFy8NIl5WArxAu/lrn3pqvJInZTYXpxEFIz6kxnN1N6XH6
XyYvS2matx+nWBtd4UQEOoigVODw6NTzDXRwhhSXb0Zjk95E+luvAoT0Zq+Tk2u2V+VEL5MtLqU0
3vQRYxrdY6t1gAlI9h2pR96BKSE+aLMQ8cEILZ1E2qi6CjBjW8ZlCVYyEtUGcFnnEdd2xlA0KjCi
f4GHQ4ZNZXxGgjwqtHz8dOe9m2p0Zew8vYjJ5Dl4D28xv39YFl4q9QVJMvdcJMmQVJ5QpN7ZzmMi
fW3OcU/DAftXvSQAI3FIiVdc2BT07gfF+Ym5iwY+vCm6lcaPLlhSc2hVcIlCjwjBkXOlc2aOWSmQ
DymsEDJJ7JfdC4Y0kpzB0+nc+ug+TyGjzjf1wF/YARse/C3i6J/VEv+GDJvXaL+gbMf2VSn79Qvh
LEAvD3oGywy8L/hEVYK3j1W6Gw+4+5ADMcOmiU0OPe3kVkzUWF+MRbA18aygzYwhyo7hruGiJeGT
004hHodZBF7i5bNF2KR/IksJ4RY4ztvkOa/t4otMv9PT44zN8UIJtdC0gNs4KF8RgBHF1wRsSP4r
3w+rnqEXuhUkapiqUAO2e6Br59HV9qoWABrADS89I30DRAAdTByrPaobxUNMyBYkOA01x5cc2Z8W
cLKJbt7ALAQgG+q/T2ziB/p7I2QEdH7GNE/xy1iQ4tesvE0lxoKj6vKk6f1hh9fMm+xtGfA9oe2C
ibKkKmq1c/9GouIFTw2BOp/1KaYXQ6pY0QfHUgov+ImmkKBAiLH4PCOjAmtBciPyquTS7At9r6iH
Xexd7XQUv6TNpgKG4tN2dmfxGlmnZwc3g6rhesEbB0wZhSUWdpJ5CXy3i8eTrhxn5Th1RwJM4B5C
ZqStrvgvR4JGoDjSMnyYXoGX4/NsyW+X0s5dSaJk81psXCbddpj9vknQtOFJmGPOTsjtERivg/La
gMsjosyIJqzt1gZmyjeiGtBdPKHlRwxZo2USq5hRvmw6xufcN23KUKdf6CoQTMEHwT/DsQj/gz6j
8ILlfvMGkYgh60OYM8F0hd53s/B62RMGFMVaG0QqwdppOILx9i+cXpQtpK1JYiTAi02lwvile2J9
5j81XPMll7EBEFAl6NrQC2mUrj9hcfM/fy6zYG4DwJA31ZdojCJPvWJB8g0HwhtVPUwrZq8jXp1l
9kqyIBFvuLklYUDboWhH3QE7DXobpgJn2ntH0HnNAs3LbswoQMp79ezfyKRmMK/52iCywTHOwMXL
09DYBGPcP3vwbsgPF3S3y93/7JUPekXX2X9Q84yBjM0J/UsrSGSyEhJhgbumU32+Zdw1+c+pOFTq
vqU3S4B4LL/4Ly/SElNzQxhB0rh9a3gvQTgLnpNlQXcqKxtwLKqpJ4VBG0oV/j60p4Gah4nPb4hZ
39h0yRjAMPReUNxhavFm5ryTFGdUOiBs4WymwQYsdwJJU/iQbnLAsAWdBgoNPmsOwlvwc5296Kb4
6HEL8NHTZMZIk8MmgGgnvHyAMnk3Fd5bzhoegf70PvJ8Bu1CW30TMcnmJnjbT0Dh5ASVyhJgR5A4
pTZkTKxo24c/ZX6+9fIGEprbExJ/9SQUKbZzmGWEhwHqMNlrzx7h4ONPtIDQqCtkU2FvMJI9gH0h
n3Gqkm0idfwYfsM9TPZSaPNjcHmm81BU0aWK8j4aqwhtvh4pdwrxULYRc5ipddOifoxa5qz4LXow
iP70VBU2ncRWJeSTtta6cVsm5U860TiICzTRt4R5DQe6EbMAHZgduqiD0jjfBXJIRKh+P0qjMNQy
J/jTUMvDjKW2o+dRxWSMVs3eGPZsYlMjaPmwKY59f+REQMSGw51wbVuOlYvnha0sxDs7GE72UixN
O3QTAR3gy1f+3h657WTj4cWsS/NWvzhA2e+kRntndD0BHt3R9HCJ4NzC5Cny4hSyoZHZ74c2wfOF
t5OpwmjxlyKhwyuJQfcB7/GAu3mWw5+1TTjRC5njHg+5lZS401lSXDhgE3hdhrX7K0YVj24tRjSJ
nB7Sqdpfu7PllNlNScvXVCFGAQ8QSU1sVbhnEJL6HXKKILv6JTkgmQfUMQeftnSBJoDQV+edfwXk
ESsW/SYy77jWLC4gGFPDCQpYZTH7JwgIWpqX9v45dWdiPn3m29nhK42htRVW3OmKDR2+jmhmqg2C
kxZLUCCsqoJbFVyBeLd0sUWsZ2Hdc2c2bThB2sPeWu17jSe8QttsWaAm8YhvEcEKWBdhpNM5MoaY
HtSZthylchHaVvbNZaiIO9489gaa+IAO7sfa0cwJCZ9pGqI8mP5gQJjd3of5cDmLtGT9cpC87Ho4
3/YHV0c4hjrJh013YLAg+lmAyQ8XeHMhbNlJ5Tbhyo1gyz4MJ5cddXS6pXN0Bge8hLuRwkTniEw3
PC69024dzB8jBklStn5L/C8/wRXBKKJrI8phCLPIEVDhPtwAhMWFGiEoxlAWij58LvPC+sHnMigi
c+H68EzuKkAQiGWj08GEhrKpsp9HhTrgX60LWg2ASJj9yRbaH+gUvLhQosZebSFcd18d9NNBbNMJ
0ncxdTw2UGVKchyoRlICinZoikANoomxfmX0wbz4ylxXxJUfnbKInwFxtGYuU7dIRUANXJFEozsd
E8BnYPx0srom4eP9Bk/lHCpdqCQcOsNxfjZ0/+Za79NRk933pvZzPjku0zqMQPqSopdpWS0VhcJF
1pVYmcZxtQSuwjOCOzF5aZmCFjTZ/OELSVqvCDEawh5EaBu6JZOnsGYduIMoKRrkt8L89ZVAi/NB
XohrZM4yaSuM2OA6vAsla9AocZiMU8igcfKbWXiEluCgjA8xJmne6A/b/vDxCWHYFBDouUWvxOfS
es6nSdvftT1cVmT2FLhpVHMt5hlErIcc0NkLPs4ACwxv4/Af+Bw7SHciPvuXQ2az9X7ElNob7plE
Z7QupYi0MDDI0BM2iOe1M6dg6HvKv//p5eBzpfjT8KNvQqq6SsO6ExFAgaSEp5ldFrZUB+kbPQTK
chTz1OlZSFm3j6k6dKZgWKsRzS7TNQZsu7uLGVk4gOg+aUUon25ygmSHSRu9gj+63Jo+mnvAHY5c
2PUOJ5u+aopc2DTQ6bx2IXLmug48iNiWiuAyHsOr7HNLYcYDT04OoeZDXZEHX6t5joqbKjdnzP1U
4cb+wUyCUQQv2Ii0pZ7N3yFkQIT4Ln/U7ypavOf25pYy9yavx9OJU5Z8RhcNX1qIqFWcN2vaKh/O
h5PjjP7avRIuyMmwhKM/GryGhPYGTGeBJ7tv/K8MdGsNggWk1InoYvrII71B4WslWwAHJe14Mr0T
v7TPAOZ5gEEOBfGIu5wL2nCxRqhAMhqfGOY2w4bdM8ZyhNWsTTGz4Od2sZf+Yt2hHQLTZvJpqOSA
+0XjX143qpU8qQUK7PitbI5/Gl/PqSOiL0tQSrFovC/CNWymfYq5kVP2Qmt/E2030T0hQuegWQ9Y
UeYh0SyiF96eCOWadQYhks3wI6MIGRwJDBK9KGd8Afcp/PCb5KrT3It0FVpBYhwnCn+Hstczl50k
Ibu1aLeYh5mDmvTpsGWcZYbTXQRzkdtMHCYNF7s++xtJhE3XtHNjGUJO/as/f6Hr7gHlxvDKwYnh
lYNz24lUzAbf8X6jIg1xdW5M6DDJM+LOzfOUTAYxxqZ5Xkui245lbm10b2hAp9hM7WfR/f13sw2s
otU7Z37mpBqWk4pFhuXwmVYRZfV5i7DdgYxUtRbAaX6N7+B2YvG1k7VuiHXcvMcH1Kb7fbw2V8qP
NrP5o9TkZvZFxDTidiVFGO1wYT3ATOGHmUICFVz6FNB6jFHUgaL3dOyUw8ri1kWH/X4W1h12aPm2
41Ae4v4ER5IgbWRiMD11/wm+8cB1SAQXUIiCTQSYSCGq4ZUYeAAnurZYdK2n6zXcbKPiQ87DN0oC
g8FnpIP1ZdqKct6CnJwDSAKjU4j7o67EuR6ixq8+ZjU+X/aDN1MO0t2g8TO5Cj/YJF7ozwzki7h7
ad+KZHFixVHF3AJgISuUcC2PB0rMZUEp1nn0EoAKeiEIpcKhDR5pjA0sU11SUmR94jqcUXkgzgSk
inKWkfVCz30B02MkhJMuZQlKJTRK0gPDjztf4NA6ZOSCI0EB2oiUSdevoe61zk+MdY5J330p9kpC
VEsmg5gDnHFLfednTmogZfInGtLQEHoxjt5l3svLqnAaYP7hoKfkXS5B3KW48Uw/ckzMRWAp10C6
hk8JTH0yIGlgCV4+Q8G7g1n8359Q2y5SumhHJ95t6KN2LpHRnCwuk+JD8tYySn3SdEIBLBz14G3u
p/vyhGPcyBPOnd4BSnIkXH8/sLK7eGAZVtq5A9NGhIDcm0yJTJX14+NQ4frvWwg1ZIQvYXvaEBCB
JVSKEBCJTsHaJdKPRe/rBhWpP5UA/kVEINK0EmOgpeKIRkyEkXPfAa2kYvDHzKX5u4M5zXzWcGR8
xZLTLwKbeol5602b3JkdGiguvoWN8HsC8hLtLK8j9SAPdpcgu4iZfAMbegLMEcFlZ8RC4xeIIDRB
8qC+5qUwR9PCwRwN1DmbBYsAm8qN5g8WWpCdPlgejlHENNS5vqUBPkVAAAFoIXRaZ7pn9GwgqoP7
s56oy5joDo83nP5PFpTU8xmsVDQ++0LLTiodHcMHDLoEjCsXW522AzJkVM00ZcBP1L7/51Xy1iXg
lrUQDiiSdwQ8EjBXjgJcC0XQzUH2bb1TgLHlzHWT9XqSoOsgl5CLpVtsxMQ1VekLuh2mkcNWTgjw
fOhxP8WzHBkm95nQ6ILU7gDsaM4Vaz3X2sIbBg/xjgYDI+DZJS/RNKSJKWAylrvF8PDSYzEEJjzc
NHikYrQmOvJXn458AEJDDO3a75tzUOB1VHy6n4+v2wO0NNAbtH+cGGU5rViGETQbacnLoyflb6+v
+IlbLCajC6JtIBGGJjXXRBr74zV4XMMTPWdmciOIpsqn60vvluACyafpjN8NPircVkTQi7UQZwYS
iNphBM+NPEmoTCG4Sjun0fH5V6+AT2iVkTpVo6ejOWA/cLe6t5tXWSDN94y0u9o3tz5SWYilkBYY
ZX+11k2iIjouo68NfDchlG03++ttTzS7KVDRqwHnmsFypssGc8FNkTYQ/xPKeTT18c0+qKjUGY2p
LoHtRifY0ebobEanfyowAxOLihLGJB/QAzjKJQLU6DZQJUTD3o3WDiyqL115aMrDGa6QclCLg0xn
WwEGfoDl1lO0w7gf7BEAMQc67DDu228McOg7v/5Y7TwK6YSiS25Cq26c6nTjpvNw6MLR3X2VwZNa
vY1ZzC4B2MHS4mZq0edjKkqXD2cfnx06OukPB8jKrPvME7jEw5fj07hsqOFjyHInPgfCQ7H84oU7
yRbJyvkHii4VH+Ho91f/LGqF1hAWBG6XDFeywt1kYpUw1OqZFiyjs/8r9Hy8Zhd+iHf2UFtYHQWo
cJHzNRm1XN438d2EkUK19X/V2N6NYebPci9i1xZvIs0bSN6nEWiejdv3n9XDO+O/hCXrhq5LpilL
pkJm5l8lYnU+bza1PA4CosbUhcc2HEftD8YCJ5608k7M4/BtX+FTMRQI9co+OTXHH8+iMlAXlW6N
+W7RlTeYfYhgXM47pIScdwOn4qImnB2aahX42lQoto4SlTEXbskuGKNYtzNsZj+3jvcl60WXmK0u
Np8GxrLLCw1WT0be0mWrl1RGzj10mYPQT+VDQHvxBSEscxGPFwIqgrYIRaCPriIqI9wC+gZmI2ub
x3dg5J/XOwD3N+4A8nIHWBtpOhQG3cGs9gaApL2FxGvhoINoAvQZkeGNR5IkkL6Xb2hdEULM2wCV
64HQhT3Mzkuc1dFlR9soTHk7vVr7ZagRO4IE6uVmzYbKwgDbkJNV6M9cnQcqSoaLd7t4HFHkQ6UC
RUt5mreiPAUlRBjgIAcAgRbjf+BgOGMcTCUPiG2Z6HMbE8xcChnWePkdVTsoTCa5Gd0gIHyK6D7/
87ohYfc/pYXGVtppu60kb1XsaH9dN9IoTVdpi8iM2MBYoa7DKM7OYRyZAJpcQAlUxLwYgNGj53X+
I9cdxOUMvkydDI6w4obdLcLVby2S8S1olGUM/1gm8SQOVQ9r9sYKqIQAx+KO4cWMFd8Zr/viO8N6
NtxpD/PI4I9Z5UuG7E2OrgjEwN0/qVT8rhGNDjN81Ghn1ENkXoL4DHadK3F40XpA5Zi7DPWRp1Vc
AIjf4Sr9IwP1gBOdCD9IUCK+Afvomq21xjfcR+rUkAc0asHud3gDo0INnWwy4XtGsQwV2Uh6on6N
hEYVWb85XrUpgS1Dx6pvk+ZuP2ID91Lu6YAjfUhAkETIXJjP8TkX7LGU4EDqTQTtVLfCUUH4FicD
/2RisnYxGcCAFeG1Xh4ZugUVIggRFcyLEn/zENdJLkobgp/e8xCWtdL5ALmKHdUjsQyJzselkZ8g
yNuXLpH0IMHKU7DLTYajTvENORgvNsGMZnQQbPCVl6LyW92pyVxdXsiUrjRE35GDF0QL0Nu8C7kQ
xcxgBBPRUAgDNaoZFeF45h/OhG5I+/K+b+/7xohvRpxn8UWJ9Nwu4im8WToSJ0kow9s+yNCaXMJd
Hkk8RJ67igvAL2143uxTfW9o+1vpAIK/8Fkf0vJ4Lo5acbz1x0t/xHye9ccdj5rumPYHIz8+CsJe
98T4wM8ti8/YyZBXSMxwe+ERYijPgJgTnX6BONRz8iodJpZMXBGqOD8w4s/kXvT/KzBT+y+C3b/s
qr95y3aNOuqbin4d5FvwpOyoAjkfS1GMUnkYsYPYPuwdLqcZWsmdKbZNKf2SruxxZAn+CLvFXPYJ
22OdGJUve4J5dn2EVMv9g2Er4c4vaFvYEWhb2AnsgYb5iyFWv2ZvMpgzkIT8Pzl89ZIlxx9Cj09n
lHjwZUWfdbGWGVJaZLSJhQwUcgHnwV4n1NCn687CpetOjcOpCxGLlcqQjwyO7EP6RPV134mFicdU
MJNIFIlZiqzDVE5w8bg2zmNQToZPAgZLcV2F6xIsJUdeeD2sOVYcy21YFhqr7AwQNorucDcPWyVh
YZl1JCV1YUWH+1ksKEMNag1MrlhCjy9XzGTanr6LeriJCORj1R+JenooB6UTUU8sEFYHfkPWBVIS
VgTLATgAxmFUQvvXeKW1/fMRa2y3/5Furuq7nWloCgGqWxHy9Ncz9l7I1UaVpllANbYPMafPcdhh
MG/wOidNQjdHO7sNwsjJG/FHYcZVxQHJM/PVYfQU0hIl9TonBDW8lxGOwwcoQAjqNBRPCC0AdXSe
4aIMgdtK4UxfE3EIi/t68bUv2Y5TQChk6G7ha+TqwllpN9kXZOQKagx4zXAWUdMyTY5UKLqzFjA9
H5nNkt4nekwM/YdEayI0GuAtuBTJ1jVOGW3pntx4XISvZgzoWSNk8sua7dnDvEB8Y9j8XDB1qlAg
3dGXMM9nGyDq4DUz6B3ohZJlMIcQpxGlzNr3BlTEgiMn+YtR8RZ2lX1eZGIPmqyq/brib1GJcf0b
nuVFY4L8BYMUFx5g5pDMGfKPJ8bC6AzWMX/GynpVuCu6zGdVGFCthADudC1TS9r3dZh2T9pMjpMv
SWGZhwMmfLAjbNNdVNIz4tSFvkDL7Z0LX79TrPID5Q5WrKLnS07bZ07cCZWjj3YOYwdDKfwCnPGL
YCmrvxmAlnDV4rgA3H1zEUk6ZY99y4Hmztg5BoHNMwrwoVDz0OtbYQ78XTx2q4KeoH1FTeqA9ODz
4l93J0oKuoCoKcA4nPfc49oyUGZxj6u/5ZrFMezDI1UQK2SSVdxOWXLFddEidSKPR7RL+T6RtqDW
KPDFIKmYpcH+wSW8u5PzUCNtCErL4fuGVoLhgM4QhU2G53/58JhHm8IsCy4bPoRQ5Wz7L058lQB9
es3oGeeEK6gQ3FCwpEK+IQQu0sRU0klfsde+shRpKHFLx7N24spx6XxyheHS4axOXzQB2QkmG63n
ZF3Pb9qzam0Y6OFVJWoSYDKBDZukpb+CeoZrP90k6nemtr1bE6UaGHzTbUlRBOfXGSmgoCxACeFB
uiy5UnTg+R6NL2N9ZOlwV76deCtuzg5bI19sPrYmsBa0KKxq5s/BKu6icmlNZ3M5sZbZQVu/t8EP
UIJc3jnmQZFM6Pnqr3iJ4z/ROfxAAt/NAIqKMoPZ7qzcR4pPRAM/AA5oBx5XPKsQBPKUkg4Qtlcp
UYPCh9xYYEN1TW1ZI6zJuJNR10CEOkGgFrwe+MxYx0BcFG6t9SDW6a45ux+gUbjLVe1naDdzb+E5
4s1lk/MGoIaBWdRTYqJE2i74gNErywBNJcWAMQd7wSXIEOUJV6HCKaV6KOT4VPfGJjnPe95kyNCC
vfwwfAAfWXm3y3SPaAOX4ch+sLv7gFrb40C7S5+pu3jD8SCesfHgMdRUoIVeq9Ki8upvJ4MObxeZ
SMJYc9hbKMVX4EG7YRb0kdMDstgSfEZIzpp3NgiLkZ+KtdOZe4Smd244k2BmwstZpRQbwx/cqUsM
xmBd0upxNcVNGg9cJ+uIMFTABbivbc1X0v3swYjSnYpnCJEanLgTVflCRZDoHy+XUi06nbIK2qh4
SmN2nGlq3F1YV57y3HJT0h1cN1oNAaW2UG1RWEQ0mlBLv3JccxpdbiHK1PrVhKIyxiQSmIfNkRwB
tC7idd2rFjAUgnioU8qIawAXghMoYX4kfYhVQCuseLvpHOmA1pZDYl1+0u2FN0WaghIbKI0I4y0l
2+vqbX2Or9MPSD/G/AwSh3K3OrV5SM45ytwz2zrfYuVzIVxlCUEM7HZNfRZL7vpLXsPZhjZHA1hq
n2JldIFIDf2XIWLlaZjVCpHDwOeO0k9G4kLorbAa7c/8FXp4Om0WWQ8oCmQ92/ZwAg4GDxlpJcLK
zVFtjwhgmtq+PYA3QeXwLliBNe/2/1Sd6Y6jSNetrwjJzPCXebRz6sys+mNVZ1YxGmwDNvjqzxNQ
b+t8ktVSV042BBF7r72GU3A7BVhCG6hC6KPdirbyhqaSDHmBqkkNdDp3HIXj85FgeQOuDIoWEVKn
TB58GiZ8WMextSqA4379SiTdpu48/daH9DGkN3glfYL+YqCOgbmMLejqOCgcH3cCSr7gn/pwiBld
FfP6IuKT8OtFyomIU2WygxUhfeY075EtYznGmUzCOUI2fPVFhCcm3Sgx5gSfmIx5AtFKu8k5n+CH
IkfYSYGFtQz1D88MuRyjaEId/6JkM6E9/P3g/jTSWxa4rfmV5n9gM2E/nodVoV+efObMTYbOoHVC
hCCY3ZBSHtZIMNfg1b4Iip1fTz79tcqINzAeoQLfgOjgKimRDjnsigTEw3vSBmdzOBuDbwvJUfXG
KJTTdNvJQDtYY9QVavtrZNL2CWovz7ILapF6TNUxkAMWMzz2Pmec4tqIWoBfPX3vvubD7vGDBxgg
DZ4lmy18qZGEt5c+bZgRwTygMOFUffzY3b6M+V85hiS7tbXXKiTPYrzEGnuPh2A36u6C7Mi2rlTC
uIoza1afbpAoCHu7vYLh2D4nSo4Wn8Bwhz9JLbPN69jkKCzYuczChxYmLftrf9hchtjhAwhfIFn7
4wTRZW9r+74+qPW+6KPMZIWiXdKeGo5bEckhuC1UuNzKbbwgJkP6p74GMG3ek/6JNhADobBsovkh
Mt3MkEEBYCdTAmnxTyQyMiHXfebk+5ZwodUBcgFj7kINAQpeaB0MAaQeBtkhlne1OK28gUzzDvdW
DxUGQ/8rrnRnoWhsaQnXHCDjzAydAfpDFwP088wclCzb6OT155h87+mSRMLIbExx7tKkdMG/K7R0
LAfziUjBObPPcCsE/d5YPIqqMsTYCvvBLZQFduh7dRRJPSRyYscdPaTw/bsYOW5OpPGew8EUySNM
X1lSBnPLUkzPQd3ACsqY055SiRdn9eUuFIm8ytL/hGu4nt78L1soBj6nMC2Gf0/OXwwNjI5iULyI
Tuh4c7BHPIIoHTnm5AQVFCcsKHsbVmaIaBZN8SW72lnd7uW1TRynQzcdJE/TRL1/1vYV6qoBvV+O
nU+H16sMzxZ6qWDTMvSlPhaPAV5ox4hMCRYY53LXCCT3/MlJw/zr05OlZ8qz6o8ByHsReDGmemy1
F0wd8HWFYRYOM6kiK+sPVjVkdZwc8usnKUVs5kSFdGNC0BHHH6/tWmAKwVGBOhOjRCZcq1FInqOo
EaeQ2OhhJIF1/DEveSHnHVSlku7WxbARKEQm4mGMWzuqyOy7kwQQBMHBrpyg2+27N0VGcZfftMw4
p9dboo/xwvyYBslvoWaJOHtQb6cmIxXuMiIKjme8LimQ6TWxjlQwr+RkYxN7RGeFbnCPp6XOId8f
auvf8uR+4kZHIYDZCZUmEtMju1LnS5iGvH9SeFowXHAIwlNyh+w3yRf3QvjXJSebajWuwN2er2/G
FfpAQYyUmSyAI5hQEUiI6JyCZBsX7UU3CjoRM/FzxluD7zZEnxO2q0HT/T1H8FlZupA0ao3/ug/U
Yr6W5MVeYwJJAEQNAzKaGK4e807Kz9f8xiujSwY6QnuDxxEoEypDy5NpDFaAs/2fXBrFNOIn97K3
HQsjAVQvNNYHZXGwKdMeh0oJQfHW7ozKivlLeMNWff+Jx8egcM0T4nSrF8Vyia7gHeS75FLH7ENQ
k6EbcwoiEfF29r7H96yJ+GQ5zCYgY/sf2iTqIvWL2FOu8lF+pj5Tjwn3S7H3w/n9fMlvl/zz8YUK
mEgnaPvGEZ8aX9Hxrv1ZXnK+v806RopKdgQOVbKH8PlP7RbxZ8KiY12ZjDAHChV24ibTEu7HaY9G
ZpNhosGEs5hBVuPMy65tphepckq0X5zDl6tLHIhvhT+N0HqG+oCfFH43HbwGm2LrQVvAwHddu/yN
a0adJ4F5cHV6hyoRqwjqmGrMUO18UhJhJXeENTv4nzOGKOQ11fgrE6kaC98JlpXyTC0mXszgWWQh
N56i7jaFRvuK9iW/QW8xvTNWya9YOFIK0g+V6vdgvYrAK1TDJNORN8/GyO3xb1/3AXnr84TqnBEm
EaBwcT5tGW0uxsmOFkJFwko8mhIoQaAXl8haIhnbagw0Qt05Q1YSBpZKFWO8h7XdpDtGjg0qB47G
kz74AT8niw6JqTf9a5ul5CxxZDJNgopfiBZaf1Wp2NfdccEU6gHPPtI5p46JWmdE27IYihdCh3Sm
5FqwleVlSWhy3sZKjVtrfD4mj3s61tmOcSaDDYQt1I3DXRSgpuxxg++mxwXrmFR2PvNJJmxNZlOU
YkrKX4OLjCkp9MwF9zQXez5yogmJrsidoCAllfOPhrT7SJOEyFtlT6Mm8nqS5BXFGe8pC4s3w27R
Kvi6EiUhHT5ZmHN/uHm4FRwoYtGMdAc2EBxDcAxMoQNg/QjjCU/A8fMWvDdkuTExxKSMLIO7R0fH
EbF1dMWeahLRD5KK5iSitsC6SQcQl08exf2CiZ3T8VKHn1oH3yUczqpOjHDveD6GwnxnEIMN6nHK
c5YQ5fkmgWdrEI8waYHiYaQo2JYYa9U+YHkvss1YlLgToAJg18CvJP9kCbOt8ULMjF5LvMf/ftB0
tGftWZwPOELh1dlAcfC3u3/90p3NzL9kSEoBhJ865rhrn66xBuyKozenHfWuqst/Vn44Ig/44Tt0
ezDhH8iDrFCi5MfXac/V4fOInRr9qi5OFVLv+JBghvQafGVyeHZQZXwKSxjqUc0XqW8mF8TQAjQ9
dETgApDLO6wJaNlIKUEUAoLEkweCtBT5CUPq/gBEf3y+ZhMz6bx97OsdytEUw827LYqnB7f4eNAS
0qhhX0jocsURrjSo+3M6KO4a83Q6L24GuwKPhe5YOsoa+hIaV4AdKCAC4QJGULLLDhukHPti8wve
/YoG0ZzWx4QVCN9/hUh5TITmJ+s4802TC5dSYTDUa/4wGCQJwEGixCo6OUAIs/y7vqeGlH0iAQwH
oSHaalCQEhXSPqc9FQ3/RNMk5DnclVNII8NGYOHFcsW/pnnvjrkiDMQPMt0JWWtejaSnaJJW/d5g
h0/S82SHbYAmysg1VNeLP3/Bh4FUcMSRH/fKiE1eXISruN5sVlD5oRbMFYbXGZeSpcy6lDJKIxpr
bh4Lil6ZRpIX4nn7wFnzWexZ1BhyjtNfQ84t4ZowFlgI+U+D3rJlCHJRQlT5DEYuRqA+GNgHrSGq
f839d4yx5lNvoYp0YkSnIPzFLpfgfAyuBxO1Llb8alqo6QXer5Hb016d9rdpPzsBDG2s96rCnfvI
KiLCEaCE13DZ5/D6gRG6ThwJRBHTpzRzMbrBKI9uYE2SgB+rKW5bxdTK6oLXuJhVbIMKHCNFYwRf
ADrjqAV3aqY1ZfeU3biGi5899V8ZveAOpGutu00He/lp7XsGakfYOKuqHZd9ZhkSOH88+iNaB68i
hRciBGnawu+zd48ILHtBJCfUQZvD3SxijeDzNvSPgs5LjALc3dZGhILDlQ8zJPuCNOMxfVtbPHJk
T/DYX8i3uKnC1F7VQhmBTIRkYiPSqDjOhIVPUg1XqicsRCKsIiY5Y1YjG2Z8F0EEyqdSmCtsthBc
S2whjrfIIogGTXUMsX26RQVsd7ox8iU6cDD/agoix9cToS8TNrYQsFum2e7NWZ3bvAb2tyr44Poe
BUGBJHkUAp3l+7jzTsAgCQEfc0j00ohcAtWhf0Yfv3gQoKnQpRDQflMdPD0RYl+EJxzvdmiMaLpW
K6+Fp6QX+glaMAcrl/h00Rx4UddTzNHjj5GsxkeCVzuisOBevRCSAz0dsnU/CxnTuXZRLi338MsC
vmdW7081rA8x3lK+5Rfe/K33/sZv6EQo7lEK4fJv3vh+R5EF+0gsrTIYiMWAc0THZUXGn+l/jmbN
1Z1gD1Ib2iIe6kJkyWpPgg/Ev4N7zzEJwdyKfTNR0IG79TmuUFEo9L2CuedgDIG41hZ5I5tWBV3K
ogTErdevpEMV54Bb6jDfa085kz3mIDG+Ol3MjY3fsEuDRYVrBpKZtiRoBaAsLLGTqeGnv9X6AWlM
sYSyng8Y5MzZfEwJSxEiKwIuYRjjW/yjq93fjSs8PtSwNdeFS2/k/X5qcr12X3rUETEiMUNyZGfL
Gmt+IpjoV3MOMhRYP6hmZDUqe+pFlwWk4hUufZsMudCMkw3kmtQXyLG9tyvU3DpAloMmB7sPhFF2
cLaD1kZ79FychdCGIsWiRPIFAQwff48oeuRApMfi09NgW+ApGmYDIrjMit8eSxbTUgqPjYeD84ce
MFjCiAXvD32gOKC0gAMgpk2bwbxcebD/lYoJTGTTiT4SpALXIusesN/yS9g2UN2Qlt8DCUW8mVxK
pHS40Bkgjv4ww6kOsHKphxChi1FGShm14qNst2xSAm6tOTr331jK7Cwfcj92oQ7eocxmeatMZQsr
O2sicOI8uAMWiXPCkyNcuSgAcAA4+xU6dvasAKxFnf0n/oqze4X7d2M40L8xsofiG96fcAIed9h9
R8dLjAkGrhqzewX5ywh3MMhlYQ3zpFHeOpXmsQnyALEJVq7Dw6Ve0SchVX7HRxT7UCIaoBvh5zGJ
hGW4dNMPw7PFwy2o3+SqO+oLkfe423SZRfYn+MqqbAKXsiZ/2xKGHyWHy37U867N+T74fkaVrjsw
z14vIhqzY/AUlv/W17ScWN3BzW3gtDtHHR2K+9W4BoJhG3Lm/kinw9mzRP0Y9iOIZgFl0nlcXdQ8
yzdsPn2JWzmZ7im8DEw9MbUJmfVhp+Zbb3wCjSEBkQ5QzdjztVEImHxcYpm6PiHT4V2fRYZdgb7z
iRA4FjqfffNSNVTvy7onkhLfp+huhl+h9rb7BlXjHZ7BJINHiJQH1//VggUmFHjXlmwDwTfDGlfQ
1KRrVrnKJZogcqNxgpJGbIW34xriEcMK8tkcsbac5G+OiAfjhCXuv7iXgHUdqTicR/8wxWeCCark
QrsC28FUhcG6xFQdd12OeWB9Dg325Xlm8wg4tZ5Ol7gGMe6fJ66sJliFME1D4B0iViWU22L9FDKp
mbQEKwsV+gmv2iRR54sMsfsTE9MNTGKY3/bvHF6r2XRzfn5Qh7g4LJDtY5I8CJ2/Cc6A+vRR/uBR
DNgeS/apcbl/MdTGhqEAMl9hZuhgI6c5IRIVvGm5dSM8168rAwkfpgraU4gt3C8fPy42fk0oz6xs
mBiZRv0nK52k9DlhV/Wd450KjgERFLCQ2JVFZdKF2EmsfQxgnKzJipiO7w/sP2QGcJyEGfYRmXNQ
IUJPZj0FmOSW8gbAfsjBKTiBnFMGjxoWjuFAUo0NHKcpIBRo1yN9HexLi1yazvmCucMirIgHFN9D
oBWnf9il3CxigmyYjXwd4f8qumnXg/suAeYI3kP7jqQBhqgzeRj0UE40itMB3HuGY1IqTiERN2MT
+eEW/81P8EddQonwQ3dVTMmGzH7wRIs3rv9k2Rvk+EwXHLKTOXmCdMFUu6bh+Mk7nl2OUjRsUUnJ
r7oYYScy9HGrCjeh0ANi2wx/k/Ej9kZwF1+3/YJsmh5RDfrUA3wgSKgRXCQ8c/A8g4skTITAKxBh
DHHbxCZOKk2Mrhxt0e74E47mabg4eP5whXi/LQNT5jdK1h9ztd/DNxcG3GYt4pSaN1UXqhwbnOFB
assnlKaxjbDsG3sharNO/GMwYBBMY6zgmuaVkKdN9+Q98h1PEox82Pc2KCNxXXW2kRQ1TL5K76OJ
sZYF6Gx5NQLo1EsqPWF/BNKJ/zeU6P+QzvqFfKJlSn5l8PUvGcEURDBlCO8GNfONLwihMKmXoHOW
AHOYE2lOfJB+L6i9Z8ZQ9GCgAzT4qCgIRNwJSZQUjoYju/S6BfC3gE93RchP3HH1KVEMh1gnY5pc
o/hmqbU4jAsjIcv1Ha5wv2a4P8gE7dNSTTpVWMrxkODgc1FftnRL3G9ZITd6KxpM0Bo9KEEdQGZl
kdkDYgsxBqsgC4wGfhLxlcwqJKAXfzf6v370R2dRHGN1SBxWZ0SLZhJhHuJx1wr2GpQmrxm8itC1
CqmCcPMpqQ3IhHcmJnUVykOOChy8grMatI+wROcZah+lg55MRLqG2OTqRewqHJqCNCurJBQmCek5
x/gBC+IYakNYO0Cj/2U4HBEWjoRqZVc4TD+VW4DKo1OCWgmeu2QQRYKngSwFO8qD567dqzqtwKFr
nl771/b5BB080nHMpJAt4sVpEF951/B4RDjlEYKObQkujWdIy6tXTPEq/PewrAC9EXS5E+QK20vU
PWR7+RRJv6EbLyCoPMsLB71NMLfA1WtQNXTWjzgDdE+JD1MX8X9EghIh7N3XecqZLsH9oGcghgwN
wMmKl88txnALU2ItEKakFaFBiEH8Y0SABvrR+Yg6gdMtRSDqwOk7r4ADjeL64Ryzu4rLcCD4yO5j
7QUq1z+PYCbWLtaH+CfZijvCSuJTHz68Qo6MNioo3nDth/IpDNkeo9A3nhjQr/rGgskk98LhPyd4
XsCGwn+UYmULJmVGxYtakkaC7EtRS77qEuPytCE8VhbDKcj+W63SokpAt4+2DKbYSh3dmiuunrP5
KFZS8MaE6z/BgL1KldXVu1dy/0s/k6kCoD8zEpzEcXsF3lJfztjrrlvYFts2XdEwxAhkKCcA0Dr/
x48i5uhpstZhh9uBKhW+VfgqlsZ0rwSiL74vTupVcxg+DVTytNKroWnbpTv8RNhBDzw9BclWXXiZ
wsyZqNaZ4o9Cwsbw5NzBh0sXJZsuOT7ofMu0WnHZMIcmIgaEvzQjEUqaFwILajnHU+1ycpEOLIrX
clMRFkJGHYQplniSwAzANUCJgkX1x0uAOHfkAaqigpyEh3B9JBVLvaMWjEjFajB9Qld2cUiW0rHg
6wPimIAMaZE4HrEzxc3QAgTD65vcErwhgL/Ar9MJA8QbCQUQQjtmHlWoMh35rAEzANwaEYZ5ayKJ
rLydCHbbpJxWESp2yK6AmrMvhZrzPAa3QuwK5jta4p5xVhlb6AKShnKZ2lOn9UruZjKYyclMpDqN
8FHMSF75g1DtGrbLaotFGZ2jj7vTdt5EglRZRCRI6RXPQYB9EhoOB3eTbTAGVZW4dIe5G4QFfFcA
T5jLQeogBWZKvLMUfe/UuOWX0LnBJrqLaRsvuEMwRNDO3fHoohBzZlKvqS/IHiEi/Up7KEYdupPi
ajIlTEYIdjCidTDy6c4+6v9A/TNjIThlRZvdzpiWJEy0xsG522K7Wl5xiFXOMeuMEDlOHvVnAxZT
YdccV2MyuygHUKUilrU0/+Fm7B/CprwS1eqm7mZxwqFncV5Nryj9zsFbVxR15jErEPGsYWwWaNvV
QXEzwSYxI+j30B05LDld6iZG8niDK4YBGp6DIoQUyW31Q4ZOXggxPoS1DJltSD3Jg+e80FbgF3vE
XA22lEt/jEl0AWSIXZ8/YvujenXt1IyV6MSgLM2ugXKOCrnx9DWemIRi3ApRPyPNERvB2lQSv4bp
qISXsnOUInTwQAXYLkidwB9G9IKiMRYFNOQQXGX44Tad8E7rcpMMqmZfY6STIRB6kz/Uf+X0cg7o
kga2eVt4xo/IIxThGS/tZdl/yP7MKQ9X5MO+phTi9KTmKTL9m+mi3CfgkHBLZHWjkzkITs7m23iK
JwIwlxyk2nRS7Ldg0EO+AbPM4RU9KEOAl/nif5gqmCvgKfgz4CnGSTiPop0ZCMAig6P0T5bXWx4S
BOYOcjSihbvheYlt/EpYhLG7ELJgQ/YmOx5iBIzygIEQdve0eh6cXiiNGw4ggzYVuHdZv2h1W9da
r3QFRxkTvNUakizomllgEb/FVkHMcjz9VseUaz5ooMepEIC70AMsaNcQ0OlIvc+7TnBBtkGB8IOg
qUx3TIZcyFVQY5gpqeuMq2iEI+8Z2rgVWQmzZ4dh4TrRYxBlxSr76S4u7VjbkQWNDig6ssaAlyES
p/BuycETFppbG828EOOsivmMw6f4V4UXwQduy3AwgvziSD3X5lLlqCa5IPEYjyNpbji4A1CA+pF/
if2pZzIuBi1DNdP6xYxJuh8czrcE1rOuuRcHA/+gQp0ZLAVNLwasSEuEvelmsNr4wa5wMQ7D8tI5
8CZOK8mCdVusVxOXTdbt+WCQKajH9zIZSvy8ksuS3M5JsSSWmVm3eIahSMutRiGjYXGo4e2Bsci4
voAUkOqjWVsw2K59EKV4hX1KeiyRLHtPtCkeFSzkvcf+yanxD54ifXAUaIXMY0+hugtDhjKi7zJA
cGFFncKPcyl8hJvJtX9+UK8DOVIxKNbBwJ+QGhmkUMoq0GwjFfvDm/6s0iytivxRZlAbsq30tO+0
CkW4FKKcpISQOI8ewdnBeSMFuDDOmfoRWHJc4sMA8BTUJqhidJ/jqkpOD6Z9qUFOmN/fhXfIYPkY
hBwpacmjW73Ex5EPmuIifh3+JkAXiJ1NH3ZU+AJUpFXp6qixq8IXB8XsQ4kGKeyr8I55XBaG5ceI
mtY4BpoZ3uWsp6cYQxTfvM7TPxzkMEs4yNHm+iLIGRUcvf0Zx61dQpHAoXs0Qxt+0DXGZ5mcTGnI
5tUE3LiQVpl3cv4o80LL8Jqcsvmcmmqiy/E+2Y0RlRJb8+e27XJlG1S10NcshmrXOHs80+7S9MJP
n4QSk07DdtDeKYcHYJ9IApUxjCDHYY3/NG4x9g2sBewZaL8hgDJ8gF4U6ABpSvA2oAsOGPqtnhEU
VHhGUFDhGQHwtOBhi0LugseBuMy8/it9hC2tMNwFWe1wJvzAjPqOH9tqA4HXylULua7qfncPuYI0
1g3SVMZRJx/H9SO8FecjRMjmFxnJqGjpgWYANhahjaP9pO9yoPQIfbIzs9xM+KL9JdbZpjsHiIJ2
kUzu1nnSFFfIPE8HzjDddDEGpa41LkRt7G+7sGK+BryPZgJSRCviSmuGBsAMxqtev/a2I7TQV1+a
/RDrWU4bNIzgHuETvQnpUPzmjoQY9t9W9PszNuFrEnfW6p98m3XFHzvETi58ijFDgcUEkYgjEH0N
r00xCkxJDHOzn6e9qYtUdDWAPA4JzkwZ7+5+TfuLY7mPjqFm8oyzI2hgtCUdkiLHTFRfU/vgBsMy
dRjLISVyNm+vK0Ru5sDYlEFVaxLt6hybRB2THluTKRkeoCUpwZSIOGY7xpi942zxcgIGluCTY4Rg
ZKaCzK8YrjFx4QT5xK+FmoLUK3rtQcRnqCvNDqaEdBh5RmEgVEzfmpayY6WvwjrZSLKMixjUMAnr
ssJIZXEukWWJvDVi5NUReMXDnt+OYvQ0P/bqY28/SAHeq1IuM9y0Ywl9QxkiE6DVdMwbtgZhRzoL
PG3IivQsj7CpIvtD0b3gTb+gO0UTh9ZH8M6qgEO3Pwdgyb07c4JBDkE9hjiFrZjiVNizj9Spq+0K
fUMFTabwsEbB0Yfg7Clki7VAL3RRGmDZvNkY0yPgZLxJRDmn8GfinLquAtEjrukimxtXJM7y/wu3
0zHQLow7cZ7vVlIaU5jzyf+gRreh33apE24uOtDboL9Zb1KXXIBHq4i5zeO5JiwVoprsAGy0Rf7h
AjaMogHLaH8cIsCougSeI/BD0RX8eLJ4KMDDDiqiMiMdSSNAXSN0oEh1Uc3EC1lyO8iVCQPLuGGE
bafCarlmcAMgFQIoCGAUoJyaauhc9v3fPLZfDlZPzBBuDlA0cljs/0GOVsvs6ibQxC2GF8Xr0wk2
D0QnBivx7oiMDEZbyPgEoXLrIPSOZ4Uo7lCRQlB+9Lald4Ry2wcKcUOVMJA5qo7xg2t5ufkObQaO
i6bP1KdkCER85RFE163+oRlwcKw5XyEkhw+8VYnqXBgGhvIlRL1dsUP/vR/w0ubwsbrJMDMr/uGE
IzuZoQon3KCyX3zrV7BfzJQQAakvJPYQd3wmMwL7BM6wrxdAPmY3lMAwwcE1D1/Zi8CX0YMR8ayI
G7u1XJL9JIkdKATfs/95nIUAHlAbOe8T+ozpB9M0kMnM9m2T04Kd2wefalN2bS7u/jIcZueOIa8c
LDje9KSuMMT+e2WfgpEGpEmLJrUNGP/Jw0js1b16BamVKq37hMzkBpNK6l1JbIgC/ySOkw2jilUg
suaIcbvItCgRSoKVcigDhmKFQCfCfBjssfDZW8HvBBJEx+fxaq4ettVoQ3jJqzwJj5LVIaeYEiIq
TnY82MIsybIo181VszpU/lQxJvT6wuuBXuEmOmcqIRix7IE2SvkAswRVCSYbUd61SXszKRt8PNPI
boQdzWUnzGgAPO5CwLcoPFWk76CnDzb/Epc8DOecnyQX52AzgQCnAMD5NWXTa8MP4KEF63Jwi8Nf
h1vK7JuvMgZDo18z28WF3fPgJWXDkmHWcRP5AmlDSTDD6YoRtP7BjRcNqp5/FwKm8M6Q+ngh+A4V
nYMhuuvhoMMfCs1Vsmq9LJjiUFYgFWRSs9+UGN9sjLnZZfYuvUnx/ANa6935duyrY9PDCPl9TzUO
yrFiI7hdAY/giDFGwpCCbLFdYMIibYIB0ToDGKwg/qJOGv5ienzEjalMdlR9AW9n4hmYxdtZ8Dir
IcMFJBnZHiUQAW08VJBRa39+qo8RskLkBWgL7bfJdIqz//4H01wZdAPbOQKBa+d5MhKtTxZGnEKn
7d8nocFVoUCQshJOQPhX0vz4ff+5HcNh3nQncER1TC+RyQE9e5R4rDEgZYDp7kneiUlzZUZIpZFM
X9iLVvdvqcTrYU/xs0i5Xua/LKIQIzt8HPfSeX+U8raCcJcdISEfY4kuhQcrvFXRoMMViqWSkhfT
gVSl8As65lNlJBW4cgHPRXIRNXooz2H0R+ujzV25vEegaISdwTXpiOmNXOgL9PF6eENMjefahdm4
uJzlEtrr5bytlxNhaD9/kV0iMkuI0lg1z+X9r+YZViKqsjQld/WGWotqh4UGO3nVURNCu0lLlJ+o
16UILlL6XFq+Rgt4E2uzzs/M97XwPIcFNnsQI9kcJqF1IDtRChvnW2QBYzlAswsxpWTGFZilg/Ei
DJOr915S7P2BVcEXG0gdhYeHas54EQcdr0RetHopwoaCKgkb6u6mnxzUEEKekYPzMihSmPQy9sE+
jmYZ4l8dTWDydQLH6eTw6Iek2H7b8ItdfisnI4xc9kQwRE4zLAiAnBcf1w8ol3iMeikmS9gxwsBE
9oK7q4XKRrCzcQPwcBqGHbwpCuAhEVwsNE8qwP6q4eB/4ZykyHgQfnCfRcNBJy4cCMBj77C4DOgL
ojGG0bAU/hN+Fj/FuGpx+0/mFpR8ZZder9R9X7QoiPUxwpgJTfKXOfjajDQNkNMWx4jAwve3yqre
efqiSKS4Y8su2eZgOtG9TdFjL/0itcGVGU1hSyI5IBoXJk1IA/A05IQYICv8Hz4yzRCzmM3z/7IE
g8AtGDs1dYbiGacvXGowHmPG9Uxe3KNPRsyFlMjBCYXU8TvAVoCHRCWmeFApGOSBfHBbV4CD85jh
Vj0wYxA+oKADvEmH+pSPbGKXwJjAiDSidzl2E+2YXI0087fd+wLw+YiYjfKbmIfycTjy25TKhF8E
kMnVhBJCWUKyAqZUs2u9Zg6tBl/SGcKtXwL2xaIM+w/76IcfClUcmeO9wz8Tc0DNeZANnN2JHwpP
VYTsxOun7IybBOw1IYQ0OjSMQgyMGx6owQwwjbVRUEIcGrDfCVudDNe/nhwUavhZ4nVZioCo012w
X+hToh0kDfde76tbPs6ZtUtpKR6cM6CyOH4w3T9iYQEaLKaSyoFJ3On+wXTo6gfqOarh3c7xGcaN
qy3h7RreecrX2mHWhe0crAGsJf+yC3DjhFqyuXHSNxMZQbos3nf3IrHVWPJb1AvEVkgiWec3UZZZ
++/D9pgtq/srPg2L94VK1xQpU6dP2gaKvQnKY6LCwiLoV8n8jzucLShYoG0o0r0HYQVr4E5VClTX
Wl/YqlSkxKxGLbNPCmnaL+mvH0bvuEwhGauxxivipW6pwzganxPcqkr3hXdhqR4VjLTz40aYlXDX
qee46+rwxKCVahRVBzmAigvYEVQwPvbEakEwmHtvwu6npvgVbAmWyu/f2E6WhKKkYmAOViyiOvn6
kmCtWwczcURL0p2TpUheLnQL6e6UyGMsMf/wbT3aVcngwBZSPJCmjdfbDcK4gBeSEiiax1glxAah
EZLva3LFneCSSaecpE4jL297fdo/pr2h7Y16T1OpH10sdxlusyXLIjBkRk/M2B9H/H3DbBzlqJVv
A2R8B6hyPmzcAIWqewDCQsXPp3deBja4XLY91g71OTwb0svgSSBZpLmgbGKU+MRy4tbR0iGeoJ1k
e6I1Sv3RZJoiSvPqmBR1xhAJPyTcq/7+okoX9SCPDa2qaYj9CeROxp7b5eHardrwTZnAkBXzHkbL
XwzzqTPphWUMnuiFXeYKgA7WgMhFrGWec/6ZwGPU5ewkzG+NA8ZaEpMxdPx9ugc4Qd9AqgVmLha1
pgrDjeNhEUwJml/8ZUzCxfmlqDPPWBeKYry9MuZibBprc+NSHTKzHuDWvj7xJ0GEzRA3JgbtaGWW
MSQ/VSWO2HFQw3Dm45pxihl5sz9gQEM7PEK/uJ1D2FpX+HhLlMHEZKuGjMlj+No6v9W9uufi1yTZ
30Q7rOaQPJ6cnRTyY1a2mQVx4a/MOzMmq4xVH6CZEzKywxN7ExsQV5LOB/8hhspsQNg2PtwPBiNs
WIJIgOoHM6fBCqlnyeVDUc/3Q+njwl1cM5ROYpbSri/81K6dMD7SIEfjqgp9JmB+0f9vfsHA4Wa7
u5uQefAi1KMVqRgi1KPknGpofDxsuthH1pwNhgOzktbU5mNaKmnrug1oppz2Q9oYiYda6hJGpErI
NY6TIlJ9sv6GGq8CSSyQYGs5f5h+DMQwkWZk+jo1BK0kQ6czZYQ3UZIeI6/FZFOkPJwwRZdC/c61
c3Y7rOonR0RP2CJ6wqClRyNiCfFhqXlSJbIgkCNTH8wHlETHX170+MGvYsYiXC4yqcv0Kj31Se1+
n2RhesGI1n7uiHfA9cBn9gqhQIVTAKUeydiKz9HIRFDrVqPLsfqorf12TDBN4gnBcYqA7BOd/Tpk
Fw/zX+0NexkTaa796Q1Tq5eXhdg4tlbCMlF9YcgnTBhgxmG/wELpIdHQpsCqbUH68WvheWRv55EA
W+SRKAZ6Fda4zoqDi/wQoZWY4UmPuN7FhKrsmF37DqafHFH0zRfAEg5z2NF/Kkm48jDDWq551hX5
EmxrpSl9m0F+ph0u3YEznABA++dGdlm+WIHtkAEeFRkmTmwQJ/Mf9gRqhYv2QlogXqMEZR7B+NYZ
2wCIwAg8Zgdn0ZEqQ63PitvMbRumlTB1vBvTzcqZ3i7AEeua07aMFwQX3Br8ddBneXcJtoNvIKRz
zcl7JdXPUf+girrr/g2Xz5GoY98kUwx/T+omyFOhOmKE6x/vom1oq4i52+uvK4HQI4zGoCS0nbqS
U5gBKf5xbPTRYyayHNeidCgy+ZzJkHEEvuFKsBpTs07VOtXnhJagKxJGU7QEz9Bn0km0CiH5Mboc
QMZaFyzd1X+pCEK/1Hves4wNssSoM2I2Bh2+If48vevMm+PSyMRUy/5GjQsWrKVMtyj/mG6phZeK
8AME0SjXqA1H7riJ8Jf86FXyOJJSykJ7R1kRlNlV2KP4pz91Bo/iJ0Jnyl9+Tl/TuStT8HtH4KuT
/+lJUGnqCCU2GNQn3+cTISDo48efOcJg/gb6Db6XaE6SX3VWQRt4OWpSIpCVTL7k+Xt7jQDK8IpA
GvrJWOIOsg1FyXmfIUePY9iyCb0fd0Jh8ekd/7FO6YaIoTYAFCsgRbtrcC3l24F6uZBDvm32399L
0Zo7hMZgKIktZ+tQe2/ikeslZ9hjOrqTIxQe8Gf8/4RCWLgA4GlwCzK0tXKTDdQJZ/TO6SOjCdaJ
e1m7u4fm2WKmqvKIPVZXPwxPjpjWChOoCXyl9tF1edEI7vA/75v3b/YcbSe+qV4HkYSF0GNAuy7+
cI0p4ou7INXj7I72n5kmynQo5AVcGbZKJlgLCOU2sOSuHinN46uHOASxICJwtAi4LiAowIn13WDS
RW1pUgtGnscdtXY0tAEpClLnlJmHTowp6CYSW2ZYDjA+QokeaNXk3wJPtER41/2zWhhCcRTSj7w5
sRkIaf08OVtnwffjdGDDLlvFDgCd1FrPZJvfhaWoSLTYhUh46au6e7oMWXoVa4b3U0CxcRaZdgjf
gXIJ0Gtw39+7QhgIwK13tuaL1SeLgvq1ZnoKqE1oJClX3PR08LF1OIHtLlqK58Tuf52TkmN5RgQL
OmuuaephTECX+E6x99cVhdXBqh9Ogh9/sx0PowzuFJZddxxI1xZQx/hYC0BxzvyBd94CrHruAB9G
SIaRKpMCWXj0jZIRH09pydx/ZfSDzyJpqOPi5H2+b7rB7W5hi9LiVsuFovYZXjDSN2PeBk/Z+ztH
jY2RJd1HgCs3bBkITAo6EX8zOC0vfw1OtWu4u4Z4eJP4x3TvhAVC1iqBru2baT/oeXvLCQMpItH0
XsJhCjS8MXa+Dffmm87ydiGHQrS9OPL04hBTKVdZc1gS3FgVUb0khpGYJKVXIkyJ5W29NFSoBaxv
946VZ4Wa1cW+1sBPkSQLORg+QAIuF5EQcybDCphRiU7oif6enBjQoRphlQiPiS4lX0jkj0wRImTM
x+lmKTLBcJ6VObsjymJUBOYGgNLBZAg9KJiuRyAO7jbv38RRml5USG7n/qnWTVTDzN9IULXCllPj
M/ZRYLxvI+4ttffuPeOdkBJOcrc9XEUpSaFLMgIGP2wIOBc7orUu85QrQXwKVwI7A0CW71ESmt2u
Bx9ExRjDGWi0sJ8CjBKI4UmfqSOApcCBDBvBv7M92GTtesU5MfrE9LQu2pGMOwvnEKQbgTYFuLKB
O+JfCWAGJn2DCauGkBbAfc5fwEYmHR74UcmKXp3deM55d6yVbTWxAFmX+GpgcoYZADkrbBfMLRBM
qUNy/LmTeRywgmBlYlXRBDzkCL/Qp7CXs9EtO9SKk4MAmR+zIx5pY4kQ2ojsFFRe/zMV6N/Hq8dD
hEaN0GOwsfll0hUXreopxcEe+TphkOFpRo0RXiuUuByFyzk69jERY40ey+QwNg48+diyI+OMlTIl
3v8j7Mya3ETTbf1XdvR1E4d52HH2uUDMSMrJdtp5Q9hOm0kSCBCDfv15PnB5167a0R1BVLvb2S6n
Ej7eYa1nFXwbaza6Cg4E+dA6+0NZO6k+oriGc+iJAR8JQG7mIdXe1vfUMmQhbBgp+oz7OaatyEpv
cF1hdViTA+nEUOqjdO4WREPD6DKofV6+oFnO5GCen9HhGj7fO3YCb2I6BZp/imqyBBrR8wr5gR5K
u1Hxof6jNEaMBFlUtL1rysLyjvsdGSx18HAO4a27ytuFc9Px5VlUxjeHUbnLDuGKgHXxcXlsFXQl
EdcSyIAUAr6cqo5Rdd5FKC3ZUTJGKGNIQ65YjjHEQ5/JEypUQ3eGySdXHcKb/ctmbT90NeBVgts4
F6KG3HBwu1a4p8HVV73ISRL9SScJ2OQs+U6o02MIaSlQogxZ8wV/hZg1mySUMIeZXEfoK6QGZwvf
N8KpexGcUXDDooS+BqickROz7bdxd8b9H56uJJYE9iXg/16j/j4/Y3WwCEdA9z8N3o+a2vtGjBvQ
nKTcQRD80xSEoQ6LPqpMBim6OyavTFK+NuMLTNX5yfbM2EZvlt5X1ZZxjhpyRQQ1RQhN85Cfa/X6
mLvm6s7B5YI7Z7iG7Bm2OEuxUwr5EcsQnyi7HH/P0rBbAQS3z/BmgEkYaX093DIUr+cc/3DYU2Nf
QuRe9E+0X6jwGG4NPALNE3vJktcSryBqYaYM+qG2aLM+b2tGW6pc9qrMxnozagtdlMsmAqyE95zn
nHFf88d4Jm85H5nJI1tYVNvx5RYo6gMzJ5b77FJvTlKuW1nWF4zFSGH+eq1gDKdofe8C4PK+zQ/Y
e4xM0KrR7Vk3zYiyv2ENYrP6yu2R0MKhWxXiWPcElpSji9bad8FsckNAW6QzZJUaID+8IgtHmCAC
t9ECvNLHsDPgEKZ7PnDbNlRAC42vT3wmXQirrGkRqyxUAhzJfYxm6AqZqo+tJyTH4E43Im1GLqaz
rr1ULGCIRLnBdAa07DIJvSr8VxP6voihNMJ6392jiRsbIRz6WrIC6NVpBdNTiqyUj1+MTbadyrB6
EjZN7o1l/PbN1GS0syblZ7ovzLSCcaLudbb5xaEtDkNxyLR9+W4VB+22L2xiBxNHiS2RuUD2cTyy
uhBHDlGReot7UJw6rBsGMrhZKhIEs4o6iZTbRJ2kGv6UCUnye0M0AMPdz9yGPwPNzhb9nQdX028I
4OK0d7uZvPQguV88GoqK45lRHwvNPxoKIel3I0iJ+M5qb4f6lH+5dmOZJRSlRBB2PxCqAtl/KnzT
CD0aYBTfgQ4F0vbLl0dpiUA56q4CwyLWrdhQxExi0dByZ5i2bFDCIs3IrsmUYVH2rk/kZtD8czs/
EgoBx8PyfwyXiKmn5cdmxoI+usN7kuFuMMdhNMI4gP92WWBMg2gBZ4hxIuQoYtl5J0AKox4rz0VI
IHM+D++WPajZQ0Uka/tgcEChD7ZFk4UssccaUzKe252gzOPDIJARD/Ys2vpqPfMBOMgw0rvQYORY
8EqMSJKcd/XDcOyGYM4Dfc92yfRL4f/wJ42ROSYHv6Ik0vzuDSqu7QQtlk7OryX01mZNvEHWBMx7
7fNx8rOkr2qGlNzAJfMknVAQb/pGuzWALzwfbNI2XNGtCxEvv3sDO0wIEAU7olG+GBBxyM5ApUuX
frI2EDl06z6rCve2UDVEo//KmIQZUd+LHTETxg2BAXXQRL3tZRHeNBQX3fq81Te+91+7YzSTaPtI
peezZJbE7rUQ+bm3QvSuJKL+1nryoW4ZqJvWkw9V1XeibwXrK+SebKt+yz1Pc1TM6CXfnCUpr0kL
8f5qIiVKiWf2q5K6L7LyuDHie5EMRXK1ko4vZKiJ/m6KpD8AwpkOzzc8sbq1gLcoAT0LoXCMkqiB
iDoIhzms7SA9fbRWBWYnCQVmxBAJgHYT1GUwglungM35s4WuUpNCZDlEEAAadEu4xGcCInjkuNd2
rDU+EZ9DYcSaDPy/FOJrJulZNEqfCBz9RegYn3ru21YoPFmw9UQ5Gqwi0YUvZugU4rtWm3hpYvIw
2NCh99HJbI5tDXZXVDeRMgoqMuse7fHCcy/SNPjpEl1R6g/bN4RxxuP3rdaV5NSaEoNHUiB2GflI
qBt2lMetqP4/QQp5tX3mUVaRaEViLMnNSk7sZ2aX5t1Zm/dTaKAJm/dVA7whxcN07HlFXcMUD+sU
DejJp8jBN/lw1WNnjInW4DNEhkT6tvjbliSy6GFUJTxANSGFYk12ZvO+hGwd2ZGxdcRQmjox9VUC
PwXIvRE2RgjMdyLFqULbJfCPLK+87Hghgl78DhvKjpcyTiuDShlScI0nVsTU8oi0IX+hXBc3wfZ5
jbn4vLgJ6KBvP/MRCDAIVtZsjeL/Ciz9+07u0wQWXYzc2N4xcqO0PaExKAKIZCZeUYp+dCLrxI1Z
GMkWDrw32uI5MTSXJV/Pkq8Rd4V14b1CqAhpZQsR1y6cKlyJiOYDfsegE/tAJsRsAZq7id3bYu0+
GXEjBndiCDctXks1s0KiKO0J6EOeC0XBLwkVcs0uVfoHWC8ditY1GJHkDGcPiW4Eyzl4/2yuc305
XUXQDFz5hBc9cQ7TlSkUw9mROtp5cV6U6u22jis0QOdMgYlVheeEm03z5zLCfnAO9IgCB23YPztd
O5/uMhsAhBREfVD1BngRm2Z3wqDSPmjykXydPAD7hI62K31chOhoVQb2aCGSTYuIjLZFBUqlLO0A
Pt3xLaxievn2S0zP9gTDqkq/se6eoe6BhXnqPnLDrdEIahm0tk80AlNPjjSJ349vr6i/eWBp5Yjr
ZZ0uUWKDNiB9hAE5xA7kQvKhYE/cHotyp90f2A/f2gf2w3l/gEXJ6fxPs1qGwrjw7Z35+PmxuATd
KbteSWMWFLc8mca4RtVLLN5a02F8Q06r9e7pw73wW9KLg9IMFngcl1jG94NPRUrgFNTKoetj3hDI
F5qKDyowEPVK7PMP3XRozENuHhh92r6tiKUuZ7Tc+qrl/tM4341LuaACQ2U5oly5VceKnFrwuULg
kXOMa6786MYYGN/pHp5vI4wbr2cKgQDhJ/vrhlbyS26Ix4UHCVgmTGw+UIa+3olww+nfgVIV639j
Y2qGphoiRNZ0FO1/sjELo7tU1dzCxkR3wGyVFHHsR+yoKPA4lsJB2y14pXShBwMzArfBcj8xbRDX
OllhRsFRzSyCEZ3ynVGaSPQ7CUYfAz56RkYw9IxMIBjBMHaBtgn8AAMS7/H19nVQgkq+Bmz1WHUC
FmNphPDs7wgPY+DC1oUxsE9kUNorfsvccdrpjvfEqDvVpNiQtZ1oWa2A7EraZU5NHqrT59NnHtL2
O5HIwLEI02SpDDhvoWT24aF59vIggZ/IHu7yo8wi8aGUH94OEDsWxswz/nxc+gk8lplc8LAn+K8I
UfA6Z5Q8QsHr8DOj+UTB7DktSmVPZ4FIGuHVv199ZL+0dCLkbYE9/UTMG051lJjWJYZIRn+3WfrR
bdDz7J6fmYp3r5MSxK5wBaNhS7dwCe7kCwOO06FswLakmpHYt1gvQ3EspEF58h8ySot7ghzd+ibJ
rr7gMoxaaoMqhl53dsufnxjQ4TvgRwUXKs8eQSosSQfgglldFQPGIRwRcM5MpBGNwympCJTxLh8a
YARDAkOI/97eksmHGAf9tuBkgQ+NW39/Ou21Jc20RPECDDuGHZUKwYJhqRH5GZzw0ONB8pGI8wnN
pKsaXo5SBBXp5CvE4FiJzpMO+BSC/WrpzmsYI6FZhdLzSUqlLA04f7S0fWneMI1Xk/hiZxRWaizg
aOuxgDe73jVWMfUNkVEVNFpg1yHmn4sZ1klWHyewVDjTHdQzPnF9lUEyY6IwKAoUXgREGdCr82dk
/HQJFp3cfInMGZxeMmnp9LHF9dwG8SkLsjoEp4brCnc2pd3Vjx9yLZBrwisYHYYLOjQaC4zUBKnt
PvSohSaRdkZLTxZhTkggL7PIZszKzmcVaetfLCidin+inuPVhqEUsH7pYaRtBRcBDQMaQLaHM2CF
ZjURdBJAqaDlgCR4QaCB0XFLzOUcj0EESsKajDacCBQ13GVCQQu8jq2J/0OzgukSPP7I9sQA8SVs
W9A0GH7XivUxIgrEBCi52eUQbvX6CkaAJ3V1g9LDZVc6dCxD6KDgmcUFPA7GA3TEqwBhc4HAYWMD
R2+Fyvu+e9aRCCIoRAgnQvQQPGD9Bv/gl1OMLRylcAEOTRFi7BnB0YBrXYgGs/3msjauQmvRok4G
IxzRn+H8zCzmCy6LGUYGKNQQOPxWqOUq/8ru7PmPObAEyiR8t3xHh+IVxQefpmtA9hRi9mesGwwT
akSAVkCp984S8PEZgwdiZc5oQbM+nimXxoN52YO2R5NZWB90OZDyAOHH7w9444TT0WyJN+xCkQMD
yNjWR68mzB473N8E4wE1gPQV3SVBsq90lbTiwhO9QjXw/bLh5f+DbAQb/xNtsP7if98acd2VPvEx
DDMukL/k6lDpU8HTCr3Wu0UK5zaUtIDgR/pq97uQuvAvgQLBvweVBwtmOnSWvOcp3SOZNuAOsb3l
meQUz0SDDcyjXwIlYZaD5fO+u++yan+noXUJmoMEXT7eVO9yxA0mkcrdhIDG1Xuwe2TZzEiDJfLl
TjQVtlJhEd9fUiYr8Pq2yQra6E2iYrGcESoFNsVIE8fEYuwNHpNyXxh70cYKMy2Ny85l7yvGAG9o
d37/sE+fMOrS1KhdTFMzsgJk3ZyDUeoTi/bz8Jpb0QlPETRafKiewci+ip0qxgGGk/dKHqQdtcJY
VBfwt8nG8r+261Ls0oi+zu49FVE57wyvYBlELK7jM++qYboKySKPyPlAaNpcH9v6eLsdVeMwEc6J
yI+oNk6QYGOcb3RzRvRwzfUDPq2B8pDk0DJFR9WW4bTD5OszxSf69onuRLF8ZGOX0YcaS9koaWIE
DEUWibFXEFwgimFUa3REUWLmKQOEhKQlXD402hFIBUYhnBB9aOKsM6K8jWkGlCIp/JffOX4NZTU7
yzXOvGI9lLDRy7R4HOPzBbFGdBpj5VEQa2m2yjAFZREz147eWeuRp4dukpLY+UC3dFJo8NjL+qB3
50eRjaAuv8pXdkMsMqiBWWQwJmYhJAXQTqFCblKww/ylQCe9InwVJPYRAOSryBr+YPePGZabyIaO
gtKK4GU1AolK2DlcyY8EZmyqwk/vihTCzGSjBo/wFLJ1kmeB0QZLBUY7ZWd08TzCVpEUwA0hp3iM
f6v8zrJby+4TQlO6IhYHfACUmmb5IA+ITA7o7e8Ss2G89iJDW7+yVuT7YNXAhmvE1nYAK7VxY+Es
kVPDggjGE1sXjdWM/3Tn6Ko8Wm89dNY/JC94ZsWO6uyyPOIlzDPPAk6z/G4UVcsV3WXUGIf8xHI6
ncuUgngRP/hP/CE0oLfYo98fhX7U8tiPWAzE6TlAIHT8SFDTioUQKjxs0lKwsV2BPvUMw+sIdBk6
NVRKhv/2eSw8PckUaEEhgUrSLQwwDTD0sHad95P7go6LdMdL7U+v2H8ZcMYRdamLutWOCzkmHFXH
RIUtR3O3WSmmCDdEcEWVPbH4BE1eJSz+2fqjruHgZcbDQcXBi1oax0wYa0eSf4G2iiMwD/o5QEgC
LYczmfOPc+j7D6tLL68DDbHYAIlRJJ5x1P7YMuEYC/5qC16BbPdPr8zpmAVEAqGhLDFTITdEXAqf
AbO4woZsEERXxiF5HxkhFlqUVBlG2tUMj1MCPcAfktvfgM+Mt8bqSCb2kV+eSNGLpDmqTQJk0ecR
Lrg3zwemmunLR+ZEQpq8kj4xC09BOTFeZ/Ijsncq8niq0GFSESD4YDlO96kpgaIIwQc7GtYq9xbe
PDcm7VH0oqF6IHLFK02ouyH5PUv0QvQWT3EbkaZ506MWU3PaqWTlCW3J7Zu6zg8yuD/r3KOqxPMo
OtTigYLbEuz3JwE5P7evmRoT2665P2lytYp7iQxORkY0Jezhqxz3JTzAsGKyQtwXSyjq5Imr23nv
PNQsptTjtnzbFCT/+I//8//+7/f5P/MfzWNzWvLm8h+X2/mxKS9D/1//UGTjf+syTNMgG0c3FFuX
RV7D96/P5SUXX//P5qzrzaLn9x1bGyShrOu3LoMVPD7WifneTntgMVxZEVg2HC24XTqGvwx048v9
ONyPgIv77Chnx6w9msqhLmErZvbu8gF48QiENw/m84qxHPy68b9B1CQAF9gSGa59kA/itypT/JZt
e1Q8qMJ5Ia/tV9WhnyC+19dbWEZGR4DOuYjzMrGLRK3TqU5FIe/f1LRR0yLY1GkZHxmJF+NhnPd0
l1WDKBk46A8kT6ge8a+UVvBtunhvt0Gk/wZv95IhIHI2kdQzvkgfBpTjC2pJ1p4T4C2mApaPsgeA
OMoe+Qj91mV6w31kOT85axha6bTxBLvTbL4IiTH9NuDgWfClWYzzjIsuy0WkgpwWl69IQGWowNeg
ws36r3iE2ZLfWKq9QRd2OUStOViIGhvCAV0De3yF9dE5RKQAmBAgPcIqgU1FR4EZSAc4BzcCRzC8
XepH1ZVeoJWb9+hA0ZQa1R7IqJEdmvY4tcdBOiw+XfnqRJqQ55ySTI6tHp9S3A2RMJwKPWCJfhmr
DDTMOzGNhn96hPvZpjMvPSceBxiXUd2GGmSFa9S7eE4dOmACVEOBlRpXh9oP+cdJ8ljCQ7lgNwQJ
LyUZGdwRsTH17PY7ywn0mqViiAoUl6vu8kOmsC/9b9g1+bFj18QJV6m7rTXRoTJBNfrDUaSMjJIY
Awjg1EhyH12D5VPhYqUEIuazsFsTk0A9TXg4GWkRUs4Be/WllsRw/FOpraRjn05zojSJlmNm2lWe
I9G6pjNFPQ86Ej8BTCuMsK8EMI1VEtsr1jbPHHXpjHTmA7UrrpQ7SDcSKMGBI/9Do7UE4fcfz00O
5BYnide+klbHyXpVAjF52FaHlK5naNuDt3wZqWSZkMR2g5ZBfBu0JJiSZwUflc9K0+b09mymVxUx
x9EtjxwE6sQwQ9pinEcT4RJL/iMGtXUbD4VHTLbWJPOKRRssEVSY87b/QCtD++Fcvm/tBdIphJms
hugl8HOfmOa7gx+65S6YGIejWVs8QesSHH0RsoeZ0fJDGiO8SSOwnFLYqXrWRoivcN5RLHouVkKh
VQwuXXI7pcZ9X868Vo+3CQEdGsTAGFcvGKiOURiwaZzwFxNhfXcrPcLkTcwVPK8cQtKafg69gXNy
FDCuO5U4EY787iSRpr2jXZvGyM0R6kQxbmLBNsdoCvnhA4IiYUXChyWl8ZZHfwYYhgYsGReE0Pul
2cvMoej/Lk3EB0vR98eH3SHUd4T7K+QHExK9J349CRVDxJru1xvvB69WFlEs4kh1hW5F2wYE6r7K
1lXkqWvYi1j6gpTYVoyuBfD7yWWpIg2glqi6eXXPK8rpz0GtIYu55nPNvjcDscMeDEsZXRwtXGt5
iCg3STJ+fmxk7Ne+PBINq9UvF4YKK63iZsdf6JWDe8L/EcZPp5DxCjeGjcS5Fwthqu+lj1R+IUpv
6m8YODdS3cdQMQWUpYe3hy7t88QqhbGmFnT3cPexX1++6B+KRKdwHdK7mg6qYGfbfXqW0ttrVj6o
w5FjcwQpae5tePSieKaMgqqefUWOBGUSPQck8s9Pm9SCKStvOcpUFAyMQnjrpK3n7Jm9roVsCxT7
0RXIDPde7AASoXgHZ8S6vD8FgK3EhnPr06Ygvx7A5BBauzSsG008CkIleWKDCzSDKHPKSJId2UsZ
WO/ykGB5nMxGHxyJgXYZEXpYrjDssZFEpfq7UtE/F7WgDm29CuAG8kzJd7KwrJ8ismqhBllmoOAL
IvuQ6CYSgBMF/IBLli2wBEoBk/UUagOyHsK6RyEVDaHFHqn2F0bUqt9fyQNnioDZyCef9oRBiBUG
UBV+4GITQcXPWokahiGULt5GIy+kyb3QIHzRUSSxtptC3kPzOn5/f5+UX7neVA1UNkwnaX/obbAK
zY+omni3p/jWDheWLRwb/HABHlGoJ6cM2C1xSavmj1Jbf/vUR/MsoiIBhYkI6hqGoxQWM1mLwcwG
ffbT98zAvxrLatRJIX8tg+eERyGvXFUPCQMNKhY9EXDxbto9UdZ32TOyF738YMhpK7kURShEkLOg
sYJr6GAC9YhxYEyYYYXIkaYJfREABXr93cYqr5G/cxbgB7xEHrmTvExJrhSNQn/U3He+3yfxaQCI
W++gU/PR+lDtnviomOtnt/drhQIf+Vn8JD/j98N0Mj+x2DT4hnk7r+fgNjLhYbt5f74hMEcRRt/E
5hKYGDj7X6Cj8zmwGPHffd/VAVFhQEcAewM4G5NEiYnAIuxtTdMj5tWCZvWztVIC9Jo8PZ2TzC2d
yDlFSxYWVnC9BLJ7I2T7Hl5KlnJ5Rvg1CNNQwIVaUYACaKlybFouhW1mizBw3Q4slPecpE1gF0Hz
jYJEFCpMKlf90iYjhBG//uj5uQKT/ZRmP4RDDGLJLfLebciLt1/heTVrVspn0SjR7tFuyURf1nGl
RBaHRSMErQ2UUPrw3dSHWYu9C+qHIOpzKExdWD9wLAjKddJOWBNidlgqOPCL2GGNvLUQgLgeu6ME
wbjlXxXRZnNMII7mmKAgsp3dJwr0bi3QEVEpj4ihl3Psqc/cL/yC9Q01OphC3t8ARbD8iLyef10O
a7pIH9vK5Pj9v/5h6YZhqURFaoopq5ZqO6Ja/lM1nPdmY3Y5vTNDciciCQ1N4RUKDqKeJSCQxSZv
m5CCADQtVRde6gmhHyopbBrrt3GzdkwY1G7fcPjTA1UR7SrYXyKfajM1kCTkhz9a2MKOaWHPqsCj
L9wpUsIOfW0OWX8cRCbWZ2Is5ruokUFVILWwvUBEqXx20DcjUrmF3Q2fKmVASF+Zq+FbBVVHCRGp
GrwBGOOgGCr88ohe9jfwfaYU8eSJf8YSHqgAhPuUHbv2obwebeXQlIezTSxFwjBYR2C6O112DVYM
3GxUedIOtqjR8jx5J3l1Zkse+SK8gMkXuYYdgJ6FCV1imUkMuwXGK5PW37zckcn6VXBn21drLX/I
YxajT/ybwpBA/rdA52JyhtMov7/iYd4QZHSVISssT/c6sjrQAy0xSgQUORujzn1lpIWLlpEWpzki
7ns0VDGjKbOLSRzvZEyxYOtipvbsq2Aq8CzwpsUTV4hkE/k9RI/kUkzYw4M0HPuKDIwDSNovz4xx
oU5duUfXSkDkoSyi+inXsfDvYR4vI4Z3c9Jj6dPxSp8C0s8RoF/cL4+A8/CW6y4QKLxnyNxb+QDS
bbofVZqn7Hh0Yb8t2r667U2WHMBD6R+CLXdWuvgFwUqaR+7sR/9yf7hmD0v2IEFj3mH4Vana+1iC
0tO6oxI33K9nxGohhiRcaSh9kJZvdl9+NlVwroJduytmQVLSFkFSwu87vS5jgLZcRRMJwVSoM7en
0ORIWdWHDKNS5Yv2mLJWFhpGpOVYa2mhdQFfdJ/KwX1/4Z0iKGqcTDTcfz6ZeJ5R36Br5qMT/gax
yU3fu9VeydsP+wJeu1XV+SllonSXQV33DM8X718/2aoi0jr/8mRrqiWzT1M1zVTNv6TA9pdh1PSi
o5TAurBqg00CqD6fUUOiaCSuKyPMiP8JHTpUbnLSzs4RZTmhQzyhFynpJPGEqs26gip3l3ug9wjD
4HkFFi4usnkQxZV+4LiTljg4sk9x50SAeNb1rWkLLKwO5NczUPdIXoleeKV90PVk7H49yNMgU34R
W2UXs1WH36o6gs91oeuLLYzDqV+FNqtH0DMoQ4Oeo99TaRLRYKxY3WeUcDvpHGdSaJZC8Fax3rxF
wsO04MyIZSyYDJ1iNUtcwZZCHcazA4Wj92SmV3AhVZdLt5mCgF2MpKem8Ps+gnGJWAW9GEQDviq/
ibAe28YVGlkhX4JMBX8FMhVMPRKdKaoV/mKrRgVLz6b9QaOCvQKZyhITpaxcKGl33KUtBlK0tshU
6dD8BD0QNh9nFjYfG2ibKQRZOC7QZCEDRZAFaA9Nls4mg0OHYipCpTPBjasRuXpF7aPS2fzTJbUU
mby8KFZ9PcZa7r2hIjaF/T/TTRy0QFrItieYZxBjOBah6Wf9DWSJSw4M2ox0wqslCqB2FAUQUUtw
4JkCOPBi/s39qcni/vvr/WlYpqZpjmwo8pqU+Kc3j5UXzqw0JRW7BwAPGi9+vafKQc/uCTtRxzR8
FLrozeiLc3kdGGxz0YGEP2R1ppjYcKEj3pM0wO4XZAiJAeQCLGxECBtEj7Bm/zG9UfGLedNPwiIk
gIKYwxEY8ZOzoKMynCLz3OfSaTxQnVnexlm32XIQVK/invCICOHCUEhQSDOL8HdshWSFkIqMs3Bj
mixfh3gBXHvxmACV476xyUZMxzHJzokDMU4loSuy2rg1Y/Oe3G1sLen1SjrZjgnqDCYhzIlLXsTi
kD3hhKKnjaQmIpYxsvCVQ33Wox6AHX0ck/l6F+duTDryhzwBmY2Xxdvso7UhHKRc8Jy5ZmAh9Crc
R8zXuI+4m/RflwqR6S4ubJhc+uCdhW4BOyYXsO7ywF5Uiy5apCCSu0Qz4QUzyClAxRZoOAb55xXY
xMBPgzoUsVPB7h/BxJGJZ6qSpYcpAiUuAhK7LVjan1BPSS/HKqxdhAa3hcvENeyHYT8PYu+jDXuD
fJBhTzj8Uot8+FrfKTizCNIQPUkODU2OKrxyEPwDcLxmwKtBBQRRxzMNlM8/CljtQ9TAFVNDfQwp
6HSUitQVsmhU8CnRqwzXgLYP2diZgmY3vKHC5kKWiCqSf6LF5toeRcKVeBpRSI6GeCbl9PwwTj7y
7GHyuwOCvY0Ecb649Ut7iIYffbcyGxjUeNVMKZGeh7RVhVcP3AQjVb1P1R6bRzqxn2QHOQvuARqs
Kizo24nrZHeJHKBMdSO53QJACMjHSF2y7+RKCNcM6wyFXWLp9/m/U2L8PUDcsDRT0RXVMRWLKOi/
FIXSuW2n1uTRlNKsGVweSlb3GBT+28/Ps8iTuD2GNwi+9JJDGHhkO5ASqHaBiQgWdwsyXZ40HrOW
k3J9uniutoeKJ2penyWeIh6h2+xV6LziilfI4a6LJ4fHhmeGB4anZTqlVr7XIp4QHg+eDR4MfNq3
STwO7LefiRB3FN8NzkVy12NUPi5OSEMANreHIa+92eVB4BEw15ufO1/Gn7ve89zrWI/bV7fDZYz8
7yKQ/PaHDdVym2hMIoIKI25p7ucJ2bjfYdY6+4TbchsLsBjxgsSwanv7u2IEE9DM217bkZAs29F8
igw1PO5KB4lIrPexLoglYEu4OZX1tkTBOMq/gJUqVltx83Fx56GN5YbjtuMlsMPdK+44WmmYI/WL
qux2O1RxoEFKijtxd3FrSYq4qe5zQucBRoPbyDTIzU6esJywxGoRxMKQa/x/XW0otvr309xybN1E
uqNZlmL8RbujnBdFKu0CA79Q/SFKG/qEqBjToP87HMgiUXVAmgGjXAa51pr8dQeHtaaz3Ih5xXzk
Z8Ac7n59JxMHCp3fDT4IJY7aIj9WvajSOUtLVZyi+SLOT8LDiBkz4hr+mpUEQa0FHKOno20cL/VD
Xz9eWeLEjNo2OljAbAPuoLgYOxrrqI3p6SQGqBx8nHZcqNO4DB49xsGgCgpWqyiCfFm4ks+UDGwH
K47wHbtipK57VOQSEjmmb2cfMlJxZiYkmDV35ljfJbIfT4HKS4jpi3tSk73gJyHPE1titlwS2Oev
sGsB194voUmmUR6CCj2ZgUXaM/A1vyz9c+lrs3fc5aaPiZJ9sWN77IvH0Tthi+78s2estwvuYNZD
HFTcMaxfqRlq3BHgkANEk0UdTih70MP/Wg+dwqwRvsqaeAMtQlXK8tCQA4L+8p/mRwM8xerl4iE3
Xp5QPGqPW/K8Nv375HnH+lvyvK1QoZqyZjm64Rj2X5Lnm4s1O+YE3Wt+0DAieuqb8gJmRA6pAgjo
pgTA1oPhDScYqZWULgqZg/hL1h1BJos1AcFAGB9vaOrphiwUeNFSxUYX0/bpxJGdiQYzJ0+5k58l
kF+ThARhp7bHO+Av6aAqB60TmWkdmWk34gNSHQhenpYd0En168TSkWquRDktWkQuyL8kUADxolHk
OlPaWeTUiY5xAwFbCLtnor/OKu65mEuuBVC4I9zSAWUOu7HTMVeliJfUNj2NCfyCS8ZBF5sU21/M
rzIQxBL71I4tHyq2nAAocTWjkDGht+KqTz7iKy6diXPtdmiUQDQii9yUkeoqjgQ2jD4SzKgxuB+W
mbUXN6DIhljY8LfBBDZzClQwrarQNWlM8G1qWzJN/IsqLvhx1XohVJLQia0XZy2zan389RjZcYNe
lWrkcoGZJqImkHeij9okUqhe79/ynMhCYkfF0Bu4qaEJWh9RFjnWnunJohmtfPiIDL4LylpW/ywL
1stZvGvlPZ++FZ7zzCCbD/iRL6zWr+ILUR8xuuersveqfpIrAU2+0LlBDWNTQc/GMBE5yuMP8sRB
zIAfRAg0RioUfXlCo/Ew3R762wMJHvwV41IEUSCbIrOFNwvJoVdM93waNpLWAJ0W1VZt0/eIzYUj
koH8OZ3dggBGwFXRuAI9zj/I38gnTqy9A5/3dACNWX+EMnrBUhpL1OHu5TsjF42xM6YUcotB0Bsk
uBkupBrNFPHeN6CWOEkJrsODTDTzbddN1AIpNa7NeROabyoCaOi7OF16opMhQIlkJTXzKXt5B0sE
QpHwR+Ok7qf8cJNxhdCgfEBcinVtoJ8Bssy8nJGxIoYppw8a4dsq/VDo3MSynoscpJkRJTWpSzDp
yJ8Wst4kaIikUVHfrlMaBjUsM6XBL0RQlT+WfkahTKlAksrz+H6BW8i13rowa7lmSdy6Ek5v7OWT
uLgjuZare32TMaAAu5OYhgqJW+k/3Gb46N5Mk3AX13Yrk8TCy52Lelf5RhyL+M/Mu/5Aaz+7V5Vo
ASHMg3tbc1fbAejbjX4LAFcI19arKNlW0t25vP7Vyt3Ab2xEuIUU/Q3w2yaMI5BjRLdfhjZzmoGY
k7RjrLqWvVcSdTBpHtUPqAI2MZb8YjcH5yMAHa5t56RynuFUvCIpct5OEHX5GqwoMTktJjjfkr2e
j8MO3hx/izMW0W8/CqTDWAPYQlX//UY6vaLahflhWGg/yQDh6WWWU4cacdBgn5CkwvNl0+dQzIjb
X3+/Si5iOyIJWNyQNoKhaioe5XfmTM5XRBQt9xsyTUM4vhyOVfQdCLkxenXIRoKuC2iRxw7pu3sm
8fZMXwzcTLj4ZG40zBoMeGlNE+cCpyVt5tQqdl8ogFUXFYe5tsuZHeZIuASKAYve2YGVHRm00HXU
O6FEHpnqTl5rQjcSKxr4y+xoiibsvgLc5tIk3xB6XObobt4z4DtIsErLw6Lvp9M+v6d5kZ66Xf8+
3F0bXawc9JDdM/djB7QnLXS0WbE6xMqJNiUqJbwHkYNFglggM7YML5Qf2Wcaja9q3sWB+S0urIjF
T/JPWHfJnQ8u5CI/kSfCR8TbH+6qQJfLQqPI8HvieCfC4nFjzFb5ASche6gMF8XTBZc2LjpGlvYu
/4Ap7JW1CxdeMGbtMNQxvUBH6rkwejfHG2FrmZiRtdnRvh9L+VjLR6s96tLB5OoOVXno9X1/2k86
jc/962YtYsgATBuDEV4YPEabzUj/w2nUtgIjgt9oeul2FUKsLpHtJLtiC3K3IcTAa2NXAplFXYqe
9R4atZjDn81wOOD+cZeW5HZP/3Z5owq9Y+W5i3/aAl7Mp7XD7aUxgqhFH3RjzYPaaxIXhgo2PVwV
/ZHtF0zbgb5DDxOSssuhBCR8e8iE6+TBGR4gNfzEs+wgV0SiifDe68Bg6jGXkzNlFMP1rCJH74Dr
WmK5uy6MsCJxsTZiTqfnLuMPVrYVfrtfSni1Fb9p8mYB58Y9GTDkuBKZhBrqdlBxWT9VSA68pRFk
ApY5XMoXy7x6iCAcKba8dyb7iwJH/5XMQxjMHN2ewPzdRFpwfzs2gFSro1Yd9YadmuswbWFXLUVP
9HeN9Ku/Q0bfv54ODcHodB88qrI7V2F1OPGNQgncvhX+qnwrxQ+URs2u4aCD/GXt22avixQphNMe
a+tw6nfei/QItZ4r4x0K9FYSVhVr5BeQFN0CpHV8+sgfggJtA8Pzr/ROdKCsmpuom9h+kKgcYXU6
mYA2LjsZo02N5TLmL54RQAoX40eGRGeMGghYYtDg8kdw4VbZlDxYuzdKjExAHuBT4pCuLr4fKk2E
SDWS6D/kSIxHnYl3F4hZcjh3P/OXaQBm6/I/Fqqwx0v4vte1Ts2yHPhc6xpf6B8mMg5Dh5kzP4gx
7vkEZRcinnoN+ejADAKz4UL5qDCwsp6YX22zLzayjL/u6wTs/A3RoMEJeQvQPE4FLnrXkCfE91Qj
ePcRPYO/W3F5THyv0SepDHPZRe2GuYp44G5iJBnf+ExXPAWiSvntXzdNpvq3ERhlryZrtEymwS91
/X8uXzS5a69Gg4cQEsPFpeTVfHTyYu61wR2Qyk+sYORwsMM7Qj5krkhb1oLWDillrftxlA6okGzw
+vp+OO0pWdkIEAhHHt9apG4VKoUpFyVpvsZT8JZFQl5IoA5oO/0y2ZTjihHO4Mjcg4Yun5SNPsoQ
1eSnpD4lBrJWNDQgN9c4DAwRhzeiYe/ICUT9SvFK5dp+gdpOxfqAQKbCdMtpuhaplKfNE5Wpvia0
8xbn/U36xTasIsUTFQWUE1+Fs1mJgpRqlFKUOhSVAyxtVA5b7WniV1OE6KUbMOTtZsBQ1aOiPwx4
Tgf2GeDBWDiTzLejyF7/iLUKZZicvzEwIz6NshNJiVXzt/FVZMIHykwhX/8jaQvhx+giGYwLHc2P
AHZvpShfsIxPvF0RhJQMXAdPjYFRAeVG8R4i3XZ4w75TXFJZdhpbFzXCdqq+s02xGallRVTObBXj
exMzuShqUXQykoBCS2zc+eN1tw36KDxF1UkBT1VQBgNAUYrNzBNlC792UYNF/JREvCFuNjScLsB/
6XTIAVy0CQqIwQ2KwP2AzYNKsyCiWEj15SZYmoA+lz+JDwnlJVUrvSCH4yj0JgSG6IhEkaYigEVL
WgQ3HLLnHUkkRBmiO9EfzyFPrJiwbFX/eRegR7ojSVqFLecfxkUkrZGVuIwRJ0GVojGCxAvkXHvG
hMt1X1PFiKdCQ/P/CTuvZUfRZAs/ERF4c4tHSNreqG4UtR1OEhJGIJ7+fD9098z0nJiOIWq6u6q0
JQRkrsxlBMH8htU3t3O8n33ERy8Z90iVUE+n5xqHYC9nloHziuFF4PGz/ovVGTIlh2kXeS0kx5Qq
8xiWY0IST5AINKJXIDsEd34QdFGUXbKgKlHaF8NvKClvj/pz4Sm1wPNT80hJp55j08d48rg+/7yt
8VWTpg0V3MHtgYDpXoT+7HAuQPiLUnXZkTf05LWo1eyxSBaCCDhXaFGeD2sFDrmY+lOQKcXI5/5S
/PLRptXQpzEVbB7/8zapuU0kYQWYQ7gE7qJqQ13JtnEusjrE4buT4as4ZvurSgLni0pLje0ubvPN
EOgwEHKFbJFnOuXAfzoaoqZa3V1W3j0UT7AssktwAHjcVj8/3ZDIcz3NB6x3N5TRhXRB9eTpSRXk
0bn3qF8ugGWpofTCiH43+z6kbmbGhjUWT0V0HkxLSvHnZYfn/zXBAITEEMxeNdJiI6eIYgvqaJcy
9pRJnJffsxO8sLsT2V3bgbp5W5/wftsaqKX2qbpPpWfKB3+ynOsm8ysJ97J6RcMXCjGnHfo/sMEG
l3qpzUVfxgp0x379qCeajomRqJOmUnuXt9T7KkQZEnxYbm2abN5yxeNvl2cJJ0mTYristAm88ANm
rOIVZt0pW4/6A5UbHQ1C6jHHsSM26z9UqpRLePCDi2vwLRIVs06olRC9UapSI5fqSLMxQLRFbofk
8zjCRndTDxKRdFuNVdp3KWXyONfIhdNAXaTKOkQqITbsZXfhOOAYA8cBHkrMdpIyaHZbUn+JcMDH
Tab0IS2FVld8soGkA9NFteOg1kEIodCZEtFJjexRyuoPpn8UOTgEN8d/feA/UeNQD+sWk5OEuvaP
W0dN/i8+gShpqq7rjiEr0GvFpOfftjqKZg9aYxAD9gqPHrUwZkO4LeVA1PGXA41ACiv8yZTo30tM
+A6pVgQtbYhnRvu1GcjXK7G7gFo0CAv3PKMtDRknXhD+DPSauOeILobvkzOYhVwJe2OD4pvJBcsx
F0En5GPEkBja3RRhaIfgt5+deSRKjNA0MwhFncfTBFNitAKA8GzAkKMR2LvFvI/Mmc8aScqcdp39
xkPJyF/sX47yvSBu4DZYm/1SU7stCtHL5nR5BllfGeLNgHoB0jaCFSJ/tguvAdA8HQVcBivD/b1q
vo2NE2McchoEKKYSAoeplkxnkjuEXgsQHi/Bs9kLDMxEB6dQSucCfRltT2RHCagLzgXh7rnyKJx1
2PO8x0+TRz539+k3I5ES5zvYqwLF9kUKfkWNZAo2O5R5ICtodcnegyHp/JKxJ2sD0gRF5B5CGlM4
gYjlqf6EzyxmCNhoYP5O8ckeKAEMRVyM1IUqrBBG6io+gsBRvJUAscLqTRjJAl5BrhiS5OXDETn2
yXvLXIpOP67sZOGIAl3BraBW8nnBq4BVoCpAlYxHHtZLHCI2HuxkgaWL1wDm80DRgNIkcCggVDFT
b82+FuTFvhb0CfAEdQI5wZuKB9IkRM6c89k8htWC24R5eOMvQBOICb7Mr2uQpfYbTAmgLMg12ocr
79S6zkqyUpQwx32iOkyvIt2IwZKCMcjYhCGQmL/yjGZc38JBwHVhljncPk7fN1rqwMHmkEBG6i3t
B2S3zVURZo19vWK6Ou60IrKEJQ5kh39Yt5rWf9+YqiJrhmI6pqbomv03OsB0kG3JOuOKQ3fJEnix
SdKU9RWSNYZn0i8TG0E9zLYwaYTtHBKvXOSi4wtep7c6hQhABg2URp9jWZAenrNDXB3iixqdYFWq
GHSHg8lEJZzWRy0qh4hYWOSMOkF2l/hyhTnqXyXfgpYs2lF402HY7N2LO/qqRCI2E1nyFZB12lVS
EWV3iHWGT0w7uGaqUBbTfQjysAi6MkT3CItgcli2RB1sLBwwVJF2xEXpXjXOO7IReI+kn7uHPj0S
dO2sp+OmwwzM3EjGhuZpap4kkE131+rbo/dBmjCzVYkIBsMfNnB+6ocr9ErGf3MYA6wfZqhwq+kv
W0wDCCHBLYP4gTmP4bz3r2lfplYNKTKhD5R4uGBj1cF+wIX84wIM/nOamq3q/q5h7qhvrW6r73/k
UdCbjeuXfvLsr9yfI1I0Y6PyxBdSVD4QTWVsZK7GEvb2SPY2nrgDY6pjIvfYFLukqzKsgLmjufoX
2nI8ePeMYo8SsuXvgVBn+BJAzwuGejcfV9QR3j08w8Eb+qSlJsDUwA4Gax2iEDsPfnM9S+Lk7FHv
3fUnKTOL/RKdkrtn3IAtABQC0qn5O/Bf5QuMbtGgsTlxUhpfdiZXV8X7DbcM/pGwWXwvBkxtXH3P
KGfmE+cdtz97zK/mJgjlI8v8W3KvPLale4A7jvnPMSYCO7tB5iQGhrHJGGCUzXPoHNxjalRc3hVW
kCLuI4TFPYj/pmoB/1b+IFzFPlZ7wOAHzjBOougL25ow0c0kb9DxH6XNyUXyWNsv/CYEWkY1xz4K
1mS+rj8RINt3hL3gM4RtySlF4WNI6+HTzh557o1NeFD+EPug8zu/NtPdWgdTxiyGmJWhvbzZGOyK
JLhb6Dy8edPqfHB5HtFPrmlY5Vl0iGFKMd3fFEF6hsVFe7l+G3DQMsrVkY25b5Ux68WmTAYLz57E
bpKznJh2MgZsxR0sAnhqVWsCIH+TzoNSHot7CBFxA4MnIQJYmwWsxMoUHjmxtMAdHWRYItoiQske
YJlcK3yGleoHR95C/apu95/MMtVnoV5tWEFuOuc+46s1xVyQhBqslcRoBD4GtsA8AeaOmDHWCbIy
Fr3djYAjf4n7g418OuHHG5DemctxgfRRjuEVM+Ijh3RUI4zy5Vjj9r4KTjFb+WUfzya+ZFqJ3Rph
s9BJ0xP6/WFzHYTwsam2J8y7gD0Z6jXRCt3YW7UpGkZtxzM0U7xiLAk5XingEvblJY0hrEbhCwp/
S0W2PqzwqDuwW8/vDgYCWD1q0fEO5+iqbg0dWQANMGxcbDjwZQAcloIzQ4vwl5EjkXmsn5rPi5Oq
pK4F+99X/vBUe8cPvQErAdjSjDNzxBK7/aESCKYkJs3MtdjcaxFaBIb9zuqASDkLmnfAPRoXq4bO
1sTvr9n11TQfNBmV4crnsyDF06CrNqnORNBVL1C9nRROz4Gxx9CjomY1D9MUhmQNYQHezh2/eWEc
7FwcVvKu4Tyak0unw/tRVTSXcuxwJRRv5/x1MfS/KmLbNsI8trcGodZmXExs3IP6Z/MKeZ35g4qA
d4BX6dIUQbER+X90Z+2pQMOdoNTR3CPUBIJLmR/DpRix1RBGpHx027MDs7sn5wDbQxprONqY6DQk
nbalNznffCSMElCi6pOL6R6bR+UJXjPmJ7DmGMDA1MZEkxYSE7ohmjBAKf0RKSDRzTAhamwBEW0e
CZiO8Oimo5XeVXyTCZSZ8wp5P40Z94A1HUsnBhGbvH7mbKgttt5CoDbbMryPO/4SCxnfstbAiEO9
LqBkuGg2Yf5x8ZiM0ZkNgOghVWHiUiG4yRg2+LwZohLQru1PQtg0aYQh/e/xEJYXf9+p26piKoat
O6rs2BB1/7OXtqzKvuxHxkNSiguihGv/g40T2siN75Z4vrKkuAjPzwaPWpbOzJYxvsr48qDujo4L
EWrwoPOSkXDQgx4hI8ki8DJ4fmE9TKk3CK4lHC0cQCCJ3LjYUXT4uzbhxN8/hL0RVq04rJs4nFso
8RRtw3xiTky4QXhrEcmHcgvaEXF1thTsmdZDo2agNYnDPgVGJyL9oAoWmYsHza4pfE33OI6Istiy
4zqOSQaL9pl1O3beEbMzChFGk6pXWV4BXR0qxBzmR01eEpKeMX9ZCvNASTZEVhLlmf3m4Ryrw0Yx
N2q17cxNbWzbassGj6EqN+lAAOBq0f/vURWckonczFOCtqYD/DFMPQmWU5HFkx7lXAFMVyR3zKEc
cnnC7//Q0MnOY4jbrpPeUQiRmoA69VHe9fPGxfyqrg+Qo4xzxJ4Gpu+ZQeoxxjqHpUvrRlRJOgIK
JS4Jt909f4x4dIwR2OXgjdAcXSoqJRzGbz1bvV9IyPl1+EEuTyEynzCJp/rt51wwdO35K2ulLvcw
KCCbm2g3nv34s1fdytzDGUJGzyqGIoQiFVk95MblccwTGV0MD+UBmQwMlVkgo7ex2cay6sL1RaOS
pZ22Uslt/u2scubURqDhHN1xPwdwdNW1vHcV29fIcERrPvo6yQrk6kJDAcy8I33p3SvOAYeowbFh
inQz0s/koeDoBHU3wQoTUi6mUdhvVTM191p756jTXdOISEuRSe05h61xp5d3DTnE7GZ7eMp3aEVK
htEMnY1owmx1jAqmlQTQgDNwT5Bd4x6Yp8NQQytG7BIeT0XKUweFjcEo36s+gH7qNn3AATWfn5sd
UFE4vS6O0dddg9u5xiOm20L0FSUE69ac6DX3dQ/XldXCzLmCPbP//t/3uuKIUe9/sCH/dq//jT8j
DfZRs87oGbnTuc+1Jmh5duGmy83Nwpfbmvv2OAlJKkpzZMzo2BtB03fIKeH+nG9kGLjz/ZvNt+2N
+3u+Yblb8/k+5Q6FwEsmhj7fm+ciwKbJwanZI3yyne9D7kDySrn3lhuPW86eO+ClCSZ6LyQodEPc
6OWl0WOt3+b+qCfcVNxROul+c6cquIJ6ZH7p+1jcHNw7XPbcDm23W3JGGNwOq3sAN/cNoI+7hnuB
P9BLkfxF08d9QPfM7/D3uFeQcC/2IRrlDG8ZnB9/LdEEWDXe07QiL+O2QFsGel2SYxdTQCrmbFCH
Cx1yMK554niRg3Gp73lWpA209HD7W58v74V8ftRwexFXM2Rd/H/HkEsYiUoziiuXyxZ7A7jkBRtV
kffzQ1rrXTdfo1ygbDnwTeK65KLkijTu6/lC5CpE8MMFKPy2DLwJ2hhRkzByo/BxXmrorivMD8T2
iVyPavOFtprrzq4Dc3bT/YdrTVeExPnvF5ul2I5q66rumPLfhjSXfNTam06i7vSECkp5Mpk7VPAK
ubnJ2vSx6f1BE3PjTBcJ7rljS9yDi+sttjDv4+xwjrZmUU23OGoIRUs9+xF3qHmxKGxdqnnRuMph
h/UzpgHwifAN4MCRAGEvvB2yD+3NqXZv+0DeB/khhLYgN5B06RAYe4VHkuuN8JAB7vwpxM4bhyec
fmFD2Aff3yMcJlAeD5Hee8dNqKS33wdYErToEG5heRPGBBxCNwJo7HHBQKzpnXoo5dFNiSQ7OhNa
Sz6da828M6hnzJ7OKkLooOGHZhF3z5hFHBQ9JYs4bN7PFO6NELVKIcJFznuXZPDDNRLMIp23iF9C
4eUw+2RxdOvDMxZebWv6WGGvG2L8eNorEJm9BjFWT/CFX/wwIOOUlyxvPHzDSxJzEcW4uMhAusSL
+pOhmf0LpjYfnk/O51/MjjXWPANx9+Kw+GeLqBgB2jmGn6sPd/NmprKZXkdsXNfKmOaEfrl9wKOB
A+v2pbRj4F5DNZtLOx/Uoeq34XF7YGUxYAFyl8vbgwxGJVhsa0kb/eLJpDn+3F5PutebrsMW34m6
a3TFDJQA45qA+tCZQjJph4yOL2zMAJ+qAccb5jrg19zt0EdjvFLEoxG3OWv4xDCSdlrV0yojGKhD
bpDuibOY1sN5LdQBJqY9lXDMTFviLroUqlGGb3+1vfbbrNpKyGQygrcI6PNh4wDEnQxNng9sZu/B
MEon1wKYObhsFwTXb8497v70TjYc3/4qO/feaYCqCdSO8iM5mtC9QiZa8Hw4UCgTEIhulldDOsuL
LIwNXkrLXMR1Kygjf/EvaBuExd2ZwHLGPC4MpMMbayXwtjJDblC3sALOP5DW5B8mk0ARQm+vCUZ6
bD6+FWa88yZFFpskUIPbVQ/oqi9IH84uj0wxJJASk9E23XEJ7SzA5gc/XvYdsBnkr5qido54s88g
o/MTfT/ZBEz7kn4HdCfNgkN9to74yMBtiOrPq3fqfss0K51LKLRmudgRHQkyG6NSdo+n33xGvJ1O
H/f67oipEp7InM727mq5BashiRjayJn4UkFMVNot/c9+jSWy/cxHPrx11u4C4/fCrKFI68HTzqe7
ww1gR6D0/L75Ve/BCB7hk5WQXfM78PDeBu6Bt/zwfiRp299jQor1NW6koAgm9PDeb+jj+zuLtYIh
yFu5cVdAKejuzO4uL2EVCCulC+vxwR3tsHkb9z5rr0UMX8wzG9hryytzwWCB+Q0L3jqSAGnCCYAi
TI9PhNRMCpXZKM+TzIUdSkARgw37ma+WoKLbsDpKpKB7J943/SJrJ+hCjPFy0dHJbOWlVxxHcEGe
bbXgEnFVKE2KIgz9F6eQE2bpvZdt1DNfFOmzGgRFFxsjbat+Ib5iZIP+irgkj2FJXnPRVMVWTkIm
T3D692BexE9AKLErPJNE92+XKleruFTPfyRSctUTEjpf8vtnVXPPzGZ3fINYAX4vy7aC86e57fzV
3zhzlns9xaYUNXokMx1ITh9EWB60xORywkf+GMtfSMVECSec6cNGZ5m5o6AeQbnjY5LwhNU401xO
hkaAtSbmRCn/osgig7KBm9FGyq8MK2YyQQAwOXOUFVE8uAyuSezBH8wICn5FLYfmnGk1wUjOC8Oh
koxZQMwHlujoDRD74Np0fL98Mld9QmnOMU+rW2fz6bzgAMAEm/k2B5ysvwhZcLIQwuIGwMEYpvmh
88GYj8iFPipg7ijRenyAAqSSIMl6bmTP7h5g2IGgmnDUQ2bh4yoyNrws+W0XjLWnh8un6/L0wcXh
qWB69IPzLR8MB20+m3rX4/FsMe1mwMOwhin2msGNqbjC0ewHJ2LMLjCtnmfxxq/yh/PQY+WF0laO
3j55TKhDxLwOty2NUqKn4wPD+WVop4oMYe2XYYrgNItEp5+qDViTzRZqtEWIfvm4i/mB8JtmjjsP
nuBwoZrw6t7r3yUKUiPs0LEDiKomZqZFgwU4IZ24SI7YXVkJgWFjtcLzCmEoOrFX+855yCfvOjPg
0W9UldBvdHKyCwYiN05Rnwlf8QEjslOko8QM3xi6EFtzXB/X2qNI3EFLutPVLd4dLc/BA481lrxc
96yOxBnEM+zySUYVB7YLGck12SOYE599J+NiWDYXfE7rF/5xTePCXbOx39dDhnEKuVr0Xe7w6eKO
diQ/4+DmWOqPngI5xDOfmOmJrB513arrUhZxPViik9hTT9se17cJsx+376Ohj269+ByOEql9pPCx
MO53gCvuJAUZkaEgXzwkGWAbAceICGUSWmm5C9T5qAo8SP1my7PjMXB+LV8EF93yRUAM44uQP3uo
CB5e3idqdrZBEWNlhMBsynwz4Kb03lF/keXJydZRV9NhdSFduV9dMDFlYc5zF4qsIlIrrV4Q5Pa3
1M7S/ooEJ9HgFTvxdES5H+tnKlxSNKsLcDucMvSuCYGWqJtvl1U5rUxrpVUpK1y8DzQ1taXUlFJd
ErtcqV6fTO/0wjJ20T7mKiY/nBWhpWRde6FQQQljPmWHWO2OpZ9vUJCwXIVw1fzpPwX/hlmKsrOZ
AXzgvTXtsDmu3nKqM6MyLDdYjeAszNyy8IVS3vhy1mTFjMOK+U4MiRdCAw8UUVwzt3oD1lXQ9skh
4mmMg8t9ioas+MCsuWdi7jEANG9CJW99KfsvhmYM6rAqwkqMP9FhBnB2HTMQBle98LjC2av3zMYD
FzIQXET6RF/wVrI35mXa89F9YOxHxNV1hxHa7xZv+5NQxsiokbGjcDEIQ2Lniyld9UZgJ0M5FSaD
7JVzkg1rR8aKmJShxkN0zXARpwj+wiAMibpL8kr+ZdOu4OGujWc+0RI+w5/nbw0PrAQZxbkqz8+e
dZIHPUB+QWImdB2e8eyl+NPwP3y+SA3h6GBK82gmmyBF+CZFrS5YTpfqvU5BvzUb1Q1nVgxFxfyS
7C1PfHnEGggbWIhVbLSXPDCGYTiHLS8Kol5e9Iz5GIY9hTiwa8reuh3TGJYLPdEYwn0YWu4iUjJ9
/YCfZEBqOFlDgAgGqfU+UKqQ0CGxS3g6EBYxs6F7Pax+8Guw9ki1/Fd8DLAQ4iJQMJQh/dRfGHTL
BdbbwmDZxLeYASPV9vp1/ODL5mCOuIwSsZji6ijeGOoyB2W5Vr2NO/6L2ACzxxAO2Hze/AXaXYtB
7shww8tfjp0LJSLfLC+NjTQXrIxXJgtlzj7qfCr9Hv5q3En40roMjV+hQHBNIbgkkAUIhJ9bRiTG
CZssEXs73vFNnw4ilIiPuxyE3TTvDfYELohomMUMN++SlqMIRWGmie8a01WuTByWeg+vLb4EPiVO
AvyajZ/GWZAuODKKvAgtC66M0SzqlRj5XndHi9ySmIt2au5G7b7T74WXpAfurNAxQ+RnNwMvpQ8Y
UisFG5AQB2h+lpBfYoBHErirQNpwCG0KuA25I7SvPX/jJLnE0/CD+jP2wHzPLMfhIH8eyf5oowPr
eCgMZ7iQGjMZqJnMUnHOtkVyhPhquBWv4PoP5Z5JMDTZgd0hXuBuDKlk4EGQu1e8RtWwmY8zHC41
hDhIEfmYbb7bOoZ3AT2RKRAHUyCMuknYmeaQnQtegWV0tEOYf9zsfelZYqjMQ4JjHLw8E8IoZkC4
QXSSm0L+HCW3lIQxGQdntrOCxgoY9TKDt9vtXri7CkogX8d4dvnA3Q6/P6PwYe6c8EcSvh6g3fQf
cLqqiKHPf+F05Numrjk28qq/7WzrwzQM42Dp3HnE3PBAJNl3fe3ZTAhkvi9X7Sn1AQigQ3nFPUUs
FnbJKGNlAqP2wbu5IXT3XZiHmzisoQM7icv14lCWmQLteNLhYcjtNrED3vAXYDSAwQHgoG+gd2uE
LfyFZ6RZoMfwlacVz6nFR/kvOH4hhOv4Y28YP5/b4D29NHgxrEnYAZCDxtkqM5vCRaJXhH8DwHsK
F6kXeBuplx1tmDafZ7x9pUfIItMQGBu5OZGLVQLR8NTF+iEOfd4R9g+gcwgWJ9UHZ1/kuH8lRBRR
t52UTJo7QiKD/hSM/nF7ObFJfm1Q6GqnfVSudQ0x5kjh72b4jSJh3sJATTnrQRpCiO7YiPoWmu/Z
IBqcvYBssDWH0DEKTK3S6JhpAQ1gBUs5upyizdVnZg6q1jhxbcggYKDJYLjAqByf4pWEWwLernuB
pIHROMZdXMfF7gIoDYDO9wI6g5stmocsvGBI5PgAZXuK1DEGH2sXPIQFLD5kAhBznrEkYhvgjjGi
eSBwQ3Y0nAP2XIh4ixDAq9K6z00/7k60+7TxAm4tYaznqOYP7A48ObnfPQIMh83B3CQM8kAOM+Zd
LLlAuz2CA4w4Me6kdOMRSrOGlwmbkfmlYNrhC+V+g4PAsoBPi4Wwdi/f64glfBAqG0ZO99apNle3
xvHiXxxBMC2AFjQrwmx5ihFrzR2HN2mNkVIktfeHN7Arq2BwK46PQFYAa9ZFhOPINqYwh+gq/hLv
A1DN+4gsO8QnYCG/AHksJoYcym9QFse3wZKqD/PiDrwFXj0j6LJyjCVc7MSAqTIKYIzQGRiQt9NK
7R0jG+y8eUNAU3Cp+lxqd/v+mVnksEs4u3ZxDz4dAH4E09ZIBsXsAY9sQCrwtGUKyHJxjHI7DM17
ySMcRJBfYdzqhnCDboy7Sy/wKmAV9sGl3I5uMmDsRhPVY+4fOgFTzwuirn+ZuPEVGwg8QHwCB4NQ
yxmewq8Bm+JZhmaRt3d1O2MFEpWVN2YZmSKQV8cOEwR6tWC/PBN2wuSeRyPDkW7HHOKUkIUiACjw
E+gG9AR4XjltiNiRQaxdvtsazry2sc3gBhJqVizdO7ciX54tP1Ndw7fQa0FOpDZXePoKoA04ZcPJ
nLQQnCBwqDx4mJJA1i8DnbKw3T8DK/kqCHZ1Rwh8RfpNe/x2th4UPQJ6gjsBnXzBIEpQo2WsZElg
TkuLQI42G0ICmefhMaTvo4DNcp/sSYBFqdPg92QGED3v9ef8gzPA38DMDJgJFBMxQT1QjIXvm/Ob
k8KnCb5HyuKMMQFf54ASAA3HvVpPAlwWCdodYWTN8HFevhApj0YmkF5ZloMtQSALzAJgLUhyZBwt
EGQHFcyOLBY/Uyw3SaC75c39w2m0IeqKbvOpKbD2DgCUoMnpGOFzzVvgJUGULNzX2XriMzUBpn8C
/+JKCqIEThobpxTaerxHlbMHUjMr9ASsjwo34pPwR3kZPLTLH8KcjjYeoasecVmE/MtVIsDzJzXN
CjlVWQSqFJBSTxc0CZCE/4FDs3jVJ6Kexcfj+As/ghxBKyhZ1OFJgDlw3uDbCo56sCZk6KgB/zDJ
pHXEPGLwamsEZgQu2nd2uc6qdV0Jeb8TBfonoUqARJDVjffBs52BK2WHTIgAp2fNixgMwEeR8CPb
B+hsAI72TNfogsB0W38nk6sQAlddlAcu9jnw9wnR6MSiDmDZtFtAZdsnkCAQ9wAl/0CRFems7qd1
wa4E0Ih1cOaDzflWwY2849Ggf0vW4E0wY6vmjNQ8oCI4kRxyDEMAiYazlXtyISNjhoR6H4EHAYOL
bgk3KQAg6I+MVOcU/K6uK2yT8Xht8X8p4hu6Ilwwi9XhkJbBLcy3LvM7HnaYl2R0I7D+iZS8PrHl
KOFR0KOzQBCkC847zNJyvVcFNAQX6u+aiuGngILgQAECGwH/wH4HfQXqA/KB98YChhowD4y3x/Le
WhmqsLU7MGIF0b2A5VBjIMVAhEF7TXIJJFNAWwufmXmphdWIR7sEyqBrBJ31lBVNYJ5XaZ0eaUod
8AXw7HhM8BfCxQCA1vOtsHzjkbSTH+m0wT2vNYvV0scMzfAfBjQvMzWDdrDuv1Fo0L8OxwRDUaAN
2kg4mYYLAUMF8dEt0sIAOm43ATQWmsbUsHRHoZF+LSBESfJOvClgmLQP2zKeexH3QmZFfjlEQDFw
2IKosOijHcfVgG4GtHhB3F+uchbmrFXLtV96aOWlwyPYa4FrtD4A4i2tOOmGIBla6CPma6qAEth0
AV/pq4GTZA1ofDjSjRewRO9M12w899gKY2sWAbxYLfLigJBhhTuqJJL4cMEKsK2rY2jxbBogtgue
L6yJq7C445V0x+eV+JQsi2BuQF9gWR2CaIAaLCVpwPG1BlphKyhBfmNT+KM/+Cmfj4bthEOP0Jpy
Plm/0OulDBv1CIRF0KF0ia8C9uFY5NInYjXBCy+YjdMrKC5N+APwd+o1kiYwmMPlumD7GXedsy86
etr5BYTTxZ/3wAbAywKx9r9xOwJVsxEmO84Ar/pGtmItXK972PsijweJro/aCTfz/AUwB5IDawG0
QFkyzj5aVKsxoCRN2chafcBHXtJsaIohMgKp+jm6l/3KIgcvYwWvdvHhhgeupKJ8oGWHiAY+TgZd
yHto5PkmQTkk57hqj0PPtRCKICAVGA8ct4ApBS/yjxPf1fh4tb+5EDhLJyFlG8SFpLkPoAQgFPgJ
8FThjcmUtogvRfLervhX8qEgYAPA+epynfBQCHt9jBM7Xxdg6WDGVKU8JR+VRZAcMfJ8s04vtAia
EHSR2NkQM/WIaE3bNTNugomi3EMKggIzfbFnGx4Ozis3KicNvI+Z9xeUcOAP2AcUFVqYHNhBNoT2
NTTRacxoCiiFUeQMoLjQgE5ELLGrBDE1SghW6uZvEmwsXEa8Pm7NFQFW7CsJppJ6Lm2e+x6084MU
A5lYlvNwACkBk4CsCiSG0uU08Jkq94tbE0sBvv/qH6gxuJD8NzIiKcY0sArAdEK1/rYuP9Vlrhc1
ibuwWRkStP3k4hD0evqc7nKKUxakXIMn/3KOyiyA2cRdgQcFxCR6fajbLBvPFBLiyDiacPPeDz4u
zQ/TASXctma+uV9JQ4qXMOBERAcjosvQfViRY8ay8kwar4HxuJn2LE5XihXvHeEKra8urWDILAkl
pgQbP4DQOnUBt7iT4JBVHEmXisoimvahOkWNEZ989PsZBhODyCPB9Fe1ucGCGgNo+NFaipOVKoyA
+W8GvRROTB4akJnz4uCUSc6LCxrvkryP8RPQwqmN5DGu82QykitmhVWqMMXrCOIU4SCIh7JcyNTB
DPYYmfhVMp0jrateRaMLyWBmtuJHm0PSxa12Oxmb7rBRxrU7IjzmeZNgB7QYAbGbt+aQScHprLx7
47Gnn2djwP+Uo+viuxBBYaV9I3DD5ApiPkM0iJAubhWAf6KOK+FetKicwBzKvFsDc8j0iPfwcGjl
2CvQ1UINYDH0fcQFlweE+/iNgvsbyQjikDFC+MXbn7RkdL+L66Yb1yj8aQJg68DCebzgtw83Yf9F
/wjt/WDtqqi/Jt+PbHjUPxc7y0pHa4SACGOAjPMCj65n1ba22nvYq/b+k2pWOY+YgnCQf3qBrO3M
7HmVEclKM/172XlETTwg5INGOFODMPZjyTEx9GI9/c6fEbkXEFg8GLKOvpIZYaLVKLZ7Hgk6icVb
Nf+lSTTxYsExquy+yCeXX6OD5ULShQ1PP0qghvMbA3zRrzEfP1I9iNOy7+jQcDjGEJ8xuGM9EcGK
Sz395j3cXoizxubSrq5G2uEBYbYrZ9rIwxNNRcPuGiQM3/s33rmEqR5bwdrE3uywhSIEXQLeJhCN
WNv0rK30ftUpyeGQlEiqh2jAco0lxj7Q2IhgNRdrEzxYEX1RtUkF87NKsq994wfiFQyMMzdEUhpW
Op1TRxP6bG2OpMSCTSYsJJCGINMC68xwN1SdcMR9Cul9aLPW4j9cQ1IpJNQNqEVZh+4JqBrcF6dK
JbqZOez5/ILMKc9XiyHnA5OkYRYle8z8V0a+wgrwZq1U2e16n8hH8AnpB4WIA8OMFi2uyHO+BunP
WKLyT7FkYlp0Zbt3EaomAmCFOzp9hLLn+YxdR3wzsJP9epDH9Y2BmxLS+NhYSXV+Q63GMx26B1Gm
4SvT37hyqfRQYUSdffiiGYDpSRNAPc+LLaPC8e5LsAoPj3Q8uhYpTxV2sLJM0KqY/8Fn5Id++MIq
gr7exRZ0oCsgRUZNLmr8SnoDL8l7w2OQnzMwBJ0bA/PlFWrmyX+Vt3RNSrdh7HyQf5z4lWByhnLF
Qw+SInDC2qIJYCQ7z6EZWD7wEnuNGNHIvKR4pRruFz0fRnC83pEEZvLnvYf0OkSvkCGFlOj8yQCb
5y57RdZIrvWclpEv0gaRjSE8orWA94lEO1kEujjJ826Pb7xZmC4KzxCKtbXnSuCjQjy9+q9M2dOu
d9NlBH65+UxnIgZ9ZcRwkRfOebrYQthL88XMkz8GZ9fKU7w1brix0DfSjLQr3vzXIoJajFQZUPKq
/3taZ+n/z7DuP0rS38S8pnOxjHoA+5gvkFapQmh4ix/jmhZGKqXZDx+I5QA0NPcWUZewtyHX2sYG
kKse2rombFePgsHiUqYQGeHpQbFayDHLYA5yzI04ZTGkc8/QZVaoqo8ISjyrXU0gwf1KP2FLn07v
78R+XB2g3jMkUIrVjd3aQJ6jKFnHbl1369b2cMzPVVrprVLfUbwYqekruyGrOSRkiypmvVeFxxBL
lrA7D1FoQPMcjWCCo9ZCx2GCJcieFDfz4PIdXrxDlww8Gpz47MQUumqudQX0asi8HU5I0XCIJJMF
JmqeWCMbN5S/O4JK5/pnzJFcSxWc5kJI3ZMKPGBpb1F5UOfaiNrIv6NsmNzbVtmH+oSbsKh3tzHG
C6ofk8uYjJcVhc8B41irEUOCk3sjOgGLvYvbY2hwiyyhnY00SFoMcOeCiKC2ukXdXBbP9ERzZVTw
d5VdWBFQCBLG7R5jjZw0btyGmPZs7VIURxzoL9eNMa4pW9Qh4IokqKQ9YyasbrI4y4RnXo/8jD0J
3m1jxHAMdgDeHfdoy2nMBAVVvSadFlMaZYlJnbu/x11m2eYjduZgFPfIaEms8wFf7HZmEsv+y3qE
osFPqbnDzuKnUC4PHxTMSBTbMbqN0YiJCJ8uW6HsxT7zaK0pkHj/UyMPH/A6qJJijFPBoTniYOyJ
QgkdtxZbfsrlNXNRN1MnF3sspk1/WZJQMxkpiqliI9gtn8ybqLcZ51t5hAKhPJbF8+ewo3jmb9r1
8xSztqdzVRPXfD6I38dTH0If++yKpwIDuZdFjUaAS/3OAAQKIMyQgLJLRW13zKOkV9beMLYozBia
u7evuhS1VcetqsKE31Wfyh/96Z6fk0MnYSX2DP4XP5WJN1pNCix99Fr3s+tbc4PzA/bG3mQ9UWfx
3WBmfofSjFZJ1Frnt7BJIcZhdkjZxxEV93ZHzc1/Fq4CMxhW+gc2njdl7bwwQIBXQAFu3+HkMtTh
/VCCBZNB8z6hH0wQCt8pwlAVIdWiVRtS4qVsfUCX740KoiC0NxFhNv07VZnFdZUwZ6E0c5hzge5+
bu8OqRm2MCsVsbuVoPTWc7nGs5SDeo3UAqFbhz/iQRTum7+1XRSC57TK0kZj9CUquOokupOcH3cO
9GGL10oym7ov/N9PVVLDk8RoUfVdPecpv9FyUbTHfq30a/mWDgga79UsZaShHPHHFxYrVHEsVsyW
Mb+ruhXgRriTUdAxKMtHUdMPjjjaMjQo4Rj04DnlhBbRCCTYjC4UzhMLp5AD7q85l3sdOSEJGXPR
p+4PIj3Bw5wRWXS2vs7l/lD5+UNDhmiOUlPU/VPtxU8XFm6XlXUTTM2uSjH+xSvvjMYKM65A5pEi
3JtcaSfkonaw1H7SQJGMLt4izux0Ub4Ada+l8NIzdhlj9RozXLE6otKLrTIE74uoa4wCDh4bbO6M
uTdgr7WP2cPRIKA0uD2OO5bJ2Qc4rsI9iBl1LRaJbKYaQUmmVRC00FlQQPVfegbt+fYoP4IuAcw0
CahKYIhS4Mzrp97C9WKvjeJiJKCQmilEELQLEHUZ2FJBiUtgr8uWEoMkOhC2m6gqv5jYjJBryTAB
l7F5ZQtKowDUnYcuLrUe5MYYQsdfDgun75p2ZX4p/q/wu51abm6PtA7DQ04f+zx97YsH8wXlA60D
x+n9Om4paUAtheAat5FTZB3TIHajYFzKLVXdWgMN2RT6Jc73b+DpdLzjhzGdphG5Xf2HryNzYtwH
XHqoL3OLhzqqCw4SZ5iw8Gv1Zj3znmkZGATQNfCesx4HHR52sIv4DVidLZiHX+hg8hd6BFD4wgfn
qzoRDcJ3AO3sjY4BNC/EH9DMTozxxHF7tJmZPdM+0MnwFlnttasYrM8p5Az1s+M55wLC1pqPND39
7x5C+Gv+P7iW5FPFsnTZUjEG4ff/TT59csyDZraGaCKwVb8SqAeX86f55Kdx4swXFBDPx5QGhp6G
/XhJSJzikrlzPnhqxNjHgLpb5V5uJcyzCkWMtHr7iVwxlWiefZhL4f8Rdma7bWtZGn4iAZyHW86D
5Nmx4xvixI4pDqJIiaOevr9NnhNUVzWqgY0gdmKJpsjN9a/1Dw3Mnm/Pjpp3HP5g9EIxl8IfKZ8d
n+6QZL8v6tPp6C6PfMlnAnzmnzRI4D8WMhV9eQ2X47uULfn3cd985hqND3SyYYeTQhkp6KePrrKD
sIGHHlTNRL0mOE5jaJaXED3j6RYPsJ36BE/eo4K20bWntOr3MFex0rvDwp01fBtHei1sqQe83Ntd
cnb0T0z8Nm4ug8KpCRUd7oog5m7cXIaGLLi5l5tYs4d+xCCOOJw4M2xZ57A9hlnn3k6u0QhpSk0Y
J7pJy6tVr/2S0ak7kFZr3CjPYhVMtWCg7DhDhNxgioUPso+wKkcq3gXE9nLVujZ+nbdUB/BmjvJE
/0TNBWVODFu5+btTXIrRsjPfo0qa7+H2w/xlgFuyn39y/ht6FezuGE/lPgtCc0kj6rsWl7QwVSUd
tbDIxnLGdzyN8ehGcE5uLGP9gy5T9YaVYyvC3ZsX0ogw/KRJAXEYinUlSk298wShGJKzzSD8CJKK
qQeRBg23OEPnx+MamRocYocL/Ya/+n5U9nV3OEuHOUOMT0XtYCTHp3TTfCrOLBORtTk6HwLoOCi8
w3FYPdjZgQb1M1AGM7p9uedXktH1FcTSDwqmT9c7dh9BEP8FLYJrcWSIDhXt9xHC329DSzv4zivX
3FpILMTvJ9GfxyBVn29djI2oxZX8Q3d+zJ1nIPj8/EF/l44ZvzVfWuvazuD5JM4g0n38zImfMj6M
VcJGGJX1AYN8/MxNIWYrTE/NYe76mEWTJ4yUjaRgCmvm3tvoeyTqK8ejP2jIHMjFxBk++MCQIg+9
2TtgWtrzKTHNOLpYS9rQ4so4I+PmLzH6bUJ5CNUhlKAqDOHsMUshG8fRKTAUInQ/3gX3ur3D8bRQ
X2g7KhxTI6ynccbFevrMpQlbtsHPxMMiVz76rJvCQNg3vssv4/uE48zVMa50f4MeM8lTUOUiNfuU
BybqHCxDIVvTo2aYtiZo48I+fhnugvSNAvzp133JyL8LxixoAID4+lClRN2RZoybYxAG56ONOtQO
R+wtYhJrkYkW0ATgg8c1BLFjMh2TXZuYbTKR+b4kcpucF3bbpFqSfElaotjbhOxgSlv8MhgkEIBA
EDrNbCtYZLHMO2Z3TCDVY4CMmYEydevysyZLdHSyF7xmQJyGgwXmD1Qpx0YIxLKCzUOsHUnYMB6Z
g3H5YkrAmOzoZDzYUY3x5fodUsIRr+Tr0tescFRjUuV1H+QlaJTgUT5H2RRJubDjmXKRjyxN8TTF
w4SdSNxNMRbCs8P/tvCJEcm6O12E6264YbPgKUjZZZoHR96rqjtTP2TlHYFU89ouu9QHdd4Tlkxd
eU4qOTXRcLYMJRx+BY6fo90O2FqlNg1ju4t7uDA+kHEnCS9m2DDnRgg7xybCKQhpjG+s5FynDaFi
3X7O9zNeMThnzlDgVhW85lwsZ8G68hgNR2GNvOBXgpuQRlMPN09clDC/xUVJGFlits+Ry5CpKtwj
yMhJRbfPG14xXVroEttBi3Un7vQegnpC2ktbOEychLh+fgNoMe/W4hw13SgWIrphFwF7gC94BYF8
wBJgEmDPkbbJCkuyPURpuyEWJt5Y0rg/tNDESOicA9TlGOxh9ixqaApo+H/cMjTm2SN4KmEdovkP
jYn9pAhmnKn3PfGlbbu7H3wD8JDR8zSRXPsPzM6OR8TL5iuSoLF1leflvvxmfMokj7AyXokUJTit
b39yYanBiQMY3qnA4YkyXkTfjSb8YXSZZI7MgJPhE/XdxNz1Kmyfz5gg8hK8VuFItmPc5wp8q0iD
LUvo+A0WESboogVmwWfTg7ZDy5hofSJbLpXKRiLF71dhh8iF5a+Whzrev8hL8rA0MAcJKNl/ou4e
yLa7+T1/6TEscoQp8LfM7nAEdsCC9XvLY91m7/zly245EyCZLLAlCS2K5Y6YVmaBp1Hk5XZjeDHw
kBepuXUfGCQ5nIIToypCCAf/NFAT+0cqnC+sE6v3kQqPu8e/7sIJBweqJgnJjMPJhP2sM2PCiqHC
HdJRGVx/M53kjHZrhHBeB3vMkmQ6gZCAdFhnWNEI6f2woDENWgJd3hsHuobz5xt8TwyA9UC4IBP1
yYOd5zkPdsaqetARH/dSoTWUEIT7dz9rZ/Aa04M2jfUya6E/ovk2uiWUrWc0IR+cFZzlD9UuueFF
+eOGmqdG+LEffUQWhKS7wnjxM2e3XePFbBIFoUXyoOUv35ZwY9TMCLUYoKgkZ4QwcWTrhtPtDnMN
1cM/9WKde6ZQcO3EAlQS6MlqLbwjfUPxxtmzFG/mA5k93KDaRqyLaBh78+rTiC3UEteIKEZU+G5L
VnTrLvDTX2tffW2opwmeqbwMo1uKekLdWyiP3m4AE4qFyQheUCx8RhaS3lfvxRvZENPfxoub9yJQ
B+9F7KFwgRJGUOvCYXEXY8CHmRH0uY1Bh9cSho8yCQMTGYci//NssRFh0OK0k4/LFC6OveXzerzY
9noAJ15vS/DCKgpbpgx/QATrpTO86ShtNqO+1aUPnmbtPnZfNRFUZKQ7E3mLQiImVoe4Gx3+56vy
Bf9Ce1GPL9Yea7dUekAYi4SANjuLOx31xO4Hd/r8iCXNlifHBQnLnxS+BzgR10rsIQN2Jg7cET6J
L52x60oE2IzDmCBANWfxRicmkRex6DdA1IcnYb8C2OHuA+QeSZXWP9h7rtgZTN7wqdtvJtHvnhjB
f7MNbIZhUOIn5bf1LNWu9XzUodRCGt4Fxr0pJ9mUqiffrb9HIkRgZTxzVGz/dFrozMBL2I6FIQAH
wuGIA3k5zUKPY9Igw00Y9zEMHqilZe4UxhyrCqBenKb9PKk8DPf2bm+1B0HX52a6fMMrIV8Bhod1
TRYMWUHTjKSAUStTAueJeXFMSj7SkW73XPPdkcgQMkzvhzVfp69BysRx7dvjYdfvSeZphr1W7fGX
uJlp26Z9m050D05Jf0puciwXrhHkOOZSQEP6goszi08TsbHGOJYMHq8foSV7pUHB4y9kv1x8G9sm
+rofUuXWRYK9Q7M6PFh9qsFma/dFjp/r/tLum3bfW/sWW7sy5bNwCAKr87hCM5zH+epSiUOZHe8e
TIbaa46PSWpA7jKXXVKJuUklzM5ZNpPlMjTJj4HWUIaQG6Cos6A4sIjHVWkTJW0eb1FjpI3h6oWx
prmLrNUHs+wcTEf5OQyr6dIx7RzjQY1Y1dU1HzQSfuT0JLtGlvbY+OBaVqT1nBznpFNjmK118VD9
gn3MAtYXb7r1rdyBitHTKTF4AIotLfSjjd730AfgcoA9BTI4VRCAQeqFyJ/DEIhZMth2psREePK+
hP8ddWra/zVMNWzNkFXVkmVF/jefgcv1epvVCjkokFPDiWUO+uAH6ZT0A2tfpH1NcBsYxAu4yZS1
MWMvJVk8/5YWfHognlJfHN33H7c5OEAiJC1HYE2AJprGIXn3AK9gSFiqYE0GDLvI82A7UP0ji1we
eiP6QQsAYAmq7GDM/aANsSvQs4nuOE305v3HlTFHLQAm5tin7KFuME9M+iwxHlMGsvVFIMpcSU5w
ONEc7NVy/34wVyAJjARDqt2BjN6BJ82KHP+wTDe0+IFxUNiuEPFyDIOOceo/+FD1NLc1yJQRcLAz
vBOZp7SzqJ+nILgiaUvoVuneBU/rypc7wnX1a6zz2JCjlqS7W4oSciN1kozB+AWzoxriBp7Z738q
wIviXu77ZzAfxjfJOKSDvc/nw2W8K6v7Tr+rEbcFG6UODuDGM5RWBiACtacnA2Ex+awiymKTrYVP
/J8S1wzoJkQSMty3BNUTSR7d1NEJCffE+4sppyi4TzgjBPoRSxsfCp31Uv56+F2i1njAyLKFiIfn
NW/OzJNI8V3QJ8hvYEpWggeKs4999nOoge7nJuMZYPGndHIfwiKshb6RLZwmL5s3WzfcMjZutmxK
rzCkjDPhozQPaKeo+RAosb/un87rATMzJn4WiECI1DrHZd/kHegkb5s2O/bViHgp9mp26gFen0g3
WK1pqJS+0VThVNScvtmdxd5MSAd7cm+ks5G+QQGkpkQNpD7SeGUSOicQ4mjS0r69+KImvUCLsf2Y
MLQOQeN6AOza27ODA2CrZp9mkzZMxviis09M7CfRbGzJYj8m3mEKyuW+hhkgJ4SzsQ2zB5+hKN/u
2XfZdNX24fSCHE7suGy37LXXReyy2SD2V4MeIaWFx/4EWZ57Bhu9ncc+ShvVemP7ZO88qkKg07d7
g4xXCx+gvfc9LskzdfW6YQqHQpVQB0YSKcNMeRZhD9E31YJ4qOMKSeRsvO2V7JJ/9kd4+8Sh7ZZ3
DfrljI3LWhaoAkiISEa2YXZITIdrKMyjcBjud9GMmf7J+e7Hw3BN2QzZCbewzHP/sIkvjOs3ipl+
iM9R1kPGPDCdk0JGoShgIRHo+0fM+YTpstj2tsxNsdsZr/99p9PXNMN/I9SrlmIZeBQakqkb/zaj
m0qpqOxyUH26g1sbBnPC6pue1c2Mzee/42vknzRHoH+vlPDL55EJIrKKYyDGn+cPeP8tBmQFY9Ri
37yXpxyKqgfzypIRyb+XkAXN032WMU543EmK2PqO6NPp02VaSlAiASkyGWJagAVQn/u47cC8Z4h3
hnuOVpByNMd3zbrFvRXfLEgjCY0u+PeQ5Td+O7sdinck7mAjrnY0JBgInb8lHKIvxi9+i+aeHsiO
byKrh8/P2PDEpOASVZ0beDTZTtbzkGB04U3wEd4hUN0wdoK1dAnI2kDAQVcwQ/mW04KCDCl6M60Z
s+ce9wPRJ0ZUXuJrlTCl+S6VfXY7DPZde75XEv3q57AdeW8wWyMOmD4GhPxufpXkg3k5tPW+stJ2
TNQ+roeo7aL7+4Z81S6w08n2Vc4quSRVWNzCto3KFgyJXbczVA9V9XAj3qwVBHV02do5eIJbeAnp
IGGSfd7XqNNkghhiQrClPDrq4diFYPj8MWdbna/hmWAAv9F50bi934m0GFXBR8fvu8RaEoLVe5Tl
gvqcIjuvPvCJw9zwdnXByyRe0C4ifE4RprckC4zwqVa3Q6S2GOsqaK/vIJzD914Y/Ksx5r8dVDDc
HYG9dNG9AapxLF9cJN4lDQD6rJ0Imj7B8YZLILlIoLHfGh10tPzgmZYhI4FTPJOfrGJNFudjNB5x
REGfIBbbMcMrA9kMInNY7bRSOoGicyvUkDsSdIejKMrxB2ZkGvfRlYk8NVs3ByfcpkbcwHCcDTTi
iFxo7SPDMWrlK09oIm/0yqkX7HJIIrjgEr0/ot+oHIl5WhadiHMi2QsBaxHjiaZSptrP5nXfQ2lB
N0q0zQyR9poMWTK9M7uCFJxTj2OdKczN/rY6W+52WsDVbMX2LbarhLR2QVMWLGNGeUzbSFm6ZNCb
a4grXjc8bmfsdtkzQ9vya01+4ipMf0/lflH2F+nwEwErOcmORj8IpraY5NBa2AUSvy+5MNkBlaWV
+75dRkXMYTFPc+Bu83LIgeHN1Jyy68/BDHueCDCnVai4tJWi8haP8suq1GX0HvUIakc2ru9hfXt+
zxD++GfYQ/azPQPfkDvB/MGDZPTg+gAWiMlsFn/SyP0hNwGkOnhvGGdyLPIaAmCPrxBmmOLtbgJt
ygjD9g3akoo6OJ3VpD0l1z7W+kj1rwgUz/4rlwrUdtvHLI2g5WfmimuGLu46GJRcdRF2OZFKaiY7
PtZkaWEAJfacPFIFbyUwWzxe+NYxGBGrmTifM2xhSDkG2TF49NjSCbDFtEsiBAtB8hx+fU+t8OBv
YI6x6fulcFjlscolf3fT7rL+znpi1//agWfIHMKHqSTP14OymLnfu95b6B8HZyxtuVPOHvRmKDam
D2ERa1rIkRW+PTHmbWc0nxQ1tteQTMRr/J1TBNeUB5KFifs54GjVXfw1zHtbSs1Ow8sdx3uQhhji
pOoXMxIk53jO4xdp+vBipQ/yNX+odJwLkRwdPTMThP7TVmlZkTtHyHZc4pSNLqXBGooKNRnHeEtE
0u7sggd8gA6VF2L/P/0/8i5T+8/QI2RdiiLbsqpbJHQKl5Z/mfVMi3Gayyu0U+NVtQ5E70qXJyAA
2qyz/XBG39WRgSHcuxB6GUWsm/FMnynzSTQc9c+ic81hDlJoHsZuX6Jbtu9s+950pm8cac9fPEik
hJiD8CSHA94kSLFWYy9EXeiUcDfhqaLpAf3p686H8LERPWyHjoOL3Vv1Y3MVmmhpL07RhMcXlRv5
6gdtn4ykQ6Mf3SXvm028aUaXa3TwetWVCdYuCeeKjy94if0RRW1GRLzHdA0+mNeoeWjSXBcir3N3
VyiHoTiQ7mXQLwcrwzIXRXT2DWny5h0qC9/v6Njj9QZDwbcVjBO8nvYBLj2I8GwRxvTxsQ119GCx
PG32Ak2mi5zmZmrPhNilUuee1UQeEpn0pTrGRsPNue5tRnvCh6z8x4GMLnJAzk+I56jmM/xpmVyT
Uz0FhIsRPqdfQmNBleJtXXD63x1t7w/MJYTgBV2tcAWlVidj0Sk+iiq1yrQ/R8I4HWuN1rdgAzN2
hBkMh+mNRmnZMb6CwXhkokP7GJkUeUtHmC9cFqN/eiWm7A8z8veZtIb9cdlPclqU6WlOWjXmgVH+
QjM1jotzu1sgWDURow0CG1X8FSMQQEbyHab3WDPxBaooiJPVDpUBdSkaeJxC4oJW704THfDqmGDn
9PRCJ7gM4KBSa57j8hxb4GLukTHCmwRjEu0nnV5cnsiCpMGrfSEa+rT6swOp5II/H0fgFL5omq+k
1Wbnbq9CusDOCjClzxWh1mJKMEYGtGNEZ2+dnDqMDKKY59zfkiKcVpEUketTdj5neD29HcZug+De
jPWh+K2h+oX/nKGIEMIiW3LpOmPjIv2EXLPZp+LqoYxRxiD0lCfQTk9y2hT3TZY2yxPhOG31zp8I
vXgMl9UBbklbduJBPdRPv2+8Hu2ixkVa8onhAM+FBlW083AT+IUHCCwVFsChuZKyJLb6dt3tecRg
Id84b0huLjdaBq5xbzh7ZEEypCxBuUTHQY+oOPrVkRwp+NO+FNwITVeSu0IokiQkR+Uz6XVyohmR
XcQP0j0MlTMNHjpCBTMudCk8Vi4QI3+0+eG6WpvW7V3PbGl36OUDnWTRNn5quB/WpmTdeM3aiyzp
tWmu8k9IzNRjruOW/4Rfgma6fYP4fDpE3Pl4gA53pX43lPen4W6cXowMu8To+PEt7NHJFMF8Xtij
Y89DAIskvMxLJdjJwWkMHr/hY/CwmPT7pnoQfaBw0OltIeMLo6QoIGB61RxMDKYdhvLvKlqKyH2t
1zRnRsMfr690lwBBKnf66O07JGVQEOhCSOwdCJCjm3v19hNKnTf9wPMeJAgMtD/GtYePG2nNEM95
w6+V/jzNeTrz7cmD4MrThzEc4FfB+ZExhzcQ6np5gTOj2diBhtcxvMPHJaZrRqz9sU72mFBgpUST
j3m1wUaV2rBw4oEsRykasUHOwmUMpWPY98Frzpw6KAa/Rc1oefNIoKh3Qpqk+uSYwK22wdrBrRXx
1HIrSDCTHQxMXSoUU/huICYOJ9ToQPhR2Mujbjbh1EMso/WkRviI2FQjobxgSYUDdVge4aGG9k+7
9B6fKy2azpG7BrtstvW8SEU9nEeWFmLFiQRdWMdH3zleyK+IMagOTno4XdO2TLu3gsSyZs/uIXzz
0PXAD/mq3S+aNyJ5B091+LEi/kVOW1LNVN4sQRcAKyanUfSYE+V7/cfSmu7bLhwQf6IENYlkUEn5
fILFWryN6l0X6cNhE9Xr/U/zBRZM9eZ5JShy3lvmS6bg1R/C1dhcE+bh8QsWNgaMW2QLrCmUM03C
g14p36WnY6irDmkPMUULI65Va6KtrFASCx/PeL9PyTzE/RDZ+StqHkwcDF//2gggi8lQPkqxAVRh
7LThFw0vy3b/O/qUsdn+D3YHpviqpqmKpOsiXPV/P/FrVZZuAzEx/iSCjud7afaVD7gAKJHxAIPG
MVv3/aex0gHmXHABdB4OZu6pNHvtg4nt0h7Xr85mD3SXKrGzpFLoGLnV7X76RqH8J9MYHMZgmchV
6XuqHfWdjUy4f8EdpQpghm/heryWA0yjZQzXroG+FgV/zMAoDTIm/KRjz17b3l/a+w8w3Ejvsnaw
SOeg8CDwZ2zyr75GKUs7hWgwBmh/7aCiJLvnck6rvyzwwJGmDZVL3Fhxdotl1YXU0H1PJzF7H6/i
JVgqk5yF/iPdey4Bh9IB4QUHxuFRrRiwiZ33Zr+xH/TaXdz6ImzPkG0M36rtvJcxrwZFgmPKO5do
c5OWDxZKpEtb8T+nhrMjmR5xz5wXzs6W+MzMnck7i19Xf5/J9c6cd8B/BpMP/MKYHgtZOtp4Fwhe
AeKR6sc7wWnxv8bu0TEF9muPko6rXWuF5PZB3IW1y+KgQeAsDOjEzynh+RsiwsZCgOPBgfecOmTo
dAAFtVf+pHYbS5F6wDbPb0gx1Sdln2R43K+/VnHmWk2XKrI+yAaE1QGz5ob7zz2sB0u499E1Bb3b
q/crBSRS/M0pEg/Jd5oCW2mXM2+jvas9csiq+96hL+HGc28AOGgfszDSU3corhw+MD7xkyn6Ezaz
lm+CiKbJm1bYz6VXM0WoqC/o5yCT+as9i8ZDA4miDmCPiAxCRqFmNJoikpOGrPqJqZ8kHczsYGC5
097VOyg+h8vuIJ28s+FYeKjoAfUh7Vkb/sUt6G/Bxni4cNq9P5yHMyNgyBXhqTgoShhgtop1UxNi
81eRqIoa37kMoSKLUAbKQYUqGCWTI62+mFv5S0WK3wC2fstVWA7gZavwl1OATSZetkTd6zhQ6cIv
kwW/YvOyVSBXFL41kzziySTJ43265h6R5XD52Qba6+aiyXS/MsWCjmBAXFxXNnA3e/xZS2IhDGch
DI9JOcTEluIHk82FXKDMg/TcIl5EWE6/jjgBikv3JuI5dbJ+joJ5kVOu8XfYFvczaiFqUApPmsQs
hOKbuxmtYhbs4U0yTs+YpdCf+ILSK8N5goCBhksos8WUCtfO+MnyYC8bSKhiqBptllpSijAe9zZG
V6jHnxo1njCkgc7x888wi3kWumMWLdL5yXxFWI3UmcgKukfC8v03b1J6xsvlkpZvW7+YHzmiwQbh
d/hc28Jna37UVrMucLn9+llQUkJuQ3J7hujnSl/qGRapcIbSa18fvYfj9Q5xnnjD+XF0jm8YBeAT
xmKuhwLAv/xC5XPDIrD34D+z+J2fLm+Nflg4Fox5cC8BCVN2t1eX4pzAJ5YGaXLNhRo076qJdCga
OybD9Z/5YaKjA33FdJ6K35xXTqr9hIcOQVgU4uT2rO8lEiXXdxS2cTgAraHCC+pH4Yhn+041h1IW
4YlThJyc6eeEagL5L9Y+mNqSDic5qLHIpeLNaUHz/hMJdbwgu9BqHsyJpOj2C4dOve4tv81f5q/t
YjrDucLjAlnYPxx6CPMsmO/Vh1kELGRkahHI68IqnXRTrqHjjrbgfkeH/eb1NzyacSfwLOx0mdHs
RLJBx6wN5ELV/pvTk/++zqKaFiT3XWS0Tv3cngV5pkY8xYzCKShz/gEyFsEXGNS8nQysuNxdCS/P
VejZLXv9TJXr7higUX2Qi044PZcGoWde/pvm916YHRDlDXO/o06i+daKYFl6cTTiOroKHeM++mmO
4K90f5v72SSecPu0bFWOSR+NnDAjIZQR/DC/FdaeN89+2ibmd1FzjmpRwDqE0Ooch4oVQjyNMSx8
HBe5NjDMY5k2hDG4FKULs7/9tX24OxcjxuxLPlXutBPAx1YE9um51sdH7iYJHnxf4KuTwsTBKncL
lK01FAGEi4kg3C2ODKTGYYDPZgeDGUT1yajF8GtYxJDV2r+YVItjE7ICkQKB6QzmVczZKZYawecf
dnhZuVKz16SUjFI4+TLKC4fLkEhRMsoYAuFpfby6J6Agx4kP1Byq6Pf2WAoCe2DUGN5ntm8HkdFC
Z3HXpce37XbGdI9ROZ21zVLAftU/GOsgbFOLx/mJfub8SAfy/Cm0+t8D7Z4jQUl0+biyF9q76DxU
37Z9nS4lT/KK683FYCDknBH9xiLVmab5GUbk3+54UG34FM/Og/rRJzUc9ZVrj8Xf9bO90IRCtRAZ
kAOPdH686ZMshS2xhjRs27nojrxECzG6HeEJJK4ncHsmxDFTakzpUu6Rz1u0Dfu9TmKnuh+OHlqU
v4guNWnRrWu3+MebWCfELrQ36WTrgvXB6talQOXxaO6TZ2DZYWaHOWHuSij/QEzcn8PpGMpGkPHg
6snL9W950A0+S4PP5PLHrcYbh/kP0RhsNkHJzEkNiizYEsFI4bR+VZ6LP8bsFV/0xjQX9n1FvB9h
e0u6ce9vJ+EoMNeCe9+fyI0LOxOqc2SircHSLbjRTCC8B2qUES5GOGGNHu0s36KlnsdyHivneOGW
xblZiy0uNij0Z2hEbvtKintU4FdyJ5X3S3lfD+Ro0fuj8TcQuowNCbtSxiRXLJkEqnXNmnf8/fWN
4cSK/gCAzM+tlRaioVlJ21emTa0SFFDLiPdjk+NPhmdQl87cSjHjJIkQuSYedxEdyCs7G2ZMWSoB
2VfYU4A1MCqhZ/GFoQ3qcAgi7zfrR4+l0wz93+2VZzy/CXBEh1/hjR9HsuGW9Z2qE5/gccntXCgG
N0uMzOqJMm3fWPusPmSZSB6dIvvn5HQFFjSIlHBBCNQ+WFT2kgAXaAKArlnQkTVghAokGcvp+Yy0
1jPX1PVK8nI4ifh6DR6LHHa+QxQQa9S9fCcC2ckEgqVDLBBSRDQMdU6kQNyd4/M5Pp3FZK2hFUn3
U0Rbucn0fEbIT0A0TjBdkP2ScGaexFVyhCJShZHkKbAKYtQXVh/phas4EIpg90AKw6S89i+zf6WL
jVUCbvs2c3YEqa6kwD7EVJE8QS9nbkqiK+pJrz/Glh43RXKykspK8iHFYsctOItZPNbiEsuH6Kbi
aY91UHjDuvcYj8e4DxlQOgg8wLWN7U9lMJTBdQqOzCz4bJmWVOG8LnUJp0vI1BH3bfYgn8hQ7Gjg
PuboX0h3iDVOgB7PxyTXISYn/dldUmzAqnuV3X6KMpoGzukejhIEJX2K+Naw0pSOj1KKBgSayLVB
5bO3TgcCQxQDsQqZebzMjey1JWEwim8gSuNJnOoWrid5ssSV8zPYgbl8Q4xLCXRrYqOJVSLiyAZg
sAmhceV7WHigcumpDpNSBqwjPyn08DgXpnU4RBVGPJpYuy+LHAP+nw3bh2jT0uVK3nA7FmO1ubdw
1DPRWOUkeaC8E5ZoBmu1REPdX/268CiBArJnbnrEgQMrDF7pRX9BLEEPmjU9/j+olEy2/xOVmpZh
SQq9aO3fXMYy6bIU+UL9gXpAZ0tiNgU1o3nIRg9GdcHlCvykwawslPkCcO7se7DmsuJLcNSNIs1I
8fXHnWXnQ2zODTjPwpPBL/4CcW6e9IA5kNyfHAlqfGClld2dujvKd6x3FbgRghfssi/XImRiU9F3
pHH6x0tM9BudbBAIaBHAqdBn+zYv8Ts8kvD2PuB0zWQTs28a6N4MwwedmoCcVpXMVmw6UOqzQ6vQ
5AdjrcAVyLljRlULmLkdGR86Ye7AvPxw2FLUabUfZq5pD7iDi/gNozEH2iqD26vPoYAzAZmgWk5H
BghezwiAkgWJ+wamVBKAxZZsBZ7onPSEUU7tpQMun0yeyB2BnI5jyUWATdDszDTXjEvmpxAcV5+C
BWNIpAF8EgHYk+8RlId2EqSZSdjyCisDsCXtffUT+Ix4gfZzwkO/dt7xsUBWEAA2OWIAt0Db4n8G
fELpDQ+ZJrU+QI+cWtAl/Blw5YUzQMPcSOFrvU+Y4PPvAFAQL9R63p0SsHzuIe0CBS8iVwRgCarc
4kTAXoN/KGhM4DFErw5GEYwehoopoBJECZwESwIk+QTAkIt9B3q80rtoH8gC41+Zu6NAYOCwXIKO
ZLeMfmoAgAQ9knw7favZAco8WA7ECFwEK+orSgQikkwPHR4u/E737d7/UIgYO/Tafq73dp7SUEfJ
kEi+woRCDAA+eKUVdXMZ6JB5HeF/ZzFD1UUiCggSs7p+hY2kiK/26OBEhheARBAi8BDpawE87EW2
CUEKf4PBAtWvR1sWmyhYhUTuUiZC5VzRHokl4DysG0B3LKAd9l7gOiYGuRPTfz+vmA7+H0XiI1ju
j6M54A1owdphtcJwjBya0d8YhRBTHnjQ88Acox7OUboUSH33lHrYHZhEi6ykx39Q2bhEn7smmZXI
brwbtmlYYooZtMBkKzVS+iJXlYwgQBjDUfiHYC/MhIs9ndUdeIU5KZUltB98DgBioLBM9fFRcvvx
U8Cw2cetbaR7NopyEdeBznvAMAxz58YNrRe4mBTIPfJ7WJ43j948qAm/bUpqoS8lJEx3nSNRiMTq
IJ4/lDJeLz7W6s0bD2/Ge0BfMUO5tQKgbdAMXHZBSRn0AwWnFTdXbpfW4aU3yPv0JP56EwiQdwEB
AsnwsVMesKv25KedcH1fcPL8Ka1k589KHAPSVlSvjEt0vIwwB7UC8APoZINkIDFg2JZ3xoiArd9B
U4ulN7CYUbD2ZUmi6MVBGHsdiGN8VIEETwyxo82gODhX4c1BtrXGMWs4uOqeiRG8R5LNy4bcNsuP
DasB1IoW40meznuQGQ7nApbJ0JmQNfKM8TG/YJ4DQqH+x0aNqQ6Vfe+8CN7YM6qMGgaa0Dgsq8CB
tqKCnbYYMJnIiUG+Vp6AyQBk03kPDqvKNBZiYwHCRiZS+eAt6jMiZbDRiQ+BzkPBg3p25p6PCq/1
YGiD8+yC0PRRYDOAWQ4f8x88BhLTsM0DQRKzx1ll2gVrCW3EbxDYQmtbCKYE6gJy4Q8H2NKQ7oKp
nPx3VjzQrFj7FChQMjr+vhaP0+eF7siMhUjBKBDOxC7isxk0iLV3Xdj9hm/pZBPB1XwlreCr0aJy
xVygrfEXqPDI6GISFxm+ycHNoQ5zC4znYoZfRp78nWXSxBjwM+XaLOscjWA6onGbPe8MzrpyqqcQ
Oga9DWNvee3bADXDtfE76MLGCs5y8ORApeNiq39hZUfyCRhrUJ0Hbks86cBX3CjcNNwocCDgC2DU
hncbFlPYXxWPFVa8XQCkEoAKNzD8uGF1/CYIxZAEoOooTNFJSAmgh+wIdHoEQ+m/Nle4CXpysceM
4M3Y8xLgp+un/tEJ0NUJXATfDsTUk+m1+BATeqgTeGKTPocdDfMpuPsrwIJSPDcCNdW9cBwDLFkI
n7zG2QOVRDAVaIkHGsrWvwHStUeLcKmjvkYIEoKEgEHWKYC7APpBRlb7s+33tk8hC9YB6JyN8NSC
NgYFmzV/tATVvMXtBqsby78i/Mc2RK4d33LKOrH6RE9OlwPZ1UQvearpbfMbhjc7mt+zh2ZZFVAJ
nKSrCQiJ2hVstLuFkh6Rj1szNhJIiKoTBKRPsTwJ4CNJFIKS7DYhfsz6HZjHppGB6ZnAOSAcwWuA
fURbBK97+l4eCCZHFKOgUODXo20G3CckDwaTTxSefnemyreDyhb/C5wDyIFkALUCbAOwAdWcBNTB
WRIFMPa3P2zoQILhgHrQNfQEJAP7QG8/THin2uFSpI9nosVpGezC4xwaPuelEI4l32ihPTwKZqiF
SZLl+x6j7BXxoLy87Ue6HaeDgDjMTs9ilDQzDkYTe+Y5d8BM+AT3KrlQx+f4oaGWIQKM0Gx2dvon
zOQwhKRbfQwlzCB96xb89ZdZR9YYWsfwTMBLFdzI2MSVoY3W+FOw0AZ4YNZAhneRLACGQEIF1EUY
snQ3aWTOsBME6AHx1Jx9t6nSok8LpPSAU9lHmqDm0SMUMfEG8voGJzjJzsV9tcBHjEzKYJkCl8+s
w2QsAA1xHVH/l0zXrorbKQQseMqO/6C7PXQcR0UJJK4HFXOKnM3Gy90JDg0YXPW1KTh50Im8uaFN
7Sq4PzIIhY1KSqrkPb+qcwQ2AhjtqlRJx9/DDmAUKW9KCqQDzzU5Z03qhX6jdFyShNDgYG8jrfJ4
wBPg3LgKWD61ce2jh1+xEkAJlAREulUCGYFvCjwLU2WXRrru2RQHaqojv2Mgr2OdFFT37aGnICDA
wotORkg8tTxF8xQ9K9Em3uCggEQ9MrDpIKIS6aim0k0AItBQgT/rBoIARZMAQCAdYsCjbz4HvrLZ
QLkXsEBe4Q5YB3bCavnVAXum0HJtD9o7gZT+diuAdQTS6Uf+Y3H8eQW1M6m0XmT0tQLZuLLugmqA
NPDgSdGCgqMKL3Ns9/47fFHN/2TR6JKmqJKukpCnW5ZQVP8Li+Zs9qp6ma4SIXkwOjP0uQy42Np6
vKciqmjksLiqKOQVE2ZwEaFA2SkUhSoZnnJY2mFth1a4w/+kvW8lAUd2FxLP93C3L6T80ocPVYzI
C0yziERBWZVYqxlv9UgIVtBKXiA7JNrqpLuWmCgKu5Ezl3gbTIp4HhboCNkD7MBCjoAvG1wmHtpy
cOSfsNTDwNp0MDxFKVfh4oYH4huVFWaVmucQXT8aXhiGT+XbCW626oUBDEe47n78MirCEezllyLH
I2LuKUTduR0kcTrdLUGrAaTHzr9LejN50duo5gL0eJ45BTlrgrGOvnESnPXCuc8omyd8YkPVCPmo
ukQCi1GV9MJzGKteHvAtqlVRiOQfJ1olasTDm6alQY/0mjZGcp6TAh0GPiiQvREXrq68PMhoBAvK
IvxB6BKn9yGHFeftuLnWelJhmkQVvvh7Z6ySnZx0jPXOdw1kHYj6w9+2oK5eRcs18l1jcIsHVFgS
EIs/FdTNTt7D7wvxpJDG0P0fws5rx21ty6JfJIA5vDKTolQ52C+C7bIpkqIo5vD1PTble/p2QDcg
HODWLasUyL3XXmvOMflMYs0iBS3BMsZKsTuo8sH9htkOpx02O/sa1q89a9oY/uCkCuovYG4Z1FXg
KsGPb1IXr352Rl4Q1aiN6OfVIqBUzwLFqcCUmLQh7JxcsB0JPplb3MRDn92dgSYAzzt0Cr0MaXu8
vIzf0VEg6/VwvXQvNZ2WzbaFZ4t1g2Xw5UWsiEj2nY7xD/0aepxETYXc3OM5Wqeo0aJ2EuKKP9FE
G5yCF8NpjBFFHoHPR1+T7N/zFDTbe3qSNqJ59aE+Ptlmmi3p0x+E2taWd1/W0ZlQ+DkkKG+WA6I4
Uf5ZkvsEzmJSRSOjggkMQoxKCsSSGIPDpCLyAA7CaQaYEwuQgBVKoMfIu23jngw6kO40L3RBUOcu
36X6EIN9/Joc1oQz+UEyZ0MREiCAlTV5asE8/X++FcP+XxoX/37rC1/Lv9369im3d5rWSj7C5f0g
XqsBY4v6go0J/mPrEKglD5w1QpzyQJX0wfn0qNEYxc5iReB/EzPPsNPQAo5+nGHvqPJ/FgiOgfew
sPtKIWaIZdQqjkUjEyn4Q3F7WE5H5XQ0TsdeOtq7gyUfMuUwaikrSGXtWURKDVEhRYuLYU4FHRne
tntV7sLCDLU56vWov8XTHJd5wuJyZqcxmcZ4WHsRI7elGwez5bC88LAAlrD5sbawOxfBDk3yLUCq
xVLDg8mITPxGw8ieSSBLm1h2ToWQXLH4mKClt/WHJUjGkzf+XYVYiE50+urUIsoVjQimJFpVpF9u
J5/sMJQOr4wVZQKAlAyZa4jiXywt6KbBgX5UyWudsJyAcWpf7D3G8rZDvsJQNrrIMJ4MkjfzZL2/
tX7PmqL3e+mWmrJ7eYgZ7bCOMdphKlWBfWNZ3JaZlTCqj8JyWGwYleRYsNToxPRjm9gwrskb+qGu
9TgTVVGIBQjMH2vQqMYsQ0xqlmu6fLsfbu8aa84U91p9fd79yETdzvmX0p2ViQfFtvRSfVaf91Pr
fPF4sEzxsA2xWFEt82C9GiuxZA00oWA3QLlDCtmLtE1WrmslFq+u9RYUGfDJr/hvyLUVD/jGmH4N
6A0X9NSRkoX4SavX/HHJha2U5v7JMS1XdlnXFNQJZ0YFvvkHAVdviCUOhdFCdBJYACsWS1vDr1oM
0XcHfeeL+YSKYRbiwLbE7RanfmU4UW7uX9Y6+49/tMEF5O7x5ljIQ+N5dRUWOxBDVsRqRxwzC151
ClnzdoqQMal1WKJI64OSsBQSLxxzFkugvYbrAWXWE1ZhVsBd5p5KsQgOlD/bUshqSAGmzpxdHA1z
llgY19KzPuiCcLygcw0yAi/+ZmhlWaRVzsp4XxwpE1kfp83TOmqO67Y4Bt1+ZmSEuVusjnSA79UP
a2R2E8ukBcqUumeKaJsjfbpO4N2diA56xuQcUxQdlt9TxIiBxdN+VGv2ZFGID5jWQVkyunymHHeH
fy2m1MQIkendYSr398XEEBwZEuFSkc6DlBSMnhIBrYJCB7r2VoQdJz0rgOuD9hiBclT/PHOe3sWn
KqY/rJ4iYL8d00ZSVTJgUj7gvDpi1piLzBR0RqyzA+T2BYSOxX0LdGWJl43dIljELFqyQ+9vb2Og
DTjyIMtitriFmoKVZYEFCgwTmWUWLPL4jYUWOg15FLB7/u9Ky1KEDfC/mmd0fDO6rSsGomXT+m96
5Zvd11ndMxSTXwo5RbsEJmZu/XfCm+0zIjwXQEen0x9KcrLLUeKjHDHD/M+A7d/t1V/86Ky6K349
zaen2ywwDU0ztHBoAyyZQdnQ+aRDu8qiRYgGRqkgnRALc0HIL6Ec3Df4zdPWpsBlPgNZAskefi3v
Hc5vC2kKryiucMIgX3XDJ1GOc9vf5J0Z2Vcu+tvKAbvLzZNRHsgxYSf8ucsohGbI10jk3L3CHAJM
aNDVIRVAoIXo59T++tXtC7DF0A50l6MZvfmd/HIPveFvzQ2VpoARQ5M2FnLtotMSjdML74QHjWLe
DIotIViiRWxxCkFCLLyIEEVIjDTKaO6i/BLJVKNkKa4BXnaGiEyhjjNCTT9/x3Jjdwk9XJ5MEYmc
ogdOg44+6vjm9fCOQa2XCX+HP0JaBYySFu8Q+T41OFCRbXl3EGHIMSxXxFLsGHW+9JBpWXBw6VjY
sHxz+WvOscB5Pc4vVzoejbdK3ojhfPSoLPPLfri8UwErt7TI0sVKxViezYcmCmgdFLxYD2lyTowR
0C6Jx5WNDxP5G0adFpdOnY7d3uTT3iB5dFcofUkCIMwBhhwPiXkK/bXFy+DSwFrO4/A2p1O+t5W4
PEVzT/INfJkWybtfEGf/ZJDkMXkiGZn8V+zR0BwMvNZxCTFWeDlgYJMNhmUEKQMtTHoeKfEcFzBq
DzrnPAfoxEdO1Bz2cyJWeLi/xAB88BGvXED3cXVrSF+4d+mPIIxhFjSF9g+i/vDGrEv82IK+JELg
GZGMEEOjPh4iyH4ov/VuD4nn99mL76KE06PCMT8PNMaXpkjWaAB80zXgRv65NdzuTU3EJtYX/iA6
jGe8RxgpVA87HjwizLnoBGnPOggYeD9Tltg1TpgYNXczs86QChXQm6Try0NscMAXRWZe7/yiUzkh
N+FIxoAHZmSFWT8TOmNtx6LCoKfzH40TbqbQGveQ62iyUxnRSDbzJyQCNroOqopzG8a4MyEh8v2G
dhMC+VWbcMViuvFdcJPCdUGI3QKnjXKH88U0+fQzu8lHucQDFMmaB7V4Jg5EJi26IkQEzj8HT8g/
77IvWrQ0YY1TNCBTAvUH2vNRGRgyohamIP0y34DufZPycBENvHu+xAhqmyI5+yKqhM80ZyhNs9w5
AzIowkaIzYPc9MUD6PwiPkoaXep3rEda44U2V1rEdQVbtwf7wZ1lQPKIh8/O67xwAF67ROc/ofQl
xRD88c1yKhfYEwsuwRDYUNPxZ5ncTH+NsagoxMmHb2BmBwPv8DA1whLUwu7h2W20SagpIH97H/j6
ae093jSagq5OpsO0L+pHciTwLF2ZKyErdyT1eTz3XsiTDZcfWeYTdKC8GKn4UkkyA42DJ756PJ0C
aBevOr1BmNDH6vZd+oK3OHwj25czACjuJEfRx2gYSBoBi/+WqJDyTFzSPBUmXfqJMwqKMiBKEF//
g8KGs6BxLKjoEvADxXuzlUA4uVrMrmaEwWs09jJwUZysZbqUaUn+wG0/qskJocRiRdQZ80VUGMoo
jlRzHzCnZq29uTvAQ6gGTHpGcErZ8Gm1iPZLAV4K2TQdH2Frqjdwb1vu635/xr8DtibIvD+0j/Dw
a2QO/G1pMLllbEuzgoaEooVPwOXzgK/AxS9Vb1qICx0dDeF6nDNr1uKF2KmtJcL4nSbI/d/jauXf
M8XtEY1tO8JIAo3yoSMuAI8PqzabU/oaO8PfG0dOUAiOs955j9CS7xkR0/7orG+omxXtwHZhXoOd
6vWFs0dWTRA0qubOfEWwTJIXFqinfW4wVP1D+jPzX30Xvs/5I8XDpX6jOajZmNv26vLJC2lJaeVS
tpAkpFil5ClBoU1sHqJnfUcnx23J1YLtyY5FPhchARQHtfelUmMw5EH9xl3FesAQj6WB/uMNZZCI
knrnJETfndvim/zo2dwa7s4WUw2B2K1vsxPleDEKCB4PnCB5XzkynKx4Nb/a5juNHv7swlvLtmQI
MzX8Wn47h084t27c0JwFNyYCzSRwhPlPcufmdI9MGL/+a8PKgehuCzjgaazbCy9Pf20ijFE3orQ5
sxDcBjSD4ZDkkni3J7uA9zi1fNBgZTyov7sq1e1ndmwhIhcZRd96kkbRBXPPzKdfy/P/XQoZkvw/
kQnUQiYZ2qRGMTaX/ruReNaHZpZyaqGeCZUL83CiCF6AaQJSdvvPCm9kjPZneFtlLhRvlgxwOP5N
P3ttB7IVOgQYKClUsJF40vnDkyE35h7Ppm5PqNCEjI0l2jXxJxWQfYWqDCEBf+5i4S74dbUe+JVl
fmjlNahaR/t+alOtSGb7gIxcRFxtqQJwAOcygLkwQgi2D8ybl+6ZeXM9iWwrHeV5LFHwu9oGSoON
doaG4cNUY/bfM0KvfO1pwWvx2X7ePLLCmOkIehs6BCT09/QMme3WdO1GRFMTAPYOA44J8enEgsKh
Qfk1mDAgMtocQN7ARqNPBI1cqjfyEwxcjFS3RN7NLDGYGp8V1ggu3o5OBHlV1AOQyw2P8tEo/9wy
kXhPOjZC7HE5WodPg5NhYf2AWgEeA1t2f30DA6kc1tt3WJfXSUAhaQco1od2GJvPVfXPOY3moK+f
ZOU4X9+4rSgM0zt9siv/IH0gjnsY6OiTNYoGbXrpRT7anFXUg6GVwzdOEAMlHVNR2bG+X4kzAzuQ
jLcDZow33qb4+GZf56NqafAdUXlTtAWeAQGeWf30YTYen9UELe7Pgd5ENpED68ldIogEYJMiCg6Z
eQTnU4+/71Hj3iiHF9HDxHldMlrvEjzdjMUZU1/itm84mcFHjwv7AUj4GvMrLMmAgcp3O/NybneD
tHU00Ofnuoy0NdKQ6ptM3fDDHOllTP4nY38qRY0FfN7XNbjdK2KvM8Ljv7EGk4+8HgSP0FYjrK7R
VjNtHFsPXfWlTA+EzyhJf2Z+GSChgMzrG8yFNhu4LD2KdAQgkH1i9uAoEwvTcGxI8UmKTc6hqcTZ
FYVdLkCMeuVewVJxKeQ+sA07mGE4zgK6OE8BIcKSx4PykvYIUum+8Yk/YIy+fghYWUPUxX/mO5OG
xpyYqWAWoZKkBED/GO7fbWyeMML5xrMzU/yHvRzT6zJhrWOiNuiuAP6NOElM5NyAKqBfPZgv2fwg
eAGIu89vOV8xPiOMw0gEOx+3NpRDCAHm2Vnsx6uC43pm5PuRU6rvGCpe97g4KDx5FcT+Ip1NlJDj
3Vg/EQBPw7pSK3Snvny1XJgPQDagsPWu/nJC/tT+4oTFzTglkAZIOyFmMqcEgBrg5ddHnXQLl9dV
Sk8EiHITcycqF8TdjEoYFabyw42bdVOO4FtATWE+7McdLSLMlzgZoCsDdSbv4uLYzaf01DKQo6xI
6Zw1jGkd6Ymq8FPq35AEmafvvAwuRE6ioAXw8s4Br5XLXfreGylpIVDuFcqXTGM+mrDv0gJk3yMS
BAkTNyKFn02CmEe0dKSwZFOEUiSqHodh/l9ILyxsWvnn8tkhCZRbEWXTLDGfPu+MBwsMZ6paTmBY
8vd5L93iw8GUNqWL03CvAE/YeC8csO7apLsD5u7uuItxwCnmjPwVr8VPwcQ4XH7gDz6WyqEHTME7
sEuyNWkcLm5Hx0BE0NzYnLHRx+zTBQJ5m3Qdj3fEXsTihEMIqiprxrJEahMrT1w3HLs5YGYcnK5d
km1ffg4A5GB3DbnEYgAhdakKoIFIYrdId2wLLR08ukfP8OFZPDhB8oaBAnGeFlfc8shyIsuceh3V
etAg2XisGVcmsrQGHljWrbcBRzpfuPbMt2MZrM6DyzU3WuHAXwbtieELe4gZ3e/6gliGMq5K8BLR
COg5ro9g3xe/0P2BAGOIc9CfEuWSZByQ5di2or6P+hNJx6GBdiYCTqjq0dmIWyvp1P24pnp1KPC/
iNp+sLh1mXj6xHqUQMIsoWFRrWBtQrQKlMmwHZKqDOs3UkyYAhfBbQpkGwogTbgAzjuTBrqATBoE
XBGyI6ZvGpV1SusP8yl39CLvO3l/NhI4Cxx0aMoffi+Ip6Gcg2SQhY+hQDoccvzhjD9vA3bVPGIH
oLN3U1GeLBHl/IXUbePNPuHaFJ2+O0TGwVGAcx95cUu49LtQFZO2IIV1GxF/TYjZAA0myuAARDLp
VnjX3Z3kG4N//kDuATMcXwJyZo7FHCpIRGGiQ/Q5wjri57JUiW01vHZ/OCsSLUeWA+PMWIcQe41G
YmqIj3Ckx/PP+6mBlqT5dvsAgSNzoyD+44rbGpicKCYkgWrYV3tDRSVtwJULGdhp5MPraggrDffo
QmtE9jB4LmG+bOczUNXHE5muqlMecn8qBdVyM/3e5Rx3zbmUMe4XOg+Gp/BqnfpwvnnEJPJXoNtv
EZMyNv3tqIoUCUAOnEfO7xhBOPCYvvENYQ6E+nHTzAOX1/HrQc6hgia/JDVvWHOAy5A4wzmJ8eEd
tnAW6Ae7FuQdIBYifG4X+JAzb0x6kRP9hfBwGL5TgEZ+fdxz9kIUhShn9aRePGiffrvLNVaNnTq0
feNRnAl5RM/LGJMd03AF7ULcGxiUOcPrpFUitiAYKxoatgF61D3PzavC0ztyqUhGhH58TdTDP9wJ
OgYwINeTMN5e3qWHe0gfxzkaCipaeghLnFI76b37Vn2iJRKHTeahjJcND9Ow4NUZX3weGZ+9LVRS
HASvSe8IvhMP+tztBjCZwPFrWEEeUUCpKoR1rJMhYpKeb/q0h9Q02oLaoSFFgM5yEedWLmPMyRkH
M1YRb3loBApLOIeLIs7Y5wOYHkCbcg/qnKa486bmB2EkAwVeY8OMAcl9cOC7YaTbGJfWC1l3JsiK
hSsw8H9jTKlkkMsObu/f+65Pz2XaqumspnJQ0jcewmIM8zq8nMPOIMoQQEgge0HJEJwEVybkgZYF
Ayt7E0wqP6b1xegjunjQBnzmAyQ2NC5X5vWFzlJzI6IiFZu6I4Z3Xun/xKNfow/cpHXLAVf+XAhX
fjsFCoKqNjwbISFHJU3FJZWXdASMtKRn79nsEJHvkZuRtEkaKTNXGgV0CYiPlPmuEKDlR+OrEs+M
Y4uBxZQORBZ5VX8EGN5p3287h5wXjhce+gtDiQpYc8otzK+ROviD68F7BjCwJdwNNpB9Udiyp1GW
k8JMXFnGzNcvfkfN6hEyvXJb9B7a1e82yNjieIGSMTlZCzzGWcbAps1bpw35roCbsmi4HJQ5PRs2
fhVY+DnV837iZgKIJr014xcIDOv8sJKDhzi5vBy6OQVDv5sSsk80PEOzmMOx5Z7sfQcqRns0ar9m
mi+RkREp51c4dMYbYzN2+RLqCjxDESFcjVjnMJdSwGaHSjpcYu36yDz9MriU+bgjAU+QV40CFU6E
GTEQzH+A8MbeNzcHTToUm6FvzZ07AAh4sXhgsabNCAW58w6U8hWFrr6n5CHber+vNiKcDWuhDCbY
SUV0Pf3VjDKVQ9hLpotbVaKzaVFbdf6Boodh/smXqTfpP9QUZsk4iyJWIYwQIlNytWN2MSKEQTow
p3M/YYmbzeHcHjryDPgQouoSmTaLZigpIXJOOMqY/JBzarjcyFvqhJxz/lIlT955etRyhdDGmoFu
M4jxVapOZP43gj08srheW9wFcIOmw9U4ABGmtYxqnUkIupctVosbnKUUhx6bIvXp7mj2x+e40DkF
hvkbYrqu/rHLH9T+qEBxQImXJfUYO8849FQVrbTwFyE5m00Ma49sOxnRqc/KzrFQlCN+YbageSy6
sA1EtGrPryByC7XXmRRvkTLCPqmz2QAecp+t8aBegJoe6jplxSbU6xm6BD7BTWeKUtJ4rFyJUfM1
vqjRzIJZ/VBIX51S3pLgTqjPOxehGwstlZ37zC3VbH+d+0k/ZuRsvIqZr7hBcTHjC0DwhXOhDbVz
dN3YTs1B0CFkcjq4Cx764kHRjsPu+Urqw9YhZfFes28mdTmZ5KZ/vgngHNelYr7zrgholV7mZ4em
8CRwDTTA8CEV03eWcsxEbOjwOzOEO+hrBIKBPhXsWKyeaLz+NZEDMossAPQu6UNHGdGn3/8Ammud
vTMTMZegE7rSGkhy5/E3uw5tyh3EghD5HT3ihtYkM5wfjBAZHg7mDwjEd2IQ3DfH0VBw0K2DPtw6
6xZh+oEWMRypArBKzMH6BNlh1fcwKg+iT7u9/BGotRPyzF0B9DNiO4+H7yLvTUJlVHr4Ru8qUayi
+ETRQCLNgBlAPeVCXCS6V/zsH2oGQbyzcL1xCiGxST9W5TFzmASzySDe6JU3rjXWQ3ZQTGSZLBye
OyU2VGF2vJyEiexMOa96Oa8HSivd0gNspsGM2ytWwP3sIrKNuMOhl+6I9Gli/QAYeKUpXoVWH06f
JggM5uVbVomvobhqAqh5SBl3S/RIgi26YnwCTOfFe+a/xhyYh1FOxiuGwxTJIZOhJfiAuFS1kZWn
WQFBw+k+8XyJL5i+bWn8dPhlal7ME5sCEr0yfAg4VPRXaaMCgqhwHYx8cuS9dlAaA1sLHJr+Pi1M
7eGjOiW6Tt/efSQYls1zhPhchUofgnsC69z/AWUM/T6wyuBD46ccX3/wUjkxPfzTx73+6SxcylFn
ipDfBZ9dfJGYrMYGBDcpVpnXlrFkRasgN+tQg2FCWJ7bIUnZktLSM8RkSIY9w8Rw8DitC3QUmzAw
EYPjGjC6NWIXX9dYzJr75KYQUp3IEOid1S11YVSj6wow2US9DjZ5DU6f65VDpeBEnxS4gd5AdUo+
iO0OXzk8ExLsMqH4Q7Q2Hxta16QpRJkR3y7sX/thTbHRTMYBy1SDfIw6pvFBeZwsoWbE2gVGdUZD
yEHQBKCMocI54+cswqfMszl1zykyMTqGo+b1mtfymP8mgCEEA3FqG/5uRzyvaAXR1pHmB1o8JDmK
WPojkWhiLzMGMVcVDU/SliCW49QJK9a0W4jQE4NdwH7c4h/TBrf9ga5nh++b7AcjWHBvZ4GUGsy9
DdCVnFShvAXN5oU751HLxFHMkksjvI+QR4quKcrQBzOqSy5v65FWuWaG9hvFGRL/hgG4KKVWjmaA
LIV+WnQaNkCPNvrKKDoNzwbMF1GPnkglQIIeDSb+inSW34QwW35r66TJHxEkQHHLwjNad4zBHiT1
k7Bp/7Pw3tXOpCyVLvoPNHks3FR9asQw5S4Ts8kV3MW0u7+NH3Dc2VN4KqV4b9FxyAEJ5kUugDrU
vcjmGYRAbuH+xZu8HYi0yw+kS1ComchukBl81txH4mB2z4KixsbRbfrkE7mEzGdPnAx4HfhQ2UDG
iLnNKru4hrNkgt7T7ydlHwNraMS8j2NtIP1efq+lq9uBylq/hJegcavvD5fg9vAgCxDfPamrJqlL
/JK8/ZK0CLY+gVykcZ3IzCJfIeD9MCxjK+j34uiN6yZmmnsOWlNkrqJVMmmHdgzIPNqrU6IsiJNi
HTzOdQ9uAGfO7kTw276f91b4eVVwJJFTIRwu/OTucLmDoQrMIW53iSgAquc+22tqgqQJQwxTKocH
zMXh6q900kCmB308sSuFeEEs2O4iZWQeaLrSUKABF2VIjcdwdyZsO6C50QSEE5il261hnlPPRzog
JaYMenx5uXoXHS3e+Rbnc6ycE21JpCURgWT7wiTyYk97SovPHotaI/LIkOyQoSBjVdTCGz3xLyu+
2xMq/GYxVuXn/oNT9ggD0kLYFOjUrn4h+9ouFJYEhHhEBcxpD/fop0kK5kcwneMGvJOVVOrelhyK
F/lfxQt33A1mmjjCk9/+D3+K4DEGgAFUqd01mmV/d0b/LCppLjMjZgK2c8n1FYexu+GdEyvY//v+
3DtG7guD8CnqOcELdTzDMvwqZ8QTQ/DrmSsfn/tvR+VHRoIVBJcFD65HjvLkZDKBJTY6Q2sr9iem
o+zNc0WFDVWAAzjSeua1HJbPvK5rMorsThoAIaxahgj0Htz8UIPNgoOqilyz+9iVKSHR9kw3OVZt
OiAmX2ITptsJf4DQ8wt48Ul2uoBhITEq3SPqoatnuoSJCSDA/VB6+2uewWWDTVqKV9wXeJ/zEP+1
RhryEcrWZQjG+oOKgN8g4IzbDrt1Txty21zJ8bTfcjd3ibtRIgWehzduJhr6Fo/osfkqaWrkj9ya
QHDpajDSfTSfbT1R6CEcCXg97XcuR0SKFFC/WGFMCV8IAAsxKdRRQrJdvpCpADPPo9rshCV8z9l6
5LIAYYB3QvuGPGVJ2bRY3rdejSg7AQPfROnFcZNPk7/NkZW/bTEyAB1s5PtrnajHUfj3ecIsEyLQ
7IDTngKjFmXGRQ+ZU0ujaAvci1Q+OdoCLEp8teHOh99FjddHaBOrQ8tmMx1s/XBmKi06PpWbP1E8
C5fUG7YRBASWvFegbR840me/uWg4FJ92IekLfJZkxfYeziZmidHpldAJOl+AsnCLexRVrIAcfflc
eQOj9PpBC4AKmsoBlS1tG0DEqL2oGhF8ofPCGIHIi3gBjTAmR7ePO/t4PD1M857cP1euj/yIAT7B
MChVMxHmgKirWoOzIdLrm9fbthkVPWJkOsuObtA9FzPPiYOP1/6FOOK8T9B6XSyB6OLRWthuUiPb
N1+y5TUAJa8ejCwBxPLYrReQIQz/o6sDLvJkRkMXtVhqOyTmkWETFByycdn0TWN0XkCtTr+GjgAX
KpDIlASiylTCtQ7fKGf4+W2/w88GqMrwM6ZPFhJvr6Fx1HjW3i3zUEHP5Lajh2ydVDkRUiDRNrgI
+0bRBDs6dQFjzlPcBEhhmz0m92RKpV5UOJPX/2h/sCFung35D56NGbZ82Prmd5onMgOp4gN8V1/E
Cm01i9pcDjUmSRnKD1xAH1jh6WjwvdBM13xqRGpzWi+4mIvIamLJjE+MsE/JzYCwlzJ45hzt3Ojf
GMDxD92vu27vXuVhNpZ/m28oPdRnc4lJxyWE945Pyy9sU0G3xVNUfInBRALvelxvx0o6yvLBaMnr
S61ljyGpj2U5apB+rKE+R+sc96swBTAUHY8lRw1gBCGqR9lDUMJj6hLiA1Cm6DdmleIIkup5TPMI
SNyV4QlUCu+mC8o/PcWcPKFTshDdmZBtucdZVf828RqZgvang8fYg8fjbufcNQluyFQRnhi2KA9q
f3lktWDpKQCJmHReovUJNQdJJ+ahhfqqGfgc2ASq+ErmYvcI6qF44FxwQsJPecZ54UbOiEd3cPKb
p+lArK0wMNKD8YpGBANNpRM0dDVnH3puF45GSIKOykX4gu/rjuVAeSqOGWpPOeJN2zYmYDXbcRcf
Y/XG+asSd/bZuzd41+heR53RtI7+KeaUCixgU6U37vDcD35PZMC+Pu4+bxrXYAiXveoDndJug7ET
zIUIylsVZ0YqIJpO13M4GIGM1YgLmiw4hojs3nTi3If+9X/iIgdsV70LMoEMF4GPNPErKm5FT6z0
7JvXcsBy+ynI1MDCpAGRzSkvEZR44sQqTE0jgTp/IZQjhfUGoWzg+LZuTpOChYTsDq4JZibbyOoC
AIDNHn8fiUJkmmLsu2tdEcLM1FJEDen7S/BQXfZsxsxwJGETpaVwP86xAAJBFDbRpEnqJpDBi3dh
uYYdTpzkBvC13FOKQU9mZhe+NmcKjUhGZXjzarKLmpASAo3Owt5gBff1dufS8fPLN1C7niZaBqIE
teL4Xj+eqbpk/zlL7tHcOpZTwKAFs+XIArylno/Evm1FOyOKIntenkoHxCqTDHKjXKj9jDtFmq3z
DrV/mB86sC83IxoEIDsTY7PxF7MKMZWSv+1uB+OJeDFZ4w4PxgsRs88m2da+qfkZ4IboBOjPOaBp
YyRJ54e5jsdkH7dyz0jROSCFW5ho/gI/xoO+EBqplsrQv+g+RRzl2+x9XtRU6VPEhCPn1dAo4p0J
4e4dBhQ+c6zotcOMvX5ou3h4vzISamgWEW+LmSg7XFth/cZKTtL7VEa6Gdlm1EixzVGMxJ2ty9Rw
HeKBcEjW0QOKQ8YOCBGOvG46TpZ0GM9IKg639jC2h2FI2Vp+EC5xwdEeZ5fY4tLqHHO7uAme4+Ke
yF1g7FMEJA3ADT+LPimJVfg4ry+k38Lz4RIC4sOgBBgkUjawcIfCw1nKkWBBIShmqrCqmKm2X/Sy
4FRBqKKXVTIr5wPaCUVfzr+8X+7cqyBHzhHQbW5sw3Y7tDcgIgx+37cbTFLC3EJn0E7Vit39tUxe
q8vxNh61ASrlA5WDuKBRbnM1M7NhYeFrRpNXPEiYPrF83osBJ+45uGBhoKT1RqyR3R4TzHja63pS
qHE4O9S0nHSQsmVF+OsZNXccqhpASia4tJWIMHDACIqOVD1GdGNoy0CwGsy/FdLdJXMZvujBqyTF
3ktPfBu+NjyZNc1vZEoeFZG1q0At4chlP/MA1hLBIRLad3BYqvCDPhPlE798ub1giFT5JMxYQstu
HSkSOC7R7qe9ymZEUCR0L5bLZ5zPdHpQzKW2u0P4MQfLA4FU7F8l6KqY0ATCAtcf9Ryw4od0BoWF
kx48z4xRs/F+wclqFU6NoWikFIlG2iwGUFQW3y+0K+KTqEBpUewQEiz+nJxocCG5Dz583LDXPS2T
rkg1JZWzg8NM0WSW7psg4LZooxNgdoLhelyUK1eldCQ56cvS/JPmK30C8ubmfBhFuhr73RO/S0eh
WIWo/Go4J5zwSphpKfGxi80IW0S/o+EyKtd12LF5mER2sc1VUbsgxz7gZUVhxmDk4wKQ7d35vSoR
PustxmdEG3MRAzZ6P5RZtDg6kAKn5Mw2/qBZIR7TKy9/aP+CN3dlcmzWowqOAGU70vdA7iJW4voS
0bNlX+hq2DYBt45GJnt4mUJLDThk2reoPqPVjQmC7g79eLSGB+OW4joYZ+bqm2oAzQCbVHkjNbR4
1LUHRoxKFhmz6MZC5x3zB1Cx1heqPo5RlMB0wpZHBkZ80+gmBS5ss67ffeV3zhdWXx3RCnHI7cZ6
N7ee5BZ6gc7yrlDlSrCC20gwZVCMvHJU+gcaBfpzBZP05lPGMihbHQZmNyVCdcg1WlThikwHBWIR
Q0hL7mEZEtBIWVDNUQjev2zpU2kOfb1fsdwd+jM2Wa0TPFMIRSsZmBzdjeC2AYkU4XWEDINx8Wa6
rk0GJmUwpR53fOvvJk50zDeD8U1HcL8hV3oKHKzidxTscKyHo1BSaMKN1OAL54b8uXCjzlhaQKUN
IFpQowZIorM/7ygZRVgrERAouCb2SEw3eXz7JGeqobDHKwu+i44KmDD836NvcFRggkjvArUYlQrC
VxTBCDq/lbJP7j2Hf4QDm/7h8mnZBLsFE1PaFakdSbVk0uq4OI2IsFO0S9dW5BWMn/Ua3cHU6KLR
o+D6m5kSnI7tlau/O/vT9sBZdra8wvKUrR5fYMT5KuQ/9NPMTaiPVU++ehxRyUknK88lret0E1LF
G4OoOYogKdDXE4ZQZI0TdOAtxAsj7N0Bpu3rF06CJ+BCXCfPnEuq+m35pnF2Ln62JH9zFOVOgWLH
0sBSNeLYk17L0DwHnMYYsQXQ6ljuONtL35gG3M3gVQnR0b0UgnkFKH0RYddnurdn9oMgS69FxIxP
QQEmJwZ1jKh3Ty8jeXsOJ5btgE4cNysSVzaLINPX3RvVq2IfQGfR6N11KQlq9GKvm6Fl1gOsLN+g
p6uhRiZcrODuGfbmmtZPox63eA6X9+sLpJiEG+8Vd+SH5g4gEpFLcApf3J9tPBlg9wBb74lhrTNC
7/xi8GdWZ9JlO7q6Xscx5ze2RDGU63tXm11SctQtzFEmDs29mxtXM2nKPVMWtY7WGuj0KSwqgW+U
+dZ0tHk+fA544ArnK5e/sOZg8yFMkh3q5zNzMJ8YH9mxt6mEdI7OGJmx3QE01gSmbcbheJAvhypE
Mbcmdr+/ZumA8F1gqenkURmOAbGISBToVt0HF2x2Aj9nFN7ve18vIC5r+z3czXXQkmyd4+b3VxmW
bkAHRTTqMGLTR+Fpn3P6Pw1OP5x/tCQngacDVXBnCjgznG/hg+JczHwYqk1gn0K9C40ZBUGcwdtY
EwT6JZlE9pper4dxPCr6seGzE4xvRNjGkhRrasO/QqdiHE4k1ys9tRTS3YTXxeJHk8ncFOUMnkEd
MAORm5c7gFCBqc2+ybu7SwEElYRuJ00eFzFAC+fO0R7pq5SQwBBimJC0/NWkehbTDRorRk+GhIG3
AqUA/1QPCagXGHQrgJChOs/EJW29o9rjo+CkQ8uDE72tMBtilin4Cd2U0PvoWURAqfXuNfrQ4lsV
Tw0u2hfuFRbZ+8EP7ToBJbT2F5dmDA1/ZkMyOKPMJweS/ZMKAHHzU4NbgBHiLqhTdQEDJcDcvc8s
OQCIcO8ltUXj0CKq86N8/E2Ju63w9FdoqlFdcC+XRBGwt80OjZ1ehH00nP0a/usz70dyTUwk3fs5
gV8xoNIQmR3dEF32Gs2cUHkU3RpuaeVDDJPQbgDq5XsciLIHfEeTEw+p6g+/CkTiqRSzeZqjx2F4
euQeJ8cDNQvRd4AjONWSU07G3hDxM/1QofSSwvTXKbhiWw74n413/Umvjt7y320K19E2OqPzxQRL
WI1hCzLpE7T2hBaZWUUFy6oR5Wa8q8B3CM6eJQOWCRjvIE0XHe+KU6K7BCuoXMUr2VdMr1I8KfBz
4iu58k5H9XZspOMJAcJMNuRCDJbTl0SoRXLJ84vI+skO7xsVBAYSHss4s+Iy1kPD6fALrTFDF+ZI
WReZnAYeaH2opfhnWIIXO7yiKh9FxOUCsCXGNQfvnMdIZ3YW8Yt17o0c8dwLfM3cX4ge3FjcBaQa
YJLQypyUdsREMzdefhX1MUXJUXJ6kL/RBMIs0hRpXx+xKCtgqHaYW/z5T25j8qVmj+wyIg4yt+MK
YARlNgTzWHUlz2FaprzQdONyvMMJR5xK4NsxBqKCVJDhE1BpdIL7vgOTtRVnPBPuv6b3zaQwAoYZ
yyqGGceONVw/PHdjfAaExwwXaKNKSSoafBz6L2ylulOahKk4Jq0BxH3b5Ohk/Lx3WBzKUOxTVkgU
lcgoTehoTQB66b1dAm2zJJ5o4YOnirNsf6QwCLCV7dmk4NjQdu3nZ7qrFLVsMuIix7sDlfvnbn6m
gws9R3TeFELTUGqoH2JgjXpIjDARuYQSaDYuKfAn1istuFv0m86u9qgwGdGTa3mgB7d2j8AkuWu6
zKN7on+nxO1pELkQKjBMMSEqX3Ssx6aY4eprbD1I/8HXfS23kXTZAn6hgwh4c1soVMHTSSTFG4RE
ivDe4+nPl4XufybmnJjoDLa6RQMWqjL3XnsZXDacFkQ2BFLRoLhsc6rIdqNbS3m7uztILOVOB6um
tur1fn+MoshbSKk5MymS0lxIWbnzwYgtI5SqkbVfGxLSChwoAneyU92IhAN2LaLIqq2IRUVymSSy
eADqk7eJwbR6Pg//C+wbcI/JpGNTbR6KMyKKpc3E9T4H10mWkzeazU6Ymq5QdDHviNU/Z79/Rd6Y
sB/31OCnQ79wkFXKdb9ZABTWepdaDxQdC3hlcMIQ8vRb2KjR3nBYWfcmUmLmncXz+dhVnc8PnXmj
PVnK/00XtWR6Sc4PxBRBXnEiE4jbYeRXuzS5ZLDnsLVsW9Viq8EgFmNvk4yYmZySEwN/s8HxP554
wQ2v1N6/FdRf9LeuyCFSjqny8EzWVAWVJuoLb4c7KfxO2CyMY6nb5UWQv+Gac/4ig2Oi2Wgvlm1m
GVMXndGZsWJcbW8T0lEviXR0jcU6D94d101szdkeJeNzeFWXYnJ3VMnNUmPIc0/JX2wVi+Glj2fJ
LtiVCD5dbZIdj0nu2iH3ZvGTiZRBC5X9pnmZ9/aNZNtI2hg8jb5x+rmd7xXbAB+Q83x4qgyr/C6l
SKpI52wRfGN2Jcd4q+gtR6aeNSolk7V1UkBH+Fkdzrr56uA2H/LbWMyHFV1EphS9ltoFjMQQTxkU
FNNtEDGUim+0DyrXTbz4u8z1PDOYQMOjnKPT4Gz+Xu3Os0/cliFMQe1we7yr8BWzV1fqu/S4ZDPT
CGrPxSGI6ot61nGrBE8etd5FhG7Sa1p/vuvvGz8MzZTKhWDiGN4g9FZ04couaDFFxt9glO7YziSd
swWqK15auk0xh/kJ5JVJvMO/K6tyZGCM2IR/u4gdFj3CR/zXjeIbgXeFeJcP7zsN6xqJ8hQP/MjF
6PkAbDdHhMZq/WCPs+ifdqApr0TSlpODe13r9pi5KQbFbdlRF+d+CB3SQvAMKRf5PNrm0rMxyP7v
Ziwu3pyPP8IyfZ0LfyZwyp9lRhiLBKfY+LjslJdtEgtwJxIRA+JvjHlahfXx9fLLiyWw2B07y/1w
XR4gI5seFoudbZtvAvCxhpjw+96cQFCyW/uEBMEprNJ02/8oPzeWuMGnNo1otdWY688OsV+/8EW0
gQe8SwKTu9PgcUTBiK4ZVKKBA1Z4mfTLq87U3ELCHZfz9u7U5vwzu9AnNF0b0QO1vmczXCeBeG/E
IWsAYQ3RNcQssHigjjlJjdEqvOmriF9kY5KCjGc8uZJ9W3RSGbHLTVmKeKWu39ZvObqlQkgjdbAH
RfURUf5nmXJ527q23dyzc2i33NzarTpuJ6KlO+sMD4JFAnAmSXWSPNWH2z89hpNcsDI1VHhvmo0f
X+Rp2EzwyFHwRbqguZTpVuKRmU5UkeReaLGmqD5LCGTfBDEY3KMqNkAsbFQTGtzNnlTCPKUU9sFs
iLVWmEW+/n7h7Smz5ld9WN4KM6ydo8Xg2uNlUWNxNuMe8HA7PJTcPt4IxdSseWNCKuOVQ839okmZ
/EnQOPnrOcVO2KpEhW640OXBF1V3fddrnFmnC0RqPm17dwNOd6RnbuKWNV8NrFkSYW/oJoydn8Y6
0GssecIdgVcnQYGBEoCq/qMRI+ixU9qL2JylX+fDcCcRfS6vKPl64qZDiBZeputGCZk93BRLRAZp
xaOEXkrGhe8Xy07vHfdYgjmEPZiv+Vg53qP9bLqNOA7voFzb3oi/TbEXOIIjWT1xw6dQN5DUn1oF
nOef34uqznPIPqnAVMYQvZI+LZxdrUp2L503Ldr2KpEXpZW2tjV1WHH9EW3bnoplXHcdEi0O9TKe
Z2HbPfCsa+fbdW8xlOQlLebA72ljmR4K6U2OTXyhkq+Fem/+w5H83r8m8rYbL3wQVDZRbrDkiBfy
V87XZIeTMk73/w7KJs/hPHtmeJnrwqWu2eisjBUByekOT/mAWfAQk8FSahpa8SQwPeNGwLTpqInT
tZWCIcs+xeY4btwH/6j5bngKzOmSeXXgShQrgJ+BkVDhwiU7XZuMMz/JRTuC2845utGtYrNiLq+T
4HZc7tAQNiDsrJBD6K/N3t97gySleRyW7iPoTCmq/XjiSIwxxyM+24lVw+EZXWU0S94pxeGodb30
d0fe1+3jqm2qUUPL5UjRlqT7Z8vIzxvbsf8LePFeLZo5qreWaY9tL4M9UJ5vMSs/52LCC+1MYK1f
qjO8D1HbN1P4SnrUBoYHcpzUZuEUiXOPx03XN4fJyDGrPR7paevyMyi62/s10NOMuP1Vi/0ugUWB
NWgWXX2ye9qJSQsbX9se3s0sZHeOHfirNnXUr1H9l9zQ4AVV8CQGC4R0dDZT5+OIRcyKTmTi9Q8a
LAWWgGCq/O1qqCBqSrtH6LRDHsic/OJ2WQcHoPXWXR97xDLxf4Ls0aH2e/OyeD+Nb4GgdAemDBuh
K+yJ1S5MsUoV96fgU4nRNeJP/S087xqCTzmbNR4XP0seipghhJyt7JGwp9WHy8qgcRws/1R3bG3E
f4VD4pqiZohjTc7Z7lHs5c4emM553WFM5j5giMWYzH3QeETDAykRDnT/KrzZKmpCUf0FX80TqJzK
XAKqsRp+7TnwAm/P69s+PuIT/1eTtV/JDHoMCMu2qKGJFigVql1tnrk8BBn5q3J5UDy+sdvMXTvV
l+pcidmslQN17f7Arft7NKex/JVBa/SylYsyTueX3qkmZqq1hlmtkDE0j53y++0bfLtYfwfvAs64
lQTL0XD6VPo1b3RqqGiv00lgSuVvYfZLnXtoX0fpaJJWyJ0q0Ur624WlmVAo/z5mhSK/Dj5uxU1w
d5u1agIw5+lhnso9MjjIAotWiD6WPKHttT9esuu39dd0GQMonkjATeVxl1G6nu7nxROAEBl/1S7T
cm5xIBfROBEYNfvrmMyvY0cQ1ai924NWD2efG84hr87AHqNuvKbVhizV5vSor7wiRkaOSDJcRg7K
HRu5lj4pUok55iQnzmTZpO6dCrDoY3kLSePbZTAAz82ijbs7yI0XLbfm8tjLbfq5en/S+j1tMNkW
gVNNimpNTvp8oaoJL6grCzdeVFrLLRQjmqv2OcX5FqNtixkdr7hViTtcOs4Hy7v7BlpG+s3821aG
olhrYB221lz5sDbZmSIu2PipKjlHztJj9ML5bRozwEYySblnj2QVTNplfpnrtq+1cagT8pXBrdav
ESavaDGRF1HGPaMdtRMJ7Vl+KA2w3M6mi+0vGq9bDupR7pEIFEM6WEuNwb6pOK41LGZr8KBZSRSD
nEa2vdF8QAU1uOO7M5GQyBhvdoVlOeUZ1XGoKt7O6+7k1Ck+Y2Qt0I+dK6t4l0ymQ0Xhur1+WyFp
zJ98yis9dcsZdPTuZSrmGWtFKF4QIttDjiQZzfHkYbeNz9C57r7n0+xauH8+rVJ8I71StKmsCp2v
6jUolbF4KKgQ5E+vTrX60vadFqGfoLXpUBVmVSaPTA9nTzOUZEKJz2P32KzEZQNwXBZ71u0xv/Er
v4x+l0uD63jXmjWrjBl+lZ8LjxTv9sv5is+eMjSh1D2FjKYln4Rr6/BeqPGUXiOKUnqN8t1a1QZJ
pyZEdbll2JOVEQp30mD9pm5JUGsuGqPm4t6fcfIXTTKx/eWhvkjn084VnTldfVZrwwXbAeOD+t+p
fIa4kfUcziDPg2OIIlpV7xjqtc+ivOqvVABbHib5Vn7dWn26cmMezYnuYFmLrulTqBmhPSJRVt1l
kYFQ7HtvlNmlX+oenMwpUpkelgNqiHUftW/b9uq9sgtS1aBwnSeD0YcpbeXBC/w1q38XB4jEnBSN
lWFtiRevJndV7rrc9xnBNaio0W0IEroNqLvb16cZAi2p8ujnaM/ahUj+kkuXk6T0w60b9Oj+Dxm7
2YAWEn5Pnltm6xjVL8+bnIhYyoi3U+NrfHxFDh0vUyLk2+PsHO6X0+KZY871xvPwkoyPJIvpufFY
eCmdXqja5S2vkKTr5nLl1mtBL+131Bn4kldv6JR+fQRs+c0u8DLtE/caFZuKesZbPUW9roe28rp6
ned/cEAUCuYXXn1uSP81GXGhk0uKw3P7NOvt9yiF3auHIr5nlpGGlPIJaeCybBNUo7YrD4KSx/nB
lZ7i9jAd1o5PKs19/md+eJ7+uE0fR/BgmEJSfmYhtAx6+3GyGqjozn+qHsx244Jzoo9K7aKnQnhA
Ffz6NEWsaxEU8Ik9ECPWg79Dq1s1X0sdTU9Zk1UcFocak/Nxlbzmyx+Stt1NnsZVeZijM6iRFpnE
zoYeePvHLNs/ArEWYSSX/p/l/HS5zBe3W0s2yKURREer9nRgIou4x3V5jNkaRAdH/RDq36NJBrI+
uVodv6vlsyGid/b4zqOy3QuZeNUvDGkhc53zsfN4fC1MvMh4UBxy0jHNqUsSWQbHNoaNhjbrWWdg
wFMpTKP8sFeJv67H5AgxjewLleZVnzxr6SkzY9Xp6W/9ed8TngXuSjCIed0Rco6COu5/twAoVf8/
vpPFUqWcrxUKrCerjf/hml/dH2rz8+xkTirW69CcLsHwgfTQuCRlXnIflQeDq9BKYKgezAvhHDNY
fvCkE/l9Mswdt45kK++7dUTQ/e75Pfx0S5LWbg4oCt3DubeYcYgcXIBJs9vwXEBrD2b1lSyp7c5d
mIEI9wlcdd8p1NuLQ7vIReiUFtdABOZJe1Zj/8RyT5UIWSz3GsbIcYyVGGsghAUJWOiN6sgKi9fg
Zn6YtpKPZTGdnIIbETVXKSmzf2W4CJAdziCoQKhpfMnYNednKd7XSSfv8Fz0pnZKbl4YA7rOc2t7
bhk9MADi+YIauEmW2RCkxtnh3yHIxQHP77757A8n69L/+4z0q2TADZgxs+6YBBCy0E7saskur+b6
jC5PO+j3TwoVPuJBFMoNPZMK7jNWpnsRXQBtNHia74LF8o54+qP4YnqPmfVmSr9dNP8au5hWRB0T
nHnxH74x55t1sOfBbjWYMXa7a+4m+iwbgo59Z87WNAUGvJopoHTjYdE+CnAq55nbJ1FaeC4wv8w3
C9UfHjl3nqkDYsGpHNIplXbp4901/THKkcDt2vvP+iURp43pL6fyGIOa9Q/JlujptaFInAXu2LYW
pAU5DOe0HqlpeNoPFpPB1R+kRT0c84Raw/l+kF/0p5PeothZ6PTDOHezaDWbRaEeE4iXcI7tOXjO
iuU44sFXSFtDeiQXlWva4FAGI6ikBbCtTaeOfB9Y+AfFfCM0v19fgJoARTiI4ViYlg5VJzhEJcAY
8+ga1crDALcV8eAroZfVpR4xzDAwNbV6rrVs5iYDOlE2t02vjr61ZjmadJvnU/N6aq5UdCDlzFoO
UgkWXLjQwV6zNBehYq4cT7kJ5zUfoa6qZuteV+mKARqQiVW6+Nt+EvAhsloiaa0Gvu+XTWyBB0KN
qv0L327n4bLzv+8IhUq1Wvp/HdLKxWKpWM43ioV8vf4/8h2Lx+1iedyIyTwYAX+oq/JplYXdPBmR
WJSTEtXc3hH2WejY/tkQHI6diSJDmvqLCIfBibR62+Ylona5i+PvlQtsjcdF3lHM2zoy1mZCUDv1
+KvtDun8Gk1GXUL+8rQzfT12qx/VzMwD/nr3mpA4QbMHiC1wI/vct4r0/zEnkOoiLH8FoKWgf1eM
yH4fB+4WQ4KZXSkdvwqpqLsHsy+oGWwJcyAEkYFhD0OMlG53jq2Lb83Vo+b7tqwaTccyrFvmUybZ
kUZv5+REeeCQEczPduPUOvLh5Yw4DisPk8+Y9WUJ4KQsPu23UkvhnWu9y3xcL6Ktud7RbRuZdmtR
CsGdkzXnxDPQSNfc2ZtVtQO2BNPPZP6m+NUcFL4CWaAU02XO3xjwseGbqm2XEUQQhKp0Ki9afFhq
pIfb+PLgGu67hRf1GfYCOb7FkcFF/e/XwpWrZxdPTKSLd/uEFu5iwZzLV2/Ff7+6ow9Gd8GfpEr2
ZV+M2JTeXpwYkHJAbOnlHKxZYRTHbbATVH6reVS/zmL9D1xWC2R54iz2A6UvvdBaypgG3bSu2eiv
3045o5dg5FoZESFFWz52hDO5H3r2NVx5H/wM0mUIWn/yWHPlwa4n1C4Ey3ELHmAFbgXuPFlhxrBw
pUa/T79KPyDHZ3QWO2hmTuMm9LJVdF65cvvcPGTP00rGKwb9IZTXY99vmwgJcbcyMCh/nOVnfm72
3V6uV9OK7D7vZeOdC3gvqd1PAjgkhpRxqh7kRzoTnYzx6r38MTuoGLkLdsqMM/bdbSGcjeVK7ypa
lG/5PgSlMkWYr3r0pKIsy0/vK9OuXSgftkYr6HqEqbuQSl7Y8S3oiEl/WbDBRP3dJbNrUs/MX+vg
rVyC68fmhPPrf5m/XqPpsFJiMBA8UurVkI5SkW5a61XXpFLN2eNYS5FZ6l0qLfD6u9u2kW7zmrT2
Ge+adyd/zUxpSmhy5a9ZTOVV4rQeM/rS+hZpDjDSxnSugQmxXv9DhhjTVpKh5sMq5QIn789Cm1IK
bNzLKvLGfqyQBSMnO4s/dEeORAtuKhnvEfVxj9xyaJ0Rsvn+fY/S+XNlHZ2IXNdRUUCMxFFPqMfT
KprMcm0pc46SOHNbyCQIloO5fXcDejg2hdM0rsP/ZH7ON4+NHbOXiZCZG+4kMXcYOeHFwJomGFzM
m1pbnTL11DYRXYUgozke71Ot+L6aci0vZdwiHsi79PSXGgtOPK5yWL45jHERHUta3ko4n/LsOcYh
1rgxDr1vhZV2yAUOPTTwB4YGxISJjYbQBrjn7ZLWy+KmQi+9RB3EtyokphHb9vyPnmj+R4Md4rfK
7c24sy7zxQ9m9JNx8EEf83TojKTrZb6f7P1nuDvlYAvGNVQ6mULznukU/MVWYaE9rS6B+VSbpqyq
TtNh6es/M5rRKowHLE5GxY/xt+OA0loTo+2Y9Zdvo01m6F9DyI+s5RH0Gt2wG/ZYjaFJ4eNU4cZj
Tw2GpX70KouB9nNZrFxrEUDzdOkuxl2uo3oQrqO2AWMX28BMsnp0nMkk69xsDcCAWlTraw8WlMT+
69q2xwXqrh2JFq+wbR+Qx7edNR+XM3Mox1BwTVaGe5RmtTaht4zXhqNt0ry9S3alA/m4fDo+7ofL
9rs8f2m8jF+vwo3OTSSZ9uVX5esJ9jm7dGW0rQmVlp1r0e/A13G4kzfKrkmdSqT41+86+sv6xSE0
qg2dcCpq9C0OotTgx7wk3Aq3pqhCI6pcYhYKjz5wnkjnlAO8pdgeTWJSdfd07kUUvTCk+7lT+QyH
nE3aC2UTs/8e/x4Hn4Eu95hp0dStaTUgqfnONI+O2x1Xo8P7FafMC1imdu/6wKZ0GnVLZ0ZtvQu9
gbfu0C8qwTr4MFKXfCaPxXOvWOmJaJZxNJ63q5Kbrq3Rz8I8vGKL3XRl/ExCT1l/O8NZe4csMtcr
dlSy8ryflo7KoqjqpqfRqvLt2bcwmoOt0DVi8+PAZ0m1AzsPyh8lkKErRCy/azeqbTnAC+yqG35z
Z3H49zcsdhv1tBhMmnCpt8dojgf8OVe2bzrHTWc37Z5uXdl15KeTKDenFQorb1jEY95gmEk8Z5di
q65mnyaneqs6TYrZmhOi6GxkLIcovQDFXvvsx284vSxbxMayqmCBuQ/FFwu4Iw1kSZ5lAIep2Got
PWuONV5/+6cEvxIfb47HLDxDiKA/AfrpVFgPBCc/8I7HbEziJr4cxruJdIEzpZbhYqfamv/hsFuY
ph4isM/hV3jwVgH2MTr0DJWRnrfx9HtP4R2cRmIJym+r3DSKUam/1k5UqnhLz2AK9EaDOn0z24RJ
gExuLzq58R8/iTFZtZUhICaLJ4DEHa0g8Q7FEwMFo1j+BYy9Knx6FiLUA4pSfNq8Gyvmk6lzhkn5
NgGHZrO9LdV85jh8yMrqmajeaxjwgiLu5rLjP5fH/LNxKZyHdhZwonC5PJqAFpdtYNGavUet42hV
A54rAojs3cK33LQsrYCX3IxwkB4KAaNMZ5mHOz+ifCXiXL2IlHMjxpfAUh3RpFn9uH0tqv3syHfe
O/VZmiFOveyxBtioZouFr6Uc2r1DwnbvakBzfrWhh8ziDSFqTYlYZ31npFzr1I3ek+rAs+uZyjNT
+/T1h1oHq/jPHOkQ8U+6ZyO4tiuTlW7blhc1CsYV/6BQGMmo1cEHL89pOFisiR6DOQF27hf4nkHm
IBdsPQK65MKKZ53td31waURqAGtT43fB10UcIplKO0+Tsounv6/XqDTrN4r9I735JC68L4rx7TZc
jobbEU2MUQz6HEXGUFxdTjhdcvhkjleVqQMN/D4l1wqiSTDGt0NuVBe7Dn/eWb0z3TY3IcmMYZol
h9q6B4rlHqqYZsXo+n1uDQgJVvN+sd6cv+wwzRqB5WBNGCVl6TGLogFPWodmgFu4kRwiWBDw13E3
JZm9BNQWaqxVc9iZaUA8oKDQITAJgAjzFuT6aCtuHMOZgDTrw1kGTup8KbJsB018HvM/XNwtIxhx
qbPubNRdkviTpHCo8ve7zvi3nfP2WYt28Wv92h7xp553bWP2RbfajUVzLQA1Ieidy2bTa7pjVfeC
1svymgAxyAXXSRKb6IiTDPgqI0zQlAGUanMCxwHrYlkzwvoEvp1Uj/NQlvolrLOmA6yUHZJsrtXT
xtsBSIQ1X583Ejyf3KzTSXBWLLx4HCGANaXwtj3rKxorwURxM+1rzYof9gJLuZ/ZCt43UQfe6PC7
/sH+5J+m5nM1lT3MDG73T4Xo7NOFXKiSI2F1fPX8jxqDzXPPnNq7o3OmjDc5rPw7PBTrY91HiE8X
cymfVEjqwaQ3TBXL92EcJU5GbLavXX5B7Jm6xlMDYBnEdFUugAFvBvwaOt5NyI6m7bA15INV2OEs
lYWkiS5wsv5TpY7moUa/Mz2qH/knwuhi56guaGdDgvAtDUJ9P11F6Ws9H4D87htMTVaTom4TOZEX
c6zmRMe5Ohglp2zGGFuLnL+NW5esQlzPhZB1xdOXVz0VwSV5v3Y1RveWMrtn4NjbpkeifOsUMVPr
ndOhezl0nbNH55JQP2T1WMbkBQC7Saz73DM/TSabhB+OggyWsErbivIBRNiAstqtzHqNS7foDyz/
uaTszTiWrET2btneHJf10m2Iv8t1csdgqXr5xcIHeWLK47ecorVYN0Ia0wCPBUDaE8GHrtBxF+Xz
wLmoIczi9qIxXL17Qoof+uLyB7FT+UM7aHsCK8P6Srw1ZU9kiF+Bse4xQgaQMr9McweK7bAq2cq5
cKqYevMC+8i1ljn6iGSNcZdrlfCxc3ynqfpb55wM8Jbcy3yudXzd/i7lulqMWq47LVFpd0/HLs3Q
eNldFzrWZZnc+qIM14X27cABLZ2YTidVmg0JtpP0kE92vGp/XH7hCpkJuFkCrq1xC3r3cP8XP8r+
ueDWCFRWIrn5ruPIIKeOfFRFRmxy4VwX25yCWKd7HFfvbitX4erLMbwyKzqPC6fQO54J0pzW4rMh
BKQx+gdhCA0Z/H8eBet2T2RnqQ2rdaqbZuH8Mq03p+PBbDuY5weH0aC8HtbXwx0R5jk+i4zmDx/U
VtRakzqrz/ai3l4xEubfHk1rvfK6l5NViQU35s7eu96aJfx4hr+D4rGPXF659uQRbZ3du+bHqRgB
FqqrtE5JMk5zBqiZop/b+uWGoB2RNNP1nqKqVqnUnZ1sg7TQnfOikzu0R9XoPFzYYyQfYpHaN3cy
zPC5MMWS6jbiiPc5dSwY9ufjjaJIUpWxvpGfoYPOAzh2/scIez2PNhjrrLOwQ6MdliUCPM8jktpz
sl+k0jPyssC9kxfTi/gsl2ofkzJufrluj5grk1rLyAZ6cZumSno/K5LeYkgB72D7u/Cf1V+e32u+
xY7QvpD/MLzylOUZrnwbxPzUeH2N1bzRmPS3yugyCICP01bFJB4Dvx4bbpboxRZBE1JkuckNtRpf
J1E+Cp6W+KRYnVk2w0d9g7wQEzhs80HjcJc53OMcKnMPSFhHUQzZWqBlxTKq9rtUDnC9wEXWixqU
5kMsuirKxuxhuomnL/gti+NDINSxs1iD1x/Gs4f69KF8GBoOVx7Xhyjsqsd/tlC7KHrGsYbTEWE7
1PwS4cEvsCv695k/eJy/rs8eeWeEA8KC7qhoAAt4DorJbKrg0oY50rDwZXcFZqgfmVC68zlhfCvd
SjUXmYNluzjtuJMFFow+lIiKGloTT/02Ljzs3gFFedeq0i4RCU+79W13tejNFr38mN1gf38LA+bi
cpBfBouVfXUwm8fX9uZvnggT7i0BYxQbE8NO7xl0eD7WIkUJAqOiXWGBCdCOoMdS8XD+ZB5S2ZN5
nqP9W0PQ6aljSdO2JM7dW9YsTbvJ0hopKmc6u4cst0o+2eRtG1WFa85aF0DtrPUltxgYpaq4t9BK
Ci10xXzpWTdZXf57Ye3smFDToPNxqBqjaiPxxQm0LwZkTN2cj7VUhXiLpn/Gpc48VNQaQziRED20
71pU+OUDp2u0EiAyjkh+k1byhnmJO3fd6Dmyr5eWW3h9ebgf5/tKhALI4/jAIQeXH1Mb27kckKP8
qKWmheXAha5ZCySuWJNXlhxc7K6Rrm9NP23SBFzUZ4YOYU3nEkM7dl3q3dFQBtg9zWcslXg7lOYj
DGy2D3lg0nyKrxu0mrCH68rqGrNIrTjKrDOhL/SmkJjTxMgjHgAK6p0LGrskqnqndGyaBwiIwYoq
DLYFxObBuTAoTwbVyWA0GSwClMriu7f6ui2TeqmbX3ZtPfNdEzCAS3WQQ53uXB3mVH9taSY8N+CR
Vicp9C/LpsOAAQklKQ+SyyiaBjkpTc1CiZThSZQ1o3p8B5OWwFDyYn4HEsAk+GZwEiwpcdOIjOEg
ybSiufp1bfhwHqpoUSygVgvGg8zv0tspBTdPpE2GzbeR6+7w7ntySfRl4XiGTAdSYeAqbVoC42pi
Bto5ga6XvnYQED/32Lcr3+tRhLI9QtAeMok329B/fO5Vxcd03UhzUF0TqGJaP6YkiNaUnc8qnazl
zdGgR8gs22O3sujuma/YpXFb5hjwnVmBR70E2/ZxJMcgHZci6qGRyg6TjW1xWlqkS1mamt8K7ljI
Pd9wJK13Lz9NRsj5q3+4E75gwfyHAHMkwKMLzwXKtDFEdRMmEfgwkmvMI+bZPMJI4p7zjvBhyQVE
mjOewLgU24dyaUhB5DbFe2qrKUFNGI2jQOHitxUyZlCs8/jm60CLwRncjUFTgRyDaHjR79Jl+IhC
mLEItYMK58sv3Wov8E0RdO+LN2joVo24V58cdcffxXyw3l4c0GixatuhdKci3AmI61y7KmKHk818
12JmbOC/30V5SjY50uGoWBScFkKifzI7tvR59wX61u0p8izdnujq2+eqb1RAGhXcbCs/7l2zvfb2
spmmIO9CqaXpNdjdQlW6vLU5DGtGWWhfgSDvKgSpY1nZbVhx+Zy/Tr9XhdjykE+m0WJlU11kcdn/
+eF+Muj99in+WvtRME6+tQ8Aqpq0ViqQJjtAdWe5gqt3DUDW5ZByRb6PlDUrMGEolmJeP7is9tZV
jNR+QWv7oxZNf8+Krou01aj0qT2U1qKPW7+uJvHtff5b+1jdSWiBLjUe8gGnPJ0DNQelBk7p3VW0
rv7euZyGX5bdG6kT1cf2HXbwWxzI9NnC25EsimfH9ZoXRGApopLeEUsd3Jn5qxlirVU5thg3SqLB
H9ljyDBFVzIjqdzfXsiQ3bb6odBCvecCbbmgjW2cXVB1mdp0pyi7BkqKFfD7QuTbYOwFqKlzblfG
7bX7LyOP4rU6F+rC6t1/iJLazGwciFFoaoCBgKtw7+egOCg3Os2QbtQE7JlLHLBt8+L1ouvz+O38
xOwemuBHKx796NV76eXYdXPmVpEidIQyFmYsd1ABrgBNMD85vNv7z0/3Q9r8ZfSzchkCBwLnBhnn
CYF9Y5wqWBoBbtlyL9M3AQoWUfkpB7p09mhZDNIrcr8jZYbCLUSMqnm+UcSRXMy5GOND51irq+JD
QiSoRBWffZ0Cnmk6nMC9sOgAE8e51jRb6veLmy5bBf4h2ZJYr4RXvzcU8vtQv1tmArB2M4GC++mB
bTq/dOtyNKBK66ZXq7RkYwsDOZ1kulk2kRxCeQqVcuDO0ra8KlRUx3XtVx5fMXpC9dX2w7gd0PeB
0b3tR221tP3wNL2yjrpurfV4AWMd/b5jYdkUsTiY9J2ogF80508P/LXKGaDFh+2OqoBUIFcNdbq0
pFztQeeMTpO/tgv0QbfOSUgTgOe9scuH2pICwZ0It/WmepNlh6h3vVt2jMKDW6w62CGLffMhD191
fqt/eKPuc8fLJ6ySWfWqX/3YcsSRRKEtjBb95eWjHvCi0gP2beOtmF67oLW5ov9WS8ffejHdPSTP
TwNYsBHlDF6GMjW6t4cTutZf2VRe0ZRL7xyGnszp+XIBzlWl7eopJ0i8i7p5Q3T4dX5a7r/zH9oi
Rt5QwuLHWXqt6nDaOey7l31AQrargIQYn167Z5E4lQDd1vf98aF/HA+29eais7JJjQZH1jXjEI6g
ZrSO3Xs96mz0oALqTedy+tRV++YB2aTnGilvhvFzawoDAKiGzvsy/hz9puKBkX+e8yhr1Z92dU8Q
3uN9+Karz/rQXUCiPAWQKNd3pEifmsz6ybZcJCoDOOAfMgnozzMTBybYXQziuDDVg2z6xrAC39s8
0ne17mEQ1Y/d+y6mwg2ngGXLthVbs30L3m3jrrxo4Lw91dgb5b9d/9K+exh1CxmyHcICfkPKz+NB
rdjP8SXgg+HP20FuO2CFsdgNbpNY2TXaoUGE5+XUD/EFEjz+MWhb3pqbzn7b3Oc753znmu/kWSoi
uLLX2vOk6eRJvurtUkZ6WWW8l1XwN4qUPhbrYWYxwgTm2nmNb0L6K1SA+pe7Ri0XJ540D6Z1q7Qc
fjcWsvHicTttVvYhl2DEMane3vAtXgjwVkaklVNamaSLvBQCJqKhabuU7DzR7H2jPTgneaDAK4Ez
J5k979BaWDx0JhZglJaJI0jWIOb/Lu3lTVmP90zE6rx3nNvGck0s4Jw9T7vdaI/+HhnCDRqIEUdU
SukA+TFzRPE8oD0KnGzP9ZjbdrfVJ/Q5my4FkPNWLR5GOzSrPb3Msnd7nKRbk5hte3MhA3/emgj1
49IjaElRkT8GpNCuoQeyi2svA2S4jLYNkcXltNKpPtdwW/xJB3V9LwYVTACPQicwrH1R5aNjhtKv
H2Q9mI6/JniFf7BDpn9mY9HupL9/Ao2Tx9osnr9thKUTBK+7qGu1K+OiVfdsGn3p7xWHu95t2quo
EFDTh34zFHI6HX3Y6Pcs39PSVvXbnsD970LYbQovbtjbw6oRNrPGm5ZDv2EWcseoai/g3VcDXkcf
D/lrO/90MJp/8agsv0EWy+8lR+w9809B1+/HSuRvNzXRal3Gw6Y0gCz3ND4jNsCoawKae9l/58Zh
UCN7jePw5GQC5plfqlWPaameyteo1VOcK8kZM+JUmlX1wZ7NSXvAzsGY599Jq2ErextdBCTo6Mg6
x9dvMW3FWrybtMq1eD6cjKIqfqT/973AEFTDtZZcPrN57n9GuuLbapMWyKPY5KxMUR9i3Iok07FG
AtW0qWkZbUIEaX1p1tU5Phdbm68NLGEa76ZqkWaFbwbeza9k8mvWHe2bYpaW2y6pXHUv5rwMVzv0
NtyFir2lP+DdE6Lse8eCxETCsOjOHb4j0pDP8jquM80+DdDuTwTyWPZ/DuVgAEo+c/mPaNCI5xeV
D/JCPpAM2cSE2adgpXt6Ycbv1CeiNSIy2qW07KPftvHoZsaz+USoc2TZ/HOr/qQmTaE/CUWy7+8O
u4sSKbcUxvY7SzX6n4LU3ARfoucuX/c0nLBwWzFtmi52QeiK2f+Zoc+N1Q+FFd6Bjzij5Q+Il73W
WHT5PUEtCFMPh9i9GgV23utgM8ZswJh7eTWkK18esBMMOmyN9kx7szgdbFohOZu1+UsJAXjujUnz
XVh3I1JOq2j/ragvCgvxj50Vt9dDd14MLewi12VxjYawX/fOzCtYwOa6vK4BhJbhBMXEj8bL7XMt
hfQbD+dOwnHDMkkyVrwvN56EFoN+c0UQpJwWKGRdeOIpGg8nOabfIQ1mnf2U4jXa9c+t6zf2oPtz
voJntZarsNyamIQX3M1sIXFaU6zPbC2ZaLgFK5G24ohnSyAnHOOldwdNB/d8HPWWOu2OpAPT1Vse
oj2OTzGqBmi98VL4XIAGl7FhihiL+q0DP9ZY8++AH+utrfWimzt09+DkzIxp1ujIrqiTyi+bF4OG
JsQ0fOz6+i3exqxfcypR2MI40aopaz2qnTu6KBQDurgRilEPjA2rmG9vtZKLdq6RCgypiHpv5ZhF
VVpVpiD8dG6YjJhNgTO5KcUbONLrUhNUiLUtNhofS2Nub5/eeuflxKSutf42NVGiqjNhxUrUej4d
harofh/5SCxrVQpm1et6EwuGN9ZukViHbE1+4GioQcs7ZIImT6tSRgqtXZEvk8Y1uVNDOVthhy6y
lVeS7qmhk+Uzevq2mDbet+S4x36DqwAglcr42ruMaYWae5RkxXiMHlNMj5nj2TyzV9tMmAyk80NS
uQnTa61+2H2u7oODDSgsKZIHRh+/EUqFOSyfl/tolGtVMGJuYXHisG4jWTCFX3dq/6XSDGfCH//e
nZvrddfJYPf3Ue7IF3IDachdN1d4xPHfrgODwK4BpNb/yomynA89wtoD8vpRI206TM1gEoJNTJFz
kywa3QNR0b9uLxjq24z2cKuDED/xkkxGPdiWSubCsyGrU0fOybT2IiSH5z3yw0RXCTassYuPJM8c
rxQbwbCM+bzlTdFtNh60j+dvBmb5qoS6PqqQwd5u3j8IvGyX683rItjJ3h8Y+3i1W0+npG4cBAhp
jGVwtEaRkTNPlXVvdg2g9rpkYN4d+DK2RxemA9nyvlT4HpzSDV88FkhiQrEob7KT3Z0H/pyn7mKE
+6gJajmvJk6U7LxinsYHd9EZ7chhws1jIulR84rv697SzN0k+9DVaGm2+2SfrftUAs2pkLh/EJpK
jdTyMsDnjNW4qAsfHgdsfXdLBpD1Cdowv//QOHTqP8M5bQ4viaa5ec+v/TtU+t7qWhPoYDfAmjZG
cVLHRTaTutQrflnWRYxf0SZRQJzrKFOfKGWrysiM+Pyks8ywXJWApevQRWo7Rj8NJjT9mCLiju4k
jnEhVfBbE1uLUUZJBF//lrE4TH7LJhCl/kjW9TKufZ6X8X4znBcGu9zglBscdgMbQe0dWFebxOth
aRplZ27LiZubtLbO3ezEvV7i/CVer/4vW2e23KbWtesroooecQoIBEJyEztuTqi4A4EQIHqu/n8m
ysr+DnbVrKysxLElAXOO8Y638brWa+C8w8vCzuPkmb9h8UPwwsAQMK/zl8Qfz4G6IDQIrHpXMp+9
3fOdRF8SNuoO8Ubyh3t1bSIYvd9qcwpz1vWVd3hpQppjeEQkTKD40A+AogrmgT/yQ4318S9OnjGi
o9ocYMtt3jmryKTjrOpeAQLUM3Ufe+ESEjiWHIZXEnsZ3EEneb8dZ7chPmcZyM5tG2InIlyJbfiV
e8mGjJ5tzQzljnNriMFDW863bztEGmy6iNsL4HJJqHvPzya5rjhhT3FdCalS8wJ2n8BleJskkWgB
JRdxrVw6SBr4dWaGQ6PEfBg0n7hAhpLGyqrKAfIoCOlo+9Qxhe4BZqeQwX+oJIEzzqOT4gRHP7T8
op2hT+JT2zy36DqewTq4+YjceZYIRBS8S24UUHrr+aqI0u/W8gCdMCflEVTBUdSgXQ6AKjS1/4Ff
6e9GAic/MO/X7jxKS7JWiHjjYNNFd8knfPoNLQky4opHj/AmehLi4OCy4McCxCzMyV5JBFMf1m/S
i6QQES0miBG3+xQUmwYLZCAC0yAvCryKvUdsPHloPgjuLo/N0AW3v4J0AMMREpE4SPHmMJzmp7Q8
FgTcyvJsuvqT0//Q6F6QDBpiYW13d539moNk9ofZR1LQGL7x2VrQtLcsrukN4aA2YEcA4aA8YEJ5
QzhuIAf6AdjwCxYJArcg+IWVXIIUFuDiXEgshlPFfHK1xU6wczkz9CW5dzckQakFJrmxWcDgy0Rx
uA6+6KDGYAK3dFkF/nF7RBJYxanuif+R6Gc9Q3INjJ/ez8S/EBI6+jrTYTxDod6sZRCzwJZM8+pn
MzPBC6ANT214SSADgYUxXN5J7Y5+ESSbxTnGwI8DavzDlAXMul8I5HCRfKLVtwgIJ41Bx7oZKvqe
+xYOE6A1su9Fcv5x/uiHbGZ+8DFOgpJUo+BW7mFYqI+jEYHbaff6UT+ibiJDhnqz7X6KF/RuFKTg
tacXpeJd+OkHIX64ucOZRfzTOpIcjw888uMDGBX4zEzPKcAVFggIgBljVDoVOA2MUjfdH0jljEIm
fq4YwaTw+dgYNE18pSX/Bnd4p1hm8ge+c/oZzB1ffMJC8yzoNacfHgzuenwgwAy5SQHehs+lPlCp
gqT9zVmDy+1BzGW2AvSxfIK1citC9YCQnbyzX8O44S90SryfmWSW2dUDik0WZDbaHRqdW69DvUm7
I+GhQ1wB/oLrsGTcGq/yxhUqEediB1QvQBYWFBWxuHWH5gF4BQDhtkkzxBHs8SvC19XD/R8V998s
Iq33p3rPmbn0kdZH6gKO4y4EmVC6grjGyjnOl/2p2U8DNTXGm2FNAGQd1ma4WaJlE6kaXY6LdMxF
nJmpgnVTodFfdXjF4J8GH3MFyNrSF7Oy0yJIa3C12cLgrVHUlB9K+Wh9oQWnFYZqCqUMtjaiLIAy
/HBe5Eft6WYzsQL1y+awch5B0MqEm/l5ZRhA7dffb3UJDQedKsjOrS7hSKOiZGuALc31YbfocHAk
ti8RLQUEJ550mE9JSTaRWFCY65V4JNOl/mGcjnnpNS7/KF10lSID68cu4vFBJGsyQt5dQkJGYZK8
q5d7dMpdwK0GLMg+xu1ypSB1Bkx+xEyvAIoAWkR5yE1L28S07gLGVZCn/Mi5xR3MgHXzPE3H+pN7
D7sDGCUKllrvqBwZPa3oKyAeh/b1FeSXiSmlwP/qEpL3iTcDeYsd7kYuwtW//A2WS+hPlgYwPLEE
++RcUj55v/0PNQ6rtzD+3JoBKCSoL18Dp5xi9Lcgqk6XOyiYdBxU3pBGKQVadk8afYzqerf8zdSA
Dl5dQOiCOi4bwQil2TjTvVelV/xhho7d6Oz37KIGvC/RPsggmwElN5kAOL8KM9k1GYCqm3obddUJ
KAofJ5dbUllvScUOW4WujvttKzlU0w2JkQjxHSL22B7ZG60sOAmlk68wviv8vvGHxO8SH16AYQbt
O0Uj/DHZTUYsdY4SXIn6aNbHWTnIjBSVA3AAS1MdehbKQ4xgcQImEngSRTMbE932gu/NkbOVPFYj
IkduEf4sEGAG5Rfo0FfxwZ4GlTnD82TdtOil6cfnR+WLi055AnmLfw2RV8MJBV4WWPNtQLF8KSFw
1MIzQvoPiNJ1j4iAM77a1smO2oYj77r51tiy0HL3OJAhmn02tdcVlOcxyPEpY9Jcyg/MnsQA6qJ+
XXAgkx/Y2FDHTQijQOnBhikCyx8are6TSRJnKLsWxGX4XP9NBXhSqC1JjGTetTpASk2Y5fFFjYsN
KLUHcU1mmLAOCrgXpuUeLIceFJEJbSj7TvGnWaEc0BzxfKhPGW706zwX0p6xCWniOVZQE5z90+MN
0CyPKtWjImx+l+sh0+OzHsu9GO5CR1HSPaPdy1qdwypZ7F1f7qzEKdAs4Fu+MyAMEAeB6OThKlP4
ePIj5lSnJ/r6IwMM6hy7QdTsWbHhmXjXGNFXhtUepiErYRTGK4IsqObdW9Pe0wS1ESSG9OOMejrg
yvnKl/rIZWt2N7aIvCLQXJzu7fx6owWNLgJLwPK3ZOWsw3w6v56Ypz8UGTY4v+yd0FBfk/flF6Oc
y6u0269l6vigHyjFeaqrLQLwE1WpTqiDY0gPoDTjvKPwP48NCg5MncSwqYAylkRQpiFurgMBiiP6
3ubHXA6cMNTpt4GecRUDvYmFETIIKGzJAxFg64Moak98SGCX85D5t66FxmVE1vBvJJ91ItASTQS1
yoHNoNp7FAlIILSKmxvtAiYO+E0TkoEj8HYkzRk8uNsSSft+MJI7GJ+FfDfVd+Xk1U+6qLz+trv0
ukgiQduy0xZzcRYds4osshWLqh+/y8ub7pLPRlsAgwewDbEcvOuzh7cyjpZYp8NNcM4m9r/RsIma
895Ice+NlyVuJwem3C/NBlQOTCJBoMvMYtmGyEkxjKDMdkW2U5gEZbgI7Ab+hGQHyUlwM/LnUzSe
9wOWnGm8Md0+4PvZtm9cA9YG6wSSH9FZ0H7AwRnJHwvHLGqzqMmIQgpyv5/xx4mWOkrSqJgjE/+P
OiIack4ji42EmAVn0kQEiH3ZWfib6EE/Bc0UzNyzjya8wYpDnOfdPSGPFylaGUAh4yq0xgRikeMj
wsO0RzTCYTNFeeueOycnE5v54xQkULhP0Pr9K8J2AhNKh6U/Yft4U3JOjy2Dvp12uOwxpcPXwpkl
B1vDywfGhvws1MjYG/LDCR9pEY8H5xdDPbnmk0IQ8hOOlBhHkfpA1YfxwJdie3h3qKF1nFHJf3EN
V5fs61uJKxrMfu9MQRRODCJO0bzAXgQYJuggHtK4W+J6ieXxQORbP5L3diiwKiEugyjvY27yf8dT
cUyI+DNEzBoe6vajBs98OFzOh8aKS4SJGF9f9+ppz+dCGANuWyNhT2u+WAvH/V36I8TTb535lCwi
5CqjTUB9kbxnP1hLW5Nwl8Z8WscAklJy9jsePAbyvzdPRGvMb47+u7y6SSkqHYuJAp+Ca1ycrBBE
M3GgJH6/EBIbKPVuqXdTvdukoZmGVhUmWKAY4s5Y0L06uVfCwBm3t4WcF/P+m3//LQopU7eSIoz8
bYyfkOJi4kvURpCEuIrmdaRCxgS6SSNDCxXMuy9hwiBMFVmWuhTg7EmmHT6hFpIXLv6TKgX3muXb
1MSBtb1aSFgc7PZYqsYUCktp+w8etxOTJ2aX1UH6rePc/9rBSXwAWRiI70TLAA7QuQX+QZorPSOj
XQibWnCaZNqUOvUP3o46NTHJEDFqYGNNHlV/KY2PleJsIbTejVTLM3yWSG7xTN2ldKVXBzXvma1N
xjQDxdeWQBWHFLCxBreHQHUmjpXyGOG712A4iTRdRkkjFknbxC/l3sihty5tNd9ETYw7KglqWHDq
T1rrTI9X5piPgRqWxNxA4btgSM7tn6PccfFmXuOj+N58Yz4J7pW5R0RPgeQUo3h9vAFeX0b4PMii
/EQQHreIWvjcIiiPNd1/IX1DC5LdLIb/uyv1HbYxznhPGivv0DG2t4QUUl74UM14+OJoGu7x4TXB
Lk3EJZH+TdYvzIkteRF4afN9IB6Td4lbno1ts49RvFrTi/s5PZrqq7jF2H63rgpzlALfmlsiHZku
p/FvbDcpVsnwN7zbqrcsLGYJprileKPwtuClUm03jqr4wgUZ14rKNzJ/tLaPRUNcwN2IncHpzuqO
G+pxL/0edUTzIthGXeNhZaZT/20Q7Euac9siuA4EcuG3bbv5i/qlfkl/voWhwRr9d7tU/H2B8BtN
93qp9Cc5FG7mLGwrpd98cg3fjfgp2+GelCanW28PTpJHXOL5aJlu0JThcogRxi/SwBpe0wVYV6R5
aOihkp0ON18KOnwjoMq57VsDuXYQLrJBT1cXK+/28wKzgxm1K98vs8gsmmbPckXm0s0NmoQgbjx4
vxDP8rukuzvn4hOxu+OYH9v8mJ8PUnHoptiaPazL2YjsYw2bUw/wFrYQ4yCTg+eROhjbOS0fLYNN
BR0rRaSI+eUlWyQA4Y9ZeZhWI7DnViSMSDviY6wB8UyxMsWTIHftCQVKxsje9s/6SP4kyv2/psol
6QU6npq4jIaJBKOXxEspcdMNXF0iXKLSJeykBSZKGDDhJuya9wQXKlDAa/i5IldgYOAMbx5OPSZf
DfbjDgeSLO3GdQ0aFie7EexI9yan/iCdkjJqqSLe1sK4EsoUEtuOn7pgvmHFaRWnzxeRXiy24Q2R
qfiCXVztyO2gj8F4YnCOgzkPJdcPJ+1+8nNAn5jY5Q0m8rPrjJqjjsHAYyj7n3yFjSEvF//qcz+4
1as+7CuqmVPIRpKhgT7j0bOFWQs/XictE5mLPwEhwSS5+ng6sVLOK8Mv0oAwmtPgSOh0GIlLUT/t
r9V+qPbqtNehPG9CA3AK9h+oK1JpMif4J2v2ENl/xA+xLIDb0u8pcVKoKQ45JIszVAELwb1Mj4Fb
Ver35lZjkl3x4rZkxbZkEthCs9lp5N45jGEL90IEzMXZ0TV8n20eTf/mIiDxbNtkc3oabT/N3h2v
F3dfIpEg8KWBogRjL5aFRLvHmSfQAYn7IAe85kUDFg1BP5B6w1zUXZjlF2HCOR7YKGWJ1z7vTm/X
I+mF3cZjLZPIMMR7BSr824Uz+iJ8fTvbbRhS6uBf2PuKdcXq4SrSDWvICQ/Kob+XiXVnmyfvkHAt
dv/UTZGS0xtS/cP1wViEg4o5H50yUkJ+BY9XHSglsBOagyYf9OZgy4cUGqhyuJDhoWCrv6Fnvh4I
RTixzrHS40S2Nxb38rhRHQtQbI1ZUujlTH/q/NNFWNfNJu4W2x6VOR4no28SyJxgue4szwqOrBss
cPYq0eFLfLbjTXkggFGwo/c6g4qClxXgXIpbw7kIckLYkAehlr2igw2EPIh8F55eFpbU3xAwYV+y
8EHDUA4fNLGAIYhRE376UHzTxNNRlnzkB3jAtkcV4V762PjBlZkEpHNyrDHGT44pthLy0VoNnE3p
YCiH7HRo6Wps97zQPbklsXfnEAuxThEuYrUWSFXQY/ANzk3fet4SVlC7L5xDrV+9tr4kR8Yh/yFs
Z41ExemXRVQRC0PuClId1wT4KxG+8+a4H/NYzoX7PMEQN9MLKT1kEGazQ50dZFJdWFwpr2Bqgmdu
ERPeWgyuxkzdT3LPxtXRJwSwdS1layjEYTCbc8tvKSXe2ONXgyg9yMBEhRBuMDp26pweFDA728fd
Pbf9hSSmMay+b4FJZCYRmLRZnYL598OHqv3iH2P0zkFFhg5m/8NO7u6MNcS3yo+SfmCrL57T75k2
jWaNM+z7AtPvoyfhDciIAz3/m5ZnweR80x51NJEMGeUtAb+kO9W2xyJAfP6ynqXvYY0vofp7MVFi
zDvp+bxXnxJxtvAHHBJB9UxAY0req0dsUIHei2xtzkND5Afx+nE6JpGJt8Drz/wUW5ZMgiYQJ9TK
28ZEjSG2Z/Zm3jG/FuPuZkRPOgbvbU6F83z3UR4IE2Kxp4q2FO8/+B6g49aWdbNPIb6XRSywCrw6
uskXBwiHjzF73e47MVxMojcYkPqz6o8qBuhi8Zk3qh+y2aeTk0E10JnMbUGUd6xc32VkdGo7WxMm
+Aa5b7wmzJDumm/eKiv/deJxSsQ7ZfFOM8GRxDZ/Qw+CVJXrv65bjaqK3E5C7KrnidNks2WdNsxy
EW+JW+WWeqgowlxmFP4yzgaxFW63IUbcKcfX6sVNBo0eyswxMXDEbZfbajcBdWHXBWETrJ0IPu4M
VKO0DFRkDNFJfthS0/Vvm7BJRfOkYYGXBzkHMFESzpppN1E+W/Gpwl8tJuyOV0Dlc10j9s5mNFXR
UImgvfMHN/NTt4Yg9Oq+IIys2/Ox2e2ezHMVi9V8v/D1ZiRPkVVF59bV3066w5uiBuDPtNwFvQs5
E281Fe/wfsRbahDnv85LZOgy7DRM0HTMsil1Hy8ftx6L6ul/CyjzSbZ+NzhEQlm9MPvzOTGhPdLR
XBxV2/Jrb3xUrwM1On4ZCsIX4ZaNM7oE9/AH58dXUnLGs0sOGpkwU9RRUjrau0GB33ia6RlQXtMt
sW01/mvA0wyvEA7lcaPGGenk8qFNDtuW/ZqqpoS2wmQCocRdk9z1yd2cQOrHNv4uSe42Vy/9Ysc4
lcL68FX9TLNtx7ykhB2KjT2Gihp+Z8i2oUfM2wnaVUg8zhVwAHiJdCwHq3aycW7xOBi2V+vCs70F
GoAOQVIoVkmZWGT9Eue3Uf+eXxxhCjAC/njrwuvS1F3sLvm1ppqnG4WR94tv8V7ixErWUuPVgydh
owNbXxILt+5549QP2rhlYX0t1o4oGYqgYV9Dq6/iWdljnEQUo05TocCCjroqYguiyRxQb152tFsX
iC+I3bAOe6GPoKqls2aRAUDzQWeGqGIvGRFRmRSouFuyMeG0TBksscE4GCJNFo8NNw3VlgavqXkx
1+eiWQ3qSx5KKXDo7LDL5OfklZe/THDO6L/DmUp+rSNL/IBmEUtrfs1AgjiHaCGJ17yYcAC7BUfq
t6QZiJ86IVqUAksLqlNwkcmw8dCC3n8azPhh5jDrIIiFUS+S+BKKtxNQelGe0U1Ty2Ufcs3IBpoi
Tpue8kjVyoNJIGeOaMf7tycTX3HrEkgWtY6D0+1IV0Fo9IiSDCU2L5RNGstTOGwvSnHIO9E9EGO6
7t48ECw6u2+CB5QtWwPvlo9o80W9TLHMOnP4YmDJBCDnw9Dy1/m+wJTPP1nQbxwGFms4JW5V/D1I
x4B74VOJHdP9CUc9Us3XtYH+SXvrGo98XwPLw69Wcmhl7nsJPSbezZAXGK0+fZ4oUkSgCAucpXRG
/t5yeEUY8XNprnD56gBsxMLXn8+hJ1vKR94hn/GNEPKOmaCgLDBNP5f97OJDaqG84gaAbIhdDmmC
DAO07WijaKAK90l2zxM/w9gDU6kD9l+dGdQmen3HeAF+MnAT4IbFqH3cmhuc3hD6+ixi8OyTyA+8
Nlti0EzKj3lvsdK9WkY6ApiTy+xKQ+hHbKaQMs6NPwFZUGO3QXNC+r5rJ/JFiZwLS4RWRM8YPKFu
/yybJFXH2FlrIsAvUf0bkjYWf5G0inrru7sKLK2fg1Ynvawhv4DxDo3G6b8MMwRma6+hVz5uZaSj
sHAmux1wYn9ElSw6qQgQi9SDjECoLxHE2zICL4C374iVsvU7kqUU/S7FuQrlHD+qEidoZgSnZ4Um
TA/GSTRfNCrgX+rb7ZYCLGBxS7EwHTu/JClqO549PcjYiWN0fxBFpaCXRKY8rT83i/o0WMAg0zWm
grgSnDqOrkQIkIL/JMMFF6szADoCDEhlqBSRucsNeM18Hrcm/8g+ik4kp5onGj2X76S8E0NSi9Sy
DrLwb4Jkpe8XZcBHeJtoOKBT0LVQnFuY2dHlsteMfYkARI3rFCjYA4v6IYOMnfUEKQziGLyBcltm
iAwddfYzod/5G6FhrGkNBGlIBYqLIOdGZG4B1UMNBv63Coj2yBeHETaappQ5uY9tLVkCNmnqON1U
YpHKRHxpNnvXSDKRMQtnVlbxmTvpKza2mz1vhWdpvm7lX7c6iVKpeUUVX4BV/0VI2DxKzb38cCYR
HNrBES+3bYuH4XZg3HZ2qlhBo3TdAXFuvsApcT+0ga2236RZKNiKb5f6hUewRceOpSvQu+6VWErO
Aifo38AJspflqLMjnnzuHe4gyb1+UBESmUwpeFtcKHHArtffAOxHlYZVKZszCARHxNNki7eC1VxN
VhQ6OoY0jIBRAsYl1rcAsOdAtpCQ7JR5t5zC3goxkduyBVWjOxDaoYgLwP2B3ZPr0ANPjgT6LfDc
VoJtADnGrYSnKlQqhxjmG1rBfsOi6ef7YPLIVpZ/jPKerRXnO7ZWhbxNrPiZCH11nNVEN62ZwwCU
Mt4n79Af1sy3FlYcmhQwEk5zqDAC0FAZO+PLQZXz/65DMuGSgY3AdnLz3w6pQbTa9jO0JLxG0eij
3rrumk/a6obsvFbgcwTgGbjD8GUoMXEgwnH858r1y9zrQkwr8SCRVLubX1y/0yYs19V30dgR4Bp1
aqQjSVcjRY1SJGVYwvR4VEfKGYK2ywiYaoH4Oz2u9Niy9uoMfXRvI8geIksJ5S6U7V1XEicJnRT9
Ds+2U3ollBpNNHjdEhSrUflYC6/yfEJhE7LO73jYGbj8GmGihziXq4JwWwj/WCEWK9ZEtBOZ6ghB
IVxTsmOUuK6brA4ZaPvCbxue728hJ+ru9NNdrh8v+XGjH8ziUALIcO+AX9CBfCgm7P59kcYnoOs6
ruvYnGN1jucZk4q4Xa1blAqJnouTB90yzfad2R1R3BbGIcWcvDg0U2w/7TwsyOkqWWhRaChh+ZjQ
zFt3QooPnJ9GMn4s1Pr3N93pxL2kBw8oh7A2uymHBNdndYLAbwzOOQ4QN/sHTNpu9g/yO/al6QeO
z0jXmUWxSHUzn9GRMaoSAtJVvc8MvV1tyWD11K8aXA/8wqh1HrE7YjiJEukKvswRyXyTAb+wRbgJ
KDbPmMDo7xw8zLvSjwyfHypg8UIYVPJaWhLnvhhum8+MKAWlHRyajZ3mMReucbgETOc/JhQ0th7o
au+IaOT3lIQ0CFmo3PhVDmBi8UNk1D4OAgrcmoQ9E+7MiECwZ4LeBN2J32MalbtXtB654N4zdMVU
3ZZ9YYwCaoAJyitGMPKjSol239mPgukk4n+E9y7SLcNiLLSDbFy/wlRGGPufJAT4Lu4+8fHFI0W7
+8p3zb0J40XzDOZRrTexRb4BeqdAWN6G/0eZQLY0Kg+U7TBPEM9g3UXwOMAuPJvCDS5UVapYPLTN
K+lUdFZUKdMjW5CZ+FRj55dGIpxgl192EiEvNWd0QCwWWGYXBVRfKY7Ob/zB9EiIkCjSUIP96pWY
aKuqCwbD0X8pUGSRAZISq4hnukN6A18XQ6U2rtHduuBMuRrx5NYqmLy7uADwG3Nng7ARgrTsuEyp
o6B6Arf8Vr80NSySHfu+GdMfs0syPQHypjo8w2iBw4CXsO7jvjlLfhmTnURfQQwU24ZC5NsZiA9s
k6jMbYlZw5mwta0F3Qs6QeYNP7QMt1NNYg4ABAaNmpH7Q37ZEmlwvohMpwuk6XWRMagxssFwxCUo
qkK6uopWCeFO2nCz2SWbnQGnElTEz7QgR2wCkmv6FUDKH+P3rWHo/2sYLhTSg1iEDLLIGZxVN8Vy
6rXylee2Ezk6DWRBU6Tp6JKrrmspPBkDd5TmNYodsZTew3uNtVmXuWDmKRb+nTcLT8ToOG+w8Na8
eXmmmYPuIkoRK+3t/IgB+TAcesZZ5wN7AEwptTvWOAnrB3j51RQ/WCHGNCgGWSgGMYHhpi8/GPDr
hCSwvRj37SXMhsPZYugpmPyWvMdScB4/IU5hecTzsIyR/IgU4IpaANbfQ4MR4rvUelD94DahBUOq
SjQKpCu+eCMg+l2G+4rwQ4ABjBFzAgAHDwCW/UPyTfWFYxd1vMSDLLaHphbbA0JI8xmX3gu7S/2s
GtyvgVBygjuQ2hywLJznDKGzxyu95H8nYciMzw2Ltyi08iBJEH5koa+fcGhYvRtvLiswY3B6W5CN
uhAXmOoYWIlFG4Y8OeP87u2fUZX5zHb0gqfqHjoFaV4xvz29ELbDi0YECs3iJgJtmfzj3HLU7b3y
JfbOTohk0EfQr5O4g+vHvc77wrPa8pHTM+M/v44w1STHvk8sR9cwU+HN/ucxYOlCogrh6RLgL4SP
DXwnzPjhO+FjM2A0jR9vL8JU8LHhfQ0UvqsGCAMZQcU2INMK7RDGIWyf7J3s4+IC+eUdvi6tKrTQ
jSpU0JW6LVURP3P6xadLtAWRn6wEtAWz3RWz5HS5wZacLsCWHDAsEMsbaKnkkJ6EngTdkf01gUkT
scSf5exzggnBQvjEoQHtAWM8zr57uNekM2BlhVewV3ygDOHVCjt55EXWWwess75mbqtqFi8bF3Vh
pP7TRxCZrJhzB0rF+RUbRKGLhpOCSBAa3ZnKt3A5rJeJoes2wbQKhzSVQsiX6HKAa+CpYVLg1vSp
10AmQhzHwznoGNgbEOn/mhsWaMrBPwwlomqukkORiUi9BojjdwEMzdBAQOoSkx8qW1E4UZayKEvr
n+xPEbNRaWiplaDDhmkJE6haWFjCQbojNI9tU1djdivgFwjqONXgzQ87/wGcaeNR81layEwWSIuZ
LH09rTtypGHXYM+EUw68AsZDa6uYV9H8Rv/KyrBIe6EMBcPCBnmRmcpu2f11sRPBZwoYjoJyiTFs
xsY4bVNofPTmMLUXvFTQRTp4NKwD2hPT2ZiijmzbQt8WYhBHmXtaF9XybU0PyzHxJci0/pL5lN45
M+avxaYm86ixs4+GnYLRMcgTv+b4Jz4mAwcT0z9QCnPXNiHReMtD+crvCDJcIAfbh8Z2VHOnBOj5
xBklJm0WRmi633QBi/Dl7DcQqqvCwloHd8rmhWOjSMXkBxSr/bQGfqF14AS6zVc5Rpi/c6XIAaAY
pRvi4DqjMqnu5U96IVJ6aYduHdHt7Jh+lvMvfrE8EjwUOI/ZVsO7hDSPRz4kXAWJ6VvX7fhpKxEf
KL3j9lhA1Ni3qvj2WYlNCwTibfeTEm5+9qVk26JB5jdXf0QED6p4x39bUsJbcVABa/GDtsQ8EzyY
LQLYkjcfJD2TmUeiIlmMqPhH+Jgnd2xDmYS9ImQ+o252jGbKDl8FJwWm5EJ07OZ+nfoFKkvyhHqM
gfluWwnpD5AHE/pB2MfokigqlGdjwb1g12VhW4fDFJ5PUU1aKSGe76P/0iCLwWvM2F/Tg6rGIHlj
c5DX+UuSHE7SIVMOlSTmLxNpk3xOpafwrhHoH+UxqmDO92RswUdn3i16oBrnSmz334FyUkcVI3L5
iyRv+YupdudgxgJcHkvaq/Rtk7SOhHkCrkML6fQ883lUK1GDkhUJM+ywd3JBCVpm6eviQnI5b7gh
re3/1gEUAdPPBjkOWKEp7ycjanGhYp8nmaQUhYj9R/7Fk0JPk5ANTEoxj8Ve+lYmcV9RDOJ7p21n
4nyv/hC1fhfxx+SAnl7UXzRBQ0S7ylOjQteFugunnb7q3TqYkEIIAFi3Ah57Zlkytp2bgB1Efp2w
BliHiYwXMyiKeGhcAiIQqz5gUseYrke7qATGOqazlQALDhkg3tNXyDSV7kZ875LjDOGzOebqoWwP
qk45tu82+4seSSU5qyEjNrwZbScx6I7DJQvx0dpE8wYKEUkQlFaugYc3eHYTJRaqjyhR3Aruferi
K9lhqtE5w7eKR6/Lwzusfu0UnCw+o78FpzPfPSmEthSAkKSTHjrcczZxSex9ecjKw2Y4WOeDRiFi
xaoVS1NcVfE4Rd90tNjOfjNMdSHotFgNEZJVe+nDsIDAHlX9OOvHrD/KuRiVM6NhNkEWENq8oCkA
FIOa6BgsayFN4ZXO0A0qDCMoJ//FVEhmpAprZmeSAxaece2764y7sb8rivvc55/Ao6rmaCKVacaI
Q/ComFk//i+upNILIYOA5vRSl/zQsC+EuhnhmS7vclxL+JVU49V6BduXKQuULMgoDIVLS/eFNdRM
Qn0M6RUiHJoerTkgZElkTpIDGpaZB8UfEPnYAfohTP1R6CD/yofghJMKKZFImjMhIVLwwCp9+Kgo
p3NMgjx+AD9pY/pj548wU+LzF9LSEUMqUGxO99a7nITcBR0patKblPSmJi3hVNCZ4ZTPJo4nAIwW
7vfJHXj2sC9FKPEfqT8xiXojTgsV2PJmfNUUZTwp/Y4YDoytrrZw9cOPjfKNuo9dd5WjIwGJhGfZ
M+Thf9RhNC7/TLcRUgoVZfh7YHaAHR5YlRB/oOTgy/mVr2XhJ3LTu/DlLMQu/KN2VXBidax8gsyh
61yOSC9XMjCW4wAOQggDxxgdDCKY0SJ3Zjvzh3DdkVtwKK8aSflnE8BD7DIhkvynk0wsD6nkTST5
TyepqB4yKVY7ef26Lq34eKGr8/GW0L9sl49X0V0+4QLSED5CJDnCG3oiuBO9GNsKcb91eDEhuaKB
3Hcr769o4sZmqHewzYNhkjF5HI3j2Ht97xGXzXBQATfwb+NBJoSVC9ML4BI4FF7hKdtVJjPEQ4ce
YtvfFE4Owi40FO1/WkgVfG4QBtbckqy281mXGge6EmV3Fxr2Dm49Ly6dQ/kU8eKmXry4qom1Jc4v
h9uLq4djh67j0DfOvMEmTHCDIJyNGZ5B+NGSZLqrMnwwxFL4PanYhTd98Nh11e5a7WpcV1KyjJxu
/L15U8HpP8CzGOwxrSQ8G7i1p3JPRYS2fXxkymtbBBeRbcqoNmRwYlsPDC7Pg3/lXFCfeRBnIheV
7bQOLjOm5XQsLsHIAGL96XfyBRWG0QCTzPNHtfkNQDtd94MRWZeIoC8d3SSaeuLdYa8lu+zjxg15
LERaZUCABSAZVKHqk0qCk4c5LiUEFD7QVGDJPqUq9arX/OceTpb8zSkFqQR+mtWguIT9i2Wg3+Bh
UWKShdknTfn2FGrIHePrD3S2vhVLKbcj8gtsqRrXQP0Ox6vYJdddihCdNDByKXj1vHVInkRGq3cO
LfpWXicoXRkMnHiAF7NDfL3t5HnYXMP2GmpLWOBjReFR/H9gs+zkJhphXNEAyXdrbNxzH8MnMIs4
KeLF2l9rxPt7RcMrKhrKSFHC6znsuUHKHXjtxmnjBO7L4hsGVQsun2Rt4Q1xsOujfD3o1wNpt1g+
NXrcnONss9fTPegv7RlyEFj267q2EOT9ofWJMp6gBLOXrQsmwBifvurJU1Uij7yCZ6v18otX8puT
d8Y+E3Pu38XbFaTbdjNADfbVx+FYvjGZY+lQ4QYxn4NSwqLdZo0qalA3kSAwe8IZqva6d0ZbFRqs
UMbubYn6JuLgulx5qgqnQzMGTBPDd/lckJGTabxVQzipK/+Podd4L+P6jncW1BAG1d/VJ/yv7IcR
ylYMg6gYKBd2KIX9PPN1cytrouzmzkhjfsTtxkh7voTzkpAT6Vm+a/3lwSbW7KcBfwH70IGKFKeF
z+petzre/Q4kRwwhKEGKyx0FcS/5YAp3wB4Y8Cw8DLvLjODV/WTqROFctZz13On7oY1LFDkLrmVO
3L9SHZ1Qw109+TMmcBp6jfC8KAevf58P0gvqrZS9GfUWnQ58Fj4voIfaW2ovl2EGiyXB08OJc/Fs
HLPgtyceQVksbV1K4rH+jfWhCjLZZ8HEgMBR0js4EAHEJtBA7YIWls/i+G/QbRGbp+wbBuj0j6gU
PAYgjO1h4OGhwRAREJ4QW4Id6WbrLXHztBWJ5g22xzAk+1ge9S+AcuaHYoSi2j9whHV5DybPyBIQ
nemdhfCB9pE+9BLdw2mzjYNhEOQIA3H4gGFBnDRLpStdPPiLTHzgJJqEJEDgq7wbB0QEYmPfwU9f
e65EEoMFGGq3sUD9AfsJxcVlx19cXiAmWjCEQdZwmndGclCZROyZ8SLefz5D6ENEw9BG4PU3sgUz
wg2Iw+hcNn5L3iUys5BIz2RvXwVTTzOis0bvF96nB74bswvI2JvTXj/tW1RLU3D+APSf35QZzF+M
KWmt1x5QwlyC1li0WnR/8xcbGl35ruIjelqIP+TzhcXAj96IHfP2WsY1I4qhL8ksjEFelvziTrxc
ADsYEhhP/jlr73hFmHSTQhzYMX/yN98VMwUy26ftZfWqa2ziNv2k9gdYzKNvYZOs+SpxhCtXHk77
2as3zoK5f8H8BEee8KrvqjSEfniuwhwZyXtRiMoszQTDvasjHZ57BaJ2uMDc7o967sHWTis300PO
g+KgE269Xj8uIRePS8j10zlsuABuqYiPcvPF3Hgd4lw+mOFdPphu83bhmZJlTeKFoEQylysVMXWb
3xjfcfcYsohwZ81foubda4/y241VwdCHbnh8+2ZeSwfOMBtglSk5RFG13zXSjSgKN5GN4J4dgusg
wtmftPnA/gFRseCgwPiHHBTGhmwHMKdNT+XBpx5ax3cWerPm1RBgLsyK8w9jGZLjGZpcfi6jt1FE
A1qijbqK9CHDcJYSOys8zA7nknIJ3p0jt8yVxKK1bGIztrIXdgq67JfChWXA9AvCsqs88kbhbvOY
0IrVdIWPVPnsaHANQIDBgW9bFrsW/Eg6G7PxHNjcpqe8swee0Hfha/RzIXjm80Yc4WXyYnmlPWFG
fLI8ujy3LHvBJjLgWeqJQxkdqcZ+0k9ixlWMqS5wUuDgEQINbmHd0SYmTJE9J/HLJpR/QX6gKePV
0GalOM2xZSFNfwUI6DAfaUKQ4Qtmkszf57sNypaVNAhjcICGiavH+mlw5PJpmBDyMaXE0ncmi0Is
2CMFGpPXHkux6w6FiMsebGChjfHar+w3M0dQA9Ym9Ww8QJi/YN529aRDwEczE9Sdep9k3wBjN+LT
2TTeS3De239qeKSf8131SQPL2uCJzpNIztgrnyRfCM90BCGFZ/N/TJ1pc6JeFsY/kVXIKm8BWdWY
pBOTvKE6SYdVQAVZPv38LvS/a6ru9MykO4ki3HvOc54F61eOnJ8sOKOJuglEm4mmpFJAboELVJX8
V0v9SnE6b3cxSfUW87QJP3BP21Yn9RuohU8T0jHjzIX2zFiYGTHN9A10Hz9A5h9MXJGJM9n7oqS4
fWU7KpvSErgQV5XFJ3i3MhBDkIPU/QNKzzQWUhS9Ob1xLwZ7D/2R8wbkiCU/8w0UPZe3zOY+ACai
SrnNK6e0IX0IHEPdNoQkQAF1BODDGKL+giBXf/X3Zxpn4lVppauYc1KA/PLDHWp9fA3pslOgfOBS
fFzX1sbwjNFXdb/jCj+jE4Dtn5KjMJc+gtn/Q+WznisfJg8j0kk5vJPQIIdW4/MGeE/c2Z0isl37
ngACL8/9sykmDcrHDBOtrk/aB2POyxuVGzcVnzNsfpp4rhwdPPtV76w+tNsOMOcc73nIsulwqR80
2EzTQzs9aL2jhUxumSyA2LDgH10xM32UTeDPYBAv1endhAEEqIdmSV/8hXr1p8nXeYpJ5/IpatHr
X50rTc3v3lVLSLch74qSbpmn8K6YhMo88jVmBXaGKQpumkVQYorCOlT8SrrTjT9JviL5CZzP0h/g
6cYYPRCuasV4wVmwdIeNUzDIG5yR3pS7HfWTabNI9b2iI+QRM+yXMId5ZNobVZCf+DLjjJT+DMXz
nPrLOIPg37hxqK9uxKh+wk7GQNrcpvOqc7cmx6yhnHY16B1QCE23g60puxBlq2JmyQ4WQHPKDLmI
sofN2+3MLFf7UdPtIbk5JVydDWHXjg4/C93WIIhaFIMX2tqZWwxRi0Lwzn0O+vsft5hCEHpxRj1E
cEr71yIUfkGO1ddsERqf4KZ/YBTK3AWXULXBzkLMXXAJ1TpnI1nrPRegITaLp7wQi7fZQfCSxNvU
mAjD01wxEt8SxUHkmWpdGp94YhMaveoPc0hxN+cU32Gl1sEYXXnLfUDcGZHFuImWNfNbDfcjFEeQ
6o1drxDiWjGZgZt/47i3c08Yf1GsfhuOduzjqIT+nolQ9HMdDtzFPlNZ1hLpynCBPYVDkAqjskHL
lW8BsH8iGcVSmYBZMTyRH8gresClCfN5Zp8lXaD8oQP9fciwgBD/4dKXorAlDhyLFI2w8532wNPB
7jZCCQsZjFGNriEuR/mOoSkGPdVReiSRQkZAKJPlZbC3KX8d1xerEJS8GWbhe1Sc8b6Pj5cfJdku
0WN3uvE5TGXEbCnDmAWnig0pn6M7zfmJ+FWQN48FMf7wPeHNvA+NSiECDH9lPMo9y6ytz5wxc7hn
WXxkkixu2yxxWHxqyRcVJFp6RcxJGZJ2ubsQ4xX8603XlF3JdAnZI9Kov4qovcXxuniQALpkFxI3
GQ+F6ZLxMLbWT4meSkSpXDsChQ9jdzCRbrwbK//cHYruoOSHKZ9ttcp9Y+zEsCyOVmh4tbDBUAU1
G4MlDf0e4fKGbsFHMOmW3EQE+rmQCgdvDHj18Ps3uTuYIj5dRZ9TemnpZTev171Ox2hABKnXDVkr
4karEpsUau4maFVp2KRUL6GMDLAJK1wQm/A2h43X6AQT0JhQuQexEqBEAut5kLMHpoBlTs7pXiVV
FINHnnYCH2ZzOaZYRrdlloeJPYUq5zbahK8R6gMDdhZzd8w68bCdMK4P43lKBhokrMA88xfTJh1S
Ooi3MMNler4hdIp0p5pglunI/cvQj5uz4zHo9LDJo8scgIYbGYR3QlcmXK7zLfwEFYrCt/GNlbYa
9GK2QelKRTvM9DvOCQlZYAtNl0KXAoujbvVq3PDRxMtdtOTDFSa2OHLE+GBtIRu7crzSRfGYTAig
OdqTq28gyLaynZKdoMFz0HPEtOtw7AVXpaGe+CoZDDx7cF3MvfGRvq6qI2AuOi2AZ4Y6VBrnzUtH
9NjoSl8pTkLJvmp3CBPkixAmtGcUJcI5mYOBMcK6QJCN9zM4slgQqkDz05lQJc+cqglPRUrG3R0G
PQ75M2HeCCmwbl9HTvKBMVPpKB93mAzmC2UQlQcV2eqFCrH/YjK/MKOoEPPTHVRCkG1cHecYLAdW
QruCfgIViI6YGSIZjiFbKk4FDkO8zTEcGlwdJx+M0ldAjV669jivTDAIpiaQ9SlVf9DTQB0wZ6on
11X+BfNxGoMzLjYm3Bx7/Qg3AC0b9KACHpNq1Y9oW9XCi0dR/pe6p5Jnze0MbsSM9j/o6KJaoFvA
gHbOpK5HsSvkapnJ3JDNU8jVpAb8hTmpo0SDKTRroL/nwcq25XPBgKcPFoVno+8LAGd9v9L2KY0E
vgGH+IhA1sD/9oLUKKgTyH+WMTl9QUv/UBfHSntIiuMmPxrqA7T71NFz1qG772/3/bXcQ8LKaiGd
kgGqGZbn2Pz4hM3D1ZVILIQMlttyJ8ixxtmnxFB/UesAP+BLQwXxcpUe5WfqJQSPrNULZesAwqda
SaBaHVEd3Re8KwpmyNZcszWTqdrSyMhRXXX+5AyM13ZjCycUvN3iXtA+oGtB0Gbxbd3676c+ayYv
ivi4GOPd1yFuJgK2ChFPI6FmLfrpcRISap0J1vfefE5+66i80XJUwmP5pkN13ZmzAZtEgFa7U9vd
pt1Nym5gllnslALFvD0y4sR0P7ybKMXxd/1rbn5e+9jIxKWPSTk2MgneqYZLp9iQwwTwjVOGJWUi
i1Z+uZTblRZcEEKTbMW4p4vOSoRoV212mw1D07262TFAqAAh2IwBJoTi+V8/eFUDkPpKDXI1ULFF
hwVdBRd2Y9LXFJ9uvI3QMCAGaH041tA/JeDG9/ZUzaR6rQ7PNJRJmFdUZrZxKB6F98LVg3HK6se/
EwXU2xciQkfMC2C/eCbW3vwPIcnGDAaWVSTGKg+1eijUA1KSuNsbKPiQkRIVSZrJOdBAaKA44bGJ
RgQyMoMuKMT8N900FSkPIbPU6wlqP3gHC7wDsSALsWB2B27aykeQDPVbDYQ4od5SyQJg8q1QdYan
MxpFtrHWHvDN/DM+nM1vECpgpy8EuegYYqRj8J/gQj0xdwPwXCmkiYudcHjkhqQXHDvrtr/DsqJ0
czROPk47FB6omcg4QgjKE2uiXGGk4q1gTwg5iWfgIpmTmuLqvVDjoCtZNIwluqFyb3Ru8Qe5DYgK
f9meAG1hUwrJQoYRjisZoPHb61qspiFPBmiGVwjCKhqYQYyL81P/nuAIeWLaRNIDCAMSjRdB22Xy
861jxw504A2qR/uIEB3iu2igcfE4gAGhubgTOjRA+bA3KG8JuCO7gL1lFeSnRZbL+cGP59qJjh5u
2DMdDYNxsa+SniCkPVxllvTdMJPkQh+B/xbi7epVOu84S5hJI8+t32ggRIdyEfLBFcmX6/AWM0hy
Myo/DDNDZR1KcahVkVFFVz2S2K95PImnzHcZT1O7U3Bmw6O42PUFSjW7d2z1mzum9ZvPReCirLfS
fUlPtoDLM5eLKQPcLNKd9fYCBwOyBGIBBCs4zu7zh1XtDKcV4yoQ88xNNlRYghi9gRwCHHYm1Mne
cJDOyFu9jnruQPpzwpJn2QDXFZ70Ak6VAPV4Y1qM9c/wZVoHQUzuXTduT24hsp6WvJYdXBXrPHgp
2aX6Y3VaKLFQolmefuQX3GPU87A/Q4QKC2MBCq7FEANnhJoDog/OmPQXB2A5RduP932i27S2qsWQ
Y6qFeQIqpzNYCKXOjAdtktnxQEWrKuYDOv61XvFn4uVj0X8XC8+Dc+IrsyQGCb94hcRPQnMEuZss
AC0eKmkFkm7p7+h2utrVj2wWZko4jcudiVsBBP3l5gQbKk/69/8LBKhD4FgI2PeXrDgze638JIBa
iIpmyQBPOMCxeN47AT1yJozfC8CT4fb3s6n3ZWprY3DDAOQmUIa4/qWSvrZygfWv8EQeVy8cpuDC
Ufzdwf3hYRoFRIf6AcwKie/4XimBoT9y2WNy0TjMvQRWEFIFmtC10McyedV36QlmM1BAhoL65XqO
1h8UEesPoe37IfSahj0GsfthVp2WiHXBbYXKr8XJdRRLQjBt9185Vk8/SYliyuJQopxgfp1hKXb2
6Fw3G+hjXowhyNqbCh/W+JmkX7jjG3vz1SG2NDC9hu3Pmw0UbKL/YyxImHjydYY5sPWwy/Ba3VUx
xGxdWz4TPuy2iXuGt9Btz51gLEjMMrFfL0NDEoSHlcSsQ6zVLEe9tIKf19DjZlYcu+sPCCPCgYIY
F50BHD4+0B4NxKwf5zfOZg5mnvf6jacXdD5llq9iZOFxyEqtt4JxgkUxzugP0Deyi2j3uxh/iMNl
OtymA8R2C3iwizlu0HwdVr+5yNo2JntRaMmwwmAU4cdCT7ZCJoOhNdVp9TIfAFWEPABNh8BUFALe
vDMUd3YUeARUK7vh+lR0jxRW7DD11/H/7pkb4kv2KUnUWSBHbJ1nbw0th+ue+7ernxl+gbsU1YQD
RgFPaaoPxXRAbtXVD0ay31hyLaRWMaDF9KC/8Wms44MWH27SobyIhlt1bwGQgmkzg6HhZvrCYgyz
zGCK91WY/MlvzE9siPHI+41Z27+I28HnJx4mKRoFPIpvCPsxKhZ0TDhHfFVrW2jPh92yFQBb3ymd
3rltUcRDV89Ppom3qTglNwqIpITIArYRrChidojcmXVAYLosyPgsJD9AudUn5zd8o/gX6kW2KbZA
fi7PK0cnowJOT84GxET5J4A4i94hPXF84sWAUfmRX0/txnM9vgPasvMvgia0nJyvgF9/+JjloKlA
q6vnxPrV/aF0ZeQpjd4lBcMRFi+sCV8U/BL+LBJONJkMPuJZhXp+qT1oCGxdC50AVTxb8T+lCjIV
lhhk4swRIGqGD1h6mwmhoZ9e/FsajEPQD4FyCS9TmG4w0Y0MLJ5RIOs25p+MEv57McxfeSUKkpV5
yxxwncGBzms1D9qDmviV5rGuEllWFoJQ3BpKgtlnzwauabFHnU8VgwnBhDfLZ/PJ9WW2IYGOvyMz
k9+paVhoHqrTTTlwhYV8wnQGU8xgdODs2f9DqGCzrfm7tTRaR8bg3Pa/ap0RmNe9AxFzroNQsnPO
H4RU/jZ/o5o1f1OVDAYiJcszDk/IX9KL8JhhxILHjFpR+Vvn1VfHPcE8hfujhVkGyvn7fjsy2djy
4MNnNB2FhYBMTEE2v4CdufFGok0kt4djCMHoiBgDpVZLlzcjmJuYW5BhjXhXMQIexkWMPDTwaNzj
4b43Ft9IzYRxACNhsFTpme9deEEz9LkAk9CRylHU29h4LCClgTUtltIQaxnEvhUBeF6BReMoSH8d
tUHiNRomJm4FzyMRq8UMsfL6xBsqb+QrGCMSxWBv8HmPJJInoeCNUU30EDK0JBqUcNOFuhkM6+DW
wlP21davzpTcFr3xZBWZ1xiYQuKSZeUWkzMh5xnw7eO3J2JX3jFRnPlSvLBNstXBnf8jS2koMuBK
4Eb9M9knIGew5xTC4UxVg5fYQnnDXPVjOIv5M31whRUVRHDQTp+W2YTyBkfsBqSFUnN8g900upDi
Kox2213TYkC/Yys6K7uLsutTB4LphDlEqJNSJIf6m3xD9iyw+UXbCaY6cXIRpyEA1Za0jhlWHVZb
kE6WhFfvFsJ2kkRdF/YdM9RwNINmHWRtkBL5gOIdnSANCSlDhE5AgWisQ4sdXuue+Wy3xuswqzv/
DZDBOAVo+FBjwouknrCl/06zi+nd6NRlj34dDVQlC3eEq+wV0HRSoYHiAOMkA6EhH0TbKrgpE1iA
9DTbpvVW3klYJ8A8wL6IjZawOLDLDKohJnxO8YbZQfF1BaFn1grFvSRl0CnLrdGLpWPds2Ezc01I
qzOeOoBgIb8le8zqkKL026YX7N0K+5+ZvQuBt8BFHrE0ji/zgru7QciBOSX1Ovv0zOCFxCuv/zJ4
yb3U2X/XEd6JEIn/BWJCJK5RKrJHwR+WYHBYxGHD4sbydXjHN7HRbBYc6B4FKlUyg5NnI3aTn/UR
/URdiUBTnUfqhrJaROPCO2Bi790HryWNm3kEmm4327glBWUnTDiNX9hY6mEM0DmEVRLKhJJVQXUP
TM5veK8VGxVOWh7BetjMoq+RsX3DOqPHHmHDq4+0c3j7hlL7LsfC6SCjQeABHtyhZCLnxbq3wUcJ
UWIaXIegGQIzFUSA+GaDAG6gpAsUd6yDNglIhpL9fubiQ8RXP6HCYfcAG+5srxjOckY0W/bQHOo9
oEHsLHVa/C2h9BMqQXZMGpIzmlo9qD4p3lhUbhTV+EQh+OswBHUTAw2bME+CGouVEMSBgYE1JEP3
D2cqxyCnGOXy5hcRiRhlwRFZu/ovvgURXw1II2SuqH/VPlxVoRyA12dif74xujw0p2zlX9Zu8UIz
xiHKYjy6nKOMR9nkWbxQjtJFIbsoGiWSmV0IvKNg7xb2k0Qc+Wfhqe8SryYJO1TtVYBbyxWA007W
EcJlvQ/7FbLg4EKKOanHCFmfOM95rctcj4neeDx279wZIGZ/ZfccF1TPoHjDIy0ZrEJaMvoO3lZS
i37jbj1dh10sRReCBt6Zkks4iMs+Na55DvSYLCkcp8WUn5qby8ii2qbfLTkOyq2Q8nMs0cdRkkEt
xZ6J4eYso1/abcqXmlFAtNT/fK31z384K/8yFVRxUNLbYlfU5QfcIQaPqwWYkBm7axzhI2AcNsqB
moMfRBHEFee6F9lr+Tl/yEKFd4KGlMHYZjbMsBO5p5VzuqGxmpWd+vyyKQ+x4hKUJ2RWPJ1Ee86L
O2tUHZUahs74T9E+NJ8LH0F8YLMEEa4Dqzrxm7hDkvs2bbZFvqWI4mdyQtK5YgvwRHPMOSgOT9oe
nu4M1RBWFeCif5BQi5MvuaDWsBj6Y+hDzwTEleUeGlRG4csrNW0gPM7AKH6PsSTAr+BEv6be//Zr
eKe1EDsp+mzoExeu1l1YGTXDroqjhWRLQQCC61GVUTawTRJIc9lqs+4Y6fFaFrpjFqJjGclB5t4a
d30igzMF7Ga2UnO6oIunqYOW8NdmImGT4GQWRhNJTzEtGGbA63TCF2+6eNSchdeeRqwYh10B02Qd
wQOAT5HgdUZvtrJmjvpyly9TUwantEqr18qnfODG+XuDMiBjU/YlxF2w6wX+wpWlcIEmVH9Jz0Ao
TPPPK8h1wEaiFYYOYBguNz+ydobagoPP9OWJPpEx6Xwnx524ewsQi9MRaXGCjGQAgY/u1+iKCCe4
RtxOF/ZeQ5SwT1dsImBpoMuHs3CmHeSxbf/q1fv3e/c6TzkbItNw8Xvmri8oLR2+R6p2E623ZCtP
4zt0hQUAyU9pS0Z3595xihUufjykosjChRLdKTf0TZQ++o4mkY2fwelKEKGo5xisYZT2VEjYFziZ
N74nqHfs8Z0fywJUgTByEM86M3y+TTyZ1oUs5qt1lLHt4p6UvtcHUHp6jBKveeGfxdgY9wio3Yx+
H6nMhkft7lz4b0w2TTiJ1g1EurPoWGOfiTEWpW9ccZgTycabcl9fW8ojBADUZYjCdIt4ZhXBtGjj
mD3feAdet/HOO/UB9p1OegBjJ9h3Xwal3I1cG4HP5HpU6tHI4Mu9/8AXpwpCCo10bKHjQxlPK8HG
Rzi2qMZg0g3bohXSMQwmJGI22q1MvAI2/umWuaWebhldNvNibrmMLplbsop3lDTY2sIWvntqKjRk
a6oRqlyoDwqeaojt3VuM+7cndKnM3D+nPUZETIPOMR6aYhpUTbhz+7fGXyaPTIOWM6sH3KZ5ikgp
1zNXveN0CFFYLPLuVgSP1W6HFUXt/iBTvdxdosvqzD1nFNyWKSSl63uA2OvCeQuSquBb4Y/4OCoo
4l1kWwaCqKvt6IyATvnFejSD26eeo5gPjOMAwbo9lPc9UlSGX92sFKNgyPcN3Qc9iIrWxmsGbzVb
cV/8WeZDn7PnxyvH9TEnWhS1CsmDISGqLH7ytOL3B4xHwRlhfXDziFJeWLaxDBgzBHn5peotTmCV
T0M3vhe4+LBxI86at8LxqB8BVtmjFyIZ+zUPhdip6Vg5wk3OY1pAcT8zkv0ej9zIy2mUnubmhKcc
Tf0gABPIMLjDoYh+1u+njQOcpcKFloWcMqemaTw0/sK1AeTVwyJxYQKBPfLAzryDnnju3Ad97S/B
5QsyCHc92CHymxJSD7YpCBRn17Gbul3DiSgBIC6dnWECzUTKzV8JgloJCcuCz9QdemnwGGY7JlhA
aO5BK3Jpbzymv5ERLPMeug1kBJ2DrYDNMCdFwV/4KOTr3cVBTY+4co0zfYvvF7Whc4URtmXqFd9C
9E4IsiHPpBeiUMKGaUF9AJpCw1Cu2V0JxaPh3vK3UBTgsaYHBkXL0zXCX0EtklmaJx5q8GkoOyym
H9rM2oFesUgjUEfEYBlYyzI0sng9PMn8qTzCteGt4jTP15+3wAiJl5/YDzEzNnDt4z/DE96s+h/U
hwx5YZSUW9YKjVcvJkeGLCZH2B3idcjkaPE6THtGq7g1C6gb1lnq08b/65xhLi9gI3gjvGX65kZj
Du/DWtRBk4HZ0MwI1iL+LcCnq+1SS/yzOVx8/hbcHvyBs/g834AtxiXcVnCmoZ4mwqGVkYVM9u89
uDJ9wEnxiYlFydCi8nH/AM/jZ1DRcU5SNEDyW2shjqy4ELKvc1svQwDmB5xD3KBYrdZf7LFsjRDH
YCtDz7PWHzr282DTypmp+S/zhZtW+0ATjCPx352azZqHSP0FAjVf0RK4/Jf0TifMjs5Jof/in1Ix
cODxu5qRNp0uGIoRREr4wwWug/wqYDRYRTgEQGOF+sUwilX9oCBDmYM8mBEkp8DwBA9q7p6XW+EI
F67oQ87DQverjBEMVrb25vJ2p8FvI/WoHqFIAkozIFgaex5qBgQA0DOCgBcGmvPMYe5boL7U7FbC
zeUvpsfrYfFilpna/HqukJAsdIPuQBERwCpfI6bTvGAZU0AcpDIm5446d+YNXj8l1N6S1Q/CcRH7
QTAJyugBsWvFKNJSRE0FMIF4iLqGepbiaqGZzkTB+bBntsCbRR4Dr+r/6XPwviB9QRDrv05PFJE4
wPDnnWISbIy6krKL9z4pweocmLJvzAMkoGoqEiw80IqKUYaHdJv6jVEO8Af/muoCD1FlC2cKn51W
xWzW0j7E0SgJdPByxYfY0hX8kTrb0HAOiuhnLHMPjAOTVJzV04EftvhUgCyeYNzywqDtgfPQgDCW
iQl5+2R2xe+HJt9iqlF6eCkCSYKbU+/dhx3dgGh0xlaw76X3/4iS3FLz/ST8UN5FoUWJZdoAQmk0
fnMHI/AamFKun8YjEjE4zf3FZ6jchtMTHt7ZIxAMLwxMF99GlIsZI3tB1G5J+nbXMAvws4K0EN3e
eRQ6QN+7Q63AkDQXdEhhRcUlZxtZf4jR/yWoDYG6Y4ly6yMqhlP3xsyVDRcdHwkp5FCE7EVg7DyC
WGjMjxwgLocJjwHCgQqUn7b3RHooJT2WIlp4xb5pFcDRZdjEbYDh16oVQiXahuy+7/EpPUGyXdBS
rirXlv2Ba8uFTeDdbtenot+Wl22J7hZPCdx32MVwPpsXRmhYrcZBcMM2pw8KPKAFrchOtgP6/rvw
22TOg9oAj2asXj+ZhVeM8/7vB8IFRkvV/3Vv5afyI+N3QG1qN4sBvFYL7HDZ/oZ53EJRvcCGi3Kj
1DweFpnjW2yCMbrtSlh40imwMJVe4Do6WtHnQK1gpwJamzmwTSPkm+pFkO3A2/MfBKcMHJCa1qTU
z94u91C/P2MEHJuhsWdL4LDF+AVW1Vesv9Rv7FwT6RczWxLYWzw4eJS8LhwFtfVYmphlDo+LCwmU
CCbs+04wUdkBGsQ/kI7IHmLkPyIyRZsnRK0KHZdYUPzG0t7xkzFB6RlB2wVZmKtd3Oyh+cXjAZrf
2jxMAolaabAG/PNNrMvNzyW/lPyKEDJyBG9+iwqs9MvS37wZ+JuZ3ga4iAvi5KbNvN0jF9OBTsmz
tv7AbA1XLOiNBUmGWM4C1OEcNJe60jMxmrBabu/cyyyK4WKukLmXlyphIVZiEsxNC7kD+4P1FTMV
JPAbwHZYzJE52vlvwLt/IlMJMI4sslEsfXRRZCDm0DsbSsqImYQlf8EJAZHE0rTVXNYVmXniTZp7
nxFJKfG2aD9kEhSIUkABorn1L9k1wrNK+bdLSmGxOY7RmERSEhkK3lD29Qk3C0xM+wB+6HzFOfK5
3CxYtJhgQ6pcyI4QaVvwyK8iMMhUsZlDBcCSaDhZlOKQmKnJYTBzD87D09sQMTw9FztTj1Y6yZzQ
raIEnh2ZNCP+KVGdRC2vgXROYkVId7YSfPxbn5p7SRw3ZusGpXXrytVMYaqKbYk7KSRpEZaF165F
5ipipx4ynGsU6I49/erVOikSXqF7A3HSKTJZf+r9TS2ipdveL2Dk2oSHNwX1k7CEwQ+GRbR0XmzT
eZEujSUM64xWYo6WTv8Yweobv887PT6PFtssoAtjVrq8zxvGcHMgLV4k65UHb0rpAshXZC/CBrrh
/uWpdMeNX2j+CuL8gEXN9v5y0QISIotLqI2hMoadEc62NfLk3IuD3B1WDKqjvjtcukP9H3Xtet9f
tP15pq6R2LhQ18h7O5+A/TIcSTF7brYmSAXAwunxHyhYADhwSoNRINY3nY6bHYikdbTM2ZjbWyPo
YMA60EtksSSIL4nzxmPNkyTbr03iiPV1x0H5h08DcyAUvhoYxcvtPyXg9U2Gc47pHWKomwivlakj
iSFYkzB5FsEhpNuM4Yj31E7RetRxIuvzglIWg5cQmuFapS5kfgC5OWzHME/DsQm7eWlJCDnurAYD
DpvsRrC7MSsmN84ZVPGJLGtNrz9/KGTHsAivRApJNCarOGEJo1zsfw4hN2xxdQs/StU2m6hUQ+Mc
5jJBPIGR+TlWoEOwzkJtCvtNOCmEeuzkaVdU+3vhFGSJ2Km5U8/7ElpsmEBuiy6/zoDM6Dl3QMsx
7xWia7Y3O1TlyKvs9e8VJqqIQaUtK6Pdv9tGhv9KsFr73cXX0qDWg/NVqHzr1p5eUD9dNuF5g31S
lCBCbHaXaVfjkl84LWDJxWoal6XGDkkIjStjt/YM0tyixINsk4ZlGl7HME0Fu9DgonGHJeICFk1I
F0j3qNKXcRuiFo2ucG7qcLUK+DwJl03vgYI+AlbMrxpZTefeOjc1MJfcKrjGz8nfqRTl6JMzvzSt
2wVAzHrs5+AS6Ij8o8YxdwMt6A26tHDe0cgYw3u6tbOTqRNrgemORpGA0BpiFLCnbWoiHGpYR4RD
Db3NVJUbwzYZOPKJwaa1K7J7LTK89YuHowbpUqu7b0IeuPvaHdq4n9QQ3Zg4BSMzwvavZ8o1h+1v
8abS2iVWvYdlM7Ml8ajAoCJSghwDQQzmY5sUoSXFWWEctcPpgmhcMp/PqosR0DC4SxiuQh/2VuIG
B8sddbBN2i7JIfgn4Roifookoqim4/09wSAOljPO8s8XmJjlG9kfd4y7+P4vBLQjzwgOdFQoAHXv
a8zt78FGFkZGoPAwO9k/shMJR2D1C1zPk8nFY5H2Xu83IuN9/cyLg91LkNU0h66LzG8aTBGRRvol
a1pTBDkFCWZEbbzdfsz+mWBtQecNsWF7E3+HqpYmFtI/9jGiiRVBZiyieCcQFkZla5F4NJLuwwFp
YuQAxcgjWqqB/2h6rSnS1gtZCKEnE9ag1U82hLOu291RU03g5EGj2PVPvP+XPNReAwki8hQMHP59
tM53ZIjCYmsSTzueEUt1Ln/CqTa/ryig4ISOzp3wZewiQdH++7iWUUY/524zylhF8R/yVCqRoD48
cMMSu6M2Xk2fJJNaRiqRPzxw8K688g0Hkg4vPqY5b5uXVxyZr1FOZm7np/AnHqJaC5NPtkVMZDYm
XlQQsX86HY0ONEe7eYSFLuPbWTjNh7Syff0TKjorWzl3vGZWcEaJsHSmQpi0sO5ogfFpoci7CA8y
Vopby2WbXIQNWUyx+J8H2WJDZkIioxnFVBjFXr6dzxuRkEUPzfQZthm9lE1iNLMYfFrY8NM79phQ
lB0sWMbRUb5xqZmI401dA1kjWjq6Qpg/o7iAxad+Fd4yJgOM2SOMoQx2NvwJa1hRIPhCHE6qQ/LD
u42R0w5bjOCRaWJrjPdIanWbwxVRB64pX/9Y6Gz3yatGso1iGwmRiBUgAMl6xWgJvjn9InuMEYwk
ynPLYplNXF8VFbqgLyrzB38jPLbdVcquYcxYWvs7RpMV/G1ceP5G45KLS0IeeZ9FZjdnu2Mzhe8m
AswvRYDEH30/i1Rabjqdyq4VmXQ4cJaxsN9E5Y9hJ3U1CVwB4NYcNUPOjPyKpuRs7/PjeLH7dN/j
RH7Fd8nhB7GBje4SjHXW3D3biIokuQ8HGO7nACscrtkACMvkGRdPzC5MLMBFmBKCEPA7h10NJyWS
upRnNg7Svnja726OfQjOh1jhYm1fuPlI1Jsbq64BR4c6beWSLsonNjrtu7ihz8wG+BBKznKxeMjX
ZE4A/ahvDWlxc8oqnwUpq7HuXMBAOTp7p3V7zcqm4PpG/pyOHAZe0lv8UWZWh/wZfrHYHwoe/d4Z
vgpZtfibBiwL3RkGvUiXxu2GKpVy1SXW0+0nyBbBOFqvV6h7jCaYD+LQk/vUAXnrZUSFoTwQX7jq
Pi9LNo/qR0MtTzYjGqr5hfHayGmuRRqRQYaj6k5fb/EeewDqgunLqB7YlYipMxORBc5SQaoQ/v/e
PMZVVA5R/Zocen4ALV/xsYET16Oc4KBAeyFBgcgP6X0fF3ut2tWxSDz3MzIKkJRSmPHXFDmcaECG
sc2uzJbBXsrSCDmZa53rl7FLTsWIHx4KCt5WNu/5eOARhE7G3/oStEbAbS6pLqGpBqzY+U/uakIp
8yshHoFJnwra9gxVCIfJeS0/f4QCDhEcGhfNLnKzj6vTvA2kpukOcZhNK+LVOU+SyWef1LC2uwbd
JKKsge6fqcmm5/UzHnWEdrMuDXY/IoUzJLSdzZ9wLyzqFBoSdF18hf6C4Ef7KrJ3jUFkwE7IFvk1
ik0+12a+C1t31aKxDInySgN9f3+f0A4w8y6RrG81RcQirjGLpL0pf1Yrb3MWlYDJ9jkXtRSNmfDT
Wq6i8ks/HzjWVxFvlpeEOfsH3nwoVSriTX/S6oFd4AbvbBSRtCVGbwQJ809bzkLkBCWCFv0DqcqI
8d5avPwW4RkD44uX5gJ77ru/c+aakHTgEBRKCBEMTnnc/BggwiAiqwjUbGOvgfiw34Hi33rjBkt/
gZxurj6kBhyfaJjKihAaS7gDuQAbHAHvXXoEjgHTANjw8RoQnDNZmMqATklUUgIJAgc1IT8j6gQL
pTGCvf8PC0XWaX50bwC//GYaOy0WvnYGrR4citeWEsweLwG6xH4hDZKW9rqoEvHaXoSJNFPQv/jz
fHXqq3PnkaR3JYzu7QIGMlPC+H/0fDGMlSKscAMoSH2z8hvqG+v+gy8n/eBNGGyzkEaikVwoGHgR
nUX4jGBh1KgOZwoGf7a/tfCMzcVqL6/2PQ6mT1AkYmIaZA/3n4nMO+RBssciO0LUsfwtG/rMkTgQ
LsH3n53rtO21LSNyosP4n+12nBfpEho+fdn2vhGiNdy5Ea0V77Ij7ZZ8jHvrJpVLPsat23ZIWF82
6CusmrMD0OeL6etbhd6dfhM3klmqliPaB6uUHGWWca3RshdsniCaxKpScjcf4zzxp/5mIYWHGKAh
foLpINbiv0eBnOOLA0PoaECEx+BQ/Hkkt+QEFAkgyedtvMAW4qs4rRsm4gogLuOFCQILwSgLtSFr
Rh6GcO0J9Ft9Fi5bMIeJlhc7Bj06rHQmNBbDq+anfO3eFjcxEHhuSe5HbsYTvowtBZtm7Qr7Kz0t
qOgSD8TrGB4xYmXShk4ENOEDnqMH2HCXQlA3vLolhDH4raRYTQujC/wWeUWMp+dXwIuQVyJ+g0cA
yidiWnnj6fMymWI4I1Z8JH6uQgnXq9mmFbIcLrzX4L7oHOCVsm5v+jM43CIHhUbKbIM4lSVRRUFx
NtOicEACgSCWhHUHigjMRz3fqfFej/cJ99Z0OK/2A3YTqZM+bWDMdvbXFaOEmf++gKw8XchhFkXM
ArIaZENbaGuBPzvwIBcQ5cIBgRWbGEb8gyUAgm5v1635wT9lQXdF9MOwsDIcfDqAIRh0AEMARvBw
dAIDl55jH8QUByuGkdDboBMf1e/8NM9JxZAU24gnosHG73nYXmFpid3+nGFVohti99qXP2hlmfoU
4BuYyXW//3nhwhtj9KKj46PIHoUEmEX8JKY2/3GxEC9Dx5JKt7wJOGfx2NBLVwa7dLCGwkofM8vs
eBpxxUMqrAIA2eaH8jiArE5BFjA3io2AuRIa0zgOSxn+lG2AWOFwSSIBSQVYQkV1sUuNKMcehOQU
HnXESUZUjAJnKRuBs8gY/fw2RizUDujNBxq/oLsGoDh8YST4Hu2ILJJBLqlzXZ3gonWd4LqNGFpx
uBnOJn/ZoLlSdma7S/EXhzPcecn3ire6cUbZ0X7kzMIgBNf+rhX7AgvXfoUgewZwG4d9AT0rq7uJ
rQEfzlb4pm4hAvepF041gZyUrSLi5YIlmr2JLXONo6ufjv4aU3I9yK5hW0bXEsuSXXnZVeYuqfZa
D4HhsO59qNncQQRz8TBmo4ueCvbzQoCG/YzQnofdNLe4v4DplTBn0FsJXcHwtJjSJSs3w7QDu5at
/AsPMdKJeNZ01HG3r2VmAkhJ3Wez0RJY9br6g+M7Cb2zJJv7eVF4cUsTv8DZ10c3EFKVgApPoBwU
IGGJbAdZAZWDiWGB4ADHz+YH8CAbB48YRsusXBPaL2aBPGUsmIe3zgPkY/E5xAKctdSSZobakEj2
7TCvabW9aduOnZpwBSYNujW88ikMk1jmD8CmygaP2IfM6NiT2N1Tj22ZK36HIfY7hvrUBqrpT2cB
fijz5R6yUBlsTihKjMyX4CwMfoeQ1j0T14pODtPYMJ3QPEdTQQ0QreVokqNB5n7bXeVoVe9KObqt
RIo51A9MqRg9wDbB/wMdKja3mKKJ1RbCohk8LsceFQdtR/RI2FDMK5fdzcYlN5iuX924Bgyp2UeT
6OC2FsuEChqRfn4meOPuV+guUA98omtMMS9AdEL11H1LTxTt0lMDv3U4In1k0e71j3SCGTruueIz
6j3FSK2KokqaS5L6tst3c7b4RmHqs2bb99sr1HR/Mq2JuSwVM2HQMPFNoDA8E+2hj6Y+uuY7aucJ
x8g5Xvf8SnEYQ394xPyzNXZoTs1ql6NIQpRAKcMOlUKf3dKaaYFyNFceHfD/mDqz5baxbE2/yom6
LkQTM9DRpy9IzOAkS5Yl3yAs2cJETARAAnj6/jborD5RjMxKWwMJYO+91r/+wSDNT/Mph0oStToR
iQ0qw5fydenqDcpXS4oIxFaOT+UG4rI/MeTYL/pOzkUVrGBjQXyq8E/FZJQX3p7w8rSjjK/SN/oZ
+AEbYimIPhHGIv60WoWhDE2Kw/xteL/hJkbNTzuCiBnXP6QYZzKHMYVG6f/7yuSO0/mfNGyaQ2Ac
xi0FyPbqbgrzbRQvYcuMouPj0cnTw5u/x/Jtht4FHPc7aZ/V3xid4h5KMfuBdriH0KP58AbBji5w
rNKPB1JJyVlu1RcTEfGv2c/82ztv+1GKir+ad/+2q/lWN2Vru+UTesN59vs/b3AobUyiJcZS+BH6
/166+Xozaoo1psSZgzFdXW/z7c7+jZIV1AFeVFh329pHf3dmcvrvi9Q2dTIlKaaZeHkS3jLDRmJ0
9jf+bmVa/8dlhOCW80Acseg9NZrQX9I2Bh3LmYl/WOZ2/AE8x/q4YR0ukUMRoKfPyli67+4f//qv
//V//8/n9L/TP825ucxpU/9XPVbnJq+H/r//JduabPzrv9rH34S///tfpqZbuqYoqqJtbEXeWJbC
33/++pbXqfiGf5u3vrasDE2RaOh9GtQe1UDl15bvvHLDWhaAcG5LX6X9CNsTVBK2dxWWCKJc/L9f
aOoGIyAcfeNzboI4UPjbAjImlBYsGFSYDgSReU3/WmNxE0o0wB4R6LxUHAf+QaBMRgOy46BFV8Wf
P/pS2r8OKgE2nfCZj+rnA4WQNuiGYaQLeTquhxxKq60cX0yb6hRwFRLXUZ6Amd/obel4k5/gW/wC
2kYS0mWMunDhpidFkOLfa39T+4bu6WynhnewOMXKfTvHN2IxcKb33mQznKAUhfSUlE4EYY9+DwfJ
BfbayH7xD9QFzgXC1Si+srPfLBcMEYhTf0kGPKw9ML14OgGhl/CsB3/hwvAnJN3g8VqFd8JOZrKR
HSK9F+AnxGrlAc9z0XNBS4LAAYr6B3V2tn/lkz+gdD4394UPyOcuGLg4nX1M5tPh1dr4pAY8G5gj
MBFjwobXxXKugdSW0PCVb+UPKLwQbhvibIXbOQArfSxgIXeEa1Z90Ypl+xWxJ5j8cS/g4cTknyWo
vwtcLr3UKXVfRRT5jwezgJvWwUEm+J4ONvAswuUddu+mxWyd/ReH+hGTeiUAdltjsPWzOogId4AT
4GTDDcYewCdqPmp+xTfcLy1vtFAo0RR6V9Mt1w0Nb4T0h4Qb3+pBbys7LiVvOqfP6hxcPnAx84qb
azNQxCJuDLmoKbkLGpOh850YJOvIQx1LApmoKUToRK/otzAR1FyS3ecrci3vOnPLaM0c5w2KDRsI
jjdop8TAQzX9qQtvfdTwLPd7MIl7hMsC6fAX2GQhEJ4cDfc4N523LGQNEaRek6R8JXlcxJqTZK1a
4YGgbTCMPOyFI4qAeMB3yFNPkQzIqDJ9LEGM2DJifYqNJi7OBCYj+JUJd+LMDqVTi7rQbTbBuAnu
aKUugQ3SehPWgBvDk9iIvWJ0pxx8zbnfHBXqOZ53BA3urs8jRGRMMfA82DgdYmuWkV8bPtZ/sGeu
mnD8w+6vumOtmRJQhtPk/mFo34EKgSaErEcVXxg8c1GBrY6MSSUsGDdo3/HDhM+PEztEuvWlZq6Z
uYef2tcAE2QVLE+MKAdXpu4jPER1uq2jAnAk8ENcxj8TaxPoGayZ3lRyLRxzdvmRrGlSpimEowFB
NehYEqnM2foInbM9H9vmVCSnvj03jEGNmMTpZhvfvBZ2vLbxlSLgLjRi/R4UOFV33Alis9irb/xY
AuUJku97z/7kSudqpOxgge2Xt1tyIJG+QLix0NIeoSBZoXeQNDfT3QslFFCC7iq7fHK6xe0BsTN4
5OImdA3eDsj2nhJMY0b3lrv57Gg1/CRHlgSpqYXaTMSjgzEblmwa4q7VjO0/HmwYsBXPyyAy1R62
a4MIjZPVwDS38knDhckBHrlOYuZAHcI/jQP1D07eDCVJiAAaBhRmBPl3/rgRlhtaFeL46Y44UeFG
UW47sm5FKdjzz8G1I5yGsRmm5pP4EPgp0D6EFzwTjfC7sofUCKNxPFfvmA3blsguILjg/ix/2QBK
WLxQgi5es3jkYHYVp4eHXiLRXWzJGNcmkCr4MEKVdr0Et1/Mu9ixZTG8xXEfu3079SBJwpBkUnvF
MCOkbLTMCO/8JiT1CN3F1zxGBZHKQ1jaQYZZwZp3SOwXWYfkJXReq3ppj6OqGOlC+AdWrrdX/97h
DeVbKKWyQGkYqQZ2GuhMgZwx/kpbhn9BB1WCgS8ccQQIpgt3uqAp9roAXBBQ8AEHZtlr8ifOtVOO
mcvZ6Z+Zz14ifptKIngb3LXgmoaNFpRNKIGFEzgf4PZuO08ZQlh03hJTsuCGjJWygJLF9G4w+pkM
1w57JMVl+wmmll7RZqa75gc1EMkh1G1EDWHU5Kk5mkwPgw5OEgZEIHAjTk3r+Qk4x78RszFIhCoN
z9p0bUYA7MUQO77hD9IiA1PJwaDeDXGUsV+6D6ahRIZkacQfsT0b/XGh1iMSF27SvgG4Bs18bt9I
k8+LYOlCMOT/uYqmt1InXNPHWg0npfX0BqE1MZtBGrSE1pO+BU2MHfC6ZCb/WkCVb44eMl3gmgqI
VXAzd3bxwZzmCi3NFR45BSQdlWMW8tiRg89k1dCkXWD2nkCPJRMKFZk5mydmV5NEuehP1M1mWG0O
A3kf63bBjsHyZMtlo1pBbUZXPUjZZ46eqCM6LaoY7DJSwliKKFcrXEAmapfzErzR9LHLSYmhwCkD
cOTAgZ/TMuObQKf7KhV770DZwK/AxwbmJ6Ql4GecP2kC9Lgu9ikuIEn01mA9Djjrys9mF3CcgsWD
serpt76O5XvMLJsNDgD/8bMMUHRS77DVYmfEaDcq7FCRXEZQkzdG7ZtzIVLlG8c+M0ZWOvd81AiX
9R0cexi3cFVq+oxreBfJfGFOPIcUtVJ03V+I5Bz26bjvzbiGRgGDY4xsO9S97hJu5KC++3dffRfp
CTtbCjt0x2OQaj6ZDh/ymZkRZTeOQxfq8P00upgMUR2YzRNPQ8OMBlPgqzi1DAzZKl/j/Q7iV/ek
hDTx3MSWEtlIwC7R5HgYKnfbnyqbge5qpEcRzYFcQXXk3tnUDpZXMFvwGBn8AUA2zDcH3H8TnS0j
sJZgACl4q7/XSrxD4O5WObAzy9JrYFaHFoCnB6SrS+7M9UM8NghoEVBxZsuJZMupwBF2Jo5TIAnA
CDcHQRZSrPQqRFgZnFSg4A3RUuzxwd0MFDPQC8LHwxYkOsB/q7MC0vwgsXxtMB4SrHAzAhZ2L7hy
8TlomtfwQWIHr5xl2tN42VsI124RHfL8LC0+ey2jpSm8LdHg26WrdO5ELBuWu8gjco+XgpB/11r7
wto38/6GJ4kcPw1TlBoRd2XAfgIt8egVlD/0X7v0L80kXzg1Re0Ef4HaiT6WRu93z75D2CCm4J0P
i+NRrjvIrX7kH5qJ2cpJjCzJ7yURUkCVH9TPaunpz6wXk0zVpy7BfH9XS7nIxJF/q+dpEGNVMSAR
LNNow/wbeiT0p9+t2Bsp43oUDCp+Yx7PqHYw1wmU3hFtQVyZZz4nP0W1jz+Vnvx07kgoKMSaz5qt
jZZLfu7wLlKJ/gkYX6qYSCDSv9Hhugoy1DVVwsYtNgnkDZFqHpyA6XwdyaALczkqiaoRpUMJdTnH
rWolDpTTiZEHrblCBtAnFWERMrpmbs3K04mo2vU5THiP+SQjlewawlp5gbZAeMfF2N9RtOCfTcBa
K553qmxKbGZxzC25QBLRJ1fHPGl+fGcInn+vyigbIoP9juZn+GRnYudIfibfVQpEM7zspdJj9gMc
PUI83vE7WErMAJPOgw0oGLceP4hBVwuMz7tCnxM07hvzQOnqXlA6rGuMytAGcarpN5w3xnEM7/TT
BKpQhGw2VYkXWMAOCMNadE776leeHDtey25OjlZ7NKXDjAH5F5xnMjIZkLIcJrZhtEMc4tETvdpI
1DijX4rjCzppMYRiLieGcm6+CBiDXV1bwvRY1mLMfxvFgH/zJZ085Ip76q3SjJMmPvConozkOCE+
T4+Ltu+s2KpQOIfGrga9515AbZBox8DWXJ3cDst98QixH1Y/IAs7OaIM4axg3UUOjEsyYKN4lSLI
kMRtYtk+r44jyKVVEZYxaX4OdvP7IUeDLQt9WXASN37F3mEEhhnqTwrJsEuggF9ew675PjLSWU0+
meQI6c9d5F0wz7kST8NjXsN83ebxlQTB3QjcO3D3d5LEFrnLMRAmfAJQA0NAmGiXSKMm/YZNjmQJ
g5xb4ltIwzHc2i1Q0ql3RKG5KSOOrQFz5AtCD086GbIvj74+CjqENPpSiprcnxZv84oDOfbjV+jf
MGlhQW+E3zgvFKa4KAX5UePMe8tPUrHFCwyeTtFgX8lVcovvcMkh7UjxxSdhxjioDDqP+fODFdXA
5dHCMe5lmFpBrvuWMCvwe1GMXCZRjIjkmpCOSkw8yZPkhqBcYVQMR9o3pD3P/SZxqaDhZFSvMf3K
HF384vAF2qZYAmdTZQ9iA0zWJqzvITWP/I/Kg5qHfsuBkyO997mnIwLMPdN0+4/7B+FGUOmIwIFE
p9Sh+b5QmOmioeTtWS4RM6tzGrZpSGRwie32ehqqQqkAtRBXLlDoVHGIae/Z62mYpIgt8pCu/gjX
5XRHhiDiqt2jNmLCAqUQ3TUgd7XKrdFa1xfk1gEapzHo7+BnwdyGRieoVBc1hkTFpt56z0ByN29S
vMb2SAAHb7ysSCMdMNwjcxItcE++feEPMjQb1rtnju4TD37IOFSH4o4hhKjaxs1Ll4dDH1UMqzm9
8fdmIcsOdve27LzpXTAZAbsGdLj7rvuq6LMK+sfwatGyw3yA9nBTxYkONjGbcdeKE51RlwqXEQOj
lbwoTpRWUOJ4QHCKkxwJtvvapQ8UtYV/kyEXCIaTxf9A0DQF6akLy4kNHDoCg+4Ea7ovps4QBhjU
wPiwsE7h6BOEKM4fBL9QtBpXgy7DqYV+ONvVqH8ZzxXBJg/v5PjtVMbDwKznLCUSxbFugECiUrlJ
P+nR2b06wIdHx8u2rWNTiC0hjSW4isF0IGdO9NrQSq7nvwn0je/o2nGVHLp0FfSdjA8tR8/cCgeR
LQ6VUCXNNJSzaMqwGT1yGR5Mt6zluZw/4LddZq4GADG3jUeWfKUUIx0cYjKAVreJUQhbHmjDIrMX
e1om0AZIMB13igoPeiapDiRjYSLTutmBoTLEmmoFOyBQAjxyIIJ0Wd9BPTFj5JSBFkmxBiyBFdiy
WRlsvma8X4Z3OzvfuMH8KPySyJASIY8HtRY8HLCfTedlSH/MtXKG8g6jQI6oK7MpTp6UJw4iVqPF
EFK04Lj68HBQsg6i8tKHSKEAHKN6jGgHySU6c+wVMuFbeSEONeP7ZhbnZnuPU2yndzTbcCkecBhB
Fjal81qL4j7ypvPfTMk4+sbdDmW5HC4yVjy+hlitI1Ex1OCjwjl0pHsYGR+wQhVR1SRIz9A/wSSi
sLl5XP977gWQC3dOakZ6EZsUNi27B6r00ojukAlHipMNzyGSL0TAK6xzdejAt7EOwF0HGAvawWbj
0sZNW6IEeaQIigLI4XSGq0D1ApwoM4/xbIx+SVShLbgGo7UrJbcBMrl4PZMOCd9/byO5IBA4+qs7
yESSK32aUlSpUULkpB0WQzgNQVoFppfd/cr0CqgtvW8a2GwEhN2SdHvxUjUu0n3RBlsGQI7B/JjI
xlKIXe93F5nroLiMXGzhs4XJFg5bIZ4i/exPyKZ0f0J/DBqBYYOnsWWuDmEPCRsytykjgdBNfaCE
Xo3KKtLZouzgFpZdXEH/1IP2Gi1jPNv7Md2R7Gvpx/p5PjSRiQYsCccLTGJoyz5BuIi81tQPbOCZ
QHFgaFtH+dFIu+F+YIwCy0w6Q8gymNoHWhNcaZih+q/dsZoGbBk9GL0ULDdsbNyn6pn7qnzI1n4i
37c6UKra5l419wbyFpzeY5Q/whAWK9je9rInTFQtHMLgGx3s8piWp9t4qsdTV5zy4mRBunQHzE/D
YJZdHeMjtFlso2fwQ9YDFDWwUKLEWFI0xqJK/QkvhhZ0kHmGnOTnxjcwyN+q7yzTLr6ieUJ5gd9Y
0FWhlQtYDzYN3wKPJr2LbwGKA1qCsIQ9qXwCzWQVgYjSHNrjNobDJuCtPWBciTXv/flKmm5y0BDG
LccbbW0gmQFIW20FIFhvKrYWrEUwuTRO/DQ/JGaswQtOQnk/LiQ3bH9y6+Zf5LqMPtQ0S5z1Wi0C
YDjrK6aWcO53M99xi6aB1R3o++sIaw2+NWlrno7owLnivUv0aOnOgrEuwps366NV/mzw2b0KA7vs
ih3MAjhV7Rbsukkg8PUbVghMwXAA4KjyFJVezwca6GH6BWqs4vT5JLGEKF35ec6jBVMIX6AgIjMB
po2bT26mEnjqkeFsYOAVYe84kb8D4f1kFicEb1ALd5fnCs8KQptvHnJtfHCwJKM6s0z3G09DKizf
EbRIHOl1qCL2lIR9Fxb5TWTguH9eaO1JEzycSL76xQAE5h09E35WBO9qouJJEYNexENsEbJ4wM02
yIagO07vbDAil47OggkLEC+PGI3cFk7kg4E/AWxwBLOx8kjIcT5/ImxVGFzK0rb74OAOcvz0vJxr
Z3uQhFVWI1YVN3Ea3Ldgpoo3/2Csw2Io0MLrh7suQhZ5SPsfO9YD7RUFTYGAkHIRbBrGc0Z/6/YR
9T/8JyjykFXBn/wrwmbjXTWIOuANOJRT6jM4NX2RetpocYMbVRdAv8vL6D9AA+zW6tcNTkRyHJPj
ZXNMu6N5PQzavrTi/riposkOpAQnGF/Wgx7SOSZCVCpwHmi4Y9z3u921PGnjqSnPeXkW/phwdQR9
jvkJr3avP7faN7qeroxEz/HpfCXK92fmqUxVs3bPDJYwWlWOoZLTzvk2PPkjszrcQ6BTMTmV6MTO
+hkrV1q0CzQsjj4CFr/VsF3ey1ObhoiDUmJeQlui3QgVVdCu2UbEIoenPEW6xBHkps/UfNy+B4OV
XhZKF70szSbTR9xIKErLLX0JE91/wH/9N7+sRW3OvJJBHOYwI7Yw9DI6G+FfVxYJ/pImgEsCsZpr
dHHnZ5TXKK2r3p8Nn23pCowUKk1okjHfT37R+QDgBeGdMZYFrLZrzRJeQ9IRVVPY3jy6kIwZHL7B
IKzAJUQJyML6EH85fOU09IVo/SmtSHjAJo7wb2JELyLWDh0eVu5Eom2eSYUugJ2YWBVBDYevCHVu
PZjpOrafm/fp674cW651clSTI1btcKVfHohqVXl67/EpSeHGe0aq3d2xNbzN4m3FSB8Gx7iCuFCs
yGuBRAGzKt2BvRLTPeYu4IeBSB1B58ZBY7IhNTGCF+gSJ9A6BKg0Gypop5QENXnsSAJyM/pOX9P9
Z47ew8Y4JKOQmNTfL+NJ004ygcfD0TpCvtcxzRXlE8MWgEUIadvsMLLGq/BxngtO8Vp40E2bw67g
0OA0Dd4CoI1eDYEs7FqMEzffACWYFYL3tZ+yiZlsYMKI6yNSc/9ifTdmkW+Pjpyaii2cMpJC6PFk
09lvmqNi0/Ke9OZkwPTBMNnB+Ru2F0GrULzgELQIaSxgGhyGvBr8BfNE3LZNnHx25pkDoXH4j0dz
ckOfF3Ze1OI/ydzXwZT8Zu+UfSE2ExFL07bChJwt+1Sxisk4pmsY43u6lzgi74feOLQ+Ma7zGuCK
YujR48iaw8t20hNIvc4O5UvnCzv5jJjOVzrfkZwecy+2TZBa3FgEZRvdnEuRGvBcTJHVRHhLb2nh
EPc/EH71/YmWiQaEQr2iqjhST4E2qHfBwL0/kVUsgoq3Ui0QSxAPGKRwRwEkz10r1nChORsm9yPo
A6hmhn4C5Sc1/RsiieG2evS8FDfhz8MQD4ynsWPK+2Y6MQZjiskwphAkbpcGEdEO/FYY+2CBDV79
eJGFWc8OF1778EDJ356U5DhsjhahgvlhuhDuHeVKCCSkBLcTJbnhUX9aO2UHW45n4bZlFHQNoBbf
izDdhBfMG9YC9YGXkvCltWcL3jV7kBitpRcgv1CgVwfkBrTpEzzt7NDnkHixEYv1NDZkfh1nbp2D
9lKUBdIPzHMGGiHf4FsyX8ElwhsMl1L0rVHZcMOkZGYX5gEjtapxL3gQwBfmZYiRWkFcszdIoODu
w/JEZjKxtTAwxAgxQSjlY6tr7xpONlyUyBP6o8G+Ri/gVseb9TdrjpS5e+Mn6KuTbUGvYFDObG9E
uTBDdRXTIdBMA7yaYomXFF3SWHrDoJc3hjUvvrzkb248LaXJoHoCXGJHG1T3rpLBwEjGB7J4FBML
2KPi9uxzFqM3t8dLivFfGqZR/Xb9hNNyXcVwbQBHqscwaat9KNVhNA6G7mtYkPJwDaeJf9bQdB6d
5YwfHbax50dALHMLMH5Yy0TrmBhkBhdOSigNHCQv7Ogwc0t8SXw8rShAy1XjgLrhMbbiOL/4yQQ5
MM6Kv8MA5hFIMYAktMPVY4AgYa6Djp7IJlvoLviLHHSNwTVlgPoe31EeFCQ5e8Ph+rO4xHTx2gdu
8Lq1xxGSM+4Z47Sd5r0r6CbpBihWhfOXvKPQGQRhrgRKmPA13dYMaZWIoZX9VFwithpyKcowJZUK
KMYK7laQ0ykwvcIxDA4dHDTBoApmExcG3EvD5cuEVjn640qatSn9ar+ER7V4TOyRyUXLJdIB+7mJ
fVjIwR1HY46NXUKZc/flPFCnwNLDYYlqNc7UGBxVEQ4gubpt3tmFCiYpDmEINRrYNQZBhGGRfgAb
ls+yykzY+lCXWMgQ0SzeBXGKBMp0PZbV4HEsJyDFa+2NIcgNVSIaPQZTBQegOGSROYGFwgyAa6Fs
ogvwtUkCEnF34R1j/0NXx2/LdLThYFxdRsOAvfy55MGyQX8kvglxA6l9EWwOWAj/IWhAVAD4GO9U
IxsmHNDb5RNDEljzFP5Bh08dyesPIjvSL5lqlNEHMwYkx/AnKWcRkDyr0OYcOFWJdUx+ojuwz2AW
bEaX+sTvQmDC4ZBc+DGeDBWL8TvAPndm+2ZU7gGWKwpiWKMAqACb9Oj3ho8oCC+3FVZFgQh0J+DU
F+gdfH1ZBrSV6ifgZ/bC9tZZO8b0tC4Q62av3bMz8WK1XsGMoJJP8Q3rX4AJqCQ/9W21HNgsgFqe
mFylsg+JJC3RG5hB+st8QYtz5Gy+hIw10zsthY+z2Y0w1Zy+KKijglJ8XZk6busBuc6kGNOzbfBP
ompdjxjOF10jDFKcL+WC57OTuB0WBwgfUNLD/MV+bAQbdZDuTCjduJmwUB5kDyByLqSMCAMeJKbk
7E9M2dXbj5hJL9rDVeI5X0A5UEJ1JLbMYfvGLb9iJ4+w49WgpNkzf2bTIfVm333M015+v/y83oV/
HY8eznXY1qV42fl/x630wmnwtDMnf7PuH73lPZCpFscv2R1FRnjf+nHMM7g8U0MATAGoyM/I2BwZ
RwzI3quWlEKA232XX5zpJDdP1BmAAn19bBkQksiyRVQD/ASWBTWjZnj3pFQYYPmq5W8iRoYHZyD0
Nj0029+EOFCyPwg3FwsFSSpkTTyXD3UEd+zxfZcQODeHSUk0veSqOHbC5cdJcQUXYGj0xnb8BcEB
O/YH2k6LeSOTWNmjTcMScvQn0l9HXx19c+Ss95PaRxRB6LyBoR7eb15muPAGIA3A3kA3Qn0JKP0n
xXwTS25Xs5xkAi11VNScjF4xWuP0iS9PcrtPF9Gfl/irUx3//+6F+wGHkKCRGzLhXLj7xTEEHGSu
y6o9Vn4ITizcIQFxwvChNbLRT4Jvyh6omJjDiJJDRmm5lhk8UmzE4IHghgxk2IjFNOkEBpjDGyIF
3pkNhweEuYnN7JjOElY7EkboCvWZ8g6hDDAn41CKvgrnkXu6AymE5YSEjNvHc4YcBH0u7uiuZv+g
WafYy4vwXsf1fvrkQeMxQOU0U83wsE4/G/TB46/mS2MLqcj9VjekKlOUXSA24IOP12AMV0dkkaK8
mtFcMPfoYo0pBDkiqEnWgS/DRya4OkYUqNX3oHYQNaEDEQLfEEskFJYDYksexf4LpA9YgnfLz556
QfaBB8QTih2HHqcGGzVxyQcgfR1Y5tDbx3Q5XZITo0ym3nRY6DbJqERsBAR3FVIdIeC5xRzBJxCJ
EPf2DqN94dTEUkXuCQg2t/gCe8kf+Rnqt/JjwVpq+hCx6Vc7mp9mn2131f2wUIAdUSAywuGxR1HV
Y86AC4Jz3ykH8FqpfXtQ0K6DzxJhiAUn9SC2fqIHb09s/cz5WHYPGRFAJj+LvjX5jlqs+sImAukT
vYThwEKh8qPBhM3KB01fuYwqGRp9BLGVJ57BuZIe9O6QE3pxPYC+sUayykN7J+fbhXHtbXsNZ47Y
JKqU6DrFfRPXYig/4+O7CZc+XNB9WAEkyTrxe0rxyqsNtwIis51FBQF0y8ntbB5D3qSYIQ31lmvM
aMrCuloWA5Y7XESXeboBAgi7ebuRD+U32QqMMmyHwLjACRGQyYXBnOomr7dEICaQ4YM7odX2ruco
g7zIxy8d0D5QmZoADOHaqw+i4+5pqOf9Mu+tZk8m4vZ6yhdivP0NhM02QDq4duIYnWc0VMVZ+oZL
DWBILwU6R+8PLGKC6cOgF8CxE8sYBPlCJTRsm+8TfiM8a1gQt7A/RA+atoiZRXIySXkGNFVyYBBr
Y6VMcgHJgkQuyxg0biufDlTZ3aNEF3QKnDc3rhzOiENWbWz58RC5xT0PIJMUr8VEG/U7k35iMID/
//AsWt+Hd1THOPKrLk/ggxsg3zmQ/Fn4hBZAbuujCwOPAqwsgjGi10s/mCOEICNo6vgeBVIjZp5C
BknODVQkN9s3MaRDPTsjpNUaV31R4Xdk0vbWBckfI/tB71EzArODSkb/ljLP/b1ynTXG3+vYAkVq
ZzwBFfNWrOqMOhw0HXz+Jvm/4TyXP/TfLdma7G68Tdh/gBaw8oEUSnjha/HIRPwOzwNT0t+bkira
1X9b36ab4FAP2DzuHrg+1mU7eL7Us4/Zt9HS7OBqicWgwGwd2OPM3PEMaO+EpUXXBXUY7ntWf8Tt
7gBpW7vGMx7LRwar0DqLTYxM/Gb+4oBiSVVcM/sH1RQ1Qf5K3cTJe3tD/pvtrCpGpLdha8EaD8wI
n5y8J3H9iXuKgPJqolKOslDnEySR9Ax8jwjy/tVdtgD2SvRmPZnPJmbngzjjRplInmAugxYnEwbs
9LLotUffI0URXvPsSc8L3zW7piZ4MxqCMtOhgqGBpre6vMDhY9ICue1eCw5fYzlShorVoXmxYno3
0obrMTglX8wsSaQmL5mZJQieSiriGkHdw99BUtsca22vjfucN/L3C0mvJq6aSOXHFxJUDV5dUrkR
WIpUqxX0xFl3LmA3IkRZGgljOiXa8ZuuH7Q1MVykk8Zb6RPCbXYjcwb/X3dToz520eySnbzBoq93
BkLqdjMZGds35MQMUcDYoPKYn9Xl77CkhWYDLaYP2RNo2i45n903K4/fuIXDI22nZj+gR0gD5pIT
dFfMtM7QUZ/HK0pBv/U7/ZTrpxp4oIfuinyCNFc0oQQNiLjags9Ezjosv5ZP7Ex0IZKD/hucBdk3
gm8KpGKVeotSAAI6tiDBrAaP2hxaP5x+HEOe+mACllRcGQijRc6wu+W7MneXNfSNrDdys1R7R9jY
hJ8z8eF+owd5G5pZhHEIriH4Epdxw+RcQSMZj8SnEH0yCfSTiKvixtHgA8HhUQIEhwQcIwx9FOsX
3hkDP7YFk4CoHSsfRQSnIDKUFrhHFsAmRAa4Cp1MxDzsFDvc4N3JSIExwgYJ+QGtbRezCvnBLBgY
X/ycx/bBcqd5s77b7U/WIxAD4tEhR0okpNH95iWtfPTMlJ6A/xz2FAKPwp4OguEXHQT8U0LBCa9j
ZTjxAIMQzbDFJkzHTkQxczgIuWMZzWV0I5nqlTdIA0FfwHmI/6PFIRDB77ybTk3ntxKXVAzxafud
ThEx7e0NRqFXn3XYdZV3ghUtGXTcglAO4AUS9aBjQC3vmmNlOgwYWFFQu1hRLEiIokAV5mezHZGV
pr79aZ7qIcoYOjXxbYrp6llxzNlYdDT5UNGmzCWs3LJ2KCJhL1kionycgPChJohkcqgBqrajlW5I
E3OS12xPdwRvELoGnBMDrBOqHsZ5zSv0G5qyZj5Jwf+cklHhc+GMJ+jrcAqyF+oFOMyc0t2OQeID
RGFtdDSnEC4BWO1w4oqJcRTzsQvjqJf5VUGp9ZL8HJujNp/SX6wsHBqwZ2BKvYABBZc+vFhBawXz
BmdfAd5vmE4QBOGag5sTOwtCifPjP0WsjB/DH65wf+iPwF4LQRewbSUUtlL0uB+lYOV26CSQnGLu
vEVPkKIiYUfUhl8VcrtbRQAIk1p2M6BGQQ2EFzy9EZ+S7V4z3J9w1FtZy6DgSG5kqN60bozzek9H
bIDdzMoCzoiqWLwLExrkd5W3OAbzST9t/IO9NdW9TZT0TKZBXJ8LW0wKlV/kWX279eHsyrYP+/eS
+U2DJ7VHsTKmHmiRuodpj7iW2fXgskfNQDo12ItjK85PnCIWr62gkVwrT1kEPa7OBT3OmpzhbN+2
Glbmu3Fi0uHpd6/Emw2dYxukUyBrAR6Ouv/CwJ3IpuRnfb+6ys+GKiD5BZgqZ+fE3hVkwtAR/Xj0
heDsON88+PYQvVjkhvuUTSLNDgKofo9ogWBldT+ABXD2ZOsBEEAaEMLNlKUQMU7SuBxpw7sasj1Y
FT5JPk07quQARdRK9O9xr5b85bmGf8MobqEPh3WHPhP7AQQjX+XrDfV/IVhFZYEa3kWxnyQuXZV9
uhsoDPaw3gdydKjx18XApJ+lYHzBBU+W4LoeZd0mYBOBEv+VpXG3DkuvL9nZKIOFjdL2VdvvFbF6
W7yqwMpdhm0WzvrcMfgjOJQaocn8+hJDxLQOCiACohRmJXc6DAW61fq0sJ55WjhiMRkANlgPWMfC
ieHqKcO3UZB6eIJ4W/B6oJ3TCFLkTg7vGu0ZqJwiHgjo4DKq8hf6PaX27dG3Qf0NMlBEtzdVxKZv
Dyzw7tgcFwU6vnN9gUGZneW3g/ppw0xcAj41a0qLyOuzTVSTJpKlAOKpfX5oH2rpZ0PfQc+KhcpV
TMNhH80wUeXodo/L10I0jqKtUoVrL3MRDy+W1RgAeRPGyk6FMp8WRki2gH6pUfhyIcFBWoxNL6IE
IuPYKzDON+JqgBVySNKD+XmRDlfpMMoHLTs0RwoEOxPH7zw5vDqYTJw5OfzOlHHOQDg88Bdq4KCD
DKmH1y7KCQc/3AAYid74Q7gbId4bDtrLgfxwKN34xUthKnzJqbVIYHaJ+QgH2DUbd5ixm67wtYYi
BXurwAAp3TKMejdnYabcrzbKKZW9a1ELqGe93/7B5dEki4NDbQw2v4ct7pU47v79/hJWa+kR3lzZ
B1KfsjIC53q1nkm2Xw54HZK0wrYR4gwr2THu0vyYW4O+0hOyhF9pdsjlQ58dNtnBfDOlQ6vtjXFv
tLHGEH+AdU2KRwBS+c8KtrK/K/iehkMTotLQEdOIrHUyRngZ64sE88qfV79BKz/jJImn5NQDQe4J
KbshlClisrdwmsbbGydLPuBCjoMBzkNj/UJOEFTlFQBXxv2mjW2kLmxaccaVhCMwePpewS6CdSR3
DAd2ck/RLzlfM9KVKDGQkpM96RZ/mMdjhReT6tj1MaR6IGEwKBmOURmT8WrD6aD7IR7z+/yBRg2i
DXa/Jt8MW+hdbQSjtbs+TwWWzV56x0SkwOIZD7Ud9TY7TMa4R4wR6Uva6hcaOIs4NcQBYrJq0u5W
NAEKk0FmTDjzf7O+LTKOUq843Uyo4XD7AawEsLLeqTaMbzBIewAkYuiRCt1oEPckFtTNd1po5pQ2
qP+IP/YYpkzvsZJamDqqDCbPC8RCggRvLmZXbfsdTBtMipEKbQeKSloHNsdUDTslGN7pemiSAKCo
yanXMXC5X/cUH9A2e5rkyxdSLWM64bSBSIiihReY6Sx1tIFi8Dq9FXuaZQBPihF4CBQjj3LGxASR
ApttZwucJ2oIUCb4Kx0C8ZW/MiMQR1wB6xgWi4VwBhkN1W7BCwJumCgniaYpt7bSfUcirSkFqhTs
5mBRvBsEtgbbMKw2/ZRUBOwfNUjlvowQk1iuEO4gY1+8UhroYkhPm332HTIUo6croH6GdQFsG0LX
JJ+UiCLFPrpwDfCfPX5CkMQr3B/oxqjbgDNocXrmTpg8Isx6kp8XeYtEBTcBQUn5vSiU4wAU+CUU
ydb6aQ2/GIWzPbF9mT1FrpDVn5XD/GRiArzajHC1oIdTdAH7zkLaN31yO14hqFKCTZwt64wbj3MN
ziB8qxR1xOYdOi7fla+bF6YhheUjy8XiivoNIqP8yX0Bu+CnoSlawZCK2RiQ7FF/hoPHHsp0EcVg
ZzrUdDBlcHlGL46dwav9XLPxk76yRtuqb47BwQ/86nLXYB0tKzbIkfC4a5mGD9GD8EmnAgmk1nYp
tFgRyxTAOGJIZGc+aYrZ5NncKC7Szozz7e3E/8nXngit0DztjNar755sews8m5JPI2iyF9qQGEkF
83wmymHGaLsOOcOx0DnKMDbgfOF64lUFkc9XIRKAUghfrO1e0AkMUgRZH7WUgusO6KQVjHRB2GAy
j/h/VJ3XkqNYG2yfiAg84haPAEml7rI3ijLdCJDBCGGe/qyNev5zTkTdzExPV5Uktskvc+UhvPyc
dpxLijywmbHP4uRWa15L3QmeIlqlEaqcMcZvYnVez4kds0ySgyVwlXRATYIDtMMOo5tOQYMmuNXI
/DwU/5wdVe322Eu36Pv1eZtzwacc6vVplpzo6QS5nBLbQbSanIGcY0/56l6td4mAY+fy0eQmFmGb
n4pgYErPo6vSsbHOPbo+VI5FK8g///I4JV4EO4DcCD/Lhgd8jzGaome2rEsUB3Dpv4toTD5/wZGp
e/521IhiczzsO/IAjr5BPO9uf88Lsu2gojS8qxcqUQNJTpdFIOJiL/3TEoE3Mbo+qggB9i6fuTNi
Bzl8jjtGsTkuSeH8BvJWUkbbeKwWQIOQSQ/2bt6ykz/UeOI0qpRydwG01II1fSGViIt8/m4wMc9x
/1f7Xn38kwxYInLhaeKD90iTPOJymCUH/D0YEVxpC4ZNryIYbPkpuvzm049JroTU5jIr5HpgeZyA
CmmHPs22TiZWdVDiQGux5jxydMdJOJ3mXtwADLjiaTkn431t2ZFdx5eWLhc661N0sXltWFDuElnF
uJfMUnKTSPwm1bNJe+MlbjWRiW4T4tCPRhJs2MV5D3/4S7JdgqpE2iKYwqvflavvqoxWxIEgAGli
bJaveCwortgX6+rp1vg1IcvBB7B7fRZwXf6JJLZXk+f0CopUGYj2eIZP4WiGJhRcx3odVw5Ac+px
SVT+pzCaiIyLwphHd6TFQ1hE1JiaQXMLpjy4onLgXflnAeepXFWexXytRnET6gSDY6IdQ8D1oFhz
mtGs9XxLTls+I3gbuOmKQdozC2r3hc1tKH9bSAQ0Z9Bv0giLM8kblaYYjOwJUhJGCMaapIWRijTA
QA/XMIIcyrhIOTPZdKHX8g3UxOwSlZ345pz+KEsDdJnhMaJbtUOtTHSJh5niuDXGy9MQs7Rr9TPz
MCyrDIa4s//J34jLtUtczqJf7BgRlyPA1l1jYJC8rFxpln6hh0mBuSzbIpsjxIVq2T7KScAVOX2i
QqoCt4ABHAsV8wHsV/lyxSCTomCNf2VnJkKHwIjaPe44a7B3zqsM6V1jmomHUz0nHECx6SF2oVSf
UpBd9RPC/3nyiW2U7H9tRPrhhF8ewgh8DOZNxF8zRDHltp5wfavrU79m2C8eARbwLsrlqOJrU3dx
83l5Y1igXkEYnDyDEcWoQHsOMSTjbr/ZyGa/Jv3thi34FYu2EuPlImaHAmEOiMmcKtnOOBDfxw1C
R3H2E+5WWqgcP3hfmA/9Oygvezyb+Yic/Zggnl/AtBHZUN46Bu4eOzsxqV7odOzwKyR5hIKrwx7D
M84FHDmOHQWaIqdtcShYbe5v0Lh4Vmtu01Cz37gK8NuBRMdrh79gXcnx4UgK37sCV8I2As3t3x1W
N0AnhVMXcLU8hFyONNRZRVzdoRfGFb8rtW/CmVCAaMsh5we3AxpPqNRRfP9lYoFSXUMS8VS58i7b
mSvCgRXcsdgTilDG+G+FfegZ38XnbQqgQV7lbD5kRb251lzbh3qj1ptDvdFayM+u7TQ8Uajsf2+3
qNDE90VtZ5CO3RAKMiMKFGAoPSreT9EIPSIAvpo9ram0IdWvaLvKD+wKRlc1eMZ3PjCxZb0QR7KH
UOYXYOnwcN0fqPo9WT5/DNiMOF9smJiYDA0wi1sYsBPghtxlJ40GVUPIWMqPBIAKNN8rfj3dTq4q
BhWL0TP5NBBIP0QiLqi2Fw9he94p+GNAYuhYJCgOJUJC+crpnRkhjn4J8ZLhFZ+PEx3NTflrsH61
VdDogcH1ipsvk2UGpWr4VtYZsi4fbgFVIyNIKpKR0cdkJHIH+srl48Aoi2Qj73sP3GEZVFqE4rpo
pf4+0425iq0Vp4bYekM6ao7ZLe2UbG6zk55eTqmCMHFfDwyS+6iiFSfS6vjYrts+4cRjisEEBjcW
JNufhwCRroiqMdLz2Bxiqrab4/p8FGXMgJShma+Y7YiphLQ5etKGfkPcnTML2d2nK4rGZT7/JQ02
iUrzDnXxtcNR5CRsXmIuZrlJLaaAPGcAINVs3I5d6U7hxCNzCOQnc48Owb47kIWlBxoT0rl+5R1F
chVMWLrcWy7OrKDScYcxqePzMO7y4reFeDvzeTQJwqmb4yU9Hr/R/fHQS5qH+5IwbdPtSFHdghfW
U7z56vX18Gncst7FgoJYy2IXTlZwesNbDNvzbXqadwz24FMUHv/MT1cR4dnCRLh8t4cPxl2cY7Ea
/pvUSQkWej1LGIzz2ajxUUlPBMrGC4aAKZLLNeF/8jHM1HATUeFtZxwbtZYAFf8xtrfVy6hSmJmR
Cl/EJ6QDYu329/kTofCRnCflwETOGpO8czCsl2fQRGJ6xUSZyPwjv5UTSQjmADEEUI1y2NqH7Qpa
wgviErNnLuEI4MPKu1FLx20cTZoYk6cwMV5SWLXi2JTjxPfVuu6TeU67rM9USChVeDRBgYdY1kWT
Lw0g/opcNMOaXHRcHPV4wpkGQjqP8E4OVKJB7EotJKyfO5HHU3xrotokXgtIOGW6vRTEmzjcTNHq
LmMcZswUH43Yrtd0f8/1epWvqfzm7z67I3lp3P56yF9tbCgMww+PrPfnfl1TZEYDExj6I3fwHwvb
F6PZ8Hhd77kD0wNOZ3HBz1lw2Bf1TDeWDtpIGdaAt/28vvXvQxFeARPuu3fEgptj7wdc9VJEHTAE
WNGTBpgFMcFQC9FvaXHOZZlxtQ2lL9iSAYRgVRPFafzNVPbKhmjNtGTRhkznMLW8x69HdbCE5JdI
CD7UaUx8OD6UPS2yJsPBoB+BsEVXyNfOuU5UrpCJqq2x9Oxtwq94ljMWTLlPczJzJ6fbcAdY4rIo
piomV5TgJS7LO6iBuYP44B/fWgIYp+RQp/WcDhj7cWGQYszuGDbv2Whk1fMVCLiV0pYsFwnt6nQn
E7Y338FSFZdno6G3NqiHDxpGcuY/1BS1iMkexEJQaTVe+9z3q3RW1ubW2NDQ2uFenERXcb+0rFIm
QgkuHW8mhm4zPaEoLk2gZf8CER8wjdO9a9mfeyJzZL+mdceHjjcaKj01HMg1N1FSx3mwoPvPU0BG
LoWu3/K7yvaVrowEGRfnjbVsfQY3MznKqxgrfo0bcHuvtzNUXjXL72ne/DuTIpY2gawFNdawIjoa
dB7EhyEuDUSWloMjJYoMWzg44iRfShNY5MyBualirlnJLC3u7vHxQvF8pErixVLU7VQ7RfhN0tDE
2e0rm0NKBxx3A1YqCpZeLngBc589en7XeVtzTxQXMBhd8PhFDAGQqg7pBJYk90eGdR3NG77f8gQv
pRYYhQf5xWgCEHJIeOUv2oTuROYtavfWXJ1g5W0LKt39++25hL4BaA7yKd0wY+DAzve+bUI7VOM1
91cTdiGeJDrqqJJb3ptxKUMHpPddfz1ea1o8BkN81qvBxazM40ADTHUScLLmG66vjlWNa3EgiGXR
IdB/y+/U+dKkxHPBQ2WmeSbRn6tG/G801MBBs+miGcWHR4NQC/r07b6mnsTOBKWwLmKkrCZCU4OH
SdeNQXVySuKSzlagB9HjqTlxG2Fw9Kzs+fwgXl2AmbgNkGAyyZxtTq5hegD1QprVkOIGEIF4K11+
DZ4/pXWvKF34IehewCgGHPcZNgn7NrwNXRgvsQYM4embKb7CwyaxWALL4fRzFWJ9fgsYKCB56WuN
8UYfDXvzCKl1vZ3J9Qw+/iG8c8vJhLohHR3FDiYyqRWRCNo9WCD5GEncLSFukEtYKnhldqM+eHQp
9yxWcf5HWzo11N01y6td3m9LLub6BsoHvOFZVPKKWxFQBJf6Kd4bXmv1h76/nJRXxpHl8QeotX1E
V3nrQBHS9LNjfeT14tXiJZ1EgNDTrdCYojx29N/NQBbNzUGflo7WiE9OLtAIEaVqtG5y2hT+9QFc
xMT3XtNFNKJu1WEhXnrRabclD40V62O23AfZssRyty5c9b0vGXeAI3RYEmntYYmDkGn4t2gGi+XT
zPXINJUKbA6c06K3ELn1+l2NwKSCXDyDvHLj1xwVo9v026LfnsqtXIqy4rOVqhTcGevvkUrjTXfP
Vjt5wNL3r7mnZJLvrnb89LzI7EWS7Vl8YTtdVF+xhgyi7AuGH+D3PWLHq0yQSYuEZR+WAVewIjld
SYuSyhFNfhTN2J+XSKKwc1yfs4Mn7ek+tPe3bWtQsRNDFlpMHScqRjHFQsZBU0Bo0aOjZ50y+qM6
ljcl4Y3kN2dLWf3Y++4e7c/IqQWEQmpp//+wzJ3WG4e2Ina8G/mIS0Q/Uku/IUaCmpuib/4UJgYe
7NqhRDJHFGwbBmnftbaZ8ZXLPJwPtbr2JSJx5Mg5fnLoWPNhuzwf9ZB24+IWtoxMM95BHn9JTwYT
FXdNd1cOmpI1CBFtYQmWhmB1nvPQtBFKofCxDibaNWk/GYOCN2Nsl1OQLcAuxBBscJs5JtZp4QIC
alVyQWltRwGVUYdAmJDi63Z+PlEVMQSSGsxVSDnznGpLeOw4ZNMXCBY87wiNAKS61yFCZiao7uQ/
4D/xylZ3cERBixn8HNR5UJnEGcxj2BA9fcbRQMeMhMxIsqv+TUU6bERlFnEK+4k0RYezTsGnLsy3
9PpCrLUuITzaeWmVB2t4JbPlDim0BjC08yjosyxWjXD5Xzk8YhfQXTz+La2IJ1EbrIwO335ipk82
uqCR0JUIV1RuT2RkBHlYkpftwpaL5XNrp0Dfbdg6oTKF8xRi3fv4H9sdu3N9dYdEwudc+SSWokZz
aaWALDl+0afDKkllTHdDkY3G9fANGkoT1OGcC8Th/+7QfE8xXQ4OXA15MVZhk05NZjaZJGdnskJK
lusAO1J5Suo9MB+dlU7GqElWCUc4yklwPQTzc9cnrZYAxaSaosWiFtQVoflQuP/aEL4X2agZZTg6
/rkwLyOWKfIKolu4FvkrWoX5Ai6ENkzqo4s8medLi7gvP9BD/CfcBFIheIvWT2Swjt3+Gz0yqVCj
g3xyq9fepJ8qewSpdGoQRpfYiWzghoctGUYEFEvm+X7tOvTO0XVnOgxgcRrTXgCDjabtAlAuN+ll
V50n30SBZZqo+zWkmLfX6c3O2r/DmwF0uQ0siOtTAGCVEhzQqhp13Z+yll76dFWl/ZT08esK6MF2
OmS2vTnxiZw3MIvgH+vCcRh2DHXIWZ7isx2V54jiaTqIpwO4qfA+Rnh9ATCwOAonxgpxVIaq6ha5
gBT3smcYXvtxsAOjEnwiTkYrSFzPRIa8HccAE/OZBlQ9UELxr2zu6Ffx5LKhzaQ3lL9WueY0gJ1F
fjI+zlgOsSSn8q8rM1WSPDpJQbH70rxzUBxzSMqbwLNWWkoAfiA2fswU96Cls5XUm9OeKTw24pjL
uh3bVQyHyT6RgofExCMGiemGOnQirEziI7LzeNadOSs5z5aBRpnIjJkrpKMSoVV95fOe8ImfUKJb
QVmqLg7lbXxqiSJDsMCC8JaLNlGxD4WF5LAZ0QJGvxgnTnGw7tgKrbXEqI9DPH0jfw7iLKa9SqhW
N2eY1lWV4IETiYYrPncPjB0dp9vz+tiF4kZbR6zK2mu7oikj7etUW9x4qIH9n+vAJWip36J7i2Pf
yrcxe4nEzxNCFhhR8NCg5QhaUDMUarhsvuYmJESSuwFFgmzygyriXwWPRA6WiH5e3le0Sx5ZfFcO
XxceAPDQwahvjWJ7RbKuMp37ADsJEFHuBrRW6t4J6wuUlqU6mmOLtj+T6GHJpLNk8qzngos0OZK/
sEXgDjex7uymHRcXAOMAwPDN47W3mNdGByJR1VIoFXzTXMaeyuvMPr2zgYAe15dfuS0uAa2ZNdXm
+nys3PE1xrALIUB4pcjVe4/fApgYvwU3+jIgpcnVC8/w1WVwxP9SfFQ5L0E8zp6NQjBEl2s05JyF
YWCSW57Jv13cfU4e3Fc5syu+juii+B2qAJl2EWWHRCWOiwwgQ/4Hbn0EhYl0dImFIbH0pj96FTa8
AwL+cSKtwSaxJO14tTtmVKabY5JPbH274tjJeQGm1rLZ8uMYBEow416J4lDR5cQSPyTdS4ZnCF6a
wp7KP1GnwXslO/fZG/ns8NbTjvaQMs4ZN9j2q3hqVpirQXBRUu7nK/HL8JugbAhyZ1xe4urOfDas
oJ2KKj9a3eg3PZJEFK3TvGlsBjtO/+gxe44QTJmNM7g8Z3d6zac3Ue1rHRJ+RK6yj2ggtcR3sF9e
RQjY5ZhAjTJnrhlkqztGJvBbKaF7fCA6O6657TJlNuHFJD3devyfTi5uya0en3QOHfEeeQhbVpZf
3epZXKnJgAJNSRpGr7fkSNPiIsuMzGBJi93j9pVqSvnuy+OayztnJothHsE83RFnwCLQ+3dOIBX2
tsP+cRF+HDJl64VrAKBziNicjmx/bL5GaiLuXo/BG1WaW47LqX/ALj0JqL4WhpzxzV8581DFqbAg
4CzApgXkHNA2AM0uLZqsO2TXeaNjeZq3/YFA2LaUtze4NER0BZIYjpNs+BgZDhjCXIMb0QvVfZg2
ylibCZ7QseAREdG/jSO2HbHW54Zg2QOovQmIPUw7qEz3/6hMYKVXqndQ6dYSHOn/OfTMOw69EnAm
VB/Dsw32cV8bwFqwKPj66/1ZI9Nf+ch4kktwEOrtJFqSLs9ycuu9OlN5gEhnk2Flggycr/I1Pvyz
1wPQ47wovlC4JnyoxhqQ7euh2DJuxtQHrvdGux4T+4TVkYsmn4wHhsWVI8x9qyKAXkG7LylF4h2k
FEGm5EzCE6osaGCifqm5bTRqfTE+wGoVlj2+sKkyuHapLQNCV+jRCUk/6ohn48YBvrPiLXHz7ZEy
btZBy5eps2KycvefrlAtZFzhDBPyLZkuFZMjGz+D4Zf6Ftw53ZlgKjnLhRyG0HzKVAFoI5JS7TWR
ycITlvqc8lDOQ2vpkDuawSdsb/ZMazkrfpqGa6E7ECeUneaecZ4leUsbE/bYXf117BiL/R3vLzxr
9Ze1UQwa6sJqClsjlDYKxqV4xPYhtAuKqMgUiUd1phC6xj2C6rOWzvH5/pt70/Se/2nA3lHG+FU8
c7W5sTrtOgXmkuj3vGaavpVv24MXc4dr3DteyBs7ZSJ1CUomD5IdYNOWyFCSd46PvwpVZH3la8Bz
0n6d3YmRDhe95bohqj0BEB1+E2P8f9Z2A1mYotWLcJUcAhaNNjHU+Js3CWFz9tC77vwWPM9MxMQj
jyJSmmtTitUiKQDlDOHjascNpgXxwYiUyQI3YEaFUKNJpW+xxpw6TJ5Me9dXbNhLOfy0wzN+of2U
dLqzkniTHECR4wW1LrogutAiyUhYihA1DkNYEnQ9R/27uRuvaxtKDfc2ufS5RKHCaJNnI2dhHOeE
E+SZstfjx7rHNUnbUwPZSeG1ILAaSc/zni2dTQpRtwnoIBjgb6xC7OvABIk6Lg3BB0gmckKpavmF
MoeMQVQ7Jf8ohWqMLEKIZJFRWFV32p4fnCvygeCoJzYkIJ9IGR4rZ7+oRQhxkmPTDwes39N/8gb3
n1CRuB6zcikVayJjEBcaJXl99ttF6pDfMdpT+PqaI4bRMuRgEOK3bHhg2IzLN4aPhv+H76zHKxzi
UNbcbwxEvEpXbpBC43PYiukw59SCrNN/d+8cyaWTrysO5h2CSG/6Oy8eOx/r/OlLSDDFndDTr0bC
r83VTnIl2FqYUe4kzny2PoCMvNnQvsYwP+8nLEk0ieLYA8BzciVOakQdxDso8TZo8er+9NhJ2A80
2+Piza0bkUb+2asKfvoNjwIa31ERQXRux7wIKKV881tEL/asbe8YqPDWQtK2ECoN6Y2fCkBy6+DF
Toi4qEBiCES2AW8OfQQCQASoML+RWMLPgD38AVLx0AqEQfzhEceu2qogS/w7J14f1wCjVHyejzal
6UqRIQd05jygLe5kxTSApEHDzJGCWbIQx8iWHY5uQUB2Nj/5JdCgiAMBoIuepY/ZAy1IWLkgiKUx
vjz6EEdhmVoNMRftZn2z1v1EyDjgh8GtugpxjDJ1mhYRtdXT2yk9aOsaJgeWdYD4ga4RmA/P1NAZ
0XmMWyPun41zNppZQRxXAC9y/sQigauTAJAhgZcidjFzTrgLxIXOkMmCnBFw4mHbhGWR8yD/KH2w
I4sTNnzEmOgSYHgV2mane3H8uxe5S9zJG9BZuMQrqGJb87alNHriCowBWw+xbylsCbihFkWLvffA
SaxcmscxioR6LzQZPoRoi5L2Nix76uueTRylgVLpkul4QoQjpbaWamlq0J0/lBvzOQBIUFh84r7u
k2dytV2WElFqgVyDOMI2bZ18h7MnyJxSFOeeBVIyG4IcM7LlVZj5hJ2WC3zUdZEFkAlcB5BhyATM
8DC5MqILTnhDwNUUNGl4n0eerAukUA+A/Oj2jBFxvi+pVJzvpFJpPjsoLA2JpiYrWGV1Cvm/kRK8
Rwo8GF7dazodKOIWZlPTZ8Klw5QSAo1BeIIEtffNhHSRnjlhIj0j80BsY61B4mi+8zbSitjZPV4j
atiVguBLjG/Go8K56aPcisOpCCmZRrNW8TgiQp78E2NUKehpS4e9DTsiYj2jrYFulUOEKn5pgzNG
CtKlZKk6n+oOKUNtMHCVc8m5rW8vnD44eDxQDPRiM2cUe9T+wk5u+c7DxHC/bThilQ3E0qBlP/qh
Gwt8jpxUbt3/ESdMRmAoeWTp8NcvXTOs/ZS7MC1wUQlZ6NBvWdSYkxCdEdsSH0U+h2dxoOzxwKEh
/vcJesiio50MeIqotjugN4XfuvIKl+JSRrTTD7SEZA9Rj9PcoHivl5Hm1SfWRtY+BRthy/ClA6SV
QJihGCraO4wS5jG9O9TVRz0ZhXsE5v7IMRP843/qm2XT2hYooMIG58breWIJ91U6nZzd4+x4HMTZ
cZVz9/FdoZ2L15kfhH8f6qKuhj9ct4GBB5dZkeXp1CY4ezaUh0RNzxJjFfaUV8oy2GJHERiOW2U9
kcGTcLsHyFk3nwAYWO+nFhYtFMYXDo5atR6Wt2tUce9Qlblu+rWKTplVJ7AUia1RdxRrSpRLxCIi
4iikyJH95rAcCR4Aio21IW6P5Cge0XW6+ZBxcBWh5PDFqQ9+jLcwfy3Rv70t9c1Kz2wz1eCeE4VS
I1XdEp7wBMMEvJEYVQrjLSa3rnZf0OEdgJZCchogS1giOEJqRKtIBHpqlK/W5i0hBH6rU31C3Um7
CYt0yoe0EDyO/JRJZnpEPMHTFXsX0mMhIc4hwcSBbKNwBQI11tBQuS6J+9N0cIheXItzyH9k4h+w
/ywaikCtg3uT+v+LhZt/ic4vlgoXVAQ/OoNWfOU4t7BMvCT02/FrkeWAzYXzD2sfujiVpT5Rkow/
wcEU5gsvAUB4Qr3nEqVduCfpDsMAwnwcBGNkyr6NH9ihGM0WiamBzcq/QGNe0HRYMpi4M559ecEo
Q5KZ78mguJI/B/L5Lh0TOR0+JCGYtJuRhyMTBCjVHF4iJc39G4NNCMTuaXD+Rz3GnzNRavgz7xJ8
WWfuRRFxMQipJCuZ/TK/9wRvtLe5Nbh3e9+SNzthjAwVE/RUApCY/DTGdub5pCvIWoDyBGGHm+PI
hgKj49C66j5fBRbRQoaO/uX4IneU8wYvT+Q6F7Az2pckSkhWPuZSXK/3/gljWUOm7eK8iDgbFn06
gpl/q/jHYF1RhHYHF/ihjIHnNWQu/96rAB6wtsXTDSuU6oMngqABz42B6e/odtxsEhMD++fpxXiq
lkpm64kqMHQubmnqS9O7KEbVUidzwCSIJQ/PCr4DQvkTdNYw1d+oC+ppQ7CSY423i1isz4dUkHZ1
mAfUd628qfNGWjCDAZY7uC6JJjL/OKJkB0aNxBCcnvo5VYZsgCTRb2pw50fR1vtUblagkJl7/3dz
u978hr+U5kWEvQsxADPJq5TWIsXVZpwoG+uwOUjZ+Y2Vm1kHhzAljDlxm8KvA/A1kD5Z1leYS6lm
42n8xfDtvhZjroMYU45784Bi98H4QpdiBbuZhIQYtnSYH+ktN9Hh2ALI9DisS2wpvZJeb6H+i2K2
9oJdGHqIRwvS6Hb4J9X1DcbJNak/x4keNzpMmBUtX1xOZCHY2AV+27hXU9l2Xpnz3yDAib+565+U
K+47+sO1jQVkne68jNFeyxkfikorRnv6jWFgkZp0Jc6xgnUIZROnDV5gvKVHaE1gSsT+fMBedEQL
8iuSJdx1W/qVHAvvnxyvutiqqCle1L2rwLczEpxptnDaznlch/slsHbjuWYznFxa1YhM8/wCYOE1
rABIeCOU+p4d4T+OzswEn6cfICgWUA/6QB78jQ6E8oxMKzcjYs87PK5ie+HNrbLqkHhAJEEnEuRk
IBECDGJ9OX9RZMMKc01+nvok12PjHWfaHau7AZQJW3qiSd8kLVcXZESROKN0lKyzDLsZxZPQL/1f
YcIfoL5U3vBplxPy+9Zvr8Eos/Rqs8sjectr4ql6xoT1CQsmjCIsQrDHoQuMg8ikiujMyctXvw6f
c++/GOD5Q8g5MBilQ0ASj8HvK+OX7DHJeAidwxL7e+jUUwQyz8qjxhCUTQVKmnCO82viHKcrBY1Y
9A/CtTvD5N83euhxWocui5lJ8Et6AJFUIc5bGEIHUQLsYXQrBPSAMLeaccW6BHiShM2a1VTek7dX
M8/6fYQJzaPGpWLyqJv/Ik3eq1z5CerwPZQipKxVZTH8wJ1UQ+RBtZHiG5IkF2YMW6JK6fEOgjm7
ULgkRfmWncu64xX/QtPALvvgsubC3WctBj8KlGZ+lGOAq57fBnYT5eGszvwUvDPD6vWaGEQk6GgU
PzyZIzRVpGl2/yeyf6sWm9Zfco71ymd5eJJXaFppOWan0wbtuPG7Bl7FwilBohgELIKNawV3chk5
YEAs0DChvcF9wX+Biav0ZVuQi4T33CLxL35hQaQSf8IWcsiN/3AVbbcH7YP1l08QrxaWpPsY1Iif
4fREQ6otSNbdGlIJK+u9SGElgSzA38CZ5vf5i1oSogiEgC8pLrGjRruo2LfphXOkCokvnesUKCLj
z6UgnjNB3vjD18R/JpsACSiw35kadCDHOTZ4MixSySvZK7yV6l8ZmEVaBX4cYm94+K+iYKKfmpOi
GmCBFqbNgsR5UBQBgQdz33PaR2FdMDs44Qr6VJz5b76KVo75zdGGtaDvIhvD74Wg/Oaevw2GkNT0
4PYX1eYKuHBbqVBFvSthIxW4IZUV3qBiXSPN7xQ/51i/CZZu/alub11qz5mhrE9yVp49uvKYr6z0
RXPbWYajfs9P3Bxoojs5vsVRxxtsxybRw8/gj26FrQWOPiWDWNYMUVV2cc5pD2hRTYFkAMyYAn0K
GMWspuDWBcUcFPSFeeXKOwEnxL00eucdl3wkAHLu3OkRTa1NkZWnrD0ktv8HvYNbNEdquhVDxPv7
KritAlsYOrpcaJ/IHmdKvrh6ZxxhT9o/YvQEgm6xmlxx+EEUx71wczkic4Eg+MUKQw4K+71OEBDs
z3r6pu6ePlX+DOFCywVtHrAvjMwNlxX+1ea9XEbz3ZbJPV+cVzFWjE+s8VITFKnysdt3LAwrCAkB
ziYG41zjR1QIrI2orJzT2Z50ryaqUa6ZbhJPmvDw4ivbqCbEuLh/4ypHLZAsditySg3XlV+orzTY
aSH1m4z4ePAK2BqBsnq1T9jLhHeipjeIL4ZfQFM5DHbpeN2xi3HFe2wh8+nXbInPQ8Ol7wUxj0+E
jSncEj19xQ+8oOeLAmU4wbzy/+5BE0mpz5p24JjfzkiMLqWg1DqITsPuhCYc0EHKCcIKu8Jhp/rf
Pj+33xfefI4RfEwnZ+hila+leSSHencTA9+j7FMyMhX8X96Fe9fJb5/Qc4uoN6I7d/d5bRM7Ujl4
pjMPH+TJiDcU7VtNlJI595pD7gnDmhbbv8nv5IpfAcA/uKyxpJT+rPBwocDqTr1hBEzdIFNgigaH
zjMK9+aS4EYcpj8tdrSMbtZh2kkjU4KQ2wBVKxoOH39cc9FnliP0PhU6hXv8mna8AVxGzz3MQ/Gu
r5rIAFnD696tNSNBxG7F1TG9XcTbwDMwMLbFNitlJyVrCdFBlurpa1yfQHHzstrRcCDWHnZy0K7F
sUr2uCng03tnfWd2hHPK+o0HLX8mK4eNZPFDPGSBI9oKlgH8b0VyYZWQmCOLix/VOFboq8ddVzo4
eHCXHGSPwlPz9F5xKWv5oDhMGnmgeXB5czkmcv/is8IXcsDjxLFyqHrEGKDQMgjXysBDHPZzgNhL
rPZlc0N2UWIzyJ+I8+Hf6ImWA9AkkEIAjFDX/Xd9EHLgAHqmj67fPHlc6jR2Qs5rjhxjJcPMdKAX
TZyEWj68BccY51S88sfwVPHHTPArLoVxUiAWlz68VJH8xux/Rsgg1pjia2A8zHpTMiHuIXaLZkrO
sjDSlmmDXG+LfHPuMvWUQoucDvHI8hspxXqEGbau6nik83JemxYRN2LFcfkx/oFuO9kCcMug/K/6
yk0Q0PYU0bxzD/R7IN+JTggyOJq7xgEH5T6BmbPaMDwnVXItt1jm0dYR3rmlL5xpoBYUVXHNYZsq
FXGUKSVR4NzPMEBwkRFbYNb5dnpmCwBLiDwClrB5pcsFbru95LD4iPXCskwQhwFuE4wvZ92dUTDP
b9dxI8FTg4SjmdRrHbDjOX8YWqGEaBwCIWNanxyUuXrPNKWgKvHBfsNTb9I0DF4NfzJ9g9Fxxoug
AtSddghF2pUZ4V+DcpEEMzyHaI0p5f6UWOcNQu5JD1mAbt0OPwteHBQaPGgoNKxsiNmce3mT7Wfa
ce9rypPeG8A1DeUyLN5HypnfebIse8fz8sqnzm85zhfRcIybYn1ZQTKhwSRVIA97jRuj0FUf8iq9
4Na5Z3hwTIoSx9SAfhAOXNqUoCEdeAwcpJFb5aqD0PmMfjP3m+P2Vm4nfXMzsgv+SHf1LnImhPyY
hjAbdhkXTKVzfVLgJuOMDOgksDv3/MHIAFGwbkXc6jqF41fuX6/ujKkOZQ8+dHgyiIm7Tv2rvW9O
1VbutxdKGl4pxqzXjLhvtfC5HhngI6eMDpKiiVeoEDoOItG4fHeCLsRjtLhN/lhjyoyuQ+Qh5K6I
LUNn6MevhBFOeDqLe2ZeUjyd6k4S0xUUP0K5Gq1NYnwpgc3jHEjpWo9TLbjgKyCtcSf95IGO/8EO
xnz5oq6c1d95DpQZmRaLB6SXEQcosYUXwAF0Zzot7VkQtgCkkUfqVxt5EjE9zN3GQmI4yP+6zbgs
kd7n2QTIdH/O84wOl8ne3K5bDhIEMDFWe6X6D2aoW97HYQDb5Y34k/EgR+NK5M1Qjk18nw/lGPCv
x94LkBIqDbxP77wHq6hRjCtQCFBEGnjryJjYGBeKiNw55xds1ncrgvFmwG6DtwXETU21JjtwfGkz
BeueaOfD+keeH+sfYIfixq2M3145Mt3C50S/hD98yFB0acyJgUZaHI44heANWuLMfDOoJQ+8Ca7/
+00gSwr6lyoPasl5/TAKEtAbbWEUJKCHUbDB6kR7pGfNaXlBbm7cYUDm8skxtZDRQKQtXwyqmb/b
lHguboSJ2flynLmymnBiWL1zjJltT9ug3vfQVaQQmRBR96F2MmUFa/trwgWmB5fJaf1hJ2lBK4ev
2LRlSXj7mkOk/ljH3/98GEWMRQPbifqrPnN3ic4psDf/cqFPLrkB5HRmatgZR8xaXI/pBBak5NhK
lHNEBxGDYcv2j39ZA1jHx6fRcnf4M18ZpFxL3zloHiFtvfC+HcYoj1WAJcCe33soHeRwZDNa0UCW
/sFdy3EWr6PicaXHzrKrE9zYD3sqYihXZb6R9KfA1Zn7DODEgsJchr+NW75Y1VRSKSj8JrM5P0/R
BxtIVE/kY3Cnc5nl8q1lfPotZOCncf9QQ40P6Zy0PpPXMipS8bKtNroZVYWj/sJcw5f+K6TfO7/+
hrhB2cEUnVBssQYnHIsPNb4inIt0w7ReO8AP9DhUIZrf+VRztj6yNOKC8csLZ/2IWo8yRQY4ftLd
Lgqf50H8KSQaZoQEBcgkgOVvI5TmwxiokvB20etOxIIC4kq46BmW8EVJXM/Fu+ecJb5wdZAZbxa/
w/WZx4MwMLb/GZZlUJo+3tdN3wteBazx/rxmVR29EaWmYGYtyFaN5R6RDyuvefpf4oc2Oqjfj2/U
8Zcv1gq+EV+PLjrq6LCPcDogYtbw6rgxDpoZuySOByYzjFKLRGrdPT0uV+E0wP/6b+xl83MJIyib
gPvY/3VvL04EWPbtvzo3eGZ7pK964oh481FhWaXipltTnQ6ckzPVswLE3Dpn05B1z3jdL2Z2ZF03
siOmPfotvQvixCKVM5NFEkcP13c3puDRiMFhDHWOxxs4AQCmPRywy5/kj62YzUV3Ji0iHB4IWl3A
UMfYOGVHWHHNU4D2FzOCI3CtC6Mp00M2N9gc4qMupj5zH2APiUku0Rov4G6JXiQ8c/dzfHPoAYDM
y+9JKH/Hf8IGc9NDNkgUf4aMfJ0JPd6ZlTDNFlagLuAZYuvkuZk3PGZYPZtvgu2OyVrfl5sjx6n9
8rMwCuHvOV09sz0D5RGWIsV8762wbb46ODVHfHt0xPso7vgzGqoZb2sbTM9BXAQHOCBOs+KsuZZX
8eq2hh6OKYyqqzUNpCZp8FCrosYWNkosBqCffZuuJBQsAlBBW0WrMi3l+CLH+ioeZVEmSLU0Jg7a
+kBRmx2oUV+Z6bQQbG44Rdbo2aOAFBXMBlqBLgWPxJCoAjAC+Aree6xvcXs81WVwKYNyCFQ1UJIO
XO3ixTptGf+ryQB2jWJciYl9riZTKUgIBoPszar0mRQzCeewWf0fps5sx1Ft27ZfhESNeaXG4CIc
dbxYGZGZYGwMNpXh62+bsHbeIy3pSGftzBVhw5xj9NF7GxsJQyoJJR8xFsl2smKLNv+alOQ/C0GA
kmdUDRG7n5bKZ4rYaPcga8j6MTbKxTc5HmQBouvTD5n7bLvJrYiNLNkv+5kdzSRnxZYSAy8sXr7w
Tu3ZiS2ydUwEhm735VxvlYkI2lYnBydtjvkG/JUxJoSoYTuegffMOyEbJzCwIcE89hqnj+VLPOAk
YpekQzYPQoPuV2SoZsowYVOGlJYdkNNRiGFC64paPaqyGHsUrinMebUIb4lCA5NQFd47QYozKlYo
BvbWsJzzqwrgick2RgRwp4VTKuI5tQ7LtJzZEiNswgNnaBckCRiKSiJzC3HDYErPhK+kyHIeT6sX
84X3CjfyYVlnLHreu8tdwS4EbqUH5Gt6l8jWsJLTj2Yp+A0ObJ5xXI0XrieSl1xiVPIaytQXmRpe
+gsucfCt4PzhF9M4caFxYN9ROG+eVUR3GNAgPOWNltNX+jh/hPppkZFms98+h69jCOtP9puj4oUb
asV6D3rPsPnkZ7byd3F0g3BhP3x4DjVULDDCPhZwIgkQH6GjVrwcYixIP4LyS6mKfkxZfBlEGubh
ih9RpFzogqGOk5NgHx6Ti/ndqvjBuDYuynoykvcpc0QmyC++T65j16GB8LgnwMyQnr21mMDQMVzO
JBZDH11G+qs5tYQPHSXCBA8lh02wl97KW0zVTM9DXczHIdDx7C0jw8yDDtSABHeDAUYoMosLiiHk
GQe+JDbT2SGeKvu4/SXv+NN8yADpfRImyNKnVUhNbzrokc9T7SLfKE/0U5LF2Bk93WNGwCXVD+KO
EhEobm4Ude5abtKlUVhhVLQ8LSzeqB5YQspN6ZDiRJtIqCrHHZc4nSTXO6X88gEWbOCI21GMTpEH
OEf0n3ubns6pQz8jrXu2naSjxgDbQXT9g3xBJKGMpF9I8ejsCV9kW+NIiuTPodlxaqKbYH8g9MBI
HI8ZMgdfhbqzvrSQCgi/+9GnUTSfqV8dPkO+Ub5OPkPwMopz85gSzyINByZhP9wjmn9JspTEyTEq
JYhHO8QeMjx8xTRBuhPisTwrwoSDbf6m+9MRKDlHBcNH/jaL6VBywVVCAkmMFyhjhv55MeSbD3iu
kCgd9ovxKd4LeI0+ugDGfIR987lgbxsgCgT+M6HB9V1dI+HBnWb+zdY27Ax8oSaDrrQ7OvJPlZ5D
7lgJQ9k94VLFZCLVz1yZ/CK0dAZfCe8JRzSF/v1An3UvQ9Qqvl2KFKzBDfx6eXOatgal+bRrUiYv
y+CAF2f1YcLLwT8fn1OhKYHJTW8WZBSKxBim9efDnaCZ0kTfI/kH1DXLEhW2GBTxytkv/wkGtqgF
BEunuFBhZwf2E9/uWDnAs4szz268kLMzVqVdoqEPNZfxkfYAMoTACvZGeKZliFhiCjHEpwEeNlcg
mwZnRYb5xKjiWvDsM2KH17JkgzcqUMhW8N/83+6Z6s4eL04CgaVh21Bx47/us3AISUjVmEDG+oGV
Z+Ac1a2xT0gLK8IRx3hUxU0RHl1XBg7KzscL1XLYxYYSFw5ohM45A81nd/ZumSXbXJokvuZZstmF
t1gBJxjoQBNXnq56pupV9CjADhnyzpGCiywiBTVP1Uzs5tqD2I3l8My4zFVr4Y44yR7M7rvhrTBA
YS/c3LkGaO/5jPA4ugXyB6/o2btgCJM9HQyZyz7Js9fMXuxRj7qKBXexqseDsDLFEnCUjWKlV5J3
XKMRsrhue95TjoVsxgGjHj+93ZmI8KsXfsO/O7+zgOdcrbuSkLxnstijjJT7bjxovCPXWsC8VFl3
4GcKMBRbT9X0Q2HlO8UFfPYGsB0B5mgsyNEdYL9c7A3he2Xctxe3Bdv9BsmAaemysakdtyyJZeuz
wSGKQXQm52XbysDyHgBkI89+Vflcor4B8xtpTYTLlKTpS93FjDqgyuCpY35nfTLDZE+ZUFxwkVSN
sEiyhSKTyc4l07DWr+tF/GcsfLz48MqZObd0G+Q72PDgG7sjqA6m0B2F/bQZqq1sb2HjXb5Wkzc6
v8S6B9lds/SAIRToZdZRcm39Ueu4B7pyQRlN9Xcj5CS+SOJGInsA5cicto/j9vMGccXjHxk1FQcq
vWTjXRgxnjzoFzBsG/HoK7Z49O8E4kD3nnm0GZ6Sn7Hm4SlTJ9kOCJSwlINFSmTPbLoGpgOkM04B
hO0WjD/znK2tM14G+bK9GZvaSptjwhyNZHRnAD9k4IQg/cmUjA1uj2sgsZKPlShj9MhfmSDjVafZ
Ey9IhLjxSW66ILLB75uSlgcInM97IazsrTAJ6Tp8wxIzfKLHO+UZfoO+MTeDHrA59/RGlppAKEsS
SNO6PeYOTLY6kDfBgLcAolw8r3PFRjWkLkwDtliRhySGbXL929xyUcztFEkM0ShB5od0BFK4dvF7
buh1Od0GxXTIQBJ7eIfg8cB8FmC2+zjSkNNhQhLBTrJyOfGQpLnJiI5wHl3Vdb5F6jYGT5unH4rb
pCYArwmfS3BmxwqEJclX8R5PjEvuDrL0KGwhHAHYQthyeHWnL6YqBWwRCsug1QKyP4MJzhYwAGsO
+Db6WRVUEQZrsX6vItGgxwqB0tfjgZlojiWEmSh4dM3R766yZ6CHegfXbWKwfv3wciRVuglf5brW
/Ddmrg42ADwdRzVmylXST3TOGzhb3AxDHvAGsIqIfdKQDTArMH1TEURQfuQA5i7L5PiqVi4vs0ea
RlKgDCRdA3dy/Sg4NXyW+Ji2QG+xP2ssY5S403v+p4ueLxSV8x5rThFwyFbaXTbYhbEKX5X/3Fk9
643KiNacygcHsbmRYsZ2cEMY2/1fywlLSvJXxPi6j6vsEywIg0N9270rmVhECTIE1PXxP9Quj2Dx
anyuDibpPC1WPkGE8HDDI8G/fMEa/X/OatZLRPojla7p6p5YvORc6bUj7fktF6s0fwfA4T91kZjk
JwvXHRxeEKmAI7sdnNURuj9znmCFrQITXe/bL1C6dAh3X6zrVkgw9hEJ3BzNLWpZ8e0di93lvHeB
SfE4saSbrh2D6/DgqBKus+aDCQuVokkmN0NlaylmGPjxFPtOcU3wvmOyyGb7u06wY5YJTCA7LJKe
bV7dD+FXCp3Hd1+4jIfKwm9ZFIOF/Ld0iiy3GVDMoxHANCO2h8iFMOBpfn6EzR6huMerRssEQ+9C
N2wiqOge1b6se2YrvGM0xNjHjMPty7j5yk34LB+q2ClmISwzWzwFU4SSQHe/NPg4DEy3Poq/YOmp
ci7qdJqzkzS2tq/VoS4H5AJ8HGB3LVYBmqNKuz90o8zWKBup+BGgMB72mYPHllrthvOCawPnCNWV
/BszGjkB+tQO3AMvb1tEWGoH5Q07F0MS04pxrlwBpvwioAVgkf1oDlQ5yhl7R9ipUMJ7/2rDTlFF
2MmQN1kT3+W4SU8vWBZLO8SyOHJr2KFqhy1oziqc3ngzwPRpqamxdI0NduzswXm9vl9i9/oXyCoq
jbxRqi0ZhfbiENzHBsYBxjCffhpt6mfays9L3dljOVqK8yuLwFlIysxseCeaV46B9QQQAjfNWXUy
Bl1T1PtOddycp+1nDXPmgAvQYg/Nb+zGdFao8Ss4t1CedMx1vMph1WGlCnDknDLhyKnfrNyVnhD1
fjKL/O7xN5Lg9RsTC4bsTiIHFVqvE9xCRnVPTPuo4M5VhjAcWKRwbOcc5zeX+e0YIELJnMYfWOOU
I5GuLxHJ6NxPGUVuCuXXE+NKTHsYBj4t3rsikGsR0bmh3M1BG5ZO81TwCQaWGZ5PEWsRqycSPasR
jF/YwRICH1dFShUds+jBzCbtk+7pdhOraApWy+YR2a0fmC9kq1n8m9k+RDNEdpLVLfeaWC5XBODh
y80N8DPHirFhpy6A7O21E7OkEuH7c3ztTfrMSNOjqYrrK1F8sfGMaLWl73JPMTb2Fvc7aV9a3OYR
Cj38KsZ0YButMpoOfIEm4qD0xEyXJ28UXqq4d6UbjRsrsjKfkSZl/jtBQxunVxem9d+eZfSkHr3H
6llt1gQXi7+o6rgaGzIucJAznxHpDQg0g/J1xw7XwNzZ5W8GtWcILnOlz+AzkEbA6zBu49MqxstD
2BA7zxUN4RoOXnrPNvx/iFiKpoxLzKB6lLhPpSJCFDRYaLF6PutO3m0ZAhAlxKPC6hYBlB/66I8J
cWrO9BB+uCvEIGh06RIu7wr9CSRpQidHiBkCdmGwpo0/WeNh49iEGCLEumEW60iasceMKPHclK8a
MvIhLTFiq8r1+3WSk+KeHNNjuiKoHayIh6D1qjs6rXZuWGmcexAGYM7Z+zL/FgzkshzBDA2Obngl
MyHz4R84guChHMgrY8IKncpKxVjfVWexGmsW/+mK04FtEVzalQSIyaR1YrE7K5jJy9JcQVtEJy2+
NKoVfkd+57qGuy3MtP+/SWTbAFZURV5jolZESc32ov0DDptlfi5qNWI1Ia4lkEf/hgZHap7cjRhw
2b8wSrcM4+HA/MrSjPQx536Ows7CBz4P08P3gDWYE0uMyJmTaC5vGGFUZIoCiNoSRhW4QN8fMpGn
puSw5zx1VQY3MMH8g/8wPWbJ0K9Nm8U/0XTiuE9YeFwGVhbrVWwMoE/X1MvisaVxWJjiUufhrJ5m
pjhppTrElwf+cD5FGOGOqzBVoN3Ew88xwDpAwADpgtKJRtb6SomII8/wuxljLL0SpnBzGex5Gxc5
lP+AvQG6gL0pqf7Gv5AzjMu+DGhivfoLiwbu5MKiAT3ZwR+/En126e3BVBNeND34CdJNcJ2Wd5xd
PPNJIsYiIACc25t0jwvAyRzwMXTm9kNGP/m5C0clWysAJsF1hKtNd0BroNIgjL7WiB210IQRDaT1
JFEWrQ1YmUhwqiIkOJY+PE54alc8ISwgBStJnOE0b1iEyg3QcWcBZdmxTkQtBSO6+1vkmJT5tj/a
LrqomHYw3p6+6FPYL2IoDh4qXKU2bABAQKsTa4RC22RjULgSdi1NdYWbFa39gq010ssEyFiOvvBC
WdRgJ2TKilR0cYHpml8yewn6yYEOxJIc5saszaHBFlwwtpetnng+DRIY/7Yes3SUzoelo3Q+Fpyf
v91JOFF/d5TRD4iBwIn0rQo8hriX2JxLBc3aJUyqleE8+ufVLTFfKYky3i6o2stSt/55YBED3//q
GTNpwX1K7c7GTxaT8AM9doNGbjJ/HST+CtbW1IYjh5Z+RFF9ZWEl4z+qI/p6hhTIDC+QlHq4OkNq
McfQA/6u1oyKilD+ARJUfyeK/GAvp485dZICPnG2EjyCFbE3mqsY/tEZgfgS/Nuhs9BNdWCnkI4M
HgEf3hEUI/bVX5g0R2VJxjwcDkV8nxMq86YipYVaiSIqCEv6k4leJnDkC+gfHLnapiu0Jq76c0o7
gvNbifP2v71pEnxoWeishGnmYbN9W3ebkpwIi8NwdpWblolzABXrMZOK1GxNBlOllJWiqxaZsYkT
7JPCdr2KyXGtpJiEJm4An7hl+97CusnWZI5W7BXKHODDjM2GT6LQ2IPsX+rL+LsJdmw4ZYbI2gNm
iCDXLrL4hwEMvhFmKARSWDFwZ92nmDpLTHnHcEUWhCAY3R5+SYAWemhSjHcRnA1wIBBVOMg42Mv8
jf/UpMbnP9oqYNuwqgjeB+PEK3SvXpA5sKhCOprLzCVGoeAgRr+bGCZhisIT0q61LWEwyhQZ3rXD
SU9BRM2JX5arUwOrN2BYR1hDHCj+mtqhIeUn9iZ39A1AUT1wiRlrwGSYSd4LNQibGM9s/PD6m4+i
rIqzYNmUvETvTFayrkQo2263RJ9Om4UGQgYhWiLbYtCDPPI5Av1kem7Ry/tEdBt2GRHBar3hMxtm
IlHK/p85zoVwy/H/0yesV9ELXy1wHHuxSaw9hCm1AKPk33+qhyhjuaFWGHi6iN2dun1gCsNf188Q
HX5lpqnMPzFH4JNRY/PlwFyembxEG1ShJVKtS2/KAUmRqveYs6R9rsqiBgtms5aHBHYDuwGZQxzX
FnNEM+lbYW622jTvsDjfraRiRNDER+darsmcfFG9mTsMzJp7BzIuCmCZ3QuoqgVxCfu1+hDsKatx
QpR7plLYkXgOHpTmL/dvzHBWB3UqVPTQ9o+fNt3TDvtB/03cmX8GHgFntcd9sES4bzSBg7PM6+QT
0696LfexuZ+cs7GFKPV4b0+wBwNiLaRbZNJZx6RSGMCwMDiSiicT76mYIFCUVnD0ZL8qf92F24GS
pL8J7xs1K5kXPnTDfFrgPdrdvZBPSaVfF6Lad+SqYwLs5DismWsZB8Z2jMqYC1I1MOHdM/oTFCmX
7hWuSB+UmDNWASsMvzRSoxXuvhjTkWZsKBQHK83+KAnP1yV3yjw6wTOjlauiA0gJ4PnxMVubJCF0
cILOhFp2jawrFWUIKwvPoDmnKOlyQoYDV9CA+JaPJAsfSY3Th3BaL1wjS51FzYEce3lnwkfrsyCN
eFPOZsQNaxyYGDKoM38veSzCoTyR6LUyR1rm2yOiRozF7li9PPi22dsCDMuv/lMzHuQpkIX+mrQ4
/5mkkPPN53sDG3J77jeStuv0/6BcAvz0bajRg702JAuVoCbHYyAhDOlC6Bn6BPcgLzhVAM0M4vBZ
F+gIWlNJB9LopO88WMj1GWvNuJakgNK3Z5cSGC68E3bIMFsa2LmH5z6Wmxit9MhnC4khwLmnl0Eh
wzjx5ZNfs4LCey3phEn69CJffXyv38omqpoIg2otRyPWodhi01NDlCqu2gijulKRDAxZn9cGC4ai
voTt12pHe6ffNiMimANKnJG9qJ/JYCES3ja0abqHJ6koWZjq2RA2F0fE7QNrPeYCDWTA+Qj35QuL
ApkqgBrqI2gEtwrGN+8XHVCVllTj01ZiuPJTUpYIVyosDHY4Ytt7u7DMBeXn5RwTxlcSZkeAmljj
TKHKJ9wBhlS3uKDwoEhYzaIFuoU0lIJpEJEC96dlORCmO1pkunga+mOENXR1Bbjz01x+4c5Tn+Vn
6tPloWBKIMnr85C8476k/1ixp1r81ujJcw9pzQL+sdqV9c44bgd5S6P399fx4wx4AyPv1SuJKZ1Q
AKjooD4jo1dDqECqYfaQx1dky4mBAydiKifZbU22Pf86P19xumXxdYgxhHffwq/Gy4XMuArqdtf3
ED/CHBGpdJ61Ys8idxStmisI6myLw8wjrcI/jUyIeea9TqS/zjQ8NBj9r0nFMkB/GB7ZsBGRO7jK
hDwgZfskaAPwQVdCN1h6okuO20SsrSnW77XoiTFz3HP3BxUhR8TA7xhiZzBcqXGwiDB37DSI8sIu
wkmC6ZZkCJN0xnpcbfx/MJCYKRNGCH5HAkPMyEdctp78jFVNfyExwv9M1hDKEAgRlD4YDREXoTn5
U81Eff5qgbVj+duQkkPMtc69JMqB9og2o6DEdItneBNHHVgY7OktnZlRuHzEGPmD1d7G4QrYjZEn
27Tdyz6DncSw5epnla+QOkkex7juIp1y/5LYU3q5bsrLlgi+LQDfy673AiwP6x9vIbl0aVv+gamc
S8ndXJ9hH/YxnLEFO8VjSZ6QLlfsKwjVfQ3yfgh56qgHIIWcXFJMBOMPPecjZcMjPbFFYHYiAHgb
5YT6gYeVmkHfU7GQNGZ4Ke8lH5YXfSS5P4gpghtC8MOtCRuTI4D2N9PLMnaaKVzIO+oKAqnMpAjc
cBBSW/BKDJ1Dn6WethzqGCdItJIoP558nD0ihOr+4ScldM6fEniNBDGjJY5KxjfY3xP+HV8A/zBj
jw0WJBMW1thkKSK7+PM0O4BaefLLr5v74FOiTspZtoA64GSGB7Ly7MJtmS0r6AhX3kBnWVeP9w6g
aXEK8N5BLwG8JQPuIJbLzXZ6FbQxlPP5ZCVuDtSFnx3LLXl7ngjLN7ZEq/HLzf/FImi2Ch6U0oNH
cRVgucoUrjrcZbcsyLgJBfuc0lW9ED+NGtZ3EdSYkNCTo5qwF88Ib3lE4Jg76jH7CfWMnT0hiA48
DAU//uWDnQv6Vmm392+m9Uh5TAEZH2NB7jBdsTcODpN5dShDrqxrhIhgsYrAxZFctI2Tv3PdEDrN
Cg8h7qp98TRkp3TYF++oIXuGltpGJy0u0xgL/jaNC7YrPaxAoCgirVpKP/xBHHeixuQZafI9w/ya
9OKvs74fca0WhL18Hhll9JTDog0+1Jjs6TJKxTe/b5GmzUjkSlsirTLKJpcitcIsR/A2c8dfkC0A
RltBj6Vu9gWXaKXzsFQLxx32/Mtfrj+0qyMSixeWQJ/h+jMoguVER50JFQVrMjgK0mfndCmoblmy
6tYPJb7Z0bWM2EPO9O+I7QLauPCTjzS01ho/OdtmQA7AhiS/iJb9zKWBePO/HFeZnlMEXiRdbNG1
hdLbcf+MginV4x0BjQ53eW7uFRdne+0Q9fLR2Eo6nHuQpujDWKqvM1fzzkR8tlSbwjpgP6XMxaWj
TyYCPJWMeb4BYBmsEA1eUgu4V8QgGr2DAkFiSy2Vtl2sTwwk3ceVSF7a+pfSY7oBisOpMEBAmG3T
m5Yyxa8SU2IBL2rCmjVuwTlnprKAsshjviBRGKOYWS3uASQK3AMNiRGvmP/IaOOrj8+zFT3jLGE3
NTNxx71vFTNYlQHMKh4o2cXOQxvAeJbcKvIEuVWUCRbLL8rEglIh4cNnK4wMfBLLRBrnHDHEKl09
kx9A+uqRXuXNwIQaBdQOGzvs7PDKIq4eaEXIXJUlbYFJmoUjtPU1jFucV+gO5G+AtVJA9l5OCEXy
GA2bKpNTQCHBid8aj54PxYVhWQkJ6n98c+YJduGYUEJqgTiHa8ZKAHJOdcUD6JeKz+YP6yT2XUAv
Z2sqHTbRJprdvOWjoFQJGJ7eJedG3UgfzHJr2iuS0C6TtYTSp4qWNWg6ncYtvGJMhqdj+Rn5IPEX
sW2HA1B4xldAG7ypSNjwXmdi9EE+99/OdWDFWtyywXD8Nl7IldA+sTfu6Nm0PMhcM3H9OHpPrEsA
5JJ5BnZhuC/zaINlhow2zkAFaY4sRz4kn7izsBUMc4Bz9FRu41YQ9kri9icxazZhlT2c9kn7Q2x5
LvFsObpxOEB2Ty76Wk8R2XD2zEuKtSlc1RGb5kZ4Crc15DhWxVTxHTF1iAGXiQDhWIt/CBDWmVv2
GK9pJnZDscvxu815KX6jFSDDgi/DP0PXgphVparl/L69n5+JjtmgKcKzSSY1PD+D0yO9RgSbfdb/
/jgfCPG1iW0nIFkQerNIejkelAIBjHAIcbfkxORLIOsY+oDMufO5tR5JtJreBmReoGbOU7azCS+S
9kO3rkTaquMXxRcANoNhG50U12Dndy57uMMGeefq9K/FYVniPXokLQltwFEjtFEkj+iERS3BJGkS
kTcE54E1H5j9sZiTDporC+2ARCl6xXYDyOXOUamzzymmDAFZTOzTP76AOeZg1LsYOy7nOnULJljG
PQU5m4cIa8g7HEjNh0C/MS1ApkXta+jTlQfXho8TuBdM2XOLkCB8weru/OdhbIDwSH7lNqOQNfCL
Xes1kO+VU4Wnr3+4HbQOsp34Z9byDH5WkdH9NkHQGAWOij8DtBmEzXJDkc+CeIFZXWBXuJciYm28
WvHS+/B70Itz8iMpQ2p9yD6JE6rfKWyTkV6Rw8P7zyVaOiN4FQgC4vLSvTbCIYqZn1sCzyiklHFv
8L8/M4Y8bSl4ME/ZW3gqtKCTvjngmT/E+FLb4Y3J1TL9okLhyuTnAhHD9Sa0bfpUrp/96jf3Opce
VztTq58YbyVV0cE+GDMF+J6IWr9ag7s1ymj8DQeLn1ndF+gh2DkZBx/GPV8LtSTV5sSadFG/0Pj1
JgEx0XcxBGPGPUvneDHHfcnlG9WrAEMosgF3NITW06Z/pERiLu8AWLE6QbrIYOrw0W1L2m+cdHyO
ZN5lkdygXMpS7Uv7OqBb0HecWFEKDgZ/UuZPT+cNQwDu7fqdrOQVnYpoKlFvUR6i7Deiajm/nv7g
A1QI3wb6Jzc3/T6/p18NojW+s1ScuSwreCjrCRlYKegevAnfE9Ds046/BOno0r/RaNLrojb8tBGl
4rGLVi9s9WUaCLAxpM9dfmBcUShdArLxCgQFgehd3StlvJ/ewaeWAz12dIQDRSJmxuZi1qTmOre7
f0SlEZYPOT18ThUSvJiGWja/xKRG5gsFJgI9H/9Z/qt8YcatqRQoErNXvmfqomP9RfGCcDUdiNv7
2GeBTjMEISmRgznoxOPIh4rt8PEEsI+D4xPj/RG5ZOau4u3N8DCElQuZcDLXfCgFb8h5i9147Gk6
GbPeiu0Ze80cZxJKwQGPH953XmswHnxbQL+zcc/IkzjZM3wixcVDTVVKQZqzGS34R57DNhIQZUBN
y9FpYYZxUjJNoQJSyQ2skPehDQ2+DI6YkEARLFRZ6lREmkjlyAXTp0eFzoZXXJcC2ZcH/BqdwO+t
9qMF3k/gYQxjDaGIp3/hB2Ggw2P3aqbF9yIDwmBCG1CfScWQi2OLksPnTrm3mPPlZ3IkDdZDlnlP
Uf1XKvczGISvnUKRXoGXAhfjxFfFFhj31KyrD74B1Juz+8cuxYRYacBqujzkmE8J3Kw6dEPSWkkF
7SWtv40uUAhBcUYiqAGlQozhEDGI4o7ieUNbafI33g4QLhVhZunnbAnhbY8Ke3+kOMjlPe0F7Vt1
KVmO8NaLJ8K2AsHo0/b6C0cP5SV5N+ULVdQ98F+inu8gASCdi/v4hT6P/W7jp+gm35FqOYW2IKv4
I/CT+SJ1Z9xdHDB/4Qr1hpnT1iIdwHLSm8fMQwMOlaU16wJF2WvwVrLl3Cs/Hu1rQ/HGpOjszA39
REn7THYUOAnvJ9hhFkUJOYIpX5kWbzov80w0ZWKb6s8pKdSHspaP6wvmZZoEH/4d5tcl/Y82gYkP
B59MgBNwAqsKSR/MFrTHQ1jQ+CU1IasgqlhZANtz0himhzl6enD+gdr7z8hi5ag7EXm3oYppJOvg
UgdFHbBiycYPUQU3lD8gSLjl4lqKChAw1wgsLwZ23FZa3NHswawKbNK3p4Doso1qzMsN6hmCpdN8
44XBhatjadnmPUsPU0tOlP0Tm+CaCGYAezbQ3fSQxZPcuIkRi1xc4b0Z+zyL9MNAyjtuElxsNec3
6UeuTt+CdFJZoP8SFtbpYkOdSxkAibYh7ksvp4cZTE8qKMJcsFXmEUluE3gUS3UGlcR9TVaE1JN3
/yngxyC2MKLJ47f64l6hPmBK//tJVNqYU7EdyWn3NAIuIqa11m1kq7hVIsqhvA5HFgL7NcYt5Aw4
V4y7wTvMu3UQ2LL0OKZs5hlnbks5MkdMHsymk2fGdlTG+frydXVZq0eJvJSoWF4y0JX09IpPyMfR
+o0dZy6zwdKMTbBBPL1cAjW6JBqLTXxZIHIyiBExkZbpaai/zLj+Vk/CqU2GAQ+MQLzxKiEUW/5h
AT4C3QNol1/jE/IOsZ9cnJgq/hfwYH6lpMaWK7NuM942Ee57qDtNI67vDfuQLXCts7xCi6yCyzvj
ZRc/hMDyeGYMmi/rI3KBHW8sSJq3KTxwvW9QiTnXSUDz+uFyUXAvvV/foc9x112+BZecSDQFGPfN
IxWH6uDaaDfiBPgvTNSIS49iiAQj3t4zBFSUPZLbzDZZgDLQe7UOtxsnGTMZrDFXJKeQH9D+tXqh
odVknzvOGWfTCurhbJ1Fh+VvsEd4HH4xgoAS3Zu5I/++Oq4nYJOuwoRyrYQQL3FptHehm6LQS2Xo
spmO51xGSDR3OQSiv9jUK5KpwJN/oemONos1mWOFJnMqKzKmiAsWu0GAEkm8ZfEJX6eosx0db6Wy
PqmONHMWrTB/M4poGIXr+6qECuHMds1fbYTHHT82RqKZf0zZZ5gsXnEwzAxBNSSrtEc0f+brWKby
Bi01UT7k2EH0oWWaqU5qfMEcbhCp2K9Xhu+XkUUfxL9xrrjv+OfsjaHuBnlwiu9s9XDMl/tk7OGV
5IrTg34gJ4a7swuVLNQYbAP4pSmU/K8eSx3bbF3bwBwklsa1jIpXYmlcSZRPFhh+5GE8LzTZNnqK
8JiQ9sBmIk544SBh+QhyPtlKIJBqBrMNDjoJBnKT3+DWb9xmrjzXNWhTVIGoTsIvRXlMHWn/5lXg
aVCfG9OduETijK1C9Sz212udlMU8vwMGQFiBPzwZzLhWPEyJZnDIRlw+4jqEzwpkXOfV9aFSUf53
LLSLTNrcTHkTqVmmuQyoNeRA7Bmu8PZvuNyYGHFr8LCTwpHejoHDdYQGiROdiZK2OSzsQvRL5Bn+
t6KAowugz3QZuDXQfPj856AmmZ2cr3JIbgXPVMqjlHQfxTvXXydGXBSWEPX5ahczggY4U9ugr4AP
KFg1UbN11fzmOmKAw9CLd5/hDMU4FZX+STWn7xG8uFl5B28z6xBtlUOERCHWGJxl/AzYWnA2MHcq
yG+ktSy6c5xVTKL4iUY1vb7FEjE90yWgi2BCK8fRhX8MRLQEKCeRttUfaJd3PWbGwsfeJv0307sl
o0UGhYpsQGAqBKqOolzeiz2v0TGlzgcJSaeAQjiwy3Tmuy08H5x1pA9GzDb8M24ZApg760BsVhxs
9lwjENIix8ssC8YPQ0H4HsjD3wKgf0+K7xXg/jWnEmeKuudcot+SNMangP68H0gMOSRrwbKUHwFG
l1l2n0jLMroDW/GuhVj6eH3Qf5At7gXTAHxcS63LiUlYSyfMG5Lks+BCcNw7l8vmeE2zV1E2ozEw
lx3J1LlI5IxRCeSjaKFnYR/zcR0NoZmWG1wbpJMvmwPDHToDM16eGCw7PDEC4Dh/URb0WJAFvEl8
S6/Fdwlm3e9YUkVMETfvJ9qccXqqHgL8xs9D2kDw/pW19MWMr79GJGRkDnAuDxHaoIJhIsReACIb
FBsFJQ7bYiMOxK5Z8+DZX6AfBvzNQrrh31rV29neNbogQuiffNhMYBH/eAd+QE+m42dOnhm3ueYZ
V8+R9xWBL9LMjFSRCkm9zR0ZCqBjs3c5yR7rCwbCLlK2vDd838tTTcdExc1zhbyee+zMGPTtMPcl
4DZzMcSmZeQjxbzDm8/EldGWwd3L6pRmHbLnoEMKdCj9OjF7Hg1P5VEVuVsZGZuIAE8r588gHlv2
d8CILjdwGQ1sxuhAoBuc8LzWh9iGRI4hlFOE+H3QgoLt0RQCOqx3RvPkxp6IYoKgVr7rG9Q7SJZg
1v7bLcNfxj+4spiDrgBOqudEVxM4mEjUlTjh8Midhmg54ZAJYMz2ouq9wSM4hazXMLtYhgTNQPdG
ZkIk8xnYQTnYWCMWvTPsgeejja8pMcHii21HE16kU8zbwgn1L3+zehY3jAoxBKgUfzrkC+E7DZmH
3ZSUA0S4GDecZpw52NjICQ4BVMgvAaw6wZhxOeW4FJbv/tSJ+XN5XJ9VQYeZqq1ibzvWs0RM9+BE
XuXoLkcFyybJc9vh0QGbrzPVzhJbiW2TfICQQ8HxY9vM2W4lIYDySNXndbqnZCZlQ3QoJMw77DmK
rmRO/vLs4JBUvnSNITggbOLwgCIoyjnoOaGpAaYDD/y80pmgDryDfzf46RKQ1cFySXwFqgWGdYxE
H2wCgFCC1Ipqi9R6n9kzWcmuZ/cdxCO2Uzb0oJLqP1Al5DFAVe4yoSoDOV6WYVjrtkshBz7qpC/X
3YthBo820LKAHeyT7fdaUB6DK0aSIGcwOE/a+hpUyQWcd/OJhe5xqPufhg1+3DJ0BnX7iy8NSwW2
uSWzw6dNoGZBtp1jqGP88BeSF+xVFDgOFQcXAn0ytWAbkxywvyX4bFWW6N0aAOfM9F/1oWQG1ZX5
eyDnuHjcfgpRJDTW5gUm4XQsnJCHGJwPkU6g1wNpDfsJrmHDOzerjHANURkxUdG5Th464wq7+ANa
XYTxaIAGbJMrwLGO4QnHPyap0983XcZW7E87wOrDWonrV1iElzFE63i2ihCxE2XOWlRK2vAqYHWa
HeN4+CfRI9AzrCwBaxOKwxMNZSsuHnHFynAMOtZaIqRMX7Y19K1sbCZ2xkA/BNEkJ+U7XvbBFvym
HLWAFY6d4yWUz7d3i32JYp0xmiiC6GnWRLENGiey2KHY5wazip+fuMLUOaXzlpzlsCbtEHnif9Mh
bLNhkATJqwUooWExJ7yDC4FvYUbir6FMyHyvBqEKp8CgByU+uwo/vJ63CeeaTqpZLHRmNfBN8hue
epYMbe73jY1M31EwJ1OW5Md4amOVoCEKl8sngzV9+XHBWA2I8oTVttoLIRQwqyCl0LtBSl0x09JB
wEV2tTpA8QZVMthB8XV7HozYyNcscqxiogl1vl6iCRYqXr0+45bgRRaCaz+ryDd+ZYd2DjZiBRp5
WCNW95+EDqbnjJ0ktzh7U/D6cWpgQSCBRW5H/oQPwbK7Pqj+Ak80PMzOXdwxtsMLgwnGdnkqiHAD
HYWVZoU9hxCrsdjB/KVl/uLte3DvND6YYbx9ku6Xk5szh0Cj9u+pzFLLa/jF5ueJ/whWShxz7AHD
xJ/mWso2ozfitqctK0FPpsP6zDsbMEjv371u5Xp5s5ORVCQngRFpYDAPbDweToc8N/8CuumVpW+x
I07YDxnszqs+rdYFcnH/UDH7sJChIT/ltB70tQ6T9RGB32WXNXu+leePKiG9UdpkWkQ7qRZr+kcT
KMboqPzWMO8DxHtk/g4WdyA1HgxLnrDJCrXnszPCWxPCN8MHhG/onEQl0KZ5xbBIoDpy9IOyG3Ag
+KygPGrBTab+CHjyzI32u+YaJ0Qi+4+9pzGmbMVrauAmdG83WPmig/6/8Dh+5+vHQJ99BJqLoHgg
icE3TRiDfI/ye8WMUpjGxDs80k9d0TWduno5vnrtW3cndLvpf5lAA32srcyqOLg7T7szuZI2xTma
rn+Ibz9cpnOsd8U7+MSKEvgKjYfVBS2Jg5w7vXts9d/SdV3ANqbjwyffhugmAIZia3qdaIhY6gft
OjYf3IRYmtkYLAAuLHHi/zCLXXZkVeMHnSKCLRoQ3W/NSmH8OqSOtS0VEv0h1TFeZKZEvyki+a9T
Vo74TtZ7S/wU/f+Ws1lXOAAs+BV+2GPBS8tVF2OcxzRv4rsXHdYykuOqYCSnsol2RWSIodwR27Z3
I2hgmYndptf55D06o7wtsy0rYpQnRGCHYWT0gOw4W5y6T9aiMNVsAn3fgyVgA5UW92pE5INK0L6E
NcvFBfAI87690TZEbbm+Jyk1zyAg/lt4o074B8I721azjX7cXH/lW7K/DPAygzGU71ODba/1flKf
/h9fZ7bjNppm21cp1HUKh/PQON0XnAdREYoIO4YbwQ7bJEVJpMRRfPqzftLp7uoDFGCgypnOsAaS
/zfsvbaBbg8z6SnBlni146NMSHeU2xELryZtD0AhYwYJAI+6U9pct+UlQ8Vlb+cxQ+i82BA7bIiz
sCGu2xZBe0Q4mhXWFjvQYdruIRcXTrG/nPF6ZKhgoCwdd0C/VuvFb2zAsr2DFs32jiSHS5mNp231
3uVCKESeknqKTwD3WMFayfxlmBMOyx4nrrXF7mYhNWsCZUEr/aqYm8ZWk5zQQDeCHarm4vnV5YlJ
1HJa5EmvxiqqGh6SLps2HSAo+uXeN67pfI1avE3TFJzP4Z4bA4TscUl67XMn5d+0enImSoy8Z6RB
Gemx0g7VLHccvMmaAL82QfRKKqxJGgiiOo8dG6EpNDVQJr6z59ukh0PayWlDOFrncDhhQWxTnVEr
YDK2aDAgmE+16SUjVUkFg/WKKh46IFXmIFaE1++spVDSGFXG0UKYLdxbwkuvjKYfQQSnEzlSgAiX
HSRegOu4JXO82AS8o1EKrXtEsCiln+xpe9gEHENZm6qPff1blMNNXiMFQeHCMmG/B7tJmjnrTK4m
5ANwQPgib/garh6y6YaCf0wVclIBBJ9JEsMh0AU9YEVMXKwlTZbil2gCzHP0Lrr7+9i0Mh6vzM9s
KjRSlrQAZBAia16SLHtn+xkFN0/5mbTbvt3yL6qvCIh5nJN5zMKHWkt1Lz3RC0LGTWB5g1/HDisl
3EBVmHG5sg5Mx4ViorkdNspSZJoS7SdvH8By3IJcLLWD6ttAWxasD/dzIY7yfISj5cmABbZHM6px
M8/xZkzrbtt320bddipePIzO1Gg4fJyH8SvR20j9E84PAPkmCQU3svIEzrEfgraOalZ6KGyyotpR
IxG/3XZQq8WisWepI8MQIrHGM+6CQMn8EuocQ0e+NGyOhaOBXsXkMwXGh/xucNWpsdaEkH8Rnysf
dbuDqsw3gRsFzTjiEdPpVKeECYVCCATayf1afid/uCZMgfWl7Y575NycPPgrmWHyjpF248XtYfAB
LcejjUSOA9jpeJ6RDsIA4mcDE8jFV9DYW33ETbM7Ts4K3sQ2jX0vf7a/5jZofhFw1uLxJJcebTIU
IKqIPzbljQeyE5vyQLHIMU0QSnoXuBrBw86fsdFBxF4PNRa6lI5UXi1+FESSJIkDZETYxe7ZDAhZ
llhs3QQRuvb389GnvIRuyXjXuLk2aegci1LAncABploZ9deGS+wXF2nuky0Mk0o1IlTqe/OGuDcp
OMTBiOHkw4DbuNdfA3kKdqKUMQCQ6SAAILVBcvr2qAplOHLZEN+t4pQXv2CIfiGQxa/4+qW4esoA
gNR41ivibAlmIaoyPB2wUIRoTR5JScInFUNXK6PmReE/L9ESMWn3mscb37ZDRrNywiDuVE/9V7t3
228f00YkNd973OTbgryVlwtCC3aqPLw7vyO0Yj+1CQbWip4hyPUAIkmRh+dL2PUsnMOB6nzbIWoZ
iIw+3x3rg7UbwinmahEDclztCBWkJwIY//ZEUp7zhEOUMGF5hrrEwfbRoq+5ehtJgHRtapaQGhb6
6i3YYEu443QI8gsYHOgh4fkb2RgPt60d5b+U21b78EyPb+7CVEUV1TWPRXBUN8F45aavUEoq+9sn
FnHs1dZi4pDkFzg8UTnjmMAM4R0+uBPnT1N2lMsjdRcOD+2mOlcoHnRdLBYQvn5965mD8kQjIwxu
JPUZ2JqLX3/DbNFcY697ryNhG6bH4WIIKJAg+1Ke5gJ2wFbDqXBXhjcj6qBuyCJse8JFyI+fs3ty
Hb3pzatHj/9zvz/UTPVzXzsLY8ndnd8Ol/QypTk2rz2OdF7Ngaw/nl38oQ2eMPLl775Bndr6hDVz
wTSDUxCzNnoQhjXYxLKHfMIx70lHHFOX8tTPu3Q9DaBStkB+wWqgkdnKDEn0ZHo3f2j35TGBaXLx
QPM8xTUt0QoOnv7C85mCjDeOu0KUpdQnc5xXSaunJ3iUZpwfY+5xVfZ0Sldh4+hvsPrd6fNE4QBN
U3wk+jP7Q4p6XThW+OFUoCNjWJDpI553Vucwh2n9Jch20Qa7lfgb4D5sjRB/t/6McfsrXhB+fV2f
ZG0jKO/8fi9J4uHGl0F5rWXdcr5SSOlMnZBtEZiy+D54PUpLvh6QH4dCGUtIBw4p0fCKvVFoW6Y7
fBYoqphKYwFDo/LH/1wiesKRZx2pZNwGZaJ/eZPo8xkiEXsqOZy3kNs59SvG+8w2UdWAAj/vzqBp
P7Rs/UaKywNIO+jsCpc/gohPbonVutOxVkGT9XbrwuP4rD93bynsdZlPzGbn77Jz4FbOOtCCuGlh
a4SbMuxBTqcsk2zDh+HzLmQ5MF6QN7rak3Z2JhbqjrVbG03+C2t5xjPcYlDhLr1pMeybDUuyIlt7
6QntAaEOfNEIJrEfMcURtxVNFmBq7SP/zm/mZ1pPWJB6jMI1k+XAYuPzgnubJyVwYmoevl+ulfX7
bT75enj9XEFfq6OrQAYpnGvEiy5ff9RI1RtffpwPUYdW+YmmZPns5Wct4zSZ6Nrnd/4lf9FPxDRd
LhZyiJfYgy1SIvpQbn7Q1bTEA94hVp8NEZkMP0ImY4H8fDTx1iTKXgXq5HTBjZ6Yd85BxrRxOdwq
0N33CCo144+Ei0Gugo6d4kXbUQGx06epeVrs4ebjmYEDaoYjJg22Xal2g/oUN9Ts7bumiluclnQy
iBLdjfsZLt0ZC5iwHE1YhEfPRFZ/SDQ9tSHC1Ij1HAWtINGkt9iqEiM8f9U4Ho+x6WR1JDxc7Tcm
AAALegk4LA6JrT2kNd5yDHSiOOQ6P0m/JOOdqlC6sC6+PeBKJG8J5SJ+hN8c5X5bulgiGebX+Bap
J5/1lT3D0+/qOZuvtCZ/+ELMfrF0yCEz5ZPpMSeGDswcdYPUEk3nOtgEgsOgnwntOtaasLmD9b+O
qdxuGW2t+6feM7YET7OG1g2vZw0GbAcIDs/zBvplSmiX9AYkgH1lMvHwK52t8Xwmxbpgy888p/6d
4DvvGB4TQz0s4M/+vgNfj6Gd92MvBm4GhlgeZ2m/jrjBO827RuFGpAq9RlfvkyE3SlSm6qhjGL2j
y0MbePIerS3zOWQ/0xMfCWyc9b0oD9himjscKm/1UfN5YHtdJ+wajwRTvNQ5xFtdu3V4tkSCo0nw
4GKwuuNfQTaGe+nL2V39q6DY8JggF0IyMjDbWMLIh4U8heaecbZlJ2ObmB+YCEJElFJyBOHTJtpV
GHT4exl9Klzq2z9d7jomhOhh6U8Yx+tbNhUZxnHEKAPu1RDqLaAdxv3gYUqAMAnFmIkuOsSdLlmU
phE7fAzcbc+jg6FXWDx1CTM+fil4wuoDcGlkMsT98Xr7TQgKTlEfGe2jIdo2IjyM2Bq+2VUNi1WZ
aSxbkHWN17+tY3lSARhWAp7KNneyYlwRuo69gE73JoV4O3nLZEfiI/lDxTj/jXjKFW/7OtU7jOm4
2aHaTHTzJK7LoQPxnwnNGc/42mTai0p0JW2hEiVkT2Yqc3Jqaafcstl/57eOEuSae1LQG3j1i7bJ
bkpYD+EBiFwOF8ifvxHscH48PpU/yvPHZQctrpv9vvPvyDkRMpQiUAIi0O3pyC0ZEC/MSLUn7uPj
24pdOUHg4l5xjyg9uSV0hgD0X1z4MOacwqFCRWtIXsFhFiCdRhftK3kFtEgEZN6Tlkl+nkx0i5eY
7L0b03bVObnjMm4xCQjCSUmoNTkSB6S9Ec3QaUyH4P5EM8gzmBNDZv+ENOfz6jef0FIF2UTDwRua
bP9ZHgWMZXuHMxRCnLHfPPOIMarkAC4OUokVV7sOjwclbuetGSq0BYwcua32SK9QiXPaU9923zjt
bRLUqAMYWryd737NQnrLXLIWQtSaRBWceH8HImhZKyKMY/AZLifBJmDqRb2fFy5txH1/+kLuCxoM
NKOrvJJpH4fP3AkRJLM+VgubuFWi+1PxkwmS+o7wkcEj1bqAAX1vTejRzozek8A+CdFETJrDCi62
/CvPFpcf8AtLihS0n2DHlqTaGsYerHG3qcSye2bKhNo+OknC+dNJ0SRFZiIVHr/UbOW2dHNG7AUh
LrLDDgKG/AoMwwBqstSMrVsM3iF/fF3X7vo+Z4ghnhasqfllOCRgQJXngTVUScVMcJPkL+z4FkUW
9xaKLIsWkC0ZKnjuMsNDxoP9/KZE/fvl9fTKnlCuk4GODPb0JZIeG+R45DJQZNE3PPA4NZ4HSPdf
y23/Vm03P3E1aM6NzK2k7VGxsxoLN7gSwJQZUfumf8AdBRT/Lj2LvdSy2ODBTFImazO0AqjCJxd+
G4+HHnYZ/h7W/wJyd4vfR+1xla4hU0CfhugQx2XnIPRfHPtswemubLRwQs3BLIwl7sT/oSUsvZF6
eFnoHaIG/SKBKAgREVMhplTc42XHAkMKUNHNtJ0uK4eV6TYll19TomecLYK4fQtga5OzjBAJQ7uD
2OIcQgRDvwBqWw/vQfOronM/BazWCFFAp4bYlAgcTQyq3M+J5hG/iMo1xuFCQ7KoU9CEscKCl6BQ
mmr4J0naGqQEuADWNs4EZQl+QsqK0IFTjcfYPTCsELWCklw30Cmbr3eenUqiwKxEm/FLZksUkSuK
F0A7wKw0ngHkCSjLepjwjFRwyQoRB1ug653JKct8YiUDfALDiecbu6fy5YJdLDs2uxvJyHJ2frEV
vs+ktYlFjtuXkbdBw3ZPN0nnOIOesL1lY0y++vgoPbNFjrEf1ZcvK+N6Pdg58NmQcdqzqL5/tm9W
KWgw9pdDBFGOzdTmC+vGJUuAvRqvknycxVbA2om1shBy0JDQaJCh8AseLToUVq982CL8pUQey0tA
YrCazLhWmVEb0ZA4F2MPxAABpcsRfHytRhG6TPWARJItGptRDnY94+/HSFodcf/f4o46SP2xYvkY
6YJsu59ALDO9CQ73QEaE+NA3D8w1NxDqd0S9bS7+LgcTDPtg3pN8fXnhPEcxQ7A8SgVQdWQxuOq+
w6BhxghYTkoCV4g4eZruJUUInRqLqjIXi6pJTQY5ru1I6yL0U4qnOABPAHHw6fGJ8OlRFN0v78hq
1HqHx9c7m1F/i1k5npZ869vmlUP13rPhJj+Rdl7d6hDpYU2TSsTK7yJk7vJFIP4H4t4X2hZLNEo3
tzV87MvQ+dF6h0oRsrxDc9lTS0bmFI8WmBkxIrGMzKx2RcKcg4QPMSFZFOtMOdiO/ZlxrAsUHqkM
L5irM7xAwvmmm6mqJvkh7k7x7RxdcGSbYVeg3WKCQ3VMpn3EnrCCwmWEMNyM74eATeewmI1HigqX
5NNe4DfXMbbpOhOKHgbkgsj4+gR7A2mifI4QBUNQh5E/76mriju5XS+MjbkbmWOv+BI8nDO/qujd
Ya2ODooKg60jOESuVQMDHFsQ/K2sySidQwbovArQECxXccAwoZ93LGBRlHc9Nq1FGgJi+vrJPpof
x4OObfET2huW8JuffwpcBtg2P1KQDsXTq3HRs2iOuv9sOVZ5klYJOlKh4eCfMtXUOP3Yrog7tVyh
NwsUZYPteuPjTGHwPrN2YC+ERHr2pxkTrXuGGz6EypJxr6K0ius+UguqseQGxwHEVHTZs4Mtk/6a
yFUqdelMYDk6vE3abtIxmmnwhgyQFLGDAqtF5Lng8BFU+IfDxxfPgIu8nKLCixKwwSywHcuEVNLG
uhaU84AUV4AAyK03IfO8e//jjCER4xXtF4cwvZzo30GfIhrD3wtuWgcTLPjBEUO6zqYMfjI2W1gi
FF6wvdODnlYVLz4omcXErDOs8EBBtODN1c91U9aenKzn0YDljKAqrAAMVN+MD5qsu0wn6dvLcon4
X9h4o/JlZMEPKLlesHBFUHG+m76y27zQTZPO1mshA/+nHqiBFuLzLK+hcY7ZpTKDM8jPcaGNHdC3
f6ft5k/QEW629GPsCK96cgqHOhAfw1I32KK1dDS0VGAs2QU6RWj2sdpHZpd17+fUa4yCGoXZPK0p
IQfSh+rkrwylaEQlfMm0hILScU90R32+fbJmVZnn2MmvkVQd4uPHaDNE5zrCZ7t4U2mGjZ76Ssxd
mab01ZtoUoklYKmmeuoLShmo7Y3fIk8fQ9v6xaiABrZhlbpGMLWJ/Ihj9c8A5i/lZphFczsc/Mfj
d7ZMxkuTpk3vWhxuuubUD3/V+XFQukNH35oeYkyD5U/IeuRiJZfJ/et6bC437d6ybvb03eZ54zXh
X/d+OB5HixKhdU6iifJ4NB+CmXMNhOONkzVsvui/jpiI6Sk//6rnsTjfqpxSoXJMr9n/8x//57/+
7+f0H/nP+rE+3fP68o9Lf36sy0vX/uc/LVv95z+a9Z/HP/7zn6amW4Ys25ZimJZkm7aq8O8/vz2V
l5w/Lv+lSvk4thKr1tuE5losdBmXGWgnOHc+27MYydVOylhwemNSfzohGAhupyDTQhxOpZxcETxa
YUXJIq5whu4sENioVr+0kks2raCMsJmS0VITURhTEnetGPB4JrgknwnN3nymOT+jBpUyq95xPTNG
wI5OoQUk9eDnsHNuAWMwCEnN7rLJyHflSYNYzmO3fPNPzZ6/Y7RfT7XDLPHSZNcGkxDYl6blAkuL
Gi7U7OwZIUtP3XuJ1IBrjHHgkOpXMYCYW5rh1HS8ltQdmvU2GcY09RjA82bm5c3ojndhTME/YhrD
J8THs04TO83ntXZeyt6DWYsMyjj3GMqybCiZknJuocokO5cxvB6AtGx1RiFhD+OJ4BR0JC5Dx4K4
NtScSqJR3h7jmggyOPahcgntPmQEf9vrBKWPX5hDk5cA1waS9SEb5t358MzAmgBeBtaW6c2FLxPn
w5mneGfkb3PQoezmsNZ9m6oYMsXkdapnuCpyCve7hjzlEACX0aOmiV++j8iUG8HxsuuYcRhDJj3e
NMnItPSenEk9XwxC7DoWQ0GHWM9DTijIUuAcMJcd/acBi5RQYzG0mFgjoy9mWbYI4ykVmCg4pDCJ
f98dXULdvcMGnglWhBgvPBEg9pfwydwBYsfV81FCcsZtT5nQibG4Xvi15V0BwPxo8JqwEXLQOcPJ
oIhoUg2B5OzrPRGk8cWO1C66vMvDbxNFcXKrhhwJ15jc3HQf8FVsMANTeAEtBiQLzoqVBsQVzyiQ
YHEXx0Mdj6OQe9VjXI2gXCwgEg4iOzXQ7QDqNogz6R6aKLUQqGI1BiizU4YMTxXsihJA7yIixbBl
os6PMLIyGaE6c5xq+O9EDnzDeiM+3Nl5aB3ony366OhaxAUhPUHlf6hBgRrF8trJ6yeRd0H+xKVE
08JZ7aA5ZWV3EzYR3iE2Ed4h74grZiGtlM5DNyRmFz8UriFjLI+kIu7LBJTR0YBNnlz6dJq3V5co
F3IqAMy8BCcD/Tq612gcI1oUxb9aPsOWyvJjm/ASAC1pAVCXpWILpYNqNRgbbP3BimUHxXG0gwOZ
dyHrexXC7hAPKpvtCIn56gyBTcr2EVcy8r4ljiSP1wU3J78IoGAW3QqcJ5tuUGFbSDlrpAMTIyId
uBO9nyvwmX8ANVAQHGQn/FxzLLBaFL8OKN5Jh0AdR8XPjyGAYpmVIFsDQaZxa7Ph0ALYona21R5I
8wXW5aDCF0xsPi+UIDzu6MW4r1F/V1FvRuocKWZEs0DIL4lovsg9Grg/eyTJIYWmRcCQEYxz4FvO
ZRa2WSoTZhkngxBRCiNRdx6YC77MbL+N4MvOTvxvjYIkzj/QyLAdOiW2FFNmD+GlFhANbf4N0Tgz
zEfBZDp17q2m1pxpAwOOL9cg2Z2QrBYI6jHkBxeqoBBsAgp0iQTSicRNev9tfs1gpZv1butTBFJW
d8iRANgBB3PtvRMi0CcFWHsGXvn52RHm4zohigT4FKYagiAn6xwiIXoEBaITdF/NBwlCz0emKOo9
jM/YrRHG+exu/vt3yORmPVgZZ+eXHrZXGztgtLOhyJbAN7qLVUnhvq49/vjWETCEcoTB210T4hIk
F3X1oRxES0Y/P6NoNxzUeFDDb0YqwdECZjhDX2YrxPPzYSallIco/7f1fUYNmzk6mFFpRddNRiQm
/cZqiqEZaCyPXxa5d63XkLNcevxU19BcAfhthIG5JgmP/RtmTk9E7+oCrmbiM90QskIikTBq1GS1
jCKhcPVnjBGLfFimwuurhxMilPeBtFGcp4RXEib2xw+yqWAAhlcEdw3A1siQ2awKs8eN+4z/Y/kH
5usI5hAuv874tlAJwEHqg0sd3KDy4QFhck/7/84ehuDCdmFtsNk/je6akMnAh6zLgfWDq4sR0LKY
YWbNAXV5YzXSC4xsfyYVFO4dAHOcrPydXql4vkhsQwzZe1vad1rvaZmgEHANkJx+W2ITKQpwCPtc
41cmMrC5LqKxAlEE3SIP6h/a4Bxrvy9BuQtt2gCjDa0ZoSbELAPh3h7OmV3t1Gp3oSAiZMIfD6j7
PKy/V9Szi8awmj2OUANgeGKRBMFcxtkzo6KhWvVoUIh5U7h4eFOV84O504ZzpMTX60L1cLVrskYy
nuftuWCsHWqEMjXBrdqN0BI3GLLvetZ+Hy/xNETasjP1Ik3PBp7f5vZYM13j729TAiS7xR+8KuGY
uG1IloLFZhF3klzPcUWUgun8+3JM1lXrf9djtmIahqRSjKm6JGv6v9ZjRW0rky4RNce+dXqQwfN0
LvXw9QiJXKz3i/JLbnojUxX2fMPEou+EJJx2LGXDfdfTO884QZSb35BaQJRrtgb3whxlErqAHWX8
QOdyi1vIXTTs9/jyVqhPZ4X5HNQnybWLrVlO2GNFwKV9iNvEGj5YyxsAjw+AOmUai/1VeqFMLs7f
0MvkLVd3eGjC6xLDmoJaZhk2OkIEsTjjS8SLfDv1KxcrKWf0G5Ri6EUbj8U0pXnKbJHLGGgRWe6/
K3BxfSu8Q+IUufFoo/blqyQBYoVkhpa0JygKkiM+rZQrmDfBZ6TRwjJ0YCw8wRdjM/k5otLKrPED
DMzJYw1Wi/SzEWMglEfqNP/6iw8BW8ai4WRZDeePFeGBqXLvFlu2ptqdgzM+V4nnUWKyA9XT470S
bZh5e6MuLq7Z6ZrNbyMkunkn1w+oyGef4aLDhx6+3Xp34tb4e7Os83WILs3fAHvQ/fxpKvzJk0nH
7N3LwH+UdaWjJHOXfLzxZ8/fDNjBd+52n2Lo1AlNQs95AgQRHFEVqb1L6Wdg/IFXUcCJ3p7sWG3J
N4lNK9IgpQ+hOYRSFxzBgS5+0rXuuXgZFeKx9YhTA4bh2I6FL1anDfNVKq2ATpMHeC7qU7w8uRHc
qCSXYpJIoTw45wHRJQUXEmYZ+qyba6CJ8QAP4s1iVkB2A5w66pkCSYAtnD1aI8iuBmj+isCPEKPc
EnRFdVEoosAwBh8LLNuc7jsUsoPHDj1G9ocxhHwSGCf8wksODMxUouL6jAGMPQnTNxRz1FWNH87E
BanCr9GhOHIQtW82v/G9Jd31p0617VKfrj4EwJ6PGiNSH/01KoQQIq0L7QdXQozLtCNwjQ7OfJmp
+oiHpfTjMxbBbBf949Bn18NP9fu1Cc5NELdZV2MVi+EhkOL6d620LqYAq82Y2tQIbAuSxZ4Nu4tu
sXJjDK9wZjrrHVgOuDQyGhsWw6gfGKHgBxLpQ3eg+c5ELjoeXSa6/ZgcSjKexDSmzlXGCcKNW2Ju
xSXbCzME/hIL3bML4DRpJxBzYPAFbpD9YRnAZyuPaUXwATEH/QsJRVhVGBHCqaJywqTK0DrHWHXO
IwwHNl5X1spY83tG5L7OhJ143+0Ey2CCKftc3pMTAXZNgqe8PqYnQ8zKTWHw40gQKUZMeVm1dU5Y
ihk75ookDzF1mpg+RBQdLCYMPY+4t5dRNfUcZiMUkYeXEXMSH3asniu3eaU/wCzcAcqCk92oD/wV
pDHRaxzA0SJpEyN8Iv3eywMMroWAY/tP0xXOUXiH08AKnXlJGfA98A2OWMexAcGZxmYX8NVWbiG7
9eEns3MepBarVlau+MrgKJUbEALCd6EqbMf0hPn/Vab2J5XQZYRPbKFIMmNa1kRgA8ohJikNwan5
xM/iRVtS2sMVV14hOfTlDjmPKdiEP5+uS0QU7yGHKjH8HDcA9COd/3YKj5KDUx1PFt8/OlEJ/S2L
IWYTZ0cTf93Rp5fq7iJGjREdIAFhdQjx6BjhWMD7viPRH4Xp5PS3+wobi4lEh0Bt9sfiysd6C9Ln
cYUBshwd6y+Cj8s0lWEfz9InQk8KPREw6kvgELtbJ+CweD1MmXkNhDN61g+MnnxQWni6LoFAPWYt
vgcMlTipwG0Ye14mG+ILkFzGlcYYOk/9JoLAxK5L0CtbjDKc8Sl+ejz2+lV47DEYBIw21echjePG
DmgjaiXYWAiJAt0SiL07AWI4P6YtoVkV+19ijQj2vck8XCNusH5hHWyaEIf3TyJFMEiBsYLSQp2A
PBF5rTNEeP2IRESoluLC6UUQhvvEDU76F9JMil2NNCB7R2jYCC8ddT0u8zyiWWVvZE6zi3kdj629
xANBUBgdbvtEJqGxY+zH0SxAAzxDls1MEwE5YOsCn/HFdAFzC3OsetybvlN4rCx2s+z3Awo5/GiY
77hkWPVzRXPrkPoA/cOrNI/z1LnK4qb96UCqbLmuGG3fBIYCLTG0pvGRES3fxh3kGrtAiqODKz2C
gqBu/xxEMKBG7PiWSGBxT4MZE5iJ1d6v8Imsl+1xUWB3xgtuFKBWf2y1zG8BJN/u8bUKjsijN7hu
9lgJZUSwtGGheGYg60GbeKffAHi5PEbYM7PO0JweMTdBKAtakCk0jRidqe7wfQcEFssSeqKI0F2R
M4vkug9C6UH9wKfEAr0nN0Zmq+3za6QVEEuxLWpzVhP0K0tm0LqJf0c0/D9gJ5oFJTjEeyRX0cXx
Jw5FEzcztAf4Cz8nMquxur9BW6LSpYNoycjDsuHo3MO8dbLAo+4SWzGfNPs0HJLs0/hSbpowxxVV
xqqMflXtABkKE2ghv6yvtfhKq0iiGnsZljJVjGUqOVCR0W1i21nZRmPzQkfDa58IE+FhI/IoBncG
wrKIA4qKqbh5R6AHFBoYtvhxNio2Bffuq5BvFECVxDqtilFClH34/tqSnE1IDs0Qzc/IOLJ32JGS
uSz3eLIerIeJh1uIAxm9WwWsHoTbDo/wvr9F+YGQ4RA+1JSswgT+AO2tufRLRymqCOGUANgI3xYF
vvW2o/pviDsDF4X0GWP89IxwZO0XaBmUt8oWagYITUfA+guhiS62KsL71i0mb1e+YJiCxIVhimb5
VLpr9A9agF1+CBtnt7tu6S5o2miqpT7UehEmvMOcMaV3GJs0fcWOA0C3BZMxf7wzOd/y2GLNu111
LG2XnGFA0w8Ox1gyo3VBjItvk7WbbLxliBKQDYFl2fA9bYEXtUPSPrJoasxgIurHCL/ITOn9hlHa
xVeAJhT0YaJFJL2H1h2pOkRuxPKGHd1hnt34JvF4BNUhsAliMoC8iWZOSnV0BWZyqlIoBOYxhUJw
N5J5wiDHeMq5O6rlyxZGBCFnpyEhKXjDk60OEIqrYpCNShyZE71jhx3WEqiha1SnlosYiojXW/oV
BBF4RWrlnOci3NVR9HGNxFAGF7UYmzMLP+zYQrWvCEKZ3lOX6zHL++bo1xECJhV6N+IC56rgnglR
1IG8ot28Oofy4Xbc7Um0sbY0PyaBHJEWrZpfZdH8rnIKuV/kFK5qba9YVIndPWUamSCnrKm3NyI3
4hz2AvVALxJkMMUgRRNaBqdNTSqc157gCPSO7BnOMdfTN6QLCOtRLvcJKk60u7Q4qAVTNHd20hLD
Q95Cvct6FzoDQ+bWT/XnjNddRoUZp/hUqGJi4ExoFGgCJwoJ1rI0B0ePFlHoAG/CzbXq4Mghyr/y
w6+3QGUf1oWd1wlWtWx+E2hK9NTgCS/RjZ2FElVayJ+RUrEsgP2+/YrMJJYfceKoY4jmAjUeSuSK
2dqMoozt5M0hJWeSrg4aNzJnOIT6H7egIIow/GHj6GVaiTHhB4hu/sA0hhK6AGzlj+u2gVb2x8n0
LQnT4NP0frqewqrbmSYVICzc0dFBPRNaDoQPWC0fr8eCKIDuNUNZwmFdpkC+USdy+h6/Y9j2r5Se
EAM1xK1CY4L9CvEobi2E27xLGiu0J/RWaE/4hNCaXhuXYhJOwmsrQqUvE0m1yZX1Tz2AEXlgVMiM
tww8j4wsrhi0WW5F9uCDvUF6HGtqNBFAMERNTgJOWDEgRkzzA9YWTjz0rTMkZd7Zo8nDFKUirwcR
BlqARX8sZOsYy06HDxQwkkREEYYIcdHoVDoXd7JRi4KRZIt9+SI92Tdymx0sHcPlCzr2Q7nX88/8
exvx/US3kRwOdqWRRU6X1X0lPedaHoTa/seIRoJaiIGrc01/XAWqx+XG4OWwzaKdtKbvZElpxjsS
6UKZPDApiyT9xsNAQelSvigcu9bk3JkDbz7v8G3I5lyGLxfmPNbXXofTytyfyhB7mARSKGjpXAmm
Uow9fw2uPaQzG+ygLu9ljTy6APRCNnFG5wUVVkZf881SRVzPtX2UPgqLNWm5x/NFI87mQV08Kmbx
WHSSIx8lOoMc7h+CTCrGOztyvD8xP5tlo2z95Hv995MJXfr/FkUMJkzd0GVTkhRN0+x/HUxIx3Hu
bnM3cUkjJjqJvlmY0Ja2G6Gv7qQCb8+6+gTw/7e4Gkny1WTPA7SfdaXJXE/zWTUdGZBu/IZZEmpi
SAVgKi6PAPPZcmH4ITGXzTg+BkbM+IQ9zIbIy0/lB4rM6hdWvfzkbMptmWfNIZuCq8HjdgvjXesE
432utnq1PTephUuI5zN6M5QewcbJiPEsf2EGOeBZZJeNqGXZbrE9ReKdaR99sm+QHiFE+XLZBJrE
yUZdnmgILGErXjPborUQ1hS6b6wp7VcL+n7zMEi763VXl1ltpUWRVkpMOWAGcxu2mAJ0Cnwcp0kO
MaRLX0rnNopuGPAOuQgHj9J9rEiugvkgTOhYxovnPAGiB9EybPFRZivKFBIGVFALHW4e2ayTnbio
Y/sS65dYVtEPiGaCBo7KfOQzWwhn8nH/0hwC2QinJSUF7uwysV+TFyi1T+QvVGyUw4JSJ3ZiumHJ
4bcgZmNKv3AEtAd89s5WgNij0DiGFOSWHJzdlxVghSPfAuHyJYfhxSxtiODbUbieNxFJupTE0jvd
LKOrRagCBPSGYs75aS49z9AX4Eacn6i84O2GKxnciM0qgxzQpOfy037C1x4VFOgspRcS23h4AmKj
mi/h4RDlGVwqeBz4fDkvWTssND0dVYcZhAQ7EUEe0YKgleBvZlsAZqHcsg1AbPP6iVwFBRJFJ6iT
RWiCWvPEl+0jZYBmCkGhAPO3sJ5gwcDIZqMgwodYMf4tpyDVx+JI6oWcAkilHRIihiMQ+3h5Dlxk
SPVDd9jJh92GAEcPmcI7248wL8Jd40z+jjqLybjUgtCONCuaT/QooYaGgcszvEpB8m1cOIwWSeeG
l7hHrIboYRBrcN0wZ1JBCgT4fNluK4HrD+wTbPCxfNeBtL1gSTkQBuH1j2e2qaE+hxLaiwNrFSrT
sB1eEcHqx8T+gPiidaCdhUr14jhl4QlDZ4Az3r4FQq3nONaYasctBbVlO2d12y8hnQoGlB75K/yj
0/m3fud0jqoRmH5wbzFtT2Uyq+npylhqu6ngyO0afScdHzC8cSHRiztwpBhxqzIceWH/Zlo4DXum
3AwMh/YB614NI7aPeazzOMcjCQUeyUwR9A4wZyOxpwRQplUnCrJyGllUWGfnhG1UiXjsjg3LFEi4
oBON7f0GPoWOKNDBAGEVoLlH/TcEJfA1XgQKCEBhIIaYjiMzj3D3Gc0rk2X5UY8VW5yWvIhVmW+5
v3RaQ9g0eqiSIPnEFBnnzR2ICI3wD8Pk5XHEApNB89DuyNXOzvStr8JozkIUFEbp/fsnsyKJJ++/
rPBtxVaYGBvs8U1TNc1/fTKPhaqetYLOhKcyUk+eyhgquk/sXnIHji28bLvWD9hLIyN86CyRknGr
Eexm87JHrg67E0Dzw86Eoq5u2yJjmJhtrFiT4o/aIXSxpB3A9otEF8FN568+p43i4XPSJm966TGp
SaiC/Cu8XZvhvxgDkp9R0XLGeh3fi6QvEradK2uSGdLTy3WE/Ue6Z3wYYngwPRDrY1pmhZ4RDpBn
TH4sJPecmTkaO/AmM20aRqoHLmGRRCvxmApYKl/ferYcXUjLQy+15X+TCdnMFqKOybw06OmbWWox
cwJrpzFNR2Eos1QPuPJhHdEGOVskZqLn5JO7xfdbbOMNrJICPRJh2B3eWLGhsxywCuc8HdSkk+Nv
OzZ6MnvZ1usAz3qYWIn1JBowR0WMQ4cAlo1bcBYuoZ5m/1tMhJsWPRFuWgIcmXiWgUQ3sGTa/SGl
bYAvXwRXrRsEVw1dMjNzvJr34x6iK3dKH/UgZHDIMTXg4dv4bCY4MOGuOfYLbvG9PCWE3lHIHV31
nZsKxwYCHtwmbE4QDa/ukn9/Caqq2Er8u0tQbDX+h4rEulVV0V2Fj+NZSJ3INz25DOVH1F7g8GgB
ntlWYCTimhyWy1JdrkzkTOS8w5mxHzYyIX9C31RWERE9XKCXm9dcs+EgLtMDyj+SNEHz4x9l0G6h
qMrKIjsjxi+ymcdSkZGzpLnM+PHc5ZanWRSP4cxDERjWwSH9aaDqWC5h9AIqv10u5LnzW5I5S9+4
+OsVzUVNBch1rXzTvpJnwsVdXMT13aJ6xu1Dl0INZIsL/XwNVELR1CA/hfxi8K0QHej3Odvm2KzR
a8ToZaiXiqTQY24B9ugIKrgRZBbqpuCuVveE5pqhtbgbEBtAlsF6hvrgEnPOKxouOndq0/YoSO/S
6JagVjAdsEYT9wnT2jwjPJpYM8arh1FMWGdIhyjXEcxz0OzbdwR+eC+A1msvLN6ZIXP7TE//j7Dz
WnbcOrvtE7EKOdwiB4a9O2l337A6gghEIDKe/h8L7NbRsV12FUu2LFnaAWvhC3OOyQG6Qq8tg3UJ
Gk7Q6HRvCv4uqEH7eQIwXVWOjIkf4AEcIL0XqS/kEuBI4BjZRE8tML0Et5A/cp4YafD/BIjG+8QY
wsfqjG8INzlY6/cDOX82oh+GDaTEh4srPWIi5/EZjFaMWZyz1nagvpOagzaA20t0InXt+D6yaHMZ
h2ruoUnLTBxA3jicQcWOBXfvh7MtQtTZM1rZT+ODrGhWV58wiHziUCqTS1oSR/OQQ5sQobvPA2ov
hCeJT4EbggqWseaewKtBKGbvO4rPUwL4VAFycJ9n90roDKgMtIA/y8sd9q/FKF98cMbzL7KgJ4sT
PYN4sXwONbtceiYgiE3O1Behj8MB5zMQrbAf83o/6TRdeDdX0yERFGsbR57PjGjPlwtnBk7558jT
5vHh4Js/OPrL511kirs6MMEGRndETzu3Wn1hLTeYAl7NzpjjPxUOAv7lM3cA7zGxQGWPx49l7/3W
d//9OpBN4z9cB6ps0CTIiqbqivjr/7gOavswZZ0pscS8BlTtxSMySCv8gvFOu1OpkV8dkqw7Mq3r
o0cfaZA0Pp1s5mSQUYD68NiYnsQB9ibUTaz+mxQX7alBR3tPhhg1zEyCbk3gl1DDqJqL2ked3OCb
3HsFCxLse3AXkdnqESQFvwbGUwQLhTdZAQc8jyL6UrN8xgQjkXV+0+LaZgXGGjlgjzPlAZqX+0cA
XJ12jifA+9hIrl4Lr4r+dYOmLvIOzHOWJQNdvQJylVqf5lZgv8iWH7+TrZ6xgt3T/ZhQPaXrxERz
LuVwtv/fqKw1gmdqylehS2DiBKyTR9q9Pk5M9veA4IftSnuAB2azdn+SFUe1/UQ+GT3NdiQvKKWT
99fWg2TnWq1wxMi6xyBE/AeumKdugSc3atErsCVgV7Czz9GGmjT4spAbKDxk0bMeEgMEdrat8H08
Bwh29v1p8v/vz4liG0Jd+K/vDU03VUWTdNkwVNF0/uNB6Shnhl4Danvfc8V4Q7CIpTtjxU131iN/
J9vvE/2ZzpMBforYejuUSnzw0ex/4slC9NwFIFoqhAzPcY/NciTzOlR4OFAxfj/eTggdfsixfuUW
Dx/fccngFm9+4XJ9+8ToAwro1SSEWqyQrXuKkYetL7YbeECH8S/zlmIyxrFqLuStvjdwnnuMfO4p
0boaamiDdzT8YVYckd7FKch7ZCIu2AD8ZijzIsgJd4EVIpQNzyNb5UMXKaEQG1ZQUIlAvvu0mvNd
FGpE0aHuZWncaQHMIVKqM5pPvhmyJvMYRSYYGt1hzPrLGuhRDQejK6t7/NBvyD1yYRedMf7h3vCQ
BCAZGLWAbxUZLa5Mj5sGbSrSR7pppgn47nO2NDYT+kD7gt91uXwCJANnBjVubXAoYw/v5u51QvCI
lZsvUhdMJK9Rom6Fr+7jvMTmOUCKwNrLFI+fvYKGCukUC2x6frShVfBgaks4gsfvb/QfwjpFA4+h
qiCfICCoRkyM7kyeuOqwFGFGYoLIpG04IGiiFQpBBmEdvzsRMz6rJfpA8AKYafWo3DNhJCZbrru5
Esl7xGOeqCIoId5I12ALgYvWIaucF47LMG6qg5o33uOdNglBQKG6qD356uvi2OGaA+DNDji2H3FD
dybFbc/gKh7LWAUUneT3RKy/3xUIM+6Ij8PShAhGZpzmzyTcMEIzXZvQAxgleMD3pLPi4NHmA5L9
UF8v63bBtq8lbXthG+cz+cOreycuKBzXyPr4wN+r5ykMXWadlHy5LyBLhLBdsGXjn+V5Bh/Qiqrq
+hEPf39HkZ/goQUNwuiM31NTn3sN0jEgNesyMEeTPOZoJrLUKeV3NSh3Qbl9ePCjhLRBNyKkDTqb
LXp8J4WwpvkATuoHw1WY3LNjmjHTVx5IIvXw3gU0Eev1r2w4rtlJpUz+t2nOfRMUg9Xvx+MAHfel
cwzSK3pBAUWEKiE/xbHKCzr3TM3dPmw59AGvrHDPeigf0WcCkGCeFeoPsgQCFAZbVMd3ooVRHCH5
Z4B/8CWsgvzpn1ZE25ELM1TRvWQjgBISoxw9zBC9482IH1Yi41TZjjoJfhjd0llJy/Z454/EDUw+
WTbsR/m8Y1MLvZBy2p3BvbPWBmbMEv2D7YKoC+cGDl9wuAcTRDpIpqoo/6QFtEbYL/D74nyJS19N
oVLzPhKQL9LubqCfvJaNgukh1bB2qcakeLbzhf6cVx4DvuXLZDGJXr63bLlQvsmfc6C+AyAw1qBJ
vQdcrg13zdfhOPub+fGxn7VSOi3XE17aAGkxh4u/vSYYh5/ZCPofKZhARkBD0R3tdWbd88DPH42z
dxOXCBQErc9dHnrmWj2uGs6MB9vARHgPeGJQXc7PjcLMiickj0NiX082am1URwiaeTGbMDs8dClC
fELMhvidKAd/2ctrEkH5nVBMd85bryQr+CFMW0rSkgaX1mvatOmqJvXLdISloVtRLkdXJSTnRsVs
5V5KLWF05vELJU50wf/Kyhs+uQZu2e1MKOg8K1fQ6WR7dL4y+6qCmogJTxAoZSgErHhoblHfEKIn
ms0rLSU5BYsQLHTYPQV+dGUbQuOkCeIpnCmP2lltmdCLkpmt5PHBrLgWthg6zjG4Zh/nhf99eaf4
A1qjveiv8DwZvGpx0AVXRSiCP6Bj4DoizGuH2Q61w1dGacwAwtN0rz541cFj6Cd5hw1eu+wcyEhw
iR+uRElDEmUpRxeWpWDyJo6s08iQOkP8lnYkqawho62NOwirVrJkRzIp6U9bUhujVkNei05Z8N51
WNdY2GXfyV/hSjIvhJwLzh+YMz2mHir7mI3UhH0+R4Ott+F3DiWIrAP4299Zm/zqqtwna/Oykd6S
DEOsD9wxkeqtjY8J58jwFirbE1ry4L9fnS9y0EsR8iz6L5WFoB0+rqyBz3V/6q1Uy93VdrEsubwC
eA1MxfH+KVcSnu/ya79hqbwo7YvC5oqLsTsX/SmfjsSzaNCP4xrkzS1ecziL6Z0YXPuopqqZzGW6
KumopMshJWLDkgGzpu94P1cnqMCPv2DdHoT7g6vO0V7Eepw1vU5ziJiBFLDviORRq6EGMX0TqYtH
ekL4EwEKW1/nHSEY3or20gqAC5OdCFz46SUHLnz7hucOlx9tFCIMEt2M0ee3yZOnzRFPHtJpzEzO
zIKMVRpWpiRbwRskY5bgVmHGQXMe318pPnlm7Tzowrb1CiZdoiMkihCVPTkbApMrbj50iW4Z/nT6
5qhe0+wniFsMbDxjDkAuajbWnCHvHxzO4P940XR+femhOyokSvgParxXdEplS2z3Op/6+TRiYjNO
WXnm5zRUp948DhGBjGhifiLXZgIZNZkQpOSFSHx6Em1JSDLZaAdoXJpBWEufBLMX5C8x8piwgYFE
VndtORNAuvFcZpmTIbVPcjxm8NiEpp50biJA0XkGHxaTd1ZSm0lWpqbBujzRlsQWU10HpQzf4BBl
6J4wRXk8yUivgC+ApkINLKjCjJu5sU00RDESDozDCCNiJFbP3BHEEPPwWwyRhahExPVQFQE/bWTq
NnDCVuhLqtLd/hT6ueUj8uLfJD+TMMvXVhVZ2vW3n4yjcAJfD0LdFAbXD7feJdwMJUU/npDkoMLK
B3FTMLvq8Cx4iBlybN9fWiLV5cQE272kvFYob0B5Bu0teHGWXU6UhTw91erOmSddUH0hJgBtwAS6
gOp59R2ERvwTQ8Q3rHb4kGYHvht9O/IKFBfb61NVgbAC+QHqCP36WzFNbhTyCI1aq0LaRWy6s6Q5
Jvh9Nj9mQubCA0UUKMEj70Y2zwyHXIJgAawDwL4BnvvLYRQHmnmCqSGkVDwcCKMIELeFu5jhOkfA
Uj38idlO14NHILRIrxkiD6Be3xFlKIcAQ/qDtFOMWbH2iK+PGKvuvY83Ke5iB4lkQPL10rMhQcAJ
asjXdNTr/i3KKHigGTO2zlksuNS3NFqQCBV3+bLq5GHHjSXUvSXmn2C1g0jYHVHGiIgpWp07rR3r
lM4fZpoasdOHQIvFvK2IpzzinEWFgcQZe6vwK7vFmaW/kT7IXlWP6nBsb6eCwsVMNzOltOc+3KAJ
+Pfcz1yXFEWasIJCcnIzimxf9WnMr/EN83J4ZOY4ezrKTPhCqDx7omWhPfjF5iM8Zyy7CyNcpnoC
iD31aWskMetSI+EB015YlgxaiNIA3Zrpb+NPGNXrId4vJPDVz6AO44PQotAX+xyTdyvaoBNnlZXP
ZgovDYoVrjjA44iOoJZLHxl9sr/ADYq5m1UHD1gxe4f6BYgIplIMohB2mZwyviGnnb8kPuxAsBFB
PNr96PrNZQeAup8YTPT8RG4u6YyHd4WXfzGul363BF/fNggQmy95YK86XCLreJGLSzle6uJSkG5Q
nfDgsejSENmtswh8e/IbIVmjWTJ9q/gGMBrIiRL/fCq3EG/dZ/EBmI5cEHUREyskRWRhyq8m0xqh
z975GpmPJ/0hPNBMttDFYbzme11olZzvmuprzjs0XOC/t90ZP8Aaw3LWO4UkQMr4lQ9FkrHacEtX
ZraH2YKTtASaWPvhlmIWEPZej/fcCrUHypLIAUkGZ2yNiclzEEfR2UM0xRqBSgZwsUWINPlZD5Z5
Ah1Otij/BNQ8+PmJ9vNwR48zg7TjkJ06fP/dd54aeRZapVLxWKRcz1l7YeBI057kaIxOJYdYJpjq
pDLp1I7SSlRnagQlAgRUCQsiJVe3EW56Oca3ScSrWhAwGG/MvslAg8EU0lumzH+1RN6KSK6o4i3V
CLXJlgmqj/e+mMXIKlOE8eA12ubY0GJJi6s5PvDjOS/Tqa9O0nJ0Pf62MQ+YaakE3u6RHioXNj9f
/rmJSXrKFRmAEEf0q5cavmi6sBtIXz/NjzSvo2i2gt5iUiqIRxtSUfcVTQikpB+5+tsxy5AN0fhZ
zkZ3depbIgF6xH5GLBUayc7JuFhw5YycsPrz4YTDRkBbzOXykIXtHF0UGXiY/TDVAsfGrjzdQ4aR
uNDXa6LXqVIcreJohmbBdxYXMN36GORuH8h9YB787k5Yo7iIcLc34tA3hl9FqEPhTQxgAKLxGj53
cx2B0ktwp5GJ2lss6XG9JYaZKEMqK+SlHG/YwlObHLciNXnfF+6aMhkUVL09ySMCoUkqHWqF0r0S
Q4S9DkUtJrIs4WdUnBpiOHj7/6W+gLvKEvBRCC5+Vc0L2rAHW3TWGyMRqwn/Bf7+kp3AG+OUTIom
3YxUN9LP91hHaQ5gIkE91XMPuc9rqcFkzXYDO9O8IxSwMzFoNbEecgPeTp9RR7AIos/ZLvN+ugGZ
zigo9ltQtjyTobgzxgyo2H10PzDMbwM8Abh5yNxdF/HD5EqATLDVYbPgOt6SRSWqBe6WkEkNH8eW
iR76EoAgwun6WMm6CbP515XvG+EnUc68p2PsZxeD8iQPGJx2zN6081CQA+5cqeJ4izPMmD+M1Yl8
uA1Z5nh6sIjbUYvs3ViH3ELp8EYujP3Be0U4cSBT80Vkw9XxZn/ifbCvYCDC4OduOwenD3kc4Wg5
bFJVJRhQdcHEtpw1fR89yvBX4+kfb+/GG0E2HlSBG70J+jB+FPgsew+JIqmLRYftRgTyPO7enUDi
hQoR/jPj8T0jwBRvB/4qv4YDZnnKBAAE4NFzd1ScWxVpfTQooWWHmuJIoMFv4Q3xNhzjskM1Wmoo
vW1+zI27Ef/KPpRZ8RL+vBIsQ5CabyL/ZwflA4hD5+ZIYDubUDKCbghWXDmSX9reWvkqOJxkGdNH
fcqXU0eQxy7Jnx4iYFakY88nqsN7w4r4JFcn5LiovBmko8BPkQjA2+PmCDdV1Ikz9EbECJDnhBT4
KSjPAWN9mykdD51rIbY1kUIt4bOQ4N2GiBUdL1XV3QVV5687t2mi4aYwoRBhRu3UdUwFSIOG1BWf
qPJSTz9oz+SN2/YQk95s3hm6UoH4x/UH7RuaWbTYDL1577EoRkm8688fGXlmIe0ogVCsgXH2zV+K
e3iEryMILdm+TASD0XmDM79gBcAIoJjc8QJj8GJ/ncB5dOI1qTk0Lhg40eDYbrVcNiB10AxA6v0C
4qV9GD/PL4ODsX46PdO17nJqxLotusunpPe7DapAaINl3JrAsGyYHehTXb4GVLVsThCi8m4GRXVl
u5M+po+VhaaWtaS43ngHsUq5gutnWO4VNEyHBGXk1FCZikBP0jlbNWE73QrGxNUWjIkNaPUdjqTv
vzTfK/QNEFL3oo0EAWwDVO9w/VZMXUNSHZJ2nzBshwScpHm9TO1lk851dpa1Y7Gly5RYVWwHxi22
Nv7NkR7N9jFoVOHxyLewNsLp4BJeO7bHrj321vEDUQnrHNclb6W4wxaniWQDEotv/EAintsui3TY
qORgWphpYYRBcYwyQoO1kKDfJwH5SpecR+pCVSC8h6yVbhwgnX7vOPwCJwLUx4HyHj4VtuhiDaYT
HgwvnU7u7oci+Zs6IK85E6aOgYofNPN+r1U9OfdUWhh+iWQm/54k2J2v0zkVYGZEVxZ8kHDwHzyt
9CdqSRx/e0oE8nqCEXe9DAKZTAkkJDFyQJfYI477yC4AzQnhxtT4NglIhfc9nBFksdhhyodBbxUF
CsUym7MWJXMZwJiG+jY/kIrHw6/r6PjHpyyYa4NknscswGdolifT4+a444C+weO/YGskOf1uAc2h
rJ0YTqLbHSKUqjorqIYfOhn28XODGBMqdkusFdsv7aHc+fPsj6THRc/v6plU8cy+YBbGB9GLGq0H
ccL5RVkxdhhy7YhIkldx2ObxQ/HXi4yuHpm5vX2EBpIPZCJ45gS1wkPBHPKs4QKYP1O4ORjd3eIv
DcIDrMBJ/Aj4/tfL3eQoJ5vuEB1xk07YLvQ9j2+QP3a7iIfsNSpZefxBjlxRvNJtrDOuGKagDuUX
7/yiTreehDTGibigZvH7H/YfVIkXClocmbqE9FZidQ/82pRiMznUQpZMSD1Rpw9ELaDeRCobVDzS
1JyfmCH4Lq9jjGyeBBb0QtSCfGNS5zER/HtkRPxcK6ZFc83CDQmlIIkffsLbg4aCQN4k65TaJUMI
Lt7U6y78puV4Bvo2Ma0ZlTQBEjRA5YZCIlD7QO+JCHPu1VFhvzkl0hAnDweRsjZgHvhDMamEkiar
T9z1JxkSEV1eumJZvcPVi9mGRjKx0nqUc/uA+USAEhmKb+/BtxPbrc4njtXSGGc79Xxqy/Mr6S/e
DJgPDGkgoRIDBNVG9zYmwbXfGSklSZvnbbw8xksxXireQ3virL3HzQIQgx4mI+VEVLFD5K9Ce0vN
l+5mzatrFa9sHj/dHP7JnQ53LSaEoAzkkgVZKKPy08OaDRdRc1z/WfTrQU+2Hm0GHc2RF3zxk4XU
M8b1R0QQBagdY/9U7nt8ti48GUokJhAkjqtR9EtnVrLLUOFob5h/ZNaGya1Idz4mCiBVSg2Q81eU
ns61CtlJzq6HJudJBzFqsY9h4cFYnF2lbUTzTVCDNyejchIRC5okIoVzFt9Eu9gE5Pqldyew6jdn
DmE0mHQKi1oXnDnW/XSEUU4ksdB5z9NeOVO55ME9x11GLfhxwgTG/s2rCNgkVONPGu2+10W5i1go
a0g1Zn0qxLujK37eu+qDSgelb/kNQbGJnOjDNDOviRpWOqRtrNgc903atXRAQNc8gR3I8OOgHD3l
hDYU4a0dRdiSybEl10Ejr+gHolf+t8mkRz5RUPFrRdE0awJ0inJKpRpFcxIaH/Famkj0IAc54HHu
MWHVO2NYYkzaing9ogieChPVqUNqOsNi9hKUU4A8IsCjRkQgATrBAKm9+JTt6cQj0nMkfA0x7z7a
L5QuIyhjM6jro0lPE0N23SDe6YmmxOzasBN1Hr50Tt41orSLYcxU9M13B4avlM7wJJCWo4PHdXT1
QWxPAzVq+DYm0MbYkSzdGzuqN5zTGJywLUEo0cxXym5k1a+/KClP9hSvNTivqMO8R50lJI1i54R8
14xJVHjIjJF8MD2vqKw1vtbVawf0AkJGjLCb7Qs777sDcEbwaGmB5B8mMRBWWbozSjW+H5yxK9KO
9d1Tpr0srZOR9Hp403+gVORPPKTdT10aSzEdabgr9mjfVoitdMooANATUvxMPr9GFMCddtIz5NYu
hxEoOYVx3RxhpT5FA8jYoG0jFii/UU3TuJkmjbozRi71NQ/ks5Wbhguao4ZODLEH5eau867c3DP0
0wyfXsRTbHs2Nox6voSHJr4KfhCIoPHtIhwhvSlLvPsFUNZIFakQ3SUc1914zkfKCabtQvqAw0H9
jKABai06BsC1+o8bzZ16pnV16RmAMe5fBg+gjs59AnavkgsDPC4/89tQeGhDbBgAmyJ6enTqDGlh
9gscL6r/lMprcOwfPMEbYieMohBWJGGOf9TCMr69Z0+sLD6KHvSHvc4YIBTU9i70Su+gACSjd1t2
y/iNWa6OApfL6/ffYpMEx84zotlAymqyK2J15uPycyQ1hnZEnsaSp9aVCIkfyrmYIm7hO7HVQq3B
374RbgqI5bOqvCc4B+Q7SKUaBLBylnEfsFj1Mkmow8Cpi+f4Upcv2fSiFi/qcOG3sw4iFwA52DT8
JgVz0gw2UTlvNGf+H1ggxfx3G7qqarph2qZumwZe9P9/MZ8ddLu9Wg+EZwt4fkrISGZfyBq2TE6j
A8/GpMZ2deKESnbV0MGQFYiNrieAuyqvaIH6sZiDXlhPFVnIeuqRhY0jrM3s8zA2s0Qod2Nzs9Hk
+cMg+hj75h9u/shWhnfz4kH4h6wi8xsPL4FOlhfAE1aE+6IV0MlEmvLHljWnX0ki2ouSDU31P4sb
cnsJvo7yOwRHaumgWAIFiHIRoFFEsYVGseNe4J2uRYBfJFRY8N+QXaPGBirK2LkjSfqCTKTTxYe/
VJbOXtrG1wMpMmRbOtgsb3gSuUxpcuDO7gNVAifJEZxKlhmvJe5DBlq7nZAqg8jJ3xsoyokih8XB
XS/crHgLSBaYI2TeSKoRRhf70ubRYaTEBXnjZWL6K/nN74T+eRICScRe9BQQZuhfgHhQ1qivhz1R
lsioDEMV8FkrnHaaa99HZhnh7iK/dLudMu13cpWpJrocr3bUzyG93uQprK0XBhSE5wXdHNjUunYg
Jp9YSDW3xVoziB6/xua2j187yUPNXSXJe6JEVtwi9vG2nB4ZBBLCUgjwCwz0ULvl6UYxMgWu9zhR
ljBNEiFHwVMI+fd8iWvKLTL3YbDujuxZJNEOWXx7pWNXUOHQtO/ZVEAjiF4AGhFFI7T1g9ATc5mV
ebDK3C+kTqTS1f1FQkM5nkf9xMtNHbzoFdXuowihdFd/YG1GG3JP49pAD/E/FC6a/G8CF1WzFMky
bUWWbMn4F2Hk46CqRictE5IjwakujuUvL13ycKiD6m10PWHXGP158VGRPL5TlxgUIvyRfUnGPtEr
kHLQH8pez/CBkVaDeysZGdoMyUlTEpa3l/WAnie8EfJFYdmEX76ovDZyYaEAkfBkViF2QMJBCFXC
/pjFb5Od7mUE4r8dQx2o6HZGBFz3cf9pRbN+OJmHU56zIiKRHCwn2UN00WBAg6p2aZ/I7nwuOy/s
9SMtT27ucvAul/Yaq3aksK+8xcBYqlB4D1oe51hlAQROiuDfNtkIj6/AuE/BM0iPVqrOgwf5GXiQ
ciz9DvGFx7lBlpvWffpOJ7l3CUf7U5WTrCG8sx0FA9Z0dhKI4gcPzeNgi5RB+kZ2tpoZMgEuNpz2
CeU90GswkXp2MroTAGl8G7tZsWYm/yMjkRugNPOiLRDxoUl5ZXcTyQLZ5zFvJ/Z0akNs188oZ3bC
zxUMfTvU0cxjEm3TZz48epCGnzhqVelkXE9tC2kEXeZpkU/27QTs+KacDjDBt3SeEpeouN6O2ntU
teDLhd/OVUaRI1xVIkcYMo3hdwRfHpgyEWcRSHOQX5nlh3PJsCrlRVVuR2slR26ApFKeiRY4CKpJ
cfg19ukEAKBJEMKPdZRSFTBrBdGX4xweY1QzFID/4xnXtf/0jOu6olq2hklIF2fgHyKusb2u5dZA
NUDEdf2IJGUwY4/WLMD2heEQJ5f1cWDHyeJUENlx3pD/gLZrXNHE+wTv5IK61svJ88l8dFh1TmV7
ttBKnbrbyaOeQhbSoQxhnk7ueA+SORp6YCxR4KmAPxXBSuMEKG6VpfJIAFdSVrE8RPIVw11gqcHy
vsgQ43slecHT75U8DTErU+Q5o1OqgVYiLOP4heq3yQ5iCj6kli6MvoJpAizIXXKAUi132Fm57PWz
XebDXn/e3zxSyeLdCS4QxdAAoQq5MS35aODaYSesQe8mwjNuTmgMs0wofTPrCFcMM7p5Tas+dfCC
JmqTEMLMUATjuY62axb7P1ppVoC8J9ST/RGXNeZpgIOk3axi2cZ0CFswgOWrFY4eYwJ8z0XtZyDf
4Gnf/EdNH+iyDntZzJRB0fI1H+JajjKXJljQVVn7YBVm5wOGmCklyNnx4d2qpKoSAwXIHz6V1scG
6SeRWTk4WGw92Dq3vAd3uiAEBOBDBt+u/c0Sq4mEsic88wwn45jMyLGHmNSpdYiYn19pwR3eNPcu
+lqTsQtYoKdOE9aWEqkm8zJIY56yHe35pBm8Ps93YnWNE3cVe+PT373goUCwOPcpWvfZ8XS0DaSd
FWFnBewTENNStXdRyl7iPv2YqMuUGLHc/7zg1f+gYOSC/8fD/y/8xIc86PWw0MMU2GMwt4tEOOSA
9UCswobzjQjtvYJaXw+1Y33UvhA28TShPZWOsGj4iAOxu9FmwLyf0Lrs6q6mTmERGjrhIeLK7rMT
Z2OUxPHI2zMnZEE1FkzswX+9VYrD6TARSJKijjpy19ZmpHAiry3FSen6ANGGzoU/ikwlDowFvAzU
i+KAZJ4cKrIs7VUStJLyLk5QNcQtjwqzhUEw9W5z2KviNE1SUC3BQ3Y4U28NAur9YB1QPrbewKsB
6BPTM91TdA4cNa4YPNmS82GmINiPGVId81t8c58Hi7P1VPQwh8srSDduwALuwgHjQ3FHcOtTTfcc
yzGZm3+ioDEIkoisEo8J/9z2/WQ5DzIs54iPsR+4EZCfhv4lbvdPxSuoEa45pmOcvoPp6BVJyYSP
nVagTxBR95M4yphdge25eoPcT0AeQKkQFcyZRAfBplL6/DyYnE1YHRxPMg5+n9AdgwC0A/TgTkjg
rAJJUN5rQiLPipytIscWrDYnF7K2RuQ8xHiUn5xf3idWCJ3tsR/kgw7yrM8dlgV8ONF/H2rWyvmA
M1b41flwuiVkZjekjb7+qz7fNde6eUeYaDLySyH08gdSVe+eUNlXZEKLY81kDIk91liDscI+IivR
2tsxg7IDIDpGirDVPvlG43DA+bAc48OinlXvc9vLYWcpxGf88HUpCekRpxxSNgf9UMa3Kp6J66ui
mawkBoVNeCObZ3YUZ9vE0WeeEvmKw9GfVca23oIoiLvUEIXnAyklHly8Bcx+98tgRs/I3MGVsqML
i5lrgcQqHGU0mpN+blqvYhSzXxEVC4yZk+HN6YFhHtMdtCIsKK8eDSz3BZ/iJ64BmQV+8ihSHUXQ
R5q/Gccycgcr4P6YkPy0eKGF84ZbJCPzZAk9+vyRQu36A7cvjmZ5Fi9TsFSoovGOc6uQrfLf36oU
if/+VtUhgEmyLVuyaRr/AgKziru1yTcQgOiQ7zD71jilwXFaykIubfYH/JhwxMs4Adm3DV+1d387
monc/DvnhxAhbhxyflBVqz8Q1fagUiI0z4S0kVQE7BWoWCMnKdUpb2GuHN7CWmgi7t0DOWU0Dciw
CTqia5NcGueR2aeI1WN2JEBfrOxkYulOzHMs9MT/SFalC6ZM2xMK+JJLB983XGL8QXLzyjeAUljj
dw5hi5wEOdGhrqaMT1D8TvJR7uJrkcxyAgSZrJ854ed8N/h9Wtg+JyH1BkrGKEdhqQNLnoF+5ykI
axBZxR2R3GvQHk3nbbOEmtQA1/k7tMnaEVxPARt6VfOBhPHZfbJIo/vEDET3iRMIPnxFairhn7Fi
pNuS6ktqiYvTzHDOwEBhZRZuW7DBlUYUnjuZhHPAv7Il7T2dnhSELgsldFiXqWBhybYjgLQ5U2Ws
4YN94wopU8bts9fBj0mkSUtNALCJIpgUAhwGgK9gy/CR8pQUaABVzJ6aAMTNwUXCUy6how5nqFTI
Rmw9YXq9kcerIjhy6Byx1N7d7ZpaeQrNB2wMf/oUYvCPRoaBOq5djjPwgENcKxFrrBo/L5J/Tcip
tM/s5QrWNNOnp7YE8Q9DeQLGbaG3QMHENH6VHfkLBiJ27eGHW+0sJKx7BuMOmnDJkYrzfTrdqlMm
o4v9WfUu5TwdLFCBFg4zuCeY05LrvMP0C5MG9iuzRyY5TAEl/6qcdapHWqOXHuzuvmI4ULg5BH5z
C6PomFbvRQEkZRHDRG4pqCK2DX+kUty7RKQQr0KVTsS1vcPK2YuhmNIuXLzw0KmaGngqwHLgwO9a
K6QkuftTPQPOfweZVhpj4wMRpc0SHH5K7/Eb/gWoqjadn3+2n/VyHPO0OYgMg64lro8XN7J9FFE8
krushvpKYj+111fgLYdkHJLmAPRWBHMqh+SmJiyTFXj+XgadTzuuJBRqLACSKxoplrejPxH8SmG0
AOoIiO3T0rUFFALEOi71OOtEnO+DygilIdiUXaDBVE+RfcbMzxkzs7al+wLbgivtOcukNUR+7omg
WEZlJERq7wcG3tfkd14HzRK72LAlc27Hssh1aIyhwYOfhXC494VTeQ1xLEu3sJSC0fBH4iS9qQv6
njgG8OmRncXVKyoUGe97lyB/RswBG8Ukayf59Yr8nPBhLc5JYgGhRcjrJOT9xQKb0BZchtTmsUXd
RymMBiCiY6aZ/e9XrGyo/+5TUnVNMxRFWJUUSROdzT86l6a7GnNZ6QjBuhg41T4ufuDmJNmpIowF
1byUx4sZr3LyVo4UbxM2s5LYZ/wPiB0w54lkuY7FPhN40LLNq/SKdwOhSasSQkLQGe9wohNz2822
WmAMxGybFGBrt12AGSi4U7aIUEqwWrH8fjg0LtFXk3fAwMUFySV/5UtZzK93TaR8DvIn1hSwq6cM
i6Iv2dio8eh1RDBCNnFIYMNkQmoNNyO+EbwTEjFiLw1Q+OWMc2BR0b+JgC4u5Ss2F2S67iEw7pF5
lL7kFqViz7/8+41AKEbprHNwunBrt9fcqcpgspMrGKZIx16tJ2A5mD8+TQqH6D0wGxGNOQl5kNwI
azXyIJlxs/ec0ZJnepXIJMCnQxeKN4EQR9lO7C56sOyIK1sks0L7yPE56MRuUzjjH+PbEh4WDODE
XBJnz8gReRVKL1z5O8YBW4TKsH36/LS/4JZgdiQSSnlyiCZvYPeKsc71J16d5U4QCJOGMMUMzgyb
ZR4I8dzj/3JAfAhg02WX0NO3ntm9gN1YFd4AZ5w7AiGTrusJZokBFYDorT1Qk4eD9D0A9U7+qxm+
8sViHrK+kDdWEQBeHLGTJPhVQUtmPgJ7BV0dGeAoNpGBkHqKKDLYghOR1iRBBToLG0BHScqrG1tI
jiHZ/8Q28SHwLMJptHtdjFNzR78ZlusFyoYse0QY6rL3Jsw5OIh0M94eETGA+KZG+z1qUTR+oFwt
ZBohI58O3hQsUI8xbkPOFWjjLW4gH1TBALugD/I+4Itq+oBu4bYFILInAJESFwK8hd1uy+tSipgw
6XQUVfQl0ED9op96I8D8AHojR/XCvjfZ2Jf5gCLvcMfpCe+OAe4ti3gysjZB1XSvY4osU6xwdOYS
d+7PcGbV63mfUSKNdDVfkbvpKmVqPNvR9Yr/Ily+NKAYVFa1wThzhgLNJuSIwWc4dA5UWeLgb/q5
H8+bJiZ+rNZYULFlKcjETIms5Xphk/ODPbYoYVKvUWPEacPui87m7/jvxM5Gn8MS0et3RnSEIqYr
gwzxoODWkWPwNCySKD34Sjn/6fVrA81EPJobv43OO9wvFGXCrrTFPMY3hhXYkQpqRbZSLvJE6iDT
w0ujikBJ82LVTGZSyUiXJb0CMlnS25oWWRq0sXzzvuhmdOvjvGTsHhPiUwXFnbbBB9iJz0LaEMIJ
sX6GK3DjlSakPmoubArF95aZRhdsc/Bt/QrGoXIuX5by2JvpdLRup1Y76vx0s5SRnbyP7FQ9Qsau
El3KrvVPufJg4hQe9BBU0HjuqbfHczuicDh106kzBeYc+BxzOIh1g+lQHqCx79CDadwXSH3Gi61d
hAA8MaYYBN+jjvuJlPCIygVKh3pu8COi9EdZgfICbRz70D3WDRkC/EymuK2PQIhChXHfCAOYA6ud
UNLEkH8E78+CUQni7qc+Bj1LVah6GMwgQwIMInloDxc3NVp/d6jPTO5MBta3EpgoP6KAlBGLHqwi
0TY5on9OZD2VwdQ9SCIxUban/Zt5In+mRqPZk5LjoTMRJuYhQYdTNVRNyfJHh5NlKbbzJhSCY6WP
agTHDKe6F4zKLX10FWcj3w7jL/EtgjvVW/+d+vYvtqCFqTxQASHk6hbiFwTxvcq9t+Hm5WezucjX
C9axQTofCFvvKbePWZfSjf9xyJgMM+kNst9t+NMVQN/NDKr0FwVsIRYwf0YTELVDWgCjIeBG2BRs
Fobr0Zjd9uphgEJOz+cn3laCZ3DjQ8cG/4LE3Cs28YGPiIJXG0/oXVpOy/jjiR2kHnRC7YBoIZZJ
3QBHSORQP6VV+j3UUCNTo42v3xfbQ4fLSBUhMs4wQjUo89TGD5WY6SrDg+jR/hWjGp7NI8zHto4L
FZNQCr8RN5UPMZHnTT8zH6MEfBkivB13oGg7qJK6lA+adMKftlDQXRyNjtbH0YNrAzi7UCEb1Dw7
EbVjJ4l2n+wznmEAsJSAbAs/jAdAdLSeUNn82yMoeFnSPjGzkf+PsDNtbhTLtugfeopgHr4iMSN5
Sjttf1G07TQgQCAGCfj1b13Irlddr6I6QtHR0Z2D04Z7zj1n77XFo0AnZ1F6lkS8DRL+nqzySATy
pP2OnvgyeghiVC5DwLQw1NfvdKRz993oJiLjzZZVDqgaVC4jj3h2hy6MGcL82CjA0oSueOiiGye4
7ph7xJ4/iYXne2hUjXMuvlFyOzgTMs9csJhoj261h5aKKAZMKrLmp/DHRx9RNYDKX9wQzkRi3Qlg
DhjtRdWSk1nl8Uo5avaDb1RLWcFMCBls92klRw9RS0cJRkJebz7pp0dpIW0gwJcdfpVqIkzLxU/Y
Zl/ydv7IYRNF5Ye14x01+aHYgqWKajFA5j2i6pHZ/lNOUQvjQHpG281Nxto98rJiOFkdNSOXf6cn
Nyf3rgsXl7sBVNX0gq8/Mc4Jm7Or5hvYQPMY887YPGUfPqMFSCrcyJcfHafOH1/rgFARrjWmhIX6
v73dX5317+JSofG1fz0i9BGC8GlHa8++4ScA2p4ffioYCdwSUDHZxo5bgsGeJaku+0SFWSwAjLz7
xIvZZwiiiWzEGAY6NEaMVEmhODoEhelFaGFpK5nfHx3+29ALxbBe+xdwYLaLYpjeuPZgDWwMMq13
JGmPOtNrQRbAnF0XW1a/+e5ngSCd9ssIROjBGhxRfpvPUr03SyF9hO9PQp7QGZVbt3f6U7CZgvvO
6zD6nqKfvEvokvg29PY9/5KNn5HiuUkQMvHPI40S3+ZpO1o/dbeFKZcvOkRo48QutK5PEhThZDWp
I/XLqrwjZA4lCZZA0yAZyr3/RBpF3lcLtu9EbY6KhmLiVa9D4aHWE7+QDHc0eNjbDLZQ4b1xoUWJ
a6HMxjoB4cMI7HeHZ/0sR6pOlsQi2c6KaCZLBpJE6ZgkBsLyeFmdCNxESFZ/Z52JyutK6AuyEIeO
BWr38mqinrS4+i9ZgRPRSPgcTfD/YXYAMqEAOrfCCSFbyR+DepK7V49Muo5vOxET8JZccdJhtFTg
JsdFCHVzHckBOnTJOSDWQPlUABDrHnol3HgwYu9QBstCY87RQNACmXgyLttFi618FgsVKiW13vZV
Rnl8MzKStt0z4dqkR11czzv3YScHbKMJysDKzNXpwqjBr4THTzhJzQ+Nq5MeQgwBF1Jl0dxEfRNp
YMGQ9QXWNfD+MFaxs8bm1T3fuAxmdHShiCJF6B6PRjShMuCOtYCglY0POktgcZHKMrk8faw87BuT
/Dzgh+kLm9cWIRs/e7o5xjJiJwLGZIel59o6Pos1gjVsndkDbl1K4SJyQ4sPm1UB6rZx+TE9rMdE
moPSC/BBYYpQz3GS8D1S5F3FWFJoGjk9WTWgaSSxgekmgaIsK2QLRYyXL9+1DSwflo4Zvnfh3zlg
8d9n8r4Oqx+u2G10aCHDW+byYfIJspMrdGnttEWPXSMKFFjJXQ/9Gu2HJPAfsD/qHcr0HAgkmFlp
1yExhU5UuNLFfZrSxKr2krFHuMJGDdUKzgf9dNhtM0dNYXnBV+Xf6JBtCNe1BCRDNytItYP2SE0o
eSL//a9CBM7IlX+V6TcbMN1bBOlLZMKMgVl3b/TGmDt/TL3IOQVcwocbJcgS5HgyKAvXxAi9BCYM
Q7wuQRh1MufMd6K5RS4HyGM4VMMheAC9uLmG4ya4qcFDenFTz0IdfvGBak2WQAXBAllzI9j/EfcM
uGANbd7oXE4cLl3nLnoV08SUH0TrktP0Kv4r0VuY/c08OXMCgos9b6cl9Yu7G7c9wUMQyAMuK8QS
5JW726FP42LGlJErGXnJLPqIFoCtrzMCYfVp7yUCsW7xkRo4c50PYgAK3HIn/pL2gs1c7LzVu/wb
6Gf6QibTibUgzk0BiaxdjI3IYZ3TTQQ+8MEC310+TNWdC28TlJjvkaFx+Gje60uDJZ3EuzuAADAP
Nmg9ePD472zJKsEcYdvNXmT6zs/OhoH/lMg12S+x/sYNm8QNVGCDVzKD205BZbBqOiBgdnLoeTsi
Py5L5MdKzsC/gV/GkF3MCsyT8jukQYYmyK25ROEnYxlwvAfEYBhemLSAf+AyweRWhViqSfyQ3Qt3
93gyvZeSLDMhnOQfiEKJ+I4XwaQEVlBPuw3giWeGAQwCuFUUk8vsgYs/6yN++4FfW56fT6DSbr76
dSHgWij10L8xckXReN1gkj/qzgP3F6hpC4TibACGnkXweQef5sg0idusCHt44TYvNU980/md/zxm
MQzBH/tPyAdTFksSSWOWqZv6XzQQaqqP5anoaNY1D4WDDGuo8nfkavIvJIMl5eIkkrcUv32Nd1nS
fB6ZdBFHj+2KPFSUdthhuL1dkNOxjZcYtrJPYni1zRD3GUH7yp9YOS+smF0eSb5ZlYO4im8hg2Ky
3bi0r9/Dgt3aJLgUGS5JpnU4FAkBJ5EM1BmtXYsIN7qwyigjhRDI5GbGYAwkNaofVS0p5/h6DI9l
mE+hbEUdZuRx3/lWAVshuTU89QExDCXcgxT0QSWHjJHLr6sgkvveBci6x02nCrLct3psmuQ0cZPc
kciL4M4O5qN/usFNIpkLcTpL53XjzEoMn7uwkvPwedaNU08wpABI1eR8NBFOYBvbH/ahHTT0afHv
0gnSQl2dx8eNHv0KwS0O6OSWmSvND7G2jeZD+tvXoIlH/ANhzu2cISp9uPOOB1/WtkRLQdS5ILYi
tL0R+VmaWyyiK1ZyrL2tgYPLeVfOuzuSAN2hdi/M8plQ7M6qm18EaseGL+kdC4LR+IYkXZOoE1Ud
LkQi1UnlG/82htQnKPBPWCBpXdO9U43iXveIxEoMnw0SyHzI6zmjTHuH3ZZLg8wZM0I1Egp/nXsI
12Ju82ID4434git2jmFe8oMSiA5EX8fUG4/eB4HE3o2gJpF9NagxRIgWyVITjKwINWzPYR6tX6TH
DzucNbEjhDS/EbddQr1oR7ntHn/gx0R0QvuI06TpDrTMwmX5DFwSVwjdTd0GP+mKxi6pel95MjC8
EhKLOCtNajP8Sf4XVlocnTceZ32bLx7HpvGLG6pLb0YwQ4uGb5AOqoJTCdWPLkRcZyisWH+5hjDP
puTgfLgBc3ScBI/b6lCk8UnYLkpdNIFTfTqfGG2QrMaKyiPrllHuqHvEVq0kbka5FnHSv+NXDTts
ylDDRMB+d/SYKTRbCFmdIthYgLEglZsYZdZQ+NzyAbizdBWtAkIE+r0WRxpjLuupVreO8E6SCkpP
lr0QW7tOv6mPoL9sASYUYEn2kQOZdvWdNR/m4+H6Mst7rd13WmJM8UaNNnJoCojH1v4Fm6cQX4k+
irYZOBc8arSS8KiRSxLvjebamEW8N9IwGFwbmMdBqXiWBWlJuMkQHyOlPfJwIA3roQt5jekyGSSf
m+3VA/8rWtxViFuwDWmB/XjYFcA9wHKgyoXEPs96zGWglPZEjhFYIlpKCfdMCcIAEJQIRMLmW/du
Cx0RCcQS+kXXxCWewDbOHxuOm2hEoDfRi5ij011g8oh42asayxfsKpGOG16J+yaZWMqKIZapCdna
6RfQMKlxv0hF+kK9hvK20XZIQHG3FTWmQ4HCGdEeq+7O/EFy+SQ9k8lTSc+MDamUtzYxk/GeA77G
a3MVSKMhD0ltNEAdmVvuOoh52chhRoU+tmVX+Lqu7I4cpgtTPEuYZyuST2oOI626iOLXGqGC5io0
QcLkCefoOoQFevxd+dpFcw09kuszAmMKIhByqiFD1fmNr7VwdjIlrudZF0zNRruHRcbvR5hxmXa7
B3YAyK0v06O8gboFEoTdAr0B+ng3B3Miv7Rs01Hv8m2eRVS8fhY58Ri09VH0TzS3LCVzt2VsbJOF
IURT5exns68EmQo7Lnl6wt83K15D8BkOb1+iqZ+EyDebfJCerIK14mGEMXD8nYxezR/Xk4vEG1ch
gzocLg5qvd2X0fiGS9kdTO9/GntU7FpFsMXZuSRTibgkwjp7MSXOEollx2b/05m+lPLtn0ur+fcL
jD+V1r9AmdPZyqxNh0w3J3YA5hluHAqsjEL/hdJ6/qS4jmTJTsFtCbeUHl522jvllc1D8Y3qvCLj
gH/L7FBWB+w1ZJjwoBB3xuGI7JxEFCG2D0AwteSYs23+mr/4ifVv/LiZuMMUV1jKwbpZ1rlgiuhT
qgX/RC82HcWDUjlEJTW1A+CRCCqKLutZjSEbmIQWPo+ovkduf1ZYlBEF2O4j0wKMFUlcVYctE5KM
DbVgOlOPJ+aXU9ynrD9ii/DCRwZkWNXUUpTnWovma7TpQ9sOrEzU6aaNpjKeh5hqPdnJMOKOtAnQ
hDmD59LwqHbN/QDZ0DXIk6sCSnDa+OhbRpzcaMY632B3w97fP6JhyMX/o3ROtp3eARetyjBcZJRq
5I/owyydLbQo2KjE+FC2LUt82rPDVLbgKIZJIUo4uZpd9n8kyDVgk3IOqwbPJfPSCRJIB99C59zd
CLwzpZ1CjuMf1yXTD+2ezBjtnhnMMxEy1HdDWB1dAozYrCI01tAsz7jsdh/4PqFTNez6VUK3RHFO
L16lig8lekO36maUlyI2ijjFq6swfRbtDMWwbpLBSuQpSeHNWKJ0K7Wo3rmxrbi60kX680VQZYYT
83efgBtwEWXvUM8FlOAKjs63cIQfRKjQBTL59hepO5R1vvaW1AIodrv+TpkjSnI7xCRS5gvhZWRO
hrBbE+VZu4mP0PFoJGfSJGw3aEOtpETwoTk/uEmyQGROyYCB1FhRtEFZY36ziYVjaMqEZd8vBRzW
CRNrImT6I1j6rf4okynDxGqpxhRkdKSUdPH50JQD9+KMNRCYBxKtWqd+3YwONb7XRW42zAQqPXUQ
YyIV1zCCnwBh0Pkod/dYAnYM1ZCPnj6o8aefjBWZPVLotR/sp1XiAm4+4Sr2SMsFnpNfm9PpAqKd
kJQ24O8q/xoxrDhqjvRE7WdIR/nnw8CD6QofFst86AN0GiDuXODU2mXJ7CR8yT0bDrzM+KqDniEW
YiPWunQE9bAtXybm10t2Oq2BmvGtRL/k0CAw3qBHqNnv3uFf7lKfD70CEY541eazr+se8R1a6tM3
ZJ1jvQLkpHsoG9FAXJYId+bcoo14BA7m8pcOr478UIAHxWnzCltiDXJft+Hclxmjtt8M1MmRlDkK
yi2tAV8K2OkbrsjJI6NS9AitaBOy40GaD9bSLFyPh0I6GO3OetUyWoG9vAhsrRbyTLIx46FMtDTO
NGaekS2Hcin6iHzDLMFRwPWkW5C0T9B5IX92vegp6CxoK9YPnQX9BWM5PquzK5fEfA5zFx96DeHO
WDsOnJaL0Yu+Q+q2v2MQifq0v5mFfeEKZwpB8WcQAThknUWsXYCmCR39H70AxODrIw1ByaqIO3AW
KsvdH998h4xeBSa/PfKe1FsIAycgA31ceHMaQhrAqgJsoIap4fQI5PSDMhyk4WBronOowfAMBwMw
MBmzmDexUnM44Lph9QDkiB52MfHQTVh8mIVCDwFtgdzkuH3BWQb2pnMo2ILCT3NNqcO6Egzbh4tJ
O/tMdiRwfmxLZfYyPa7Xcmre7YFywO2yf+OCNj/RbuC2wZqmXgKaDqYCaHqwa77RblCtLlNgPLNX
HdieUv0BNJJO8k7TIQHmQ5f0mSUzF0VNlCr6D8L5dOHq3dKF2AWCYDkkfZExBvXIL19vD+Lrk953
xBKehHGNnoPyVvw8zrQp5peUiqaDQk7fkX/k/f34Ru+BhYYPbUkLWJcDbfRlyEWdz4eUThqHWcNJ
2fOYpAmqaxJeetDrN9FCaL1Do8mYe/IN3e8n3JeinZh0VuPic1r6CsAVte4r/3YZXSRHKR6yX/wQ
6DJw9PXaLp1Fr8EPof5oiw9iJdhM8/njq2XzSONxfZO/qM87/i0/YJEb7sjOWfNvjZBF9MN/EZ+p
1t8KI2xNVSXJUhCg/UV8lqe1XFZZMbg0Mtj+6LpowjKsTU+q7HA3R+GKUFoRi082oeQrsvvEZKC9
F9/IEHQY8MgVKn+qfKny9d6HcgdUDjUWIu7j/C++YrqVWXaqIwGEmYPQwsaEyOKy5rnbpi9Ui01y
fL41wA75a9EysE0VYyJDkGTFYzDdFUyBQeYtjEkwk0STw73TaBQnD/kXBMGLDrVKfC6cZRxhkzN7
Z4VEHzJByDm+G44H7A6Qx47NIb0c7M3ekoXv4aolx4GSF2dznGvRCLyTjdUWH1JXCSuS3hFMTNYC
2c/BQGA2TrVLpF6QnMcZmDI1btNEMbbUfHisFtPP/XDbX277+gaTaX8y9sfr3tT32nUvXfesuh4z
xAVmorPyELyvmUXHmBDo1x5jtWUpCRwk4v67IWMRAP7GwS3HqgkgAuDnKpTeWMaoofHFFpYqhk37
9JEPe51SQ/FF3U7ea+NIdDTJlW2R84ulCCsvStS6sKU8AXNi2cNKCIwOrB2K0roYsp9LRPsZ1Up4
1sFObf7FPmsVo7Nh4KM89ZG3+ZfMFmsBVWk/lB/8bcRlsUo6a96ne8/WyRZEnM3FAzR9eU05Ayr4
GrTeDhHN2YtYOtC9Fo7+TgQ00qmOyernGHWe8jQ2/BXkL3TkjRD1I0c1K4eBcgFgDyPYKQGnc1uo
L+Cx7q6Tg4oWLbyFlrYIik58atwwJFpJgY4kWuKeHkxdAHODjKuGZGG3HNHCHG7Sobkc4J0U3V5a
ZFitFedZPF3Z94ZmKUhPFgw+Izw1Wy6lP6kfBCTx+aN4AHsXlWNDgJ+4n3JLvS231LV4zIOoH9xV
/3AJi0sr69TjLtN3Tw132uX6SiKuzalAOgZPGCTP3/xoTFEk7yDrwr7JMY7FCTsoBmK8lMDgO8Bw
bODCuEdlw2qR6e5iFl0toAjAuDWaXzUZBKYjnIkomXmU5jekD3wYPRY/6exBhEM5J7AOW6LH7QYS
Bbk7zeIkwvCOKaXirR8q+COOPixjOLD6n+P9y7B9+eebjbIMBf86NNQlzVAtCV2Wqvwl1CAz5tSq
NU4gVEBMe9Wn4RQUziu4V/SqO+KalP0qvGAgyslTfHPoSJqHBoazhoPGbEFjESIa1M4OZqnpPLBX
zH+s+PsbiTtW6Zs32p/l6EFAys3lFSCR+smhc8sJsAus/XBkXHgnbrtHwhXE4VItx0qTigOFv2Q5
RDhB9OXsqFiJMsDAgrJbTYscE9oYcEAM1G/IK2nCFM9KOA44C9IbC1RBWrmWe979guwv8crzvvOe
shkV4X04vrlXKghkEhBVBArcs8Yh3wWtJ687QL6y2BOFyjvOC067aFLQYFq5cMDFXps3fH29/+Bj
sd4D3A5+wig8U/N+sivmr5IPvMFrGigvNeuQhTTHEBFtJHda/k9e+s0LrzXdqvLkf96re95qIf2E
+d6LFWmFWjwnr8pjiwgddeQ5dHideZfZVtLdgjvhT2WHxI5bvMTIRXl97S4xoSEKk2K+vKoszXhJ
1wi6kWf8jrdSvJJlwsu4AtdqIwTC14sXrwZuu/RrvG9rp8Zr9scLtr5aZ/Y8DNwCXiVeIhyCvES8
PuuLw6txQh0Uxp0h/MsPAZJJmiNeKezJXP0JAGsyHKIL24DbPwMTBgAvGN2t7r5D67y0R53pPbCm
4M3gtWBHMt4P/81kZf//hAVVt2xDVW1JkS1F+8v70Od5NWttAxaGwZ0QpPFpXtfwZ+YiIzw28T/J
T/MdBRVx9wb9AuXxHX2g8i4/Ke87YMhVWE2BzGjrWZh6iVD8ZmK+yUiEv9feEYljzxKTnm+IwBTZ
evH72l2ksatl+c1gEfIG0qXIyLa8XXobagsv2TqF6JQ6ApYKQU3m03fc7YOuCK/s8KygOToFG7ry
d9YwGjHUS2viMBomM3dsLg9fRC/kqXN6uwL6grx23gEOXfUtNTdILJqLA3hG2wgSkObjvdvKmdMz
Gz16AGo0NR4uiT2LyXytxsLRpbf+kf7QIIIhgA07ZEFjOcQjMcA29ia+UJJp9MNIv1wIaVMB+R9k
/oXQTf8oi7AjfIlcdREk4D5EmI0BUScr5nRAjAGtCDkT8hTG7UgbRnBHG9/Y+Onoq+AQKLgwZf9V
0qVWTsrTwZ1SQ8PlMxm2TD9vA3AhJtY3hiLfznQ3DI75fMNbzczL9Fnrs2YcPtmlsppn89jt7stq
QfYNqLtfb5/sH/mtzs/WpSw251gs07kjluTbbiHOQZVpT4jItk3pTARzKYmlJKmamIsT8njZp+3+
nO3bbH/N9mO2t9QER/CxSKYrMhOQftuZ3FFmrUlmxdYUG5xqVXQ5hnNJJk4wVhAe/Q3qLj0ojPCa
R/IcSZBcnArdMq1BeB5DO4s6PbygUUaNSjpjNJlRX8RtEV/6uMfGyD0GZ/HZ1yB+LP7gRvGgZUxA
lTIu2US1ohMOLriiF2hdofsjngxA/SNiXb9Dnn4iUZhmAjsSyhuH8jah6oDrTEod1Q6U6Aed8hXB
aiOGdeb5v3TK8t9EHfzne/mX5dZN74tCz0nL5AZksjeiJ2LelzlX2UG3yZJqvlsR5TSKICEcm+bx
HfUwsPlYxQZHhCOm7SdGr7yJvIa8hLyBRI/x8vHmGbQ8RtwkvG28apsWgDNrWwaxgksu0dRkgttb
Y1lwZChweBjskNeINwjMNu8OLw5vDfRk3pduW4zuHUMxXhTektLcYzpcXpDT8mrkaEsOOgK/4QAj
lhdBZ43Mt1Zy0Ofw5J8wUW/EA0/gMo86zzlKu5y8GoDl4tkusCLyVOchhUBb4k2JlJJCOEC5COuW
nni0ea6JR5jc8ejae2dC3osGmsd58SE6crPlYeZJpo5UZsADzNO72nftVGgAeFzFs0q+T5kweS8T
vQHkBHov5IHkaeRRPF4iLBl8t7NIBcRCeCJupPjMY6fExy5+MrBaXAWWZWI1QOZ2LZ4vkb+5PFYj
N7blaepxcxFMTkjyBxetNvf/ucExrL8hLBiSJVuWbGAMJ/zgP7Xn+ViP9mwKrVkpHpPGupNoWmBB
+zxAQBSKIpLLLQpfVd7FYoKbh3Qp/B+yGSrLefyK3QChSx/px+h4jk9XZ77sDWm/3x8fpsm59YlE
Kp7JMINk4MMpJKxeqQ9E6Yz1G/pjGAx7gCSEVOD7YiBk4ZDkkQrHDm5+iL8fFp39hC64wPnFz6Pz
UI+bYFRL3GvuEbqTS/SnY0T4aGaEG7Y/QJ5zdkh1+T0E0P/+H3AXYpOZvXe8ad93rwiWa3NXvbCS
B1bOSr7HiIFpsvceKM5ARqCf8H5jxwIOeSy3eOHSaptszXMMaM/QgAALtmGuu8m23Lhl57XQ1jdu
jwRKdwlfYz8gM7Z12py3UVi7y95rU+8kMYV2cZxhP4X+uexfmkvSvAPzqRae7M32TgSKBQbPAzwI
kufuuw2otYRJinkV547BMBvsnfyMtII4MUV71xjGsh4ggXy5p7NZHxj3cQUu3xiLIxHWrz9lJnbC
oBRauaBi3KY75oilWw3PTESwPXfnuAVDyv4y0U9JpiZnNSHYKB2QwPmbT+beVsQmmpl3xwlc4kYI
zjf/YnpTDsnNAXN/m6NyiLUsqB70j0Hf4UUu3s9nh2xBlEfEgqM8Ap+MHAjuYsuKxa8mkfOnX3ww
Zkxxod4zJELliStnocl2LJgYYgLM/nFtsTS5BC+ls3vqXfHTvux1JDntvmz3m88T2Xf8IG1hLB1t
YSk9Xf1T5uPuLqGN+jPBdoYHO79nkMSlGDMLnv2wy6NmiOc0CXGSNgGkaJLCIEUrN0EJQM7EPBfL
1ck3L766HETZVex6V2DxBSl3w8ZYBHzjXMpgwMBov8mOc0/TjBp53dFuyBnl50FfnDoanmvnQ5kR
EwZVFtZjSIMwzol228/GfioOJ+Z8ohE4ng7K6XBld31Ir/sSrDqUTr6I26fZ+KrpObOTN8l1EwP0
BXGLemAj4AWMwSfyuegZsKALULSgi9eucw86mR4bpaGR7zBHTbBIQvfXn3tzMnvTnUALLgpE5xdy
Rfp+LeR6L1egvLYQ7WCs6caOzfDPRwxcm0kEf/MZiz0CWFSf2leFqYsAhCWnXnpCYgeccJ0/czln
kMzcGYo01ihWyVeiu7/h3zbfiB03OuP4ZN5CL0ClR76u+EphLRoJtEUm2rDQbBSCgmloZ3i+WMrf
hOqSWwV/LNTdnoWir+b8q/DJIjb7BebEkuLNGay5Pwzh7RJkQLzn2sXGDkgRr9Tsr/8gRTs5qsR3
bmc8NXPQodirQcsE8ymct3VSZDvOf7v7wJcO1DQFGqO769L1orvN7DaK30F3oirK4UkGbEqBEn5T
FZXF3ZXNFEzAUsBMzHrbPBCaWN88QJ8nlItBnwUkz/5WVM5LGtyZuLwlNdtF+1cyFOdwwvQU5UVS
F8lQJOkUm2e0gMjW+CDugvJc8mXMLj0AR8/ReRM7dlzZ+6ndj0OimzFkt7ECRRf2VaBvtSW2Z2jC
BnJGGR/7WEUeYSUZuW2/Dx4wvRvEHEsoNGchzSikJ9P9kpxNIUaTxY7bO1gcNrA7e/ZzJqxNWOZR
bkX8cWSAsbdm2QTHN4smqBtppKaRiViMu47sXZchgcj4oaYjDFn0Vtz4dy/f3ZL9Y+axvWGtswVE
tlpkiApm2ofR9LZlrykDRUiw1iy5KtaJIDYMNmSxFMzi5BfyddCPnZIdEF+/0O/M072k3ZExfdIO
9rCvRpHHyBBzBWatES6AIwonjsXgl9UANlE8QUKgVaDRApkN7tqIBpz+JuFOyxd8eshY9XNPvolL
zT/XZlP6G6LFf9Tmv1y2zsqmta8Ftfn8il2V6ozlR36SHgiHHQyxUV3XojR0WICKxe1BuTaa7eWb
4t1TtgntyShCwgdCvTa7aNNF0jmWIv0Ojw73qdNStrlPUblltjpsPPDxS3tF2qP4x3llESOYTHDJ
6dlV2kXAJnhVVQ3X1cGwDxciNmvnu1cwjpJXvZSrjZPepZstRUtHZLOJO3m7QUZHkT/A7aN1vqZB
LTlUMZt9IfhwiVTDZ5BZIMkwPiMW1Bunv7ybX2IIPYl5efFRoxJmJSAeBDKjccHwWctcBjlmcLQ9
tU55v2KNWvbATGKuP5vXtehR96x3Kh8BwVkbnpBbaR7ftXUZ0JshVqlB0NPj+Rbz7XmtrC1MUXVb
GbF8StQTY/eEb0O51MScu4qK0EpURpUSOST1otI6WlsrkmaOtbhb4kXIraBSTjJ9UtjagdkHdSVK
ZgUTAskE030TlIgjMXIsCJ9DQ0tmsjPNIl+jU2PujldCYxCafNx+UU1hSlFQp+VDikFzEYG9fKir
AhR1c8N2puMU8B0AvKSXGM4GyMwRmq8/XkV2zJiJ+JiM+yC4jFQUQkHWQq5WinKontkpG+mWosgX
s7lQ4+OqhMUQW2TKNOjrSdYNUAUTpQBJx2aGmDHWFTwdm5dbCxEJUy/zTCRI1PUWK9HNoXBS4PEK
sAXdUM98LrOrIn+VTOElRpcPrArhFAEAcuXUNF1ADdD01+xjkW9V75RGaamOSnGgQJ6ZZyIOEmWy
XtxAXBMolgaccH2vnHYAyvBS9IeSEM/rfsCXgSxSdVCkkShBBWXna+NVQm4mi8Kp3bZX/oOuVVCC
r5a3Jg7gZqCIWlDR4gl7o+yhhmFGXXMjQIXmkrhBt+Cnmiiqa11dC9bmhewC0IRAOG2sKAy1xVx7
GWqPj7prPq9GYkvZOgSLwHDj6kVWLE8GqwVubq9tuZt955f0Ngx76W2tqhTW08/Th/LF31Qs9VWU
RsYS5pZfLr/bz/dMuPmLKLH8XZTD2z1dyO2eSrtGNqz1FgIE7jre46fy+0ZTe4qULurhe5z5DsQG
1yQugOTUHT7b4IJ52p4J3vVrYe+kBVv/LRhM1orLdJ6iS4nfp4mPDWLGq3mLoK0aWNcwVSthNwRn
+gzE3LyUTB7GB65o4wOlV91TfKe72VffKcBrDS6/UepjgYIWXOAUtABgB0MbFGaAjIyKzBSBomzi
IkVVxrWsdFJ4IeqWyiyJo+kDVAX1mcYcwPV5IwojH9pyCjXlmgqJRooiScWmRadUSrlD3U6vWA1C
rBODHVodbhU2ewIUA2vdLIV5wgIXc/WtTFgoatwpjXO7AyKB7FV4k+fJAfVkkVaUAD0vulDyzF6U
6NKMj8MWGdlSn9dmgb+dz3kp1GutplCjHd9d2v2t3R/VROdc4VI5JCamDudcRVIaF0TOghJaLIgA
0ijftepwpUcv0/lwm4jfI5iC2juP4TmP+lkU9AJhGstElc14QmWH1ZTPybmACgpUnBKfP4EIbW/k
1YtDO9UElP+keOkuAqfGn2UAlM+jdhbVHNwTBf0IvscboX/z/nObrUFdR5ZGbK6o79D6M1Sh1Pc0
umghHyCbBUA6LFioMliCQhiAGlB763KAPoLPFR++7EKGBBqxllTlkT7FYQFJ9ccpjl+cMEp6gOKD
LkDItbDbLHccegHOf3Rja0ewEdAGNoAWWOzt9Eg7YHRsiXHuOefP4y+GjS+4vM/agfKf6/ujts8I
LjWSArBwGws24w06sZOeA1ygXeM/nJ6Pxxh6G1W/6kThhw5K7Uc6RvmHsgjLkpYFeKv61ZwTFrw5
Ii1H4/2DEgGWoxKb4X/uCDTzbzhuhqxrkmpKuq1bC+ftT07xMT2WN+WiLEIr1O9o3FBRQfRhOcmw
B8l8Cj9HQ3CNqcDjc6J7hEFRO9pjycLlHFzgqd58BesULjOo5CRRKyESbnYq5SvfSdaofISt+739
ZKGBlt7AEUe3gd+Mvh8NVUdP6iKmemUFWio0BmI6cPlWCYczmfi4urPnO/DveF0s9Cynlk/zik7f
eAeUwQ5dTJcY9JqE+/Hhco2cFFsNLgBTfCARDZULhohP3wlAV/WyI7y35AADWs8xQO7FK0AupyB2
AdsLLrjuUeIIpe07BbrzekamQvMCsqTcVZiMv80n/c5ikYfH8vh7jnwxYj7mCYURsVCpgajG5x6J
pVtIRv3Tj6wQXc/gdqi8EFqWUVdGRFKXQ2Tpnlc7DTs50mZdPvAjmUfotYOcrCJ0AugqCL0g4yYA
tQhh9VFUYW6hFOI587ueUcDv62jDyRhmNwdhF0ijGQ9cycDAtw3fhIacYaph3SduilYW9YwxWfOa
kcnUWYyRlUWYhCoJ9TBISHK4uL4SWC/IkLYaGOQOqDgleI2CWQ3s1Km21GByltBzrYBt9Fzm4y/j
jVstH5tdAhuF2ntExEVJngXxH3+Rc6JTN4W3dUDL8ch/9KiWThCmd84n9UmYbhctsSh3j9LX5oUS
dUlB6VDO/EcqCR7IMXUA2smPrHKcR7niydthOMteYHBIR6S2zojQoXKUxajJXRpOvt6/oH0iOJeD
2uWzqV3if7htazd/apyJsV/mseup2SQBfvB0GD7s+xFtvDK6ttF3YPWiPW6FobYvRCRShV9SgcUd
g3CvxxjPVZftAN3zm1Z+OPh2nm1ExLE1kGEfYFzcVILIjXIKWxs6aQO4wSg44KymbwzDTlHXReU5
xmSWE+NIoh116aWCqKG5Jm/j8oHBzad5YdOkfF6/SXzJID6L+x1iowI6qUPt4p53WT5DCtNcqJ/G
RS/Nda67Ogig5GqnNwe7OWgQEon/4KlV2JxA0PIvV3+4+peMHd4OERdI0XhKY/tCWJBSwf0IOz52
YPTBuQoqqjQ0YXTAdM9oA3GvoClR8dz7fMo8kNhXsKaw+WYTrBHaaSjG6Dp1OJqzSMhQ0hAxA2rB
Aj1kdCISiUAtMzoa7Gi26d2JyCwyptMI5QmjdYrEaakTFAk+nRYyVEfpSe94FQQOAseBcMDRhsMx
M0c+OTbvxZ9qhIgRXg5d9QtAMwN1UzwB/jX34UVwmAfHX7X7zyeuavzdHezPJ67gI/3pxD1bk6Ga
mboQaCErcNByyq5+Hw7XM0LyjQfBsjjDXPNAF4CltQFgSy78J1aRggJ6k8VmvEXQqwZs8jh/oTjv
Xto87oeQ+sSxS+HCuNQwfq6d/pWzllO2Y9TAc+YSWxPfOi6gu8IExymASHPn7vYjJyBrzwW4ALxh
95qhOkRNjhKKJQCzfU5dtCwct+tBm5u71xdMO4z2Ock5YzlgIULMhGYBw4V847yWbfjKb+GfxyHL
CTu03v6l6YRtitOVo5Vg9Mp5PYkITvf1VVtOVsbD6yA4G1moJBQMiN+QNPybEXNxvLmMdDk28bMY
UvjONU0A4Dgq+bRiL6dIARM6jkfORsXwBiwqmCVCDkNOwmsnzsByOf3aS3QkREDoMKcboVNhngqM
mrkcb8Y1sA+VfyTwJVCuwS+koPD8mRdtLWYyfIXiYOOSAbhHHGcQnBvX+GHX4vxCac8WWKyp2TJz
fNn/4uji3MrynzOTPkhA3JFyQnEF3Mf3FdzlSvALOZDD0SUrAMYCRn8yjAnj5YT0jqQMJ+TXc9Yu
JyciBw4u4XW8+eUgDitOqgrb/5M/njDY5ovXf7GAViOYpHgi4CrCi+gmTR2PSuS+XRQHgT74xp1w
R6JMSV0kjmcKMU8JhtgWoVPPMatq/qiG2K3R4qx26xrcdYc0LBguornGRQBI4Pi0nkscR6QCvDn9
d7m5x9OalC8qsklahkWI2Z7FEYT6ksPH1EVYwKQ4HDucOVdFHDgttcwAsSKOmdYh+uMqBxq4tYZp
GMFC4ji5zv4pD7oTwZahVYvDg5ODQ6M2I1ba+YVvWpTeMRiaUw4UptAhcH1yAgiBQhKuhVNcoBBe
zgt7OSc4JC6UMzjXS/O4jo44EApNHAWb+Pjrn88AAKL/X4emw8y1FAkdiK2skLQ/HQJyNk/FeWaA
hxS9uHwwidEvAdbDXMcnIkyLt2nLmlR6oJcU7kC9jSDewuI4mk+ZuiXhV0139CHq3SbgrWQokb5s
+q0Km9unkweXo1pOh0WQ7Qs+B3RJqNyLVqQmQ3aBkkI6Lh5IGGJ2GyjR7jYHxkMW8ofyClpE14Iz
/aSN4nRqcfeNWM0M0beBBKont+cNh/NS0q/QeDVtQLIujlnPeL9u3klCHkWKb918spmM2VWinQQ8
QiLzdYSrSTXZ8mVIXPRoqlQHpnbqwvwhP5resGX7C0aePOqVqmbeXqs8bF4R4mNzOyVQWGki+VUb
cgv5Wovbrngxm70UQbIg/4w1HPJ+t2keOHDocnTx3VOdGs+qj0vkJAwM7f8Sdp47bmPbtn4iAszh
L3NQqGCXy/5D2FU2JUqimNPT329R7oN7ex/sCwgbfU5XK5Gaa605x/hGoFxCFbMhEc98bwyhfNKh
QdGgBbyh7X9XjoDuoQop7trvLzSVwXSpHgLd1V1mngC1IjHGPWI9gWoT1MsFvntok8JNItfg5nsy
qnWj80AibrT+PnRinpwCS1g18cNKyptm9+ig1n54Rwsz6wL52V5i0U9KpvO3DGtmIAEWEy9wWVxg
EEyTBLZIc7EodFR3n54l1wVjAvG3j1xqhPXekt74X6473ehi8M/KF7X2qOxnUCpN/1N7vcvfoQUR
LM1rXzgJB/DWL2FrH1GmWvOhtUTANIingQGry0AX6SJftQMJhg2P34d8OikkpAErBqpWlEbnPycd
HIVr/6DGn5aQ5F0OzDu7uAhTJ9vwUfFZLfz+o8XX+AFXHRs2ZKgey8lhcAdKC/bOgRNnpJb7wcLG
6XMUAYKHQpJmMNm59p9KEldQMEjBVyl3l2dmd6/j40PZgRaEbx8faQtFAIeA8ADj2W3O32iG+eqh
OmdoWDCBGMUb/T36ns59zxPxU+u5CNwKWCgvb/b+lHDW+GCB4/1yAmE9u4EM8N/56LyUCrMZFDdn
RFdJ9Pu3G41bqASENWzDTv6BVwEgOBcfCFJsibRPiphXyD/hPmF7pZuomQGRU7B1EB9NuNnZzXEq
tUSQem4836A/0zmzfvI5JToak4zyAKV+i0LtZrgX5C2IVmlI+z5Dh/lI/TD1bHomCIDDq3Hb8TPL
bwdC4/krOFk/spv8bLJCpah47hmyYDQ+ucmts3W+HeuIDq1AXEpqJrXjjfzjuPiF0Jk3kvlsJ3ib
+gsWVU54jvbUShGKJHG1HuEZVh7yjvj18rsJLRlhH9Ap3uKP5py0XSroT5yiT3mMGxswVh/ibu6x
PPkAXo+0cEQA+OZeBSl1I5w1Yhr3BmbofMnd89v56p6ELg9PW8O+jvwdYa0W8h9KGzbo9/nIAPnG
X2CO5UoCBcUeHd5JOgmKQZiA5Xb30CRwC3NNQZ4hdNp+uNwBnHT55LwjU0TEazTzYipPRkWNkQ7y
HDKMFfkNptl65FahrEzekKI7GuTorSvcU++3oIYZxLCHso+nBFgVWe9Iu2GlKCq5HLT8Ke1LmTb2
gY1Yph4WnG5w9VjfzZhblFrIp6VqMPE/ZTh6eTaw0fXHpX7ldQk6I36IMoICnRkCnxI1H2Q2Uwbx
HxuvPcZitmPUMqFumsQNy34OAhMbMPba6SN9mw2ZTTTT+JXvU70DY39mCamUN16cQuhYUXf9rS4E
IvrcdGhIYVkpgmiG07iUM74u5iNcRQhlrE3qMx2Bx04Ob7rzyouVqku09+kL6PG3GXOErtOwiorm
g3l4V7+pN7G9NCP7eQj2GjfHjR2oEhXEF/Qvw+RDgB82CLzxIZF1yIYPyc6w88UP6VCvB2YGHleH
7gQ6MOotix2rzhsBVh/LM0OZK0nuXJPuBWVJc0kxVvPGxEGer4XvhDM7mlWh6qRqcm9y4SnmXHt+
yYKyuQ06GGTQps8WD6SVy/cKJc8+UM+vu+WlY+jDVz6LVeOufMHI7QgxN1f34RhkNUSwUGXMPxYm
3mjHIESAGnUQd2+9BhvvSytix3GFidhxh/Cgg7MeSvmwKHs0IyEXjW9F6bDkBf39WMBZR+bwcj4g
knzl00j/HAnyZ6pm6ze0NA57duZ3JCwubwAdJyJx+Gj/k0qB+mD5c6+x/Bx6gO2IonL3frgfwG1v
hDPLiVrQ+u67tfyFoj0wXNcb/CihvQGRTIoyiOQx0k5RCRq1IAgnaJqQEUPZ0rvILs3u4uyAg5OR
Lv4L9G7zGhYx1whWuSL8ymsfq8HgCOt1Q8GroPUK6/WI92f2LMkruAIX8Ez+yvGGQj2wzPlYqcaD
VYrA1b48XssjyM3KEMhNWyCzIPIoixjauscF3mADwCW842tQmPokLV3GJtWX9Bx8uVE2BPbrQUHX
2khfEO279wLBEFZsj8npbd9spCiQ5Q4dK6JTtjRx7Ns0+OVesH2mjS5y1Y50CUiaq0kC8AsFQn6A
fvxCb3hTnILSuSSR8ezsI/mpaW0X5Xk+/g1Hm6cfuIpPNC0l7CNP3UYkwh3FZp2WFVFnojn9aEvP
cDk4wj/A584a21ZcQ0ZzFS+iS0dXnVH7DcMrLUwydUNiBHF5IZjNzyIDj/YGrKZejroP+TjyHSy2
QGNp5xA+O/MaPYF+hRFv5ZQjyGaCHKVOrrUFlWGz0/nQtxdmEkDH7AEjACIXNhNTOlVeH5uJmawu
ZNcc3s89JGGahAMTBTdnalhJL4lRJUgvoMGfav/khPr0hYlNP4b6XTBgkRra0qdZkuYkghbvCtZG
Ro5zOiGIyYnE+CAtCmYxA51NZ9CzaSQnfRIiK/SF9tjgMx685uNqIOe8fTeLr80Qq+2RQ9Rv7RQy
yZc8jikIhEUbqNqhIEb8KzosMCvCM036w804jOURSWTPKH81RL5hTyDSCvPE/11CSMmzFsIeOeLz
Tj1n5P2hrSV5mFCfhVjFCJsd1FqNHLIaWBv81+E3hTjMFaydtJsieHM4o/FkMa784fxSLz4RLuYg
7m3GbR0+bwQqBs4zYtviAoh+Ebe4dZHgTMjP0wbGIyl3pH49jVQQS+Rrv6CQzkP18yYlfNy5TJ1b
pkU5w8eVlhJghQXBf3L6GGu+fCLxQI+cYCdD+h1vocnkfg3ac2CSsA5eCvMsiBdg1OwI4cagH8EK
L3n8AJUa+NnfH6ADt8kQwXsXA6qYCIxB1sxP0e6PnX7oSubdbAIjbQhf2BIbTGGPFz4prJYJfmVg
Q6x7amCSHDCFnHwoPzPy7/1osLXbnfd28vLCX11s1qTAUBgFBisEBwzJZQAC3Z721XiQBlA1x7tX
giTZnpG/5cHfcgMBcjvvE66dMu+4CoTDpU6AphvwGI1ARlacURF8Yy9Em31d98Lo0YZE+7kuQo4a
koSYeyGicZyNkZWSgAlXDQQQnj6gY2B93OLZpJIhy8QGl4xVwh2rVTHO4WiaYpqiBNpIWkyvAHIR
zU9JZ/T6HSpYq7CpzCSPli3zBaDD2Ph73zoU2UrkrGcqpLXG/RTJ5/g4AYwQg1HIDUWzI9K9WHkr
qfaLcewaoxC9paDqgdRreXS3wnZwzRkYLimp8RB1c1KcU4c/7zNdJRIAGM4uv+9mN8E9inBXys4q
IKps/EafluYsnwD+BMHcmxKKEsqvxD49RXni4IyjtSoct3RzgSyj+eH61vheG7hks0tMD8HqDFb5
dDQ8BGrM8XN4LD4QurP3cRuJ+HqhdOB/yiqTJmjaawn9DNT8KJbUc4Ren4r4mPOZCLNbUDYCG9+2
Iu1BM1wgWfVGiydMcBLh0drEecO33fzVel5C3SehTTRbiHQvaxGs3SNROwt0hranYQq2C0ExLQwI
TrQwIDhd3yBr3Vs/ZwQAg5AIcOR5/CwQDoYuFCe6t7RuCRgOdg/Y0yDSbIlahN9kcyZKtIgUehmV
skd1Plux/UpSJ2Eock59IyxCi66ZhkWDEBuOQLzggrI4WMF3sRRHu28GvS1s4bjLaAzPIpGdkd4K
LTrMlxBZX3ELkfXBwmBkD0DJCH7ymoZIkacvQnhzkxQsvPcIxUhSH7rkMnqax/og74s5AwF2IvZV
dZ/IrJysqPnASYsACi9vkQxhpG9J4E5FTd8stTXNhSU0N0T0BXEiGZyXmDkjE1fipgNQUHwJdJWL
L4uFqyjBtxNCErPW+CTHhR3Xcny34eiK2Pn6oGoe/8bG53bUl9DmxLd9It5xVP4iGVPg/XZYrhjn
Mie287BpkpOSjuzW3JEDJTgVKznxtZyhWgrSR49ECm4Nens5yRl4yAmlASZZfjw0zX6W9/kRjtbj
tfiOJq4hK+NhJN4oImuUa6kgOZky3LY67CRsc1LAuvldvh/XPzveIl3zf2RWyh+Hic82tkXbtPgw
XAJx3QsnwlSFU2Pq/jo1VEY3anRgY23he8Wj5JM84kRMaQXgrS72XbN3nrm7yCdZvd2lQShwqFwC
U7a7YQXwAC3mTIZDsf8GVw32HK4RNMQ2yWKcYOmuJtWfx73IFSAwgUuDGT0XaTsnemIC74bXLuKt
YfYi5ceZQG8IQtgjsXkYXQOVKJ4DOqB9YFUB2Ahy1CFHYFw9B+XiN/RuZF92d6WB6zUyIss5MGvu
gQUGeQ6agGsjbmlesa0PEiNxJ9Jb//blSjdOjS5jdCV1eQ117kkTKn46wv30ri+3J7JBTnuHECL6
9QlAM/xxRC1yVgmVdNeiGwK83aLjEmCRUdxb1ppYNCXp2/YMnGiI8lzpfUgdGT0046ZshWJuv2Kk
hpE30ROGas7+apPGDozi6Vk5UbPlHLlkXrzYLnxulF8MZwRZzUgxUUs1Pur99byX4em1zIHSgHIC
Iq+9Z2QmdPFMbsTqBXKYc4221AnyJqz6CQFcWcM7JSfiekuHv2kPX53UWnGIkpt+AgoCi9T9idnZ
1JmAQDBns6ZiOZD2Mo2y/HCrj83NQwJwRikKB89EEkP37a9M13rrqJjdFkUm++COZmBK1MlsWncn
9wVJI/JDFi8GQnaHSwogvvFygxwKKrIKgQWZ/ujK1W5sM/WTnU6eEcprBdRnnWFg5gT4Qk6ITXyL
qfY/Tkjn/q2TMLunheSim0C7gfewQcXOyZdjEl6vKyteB2EmG9hgWYzhIJ4SOYV05Mwh9v4OIJ7W
9dIS0UYHnnQtmEPpDBtH8yIb5VzBsfe73iQgelB9nMxMZS87RNxrh/MJozgAAIp89QdW4h0z1ZYq
hU8FVC2Siz9aBJNWcb4JY8hWLApelKJOY5rBG41pBmgO9hH1WLJCa0sCsT5Q6LZzRB0EAhVy5TYW
NIBrBU+E8fLGFRpHWwD1gMgThRnn85a3ITNdWwlxTmVS5knRUndrsW8ruu66UGAivUZU0fGZEXO4
ncq2WrBvuj6YeiK0g9b2ZSTR0XrHeB8REd/LoL6DFgMo0PGYS44DLTbj1MMd33U+TkuiYT4Vr/3J
k7UXyDixIccj6EfomczUzNAEbkw/aAjUc1DTSEgnVWTM27VPi0YafIVgPjKwEDqn4xTABwy7Y/sc
0Uy/FVFvhDTTV3Iki4h0e2gGJO+CMOhuKIEu4YdQuDJ33OFMo2DZDubcjDgvqg6LWsHnYVi9I4+5
xEb6Ew26tpV7FigVAhAnFZz2x57cNFykoDOEY+2KOXHcMQenwkM81/zrst3Nksg4KrQASsMzKcVw
Dx9JLlrFeGJHBEt1YL7M2dqJrEtMgVkcpKRuTRRtotFxxeghjj8iMZpH/0LIC5eEJeUPd5AgOlRZ
0cXf1/IVOKZEN+EKVoL2N1BZ/kvAUQRLO/OPcy+W8xMQYwawBTdWqPwTS0yw032LJW5YccNlyYh8
7sExCwi3jaJt064qc4LUaSa79+9g4czWzBKDBfj+5/D/Vq/2RWxzFC8jbHYoCmfUTDhSBt4/iY8C
qzNwhLm8W74xpevAtP2HaBVqP9ZP2aI7R+f4jEXcvj3Zq6u1kGc2u6rcClheU0fLKBg0go3vTfrg
GUimYkl5ZTvUZquUTLcEuL0/4E7xQbqjXIEpqAPw1gJGikg1cepa3szvZctHATDmL0tSIGzQw9Pg
0XU3LN52LHGIeKd9wL+nc1ZXtStZRxokWEXpjGndd+m2I+1kQ/iVAIZp+VIY6NXjwQNL8Hzd9YOL
KwDTO0w6/oGe1fW8k09f0LxocBnlDS/E25+s8O2e8Q/N8HZXGekg3NOI4fVuBIs+ZhyKTQ5o0GMn
IHaPgD2XzjVCxH0FJBsAb3sECfBmBwPVEJ1JtaOXyYtCLico9L8PaHT1P00shmbrqq4hjFF0TfmX
iWW9SsoynFs8aKTHUOA2BiRtSzLeHnlWZLwpegD+/Qfcerv/yYQTdYyB8Qh/eEffjw6YydjlEhtb
dBXZbu/0d+jZ0Dd6dPlpeDL9pA22rPFsxWqZGOy8OuGEqhHfBlWPTTNo+S3p3hLIBCGpPjEuC5N4
WKCVT4iooXsWXjb0ZtAjaQXR7MjanHxSCNbhNPo3uonXoAAcVZJOHBaaiGph1LW5EdBYCgqrnthF
Cl3mymSseiEt6qUnTZshzD/JnCg8SFDhJOMQtZFn5hNOmqw1RahbUaQ6YSUF+UKc1auQDkUegsfB
T1ChtGQx+h5tpOKti8IB7bIlv2G6ZTViKQI4a5Xe7y8oSxJp9Tl2lijFdtjbXEh26rRHn8kpsrkc
ergf5WEY9ygvkSu+GLT3iPgQag9ORBjH0Y2gnHJ8DB7QAuiGEE7v/jbP4o2YcCXga6WXAlRjQGnM
5/Cbi/0eZLr7G3Ss+1sA8ByfEe4iCbQ2MhQZdKCG55ejCJ7Qv8fDze1IEnPtVcyoCAAUzBXxjACa
TAGPHfEydoH1LNsRsiC2dF38aOJc2R/JcS/HTSIZYclYGrR9F3rCcoAIZPmELE9DxbYCBUA8ixt1
QGFpyxgOMw6+eHwkTquksoKKDOXPGt0mzXMOHsBBERDQZGXQx03XR6dLvIOToyJ29NlCyV3ABhdr
EYcalriHtN9I7/XRIRyzOZy7/WmEYZtJNwh1MRbEc6zN8TzTYEhfvxLXSEgLrN4zM+mknZPrml78
0fDhO+P8nwGpE4uDMacRAaYFUtoW2zNe/UjF3WLt6nF/+q0DcmhecRcNORGDrvG9pX10p00MAwMi
N37vMciIqQJad6Mdc9/F5CXj+OfHXQl4GnEKGl8C2r0pYuZAYgfjocecce0jJGjMVRgqDF4XEEjh
v03Pz5/xc6mTS43uQ5gDNODkqP5LYa1UiVZG2s+3fnP9T1tLiEytNzVboXwl9rk1kFuJhAp1b6Na
scQYDBLcC1HSsNxW+41sZomgU0t0yadp90duBJq2KGl2KZlEf4hY5pIXI8ZVsAYWNS42r53/nOPr
GTEx7GWWA5kRbaYaKTHfpDxTzx5jof9ezAh++Q9O6f9bzP6l+h/r0qnktoFC4iAgSRjYUM+qd9wO
PJi58qC0oRGhuvGgac2jW4KadcpdnG9CJcfxSQSluBioHRRliPG2AA6nj3jc2ZhfYg0KCiwUzdu/
E7TYYqj1oBY00DDY2vFzQHh7YfoZQzCg3MmYeDfvp4N4viQUK6H04QA9nz0dupl75yizxShjDacM
kmWlnYKpCoizwhtKh4tQq8YGpcxo1ndUURZ5yDMbL7c7PMojFXJyvMXxbnQeyPia3F+g0doxtW+p
0Ysy6eQuldL+acFdZW9nktsh4q1KHixxGlOwgLpp16Fei+qZQ2BUwwYGfAz3jDKKrwvB+nhPmlP6
EKxD7QJsTaOVqmpuhZUcZWordc6xnuFMU0hn9+RTYa9bkZ22OqsRv4Q9Ai9SjiSHSHHUwt4yeXky
mmlDptsdkndqoHbD8KBhePF4lPiJoQJZIdWXfgzNGJTvhgcIhVgtarBF3vyAwojGJbXdu/6CNoYV
loqqkSUyHG5bXaUZSnOOXij9OS2Hc9/+uq4iT4CuKJ2rGS8WLolvvHYPmqMWdRZKPX14qq1GFdrw
LNTcohScsa50n4h8xnWBLoXfyCmckFbNgcHKl0q/6ZrT+qEKA15hE0eK9HwDWhxoh5os0E2GJ5YN
Nii3GF8X5df6yp6eAsyDowa0fhTf0xNMCBkY6KtoJVGGgZEzG2I0T6ViFMIwu6UNUv1h/09R5vEA
qdPPoTqzBzaezyrRPzGeKDrtbHyp0zQ0KNUcDZ9yOt8QBSQ8Y6df+NvoJibUZQHpxWblSj8XUX45
I5GcSxEGAfHBQYUmo4Rr8fLKa+P+haK2oMhh1G1HEyd4qHdIHtqY3bZhuH3Q/3nUZhYJdavQ2MB4
PLoU1Gke7KN7DKCNN+zQmqt318GK6lO4u/pobWwXyrcE26fbt+etiK9E6Ios3oFNADe4ExfgDcMO
IcM5RtQ9GXjDEip79yoosXBd3Dp1dJfa3tG4xjxYJzKI9nM6NGkB780ff1PpQZI+YP7Ue2D+lPxx
q/qPwt/+U/sBvZBE6rIESJPLKmDhcaT2skG2Qx4sBwbuKJq29CbLw0pwwi+VrMEilUuP1QG/Dil7
rA73XwtGbJbtE2dnt0STef8m7VBw37+xUjhfMs9ICAA2X/i3ViJzz2kxAh6dITUoZT1ivSiw7Eto
Mlwm1eqWfoPZmbUDvzPLB5tWVhBUziwiDAJZR7Q5nBjShiwOPUZHJZRPoQYIzOMulWKWJJR2KMdx
jyEed05vG2IGdywPVorHYsF6oX0BX90CZrG/yDc3Zpmo4fiyFdtA41qChGl6u+DizdH1i4WiZ3Fg
yfv1WC0eC8a4wWswoV2+IYlQPn3qqLE3nmbJNQ8r3yCUawH7EyuH2XosHkjZ2Qht3C8gliwijyTB
6/t/X0k05T/V4gbkGsewTE1WDNP+VyKytMjTqGucvzicMNhmUq2XnKQxBXjiNEbHHeG094zLquXM
0YsQKj9+bNiJIb9sgDRWIPihoD0G5EUb/bvUPpdu57z6Fm3BViC2ZtqUCifQ/Tvr0UO5iG6RDTeB
TuMW6ITYHIQ7+qP1QCK6WPy7C+hagbIBkrUuYUeTkAlIEakCaNOdwLfuumGnQtosMlNLxz4ZEa4S
pEf1DJgjTlpYbXNEm8HMHDfegou2BQETTQtjnWg1hLn4vEQn37R2zIkGzD7U5n8I1JiA2HvSUsdc
zN7T+QkgGUMLHZIPtGvxVeh/Pyy27ay9ILnVrF52L8ldd0/cIVhtxRxhkhDkxVPp69877JFN5CYY
YpdtDElHR5YSuvYUWfaCI+tZ6VmMxZoYlwtBE5QaqtxM50wPusEjTAJkokWzp00i0Yt2UO3sb/le
NLl/X77KRPYgIIQmDhmVyRDqii14ROsO12+u/bmcs44ERYxOvlGRCuAS00Hpdr7qcG/yJ4fVhum2
8V60NNrYSpQx1tcyhYHw6OjarxQ7vY0x1shWHADDoy04Tn/b8fT3LypeQqQuPm1VatulPhr54boV
NDLFa1vUMeOaIOKgj8ygijje2i9xCzOTYlLcsKQENEVA1822oNj3NprK8KwGUjJgE6kSlbkNyl+E
6axpJMhA4rbDZ+K5cjV+ZlsvnCIP0wWn79nc4bNoBfK3+kATgyCqeKMyILXQjk5yucex/8cqs/uy
i59NwnWv+/a+uxLnDuvXeoav8+BVARxkVwmMGcTCgzlsmODZheZA/YEyaKzC//6rVEz1f9ng4dxQ
VcswLF2z9H+dVpdpdnJ15oRI7clh+5HHJ5QapcAho3rB3PD4GenslB9KAWQXAwGgNHzcd9B1A48t
W/nuymkmhGYFNznhbZhftNfaStBHdfkTRtBuTbA8jHrAXvCSY31Td/xMcxg9+JoZSYxuzVF9c420
MapgoTuUxgzB3mOLyUa9QAiAuIzHG/x+KM860SvM6ZsQfD6RIuJYjcrtoQJDI4S2wzXy+MbpE6Ez
ZQRqIm1HFDHFiwhLOKGKyk4ABpp9m+8t1x/fhWcExeBSC+0cL4z8rLD89/p9KGPLjMdwUoTe44JV
Q905dgT2Zz8CPU0WLyPdwaIDx9O3fjf5huJPfFmWXzZf2LCapditPpLLmguQX6E2Vr3rE4oTtXuR
rK+ChHBJa1ieBr/ylNYOKF9RuC4/G3qeCCu33DwkH5xU9JuQfOgLvVX0Lkg4KF4AChJ5TSQIkiqT
KXR5iJoTSP68MPsI082fR6ED2nJkvzw+uI7Ak202LMLzjT3vob0fZc/XSaxgvIbyGj2g3u16H8ml
hPCID8pb7FPeX0VyjJQuqIL9VvXDd9nLqvWgaSDnA35c+RHKRoGWoD7eOSqqe7DE5Uo+FxgWWg9H
ZFf0LOJ8jc8ccBOgQLgKqgg9ZrWDy4HuyES9tAnZKccGuTNGKC0hcYEFTe2opmGJ3Ddsk0uHzwWz
KeQ4r9qpVSZNQvyNSZbWYH7Y78sTwragYuPfBXY0BDYi1ivbeBFtwDNeTFcbvLtL1M7oTsH60a3i
sKEiCBr+0jhMJTpzgPBAf9zWY7ce5xxS+/H8kkc+UnQOKC3sJzritCb4wvo2rnCOoZFndeH/M1dH
cnhrpK5chzUZff/RCsr32JRQ5KDgOTHLQwNPA4CjdhVcDnpkt79G8t7U6D1jm3CaPFIs2iG+Qw49
f+Mnqt2+zz18TXFduPAn1a1AEOwra8civ6JAQG1X00xH+Ryoe6oI25b6rxitpu3HQU34nF3j9AOP
AGRS5IFX9RMl53j6irgJdRQKTvqArfRjGTgWXL9f3E8zIDi+BQes38ggBUxApJL8fKaVhaQFSP8N
sp5AUC70XjO0sben/DetQaDYvLZE7B5aYP5IFIHthi7WJtiXC3wQpui8FvoyTCvMx5hVIkASALXU
xgYFkgUcNv5Mtsv8Pov9vK3U4v5O32vlDW0Zv/+FF25DoShGU8watomz+LHebogjBdblJgso10Co
98lvR/B+/OSSlgGxIAYNsz9th8E7RcTxOAEqfnj9zjV0qz7tIdwzDJIwlKXyPcux7XD7M0faFXEe
XV7stPbbD3VJKDAPoxq1k83II+xQZpklYvKNTYjGPdeFsvFXPUVY5NKF4bvaiUj7an6VOUtsB1wY
NMUF7I2AG1EvzFRuPDQaLncaB29fscGARDphqQTcBzwlgiyK3itk2G7dX/4QXi0bUKQ9nhmlHfsg
vtSWbU/IrVYARmIPxVm5EgyTpgoKvoDtiHyzfRqGfBl1J07GNd3C8Med8HI1ujGaOkWoSvg12GRb
+Gvn//qRU8iusUnQ1z1iMQAus3m5G85upZBYFVciXaNKHIIVNkVb4HPjHW2mWOe0CpVHytM9AQf+
BaWOkSynFH8SW4yYQE49yrDg4fLrN/NdngcGiwi/RBKWwGy5tCGYsYSrJSycD/8mWkkUwvSdW03E
tJ44U6HIIwrbzdh/Ut87lHF4FlkDZtGPeK/9G3cL3lVY8RdBTcRjgvyPRiu3ss5N5dnycz1lpaDS
vHM/0MrA7sJ/9zAmoufjYj+iRTGh6KBaf6AgJNrHeaWuko2K908oAXlVRIBv81Flz7+h8UpuEi3Q
f5yYRZ8TzUrYjj7wRZd7pppZuxMdDjuu7Bh+nMWAmQdDEJXL8ONcYNYSUp0z0eOYPmbf6HyNfl/4
kMr10LRJiEWmsyl1FjAZsk+/lEdj+GhFboavoRgRohHk1gDLIJHx3EgOMkXKILqAwPcQZEm2SNmD
AHfWXUfKNClDJNLyv/F1EVtaY0sQbLMRPciQqLilbskyxNjTiEezvKeaMz1DN1h28DaJYkN7LYUr
3JOTN6YgXEwgKng6iaqkrLywOUW2BWIc+RtDx6uRyWD7r38u1tdFmOXJIHIAiyqYs3+OaY1ajvPz
tduxhUSjBwkVUxH9TfrlGtjCdMt5Y8yN8MIKdTZVUOlO7vyyUorUz9ze0zMSPEdelu4AyoOrfaBd
kPdewU1oH5c74YNQjyvCLpmdiQ+g6M6eD0HvgL9C89Ng2yFJiIMvf4FFlS0QXgi6Xk1yJvFMOHLW
GURCqPKXBNY9Wq4leiEueyv6CBrzK6LeFnF8R9q97OlZ8McNaGFOR/f9WdmhHVSas4cHsV9QbMGd
ChirPqK1SUIZHLeA7tkmxi0CfKfh2mT78dVBNYHLo/WJ7HT2u/7+tjJ/QVrNWYzsCYLpSMhD7cZH
hxf39JvmMTk5TIYBH5w0kGtuq8b0VWjF6Fogo61MyypTjx0jajKCgBS/0MAg5IRZraWHLj9LbDQo
Bfsn9JaPbEFOHrry+hs6D+YmuvkiWxJp/iZ0HLeESq3sABV4XGdY7nbj87aUUbRJag51MLCJF4AH
QuDiqCaQ1UYZayJ6bt7DF8CCAD4Rjlydpxrf21q+Ixiy6JNySQyOw7bTe/SDePd0fLgGKFxKlWBC
TEveWIuxNtdR5krd8Ze6GrnUOvPeeXAnlNNFoEVDWG6AtpIV/Qe5netLMzwvT1U1u6DmlFe7IrtL
99T841b/4Ku8sqHohi80gHTiRzm6FecdUwcYQ/Hj9Zgg0ATKsdfCLjwdpbexShfwyc/zEusu+6AQ
8xY326WNEbrkZiwIiHhCgeEvfdQOPzmdmaDk2GzTv+YjkLnHzIiQWSwiPgOFR9fqQrxCJnjFDeLd
6rCSXGjcP/TxlSuvlSnN7E/uZX5n8CFgE9c8C6z87Ql2Ux9N5512y24nNURxWsAkVT+vLj8a3n0L
NZW2mpXw33Oj8gsjdhANlVF9kheLtzWw9nx7fGEcK9FkzAVSMCT6pwAlHt86ex371WCm6LyuaV6T
MgeePj39JFkPOQ6D5uX99JNh88weFyGH8bHK+9WzUF3xo2dZ7FPiJ2V1B8URGYUl7+8YUufMnDPn
DgoeNQYqCoAGg3xwlD23DXAJecraP6eb3wc60ibRz5s2pcj/ENSY5BOmh4yHOTMNM5/uWvDNUMQ7
QyBU91Ti3V3boT5zK1koje6A4WQ+rZjPq2A9r7ES4ENTTCiZYYOVwBNSIv26qY4MetVWjAoHXdqd
4GKVmAf6OfsS9YfD6CVhysNpViOkUMAcCJoncUAfIgUdIvqcyC6i82c9++fOP1U+SH3PSpEiRhpW
cCfJXQnxtfhDIeRRaG7P9BWJc/BmnuGhDFs7XFSclULd4CsNzJ43qP15xAXKql/ZfiqxkQRqtlKC
kDmwX+bL34Y/LlJfctpZbkkLMzOHu22IbJa6j4lmP+KrvY3d1Oxg9EQKTrCGLKq7Z+CWGYlXc+c8
GELkViU17krV42Y6zh53qU7YQ7G/5/sKYsWcwbzlgL+yLT4FpBpebh5R9EgtYADBqjjC4Ey5biiC
uCuIWNQQvTKU8cwPhDzqIMyBFYRVOV6RnvUxahaXgRmfWHwghyD1ncKeX07MTkSTdn3cbYGkdzkc
niaGY8wgzagx4ludTEZiW+l6yWrvPB5q44CI07+80xal/VkCssQzTVcONeIUNGV4L+kgoXdPb40g
ejaWMCFLtN9LwqzT+Da/0f8kLGFx7/7Djbh+tSFjm1GJKPIvg2txwp7e0UJqVtQu0RLHnRpUdbjw
DfKt0QC2t7UCNE8fde9Sz8EBpwRevDKmZ8IXdWq8ne6eySlUd1yT9f5JUeA/Zaq4nF7WFbNiols0
rRNGECTRk/E54+0JsXoL3UMVYfVcpNRkl7tCYmBJRDTswwCZ68zi1swT4jsK2BmBQogKK0IZtmis
NwYX6iydOzjBMWmew/L5Dx4uoT+B0zEw4puCxQUytu6G2/5E80UwmhBGnKbYGWO6JIURCWEEPwnJ
bVYGYP7N+d71ZPWU7KGPUsVBlYQnLaFvYoLK4GiUE6HoFoQ0iL9eEYxibF5FgMBAaxfsu0dl8gGi
EtHSZbdf1Rh37CZ980KCEoAl0bRR9+zErNvLPLmzsBQwQe4Bfhzs1hvOpJq22Ku+Q9MYSVe5KD+L
4nthDdQoz8ZZlQeMBbfGb3nfBoMyPJ4vnRqPGNrdt8mBNBmRDIGlCKrFdPry/zOFq4r2nyM62yCX
wIaBbFmq/q+8I/1uKFVdM97iIIbP5qQLGjhRk1haZH7B9DfmDGiliTL1FuzDstmPKPacQ5Ef6NGk
kCwBXzZS0ElEeYb1ZofujWD1SRoJeBx9VtRzRydU3fw1Z1Q5YKYOICWGq4BJQJIYN5gTGKeGc2SA
cDT8gYEasgR8p54J+hmNmNfh42AE0/gSm2YGwJJfMzFDVJKZ9c60d7K9u20IcOsqEOAUsw2C1Nsh
YuIQeNMcP3agD2YTomJUvRMAJJDvQIFKRkM+vD/IR/OLc44R9oJBgIFwvT+txHtNiItFCfeiRzQp
msamFzG3nnuzRSwuCJ1uiL4pQPTJkBPdUJafdVt+KIIwfGRRxoHq2HZSm+795i1dQv5reDJDWqvK
BuxBpoV/XGN7GYHbM5zA+FpZbE59bwPo4EpuHAE8gBbDdgFnKKfyC32tv91JEljP+FuoAvtXj7SN
u8m3GBd1vE7xnbAfPeZj2IHkl3ZgK4J/T5KJgN9vbHvaiAZ5muyDtmCPRxcdbx89RNH28vBNMNAi
7Im7NuDeFD7MjB7jf+8qaur/0ut3dDQwjqMrim7K/5oaL4bV2tcC2yIWQ+RKtPsxGotWQsHWL6OV
hc/TphXI8RUD1nbYfX+n03OvohbQRBUtUCZY7wzcTZGwjO0ais+Q7ocbh/DE6sl3jdRrVPkzVHYc
ZpIwTWCYwIuAZ4ITzkkSZiBEIeA+8SI8mGR4EV7o7+/su4htgrblJrf9+C35H+eBCfDzH58A3e2F
5MXtDss/JyTFHISsnY41VfS3own97GOCSpJ7ThAA+H3NBxz6ulYiuZGGOz19GvruC+Xr5cSbINyk
+I7Mkhu2Vn4a5vPFazNc+SS3N+oraA+c/GxlgQc3mti5ju0L21+bGFqOu1iAOb5zgqUhznixhtS1
xJxcGBJwUoEP4vwEqi39dpOJqdiYEBPfjHEyUZywHWwQTgLGCVnH+s+wFFUnhyZ2pJxh2BOjjYtc
bA/i/+LQo3nstNFe0oKDb4+am+4qyUVbRx6Nt90ClpKK/bndy9rO1LC7uNVMnfClGz8Q/4y2nhwx
h4G1l+YYvQFnk/3X0zCohLqx4yfqIEb39NFLPYUpKZt7tvjobq/BFSo+jV87YPYm+2fJV6BkXqDe
YNcKrrQ5Gvpj7qkOHUBt2+N2DomA0KzA8RewtPwCTkjjQ+U7ijqZGQixVuhGarfoD4uWoOBgQoc+
TEPbeo7OMGtJtLKP6qEFrqJx6Hy6yF/X7zM4IjR1zDEoLnBVm1+09nHPvqHrinVm6nHFVB38Qh5r
g6A0SV0kL7EB2QAU74wFu35dXnir9W/SLB7I/S5HdwWwkOBAsVTpUNBplJ8Img74UfIWHwM8RnJ4
ZpGxIX0jVY7CbsPrxECHd5deNpFEPExZ6EMQ2InehsjT/e+/Yt2Q/2NhMWXNAMOs24pN7M3/IexM
m+PEsi36i4hgHr4yDznIli3J+kK4ZRvITBJIIIH89W9dcLnr1XvRHUFXVNegUkqZ95x7zt5rC/z+
30ADg24qZNpyNWecDhMk/4oBv2SiuoAXEhxuloe/ed5clOALtAzq6bE/vbVcSi78woVj/2Sj4I19
AUnEzMyLmY8/it77ERdm2jcpskd+ePMTltgLzCsKF54Mi6iil5GLtfPEJgH7OGPB8uarDMVpWNZp
KcNv1CInpnFzttfJjRF24Gq5uqdVbfJmCIIBox2wKEjpShwvCh+CqHSitz0BGJabbe5623lCVId+
BTZTcUr8TGYu8WtbI6LIY5DH+mEZvz761H/hm2GsJgIwXHR6+TuzcCybHPJpCZMEGia0qm0axBcs
OUzIYSZXl3lkBa+CB0gqLdYYVQfmycoYFWpk0bV6GT+6E+OtNwRJAKN6cqRxtzAkNGiNxb/DWJxT
caI5Q8J6GJU94RpXokHHnd5mao2NJyH5YeWaFyvXXJLIW/St1m/R75PLJfkAlhqOSCQBQTehTQyu
KrcFKgXsHaY0ABToIT2OP1uY7ALOK7Hco0YsPji94h5HbHLoFVOJbjjOp2ip+LmG1lcE19hYCL1H
xwAJBFyRIIFgPzcJVYHBkc7X7BWdtasRAu1LTdoUfA3sQvj2BhYzKFYrWCvcETlB4b3kQfP2yn2a
AQ37SU4/Cjm31XmsAeRi/eDWv916S+WTPrqvj+q1YHoPdwgVebRDxtGhJjcg6H7jgiqketxN8Vpy
gpKtUy/hTjGyXt0FEevUC5lwfEMBlCYcXIxLuOaT8P7E54lkS+EJwuAyM3U4MZhr2c35swfl71VB
Tuy8gk15yBGARHTj3IE7CBH855hB2QiebuGs6i5iOpBLC7juqJEitPnOV4U4dZH+o+35XjlisXVw
D3b1Y4TqRqgb0doLQmLafzBaQiov0UAQ/MrnAF3vzWcROjM5x56sikUoIKoS1UBCEzMO6U1NYbTQ
wFsoscf0gHNHeBNkeMBjihDP4w43+w+hdfJvTCcAkOviGG7Zd2H7wN1MQNMqIW8QNclCQn5DEvFb
sWfmPvINQkQQbqDYu6xPeeZg+t1/o5Oj/4aVNBBceo1Pc2RUkc0oJqw4c/XQ/spOVDAoACQhvmRu
0flX3jcQ01AdfoIzsB4Z5KIv2fYfAJ29RCYjSXRyFDI77JFaNCGnOFKBTS+9yRcAZoz/ZT+qa6J5
/t+RO3QvpqMZmqmauqr84wyUVKOyH07DeAxAyNk9z0dc9YAoOgSTcsQykNhHm/0Mu0L2JBz8EOQU
7YO154tKMhxqBfzyk31A2oswwXpWRhcFb3FOob/u4wYmd+uiTa44/2iUAIfwtfk3YkLf7phv7iNJ
2K5xf8a+f3P2ZI0wr3U3CAUwAbTWDS7ZG5s0ZpsrW9cVRnzIFzL8aOcVvz8nFSptJtgwV1A4sDRB
4UDoF9s5MAqssORjnmOUOpz6/eOyI5FbFwK3pY5VGCgmtKRMK9Dh785BThLmY+fgKaNTt3e3ZbcQ
Gd/ssALfYwORDOKZU/TUohK+ct8VHlRTkKu5vVnBBA+idTkH7oyj2eKw0KHLuLm7BDOvY4DmArId
kWy9gcuZG6sa/5I7c3FQ4rqm8QntNYCUmHBMaM9HfU7g04KEzUnlNCj93jRBA9r350N5bFa9RbFE
G8wd5BL65NAYubhiIcKbzZQr7BUBVGLL9eMM3WqOh1akElWXbCh2Mj58e8fl1jie7k8hFknG4Vgk
CzVjSGam6pwmRhsgb95MpZiAkUKgt2DEeccfrSU951vtDhanv8eckvndTdqht2WExynT6YGSE2Ud
7qKW35UZc3KY7BSQR9bUP/DW7GtSfBaXJttpZiZ9gt3JWOYsxiACrN0PAdHKdhmU8YwmBbLvPWqq
oKvwlvsyKxvHo6c6c90y/P5YEnCrhfYtMl+R800ai37hd7VO+7IMjSDCMF1YUGTh180uuaq4PaNk
vCcWcD2fcAvM7Ab7aJ01IkYUBDhej8qYbLSEsTmD4w3sOqSkXZzYuXCQ4ev2ViMfv0dGuEyFDDki
SwWah8Wc37cLHGzTSjVn8s08YuIYG4KSabmyP9BUQh89X3aOJZCj8EZVn+zKQqI/iyu85A+ON+F+
MiZuSttB1RyZNtTPbeHdJrw4wd0OalUIO7gxXfe5HTLHbO6hxQ6DnAsE07xW+san4RKZJogUYd6A
KteANFyEeaONBrhPU3KZBEJ0k4SM2GHv8afKiKTxG7euLTPJdn6zoXFvVGh4EGxW/ih7gJf0PSeG
YE2CiDWYiVU7ccz9eDlPH5CNygqI1ppLTfZWzwcPquwH5guUGBNM5S7glVwnDlq/Cs9qgEKF12LR
WbBv20+X/bXZtYSwI8lu0qUmEwvGI/b5/2JqMKx/noOmaigaQwbVNk1dt7R/3Ogus3Oy9JKz//EM
rubx/IJaSQQok8CBHIt97c3FHwJok1OOtRjiXTAdAOlACpI2klVm9jjtIH00g8BXmwVai3Xf38Cq
FIDVHIZPHkujkGqckeFhApjcyqzi/DukIDZ4kJwkMwEV077lNYjUrBeaBKMUUYy0clhXcJ2syCnc
JTXpPxMCuQxt2I1JWLGvwfhzTLKT14rv0IgAhW5/D+VHm+8beX8SgaqHe3PMnUPFQBY+eHOs8VGS
yeh3IFLWXT7dJ9ILNvYSHR4fPURIPVZGsbfPa/GwUi1r77YjG4Jn265WwH5JkF93rKxZhTOj9vZl
DtH4ILeC5WG3B03aOyBfWEPPvqnw5/szdvdxd+cjsKD3c/d5RyXxeU4Edsy+jurih+5pucvh2GuA
zaJLFXVstGKlB/cfteiuJmzP7oU9Btt5jwesN+vAbSPIUpArM489Cgc/T1LSjbv8CtljakjCgI/Y
gvWF+JqnOWOXEU+J09USug3LiiGSsIsmWaQE5eAPpdgm35Ey0CghumCQi6ULfIDtV7Z/tv0Hn2LV
15Bv0YGQBt+LLfO1h7ggHqKray6IGOtZvOvi0XTvcffMF8yPL8rdK9nSXb2Csd7JywtBA+GBR8Ar
6z+Vb7wuXiAPL40nNwWcAEYIL43FJyiFjVJQ/rUBBRvOEpQHYkH/s4v6n9s2lIUo6AIe1qIFPgV0
qzQ+6zNw3uv+Ladz8s9EO1z4IbjmHfKNeLC5WHrEc+0EBKT2JHpyg/SelHHACf1+nQxqTCPINo19
1A3BOZ0utFB2eaxDWbL0/NjPIexrTJOsq9hVERJZgHR53GLj/Y8zkRUNyxVGvwzQme9qLEvxwS+3
GDM0EUEq4gqKQ15eXbCeLbNzee80B6k5DGrKyBwX9gMk2SF/HJT2AMFTlva6tNeUPQbYEz98nOau
BL/0GgSu9Y4emYc0CAzfCpyQ5SNXXFaXEzNlOzIAjJM6+0o5o9vlLzCltj6RwkVMAGbMN0dhcEpm
Vx+0GAMWoTHkARTIDoT2QLNzkXWMy1133CCCKDhEtO8dn7o3NoFY0Nls9m9EXLIaamBrHxlIsIrA
j44aGyJB0E8ZQ7uOj/SHvFYXspTZOFFgclp4BF1M8nqhlNb581UpbSOzwbXOUoivWvuYl0/KfuRt
+4GtV3/rdnc0hviycf2vfyxJ/2LMvm4k+KPya8TkSA/eHh4Epkp7Vdqb0t5Q9vYau2whurYzcpjs
IuvvIiGsa92Hg5ndxYdF8ihULQ6sFXLa52F7iRoisExy5+OlZQwe53pswJOcEofSQ0o6necRa90X
DQ7LELKsMIqQaTgChq/MEHnOhV9CcgI9RhfK1YW4erb7Bn+R0a6vk7/eBQrSpimQ1WBRA80WT17h
MA/tKmRaz5JBr0QM1KkVj9SEjCyeScu6sXAkK5WlGyuqCG02j7XKs+nKseogz34QmNOEhQ9idIb/
UgmytmIFI8QFz1+UYKBgtYI7yoCSeEEGlNuMkjElYl8e4WRMUPxW/6L9+YFsA8QYlwTz63+Zadii
Tv29n9/qmGWZaJFtTZH/MSy/ab1UnHTqGDUyW2sYvEuiJkXdomhx3L0h7qvWQkWV2oMxi1AL2wrA
kqhSI2eM8mskFZGd0jLjHWmuSdW9nrU4E6bOjp9IpfoFLJs8ViRRxzROTmoyQyOYXdSt+1trR+ge
6RFUGMQ3wc2mdE2iaCHWoVyhfZsfp7B2nlWEsGga8Ng3ojhRmYzmWLZHXUCeqJvY0lj9vWjcfWuI
FyArMI0qojZt036qEiof1GTlIM7lrQIh8cEOc2eCH+JI/jdMahjQYIiiIypOkXUuzQkAIB+ZD6WG
dPM6psRoeWh6gJyQPC+PKOndOzrlta7oay3htOWcZQKLqouMwamEVBxDPWHOAPWEOUPBwocpieCe
oFfmqBRqZYQlQKKu+I4n0VRyB6afHNwo/+tGoIikzyRPPldntwgEGoa4GcFFdMzuictXsXICUQmB
MVtQH6KKhNItBHiIJeGMIbDDNOXSJqDLRTSnoHrwbR01klD6Lafk7feUDRFbDWxB/4wECPEPb4g/
lc9+iJoHzuMaUOf+VDgKG89W1ahnWzG74uJeaxjwKo3P0O+y9adaUaPYNamdi7Dlr8pEWZLH36qc
jnZU6HIqahMXL5Kx17pD0RElh3qDy2eDrjD6XuMpxjxGOXNBPk9RoaJQTqglj1PMLEKEQTFzoJ5M
cHSpJHrnbxWE8iFqB4WDqlFwLF8MZLiygDpMD1EkqBD9bc+SVlQGTlioq3VYoKAxhY3boRlZhI0b
dh0XeSYo66lTTIfPV1ugmPi1dvkPBAMoweXArAI0F0hyIAhgc6Gg3HUCVdcqUlYkD99cyNeI0akt
FBGWlQybhT0HOAlzEEqBqCWMlxjKcHNisCKKB0QT+7Qrzjtt2H17eljhJp6Y0fqaCMQ9ygfFgzxW
Ns0Wc546chFJshF65rKFFOFk+RQMqoWGJqEWhkcW3oQ1mExe5H1HjC0reW4mFWZ++psh8CLoMIMl
5OjzWiFYVfNAh6lyLvSHGtyntC+rfXfZ5UtWZlj+zYELDOc+hz4nPhxazvqpjUsSIaekEc6X3yue
U5GQf2BJsTV5ZuUGBxmJwTnRbTIwYkeNzDuqnvX8Dzj3b+tuieN+ZOfBjPgsTnmOeA53hQ3Reqyr
lYj240BnFTb6v57bc3Q5IyyJJEKU6FP4RZ1YD4eezyHO4c3JTebRp18c3JzaI5Rr3Y+3YQvTdAJv
Gpb44nj+z4ezav3TOS0OZ8N0DFNj2qwY/zycl6GdHabRbGyIPwcKsSSOA+YDjycSZSbvOG3wE9bw
TBkxB5n/AtfRY8SJNvADwiJiPgauJgRBLCA0U6t2t3ZDMHdhRujQZQdCGiIeTD0g2Uh7b8xelQg4
NHuliBckpLKjyzCKV8i4imHwgbhV8f+VZMbqBzAO7EUdqdGw3nIGzgIcWasnUV0t2I9QxafYx4MT
FVBJ1KhXo+tdiCY5TmslkWxWcPFZi3Be/+W/frBvQQ/DHpCPcuuHNHyBOeHYZo8anqawnMK+DW9O
CCyMYMYpnpt4YFk+xQt+jyKW50iMNtwE1pTMHn2PpRmnnyVo5n7+ZfPYQXkDWQXljUnlWICtsQBw
YK2HJkcG9HrcWl9xJA8VmofIQuIUvQqivPYOD4Nxa4RP5PpIXJE9A+LN9uFtsc9iOGwsvvYZqtLM
NG4RIWlAxauYr2O89x9eseOjy6CHTy+94M7FNc0cltmopItQ1nw5KM4hiIrVQichZJXjIJikVJW4
8rOzEVz5bzf10wKVhxU0cDv+CD4AvyNVRNtV+o4ZwaMVMwJDSfIhTr/KoGXX8UdNU+R6vUYqUXiG
Ngr8mY1qyycLX3DcQhQjvsAVkchnchcybRVqoDDAVvYJXxiOsF5sTIsuYhdO4G0EPkEZExLBN5OU
nyGb/s8fgv+bgbl+COhPNEO1LFvV/8l4l+d27IoKvPPqa7j5mQV7+Bazc8EeIMwPF7EaQBrPasBy
X84CcSEAmwIxyRnHO9R9QQjNRwGZQruKZqF4IpoFws7qiOlQyAaWlQr3WvYkgn8JIRYYd576p2p3
WlmhBSpEnheE7EhYmR7ygYIkSfURGM1m/Npy1R8ipO/NA1GtUDgjOeYC70rLoXocAY/6EldQ4rAE
TFf80Wq+LEZWFPsziV40Hz+g3zL2hLEMWZNBJ5NPxqV/ajmmC14sbuIZxsTwptP+9p/zKnGshCRk
ApmQOgpoKZkc1PcBzufqgHh7ow16wxqHjA66I53QjBnXG5eEs0I22YSEeJblTxwrZVJAjsItQeYW
zE0KwY6XhOSYl8RrmW9JjpDNTh52giVkEXx9fgTVNTKe9xsf44WujW0QU1Wi4sQhxSvF/oIu5IrF
mWTXN4jZ8OgRYZBYiyXhxKp0FVHglZTB0idMgdH0IqVQ1xxoSJiGEWhDEO57k/TeUKvDixm8Hy2K
LuAEfNWgSNFZBmHlTg4YFVbFOBLABUVtG5tTPBZgFvUllZf0CniErJwitREh9SjjUsFqw8vbo+kP
9CLphA0ZD3L/taVi6ElVpjiPCwZeesKHghSEO07WuLlDI46KWeQ3o511vm+mWhYerEw6n88VEe6s
lZqJ0FAMBCJZk2JOliqDD/onK3t7t2zOPoTNiS0n7+E2BEGywiNmAWjVVCG8x263Cpl120fIrIKr
riAD+ors9wQxCtEInwuVAjcFihqo6CAgqzx3LTkb4bkNH0z14HoaPiVkCyjjo6KK74tviqfhxgNM
CtnEHdIKF0/Q0KEquc0pU0kQEQAHt0VXhAmf3eqaE0+0x3gNnz7/wU4w1FxG4nsL1Mj+hzvI4kTF
X4xQN/rcZlsel4VAlJYP0lCdENTBycuPzHh8q+cDg2Dr64cL1U453Nuomdm78xuvY7TK7KNMNgB8
TuUvCKXHFk/yv7a0Lo5rxMtPuJ1PrxOw629g9CP+G2heZzmQu7jrJpffCEs3TluaHgf7FustZGOA
LLkmAyAdWOYxXVmVtTZDlZV1JL7vV4S85EtGPZ9AZJYR/D6hpQEfDMJ+CKWf/SykqAh+raQDf2Rk
EsM3MH6HkevIAx3q1eUY35HGu1qWGQGgaO749OIJe7OYfSIj5PbdHM2V9gZt6N6HLD48OGGKB/0k
npzougLDJqhkstBRfvdKJT6kZhm0tu/xowAiN8TnKlguu5Oefl16vj0/9QYl7n/QipaLb698LK8c
wivcbDPwCL1VPEYvewWVSGQ7Udtg54zMBz1AeJGDbgyYWxIx5gTFW8kwKWcTQ5xhVM6xqsdc9P9P
D2WhOgJF8cqtd5sjK8rvBT7GAxJBWGyDsQgvDcqzZ+fbIAkFo4fLJlJg5isRHDaPH8c4I5TPPNvV
7SQH7UvWGYnDqPxssIrBN4QAzAn5EV/Fqy8q/8GciZCDJroP4XfGICtJyuKIAJzieq2e4tdOcz5K
vd/yO65IXDlUAxkLsXRhtRv1TxJfx0Oy99XTnN8Tg6LzPW9UaYA9A+0MGqXeJEqPyLxdd93HKVP1
memXIRQYjKLxbnfM1xH0TQFRCQV0zTYwQGu2gUO/wZOgzauvicRVRIriH4A6mK9fYb2RlLMjncrR
fM54v1v+S+to/b/zaazFf6qmEMn9TatwsotZLzo6YKt0FUz9XcijHKmeTNFRNHMNQpphxvZqsDCs
BI8GUlZcR6cLLrcQpQD7GIjW8/qAA+Z8zUURhZMMh2IrRYAtxMMw2GVD2a+xJPMHV++G6ydXeH6v
RDwxjoR59oliIzpTuDHoZUHaIwq5ACbHRgc6/77WVSxSpDvezfi8uBRUkg9obvFEX234mRH/DLWM
JhNv1/JICmzFFJabP5PgcBxTFn5UVRWTrvKFfClqK36+qthLigsgvTFEQSV6HeVV+6ahEWf3gIFy
vSdTOXnmD17V+eJirOFP3mpG3Tf9M74shBBUsxMKdt5pv2Y8B+u9erta48Gh3vKzuyQvdB0WflEa
ADbf1zcq7PWNlw10nlfOsodpIcRY9pQradthxyVMZeCDE6yiwldq45Gm0AqTDyZQLHQUXaygrZ0U
fCIcdyYOgLLNZSWkynIlp9BeBFoEWL9PjWXLSZmlhYEezloCijZabTQouBOumTOJqquxnBh2/bAD
oyQdyYC5aTt9rcEPJqPJtcbckvDMpO2hswiwWTEemV5aZnW4MRrXlgKeHKnxWpzVB3ARcim8cS3Q
Sk3ECkwehh2B4r9zwUTO5VYZPKylYFInKrbGtVecW6JuO9nxOL1bpxBjlDYJbxQFvCQ5jwTbB8aR
iMTqfIrlMlZ04HziITPy641Z/ZI6bdp3LmOB+pz1hByRcDTDA0vn3qPGWz1avpTRtDs3v4MwjZXT
BFeE0k4jcMfbXKQt1f3+myvCfLvxhtf8QZhk4AyC9tsya1/rb7H48lqCqcJnnOed37G0RSLxQXzG
T+rxn5JMVS4ugdFRzEVt5nmo2GbEQ4XmIXe7/8ofKNXNVq0L7wvRCUKQQqWmeaiJXwk6j1e6Fmwa
EnoJJCpb5T6txbvEn62IB2lNxVcXWhXmDhRh0CbolkU5vw0uFV0GO9YLmCyE6LJHzwwl1bvlGQHM
Yot58ppJAH+Xb1T5Dj2z7J1eh4J9Ohl/4QdMpa3eb3tNRlFUffW5RVDkImxxn5Cm6Axwdh9IzhhM
Nei3mV14Fhwt0spOYrSP/6R85b5Fg0Ctrd+6+/NdTinpy/FOgJj8ZDyg8cJSDS0niKj/0k/MNNJP
eoD5EzYYugCe7o3Rf3nL1rhL/uUnAi3FWhm1AAtYDZwIwV8Yqj74K7QCyw+mPER3kqfdMkGnJWje
cCEZ78oSq880BltvMIZPjuPhzF8NP7hv6E7oBmgfuOzhhcEYNbDaAwbu8iUeLZ+xkD4A1xFuEfCn
elgxe+eEQKd0HC8ebcGC0jYX4Z0N+bSAHNTdpHksqIGtsghD2eAI7utMhK9YGjDb0VfXk8jP/EWj
wNiFNoEHfu7WLNAvgO3EGWEhzHp6EGe7tg7wW8EVbmaGwKuehAiXPsOJ6CQAA8qOwGeCHqWN4Om4
QsrxeRD9BKy474f2sx6ibnI73fv+4O0Z1+TgDvHDZOXNUgLbV+a0GTwrLThcCvwq/nz1D8aLYbr9
D/4CfYZFHYW3XSPSjeY15ay/RxAZ6SuAMtqPsB0EmnGmB5CDqwyTP2gLF2su8m+oYXMgl64Evu8U
mlM40LzneEEj2g6up3QefRt3bazrIM1jFtmsA+mt1i6EYU7bikn9qfCeD+WDso/aiG9QyABoFOgb
AE06v1jfzIzSLjG4SXoGGR12wyQsTElUXv9cLiM6hxoeDREBJoFhnrfkbid6BtohnUGXg4Uzdi7x
RYuu4MLvbv904XJThDc5aHzGTryYwhBdBHCFbfVwsbyU/9FN4GkoaT5113uUopswtEzRMpu8z3lf
urJLV/EATbn2Fqg7NcBff2k8kXluTQYr703sSbdx7oISfuXEpRsll3hoO+y18zAhekP/xgewPmfU
lSd3jK2rN98TuGH0IiAbaEeaNvB/dK90I1vE99arIYWWdij7yWsCFHiBFYhbDTb19/w7QkXupv/5
bq/bjqAp/HP9YCmabekqKR6O+Q85kWk209w/aKdYomfZhBbkHGJGbcniYNX/MZvMG3QXyeGIlJFh
9YhuAtSfHPnEWL5o9ndE1FRxEjv8jLahfuz5f0AKtquwvnijLrtYoP9+W61xEo1CdYgSswxMy2c9
OyAbU8XYmn0s+2aWsdvkunHAbLP1dPvTK0yAkUbFijUq9i3BioxvGspWaUI5xTKN2wkDzSWG9AQb
pc2u9xSUvQk/0IrkUhh7q7vPJ7oLLIQLKCajApAQGn5dQAS5dm4QQdCC56dqPOrD0amOkh5Nc1qh
EKwTlCZsgtckx2ISScIcV9vJyEDq6tQEnKA/EWrMPZJfuPTXJ3HZJ7UQPi2TXYmJWwShwqCDQoG8
usXf0fkwBMQhbggXNgHUFPU1BG4zPtyJ430EEzX++sPgCnuDKe9Bo2RUgaVuFtOE+tfNcW/TKaSj
k298mit+OlpNUwbvkZCjPCWQKa+GGJUAMtVtEwMsIScGjXwly1ck1FWwQi4S0xtW2aUHVo04JjyK
J82zsZ3i0kM0eyJr2IovJHySBvxkrhJXBF016kpIhGtqBzOPK2/a4nFEcZTUL9wyk1pLCg5u0DBb
1tQtgEIJbgczOBFcNKgXIkaDDuxzNtC1IlWFRdCtnS1T3Zv4jSNPFLox/M80BXkI8JMG1tyD/Lwx
h2RPBnmSKRK3aZ9v6HGVjid1Z8PKXw6yc7AUBa8BAyZ6O3rLO/RApJe4Q1f6Dk4SjOqoWW0zG867
xsouS3YpsklLDSepLwnkVd2rZI+lCev+vBKxH9LZw8hM7Ad7E7HVxzZ1FrEfc+sT+0HM28QyKSF0
FLh+USTOCsVRtPhz/3Wc9q2557s8HYvxWO8bjqYjQC07pGc43UOUYe7MwR7T4DHwZlPJcIBRwIlh
r2CUkRXSV4eTHt3Rn8F/wnZKQA2OSjRt2GYtSDKjjpWlxtRrHLgpT/bgkjxyi5CgScSNAzoJ78kd
laXHdKNgC2L7A17UKztB/2z6D8kPiYSCjoywGn4CMS6rXu/OshqEMWcBahPW2mUgW35bYrwMht11
t4YkvpB8ZnVJhmkd5IeQ4KAg5vcjeB6MKViDKeB6pWAPKeRxCXm0C1EvhK9diVdJ341nunBmbNxq
xiWQnqGlfVQGECjMZUpkUaxBjHqroEVmpIS3aU5mhKlqal9/Zbxv+OUynwMswC8XNsbmFLruhluC
xo6v6RX5k71mv23/MP8kbwb+YfERtD2IHxxMLHdquF+ZM7qcOPhB2MdBauDEkW3vSiXHaim68wsk
cSkw12ZcfhDGJCgE1yq4rBSCBTUr5wXqFnpVkfUEEgZabXMSknxneZJ2A+MdLnPZDVb3mGLFyYtM
aSIJ+44ZLBqKcpZV4e3B2jYmkmJOMPNZjNIy24iIFT0PmbPa+YqQOGntnhAP2JBi65NVPSWEBhZ8
nVSZxfy4vSdOLgI2awaLVgi2tlcIrSMoaT9YuynPWNRWOOgFjpdwMpSx3FI7fMe8D5icVrtW3TEn
vZMBBk1I7CzxkFrVzpZ2NFMuunTuc9vBz+WMGSi/vhkvq1ecn5mO9tdM4bd2RY1ObtWdiOEpq81s
n6GdkhTxUbWWQ4kc4W3ETo4I9BfXxNuEwIitpx5qsgrfVyyUwZfwJrzz9UxSD85pfkZrnpI7Cs6A
FhE7hZDqUtxZspy0M+/54PxCACi/Z/SmimxyR12wx6c6raGbgfdBl4+O/wHRIjWVlN+62TyVUlo3
Wd9kCmp+ifWm8BLwWSCabuwrT0E9jS5p4J1vSVzzcIiz0pt8bqbMsFn3suMFLCapJSLpu3sqoq3m
zdhBPXt/fqlJdCqYnzPkRhZ22r21ywyuOGL+24zft9N0A4CRUgipDzDW4JJ0yD3SmsQN0iTI8vNG
T9FcLBcc2xXZbY5QME8t02VxcnN95wtyeX5D0cwYGLfTRjhhOsB3yD9TEkTo09ijdufDZEErQv4m
CfPdiGfeEMnNGHZRVznA+qKWsc39M/ooKBybLGpkhbPiKMEghSoTmISF7cjBEV9MQD9pO2aNs7Pq
vU18ir/wpoQoqXP2JLfTUdOP8nCs9UM+7tkAdhFfjKNu1X0C39WYrMJpJ5CIT2pPHFvPaGDT/7Pi
IRenRS66DUWpxlwabq2oxiySMPtG6OqWXVnvse6Bgyhgo60ratb7mi7W+7USDuhM5QDWNBEadxdI
oqMJPTwKfN0NO6Ek90r2+uFtxfV2971zaBg+nw4LulSiQ1psUCB7PwOpv+UeyUrc5DYR64UiKkGC
IDR59Q+wXUaudEcg9gDzJ4+U6cC9hvVFJKUUzk6e9qikblF7AzEalTcGFeKY1ljw2Ij2v5Oko2nJ
6ZpgT9ClCE4BRgcufNq+v6Gpc4Lag3e2YfK32yPNCT8OYAIfj+gVrwSvVYdnXAXc6ZzCDrsHxBRS
QSENA3/EIMXbGxgOzQQ+dytxkCWBbvKtacec1h7GjEuXTVQUmGJqBEoopkjAJ1nj0C+67gWWCUQ2
kiOVFBgxY08YPCvOd4SoOmWPflcRLfA4FF9L+IN3EVvDq2CSra06s8LGWJjDm0wxRp40Yn7JatR+
YIbf3PYnCXShcDzeSMLow1mkV5D0/G1S/RIPF+/IWdi8cKCfroRZubfDbfV6kXEgw/KmaucuohPy
9W5pmhtk1zCWZqzzi2mz8X53XnuqmuKjlIw+TI7em9C5DagxLpRVvgmiRC7CqeESelXHLfDMDtRQ
giqsBP/gVa0TkMrNrZ134gbdyLmOa2JRaXdoxWQkIsi1/rL3oysrvvCacjoR162+Csb95OpPmPt4
Y/EhwIDH+vIMIJLC4QAYBFHq8sng/cq7p2CJpIlPxqwLeTbIeEJHMFv3jKsg0WLqByzUJ3XPYMu3
52yEwy0fS+lw6w6wNQsPq8V6u5JawaWDRFEFNtOTC5sjNrWhg+BKI+M0xPA2hTjAFZUMr4j7mLd0
Ke9OWVA081w8/tdO9jWcjWeG/gFF6p3LkzEltzK9lumv52EBNq+GN+HzuEEKQFK1evH+/H647fFI
hfd3G3uHO1PyTsyvSdJk3YKQPhKfNdYNN+5DvQ+Io/lgPsDv76Nnq/H7rYumYvaqhF/Wg48cxXNf
Pw7uuKczQ8wiqNwPqNzMrk6+0PhHvMMJFlqThiAY3l8/66cnCwEHCpdTwF4dOxt7J8zbOCUboaV/
tK/Yk8uQI6C5B4C2de5ylohAVhP0pBZRMOJTRr4Wu2hP+q77RgBzA8H9U3R5ZVT1pKCesOPLELdD
zG9TcH99sWpPz5+hhxVYp5yEBc5fac+DGYAuGjgInUCjxWf8ip9/V173+rQPryGmZfClXg2Mj1ws
foiYfnwDzDUJgw7jjrDSQv0cKW5rJOaSMrObFu7Fac54zkztOa0jjeaSeXgAs5uQrD01d0FCCRpS
WSmRgxEVC2pdnKRRj3nTZlX+Xu9Pp6M1HKr7/mztbP8n0KuNvrgatDiNOKA5nLGbXscXzZQIGFt/
Kgxo5+Cefqh4FUxC2zxWpQwbYbZ6STfHd0OE3l068Y1254xvtGBjSGTsX9+DHRLntCjCOEFK2s/P
Dkz9eTeSiKomsnrgwwdJcltaRRYflhjuudrF9wrzKal2eYrXCtlN3n5C5/MXw31TeHGbY6yG5iCX
ziKwHhUnUfUQDB6pynzihJT0B/M6gLqi+W6jJ5bL2O/oPHDh3ELHDNDPAS1DBEY4Lhm6mxeHqwkz
dTbe2tr5gomi6+XGQePbwdzyWEcq5911yXot1VQyV9PrkDQXkZTVuxjV3xG+PkKs7BL2v5UArcMf
IzI84MKiNln5hPrucdsbt/2g794ll70lBRpg2IaMpkBjxLtcvfA42gIqfcfvekVHIv7yePMqaia5
x0HvBPJXjZA4LXSc0AB8vgi1HO4NNgkqG6ywU0O4S2c+zaTm4VTxzBOK4kIMcqspAQ0twsVirjCo
PxLk6PwTwLaGTDLT+iffEhdyW0kstv1CfcZ3hPoMtd6wSsA38TfyaNR6fFZ58EuDg+I5ha0e9yj1
uEhpcZKYaDxPgMZCXQnLu4gu39K0XD6m2/vipIjqxlV98wS2cQJxQkRt3VdRiL1jbKnCMR1/MFet
nN8GN0dONWJpUkxulR11txg/3TsrZZINkWzl6MkmX1WEVeTGvqIUAl4ThfCVjQlHMO7IIgJa0RFm
co1mDONFRGaIynF6YGk4hhgA02J3kz/9BDBNeVrtigjjwNwI0x4rCXb8j+SJNSloJIgwmKuF+Gyv
HErEZbJkuoVZEpgo/ieU7Wj4eQrbp+3DtyYu1NVLicORW/QbCL5WXHpofFssn/yaxfIIwRHuT+Ss
vLdXAcAkmIR73o7LyjLUDThjAv4GzJAlA4HQAW+1M4mAQ1IrhAPCsBNp9O/sUXjfr11nVYoc0vwS
bJbbzsgs/iY7qYkDUTSaGBRYEc3EgAWyxxj4nJ4G7mtZ1WR7rp2Zsm5ELprYhMza7sElfNwBzSCV
+Jw4BHVd2CETBxTJA7FNQek98lB+REYbX9rk+G6cd7KVLQHohQxbfvjejTs5KHh/H4oi3COouXJk
B7z5S+3fb37Z8TrZQ+vUcE5LHggItE43GVMvzlT7HCyTWARUbj/979xJm4MWYGRoT+75Jxd0Eg4e
SoDECdKtSqB0I/xWzcn/wq6gs8WKv7bFit9ShJUfUC3YhjsTwZg+tOwE8ByZKXb9hVPeLSqkvjRX
/tT5teK/mqcLiORUUpMGM0olEBKk1HMw1Uy1WQ97D/i5QvpEX9zx5l/7YgYENIE1SZiB9MIQfmPd
QvjaLT844zgc6UxQQW1ZarzbCJxZPpaJ9CQCBVCpJB/39e/C6OLvvn5Q5s7YKNdoTv0Lok66ZN3F
YREybwA7xTd2Q151gnyT/USB9SevqfyXU0OHFN0SfrKeWxjbN15Wgg8BhJooHQ222y/qlNJmfq4Q
hHC3xmsoxniLGt3vEW67+QmvNvpMwp9Opvf4MTIItdiMkGyA7EmgrHs9OuN/p8flAGbzzghhQZro
EYlbJkS9hcB7/li7J67OWE5DaLD88oHZMrGwxEIPQiKzJy6MzJ4YI0BqRGyLng6NDbdC47SzXGRx
+V5NsXnPj4PVHAGAoqy7O9HDiTqSshqhrEMoYzw4rbV7FCJIO1yaI+4ibp8M+mBKMPebDPFxA7fI
x23P17v7On4fad9K+9ttj9nWJRGXiUFMBgEkRVwtY+13LCDtZJHFYvCxNhG2HF/yCMDLfdcBv0zn
PKnU+F+QPUW3gBRny5IdVikO2ztoIefsy3t+cQcGGUJEDSuRCsOUQlEFCqXkXQfGUaZDYjeLaVis
zeZV2NKxxBDClfOqXWHxxbMJV7Z39b/xy4wfBvFOZNNnBe5ZXIxoXtGXXLizgKXAiXx6Zq+zWUd4
O0Q/z00ICoJvmeUOjPMR+Bw3PY8bTuRSaJGoDGhnl9iN1Dns2bIO0YYX2jpe85bcF1dCE4bjqg9P
Pak1IsTv1gtZxwxy3hDZVyTLKch70J9XOPF8bfaV7ybxsy5d0GymbkgjiEOD1MshmZR41ERMJc4l
qSUG1QDCNMdSkxRzIpdp2aULlrwl5aJ/D2sCWVURDPv3qJnPCe08feKI4gCjQeGCu+bgZzOnwm63
MFn4EVsy/X8IO68dt7Fti34RAebwyhwkVXDZVeUXwamYJFGUmL/+jk3ajT59G+cARKNtV5Q2N/da
a84xiV8YI6JWGaVMHigx2qoEOGQ6eR81tAtQMrwuNMgD3gCmkHebjGoANiGRo8wciZHkGGvwwojD
GVwaNM50IE/DgXCEhB7ktUnKJ6pK8lm3UxQfz0mOUxQnuYS5VGwdOMqeyZNbRTb4U0WjcdtKlGcK
x41khxwIst4FzBVGcT3s3whnwRWqXVIGjcAKAXVwkehafFz6z3ycCW4BmxC9UmF6l3+nJxT02zia
0sUx/WjXpUwQ8Qa3/uMrHlz+muwXfDkoqgkbxJFjgPxVd1uswIFg4cT7wfeP3O25Pj7Cq2NpiM1s
IiE2er0Ce6UdPQs3D9l9FscyvsIcMqYB0yu7xLpyFaJTHDhXxM/iuslkTyW3i9CWwUoZ9IioHbiM
VIKdKGbhmmDz5xnNtohudJkxgoWv2yGTASb7qGjBVrTWkSVB5KxThbycSyYjAme7FDNEC8nFJTig
kxFqpR2fLyMcWCFY3Qeycp2O/eo57VDh1QkVGwi38uexBlDsorjRMNSCmjkl13N8AeBkRWfKyUg3
o9QjAuG2pFKdFVqG/W9mqhJfCrBX2Edjh+DVJlbymFoJoIclFNQdhJ7V9LLZXa6Se1tj3BcrglvR
8mKyFdDRf8oGNFhl0svvgLOfZjM6TfEG1NLWCu/EjVCIMDHqpWtQrLb7TXmD7X6gZtJ9hbOGv0XI
XNANsFf3IaMAfrZeDLgQ32CnvIVlAyKQDGjet/ALqQZ0+DHeo5MEtkGnDSEMhnVmKDrcF3h1RxqR
nckjxL/+Qko+D2GPjbbheRSeUd6VoWYFPxtG9uxTTO2R2fG7w4hf6URWMvKEv8SXPL5O0U8bf0ED
3sWfuPMG/zM1MOX8KZDdGx3M3Y4Ox7TKg/M82tFmb37QUx9U8kIZc8E+uwNFYVAav6KiZ2DO+V/6
yl61E8Acwp4B5nDflDtTSlTQrw3vY9Lw5HLEJD4yGMY6LDBR0Ob3VPlanUmVA1WaOUgYUOjQkgO4
SD2f0EBYMJKsfEBuCGONQYIPGLgaSIcqvlQJ22FjA75LqlOq2iBxFgAdgKld221u+6nYf8Mtd7g3
D9MH6SBkoRLkdLZFkNOJINRT3J1ij4PKXoouSlIpYuhaECSOiLd5kea4gBXNfQAX8QgszcfLpp0D
fhRm6VAZf/vZ6Glwq0msdxJvkFu6AV+eQE2FwKhTrKtQH5G0+Lnm9wjmsFuS96Z7h5oDuXulMX8L
ztB/WggUCJcoQf0zz6IahJhQfMHcAY7PE4v3HFEBht6op1KdI2eKyC0aWwFr05L6koDFby8QqrCt
fyl0/9L5xJ2GR4YdAascmygdfTuuMTHYcc9/E1hBYAzBBUEypIl0dTxpEbig4e4eobTC171llybV
+6SVIqeFuyss5nTY2NtF7nvIhgbUA+KoG5k07cFKzLHdJgHwPJQMzADjQBjrUT5US6Lf09cdGyNo
DxioNXT2Hv+oeD0pKjbNAa/iEc5h99tg32FjXSfrjNXZEGzMG35HtmeXmEgGRgiH0VTygBKD7kuZ
0hqdYptsNLZ/I/nwmvrBAyCatEZSt+koIgAvdXS+ReUtOlHe023EM0dpbaMCco8ewmyfQC68njxy
zfM7kdPs+txBgsLZYpDhcGKRaiMaLqASS8zK7qPydKNti8FOUDaplBSWx98sLGyCrAuMK1ADWBok
UkINGBnD+wi4PedOnrBzycjHtTH7+JD/5lwsXx1zWx4BTbTuImXMSfVZqOtlwqQVFnF0bmES4lbj
dJmmFVUTVV6gUjRqIS0ko3XPIeFf7I/3fHdediOILXtXjHtr2G+4Jo1EN4ScbDoBJvxNaE/uypGW
p5fOtCOWVKtpMGSLSu8gm6XManaWBAYj0AYx6pdpBWPPpZmq+zaeg5lgl58wUeABxU8YEPmqsKCZ
9NcdiZWRVcJOFf2ChsRPEZEI+CDo1mQ+xgwMUXCH09UnVUROSRUgRZFr0B5liBJ02kDcMZuVkdbi
lc7dwn5Asa6G7QDSF5RXOLpPhZA6hXeCY0av5NEmxTH4CiQKoLZo23FEm3ZPMY4bbiARfDBHwnHD
DUR7BeubJzdpNawpZTwLq7ctyktZj8vyOWOUtSkT4RmxITObY6jNUZXJ8htORRj/pwRRk48y/tSl
zAVR0BlQ8eWEM6yxnmGH9QzbuOYTbGlGNQxhOIEzfxWu+YyHD+pHZEOMJxgWBwot3eb2fZbfC/vb
ubQOCjk02vEkQG5Q5CciTqYHYhYIjmwc3ihBhxpm5CV7Wc96F6yBZgKqMjh0/mxa1eXF08yEF13Y
7yCadBENG41JKc0wxpWEKP2hwOEGpuynFzQ9TFb05Qw/ntwOgb6n9OD0FdnN8WGc2lcT3XUzuYOU
dAomuhe9eus0mKyZVdJlZ0blmeCErrlf0Qrz7HNSDXFJl4KBrcbT3Rc2puG9Z8lhnLYiQpXeAQ6A
pwyU3j8u/tXwTYQNNEMMX4ZvArgIniQrgxMMAthaXBIdOEo12mVEHDY+T3reaZs1RhIX8BPwYUZq
2BNE4bRXMeft8IpNv/Um5iWt1ZgV65Xf4Xz1+GgARqwAx6yHqusxs7/9kKP312ZH0BR06HJwO0Oc
rRYG5EYYjOGGDxlOqMtr6CEgPcmy/o/HjOLlAyfRNQgcaxLaJGjhZlDJQeVqp8QqY6VIylt677Oq
3Tnj3qkPPDrUzJQyeb3tPB6LVnQtEtXA/5PKLuoqSL/QteksjoGJIs8OlmtY0vn0a//HJGwXCaqh
GK7d3QpOw5e5Q9JGX+XBKh/a6lBaOzNJaGChQZyluJfiy2k/xRQ3OW+wL2nC2YSQh6P12nGiudUC
blmpeXSUZpAiUnRGvseWS4zZ2k8CQYxsjUvrvh3BMFPUX7OKAbNoCVA50UKgH8DXFw0E3ibooKJp
RiB9bwXGwTi7t1ZY9jnMTxBiFDE15tzs83UYByB5uywjkCc0RVM0tOCQBtRzeBOD5Lr4hf8MMsuk
8uBMP4iIM8MRwgGKDy6RbHbEyppsrlg4NX/12dBxwiVEKLBIWa1mRyXTlYxfmjb4EFO/UDgYYjRF
btBxiswpmthjCMWiccy+oeCfCin5CGqj8YZvlpeCXiwH9Gw4ZtT5xqFqUplQmuIL/4RIcNMxXsmR
OxNpbDLKQkHINKunOCfk81bFZnt859m5neoxg85oafDon0IJ/W2iE1gu76/Fvr3trbQ4kMcNTQDa
lKam7xbN9ipHCAv7uikPzhVpprIUT1cQR7N8uJYvxYRvXA44gjml8Ql39kuZI4e5lM/WjQxb5fF4
gTZNhWbTzuONPk/e6fwGCFS1dsDloQQ9P58J0SHRSkAZbM673JXP4dEOTkILsk0cNqi9sQjzLEPF
y/Kj0n/bjtF4VI0wHcN15M3u4nIP4mzglgTIu1cIBGPwYTDazBB1Mr5TWQB58ONXN+3kMiua9HZO
TpYbudt8cMrfz0z51fh6iRnXlXwIooR6j+L/qan91muK+KUMGk7sqVKGrESqSDpZ20qkj8XF7zms
WhMLmyF5DvPvECiXZiUDWlj1hCMwtvi50Balgpt6IJT28pV1dubvtz5sSX3BoVZSfXLzLNoq+vSG
fcNiiznGpoKQXXFdmEMocakur5+pOFG3sEjPulihFUh2fmsQgt9OjEuZY+qdGOvStaJ/hGuP84UM
biI8UoFid4zoBSFpRTNKKUmu9rWAINK+wQ2nhXsDBXjqXJYfMCdjQYz7pxEB4QJcGvNJPqoXou9Q
17j9MBcwFAYT+kapKtoNysfpihulxpMoc0DU+YnIZ0OpRBQhnbY/abCodxkjDJjnb/n5cKMKv4SW
RuTAo25dHuWfbW9lknNnbIO4oqD287SyCpd7NtzR3QmFGfMj8EZqfLrE3OeXbKT0wz7NEPwOlxbx
7aaXpSt376Ao6Mh8Ar4fOD5x/IKmURwPujK5C2d8TpnFesqEdWdjs0VfbmY0YvfcHfg/QExYDGD9
9+Og+YwQN8KTakcTCWwi64A+IOUNOycIO74h/khHDyFsUwM1fbRQ9yvRjJohfN/4bwzPnVfUti3R
Rd1ubPfuJBD/zoqI02lIj77Nf2mbq/7C7JaakHko8gmLU4IvWWKMiymOe0YML6ldBjkBkA/G5Sj6
4ZyRyfam5qDxjs8ZkzMwjGY1OfNF4GTgg+aLyAUoCV+KkLUNHLcy2oy37NqkNJUY20LBf6bToSd3
0221dNN30QmDxt2FaOMRxte0UScE54HCqG3B9GvExTWxC2yZ6cuCTyJVa/Zxkxhf44C6ytYPqn6Q
Ojooe1isDgbnjIzbZ2DuqZynlVyDgE/ZANnKUaYcxeibp8W42pgaEgiXeQ/klLETLQzeXroLvGrb
L7wDNiACI3TqUbourvKEi4qEcApL0gZJK5CFBHGbNqN74O64Oa8sZ6rBEqFelZhuZYRlHoERBt4+
IrkEFCE6NlicCpJRaFyqUbNqhZUv2hNNGlAKFEdmnMMeXmJ6xZjjMehv8gXM8T3nfjuiXbF4jLA1
aNN2dGCyJ8J8O0Fr5RcR19omwfD11wrgnfv/K6BJgMxbdYxYGqvVlSgXeGFDJC9E0H/XIcJ14dkM
zqgl8CrQuV/H07Q9yH0EtNamVs3gLCvz3fW6q667kraqQPNJk0DzcZjtqui+ovmAmTavPdlDa3gi
ZyyZEJ+BYzec1RyjdSYaEY5oRBSKX14e41mLj2t/oJuitXWsngUVFKQq72cvCcTTpoWdughwU/vJ
bJHKeBQw9INp4KDWT3gDRo69dTp3qcq4o0vzPlVzRNfSfoalpO8sBn/XrFkrmbKPOcpqobZQdqAO
Tj4JoPu985iES6bn0PeuyaokBYxDDcXI3GVHKevU7Erm3jUc2cWJXgXWgG21jMHFMzkf21TIawUw
nhPUwMdCGYFxSAgSp6l7xva2VgQ5foc/dUvD1LbytZ+cS9v1FaHI8Ce4ISvQdXZU/+nav3Cs8bk6
Run0dIhZXRPjoZbLIsgPzpRPPFx7cvMjESPCRUTwEUE3nOktom/mEM5FTm40ABNqPMSB5zsf6ne0
ImkV7YYSrCBxXrGGXl5E0aNvEtk0L+riI78WDR2eo2z9CJYEaF2DBsCRuDD8kYMUhOUY6VuNWfQi
BHHkXcJ9tIOaDlAZOUCdVAB4VFXHAt0aowI8Qw1W/poqtyR1RQBPJnVHLhGwEIvoeeApgliic1im
/kbTzsaFvh3UpS10yuQSUXzaLoga2lAjbSi2guph0A9FRbaFFcwrbuaGStwipAGBU0XZgIozvFFu
AqThYKc+wP3d6pdOPRzVB/vuLqw3Rik80ZiXw9BhN8bItErQ0IdhEkMfVvQRwwnAAUKVJ0XtlT09
UpHB8aoFVMV6JBEx14foukl//gyZwNwpfQ9GE8YSUeimGssEhcPmRouDXZGRMa2PCQYSeV0F8dLE
h+qPErm1hAcUlRaxN60VJEXktmQmHlSVWDI3NoTK2hE4WjSkwCBb4S9uZ9rQRci30bvH6xBPrYB/
YSVqvtsSKYkPw0zvFmFJ6YQX4ohtAcTrs4sHC9lrKJw0ERiB48Fgf6EnyWD0bardVAj5jy15APTh
d1VwNPeKcVD6h65/EId+q6dnKCQqLW9LWlyfYdYRq9jZwW2NVcQo2JchNTJR0pQODIEq96Yf5nr5
rNBGp4lURSI2tT3GiF2qcLgKBcyk0nNC5FsQ3fdPNIaEookMY9Dn3FKz8ZXdo6ceKE/7+7Sj/JJ2
xWe2o5bmymPx66nLRfNR1SP6jzzkPBjQRw6XjEB6ysu8fMC3OTpEVUJq3OMSe3R4yFQHrToQQO6A
rN5uWboNtBqWHItDcFy+s9i5hQoYDDoyspr30MNWAFjd4Q0lINzApitaGl3xQ+ae5UnETzl8EdUh
wmLeshFqHxyXb5eKNz/rm1Tq0endA0WKhjICogjTmeL68tYJ8hsDNcoMKllV5dHacD5OqgZ5Ml8r
6b6eTlFR0nAS2CjKIF59kBFX+qa40cKrKm4UWrYXr/504YlaZ7mVgjuwplSbUrNJMUpohuNeOVZ+
p1fRsKH3IRFWavwzx0RFe8LDKEUep0voJcHk1uMwpbKWaDcCgC1xs9Nf5iUsZfzGfSBh6LgJVjaw
DFvWUX5g4OiiuNeTYkwQz7JX0CRBPCuz73NWDLCnr33EXBOiWZVnhhXmRdhhx+TlpvuMkxKeBa3E
kDSFzThRYTrUrcN1jx91s4f8bjvDwmf0C7okZn21bcREkixdfviKrWue/RENHv4n7mIojZxJXfaF
LW+TrdThuePRlG8D8Nq8nHHTxBP9fKoxyoaKoQjiEKhHgj1rjztAEes7cmEmG5XXT/mHY3PuIBwH
J7c/63iRaetZ39rxK3t7AV/h8rkjw4/6UJWhnCCi9BsVFxNGHexRTMCw3+Gl68TfNAIOxVZEY8DZ
8XsTeHn8TYWY1MPyUzbfYYFcPE096IvgyIJh+wKrhIaCSycX2UwJVBIvC4/d5QEVMSoZNYKQHoAt
0B5+toisKCiA1o1Rj3XAgHie0bugU6LesoqlyV41M7M85PZ7ITJQNbAG4gEBsxIBrMzD2Rgj+lUs
VafYHX/VeE+vZKzFuH2nd4K2iY86itawM0ZmYBrpU698Bv6lz3zh75acTWVmClkI3fc9QukvvJrr
N5DxtiNaoSl3FS8lo4lqd3vrqJ5KlxYZLwbSn0uNby70nTUfuHbxeIn3kdf2RuHi5t/74uFEEcHv
KD8fizXLY9y60o34KBXUHar5GigJvwL9tgKHFps/7otwE/bKx5b/35AYbfBT2p2ihWHdO7N1Zw+k
w72D0eBtJU3vHuBieyTTaZskwHV+BVjsd5eDTJTUklwQW9JtxXyYDBwWOfLJQjXIwXuRk5EBM3DH
WKZH3sXG6trCpjW/nG7eiNDJ7XthUscx9g+LOvJjgmLq6JOfL7v2vC9Ritk7yedURotxqkSLcYGp
S8gAzUoleCInmGpNNG4cXGVAEIoUe5mF+3RlqnZaJhHGcd7LJvDJg/x6Q2k0JjaGChwDUtxJoCbj
E+AuBkg7g/dvTE/H+L8bpVTjn6m0QFBUTTMs29BJjDYsgab/m527y81hqEyF+J+ZCL6G6JBoMane
8cdjk42FcAB/CsIBzAf4CVDcYD5g0n9JtpBP0JtFJ9Q6kCYuXaAxp6P4AdGkigME2qh5+q3YAnzR
JbYiNNSkEcoLdUq2LLvS2b084MzIp8AegxvlSWgy5oPPlyOnjm9EFTbsv0k9JmCD4WEffdR8Mns7
ikd6QouoV28Z6oxfz60UP0NHzj/fdTGrp86noqArGF5fcasmIM2ggFNtfakIVOfYXLk05/Yu8aFj
ko+JcgE+lMwQlilU85i+gH6FmgLsI7J3KEJO445VSHfAvdWFmIJRnXC9PiptOCAIUECrWuHzbHi/
+AFgFBcXsi9Z1BwcXbOPGY8zNwMCllufGbD9cKmAgLAzhmJsmle7hW18BpQWngyG3yHZVH0vJFdi
xPw7/sGud4qVjTmwQ28qEUcnN3bIkJULcAD+jgnN7g9agfMCap+WiVbQq4EX66/XicclCUOi6XqB
Vb92XDleSuLlAqG9O8+7+Mr+8nsYOuTJUU90PZH1xKHqU3+PIqsW2jo7m+jHMg1tX+0+bL7zhHGk
iJVqjClPj6fRTCdqRKjpxp4lnLcRT/+WibDHFkWeiM+ZfCkPPMc5iN3PSU6KEBHP3X55hDNeHH9y
Nl/sD+tlkXgV8LcwNiDGynHv6X+/C5R/42FpuiOrlmrJuqMq/4DuyvlQH3uDXs0ZIUzu57NL3xyH
htIJSyB983H158lV4jxoBObK+1rZX5k83vZkkp5OO5IhLz85oBBIVsA9Y2AazE3QIQhombuEBfxI
I6ns9IX2n05ZMzHNirUmSSAtRTrDviJui9gNcwcIsWBR6WpIBVJHSFb7mVNP5J7zhAbbEVyZFmta
vGiCTGdxEiZILZHUOGHl1xit7JDmbe2ZL3SmUOhSwcIBR2CS8EZx9Mahc84mZBicakF+Cnwno6yN
2mlTx8yB55LdU2o7pdv12o7YEb3ese7w8sAdxr94EdkiTekPSP0INhm8240hDkjzoGXag9hyDPNj
CABKmkWkDh5Mp3+ADzUYQleN8xQoJBdniRp8Dd4l7dtHHHOChbnMCXY7WkiWOHGSt0N6Hg1fBdyH
gU6LYdSf6CnqNAXVCQ9WILDr07NumDSU37MnmBhaKQ42lEP/Y6nYggr1D2OpZZiKIysW5DSCd/5z
wyzUQT7rdza/QXHzy6FP8w98N8WuVjjbZTCNph9vZ85hLnRkOGlMkioYUucIMDONgFFYfRgtwXli
N0U3Zd8QSpFvDa/IaffnYn+FhSSCnCcZX/ShLcElZ42emuhmeemFrJSrxva7gnc3pjAd79Eg8EfE
8NCWHclwWS9hunnAhPd8Z/PUk8ZDZXpt1gz7nKPtMxBdFs2GhSQR9I+wGa0/HVn0IYz9NbRsCaNP
ELPsUFW+9xhaUtcYXs4zzfps2vvR/ij0PTUFUVAT85SZAWpCl5rPOiGW5GUwslHdCTws2nXUS+tw
ZVqHK7jMLSN0eLCS6SRi5IaTeCgPTaSZ4RFz96ElKg65Svub3XolBXUSMD+mEHVEgtv9FulGxMj8
+mdkPpIYK9okA+R5OzQRZ/W/S9I7EduOn31sp/Gmc20OQVpS7EvMZVJkXiMOOL4DLMDwrB5qIBPN
708ck24Xj2MS/tH/vppU7Z/JLzx+bU2WTU2EH+i6KvKd/vb4HbpyaJUGjSD8cmZ7Y/ODIziNZSxZ
a/DJxLEJxl4X7X1NDlFbrwxuNqcOqCMTPQU0kdicTgjkhHqvwxTRZPs3nIbjCufElVi2ImAcG2BP
MMqqh0XdVyzcoaT6MOoSbCjSx0imR0x6t2F3C+j11zemnlX7UkoBRlK8U+d7iKzbYURBfY4lOGhR
njHmXsSnATBFhsqnocH+GhbHZHBI44guZRR+V7vwNIXTEb0wWjBk/lr+W+a/mHunP5TGYegPBYdl
sTK3wcHtleRRXEHIrhdgEmV2HNMJxFO/SjTb2CH6GTRZgb/EiiKRKUtTD5kWIvdq2S9PgBXONQDN
B0b9WHrQL3Q3FzoT/V4esQVsgzxSf5DHtxCFWO8cMxvr3dUSAR5Nnn3bnU9hRE6utce5M1wyPgfd
lYVb5qVeDoQjvhNqJVwuCshuB/JsTP9RqmNUecgZGP533zbVyZmj5RKecgHyzGEg0fgG7so608KS
aV8KL49pPtslCWQaQjaYxFfaG/EZOU6XxcxT9ypNADLK+8PHp6lH9Swe2zSMeGwzK3V00RhiZyTF
j52RsKOa3ENGpA2TN99IiimttWRkdCJF/33tmraw0P9jJ7Q5ODq6w8lRVdV/WOxraewqZwa5Qu1A
FcUuiLxKJPeseUDQIdn1TDT4OKrIsHuixYPgafiRIaiWICUJQs6R8SZPIQYcwi0R/N1LgGFPQVk6
EtfDgzMun/eymioSQlqfDGfgdTLJl1+HH3w+1kQjD3Dx4sscR18Yo7EhqpVg/xzZJ+zIfDI2duTN
fVuWx4ZOV8fHmLDtyWX/gXKcth1sGwyxVCgkj+KNuBMwwkRa+L+hB22mxcGKhcNRv4tO2ji7NNNE
yLfhIq7l447D2WUOiTSRwxRan/32My1a4ZJxQaXqltQvGMALDzAgr5DAI+E8RghwH13ahj3BSai2
OPX9gSHvibLvRx817yd+iVwYMH3ieZDtIrMD2eMc0CfcP269py2P87LHo2p9MoREPi74TOWJvQOu
rsUf77wYX7ACczCeXZUhSp2SSqh06USI22+J7qzsoRrOCP9xA8QZZvR6Rq9wP4usd769zKctHGqf
sUrTRNy/dVCUE/z3d0u4p20ggo37pSN75TP6hZHnRh48ISro3pEVUO534JGw/671MewlfKUQnApU
QqNwv/Jrbg9GPOxsWRCBKNqp32g0I6aQcMNebyTiivqDvcyYw2bxKgMnJ+j5WOdKb06kXqKzGjl5
lDd474iGDSeCWN3J+DEiRJSTPU/rSSACcav0cMm73Vcfkzz+1SV2LJLQAAHEM+G79S6/Cr/8Lc+w
LuGXvzpxq0V397v+LaemZUDVxiqlzOdBopH4m8pTVWFRCRKPBeDb72shLMZQ4t3BJuBCdIJhDG8j
UVbhTPwovkiPWRAj/zadrBQdMsY8mEOYg5x7pplpSSQ4yhzyoKrsjIwcRyS7Ysf5P6G6EDNRHuAk
p8G4/onEk3/HToamvRLzcEaNG35uAWbBAY1cD78axVMZWR0+UqG5B6eAjI+843UW07k88wcPcXOf
XEn/iBc+6BwFCN3VlgwRtuRMR8eHsEv6egF6VyOViomQcgHLn1x0sfJ1z9dnjHneMVLRgc8IJL32
xHds0EygDtfxHyD1ZczBHCk5ndLrKW1VRq54KFCGYY8QYkNyrukWoDoDQA/C1ADmtcNtCEZZfxjt
SGZetBuBdVoxdb6D5dhOCAq+4CCyk4kOWRQgNhSnWxfThUjto1Jj1Fh9dOsQBx/M2Y769QsQADNq
3s5jGMcwp2WvX9W1ly9HFOeo8XLUekRV700rKbsUpcCOFKmLi5AX/dQl2xE3YpJ8UDOBCOHyBY8N
uhqol+xd+GpuhNoxXsLy8oU5Y40JXyi963vwWFwOHMcn+QmRLWJI5ys6Hr4SugBSpcWcihtYY0pO
R9wl8ZcfjLkXXhzTfeXXnhkn3oQmcgFpm45Saqj4KdJgh1iXkVbFVlLH4iUbuCm54BLMIsqXQz6M
12sL80FI1sDwE3QzFwEPLrUIwOIdEebzoAf/ytvBRQBOSW3p6+hZ02HCQRgW7s2dRB0bMbQiwPcc
OnliMvcykqFIPdQ9UzJ8bvOdZe/4gzt+YuiD4/+zd+rCDloX5j8aq5pvSzA8aYcHy2ekkbEQ3th0
RzHDSkHANhyIrJ6a9NSwhgnKSgDc1kc7+cR7+Vs0wWJiYPe6wGZjaa+EaQSHx09XM7tBl1fdDkjq
8cFZHu7Xh+ZFZ3RUBLrqmwQEvOAaLRfhFT0iN7y4DKrGezRNcWPQLU2qJXVgfmHXm1x6vahlGuJm
Y8DRJZUYBRiDnQEsAd0fDZXI2v2ZMVOscVwo4RY0Bafns/M/IHyK/S/8ZttRDYewQEW3NOcfEL5x
PNdn+Vijq+y8KyF/Ots1qkTIFK2PS4qToXZPORxKV5G50vWKK6ebWZ/gz6Ff8+16sVNC2d9/JRzl
ruyJRTnpuJNGeEaUsUv4wKZ5Jq04PC4BNkzb9pmpQ9LQZP8KK1XkVfUIsy97c9xXw4GTXG0coKaM
Apqs5vEJAashVDwNAxc7ROyx7lbaM2J14g1DbL8lplJQq2T3ar5wSNxp9q42eWigNFzwdCOlweaD
tVJF7kbQZx8j0OBCOcENjXiC4AqMzMJVcWecfxJSe2qPGV0qSAO0dk/9H691gV6kEBpUiSjnde1v
GtQbul2aV4fRCPpOwJ3+EvIqkxDyakFNox1lKkY/E46jNPn9I6nMFLwXfq5Vj8kJzoZDYkYyg6dQ
ofCdEdVHqgEyTyh5Wya4pjc1uxu5Vvz8lGNi0MgxjQL2Hl8rMW2i6qDWOGK4PXMHRqc3erzZMEWg
AlGRJD0wNU52RWjRooRItcoCbT3V/gc9SVP/JbvhP5aXaBr+rSqxm2E0tIbltXxigV3e1MvNu/5g
kcGLIB+t/mClmV9Za+CRuOyvjEFNbpB7upzg48Wl7R2XfYmE6biHw2CecMAPjCQjQMpEM7IGuVrE
R724ePgqvUh9IIjW4H+QxD4eEUUQlIL/U9pjAcUHA0ak2DsFM8nRJI0ewUaIH4llKgf7ksqRdhnx
wLQpPWXHgi16cWEdZtnCgKln38LvQLMahaTsn36cgxK+bJkWt5T4RoWUb02krynLDq6DPYo1rZli
WRfryjaqBxZ3xQQhanR3YBtoYjOnOykW+rbWq3W5Y1cBE94yZyNYgDm9EiLSuWW07+shvl1i9K+0
BO+jJ78PvbgFMMlxF3Rn+GkBrhlEW/yXjscobPE40cgK4x+5H/hrdBP2SjqQfnFfSL/oH4IseHxc
DidU4SKNlSyrWP7EzcGFU5+LW4THivIk6iPEoyffGnwiF3nOcJuoDxd4mOfgdha3y2Yw4WFjPN0+
uG2In+epoa7RzNw8XCRrcQtNH8S7ENeyeT9sYpnWu0no4teHCc+TK8lLmDgphC6B8XE5KDTw+QMx
1ytqFbvSDAIRtTy/DvvKenG3bTccaYnaN5iPlaDAYWHoNX+k+TGTgODBPov7Rzhv3IA3kD5rMjq3
4aaMpvXEY6Sk1KwRYETckluysw23kEGma3auCbbrFtHL72/EHosA+G1WWxWxvN6toyF043dDXBUi
BBNYBrnOaNd2x2N2VrxJyYpfRifiF7mFSUDfii0UA+fvTK2+M+vZ7mfGd9zSZ8zicExelz4RKYR9
LB++rB/AeOMno61ZpJULAT96EZQHIqcw/151/nZ/n964w78QcP7fqzdN/5fOA08Qug+mLWuy9c/O
w7hos+MMluQff1XUDMBcWxqKLv5BTucgUsGzIALBpbL/wpkbTyE5RJRTc2yRNopTFYsAbCPOe4aI
sSLAAxqqUIa4R12g/6GYl1TZF6GEYI4/z67zoBDQSLxetVPJ2qOhWARvR3jfOIsN9LIRF5nUUIgG
ptzezJkGTI0kaj6Dso+aiKZkKreegU14gm+wP7eHo7I/l/um3Nd2RqYidE3JRYrCrb+BA7a7n+fW
BoEaySdl/+K0Rq73jXCM4MgEHe4fRhzvPiWLkUxtiizKslK9JjAkW7ps6jJZzeAp9Co/T4aGdJCy
M9P1yCaq77QfvodJA6GgfrSBLOgC/4IGF+y1/XiOsGBhStNXNesGGbjZ4Ty6Gq2oSewQtGxPdtgo
Qg/LuGFiNVw8zBikjMw9WDKBylRfCGlUIAXdqQ1DmYAEzk+UaWOk+483sAC9UFGSelRCaxPPUoZj
0i+0utZne2VPswlw+udCZ8i11QCFJdwMXNuhqU60COgHR09O8TmHYD2EJ8BlnSMOrmUf1arLwF25
QZ738pcrb5ohmnn4wgemFbxvtseoTSbi3U5QC4mDuJwMrYcwa1QBisTViadjhD4LRrTpCE0UhMjT
5dP96EordFojyuEYSbCqaQCCYL67p3hYXBthtRWqboql6cQMYG0503XGW1OyDuHBMJ3DOsBYd2Us
45qAjWhKHqRlLv3qO70QT3CJoOsViNihbZV45K6sD5up0K/6ga4L/RUu5OiEFaDJQX5DACuNFvrU
iHC48IPRcUGUjkAHYxgaHZrSeMOUtS/NY52LnYGL7jSbw0K5vT7l2ROWdxu0hndjcgosBqGSkdKg
Yeh/rzzoiGRn90Voyzi8sh5jrdg12ED4RORCbCbbflK/0ue+SK7S8zyBcO1OY6Qu/+MMoCr/AlD8
j/1B9MH/dgao9eU8GyfO5yiJMB0fmWMABWZHQEDp4skO2RPYEOAwsRXgvj+7b1uQD5SWVQVFpPKe
O9954J4vmCCYAkL39U350dKCmEPueeKWueFlb5DSZb3Jub9tWg+yuK0nfSeRxueCceMpziPcwVK1
3r7tiZyBAE31lBzXO1Vb79FRzerr7qxmSDNOFLv7Z4gbD9yVhv6w6A94qCdhDuXRPCrhr2ekydx9
ZUWbgAaByx3H7ca9NtxEVvujO7/fz99yHt9F2JaR+oJzF+qs/dJKrvmyIYfQMHKPcYdttxc3Fqbf
7X6i7uRpl9w+3IWihS7XLOpYdL0UMPmA/DKc55Bi555HnksVfJXJnRF8cu4VmfOgGunr/VFbz9wZ
3BbcE2TboOUvIqMLOSiCUKUv/eceYOlz/bXo1atIFGahbzMXlnf19NeyRi3Hgt7MFXQOmeSxghm2
s3B5nrFqWbKsuSJC3lRZ+Mq+XDm3rtmXmgAqikVq9IFfDDFLlMcbfnXxOTz30MuJBdv5ANeQ3P6P
lqOu/dui1EyajhZET1t3/jGn6yzVqeWCaTGDhCfABqT5fCBtJPcz50D3gZCs/jjidkSRSyHyYbhf
5tXgQSMKrsP2L93qRILGx3UGpQba6DffjVYi15Z0QfechiT9u5FDUHj+gheo6KNKdWmoW5DRVnQ2
hiBSKyY7KU8pzcpeTY3moTkemm91nRAfPh8PFxYzmjQiJ6W9tSZNDvqutLOzDajVYxbkkVcjMhl5
UxeWg7hKcLb4yVEqNkFOdQl0D6Ua3mnEPuxQgGdE3CQ2+MuRrBZgdvBwoyPGWN29AjnC2quGGlXI
LaLFNNYI5yKI0Ap4VsIZGaUENzYzYqWxDBduu1dwD1/hz3kMjXBUMxiEDfWVs24FiNLYl/XBMNCh
7ceB2MKg+66udnALNPgeTgra+g3lyDRdlui6csFaEuCGs/d8u/D4E2Z7JQN0ZiNmdXZHW3DBxnF/
H/c3c9+jOa4PTX1wjL1l7DW+l5lyEEZStjpTTOU3DgV+JIZFLCT4MvgGksNsk43IJ89YfTfw9cxi
4g/ci4v+Fwge7KhcbeU+GpBZQJm9o9uvXvF1czEzwMXBxdiAa8KwFTLIN3c9MqXdWfthw54mY/xD
Pz8YX2kCYU5Dc7V3wGvDf5ndZs390ih9FDFa0Ht6iZH5KeKYQsyioEKgFC6+bLpn/JCwT+gwtY37
+tpwdBoFnkL6evvAT2hjBaFzofj4JOGvlOu1GaynD47bLNJ6x5yC3K2WaUW3q6zsYmUlxQ4HJRcX
oXMR9qMTp2Z2CaLD4DTcQ5HPkHM2C0tiENcBhCfv5k4kFRSy5zG/Md1xt+ClgMx8ipU1+mBDF5uD
K5N3+k7AweR4JuGgjnfB+3bzTNBjL/Vb/VbMHpBlYraOI4BjF+YwCaF0iE7ZogEx3HUkWV/2eJ2q
EzLyw2IcyvrhiIJ00zMaD5fe56dGyriqv3BzIwA7N3FtRIT+DjnZjEIJdqV7UEUI5VAu1jZRLW6b
2Yjy3Mr7P8LOa0duY+vCL/QTYA63zGST3ROkmZFuGkfyEUMHspux+fT/V6SOYcuGDRCGbGmsCayq
XXuv9S0aLQidoLzaIMHbrwpvBylomLBLPDbuTSXTFgea/BXv3BvKLU9Yx+/Qnic2LsSHdA4OCDR5
jngDmZurIRFdA1BRjG5Q/Yx8WDmSS+3be+wRE28/tqMRET3O6vCBI0qL0dEN1xgjk/KE+gndG2IG
lG8jWUrv5uKiC8PuZtwPy+vEJdpv/iXGSFP+phfkaKajqrSBHBPg8Z8P6rlUGSJq7InTM/shuyEy
ODbClreK+xEvVhf4b2+DEE9sbjd2QrY8fpNZAb+Zo/ER/4GLPLvfNjhk33s8+B2GB+x6bHnsd2x2
BducneSEJu7Z5er2YLb76gY4XMTnUoFzJplBiHEpYjsjUIdd7AzVjZ2A1QmA2kcNAZ247sRuxVbF
PsUmxQ4lP6JPCYR65tfsTWxMN0KEo+QT7XORDftt2x3Yg0bkOmE7hjIaqxwvBFsPmw7Ont85MQpk
6V6wZEl9GxKFNPOPy8fwwiY6UTd45n/VzyBxAOqblH7Y+1cgzoT0+qB9q4j2AmS0ZIopNqfWzC+n
PXvSYuSJcSObUuxEErQ6LuT8lfQUcANR3PH3rZsNHez55bpzjxl/P1sQu83vGw1bTC1lhSK2FzYX
dhb2FXYV/eYH5x0XdbGrsKXQmL7+YCOBfOe+j3LETrIZDjZHNW6R7Hdgk64IrzobBlvFei+f+8yC
fgSZcwnYH1ZXIv5i9oQtTpDdQCL3ZyCw5d65aIjYCYop6uQwDcC5s4NMfWDJYjOw1hAUpfLYAVj+
rH0W/umDpK+UsCOx5sldXVKA4+qSFVbOCmd5zwOr+nCNBvLTmngB04Dt6TMLmVX8U3xcuIgefe2L
fec2hUT1K2sWRMK8SjWd/tNb9T7ML4YpBJhoAyk8d9V8uH6QmPVadBHh5ie+KajoorHECC4asqxp
FnQRTt+8HyewyeuCRnHNOmYRQ4I1nli7AwxzWo7ben1CH84yXaw3Dd9SieLC/delKf91QirG+hjB
0Ikoqqn/Mt2/1Jo2mNYD6DPGzJvvnz/kOsebUQPeseCRMGCbkBV6Mm/JCdCQhmeWmgQ0Km0HoY6F
4oNzmJbbjkg8oNi7k8tdhnymM0iOQH2eIL5+pRbnsk7qCpEqH3dmFOBU+feVPAuv+rIcWOIhM0yo
v/n8nWmp/tXCJcV7uCZ9ED59UiJqPlzNjBusz/ePhUkJuV9QYSEk/w7AHrHEPsRN/Z51lKnUsNfI
pGGPhoNpeheaAKe5tw3pmTwcMkMv8bA3SJZGXD16DUcs2hVSzQjfkzz95KNRtwd2WaaPPqXJtvar
1EBWhleNCpVEnKNwH5q6yIAmKgsPqNPvtyQ+bs8TKKLCda39C0U9Nk1MpSALMemia55wdnBWMAr8
jY6wJj8z+toEKRToAm4ZgGhBrPYTbIpvs2eWXDAbcPmoO/fFmcQTvBN854gcY3q5FfYMZDip3eqY
DmsqtGG/1jb3bOXB/hUaX4G4APF5F/wW4v02y5FwZXnvGTFW4DNgruHLo+FywE+Klc6EDsK8aqDq
El4pigy8UmcynqHGFIHKNYeuqgFSzHVqkfxA6TDfw/f32RAVB6BSVIML/KXHT9Xg9Rrdr9HiHRm2
nUiLEBwIkxsFuQxOpNA3JaWTSFjSTyLSjUd4YoxXOMBhFfrgFSqbUQgaiKxastnG8p4Vl7wITQQy
6CLHWMHsQEdaj3BRFHZ4eufQw8mCjQWBDG7+R/mpeJe/kv6GVyjYuIH6GQ2w91YZKVw1UL6bZrsl
sfiMq0IJTZmBV4Cf/J97XIr516PRlGlwabZu0eWSlV/usKXTGqNxZ/hFQF11iQAg09FGTQ2BQOiR
LWEpMUBDoUxQ3myZfg5amoQQ+5uc05kCjq3XAo4Nx1s65Dlj8TYhq/6xfF207GZxSd81BCIu7rww
lwslI5CgWqyjEqMTLSfNv2PHt8mSya7XvLTy9nQoT4fm9ES6ZH3JzTF/gREwrHPi05MzPCn6Yfym
QV7AzweEE/8WSlLnp5qV22MyXmPmu/hXnc7FLLdw5KxIXJRXsG4VbkL0Yx8B4jsA+ZCuaKNmQNUQ
YHWkHQO65l56sJuDfjxox/0+kB8hUiz8XQ+EXe6dfLxOQFPu55jMDVK8eiHFcm+/FWhRGKYHaiUG
H39U+nFhbsETiusm7ZTXVLRYJHHzROrHzfOGAvUkwqzg2bS2YNbUWMXtAGYN4B5ZCR4EVjMQgjxR
7Z7/ZL/Z7pYttEO+xPD6/Z/fD9URP/8/K1j+/H78MkaTH9PZ7hSuehiYeEU4bd4eL9MzbwhSL14S
5ZXX5AbYT2aGFesI20oP2QmJVZhHLj+O1TsRUmhECWfk1aEBCg0edQH9yQLSRd5Dab34Z7AMIjGJ
+FLxOjlrwAOiltM1qD9pH9fEnnxeKiYeUvkf1fYKEIGofE9Zt75gFxRJ7U5ePF4z7GRHAGCgvy5i
3MH75kBmR4BFa50eyTrsQJlQrcMOsoRgShDM7vEOMvG6xbyIOqpzprJEhFzzGnWTlZvGXjf2JrEQ
w0EexKupLOy1cS1xMc6PRRySj2dn5/GpNA68oDqkV/3Almx/4fYHI217WRdoMQSE1AHgvv9yA+R2
xtWMNxdh9sSgqye7lGQg5iA2nGcU1+s7zGtcf+NFfnzB9MmrzIP48EiMz1VgnplkqF75Q6Pts2Kc
60vQgd98BD2B99z1Ua8hmV7ZNAzqedE1YhkMIhgF3FRWQVLmwy1Xj/mt9PlEueczBD6Kt18+YkU6
1JW3D7a3H9ADD5WT4hEtTNJNoXs0YlgMOrAH/umIjiXBduyitzEaIIaX4llMkUTT4/MD+umyRIij
mffHC+CXgBFF7YgRxbxOKRpNqGOZF24jiiu6L2aafvuV5bN1JrdFpJgM0F9nTj9DrKKtS4mKlrXU
rdlwm34WFDmRVGtqC2p0Fld1BVcg1hfPeX1YZaw1Fpq+Po4F0+3nihv5fjBrAF5Av0bZwcnHK2I8
4byik4M2m4d+DvNGmo644LaViAsSTTY1C+txeUWXGF+/O/9iSdiqor+sSkMzTJLjLcU2fqmaykf/
qKYjOeJlBtNDza+3D6JXySjmxGi5kBDHjhwAYcgcalw7gdtypKw4+OtdpM2hiFS+13d/mH4+jkKa
tXgkzPU4slVhfuSR10e1/BHnPocoh9Yqg5LyUcoHWpD3XLnntZ7JQ8bQEdpme87kljnh7qhhxkis
i0d2cAs6OwRnfJOhuQe0aj7JbJBCgyKeE43TNTu00WD4ieixYXZPKQpwhN7WN6ff6W1GsOejzWbM
IHZ2lZgsnGboVBGPANydRLoFj8MVZELHkkkXt61CKBvXCu+6C2fiCD+j32v9vjZyqPOAFFpYCoBo
PdAbQhXeu7AI+SeDBpLCec7v3y9iORJR3roALgTsWQ5sxggrilrXcIK538U8Qq1Ak7kcLG6Xo0jv
nbA5CaL75RRxSatO0cKMY9g3yAWE5Klwk05l6knV7hVpg/X95MEebCDX81WRHDJMCXpk6IIz/ji+
1tIWA9XZh6DUueVFiFK/dgu6wcikvqRDACCJiQTDQlAjxQ415U4Z0uqSGkPafxLDn2uXg4rUzrDY
d+cSp5P/dQMKW/+LfqYAHVYi8NJ7M2Ad9WcMtH3yqUerUTBSi9E/Yo0gGx5fBOrK9SHglIer6cgB
dgrwWIkbqghY4+sH1ZZPp/3ZQYsL/XW/dcuOGBrXblk35nfuHnOmzJmz/y90AiOHtj9Y4j8sR6+9
ReSlod4vCPYbiYNxR4CS1/f2KIj7QJxxWp4YAkwCwLC8QFYDIzJNguUP+fmBPPWeXe8usIcWCzs6
P1t45IHr1m9ziggLcTAKTLQgl+is4HmNKtVF60T/+a4IGQ0sPwrOmxBrUVW+vyORfawNbEpds8BV
5eTcQqU6BsGurhT2YQWxExUPi92+i+dL0zHJSO4MenBZkQKWsnc2RnDpIYKIAXC7CD0sw1+yszZ5
BQoL5r/b8BfaF1maBf4P0Oezz+SXhxsn8LSt59TKHg9tJxnTGKHFNNs/j5GkuxXn2cwdKRlnsppT
9ZZCzXFOOxsss7q7FNncZmOLayEzH1l98sn0uon9sTy5j49HnUGOkInKjhhpM81GFEX0Rb1npA15
rqKQewQnQ6DeLvz67toHEyby+jDvBl+28b7QT20aEr5oI9XvvvDAo1hQckVBrJA3eqYNWXfOSuLO
tJTAsuGTdsE2zz6VYI0vLZdRPVP7e3DH/wSAAXvIJMLKSsQWuxJeBfuFKR6yynjIKpMJ1C68U8iw
Cs4ChwKNfU4ERlb4MwtimsTEioc2v7CTw9kE+MddGIwiCPlX+m1TE0NPpOvGFV0rYhiKXNRL3W06
kpEIxt1f6PoaebGafEEc7rpvy5y2BdVDch8TufYGUE80xE6dpyJGtQLivmARLLXLIYJnkxAwZlwq
N2xasy/VN8Lsq29cEW684Zz+U3RHYk8EDVPJVxw3XA6wgeLV9vScTt6iuXwcsjkUVM0QKtcQm6X2
ScBxUZlbojCjUuOxPzfXp+NnPtb8al0O5lca/DSyeJofDehFxAoPkeDEgyIXUQoV2oUJ55fKSrd8
GZMUmXp3U7ya4aBEMgPW4UTGXzPGExabUdAUVX5G8IhQXwDox/AI7+U3cGeYXDHt8iX7rKh12MfB
iZhH+cJ/s2XvGSaVSdOE+vwLByiOJh5Ryq5nKJd+7VONT79gnFiImX/1Ls5VflMcrfw2WLpP/3a2
atZflT1UvH84W3+5ET0esnNxZLrMM9mnt4/+lpwwrKKUB3xKg8CMOUI5P5HjcnpOFKbribmdlRyU
SNmlvFHE4cjJeNUz2xKnoXpJOVy5HgAdqoK7Js494Xo6gjOKAFRp4ozjgOvxTIacGTWHB2jDW6Si
hsLibVE4ivOLwwvsPSj6eyym48zFObSWIbSvBER4dvbyAmkEGjtyiYFeTsAhBQj64UOMkiKOKSSv
UJDabn9V48aMo3sbGfwhyD/e8swl3j+v4QFHiLRkY64TkoUTLB2dkJASzjM+MTGLwLEP2w5f4N1K
T4hx06OOTe3wkhD3eVsPMAyJDWa+nwIgPAso3ZgosqPzSRt7PmciE6z2dZIiWaYh9dK70Ysi5CO7
Ah/4kLgvMLUJWOnXgBX2ekBbIvalBpYR1XKE4Ba3vZNGT3xRTDCQ/rAd6WSSvJB8KWtoF1ybg2yd
6pfcHRDzFELniW6Hd/m6w9swonHus/Y/kGQsehbHOYTOCDenxorEpTDRVtImOEb2O3Y6dm22bPbr
gEuDwDXSVWTLY79jm+NB1mOkWrtXGWaVOfua+dgB+XCU5EQaAeer2MDYve4MppbIKmNpwu4ctxHb
1LxuUNvGJLakdY4ei6gnK71+ZkOiYUj3n31IYqZN/ILB9STDtUyF/C78OoQ9sQGx+5w9FJY75BCY
4TuuVUGjBC3dIbKPMYG9sNWw0bDLwDTR4Fc8vA2XXRBZ83yedugLxMjymTNHRCczdWeXweMMhAOD
57qz3EmwUj02FARuDAvZSS7rNsIGQp8Mgh5ieq5zVpca7TMGnQ/t9d6lTpWhhhm/333ifNFg0khH
L+/orv2Ow+N8y4prLp3Ildjb9QH1CekPpiADyGbqPRcHE06lFM9SXFAKjTE7rUDckVUjpnmx+sIX
t3ue1wktmxD7DLsMznG2l3rdXNg56FHROKRr6D/DCIC40FEmGsLcjWdc+/TPl2fF+ZvmpqIbiq7q
Mv0V2/rl8iydZaEqInfPWLGEQuvP2LVLrZWRT5fxgrPDcPEv9GuyITljFznR7ISQMRnYN15u1CXB
V1R/1hDRQazMMD82pJaI8o7a7nBSc41h6W1XXNNQ8VVuuNA3fqY7UMhdVsC96CcCAFnLtjPfWAl4
pCjVblNAfXXaX9cuPkUZ80vKsVOTQW076S5Nff61szIWbUV2pYqsCa7J/wovSi7kNFRbDyuizrqz
Qa5EresSux5DfTDHlFYUVZRTDPVZLgaS8/bsgokaf2T3O9ZiEa3A1I8BX8aQS+C9MFxSWeFCc6ms
KKsA205rNQUcCg0AyTY3ILqietqKpq1iolZCJbes+jjqI4oj2vGURdREFERNSC1EIaQakF8FPIji
B486ZU8VylUo4UgH+8AvrODCf6HhAoQB7saQ3+YMaMsAChOr5LczKNnYMQWmhiEtW/lApjDZbq4O
t/dwFFexE/HuDbkU4iPRpMyS0DrjnLs0vjYRiBx3xKN7//ymqbZ4k365EKq6bdBFV2XH5Fr45wlX
dXE61ez4kdpnDg3KvrAi7cF5ool9xtei/pfWXW//tOnOVixsuijju0T+Ua023fGel3rGIJ/86T4B
z+ip9HFikxEHyiI5LK8oMYNuJlo9LD0koeRCVTeuWblh5ghAG7Gj74tUwliLHDBMPm1RCXeKyipk
As4kalYEk1DyopekaUJohy8uCDUiE65HEa3pLC5kyRN5gZFjh6R8JOEAwPUEGEMENWtVGJI0TCLI
1SCaU2jI1P5gwN+q94WVubzkKNUcsp7bUOX4UqGHhxxb/A1OyMHF/7lEz1iv6Vrr2Fzy7t3ubKZH
KSlGkkW+ceh0UkRogWxFT7zSuw1aaFzi/t76MucNN2yuBMZu+JgUhA7OEx4M+tmcG2hXjFUF1iuR
bUeTvtDKFicDlTAnBzUwbyyCT17a7CrHOOE4H2lKrVxf5PZwfZHbU+xT5rdrja+vIyWdWXKPoNqb
2KpJ/hDFfLuW8XSgz1/BLSx2pnLhFSAdKWmeGoe2KeiyaJLDC8yAEFb4tYorA9+cQAAv5YoA9u/G
/o6iQN9fhn2MXqujD7l6h3HIsYui3qRmQ5e1aauQrSC83nrYd4H2ANb9XN0i/xkKAwCrJrRRASkB
SBYs7A+EB+gxKsim2LivVIICy6rfXy6YdETnkP42OaP38jOafIFT+TBrz5gFxJkp2KiENUSrJgS9
ZQxJL0V+vCFR7uiHmPScvtF1cYbYj+mOb7Mx8CT/vKawmP51TdkyqYCOrWiOqq3mvj/IuxxzaXtb
5y++fkB+eKwqGf2rFDslqQEi2hUjHypQtUpOS0KPRbM+n7Pbw7XzGxcPofvEFrdmrjyIjSZrrxSH
40VhIITkCXeHEMpg49KYH93RfsK84cxUuTYusU03x2MmBRkayjLhhSTMdExvPBoyNQHTYNOcqKXh
doqBfZGN16dSnw43Psp8MPIREvFh8awPDg2aA1i9CJjqFzF/stdnvIh2/NYhFaEQ8C9d2fZrgC+z
eBQA3eCgKhEQIeleCZJE9c6FXzMIp71780v04ZpNtGsykU0JWbpK0YVKXBv6ndHvEJyZ6q4ssq7N
rEd2aTM6NcytLoyRachh4oJcewuKSTww+e0xOBF5sJL5oXVyKafUr3cAgwsax9RZrtXQEUpPBfNU
4euiz49ZwuLgl2j58McjNcEYRIAyQHcU4o5vYsV4+AU15I3AMMCG5Y8o0j/RN0XRgvibcTP/dD5P
auWqr9hiEaUwXpI+n3/M3JeqbOwys82dJe+bvf3YqzS6z+FM0+ARcC8268yuM0QnSE+kZ/xdkAfn
HTZZiVuptTOaXfHYVY9dyfgDhxy63AGCeKo6CV5Xs0vafXD71O47aBpQSqOmjHpTYHGh36noAlYT
kIDjyj8xeNgrhBsIwdpzahFcIZFJ5qG/oWFmYaGIJyNe2BqqVL+lpx6WBV0roetE5XZ9Xm4uMwce
uqXbA2dga5hyPab0hFcmo7hyTSMS+QEGvJ+4LOPHeg+2CsEe4mFabNdkXsYWXB4j0mYGZGRcizNP
2dEjlSqYx/gu2d9TC3sc98U24kqLEPN4iU3iuP5Nhak4otf5y9H3p2X6y9FXWnPvAKfA/kHHqvAl
0CkITwMf33LMwjSszwYhAir933U5ToBifZ+BLukurEKWIOvPfr7Tkrn4hoUhlqwq92PLB2blYaH0
89Jh0Bmz3go1yj+sdbE5dDsjY11erC2dsB58VDS3L6GJaugTUbBzRwKfrzoAE8XqYek0mJB8lgzr
pSGMHBgsADixSm4tQRckkBSz+xLSPcPlyDJhjbA6jv9bGpeIFdGbaUPmFifthdiKWEZEaIVWC+te
vPN35vXc8NGgaoGL8V1MCbA14AMSb/n2jp9/jMaOF/t0zGdnj92NNxmP9/KD15d3l9BAqREub3V9
WZs+Obqf93vvy/Gjrbx5yPaq6koRryzvKy+rfgl5R8mXx4DA2zkcGBz6gNg/O0tE1cU7yQtpvp9T
kP68jr+/hryAPIy+5B0vHagLlkopui4d9xwchOvrRVIJ18GOvox4nyBW8CbZ2r+IJlX9b8onh1pc
0WTD4A2TfyFWyHqrSO1Ajg3nEl0Twq9hPL29zTfh5eF8okli5w5VuyVs1HijP3Y0UhBQIh7C12wc
dtyC+DVyIUZlOb8jFEOb+4e2s/QMNwucueD53Qkf2sYDXEN4FsWVmdPQykdIibO6cbdrEZIIdJW9
DVas2eOgVowXCAO3NZ11kEQ6a617Zjri7cWUtbIJnFJABuA0EvQGZ2ALelPJSQ4ft3A6I3ChsY61
nuzKRC9TfC6KF4bnFaZypVXGbBOpF/0JWhjesluqEEgw13yzCek/0EhHVuA0qQFqDawK9PnFlx6+
3P9MvaKK02QBf47gGYaPL/PjJ1yFTCtuCC6u/dol1FKvfFdc2WnWjrR+LKJMmV2BIGBqxVh2+ODd
HJs97yZpFQhAH+4X/CiI3GNYVYSlPGgWRPRUPbdTfBfuL2/3O34d/m2ykkYAEl3d5aqPaJ+r/oZu
MfG5rXf54B0lIZd3Gjxc7kVfk9CFNZmANiaeHO731GQ0Y6nJaMNyr9AW73EREkF0QWeA0ZyScP5x
SPFqeHod4qhhUIWR5mZGFxPumiAEMlmsD2p9qIfDpT4o9b6v1+sE/Y130IrkVT2/IcyDKarGXApG
YoCIifJ2sL3/uY5RFPWvM37LNHTwA4pimYz4f3m7W36nryxsq9uMfyIv5B5/HNkm0cCgzURuscSK
4yp25NzjnR6RaIyrhfddO3RLInOkRzdnb15F+vAS/nDqJ6c/MJmmK0jgb0OzNb70rmy5KB4qEreQ
bMiBMgRvv4E+2uZlMOqw79HfQwnN60+nEsY8rQcs8KwUJsaTvYcFoyIFv/l6tAOqBhSREyQcLpHh
sgxYJRW9G7T1XTaGd99HvgcGJI83wSFxC9y4DHkHFJML28OnS+hUAcKKR8Q6Ru7HH4YZwrDAbWgJ
vW4FHUo/5A25pWQn9wrjvsbog+uFt4VPpnkrVrmfzCz1wGoEz0Y9p4d2fiQZZ0nC3Y7p93H5AkdU
0gLJ+AbYoaMtKeDFtDfEt1bIbZMehz5cYxFWTSeRP3RxQTzw5NwFBzkdTJ9/Ya/hQWrBdsNhhcya
SaMAmOD6X2E57fVw1YOPE4GGYldiwr7JjzYiKI4B0dAIYowYeJZ0MjoPx36v9vtF0GqSgqIpoyHS
S0n1js6jQQxMP/maMIAZkwFiKs06YCKT+DHyjjrrjxFpJuRI6xgy3perZPLe0LJQG1iQ0wPSwvkd
VCKAIHq+yfhOD+ycPN3dPWdGQb3nX5b4UuPmFPsZZ22BxxTzcmbRNLsGuebyc2QnnQvxuYOj2ACx
sE2xRf0R88DdTvN8k/HwqlQBbwE4gW8BKMYl2cFwfeNqgWCRQDoTIQIp7al5ebhszA9j1zzcB4Zv
704WQoXpzavRQpHCXIIhCDqIhleUXi7iUBwcZB7QP6fjTosLXMfpx3XanVblZzF+bvhFkRdyrmKA
x4VOs+ICCDPo8PlA2cCFiIwtaZSUr4eXxLISyWIiloK2mDAb09HwKGUVAYNg1HoGKndrQCZmSCCa
tyVkloyTNyQVwyqQsPkEHp3XMS0fMqwfUu3zmjKzzvQ7Sca76ylDEIGQXj3ux9GlQYTUVA5C8t3K
gEbNKVkQN8nQGuKvNMKObt5QxbqW61dvfN9ElnqXTePnEQC1gel8hx8ll1Pepcv6FR2Wm0+f79GC
WCR94JjKhqDkIt3oNLjU9wRcBOr+yznFuIf2EwUo0jDGaGIsWY7ReYzqMrrtb/t8OO7PstD58xmq
HnNipdjJl/QBHMM92FpKi3wh4AQwlV9yaz1zgYnOQLiN2GpE7lp9S2s8IT+Tshv0jQx+H5FGCwuh
1Y2TQLC+gOnjWKFBvoVyL8xVah+J+3d3gXg7QWYKiOjRrcj5TLCCW7avA/scMRKlTr6Y63LBOLEo
skWYsRO65EPzvOHlu3AwY3mmc5uP7nyNezZK0lxIECcOSjhUCS7n/45AXoW+MofkRbV3l5CzLwyl
VsQYeCDkX3JofR5N38aZan1WbyJ8Gi8255V71ATuWzVjAR+jD52C5ok4U+l684GF5HJlwdW6aeCU
SOeYc5sPAsyJWvzubtz5B85ndvZb0tevl57BcyRda1c3vtn9Jzxv/B/7KpFvPtmmNsHzhCDQN+8p
EX7jq3TOEYcpSltjTVKHtz+nLyQNwOS/W2ErExhDLgOBqnh6uEA9vKVKrrzrnqt/oimPsw5ivTEL
Xh84iZ/lpss7Zgb0n2X6//tWF6PYyclR570PfAaIsegIyv/hrzdxLrPncb9kuEI3k/Vt+Z4rY5uk
dv9f5rUOP6LyAEKcf0AA8h9PwhCMVxdQ6UwiVveFHyvfJZPgADJbWDdFcIUV9QigUAwOjAykwwPA
Gxdba1yCfXJSu8ogcES64mZPusuP5PGEnx5sJvNevL98rIN3+xIJpgRHA4fAB/wj8Y3ia0SPiCGk
8cs1u6CYxPUSf1QNCo4YAuWNWDtQFg5x9IKJbzLTA3wcX6ykSJ6QNceYyPnBR9f4Nr5CPoyI3KC+
o1Pfi4cByO85A4y5NdrxZHig/+F14HnS9vLTdadCLfWA3PNJfX9RLXLcg0lyt9KMWfnvpdnm6LA+
M/rR6vQpAhh1LL6T8ndrdfG/Ky8JBdliebfvpHYS60lRxcvJELxbMweYjWuGizHkAHZElcKaHzSp
favEkggYYfbSvvLVnO1XSPAItR1OW8Wn1au/NtO7ffPdnwgQPNSwSdo6KW9egZ/9GnX43IfIUCIV
ss8Q2SDCdUSwhLDBEdqRgofo85zQ26qgvFoh02AZooSWAF8ne3sMSlpPoFuvGW9rz9bXkiTPFD6V
XwnafaJ/IN70ZS9jWOEzfRkdv6I21yJNEy8CX+uDJUfa+M7qMlXN5GMu//Y0PkhjkIqwd4n7Irly
k6Nv7lA61TxNxXdd8FC+uN09IaYwy2QqkyLIsvenJ7MKZONEeG/G4sANB0iGJX69h3wWls93EMPb
4wO9bG/5eFqQqDNPAr2AXxyn+N4FBUPiGqknNXixRG4OZnOwwOce90dEkengJBY+qlPiMbKJ0KwW
iOMEiQRD+JUqjpY/jUGIaBqU859Z7RvyciJUcgpmOxjRyIBlyKUxN8+5fM6Hc34m6AcL95z+9swQ
CAgyOMoZfC+i88onQrWrU0oQzl8uLa0e7HL7QTQpEwm3tOIP5pQCdUV7zMZZX5BI3A0uzQrsd0eQ
fCcf22kjC0HXsnYj6EOgg6QJcZ2ECBLkIaGLuph3MX3H7QLx+Ex4UIgEEoG89InmIHluILPthhIT
XLlqpBQ1mFmmZ2jP9KjgDbi/Aw9JV0KVhREU0aLANgM9vOyKIfy/utD0c3NrbL/9liDI61veCny2
AF1WOgKmSnSCpQemUnYCg9GTS4eTcQAtUV20JmOqKKjNO4ZHb7+Bmh48WyfKznZPR1cN3b0DZhcK
izuF6O16Yl1S0jEUWSTXqI37z3W+ujr7/twIsSxb13XDUKnyzVVq/4d+5dAXd3uSyJS/ANuqX8HU
6uTNkRfMAn2gx/lyQg0jWiOI4HU2JwTR1MlBTmlM/UUldUQ4kLxRji+FKIqpeRDak2jOKAGW3nSJ
PtjI/eINiCMMMLP1PsCMqfUr1whdjngPmh+0XxgmUgfRhBHSeXvP/2XmYraO+iBzIZrv0zynyGvt
zwwKwYXd+9QEMkAZGSMklqxYlCjXSHD4qCbbw9eWdQGApAxGwAplQGFT2T7PhYGPT0z0tRcx0YX2
MyZ6MQNJDCmI8kBZVqMyp/m/RGrJ1RfVe1yz1lIAUiCRfIsuPSkCC18sTcl8RI2/6pLGuCvSaUxO
Ulxq3DsZdEWI0a9luLyQXgSCCfE5sGUXPwstFvqI7A0basXERXnzSfDo/HnLhKTXe3GlXmBt2yCc
GLxSghLKQkN8xbacwq0EgC+xIXtEz1xMpz2aiuJPbJfbQG+ea6QIcjSQdIjZbp2c4ZATG2kWkXkT
uVuyUnP25tZzb1zOYPsRuuuhlr4JpoXefKKxKUFTb3NSSq/m7vHh8HN6iDAvZJ5H4wVJPCmkX45U
6kZwf2vWnA7GFQ+qulHY0rfOD2nZerZPz0SUcoUpo3svdJ3NEHxWHFKRPJlkd5Z+NJaiJ3mx2Ry4
s3i3JTOIYL9AwMqJJKFkK4isQO5KM7/TBdhZ3EU0MeAFaA8jf03iU6bUf76SkHMUsY4y9xFczLET
71ofbQkXFWHCbUCH/RtGaIU7/7KobFVRFVnXTUYBjrhb/2FRzbd5vtkK9LILVVNNfztiOXHrAj2J
6WP5Ti/oj9cAg4Oe4EYyIsj1ZnK/Kx9CkMd9EA7k3P+EQJZ4qMvIuoSQ5JTkeEpqJx6P5MnBQgiP
RTgeQ6wJN5+/tgf7zM1wChQGW3ag2kFCVkJg2gEIta4VCLULEQVjiCIDkSEqwQ24Amqlfz/jZtX9
QRc9Gv2px0TPfBPimiHGbQiJsSEinzuLBzcLKTKUfbxYCyivCNTCAZpHSCDXxt6qlxgKleeswZUU
Mne2h5UGxskF90PNSBg63kQkF6oeKdXOaUerW0kAmozRf0oF2EFMrigu7R7XL/a2aJBDQwuHDjBO
XJcJNKmeqhAcAVMRoYynN9jcxIlQToEE5pbQj5FthwEfU0iRdacRp8HEehRX22cUSPQAfqMM8xzg
U6gnkwayPzIlPYKGGsFbnsFCMFr7NxqQ8TeDfstWDU3TTEU3Lf3XrbeXKtWolUbySS1F40wTAe8R
10dyBbnN+Xo+ITnQL3FRx8orG6y4vFqMX0XHj62UnuJCBipSBjxxJDDehcSJ04qOtmwJRCB6LS64
dG0k8O3o6CjifXCL2y1tQ4OACRiLiMkZKKB7ntMo7CRI8kHLqHzfYIRdRfInUkMVAeojPLL/zqfH
qd1Pu7bObkXO7U8mGraLaYPbdUJC4wkgDnilpKzSo5XqQARWueC5pSLj583FLMRDRvTk0vCW4AgV
EZMEVNDzUb5Ikli8m3ZE+Y0oAfRsJ/STlOpo+bjxVOKevNCyO6U+OtWQq+Z2FnFc7aolOaEBvu4q
c9fecsCEDMeIkeSIcNwrGwnaXxySjwgYTc0/XQQzvCFYU+1WRHPCmyB1gaDLRnSoUHGPCLk1l/gt
sldoRTHQPE/erLmVztZJ/z5ov2Oko+G0ERyuHObGbrahISTmkpinFGsnkIZpOfjKx3nlyEJlkBss
MztJSqEvoclQPTBLVR+GudMljk2QFkD2KESMJYhLNdya3TySb5M4Rnxc0nnYYTSo5rwf9wr7oP/p
/DTM/jT7h/PAMeorK/qyrUSEPN4yTkkaDVuE/FxA9Q2rlwnmk5aV52x+7HJ++kOZM8E77qEjF2q+
6JlOARN1PUkRIeLrTX12uYXKFII67CK7jMnQtKd4KpK+SaYpuYF6h1GWOARxANqH9y6spByI7TWx
XgwSNRn1WqLefgHUxK+22QNOe2ZDozgZS+HnE/O0AP/NOGWMJej6YjNFiY6VfMULcidQIuur9HbH
9AXPBroyJEI+UpqD4TtQ2eGY0sElHVCiUb6qaiH5AasLLrRP+qgROEBidI/MfM5iK+JhOLdg0yVn
jJDl/QZegQ4/Y8UrIijKZhGVZkh3agnx0sPGDG88l7AkLJChHPszfoT47np79ixsPUd8C33YwV9D
dg1sgAS9FfKnVr6Sc+N759a13fa6L5zu4sq5ZtUFrvzbyWCG6ENce9BipMRKifBi8+TUZvOM2oVY
Z+4JCF8o/ulHG1hs1rhw+tHagwrjZ1gukjIvewD0A2lwpgu3iB9Y28aaHicF9cUtcJgSwUSv+faH
5RRKY2goHjOkDaxZreNVZkjMVq02gEwAoQDrFLbgmaqAmx94Fg4JmBaILB8+N2pEPfQrIEynLa3+
/XGKFissQXLNoD7ESSF+gkDlsO1zPzboyCIooX1MO0BJH8f0csyJobsi8uHHx+HAWIKOOoEHFmg2
wVG8fFoYZnfhhZ46DNslAKMowcKqAmYXx0hqIi8d9+YrLO2znGs0G+6xQVA6SqDKfSAm1Ty+mZxU
XKk38RAhY6jv7ETc1m96QDVEw6oT0gzt+bJS7iYGfcxeCGJLa6BJFD7zrlS48oSIiTpGKEaghg5o
lUVwt4BuoWvuk8sqprhrkUV5c46OiIyhOfqcVpOR3G6paqUjiRAcVKp4TgRUr4T2zVNCu9JMUa8V
rci14ZySjjHZr1ym4BBIsHOZQy+QToT67J9vA4pm/E3X31Zt2Ramd0snv+LPlcvRVFv1djtRP6A7
0EN64FzZOvzV193QsRvlU7MHVIqJQDT76dMuZy9U1n+h88/e4/sTCuYdO2JH6W8Y37B50S7nLII+
zoWMWVj7TI/yw6CZYCW6kurX3ZHsQr63vYDZ6Om1S/ou6U60CLFWEV4cnY+RMkZh0VDN+MfZl5kH
eSqzqSoemWETUr2kRwKXERF0Hnx4RhF8aswEkMppOFTYmN4e9GD3dFPv9AlQUyhCCEHD0YGk41Lh
7ibR7qRvGnOh4Uvh49lG/1ioaaJE+9lcnoforhK6g5s+ZyvtBhZbtjCLdGImwdB7aqg3/zkau0XN
NOcAXRcocKOmkEwEfwvpOJ3mZOyS6YSNMT73MbIpvkRuJquQAhXFwjZAE4+zYVVOPOBxMauIQ2c3
sB1BDUg7PGd8uSDVgQl5FbvFa2/EgrZ1Sx0rZUasqztmxLhGTkVSNmJrxi2ihi/YRvoxpBQy06lI
CQMdxgSpHhZInUYqN5Yad7rI1Ph/zs5syXEj27JfBDPMwyvmgWQMOcTwQpMiM0AQBAESM76+lwMp
tUolK7V1GSwrK1P3KiLoDj9+zt5rd3JkzDEZCattDCoEkUBYwaDkE31Ah4L2G+Q7xLJ0fJA/0NIJ
2jd8vmUXfdC+o5sC5txi+vYJlwzFFw4GASgCMtytlceSC1jmZaHzfEa+UIW2FGjsKTY3QzUI2Brq
RE33cDs/NMQet7Tyea17D9yNxW8vN/9GrigiBcC2kILZTMQbhHMjch5kNZxVIeIqS+H1EXPqlO/Y
nFJpVYUwEb/xentGoYjM+fKS637ViZcYibnEigSYiOmLWtWBXu88sOojGR33kmAMdvYvbkSLCqQs
7w6uYL3+i5qK2ANuLINxMzu493w/H/cLL5VYWlhYMRquzQl6XZ2gUB5INPC5UvIInYsQqiHzB9uH
Fa6OnIXpqbBA9bQMxIdcEiVkuwjp7n1W3nYlesLyMJl7hHR1xOj1pAZbUrCBCXQQ8jne2CKOoM7j
YdrlaEZiOt6QFJGBd7RJQkJchENp9SYhfEH1IsjuPh1mAAruMUQFzp1zgD4iboLOSgDVnmDnvmj8
GNZ8T0BLcClJU8+DkWOI3Is5CCKYvRKTMRpzqHoXoobpHSbWOQm4M6oX4jnCOzBcEmJFmCeA3DMN
lcnXVb8j2KYVaRhSWtKNY36ARF0sya0eaEVH+X6OtYIbZ/pC9pHoyFEosBYRbh/jR1qqfIg08+Ay
RoP7QX61kmnYSAgnU2O3LzIAFvrXjW3PiqYb63zb+secTOoDHeTm/FLtXhyDmBq8vnCKdHFA0M3c
PdKL48+IbcD4bhP1vbJxKTm26TAH8uIRWQrFkRNsiyzl+OLhu/Q+aATKuX9xP+SE7vloYUARoQ71
MeVE4v8VB/v4ql+8F1iRlWAx6zYRDvHbY/uhj65E3VSH48iyj063yP1JVcXljM+PqmrTcfS9uxwK
XlyvjMbpmvIFyk9Mu1mrzcnjI6UJuXmRJiZQdFYYdc8B5JW7GwSch6bikwJliAflkpsjw0hUkLd3
H13tizgaO6RlQuzeM0xSxQ2OH8CaA1WjsW2Tg9s6gthPOXbfF/oOp446ZyXl6zHRCCkicsabwfKr
UYD6ifoU3P8FEzkFlaex+W/i54r7FMDLy/l6YHZBcXSuvyMSzsnJrPOA5jDdfy6VfC6yxByFD9L5
jfqRb5tCED2AfSPzBp+fWyqiQuRIp5Vuuu58Sxai6126GjdOBdMHz0llZdPVoFZ/qOoHEggCJrIZ
WuMlhyixh76ndzj30xPDgzbRsGOVkPjiGiUc6Z9Xn/hDWhkzplYqZlSXpIgVnlR4Tu5dIJM0CBR/
RXJO36BstCZBNsJqNOoMwBF1Jac8kd4u+IhWSE41kGQd0rY8kpVmQcz1VCwPSpDOku+MwVEFmEsA
eFiOIrC8R3lB7NLaFikPprGXYaqQqWiJRqxB7pLQHDfAQNSY+HoT4gdMQtEApY6AKcBlcbIienVN
sWNQLq5RF48G3H7Gyg+Mimktw6k6gPWzyKG637I02iLhHqZ9IepISi4jE6SYv8irCA8pk26unK/5
7OaQxGgXSuHdjgb8c2vTDuP/nrFmUWfkaTCHdD5O/ChdaPH4ENX0JMErT9s6uyInDgqcE2v2VdMF
ZF/NV9gOvOFZiCL+qkPwimqdwN7cRwAKI7oFmMX7LWzo6ysBQWqGxvnvovGUYWvfQu6tGMwBbVJ2
3BkKfyeajy95KkAyENaK1WUH24OpPUNaExfsg8LLrA1eiVZx9/6+dLmaM6OmQU3lI0bDx2C8i3wD
kJwwoOHvdn0EA9qOrPqBsSWz1U4+7N9tOhzy/rIWCg3xyKHjZsLgi67izDvSwuwZX3b9PTxd+Mmt
KaeYtsgxOM1Aa+h9xfuRYcG+vryird3MUFxF8VugraVHjTCC0D8kAeLjEfwkjBvnAQxvYDvZWKGG
wL8T92gPqMSIIKPZBKySouIuaiMQ/2juK0pVITKtCNy4xyZnFf9WX57B8APcZHhKf/6G8p6fUpGQ
w3DjAixa7eArbHyyo1eQ4pcLgsWJzopQrp/X3gn9mxW5PD9dmHkcf/WRwx+zkWZPtZbM+Imyc+cz
ICC+wOZDGl6OVXZSd1azRz0C5PhaC9LK6SvVod7tQB3i4NdqF2h5cDIYVitTpqKa1Mg29y46UrOU
7th5BaXILGwfw+rGSnnA0w9D4q75WPmHR+abD9ggPNEXUkQf4p6nA/B/Kb4M8Y+zJ9H2kUV/EMVC
/onWYlCIA2fik2wEkMrmR+WizfZ4fRIobayJOxXxLzaylBgCGIq3aU3dGU8RUXj1m0oE4PHAWxmu
8PFgL4dSPiievGI7z6uYczAx+FIbheTlqb6LMD/k7chFg1cjJYrtq6o4Iqv1fLyxCxwBLNR59XxV
w6O284ACGN7z81l2cW8Y6VVbeadj9PGTMSB9u/GxkqIdXBei2VyGytytaUNzNSIT/uxG1EEa3Rc2
+0pPKbzosRrd+gMGMkpZbGGqHIrhVE3uPPa/kHGf8sSNndFryAWQ9CKurhy74FWQ1SK8u4U5VYo7
OI/bzHMudhPrrRMYJtIGjl8WwgrU1J3yvZbvdztuWz2KFILURHsZ/Onb/MFJuKRwWPgLIP11jh2k
7VLY9AAIDHn/RsWBS4RrI5MTgpOJKrhf0hHLTMhtvaxCrQ1V7Gr8EJeA2zqEfX7WBZ1o8YODecrb
eqOdMmqq4HfR9IkLgCSnlLuabKX3klSLzPvsKLKMhzi+lI+Yp++RdY5MrHY2Awuux+GdVw+b7wVe
MaMetqeOru13zB5Q046/qdd0pOs/e9NDgcmIwDAnszjJI2tAqx6TJbpFsZJdSeowKhPlB+8vNEd4
p/xMP4B04l0Oxhiii5/Bh5QQTrZuHXMR7K7f2EAsURRFPWQr0u/YHAmyKEVCaSnoisQ4XxE+cPyL
8Rha3A0DR7Qow7ESRBvBFOt6Rzj8b/1wTRWotL/3ww3HdAhE1GRd+TtWXzHbYzeVOGmnh/zyUzqG
pNacPAS1g7hebhNBXKqbOhINDPQ0hkj3Vwy/5KMKNAg3Ot5aDtFgZGXzEmYkvr7BkLoYik9OigOW
7R6ekd/REln76T4Hy7j++ROUZOAEe2hZO/AH23udpruNtm8OLkZwxhb0m6LtJu5kOwdxtpW9m1YG
bbYj6T48m8G5DybeA44/0nQSlbiApaLf4uqOtqgJ5SZcHOEdUV4uDxaWYR2vZ1yPcQk/a4wpu/Ey
Ft82TiplG0glmGh4VwU09Vl/63A3ctCDEuDoIlYeRI1GnC8Jyy4tIkyOdMmYtF8yZJFb34vukNiB
YBLbeyxmOVtJEz2e9WjA4DuJy9vOEJMc/jHmPFjY8ViRMt6ihSwRdGVam+lKdiO8d/GvnfvMTESI
YaguzxTcw48c3w2gcCZXCBPZMF/nW0wnjnKS6wETpbGL2MkWcrUljnbMlChfdT7PdS7NUNqhLVcF
L7TmBiGKCB2dao3J1JDy5Shn7tuejRCTJsKJQTSBEQeCN+hnbfpKmlk7pvs7RJjsdcc58O7knbkc
iS47GMr+XDB03tEbZ1qgxPcKoAiHeYzZxcRYYKfm7wCXsKwDXLLnHfPh0iZ8c8e4mrgA4olwPv7Z
XzESS4qkUUx5ibZDYEvJYGlihmlMYoZptCmePyGF5MimS68AsMKmSy0Kn1eD1uJvQkP23dKmbDyD
WkiJ0EZ2ODqWmDrCedhycHzaqw/oymeawn5eelq9G/XkTOMUBzi9UxyYcAm0WL+iGokAtAgvJrHG
DLKQfi5SUr7AM+fdMJwesTP/SwfoH9BOlm1iMNSFB9HR5L8ZmdvjZWzNBev75h8vPkdZmMGqz9eO
iSPf2C15HaeAlvxwA7uTNmN2Oe+ybfJLWPv5vCO66HrbL3ygxAzwmYIl5nonH5rElJOjnFhtQrKZ
/P0dik9qOUl9SYwuVlHyxUYbyfR0msS6pRc8d8STYpzdIfRcqabtioLIXXrNE1mLkQnLkuzlCf5w
djdTQBArsJDOpMFVlmkHmBWSL2WPpoTkurQlfOWAzddhz37h5kdH8rHjtPA53TjwDhxqG/SBvcJ9
rzzvrjkKtL1TH9wgB9RNdUc5iweAsnOfMzShbX7acywEC+rEhRwyqhzcFUCH45MimNvmEDnEKXTh
rAVA/C0mD5RJyX1J816szgVICUHXAPXQEpIsEwHZ42DRziL91lDEVYAtsqI65Z5+RJhtRiebe0aE
i4nD5f8L8MUqsB1CO21sqIr+twHmYEzOXc5BHogg51Wmilu3p6HnCzltjjBADyRGxMBQU1tJ6d9d
Jxy3TPrJ5RYTzHdRW9I9482MaPF1j0qTaT7CAdwTyDnJukXOSVAUWh9uZ9eAen/LuqXY7/k5iSH9
4CSKk9BSuylY3aMj/ZDWJ4xKC9VvA1i1gl5XXE1JMYmUJ31O5zm9fbvqZMwm9h9xnrx2tzjP5neA
ID87LZGPJAgjNxS2B96wV6QIHwNUosJKKGcoZmhScyukS4wcaU06mviyUZmrqbbEu+t3+bwjAKck
mVb1FRqMtDQtHyM4rYxR9U+2j/V68g/etRUtDjW8lgmsI2pCKEcQ2eXB1TBIMlEw4U0PpKgX6G49
FXUjvtsSgDSNP3HZs8bgBnbYRmPw67LXOuGl/BXLyHEuPf5pQHUswR8i1hNd83IO6hewEYysyIC9
gAze6TI9/H/xuqnyf5toLNtBI27ptuzouiWczH8Zc5/MfOiMsYUymDVcrlZCqrQWH+h3kHD8OYp6
Fa4GWsB0fzezw8xyWHW9fcBlsCJZ8cKhZISviEfMJ5TJd4o/YsgMMbliSEmUiZhcpWg5yENGyyGC
lW1fUX16ZRdcZ5O4E15pmToeNX0JfhCwIBKLQC9ic0qkW1ozt853DiggFBvmHp5OgDm0OMWguAr0
oYZ4jxApQJjAESC6CCqOEF+7U0a0MZhEeX1IRp7AcdcrYgBnp6/N/g0UJxm6knDOcEbf1Qf6nu7j
hhMYkX5WkfTNNcfIXYBOO76tiY5VAzeRsReBVMRB4oPHE5wMzHcYR9y6tJDSBlg9APc6C2iJktMl
qllmTz05dpMvoXMVUVK4wo5rlFSPo1jzU3otxZAaCvF3sUr6ljDXdBdUNcHMUmrCsxbqTlj6WA4m
vnVkUmPcYTzQYxEVz92HeICQxWTQe7DEYmL6KX2FPoKASUs2YJWfKUpIMrG5TkXJ4uj8DCGNwPV2
IxEyRGxH8/O/+pUN/R/KSMfmP2spKeNb/s/11vS3VupmLKdSK/zKUPIJDVwSvDS4XwgG3NPyjy0O
KB8uX0rvQekIgheerdcMeC/qIkT0nFGjhzx+Qw5w6OZSVrcZqhdjX087Tc7sa0rUKxGA/jiLtBDh
OZCjwYTJn/QKRrDLPdkjfkLQwb+6Q6hToxMP9q9HadfXh9E5cGFVXjf71/4VgLl2ITLT11NCPvf7
DtE2ckaRrhcyfFcZMFKeygedBkLzkEsHowB7LTj9Vp51Q3p9w5u/cZaWlbAkEcFQ+nfSolZvPjwl
SEoTNMCbAJBjAlM68uO8BPRHLapQkIhUoSg87JHMbg+RBy3gps1QfNL/riktmiApapJ2f3VJGb+i
eySqlubv+Ig+aK09acVtY1g0mrT/eT9OqW4lXGcdd2Tcc4/JVaORhphx+OxMQcloVZcp8M3aFXuJ
U8MTEpVsOrm8/qmYlAjeSUpX6ZcgEJxMcU6EV1fYHNYPS6BmGM3yYqWqR+5PlCU8AHY1PUvhu3Os
uFpzBRs7nkm6IMPmEsOYsNGHxTe3hcd9jOilV3TpHosa15NX/i714DOiDIG7B6p1zXwwyIM6u4z2
UVHwoIXLRgI3OQJW6P0oNIl0fbiCIOVX/jjZNh3/SFZlH712bUpTyKYrfU965v5q6i8ftFSoAQ07
Qh9xI7BpbQVtYgvmPH9UQ3y5SNHux0g7Ef0Wmt5N9iy0uiAPOYpALPFFrJ/2ZAsQPRNbgqz7JnQQ
8JSRBqEOP3dD5JJAv+SI2+1woHMjLH/EGYJ2gRVoVAn41pn3Rp+sWUaiV45ShIEs96rrI2NZ8Yky
R7oLkc7pt+6TOt4NXobzC5JYMZan5Yq2e6vYySmkVdx9RhsDq2GcVsanA9HqDcuYLDRQqUDGeko0
MTynKNp0PY2CFd2f8Jm1/q3wubtmRzlbjLTJGq5EEVHvoNLQ5YJ54TcN2nBYn6hX6FJUwKLWmo0F
yBhXe9K5l91+HywPBXHIRJ25DTpdkt+bYCRhsfEibJyrwJscOqSzoKcQyzHrRUKzzmuu8p7v4ojN
Do0g3+1cfGNacbU95hi0xTnxjb73CGL8s/GD1KGgUw7WylrxLqXBBnL/9OljAju1LhNqSxINB4bU
yI+ZZFwDhbKAogBIld7xyokksvAIy/Wt0gdJdZN9xfAZuxowXBjCw+rm8FeDCwLDdTrMQY/b3sLY
ZobUpvTSL0lPXC8u6iVt++zOJMjcc9WDXMVlbs2gp3w7wVpb01Xi+PqzCPO1aQcPxhri08/bD1i1
0uTbmDUNEq3dKzIEdIhAR9FTGQAUMQDL6Gq5OnHORaSvNacY/czpFKPBM/IYyBXJ2dTeZ3pw6awl
UFU25z9pFXQna5zNwdL/W+Gh/EPh4TiKY9mabliG/ffCY75e5kGtT0iGhHFGbFL0depTi/V62fuv
/ZHPmh7u79M97qFD/NZ0qS8cVfUZ2Wd67kVyEhzaqRMprcTf4oLfA7Cik9mm85WQ0NigS61SxolG
9VbUOswPpRT8xQ//XZcTpRWDW8OOr49g2a01YgIse4VFTcfHJJ4JlT/ZISSIrFjm1gttpHdOqJeR
OSOzjRwDA3dcIjEl9BIYoQ2mLLL+CGfo67CtQ5ebmHeh71v/KjwSk2lX5/ek2KNJxRoHIR2FP2kv
Ffb2eBypMd//lJYyTGHiA7OOCRUPhaSdUF6MXdqxuLmxLwc3YirFQI3kBWa9x1tS7QgjbbnHMb2E
Fw9GBiebczgdDy9ch2B/1iRwkNbsXt2SDGGktGXS2jGtzImSPjVQPKFP5G+U2CKbSEN7En3DqoUT
RqA74XZWIpzy7oia5ALOiprkLrjjuRmVIfo9oehWf+n3HCa0VCFDwJuwIP/pF17FFq9yGmwbXuKE
uvrqKd0eSUSWoR+TZDoy0fRG+xbD2v++I2vaf+Ntrf9Yfn8zj6OqcOzjjGJNft8WIGsQGRpUima1
2BGQ8gXiN8vRllDgeCotmpBWgYUPwvxdZeExEsXGYMUqjY/vXY+7K8TtxvI0wDCJjqhLwtcFawN4
QdiChlvdWE7pAq0BEQGlhomvAJkBoV3H1FrX6mXKypo6/NdohUVLZ1ybMgvf15Sh5WP1jrw/EIJ6
os81uEebZMFEJp/Kjo8ykjO3eq4WtzfDkZvJIoIGjCrscxE3UFRu9+P6VtHC5Da9Lm9+hT3OwyLn
GTqP/gkITnjJxFWXPjDy9h03wQ36InR48bDyVQ6se6TcxRZQ5+hC8zRgH9xOMVuhOsUawjyb3eCi
S2Voz8O2gL8C3IWdAd+Fw43HhG4N43oQD8EBwD4BTqFGqsXeoELXKvdZltxt17BXtop92zEz5Q2Z
DYaAQfIIQNizDHfAgjcU37gaEiM+udLwLn/BvrGdkwi1OSp52FAcmOwpZr8MUnnQY2HoYPgtf4wo
Ar0jJhYAjalWpkaZXtXUeVqn4ewsGl4ML2DPXzPHEFtMWk0jNL+R+MPSZa85T7cdEMjz4gXRpSKE
XCgI6D+0y2Fk2919C1Ku2Hcortl6iK5rG95XwrUz/8Huu/Vp7STWtgeh6qIJ+6Whvazb8QQFDc17
HY2oK0Di5YzTgxvujz44SsKBr+Auxm/qskMvuJkczuBgRiDWhP0Y2o54NO6g1Boz2hDxDKdYl90m
gl8iTq1Vf8vBxRbGny+Or9svfRN7mZQvWxHbmcc6u6jwIMacHxr9wNYuYSOCWS0FBak9erZXvQBD
QnO5yS4pz9juWDKMr2z4+ZktPz2aVexDjGDDw/o7X+EuuWx6TAuI7chr++1/733F+u+9b8vchIVs
VwGbpP/NFm1d7sNsKAXxusQkftsa2BgawEYMVnJ859zRpNCusHDRbGb70sOmVkB1eI+1e6JBrm4O
Bn6i5rCaLbnHomUOR+jTEaPBy6qAkZdg/44ehv+1MLWgjmAC2gWz7QNb4T5bR40cNldAR2gTvSvO
Yy2YzuJ0yTURUAR7b7qLaKK7iiIzuKrBDeW3GkhK4CgBYMDn2ju+oevLEU3TITj6CZOq/WjttLN3
UzKboXGdEhuL2wkxBZrE4UpEnHDdIwPBA/hH2N22+g1cO6v0gybJNoiZ/683wEZ/Wvmn5wAH0yGX
D5fCA49+mXxDQtISkJFDkWRdIWgFFfCfyQfxfK5cz+OSe2SIvzZ5nSZrj8n8FQu9Df999SeVqz+p
PYcat9pgSxSeu8yWsk7NrvAxgJVKGaNJqEKgYM4kmPoYy48A3n8ob2CYmaFS/NMh2W55/3pfVR2x
Fv5z7PEfa8UQrKC/9EdUbVjOp5y18h3LEaul+eh4dfDGQJPwSRe5cag4E6FZXlFA9nt/d7cFxBoy
sdmvT6uIAU6zszHofKfb7EC3Eqg8lSntytLvGOQe98NyYGndYMM0B4KHWWBy5bPGwOBfmZ/7pCa5
rDTgcHnrgt5HqJ3qUNRX2dWmvJq/PygFge6BKQUIsZR17S2dkGOxAlFk8bAI0WWJdQh2GF0+u436
QCzIKwNTFLF0iW/h8eY6pWf+ZG0WGDtXOmTlBBwELFJS2lmnYCJZqjI3l/uvLC1DFtyushTLlqcB
Ab0+LN4LQsl1CbOKS1ssZEsR2lSgP6EEv5QZ7h+rmSyLZ9g/5hui1W6lBNuGZ1+9iyKW9qnNpLtA
RbLAGY6yxmsSZFkDb8w4eMBLqF9Z7erXTvaApDPr4GHVo3FjwGK8D571vhVVW12lcJqnGE45BarC
xfDJr4TU8SiVSHllOKmDauLeASgRI8TTSLNgNc6gg2K+aVKozqi8QOfAhPangNFDltMHkA+nCfSB
e+au1DywYY5cuWqXbcPdQjaCCTw9v+nE/lG7wLmKh1200BbD5aT5HlNiq99JiMjnTOygIWUTsb3k
r/0PnH7sJO2K0EzsJ6gUWP7uFyYegQRdCS+mE7C3tu3FNaBCr49iNR1+zlhKLJHdzWYbu6wF2SRl
qpSVDFtqHOli49X8SSvwr7DB7JyAjaDi8rK6L9iFQu1Pd3fdi2zHhQN7haLDRWdPLm8dTPsfXMeN
HwTJsDnh50Fm4IXOFpXf//cLnVjv/96kCqx0VTY13aHb/beBh302i6bM78hrYrN025TJBv+9PADn
s73rh/p+/aAjgXyheZXfyYehN8HWPTFg1QPkMvj2F25O9Jrg7vbf7o6rF0kH5kfaTR/0CxChLlwx
35cPPHBcTPBuIPWgd452ZMtzpO0Jt2BLdEVEAr2Akk+HKyCSNGJrdVUcIcywOGgM8Rn/8dAwx9i2
9UPZ4xwlyGR4aIwa/Eb1zz8uj3esiU60dUEmBKYDIsYQOh/S/p6hxKouHMxgRCVzEY92dblwK666
EHIez1N8J7G9SRQQcIaIhURYiohmhJDE3UmkuKpqNqsZKXclcc+y23JPpJwDn2EIFm1H5tgsHuY0
eO63Fut4FoGRgx2qCFs8nQnNtLOvO9B5apGZYzpKCfVYRehdMjfEtobER+Zypn5lQ0rf+wkD+jcq
MwzHlGVsTLR7OnpFdxnf0ap/Qaexf1yoajT3dCLNGY83njls3ijHKuW7Ifav7j66/AmmYwJgENcx
WLaFOeBE7CYymfZ5/GBTU9chk7t/5ipWChcTt4Xm8SjEcjkNg9ktSN4mcJtPjGQmJMGgnRTR+nBQ
PfaiAYLMjeDJ49oGcWYASPngmSeUS/gMac/8oiVB9xqUBJvyHeOHEiNmRzuOnh2/Mji+G/l37vTe
DYgv/BMCTBhe6LPvwTYiODkBD6qw+hxWI1VQaEAwhNyFhN7tRuHXbXmZru0ExOY8d1s8FGZQu3M1
GIvwyNBZARxFPXYkIokXLOTgNdpgSxJhrsAz0laBqkwgBWkU3Lh0FLi+9YN3H0fBSqbmMEWWwMN+
pXGa/05e+xuH7IZSxaRUvMhOlr8AVUUMoSA8efnf21mx/6E++4/tLKBNfzlzT0d9GR2F7cwmZivn
xwCMh48g/UMehIXIz9BJsIclziQkVoULRY4QZieF4cH+ZfNKym7r80G1hsSXvTLSYONyf9tmFCKB
+UpHMToPLi1INigJB4yw2JfbjlzPW7ELsZpeHtl9uirEvKopdhxiXvZadw84FBa2B3eeJC/SDlfA
GorsSFlretyClnX/sHM62eVh57Bt2DOS2C1sFfYJN352yDVsnAzxa8u+YFf8uR8Co+lA1C3yk6sc
yBzAyBSxH7CTs+o7PolcEBNcdoew3n+y/ln8HGe5RTqpWPqs+m29c4YhvGGZ09tjgcur0551bV0j
dIuNwNRdqhTjw18pkhzmFDv4c1BmjwDL1vV5XoWLSBbFsqS/xR2BpbitQ9wPuGkUsfa2NA0Wm7Ku
NEzZZH0jZ3bE2mJhCWZL4fv8ORMJFpewvznZ/4slgtTufzofbCbh2DiRr6wuvr8sKGfu7vd5wUgA
kfKiwJwXV/37xQNrU3CNK3Z5vn9FZkOM7a6D6nDmXklfleiQYQrrKtKU3RkRLwo67lRCfELd4RHc
4nFU4KK42FEDYlVCZXUVk3TkOtuBwO2fNUaTXF/xKOvsiwmCO7yerZhOQfsJWolLf29mNdFUCKPg
s1juK4KD6pMDqHuVJnEXuRbu6bYvK1/q3VehJtJlvBLuePG/c7AemZepotGtVj/KKkLf2HPltbzv
shyMT2eTxkDatOlAFg8jkLtgPmEDBEPKHBbg5BK/bsocWvS0xQUE3hIttq4TSs6BmbCaos47qmlV
eJ0dq7Jo0HMacRRNp+hEmyYPH97RuXMebTp3rFIFyzDeRnbQYrtlp1V7tTx8BQcEPyVu6oQJL9X7
mNz1JHneiC7yWUzvJkLAFSGlwW3GMF8Jk+4UNoQ/F4HG4TaB9wYyQidYiR5LhEOsclSemN7pgooe
9wLsBlkL8/+8ZZbFjUQcM+pAizOuSYBllxzN2EVLzfZR+fhWObUbqVMYuMBZ0LqYkF3LEOmbBWgE
slX0iBqubtP2I78+qAZy99QixCNQzL28UpSn/tD0hyG+NCkFK+BkLtyMbpWgZJbr+NgS0C3gCkP6
gxRfmpi4vMm9+H6ghZCrFiTSd/XrdjkTGn3kKUSvV44QSy/6K31w1X6AZ9Lc8QhjiE3tLyAk6p4+
DqZpL18EMu0yftuY5DAkIM9eeZ91gYx7/hqoKJEzYBqKlh6dpHXipuJrhcwcwVWfUGIHNAcYLJoI
oO6iIUAfj6/2Hslhq/roGJmKz6rPTFwSMYjHU9C4vJwOb4cWmw8eHzkuunimxI7BUSDOI5A559A3
A2JQQZ93lJEIEqO5IbmU229yTjU1zG9pc0qLsOtxPT7oxHvph6suAOd0D8pjpjxu6gjazwqv/bhi
khHojg/wm7Iyr3Gceua/QQEV4kH/4X1h2czFNRW4sry+T/7yvjDK4iirBVe8SXGdYzhQFpKj/nr8
yVeh/qEqgueFOhqXLyMjNlb3iprNXp/jim86o7dn0PShR0Xl34/783Kw7Agp4XfrIV94F0IKw0uO
BAsZyG7EmYU5f9lf8dA57hQ66qHTyI7hjuiOy8W9vPa0ulSBo72+3gwSXs1geiRIrH8asOj0Ib/m
7QHsZ1bDDGMyzvlEkUu4wyfvCipdABArpYyAYDF0vTPuw/URFd9B2KpPw/ile8UxxXCMZ/lAWgyh
nDY63XdeFlxZNeSeNKGpo/pIch7Ox4fr8eHWUKY9LscH0/KZgeYTwwpBeyLYOb8d7MpfwHmPQuBn
rU//KX0BervpR0YL04/L+6ilZONyCwnsk1+YySE4gZ5+QnO0qgER+mls7BBVIOgwCmgeCVwK1nrg
lhEcXI7tM1DlnRSjN4SA0XLTtg9bHhKqZ5Pyn/eikZ1V0dDd8wPU3zc/No4x8918Hw2Xf4Jh5Wa2
HqF/pPwCx6ulmYt/QEmRvUv0aWvRpL1P2a0W+vdl7dDSpB0oEtKBTu+degTvKJO/VWm+ic2ZPHJm
QBuT3/FBs7REA4EzGaYAI1MUjDX4YBLTOEhQ26Omdk8JY9OJF/IID45Zms/5hf9brsSDBJJH5h3I
EpoD7hl443BlERsvMii35xSYjCjcMagXcOTCscx7HNOyJaWFllaasC6jtYb8vawynZzclUtyVCM0
aTd6gXLE+i+xxX5wXPKYe+JEymOQ38VN6aYBw6pIW/mkY87Pl2k6khHksEL4qe/vr/o7Qs9unQwj
WAdth7v7DEeOf/bI1loZmtAUmPvDI2H0PwEawvhBbS4UeIhfmf5z1TJcIRldA0pQ5KEFIKyegZQL
4bycXUyKdxotwAxXniEKv4vwzSugvRgqAWrk4iZ03z7qJf5NPIyh+dfwDG3AQYsU4ERgwO568s0o
42dvn8VavJyegTdf5/CV/jTZnmOGKbyDgqjuim5HdB0pAvSJl6RjVA4GTU7KSwoMrf1uuTgLecYr
zNLoSK3FKJXq3y9xlLj08eH408fHln/T0qVPoYh+6T6KNWSYX+tP68v0wecuViBDhW0Qxn3zPIvL
piWJ50iFcRUTsJ4WZR/NRJTiKMQMacJiu90g34uRmKqmusqoLOXslpFTg6Thqoa0GkwCwRRKItFX
pu3cuJfHZQl50MpChkYue2Is27hW2PzoMSUw5F39e5sIH1kOeVEX2jE0b6n/4YYxOlA9pgadKqYG
2+DAYAbZiNQoEWT6k7LCIBSNj43SG9wIdQqpBuv3wDfA8J1vQF0LJcslv+Sp/WSkIo0Ze6410X96
RCy/8nplqYDGmmkqutMr+To/qNWofpjhwBlX3zvto5hdqiB+ZfupkU+mJvGx85xc2pS6qIDiztpd
wTXXtW4D1VijqcXJjLkqAtHN247uHNWRwa7yhlfu/tRFt08kIhqjnSVhuoMxn/0HwKZUhSeUQqnm
nSClfZ2x02Z8xhLmzZSd5vTip345uoMdy3LstDTa48Lx7M/tTs/FgkJqpJlPaMoSUk45jJ5DHc6Z
KKhIjqllKGcInZCBca9vQBkUSCZjpUn0VRUlL0IYhZMUbdSxEYbCAk10SsG1mHuacLVntd6wll0k
jKFqvm7FF/liXl0zO+FFk5hSXKqhtWoPuOdTiSkrXm+7sHBnoSSz+hClM4ZDDGtm4xLhhp/N4ngM
zWt4P4U5giM50LAmOeTJwjYPoNgwysdrp0+htY+41+DlOn9Sr11mV3likLBWbNK3lmqXP6KKm7vI
2TPgt0Eq3t01aH7IAME151jUYNRvXPQnPjOS7MB3CaUfvQAmOTwayulPaqcS3acevCQ5ZoDy0BFP
UILRFVHV/SBSxprLXpl2JvZrhhkEfgXjWqtVoEYa8dygielC5oWXFA4Y6FpKN5QJyBSUd4q0haT3
tRilcqN++4B7G/J3/M3Wa8ScpqIA/JBx7jsvMuJEyrjzZ1+9LU8t1fsX5frYf1DOFYgikB+TjXIU
8FrqOrz085gxX6Ijj7UeqTfjqFHD0kXD7bCsaFwFFZ7zbfrcij2wAbjs806QwxAx8FD4AQ/YUgdq
DkXKP1od399Qt3EQkMsKfhFwnYzPBCSMb8nu9YGQ4RahAYnfwFZwFTO5c8kw7319fU5Qf3qff0ju
RRgxbd7LQ83/6ep3FSClI9Z494yKxRWh5Osz4RXg74mHOzLkFs+mwkOIp67PJsdjMI4iT18n4uof
5Dsx5at/jcaZ8gGuYcrHgPzygidFczEQs3BLn8pB5MOKBAo+6LIURTj5cvoZjMP//aCXScSamEWm
F9lt9IzD5QUYTsn0Hbi97G1JsTlp049kyD0+Q1wsmMdjexZgPB5u3NNTc/5ifWOQSLuKh3bVNkjs
P7gXeyiOGb2z8vQvm8gG3kP7OhKZAyXWjIk0MZ5w156/O+9orAwdeZ5HmATiZNKPJ8qTh9nhl+K2
p5jXuBOanETAu91a3eW3fX5CzAOB74yzzCCRIzozWaZ/kQt03lt18rsyRtFctjF0ZJ5bG3PBb5gV
xGMbk3N84sJ2EdG1PLKAeGsXQJawZwIMTuxBPJfnlb+BSZalyFOg5UTgO+PREs+R7iYqII60u0ua
LeBJUIhz2GEFP/metiQOV07hHwdqIBw+fHWYfBxim0Ev8nLnix3c/NEimGkOmzZEDZmD2GhDHD4T
PAgygnFjVgIMgS2ToRJuH5yZUATQWNEFvQo/MZKjingXfo9jEnfwH8YpDJtYgHiGZwAgi6tooOej
CgQ5wPUJWEYyLemwpFWfNfjtIdA2O3BUarWfRng5XhOR2QG1mYD2e/9QGA/9+cGTOsxmpIw8dPrB
7n6NNoEdX3skebsbgkMpW+qdRj5om7Vtdj1z9Wd2z8s/7TV8mx7O41wmwyQ6AtHgQosf6BqK1Gc5
APHypRohD4sxJ/i8k3vaGSbpNi4IW8yZOvBCrnxPZKCBBrkHFPBIb7uPc+1+xx+4WpOQ55QvdcZE
tcUXrSZVlRQy5EQySRDXv0tXl5lmTQSi8zKKboEUG257+/20y3oudn43/IYlA48WsBQ+RoNmdfRo
vfM6RcM1gj618Gswz3jGmjs9n6fnfHqVvuPRViC38N6DQDq+AVycnnUORkCl8o9uDV1Aj628Hw06
ddrrJZueB1Q0z1jKCOWCKsDV15LT68kbCpzkKSyYa/ECMgYqJuSOBjTME5Az80vJuf9aUTG/l9oP
XpDsGY4Dtg+aDJyF7a6iIXLyQU84LrI1VN1M3CUGOZ89WaXN4doc9OVgLoepOfTSnquqVvncAAbX
hjlphvlJqG+vJGRAd63wh6DupHomM8UHFDp+OAx8PW7udBDsrxNmQxE39eskkL5zwDm/5WjOoFKg
G6CPSx+683ZH/NAdzLWfHJtHXlN4cVbfvrY5cjhdz9yh3CaTFrfAJWbBvguvPZ6nUDcDWWM651bD
y/qikb+UOFaYFHIDufD6e+KHg+9uqGB3AmuFnvwEuhT2JkDNa30gpfJWu2jijKMgU7bctt63U5EJ
7/hR0id4xQKONJCHk2WH/pPjB/pBRcFOLjYtFWDNiFnuSVemJ25u/Pv4DRWkKrTMl5vHz3ewabHs
cE7U2g7zxKjt4H6pGmy3/0PYuTa3aXZ7/wttZjgf3gLiICTZjhPH9hsmdWIEQhIIEEKffv8WtN19
+nTaGSZz300PkQWLa/2PQfXlSkzClB2nrJ4BxbbIwBRdEp609KalpzoFGddzP/CZJeUtmwyagMmW
82+aDDINma8Xj2BmpLx7AsADvXNVukSCnsj5AJdHV0h9NxPM3bNUbvPL1qKA1qQllidk6163Ch1m
346tf7lG5lkuOESVmqcysgHEsdmX0VVbcaGb5bo0qwaMEoJLfkEJfpjLl0UPPge7Erk6vmGrNL/e
LgGBA9qz96MHwfnFN9V+CFb7ZXo07r69IU1U/wrDzl/jOr9OHEn2PvdGQcVijm3VRyVuaz7JC3yn
vxfKltXqQzmF6k+Sgn8gkyRFCXxo/3nYf+OrH9sUviPwAjpm1TKuhmg/RA07QSPWT6eOdSd2KX0i
7RRL7x0xCaHKPDJ/EB9Q+nAfC4+5/2E/cHega4EGUbaEryqafLMFx1XG0eTjbOWbpdPkrjwO0KCz
NlL5IyC/usuZopZsnNXx6zEHF5NGo65fmXvpLnU+FQIkEEVjnvWCxoeyig+PNXg5+RezzF2Zle6I
3Qt7xZWTtTNIrD6qd8cN98StUojpX78ceP1SXAHg0gRjHwxccLi0aDjBnlTROUSUSFMaJfQmdH+7
/xpdPwdQ4iw8MkFTgOn63ZrWgEv3aX2b1tdpfaSr0FkX87WfSEILUG0qPspxrJt6G3sk7qF9T7Fw
kj94V3zH8Jn1eEFP3EDYcwixcF8Y6JfZmK7QX81ZnIlFm+UKe6iJkqTyr6eo+A5Kwz7S1uEVOotA
g0/tgRHPSdcTqgW42/nJvwe6RZ9CLjr5JPvtHCrlDGh9168fQ/CT6l3onUqoIBb4lpbGqIAYonzx
Gum9j7eLgmu3WZ+dtd7IZztNUtspn61Dd8wWzZkkwySHMv6uZTdNXk5VlZVdQFsnH+eKM8ABXF2B
ye9npzk9etLIiXh+sNbo5xHpiPX+i/ETJqjieejD/u1AlwfCwF8Hlj5vdYPWuqKMJfZU3jRnwk14
keG74/83BW85/PpKT2FOoIlUSC6i2eCOye9DetebchEZ5wIcAo/ynwkoBEMlibWiEiIZBy7X7U0K
1DDVkZ7ZIUIOtZ/8cv9ZW5BP/LzHp/8py/p61TpID5Ajj2CIB/yi+VNGKjvmN03zeZ0qex/X075b
bTP+p/okL1WAF3OFEQpHAeTQn5QuS2rDuv2XJZVCJuMDUhdNVBuw8Jf1epu/CzLB7u0igEjQ8pGQ
MFFWQatfSC07aVG8agqhALgINuVqdB+12j3oEfLx+1lJuxrrHddtNTD+MXi0PAX3GzgGVRdx/06e
J0EY3fGt+7Deuw+HxAuA62flF3zokmOiUGBQF2SqxWj7ea16k7xKbW3To/kkaww0n4UVJZu2tqgr
Qv+NL44AnLKObgRj1SJ4Y26VLMpEC+xBVIVl/Z1Z3ay097H9D/mlRijtf0Csf9NgKYXbWbUpIBj+
1zZRVLKo5LYBVQX2Acz5MwYf9NCMwU/t846Y1qDYETEhbqMQpQ1B9oCVQJVTkLHZg6Mu/g2+uVbd
NiCurFD4FAOOY6QZlO1zfuK09Ugn0QCmyr0DnCoZWYRfmFv1y6F6AkkFRj1mQL3gTNwoi+XEcx/4
MxHQ77LFkmz3DNoLKsB/Goh0ZA9B5Xl+KJvHrnmcmkd7Yr/auc3u0O6UVzZ9p/Tft4jGzLVNftTq
NKy7H3Sz45cgTZRExy2bScg1jAKU3l8LZUXsEjVEpOFuM+dZtzKAKXBSLBQteTucOtiRyT7Byjdj
obCXREMRHs1cpk1a9EIryEu8VeRt4K06/eSzZB7+etBRgv35QQPEOSVyj439RK/BKxqVwAKop+sB
ggxTwftUJVQZVNJ4ASzLMQ9HBPAn2CcBH8Scokvdvh9t38JWyauaxP9rvKUT6WxH4w90FthvxW6q
+Zc+Pr3e4BK9LQkcIKLuHNB1PT2MAWPvo5oFVZC0PIruFgyUz/oaAhkCiN05Zjkh5pzfYU/0ODzC
xCUJ2DkQRHWKxxWgC9imSyjJDGmCZ9p3njPW7wQpd52eKaECTEEwpaPSkV5DJ3L6VD0m03v9qk8c
GyLLiV8Ag0EsF6zyFWyRVlRet2BI0AzgoYChwEzgnZhLppiPBxTaXhzQwi7grwKBtkRJAS1GlP3A
GQBBXT6WfyEpyVLtwd91YU+CyZmRTzBPAE+64JTnGyjjFG1b9xlagc4KIE/ATnJXnDFTxbr8avgM
sqOfuUxeehKqhD8gmZX8uGo8NL4F0o/Tnj8g2aH48NkYgD4pJwLxBF7FrEclSb/RscOuXmEVPeJC
fAID5Iedd1/AOnHsYd6D3ryNgnXSTnEj+yUlfPPuYvFdQ9SIjQ9Yk298hChD5ZSdDembNzwA0FTr
k5pK3xLfJOGeDMmE6E/yaXoyJm7STAkgT1qKXa0xGwPK6k98u1xbak4YwQCt8POQ84u8H+IUTPNO
AphAmeCYDUVq9RrskniQUkse3m8zanmf8Upquspw9H4XN4NQLrJmUMlFuw8YCRJZz6jHXgmpzCxX
oGJ0FpOsVplYTFPHoFYrMa8JZwCcmM1KQRzhhXiRh9mITKFEESMQk4M7KARnw0e2o9O4yWla5Ou4
+MA+PujUusjXY/OEw4VAKDaK6adUTxhwMpsP95GD6HIKJXecw6eBjRU5m4S2ccLD11xOj4RLgTBN
0E3qi9dGLEiLf2cD9c8hBKA2Vmp8a5EY86lvgN/s1sq3+Oo9DgBKHP4nMlYl2+wR/cT6kVqC4ytv
DM6i8q5ANBDfJfyed8Vd2fCW4BUh74dT5qMZ5h6mIG1+Q+yxb86ZHayJK2dbINrl1NZ91mVKmD4v
CY62McmMI0yBhoeSCMvtwfNdi9fvHqkOlVSUg6DEFnxus3dC7LjW8AOkg6iAvPjBAsr22RVoJaIC
9TpeHCIZN+qz6fzA20SqiQ2uh3aPVGtOhavex1Tl0jmkRgNleDiGrP7ldvsNdE57B3HsaFmOcYsf
OpXm8Bh/MCurx1M5qi+IiVhGAeqIY2AJVdt07NasPSOa/orBRogRuE8m2Mzxl2QdvJPezp6prYmh
1B0Wc9/Nt6yV7JQslFqAK4oTLkskGyTroxxsyYIvVztU0UDj3CPh9cdxjzI+ZtXp0z31nNkpATJk
iVbXB/5byqbk1fYQxKB/RBiZ0q1g9/FAGMq0ml7R9SLBP0dglITBcEZu0GAgW5JlFEySPZSNgWOA
dIqAeOIZYf8k3o+7hZsv5rUO9U2SM1/MAIgDlbI6bidz5/U7aHb2U8sk3F+SyEw82HGuyirKHqq5
34G1Cidl+zw3TwTBydKpPXWyy0hsHKoS9sPGJaLU6Gj8IGRyDC+8J2rZL5cUMtCvWnI52S5ZLdkr
r/M6yS551P2Dsdnvt6f9VjU2h0fWRnZGFsbTcc0P6ip7YlyW8TnUc6nwvexBgqT+9BLH3SE6K2Re
EwMm9+lykpnuj+BmBS4JyBcce5oskmyRiihvZXlkbwTf1radiZYjO+TpD0VLPS2xLToN0yN5PESz
xkOT2Gain8lwSF1Syc10vwqJNWPPUQDUxBqA3IAcekR7mxw6qN+oaDrp0Lh/afC9lWH3Rt1JY/kx
Pz9MOcUQ8DjhWes1Ti2+/53zHEgBPjw5yc25gyRu6C9Icc8kVM8TDIKFazFmwKvYpB+ErhWSCG6O
/5cIrpTwzzBwgOXbcl59988svZTuLuuu7siWy347jf7puydjhjgFUl4ZWyy04J0ssxTDsMjeYciI
jafVVE+AQNlkeU64cUgBIupDaiuOqw+AeQEI7qlGQZfqj4jOKZgiF5/lCYoXNAg/fs65WTbYgtdL
jQ2OvIvfvt/jR3+JDT5lrLEDqne4pVpGJtF0LK0DehhRK7GpEmbX8pg9k4fPM+A8YcKodRY5v+/B
G54Au1lJmRIsoxS2sYTyzYBknk1IDuJKo4CFwR+vPhAPayewDgunh8wWgbobUo/BjTfvl7JZ/rFT
sk16Q9jtIaBlh6Qn15gXR7ZG1irXXhfkJkqwBxvish6yGLIVms139kGWQU4e8B4shXwy8GSkiShy
t6xDIfGanAl4uTkxVmcAOKbSLMS7zh7/GyJnj7ONX+NMp7BoVjR4+cftgaxyKglZpfo25QQKn3nQ
1sSiwtlzeIA2jULjmXPakquTZZzdnD6oJcZug1DYO+LhSl2kaXZKLh+WSxp8Vja6X33FTnlrop60
Gz0iz6ebV0il4l9BDgQkrWCabSfbImUaGMRZEtkQ6VbLTLS8F/FWX8v41Iuud05Vx2/4i26QSkPE
RXblhnXTt+azEfsfdDCFE8OPHqc3J0k4Hmn2XleHR9rkdPPBOn1ZYt3ZDNkJuVgIWQAp+k2e0BWj
KOYC7BxBOXlDVpIJx+bHD/p/LodJnS41MTp3FMYJSD2WcNI7goGuciJJk+Pm37WJhvP/F0a6GkkJ
lu2pNtHv7t/8ALZ7uPS3lvcY2uJhSjks04BCoHkGq8/3xJmL4x3HLr4hFIgwlHiKac/zjblVmc+z
LLa4YTz0smSAklgfafk7qw9ALUd0DuU4BEL3m3mmWpwXa/XMl38qvnBuQiRgaFSVWYhOv8nuI5Wm
3jOG9cnbuU9smRzQ0Jrdh5jcKoLTPzIJoAKWnZOABzVG9MbOi95gG4Isq0/8n0UXOV6EV0bEDCeL
gvkesePCaL9vezwJ+Q7cGcEIoTgk7LHx5mR3zmmAdvwKj8tZHAaX9Za8zpn9JIuXsxoKg7xeQzIj
LKDyrFw9VNf1rU+9PrmMsf37AY0JV+LMPghbbDRyQIOZgm+CbFq4KOKsO3pq21XUPum4WLHODyEX
fw/R6QTCzzwUbNQBNUwC/XTGSp+HsE426EIuZBNMEzQTHBMpSVBLXFguF1IJtM2MCfIsehLrebnk
ifIDtwwxaDUa6VUzZEW7Kb0NUq/e3raxMewQe0EowiZCJcIjwi1BLOUbOCUIJdgkRitTtHuLsW38
3t8FhQSBxCsB7gidM2caMtfJ63y02gjyCPgY3oiDB5QRfJG3xYbvo5yUtCeAXY5k1IJUG/4nMUt1
sa2Ixrez/TnziRnA/+5DJsETqR8c1xZBM3gqbOaPN/2D7FG4oWOXVAj3ZjaomnkgbOQYQhCZ07BC
VMst1G7YuPzLl57IKjNo1MD7RSgsr/JNPEZAzbzAETr9ctrIJw6DHEJaTXecQmGOOHvcePQRxZsR
fwR4Ijj/2UG02CNWCKmzsdpAEcEPtbMKFU6ool1ZqCB4IEggosGhf+B+cF3/ICEPxkeuUi6C3mqc
oteAvhUDa18yNanbCqMzFhvF3ajHLYc9a3e0Hug/pHgTQ9piNDVO/KZ/f2shvRG6bjA4QN7A3GhM
OXsNYeNRiyiqQCFpiOK5/0RJBTnzX1krCE3/AfPwVN0wVcPWTP3vZbNm47qn6+mGjEf4nh5oqg7Z
01CpTAiX6Qg6ydbFivZKbjzRGCkRovet81C5KXkJaMbOVBBsicIgjWqqUpwFdCJUHVpOWbaGFx65
xksfwmZ6RgsFEHCag3hGdIDYzsje1EP8m8Za8dKhTpU+OVF4XyZkUUx+d41IDTmiI2fP3wAWFjYp
nutj+2wobKBsGz+opjiBCZZpAbrCQZUJ68Z0PCJ3XbY2ugWNPna32pjR3YDhqbVF2jr2G8oKQ0yB
JPEh0yAIc91RG/h6chMSux2Clbsk2p51WmEgZVZFCUG/ObgZvYD6jzPtXS5QAJxz2GFuQdJmgL5G
FChzj1kzhw0R7LPPMS5GuqTm+mTGxR7P+9wsjkXOqYIrAMrqaiTjVc5FrF4cjS7nkMJAdVyze7Ha
AMDfvqgX/i3R3n0uZxWBw9AEJWMttTJOtvDw3MRc3tOSb1jlz9X9oTA2ECL1fuv6DlGIgK/rHqEV
oh43ObhJ6yY3NSHuVpHIs+UV7RAjQMg8hXAQf9GR8oKsBrLtskuXoQ1s4yPhUV8GQMqrqGhqRT4t
KSF80H6OCGn4fCNvnBUijvMWizAVOlQ2AGEbyXRNqOpt55N9e/xyOod1LsUv1MfF1o6jILFaR1KF
Ot+5+8aJMDfRorLRcWS9rmP2CJYvwhdp0+S+nJvRJsPmtClntJP+FbrXecIURbDbpgGlAGrI14c5
8IbPvf/SHTY1dmXoySYzZUMC/WdDakD/B6qOpUsX7xLBsSgliMUAKjJ9idvEE2X79MVYENaGWFyX
1K3iEIGHqie/J/y3TIIRmoykymSgTpvctwnZxLqVQwX9mBkGCA2iRdwPWB8wPYA243gAgA8vIONe
+ISEVPfChtRpYqbLEAmR1kpzKBAiEE5BeANHFoI5rlJvUpYAGhHJtLTpXVMrTzRFiohQXRMz9+/H
C/Mflep/GRHa344XXmWc7vkNXSS2x70PSLg+vTIogLHvrYjaGBecL5gYx09gUpMgP8JswBqkqi68
DAHzAxMOYX8p8jEz9vhZzJJSb9rt77vm/GBVm+0r6iVA6huuB1RP8yDx6N+6pESxME7qeaI0M4KD
Zm18mdqA0YLbEDmybyKGROPj65/LgGHGYJagBOIUGV+x8y5TYmJtaGH8gj0nislnXGCvYmKY89BA
Sc/cmKgM5NU3+OKhOoZguO7WejBpLD8R3rx26DTNztCKSCrRUoI5AjhWGwpQGSgqPQMxXNkMxFsY
tV1OFTJVhjYYXvhTM1vIk2G8WGghZtmVC+wKRFkQn49B/r7y9mFO0q25Ydj09cZsMrJ6GDlXKLy3
feVXg8RFMntuhoyf8SoT6GjLEFrmUHFbnVmriFwiPyPSseusnN9OLFTzXOIQUykirwFrEt3MAdeR
HGiI9+HB5UzDxeNL0zvXMq0YWAqYE/l387XYIRva0iuIAbnKX8wvCk8ZYWx3w3XVERa2DLJmFetv
jDMPjUye3S7Z1VoPp8BFv135sIxLCov34/YF7p6eUEB+MAGYBQYdBAIHEN7hZHZDU8IwczRxD3xx
kbPQ7lamvBMXw8VxgIedixFI6Ir+4T1B4PKuVy4C5JCoBofrIOnch2xsTrFlQ2bPHwzKGVe+DtP4
eYzHeUb185iCID8WSZ+QYaSZ8RkMgg2REOjpy/TGiYqxxUU2VzkGvt74GiTRb0yuhRHlV4YX26xL
Rgkh1/WKj8YUY4CrDx80mgKFkAtP5knAKBO9gbZueVwAXqwMEQFqm2YkruwBppTBBm/ObDu9oLc6
vdgPLKIK4KwWbgBjfD4wpOnCmDLp+KS8yQn4GvFvKGuXAN0v/GLeMi3I3ZTpV5CZPmX7RmYgmejy
YKHkjpp5GO4x7s2CA0YiVOjBFiqUwYilH1/nYu28v1/W9/fydefqpOUmXY63Q8IIbSJf5jzCI+0G
gIoeJvDoblAvza7mMyUPYlaIqzIZsH8+m9kxnGgcwKTUpDClnZUae97s6xspReQ0tOvBkYsBWh8I
/qPsSMaoRz4ttmsk4mjxZJ4uI5VdGJGWJkQeo3UCXpgtPgzYHLC08W+KsJ2EXS5SfTLHYDkrk1O2
DNyF5WTmssExdpsifJk0iSljxJKRyaVVvgMb6zNrcwAVPdlfZeIe5vY3Oqn5Z9ujUK3Mx3+fvpr1
Tz5Sz3RUFc83beme/P5fdf91ZYz62XQkv6qbOGNR3RMj0Ua+rIOaLpQUVtc2xXrGPuRpG5ovDeV9
HMl1nVlEi/vCo4AatAc/BxFEKNepo0HXzPSxVqTFIcDAi02x4vZ62drgXwNxEpmFViKnSiVhuheR
jn3EiJo80mz60hLPTIxzSoImsfMj3VsJAYnk0ioMgxE1Z0JIUCMVIKdTWihwaZwzpLRQAGVQitAi
0NjjSPkG7LI/puhWBlaQOYbJJYoCzHD/DeUlyjTN8ps7bQYJ97vPb3AEQlwJY3i//Aa+B0rDg4Ip
ukYfuwEUdfUNOF61375t0NwQRHOfkVE9IkBm8GgITgsvGfvEJUGTwGaiLkOIfTKaudy5EXTBXg7E
Afg9fw3HmZVe92uo7X5aN9DZzVq5rYmZgKW/IZ5xI4mJJ7ecE4yE6oO+GD9bPiWq03Ftdv9xT+j/
kFPkkhXhaViLHc119L8FxaiXQr0pTk9GJBUTeFd1qQZ/9ZKenmfkozjvvqHjrxDx0z4MNJORXQuc
NqvbeTlPNOMAIvecf5E9s1xvX+FA0B/rVYLyGNmxfspes8MLGTNVvmWVty7J7QISLBlpByLD5SuI
OmU1ELZQRxoIk8SktTXV0vE24mSPS3ih+GgBZpgg1DivbDfs6VohURoimpvZJ4/1XEoeq9JnTbGp
7htv2nTuplgTz0I2C8EsOppfF7BeIovoqCBxhdix8pp8wYUSXfeRPaw4IxcKp0zpaQA0hHzw998d
XKLtK1mI8MSoUWiKRoqClNXQ1vTpBB29S67IWb8TXsTtQ14KJ0ZiWDcDZysGvTANsNB06YrWETSU
0DIm8GYRHxG+0t2yklzYFdAuJt0cCkNZXZRVrwhXcJtDW0dLLE6kG+xxIobsszklA114QUJYAgPI
Nttfgj1nCz3wyLVBRdKEfdwy4XhrgxeMqxEfI0SiS9xk1LurqYxOBHZx8isj7IyOI+GcQ9afpdaB
NlgS+jHMLnbGCkn6GkDq5amYWwu8DbDLvv8P1lx3/sHHqJOZ6Fme5pqqY/+NNK8Gbxj085X5iMdl
Sg50cgEWgFsa4oUl0Fhm0k1gmrtCyauPnkGrgxbUncSsPywsxTm7hmg5AA0IUMN9MN9pkM3cbB57
PDSIBYkS4uzpc/rfoatCE3LmFo75zmyE1MbZo2vbK98JquM+QSZIrYN+IqIkJBV4cENPD5X5ouKB
q+NrmK/J42x1ert/JQ7xjJ3pKh6Cey+XRAvO0YgQdi6A7ByQ6MwegofIPQeC/MwAkdYI+MPxyvmt
Zq3A+8b2ttac9Xggr1CM7CPhIX3WkmGgZ1eF93xW6JmrZVOVmWMgYuXg2mXO0fcVQvwFHJrMcJwv
8CE0yMrEj0euCRxyxoqWKu36e0nS92T4Nz0hZ8ijQhqKOeve4JRIIOb+t5A9XkMVqsvCcfSJ1fD0
6SB5r33nXaU+AR7gSBqMLyes4pI6TSCab8oQT1lLhBTKvA8IhoVjgGawiEw8rgByjqTKrR2iiNog
f6AKr/Digxdr4DpebBElckhyhMRo9mBnT+JXNwuxrCvQ4xQ25d+6I2GPMpKrOdbLm6ujSRMa+mTI
4zGXVYuIr70TWX3kFQj6UaF0GtshogmOnMnQpEQemxZqKTaBQDP9Ef9AFZ2fSZRQJqBZidm/Hn7P
k7jqEuFCngQpLoOSuUR2aFmnBQ5yyqN/LiWflEdqeapG9Hhz6i1ZpZwduADFl+MDuLj1s74+3QDt
jbQw0k6ndM4vvp9vOL6/jtAUz1UdvAwoj/7rNPAP0S9/fdrmhti/nAbUQ68Vdc7Tdod/somglSeM
pg0qlHmweKp4pLCnEDDH/AswjiwPU7HDrcKDpMGn5w+3/AH/D9GgPDY8M95lG0UTsmt68f54TNr5
0ejJxnjhsSCSa3kajihT5hCuAjLhwAIhiwW3Pc139/V0kNCGZr7LjzqVadm9y9gvnE1qnMPIZ1ng
nl7uZrUPWQwAPDlOc/9y73Ljzin03LDcrdyptyrhLuUGJVYR5iU4YJFtQ6az3a1VFvuLVCMxlslA
IWaRNXzl3FMC6Pa723wLilzzkPhvJCZw+3HvYStXD9+45bjfuNk4BXCb5df5BiO4GwFkrN2SrpHb
iXuJngbuIW6gnmdYzy46B9C4/sY9ww3D3cJ5kzRbbhIWeG4PVHTs73JbKCkW0OHoezVIubjWguE/
4tStfz4BOA4pharuqJ7ztz69/W3f1pf73YHlIEqbC12Q6BgSYxa24C4MOev7rRqjCBKmB2EZ4/hP
u6UyPbKoI+fIkAyc0XGgNsKcxgVbgMAFHUTh4Psyn86fN7JHnvA4odfA9I3dCC8owjIERgPcm5OI
I4yOGafHJU0nmjgznTmYisoXzNxAgvi5iTMgbEQlg4kUUlnnUWOwztNW1x6ksG44SGcdPm6cSDaw
lM5WRc7uGrwfqYXTS5YiKiUEF1Mtmgt77RWxSnodd55vMXB8/enw2XviHkW4obj0utGGueHX0yUl
foFIBmgfLuRNIWQDf6tNKEMLZJnyQqJ8hgAdend+vMon58KWh7cL2qPeoAHhAQMYwC6m4AUa/G3/
yu9zSQHuA0aynilKiqwpkhaeOY5KhULtqO8+Yaq9Ut7Gp6F3pxPtlMUOCxAN6NxFCv8jAL2oSGBG
jIqwhN/nT0JFdoBuqPdS6AqiuhpkvtLhCm1BjatbJ3mdHIxY4RC7j/U+MvtI7XwOQZj1LfL/0tpO
q8t64Jmqs9HIjPvm7G3GX4TkefbWsrf2YVddd96wG4bwDsoXnI7ofDb749art4W7yZ2N7fDJN915
48AmsDOxAfPaqjLFAkhcK5dAf9yrohlHKIL6BOCO5Ij9dyA986uhU4WGPJnr0sjVo6QnWyX+IEQ4
m34WVO5exDifG2Ck5DVRfxCZdPJuUIIQKXZKezN1ZvSQ2lf7mqQs6IOSqFfBEcerLOiHAv4A5zCp
x/7hmpp5YukJabQ0VSC4oKxCOmY4pUu+Cz4oriVwiVch2g/rHTnigYDhD8zt3QeKlfoT9r7+nJxv
UB7+o72hnhCRCspp51uNP/mVf5x/lr+dvCaCEunh4hU5ZhAdWGbKFNOMZ0bHKbKIWAkV5FKzPQVj
DOw/BAMCgGGIDYpmtXgzYkUhUYbWMNTgPoU8HBrp5NGUFdcAmXyMeghiZbV0gIJCkslkAZijrPtU
Pss3PCc4T6iyk1fvMSi/9pTMtFtF3d5O8Ua7RHTeFMAg+HmIjuKGYuvjxmTr43CFhNqSyyMhnFMW
xpb7iso0ZQzfDGT8VEzlu0PzQJHQWd0pza5qd4uyneA0D3F7vSnuWV5kFaHGb1YZTF5iUZaBrZH3
SmyUJMgmN9yyVDVbePHXdZ0d9GC1p+sUZsUnn7eDPY+ICezos1UlJtAEZUArcyFfZ3X1QKCI8Yka
YjzruMijgrkWXAv6z0RV3c4YK3DBoRVNNUgr9C26Yy6AgtJZ5zb7GdWiSCOIifJtXt/zRWSU3shF
YbeNPhXBQU++TwCtOwb7X8iAyzlCCg2wRorFFC7KX35F+buIf49zQdYF99dXlL8Dt+tM/8Jonj7+
/XVveP9g+tdVV1M1TVVVz7D/Nubr5lxUzhmGYl/IhEdx3McIIF9zgBUqNJ2YwH8GNyphBP/dOnw5
sLi9CO0LT1uECNr6eZAbD4wq5jfDG+s8emCoGuozXzk5wI4QWX5H0jdHvzGt6egagRdkQjOe6Utl
MDOVOVTjC72HTR6bNjpNnzABySB8qF0ppCZD1JhDb/fDGiXpyUtvIXP5wIpNk/wcZUvkZ2OvuvMK
QwdZmIdAfroQ6YStaI+5np7yhCguDCYAZDyxhQgJsGs7vJReGOhMc6V5Ykwf/ZP5IcMcHcvGpVv3
8MwoZ46bMRMckfQ2Gy+EkvDZeY/xyS/dKnyVt8ItcjkoIRqBjF6jfkSIyG/bTyMcwrx4FMrKfcov
MqiNeUp7U7SfRzNzeeJF+zt7fKCEQ0u8a+yeISaiDo9JwsRl3DJrGbQ24pfDrrN25ZqFlqHKRGWc
MksHLau6rLyt+b15bDIzKRNhXi6jcpmT8LjhB22T9oZBiUaOEXlij+L8vgSDrCCPT4/TLdpgepB0
ObjhZb494gFkusG/VsACh6yGi8QY1myIMzBTERTORdpMU7BOgE6GKCYTxmc+yOAc0DfhLJkT6sZC
sum08vvJ3SHcQzYkASfDN9QxOGEBXnpUglM4vKHMYUianMhFlSJ/I4ORqQgralK9KjY99mQmIOOP
5YC5p6KoXt3REx+j3J90aCQJnmPClSXjjdF2wWACCzLzq+UpQCCD9SLwXk4IU32S0AjBQ8S1ARYa
oBxRqVXp5cVRt+Vl2yCoohQDkSfHFZZ45iBDkAm4jL9l8EnA9nztrPUbYYMPZOMx7Rh16LEYckw4
xpv14pSBiU/6SC+oDLS8pQcsm4rN3tvghwOj7LPEAwDokr7m1CI93Yy4IliauhlrxBIz0EzIwZwj
esyhq0n3dOnOgh6mFoIe5hWCHsbU/iBl8ct0YjRRh5Al7o7/dTM55ogxYRlHiwVBBVObrQeMnn8f
PLorg+VvEZM6YaSabVPXY6meJGX/Zc+4DZ6p9Wc0I+43Vhn3m/6Og89qEyIsMFH0H9A+nBXhfOz3
k7736TaerAzVdqNvyMvOH/N3gEkyR9Ci8+sSOzJI8siF2mxAgCXrCoWbFRHecaCdE1UyAXDc4zOX
MrooDKEMQnQeKNS7XIInWfRP6s5QtvYxzNF1M0WwmK9HciOQFgHt9emlT09eYvTJ4YhqLC6a+OxE
NxU1CwkNHI+qD3IBKEFWw5silwJfyfl5lKvwVhT9LtXlSxZ+j76xlyZdyBKYkoUsgc7FXLyQJWhA
YEraWQmCwmMPh+76N0rysO+0Mc51goWBsGB1AJGBCd0IhSOXqsExCaB1hmU9E26Aww4MkyAosqt9
3N6n78t2b4i9GNcX7EMn3ZpJbcY2YlJicjDl91GLjJLEFMolpXcIZqEgBGo2oGOlQ23pvBPGMMGR
El0d7xEgunQBJdUhsS+JQx0r4brhkS6lfLsEAdMfSInuGz6cECp5YZNXuGaJoEMPizyCYwvHi4mz
NwsVwimXwCpUoqJ6o6cI9xUXmBfXouQA/CKY5/IH/gUEdv9xKykgYIVamXDKX7Q5wd65hSpu2lNo
EMaI7YgTArsmDk3uIeSb3G6/Lk/WLZjctWZkTbu5epvDaVs626reaRT7kSbgkxhcNOgyE/ecXOcC
Ev2c7IugbMKSKHSq6XW5CAuGjbXmsOBPw6QvZYXci8cO/oDLopKEwLmfnAwsLBrFeg+KLW16/m1E
R+03zmoBeanA4UL91ZE2+ZNGyvoV/sD4+u8Po2b909L/14dRTgl/eRhPumZADPAwIqjT34+IugG8
eSmOoTx7PHj0ixI/sQXp5dFbHjwcKnJV6QFPAlPXt9jN4CFn6QMpMTxXpLlW8+OEeLHhvSWP0JH4
fy2pRoiaeKrRQ/GkFBhiOCHTNCOPiKHDrkRjE32N/nwweCQWQRRPAoTh2ZQHgLtf0FueAU3ud4Ia
LHR7iPY0iTNA6MRVOiv7a0pgKnc2tzVHdrmhgRBnlmy5hYtU54WN7H6+aTkDn3fDfafed5ccuTMF
6fFm007S4oiMh1u1ne9T7lBwJxygeAO5NynQWpDY4E8odkLZXfJU/t99xx3HvdZAZz9xm7l3ucHq
eleG3FfcVPY5OZo0OKKKWP0ZH7/Ma+4abhnz6HO3jIZId/68QxwjJEua++Lf7wrP+qcRTeyobTm6
rrmG87cRfb9POJw03sJCytNcuILWpkUOZtvSIQn7QPHWhAsN3YY1n00W7NUGKDrGlIdwBGo1Is/5
AcXtIelIVDokNUKsQ3LqkkuXHHb11ddIO3kIGcUYy9jDWcLxWwifTW4LKIrHqZBpm7Kpclzw74SA
6Og8yBjFHcfLiWtPg8DXY+aurrDXEqc3suzy97Lnkf+MmbUS9o2/XnxHtdkdiQclVMqmA/QG/Y6e
U2xyh0/gDBqAAZLRFwAkc2RdUne46W+v9w9MOFy4gdAQcBjNm+D+cXjBw0ThEzYmencxkSjPDkgT
9pWgYInVAmMgmNovjKRDcK5ISZ/eUHUe47WyWVAQTa/h9I7MyDnfCrXD6RVBJMbCI4aCW2SRHnKT
PxC2mPYTpgTfnda3go/wn32iASbP1AsH0YyfRyOLaNAdka773e3L/efSrAt9cyZSA3D5m/qEi5fQ
A0AL2lxR5TgBKX7C7r1D54FiXEfyEPHH+vcPLFkGdh/ygz457PKhMT5uUUoiZEWzAM1n5JglM+QJ
S44fwsmQrxiTIHKnArMKce5t4HyUts9X3XfJtUvcQ3K54uoE8GaJ4xtPDnXS6jHVN5ziT9e4ucaX
q5zltat/J5cyLK50lUHaZNU+u9HDrac2Aq7cb7EskxDKHsfC4q0GRkYVaSNy/+hsQMnHXOUdwUOs
Qx1S/MHEdn2uofXRj7eNXGfiRpHGRawigbnF7nTM4BTQLYNjac9IUiWAAGkrqBSKf6P0K+IIU+4T
SC7GIGAPR3sTs66G4iBDvFFQHFRJTNL55YWMHZN1HhkjvOJdMnaoR7i+clBBmFJfQkKYkK0IyuXG
ZIzBfJ1rSQdbWAkoiYWVoGbuDN1DufgfXBh0mFPz1lyRt0UpTIkg+P+Re9AbRMqOg2IW1Zse8nkx
jM9OOMxw9U+0wqj8isi9r2DMFtKsxxBUSrlwidqMjPKTXAPf58yhmb/4sx/IsU88JEdw6HO94Z6S
SkpmQaczs9mozWbk1zEt19BrzXErQI8dQLLdpAkhr4RqoyCEy5oJN3J2alRGrtBu+sy8LeSbi0MX
wRZ+WPSourBwv7B+5KcI57inykW7E5oOMkEh5JQfOSQLgC0KbIqN+DboLlNTw3jt3kgcpKMMpLf9
gJzrLR9+Dre423K+TiVxxsU49L4yni6njOQZ6N8NSnwwFai6/tPrNlDBRI8EeEbh6QY4STyJfAn8
YHPqEugZaji/sJ98Ok+sH5jK6SbBVA5vV5+z856oVP/yQvmeD3dHgPZC38HgNWwkQC+W8HiUyC9U
XmutaErmApXhPUJMCaaNT14n9l7SSiR30A054RQlFjgh+dCtwvMNM9UH23fzAi4IPxSsJzWwEYzO
tN9EY70u5B/9OLkiFxSg20hvz+WdRfM3mMDzTAYelfA+gghKZc51ZgUxlN9duaQWgbPhm3/ZA8rG
0yHe27E+xUcCN/BNs1tJl1NDbD8dfzx4BzT/4HWEqPLl+0diN3wTMCassAXNpNhwCmHEVA+6QK4W
0TawHXQYzoRXA8ifMLrVCSjZk6sgk53WeFAakmD6wKQAYL++Asrc1xbsC2neB4iAoCPD2d7efdMl
N3x3Fk0sh7bd+Vd61qO7T1XelaLvM6HQcXNOdLQ3ZP2YVKfTACaoHxKjy7ytIiBcUD+ouMZvtQga
+DYzwQq333wHoi1yJjJRssvRV9NKNYi1ZDtmpSXw4/g6YtTSn7GW6M9njKDqAxYu9eGKSMvy29cl
fbPC8Pr+XflGEsgdUSnKfYBgbhlwgVl+ZCqy1Tokeg0kLwO4+pJ3o25VnFhEJQLzscrkW7QHR2Wr
E1r4WpjBSMW4mr6h3oE5c+tgdUj5p9LLdwuvZhec0Lbe1kWxvhop27hzlIW8x+z+ePqOdKKg97wU
O15NW+ecXE0S9aUgCwWXG/JQtFMOXw2dufPTZE0JTxOubBeEFM5kcfWQVvL9TkwjYaukizH8Lilh
TiTl4JmK3Yc235LnpJHnxN5FpCKZbVT6nP2370CY1IVYnpy86OthS5j+l7Az23EbS9LwCw0B7sst
xVUSJefiTDlvhLRdSYqURFLc+fTzHdLVqGk0ptFCo7razkXiORHxx788PHJ5bmh0BL9Cqw69kowK
v3tiZUmp77VuX1/35rTTUGP227rfOkoMUIiO+41zwOtBh4CtLd5SS0Ilh4CQyjZEaL6RA+hZEFdR
Yk3aHlSURHSLVu7VPv1gysBxY+3nGDE4g8pyBjmGtvpny74u2uGOK5/Fjwdk0lLsEld+EoQPGecy
x5dq14y076voBt0N5w/6h/k3A0TCVApbnY6MPg8qyGiIV/8XQDZL3yHRAdGLg9lDIHTheOvdQe1I
L8JCm20jjC12nEGuBpkqSJuSEiglzmkuG0bH++3bvQt5XCN3jtROQSIH4Xg8/gSGS+lmerFtjJWg
nkZyJUBUZd5iF1R2qF/2D/wM3OtT5ezTe2KbiYTJVH+49IdzfrxBIJgI/NioeizDUknZkmytdFvr
canHc7ot9FjrhWaI112KeKn3CHrUjZ03ypoaMWMuXqyy5MUIAk9ToQBaOKmrqS9OEkg3kBPc3POn
eWcD9f93trSu/wF8+Gdn+2/zzlVv7232QGCN2qj6RU+7NLR0swQfoXCXYJQJBI/ela6GrpWWlSbm
ZGG8uJWO2ql0gQ1Fx1ovvWrmxLYMw0jkEaWEvsaIgucWUUYYXM8hcKZyhq3gtZgHLhKeDmUzTyUa
RfcOtYV+kD4G7pX3BrGnc7yd88o7ZLKy7CJ6O5Bg2lzB9cmRFKIl2NBCYkIxeQ+0Hcu/4O9qLigN
Xe0VuPWLnS2No8z9oYTOC+p5lV2T8oSTQIKjYmoEHleJ6F5pXc1H4GHseHvrSKpG1IZywtux5SWd
KSdDFKKfr51IDp9CfWEjRVFZbcd0e2tgsro1YB/ij2ZHu3vtRaNLl2vINFeCsUZrS1+LZJyWFoH3
uPxMRUpHxcVAXh8+rZ+isXReGCQVPHjsmNihb8S8Xwx2pWFdhy09AreQsZkXNRSNLl3uw3mmwaW7
pbWdsawSPS0NLVacNMkNvGAFNygR40v7yrLMO8G25R9PpP7qcJPuglOLERJi3EI0q9Yv2lR61HMR
0ZfeUIpgTqiGdQkareiiBaX/tK8xneeEwG9pOOk2z4XoMysMfgmBSjldgQV/ugoUgg2r4EyMRx8g
ThwjtT3e9MMtP6TWHr6ke2V5wEdo+cAxOUzC7Mh+unJIEWuF4565x2IJfSvey1BUcT/G/2aOH8VW
P2+d+454G3xRaQ02fxnPaaJrrvwGcM5SnhCNLBzagFyECa92zefWp01GOY9JHRx9n/gS9nPzQxRw
zOac4FawUBVhVWNLhomQDlwIrsbALuw42hpZBuSgRaizy2DEmFoWZKjw+S9pA1vE4XmD2oYbsQfD
D00LuHgyyMntk0BlteUegc20b4hVRuTKJY2wASaZp46ePnps/tcWgOIPC0b3b0vcCuWeWj+Nm9GI
V44LG/8YZk6iF6KsF8bhGRsrUc31VNTxC5wMKWokPgBRuCWyUsRPSgojveKDyYYiLUr0Cl9rfQcp
DEdaDZOZTU6Fh+9HSaYem2yx4QTg3MBOAPH3hOoroPxSe5taVF3MtXDWat8os5W16y0h3PVd6F1w
B4SH3TlBdGQ91degIxxsCnK2raQjQYhYDN/UYDWlvtoeJQWHN4oJ3RxIdP3bpqnqdg/ywud9MyR5
oEHFh9rVB4UqnqCqD4gjzdGp4NAD159rdoHT7zpJv9htAdZhlISKB0EDKY4nZfRXTppGz0t9Rotc
4YVw+sb+k/XWUprx0DbmeC8RKi8qMq0qtbhXtz/2hEuuEAhVGOvExUqMyqs/EmouBVfSRKnFt+Xv
EntB8QsYW3l5L+IXaSkhlxlYIA5+p/rY9mSsENFb+VOUDf4kw8f0LnD2C2pO3LI41H0wdpiVaRPR
DWDIRHWmNOOw1b8B91GOV6yPEvwv1ZbxBimYimul+C8GJoRLoW0VBZa4+0qUVorqRQK3M28J9cvu
DrlxENVzqZsUTUdMH6B00YNHx0j6PspTfoTNfN+r089LJS5lSG7cZCzHYJup4IU0UgHUI99fl6y1
I4TWMI+IhmKD6QujrksG5hnKc3D7ffkxf7JnWD371irMnoH6u5beixlXV4bu3ZbDv6fSWsWBUk+B
vUINWeoqRdXoY6WPuWdbdtJUUThCVAfIxVROsA0BCNLkQ89UVfof738uj6mypRLjZExJDfD77Jtx
Y7O2sSg/3CbJxDtbb8rRI2TJSwKtETfeOezUMPCyxqtemSLlxaC1z8LqG/6spK3Usl8weZEo4fhF
LQbt4DiMIl7lXOzYAnXfhzRu0vjygYHzpGwbXK09VNfbAY/vOanAD1zhZ5LAGFpWaMCGq03Q3G2M
Xw3ALzTRRGDyi6uJI20VfDHYKwngsMP9AorW0ivxmfZYeNa45oh0EBHYhuxp8CVC2hTf5mOLWMWu
8lqQ1p6dBl8TOYUQ2K4iGDoPlLz0HBRSwtbGY3n73SLKMSm9bIK/NOtTF8EpQyOk2a36anxcH8IM
QHtCDU5HK/9i+d4qf0T356MDDNrEISwE1lSIiDQCSXETy7fdgFrRwKgCnAUhS+1VRFcStwivJvX9
PdOkWKK/cotwHvXq1cT6uvhQ8z3aKt8lwBWDv+oNLuhEiqe5M/Ch+cSVnkglWfUuDRwAD8fI4uJV
QgS9yfD2wSriLl48ZqnjZsZ/oYhp8n/snkxTcUxbdTR72Sn/Ay3OarUfZpNfgZiS9vyxSvqq00r9
MezPZrFtToTfC/7TbE2h9kBzUfBFsMB/cFqZtlhOy+dvMupaFBQYoGDqyTYAJdySlz7Nx4+E9gp1
ixJ4KiYnTgh+NML9xR9O8mWsMjcWSwPcNHndgo+Ppj4MZgC8wQgMnHEhNNvTGnaLqIi9K07eyFi4
psWD6zjYcIZ3yna5gaZWusn5yRtPye5CiDOG6HvcIfB0wAbijaQKeiBwraZlW5e02n7W9urXozqe
z4e6PshCdUMy2RpGBouGBDxCx853X7Y91faUxpsAVOAzL+Mtl2ThSVA50bQZ3l1C3IRRgd8NfsO9
aPvd8prRXn2gcEMTY+IgxuIAARf9IN0fOvF3GZZb7j92I57RrZC0sb1hv9sjXf2ce8FQzhZX0+wN
kon2hKWHf9mjveX5m3AmUbyNK1gok/CQmHmqN/twfNZqYMYjFiG4F6gvGBfvoeAzxrLqASTHikRu
WUNjX52wFV18OgjH9FjipFQxEbf8EBVU6GMwiSgzzF9IBAEOWxSCVraBeL2B/cySdgYWhqAirE8U
HDiNwDKEE2o9Cw9UvAzObteHoxlULWmEwV0Wyas21ziRjtBN6WBEwpcBgDcgGAj6ImzpwqCtbmyX
L1lIQnVzN7FdNdo9pfra7SnV/oE9MOnHEvPvzrlu4egfABJENfnk8ACmpPgMlXRBgZEGPd+rDnot
wB5jMsP6RZ731pA4xSHtD3p+lPSDph9G/dC8Y5JK6ciJvpCJmQCSFd06uDSCMIfg7P9y9nRFEO//
fW2q/ePsCbXtP86eY6d2X1w5e0veV4MM7kP9YJJYtXLtr+oEfslJ5GUUIutAkUQ4H0cSilken/CE
UXBlhmXH43113+z7oWz2+uWdRLC02IJmIqxDjcbhxAmeAYEjCratIwY1gn45qKvhPscVw32u7TYN
+xSwlfkCa3MfDB/e2Z29WyNO7WM5uD15npZHrN+DE8LxxYfXa4E1MMQ0A17iEM+BjSCa9Z6bRl19
KFS0sezJPW7uq5uC+118DhReIUAOgGDL6ZZxXcXoJjB+5Xzo2v6SYY+a9MspVTJP/epVj7PaVsde
PowyHFXUfPlyXDmxNlQMKFHAq3+fW43lz/JakwI5w3ey5DVxjHnNkOo/sYL5QcR5s6BWtcX2ju7g
z7EugEwxpjE8Qs8535XEvyekiVUa2SrioI+1P6q+Ek3mZj3wnHm8ytdj39g+Lw4/ocqcf2F+6597
cQvYvbgI1rvAYH3ILoihAdNuKEYshQgBhDCcugA9KWQ1IY6rcVxE/MKLwZBiVwoXFO4JvJxQleGF
giSWCyN7dz6dTwVCxd8Y6np1IHHIrq7+InRxZ36DwMShlisEbggv3J20p/dwhs+GFw054djiSvOP
KzM76kexKcYTqidGg5ukPnGDoPLnEsneuEbuk1DasW9jW4w3dK3uiR1cr5R5kaJdVDf75BrhNQ5C
bIcDKwY00HD5N9w3XC+kqV83V/TVjBituGIgffzAJwQIKYCrO0I2WkxVuWaUCYNfcs7XpELuG3T3
XDm8Cuw5DaG+L5e7R+MfsAxZb6ASI8/rjBFm+CjDLgtnE8Q8eLRYvIH9C0JZW/oq22WqzBI9Wz9o
RhDnTpm7RhHiT4Zh1U7sqYmADM8o5/B4fr1r2I5uByeenHiLW1K1YLoMAuBJK6xb4fP8m7uoml01
C4XtCWcimNdribtwFIaJXE72IO6nEu1bQy6euKU0OpYnWdpwV90dcV2Zprix6JB05AL9oTIOd+Mg
58cpP1r6oQbLwdRBP5Bj27yjbuMma3Nxmd2tPfdZPYorzcREUHOLdwhU/7ra1q0bF9z8UkYkLFV4
Of//AI3iiGvs3645Q3FQfViayn+WgNJ/XnNDd7lpbeZ49LVcbTIROptdB08f/gOjMe8C9mvC0QPr
PGjppzU0ZHXMY01HkIY8CQkaQI1abCGPseFhGYn8Y0eUmrgc6/hKxBQLzSXiimSqE8v75etN6MEf
AcZw3HhIl2hNlJOU70cyLBbzv2zaEWMBLQROCJ3eDLkCQywf5ex8wUTPK03cOjx4BiyXhiDDyWkO
z2BmxM9XIgXqelzF+pdBrLJjHDtQvnKmEbxKh/uMRu1PZjpapDUm3YLvGp+HcLaC5h40hO/AmNk/
kGNcSGA/wIkal3Rb2Ft4aYldh+N8g82F0WJQntIUD3v2OeSVvDRe6PPHMT+nQ10TBDjQmb15Z/HB
+kPDi+jUYWSENj4BYAZd9n3mQpVGDNfcbqsGcJga+ZCmh07fN6/XljIQgIBOOFcNIal/E/q9OayN
KM/iwYiJDed+JltxCm1Yq0TGZ5HEDW+EaWDkMLWCKJIbYSeOLwWMSAxor31sssi8RxoLe8xmnf+y
2VZZUwtR478/YLquLw2spZiKEB394wErdMlUpwzxJoyHrtqsuTWA0u4AOoA28OPBzcMMs8S0eGwp
ubcC5XihWwUthHZ/9k8QovMtKFHEBr7AQEz2cS7Ksarha/AFdRQwmJ3fdlPvTZhOLvvEAc9Og1OL
CdQkLI7IJtqhMn/4GQjIA2O74PyRpiIPCXObtjyWw3f25GzNH3BwSSJbMCoZLzcs00iS95F0T7Ov
syq6+wOul8FPLAJ72EmaCLclOyOhDlqnE7UejZ5ovcVoxrocz5egn8NbwLhcyt68oM8atQqmBYQj
BNrLaPWvuQp7XaYqHG2vRHEKESwhd2QpYiyALqFFbNF68gz+jE3R5cBYdUWXBbKD7FkOkyeUseXP
Bu9gtHX3qJJ3AKGkKA5PALDo5Ukp4UwTX/mCLWnVhrnu74RMAHb7B+0K7Mqbi7VQiifqfMRhCkMA
/oh5edeEleZM1KQcvmkuNIg0h0Yawlx1aaWR4LYeatu+piX+4dTRju3/zukQvnF4Y26SzvR474sv
vuYOaQ1LwjrOYiJFQ0CECSL8Fr7r2jyZt9C+MSE/aKswL7rs8dSF4Nn4v/ltz5+F+zRADGeJYgVF
B/5EkLfI72KjzyKfDD4cbATJJ8ejQgrPAphiZXS/YQ3CmgBPMTJGgPWtvY4xOg7MiIMZZnmk8Ojo
AnBdqAqYIaVsVoRlQcwoC3QLgu8czg4J68f89fdZD/uRCIAQ1UvlZ6H9x8KKDwXyA+fokm/I0cMy
i8cTXQYmIz5WMHkfCzMuwiHukTJg4S6ov/rEYpwtd/rWAi0rxwcY8eQpMrrtgEBKcDTF/D7hpQjD
4EZySoSggWcL5WfBLanuWWWvTN9zHl8KqLpKGhowuv4e2mj2ipQS7OubcT+93Z5paRW/Jq5OmEXh
FKXDzFxC0+ffTsQ+4FrH3hA5dFhBD7JaBph0oUjEyflPeKdwyQIUfjDmmN7DY9/csVkDdYPazZsB
LD2IAnIogN4xMZDBQKPiC7LzBTwMJwgaYpdgAThwYv3A+yTCBUfhzVvvQLavLKpziF4gQR6uZ10V
mtfwetmP+FQxtNO8ALEnXBk8qztO89J+BxBips0TiPVdCsdj+vUm3mT+7q16AbVZTS6gIqOuxR+W
KqaGb3w20DN4aOxN3QW3LOCza2G/PI5CjHt3+e3O+m40I6uOG+HV+7BiAPvFrIy9052NJcJtDMN4
fLbn77WP3CnqUyLoxNNR7zJzU5RRaoS2Tl3ysuRmB6whHFKwZXqFr8F9LO8dwDtENNuXF9OQNXLx
QsxXtfEI2yBmXYqJYUgxXLnFZBx36B8gqFi0Ix6/Dsxq3gd5iiEJwZoAmRdUE0hCcMYGQS1xIE5D
O39djh12Ym0LoCKMW+FLw5ZuoaIEHGimhpjiutEfRKJvQf/FKuSGSoNbK9Rvv3mYy+475B24Mpm6
p3iz9fB4M1kH4FYscfQff5NZLM8TGmVsxCxaWoQUEL1x8G6dhLOM/e3InZ/vTaS6dTKfk8thKCId
KjH2y7iDTWTjKqGJ5XGMAuiLZEofAg0RZ+v3SLx15pJ77hi+C4/DiburRVwaEIctLOL4KWGb19zA
9x00ceulnhG//9lI4Gy8sj5YnW3Gb2j99VrQrSDkm7fJxUMEPkmRxyp/JxSLHNawHyqe+/BLWA6w
NoauYxFI418Rq0EZyHzckVv+Qcig0EDNTTzagmR/byMMgacybCBJ+X3cezbZZgt+j3AIDh6M5G3x
aYGh+o3jaezkIQyA0YhrsQ0pYULtxIlBJpdtcmJa2BGZO0B/0yTG/huiIzAaShTACDtxQIbIwjl4
a+i/2MuYxg4dU3d+54rmPVhivQj0YsxmEhjyyMEEKuZ+vlbgQbjoYUGOe55YILHUYoHEacWolw+p
RVz+puDtDlXLOBISx2sMpi33I9VO5MYpwjGaOD3eWt4TqxEBenx0IVAftn18dRq+m/t2PUeEZXke
NxvlB3rbHQOaYbej62QVAJqpC33xjPPMTcgY7ns2StD4EQ/jVP3YJ2BDCe8J7shI8uoIX7zZimVl
m37iXI2CjTUiQW678iqc3bnTTLZ4JPt52H9zlvkYD1of2ffonodRUYcSViBkHsDnXbwVRSGFkUaT
fWephzUx5REthThqfKri4YGJJSLZrv9HU9A0AYqvoQkC80l/Yv0FT20oiQeJ7RnIllZrqzKSbzz6
WyylsbEDepsQMIJlL9e0hPZBh3cnb5CN8UkyNpuSz8DnmuRguOx38kfSZclMKNiSrobN28kojwMp
NgHSab7KHd+POdCb4HHDoC2YPcdN24C1zTVKtVAtib0KZkYqVvZDUAUAY04lZmeyRo9kEEHu78Of
RKyxInE2s765MLHmLm7HGIUO+KK30QVrEGI328Dc3JbOOzvh68xVLuMEuTlxpnc7+gw4cN2WBgxO
l3ZBpIxvtLAWoo2Qqz97wxMTBlY9IiVS6Fdiwdl6CM8x3IKMJco8LcRBwl9n9PiFrUzoAomTI0sO
rUaLZqUMK5kfBCeLrAharLVJE71EmRGZaXw3FieLbZNtDVwrpm0BBlptSU7NaO2BhIPWFlxt0l97
N47hdqc0zDk5MYFt+brF3eS32BYJ6G+d6RnoU7ICDOFify/fV0EFyjcMcnElUOuITTtaAG0TmnvV
JCxRyOGwiAHIhnKy/1VRAF/WJLKL+VPKt231C4RPt2JWX9jZ5bzI8ONGASPBxhvH/FM85scH+BfD
lBblJe7RuHSEHR7zOaRPChU/PHrbhx5qVWht/kJGPrCewJh4EJaAec7ntxHMmPMHEwtCDoYS/Pov
MVsHH6AAoByUwZDDDq8kK+qIb/EQIQmeuUkBgTo7eCvQCB7Qed+IWZNIjL3sdfeMxx32BSF+tNUU
GX549to6LMJOF3tKJO0VCqvFVgdPnRFRGYQIBINw/LyfpQjSnDMebvimEyLRIj7L4ilV+lCjixaf
qo51Tc1mL7QYtSsakrgYYzXbQgCd99JCeyvtPcpG29p35d447ySfNS/aQbCYtI9tMk2vHGhomuLn
0A6vKwJUqX58x570EpR05ZfgYvsx50AjIqkSna2aqAnMp3PE7cSsglU9gcdejaMR8el7rOmIlCa0
AoMYyBOV1LiMWr8Vskmj2+WVDQeVmcaPRsP+DhzJ1C6E4/U7nYB232TKTjW2lYRATTTEN+TF2S/y
PUxUDRFhH9br47Lj/2Ct1Csu1ybA55mkkHD81uYuedYsn9YQwpv844GFPDZputC/0qxHHRkVy/QO
k7z26c4Ltw0+rcUATiXLzRXMGMhpf2gxy9YOKgwkGDY8jCGsdxq4Z8skUoCTR2krJPVKDs+SANLt
2k9bZ/49gUBirjh/0iozbeFPor3Q3Z1xXG+2GPPpIVXzbnNWBTtVOmaN6EmvWNTxSYf61/CmfVOx
Iy9h5Mbmd1rI8/mxw9d1XOJulTZErPOBo41xd5kAWSKZ30fp6dZ8qcmcfXA5L42azODA5vU7i0JE
c+wKcQzwLKxzUAC0Xpt7GLiszS2GIRtdhy8vbnv+MiXBAnXYQKvbKT9w2YXdTasJF8S8AwLdA+fi
7yYraAlbWUYqO3+heNHGoB3eF1+F69GNWoR/mREw7ji8rE2J8yJPEa0YlNMfA+zj3zRwMI4ZiDRU
sZwTDYfVT6CUck5yOL0f5K6SLUEh046Q22DSioxWemTQY3wZE9p7jPmVfE/NUwm0YifqPYDRITwS
/ezRcyDbpziJ1g7BjSC5eHOAESoNbf1knJPeO+HDMUF8DMCRO1wwkXukaAxD5gPWtxTf1xOfkbJY
m8EDz795w5fDDwNjZDzxzbFXdI4MJk1DolmCAGs+8nsTaj5aYClbYM4Y6hCEzMm9vCHzj+yk2175
P3D3V/c1OQByklaHEs8evOEwDnBP8iYhifzqhCtgTZI2NAxWvguQpCK33rRAqMJYBGBI3u7IJUWn
nX5m9x8mcQcTTuhCmw2rF3MRC7YfVyvXWy1SbHk3RdNDdCME8lr8TwWf+qVTYXhb7HAASN/aKsk7
drIfFwYoXJcoTcgx1PtvxiqCcJslyYC+A5KwRUd5hbXjAosRTSvY3NTkhF709AZhJNJ+69AA3Bp2
Vc/yy+fTZVgGsCDrhT4AbbkTzZoP7ZEESb5NLxZ1OPeSzcC3mVEpbq7lESjbpYVGd0XfTgudL8HO
a4/pHGljwUEgpvenbG+ZUG0pnQ7i2UdNoyLKLZ0TlwEz1RenUATH28c++05zRRDpYPDzFpfapaOh
t8FdiHmJHS67PdMDjeHBZKYpSZkQI5WZlM47DT2/IFMEz3X9dTNE7jTv5UryweyUCeNYvNk0yQXe
u3zeSU6LKt5rqEWQLUkFGMRDiUvFXCdWnfQ8OCyjkBnR9lxdeJ51YhA6iDbvkdwOrCtS2xtVr8Al
1mPMQQhgX93cFNfaBT0ERjmkUIUK8itiQu0AKZ0NTdTCMMKX9o8e9SZtXshUxSCb5wAQz8JmteNi
vF+YcvlSmbf4N7mAmvML5LDLz4cUO6bPhXuHzAt8YuES/MW8/QFUcSl/lYws2I4SxOsXc3T+uAGP
DMaOLaJQonblm8Ejh5/ykijCB469cYVw42PX9y+Yc/MgZPFvWHUVeuUbUEdkiryEbb6nlTypHwxu
fGD8KXDVxLtaMTdCNR3aQKH2klxxZcBD/u8xnfGoY/MFzMrpwPVjwvIUVL1OroVg/RRwYxbWD0l6
TmyAeCtxc1BH7xIdy2cwNlivIuLN44QBuwLzcGdhKD9FxECxZG9DPlqEgLTfaAD57hxtQ3m7689M
xTiOAciQoL3rA3aoGPbxljiJGObnmE9/xrnDFLcEVxQrIXrgJZf2+opBJDIOiyxv70EyXEDrxzfT
q43+lMWGu85yHPOH/txtpid4dISNXGisA24bwonpQfy+i+pJQHcgQ29NvsWMKL/9AMcj6AOuA/xB
64WJb9WEQKyjV1DcDIdK5YvOkkXczR2pg48TQscukEyRoSUfBrfTkFxF1zSqxhA/Zx4QSYiV+V7F
/RtXONMPsc8af5Ux106wlgCQPDvvfCC8mUyFqAzUG9RmV1RtYFMaIQ8gR7NCCTS4jvnWlEKubz2U
MFWOpKjCyFiABMM2F0OJ+tiQPG9vukyMHvxYDWDyMnaJt4p8xURzaT7EWSVh+IpnBe2E1KBCFHcv
A89AdHh1mi6Q0+LxF8bn/FRMYChFsIsJCNBhPgyG7Y7K+U1ZeI1Gh9ArVH7cyu10Ex43BRPX0/pN
QBD4QPiK7HxC24H3HpjJ+bv8QeniuqHX4BAAAIJoor0w8N5lCBt1eCRiNGyWW55ywy1/l5JWSu6v
bwARO+mC4TiNIYuwaGbTHUJKFBkySGMWlzN+N3zM8gZTQhFKPj6iyoIjHVV7hC5Ovs+LvQkT4EFp
XONmakFr5NrBHnyNwhogh+QxzqJQ4khiWhRwipTgcIaSiGHfJBb4EZRv+Pr8HLiike78jTcV9wO/
JuE6HUNI8wyBs8s2ZH47jgiOyWIWyhCo9uM3fLbocgCpMN2vzKg6AZ+MzZatLnc1T9hxhTW5VBHu
43T+gBqY7xmKGQDJayLDHo8eDfxawsJj2L0RejNSw8Jp+8aQz9NMvahhhRYuMB93EFWmucS4qPMw
09isTm8P8ycF7AAUBoOGphKACFcamlAawnUbzZ9DvwuiI5BzRq83Tu8AVngLyfcl5MblT4KxOeRG
4Altac8dzHGaBtw3Azkslw02gDh0XG7/Wym82C1lT7GylC9+Ja5H6UMmZaB6alCUU2vBBbJ9T0tz
pq0Qta0GGVpaUi5DDGTY6ax2dI29yV6vsSWsXeUti24dD0dc6fhjfDcV67qGaF+23fcGBeQenILW
gU24o/0GejUAjQRSDxzggDXzg/AHADkYGSHRitaPjwuLG+A8SjeoxIT4H6TuBaFpUFXsy5asBC64
1VDRln8wztfSwIOY5vhf68sT3EDDOydzsNOfWNbzoOtzMv+yE0q1AJVOveL9hgWGyM0mVxOfXmNz
UyP5QM7JBavq5PJTi2E7QrWGYT3urS7qYfm/49DGYwP+oZo4vJIDLco/hRaQff5Fk4XvNgnfI8Zp
T+S7Y86zJFHxW6CA69hy0RMKLR+U6KoRnNmx4eZhxTB6tel+3D6btxu7f9FK0AyR8QRC1e47cixg
nalbKGeYonb7wdqpmIUSDmHOiTEdaLEWY141j81c2Huv3hAPMW03bJ+DO07zAvuijAN+WVykNF18
H84T30enAYPHc3U+aQ7c8ktYNSjbMy8IPOxPKIT0rGli87gc+bxPHuAKICn4LuftIeyF6c94VHln
KW9ouWD+JLktEf6EEcG4G8zdNQZK4nV+mo9sAADkkHmBvhFWlWUeP990hEDEdUxh472iPvJTXQ7E
3X4lKrvXjcOg/gvQh42DACLACBxkrHHJgpJ7AaMXmqprkDYCi7s1wsEH7x5wHECc4ln/ylBDhrAW
GUnAEQ2RGMV6EmByjT/wEgXIEu3dIZeSSkqGLPmY6GZ0Ngp7UnicaGyj8RxKcPruQU6UFll7lwii
ZiD86gBwWT0v7nQrIxcnrtsz4Ia+Ad54nAUWI7fBnbCPmqwc4ozDZoNR520URp3nIS5IhzYcDdeG
UB6jqqIkbQtEOu3OxOP7zjpEqO2gl/szlGhgDRD8UgS3gG+Ylv9MgnHrlh9EbRPJbc0gG14edOwb
i3DexW29VbFZw6NV2nUqfL4dzuG42+UijRtp8LzT3+4/FK/WwmL3+PboACwQtSG1DlAGQtQuFkEg
wEjh86ps92gPEfSWxVcce+LbIIyJhSUx3kCVHz/ubj4Q2cKHFAxIiKIj5nwXZpcXPPmm787O2FsR
MpOK5op8rhh7DoiE6uaniaFnIVCsn83GgYIfaVXM6cYyc/AdokiqQK0CvrSuBk0R1puHjtNQfCWK
S4vIowdYwYsIYAXvusUkGGiFuHkETZvV4Ryq9k9Hi2C3pJHNumnk7Q4fdtApFFlBfWY3DeZyIJQe
RjBJXVgEp11C8HcJp0EhOwnMvyS/kiiJ7zgQdU9qjCMgmT86vzRS6ei5SXhbeE+KD5RdyLrQdCHi
c+zAsoOzEphKANH/DF1uV4xbFSVe4z5nJC/bAW4E6x/I+j+GmhVbLHOPO3NrYDPuAr7wIxUke6Gh
DUNTYsjwVf77mx2PFYmf/qMCq/IaC8rvQlr5CWcFlIvQZZySWHiL9XcbWkkM7HTF62DRZn3rf0Ja
l5fMC3LVVRxLJhF4AdjCazagXcRdF5VmhInM8/Xdfi2SiTUmi/eU3QQl1qNjei/CYSTuLuz6J34A
mPl4LrcTyzsBqSEoJNmr3zzOsHkCKOJYj8zbOYXQgvuRN3UYhYQPYROzwWwKjM1KMEWgzv+FbbXD
R9H7iNORkxW6R9Lu9apsnnGUMrsIswUJ4eolekCKWeK/oKSb5evAmo9+hvAv3gOHjzF8xp6xzj3E
Nkvsxl/qD75eyZamA952yYWDLbmocw3qI/uJ83bF5uEvgM2vhHxac8dNAIcBdeVGgLorBQreImkl
MK2urAvHhbeIVw6k4dQre499PnKiPHj9mXF9qT5iAows5Eo8x7IqTkm5GaawmViVh8UUXqbQYDyq
sWwLIOXnB6tIeAp6Y+u66jeSkwDBFDYr6/MwuC1I+OhbRIIgsWbdQROBB/95a4Ah/CKEoy+27E9i
G6yfsksSh6BxbDG0xll1TBOI7c2i1bzpBCnRxMDseEO3SS60Q24XA7uAMmEqlsi5wCS+7HZ7Iayl
22oAQnJsFMKxD2NIjg6Ybht9b6B93b072AkoseQN6CQhbGAbtdVrX1b9zO3dgqFOIhLuD7JJ3gng
Jh7cw5378VvzAzqmwzC9xYEHCnaGds5FGcnld0t6BTuSwOB0WP68xO7x7PeESgbiycNQtcNATpjf
rArX1sXGbIVuFQT2e2nTEtBb+srhsZdYXt1ZSwoyqx0mtpyAzMPztuDRc/tbu6miCG7hkD9LLktH
tHPpLtVxU4pZXFp/cM36EgWg9ll4l+l74Fb6Pwfh5YQwxzn+ZgcpXAAwlEViQw76MgFhuK+GD5Zu
ZJIuYv/uiza5Gne6KbgyCjyqIlLQ+oP3Q6fCh+fNOrWd8JxDx7boa2CYlxC7IXqiMrr4DjqjTV0H
VhTI13i4RRUHLcrNuLfJl9+JmBwrefQHsztOHb5Q7rWMzxL+OLGhRfM1YXjJXKvZFSWkMWS3LLd2
BIPxHjfptuvjEXdTy7/bWLbHnBzkN4/qHWvT/rGDHYdv/F9A7di/gdz25fYvPERCyfnNEuwinQo9
wXuAHmoVY7FLB+8DT9Mktls4dzFndX4EZIdSH4MjUhW1aNDEYgcqAr7hUNGXXgzyuTAEx8GRVRAq
d1bUjw0SOJbEIIAlTh8vYIX+2RLRLKx/wQxYtOFjV2MJcMhT/815JWLC8pmfmGeYBCBRsIVmLKq4
n1Jff7pb3+/T6MrEjZX46fTvZwJ25yPwdx6y6h2WGW+dhfh6gM3QydmLddMfRKCma4qxN7jvBQ2g
UQHvonE8YA3OuDBWCeGmWZt57S8Erl7lEXTA9tbmb5ve8ASAAwAUzT/aYTOgcsoCZgQGSxCjuFbJ
Vo16EtKSDIh/RtawY0DpMF/cqE+VsCBXXljMrSAE7bhtH+hNmScYv0Gq0kEYJ7YnUIiV7EWXBfYD
MAYQoWOfxX6K+2wSvtEFntDpE7A+NEq45ci9bgGkthdIE+nnTK5Qu2eTRVsqf4FfmtwO9HbAlgir
iOGBX6qy3HXNLa5Bd6AQMTNN6FaIapGPN/k4y4dremguib4pr7HRRtmFCEYYhaFURTe4NmLjY7P5
OTY8Ihvb3MA714sQb5mjTG8jeVNN1lJsyG6N0em07UjzmLaSuTVMsReidpRbq8SMJs606PyqsVxc
KJ03BA2t9+vj3rOdY5kGIPQYdgwt1zopEbB9nsvDOB/K80FC3xbq99BZeLY3M3i8grXwrkPJWOKs
6CIZiHC0YDyBLQeSwxuIKYdTJ4zNjLnkmuPsjpElME/j54bPrw9bHlQXqJdQjKVP513GkYBIjCCj
IULbZ/g3/Hpmv5n9tvXJ4HFonKHv4ln1Z1GWWoHymgwHUDw4Af2JiYePpSp2ZBUNk8gqIsWbrKKy
4TrZcmuP+/Gys9WYXe3whAu0Z3i3d0gyVuebJeGzWONxr4yCPARazWh0/uhPhoXr52JUIW0B/lSZ
wNtEhK3ye2Nlge2C2JsuaRqTTQCH2H8aZIndw5S4gjTkHYOmckQivJW6rXPBCS3AYu6Gm2Dp14y2
8Q3BBx7UeaDXLokYZ3Mz0R2S0955KvJeNp6zaGRvS0zXxfBSaFZngqZESNeN3jyOn2/fM28o97Ky
uze7cty6sTxuuxFBc2yfMah9aiTX7aPKSEpr32L5cdnVLGzWJo7g1/smYIeFcwO+59OBH6hvN8f7
DzVFMkbyDyFAQRdqAwR7CAQoVKLhu8KDOJF2iLYtvB5pp2cwIeyjpV3/fkHtT9aNnx8VPR51YZJ5
17HHjHstKmlP76RW5MT0sLDsAkP2nQ2xDwzLdOF0X/RdG7f66cLK3+HmybPLypLQxPWZpethZdnj
KtZvMIdcTBvODxHAIewwmR8yOF8XkP7ASeh7zgH4sxmzgthBUZ6hlSgoEtAuFMznQtDG+H9Ev0es
5P6Z9SKvC4KXbFOeOhM//7g5XbDqv7isAC9wymMjKTbqHWdBvmJ3waMlkNFq/+b+N8mUYO31am3w
ivYzXM5RWEy8q+5fCCzoviw8YOGgqwDTgWyFcK9/GlVIwbhnAQ6om2vQq2g+4OAJNrdCrsMlYJt3
HtzbX9lRLveqsnMOIL7j9n72DELnv6U4R0RkFymayC5aU0kJA0nz8NfsoiKtkxueetLOLPd8Musu
+H+pOtflNtG0ax8RVQIhAX/Zby3ZTmzHf6jESSMQEog9HP13PZDud74qV6amJ217JPFs1r3WtWTZ
oQaFY2uecMblgAvI5lchW9vbD7KDmEtVkjz/ixsTlx2EKdxcnnEQb/f14i9UJ2T+5dStVXGqauM5
5eTMsVntbDynR+WVITPvGMZx8Y4ByTFp0xw1sEvCT36fRbPSdiqnc3ben/kM0q+S+uBXOfwyr9VX
qzg+8WYGgUTTSBaMhjmJPvackCFKJqoMIi2NPE4ecPRaz3ALgscuAe8NHmOrxKXscmLyncx27au9
k+ZOngmka4Nc+9kJE4pb35/4k8AKXvUFUFUt8oz76sl4jis9qJXwhjhpP2h802xt/ZrZERQ8ryJB
1Uzi69aKBBWs079ZPZsXEeEH25VBzt3KrAH3HMu8jZf84rQXp+db8EVOlNAmCxBMlUjlKGmlqCXe
8UhvrmC1EgydVaeCGwKe1+K2bY4fLTLHmuo6iGDX/pmh9pbKwYArozxwBOTjjyZB3IIcxc9aEqgQ
3ZSfOCFr5F+yl4GprOh8vljd0TnkDqE8EUleATigb5qjxzW3Zy5n7ogR1qFWh+3MUCbM5/Beh8Mv
CTUojcDWnzathTx7Lic34PZNIiGZ2zWJqutP+QPBnCYGdtQWYqzk4OohwIHxlIU9efykcZ0SJBrX
6VpjFkk5rG7zNfOargD8nkgaC9RO2DWWjmpgi/vxlYESHJLa/gYNiOEbvp/S5E5DdXmQ7TjnBRWq
0xqrV3ZBUnwbUiwlA0OFPu61qJmjLoseNzilgQuFD4vPxTt27ogosQg9o534dAfQaQLtXeuifRcB
p9Tovvul0vcmOfeDM68BsgefrYMzktdi9g/zRjhoLyiZ3OJbe6B8Dz4kvmuHRlqIfgMq6DPiN6M9
hHzaTNYDyEFMwUZuWkL/hU2NY8TmML6O/FTB/BSDPrZW+u7X44kgi6IOf3ygi6K6JW/4VtHn7RJY
p0QvOwg4D3oVfonZSn7fpSB6kO4dvT0+AILR5tvm7huP3zAT4R3ipIS+WYzvGF3woiIvktgZYOKT
W5wFTYhZ4fYGsnUfSjcxRuHNZDLCscfm9gXYgoaWzrndRXMe72bdiTdUscqzfkMHt7sgbV2IQZej
I/HXuINyHSYcbWs74XIvGydAOOeJ0G3sx4x4qDxASCLavb54SElgXZCS8PYgnmQcUfmXJJs4zARp
5kG2ktO4Wb5igygVBwsEGazB7XKRegZpWCIa5ZAuROcTpx80Dhk7J6EY0u3YEtfbERuD+Hp+l3DJ
G5cTyxaLExsNi1OpmXhfuJRxhsviSxbzSZBn6D6xWsUMf1j8/q1CYPFjSWUHw3MvtqvCoeP3aHfR
TnNY+wwnoDKaxZmdj90CQcRMJw8BRgNGhJCLCdxPB18tnlijBXClTKjINPOE35mknv474xqC8zgz
oVdLT8Mh6bU4g3zdRFX6gksGWB1GGRmDRmFlgJrWuyS15tuKSnSGRbX/YE2lj09/Ld465M/ZGWaR
nu5Ikj6De8R7vlvx0e8YrWw2zd2r8T29Q71EAgIF4Mp0mVKK23nLEtC+gON/Q9yTqlksrhCd9a48
hCtHOrIq4vhOxg/ZQ+Ai2vKGuyaXoKbbf1oUDJojcH3jJKSuJ4G5A3AHDYjLPyhaFghaeQUUY3fF
/iasNEcyxRW4P6AYORvn3p1oj7cZqQtNfM1aQOr8+ICMYSY8QKyjSM4oqXiu8Tb+FxFNgHluH2oV
IdgGjKV93XZChE6oEOSMhk8DbBchFk4l4SXAi8I9holwspTYpMxOh1SoJAyZNtctw0Ue5vVWgZ6M
ZNJjA23Fo8PXiHyQbFMcheZzKdk3ojot00ng48yya0RTw7quC1yBwZueyNoKOO7n9p1JrEAawF7Y
8EU7WFw7jIzeccZ47BVusiwubrhqLa+5cEPSBYHL4Bwn6Fs5U6jGkZS/kuF9dHmh10PGw3qgtAlF
FvMbHn80Tz4zeHkYz3ZE46xOsRpubJJFcwjlCdSGiF7ZZZVVUxuSIjbSq/ktkLP4ZsQcy+v4Qr5x
Lca56nE9xwUn8CpO7WuBWTjs9sEe/WKMYQMhbMCJsIgSvfOAICZSyo6SSDPBXnSy38g0kyCDZ9Qz
PWUEKIgvjCv4nFZn+m9UnJBQIlt/AQlI1r/1patvgNqwnww+bBAIbFQ/lCH6ZHlMEIfwaKnsG88H
FCi8AXwkuIYU7zGPNMaYHe4OeF4TzBxo6TvPwPNz9IdFqEUAx33nRVZ8OPEjPEJ3wvQ9CyETaQpu
JBAyCGRS7wZQUukMwKkzrz99bY1EceSnoziydOGce6XxlVDcveW1EaWvEyY6crU8WjwymOicr5Im
l/JvDqcnZstMBZdr68TnMsKLRWCHdkm+3epwq3l2+ait8tTua1p8832PS2J15k1hirpY8pFHYOK1
pV0ddgWl5PMJGnPDlK4T9jij8LfYHFk4/aRyc2PsvPLFwKse4G9MIixuUElswhcOpTuO8WhPQSlN
k12oo7biYdwFTnA5BA9QwXWYXZj60KHxl9Mmo+bK4vXh5YGreQzQHf9ctRhHW8uSxvR6hWEZIkfY
7azz1dLtP2fUanhtaFNcDe4GWAjSD4ItrSUtlBf8w4vfLf67qbAxMiNBKXBJ0mM0hN3seI8vzfK0
/3mrOeTzKmmMAklkmebEaofngACL6ujk5ffWj/fRLZl++ZQf5sGDISh8FCXGXSpzXRCrG5nB+1vJ
lc7w6PBI8SIvOMY+KOzbA6WkVMvwltIcKIVo/SM5VcPbgSlU43SOSjWkfPcK3+s80+zNWgWOmLJB
oQnrR8bPaA8OejR9YuU/ZJqdq8WayOEYsZ1PsPy04Vy++K/sSAQvSV2ytJ9hBFCKzH2HBJb8zGE+
zoJrgkTcyEIi3raeW2fzrxtspJjMFesLLJdmOLsz/YaPhLdrqsPqOxtlXYeFSjWbEO9L5KbazKCb
qSixGfKSmx6dHcMQjogJrc5LFvdJww4ztzBmkgaqyfJ09ECrj0q4U0QBRqowzgB2ExotWzsIHGL1
Bi6K9d4rrxLdSBmkuPcuBd3ZpjYkCoUOWCArOq6i9BDSJoUZd4Vv1gcxlyQzgJuFFRevxttytnHV
iMgB0pDwAODqpV5BM/EjYBVZs1Mbn1L/ZCKHLYk8MkYfthx3oAIEcTcPtqv9vQvLYLPmY2DGwIWZ
64qF85/i2wdJgKER9MWhCRZu+h0uk13A/4q1rOfv7OgCEZ54/J5dcIQ+n3r31IOfc+FSh6dKGN6M
V/sDV4nITOGM4qF7xWGxyIJjwckO0SSxAZ0SLNR0uoKtu2IyIJoiin8PU/T4icaeIb1msJFEWHDn
HBfndOAk1glCAGnmv9FiMs1s/jbSUZv7FZTJKQByp2l/C2+QTuHqTdbyC07Pxr0V0vr6fFLLMCTd
FN9TirEJ7VncR2VSQ+wdhEQf4HHE9Rq8TcM9TH313vW9E/+Z86iVAkokl0Z8IBnHbAvUFtSlkbv/
4AZDlZnjVTwwDONbsZzFOIr8SvPF4iVJcbFLcsjZ1Wn6p+8x/Xk7DFXoSzdLF9Q6L0V2ungqAKZo
l0XfH8xJd8nlGDEpdR0TvtHMBz8V7ZQ97N/JHgEDwmjdWcSqDahmggt8Kx19dFQkPIIoKxV4/354
12cBIWQOoot9Kx8T9i0hqNMRWPkjl9uDV6gnaAmoD7h/eSjZVraHkm1lMMudecWwYN7fCbnpQqI+
tD4gUphPgE9ajOlHF1gSCi55uWDogurm5xEfk33I/SCDZdEF895DvmRYK4XHKqItlmjT9Shy7BM4
/9wy+rDugoVuI/zqXB4ba9un00ycEtiniY33n3f7hFlcGt1x8a68+ZOPZIgqWB74YHLGFWzFe7Mi
FZ+lMjkgca+b847NCVEblvuP/id6On3z/xv8Y0yrGjykTEB7wyGGygQUV/0+AnwBDpUgKuUvhlsb
bqu4BT/Fq5Khf6qBzBVPFLwXZXKVhdQ0SoESND7TiIHT8N6mBW9mLZEBFjrVhxKIHDmfoQ5Yl1jm
uYdPzGb6L0U2g+EYzlN4BW9951tcn3NE+KBiqcuCSxUww9zED5VxJ6YPoR8xtGPAJaBSlc1hmDmm
5uxfRojYvvbEXCRH+6AkCw2CzY2rMGff1GRoloEOCi6YYpKuTPZohWnk3Sy01juVBFQ/L7+YE9BM
kP4AcLWT/HEFPkKM2qteE0EbhQ6NY33S3NxqfBQfbg/Y16+ag+oARYer91F6Rni4p06mfiFTscVz
bR/wIJ3kp40thSxE2cvCjQ6XThHMX+9sR4+RPrb4TiOs9TDAP07PDPg2BiTnef5X7v8GMyZYGqOt
PQ8+t43HwNMRbAfsrcOazYTLDK81xyEnYAoLR5WrkUbZON3SO3EvQ5Za71wyGwserUxgRrhxASPg
fYdBsOBUGgVp5AHeUxci1fIOWX4BzsSgd8V+ZSv5CzGPKw3vB1AB3o+tR4txI/cT3o/imtwLa1+9
M01FY766nrkjEwgLzVdel+KVyblyfpGaqK54VIIdRq8uYQJNCSd6H6coriJ07prvyim+MvWjCo5I
ma28eudCfM/54V81KjQZmXnHV3Pt1CGwfEj26+mP09d9pu6A0EZw7cKLIuq3oeNQv00HrQre47e8
XmHkWgyZOXPxxarGOJEAAS80AQIWwnplUj70QLqGjzg7OBK3YCTrgwOK9T+Yt8IYIIvut1A3ggrb
JhO82lPIdSCjWkSp2b25lnEjKzSmrmj9DrLWAWXL/OIgDLmNimEOjRU2LD6hNmdGppJZ5nEY4bQD
6ApAQYc6z7kYhfYf+tO8Tfbil4AEW33DxwlwgTvQKg1V9BD/I87SThZMCKN+1YjXQKYfTwmrtXp9
lsKJjEd8+EeGG4xUsg+zH3yP+L4E9O0Jgi074av0wcKGJ7MxfI3OFeRi5M9/ww399DfcUIP6xY37
F5Z8q93g2yML+tHPWaEknyHNKG68ZUUph48HoSZuUXiV7HIL11zzhWeLh49iY+rXOLTwfHGk2U6z
k2ZxcE6gsfPJ6XZe3viAITwBkHLodK6gK515CfXGYf+CQMEUqfGbxed924Et83qC0enp/jPrnPLu
wLNhiOMeNFsabUOzewVBxb5PMGMEImlvGa2rM6DgptU5lkUByKQLeO4MQpfDNUEQ1hBrx7WJJdpp
yFU8XAqBdAP/DQcCHzh7TgWOwCfATjioT+MvmZ6oe2BTQoR7LKigxVcn6Xmy2ta5/GRr5ZPc8Wza
HNs5znJtoWn2kAcQzw5yeGC69nP/tOnn5gvqBsQOlF90cnDHuSocGvsnVrlaMzs8vusFQP5Uzuxg
/TGWXzque5zrZLqfKaYaz/Xtt7rn4gW9VaivfC4J9YOT5cfRY8ePg8RjPCOdy6GeU9YS39KkvJH+
+5SK0/1wAth761HSKcA5HbonydoEF2wYB0OowHVkLDjTGGMwQ3Gv1hFUozhuzGdEmAzR5BbzsPGe
yTPyeThDnGvh0C2FoMC29nFBy9jR6cPwBxXK5llgVr+Jo4gXGzCPuwshNJEPWuakxfr5EKsFC/s7
4g7P0o0TP/k/7vKfKPrb44ZeyuPGdcDgPIbWyvX+7v2wNJz2HFBuTtqi0fJ4ObFE3r4RwutSBOXP
GSsgUuaqrFKKtayNWAi5NH/gFni6Q59pk5lkxSMa0+Ci+I9jwFLbep2HB2CuidL6EpO7UZT2HusQ
7VgLpSL6Z+wFGChnIx2S3h+ZLpNOXkuh+8Kq9sHM/EASuWHMlQDIHocQfcOHcTDhjuwB8nKbqnFQ
4186acVZUU9pflK6J4MJkfhqU4plLeXlERvGE1I0MLoK/5hr/mGD5g0xxfCC2EjxS4fnDUyBEczD
zSXXFKFj8YEcH/Y7GzY3kPk0ZsTE7Hewv2j+Fhs4QvoB7qxv5IFJjJd3L1hk8RHCbwHiOuYZ5Q3g
bsrdl3gYUuG/a8+kYNSApRhe+1Dm6rAL0g96N7VrQIU3VcgXlNTXkS5xUFEeKzFoMzyIo80/grv9
bqY5NUsJ5o7/9HIk8EvLmMo9zngpXMtpc7PHz+/dOOUbXvfWxrSajZDjFQ/oXlF5tC2UsVxHtyHc
dUGGU1vzNBazYzB4h4MN61oeV8S14uzZ/XTuby6tt3Vl1d+lyh3ZT6kAzl2aFzXcRxQduk3lWjad
OVVKdNNeUL3ea2qNBio//JIE1ZqUutHoS0jbcOzoEe0D7ZvtN+iKqrgB3bgL0uJOLUEjeAfH7wqn
2ptjPzOCLzjbrOZZouYwEDaI6Q0VpCV9fj8hZQHlx1FIGBFOKm0K5EiZxtJAxmeCBmrzEvXBNreQ
GG6qf8lvrGeQ33RfWvumS4YxKxIR2vAWrnqF63X4PCA3yCFv8IEAS3XelleF+xKEZobhujfAssSK
IYW9FC4ICUroPPpQK8PLLcQp0zx1t7AuAzbFavTk0svxPlHHNrGlOju4x9CWqRzeYOMwIQGMX8XE
26mhFbq94RbEoz55fNK183quw9knU8GXxJwpd6kdpiKdJwjGBOXoxRRW4noT4WJFI38zflCusjVj
aAQi+TuMgplC8eA5d2hp3IOs7DV77eFo5u6+Eu9onrt8v152YBBzST2iXI3MdYOOwPvK7Lqai/R1
6P3jYkqDxRchAM7qTlMgrp/x2d7BGK9v9r4Jn3VLzp/mDNtRQiZuJVxAajMElbE7WDyl+yAnJMnh
dmS7h9kvvuMtOlAXBt4E+/3ebEZz9d5PvfgnJX3vosSBXwZ/yMJqfydA57bcyIOxvFp99LN5Mrhf
5ah54s2+4x0HM5aL95vsTVq4E0igVsCAlBoEJwKH131Xf4VdIlfUUeB5pX+A2h1WZKyKbmW4jeLm
hjviqvSPe1/Z+zM2GmbPoN7Xvzv14q+X2BXWrxn90O/RevsnPrNm/3HszfKNNoLWOz78kmM6Uhsa
8f7GkukPIXYQUEY+gx7DZl/bnSsq76gUXKvEONZtIVCDye5p2xfQtlFtYECllFEcI9hOC+bh/V+Q
GycaHAX78NiHgyyOZErq3ajVSOm09Ghs4mJjKvxB5Tf1yKDhu6ipYxWvqCtVcTvHNynKAIAStigi
hf1rHxzQ5uYX3jAiEEen+T5WQVsFc8RR/+dk9V+U4GAre0ZYhMCrv4LBSu889Y9A5Wyff99TIQIW
QPd4YnI4moARWr/c+cxrMo9G2JFpoC2tGhkazmP/Isg9awc9Q2t2Q+4AMCF3MsEbG+SUXxYkNYKb
HoAAU8zRvTV2/DWwqw/iHIECap65z3I7ImXLaXwz0JFmZftlZb8InewFcyfez1vqTzuKo9xadRFj
VYIA6/LLlQVVUsMkSKUZWanG/VYefLKseyasYmyI+3YG2s8tgUuDmdCKNTKA/cuaQe0xsZW1fXyH
3D+JCVHPnznQFxtBXF4z2qzp/H/DXe9DBEOjl7CfO9mE/cltuIkq7t5wzdM84rMRODQYaGSxTO70
Wmvdrix//jj6+4qFhSk1UGKu9TdPPob4YR5Z2EK+Tf0OigznS82t/WXnKHun3j3/gvR4JRZGoE2y
ByC0D1G3RZ1QyRyesXcwVKykAb6GahS+Bq6f3BklMX2nrgDQ1d85PMWf/16//vxBJXjBkh4paOHu
cge3G1AUwMXSnFAJxciILy6tC/YcGM6qZ1gv+plENytWFkrOSzG4m/8Tca+GzFaIEx7PgdmZRzFZ
lCQLm/jDnUZXMtxD412d007GOeali1cQ48arZnc7u4GB+C8wUkOE/8Rt4HK8VHmpULgDQ4X2T61w
MNRhowbIU+V6G0YYoidZMxneI4L8eWS+MM4+vIsuZNoGd9Z6k+Yg/vUyQpc1Ly68SQBzdfOKL5uj
oB68DL9kxIeVUSUDWKVkOeUMJ2LVaCsi4cxJ/zpRvu1zduWYf7v1kMHJ0mAroofL489R41Ehn8R9
t4nZftRXpCU+8u+wDnDAk9nTbGR7WG8X0AKES5l+372ngWobcT1mWSDzrT3nmTfPLo2kXzVnT27h
JwOop+SKA3bh86K1IR9u4x4NyN3hCE+cPEMZZkYA5ZBMiLWQLEqUMeSUrnMQ9m9HX25e8C+YqLow
tS4XAKEOsj5qe33ztM/pEOXGiVMzAjTn+QMBCoOZ9X4db//ODUasR91u9ifufBzfMdTr7naQljlL
Yw85hjfrYmNwx12Owl5958a9uddviY4bL8P6HYxDgL+Hv66fQYWnqLT5aVjNvqydCtkr/F/aE690
xp0Zp9BUhUe0GfzD9p+xEh8xlAO80+q5BrN18JaHNzy8F8nROqiV1JhR2BoNJmZon4N8FjxGIYhg
OEcOWfAqDqKqUQdbaBnOxIjgJHVPOHgAE1zKRL3H4yoZ3hVf+85okgYt7mcd51YhSVzlmKXnzDWa
jDpBLS5RZPmNc6oJLcRIcmoECSe7DG3EjZzyKGX0qsnNQb7QNdaYdwAds2Nyyxglqi08PXVRdUrz
T1+gFggXCosaWt/N51P0sP+wxVBHSsp7IsHhSt9VgB5wOmRxEwcjyBdjAr6OhpmyMBtezCVSTG4s
9J2bmfXf8FvzlnMynmitI9cJVKUNfww5A0tXn9x9weldyDsEGIgXgsQ3nvjk3TLPxFV6ZQAuEAkp
CS1G+v1fDPB2Mm0ND/mTU+m0WJeje2gF1LS/oRo4Bpa4nI+HjXjuPbhJMd3du8hnGXxyuEc8eaN3
2HtU2BxjLniX91x5nznZF/QHORNDbkDCD/t8nkhuJ1z2tqkwlz12EPwj9Qpw01l/uSz9Ow76wdnw
31N0SvnTywBmk0QJPMKbK7P8OJfM3eNi4ThvXS8CXL2zOdz1HZ4delE8tfVyOnQuwT0PQdAyzuoi
uWYCF088QLjY9FhF/2da5AictuYMA0c24Xc9GkC0bJvxLOc8fGSXsMHmiBulxjZPGiAs4fo5eWrz
gAfwromDHSDHkcpFB/KePbIceBFXgYxJ0QcLz3pj2eQ3jh4PlBUxizPvlDna2L6Z9wAlJmtrA6dN
oQmRth7J25iYbfI2uLXBsgumh1W8jNznOtHYBoudXlAu3BZmAqTgnf8EaZfjdSzDj+VPPKwYecSA
cdORLm+I4dxfcZbfKDJscVvwC8DATMN8ii5PahOUO/HTOn4UlJhzQ/34Ndjp/hwftEjlbMEoYL2g
XHbigiJPQdg8rPtPmkWrBp5Akqncp+Opjq5DeE3F1XNvq62tcM/kg86BAiNh42gkVmxnpFOH0yI2
PNUanq8fl1m0/WSMtfl9sd65B8AqCnZusuve2HjT7KG5ZUGRBVkVaKTAf91NrPF8oJ+cWD1RkLqe
wY7UsV6cMysrc9WxDUeEzCLusmR/YWQgWo64G0x0HYHph8kjEL5y64LR5AOlMuJYaFk9MvmgN1P2
c8mrSF26O/M715O8tKgAy0Tn4rizeyzftMs/HAUDneJcAXLG8y2pweCPyT2hXuRRhz7cp5541cn3
8y4qlAg9j5MqfsTBXwbfIL2HBqXyQfUKmYGDzXFuh/0DLDKFV5oJSgl+2put7rl646Ve4Ox9F3lC
8sSxerR/U63RzjaghQnBd4/fyK1BL30IP4EUYyL5JBiZVW/wIJRnYtGj9SGiomvjBIl0UogYagkD
Uj86uxgZGkwFT2B1mHfPwmIDHhfjEU4zDEAJTA6nhlQ0ByQ7R+tN55cj2TsDWaYgjAbe3hqAQx04
0EGC4pt2wl50ODGDIu1GpK6hOMp8K6CjLMEHnW3XtV6ZMRTRvA/cCwymFJFFxAMkc9ZThbEXExce
oM0ABRJQ10S+nS/y7bIiznEljjd44jiyGHKkwQTAA8HT6icB5xn3dBlAZWaT9w+qL1dBgX3OnRVE
wetz0/3QhbwxpVxiTC22xbss5VZGGTSsOb7wCOF/PlocfuqgPQQyGByWgn/7tNOWN1RWnzqVjgfM
JMnzM29sxzlM9cDZMS0U9DWOKr1DtQhUFN7PN51wKiNFXrPdMyi0zsauDZzKfzivGh8QemweZu09
W/IIMMqvVP+q+txzLqOPNx/qf+n1nPj4T1Ybjm1kJonSrBhHkrUyYRdS9SzQr4Ru35hhjphzmN8j
lMjix5LyJAW9OVWwom/5SPyPSkw9NssztDqoUi6XTm6ckO20wCAo1Qfks48OTYZH5/cmCKV7DyDk
5o4vntObP50agCIrlvISa4yWG59A/pY1JANJHuOh07sclhLJ0zdmqDyEzIbRA5lRp45dqk8ZSGqP
BVjl6ICET6Tg3KRMFk8VHipshNhDOovP+IY3IZNL5J59FL1SxIcJhZi4T3C52ZzK2EJLB0TAGmmN
SurZuA2T1RffGa7BFjwl2oinpRTfdkuI70+NbPN9GhvAGglyHjQAWjwkPD7UCVIg61GZfVupeXh0
OgBDIV5tOmf4jpQnhYbm8XiRvP+APgiuZEUcMA6WDXLO8ULLSxEu3M6qN1LD5J9vJikIYHDPDfyd
KQY8OttH2FXmJsFI2Rc3cH5NsNIl7Ccuq6rg86f6CUkr/1fSAgoD5oNhpBtryfE1dRlGGLfowTkz
c7jfivEFSmRHUSRmjXDAgolbk6jXja3KuyomYmQ8/xaWK44wa8cogqyYPrx+0VrHIAShlsnsoLq7
zmMiijA54FMZwu4QGXfsE/GhjY2k/7hoQhnDI4GFwfuRizFJHstFWI2RhC2adyNwFm/juvK7cVSZ
aLLBJPGOZ4IhAffylqAOQStOFiSUcDMLeZVfGId4TXJcHMUwhSknpaD3t/b45xx6+Z1BRuFS4fXB
TUZnXnl9xXEyU8UK6lkGGf+MB6VpY6xkN7wVBxxleCA//nP3IBzp1P4CYFlVceTXXWVe6xM77nRJ
uj7O162t/Xb9dgG19JGloDDMNqbRjAPUw/AuJBo4PTk4dDcNH4cudSnFWnOAQ3cHlQzI/yp+sMgg
fpQ8LJ1F3jP3O6KnU9AfAn9IDqNjIPTVnDtd/gaXTd0ZdJjvTv56dQ/U92ZBzUSyCnJSRByG7wEK
SKt8n7KweG7Xv09vSUNvCUR+MN25e9Ed7YevHsOpOEukeWoK87wBJ5HsPvQ7+Xq79Y1gUJ/uA/zl
xRTLCw064zcBTF3FLN3grxwR59jSNorq45eqeiUcR5Xt5067y6lnKHd1DOIPFMDQJYQVkmuEVYyB
eg+2VFGThTaahO4gW7br74VuhsiFbsbxawfnU/Lrwb/+Kq2H7u6IOllgXIgkwORN+OXAlbAuIU+j
lpVYn5CVa5z6LA8ojdxjuOWbOq4fjqT86PwNvCSYhhFMqCmyiau/m/M2szTpk+P2psTT9nn18dlU
rY+3RrsKd1dR+gquGvNCSRr55jaeAZBKMTV3RxwGxPJv4monped2dseZ+ZSNfE+50QU3Li0KYqqD
25qpjgQscvVsb7btn9czbp1q8O4vewvAcUXaxT9+MS+7JA3tMU/Hr5071edjemoJ3NC9nkG6x7AQ
1bh67GvvFxFieWOBOoYuISoAFIadvlF5JQbXye1KT8dJfQnYsS6mpelkAtyscLva/achUJHMx2S6
ilI2aNpG8dQNCUGgBBUyS2Fx2ftzBig2uK0FLi3eHKvW4jaNZIIH+0ByCZVBK41GPyMKyoXL2+le
I3slaPLMw/3dZmI4OGeefMe4z0m9FCV4xcsXrz/iOTI9vgzSEsYkvKI1ydEHYJLzBEERBgdmamwu
4FH8/SIcT7w4xdMe1uVqK0dT5xtzcIOCvnUvkGqjYuW3pmPEoTSZ/cVOe2EfrD7r0SUwMhnuYHCu
ISTGjuTdZo8T/IqubhA7Vh9tCShnVUSO55GQney8mCyLA/1xiXKPD/j5DGfIYhpDFwpCx2SJZET1
VCRi+E5bHIHvtFPt7ld3D+q9L1Mdp3q6zXieImeCwvSsP1wiZ2vJinIiTj6H2TXC2J7im6MMw2cW
WXcm7xTrlcihGg9v/xBmvxHLn+xqhFYu7sj9EYNfcoZBRPBCsi4nfQjUIaC8cg0u17+GC9NvALsi
fY+z49HH0jX+dFOO9nLwCQXbr3b+Z6GYtv0Gmg1A77jDpuFH9oQFrAAkStkBY69oQbEmN+AcOeXB
lth5TeNPX4Ah9BqMAZZUqmM0BkhM0RyFyVWDAkFy28F7D18LYiXZTuzZEOoGA1rN04FgFuuoGh/c
z+QxM+oLJen/UC128siD9Dv0jA1SARWGcynTA6JhF1YebzdDaQC0KTAlmsm27N6UsGV+A/RBCt0P
eJD0sKQXi6wU+JIeYwvkc/q89+HCcMcIyi54yP6C9Mq89AbNiAfGI/V+p83Onpfw3kcZQ3Ujnkdy
5E/3o3CWVIy5UR0dd6fHhzlGnVpTKEh7xNiLg4djB1xfjSGTeQXFlMEC3XzvnTcJJDBR/XCRXAdf
kTz81swq3RcJB9SaN6dMFqsiHbJY6MibFyDE7wkPqjiqzrQQjAGNMJ3gBtwUwQ3YI59QhkknKNoZ
MNafxd4fYMSdrwyv1ySQwi2gSPB1ECjatFVy8DbhE/JIOKgK3IhUBcJuwNMEIREmki4chyyDbNec
AVjDjowlOfuLEeQuPUlQyui0pIKCcL0aS4xUbyG1eIVpWTeE58q5GLBcgCw5BU6awh0Rf93lah96
8SXU+HRV7lNbJW114HvycEP1sgsweet4SlZtjrS+b8tZmNehLKC/yAVOaHI+wLF1NLnZcTJAZ/w0
ZaACFv8cVxcza1zkIJoBMa5Xv9gAHGFz9NgW9v7xTB8RTQu3fcziyhROS98pGf3xztWcf8M8oyOK
F4zt7oWXKBbnDHK2ZIjBTj7cm+S+/0HY6GrvPtsDVpp1rI9xRBMdMyUlhbqHnaEoxJp1ZdnqwkYJ
Na9In7KaxsnTY/d0kJOs5WYQG3WU0STDluyMe054jNjFK8Zdty9chZA6XSXeQiXMkXmUX198peKB
8qVziekld4+yw0bJLskXBHNyuaMp/QBI/1xGyrcvPm7CgMS8DuLA+H/YSuXbpjZhcZpAqZrv45mD
HPhJ5KeR/l/NehHZBKpiEfB6fKBV6ss3f/9JStdBv2egjX5fgVKpTD42aE2USAGKgKWHEIqgwUyU
l1zC7hXKaZhIY6Q/HwrBTanhpSAJ9PH+GmtXogtRtBHAS16mLjQoc3BuuD0k5yH9DekQcOn4sSsd
noDL0on0ZZGLeIs6Ed8AmQqp9BfeL28PBN4l4qFYiWF4ymp+2xF+pO7i6Dx2Il4EWvUIp8dBxL8Z
Tje6ICykFhuFReSTvEjTOTObdUvRL1EaQ7H5gijywMrHemBYFRTvHyRGqn+/ywUydf13FABVtI7d
b23C+VJiO1kN6vA8qEhALa2uAFeoEhEwVNIWaJopMUf6d5Iak1cTYZKv/g6U8F+bQnLmaW1mKkjt
q4xrCDeWinyDdubpl/Dbp3BkElOxtr4myPn0Ne1XNybNho9Iv4VMLY6XoGxCZR8dlri4Jw/k1IBu
x/a7wVOFrWOh5dyXXV7ih+Ipgh1H1pU9godIt2+63RLHVOwapilX6lxEBB4m+8zq0LvJvjZ4YJf/
C8lQJvOfYQv8LddsKiOICgunHsUeF04k/jz67ejLDLIokXgdFiaMQuM1NG4q3ksArwTlGfsWFRJ6
IWphkOfxbr1MJtZgtlLEyyrWc1EZxWdbg/JCZoEDtH8FdHi3z3RdB2PqF+/4QcFzkOfjNmB8R6vn
5kMahIVCXhKMRNukijUOpxOZERWJtXV+qJ2XB2JxGe131mbZFap2JbzjkiVXoQQfHDCRxC5EF3Tv
SG+HVvgHcYZz12AUcEvD1tYKf9f4ZgbRqLOB2GJW2NM56KR7MoxEXCmqAldtMsXiHaWJGHmeudZV
F2Z4ZmUcJZHjsIlziDSx36VasFzDtgsJj6xLl27+WDQb9kN2znS/BOaL8fcaOFbPSQjZrYr0KSpz
q8OZe0GJsu+cO8wfDPOMKw0Vfln6VExhzaIfGK9ItzgjH5yLcyBDpdhHlzJgtLjuqcKZCWrJNCz1
8sbKyP/h3e+29+scviq0E+8dB9j/RHwKKd7hdVlZuKQGiPVsCzLYirt55qpGuuHMMcalzIMhBzsO
1tz4q9V/ckubcEa/XKzPIRVREDjI8hHXpz756hQ0OoavqPqEPqyPwQhGp4taivqUqOiizKSn52oW
H5vNlmmZ8fhrsy3ZfGo3d2SiT+yVROekqJOiVI5UOXoUkWRVxVMzCaYLqdgytQL2d6kCWOJCtABY
zNQIisLAoH0QE4ncg7QAGhjfPKbNAp83oQbiGLDjjl598HNsA2vZJ0LOSuM5LPYCzuv/4/FM5jep
jSA7zEXUFxGjtc1XygfL2H0/rFFclRWL6AQipTmSmXu41Jn9wfyOT/S4LtamSWCXv1VML0ysyQhz
mzcGu/ynXmDHubMEccG70DMHXBGcl+YfNf8R8/mY7n9P4Y5ocsdqtHW44xcsF/F54Au9d/1EzB38
dK6ZNh4zPg8/ZTCGKeFLMS/YJghMtTjbz3ilV7zy9eI8/eFVhIxD4oRHDxp5KToEuYrTGjjKb1y/
FfSZi6WureBbXsJ5109c9guqtMJuCYjVanc8WXRDh3cztnhEMZpdEPSFFwo1gHIiMKSat59909vo
MQhB97BUMB27heo2KBEhH0OyKUobbvEUTgtkL3g56vUeYSy+rvk8PfUOVA3zZT//LZemhXw+Npzy
YrmPl9WAM3ew/0hUIPvqERPrVPLUgBGSpgQ8CiQ15J2KHckpOZagAoNWJ5UmE481RL/cyKGpMOVb
YF7w58KiXe0E8+HXhYBsS1dowC+JCr8FaI4nEracR2hdZZqNY4gAjG7mbEwtNnNmRmB5uvD/sXVm
y41i2Rp+IiIQM7fMkyTLdtrOvCGczjYISYCEmPT059uQVX3ixInwTXV0uWwZ9l7rH3kCmNr4K/NR
8leerRBB2GxGfGQNCqBqD22GHbB9eMf/EHBUHsUwSVYICrjn1ZCRU2CP+iZDrLcq4zZAa3kkcmxu
BJiSFulor4yMK10fFpSORkQIIfNbSVbsIvBVaKyIceE3trfE2ZQB64++bc9CcX0kAmDDKo1CKmYI
htuzXXM31dHAnvCeZ1a8SiqJg0JS2fZso8JMj5rCJHUPZnJRCMCFzV3S5cnkPnFedB8TGwABvjiu
TAxZDrQYxzbjXPtm4mMniS3m/yzpvFmZHrLAGw7CH4ctzH5mNyIQCbJYQSQJQkBmiS6Goi/9GVYS
Hhu2Fz0HvmyNtBxca0gMkOL9gpTf8UfjOca8xXMMVXXvfwBSMoKliJlhWm3yp7odt7bgY0mhVf0r
rsSzgBYmbgOg6ilANEiRF+9JJKwqYiZDFM5/HgVyeXztfz5DhTS+CEaiMglhlbVXTNQvEYJaZ6Qx
BfaWWHMH8hHCTJpjnmv6kZAfQjVjqNsfXd6Gd5U0GRQEXk4NuwD5cGgx9KgEq7wj9+buwQ/BF0Jt
mGjYJW45yBGgL1iTn0AaiXKNpR95BKyH/L2XQIJCFMqrvtFw1EO2vkwQRjyo8h58kR8QruoqEs3Z
GgxHeOXIO0ecaxJIIRYI6Lt/j5lqUSbjhad/Bf5OBvBxkL+O+V7L95W837iaHQ5KWDeir8wgdH9p
KmswzKcZWjniAZTkvBu+VWofIYRDip3uJCDzym62sJSKzZ8lquFjRFsVXcRrO2bVRhJuihG+uMbT
OW41YCOeUiUlXKfC9cIwHZDzJbbqUpRZnwYGX0yzXOHhc1GlYaCzvwNF3Z3yGlpHsjX+WGOoAeqw
F3nwmTwsCHxHe8sEoOvpqGStvCX4I3Ed+t3k61YioOW2dVzyIWBp+RzZV0aw4kU1iqt+pGSiC2Tq
YFK0z+i/aXikZE06J7Idl+cYZS/eZRmUzO9V74xxwPBoaCsnNGpIOS0FPQZlTPS/B8UoZGn1SdBj
Jbm3C1H58PKLE7ln8uNuYLVgLCGlVYT+ylaAPrC5O0qe2seUsF+wdoC0twjRV4/a0lGe/7AoRdRY
6Qjk5GDNSbeQ5ONq+X4Dm60/RhTkV+8O0yz6UBxaR+ERiLQmuFAiezeT5a0hbz9E6jTSTDSCY9oZ
6Zb4krIIlZuDGfZGICMfzilbCR4afiGaSGAR0ynedp5Pt4PPsgnDC44dwnVUgA8dQNWF20DZWDoI
kVhFl9ArpHw/kA0SCawkFdbBBgmFZsWGFaOf0GWwQx9Keze80appnbJ+TscitQjsYtZn9mHk0Vxq
jjHNwfHxZSOhUtwKmoxIlNZDlUYnMwHvt1DR2E7jHk3OGBOiD2blwhlBGPFlpUhTUBIwytCpBqyL
OIsXDzGw2PFKm4QSzA7BbIPqVr+MjikIih6bMDrysJrFX0ihP4EwIZw5CTqvggn4tY96K8BcvyQx
lSGmttrX3bkM80vQ0qxHWzh2XeYEBLN50BIf8dj9ZMx+u/uDy6aHDoxgEuB/1r1LCpDZfZV4DVFm
5okypj0mg4UyhTVdL10LLTi2esbJPtw0aT7BSaUtjiIvbxz726dITZO2Fq/u5/lIFsxBcKbkKVge
CoEHzZY1wKB3ggUETmdp56wgedPkjYorOTar+EZQQhejds+/Nq7d7ixpayfYsa/ubAEOkocVzShj
UWD3cNNo/6uMM57QDcRm/KziEPONF34DQpuXqRNRAhsoHUdZjpVPSivCR9BeDsGQOoh/0ARRN7km
vSD+wS6LU+fkDhEo2uScrs4Gh40X9IgeyHw3SPjwLwUZac6kiriA/uy3cK/C4Iay6JuSBdNC8+lq
Ks64KZPfJkw2/oN8hgezpw/JahCHltT3uLYjbOOmyAjb04/Hh8o6u+yyvDZ3NItCKqVN0b2FEU0q
KzmqaaATVCWiKRW4bl2kLBEUiaTN7nfHg+Q0aAvM4Heze+CdsgjrjopLZDV4g70L4oNgyIPO7f9h
PYGSimkrXUDOd8jV7rdwceQ5r+eX0+F0UN/vhGCNIjKR5BwRI0lUZBtcLBYy74R4MKuCWhN6NnIC
isU1gejn9ltlFyOP2e23SLiMMaYchKyOAjtOmlepaSTWxPJEx7JHuGFJnDt3kn/a5h7u7HOX5kcc
L9htCOZAAwvivOS1YLXIs+aA8g3LnAFB0NIbIZhaHWQT0SfZ2kL5oy3KH3DRjrIKCO5lYEdjxDfl
u1l/5J86IQ8oC12A1x1/a4ReMshcHYDEXljkBqKbQTUztnBeLYk4IVf6PFJO09JcSt+3OxvZarkL
hz0ZnDVezzhKpTyipQAzHXkXNkcnWJZLVi3cHWhYDgnvkvtMzruBswZsdA5I2jd0BBZBiycang5+
ffzRkzY+Bx8knpr5duSSjnB+wr1O161VbHN5K7sfKrcp1k8r7sgRsdD9L2FVND500E5yVN6jM40q
uArT+cJeH5cAtZzUeqRMsXlNqK9vo+OERQxRayyzQY3xqUwuYzwRxhMWyBiXG5CgWbEVdRNqiER7
Uo4pvqeNUGGi+0T0yZe/eMrw/2LiYmDDrFz49tnnIxTuxHtEzlMxRFyNYcVQx/b7h1H5Slpa7WL+
YJ7ELwN8NPdOW7qh/IKI9K/T7AcAmgn6hf2bIPQ5aL9Zw3m9ebc5h+o3jB/DPTtxVIMiWdFwTnzW
y3hkW/nE78zh81DCcQj9XZGHqhLCURDBleZ4iHf1cZsgcBZyFcb52wUIInwQ3lbGaGyNGGPYUeRh
cK/jBJ8u8VUKrfsrdlKwA9ZWzO4IZhicgLYYubBpm947sxMYKSPovyMOGKn2wX6IRZwNzHbuaFI3
Cf4vkoDkLew3hVmYpE9jSqKmzLNwF4pbFFlMqvrCazxcc4uU9nYLMspn2ShQk6EMgqqcvx4HFUsK
Gw1gAtoK+OIbjMMTgxw/CXIpprgmmwP8xLCuGIaJK6LXh66oxT8iLRYSTEY1wSi1z5xV4DsNKiPo
aY/tgjPmO8PHVFRQTUQYb9DTC6dySIpi1hIxAh5VgKG40ePHonQf5gSnyHlOSsaL95zIq8hUQsTn
mVt9XqZ0Q3WekZZmSiQKEEPNTOxrFN7yp3yeB2eg91hBqfQg/pwTuyyo2RU7Ir8a8ukbPoETFzlk
sfxi/tjQvQJ4gMToF+nYjOKwu8SJgCYMSJkyMEcyPgCv2bcUuEWZM2hXv/17dVXcRAlBTHqCaAzU
o9N960OClsLcSnRoEWiBdABNIQ1JTc6bbS9tMeD674ASzLYMtnzS/8o2+ZhJSlhEaZjtWJ6lw+OS
PkTYKU+vjcr5Lr9Oz8rr/ZbBZ/F6kKNq3p4BiToqIhbYJJcYO1+07uqY4MAshcAiPm8F8BTbIMiJ
CZ/CLkGnJg/Mr5P6xS88AC4ZkVL+wpD1BVErkl2q3/NPpXVKRALyf0FeqKXqfc2ZxWc5IrqjRPtL
RhVBEY//BZTwOKxQFMQ3EZxm94w/GgCXpZ5fz9rffCi54038DZCC0f6FLDQpoKccuuDG6DRGqz15
Ru6phTM9jYyTfwibedZ+ojhek78wzqH6QjmninAbNiqhF6dkFt2f2BuQizODrNkSvijngIMRiRc4
ATM0B6ucXmleWULqb/733Pwx3zCyJGqdtmeHJxxbDUsygkA1mWZnvG6rdmfLW/6AhLdYtM3Dif5V
r5b6FpRHO6JC8+80H2reU8ydIHW7mEvCxEHRx5MS6cbr8wOEzxcyYIg1ZKZ8ugAaYs+zheHvMiYy
diSYgee1fJqrgsVv3p81saNhE+NHRcCAQ5HPU64yi02Uovl7pt4zmz3glClBq4R3algHErjCDqjr
EhjU7so+jBGRUzABknfBWoq6og3MNijVgG4cG23XdtBZ8HaRpuOADmvUoMHtP/XkyukdtAnLK95X
OoZOPn6RcHxilRYi32WVzp5ywv6+73NkznGLTX1MRzTgKT8l3dPAiigL1w3lXm4RN+TOaEW6HHGW
nvJwakLVCIoaKauveApzMAF3ZyF5s3UheTOuPoakk2g7KmgKBwg4id5VCo9oO6J3db47kPuV5SM6
gLNgAMdxNIX347J0FAZRao6Yt5XYLOMN2kxHGv0zru8qUBk+RjEgjzaMeog8/+SVh3VAPi8Dsopm
oRLKBbo0+RJUP4cwFm/7b5nr7e7p0heJpmZPvWyCvAiPWiAi5Ls2pAyq/UIfZRCx75Pc7x3fUdYd
l04ForR5wLRAB5xFtcacuQjWqKL8pPPuiGhrROIGk7bUDIhyHou5m5eNtgyqFDhW7mG3CakEPO42
LxY286X5D60PyiUVWRZoVcYBSOQV+aAygrhtgYZAdy70GKycJ9/HoASSwiTnGu0AZm8PzFKT7Y5H
r0UYiLabKAp4d7SOSdenSpGtjwomT2qyS30noSeOWf0sMt+GeKzjDntELRSGI35yj2qmEanE7FGM
pV2erksvl0gHgxCba0cJvzWQSua3JqkLaFWnkiIqRDst3ByBb8FXQxm0YDuTR+RTdmNliGglk0Es
MyvHZuIihXbj38FPqd1FRbvslojpaVwgcmm/OYDLj8slgNqHhXj+ZyEe/ELxkE+cuCcQ55B8p3gj
91mycc59elLT3BLs+yO6tllnZeQm3OZM2hFbddO31yVgkuCgxd0JhXVCjX3ZO3DwHEwwo4SedKrD
K0LU/a//E2cpPaMkx8t/cQeLuzzslrQssCrQL2YZcinsz1hDvkIOkg/ignwfzGYzbwtQTe757/sl
BKrKkJu+1yRrA3UD7FMCR/l2QpbP0YxCLOypfsAIDJTFGmQsUlsE/quwFzHDKp5VUdMawfygoCho
C8gs/0jvjkWjg6cQzCVUtKUBQUkDe3VmkInkXIg+HlfhI0L00Une4wfdlUV2rFERbc+Tk5O/5HKl
zov4ohrFzQnti+haP1xoDqJZ0YzkD/mxQ8pL9o4iJZS+n9Xkk+SbD9Ju+Bo/biSchRAdwoJeupiK
kGq8YwFaRGWMQIjKuIv1Q5M5KDimkzC4Y+7ucUR5F8UjyUVkY+fzE37JvN3yQTQ0RNi0hu+Hx/70
+kj6KjMPFmc+GYPJ3CAlIudxVwqQ6G6mdZv2RWoQv7yJJ/BZUv3VgNkGb84CEEgnbFQv/PrqKM4m
NC9VMis+2ZlkrgR1G1DKKR8xUwU2X6PDU053d28kw5SUW9duXGwU2EvKiscNsu6IIxx58tup4S8T
lIhLQUMxLfEF02S6rRIxL4KZdj9n+Q1OvPGJUSeeBrIdLO6J0OwbWso5PuYiEIBBDuwX8vSCbo2V
u8pAiVSwwbcvkdCwcEWEKCGKgS5SpOCScRHe+RyATapMU7Icij4kQHT9qIkhIZLRwYnFiMrEAp1N
3YHwbHP8E2Ax0NgTENFwxW3JRfn50KgycNGgrzMl32dAAkPKTMB3At43D/rhyjDJQECa19+YK4RQ
tSyEULMdIoTaKT8JgoMl5g242Z78ByBMUOLmJwK/wvqU3vg0GPet0mkKn18Y1wIBAqvnFr8B8qD6
7ZGYqAW7bCggOLe9hx/LNQ/OGjS5IaqXB+ecGFR43JP2k0mygagl7rD2HX5Bojjid86MDY0TJtqg
WHrEIxHALpQECS7SRvgXTHIJuCvLcHwEKg0evNl0njubJtRKOieAZtlthd8QqT1xCJRAwDI18UWP
j9fEIpoIQ7TXhqhuL1pUj5HF4vtikFpTcSUI6CzHEkmNsyn6svQ/1BWOStQhjhUR2Gxezg0YG6CM
Om+XVfFc/S5+9+3LQJJXqjwTfk3qL514NpfpLeEm4nq4I3UjNAIfUO+gZ717ETo6pBEqdivSaaN1
Zq+KgCCAkpR7InxVr2T/cgeCh8DI2PYxJBgQQ6GBxrmICdRt4geqO44t6AuNTI7YHuIZOMk7QRQ8
PJVkmcbjLl3+XS0aCeBz3N1NZQ0OTcj1Y3T2N8Q0RTWoxxTjS9RPqYyBgrjdNjtiw9haZ5GfpJp/
85NAE1UppgQKkxsV3aZD9iuqZwpJEuTPfDzIbFEHo7QFPTzSkUZK85O+qH+RKwvVOi2ruESd2xel
VGnv8EnReaRsV5vxiBISjecb6nLl0FNlBiLmsp4t/zOxS/8WvuWkCNw8uqgzWRfp0tMHXgwTszhZ
+SRvEvMv8pXQFmHkxe+qBlekTV8FVblCfYI+8T4gMXLFFywC3qI2VI+hd6M3PLgt6B6QWy55QG53
cq3G4B7Ki7PeWB6jy8t517OmLs6J4z3iDL/HRzua7yAoYdK9gpZZd79qhJ+GO47wVnrWZhZYV0K7
hv91sXwnwJ0mYZOMUwg4/5GAKigmk9M9PSspR9gDSnE5wqqCrqroTnRlQN7X/QrkAGBaOtjiGFxF
ctBNfDGQO5rnzD+h0LsldhhS0wmVY0jhBqZLVhbGWqIbQmxE9SMambB2E6e0YH+dp4p5Zo66hbvO
nhZjE3chBxgnHtsQB9LCf1vE5VyFigF9wPPq3G+sPXrkh/wTfTIMEqswsiNWYc57yErYOTVhnSbL
BMaAtx7GgBWyu9OkQUYGjpRBjtflXwkk4rKMoDVITRW35NEQV2TdME6jqmGcBidnnK4Trrn+I2up
fdRTmcam7w2hR1CMipDorLscSyKxJayIfr7XUftOqTGlZpNK6BeFvYav1vLYXVeVZVt7g+0yjGmD
+KpbFzHsSPWj5DLcY0Vt4/GaSHPyOIm3ZFDSm5KOwPUVtQKJC6mYnkPewqOGwl6Ce9gIgSx98NYz
fUSwVcNi6q0JOdwKVzZR+hi4S80bapfeMQruLwoXMH3PKDGVZ1mJ1DGUeWWdVKj/G3/an8gwp/V9
SbWnohH/hUkCf53KYIv0lItypF5JbMeTcORzrJ8iiiMpX/BUkiPhbrhgcF6Agu62XnVxP5qzc8bf
hJYFO6QQ9pm0QS1fFeBy6V83Wzy2v+6Do5DgByzwYZ0SDgDRU0n8JBYzkEcrA9hj7kQvahEaLQmr
NgYGuNAtZAWYgjQJV5VO5MMQC72piCjh9OwdCb2rco84lE7HUM6DwgynCSGdayezlrVWirQcYWUR
ALeDgU+IfNiecoptmQZaO7OM7WXY5dX+3u/Hat9U+6Laq9DVDf/1hpAnNHRqjEWMjC2CoSHqhPkG
Zl2EvvXJlX4TpxrdtS62I1MGcABPJf2c4OlfZ4ydEPSiv9K+siviQah7Sji8je3U2fqpHUmzZyFP
SiZ/hW7dpEPPY2xpiDU2bt4TpbI/YgWI+WBQSGMLQvyG9BpPEH16KCvLoEAWyFNQcQxg5fQ2rIrY
DGhmfys2yZ0pbqIHLiXTwep2LT8BHs8FmhROAUosN+I/TStclXlqTKdjaYrqBWLnU4NFjowfOkam
4AMrAiXlA8JmXPvbB5lHS8sDOl+a8mgpbT+Kt5ad3qs2S/0W1zst28uhW8W4XwOGuE0yFbVDje5a
9ERnmYQuoQgvdUhJqf7Ffdzsr/nu3EL/7WjfNmbH7l0r/EVVFMovWl00yWdOcVtC20gBRurq4FN5
APd7SgYZ1jZCOne9/n3JIcOwiZ14KzPoEy4ofTfpu44+TX1vaXvzvkdXOHYwT4JLqYf4mkpPKOIZ
AVlO2Uw7KtiH+C5FV1VkY5zujlpnqkwvecKr9ni5QcWSkkdLaUl4J4JDX28dTYkmtos2LGBkYVdm
R4ooc1SvAPE+WRhrAiC3Ef0AXEXUj/ajZ+61A2SYTfWo6/GIbS4EGYvwDIwf3GoyvoabqBaFpx09
JLaoagewRpSMmKKA68Qn2C1N5yqzDp8mDi2kHUdsKhS+4+Iq4FZi9eXinByqlblmcfqw17GhsvZw
xWCr81gNXUhe2I9lRGkLqL+nG8lfd/Sr4YPKQLBoJKBIawt/zv07Qn2QBzSGdhHpRVSgac8eZnZu
sqJLDY2eBfdA+VuPCha98hSy57OYd1YwbQJtt6FimZKcJgE+L35T7UofyCwaED3GHvnQotVoDyat
5tRyzLvR3p1jjYYEUeSaL5s3mSFU7XZL1e5QhNL+9Im8+MypvHwhL6b+gu4L+eJR9JDkuujK+DXj
wCGCLtlOX6SPPL5QW5C2wxmmOPx+7RFE0RmUrJG3IzGA7W7+7i/eR/r443LmYirgzJWXMAx6AYH4
e9OtqRjVtv8OGjwOphF1CP/hnrDmwgPjcppeJvYo+gGrGMj+ZDjSy+NjIu8spHPu3InOuTu4NTaD
M/KCaMgun1t+nn7z82QxaKSAB0XNZ83Im5VqpmJ45W5ahJHwoqSXw4sijKSWYkO+wqKNhGtCG9n+
gWHqItMOpywPK821M1Ih+FOLchZwQ1o/iYCtX0uCx77l9EZJwujjDqlGvNy+NPg5nT2I33AXeyZa
9B3rkUlKlqc3waYJsILhjF0tF+ulpDxXaIczU07zmk6ASNxFM4eYOHhUMrM5SuA77SfR4F28W0jn
OaLYgaxQf7FoLnWK3we+K+BN5Nk/iTi5UKvWBKrpP3glN+SW+2SXWC5C9DWChvgRDGwqabpY1wAU
w/OIkzKbE+0XqTQALRIzDzQ1lxdaBpGwSS3dFNgRfXW8AEPQuxqZZiqpPwx55B4GDH/0/iAsL3Yf
crNT7N3mo/zPmrOyJh9x+SpsOcvvRcPoHcZACyoUOLeoqunvCZUDtZ5LAzEvC09YhZGrewf7gKfF
aYaHrSI2IxbDsBS2ePSYU5cv7Je88ZbpbtczoiRg7YPsvas4e/XluqYGlqdgrYG9kySiZuJRGRar
Gf4WD8NnLx5MriSALA1lAKcyzoqzKBlGk88d1OA74f3GXMXGWQhuSaPUzp3v2W35hhuy1qDeWxFK
T0UIzlUs9PCYDDtHhLZ82CcNOcbi4XtEHxJQ7Si0/uv3PRLCCHbAagpnVZB1T1jKx3zgV1tPP7MQ
PwmnXyeOPvpMEAdkRP7XKI19TKQ8INjzxOpTYKwgDYobyef3o34WsmwKmDckFDlIGZc3naLuVvGY
N8DTt4z2S1WrJuE4E6W5EjpZ6vjChhhlckMfsd28Nt8cJYkCwYT8AAUmMQt7mQxkGupHxP/L8cij
RFnr6oXk9hYt4SYLGOpbbD2F34GTLGYGxp7VzMBpw9hDLw9x85TtoJklr3ZOKVkxbaareONtoWNp
KoSOhaOt0NRQbW6QthQB3TxCoxScnDFGa5xHjRe1IcgDlfBtUcVu6By7QmsGz9gJ9Oeyc8lUomit
zFPEKQRW5wFSC84vUZZRMHaf/T4kisfO1oLmxj9oz9xQ5pE2Fb9JjTa0YXfAr1jKz+jUzbio01F8
DHbGHWZmA2PlNbpSY7psUfgWudPh1Tp0/iJj9/zY8eGdA3UONiiAaNwBJIPWIX19seEeO0d+BhyF
OC3FpcNtxkfKt+HxZibi0eaw1Q7Ht3PG80AULo+PjYXigxOSCEEUxrvjY38G6pGS1vZPXTi2kaVF
wtGXPtpMkR0OK/ZNhsgKzz7+Cymldm7xpK2CCEBGZRYvakljXh/wajC0cB+fUTtEdAzgQG05oSle
fiNSFw8qBpJCjisSvPdk5C7tvn2TFmbqbYeHmFq396Oz+VDoRejD4O8VznM8ikQ2r8fMpVDFRTn8
/xs8XN7jIGiuO26EOwq7UB1o1WDV3bVEkC5VNwSsk5HOn4+uEwuo6v31yhyDAVAn34REPq6vpTGy
zagWQLVtng9IqEuC2xYKHqdQ1QgiBn3b7f1/5y7n2doVeE7RrkEhwVHpgn6BybyQO8mUCtX2fftJ
iOudJJ8lbD03ENOiXvUerQhbX1N01g5LPfeOv7ptOf5l4XslECy8gusmOCpBiakD8wzqBfSD4X9M
GrMHh9hYwnq/YT7cC2LzA4fXpIoCDM4a2RRnDQUY8iY+RtDc9LlzTmMYQA/ECncV/fbcxzQfsxvq
4lVby5hQA3Hrmdzz6F7QqP3t6Whqb20ToafDDmTC6zkUtc6xyKpa3dC4k09YiuSk01NLyu4g3qFx
oC3MPYdFYIICqlzILo07GEpvfmVjZfE3sDCQNpivt+Pik2tPuw6r3OKTQzbFYkzi1RKnKYQVFAEQ
+hlJaKxhjb07OyICGBtbm8hlZKcvrl63Z1It1L/8hq3gXg7vyH5OIefaj6qgYp5Fk2dApIhZi88D
JL3aDgWRViGbIbblGvNwdNRReghSVsRS0Icykz0mI7EhNHgmxyqMUA9h6xw5RKyARgoLd0sw8/7j
cfmDHqem7n4JLcBguqKkt7AgoEfnbwnbgWuczgEPXkkYdN7NKlWRB7yTR0QfWloxgSDf98Tusnh5
LrQJ8oxcfQRLG3f6wau7ok/qKLAnQjPAntwIzdZKFIHFduhMoHrQmYy+9HMNRNhU6cxmTAJlejGS
sUlKHFMhOidkGkCqDKGyz8zYcj0JnQXTKRyNwR9oucaZyqkVNqoIuxjUCXYxj/FlSjaTkFDdBk48
dsrIHtmPnHHhPdIDVfXM4NQCvsmDV8NGfK2nFhcopxYXHSeVWfhX0/M+WEQY8j6wQOKRRQOSs3ZL
yAlCNiQGHAYeKaU1Dl/3zUsRlEYUTt+7pCHH54NladkQCzI9DNxNovZ3ZtHlF011JauIs685dqxl
2s0puaBOohP6EHsW9bn0AtNwUvCALcI4TCvMgLwKfNFLhmWF7hKJe/GVcnVypBhOCPc4BW/nLWYh
niDE/JJo8Vv5n3oSCRP0sMCIEe8ajOx4Xj5j1na0MrhsfGy0deW3I9yRj92e2Rf732qN7/GbIz7U
fOUAUYUfXjvIO7ZRHebIxHiBB9bdFCwuYgY5M2J/d+SLWSFvJB97S3szYq4jaVQJKFwpRjdjyz9c
6vScUfc+OWnvGrZwGjIo4jQEuyA/8EZQ/iM+k9kZc5449CSjiyQ4nbtC4kFB3i8CrI9qMvTJuTuQ
gY0oC6j+VpIBGdB3Nhd460Q7I5kSUHASKUmu4F+C+xLoFVBOMZ9Cpia0oArnebBWxpZ2cFICwoov
YflksdnSmefVGbsIwRhGQbvVznSY8IFPmOftr/OrguQQtY6Y6gmlzrTL9vSCDZsp+4KsShGDNlM2
SyfJf9XVifqOPGKKOjys2Jcln3EiH+nhbajGaryWmyx312g3hniQU27XI671WUzA5DfwPFlVAu+o
afwluKrnhuWppr3RJ1TQ9pIVjSodYD7abpAtuo3kybyvVxqk/osmCqCAHe/EUBTdIdzDwkBwHGqk
kYezc05yO7BudFMg4Y+K9r9hFHWIfQ/iGYya3wGMmt8BWJnf4SI7DXC3D5alPuVtqB/xH9Dq4PeE
o88CkWD2ZT5YMRPeNGhQrmWDjH0pOOEgrgVcQJBPQr3fhXlj2Xzx1O2nj1asjkAwTKt0QC/PFzhu
zixH0ohFjDsSAw/O98BNjzaH3CREpmZkPWJU4xoyUgIwxGutH39MvIfQE2+XN1ZEc08RI+19PEM+
zjky8oJT6YKNXEs3/yHD604B/zKF2Q3e0+Q+B5Tv9QiSE2lv/eDdZ5DksZUQpcP7MWLeYsEEVyK8
n0mDYqjq1ZKJJd+WTzJqMXpXIk/+xb9IPT07OhMoxDPlTHcIjqUq/PEB8GEBmrks9m/qfgVBGOz5
6fmB5ekXsRMT5Cm0kr2z7T1QCYLhW0xCBdsIpwxHFqcKZ2PvAg6s/8PmFlmbpL1u2a6Pkj8gScN3
xEkjgbwG9jm47KzZqQ7FaT/0+7rfG9q+wHiwm6rdiVwOgrh+Wn6HltL2JHpWxEN6yUVaDU8ooAM7
A9j+fP3Nn6fRU7IzGLuZ1nRKkgsH2yKRSatzUdxnmkhYAnVTdix5NCkwlrPk1R93bhOAE5Lj8ByS
XPhLOmYf6NJg5IQZx5PStz8cvZxOTPHr6STjBzHJ2YvOzImw5/qLaClfjiPEeDxk/On4CABU+Lur
JMq8mfsberuDKPACTWNHGL54p/johmCzv32A6aEepUjmli4YHJmnOT5X1IU1GXGO2W8RLmPMxpJd
i2gXNpoSCJxeCebOhrOVFqwBxmFrq4CJqUG/6JF25bjE1LV0+QQF8yGnqXTFYyOG0+KTR4bC+feS
RLRnBlpqVcEj4ScmTCJeybNNbDV4QwkvEVnbhlBoATaRJ2mLNBHU2eyAE8BRnXLPCATJIYsFEkQV
Iz2yRPpKAaSYyEmEoqaNyK0YsmUg8fi4gE48KQ/KrcXV5w1f/HdYSAE4EEPoDrbCZUObbGLVEnNM
1S/eTd5VzsMVldr0OC1CtQi3IDHtEy2jR2mny7t7zArwTVoK5z6fgZeyA/PUX47vN35f+shu4qBn
mHXZQKC2MK/ChBD5+M9mCzHG+zGD4XcZ+nIyJU7JlFP/wGSQHJWkRDYvJagm+TkAhCwBjvGTgI/Z
S6sBJlHaO+lPvQQS4n1GyaMoLGIU1/BxwLiIQoPOYfW8Rn0ZN8fkbCVdSPcQoZJd5wz8BpSco6sf
YxKdIm8d1NbkiiJQSFQcolvxN+/neA17dhCu05Q1nUXk/NFd6NGgx5k/iDeibAMEPzn/GyaciRrY
vIo/x/JMrM/D5W2FT4912LKFvDHj/Lshc6zd861m7x7N3iRPHBmh/GTnmI33G3n3IPyN6jFv8yIf
bkjRPc4Z8LaL/JP/KLwa8hciIljsrZDzZgiIjzLCBnc9cYxjNEfi/NdDpsp6Dk0UX5MA9hgqJZUc
aSqJE5I1yk26CmHZH2/Bn2uT0ABX1Egzwo56F4f5iqHt/EPRt5tqN5jZPGXlVjKy3vlumujUIKEX
H1pzxVAYXnOXHAqggdbhqefdPpAShlUJadTwBc5qnUOAl4p9zkRART3yIrFdHtc5YcRCkgPKU44v
N+8gvgHG2k/YEFCvgdZhaEUOYyBz9p+rN3xwE+QKuCDwsPtvElZDrRHStzEdEHABNb8aB43Qe0Yd
Fl8kZ7PYfcvckb9L9JOcyTzLdLmAGnClgK3z0rDWNpZb9SEBc8H0ofKScNsAYpAIwrCWGIfi6nL4
ch0J/wOpTxumNSIYX+rsjGHv0DGSp/aLhnPWpfmrKbbG5RtIsO6ROhFrtBwB6zMyut7oDmCQiJVg
Q5eptbzxLYHxWXnXTj1OlX7ev61oy+ayv7PncEkQbsRv25P8tr7Smr8qlCeutZv4TbuL17VPuvxE
W3Al7VsAjjfAxZrD9Un+Htnnk+7srMU71B1WfTIS+k93yA5s37RPDgAB6MCgeGAk5xn0HQ8xPA+G
ac7Z5b+iJKz8Ew/tV8opc9eeAfw5oLnR+EwAgrnHUT1bMVlRV0QkSgI8QGEanSUjdxVZQa9d8i8i
yDyEeokPhjOExENyXTB5ixMTAIubZHMVJyPj90CSDGHLkwlrJQBGqoQoe5DiKo8INDNoI79GutM7
ZBoP1wi1Vz8DjpAYkQwM7CQtgk3NYFNwv5NzxbT391tz6PJgnXBebi/k+YUVdqhTUnzePEaHBxTM
wmBwc/M1QhagcOzD/CBtKJLfSi9TYG6c4yPSDpfUwg0HOn7Zc0rwc5eNw69lbTnfWXyAsbgS2X0Y
+lb8EpAbeoUjggdsBJK5/BcY529A7gYnn6cQEHlKhoX4E+1szrZLuJ5mABpAIZAuMg0WiOTY7Ahr
m6wQ+mr6AFSDetiICiPf4IeAmsVCA/olkR0l/r58TYr34K+seOTpriFsp9q72i69MUdZfJVwzDfX
cG8mfYNxaVCPye2UnexMvWwnY4uDqYw2mORL0A8BgtFKCKTQV5TwIkUmHuWU8lptjyev2tOuCPJw
G4KWab2hIxiWQUSHnqBvIM3qiLphLMz6YhBHgI79UuQ5MDnbjiMcf+QXEYsBI/GPTxyMpOBuJDbm
6GDeQJ6HBIdCBz4xulHsT9x0ZzlUt5voWsStJoojOJkOyq6zPViU+Zk8fBLTbmdCE3z9BTjjuXlv
mPPJzieSCJB22TevILOkIMuFI44p7mOOmS+GCRB3e0OsiEDCEZXwYA5s/fgkBPhNEiBtJU8naO0+
wI5CzQsrLOMHYRtfUsAJtyNNDuUCkw8Zcg2oJx5BiMYpZQSmKO+zoEZ7D3N1ylCXBfSlHnG9skti
XZGjGXM4CBiJn4n2cOU36dUr9qtcEwUf+BqzGiK+VVd5ee/JsvGbd520zzqWpHDSgTZ8Dum7Aa4T
DHXQJXPIE3ytRAR4df/ZkIKStuyDLNjwd9Av8bpdgwMCI9fZG3Ahk4B86FDKZKn+SujU2hZaYPtk
8cSWhCLGaYHcyD4roRIxH2ETwhnaZSmegqCLeJ9XwgC4fiVtOP3Zyh8v/EsrOt6SrZpZv0Raoe1b
P/h5mJU2+zJ8mSW3PpgjKT87cEaSxeslKlxgGi/1CSXl8JbzphIp49zOPGPCo9iXofp2c/iHayn+
AcMiWqsPx3gpZtjLgDg18sSsfZa/dI0oxDVF/RtlJ01WQoP2YdeH6oZdJcRbRYGbXpMX1sCMdnCD
DJF/80xR+VxxCjkGWIcITCcloBDKpQ07MoaU5LGl7IOslbMa6GBJk2v81udwKCORHILShTeFnJGA
6C/CQ/izrgmnUK8/8sa7Ug+2CYjngnQhngvShWf2TE3pMZyJ6n3Fo7FBf85ZkXRNYvexSqWAk2PU
oOU41XYv5ogzkPsbVVF0IUZzSeNUoYyCot9pRAf32+uUVWTXS6HhFyTm/w16YU20nk8vJE/ZBI2F
uelw4z2RWHYLB4qxfuGUxOkw3LCeIhjFUGGA7oMRNCkdaEx8zBk9sxipYKInDDkKnmSlp7+5YoYi
fugh6osIpoapYTyFCAo6wgNx+IBRoDDyaVZael5uKacEX2hgcEBfS8VteGVb37GecA8bAIWcm3fv
bvFebqkNvL3jFhWN9k0y8VAY2eOWxohBCQYoKg5at509vLqIArVXZHHB+Tfic0MKcfdrf6i/w7lP
IaO9u/HCRDilsWVPC6A/FM7N9r5Cm/rkCGEJ0eclyX3iu+LrfewejOTo0OnS49/HV9wgNdpjFKlm
OqsIvBShsbFI0LuIJJwH5/T+2uxvj31OBDMpIPscy1zqK/z3l/Q+QlHnOxCGSBxG10lMjvhyn3ru
AW7I5RuF2p7zEPc/znZUOjpWa2VvvIxQOLPoPsENPAb2rwdwFXsLJdtL3HVbI5oRcQNNrFouJGUo
sgNhFDH/SQFRxBgGX8i/+B+mzqzJUWPdon+oiEDMemWeNNRc3S+Eu9rNJAESYhC//q5Etu+JqDjH
blfXIEGSub+918bAyJfhe/Mj871nvl4A64LwP03Rcc4cE+oXHhQ6JAEEOM2Hzc00wETWxK9ncObl
GWy65RufQUiREAc5RXzCdGPLBUGXMp36GNdPlX1CIcTlOq08ZehvZHowTILdqJYQ8O0FCYBDNK6j
NYBPHlc+iQA+fhLdV3Wfw2n6rUQ5zJ2VYwzfAFkdTR2KmcImfgXJyQyLmOW9TtRv5aLas6Ou5UJR
Hz0sXq8JPCMvF92JKNNriQyrhMq5X0mpq7h50k7Xbfj+Lh3jk0+2h3AjrPAcehazrjXJg4q+tVUC
Dz48A2IQs4NBVlkBD5kZlhbWA9xRoORDSHXQcbCoGcInSMzgkR4mZFDZxHswPY4BrymxakDPlQLy
PGC6qQmqYf5D3Xfh3yZH8O0/Jaabl+6zhDOl8YCBHebXkg0TnVZi8jjEpB60xRxVmPOmnvQ0hYn8
8+RTskev0JmqtGCwYAdHdHbO8IRP5DsteCWsmkxOVuvWo9YI9xb5HDowApxdmT1/aH4AQKHj6bff
OiT5W97OqGqiM8BcQJR6zK2zWW24OHGvlC76VIiz3ZiEM5d3iQjzYIs/nAUszIbfAciEoH+Ocz+U
j7cr14YDV1J7w67LTB3+5rQyLNY6QVqdbOU3aADibjN1gjmZ1+cMKsCVwoxtjON1vvxS3gRyPccf
wHW03pV5ZEPlbr+wvlKchbf2drVZXTpeTsKIVAFi8aXi4Y2V6MaQGk45QUcsV/alRLX1NZP7euts
Xow3WNqiHgk2VOaRXN3JrwJ/AUqGqWh2JCc0x7Q/0iwESIbkHA4CEgVsnzmq6wlhMGrpFx21ZUUF
dG/Eo7iieEt6S3hlT6cYxjVboPd++1v6yxwqG9yI6FBUnN46kEpSincFQt+OVNonICsn56RBjhmp
IRcG4xlwP98cxWWX+bATeBE69Ksy5Xmk2kpEnpJfiZo9fs3/siesGjNiJT8Tpots1y97CFmLM7kD
9X4+FmEoI6zYWIRpGCNBRi6UweYHTr6A/ChkvYyO4sWtaDu/uZCuJBryWIvrMboCdWFVfdDWF4aA
K1Xptr53oK3kNpWIue/7ag/Lr8sS4on8mOSUrne2rwdZuBiV7W+YDvwW2LrJXSC5XJ3hB7i++kZn
thscYe/zy3e6CCyap79hJQBaH8UhUhdLMMgEsgxUlHGHUglFuF++i6DSrLOYWHcfmofipxcsdKYI
NZimq7WkIb4avN32RsYZKyJbN0KCLJf/htBYDOwUB/jYJHUkCImiuYMD5jc9c+o1BQEDIaKFz1Jx
050+slcOzOvf5VpY0Sq9T81w9YcequwSAd7JkUsKN3slKXjnU5T4HFGHCIGLc5X5CyoS2UbCgzpr
/Ef+1n2UePqYGgKVKJo92bR6g4AcAehgBT8uz3CMsIrCP+NC50/4loIre/Vv3umDte287O9+M/8k
ckb08cwDU/jM+d6AIi28Rk51dvM5Gf/81wAHxgi6NUl9ylt9g2ZrB+YOVtKpfZ7nX7mcNAQwzmVC
HAMYbT+BRifv3sdTjYDpD9/Afwgi0wlsaiCeazy0BKP0/+czgkjhQqp3BJE5N4gA65ZOqZ8Pg7/6
og2i8u9S2dyvtnxkzT8R89hzxcOSatfMSkCW9UwQhAqG7sxuOnlRSC7x6cRnMblwcGdUD/FjAh1F
WxjJBFEFt2X0B1QdPMcRDz7MEFAh2sW1R76IuGu5N3gXuHTYKXLpAIXw/u7L4JyVtqx6E7jvkGOJ
HWzLEPe+qp6d0yZe9GTTp9xNkC65BmZCvMmdGkE4UGYiwdJJrSF6sSWaGELjh3m2tQrmjEtm18T9
tdb8Qn8BxCK2P3iEwZKQY37X9zwCTp8ZvJiVc4J517YJRLPcPlZceP6s/zznODf139AO+SVFuSYF
Faxs25O4UFk9ZNjDELiAYuT8hGBu7utGgRbJDi4J8wtVRDm5Xrl7xhqMLrfE+rDmyiTYALPnVod1
Hy5/ZmxAsqjblvtQ60PAX4/iC/OdFWhF8vT+lfVn46oGsA/RF3vmayDz8oLyYLfeWf1IOWKVhI5E
2LoX9d0zJRiBmIYTpe0+ruAk/80STO7jPq3feMvMUtw4m0sN3odHNbc4+dQge9Ovol30do7OUmDl
75ACWSlI8HLDqfyVA6gWcpZ01XMUyF6tg7HhucV4EtFtExhUVbHgYXYCLMdMlWRPZF84+4UbS0BJ
sH+0dHrR+sSoCOQDVyGrGcJa47fqS48gQU8IrzWmH4KHmsyrBTBn64iiQqJOpHp9Hh7XKiannZO/
KO08ZXEnAdTz5GZXN/tslR8UF5KupK496X3zDMeEK8rCSsNrYopdCK9asTgzabZtUHNSwSzF48ft
sayvH//VFNa9K7vZF9Qx2V3jtZmNJg3C4+ZBqlggy6mu3AswhLp1CiQolhQkXdk9jW61pgk1JlOK
R93mOzGEnBxy527X1i+atyr05l31XCRwkwFtZCS8UaHZHXqnGVywD24SdKIBmIO4IFgu5h2HhwWU
HrrKwJJy6LUDM2HWWkQATYQf+CD8sDBsy0DyuCBC17YzWOlYzQZnBYI/xjPMhUkcrFB+Nht+EVCE
Z6mcau7c1oT4qldUVcN0JmuP5QXbExOYESffR5JgPTiBM9I5CKRLc1CRpXieQBe2kAhJxBk4qd3u
IvwJepmq3U6dPieUubtnIvnbEOu/l5oJHoEvhvbZxTMUr/tZHy9rjpkQN4EQc63meARCWhdQzOXi
arKr5868K+GOrGzJnnytLWEMogTWfaBuqXTZavCzE2kv8/pU++70dbX8hdO7HlOAKgJPp1+ynFS/
turPCQupzDNKUAC40x+SCisj1xSPLBYz7jqqPLiFBZ6Ie2+J2HAo18iDgscnKUhZfIZ9Dgja8R1H
7IghHbYvSw+OJBmwf6sQUiNdwRwlWlSW4o3H3DC+Fn8u3/LF1fHLwF7v4xsbe4sXOyBGR3aAxgrm
3MLawmXMhXv64I4DZ34Lc0ii1C1hTGf5Ynd4737elJCj4zQFRAC3EAz+yflvnqdbYFLz3dqc/xSR
k+OXMjiGOpK5ny7R0Mf8FbQiijR4SLOCmbu7mGPu/2Oukehb7xQWGFJT7LAB7xWnkCqVG/tsmyaV
AU2eFk8ktH/zO0BScgzAItJXEemT3AfVR7KEA0W2wcSoqF1AfaAadQIHSiKpm0JH9HmSCr4PwpVS
D/tB393wJuD9dNDO3asGxTHFxooiUjBfRkQntLgO9LfkO5cf92tqFrZ0+lEK14HTkuYbPxnQcPni
WThVKcIk1+CXi1/zS81/k64FpE3WSRo8FhclQtlh0kftg34Jk8SkTI0fv/5D5ompUqV5A6R1Kic2
wUiBDemxBQgk/S+hSmTLDCUz3LHHdO5Ob7oLwHailxjxce/CoFCjKiBzuopoz10eKlqADZ4GhVD6
4fzBeDLWwjxyBa45efnFI1VggY/kcEIVctL2STfHavvOeJHZ4o3teeXeKmit6BLsTTBN/NN/gF5s
QuuiZoXzW45/2NMCTPBn9jBMpKLxGnVW9CV8GYwAUMVzjhOc0BhD3+KfCZI/0j7mEH4D6fXOxJZA
J/brldJxXikdowV7MaVU2+p9xjF17lvEgFoxfMp5BoMQDRozmIroDvJ9iSdyJHhtgrZ3+l93OiOc
/NWyfIQarLEINXkphBqhdBFyD2jo0wLeYSSbh+Z1gbImRQU69nMpcg7/NXlSqICwSFqtwWS7gYN6
t5VzpDO0OeHC/dycXljvDDTbpNJcwgPzD77OuTj0pl9AxvzzsFPWdSxm5zh0/mD6t+TAqngn8Woj
yLXnAJXuLkIGy/fpaza5fXE1kpRNpZYRt7tRvQwTpBlcv3jVby4y3pYk6z+9kd0XyikyOaxykqVA
0xwaMcnuaf54CjXfyfow2wbDGIADUj84ZyuiyGUGLpXheWCE4WucsGP5C6IZSdPskDF7x4nLW1FH
9XH2DBoCIH+9DxiBqM5uKLgMePA+4KuKekS4IavE+ccoUaYFTVTuyByIg4DcUBFNW51yBAvGfggd
xuRAWoZ5GlA0Tln3mCXoPHzKg52LaMOXO75Qm5VJUT5GFuzM5JKFKpgfn6UF8QAeAksLPdLkZwM7
266tCGutbfa6afc0D0zLvsn2E6rprr+KQp15SM9wnM7xGYepAd7O2VN0HrA3J7J/ghnuy65RBBum
urlP9KvvRfgF1okeNUts3UAXJvmSYqKUCUy7E1uMUnRLPtpCMSxPK04/N2JmcaiqTOIq7vbSQ2pm
qo0PQmIukuBNER0i7gfXCSJrbYdmeXxckhi2uRCXi2bXWjBSm0w3ZG7jlcJ4pREYR4brXrmmtpQt
ex9JKQcw32fbTbg/QY2znwh1Ao1obj/vuOJ8/ANYjQxGl2cvYbrF6I4hCnP8x51HKgJ7LpzcJrgy
G6PECpV2A9cG4xvvo98COYKo5VPVM4mYsGJfjGih/SlPT/NuGin/Pkz6oamPhLuBerfpQqBBStAv
cfmdgocdnVwWyiijIu45IgH3rfu7D68b8mcINQ6RBgpPuspm5FlXIU1kqP87IiAA8ktXj5DxlRft
5Zn6z7MajZnYNGALYAI+/sCj6OpHbmAL4ABNAsdV9Wx4fKGLm64HXW9nn5KJkMQ25m9C0WJEwaDi
Xw4MTzrO0oKChSOEcR+zHoaM/4ph9ARSW+MukrcntUvhLpH5HsdReO9DPUbNLsWlrHHeR8h6Ra7s
xLEHhXH78kIxG1QcunihE9IYxlNUU23umi0RSNO/swVtnJdGBQMUXpMzo2GAjtR/iWi0B80xKFQh
3Bwlnm3I32wX0A3QRfJU6GaM1l4svJHu3/it7v9inS6rofTGIqf4WWRwn9qFW+gHoFh6oEPfmwUA
H4vpnVwa34hE1A6xlP1xAJuPVHaXCMlERuP+nF+O0kIcRTzx2bGUyARsJlCSaIIg5LCeVtQ9R//c
SAlq32JYYM6me2UTHtjQr9Fipa3AUk79D3X+ddy81NQWC5x7QJC2ZKnztyOKHCg4GBCmHSEVP0SJ
GxcJ1n+G6Ry0JvvEGLpykbuQZWn7TSEtsdE5V6L87qZGKluRll1dwEHPXDBeefBtEHg4yKIT4dOc
SHGL9/gzIELe+0fkB4QXiK/so+5rJL9f5UsbkOpAOL/n9V5VIC876j3nwFjmwqPF0WnxQQKs4hDZ
hMUnL9NFtUmus+KxA2JHg4Q3fI+O+nOgvtf6myMOCPAJLmfyaF9BBntUD/63jysj1GIEXLZ76LLZ
Kyd5EM3pzFPtzGLrNtsjtalsjtjlEaiecKshp8wNji5xyWEfGgiP+QhH0H1sy70OvnykM44jN5/B
MbICM/CliwEsE25OkpxciMHDa+MgZNBhtOCHk5A07ZwUB8rVCmWHo4S2muYRZyNuFPWZvenrKXmc
DSln5zhnc/gmA89utMfH/T0BpfI0l0njIsR+Gb1/Bajz9l1DLiCOxvcyGGgr/rzLdCR8lIxwkSgY
VTgaP7ji8JbwfvBqqFJK2Qwy764EJRwC4wcdAVgeCWE0X8v7Fwe9i2QzLkDTgChDXpaf5cYrySyW
KDNHQnchRGzzoRBRt5E7RSdnI/bDiEQNl/uArID0UfAsF3NM7ffmhRf2UWOIIPswe49O9as0CV3z
i9UBz7SmjSvtJ28lSh63I4AgI0M/F+BSfgGkiG/2lonp+IaczHrMVcnBlMGp6fH+Ab4eqU1k5WIR
xWCq+RArj+hnQbNy1O1hB7LOqBPG9NS2uIWEOEr6WODkupUoV040sV52bX3M62M2OdfqADaHQare
xZUZzxCfcVmtfGaaJP8WJwG0lLO4QZBugW8M9HIGOun/adUpTNEYItRKlHgSKowIbfBhaIiGzSmJ
IwOTUORyTmJcNGwzwU2gsRDZE1ouQg53UJ1Cc1ftow38DbY/IiDmVFEQz2WOQMOpuanCPKodBJIH
3JjXmAe/UJbphoRigUjKIQE5l+M17bRcdqYg6189SpWCDmf4DT3QsYfGBxNUqLJdrPBf2pdmJlYW
2Qhq9QQgA1Blw6iLIj4Crg67DNZNlEhxn4iGSbjGDA1OdQxfmJuNgQnTCoYg0+BUpAGHgC7RUYkZ
9GwczKicuMzQ++Tk3nwwQeDBwATBYpmg9x6Nhw8ux8cUg1tfvEjKgRvjMaiAOYav2EbeLhilmQJb
sf05kqJqkhteStAtXKMcwXxUW+S89EoNgVijLER11gGcTeEGdPlV1AfSQsyV3DC49qQtzksfNqMp
C9o5w4GZayCSods56f37ZqPfc/GOzgvcdwS5+1rLyhX+4O9xgd/oXiCHBWJv5YAxd+BJyP0LOczY
IOSmFz4uu9k5p4KCsUJurfXJCE6GQdHCiRSlN1YVBkzsfQl/9BH1TTDleOAqgRlrNvwx3hPgoVmG
KkosHQGKHiy2zK5mj/YwBYjZiJ+AlPovaqOqD7F+PpYSuNMsALDPWRFZDjn9KppXSAKDe8cwImFD
wsfqzUjaik2uHS4aCbVgQ8GwmBkR1PrmjPmQ9KxXTpQT6QBxcZRS3IJiOYgyR0C7JQzlWozJ+ENg
7jQZ1+m9TkGjnDq6opPuHF/YHzI2dkmogzIloQ7H9M7YcXboUqcI6FziIXGL5PqipGzuoi0pmA1j
zJAw0TbcnsKTGhTs0pg0X/yhDzQjaGLAKqSpL/xjDdzV6RxOYbj4OYiBe/qzR3oge/8QHlDSbfoS
N0U0l3FvxWsLiNy5JV8fgWgROYNHcuARMhCd3P+2gFwy7FBuceGuEcSiM33eWqDyqILIQ2iZGxQa
w4vCrqQ4cJIj2DW13yT6FG4vwrPWTxHrwjpIBuxhB+Nc4W7D5cDhdMvShYuEwxzV8VNSfiDTEE1D
WSW9dBUxSezVOElvDMiuI6xIlzBIhm8bsUT85tt13E3lVoMRkP+dwGsMbXhpw7MezHmYgQy6gLf3
MWtQV4YTAVovdeFsgj63RJicK82RBDHZRHPwmZhYrbZMCuZCBYojwx4bjyBPiK2b3T74PVpPnPdP
RShDMaYYiB17F5NpGPN4GSF4dBtB7oW1cWfOpgV8+RrKGR+Fk9DihSjJwIZTOuGu3/hU8I82X+ie
c6pcRWTzgnDJCA23LmrHMxYpYR79KiLhtVgO8vPyarwLSwvWWOAj5AdIoxM5qTgTCHfjhUebLCyv
OsMndCaQGdiABTUQ/IhO6wMuQi0EkHuhnoySl6Qh8lAl0DXUWXCloGsUUshtCV+4DH6zkPp03SHb
0kMebAuRIdE+F6JyNF9PIRYD2g8l/gJRhtZlYG72No8xFg7z/YXHKS0Q7Ab6HzwYWNYQ3CHfseAg
xwoKJYI1PxrWeY6z6ySkJoUPrGvVZjUroAIX6DwUHMZPzLIZP7GuDlBkNljKnduH7NPi0sr702Uv
bXbbIaWGaxhjHf8ezI4QeNmdJyCWpmYXolMu+n5Doh/XRnQnDr5z3BJaMtHXtL3THJbOm+TcJ80c
6+BPzxFGUeGelp1nzBLkdDKT0ZE4XT0MzoRTJi7ftbKRa51mRsyvrsv/bwiY/AEWlvGAGYLTECS7
Sx3jiKWGsGyTry+CVURLTkwFjITgJ/2mjHlQMQBP9+yhCVJSJPIg1srgSFYwrWyJ+OeCUsvxABJs
oOrhVMa0MajMtpdUP++0el+50x3WaLCM/viDi45LWuRaYzQLUK/vyEWIDchFxejpLjZqhRjsL/Lg
p/VPz5/orZz5uCsKTtkoMg8DOC8DF/4F7OOBwCbPV1pCAxIrlulTbomfdB48HSnh4l8l300oHuWQ
ePGSlujiM71RjRmdyXEHbGsr18UaQCmLMJnTouyjpGhkOdY6Ok5119bnVIfn3NbB6KEmTR5Rjfq1
qxMQl/ktsYz4mYH7Z2N5+igIN9Np14AV3lDA5kpvOIDWO68VwV4iZqrN8STMXYrvSHMQwRAac/ZP
msO6w6zm+aYdCiyRZ+R+8YjAcrDhHzAySl75xtMJBLipxO0QD3xsI7OOiJVV9uLhRWxhBBMjBxUD
V3pu/4E9F9CfvLMrEpNgv+AFc7fkAks90xAPJ5ddBEXYh7t26LR9V+2terc06aDHyp5XE8nbYo/I
HC1mdSBEzambXtwmVLrgWnwU9v0Sm3WyRTnI046wmsiFYYx6FDcR++CDJfv3ldLjqL7EE2xQVMvP
en0BDUOsVgjuGpp0ggFZXPrLeukraoR4VUPYQhQYsDQl5afBDS26Dvyn7WIUcnVRMzfAsMdoduu8
KcPh8j6IsrRjPhwWsA7lodJ3xrBrITaMori+S+gtYZtqM93IUlR8XifOzWeqn49d7p4u0aja/DFc
D1a9MXc/frNsgrJ7RLqTptyPP6zxW6ACj5zS1zwCrw1QJEBR9vwDiz+BqPsz+DHOoejkFMVw8IQV
MAcsinfzjc+cquf2u6LCjQ0N+1NL6amFtG/llk7jF6ZTIBkxAhTWfuYYgCNAxcLjg4Yd/KfN0LVT
NtAhhMgeTXHzxYzMfzrfqsIsNLQV7c3taSREDVtCbHztX5UVXmRh5DP7sH4ZaRWCpRgrKKZhM9uf
0jtfuFTSBdg3LuMgj648/mrffqpHQ7tZOduto3qOeN044HDywhyh394xuDCakw/5O7V3guTL8bYV
PxOnQPbQmb8MH+zEmc0yMeSoOGxj/PM8CQBk49ei1e8aknKyM7o7rZThOz0/0pwSViVJrcQuC4X1
jmMyF5Ec3fzgrmcVePAqkA6RkLVdUrKC1D6xZI3jbkr1auUIFztnrdRM+S8jZNOQ3tR2ExPUwCZI
gHxkUTh/iqpdIhkcykQihSf6vLHJMHpV4sTaLSy6oLILQuJzaCRP9eU23W8nXSJKxZBADIepH+Is
qKsAs8RxkGkpo1L5BwIfkgIDUH7v4nORxa6WVhseMqNzs5lHy8qese6bWrqbt+TEaZcpt9CJtHMk
TYEpC38kmQZIils0TnQuBj+QeogFDM4H+e3lqCnR6YtA3qvw0L0Oss3mwqTjrXJ15A/LZx/a4bIR
+9GnNqtl1cw7JgbaAci2MXraKBDnG47WP+Q5+Jvh9tnBdK1uIxjkQ2/nnGazoPmhoBH6pPZWW785
CyinRfmxBgeMhy5PMUQ2f548/D081tk1mrXLLK6VXTwneTo/j7zFzpPZ1fdNrfETEMehqO5vlk/g
Ucjbx8uL8iHZWCl/X17qAvOpTe5MSpAdU6hN+H6ms6A2bbynTNFO55tOJxx1VXAdUc/0feUztac7
q3UGaLnkynTxIf4sKH+iFJHMQykqFV9pfbrzqpIae7+5fJ5hkBGS12MS0Nob8hYyAloDJzWie+sp
HXtbxVjTw9oWVdC0QnDYZhOpQHdUnMOhCXaJPr9LcA3Xn/9YsXu8hWXIbyYhSHv9fsMlNIlgP5T1
XiRHSFHTHpgjIdnjochdiZaA0TV0t/EvSyyZNBOS/Uj7Lj1TOX8XwMrWoRAMdvlM84B9qRNqiNoI
1EPv765YkNGzIeCc7EEJfJLU2yEoxoBETfX5VZzoQaeZ1yd/xp70VTIjuQZTIxzy22tEahpKggXU
wjbt7at+aDGbMJ8AxYc57m4/yE93JdaUmIfxaJ8lj0h/y2hKAumNS4M0kie+uxyKjUHGf2Z+a1tX
e4fRpT3cl8PXjizbxoq2lLdZ0f0UWzLMCuzlEUnnggeRr559YpenwduU3qKuxWnOGa4Z89zOzUf3
DeIVuDO3kUnBYCj1lBphw5sMp32RKculEr7BDOcQpI7Gmygc6xe7QhjCjYeXGmYerhbmGBA2fJrY
SnSJOiDCqaH34gUMJ3DFRUhDI1l5oMWPhsaFgYpYWV3j2OYM44LbIWPqXvg6B9GERyKPhmybsHTA
qMnYOCqLrRd7hd0OCr1HIA3IxtRUNoZixN3liOzLhrsBDvRF4I0RMR/I1F/JrXHMv2oGO3p4dme4
dZ518dQJgqdHBWs5+RmmWzL0XcTztXnediIpOk+73thd2VnVe03f0XJrHic1NNDONVI5GD/Yk/ok
2kFnNN8mGw4z4K7vgt/j2pN9Vfe9af9GcWbLNUvfvzmJsP6Qz8NIjmwtMDbwrUQGL9eiAYgAdw0e
1ETBvIOPfyMmJ4BXLTvF8zXWr3Vpe8eHv/EhRBoH2GlniyMA/jHRxfhQn1Eaxj9LvjPzncfmEFup
2NsgULC3OS0SZP5w/rPBE0GZJKNANeUoS2GyZTdy1IDe86e7f86DSx7gF826NwqNzlLspRhhMFDd
iJTovsOczL1/8XWxJ+H+5FiNO5Rj9YPddl0g+7k/jKtrIWi4Ohc8SRzOFv/jUFjYODs0knGupxtr
gTlVs2mPmlOcD3G+5SwUXbYcriNc4Pu/TEzyWeB09lxHG7ZhcrihB3gMlCI4A9czPObASJSrf0HC
L04Z3CTeYqpYFs0W6EU9yrSoI/zexZMWcXKjSJfDNqqcKRqOcdX3a4SSzpUKszH5XwHr4YFlvM8H
noIzpTyQ/ArnS4RdOZvxb8bPnco1SR+5zQxmzt07qE8mmBgKMi9hM0NNSzf7J/q2MLFB3uNxzm4I
fz2XJgXNCdnbpky1n4MzH+/y+2/26HhqqLlDpDL/nQ9zU3LFMu+B0EgZL9oT0zQzosdcRO/tZ6sM
OyO8Q1ZFYGUqzxiDcUbF1iCCMjSRET8nZ/uDn5rECglOyxCRym5No5LtoROvdJgOQ6V1aRO5qfHm
Ax/MWPhIlgh1CKN4N7GnwKhCUtET7OCDD+rbvRPKJ2d19vD24B7+RArDtjY7Cx7DGX4+zc8CpY4K
g6tX0/G7Eia6e8VfCDkATjHWs8wt+1O21wZnUtOx2DHX7w777kOtoh/agb/JzvzmIb3gjKsJmLfJ
QC0PlioppvxkP/+ZQONynALh9JtGJ/YEQiJebagcP9kLsevLU86e+GuCh7rOJhCtKtderuiCqMHt
xBZJ7KNQXo9ox/zQDxcPPzRg1F6MNm/sTLabTZ5t7kATml8TghhyII0FjBPW0qzl5aFmIj+hZrJe
sPuJJyzLX7Lj3q7uBzAAxSHVStaPaTzJt15wx34SYmbgnSSAcjYmhZRYAwQP6UzO+4sDAArJIwlE
vBQOkQXmbmUUGISKln2ZwbHbD9neoCQXUkuUb8SyX0LiPTEMEhsMow2sj/bqZCXuHvF0rFfMSAsb
xza/jYBwOfl7Hb8ali/v1joNaYUpBC6GlpK7qJMWUHxKTc3JYcNLRGtkHAfsThymblhAMWySTm1F
PzG0VcMkO+TfZU9VvUR9KyR7Pg6YYxnmQhNhzsaImTYd5v4cv27iLzFsZL+ZJJYS/h4oQdId4hkg
by9E9gi0i4JFSMUPg+b57fZnZs6kpsb3OcLIXL7pPB+BXvugeVS+KvWIcpKzf+LGQ8YRGgNcFyFX
dnKAC1zYNW2rTLHGPGYlmN0nqtOQe8kh+lRusX/kpFXHqb3cI4p5sPVPTI42RAF4WghjGNH6kump
KAarSA0erlDC9ESicf6y6z4CSPTzMzYcbo08ejLKMd+c54yRA/7FSfnEyIp+OvZ/Tgk3n0tJ22rH
aI87LgXzlcwhcfbT/NkRZ4qyPkIDHG5hZT9d67IqmgpBn8khkKyE1kUqDDU4HVUyGjEVhhvGnI4k
O/bNhYPepwo+tG3Hk8Abvz90MyDxTLDv8kejpEkVE+nCfmc7SbcusiAOFlGxTvqFinU84U/Z1Jeb
fGF8sLyJxh34u3AZ7Oz9A6lLrE9gtIYIpixNQjwOir+QnDGsAtETTwX76WZsTo0kAdJn3rc7bxKd
SQZTV6o7I4y8++LtusLXZo7pp3B2L4a9tela9zSeYIV3Y1gKR24Ns7WzS8pADk+/mQv6t/f9dRPe
YWyHsTWKEXvLdObit/5fiK2QKd+f5svldr+fLL63N+fp4Zqnm/Oun3blM4fWpSNrJxq+a5QIk135
mk82GVmzOUsmk4SUwEcVnR3n5u4y7sv6YFQH/P83gXil4fdYKcl2IwgpV4p1kM0x1k8EoUBxrh3N
dHxQGHiG22zzFJw/htE246fzNPbmtiYjzjCH+R898jyrJJft1giF5V2LzcFp3hw0tokT46pr3n8N
G3vm3ejyzamot5KLnj6HehvVsex03SEXVCMi89pdsEKh02U8iUdbYggrQgRFWL1IQBvOPn4nSUK6
oCQkd55uxawqaoEzvudZ76if85ZdfkAhe10HQ/aRw60/MAbiuMhJbGjT5vr6OIldPxk106SevaED
PAapE5+3Sa6/OKENiDGO5kBXopce7mHYth6bcz211LWik8FWhxWeMGesmzEVopeg8nEhR/cpohhu
S5I8oDribjrIB5QjiGWCZzHiVAc+z0jL1vAlCtoYnUzQfcj9Z94pR7iUTnZ825+zSNmGXDRnPA6r
4j0kJ9rDm911VwOTHvecf+Jm9pTKv0+QIkVSi5x1bQg/16tFzGBtAru+gwYXFFzhtr5G7I1wr5CY
2AZPTac059pk/ZiOjcI5n0h7afzTe9zvqbS0UTeCIerIjW4dnCEVMlr0lGeWlbU67+CuH1IIZVMn
GG/KJpIp8c1E5xS2MECqa10QdH2d7DfdF+k07a5nUpk4Odq/hcA30rgs8paPblSqJa+/tpjBYMWQ
GOs8nYQGeBcwSwCVSpwKHCKjDRoUIyAYQCFCzolGiIt3rqmG8koc2bCFMjfClvMo/eWNvkMNcUaY
6NQXiJt3exVTS/zYFGAWg/+Yu/HIlBhmiAM5hj5Gc6angWhYsKi6WLAfk1v+Cwd1BIouFI7bgrfP
MwmCrw2Js+GKSTEP5Ig7jfrqPq2j4pdKA9BLE3bhCPbaIUleBSYrvCUqAjX0BGjx6NOEgH6A0u+Y
BuUwQqOlieQxnMaQh1lItdhMRgrtT6y9pfdmYNxrbAafdtPZFudhjjL03EKF025cnxr0K3ov7BPi
6JZhio8xFiJ55R96ZwqueDZBUsMnX4Kbwb6TgpVw1ugylIb9GcLpsO+GPTPTrhQxWCprhZ2dwc8o
7Afqlqm66LcUtLg1OMZcn2cT2ox8YIJO3gx5pWDE/HdNJJFVvUx08IYmM2/EIB5f7C4UqBUXH6sy
Vk9/Os6fteFkx9zmcuDojb/gDlntZHcQjCLAJxgFyS8TexbIiRuHokwNCEmr4qDCzGN6xkKCTXT3
v58qk7GlMBLB2gbRwQdgCkx1/QSeQumcu47wuANs80A6UamxtYLpD0HkVhJBZPBg4DsEwQRqGFYg
2J749jgPD94XjA+sr7JoMLJQO9AKroGKZH0PHkOVogjL121L7WCCb3DoE0DA+AYHbBlUn3e2+wzi
SZcCcwp0bv+eBbWxPzgL3qnsWRE2KE+QxZs02RapdvEfZIL/2C+kspU63pE35hoPv6C9M6ZCH8J5
0OzZjvH0be8HCB23FUlC4l2mllcSVeiSxu+ytPbPZNIEPMVN0JfJ+C60zDCTBWCHvSH6CvFK/ssv
rsZIY2lY5Uz8ySyyKEyptrKVcgxldJOsCJTLJF5cmZG7QMrCHWAV5zuyioN/4eVkS37d3YsdYwGC
AevLgXzVSbbMU3SPq/8uDILIwyyOnJdJkDNty7IURZ5J/zd8JzZdBX7zjylOUFkFDMZGvTlT12Ar
Oi3cHtxzRpAby21VV8EzXiJpF/ewNSJ1ETMU51W4wWHeYRrgbF+J07LFIgRuzgVkj/tVzBzxf9Z8
RwTiMFNDCScQNX5tWLybRINmsrAklV3ZgBEU4217QJ4TdHHjLvxvAxLMPa3vafbSJDpaw5HqN3Rg
lGbFSEl2TIOoAzM9a6D9UBgENgsRMsornJqZCTMm9u0Yh9hZYTegGXuEQAGJiauW0Nn0ygFFZ55t
vVKBY6Bpi84HZug4xl/lXJxOCoQBh+DhY0rMCIApMVZOUh8lLp1Yb5KrkcxGcmb7gokHTFgswSvP
k+2JsqqovkUC/ejRDMLotWcZ74Xn+2SIsSUGecHV9KxfFqxbhJMciI1nWqIrQG3cFkOZLD4Pp3G9
sVuLroWkX9Lzkmr9K1ZjjHN3mkW2Hy19aaegvIR9F8Uk/DfAPwOtDwxO2bnjbDwTqQezodOv3G1q
w+BuGwl20kAhChRelaCPbNxM45mKteAunNrhCOflKgbwC+j0Pb1ta59W8fIkzagF947NyimBXegS
Eo4sB120/Hzqb9fMuImNjHI8c0OrwqnBs/Byib7rgJQED6LsbWZE5EEm0d3tr0IP3/qfQpuUXASm
afJKzowxQx0mkPiMOR1yXQCbhfPKQXzkScQ5g1/N38LPiZFIivcnazaNurowTTyhWxVhht8NKJYe
3PMQROdldaN10Essv934dKXjaXqcYJH4Ux4R+m5mbmSm5NXKHeAy7u/Zv6ZN2ue78bIDoCHHBrVn
iCr1T3iTi98A3uYYRraBbdcE09ouTZyPgvEEuMi0tQkb/8beksvCyJ1piVAGQjVCGGKAiCm7ocTr
zwNqgmFSQ6v6F2WnQwb66t6pUgJWIAqp/HzrV9jt9n9VW5etawudRkyTtMOV46D9iYcG+tw3Ojfm
Q0xSb4Qf8QhaJP7MQLqmLasPBhFm6NgYFFHiMeNJFrYHEdBdbQ8kaQ2O6PzaHgnkAo/CKXwai9wq
xxOmkdsnDc2Uh/VUrvDKO/RTYzsTXWMzzItAzkMgAFnSsDqvBjZmFdoQyqjppwCIEkuoJJLMehV+
sraQYLzRnKzQYUiNho/jh6DqElhHRD+ey5KjI9JX7GnQjyG7wZBooIGs+rHEy2d6d0l0gJGNEuYq
zjTky4m9rx0uZzPC83OekjTDlOzKm4Lo1vxMzVv/zSB4p+FCAS5GvNHGFSS959EvzbugSITlOfxZ
fwDUwLNCFHChxNA/EUoPt6awwZ+ssIsgXAKTVckGFp7PasGkhLnnhon488zYgTx7goWUB1JuidmG
RJC79QDvmaqgVunEEH1YeTx7GzPkgYpt3ar/j7Iza27cyrb0X6mo54tozENH337ADAKgBqclpV4Y
LmUmCJIYiIkEfn1/B5B9bVeFHR2FyChPKSWFs885e6/1LRJThVD9LXaQmCqA5gMdJDHjWI4HUCcc
3xLuF6wvgHcm5Lfn6ftovOOJ4Za9aK/N66IaLlrR+heBu5zyp/sNPe/X8Z5xAQf+YGNGolcq6NLE
p37tKffCS8M/HHlNRw+/44Ds/cVVFhF0iP7UgYnNwQtc9SLiCEWoi0sPd1+9/de5lS6jZNA7PNXu
1MTlTXRtWWZHI6o8uvv8dDhv1ow3kBgjYGIuU/v35+v7RDaqtTNn2Cbp5ejmxtvLCfD+G6QI8BGH
OWa3vKHsUQQmiqE439uTvLtkqD9sfo67gcHcTaQnkXZy60V6EtS8+p6QHMr0VPI91DYeJY4f+xK1
T//8x//6v//n4/6/i+/NY3OZi6b+Rz1Wj01ZD/1//1N37H/+o93+fvLtv/9p6aZqW45iqI5uWIat
Kjr//OOX57Iu+NeV/7KkzjTPEu5s+f2kZCe8sRBrfsXVQsWj2c9bw7daui8CqWF4S/8VhQcPEpJx
lZDg2eBPwxOmAECa8045iLF/ng4cpbAS0VHgnsglcAXrQAg88gcLnAeQRl0RyXRYCzFdoFO2XuY4
BkhkNGqZoWUW2qIZIQEkPYtvgJDz9eQigINVBDu7V6Ir13j3bYP6QA+C04572ExbyNL3tLHSok2r
NtXGneEkMjLqWFJdle4Qcio5DGUHToO3qN5VzE8qxGMKGSacxFKI1p0bGsRcww5KNwo2HF4u+5av
70AxFxwkSJhcH7QMN7CwLCB6N7Y/cn+/+6Bh25L4HM/QvXeMTdEpATI4oTr7lcjHFOOKFZpvCNQK
XfN84fQzZu0lU9tUXlNVpUMEHh0qgZ7leSUnV6KLmXrgZfc1MAU9Nr54VqNrEw3HiMnFkt2KMMzB
4fCtGDSg7yjUxbfSY85DVQyXBnkmUdEn7854+P5J4B2j669QHMPM1fPeGvfLuDf1fYHI9JRy3VqR
N5dSjLu4gg2caibUz7RfOOp3dRxx2UxUcohWPTEGLaA1iFspVq/OCZnaDgu9iRV1h6qUgbkOvVQl
lEwYuuhKMvl9nrhvJYcvzy6+BSyut/5h60HdKKdgiwHakudYBI8u0mn+SqjWKOHAWwqhw5PuD1vM
CsFO/TWfAYMjubNZRvlVZGuCZvCAM/jXROSc9aJD4DBqMgKTZ0AlLJKjORNiEDSQrrH90fGVhelt
iLSzH9vkMnXRV/od5G9ufX8yYoiF4vl6MlOV5DDo052foWJkeKH1GTMKiUXiTzcfMaBgeAljM78D
hw5+h99y6e0OOkVuKPmpRMqaQuv0v7qMMgo8ZKtRuX3BjO4GRzmhhayTpXXMvwbty2RTFx7mw8NS
+eYoYqfInIJtcD5GUo93JiS8zftlqighCaenGgmFV0C1O4RKAeiWAF20vx+QKmjp4eCmpafQZOmD
4gtf6SKLgOwsu1xxw4gpimmRhylYD4w7aECrfVxfYtNBu+gyJdFnZm4cTKKRfDw4VCFNGAXBjzep
Ud18cmqGgrWO9CVQBVbGa4gAWQ/hfOYNpsWL33KaMPyGHcbjMyfv3CK7bRXugfzdhHu0bXFeCTzO
mjoJ/xPJyyUCgUegy7KGlqCHAIGHtgMuYlrQcFFCerUMgWVBnb3dia0MGz3caFb4fmQIq+gjRegT
NuLkxBzWl2TyLNjyEr2K/7romrL6N0XX+GPRlY25Od9akbsZye9OfFEyUX0FpAiGZIcYtmJUIJ4N
oSYxtD8TjuIVr/LhbX7eyu8m4qMIY/3k2UoxkEWqMUT/LYbq8H470PXYOf1O4kGdRMrj2yXbqjKs
My5//LGpzfx6WzMvuAhq3J9QBK0PzDfngTktZRW6Gg3+oYgmen+V//Z+fdkKNjdhaiFlWyHMffGW
IweyAKX0bSVdr3UaeZgGxEXcnjlxchvsYHOGlOtlrdh8AYYIMN85vZ/Jy0m7tXqfLVHAj3MKv+1U
iDLea4R47apKFHOl8qAWlN42Iu8eK/eIwYThnpY5XL73QPvfLkDSf+i7qYQYJSKDYDNCD6v2AOQB
k/FQvgEabyT9cT0CUcR5KmoBfEZGks9Mrkt0BxeisJLzBaXSzrBFDZaY3lUedpAO7a0IINKPuUmI
6TFXx8y2Um2mmZUeSGevUFN57/3itZV3Cy4HakNs9HF1iRsCjCGhrCVcXqs41GAK+YS/7uKGl298
B2wmNWwWrsa9PyUW+t3S52Fr4XfdSjpVnQfI2W+1/QJdDB0iSra1yG91vrQ80MNcS8iT8boxHbX0
TK/wmoFCM2+5essVMz9Oe/m8v52Bre5LY1/h84S9yoFYukZT791jxB7sBfrakaP1s0HQ2BR0iwaD
QKHx0AaCh8EGQTNo5sjLsMRiAitC0I/ISkgFQRk1ir2Cuy09LzwYzxD8Ezr6bA8HkjO5Tq+bhLO4
Cnd/4gRkAUmhm4QTYXm+MQXRxC4Bbo2NApn+sRXWGkYW6jc2DPUbLpqCDNZ6TckkZxWZN/pMjEY9
ExKuIoh5OO39YP+4vrGDbJuIxYDqAS8EOwkZiQp0AAOYWDarmUw4OpcmWWws2P4MmdzNnL2l2baX
itGvDPQPX/kv5huz0869s8esO825EmAtS6JfHdKDoCnNlqMt4mHj4RF1sPzcfn4riDQmMOee3J/1
i0fAMz4r9pA7V7IfBmwTV8XgvG4nv+0obEsiGZqGyhootmWYXQ0RY8Z3drr7OpufvDc5ZWC5desX
K2pfaOLXV/SqEXsXews7CtuLzUPwy54NtGsficBki8FzPx+5m7hH6vn+eOeTjQpUIWvOIXsOdsnP
zFCwyStYR67CQvN/gUDT+6+N2Fp0hEfMcmm6dcmJ6TuPFAB+IvcM8uC6w1icwKwYZTz7THnAHUES
KZZrAV5gw2FP2WcLdahA+wmoJDKMsFxCvYj4pHnYcPCln1DyuYOJKwGHpHhadDtlQC/LFE89hOaa
fnyFJMSJULw0WPn30M04BtPIWM8AfPw87ErVujFxGKBrIc4DkKy/I998PyK4IOr17CvrRrXtVca6
XW071rTuWOQSs28BtiedGJWRGDquMkb2MBpIQO7Rn6NnZBvjAVHGw35GEk4RQixW68SYxMZGIBd7
26aCpv2/qRfZ5LiQbRpGE5IkGg22ugHnEPT03m3GED030Za4mugvAyPWBC2AySSpFOBf2f/O5B8e
vW/cmIzbbpIS9rv2EA9YczX3r3c9xbT+fddzFF1xNEvVDMNwxD//3VVDV2TDNhc8IYTHXZovbHXm
4eqSOnlwHg9wxInYxr6Ltfaay1hrCdXm2BZa99Ru0iORDcSpr3X/sHB2cbnWYpx24qMU1Yj07slD
OKGC+dle4LDDHMsK2AMXPOoPzunhOj7QUwf2Nu4lZiZTvjDA7VPH2LVaAi8lSqhZ24m2EodaDqca
PWhk1+dQAEWE4+oVq5cCOZFPrHg+0rZrPXQpUYSm8sSFyY6Yot8wZDPzrwItItQWxlDATDKAp2IS
9RqYRNvBvKmDry7y7g64ObjiETK54O9BnmIVSVyHAo2bRI2inDEBHAN/7v177R8Yq9D9426PIQBi
BRYi5vZMuIMqxN2gjZ/uBhGhAKCIjsMqlUV+/D/uBsjuK3tixDKAijxvDuls7HhZJg7j9Py5jgmx
B6REkz+Lh3DC+OZ/Q2u8NgNwQKBMqowdGlkar+lfvx+qovyH90OTTdvUHMuxVN354/txMYrjoEi8
H8TyAD8nNQmzRCqiDcrTT2SUjet9k3MOQXMD2ja0J5x80Hy9bXxUs/WOVtxiQFow1CZIBmhRphql
u8i1a14nb2jWEDljambcXke54EFywgJ1DOhW5k+PEGg9lAjtRQCVHLV6jbsBcpaQrKNNm7gqSAGx
VzOlm3DGOvgtrwgx3yGRnLgzkaSlzpKd73l1wfj+UAY35GX4VYgnPwfL631wpVYMojqCD6bkBMqH
TDiJ9NZYw7rIz6RM2/SiCwQF29U2eXpU9uYxnTpBf2MKhW1qqfcwbMyrn2HzwiymlEngFjQ75ei1
Gr9oi8gFbmeB68HXU5wy4d8jrKQVvwWdYja8heMBVRG81fzAu3yxBHPlUGBR3HU/cCO0kH04n6HW
h0k3h7SHba7sa1+FzY03lkDeM6GTPBxZzBDaW7XW1OG5xPG6xkF3ZUxDA2HwuIZSIqm14Sn9moU8
iSxknCXwE25u7On6Q+ErNDeL+ImQnIdGT8bXTmfglF9fayW1jZ0iJRi1Tx4j+AAaes+kafb/+lXU
NNH1+FNXxPndq2jIf3wVj8bpsKgtr+Lhu3gZVxg/JgFeSUD51+759sQZnPeR0zetznEdL/E+rhj+
X1/Kw89wLeBpi4gEZae33mWF4POKihnVGivBi8qwiHd1DHKk5UNWDoL7rBawdvPri3+cXIVOyMXr
dIKo3OsP4L+8p+r6qvIy87aeeJX5dQLlfG9cXtuSlumvLy/vr7E+2ws8S3QYRb4hEsv6S1d5dwYu
RrAY4o1W+D9wdUEmciSpRaLbjfvJ+lwgK62ODPUXC1u7V2CoJY/TYdKa6OWu7namlt5H8dJ3dc57
f7Lyadqbhnj759E/MeoTMlrWAGk+NZP/dTGcrsFy8JHZMpllQUxY71oxnOU5f2dhWKCRcX5PyVSL
p5FgaMaYMxEOubRRJ9h5dWbLKRRMAmZbQVQ7gPh5XFqxcoDasXjULywfXvmPZkzuzywf/j/+SVYA
TtXlSXtHluv8zFK6vrGYMGHaV0BlcOeWaLE88qhcM6tIBOUkTIyay3Ji2MKKgn7Eoiqz1w8U5/xu
LEF+Q1aVYXGcLDhAcv4D/CyJ1VX/MOF5PcwfrDGMyCwz5COIFxGO1Lj+YvBUaK4uFaBeSFgu/Wvo
kiy5bdXBg+RuDWOCtdf2n8tPdDZ79AUcw134LtIMqSVi3lFN4mFBVkexJgcz1DkeLWJl6uvibMzg
jPGZGBN8u5yZI2sIq3tIqul0YchEVzUm25QVW7XJmSRZQ6xb81+osUmU7e4eF2fa/oBAypBVDObA
5CqA04gudiueeV3RRFuyqC3UfVMYa01moWr3TrpbMSFrvKefiEAFiEQK6mHYm8O+OxHu4F9fS8Vj
kWMqK3oGL5502y1SciYwFDXOFxJILb5zvO2OT9YXT/3x1+teV/79iOLIts3+w+lEthXL/OO6d4xT
pToNje36Q7jSMOvieC9EEoT8hIPkJDQZjDnAlfBgE+JhwgijqQtTxiGElCJqk3lJUCxXKcR3TQH+
GBtwCGmFdi7YbGNEEXng8MVABT8453CdHBwg+TA3OeKDP/2YapA8GgTjrLAJgPqJvIN7F8+EgVRo
+lzmMN3ovU3cxt2ZRihF3EoMyMdUGV7tPuPfAZ2D2uqkusoHF/rDmuwzXELu9EBkeAgdI8agR1l1
SgaIOAgHsQp5Z3h8PIJElfZoD0FC0BRAb9ikZMvwWNg+m/SsgZPYNdruRLYyGCv3dMShGC4cwBcs
w+Gl9CX3HdzMNInLrGyGPFdU/7TcqrDhzC0HI3C6MjgjDC4g2Hgz3g3G5WdXmIwpTGgAEovW+lUE
IWDv1kkIa7yhyAotrYkJbLPjksl2Zs1ZXXFS9DAlEvoyRxUAYsJCLbe6uqC8meJoV/EoBFKRlXGK
BNbbJosqvClcBdwu1VAjICJxaPv5le4rsFhQ+CFX/hfNLJAUeJ1QAmp+i4lqEl3HwX2kMFiOoFCN
VwzfTDYJDfYXE04dPAZxx/wqOJwfOOy3wyP4vZLxDOxUy2New3EScOaxz4x35JcYKm5M2ArB4cNk
zZynBHBD7gVaS+GdgWB3lPP64mYSVAGoNzx6mEUwo5gM/hgoGexGHN0YKQzeI7eqOYYthfxT/Ylf
+HsUJu65PHjVLTwJb1rrKRGYgmmHGJ0tITiwtd0DzOHiadxb9wb/GEf7NHuXHz3jQDq5VUQxY5B6
VICqQjr2X2FOQtYVbc6VYnf8pcALLmxvoURLDRDv7I4IYx6mH/jAeWCEfNVuTIs/USEHeo1ESw3B
KLRmYihzHlaGLqaDSKvYEPa6hGA3N7v8qmejnvWXzJ5TC6DNtLty4EIA6sT3CgpMfML7wyDCU434
bCZFt1OWXXtJBy2Vi8wwsZ67mumNS3Z0MmLV5CqHYYXm/cKJeYKFlDfkNJs5bs02c6b8eN5rXBSm
fDbyMdWm5M4cVfCks/mQIttsXseDR5hExYENrRDaaYaYvegxVkLHFU6kFyNy+ehCuJCFi71sft4M
sqCHbk9EdMnPTFRQMRA3wsPfBWYF1lRc1v6utGmy9m9HGkqbo6u2Zjuqppp/Ol0vtnNWrMMWlkVV
o6QRNaPhEeJF4X+kSfvfkJ79plDdChzqCs4zL76UOjGmZusKN7oQJY1mN1NgNg4GpMynUFwKXUGm
PxEyjlxSxOaIMkYNo4ARfOMMNI9E8M0dDHp+2xl8TQ1GinuismESQwxP+eozqhZjIgoW1YpBJaeZ
igMNj+uDfKIMUrPINOLOrooErivxWyiiCZkkL53adNlpIYK5+hgt2Hsq5jtqRBHayg85XBQeSs7Q
BQ8P6NKoOCycoyg0/bI7nNFBZpe1rIyQRIiMiyQ7fC5nMEHRvBYPKoc1hmVuOb6QOc2iTjC8WtVd
FIc7UAcojAJECbQSVmlQQ5OaY3d+3GYWVIVpU4Dp1Luwf2tn143g05l8K6x0pgRrGUAJ7kVjeL6l
zS2lBBhPQAsgM2VuV2HlEhQDDg6mi4EfLSSWQiFLF9VgDlzXeIcK8bGJvBm/oPGmyV8DvKbjKNzJ
FAQEaNQBqkD9AyIoVLvjjX/J5VaB2gqw0QoPpghQARw9fJTRaU+8M94IPpCvbvMtxwI6ayP/Xpe+
waaGkhj8Nmd/jL38HjSxGZJBYv11VQOka/easq7kS4YI59wy5SBSIzHInURwlUzlrn3C68+CBRfI
UmWdTjznPT7Z4ZZfzbw0c9sQy3K85CxH1mLzL+KyDTmVOKZaYuVxOeROQBJnUN+ERQZfvV2zq3rE
srDcRpqlXF8xm2B7Dv6/jxCaqSmWpquOwTIzVNH7/12Xw2m069k0+Rhptgi91YP+zlQBAw95Nwf5
i3ZNCnIwkNiQ5sE7fRcTTeRRihS+kM5z1HqXbAZ6+CxNFsWNPgODU1skCjLoNJcYQdAaCYrHyhi5
w56W/dQ8kKm7gGawk/6yOzLnRNhxcTnmn1uavKhsdzcFXg5BpHHZRg/8TL0rpgGOLmwGXnfAlhAd
R5cAEQatINYKAMlw4oedyrhKF8kbdPrJFUGqzfiSmwfRYzO7AOeXHQNJ3FnlEhCKgo6AmEycWpch
IOHhBtRBjuluk/DAKqSprZqhFWKuqpgaAr7vxPdwxydAk0UC5ucfRvGg+Z6hXeJkRpfJrZmRuDDg
Kcx86KNxa9Z9G88KXgShgsQ1WeDvFr5JRJw24EEBPjPXBjNdnXXvZm3yI4kEwQg3HsuMtcJuCzD5
tlJvaxdHniAsw17B0oCEondyFgmvOBgfXnFBPoFRSCIsCnOMgbS/hflv7XqP2GkAL0FJtdznBo2i
bWWqlRmHlB7T+b5TpYRRJ0jq2yMQj0dbiuiBP7vGsMdBzE1GgyfVpWcWF3oW1FroBEkOD+XR/Xik
olAaODtAFrpS/bq4XWKu5kCUkYNxrXAZ+wlQ//gV0stJF2z+AiUk+af8URmo0cLlyqFg4RJiL1dQ
tfgP+FS24wy//7b1qw9g8bNt4cO/QU+pRKdzvCwx4iZBJ0AbMfcEhOKSovE8j96Vw1fggJw2AgSK
h71y2B+ve0vJ97W2ky67WkmOl4Q+chOg/0KbI58ypcgxV9CcGXaHAejQ7uyAyknMXpjNySQpBEv0
QM3gP+hLIRqjB45obGA0hl8PliwaoXBYdjNbOsG8VT5WYt+mKmCSL0JJEaESJEoU5Chjm15DJWBh
NFqCgJ/7Qz/73xwZ6/UNLDv0QQJ4uFFwHYLwc43zb2iwBQFBDmwgH2uIR8u7gDYU1WW9T9njKTMw
NcjIkd9pZPL3WbafjcxhiGbDtSf3dkjoRR6Ymfvaz9jwJvQcC2aAVFLTO0dXepHCHk+Y16gTX5FY
XHKluANL+g0uAPkrwxrBkjI1ERlBOOj4qsYXDhaG+TcVS7XFtPEPzQ7N1G3LMi3V0E1N1v/Ul5VH
0yqlA6kjjGXzFrUapxM2fR6MW0BCNmehyezo7Y6FnIMgt1oJGYCLeqlx36q07PD0haCyaEx84H3B
1kMPUZwC1nPBfb3n6E+IyQjwxs2Fq9sjb0wGZc5tiJMBL+yZVJjY5EbjHYheG3bSipBgiydXjbEg
txGiNhWUiHeQIyJwk3sIOz73kPaLXvkTxgBpj29CQ1HlFUgn8NMpSY9W8YJHO8Y1S8e4AYHYRBhp
JznEGF90IO3D+yFsCbR+4pdrGVsI9jlAkjWHnB7ZPhp6umHXnYZ439rdzul4TochvakAOD1s8GcY
4SSw5/aUW5dcu+TKJWfx4ze37pl2SJVDWpxSu0yPGtEaQG1lCMnPiJ0nY9fTyxqTjwjduNWlcpma
KD+hTaHOEMQvKsZMV9YKnbvLwQFOT1bSAQ4wQHP1/ICI7ArWtejqMdPiYnIVNLHV7Z9YM/2TXacI
OPuNrYbzWs9YNGtQ/V3FGGtZ6ZUH8h8Ap5Fq4N633IyJVBmXljQPYxUa08xccMeczJCH0ASeavL2
dyJdfFX9fAZMs3fYKX6zPhcKPCdbmo2Oh77JeMH81LuoNe+DEGzi5Z/9kSJ0R00VLA6UrlAHH0/A
2iUCJYFb9SfOAXbrK9/5nO5urYXOmcCM6LiScLAvVG18bgWbBRPDqJNAJri0GEhOOB9tt/RLwFm6
W+NzbhK7Fo8mxQp8REkMU/C1bvMU3K1QZRimYHA14N/8ayAkEo2fGjvUAwl1rwBJ0u/mDf/rg4Ji
/d2yE8qs3x0U7tPlMNQyO5uas+T6NYaIrZ/8Wlt+QpSgDZFATpok2WYwVt7IUZs+cFfOwjW3tegb
Bg0PLCn0ZYIaS7r8upbO2A29ArCXtMMhYzKAa8QNnkmKsy6YQ9R+yUPiZFkxGn5e+pMJQ/QefS0E
MCscsc9hn4z6p77ECRlf72IZFMtOsYTKjVef9/4m3nhed51dGN80870DtjBBbdaeNwFz55C07UZQ
3LLhIN5usIzsYJJ4o3mdMfKbAnnKaZTONGw3zAERSDSGtoxneZEB023hAsxgaZHx2vLOXtq9ABlE
y/qGmgXkc8zZ4q1E8RL8st8fe/e0vpm6+vlObq+i0Nl51t2/JbyBvHwjOCYsVKz9ReB+ds7Z54Vj
NR9CXjSJRkLLWUm8XNNNxAuJ0+Pne8RLxBv0m9TE+sYrQzKWcRNvyt+9Jv+mFdFMWzdt1TRU2bBM
+U/3tkM7qe1SLKACiQFZw96YzVBRsbRyVptQ0Efbhan79cLE4IILE9nNzCxGJs4I6xl30lRkDszQ
eQiMMCcV3laj09dFh0qJwIwsSsztLbZF+PWjq/5c3AP96qrfSydIwpJEGdyxntX6BqOmFmkXflAB
2tsOaMw3AO3hsWG+sTVzOSM5gOsgvR7Stk+vnCgst4eDfPAwkhq00JogeVYOnP/21jn//oy/6g6R
5R5B8Rzbd85BIG5hJ9A+KdbGCYA9mh5kWzlVRHoDvdAhmwZh5rZAk50z/YykXiDICG9p0zOaWAXw
djx+O/OTw4WJTubunSCQcbQ++x5D2wIsh8sojWxiw2CsFqjXgD7nDem/jVwVogjjcJTXoVyGEh64
U+SckPpGqiCURyUHjBVq/ISRb6c2u9ly4xmcZgPs2e/A/8TEfkOfdczsfnK/tVN8uUdGSfpW+PI0
HOJaiv76XdEdMZb4005uG4aumLphKKYt/0nMaVzkqp4mlAIoUPGIDNdEZg+gDfTELV8zY8sUfkjN
SqA09VAbbHolLgwyQn5LQu9FA9q9fyDYXj4Q0n4oishIww8DxAHZEJ6CgdbZ525NkTFQ02MYW+KF
uynC35NQFdsM8EmH9Qimrh0BxO2caEDiQrybp721R3rP3qknpTqp+6Ttk67nu0kmUMn84PySTdkM
O3rWTJkWwa3uKtyxKPhDxwh4AFgXwCt/mS+AhlIdcY2SvGMpMxV8My7fMP6gMhg08TpbvUhXBdcw
Miwl+BxjJyB/LllijCMe8rcnmkLx9V1hr2kZznsN+xTiCk823WEgZT2ibflwots3AaLjV9d8QdCp
gPBZH4SUXGLQUmI25jkAAOR+vYoqYXKwZKTX3mtxjRWZtWSjk5XrVPB82avGXiba9buS9kCzuNwJ
K2K9PpcuOq0Pihse50rfJdJ58U6C2WEyro257hgnDxLdar7iCkHgjEF5E5eOq5KeelGLy7sox5w3
1McOQtariQ2McYmx4/ThBEhqwIMOFRWavOgcCzw+NZYlzYwSogPnTSrpK4SdUnL5lRYj5w1+VX8q
Pc4YmN7vZSLNycifXHkiBoyQFU2n3IDfiCCbETwh87Jwb/9R/yCKiFbCguAAyRcdMSIpscujJlQF
EMGGiQbsdNVpo0CRXhbm7Ah9r6GYtksCSMvlhFvID/gpGFjojkxixt6M9DRh2wbdj8IgBpFYLZGh
0ZAxBBuEa7YRXjN14PjmkQcmgIWqi7YSRAOBXVisATWAKEbZMqq+tP4KsWFeny1WokV0hX4WTk7v
742nI/AjDqngG5YYVTluySqhvSG824oiAvV4anwlLtoZouK4Hm03JGQ5XJJ4UOZsok+Uo8hyNvHo
Ff3ZgCLSpb+8cOZOr7zYI2EERLPs7kqyKJAh4gn9JigpLTphfrJC5RLJGFkVt+GQ4GFqPgt1QtKV
u4mLxiU9j+mtyMZCNDsd2uR2duOuZObXKh/O+yP7HMAal+ErD9MaRjUGcR/pjxgH/O/UKEhRAGzx
wBTbAtYXqPYn7+mpKkPLEjCJsqST/knvxswCjurKMA/n+CnY2BIn7xv2FioiD1p/HlMWin+S5aEU
qSCSILIywKu9+fmErIvITyIloTc8gGxfFJf7VcFRW9TqAMa3IBs6iMC8Uw6okZfvO+Z8Yt9xDkz6
J+8MKwBfDDcAGfZ49fmShITzJeG9nV+BcpWvsBxpBfHcZAHkutAocukTuyRN4bBtBfHtqIQaccC1
4Azex+Ba/c0RULP/097++3otjoi/OwJ2l6o+9GcLpgTXIkA6T/YcE6BLdQacd0n8msb/NdeWR5Sa
b29GIeDjBPaSI5vrYDUQqSLc5BobFWvMASWZekzqJpWYjIPJb5kJ0nlxokqNcroy4Z2jgSTiWanA
lF9qb39GSN4uISEBVNphLbPmGhJQAq8Ow3fsg/HlwsAlvfE2oiP2t7MClVWTRU1toIlhA3ECDtXc
HtfEamnxncW/cqUEvnfwv+geKj0l4RLGCZMOFAcQ2rP0DYhnWQJ+5kNsTBEO1UNEiUXKSHVFzbiJ
GJH1UFGppb0nM/yp86PFH3+v/WvowAKImkm1PHaiThpXUSERTFnZMz0hoExlSGm8NhmdGGxajHp0
kIePS5XQNhKlEGAvVRD77Xe9dVvC5FfPHQWQ9kj0SHbab6WPXRGcwJzc2icqHWVuozcef6HEEQ4o
NIJ0SUi3AWRNQB4PGteZVCvYuaK8IXFDQX0E7GLHYF8H0k/9CBxz16UF31lDS+Uzg4uiR8WjZYPd
jAt0JRICqW83bGu0yfEdEekJiD4hRi8g2ETUMyoZZQxVHmWMArZVrw7MKgpCXAhcPMm8gYOueyha
x+BnOHg7fH7zCY9m9jqvNRvC12fHh8IWuL8VNYJEgoxZ9DU7EBiw9nuOS9CswkIqGLVr9mukuUVq
QqZjIDPEOlcMKzSWqPHnVhSlHvEEI+Q2uy6iFjFsudxyBFAwgNYgAK0Jf0LPvUmVkMBRbpAqEdR5
13363qLU4JWjzmzlRXeIS8PUEMMPFcctljlZsNsCp6BQSs44r2ROkh46t7P8dQQyzHiGq3RNnBno
I9FWOaKNok988QAxDkDVotiXmx3IBZj79Pagl4iiosFQBcG2FpKtahG+s5UPCgcDEgBq9ErSJ1kD
xp+QA9oyIROwyL/tLjOG/o9HPEu3bFlzdEtWREn5XcmQjs2tPlaNSmcIx4aQjJvnwmUC9QmuRA/V
4O+FyTE/0oAhA0N9AkULOWc5I0fINlsfnr6z5SPuEZObunuzgPigpvs1hkQlFBN5aQ8s79w+EsMt
tyLZvf7C4GiNp6aDhhvZiQm1KdM7XQwHkaMHHUOtYg6eKpIXGNNwiNnEzwIYxhcKr8wPIQVRaEkp
gAak1D8rt8hQXpsg5icLkQi4q0nAgSCVBhLWeoVed4BN8ka0HhkrVH06RDsEASiATAoJVl8++1Un
1nThzQOSqDBVwno14z3ZwUvjlZcFWpc3Ap5s7U+YVNe2lBi2G/xFNkdg/PgUheDtySFh8hj2O5K3
4QuVP4T/mZMMORGnuM4atDGeA0UE0gkT07PLh8cYHwm9Bho2GvUIHIwZoBHYhmdIA/hxMATgTs8n
bFO4fiZ9pKy+nwAIAUMZ0FaJzuJdyQYi5MCXbr8vHTd+TnTjOYrbuTVERDYxVOIsBK/kHF8AiMjx
QBTZ7swhwiC5N+jgZg/BBCvtGEjH4GH2lPUnSLNb3Wk08tXdcRTUHPWC5YyU5iTnkPuy+GgCByH4
0b0Wp1ETPWBoHwTNjZwZ/qPcDDopwjoRkqmMTHDA8UMlFVdRPjU+xEuhuxemwbQEOLn1O71OSzDs
WFHsqE7orCCEEajsCHLkjfAuYtQCtPg4pxq3f5nbR7t9rOSHUtovdO5FgDcydwQEm12JTYit4F83
j08bp6F52qVq3mHhgd9OELkEMD6yT/FCX+GU3LiAEJvjvzE73AR8oOXO+xoEcDrRRSSKVtq9M9ZF
dllH73/86igDyahWh8xGhjVmCDiQxghMnc3ncMFBEXPEUPA1JkcnloMTw6a7P+IBLClFXomKnLsl
rWKwiysfmv4K8pv4MAtKLsYDF2WIygTOReUa6OOLjkpJ3FXAy4bLQxO8kM26Lh6fd2/2GVV1JJcw
cglGTK9sQ6IdfYCwEUoZhDVnDJhi12KCxcsKXhpmlvYT3hHeSTW6wwHk7wPg8pWrP/OSzVzSPq15
8m4s8pucWwfirPNbu78q+Yz3SM+g4nBp5jY2QA2OQSnhkDtw+QIZGnMhpCNrpspJ6NOAydHGTeDw
xGnrs9HJ3FTiaYiuCBt3KNa2Sa3yMWN2Wo0kHD1QrWb80/KlLPL0bd6p0csBvZp3Ix0A65ga35mM
lCmLh8La+dxzOBgyeQW90kZP5P8BmWATINaFrAYCOIg4X3HVUi8AxZizT5kTI8mhGqu0P61IMeO3
F+TOgt/ZFy6HPNrUpyFqpIzPhJfXzgcqZPuGXgcIFU1txnDM5g7kGqrZXAgdMhhDFBESwQmC+DCi
/pRIJBBjLgx+pXf3n8a4f6UFwNbB99gBVVRC3BuYSxJCxWJOyP/j8sac4AjcGlxuA6NZqJlC6Yoa
m9oIuaFitINHMDhmLXJx4avlW6KnNyARIlEMoyNXDySuTNA3+6jF68EfXXObeJtJAGebn+jAg1/o
6cgPgKGiiSx5S6wPbIcYWdAVog5SaKqseiB+LnCZWSg0jNqk+YUqMV92B9BAOqLkIsKwzow+H4+5
zKvNBkhN5dhOTd0mq1uI0kSuNbmC0DueXiSxM0CbQL1bKawdUcgWVio8jd0b4wMHvg8mUw4ttLJp
Klw8AS3mdsGOz5brcMD9DIva+M2XE9L2krDcwcecTlcIzzPM6XtgkLlQP54yhAwFN7kuJPf48xzA
dwgbCvIIPhmf7sa6dDCvbpWLjZEfPk00hJuCSW6vUC+Q0IB3TDFqOfHzYYTP+Mx/uaoxPS8rcFqX
owDtHY4CfB3nC1cKLjJMkJCnpTYrMqHArBppYOqg4VmRiEOp5evoBDm1d//Kyh7kFIQi/wrKUvho
o6fdw7GK+DGzySioIUgqW8O8LJcWLnoaTMJX2xs56V+aB+CLmAIpYHBRlOj42PlXxpi96AWaJGLP
yPT2XfNATrG7iZqtB4ftvwqQQ7OhW0jQ+XcwlyH0DGsjAPfJ7sHbPC5i91CJ77HFnjC5MI12uswg
EtZmfJBj9SLaIXCOLmDGPo1GDZCJwTvC2Ngo4LRujfBYRGQiVbw97EBuAwdtBvDOe8KphKfj8i0G
3DS2uc4AXLmAoEfRgTl7SSB7Cp4AgEHObUUX8tksQNLtiKE09x7YIdx6eGgNdeEbvnPN4yPq0NrL
uY1AjujxWaxTgFDOh76DRYiv74XrEp7QAhVRCOvFOGXN8nBdTzVm+1horPeQFiktJ65AhhHoCz+4
oAUSAuq3PIYKjOQoJT8KYQEnn7MetmVGIBUvOAoY/hyH3GqfNOIlpJBsXH4CKsPzrPM5OLAzjUuM
xE7rEqtLsJDR+Xq3XPsJ/zOOF7pl4M/YjYeQAxrF6MQ8+hzqT7ed9oBiEEwLHy3CPxx0N5RVwOEL
8dn2dYQ6b+QIXUdyHWkYeFYqE60zmmZEyXjzS8g6kvcVzPguny7Zlei4qGoiHGazGT7wl42Yx0tV
2LsL9pgg5oh8BT9B2IM41yJ8pEreWtTPyM7WSQSOdRJvqe2XObQx9l1c4ZXufPZ6yY5m8iqcqE3A
KmYY+O5nPD/sVQQVgejDMRd37CsaN7yo4JxUhE7YfcX9lQyHSMJJFKpFOLMsaMD1tEHcF9b1gbZd
IRzkGBWVjwUWgRKQ9kWHAXAq7QUVIitBzKVA1W8wGLa8/Inz4f0mwr3maFNp8wqCaLbf0V5Y/Q6n
4PKYbq6Bvk5NnLqEsbPl5zdMA+X5J/CQSDWrwhQyzRY0zoE045B+aXvIZWd/+3FDw0vmu8rl8RPf
ZvNSHgOTiYvQPOTcsX/7R7ghDwTD0WK3/atLt57iu8mbfB9W1ApB4ObA1InSw4zaygiob4m7EfuE
RU4WSkOCuAuyedkaOExuYI0KNTGZz7wyCSNbDqhdTF3dzttorYCt0v6yPbA+SDjYxNCI6LsG3ZWq
7LTD7mqm1imjrAhT8WczljYsmYGLHZ+GWKUTIsScJzMoOGSU0FMF/ZZeKsv3ntztXUhhB8C0YR9O
tsA+3H5g6MTXPxuhNWN2C02WFm6wPjzYHg55LSxm/gNSAncTdAnKpWQG0/iEmpczzIiAS5A/jwlF
m+N16A9SZKJLtrgpJlwpOOWzk8w7OUIFNNM1hlfno6j9f2SdaXOb3Jqu/1CrilnwlXkQ8pjY8Rcq
yeuAQEKAmH/9uRZy0ufUqXZ1797v3oktw1rPcN/XvcTMpTk7iUo0trwBqzyU7ARi0HpUmudXE+2s
WPDDn2L+DzQUD+Dk7l8wwnJ4/v+iM3rVByM4HSUjIeWTKFQpvrCENhLhL60OHf7N9VhIkOjABJRU
QpzSBNRAnB3tAqLgaw/my2cCIngEXc5LodsMcfhlVVKqXI88RHfnq7p9VnxQGip+8CurPx5Qxsku
UyG+OLVJVUTModu8bDu27tsBILfpaXVOR+yF70wNCBzoooXwYD4JZ/8yT9sj/ZOFFhNRoRrOLoKU
wFtK98A+vdvFMzt0haud6dfvkjAYzv3awwD7z/oKxYBC/E4xwGQ6WQ6aHeylzGQK59fAE9GB9WWN
BtUY6x21LqFDIewHuGvAuFE2TFE7RfCtc1ZuddT/gpiP8T/dOSUjCpb4SdTCeU+kRqCpEdyVjCaX
Azsj4HsXVmkHSFRHxjn7vf2ZiwhFuq3g+ZVlU5U71z/8xlEMTExVSMZEk3xNSsXl9Mf7ixsZPZLQ
IHGM94LM8N6iaCKDnihocXROLBBz0QSYug/NjkOzvnxw/a2MYk0X40OhuspW3i9YbJ8ZRTHoZ75/
H0Ux2c85EYl/93Kq7taTFU8zPcWE5MNoAUIKjn8OcoGqovK4YVfZ0aLb5DuwUFJO20Ip2l0P7S7J
fcQgMrJ6VUnMXaIsh2mXkAUIE0yWk/aWMJbezrv75DN8QZF/a2OFTSxyxbRVvA6qs4LayqsdwiMI
yGGIAwE/qLEi+nfOTg0OSRHamCuifBoJl5ltmeYb0JQhqbGIISm1D1+o23VWjT6kXtEB18kEENYt
SAO4/gHuoQvMe0AArjsf7/CsfsMQ49u3+O9BsacBcAE6lWoiNwcVGaV5qC5pxqL4nD69EPvItNn6
wTb+voq/b1HZwBNgQJUn0xT/HRRTXFFr3ofD0Pep3uYHOGenS2B8uIQHhjQ4QM/gubkMcSb7FnNv
7f9yiY0P+GhilYV7hslcmxb4Ivs25dVJE64KGlg0sJSBRlrxc93iNYsrI1mLZ15kZG/pOxWzzMht
u7Tv1A3mpVREaSkd1V3KgWYW6Qcmbt0KuFn7UaDH9+yic78xOKpIrHf8lAoDbUoXdfem+76Epd8+
n7yPs+ak6oB1O0TYQmtBN08xxhN7W0U3L2FZhws6BvUNVcnhXCQXJUKEBheGjs6B1tdazB6wcgYa
mskibJ2J/0t4Jag5XaSjIIbvNw18wZghItusg72xC4sbW1/f9ocitEg3vDJhC5mhzg38s7huyGqL
ZuLkw/4aNtfwrAeZC71c2TiEMIzgEJIKTpjcKNRQaWO5pNWjUVE6nG5+UzjNAyeWs2KOBwJrwOGn
mfjTH3oz5HbRmACcw54l2sqEkL7MP0kerHaQqxeuF4rm0HDGR0ZGXJOgCLi87s08HRiGJqxMeJGA
IgZo8Y9qeZgMUC0WHWfP7z+W/tDC92Ru0p/BEKgOaflYv16O6TqIUolX3qAwXd6Yl8wuuQ/S0WyO
ipyeILY+39VCmE4VKWoiYCyuGVyKNB8OanWoFzLIEkmNb2RcnSPKY0opCDKMD5lNebxX92dZA4IH
GM9l26sRGK6+9VgJxDpYpmt3/9QTK5YW6L+Q1GB/B79kt9F9ZispYtGEkoaZbXUS6pkd1ytGCRO6
Cap5F080WzSVrHlI5e4g4ef+WlxLDE9ZaE6eFI6D2zY4jgFZHvfwWx52cyCXARDUu7YOlzPENnR1
99jnwnC/xRxu0ZAFuoMG3yW868ZUY3RqZmf9V3jXN/Tt4crObR/MRRTyLUvHQklVDo3AUoK7uEfP
/UkFXkld7l/EYp3vr/TEnzCR27FzTESeDQRJ9J8ueKMypoW/hLtrEJPMZUXTKHRCDI8rDPy2Y/KA
OKPlgBPlm+k4hG0ER5mN7h/Rv4FmE6Uq83boSIpTbHbsuxcbZXbFL1kEsWd6cOctNlNoEThBEpTw
V9/ny3SbzJfZGjFF3rum99RfD6OcQLsarvEOx1gG3E+E62SfnRG6ogtNjDrOfzF8BJFewIhHh+He
G7ihA+num5qf6z73Lde1yDuAb25cIvlRWlx6P9pRjjEgjpxUdD26nYbWAc0/EVlTQDQts4mb9o4W
v1pTMSmcXHpcZgDsdzD1wHF035kRwEwWBCkW9yA2hu1r99IcXOObbj+hFTxhplxED0uWEWJnel6K
YqZ1uj04GABoTS/M87KfZ2aWSzhhBaGR+jsqWOqEaQFcKld7Mp5qhgKgy7eObs9PA4T9rlT6rgoQ
pZbWlt1S2mzMEqaaGBVpNKiEMq/G9UyPBnWV8dDtmXnn0Pn0DTRJ1DGnrUOU5OCDxko0yUifgMXx
RUXHj0vfpG7yAvMpgS+HKw/THcF3dbI4aEA29xV5LPe5Nn8DkdAUjDSJ9Clbt6IrFc49wdhKL3uh
YKBrpA2mBzaZbvsKfgdpTe9dN3UEXTd0ElAf1++1QhCQl//lhVAdUUkYcfFozUm5JDPvZTRaYhJY
yeEYLTENXn1gOnsnmgw6aDs7e9LigU6S+U8I7p4PjakUFtJbGSLE4CZlyXex3/nkO1DhJHVh0QsY
8vBLA6icee97m3qWptjgSWPuQ4HZ+3vEG8yJ6cAyMWcdyFpJUXBQAIN344dg+wcKi9q+mJO1feKn
Qf9FF05JdAef8INQ6e2Bkz0ozhMlxT2enTpFd5/IuQIgcM+5OksJge1Mzbl4J9h5QIPaXwS2XwZi
LNOWgQzSeiq0k0fZTp9VIvekRsP+A3+TH+qGBGCbzGYpjxCNyL1xdZmlBrS3zGp4UXgSctpYGc1P
QNHcfuf7tOynk4QWUWREDdlVJOOx20DBTx+3PF29hBJ38P/D2riz4X+49ICTlpJ7RN/UScn1EpVG
mP/JWEriJLn8eC+DciS+jUQCkX9zwS3KUMIlW4N9Ls3RXz0vbRYbjTN72BvfYgkdJQQnyovY2ZPE
puUPTxVwHZp9nqj3Gk/LxbuAgoIQuRzL8jAqhwaBWpYqcXMwgnd+SB53gtEs3D9MZGlb0LaWIbMP
xrQ9W8uQkXlVon6Gti1+cwz2yKbvCpcnjwF5z81fePnsfvAbAy9G7zj8pJKlKKA0p0r96BQ00dF8
i1ZRloTWFd6jWKcSo1YDm7Qg9jqq5uC/tollAabAKveZTqNYRVem/50YZKBL4vI/fYi5/i4Itlnf
OShWrEAhynobEbT2B5S2e4ciWrlAktNaE5gybcOUqT1CpwCgMIis1i4cDSARf0iNIL0iPt7lx8IZ
afvLGiAnrDyfP436u3jk+2cBPW0jpnMfnrNAhm9eBPxjLJYPu4e8SBk+yurhOhyG4TDy+uXJAAaC
rjIZs8hi4BvTD4tCnt7pI0utRTRX1ANwQPIApz8vI11cTdPGgbBPerC9lphq7W8RUy1tm2qhgasl
nzUDR6Tmc4wszAtONgBMOmrmTgvnwZH5GiNT2jr8k7Rt+iJkdrjbfMtOz116k1MFcK124BfBlGUw
RHWjX/waRzxGCUYreDsRHRowl6ECb5gj2Rf4xc0owYKh6EPsSvNmlLgd2cXQ8iT8OvjAmSrw6wOx
xMgODzc/BGjZTrCGtAEZfpJrFD9ABkN+CYxX/zoqtM1RQcwNdgoEewIJnLz+GnrfJKn2Z48cHpkf
zwxVYniJb/Zc2D7rMRhZV89wpHNQsIyYQxX150kk7Kp9oilJ6aaMLNkvpPq2Qqh3ac8iQRb0I9BH
CiZo2C3Hlvz4TJRXt583w1b9d15vJo8uEDci05ks42PJhYnlPmimD1OcD3gnXBGLz8eKdpER5cF6
IbWBcl9sL7Qgw0fPkcvpqWWPEu+gnaXMijhNjKeLTT4LyiKy07gvySCqwrtnZhNDMFdh5n3gl2dy
ytKJM+H6bWCl7IP3jtcPJt8xh/AkRZPpMPUHkLkFDJXEVxHMsgUM5XJIR0/9Z/ts0CwW+XLI9IpK
UOnFpmRofbEYZHjhnrgddddHY3hjORaUuMMRLCf8tGRO+EaKQe4+3GIscJ/HU+uyKvEv4LjExV6C
lZpchv75MR00tCsZ3WPQd4JY/f7dIBGIlI8PBqrivkNBPOhJtjtwM3DgmtULg1gO19E9ky5kc7ww
XO3BvG4mIZiD01kMd02+YsAqEuduzuok4fhYfloWKPfwckFiHUCxL/bBhXk2lNi4HJKRFHXERLgl
2eEbaY5K60t5Aa38k+MRxAXeWF+quMPZeAWiw9iaERqKK/TxjeWO+mgDCcKMuiEYQjb0Bticag+6
bQqvLHPhBQALQDwimBmZC7odQEDhNvTIskgxx+VjqrZlucKK1wtiannlxgjBtV92gQ0UHUnplSuN
zPhnmL248vbUlq8EXtsgB+H3auTXfoVxQwHAADexE4jPtkwZYlfcAD4h2MXbyfmcYSXubQx/lfMp
vl1NWIVvtMVIhWAUIw93ClfGjEYEy5beRXo9/3XAk4682Y5vTDGILCUfLbcjMPOhTfjb1pA9E8F1
BV/D1sjb0VMFtem3sn/ZEyLgPa58f3HpT4p/oacnKMDyzZK2ApKaIMPD5Dru6DWu8Y00UzW0d07z
lwbMfx24YoYW0sAH5CmXhz0VIDM2vln5wovhE+lBKjLuQOH9k92Cy9SWAWgz3S1hYUdy/IlABqoC
KhgZzCoywD0eKUCtIu1QqGZIlLE2k8P5/E4gyTPCmxzRHVbldJ4PuZwYbmSinTw+y/hs2g6+ZoLr
Ov+2Z+foC1xyExCxTCi48t8pjUyAX2MIIk0WlglokBnhDYCQEIL0rm1GHD4/pjm4lIF94QNXCHdU
I37yfBdKPyZiE1jgXJ4vk1NNzrmDSJHZyn8VUkeAPszKuqTdRdr5GW6zYkTr8RGp8bV3n4H1Q/Ln
JySoFaA2e5MwL2Ev/rg/VkTeXMm+IUbSAK3v7T5XqOZIaP96yAaN3Pt54bt2FzYULg+Ybuc55P3j
Cp+Ez5lyaOd33rMlQRQXVCE0R2rU8gsKLG9hKaU79296+sEjajkWRE2vfIN8lgc8HfiGHlT24Gzc
HCreKe5JJr+EgCh6akQH5RBudOUV8xpki8v7wJW7IwhceFBLPnGPv5Y/FrpS+HyPUWxuR1PyzSng
g+dVuNakV/lA1kCxFW+I84PyLZOYp+AiRWnau5A2cKjwjXb9I9JtvtfoxPnqG/gsEdrR3kiefFz4
qPkc2+L3ldegPvBXB9jykWPxyO29YH/1An7wwc8M74QFRvwr2lCaHn4NCHbQaGPgPvP5oZOcWDI4
J9IDUZVIzuNyIjWJDCMGquJXxD+D43H9Tbnz37nwn8Xp2IusRF7UBrvUZuIntxNY3CiJzPWBxbwP
7HK5xW9ZqDD/TdEPCIGpgqGiD4yXltkoLktUc+xJS0Eny29RdYskP1/97Mxi2APL6F8RyBFJh4we
2dof8GYqjgKwfLXrrI6pfgJ1goIJmwz7zJ7pN3QWRhz8CVdbM8NCDltuizEwUHdpy+PeoN/3rmh0
wOr38eWAa54o4FkWclK44HAWcyY5LEY4Rf3r9ie1rGuizvCVlZwtaIw+NELyKHD+ug0alpcrW0X2
VaV/ZjBk+fLWCBM8oPzKrsLKQNjRwrYY0TPB0YCOr+EfUdbbc7q7Ohe3sflroNWBqityH1xF7c0s
BE0SIMVPObFpIZYEkMBvjV569hpCKBufrbOvbpnmfGTnKvqBRK0o0hPG/fcBdJ7IuxOSM5ioNYPY
LL2tR5nkWz3B21G1TwO/9Qy/LBKlG6pXYc18Y3R3iiQ2vi1+beFChu9d/OQTGukO5WAfmAhvoAT0
h52RlPtkxwAYCIwLZFA6ZjYM1Dv9BPRJAbZqAKLrLqx27UVxavymm9+D+QSxkhdic/jyAZxE0LTQ
zW7OY7k64jxuqqOuHfflEfBzeazLBPP8fDC6BGKaTM7jtlfAKVfZlvs02Q3IGjU61bi4wvWHaMUt
F5nDufybtwzMEEo6/OiTOzgQBOovtyGbNxqTE+c3czZCQwxWwyZOXJuhKGoPIXXgVwwa22s9qNy2
hj9XTJiR114Zzm2+RTyObIptrfCbvbcbvIG7EYmsDLycgcYrmzMMCcVITG8wnwLWmZV9NZ7+A8J9
l+SyNv9/YrzZ0IjVNqF+YJfA8fSPKO/W28PelVEuqY1dvZXBfWCbSQ71HoQ+jOXejMlz02yh6Kq3
Ld2Fv99nRcZfwOkOT51ra4gWYrYiZyMEduB9+axY4QSdLb2aPrOhSvIntk9YwIRRbMbaf2N1SWSu
SOe2iHbBLQyM2CZGoA9Qj0U8gwfmjVKqsg62obLhZt/E/rnFSWwzql8mIpbEqH5hZHfy1RPmFrZk
XlY+KuXjrD3op4c+webPPYUvl/QWaFyY/LkkZHR9WjATwOp88k+VH89DHrd53L1lA8m3h7mDARNz
Ft8Dv5HKGwhRRuTy1As3W5mDrhWXF1efEb1qS4DwX3fblG9jMImqZHfszSfi270Ovg4FAINHJIvs
Fz0cxqSpcsVioeGLC+N+Z3Az85dxM4N+3IAfY+NkvaB8XDbvMvb8QzXFzUT+u69Fz/+3IcfcRfol
MgaWjkFDpeTvzsDrf6uYojYL8Q4tsoAxRuuWRkdVvkIeEXTGbPF/EJ+ITkgKVykEqb96x7X2mEs4
w+BgVOQwbzCOdp7IutEAaPm65ktihS+iJQoRiJeTGEzLI4W1XXx/rrjFx1BiIHXC1liQLxDKC0Jd
3JDl26fZ//gEvU7UD3CWGsPTHg+5MDvrLOFvcW/cnOv7yDQf8mOFlCe1vvGITIEk+UHlzA1TwEPl
7PY+N/5vsFeN+DSpG6/8Yhb3fBWxdtzxvW0RupXgyuSK6hfBDuVTPVHiAqfJPI25BewX4gcQKKF+
8YBSy1y+A2khvGJi9r2rbK39KqaQ7k7vnTc7EHu+aodp9ht2dfYjPww6Omj7fjV6QK4ZpFfOmYhy
ZPAXG55M4VxB8izOyLmCxGFykeh2HsTGmDNzgJGYpx6LrS56q0OL7Vxji/giieAIu3ggviBnysxM
Xw8IPd5rX08d3iNU75Q6WP8R8RQQnDytIOqC/CljqynZtpWjH/FK5A13lijVgdRhNT/5WN0pURFR
jf6Ea4CBSyESmPj+WzZKKHccCgG7kNmVi0IiByVCWEjAR03U8YKbK+pXAHWUSFCwpndtSgq0dsoB
Lj/8age2nHb2ebK4a2cEDNxAhMDSq+PH2ScTgUZF0Bg+TGuJcNdINVBy+HKO1ZuxoteqWH78RqXr
cIz1cNqn5ydrwZIVd1Vy7RPecuroBYoQgtbYfJ7qaPcf6I2RIRpqkMO1w03PQfGRmx6VvOnPpr+j
YAdjRYOyF7+iWfyKCP7gB7u1rjq6b/DNT84ZISJEnDXMBR0b82l06+OGONwD5hNKgR/AS1ECOWdw
JdfEzpjNgSwh0xBgOGTLOTktSZUnZApf4kaOTla49GGtipC3b20NF8U+TV7+MScZdb/49dImlcdV
J3Y8peOAcwNY/cKm1UFK3g4pISDa4PHQhhnVJU88JvgG2iEPd50FPil4l7jIIp1U24xyh9MtHPWw
A/aFoVcgULRGwJUgK7GRLS7C0zy+vXZNXGuCVCiNUUNQMYlTiELnoPx1SSVWeWpIDtW+Drlh9yQm
ejeWIRb0nhfqtWcLTyBAJl8WBTDfHAGbuewGvLu5JiAomIasjxxnAmJ5wAZMbKh1KH2GAJ/n7oms
qzFSiZ6gLD05zD7C/HogbIsYLh5nvm7/UrEZ0DvrRmGBYSLiMEDSxKcsNl4qOLLLw6PCZGOwy9+C
N9G4TEcakmh0MR3RsP+BZm29rhVexgqRKvk/IUfyeAIp4PFgcCTLMhW8OI0r/ZHnP7IlMBRMyqmR
r+Lrn72RoeiBzoZDhUYT7FzAN0lu9/K4dg5Euh5DJWIov848m8cLej6nmhJJtb9KgCScf5wW3v/2
HZKDfoaObo+FwwgryoEe+5RFGDS/eBl/7ZjX3CGkD8+OQ6U5AVrwuFm43dYT4hVGiOKrwLeZLLII
NZkRXkLAwiOWhcarehztYXL2x4rmigOEvrRoCB8NRuKoTV8fuLa4u3BI3CDH/aKe7yyCHGBO2hyT
3Dx4/ZAfoF3OXVG02Y+sV5DrjFSjqDYFLYfj+96CUODvUITPvp7+u7IsNGGYPBkh5IJZAV9KrZN5
DSfEpxVOq8W3ef+I3aCzmSjhpbjxAvwb9w7yorxhlqfcv4pZtUsjoRru26f2yifes89mas6/XdMD
QPJFE2sA9I90+G16Qm2KqRT05YEjljtbernfgLzV3ICz/CTXCfiMbLDZyzNhQfrw9bDCu8H+dRsE
zHViFOjNYNRP9t0bIfn6Mw8pWXFcKiP9KwcxnwSNfBlk8EuHVG+CM1MGlsWAtuI+/uQeOBtPZNDw
tHHkhDx4hKrrjWcTrM6Tp5EiwyBRc0/kBPi8U7RguuT9HpO5FVQzfk0ULbz4VJhaQMHCh8wT+qhv
seJiGgLAkQeJ3m/6cclCeIbX37BDFZK9xFtymB516tgMhJzwZV/yZ4G2JTnXta/o5VGa8lt+UgMI
Ac+cEKB31Y+CYTlYlA0yZgNOqetHonNlDkfCmr9ARVxUMwAQwu7I6RkYkmdgQKTrw5Q9VM3DhOro
+w+YtySdRXKRVhp//0FmtAxyGqCQOOdbilkuU4uPwK8AazjD5BeqrzFo2nLV2PMZOvubcMEArC3J
BciaHOVE10gBQDB1jlrUzWDf3EpCI+oCZ14rjxTYthVxXtCYi4k1hyfCashFBvECQZeSw3mhwgRz
eGcc4ldBwYBZruVQeDwth/CJTaJVkp6MH9PDCry6Jk78POYNAXJ5c2QOazn5Vw83GoKuhNZWJSGN
B/3QWQfwk65yEpzpqnVfOpvlJzjGiyuf4pfSbrt4BmIGkthZKxfSL4hpYL/Z+oWV/kf6LQh8hzOb
EakjDHvl5x40vexb9LrA24rNwfwCyc22jKe+3KqhXzKQWcYQsGxOR+WRZ9RF7bg9adRIxFpSzENL
JtgjVCAEN0HwyWCqYc5EAbY7iceIUQEa5pPHwpxFFPpR8sVFf56NDiw8cqFOSU0Z/cxre3JQwI1R
NoRMM/Y1Sjlsqx7lFcFmnIa5KuCZBHk8PtLAc0wQNCwOTyx7dFXVn6DCM32KmBJvMbfX0wFoPGfp
yMAFKem7rr7zB91mf/+tP38ObIHqByooThWoeZwq5XfM4yabR+6VDWjDxUzWRbkTmRwNGnXd65nA
AUMF9iN44gUTfCi3ZDYTRofzGEGG+5P/twgxmGt5gsFcZR7syE6LzHE4dKQVLMn4U14d/WwX4Smq
0LtHqPC3Iu7+XWT8lju3x77VuXJsj9A/MbPDLN6I6I1ELNnCMJdPovNqCKO4Amwq+k+KdE4x+aMs
QxLdmGMQ2YEDpnPLxW7M460POHVtXt6r+nzaIWcKZiBta8i76sADajtxlK1rBB2bpQY2Qu9s23xI
FOg5WrzbocjT+Xq0bcy7ew5D5MUmePibCcMnru0acYcIICaxXCHciUEyKQhSpJAR+h3sO5/QJMoy
C1EafetJgHuQKyxRAyOXvecslv9s6Fn+X1jV22L972b7WK1IlsO0f6idxzy1GeLQ3bSgnN6yV0kj
Ron0+SmojAPXoqLC5ElLlJiQMHY+hCIxbkPnuDBbOkWMUFQdcLH0ANiYG/M6vRlsvdE6dS50wiri
iO/ZCQxBbgUrMa0sHK1gsILlyzOHBENR3N3lS38BNeKoB+aDN4qH59+VhLmeT2/ciy8q8LZNew/w
gF/qPt3PCoRty543NM8LIDWJDkCzmQ5iXG7+8A0Df13jN7NJ13hAXESSYhXv2Mu8Y6zj/sBYhzU4
Z3eGFIg4ehttl4iExvCFxQ+zsrV37x5lhWc5zW/poh3yNdmzEjsjDIMCHV/c7ulC0c7lfctjQhVO
O+YNYuK6E7PQq7jBDfdZB7dQBoULyYrynpAyf9GOS3lEojfOBwpIJmlc2YR48i4q0a52aTTaXNys
B9O915k0w4zjeAnt33QU6/Pue/FGdUxlzAtNMSDJdgYxUQzi6Kc4E/iPXtqIfokrmDEc5Eu9PlLc
8BFDqlJQYz3s0cQv/sQKqPOpoWdmacSK61SqoArEHG7iRUXdw6YCvTr0SJi/rkWq0Jdkpqc3ox3a
UmjRjJxqbPGkJTDwCLM30nzOp7hZY7NPrvlhbA7d57+jHSs0rP+4K0JCwS8Wnbi9c4t4NA8N6kTz
YCHMfVM3gvrKFYxfKWEsVTB92jqZSj2UR/qYO6QXPG+/Ajk7lu2xObK0JuJBzBx5gOvO7svwvEa5
9VCxdmLyB+8I3SrEVVirc2LMCVZ9u/k5swNOa8Jzh8O0JEue3LN84FrQ5KORuQU58Y9FpOhROYcl
jojkkh9eOtof4n9bSO1xS+NTJbuSusQfGJaYwlmHrQ5fyshYp8RehHych4ISkTaJrUxwrE0Xeoqh
CJxPGVYI4bf5H9kIC79IjibkGvzC4vxdsmsgLm7uWCcnBrBSYXg5hUoTwd78xu4Tgeh2TzOGnCuR
f7ouAR8uFsETv1CfgXtUHdYyNJE13Z55LS4w8yF5wK79DrOoYsUY4O9jWbcc+awpCycfPMFHxvHe
ucQEdh4U/ciIeKyzVxkR9X977/dzvX6V5QPHCTf6+HT6RqwvpSh1qPJDgUVzjWcFu4VouaHUVA5N
BkEAQBEs8n7fPvv+MUeoKHkGjgvLlaJg2gXUPYyh6WmWRzIAd8qHeJzfwdjYSkT3q9K2fTBq5tm+
bwdu7yeEf1XcDtgGD1b51vIAx+RfkLDMUS87zD3BIBzufIB7YIfiz57ogSk3gwzdzePR47XnnecL
W29+g5EhbL0n9GFHximFc1HsE35QrziCPOCA3gcEzbTO6B3kuPdsKmzQuATLwYQVlHfeM1GLLTkA
hfGL/w7RFbYBPuU71UAvo+OZlC22qWBcmBl6N3wm63FZj03GkvR45yWcmX1TMgOWQjlbxbS4F7TF
gLp2sQqRc8fiIpadEbY4sgUCwk8sMP93YF4mWR9lenh6J7hTmURVd16DmxFcm1DSwj6PAB0Q5XwV
8+rpGoamrcf7PU2BoFLx0ZzhfCKhQ4+ge0NEqgfD8AsqEPoSoHm86DMNitc8ladwl0fZldIyrni/
94o/EvltET8UFE98d8SEwgs1cDT4LbU4GZqgQXn1nOEG9COo9DBvIgXmz7NpcF7bNP+8wjwsXDTL
o/x0JnUxd3mf1SeOee75YvxGqdvkad3hPo704Ko6VcdgCE9x0MEE02P1qA0iSNKglsVeir4pfDOY
YqA+gKiKe9W3SmJQoAFiZg9pMmaiDIyEKFZG3XsCMZqEewKVxRDDTZkFbwvlHmdfSfYJEbdUK+2W
roVwkOKSHBNYdMQYNpEJUvks4BAln8YO8TBqPeY9ky+FRiaCI04uepnwnGOujbI6MuqIbC2VfSpf
pV2zbGPmtBP5i6bDC8x6w+VQvK7uZRUchn8MnIpF6wygLarecAbPj3hT5ZgBCKMRzoyNOqx/0CdQ
m1gfczwJ1jD04arTectwO5IXFEpYvBCnOQfeKQ10Jpk8T8VCFJFPFdAlDBlmHCBImImbI9vTlT/0
JSIN0whrFpgyPUAMsFEYo3wc7MXNNxaBUuc66YmKiZiazU86ngOVVULKFliuH6mj7heSxG1dRidx
BP2mcNj5zAD5ZiRgJAiX6PnkAFlKMAJJdMBS8WZMLlg5nK9B1XuX3utrb2R9UhNfyojQNRW3eb75
OVkPmO1gzLMhRvN14EJhjNlO9h08qTyUnBX86PtvvKPEiZgvOz0hm23NU4Xot+OO56pg0JOuRdrY
u+oPFy31Io0337fSQ2h+knqCef5bpoQxG6AVvcPqhY+I417EupGDOYLfqTiaohHsohRm9qoEA3up
1ZehtIFoQ95x9UzEglBEqViJIiHKydfRt08YlfihA7DjgxuKP5Lj4nQTefHFM8ULf+hgUuKHjGf3
ydok8yXuz6IVM27ByripiC7urhH7KcMiv5PyLsiReBRiO8V5qoX5/5WpzHMH3Nyrw6klLDDSP/jI
dAlQnB10F7j8zFbYeppbIsbuG7xcO2C+RFNxOoDybzwmJX3hwK3WGGorwMViA533DJEKJBqZUqnB
mSanIwFeBxk2A9OlLFjGYL4GuSQaz07y5qDl6dsyi/kYMsXbN77a+Jbiu46j7Bwy6uZKdJTy8L9N
GS8SGXXk+5DAAlHl3pTxnlh4IPw7nXLd6JR3vuP4g4S6lpzzzRaMU12mltsH5eF71n9H0ia/mK3f
7PzJ0dJ/aW/m3jHPf5Ao4dxPTUUC+iQcdu/X14Vkh9Vb8UFA2WXKO9qcDqxYZssxUC6PrEmFKjfP
kS3YzdnbTd7LHvk9TVpJjrfDtHNc3EHlYtw5ncpgz3gMcv6TSNw2YPoGdAs+F6QKUP6hVYIVfR1Y
29oM1Vmc34fqfXiZY27WjmD3Er5p0NtaxJLkxpW9f5j2qKTC3bf9It7WpgLZFcMXZVjAFUmzIZl0
Q5x4Q3XIF3HidWrMedfLUX2OZO8nDc5fbTSIUBIbFclFzUyNh6QtP1zq9Hw+yvqReDHmB0nRHiRb
N8nZEoCvhhC0hr7XLxrfoal/opJEnGMGpileacKw7cuhhotEGlGWls3xh/RIa0u58Jsg39y2tgkk
xBAG6uYrC24mmywbZLYKCEN+3SfFivxGZDdPp5gqsdB84kIvvW4RU2RuEQ78/TfTZbpM3VG+7Veh
TKnA4iwO6RN5/szKmoXoAHiTA5GY+XiyYk5OaPJMN0euZffAXAaWbfFd2jNiydHroGN05WN2C+6Z
MFxLwzu9X9tFUFBsjpLcjJh1cSiaGKZw7m9bmBJVPs61W0hutuzcDmfD/tG3wT8NjfmaHZ4xoiOc
ciGlmJRx43FR/Nq00biWD7l+1LRjORwjHx+PtZEwC/BvyOh8UuGeoxumnjJhUkqSMqsnkpRZPd2T
lLkAJQZQ4KkMVh97tx9+8sMK1i5jTsRcg+jaHONhJouAFmkHPdXzaCuS5pr0TNOvyQ+uQq+uBUC+
QzpZe0qBI8YVXwDF+qiUQ+scntWg2PtW7o8tCnoeihWw4UqPLdwqQJJk8wBgekF+GhihpIeZzoOW
NCq4eUGa7Tf+NOu2Lsg7IJWBxudDBLfpy4hZkPI5ECoY8GiLe7kKWyJemmmjC/U0O4VPYE0bPrnD
6u7xT5/TbAZFkqA+b64+G9uLLITbmIrNOh5uxzuoukNoJwW6+lwxh2NMQbo1uSAIut6Xzn7fv6A8
RW29/naTmYKU7egT//Gi+8K8vWskQTVxg0S5iXdzXGlRn8fzGLW/dq/tGzMq/DnXA6r36y05OzjY
B5XmLESPrg+eysjNQX5LJcUNqXCFeVBZwOFZ/oJ1kxtgy2qvsBotAo130yLyevg7Bmib7CwJKGeN
ilufjZPsmwPrX+gtKI7xwCOHR0msDmHyxAeg7G1WwntcSKJckIfQVIP/uZq3Yjp1k4rr15OmcJrC
20QCfJjTuPgnAsRH35R9OD/7zIlsJts6geqymNFP27r0rg3bL+S4Jaxv7xIbKn6IPvOzEUmqrTMm
5YWbnEllzSKEMDJGETOU8Y9sIIS7vE92NRORMwM5V6XOoLpnxwD7kG1yjoCGBLoAKMgXSP5k70NM
LCMKWvwOlauHbQhGCoZUg30Bd0v9SpaVCip3buyRD0Dlf0eXhV7E01J0GuyIbFwNWeXcgPDOTqs4
5HxxzbA58HNWqorH5cM1XE3+ZPnUsVi++BoXABYJPjCQwmoe71majFHi3Cu+y5AA36lcoJYqGpA8
urNSoaNmbOww2YCV6HxpEVEz5MzwxTT/f1bDmLtp7VQihA+AO5XX5x3XYW7ThE8Ony8LTM5+1Xgy
HtsxHOuwQSrEGnNnM34msBGO0uMJQj5ChYstFd8ZNt4XhjPYKt4kh5eMQRkKUy1cARpdo2mKZJ6j
KWInieCvZ8zJLbq6GVfK1tTNMJpg5iEFQvm96f6uqL22roxtC/2lEIuNuX07BWxqF/SXKEZKjEcv
0vLILpVZDHOhglxgJnNMxnI+JmAEEWui/PTNAFwt3KoKzmZ78hBNS82RdE+UrbKC3i+EO2goQqVc
oE3oiRP0sCznjBkpjiYf/awKQ5DnwdHx5JXU2zCI/B3xEvymFP/Gns/XE4Shsp2rfqb4C40xM+wl
mNADLEG7BLn3OuRRp4UR02P7IYdsgScCryGGQ4m0QfZWG2PrprP5YsMkvv7JJIGj86kZmvjUngkO
otWxoMYIThZUwbz64gleHD6gVEPHyZEXtMHtm8w6kskwKu2b/bRDmMG1iFOPiQGjbmYDiDqYGIDp
yTiEWga3ApH0dA70HTwHfwjPwQJfQ3C41THl3yTuHb8TY3E6gj1/3Kj40ug36U47toNQ09z01Mht
9so8sCfmLnW6Gz2+9qOYvtfOH4Wd4xJPb+Y51fcUAActS/ZAkUMtYXxYej9xSN1NUoCtSkjystCO
aNug5+zF2eS3GWiLIK7nMNPC3RRVyJh10VWipw2Lj+qBMMYL677P6hrxJhRTpNVRaBX/8a94fRYA
HmpIMJH1yEkvIcwR/5O2sjPdIFHHE9GL7MQ0AjBcyfT3OPttpWXuiiLm/3B2XstxI9m6fpWJvm7M
hjc79uwLlLd0EkXpBiGRInzB27c5z3Je7HyJ0syoa1TkCUUgOloiBVQBmYlc//oNpuxLhGC+Cbt2
c1e3HxA1YBBqz1AsjSL3vmdKRAR8raNDWs3se8GK4ZexEiHrzJvNPG+GIZ+BZGzz6tQ3fnMMvue0
n6rd+s8+C71miLCdwL2yRQwa0/PbIbklVBnp4cHvDsGSUB6+tLZGeINx/os3IqqYGbA9ltqHfA5V
YG/xawv6CGzjMf8Whd9NgBX6IfBn9Mz6fmEVy+KZjs6ffm450lgh0s5cJoMeHOgj8z6t15DVkQhI
o5gLhbyAUZ4uClchhhz2IXUpcMDSDpaZghXIImyIAWs2BpQlB3f+4VvezV7B2damtJOlXXjTAbja
S+qusv0I9IPAJnQhXFhMUo8WDg5prjGIvt3plQYjQEbgPJSvq2op6AbgjrQgzrijj03+4k9bahtJ
J29w3n2x8nVFP4131R5tvLwV7h+ocOBrpDDcgf3Rhm6GfAYnC+uDLhHWBxrQ/RKV+ApzY5TdEn0/
N8bqdNxU1rofbhQEHo1bCUIDyKWOBAax7vzPIvelQj0F7PufMzF7RwKswQWKhdktWBZsyEfTstAV
bjXZfjaDmJ0BpdAgrD61YnVfgedvBgJ6MtqGm3EXB1s/2Nb6Jtc3SKFr2fU2yU3yIKvIDObKDlI5
+0gRnmATuAY1j6rtzpL5VqKj3WR49261fIvEMxy2CBf3RX4U7iHddmftE/Q/vNg6F5sBCy+/cokk
yf4yUGrVK6RFkNAj9saTiUjCmEmFouhsIoI6SqNS91dfRCKXsELjDdUv1LsId7lqL+WH0js8Sg3G
re4jltLauobnw8yAErDXJyuZCMJuNEst0TGLPpqRIJCBQ+IHZpyQ2Ao7fIAGcLJqq9zRUiQDIYLl
9pT4B0I2rewY4AmNi42zqiosLFads1KIwVrbHM6KwrvEEUXgOx5yeX/pz+RQsCVBiOpEIERnkJJa
FCAeF7t9SnboiNp2rWzZG2fVOvnn3piTYuvC1l9A9eQVUeYP5V2krghfm6GzVed/6mZt5baUsqmB
5a/NCU+L55Y0Oz8YgO5o4Z3WL+qnHmaBvRAwqMvW9XHxp5/2kSFFRFjcyre1ew9pAho5HXNKqTNh
vcxg+4AuzWF/k7ocf5SBV3yQbxGYjF4O9LOhW/7YkuqWrGiRY54MEaKqFJdygUZYTvN7lrlfOjo3
wI/IK5piRptn3w/LijzdmfAYQ+PCH/FwEMYzZwkZDxxhfeZKN6mEKxuuhWwOqRYPmUILwuUH9fYw
YqZ9bIiBCObgMWxvpnOihnsyV6SII4U7eTdNfqt5Nw7aiwaGnnOUbkjURmeRbz5Smtr6TG9nwYBD
szsjcA99j7JubocHqlWpn7U8rmTVjqtyhq38otSWmHVbMWazrsfSu5bdKNz6zc6sd/G4p7e+ON3N
bAwGNoRBFTeI74g0UGd0UtlQPSwwBO9mdK/NH3hUO3vbjxnb5f/IkdRsi8Ql07AczZQt6yJHspec
zHP0AL84yICxO5hzh37bQJd2YT3galNMAWwmyCECP/tHung/f7IJ3syPiGpaGLQ4LyFAHgiC2XX6
HXqgL0vEYEQdpPb8BvUWvJ/jl6f6uU1mViEESxqzkCKxESlwSAk5SFJq5yxrEBRwmTh62VHJbnhc
6HNO8jEsjjYPcm2RNW7P5R6o1yXKMZwPzszSZwYhb/VsVGfnPW2DzvLByueqIagz1Sqi6EaFPFJR
/hBtEO9IVAvBjmfRBnmOuj73sG2dyDLOMV65G4UXJfsOQpXgWaaYoqzu8QRcIk6PtPUcxabjL5S/
uIeh42LVQcSKLQzC2LMtzDB7xHfMfzRwWgs3TzvYq8gF0diCtmJ7OFcesIkr6fsCC8zCV1ams4uI
DjiFJRW2S/YKAWKVPGDHQdhUN/mWLB9Z+g2KtrvUcLvAmWnqbG4eMUnIJp+E2MMPYh/NcDxw1ZTo
jlUF1aJasXb66H/IRkATgP0HKX/m9jTDdQHMhyXND5dgPiewhVbY2HKCW1SUEf4j+MDUAmgGpS6M
DZ0byNoB6dC71MLihKXf1fRjzxEdo/ZQ9chNd1q37RucUiB0I4ehgIsIxGDLIoxk+Eg49RGIOaO6
P5xafOxXJsuCvKzYIKvrLES/KgKg8RjjK7oDEpLpH4Z0XNHvmAtMj8iKxmgLjywFWDNZ4OCECBN8
CakuAV54KzWz/hmtLm8IQ5kjdETU2ymIA1dm6UbOiogiD0Wrs3LQd2L6k8HPQOOFp0EQLsY9NoRS
tak3RSpMvDta6biOgbnx6iOB0llYu6WIKIR3sLb9jZVtTKqCYnt+kUUPfic4MjY7Rngx/I+oTemu
zePVhzGHXOwiIcYd5HS6ibOtnW7k1EVlLapRTwfQW0URXW7kNHd4CEGjZmsEJdpvlpTcJ7y4Pp59
dkDVaQlRRQPRLO68CvY3eZYaFcj5hn8wIfAwbmFWwzAXhsEYQM5Cfz/icmrv/fTQrQvSLnkC3wrj
EAOMfHZeXtiEgq/fDe6sMjZaIJiK9Orkb/DNGcFI4OdsTMGA2SqTftscoZFgdqzWR9843OFDos9r
xswgtpHYlhHahv2mLM92Oyw8Zi8oXjVpBR+knj/i9Xt3xrpI58zV5evgZg/hPH3IZ7OMzFfsgEfR
Um0wBMOfB+0pcCEsrHWgrdQ52JVoApLgTmuBWUWO5ToHRmEoaUuNZ9Ovk2AjG5tyZQW47WyNYTuq
E+Wyxo9lp1e76DuccC2am96OTS7hnprEs9j4J/RmqxxGrCn8QtkugGVoAD4AVPX+6ZEJzLqZQySe
oyyWcBDYKjcmLkDY3FRbw9viDkFGTCRtnzIoaMIj4mxlJ8+ebFxzcIGZFNzLfI8qt0Vv0CDBxrkB
EdsWTZ86Y9eeCme0s1Hm2TqMuEvMY5AdlmiKcUw+tDiGH/lfR9vL1q7HA0LnXb73YIAgFiXezhsP
w+TnM3+lYGg0ao1Voa3VE7F2qBVX2ks9PZqgQw87S55Q/iN47xlGxRzTAdQBJqvtbUA9gEgl3f3L
Jw2/Kh2bD7gHk84f4Ox1h0khjmNsynQMBiaBo8QgB60UomFWx4C+gzDWxDmFlnS9H2P8dFCsZ27f
rHCDplDCEQdsGBFmR3rUJgwOvbbXNOGUMVi7CgXgZKkv8UpHcoCcza1xukT40c4Vqq7JPL8irhBg
d2MG26QgcxQ15i6N4fPuAiw5d70rd5s820TzEKpMxuRd63hIw84yJiphQRtVKnf3YMobd+lCNU1B
1rBN25MkUEAuFEepCupiogr2ItTFYO5JbjD/QH2LIMxVBqTAezXbR9IuXW1CGtzVTo92irkNC5fE
XU+kgXUwm+FjzUeX+piXUkS+w6Qk5I0kUAWYzdjtRMewBVK/ddwYLfCKl6EfHtBBpiMbvV3Zbo2a
DPC1QYj10qRSwGLqCwZcDlkZsHhg0mBh6AsjQ6wu5QG7pgLnB/56Elumyda/x2mbMDRSDjAGUyf3
E5TVY7v6YiCHWhMixQadkmtBjmxHdiyFpLLtu12JOxdxWWxxGb/UjBjtbnWiWenUpBtWLHVytjU+
OOFiF/FVp0Wgcub+tx16kQBeWnmjkpWQLXDTolLHREtePWJHS2mz253Ng3Em0Jc7SkAif1myQU02
eKzCo6FbooAXCBMGGaf7aIPLlVRuOnjW+5aWfbxvoDuJ0OXtef3W8eFYyvRLMCaV0LdRWS8LII4Y
DZPALUyqzBuH6HNoE6geJtiCTDceC+pODgH2TMgFj0XVQTTQtQqmLQekSQ+wDA0abF8SFlH+Y0VV
/pDsnQ263R8/BoAC0jM/PN+TgkzLagEgDybUfSbWgCLRQ6pHux7doRquviPBy09UyJSmYBWTn423
XMI+Y8sNawX2maNx05awXqCsAMnTIYTfT5O3o97jocMy3pSYrY+bABe1ZAtZJ41FIAnaL+LbCJCj
Qdw8a+HGWzaAJNUxaV506nZ1o0RPprmg86ch5gamysIvSqzM7pPTmv27j2sncxjWdu2i0svTzXd5
4juXGMYZArIErxTfnD1EsjrTiRETCsVKs4SjZzfQ9M59UT68QcjJEsYrbLKeuGr3trdot4O4LZAt
aOW9YkLs+EKg9adndZNA6oV2NyNpcsMdsJwZMSycgUZD4y8QZ52GhYa7+ayNt4G6Re0xFOsypAu4
HY1d90xaLbX7nvvUoJ1ffSLMzvgCla3qdkTP0LEqBDuYmhm6lnG3QiAJJXuA5VwLEUXtwqivSFhz
9c5EqbClJ+WcHiHywQ9MuHi6IL9jCX8GzleKrwWTRN1nIZG5gtanP1OEpaTM0gv5YBLqZ7tl/6XE
No5NcMr8PMLkGqyPPppFeUNy7ph+R8X6DLuJ5EVGR/pENJGOYkMZ3bQ/8tjp3igUXZMnO31ECXw9
XhN/CS2Z3qefziBz0P7MgKA1odegzuIavDz9hemisYXwU7s8BOqxBKJL/UPTwa8lyt0tDPAT6Y/Y
f7AdFYJkmtgxW3hzzpclzbPQyVhcgjTsP1HKEc8HX4pnkFWL4vR5wCEF38+bevHpLJEjVwOBHOzQ
ch1iPPNPu/mSdYc/VlgNaXeC0gxpBIk+XpsROOsPvSH1M3YpNx4PrZuP1pyxjLE8xDM4FzBQbPcT
Ah5MLvBp5WGfjo45x6C+U78DiXTLfWWvVFyYJ7qCscIjeA6Vk6cMmgM4YvsLj6okXWjOw2fIJA5f
ASABZnFAeGA5zrpAdG4kTDmdlYQ3EhAFBbtbhofcRv4h2G1f4cCFcIyy+VcTTYBL98sGnpjBUUIt
j7sLoUgpdEBXdVzT3RcAEPo9T6HBh3wi5cFjIe0Fv0eXXhzMgn0JD8laITyEwUG+Yo06xVXl11B7
ZiSa3hd1w9yD4waftWa/neMbJ9jayHjUh++nHYsDQBnkZ+YfDb5nG3HjV2YkMwgQmMUGshRvYlXI
T7mihE0Vj9V4SmI29PcDmxdzt69ZzFYarjB3hCm71OzMAVQB4QySxL8kEiLOsdr2wpoHqJHt9frz
7XlwMH4AsQM0RbDbiXJOsPLcdIi2SNPtdsSr0OcD3G/mCIQJbgcdvbu99Zb2HvUsfcIB/xGXW9EL
Q12EN3vyp0mXZLz5tCqhwfqrpkEouJLhTd6W2E1g7dnsFWs3DLuw3Sps3EkGzl3FmU2di48JbEfB
qwUxo013YnvJ3gxFL5sO5IgrlVGuVyIf1oYvSX8VNriBo+YIeYLhBsmRKOgzvSigFoUyITzB3Vbb
nlJ4KyIJpXRzkvzQ3ScrrV+3X+hdO90iYPXLl2knelO0RWhPSXieLdVWRNLT38UAD0BVlGJQt+fw
+uz9mO2bb8TB+RlmUmvg2mJ3llHiLE38Y+MS4OSLfNF7p9tqUFgafFpW7ErJVBId8y5Cj7eU1KU6
dcS6cgWuCiGDbO8Fflx9J/rMIwIM7AHBedYC6wnhHi1q9iIGUs/FKyZ9MLbxpGJawaUZ9uddsmds
X5Bxpq6xeeHDvhi3dyNatVqQaxQkBYheGJiTF3NdEqYlLwmzBb8j5ITX/gdgZfLIKGe8eokjNFJN
HTcK7EdwUHRfKBjOZSwFA17bmEThTsTeA7NiNgfYTu2olSll8XTG/77JHnEnLsEqMMN5fHoc6BwI
O3LA1pn/TdkkRKFiErDBwVtq1vGnk+S+8LZcK/KujjClwENw7X2lPn4PXJH/Mz3lr+CK8tcohLJo
A8WLeBzjA5vm8QF7Iv8ViIUSnEMqFxFmVLhOIb4FfrojbbKm4Q3x0hIh0kW0weAP6AWPP9Js2a4B
wBBnm8mY4JDMuKAUACPF2ySf7E2wdwGMwXMFPAaTFyCZUyJQGXa2G2xHMe8AOBs1bGdSN98juUvn
7GkOJ+glAC6Y/HjH2Ds62U3lHaP8Bg/B6FbGaDsX8IuDOU95kJDdQJ90MffhwHrzjMbUFF/VvCDk
EYJXODd0nNgELkOAboEn95ShC0BDEyq1fhyE6dJ6FMhjLlBhVE4cQDUbAr7IEgiaFXnCFSJqe5Wo
wPQPT2wR6QWACIhHy8AIPwHLEoJIWUyXFhc0niBGaPi8j4oLDEBqBivfsiMVk/2/tc0sTBFEA1LC
4qHCsIn0ZmhhR0U/hs3RqwVykdHZEJYL7gkiLb4RwjRrJ8Piur0TuDD9aZNsE9GDBovANQ0cI2YY
i0r2EYE6yc06TWaBYyihgDLYE4Jm4K3JLho7SGIBhrsBUpAnRj/DjsKqxr2CxAlEcJhlaQsymQE1
KCqBnF2cRJJFd8fgZ/gw+DnwQgPc4Cifui1+FYO+PIedylPGDrYybIkD1QXukAj6ICQXZIMlcrKw
kmwBfciDC/oBWAUAYk4m3dRdwCC+ugrVVazS7ltJzcrmHTdBIuGEivQtmWM8ep13YLAQqQw0oEFH
Gl546xy3s3SLK0sJWJIIpCSIXOxjQD5c4Adi6LFQlz6fYCijDV4nCET04zjdeB3u9SLv8YATzykh
g/dbmjP9N3GAz8WchShEu4/Ry1yObk6xQBtozwE48NBAlTzoXXOAB5p4en3Mo+MdKlkFT4i1iklf
RwLH6mQtgQJ61mJchMK1na970BtCX/rNYOCzNGMpoPsQUNEsTl9ACKxh2xOhSpBqjbBaQAVpvRtw
Qp0AA5M6rkJaP4u+m6SLWPsy29P3ovcHeCCFAj+osu2ZKACKQBSLlwq6APSHunGBE+IAiGqtD+T9
brCfB1coux2dCJy6QBf0YXZots1WxhlqEU6rhJ+4Bq6qLtgC4XjAC3gLgTAEGIV72xqJPhkFVKe0
h7MdBr8BUlQ6QYDk00HYYrkHHwdv4JCtufIEugrc0Je0PmdFgZZvm4FxazM/nAG3f2kIk5pplTAL
BnPgHwGts9Zw4FtOAU9dbq/GYF7A7oPIPS7rfSpAdRtbwcoF52FiAiZwgHQCKZBr8tH8CKwwwAFU
Z/nTLltb1OyVKx/hkWXkhz6BKyhikTyPciA8DmyDOOzpoJg1EEtMjuzelwCXFPYhNDAR2wqowYJU
WK9IIQct5cBUCdgBK+GoWlvCQrjBm3DCH4AgMJqjMwTM4N9bA69hAUNgoEnBWOPJTrUvkgFlalCX
3yG/cWni34m/19lmU9unjfD66thgWDt1QiSw3ASUQLcqORsZBajrpy6O1DV04nBhI1nCPGQdDgKl
4GiIXEZdMsX9FfQ/JsSiRxhEQDoGWusQ+mG/qQ2BXvTPebVowWqHBfaK8haj5VFHFCYg8zqjohTA
kocMAficsIRKHCQlGJhdTBmbBRxSkjanmM0GYRBOEyn0p+U5b3NEM4RXiCFSrjgUOmX14nAi4ASF
7+R0prXC7EwLVh32AAuiC/k2wC0tHC5+i2ciz9sbvXf/9W38XnwhkgshniyXME2n0HTaS2ejL8I5
6f5xkM8p6+74DP6JsSHuT3gICi9CzKN457Hpx/ssmHWLFkOl6Ql5tQg9ySwQJlHY54Oo7fGDory3
GlHhD4pYfQwMjeZNRSNF2MZn8oKeLwU/bmF1KQ7KfiPCCWQZQ1YEYXuIvCUEmaZ3x3j2z5RFkIAx
Fz0DeAygAWdAgLgwHJ+scY69Mw3NBpPnCRygkRCCFeC0PCW/gxKcgQKwAiAcDloLwAUQ/h3C4L2Z
xfqvLJCdwgECOoDxX+cCQMB4KY9BUD8jx+Q4K4eppDkqCHefgBNutSPsoLMkQJ+T9DgPV2c4QXgI
mWwXqF7m4AlIYoAU9JfucxO5tTNHBktNz3ba+SrfinAxt6bV/5JMsAJWPmenXHWz5K+LiRqJtO2s
bgs+UUQghgVkoP7M6Q9+hM4qkAZgGh/zYqGSoZSmwqGaBnWAHkdJwwH2wEHhi+ggIHZkg4gMHAKZ
Fpot5NOpYPqGH1jOP8gv+UAUt4tLbx7cYAokgIds0VPj0FcAftAOcK41GKSzRHoCB4kQI3fiYxkL
/QNARH/vutyxM/bAHRPwC1uETtwsKiA4kVQ9yIDJt2/cTQfXarKvAoSAiJOvg28gEQgAIWmDJlDg
UqoMsKieq6WLVxLARDF3EQeVvsvH0hLCJ8lAcAEmoldKmui1ST/rD5Q4yQ4jo5iYOHlWfT6rkTjb
GZ6wJoTCoN+OBstf4KsDOkCZrCAnYh+YUBKy3vD22VTVNsYl7bSDlZ+/UnXB1aehTPVN4scseSXC
DdJlguaX4Ay2HS6FLMzqhAIF74ZE2rMNeq7dhj6BToILm12oY3h6Po+4jbx65kfnI3CF+gDWUT0D
mXDorr9RFRKM1nBdAS6gJIOiKOB93U544viHxJ7xLFsELXRMpgNZx7AEoVDRM5KvPv0/KAafmK8W
umjaIImjqcW0Q2AZSBATFwHvEuBCekQIyLM1FuYeEMP6CKEUJAMYI3viP1Dr8apo8f5iey8tATVg
jVO/Y4Ak01sHTqYDwY4a+RpOsNNRhe5ndD94Zhdw7M1irT6AZCBM5JuCecCr4hC8qkeU9okLU94E
2S9permrcQV6BMTErap46VbioHjlqHC8I1YhdJPB9UPSAI6nV8CN6okvzKND9tMaTwNErHKdkbW5
H7dCPjkQZiwSRKGGAnb0g4uKhhhbQkwrgXpgUyJNB04lvr1u6Nkn7mdeAHM8zUx6J7DfBxyPVtEU
3DlOZkvgHSOKmQk+QkzDAbADvPuEmzVwBxBRPR5Or2fMg3GRv57SV8UQdJCOipb5KEXrelwDgcBg
3mPGM/lcAH7AUqFoxxYMHvAEgoCD+IGAQgrmrvPQvsbBguOMiEjpIsDgk6bNSVBaqYWTidUKPAK3
VQ4W2mus3DqDe2I72a7i6XAI6gL0wqoap3BXY5s8E+rT/BVEBIEkywT4B0BR/YolPL3QQOgreETU
/e12MbQPnv+R0YJ9N7OORQArEWPmRt8wIJNh0UF0wwcvEMiHUSz7O0wM7kFEmPIcOL0A3OnzZ2yV
juM9f4MybobY0XKBP+Ayc5xBEKYpAgdcWoBCHEJewCSB9jCkew5Pn5kQoCL4GwCMZKCUpx3Mmk+f
rAPIiH4D2Z8PCnbcu0AiVi8+PF5RGLIQO8sQM3L4Hpj/CYTEGHB34gG6fOcCy0yen8lSg9kfmbWg
28UmwM8m/vHbXKVkCXAThMUQqIFy6C/TP+HkJM+QN80un/9hhKt7xh7oCIMSgIQMW7wqAmxIDeFY
gboCic5pOrAC4AAyGZpVj1YJKt39EGA9tUey0U9yPhAUj3AU3rbWruUl6+/8dltWLlFr4sjRDW6g
lrCzPxjZEeEVdlmBdzTA5WbjKzAJqBlISXKEpQ06hyb0fHQ4wjJi8A+nfJygEwZG+AJ+YhSEZm17
bYtUyGItdDZFLVj07OQNwLSZBSrjIUZaJfnK0ZYIC2Nr1YZr3Xb95yFg5UJnKWCWCCMlfOej5YNO
TvYEuKCnAnPR1B+wC8gLSgTUaYV7xl+AYKD+cRBDABBD4CNH1WKHKOAYDhTzJHOxA10nH1Npx76/
+WZaLsjMWXUEYQZ85uRTIq5i2Q3wTXABauTJ8gpWtTzMtVuMrWrJ1e9LaMngewJ94ehUcTSqgGHO
ed5o+Wv6SQwB0WWlAKIMQv2PUIMDAT1HNyEyZ1wGThLQjIfvzUzCwmMQ9QgYDfUIVDzSyHQcWaKF
YDmCznBotYiI4oDjB0xzRmrIn6V6bSe8xvrQJWSLV5i1iGzZeeOCenlrsiwVLFXwlwpXnbUEuAnR
7TApv5SozFqm90z0eAFdzqjNvwIfKV/JGcR/zP7If/InIBwsydmfnUT0EhiOsJimMQ11zr4RLvlz
omZUZ55+Aq6pLNf4oN6TTEUdofEe2Wmbjsy5NbgNQM6ZDKC8gCyNU331Noajatp/BJbbjmxptixr
siEb6gWEk3R6c2rrjiYddHyQGVwTSYZpqv0TrSo5wlFnRjIDnqYkM6R0hQ/s0UFZ2Om4T/iS11hL
n0QaEqkeNDhJ9SAKiaatTbvKgqK91aStJVHEbSUfC12ReijZazNZE0FksFiS7guau1KDTVSCYeFE
hwPfwTAPnQFYcaQGQyFYrsJBWG7CWBnI4FZY2pctOhchdWkPhbWvvR3UzK3FXqjfO5iAEQUoHIPO
DlECZW3nbA0iGPx73pIA/6idHVTUK5SkcJbZYKksoRRwwMR0muCd3DTTvsBdKXftFvcGzGhm0eQU
gjcHS9pz6UAcSWBvwCMROkTgdtu+UastjkasgLl/KOXDHvokbQVA8lyBjAG4f5Z7QGkTco+5p0EB
mOhtuSykH7l7PMvOy/EHHcALFjXUd96Gwoy/9YU+MmDDy4pKu1LD2GdZIm0XzhQcAzlpzb9FUPGD
jbNptpaJkIC7n601fx3jOEicBJ14MVPQc0HozQQTlslBnxz/ORgANFu95TnzZzcnK9QmtoVPz/YB
Dxdv8YR9hZAW6A15WcshwNRDdDuhH2JoD1OHOlizsBYmnfEYiLwjYvmQpkwJgyHGpeEZivyv5/6/
/e/ZbZYMfnaq/vd/+PNzlg9l6Af1xR//9yb/fnqoy+/f68PX/H/EP/3Xr/7vX//Iv/xx5vnX+utf
/kAcTVij0PheDvffqyapp2vyGcRv/v/+8G/fp7N8GPLv//jjOWtOtTibH2anP378aPPyjz8UESz7
Xz+f/8cPj19T/t0t5Omq/r//5z//zfevVf2PPyzr77ZmWZap2LqMsExj4nbfxU9M+e+2rauybVqO
4jiq4vzxt1NW1sE//tCsv8uWreiWbduKrRkObLkqa8SPVO3vlqyppuMYtu6YMj/652f7y/3/9/P4
26lJb7PwVFf/+EPEZp+fkvhqksoldFPn2n8FhJVoDGJzxG+7DVsoxo0/84uwxuGw3vx0M35c8OcL
/JXW9+8LXND5TDNp+tjjAoqUPjbQirJR3//WqcVt+znXt840PY4cuiRJ2HWu7JeO60Sj+Q5qfuXO
KPZfzx57SthlTWYubLO/yXVnF2pw/vD9fvvDm7++8Yr119MPg23aQeuzPySCzPFuVTxqvGLYhxiM
vX2Fa19AXPmn2OOgi6rYayTyCuVi1+NMkfTx16pr3jn9lQerXASx+7pU6GOfmgtrJHE27jxhl568
F/h+7cOLq/704bW2kjpdZdh4OdbyPky2Qm0/2plZvJMoL+7zLwa+Il6zP18gN6yhzTxksp65i+Pi
Uwwj5sRabcHWyGIlfIfZKobLr65zET5tqr3S2SVPodeFO7yEnUf31MIVsWVYORKZGqc2eWdCXPtO
F5PZUsumsGtPX9QKsvHsRN+pD5DtJ9CS1dTAd7Wh1fv26FLESX/1xS4mduUHZmv3jQFrM3LbpFgn
6LxjdVlnhzY7VtmhwW4rxlpIUt+ZMldGnHwx3zNUVVWac0W/a3EMLftDir79na8jPvYvvo58Md2T
Mjklo1oZdB4hh+jSpofwopNw0Ojxuk9PDwUOIgZoYFnW39++5rXvc7EEeFHTe6UHodBXTi9RgqdF
Wtz+3qkv5n6cSI6miKWxxmzZwCGgq7zd26e+MjPli3k/6rlZqTK4+6BX+Py0CDEMr8RYVvH9dy5x
7cZcTP5AC6RIGXD4UBUoQgSBZp35zrC9duqLaT/qpTN2cmBA7a8PedJ+yv36N4fnxUxv26Aw/MTn
1ClkPieN8L4c/fiddeTaB7+Y2+YQFV4iw5PWMdSNHHvZaL/5HpUvZvLYdYaciWUjGgockui4IR19
e7CI8fafs8p2Lqas4jWhrEo2VNlO0dhuRzhTWlL1mudQ+9Uu0Q5vX+fXd8d2LmavbqitnEdcp4qG
z+nJ2ZuGvnj71Ne+wsUsVc20GTwZIXEB0Tkw7KPOauDKESsbZuJvX+Pax7+YrkE8nIy+QeRQRI66
8toGpyAVcPv3zn4xY092bhZ+WwkeZn+v0OEv0/Lp7VMrYnD/6gGLb/TTa1Q61WOhDT1qWKhnsvRJ
Arj3tDtNKm5PxmNJT74vKDjB8lCr2cWPOuIvZcT7u0rbuZjGiR5rfhM2PW1GpKGJgel4u337K/16
fbOdi2mcjmYjsaEcFnGeEVMXYw5T41HVOS9vn//as76YyIOWOm0md/B8KJpcu6Ws1pqvv3fui5ms
ymZQmCFNClm3cdSLRjr26fjOjRFz6ReP2r6Yy1XZZXlWg4l2hMIOpOSq+Ck5WbMunPIzo/eOLcH8
7e9xZc7ZF9M51XtldCKeQamkxyZrjjEqO70374uieecNeeUx2xfTWok0PXfisl+M6kC4gjn0M822
k09Jn9i/N6vti1ltloOkxjmuSJ1mPyeG/pAmzjtvSPEpf/UsLqZ0mRnFEHdolVSTAJUWJ4WI0Wro
+p3VR5gdyB/efhBXBqst/v6n6d2OSqgpbdbjrNWtlEq9r/DTevvUYtj86itcTOHY622pcXI6+kga
4wGtLZo0DaBdMWg8aD1ZGO3Sem+Fnfb1v7rcxbROPGMsSr9AZqlKHxo8piw0M86d2TbIzwPUKeMR
VMA1AUt1A196mmKm/1vvbir5v97FyC8908jxBsvD+OlkJjslDRdv38VrD+hixvu24ye2GGPxSXS3
9KKfmQEBCG+f/co8tC6mvGfnXuUxjhemaeMBTeuy7uiVBAlK6aj98vZFroxl62Kyayc1teOCMTbG
OIqeMvK6nqQU1jDeQz2K+bevcmX1si7muy/FrS4pzJhKwcAX4VAUqnvFDL9IMFHSABxcS+J31pYr
D8W6mPhRbJwKSavRtOX1U6rqqquX4fHt73Ht3BczPynGoNQtsW4NKqAHCaBjiJvz2ye/9rzFRX+a
7kGrSie54LXattZN6Rv0FbJZE+NWK78zXtUr0966mPaModYLyhOXSDGNqXCOx6fcOEF0MYf8axvd
O1ryuZUx33qSBc+KReEUAPUiR82oyNKumOkNWQ0yghgv22UUn+J3CuDnhkVDCoytTa9Pw8Ctr+8l
+uMRuUZv355r9/5iDSk0LdbtOoXQ5J0+GLyORvKt3z61IibsL9Yn62KN6KPMqiz0zItQxd1JfjWM
vQ2pJTYe1exLHC8T1ncWprevdu0hXKwa+qk366rC7E+1/ZlnprMs+9aamHBDlvdoXY2a7L6/9F4Z
VebFKhJopi03aowXgfTJkSUkBPAWsFgbpHZ6dhKswS462N1WRl1uwt7ohacrxGWo40ryzlp25eGZ
F8uMHxu5pITc4DQKSLIwMaBLiCZ6+4ZeO/nF6sL2WrcNJ0alXFqvUV8rblITnfl7Jxf39adZ2dWt
FftaiOxEhRti+qevxWm4+71zXywngVoEXSHzbHq9/aBaFnnc0v3bp56QwF8MafNiNXEaWUsCOzo/
d6Jka+8bL90TprTiyYtnzBjL4P/Who1Z6WMP8JzWd5Ly8PYHuDLKzYulJsiMygp0iGqJ7nwMmhyy
E1pTxenuDAmetg0tqMY5BWHc29e7Ns4vlodWGfLaoJbDnHu4lz35Q4nDa+SVWDzLN29f4to4u1gl
yiRV81DhXRmYuOPEfhlsu7F7b/m/dvaLZcGS6zKyPaZIHcgOKBtl6CCdwt97KxoXy4AVR5KWRwUh
YPqYf+7CQv5cOGm4fvvOXHnYxsX0jsxeSe2K5p4BvSbFc9ek6duVT5IGpZBWPiPv3RXtyoM2LmZ7
rSlN1PsGTC+yAjqS4eW8v5fZW5Sa9B6+euVZGBeTviqTQi5H7pYGmyrUTocmDT+8fauunfpizktq
xFov44GmhNW9XHffUqX7PRzGEJf8aanK7b6qlTpDHR0ERLohbazq+e996ovZbBoe3SmJT+2r+cmV
8uZj95sImG1czFy/V30rHzOoxQ3SGz0ee1hU0ve3P/iVnadxMWdjucSdPqM/rKOkjfC1M8xHUWqI
iq3B+gWK+NsXujYsL6avZyWB2qp4/mhd8mIO/tHB9qeEcj4WxTtL3JWho1/M4UC2jTLqUWDKafZ5
xCtfgc319qe/duqLCTyMUS87I5TuJqpvq+j0KRjfq7+mnt0v3kT6xYRN5DIsTiMLmykpW1/7lnk6
igML6/ZDlbFvTA9ad+hwFq4h4j50JnEYxt4a23WdvbADGwgAfPtLiin2qw9yMau1UUuGqGNWj+Hw
4MvRwcT3SYZc8/bpr93Di5ltBYXdWjlGOyfkXvrJfKj0fPn2qa/eQ3HNn6a2nuamzZKkLsLYIzVb
h4UkIYMpoASR+lMl27IWt1BOHtm66xnuRGwmB/4+cjCCg2DELdXH8Z398rVverEatLUkeUbLalAU
6rbVvHsfWtzb3/TaqS8Wg2Cke1YayNKNsf1EubI18S94+9RXZqh+sRRkiWx3jox5RO5rXytGlhRJ
3wIc4nQ9dty3r3FtiF2sAmYIHGuFqO4NSb0bPcxUOgUyWqB/fPv8V26PdrEE+GOkx7Gcq0Ts9Lve
lu9Gp/m9t4d2uQSEZR7KOsPX8tn2s/WQFoNF/sXvffCLRSDK/ELPe3XAfTA82GS3Sn59//apr9xz
7WJam7UdZnLKqZWT+hTq/UMVtB/a1Hln1bh2yy+mdRg4eqwaTL1eDVNks9HRsptPv/fRxTV/mtat
XGmmPgg7t3B4TvLxc5ZYT1Zbvbx9+isjfmKz/XR6xzHDqo/pbJRec6fFBjxKGgKKEny2zXrx9jWu
3Z6LCZvIin5SvYyIykIliL3appH0zqonxsYv1mvB2fn57ph2fBpzEwddOUq0byGpvqdSWVvQXS0W
BUO335tV10bQxaxVyyGRqgzE+/9x9mVLkuJMsy/0YyaBEHBLbrVvvU33Ddbd0yNAAoTYBE9/POfc
1OgrErO0ukuzElJIoSXCw90bq69MgVwAYrVLsxW7XxnHv9GYd9OQ9b4kCyLdgEODHaaPP03L24Ry
S1CaxXNyumoefMd9I9LZOWIwFsBgbxLwSK9J/rqu6fO43vVf8GFE0g/B4iBXDyqhL6puN5peeTj4
ju+WrJi7rkCvcUsAVaKCXG6Ne1l3ysgDp1ALAOGYrprbywNZ8QffcWXTR12XS8hWFCWqtEs129th
CFHlTEF6GU6AsF/+ztqoHLdWnRhjFRlspXXAdt5QzaeAAQtYWtOBHgCsbjyckp31px9UgVnk8lfX
RuecynaOQxoJvLhrTn/HEIFZ4mLX+8GJjfzndZ9wnJ1V4aT78zMgbBgIjBNIY6O2I2t/D372+/In
VnzRxcRZlkSWJ0i1x2JEQQjiRWmJPH6NSMXlD5wd4oNdxXecveu9kjTYb6E4cYxiaE6DZwtKN1kH
VAuKSFTZbayClZG4CLlA+RnPaxhrUtnDfGYLT2JURmNxXzUQFyM3Kb5MQ5Ljzq4+DfNftrep9aC3
HCJZYOkXkFVd/s7KDu+C5XDl6LIoAMtULSP6InK2fCEqVtcFVaizA/hsqkmgMR19kXfQUMuVfQ5b
XHM2en/epD6YbhcpN+umjvoY+feElS9qqiBdVD70Pr+dz7j+udjYyNYm23H5nvBKtROyDj6kLEoI
sp6vxBV4aS7PwVrzjm/XeUjo0uAkt73XgNVe5cCMg/a5y2hw3evyX5DBu11+aAxXxVwivt7IT4b1
byNiqhvX4rUl5JzkUSQtZTkqyJDvye6TyePHqtYbKay1xh2HHkjGhFZIDKi8+9PkoCLnPXhRLht+
pXEX9sYm1XlZgscUyTXUS5f6y/nheLnttbSDC3vryjiY1Yy1yUAKa2YUifRfoTteqjgl5nlpwZQ7
/NwMnK2sIXL2kHcTbD1RNzPHfhRI+8dQ6OdEzfeJV1tgyxVPI64nl76K4hCj6WLQPGfyn676JpAQ
j5X5G8mEyzZbOeRcAFw/DA0Vc7Ec2kp+JQnIZCUqNDWYJbqKXTnnji/nXtKPucSC8lto6lZ5spwC
Cnr3yyNYW1GOK5dTNHdjiO00jNt7Eg+vMti6aK4Zx//vDOc6MLjIIrRfgnIg8+uvnvGechGeWjLu
L/d+bRE5ngxq3r4ZOfa5iYDYujR7DlYP1m2daWvNO748kbKdqwhr1Cd61ybDXZSMKQnmjcPmYwNF
LiKOqxGwmREXwMVDAV9D5sewMNBih6xMz+zNZROtfeR88XjnZ70MJhsAYYFCc4ByNQhNpuor9ZZd
jvT65U98vIaixHFlofJQ1TVmoeXlr3MuJwED6+WmP56BKDmP6l3vAS+Ni6RF7+sOIKNmvLGYaAUB
lMvNr/X8/Nl3zVNZz00TTcihDOR7EXg3wOlc2fPzJ981zfloo7KmuP+y5ZhAy0CHKMwrk+N1PXf8
tsm6Yohn1BtFXgD5+SK4HyO10fU1qziO65kGiOEixPHejrtuzD9VqHC93O2Pd2XUuPzXKlnVUUYo
lkjTVxX4luljjjdQyiyUBvU85zfCoxurcm3pOM7bzF7U6wR8YFUI6Y0y2tF4vGk9cV3zLgSu1Y1N
TI6tf2JWP7UhpHm7gt0UYzFtbM0rnusi3/IlKCkDMPxQgtgHZvuiEapmunxF7PXb5elYmWkX+Ya3
jdfmERhUzjNBoImbNWbDPmtNO55rc+T5WxPgYRPYPk0M1G17trFxrrV9nvJ3vhWXAUfyBAtUA+rR
F9AR5eGG0f99R/zvDT36L8zN/z8t546Z/hwzjZ6LTENAOTz83yKXNq99pBSzoX8TS2cZmCuyDBo4
7RLadEh8SITmzJ/u20F0bTrEAgWHwniDOrVIgpldHErxZLA8qo0Uz5oRnB2g8mvtqxL5NVuAkADS
kCrcwr2uNe1sAIAB6LYnsG8SaPN7EiO0dxoWz3bDyCuu6YLgtEZ4yGNYG2PuvTA/u4dEgDeMG4ZZ
uchGseP5fjZyA4TqCHaEfwz/yXJ1X9AQsnQgzkd+BaACXGZ1vFx3iLjIuDkHx7UKqvGwJL90y1/7
RX6+yj1dONxEgR7AC0sfprZ/mMA4EdVb1+OVKXYxcArCRIOkFuiXWoKVEsQzmn+93OuV2XUhb95Y
1DyzCN2T3Psae8HfuLgWoHqYPl1uf63rjvfnUU+8plv0IYs6IMCyWKWoz9uq9Vtr/fz7u72lyCfR
yx6GaUlVgfcURcUxaMcud31lS3cRb77KCM0qTKhFCcdb0ozfYkAUpB8dKwUp+8sfWRuB471dlLUN
sMbQoZ/6ghzqoPA/qbKS3sYg1ubXPcPnpKg7v9UHSup/1AT1bjFzqB+FKMC+bgSOAzdJ2TEZGn2Q
rVSQYfB2jboO8RC5CLR5mUPqS/R+DBh4ypGiLNuNp//K7LqwsmWcaGHbDoZPQHSjCcQK/7b6jzbd
1k5zNsAHhxM/X6veLc7KEwVtZQK6fiSkfXBUWJBbhg8y/nROYydFiehkeIobDzQtbziyjlmeFJDK
AvV4kNwh3Jzapn4zeGCICEpCFTSkzG3fPxY5/ZLgvxLZg1YXjF1h8DkZGEgqu0Pd3CE72Wb07z7T
aVh4P0hizrGBuK4BqFzuAadCVfvLVVPPnWtDZkKvgQlRmFJHDIwnwHtWnh8cL7e+djRwZ+9oC8H7
iqPigmTtKQLIGGVOSXdCvWIJhWeUKLYoSwq8bnf5eyuu4sLecG2oVYc49WEhoLmz8U8Ucd+OrPnn
cvNrC865AsxCh3Edgx6WVzxJg1Y8hTUQ9FXcHJUNN1b1ynbCne2EEdnOvalBrhcCFtoXC9iutlIg
a/ZxthIRMTtGMewzVjNUsfEAhphZVMTXnRTc2UdaFrRSxiCSE54HerCqrNMWCOLrbjH/A2KrAmWK
Dq0XvjzwCGrQJWRqIGN3eXJXbOOi2CBStkTlACXaJB9fxgEEm2YEwe5WJHplWl3gGu2iyLIMNe15
Aka6XCR/sggiY5f7vtb4ecG+26dKlLLS2KDvBFp8PNE3PAg3bncraz48m+td0yajnQwkqsG7oPzV
Ll8szUEGU1a7PIKgz+XurxQ0Ry52jam2H6pRc/CQyA68R18KrEt/OnOOj1+GzILpjv2CYrSCdqYd
squi9lHouLNcfAvETgmagZA+yzoBmW3+eaqTjWf9muUcRx5bv9STBlTRV/5jBQZTUnR7hvcJ1KQv
223tC447FwUfSVBgTemef1JF8U/QFPsAZkNsS2943Tlu9cERGDo+zZaI+1WH8k6EW0MUPUDup4yh
gVg/xbgcBzXUCUNoaF4e0Mo6djFuIWp2Bc8ifEyQpy6zp7K40r2ZE5ebcBKFeDxiiYUFBZ8raKXE
kjVHkrTt35d7vzIdLtQN801GJtB7m41fvYXc8sy7WXz11JItR1/7xPn3d96Yj+Hsh9wPD1GUfR8W
sN03Blp54OFbktfLo1jZB5nj8CjE03YGDAIcVBKCNlCLm9t7BY6gy82vTfH593cjmOa4LLty4och
gibWaORrr8A1eF3jjkcLadUwNjAPz7tHagxoioMtTP2aXRx3zkmIqo0BHffBPZs1dtnJiD8XbJN3
Y80yjjdHhajYUlhU94Nxl0f1U1g1193ymOPE/RDyShRjePCmBhJAoLiPirfLJl8xi4tJyz2Z8QXg
+0NWemHagXMjnYf8QRBTbayYlR3Ihab1QqkuZ7ALWC4JNBSOWRm++Eu3b6o331TXLfvAuepzPcwz
C6AshXJ8lfqPvbezo242FuaalRy/jQbiy2mEleJZs1dgG9TRnyFtOeaVvu40C86ffudY2dTFuYow
x8YqFGMR9VmIAApG/efrJtpx3Jh69WglKEC8Nn4MQX8owUKZYC1d17zjugSFuk1VjfxQDc3J+gy8
yzG0fOTGYbx2xQgc9/UKVMGjRADeJfVtYjyT+nNmTqjZ/lPN9McSTU8KTiHBgRlSnqCyvck3vn1e
Qh8coS6STYh86Muzi8wMAgeWKBQWlN+Hmv8KOBQNJRSqL9vwY+RRFDhubj0adc2MMTLva1M945VF
mwwsHt/s8j3wvtK+zje+tDIkF9RGUUxS9Mrgps+Gard0uAqYAtTFvWjlzjCww4FOYSt2tnLoueC2
MO7JlJxX3uBNy+cpM/Xz3EJ8vhP2JyHiOpBq5Ls7AMLNJPRAQ1NV3puCqqv0qquqFyMX6EYtoDpw
UH6wSfCMwlpQ0eqby3O+cmq4qLauJQ1u5gM/MNwyRzC7Ahi5v65px+MJEqZFvGCSh2ppbhYasp1W
3tYSWptVx+Eb6/d+t+RgJ1vy3fm9ldvqrSkg3wvR8ssDWPuE4/PhHM/ZaAqInp8hA2BRHBFfKXpg
sVrTVBt31pWt3YWs0XMBdVbjvsSF+GJRi7iLUUFh5oJe+QHHq8cmsp6vMQ01t2pXlZCWGwD/+T0X
XvL7sqFWxuCC1fIGbCE5A1NW02uwP86glWQ9NFs6hlDW5U+srFMXr6YbalEcj7mg5QxpAERmn0FJ
F/66rnXHd7NhZNNAsZjKMap3pHqoQkjEXG57zTjO2Z3NNrfdgLZlk/1m0fJsi/yumq4rp4hciJr2
67opBF6hfjPZdCJQJIimcNxwgTWzOz5smRcRk2PvzAMGbbLS6gWiqAUTx+uME/z31tFq1qL7KFNP
UMCqwRJvwe9AK3a63Pxa9x0P5qWscMzA9jhr6K4yAgJAfF6uu3P8e1d4d2Xy/QbIbI012YJRbVeX
YPhvTQv27jnb4o5aWzyO8+oaX+gpxx7akIc8np/bjNxVSDJfZR8XoCYrEc0mPK/7IG+fk06RL72c
8k/XtR7/d3JLFCgmSmJpLsH0u5HebayC605EF45Wego3ohocjL2B2rsqfHBl66bcuJ6sLBsXjBZZ
HQkWwCwhyJ1w2Mohnfjy/bJVVm5ZLgjNNGrsbYMpDQoI2+i5v0NK7PPM49sFD5+Qz2/FRN7KGlpn
lz+4soaI48Oeqf2o8BBIynx725TVXRwNJw/ctZebXzOW48JqKrwpUBgP6DkKHF49OUbDOGx0fq11
x4MnK0yXaIScOQdonC1QGrIiu3KenSczU0sma3GO2Qom9q0Uf8LEu3LxO55bWp4v3CKWkM3jPQUL
ZjbXGw+CjycUNLL/9avcC4f/v4KGpDp6WfQWD/6pCrKrnrLcZWRTNhFe5qPnZuwfqacZ2MHaP9xk
/lVm5y4ArRWBHkOF6u6wX26TIrcp3cyx/Hvd/t/XEnchaKE3VxWg83hnBvbRzNOnhnlpNpDTqNtX
PDrSpI1fM/ASY02dna6g45LShuMBEu7wwnqcRvJH6hYxDnKr/eoFjnjqDTavhsFdM3tW6c7BJK56
ve9L9lJM3dZL5ePFzpPzhL87UKzfCh4DtwKpiDpMfRn1d4mBjNs1jsrPhMTvW48Ty4u6Bj5GDlBn
A/+mxfAvN722Ip09IG8lAmULmsaN75SBepOfhb6qcQPrvGYXZxOgEXCXRQS7hB15HLn6FmV664Rd
a9vZAwjTsh4ipIWCuYQaUAwNzFDWWyRPHz8h+JmH+r3Nc5AJ5WCARkYxlpCqgdgFSgux9P+URbTF
h7tifBfaVouwClHoBus00bDPQ6gj2QR5ECC2xcb8rhjJxbZZAuqNYMIE6Ez8LeRkQNEOXdjLi2et
cefyPbE8booejedxvy/64D6WzcYmvGYa5+6ti0EI8HAz5FCKAMIlPFaQXyEKJLR+liNZfXkEa585
//7Ob2ebtZnf4TPg7BVAkDaA4FMIl9EOVQuXP3E2xgfb2n9xbvT/mqY0beljmfaV+Zt70zNroyYt
GaR+CJ/+CD98ufyhtbE4riwSVrSqw+ZMsrGGlMfvqIS+ieHsyvYdX1aRRpYjw0DooA6i5bdct7dY
X98vd39tMTnuzFjmVWJEHHYa5ZQG8/TUNvTn5bbXTOM4sxE0m3sqsMtx+bjk/r4dxlMexNeduy4w
rQzCSluOrict1Fu7haVDkecp4qUbOMyVNeTi09oG8Nq5RiTc82q1M5w/h3N3G40Q7h1NuKcquW6/
dtFqJW37fmowx0sd3DeZ98JVskVstzYIx6WJz0YPRzrDKTY9TEl0yyg5jgQSEDjrq2SLrG1lrqPz
7+9celHdQnqCIeiivZe8uhsAv4lrSAZdtZai8/p9175PRdwxhnC7N9pHW0afiiR6tTMk1i63v+IH
LnTNesaAlwNmGqf5E8iw9wgh/nO56bUZcDw4ZJ5uQQOFMLE6ccg6lYpC3eepSdq7Yvr78jfWuu+4
MaUMLD0TdtSo9s+Y7eXogdx1Y7tea9zx44BltRgjzg5hUta72Y8PEYKH1xneBazRvLVxVmPhmCx/
DYvsMRrtt8tGWTG8C1hDLIA1oTln+ATb4eZ724XxuBdJ8YWS/KaW+QZmY2Xtu7A1KStgTIBIQsDc
/wYlu5L2x8osG8f92igcB0ZFQT4aA5Jn0lDEI/O8ugVxP8TOSjBHBghigdGz27o5rn3MceO+bUed
9ZjqXlkGQTZogNYE4pX9nLQpamB5Gg5hs788PyvryoWPeZzUkpztVsn2rZPi0YM+7OWm18bhnMpe
3U2tzOBzAaLdiyD7GbU2qQKUovL9m2GbN3RtDI5zJwI3+WJCsGDI9SOqqJ+WfAtvuTYGx6c9C8C9
TDDxvJXfzvxbldafWjU+LDXUvqm3Yaq1ETjeXbNRGWrOd9XJ2wPMfz/jELo8CytNuxAy7jV4uka4
G2UERFZVb3jqzcNWbd+KfVwEmSqziCQBOm5DaPp5t6L9iwlyn/V/ouuu8S6ITHIyLuX5fUma6jYA
nW06lsWysfGd/feDG6pLe0biwIsoojQHFMLvx67dV/VX4/XPS7YBlF7ZllwoGXZswqMoYAed8F/h
vJwokq5DtEVyt9b8edLfncgjVWwy4JY+oIIzgeLa+ITdW+7Grti4mq59wPFhFQdDIBoGRQcRvSGl
dwxodViU+HF5ca7Z3/HcYRx53nQ+9tXEk/sKooEDCZcUlX438cCv9ADHh/NkHC2HfgFgUKjcrPvn
euDX+a2LFOv9wgh/pug/AYp8GebnzvYbEbMVx3WBYSTPTRAHMH1Vl6ek8MBjGWxm8Fb81oWGsXiQ
EKk672uyNa9BP46f+EDjJx8lzacYJPu7zHTtdWezCxLzRkmB64aVygrS7aK6qYFprJKtlEb8sRMz
53A2oxgqCiQLbkRl80ZQJ31neZ3dqlxn+3m02S4LTfbsD93mTXUFWsFdxFiXeKCrZIQdgOw2ZE5V
UEPpG1oQX5n4ey5BMCp/4nIDlflx4wK44irMcXWgQRcZBwaPxJ588vPqKZ6Kh3aRz9jbNxwlWTGk
4+xLmBjbBpinKmxvjOjugi7/Odf+IR6K33WFdwSB4s9e9liLl/1/bY07/j+2lCTEYlADj55AR3xf
Nnbj3Fhb4Y7XhyrziRkAwx97OZK0q1GX3Lc96ubyLDxNJcSaYc7213UDcQ5wZEBEyDMgBuUY/gHD
ODQ8IX90nZVcvNnCgfGvcmBebRYf2kA8ZdN1YizcBZoZK7yatcjk63b07/iQkR1l1VYaeWV6XYBZ
73HZT9pAvh0cBpBLYyG44ZI+zw9XWd0lQstBrC+J6BgYPKY4baMpHb2o2XC4tc6fj8R3ZyvJ5wVP
ZwBYiGrZY+OBhR51W9cVV/PAcecmnkEtNMA09QgahxF5NQT5QQV12TArm4XLg9ZRXhZFhxS1YuZX
AF5X6OXGt3Ujb8o6vy4TxV14GUGSukoUrt1zxyF83mRpTiGJenkEK3uRCyALC2HinKBIp+mSU7KA
0zFeOhDbo+wJ3gVZaVPcaS/XvxgTW9UWazPuOHHVdWPV+i07MEDxQ6Bomd3ys5V7lAse0yP1EHxG
WpmDAt3k9KsoqibN5mVj617puosXk5UStPKR/Q0KEBHHpqG7gdRXBh/+ByZmiR2nCJJNPBI7DoGU
iG9xw6+s1P+BibWIpEtJgRJt+32fiIewq/aeLtIWalYba2ntG44nV+0kpZgA9alKvKBZkUCGq/oq
pf/ojWSrqHNthh2HngVvExtHWDykfx4hXj7U4UlU2dZLa22GncO5VjKaBSX8AAeun1gthoNBad3G
hrHWuv/fzY763RCEFlq7tQ9ld1KMT01r3i678lrbzkm81LbU4KeH6Gc12zuVBTrNfLZ1u1855112
szbMgzKA6sWBm99gfTmS7IElwR4vuPzKvDh3sWKthThL2wIHH6vxZzSEiMrYvDteNs/KwnFRYng/
V+3SKHag6PDNHM7Rt6iYzYPHbfLluk+cbffuKEu0V0mDhBt0s1sDWvrmMZr8u7zQ1z1VXEozzaGL
Wmft2cGiG+jH7ofNcuZ/2/jgie5ixTId1woZSeSpxvphBJ2ZT6pjBXulXjJ+q3QANeLkGEmeqpr9
LEn9hVnIgOXeKRrLEzfxwVTkOlYBTh0n73GfkXTADTkLRptmhSLHAK/jfTyK6TpPdJVC27ETfWYk
OwxDUhxK3pYA81yJK+Yu55lsrTRJjNbrqtsnBFrLYDa3TXPIWP963WJz3N3v82bGHwouF9r/e+9Q
InsrIIt9uf2V7eTfutt3i7lpBplw+CAqwMh9PgffEr1VK7rStAstg3SqTcJz5JVm2cu56Sje4kha
a/r8eH3X60QkNelbHA+9TfaxLh8F09e9dFxcGZ6e3AunGEGgZrnpFIpEJv0X6Cdm85fQ7bCxLlf2
WRdf1nTV0C5tjyjKPN/X2eNgbxOUT+dDcZjmr1dNrQszE6JLOGje8QDNI/4jDAfxnSg+b1WkrM3B
+fd3czA3GfE8WwJVTIL7aiAqLWq10fWV+ypxjmePTJWWVX522+E5mSXddRnqvLUO0qWLb+2k/kAH
tDkBSlfvL1trbUacM7uu2jAAboWB3X1i3xUVpNpZ3bRzmig/ekjKqs/TVlbdy+XvrRxUxHHsvsrG
sh0FwjixeFaJYWmXN59HwIkut78Sx3GFQQ0PIGpa4CRHdT75bPt8InujI3BQJwaEEId2sqGX1mbp
mp2sa29L/u/jZRG60LRmrpKuAInIIeQ15Oux6qAaCi37y6Naa91xfFKgNh/iU9iufP4NMuxyR2m2
VQ271rhzsAeDgdiMyIJDa8YyrTl6PdF6i4Pz4wkJXVgaMA9eAcIsuCMJHkCm/UyT+tZTeMFMHIUF
QXsAfmQLrvPx6gpdHBl46m2W9OehzOY2ZxqaW/OuyOjNddNwtuA737e2ZrV3ViPtFfhEZcPsG1K1
YgM88LH3h65AKFBxcaLLLgYTlcDJ0Z8noi6WNgTkTkEtPuKl16ZF4tF+D+4X/mKHKjYb4dW1ReDs
A6RrbKZixJ5ApxFCCop5yUNG626rjOHj51PoEqoRPGbCroB/8BIYJBsMv8F+vgsr+orN5nDd9DhP
7yXpehJlKjoEuvI/D2Gon20s7XVF1piM/84+HsVCegUWV8TzXSfiJe00jdOr+u4CzXzd+5MQsA9m
utzPeXCnRT5e2bjj4Zx7iYpnNE6Tsj0Sr/rZL/NWBGdFZSN0NUPx5vPM6KF1g7Mq65edWJZnPDxe
SUVeow5p7UL88bL2rlXqtUcRf1Ag96Y9MMGYnqQhwgEGEnky934Ptf5+2Z4r20583iHeuSrKN1ud
Ay5waAZz/Lfy2PS3ZdaS41TNHY648ZaiZnHDdVe8xwWpdROoWAqhwgMq2WdA5uMf54qyyyNZa9u5
FNiGzkqSBDVGTQb5OwE9m2JPmaYbllrxzNjx/E7qXBIPliLC/Biz7DHn/r7T8TOt6dt1Q3AOfdKh
JG4ecQZYmxU7z7YFCKvqrRjr2gAct+ekShrbYVcevHIfl/SFLuMnq2W/N35VXjcLLkYNdBGC+R7e
POX4KQj8k5/JjacIJAQ/voSFLj5NJPFCxIjYvMdiK3dFzLRKvYBTAO0IuZcGhC39RMzey0V9OwM2
CtomNt+WttVHf2jnG+hWxXfKm5cvBYvkjVhIB3qdaHlBoXe+L0TkHwQf+ZdGd99nsphT1/XF8zLb
/l5MAerPi3G874OYPys/aV5lCbLLUsQ0ZZC1fw67HHCnhJH5LpKxegxHXf3FTFWeaJyL52YYcUb1
hb/r48qekKdrHr1MLXdAK+s9t2X3aqxEXLouIeWA5On9Mi4gF0NQv5weBvQaNE2oZolVZXcNl/U3
2i31k4A6Qyq7BK/0MUJZXSpwAc53sfAhfCpJ/lfdnKsqA15JqHKiCDllEWhYoQSZ/cyKobmXIZRf
o6jznhUrPLCE9uPNlPUQdeeJuQvLTqaFb/6hBFjSYZa/sxqpxam03t52HjkAzSRPuqThTnvtb+4t
y18LaMQOWndml+SLuQ1Cs6QJXbxkn7da7Wg7PfdUV7deUtOHktL5aHpI5bSeLF6on3SHBECZvT+h
ztcEUYnXbXgLoYtn60O7B9Vm5a4ZpzK1orlLwpqe5pgvR4LU0w826eEUtLxJR6XLXV8D1WvOyr9k
4eTZAs2ACDq5L1GqvffnJtojcvvil96n0DKwcY7iVx7pX0aWzYMN5bjz63E5RclcH7iNxU0YxvO+
nTNfpVPVQ8h2wAszI2ENuc0ou2lbOiKtK7u9343lIbaNSMNx1vW+XYw6qnL+h85L8uJXeJyC5GlB
RCPxobgd6AcwWMnnCqyA8M8qvDVR6+9ISNB9RKjSvpuBYkxQEBRQ5e3zPDYnnw96z5pmSWWIGu9A
d0i5D3m+t0v5dWFQxPzRFmPzXNdW7/MpeKXh3APPVsaQ0IMK9y5Q9qSXZbCp8fv2fhnqbEagpeFp
3owCVJly2JOuUEc9NwbqzbidHPUYB4c6KiSqqsamj9PcK/AKAuxCfsVtaxEPS8j7+F56dS5e5CzN
tA8aArPFc8H9NJpkv9yVUZ2M+zgu5v6LXFRvUZkYFEm3XypCyIMOaYH5BwD7RHLfJ3vZ9iqDjUGr
v5M68oO9mmRdHRXtkaAQomh/x51oUzsEIPH0p7b6hhBAaY8Kjv1Z0L6cjiNTpTnIeaqru0kuyw/Y
MH6slyGuQKM2+yKFmKP/2OWKlfejoYSmox+3L3Ogsm8aTDHPcK/BpCyHqkjazaCHCMVUfoHy1ZLs
GRki6NX6nNJD31XmO52S8htEF+ubujQ02I10MHG66GECvcfk+7dS5ZAnHyFUPh8TRgdyIzLtY1NK
mhLpHfB0hZAEpWyMD6PIpvwFJVomSoUxcbCbrTdVKHPNg3O2xjcnHfg122U+75LDjBjWM8RBphfk
e2mXVgO3OQS3o04/FbjCytPQTMrsRJiNNPUAo6hAqw5Jmn0StIH8ZMuklHtZTo08DmwQ+lExnQTH
IuskLqOLVnQPfQ7zxS97vzryJaTT3sCTuls8vkScVraJu6+lUfNyFFMdJk+sSbLmW7h0UXEAQEB1
QHGAmLhMpYH4352N6Vzfotbe/9FkYTx9ZkiBwdZA2Orss6q4kY95LjsMP5Dd1KSgae/+zhAimT6L
cmmjBxF4QIOqZIy/oNA1ix7bJCvEjjUt5Em1Cqf6OZC68PGyDUbx1CEID+3mBVmt+6Gf+EMZjzIb
oEwVNOMjr3Wsv0EbrutT8I/Mi0pLlI0nXtrzobbf5ojE9W0yQ7kQHthOi9VAe9Gmf+iLqa9exngI
6+PQySXLbyTq3vRNj2PAe0no1PAp9QtMn9wvUaOR8e/bOmh+tNOINFwaGaiyYyeS82z24LdT9LPK
8sDfiwKv5YO3VFSeNdpICH7AIAqwHJWI9kXWsG9t5LdPPPcliPyQvfjtz10Q3KAPoXktBevJocuE
WXas9UocMHZAydzUK/3YRzFN9jMtlNh3YBdXaQfsI4KWlJDnIGLYlPKo1VNqunow+7jgQb5XPTjB
TkFnwbMDbERtUznQqjtQOvZ1SvxGg1x9VGjMVlkTga+tw5oDCHKK7hq9mOLR6Cn4azJ8DjHRod+l
M/aM7KYSOqenM5dxuS+H3JrfZdHp4UaXy1KnY4HuPPB8bMhP2xBtdnXm5x7yxQg9v8BXZXFrUJ/Q
v9bQ1Op2pp9luEcJTBylXsiHv3LJDXnqa2gyn2LmJ1+7kpAYDmwDL5XWhp/ydh6Dm3LyI0iGDDO5
nyOISO5tEE0G2dB6xm2CJHm0Y54fzbsw8ntxuyg1BG9L31c2FdVQ6LQZsmG65WLp/ZsAFzmYpgnm
7jHTtkYR8yKa5gRF9yFPBdcqSqUHms/7ViUzPQjdVPSN6N4CnSXK7v9xdCVLcupa8IsUIRBIYgvU
PPY8bIhu+xoQSIwCwde/rLe13e0qkM6QJ09muIUdY5MnNXGyvi+BaatNyyslDqETyOFdt8ygE6gu
bw8tVAqz1yyKqN3QigX2WbTYzYkRyiMo/zS2q1+jldc0ccD7JBTj3NRo5IDHtBHYmp0RqwOpcYUK
DKfCrIDZZGG9NowtrDbq25yH8lHaTWP7xLzQ/TYh0ksK9XUbptT263MQBoIgnUZt9WWjEVN3ioaW
paUp5ktWjEWQRHJ0NeBMny0Jo3MLT6kJS5FbZ6Jo6eKiyiD3EUXkX5BB/gOCMyEOXdwvuBd3KDzR
BmdMaDJcGaSB9RPUMe2w7+gQfZacev6HkgSaKEnVsX7+lpZFEWwjwCzNTnJdtS43sJrp7UWpNtTb
SQ2YlEUI2f6+r2DBBiHJwpufzMN388ZC1bCkyvPcQZFs6dS2wmqoWFIkE6+d0wckAcHGbi5B6Vi6
rO9S+MgKldTzMId/keW6bCtUT/IjivBIxxkEFzyQihqtvsKg6S9zZuDNnXGt5W8dzX2741hhaJ5B
eyrWbebGzt+vkmd9zI2k/dPi9VgxZDM2gjdA7bCVKB2jNglJO0jsyWMD4nnOO+GhWxmgcdYWQabT
PpcG1FFpg+5RJKKYKFu5/Kcx/F9PTAvwOhjtoUwSFqoMjqycvNYmveuXEVefIprcHNa/+Tmq6vyJ
a78O0xZrgzZeoeGvgcLyuU2t7Fl5ISoSNiE+fuBCBRwE9ms4Yq0yGFuvfOHN7L31JQqkXQVzPW8X
tazTV22gQxvrPsjR64aoPFOExPCZdxhDJLzNJXRfyKAFkjC8plGYSRV225Ipf4mlmjOO0OaNoo29
qSNQiI/aiFzm2mufMqcHZCpoapptL6w2T8vKPXlksLAyyeTawV5oVuHQtjXol3HbFbCRyftSDw+h
QJvpeAXdpX+eaIfW1awQpdq0MLrrrmwqrE1w71m+b9aKALYpERyOo0DSibuuney/PuALS2oL88Z0
qod6TodslnXadbkPd5GVzJ2KB9DBgmPnycymTQ7XY3wKN7zSqmnLZIV+/Bk7ISPbad/DGZqtNGQ7
s2wM4mYMFn1emb/ezNRObephGvW3bAO/gRl210g4RZSzF7vKzzCy8H3ECpOPi75DOmBSyYrkPGxd
yAZ+AQkbKn8DlLbEjhEnvC3LUJ4cYKRbRymTNM+f23Hu8j/aeATXZe7dvAt9gi8rfYpjVsxzhteF
41QktZ4rMcR1iXZlv6xg7u+jsNTsKmxJli0+m5tOPEept4F6ng+VBEjC6QRaYgTw8+oBKhG+J2/K
LXRM6SRCcVQ04sWGyWyBtxbkLcoD8UnrP/Ih8b86y7wsQWmPTVYUSwPv9xzvshJJL7wo/7V6hOnN
WmJOC/V9wpZd7yZHIatroAydZroIq7MKMGVNghznEY9CwtUesqbBucyNmw5tWEJHPYZwilhTJVr3
E/kGupVxrxre7L288SlmQyMMOeRajW08TUzl2xawJE8py3q3D40IxzNiS+VeoK5ZFuk0gvqbrAvK
6RgRyLR7WgtYCPcChm9p5rxV4mYVoU1XaP2UL500bXOKxnEZ9431RIQbnU/dS9HDT/IUiF73/7XG
TP6uwbZG/jPSes3TKgvD4l5neqmf2UQQPSAdlcnUKAx6eSC8z8b3xiuvfGn/rp0sPbCaugyFoWks
MvDgFNrCQBlyiApQ8J5YpJlNHlhL/yb12raXCiKCES6gceemCzQ/mGydl9h1DWvf8Foqe4UUzKLe
s4KY/AuyYprePMhAZDB7DVmbVGXd3hosnJX7HrZdYfp/d4ANHXzQ6TGRhARpCccA9wa3gM6CY7Iy
9B/BYsmZCJ6Nx6DFiAGhhzibzh1iaiwd0eJuB4UXhjJ3GhLhG+0nfcYtGnbWeNUdOsW1uMMdbppj
aODguMddqwpeb0yE14ImQ1KXrOD9jJuinxGuYqb6NvjI3NoWlyHKILdqaxJmf8Yq89a/0eT0OPzz
fVwousnkKthdZW4GHwmYNYhDBdfdWzPzYUVTV0BkcTZQ0ErlCo+spOQ6+OlEkb32aL68LQomHwJJ
Tc0L5v0+JCdmd8qCuWuWOwouUixJNLEKd38E9QkqYytBuwQt207Wia8GqgCGo0G7QXAa2nOo6VoA
PyUaiOepwkI/UFqsXWqRYveVjWifi060Xiynegk+UV3mHYtLkLrz/zrm0NDOEQ7DdoIvWb43xh8O
k6oKHssF2e4rjFwffUVF7w/PtiiNeDaNQOMfzAt66ooI76tvc1umMzzcP0El7rGFH63vBlHqsBqc
i1g1Af1tx2lOrfPVoSv8kmMSxfUuHFrkStJjtpd7it3ylj8yXLtM+P2oj5NsIvpm4EOCqh0vKsIq
JoleRoVQF3vDwiAnMLGpuxEEXD+FpvAUJQ3zhI/T1c0vfmfVl0SLgoKpgYrnUClE2NKgbiNoZkGj
D8xu6fv61vpjvZ9q4Erj0IYUZA+PnLAmLndR1ZR/fD7Su2u78FBEdXuCfRJCkddEZzj1mb+d5VmK
Hbb6ipat2jbe5N2w5Rw9P+rQf0atbB9GD+0YlBp/8xqt9+w3/nOPbHYAww0WhgiDNFFdS7HG0o71
WVeLtMkwL2Zfz6P6O9F53BvSeVd4NZN0YWK4cUBBecIKFLIwKzbfbMBl5drwHa9s9exxpBrDV/mB
Syff29lMKRSPvBuYSjO+4IAt8kyNxZHiHb50i1kOFCZjz4DFOKSj4KhMRue9QM7f3/Ww9gNoYNBz
Zch/J2xaTX9zO6LSq/vG/OdKXhyKgk8bY6rq2fQR16dIZOacacAFC9oFFKVkGncPjY8t4Cq8vrFd
jjiF3RSrqanWEi/UVdV2rinKLay7xYRjF7PuM4fs0eGnqjY2tZnGDXR92zpVEcMJ4Y/YmiwY5gzw
KytFfRkde7hiVJ1tKg1bCZBe4sBr0COGIamflMwQ8dGj/Cv9geex9WcAkH7Y+fc+aIXbWIfxdtxO
sAqGPmVXIfXUJkSSIDV+R9EPSPOwKUYT7XcQUd7woGQleg5gjE8aQp+wH8mRofyApOh4inNBqH8L
Kz7FsEYJPkg59gr+ukEHCGGZAw5Fs1JtyrD18pjCgANgWFiHNxYorpNwMJCiILodURG2iwRUE1p6
nGDC/maDNkxWXJM6XWZS7YGg1Pm2Q511RpU37BDW3X/jMP4AKi33wdQoKJvRFqdtfIu68DYOdbZV
0AE8mhIWbKpWHjodmOfEWV72yYiWQsS0gElBiiZI3JgZ8ZYiUHnMAYhEDyX9gvHhtk4+Zr9EVlDy
LiqmknbOADm57hNN4N0hFx9837ev+eqWF2+tXwq+jMBXguLOC+CflT/o/MsJPR4B/lmZDH1dIjWV
wzMrQ/0GgoD2N4C7oYZto5D80n7SiS2qa0YBuOha0J03tGuicYFgd96NuZcs0eIfoO6T17EAXPTs
Fq9pYgr9h7RRnviBWtGcYgUufMar6a+kyRwWsRv2Ys1U/MUgu417A8s7Dv5pvACBfPGsKRns6uQX
PDppXOlJg7DoFzAZRpPsFVOHEKsVVHALK1PYAKK7jormWrMMvayz77nTbRpVQZZUPVwCjg0S/kfZ
YMk2LWEfkiUPYCGZ10qkbgwww+kAdkaw/+F23mR5/UKgoLqfdAWHG7hf4JI2UCBw0z/UTx0g9OlY
yPDJNRicmoKiRW6GV22aE631ifL1M2cdbIV9BtuioTxyQIxILP+53HYJDuauF/nLGLlnKoobLt0x
CBFZVAbfAW9qXlRXX1DZvwXZcstN8ZWNYMwwjv/3/72GRdeJSPViXfjz+GGiGpksJnrGdlj9hIxx
FCFav9WfP+sQorUoKpqULz30/Op+N0PEOWngpNIN6O/JqFKm9WMZteBHgIHLqZRUHJwKIogOheEX
kxoIfh+OLiVZu6sa7wTlzHdW5C8lzL1jlNPvKC0PzRD+bWTrgT4yNemA5J/AE32IzeTBfAOsCDfm
55LVOeaao05lM++rETetteJcLusFoMBTpifgZ1mRBAU7RHOWIu7GBA6bE8vKzeh5f8VSvgMT+FO6
ElYwg419FBEAwT8zSY6rh9eLZdR/Y4MZfcH2hNGEl/U3wOMTkPd36rETWTAqNMNrkYMkQLRGsVk+
AS8Ej43vs4r+a4s2gU9ElvQ9udNhKRLMTa45jfZuWF/QKF4ARn1mPPq15fjNqH5TIX0D5gWJd/kx
lgDtycj2VfhgrKl7M7Wv0eCmhPEaPU4metiQoNTOAr0xEmiTK8qkrJvdPJJv6GyzOFKth6rSz/eO
THHAylOgMfJUPYpVGJhCWOUhsssfFvZkixyBHkvRt8ZfILrTYXOvPTQQA4fKAb+vctw0VbDtIaHe
1NHJ6mKjG0zgI0UOwOg3oVN7XWS71sI/BmiRRdAlWdzIPgHBj8UuaLytgzyUmdcB0aP/0gWeSM27
o5qLfTZ0L+Gq9yFQfUxZIh67pRmSQQzHNcy3i202kzf+tNCqpmJG+IBBCjywqJvDeIJBUFAHLx5A
BUSRSw7PsxagZmbbDwx5vgVr0K6M9KcMfB2jPdnnpntHZ8zjbrHbBr+LYiznSQHt23WnW5s+nju0
Qk8GIzoyB3Hezq9wLjw5kOUVRkJqhWOVhAHXLMVuyEq1D4v6pR+qVxSwfYJdDRP7df3jwV3Scqwk
8JbvHOmuwi+xFrxkxzL3nobBfknJPkCoOhpZvrEI87SHtx3avl3A530xZ+e8K6u4kPpU5TrNhd41
c76di/IPlMk2nHkboN+nKBoVxkolQh8q+DAze525Z5SaEg4KWVo0MvVbtPYhQJO59L5L2nWx0Rwt
GOh0cRMOKoYskwK6NzcpbYc3z6gK4bou0n4NP5EEnkM2bQGl6zgHIfHglvWW5+FfFEs7WCscCiev
0WL/RQq1ZVkeXTlcA+duolnXWBTLLtPo/FGQSDq9TKHBnxV7MruryunZiuavG4oU6h1pjiSFnmL6
qIIcOvQou/L8Bk/EF8LNrqzNe7vyo1JrWkdwH+0FnGxnEqsCiTjs+Tttxj3h0RliIK8PR2YFq2ws
0p48mB1SBikpavi/zlP7kpC9X+d7oODnhhSv2rfHaFEp95uXlfFtjVk/JrUbN4gnOBj/EdGImweu
QwNeRewou3vIjfFSoDWpJ5mMpPvXROuha9enupj8BHntubL6SvLuSpd+Lx5C/natsNNBDn4PnALB
7JkHbgsk7lJyqeI5oF+VN99t1X5mU/4SrNkGjfK+VPqz6dZUkDIC1qNPrg1eAaZdRN6PsVLTfz3O
u5xJUgbuxRXth1nyY503WyuqQ63EJpft0V+hae6Ph1nSQxexi/URPQo/ygCu663vl2noN7u1gkUT
me9g3r+rasAkhp59r8UuhCE57jPbIgnBhdd6sAFsx6eZZCWQMGDj4FoHCSCAp8dbA1X9AJ38Tbb2
l04DhFah/Rype+pz9jO3KAsXNwPVpEcKDzFX1jsPgxkdVuBE1c/Qf/hsECBdNB4m0qdBn+H+m7sY
cVCFWZ5FMZ3CCmsldC0Uoq/c1y47YQ0uxfxjb3LxsuRiJ4bsu7Pzjfh6ioe+O5NuuuR9faSBd4tc
dEULfV2X/udxYgfjJ34/FRuz1jsyAlrr/KMc2ZtRI7A14h3qRr2Ae3ZZ5qKOQ+PDq9lDZ2kx6O08
/2Ai884c+xolmeOKhveiKZB+y/dI5O8w+71GyErOsVT50zXz89cOVGcz+vAKGzZymvYVCrHH8p5M
SxQi8FYxtzAf/5Zy/MYbeUGhA3XbcQubur9zUxTJrKdbS+0+Y/XTrKPdaoP9Cqm5AcDP0pgzHIX+
uE4mTgQQPMLFiJrg5C/5kMwWmw8wYn8N54ym6Kxv0yh+gKAd+iKrNqBX7rEZty8y+dVwvHpJglgA
adw0mCrHDR6QZ/rfxS++Hj+7aEgpTMvJF8E/SIjD5BKPEr4S98X39lrpO8CgPSRsnoelT4pxfe8a
crHtQ9uD6gM8LGMIorJ46cs2DSmIZXZ59YUCfoJIy/hZ5IBK/aB9h6HpCTL0PI4ILABzOIW4iVzC
aHojfHkbhPkHSa1rJ8lXEGGohwSha/UbGrPvpbtWfXvK1+7I/X4bmvx5qpv/FjY/D4X+LRr3KgCW
8LD8+P9B12W7WzN+nDx+HSdxq2YcNi/I7zP3+Q5K1UXi6/UdpIQ8rpt818H3N8UEBMkPb7Xo2WmA
bzHO6y4aqmvn54cwzLK4o/43dlu2M814vJrowvupjxsgsGGE6UxV5GlRNR8IABcS+r+zEaeReL9m
qA+PCGad+o6yKIx5P9yole/aQG4iAwGB47lFcFwdRnlma4imq0lCWzwXBUrs6BHjbVXhPwJ4wqO0
RabmwtuVwMiE58d0qZoYx/o9KtwSg0G2H5fpDapAOIWV90dWtQ9oGjwPUam4a2BBUnWYfSnSP5UO
fdMMiyd0Z8/Quj0tXYdelLcbPAyKsBh9k0EhctTe1UNiGS0VKTgNd2IAJeaLjcEmzFGCoNeCQPep
QEk8cv6nGsMzUeF40ARlgmRHjJo3Q9/QeA18CfKWF11kv76CHPDPBub0eFxmCHe0rH7I7EdxhXw9
jLPcOi/7mcfAJd5MfyzBP4iNDfRH0eX61zbrW45pAV5Gh8JQoIglP4DL2Q/KcfjKQ9kfTxtdNGbB
VVlup8Ybjo3M9K5qQc0F1H7UE96aF4nXCijQns0elwBQB/NLynYq4gkYWDJGIebtbbM1Y1DEZtDf
eRiKhJD2zGEMtuCZZNKPIIqo5W5h69cjAHG9/NcJgozRqq9RL0emMEQZW/5iCv7Wwxc98R2KCwx+
IuTT6HMEkWRqzSMdwpCYmcui3CUwiFjIF2ULYocovHrjquDA5rJ6NKM6VrRLsGdCtkso5j8rKJUy
mUhE/4NwIt8ybswuwz09B5PJYrHg9kEPlWBBn4g9qnscB/DMY0y1/Q1GIOSmisl+z3LOEoycMEIu
awxJWw7ObqDQvca+tctnLoRKJyPkdvQBB3phpC+0wWBhXRoPwLsalpREYO7kIGXB17KVL62tNlja
xsZcZ8vmPDmjIuATM7BbKHS/ObcIBtSi5GkIPds1rqMSrTaRWkbxvKr8Ws1Ng46Gqh2mF+RjKJt5
O6JGPrBagEWi+IwWKBD5toKTA2SBZLeJVizmqWWFlVvN1LfEeP4V9TaMu7ogbDAeLTDNA0070DPU
ljo6JyUEhsIkdLQHnyYIuuaNqMWumHA5aYDgjfIZhB0YOMAKxKSwYF6P+FwtSEIaE4qud/y8ZB0D
AaFhM6g60AQJky7I/W/Idqs2rh3PvmucuDN6quEEqCY8DBAOx1CLr+8596ZjPWAMGCmFeZM/Xhba
06diqnL/omaTQ2OTmTaP23DovwoFiP2sdDeQjR7H/FiCubAJcxQMUzchgAQmu3pF2dtYT7LdPryj
5acZHOOpALWpTGssVctrUE16oxQL7qiLWJ3U2cIPFd7zLYiCfjMP1O+gk9bY52ph7Ghtx1+hvaMu
DjyASxYa1AlzRI5hVxVbnPwq7SIqdwyeR7FQuBHKx84Rq0IOhoQWG38u/GPkoX8oI8COOZf4BSNw
qK4DhSh+kC623hIsW3gxka9m8vnXOFDzFNaeOgKo6Zdt5vcN2h033ZSwctfl4WjjdlU2WWqWf6yW
CBF7mY1249i2ez0EFmgGyGGzdnLjr2o8jEyrOe0AMEGrRZSYtaCpggTZq62HJdEAXIvzOi0hnMZc
vY0WtK4rczwOcONjbhUw8gr3FJu91bH0ZZtwkJT2suEp5tcK8EK3p73FXGY+zIFJ3GNIEsFVGKVU
16RVFbax1f47moUuwYfK40p6p9KSfSCiDXPiCZCuh2MhPzASeBO0+tCNRYHW3fMek0yIwdxRXF4h
slXF9QAXRGYB7EgJaay2wx/14o/Xir9LMExJOwqdzPX4TKr5fdCRlxhJVOJAkiKSXjCL3LU6Olte
qqQo3c3OE4QPlfvHxHrRYV/GtKM7vN8r8Wh7wcjlrBBDXZVdAPLuvIVUCcyh/NRGVmz9djlww75q
5UPCNd+NLd0unJ19iHdnXnsFAvxbkubgdLDNGnMzPahteS2eSOHOfOzDGGL0ap8FdSIrgA5i9XYz
y1lc1HW/he8DeFA+xqYAGwW6hRaN3oO+54UWxcRgNqA5VSkYG6guu9Qw08SiQmowOXtvsvW/x7ee
Zrpr+/mXQrqttcjKOKdpJGecIXipjWa3DnZPBm8z+8uu8IIjRNQRK0dNkxlcybWjx0Wv/2pKXxUi
dFpTCEKsncbQlCI9uT8zkV28DPa9wpHBMmxzH8FKbHQ3AmK2W8cx1vMeDjY2R4Ke4Xo/IpAuJm9i
PyeXaQqvfHFbQfxdXcHNy5MIkeLWjguKn/AVpPlvWvDvhcHRshEUiApAxo5tH589Im5nOo7XXrJD
7bMrEegSlgJgkGtUm0B++MxwyAaQ2GSoLi2e9o5IYba+pEesBgNs1cPzFK23NS/OAwjVmULH3AQe
j2e/khe85tcSGiw9JBVjOwx4PdDiWqcM5pFjdJ/xk2Edvax5+JozTCslfc6MOnfFmAZldkAerMA7
cTtgfneCp85yExMC/YJBniBktR1p8eNrci/KDB6U7vj4RpOAEJuOPqvA3obO+2I+2VoavYFcCei4
ANeqnlJeeOiEKWbFlUoF0JYg63ewM4iNcx9AuXIQDEAgbYMditzb44n6Y3uXvNq3WXcNyuovhldg
ta2p1w9PI19pbMEVgeL8X+gqp31Ufohp2jWq3NMA7MLJ5ltD1bEqXIL+eW+zJxfkH00Owgsl9I/w
5HMwBynt+9iU7fvjVVUwMkxBxEoDiVGz/sNKcvVzc/J8/x6IjKJD8v4E3pQ+/sIAV3URwFZZxWC1
70Gt3ULIEgWXWGMkhzM49+mYuT3GjEjOoluSDCMDTZEj2JC02Tc+4pOGVpdH3okoDpaCMOMAIMPC
j/2CbpUyw5IcEYASHHMzPT0+h+H9BVwpzOjrGzqle0dx7qApVkVwPR1CDDPA8PhdIPIxSpX6FFRh
FybK2lMOEkoVkSQfhhciZIayaVh3zkAC2qfuiOO+8f1p6432hmSe9BOa+wjAKqA3FOhkFzW/MAfH
7weKGWvFkj4y17bU/5jzn73aJkHk0kKZn4e/JFkMwi4wzmI6dH72pxnVhbvuaPzvkah70Nt9Rem+
Wn8CMR+aRuA5YgUW9PA+/CTwxhGjt6We3GccHZvs2pdI6j0U7GAKBxP1PKyTx1N4nI9ydulaMIwt
K++7N+uunR/qdhnyVaP/TrZ+I52+2ezhG+s1e7Ss//3/K0CAb8tgg8mpRbeXH/u52pWL/ELwOmFP
7VfmFo0DsThotbLxqOpYyuovmFXtKfSc2q2K711gP8HQs+dyIMtf4hf5dAQqo7u4HUvwmrKA1bh1
4GhY7i1H6jL7CX5BAOYAQowXgUXDCRg/EAbfDr0GTQOEzG0wqvWE4ie60anT79Ll/CDbpfwvAw82
DYfJu/sTwggVGEvFdirmxCJ2gbQTIUIv0T1g1ADDBsfX4+AUrNRzHzRHn1Tl1c3W44J6sC2SasaE
RnXQhlrQ7sdFVGUr9DEoHoqPUjTgPb+smSsuoHiuWzNIdhj6wiStYxITqqFHw9uXu9k3WLopihDc
MgWmB5q+r8XjfeKt63RYbKY2kSyHgyyLbkY7ZH/CVgx7Svty3Tc6y5+LbHo1EvN4m1fCxiEjQOwe
/lIhkPxNMYD9vdTBcWQNP6i1+mg8H5OwbG3eC6Cq8ApEPlbZh+zbN9pgXdVM1daHd2i8BN69ULaK
Za26uIvmKtG2CvZe0YA2EuU05nLMY1F2mMGDPrOv8T+e4U57G+eCbsaRdbvIrSzxGYjZeej/1yno
/7AJwAcCeXgwKyM4fq66R2alAFahbZZbpy+jka+KeWcbgvIr4TwARACjzt6LGT5h7FRzGhj5bwzX
GViiJnvXkAZJtjIvUzcUWzuh8AY/euC/HNVfKuvxibN+/OqtihLwRB8kYCjZ1cPwD0jyd0bN1Y76
ASVh7kuX4EMI+h09WDNYdQaC3bb9Duot6Lr87nOG+RFY5PIV51OcMNAvj0EZ3t0y7z2j8RTmI63m
nRTTIST0XYrcxgYs2tMQALkWgzWJgLjaoMKXnOt6v1iUrk3EWwStqU7pjKRcdvinVHd/azoIJK51
3HUmzJ5zEX5iegcSw1A/xnmEHXTVrLsCISjmfP1h3gScly3VjPMFJira5PKkZ+Q442NH3/H86MAf
iVvrIXuuAHc6YNPJ6qhJ/NrhS6N5y5dgjSfHGiz7LPQt4PUNzTOck2n+A43kOrGYyGx6MKdi8P2i
DdjtT4NzajvmmJ56QxNhN1miz1rG51aENRI4eDlCBOd18V8wOutiiDV95z6EAh7yteh1wm0ZsiMp
yi/Qup98zX+L0bRYafCSEBolwI7Qc67LCgy/mO6L6X7Lwv8D2taLqUeCERtaElwZngZRCwG7WX4W
rLtW5VInYxDhBRiQ8hYze2cIeZCEwjAdBiwAlwXGbbzTFtwL/fvwF116pBsw9aqzyFCPF9X06aEh
E49T3wp9nbLpjsL1VWHcC0rr8KmhPgBO/HqHnP016vMvaElX4MzKT++xh7aidvDVcvSa9QJe9RSX
Vf8Kxm4FsOvhykvBbMxNXmDV2olP38zmqBbAEFpy4JH1sV7KEzXTdim6A7Z1nqtufQqJwa7x3Afg
4Bl+HiLvP+gE9nE2sAiCW+C71wAIU/Gol0aWAfV0+75Y/I0LMEQrsgjvzQKahQYsXmtLnV7voShX
Gc+1Bm1q7lf3DCS6+PTkUlzavLrOCJINq/JYRnZE89okiJ+nyi+uDUbDWF7jIbYD8ku4jh+iXg/D
/zg7s+XGlSTb/kpbPV/UxTy0ddUDAYKkSFEiNesFphHzPOPr70JW3T4SM1PqTrOyOpkpkZgiHBHu
ey9HlLAo0uRFU6JVZnEno5gwovfivTqOHR4Bk/qaMd15PpqcXDU0V2R/uZg7APRmpCxI3W5kCeOO
KpzpqmKS/SvWcpNtvGHc1VW0LlRzJwfxahIRdU+1v0s0/5hJ+jNKv1VitgAZjaFicBkEceGWiH6e
megwWN3UVrqpawF7s3oI6n5w6WPXMWpIGnQVktLSS9aNQYEPQQoVn8ByZN+4xOx1wy19lEMCflFM
TpqiIizbZaGpOAUk5CO9ws2aK5JtdzYIuuEgtPKWM2La98bbCUHDYhBYuw+R3CIg0Y6+aYjsYRXM
OWFGCqkb3lJfeKax6x7Ry20a+CHxl/V3TXLTlMlDZBFpC6SAr4Zen424RKJM2goVcpmeiTa7AXV/
NROim8lat4nyrHsimt+e5WyfsCjtH/Ihv7PyfG+2IusDMbmNi+nRaihZUNOoFwZwoWJoLrUhYXhh
M8wzkWWwYdOjlazcsSqNdUndMhufOl7sRBxeIOouokOECjzIGg9pKWIk2KX13exrZInuDulbE6t7
9I+2ydfnJFn6iWczuGHBMrVlBTJaO5ZwPh3nQX3ZyLSd+bdnmommR7SJ9+wQxjn8aBVlN/9Joo7c
S+nbSDBRKJF77XAWEGwqq3J9Pdr5ae8KLXLfsXeCZkQeESHEYwmLi0qRpYOokok0r/1x78URQZ7T
RB+2nU+eqeJ4QrWsx3saxifyQKmX4dxpx4QuH5Ockf6Bhs69mZTMnaBBJ9ptrPYbuhQiLfBf6+qO
SzZZ/Utx5vZzgzAAYH1TP/tD4lSpuW9jk7Fe2ZyFmHm2OYNhwurMgyGhaiq76vEwtGz3g0f+JKus
3aWaCge1FsVg8bLX6Y9t5fHSiMJzhVw6crlnitNkgaThKmYR1trobM2LDH3FdVHrusy2iBo8JcaH
ptWOLSaYiDtTNeTfKQlJurfopGCNK4k4RydHSi0hRWP5OUzeyS7dzw24457ck4X7uKGOXJNVGRoF
xXBFlTLNqKdObpW5UhbvtWlEis3id0o9LP3J4yCmr1or70TeknwhAufl7Fydncy1dp+Kt1Pl8Z6r
bK8I3L5Pt6SXF/MswJVz5E2+0mtqXYHYLKrWKoge6aLRGtuc+kPni248CIhIarLxxZqxIarpGgGt
k2tIyKk+Jll0gWbrvFP1o8iBSMsMibSi7rvDIehYhngpZ8Laj7pVFCfuZFDBpW+foMSXqhwdjaEn
J4kXnjc+76nJyc2WZF4x+K4nJIUTCYKTqe2lriZ3GAQ2WlXtuBGo5OdO4qyoSiwhxkhDLt4etROL
K7NFzTzeS7BgFiliDJENG/kkbAL6uOWBj3p29JN+2feWM0nFpZasWqt+nAeRIIXLmHyxr5Cjre7D
ufFTIGNz6t5myIuYQeGbREp7zTWPMULh4ok7MZYcA2DlYFQHmgfOoOMi/eH69Em3WJSESa4R2utD
WN+KinnZ1dVe7zK8LupO1OVtjyIcMXz+Y+pJqvlsSc31PAKSAdaWPnQYeYrHghAk0+Rg5pQlsnDM
aqbceET8uDLgragEZkz/66agR0FXjk9q1F3EWrtOxrvEYgHSQ+RnoCG8ZRdFTe08ZbqlHe9JyWog
DwVrCJ+6gL8jny5UVhhy1TgxV88mxk5ILw55vVTLYDHBqZNk1TXDBp9Hjk5v3AxFus5hgpYaBszC
DthNpt551u8nhDDB7F9kGzgPJKyYx1gJN3zpWY9uMI6NG78e16w6FmLjLWq8rIh2znJd3HaDemHo
wmCrZn09Z/+g2vPoI1m7jAPPEbp2EY/1Om1ZItBzGjoW6ainppt2KadLgp8lrbepQSeqwbTM6lk4
NV5789a6EaXrHxNuxrZWWnxvMOVT9SAOsSP4qWsSpGix9+PVZJKGFSiadPgDUuREFm4B7OMErzYc
3hEFkXQSF32MsA9lCMvldUkqbyzd+UNRE68609rmo7KMB/mcSyhYd/Hg2mpc9TynubSElONSaphy
1qtndewOarwM/WZebIQRmVCJFAiNWFDQ2drYuUCTbOyH915fuKWcnjVCvJoDuhg8lr6KU+R1fk5E
xvP5mdCw1jZIjetDyF5YcRi5c/iYH7GWD+twepLIrM/HNXR2JPNHVFpPDJq3rIPBtXinDKU7RxTu
MPJCJ8Ynn9PzLkvjXVg2y2Kkl192GxBmeyCJc9gO03CPbvGGyzVqkYow+N1KtocwvPBbySVGpCmC
T3yzGi8I1HgUQrV70/LQd6XsW3KkML1dm9bGtwzbKg13ojmSPJhuVBkOoid2ZIqDDGjD1bTowuz5
dRlN0Y3W40ewUkIAdPCFnivnCelxdlPrwdCv5vhaQBlto/K1nKRtZSCnohTpHcWA+n++jxhYxFCS
FatqxIhb38aZdxFHtI9uB2e+8Tl1ICvNl/MJxGrhMOTlVrKJjBr/map7PZuOShFuIiqq/Ov8uHn5
ShlScmZOhTJxjmMTYKox6EnFKAvMUlt+E1MC6ZrcBpd+nhvyUWWT2EQdCa1sN3HnJgZ5kLygAKS8
kCxYIyT5GQAFl1Nok8ohhciWsRLJPm1NhaWidUkTPtQeJY9Mv7DQlNpF5p31hTWw9gYjnFI2XGA0
Ukj4ViSAsuQpTPonelXcmLX1TuxDoymosR1NDZ6AitKE5dG4VGcyqx70rlan+CR5JtlAbZV3UQA3
pyZnN4+f2HhqZe9eFvXrssHuM99AKjdO4nXiOqOQlsxfGARscdlmXVczhFfwrIOqTHs5Ib0ysYvT
1KSxp3Jkks3quzkCzz+nh+qN2GVvlddnL2IiXhr5QIVHfUyNin1CddVJs9+vO+b9eAH75jJX5Re9
k850oWZUKPTqEbJ2m7Q9ZqrhdR4m1G/fY216AqnLvQ3M5y4TD12mkrvTyG0b+RVU0NyVpoxmRQo7
psgSDvNopJB7aNJw16XZQxxND6FasTIoLnwyrCQVXG7ixhf6pZZaG6OXHvRS3uPN2VVWdCVq8bmh
N9cCpW+VuggCMuE6zjtM40V4kDxr3Bb0PnQx/Z41RXnvR8ptH8uPvqoctYSFQKhZK1GG35qqUuDI
ak/IscqD15WXaa/uJ73eGSwN2E9Awi5lDtL9gDdHRrOMU/w3Zlqzwk9Gtq1y+pq13iNiuh3blQj1
b2pAmdNmxSjV2jhhYzTP+ybXh4WCa2AAlTOhci5IDNDGST4gzkOAZr2R+aApDwltYDcpRhCLXCT6
ekkM60WVj+R1imaPGEtZ+Gr+SGi/lmnWsORx3NfGWFJjkO9rWblhAX+pa9qxN/NnPx8hGCWZm07G
kkteQlDFk21cR4FyoeO5qc1w2Zksb3v5sRQ1IgzRjDcoudwiea3wQyH+qRVHkumJ1jekgWilMA3J
eyci1Chrz9rC55lPMMFbouPAzsJmwgxMqUarzX4psWkYmmgpGGW9S4bsqeBmxHVzzPH80VvTs9Fp
Xs4z2NAp2/RdaSelctezYihitjVzIJoDMEW7hZcyc3qtz21FFV6Ugo1RRdkxLpOnAkFB1TePoTbk
dpjWj4MWPpPZyXhzaxQgWiwy2kuWIUppTKxllSqtat27sYzqlsq/m6tUtkWiqjZk93lfAkCphYU0
5md5ZR0I8VjVauKtYB2bKTpncXarF94ThgtlYQjTmWl2CJG1K3Ir2yFJ7mtUQWi610pjbAGJcOqc
ikfeXBzDM1N8aKlbBbdxYLmeGN/kCXoupKKRDS0Gx2ayCcUJL9zEAqOQg6OkEKRAoF0h3M/sqUF/
oEYEtqmLl2KT3TeNTK0wuhqT6c0MO1ePpnEtBF3vYpJDrIO6sFxMZlHSj483fBSw1RVq09s0+BqY
X60BsMG/0MVcXE0Y4d2mnhLHk2jkrHV+aCNjTinwt0dwgfEliQxU0R37j8jP+rVFhmeNITo8GkmI
FKx8kzH2LBCSdXd8+LzUdP9VqYz0rEb+QBl7mtyhRIqmF+KFrqbtLvZGhOOjgm7M17qF3GftIjHZ
5FqRFGN2x8sq5XG4EiP9bVAat9PK57Iwj1I4bMpIO3pBq60ikrqYXuo0XMgR0dfXdXw3Q6JDewcM
aJam6KaNL9ia1oXvmGctxMFedv5/dL3F8u2plPQsObf9YvVSTD25Ir1a+KWwm9LggBt8NSTxpiip
BaZ7Wa3e/ginYpzgfPCTzbaMEGJLmJpnVGfYpshW/w3p5Dc4FWP+9w/knERsUp0nzreDaZ/JOSIv
T6Vjsd6L8fPXV/A74In2+Rh+SHOpLkIbihFuLemU22V9XzCfZxjQDAL6+jC/QecY879/uBSMvArF
swF8+yDZ1EfOxTT5htryu68+ofIYEr1WcmW+AjI3OPR8GaRNbTh/duInTJ5GrXMjT2AlJyguFiYg
V2n0/oxVZJzAePJJhMsUwRQQmvq6ls2LHPXj4s/O+wTFk05Up8o2VZcmXY9X8RA0C72RvgNw/QCM
/oxx1U5bTE2I9KKwY9LFaUU1yKrkghVmZwDICEatzJa4TrI7QU3lDhWrzH63b6Y+dVq9hzAO3zqV
3b5AofBnj+m0L1XZqWFejyBPkBAgzCsKeRkicPgGxz1Phl9d7ck0l5R8DDwjpgNwWaUN2S9vvAp7
edjJCBYj9+sn9pvZrp/M9qYtI7Jo0EpT8ypj90EyFWuAeK0It18f4DdUO/1kqo9jRNoumEAXqnMN
54H9C3kAv3gWg9d5tiekHb4+0m+m5GkXqjJj00OfV+Civvdc9OmDVJnfYTJ/gxPTT6Z7mxkgpwO+
m01cnx8nMsc6ImjgIlhNCqem4vj1RfzuoZ/M/BAqjRYhv1hiIn1UzWahlcWG9u3f9Mr53T06mfyK
JY5KK9AIKZh7e1sJjJ2u/UOGnX4y+8Hv4FmrM96J88JuvkdBj3vw6xvzmzM/bUE1TpKEmXx2gRjC
M9LWxpH8RP0zsONpByrkekOqaHR/qWn64oAaru7qItP/iGyN/PDza6gbW0NqYUeykJaCvYQjGUJt
8U2U+N19OZnAQaG0PdUzBozXb+fuFexND1/f8t8M+tO+U+0wiV6o0z5Bost8oFZU73SHREOPUbDU
wDRg8fn6SL9ZD2jzxX14UZtNXhaCRNMEXtDpeVSFOQX8DmEpe0acj0ZGqW/MLr8+2G9CnnY6lzVJ
pxdEAKwPOCQNd6SHvhQ2qiiF9ryT+/ogv3ssJ/MYHcbsYi20ZaIYpW0gwW9pQvbNXPhNkNBOZnHn
Y1KaaH8M6NK6FeDCZf50Hlja5s/O/WQep0OISdCghWYe9rYQdhcqTouvv/o3Z37aj6rTp9IzTM7c
lEJXRBWHf+8oRPWfLfhOO1JVRY4Zeu6BDtJ2sCFJ+ZsgyWXn65P/zTM9bUFljhLdSz3ap0eksZdz
IkgqJ939+st/MwVOG1BpkHMx+IG/T/o2L0iMe5p3VolIWBZKkaHPx6oWo5fUpcH/1/X835fhP/23
/PJfa4n6n//F31/yArW/HzQnf/3ndZ7yv/+aP/Pfv/P5E/9cveX7p/StPv2lT5/he/99XOepefr0
lyXNwBr6y79V4/GtRmTy4/s5w/k3/6c//I+3H99yPRZv//jbS95mzfxtfphnf/v3jzav//gbupkP
d33+/n//cL6Af/zt8il5yuufPvD2VDd8VlH/DnpDkjSJBIWozqvM/u1fP5H+LskifbMNQ+NVqTOp
M2jLwT/+Zv4dGz0Nd0U+Y0maqPChOm/nH8l/t7AV8iO6UPFZkzD6/y/806P561H9R9Zi3QizpuZs
5rn912rQVDTLAD3LKFZlRZdN82TuW4rsZVLbTVuv9e/kwlr19eQ5hvI0MmoUH0W81NzIRYuRXNFv
YYZ+EzVPFt/zCZhcnoiuUaREIsvz1P4Qq0tQXxmmRHVrTDFYGghthYzHljqPEWIm8JRlIyMYtnxy
wONGwEe08FT/u/XRL+6DiY5P1WikAbGOR/L5NGo9FyGHFeoWxcxSTHrIF8ENXWDcclLOrAwFTFMj
afRtHFsrT/gOAf05gJmKTv2I/zcUGRGIYZ1S5nVTDrwGmv02KSj5VelTp/bLqhauP4zLfz/+T497
jrUfH7fOAGToGArELlMjefL5MlUfJzlUnGzbx3dSiq9UacUlqVynUNXLCZUv3Tg2BgoICgX/63uM
BB6Ih6wZiiZbKqP+88FHDKBtqDXTFukHJXW1cTIvXRbb/F6XBDupeuzcidNTBsWNZn995T/dYAkI
pGzAUqVwyf09OXbha0Wi6lG10yXR6WSJ54oQQRz/V69QnuDJYea1z4fRHLaURnBMVbvGeg6H1A4Q
jgzGN8ua765l3ht9OIjVyMgzzLja9RqFEHo8StliGr7Zz/9o6vFpqMyXYmqGqmrQGJUfP/9wlEYZ
8qEBubrr7c5RbdipBwxv9mRLtrke1/k3a2Xpx6rspwOyimGQqIauSiePKKMWyKZULHfg/G4gdiHN
rxZp1a9AlLlmpJMC1Ch3v6Xk55qkO5Al7WY/kzDZbYlWiuJtIgoXo4L8ZsJyUyn4OD07w+ulCRst
7ftFP5LkVPGsa5m50NIUz5Wu+Dj+q6WSDVslTC60HCGgoroqShedJGNQrjK8IwX2TgtaRBRaLtiK
s6k3XKHyVmHRP9YmSXa5YItyzEf9LJHGNd6xHdUlOkYh6JnEsyl+NX3EEtK51CfrfJbZKJx20axl
1bdD8V2TqXEH5W5sGycQnypRWiW19F7607sXoaiRiifsEudzJ1JcAfcT0ue4j+xWgSKBJCVvN0pw
UJInMtkUfv2VQm9jiz+PUWNn2m0tPJQqmA0+EpK91wPTTVoy4vhhZA+Ga/bajIYz0kDDIKOdyYHj
x9EmUpQtgQnVYLRKp/Jc7KI1vTDuAr1A+3pTQR6wAiiTodJTAhriW3AU20RRKrR6A0BH7A+lGF+I
iUDuvbgD+GEbTAplqO7HKL5I8qRBCjZSpkDpbT2PnXFtmunKD28Qx4FbfgiHlxxGUS69TzXDEHxF
BmahbO9F3zqDRkWpQ8PCOYtAbsDsQYOP3BxXfYxkE4d8T385fVwWYvLdUnZe1J+OVYVAooiKpmrM
ks9TUEwkXdRnHC3UqWCR4hRZxpJ/5re3qgWOD8F6us/l4J7F10Mp42Zu242KmEJ76wHJCFL8Ujf3
GnlwNRUxkMauEY62DCy2FHHcguUlrWRrFlK7rF/FTYAyWa5sGJJ2iqyqROHn+1Q4Jh6yCV57PKbK
BEEKWwIqfF+OtngKYseY2iu5Fo5fh9IfHYV+uniT1YwpGzr7jpM1w1AxGXpdK3aNwwQAN+P5brgU
ltVSdtEEQylY4P5yEI59fWD1p7cXrTd5b5nEDg2R02nyp/CKMoGl2iLZ6O2onsNARER4DIdLWTDx
UQnrvA+uRbl3VESF9TAtAqXdjXK/0yi/VM3keEroNtlZE751OJD0sXTG4sYfzd0Q44ZEO5hmykUK
iNGMzXVuGSuRaVLG8Rq36cLMI8yJ7aLjwYCKsocOpcqQ2d64LVvx+eurlX4R5j9d7clWXDKVPsU8
3u5yiNa10a0sDcpgVDqzrDCr5QXb3P2s0lKNjUpwSzTpJqweRAwHVVu//sHZaCw657cnwdmaZ8SH
10El4OctJCol2qJf4up3JGYfgiPK2ctsMTrNKllF0RKt1zcHnt9mJ6PN+njgefv04cDezPedWg6c
v2cQVNNlfjs5WE1xWK4HG+vnAeuagSvrBf6xaznav7Yzn3YzH9dM81T+6vgnSybaa5nqmEcMI/0e
L1MXVsuOamOAbDuKbr++2Plafj6WiqHENEWZxejna8Xkb6EhkbpdhoW8SrFOd99cza8GlSb+dQT5
8xHQEhR0HszbnRTAe6PaWY93YhN8s9r6VYjgof11mJPR0ouUAGFKt7vOhYdcv2k7WPqOumD18BTW
D8N5Zn+bxv9VdJg3WYZJXLJY532+NKPXa1LoDBR04kvgf8SBvSGG9hBNizB5yHTeUUjqx/678sTn
zM+PRZ/18cAni75mUEFCGUm7I5foCqa61uXXqHugbP/Nbf3uQCcLP+zNNYTurN1ZPW+O/DmWtm34
VKvTN8f5nKE7vSBFnO/0hymXItf3dS9ud032GEXruLqZ8oe6px090jIL79fXo/6XY/K/Hxz+9M+H
g/sDIksJmWHo9xus02Lb2MV3q+afdpqszS1NlmDMGthZScB9PkxStlKbYCwigk3u5GTQ4RfIoG3Z
zZahqzx8fVE/mjz+NJc/HO5kphU1mNypExqmACrRzgMjsqyuIkfYs+qZ19Hl9eh4oApDB1/QhWev
lW9C5y/v64czOJmEAVJvKU2JXAFSkWDa9fQJiOJvUm+/DFkfDjL//MNYEbOy7FOVh5fiDdPkDIDA
4es7ydzlO766lSch2KAXJQB3nlxvAU33+53sNyvFfA6SZyl8ggFtF7yRk+iYKRKEiwwNHZE6xQwv
C/W6n3sgaAVgxwrqIwLIqSroAfiqEiGiMxAe+05+0ToEk7VOOKwWtXpVVT7IQKSVwBcDdZtLD9P4
ymtgGUHgy/DRjPewjuA+ZLs+7hdDP2Li25pWue/F12Zag/XYhDEtFmLcaDpdmhPT9aCERoZ6bWjg
mEgV12AJUwRko+g00iWwUlStzUJUqy2GgCslAElad4/4y87hRl74hvDgo7NrZKxqAwzGEZOnvBd1
5Q5Z8JXUN6SFq7Oi1JxEjheyDg21YMki1lsoztvcszadbyxVFs1J/mpq1zKYgB6iQ8E6KGqug/p+
YtuTBM85NoxxeApLNHrl0tCKVUeHkjSettRjbvLhXMKRQ/OqpTJtBxFVy/gYsrcpEScH8Xgu4Hwt
ontZuC1Adrftax090Lc1Edhvm9GZkXZ2ijFNSEpXQ1kmhzESsXzZaNku10cHYgZ3R0Qim9mkSNdl
j9q/Gaql2vubXpte58eqxTjiWvxMnfpiGUfwXKZ808ad02Q9HTBCth3F5Vgh+EMDambSWYizY2GU
mDSkzh6hFgLUymaSO4UIJNwWpK1GujCLCb09Vi8f83AOmiKCL6RPjqY8W7i6QG1eFkijjSBcDfrN
kKK+1EZY8yUuz9a1ysKuMLKZAu0+JTccIR2lFjKx/LEpvfd4nLAw+o6WS+exbm7THIZI2t8VYCe6
gcWsVohAmyJanCj1Tuq8DZa+ZYa+v6HLBjkvp8Pq6vu9O/SAY8X6AkrtuZ/razlAVBMMdCMtFqqK
sL+kIYfRIIQcVpFQY3B6nBJWK31o+9a4SjqVLhO+t6RXojv4RPWw2uZ5epZFI4pZWjp1HaFfqc7a
5rHVctfyskdZgqbmHzIl5qKwSWWqcOiLwW6QoPrJJkYRKKTo/CfMDPgOAhq7ploBX6MCDW/ADll3
1ltZum2d2Eo13EWoQAqEX2O4Fjw0GzDN9OsmPRTKHWKObVbB2ISFBu8/CM6TorDpb7JoKxXMtuRa
irccEXEL6njRobsZe2U1J7IGqYcAsKzTZ/qwUgt4HicazaRmsrRq0wGJA/+dAMH+XDLuxPJaxrer
w1CgZXGJexs/hOjx8IEFQn2aoXiidpaElx77fVRBzoBFBxvrKrUMtEEai05hBTxhXStPZn6HIczM
HiZ1nyXrCBVpdIZjZlFUr7TLcNWoPNSGuul6c2VWEMOSbo2g5wLkxK0gqQAqihuo6ou8PEzDeqwD
m5o87qBhkZCvGop3E3hvV/VUtEpsDciQDhogD7T1gsa2Vzpk8TKWo/XQH5vwEt0ExoliX0zhkv2f
63fZxczOwyZgR+iF5TFwlFK7VK0b+KRkR5b6sdhlL+UE0TlfedHDiKK2eRmjbt/MjXfE5BzC6L3a
IkO3BNH12nEHoCDFyGteJXWxSXEo0HaARm+ebVDm6WJIGQFdKyCN0oyAZiEMC2i9Qn9RWMWMYHro
6mE/VD4C2urGko6hhF4rS1ZT+eoZEPvy6tmAuAJdyh7HgdEhrIB0BGl8yOp3aMj2AA/O8FJ3Jnug
xCL+AEAq6EZSWFshla6sxNi0AQ7MoWMIEhX15rYL0E5Ph8EQbRByS5mJLDX5ZUFON6KOtOi8dktD
BmSD6ePgW7bv+bu8yZ1AylcEQtsP9nVBsqdkiBjx3TRmTlWuaMRwrUkWjuYJg+FKi6tFNF7HXYTT
CY8EPotCH5mlwTbDS5qkzTqBqpKld7QuSMja4Mb1mgqIgI8G27SDuFl07C5DRsEUXsXKRjQPSb+d
jaWttCrbd1U/10iS93INBfPMB2pdK8c6P+bCJpne8y7ZYDxaa+OFIqAfG+kv0183mttq+wjhIu4N
R6liBDveRhGfPBP8XycuGhpNxnjDyFhYxkHFPY6/ftmqz5mPRu9JS0IXQvqC9imIXkq7lF/C+rpN
D5Gw4y0AoG6jdUegK4txPNew6AZV6sQ14dAAXFZWblsIMIwICWKzgSw+qk9J59ns/GiQ8yDKz1L0
YgSGjclwOeTnY20SUDcGs6+hg+FTLls8/41H3s5Anh9DNFDHx3IcNq33UGS7ECNvg1Ol2ky89bvQ
iYHcNtJrrRJ8oK6IkDL04rb1hFXO66+N0Ize+tgdfO1WwEdf5f42gyqUIZMGi1BWAQ2QItvACq0g
fh24p6FZP2pKxoPr3UnU7pWmcHyZpqrBbgBAlxoGZvDYjsVrXGsIqnO3TspHxVMdGBkrtRPPkkDn
qW6r3qex9kagpRi2aafGfKMXc+OEtzn5jo4+boaNlPn7pNauhTlVbr0ojG5D3smitC5Y/MuYDiXp
MoUPkqjnmfKkVLkjqWQ5WdP2hNVyHVbN9TTFTk+bBdHKHaSDXUH3DBjBdC1diNW11JmOFWSQjRQ7
H/aGsM1F7wx6fWmeZWO3nBWHTfxWMaxnpbKQISrHpxekez+e9wJPKq2j8ogtd5Y5g9G5/QyQHF0l
fVJglcD+dUg6IsoTHc33d0KBQYdZHoUezRUsNPr4+0PaTmaORMfeEZQQyb6FqfjnVmY6uq+fTSwG
WNAvZKFadR1NlIpz2pwEfeaO1C6Qw+L6EddVoSFbNDdmfcWrR7BkZ4RQppr00g3DlRLBOB4nVj4P
FbangjdCQFsXesmTCt3T0Wg9JA0YwfjYGBBYW/p0t4TY5EwawcOVAa6G9MqoY7cgvVa29KwQYR0Y
46EjtagFgFAzfx0VOBgMY6vADLTCcFkN8k6SWrwoKWUcD7HwbZfLy2QIXkyDLjq6SRLpPq/j1RhM
tI4RqX2hA09bY0Vju8qmw/C5NHI3TeMKFqrdI1ygvc66kfHvVcNlyGX7HXxC2aNU02fQwhRbp3MI
5IOepY4cPfgCue9eg2QV7tDsEv/Qi4uGK445Xrn64NUAvpM7bB44xt5DdpVJeOdpMW6UHmrM2ch6
3gpJ0GaPcLjpG3HVTioRMQZ9mS1Ubo6c5I4ZoMtjbxNHaJ/Fb/ahv6pBfNqynaTARtOLdQx97U48
C02SPsp6WBfLmR3tdHtxUd1E32xFf6oDnm4ST5IIyiRogdqznamX8G8X7Sq58FfGynT/B8f6bn92
kjcYVR+WmP9jQ2pceCvvNnFwYW+EA0F+09jB0rgU/velo0839CSDkFWkT/M0YCel5Eu9FTFjSSsV
zMPXW7ZfJhD+2hSe9kM3C8xWrTrvfbMHk1eaCHpRZ8kjI1WXi4dI9r7RQtGr65d7RGp8Mm3NyEuf
XFlkjHhLSr3Z+X65CytvUbEMsdgJ0VmJVafsdMOK/oSLkGlRRStvEpxOeuvil8JvFoLxPGCuLbPb
0r8Yg0vPv6/MTdXjf9ZvR/OqFd6HwHz1hmtdu021/WToy0nb0v0QeISo7cWIsFiPB5GOALCNF2p4
22rvI0iXxhL3I7vCCoRgeWTzA7NhOvcLaUm1x6kBrALYIIfdJNRwNEj9AlQitois9KXSlcsbT3BS
6CYwE+mOYyeT5ObscQL8nhXlgrb3VnV/F4SQnNSFRvvDKb9UfPr6FuejCSQbzNDQE0d6PPMKBs7L
HJBJBxgwlfClq5rtGyrVk+HahOdeB/1SwYMD5NGkH60cQceNb0PgCUnybHn7QbtUWNqak7ry4nMZ
foHu0VWQTg+G5tm5tu6wAunNNgqPwRivZdR6kklnXvEcq2GfXaZGdyfEcxdD5AQi7KKs3JRl5Xjs
AVWgRbS2GfqWHL4Phf8sz3B2EcsELdrAhbG9tLcHAqXYH4xg24I56WqAn7jW6uYtlfaJNnIlEByS
GM71QTGGrQZmxBsbp+3r9zgdl3RXOU9NyLnspBIfcK6xy2EKGkGxlJtqFTREFupxVfxeCvIWNhdu
yLtQQe2dHBK8MgJ29GrAda2yIkWNbKrxpsRImPaaIwPMbnJxV4GuSZPa9RXYF9VBBKfhGQtTb7+Z
Y7/OsSq8LnRdovyjnmRFmkTDIaQwlzt3oCnnGivunGQVRiq0yN5dY8MG+LsA+cuY9eGgJxGZniVm
3CbER5VmeLl41jcXUC7cr8PHt5d2EoXHpB1TBiiFnhfgLmvQiW9sHnbBXnX1dXzlO/k3csc5OvyU
YUKbQNLdkpFInESPeKLDjVeQKos22J+X3TrcCCt1W6+/ubBfRqm/jnMaGJXAVIc+5jhgU1ZzDpL3
2bajigHMbKtsvjnar67KQCWE4sI0LU05uY1WOsjqaAY1ZGX/mdc08WQP4Jv45y2KXAK6fKtRrmye
xLxd1LgXYY+iKmWzPTbuoMTLfsr4s0L1tv1GXvCrcWSIim4pyI5+FrwEVicLWvL/WPuOJclxZdkv
ohm12FKnqCytekOrLkGtNb/+Oeq+O8lBsRPH+tzNLKbNKhJgRACI8HCXG9Rbquc0vAYx3ufALPlu
nUNrK5S3ypCf4pNeaY6yN4E8ChdVE4yeNbg5Le4RxK5Obo+H7irIMXltGnbxfvkDbC5SEgQd6C/w
DQCq9a/aqCFA6iE1MHQGORawbSTDlxhKf3NH0lZGqDUKIoh2in5ogdPgLcWNrL63A3uwdBNVmn2B
OiPLiYnb0MGytki5FZ+rWq+FY4s7kvIyubyF2eTr+BdnFYf8mJ1Cq7uNHAAOGDG6tZsKzoz/f8Jr
VFdi4Ao5GDENeMRAtDMKH4r+Igevl7/YdjVbR0sfEDBBoCNmCUcJ7RwdFxcepRcVQOHq7rIFiXwP
evcU8WyC+OyqYF4patkJ5KKiKyj8QqQhK3+hOiTzLy33IoCXNcCAYffUQv67DGYPyA4V0go1SBHA
CQaCGc4T6sqLNMLAYyrQWppBBVKUmJLFEYkutzw8RJjgg/IiSlk4+cWXqLjLMceK19njAlrrrMTp
X/LPl9e12a5er4tKoXKkQpUgNDp4BaSu1OqmPaV7/WN8H+2J92to/ZoooNjMth/jk32DBtb7OeqB
UU9ah5Qq7kUL/g+aNLvwF6t7ggASsTkzviHLJNVJEjWIjYkCrrcgKcZM8XOKl+7l3dz29X+cRCbn
yGpR4yhDFEgIIJQ6gucPL1fxNeIE87KRPzyvzlaoBlEZQ3FRULGO4KraCTb/mV8Z1mSNeFxNn4A1
sFIV+dUXXF8m+7palSynibKAJh3AkW9ImRXsNAdSCh7Ew7yakaZYW0gl31GA6njBY3FGxpt57KvA
l/Y54xhjbiGVfaslKkJVwZJIUzEMoXjhRLZ6I3kYtJJdCdoyuPsx9pG1Mir/cmkvjlVHPlv7VEtQ
c25u1JmFZPxDu/TsHFSeQtsC7LItrLQBnsKile9DR4b2sA0KKru7Yp4qW5eVVf6gsfwitH7B9waX
V67DO2Sp+7iw+wXVZBPitKBkBiurPVmBZEkWlEbqxon2rBOGkZoV6oTpBXBNh9AywJJBDCm+CIN4
R8SziuKNEXmbkSAJuiGrANQoNN5XBPEeGJFR2EC34qlyJ5/fgRrZRJvW4Wxm3G3mq5U1ykllKZnL
ARNaR+V+cbsY4HkrBpgTRUrxZbYXgFkMJ3SVB8YiWWYpPw3DZdQVEfUN2euf4hO4QHy0dMzuC5Rq
O9GMXc2+bPF71uZHglktlPJZKI4DzK7jSQTBayvneEcAFrGSPgtOdMTioCYfafhSBL2P7ghI7zg/
RcF2rO8a1EmxLznI2MAE6ZdBATpGXn7phtSLQHQlTQrq2OiECW8E1bk0hgWdKgCwFgvQJJvIg4/Z
jL/0nOJu0mpgeTMkqAuApwxCkOoYuQoqaXKbQoKef4SaShU+J/ypzSGCc51U+7ApgESFaiugnBXw
mTMrT20G12pjqMM5lqCWVSXAxgxu6Et+6mEs309d1uvw+/1y4QPQ75tCFWJxbOBpBDQcHtordSd5
kHe4Z6aLTbTPeUXfhbzVWZIF1YDRYOLT5mALx3SfeumuOeERz0rxm+l2ZYk6i6UWEzCQzCJuHPrQ
RCIPiNQJHf4GzKoupL2hFnDFcuXtQuTKKnU240UGFUcA5o+1g7akJdjKQbtLd/MR/FXe5bD5RlZf
+mokkFd7WYhyJ5fk9QuCTEf0uiPQrMj2nQnk9L5zRlu0Gw+Ke6z7ByMLfl8pV3a7QoQuHvEWMbKq
wcrew1+5BQIZdK1igCrAAWmzbgV/KC38k3kFKhcqUhkPxgybxbF5qKFb6YOf6oDTBYJdaIB9DOgW
WMoNY4dZK6VSYcGDACJOv+OvwRlq9bKZW52peaIN6pX/g62lMiFY8jEFApGX70+avbZe7hH0XX5T
X8d/eQdfOSuVXlrMHvXhCGskGJMb0enBkn2n2gRcJThg2AvumAHCOF2+8Vcr50lDaFiDNrk/NnZz
1PcCIKnhLQSvgKwaTtUtyOEY7rp5OzgvUqRu/YCCtyBKIq0BtNeFXLKX7DnOEidVWBln21vOlT3y
76ul1cC+LNDnI9Wo/q1yc285gffUrt3KGg+s28F2ejsboxJNlLaznKYwpqKeq8vQEldQ74xY2MU/
JJmzHSrJNIEIeA9ZVHCFvh+4Hw9SYJcQGnAgdfuAgqVdPcb8HSbAsl/a7nL8id+QRTrFaYImS5qo
6HjXUwGogt86DYeqPaLnZhrTi5CCxVwHAW+OVjN4e9GbB7CeNMNa8rOSAMOYH5gZskCgyAu4csYF
CmWNCckld8kw4w56J7MDWzogLoA/iIElQEOmRHNSD1A2Q8kM2uyVoaOXi85hE5TW0KLO9VHPhPaG
P3UAH3Lps9LP10RiM5CmvVTwuzR+AyDKn9N0J0ydN6SnIga8Ibyvgx0vfIVAlSyZZkPOHJokwMw0
wg3IID0Ad8CkVb6KydPYaQAGqDaQ42aX3kO19JggxUzg4x2E/E4a5n2g9kcNEh5oWSwu5ge8qLlV
G/0xhewOhPYaA9X4Jb0DvX0DTEQYvlQNqu48mn2Z5BcEaN9zoFF7N7JHfoQc8wJ5L3RVYkgCpnwF
yIbqRW1yo4uKJaLpwJXFVcfj3td+dpXgt1BoiBRI1g53TQSOmwqd/DZzZLBojpjH0qtXTtTAQlaA
1fgD4BFLH98LgHsCAYRiqNmr8knK9D0YeiBmeBUGewnUNQKAciP47wz5SuMgkRR/os4JDL/mJZCt
UoA9y6BhGsQKmEgbKFVXPoYCoPCABjh61ul0yDqA9OJDHYAzVYrB077YuqrbgvRipKIF0YdJhT5p
gXQmjKAKAEGV9AVKUlfF1pTQuIVY+yHEeCCIk25BC0w2xE6hLwbeLVPQMgd6owAiYfh2gAQQbpQ9
L+0K/iWZOTQNwPk4ulCAeOlb6Gy2hyp9WbKHQHkYJRDulQHoMEu7l8uT3KigXJf2AzQGheypDWXo
gMSW0YZQWAA6BPSJsj4CHyWi0z44HK69YHdnID4337zrWKLOFgyqysDWIZaAX3Ah9nbAKIr53tvp
R3k9mqz8tHlir81Rh4ueLbGKkhcpcIr7YN9aeEYc0iNoWjFmktxiFJ6R6DefvprI6xjHlCAIRXdW
DJEb9RRwsSPn9w7vVG74SzpBFmNXuskv1lj8Vv5dG6MuJHKD6VvwXbdHPjhB6QqibhhhY40/bh2W
ayNU+hslToKmUdEeqzyx2wCEVAYDpbtZ/1uboLxiSKHuGvLYNNnL3zobXKVuvBdvEMpWcWp3EIhk
zgyyVkV5RpYYS1e2Jerr1SHQrofw8/KxIZA/8OPUODsCXRAIarmLRsIaBwZ3F/S207G7QZqPnf5x
+M2/gjD7obQnr/klpQf2RAPDM2hehknmuHIusKP8+NiLh1yfHCWo3ctr3LrVrD6bQt01Eq6rOaRM
9IiWUz8nUChC11XZSZzKqFr9wUE0hJMAAUCZHjXHYZMEQy+SqALx9GCOHjIzyHRxMQVrNRg2Tekz
tln3xG0fOVul1qctZdrJ3dJCKjzxNWkAQWnK2MLvN8NPNznboK5QQaRzwaQJLUpX7dMyAHJnYR7O
giriKTD1Q32/1OjINh7r4cZaG/n31T1RzGa5lPS5PUqQhOUAwmtCFq6CbM+lpREfXZlIMIYnNhBz
RwRoZnk3X5FcjxP0NN6zC1Wb6zm3sugSICAA2qLUXXuc5T0fQqs9YuXB7bPrbIKO6GrOjIDLW3KY
6J5sgZBasIierokHi9d5Rer1/l8E2Moi9WwACzEYeyQsqgDrrgam0K4EePQE+vvLdra9cGWI8vSB
TwFlUWAI6j0AeprQJ7Z4oJfyHXiLnc6L3egqvGb2X7YKMetuIOX86gIZY63FjkoCJqcxCAF1GkBW
ckAHKzMQBUsVIetccg99z4g7cTM9r1ZM+X+klg1mEb5bn4JbxTYEUz8Tt/HDPVQsCpcUHA1LFcwj
NF98gCf97Gq+K64woHVoAH6xWYV5keHANPETgPHJUEz4BGpzVOI3BQp5EjfZuZjZbda7bfWhdr9m
vK14Y4DI7ZMGAVZoOTjdAJJQUv8LgLmHhCt3kyaz1eIq3zdYFMjRFy1i+CXrt1KHZ17W0wDKW/Jb
P3rw/uSs8SOGAZq/a0j4KlsGbEZc3qtQOFVYDs8yQEVWpAUChiVhgIykgjPfEknnm4xWYQ75wD9z
r6zDhFyTfmTDs8MRxpZ1NmxiIeJSkj1kcHNDYcSMxl/V9JbFt6WYmYx43jz+V8aowOIrgKvAf42T
a7e4+V13U10n1/GVegTV7KnZAx4IUB1jT1k2yZav0n0fG1pcBIgoXTnkKcrXyt2QP11eGOuzUUdK
E+MNBFwwbPR3Snor6gwyOtYayI1ntYYQErIcKO6Q4qMJGnv3YXltsNbAOkdU6kJtAPJcRio+TrLj
XppXctxD2WGPo8uur6tHluOx9oy6XHMpFG6Ag0WS5d7S8nGeQoa3sQxQ2QACtJ0ESln8/gBsCpiH
kOqAla4Z0UMDOPpEE8O0xSI6G6zaUES8A31H6wSOjrLz7EAVUTb7zxKVZ7zyr7snXJn2korXA/8A
Xev/oFtBEsSFcKa5S0Nw8Wo9sIF4sqj78fQ/HxEjyk8d8xaw/aY8R7NGpQ4hAf9xUCB1VHbvkKLz
4kPX05L2uk8O5sshxggBjUodHS90eijBGKD9gDA+QW4bgxsvl40Qn/u5e7IqYOACL2WaryVtF16K
J9ysJbUB88YH5AswOng79q2tBiIUOwznskESuJcMUkEAAdg+aYypPfbps958CaiwdQJqNDkr9W5v
33llVDCoTaeXhQhDc/nFAfRupDM4YXaXV7PZK9Okf6zQBeyMH+pi0LB/ALf7hR06jT+7qiv6LQM4
tf3yWlmiDspGVQyIqsPPs137hpERfY8BKy+yNUfxitbMH+pXMIwwvhbZpAtfS6QcXlHGJIOyTYuW
Y7drPdJyJN0y1htos6683kbK12vUBjEch4/FQTLjeYJasL3soNoFCRssD8LZyx6ggeiQ29Ev8e7y
N9zOmudPSP59ddRIcR5wRowHmFiOqBS/Q9r6r/Ly2QJx1ZWFRCox/NjgMOs1EbyMuR0HzHIX2aFL
X4o+MJtBLNQYO0jaf7yTuTpUrzzQnbkEsgW8uMzYNkYgi9ThqYj9BBlwbFsyBYc+rDHsj4GOtjq0
+sPlD7Q5hQ/0K69IoHXDqBC1f7neDJEx5eT92h15JwWTioW5PEs6tS7/ghsO0r3DH+rn2g8c1m1q
2z3OxumNVQSpT9UUF1QMGwAAnsS9dXl9fwjtswlqK6US2nKYVkSq2je74WYyH0A69jTgDixZmMG7
zSzOZZjcPsbPJqk03JVBmZVRhlXdz+Dsx4bWFpixoO/9AKqoE6h/dhbGPVkr3T6sz2appAwNVCGI
BqxU9hT3iiQUDNW53zj3ywv8zkw/4+EfSwYFAwqTOtRbFAmO6hWIBqHpgW6DBf4zR8DRvdiqlbjg
jdjLvQXuK+S0U3vTeKz0ydhlg8rZRTGWrazgR2jl9cIdOuXFQGc8r3bBIDO2dvO4kzGqa0A/yABO
/N85BkK1opbxcFNw/rqTeC0tsyNUjFv5ZsyvjFCpUoWsTwPyIsS8LliQhTB7/chlEEGB4Mvl77cJ
ndBWpqiYj3KwSHHEQbVuH02DoyTpzoDAcMjd5dDViafJ1sXrEuWJ1BBZBbPN77YyTsW8XCZy3Yoo
2kZH6T1czOoD8iSf+ae6q74CXGrLG+ERoOzQVhlJlfUVqUwQQq5aCTUYFvjT1KHrBKvjF2Nrxa2j
YrU6OvaHALPgC7Z2KaBsOmOyK4EUa/DbEB/xOLYSiLXP2bEQahOjpDsVWmiMH0B88Udsrn4AlQUa
FdzXXIRVQpvnTjhC7MNMAVnFrCLpIIfM8vF2Ve1skK5idD00kXq8+Y/ybYOquF1cQ9zlk0fT8Ng9
cR5YuB6j6hhYhn95pYx4Uan4Hww+UfgZO60Oj2MUAhL2lmMmm5euL9vZrlmtFkg++eqGwfczmLJl
LHDeRzfSO+Y7hffwTrYqN73NHyH2vteuujcQCngiwBXtrtljGjS0WV+WeM6FD0tT4idBDPpR0lQU
C9nK5OwpGD21xHxXDp1IY3HihLHw7b7iauFURirjSdNb4krTS/8m2Pnt9Kzb8zXuV+Seil4t98rq
9bEWSWUmVUqNISGnta6+jBXk1sZXo3wKkrfciKxwYXKnMaKFlmMAkzD0nskFZN63b8VHZkeuhmM6
/hBtCK/7rCrFdgr65o8SRVXVqeAU+ETvtQ7mjEqwQLZsc2Nhp4XASALfnMA/feUfO/QBDaKJuUGH
llzqopvmQTukkBn7Ut4nnM3zJ8FfB67mgVfzhWiDWsYeyAFUVcE677CWvH0Bk8+/hYrTQIhA453h
kw5us1OOw04wBSD1igMoBE3Jmh6hE89682y70dkmFbIjhPx0MY9QSyBotUkw4+CpMXi7GY9q8BCP
75dTxB9y4NkecbNVilj0WNSTJMaBej861Y1gho5eHIlINdbI24nTgI2HN0Ffw6T/27xCr7aXCtIG
fF0Y2MOnLoFpKYabCsgXxupYJqigXCRMwock04regp4Bbpa9rZ2mvWBx++JX8SifctaDnGWSuiQE
UGwPtRpOQ/rKooNEAPpMcJCcQFlr9f5/4KbbmeD8CanbwZIagDuT62TLd8e5OFZJBP1MdKIUkBqq
1pgVDlRPLQGTwdriGfkrlFwZYbu56O/erwHC8R8UzLzCLRkfovzHxXdi8qFj6o7xJTdLDisLJG5W
fpqFetEWMjK6gQ6z7nW7TDARkKRhH9iNw7vGbXbHfTX7AlSAtsyonW8XdFbmqfQXJWnINyWuuAT9
QMDPMWoeqltes+FsW4fl2RJ9KWmXFFhS3DPxFjJQfQbDDgp8JaCX4ApCywtlj9jCnSG1AW9fUlN6
ExQ7dlnP+O0i+OpnULnPgICjjDERLNiFmK07/oqd7nk5pQ+1K3dm8snsNTJciO6/8G3cTVJNHhGx
qeI+ZhzC2z7xDCveTU59U99j4nl5vexVLJtU8sMoVpRDNQf3aqghol5nZjxLhGY7wa42kvyGleOC
mI9PigU2Btd4KUAI+Jo6+ef/4PSxsA9VtoBuG3+zTq/NA3tll0p9HLiuVA1Bg17krkUxhE9AkFBL
9uUdZFmhsl3TZXzblegthCIBwH0aoM0tYOmyFVb40S2ZGc+CKAq/NzG5AReBr95re5C82CwSDZZH
UGkGyitaGAXwQqlP7AhinlBUdxmL2czXqy9D5ZKgmSRtnmBjAdcbyCWszO46UzrFu9E29vELz5xN
Z6yK7s7UQlq3fI2ewRKiv3TAsOjlJTG8gG62gAVtROUIXtBpCwhB7qHDANkf5hnAWgZ1N0pEcRry
BMuQzN4JPNHRniMX5AFWb+c3oHCA/p1zeWEsi1SCADp4hIgoLArq7xRqxJ3K6pyxEi2tPCgtBjRf
B3hD/VWe9CfxESrxaHRrXhaiRhvbrHcK0yD5mKuEhBsR9EwgD4uS8GATDDp4S61uH9+ItujHNmsL
WQmQVonUeEXpKxJSya55MJ6hI1b/mn4nv+t35bbGrFh53X3GjQeI9uVvxzRM3YsaQYeaXIc+7lhZ
QHo7gG4V91wOKK0JKeQMM/TDrSab/CG0JcZQiMSKCCqPKEUSJIkB25h9dOTZ66qnVvQSEayZZWF1
6ZuRKGaZcFYkqqbYKW9hg1MV0hgCSDxb/T6tqyfClxKNi51HX1F2gBztS4QhXuWzA6xZ0ltnqd6z
ANwHeF45UpzaKcjiVGim14TcSnoaxMy7vKOsRVGJKw7SPNQ5ZGF98dNQtUvVAVEW4ypJ/siPB+A5
O+pUhRYojJrjyD1gzjFJUHAWdGZMSPza1cKZs/IU6zOYNA378tJYzkIjGJU067WMlNhatKsVCCS/
NvfxnrM0tKshBP+2XGW3EYhjGVvKisZv7qNVNI5c18gF2VOwBz0BaYpeIfRSTKBdMJu6ZwOgt7+h
Ah4l0L1L8vf7e2UvNgRRqWJktD4Z/RnyCqCudJeUVfL5w36e7VAXA6XLkrTTEACyByZWkMq7YFsD
F0fp6xj1BXnSqYJeG/j34fYMD9qu/ihn23TgN32nFwGOIwVvWs6UodNnA4iFcgGGIkSzuRoPTJus
faUC3oA2tZZCTAtZdXFTjNo/xJgW78wO+tfWbI/3vKkDxc/Kcdt3ifNSqZBc4mIowWuBQtc7Rggs
xe9TB0VMlE3BAxuYIm8yPXb7TPzHpEQFKBhrY31S4EGTK6b+8o7BSY9z8ChBFxbDU9b4ULE7wdvr
1EnhSYZ8DC1R0KJNOnAhbrPJbrDRs3FSJ7pWd+r1fJwe2cjH7TWezZF/X0VJ08WgIguAnOaT2Q9a
wZarZ0bCYa2IONTKRJYPgTGRTtS47zOzVk3Se2oOcm+OdnFKDtntX36586qomARdbFzGElYFkfbM
FK3R0wRr+K1ZJSYu8tf5HrSrHatQuR0YZ6NUMEooivZSiS8XLqrXQCN8kDC9w4vO5f0k8fXz2Dib
oeKvntNOmUeYCQJ1N+KcVYTCXXDUl3EFNmTFinDxuGyS5SRU7AXQXwsgAtMeU84wE+GXOn5cNkC+
B70mnVc1zLVpGhyfchG+bLVQzmuQQQhgxSnfROVOXkBmNLBkWDcrnWtLlGcYvWhwQlOgfLTHhSJf
zOYmdyYfIiDNF0Q43Pm+QTXSY1UZWAukfCOcZWOAwHwHUr/EbDSo4PQvQ4IW19PljWSuj/KOEgzs
A5fCEKF+HE9DeASrsMqZ4OOBUnyDMejSbsGin7+w4Fqbh9F6aykvadNSaiIFpskBr37TXELmmoDS
RRczR6mJWhnr7b+JSIOQIMZbFFylfgh88VoFkt0RniOBqTwSjnyK8UZ0uwXxKY3AaPrUgW1/Gm8T
PNfjmNV9IbWhH367sk5lT0FOxEYd2w78yslrNkqWXvY+xsHNBVyKjYATGeR+WQcqelCfCsEn42Nv
Zdb14qmwAfK5BnsDFt9HQMlPCWS0qldIJXrVMtptuQ/4o6a81MVVttyExWg2LWMDiIFL66eiaYAw
oiIEJehpwrtBQav0LtIYD4zNigiGXVUi4aYoKn1fbQ1jmrIqxiInkOhrbXU/Qg5MiR+SlD+qseEk
keaniux2KuvkIgf8z+WdTVPP8Djv+EaTM1AJeONT700+uVlld7LPGq/Y3sezIfKhV0dkiVlcvdBT
8H6KyOklaMjDl3Bm0KZuB+hqJylvDepiGXIQNh+VJbK44C3WH3igi4VQccNJcTi5OkjhZwotOT24
65r2FIJ1NK5Y4IJtr9V4aFUahoz//Huxcp3WfAGlT6SowON+Z25ppd6A0oZkBb/j+8j7qyj5xx49
LaNoeQalbNhbVOEYyq0vN49qOvjR/Jh2gyMsqd8OGFToK2vuXjjwT44srq3t73v+CVSNWYuHUe75
HHECFGE/2lpzo2WhfXmhLCOUtwpa1UHIDcHIxby1BK8lpnShssW4C5Cv8zMmzkuhXBV84oUCHcru
KEzFAXOnthBDoCwA1C6/b9BvTubUCabFvby2TTiTLpzNUr5bQxuF43WEImk2QSuoupFiiDhYpGvw
CE4stzjVN8YTuOLm3Jrd2c6c8dD7qnP5d7D2mPz7KlCnTJ+1AjK+R34AveySWEHAWUbJilRyHbi0
yVRenYPJkCKDHKVjbWbCaFWooA78sTYakxDy1Ck4P4Tc5xUoBQg7KcvMAvfZuv2qA5SADAmycazf
xAhbWi1QkTG7HWj4TUXwxvHHXIDYqT2AAJ403krHEB6qHFPcWm8axkurp4ydZ20JdbERQ8ygxRxC
CBhuS8u7q2jSzax7mgr4HAxf/s6b8Ku1v1FJqsyhsiuOMDeqimM0I6QBxidJ8NX8UOtEOeNZ6sE5
rL9PHPPrE1++8PXpxphmBNM0CrA941gvJxD4S5+TKrjZoFhVFtgVUDRjZkIBzWrn8hnqlT7kGb1h
LHeXd2Hzh4hwIlUGNv6HmOkwpYbaxnJ3bOrShCwltAWZs4wsG9R3leLEEONSRNbym+PwANIeJwCh
gk8e2PXHqAOlw6olsExS31bqOKFMIywrqq/V4Z6PXi9v2/ZBe943GhTfxKUacYXQHQHqzyF5YvNO
6+mDI7+CUflmhP6LldymrNvKt1/88JuVWfqU6Y00TCu0xkF+cR/PV2oKmo4qtRKFs9QIGMxHQ4EU
wbDXoB2jfJYD5gI0iwe3hIYZlgLUm+0CQgdA0Hm8XItadkYoR3XSvSRy1iQ99SAWUjQPglzmqAvm
VM2mnIGJI9XtfKjsKK1BqvHIJ8g+fGsbamZXTW0JGRSi5MEt1N7P8LcrcJcE6p7DRb01AEmdQifM
jV0UiahfKW4iT7sYykWjBH0Z2TQ0oHBrwZq4+JBHhSMiEeZ9Z3UZ/h8uLzXkN+Qls6EIAQAJVFhz
lBXH4wLlUa0ABqBPwYiEvnKL+78u3Ot4+EOCSRH3ZfbeqZ+BGFr8fIPVBG0INBNKkeMpWeTdKIMk
u02tPMAfaGVr4YrbUn3KuGdoT5tFDEBmOwJWC3kY7XbSk+eldnlJAvv6qUx9vb8uZzsdIFsr3Y41
6n8C72aYbc4hLVK2tTW1UDoCkS8PrASULowRm9JV5aOo5U6NcQO95sAs05qZtOC5BpQDKt1c6dQc
JGNKELpDrzUeHpJkNvmy8grlNwfIm9bWpqLclxC/VernSvgFacTOFNp7UXqtYsmEOAOYSfKrImxM
cQBBclm5Eo/qHaaU9Uy2euN21MPfvLwLoDQ0TqInCL/FGOSjSWlfDpFN9JMu8booS4asKTR6fqrj
fshH+Go9Zw9pvI+6a6lIrEQC+3emmo3UeIX+no+YFUuh2v6RQ4NaQCxFy+KOUQIdCWggZ/CkcrkJ
9O5KCz4lEGEN6mBiKBTUJUvJOhI2D8DVT6YyVQhxHz6tkamCqzbbp75y4CDLYkFtZhTN/EN4RMmH
WckiJ/2PmF4ZpXKV0evCmFbfRmcnsh5qz3AzO7+qnNmtHwbvsYA2COOKt52/zkbpwucYCXNTFTA6
o8SrPslkIlVxepsH4C6/Hj9mn1UfYZqkcpcqJ2lhzDBZ9Va1G6+a3oz3KZTBzBQKgwp00SxI9/iX
vZBplboy1xKvzhi86YCetBcoZQi+cMgtzcl3ujs9shnNNq+Pq40lLra6PhbF0qjlhFVqkGeJhZdA
EU0wSrC+H8NTJXIArsxksgZFM2JGup+/0HqHBKZZek2OUoxgzRjc9pm9z80zdbUy6mKsDLpexzF2
snakd8mFGs6BOwkn+Mw3eCi8ZlZ+NmsvMuitQW+jiuBf//ciF46vyhDcJt+DmBKkWcEc7Qt73UVE
sGoQm6tb2aJDP5sNZSxgS0RnNbKhMi65UHg6yDa3+M3sQDkY7slc4uadd2WWCn61joVebkAWLrwP
R8Q9mjyqle7LK/SUj5KT2oaN5wfHxosz9pZOACDB6QY1wXrD2VT3uUMa5xHOGrcjoyqMs+Cb3PpH
jjsvU6Jiv+zaSNQV+E4hLnaSSHuj068mMb4Nsuh5BLVW3aBj34cnA1TYDfSjtfQtCzsrjI9DBEws
eAmfxKZ8BpEIqIGqh0j84pPIicfCT4PXQPFH4SsIRWfkIS2k3Gjdb37pzLrL8IdySLnMOCOrk84/
inXvQb3Ih34hutcfRV2wInMzAayuaFTCqdSwgtfiZtjYENp4qEgut2KQxySnyO88DKqdmA27TS9a
2aSSTrOIEkT+cNSO0EVz8jv9M0QeeNZKOwV7I5mxUiOvsbqrEJXSirHizchZGSf/vkpFsbq0EGvB
gsU6wvipYhaVyPAf1p5SqSdr07QNiPsEUMVqRBB+NrO5tDJjJdul9dVSqEd50pSYzssQFK0zlEiq
qVOXFhTstBa9z+IEwVArAnGjzHyvbC9QguaRLGu8Ro//8WnKCd0Isn0NonOa4IQy7rLQlbl8GG67
ydkKtbyBq/mgK0mygTyNGu2yArHfVpaWvU9MIkXWkqjkrStJFs0yllTyhanNiqnpmmOkjLzNskKl
bVTE8khpYcUQn/CsSIpPLby/vGvkT/zIXeJ516gUPUNiaAlaEPcnrR8qksXNwB+LAOhCDhASfHIQ
O5cNbgfUPwbpsYFYqEJtrGFQrm6G5jk3GCNu2x2V84romb15zqoM46bEzWeHNNrDPeRVwPJaOPxv
VuF7ExWir6xRCTEFP6HSJfhEtUNY6giIvHsOvXIXWqD/g28wkgVr+6hkGHaL2Ik62b4azIPAa+BW
9N99IPILVhlvjnhdL4mFVofIZn+t4hl32QLDrQ3y7ysLaA3j/Vdhz+byU0ofuOKJSzWGjT9ku7Of
UelgqSAcNfAwEvOcmeiFUxuFrarSbtGSQyu/T92M6rLmpiBMioO7EqVf8HP7ahi4efVX9IlrN6Hy
RTZIoDIUcKMlTjntINyYXXVmCz1AszqButqDavAcuf/dPlPpI1bkUAtEZMR8/C3JGRBrjxqkoi8b
YTkklUCaRWuMWoERGbUYVYqsgiXWwviUOk/aXCt/6QW+6Lsen5KH8n2cReYMVduy7c0e1ZAe5AKt
HHgj35gFlO3SMbeKxcdAtmsAxiSO/5336rSCfVs1qtoVWDCUUw8yYLoicKC4VP/NthLJKBkiMVAu
+veaawGDh404omu4vOYQ7l304a+842yBivNuCEVgEmGhalo75VGl5a+EPGas4/sZ8/OAOZuhgn2Z
el2GygKeOe5sySDZmCIzicwBlGSJKWFEizCkgS5qL7uJk3nlYbhqHxrPsGdPswPc8VgQ9e3sc/5B
VGJo2ypRSnXC99M/xxgyY31qNhMLgbn9NAcly/9+QCriS6kLMoAmUKTd8fvJjg8EV0emZGtQE+Kq
xSYA36RZWNekqHcIVAdLUSNv2AZEZ6ZgmLyV3Ew7wtWqv2pO/a7dli/RaXEm0OBeh274VyMU619A
nYaBpmlL0uEXlMVzJrvc8rEMisljZpUDFxxYeefweQCmo9auwVWOOIaYaxX6cfBuDOrT5QjaThvn
J71IhZBYcZOShPgxLZil7Zh3cugiCm76Cd4AgO5QGB0NCFdDAoPVZdvEVK73gYqtsozA5rHA9OBK
GC0TCtOAZsEVv+scdAVuOkvHLb82gzvWY2nTuVdrpqKtTqoma0g3Qq7fF4yTZV0Hgbnd5Z1lGaEi
CIhncSwNGAkL0Fdr11XeQpuZAc3Y/nyrVzXtSzIPKCH0OPD5wrvZEdGCgMTW78zkbiF1i+JB4Smv
lxcms+oGlMtUQN+0EJrHU9PSzGCvHAZ/vio9vDoP+BW+6gVfmAnyNH/xORNU9w55+kItmKg13SlW
eT04iO1beJQpWLpfeWAYeC4sVgPom+X+R1Jd7Q3lX1FR6F0jwr/0R3kvPCxmfpVa4FJ5T65BDA5F
UJgvnOKqgIoZCjvtM+sXEAM/fwCOYllUJUOiB+MLRRYHkAvhSQdpoKH4ypi8gpvYFflsgfr8HV9N
cjsiTSc70E17g5/hqd/v/gPuos0n0MoS9dFV9Ke1uocl7gBh7W/uouFBOTQYGb6HEoajvqeJqdWW
7mZ77u9kG/SVeepbaq02xFMF85ijftD3w3V1HblEQqE+Km/67/+ATWEzflcWqSTBcxXfqhMsavdh
bAW3MnhV4n3ppdb72AMChvNJPjCnWVguQ2UNuWjTZhngMtD9znaL3WOEAhBzAZzeGuqR1oCwYb2W
/h9p17UcOY5sv4gRJEEDvNKVl5e61S8MmW567/n191C7OypBnMLu3I6J6IeeqCSARCLtOX9jRD61
iHuF2SCRPok+NjebQcy4NECzxlI1NHyPtoEmNySTfcXtRFHUsppLF4TzvUFePal+BcGx/m4of9Ip
spLyYZR057LJUkTay/nfUy+XXYvhp6XW8XPCnL2nH7zyftyOt6YOvgo3PtDGbjfSTrS5y95dWCI/
q9a2KQl9uUXoi8JgLnX2VFx3/kPAHmP45JeXqS/X/ZswXdE0Gdk+9NlyyzRq3chnFXm4QcmdiuHd
qV0GSkaTvNPRd6d5tuTooTFS+FcIAuTJyQE4Y+oTyKYOdRn+6NNJQVmu31MNqS9wmcl6vGWgu29D
JMPqwZnHl4R6CXiLaVo6VC5cRVItswBYcKbs2/KhHuG5kZOKcd5kAgx+NVllNTlS+FjWpqtqXik9
xMqRzaCtkP7kYKuq0ocuP9TKnYkpWaXaXN6TdS/jc0/4LHfnDz1NlhihmZAY1ewM7MPIc//JD4ut
DPACxC6S66KU6HrO40wu52eCmiEL6gFy0536B8bjNr6X7I83sLGa60BMnbZY4AuHT7i3wKSS4vcF
Dn/a0824q2zMa+wLoHyqAJPAE+te3tjVu3u2Pu5BqKU+JxI0+4i+FcA82Hlau350VAYRNNm6eTqT
xNn+yRihOiaChG4/2QgStiYS6rHTbvGWe6VlPokhrdYDkzOZnPWfGUrtZrnY4SNW6A0BOgchEaif
MMLIZvqHHrxIPy5v6eqTcyaUM/7KWMhd3eIE406xjGFyS3JKkYW+LGW960nXwG+jKgoIpDlzr4SB
YaRVtfhvAy5EYzPg5jlsU3jSTnR460v6lMVZ+JoZNPa7ElUf7a3pfgXsrgMR6eUFrb6ZZ+vhrF4R
EyVXGqxnToCk0Ctu2IlKOpdFKHxyRSfZFEnlhwgdc4IvOlpcLi9idaMAUAqyAfB6U8Jdp5Lm2qCV
OHudnbr0rWCPRSIKFlbfojMZ3EUyzDQcS39enCgcyLN+jPbBb8COI1iIt+mt+ZwD00NMDrHs/zfD
dCaWu0tBCOzEXIJYeU+8Dk5q7Zr7diOCmli3uIau4G0iRFH5nJMWlZUfDoi4FnrphV432vsO4IH3
tYUWqZ1otn59Nz/FcfbWz9g8mD3CCzKGrjw+k7K1FeOnHvhWVbf2ZfVYxQ6lpq4x1KY0g/A0nHGp
F0kBzqslTt9h0ulHc2Vu0/vQGW/1DYgBALnpRl63RffgZckfGYBvx3cmmbNKTZGkWogKywd2eXXn
Uwfve2tcp+/0qTpRp3GkzYw6Z2PpjyxxwYwBODVUV8EVJwrc1x/zs2/hTJeJKYEGNgWwKfejaqW9
Xb43eOcG020ctGKVFt0ibdOhb0pcLl+1AWeyOVMW50sZelSXkcjBTUCpJTvo6QKW9uiiBhC8tY+Y
Nhds/qpVOJPJmbZgVOo4oth7A61jiv8c1SUeht+XT3j94nxK+RjOOEsdo72iZ4VOlhPuQZ+bO+gk
yTYRDAPm6e7KR9EQkWAnPx6oM3n+NOs1mReNGn6wHqqjlIJ9E0ng7mY5hBR9hSaADjCOFKhgCVNe
BJu2/MSFa/GxqWeLKFWpbfIJF3JRBxWDIws7nLKXNpgb3f+zCtrZEXGmO8u7TFNkbJl6OzqaXe1j
x99Fm4UBW39Et8bu/7k6zmZ3hdqpbYoNjHfFVXQAeMgHW0Hy3iJbI8qTrHt4Z6vjTAwx49wsS1zr
hW0bZMrRAdPqGBxH9LKhkTU8+Ify5LuX17hqvzGHqGI6k4LcmOCAzw5QmaoxmGeKwd/+h18pm6nQ
HLXstm2RufLsC973vzGjn+K4E4ylQqmDCeKWmT1gfRzoPn7oH6bfRWAXv5AkQ3Yf8a9ua1tzo7ip
ayYHyRHxRq87tmer5g62Huu2pcxfQD+NDdWXvOvWf2hiOLb6ZI1PyIYWtigIXk+6o7RnaDJCU/kj
pXi216oWKGkewsJom/hGnhF62mCZ666mx9hDE6rH0MuxD7cpABjsvrJK2S5R2Lh83utadvYRnFGY
TDPJoxoGPHmqd92V8XsZaQcj4RX9yfaZUz92B5FmL7v5zUicieR0TPaVzsDBw9Kx8VSVpZMW8lEv
RQicqx4W1U3GmGko31r4SSiD0XSxRUWB2yKVNtASvDHPbUW6l9G3SpVunzT3l/dTXY0Az6RyDyKG
Iou8U3FrU5Tw21mD3z0cgobZqvRHDsDQifmVHt3dIwVf1nhfSWBJb+W9IpErcwRm5XBKs2dWgXSt
eOznHzr6sRrMjocmGpeKwAm10h47kTtDPhppLp0JdxFV6EBDAqhBFvhuzXRg6xq1Z6LQllXhJpUN
O00ADFv6h0LS7ZZQOyHxvg03mXzwAWfCMtkyeh1kjtF+0g0QR/rb1hysqIvAnFlYJhhyDKCYFUqx
kdVfeahZ/qTf4vbbrFQ9FU3e4Ez1KBtyW51x7WfDq9DIlOSAThohg1YWerodjcU2me5a/R3urm2y
R7n7VeJpSbINpQdNkj3ZLCy97xzWhq4/hZtEBky+AlpU9WTEV7EO0I+odNrUrcJHQz4OzWBLemi1
6P+ayGzHzeC1SWVL/eSE6BxnPmCbJjAVRLdjNdhjXLgR8NW7+iprVEsPgT/uh27Xo9HelOi2nQrH
b6ZrQp6g5+jh33R0wB4i1a1jcCnb5AqMGB22LIzdQVHtGdThuRqg1wC42EloF/HzMN+0/s9War2s
vU6i24Q0Dm3oRlF/RjPUYaIoW0tWXdVu3xigvaxR154mN1kAHJPJnjCdpuMxBNpOg9Whl9JKihS9
YaCDZu020fS7PGw2EQFdfXmtyRibkmIM7lbMKrUaOXlpF+TKL6AxnKaAIMY/NG1kD+h60NrEmTEw
2LaATSkewaFpEOCG9z+LYY9e/10f5Qd9fgXlKLoQLX3oXVXBB2Y3rdFuC/aqMuaQ8rcJhiniw+CF
L1H1q2YDxiwiu6QnOQJfpj5YhokoJcKrmne7oDCOrZ7sZ9OwKD3WY+waSm+RAYehthtfoT/DAvBQ
ZX8dpcyjs7/r6vmJSLNNk9yOSryXxSmJ852aGG6kje5cmACSRxoPaT1WSpvSkJ1Sqb2kqW8CycvQ
k9XKhy6qLTa4Y4nXNsT42XWQP5nSNTPQoR3WV51qekWUOnqhOmlTuHTAEHaN+ZZZQVvsqcFVGMEo
D7QMYLG4ILbfhRLbNX4MNtnEM6S9ivTQjICgrN7oNNm+TOC639V4AdJQtyRjU1Zo90TV0Swwlq9X
XhWgKItG/ya5nXX9LqFXQV44FVWtaizA24nRx6hiXt+Bj6TcRAyYRNI1haJTtQXyOCo/FlCJ0d9G
twYI7RjVrYA+xoqxicEUoGdPtMwPpPQtOSw2cU2sOLiWVPxPyXOr5gghkMSMcBvm+rFld1Jg67Lv
VeQ1KK8VZDwrAGhMlT3QXyzQ3Ya+xsOpnApbm+5ZruxlcMSidLBHU69d4G7NmLNpEmqn83VFQMSk
7+YwAwD1zQSRlbyf6AtJ3hLlKR+1XZ17ale4IYB2C8nSZYA51YCbQUiT+/DIG2r1Gq6UboDDh2HU
nqETrfSv6xLBX1DDkKho/gC8Eos1zO9cJ0a4TFMDq4Y5QVTbmQLa1tkZSlSeTc+PcsSqe32obNl4
8bHQmMZu0Eceyaf9QgCsaqfKDzydBfvebJxYewu6yQk6VDWBrTpWDyluaxT4NxkdTuaMir2snJT8
TpN+RAWzChWR9wT+nFa1CXuaUoo8cWYB8mlr1rWjN7kzxYo9T7oTFLiYfQwUZ9Pw6rA8dSoCyPZu
mrOtGtPN5cdrlS+Tnr3MnB+kGZOBlCJeAfO+h2WEvbLkU+TSG+UHc7F1ToNZj+Q6u8lwYmIs3tXo
4Uw85/HmZRrPgQzHYGmN1PvBDhoMZGPkJR+XVsnfhuFmPRKq6Sn0X4geifz7xfG49AhygbQ26ZWi
Tf8OZpdciXII0aRcOR8dgD9EkwPrk0Bn6+V8BaNMA6nTIK/5s0y4gB8M8cu8MV/T6/rQ2+aVD/tV
2AwD4pqXOMsA16tKPfW1AfqzEEptfff/8pdkLqzW/TZq2fyRTIHR2aYOLOxb5+R39RLdiLIWy9q+
7/Vf0vjwemgB8jcFiKVG3ElmEqfOHzqAntTKs6Q9q1MmaIhdj+fPHDOu9IBHuWuMEMujJ/aGy76J
3OSxe/avids/5r//Wd/emTzOsa6ieVKkBPLkvQralwCDISgdIT61DcnT91DqedP+FsXERLSvnHPt
N01Wjz72NU18O2W/IhX2fVbdCqzYTVBdaa1kRVS2ekzMRVG3a3tyR3LApye/YhBmN+lbSoYdIdLG
LFo3NVtrgscKUI/tGAW7OUGnN1xSJcRJgTAAMxqbSAfSV1W5Kr1Wg9+6cpvJGV4L3cur0jFmxQVc
snXZUK1HEJ/Kw3mrfpEBBWjJAE3qtMnISQbmSEJy97KU9ZrA2RFy5rAH8EqBJmroaAIkcBmZDLPb
GArGdbVXKr119DVqS7hdb8iwCla4jv1xJpuzhXGayVHTQn1Gdq2ZGgqCqTWAYC0H5GbdoVg7YCDN
QBQTiUSLIhjODuTQFImMWLVpboh6k2toCIt3OdwFwfYup3TBBPCzwnErm3VjfMS/GF817OqX78jP
JlqtLCRPT8COSzdCQHKB6nz0x5wF3WMaEjkZoTokhgoPP0kPrEpTxEAmCgM/QB3OxLCUILiH8hyT
FNytxc8RXVzG8JCEPybluSCdpWOeSuoUl4ToaDQfCWKjBDFORXqvl0MPYN7WLGEEP7Cq4K5jMbzo
Zfx3GeV1M606Jb7iCc5DYDr4rreSklouB3xzfJw93QM2iD3rm/aH6aZI56LN4pT/0u3MMUxLergs
W3Qq3IUmRK3DYIYqkNFjAKMqT71oXEGQDvh4jM9OJEqbNiCL/f8PnxlBQkncEyRaCXdv52bOx6lc
7m0uuxLz6qlwNU2QZxVcUX4AMGONUaUZjLyWMZul1wN76vP3sSidf3IsTAWYEQBr0DyBG3y2ZyGa
XKVMCtCJ6l/n5DUu5q3PiIDscP1gPoVwXhAYxSs/roBy1JBnv+y8sUPIOADdAymDHP2PJEIKzqwF
1mfd+HxK5azcHEvSVGUSaJ2RrWDdI4G0/9fm8SCnqVmXMwkgIU1+UW2wVH/va6KW5L9xa/5aB+Xc
mlxmuaGD9BNlin/V9zAQD1fdAPJtuY/3oirF+owMErb/VgmqflWJxixDNO2HaMr2T8YM4PiwBW9v
sGE9sEnKP0GS2D5ejLR6C5IXBXHQ5U1dT9Weyef8m1AZMrWKIT8/Du7A7Ppef10Kmkj41JaOmQgb
BMxinOFlWd/fqs9lcwYq8uO0zWVsc+N+TKICOI+54171ltS/yBoKbgQ/9dYMWpU345KOlkcE7tQt
x/epq5xSQkoRqRgTRMkSkkKXt3bdcn0ukbNcEah29FzBZe+rkzTclMhGBrqo2r7am3l2fJxFKdQ+
6IoBxxfTwVbYbHVov2rn3xWACyoA9McYTIqn0pMy0VjP8suXTpAzM61OwoHMuI4yEmtRf6uh2TVL
XjNc/zIUzS6sCmMq2KywnxQb9/WWdDSNJB/guMcZECNBcK2FgZsx4JHAJU6oCKRyVV/OpHEnR3Xg
fU89pIWtCoSo5Cqlz8lcW0Vy18WGayAFZgCq6rK6rBrQM6HcSTJNqdDWFmNEqAZTRXeqtcC+LGFV
Ic8kcCdGzFCeqwjLArDXpCMnll81TMjAuBjIb3pxJoV7CGg7yFI9QSO1TbCVgWMBYwIlBOX8Qd7m
seCSre+aoWCWFVUJEEhyiuGDbVQZ8XKX/V5V7mG9Bcey/iCwTwnLF5y92aPO+m4oUFIj10tRNHWK
TXCawYazEKzBzRawpogWxGl6GrBsknKIawmIvkhra8PTZTUQrohTb9IUcRKXMId5W1mDnAF1DEwe
+nXC7nVty5B3Q8e3zfL3PGv2ZgEezXFwBd+wyPiuJZ+7ymk7iRqWDhq+QTVtzLqG4Ej+vXTML7Vm
8pRgph3QdvvCwyygMJOwrqGfsrl7UBua5PsYtf0oBIMPZ6vt9A1wny1522wvr1N0mvxlyIJUn8A6
BhpxxdLRXjElovByvez5qaB82MemaAg7HzLSYw9KKBuFjXtNtwDrtXRZ5NcobZRbNNO4COiB5e0f
/ou2lXXT8teW8lGgmXZGYqjLcW4ANqZ4ikNeARiUDWjtrp80D1xj+T7xhBk/wf7yYeGcBVOZS7j+
utzutOG27vZEeqsR+DVDZJX+G8wDMOXefeNn316rQLMrUaVRKljYsrbUubmpTNWNBxMVoHqr1icp
ywAadl9OvcCOfHDxXNB4PhrsWE2yuMIWzShiSigrqfW7NGIMrdHt2tctrTasziztwoxsqSq8RO+3
swKyorp3Cgo+yTa5b/3cqoPSDYZgOzSyp6MO2k+yPU4oFszHGbTBWdBuVPqiHZffrKkXgwYpH+6z
4kdSSeiWDg46ylvYNkub9iVrUb15U5FIa5sIONbGjdIFNlFSK6rzTYxMVZbG3py/DtHdOAMaUQHC
Zn1HWtXqKnAHp7NVtOhKYfJ1M/9pEWSXQWJPQNW6fI9W3GQFmLwYvzTxtOjyR37gzAqzppjlJibT
UQM8WF/kJ2UYDzQrD8GQQ9VTK04xdoOhkYohrZuOzcnMBUHi2jdAtgLUW6ZopsGjjUp6THxZUYcj
C4HB23StE4amU8i1C1Rrm2bq7xy1lgAJEC1SNy1aHGgh2oh11+TzonGvERp3YyRCoUXapt7lHt0t
pL/qVggWJbrQ3DM0hI1K+uVijT9Hp6jt7lG6MnbpIekt5Wm8QoUWZdybQmAu/+ZpYrpGqAkCXj76
6rvCGKQOTiUO2cFU2zbb0+e3ZKd60c//ApxmzXww2dBAhK0wBd2jX9/2Qalo2C0ZswpRSNvbC373
eLtAGyXP6Py7FfdqrCiRzM5Fco9PkIHuslcgcvRS6bR00AeB7T8AeiZ0ms5NPOFRLi4Qb3jOJXJv
0BiNURL3kAiMTae6gwPz2G7ptY/ZovYxPYkKEatZXmymiekQDUDs/FtgdBrN0/6jz2pwo8DSD8mm
8/qX+ldui97yNTfiXNYSZp6ZBTXxNa0sIIv190PxqgWFG6DPSWYC+yOSw7mZPhBb9Hhacriy4qhq
Z5XNDTFMl46imXaRJO6Ca0E8aUOIi8eAnWJmBqCJSsvX0XEjGlr5yNB9U4wl8QAobEo0HoY1DQot
z2SUy1rT3KXSs4J0VGtU+7D6MQedFWq+ZRJtp1UmKt14nUp0FVhaVVu++eQHR71H6YVoNpHJtpDK
Kzmb7HpEo//wwoaDksk7KILgFf1+YdEWT8BcL1NMHlGDM0tlXCk9HfruGLfbsA/RYyFqplq5oBBh
mLgxsPMa4yMKqidqqCYz6rWgekILF1rJS1Al+phPSxyRf7iSfvkqjTtuqQY6bDRBmjN6cmqV3rjt
0SU3w3mzZJAyvguoNr+rF+RRBU+ohknHf/UtnV2YvgH7EZj1+qPUAG6ou5d9hoYbcJy9Cx7s7072
V0HLh5wJGtukJCyLe9g5f5PtQ480V709ugvCRhr978XIr9I4Q47eS31qpKk/yhu4v8u4CUq/D7Ub
3/lAcXT+ixZH0fo4O64WeTmjyWWAVZ3Beu9WmNns99VROUWe0KQun//1pi7L02VqaDo1TB6CYs4T
M20jaEnrtMjnbHpPmzAUnXuSS8Hqtus8xdYRxsGgCzV0MaGXZHMaqvpgI+nzscdC2XW9W3Y2+L2Q
+ZZ37UkoTbRS7oJHYUBHs4K01lG8Okg/GF7IXeWonpzczfZyDSOne/8vBlS/v5NfN5nTWDMJgBzF
IHry+z04wSzNPBZd6VVF4WUk3TfK65D6Nma9LXkYrJkCJbucncv35rvfBeQvqmGq0kCf5TeqqQA5
oABZju6ok6dGupOQPSzuLotYMwEKXCtDRzuy+Y0WaI6DLsqo3h0n+UGtDkoDoJj8HRMAgqWsTJMs
a/kUxGlOl/lh0pYQNNhaaE+uYXfmDTOtpWyPod/oIUT04GQUJE9HdP8IhyOX3+c191w+p0tBP4BF
VIP8/JhjynkCHStI+zCPWeyqh/GUi5t/RRI5FSpoR5Q2gsRlfiZ7CWWvsVHx93fFW6daRuZlnjTY
4ePlA13pOf660Zz1o2NWjEVtLGLLHrxhH0JjB5R3y2rzK+ICfvi/oExZST2AsUTRDZ1oINWANn01
8nQehlqV0uFoJh4c6F3156PLZ1sUR5wzs5FzsFN3OowvwztSSuKm/sXK8kesImxHQ4vOKOB5vn5A
rTf+ZNbKcJRV9MMm0YGQ3EpTkIa1JwYs57ATxfFrR3wmke+zMcu4DWIJD6g+3c/wQMJMVIJaMwEq
KOU0xD/4ww/pJZGv+EPSD8dSP0rZlkWnJtsJNGbN1qFDnlFqAtWIyNzBDbJfpJECP6p16GZ5Lgu7
/9FbqVXsCie+NQQmZ9UUgD1PRkAgw3fj47qpQT9h1uUdwlb2ptql5GQb3VV8XMcakKc6sEClnUwt
PXYKgcezdmAaXEU4O1ipzr+dVSUBjxB1ULBM3LTp/aj9uLyXy1bxKqhpqqaaizWVP7zsM0eH9mVV
KRG2skJnQsgiJ2MaSnaj02QzMhX/O3eCIoO/hhrEVIBFxZO6TTQ22DBUy8kFBqC3rGqvwMI4vS0D
zXqjomAnqlF+zzlApI7oWDHIojScsrRGSjuVhHC6dwtvXbKp3ea/Qf9YPSnMyahEQ3Vc5mdlKprX
UxyM3XG8Hj08w1fKtn+Vn+eN7BG3TuDFiZz91bM7k7h80dnZlZESNVI+4ynUekvHEFCJrGDP7tvq
KkyJIHZZjSyA9fHX+rj3aK5irSby1B1RpIDPqDzk9/0P5ZdCAaaSeTFKJYKodTW6OJfIvUdlighP
V7G++W1wFae/bkZr4cpUsKVgHTZAXauIIKNXZpCgLpQY6HFYUgD8GE4USf9+9uuf8YNqd7dzYivI
IpXEKvb9AZ3vTqHZEjJmqKlnDlVs9RC9SUI+2b/Z788PWTzbs9PF6ARRzRSvcXw09qWXnSKbbNjH
FQnEPvrya9/swNmyuRSBalZql8mQ5v9aXJ3qxO4QEcDXGDfo0HcuG52VzuKvm8xprjnGUhIlkEbB
Hb5TQBW6XJds03jRKdoYHTq+lko6e8+RdRHp1cq1gTEgQFSTdRCl8fV0dQxlUhvzdJxb1dViaTMp
v/R6empzqDJYIgRrXXnkv4jjtFgJ0L6sF+Z0rFPVXehsQP5b7nIV47F6owGPHIyFCnlhVbRtSOip
mO2qWgPJk/m3Uc7XalaDYmbYheZwzMWkrStWSzFVGSlZQDAxxqe7kkEHckQVDMf254z0iJvdhl6O
bmNqJe8YursXDyivOAhfJHJ6PaKoFDWyNB0N1rkDUJJ87U4OAoGKrUo5y7hz1qrJRhrM7YRdV/5M
kmzLweR28j94zs5z6jyjVlckWTQUH9kWTOtdhYgu0aDtVk6x047STgjTvxK2E1BEMKKCLgIZZs5h
HOLa7KoOZBDpLtoOj0AvQYUK8z838lbkeKzEWUhjE8hApkpXeMXoNRBpm3FdH2mkOabUg919q6k1
xuZEYBurkhgxlwo4Rh95F0QeaB/HdVsfu2kGLYfpgtrCMpXSGoQDySvaDpqNT1HcXSznZpL7BIvS
buN3clyA4NrtAjgDAKd4G2Mkvvpx+fp/7BNnWIE1tAwe6yY8Hh5vKG18Fsf9UB+b9rUHA7iZA1xc
pz/95jWTnsDf5MZdAT8ScN2N5N/oMjIiqMOYc+DGmD0taeUmFIgufgcAgx6d1NIGJID/QJHxlRgv
VnRNJwbvJMGbJn6VTvhKdwk2u42/UzbKfgHGiRwxMM4K2BQQmBTgqpg6emKQrPz6uGl0rOlY5jX8
wCXyKj3DxjQM8JUXpITWrvHC19Y+T6xG4E+vRZuQjP+IxuAO8vEJ2gemIJXL+oPBAA85RgwAwFfY
4zIe544ugEvRn+9ljTDbr65p37no5d/PXnQFE/0hnbDouKmP0TC7JuvvZN/Yoj3ELmPJotJ8k5ah
NZQY8Y1PSYgJ0DryEhOADaU8bLW8cNEDY9MOw13BUwh4qc64C5r2FEnJuxlk7mXlXWk7X3bqc7O4
Y8rMcIzUsqqPIwH6CZh9klJ7Hed6H5mj11DQChEJnQHLaCPSIpeFr/jtS2CCCszSaqbz0TljutT3
Y4e7+u9a4eBJG3GtcOV5/iKGy4R2WRNHtdLXx2GeNhJmAOd5P5M7mgCUqzB+RRhMvLyudQ08Wxhn
xGUd4G1BC4l18AHU9y8C+B4Act2HNTfQRchuRlGSeTmrb4boU+wH+cSZ9rWhycIgwH5iwrVD+6lb
4totA01l6gA5r7bml8L7RzmO8/3l/ek+Sv0oiCBW1eWbXtE8urQv9D3yaIiJhvZxpoIrLlAcjXMw
fMOs/a7De9KAIFCKu6tUak/1kDh1or1OoW/32qEVghOtSwUy0YLUS9g38BltbtIygAU12OTI+X02
N5iVDeyseiiD2wxFqKoWtE+uiiRoJ2CEGEsd+Ks9AaI0MX2GrZXIa1W3DzQKfmFg26It3JBcvdFy
6XXCk31Zf1et2JlUbnuHSm4J0kj1MejQ/FQErja/XpawFvpo2pkILhhBfSuQyhkihjqyg0zfG3P8
GhgVs6kBlkMMUnhAAXtiQ+lMEebkcrKbfN8RfMWKs/XlKzhzHTMzRioDprrMQYumS+0uC24TSX80
Q+0Rc9stvaK14U5Rs8kTIxGYiVW7hKQPspNLyZ3PDcraVCazSWF6Jd+Ng/qhQ6wQGZhyN3NniLRT
Xz4KFrzmiMHn+49IPjnI2sAAkpFUH/NB3TS5tq39+E6dkeYq/hAMFhEM6YbZe5KVG3kYLQYKuBGc
aIGJhxq5m/7PP/keTWHoSqEI1/h5g7jKE+g4vgct/5hYZ9eY08ud1KlAFCM9GswK3nWM6GP2VDQ3
t6rjZ5K5R2H0SVSQLEBT2oLW8B4yEfjOSpsBntUzCdwjgNQNqwwJa5PjaRepqjM311J2Wxm+FyR/
upC5GX2K5Oalwxy+YF+XG/rtJdAZCqmKriLk4zJi0mQW5mz68EN22p/xXTmYgRUBUBzQKoYX4AUU
NfmtP3lnErn9NNR6qoGosrw9c4PBb0vBISaa1VuYTah31Bp2sdvIwhTS6puHVI5OEN8uf321kEEg
aX1bz9Agdo8p8how01O5FWynSAhnJ3xwVgc+g+XvUHIHgnWUWakHMiPM6QLzc3TBiYd3VZTFWGk2
ggadrW35rLP33Aww3l9GWNvoVS/yS+r5gB8CAGOEGwFMa2HaZC0d90UgFzxJUdCovgGBH1jkL+11
5GZ2+GOpakpLwT8H+odAVVfv4dkaOU1tMBtPlQoiy/mKxgHoqeZ/8pohwoX3oVHV4CNqTIwWADeA
M1axyqpBxanq//NAE87pUwLPU6OmmpoaEySkcQ7WxtGZ/Mnpgum1AN92KgGqIae7QGOhe1kvV9Xy
TC7nHfSJXk2hisAzKu4HU7G0DJPVQrdnXQpo51BKUxHkcic0hWmqzjOUfx5NB3UfcGfuAIsl0IN1
AwIwzv+I4QxIi8jVx3sIL/JWuY8Ma3LJEUGqA66k1FHseEt/thth79mqoTyTyhlpqS3I2JuQat5j
G7fVRgI2ev5CQFsrzub/zRpROUftfMk+cxc6KqKswqRtfQwX9i5LB4JrMlqqBCsZYLLXWpCt640J
RHnnsqasFUKhop+SuZsdzIGqVa0Jjxns70CgBwEkzBhuN0C9nyPdQaGwsCU7OKKLClnoeV9u/ncU
v+WWfH4Cp0dBP9ZDlsDdMcvnVLuWozuTPV1e5roBO5PBKZHZjvDodMgAts7P2QGG2m3osBcQSD+A
/BbtSqDyvixy/XZ8ropToFTVyZzlkNgDMGbcFtFjZQjMy/o78LkqHrw5bFmd6QVkzG/olb6ZTqgb
OzJ4+5z+SX8M9/Pz5TWJtpFnKewrUGSrGMHEO1AYFlDgGrRc20hN2UV1AidIY8Wu75JhI5C7HM83
t+VsocttPXvw1Dmv0qrBQkfFQieR6sg60Kpld0YXao8Rgc5Bg1+aYAqPHkL3HxqDv86STxwBPBdc
ogTiF0qH0VmgU0HFak+o7pWbULDY1YfvbK2cT9ElpBzlEA5THgDJOaVuj3BSsJ+r8c2ZDM7eJMmU
KYBuXdzr2mtB5TmjQAEOAcvIo0OZ3Zej6WpN5ZUj5g7KwLssXnA1CGdziiylwMFhUFuM+EspUKvN
zNbaUfByLD9zSWk4uwIu1i41YoiJZraLMZCQAAiDJMDKGkSwadryW5dkcfZFa7TJR9sSHqmMeARN
VinJnM4nNsGdCOTKDU3TLqYXhSb73ADP5ksnJ9uo3c9tZylJ4dSD6lRRs++y0Rq156K7BQbPRvWP
nTls/eUfAeA1B+PGGCUHpEuWn0Z2BVCpPj+lYMUup9HusnAbFPq269+lidpyccWqO1k3rmW1Rq4T
9OZjduyG3jboW91vLx+qSG05e1fOkWL4BUxD0oQW0X9pfi14qwRGgM9iDVKs5yOGqY9avI+rbRin
roY0z4zZ0ZhkblmMu8tLEtlXPssyZcCJAvgrIjUAeKEMnToz8HaINXnFw8Ieg84koa0RXA4+hUUA
4MvMCddf2k52gIkMsGluAxdcP+iIUl4MtEtsqZDzR3B6Ghct9bGklGoMqSYNbaLH1zXtfl7ezfVy
yKfR0TjDVs7qaAwadjPdDTMwlbTCHiI7fdaMDxoc7b1Br2TlgaQ+tEZ0f2VbGRUIYZeS6BHjR3K1
OeyyaPEFitoCRp68hT13/dilNTid4OS0NsEMuQMYt8sbIDpZzuwps9z3RIWN6NK9/n+cfVeT5Day
9V/Z0Dv3kqD/4u59oCnXpth2zAujp6dFDzrQ/vrvsLUrVaEYhR1FKHZj1JpOAkgAicyT52igNwBJ
nJKJkkeileROvX6YuhSsYw00JBonMl861b8+jPUU3ck6cmedbUlR10+wsLS6jJ7h0qfqBizbvgZG
VtFbVzQc7ljRwTfUzwo2fV08dbYNiFwuugwF9wRfyZ0bphflDL8kd4Cy+9N9ujG+hYMfb8JN50U/
B0AD/ajyRAy7othb559pMVmyMZjIdL8wv3coScrWTQ22294ZNvV+iG9yP4Gs9qG/k/6OIgbibkuF
eDgim0s4baNnSCJYMK9t1U0CkdvaL7cLxVh+b2wmYxtnjmjI6w8ddD/gta1B8YnXfEr0nkVKqC+R
1OBXz+au+KA/eje/V91dA8LDrTBkXd11Jxa50HEC3KBvTVgMK1dnLt1rPrjXu009OP0XzZvd2Zdq
h3bC5V11qxPD3JHadAgJSgLDfRW5VvPWtZWzMI0moqB8NZg7McSdqyAXUnXAFLEfbxcQK4T6vHd9
i9D0Tti1ukzWRZhzYmqZ7JM4HMlqkENEn8unbNBSjoSlH+tbnbxI4ztzoCI+oXgb3jRb9IAT2Q3V
vcxulBJcrBv5UXAOicbNnaeJ1sxASH5+TO/Nt+jWQnd7t6cP4gTYaniHTDxwMtCgQOb0fNypkQNf
T3F099qPsN5RZvm5JftG9pSDllEwrsUxLib5L2P8q65lrWRpHYyFd7K78NMpsqN9W6AKsw/G12k3
i+qDq4fsiUXuICKS0cl6hkO29ZVNaDgLk8u3Re64fa6/JZ49OGJ+8fXg6sQotzHtCJAkBvJj6M8p
7ddop9/mHghrnivybfaHY+yLvHf1JDgxyG1IBkydWqYY5YycpYncRtwRd0rNrWD9RHa4/Th30VjE
Ddav8dLncGumm2kAdHH4ZnUI4SCL8BU0paV5EIWOa3ah86IpBnKOxoVEeiLX/RDPA+KLLrxVUNrN
IIfQdMrD3xjfqR1u35nVlBdxAjuLt6SqQz3w/sVAsXvx6+CBbKRzct2rZUcEel2Fjpxa5mKbSJ61
Ik5hmdzR29ljP3NPlR1mOX+ooibPaeFk36oDfCdyVNFrQDS/XNzT6FbaSkYPTF6xndwabTavmR9C
j7VHH8pb3XiAhwI+IkrRrW6U01Fzh0+GfvkJrQrYKHeDP71R5Hgw1aBlX3g8xFX7tcNAx+NfB44f
TeN84SSVQHFBzRHbxFAgY7awdgsJ5lZtGLpuo81SsQw+32l0KSvqEkc3Qdeb5Ng3OjQUJDfcWMd0
Z3yJnkSTKDLI+ew86gpSZbgjVQ0czN3g6PTL9W2xdt0bUJ/5JPohF3wuqpw3ckyn9laqntHS5xC1
dgzrEcqBonh1zQ9PLXHni2JYoMZNYanv7qXsWaaD34djYFQ/+jBHiPGTmK+Z/V0pPtqJ3aNl6g6V
MMDc/OsD/kTh8PfU6Xcs33kSDMzWNJuxPS8tzF8U8kbxjsvwbptB4Rimv49G4cQ2mokI8SPtVQaj
K6tDMPwX9yaaRKO6RuF+K5eZWwHrpTc3VgmlmmKbZ9+UKUMvbu6FkEIwxtnBo98fp+dkJF7YEycC
K3Yx7y2QnJvGC7jWnQFUmNcHt7rpTgfHOYxZ61LWMkxyMXjhA4OmUOr1AMdSupURkf8X4fhy312b
Tu5wKyBM0MyFDIKEB/l3c1NvC4CwTbzGscv/C+ITkTnuNKN5aI5zBXNsEz9HN6Bxd3NnIYZHhUMs
v7fus8DUgx5BtgnPQGEjFi5sMsJXSjxyxn3GUJWyvwsWbS0iNMifVviXHCB/msVkWFleF7NXbdKn
ZqcerF12FPZ7CkbEP95o1eg1WWxpW4gYvncv440EgujyduFX6u/G2ok2witoLTQ8HSAXM0Udsu9Z
tGz9TfxTc/Vd6hnfzO/2QmDpZrGjiN4WolFyMdO8ELOWy6lGiq2yIa90U0b7P6R8wN6+aRCpoW3t
RcSO8HkBXG6Gv1aSO+NSZih2lGB2lQq1r+LWoEcQf21LrXPa4rGrZa+0vd44RsANJ1YDZe49zZf2
1tuM1FuLgqyoMqNNwr7Vqu4VMkQZWHlDM3lfWck+i43Dp+v9z/v4/6KPMvjj09r/+1/8+b2spiaJ
Ysb98f+O1Qd9Ys3HB7t7q/53+at//qf/d/5H/M1//2bvjb2d/cGnINeeHrqPZnr8gJ4H+7SJb1j+
y//2h//4+Pwtz1P18a/f3suOsuW3RUlJf/v3j/Y///WbYmNW/+f09//7h/dvBf5e8FZ1b9J999G/
/WPbJfTj7eIvf7y1DL9Ht/8J4TVglXRThrIcfGj4+PyBJv9zCUeBvkBtzbaWjB8tGxb/6zdJ/qeJ
69/Ek0ohRP78e7/9oy27zx8qyj8NyLjZALvraN/S0anzn888W4q/luYfUHgKyoSy9l+/cYlHhBkG
kOXo39Pwf5qNZvTzi8psVdbX6VwFwwH0Uq3lFvpGnUBsi3LZpl4Iu0Dbld+DLOEdOhK9r/gyeGnU
X2zr/c932JppAbuAlmzuTgGatk8LFd/RZEPmN113W8gzWuB0tH3SRtGdagSkNjHBXzklGa5Tc+zk
R200rOPQSv0xm0sbkiHyIHr/yWdXzx8fBjgV0N+fL1ydizCHISRyq3dVYNqRb024doCvA8/wcxuT
3WjY3sgO0cKlMZsCwOb5+XJh2Vi+7CSGiIlcsoIMVaDbWefFS6qkSqfGkSPo8px477/d4tQNlvvz
ryPl0hT3yKXTNKg1UGtBSSYvz6Z7vX0OmfKlTMAMUAlQ9cuMXRqzgKu3dQLf5w7quKgmBXoPVaBk
6Ibt3KVIkZf1we40L63IrTmUDmm07fUhcg+kf48RXQ4q2o5MaDxyx2aZzsY0zVEVLCpast+6PQAE
N4W/FPRN4JFAEz5u6/0ieSvCza2u5Inp5ecnKxmigBCDcqsKavue5tIGQM5doU+P10e4DOBiXk+s
cFuIhVYUQa6mClQ9gu4Nc2gqBJyIbHCBWKZOad/bcRWwCEBpzS9dRGLQeK5cGzdtA4RVd5PFm+sD
W5s+kHPhGAXmXQfzzPn0pXaSTVpilUHGHkO5v7VrPIviX2uN+sM/Tq1w/gGKtL7P0rAMRgWCMbGx
G6PE0wZRCovLbH/aUUF1g8bihfKM8CddLqXlNKbZ4ofKpurdJigfpHtyBJnsl4XyA+1lUGx5yZ6k
2/FFnK5bWcEz89wKou2my5I6qYIIZBhdg+7sTPd/eb3OTHB3yiBXBbEiOIk9fqH0gc25C5jA3zCi
oVNGVhdGKmJzeyrWUyOJOr0MOgmgjugJ7xwvnjrv+lDWZuvUCrenchsAAzuGU0SRDTWlyEtG0cG0
zAa3bdVTE9yCWOEgj7kM7yZNMLPBLdK7KJe21KgcYH/daUAO5/qglo++ZpFbn4nYVqFSqQwSs3fk
TPOs8mWuSle2RZ2Aq9OHIAfkNsDTXrbRZ1leW7laBoP+MI6T06b631kgMMuZChzhsr28ygY0uedy
GRTm0xT9pJMo3F4dgglSBQNBCRQfl5+fnN3t3Ax1bPVlIEMhDKKqbtaNgjGsHgmQp/jTBufLGgiw
dKPuyiDd6xuUfuvRAcEIatv1B/RHoShEPO2HvajLOfKN/EP70WjC4vqqUyy8EWhrlNFyyH0DdtOk
q2gDC1r1IUajraUHMfrnx6kRhDUiQ9yWiru66aWuhvcx5jD7e6jp+6T8lli2IHRbiTNUxJN/jojb
WGkXh9ZkM6zcAToNaKIbNtoG8Ijt9d20un9PzHC7CayeNRjrK9xOPR5ZrYnGxXuVQLgqHD1bAghz
Fh1KXJX+jytER4ctMZDSBhUAF66NoAXXKyPHWvmARbrNMXlYuHeivb2lAMg7uRDlvMwVf2ScWuRi
Nq1kpW3HRRlUve1ZQ+im5o1dvcytinZUUZmeq4T+Z3y2bRC8jVTF4GJuw1KyBPJ1y/hQasbxDoDl
ZhEFKvbqoX4e9tNTshHVXz9pZS/H+KdVk4u3tQbPDG0cFqvhNttBRhFMu/3zSFwWGB94OaMfDCjQ
N/3VaL3uqR//C6XRZZddfIOKk8zScGLqPI7HpCpjlQGfBTwa0oDEmfvuk5zqus+umjFggii2YVh8
yklSDQpdqawMULSEhthrIT10mOfrRi6W0cbFvJz6YBhBpwoK6fzRyYZu6tUpAG/qrfwGoZSbfpe4
+oN5kL38kBzzrQgSweUm8Zw2l15dBT5j4WVxsTWyKtF0O50Xm9Ix3FabRam18kHK6bMHMQSD3xe8
OW5fyPVIGrvS6iPt5LbZoelHQW5tHurZS4dIY1saVU21b8Kha/5Iq5xlVU7fbPwaLqaxdip6oAh4
hfh2lYbNLBn6sIKKJmvcWtMO+qTd9xZpN9fXkT/gPg2hIRmgeUATLooeePtOoybr1TFukGWaLYDZ
UVl2rZHpTiqBGDch0ns7sFxwLXJgms+1JIgZDJzgaIC/aEKIJTQL5pJeHpeU5cJn1NYOZA79ep8f
OnFXzEUuBANFkQJZGpC0ySi/cP5qooEvylDCC+qisCAhaTADUqxq/WhClxFXcpVlumvZaQUR1Hno
C08HrXuznQsN9Bg6DafQmU06fy1auYRImJqCULgz7PCu6CUj98uhU7uNkTdZ4VptDoboLqsgvtmO
MWsElxIftSxDQXvwZ48YuoRNzi/BRTvrrKZj0NY1FPrKqb1p07ISuCBZcQ0kbFA3JiCAwmnNBUcz
CIRao+yHwC4ScKApqt5b2x7b8jBImUw3tKikr3kWM+UhDYfWBJa8yVL9p5WXEd7ctiIzr21C8H0y
u8u/MrXrrA2dSda60jTI9qajOZq6ofJFWg/P2ei1JuUMVCirAS+oKETWssTKnyXk3woPfAI1MIh2
xY5NGKMRXG9TkSLOyoZH2g7PGxOZM+vifDG0iMwqNFuDVnmQ5idjeSPKr7FlOWnLBBtvZYdbiLlU
00DVGqUr7ppXFajzhrLZBb3+Kmc/5P4wTO/X9/aaCbDbmkgbLCTYCheMocxopjq0mIORPBY2BH7j
vaYLW7vPU/OfG9kCMpMg9wLoNKS8zy+CMKfglzDTDvGtuumZu9ylSeTrKBdhi6B5wzMT/9cHdmpy
GfhJ2K6GlDRNkneBimyZ6mrdwD7AM9C/GHleitC3fKSJ3QZKWQjBg7LBMtBAeG6sK6NCKuuWYXzJ
Dsq2O+Ybm2wjqqusbOozM9ymnrqphA48zLBaOpZd9jxaqiA3xzVgLktlQMEK0Dd0SasE4eX5UEps
1b6eahaAxuBplrqHoRofSCPvR9APaXL6XbYqw1Gr1tFqw0cTruDgujxRgM4A4E62UY8CqQs3lXVI
m55ZUhvUQ3ro08cqi/dVOW9AEuyGLYQzGk005MXHT2OuZchgS8YOMJfGQZ74aKrDzBhtucXq9Yim
cy/KvLR1wW7tA1S0176kdxCjocLenk+I9IVh3OK4xtEfb32eric+Gk1Fbhgm5ApawzzodPIVo9np
VvE2F8NRCg0I8LQ+eLDv7ZF97doUys7kFnKgpTNQ05dT3XCYND7g6PUjNt8wXd5JE3seof5rg2sa
NEm/g/90E6URthm4ppPCbavvcau44FZkQ+F0Wfga9ZJn9++0ehkkyEuX0y1gXkGCfI0dFbelqQgW
+PLEwWxbMsIzHQAHVDDOHazTrbFnwG1g0KlLCtmbeiAOisfr2/8z+uHm1kJZA4l7iGggBuVeZVnc
ZjZt8jYIWdkOflMT3W/00ErvKjszwU6W2e3zlE3hfjBitFrk0ZQ+WaMSto6UMPByB/GU147Ul85c
13dqlfsVWwQ8r3/nymzgOkGPJXBzKtoNuO3WJxOJLLT0B5WignRiImRjK7jV9MFOBO/ulXAK7YDg
+SFoGkd4zPckFtNIynimNMjr9D7vxm1s3Y1Zt4176dBpxk2spE9Jp+3bVNqokg1N6sm5PtrLcxJf
ALZj1dYtVLcu6G3mrCRNn9MAmfhtQ/MDlDMOSIZ7ecI8iDZ3YCRPbzFhAp/jCFuWUw2GoT2wdHab
xsWtXbeSrSNaoEHbIliY0RpcSi9llNxI0XCgpeKXaCnXI2VRPBdc4pcHGop5YG0wgCNGOy0Pjxwt
UE6UzCqCQYMMSMV2Q7SvS7hhkToausQ04+H6JF8eZzAI1gucJ3gXXNC3atBJTwpTLYIKnGpa9pHJ
iluWD3oi0DRasYPLDn6Eep2NOg73XDbxoom6WcmDhW/R6+fsEIGoCajpV7VGw831QfFvSUMG+h+c
D3jbIZpF3YjbKOAznqhUtJB53SaPiu0M6HDTd9BgAzXSPDlR0LTOfyGzsJxGJ8fIhVkujOh0fVlA
mE33bL/J/GyrbsnGFfPtcAcBb4gHtk7AReoySI4CfZDBqmGbkA9WLW+obdExILLEHcA0VGoJLfJx
kL1CjWNv3gydZ31Lf9h3+oF4yoeUenpgCy7ZNaMWls7AxY7edJULXWytjFo5zK2jRqYbO0w8UJ4F
0qALjn2RmeXnJzdqMnR1nIVDHCQWUqbIkvmzXv5MSCNq0+OeAZ/LZS0RAwGcFDuAc8dkVuQpaxSI
OStVtzcTanj5kNvPRYJLtirmYhObtSwgtlkd3YnR5aNORoc43W5BqRYHSppC/VeZDyOpcw9pe1Gd
b214aNpEXUIFO/3FQd1TRLpNOgFxKKuHlIFiBVe54hh2DBR7bu7HGj2l13f42uBOTXIXdh1NSmOS
Og5Sie4RTO8ksLT3cvNrp9aycABWmGC9ANmuctFNrpXyBJg+MY9Idzil2r7mwOIRqr2EQnmRlRGd
meJGBAXOidlVjuXKQLIYRYeurjcQ5X775YnDCw4POMUCCfNF20iVZLXWzpl51NAemeaaH1aVGw6i
IgV33P8xcSdmOI/PKlrqtEzjICfaZmjGvZFUB9opu3GoRcLQn4EAd+wiFgc/4CfXIqKVc0+HOPCQ
UdOIArxQpPAurejY7HMUEk2HdUkMPQhLY72fx+1LkQ5ZeEsB+66OZm5C1K6o+wqkG5IxsS2bu8mQ
XCpr6c9wiu1vOcln5ibMGECeLsm16thjSGtnBAgG3dFK1dZfrGwcy+1QKEBRpjmtAYeJUotu0Yuv
AdUckwpKaLZkstd6nMLjDNnq2jNlM/tZ2E2XOGXTQJHbxvi+l62Wd3vQrCdHc9Rr2UTDq2JKrlGl
hnQA2U05bIqUjV86Bb2NzmijLOeMo5KF4MSo5pfYkMromA7xMPmZPiTzfUKBD7wpYyuVIXedm5W6
J0lsofGiq9LxXY4ha+jUszTaXqGGc+EWIcR0NqS0y9+NEMxiTj4USXjXKVYVxuBUleL0VW/j2dqN
DMHTrd11s+Zd99HFOa6sJ5+OmttWNnIW4tVaDDvQTX4ncSQKLtccVMPbFY8gvCARJJ77TFrn1bj0
oh9j5fcYKZkExCXsten314fymRK5GMuJHW4jmCyujCLVpOPC0Vh9i0iFJH0ASZ3+pvbkDZjxoURg
3iVYHntwRdUmvvaz7EMLyBkZ1E9Iu12k3BortpC6TKNgNLfKdE/35ibdWB4bvi/in9sUVOHDF1ER
lAvcP41q8GALQbQJeCGHwMg7vLK63hyPOQi9Mt3eg0Fl20QleEmfh3jy5vmBCCmCV85PC88FpL9w
TuMFxx0CSTw0Vmj22lGfv1hx7oZN5CbdIIgsL91GXdADS24b0FsQ2Z+7jRViMTO0+R/z+i6FSHij
HGobrD2GLniEcA8BzOG5Ic5v5hDHtBTm4VFm002OdhunJPJWbo5Nb3g2eBtsafxx3VdXTCJdD2ry
RbOLXOSlYjVsSUXyKJhlRMztd9CLgkQz9do+kOzZJfnDdXuX23wJ0AEkhFHTvKCQBps8KQbDNI40
az5qvLW1ggl4PS6d4vMNYCOGxNv+gvi/xwMW/UPo27ftEPurdRoNVMmFLYhGVkeCAMFAohec9bzD
QxWw0OsmMo90njdN0h+VBP0zf2O2TmwsnnkSziVyEtqmFNtHRJhuGFXunIli/eUNdn5WYQhgzjEN
KGng3cv5HLEpSUoNdNmsk46SUoOEy/CZARpVpQQI2LwlxkvF8kBKRXSIKw82mDZtFDIR74Osjot+
0AYdJ2mYzkeAOpmjDaUvSaiPRI9jRHz45HsfoV5Gv6X9jxBvxzqDrEqTuYP0DiZJwR5fcxq8PEDq
hnMExyZ3kmhaSxI6jNNRU0aXGJMz2HvGBNH5ykGCSif4nsAajsiZ79sZGK2TXOmnYyQ1G7tTHKXX
7iGx8CjnIu9cGQ9MgWURmQ3ganjvVOq87KIO4xlx16dm5yZIqkeGoGVgZQ8s84WcxUIIfHGhhn0O
sHeFVPNYlp6sPUbK7F/fAWvjQMUNQnW4smGLWxd5Sqk5h1Q6qva2rqhXGr93jSHYZpd3F05AXYZI
CJ4X4Izk7i57BFdVZinjMTZ/5NKPWWn8Kmq9Wvuigz9Kslo/p6JbenVgEETRgX2Cst1FLFJa8ThV
hBzxBgxBY2BDwIaUgurbihEUVHSgdTB9+F9uYDKRJEJYoRwz46YDRJs9JpnAp1cuEFQBcH98MlJj
9s6PKKOdCwtsl/rR6JNNl1g+Uot3M2iXNXUE9Wd+ZLHo4FgZlbkguTC0RVmGv49ZuUh3dsl8rMmd
pH2Xh/tYERyLqyZAc410IE4msLOdj6pMLPSJ9PZ0pMDKADRmme/R/P7Lrm3ijlJsE+kqhKOcjThv
kevLJflYGanTVWhF1A2XMAHEicesLEHFAqQ2Fo451NV4IAepazvTw4IeC1S5fCST250s11DgiBL7
EQxb+l4JU9ULGSWFMzemsTfn8XnEpnPCZjhAR+dbzebXCLXVLe3L2kGnGdkUINo8qHlMvAlanPsk
obaD2oQoy7BywCxyhQt6Ach8RA3n65DHOht7XS2OKh1vWFq/VG377ZeXAXUGeDDWwFigEucmKqSa
wrLNimOugnS4VQcwm2mJhNzaUHjXTa08DOCuS7iKZysglPwFUOI67LoCttg7onLmQ8bHcMstQO1v
oaO+ouqY4t9spp0hkhe9dGhYXmI8KJXAB/gcc53EUiXlJVQxgMYoJ+DZQduACvgvX6OQwkDqFamG
pc+fN0NUvD2GKG0ClMycpnkayxAUS8Jq8eWhg5XCSwPyCuhIubhILRb3kz3QNLDSJy2vwNJSoCUV
GJdci/05Bi2+ltwV5GfBrLu4Gb8zS/nQ0h7vnliTgZpst4BsbpnSue2v7+rzT+NCNgW7qDb1PA0g
PW7Kozcw04NE9E7gSZfpt8UMbkRFQc384n43pzxucjlOAwISq7iWsZ6ASpZfiylyzWwGQWzWv0tM
nbzBQqsXAeF0zoKp/QLh3J1thKpnjVnpSJKoJeVyx55/2PLzk5C1sPoR0JIsDfpKcUiUe0ZaCrbR
qgmo/6JfCoiBi3RWa9K2ZADiB3hQYhiphy43wUtsdXpPTJDzUbQFbZnZY3pnNYZeKsLipq+93KLv
lYUqcCJYzsvdiUk7Mcfd03ZpsRzHdBpUHRTs89iNWeHHqVCZccWOhiIJzh/smwV5dz6smBI1NOQo
DUADxJq9/PuiGViCnDMMN9UEtVvZI+gLESKHRXaX/XziFLYe5aE0Sgm6rJOdbjDf1PuDFYl45FZW
7Wx43FFuMp1MdYbhRWZ+Y6nTrjG2EGh5nZXIb7tYEDWuDAoyfch5oDcPJPL8xRGFdGaRXDZBBA0U
GkHdawIPrimwsuLsgCnqMuCKUBm5gN8kBZHjhCZNgHfaW9pHupNLyev102Rl3oCEhLoLUEQIgW3u
zEK+cBq7Tq6DRJ2ql7qQB1wRY7/t2KzczI0m3cttQfbXja4NbLGFmg9QFSjmnPtEz3qzihOjDhBq
Wb+rvRYyZ6J9a/jX7awtE/ScQYcCXcXL7I3UTmqomz2q9f02Vks3wuh6JRGMZuUxu5Ay/WWGOzFs
rSZVVQIUMLjJvbpBArfe9pU/BHhOqu74hqZ3qAF5yS92PiG8g12E3QpoICDM8ol2Pdla1kgHtcxK
DE+9tbpomxP5di6YyNmXrXOeJoCZxY6BhlMoEXMuMvV61YfgSAnGrFB89AyHgzu2oQrywEaiGqJJ
g/xsy+hNmhPcNVbaf72+jIsB7gMQ7COxiHAZuEs+WRCyJJPjLK2DolKCQomf9HbYZFa8pbZIa3HF
Y+AseHUCUYp2Vx6rxdoclOjFUAVTFTqVdDPg9JhEb841I8tw0N8IyfELNR2QI8e01PoqkLCzCHhX
6f2gU5FXrs3aqZVlE554RxSBC7XMYUU+0Oforb9t7z/bGSHCaeQuiCSGPdRTfvwaV5CxOCUgUxDa
AsIA//D3TAtlWj00aRX0bBcyaxvTn1SLBHW65dLgPQIpRLwBP7XseaaViQLHYJvokptH7SUz6aue
yV/mdN7MQ/TcKqDSKIvNdSdcSa0vXG9/2eTnE30c0L9Da1wP3dtFfa/8kB5t1zgCLuSk33VIQwtC
Ax5u9zmXEI9UFATwQAEZ3N0pd4mUhKmCHhUybe1Cu5VpB0mHxki9NIH+J6j1ZLQCUarfp6adAe8l
4mZZc9XTL1jOhhMnAs2eqmQRWrRkhXrjGO4oZR7IjP3rk7vmqxYeemg4wD8XvQBJRvQc9BdoIMmh
KZY9EnNy4uZ1oqIZXbnu8NYzUeGFShKuBC6fT0Z9QEYfhsZ3zCTJkYZz9F18RHNlig4ZeTPdDs/J
1ypzoqMoz7hy6wHXpumLaCxBAMvdenZI6j6z0ENVVWGdekMVgVS3lVOReOLaZNoK8AdwVgAleQUQ
K4NgELVStNXNkpMpX3Vobrcz9WvoflxfNk7384/NjrQp8jrLkwxXOececzMqkGAug8aLny00+D4S
PzkkO+ld9jM/8rE9nmbLtbGaYLYbdsYGOTUhH+OakwKiCQZta2kC5p/Wkckk0HtEZaAy4MaaXQbY
MGihBINdW75TK8u0n2yF2Up6uQhhxSIHuQAe7OP6ZK655unvX35+8vvlgtJYjzGXGgrL2QCtp2lw
mfFQkW2d9o/XjV1OGVCPBFUSlAuB9eORhXHaoYVIktBln+eHKlLuaY9m0q4Q1GMu5+zcDOcflhai
xXmw0HROcqgxV127sUq1EhzNlzO3WMFVoy2w+4twshhoZ4MnH7dBSHu3mJTiNp+bwgl7k3kAwaTb
kIx28svROawCswSLINyALs35eoWdzmxjAPVDPynsNrQzaDi0RBFc46sLBd7IBY+iLOM7t0LlKu1M
CQHJqEpu13ZOl4O3rfn9b7jDiRXO98YIGL6pBL/GENPCHfL20OaQWq2GUODka8NRzaUugfEQQMi5
4STlmDQjuA5wIGmuNQOt3FQx9AvD8Ov1Ia25Hp4YkMBD7yziYy4on+ZsJsWMNmYaVzsEDG+KXghK
IMvcn0ch6C9H2G9CvBrhMX+g6zFLJ5nZaP/uw0ctH55CUnyjuvk7UFjb66NZmzfArdAJ/nlH8pFA
qkQKiJdNdP7V1kc0AANsELScV/XgXTe0hBT8mE4NcRf+wCQgDDsYijvb67JuM6vqYZa+zQgY6yE/
WHIpqCKsLRSU1BGqIkV4icwwSB4DjF1UQZZBbU77as+CZVozoAOBitthUVHnrwcJNMhdiMAiMNi7
bj5Ek4gfZW1xjM/2lcXXLkJesyyNPkZqCq5mbqamA8M82YTDr2MRTBmIWhQ/0IqDVjvuKNDQVqfo
FaJBsxm3XfwwF9VGCp/K9st1F1ibr1M73GHQUxbZVQEXsI0+C0y5zg8IaCr/163gAEUxB+liNA8u
X3Fy3ekAjMithtEYRnsoSb+N2l4AOFhbl1MTy89PTMwZnWoVYslBK6HwMVLijgVI0edY//E3xrIk
9Zc2ESigc1GlUatRWeroyzX0EdIWadwFUhQVgore2rqYJ1a4E60HR6I+oaEcbBPS7BXSeJN1fe9d
H8qyuPz+R4WN4PhAsRqwgPM5a0mUyWOPfvWotN3EzPcpebZK2zFQnpcmkVQVD73HCwc5NLyzgYFH
hxQYFM7NIerA0bZ0jmc95NymMDU3ShZ3N8CdSm4cp9lNAaFtrwLMzo+onS9sR7PgbF07xhcJSowZ
8SMACeffgLrBTCYW48ij9KPo7MLB/OaupZbaRgY/tGCG17wSJAoyEoeg7wIo89ycgrZctQwJ2hyG
lzY+KPLdJCrMrnnKqQnuEK+BSY7GXKVBSAFnYProN8gVCeJhnjLpj7UDZhslTJSWPjnKTrdXk7EM
rjVQPIhToG2IoxBM2o2RuMpN6Nlu45sHKXmq2b75nni5SwRJgPVR/mWf2969UdSK2fY00JNBdlpt
3ClR9/7r2wHpUQX9ezhyMdjzxRoKqHMMJYMNpX9tTfJSU/tWHsIbVWJbpWgFW3zNFZFJxC6HaBey
DdzRqxImtSF6UYK6nhy9Lr3Oypw6JA7pP64PbPlwfp+fWuK8EA24RZhAZikgQ+YgNewUreZ0bewn
9ZNMv2IyXIK67nWja65/apSbzYJkA5Fk9BhVUXfTo72FWpVTKaL3wOosohsEbq7qFq6X80WroPw8
zyrMJONRgvTXZBBfJrVbisQ21zwQToGSCtAp6JBVzw11LOw0tOnRANDBu2RUPd0SCeGJTCw/P7nD
rDgFBWMGE9MMNqZC7W81VBkF67JiBF1my8sJmDkUGrhxADRNgHRBF1LdJdCj+jrNAkzFyoqcGeBG
0UtDqE8QiwhU+bXWigNYDzwz7Pyi31z3sJVcPI7UpZKBxUeZi0/g6kB0M20yiqDNvcGlkIN4Ndxu
a+3nh6L1pe/5PfXpVsT2ueLYZ1a5ayyapEwZSrMI0KPnFV2/xdsbTHkiErL1dUJKZ0EsIZjl9k80
2nEaN1oR6HHhEtIi9e5dn7/VgaCVCjvHRDqOR9VOKkIyKDVjIIrp0yS/jWn4MESVIOZfM4MTVUP+
AfVrJG7OvTqBOhZoMJQCO5Q5KbhFNAZKbiYKzNfm69QM59eGPYRRk8CMDW6RYUZ+VJQEWAtglrvh
z5Fwnl1FJRk0AFsDKUtegEyAynBxyFSyiVoQMgJ03Siok9ggShw7//parW0qEHsgP4xn6NI9eD6J
qVXqeUyHIojqQDIbz1ATRwX5XTmJKHdWgkIwGuDdgWZkUJJevNpTKGVoZlyg4WLIlZeimah8m011
Ih9H1Wjo62wZ7EfDtB4kF9cH+Xn2cBcVziQZ9FcEG/qiQ7IzSKoXQCgF1Vf9PQ3UXXFHwPKRPCtu
HVQgB7hub+VeXI5AhKUKkv2gFTmf1NZG48n/J+3KluTUle0XEcE8vDLU0BPldrfd7RfC7QGBmBEC
8fV3yTfiniqKW4R99n50RGdJpFKpzJVrMYa7A0AD6zHTWHeHeYgsHjCNflRLqOgNLtTBUfc0gFMl
/9BZxnwm7ixZBpc8Pwt/snvWdyAzLdGmTzy/Z3qKIZNZ9YliKBtbu/JV5d2FMIKpX6A4F0tFg0hQ
gALKEyY7ohm1wrAtuvtBG1/AFfl7wJTIhsGVfgba2GhnYxRJohKXfsSLTJBex2VGwSpcmUXA0zoG
dsd3WxEmSHWEOt/XjXFXiCYAQPz2p105L7jbNEn9g5rN1XmpTFrzIkWQ7qFLNGXvlE4BKTA3327R
gKyEN7iQjr2V+Gag8C6daGAlBuImRNEkTyK0PQIHfUQvzzZ8dd0MrOCaQ/t+id+mdQVgXoFru9Qw
rg9aBnChzMOjNRP7v7S0CDVk7t2aUwRSwA0D0nSRp4ABmG0UatYcEmh6UzIuqGgnLG6FwjKzhLZq
eaIF+UR6zD6U9g+TTEdNFE9osm8F0NX9Q7Yt51bgFkuIrF25WaVC2Q8B9EvV7e36pTVeb/vcqglH
IlVlELtKR1jF9KmC1uiptl+6vDsM6q5W2carYW3f8IAFwA+sPq7rLMoPrAJJgEZwEaAIvcvTRveT
esKNI7Q7blkPpc7Yhj/IKLQMyucWF1/KxKzZANA0bj2n3Nv2tIcG5YYzrO2ciyERwKOxJNSJFmco
t0B6n8HEjMZm16GE/4VvzR2v9HQdBNv/GJHrPMuuDTcdrQwTbycp5FXrcTH49aMbQtV9N4agWm3e
9Pstut/VvUPVC6xVKORBzv7SptnVdLbTBhF+qtTHPKftS6GY/2BFIr0M2ZuQxFWLVLFIm56yisLx
+ICiJG6cbw3q2O+33XtlLahioPbtoqQP6oTFWtBusbtidovTBCIS3+nEHfDGG2F7xREAsMLfBmMH
wFDLGxF5NXOYa6P0oykPTTHVflblBS5EvjVYumYJkvfo52CiQdbaL7+MJqxcKQZYIi5S6wy6uJbp
T8jh/n7T0JkFuQmGPAFjXXh23ucJE0wtTn3/SzhuVFlt+A8WQNgkX0GAqBlyoWdujTZE6YwWqmW8
tmq/r+ihqY0v/50Nedue2TBF4+bEtooTI8p76ianUVQbtABr3gWpOwNEWmCfv2pkt4VOMLJLyhND
Lg1QGkQvt9K9ldBpA0WFqxrfHeNci29hCMFpYad4mDbvevuajf0hBcbIYr4Cqvu/3zGgsHETgGsE
N7Zc7tmOgaas53j1FKe6+jq20NRrti60leQVacB/LCy/O05JZ1aiOBnzT1RVA2UgQZomO3WuAuK+
o/x5x9ThH87nudGFI4h27Kop5cXJdj63/EEYpzbdGGRYcwTZ+kLPw0WXcgkttzJQ4xlsKE6uKCOl
wPTz1uD/2jMDrCiouwEIKZEh0lHOPk6Kf2py3oGv5HeDGe3vEJAOkyMUax0bSof9EWMIW5foWrg5
N7nIv2dm545ewyRqwSBoIuWvjm+8s9cuuItlLUIa+tNoKQMufiK1730GyHhHwu6rFHIKJJd4Azme
TZJN+cEXycGZzau2KCqYVZ7M+FrZb8u3i9DdQzgSGlXe5PMASf8MwyXkt7YMr3oJ7nJwwuKxciWN
xSqrUgoXa8UUeJSJo9dvYbVXhjgAlUC3Qk4sSlDkwtc5b/sJh6k4mY/63RRqD73f7pWn5pAdtQB3
bUjD4nFrvFr6wdV+nhlduGaRzRkKszA6NVblA89wp1XiS6r1IiCjXflEEB5yxbP3t+PVuvOcGV44
KKU9Jxwci8C1kpfupYvrPd3bn/mXzq+g4ZzGW3jd9VN4ZnHhrkZVWA0t5f4iH2NxvtNP3rc5UO5U
wIbAE//3Q7bgsoaaC15pGCcBxdblqadaQtXSTOjJ7kCRPOINgO7Fxi6ufT6ELDmDh7r+VVYBrS/D
bU2XgkCOHbNouu9i7aEKZY9k+gQF0Dsjmh4z1wfh2Zbs39rtBopI6MShvQ6vXyDO3Bzzkm6l0JNl
Ecxu1Xt1hn4if0+mz7aylbCvHXtL5rOSnNi9YgFQgVNxKwsd49p76g2+E6qNEewkcHBx397StcAJ
PAxeVajvI5Na+OVQjBCjBIXbqWk95nuUmr6h552vJ2Ijfq5bAr+mnI/Hw3SRHnjlVDjChiWHivSh
Liov9QVPROGDYaT5+g/LQu8VuYFEFf0pbZ9dQQrkR3R3oNjApvlFkgIjeX3z6lnFRlq1uqgzO4sg
ppg8HRU9oydVyTQtHL20+5bMc2dDLo4bVXR7VStuARokCOliYgdl5SWrm5OAHZNhKuo0l3nqj2Bq
6LQCfLiQl2CbqfWKw+OQ6ai4AJFlIMe+PM8C7HYzAP/05OVJADTVvi4V30zqQGTOvauPb7fXtlb9
vbC32EqDqsJwh5me5ioZoahSHpKBHuY83SXFEOY5w9QZeQADTDTlW9MhK3EFtgEHkXRuqBQu3l5p
RxjwJh09MSkbCJLcsbG/tH/ICjF/N6Y47MXh9nrXvqULehFwVcizt9xeLbcTFxc7PaGFDbIAJ1B6
9z6jTUTQbfkHU0iTZeFXVoMWq3O4l84cWk6nrNOicsAY34ui2ftiay5/JWXGIC5iI9JKyTm5OOHg
EAHJFZ3zE+nf83TacTRd0Xt56NTCN9iX2lHeptne6FyvnEA8uEEnisoTgEPLrnIK6fB55jw/Oc2n
cYw96HdbZONbrRyFcxtLvnpcesmU67DRsx9l4gZMfIzzV+qBWHnzGl3xiwtbi49lOF2CoAhbUMCI
dDpFFGPNzMzu863pgrUM4cLUovKUzz1IIhlM5cdJ94cnZOkhhmv2feLrvupvi7ouuUIlzOHC4sJD
zIQAHjDBYvdGXtixCtuAf1RJUCBbaHzAiQJycD8wUzrRyPp5+xSsOgo800EwA4viEg+QDG5hTniY
nHQQBzU924/zdG9iAnQjSK+kzniQ/seOjDVnV4+X4lHJ2xa7WmEQms1ZfvQ8Wm645FpCCXQc+htg
JsJY+rJc1Hl2k4z6gGdIEdh7rwu1l2IH/q0kEEbQZIEOuU5P8f/hkY/qEdQiZCkRCYo8KmerywY1
tUcVZmldT36ZGD+8xPrRe8qDmY/KTlU3aQpW9/PM4mI/mwSPh7To89M4fsz2vZu83PaLtcNto3IN
yBRaqAgklyuqSlOtyp5kJ9SPSt+sISaZgvyrVd8xhfjgqtnGG3+tre46iJBg8gR9j7WM/KbI5xT8
9gRYn2Sf/2iDsg5MUJRWASaJi++dj5bYLzO5t7fmvddOwLnhxQ0LSXA0A2qdgBQWgGEz0cS+Mvon
CDduDTOseue5qYWb8L5zMelrSupL1Q2S36idRF5U/eZgNfzh+uqDekjUv09lsa8YeAGptfyS0pHO
XFNRQFKEMUWC62fyiYrJJUnHxlu21StaC9F4r8KMnH+5uucMqkzJH2Iwvez9wcCcnpQftV1fm/n+
tnNem5KzgiBUgVLCChzfmrqGuQRFoKoWjU/0oXxos1E8JE4573ja/7ht7vosoOkEAQpJPOCCTHfx
yElGkWM4pVNiUEb/kgR3ftpAyDwhNBTqOPjTPBxvW7z2SRDvI+ijg4mxyCsWdCdVieFlUxLrEwAl
jfmkTVnk8P6v83RpBiOyoMuSgWvxGMZsLJjcWZfEhDxDqyEHgCHVPm4vRQaiy9oCoJd4H6J7hC7L
FfaxG8c0K7o+iWnifdTgouEWjco8+60bH13ihJ7Rb3jHSg0FJpGjW1ITAtjBxX3qIMNCPlsl8RAM
kYgI0DlANkkdeoYp9PKE0kJcPLYbCKQlvzWu8Uuzi5MG5G8qEhdmzX373duld6A6hFioL6Xgq2Dr
ylkJJjAnJ9Ixu21JpvHLg01R2tM79DNjI2aAZUBhyg2Rm09qMKHyJjFIkwGOhI3Wwvoqz8wu0qN5
AA2PjQYD6Ae1nR1kkX3K9tp+Duxds9eMDXNLTZT/3dQzc4tvOapEK9wG5qQGi5yJxFNcsNDRj44D
lVB/3M2Rfhi+eljrc5YHhubP7QH5JzijbjvySpp2ueGL71swc1ZT/c/KJ2gzYfrsl/EMiZZsDMAB
HZWhEpJHkfokjVi1EcVXIh4aFOiySQwgSMQXtkdFTE090SSekiRyMi+aWHk/jWAPFVsXxh8s+fLE
opQkO2EIa1clSLOt636YPC/miqLa9zRn+RRAaXokkUsS5YCWM+h/K8Q/xQf+aAYbkyX0r3bn5exg
6JDz9avMY9y3x9FkEeaqOzUqJ6tro7THAz6CpspAnpUK+UeYjl1rBEqC0YN3rlUaD1F8zduo7JU2
jUpizFPQZhk+L2Gp8THWvDEfC9abIshUoX0aTcQXnxhoRmxkJKuuByI1kCwDvALimUVioM8YS88Y
uLftQou4Qe9ZmryQ+WeeJD6jIqwVlJvptLPMLkjyb/pQ70jS/jY8UAB0dN/oUDQ0fiZqC8EycqeY
U8DHLSnF1ViH3qhk4UIIv0KiKoOpcEJnNy4Ln4E28gRKTsix0T3zp8DCuUTpD7J9xWO3u30crp+1
QOlJxWZpGMNPi7uDcTJ5bpa7cQIscWH7vEmCMqsDm7wmSbMXgxbMxrgRDqSbL1zTQ5EMo3hoQV3T
TdVe5nHSGV5sFGqQcwz7ccNMNlZ2ffli6FuC3tDdljXARWCt61pJeNbguycGjzvWuBC8cKFOEKRl
lXy+vY0rBR5U+vHuskHPBJqoJSSlTPq8L8wahNCV6nMj8dUypsYQWmDPH8svbftm08ofrOqv0Q/I
L3B3AAQGHBpqj5fXh+0OGi5mD8Pl5hym3a+qxYsJNJ23l7eyl1I4C8JLKNGB72wRvpk+GkNh53ZM
gcNGJxSCANwvNgmb18xgQhhHFdpI1xA+YOqKrFU0KzYI2YE4ImxzMwJF8sYVsGoGnUgUG+H6Vynu
CJGotGPMinujCLMWrfv6s17RjfzlOt38X6SDnF8Ew+LySW5NNkpgjWHFg9f6jfuptT/KJh7NV/j7
xrWyZgqpNHJAcGRKTfdLJ9CgFtYKwKZjpnwT0lru+gZ/Grp2J2j79+cKzzssyAQTKILHwhiHjIEl
QKMTF7UbpEKEVprG3Opfb7vcSmIEiv8zO4u70hwsYhLeWzHfzV1ozkG1qwdZxPFxayEeTiF6g7th
q1q68oKFXXC8IesEVhWKZJebCTlgsyv7zoqnH6DSZg96oEfaIQnnp/HHEFZPw09IMm0knWseeW5z
kY0ByVg3UG+z4rb90op3Ve38fAs0dx108c5C1x/CWbgNMY98ua7OKRMCMk4cLoAWBuuXOX/c/mJr
XnhuQP772RNVzVxFnwm14s4jQd+pzoMAfN93R0p8u5veMGq9UR5dKfJhTah5oQeCYhEwqpcmCyfr
oe6XmH9ItE1kscnRe2JwEGVf7orXeuMzbdpb+AY4ywDfTz0zTr7xUGp0eRG/M/Z484d5lIZbw7yb
9hZ+AZCRhlsY6/MO8y6FveprawWgkYJAa7VXoc++manLLbu8my+3dHG81aRFEQItrni8GyPFr3Y5
8ctHovrN8GQeLYAffajNHJQTcrnOChzDVz+UjQft6tk//66Ls+/2OWTUO6y7hzy89QC2/HB+Zgep
aw4KlU8J3gVbn1Z+ulvrlkf0zHsVNvOqQoSNK8sF0TDX+jgve1zmhkLId2iH1YGRqnFYznn+y1SE
9z6avN1oI67wZFzu/uKQDpaCTJ4o0qE5HieQDxP76SMxfLPxnQgjowBEFI/qPTaf7fK9OEAhJOrV
bUaZlYgkY6C8VVA1vOIzT6kN9cRKyC9g34m7ZN8HxoGE7NBECIKowPrZTn++HUBWHqXIYnAfw7AE
8CyxNcQmulolIP4Gb1SoRhmg0EG2Z5G5K3cGSPA3rs2Vp8GlvUX1Ve3VcZKlU8jygIA+KBRfPk8p
nkZ+EScn/aS/2J/1N+WOfdLv6WfwNvgbK17b5vMVL9K3Gg8CLwftBi455c28S9VDdgDp5CH/XRU+
NCC8O1Te6G6z6nDb7hX0pms7dwYi1I6NNOwe1AiTIFjxsTuMP7ov40N/glrq/VZPZuWCMEDloILQ
CoBDQOkujxgBnZWjdqMdp9VsGpErSJUH0JUi887sq1kcXPAU8IMLcYJNuYWV2w9gA8neDPvIlBeX
E+8nA4SNifWnADEdEdZQR3IC2xchKh6P3ibIaG2HIWmKfoyEWoPB+XKxXk470eWeFeeYtsmKY5n8
mtstxrXVVZ0ZWayqm/BoFQyrKmcTrUFrfhpSd2sa47r0B2AodGwkFRLQDcvpAZAEuVBzVEHHr6rP
qel+rcvybvCaBxUEv36bzY2vGMaWjvaKs4CSA5yJGLeWahyLk5FneVpoY4eqmFKpxzn3lF3lUvbR
UsO+hwgaufPsWf9++zzKj7K4BPAeley7kggEfN+XH61OJkjGcKHHUJSsHkjOyX07JEVUdFUW9Z6x
VQFf+X4S7gBZN1SIoWa3sEdtba7N3NVij9dkl4BRLkyLdmsA+2pV0LKGG4L2Ayk7HsULKxB3yxTa
uSIWzW8C3qwhuxstFg35++3du/pk0g7WgikhSRW0zJzrfCwmpSBzXBm/DXASORBcr6oM0u7gfdbV
6LY1+asvvtXC2iI38kDkOTfA5caOh86g0vvZ5D2wtv71D2Yw6IgSggXq/+XTN3MzJXHHBiT5rUn3
ijvnB2HYmC9rxr9GwGBFeFwDL4HRVLzjFqdZEb2ala7CY0VF0SB5mxvIiKrfxmxLUn1t60DFj0rT
H3qBZWmk1J2ZuUU6xi1Pjwkje6GQV0a0jWzm+ikFFhWQi4GXzpKI3KVDcMPNhmms3Jjp1bGyUDob
CuKTen7otfe5MHdEoKuafx2nJ6V1n+p+im21JEFbQUyOmhs/R0aMS4eRvwZjeUCyWgjIy4jStKwu
weEf08kOadE/Cn7fJHsGD6UWxqU1NwJ0eCPHuN5qiBtCVh0fFtqRaM5cRhSg99O2nVy8lqkaZIT4
Df1a6FuZzKoVwA/QZUINCEfw0orCXY+QbtT/KFMYDNrxRbm3HPH3i8EAlAHdPUh/ghR38fypJMCo
wTrjHNqXyVz7unjy2i3w0PX0nwnXxNQLqDyBVkIouVyNK9ImayuuxVjpm9ZaL3bj7nRJoJWrOwq+
rh6sf7XbiR04VvaT4+xuH/nr58fiByzywhYjMbVhFRqSBdkcKcLpQPfpI4tcdIG6R+td2bB4XayH
a0iFFVBhom8OOszLJQ+ZEFALm0qcyCYkVmLtGaMK951BxHbPI6XNwpnSXWelkJ1wMYtIG5ykQT3l
nvomHKDdR/OTM2Q7CCu/uY3NgXRUM58X2q6gzhzUHdmxhkRGWjwLke+qvooymrz0/RTWVXZ0KQ0U
Njl/7zHAlAJkjfkVfMslDtq26q4VoNeKx2qGWkzhU1L645Ym0or7A9cGYIoDLhqMOS5ONjVYN9vU
xJCxLJxAzSexn7Ett73i2ggSLUwbooMgCcWdxUmeSm7oSknnGP4ZgVA+rHEIGlpHt81cX9YwA6eH
uC0KlCD0vPSEsUEG3dBijq3+U5WCktVASyyrwtSeN6YBr/I689LS4jTzHMA5dwbdf2H8dLM3jJsF
dfrcaBg1y3zMV269dbZWtriwa0hPNJBxwIWdRnqACfthCpqPvPKdpx82ZKX95imB29IIvOP5hvE/
Oc5l8MdiMbCFqwj/X41wUpu7ikKKEl1ddqzvsjsHnV33RY3NI/hRg+7QOb7xjUXJnz6v+0xxCx3U
+xbzPVtSvquOhIMuKcCQjS1vX220oKsrHAHBldrnHJ1f5JVJsqV1u2Vmsd2lW7aj3UE5qa1/WgBL
QSnV5FsPkJVQiX1FqowmEoLXFcG5MTSkUZUB0lCtekB9LAbz1dEUA7CR7b0FhvpyGu5bCC4qRPdn
dQg4s3ZlRV4doR5un5yrZFr6M9hSEQSAoUeB+vLkAAaRGxSPybjQTkSjvtL//XN9YWIRpiEn1rvj
jHDmdU5YpYDyTXg4e81uMExfmdFUBaMotIgQmYcdpdWp5OWh7d/70gg5UY+3F3xdL1n8nEXcU6dM
jIoHXS6lc59bpQqNAbjDnAeCOkFvOyFouiNaqHvWQ3M4IYFCjY3fsLrpIHWSSSvi1rJ/ODvJmOii
R85fc38AA5eovHBjmSueLJEn8g5BinOVFxNv1HlTwoai+cknbZcdKGpD+rsTjDtR++QwPZK7rdrr
9WPGA5ISSiwomOPiWjJHZxzpolJgbzu8mERKg7Qbonom4dwUfrnFsnS1RMBqZKsSzyf0pICZvvRd
kInnIBRDLE5Nxeeq8HWrwld8ub2Tq1akJAam2OW0h/z3sxrnbGBontsMJ6R5sdhnxl9psZFkr5pw
MCgjcUIAtRiXJkTSd4ptVnMsxOCrkxUYUCgEy8FGXnH1dfDnAQ3Fyxl5BV7OCzOQJMKwfG6J2AP9
m+5Ak8eB3LVrhirLw07XNwrS+lVVHE8GYMylTYCRkJdeLsvkeVGU1ihQl62O/dOYBoW9n+uDUfpO
YPr6rt65eaCc2rj8gfJxSnwM6pgb7Q55nC/uMPkj0O6VEF8o0S97zCZE/gpNaRF9VDtI5Qh/UR0h
qBtW9M1jxi5J2c4eqrfbTnMdZRZmF3ttzVqT5IUqYnK075zDdGB+H+qQAaFA4W69ZK4/7OUaZbw5
c9FurLjV2tDtYroSVl35KKe33X4+jIisHt3Sjrp+oi4WtzgShUO1IRfpHPe/MQGtZ4GBcSt85s43
fpuZD3T6PttZ7+rGp7wKm3/MSlULD/qT4Iq5XGY5AndR1zpqrqCJVtDHEe+3v9r6Pv7HgPz3s30c
wViRlt4s4rzLn4dB+cJc3vpe/8PG0qw52cglr1FViwUtDkgxuNAtT3H5dmEiguFLckeC+lP96j0D
+H6nv0Gzij2b91lYf9xe6P/zBf+z0sUlyN189uapg3s+ZE+oZD8Nr7JlFehH23f27BkzE+TbljLf
llVrkaZnQh/tWX5Acw8MsNYfZqglAAfcHZRP0/CcZ4EV8P0/UJj/2WcXlBCAA18PIuKK7ESPR1SM
aQQoA8/mnkzN1467W4RV14EcRRJJDIGXFUgGlxNtk9J1AySt1VjPvvagOCDdj2HeCKtrpwDwNKxE
8rFfQXSyYp6ICcZdFEcwuM/s5kvhmkp020Gunh3YMdwWKICCftJDinJ5EuwkRd+usfGObtiBEnIA
ruDRnJVA9EA437a1uiAYkgLSAFQtuwxsbutKjA6NZ5KzkPWl4+cmaTZ6laufRmZEHip45lVrIXdQ
QMp4gZKkYR1G5Np1o0Rj/tflSLlxEn8LNksk+MvSVU1bxy4tDSGk/TTb7X03ikMlmO+ML7d3bXU9
Z4bkv5/FqllzRQF61yK21BxIsK7ys5HsCsJ+3raz6gl4A6IWadsA5Sw8oe7HBlg3SKvy0QpHiwcF
qpFa1vltScLbpmS4W17VcpRRFvWlau7izjTcnmijYGXc6OxbgnpMVJPubmzrnSjbJ6jSHQYDWd5t
o6v7CHpsgNyh9QOy5Mt9BEt/NeotIiGdGQ9UF6D6esRDCCRaGx64Gv7QH/w/U4twz9UCw/sqrmnZ
qQ1Bme/c5yHH2L5xB2bzu0O12azdWtwizFelDPQcD3hNYPrI9ZD3j/YrYO8bS9uws2xSqn0HlakU
ZZ5k/mb1n1P72XY2MHvXBU55smSxVEZwtBYWH6ptQSjVotYcD82gB7xWdN8e3p3a9uupPljz92H+
oJVL/BmZrVHYr//gJ2fmFx+vaJUkyzGoE5tGmz6048RDNXW7fZXhufjfmVp8tW5si0HvkiJGx+FI
QHctrOEADqrDbTNr2Q5GoSX7Ezpz9jI9ryaqpEODbIcl3xmVV4kWOcIJcEyidNwII6segvgOXB/K
4M6yjzCbg+bmLq/iCRlVMaHImmICyNkaaDLXQgi6rVgVOhZXhcChtonWlgmNm0TPMeGdHCuHbbUG
14ygYCp5KiDFdEXoOhC7EqmDp7VTVD539DvSJhup7tp22RKHDl5I91o9Ho80N0sGQHA186eWAtrf
NTuzbjcehGsB9w+jOq5evHDtRTFTtYBQxRDkFDM7+8ot8orBr6+jIOXnTqcYXhoH+0Wfmg1w+Zrf
gegSkH4wH6PjKbf3/OaySY5WNJ/iNFc/631f+F3Ln13FPhmKFXmdsDeWufoYk4UWTANL6PRSSiJL
igRT7ZVA4AV0+h0kfs/jm+tDkTFoXs3n28dq7cKU3ifnWjH3vKzeJ+NQ89KAwrGiAYnOrS8QVH6r
TfVu6vk/eMm5qUVInA0t62dnQiqonho2oUcNCKueh7cXtObu51YWkW9sLCM1QLQap+KVMmDa+NbY
xZq3oxaKdr4EflxNbBcuEbUh7DEe+9L2e9Qpjy0dwbHnkWp/ezGrpjBUBgJJoCSuGECrvOs6xTV5
bNfunSfmnWYr93lvRf9gBlgs5Ol/ALmLl06NUVy7GYsxLhTaHwDbsnw+pTTynNTe3Ta19nnQwcF6
HBR2rqoslmLTJOk0HmfDRwl5jLnegjde4/RxTSCrxa6BfUTSj1yeWJJnZtZ3LaKqm97njnqvJG19
FMT0x6lqwqzmn+rZ3jnpFOdOsnGeVr4YjKNObmC6WY5RXxrPoa6sloDIxhlmKueRh5UBfKzd/b2X
I6nAedUcA923ZfLpVmk3lkWBWjwdQKxkV79mjFtsfKvVtZwZkd/yLPRBxWSSQ4dYS+G+i3p4xpRx
FSpKt1FZWIlBsmKJUQ70hK97znrtQmciazDql383QYTGPftNMfufSq7/y7adWVp8nU7hqOaPDo9H
Sn+j9Zz7ToNx+tsuvrYcsNpCpRyakSiRLrZtBjAB+qwpvo0ofa7Uvpt3ga51GE1hG0nRqikAt1Aq
tHGzL6+KWe1BvkOcPB70T2l3aEf62JU/5szbsLPmCa7kvZH4Bgkwv/QEaxoVDFmLHLNLcDfmVm2Q
CYhKK3X26/bmrZxe4A8kvkgGPSi4LWIRc7rWchrexKZokbTOXdH70wjeGB8SGvRrnoj2bqg789W1
0hZUUARVmUa3so2PeL1ioOHwipRiuCgJL4E6w2jMM2RPJtCbPHALElgPSf7p9lLXTKCbghhlIAfE
zl5uqjb2ZuIobh33OYbLDW/PRxGm07jx7VbqdmhmY14JAzfAZV6FpNllhpfPdg0IrLXDqNt8b2SY
s4jBUkODAWXecqfke1o+fm7IYYt79NpDgVeBMJaMh5i1WAYqXWc98s68iKf+k80IDSi/H6zmvhy9
r7e3c8USYCsubmULz3I46+V2Zo7FR23oRWwxuufVm2W829YrGdjuth15fC/f/Sg0IVdC4UzyeC0R
MlOrEttN0SAEod4LY+xVeM3x701gLZJjAX0ADCtfLiUvprnTOkXEgwJWH792epDJWwVGJ/9hLYBj
Y6QD3SLUFBY1jLE26yofa6SaAJiKhAVeI/76sY35IR2wCsDdbDDdLkPHrLVZ3pWo3XLrPdXID3CJ
Q35h2ojsK1kz7EBOTtZNJUfsws7UjFNP3VzEbofHToDQ0gx+3ma9E3QQzmO/qZfSZvRzXRAv98e6
tMqox+GYd15S1mM0CW6mz0UFJNfGb7s+6PhppsT7qSomt5YNVAyiaVPK1DmeFRonKopgyXQEze/b
ba9ZOwB43yFSQH0Tr5XFDpgdNbJZNeaYNvOjWo93CRWPli0OOtE2qrrrpgDexYiYHGpavPkhMjvn
1ECSLTzuK8B1cPahkOPEt0Sh1g4bnl3uH45k6Aot1+RlbT6m+hTP0FDzlSn/WbVbQrBrn0ceZejY
SFmfZb5olmmFtARJNmu7kw7qhrkbd0XKP//95zk3s8g9elVRZq20eOyV70qS+5qThF37G3n3hrut
fRwAMfEykXPhwEJeRg/W9VoJHq0cL6AsyMav1LxjPAtsZ9h4qco/tIyE54YWF1iaWsOgEyQ6GbV9
E+PtJsl90vwYu3eMXWxcY/qKNQBa8Y1Aoo+G2rIm0ySNwG1p55gcTQJ0GO8Bj6sBUWTa0TYHe6+r
DQQ/nfZL2fchFdAo5NCaNcr2Y+y8wU+9+YveNz9UxXvpVHRvGekPdZ8Ve5HNJ6Z2T4bLIq2qdp1q
7nTOQfuCOdbINraoj+S2LLYNLRcMAUE+AzHRkd/vLK3mSoLmed2qSC2yHRVZmBjJ3chIROskaGsN
W+ltfKkVlwABBYIQKicuOAkW5zUrKr3U02Y+1WN2KIgR6Nk3YzZ2zWBtWFo5sCg1YZIYGhLAOOqL
xQ28E1OOSY+Tp37m4/c53ygirKwEFTlJ3wQAP/784pava2AAB0enMWbandRHG5mXvu1V3ZMrRtMI
qJ6UJLp9clcCxB+MM150QMCAaeHyg7FhMnTmAviUaRXaCCBVVsTeGIXOYj6XQ77h6ddLRPILJQIk
3BK8bcmfc+Yf5mxq5ZR6yZM+DN7R6cn8IsDlMe2qlugEuESneb29QHfFJEIfSCQATcfg6JK0wpxm
VVWaicaqA+ntQCDqf9JaMM36GBXUvcRHfkkAh0wTlkRJy+vswe4daJ+Iyc7ZHgJbmRGOplv3Qc1M
PEgCPIFriF92rTKEitp64oFXU833mei4AZnyERW3DxNQK30vyjFzd6YgJAtSK8mE30JxtsYIIuD/
LAVLCJl+1E6nkn0FZZg5JKOhfXWzzg3yylTKyGZK7YZWnaZ9aM9aRw+5knrqU9KYAzs4leMUj2k2
C4CnypkW4F9EtS+yp1brA0VtWOuPTjsXr3mmtDwqhaI6IWZ1h+EL1aEdu0tbC/orbkadIjJnNIRA
BM1GBQI7dobHCbQTvRBzT9wJk4JN7Q7uIjvSIPb/yOuEZfdJ08/20VM5Tx9HUQ5FtWszUmAKQNEy
ttNcZlYlpi/rMO29anwBjT6tSwxUsO+Ox9nOpBZLHyE6P3wA21Mon0tRNRzTbEDa1f6MP1K9ebRx
9aNJhMleaMpbvQnAB2K1b6zjpRP1GmhB3o2p6IEuzrxx8pMeoMSoNlpHf+irHmCk2051fWpwnaLi
DAAkXsKg97l0YzGVfTaOM43NoXxTZ/FYq8MBTHIbBZeVxA925EHB0xT/GYuIQxh6X8yBbmIfJfvW
2fUgJp7QpDJ3nR02r/8AC7i0t7he6ViUxFb+2NuNEYS3ivBZkiGzCHNmlU9D5bhlU5e5weWVAZvQ
cUf0xq1+dfdpXgvmsxwlLfEJb+KI3mt+OkbeDxPAdYKmnA0uYUkl5EKogobDQWNBRaOtkUJ5Syx+
BXoIcsIIcde7asFACXbWmFoih00m7udQ6o3rhLv3qZmW/iTS/Ni2hrLPnP8h7TyWHEeWLv1EMIMW
W1CmIjOzdG1gpRpaazz9fFH/P/cmQQxh2WPWtelcOAMR4eHi+Dnynqu41hJfsz57w5SMub/Iz9hn
29gYUftS+b2rZJprI06UebR4zd8E74d3n2JiQjgKgUiIMdnZbreBJTldlUXnIe8/y032GxfyUVGi
FQ+8cFkwQ/BJ4A6W/mo4IG6pJmpRdO7Ag+6ZAan2OZMzW8fq8pVq25UpgZ5HSgGYNCRfV2oglYGQ
VebHMHY3j0N7kocH6jq3P9rVVl2a+FvjefOCeZFd6WOd+ecs9Q9RWD1GgbE14M7Tml/WYJ4oEO/9
cE3pYmVhf1uyb6zmQeGHWpb7Z93+moaRm4RPHk/N7aVdvZTQ2VAlJ/LjE9ITmsUfsaJAwW4O3smX
/I9OmCJAot/LY7ALgE3cNrXwFS9MzXKfGvrnhGzVOw1DKO3tvg/QxVI/ZON4XwawWJntUaoFf7Iz
frht+SpCFYskhaYgIDJpZ3bVPMbkvTZpvVMSNem+zT4Endx+6nANyEeE2U6yivaRItzw3lrBhV2Q
uZdPhl/ZQ2rmvXdSlAwSdMdH5j6U7x1l/HN7gdc1MSwRYRESC0ofmHcvLbVONw4WDdeTADdMW8IW
BuC3cnSyqIiJCfww3mQbvXnwNqv14aV9fWt75lIiBgP6Ar3QkwklCKGH9xrF0mPtlS/j6N3XWbFx
ICl1i8rIVjLD67dSLFtgYyCiA7YyT6erNIuUKmfZZuwWd8Xe30XGwdkg535nHjNYqle851U28Nce
VWOkdJi3nZPOd4nalQWsJKeacY+wuqvi37c3UnyriydpZmB2RxrFziY7KLxTTtt0m/XNLpMBFvmR
d89deUjVNZrvpftvK2Cl8MO8gvP+Tt62dTq2sXfCRReb2lePgV/v6jD7qXroVt5e3aIxm5Bb0D6S
0QuP98ajUX9pfS0KyQSiL0p8pk6189XXMlttOYuLNfuM6NAIkkJgCPSutEtDph+3dqB69kk/DI/a
sTvqUBn3d9Vh7UBcC0WDE3hraZZL6Xnel76CpeRxfO1+wT0nufUm2Mvfwk/eXm8hkIWxfJMHbnss
VxKrpeNPvRaOVUAKQOPnNcISPF+NgKR96mBaqTfxi7eFe+K+3QbH4hAq7989eqrUkxiLJUmaH/6K
fsngabZ3qsraOZaRnG89FNmgngsmJKtCZcV7Llw2AmFaaLSm0XeY17GMugzMylK9E83BRyXJN/34
br1y4GBcZfoVqM7S/p6dE00bwJKQYp98rrubtZSVjDH0N4ZRrU3VKtdu8tLW7KSo4EQZ1MdWcqdu
ald7cH5C2gFps9K4ntCQ6TZg8rdq+lQMzBy60re1w3r9QfkFTBvSxgNRcMUVLWhfOz2cvFMZlF+s
7KgN46fbF/waJsYHZarREhIM4qTM/FcbaFUH76DHxevu2k/pRjCRKpvkGLysUXNch0ciudcNHD8d
BfoXl3d8KGO7guDOO4V2RF0rbFNF27S6l0QUnaJVlqElcwSy4Fc5KNQVZkeFgLZtgjznNDK66RZj
fz+mzinSrC+3P+GiHTGuLFD2sETNXtMxsJPaQnLh1Njq0cmrrVF99vU1ObiFgOF/p6L/14wImd64
4t6TYkjZxUu2U/bKlrSv0Y9I+UpEDMgD/uYlN8xNsMuRUoJ1ZPsvFimYDmEnkEm8ZgFZa2teUhqa
dyrsOzgMdgE0jkW7Ji60+Cn/a8WZnZBEC9su1XUeU0fdMtN7Upm0UYr83+wYPU+o7JjWv+IZbptI
sPMpOBFDcu4Ck2E2v028XTmiFnP7u113k4VkHGNQYEHo5MJ5fbltTRUGDfGQcaJrqD2o0HrnBztS
28YF82R7O73qrGZfeIkpU7IKzO7QSzX0p5Lul2vY3QV3IgrY9AAMqr9XbIGTERXt5EXGqWkbeJ9G
yX9oo/Td01kmahKCcIS3h7G2eWumK0KzcxRPP7XW+M0ImPEFIfIFioK1K7G0HOZboVuAl/qabidt
26JwIC470Y51JfmceX9ub97CcYTVE0+FRh7IwnmMbss8MqPW66eh6+JPXVqEz0Nohj/Vqjbvbpta
WgstEcASZAOMBIq/v7ndZAhVPCQ4K17yozMVD34QrQlnL7xnjEH814ZY7hsbMXEctSNib5Tbab13
MhMXUaRTWcQpJ/FeVa0i3DWGnvPY1R5SzLm3Ok669E3f/ohZ3kOfLa9Tg4Uyqmsfgo3ipn8ECKBg
Jrr5rLoFWc/avNdC2EW//M3KZ5cQxFccjD1GBeNZ+KAdw0O/lw4RcR6Sc4f3byWVGsCoNFnI7mau
Um583zICyzkl6WPMZ82ntU7U0jd8Y2HuJtuGsmavG84J4vdNGsOe1jOMHK4cyb8P5GVMzhQ7GThk
jlTdyTcuz4spMeviW4l3ArbxtX0pN1CzuaZLX0vbiQ+39sZcJxvYE50H0SVCXlXUIN+czyzI4qmf
TOcEneqwUTtZ2lKWbj92it9uYlPqP9zeqIXPyMAvbUoI6CgRm7P7UJpqZWW47JOk95vUecgytBWi
H7eNLH1FEC/ENf/DvjRPodppLDOmx2xKCm7xK7tD3fxoam7+a/inviOE3Rgr+7bwGUmvgUgJ4Vi6
yrNAoU3zwht82zpNjtJ9MtAY/xaEffUIRXfxlKjIcqyscMF3WZRrSOvh/uR7zgymdYJscNtYJ7nV
9v5kbBIncQvzHzlm7EWRlJdEgtYv7ADupfRNp01s+I3bVNqBH7h/94+hakPT2YAPV4hDza66pySj
4sTiUXDzz/lrvCvizZQjoiwZbvxbdYOdDLvgGtX99VESVtHrECPJooB6eXQVr586Ie196pq7ST1X
4bHpV6qm1/TdIIpgy+NNBTBzXYKX6Vi1eu7rpwy6WHMDdXe8HX6mm+lVehq3wyHxN57v6qm7Nke6
bFmgZVFMo4k711tpC4sxUq7tqfrFN/3hP4DBtFzjhIRAHmyVTQRDZLg1vrVriohLn5VdBMZIU5BJ
71k82Btg+rM61k5RrwCv/6cN5E3G2OPtMyOOxKWfUxU4O6CBAxwED9zMDxQGFa/GyRSeeUcFuWU4
hfLd6afW3Ay2UzubSpCJgxsz0zXV1eu7ikWYWID5mULxYmY6RBaLtRfyqS4+T+V91P7ItEOpv/tF
Ela4ESrBLuHF7HQmjTOOup/JJ1N9gVgpmNZ8nEgS518QGDAqbKyDVHX2UlAeHZqytCZq0p7JZPoo
t2j/ZMV3I5NLd5RlT3LVKuqMu1pPtUetDAxnQ55fVttKDp33J5pkYdwWhlepH1+d187Qm2Qc5ek0
lN4z7flzofmHoW1Xyh0LYQWji/+Xrpw8evZdCQ1L2fEG7WQ5PMLywKC+6nT/pPkAN7EkZy7lnmFn
xoLdP7Y+DInSbVpL9u5ylHBXavXXTliwThLd84O4pfMAMgoDk9aDNp2milnNtN320ZpU+PVhxQR3
UZwg2CPm7/NYdHBya9F0CrJ2UtzOa4PE5ZfEBkQEShDsurDB296+nAvvp5h9odojJtmuKz7AMCon
MYfxNP1idk3dee0W+gqcerDRNvk32XZrZWOvWb0+0QIbw3gFpPdEcnPQoDPFklpAmEXEWNyltMbP
zbHfW/f9b/VoPN9e4rX/YfYF7JcCMRH9sHlNvJSSaszVLHp2ui9x8GKlJXzWXxX9JX3/9CYzHMCK
QeNaDLNfIfSMPhzCocqD52rs3dKvtqXtufUYrdyM65MiOFSA3SqMiEJnIb7um0guDaQpSRKEpBDb
3DZquvEgOLL07LBGoHJ96jEk0mfQ5yhJzWs8nmb0td2UwXM07u00/xL27afbm7NsgZcPh4KKxDwI
1nILstM4C555/R9RHnPDVlmJWa5fOUpHEFMxxyt0D+ZgW5vqrdPCw/g89cOx8tOnTI5fM/RJb69k
YVMuzIi/v9mU0FIlv0j4VjqqK535w4LcTR6fG9RAbhtaW88sBEuGrJYaOJueg/iTAkhE1h+NeHXI
Zm05s6gzbz1r0kysGK72q/6BjsOh+NnYrncXbuxz+bFkMPkMtO3dw1d/6TTIhZHWYdp/jlSK0rig
JpwEz3U3aRuv0p/6QXopEn3a3f6MCyfPkYHSwmNM2ZRTcLlfeivFXaxI/nPZ69sk6n7ahf7xtokF
z0MfDrYZMdSKoxM7+eZIDAM1bqYt/GepMD6P8XjfAt9zOyRGNo0K3KqqcBG3TS6u6o3J2SmMUj0x
QGv6z7AkfM/t6ZORrMFpr/nCxBYBwf875EUvaXYA4yiKYl+R/WftnHyNP4+fpS/xp+pof0BoftrZ
x3i/FnEshAKXJmebVWRNH6QDJvWDdxh3/VMHiTkl0lO1kY/WSoa3tG3kWjLdf1jRgNlebpscp35B
DdN/9mAI7HrviHmGg/19KElISjWH21u2EP//ze3+Y2/2PXNKY4PStGJx2j5hZK7YtsU+6/byXeI6
B+9hIB1R93Wx9bl/K9dg6Z5TXSeQI0CHwGr2llRmmlZRNLCZU7ZJh2+1j2ZUl/wbxSCODbBeeEJ4
hSlfzrINIwzbEUZ6/xnMQ7NJwuibiRTv7W+5uBq0MagNUeK4akrUZdVUbZz4z2oEzZenRSTG/mNf
5I+VunJKlkwxPK6D3xQDPvNwzZhsudeZdTiHQ7rTvGmbBp5bKsY2GN4tLcKXo2kryr0CMDKf4aV1
O7ZmlyOyaFO1LP2uc5VEfc1sf2UWeulp0QQXoFAwECzrlye/9ZkjSmAVfp6Kl8h6cqDV1c2VRHvp
dtGlItmGm5uDMCtDjcFk1mGUctrj9jf1hAzGSqW6D9r4BHLV3hPyTyvh5pJTpC8mJg9F8WD+/ZDD
rD1l4OQZCdK93RApG69EhOP22RM+6DJLYzSFsQz2hzrCVQ+n7oDzIP+Flby/8xP1I6BT189eVQsI
YcDAfLfmFkXed8PivFA5MFRJX5MnTJfkjSLHH5QxP1ZSsVW9g8TgdSh3214K/7m9zusNZJpN0ADQ
qBLjB7NDUjiV4QSGIZ2paj+AXHItJfdZaIpiZaS64FB/3za40OSxAWJQKqWxLwzP8l/bB+BbDw0W
B2+f1qPb2qUbeO1nMGgb05P2Rjhsk0l25aJaCbaub7mATBM84lFErC2O1psnfDTNQOrgnDmHDLEe
DQvRolzzXQdudMa21mp9S9aEdyRIpWrBzOeltYQ5pkyWDIchooLE3jefCsVjYMGr7honSlbSiIWN
ZEnA+EmN6KLNK+lWrikQ1bM2RjJdu6hdc5BdJt82tfPTW2V3WFobH5CnhmYPpJUz9x+FwMyLIHHO
/VSR9QVVuqVNsnPGJnCN0M9XbuNCQ1do8LEyJjBF7j47pkmiIsw8mLZgi33snpNtChKk+zAdk4fu
HsWrjSy7Jn0g1/p4+7heO9FLwzMH1+fhmDY1hiv9VzjkrmQkW6Xpt7etiIM3u/ssj4oou0dkOScS
NKVclgZETs9lkoXbccidj9MYJt//hRX7L0cKOIYrmqouphcXGbFztrum3cOYrN4Fqr02cbn0xcA6
gWyh/Y3A7+ySNYM9mkEq2+dcqrtNV2b6r3oMm43nDM1alWXpu4GDAhuHxN81JQuSguAGyxGxxE7+
Y+XtlzR6tzYdQA+0iQkJaH9ckwPLlZ9ALFdiQs+Y6nTu0zY7tMoax/riSkybkiAsIgQHM2dRq15V
Zw3M/L4GwHcICm1XpsXw7fYJWNwbqgA024SExxx+EbRR441tYJ/RPeRBSffOpBwBSvwLP0uZFsgd
9U1T/ZsAvPGzZQBhvNpPCAWXxh/dlPAQtVEh7PlaqUxw3l7TNfUVOyRYFeg8E/Eyh37pZ0Mn62pd
Q7A39ts9HfXPeWx9qmTlybPbp65/bIPvKLruTRQSkUDNoKnK0TFSzklgb9ugX1n70kYC62KAlooq
s5az+F9vRzkfffFrpA8648BG/P7qJet9Y2GWPmVJkBgBg3HnMZRPSeDtIP9Y8bdL7p3jIfDE4B+u
OuyKOklml2FCb+jOZNGOceAHfYCvcjjc3r2FqAeF7P9aEif2zVFxJL80C9LtM4K7D5X5UzXucrhG
inwX9x5eXf1QZu+HnvMBKYQJbCGsUfMWzTi0qR0xKXCOxg+x5bhh8xLKP2+va/lUvjEyu9BKVDhN
rmAk/QdphvvgV7Ct/fsY9G7wGn5Lt9ng2jDvrxWuFsIAatrkS7h3POIcVm8XNIiaurfPxkB3q+7z
TyG3gFxxoxTSqTPLtfm3hfMOGAegMkQQgv1Q/P3NBg410wNqhn8c4rp1G88rd4Vnr1HjLxxI1kQB
iY4TDds5j2MWIvCmhJZ19tKT5v30g2rT1tFWN1aeyAXEK0Epg4OA7gS2ag5jqVGbVEfFs87Vvnik
NrELH9KXZJvE6J6htbdvUeu5Q3f8T1K6az39pU/51vbMdXRN7uQjH/o8trrjFr10quPi1+1zuWQD
UJzJkAz5Ow2Ky+0yRinP/AF5Yb1SLHdKjXs7Rw3otpGl3SLpRJoegmbywlmIr+ujlDq1bZ3V6mfX
9a7v+0whWDtJezd/FCNWYHXJz/hP5BWXy1EIdNXBKq1z4htPmZ08NWP+4/ZiFt5MEcTTIRMAOIKB
SxNGH1hDzRTTWQ8GCEzkL41hb9JGv7ttZmFjLszM/IUee7UU5hIauDbPU2y+yBkt49s2rkUXGFni
jbRpn9JDJcG9XEtoaV3R+GigmWUPOtg1kzodNpMjQ7dU9mqQHxw7H/OXRi1y8671lMbb2GQWT5GU
hWa2kf1xKLdhkanB0dSb+g8qIma9TyhSfgzKLJWfkyKPoie+mFKiadqmgVspRoio9+SUGcLLjsf/
KQ1fOfhZ2MNHULZmFKw8XwvfkvYXTSnaYDSK5jXNUPG1YgoVB/7SX8H4U2n/RbwuBIsY7UM2W9Ds
XH5HB4Z9s1Zb56ygxIx4a5bav6IGWrvb+7XQz0OCnPFsi2IboeG8oeLxbaBsJ6nTD/1u2mrH9NDu
rcO4lZlcTNY7eeK6zPKQt/bmJMrgZjUgIdjrN+ZfiHOwdTbGQdkNn9aZxRcw4xerM2ZJXQCMuQGR
5TAL6vyCqs+s9l3o2vf6xniYjtVDnDNfYFhbiAGy1/bsb9cgtAt+6mK5c++REeMgGuGc87h2Mz2G
FM48SErr6ra3vb2VC14E7wFts+CfJSuarVXN40nTY3Kvrmcfw5cqYI5Zfn9tTIzuEg3jFWmFzJvs
HXG309QJilqSx9iZv20q5+u7F3JhYuZCmFVSyxx0+tnQM0avUrtyTW+ia1l4Kx5xIZTBErGFYO0T
xE6Xl0y1cnSKQsliynICJ97tNKP8VYZGvqFiFLumXny7vbSF44A2OI8+zUXmLef8Onnhd21Wt+L9
/SHVL7Bo7QgHNoq2gnMWz9/sltGLABUARQqsH/Px0RyVTb0ixiFk6rTtmMdPdT9+VeLxwZClD1GM
qm5Av6AwX26vb8EtitEkCiiU3ehhzZ6YONW0pIjJ/qrG7O592wheYrmTPty2sjAlQRqLorUGroTH
Zp6P2WUqqU3I6y+m9RgG2UzH4sE6MMSwD1ZK3AvdK2wJASHB/UXpZHaD5SgJSni5iTQaegSb0E7j
0vX6Uvc2DsTS96FTxG4qZborx3286/osQCVT0aSjbsMks4kDSf0yarmuHPQ4G9b6MUsOnN8H5hoC
VCEmMgvpIqUJypKf/pcdVHyL0EDmtKtIA/qtthuPwdpc0fLnf2Nydm0UIzCTftIJie7CY/ZBDKkg
U7xDGwJ94ttbvXSgwJRQyRUBJQ7n8oam5qSpYSGZ5yKxXYQm3albmU1ecJvUpIXXBKEpplsvLUB3
1XilnVjnmhnLCl3Jfor21tpgz6IVchiNHjLlpHmPEAOxXkkkTUPiP7Xp8Nmrw89p1q58rjUzs8MQ
yJOd9NJgn9U0dNNqcjs02KCUWYsaxEeZ+xeKIWCRQVTTrp59NL/TzaISfiy4q+7G72L6Sne7XQkc
Z+0ELC2JjExMw9MquXYpulKFkR5a5xS4xm4IwujFUQB9+JNp728ftqWMGsAh540TAXx2vkuVoVdJ
k2nmGfgHg9RNpCZAxzIqQvQrHP/3EMXpF0vOwntP0+ghxIURfvPKdmi3Tj2OdH+VOE2fZOZzHjRp
8tDyViQ5X9nkpTvx9lfONtka6BylHQLSYdX7d3afN7suGOUVV77QZuaRF6pBwJNwsfPxQdMqnATO
OfSi1c2InxXS5PGf6tv04DAg4HcHfwPd4qoazNJ+kwKRPECZCU5SPG1vsv0sGpoqLTvzjIKQW+sv
eZMww7smh7rUI4K2gok9+lLYmeNG9Hi08masTIqubesGY/BHrv/8qc340SvlAwx1hlunwZ+wt9dC
buEdZ3fHAqliUJJiEOkKRatrBNw+tb3zYJZ7+W8rzDmaCqPlqPFNaruRp/Tj7YO9cGIonMCSBZUE
xKpzXKsVRYEPeat1lpPnyvroaWvDmWsGZu++ZZulUk4jcU2g7eGX4YFci9UWMB2UJEnBqZPTQb+i
++71wStMr7bO5c4+aNtoLzOQvwVohpa3fhpfb3+yxV16Y2327I+V7yd6jbUQrLGpAJhFzRiZVTc0
fngUHAz/922DS4EGpWwyPfA/lM7nDS+vMgs56Ck0tPf6fX/AjYSnbjPsDKYIaTtFT8HBCre3jQpX
MT+Lb23O/LgRlGFvVYV1jpUqceXQQySXNGzKP0+TfAiqZMWpLFxuUhMSB8FlDoR05roaNTf1SCnN
86jdB2NyrKJ2Q/Sy8jwtRNnIkcEuoEGbxfCzOK1vXEjawbuoVJF5NoOv/ggRd80IdO2merVSBVgz
JJb7xlDpWX0eSLF5hpPrQTL6D0pXbcfKO4a+936nj88QLC10eomuZ6Y0TZLjqg7Mc9RIm6h8Vdt/
bh+FpajuwsLsDndRPtjh5GPhLn0N0fYQcV27TX/rq2/6332en7u3q5mdgyCoR6OiX03QOu0R21O+
phmkG+F377f/OGyCVw2iQrBTbnVYA0Es7pko3ADs4FGbR5S61DMQNkBvasUjE/FM3leDi3QPnYB4
5XaJczZbJSB8QYgJmRq+axYn55GeDXVPwa0K5bMpBfsozN4fvf7lChY4FRRO56spY7mxjY5yW9EC
7TV7UnIZ0d93C1Mw8w5DiJCMAMHEBOblQde0KJ2A0BvnWDafslT/0DdrKLoF14DnA1QGpp20bl44
tKdOLpOyM85O5JUHEq74DCrA2+pqtDb1uGhK0PUDK6JROaeULsBC222Hf4jTvHQj09n16Da5hHQr
l3bZkKge01VAOGd2pTKPzMXWOOalCkY++u6pn6J0BR+1cJ5hVP6vjdlVqpG5chxR1fWCoHuV06Mf
2+l9Yhrjt973qpV0eOlIk2YKSiqSJkAglweh6Qy5agHenPOpddO6PEjxuL/tiJY+2lsTswCws8ui
VH3VOBvtcDKbMnRlo/kg5+aatPnCEw/ag5xZzPsoDDVcrgU+Tq9wmIKBgDWFMWzI9U9JnmobM5Bl
Mlolqr81uVY8WYETf7m9xqVg5sL2LK+Nq6bpp3FikW63rU/prjvKZ2BmrnrMnlbHJ8RK5o7o7Upn
D2Iy6J1nd1iL7oqPxb5DzrHdWveCGy7brJU8//ZeblkTG/zmVZyAEBWOgjUmYXdF7g7P2d30sT0k
W+m1+ViimGdu+722KffavRAxkffBsdsZO/7xg/zVQdbFMwsU629iJwa6L39PZNDCEUQv51SW92o5
bqRuXLkW/4/9pIYuCEJER+rShq37fQ/6Ray53+kDdXRp1+5h6Jp26lHqVxt5i2eXwVzKbEBTrqoW
Wqk3XVbikHNw5C8TD3fg9jCkfCIa8s52H0Qo1vqxUrhKmZjB7vbxXbYOGTkhFlD1ef2NuRUNRDdf
1NRinp3RYaKqtbeRZP4pJP2cjUXhyrm90jld3Ed6IZSBYCy5qqEYqWa2Nf3Ec2Zr3+Om/uRE9Upl
cdH3MPUMxxmNWV7Wy23sdHjPIxTwznDyNJu0G5WtpsCJqzTx2jVZNEUNhf0jFr5qA5tprMWxGfOk
Fr47NuPvJMru26ZfAe0tmoFqi5SCnrM8B8okUooonRpw9WP72Kjl1qd2Tx94xczSKwQS5z9mZv5M
g/CnLIvQOEP66qZqtDGKamsWX41366kQiUBigdIJ/3Rdnl1m5LHC3h974zyE/Scz0l4MfdgMyRoz
2tJZe2tm9s6VNeCzIsaHWWhbW1rygyLrGv/H0tbAZS60AhmaumoGTK3RG6bECegk+9GYjMRN8ubZ
zNQ1OM+iIVIHMdGkQjUyy/IsyDDDuPF5bGRoXjuko+zYlTv1/WkX3QZB0YFMILWV2Xs6DXFmBIOn
n+0MNGqYw6kSxz+ikjlB0GhrcouLO/TG2uzEZYMi9SZokbNcNlvVdLaBXRxvu7lFr64zWST/5TS5
aqOofWk4UY+NejdslW19GKCq0JmxyLfSt7XEZKFnAxfMf43N4h65Tmnv1hhT7PthGB7bVL6TPH8X
+IMrS+FGV8o/k/VvQlSm9eBgo6KCQvhs07oyAUSUqjpYNf0pHZxXrbLxR16+u/0tl4ABNo6baUfR
EAUieulaKyPqrKmp9HOzTz97h2wfbZN6M3T78I8FZ9Kw0X/lv/I7EZNEf2LZ1Wu3PJY/U5qy6c/b
v2XpPiA9wf0WqPQrFkKnsBOYy2wTfLi+rTL/A9WCV9t3/rltZumEghWklozklxB6uFzxmHOgai2y
ztJkHIM8fI7a/N3zK4LiWMwZE8TC8Dbzhn07yWnGBSOZ3Te5Af0tfcwpd/VmTU9j6ZuxBMBRkJAI
gZDLxRTRqPc9bBJnqQ5S5EVT2qNVffDCOltxI0ufjaBFpdKBV7w6kVY4AJSRCMtbG9ouRFVRXJwy
beU8LvXNABDBj0FgjJU5wKIdKKYYZkP078v6fanDw5TUbbpNYyV47RFS2mZezXTOOBX7SbBhe2nv
bTtv8g5mLsN9PintiorGwsqptmtwAzIrweGYeYAakEc1TQl+uuzcJAIZMa3RFy+ZYAgDnJsmppzn
pTHL6C0Lv0mMZqt/YML60+vMN98+9wtHBb4TrjqCWVDizt8BNekHrwt1/VxY/h+zVD9qOX3ITPp2
28ziUphxEnwUIuwWIcmbNKM20B+vpkQ/M6392o/KKbPXEqfFlTBhbxhCDoSC1aUJ+o2DXZuRfqZg
/6nRomd1lBM3CtOVjb92/ew4M6V8LYzx8S7tJGhC+B0oqLOv5r/TSrdg6zYeciIQ15DUb4YVHGOn
uzc16evtb3gdtoHUA6ztwGbIqbtKWxQJ72KW2rkIH+XyYfCixz5EeEJbC0GEI7rMCQU9KrE7AxZc
7PnRbhyJp0xK1XNWvpgmTt44jfJzlH2pxjWJmEVTdOqJrMiMrurodd+XU26G2lnzYuCHvasmP4Py
V9D+zMK12dbrM8iy3tiaRVae6kx9rWFLb6bfQ2XuB8QZbm/RkgkeKybRBNyGoabZ2Sg9I5NCTQO+
/I8c/tRTZXvbwIIndGDn5BQILhn1aqSzdlKul7BQbZtHY28cyyf1W7hxDuo2PDef1gp9SwsingIZ
yjmgJzWPODxr4IjL2nnqioMyoJdexVG+sqjrmwvFE512esKs62oErAjqtJzqUj9bUX5nOxBHFNHB
Q4z49rdbWIvQsDcVJoYgy527utCfNN9RR+0Ma8R2yH479ed/Y8CgQymK/lfNQoYo7BBgknZO8yna
JGr+x7a8lTB34VuJYZ3/2Jgd4jJPer3OW+2sWurWLL8roenaxtr4iciYZh5AUJtC/AblBRAo8Sve
uOsBrFXXjbV2jozQVXvblVPEwyGjaIIQwcqCU7DGfLDg3S5Mztx3mROFJhofz1a7wc3DhFLiZH8N
Ibt3K+P9mH/Bxck/YEI0lOecybnnN41v4Utb5kLicBOET765xrOwdODQoAaPBHac9tbs8mRyauqh
PqpndOzVxyDMo1+V0q/Sdoktn28WtJEC3w/M70qhzKgCOXEg2z13CoQrUBQD0rTL7bBraEaugdIX
zh9YNdZEPIKQ85ySzayLJnbijhRE/83EkNuYxkZzVp7YhVyO2IqpTFwOTvQKzjBEpacgVaqfnQ/V
nXYcjumm3SM7sOme/G377hCIsQ8iOZJhaKSuhgliIy6Tzran8zBMwUPSTuFWSTTlsY+sNXz6wtcT
0y3MWoG45i2a3d62UGrGeMfhXAVTJ22BdCsH+iiS7bZmHb+/ZkEDHmOMsSN4ePUVW3m041YuhnM5
+Dv6G/uprTaZle9vu72FN5zyDvNwojYCy8ssr3Fys4WFI1bPUQE6cvxMR8Ati7McfWv0FRe+8P0u
TAm/9cYveeGgjIaWcKO057A5aFAt9x//xWrEHD6JC5DueaoBLpApC17Cs5T3GqDcyteyzVQoxe/B
bIp2E/ijAhWG7nvhu8tyWGVwgR6XAPLMMTxlwNhs4w/KmUnrO7lINt7oA2j6YalrlhYcE2OlFIQh
GhKrnOUugRkYhW21WGrtu7FQkaXSVw7F0k4BU+c6wbQNM88sEkqVqO9TgCbniTmeJ4ewP3SnqCwf
fFXqft7esoXXCoJA1gLfJs/6XDw06LSoj5JaOUeJRk2zVV0rp0Dnh/6TqSWfLSv4mlT6msLH4gqJ
8gjGxbjhvLs25jQLq75SzhDpFjzFQkjR1pqN4QUrB0MVH2vm4UX1Q1BhgiXDIV4ee6dtlWzQPFkM
VZXGdlB9JXWlLklkHuJikFD5yHPkAm2jnPYdnDfFxg5LiJcyO7ey+9Eq1XGnQiWc/w6UWm8OMQKW
HyBUiLW9ZafDdG/WbfRI3pHKD3aX5SNwOqWfjqGHjG7vVn6TtTvIOGHJvr11C68+Y/9Uu4lo8R/z
k1hUJNdNwEm0ok8O4X+mfffS7/Go/xs7HEPcE+OLON/LL6jpUOwFeaOcs6y99yHzcCTvsXeGraF7
Kz3epXPB3BuVKtYEflz8/Y2P6o2ibBWL02iXvtsO96X5msRrh28BAIIs7xsrs3DJHsp0aDysiJ5k
fKz/CACIdch20fc1UOfVHiGbB4WcKoJBBljn1SR1oLbiFKV8jo2C6dLc0zaNHH8b+7BxpbQpd7eP
xFV+LcwJGQtcIcTf8/x69JO28qBKOEcdXKMIwD2NNcCxsUOGIa1eQtv/AfAhv28S//W25aWF/u27
0CiD/MWaucUoHIM41IyRqcL8F1NrT5GcHD3C402oFis+68oFs8o3tuaEObGgNvBaZzzHlf0watkf
HM17D6IwIbgfINxirGDOrBEVCRKEvTKeEa+Vg99T/dm09re/2DUyExuCn100+kh652cD1c4xDiIZ
G8Vzm0Bsav6u5F9aX7seRLZjah3qCg7btfB9aafemp3dsUQDf1dF04iybBr9HE3UacY+lnaDk2Y8
ZmX+srLOqxhHrBPG4/+ZYgS5f3mpR6RP8rIfx3OzhUb1eaBM5irbZB8e/LtY2fZfYdhgCOuc/PHX
suOlk/LWtPj7G38SF3XZeQOfOJ/CjRd9MvJ/cRQhxKL6LXj2r5BPtWnUUW0h8mxBcvOq1Jnz1VDH
6svtT7i0Zcw9cLMFpPAKrm0FIeJbZq6cuyH9rPnaMfeqHzmi5cPYbv//TM0CUhjZHb/pMJUEPzJn
cvXIhkf/aNj/3LaztDPEUYzPEgHQvppVAk2nrIugDZUzxX79zvLS5K7MfGnljl29JzSC8fWovgl6
qP/D2ZUsR44ryS+iGfflyi0XpZTatwtNLakIcAFAkCBAfv149jtMdXZaad5Yn6qsWhBIEBHh4eH+
L9unLugxirYSnHXXYOD+OSIks72PP2/lwiL/6a6gVY+y7nygehhJPUsTmqPfP2McxYIzZeP+cAIu
fEP/WOMseWfOIFenq8wRMqiU1YVU3/CfKcHvy6j/A/3gwmk7zTShZwC3pwueqAzjaLTGflYv2dte
l9MpfIT525Nty83/49FB2/kkd+pesLCkbStX6J8fk5F7h7GT69UayeWBRPVPS10IjaeqxAa37yRN
dq45OK9+Y1VzjaDhquA+HmJyWJLO2mh7oDtCDSuCqPrWgcs2Fgun5z9v9MJxBxsIGANwWhe857M7
0BHcXxbLNyCSNJktLNT+3e7PS1w8hr8tcXbXCZuqGBpJBgzJYFvX8DiGoW2VyOLPy/y0k9Ov8duV
6pquZ2uL0xFT/2VZxtLq9E8Qxk9bOZ3Q39aAXw8frQZP69SO9jO+r9sc9iVQU19ycKegZzX/KKV4
eV8AajFbGkCW/+zx+a3Q1ZLAcH1azWvQTHtDfmIwXor4SCVOZsqIFieJlX/uy9bViDw7NkdjQ1A4
JEdFyXXTidfBN58VS2QWGf9VLXUeJs3/66H+bfOBcSZMtp4dwan1YiupcD4gGf0LdOAhW+En9Rjc
OZmbYrgcmP43Pf6Eef0bjgI+hP4zxJv/s+zZc63rKUwmCCmDAR1vpp36Prk5aDDhzPfPcNSlaxJN
TvSxsMV/q1Fb3IEMdY/FxOr1+UAbK4V4QrvtXYZpkLoK9wkX8uHPX8Sl03qiiGIg1Du1wM++iKWy
qlFy2xzBsswA9m5xUecW+4mafOlaPjnb4PicnuZ5zSxb2brRihBAIxN9CwiJjXs/6WlferPVdAWm
27ufnNz+3TI5ibogDJyUQjCceG7qYC11H2rGzNGuragHQUhPw8vUkClMO+GYIKde2NY7CuU7N51G
R4iiA6XNuhoNDdxtW4+dW9gh5c4noG8wEf786P9Ntvj790NqiZYB0q/ze3UJBTDVAF/UyZxA3URH
p8Qg2/uwSYrIKVKr8FOG/9wcY6Jt3r7NG5HpK/Ej2f7CGcBz+t/f4+yUtxY8qkKSmKMrnln/6tWv
809QoXvhcP9jjbNzprtE1IJjDVimwVAis17WbXAfZhgQenJeQFHIg8J9DZ67gtxXKS/xTQdPZJ/k
AEfV1U/I79+Ui38AK38/evAXoNR7Qc1rUqwLKhiXHlfwXDdBeTJkNmBMtOm0rd0UfNCU3tp48Eku
dPbn9/7vAcazxc9QnWgJK9UoLI5eSv/XVJ7CxPBe5QtMFd/CFMNEz5T9SEa99JZPE4In/RKYNpyj
jK1mjohXW58o6JkDUFhHJFvEj1/dhVjkRej3Y3DjNKx7PhooQrpMq+w03rScU/083J8e7mkaMa4x
jXjiDv/kVXThdsHILgIfOKFIkOKzA6z7ZQT6Us1Hx4FdcTy53k4kHM/XIexaOUH7Q7ZyYYsnqBbd
WPSSTjfMP0OhA9RNEovpI1SsmZvNyzA60E2Z6vLPJ+XCvpDu4cqE2eCpmD+Lemx0675vsC+XYy6d
TWkfTFeTe92qn87kpR1BTRFtJPTJ8frOjqS1zrL1m0QdXQrLsd4NYPrUUWf75/1cOIIY5DjJ26Nf
gEB32u9vqdECf2efMF/BE1UFURYxLlRZQ9wXrveKWX3+5+UuPT7sBTkzEhPMx55tiro6avlkK0z1
VF2mBOhDaQfdgy0Mvey8tiPzw/v6NzgXnURUEWrQWEQf9hwtGBS4gas/KKAFUQqjuE288zHgv/wf
PFkvPsvfljo78y5nNKGOUEcneV8b6GZ3h9mxfyhxLoXQf2zo7NquDdzP4kZCdOXZ3dfb6Io/xbcx
gXbZ8EbzbkN/gCQuhAn4BWCsG+gVpgPPO6eqh5lVkyTT0SIKmnlgjqTQgEMLWnlF1MG91J0j/78/
Jug44lgC/YMjwnnyPFudqBPd41TW8hY4Sd603TVpk01g/ZRQXnhpSO/AdjlR4wG9nJ3ItscyUHdU
xyaMD12tw4L43MdgGwYD/nz2LzxI1InoiUB+E9Yj56bc3Qp7YgHWKBKuYeO0dCOD6FO5/TcXeqfj
n+gpF+4PBBXYZ2H634W/+hmCusQ2Y4kVTsdouY3GuyWpftjPpYj9+wp/lye/3R1OPEhTJVgB3gjZ
mjtpU4Y7fre+VHlVQpUz1Tv/JXnjP8WWizsLQRXARXx6aacH/du6cAHrGpNE03EZm3QJqtRYww8J
wYVTgfQP/FCI759Ugc4+shmgAQFw5h8lv7bNuJXuu+DeD5/yhX38Y5Gzuxf+AWp0JCjEcQ/Glae6
qwbg6Z8P3b/VCFAd/r6Ts4dFY2s2VGEn1nb4ZX06B7Wpi+nKDjL1ZsBVWnbiHSKVPwGZl2rTUwIN
+zI0lcBcPm3+t5fUmyjBSMvqH/F8rVQKBWH9ztva07S3x+naVCtct7r+pk+sR4hT/JDIX3q04K7D
I+YU07zzsNbZxpLtwv3jMIsoTuPVJ1u19uoHqO7CJw3DYWjp4aDEAcYi/7lJmLQFo5BYpubfHs29
RKVOqCCc9oIr54cjeWlL0L+HPizEqnDnnWUeEZcot1nrH2fva6BbGf3X/D+cFBSckMMGdRHo0tkb
U2Pn2JYL6pfhaBWwMF0kCNHhvWvgpSGc/74jgtVQVzvALcCiOrt3Bxv4SCUEzkcSzFDCDsNMrpql
yRD8dPFe+phP0+xom51UK86HcH0k977TgqdV6/vVhuB+aegPulGXloBDLorp0ywx3Bf+eRDYOsbx
CB0xoFi9sz0l+5lGOXNVMYjS//mLvpBCoe8HBwmAEhjHPw8jMmBr14MZjNdkZ3b8NDldusboA0K+
788r/auXjwPx+0pnDJnRBgytjfCOUFpec9slTbmCWV16DaTgpRsv70ot8aNZ7Z8EZS49zgjSQh7a
WJCOOj/rLo2Jxxq8MROEaVvBshNyhOtPcwaXUqmTfN9/mDnxv3jjzK18Hymbd5xLkNOz8c5chbsp
XQEL0s/lyvoBMrv05qAUcBJnxyQHkP1/HpKql0G11o13pHaUWXGXjc17397381T88OIAieFnnVXT
aBEj/KN/gNd4fiB7GWuzQhHkGPpdnLuD9RUm470XwRGkCoa+rBl8O+qaf/m9etaVbHKh7Ofedp7F
Sg4hOh0ZCEtvnT3ko7fe29Jesi4mX5bQ777of7mr8TPP8ADnro5gSw7iytBcDbCFtpR4hXfy1Zgs
92OonkLmHVx/fBBr9QKd2igj3VRvIbeE0RxCIBk3Eyevk37Ts+lAkuiqX2KaqaH7y9fNe6DRk6IL
faYhWno1/lBHdhk59JFNvMPFNHgpQLid60/bag5epaqWrG70NWQ7+xROi7IgrskJX0RG2gBvF2NC
dVUZaOMpWbbRWPS15eWaBd9x71aFUGbJ+zreO6sjMY43IxkUNs+rVcKVJgKZZZ3GNW1Ft+tY/7Jo
X+9Z4xxGiFl73un5NuFYDBAyxq+9sue4EnYeiQqiDNWMqU+EpuRq4CR+srppObRygP6X7qaSgwX5
wnUfZ2ZcO50FVCQP9ki8J8LHLzvR5BWgYXUd9Na8biP4U1Wlwnha2rdBc68CGAJZwku9cDkSB4PY
c8Xq1CatzixXb+FtAqu0eL2bxLAX3jCmvhVlUtPcjeZ7P4YP7kmtKeH5WqmM2WsxYvTMdEk2t4+o
ajYWPB+cWqbStDkJ+wfG101To//VRhn0BjZLFWxm9U4EvEy8qegbN8fVn472lM11klfWZ7DWuTDf
3vhdizrnQfxVmbAI5Z10yMb2rYwTzD4mUV57y40g4VXkjSmvgDWFyI9gMCNwVq61a78DXtiaOrxJ
dPTX2Fk3XqDKJbHTJrBKmN1A72XIHWL2VQf5AB3feay6G6rk0Cl2S4y9cRcEaeiBRMO0681fc2ul
VfxOnQQWRLhogjaf0RUN+vkOw6ZlNSRZE7zwJrrhOsBogddmJKy3DKQLPjw2w1y0YiqsrnlMAlBk
Te3AT8JdUkS4cghknWM6lmR916R8/rD8cYOiqkQgLq1JlEbJqy66ml0m0qmzf1URzQBhFGi55Esg
9rqZCoEBojSA00jQd5sRX57fRM/hIDZ1kmzn8LD0SdpBKgGd3SL0+pvQ01sTOyKHJadN3vRiMtzZ
8XUSwAM0l6RpvobWV7AcJKivYjo+Qz0KmB9pRw0XZit67nWnHyQZnXs4n/tO1oHcfGMbtNeyFaen
S3F1js+T5g68Wsck3hIj8L3NCeuLVVjrLhmD6doaueA5HVcke7S1rAGDVp6XuiF0PYK5I+USN/wK
HWL6QbSYSie02BO4te5NuzK/rG3dvU5V4ne5EM5H7c036zrnvUO2MCPOLZ/cUGGXIXVLp2q3xvbz
cGX3Ik66jCzLxjPjrvblvTDNPuyjQvFxP0zTh4jtW6epr2JA0BJy/ieJhCGUN7OJDtBh3Fi+V1Yc
LDU92W8yCL6YbscMfktPFhMvjmN+RZpeq3G+SaY1xuCYk+RKiodV1wqWJUrmkC51MjZNNO1i1j37
9mBlQT3Um9afkBqMMNUkgw1KTRA/+yKsU/jAnTx+Z56KYN7BplilkKJscwsThWnQ25+hTOh29hg5
dmyB8OpMbr2OehkG1vuCTh3HG1Zh3ofjvCHdAo+p1r6DBpwG+2NqUnTOP0B/7tLW74smMrdg1eq0
N/GXZvXXMiRTphNZbzxhmTTgzhcl/M7iQZ2pfno0DHIEVEUPo3Q/QruxM6KSnW79KO0T/ejU/oNX
NQ9oh28gxRRtW7v/kDZ7D6zwFwanIKbuzhZS4zVKmw5WjWs0zdkCVKEEe6mC9j8ebzJ69nUiqdoO
FTOg7EuSDfAtTFEEwpC0DpK06iEk2VQQnfVJ8Ol0vS4Tyt5N1z6H83ASoAj57QwN7fvVpVbuddBI
tpUzZf7ctamZYfkdBjD/dRcO7y0vTIN1+VSIhOlY0+04SRj0JpBC9ru5dDR18sAy18qvFmidqClX
pu83mCSd8PfsDeIQQyqYCRAke5krXJdRCq3CeYJpqmxfXNoHO6+HdzTH2HW6DA0rnZoJNBLC5HoN
Kp4vuKNytjQuYmXVZhWb+itSE7pvqzUo+ETWfGCelS1op+Q+qZIrr6FVwRzDb2J7dorRnd9nRXhR
gcH1KZA7b6rEHsuI9m5mJSvfNAgyJatdmkcLKNTdYPoDi5rpYYFrXmk5lJSiq17GKJlLOWq2jzvw
GavQeZlGBuMWZwa7RiE8PI7T7O58Srttsk6/kAg/ObJqr1XQtUdodX47JLQyw4yVhibqUhqxp4pK
mjVKvXQnhwd7htROoDCMK3Ca5OyoIljb6TYxw5oG3eqVsbXMGZ3hAA2FR+jK4JITEicYmtVrBqoE
PD79qIGqnQ7wcpc+t08nOgHF5MmwNdoKVyNiLH6i0KGoJ7EDpfiu56MAxdB+npOpxvqu/g61Mz1C
rQCfbh1WD6tPP5xI+Fe0EQQC37bMDNzNcq65e4XOrtlp+P3lPViT2BeAy5ukMwDajOOULiXunRvM
QTn07qtcEB4mq4WQNrSLT47BcUlb3W+oU4U3btiawlk9snOlxL+xxTpxtNTVSHFrNPy4du1Q/j0h
jh9C3YNf47qNEv3hegTXhj023YtWSVTKhFNcFMuc+m10r+jkptDo/PI9xdB6nYKy8XFeQThz95Ab
HeEn4mI5N3prRaTACx+dKzcm6uAsNfKVVVdpHY5IwGbzpFwyPsyu1T2sbjCkq4RHnQqQTrj9hPOA
Ovi1n+V7PYdxgfvtQ3nRsIfQDEkXbxnztaucrbA6vAYegkxC0LfkQ/Oiqb/u+3iWqZcgOEungrlD
NfAr2o93g4cQSkJT7/kAeX1/8uitX9PPWOkpo93ADt2EsMGaYCxEsugt5AFfaDciF/Mmi18Pwzg8
1Y4M87Hy+203hW3ascF0qYrCjdtjH1aNwN5OiYSlRO2kJz4+jmgw30uL6LIPI5YPNZepsO2uFGBH
F/XiD3vfY07KDYtTHHqZjRgZKSxcgruK4FYzDKxw3HdT3nJcIuhtTqVQyEN0pa8siFc9kbXir0Dx
7dyxXPwPuuaHlcbvDBVClrjyGTjIQz94fTa0LCp8YvUbPYam0L6HIW9Q1KFEij7+1LvIOwLjfECw
RGRNTHG6AvPaRcOYORrCy/Wk8I3P1E4n3c8b6U8q1UC3EJhWO7NUFOQYZG82K0QGtgSZ8G6oFoCD
PLkLGIaSe1k9hbq24YoIlW0o3CPfj4D/q5j7WQe8GQrck7vpw7gu1dJ9KVF9ijDUqU/btZgMko64
/gvm2BSs69hL0dRwMw6ZoM3Jhq6oDKwMdD22JzHa92CWH32Fr9Q4TZ9SCAbZHLplWjdr2QqnK0K3
cooBg8ZbS9HhPu7DMB1aMqVT3XXZosboeeG9Bh49UpJO5iRD5tXfdpVEr9J47WMAxaU4t21Lc5DP
4U8op6XLMaKNS2SAi+C7VCtiCyTyB2SVYzWafVfL4cob+ir19eRBsNDFfN3V4gf3g1yyWX9PngOt
4mkQmERg7Q2NVF8GHiePgTdiwjlm7Ar9DFguNiG8r+JAYAgVs+XrOHbwZCfBtQeqyx6jR0Of+8wi
196cQLl/aCP4X4JPJG6Uu1IvHUw4o8iazZwlDM70YCBAewi+t5s4JDzVo9MXoZEEBmIeQyiLRhPp
jIvK22tnTbJKo3vjcweiMkwPV6jbWwyCnFLIlumlXBDL8EImardpAzIjUoKVl5Pl9R9Ci/Gpb8Pl
PZJ6yBzq4o6AJl/hrR447YnB5yPnD6/n7U4FrShh7VyXuE6664Ajx5PUNZmLygDZtR+Ukk3VZvB1
mzEyz9fBiDdug6OVdkb6aWPDejNYkDX6JgBx2l3ovhlUshfSQ1c9sdBjX+Hl4Q7SOwCp+IIr+w6o
bL0bJsgFeqvz5XPv3bUS1GUCYhbomD0FnvJh2hjC3qptcJUElpdKVatbiFAvO0xCrDDBpoF3y13X
vIH4S0TBfRLljhQVkjKKmKmksl5D7aqSyqgvG7PyO9iQO2XoE+em7aqw6AytdlVj632FXOBKMbgK
jcmM51M1AbrWdOH0CEblkgU2DEogO1vdNqKn+cQkyQF87Ly5OUaCk11PiJdp191CLDPKZqZvm3H9
DCs2Z65Gn4W53YPX2fdOAO9pMReY/38Z+ZI38ZDJefwYvOYYtskDtdlzq+STG/A34cE7r3Ijk8Ur
exD8ZN8X0K0XQhSsV/6NR4M3kVR741cbEEGHrDXVteHqACD3cWjoUNDEPYwj2t9dgC6MxmsV1oyC
QQlYJ4VvHbP8fWz0gIgsr2hbf4aLfOpqn6UQNrsHLszSUYYm7YflGrpgG+OoJ0I9mBkL+hbqGA39
3t4ujkFRGsTHsSJ20Uv7vevDpISvF79uRkul1E4OjdNv1yZY80QFTYZQZlJkhDvoBn+1XvU4h7qF
X48H0qe7IajAcx0zaI54wS8TrTAtqF1k95a8gT7Mh2Ixykwx3daW1WzAwnHztfVx3xB3yaM6KdgA
OpNrYKk08SolM9xsGHN3GJ+J0sog7vljbpbxO249k8Kz9kZLrzBu+wF7hhvXtl5l36SDRR8B578P
0XrjQJYvG92+6EL3agr8UoTiJiLdp4NvC60mmjHJ92TonBSid7fcb28ls0keVq6bVd7oZhOtUK1M
ZWD5G7S54Vhv6KtCMlaZ7ov50ZaK4LoVYsxVW7/zSX3rFe0sN/n06u67Je5fiTXMWRUabM1ZhrQP
7aM1Wy8j3MbB0h4zHjdPSxTCnJDGtyvjj1A1fRBmfI/00pTztDow1gxJSpmVo7Dd+wO0cNbOefXX
sVi0uDUdv+2iKqcRf+39Nc5wcrx8nJcOVSsJb1nrfMdALtMpjg7CdZ+90T+slTiYLpaZbHQZa6hv
LMKeU1EF+940n6NPdkOTfHRs2hNvAsDpNV9ROF+j2sSh5yofXFx2TcMCfGSDyiteo7KAiEMG9GSD
Ea4hV4tyMswUXveW9FJnRLoCygskIkCJm4ynEZBhtc2Ivo7X9Zb04i5m8efSkS1y23sKK8gU3yhI
KL634wq6h6Ta2VNMEcm8L8esX5KzT7I2h3ac5zxoojfp0yabfREXEZXvw9hb6crcdzYNT6vvvQLv
XEuVjC0icnjnw/Md+YiOyzpqbxmbj6HDu4zDbwv3y5hZFrmDZMYRfrX4Q9Xo3CKdk9NmToo1csBI
i5DEq8Wai7VFNQkrGOAaZnkOpNl7AJEA4dPjkKAWnfu5Lrw+yVmC8qlmy5av3SNbkyvC+8M4jC8L
xvAxNdU2ZTyxt4rZH2ADA0lCkjEhgw4oqnfwn6973Rxb7cAxgEZ+2nMZFcKdd0On93yt0ctKrsfJ
hnTREL+qFdULxIzaw9L138tM/0L8JCkaDR60p5a7idu4eTEDjihJgBSwgE97N4b1FkpKPHtM2G+6
GUfcmRfHR/NZOUXtIwZWvfG2ch1ghmLNUSZ0eEXHplCtrrOmHg/cnYbcq9Q1UXUJ9a3HYQxem9Um
mThVFpNdu5lUFHWsb+4SNiESAjvKfV23G8AhbkkagyxRGGAAwoqzdrB0Bh57n0V+6+dmaEIc5nbp
9qINugNns7N3fVmVVRSM670ftY3J+jVMNmAlVNkaGHEc6qXHj/PqeSh6IZq3eVEejhIyjL7AmJVg
mYXTuxPNBGGfOTYiBUBt9otZ/DBLosq5bcG3fFkXPe0WoixZNFpUoADb9aepOUeHXIcvvRibOSfN
rPegl+Otd4oCeYp407JUxRhqzJIAD65GdphN0dhngUJDrh284K1depa5wgF0EqCPoXy/SukcTt/K
mWE9tBhyx9CbGjLLaYiXLsyP9zDbIRJZYyeAnAkTPZlKx4dhMeF2Xezw3q5pX9Ssae/gZUTvMRDn
2cgiLOv+NAv+Agy0BmRG7HbDAkVe9IDkR9a9y1M+ISAkEFsxm1F5Ad8OtLeujWE6yjtTS150ttt2
GXrp3UYKYJEVmCyFj7YJFjTdSwcL5yATxgHCOo2gikrLhVcBBABRiJIaB9obDL93KzqVUiuvBJoa
/oolhcPjYKwWCek67plrQQvZ71akEhMU6rssGcIBipP9zN4l95SdepUgbTqP0g5SHZrkQfWs8tOW
DvjizOK6x9HMmme+ceSbAaO/yfCR2UkOO7/x6AmV2z3R9t72jQqx71qBnhX6csq8SBkv5w1JvFS1
QJfHVs+554TLIWJyLCZikTFPiG8/qS6xDjryq2drtVABVW6oXqNkMrckCcl7rMCOsmz8wyRm4T4e
G7ZtWyP3Q4ypRRKrhqSzrSlEBgZPdjlXkbuRlTttGbG6Izjs4uAnjYVYaawFMPpsJSiIHFvmIgmt
Tes0wQmJX4oe8x6FdscYgpFRjMLYb/KFSszk2JxvpNMmuwBWKlcw7wwKtIfltaN4V7SJSfZJ1MzX
g67DokcH/rpRkBOUDB62lQh4rmhT38p50VnHAc7D4ZYCV/AroBUBCBWxi8d+aPwq+OiafnxcY6eG
GwFKHiA8TT+UYJSOW1F3AG6b1XJgbN8bdzMH3rDllI3I5pcBwLnrznKDyWMXWkZ1HL9zl9MHpOpm
z1WNggL0XJ2PTYtZceuUPqAQtNjj7PhWGQs1bWxbzc88Wo2btk7U76YhcDaDccICFX3TpHGi1i9X
J/wvys3EsqTDFbeiXZoGp7FZYsi1AkaTjZIlqYFVF+ore90DNIgOwFxMVgsIcNEECbMVec1NY7rh
ofYNkSj8F36yU4iTneiciCHlp6bGOZ/0AYpXTaYsK/4lnKnLpcvVHUxC1kfZw4UzdRq5FjVupldr
mcJdbFBvvnrrXNuZZw/xFUpZgAgD/2BeFaXeqYELENNM77xe+I7Xtfu8qHi+QfpUb/rOQHadgboz
A7jMsPLEUG1QcWNXbkAzXhG5Ed7Klp1rNVAwwIx/DVzdgE+CGrFCToyyKS4xBjtch+1kUrtDAzbF
r/uuvLW9M0sybeo1oce11QDVPHBEB62jdEK5XlSdMZiyDXQ229GaLjDCKEcz9rBaT2o0t9EfQp/5
tfMDDQVbq/pVt5iYixc/3gQG7pYJsR+JkOAsBAuslNwKf8VnJ2Uttt4K5MVzhzrfNvjFGt2DJdxD
yTwWDEhDvFypFWgKLjqThZjkAZoEC61kRAqiWPK9dPRTUBRA9TpHhzCKm3RsfZL6ArG6bxUmfoIP
Ir31pgWRKI2qBkcyjlgJlGnMbWqarOlhtlg58/CMDYSo6T1gX5a/wyWGwqfrhmKI3DtP0c9Z8JOY
DxKxhbZJJpbJzSPw+tJ6dA8D6T8De5zxa1W4zVd90/vemhkSA2t1ArPh3P0YquY+ttvmaYILOnTL
HHSO/GDBm6loXqEshU6QiYDYWXRLPcA9nmmXjR/KOvMHlAHVNDTF0vtBDprZnmPmOW8gRHmwxloD
AomRAEYydtFOcaa+VOvAboRFv5PIIulAyX6N1oPN+6cmFsFOmBbkIkhsbAJAcFsuQ7rFRDa9wziM
f6WswP4INfHeoM7HUpGsdYYAASZ3b8ZD7RG2A61oeKvAHkJhpX3zEHahztqYI29qw501RQTlKNf6
JqilASht4qBJQXGFttMS+wW3UGcuRMc5gciH1K3IVafaXbQKFDyOsvZCrByu25iaZi2HKyELndQs
ZNqDggubCokqvJ8tK20SLUpPTB56Qi2uaESDYkE8wzuE+9/JpjbTIc7eLOFyiMAGrIuOEP7DzC3J
grG37ziN3KKJoUKYhjPsowFiV/UGXCBaBKEMM7uZmjsWIehlEBRTYwqBwZoV89jHaIyOq/bQuxv6
N8zzh0MOC+gGk6K17D5kDHA6deLGi7eJpnqOUqVnNm7AL27nr4lo9w2aleQvXQ0Yew8YpR6cB1Xf
5HZTr/HDaNWxfUDXMnB2bcutGl1AEYwA62xRMmx8zikqu4mniZrbuw60Z3pXAYN76nyXtvsQysMT
cH97hC/GYGeNoFGJAKUPoxkg7Ki0uZIc6GDajDAFTZXy0VDxvb7+xC1evydOHV75lpiQuaMjd9SC
tmjuBA4K3gkIKNkJh1GReoQ41yfG3raPqhVCFnz5bFgVZksy2AWG+of3RRvUc75b/w9HZ7EcO5KF
4SdShBi2omI0e6Owr20pxUxP31/17Ga6w2NXSZnn/HhJG1t7Z8DId87QGIfSMoBwUzzXTINNQqxd
WT6vkmpcU22R3cJKjD3tO2PgyHkBHKcwJsgM84Dr2VhzeQ/xXubmv8LBqXd9biLPVDtnr5EPwD6T
MBny99tkXFAWb86sv7ZcGK3b68Q/uemQIvmUDEtcTDj6g9nky3nI5/WkS0Tz1fOsn9W2XhhS2Vx/
1dKpQlks2X5RBzosx3QNBHyLT3xaC4RhDYxVyrJl5qh8o4q773GZ+w5kbh2Oda7H9wQtFy8+AvNX
vYmz5zk3tW+jsrRjMhfTlkm4ItHJQ/XQnWmeyu6EyDdA1ihjAN1T/uMn6AY+kkqx/5yVZzNoDTsx
PaYWQHBCedKnwjJax1UVE1AaAXHxb2niVvI7XUBxxVo7PzuiMzmf6HjEg9NH0rIfqwqcVK3z25JE
We7btrDuqZMsD3jZUo+9UKbPynCKzDOjJb3yAus3Pcr1BmAdoAtmQCm9uJJzA8VOqrBVFolkuFUa
p4vbOEo0hoPkVFW4qIUyXwFv6QmLx+6xwaRJdoZHHUnlbJt+W1dL+hTVRZsdZPBtv1tZtmszq0c2
0rgsvEQd6zJkis6rXT4/IOMRGwxTVGUBbQ5UzL6vUWT+TiiyV39ttHjwWiPvADe7knNzXVL5lDvN
CMkl97t8nRS/bJi2jog8AMjtEZw3hBcu6icJP+fq5jpTWulqVa5EXsPgV3pTmVkgC2kjgQ6NlOBd
y2jG3S/sMQahLOS/zoxzzUth6+4gvQwFkFDt5OdmGVceWZrZv4woxMItc0EIxRIbBSWiSgvAO5vx
vHWGfoGEYQLYxYtcv1lq0T11XV1vmlG17g28i+Px2kInWMDJrZ/NlnazU6N+EbXeFhyIObqAiIn/
FjuS/aqJdRShUedJfFCjkTOlmivVx2Ln3DM7NSOXsIS03q+oSbLrzNIx/HKR9sBKxRC3yDAcvd00
fOcAgnVT/FWwLX46xht51ZnTyumUzY24ODzCniqUKij4eg/8Gvqz1mdjoI/NvWEXvFnSMm9H0dt8
GJ0IynqQwgfhNp210Uxrj8DB4e4g8/HxOMVhbRBEuC75P7NcXyNSkYM17e7xErUN9YylscNAauwJ
+pCCSId5nyHlXFWfuaitTKu5NrVMXT1diWHEpL645COIhJmgLcFE3U9hpnWam7LmAV7ZnUMCLA2G
7tKNRdBG08s4UxPT59NtrCPup77vlRcuT01B+JA2Xo7uOOPJhbgos5dp4k9C90yrSN2inSjr5hBF
/KRMpJfeLi+VuTIMWGXQOIUR1m1+rmXWBN0KE/JAg7kxt0ziz2WiRKHc69tidZ6gOTf2sn6x4dNO
8lCnKPkPlDwv3/jJpgeM1IgI4IINzJR5IuWGSH+buGWLHBy36NRPcrtkXvmx8gwz1z05SpTdwsoX
zJKdRlC4oqWdvOXX7qWk8BFJaWHc1ePVIBMrSIym+TC0RPb7Nc9PXSNyLn65eh6GiIWEI9YlM/hQ
p6zY9mo31M9rTQByGrt5lOfbvojp3y2NazOjiJRUsWud7Lkp+iBL1Yu8QCrg0FR9zjk44AhMxpGn
c6wNpzXnZ0dxw1OOHsi0GspZUsX8XiwYb2mSt5YluAFUm2yhyGJfms4QWlwSVrfNhAh6pdhQLQPr
0997xdlEpnpUGdvJafFQzT8ZwtpjnQgm+m49KZtCy4LamNqNUjBGzZ2fj4tv56AIMUuo1PUcpNZP
W5vHpqIJp7BuddwEbZycwKUPsrMeGbAO9kKg0iod18eqMDRbRYuukRndpTbN2Hjl61Kg3aH477tb
u6O8Ln6pOi9VS+et1Z+nvA2jKPLNpvLMovZgL06SEgfK0H6asRo0WhnqMxdJMqKYcNA4mW9JzDqw
DHLpo8PnLzGhpYf58gDBlHE95UkezjJop6JOlCLjURHptJGWBahdaGe9Vg9TUVqeI62+qS6nIll2
WtQfRorIcjj2pGdZzYwB+Y3kZV3L92r0X0uu7W2QShQz827IJcE+kzx1ONMRBvQDf0CR7UcjfwVM
CuJZcLEVNOtEYZapLrL0RxhVt8siru88gb2nP2Tcdsu0t/ivgJOn2XqFOA7nyPaaJP+2J3uLsnfD
BPAey6YvKfnkt4+s/CUdGt80+AvqFqFBKdps01Ry6kWUjkbJsskW0yPn9BqJ4cEVnCTjXbVwFLeg
x3y5/ZQ9tY11lfUidhND8Vq73z0ohRVHEgDLVWusZ9tiiOWYa9WGE3BbF91uFfmuXa1ntSm8ekyH
cOZpz5YTcmr+4HiTGEycNVjDpI+bDLDOtezxeRXZLhMquob0yBvxVqvO1up+K5v9BdqGS2uSvqxR
Gz2SoFg+8/4CkkL9d3PtnPZmLQSyduJqR3AJbUYyvD4Vu7Ti212rbVK/ZQovpWNRGnaJKnU7l09D
OobZNG9toBlu5bLGJSS9P7gxetO2s8UPz5MAiOCWqOFSDycsz5SMae8KrYeUnQeJXO0aYYL6wiUo
UgVON3LxOIETQedFj3ZhQoObdTOk3c0uxA7lC8jWA5cGDtwWCc+RloCUsRlYZflWpiWg3vwt9QpC
mdiVahyUSXuwnS5MWENdTYxBuUgtwE8NKY4Gr1W3YGqB3Q9hEUmvrHX7BPbDLEBp4L/2aWS/Vkr5
3jfKaeida8m57WP7IoquZFZHWoNMAOlLy0eaPoopWzAou3NHOmpVKdkaqX2ZivhWZPEfIcIIYVq7
4Ybo2IPFUekad1wxSEdQOiNIJySAa7eOEcjJghiLwcZVa9DP3M7DaM3PbH5+mUlQwWv16cRG0M6I
VdNI/TeVACV1HGbm8GZHy+jHHf2tUq2/QtJ/FLaY3Rku1UVdflW1djM35daQGngcLXqZEQ0CV30I
TX6pHfHMg3HmjkVZGfW134I9eVIcXw1tjOFz1H+Dbr7PBNK6vUhyTyuz98iSDmsy3UA0z2q1IlkS
699okm5j0ue0r5eh3cj1PHgaAd9gtuqdKyZFO1QfypgquKFo031ZFK+ZgOtzzPFepGMgROcXvXhj
Gj8N49Qe1VzZMpC/ATdvxLo+yZX5mqjyO6VYgZaafq4XL06pAMWoX4adPkey7HP/Axg8rKnOi2bK
e0NB8aLTwAm+n5CNzb3dOLOMos8pgdYeiqauCOBzN2srBys9DPz2GzpwN0KV72Vqh0hvAlUDWC/n
T1uLgkXW74lcXDJRbsq6OGfgMoqTnZJ1Yb9So20bz5clrV+LWoc+tCrfUrv33uoPzHB+PzWfQo0+
04SkYuglq0Md1qYzIohuhUvsiY7nwdG6ames8mGV4+86qd+Z1X6ieP2aqvqgk44EgAmf2tVea/4A
R34ryArdrjZ/uym7ArR5LJrw6594Xs+MhL5s9SEw5rG1T2nCZ56uj7Ae5EEypHLdLmdlkV+zkkax
en0ilzqI1+JJBT/Qps9EMbYstqBp1caM8vdUmjZa+mXqh8xq/YoVNeuBNQh8U4b8skj1Niufkt58
gfx8tfp7A7W9qNdZNkLLEYFstwgCX0BZ3vJWIa/QDqL4K65NSHv5bco+DZvpr+OTkh4hg3dlNu9L
JQfWLHxkk5607MoCD3KUs1Wm4/cKUtNo16GW3Zifo/EqqiqtMU8P8UuNfCgd/pxF36z6wdYQhyRn
RGQHworpNk3CbLZPtvNVWcwjSVq9gLJssTBsNakeXPbLZ6szjzzimtuN7T9JR7hSK5LsZVX6JDsx
sAqL7s5KRvgS2TlbsfjR7LhB9pRpbtSWT/IkvfaN+qyqce+LZA1GUzpmZnq0EJW6SoWeo+DsEyqV
guwDHYy818GWbGB/Y5/45xtORizPvW0HKLTJoVG1fWeqWPCMP7QWz4YciY0KDHO25gH7krk+S6my
yUS/XeZhZ49N5tlz8i4kkF+z7gyPyVYOeqhbZ/hy6u1aJl6mx14+KL48noTzJVWc993eMm5SLXm2
85qPyGZHfdehzImMdwQsRyEyf1ZGVjaYI/sYDxjDlY6zOhDLr9RuE4ZYef1YjXte73IN4V1P4GZ2
Vi3JbdLd2JVAybMbz1+tWr7ljn6yF0hglBwSvUpdCQut3jHBeganpAXbVpnlWU2rQAYZT9kSG2s8
VRqvSRs/lcaPnL6X0n2daWeYTH+hiiaW90OFrnS69Eh6ZFaA2Mzvkp7CTjMo5n8ztKXKxxYth6l6
WYpib05vj4Mud3xR3rHBeFn6T5Of7Tm+CF3fVfKvnldHS6pdugxDUeZhQ8NDhng6Ur0Cfw4ua6S1
eNZV7dDLWgA4oAtUJsm+5a+LzG6j5H9t9Tcq5max5L0tZRvJ6jzVRgnCV9PHp2Va/Rhdh1SGUx6O
a3yvp7eWsbtVAC0QsXwQGv1Tr4QBr6a2wmPPZ03v+eWSJKSaMlBiHrAhZnQ0QmlyqJyu5j1q5DCy
B1alMtAmcTWNxkfl88hEvBdzxcrz3EEWwrCcrMg6zNryZFXNE50XN5QVQcW/Ncah0Rk78MYHLOup
1lOFiUBVGXEKbrZS84sKcZijeRJQH2SfW+fF6hZi9aZI2lrT7MdAi94Ef65DkJar7j1URGtTb001
R9xHsIHV7EiXYyEWfiONiBatfVMhHauChiJbpbyUMdUFUIdSPqIlKZAbja6dOS7pmi71A+6QE1FX
ehqss40vwYi+DRRnqR0Y6Aik6ike7ECzO2BEyLLln4gfK2DvoqdNij+RS29D9f+rEMKeBQ4qlZmP
s2GkH0rzw7GjF2cxDr0VH4jQ9FN1mfzakC+JZoVDCvCUjWFppGGDLnB15pBvTxb8qDfdSgJd/Znr
adOXKRFF/VPLB2o+iIX5vUrTY9rKBwdqa2kST42bm1UID7VPINkPThVF8ZyGZdpf53j2WeARmU91
5qWW4jWlWPxIzYPucR21mrzBsoMFJL7D6n+38UTTXTPuM6fjEss4m1Z47wZ4YLuYb5oq3YfWeYdP
OUQLMTnKEEZK6ptyC6nSHe3uJOzvqMZ9oTbHpvtawKdURHFRfJPk5gS/t4+65TQnc6AzAeSmYNVN
fJYeYf5I42/cPLXWA0WsCJs6VfYCKnu36vgqR7dWEdumiE99tISSHu+VOsxKKZzkHK/CdVljFPqv
uf1PU18r+l1r0e0Xu78v9S/Nr75N9DrxIQdrUdE26si5QTWH+VQD16W2BPfUBkIHx2+39WqhkhMn
g+Wnw0ZQ9PZeyKurtMNGQmnWtwKRGioaYfpWj07K/LPUUF12ZvmR2ocZEd8Aey/xNsVWigY22+Rp
filoAkjN1hMK6sQsC5vHUFRbu25yArXNGfvCQvqh4MwsxxMpc1zwK0jgsovH1cs7ysZhIAW0bQVb
1cLBO1Z2rIbfgYt17vYZ0Nc4zoTOFCfF+gA55fL5tZwkbHpoCCAGMd6nBcBaTV/QmaGxkV6dfNy2
JGr3AsxhkG+U/Xpo9LwE8X2xtudpOQtd+ZXUbjsLFexS37Z2dK/leo9+E3vZ/F6aTGJVfOiL6mTP
+QEPUzCn9o3Iy51hGkctbUNCh70qNk6YGNzJjoK409718jPpjE87cY7jiIvAiV4koP+h0EKZQuy0
qNyRes+H+pAbzJtj4Zd2dirWIYINHhEQVskm1R7j8hCkDxETrTS+ZE/QJDh2xhmt51BkOzM2tnqD
hCfFe19WGHWyJUMcIr+uQ3UtCc93y1oGtpBQc+sOT6gxsd2JrMi2qhiuaex0ARW137GyINNTF92t
uuLPybGjxAZ2m7qK82sbaS+ICiyeswcJbms/jhaxs5W521odhht7ZMlBYNKLdW+lSdAYRlDwqM5o
QXXiTVE8ATUmdPdSozcnu1JvGOqUnW2seylDgAo6484R5YJWnLqt07s1XPCYJBfVoN5QqndrIXmS
NXJ2ahwvFTXf8r9s+h7rb7Rwb07+gbX3JWpEQFz2TqqkzSJzZNu+BXYmhg+SkfwCkc40IQ/tY29G
VelKbfIuGeneQo66ZPyDRKF/L0W5wrqX1e4gpoDEiVutYJyqNAPJaDO7XcPpo2vn3pqRrVgS9JJd
p0AUbLSTqQB/zAuhH+aih47FRVjo6ifze0rZCD5SHGvKNi3NFkLFkA7LOC6XNp+fJBTiG9nhs1KN
5DNdiu9Ikj6GJr6qSnlbYN+bQT4YJdD/JLvkIuwLWT84TJFJpOyVaXG7Hp1ZW27n2mQyd/apSHwd
cAEh7LY0XoahunQYeqgHcEkeCxouJMNZ/ARNzlpKh6J1TjIKWg3jXRRnW6NhN0I8UJblVY0mt2Om
X1b1iT4Yt21pltBazyyjtwit3jpll3F4vOjScQaaZ2W7y73pD2qWutmY4RexsdNEm8GEfuMVTZhX
BYFOvHkZFXOc4iBIC9dZr6cezVroLEdli1P8hLZmxxa/J2L22ifwf6P+VlT96GoTnqNY+VtE71ka
d6XIw0WpvaVBHJ+ZLu0aQVm8DAieePSeGXQYJkugyp80px10nJnOSm+U8OgpiTsPjq8NVpAuCkfF
Y5l4yMfVj7IiHLCDVtIfItoqlNThYzRnVve4rV1CelxCuQPHSa+RNLlI/WwWluVY0PEAVZGHuTb/
suGGWQE9mcCQT9ZFhi7XReuBsnpZVLtjbeMzuzXTcIgmhoJJCawo5rnODzrTv5pkf9Sg7OaFDKIS
5Aicv7AXRg3Lr3OGgrq74a5CJ/iNLvRUWLMvT1iX52nb6uXeybs7STyndGlBscp90qfbsWcaG3B1
FXXyqpo6ngxkdCkHcJRuSGG66sPg1b3s5W3t56WNJ1F101baGJhe+6XgYbc/ZJKw9HrldMaI1OTe
VEmohStXRbSVqIPXRepnpA97BX60llNfyZJtLKMlrtqgK/TaBRO31Gz3UOnqU+KN+DixpHimXt8k
bvwBJD+DKSjzxTfN4XXMl20epfupji+zGj3XncPVnPGsy14XL4dCPGlQlEXOQCKc0DDK50GWt5om
+ePU+HW8XKt22piS4S+AE+14FYK1WxyU9W2A1xcdClaOBk04x2nJd6WVe0XHjTH9PbyIiWycJKv/
UJL/ofa907JR0D09DC+p022s/JXpNVDzFVms7BsZ0B7IoA2ymK2OS6gOKio4WhvvSgqiNMihUv9T
eapFnfjIozEVryBedei0uBdEG45yesiMe92nT0g8/GXCk5WlYBuA35WRYtDg7cWrdEgz69QpnEyS
2l96udkwQ8FNrCRRxOpWZ8qjonZHrznmSR5vSam3XfpQlmmQ3YARMKS/jbKUIZ7WayeiTUqU7GJC
4dUr+uPIeVif1CrsJPNpcNYgcez+jJgdfA2W5lKMRfLScCRApqCI0+0GrqqzwqZQUHbDa20FP8iL
H467bgaKGeN6xdpUB9IiYjAIKQ3kzNhP0XAUuNa5COGPEZy3OwS+I3ZLrgM7XUeU8HYREPBv7UY1
lrdgTUloK9obpuFXasWY2VEdeTbbhLe0AFRAs29S4wi3UZCJxu1QoexYn2urIhJbZ7bPjFW6IHZ/
B+bVfiGkuXwzfkOniH/ivgoIs36mfeYym/lPr0V/osgC2Ah/MlV+JYw1hakGmrAXN5moQknGvWV9
GVml+BnlA2Ux8L/r967DuwfkzBG06RbUlpozHdQm/uoj84PaGc0rHdT8ffy8jpNvNKi0FImlN970
M9EYWXWzo/Kl4dAcCF5N6n7HERES+cR9wf9DXl90cySOCYW6Om4aU+xK+RXZ+I3CiqeFysHWgKFs
8X8AaqSStbGhfQyrM9wEb7iL8/UE0+JqknQt6okrjbVgrE9RPF6digGlBabmJPH7yLj19uBRhR5E
UYsTy8bOxGEgOe46Dg3+GnEb2EfBtHyUPPsGxa1mtN6IRslVy7xBeZ88PopLNhpn4nRGCMv8FmfZ
EzE1oe1gRyubozqkm2Xq9tPqvJE4tZ3b8md2mos9DEduyWBqq40VGbzRXH4TFYcFXH3SK69KlGDX
SWacR9lvwTOnp/I7JAVGafO+xjzB/Bt+zMqA1o37uFKgLUoPpVdoV5Xv1JFbdrlXpo3wOLhvuDZA
NVC4xSr81EKH4WjsShsPRFFi81uDqFi+7Ll87obpbTTrq6TZoTxbexQuO3VNv2wJNW1kGpuh5lVo
EBoXCLtXhNty3W2NPDrWE2y9MdsiqBfAHVH8tMpAkzJBjm7etWETwb9JsvQKzn5fV67/onAuybAu
iJGYBapTRAQEF7PkqgLq2NqR04EEtv+Y40+rekksFsFplTbAmxt1qTx4Sj9p87cawsCshE9W+ncv
YBO0Zm/jp8Ym8GHMGkYd4akyh4OwDkNToK6TXsVI2L/xtlhiOxdXTe63Ss0QIOf/qsVQ3YWVQMvG
+6qQ0MHXnyxGKGLj+Hg1esi2mAvLNpQgbfODYcOdiM760wbl2+lJHjKTs9FSz7sGg8LmmOHZUkqE
fvOV9pXZG/qTASTS9tJm4Ou25naH/zdMNf07ckib6tW9JiY06g5ijHxDLMZeS1LerNcedT5pRFgX
4PATnOaYsR98Y1+FZSNtV9ExCbeuui5hDKZoACjl4y6xgR4TCZxtDZY0PovshdQOwi9td9SyoI9+
uomEq4xtZ3qaTBiKh9clAatXzwubLUElsiNtEOiGadJeSua/se48knu8Ov8Tk+K2cn+0+b3W0bmU
qJcKJJyuktVtUKzSW9soV07o95VlsirKq11LGO3k52peb7lhfz8M1LbT3ysZ12tfPtEYHSLrDCln
yl3CDH+SnqkCkVdpK6cYH5o+lW3QFjIXODiFI4tjanHpN06oyOVuKOpdL/9imfH1HIgk3+J095Rx
2K6txfh5paBhcpXIslAW0o2AcDN3sJJLw7mby/MgjbvUwPlYNNlRkmveELFPDNQuSRGxy750U3RI
xvUnH8xl42QdrcLVWILx2dZjYovCfsphaOSmwfRvrqBzuFXy2CkuMsnCIb23HdNczcGe0odZFFHA
bMnMqCHwaJfNEJWvloifZFG9oF26tEX1Yq7dp0iR9DnyZTCkfcy1DEH01T4ipnnYMfga/eop4AFd
hVKAkBvQ4a4+QbCdhqL4yRuVhWf2LGXGcpFWpV9Y68doiB2Btpnf5cxxaakqz2oqP4NY3uV1AAFC
lXOOrXqXFKK6Tn1heGgOyiDpB3VL/xdY9DgeUEpup7VcX3IE2/JY3XN5+JWqdvbE2v6juG8MnVS9
K0Wkup3Be2iOqIMys9ySr8BhL6p/pONsDHk4zpWGGi+T74tB3K3TSJE3aMu/vJLRPRR/BTkPwI9Y
LuukB6Yx91oldlraYU0TP0aSxX6MPttN+oefr+niUFGWA3kyewu4tM2tT2ivNSRTKcBiE+R1Um5M
pbuhhUBLukTypjYBm5Ew+/a0INBRiFUfHcyG2HcLe4u6/aj1nT+Sq5cVUtAZ5oXF6z7VyYukFCQ/
dfaJtIavpq49bIZLRYUJkieum+L40MN3irjXnRaMRnOUrORU2D3gbPYjNSkKBvjZTN/D4H3IhGRE
a3eabHQTsvyNRcGbshGl8pvKQt2i2MEFyKa8hEmGI2JB9/RYGyNY6ORQaVwsSe438m+CWMGtk3fs
6gEszkZxGmg74TtpdYZcOnY4M535PCuIWfjqPa13wm5YXQRzvPRs6J1l3HkbNvWibCjH2KPY4bKp
UPYLQgfmhqcGK6+lx+Gg6B9pXFBLo9wGXoUCZGUxvqZGcZ1pZ1CetZpeUuRPIlFQ6fg67dL9xmpB
wdmTJQZkI+jT50kKxYw+LUJyMLFtte1hNk7wLBkmfDP5i5kv4umWiOSqrnhqyvbZGe3bOK/nKMIC
lDBVib2Dr8s1S+4AoRNrwQYTjwMxC1ywkP7mGAXmcI3js2yLTV2/5en7aLyX5V+tpy3bp+KyAfjI
2RmLjOWsRgkmd7bheN3lVcGjWnPylVsYHs5e8KXsr8cvpq1S0NrDqU/HrahIWemRz7hGi64im8h0
yLr9aryoRXSy46fU2LOlGt2tBJcCJldJHPLM7iQvgB9kiaKmxIPuoRhlyMsOMaY9Uf/O5uM749Gd
kz2Sc3dQBySsXzkDY4SKezpZhrOZWW9x77gFmGJrm0E3nzKkKjEC8sHNLY4H8wpZYsuYvWctRN85
VfiWCjNIq+8INwopwh7snNrDJZSukdjXrDX3y/TqEJ9iKHqoAx3VxndutVtELDgZGXKd6eREbHov
QjRnyW4/WLCOc6+9I8/e6tnADmrF11ZfPoWEEHC8KcRFxO9ZMbvUcGP3eJnlNMyr5dzF48nJGDvY
RfRS20zJ71i9k9kLq/dqqsScsPzqEnkdsgma9kRpo0F8nDLeCGdpyidU9yW7H5oCHasHEotVz+6S
MWxQWWwl3luJHajpsl2ioMEX2gFu51RFtBp1ulcDWBpNfMG2Qa5CzatahNZS0e6R+zoJFwIokoyo
ezyYz2NJosSoT+dxmhJGRKSwqMxVNHNkslz6tZIIc8xP8SJtqujmqOKSpopnT6m6wdN1awztT4r7
9xSNXAshHNuq1zTK99jUIdo41l7sqpRJgHXIwSgqvgqt/00bSo+GVN+iX20JQyu/JYkMwuifRdq0
Thdr1ZiEqixzkK3yvreV5xF7lxQtxO22ew31mODinFrEHFaL6yy3L8uYPisSIfEjiUOlVu/ELKgl
jS9y/152eIjXVgnTZuGtzNZQrKn9rIwjPJY6fixOHEZJZB8jXRv3UWaMgZy2RVhYzRsOY4t8BnPd
GMb0IivW55j19xRnI6GC2JDGpcfRYWQ/QtF8PoFNJ3GT5dn6xYK3VRVrO7b9lh+yrWgdb3o7LDDl
V2v1bOKcA4gDyoG7WJDnHrFjeBlU8dBHN92BB03z9G+iuXaPOyjZrvCtlC6RKxRkedLdJVuYqDbQ
3rkz/TTXKcl+KtVaCAqUkfkzf+qRxF7Q96cmYylyqDgHinNjvuBVn7qwt6Tmb6lngd1LR66nxfJd
B/aRq4cQB0SggQ6exjclb0CXdTvAoBSokfap4GXkgp6CXpbPOGiwUHTpRU35bnicpSw9zbF9Jrxi
axc1EveI2Ve9G+XwgTpmt5TNhhrHPSw5z0vqP+z2ET8reyjTS3KI5KdKU5/TWT2vyXASwthndbLD
mHtuVMfr9ezTZHSmgEtCUiJ204DYNm8xOC/FJUIxhukZn4n8EcvZV/nwWBhR6mrrRKIhqU1oeYKp
/4mQSczTbtFVkM5ji4jBKmPIB+ulUMXB6FT8fONWXR5SE2QWeGgFxy+mkFuUZ7euK59z7HgZaROp
iVJOLrzKqn3RSEeM6udRQdjZxM9iMZjZleeeCylqzDNc/B6o/w/dGkKNcrMmqt9p7IKo6kVPbgjD
1iD9k5ib/+PovHZbN6Io+kUE2MurCtUtyd1+Idwue53hsHx9FvMSIEESX0ssc3ZZp9HaK+Hna0It
KHYcns1WscsKIxxcmnxOmf02qk/23H3El7kOUvEL8mNa5+6y8ylNnpxJguJOicL0KN5CEo7KNqOV
MHjIa84PiwJxrJ30yYXgoFkNt76v40RxhuzanTb8lZgLjTGG0yzCMj9JTnhOnjGYxZe4rS7CBWs0
dTuPU3ySl08DNkFaLlVctOsGNP3U9XvpWIfOrnfSsEi+8mLyOP9PDSaamHCne54sFzsuPker22ox
AgJzol7IVesy70+vvZ2vPY/688ya8MLZdF0cBtYp99u3iD9OQpsOhoC2LQ1nCzJh0xvTrk4SvARS
CFiejetc2uzRFRpJA4MDibUZ0/2E/yLKCE/ImneaXdKazXdjoDPLeJdaac+LJewAQiKBBtQ/jFW2
/KZwZ75qbYnRO3s/qO/lqL2ztAGLx6XdmCABcmejUzAIsIC5+KyDj36x0kdsWfSDJXq86bJ/qe1u
teyv9MTBb4el1RDSqiIGUq/aziHHLHagKckNmBR5MXyzPyFxdqLExkP/aA3xMyv9t1sQa2+Oj8GV
4YHP1Fjd/rFIEeM1x+h4AbZhRtU0XqTVwH81Bvur7Z0VW+aPMntL2o+xqw+2eCy05K2V0WdCPljn
HixIu0yRGTKv7WECnCOLRyyNhkcGorW+NA2xSPJVI39FhNhTJ4+jyKHS7IvEO7tt+QeI8n3CAUSF
fG0S6/8BkMg7caqRR9PraBthvlDaaOTGDitqOYetqDpdZrs7TvAPCjHisxebiXtiXjQg58ZxfxWT
Gg3oCPXzTLMBV5qIekLFZuDRVpHDcqbpBlN6nQESinmp6SVckrFZKzycEhHFaZvT8p2bEiWn0h4a
xFtT2Kc4at4TPT5Aijnb49KpkryTinJdJuW+tl50Sa9/qM5BWmOnZc9N7G9oKf9PDFmBvnozZoeI
p/ZM6ecqbHufIWWl6XQzCeMb4BFxHmO09ewyRN57o2MncKjRS5wsHHMoFlBaXszG3lkVnWPpbWen
TFcaH4a5+IjVyDHHG3YKyKGMGfoIIeXkMk0tztbSFUfB4KYm7bNeYOOWM/KhUTVsq+aPPtHWTLoz
kJ1t4VRUHDN+KWevG7fYZMVjnp4Lz/gXICJZBX59bJyhc5DcJzUzkL8YvAnglvMB6eiLSXE7DPIT
oDPpyegSpzzR6DO/tp7/WUbDAfAUEvutK6gDTj8RF1HTXtOMUvzgn7ulDjSN59zwX8kTOmvbN49p
296FvLlte5NmvC0RnY2ctlWu4AqlUf+joZ0EGuSaICCziiPUzPmjqV70VJ76nsx7ra6RMRyHQruA
0D+Dn6byHqyDQNvXjngSpfGUpATDNdrUGKGGTtRVD25O80UZzFjlA55zB7VkbZs6Wopm3ZFXVZhR
VeIDBCrT5VRTYMF9eYLDeBeowAd6okfniszauXBs75o6oxfOvngrfT3kU0djM7JrVb9JRTYwnu5p
x9tz1vXjkobrupuMbY1fbwwgI2DogsgigJbmb0Hjr8DWARQcHwG+nHEPDkjZ42qYOJ/Tyjh2vrh3
uv8R5FAaaL7zWtK8TzdSv2SSd7PV35JpfFexOss4PitX/KAFq1Vqa6/tkJE9rENjDq49QV0BG2oc
mUQbJqZkTK+GnnA4UD+VztXg53O97QXHWojUPlGUbBtL7UJ+GAZh/4n7ThSTO42+GmXbpdRTv9MP
XUIoVPk8tRTsmZjztgLliO6hz3hZNYpBtgtSvMskIewW4WMM3gM7cLD+/OQrldVVdxOQdSlsyVKv
Hyzyd7kRvM3x9GTl4wEsNtXRaJNYyWNuPdJo2UmOui41U3MSVycmTj3T+XL9o9moR4z5l9RulpRv
G5InfiUogZB+bTlsAyrYcuUiIvFEgQGzs3MLv7D/i/AntIGUcfdFfnPPRusbWubeLfpTAOtMCQHq
gJlVM+xjSYTOwPOBHzLcrZZgWzovZpNrHFwa4uOAiWqP43X0kEj1Ub4GovrOWS3kduCkii/BgNqS
1ByHwFglbn8nE3NH3Tp1Ignryr8NVXHvLBKZtp2HDq0ikortLZDGUce5benl+agrAf9M8jx3426N
ALcpdIg3ddafmim/TUT5SgNn2kesJBl4K73UQ8Jk0ZpDgHFmEyVQw0JyjU5WtFNuR/pN2MOhRGpO
e+OYOtjrdvGs2wU5uJTHLtm7ltM4Ip1Hor8fGnAl/V73fgrf2Os9vLCpAy4XnZBE+IOyo8yJH4wC
5Vua2p4lGrvcKsGIBU+JA2GGYvTV9tITT5Y9Ve5X18v/En/exT01tjK9KvFTkYtclDeTNDv11lBT
1o4Dzd7rMcDQSHT+stTwEmXiRE72P6A+z0HZ0DDgnKWc4HWM+Zc8Ch0mvlw01+9uRKsyKNXBsqxD
HPfHIBud7aC613oU6J3qoYjIQYtxR9zrQDL2mk1y79viHOTlh1VwYAWKM62k4rBY1N+52T8OPdlH
WeApxXJ47UzngvFbckK3aKmNF5y5faEb9ybybqaIH+clx8mgkwrtpHf2pdHY+CohvBAH8SL0mdqm
T1H0RGZ7/5XvjRyRY3AukNgTMxkEu9XFllMOCk2PeOq7Kx7rn+RKySG7pMqCxAfL0HEs7UVjcgRm
SCKdUw3ZIdOCmKW7EiRHgHL9yOH7vZsncz+kymCju8w4a2YorNSN488Jz+HQqq7bUky5q5JPfewd
HPpCEN9N0GsovZe4uajdW9sO5r9y8NgKE4voW+ikN0PBgLJOWMC6UTxl2Z1BT1EJ5I/5fWyTfeWW
D7w2YbHkzSkAM7N0OJTdE3Kf+q2IZrStOTsw7G06grW0XRWaT3WhBxB6NVNlY7Yv9Yhw7rXcLoot
MfC46OenvfuDWx9S3MIDUZ+NQbBWDOYbefCvVAShPUM5dCLk6Tk+CAtnJNCt745sVMdj0yrS5y6J
COuw38ZPe64lhAmHc0+fdkc0PfE4jYW3szsOo23cvmWJ/TCCEti7Ube39D5+AHiZbjQtP2YaTqwq
zAuDy8WSVPcTtsHv5iX8BjnxHvcpYEmGU+JuYdbnqFxDZ1Dna3ZBQZInCu5TBwiv1SrSOQn9JMPw
Ntw1b/r4qUu+A9l9LVW5UvAgrBGtpWxuFvfaqsO+iWtS054nfquG0lg1t8+4TK/gB4sNcL7nRMzf
uDiUvFX3RDtuF9W1j0ukbb0ALEGSnsVQe7hFk8kbcPigPKWFcy3JWOaoPlNWUg1rEprrJk/JQHs1
8uKlUUgPK6phBuUhfhBLGCnBFpSL0fGXM4eC4jQ9ssPhoPf2gRwXjZAsCssSMSi2KXrUIJ1CzTHf
DWk6J3MmZmuNjD8zxd4VrAHAZWLotgMXAlUa7EZniJ7dhuue7MZ7RSOUWInpAoyNWesGZxF7CbqU
+9c76p1FqdRamBW5nn3MqrmPtzJgF1r7VTPfu+5LbQd9OOS8aQ0t6nZu1dKFgwNT+Uzpqva27eQN
RxOQXDhUvGnI0tIl121CQAiPnsknVzkfnKr3sYrfvUK9lLV2LccYq50jnWZspzkNfeJnHapYaqrQ
rLPHykruTg9ymm7ZSiQ/5VBf2RxPziR7iyAdUKz5BMlwtDzq8CbBmEp78yTJCUs/z675nmrc8XLe
dHl1BDmBb8AjDoEmmZ4BZkBvAYnhRszlXk1jwqzCnLvDL2yxAmB57mSQrScj2ugyeIwt5+J2/4up
VCHK96h4bceOpgBkr6EjyFh/+J56dZj2mtg66PDtOEGA/kHJ95rbQOBI961LNOsPXLfcxAl2Cg8h
NiscxGSd6zbaQiJ57BP1GEfztrPiJ3Ae0HW7dc9sb0XMNeb0j311uFa58Pc8IV7jQX3NRvxa+SCy
Khj0ot61mrNWSxjG6w8gAdYGoWIxcBKIOQQjszdJvSlRk3Nn5cbzt81RWgeY1WvyqaXI2rhoa0Ox
87Alsik9jXP0pGnOkwHBeRh62hXjwcTlFwijgkdfALFz6LyLPs8AsvotnM+NNgOCEE9B7764TLnz
kOwavWdGEE95Lk8FfUbMRs7W2RDckZpsGD/Yo2RQD74OLlJrlsj8BwhwDP9E3EZVHp1yGU9xPPQ4
O+pRcWUx91GAOsXvJhuhOFzV6F3VSVKYzWNsbWPYZM2vWXwbS9m53IoeYK6P69si/pGJD4pHTrDZ
au59Y+XyUpk5yet9fe7NfwF3g+2ZG7fRoGZgs+ggOCObfUzVxu7HrUzbve3M58q3HoMk2aYeuUgQ
ZH068iDL3jSv/7RacwnzwvkKWkz3kcC3OJtRzwdRcwaA6s0OhLIl3QqP4ujZJRBibeIDLN9Npz66
9YiVKPYUVje5Sj+8Mt8NDsKw0g5ZSi+GrBwWKqKuHvm3ZCZDWzvVu14YT0bSAzXFj6nxjDdScaAC
sx+Nab3tbHL6HmRgTfCm1y7EbnZLLKma5CnzTnFrPbrMiQ0dmwnZeRgQQ3DuvFms49xfyZZ7I03v
wUxVk1Ce5dEEQnKAhB0CCN16cXFwPdK1HDWKbBlWhdwZcbBz/fzAcRGaizc/JwUXjpuTAVwSXKXh
cdCDtUOYh5zdWqFqm5x8HfT8TAMma9eXgMLdIJKzFXTck8DA3az8oIHL0atTezI1wNjZauyTyIbM
Snf8My7TvT8ZoTa6D82owqUDxUKqc14M7xQCNwbUbdcceIEXYps2DEd2ee8BYjSN/1bV/xznpY49
rkk2yWe+c9UL/dm1mldKU3I1WvI5YZSrNciJioKlxAUt1RPcps2oG2yG7R+pLm9zHkRyjt+75cXt
cveIFHYr2Wjo6LucUPLMShb/u9Bl2FSvYL7CIHgr6o7IC0wlk2M8adepn6iqadsGXrGn58RgjDvn
sxDRcifNl0Gbdoiz62549XEmAgGAoTnnM9qKx7hr0cIJCNfn+ipKeoIN+q4ru71QnyXyZ0UZT1nk
gnluUW3ZY61/EQj9N/kJSkYVWoSq6MK+e1r02AJxbT33oMfapi7/JNdwTraP1vUhkv7OHJGVSNiy
9Gvnd9NVKyFtV+qXkfe7843TMJlkwM3xnwqmB5dH2xSQp9F1M0yRWfOGjK9BZs5EOCjpZhfjd+83
v7bt34C8YU00AVeb2mRtHcbm/Jwn5U4Uci2XnTMFzixdRz81dmXT4okwigQlbki3MwVQqS45LJ5A
nmt71ldehQt0K572oh2fXM24T3m2h2L9MIjyYdC0o+ydy0BhzUnT3TwEG5+72zehXfKJJxNKii5O
fgSWifcZwzLWxLA1baZ2WJiUC7d9yrWVjR927DNh2CjpL0Eyh06fhU3nbh2/hwRi0izr18nsH2LN
5uL/KArgX/wt8PdDnRqnCKG5q+L9JOYz6a4jxZMTvd1LzfhqjuUT/2fEXH8zMStP5O5Lgmkuzxwg
Z5coj58roe9lI0h2CDJXZEaeKC7ejbqktOutZ9vb1gNrvuhshSrTT64MrrPnUxKMQqGs994AH+p1
YY2mmjTN0cRDwB4ZrL++dkI3zsLRPRRmc+FJDooDzGDgUPiiMFeOt8xJdoR1jizj/I0SsSWWCCga
oIziWqy6KpRzuW0K90wv/NRW3cPcDD8AQe4ZiObG7U4JoeVqiXnG1m2kBe9HuJAO/oA5Uk3Otnad
h50R773KWMeYRMHsnxzH54TIPsTsTzf606zynbKctUDEiGRy4cedLDZSyyB/TZgKOroJDo1mpw/K
29w4zgMHsmnDYcLGnET6kb670wW+JcD8z0nwX3kYmWk8/CG5rX0BJhJRJqlRx8v5o9L6b6k43kLA
g95xFrqAWtDgn6nofda0LUtEnwtLO6po2kaELPJ8ejU51Y0OeBN03V1tRNnBponilrFadRbkJNEQ
MqQstAqa4Tkqra07Uaby89JaKWzfApJN5NFDTnpng83G0SFarMuNl36a9rwNGpfCjv6glva2rSeh
sqJw4GRXxdmuqvB/mE56WzzooKy9xN4Xs35zcrWQBw+ekZN3uCuLVye58Eqqdw9vcRbVriizu1/I
Wyo+9TmHI1WxusBS//Ky5iqvH0aLi6tFnGEBxF8Wxe/Mp2dUD1JHlvFlSvkNeP3HMMwXS9B9IKED
m4yveiWp3K9yzuV2wqM5c9g2US5XUrtuyvnJ12ymnTHMinHHRbKLvekGtmIT8+tDPYo+a76PXpVQ
RRPzzQumk2ME3+6MNK3X86PXmWfef/jchHVZnLbx228R08fXijCHMjzDtJCF9UEI9t0I+nWtuZx9
Z3rk3U5raTMTViiC7JldsDAyKmtfps1mkvLa29lH17qbzAGTr+fDFmbAw2Bbjw4tg7qMN4KTUGaW
/1Tj+NxsBF1yMzlaZv5uEwe283JH6v5AN2AHC4uW57w3Ne8714NVTIIFARf0IoslAs/KYTAmpxjj
u5mDd1FMT0VdvyX0AEeA3ojyFCMqAmXWueJtwung5ub+don6wWveTVaylcNPD4nQn4KXoig+S7va
z4BcPKWtB4buTGtCA/UXoOrRiQRBRroYhATs+UcvP3PxlcFdxLKDxl0yScKg7R97zmlIENukm8AM
kwckTmYmj8yjG8dujmrk0QlxkjPKMR/qH5qmp4LUk8lo51veDrbMxkrsXZ2aO2oXh6S1DsBomHko
DxFNUKJd90N66A2PpxE/SpDeBROpuugMA/06jWWodcPZ80xqhT1bTsrFOIEBEhLQ2E8153TQolAt
trNhHJwcCvX4P2qr/goynud+Fa10X35MGdJKwltPgoCe8WnBxo3psC9oxPrCJA7l3TipnotIboEk
H1WJSIfHJjkPGxKPJ/A2Y4DxIvTFIS9DmZdLO+hBUiPQgE7wW3B1m8AdHHW2SFIKfzkkRBeYb5+u
tGAlsdsg+CA0/jInaM05Ih4t/2p+HpsSQR0Geez+FDCZgF2ftHF6BAxGuomIPaWiWMfWnSjlG8AJ
lUcQTHcVlyrYwNalxBz9SBtKb1GebCsLM2mFGpFCo42uTSseNJm9NLV2isZkW1vZuwb6sOA2YOBb
SpR9mPnlC1YWB5lm5UNwm2Z7m43TW2qboCvy9WC1JOaLK7GWjWvQYjMnWqdTurMd6xgv9DYw1BxL
fUI9deg29qZ1br73MwJtjgM9VNRJyxSZlLpZmlbnDGXKixh0fE5g6bnpXrjRiHX+qVZRACGTBDjB
jjHi2lcLoN+SsETH86mhTnNDiIKcs5eEQzdSigayZrLzI8f4gBe5VwRmnLS4zaNOELBck9NIVnz3
xdq0vjBxaWPwjqxJHCqCamXjYreQcc84nWENDu0hG4CIeeYuCEiTLQs9NNSmzHnRywvhARpu5g+K
9jpPir1ws6tGDFQ2qzb55GABaFE+sDaV62Hc6WxWqeGQKZpsgmUyFAkzIksJ+wnECaHAf86Lgvj5
pL2bBe4LwAOSGJcJCGgfRaRbHX44KsmdR8er7naEZIPfzLLCqpIQVgwY3EZwmhhOODTufdW+FHmw
d/V5NzXDCfBtuZqKArKIw6fh8wTq3cVJRGxT0JlMu1gXmnfAg+I5ORL4aubT0BC8AJpTb3S7frJL
nkrELa5pXh0a7s+8xPvOrG8m9b1ZJAeWv4VQOInGEQEyaBv57VFjpzKYYPdgsQEFyBi9yPlczsgK
c7MPIm1jCucN9CFLT83qEvE21ijykC+7ay3bXvSPBWCXW30oBLnolLZ7xDUxl3tZp7tBwZHCnXLQ
BJIO/5Ug0jyzHYELwPEZSIICCEfM4pv5QwOD7DTyanQFIMMSs97bus5nr8fHYTSvQdFvli01hgXV
NDHXWEhkL4oT3bKdcFRoO/XO0n8q3z0OSbc1Cu3WWMPFdf3VpOx7HwRnrDwWD1W7KfMoLnBvx6Gl
zwdZQa6kpzCZ0cZzXcFT5M6Whm1tpDdDm0KPqn8yIXy1LkpHybPCohbuMv8YcFfwg8/UOjB21YQ7
Ijdtd0Kt2jjptJVMFUnC45gaiBVNj2RrT5nFq69e6yJ7iGK6znkOlmVgZQcxIsexWVaUjut5ch4S
s7on7fKOrUPfLS6kkm8ZAPUYvNNUldc6mw8VR5M8/hgkgXKzW5sskQHuudLp6Q92Dt8GGFq1Ed25
K6PQGZ+kA6BFUzjI3OBFdeCihi5bPTMahUbOaHXOWjZJtNGeGOZWr44iHp/qYj5p1BWnHlnRhRFL
MEMnCyLa+ZWA0qFLkVSUcRtBU8mlddwPF4vhOouOLor5TC9NDPMeG/9xkJCJJnUtmaRo0lx78yAz
F0LSp8Rp73twuAMKfdr+9pylRWNwBfrngE0QeM9MI8OuITdsEE2rqXkONSwS7KjIKveRPZ+Ak2zw
oLYmMeTMfauMBFWRq3yMDn1CWq5bjnCcMOxLohfbklkiahXX218qHzwP8dg+FTTWZHOK6R2knKJz
hjXDYlcJl2MBenOJfMudJEJlAn6c44+CZ4UPCCueiu002junHz51UlqKF2ZLXP9fpRBKDAoP5bg3
q0etfZTVQwB2rKisSzzHe1a3hw61q6Yl3NuPx//XFc1cTv3dAa/b2P8AmCDz5l/AE49m0n4niNBd
aUII4NFA50fQQ2HF7jmGjxSj7tDA3RgCwDwvogW+bw35NvFVOIhnSO98dUgWXaGHQ63/tnr7WQwu
7TLUX8RMFTa5eUUHhagRa796VsCMhkZj2BlztHqF5wmldTbYOJM2j6kYPrlY0HwtGW1Hq9+afQd8
SbzFgfljutNJuPkDBtYrFqBPLl8gZs+8jwpmCOpZje3tBK1T2ys2dK/4mLuF+UIusDQo9PIsml1/
VxRUs7wxf6Ll/2Z15h/uEa+cBlcDy/ngJO4Luv6bnLKAYbPfaC1pdsUmjRmRiLwlMdQugQOa5u5j
6+HqWwaDqn0nqbCtoocYClcTMP/0DMMz2PQJcz+9etwuttOc0pZ9CKSLd7qd/qspm1pW+zFhZXKJ
Nc90FkC32COfR5RXFCgJ/ehSYN12M2sAOdJZbQSGZ6JDxSPoIw9mEAysrEJY4VEKXpIOIOAT1xNv
fLeXqEw+FEvc8KAGWOKOVuzqeU4+gp6pVrGhdK8g+W4hVkfwthDdGo+FpHU7OGd02vKdVR4EYxXV
6rJW/jFTtQS3xismq2cPsSN6FxFrAIxKvCYaQTjmTfYoUN0E2F3a+zjN5JHFSuArOTFfC09oDXKV
N13YkrA8AoyqJ/vT69YeiO9JSNZR1NT5K2Tb3EFkZhUBkNijGhhjVJm9ZC7NxSz7siR8XasPzvby
IG0aRI+OOwj35z1JJQVBxjscZWTiWecCMVk1Ny+b2nIv1TcwWn6tCjDsUNpPVpLXoR3Du5usgQj8
2GE0y2h4MAx93E8de9jqzM+f6pmzoevqZOxcbTOWIwkIsjOBM5PP8Z34PjQy30PZWLWSN4elPqIS
ukRpLR4NzmKf9Gz36IJlf3T8GHCvybSid4HeS4ImsSncQxYfACqWRnTyIZzGWnlMGyCwFaJJW+9t
2QBUZZMNtb5c9+9owsTSTJI5RE+JolHd11iF15otc71TRpu64glql1ByIrc9UBPkKtc4P+N9Vgyb
Xgrbki6sp4jT2lF0LwCP6VN6AUgSsrd+07sCi7c9ogP8pHPJ2TBpQwqFYjPaGqcHk+Oi6gng+SN7
RJI6mgn/Owc+7H5lJ/qlLBeRtQlIBTc/5OJORlJa2GNRuU+G/ilN0SELVyM7WD6y8PCWoMSkCVa+
q9g5hO8lnUelW08F66mJi6iXqR4IAFS3yfQveltesqa5KZFSFpfgLOS4Ux3Tbpw+OaY6wzenFkgO
frSupV6+GFBnGhpjBIvpSkwj8nYdGw86Wlrr2WtvpiVNt6v37Is5tbwataXdUUrUeRqd4KF4R0fu
u9NyJmKEMlsgwyVbFjwgEJUd/BkaiPHAckANGnm25Xp39yMLWzaQc0diL8RWg46zFMXnFWspc7b0
KW9npmPw2hkkHGdoar+tXZCHHnxn2luuYdyrsgh5ugfbaLB+eZ6CxQHugSdzd/LuIeoZblWNsE5l
HF82itdOl1LWV4PLaj5y2Fa2KyO/JAYGWqgsUHxiQ+f3Aketywoyacw729qJqTjpRbOdAyJSFfG/
PQ1EcIfTGJ+dGneEqNTOk8LblIr9OX1y8vL+DoKZ0A7rOzykHcsn96xTlgQW5uMCRXx/brF17Oo5
rgXCE0ByICsFFK1OR8ojLMO34DjPFmxn0WnODt0x3ZDTxABkSlk1k/ouSYrB8vHACIk3D7gOddqa
nkxDYjVY8ol9w1A9futzebfmnjVhItJXnRMfTRm4lH+sjefABElztRso7wnYnk3ZXWTs3yRrRkSg
YTt6HCo0BKBO15560/72jPijzTUKY2QcTcvCQyQO0cahX7Rk86rXODceSqGBbkIhLY2vTpd/toDb
ZS49GxLdd0Rq2jTTQ9ZWm8yWoSgJGMrqBH1sD2iL6JDeXVCE1tCDqM/X5juC214f+GD8pDpKzeM/
S+pwjHNsIlNQZkr7e8Atv5HYEVstSu29anoj9C37Yw6oxiJdAcnNdOAWlEoLrpEjmxQI91jQueja
DgeiuP2xaI2OwLFtnuA2TOTSjN55xSz1ORzOn+kyUs5mCWm36HzcgvpI4uXCwqKTYOvRUFS7zK+o
T3CEqtiZCkgZZQgozffUJTCuC17nWj3dlc5KXrZ2wIWbwn7JGWbBA7DnlFNfecPSpXRPYazz1dn0
O7VxB3aq1hz8+MDiddcWT6rVyUX5y/9UkV8aWne5E01x1Raidtykv70G5tAlBaZmf1la8jq58rtF
TlkPHgE6HOE+kL9Zbq07IdzQtuW5mHAuGKjfClWRhicBmrjVgRTpgfCsv4eIi1eaWGePx+LYD7Rb
lsSj3tGi8WwRBpN4Nkw4qrw4XyrX+8qD4eZXwY/SvSfQRaGn12fpLytZ5XfO2k5wNhQ3HUVGFm1+
pVKumZpSaMOc30NsXIF9eB4t94XdUBdD/EtNihqJo55MCeSggq9Cmmuk6CH2AfvVggSWpDYUB+rU
A/s46WKb7rvWJM+Kiie7xMkxel5C1r4kiwWLxGKRqECh6skfC2bCYYTs5R4LPpvATXcUTnajtJHL
1IPs2AVQuM5ye07vbj1djMFnu6hCK5hTNuPY28ZmMSTVwdUM8sG22JoSe/SY3Lx+y11Dw70kN4/B
FHIIuJE3Dt0Jsp1RHhBtd0Xl8lDX7lIZGBSUITMMt1Ie+oyFcwPDmGqnY9w2Bkkytpy6OihlW7n4
3R4b8eq4//W98bcNEFIdcUCppuM/EkS3eozIOnVY8QMXF08CmAw+bMahetXb2l+T4g+wj2FezUhQ
oBO8kw5QekOGE55VA02TT2HNyjYaekM/bDUXjjJ7pA59D/Orr8SqqzviD/F7zLhmzSmU7rpiK25Q
f9t98uBbLtRSB/eNYZOFZm43IAhnxjYy3GbHA1qyAoCIAgnGBaUyz+bWGEv5pvm6+cUhdTjNrA61
I6jyVD/d6jni+/+rLeE8spUuO5GXVKgFHq9yWmP9USbKJcRU08VsU/kn88F+b7wFGdPTNloNBQOp
hBqyqSYGu26uxdZxVPzcdb1DtJ2ajrsUtvh+VTJcWDGKuFjS4zKM/MSKy0MBNaEFz6BnNi+n+jgY
gKOm/EXX012hk3kbW5Rg74AHdYyzvgPSExxq8peMdKd4Zsd9lxdf5PeePXaqAgFHcy8pErHxoJ4m
2iExr0ljOfYT3NjphvZdWB7r6Rtjq9T4bAWZTvQGIKphG9xxGEbzYH9qPmlSq17kuspkQ818A43x
6/je3Zfqe1osD4ccnm+y482YU5hIPRtnVHJz6/qd7DFxO1k9OxAS1q3QWnqAkUacmjVrbUX9VcuY
uVJavGR2c3KzLJ/R7H9FXG+TlsVRYvTOUgQkuZfXZXM1/Skkib73Y4hhUiI0unZ7LFz7VzfrJ1aZ
vY40jtYtsFHPVurutfRgjNJkQYH7RyRrAYYTQrQddIdpnGZ2SrFO1jGIkpiTm69lZYBelPKP2+Hm
mN2jXWtn3l1QIFjtu0LZCGUBL6JkF0iKazzYxYvVRxpLn0s3NGp5aEARUbsoa/Qz8VxX2k/Q8WeY
zI7UMgQWu+VoFtfxUXjxnXTA2dDMZ1tr2F0Th8JxAcpN3WUMrHtRCjLyicfrPGa5wuyTQ6kHgydD
9Y7LO68Tg4Enq47Iss/UIE/TPG5M3TqNRXMUQdBvDXeKd0NDNCQzsGuIS5gsgCjKqDtTAY9WheFf
454Aa0I0fGBnWDaclKE/z5yz2dISoIiaDUhusOejQxaCA+6XG/xH2nntSI4t3flVDs61CNGbH/p1
kZlMV4bl29wQbem959PrYx8Ik8UikppRD1A9mB50cLvYsSNWrBUCJTYpjUMWmiILEXyPLDLKRkvG
txiA+wcisKchgXegHDT4bxF92PHYy+1mhJyB3MwjWtMvRtR3sAD5dtX1W0RU9yGdWa1O4cLdypkM
q2t6zlXxPIq5HctEbqSHoBkL3QdVpcrbe0c/Em7ryHtGipx2s4Da1kR7T7tZCqMEIuc0X9L4oe7K
vtypBtEVO60m1zr67TGrk08a+Z1u8M+RT2dX8wzedZdo3m4o051kwAAnk+YFVR8Kw66il9kFmrqh
VISaWPoE8/d401rZZ0F9Dcp65/tMyFDJZ5MaS4noAPPRP/KW3okEP+gHHdQk23HEdg3AeuWQEq1k
0IBBz4QvfIPv/yZHQpFq1e3UPtghEZWNLbSzOaSELo1nMtVQ0BeJ9sNMNGgoYBDlGWXRDxrK4p3Y
kAAm4hi1gjxz6QS0/hHU2VIBHVKLrquU3AzdTaYOd4NUHHPVPcnSbyTIbY7DHrVKbn+SYFADGD70
0TSmCMk3KmX7KjV3DbRegfmCrMeh16m1AU83wv6NSu+t3vYEPjKRf/wlzMgyNqrdeuquQkwu9Ntn
yKju9Y5b3VBPavqj8FWaPdw7tXF8pkYL6KfVdwWiZZmR3OSFv9eJgutce+wo1voxyAg9977oGeI6
fvGtKdxb0wQKK4aQJFrNQzF+q2XzXgIrW4bPvvjWNd4pynu0yHi3m1PFGWHbgFdYNWmGIJzNps9p
2Mrd/hZSuX0Lqk780nj9jVAhAgglS2Ca2yZVH6LxFYp2PHuBteZgUTfRqNihFiJDVzbitult30vd
g1j8kmUKK9oXF62lskg+yfn3UPBPch/ZIJx6GWyV/1OoT5Iw7svhoYOLQBzRJyeZQ+ZsPyGf/eqr
SmuBJH0e2Hmyot5BHv7YlfWNh/CMl32hd3eTZs8Z9MZGXuw9kEYkCoTO2GYjdNVaeNuLd3p1l+j9
1xYRQn2ApcWkmmkKp4Deltyku3EUn0H7HQhZ97DNQApJupftquTaJ1pGh+wlbL4XQJvyIf3io5uk
IruYalCn1b8D4UVSzJPFNUDRhefujRfRZx/f6eYzb+xNDFNNy98FSSpaH+FRbs2XtCf3JTbP6GMi
2J2ciL7pIs7vLJVOEY3kbfsrBOA8sWC0sniUpGpXSvGpMmkzqyJ64z3Si1q+lcA7c+eTOPIhMIR+
myb/Gg4HhCjN4Q1Fq6Pv+vAeJ1tXeNXjEQVqev3Tzz1kBHTRllQ6dTAfHd0/GUU7P/rmdQ+Ig7xE
GXpbSUxDqgsTUPgkVXfIXtt5qJ9KnYYUK4opKI5bPadMMYnA0282ihqsYOMGeWwQpexaDUA3Fd4g
hDOCN11gaM9wUHz1pnZ6p6G464JX01OoPekvyyuY42FNpD7MS57ufRpgeyKhrCrhEjPueIPvsgaZ
xIx8aak4E9dfm8I9qBC7agX9PhDe1ZH8KfWTH0Wp12DGojdTKw65RMGMvAUNOaIG2Uvyu6rNh4yl
huTjICFhYWn6nSz+qodmD+6bPAUEIyFcZIaH340e4Js65y13lzkkn/HWG9Wq7Y7Uw1Cab6rZ2gry
j1EwWg/t4N4HVQ7/jqD+rEbxJKBy0aLhokveLvZ/GrJ4bmkB6w1QZUkLD3e1R22Tj3Efyh6OAK3d
CDExjg+OQqIX2HOPfR3y6NMfjNo6+FT0xi6zJSXYmdSvIgKGmoygJhIU1LDYcOXDx1DEBQhecgJm
RIq6KNPPpZV9pWeInPiTXFggcUTL0aL43pymRC55K4MfAEBQyaFthIDyBODpqUoWna6y5tgowYOG
IrwpJDdNJ55GsdgJSvjYpagnp1Ctu+GNUvWkuSAYR/oQgKRonkwJkIuU3XdZ+OgjIB+P8Jr7sHR6
1WOEqE5skfbW1AeA77d9oN340JafkokXpo3APHbDbyWEPXzSBzj4YY12vEvY3GUmBQA/B9RN03Lm
PntB9AJAtsBm9zxI6l0KjCWWi3MbubfwI3ylo/nV7KdmxB4u7lJ3f1UdEWAqh+mN0ZAK67Myg6Sj
PJHUBKpaAQ3IwcM2FBNFs/iZGSh5CuMN3n7no/3OfX5D5CqRU2mp3Jq3AyDhphZuxUBW7Kr1fmct
OINUMQ9l6v50+/IVrrO7TFUBP8qCIyceMVUxctL8b0ZObTqZqPCMTvtGfyCgxwkGK8KETvrwXkvF
Bxp3PxvW+NQi9AB2kK5Xk9CEz7Q2SFry/Xlw5unwrZGxkmTfwwLpTTGjDyQZrJOPLhIQ9hhFGxMc
kG+8RvSjbHVgYnaJ5urWK4v7FCSLAfenqUY/zdz8FsAzTgot2HcDVTGXJwzcRVYL3MPPt0AbDkY4
/CrBc/Rw6KCfBiQgUt2jLynfqk75BJ0BGmm1f4btkySHAH1drX1i4VEQbMq3pNGPlL9OQ6WePNAj
uY9DBFvMJZto3yRP+YROfLlVuJRpbfO2UCTtRwN+djavI2XFKUYeXM0GY+tRElEG5UtTpFBsN06e
5OdyHCnMeOVjHyfPigADgk/100j6vYVIReKNCWyU5KZydTx2fWMburBPobmFrgNF+dZ69VrZqXMP
CVNYwlWz+aKoPRlnzXpRJwBJDu2KrASPciM+6ajINt5oRx3QSjkHYx3oGo97Jf8u9qmjAZUGqU8W
NEm+MYuO7w4QmhovIONsEME/JN//BRDiVs38X7AwHFypoU8y45FvQhwoUCcCeQkfAbXtvoxvAasI
29iEyjAUv+uqnp9M+KpIc0JnSG74m6hCBQE1EN21aLHnZtptEGEONnTpaag5ZPha06QxUURe0jpn
sQssym+Bs6m2LKu/6ya7EcccvK0unwWEvFpvYCnUlxb2I/j94U5rIcgJJrGDr0H25qVSfVe4xe8w
JwEroWRPN2kTkACpaV3ieVHA0JgW8l6Xmh8BIb5XBPdZ5L0iC/Gp0CFjFol5Ubz9rNdMSKkANw7i
Wicz559EWm/gEjRoQfWTr2annrEGkwd1iLBKIkhpskc1pjFp0IAM/Ptf//N//68f/X95v7IHtCa8
LP0XipIPyMfV1X//W9L//a/8P//59PO//03K3BAN09JEHdoDxVJkiz//8e0pSL3p//4fCFIDG41A
7w2PybfgiG7pHXJLMPLCR78TDv1BPoo3Knso3a5Ylj9atkSezpqpKropzS2HA5ldSJElx3o2D3SE
H+Cdsr0XElDbYGfsVqxJ160p4vtxNnKrVFmNNTqJ8yg6okHNheGzTULH7D8H6AeUCGxEsI4GpDxX
rJsr1qevu5jltIgstU492Ql+m4/Db+m2eIy+Wk/Ct+iWCP6QP7VP9a/fzTFcm+SF5bUkiZe3KhtQ
2ijGe8PUdMZGA4zp5J/VR8tJ7ttT7dBH4T2qp/EsCufhBEj6QTpdH7C2MN5Ls9N8XIwXyjeUVEdX
cghCeV8DAXpS4Ne4bmRpUmWV5I6m0IpC7PLeyAhxA/DuVnJ86UGpgcoZL0L1Yyie9eY5DW6uG5OW
NtCltdlMmuUoyWlRSk6MJtIp3XtnC03O7bCj0cZe3a7qwgReWptNYB4iX9XRn+NAUrQdd9BlZCfB
pp9ll6lbYAVbVGWb/fUhLi3apc2ZKzB8A15AsZEcnplOGEGwSW7OLD9dtzLN08zhWLJqmqokmxr6
1rOjIIqlorhiKjneGL9kPvrD8BK59Lb62akyvl43tjyNfxmbfNDFPhR5zCeWmElE4T9ElzvOWtno
awaU9wb8mu0pq4XkCPkXw0KgGML360NYm6/pCy6GkCYCHX80pTk1lxqs3pkFurMiZedMd851W38m
/8PiGKyKJU4/9WmLXBhTUakwRwglnJQ30AnRM5unaLoHFIU26aN79F6pgR/kvXpsbqLcpp8qEDfZ
8fpXTPvs2kfMznVCX7lXa3xEeCLdu+d1cBK4hqoVM9K0+B/smLqu6BZleX7OBiu4QhVm8IUpjnlQ
tzFHOrfzb5TruYDWPLG85K00lAwtFUIJS1dn1uo60AToMUUHPitapjbp3n8mXuGhdxx+eY/RITgH
h4Y09AYg2wFtiHvwX5TDzqiMbmlY3ycrB3Fx/Eid0Qug8/ow5v5TRcArTEVJdFri0QaCeng5kUfI
wVGM9GIAYXTDbdXSy4hK5fAQ5ent9YVeOjy6aOkSpUBT5ff3C+D60Vg1aDI4cvE7hnSw8YeVK0Ja
8mmXJuYOIK6pyleYgNHgDNh/G+6Sg4UjbXbl/eS54622uz6qpZDKurQ58wk69pKSnmLHpHCzaUA7
byENvi+PECHedT+AKRd7EnG5raw4o8XBSoqoqZpEZXQeUcWq2UEoUImOUJyC6iGnCthCrbsyvOnz
58eGDUNkiF9VpfmqtTzhPEH3RKeykZ3dKjfjkS7frbopTu0hf9XvV+wtjcoQZcUkfpFF05oc5IVP
otpiVg3qWk69dx+1vXLj74O7ERmtm9amorGJabiEHGrFFX4MnCSR2FhU6MeloGrMFhGQYtOFhsk1
NcA7On71orcqnBpM7q4Pb83OzL2rFDqpVelc9PDeWhlIOoRVEdSEkN/+/7M0zfPlPKL/rGiRwV0Y
foJiQgZ2VY1vA2R51+18dHTTzCk4FFHkZabOTrVG77cls20c03jO9eIGOeyNPGGdlR9uajzg3Fd2
5McbEoMg2k3ZIsg11PnAQiPnLChcWuUpM+4VqabyOzW8SXBRrW3/xfWyRF1TTTwmaOL3s2jSWTpI
U4BEp9QuN84muYm44nwX1Yp3/LjvGdaFpZnr8vygbdsBS34LF5siwvZR2Ul2vr5aC+ORNFhWTFUk
hpbF2XgSsRCsXBREJ0o7rh/z2QAsnakwgYng5a7bWhjRO1uzEWmWadZxxMUetfGDG0mvldbfukFp
Xzfz8VqR3pmZHV1IRiWzyVzuNZpS7xRySEe2frkycYtWIBywLBNnr4qz+3zoIqP2akNEKHAEtqBv
ZHN/fRyL0/WXBWn+ZI1D17UixjFSTL71PWQeyPl6x8IcspU7a3EwFM2YGdHUpfkRijtZGiuEv5wp
ARG9kVdfcQrLBnAJBseU62m2JjUPfVqb2WaJCJiZnkPfWPEC0oIbkKYw5v+amD7hwr8JvWRpdY2J
nJraKd8D0YVmp9sqoq0cKANukYj8ZZyyTzQe9w/Xl2pteNNSXtgeuScFWi258smDFRGFouzpuoXF
0WmqgoNTRBzMbLt1nu53JQ8nJyjih2wIADW1d4IfHZCKBX2QjK/X7S1uPuJVSTO4A/U/s30xoiqo
oP/rFW55v9yEOa3ligJeW9xdN7M0cToJLglsm6Eb8xi88mvw/JlJDK7+sloXRrJkbV9MXuV9vCJJ
1AynzS1zS8y3nhiKIlKQ4hQCNrZo+1MIuKUMdoAR+iD8gzOr8+QzpgeUCBfJ+42gNpJoog0qOnDV
7hp0UFztp6U8X580aXHW/rKizTwDoIXcVIZRhJtnF3wbbJhhz+YDskmHHq62h/4O6lN7xebiNF7Y
nF0UfSujGztiU9u0u/ZUnD0bgcENqJ/7+s5YiWQXsi0s2oW16Wsutl9Mw0Pei1gbzvUpOiOvsB3P
+p68x84/rIxsaatbrJfKHcjTzJz+/MKW4vZeGLv6SEALNpiU1RbRmUN0kJ+p/kJtBOjeDs/CyvUu
L02oZakS6U+yn4o2c4kVZQbyV8ZkVtrXJ7qlAEWBTaCkQSgYfOXFcFParQ2RKqXur6B/DTKyD9Zp
Ndk0bZfZCZFF1ZI0y9KJddVpu11MQA3PTJFITEBsVWOwaTS4hyWjVl79DNp7i2qsnfoeoJIwICkP
FOSc6JR/ry/Dwiq8+4jZKiBxJMa0L42OkjpIPMDWfdsWzea6kYWDI7PGMvlCw4IEbnZw0PEEcFlJ
owN/CR1Vfv6saKj5XDeyOBIe+pqms6dkc+YDUNdzZbjiRkL67xIyGEruAdP7fN3IwuudW0BTcTIE
ooo+T9VUSeq6YqQMTnOG4OdYHKbd0uxQi9mhj7wypIV5w3GSJDFkSSV9NxtSZ9AA7iEx5hQWmNBG
JOQx3e8rI1p4OFwamXs1iLo6iR4epNj24160kRADvO9t60/012yGPcQpG3RsX1HeiV/X3NtCGGyQ
j5zCYHPyBbPDaAoV2q0DMnCpfNt17QHJGVps9B1NYStb8M99MzttZOMVXrSiyqVnTZ9ycdoGQ4Od
T9ag1Eenpa5kOxhfS9SbqobOHA/aAyV6ViAiculmmAp8fa/elJG0ctyWPCyfYZkW9IYSKfTJPV18
RhMkVGVh73RAd2/aIf1sqk99Ku01EjHUMLc5mAzP+zyA8ZDQqVpZ64VwxuBtKBOwyRb0h7MNldR+
DE4z7J34FoF2G9UnUurhHvpduziBvbC5nnfBfs3VLRxNXm2GglKAqmof9nHqFy2sFgh26dl90H0p
G4gCvS8rY1sxMt/HQ6A3XhoryG/+QOjybN0QcNyBVvmTdNpUTg5A/GCunNA1o7Pr2dC0IYsjRuZC
5DQAt2n0n1qkrK3bmpnZrilgKlXLBDMg9iGwcQ+ASx4ht4Q56gjl1nZ8TXvSMWujW4p4LhduflmG
PrCAQRg7Bwj5+Lm9LX+iaXYIDv49LOzwEW+F1Yzt0oPinc3ZtUhnf50VgdhRg8neqGO5v5uD9Al0
Yfjdf4M64N54a1/r1/jVelnZQUve6GKbatMqXJzNyO2HofHYQd05u28d7Ug+9gjRGhKVBHnb0U52
KSHefbu6vouWKQmTEpdIic/D/lyt/WRw+84RH5EjjB+aA4qWqIBsvQfxAe7cp/4AWaejrY142jcz
p2hScFBNjSIlb4HZiEPk7cpELTqn3Sv72gmBDx4RKt5NQ/XRg8nt61O84H/e2Zs5YQVRa1XuURFA
3oA+eElw/vDyCPTGWzkdE5qMPNx1kwt36DuT0yddLCqAUM33W4aYmNbnPNYeAkrPf9/EtHSyCuBV
JaR7b0IZwiHKcqt1vMzaFn58E0rlyr2xsEFMUzF1VZVJ7VHEe2+CxmRL9WlMcEbV/4as3y3EwSBv
hHuzTlZSo0sTdmlqdidHo5voMY1ITgvrnVU95c1KdXBxLES8ZOtNkTzOFJBcrIgrmnlnjkbrVIp1
dIt+q4XVV0VFfLXsV6L9pf02hYQ6jQWmTjfKe1N+l6IxnkqsTLwJgY11vvksgJLvavPku2DTrm+E
j+ZkcXq4/ycbYs6zlF7cl15u6egViMp9MwwnyN9uzZLO+RqwZ6ipK/fCdDzfH19ZpA0CGIkk8oAS
Z3F117pGyAx3jhQA5a4ByNAMlmmIecDqdn1oS6ZIU0ky6RzZNMTpzy8XrVNzzxr0zlFpQhVgY2n0
2ubtv2JG+hiNyhIpUZHkKDwBhjw7rvoAhzGZRG5xPYd3ZCwBsdBd2sD4gGCNZO47QTLoozaNTHgq
NNH6XJfuNyF3T2OAVAIUSqXkH+jlzaAJQKG8O0ZRNxTwPyCv2rc+JDcw7paP12dn4VkgSzKrIGpQ
yIhU1d5Pj1EWNIVCiekoPRKwZ9kO9566MWwtghPNJqw7rMVUH4+pLCmKrkEkpyqqpc0ij5oeC7lp
sOiXgXVTwKdw8tRwxe2sGZm5HeDpcQArf+cIbg2Fd6m1W7FLV9znR38gy9QsdPYWdS1DnPkDMUt0
X+nDhvw0BAJ9hIBErIGTRavwRY9iZeWQLhQKZZmUpaJZIiUeeFnfrxW1ObqqYWt0YKnPb9tb4xid
1W4r5DZdKJvsJIL1P6KibYtP13fJwmxeGp6DoUo1RjfKjIim1F8eKoQuBf7rFpaOzzsTs11RoL4d
BTSTOP5Jp+za0RT0Yu2Fp/ImPXb76layYbi4SWjkp2V3LQKfboaZO2JmdXwSpVBDmkeLXdCWIDMy
zu4OHuVtui9+WXa1mwLU9PGfPB5lflmg6Mjziro8c0lxotFkJpiwxVuf0KZALbhRb912xccuOCSK
oCYnW8ava/NBaf0gKlIvtmikQfwdWnZIvhQ97BtROzbUuzzpx/U1XPC0MngVQyNdwr+Yc6eeDA1N
CjII/EnXAK73336mo4miiofrhpa246Wh+V4Rs64IOrV1hviHPHyqzbfrf/+SU+SlOaW2RF1kNNPB
v7gz2jQt+0wgLuq27W7cJTZ86Lv8qB3YhauphOnUzjffpbHZxWEARc5N3yVs2QM4ONQAZvyjeFzL
WCxAG2Ty2SapLHO6qOZ1eCkPMikRmwY7nZ09TdAGd4fPJyU7gdIKJ92uZbaWFurS5MwLS6EqdtBm
N44of4VNHEbslT2+OqjpZF+sVFQJ4MP6tnFo2FUP9a12TF55B+y9l2bX7SCL2wi7taTgktu/HNU0
6gubuZBCCBGBqY7GUxP/QLpq0/UPFlKj17fh2uzN3IQXxf2AGEfjePX3vpQ3crKWW1pyEZcjme1z
1Fn80WhYHx81BZeOqJSOZfrWqhFSLEG1K2GtHC6vTd5st3fQ0ZJmwaR6oL9cPxjPOqy0W3DsKFqI
d9AW8Y5rt8ZBOHTgAJK9co5utQO8+SMlOSgVd9cneclpXU7B7A4X9D405ZjvUSxe7MOjhwATtDrX
jfxJjs3P+KWV2c0ttWVptCNW4Jh70m6LLa/ks/nFsGVH/QyHDLjJ048DvGgH8YTu3GZCGlk7+Q4G
9h28YqbdOwjywqB5/buWXA8vaPJbYO8la15Nq7N0gFHjz2J4x4oSRrdX9+UhXBn+4kb+y4wxuxgG
gAhJrNSNk8J1UEHO6EVrYeyaidmVUOV0pvf0iFAcmcpbZLfNPbqXtrI1b8Sju0X3ZDUnubh1LoY1
824xlYHSMLAZ/VYfczKSyi7GpaL9LG3St/8kJFdBiNNcfdhJF0ZnDs8V1DBREpYsPLkH7dgeSxu9
ZRLda4u2eAlebA5jmvILNxfQLOrRPzHdF3RZUx7nIUNaZ/Kp3mrybG0uZ75OaHQgGCFzaWlPfkOf
/s9e+Hl9s//BP3yYOl2jfKyD//nwEixzNRr7Mmoc02zPlpv/1KTi10DhdaNrwSfVoiU9hKA76ZMX
IUh2K9YXd+iF9Zmv1WQRqXT61x1wqjKJUJqCb/ST8DYUu+REr9kmfUUQ+7rRNZszZ1tVLYz3GiPW
FcRgaFmQaM28bmJh4XjFq7psgs5W5Xks6zZSkDZeXDo0NdldZD4wjWdJ6L9fN7NwbVC0Uii4aGRE
wEu934xq0EPkBuDcKdriN9QCz6ZbvtLZbQtw2v6DIVEgo9YK5R4B4MxZo0kQmx0EG46U+E4KUTrd
lDTZFt+uD0la8L66qZBqAA0EotWYrU4Tud4ollXuiAegbgcLplViMrQi9F210zfS1r2hr+4OxgBn
vcFlYd14FFhAd8DvTJ087yfUHzwL6RK/oYaLSHBT30BmcqM04un6IBfW7Z2ZaYdeOBFXSiUrLD3O
deHfWEb/CEHRpvdBJyvx63VTC5v9namZCxGjyjd0N8Azav7WUD+n49ols+B731mYHeFw8L1M9ePG
KRLlTvJQOy1Qdx8j2xI7lI1KOslEmo1H85mHz8qmXKhoQIfBW9Ekz66hcj07AWGQuUoHEb+jPqrn
+KG4D25g9tunR+kQvWj6pr6rVnIoCwWN9ybl94unGmphuppbO2ien9pbibaS6Ax2185t4a63xVvY
DY/NsdxfX8jFrXkx0tnWHMw0blSZhXQ9uBqfLAFFWLdYcY3T4ZpdBu+mc7YxhUFAQbFk/5ewGMCf
sG/c4KCX/UGvIWq21tKDa2OabU7eDKh4Zaxen2gvYmWcs8A/Dulak9zaqGY7tI56CToWzAwaoj5D
a6P/eCrGYj/QUC1b7cokLo8KPzmV+gEvzTxYqAVpxZmrubUDIGw/8+BNilfc5KKNqeuCGFXm58xG
0wtWqtEN54TFYzOxPsIEX8G8dX3PLTljOhrJ5k2QFvVDcDAoYpUVsT4dr3433kI8dZb2qg3nFFh1
6TCWm/jeP3rb7Dm/W8PhLyX2yBlP3Y00/xjSPA6fUtQwjyCDWu6GbX/bHZTj1EkD9feh26EpsfXP
zVFbcc1L/vLC6Dwqb6Qq8Fqhh3OXFLVW/PCDFcTr4pxOfaI6IHwZYPxs0+suKe8o6WpHvxt/kKe8
hbz3VrzL7npz7/70P7nP/Vv7lD8Ox/BOHVdWdGl4VDRU6qK68jGxLRlKpwZaWjt+nG+r5MvgrVSD
FhARsnFhYV63L2QkFVsD0mL6NnbQ1p31ExN5AHV2t5q8mVzt3F1d2pp5/zhPVRfoEaM5IeyzyZ1k
a227vWSnZ281wbHo+C+tzRy/KAJugaauBpEQ88zwbmCssc0H89b/Xe2GXfuYf/Wc5rhWtZcnzz4f
JXU1EqMgfilHzs66KFUuPbYxdvf6Aao3G1jdnXGEjAOFI1t4E+6a2/AYHqO9tfO+o7WwIxDcXvcE
C/6GCNOiHsrqEmzOor/RHWAipdfYMWsYecyXyntQg3xlcy4aUYB76UTMpBpnJ8MbAEZQTa+cUHww
2wqhi0NC/uMfjOTCyOwyiJR6LKgVVo4BHHeAxalwv1MhW7HyJ8KfLRpJRfqHDJrU9A/9GxbCx16g
dNVUldAP5lnfdnfZ03iSjsK9ukt/j1uepxvfpjpCOPs27Eebx84jNfOV22jhxL/7kNmu9dQYeYmO
D5GMp6B/dtWVco88HbKPI6XpwaJ4xXhn23MoxkzUUdPjRZyfkMV0ut8ToKU6hHuIZI7GwfvS3itn
9APBf1q7tT7HpWQnA/zL/ixXZaotbeFwEHE8DEc/t6fkMVI5GMqhuNXOGtTdm/igPl3fRUte/J3V
2YEopAw6U1QZnfS2R5F4S47jy3hEkGjT4QuMt9QWb8I7yLYe1z3RwjmBhJXp1iXQVx9el6FhuWrb
6KUjoMCnQowtQV80QtO9MsaFRCjVYbDWuiUT886Lt7SZJK0VDAXSOvUhKcatB5gO9TlIIrytgaTs
CEGSZ90IGtAluGiH+Hc3ynsPnjuxdrdqlj+nyDmvRuAfv0uhKD+1sVEqlY051FhvrRFpDC1zkLCm
ixz6GeSQqm1GS2L4hvjNZ6QZ7eHYfCq+Sw8rczIdl/e7HduWQvsFjpBq1SwM97jdFCRUMzK12j6y
C7QCQRN1O8kWj1poo3q4YvCj939vcDrfF2/FygAigohk9qcKp+zCXYwaGZccetk7/9E4aT+vG5z8
38cBGjIlHk2SFH1mL+9hMXdL7PllAWNX9Nh5P+kA+hqteuKFkzuBN7nW2MlTa8HsDOUS+YvKdHNn
OBjFrrG9IzyYU7o3OLnHONmNbzoln+J4fYAL0FFFBiJLjRFklvThkd+oo1K5gpxRx0I0fItC2g1k
YNtqB6fa3nPUv996+d7ebEalUEIEL1QyR3Oye3ULT/gecXIw8SA7AGYFu3i1gWJpat+NcXaVusWQ
u5LyZ4ydXf5ECh5mEFt7jF78o3pbHly7+7RW11oI2KeBUi2WeTPASTILx4AXZmmeiJmDNlZnm+f0
S+0oN9ErPdCH7AQrmrehJOUUay/yhSMiE0oDpKK+ynU7u4GSWqzruEB/s90bP4z9hGjUbPRGOZT1
IT2stjpMCzY7ItjTQejQIayac9B4pCG8iUDiZI9NW20AH0Nj0ezhG5vAIQkR2GqoO52FDzbpu5l4
XhQ6DGZnhYJhjcBIljnVWfA38QnxwE1iR2eY/k4IT2p30UncT6wv+VZBtvDT9TPz8cZhZUF002PE
swGOG77uwgkFjRunWqmnTolea+gM5WMtr63igld/Z2N2TOLKEEPTw4bmbxRKQgAe7gGoaDeooN0P
jvlcv/Xf4NFN9sHe/9sgOUVhx3Kr6ib/zD2RUfQjEvFy6gySsa1RLSqQYLo+hQsPI0WhN9jgBzOp
a7NdWkLQX1dxlnJzeEfrk7trcQHhMSVAWD2JC7cU7Rlgl6BJkCR13jzB3dzJHVhMclTy7+jonbmi
PiO9tPW2CHO/rIxs4fwpVNG1iQIBtov57jBb1Zc5KwkwdP3gP0xtFMh+bxEh2BY/o/3qWVi4ot7Z
m+2UeuibBMG6hLIW1VLL30UQXIxH/aHaG3Ctb1BvzXby8Z80cKjg5agz6WBIuEFmb4e4j7swM2Qy
O2OebFPJi48onuVP1+fzo3vBCqdNNuEg4N03Le7FYTM6Humm3yLdJqfIM4y5375kih8HKxfhx2lU
2SS6CZ2GwoCMmZ2iCK0o1ZTKQcFBtyEXvNe95qyU6l04NOrK9p9293v/BT/VhAQkOUDoOo/ZrMqN
9FIPKqebWPV6IX1CbOFYdcEnBVUmS2t2f3sSeSrSiU12mAfl/ARkFo0gQo09mK7vRF/4pHfjypA+
OqyJcosGxQneyCxOf36xTpkxGC6VztLJdG8nEzadeiRQN4mhHmI/gUmxQahDrZIVR7nw4KJtfvol
kUUy1fn1o3pp36VK7nP9hA+NbX717v0H5baZ5PdA5Ogn9Tk5RS/pU/Sl2LdEVPu1bMDC6+f9J8wO
gu+WblK4fMJwbm8bO9p4KEvYyEbeVAfPDu7Ekwrv7im20UHcr1Z7P3q399ZnntSKpEAvdKx32wmY
Jm2oD+0026AXNdivpiE/HkesWbJCsxvZVoD175c5Vlo1d83MJw1pHsadjnjxpnY8W99pB/Tccxps
/oH/fm9z5uF0v22GTMHmBLXKnppD+4cwCDoGoA9/H7kzGQOhpnA6qbjOwjZKhaGpJqXvNNY96NBN
IisPOi1jcpuvXLN/OgPfewE8GteErOlQn1jztHXBvRgZ/bRyZ7SYD/kpoicDobb9VPkVnmqok7/6
b+6PASbXfPM8bFz777qF9x8wO7N6X4iFMm3cuso3cp5vPG0lH7KQJnxvYhapDVmteN50PBEePJQv
BTIfYCfdXbDNbsVh3xPynwN/4z6tZXo+BmmTYR30uA7zFGHa+43aDChXxwmbRjVQ41GybaY/TXSP
12dwIcp/b2Z29j3T6jShZHwqd713ox2178Gjca/dJScdXZd9QnstJOFrxCvLdiE4pK2FHndxXuz2
GoSsk8qb3J5Ihqm7/4MXAn2hf87tKfaNdpGzGmssnX7rwurskgz83JPGwffhV/SONcLRCD7tkUGa
AILiLtr7w5kU3t9nQmCOL6zOfA5dg4KVqIy1aLtbVxT20Vqf6J9eiQ9H8cLEzMVoauQRugQ+QZR7
EF+j43hTnAM7/zQBhISzvK/t4KU6oZa0b47ZsbwFBfxpNXm35MqhDZOnwIAGkrlzTdCrUEsxAlFw
K9t3cATtgwOKQrv7/LBW2Vk8HgSpcHXxevtAkpCXGbotA6aM0dpYJbIFw090pNeOx+KI/jIzLyAh
VZXm5Rj68KGlJ2MfnNWd7pA6+0PIuXYRr4zJmLnuFHWRTkb5wWmtc5XZafQ5X2OO+vjwZCtejGd2
ADqE0POuxIRKFnsC4k5ouP8HYNW0pWf7kRuBSE1ReSGxId57r5p2786DFp1ajuVYn6eyen9M0TrY
W4fYVsed/3rdkS2cbGiORNWANpXf5909viCKkhmUnuMJUMMJ/jYfXq5bWACLEaBJeGTShbzG5thv
T63DFqJxj4Ye6z42gk2ZQ6vUNtlzlIxQOQVovHzXUIZoxfY+EyfxUmslWlzYIXD/0h3MYGhSnvN2
9ExA0+chzYbI82VI/dJ7thlWc3kfw3tGSiGapA+pPNmceRMZotIhQZkVCXYaASED0DTHkKgCjKge
i2tcVQvpLcwZEtlDUyYPPA+BraIuA8PlLP8nAkxs2Muzg75rdt7Df+oqXb35B3mfqSUIoMlEhULE
P/PKTdzKcSlqwn1l09YpjluE0kLkirbCV8jS+2TH27M8xK9IlF3fSB/P4P8h7cp2JNWx7RchMQ+v
QMwZRM5VWS8oswbAYCYzf/1dzqPbFeFAQefpfuiWuqTcYbNt72HttWAY9lDqBq0QKqWXZyMsDLlJ
nFYKTHqgJQOtYLxP7GkX2SPEIUFGW0CJwTQWpu1moIHQZ0P1ADADtAFU8YSUcqMaXVxJAYU2ztT0
z1X5Hqv92pmkDRITH3oOvp0afp8sEcDMLRgJKbBznLAODHmXC6a5BS6oyYQS5TRukcV6KnhvdelH
7th+Av0UbdCgEJytb2/zdUKH3VVknqfKaGeJk0QlZBoIkwopkNTJBzEuBDWjO4VFuyjJfIxPQpaG
rW6bvD43iIUxJYVMEn1V/ZPv8iyHjNNkjEia1idFtnxpgK701OyBHtx0pNmE9dJ7e53ywxxaJ8jA
MdqItP9yX3tbh9pnnNSnjGa7JMq8PEGGEXcr6MNub6/s+uKBKaRNOC0yHzIUnia1GKJYbfrq1Elr
0h4MO/R7zBl+2QhQDICHaCj8WviPsB6ZRE1CuhI8cpA1klRfy8N1RNiCmeunAuddBs8Ddo3jLYWD
Pzl145hZXkLXh640M4IIVfPw9ZXgsMEVwLqGNQlZQ0MYeOhpBGEm5XsPbS9JeTZZtYA9mfkmOCxA
bwLiaADKKaxDmSoogqV6cSo1qLJBBCMHlX08LGRAM8cI3wMkWxpnOkFZ9fKjOGbM8ljuitPY23sZ
un8tiDASCCeMOSTJ6Z8SMtu3N28mN7Bl0NXhv4Dd4RPwgskqjKgV4r5AS+c7ZNatQ7LqtvmH9gA0
iKe9giwCvPCPS+HXzA15aZdv+Nnx1ZhdKbYUhkHmQCUAsyItON/C6TuIUO6ZXEBaULmfLGut9gt3
8/WX5IZxvAAv0K7LWxCLKCQENmEgQyyKqi2mYBtXl5bIwWd6ZbDDJ2HRbcZTIAKZo9BoIHJrhEGp
14MrN4btZgnwNYPqG5G9shMw9/fKTlKdbVS2Xh8664pScF43C6WD2QXDeRHEIE1Am+lyp0fdTvop
nMJAGVvmQlcB0LOGfGQhSDpuO9P1HYkln1kSAl5NamLInChhUBXh93rKD3kM+iEpxxgy+GX+jS3M
RWN+FcOyYvojDW2utuEQBjXY7gieUmd6kLRnC1Kltw1d32BYlIHjoSDSlcEserl9nUpzZ4IsRZCM
oDNhEzJ1DIAvHMO5bwQ0AmpI4JjFQyqEKUPGqNybXRjYTNnGY3Ecp7uclf+jFcETpmSKUSGAlZSq
0GDVx61cWYaX6dm/OGPnyxEcwQYQHXUzFgZQh/LDDsp1MFNCK/j2p+Fbf5n44AHj7Ligm+DRpfAm
55YJ4QgJZpjTfKsL6sUlzaERGDkgXg3fNDAq3DY4+5nODAq+0A/GoPSEGywi1Zfplkw2OA6qoVh4
CGbyH/42O7YMkiJ0hixhadFgg7zPTsOA9tqaVKBhghwQsCHRJoqMhzIhj3lhWF7fJLtyGnZqZe5z
0n05EMGPADMTnj0UcTFcfOn6lZFF6EhQeOVg+kVRR1ARgwBboi9AQ2a3FaEjpnx5l8PWLu0MvVWP
RRjh3pCl3wkznzU9e04k4380IyynNFQJwq8w02olUshAbx46KHL/Cxc5Wwtf69m7pqYY9aFtjLXQ
4TGFwEefSUemLYVvc7cSkkaUnw1dvyZMddo6aakiOUERPdjZuyL9ub2M2fcZOEIAF9FzxSETXL1K
M8cplARxgZNvoTIQRJj01tI8cbOWFJ4+QVAzlsFWU0+2VzTgw779A+Z84tw+D5XO9nFKJbm0J3ws
XXkjGPPr1W9T9fXWGm8U/l2kEDrSpEZwPRF4RNN/lwYVJcoRPFKsOugmxrTZ4N9e1HV8d2FP5D0A
4SIp7C4Lg9zRS5cBQIYUgvrWOL0Sp/Wh6P1NH4r0f9tKTbj2nSgCL1fOj1deeJIN8Hn/I2bt6vba
Fj7Y58jq2QfD7JNUFi08slKfCfQNk/5JW6TxnbvxDWREHEwMfLspvJNVJTWAItigpoSMp6VB52zQ
CiSc0ovEIE3aTANbuPLnDhrIDlCJQrUEGF7hPKcAVxgtEoKgdl4U+mta4lKddYmzvy9c9GkcOwWU
VPm25f5gxJtMBegniPtTCWxgD67g259paT3CuZZiU2nkCeuRh+QQSwwYnEl5v22D/2bxXT7fM/Hs
gmqITSVsaJBcIxZYRdVtaLwMk7a9bWh2MZ/PPzBFiAL5v5/7HB0qdZAsJwDnwYMdpfdQ/VpYy5IJ
4furkyMpyMacQK9+thjJz8LX/20NggNkfc5YXWOzpPpomA9K/Pv235/pquHSOdsk4YtPrd2FPXoI
Af1jPsiv5Vr7GGQ3+8YVa6GZoN6V++ZF8p3nJRGm2a3DQCI4ZpEAXaEkirpXMURtOMFg1lvSWMd6
mP5FoAnGtv+YECKHlALDmzAdpxPEaROkBJzqN2u/HjcoqKQhX8QkjY5y3qWXZe3Qy2Zm20GoFgDl
TqXuQ7XA9rM2ab5cc0atm/N/IvmXIRkgrAeUyo5TZZoNcsjWUyhbQ64bXdBFrvKZE6qgzuhY+C5A
44l28g4waNts7SB65aMmxUOKoQj0d1Z8BIQ+cWkS8P4sXD0z2Afgqs6sCse1LppYUqETHOibZAsu
Q9l1qEuyY/pCbJe+RBttr6yKdfaAErTWPTBjs4QonVHBufwJwnFuRgj4qSp+QngMN+oPfd//cZ4G
f7gD0eBaeWRH+x4SwsfonqOSkbeGbrjmtD0NJHDyReoqbk24KMHfzxmYoT+DuQ3Bs1hLJCabtR3k
cX3fltrG7BF6RMbCNYlm0Kwh1P0NtBjwDYQbOTJQ9g/598bPaKp9GuZtuioVME+fonSAWLVhQC+m
VSNN3vfdZB7LUcoypFKk1fbZ4FjZuh6Ujj5VVqya+P/zyDwxCu2evDUNeidhnBkC7A2QQ76VxXG7
jVow7rv1CEIVH78IogujA7ZgF8Rzkrlidqc0mZvK5tjcJaklh5s869rSk6REH71+kOp1rldQXs0b
yFCsFZX0+oqUtt2uTTuDJBTtrJh5IBipo4es0JmChxOC7o3M8kZxaafFmh9akJ+DirwtRX8MgnpE
PZo53TIlK8B2YEUQVK61jhTb3qBMuyPoAVVrVipS/9POrBpauU3eSfeFbWR0rZeaQY9lHU0YIdKZ
OUCaPtIVCKvmirGNuqTNPMDee3UllaoJUc6hZG9VocZQZpAHafQAoFTNbU/b0VmX1EjfkriXV6PW
Vx8DqULFa+xWH9bqEFkdQFFVRDalnY7pVumzToZEd12Dn96QVPW+AYpoY5pJbj2ZUhT+Lke9jbYm
/u9poyDYe1LVSFaOtG6os+7ogGn6tJTrNeREuvBgU2KCo6eJIZCrh9B+P1InT1XXMfOi2EIgG1p2
Eqo23UNedDEq3aOBMeQpkp2s9CfkPlCq7/KsUF/VsSaKl1FZaz3SlEXnNSzUp8dBz6dipZdg/PMn
g1jdBmriOuZYMs2CXA64LwH415OxLlYO8hhrLWtZNu3RB5NKv4Y8J2plzKljt8/0dFyXYzYxsD4z
i6dTVpIFToFGjpsaIIPcSQiUPnqHlJ2H1Ctr3SadpN4ra2fo8KvUCt90qkp9pYwR/nCYQDZ6O2Je
19kT4HYnv+ojUuyLeKzYIe9y6Lz2aaQavhHXNoZgWqvGHekwcE5DkMruXCjA6OPKsGhdB0ZYpIoX
1wUZNh3mhR7Bjd+oz3JSJ2gWWkMnQ04+U+iQuVJhVOmuAm9Dv8rh4SgcxCC92ufoyUkbfKqu3UxT
rtM7U2njD2qXqnPPOqYV73FUJ6ZHcruuVuh5VPl6hOx5vaUNMi/0WkKqup0MsvS1kg4MrXOoKkee
WdfND0yMtT0meWqKOdNcA8dzRlW5XkGiNoIodBGTekV6VCs3ihLmyaoYcqJuKCQLMk+1o6xfEwV3
w/1UsEy7D20r8bUMyt56PvbTfddqWfvAwlgudkS36z94VRDHxhN2c80Solp+nJjJkprHDJAP3Olc
swHsU0gHRA5rLdKdxGSpHUjbYW3+UVfKAfiSasM88M54nMeZQTxUblbFs+qTVbZJl4BmM1f3xS8Q
oqosApd/WkZ2UEELA94NyehopRv15nb0tmRGuLiVRDXiwsJCDYiwN7njKhDIlbMlOtoZGqXLDRUy
YQ2UmXKrczuuvGfv0YEdHftB8sy75FivNIxbVCDyce6TP8Rz/Gw1vXfH+pg8sW2xur3imaeKM5ND
3gviV2jvCSleNzoNGyRiB3WUO68syqffejstlednrWBIxwZ8T4FWlBB1G3EJlYw+tAJiyfspyZ9w
sS+EjXOtFZTNwMCPCh5griLsCnlJFltQAwrQgN1Ur0XAvMqzfSoBAoV7yCVuV4FObAnMNrs0oJMx
Js0p5UXoxFi1Rqi1phU4yr0kQ9SrX6ojz0hHcPDAXxNCRQHPjYEXHSbMH913BXTY+ov0rRhc+970
Of0Me2a/9LW155CCwi831WGpHTt3Ls5/gRA5Taj6VlaHX2CjzZ0r5nuTDfcTSHpvO+NnmUuI0C5W
KgTkmjGh9QaOR7THZK95Vj3LpQd7RX5gNtEDgnjfB3aBUW2Ah31Ik2zs7whriuf4UJ2WpxeXviz/
97N0N5nGEXc6fgzoZPxefQUOx7293iULfNvPLLSKGjdWim0N7QPpUO8tq6UkYOnLCScPDEKpJo8w
Uay67wyTRutyHVer5iD/kiOf7fJ94WAce+lU8Ivy+kMCBWLjogM5mWA2wmlU88bC3jkl5kwjsPx0
FDKicrTtS+u1DwvQULXd+vZ+8r96ZRVVWjwGiO6uCLGNepJkKJtYQWR8z61Nw8nblWM7LcFcZjcV
lxngnRAz0EUImF1anVRg7jKwBs2v2vReSvptLMWrf7EcQKEAnUftGRO0l+6h95Ja1tqEW3MKquxn
6/wJi+9Z9nHbygxGCdfLmRnBCyUgLBvk3FYQ79A76jN3ukv3yZF+J+/qmktGl+hJL83CzTrImVHB
QZDWdGyosTbdHDfK6GymToUaqYXQnhFX77M3Fg5LbIE8ShD9A9URtGXRkUYZX3jeJ9PqsnTAidat
4iN1ujutd741SfVMjXyvlu3r7Z2dNach3wcpAsa2RKgErU2pirLGCiQaQodKy39EyvjDas2t1joP
qr40uTXnlsAh/b89R3zLwxT4D24PIsj3cgi+QSh3PhmELKxr1g5GGLmMF/i/RSwQJdGk9iq0F9uo
hdiFM2qrujAtT7fTJTKvmRsSRRMw3KNdhZk38aSpdmMPre2YgZNIbl78scqvE40gTzcBHAXUCLqI
YsUZeVKva9Q2Aw1MWt3IdkpOF87x7CLOTAi+nhMtGurEMAO4HPIS6Nr0S/2buUOMIRsMeULM5hME
e3lXGCFGjNCJNYJ/OJArj73Qje3XK15OUV2yyl/UhXnhuWWBfAyBD1o6HG90aVINJTsvW80IOlCm
u3FRlndAQmYLzjZzUfApNsA/DYwK4H8urVRt1beW3RtBVtMPxoY3oDy+RWH2FDvpCwoGR4rBp4VX
c8bBQeiDHQN7MK5dkVUdE/tai2TbCMrk3U7ulfaxIwvh6uzmQR4ACksYgkDB83JZyRTVSlUyI9Dk
FiIfJlq+pGJLNFmzVmxMinIeadDECZ9oLBW7sGIZC8nCBgQi0h8MW6f/ZrcwbQg9MZD8ARJ9uZSe
REpPUQsLqGx/C8PhQGVyJFnz9dwMIl4cI4zpPG7o0oxZkKwmEdUDie31BCItaeYnab8Qks19+nMr
wmKgCDJpJIcVaIQ43Z+yfjUXMch814VnyMJlY/IPgnRahJ/Escy6BPC2gED3HGEQABQEj4JhSniQ
zKXPM9dbvjAnbByJSTtNaqQHxbTT+2NlxKdpeLSzu2k8ZtULDti2pUtUZrP7eLZGYR+racgro4z1
gJGdPjxM1UeiL8nXzNjA5aMgMrI1LvYoZAuKnqZm2jI1CIvIpfBt/dUqvtyQgnAczyih7QbqPnFW
aczjsB9pzJnf+p0VDvcKZPm+GiZ8MibxSVqgxAHovXRsOWnUtLL6+jSmZdCrw8lhyTMxyF0YJ69x
FX69QQ3nA9AFTV0g87CBl/aKzLR7dCLrk9EChNqgDOXKkWatSgz6rG8v7drTwcemQloBBCSydgVE
l7KU2VrY1ic7hR67EVmbWKuwMIN+FJH8fNvYNRabs3PwXjXq7uhOCkUV26jGDJqp1akEl2lR/7JB
Ki5H5Z0Ud36W4EV0ah/1yS9fGHwLdRNUZbAJBNHlblYhkau+ruoT8sXkdRpk6zFKw7dcHpSFe3YG
pQRTeJH+0dkGuemlKcUJm0yG2DwG9pqd9AEVaijlOQ+cbh4qBwvW5j7duTHBS7QGimoFN2aNJEAi
fITSvBdWNnP75OuYSfBEoHaDeTlM5l/14TD9rGtNoSKJ13M/oj9BXu5p6hJr10yMBDP/TMSDORWo
78v965XWwrhjVUHTFBqKzG1U38I4fueiIfMgAxSqupw/e/j6m3Jpl2/1WZpPVEZUUsFugSq1Jr3h
UQCd78tt75+pf11a4dnImRWqhEpUJLAynXoI3ypbx3KbQ0tcA6qiMoqIJSY+ut5d6jt/di8vn7NL
w0IoU9lVUssTDPPQ01hn6wiCJgxjeaB837TbpTnn65jm0pxwzM0SvYo2LKsTn1OK2sod66eFrbyO
OS9MiMAhjtHqTXQyMErWqX7z3G8qMNlNlmvfNSt1rfr1Q/1CXpTfy5oLV6YBf4Wykg6oLbKrqzOe
KhiplDVSnMIy2RKz29UmuPXtZhXqlVd06G5VS9y0V88oYIe4VZAC4YbGMIngOJPOYkUtAIOXo2Me
/aiNwi3bBYTl9RSnYERwkkypWdtSUN9A/rYACdaKvjaYpGxyt3uqPOopjxMf5QRxvrUjbhgeFQ87
f+wPi21xHhVcuKvwSwT/yU0NvL+chIet4nsWDLt0NX1LN4M3rEDaIh++TNlyYU8To70IM9atlcJe
ZtSuoz5oydcnnbkJTmyCwX9gp8RAaKpY2EMIAlRYdwSEO7oHiZjfaKylm/Cuq111HR502a0+lpQL
r8fkPw0jgeGsNCi7CY8EmDmkAX0ZEJz51Sv5pfnKIdpW75OfrzEgC3XP0sSg9bilmHXzOZnTwkGd
dV2MiKDcxykMxTmRxBqyBnQ1oPuB4gV0ldug/QHtIfJpu1OOxqcQw1Jx8/rG48s+Myu8+VoUakpS
ODlGQGVP9UzP+QjvHW/wbLd/bmB/IfXhJ1B0WYSeHBLHK5viFKFKaZxk9pifJisE6CpH8kO1p7Yf
lVWohRuSZov1BB6fiya5QZ4LyXwI5/I1KRrUbMMJX9Z5UgBCJaA76w7lqnwtfmm/k2XaqJl7D0xu
GG5FWGGZVxAZCrYV8BFD40vfjCsgGXJ3+ggbP3xWAiAoUcOgPtmP39pvDgjWHf+2H109Kfie58aF
71nkxaTQpstPOR6vBNc8WQoBZi1wCi5O8sJHuy+300z0CQ3MCrxNunmXd6nv4Aq8vYg5rwQWE38f
+HHIDopxvZFaRj85GgUlVfvKAxsTGrTsblrxke7/QjCVH27BRZAQYRoerUPID4oJObNjYva2QjHb
KnvpNjtxNSJrA6qhzRIV3lUwamPeACUZkKaB3ASCbZfbZ5WDlICrl55qWwrKchP90oBeGaxw4aBd
Y6ZgCKpeeP7h9pCO4o/HWRCVpFolgc6EnqJ3fY+JpWkNYqrj6KWgNon9n6Dgrm2v2invOsj9l5rc
1yTxgnXBD5VpAE1wDuttuk9fyx1dhTv9OR9d+5SZruYRN/UXSWpmXPNiyfyOPVtyXiY04TqwYDYg
oSu/278zkICUK4AchpW2AoaD7JeMLtkUbpdIJU0v8W1m0beuvivGcCErm3MYC+ODiNQg2gGw1+Wi
9Bpky01vZqepYRvQKLq5VruS0T111ePtYzfzBEGM5K8lwWPwAmlTrcNSz8ZXhaFFaTReYSw55pIZ
wTWilKUt+I4zkIqk2V6WVqoHgaejuSscFwPAxh+Z+flDvijFPPelzpcneIfSOQMIjCwsr0eZEoxY
hbwAKr1Oy+D15yYEZ7CIwaDIix1EdjR8N/eK3zyxY4MG4UY6ptNaQ+YSrpaq19c0d59mHQTbqMOh
uMMf3TO/n/LEUjPJyPDiAMz1mzO26+DE1d7VwxIR7Pwm/jUlBL+KxjArmGGFBftlhPcRebvtg3Nx
GLbwrwHheZHNIQZoDgbSPybeT/W93+RP5An9z6rw6m3ra170Uz1Ib9Rv/xsZrtmb6+wHiDUsTacJ
MSa4ifqgsNVU+xQXprSq/Kn3U7b9pA9dZPeaPxP/WbX4KkSonKWThlWjWO9rSXvXG/Vz2qcft3f3
OrO+9JRPfMaZpzS52dmx8ekp2toqfd30JpfHtwCb+Z5Uuea2eaG2u3RLLq1PuFoQTJS6XWFTNRmD
dhod/ow9OUzOUmX9urDEFwhcDsqB0HZVRM471sh9FjpYYLOWa5driTVbaXA/9bjX/WGJ4Gb2OJyZ
Ew485FH7Fs95dnLQm/Bip7JdCObG3u3PtmRFON9sjAFBqOEdoLlyyVQAXrqkg7xkQjjXwGx2AFnD
REwtXy47F2HSlx8yLu77GWBpXCxdWIVVmlYiEy09NeitllZLfmZ9s55UmgZAyyyVyK49DhwImEA0
HdA4OGiLXt6JGIW1K1tv0pOR1y9ZFr6ACumdKfT19qf5rLRdho4XdkTuoTKqpDaL2hQ5uLaumDvt
jK3yLUSW8aN9cdYKlNj+OV/Ohv566QIKsi5b8Sp9u3Q1z/g+/ykOnB/0zqADFh64qFSbCIMz2GC/
8zmZT+E5j7oP/bf1eFjiKLp2GFiBSAmYndDMviIqwbS2aSeGTE6S1DzVtLlvTObf3tu5Twg0HyYJ
wQNoohd8+QnDMBkNc2gIchnmqeUjysluQ37/b0aEE9yp1pg6aUtOdVp6cdy5jTauE21pwn1uLZwA
G3kTqD+vWn5DZlWTkysJOIE+xvghrRGIL4J5ZuIPtGARJQI5CKbtK9SQOtkyIMmSFNT+8FM6pcyN
wbVtQ+Kxztz4sYK82zI37PVoBPiWzqyK8iONlVDMt8AqWw1+/kYfoy2nNHwgJ+fRhaZd66pv9q5d
cxlUCsK4GJIEluamudtLyOaWuBVnCnSXv0dIsWhLGtMIQ4g+bMIRjM1082FSDKtYh3BnecWuxgST
s9FWPJbIVslTfdRtwCmXIDpLX0OM3LW8yIjCvwYPy8q1A3okP3r5luykTbOJUxd6moslweviw+Xa
hYcW0vJFHrWwCa6ZLSwqHxGYQuOt9PhzgLqutppATvo99UHMEWMOYeGKvxbPFlyB3xpn8UUFNCuI
6z+X3LJ1xkCkaf6un4Ytr6CBF1EZXbZrf7HSNX7Xm0XmQH6pC5fxhScKN0bDHDUync8vr61T4Lp/
VC+IHNsXSBh52r6/i7f2NtvTk7RTutXS5s/ErpebL9wloZ4XYFPD6kfP3FATKcAP1QOofW3m3tht
DdCj1275APClvMWY8H9BQs0/79UGgNoC3BZgNrqSabC7Ery7DTYgPI6gaU1W9Ai5muPoE1c+tNvF
NF9dsCes2KhZhyIH7IHfL9pma7opDzlUKTAMBuHoYFws5s08O5imgwQFqJpBPiPygRlxi5nHkX/h
nr2y8Ic5GD7wOj7rwAJsP5DkQ5O/6wDU8mEMFSKvxtpo0+fbb8b1jwDIEFhzIIWA4sFPufTyrDfN
lPWNFKj5lGLixYSyWbgUwMwa0TixG/B914AX0IOFiRqWUqDlGTg3UCCiJWY2/sVKzowIMZnWF63S
NliJUb2BXsQNsyW6ldllYFYQT96cMpvJktqhEpaBAHlPSbtiWM3tRXAnu3R6CFogPgBVFAipruTe
gerryi6SwTigkF9pLh0A8d5pCYbw7PLnbVPXzzg3hd6Egt0AkEK4YKDVpJVl34MSB6o73WtebnRt
ob80txoUCDnemKOdxAq5SYs2lA0QeBjj4JLwpx2NwNSk7mAvxfz844r7dm5JOLxtlDe2SUEqQCPJ
G+LBS3rHBTbAAwSgXVrWjB+ghKUBewK1QxT/hQQjVRmNpQ7LSvvqKY7GN0zkLwVZcwvSoZzHmwuw
JM5N1EwaJExpwYalVg+JYcf7Ip26RzQdGlBNVrU/KdGwMHk7tzAHdxJHT6PjKALTJOAxwOkCKgjM
f0Vr0ykI1HjCpaBmppwLBjlo2IFBDm4BUqHLO4eBErfsoNyL0M7e2O/TttwqEzi4B0/xoH+hury2
RDxMWTEMECxe9HNeiUIyUCGcK00X712WR02a9ZiXVje8ntzsuDTgP0rMOqhdN/1O3UrLFd3r9wyr
PjPLN/8sngjlkva9MvFVD0hpKi8yfAkjWuivbiC96NwvBW1zLnRuUDjgpjXUfdPIWOfwHmn8/TAh
8thiPFzCTGr39esXZ8EywAGug+1LhMHQqUpLRwcHuJkO6k61B7otdTatbl9aMx6KhxIEVOjCgxlV
7KlK0BFhGM4AeDuTniydnDItWSjbzdyLFyaE7xQVNbSKlMwKMs30AAXA6OJdM2xur2OmNIe2vo7w
BtpYsnX1+NsaNae6gxV9I69qyc8rMPBiMEr/1IBxQBoJpiMMVS7ZnXEK3FpIdj/ZcnHzX3phYxaY
f6wjPssDDZjv9uSR0uWtBXk37Y19G7raewGxxf7wZeiSjRWD3QsUhRAdc0SyxbzpSV6Q0AxUqfV1
8tOOf2Cn3bD7tbC113kDDIH0E+QBnDpX7Op1CcjKEmDssbXNbnyhPxQJHKvUNR7Vp2aleMpqOBrF
Y6kebGWVGJvi2+0fcO2jnA4Y3Vl0TcH4YPOL4OygE1LpqSqpGK8HpkJR3qVyAeJ9/Q0hdgUCWU53
jDaKCKnDcBtrmg6D7L1sfI9b02vKZGUS6JY4xbuRF7vb65lpYaIM84nz5yTbkI27XNA0ynHVxJoV
KMR6MAEGo6HjTtB5Ly3TA6DWNUxwJrLXHHi0pDcwxX4ItaVx15ldRZUGODHEX+ASFOVGTKXH7HyJ
6R4IR+7UrEMWonw5+OLlpr8mhA+XJrHS0grrLJSTCvENomfuKCHNK/MFJs2Z4vWlKeGSMQdq6ohX
sZrjtDb3ml+eogdkAjvmt3fqnb4tj2Gw9PJdHwwYxc0MYAgeviuObColJO9ragWq3NWBlXT5oY+H
AncP692wtPLNQEYQXZl0iXDn+sn9pD9Byw+0DMh4hKeoSXUpscfYwlCCmvzOUc18n2BqhSn6xsur
EjTICz475y64Z7BMzj6uiTXT0qyVKexrK5D3yZbFTxrzukPldxDYStkmeyCRVxbeIvSFp0uXcSgW
+tesWEK1qVTRfIJZsktNl7Pim36/Lt+dPVfrXCwS8JN3y5xwMquiwLBEAnPgTvyo819Fi55/Xt83
kukrpHZzsNs4/Z6Gmd+M1oITz7gT9KnxFPM+HS4iwXiRyygKVfiocV5AaQDApv5trKlX5WXksmLy
M4t8+fmH95yZ5Nt/drXyUUJnshMrGFPd1w2Qc6TfbzvO9evPLWCEEF8RSZgIu7M7Qphc4PEo48iL
k5MSnRI1W4iV5nfurxH+72fLkMAfYUQh5qe6+nut6l7YP7f0LdRjlw33tP2yojgXujxbk9A/UEDf
ZUuMr6lD7hD3rmV+i4nu3965mVeJo63RogAUUjPFZK8YDK3TchNWtHbyulT77dQADCmshTJtkb3Q
kC2IRc9+K1DXgTkGYppXwaAJ/vKwhVQDCig/QNuyM/tu7bBqwedm7i6sy/qUdwP/o4imq3NC4wi8
m0HlfLPYg2Qbe7POPVYttcZmvYJTiHO2SUyxCp+pIw7AXdBFDGorRc+qd1NTeouAkpCqezzsQ6R9
/Isv9tegeFnpaU6TGLzHQVa+DbHlU0WpwdOi3xXltAHybXPb3MyVDMK6/6zPEu8LOsWSIyP0VI1+
FVbGoxJ+ebKBezrw/hBW5AT/Yl/O0KsWFB2Y6ZNT+SnVDLcE17wBUhpSjwvuPusWYE6QQb9hGLB1
eYYbRhJiVTCl1e22DjHVWTnrqN5H1dfDyc8SHbTewV58JTSRgXPdZumAyyLR3dzCiYr+lQUHwCqU
GmCAn+yz6yhU2rJkSWsGmK33BvsJE8ALz/E1WQI+DBf40y2Q4yN25Uf5zIRsRlKmhh1cbVc89qvi
EOGu23J5KtWLPXYEqQ5vaFgQem+/WxvchMl6KR+e8T9+WUAXD901ZF3C+QoHNiRyp4DzNAICg7wi
cl+41/lGCc8xyEjRFOOiAwac43KVeVJ1SmtUWlBn4GNOkEeZK6LVXmpBWDB9v32c5oxBFhGZBrIq
1AqFtxApTqcmRaYF5ZjQU1OOfeGmY6MGfW/Xqywh5ZM2GGO/sMYZvwefN2Qh0c6Ey4gqB0WeSyaN
bTXAgLpHk5+xqbuUPDnS6+3lzXytczsi2r8I1TQPJUMNolxzaXZn0UWtnev3A4h+JOBI4tFivjpZ
MnMICnch8ihAJbtd/jR8M+/H+2RHAg0C0FEDxRN3KQifyfwNg19ScBSQ114NerWjXmaoxCMWRuDf
P2JsFhgnyIau8qC6jx/I70WL156CJgocHpE/yjNXMgcYM0Q+VXxSCUzreqeuUPA6TId6C13dO/Jo
rrPVeAgfF0dQZu2iyOegCoXRHoP/+9mhr7MwQ7URNQ5EiVCqfw3HD5o2dyQ3j3FX/3EcaGHFerbt
m87N+vcirbw27yFCmDaxO0H9xsWYmhfJzcLVPfPdQd2ASwCTyxxZw1387HdJalZMJhDFQV1V7pRU
flZoLjG/fhtg0vLMjLB8iY5VqjqIj6vKvOsMG3FXOhmroi0f22nI1gy8NLfPzPXZNFBRQlEAElUY
qRLvHxTg4qpjih6kOtRhrXVOyLrWJbdMft02dB2qoGGgAvdrc/ZEyLZe7iDRS6mF4qce0DG+VyoF
MCgaxOFTEeUHuSJebY0L1w6/Oi+vVgxHYsYYfqyAHVL8ZnYxJvGQVmpApXqn69NPBf7h2WX0yJi9
BXUd9J5AiucSNX+5vdbrSV2sE8cVmSvw2xa6ZZeLnfosmdRRUtBYciC8pyrbVsuPUzF9tCl7I1m5
boZka4/JY19ObOGTzq77zLgQZrQ1ambFQNSg6KQXVYFUUZ8CckCkxG3qHBI+xltkKuuEs94trJv/
6asth/wKrkjQfoLF6XLdaUNGc5ps8PC2juo5pH4wpfGdYvo+qopHbSL3RRbv7VjfgMHjQUfY5YYp
mO2Grnpa+CnXjwEiB0zRoHKB4O6K8tgwWs2Miaagdj5644ojQSJoZjcuoiHP3oJcabtgcW7x5xaF
xVs96eiUwSLY66wTzYzfFRQk3A5CJJ7c16Ckz1S/TErq5h0uqrFLZG9otG5FaP3n/0j7st24eWbb
JxIgatatpB5tqz3byY3gOInmedbT70Vj/yfdFNE8/jfwfVcBXF1UsVjjWkUqiT4G3SJlPwYtroNX
iCA1YPeVynyQFFJqBJRG2n3UzcFuSerZC6QMrpIYfwD8iDpgsgD9Vc8OANsTJZFr34JPgPKtBZIZ
7PmzlfcZAa8i5wvxJVnCvQP3mKztl+C2k/5cP3rqFtea/hNEbeHMO7cojBVyNeFb5/mvQR72aow5
j/RBzn5GnagXxTUsBO94GNG9QPXvUpg0EquYoRmijPkErrWbsI8O1/VZvzZ0PeKfCOa1SWK4s6WP
FT+eXhSrcRojcLWRbK9L4Z7amRT672enlmkAy02nSPFVtPHTeXBgvLcq0CZnTKCHonqeSCemgNGk
plYvGdVpVlw1ND1Lf+3F9DFco6f3Hf1wlERYFLc8SoDGURkEuNP5raKkPkYhtjX8tLuos4Vq93Ic
7WxTN/P7tGAS/vqRcm0DaDootiMvWu0/o4qnN5kUEH+prA+QQW9Rkn+7LoJ7qYDPgfUxtM5wrS+/
WpqV+tyD6tZXhg8LAYK0TK6CbSrt/rocrnWcyWG8GQBUMS2NJNZvjUpyyqZ8yfv+KY/Icx42d10R
CDoU6/gANn8mj3kySdNoqLPDWyECuUei0jsg2vpdxpQ0qjZfZWnK3bL/NigNHmoTqRdGONF7gb1c
nmYym6NRmXiwwkHf1Jp+g4q36aS1fFSX6k+cTIVTqYpoUYLqsvJXZ1KZpK/s2hxvBL6hPluPfZfe
K+roq1P/URItdOSgP6bWXLux3R3zPhzpxdxOvf5t9DMajSGtpWkF0HEU+qCdOQCQvdlBWCh4rZfx
EJfToZSU+1S1nq9bEu9SnIuh/34mJga0h9XMeBeLoj5Ydfoco+cgiHn4MhDH4msCBpxF4QmGukhD
CScaAxh5tLJjsYTv19XgzLfR4/ong/lqc6zEeUn1iLTG8sKA3KnhsJuAyOyYBe4IZs+AVqxPoWOq
5SZSUm/S659hNqRuGPc/yiz9JS+gw9QBcoJ67tGW++OQV5ObTpkIK4bnJc5+K+slEi22MiPCeYRo
Ece56dTGvupLt7b/m+eQLpaiJY1Z5dV+aSLLqTJoM/HBC3uUB+w3LBl5uX70vLcDVxTTHyb26fUv
tMkzCzLHuJdq+r7boE8Js9Jw5RSYAb0q/b4uiOf0zgUx7gBwFXI0t4T4Ay6bDfoU2Yw2ne2T8RHb
9d7/TRhjTwv2IKuhQnhkDhFYLRtXbT8AKO1p5t0yC4yXqxhmgmiVAPEYC5hnEjsiAzgs/DjJEXXa
yW1TRBsksYsnpTNcXy7KBfgSTQsZkIbVPTb7su3KGGUFdtGay0fTmvfLlB6TsfP0JsiACF2I+ndc
kwcL0n8E0h90ZiRz2Hftoo4Ea6WqO0kKGpWPORLLKAoEH45aAeu+6ZMBkBPgma32c+NIjtHShiSt
ye6wk7CPAXMSWvEBHHG3cW/u2sr+cd1W+CLphyOooyGrvVROLhCsR2hf+8tkAmoYwFOOMgePYCT5
CMcucCIFlACAIH+9LpZ7plDwP2KZICAqdFLLJcSaQfiJibzb1Mg+A8ncl1r/eF0U117gP4D3i/GE
FdT+Mg3LbEcd8RPMPDlSMm2zGU9fM6azk0rSaTANER4vV7szkcwFbFM10zq9waVQFtUxpeBWnpLn
AKwrHSDQr6vHdWGAh0I9AhhxmIy4/IBBm5tt0rTEz+vZIeZzVv3pCsER8vX5J4O5AdiQlaTRhj4l
beRWw/LaDPablKt3Y59MghdXpBDjKqepbesE/AF+3qkbCzS1cv1MiOgTiaQwnwjUBInVVFBplhCZ
3Bj2KRu+PXFKa1IgcMCcCiZo2eXDWhsryQAngz9Es9dW3bM5xJ8labBDmieCaUmekdM3kg4zcvrf
haYsZaIVMHI0ZkI18zTldw8Kln4B+k0o8Bm8szsXplyaXCrPQHofK+J38Wxglnb4o03tM2gNBGbH
l4Ooi+LcoLDHfCMLS0qgeoyJH6T6vTFnJ2nsboFhJIiauWJQzUG4jpLlqnULygJzzmSc3dRj/0/p
pwNINny5QiDw/atqq0CVAn06p6laG800NCBo8GdsSdvSD6xEeZRj47oUzmXFwLatY2wWuAtoKlx+
HeAT1iMukezHMbrDpHm3+/G2L8gzOIsP10VxTg4xE2WQgetB45ExhNE2p66OKtnXAPVK1PDvTOwt
AoX9dTFcjc7EMOnE2MuFNEad7GM/z61G41czqQiIJ6KD/cn8dV2YSCeaEJy/9lWaDkPUyGhx4rlo
jPiun5vHrKqer8vhTLIBxQvsosgPMeYF87sUFHR9HGldLSPfNu4sW9rYZncfN425DYPy2GnlLiYS
sLAxIyHNxo9oNA0HZnrQ7UwwPMNV+eyXMB63HpSmlKdS9qvgs8veCabiQVErMH7uRzwTwlxmpbal
gciF7PfkYTDvNGTDi/4+RSIoXYEy7Oyv1vfQxIYy3fCuzrMzzR89EinBxxNow46utnM2j1kKbZSd
BjgCgq67l46baR/e2VgLAr5D5MzVkULRbP6PoplLl0l2qQZooQGMewIO13O+zx/iY+CBxP5zwU7D
I6WKMpCYCZ4YzhLahcFqzDWso7qX1Ag6A6BrO2J7P98pCWiimhPl9+i3OoTv85NVbaA2EVSN6LVj
QuPz28JSn8Z29b/CF/02V95SIR4Ipxd6qR41rLOLb7elWWOMTMa4XHOQHFP2+jvr0G3G2AHFcPOQ
PxV/RGMAX8nKNbWonZ0JbYG/q082zrTb9tjyXLzmCfOH3dsQuPEheqRsDclD8lJa2+tWxDtOjK7j
dcDMCG3ZX8odFG0MQLSERyKwQ2eOSAsO6kLgSrlHShN4A9A8QFhh8YYi9IkI+lALIKd7y83lfbgH
mzLmyg0J1rKRjtkmfBJZCscBmITucgATH48GO1qhNFpHdOyn+Mjn3GTEnoEESD5F5AI4HuBczFen
7uzLoeBslWmcLz7RfjfogOkNwCyMADSbxe76t+IqhLgBaA6I8DA2cvmtwjGJ5CiPFn9R1VMKiqaQ
wCDbgAjk8D6XifAE+81YXTNgFZeCjHFsZLsIZ59kLnxZjh3LBKswrZcrXubLXuPG4m1e6jUub4AJ
GCUMFAEeilLeMEKbnCxy2+BzqcHikbHdVvLiLgqYx+ZgS8LqNZ5erTk/lTXQxaLEaYvRG20R/Qyn
sXr5M5g3cOgl0JSl+JyRnXtBbHlFoR4V1bfBtitjOlgnp0I3thamaK5/XY4LuJTMPIxZGNppoeMA
lJ3pxI/mNrkfd8GhujGc7m/hW1vUHO9EEJkcZ34hlc37jbRTEm2EVP2EV8T6m+/T1DESp/hlv0R+
dwyfNSAqpECVcknimL+vK7026UvpTPqPsVK9rxqcdtx2XhtqnhIBiC+yBYEjTwyKUijvYSjYXIP/
SVVrW0Y6+2P12zZ7x8heQv3u+6qcy6Ce9swPWGg1odAFGbbxUiJM00GV9n1QCIzCYZMJ0HAgVl/B
gdeNOmCOp5p9K6j2zQya+CEWdEl4R3UugvkikxFFS9AVs5+rcM9Z45Au9iTt4fphrZ+dS0WY2AVP
UaHpLaRISYFts2rYZwPW7a4LoR6D9SjnqjBxChmNyaqHcvYH9Dy0RN10ee1Y9fPYzBvSixoE63cA
KgEaFfhUQLeHA7v8/mneLVGh4vvr0UvX3cVWtO8109PTz+tacY/uTA5zdID3yhYNiwp+WqWeqWeu
lSgCV8SxATzWYPkC4jzeG7atbthDssTIBMCgFDmD8pJHPZa/n6/rwRGiwNmj2IhpDnSHGHfX6KAC
SKdy9PvmNbBhZ/H7rAkqL1wZ2CtBsQ84fautyjRpANgoGYO/1D/arnSM7m2KBQEp57srWDawkc5i
bc5mX+WlsQq08eXB70Gvbf7Vgj8aoJPFG6ocXVRceRN9XzyTKINc2te01LE2m9aA6sRxSJ875S6W
BJE9x7RUhIHANgE+OcbXmSe4I4pUd3YLVdrIyVs8vaEIQIorAmkuUN4xCrZCt2w6pTQSOx58W/8d
TZPbKbrzbbtSYVD/kcA2pmR5lnQpSgbfLHLXltTbSL2xS5En5n0NYD5aqK+omMRig8t5bqulSEgP
tpkPoz9lwLRNRN1T+kUZ/4U5bmyWotmO/Sj2c+i5US5ZOPZ+0b8TjIH2P5XwI+saV3Zaw4vI+/cP
DjAzsq4ACogOJF8aWI6uuxLIU+9H4eJQSqBKwf+9Jfg+NIBitKJznwqA9ymIGLuoroHtYQGr7uBT
Q3Bi8Ls6mCU/xbJ01FGLdRaZ5OhFKyKmFs49RQMaAAIU7wgbZ/SLnr3Piqn0cJx27wdZ5o995i0K
UGnqTxLPAg057w6cAZ1ERsESA4JMCNnaQT6ZFb4b9jZOQVEBn1rKQX6plzdILW+wRS+ijebcKkw+
Yu5RwYA3zJHRTRprbcjauQcIRH9TL+Y78knBs8MxeLp8BPxPOmiF3ODy+IJyAQyI1fZ+huVDcLg4
ed16simKv7nWcSaG0QSbH0qa9U3vh1pyxD7QTbsM81ZKlg0xiglLQvEfrNA9Xrf8r9xiZZNnUqnt
nNlGIeNVtZK+9/NFriw3kXM1+WmorfUWKoHyC8DqgXa0ga6RHHoMNZFdJRWl7gJyarC9JQkWeRer
kZViMxM0R+4wZdm0AUQSgNjU1EyshywjwovENeizH81467xEV7SQut7XIVhL/8xm7WYlYI+EJTuu
eZ1JYgwa67NGvShD7w9Kcaji8CZLRO8Cz7xUvNPg5YBjWD09tlobczGlvV8t3d2kgkbaAHaVXotK
77xDO5fDqJLGWSHPYQEvMB/s7iHNfwXanxY7tdctindi52LYx9rOUJOQs95fMn1np+WTFBJBbMPV
BLcdDU08pqu1oqBUDUyBJr3fRY9hE6I21btTHrmS9nZdF+6nwZeB88QE02o7P7YngN7JEFSUP62S
LlrHrtSXghPjqYPRC8QdQKcHigLz+oRqrjVqH/e+VTVbU/7I6vspLl0AErnX1eF5GA1VKLorwoFJ
HEwgG6E73PmYTnItGTNf3akK3uZJd6LloR5/XxfHQQ2EMAqWia1/vAU6o1ifL30SW22HBDtdwIKc
bdMdeZAioIXlnriO8tVNZHwZUPaBjAmOWdwk9p0r0noubClRfRXkHvF+2ctkq8QgnN0sfvZaH6ad
fNP+MuqdeoAXl01Xfc5lR9peV5vzOS9+Bf33M4+qBYBBLfRIBcHgffkK+OZai1xBqsp5Zw0ER3j3
gBUF6BTmSSqnVo2rJlAA3tCYDlpOt323nUvM8wFm6VRVsSA85uAAAybxTCDzOMXGMMRWbSuoDHcH
+Y7uyEzu4naPzU6E48+5dHjIdYBwYBsEA9asKFJN/TJCNyB/qE42V3cK2MqdVBNB1nIO8UIQ86Ek
uRnlPICgSY4KL8NJuj1IiVpJPTVL+asqlL/XLYNTXTQvJDLvFujoM6wofp1i+wGsj+EpxkFmb5M7
egF4dSrcChF0HO+FvxDK+H09jqxCBUuqTz6X2FE9wA//kDBHh+l5t6qB8APae9OpwI2kntQf1zXm
eBzATCG0Ri6NlIEFGli02k6DHNtpMvaAwwhT6tJbNgHB1AJdQg2AIUnbXJfItZ4zicxHXdQ+t4Fp
DkPVpa3RBUfN2DWRiFSNpxcgsamPQfcArcvLO44G9pimBOsvoRnGzjQVx7TJQjeTpD1oyk4kmNEN
E8VqPNXOhLJtPWSlFhDqINQO4mcw3OwtO/ct4UYhBw8Kdw/XHRTBBFM1LCATKeY4rLRQ8aPb8LXF
Ds+9uc03iRd4xqHYT8fIH16jPerhRzEaFP08jAvHSBTGHSgGGvBpmM+X53pk9APm5o0YRAl9IXtk
0rxEih6HLhXtTvI0BXYJBuhoIIGFWMbVTGE41WGLOTpKykTxdM3EzUu3+6WHjnIIDzEqwLTiH4D4
fa/eT9/m/wNoDOoNAOEDNRoWexh/UDWFlvZliElS5VgZk9PN9UaXRCgNHLu5kMI4AKwNpaRTJNmf
MBxo5j81s9gsSbn59sW7kMJciWC2x3yhUqrocQYtWST3zhK8XhfCcdm2CtBCFAXQn0EB4vLeVWDa
kKpGlv0wx+pXCELD2pfzxLfIL4zZ7a8L49giuAYxN4/LQPnU2a9jSWVMtzh9ZZGO1vwMX+ZJ9rzt
zefvC0JCjF1smADmYpijsxtDzWN9kH0M4j6hRuG0wOerAnMTGoLImWcKCDNRdEQhAg0uJm6I7QSo
T3oCSSF2aVPswThjUD/adSPiT6R/ibnIgJYxUE8DfycCMkankMToZQwZ1emktKdUEzUf6R9YCaDU
sECjxjLKV0/pLMyStTDtukxfsNNQ3PVIzRyjDLehov42e+UerD8SJr+s99lSvj0qYkEruA3ASWHY
kB2Hz+yoaSojkv0UHKutbFbOUKkIvsLv09KDkfZcEnuG2pCQvA1lv/yrHeeN6qUbiknWbpXP8B69
SBA+iILX9WeDSB3JAerfIDxnx5kGWUUUXc6LPyyBo1s3uijoEglgbnBRWMUiTcoCC5R3TTlNDiCP
RITYazOHFugU4XICrXy1RjZkWAIZrRH979rybOO10si9OWuCoJgrBWjzNHe3QMjIvFWJWZrAMKgX
3+rKDcmNz7ppXuq6FlTZOWkUtEFWgwkz9PNRpLx0eqoS5dbSlbB0uu6gmVm8Weaw2SptL98lpfVs
Kk17R/Jp2rZNuOwCMknbekbyU85R8nDdV/G+HyAw8VoiPEezh/772bWrbX1Sh1RCg3xMAg+JOCC4
U/3vdSG8k4XPBRgkar/rkkiVpFFPKpzsXL52DSj3CiwsvX1bBlFRiUBEDkZw4ERcKoJeQzsWozb7
cxbcjbP0F4C1Hgmq9+ti1i+WhSwG0LGYXKBMxlTVs/NqpyE1rWhG/7WZn41Gzjzwmu+yOsOcfmgh
7gYS5HWJnC90IZExyzjIwNMVD7Nf1DXNKcjLVPW/vi+DYocAhwcAkysfqLd5kNQh2mRjNxIHW3N/
QM77eV0GJ50HmMbX3AxtN6zK1nGD1SwQCo9+vTF27WbwrKOmOy0YRdxwM49O/acD8HV+mAxH3y2b
bPCkgwigkVrB5SuDgQzQduOB0fQ1qFYSVGk2SBLIFTD8/T4ReXCGMSUYVNR/dmSu73ojTzBgJ4s2
jDlfEeVmpPZ4qinhMeP76xIsGaUO8yRFNnq1lo/7PMoDQeeeAySPJAYz8xgNAL8PFjsvzdOsTbuO
Y6nzs1v7NHnVj9qNPHPTbaYP/Ri6KZDERUtN68uNMWa0BWl6ge0/NqwK5Rz/5UrnzxivaVHhnp9N
8/W67fBlAKcHngpBFXu5jSzBHmCydH4qW46qZ3u0QBzAiwheAN7xAT5PRlENeQRthV4enxYURYON
uxbgIdM2BjtBd1gOlNYRjLIUFD8qN8CDFzwI9I9e2iR2YCkmNRYeQLnNhlYYgK0NuY1bYOnRYbJ0
pwKmR1yHWXsuWwO5CWqFCuWVY5+3KMwBLStljQ9oye2ibmI0IUIADRggyQxGQazN+WCwBw0ILLqM
GSh2mLRUligvc73G3FXiLtEvux63aOpct4r1vDHtIKO2BAgUeqvYS5UFmFcjqRWDjI9sTZDwpi/V
W4cvRRmNJVRCBK545T0gD+BDCLYBlIDonskgVIw2orCfx5ja1x29brdF69uF7YbapxoA3jErvP9C
QwQ92PNBGo3rzEjUikSqajuLT9MELmNFO6h24BSjeZdl3SEaIncsPsqg2Zdx4Ul6qzhm1Dpq+SL4
GTQkuTBRKI43DwGYinPGQsblvYjQnLFje4hOaYisFo3VcaoO5qSjABRVm1Ix3oYIxa6COBGiGQA4
HLvo9/XfQEUwP4FuqsOkFAw+yey3DtFpLckshycbL1Rvv3bAZeidthdcRp5NAb2TFiqx3gK3xhS5
U3BiLKPZhGDp6W611+5UupQjbdhEobPcScJ63uqmAEUX1XvAJFHUIgTrzNFaNgV7AXrQsjQvmlT4
ajm+NzERubbV9cfLTknpYb3YzF1ZUh6My9DbLYXlTv3ab35jYWPcjS/gYdiUh+kV7YPkJnwv7oRD
1pwvh3IMgjOAkmMikuWrJX2n21MmG378Kj01B/UWfKMPwfMC8uPE7w/BTXRs32SRb1g9uHQkA9tK
Cm4PWnFsYGv1dopoubT8dkRdksg/ignt0EK7iyognCTjVi+wyFZ0v2HO7lgl26n+K8kDZjTlzXXL
XX9hOntEh6nQD0TswaRIdhFVpYLc1e+U23H+MZk/llm0IbPW9lIG/fezsBTbqpM21zN4NKYOwPyP
UiHqA67TFiReSP3BQ/q1x8k+U0be1rYFnKWv4pqyyTBIm7vywdwVeBN10TXkKAQOJDyJQLoEUD87
uFVgOzdfVHy+AlQwWxmYNMtNvAsP8lbZAsTei7citFe+RKRk8DB0M5a5+EOgVJaeRMCVluxNWtzO
k4jgYv18IPDFPad4lxiEYddjkmpaTEOSTGAavoMG6RAD1FVCg0Id3/T+s1a/TaOGIOZcHv09Z0Yx
T+FiARPBQuu22ktgxgK1gpOM6lYW4ihxbBwBNTjUKGMDgGzYB8IwBiUvO9MH9j/wklTAWVs78PsM
IBSzaincXr9S684LZvCBkWdgTpFih7JBJ1IhfYisyvIrLzs0t9k9cRLA/WuOHn3RJouZf9dejCgK
ZskxQwgParK15TEwZtIAP9SXh495eSgI6IXjo2WJmrqck8TsHZqA6B5jYp1tespAJ7XjFnKULD+A
kMaLsf7Yqi/XD5CjDSJp8FzDQXLQ4sOwtZHpjIZfBCMQomu36P6i5+v0SSKIBFfRLTw/4ls6Gglg
oxU05TwBvUqWWsPP+0eJFLux7w9dhCX+OLjJiOFlBeayo1zk/qlTvQwX0MzB8aGYQ+MF1ukOSimN
bdkY2OypDujBh55+o+67PfYmtmW/V8Scehz/cSGRdcGFJLe6BUWTQ/B3iB17GxwMTwVt83xLNl8e
SxCOfoXsrJLYB6GoVXBYK6T6UEuDVE0VHS8rebeO6b59SQpHuQ+2wSm9n287cLglmH0WHC7HRM0z
sSyLWxaPc9yaRPelFPWx3Mk74hhhtrluoutGJ1JZ2vynXAPAN2STsaHptdawat3XHqrb/gMkZdt2
csqdnbg2iD1mDx2zwVEQdwrfgnWwBNEYHEYAgVWfVbzbjKUaF1mq+0MygFDpRk4ydK9+AeN038+h
oIjPM5xzYUyMHyN26Gw50f0myZ0q+7uMuchQ1vH7pT7sS6AbSU3qXPd1zKhrUu3mVotwPbzP0ZIf
03oXYG4IfEgu0bAXlsbOQET8FGuuPfo5z86Uya3LXOrKUIWa6kl2NZekbhM5MtKJyivd5BTca4CP
b3xfD90kdfqn7KeVO9Nd5WZ3ojyOf+KIxNDpxa1hodWNIcPsjBrpflDdmNjNAWuqd914v/CA2KuJ
hfL/J4Ip8o6SrrVNF+u+dWftlA25KWuHVJt4N+1TGC/lBqbFmOKo3GS7wB1vph8ZSHmu/wq+ngiD
gZ+NwjYbsqF7F4Kslf4I9UE1H+JZRLK2FoC+AtIkrEwjJ16N19ft0LRtYRN/RBXBrN6a+P27GlDw
VARkdE1snTv0SzBHciNjvxyQeBr505WP1wWsfdmlAKrhWYwEppMMSIwUd6/4EQDitw/uWoxVXBfC
SSovpdBfcSallUG210qQ0h5nV31HqcJyuhxcw+B3fIi98CQKZjkBEsCDKcwAwk3Uddlwpey0IsrA
8ehjWf4U/Si2017+MT0op/Q5cZLNiG7hm0BJ6kQuTR4vLfhI0MtFor7inSrKcQkbuqYc3NUf4Y32
EWYeQH/3gxMe0sO0CZzqgZQuEPPmvRBQcu3hgFxKE1zVNr+yzcsTXpBj6SRHF89+Gjca4CtR2HXT
59BtXPFUA8doFEAeUNA60K+taOSKoG3TWMeu10TnVeuPVv0sbRE+Hifh+ooAgYGCXIHoLNjGEBpK
ZwEuCgAYTnOIc6crnHyn/1zcwElDr9oJV3fXQROQzVAdQLcQWJSrWC2VjDLH6smI8mdwDAFFoGzo
aitlP5U01H1c2xMVPxV5bTXUdWAPBPU7SjVw+eFas+uXRMrRFWiAhrVt/yroB+hvydb0saZ46r3q
MXgHcD5IOB2sgXtYgBLY7TpCxf4G+n24LyAUWq3U2U2nVnofDH74Gvwk4GGud1gX0H/NfwLPBmZ6
fh+6gLca/MoVby2uA3EE+6hRYE4TpVJUFS/Vx1C2FSsFdm6swNiHy/JWUzitqAoeu9B4ua4pTxYF
aDfA9omwnx0EMjCvpgEwr/fr0jg0U1ZhPLzye03/kWkkE8T9nDtCax3UkJCgre4I6aeimWLUfOve
NjfjUPVAsiT1q1G0IuzUteOBw4EMtHVAuIju3+UZjoVd6HWGpkeRL3a4Vds0OEjSrE+7UMLExyEp
Zl1/7lCmTu9bJVlEHbr1uWJOBWhh8D7wtGjpXsqXEmUaKsPEXOyAyKrt0lssaqXeUKrJrzzJRcNq
XHFYBaNg46CCM5nHhFRFUitt3fuAD35TA/23OuSnoAa6UNOIOu+cdwQDqVg7wxcEKi6Gbi51I1La
4FdoHfIo9d3G3pkr4z/JMTzwRKuu4ti9Z46uaMpR4ShJ8JbgoyLjpuv2l3KlNgrHEe1XX7Ol50qp
Nimo9ZoatAXN4pVD+FIFk9d2KmAh7tPAxqrvvZ1nd1b4GwzuTqfA7U+dP0jg1CWVpwTP09y7YfjT
wk3WQtkFQgjoJERAbusJNPgROh+D/gAcCQo9lz8bobMdjlqlIwmsPzQ3Ik75Yj7K9wB7yl6HjYKn
jxzIiKajE27nvejYOG/GpXx6rGeBRlwm8lIokE8JtsN9sY1rx3RnFM26Xf8WCdqN6/DvUhrju4em
aBVbgrQwNd0Y44X6t2nJmPNkzCAj6NV2EyQM6HtYi+WW2EG67hXXe/KMDCYxSaIyrOKAygB6f7VN
vMHpt+ax25kHgSR6WS4jJNSh5S83j8RyxQSilF2Splal+bHeYe/+BShxOwAteEE6uU0be0vxlMn5
1pYAYSyih+FcKAx8yzZFlEfdjC1vzlVjLK1MFB/YbQ54n51a+YxBBDKXjeBB5bjjC0k0VDuzQRuD
wLLeLwqAfWtPjiZc1+YunZ6mCBqWEVBA99fPlZoZc6yIWDDCgs13tCvZWrGkRHEUmB3g8kN7twCZ
rMreGyyt57qxCYTBPO8gQbEGxCt0AQHXTYOoM/WsMOwNPQSc1pLq7qCRTZvc5onqxZUtOEiRJOZd
U7po1pK2haT2yQwjT82fwL1sqJvrx7fuelNPdaYR47SqqixIXHYqLkDof212tLt0N4deDKyY9pAd
4yfTE4FE0D/KfjR0bsHBi1on8hPGd0yBYrYj6iy+HVVurOPW5ShOY0/munJcMUhMsQoMSaukBNv5
UgkkVNWf689IrjEDl7hqXwi+FO+ZRPvunxjG5ue5GqSxwhFW3gD+WcMtJzfwOoTOIFTfd7voQVSE
4xrHmUTGDAdAJnUjQEmxdJ46avFRDaNbqqioBM/XT5Dj5C9UY6yQBL3a9hUEYU/YnbR3STQHzxcA
uFr4JjTXWaadIZn7IVdz1U+yj8wCY5ug9ck/qX9/nzmpfoiNKsUeJBg0TrFZ/kiUZqsNiFyq5buj
pPQiYR3uP5owR9VEQSf3BdXEOHRS6XTRU5d/XP8cPGd3LoO5rMtUJmZSQwZJAmtjG8ns9spSbGLZ
7k8dKKF/gdi6FFR8uZ+IAukQbALTbYxLn5eHFTAERwg1y2pfhNWhkCaBE+d+JTosjTEDYE6w71Ng
6+AJmLG9g/G9oXvKg99Wf8xUEWYbzx8gB1IxUYGIHYPTl5pU4DZB8y9WfaWbnSJ7qNEwChoR1xxX
yld3CvtrWKlnnJuZ5UNhSSa2VnJ91xump03EUQYRe8ka8gYGh9EBumGBQHnl3ZpMKRtQ8ilfpNej
3xyyW2sXuf0uPBY3+l32Ie2SffVQ3EUv162QZxBImsH/i8Ii0mdGQSmazK6RG8Wvg3c5fRms7wJY
QjEQDGP5z0DSsbKGxVaxoBtXip/2tmu32TbvHrBWK5DC0wLLwKg7UKAAEANeGgP+INZFEnB6ScVd
NgIpqNMFzw/HqmFnmE9CeQPFBVaC1I6GVaJF5bd65VrAoKkJVt/C0RtakSiOzWF8hAI4YGUfIR6T
qdGsBK0gbEqp9fMS/Iikpzh/uP7VOTV8XBzgnKDRS0A8xSJ3mH09d5LaKpgBQA2/drW/yrHBro2y
qXe5O8ze4t7Kt+oO628OoB0sp36KPeHIDKecevEzWGZFJZd1fDj8jHbTHALDqZ4mJ3fTQ7RvT+Pv
/w8iWE5IC71p3AwmMyxaMOa+jKRPwhHmqO3mzQxUKcPpd6jp7wzPOGHpIvwx+eXTfGOitrrTveun
zksqL6TTX3cWcS6kC6IxhLq0l4C1pq302D0XXrixPAwlbvtD7lV3oWvdFP9FB4GeNHgCUH0HMeyq
jNyYRm3LED0htEi0BN+4EsVO/MP9J4PeoTP1hqCRzFzD4ZYbZTdtK7RPlY//qNe9JuBQf0RPaGMf
hFVjzmN6oR7zXe0EzluN4QAaL2o8zAONR+OBhm90tiULXB0YBIorbwsMhIBQ8b/6rv8UZ75rQJaq
i2oc7ghsOnTEHMO6Le/0x/bTfCCoN2KvEi2i6b69IeFRWOzlJKMXujNpb5gpI6BaIF3b2e/5no65
YabOHT60vTDx5Tjac1kssiCxSklSDDwX4Qfde+kAiLBZdgBafoxu0m18Ch5F7UZeRH4hknGHka32
UTZBvWGb+5oL0JITKDA3QPLcUYjG9CQkp+Y5YFTH6ZAygouVr+8nUo5GV9IDDff2L3Q385d4N2AX
WPasffkU/ez30vdfMAyj/JNJD/7s7pDCrHV1hswMsCw1YO/sQlRd5UwZUHrjfzKo3mcyENCOJXjS
sJy+yw7S53Qrx66+n25st9pon6TY0AQnfBKN6gvlMn6BlNGiyvX/nmeA/kOEFYEU44r5IXs0X+sn
5S27I/eixUeOrYIZhdIqomWKoUkmKMiAQZJXw4SgQK0PprS8VaH9+/rN54rAaAOQqRTKj8mcqDJq
bTATiLDUfKsYkdtUoXddBMepYmyCFqSBREEjxMuPZkvFaAz6gMXbWb/JChO1pd91OTqqVm40I3Pk
WYTxxFMKE2C0ugWRgL64lFhYtUmKCZ9rmtQ/UQCSlyoPBWOBnCuGBBGFepqLIPxg/HUyT2W3LOCM
qoIZcOPPcpq7RH+6fnRcRc6EMIrYWglYJ8C8+ujgeyQFyUi8vS6BExVeqMG43jhMqjCwIGGcMABF
HtVe3YTJr6wQzY/zzgs0r4CFxdYSbf1cfhMSaPLUSRAkk+T3Eum12xntS2+D5Oa6RiJBjEZq02GS
pIAg3Z6dIP8c48KZNdESKs+o0Smk6y1YcEGR/VIdQPkFgKYEA5W5FLu8/EXmx0kND4r2s64LV2sE
hQOeIWArFMaMat8a32sCTUo4Lejah7b2oTf6WxHJonyUV3wDnMM/IczJKcB3w9IjCFKKzF0+J+9/
SHuzHblxpmn4igRoX04l1dLVXerFdtvuE8HLjHaJIqn16r+g/x/PdLGEItrvyRgYA84ilUwmMyMj
0hN787VwftbewKyCsTJ93+21O00lsrGVRL83LN/JdeaiUWFidUKet3tBbSzbVaBoBhftb7CoxPbL
bRdR7OYfSpJ310htm3RMhfiR3pzMvg2dRQV32XRCTCeI5xw6Y3LDnEHTqsScLzQ9yD+sq8OZF1Gn
qRjKtqwAxi6mxzDSiFeV5IRQB8LQCZTAGDHApF2E/eLE8/B2e7e2raAyClOAP8sPxxRnmnkF1JVK
9nn23lw0jMrx+1/YQFsPdzsKsVcvxm6YnLEEhX0CxWSo1mH6voLGNe0VsWHTxcXwOEglBaxA/i5u
AdLCuof8SW7+M7IdezV+kScQMT+S+2A993hZmCDm1WIVCGbL40CVCb06yCphaEw6WllfjtZcoDHK
Ghf0/3aYO18/vIPoiqLNDVJuqFDKF3lZtDa0wxojgbZqmNtfbMgpOaUquG7lshdmpEwoXUpX87Ua
C9mlhxZI1vno32UHFhugewGxaXAXfDyvxEMXXo5nn+gyS5E2Y0bHIKIH97NfXYjJ+7Xq2bcRy5Eo
o14hCEDRv5ea5rTWg0l3AVAypq9a+lnX9Ec7yPd+cFe57qM5D4o7d+NAXdiTEqKh0PraGqHw0pOn
nNZ7B6gatYrCphWASIBFwKzd1Q3VOSzFWAn2jdVf8b4C+yPmFB1DcaI2HDsA0T0YZ/HYuEZaeXZf
EpaCZ8Siz2xm0WTY0V84thhIBKQZMGoZOTgZuMwpuC0Saj8UINC06vvOVI6UbORBYHuAE4ipMpxP
KZQaM+FDC/B4Uj5oj+mpfeRH+zcP+WnZizdFEdfn5r47/sXSUMhBuQ+Uc1eYxWwsILw3OXrSer9q
lGShnh729sfDN+Iqmmoi9QbnqfCTd5cdWiYTaLRhpFrHU5DSyBit81ioWndbjgAYGo6qg9h6NQbR
tyVb9XXWk345W9Zb1n2cswLbDwZaMcOJQcur2F1wVoyksKDmEPsH/TW4N+7tJ7/dD/vuTn8g59Q+
WE+qitf1si6Nmpe7t5BmtimQ2RBav2/17767Kg7Q9TEVBnDjYczCxziTdDOkxqI1aQ3eGbc0wx5z
yxb7ubgf7z3CChjzxBQsGltyumrqWcE1lNWSdSnn2GZeEPU9wXCRrxW7jzq1MCWUmBB7MGgnRbfe
4Nya7RXcNtUcrtUz1x9bV3WRb+7aH3Uk4J3Qp5N2zTCbLK86+EJtP3j915ncp+Xn2+vYAP1jIahS
oyGNJ8vVC69qrdocyCIkS4ojs+6r03zv342RC7BR/71/MkDhHdZfgt8kvm15e3H/GZaeShZfALpz
YdhftXBtn8v5LQenzm0j1wEPq8PwNViDMYXtymPRabHWHCUifCb2wsa3YoVetX1qXEUfcuv8IKfD
xYqWNzSzxFrfRR/qmgtl8G8wULb7NJhjZ1Xl2lsrwXiNIOxBYED35NKEVrhwuc6F2ML0Deq7oITt
ja+N+TdHCGUY5CAYXL2mJxlIu1i17yxJveS7yrEifYU1rqLJ2fr4781IqzF5wUuMkoOdIW9DOpKw
XJfjwFzF598oaWEgCT1U0Z7BK/YPfOvdhwlqoxhoa414c82xiaIkqSK/2jUHD+SLS+z8Uz/baTwd
VV9rAxd2aVjK5zjnY5BVMNw++Eto7tajt1u+jbssIqdir4ShbTgg5vI9KAQCgg48tnSYnKak2uw6
U+KES1Q+ccCq6j/Aqj6eYncM+UFVTBex5xJOgm7uO4tSbPIJJr6q1p7wjAYhFuhj/UYLS+CqzaPT
sfWFDSCXCm1eg0ACRBJzE6Y6Gard7fN9ndSi94bkT/DdeR4C2eWpKGy3XdJqmCAC8tMB8sh38keq
H/sewzZBaGnp4ba9Db+FfLrAoOuW0BWWEijT4Q3pmg7Q5SCbwdGGZCpMuwJ6L4O91J8+bswAb/8f
IKh3dWn2/pSPelBBgqAcYpuXr0Vgn1npKqouG5EFOn9gTwMNKubF5aTQrWeHLno+JnoxnRtonUSF
Dt1CcAsZUdpBZPz2qjZepyAueWdP8tXUXqkRNBmkAk7ZD+3RP00Ji9Yw2KWgpPtUv9AX/agCTm6v
ERw0IOUCyYAcoFOjGZql9ofEcHloNWRHC0voW5qap5L63TiKOPqoM2OIBquUkxB9aBxUF0zIFJAu
NDEeqKTh2HJCjGmj1CycAgXnS6fHKVomICoQ1Bx3Qreee9ZvkxPexgvjdFa8TLbWA9QYGJyhN4m7
VLLmgIFprQOQ7rstKCj05dBpKpfYWBBeb+AIhKuDt1LucmfEWLMhB3zYMuohhjzyGiNfDELa9apX
6UZgFjKqYPdwgK4Wefzl5lXlZLg9SwXjzBiD0iOq81BDY8U6of/3bCtwPBsXEMyJ6Q6QEYBrRs4T
i1aHjiaIQtBKHmPQd8x3BITeoR/bj+0PIGz37lfyJYuV2kzifrkMz5d2zctlpr5DKtK6DMN/5M7e
GV/RfpifjZMV8QjFumOmKMxsIGMuDUoX3jSztQF1OUtWHoCSbkgs9go+t7Atxv3QM8gl2GG59NFq
U/REyk+oYEOT0gszHxSzVXUurSyufe0ElJXqG4hc/NZeCA9/lwRorHchyufhk7NnbtIj8bWooT8K
049sC5qZQXePR1doMyiVueRZEe6uQ4/YGMHfjZISngzSldHrAS35arKk/WbmER/DCb328lOwW+jO
DTHAYO/dI9DqdtgpAvtGbg/TAsyPk4uzJUc9p8waDXPMLGFu9bVqrD0zmkdOnWMQHCCHEFOePTTe
us+0VzuoooVb8Zitp6HFpTYFYNH8x+uH3e39uD7rl79JCiejzcY5NXAgBjdHUcjQm5h1C3S1cuVb
+jpyXZqSdn7OAk4BJ2YJhR7Z8jsgP28vZftwiykYIGoh2SHjoAMwXdsmOB6E2F3q/ckvs509Hkc9
JF97TNe2L+sczUOc+aESTrDpV++MS16d5UbukmzGRtIwfYYs1UMdG/feC3rFh34MW2h4VnEdqdhl
rlnlwCqDp/z/Fi0F0H7Sl3GYFhFA1y40rNj6RB+ao6WHqRWu4MWuMDq27sp7AqJjIWMK3gYlB9r2
p/3vR0he5NcDNBINLH4yjr7xOy9UD0fhG1cx490qJd9xXZpqrJtYwtcutqBb4jYvJOX7bjy55o/b
frRxJPA2wTwcOg+4/66K2tAxGz0CN6qtf8bye9tXYVGqyr8qI9KOWT2owhsTRkCt3dMvM3/5i7wE
2MR365D2rOsy8EqkOG+BTtHaKKIaIq5tpnqibjj+hRkpf1zBhkKWHmacnoS4dHZzXcVp7US6iptq
c8+AucT0BroNV50n1gzemmU2FrQ+2eQHQeWfay+3P/5GWxC79s6ItJyszeyBGDBSUv6v4RVxMJlR
DowbrRzQM7+tfRA2AfRrKiCoTX1vmd7JBNb59s9QLVV6zjV9Tf1KxEo2IkGu+5C3n0qiKgNuHFvc
N0A5YYoO5QW5iGEPJm3mElZqp951efDNLHLVyd1yDxvPTOTg+AOZ6+VtTwOXMoyws2Rpay90Gv1z
0Ux6aLEVokC14ordXBBSVtNzUbYH8vTS2DJUTuVnPdIs0wGRK9hi3ZZ+vf1pNhckWBMgniReaFIq
lxXd3DVNyZJmMY5eU6JvVwzn1LQf5tpTDWepjElp3Fy0XcvcmiUZLcPaueNVFlbdc2N8ub2oLX9D
+RTzo+KVFMgtSidoIdlJhR2z6IvItgXD3DiyJiw6A+ni/82atIXUQGKK3hfurDz9VNj+bz529/ii
qkmszcP8flnS9lUa0u7Mq3AvRZoRe12Yi5FE/zuvY9Lu8iakh/of+6+OFRCjmCMHHBmJ5qUX9vrk
uqOH5QWtH7xNM9j0Tl3Vzyp1362PJjgBBXk36tHy05aUmT9OBexAnyHs+Zs/eHEHOo/bH2vrTL23
Ip2pKreHPhixh67B7Hj1rPGQZrW3v21l44IHAh0JuSgdgVVAKuB3BE1mOoJPEnTdUbpWO2txQ0Pj
L2hfB9bHK/nuhTXJAUvbqiyuwZqefmX5v4Hx2V9UpBfXFTlhA2BxQcSHt610/WaNkTHuZvA9igNF
AAuqf7XWnZkPcQ80bZ6+mqoy56ZDvDMp3V2eA5ky10VoSts8xMuBNWMYqN7Qm0YE3wnAdYKqXloX
wywbdTufJuCnf7CzOQtpU/Xh0nTu4bZPiJ8rJX2QL/zPkrQcojXWyLSAJqWlf6/I+hne/mS55KnA
mJQ+a5903ix/EZrARAllQQxGXCPdvc5I195JaaJpX4gP0LP7Qx9fb69rcwdR/EJNH6szfPlKLMHK
A5ZBmtgNBBKdyjIirzX0PShzuOLwbppCOwyXIapFV30x6nUt4Kv4WL1tnucu/VSmbrxQ/y9SZuCO
sGMYjBDsoZcRD8yIiBGeS5O5b356RYeZLFCdrYBLKj6P+IeuXOKdIcklMmsa3JLCUDGz57pqQHvn
DN8tAxInrfFUz6sKDbu1gS4yQtDVg7LvilCamBX+p2/TJO2yMLdoZPX39aSkGdg0AyFV1KQQA6/m
faY5JxYwsTSpv8377Fh+09K4xLB/hPrbKyo00y7fdUxJM7BlFgbB5S4gq1fyCHiE9M3cDTjLZUd3
Wes8VdP0G+qafXzb5bcuEcwLCyFNADYw6HjpII3GCo0NWN9aQQo1Koe+WfealtmZovW35SDIaYEZ
A0AWtqS7N2hWu+xbnC2oOwbh4pJ/tdo79/P0eSqHN39cFWd5K0ahiQ4QByYlHFz3lwtbtXWxhgUL
s+qsDJcW4dBw2Z0BrvdQq5c7s/Pz0F1NBWfa1ocDVaeQCRVk/HLZ1J4buhrTShMza6bQ8BqhJ4R0
BkqsihO3aQlQEaiFmgjt8sVMwdxqEW3EAulUnkqbp7s0CNqjB4jr3W0n2dxLEICLKUhIwcmDsLML
whAAH3C4aR1BbC9aINgxmFE7a2G7cBQ0FCiVTWd5Z1BKD/1i4qAg6GgSLM0rpUV15k3zsFReDfEV
wb9PVM/LrXwexT/4CRjJdHR3Lt2lrfTKIz0OHFudx95nvzTdOwYp88KR+z9vb+fml0PjGC8V0fy0
pdWRoMKzyyA0ybLOCT2I5ejROGjaFHp96jDFTbO5l4AsgFMOjRBHFgOuO2NGTG5xcZaLGRaz+5CW
2YufrU+r7TyTVPt+e3Vb9sR0Ep6uINjEQbjcSbNcoHtMM5qMuD5HDN0tS2gXy46Pj0zJJLvlme+N
SVvpWvOok6CgSTVnsW4Wdujp40+ejv/OlH4rh/k161PFadheIGp7aMUgPMsQKt3IgqriXp/wLjV2
fsBi9DjncMkBteTW8Dl1NEVlfitIBzjoIJYVpDeyyoDJ3dabJpDWs9770ljZYWmXj7fjcIcCvo6q
EBB84Ea9/GxGo5lZucIGhapjWKzAueXlX1QB3tuQXiwomTRjM9p9UkFwaA+MMdkbjccUN83mbqHn
DPwUiicgIL1cST7WXVkBiohZjCquSpDuk+NtF986wGD+/J8F8ffvGiVsacC1MZnie+T+eRYtG4u4
/Ykj6CucbSMuAR0KTjc0/gDOkO9nxyatnzVBn6Q+sXbWoD3lmnYCv4ITOylXCbtvbJ0YJwAlrpD8
9GQ6faNgi6uvPj6QWdKf7kKdJxQOVc/wrTWBPE5UcDECguVdbp9f+r3ug/YTnOA63Znr0j/b1dp8
0lv7zemdSkEGtGnORJZtgroYFUpxnt99LWOeK2ZbA74WS8/DaLx0gbkDocevXgtU3YZNW0AlYqga
IqZXeVteQOQHnbs+8cpcj8wut+9HMaThmxnfU682VFnARjACbgfXPyZh8dlkQEvel1nprnmfOA0B
liWozM9+URVgL20KO677ZYby2sqzT7dPwAY3EV4twJP4BqbHxQTy5aZafGAAfhdN4gpelsLYt2Cv
J/50ZgxUtFqNlHw9EyPYIV3Y37Z9vcdQjcSUg0ixQEAou485B1rT+mufWCRok1nz/tFAKHnUg/Q4
NJ354QMoNCqFZgiQrGAglJyVmXRZq2Lqk3GxvUNRQJxkCAo3GQkDm2NTGLvbq7s+grCHSrpIRMSz
Taq3VG2jL7nf98m8MJCGP3v208cNIPUA/g6xEVUwaUElXp3GmAYkAV9w0wGbU6h44K7DI8QMUV4T
ARjgDhmj73rEtdPSIYmlV5GxvrjUgDSIHt1ex8bwwaUZKc7z1GSAUVkEDTZ653fQEwogcqu9GVEW
ZUYYxMGDCv+rWpnk9ZpVljWjHkmm1Y9XbYha+5C7KsjYthXw5wk+kGuxHycj1iQEWBO3Hz7XoOYK
yZg+lLT4dXsHtw4SVIvwiYTqztVg5FSkI9INKFuWRX7U8nxXLFVkZm3MS1WzYXNJ70wFl+FiXYyG
tEUH2R3qfjct7Zk0xoGU/MOvL7jEf2Ys6dGXFwZlHa/F1V9+M4L6X5TBzpWpYvlXbJwlndG6mYtq
yUif2HN7bKBsFS4FYBqWVf3oQcagcHTF3smvrxYsjvnIW9wpa3pPW+0XJofO42Cqhjc2Yjp2Dzck
Rg+gU3dFLt4MOhRBSIV7ebG+Au0Mftqh+5XbZN/O/GkonTuXpY9r4zzwVXVJb4W997alS3p17D7l
FWx77XzfrO69S1TU+9dX5eXyxFviXR5Q1DRbvBomqvTJgfCuTl4cUGbwPxVgK759tjY/GsDigr9V
yJBJwcmyshWQQHw0C9SHR491kKWujPo0siBXjERtrwuzSpiGQbyT0e8N67LKL0vkN14TkeANKluR
y6awZkNopx+HuYld/J81+YixBjIak4WEw9N+9vTZn19vb9z1iw7/PhIn5GqiOCrftzm12DyUOMJz
CfriTxpBJXF+gPI8IDe/uvL7bWubbgd2GkQNFAvxML30CX1hZdMN2Du7KI4FFHacpv5228SmJ6C0
hrwaaRKYky9NdBiY7PtgxW2oDc5hWUo/RuVruDMID3a3TW16wjtTktM1Y2bqTT2RJDWyfG9Rt4/B
IQ5KRZb6KMjX5azvoYquYnDcwAqiYG46AE6ByA4Mo2IL3p2sASTptTsw8mc2oo8YGOUBaAmBqAaV
qAH6fMVX2wAUXRoUAfqdwUx3Sm6UnPyh+6nWsNoVz01E65g2uzUiIdDjUfCUgTZEBcv6Mw18Wei+
NC0FqsrUx77XKMHIo7EHH8segEHjIBhUyYGqhrA33BO9DqHugggCPkLJPYGpmLysJSQxwWy7WndO
pezEiptXXg/el6gL4QNC50+6Mm1Sp40DnASwG/XkmuFsm9QKa9Lo2qnIMwMg1jo1LXaca27Zu6ZE
kNEnpkfDBJHYubKzPXXnoRfdJmP51xgKUVcFLRFHzjf5oDdh4MpAbYbTZl9neJs833b6rWsLeSyE
ClGNQfNGrvRC4xE8aXZGkmBKAWQoNdik7RR2/XymWbb3/Ald2C77BwNjv1FoVk0Lbpw62MdrBP1e
zAbJ3V7KJ9KkbtolXk1/sgBAgNEl9hEw+59Wyx5QD1tixZI3YgpWC7AsXgkIlHJVAMgNc8RwbJcY
n5YoPcDpa/ChF2Wo7VCNOlQkrIH2gZ79dC4Pt21v5D6+Z+Ad5MEvr7F8mN+ZBsg7dUnXv2ZFHSEb
jrshj3DZKVa5tUgMaUDsBG8IZCNSzthnJB+9degSlxgHYwwiTX/LS9UDetMKZhQEIzhQZfJ7a+mr
pWvttoO8d3HnEL5b2jK2yuDu9rZtOQma5z4qy+hGXL2J7Fof+Gg3HUpGSzi5n0b0kTzOwpVAOtez
P1ygQmcb8UJIG2H35Bpsp0/66oxGm5QTR20K0uT1FKCqZxUvt5e1sXswBG5+jBICmCezxLvQ0DLr
IIWhZubx4rV17IAYNmp9Xikcb8sUUhfADUQb+Co7rf2lpEOetYmJbiw0FsEHNQ4nc14VRcqt2wzQ
TVRwUMHGO1z2iGxBghy0XQdsirHPozaefwL0DLqLdke/qGCiGxH+wphcLR+FqRTuN6ePxPxhtIpe
w9Yr+cKAlH5MK3TWvVQ43k6wMIX8qYJ2ghsDbDvioUyjNlIVwTbQPSgwIDggGCIBvpLEJFmRmrhB
uj/XM/yOHfI98NyYzIXBt0zNuyd2SbrE0G0QcgVAqYjM8TIfMIYOOtS4qjDWRR66hOyzU/MtfTQA
4s93qypkbHrIe3PSR5tmcDaMo9+CNWyOtbCGTpD53TkYu/ms1vTYmBhAYR7hFiLiICXA2PPl4rJu
srzGIcIagSMiv0JhIMze+L0QyOzT0P5WvugP65mene8qsqvrcC+UrkAci2lxNKLlIOzbizsM/tok
0wDmu4VFA/kGAtFo7L98NJJcGJKpE6duJUtu6ygo+oW3o40DhbCpdnYYxmr2t01trQmPJVxgGHJC
/03a0MXwy5GWaZMM7eqHDlsoaCS6b+k8nId6UjVWruMWKty+jslaFxOvVzncXNBmCDqnSXr2s5m/
Fy7Ur3NVye36ehFGUDFEzRCkPY7kkWZf5LnvYkmYT9PxCFw/O+nwedX8p5pYv1yuaEhtrQkiygLi
BunmqxZYBwHMZijdJuHsVGWf/RSE0p3ixryOjABnYW4LoAu0nFF/vXT7si+HIuVmk6AnBmgg7e4t
9GTDj7sCdgu4NgR142rudXb81HJbq0nKHHy4zQxPsMenvmF5WOCNe9vY5q5hvgnJDJqxIK+4XFFR
zLQCNKJJ/GK561l54JhRHuigSIi33BsdvP+ZkSL+CDBWX1ADZiav2eFddoT4Hy5/5n611kXRXNly
PFTj0QlAKirwHZdrSvVB60eNNUmXmS8A3rYvlDoPRkl6sHJ2mK9tSxWY7vrFEoDWBrk2EHywK3dD
xy4dTI3rRWL5NUajtOeOvE7jz5WcWvOz0TVvmq9CfW+YxNIwQwgRKSEbI20pKReS9ctS/GFQxOz/
obozdgBdKFKcjcsadES6jZsM1EfXILc8x+Rq5bfFn8elXoXGGrODFhXR2EDqCHe1HRqlkvF+476+
NCtVxrjpZJnRdAUynmnXfh/mELX0CETxVpQfEYfPjmrKQmlS7Pi7F7yTDyumdWFS6IEMzwEPx6Md
Fp919NBxZ9fRX1BrXCxSjvqj0/T9YJIi8aZ8lxWnekFhQvmc2PIUC+MpuKqR/eietC7iAI6gWU2R
DGztzwGEx6qd07n6T51ZUNrzfN5ifs+k7e/GQ+oZ2i2z3OjDcQZ1MwOMwMDxIQuTImdrcS+YOi1P
eL86YVrZS7hM63PWfXzuA/kdQCV4aoDyBwCFy4/IOgP1RZLWicPpb9+i59VZu2g204/zEsIQ/n3U
KQCnNuUo4+VLMRcGDDWsDCvnE4i3IRMCioJMJW2xEaMFmApveYyyAKEuxWjdorbmO1mTzG6anVOn
bnd9ejSA6fr54Y8E8DZqZRjywKi1rCPkG1POrRxLmlu9Ok55+cPz2bNtFSqNzT8V08vkWBShMZeM
CgUYD2R3MCnnTa8XWbJE9Z0ZWXEdz/cVJImrU//CQkFoHETWvfWz7zFvW0QBiOc7FBDwMMBow8G9
z3dBG/Ff9FktMr9xfVz8NvE53oUBil0AZriCukdTQT116l0/9I3SfR4qPh+BUzXycCRN+fX25m+F
nwu74g59Z7fm3NUcD3tiH6ZXBxzDVWQ9+6gbgi1tl+1VV9bGLP/lNxD78M6e0ZR6scxY53KiRWj+
W44R2fdnD7zVEWqHfIdSgBmSw9/cKBcLlUJ7p9OgXbMyS9zn9NCfuqiJeMhi7XmJKeJsGqnoapRb
K0XA2c2r0cI4zJ87rDkWO4wNfLYfx1extfWh/aX4lAoXCqRsHj0jZtgVVsiWENwlO/jzyY7Em4wf
jSUSb06UWDj6wfqLwrTYvBsnK5CSH7ysnWm2hemdHgn+82bXPrAkj0A6fzAOM9ITABaP8KhYRRa2
UQIHnSQkAhBCkCNf6fOhxV6V45pnif82xv7J/bGC1nkO53t6zH9Un8fX1BRymkY0qaSvNq64C8vS
que8LqfAy7Kkq7jmxQufc/Z5ol07QgV1YMVx6KgzhlUw5+kXBD9Mc5sOM1WUJpuOBlQ7Kgx4FgO+
LMWOka+jzTOc4fTs01A8w0VYm6NaUDKV2PO/oO4Wtv6zKEWNxW2bYPKw5+vjvM8xsxkXO7OMzSdR
HeqfsiFcjspqw8aNdGFUCh3c1dsSmqlZkueHCliAvn80yd/Ew/crk8KEXRvcMTvspf9l3euv7CB4
5smR1+FwB9DoXlUi2hBsuNxKKUpkXevwFuU8PFijNQ5QsDEgLB+CKzzi9+2xP4PmPszMeHxtd5Cj
A7z/k5Am1mLnTnGIxY0uH2I0GkVZFjAIQH8vQ3POc8McllQ7u8/G3nnoQTf/a46cf5FoxCq++e1v
+Z8t6VuCPWZZJjfQzhz4hLmZ/plT/ouNKqLojRcg6EWR/IHxB30CeY5lLusCPEOmdu5q74s7FSCR
SGM80u1wWXl8e/82l/TOlhQNXCO1OBpH2pkUGWp8Wf1m9OVv4rPff2EH9RoBgcUEwZ9o8O4GXRDj
G2tG1EkDkJo+9vxUGap4LvLVK1d4Z0PKZwde6gaG9zKUEcd4fDB37DDe97FzSMP6aIJ6WFX93Y5h
7yxKMcyZGYZmdFjUn6edEaPXHdOvNdQOSFKf2khVJtq+Nd7Zk5x9Bix26fHaS5YD+hA56A+e8qjK
ouIMpJaDjm390p7Yk35UHfiNLh0OPKr3oGpEm/3qUTLOq115Ffwk9/HwWlu0Ef0cQuqDuYAUEBCd
uiNPgKqf88U90MBTgU43/RSgVuBA8YTAeb885uNMA+qntnae7GXvTbgmnDacC0XzYNODMG6Frgta
4Vfsc2PaekZBcfIM/sznX3xVofm3v+A7C9IX1DpQdue9pZ39L+7BjNa74bmMiy+tF85R8zlFFmn/
1OJRC//i+L0zK0Uuz2/7jruGdq76+7mrorx9xYT6/9GIdAul/ZSaWoa1OfwEgoeZJJn95fY6xO+U
jzgGxFFegQ8iSEpuUASVZ3Q1TIyzs97brVVGxjSOdyR3yMloKsHOofmKHHXL94Csh0gt2tRAA0mb
l4EkWTf4Aq9wFh6Bw/hLExg/0279MPxNKNWJ8UUh3nBVjMPhywafjdo5rY4dfSunHzb/5/b+bV0t
EMMDlhoqW9edRZd782L1HPsHGBiA6UhxR2Av5zbbzeBN3t22tnWcsDVoc4NWH/OL0saVtMFsU9dp
KCygHmWCm13JYb1tAvqjrhjbuhqPAYdPNaQDxZVcjSHVu4hShcttfX1fKJz+/xYkl+s0Z3B8xrRz
MSFdnLIn3tVf9AHli9ubtW1H6BQCxwEdAikytDlvzJG02CyzPFq185WgJFrlo0rsYNMOaq8ugFo2
yMikG7+YrHIN2AQXyH6UnIY1r8AnqHBl+bOAzw8QZbwzxBAdhNCkL5/23FjGxp2TNh8jD0zIpPh9
e7tkT/5jAZ8cQwjQqEPR9fJCQO2xz8bMmNFf+GU0n9tpCPP+3lJJucm7JcyIZhPqgagnXY1UNMis
15SyGc/TYudB4KRap7vGVmWxlhTX/j8zyPXQdPWvmbdz2kKs3u3mpKhD+wSZz7fsND3NJzAclUcd
es78++3t217XfwZFWv0uHzMmR8NF28+JixFwDwBv87u/KuLmlcAYVgUubzBf4L+oistDo27L0WjO
nTGBSmH3r36yhM53HdePEKLwH6ZfpI88GubH8SC4QklsKLZ1Y5GC7Be/AqO4+BHi798tcuSzV49V
OwIRu4ZsBJcsJ6GngrNdWwFQFOOAouyIUU55hsOjndlnLuVJNmFUtCRBEAYUj0lQdv746EcTfSdw
JAuHRIdBumCbtsb4qw4OndzidIj4WGMURjMNsK25GTLR+LY5+bJFH8MBuNKB6AXmfGxZsahyaTXZ
3AIyNfuWsbfuFwPN44S0ofh629D1DqI2jE4hcFg+xm7kLrXdcrq4oGfGGGDhaFHVrlUDHXgzzWMG
QLaK/GXLHNwROpCIgqioSqEDVI9TNqOpi7r3aQU1gE5BzNupUq4rmAGGo0RhHXTg+GRwQ9lMPudT
t1htYj+ve2/fH7xdcDYiC3xlRawsUYp/7X1mJFuTDjTx0yxrJ2Ht4J7IfjzS3bgT+SRsHW5/LnHj
yaYgRAZYgY7SN8hYLo9Vh1HimRQD4BrEMqrTYluz+WTadk4ewY7ouqdZ15c5NLuu83dOb1r0rhiC
1Nrf/hlXVVmxZACJEDCFnAQSs8vfMaV62gxzi675afpR3zl78f4qzt2hiqZ9fvR9VD5UFMTXZwKS
PR60ObBwoJzlavzMeV2illUlU8DWp3al9tF3M/ew+rP+3UtX/xluRxUbfn3XwYUQR9HTwB+QVLlc
aLWU9pzbuXOeWP+4jG0Rt0WZhX1qswgqEESRiVx/X8yToCkMmQ5MSV6RW7SIP0WLfA6jkY9eOuJJ
ohWndg4AHiHhArrXblyhh26pFHC27GKo+o8+GiofcrwRLZCqyJlxLvjPWZuiokjPrunGef0pA3Fl
lWfnUldpNW4aRXsKR1QgQOU7gtmr1Tj1iMWa/1Z6sW8WH+02FjkDiSsQ4pHausuLV4XrXruRYDgX
E2meGLWWp7pT7s9j5y7e2e6tva8Nd+BjOS5tsWtbJzY0/bfZGS+krvf+2r2ZRn/HLTfuEXqZXf1a
CvcJP/k45B8F6eGOBomrCYEWcV9eNepoj23Xvcw9wwFC4nSR7U3ROKp6WtfZIWDRKAMBFI02OXqC
l/68FI2R63rnnu0uxWaDhtNSFSyuYzyG73QAT/CIB25fHoWdQVc2uYPhnG2WfzNy6xjMDaITU+S5
G98RGTQeUnDajaNC/DJgTuc559HNzWHn6ktTHpYi86A/OTYZO479MmCqTXD7KF7bxqZthGBBMQLq
D1n4yuwhO1PAq88LWtFRl6JEP8Kr9nNgHiunO3U6Vm6BvJI47g4g3NdpyEDFm46vgzY+Z4O7xmaL
pKjSyyCaSmKr4vPWZ8bkM6opCNSIXNI90dvN2Fd275xN0kVeTl/qyfcicykfoL5MIohxpCF3g/lo
MnpyF3ffj+uda7L+sJhQi9IYL463z93WljmoYwmQFX6SJ13JQ1s4q01K5+wVFHydufcvlILWUDfG
R0iH8ahlaLb/30xK9/JEDBzTpnDOPk8f/NY8t9N8tJiWx5bv1xHRyEdZ4MQhfr9I6XTxUetcj8Ci
jU2uBxI67rcJyN7b69pIbyDSjdQaCRtw5ObV183B4cdK3z7X6U9tKd+oY+6rYDBDw2isEGgFNzL5
9E9L6DfTGL84Q6+HmU0UoKzrqxG/woJaOIa2BS+YtNiVocfsUxDGV5WxH0tQ8Xvw8eEbq3LFgkVy
fZn1QMkBWDXMGeFZizB5GbQojuEYGNQ5l6zemfoaEjyewd0W6/+Ps+vqkVTntr8IyWR4BSp2U53D
zAuaSLBNMJlff5dHV/qqKFSoj3Q0L0fqXTbb9g5rrd1Wd+Vke22zhmVeNonhK1Lbx8RBujSpWQWo
zWNvhnWJm7/+LVi2zxJrMxjlcQQcBdpMb7e/6sIBQR8JLQcwR5HxzkPjcmSYdAegWFhPD53yc9L6
fQpRtUwFNydhK3HGwv2AsAaERSRpiGzmp9GxE2gkQX0hBNkcuin5qFiW5zolWZGjufIR1O1A3sJF
iQkwBphO823MaA8IvBlaYFyQn9Dy2fB68HBZrizoCgCmSkuIIiTIBa/PPORniZ6PVgxL9D3im2Ta
yq6yU3oF87VP1VetrYzHrZUzcNWGgFmJp7NQbUGmC9+8XKAyNq0aa6MRZvf2wxAkmdeCGDkFnGHG
NO7Y7622cdeaEVeBkzSK3QQOV2rZz6E2XBti2pHaCF1lfDLVJEhd7b5qQ6V0tqPJvg3pPurXWmNX
/imNSiSMrCZq4NhfrtRp1EI4DYwOsfmWZO1eMOc4FD04M0lQJdpX3wuYQ4MeEglQ77hGwhMFg0F7
SJ6E0/ChYlRdXgmvzb9ZtAqGNWL/FTVNfsUzY/9aMGfViii2mjbVGqxtK6fxZZha1n4me751g+Hb
7WO+5KgXtmYe0xk0LlA5NcImGIIJkKIkIBnWtIvvJVEifci7TeqsBARLH09inPEFVVRq5wBaHWOJ
iNnAKJQb96ikbgtSb8cu2xR94rfj2qy56/xQbiggnyDgyJL6/MamVq9ZsfRQOd6wOgJ52W069Fma
fb/V/f6g7eMoKH7e3tqrSw1GIWKLwpeJaxvFjEsPtQfbGfNWYJFWCdDuezWsqRhcMQqko5ybmL1E
caVPadrAxETcN6HmPyxWbMoeZYW0uLdj4DWGnno8qreC/jEG96lts2/2UG5sffTBH91kDRp3prFB
Tvn89dUjNUZlGSq+2PmZX2WjWyKmx5VOp0bio7cx/6rknVz9uYlZQFWNZdTWdmmEahn5Yw7A2fj7
9iKump3ShKWi1wh8Mk79PMnvUoW4tdMbodMJjP/lQQx+5FgjUHRHv4u7jWIRf+obLxlXkbXy51+E
GdI2sMOgtEnxI3P2WCFULBxKcOXIk9me0o2cLm/vtIB97721asbiPXBubeatwpiy3Bj/WSM+2QDF
BrjXAcNWnrT7dNvedW9r6hjXactsgTPvbUwyGTrH5vK/zs7wgXtSOVhaWWBCFPkwbIpHqE/qzBN+
ucp+vK5Iz4zLiOvsjuVj2QO7DOPZgCKRqvmOQiA70+9SpPpdel/RxFemp17BDFSKUQddjVHJLKR2
4tvqiMYmP5iOEiB9CEqxxpj8N1bp1reXT+7Zrysp1Ep16Xf1hp8MX7ykrp/4/DvUDrpDvQNFej9u
MXNgk7+ZvvNT300b4RcP5o/SjwO+0gu/DvAv92pOzGUiE3Vf4D3S8BIkmtiM/cNAIL1oKi9DBK59
8YOlT0qPaS/00A5rxftV+7O7pLEBdDD1f76ZH2LuuR8xrm9919/XrazsbW6f+qWLGzU9zA2Vnd4r
qW42GHXhqDDH1cjPTMicrKmoXIXzckMhno7GNehEV/rVsRq1QLDj81Kw+SvabnM4nTKJXamwneb+
HDNlhd4hL4u5Q4EWKx8i3GZXlJUyEiigZggMO/1vBhp3poLtu0qRkpfELSuzHMzQolqnDt71aCyf
eT55ma3ugdgI9HSteblgCpUjdBZlmRDNv9n5Rf6eIkSCqYzZ6VuLV/hd1MT9Vehl9qSMnbu97RQL
GwihQMnak/0JDF+7PJFFRykGzuGTKdmzo/y22H3U/bltYiEqkukzyEuoJKFcM7uCcwzGBtcXr7lV
/FaTe6skgakdEicPimIKbtta3L4zW7PloCDgGMxFRDSSp86swrjNN2pq7xtNX0mFFjcONeJ/OBop
v3u5cVFToi8mYjxj9s6O2X1uqY91xFfCjaX1QPrDQr0aJDOQAS+tIK+bWIX/E0aYnl7sa4wi/GUC
haR4lILwhOJtTNakkhdOMeoNqJGiZKy5qLtd2mwaFM0qdDVCTEA7OrkTuAIMRGNSFS9Bitx09nte
2MPKl1t6NmEWZA2p7+hcDW5PpiJTdLvQQnJM9yzgbzWoAJUfBRrCzIOkylpg8QEcvl+b2b2wybAM
oiX6geQ6u3SnvqCshuWENfa+1zlQnsJ+zKrGB1PuP8ReUESQqjsgzQIsOMODY2p7SyiP1DBqSwUz
rvH2MVvxDE0JuC727jRFHkZA/oGaErAetF/x24VXAExdKaSJIjiIarO7DHz0torwP0OhWb4etV6k
rpWmF02gKAp+kDwgc4kc1KzrrEWdIhymx8Z6t9ha/2bh7Ok6Hhnck+jbWvPKXGGUGmkB5AvHODk2
avrbHTDOnU4rSeSSGcxOlXUpHQH5vFY0QqpRJCiLg2bThZ0SIyJytqayv31lLe0WBFSAhZVgFXAV
L48b6MtsatuIhA1L/oyWtVWyakVxdOlEn5uY3cBTqhWE0xh9J9N5bGp4XKYDv5xBPh5asHFUH2jb
vn19WRDuRpkIMiBoAs2WZfS6MyVc08OGCE+NPvPk5baBpVOL7BOAaHSYoIw8u6YoRcN07DEdXETO
xrDBpEC13a1/ubm5vW1pKV1CrieVblSAsFERvvxEia3mg10Pepirapl7HMH9Ewp67ladeOqnZmWD
wGGlaLSjbRy6o6r7KPDHKydXWplFIUg6JeAEfVL0pme/YpgUo6YgKoR99UvtMM4FpFm+Rplb2NUL
IzNXqQS1bHSRYARDkqICk8BSGqiZbJS93t7VBb+/sDR7QNlgVUpeCNwS0VuXHUv78fbfX1oJDhVG
eyObBn5ltpK05UTrtUkNm7h8aXTtKadQQW4FzzwokMbBf7BmyoEqUuUB5bRLF9EdTI3OrV4NcWcd
1QZdxYRqYtdoRecpGndWNNUWNg+QALT/8C+4xnMEvVqDMNclrhpSBs45V8UApjHb3V7TgsNJ3AFY
B/B6SIzOYlEoWdgToDNqaJSuP0bvA4b/FsNam2/Riq2CDACuJrCBs3Ns6W2d142jhkx/VzFkJ63A
B1/xBelLs6NjoksqyzaQYLoCV9dJmRks0dTQnshxAn+4yZGgtJ9lqvimWKnGL9y258bM2QM/qVoM
hiDQBTwOEyvbukPvQxnGKyyMHRv03aok69IOyrcc7T7As+Dzl75HCHPbgbTwPW74ugJeNHmM9enr
1w+APsgfMUcN6OS5hyd5IjQgQ9Ww7J3Rh05VBgAY/ZEwbeUoLfk2XivIHaF1DljWzO3ipoICbeuQ
kPdcHNA/bXPP6Htl5f1Y2DULBGSIRAGTeC2tZ7O2mvpoJKFmxIcxJ1satxu1HTdfPkTQbgCKEwJR
criYXO1ZyYPGplLoSkFCq65/dSbqwl3+vdTWaEILtx2uA9iRpWBgS2abZrRiVMSUElRlh4eurnxV
ye65wj9Q4ki920taqs9CzBmVGhmyoHE3c7hJGSMnKxOsKSzv2/d0X0Fnju6KP2LfHcet+RfTaXf8
xXpeK5loC8VDNAulWQuqUeCsXu6m0AjLeK1NSI/9KGQHspNVRMMf3/KHYmc9qs/9Y3ofvbhQ2TV9
6yOhnvv79uoX3BM/QYrR4ypB+X32QYc+sXmNgTFhmZv3LEZfKIF+x8phWzMinffMayx9dJiABEFY
MwQ1lG3bkQZfXgccBZJi6C6D5O3OanFG0RV55CIo5IruF0XpQ4zttoUFn/yfBSQ6s4swnWq9ZA4s
VFkUVmlzcjIMCjbS4m9n5l+dJomS9oWx2TNSVRgM3LkKCZMonMZ3AsjoZL2U0d/ba1q4NS7MSAc9
+zCjmnXIIFM1LJIuGNV0Y4Ex0ZvV9raZpTruhZ2ZoxdU5EWqJWpoQkHP3KL/R++6n1Hp/WKeFJAe
UCClAal9g3txvjqVVn782YMJ81BPx6Ap8EHmvU+gfMwacFYSqlWEIetmlHmIb59raOy2mYHefP2n
rGjt9ckaiXVxg4GbgkA3ThkqAZcb3IPjA+FG6TRK+YOy9EFL6Sc24+n2Bi/6pixGoavsXIM70sqI
WuA+SFgnik8SssGkDsxyY9uy0F9um7qiRP1zzTNbs8Oc2QBOaBM2k+xs5Nt+75cHPZj2URBheL03
QJtz+KOsImYX7hDMV4WkHxo8QG/NMzAX0vD20JlYYlNuzcE4RR1fiauWPpZMXOXLI4kQs5WZNRC0
bW+RMMLwPWVIPF2JfL0/3N7ApW8FDB00KOCQyPZmLpG2KlNMXpMQg0wfh179A6gDFLSH48C/OgdU
fioHgTVK5FDRuQL0UwxDcjCfiIStq+xEl+20alo52kufBZU1hKMSgQLNrZmD5wI1SqWfQjMRdyI1
fk1qtKbptQSYAF7/X8EVUe9VlSdOXJKoDZtC67sOjUBVfyt81+etr+yKgAZJ9fYfuguyHQr1IYg6
oigzu7CyvnScMjLH0OpAk07/aN1a/rvgBhcW5MaeXb0YvAH1dAILEWjfdnSoUs1Xo8y3+Voyt/CJ
LizN3DrB1DFmxbCU5d9z9GEhTHjboxfOzYUBudSzpeiRq0VmBgPE+mQQ6LWmD61YKfqs2Zjl19VU
uW5vWmNYIYTIUlDG02lT1mt629dfBU0fCG6jmgno2BXbqhEVaTLwBsGL/Wj19J4Z9VHNp3sz+/3V
PZOGwIDDnDvAme3ZeqAeWytKrqNHSX4rjeG7VPfUeA30s1CG/lcFBvgGMHi0K2Zh0WSNNHZFNIZ9
+sGMwcNNsbMgFlxM7aFA96d7sZFsV3rmZdW4Jazf6DEQSTqK1K3YCqcOxPR5e+ULD8jFb5prICtk
cK2OOvhNfheIg7Yx/krhrSyYOIQ/69QrHoWvqf4qD0IGTZdhAAwjKUd1DT1DaAFd+qkyqBMVtTxy
iqU+uKSeNlXcTM/F1NtoX9dj+3tszfgbNxsnCgaNxPcFJRX6+DazdhEq+ruprcVjGxvskSguPxbT
aH8qsVKkXtLy8klzq8Lx47FtX7jVD3+TifDXShmikzqgQ8SqrDF2mE2rgnNUDNlpcvt+a5AmTTy7
oZoDCWGjdneTUGn92tRT8s12XQREOanMIEH9+HfW1ABO8k7JAIgz07vMGfpjo6jFscf1DBn6NLae
yh64YivKDD/pBlJ7ihUPP02s/xVK0e02Gjn9NEYX/K56UCgFTdKw68Bxu/YdcBjzrjEsZKlW4/Af
vU2ywUuByzk1fWR8m3rS7zWAxt5b6tKHmigYssNZy10MO3ebNNQcHh1rwFfuenUaIYLUJC3+RQ/m
BDq8YnkKnqS9ntiV/iiEYmp3U1ZPFIV7jT+MZmlk28ju4mKL0bQkDtK4sFsfb39uHgyn6Z7NabJ/
MDMiz5jw2nw2GBASplYaYfxfB9nHMo0S2yucmq3WTa/vUbgPWs0gNKNyCpbkpfuYaW1HWOEYNuBV
GWIjtGdXiaH2firGY1NZW27+7ftdMxwmrQ5Md5cnf1aOjowNrjz4fz9hjjmbRkBp0HKRR8d9qCyP
vdrbyRv2mGbPGg86oZv2YOzZLu490njKSpnun3j+3DySLISYRALo55XjKqrdOnFhXuh+uyEb907d
M+LRbCM21SG6p1Jx1k++25hzcxCdF2+NewKVlrWWzOIVcv5DZi+OlSUC3HJ8ilZ7qjFisk8e0uEv
bd65+i0uwqQ5Wu0D7WyvGYunTq990XVe42YYV7/Gol/yivOfMrvIOzUyhdthT5JMv+uj2itatl35
7NcFPwBJzvZ9FjKW+pSYKaZdhYrqkXfDTzfJg0g8BZoxMn/SNPDGoD70U9uv3ZlLq4PIL3ifSKvx
Is6SXiIo02qLDyH6pdamHcv0Lk6ibCW1XlofRG8B94XAkmSAXJ6svu8w3riBgDzmUFcYtm71r930
YDDDi4EyWtlM+ZPnTowZU2BkYrYfkr55au3mEakIg7Gj5tcee5AoHX1Thmsx5KKXnluavTdAlLA6
H2FJCpzgifN7534wd5zeuRCOl3kvfxFtwKhsA6+scumtO7c9C2D1sQOkRf9/291B/YD/e3Kd9OU/
+cjZhkofOgv/gCtWDDWDqS51gxZcLFI0Kw6y0LOCVtCZjVkMC+fgg9lkQ5jH+YHoae2VVe9rWfbo
UNR7SHrHYnE0FPNptNiXk2ukUar9b0IUtFTmoBIlRYsx7zFsTcMA1pLlPtLtDdiT3mR8HSx5aWp2
0CmLR6XlBkzFlqdxfVcmIrjtGUsn2kVy+68/i1R3dtZoWpGk7ugUYjKkb7WQtgYv4raJ61gdiSdA
WTjIGF5wRQzsss61RzKMoZNOKAqY0GXrfS6UlWtxIVbHbrlA4YDrrKE5e+l3ZssUmzGkBBj+92YM
Y/yp2M02zdR+Z1XJGhZnYd/Qd0O0DoKwlPucHaixGJKiMlvcwdVrHAmvxsyL29u2tB7IqWMpGEmH
UbUzC5rdiimhdATax/ZBxPKIdoI85sau491tS9f1MFABcJ2jvg5O0BUTd6BKrhUykskOmMNzTHcc
Arvlbk3NfMkP4Abgp4CveS1dUagNjwfFxP1nRp5lf1SYf5etKVUt4A7RvcF/uM2B0biaq+amxK5z
5DaIiXrMP/TaHeYXe/yg7EA5OK6FHktrOrc2CwKTtrWgxKAOoZ7ivlEVQD8b3a+pvTaHbKEtIQXM
0UmUnGmof88sxU5FuSM/Urft7rPf+r19pyBxA6w0v+u3HIJxJ31j7LXGy974x20HWXBF5MBAauHF
B/VufuWlPVP00Y3HEGgKv08+WvG9qEA4SIV/29DCdspkG3L7YAuDaCB/yNnbkXRRlEPEZwgxTSv1
iK28AIDxylxzLUxbXBF0GCT3HLNW5yVgTBA0UkPBdytbbVc27AWyPtssml6yovr8D2vCR5PzMlE8
suSaz9bExsQqEbINYdX8NMkvWr1aq/ODF/ftzMZ835BSMjSuhjDKugAJJiRhen9K+eb2UuRjMIuV
IMWBaB/dbNzoc3ZEM2UJzRuYca3U8ng69EGX8M7X2qTxDG4/FpnWbP+LTYBf0cvBcIk5HKrKi1Fr
OzGEKic78FwxQJuGVmTu+1F5HsTXi1c4ZnKeK1ABmLowH95SVvVQlD3M8ar/XvTRdzPDKFBjar/d
XtbSF4OPQwUEulTgOs/CzqbR+1Zr8yE0HHbXN+Kg0shr23YlR1v6YjaYjyBd4VmEjsXM+QRLoXxv
9SEGgngNDQ0MDRq7F97WQRY1K6d34U1EwxmtDdRSUFWZq7zh5p26qXB7eGHsKc39SH59fdMcqDfI
mo0O7NrMzTX0C21F2FiN4YC4+mrX5B7378oylj7NuRW5p2cH1hiyyS46sw9pfucIA+N0uN+StT7z
0g2EMBKoBiCUgVGerUVVGgWEbpl3cOigs4T+1ke+GwvtaY0msrgefBMJikTkOr/r3KxJ275Ih5CZ
ECeL8WqAGLdRJ/3Hl7/OP/l8ZKaAalyhhCZ0BWpFKzCGJcMQoqipRJCNLRRaU2Othj1fEkDQaGHg
3saVCljhP2LM2SfKOM1zTaMcUjom5hBkhWN/KyaCOocyCOvP19YljUE+CsEelNek4O+lP1QlS8XQ
WOzUpTpUNu2ON+DBF+XwhjJrU+1uW5Mx/fkdC2vQQEc6irtOqoXM/KJwxl5NtISfWGdOUJtBiS7b
K2VO+E97qsrsR+uMrjhAGaDGIdP1zOm+WFuXvwCjbyHUCGcBV3MWSFd5gpJPxNhJqdQBg7IGoRnB
mDr95CsWvvLKcZPbN18wLneQCgHUhzjL7CZ0mQGeiDHQU03Bk86y0fKchEAfssUcq8yP6jZ/mCo7
e2uUGnIIhjatrHd+EuV64bjIgSRRFP3Sy+/bGa1lRpNGT0UpDG3DrThKfZDsXGWDcY7c3jZpY5lf
xFFJo6AkGJgRhq7SFYDP6q3aLpOMnjpwYo3AZAlEyFH6zLIPzKGoIl+LovQTYYqt3pkT6csV6Yul
XUeIhaIDOo8gy81SS00VBLtbjacUw3g8YLpfwSN7MtzGB8EaFJBi8sxUPMQ2y7e3HXxpu230UiCG
hSQauluX2632saoVvB9OTM/iB4ZBwY0Xt5Xl7gfOjebI7Im3K7nU/GWSu31uc3alJ1UaY2pBO5y6
ovBsswVqcY09vnAlQe4X3qNDdwv9cP1yWVaJsXX5YPSn0TK8sgehuusD4cSHr+8eOsUyCEO2hgv9
0gxwS4VVQsXuxA3sUgLol9crxYtldo6vO+WarOHCxkFNBmAoWRkDk3r2sSAcq6Z9RvoTBAF/0gn5
VJHp5ub2mtaMzL7OwPKY4fHqT0lnvpaNrga6BfDAbSMLbnexkpnDI6GgSVSq/WkoH6rO8ITl/O07
4zWtVtXhF9eDhgCOFhpLVzPsAJ8ieDJE/0/JOI9wkLyY+Jj8tk39NuibjToEfLtW41twQGD9pKoV
yqZ4qWYLHBJeYNuc5lQwN9vUplocksnlL71WWPsv7yXQ77CCoAIKc/PSBBupUPrabE4NK7ZtG29J
0j/AhzwVkLTbpuSvnr0OEJWTKS+uaCiyzR5fhGEKrouhOSkjfdBL6yOvpqcK0JasoO+u3t1Z1hoW
dMXkvKvS14pZFvXYnLRu3Heu+CBN5FuFu61j8WSnYda93l7j0pc7W+NcCqhONCQdPQxWbbrVMS+1
SJSNMa6ta+EEnG/l/F0fIGRvVwbMJHWy5UBXxTn39KF5Q4q84iALJwAUGaByCFJsQKxmJxp4TaFm
AqZU3LfVlPxIm2ll05ZN4L22APBDnDILG9QiBlfebrAal3vj+Fmla7Wd6/1CYdQGHwFehzBzfqA6
aiuJcHtx0jD/5r4uIiWooSPsDQpPWo/byrA22v6K0I2yjgwzMc7LkUIk80dkgqgJg26YOHVb59iG
0531aOievRm31rbcRc+64q0xFa4KZnObcqPPYmkk+6QzS9isN+KQb6NDdxeHw5HA5LgHU/62r18f
LgSWGHgM4A4mel1plNlaGdUFS6uTqRhvYDqFblT+iq3+myJOaRw3fjtAb/a2zWtXubQ5C/B4ZelK
18XVSRjO6BGE7HyEaNZtI9KlLy8qaQSZggZBLxfTSy+3sSlqO89LDLiPkl456HXiBAkqGnFgx8Y9
qk3kE6Jm2po+lbHgpP8UPgHYJTA6FzvIzSpLSs0tT2BJ/LGNyY96bQfISsDGeN8ZsaeW6b7sx2BK
qwdd+4F7e1un/VMdsSdnRFu2sB9oClWbmJwinT4Li/qM2oCX/hpEemgqPRiN4VWj9BHH8C/rjF1U
Q7bUYbvOMTxMiQw4AWIzKh77fOyei7qDXj/rfkcTfSA13aWgwbqjxY9c77pTBZzO1hkbB3K/SKXM
+vn2V1j81EgMgehAiQr50+VXAIqW5Vpplacq5Y0POgxCPYxeCG5bub6wZXb0PyuzI2M3Y5oVjVme
+KRvihFVV4MchRDb22aWFgMXgSHIQGKe2CzWizrRDI6AsKqSkOektkdPt53ft20sLQUMIqCPQAS0
0NK43LBBtRpFB4kRj10GOjtT8i2rkiqIBuerdQhcNAA6SsyEgSHMyPQuTRVTxyjwG+XJQZbj0UYP
qRJ90Dx6v72kpW0zUUFGI0hDoDzXLY9InPVmk5QnYuQ/yZgnXp6qay6waETWBHDooecyJ+h1kBHr
gOYtTkJptUBXq3qTtYq+Ur5bOt1yOrwrccrooM3c2dbGVo+FASsc2nq8Caoo2kuRXSf6dnvTFv3g
zNLMDxTeonKXwJJdus62S5Jo4yjQoNE1KJXdNrW0KFlJkcJz6DbNy4SOXVdOPmJ+OlCIuW9hki+r
HaBloru27H79B1tA1SJWBccRg9MvfU6bxp5a1VCcImo1DJpe6iB8N2flS90NmuGrUNO3Vj7adWqN
6x+25FNuG9cfTfAugQBCfkK50n3ErmZvxSCcP1mRQfuZjc8QTQPAyeyd1KMiJi9fXzKmfUBhy0Xr
8IoOpqdKbGoKyU8Y6PsmRpL6BAMXy0g7mYXR+l82Bp4MxJihsY8iwTwTGBqlsrg9QUw4MtOtKURx
jNNGf48iUws04OZW7C2EDxf2Zm46JG4EZgcWV/Pkewu93qrHG2fQ4c0h+UFPmthLQUhcsbpw2GEV
HD75Ra9ZMVHZ4SGvh/yUZiCd+yq3WyTCGH9Vbm5v51IAeGFJHtOzYEyoZoQsFuLM5Ml+EPfZo7lX
NpArE172YwwYpuOt6lHNATC4lsGGQIIv/QXlr1mGxaKqatKM5yhv0mKTtkW+yYuaHDNjHPYQyLaO
COZzL0JpGqHBxLoj6yy6IoJ3dSegA436MPQYCESTrnQDOor5oHim8hPiHP03q7XEI238cwSSfQ9w
jvJ6e5+vPqiMrYFYw19DtAahgsttRnWKAtuL+Y/Ctka/GemrY1Uft21c3ahoQpuSzYXGHyhdVwlK
FpuY/wcbqFT/oUZn5z+jqcy65wm54BdL7+iVomGFzpWKgiKgeLNkCKNrnS43BnaiE3Qkplx9wRjS
+w4DtVdOwtXdBkMgSBKMfIMyAVAWlxtXZ9oAnYCMnVCWHnWP95rJvEYzE8hNxbreBYXhYLaRSFQK
0m6ZWZpfUYj4b2/v7YK7nP8MfRZKVBPir8jh2FtuTkHZQfXYU6kbASFWtfn3KTaq4auvlgrOpkUk
Kxn4gitQmmqlObMcQU+joj6rWg+cLDX7Ztx2ToUBCZYm3Mfbi7zOzKRJMAHRDkeF+qoyPrpal9BR
yVD70DGPOCrb5EUlVf2NV7GW+s4wQitS1SDe41uNy/RtJNzik9ZT9NlZsQoFDDvN14SlFo4OBrWh
YI0fh0KTMUumlLJDA8R0slPTJAGO2XvkKmtN2AUvQwQPnSXJ9oQY3cyd8xQSwCxR+EkMFoH+sloX
pj80DuvRtVQ437TWgNmkSWWI341ddrHH8cqunKnFH4GUCmVqtGNwJ126utoUSWS5GIHOK1d4usi6
fV9WsT8mU3logX7euVqs3Je5YVHPsLiyciVqC06OGFZOwpW5MuaYXP4AmtJOz8ENOkHDo/iAo6R+
ZfXxGwH332N11W/GSflWWwn3hiY+ipwWfqo51MsGchK59dfWROabVvysMmcIKOZVep2g1BtIfmSu
jWpGEYCtAQWLROcHR6aDdTZgArSxKgOy6DWY+yTLhZBNJzOvyVHsKFiFsegVk5NCLaZ4KsleoxTN
dbNQxXZE7HZsYyU6WsKpgPd3y6BR4mM0Kfu+wqAtzYZUj/5LTCCaa5x/KFEeTAk7YuAxePtmvaVq
71NsUNCM5CGh5pum0m1N+Y9OU49gK+2ICZVRzYwOOMXHxsVUm9Y9dUka9kq/dWNlC5mcg5Z1h6JW
DnGuHllFTi5tiT/w4XD7bC99WzknCDcppL+v1FfiPoUSPxf8lKZ5RjecKGO7rWthDR6jHDVjFjOy
hlm7KlHgyKJBD5oJ8GRgaM0ub5MBNGl1FT81Uw0tArOPm/w4GHGCQbiWUb9MIn0fmwiUi/+wWBei
xLotccP/lD7PghoIONg9Ki78hPyw3XT4tFIroIHmUcsGXGslODy3LS6tVFYAIF0l9cvnyHQe29OI
+bDspFVRqntK2+lTEBcxInHVzVWvrM3yrcFc4F+37V6pwOIhxl3hWKj8o3FqzmVMGEtI3GQ6O7mN
+mvKDO3QT617sNs6OxZuzreAarj3ihPZ3LOdgu0wtMD6RIPOXok+FndAQpv+xaxoMl5eHiLTes4G
wgAZ1CHABI5h81k2tvNpxs5QeelgpJFnZ85YbW5vwaJhyIqDeS3lGlx5E5x97MFwUxX9KexAR8ln
xBrzyPLaOXSiGu+cBH0/BR7y87bRpeMErA5yECkhA7rmpVFhpwQcF4Wd2Mj1e9LW9esYG+6xzLl4
c/FArbSM/4FJL6p9+M4mDhKoQ2gtQhbw0mCDHGNwOb4zIq9in6E/HaBL/mrYyh4T6EGTitFJxdCU
Iyoe1JvclHtaG7fbAcURMFOMwSdQEAo6FMdqoTxA7LbduaKuPQHIiGfy6s8EBZ5BVw/UhQxfrXJc
bgYkSswYIkpRoXwvGXkSlbB8bqYF/pobQ9FG5fgrdrmJHbPyIoSf22ysxtA129ZXnW7T5+Kvq/K/
umh2JR3vrU59Q6oe4BH6w1iubAYy0F1JoiEoLBYHgqqPseXeGXH3hNfwUU/ME6PiqS9Tx1Mr2ntg
GG8H4Do3bo3sAZoWIJI56auqtqlnGGYPuIQoX42sNfya2zUKhk61Mcz4T+I070k9kh1aPI7HCzLg
VNpsbzhFvkWjH+NfSNlvzXr8NVH2MSlsQwk2Fs1y3iJop1b7u8rjVrL7jxzDw0C7CMyRYLZ6TN6F
qrJNM7ZfxTLL8y2jHhXnFMqr81lHIJ7qbecCC9JSiHRTrry3hLwlyeCu3GBXia40hPI4vBrHAff1
pYOltdIxU0w4RgjtN6KOu12s6fXvnOuK76opMvoSczvVtPtyh1laRrMNAhC27DLPbo6KqBRSK1ii
mVHn0U5Z+1AkbnnIc7V7jXEstrfP7hWYX+6pDK0hwAJQPbAvl0vthJVXbdWyU6PnaeElJinyu9yQ
97Rtx+W72vEhCURhTHSf2/17JATIZW3ZrNRt5MLmZ9qGDBZUL3B/O452+Tv0qGxceAySCt3hb7Gw
tMqzmk5zfMhT1yv4j6UbC9sLxDquEHlrXRobGe0EGQCyET0xXkHXNsNkaIuXJq6jQ1+StUbBUjSL
PAKDKTGYAniP2VdFnYbEokDipqdJCy3YXNlmGkr1oMa5v1WEA7hUxuJAChFBraob2+D2V14KAIG2
RQEetya+8my9emH3zKqx3qqfcFgK6Eu+2eUwWCsJ6hXL5p83nRmSB+vs/bGcPsEsFxgydumeD5vY
fkmPmF/pq37nBKIGh8h3PigJxrs1Sb3FNWIqmSlzFuOKLcxHs+qzHnusdBBhV/JNBbLl7W2U2zT3
UZTaAFCF+sE1nrOrlQhhFkwgDcyF342WTf0o+T/SzmxJbiPp0k8EM+zLLYBcaskssoqiyL6BSaSI
fd/x9POBM38rE4lJWNUvtemGbfSMgIeHh/vxcxpvH3jj1FMXbrIvATja5gPf79LwvPaLbc2Z0qyi
QojPQIPHXVT54QH6umojLV47grAgzAxwUI0Bj7y2Mqk1T0LDiM8RenijI4Qt8/ZKGRevvBFKc3d/
M9fO4AyUmHsRtFhuqkBqXJZWFhNjTTMSbVmZKreG5ugghl5J4lZHb/cNri6PiE5WNBPTLJstHmNR
llXMSDMrHFMnMI3me1u0uQafcJ2lG59s7QqZ0SezoMXcrVp8MijaktwcWqwJQuMGqffJq8fXIPL+
zEtPdnSf27GR66/317i6qcDSoFaZSxbLQAO5itxooRefMyFLY6eoRtnamamZhAgFQE0HuVZtbsH5
V0sl9JNJyUApwXa6CG9ZqwbD1Cnx2SwlyNZhxUXw1eq/JzB7HQMrSZ/zBBhMkAeS41lxfewFsT1J
at06pthsqeus7QHji7yz5hbHTS84kEOrL1N2fsxqK3FSVLetPd+iydy0505zLblR8g98bvgAQa8D
ViVCLAKfnEACF5c1iMI6CZ8MlKcOShmSViJr5TRmK+2GxuB+rVI93pjHW/PrmbuAoTwcTVpmRWM6
1AwGxDHYqvJ7UnuflLwR3L4Ou4013lB/zNH9wtKyhyjEkhlaTQJYdMeN5TvRD39nOfqLvPedVnDF
41aMWLs3afbONRg6KlThriMSZZJEMgdwmiEotacBZoRB69C6ksTeVYOgaO12aqNHUaq8Y4L++v79
p+nS/OKjlqUcR2mRxWdweM2D2rW9HUJ8tmfu0H8S5aE93rc3x4Tl/QIkk+QHPhpezotzlOh6mHpq
EJ9jCJFzJomrYKsasBaWLk3Mh+fiJplGbWiqChNWmUhuODY8IMhE90ZZZA5Ycc0uIIx2pDzqPt9f
3OqxBMzIIBOFcnpz15Y1dg4NjQL1xyIAqBZ2SQqehiT/k5oP3kGT062ZxNXtpNJC+V/TgfkuPp8m
95Zaen58ZvhuN9RnMc4+cGMS2v9rYfbfi90sfd5RVoyFKhDip9Lqrb1sBvlrOpmbzamVY06dDmJn
BQktyG8XbxIDsZcgjMT43OyTBym341drHz56P5Xa7nZQALzoT+Kf2kYVfNUofXyw6LMuydIjLao7
laZPMdARTfxkNRGkd01Z7xFrag/3/WPL1MIza0RVEF7jEmHoNvtTjjVzN1ZEU9tMxa0yyYov0s+f
acDoQUHSuDhoUtl2AywY5FOi8uRBR5Bp2j6NXyUoJO6vaiWCIUlO4j3zNIAPVq49ZByVeJAELzoP
uuRqPTrORs61nMwzJ45UjHav/eryrcbwiufP8iesDgJ3GHQWni+ZSSvmIuuLqkk6T6kWPSc1JMP3
13ZDmch9cGVm4f5oq4pjHOcx2X7zkPku8ny2rgFZsqMXYccgvVs+q/vGoXgQ7emQ6NlJmQ6Waseb
ChRr3kPpj7uCpiIv6MU+q6M8RK3B1ZQHxV4S230wxPuyeC/D1rxiXnHzA4NONKNd158TsYlAbgKa
Qo2aPWuCcmjU8P0xZVacAKChoc5rLO88M1fKIAjmR4bBe98eZXOgfTBY+feGWQZv49m9ch+QJiG+
PVcbuHoWUaVlpp3oScJoCkH86o2ZrB6bbKpViF+GtHKtflK+C7mnE2WUyPjjvgetPKiYWAOPJM44
mxtifsuTq3mEkXPYMaRno2w5BFTaojayob/u431bqvDaoZosGBtFxJWFM0WJKgD/mUUxFl9SRwgq
8QLu9tH0KWxJUp0cuARDyR79en79ZHX9tyZFdT2jj3/dX/eqcYYq0X+E1wx00bUbMXooxFbKXShX
cfRl8s1KBto/Nk9lqEx7vfC8H0U2UZ4I8o2+1so5Ia/AvXjgcYksHThrVMXTVI6sWOuHup++VYUV
2i2dko3At7pEHfAPWCOymWVWSgFPbY0wjc+pbkWKIyt9WDpBCF7dDpid6ojpMbM/spsDBXo35lQC
sUdZ6zewjqf64uO2KJokGtQo55RGJle/MtiqF4fO/a+46r3zTDbIPfSIl/y7QZdaYhYRDKLQZCRN
dLsxfdLVv7Os/jRFzcbM0EpMn4E+/7W2uLOMIaawoLKmQEcCR2ijl6odJff+klauK0AgFLy4NWRe
cwsjPU5IQCCMtomnkF0jXfjd4FgARW1bu/O14EWYxOmtysRgZxipupEkrrknnZtZoRAVIULD9cEw
0lSAj5mEqhwTb7InE2I+1xzN+GeL1MAWw8fag2Z+MAHuYwIO1NjiAhPrQBwVT494KorqX2VfJRo6
IL745GXJ1NtdFxiGLU4kQMgQRzNHh4G+tR0g03pUhJhmwiiPiSv6hix84PxQCoYWm0cd8JLFTgg0
bNVQkUkcpipqd7nH3AeE4l39I68m+UfnJfqnIov6L4i4S1tzH2ufgWFvZEs4R7dDl7VuDlKZ4Nm0
SWeNKqv084coB9I2ZnHaboTidWv0+XlZgNjT5lBykUVzP8gVThGdzWkI3VxhtKqWPFi1+mwLR7IW
leSZdk4iCM6YuWtTYKwrvWjG6Jz4cncWA71+i7O0eEZOPHwFnx49a70XPqSgUDYC79rxpdrFRUN9
DfrZxfds6yJWOlOJzlKjCLtuqt4mZZMiYMvIIoeuRgiitEiMzgbg62BXSzFYxzaLxK0p1S1DiwtM
bMa0LjS8M5Ey0Vbq5lM0KT/vx6K18CqDvQH1Q5Xwpq5REnI0MZKiszc2X5sJpkxI7jJXSWR6dOqU
74Y0Hnb3ba6ua6Z7mUmCNRqM1/4x5mPZWU3HBnZy9CvyNGHXhkqykXStPD/IueYbA6zb3M+6tpIg
XC2HOlYkoS33eVT0LqPj3nOopuJXOJS2xILXmjy8Arj22UfAqUsigloODRFS+ugMx1AOwkQMmHnl
QSIpje8qZdFAVyGLUCsOvtvKpfky5pr0kVNOsRc9JAm04fJqYdy1qkYzh2dRlW09Np6HQjr0jfiR
L3hhZnEExmjWOOmLiDLDsGsoYKex4N53kvXtpIwBWpIBeILJ9fdT8yBnMCqNzjV4gxd99BVHHDXB
BmBhEb+s+lEvKs0RjbKCXECuO8coRvPv+79i9Xhc/Aj5+kcIKqLgtCmjs2WNPbNDUj+dy1mE25Yh
mrRc7hYptQNfZ1zqvuXVeH1heZFdWUJFiA75krnwp9F8HrzWFeqtwfTVk8gQiTrDCnjBLiI1tF6S
gopVeB4HyXpr0i59lJuher2/lN/8pouSG5RLs4aLRrJ40/4sCj1p9SYiq6r64iFJtf5TJXX9OYPg
6CHTK9U2WuZVvbipO7tnuJRxaSOctF2ujr5my8YkPOW65DOzTi0rsfUuTM9iNIl/y1rWxg59TP9M
CBEBoibZh+7pi1+/uDmTLMzkxgrBKIbJG3fPa60bL3mqb5ypNVfj2iIRoPRkkB1euxogP2WQEj86
i1mZHAuxHxyr7HI3S/LhJTPlAa2x0Hy7/2nWvEwB4EERHzoLCuvXRgVTmoCaNzzQkOj96feCpu2U
xiv/Uesq0DeO9KoxbR79Q/YYp1t4WzRmYSjlanTWoEnNbIhbmPcZWrE8xXFYbz0c5r9t6XTzDcMI
PsU8JHCulzamhSoAFCO3a0Z/F+h9/1gVcJZGjdcc+P+Pn7M0VHdG1UC91DRRu9H+XmvTWmTYlNRn
RnIC8vUP8MsOTSmFPAEBQAmKwMpzp6wwdjEPYrdLpdFWqwgu07Q1zkLPGCI4CPE5KZTKlXlHuUkz
+OdamChP8ybg7aob/9z/+mvH//IXLqJbrtSej9Id0c2g6t5k/VsVpB/xMAK1iu4Vn2MJlvJHakR9
PHEj1VRubSXUU/MQMb0xObKa5dnh/pJWYw3NQHJqyKio4y5gS5ZY5HNTmeIRwiLKc5B+CcfPKLJp
Hsy6TifaxivDBjv6KvTM40+R9ubrh6R/CDbqdqvOfvE7Fl9/BK1VRgbJG7C0x2r0XiJRfQyS4QMP
1ln3kOcL2DB6YtdOZghJMelZE51lOYp1u6+YlXQytK+3RqvX1sNtAB/N3Prnf9eG8l4reBeR3cTV
9De8ffY4DPu+Hjcy+C0zi1PbWRHBwcCMZ05nUUsezLj+JxBK576b/O6WLqPD5XLm33HxHBJD2c/H
ATtt+ABbcwYpd7LXv1uTLb9FiQ2xj0RFNXS3Jq5X16dAd8jY1PwGX25jEbf/Nyj0VScGqDsLReLW
PezboZKpW629tTtlTn8p/BmYWzZMcykes1QmTysa7iszbsM3QyEUMk3emJ8FqUd9T07kjdRlLfNW
5zl8QPQwFC59MgNe1eddRZzPm/FLU8vygx5x3JJkylyza+XgAxcLpEVMbNCNJ8wsPqaZjmC+DbK0
EG35ycxsfx6uEbaqBavf7sLM4rKsKtOkUUlGGlaxLYiJPfWp3YFKvO+bW2bmj3rhmm2qF6JYkvnF
Aglm17gtiqKZ8V7lYKrskBEBumcKgYbhsgQO905Hn7wmcuS+kqPE4CvPYZ3IZ73zpS2VgbWSgEZn
i9sfGiK84npNflCkcprwGDMjC2aGJIBuSRUEJwX98iKmvvSZkcLaCQR5axp/bTfpadNWA5ZPsX+x
m0qNrLQ6ctCLVo0TO/DMeHTqYgJvifSuueGJazcqlXa0VBioICovon5a5gNFFVxkGNP+1dDLyCkL
ZauFvbomJq5IpSHnJbW43s0BVnmIKTlgVa64URs/6nL2MnZbSKzVIMn7/L92FnvX5/MoFBT+tJ78
o2SnIPff0pMF97lpoyj8lJq2l9rRRmxe3UMgzoBP2UYIQRerC81KnDItPMdA3O2prJ/CQv7n/WcM
uqT/2lhkPvWYs7emEUJkLz2hvbePo9H1Gv3z/87MItoXEyprQ4QZ/A0NAwDLqKoA/th9wAwdUDoO
cO3djJ3zaopJq3hfyaPOUigZP1ptpzF3oMUPHzEF6B6vo8a27FVHiZrpQuyF51oef8SC9Es3fYDf
PFLv21l1Alp0/2Nn4eJ96Qlik1nYsYZXo61+TkO0NfO6FpRIzJnDkuYq1JLCxYyToWwSFUcbxydP
UaA47qyvidp+FfRMs/WyecoB7G6E97WVQbfCBAUU99CuLHyiDrWyS309PEtFbh7r1PtTMYKtNGPL
yPznF3eIJKRZ1mmcIUWNLZts8InE7o/3f6LLhcxR6sJGaQRjJ05meK4moPipN0R2KX6kVnhpZOEH
lNMSysx8I+6WyGnqcpeI0CHeX8n8S5fJIDPHM9UTiRLdyuuViEnZVogAhucBjEzudbaaRE4iK/v7
ZlZfhJd2FpHNEMM6R4MnJJ4Klp2kjgYWvLAlO3JNt3bHYBdku/rBe4r3W5ngqkNcLHER8CK1LoWy
x7RfyU90uFN8fUg/ELkv17dwbWGUkL2zMEIC70jVjwyVl/tbuL4Ma9YOl6HKWqJn83Jiyl8UQ4aP
LN2tLf3P3K+K/6WRRcFHrQ0rlPuBy0GP4j+TWB13oahtvXS2lrJIiVpxUELqICEEnylfpXrI4/Hd
PBTkePM1OstDQm23LAcLoth1tYWNyqeDQGOGlvC4y6B5YsZw4xJazRZmXc95xgFahiXWuJuCKmL2
kQVVrpA4VOsG2ZbceDeP93fyo1Dtp51sC+4WY8Lq8b0wvAh2ZU1nEE0SImpUHMP+cQoclfGeD3je
hZFFtOuEoE3qqQtRMGp+CaP6FqTpRvF+1SMuTCxi3UC7WcoLNhCNPFShUIba4u3b2qlFQjeUraJX
GosASOuEY+TIASApCJPv79WqGcAPM98+Q9S/IU0XNwOaMJrO+zY8p3J5LKsBbuFgH20CsFY7y6CQ
dGpYKIvd0NYOUT7BHsSHL741rrJvDwy/fu+cZtc+5+543II6ri/rv+asxTVRK17TQpaGudx3+lF2
4lh79o0P5IwXi1o+IVSYcXsIU7nxFPkPVOjdUU9dMfc3Ci3rlxH4dd4q1Chvpv3TjGqvhDrQuRn2
+sEA5pgKxzzfA2V7FA71S/6SneTIEZ7rDTdf38Z/DS/C69Rmo2EmAd0AsUtcFUq0XZnVhgNg9iNP
CSYXZ4zezIKxRDqYuderhk9Nvc+0T0MaHYsh2UhUb5ReZSjeZAacmIol/74BdxWZX5VQbRBjXfM0
IM1SOoV10PyDuKsPgmM4vbqrhydJ21d/Kbtolzn10/3j9vvWu85frn/C4nJP4lZVKBsTeR/qX1Xg
prpdDq7kJvvmqL6EwS4RdiLSZw+MRB6sn/et30YtjM+QvXniAzjDIqb4ZpCGopSH57b0KVwPdhRY
G4+OOfDdrO/CxMJj6qKyBDPGREitKrSqvaAxcjDWBxU6jvuruXVOVmPBRgBZDJ3H35fcReiqJHXU
gykhcR5jwa5MNL2GGiqcSZ30jTRj3pjFqpjkJTwiAgHudxlOBMHXi7YF/9HU+QvdxBzZuqhQIScY
9IxKOUzwvW3p00ZfYmWFM+QRTTdjRsEva4Ix2jFaqFBeauXQ+1WnrWV+E2u1Q+dKrcTq+O79BJCB
TAmlaRDVSyrkZjKbGZ9HLtVNcuWEZuhReMmV17ETjGl339jKjtLxJ9uRAByBOFq4opR58LRMoJst
3Qy/pZZZnyLNSw4BmsfPKanPU58Ay9v4jnOitviO0KZbM20Kc4c3QhtwYOudYDIKk030hXtv6mWg
E9CBOnKvIe9M67a0UOceZfFg9eLQPXhZB+7q/tpXzghtZ/ruxCLWvyy6Ij3jGxbkO+c8D14tq4N+
sE/+MhCJcjxhfHfXYeaApnBI5xDc4RLSFTUtY+4+ZS4vqLyfjQkP0Nc8NrTkj/uLWtnaGTgKFwuL
YiZw8WBCqzIy6Q3O6JRAC+xh1MRHL9SmZzG1yp0Q6fVO93UxtRskaj6JajG93f8BK4eFH8C0FZ8X
XfAlhjToKsMfRxrkvZaOjtqPva0L3WgjmbE1vrpqCrIntOcYZadlef0ILYZWKpW2D5kCGKpDJ0OB
NyH3ejB9873q9EQciAPx11lsh2trkWjKoNz8rGnSs+IrveR60zSqe7NqzC18wRyYr4+GBgbHYKKR
5tQMjrlekwLzPWF6ZNYmHtzE6/cZc3FV9L2U3/pe3vXV9Md7vxfdqRlPR92IDsSS0Daq5UYofBht
EmOsgp08SmMIE7rIawcJVnkLf3sjWcROgmjkpgA5jZbAcvoFPZpI1KeZZcsd9szX7PvuuT54bumG
X5SD+AJZqd2V++wxfLG+3F/q7YG/Nr14P6ZqZHhljOmOeTuuC6/vfiHYGR3yShpeKXg1X+8bXJlE
wOJM6UK6PTNELcIrQ1ORESdQjkQPzUOjHeXcQcMg3AmOaveuchYR2zPDvUhtuCYB72BnKnnulRtX
yq1TUbSDj+83tBuU3+JnqEaoth0a0ueYWsae+6B7M2pTgGUnqxg+DGW7LVODujR0DRtbcHtGMU03
AYcBQgnS69qfCyvSvXqAGq7TgnSf6i36f2ozVq9Kom+SSK4aI7YS/hgIhnb/2ljW5zEq1kwKV0Pe
SbYSN9avthbrw2hJiNfe/7i33gQ7wQw8YXp9nmxdRFpPDjITmQR6W1KS2GpvTbpbDjr9hbxJm/7k
j+HWCOna+oB2UQmV4Yqk3n69PqvutNbQ5p5QafzKrD55VDShNuxI0pP3z3ZDaYFGH5/N4iGwJGAY
mg5y64bHTgYBZwdsq4u+SXRQthjqb5Nh7ECfRjttVlxeigmoo6r0qs7bJhP14qE2g2rnZ8nWTNCq
FRhmZQlbPHwXntFKPrkbCKlzqgXCoyn03etQd1uyVGtWqLNx1ikcwfe5eO42U6jNTdeQadtOaG2x
ysWvkK3V8e79rgfNDGUjkLu06RZ26F20Jqjn8MwUoSNPlndWFZ94PYTDUyAm3uG+uTW3w+eowMsM
q0LAdu12oZmCRsnISLuagfQdSXJd2oXW1yhSd7mqvH91DBmJXEVQbsx0OtfmMkavA8GDVM+ELpBG
/8GoY8Y//+RC2d9f2ApiknN0YWpxoFKmxGBbYzw67KhNaP/pSCGK+AcYm7TJsNn9peiDM0TvJnHG
DVmYjBQEVEE3SM0YsctKDUmAhVR8pb3xUzSLjaLIHNOvEwmddhyeOOtEAqpcXHZqqgQDxgP6qons
ZpU+c3tZ6jd90q3HiJKwExqBtwVkWLE6t8clxEOpIdxwNYxakQV9n4DC0iMNuac4eOgYgT005gDl
stFNBtzjdfbp/ne8DcWmRhuPmi0ZtkL2tPSYSm+UxhJO0xSMjtK1j+Aodo3nt8eC6+3hA9boeszP
XXTHlu2oqNEEoAyqcEoyo1B5rHTjk54qzX9qJZE+wVfUb5y/27BCxsSELYkhKQQz59fLKyELM7OC
/lfSWH3oqiQy48GU+npLXfT26/1Wd6L6DaydieiFzyTV2CthT0JNXfrV6tqDpArAewbdt3trfBim
YcvibWjBInO8nDKD/y5v7NKD1cpAZvRcFf3wRIYtuHJvzhh6ZK7uf7a1XQTiBlUAo7WzjN/1Lspl
VJf63D2YrLb+HEh9HNqaNfUbKLY1M8yo4BcwBs0JwrWZpslKv81bAMKB/xWSDV6zlvzj/UsBps8Y
G9cJRHbzd7wouSS0yGvVo3pVqIX/GDMHefJNM9/YsDVvuLSyCPt+5vnk8liZwv/IRRPYY149tTLk
VmVhF4Owe/+iSD3nVggKVDCcXi9KLIe2GGjsnsu4KuqjKGem92KME4XwDxiCio83Fm0xKjvXhiKY
mpkmIzIKQl2fzQKlXsrtHZ3F99uZUax8KOhW6Cld28lzfehzRSECt3L9oiNZ872e0nyjlHkb+6jU
AlSDQ5ERBuY2r61QEuvDLtKCM3y7gk3Vb9eLwbFSwtKOWnnDudeOqz5PpJGp0YpfUiiSvZNXx2yd
74OfofIGcaiQ1r475GG7YWt1YQR1BNFmRr1lytaB2hCqdgroUbWTo9V+/BIByN+NmiLUTsxM1pf7
32vFIKIKVE1oxM33yCKraiZjUOKxDc6tp6uOwvPQVlvBd4ygK9xhYJrivr2VzZzjOgh/aCcg/Zx/
z8UpRjyvHUXO8llDh8Qu0mg/q+w57Or727M0M0Fs4IPGnMEtVpYzsuwDccETs250m8qPXjToBd5/
Tc0tUxFnByXE5X+9HqWS+tIcPf8M3XS0q6jBmDKUWvc3bSW8XhlZRIkiSstCmCyf8pKedS992Nfd
Hq7W/t0iZ/THZj1bUCfkvTewnRhm4VBtguCcm7GZum0ZxvLe6iLp3cVl7HAF8koGeX8DqYn1oO8K
S/fPfg4jQm9XBopZ07f7u7bmajQWeRlz8YF4WnyavIvMQaxa/8z49mezkr4GRrU3rO7deRhrmc8P
AWIuKc0/48KjPQseF5ivfQYI4pZaXNU6kSfqiZvUTdWiIj/2Xz+wsAuLizMEEGBSIc3zz0rUPsZm
5lpGMx7IJdL9Ow1RVJ3VCbFF0wZaguulZXo2RXreCyet12x1sISHCFX5fOiTjVM0/+KrvJ3EGVDu
TBE/V/+Xn6quMlCWSW+dGI17BJwp72HOetPz2Hcnzd8SKJzvuoU1SjNMv7EuCtTLZXUtLQ8K08ap
Y6hx1m3+3tfFY6X0j54G8h8JPs3xxS1kwI07UoKaJwx1+TcByRJkMXT+lNXiiNUpLU+irhb7XrYY
OczjrUt43RQRnWkKmlPL7QzpDyEvNBgnv06cztvPSrf+sNEZvglKv9fzr5FFUKL8LEadh5FIbJxx
8p1C+/5u92PH/rWwcD/OW+23Pham+ouVHcPpbXo3pw6LoLxNeoxelcpw07WHp36TSt2ECTlsjrri
uU1tukrbHN+/kksz815exIgmY0avbzEzjq0tJYWtSF/yzXfo2me/tLKIRGnfGQgezvvVBs9mW3yF
SjZxeKBtrOZWm+P3rs0tNEgDobdbRNau1sWmDXFlqHj/Gr9Kz4lkl6fwpJ26nejW3j7cbyEV19f2
r8mFt0VlFYxlMJ+e2nT8KLTlkHyo32IKXDcD4JfiNcDL5WOQlAyCBSrlp4qRMF5KyoueS6+ePG61
PFYNcTJn/QBKc8vXzFT2UlibtXHiqf1kJC/mWOxmiej7fnfbeOD1DKxhlu2DVuYGvT8GvSdpSS6c
GlfaB0762AlOp70k2ss8078bHoNj+dbFuzr9HBcIctpmu3GH3IaJ618wB+ML159Gxpq9il9QJK0d
KopjTt6GP66aYEoGJQ5sUYG5NiGgyNrrXiKcUqn4p9XiFyuLNi6oFRMzLw4XPKPit1JCHmQ8Qmhq
3imP+3MkBX8Gk/bX/W+1YWKJLk2KQo2sHBOR8cOMOrvtf37AAKIxCroD9CiXXdKhKYawbD3v1Ab+
sa/kXZSOGx/71qu5xnmVzfcq/cJlHzSkCAGlg+6duqyzmTezi7axo3ST5PLmlU5p/tLO4otPUi0o
am56p2loLNcvtCcfYATc30gXjEbOfFvy0Ejek2o03xS1+KJn4bPuN3tdkF3Lemmk+hgMxtfGSn/c
3+O1DZDoRNP6ol2BdPm1KzLQJOeJpHonEXlM2LEdfTxHiLH876zMrnRxpkqYqSFHlr2TjtKs1v1s
hN7VjC1+jq21zH9+YSW0orCAOcg7WfVnT3nT/M9WsOGSt9A8PuTlfs2J4YWNQInkUm1xeqGUf0L7
vh880dZz7RBSgpYT/6FvtEM5mY4xZI9B3h+bItgbZvcBv738GbO/XfyMUSjQtBHYUGlKj3ns7XW9
PKGvsrv/3ebVXCee16tduu3od7xT2VFv+KNs613enXSIa5pw3IiIa3H/al8XRU1piGtdaRXvND62
f3mJ3Z8TNz+o36Vz+DDsitCBch74uOWaf/TGhneuBTJmFgBFgViiZLLIDoQi67NsErxTEk+ffNM/
pm298b3+P+v718YiHRiYYWxGxRdO1tF48cGxFU/+U+aWznC0dqrb/ZqyQ01P/Wz+KbhbAyGrC0Qo
EgQYOAxULq69Bdk+oTQGnDadxAEWX8mF/38L57F+NGhkzOVOctNlZWGStV6pJ9EjyRKdfnIU13/s
Cxt+hwPT/mhKuVtcEuvr+tfiYlOnuIeic8Ti2PxEHsee6ZXuH4Bb8Pd83hmoJbXS+Xc54OcpQzwo
SeudNLvfSZ3t1zbiDkftrNrJV+WXdCr+SffGRu9iPlY3x+5fo8ublSHTYvLMjkDm/TV6kMpFb7pV
MNmQ2VETfKoEecM9V8/5hcHFCegpVCeyyCpjo3g1WzSG5BJCcuWzX/cbEKuVXPxqR7XFR6vTpitg
zp7d5DeW0x2e9IfY0W3JUZzkM6Oh7yXMuf6EyyeTF9Lt71MMihZTi8Foe8ETLM8wRNXOfW9Z9ceL
bZz//CIql2mfREM0eKeGdEhJudaVzUCyZWNxlkdPlZFHabxT9QMeV8FWnqWj8drYxgnxn+acusL3
rafMlsnZey6WFUm95Js67jg0+qdWV17EsN2oSc2/+tbjwWxxxGZR8MV9JiPHMQ0xJhAHdyzxuSiK
vW6++3k+e96/Rha3WUvrzven3juFk2JPE0VxtmzqxY2YsX56/zWzuMoahGxa/mG7lMBW87/LgClk
7XPmnWXzP024xT6ybo7+HCgDYBPLRokXQgiFoIB3UpPUOlZhDaSmzp7LrH1MfdLGfEIuC9WIjWrK
asiY0VI8PMGI3ZwqKc202KtZZe49BWDDtGdt9B/CWNvYzrXU+Tcs6/8ZWhyqtEpEyO9Z36xaB7OP
m0qTK2lvYwOhtraVC9zybMzR4mJdi/PVi6Gi617J+XK1ly635V9D7ea+nSkgwvgBzrg3kz29G8MR
HpVfoqset8L/1ooX560bZQBLE0fcr79KcbGLYlTyvAc0zuwu3lJDvtW9Wix4cfRQDg4BMmMtiZ+p
7DH88XeQcncXn4v0re8qO9N/tE1Iubs8fCBcXmz14jzW1JXUpseFIo+zGH9Ow7/vG9hc2+IoAjFF
dW/CwpyS5K/GU+DGjnKov+QvWx9tPcP7dzVLuA9vbQS0pPkO/Trt5a+pb9dO+Gj29vBn7LQ/ehjo
fjbol2T/mChebiE2130GCR7KM9AeLCtcvSLVahZkvEuM0M7PEZmQmfwnn97gotw4kLdjGb895l9b
8vV90KE+IzcG7WzpRXgzvg0PxUt8SvvfV3h3Tl5lF6qWQ33c0q9cTx2ol/zPIheP1RyVOyGrWKR8
aHeSm+7iR+8BnXqnd+NP6La8SRvX0nr6d2FxEXzA1wYpfJ2UIB6Th+JBdRI3ymz1E6IUD8Ex3YtH
62GLMGvT6CIExcgw011gmdJL/ctj3oaZtp3nFsfy2/gtO5f7/jhtLHT1/r1Y5yLkTLSDpEIueCHA
Kh7L36zkH9/6YGz99/stQg1j+7peWOxmuWt3/lF10nlw0xZPwjdjHz8aOyJcKts0P50ktpv+ITnk
u/shYTWXuVjoIuZE0RCHYorvNs03wXtOpo0hsK2/fxFx6kyU4Wfk7xfy3G5r1ZajTeLZtasXeCnU
cwD4Zwnv6/NnjKMhtiPbWO+0b8knlOL2+qfw0DxOzugOB/mpOPXHrSRw1SsZjuB5DCpOvIGEW3UT
Z1aB1cbt3Mm19omLvF3qNLbOF2vf5D/990/AEmkubS5W2pRFNSEmOz/wGturzqm/C7WtHvKa718Y
Wb62piFop6KLeG3JxUFpzb96q/oSDcxl3He9tc92aWfxyMrhFFAiPfFOAaTZmdo7BlxhftqhJ29t
PETWPxa9cfAEtPhvNMPg5GryOlatk2J3bvpKWzdyPVc5GI/+p2mnH+O97wofeGcpFzYXMaTo4tov
Q9k6wbWTh76dQ5yd6G+S/nB/H28nPGevuDC0CCNdLTaCBjaEMFI8DM/pUSA0Hqyd/1DKXLLjQ7JL
Phetu9V7W61wXBpeBI8k8ZIhRDPh1JJODG5t9//MCQX0ZO5wFo/axkJ/Q3aXryKAkvyD2AS3+uK+
K0y9QlF+sk7ifN/tRZzfNr82wbM3HczQUf+ovH2PaLArOPKXfq+jltBrD9If8bcotcPgPwXce75T
HbZ+2OqJufhdi1sxUrxBmlDRPIV5u1f6wK46njiR597/0Gux9HL588+4eHeaSA97MpqzJzHJnUl/
Kjcb6+vn5GIlC5+tdAuqFIMdbtx+l7625/ZzeRAgAtIe85/JMd+Pxy0o/abNhfvqcaiiTThap+Ah
eZjc6hNzHn+nf1jO/AX7jNKgHW5KXMyRculKMwIDDlfkJ+iuLfZS8cyC5y4tJ22Kn2IkZF+bzBCf
xUazvjFs/iIlKi4VIWT4vW6ZRNkIfiv5KWTMvBPp7sFGslRoDPSsHabRZ6OB8k2frX7MuwfFn5AZ
KYCS12+6il72M0jGelNXcM02Q9LMNHFnzgI412ufwixo/Ci35ooT08K/lL1ynKmZD5JhqzaFShjx
0hfhU9Ht3j1aD15o5hMGOoSyF2xk16bRfaWx1I/mSVW+dyNi49rXeIuMaWV586wWFBWkT7MgxbUN
tR/UvqM3e8rCQ6wGT7DGHZvkU1Bmdi8Pn997JmEnQfoBqlPQ3GgKXBtrK7UMNc80Tkr83MFIB+P+
hqfcXpP/h7Qv244bx7L9lVr5zmrOQ6/OeuAUk6hZsq0XLtmWCQ4gMZDg8PV301W30oqIpWhXPzqV
9hFA4OAM++z93sLRm9+uEmwO87xMVxCFEY9q9B/dfqu11ubjpZzJY95Z+jl38It/gdgxJZiwQksb
j2Rx4HuvD7s37559WmMabUNTiag769rwYrJ4eh1hGkowDgBLcO3HtfLRLit7FraXNV3o3AQ33bWT
mk/8RT6pbRkNcU6S9hVCP1D5jMu0uFSiOnXg6K4D/AxwsomzeRxBLsBpdtybjcwqnvQ6dFkbSnbh
9TprA64GeCzAVE54GPScl5rZjUYmnPsZ4UBfP1hgaPz4G54+EVgIql4OhhhWcObRE5GbEMtuh87I
SrWETD0r/vyfGFgRD2sj/aQ/WkjJiqKAgcCrwI39NKsLdbTT2wslIChK4jhguvlEsUdxI+8AHNKz
fNFjo3lxKzAruGCh84x4vlRmPb1bCKcB3rAAJVt7QUfuaCoG0YOKRc88jqJW6R+AZU0tbmwxJHdp
fPz007y3tf7819s1zANjvNOziU5b3RN30qguoKpP9w7zCGhcewBMYo7muORCoXlnz8TEcqgWOGEw
0BI82wFx83jAWFCZMIbBeWilT/S3wbomojKMPtnAqfyEYx2tbhKzDLpqXZ2NwdCGNuD6voQaP/US
sIHPhQEyXKSTiZmOrlhhX1+yRhf3epeXIXP7vd9BULo361CgMVsZQDy7rf3bsTzGCVcJTPA4rAwj
R2+KqoK59pQ7ZjWGaw6ToS974nN0fms2ZCDEsC/cglNngVQF5LvA4YNABXoN77eTqdUZN43KqsGv
k7rpnPs2d/tbptv888c3+pyplUsAU4aAF2EW6b0pA4NBcLyjypweld28svNIGpMV48G7pOt5xtRK
QI4JMgue46SrgaAnH+hkqgy0zpElMCoOBhN3+frbC1o/FLiowdUCwfEjH9gaOXGLxlCZb2za5Znb
Pwr9/mMTP+c734ePAaD2QJkCeQheneMOcqVbXUA5bGjaHGx6FMVul2kGmq4cqwSdbRTieiEO7UyL
HWsaUUCS10eL1K1ZCPeHyMegtEysfnG/uXrNoh5SdimRNt20ms5TlwuarjLFYa2h/DSXk/2lRSwa
V8R9XBhvIjHCMEh18l1uLSiEu50eQt1Giwa/lbFm9WxfanYBLEav30nGjCsBZNGFrT4Tu2MfMG+7
DkKBDfU4ntNG3VODxBfVEPrcaCFL6X46+LtiU+yCjbYXL/8JkvC9zaMDy8q8s/oRNoEhCAP17Bsi
NMUl8Mypu4YVE+I2IE/BpfgZLP3irmnHHIdLpbKJ5FNaz552VQx9fyEoOPXYsAJ+BqD1AfTFaM/7
y8dRW2qBXIWV0YnRyrwqbPdzbwgaFzZrorK7JNZ+dll/GTwe9i2n3NB6XajMgN5W5InhTRv83y6e
rotCeuMgDkH7cl30L1vnF7U7dpzDo5gT4J4aBDaNCvLs/PedMvgzVg0WjL7AUx5d9EDkhkCJBQdh
WUIg00FPeqeJEuGbcaF+dM5x4e2EWwEwDlpaRytqgD0wHOEN2aJJO4LMnJEQIq2w1otLc8TnPhDg
67CEGOtUDsVhZenYCqbKDsKuAZ1p6BDn4WP/dd4IULIucNOmG5jvv5BSluZKxxoyIGHqqHCc5ats
XHapwndu20CPjLjaRs534h08v5hUx7CWXlPJIP2vFbg2J9288FieRnGrJPhfZtbV/nLeAMue/bmE
GbVYTrLQvEmY1fC3sZvlvgmovADZOLsspO2IfzGHd+IajFZoFaJ8LKuaQPhVFAfZ+V3q2LlxwT2c
jnpjOhj49n+bOkovA/CijgiSh6zA1PfGpUuW501GJ4OFKHu/QW2tvlMYGY7rctahwq61ye+fFA8v
NsibwOsC+rj3e2sVAUZI+nnIMM/76iv+TRle+rGJ06huXSMCVxudZEDOjoJwzE226EJAw7xzAn41
Th09mBIkvdTzmAy7Uguug5ZjGtvpxSu4spz4Y/vnfDAWBsAA6HLWsZL3S5RVoze43UNGTL4kIxu8
uAIBZIwsDncv6BcIrpLxgtGzZ+gXo0cfttdl0/FRwqNAFmsn8qbbKM7n2Jf9pbLhaZsQ1QnQtQIS
D3FeRERHG0xNpSlzzHFeY3dOzMh8lVGR6BDOIFFhR060PJVpf4mK42Rbj6we3UqtVpOuWg3h8dyE
Av3XcXo1oWsbQLdeSHHhppzsJyb4Vhi+YVmo52Hq5OgjakU3QaS9z7yi7q7GTqoNk8FypbjdfPv4
vJwxBaUFRMw4NKA7O9YDxqgaOiRGI7O5csakNAy2IZoGYqBKc7cfmzqtsFuQz4GbxrsD7n7Mp71f
Vj1BOpyWmsyaqyW1UppUDzTSH7wNT82veXSJR/HEk67DVHh8VkYTJB7G0bug8arloD7kmV82tooc
qo3ZKMDqv9IuAJZtBgokXB+v8cx2IpQGAThinZ+Sfu+XaCp9BM5VZ1kv+x2B+KcjpoQXFwVj1hv1
LmSHETQHESZgBhcR0Pp7/PpKaJhREwtj2UrgVBVxExM07oIQUuOZc+3flpFKxqsOzWRy1bwNoBGI
aFzHRWo85FGwu0Rme2arQfoAl4fCA15g/zijBGWlBM6DZZ7waigst95sr8rZTI8JM+WdaY/dGH28
1T+/38keABoF8P2qiXyMimBukXvGZHfYg/qepfVG34HaP+wjfVvE/8FhQu8Hw5vrKCr8+9GV9LU8
gISa02WOxTnghUtlaVsNCtdlKIlffcunybtEI37G6WAWGgfYRocIXu/IrbKlbzRPG7sMpLc7iLxm
/VTeL5Wxza3iezlolwLD069orPjhlRoMnPwn3EYj0SGb2DqoC0iaLP0YDV2VLWBWyvklxsozbhy2
cHRRpMTM7Um4WxaGBR2lARxNz+JqWPHgkR/bobNnz5DHC8uLMOnTfhuWtGa4653BtT/ut4lJgzxJ
A4vaYYL3GUB4tik2+XcPfbQlDF4pnhAK9EfeRuMYsq88DjboNULBDOSnHgjgQkPb9eT541Nsnn7k
NfBaUT1g6EKJ5Ogjj6wd/L7WoFBRet9bNVxVnp/kpEOOQZrXSQeJUWXSHDSCbdYJ8HVNbnXfUX/v
yvzOadohFpPcwB8dKJNm6NXejSeQmKui2Q5ue9N6zT0Bs/QXoUR3U1gUs82e9TKOs7n5eCmnrVvM
7KNeB5gnPisc4NHTzAvP7YXCUtjn4t6O1C1GTaxP7ADR91ejCY1XsSI/yNul9tNp4n5k+OhyOs3Q
5iXkAzIPpe7E3o+bKhZ6OH6xXtb2bRFh4bF1CZV16uuxXAyz6UhscD2PJwsYkQ6ISF2a6S1gNcKM
G59FgMBceFLWX/69mzPR9sFw3hqhQ4rwyNWXbHAkITnNZtN7Vp6zr/P8Qg5wzgSeK9SxMFUNIrWj
h3mcprYKVNFmNv3WWjSCwmLy8dk4awENkbXObkBSeb0Fv7xXo9kHRHk+zWRjR97I9vmQXzBx6r1Q
wUeOjshiLdwedwsMXxqLtng0w6A2UFUjw+V2vHvq2tWm4BCU+HhFJ4E+zpyN+TU8dmggQKbn/Ypq
riNgsm2aCUb6XVm44A40zB3VvFsFxcCQtoKEQLS2CRAhl0bOzq31V+NHN83DKHI3VhbNjKGXUTfp
L4yyKgT9b5tMAXn7eKnnPh4CN4wcgiZhnYB+v9QG+sRN4040I67+mAe9GQ25dolY+JwRnG4k1yh2
IkU8OuaQHDTAJW9Q1D/YtGug0RppM/Q1f38paJCAOxwVPuA516/6yzkUaEePgZTwtvr8o52LIZwQ
Pf2fbHhHwRBboGfvTYJmBYdgxagiweoLofTpZq0vBU6eB4j2aWfMRQtVr3lFs1L26/BNZ3S7dizr
+49XchplvjezHsNfdmtkuvA4KXFrQSZNAoVIlofQHg9dSJXlpb6l/aePLZ7eKqQ8qE05YHhAnn48
FVrp3TzivtTZHHyyoB46BqgGA4NiUj02+3ZXOeYVaeYLuL7TN9iGa0Ic8k9HexzcDdVcWz3yhawf
iuXKf26VN0ZtYX9BdzCPOmX6l57K9Qy8d+rwgZAxA4UZuCZOODkDxnunAItPxs28u638GaBI4tup
WgyxWfC7xjj7waaEkFbCSM2jZSb2bx8iR191l34Wu02Ijb3/ukM1FoXoSAk1PQtU3hXY6Xz3knDQ
6da+N7Ke5F+OkD83rAkMGDFzfYz7cihCTQ1PjT/HrT17kHPHf/n4DJ2eWuRDeAUQXoJt9WRqfiqg
K9UUJcmU7YZ2oEIuzcTPf9TWFddTCY3wj+2dnlnYw7dExofnR/ePllgYNhgYB0ayEYrn6dT0ngrL
1qeRS3w34V7jxNyY3TVP+Gw7l+jDV7/4/iSt1oFDCUxARuE+328wnwpHBLQmmacVW2LpUU1ejeFC
gHDGyDo6CSZIhKioTR4dlcBUo6NPPsmMemB7FEO8WDNpF5uFdqkteuraQNAJEDgocoAkAjf5+/WA
JjawG9shGQYRt5g4DGtjvlBqv2TCfG/CI1YAIUGYqDR0eobc24N2b4g+PhVnDj6QH8AyBgaCqhOQ
Zq41FXFyi2ST3kZa2T2yhey8UoQaq0XoWq8fmzv7hcAgj0cNsSKqee/XNM5lT3XI7malSRM8OpvA
mVNZXmLGP7t1eDlRbcc0rfszEv/lOtvBAgiPdLGqZZ62Amzqad33zoWey5kbvLIH/9vK0btTBjbV
LIYPZEi+Y4W6kYOGIE7XU5Y7mPQDOejIko838Ew5AQfPhyotGrqYpfWPdlAr5ew1o0mQZeXxrDuR
LPUdeD3gOm5mPt9Nw3aZQZVvPqkOQ1fNhTWfPS+/mD/yIl2FIHMOcF70aj+bEJpu65253Do8D4PS
ubDYMy7r3VrX0/TLZ5z5ZFbgKiMZ6aavotCWyPXaa0gJrnrtNJ07soRq8FJL9Jeg5mdPEMQ0V0QH
pimdo/ttBC2k0h0c1KD3butO3VH9UiZw7i5gZg2gIaARwWt5tJVArSkN7KO4C4X3ZHjsDs3/58rv
LkQN51byq5mjTaTCE25ZDyQz5yC495TV7jWXqP7C83JpNUeXIR8ZKaUuSCbd4rHuulemGYfi4s0+
d+cCqCM6wKyhFHxcnNXseRitQGE1KBHF4F6Nmf3UGSnTywTAdoCP+SW6yXNHflXaRTgDFMoJ75pJ
CnMgfMTDyb4J0exp+VC0zs5kK1vH54+v99ldRDkYRTyAE04EDGuzM1QFzp5s7qDylc/RYC1xq/82
cghV0MBHigSNFBg61kGqECPM3EEsgErIyzTx574U+YUDcZr8vbdx9HzpFEiopsSBaP05DEyeVqpP
zLp9cq2njzft7AlHhePnvgEgchRbaNaY55rWkKxn5rXFly9BMV1SvL9g4xjm1fak9iDAh8vq9Rvb
aa4Aerrw7c+es7+WcZxUoFVW2gXr8JyULUaCP4O0OVzLmzmlaQ+pkd/eNNwhPP1oACKNPdapoG2V
Ly4qNlk5FW6kK9ql0Kq4NCp+ZtveWVnX/IsHVyBV5qWbFxkght/tgEDDYPj9bfsZ2AI5gpI+8FTv
TQxl5aOiGJBM07tYUPrdNl5Qbwg1opA2z5uPt+3MqQYD/UohjZcfsfSRNaOtykpKZEStZkcjM+Oe
qNgBac+S339s6YwrgCU8teCfRXJyXAMYPCV7PuF5mIcytdSyGfr2AJHs/2RBKHjZSEQgXXQsVW3N
stKQzZHMGkG3AP7UAUTEzaKFPb0kjXLGd4NXDz08FDXAq3VcIuRcQEfDX9/UuY3YjOHUdgnbWuKU
16EsXgrvksWze7hSN9nodKM7ceQZnKKjDN8Lfo64KZnphtl27Gh0+/GnOlNSBlkqOiCrFBP6XcfZ
TSd7B7VdBCqDCJkZdm5YdElw4Bs3ntPA3Hs/AujaRHXcRpfER89uagDyYIjtohChH5VxXG3JB8yo
EdDj3Gg2BGcE+8p8GlJqvxhS7sBjfcGxn7vTqCQDo7WSZKPm+/7CcYcCDE3gbrXlh+O+ABQXf7yd
55a0zhoh8AJh1QnktHJLjLwqZMYtajnBEhzG3GrSEfTFKwLvExS6r1BsMi58xHNnxQSPZoAJjdUp
rj//xVV5IBWSkgRFNnoPUly39Ls7XgiezzkPCHahPYea3ilxNVe2LyxoFmS1EDKCzATgD5j/yAt1
65rit1m5UWZGro0EZT2XALS8X5AO2W1XWwsMubG8Sm2OUafjYenLR9TlAPDnFyk0z7xga9VyBYJi
A3ER3ltsRod7fusUGWNAhkFDQAIPb1+DqqmLFBef++ES2eopWGcV6UC1F0V1JJSnQBJTB4f6iAdG
G/37gNM0ABAN7z9mfKxkqsXGXAhUHutobq0Lx/R0sv/I9tEGc88uBmsq1s8Z6bPzOgcqlUb7bJVB
VAR9FDQOcKmYp/LpPXQxLlzDM0tHNLpq5awEuisj4vvdprzS9Rl1pStml2HugcjJ0dNeddsGI4i+
LhKG/1aU5mYuxOPHN/Q0MQNyEsgkC4h30BEfOx2Nzm7BbdaBPNB7dMrG29St6CNAbjnwLWDLiH2v
G8LGkJeEOE6vEHw5fA/Ah0CIAgvyftGNHIVeyxxNRiPrrCKaQS3ADBoOw6Xe76k/ANOSCcZ0C01Y
NIOODjPT8qXGdBoF+qswHvMFPCOh1lDryQbA+BLByJlloWaFdAb3FDnnMTgw4MyV89zRDGPPw7Zk
vkjNnE+beVnAY+WQ/OHjD3i6OEAg8F6sjgEI2OPor5FmB55qFEgsQ30Rvq6FUOkuY+iBX5oUP13Z
e0tHEaD0mCdQXyaZsK4aemeTZ63ca/nb/209R1exG0G93XNU/qbpoe3xCM99OPSX3tqza4FeD7zN
ylt9fOyXyZ0diWnwDMcGwqOF99iO+m5l4YkA0rlQ/jtjbIU64qij544C8dH586tZoauBjCMfAhcJ
VNOGnZhf2r4twolifR/v4LpD7wq0q2gdihE6+vsuChLrq//L88cUFMY7wfwrwOWNH3rpOp9rxx8e
0W8wPs2I6Q5l51XPFp3c3y1QwDKkSlZ6ezhUMGe/tyxqx+CdzL0rBm1eCiZpqr3ZotUvmDk58jCD
tBqFFsQUBlpr783QaargTmCmZn4qhRb6rE+DivwTGPtf36b/Lt66239umfzH/+DP3zo2i7Ig/dEf
/3HD3tqHXry99dkr+5/1r/77f/3H+z/ib/7rX45f+9d3f0javuznu+FNzPdvcmj6nzbxO6z/5//2
h397+/mvPM7s7c8/vnUDzj7+taLs2j/+9aPd9z//QEH2l8Oy/vv/+uH1K8Xfw6K7tkSl95//2L//
xtur7P/8w7T/vnbKPXy/tS6D6/HH38a39ScGfgI3DYVSbCyuyxo2t53oyZ9/OPbf8Xgg2IK+CuSD
f0pryG5Yf2QHf1/nEVfYDTj110jpj/+/8ne7/9fX+Fs70NuubHv55x//glr+dbIhvQM8PBA1SBLR
i4ZQ+9E76RkYycC8QRCVeX+jTf0B6Ne08vWDMB4U4zSyNSsyLXR6Ri/NTcCXfTAN1STxLLIxiioa
xPe+GoDMqHf1qtrsUAictGHuTlt3QDOs+VK5WTHdNeWu9EHdKjFoA/0+XaDLQbdtbcXz8uIZr7Z2
nbsqNRojmqEohncuHBrMOw8s5P0rI4DQDEFozOYr/Wz0SzhLLaylH472N+5KUMLmibJUqOZnssiw
qOVVrXYSFqwy1voiUgOPK/oy9RbKRqCIYveMf2qH6v6FFo84yqE/YX7joWw3Vn9AEz70Aow7GF7E
/LtWXkNSwHUwYAhlZTlGhonyv1nFgcg0dud0Wy8AXYMXQzYizLWXtgFVxYxfgsWkr2Ig6cLO+8zw
j5rDjXLvA7sOrbhkr50BArIqzYdtn5dx58g9F5HZDmGOWQgfysmoTAptw/29JfyINzupf6m9Q1WT
2BD3bMFIelWFCrBg094r44cnt31rh4xNb0oEqaVZ90Pt7G0UiYUAG3QXtvJqmJwQInu1M4ZqaZMW
bEeVPWwK8KROAN8a+GiOEem924c21ljxekOtT60Afsr8YhYy8qxdXqTzCL4KP+1LeTBBom2qsLY/
lfQbsJWhVHvHA/1IUIdLt2yB2rzh2q5ceIQQOSRmFerBFPZTsFtyL5KkjMwZNPkogbRljqGkMlp0
M8lFk5nmHbUnfIQphvSg0C38rvqutALsLhTkCY87v4rVdrYeMFcYuo0P7DIoFWSTQVA5aodlb1Ee
gYLSdx9mL48ausTKUVkwaKFbW+gFjGGe3weDGw3GEEr0+0l91dpxr4W82hmgAqn8xyCIJ+sJo+u3
igx3i3UTWCwirI10gIf14WYSV2BYvl0KERKGOmsJ8B2/YVYBQd76imIchMOpdv6yY6L7rsA466Wz
f+XZz1V+h9iiLFIhdlq/sfwXuwqpX+4VQAECqKQGV2QEPbmvgnuj6hP0otIZ3WxZLQlrnvwah6Ye
QQwwJTo484cpj/JRRF2gHXS8hm0LpcyuCUklktYKIsGLnVZugXi5tSAsYZAlGdwp1oEp0+c6qotX
z9qghwC1x1xlvR5z/7niVmhDWSUcJrJ1RLR0z4vrJfwKclqh+cUv8msygV23ZDi8uK+IbqeAHprS
2DTmq1h+QFCeN/gX59tRjEku65RzY0OVc/AF3Th25BpaWErMlxAQMi4CxZYlaYNtafkHyfi2H8fH
sf9uSdQO2mmryk++z2N7ajYeqTedJz5p0DuG0DLYivaEGYk23ZTtqx20Vzp/HOTGr1YuOpxGAfkC
Ob5U9b5n38jy1dO7yASdrZPj6AVfG+tumZt7JaxwBgFMjiPFsN9u95QDACSaOeKTfRjLOa11b18X
D46/hEMrUmY0CXHMbdPKCkdUyUi7wfi2X9U+PoHYN125KekPBU/k6ThLYq9PddJSM0WTbFezr9Kz
IqKa1LfbeLJVgld6X6in0VZ7k/Sxbt5VOg9BH09dkk6LkSzDkqDWurfhLgrBN5g1yXLppXpehHYt
dmWlh4t2ECbIbNcpwHAq5TYXy9eKDvHgfV6I210JOfoh6mivykpciMIk1cqz3TeFmfQeQJOt4eK6
QIYkNRc7DwFlsUNpYS5nzG0jlIBHWQEkNQBb3C8G5vSDkV4jOXocJ8Y2Rm65odPNt0LUu5YZIERR
voqW5bu9QE/dnN0JLU5NZN1eA0HKFPrmZ52X31TZkNDR/LQIJm9vOuUz8PUBINLaN4wOHzynaPaT
Zh6kmz9RB2ls64k2dkXjbFvHDFGu3c3aw1xXZdRIVEl8CzwFZpVi7ECGDfO12JbWnLglHPlU8VT3
hzdDLk6Ied4xYk497erALxM3KB9qPF28VLgfVh/lUrmfO0wPBCbmlVH2/uJxowwt3a+xzvJHUenB
Fq6d+tFQsyJqHX5rL1sUW8EjFIActsmnYYcyQ9lU8TCseT+FuDSDZpZaBpVqzJ1C+85sNJEQEQe0
25N2qmOIsQCETo2Y8PKH5NEQ2CyBbkwTT02n77hbvclk7rGDnJXbbh6GUJvNMuIz5Kv6fiOdT33+
ZcJsYQicKnjgm1s71+qws+t8G0zi+5x4QiPJQqpb9ISRm84B3fVq3JFqHeLh/BtmAu/G2f5K7MK+
A8Sgw9CZNmwGUYLczZuG/cD0t8nAq8c5HGM+X+f6OsMhvcQjxcYWqdN47HqA4iqcGw9dQ/g7v1zg
38h43wBtdT+I5hrVjCkqQaVrNv1wY+Se2liYNdCbeVOaiwHv7aukm/PULpchEVPwBLQz30N0+aVS
41dzpuCiXnx8WIgAM4jX+j19RFrcAMlu4v0KVY4b3dNnkJ0/LXptxA737wmqL1OFGxCshSer3U46
fHLvkXk7w5MAI4jLYZNPHPhianaA6S9Lv1GV8p801fphUeB+BGLceYa1J0QfDlXZSJQ2zGeUbYFR
KL18m6sKDrD/xmkx7E0LPCfYnJCiaL4fxlgvRBUZtXh2uq7JCDc+jchNYy3IETMYFNySgm/HhM+y
QEmMLBExFShxACbZ+FNzjcfwOrcLcpMvlQM5gWvR+1DQoAiQgom+OtxVEaTtvjt80JPRNuG0cEYn
S4uEExRJS7orywKdh9vMbdLX1nijU/thLmpn67YgnygtPC9ltUQSZ2oXgDXKJnm9qYTub3RuX48s
EqaOmZq8wrxAL3VUuHzi7J3ZsiNMqdaRzcbtlMtiN0x4j/G/oeQmSnWVV8Wz69VQUr/yhefjyXP7
dFFAb/tVDwViyvGigp696i2eYHWIAXm3x+qqtPK+B4v5YI+6G9kV7SNX9VcOJo1TGYxXQQUydNXx
nW72KS3nx7oKXsXgX5u22mjCum16GVt91aWGCXj21pZ7P1fxiFCQdUCt4TEyzQ6x0MFptpW4aq2d
bxabqfIjU0xRow0RQsvCj3kuo6FIG0XCgi47o39dWDIaB3e4kRzkNa0eUnhMZ/RikHrc2M2+IS/E
+OZ2B8t4s4KbgGwEgoYGKyDywacPWumlyChuhDSxyBuMbBftVaBrG63+4VbXdc+uqaK4JySBpmuO
Rsvg3ipj389FzBhYi7o9K9pU+Q85WC3Bnb7VC3APG/br7IhwKqa9sqCibYGVsc23s96GNDg0fYn8
mb5qmHRzKA5vncLPhFD6SQ3lI6YYImZ8EuWXualTiq+HDpJYDmAujzx8X9UVh5rfI4T2RvGpQ+za
B0uquS+MT0nuXnND7iXGom8lq0EXs0Qcp1+ne4u7yaC+SCXuSXUzgQtX5lu3oSninNCvltAiWtzj
syuEVMq2ERLfDoOeujb4vUZy5Y1W0sm9sdx3bR2OnpnYmn6w9YNrdI+20a+aK8HtjJYDAQ9EbVw7
c5BI/gVMeWAUsKLKyePA2SxasNfFHCoFeQXg9UvjSlJtu+BiI/bpNmhcAE/yWQ11BKi+T9tUGAgn
AuOg2v0Osfbkb23W35YQjTBwh9oAxFFgkutZRJeb3GRbBdhY4e1M8hVCETivSygoVP9APzrxUMeh
UtXO1+8we58MA6CZyoyF+43UqTVMyYRv1Uw9MpjMD+Z4mb7X0glljYRrsUMyvA1og88LkiTRJBNe
MdcbY9cO6yCpxKEoXpWAEMKtzhzUuK+8JlMNjXzM3Xj+pnY/yY0wBEKbu4XcDyPqXcOTBl6O1nDg
5Z5zV0O7vUiDpU8aPHU5KCAr09g1ZRX7Zh4t5Q3Pe2As1bWE3vBsxyX1ktrzt9KZkVdBnUj3ihtC
sb3M3uS2J0KjWp4HFYR4l+PKLiLZ6GGXu9HE/MTrdnwmt+WIoQMUE1vTQZjqJpicCRG6lMZOuSTy
revCuTW6WwYqLE271Yt7375Vo4tUS9+RYA89nKug/GJOmE8rRapbm4Bake5We/AxxUqvY1n7sRi/
u+VV7rkRFXc+RQIAvHKVv9Skjk3sJ/PGtOQSUW+NEZM2BRFvOGs51LzYvarnB5ddK3vaW5gnN4m3
bSXYgK12p/sk0eQE/IUZ9X4GJdNPvtZtrOlgaQePQKOQoFDVf8brFQ7zElXuLYrEeMOvib8DiUKo
Ve6+0a29bma4jJW7RNBnizldIkqrbUk/z+21YSw75Dudd1cOU4zJmDAoXtwCAcHoHFj+OlRBhGxT
uTeWyPH76Rgd8554QaJe8bRE9sVNYoclTi1UT2Xz2RHqybbxNnhW2s03pjHGM1RHLJPctGzYMaQX
tbUXrZ0OOpDRSAjB0K6h+erSOPe3pVKPpvc4IfKxyJgEThNa7tYaqi2mEZE0BBi5tHdDv59Z+yhp
FTdVEQInGC7thPGcMpkEe+g1+zHPjU25fJ24c20ig5/SoEFVYTHSdjp4+FUt4xkF561NwHrcSxwi
r08McCaiJDExDSKTB6oPcaHuZ8itKu3bIsek6RHXlOCLIshgx4BvJzHELUoQebllmJisKi8VbsND
pyHriE0E9OftBL6KnMiQdDctNN18f+MWbKfhDvDCvKFj9bUr4dqNwkvmwgOlNz1MOwvOy6huCvOB
+8vWI8PGk1fLkscOcZFNPLFp3mmi2M2Oc2XuhCs2gb3sPU87LC4G+6gWNcjhqRqQQnYPcAupxuVD
uzShnoNTF9gupCjPOil2tivuGB5mC0wGlKOfUT/PqChM3QHlypgX/4+r81qOXFna6xMhAt7cwrUl
m97dIGjhfcEUnl6r50g60n+xe5McjiEaqMz8XHaB9WDBQYwi6Iijkbme+lKWb16RnqpsuExlTERQ
MNrdLimnyMuouq1+T+qc5nU7VSaBqmGOyx3zo3a59OZlyJQbh7NRS824UYjjUqW8mfM2TNchKlA7
914R4cbKLet5tXJuVkE3CSaUpo7PduefVb/m8PAWjy96RaFJ+1OWKD/SVTA9AOI27n3usFyREbKu
20hx3wv1PvXI+2t/Vvtp3N6GwjgWZNB46rOd/FU5iSSmyWnvcW6MQVfM5CXlTdBO7f2cmydN/vWz
FespoAVTQmqt311hRq5sD50YNMrJENsOjWwV6e4q/HqYIl0ON1lFydGGMCvHeLTWV+muvrrGSzpe
qrzJ/YG0GGd+c2V92aydt3DrYUHbmiKYm4tuYWeenQNpB6FhPuT1Xl3UwL7e7tutwsAk6Dlmo4oS
81g1aviimfK+1JtYa94LTwkyWmUrJ+x0/F29V1mpp1Q1gtn8EyBHTXdhX0JcJ0Uwrgd7PaYLI5up
H6tScqmyGDIBOCXsiaySu9KlXa3cKK+/SCyOqiE7K6b1rmUea+/Jh3FSljhTydYxyo0HtU8LfzRv
N2tvkadlrfQteh04FYNp6lyhqYPV3Kh/Ay12rk/RQpuR1tUezKxvn91qOhZVGQxqjH9932ZcBYSy
StsELICH6yfBjS1hs7OeW8ejEpmBN94q7r3NAWgG4LRVY7y1+V4rvGPZers2685qa4YF01iXnEby
+psuu0/knZENHLAcrsals+pT2+iP7cKseEf2zGOnnERxbOsx5KngkXvIcbGtKuVn+PKy6clkeYYB
My86g1bxb8r2aUeQWya/5tbijkjChOBjomx8oohjRdcf8/6ZOjoUr4n3NTlfmbh1vKdaX6JNyqBu
tGM9HbyarJzxbPehprxtffaag9oMG54idQuNft2nBnGVWxXO9RhDuPbacWnSfZHXgffo2nFq+q4W
21z/rAi85Gze2eOl3a6DpsDJADxaB60+Hwf5WJXAHePShO5i7yQ/o+aU+y5f+BmWfW3dagx3zrTs
YQqYeJhI5+Imr63IbvWjEZsW85UWgEyIksND733kiS8zYFWe3NWT7t9v7bCrcpZtdU+icm+Krg+H
rQyW9FHVT242xWnx5uVmtG76YZyWuDNGdNHTDU+Db8if1KNlM7Vdx8O5DfzHOUhusa81h7bgTRk5
WFKSUadr5xVv4/2qmwDK9IR2T4L+fUnAjU6r0qjedzkZIea5oO0qX1plvKmvWpJH1SK/++yvKpVI
N46MlZEYTgUZaROLbKv21CzzabU3tq4/jfmvqk4Bj5ufrAPTuh1aWFLWOYlqXfdT/W4dOXmyxleR
3OTkqSj2u2PJEBNLZHOsShBGUXWM05cyHfbScvlJEOmASUhZ3D9sVXbImzFKZQtMxgwkC0Z/EpFm
NjxgPhWsXDbaYM0tX5uyoOBxa7P2XorhwSZQ22QkrevkNp2L4FuILfFr1TkpzRh7SwwMwmyu+uxh
9Eu3D9rflqOPsjRKK1KNGGyInnU8zHz7pLGKr/Y7j0BCZmUPBGCqAEut4ThWO7YXR9a8szt6nJQm
rrlYSHE252Tkh7RGT6Kjv5kui0yOY3lrenyzF5ppPHugeZDmJBZHA/APvj1AzRtZCr8v533BDzwu
J28pQ68d9tfIyUXedn3uZxkopPvj6rkvJ5C5ZgGB7ndmLXfDtYvq/qr1dcy2fZEhWZ71eALhxd3r
K16+d6cQ55Kf8JROih4NYqJdfN+4lwf5XQ5eZLPcfNY/U23k2dhApuq90+91O3So1UQm1jujUgLR
vyrWzpgqWij0FlyGlextaGNH7YNmiZe5CYpc3KzFJZefTj4HPaskrqCvp3FcuJw3nOpzUtN9l0zt
x8bcWC+x1yxiCFo/lcdFnDelClznzVpJ+rUXdlHsveoi7IMCl7HkbdCsfbQ0czi9FIsM8pm7X5zr
q0ezPXX2jV5JLh0l2L2osufkPLp00p1I9p350oyXxBJ7fUVz1jx11kc3e0HFv03Nbyu2ajfpAD8y
k951Y28XdbaitPLJpoc8+Tbzl22RB8dY9lIkQTbxEIzTu+Hdp3gyjLSIGGVoZnaV7fgFiyR051zk
h1K97dsugtDZVLlfqxR7BWHRUxNJ9vXiYZX0d86GcORxxusNPJuuFdXm1CsfGkIdk9O/OwqbTrz4
HuoyLIv0xxC/lfc0MkZN9UO3yF2lfWb94zZ8Ld60W0oaIc2ITGA1dzb26vpme1sgRL7v81OfHdXU
jvOxPZSoGq4KUFwfZ5noEaIkpnQiGrpw5OwRDkiN+yiW3qfQ6Zx7Ofcd2VWbFYCLZxaUfuUXrX2q
tl9NUgVMGUjt0xkO2KHZarsCjvkodcJen3dkUz2Ldo4bp4tmTXy09KJXuFcx4xr0c9seUb1Fk1vB
8Hw3HOOGcAMFW12qyh36CFaxVdc339es8jHH9Vto/WGGNrPhGOi7UjvfJaIO5iX2ss+akABbAuBE
dl3GutZBU2yBu4SIlAZ3jdhb63fY6OqtCOvixypk5LnNSbAHs39a6WQMOYVrmnN9PhQrC6rpZLhE
KlS3khZ1lnejsewSFWua8K6QCjWjf50Ja5/bEdvrehrn7kZ2Q1B7sDf1hQijZ0f0cdJPvrGlvpMW
ewDGyQtMrzta2NM9V/Ez7T3LVvq0x6wk3y4Ntjp/EdxLTpKEVXPfaXdN92SuX3PfHkbM1UYuw15Z
YPJsJDGnxmwDRfx17CrtFzJIjf4M98mSgftkQWo5FJGdLuwB8iJNvm3zq3RCy9lrb8n07dSEra2R
bTW7OX1uW/OxetuGy8iZRaSTv5nzc8lMXarqXdfNgdYL4N7tuJivtnCioZzCbXIf0u1zqXm4WvfU
DuN5BsEslSocNBEB48pZ5YrPBnvln7asi7Qtb31XDu+rur1UGeiYTU23ZLA0474HDEo9D2D7fWuJ
iB045Ci1na7s3cWKsGlsjItm8SKXi6eHUkMAqdfHXmujpBK+178aBSyUXb0vAHNO5gWqMZ/dVPpi
Hh8rSzvRpR/dnni5zlZjXSyhXt26TnFMVSduyvwgrLMiTp6bvqCPDSzORTN5HRgJpnXYlb2gbhVc
/YGinUar04BzK08Wo3ehHGUxR83qhUyVYVMXzyRQ+y2G5MkhBmRdAqEvu6a5K8ont2ujkag7pr/4
KsMv89xfcWP5g/uUNcR8quaOHIoTe5ADzSv3wn4z14wGMtsvjovFrjxb9v0mmIBb4EuGP5Wc9CxV
woYkYS+JCve96l+nwn6Ww/o91UQ73DaaGRhT74/2yWjZNJrTR83HTpy22gGmboJKf3byLirFs3di
p+NlyrpY7+90FupJ+zT3i5+p0NvJY6tfci2b/cp4TrYGx+Sc8VTS0AEGz3+lM17GstllW7Yr5vk1
4W+3Rvt+If/QgQdTJ3GQmsGS7y3s+p9xLKLBHU8Ds882FCdhh5mbn52mOGUmdPL1+L8U1JPeWgMw
/sCTZzEnB8sS/lJkgW6CZfc8XfMOcPPA+7DJeDYGhpH5aILmp9o7hXA/f3MS2ONDOp3VbZfPl9V7
ys3HLNYouNr8QyVWskuZvziDGQ5uvPWvRXXvFndSsgHirm71U0+OwkMn9ml2EF48PmvmoSSqLtmX
yq6Q/uiVQU9KKqmQhf3ZV9t3WWvxqtDZZSaWSyPQxDj6s8VMZOehnMDCm3qndBb1/bfWzKOd93ut
HWO2Dr8W/eq39E4wd0C6zv3i3gkAjtp+3OrppCw1fv544XwXW3HTXHUEnXzIERD0Y/HpSd23+jYW
cDJmrYeOpkWzooM/3m66HV2Jj3Yr43VpogImvp+7Q0mzAW94VCEceiqsbtFGrRXvzWPDjZESFWSm
x9yE1L3uihrWXUXCrr2O+3GtDkbyjl7XbjLms5XK2AWjnr3VrDHeRidse0hR0gDorcrEPuco+TIw
uQU9Tr2yJ8W5W13lM3UeFa95MPV7U5zNxQ1LKO6xBfm0ddDcV5cAZ6UaV3+LEfA9OJMSllLuLOdL
1/YTaL1oNDZd/6ryjW4+qgvn1Wj7INU+1JaAmulTJxKVs8CETMafzhqoW1FcGgYBnTPK4cbbktZ3
Gi1wRgLqHcbYbvnoyk87N8OsIj6o46z3RJhWYud8CR2/gWQLXvo+mw5ox1WPofOu3OcuniE3GJEH
RDNadwu3jSp5dvVT/uEk7SVvaVjUoKjEbVt/tdZ7s3go4rNfpadY1smdxx6AfPmylKM3WWGmv2SO
eiPaZCe4txX9d/Fus017pftGXjIGo5L/OFMVkea2LyBpCbPz4ZP9IaOqm+yZzmgnlJ1KQYdPDUgc
fWmc57T+a0z0lMmlBg4rDXkpNDYxUiXNkuCkyvYzgvY266G1ZZiok7+NhwEBJjmniDCVSK22YDO/
3W68dRdvZyfZU2vJo2t6B/RRe3U6u/OzLFKgA7AUervFe7XrP6vhGhzd3I0LMOCxipNmCyyqaw+s
ZlYQmok/GKg76LVRq0RmpjyhxOAE4IjkbWGcWzrfskmXmxhqCZGeKnu/VLdO10rO9WKPejzUp/Xg
mMsxreb9pGSPI9E61XI3C+VbF17UO9NxYzmJaoud6Krj1rU+yq6AHZsHUQ9R6kamcGKlqZ7mofh1
sg3gAlmBrGNr+63mXda/F87KXD1fVGIjx+5XH1hIxWzgQhkJE7l8PtBKvVguLDeJjFXid4gumr5H
hZm8Sv1eccw419oTv/HUlRWUDD/F67Q9XQcGKPl3YXPtSrl3dG/i/poBvToGH6b6P9qofa13z7Vn
xEXvJw/TBJSXmN3B8n60DXUw4f+DGFEiHcfV2C/d+Fw2oFWID4rptSrVXdkqv45ijIHrPbYdJJNa
BK5mXvJEvbDVt6XdMJMCpwuBOvXY78TKJnlZnwHeT5qlPBS6PIxDe0gzvGQ6rSOYQNtpu2HaqeNy
2zrTYckuxk8L6Luo1acD5cFlsdtbdaAD17VHI51OKALO/TT8rU1cETOAa2jXueYhG7e4s5Zd6man
1gbtyX0yy26y+aRznKVKiizXAfiHl7QW+2BMCXKWU0vgljboMXnjR2/VQjK50Y94c5hPjq+NsLH1
pgQtp5Q2iEd3nb6NRISn0h4OS8n7UzxsAwWmakDy+nuHsiYNIPnlKzFHuE3ttAAQwi08eOXEmrwm
8d2BQE+EVvX0gF4kGvR6p9JKGIYIFcsOcPf5iq69iW05FhQtTdme8M35bYlaR1E/IQTCOnFCus9D
h3YIdjKokvtlqfwp7+6ENpwdB12Wqh2meWSieHcXNjrWdhq6QzvzZ69RJdt9hycX7DNKcwbuqo0s
VjDM0xQ7+nqnoNxI7npl9iUNMxKl+bHMPGS5COmp6f3yzGIMcDf0WRPhd+lPNtGdcPO3GutYGB17
81TDK2JJOmu6+FhrBQHK80CzmRfGAVE2R8C0VyxY5iSyYec2+btuP5OiHOiYQlkl8dYg9tHNwS/n
5tfMrri3ODb6eBhpyZTsRFuyDONLc33yMpq6cTpszp+LfKlp190gt7BFedSUjW8PGwGSdVTh5tlm
/QWRX8jmj3BtKh5Pz7nT5jlsJD3obmE0SVrxIcp2nxVaaAuo1mLXjcu+EOxfbt5djL3tABidpsp+
bkhabuMVzKKmE4AoWbg5GvIalH4nx3uWM96Ucg0TrrtpwvsyXI+gLUgtEttBgFRHHftFEq3fY0EH
IlBeODTDtryztSvvvMTlcGuZ28lCdYby4sQFudUSbm4ZlqXiV/l0SZP9qM1xsjgn/BuRpad7XDLB
OLKWF4gePMTHcuGbootNZOm1PgVDax87vbkkdRoOXy435IQy8EoVgbQjC2rfmvZFWfRLJa7FHVgh
X+67vIoW9FsEIpJCDvdQgjQzGTb2ELb3/ZDCh86+M2wHxVK47t1jMclgbBsAhHfTfM83GlGHUUQN
neWaUp0HjX6CZHhxaH6H2QGbY9Ou5VfT/NSJ5jhYyTfJTizuW7t9bs4PSmm86yOtktHYuxEMplbV
aJDiaIhy10/K7SrpipoaNGvbq7lK+AmfLKkajYUemhoXXmcKB7/o9djpWHU69MttjhnUWI2DkgLm
uBlxeFtZxI1w6cRLMITkJ0+muGYoq8r0Wam8oHc21C9deNd7za7LjMAV27HYfkoEbOs4B6I13pLi
MMNvSfPVVH47gJQVBaPXvLma3KUFTHf/I42doTMdZBdB/UzkGHbXvUT6k7Jqe9kZ4Pn5fZeySXMq
fCdgR2rgtcmhT6eggPbW0dEJgoxmku6z4mCWdUiGamCmj4b1sTWHWp3jfuL/NUE641fnPeqFsifP
OkhYbwDNv6kPafegr59LAyhkRoXH3GEWoeTKLhqCL2O8nzb316kBUqgMtLJi5SFpPtvMYMq3HrN6
OWWKRU5IcUNCa7QY3U66G3iYCAyrOMt5/MrV5V2rNZ91ub6ptBAw9l6BKNHoBB3CwRVWpS6MAwhF
OMy6TZAXQO9ic+rjpwbp0c4L+wu8JWUNiev9Lk72PgCttxb7P3MycQcOv0nOzAnrx5ZwLIxfbZ3S
SjUle+AfSmO45UC1rEdVqSdC7fVgWwUalTl5q0wtyHg061vEodwN6Uw8gbybtv6xx/VqrUYwSh19
gHq6yhndzl8ISJ3V7xm8duiO21Z9jis+mi4xRVB2V7x7oNLEJp1aq9XnuSRUQtks8xVw9862pvxU
Zmq622aGV3tVX3Ak/RBncxZZ9j6TTfVKWHLUbs5L4/Uy6BSr36tkTIe1GGCvbblLBgk22oz+VUiV
PliK55AqT+PLQ0yPgCBf6R7VBWa0yyLjmsaDHHQ2hPUxLaYaWGZN6Ddvdr2NQ1jZUwXAuaKtcqv3
hg2uTlvceTP2TmTm0PQcc1uXgsddTR8rtNQOoUZVcRokJal/ieEwYokfd1ISmkbXe0hypEmeh4i1
aLj9avOLTLHsWLD4N3QnbQzd3PmjDNt7S0tRbmRMPqZ2ctQrttqsGC+3Id2VVfea8fyWIzigJdVI
R4rgFcQn0U5uWRmp2nYUyYty1jLgP/PH02+FJyGs39Lqfm3XE51PdJVf6GV3sBMZVSNIMtxpfe3Q
0fDwB6KENAO1uLjUSy/d684M8a0GillEra6jPSsOY/Iq1jW2s+6g0s929qFRuWNA/mDyYeONk5bK
x2ReklOdLtWT6SJK0Rf1pc4ZFusXaVJshqK4xTXbhWYBXyWc71lwhNmrubxW9thEEFs+EIQXLgqG
qSS7W/SO2XA6zCxi6LxWHPOp2peeMHbzXDQQmusUK1lRIhyG7G0XSK62HMK5GKcgKaF3VqO2g1Qy
Ba8j8CMaVIP2Ek7droY4NR57JMm9NiFvBBtfUT6SS7Zqd5laDEetX78KAKn9grVjt63zGiBYU540
FYW5hgs87xx4jFJl2GuMyLIvo4Z2ocuapxXli0xvc6hbI81CMX9vYG51ocL3o3ZuQIKofx74WrLJ
yO3RI6+sEQIma1C8a0dPzoHdAWjMsIJLzraf64R+xRMp36YaORaVLAUVQsFg6KE2/1XMoUODos98
NlKxXwSV2UTV9zCCdXnpV4/OweXdKqxPpa4AeQq/atFHYAYzwzJz6Qp+HAOq16Y3TK1ATvzu1PWv
Yva2rJBQr/sxP67WR92IuG2nQ2J9z2iyFQtdjvesFSjsbX+1iGMyPb9NKfwdOPte54Qv7F2xxECf
wdrvqmaLNYPhO+9CslJgAAp6uZK7/62xPgsT7kncUmCH7qnuXl1Ao1kdD1cd69Ye24RMSOe+zYjU
xAptuBVCY5pY1C75zCCZBHW/xx7ut+p4zp0z53YHaVcbRViqH4sqQRpfW0Bbo1QBIZGvJE+2OsDY
vM0N0C7FcbRBDTbGpZWCblY+6+j9EfY8b05698cIgcHOzyWn+4LoQPMH++JQLgynPAwZjP7mX6Hn
Zjx2yHBkXgbWsgTVI4iTZAYWZzU/AWFYycUGq1dLGWci2a3mbmHSd6yPWXvonJFIOcvPZGxDbbdb
lBE82Scz4+fBU5KIJj7w3G5Xj16gUB0xvfkZDn60PuKM3oEDfwjAZsv8JytIWILTmLEClB91hwqg
vST97ZVAUiA4kB/3/WdbYzyAvaih3NQqMqYx0BSs8zRoVt7HK5dGn84JyKk9BYrz5gHhTvlbx6VZ
Lb6Hd6VF/Nz28UROuIvI9qrEdCRdxOsGKG1pt91YnFqj8+05R7YNgti9FeOhr8tAJMcCowcgVEco
yfyrJ3fdXQJvO1PsFp3wI/pIKCRJmh+WCgvHseoLZvRue1AE2u2sCpXh5CRPOmIRh/O+KdHJVU91
MR9LRvSse5RLZA7fW4+MXr/rs58+P46InNAZlQs5cb/JDLaadn5tkv65RC4V1lgsH54itlDZyr2N
eJKs7vrXG1l4fdW48RAPTOaKJWLb+7MrTpcNkHO1Asv+VTMGwyUSGz8FI3zfHAv8tpr5rK67hHI2
ZeMxKaIsOeXFcyNW32IMLfU47/5QgvqNy9i0b02ENRWAUazZnc9qyaDm6NaOLZBbluw2C4WyqRxW
jpJJvVf6yFFQ02gXg5FldHcSYdrwpqX2aam+U7pZPHd+0r6sy0m1Y1fuVIKJrrcOC079ghFI7dXQ
7j5XnCBDbKxXOO7ogWymqeaj75NNXOtvQ/lHofV1a45TTksjbxlPuBuK0a97Wjst6OqDUT5t9u84
79Pqw0Lw2f+0eRm2XoD+1K7NUEmejQ4hidUP6p4shS1wtkbGwAVjvnZ3Lpu4pTrutZGpZOjnb0kS
Z9jqbArVpFUdHDfXwhautncahi0modhKqgxrTKGEw1U9p4j2voToA2T5JVH83d4UJMwyn6AlrOTR
sy5EzSOXzU0cj17YLWDtep+uJNTIn8yq3ZdxZpJK0v5tmKAp87aFEJhUoBpY89YFQXbq3bq6t1Db
1vMkPvSmcKKm0utwWYGmXOW+txsibKtvL5krCDSOKsUUOJVs0uPKZv5jk/KrXVE9kYfxDt5j9OJy
2o9jMri7bLJjOx3fNYjVr7rP2HvMpGBCZzFYdmBuEwe+kqns3dCXNK7VYFpQzVxSrb/I6VnlsTf5
hxgs+3aSey3nYUA+4fH3QFcA3Oow0i6WKPWLTQP7pnloyvPkSeSeEEzun1vsHPVOtuWTxERkN9tx
0P8SAaa5tLtt+RPOflie8Pq71Y+pFPc5lxdNtEMz/1IuSF1tjE9TNBkAcUhpFnsOnYmleebDiJCE
/Rp+VvXojW+a9cXDhe55Hwq+HWX+Ryxei6NRLeDIZlRmy3kw+Wmy+liuyE/QcS93LUn6oc4gK3L1
vRr0262GPxcDM/OWeAGbajqksS3H/Ij+jY2Rtq35leJqP8CtRMRMLCecgyLJtrs+Hw+ZQstTOwX1
0a6zOG0t61StRbej8r8KJRyrfrlYk1H47sabk472vigVb0enTLqjes6b8jafOe/QEVH8tAXGqrQf
K0Hr5fRW2Crq6usdoaRezwMiauYVvbfQLywF5hrVuauU4oyXGW8shzPPgubrYI1xb8igWsY1rmT6
4nZze6PjBY7mkrXx01adXWMCuoAaf0jMWwish5zoQHxx4xIaV8XWVqMpbRfd9BVhX4YarLzulzbI
cxtd4VFr9DVclkwPrrLjcZXdTbUhP0cevc/68ou8QP3aEGs7erqD54wb71Q4tcpThlbYLS+kt7WB
xVQWFYqAYao/NDmnDJlf0lJX4NeSMDBr241lD51dVr9AOFc9DrJMHlsIFf5BXA1MPtpLm1sL99Ad
P1xOt+euAP55PCTU92FAPGNPCPhypT2y9cz0ey4nQ7e06Bi1XZKRnjA2ABJ5tu88Il/yPnMDb3Ca
YBsVLP9EtK7NbAM5ASdfnV+K6K7TCZ1iqq5jzEQ9Rk5JaFmeVY8YMfboJegjEH5uPdKEtqb0D1r7
3ojigDPwmJpUvjSb7+RqG2fHrriQXaSkhbefmhodPQvKc5CNxkEjvaUw09Q+LUfusPYtnVuSn/59
bvaqCRxRPsq1hB28vpQVCWr+vw//ffHfS2U58sg2QwEtef3w3xdFr0ClGPPF6z3vyPCxWMG/DyVy
m8ZPNSyMdltcQ7NTOpkWTnNUce9O15fVSbb/vPz72n8//fer/+Nr/35ViOX//W1ds2VHdzi2Brcg
S+aEc5RzgphFGwt2DivgGo4h7jwtxa2Q0/D53Wq0J6VX2eP170O1dtB2e+ogDm6fBNOWdieUh+3p
P7+gcbyquBVc4lqVbsEbZ7HY/PifFzZy+wUxbcCn2HQGaTvHfx91//ej/3yaW93BQJGnsDnilJX/
5wW/dRnobqowW5rlyUJyBTBrnWDUth3S6KSR4qQrCvbC64tVwPUZ15f/8bWkV6qDUs9g6YVDqRXO
6d9HzPHAUKUEkwDPMJlrfCkaQ49pEdrdUEzvJKdowmf3rDhPlVuhfUyauNW7Yg8AepdNlnly2UbP
4hcjt+BeF/OkFMb/93m2ptspe/3vN/z7Xf++dWp4ShLNbqJNXZUzGO7/fmGZ+XD6nRyIpkQtTv9e
Fs9gEvrv5wbXAH50Ajgw8S/s1kT9FPqgnyyrwVbjOj2C1sp63Gb3tRMCPQNziW7eK02t3SYZ+IdS
DLez4USbVoz3piHyI7Tth44vCJUYCnWELe5uEQwg1rBWN+mCaXXSveMmNBTKeHSiZUWRZWpFdrYL
/ROBjhWPpjr6GCwAWkEwT/9eMHiOoEAK0oep609rXrt8qHCATo0nIiVIyDg4pdv4VZapQB2NWAat
xJi0SsTqzuc0MXtIuHI+ORBcAFb08Y273CTDoEQZCKNf5Hj81G4+DRPCmF5RH7bZJrjY2Q51syAr
GNf2QMwyigSEpp0tcSITHw7vPcYtW2kte0MwpvZDtKaVA3U8XYrEbA/58kS8q/KSovduZqYKfbOy
na4zsaE1Tw4OIcZ4QJXdDL8cGZsXa8oaEqxBrEGTM5sZzFZC0S9seMkBztXF3zIlO+pMvf5WQi6Q
CRyLXr1yGflD4wGbjSyEOLdkmYfIE+/am80RCk37krE6HJQ+19A0uhUwWT+Ml6zy//3V1phgfkhU
69R0eBGWfHtqJLZBmcBMWWJ+shXsLEhT/n2j7IHRNYbNQ6OjdjFaYe+sCqx19kB0JKYkl3kmmvu8
h+RrRbyaCWKXwSsC1oFm9wvCLbr5+n1QC7aaT3UfZzUtKNsy7H1tN+pdo9CcOv1W7/D/bP+LqPNo
blvptugvQlU3MqYEmERKpHKYoCTZRmhkoJF+/Vu83+BNXL72tSQidJ/eZ+91roE3JKRsRyT6Yf0U
wTo9uiQhPTxtyuyXg4k3LV3zf3WRYKuWUl1rJpyOa2O9cy/MLRwqL0xXWpO2hPhOSasj0x2wjBUK
WuLcY+W8eU3j5F8FSuZkYhWOyyPiEPq/qvv73FoMDNjzm1N2atcX4/KVkY/xmqq7JoN6WvzSf2LW
5KbJQLu3hvaeBtMa9ybCUcPFTmfTfbSD1n1kqEzD2dAqd///Z21+U6VNByeVnvVF90BHEjFcx5X+
Pbn3ep8jjVz/+6Uv0xYLgnoyLQG+y/HSi7ua59i8pUZrTqx9xWXqZSL2ZRN05zmz1E4OzIjL7CE5
ldJI4EKm5b62+plmPIqNx0bIRPmCWSlnKmxh3Y8KwMbaZ8HtlIqkZi7JHi4Hk1tuv7QJVUTdNMFW
Fx2qCoX2rh9mxkpA+31oB78iAeV0e/cmqfVdW8NwYRoKDWMMMQ7xlQSxPGq0ns8U/NnRyov74fY0
qhXv8zpi/pDax6s4WEMbujr5sRS6WRJoeSI2SRB1NunPVsb9OMj+bBAMn20tznqw+cXUgjahRprx
7122lFMhM++aSrqmMWa/Q49FPSBQ+KiKVIRNJ8nl3r5WW5p+BPLyOrQjklFld4+mMXjXyiGdZIho
0rY4Dos3f3icneikerwur07vY0rtYyI8FIBurr2r5zr9k/Lid2aieHSmaPfwPYQ/ZKFjpMYpa3Oi
Qto3UVLXhHGnmcRWTJu3zR9mnYrT2D/1XYFOVAb+Q0Ly9SQGrz+peYGv7tbxdhFifGCY1vgwy+TR
Tchzc6vtqFzS+MFSrb81qQgjX44yMnDuHHwzDYkouo+JFbw1wxKw93GsM0fXfO2nadza/lGMrM14
0acjPZInSxM0hYV+X0PyP8zT1G2WNi/wFy0vI1b8c+EgfuTa2qZruX43fvMymYTA41y0JyMr85eg
I2CDZMJtV6/USuU2poo4mkKNkbRworS3GSA0UK/M0ey95MUPMpNo1twRSS2dvW5xz/23SMUOojmT
C7AypOaT2/b2YfAnjsDY/jRZQrKGXrdMp7bkbjMabzo5dqaOhfC2scQ55HQECW1wtXIz9jxcfqpW
5GB6YGMy2HcKQ4LMs/89XwBa9oY56TuURxyY0wzW0jj3oOz4Jxk+wDlum89pzcXFYmZ4XI3PIqYH
LAaa/m7rXdp0Me7/e6AChRwm6nyOnCzJDpTnx2kM1Intq9+2jed+ZHjpb8ap5tCzcF06KY195dc4
hydZXFSaJhf3mcnTxiVhsdrJbKpC2bT85+3PmHGBbdMk+hDEyMXSZfscLct7GG6/pE6BQTZbxf/e
6GW07/3aXI+DxkQ/1w//vXDrRBszL/my/jgQBDH6c2NQ2CVjkGIhCJB6bEjOFzmV8tDxcG5ohJEH
EuNbnCvzwgHGvAAooBqoSiSL1t27hZ09DPGQ4S/N8v/9rh9gxaYaMySy/zaZY7qloGD8KDDUOwhE
iVPMtCJgPOZRgQpI0s4M50GQAhwJqc/z+DHrpL6fwFbf+ahoygIJQnomu3VY1MM8jG2UNP7eyk2F
4OrM12Hx//Wpl+9dv4hPoCxGkce7pVn+MowtiWRv7eJYeKFrZWWUrQXCj6fsrTCyXYsX+UAL7GrR
5sRFKEi3xyUu6iSmAToRsZ9rwlJ+wOxsB3HFcvVH3uxGr0r/CbPF4dNk1utY+mwoKLoLOThniPMD
ee38rnAwK/fKIazF1h/0GBJi7Ll7zx53SzldZtOOgqo/Yt6l0FmcK5Gop1avhz6Nw4n5LztTcOpr
huBpzZKXAqbDvJ+wSt9l8ZftlMGzI12sSF2Rh3W7DQCYQyPp8DSWaXznxjqEw6g3lZ0JVpX1snbd
blSWQixr1KYYnUfGwB5Wv+Lkh3drsg+VU7WUsEu9K2lhldYtFzAb7+U83HP+1PfiZiZpfYI6BjW/
O8UX2Ka31A9mkfG8zL4ZMem+hnHhX+yGM7nws+FuGhcCdJfFUuxwrTiWs2Id7q6IwYBNBnLowAUY
CkWXzCsueqwoM9Qv+Jnk1Kx1Fipd0Sor34BeIMIx/ZKTsetXAm9wn4eqS77NvLDCqsVHwAzmUzCa
5sFgnkCj158xyY9CoEjCQm/P2preZYL7rJHrvWynL9/jtMVoNhYjG/+6r/HdiqbZ5IPdHltBa9DG
cqtmwm+5w5TqzA1oMU1GyPjGezD841Zmrnm31DYE2SZBbFDnIPCfDZNRgPP618yQ3tEaMHulOglz
o852RvG+uJBKMCtAsxO9fUoW6yQIH/SskY9WPT30dt8zLFc+JFXQvU3FiHWj5KMvzWPgr96G9c65
JANy3lrVqPA4x+4KjKbs1gPetHJkGAdwADczdz1UAHTG9Jjand7R5ri5ad000k7wmZpgWxbVnQMn
bR9iFHSMGea2khrBJTYwWXaPXV4Yn6LP9qY/PBepeWm6rmW0dX9nEPojiW2uERgoftwpv1CudQfS
5cZRi+mugrgaDSVYiclZX+Ziqp49soxnqrY3baWP/5V//xV9sRzUneGbP77VYD+ZXApYmO40IGZc
QtZe34IGwouL/SKXDLcAnnQnYwaJXbPt+TkNrJKxb9gGaVMNYS6WremOzJ1z5z5cix8xtG9uCngg
9mKCIN2wncfHOO/Hqx9Y28xs6oMu5oX7ExCq4RQ6MqIsxDrxLdIYvoqYf7AIkPt3gQ2OTdxFU9re
xGrSaQ2AoYmfG1+tpoInYgPRzzr0y69cIPXprnzigmt0fbpVdjD5254b29k5vnBihHu793682nZO
Yv6z+g4WrOVusMxmT3D7U4rEjFTdALnXDnH05cSUjs+hMpJItDkGM4Z2LXPN9TZtgrFT99eAxRAt
uZGFfo/pMX1cHfxcGU5U8iKMbSsQrcDwjM+zp9Y945H3S66vBIVNIILlR7qY/6TtWZsib6yoNBG3
SoHxnmEgVlzhzF/pzWncxT4rbhQMEh85j98JCohFi3mw8veeQ8R2yNs2qlDe/wTLteqL39pk/JhH
nquS3FSjdPKwdGS37XIaXUXJaG8s5DthdiJa/cbaGIiJKTwid26rEGTol+ktxc7OPxlgkuwn3WMJ
0O19UEqMOUONB0Fz+O+Nl0ZNNOny4kM7+i2tkyhdUGuZ9/Lcr5L+cr9FLRV1MXyIzvwry6k4D4S9
A5NtUFB4whUp2LOaYu+0lj4tgBO0BA1ix9tUFd12aJ2dM+aMN8edMnjV46qrz9ShiT46GAqnhMY1
g3p25ChZAKFvhJnK7pYhfzIpS7v6X+IZ8b7KW3sjJJiBIPlrqfIjWwBR+CnhKFT8Q6rtZNsEUHkW
P/lnT+YcjooYvG3Iv7WbIjMzb1R6xms1VZjBK/o1C5UMY3jOFoPpxmCyH6AsUBbU9R+7/7DdacZa
3v60AcV7vLCDG7L7WmJKHdm7W1fXuMLwFTUWFfE4CtwZiGBx0Yeu6Z8HWsT1klZbLN5kkdd4N8sR
cCvIpXZTvxguJ3Qt6L9U/QcHHqI6C/unZz2B2IijR6fKv7uiJembFCj8LPCxO30k6S10qL2/ST1b
+wTqnsxJnwlOkfBA5JPMflXivgyeu7fH9W1RNJXavrRQFmgSypZmig0SUKlocEfjjjG2r4byaFsO
TETs6m9Hpzjza2xvs+9cbtEiGZs7x57Fpoq7x9x0kOrydp9lPYuLj8oa3NARfbXQQZFi1zUE6Sd9
+7ky++g1xG38AvfBnFpv9oow5jpzpNzfTpXeXXBr+64NfVmO+z4wgwIsqN23bznV6BYaxr6ukhND
IaNOxdGUsTJkFk5CgDOZ1XC6owHsMNd5R01Fn9lFzvUWYngmGX3JrLKsn1qmq9TP+eydmC32AN4Z
KkI8oL2NwRnVmWDvInbKWF6blpB8lxbsN0xyi3x3hfew5NhSOLcUcfdr39yc5vcgx5JQo/elLEw9
XrV15tZDp0XMaPjRyjj7mMfhZWHrBPziHvxUtNtEe/uaZcstOReRyAdek23sqrwq17uvscRWHPpF
ftU+xB+/5l7nFae2skn+FB0vifYaohvi3JICAM9R3EGbw9Aee4dYPsGlEeEYs6P1uKhsBIOmep46
HBtGFWrpiYNM/yTp/FuiOt0GT3GNcXFWFZZzljk8rLL9DnosZ7IpHtdyuauE2OdVlb1keEYnDmFc
yTbMqqkIrbhkd2FXAtUzvg1g8o4p6hKvMc1ZUeLhgC2WbpcF3An4lBPalxUyZCuaVfFqV90Bo+qX
EE/T0Dw3VQUmwers0NdWiK/8dmFwJnbLcjfWrD9xbB9Em447Hdc1XYLu0c7TT18FYuOwSW36vjoV
3VRuy+x7qZS7tSzgLM4yP4qMxIIZj7ibAa1Rj3Z7Ly8OVFXowOzfXS/a3TBzkVrP3ot52AoBZ8kI
SPd56rnKYNZiXNoLPSpOrkFxLAObKKD71DS4R/y8/5vFy0bf0oRExvAoNmiFOXFTx5IuNrnHiVcg
rjqyGar9LWAd7zpbQ4eIn+mykA2b78G39pHWdFLaifG6xfiYE3k4dLfrN3owbuTMQTQN8jsREGeV
7kvqO2c1GPgcZv2vLZmw4soRZkr1q26pP4YStuFMgHgjLPvdNAdrUy1VCtHB/KOH4op1bkBYhG23
pMmDshD26jW/WI0owzRxdkbivvNDrnQI849iSUuQSXhuFnu9B+yHXuZLVENegP3ayMjrCLCS+j15
AX1Q2FxTl+H+zFMcoY4bcYoOm1uFB8SnxcECeyqTiww12IjFhexl2dQOtYcPp64F2giWhMYocMZM
eD0V2VMoIu9j0MxbWgc8yF3rHdnUj0VjdSdGSfN4r/u1Ks4Nj5NvudNBzfocsEiZGOLsyvuQsT6x
NJ90EvxbXBpyIBFxuUGPWkz7GaUN0GFqsXOrr3XV3T4ph4ei896VV4NuqfZ5/ZMYzT3v6lf7H6IH
bbIiZUOgqeQxa8TJT8z7ItfnJZmuANbbbUq9R2fToVwkzMMnJ3vs0URxcFCRltEgf1poYL1yw9Wb
QAM17K4AFL6IwSGPjLK6GJb7O/XN97j4G3j6y86qMFDX9sXLk+muLI+14xOC6d4X2qvcQPc797jl
5mr30axFuBjU16HBjkFNUFgPEzSZdZJ7hTTBIbBPQj45gog7k3Syx5e1b17x+JRR1VP+p7IVm2D1
h7ueXZ3C7AvvGdCOxAZ6gGx08od53XABXnCpB2UeXEsrjeqJFNvkNzANTe8JwzBGEpwWGyNb3gOi
zg4LfTFcJtN6cxM+v6Q0jg0ac6sGOKh4wzmnLLiYDexWWDBopz0tvUVqwjBAszTij3d21o4VmCGl
Ua48XiA4OtFa2O2JIum9m2nGw4PZ1l7zWnFWbPK0OaiiDTYT4BWvyBByLUJnqj+thvmzEhgb7KSn
8wzgf0wp/lc7YaG+Vb1PpdGxFngFHROzxYxduTLM57YIXT8vtoBYYHZXitMRMMTFhh0GNuywTsGT
TEkUuIa3hlPvpHwzFN166GGYtThFe4xxHaq1QjsNTZd/3I/BobVigC0GRzqdm6BA/PdSPk5eTI0I
gmQjAoV3t3v3bxQfc4zf+l5/6RaLgTugvhb1jql7B1lYz701r4+6UOSdJP96GUrM8fa8n/tBh84m
L1zzocvUKY4ZPxIPSxrRh7k0iYzDeRKYSbriV04Wq6mfbCe/eGfP4EFOAokxc+Zh7NwTEmW7Zcrl
xWz1vdW/OcqSkPUYmp1P+OL9cpeM2RdRL8p+WT/FCA7bOPfu9c3tW2dzt4N2+jzUYJKCwsLqGaOK
L7049wAUY0ww+yAx8aaV8itfaclDAz6WI4u5buSRl5BlJTfDOHX/NGkdswskQBN9FuuhT/ZJBrKy
QbEqfMLLsduRMIsNrrAzknBwuoZCjb3aX4sn+nbEgAKiUUZRv+g65kTAeE6Oo9CurOS3RBakpoR0
Qv/jhUFPl9pCrhYEle1Vyd2Kjo7K1+x9E41Y5MNComns9qywu8AIgp2BA1FoQvyGTX86nid131eM
gAzofLp92VzymdrK6TFh+1njHHIUqiJhZ087TbgAaJTMSP4sVrqzVCUOcYssr+morrb+zmsFrOqx
JR0XUrsQsrZIMCZmfiqzecfZT0VT8l2JGNMrU7ZqE/m1XsHY1RNohyBmyK5HQ7JSqDOypP0xlzAq
4nXXlclbgVtB3brrcaUfSzbppIiaEg8cvDEa7KcyDtS2H/GgyrR4qXxObRhSsSkR6wbU6K3jKZUE
UGIPDqNwq+ugjD+ibAxyI94cJn7zuBr1eZjkl0ZGC+s4WzZ5IK///RekwDqqCnikCT2FyKOVsumz
qTgkLJmxJYaN72Hc6hfCjkmRsKS7XOh42pkuZJ6moCXOENR/Qz+BoIVr1+Oob7P0H+hJrG6mv97I
jwf8NuOrNps7irvq4AYYfnKHeJvZ4GlKM1vvhItzVlRXnWFnSgR+tSXPdytxzND0oAKO0j8mt+0q
E9w5nZCRquxpV4/Dg8zGOzyRx9FQ8zVb5n8tJ1PqAiu8jR0JVU92II5xZzfefFoUkTGHcaqRBZ0W
UySWoIyN6fZ4wG5pwNrcODs15Z5VDF+ZHuadAR2gs2cZDmr8l63V+xjb5dYytgMnBF7TaY00cbjG
pK6fbECVdoHZI8fME8T3tIpoP/jZzaNNAoJlcRz+CpG8lRCfzv1afTGpdqFuGh792VUnt6vOsd9i
tYM4mKmuvKdL9t4KJtE7aQpByNgw/gI4asEZqOysdW+7XI28NN4pNZdz5SuaGiunUD816KbwytXW
ciomN79SVM4F6vAyx5JqrJr3zVgeKKNPxgDxwViFCFd3SCO+mIW5j3SocxhkeqiRg3oYMbz7IJnW
bN7nGV/YYRpVbnnkbhnoPWbYLJvSViET6bHADWWyRWPhESnvRuEhzaRO5Go4Hc7CZ3EBJHQa6GBM
Gqv0Jhsv34I1vrV6fCbit+G9TIWRsuzyOUTVPccDU+WMquaIhMEvZTLhVRQkU1Yi4glGJ3b5jFWV
6EA5dT7b3LxbjWQ6LhmcoXX+t9Dx3My693cu/YeTkMa1yJ3kHp8tkJz8fQoya6cyKwP8QH68TaAF
ke9o+yWaOpsau4UWSHMN59iY7TVxj55kTJTZeNCDNJ3PjeTh5++e0gnnESwOBeuWH33CNllRVlmY
PrrmtmDg1lENEw/tnLBhm1w5EmYH221f3Fpa9MTSvT2zNOvFeyjK5FoWGFps2n1gPDiqtmC2dJIX
KCT1sWu/mvxLtIMDx3OOmI/iYy8wf5ba+bFjPkdfQXSZ0hsx0VFbi3FIs6Oe+sq5TXvWr51Lonyt
oMQ2QCzwD7Fyo4ioAvtcEHz7fozL0HxwlfrFf/9mxO5urPOvhbNFOJv+ZYpriCIzydClqnjlBO6F
vp2YBgg7UY4Ysir9UugmzOuBRiFm9d3Sr/p1tntwzvVyJDNzj2UfQ7+uh62qVjccKuy9KM8bJWN2
EnCDjD+AXcJzH+aMp3IwzU8eGnuWEKvv6xzkIIerkdDCtlgTHOt63Be0BkOrz0uOwN3NnHT7P3wy
lip5kqNga8UJ6t0kW7870a6aNwQHWdWZ+7IxB2hPg/zXdBk+1yL+KrP0vLZkDABw/hJXwFgKv1Xo
T3oQETYFaMdCy+2k3J+lmJ8x9JCNbHdtj6XVXJ4L+viRZzwGxl3PxJdtESP2VkWF57pu6tDNJOi7
AlZeP47HMo6dU0Kdznh4+y5lQcGZNZAawIq9lpyXZVeFSwL3welhQ9KZCbLqsxSIpuMyGCxB4906
+RT7hjNtzX3GLL4wbpV/aDHki7zK94HIv9CLG0gQcGwHZ/zjNWA1XEJ9YurL2wTfeDNC0JhLOGxl
hdm+JVKEnZyPhJKP/73N6n9eEQcwvON1703qrcWEPJUdG3UFOAk/zjYbU6zVQIUmP0DoHZicSGRw
degMujUii4F07TYkG01uvBHIwyR9GG5Y4rhhpuCWKFcRY1UcMHAffmfERTiDXovUQ3Pq7IuozPex
w8zZtiaXwgu6DVbrBAV53Xa9ZE4Cdk0sroQOFpyV1F2ypoJUYYYuvXFjh1KvIUg4OuhDMWnhNMU1
ZiaYZAz/FotP5Z+iqF9bWGKVaeQnbYIWIOnDXSh7HCLzycXNuLHt+bOoFDkYW324dtsdmXX+LTKS
lQYnYd1vawELpxua8cD8lId48Q51171IE0ma1iEAheRec9wlZFT9abpkBojlf1pl8F0rB7RtcxF+
/qJTXNDKaCsQSkVIDbnvLdBbE7QO2kp05R22Vd5/Xg1BiohwJQ3PaTe6HekhX5GKaXIMDKhBAjtM
owyCuwB7fQ8kIijkoz2QXx4ng6qPI3ZAl5ig2sh611lwE+bL6tbOjf/9aCiSWAqnsLTtt25ofW6q
V4Rp8cMoj0K5uI08SYAAlRJIIOnfjsmMrLMkVlI8WclYn4bF+pe54+8wYjhMm1mHXt3s6Cjiig72
PcRN17C/6AB+J2KMeewgnQMzLj1ssQnxmCqmFO3bHyPTd4ZVB0f8PBc36ZrTMlC2Vdb4aIzE+AYD
mTb5iwnklM9Q5oIk+yHC9LaaGTMfUNGNxvvETcZJc2mPJSsH2qqNNZcuS0cqJBznAjLW+BZ8jpP9
l+l57EujT3WFIFLM7ndMCR+O+HvUCoqXdIWFfzHeK7GmYVPRGpqwTRP7mnd2z4vbdCMalWdvhnT+
b916Lcsbgf1Y8BLEI0Hz1Uru8fTsuBHOHvMBkTuxsICRePgHNQNuoZ7pMZbWcx7TSCqR9j0fYV06
PlnS7msuyMtPjpCRhMzi8hF6WZN9zIG5BTaYM+dfFSxWNMQydHp9Kjg+7tclftEMmj0N+jDDO7zr
zWYHCio9OsP8m3RuTlMt8BBeqjDw0vEZVz0usUmdC1bmJci7fTvJi9IBEbwGd2aHNzd01XRngC4b
hmfdDT3LSRLZthPQJgmhgG9yDEQ4Wa5oSUeGQgDSayF/a9Hf8qEw67Jieg06soODMb0VqD/w2IKL
7YpHZcPd6WL/h1UZLdhaMcYsbF69oTEsJbMRxU009Dw2awxloEFGonQkQHcBkLp8W3D1o5yZV2HW
w7WvDB2H9O2HA2UHuoBpp5EVVD9VwxdIi7eWfikNTSxaWdYxEm8AmRO3B+iJCnS5ussYT0ZgKtlY
WYtxYmz/DojE0yT/TgZctYpVlI9A37pnP+kXHDdmxzM+r9AmiJi4K4cyJ2Psdock3xGVnOii38Q9
2QLjm1Gs6nnZ+QWYzH6kpICtvqVLd258Vljt3ht8xo3VBUTmknnvlHW9ncrZiUwqrWzEOF9lA/i9
SXyV7gysHwSGjWmsQtmZ0FMAwLV+lM/+vlvB6dQcMLZVbrwxn/k2OAEOBvEbyA9obj5Wi3oA8TWt
5fu67nNV/x0m785M+G6FY+0XUFZ8I+TXxKbxJ2llGSudsiE+VkZwkhnhrwJzdpAI9yiS5bGa4Y1I
TDsbD3BpLap3ag+xnX0SSDg6Sqz2w8jUrsDwaSk6dN/71yFrnzvsRMArADkNCwqZtp45X+21JYHA
t+WNH1GdOG4gqljO1uD0g6xBEmrGdAVj5cx0yxdWmn6jFmYH5KzofeYKmjy3g7EiiWC6xW4xWAWc
zjmOFOGhHfvwa+HgbGyzfiymk7eA1Xazi8gJc4zrR51+zoZ5tEdccqbglFxVmrfPtu4zVFMKLBD+
FXEWh9ELhkULZs7ovtOn3wX0enhvlL+9PRwNWRk6WSVOinlm2vGnYIcMbTpO7Pvth4m607jkBOt8
ecsKPYSzZmWZ7BpOf5iloPTz+Q8/xbnIvMstBDzN/RkI92s7JLCduq3KgvGwVgZJUDTtwgbYvCbT
p9cFywbL21J55LIQa5vYq8HaimsXXMY0ABqU9W+pD1c0eK7S6UdB1981H2tOtdIMAHm9xn0wi/SD
orMJa7OTW21/sIJKPJHTdR2MqwE6FLMLsnP7wEt48mbngIVdYwR0CdkEdOanKv/TSNLO+CySm4xg
tPMulRy1VwvLkQzQkUwTeqoHyE8K65uWWWSkGR3RrDpYNzar+pnRXPd9VVNnTSTgxhTFtApuEtN0
yHRrAdfac2iCkmW6/r51HHC+A4ji1azWiKFHJi/smyyagPQMSlDS1+nRaF6LYgZNDrXXpGSiiIIy
YtGUoYuzFx2M53xlJRGejQYoh5Okv7iMZKesKSlCBlifg6R4SkrnX7meGCn2GvCQZyiTYZcGPjAg
yOruhEKbIu9QYZPta93+UJTBuZeDPhEtvR3UAS6i4p98334XK6+4qtqRcce/hg3KL3Dah0lKEhqJ
fkmZZnZoxuoNAzzRppg1ZkVt3XRlzPw/NBMPOZIGwEQPyqNLM8Gmho/2bSv6S/gPfvyEssnx55cC
6ShKpzGHXYAi70hUfcosFWkPri03u2uvNCUwEvj2n9KVZ38O/B0aDxmLjsRzD3QhXe1obZ1vNyGb
SATXJMDKYYkm1KIQJSyiUFkFHGluFch/v2DtXflzgyV7Mx0MY/mbWt07E+r3HGyeZiaHNGZMNta+
8maPeKtQSFMfeFvqIIMTH/RjHdHQGTGu8uZJ85A4vEgeYkkF1DzJSndTVLGxZ1yJD/vUiuZyvFrK
bK+GJudop92xpMfplr3eF8n4INsh27Y1B+Fpio++0/zOtAiMhZZVnnqYgjWhx2K81ASzOLzP4AMq
I6J+4ZNKJY/CRu+BTHOkeozMAMXZ681f3HQuF4n1gBEG236lmw5M0YjqKv9NZ+Oxqovn3B7f1xjb
AJrwbx2Y9XagMGsG54Dv4jfvAnXEyr4tyNqZVjdEhIn6A2Ost+YMxKtJv5kK5MGbqc4OGFUydLGP
FZLkuiTmCDV/2ZQD6ZW+BTQdYOWnkXWfiNW407bxiinnJ4VWuU2m8WPJZnoA6asAfBvqknSGfF4X
hAIHk8eqShDQA5LAhNy2zh4SX1EA+8M+qxr1HitK9A5zLdOX5KfZLShC1Rf7u+f9qebu1eoo1Y2Y
kSV5f20MfTcoDiD1XH3lPrzFUn76c654JWnwqy61tq2TPY3Wey2Kw9pm6owpP9TxVhKBDhWBrqEH
nW9M36MlP5lJeLGV/dZLCskxs+6wWkMKraOZCCrn9m8i08+yw+3Tj8yyp1O+tWo8s5JegudqDpJS
PNAmGCMTzWWbcWGFtmuMFdWlY8s15uptGZzmzpv4DdrQnXSnS9bi/9YJXPzVia+5Q3w8AahElA9C
ppzVsxY+vVSkzXl4jQOkU9fDexwU6qOtmV2RNy2F2C4g95eS/252uoONQ7yFZNlyY0pABh6L7Oxm
ONjJALFAdjNUCDgkO+fiVyOd9lsow2xNYJN2/RHYCB/L8p44oDjNOj0BhKn4fna7NfXV9ZhwpGki
OMSsozwGFMOUZU7yDOitlb7toIhfU0qyvTe3weK+MTUFbm6GaFR+YHlsd6PgO6GK4F7HOcr7Y7v8
tdvP/6pFPQRl0G7McnkYsYBFWZcj4sqf22zekxkQdOmQ3Xk8YXVYzi5VxN7jyr2IrHjzntEEgwNY
UwjIOeZFRkf59XRp5uG6Fm6z8ynJLfY7ysuV6L/hHK2Stm6bX6buVtwsyctoqf0wjtaDA6fJNQlh
+5o9XqT45JysO8o2/ydrdej7t0I1X146pFC29LWO+ZHKKWKc8Wdjsdy0WDWjIh1uwnHDDbaCQ2zK
f/FEC8hsu0hOOdpWCQUpwSuOsW7naucZAP1bo+EwgYmOKpfDVcWA+jHTX64qEVSm+TwMRbWr9GBG
64Ah2dvKHASG7zt+FEjro5FGpCnVIkyGr7lApTUZ/xQZDWZXPS4Q4CbcW9g/id14Fenq8k9Olz7K
fM/c2TiY1M2KJ8vlD6NQKDyG+UVnK9cOEWGDhfNUmM56A7qSWL6hwTyQYoto5AbavCtfMx8fHNK2
iCwP9dlcaFiCTbjNDjKOAxx0bAhbgnU/CaOkstj7dGxoiqOPljD6bwKpft8wZ3xTQ8+6I/dc1W4T
4mjo4KL0b039f8ydSXPjyLKl/0pb7/Ea89CLXhAAQVJDKpVSThtYjhhIzCPx6/sL1X03SQgm3Kre
9LO7eGZZJmcEItw93I+f42QgWqGMiLrEswS7wwmEM1OxoJPPDgytUvVsVLCWMMrZ6XCgdGl4yGLi
tpxKRCXTsDY2yUiogVoNEzq/bdPtUk39Hg1nKlsavIMVQ7cQcVjQnlM3GN8nybAb0pYCmGDxOid6
xYR4+bUqLT5IXiGKcTR+RYP5dbLRyinMhPYez+dYyQgRxvH2rqAh755agkChGT/OzpcU2guVYRoP
Wi0xQKY+QdebuiMIIU8Dw++Nkgw6xhIDWyrMcRmKRy0dwRF6NA9BB4b+Ysax7Dj+1OmW6REu90S9
s6dF0n6qnUdJo8bLAIZT6wE8E9ImSo+3pdA1o7fBKP3JfqamD8axnTiaikQVfKgQKCFXQFoQIkQI
TWnYkU5W1q8RSnj0etDqURitoyVOn+p5POWkMCm8/w2knVQCW+N9q/00iu63wYfY9plpe8rxR2lT
0Ee1yD2BpEhCsI48DDv0L+HsQnBL780TTiln/KyQt8SQkLwWTKWtjDyWdNNmyo2GQpMj/RSBlgCH
rW1bcGCuFOXS9qzRvNRUOZCLRoFlwnqY+koNlAh2hWLS3LYbXV3LHozoszU0d1Cj3JgQ6qXVsxT+
prD4oKnZBx6wCZwT1JZNFHhTI33uDHp8dZn8Yqbks4psEnyJHXILimJAqQIBgtNP23NMPyhJSnUn
S9oz0mSFmd1YBXMsZVziX9USzQaO87EVfKfV17zDa5/BZ/Um6DlLgdwKRPoUfasiIJTN2cxpuMXP
edfsOuFQ7OxGqrufkXqG/5pNL1L4aMDubIyfdil9U0rN2vZJ+ttI1TLoVRngmH6EHmPizU3ouMvq
zrynyLk3mAs8ABxlCDmUyf91is+VyUArJZI7Gmc4aQfI+CmEPDv+ohvS55EXxNbsi4/APT80jtwy
IfboKE29ndTutzoyC1odUeXQc6AoJYftJIg5wIMA/zH3tmW1exooE98J4+PjCPInU9ATgK+RxlWk
jXtqMD+BNvl59B33BY24oMER05PfJqH1N1giMD+KaZc4PX+alBNAni+tPtAUhSlLLvcJzEl6ZgZx
BKirdG4ARgBejMoDeT4/pzh0DFsy1wINKaTEuouGwNQdHxwcSQeOMYNTWhMOnrHPKdzV3XHXO9mX
iqwgGaOb83T8oky4JGncFvaXWuVZPoSwYGjx96NEHPpR5eZNmbyvvhhl9KAonyLtKzfuMBAFT3AA
wc9IZ9A5AKm5JzHy0rL+bkIm0aDsOHxiYBYBv65/dvrxjja9V9oCUMFPhDe5G/LPVcUudDwHjKa+
gcrhqJ/cDNQBQYbsVA7GFvSw4mu5s3Xe0RvxDQNKiZPynsTja93rvh0+hJQynUh/b8BUkmskDAKV
YI60ILrwJjxBZ5xkH5jgHq3ud6TRBu0d7bwZUPAZHGVvpumuU+NPRgmNA4lqx87wIv1SgLomjd9o
nRrE1vgUNcdDfgTHWT10av9TVZ4V5I7wJps8OfrpkesJ66huPp7liDfKeRNL9n2X35/PPIFeVEb/
lpTqU5HxvxeR1B//Lbd6Lb76f+6SH4SK4nf75n8V/CqEmmkz/4+u1Fn/f5FjRZv2f/236OkrOVYX
fdb6WoyV//7XNyG5aqj/pSucRVnX0aw2VA0Z37/EWA35vyxNpa9iaI5hyJaN5Gv+lxirav6XYqsO
/8aIuqnCovg//0fzlxirqv+XbvF6tR1Z0UyLktzfEWNVrnXDLaStZUR4TZW/pDi6omjXGrwQz2sk
0MyqGsAWhayJARdhTAAr2iioT1DtwZtfO+j0tJ/t40Nvfe4B2zbt76FwOM6PWfScQlxbwK5zsYP/
ko29lIlVVCxficQaqqICNbQ1dkiG6Oz6l02ZMpptzbChFUFlYknSB92WN6h+w62VI/ABlx9tG4fj
D8E7zRC1sCm4F1CLVP3vt3+LECJ+9VPYJcdh3/mQM71aZ0BWIzlGJbyDn4aWCvAuYtIvpJzPv6xo
2OtCXPkNY8ZMZRp6whTIZAJlqmrcxdMEfFw5+2XHNKbVSMBwzp0fVxMQnex3WQADPjEpeNQdGHxg
Uato+UM+3J9O9Ko/tmkEcG/yIXIy2gyabBDNOm9GvQH9p2QB+Xsw6CfiCWneOAGOy/t76fSO7jQE
liR86QksfLa3w6k9tC3CNgrBwTm1T5FGu/n4XS6Yi5Di7+cjMznUZUN829t7L1SuZ9uhKZZh6Ypu
oodtzfbePOZRn8c2b/XE9lqqr3n0t5TKxRVQLy3Ysw1P9KGVycgqz+YRZRsQr+QfTG1NzXtlHeKy
X6p5Q0nIiK/BOiY6IGZKoh9++fs7xXVGdEYzHfoEMzntvJrM9DQ6NfyLFR0M5Dud0n/bhCJ+5fxr
XNqYqbqfTCNtsiFGFBcGhV0TwCzkM5Da+ub2uEXj6G1zr50T7vJiRbNvz5SmfZJVrKV7bdsFDL5s
pQAe4f0/MGMpqiY8jiOrs40LEwoGtTk0nnxo901wDGrfOdRBt3vbjHKtd/7XQRPS87haFLY1Z+Zr
wXSZZ1UCAcunAbV8G91QrvJ4gLtWUEv3sN64kReu7OGSHwUF+8eqOJgXMvKQBsuAbPEnkAn79u98
O+7S3/YGWcuD9MVaua0v8eLVASGUyRa1YsMyZ8d8KMuEekFXe3ogtQfdPXnZs+OOrqEe0PHyonf2
2voWnDMi9YruoCZvKcSK6/XpQ9Y1le00XuOj1eVBXfmd4WoP8UeopDX/vEvd2rMelJVDs3Sfocy2
VLq5mqqps4W2J7RowzN0ZqWBTIklinc3K+dl6bIh4W5Zli3Lsu3MzmUBsjgtEQrxUJfaltsYJgSP
m/ex8M47SOfftra4HkvmCiACr+NBrrcxtPRJhUCx8EqYEAu0mKq/cscf4/9e1n1fPIjmHwvWzM/K
U0rnCoEf73SLiuKmcaP38CluFb94B3fqmrWlzbM0w5bRLLY1zZxdNr2Ie9B7WBOXTbnVdvDjbbtb
Ht0H6fbtrVMWQrbmMOduOJrORJ0x2zvADYAknLDiCCLygnY3dapHnj+5F3qOi+BQ+cDo9afzzdp1
W/poF4bN2ZZWddujuiwh/oSsaMgUu1mufraljXRs09QUlW4G5bjrg3HOa1kZlJf7NXrjvnHD/fld
tbdvht3anVpwkDo4fQtgm6pCjTA78ODUpjg+IznYpBHA91ukl6j2qWseQ3yOmY+6MjMLYg6j+eWU
qBVHQ9nqbuIjVqbt4SSOf4QP9Q2QjX132+3z97BgUYWlYP/2eVm2T4DmTkORoM92tBAz6kcJFfnG
NLahBjgCZoRa/exM+0mvXQqe8Bu+f9vmkmPWZR2nbNpkB68S/XOpn3JT1agKBwRupm82+af0m75N
D6GPitSHNb+8+C0J3rpq4030eb4zJlwUXrcVvJylC9HlGe0M5O/eXpX4Uq++5IUR8Ya4iG2KqZwa
SZuYMwVw4o4OA1JVZe8tU/55bK1fDJnf5imcvW9bXVwaboX5Rsq96jzRgmiKseYT50dSj4FG15yG
yC5V+rVzKn79q9Vd2Jmd00oaG5OnFzy1++6j7jZENe3RCBS/+fDP8gRdOMv/XtXMiY29OVAughVX
BiVFGhR6qNtC3unix/w8yNK15S1egz8G1Znzyg25bEKgVB5U03uwwYjg+ejEkTKgfHZTeeY7nqZ7
pG8I427mSd7qL1jZ4HkMF3xyph2m4Gn9zu9vy23hIov3zQlyP/lQraV/IuK88TlV8e8Xh3WU0NJt
M5hqoWn9dgYJuU/fQYu+kSGpd2sXvbbg7XOqLIQHnXhu64qhGTpPgmuLZaRSGhZxSXs3bemAeyhv
3Z8fxHiYe/YYL9vBLvG2TeGi54u8NDm7kdmIAsDJIf+jj3IXGuebpv2iN9CET9lhij69bWxtfbMd
radRT5yhQZL8XDK88tRq0spVX7Mg/v3im9VO2UbIV/PNaGQBSKcpsnYNxDF/a8dm0eAERxwYSg6h
Hpx9acNIKomK4qeH1eOw+G0MRZWpq2gwZ8wsyenJktqUGz64Iu5xxfeAr/zxU7lrfX2bMYOygSjh
g+2//ZkWY4/6x/A882uPYTqaUGt5apDdn+/ELYMWcjN9BETjooW3tqVL9/rS3uzcF2elP5npy01D
/u8jMDMvc5Wv4jkAsmttXxeyP/3S2uzIG0WWZpC61V5yVp/yRHvssvpBKvovhmR9WNnJhWQMW7ZM
4VDlUsuzldVTE8s5fDOEhFR30cLcCSJnb/AMF2YUeeX0q4vH/8LcbGmAiwtkH3HRnM0TnAVbKBTH
+u5k74zYq59I4f2j23iVylRBcMy2lb0LYw/mwTH3GbrjObuW1y/9InwZwp34M8ecb4AOwYBTTMz9
yQlUkoiffa6YZnp7l5c+6KWN2arlBtZvmHNYl83Q8CQhQmprQBIrhqh0e+WVp4m/Nr//l9ZmToxR
5l5N8AKUaxo/70jPSlhBq3A3wOUW69WdMVhbQ66DuJB3ka3sGAzel520B9N1W0/JHcNmO/VcflAh
pShSK8glUH0MZUHiGpi6zMD70S+POuMgMMzKyTbnbxixvIcI8h41K8a9zndvb+BSpUPXDIsaAEU7
8TC6dpsqGGAzkfA09nPvTTz2KiSmN1CfujQr3MJjrmG/duvF33y9j39siq964aqZkdU0mRakV5QR
BE7JLdxG+3FkKGVlcctH8I8h4WYvDB1RAYO5qOMl7o3e6SHzERN05QdIHOBu3zCHtjOfV0yurW2W
CeZaAcT3RT6AwXzgDFTeygcGdnc6mmg/kof+Ea6CO23lHix/RlN0LUjhTSiirlfa6H0HxW4rMhY4
9hFSv88/9DflDri4FKgkDxv9O0NzK+57cbG8jhgBshzT0GdWGbuIZTkDPwOQbEuyzfy1Q0fTf3tP
F6xw+Cn4iUeY6aizdDdSEiMbQUh5zC4x6NAwVYhYKnp/b5tZOCy2ZmiWIV6cjmPMbndaoiJiOE6B
ru9XqfjdJw//4O9bsqPRJaHPNK8pwkSJRjLTQt7pCBjQCBlIqlc81FLR1wZK8m8bYo0XB97urKEv
eJV6KGkaWwAt/vQ4bLMHPHywVtFYyhWujInvdmFMLiWzShAY9gAS+6OX3ICH/wSH+Nbcht+ZWVz5
Pgs50ZW5mdcYYI1zes64Z6OrrZwh5U/ehaD0E9rlXbgWvZSFB6utm2wm7x7qevNTR42vCrWBErAo
VpokX20VKJzyx9P37NYJCJqIDH0aSQPRWhlX6g4vD9NrFwntuUktkRNHlW9+n0so8NIW6JqHZA0D
mUAFH/MtIgeuEfrVPrwpA9jpvp6jmzZo1l4/r++bsK3pOguXaevNvitYuURpYZlh5WEgAgKsTJS/
oS3xKpqPnnjigY1Ys7tkliIE5XYqqRRqZwmTFGsWKugMIlTTtz59gu5Is5SViPD6jmt0KP/YmOUL
khZ3vRSzrbqNG1EY/gOY+3ev+bWJmRvpHYTTpBITufP1ZH1u669v/33l9StEU3SbXaKcwXNxXv6V
OhS7MlMtPEd9zGHNM+7D/OeQ7Mroh8XLWx3Ri8tXFrUQX2AGMR0wRpZt0QGfr2rqozKxqTmD/LYD
FJi2aeip+2QPkpvn6dFLvG7nrN2Chc91ZXXmzmII0jKE31Bx2OnB6GVFkPnIXtEvKJpdszdvpId/
4NVoMao6/6eZdO7nLabcGONiYCKckpHbkzZkvn4keUeEXUxGbwBxVZtVowtn/8roLGtw6HiNTJ3C
LxJoW4ZUnmUf6jcfnt2v8AjvmIaHDutp5SC9fqGIlVq2TbzjmanPLkN+gi9xtFjp4ELYfKPsoIml
ZHX0Yv/vP7yuTc2OjxTaI3debGqK9gFoeqR2gM16Wtv4K6sSv3rmOa9WNTszsmQppZLmpQclHbfD
S3wHKdYnKxCVm2S9ciN++rU98gVmnGzaS7rIwK6j4Ok0TCOKjB05ZhhAh3jDWdk+MAhxkwc/ixXf
rL2+/NfWZkEwGs9ZapywBtX1LmLyK2e28axUrmX5rQ7vAso4J4bNW9M8qE3oKQ2kJXnyYzjbQS8n
d5Y63BoMo0X9Bzzh+9IZbm0FeFIPm/I0+MepCWwLXOOAVvj5OTVVKJmYAqnHlXLwghe7XsgsddTj
WJABsxCRsCa76SbcMvVOuywO/vaBEJYcHm48Rilxz9LHnqmmvkiwNLiyWz2iDewioUCt9LwHVLt2
/F5/IBOgjwAYkxQrZOLXx+HYZXauI3TphXf1fngm798wcPug7tau1AIeCEuOARcnaAsohGbriso4
7gBz83I7ReDxqM2oB9U/bWvRqo7gAXwOn/pDdYugtAvD22o+tpBsih/g4KFhgyFszz4h5KRN1vej
aMbbh+wgCgwMMLjtPdN6K+d+4bgAlpCxYxuGQt9pdsuUsYwrS4sAP1nmoWjOh6bXDmMM9fgZxWXy
L0UD8a3He6tt1qLQa49ybXt256S4PefMRjY0dxWcc/UesSp3el/tYdvJ12OB+HPXDkWYcwACGNSq
qAhfn6C4nuzwFDEUMByc4zbm6QrLU3SXTO7Zz70iiAIldHzRjS2DtUMlzsxbtmchQbFQQIb08q/W
k7JDZXSrb9c/5+tUniVyOXRTt1Sb6sP1EpnnSbvappASMT/CeE39nNnGPcCpxwRqGh5HVuS97QUW
F6aavFE1RwT22aY6WWZPdXimf9AVCHJOzEkBxe6FlGKe3hZpGvRZxbRY3Kyka4tLvTA821HmK5R6
gCEejZlbNMOjBm3IY+SlEnCvKF7xPiJNePX5LozNnE9TaRArH7klBWSFCBQaH9pJ3kMX55lVfYCz
1KvNuN+8vbWL5/XC6Czg6m2RSZLofRn5F3iMthE49RPKuHGouW9bWvQ4vG0NlaPDSOi8L1OHFdx2
HU+EIkXVuUZtQZe/joAGenRo/JMD15Vj+eoALWtpxo8r1hd398L6bKEJoxR5U4I+Y15l29ayH+pP
4kJarrxlTgkBJBmgvHo3VF8sNSi26yXV1Q2YucHM1geQ/PyEl6h5wyx1IPoB+fv/wJY4ma8O08Vy
Z27vOIZHmK6wJXoQQOUzv9/1LkM9tAR4fa49uMVPf8vczCdkytTBQT3UnqSoPwsF8lInK/ykSu7f
/oyLnuBiWeIrX1QtgE2quoTLIdVu9xouTguavboz9m+bWf5UBnBIGyoBwuTsUx2rTD2itoxoRQC7
7A7gwia7jXfH7bDTVm6gOHivtu7C1OxLORNcBGfNJGJE52ajn5Q9bP5rKIGFcg9O+8LK7ANZdUV0
jvlA8R4WWtWPDrDf7M5bCFhfer6rBhcP4IXB2ZdS4ClQmJaqwBSeHugMbYem2Fsv9aX4oJuQLa75
F+EfX20kM3u2KdO1kOcwrrKQzsPQW7iyTe9JnzPefed3iIBuWjf7sN79WvScFrgEVSY1Za7v+ihm
pwhOf5ug5ORignDcNCki7hAv9pG+Ev+Wj+OFrdkZYdbYaVQoDJD9Pn9KR6aO6AjcxUl+m0rSFqmS
b5kN6XTTZL+RFYAjKgpX6p+LF/ziF8zOT5PEeikVEiVqWXunVMptMeIv0Znz3755i7fBIkW0ZXpP
AMqudzWpIKE2Q6BJulXe9qg8OojHvW1ieSl/TMwigQ4gKrZ6rkIo36kxs5Cw4NqnNTzXoqeyAdXy
sAR9NM+vmwp8+2ibAlQS7ZBO2E+HZl8Hxsp3WUD7cbEv7MzuWZ4oRZNanPrT/niveJVbuPoD6m5u
eiOvPlsWt84B+GxRQWWWYfZ1zspRUo7i61TNNtUheNRdydFXjsCakdn30RpgoD2JF5xyzs9qar/A
2PGML3FWHMaaHfHvF7GkHZIhhYyDPDYvP1XxBJb7+Guw8sPbx22h+sYXuti02eWNtGMvZXUiatGi
jzXcV/TlITCEt5kXc+6X7nCzVm7XXpeHqDC+VDYsh1fIvADuOFofQ+fGfS27Q99XH/NBfwwjE35g
6GczM9sZpywIo2FXcet3k2WakAmgQWJBkTqpH6P6FCQMctt9B9GUYyV7NMc8CfWWPs5vku58F+WN
HExVivTdEaUXIFxIDqMn1tfyJ22U7mwbjbO2iFZS8oWvdrmwlxrLxVeDR0tqUcsCahzy2DgzOTj1
iKM4nbHWlV96tl6Zmj07rFhI73VcYQHlM3ZQdLnJHhbloPn7nR++li3zqtIN5pFeovfFooZOMqla
1uKIhEF1mHYhj7jN2UtvpL3UrESThcB1ZWx2v6RKq6A1YQc17ZeaJW4JeycsKh6kQiuWlrKOK1Oz
K9aEMKXKdd4yku02Iiyr7rQv7vR91B7kbeEl29Vi7MKT7crk7LYNwHyiUHnZSqgDHyHOgYY82pFs
p8ERjDCTmgjKTK4YpBj7tbxxIeu5sj4Lk0fYzgrFYeBdLDa6eWkdb5SDFFC99PSVZHgpLcAaCAD6
xnRY5+/iLM5GuU7/tdY/kOHp7hSsQYYXsNfiiP6xJVZ+cUTRdjpqjAeJHjUMKj8hvT+kzU3LTp4e
0YOTdmWg3zD3u+Kkl+Ib9XwboDJtV8Ocg0DR+UMhSuMSRN8GH8WkrfaIzuim2UPYv356RACb5ZBX
1mbRNJRhkqsb2rzCVyM+ALn8xqT8DFDRM7+vv9NewJevDDJiaOiw91Ahm0VU5Zgf67AxIPDyvqJ1
D4989WuS3qWnWwE6YsDVU8t3zYRq2GYsb8xdewfd18oev7y83/oRM49whmT0WKSsWnE26qP6qPxQ
tlq/KbfTJ0TXEahxjRuUFDyUx93I1UCXOJvJXx8QWrq7zGL+ezNm7iJRYqWWEtRcYiEWrMMX/BnC
GDjO7s1iJSovpGeqRZsI6LJpUZKYmbKdQa0NlTGxOn3sYFXUrf14+gSRg3ZEGr5z0dVbSQPEJs43
mcTWZvKDFPNVbRm9ptyG+uivNIBoK//qdw6gLnTqPXMnE1u8NWe4ZnL2Xbua6X+oEjB5rG5N6CF7
eBLfXtbSJ7tc1XwfDQWlQMQ6PL38qCnO9jihI5NY26yR3ARV3retLXq8S3Mz7z6eLUWWTmJFf2EW
Nv/5kMQCqhdMlWnIkC4oPPHmVWs1LUPYjKCHbPzTk+onPrjOgHbU9nybbVM0AbZFAmtb8PYSF7/Z
hdXZCtGtYENPWDXraJuORx9ht7ctLG/ihQnxTS9cedg1SHYhP+WFNoP1R03fHeFDsJpaPVhJ6JF7
wzqkMBxf59+rU7MToiYrP0FEi1eX4eInzPxsC2lDWaujGNEzA9WVNqKxoz6Iunj2bnUgcMmrX35J
4QwuFkzlIwvtGjAjShRQSUe7nCEvaBp+6zhZXzRY1m7eonv5s775rGvRnRwzhwSZrkO974J+J+pU
2Xa1s7Kyj/MMQK/C9Ax9PBTisF6+T3YwMpI4ohd/9gSSfy1SLCZ0Fztpi99zsZNp2EDhJ8pIIlFV
fyGKCaql8USAPG6lh7XLIA7762MCkkc8YrRX3ZRydHIoxIwGVFfvnac06BToxcppb+srmduiHwPB
/9+WZgtjMCts1SNJcR9DxswT9w5p3GFjUqZwRy0qITTpjitxdzGnAn73b6Oz4K/Lad3xtCI9RlZw
bzIzB346zMmpxCyIukU4wz259d3ati6eTgtaeJ6BVK/mHRw90ZE5tslS0327hyaJRlFHbWLNzPL6
LuzMbnkBb+15FNnwC0bhOPrDPRpWXn5DN8yLHDTeSHmApq/nVSLsvDo4NthtxQYWq80fVI0lwHrH
IwSrzLRCS4SmA4zWkf1+xY8tehaAJrYGiJK5r5lnUc9ZLBsF3UWR76PaAxHtJvLPX0TnDU282F+r
qy6Ghz8G56wFA5oKZQEvqFcVNwa5So5m0sqaFprglN4ECwNTpKDgZ+FBUsrhaBsUeZyp2ZyzI5EB
hsbySWu3PfrievtNGr8k4RpQdDEs2SqoOeY7xWz9LJWwzqf4mGQ039Wg3Ivstz0UexWgLw23lZu3
tIuXpmZBVj2pgLUb0ogh/53V8M2cJe/tXVzyXJcWZptom22iaaGKClMsCBMhMtNK1J7S7bF3VqoH
a4uZ3bK66jWCG14kUoKYT1YpP99ey2Ih5HIxs1Nu6ajcTjqHToAwgHswOmMEGh3sNbjH0rW9MDQf
YIFvb6wKlKg9NNg+aSHyBZr2FRnclaLpAhAHlbw/R82aVXZysn9DQXcSsh/YD9UoE9S1xdEH+v9D
Q2+316yvsa6/R71rX6cVlKJtCyEsHGsoMKFrkUaHGi34IrSf5LN8E2b6Iyx2CIno38c6fA7j0/tj
Yryrw/YOnePHwai+RF0PJXX/oxuUD5ntrKxoAfB6vaJZ/Er1rIviVAZm/SN9ANaKqIMbfwhvu23v
o3EfQJQLLUB3U99VK8dvMSe43MxZFGvaaorqmgYWYAfgw+jAuSINqbwwvT174pn+/3h9LXEjLrKQ
Uk70iElqFptZWyvptuUxWDnyy/cXGK0miPReAYj7Fl6rSiLzgMS4r/cAdQoZcgyBYExchHvRy57K
n7In6jr/JHm0YeT4l+15ibProgHmM7yTHoQH5aamTaf48s1aeF5Z4ksJ+WIXJ1Wi2qGhMDcy0C50
uqvOeaohdXa6L2/v5vK1/rOg2eE8tee2lAyudWN2ezjjnm3F3JSp9PltM0s53OW+zQ6iknamILfj
UdEN+wG9mhCSYeVpKu3t1A5rJ2QxTF58pdkhhKG0OTomblewmfB8CRIAmJp/Oqw2o5c+FPkvpAfw
KyiyOguMxfGUSZVw8AJfirqjHPReTfcbLn6AMD4Dfrxh2l+rdsVnmSdRl3bF77o4ICEaL4aTiP10
TMQNHOs3r+HPR6d4rOTwfWFplN0la+uglJwyu2Y00/euTVeKnEsf9fJHiH+/+BFSWw4obcSNV+b1
oakM/3Smr2CEzk5FRxOO+hXA2Npmz6LpGT3e3hg5q2VNO1dT9ucGbTOUtAtpXMselyL35dpmcRW6
4ratIpz2C1fAV+vTdIOkSJDsHQAozgNartJaKF9KWC9Mzn3LVCFLNJLYvRRQnH6THOyn/GO4UclV
LU//tPb2XthOjTkIeNcYmgEIPbuTWkZjDTkGIm0NEPuIDIvFPKyq0XRbGYZb2Ewx+QBiwzbpEc9T
8U6NSr3IJ7o1jhbEXbhr9HD3toNZ8GOXJubJ99T3alzYfC8Z6UCTLvypeYzgH3nbylLhCVgoxEUW
zBUKCLvrI982DK8bAuQyuKMnSCQqg1cT6hpUCuv39ndpv1rdXzgWVyZnpx7hqbYHxcdnwrdo0PtU
58CmkoCAgV8P/sn9BzGOOTcqgoJqDAjq7OiXBJ5j3VHWfzn6cEFpwT/EKkIVAxeHBQuIZrwaCzuZ
IRp/8IvYiMrBC+wm6UEtRrdV34XqyX/7wy24qitjs4hQgC+PpUIMPBjjxi7VTWNWsAUrm7H9Lsfq
irXFY3K5tllYqFX9PADJ4O35TtmWD/IzSgr2g/JovJ/c+r78Co9e8entFS7dsUuTs4iQhqMyOSFT
dlXzc0A6Cy1w720LS93yf5H78HYHAzI7GHDyyn1VYQI6Jg+K2fQzam1uszWCYu8c+iA95M9rh3Hh
XhtAKAzenAojW3Osxlm1Jjuu4ZjqbJiDw29ttTch7V1Z2UI4hS+WShZc27BozcETIaFUrkvApH81
QpE9PG7QV9xoB5URzNVx+aW8/Mre7DgOUpvkjg0yJN2LJ0HuNTB17dSftS96N5Gz3j1bcPZMGCkA
9YGkIMQjduAyVit6ljMxLRrm58pVPMGkcgq9dqNwJMdv0y/Qcz/z1VnGhVPJGIxKGZfRTIioRKZ2
YZZ6INzHFhsrROnsJjDbceVULi3s0sLsvShnbSM1Exa6030Yox5hDq2vpYDmi3ilMbUwPGjSAuM4
AnZmonU+whQjEp00SFkC6BH0XYhj04KEJ7wZNqNrb1SvDI7dA7It0Gaf7saVVH2p33plfhYJTpGs
AdrAvH03esg62RtBIiHGQqGNX58LXbh6V+Zm191JOtF6LGE+qGEft2DXlPfHbG2sb+kuMA0G8+rL
rAOd7OsjAnxcgRKNVSE/AlZlWwWIDrjanXE4wbnTHe/UKohWW34LAYFZAAqgIvexzDkiMe3kLi9a
aJMaH7r9J/lXA/Yn8tW9FhyfXpL2oCfHAwq0cl6XD9GF5dlXtI6Ro5wzQdhEhRcW4+Y5fCj5jA+n
j0yUe+pNAs3+1ryHRn0NCry0aEWmfmjRKIAGaxaWqlMiKUav8Pxvsg/Qpm2TaHzuJ6gJpfF76yQf
V9yq+HSzV4pDqIBOCVz564FXY0IfuDOh4mz8+KGEdTHcibIhcsH/pGx4ZWoW/iYQ7JEqgWlFM3CP
G0w3yrEb3JUFLV2JywWJDb5wZ/WUTedC511uvUM/nklwZSe5DyfY0lCv9P+jts6CByU5t3XydMMk
X5/dwgkeDgtBbYFMZzr7lunFwZdcBjV7aCTEeKgMUc7aOhdyTkdQLjOGpFI/n4/K6EabD/kJaUti
7m+Antv4HUS/W/0zApH/QdFoqUR2ZW8enc5Koox6x8G8sz53o6fcxu7pw7iLnks/48kFwuJeQeTs
fr1gtXgfmfgVNMuQor3quPRAeJQpZq3V79NePoRBvo1820ue85v+0N6g6RRkVLH8NUqghcDlUKMQ
o+AMJIGguT5L8DRrTqbAXgwpLqNmP85ITJkGwoNoHL99bJeOkIoNi8KbQFTMPGypT1Nb6FjKQE9U
qPGl6ZqJRS9+aWP2BW2me5NSBAtNdbkafoSq4A62YtnVGGRGn/m4XdvApct4aVIc4ovL6LTpoEY2
yzpR2BxCZ1OFYMecVXaqxctwsX1iey/sNHE2ZJqY14i+nZ76JwHjtT3GUidXXMB/hqtyVCZfSXxp
gWnObC+PBbLZoVOXZIeIqak+EdFP9qG9Jxn1QB6s3Xbx9+Zumj6cAyeirr3mSDOH03GMrQGhZV4r
unv0p0+Or28Ut3tSb+KVWsBiFnNpbba6US6QmwuxNv0QWYxoyp0+tX68y9+vD78svcQYbGJ+WCO5
N2RnloCWx5OaoO9Yet6ZYWyFqWXJd+4Nv/OAMyBnhIbO379sAFIENROjkfiV69MyVBKKFNBOe0nz
bULqWTWSte+1dCBBKznMRuOyiAvXJooUVbo+A5imB8V98qj7RSDQSjI6Sh5yt+uPh0WDlG+Z3jBh
GX65/Bc3oHdauzlp1l8D7eNTvrX3NOLfURWgxC7t1xqpSw9Nh7nvf9ub3TjYGZqOJKYEooE7FpNg
2+KX5cufccVEPFS1fxne259t8Vhe2pxt6kATcCKRETYzEnvohRDyc5H4/s+IF5ecF6Uwix4/945b
fv0NM25+HGdkvSbC1cNYyZusG+/N+vRPcjA4LXjYOipIxjnTqp3UHNbBRnjuNgxK+JJQKPeqvaCd
S1eu9us4Y8kmM6AIBPD/AAi9XlNY6Ah+SGAVy8T8Xh9PABVR4nv7O73et2sbM++B7EfeWQwkekju
+aP2rVeAZfSrid7r4HxtZvZ5WvWk670hOItupQ/lk/7tFN8iRsmJULdyu2e+BnjZQfJWGTIX1wfV
v6lxzUweJtd72JyhObGPkPGYd8f7yQs/6tE++ZoEozv5oBaMZ71i5PwfgIdYr6DZVqBqApgxW2+E
ypBm1Jgdt6OnFgEjyr9gk+VRq+Q+GH5Uudaak4un5cLk7JIPQ1NWaLrDhtP8PDP8YEyf3z4qC73x
60XNrnSDauQ5illU46dwlInnB9Wjm/XHx4LzwBIfTWf6RmXIbfbVkibPYjUEQJogNGoM9cczp/QO
ZqXQPdsIwyedcrynaz2h+aUGxtRDXjCUH3NrWmk2L4CWxS/hAvLChFdmHn7MrpasTmFGIb5llh/v
xXDfRtkUgblvoSxDB2wP3Yri10EZGHuTpsLx+8q2iwfsdTpx/RNmD9xjW2hHY7REH0P+rXhHH947
5Iedx9ba/FVKHvFCQQS+iKeuu2J96VgJqn+H5JqunD4L+NVxCIcpwvoL48sPgxdTvDVkt/btDfOU
H6RoF/orNpe8BeQ9Qj1BhvhFnsV8ZQjbSsqwKVjquba3ClTrZxTG98mT7IlZr/w5Ds7BilnxZ+cb
TQXjRUwBdZ35pc3C6pw6BWalG6bCe9d0UaiPDjru/XTjvM+eenf0xSSHsjo9srxiEL0WiHAHrPa1
m5pUM7HU5F8rjt3s/Yi4G69S0R3L784b+T9hEBK+/fV6/xid+X6nkAZEKTEqMGuTR2P3rmZyWt2i
DbgzV5qbi3eaKeN/L3HuEjU7t8/Iqb7UhKVN7NY518hCqAKqT3mzpsBBJF5b38wjZkUeNk1i596p
HPUBda9TdmiMZJpc2OeUdpP1J+WbHSPybXRH0x906YCsqWs2YOLT8y7TzVurcUjcK81xUXTbSkVm
eJWGwrpUKMM+abJyfzT6e60532i5ceM09buyjbeqfmKy2X6HPHdAsmC5oRl9UXpHR9gy/b+cXVmX
nLq1/itZ551cBjGtleQBah56qB7tF1a7bTMJAUISEr/+fnVucuJDXF25fuzuaiiQtLW19zfAwnEa
3jyqH+LSWYWTXHYt0ON5Bbc9JfZWqeCDXDU37kDqRNuwRiITaDzcvY0IYJolN3s/pOUir7MRMD8c
a7ijjmHDVpzDm6cgwW2Bi1pDuep7kwO+Qb8GvMWGAGiOF9Fd7TUHJuhTFXlrdxqOpRUumHYOZWSW
Wo9fqwzlzziz9y6pvkwUlovIp06sElsnZjBfpne2shdZBhntrCBfSgvwahKIpzZqnytf2jh8+y9F
JZ/9PnyIs/GxH+ODCcuVLUfoN+mzb56v1l3o3Q2+HBOrrr9UWQNYZh4tZdzACzWfVg78hy1nePXd
cuvL4XaMDEt5ENznKK4hjwx2k9NuBmPAF3HtZi0sdzPa9b0u4lv0A/ZOq3aVgPhewTbQjooPlqMO
2VB+xwlmTWj12Dhyp2F+VDje3oI9nBDuLmPRM9wPHnG4r7ZGF3IZGgyf51T7WAYvmQmeglgcs8m8
ulOdpxkNTgUMJ5kHTY4yC8CuzaM7SJBtXWnIusss2F1L85WPsluCOHlbOuMBkW8dTyxK9Jhb67bP
zTHQ5JsZ1MEqPfi6xu6d4GRn+XW79Dv9GLQ5SdzOLFs7uAl1eGt6hpk5rFpqPbsieuCZ9115XnTI
tXrTvIEvdxWsDaYSfHD7p4hnb6GfrUkz3gcSkALSmYdCo0wpzHqqsgm5gj5VsTelQ2i5C1HBQK+O
gg2P2FGK2kt4nslw0RcwBk7a1mrXkanbTVeE26JVXyECeIi8+lbFbFnU1g7MbZXW1Nz4BQuSpmRf
Y1Wdhqr+Yjn9fR+zGN7fJu1tfuvk7jtlsQOrYHLMOnFjDezFKnFctoo37ZvbeIjvLRHv7cnflB4U
3dwSc6r7FEooS0+qatY6LhbaQ62rotAx1T10TCnbwIbzVvtwPI55gaKiguUYqgO7ILIeFM8PkATC
ro1SamrkoFIcHJ54zl9onyXw/9qjkrfIYWSlTAAARsEex7h99nL2lXiwIqf01oUeH9zCnSRU9oPt
9u2doJTcZE1fneCca73CCDlfdRH8rb1GJTpWxYl3+RJQmjtaMLUXwbiGcsjD2UcZWn8vaLN/MsxP
+8DuE23ila+fWx9EYLBp7wXc3Nv+rlM5hxFIBRtsEywHWR55V5105z9VCgAK5vIpKQfv2c7VN9mN
bYLXT09DoLcdb1fgPKxk7a8nNKTvHOhQyhDFcgWDWbeGobOc2GMQP+swS8csuzdiOOGDacTH1Cqt
xAr1bRiwB6ANVr7sLTjCsv6BD0Of+Gxit43rHiNWLAb4UYMKuZCTWVv+8zS9MhuSZrFQKxv48s4u
whQGXxbx1gbqfw42Gg+9Mw30tx+nXmOStm9TYwOvEWT0NdLwNWXdd28axZYMRep2VbvgfZeBm+VO
sGC04ScAw8vFINubvDtj50v41U5FX66GqEj1RN58u3VTysfbScK2nFnrHob1MJmMQ56oTm9jbaVY
QgJNGZoyO5Zrt8iAeGjBmI+Zi1CkX3hpY9L790Pfo1NkvHePfcclX4vYPMbB+FIT+RiAXc9Z/y6n
YJ1x30uGOD7U0K5L/RCG5lnc+2lpyEYH/RfY3L7xzPeBNcpRiCUsBYN+Bwj3GwmGYeM0xfeeQPzL
69ICoQKu8QBvxhSq0cEa28DBs7Nj5H23QG5J6ypahq26n+L8IYfDr2O1qWL39vDJ9w+Dfd819qry
sas0XmL8HNJC09FrmhVHY7R0kcuNpsSgiaTTBpbkR9PQdIwDuFFD56zTcKmtJoUNariRgEq3EnIa
FHrIVr6NgCHZEEy7Yur3xIIDcQkvaTtHyP8cdHXKLRy52PNoim1rIA+fTUto3q0GBfvJPEyQ9bz3
WtdbNtUJIZ1/EgEyLu5Yq7zJ32MUmlDvsUf4MLMvMHd/lhV/qv0I/ZVqwcx51OwVV5B+tp68Olz2
TZaEY7yHxxc8hfmOqRP0IBfu4D+5prjl5yJq4N+NzKRhVvZJS25K/Ww7ciMb/9lupoQrtP+w5UrE
q/gQiy+1tFO4CMNtGvRa3dj7HLKqDSBTwkHWku+c4TPJ5HZy6kdSw5WqEGWqh4PQ3+Gpmk3ehuTj
ZxuuJYlN9LYv4VJvo84K3dvbNpqSYPrUKXEbDONjRd27uKoX4IVumWaJNWYJHYK0Csal7IbUmeq1
yXMYKdsJcYM7xZt1aA0Hfzpr30GD3jYpy09ljieg0XoAMMNiCk8yrYTrLe3qlBdyGzfTIsSv++Ld
9Z+icYCFsiUS6fJ90+ZbHkCaDwSbtvaWsja3JAuipIXecUpqTD7Md/RJYCCV0ro6si7aDrCk7hq6
QaN3q4eIp6K13iwXkXgIi/eqlg8Fc4akrkMvCWxyHznxNz9kHbx0XbH2W8te+M75abMwESyuMDmb
+C4c+6c+jm99lT+DNAprdbQRpdSwcGZ3MAy+KWR88jT5DIuRV7+0VyofsYmNCCLvPIKiHYO56ihX
DenvUURZ5rn1xLj6GmYwRx8hs4f7xeu4bFYF7OChsrmKnOIokJMpK1gyuM0XDUnCrvkeqeCJWTho
grH7XE6cbfwmeC6GaEPjEYa86KR4NvB5agM9x5XTxoveijexFM/aE5vBC6AbHi8DiKOvqRmPbBo+
y6lagHz2AomoZaeK1Bq7B4iHApgaQphBNAgSVr21RncvVH20W76dJq0T3YoX1xnew34iCzMCZxZB
1j018YD++aij1eiTOz/GFhFVpky8Cl6xmf0eZpZM4EX3SOxRJZPRu7iAXXuWP6mzm7YOrXcTkV1T
ji+WIc8O1YdxhP6Wr9euR092EK9yWd2Ultw5E+pr7QQnryg7mCnCsOgmQdkdLjx8W5NoUZDGWWJb
Vemki2YFmXvE44p6G+BvGU7O5aGICoN0W67LsDi6fFw7E1GLKqhOQZ8vkdOe4Fm7UKG/0gHoVk61
rsYqGYm3AM1gOzQZeqwAQeuiSMd6enBq+5aM/Cbw8leXdXtLi31bg/PWACFkCPi7CJgrOlbroFUP
8BGmCevJyqfxGqKUa+nDLUmFAyTIaqil6mJl7Al1MLRz27x/RNVK7w3v6xWpgm+MBwfT8Ntqau9L
yFVqWj3BuMtJkJd/4Y39LZ7GTeVWR6stF+U0cJQHOpBsu2Xed8txyIs1ITYO7n35YLXuUmEVkFZ+
4limKc4B+bpzQQEgyty2sdcu4NOJFMA9wDC8WQ6BgS2BWFl+dhpU8zYS53nSvNr5AZQ0BwxPwj1s
g5EVLBT1U8+tb5TDg6Rq9MLz9Qa+OEBrwf58heIpRBDz/NULwGD1A1knxvE4LH+tcs21V6V5OIYL
35UNSGGxvQmL+rNm2Ay0cQEBH7wJXyGfFqMuq8cJST2UNUZ/b9uwyiaqv208coxF/R4yK8cmQ7aa
mAVn4bpAvpL4VuQl0SCOfQA6SiCbO3BUVliYdx4z68CWQ0Lj6NE17NEicDsvtQx3UQEsQV+srLCC
rldrD0kYjmbf2BOEOS2fpKNvgcRZxV/4NLZ9Mg7Da+F0mJFINrkQj0Ne6wUI19gBnDbDC3Mg8Gow
ZZHpOyuNfSrXwSMt8Fqx7SBIB2GPBpj1KB1xMzjDAVZ2n6OeQWRasfMZETwKrnwrzcfwVjvF0gTe
DnDTveUNG9HBPFnzvVfGW5wDVtTPD2ciRR461cbXNYIGB6+8C6JHz9Bh2XbjW0WsNkFvDLWd0r9z
7InCi15UcESFTYML6YFzHMs0BCS75ghz9y8hZDSOdmd2nQ/tPDhpq8TG6oJXfPzm88xdBWHBD5Vo
Ptde/TZaE5zdufxee9lzpNUIZSynbfCSPFiwGpJVd6yLn0FZP/FqevQD8jISH1hoR2mxZJoCthiZ
apkX5X6SoNGGbbcoBPna6y8Ow64NQSaEcrsip7q03Z2k0oaNREdSltkk1UqIRS8IbMsdq1n0sGxv
JNtpiRqLxegi9Kp9CxAHfLZ6kIhGgnhnu0PqAe60KIL2gC7uirFh7QfFg1MCwVLr90HJ5SR9hLcK
oZ8NVbPJ8/bZDaFqkHTGGd/HIjrmvEc0FODeahVujBfXZ+3ppau8POVV+KAr+1l0Av7y1r0M2FKV
QF4XcanSs47emg/YorISZ0VWP9iE3WOvhX4M85okQ97XSXOj2/BYBWgaRRFWGFkZuAMkEHhEYiVw
jBudx7OSoguxwJRm9q1tke9+5uxZzZaRV+xCWCk/qCx+p3C0ScCUyHGsjwjCeH3LrCZPLGSA3708
eMN+cMhLOmJ1F+oEvj9iHtbFWH92hHaXUUmXZMzWoz+wBEByuINrky3tOgZFBpjupB6Dr3CgJ1vK
vXcX2ybvJA61SLy560FjfAr31QTyjIpBq4F8YUK78Ak1m9fOLR7BHKfrSrWfYf15w3vewKWXoHTT
ijtowDcQ4pqOtrC/897zFg3FdBw1iic5r/ZloA8hFXST6VJtWjf/qlzhLCcXViHYjO0Edu8n1yJP
nKH+0kAwK3G97LbvSzuRRpZJ78mvpiQLO4uf29i6H6X2FtztDcoiNFwUOkMhFi0ntK6pTgGM2pQ2
ygWDHyEh1NQktCL3dZs9ZAaSi94ExUdYlEAYHOai+J8oQLYyvNlVgKPVINeTna1i4CSTSDYl/H3o
F+p10Ohys42Ttw9FVn9SFmhS2ht28ViBdRl5A2T+2zOwofuCs3adVGETJJbN9RoTcU20tYVP0nOV
h4dhMttRy00EiXwLzK1944bvTmNbm1h0PGG1g8l/1gOTJf0CzQy68FT40vH6vu9EkHpk/ExaxME+
w2YiBwvSQyBELd0AtRTd9dAj7CuYlErv0bFUvWTV4ML4PfOSovb6ZUUwv8Y2A7DArMrI3ROnGZD5
h2tO1LpBIgnY+sYv6R5z5wYYVdiDtH2P2DJMqCY4kCe2CMPvci/NnKYDYjsoE6mzYEmt/CmM9cFy
cdUheGrd4YttxH3cRstauK9Qbt+qQn2BJvEOufORR3aXxCMSCZglvwvunkI1vVYKb89r4gBnr3Fj
V8PtVMF1XuYhSWQE4A7EfqFxXqi3oMseeAklQQt+5CvCrAcgNuwk19M9gBvdNqZVn5CG3AkpvkTN
cF96fBXzADQgj5yUQKzltNKJN1rvWRkgMperLhi2mbIWQYdec9eoQxyIHnVg591U8pxJs2oxDvyg
KQ5kPMDzE9ndZYzB0C6ASuvgjNaSmxjADSmOdg6pz4IAgQKRL2T17bFERr2WbbPpIUc02d0bYv9i
nOrN5KudGxvo9hTlaz1Fpzb2N82U3drSum8CpCda4GznteK5pO1DFoTHtuL2Ki6nN0eVrxiV21yw
L2WJthbTtllSEa2ygExL2jlBakTkLazI+YZfFwunybbcVZCwCguUYZG2wrCap1j9j2d5iDQbXZnk
jThyHT5Bhsq9z0gE/K4MREJaCy1WOpTLro9Ygtx251uCLuuArgIUTQpfImA2Nx2ElnRgeVDGEidP
okZXFQB4ordqtrRy7lxZbILSLKawQ2Ln7SOsllUxui9MkI0nvYcxx4T0IEkR9MucBvkaSd13E6PK
1iDoR1P0xVV2cVtq8eKjphOX9UMb9mQH58hjREi1shuUb1qHbmPh79CM/gQ0wQstuyJBPXiFftnw
6kLfTw70EdH/vVc4Nw6uYMtmauItZMqbfe2izAfZD4YEMtgJAhuuOMJxcCrf2iCEBdgQvnDQONOR
83ARVM6ACun4pO0Y8uUS9ZyK4dMOr460sNtlbVdmCcdmFEiqKFq6JSvTCt9ftYTuzYhUruGW2tEx
flOqevIcuMiwYkR+I9wvFPUDJJ1wvuuLYgMtYJRuVP9UNlH5EMkYCzxznoNOsqdYDtUic8ZpxUqk
vK5nAAZtg+koOHVuSUWXdg/znQjBY9lzeYga7ia8YXCLFkO+CnCOuVG0eu5LsuyG+p7V+S5WWZN6
AFZLztIGLWKsuqSPfSfJYoFATC1cL+9XQyxuRg/11ch5nag4NQ658d1+M4SoRWclrO6DpUv7rZB8
2wJzm3nHc8ZGiubZo2oROmY1svFkaL/SJbmJjFxB7XgR9Oq+asWGeF+wDeLQjvNSMCwjMqW+C+dD
nGVI0KRB4eCkbSCSBo/mBqWeyvlUZNU3O5xQq+vuVAUVXB9GM7l6inqcZW3vobfFLmytvdMPB88g
1cPrSFWTL2FGtQhquSkdeaPiPolJd+ocHxSVCUc2bFWspghVPHFarYAgrMvnsgvjDaaYWYQQ/7kZ
C1EbxJHyfLjhE0C/LDQox9T9ObmRWmOpadrfC8KwuEfO+FVk7k8beD/0XWZd27b1TVmf6Z1oRi/A
NbduYS+FvotajtXJhyAIW19FQP0nUBVNux/ueW53/QBwybVr98YCnc7euSmUyNd4+vVZBLB+uIr/
vXavWbNQoDZQjf/qK5UbdntG4Z9B3NX9NRrpT3j7f36uWSu2dXzuW+d7nW1+zQ0sG27I74og/4UH
4E/b7T++xFkTnA4SnZVzT7Dalhtvky3ez64XoGBfa7de6ZPNSQWN+ddonfuA1tlCp0jOLqIthOPN
l38O2P/8ybV7+Mff8PN72xle5oWY/fiP2+4bexD82zdxfOv+dv7XPz76jz//iP/855UXb+LtTz8s
mSiFuZffuDl9GyQVv98TzuHnT/63f/zLt9+v8mi6b3//7b2VTJyvlpct++2ff9p+/ftvIFz80Es+
X/+ff7x5a/B/JzmUb//x+W9vg/j7bxbMz/8K8I4LSWLAttFcxjiO8An++28O/kDgE2BDCw32OGC8
/vYX1nJR/P23yPkr3DSRUgMBYTvO7/80tPL8J+L8FbQ/G0nw2foFgEby278e/O7/urv/97b/Kwt1
CwpdEJmyAa378xKVEUdDZiDVAWAmmWfLtuToOKLoZ+f0JcMKhhFDUIRvTqP6sk7aMMbGlA7wSSTi
njLm0S+59sfgMMAGWr//8Pr++S3/wnC0h2yUGPBMuPm/O9P//lKztaw9KoI27NiBBrz+BIdC94nq
9gqm4xzwfnbxWVAKuFtotx2bA1YWhATzXKPhABk2Z1GBP7n6tSeYR1srghKGcaGg3Tg4uvWFAF14
GPsM8+d/ZuP44xs6f9mfPcS8px1Kxgyrm8OAs8myoPm0LmN4PBBq7t2+v/KqLt1l1qtXPETJf2ya
Q5679Ym27r2d+ygAakbSTl0zx7w0IDP8AWtHqI4GqHABP422seV2XrnJRk/lSeEPYHP92is7byA/
bEa8jO2ph2nRgaKm5DyEUMOAHKwbuoC6lTpAuhx2gVVdFXD7c1j99ySeIWYGdB5YXrTZQQ15QDhq
RdOE/nQGOvJtVSDRJIt4cKK2WRtvaIotPh1QsgqtzOij5U9EmIUdQL8OrRbJ/fAKqvDCmM5lch0O
23il2/rQNsMNBEHi1BlBl5Gw6kkjZhdX3vaFJezO4gqd7KHMIxrtLVO8jA7EI3I4jqcfD+Wli8/i
QxYatMIJqiBuQfxFOdb1MUZh7NfWrnt+cz9MFKoHnAayItqD3m9S4UesSqjlkP+XrO8f82KubWCH
WQHPw8o7DG7o9+8e7FraCtQ6p4beXsx6JX7xLZ3f3g/PIbq4tBvTV4eiVrVKRFbA0Ip5HTrLvzYM
s/DgarRlIZ1UHcKQwgssCjthLWw0ZK88wKWpOg8MLCOZ43QhADWIC01b+gtPWK+5G2dHAOs/ffwU
F8LPnMbRuGUt2TiGexZ0MNozPegyJepBJWXX6Bx/Rpb9e8hnoaDLRMVLz6GHmHI/8Xr1iEZ491rn
coSnbLsCP7u8Jjh4YW38bsP0w6jbRVcDgwQD385CnTRGyfGV5Sq/wtm8MCS/M45+uDo6E0AfSJse
GPTUlpYeyhSCWmGatzhiq9w0V9bghUGZs3iUk0+glasQ4KOCoLc01Oss9IDDobK8In9x6UXNlrmA
CA4996MOqC9VD0B9FbdS1Q8fT6pLF5/t/4BPDJXXRHoPN1j9TJopbDdOlPnR9uPrzzD9f0yp3wka
PwyE64vBtoF5OaDJYIHl72YoTKysYorHRx6GlfCWrdtbzmMxern4Xqshsj8NUxtCypYK6T6gPktQ
XS4tSAl8KqkFOeKN1Hxy7uCcyyRbf/xFLw3kLEb4GXBnkdUDuBgN37Xd5Q+WIK+hqKZfvMEsSMR1
rTLLDZy9hlI/arN0XFe145xqlCF/cabMMgdAx4ssrLi7NyhDbbnl95+j2uVXHuDSVJkFh2l0a+aM
TADLIVC7wYH51Z/6srkSpM8b7k8yxTmGGq3pPhIkpAfLUo6fpVnWRMB4GNgddQks3zP1Fhswlb66
MIVHg3usaG+uccouhAt7lgWgyGoNQAHIwyhQ421llH/ruvjeQxHo1AdFtfl4kl26zTnu/rAYvAGC
oJC9kIeu4lkagLyQRMEktn3df7K4uAbrvzBS9ixi4FCSn/2j1X6cqkpu+9DufOCefNcFYuvjJ7l0
i1ncsCbe64DybI+ToklbuGmcmixEg/TXLn++7Q8virQj1xHcr/ZwVFGAuloyAC9nzOgVhbRLAzFb
7cYVOYCCFeayiHLx3DuEFmhbQgArXPoji9hbiwrm6FwZ9wvBxZ6t/TGQWatHpfZNNXSPk+WbQ5+V
zn1Jm/hKIL/0RLO1H1kCMC27n/YkBgRI+y7IS6qT8LHs7o1f/f/kAP8I5/YsCBQ+cnAGScNj1zdP
liSP8K6FMmsOeMfHI//z57DjWRVpgsxkY7d5dVRl+RLRAGCADoDPEie5kQ/R6uO7/Hz62vFsvWet
sArZ5CD16GA4ONxtdyG34Rb08eXP6/k/Y9l/+B3lBUK9xy37VE/6KWINW4xF9lV6wCGi9YLscBqv
vK5Z9e1fAwJu/59XygiUQZazFvX60gYWOES5+6YMc1SXIwCzvSZ8dgCIDTQaO72MqisPeGmUZsu/
qSbgK3KQolqa+cBsCRdwQWiRAn630aU7/eIwzcJA31lwMQmoe7IbTe8AXy9eQsAdrqzKS5NgFgTo
mOfcG73iUAObR9Hwrku4uWtXXHtLl24wW/Y5DOU84ZfevrVi9tlVDG+I55Z75UBwaRBmS74oQsAY
p6I4yAKdA6dWXhIbAec66eWw5m1/KbL8B4UWTGQb7DBWHBvFgeTS3a1f5s0ijGqRqj6kV2byhZc1
Vxeq4kKAx9jWxwhY57WovPLFILO+krxceFfRbMEXICQBrp/lR2yIcVoyuocZiLUaQXRoZBimH6/7
S3eZ7e+8iCwWl157oEqG8Q7j4k1rbShuvCLoEaNQPeH8TPiVU86ld3b+Hj9sk66eBtITJz+qMXZT
b4ycPUWFdvXx01y6+myRQ7iryr3CtU8y5/oNobp00qIOUV39+PqX3tb5vj98e4gUNVngdBgTZEWp
ndUv0P4N9qxrXkUVOFfG5Od7rx3NVnkRocOFPCg/Iqkr1tKDXgb6cyStHNMuP36QmVvHH0E4mi10
Tcvam6iGy0oGKBwKqLJ2BzSyRz824WYQum2BInS8Wn6GfiEbNsAvoQK6Y8MQAv3Np8ry11FQU0B/
QBfmMJqewA4uQRKIqAG0dRr78M0eh9HchgAweLu4oTV9odVoy12ICl4cJpkv4DaVmMhl5desYzK6
Qok6b70/2c3mSvY18SIFxCg99gpoJU5PtQ1eoyXVjlDxSj17HUqhE7CXrqV/l8ZslmWgHRsGlinz
Y2tbT+VggEbyAMSP+667MmQX7hDO0ow6GMA1GGPrIDMzpXB5Qv/ZGoDe5JO8EnIuvLZwFnKIHIhu
OkOPg3C+B2wE0LyzEjmCFEVyH9gqvDjQKkzCLD+4MtkvLNk5/XOE1bMqQeM5EC7oiWjPUYkKZftL
abMdzuNN7ZMyLvL8CJ5Ju86s8K62oPmRNXDFpOcn/Hg9XRqc8+9/CAxjMfEpg7vQYQTVrHmNC/i0
3cRV3oLLoPs8U9f8xM5D8ZOZPVcrjjDuKOjnzfGcp8ncuc1yBbsER94PGtwShcNtfP7Nx491ISuc
8zX7bmxGOvnWoe0K4OZ7AT6qj/G3q8hOoS3rpbwzbx/f60JsDWcRyaEokRgbuc2oRsiwOB2wPZou
uNcCxFVG8a9tEXO17kECAJDDyeYEdg9wOVmoH8LRyZ8/fohLs3kWBnpngDIftYG1I6o9RBWLlkBn
yCvDcWHw51T7jOlBKYtE+yKuWM4WxooHf+t5bKy/N2PoF5+0T/OwBeXMBwpiUfitAiHwlx4tmAWH
upogwVlN3Snyh+Je4klR5Mhsvfn48ueV8pOJHcwSkRrg/tbr+u6U4eC8ddG3YWkHwCmAvNmvLtNg
Fg3q0fPbArX0fWg8SoCxIXW7thsQDJOhzipv8fGzXJgFc9WyMRsmP6YBXlXdovrcqrzdDswvH37t
8ufb/hBsXHeo65p2/ESiMNpC3ULUaSddY64EswurPpjlH7lPWsdQR+/V5EaLKZKgA3m+SaUEULSR
5BPDxn9ly7k07LNVD9R/Bnqm358acPpW59gMBJ7OKyDaVfj+8fu6dI/ZqaPp/ZZDCKE8TAo1jEcn
ziLIkFHmRkhamMB0+/g+l4Z9tvgziNOWmLj8VFquWdqW7fVpB4f7/MpWeeE5/FkGYFBclDCbmJCz
GR+N71ikcBAYUpzc6ysz99ItZovc9YsRUTiWJ2Myd9+EWfa5FsbbwWusuLZXXnhNc0XiUurC56Ez
nJpoMos2VNa+qxvrSny/MHn92RK3gZ0UJh+CnY7HqK4XmMLgoFpgAzgsGUTuZ9uwbAKIVvc8sNtv
Hw/9hcxpLnBUWhRs33KCWq4FrqReOaOhYgQoOgyL8xkXZKizbBrip9wMuowgsdSBcxTe+si3guaX
qumwGftzYGig859NOUXaq0mB6qYMN1EIOuLHz3h+gz+J0HP54zbQE1ixUQ2EbWutoHO7ilRhdhVS
a6XGp49vcmn4ZvGgDHhmZbrFIzTKTXNg7NegQ9ZpbpvvGrdkoUWu7DiXxmwWFkjI4H7T4ZAA9l2Q
Zk23ky12mrZGbnO+lWvoJ5CsWKKy6fvHT3dp6s8iROsBcF9Po7XPInRZt62jIvfF60PCroSgC+t3
rlvOAHYXxBj/oCxQxNoarfwVfERtiCdJTzm/tkGQWZQYlBFjr0hxAAy/jEHl4VE/wJZaxL5cgYnu
29/GyUSFXoGb6QE+//Hbm4EE/zi0kvOk+WHjQ+oJHyYO/GgeszYUi7rtfR+UJdDWo2XZ1NLbFQDW
OHLp2PkooWsCVQYJrikIKvTVD0FTXTh6YHl8ZQpdet3zYOPQqQTRuzsUzplJW6lCrBseaD+pdBdd
2SJnDlj/fuzz3X94bIBcUBpjYN3yRqF+sgEGv5cPddF35LWFaoJoAcqdCMXxnQgJ8LYAGcPIpLeR
Ssmta8B6eTCd0oC7m8nu+dpkXVe/aviFQsc1sLkTLSETGgl79fFIXVjFZBaIcP7NYtWz6RbBsG7J
TtRceSxtKZAS9S4nVkSLRa9wkCEpH0g0XCtnXVjTZJa6FLnln8l8+UH02tZgKVYRpiSCb+iAOFQw
+zsJq4iDheA6ocTu44omW9M+Au3hypy4OFyzEMb4VAuf/S9n59Ycp65n8U9ElRAgxCvd7fY9sdtJ
nLxQ2cneIIS4CSHEp5/VmalT3hzT1HjOy5zUqcYIXf9a67cScycCU46vEVKoRnhnW4rPeIUYp0nc
hGU7zPreVjmdIActRFneali/2y8JK1F+Td0wChhpz8rBf4Q2dvqNEFDVioN0QNOnQk3+5mhemZSW
ZBzrgm6wQVA8S7A+5tQhrKYBo6FhH1uVwsWkl3tAR7R9Ik+aznDrQxMFTHJT6GxjXaIrLxCcO8Ob
8SFknDVi9uGPDG1X231ggf1ooJno6vzWhWTI7qEGy6m9mys7wLGCqJUJCRJtUMF3keZZPsALRP2s
nmFxdDUY08dMW58A1AaHEJgdrKxNBey/7ZIvSNljsIHaoi0LBQ85EPYmpdQro6OeTBIN1yPL4lrt
qkqr0ttJGRLx/fK4WnvTxcTbFTyYKjqze+xmHd1LFmXhYRwH+/ny76/MZ8FigjXdFCSiENUpF3nU
pgRyl69QuMD21BNpNkoyK5PDWZP79nPZqp4BKpLi3pBI7BvX81QC37sLGiQ+Ud49otQ1bWyZ/2hz
3tm0BIu5M6JFrWG+Ce5nVcP4B7KGGIbPGaxcFNZ6DRqBd+AUha3h6OKohWxRuDr8jSgVRR+GaWrj
v6wVOMylVexJAuN0SZKC74jiuf91Kq0FBYA1BbA8ty4X1pOPdYUs9GYQpog+VjQPzt3hTQdvhErM
PATlyWQWmaqmG6P+Lp7Q9zZW1nPTv9dKi2nTYc3UTAtxH+UN4Jyx/lZP+DawoZ4arKEbH2Ot9y4m
RgiCdOUrAwcvD+URTuU22MWl9reEkWtvsdjQ5QlvBodq3/2QgTcSs+yJz6F/k3N5E/h9t/EWC1Dr
f5bjZepNHvRzlcvZv6OtCu10ldGuRl208eLkRx2OombwbU9G+1e9amdYhbRD2NuuE8WMMqAf26T6
AhJaDnM67P0eQex5TLt4pwZSko0/cqWpl1LU0uRay7h296UfBVeEZ0mVct/Zr5fniZUhvJSgyiLG
PsSfYUQEHeoTdFKnMRj/BhZ/voKhrtnFIDZcftLKN6WLGUm0igJQVBf3rHfzlDaTMtUxqmSN4h24
P1NwPft1Cwvl5cetTIBLgepUNMYXnurveg/sPBBwYl/uZC6B3YibufvgBvq/hKr5JF1WF8i99wvw
c/Am2H7Bf6tjXEokSdm4Gw6dnn0a/VmDfnX55dY6xWIaYV0WomjnimcB9lj/TfS6L57Dvpk+ttD/
uWt6M00pwwfsprLkDqm+/SnKgulLX+Uvl//4tS+zmDxUlyE9uiPYBMceIAZC30B71ZxMU/QbzXNe
RN+ZBJdqVecYUCuuVXce0s2zh6Axcfuz0F4HKkqZ+K1/i3k4Kca0GHMefqsL4MbsB/vdYo9U8HCa
nA78O1uFPmYWxook1dyJ7lSOMh6vLjfiymhaKlgH4PODKscXCrtk3GEL84WXw8tcog0p2RJorj1k
sUmJfFy45QC43zk+huwrtYESIs2tmuvvJWgRASz0Mii35uM/+4Z3vttS0DoVodDQYyPLh9XD9HfL
MzMfeZPR+TT5EMml3QjWBAVgK+8BveqyohzFbphaG/5U4QAkFZBfnRc+jcq341eQ9UuOSiRJOgnb
vJtssy8x9Jm8kZDhkl3VNXnFd3Cvc/fk5qAIP/W9Fcj+VPCKY6Yv2lrBgpkJXeWPPhLQ6V82kuN4
mFk/efV34znTRr8alxWAXWQaGtMapAocUfwclwWvtGSmeZ1Nm5d2J3zWj7eyr9m4MUwXvMj/LGB/
Di5vxqmE+MaZSHZ3Hsk46EIhbZv5U9jnwQwpWduCH9OgKaafcgBwq0gLhoS0xx4cDXFNKY67XxwX
nvsBTloRDofLXXNlcvqjxn3zR5G4wjlQCvYkHIzrAjRD/1gb41cbXX/t95eTn6QNahQ+e6IIjwRH
PYztEVIa2u0v//1rvT749x7NA5iDuwErRwY/MINBHBaE8CpwCKWSaTc4P+93AQlgjL38vJX58M/H
fdNesSI5OIHhcG9K3UF7KrvoNc+q7swTKcqNl1prtMWOyrX+TEXe9ne86MZDi0PTL0KDrdPGnx3T
eyN3MeuZbEaRNuf9/VxHMrJpYbgQj4xDUPcgUclxYocUHxncEz7GAd17NiAVoFsebw3u77iqX/U0
+sS+QtlpwnDn1SSr0YMaIgzqGgkgVWh/0+5MF8HsA7BOcIPo9Qk8BhNNanpo1OBhlEOJNp3UGJO5
uLJZgfKjDvt+mHY0bGWYymICdQi33hrj/DCLAVXI1NE+4PNG71/5mkspcajPKcKtGe7rqhBfYlQq
duGYIZ4zMn37sRHwX4phBu22i4Ahw7o5eb8biqMeCA9D9/tyj1zZFC6ZwmNAyqkvPHeHawrLHzwT
1/oz7JlFhnxWXFSSQwMTGDBqajwTai4/dKWHLoXDA87lo6ojuAEbibJ/6hwd9X0hXN6dPvaE8yd7
M9DYyLwe+Ah9D+SEfxoozklwc8no18d+/vxib36+5C3EKp3t76Pe/za0tX6cI6h8P/bji0mp1sYP
o2LmtyL25m9Ikga6H0hP9v9j3P9nJVmqhP0idqQNsvxuUi6vP0ew8HOFhAoJBsBZ51n9/Nh7LOYh
4popm7KygTzcSob8eNmzz3OCnL0N697a+FvMRLgX7lvQjPN71nZ5kKp4EGKnPF/gbgNpXFsanvd6
K0vwf//+2EjHAOwoM2cEmwSbDgVcgFSRyUG3rJHvrULnByz2XkAGcNEKr7yvTfk6tZQc5oo14I1C
2hdN883lz/Fea52fsjiUMZxuQX8ASa5TAGaqbBR7Mit+aOQ8b2yI39uMnx9xfsE3wyIkEJ3mvR7u
irwz0gfzL/f5LxWpIolQS02S8dowV7szk4LXX03YcNzvfez1FiO+82yZF0nFn6WbkYyXAzcYdtC6
eI3sjh97xGLUZ4yFknk8eUYC0HhLohj57+fGK/xxq9qy9pEWYz9XXo0GDGOc9jSIUwmslqxqoh2M
kB9RC58/0uJMxtQUSqiR5D32+eZzOYEgsPOMVVui9LVXWAx74XlalxOPn7OqBzNvBuKVhBNLB7LZ
Smv9bDHwVTG6HJKz5i5udHIaRpOIX6ThwP4AP+Xl/4RTVsy/5j5qIO2r4d/6WB9baodhwe47MwLj
BtN/fOsspU9tAogrYsy8D9RZ8XWWAmKQeXoCKlx968egNLp63FcdBQjOGrcLcnsFrvpH/LDnRy0m
BEnmzMvR155oOHh/N8D2fqEjdi8fGix8MRewCWenMhrUfR8lZXkqpaqDb0JlRF+7eSiqre7858S4
3I+eX2Mx8LFqKdzQzvJu6Jmo/x6NtPwux/4lu8oA6Z4/R54tqH9Vz60P3iyofN74tQaivfkUZeAA
zWf+W1d+5oPI2c1UDtL+g8QDZEnvyrZqzEPZJ9AJ7lFOJh37QHH4/EcvphLtWoLk7zh8JiHwaTdS
o8Cd5g2Jt9J0V0bhUo5M2BAMCsXJZxNaN7040tVge0KMxg+lbKKvlz/yytK4FCSDfJ7LCtPsk8CB
+975Sf9UV62++tivL2YSxmfa8bnNIckrevXNuDImR0JFbz/4gMU8QnwTl11v6bNC+R8QR1Yl7ArK
6a1LtHcvMvCZl/JfWMvKKIzK+G6YyzF8GgpD2HyQmgE6xoJo9ndAOtoJKCCfcZCipRv1sYEcoEZn
CAAXh9p5zCEZ4v3MforaBXW+a6MMc8TXDvp+mFvbBihbkfrVQKCYL4gi8eexaEKUpS5/hZWetNQX
O12ZEZqi/KRk4j2EPBGPOdf9axUWbmM7/d4h5NxMi5monYLY6/O8uBtjpXcyK/IjYZO9DbpmPCQT
CGwWJ4Tdx95nMTGFs8N/RuHfgjqL8T7MfgCIsJxuVUiyrVrxWqMtJiXc9RMLZJk8AY0qgRivxypO
dRQUNo0jpBFtTLIr428pLAZ4thhKEP5ufa+sfCh8lTEHnRBwHy831rlR3plcl1rihpQVN1np3QKN
OaPn+X/zruhu+yRDhUk1W1dZ717PnHsA/ffOkZGx7SM3gCM+JE2EapxDmeRaShP795SKObmWBMCS
M6JRygJsNZTe0OlN01K2RwR6Gfe7YmyzskaoAEAMu7bxmZP7CCWBoDpdboy1j7qcj5BcleRiqE6Z
KoTYK9Q3rknVuGFfSkieLj/kz0r/XpMvJqVW+0h/8ER7GwNdkHBcYYaRj7iCJulVanNgJf9qQPdy
V3FTIFfhQKBLYKkfUt3kKc2B0X6lEIfYq3luBDDvOejYdl940ucq9cH6nQ9T54wb7hU2mdOQEiJs
+3luuTDVdRgWusxuSwh663+iTmQc3GRYDH9iw07n8QAodl2wqxxJyuoKpy6bf6lCo/wv1dDxKjt6
YJTXT1MYe0W1S8Yh6q44zPaIoxpGZe3vZgppxh99blX9hG00HfsD09IXf4uZEB/Z1tkALX7ogQPC
DlOri+KvEq4MAkql15W/g5gm5Q2KOqFCaHLTdvSzHYfYq/cg29IGV2cQEBz5gKIxGJRgt3uPLcrX
3Tecd3iwi7AN6uQu65oQSZAiAbksrQRw0rfzbLLkEcfTNkSEowGELjgGnRFjdNdo0bU/JI0yfgSs
1w+/xVOQ1UjK1a73b0o0QIc0nRD0p2+Fl2fDLUE+TUbA34ek525o2pAjc88F2dUAqJ7+piUvm+7Q
l2ZoDMj18OzudSA9ig9MRK67XTwN3rmyXHnzg1S0LNheqbEdnnCuETWuNiBCCRDx0ngMuENSl/UW
1O18qn2n+y3l6sDzkrkcCnI7jDUmyTKxjr22khfqxsyjX/K0dCQEhNwODvu7tObYRFWHANE59efL
Q2BlVluK1n0U/FqKe/s7kEy7neYWxf6pbT7EacFks1StewVDcibiu+4iM2ZIIYIMRO6dn8mNFWbt
71+sMCIIaSga6T2FSKW2VzjwDgpNCHH89ccaaLG6hNBnia4KyzuJaX8+gv1ZvMDDgE54+fdXJjp2
frE353jSq6jtJt/eDlZMAXJ8mEQMTgov+4g654BwjI0KzlpLBYsHJZ7mOmzdHWcC1MqYYAjt4e/f
CtddWb7YYlnJxz4zQe23JyOifMckmB6K82FHeDlegwe0BZVYa7DFyjBAkwdUQTbeIue6BWKxyJPk
tbZhaQ/hXFZbvqi15losDQ0CL5tK2fa5qwOJAlENcVkqcuH9dfm7/4kFfWfwL8XqyAXTURMr9ZyM
PB75jZIV0k5+NEzmebWvOaktjlCWdF3Tp1luODj0OYkqmiZSd/I4q6JHR3GST+U/GFyc3w6YO5rP
FmV9f6+xk/DTNvfL4AHFB1NcqSwJs1dwxvpzIIWZzx4P7AI6aAQQBiKicTqJ2OX0C/FdPj1kCM2A
7UNQ2UYFolEwWe1FB6LetGsQikF/OEN6g8LSiOAj28dsuM09Vbb90czJ0AM8gxc6hQpltdcMsCwF
mcAAJdGOY5sd9DfYRbPyLkhwFxoeXOMsbsoAn3d+iiiHsQbbHzuSIUfsgHde37QbhhacV5arI4ST
8KenFSUDMr6xIwFJF8pxcit43kPVi7NM/yWHrAkQ9qmdp+BZNYYg3AAenXrPEaiDy46ck6g5oLog
sJfPlSPuFlmxSVAjllkpOaUEqsTmqqtaKFhvej743iOteoqSYajYoPShQHWn9SCq8zPcEXKnoQiD
Ei6Wz3Bo1dXfOI/UyWc5KsZ/2c6ReEBrJj7irBFD0uHeNZcBao+6zQAfP4oOuWNfYmyPfRiTuIxl
dMgqEPBgLY01YjYiCOEbJHfyEfkEs42gw74fAaJt2s/+0JcZApRiPx43dqMra1O0KJTS0isiip7/
LEoMZ4Ls4p2kCVx1RQzOloGpAiL3HdCFnxKRbZEiFtnj/1svx3KxtD7Q3LFzUF50q0XWRJ8skncY
8HUqmMhRZqDaITchMQLXSiREOiPCzurW0WvGqQUSOYq6qT044SP9KgL2MDzGEuzJ8XljyL6/XC+d
ExMKxbkOQEgoklE/Utqp3qXSAxYcn18gP/ra8yhI2/vethqlI8pmOjFUyRNgKT5WzFj6KBLPNBRE
y/IeOKBiuC+VmLJDWXbGHS6/5Mr5cGmRSEoxJQpTyF3Zc8eA6vYj8b3NNTKUeh2x0mGqGOMOMzxk
RfXPyw9dmWyXzonBGwFuaFBLmsGIKVJj4J9NDcmyD1zznLvVYm3S4OrZmfn6hGMUgt79Imc7UFPt
Fp3nj2zsvcl8sShh+opqWuByvhl0RaIHU8SDDxg3uNB5c3DYQkfFNUlC7QW7fGwbTnd2cjEgGJ1V
USqDqMM/MeD7AXswPjhqbl8D5DXK1Avy1h1Rnxnjv6oxmlpkX2EKTcq0rHvyOmHqLYDYj4oc6k3M
gpmiKdVq0DueeIk16RxOCcdJP9b+TVjTUhyKEIkTtw2pKv+xcnqO543d2EqxeInxpca0cV2X9IlJ
joUKiJx+IuAhkRJcek5nI0Ddl8hsuPE0Klh3Pioc9Zb/cmUDsrR2ZHFVI47I6hOLvWFnx3K4cTEQ
2j5DMbylZsvzu9JZl+YO5uDybUfen6SesBYU52DHpKUbzvy1t1jUZxDeiJQxT7BHlrfeFUVqUjZg
1pO9qNKW1l8vD7i1p5z//c2uE6rtqRQ9YY9dMDW7LIKtB3gDciBDdINKbL3RH9Yes9g846jmeF92
7BHHCmTbgSlzyK0AxJ/ZL0kbxRtr1Uq3W7opbIsAv3bW3UkPsgJYwK/i7o7Tjmgknfok6F9DSZw6
dFq0HAleUTzo/eWGXOsMi101NJDQ0k9Q81G/Tv6BLtshybTCQXGjBdd+fzlz4SUgt6L8Ka9gZZWN
yT7NPQ7XH/vrF9OWjbEBQdJ1d8LuL7+xuuiOFZv0Rlde2akvfQ22Hyxq4bx4Jl4UfKLiXJcTHlhJ
dcLLX5ffYOUZS2sDryvEoGiB7C7TDD9cMgMjxyLf/TOQMOcb/WvtIcu9kKQDgqSa6cmypo2RCA4H
y1VfNjmSW0SCPKvL77LyrZfmAtYijCOG+fOZ1mH0mLXSkRQhWu3L5Z9/l9uIVXDpK+BmUkkBudKn
bDjj/iAZ8B256WgH5TyWo6ps74Fm0i+Na7PpTziTnvYxQpIgKTKkRG4htlszIniqXszISwD9pIrJ
bkZYQfMAoduAwu7lP3VlQC9NCTzysrL0dP5smjhGxlv+jU1gNoSJZajDYC3pm+gwUIRRXH7eyqZn
6R+wLAk9ZIjlz5D/6EedYQIUdVgeMh/WMVrBxjJW7CNAj/NnCP499yLsrB2mEsNCQNzA93llcB/F
sKZsVXjXWm85Z6ioaHFqJU8uEIiPu3IQzRTJAXIjhlQ+EIBtjKg+MXWCotwAqwd2EgWVHyz6B4tJ
xSBWJCyd8Z8yU1TTo7P5HO8DD9Hu13WFVJ8NjcXK2rJ0GbhkiHtbd+2JOOF9R2KZQ3VGWB7fNm7u
SVrDLbM1C6/0j6VbAAEssaZNFD6xLEGvCD1y41r9V4MYzSduxy/DsElgWCvPL60DCMtsmVJ1/KQa
lTevZNK6QZ5UWDENwEBFx3HPFdy+T9Q04VDtANOUdXhEKyOqLeSslq/Ki0Z9BacSgHU7TuEevI3o
VOQblaSV6XBpOWANL1rdgGMuY2xGu3J2B5v0E+ribAvksfaIxf5EhMWocAuCkKHKejdOyfN8hcF0
3WPj8sHXOD/7zR4IzYrrU+TDnQTNEROC2KyXdsJRtvS9jxgK8Nf9MeS9eQTvxyEYaUJPMJ3OTyYq
69cSaOSN9WKtkZYTCewKQ2kjd+J9Jc6p5pBUM2x4cUu/BVFdWzPoYi5BUBoiN8dWPistETdn4TlX
AcQF2fl2GLWW83/h3niVgWGVcqzre1UEf//5f0yGpf5sfp8xl26sxCuDfmlBaCqCYgwCj0+Z0TYF
7OdVRfqMegiROYYcycPl9WCtZZfFP1GVvOsYPRE1wISEi7J70p1jLTtdbRxJVx6xdBpkEVZZG8Xq
xOuO7CVEjkicIqD2w03vxBaBb6W9lszspkri2eZ+duo4SP975hIEZ2ld4DJBxoU2SADtiujpQ622
9BmEbu6aiNXZiQ32Edi//pB5WD+Hmunry09YmYeXwnyF9CPZGZOdIGcTV6qKzSGvB3JAUMnz3PXh
YY4d2+hqax/o/O9vxi7kchObZZ6duOd+duGcHRPUA3cwv1aHy2+zst/7swK8eYJqExRaB32OBPRC
HzXIEZGyiUzKYaO51l5hMUHAHcFYnOGDQOuCwKwI50jwF73djNjtD7bSYn7gyUxUQusE97Sdd6UR
g7jndd/cDcLfAh+t9eHlfoIjB6vgOnqCnK5+JVLyLoEi3Ygk3w0kacl33NOFdbO//FXWGm0x9lkP
qes5pOKlyUY4V8/TC6QrSNLNLdn48O8SXrEuLNXsVHnV6IDDfMm7vn3Jmm7qj8IQpJfrYGw82N0w
z5iqIkjenWLsa8az4GRs/epjPWMpdc/GGVUR3Fm/qBCpb3nbfObIokOgNNs4bKz07aXWXcH+Mic+
FS+8l8jyNry4LYN63Pjz13793FXejJzQ01iIknB6Bh6p/d2ZcPiG+bQQG11g7efPXePNzxvUQF0W
CffcaDf94KJpD32oi5fLHWzt18///ubXcRs/G9pS9ZLFspTpgLQBjfzDQW70rpUOfM6Nevv7Jg8G
hy4nX+CjRWJ6jki/as/U3Ptp0fsQ+HzsNZYjf24cSDpd8kykiPcdblWuz77/j23OyGLQMz/DXkyZ
4NlkxvsLFh59tJXsG3BDwAq7/Ab0T8nunbLtEn0Nr5/wrODs2fm+Lu+b0Nb1UQgIC6rDmKMb/CiJ
38lPIgun6kayIRbwo2VeYg4wYAX0kOEKpzwiTjdM9iiqRi7lIoS0UUwFQSoFwF3tQ152kfcJB9ok
yQ8hS0oEHwPspIYbv8PtHYJf20wfEjWL4gqLJm65XEy97D5rh/g7ArSn4ZrDkfDFBVLTexuVSJtB
NQjF667TXYvcyELyO21L4vpUGAgx0wYxht2NCy1pf6EAhmRQVnnQMOR+y2L8iVMSXDnkF99hKz/8
clmMLM48mqvvPEBWyIGc3ShXgD+JGLLYufHvOSuyJ1pQPh2btiX8Dpvk+G9vyEP7l5lFK7+ZABad
I6lg8AZOZOrYJ2sAj/9LJeDtIA2bKSxuuhxMB+Afoot38A3irAaqHNuxYZLYnIi4+aV6NbW3nUdx
oOJx398z0MkeNFp8Oula2b470AwUvBeEEFflJwimZiSljhCSfAdUuqmOjaSKjgcVDdngdhoXlvAq
mrBvr7MC3K4UBXlNd1RNufvRxPUYfWZBh7TWppkRM6+6vjzmgUA6MyKUo/lKShwsU9DkyvyaFLHy
92FCkWbLp7n3boGT6mGFQDKt68TVnLS4I2YwQ1VI2p3cg8XZKLxSI5TTbWqSbu4UwNoUQZB7mCrh
gDQl/G5HDqo0KEQKfisDk/sUdbjW1c0Y3k+h6adDNzfNz3iaRnbdneVGaQ0vHUtpiJ3CsaiRfPzJ
cce/SL8E83QKRPsPJ8OMPoHv/c3r5wA8JTXO8084doW5aarAyheNu1IgWHJwzdEjBvdtLMz824DN
EqaZN5lsPxZzzVPLQ+97jhjA9lNjZNfuWOuJEgmimMjuzeDn4x7y2oogJT1CIDfrIprsGhgggmMR
i+kuJIkPDCZFslvh4im5x9UoIlcDuD+hdKKucwgq1628xaLUASzVATL1q4V0Z9jlukd3zZ0tEf09
e0L/gm+t+50Ehu48FQl1Tds8dp+sPwC3Gs59jMNPidPijXXWy/a9AcvyTrXnNusThpRMN+Qq2cHS
Pe5KxRDouXcBBK9XCEqVdhfpESURpEa23zVS78p0NkP1eYbip37NW38g11HdTyHecR49JAafl+q6
kMhJz9mZNeFpnBIQpQ6R9N6Rvv0HOe/6K6+ILW6TQsxij0p7+FvmFv8ABiKIMrGo+7TFJSe9azNf
kl04xPBP1dLh8XkHMQDCV/G/3wsetgj8DgCXvIXJrpCPneLqRCaRjPiDABy866uhLg8jME/yBvf4
jlxNKOs+8M6bxXVogkBhjCEW+76VXh3SVBpwP1575KeOqVS4y76fK9edvNnX9IAuXxf7IPEcEqgU
qb51Kp+QswMu7HxMCjPEN601qCkgZSWC2C1vgfSTesQfH5jZD686sDe/VqLHDWjWUZPsc8IQJev5
Fg5eFIb94atvaPXNCsBFPTHrBCp/ARRd0UD8/eL8s0zYJrW7nUpNv8U+WFLYSMBPced5NmMbi8D7
qyVfOo6yyABBP3X8OYyktgdGvSTYy9K2AHXFvuL7y2vN+4s+zr//XpSVJH2JPODgWQtfqT249EGy
Y7U5feznF7dGYRzzIiyGBEaQyO4kaj6PkedvcRvX2mix3dIlZzrp6+LEzk4mnUEuiui/EnHQcbmx
aVlrn/Oj32yKdGD8YLRlccp66x/J+cTduuBje3qOvMp//TqJDZgkYRM8TzSsToEx3nFIghHR78Ww
ldSz1kiLbRcrNG2JrIPnMaJte8SY8mOpPntqnrcs1GuNtNhywauCy/gKwdwBHeyt8QbglIfMbBzl
3ld88GSx5ZIM2lTZTvzZze24p+JJa8xyyOVDMM+I20dLykMdeN/HhG9Jt9ceuThrce1TSFgNhzXD
PjF8eETG5ztQtkmKKc7tMLXshwjXt4W1bn95qKx8p6WxSNTdWdLrx88qksJAEGvrIW14jrVgBGF9
q1K18q2W5iISANtdl7BmaVFQnZJYxME18iWRvHz5PdYesBjygJ362cCb+DlXLbQ/Wgdesx+Jnn9/
7PcXgz6MspJJV8FbFsMyueNkHu1VERPgnC4/4P1iDl+aiTLC4zjMc/Nix6g6CEhvf8A+0zyBgmaO
Cvd63X6MYvEhawVfuoBYFGRNlhk8LYLzwBTjiAGUqzTONz2L57n8v08TfOkDMk52STwG5oXn2W89
RmGbCtvrYzgoMFHmye0nRO188lk+ffClFhMCcVNf1kKYFwcuD6zdGCRmgD23OD/28lc6f+73Xmox
K4DA58IqavBSKqwOZugfFO/iazCdHirYnT44KBcTAbVKsGjkwwu0WyblUaCR9Do+zhguG09YmWqW
9qBzvilC94z/TLHCQBXA2x0CwlNxFodYUo8pD80Td/UR8MuNM+zaIxdrfoOIYtN24v8eSYL5p0Pe
az5gVv3zRABF+lT5fTqhn28MqpVZYWnvyaOqzvpkwiUuE9TdOimEPqgR1wIbD1iZPpd5AY5qPtmq
HF/yUSKiNC+jKb+dERBEjh5urT5mzgWE998rtkIiaV7yenghBc+/diDPfXcz927ruU42LpnXmur8
72+2HD7OScyDcOspscGcP1KAP70dRLOo+F8eOivzwdLQY+t2QkjTOL+QAftv0DWPDIDSvbTJ16Bm
93Ub2/3QVltg53fprwzmiuVsYHU/axN1L9rZ3j5zWL2wGew9TtyNymfN9vATkfhkAUTkPzF/0eiT
dDWEQGke1z5PYyRre58uv/zK7L6METAKshuRGVyhFHNwo0b9EOJoC5msL+4qHn/GjnVjmK0182Lu
6FAN8MtBUZTRNd/RvLvPG7QsjejfeZ3tUPF66Mn4dPm1Vrr/0rLRTGU/VbgGe+FEZk9m6OLvWZK4
B8/SaGMvv/aIxbTBp4n6cWzsCwIYykdiNOQBxJfuBhulZktFv1KC5ktjhhixVY25Iy9z3H2d+Zyl
ENF6D7TuLI7/4UuYZOkwobsm5Rw9IkR242utrCfLhAGgGb0O8c/Rk+wpeHViTOS8ZyHzcXktfADh
PfBw2efLX2ulayxzBjoIgbM5rsgJWLwauk+6g7nCR2t6EIZRXFZ6NnqeSLKlX16Z8ZdmDq5QWAhR
iDsR+J1SCbgp8/Djf+4oIeGud8BJHQqKgBCkoW7mxZ1PGO8s0Wxx8tA0G3VfJ9ML7v1lTXaotMEF
k4o6guA0TQaD8zkQriRI9rhp8Od7QPib/DuqYtS7q5qkKcY9AF+liw+OBVw8gT6Kvd7GJ1j74ItZ
iXdqVhImjWcz5kK/8IB51YPVSRE/zDpCpQHVD+X/QC22i9XetmKcs59yBDtI3I4lknevJXSlDH6A
c6RHGvskQbNGqvmJrHZhv4k2gTx5V9tOil+a9bU0gAIlORRMkBSj6HEL+fj5qrrqIundCMB1kOjM
+lag2pZJgsJJPhReE6VgaoxhtQ/7yo1fphl6czRbNncv4MJUet8Q01QQMUqAD9LO77zpt/Sq0IMk
KcLJAXJ+VtLklEcRUqlS6MK8fG9qsJQb3LWq/+HsTLokVbku/ItcCxURp9FlX5mRGVndxFV1G1RU
VMTu13876p1kcYvwWzHNQZAIHOCwz7NVeIdbbdD+GAGbhGFk3M8NoCBLQLtNwElM3oIZI7U3gPXC
YApUnSw4SBRX+HovC8JQp5PCGLyWu6pgwXgMYtja5Rsw7ql+r0DvxQtiqqDFOjEKtuoJouDQ+4Jy
BFHIbVWLCcgt05ZBbzYFGaLmCJkpvKy2cJkcwocpliX7mmsUNvNN1cqM3Xpxn0l2y2YPL5K7fECB
O/7T1ENRKtJTsO657dq26GZgqsdKPCOpKwK6G7mowN3VtI+qg8/g8HCDvTyAxUMIpEd9p4p+GvQG
WCKw/YM0aXwK5QIfO7bPhomk/1yeda5JZ51aGWnoGBNWv81cHmb4pu5I3XtQqJi3BtzClbntOEEw
a+chFZuLwM/jNxKRvgEmruyrG7wVymR3VTfsGqF26KJ8IjNSFtDALbfl7DUvCvCvRwXg1nRbcLUm
9HB0xS73kPNcy7GGHIFOyGjvhYxb735oQji1Xu6KqwHruspxnBNxlKs3Hcb+D5T2Ft1r3ADxcZWe
gtvFGQHMPgiFJ+6RlgSFT+3QDMWnpCyr9EyPxVXscjccE8uuv6gYHiKQC8tOY62HLWeAJMsizbYZ
xxG+F32+MvKOnSs6f8YPh9MWANSCm0WcAF5EDR0qY89XL0mKehckDL4mMRZtxdnKTHZsXHYBBqwP
xrGFI+cbB51vQ5Ru9kiRnBVu6i9BUWvV+nPzLQXC7C4o1/SurkatnQGlDumQ5f74Nsd1tz2vVDAe
Xwy8FlEmkWzhD71tuLrP5NrZw9WgFRVEaGIiOj2+jQZ6iHODqlQv5uyihXtut2Gxv41x/YtUuWaI
6DjM2RURCi4dXV3E+SnNRXyoRErukd4ye/iheXeXp6RjZf2n7iFHtXJXBeNbxfvidpyj4ROO+Wv1
QI5vZlc7jCmsLnXHxzeSq7+4GX+NEZtwVSJ9+VdLi0N0Ps0jW7Qy8x0rzPaw0DlKkNqRVycOp+s7
moX8Lm06cVdGOJkW8Wo7jhVGz+1/WGEEzhdjODb9G6TF3k9Rz+dS9VxvqsAsyMwPwf2Ykds6xIq7
PE6OGxE9T5EPDQazl9XpQuuTGoNwN0N4jxMHfp20NNl2DBq5BBTG7eXGHPPOLolQBVJRejHTc8qX
ckeyiRwITb+VvFxLF7u6Y50606AqDR+b+blqRVb/FGQI6U3SRinA06NGDSoO3ChDmndaIxu35rHj
mux2zCiGSRcAIpxGH540o+jUcZkxRS5/NdevWwGCtH7Q+FWGJGHWN5+CtMgPpWZ0jdPk+mT2eSGu
+5qDFPo2+4CajQuGvF2i+kZruDFMzLwluL2ubFSOrtiFEbKVMFPCq9MbPESTz9UCXhBIfThArsxm
xzINrVvqPGR1EaL49JSyKSa3FTg1WoD5WXUoGsbzK21qyE0mo1byCY4JbRdHjHmdmhZvBSc5Kwii
cdPyfuYhlX/XZIxfrxp+u0AizaM8qQHRfgN9DKR5E2sR/cwgbZ5OlxtwTAC7rsGwjM2okStPwE+d
T+VmxrM/siLn7OQmVLLe+dnqEcL1xc4z40O84fBL8TpTJq8z6T1YyyDPLXQEPElGgpVjg2uSWTFA
UlItYR2Wp3wx7FhVsRlu4ryN1gAtrt+3VjsRKfN8gClOcqIldBJ9AmcUUQP0cHk8XJ/IWu/zIsay
wqP5SZcod9+pjusUrkA84oepZslamZVr2K11D4BMo2N4+Rx5u5SPFYqVtynoxEDsduwe3LPPdU3p
Spcc69IuVSBejtKLbsyOgc7GaDNmuU7vo1nF4mGWUeLtsiHw+e3l7+cYH7tWAU//SGYqFr/A5yF6
omfJQTBzfbr8647RsesMxj7XbMlEcYJqhd0Q3pCdmlhym5fwpr3chOtrnf/+cY0kIQrOQVg5zV7M
YVnDHttzFphGoFmGAmqay824vtO5hx+aMTlLUDOfZidwsIL5Fla7g3wKOXJRK6PuauD89w8NUJko
WkEWcjLwO4TNDmpfo36aV/YS10BYy9ywVsPXOxcnEnA8zQaDgc1tOEbZvmvwUH/dN7LWuoTP5Uj7
yXvDOWVoN2ArwT8VMjaxv/z7rqG21jonQWtKYNnfyMBKbLnUvwM8YINy+m07yp+XG3Gs9MBa6bxF
tYSORHfSUV/E9V4vSWsOTA81a7cUuqv5GewhPvxjuLeMazxWx+jbtQRzXfdm7lL+Klpl6q0I+mwj
2VKtST0d429XEUDm41fFOGenFs52BLRvFdItypITdr/UU7Gyw7t6cf6mH+YwW0YA7ziUONXQAoSD
xGHWb2YPF/jLY+P6fWutj2PdzVm8xK+q4uGz7CZBIWfq4Kd6+fdd7y82oR8QztQjzA9fjC4L/6ZJ
UgDaIdNrWg/c7bpNkscAiMjhqw/Rm/lCST6EQIKwpjdyk4POnZ6KxKNrghRXf89///A9DTDWjSzL
8C2Y8C7CoVG893Hn3l3urevXrZggAZap6p6Gb7So5i2YoOSxia6909rw/hQ5w0iPInzDRR08Yy5R
9RU0sv56+Z93TWgrFuQUMrzZb4M3PniLfmIerq/bKq/xFMF19dflRhwB59fLy4fvr+ALrlAeHkLS
RCFqmRryiFrbpy7uQJwNmyu3MLuWgME+LmnAEHrJyxalKRqOzf6XoEj68DaGCVP2NJRGtNe9mdp1
A/Cq1A3KEsM3WYjkK1ca9hOoTViusWXCE6ZdNtAzSFqW2Yh/ATwK0ucYWJWv0P9w7/PlMXHMWpuG
P1dCerooc9TeYr9H0ej3kWdrVyLHrCLnv38YcAGYXhY0YfY2T0jEAEEH6WPOilDvex+w0+t6YK1q
LpCaHavBnBg0LPUhzbr+O+38prhOUmJXD7Ah7QJi/OTNLEv+mKep/53Nut5HapHv13XB2ulVFSYR
/Oq9R1iqtbscJ6O976+RLf5odnieQtbann2FFz+v8F+kH+ri3oCzQoADLXP5TVQiLp5ENqCOIMOJ
KdqlrIdVneB1slcD3MfuFrl07CYucac0VSibu7THPfqZqa7xdsJ0uBZyo80MITdAhQ3eLIdY3uRp
GyJXJboJwr+Qg0o19WC/fIcAvlsDg7imrnW0kKDEyaxIxauOzPQIoFd730T1t8tD8udzS2yrYFve
GS09IXCGx60nKNkOQpzP84DTngZr0O/btRzInxdJbAthNdTRSQaG00k00zLieTtErXZLfejgezVf
V/cY2wB+Y6LQD4ZUPI1zLQ5n2U2Vwmda+3ULw2tv5au5+mKdKOACn/tNOUUvKTfdA02ADRB9OD5P
rFk7tbqaOP/9Q0xhfb4I1DlGL6MIiieyxNDftzXftirPVyLK+b/97/NxbItjKSyxm0Y04unXchSD
+UoFrj8tD+NNBj7b7vIU+/P8jX9x8D70hA+odimiwDvOnFXzHUoJqsOYDSxfuT+4prAVVVoW4Z05
1u2Jhnq+y7PkRaSoCpBamAfdDIerk6uxrZSdiyYYSRj1J5blsbmd+5pKnPPCEWEyaos13Lrri1kr
XsfUC1ogIl417HceGB/4KYvAwb08Hn80F2IJAG6/Ty051FOIF5HkCKfyCkATD2+y/S2yq16yIYKW
HIgzWc0oaAlZ9SARGaNbMXhZI7aj30Sf84RmMGUEBy7dmjpUGm/F89mwWDVlWqEQvGRwnaa1QNHF
oZ7y/B6uYDM7SQGj5QdcgEx3L5JJPWRZppdNxIYywTm5j0AsxFMyIc1uVD0QfDlAWNnNXCVVBBx2
j8KIy1/AMfFtia7GA0MUTZl+bdspelJpeWIzJ58VLU5LDVvzy604VvB/0P+lgF2wN6dHUoFQdS+0
FN8Fk03yqWv0Nc6C57G0IpGWwB+Vfda9piqW91XsRT9qoOKuOhPE/1Hq9gUhkwzlq4BOaCdwq4Du
YCpvwRHPVxIxjrluy3NRKI4HSGqGV8Hy5BMbtf4UZV20EnscscFW5oo6D3PTCvE6ZuZcAQcR/RB+
UWKB6sMsXRg8z3Of8W8TZcBtrgy8q0tWQBqxcY4J6yQarVEilNYw5dyUY+utGfu5GrBOOmMwETZn
UXIEbkpE9xJFOUgn9sb/5/LMda0PK/4EqBIa41EkR59l73gQ8x5RhAPDPhqW0OGobNVP5vxm8Icd
yNbm8pR7sF/yylfGo+GubTRKF1GrPpaZOARh+Y32w6HokCe/ql82ZZ/0MA6bIUID0wLU5TYvqk0A
Jd+dnvAGnIU481xux7HybS0uLzvRhjlwoGlQ12KjUMDZbxncHgWc0pZ5vG7p2IrctO4GSB6a/BUZ
wEbeapr5443nedfdyWJbijt7JcQVqIF+BZaCQtVmWlxmyo5E170iQPT/+0YERWAM3/GgfoUMO8ie
ZlBixyPoV2y+8guFvzeggF3sQjMnR8ohZwdIpoPysM5hW3p5oB0LxRbeztG4AA8/KdSL59ntCOsY
3SJPrQM86xWxXkswOda7LakFCoAFqM6sXk1CArg7ofzH66LXy31w/bi12FE1PLHBwygLwId2BoAN
qIWHYOWw4fh1WzZ7TnYKT9dw003T/IHgpH+nkuJ01b9uM8xhS17CbSbu/pWRqv42hE/Zja84Dh/X
/b6VmAQtC2XReIk6Gbi25juZsIE+AFyJc8/lBhyBwtbE5rmY66ToxLuGam/H4bK4IROv72Kzygpy
DcC56Q+nbwZ6cgF4qH+EeaT2N/hGDaShVfjlcg9cP3/++4efJx7Jmwic5vfWH9mjOtfUGBOuBVLX
r1vrVyLuzGUtvBMP4P3AVecDgMzS1fy2Y/3a6HLVdDW2maV9TfXM/e0Ml4dsq0KgUj9H0OCZTY98
Ybey0FyDbe3ac4ZCSs/E/Nh2qN/F/v1dRmH+tpD5x+WxcDVgrWQUyLY1pn9wNLHf3rV1F235QOgB
OZFlJeA5Nmxbl8jyLEvisvVeRwMuNF3kHvNpelS8gWsDuEKbjovk0IzjGlj2fCf5wwnhP/JEQPJx
xy7Ck5TTO5DcgKGnQLM8yTG8XxrvzLiV2zBZUBaPeuY1Up+rm9bCh4EpjDzAej0BmV9v0rx5gHj3
b4N3yQ0SiRDSGnrf+zipXB44xzS3JYw0WqYsL/VwYn6kdiKa+l2ZZH9f9+NWAAByBjUEQxUeqfSm
4sBmxaqbkkfy83W/b0WAbobhPTxkivehAcjhyXh12qJo3ouHaiVKukbDigLaD00+pmI4kTZ6EOAp
S6kG3E69esMNdlqvBqJxOqesrutR8HtMm0WXsqaroiMYzepxFG3wyWdYTNf9uhUGAnimhQESeK/g
94cNTodJ7JlkX7eRQZ3AdW1YkSAH+gMx2cORCoj/A0MV32Ep1c3lH3dUkMS27lAsDZ0GZHKfoGi5
n2nzSJdxp4R6ER5/qs4SyjlYnqOk+oa3CLHSJUdws+WI1cTAeQRV42jKujpQuEGA/gGERBwUa6fF
8+r+Q6yxBYijVjysktF7JW2nD4qei6AV0gFy4noPrMS3Au92d5c/oqs75x3pw76pGIfEP+47IHL9
9BklIvLfEX4gbx7xAm9lHjsHylr6Qi5Vqgk1p2D0n2EdEd3+UgSJaP4xm0o94k0B0a1uoHtI6L2X
XuctE9saRLZQTcRc+EcRghcJ37XFH16jMmrWCI6OgEmtiDDmxaQFDHKOwZLn3YGpbEn2xPBgJb/r
+n0rAoxeV3miNsEREE4YaIiFLcnN4gnz73Wjb8WAltIYry1FclTwIIatBrBD9T2Xfl9vuyiUfIXD
7OqGFQYUQEUSBFh65GYIPiHXjjwig+b5cicchydbaNiqJi5pDGpxhZdg4G00KJRZ/B1TLHsF6aVb
mcWOTth6QwofZbzBtEij9bFZDgKFO/lj16VNc12SyxYYwmjCZADrqNeWp+ONFsnfKYU2cxnJymi7
emCtdcgXfRRmGWB5QW9NbjkhQD72I23XDkmOYGKrC+eyLUQQYEsRcBn/QQNEKdl3MMCL24p8vTza
rk6c//4hYOGJfJw8eB6+53hIWODHkuXRZohW4ciO4GvDkWdJeqngZPBXDvliVx28uM69EgCm1vD7
JJrj9KuvOY5Fd20Ou6m1p1vXJLZWuqY58NUNoLvAXfQT3YCK6Zd/xT4l4beRBlAFRgb4q5VXdNdA
Weue1JIFpJnUO3jl5Q68MfEgcjy5LHxaK4p1NWGteeYLWDzU03REFK7+p8zT6Zz+mNJ4XDkAOKaC
rTTM/U6xcER4N9MYqC8Vhbv5USQqXHnQcXTBFhcGjMRDVBXkCB+kub/NaaKzz4QvYbdvlpTPK+ve
MfS2ylBNnEWj5vId/nvBAwwePysPJ29ogVvY/kFJdXnhuJqxVj/NeyCmyjA4QmO+gL8tRIpKxg2H
sZDagUKgh3DTDfBl3F1uzzU656/6YaEGA6WjjP3yfYQ3dLwFOTpSD2AgDHJl+B1XMpttDD2LXwcp
LIv4IFFOO8Z6fstbZoqnFNZU99loitdC51GtcXyinXc79rA8utw519SwNv5WkYjFMk+PqqhOeEkU
d1nnPy9As95ebsA1WlY8CGA3rVEK5R85r+QBh4x0NxrMBSFo/jYEZiWaOq40Ns4411XV+s1Yv84Q
nN/OQLxpDUchinNzVhQMm50ECvvTnFUm3xTe1ETlyhd0TQ8rPqBD+RIL0b2zwUAHMYvF/B0PeJq7
7mBrSxLTvIDHVh1CFI6s5SPVfR1tSRInt1k4GH5dJ2xdImEoH/XzPgQZFktn31amgNOjUfNKnHYM
jw00BrlpKJXMcH8qoaAXDXiwsCbY6E4KlHJJgO8qtiuxSaz0xzGtbbxx2i2FTgDnhWLfLDE8pURx
xwF9VHB+YdeRyGJbpWiiReHaJpdjQHwQLBmJQrpsvYKdvXIur55fMr0/XKFssjHrWRBxX6e4OkPL
+8p7QIIByctxJik3M6CB1T0e54Pknw4QvGwbgPGU7VB5yPM77VXU7KIqbbIveIlO+sPl/8kx4X85
jn2Ih5xNXWRSTHhDzwZ4kzIjDOS4XHtidP2+FTFE2JIuabrk2Oqu9cBDFdCwykmQ6yzk8dL2e0CH
hi+BL1DbvQfwi703M2Dn4G1PPy9/HtfUs+KBplVjYNyEq5Sg4GOKqIdGCvZ6eLGKOIBF181wW6wI
LIlRcN+KjnoRdfyYqsb7Z6x8P32IJqrX7gqOztgqRdHiNWMuFVoJsukZno1kOydxdNO3/lVa5djW
KQb10oGVIugR3ingHoomrcCKzkJ/ZTgc+4+tUzRpKGLgPLt3AhfCW53lzWaMYEtAxkjsumxYo9A7
Zq0tWUyRi66zzEc/PLiBHPJ8HthdMZ3fqy/PK8d5npwb/rDs2i4ERD2M+/dg1N0DeBSLOuvTI9An
vSVZjgBDqPGmYRTS2+tatM4GqK+IizQ6e8d4Pv0KO75mI1PYUwvi17s8bfBoRlbx567vF/zePeyh
KRl9Qo9j6cfzLuUSzMI0BgH4cmdcM9la9LjowECGQLjAKtVt8cnmWzWVYjtg/15pwtUFa+UzUyWM
Is6+Q+7og5Uxe09hH4ZXbaFgnf/+gaQqwhF2c/UjcmqoEmyC9q4qM7WpaBPseczOAR/WIX23miF0
6JogAf29SeahIBp0oQZHm847C5qKOXs3ZvLbDWsbnooNmML3KGLJP/Uw2Hta+vwuyEjS7r1i8foN
NGpiz8Fa31KYqeyDflCnIOEgILKRqN2ZQczgONEnLYTjA1sOUMr2EH15BTjYOWSH2cYbY3BLxpiF
2adJcdk/kaGg6ltj4B4nNlmREX3TjEGe3l6eJ38eRCiAfu8zaA0tlKb58D56XnKExmTM7rzOm4Kr
qD0ssW4vqh7isoBt6lEGJXmdxx4knUzzp3mBGRPyAWuR+89xjyXndfAhXORhKdJE18M7oSgqnGEc
YRTKscMFeUm80L1c/lp/XlUwd/q9FQmJUdXj5H0McNsfDjn8dOetETi0bvzFi1YuSK6+WIEIHpZL
lLC2fM09r3oeSxbeSDg+bXVw5pj7EmYS13XHCkIkBySnnPPgqHQH0jgBxiveSNAcmhsKtMqam4Rr
jlmxSPfIh6XLUD+OTTlvIaU2+16vScxcP25FIYipp4mVJjwqQ81N3sx9t5+I6sP95W/k+H1b7BgE
HAA0fxje00Wyuzn1IPXxZLT6VOiYUraWMOiqXoAk37yPagnnQ8CSboTGlU/q8xKKVh+v64a1zs3Q
NqoQPDk2MakeunDMv5R0lfX4582a2SpCRksIPiuY/UDVPm3UMh7OasWDMEMPfk66DcOcrAQs1/c6
//3DQodJAZDQcz+8q6kHAQhq3dHD7R0mpl+u+1LWGsf7CQ0m5NVfqYjZ94CzkW2TacmuswhitqRw
TkVNc57JVxmVoK+i6uaQQku66TPYYV3ugusbWes6aHC81xWeH+ZYVZ/mBSWFG5Kq5LHrA/X9chuO
IMWtRT03fR13yuB8xvznHGxqsPbzeluGKB71Vehdt39wa3mTZAiiSWO4aTYqvNUCNdd80WBwzDdA
pOTzdsgTEq09pDs+nK0nDLjPy6YplqOAP0C5p3HWbMgcCLITKMS9LuraKsK5gYKZkAUXvnTANToc
P81lV941y2qphGNsbP2gKAIA0ae0eFNMBU+jTJN80xR++ZDjIf9pgev4dQWezJYQoqW+A9O9eNU9
qBoKuHiFLMqdt/A1bodrSM5//7DedZQXqBuD6kUXXTbtWQwoRd5Fvnez5MtirhwTa9Hj4lfC5TgK
jySKIog1WPQgp3h6EzqTh8sLxrGR2FBPljeThABWIK7UEpU/HgnFtE2qEu4bK71whGFbTsjK2OdK
BP6PfPY6H/VGFcsPhfFVtB1aBpKdjkiaQX1SieuyxeAc/T48MgTT1zMkfKiQAP8OKfbSf878QsiV
E5frq1nrX05TBtYbDx9SOvnluCFBkoaPAUmmeCXCOCaYrTAcRyZl1ozLkcSFojvRjcGnUYmc7aSk
172kMltpyBWZsqoGcE8vJAI1PG3hQwDMadbvr5pdNpWTl1mSkcaIR17EJShmHDLl7YRC0pVxcIQU
W2loBoBn8rhLH1qA8FHTMe7mifs7iZzMwYvWKl/Pl7v/pv+Yjd2sptAv4b9iXoOuy0G5oOO2jaJ/
zrAtxmGR0qq4282RuUVBxF+XP5yrY9bKb+d4Tpq8nl7H9oxbT5O+GndMl/CV0TmbJ9h3Zd6a/M0x
m23gZtCMVc81sj9qaoqvhGDv50O8diF3zWRr2y9UnxK6NNNx8Eq9rYK62xudk+fcMysfy9WCtdrb
rvPqMzb8KIoFNvEcMDTZld3jwNPPl4fD9YWs9U6yLGppXTTvGsvd7GS5sC8KBhXN5vLvO2aYLUCU
0KOnZFDkSAsDj6AwHuFgrMzk/cOHgDKc7fFcKHEJSgaZbXRci/xLn6gWXLvL/4Cjg7YgMaDGdB4k
2EezIF5veNrHX+B+wlceJX+lpf+whCLroN92Uz1MYeodSRAWBvUQJdH/0izS5haGXjL6XsGYCTz2
JZqxxMIm9uIXPFJ4fBd1Rebj8EbbYNynSMNTbxMPTTas9NwhJ2L/kSl6oypIMIyvsE0Ot1UCdCdJ
or0COK9Nwn+UhNcbLyjbNsS8lam/VufgWOI2epHJmPJZz/0R5nKoo+BJCVvcgexbHpDNFK4JJV3N
WJGkqqXXtrPGs7ZqTHsMGlrmN0KwjuxHiULhp8XDEW9lnF3TKPx93+VB40WjoPxHz7xuE537FA/p
2hHVcZCIrEhCQpWFYeDFP0CfTW9EiWeyTTUH2SsKSrPXWKv5S+v57MflJeGIKpEVVSDcWJKkGslR
Zj45iAhRcSxycSi8cc3z4pft7J+WhRVX4NqV+tWQ8CP3imz+nLJsKPxNaPBIp5Ehn1t538S1ib4x
fEZ5yJH/yO+Ip1vzKS1zGOZudFp5ElqrYplgoAZr2gouDUhlTTccch8fJMiujMC4MV0efm5DicdR
7jdz9jPw/BDv3DyGt9l08Gb/SqgCkq2/TwJdsBb0nnp+hU8SiDQkh/HcrlFzwlYu245ZZosmvSgZ
dQVS8N+wKauhAAasNg82CmKDfq3YzTHVbNGklMM0Kh1Pr9CvvumSJagfLrr92cDFT0BUqtPVt3nH
PLPBjdRbRBr4Ov7RSbPcgKGEl1l4AiZ9syI8cTxfMpvUKBOU8nJwKF516P87kvwWXiVw/J7BTdNJ
WQAuS59SFPOB739aaDs9RgmMkLqSriTNHSHIFk62GdINHtfTQ4A9QMs9qKEdEAwc79viPTVwZ/ux
BGZNZ+NqzYpBxmsr7cUdBXQbeT2cPrellyb7vOhe2jG5zpiCUSsWSdz/+j7EM4MocTVTubfcDmZY
M6txzQkr9owjQFS89ukPArTLfi6HfQqLTbgb51c9+DFqBR5SJMFCwzr6MYJIlW750vbNG+RBlKxM
Osco2DLKrgal2F8WxOrz7qbjttxkZdpuMg/viyW/0pcIOPffg40CfJyXS58c0yLhp3kWk9rUeCVb
0Zo6BsJWUcK7Dz+LE/+PNtURbi7e37OIw70wYbm9vM04gpkNaYQ1dwhqcJUfoWkufs4DclTay8x1
G7Ktocw53OggwplfqR8wOCGMxpgdhMvlmqbE9e+f//4hEUKDCilWXfIfsoG7ZT9zc9tqJT5f/jiu
WWSvZZOBH9+X+mE0Imo2QQxn+3zOKxT0x3AkCGtkwi635DiBh9Z6BmA4KpKQey8ppB3bmczzhtbR
PlBobPZBqGae0JupCbYxhbvO5UZdH89a5omZeVLgqP1jyuDRfOoaDr0cITCuvLncgGMb+/Wm+GF0
kPCQ08gm+SOhJRh0zfgpTmWxqQekxbRiL76Sr5dbcnw/Wz0JTz1VlpOfvrSVhOZLyj0srz6lwTJu
eYgX0QWFqlPVPS3Yu1dWjmNt2oLKVpSwB+skmhQReQehNwOLY1YveIhfW/6OAbLFlKhaXPJ5FMVR
dV1zgl1JdoLvlVzpgOvXz7P+w+gQ4KeR0gnEEYjAPNy3Qw7zhr6PIrm7PCiO5ROcv9yHBkqVdQWf
KP3B8j7aFbwbdmULeJpuvCdmpuDKfpz796EZJuHea0QODx45gQdaafb4/+DcuYbZigHUgD9UZ1P/
EKCSvr/nQALe0y7Fyk99E6+5DbnGwlr/KvZDIRNpHoKYZPC70OMM71NolOiyktFzDYa12M+ghvHs
QfHaCqRA2pl9zxmkSVWK6x5cao6Xh9zVD2tj19Ug2wnOGq8CxZ93QdIVP5POrEFpHGNhyyAVnVgK
M5/0CIwPHchW+QS6pw2srUru32W0SNYW93n//sPNyNZCChHAXhVa3yNGXx9EkjwZ/qIJXuZ/hWQC
c4Tt0MvTVV/NVkbqhFewCDblMSgUPMzhl4wNMgS6pV4ZfNeHs5Y6y+Yp9ZkZH9CTEKE3uRUMBvWo
xrgyiWfrIKXvx6inF+URjtzspqJD8NLl8sqNxFZABmViYAMcyKNUBrJhDIcS43FkgAHoIPmMCoqX
60bCWu0oH6Gck94cqX/O5WUoiIsJAC2Xf901q+xVXphJTcKroetPntiQY0+c/Ju20D/5jE1KwS8P
lsgrY+5YirbCMYXzTQNfPvM+DkQVG5gMiOgBrjNJvHKvcvXGWuucqi7sy7Q/qtxnGzrhpALfz80c
mnqv4kIfzjgFmA03Kx1ypcpsuWNL8xYu8p1+yDtkyWaKag9jUn2bB7CZRsX/Hrbh6R7eA+U+iHrY
nA6rxhPOtq2Dft5lOYPQKT8yn7+cCWippwowaAE1ZlXRbQ1dnqcKIhQUucEIq22Gld3N8ZVtbWRl
OlqlM8+ONGCPssv8LSv5SRGktXJfjZtpTiEqxWHn8hR1dtQKFbruUSgSUP0si5lA8FfCAvEGxtGN
/NFCRj08VLAnpPsmCmCBFFSE6fEmMLIDySiLSbvmh+D8P6zDA5STfRF4k8aUzecbkO+LnQz8f1PP
7Oc4fqEUsrJZF1AJUsjI4nLNZtJxZrUllgFK7hKyzNlRjV0CV4FTBUMOoLf6/22VqVftLn9px4Zs
oyHbOOk5lXjE76HafslY197MJY772D7rvyeRtfvL7ThiP7GCTjobBSeGbvjRRigmrGDTeRBj9DjU
sG673IIj0tiMyLQveL+ItnkGppmUu37k6ZeeVd7P637eijOsKVjJSNE+SKFgOrZnXgBgAVzg8KJ6
uNzEnxdZZOsqKdSUk/FM+qKahm4EkjZawOMDBqbtzlNmu0j1MvjVGgLlz0MS2ZrK/OxuDaBl90Ci
DBXfJPTq8I4nc9R/6QyHgdjlXv35UoSs2e8H41Z0xEcVeXVkYXeXSkhe1fAXjhgPphjF5lf08InZ
d+djzeUW/zynocf7vcVc87riS1c/BxXECOROogZDAhGEamiUfLeyyuOHTkSjXCs3c3XRihIpstPD
jJvYe8rCLwEYi994EyJlZVS+wTq6B3DkbYoi5IHr6cqzDmz/fu8lSQQVDHK6Y2vqjt6QptRwZ4Ml
+tfLX/HPISiy2Y6UAsvnt618h1NQs9U+MusemW7TCGfDntxH9apR1Z9XbpRYsWGeJxhF13l5RP1D
eUqDgh1BiP77cjdcP27dOPKuhmc3C4pnieJDHNRaEcSHJQDNd3e5AdcysgKDrsCkxTWyPKZemgFi
0VZl8aw6pHshCk4EYde59OLd6PcBl5rHmvj4TKaIudzmmHFkM8dl9xB5/lqNlyNPHv1H9MiCHtr3
Xj2MYzOAYAE4YA4x9DYn4ydIbmrcc86+8RXBQyTtixvVn/r/I+3KduPGte0XCaCoiXqt0XbZqYpj
d4YXIk46lERRMyVRX3+XcnABHyYqXdR9aTTcDbE4bA57r6Fsnpx+DWiwMGG2tqJjHAr3jib65kF7
dTOlMjlWqBKu7A0Ls2XDIdugYeAqFepV+CNYX/Xk7XTdBE+uL8rv1xfEwm5gKyuGRdAi3SCdSxgb
jBvv3tps3Clcqalo7ocmcgHDVEhArZpSLw3Z/Pd3uQeVscQEFJDIkCd+ew+zSNhUSqOG4Z/rXVoa
NetBQmG5GZRy4BcFdVwfKchq+gi9X1y3wAZd27aXxs3aBvRUer0PWYuLGCFABPGpi0laQE1aXEeG
YPrlU3GmnfiZT/6/t3XL2htiSL+kYyXkW+12w37yQqBzWoqrfDQ4KxfnpU5Zu4Mg4NKP1HcuUOkv
QTZgB8DWYBAg57OPhhddkaPbyed+fkVe79VSCNtQSZCYYLfrNuan4rU4p9Bv3SqSlEfhAKmuKtgF
QHIHtIZq4EdnUHQLl6dmw9v4awSM9sq2uLAmbSgllzXxoMJovpMuKF/5bCdK/ag4Xu/jwoL8A0bZ
xlWmQ5W8gU6gD0i4F3tfpt2moAjo25qwbhEBrGuLLB6SN1juPKZuz49dBD/IduTVytpY6sT893dh
a8JiILD8LC4sLesj0co8KDAaN13XF/vrnVi4UtoyjK3woh7ivtGl7JFtmW3cZgQ4yEx4IZcQWWoD
H+ZLa6+WpTm3tokhaD3iJDR5a8Hg3ZO8rj5kFLJx1/uy9HVrfxhA3nfB0GsuPu/AZSNZ7rZ46Cb8
tsRIYAMmdc2rGNnt6NJ64eMw8SdGM1Bb53FiU3A/BuT8fwjTpdm3doYwmsrcr4fqQlyg5dV8hIfg
emyccNWdcGHEbPwkvMJkb0anu5R1Xt5rJMbIJii4+XV9QhZ6YCMnTVI4MKcW7UW2SEQjx94/0TJ4
gUV9v3IHXVi+NnSSA5oppoKwCx1H7Jc6eglJ+6bgC7s1AGv8fhGNc7rneoeWxssKeaAzO0CFyul7
5xAmTyTvR1SMRGmiZOVusDRk89/fhTxVSCF2vFL/uRvg5r5TyWD2XR2+3NaFuWvvGmgjaHSJoIRQ
egLH3BIg4PvJHcj++teXfr4d4DCIUtC2URcV5io9KqdCgGjsxMVz4OXQFb/ezNI8WJGOo7CIQq8w
FxN5n3kCazVwoW4rOAWhdegzUo+ZCFtzgaj7Tx3Ctx1wjLUtZF4pf2bsA9s9mk1OKBvHmAssVusH
EgGFCan/8GKELreeXn3iLoyQjZXU7dDpQMbjpXXLWdp9jL1fsi1u86WAufl/ryImJWzVh16+jf74
PZO02VXjqsvQwsPShkHCKTcJU9z1Li30VuHMJ2FrD77KoygZ2RY4pxrG+5Vs7cKCtXGNPJb1MFZ+
d9Ee3Dn9iQJr443ywRFkeL2+WJeamP/+LuJkh7UUtM2AJgpI3kPBpFQbObh6/FTN4rsrgb3UjBXY
fAoqoeIUUgEOZgLW21RsOipBIqBO8Xa9K0urygpvXnHQGkF1u9C4Lx/LYWy/dzW7TVsosJGLoD41
pYs81qWcIL9Xs/Aypgjt6z99IfBsoGJdZhnEuPL+UpO5sEjBn1PzaZokEDDLJrEGkViaBuvUnh8p
PpVMX2oe/DsYZHP8vvuC5M4apmqhIzZwMAF4FJokRryNOcIBkIh2G1XeM8loeiq9aAWZtDDTNnpQ
QakqBUS1vqipvyMuuPMBfJOuT8XSt+e4fxcQftW4A3N6fBsC4MiOo/wBws5amnfhSmAjBeWUwOFB
U/Vj/uWwknrIFD060n/83dDE+i91QdZYuEtdsWKbD27uDkrWuHLC1QjGmAIshPzrbeM0N/punEIF
IbIIngWn2nWGI5mG4FPcxGsvpKWfbsUyBW5cN7GqL1BWngSqraMLlYkyvw1UFfyB/RurpNGaVd8Y
9tKTaJzp2etWqWULz2bfOqQJNoYsKYbqW9nJoXE3cd2FbrOP3dFU4UHTIupOjPSmO3A4PwYDsuUc
+mEbj0UdX5mfpd9ghbo3cBl6upE/KuECxTNCm7QNX9SoP2UDJEhg3gSRLwKb0bG+LSptvKDOVAmB
ECZ/AFDmbWqIDxzwoFpLVC6sCBslKHWQJfCpj8406R1/i6xeMG58qAzcXV/PC+e6DRMsjSpJ4lTR
GWrk8AIS+fPvqxvyN3yvpu7TzXX+wMYLQpSl77ohnE6kiu/qCPiquFgVv1waJyvoQX1y8AyoQki3
elw+adfVAYq6xAtvu956duDDAChNM51fylZ0ew704xt2zGrtFbNwgthyizolkIzsJv0DjNl6U8Os
YivnAzDzGd30HtTWr8/30jhZt3SSQPpOmT4965bI5KnUIZycR96n2f56A0sdsTaBYQoHnTeTvADz
BHrhfEppDxJJJkKV24vI/fVmlvphxXnpO8notHmOR004RU8CCR59oCrPb/PBgQTWf2/0qhVhKfs0
PXPhIvBgZBaT3eQSo1YGaqEHNghQtdonnJH8kooyvIcLrvgnSLJoDSY9j/dfHjV/AABR6nG9DtlX
uLKn7teyz5X+N4UvXnuXBDnEcYZJR/xu8vzBeUqrzPk2lgiag4JI7Wcx9OAhwgy77ivk213i7YZU
uNODAeUG/y5DP92bvgOxaUKy1NlCSbHUT+Ax5NWRJyqttpQaL972TpgXTzAZ9P1sU0nWJmeKDCo7
EL/s3ScVRFn4xfd+111YXMT4v5AZqOMzgHMNXsGSVdUd5OsKeajbjLcfEQ4D29HJ9eW/JYYQh3sb
1yrA678X/M3JlMvkSsgvLGU6//3dWe/nHYunMpYXqhL3pW5meGglX/yxLV+HqH+9vpIX4AqBjXVs
mJ9HmZs6P7oqd/ekpXzXjN2noAYRKcGDegu4ZbsdHRNv47jYUdDnVjo4b45/WyPWnjaYHjrxAh0s
C2hR/45VqBv1YO6sZmeWxtC60aiEdRCljJI3EYTPbpezLeRW+Z5kZXxIK7ZWIVpqxtrW4jYr/GLA
GEZOkyFHD1SPC3OAMA1hJi/UWmFgqRlrcwtH3fQJLcdT0+tsGyflYyR9lNRGsVe+v/IqWjiSbevq
nCHFDG02/mOK+V3sOPWmG7xt3nQfwOrCtTwuVlBYC9NvYyIHILeNj2zdmSLi2B56EJU8szod5Meq
LmC0srLMFnY6GxHZdokYoAs5gObMxm3FxbjThHy+Hj5LH59H8V2Qjm4LxUknlW+TKT21pX2mPkBf
n/287fP2HlCNvoo4TV8NJKOrBxYP1N3ryslue3fZ4Ec/gW1s1dX0OyRr+EYUPNx1WbJ2q1ganPnv
7wYndUpvDFkanA3kEhTkChxU/6q2wTZ72/BY4Z0wvzVeXrvfs8oQciHZ4D1OE3IrK5vjUgesuA46
wKdoPnnf3bbk5yrstHrsPK2KlevvQkDbSEdhctipc66+yzKOZ2p6sS1KCNUhBfVQY/NfCemlSLNu
K5wg3wQJtOAsYSyyTbFiN2Unath+kJV73UJHbICjiEYfYnpF8T1q8nA/+vPrMcQBnFXuN1lBuPum
+f5D0DEl4N92SXAmVQhaNwGuvdtkJAlW5mNhoGzIIptoMrRRWnwXPHzuIHR1gHn6odKtuzJOSw1Y
8ayNW3Slm/tn34TPA4lgr9r52d6NKr3yHlzIddhKjkkcw7CEtcX3IsmG54zInxBhMD1kzcLiKBrj
79uoMTtRqnHlrjdvdX85xm3coRpxi4TDj3pjTfgMieRfxsPjSkr2lKJ6hFR/dJvpR2ADD5WaHDNm
HT0PDOWvIQE4WEZeuPWqcSXgl/piBXxjUp0Bqqfe4DYP860CZfexTuWmYMjltBBi2HgjHIZuW83W
cU7HtEgHLwoeWgeQOrBXI+NsJx/eYjeGixX3wxiLRo86eXPj4nkM4XQewSnjpl8PZcj/3typ67iD
rgvxBoqJsxmnzDs7lUhXLgd/33l9G2gIfTzVECAZAQCo2n6vMnCzX7OOF/1Noe7bEEOhTFonkXa+
BzmlOFKRVXah8Y3Lzhog+e+x7tuQQsjzlgCR0ehcEuSgdgTT4cGbRDggdBVJO+5uWUW+LZWoc9UX
CWQtzwATFuoBuPzGRbQ7k7zprQvrl/+e6HD0TDT22pzDbvhAs7l8EDXD4fqvXxok6wRvx570tFP0
P0eT0v1d2ukCoAzXAHl3WxtWULe40aRVZfwzHrxiV+b8a03czwEfspVdfWmxWoEsggx500aSc6hy
3dzh1Qq1Hl8lkJa+rQdWIEtXQM4za/yzHIDyhdHRsKlRjdpOxWqm77e4+J/buG9DBVPiBpUP+Zpz
WahInNsxH4d/dBQUw2Vk3ghgn4HgMMq4bcuqJ5hDquLzUCVhwLahgJv71rTMjb7ELYQZ3gjeKmOx
6wETTj8rRqeJbFzWGrrmprww5DbkMB1DB5+eD1ICsnpJQUDr08bfXx/vpa/Px8O7i2vcgDvFe6K+
u75+/A0dQOmsW5nMpY9bdwBFyZgjgWfOhLpIZqi+TbcwnOlvu3X7NpaQpLPGnnT980xbBRCcPgUo
QqwUR5d+/Pz3dyPjmBaenaZR35M0VdvKVMTbxLwjN650W05xUI6HDE1MzsKMMX30U03zA0pzc9m3
clqtViZhPqX+ttqtPSGFamnWjoo+AIYCihFpn1gUPEpkuTeqLE7lGDzCAfexaddecgsbnS2wyKbY
E60xw5k3PdIDETmqtHHuXa3Nyla6NDXWJlEOrA9kRYaz7xFyCKfA3cHT5OV6RCz8fBsfWHdpyPyh
xs17KAFBA6LXc1u9aYsWxuweKetV+6X55/5lZmwQYJER7C3GmB/wWZNA87qw7E7SjUp5lsWnJIxT
+Tx4YAVWu8aRsT6bEvKYcJuf6tC9wL1d9cMu1jSjd1MztfxFJy3p46dIlNqMe7/y0+oYpyxyP/aZ
5/ifGpxB9AzBCF7Hm3SqDINFAdKvZ+N49eTstMSbYNhUQVLkZgMt1+ytKGCsLrpmPKsQcssH6OsQ
spnc0KTPEJyJ1LcRWvkQLMbbsZ09hnVcxsfA6030qa+JaJ+qqfBItg3iTFUfHdYp90PK0zo/wGGW
1r9Y7OrsO/OoKvacB0H7c4DPUQ4GSTal8VcRwJoG3jE8LHzvGEvlh/E9kV5Nu5VnxEJ82GDJEioX
UyWS6UcOSMc2ieIXBUJC0xH3GAFkvXGL7KcATnkTdvWaqs/fny6+rT7ZJiyETkUwISFEiX8vKWua
e7/qw2/12E1BvwuisIybPQtdUiA1FSIXfH11L4SObW09tJUSYS3ChxRqWk/DAMcsOgS3ScT6NqAS
CedkIAr9KvOA3as+mT74XesBHDirD1/vwQKA17f1KE3VmogGKX0gWXpHSxQ/fgOHef/RD4P7FlB7
EbI76fWvJnS3M8ExF9Bfv946/Y2Z+FvUWvtpOSMTQXJyvqVkYvwhMUhXv0QjT5x8z3xnCI512+bl
IVRDWJ84/Lf9TR7IgqWbfuTmEhS13zzGsoESs9NzGG2BpWfMLhSqa7fDCLP0V9pGk3kQjYibS6iL
KD0pEqPbr0MG6djsaGBEJXdl17LpNTUqG4+qA5MfehTpKH/EYqTFQ5O0BYYGTlV4ZXFQSp0D0ZHo
xQbJFyw3PngZ20pN8TumsQgGb5/BDUf9ImDMZOlMoh7jOzpGcfGRSxBunwfoXQ1PMuzxjIBc22De
YNwH4sPUoVjxyqRupi81KgbmieVtVfzbphS7zlZ0bAiCTd4kBYQFsqQqnLNpoIf7KaFB4D97dShA
l+gyCS1sAAr8bVN09JPqHUjcTaaTYhsSRd2XZBjT9J/Eka37GA8QjnytYFgIgim0guiWQ7+KH4PQ
TLAvhhxHx+5D/LM+QjzFC3cVuFtsXzTA5R8D4QD1HePK02wLnevsQ0QoPG00SgHgIrSucy9ax8h/
w4pO1SYseavPtKli77GkpGcHmpdefSxSPxCQEGwTCI9Ij/ru3UjL2NmgJ0H7hpqrX8nNiPRQu++x
t7H7rAbV6kn0ETTFi2nGdkFFt+NH3Zay/DVVUc/SvZ8NfXPMXZQLmiKO5aMG3rLciBY3brLtohaE
Awj1q4K/FbUhAfwBhwn1Uch9Zezg5dBD2XSKcb/dV3z0y2kzFDA6eon8wAs+BgPA5gxIssz0lz4J
IuTJ/CxlGMdwSnnxo+4VXiW8jPx0A83aOPrXAKMvPg5BFngPRsTZG9aRBuBbiwiYX56GU3fA6uy9
9muZ6ML/nCUqm47QlYmGreFtBz54VcbViMO0pD4YMbHLdx4wgPkOMGgu93AmoOTIBuD17lM4uM4Z
iBh1TeQluuZxAsfUdTd5nndSbgs3ceqHxlB+HuEW3m95Ivr6IQsh/n/g0Izl24ZI88kLTM++eKAY
dbtwFMw5JED3hndIaiLmVOlM5WcIZdN6VzhCiR0T8B3aFx40m+6GtsjbQ+iVTVlCNazy96KFus+h
9hwRbmUYVdn9kJctDPo6r5t2bRYX+lSlQPccw7Ly6T5wDatPeZNWL6GIwQkqXCF/tDish49IHELO
B37eEA98LOGSFj6MQkb6IWIQkxs3ASFYwppOgLtEqgqrpxKVNzFAia2mSbqjoxPU0DOdakA/kTWg
z9x45fAxckMPBmt+EWvkKaDR2uptkvjklTVARDobsCd7PoKf0scOhqSi/OAWTvg9532fP0UB5dWr
DKog3mW1jvWHUuVd/gmy4jjRlQ+6wjmv+pJ+wL1+ij/VZCyyY4aaQ/MNunqV7Dc9bLuGX7B8y5MX
VQ5mekBN1A0AYGR5cAxqIZy9wADTXZInXnbMSyPCHYwBS5StPD8I9gipMH0gPIOAWht4gh0FKo/8
TrpFWNwHE2REtn4NpPuvWFad8wDCYATUfpU6UbJp8mpIHiYOruZFR37W3RVlVlTpAbngpPkaOi3U
IBzWgwmRN5S98tzrv0yqiXi6gZRmy3e9KXS7c12SjF/wNShebvwuRYLvgDItXmG7mE/5Wgp26Si2
3tJDxOFRLJLmrKYBpUgQTmUJ9mcif10/qpa+b92SayA1CtUR50Vq03QnlbtYu3SsI35b5soG0As3
zNoBYrpnkJYNimcKdkoPDqrH8crjdEET1Lcx9ICn5hFuEupEwHnb0JmrI1LxOSVYNXH5CIvaO5DM
1Qbbqt6UQ/Qz9fRdAvasE7Dbsmc2yN7nktQ46Mez7yIhgSyOs4HBr9h2erwxqWJLFNeapq0TJtNZ
pyJ+xb7O8h1OH3ct+zo/t/9yY7HFiXHox3mjs/4cjkiMQjkSCsE5G3aK6Pp+lP2n6+tt4SIdzuvw
3YOZgGeZ+SJVJ+bm3caPx1cG+eO6TX7O9zHwcZHh1B8KugrzXnip2aLEpdBxmCGzOYPNGATWsWfQ
DnwB8KrWeFpLQ2dd9lI6FXSE+/V5moA3jVSwS7tcHzJP72LirGX7/56L923QPXxZwIRNyvHFL2At
uYGCfwjCCGHHQTbio8ijnyPkFK7P0sKuYGPwfQZ7wqSW+sz6roStTwjw4hy8jHhruhALC8GG30NQ
nXne0JAHQtKzAFEfbpgnX84ApaR8mG01Og3Ya7NKil1YCDYgv+ymuG816c91w7M9JFp8EMtBxM7G
Ne7WAnbE/xOWL+HP10X5KVR4cOis4nsDOVQQPeqDSIJHGmizqw0o7XnCLjkusCvFh6XBnFfmu6iS
nnJMHof9B1zfYnXwII5Ysw13isq/a8vSR6kTj/0Jb0jhx/cjh8r5pvKhos9WfsDCgrFFiIcgLx0O
sewT3BMHeeSe4cm9l0RQ6r6+IhfH1to44KINk+VodB/8FlDCdPigI3bRLt0OLHj8/Z7TY7gZIegC
z/u1AuvSuHrWuLp+PzklyU8CixRg+GxbBtBroTHWTaiCF39iT1mM5iAa9/N6RxfC3Ib4p1Wc6c7M
Ixm5eMP1Lt7ECidKsAmzwP3mwYUCtpQ9VDpWRnZp6qwbRim449aCuSiVSJJuRULgvOsWcH9aeQ0v
NWBdMdLI6XNkKPSLRhbZgdpaFSLt5NI119uF79twf0lLgdy0mRDY+M28gXA/XnBrYPmFJWDD/OvQ
9zvJQ3MG8CSJ2KamyK5DozUK42QDeps/3kOfIouDDYHcavAlLaq8hyutZnINFbywc9kiwizLDZQ2
ov48tBOBXFIF7eWm6LduTMvd9VW31IS1gQzEA3KQTQPyzHBrwXM8A6oGyYNgavqfUQwFql/XG1pY
3raGsGKu62tX6TMfGXslTpc/MgXUeZeM5RY5ivzkRn2/cvdcamxeMe+2RTr1/SiUq066ghinnoYP
kNs91bWCKr4pLn25pky8NHzWPiHq3CtIhbOFZRXge5B55sOsWwWgycoNc2n/+4MsALdIF7xz8uDP
L2UBksYsXhWG5Iz8wp3ok7t6aNLdJOMnlxcrwjNLoWXtDT5XyFyJsT5zADQMMNCO9LaJgUPlSgML
OU5bPxiwWycpmStPv4lsBJr88wwZvKdQZ0LBLAkfK6/Uh+uLb6E7NjlAVVNP/B4q9aiWhWIrSwlF
8aBvoq/Xvz9Hy1/u0DY9YKjDrI/qtDuDgzDhjR5rHgEwTnWAxAK8s3naHwoGi9c1PsLSqrAJAxA0
cfq0KOSp7Jr+jqf+vzqOLmCvHuVUZJtyxiviegjjBzG+NuNa9WZpIK3tIiROlcSRRvXGFxNNNyG0
CoJyNzV4OP97fSyXmphD7V3sKhkoRnyNuaq79igiOBWNGeHH274+t/ru6z4oLsgPFFjYOYRZRI9M
VCBWfaOWfru1HaQVMtz1KMLzQEzyAv1w/TVK8Ny57bdbzw1AoIE66Hp8ndVkAwJUs58SiCbf9nUr
5EWhsISFyE8qhtLohjoOrU5IYBFx49Bb14FBt1PlQ07qlGokdTcgE2PhysCku+sdWNiLbaqAJDKS
odv2Z6gisxeRpHV9MojMvdMClLKykyycLDZdQE8iT/PRT14lbqOy9k/ExS1wZlVA4ew8pbfCimzi
gGatA05sjw2SE+ckA696GkxOVsZqqRtWHBOoBsMsfkpeVcguIvJPdQUWJnSxzhDM/NqVwPPfNilW
NMOkLQibOEaBEKqKexoM07Ycm2RTxBD5uq0JK6RD3dRuVgfjmbbVYxrWb21eXLAUwtvuydQO6gG4
b3C6+7NPh6iGcd5IxL1HkfBe6cDC6fHb3OPdnkTgzSOEph38BivnIGP+Dx87cxjMLMqy3o+l+LAC
PJ36ukf1VJ9TCt1SM7VvFDnsSwxPlOfbZsKK8Lkqghqfn538Jh3ALjW5eAvK0Zu+VpPjZffXW1k6
+2zAfOkZyGvRBosXeestTWq+aR2YTjLh/DM40AJSuK88DTT6OcuzxFn7dr3hhd3dBtDXSYa3aFul
JyiP1DUkNQLUwSMUdtYeTAuXIltFmHFUTojm4lX5IGdIp/8y4KY66zfVLv23HhIFq+TbHGb93/in
d6uOCyftIimLFxn4J4a52kcx3IOuD9XCWrPx9JpwkWZmQFJRVP+0qO1tKMmeC74q1LQ0F1bQlxx1
NVf54lVrmFfLfPB24N+voaqWfr4V8roRVey2dX+GvUm3qTmeWyaHYBsqTcHKBXipA9Zh7uPKC7XZ
YHptdRSDKyNI8MH0I3u9PgFLn7eCPezbyC2KsTuzklWfiSCT2qBwe6Nthv87Nt+tHgDhMi36Xrym
YT6eDOzHwJpg8cqjZ2FHtGH0fuv1fZFnGkhFiIr9Q8cBjukuhSopBSWOHfCfIE1wfaSW2pqD8V1P
RGxaL/PM9MqQ8NnRLCs31IVMBBBXbNd5N5JAfBtTr50uwqT7A25v5FcpIWLnAa2yckYtLFhinecM
kAcVKjacxzIZ75y+9zYpHlOfY+QqV8ZpqYn57+/GaUiwR4xOOr3W4WSQ6PbpCcfUJxfWYCsXxKUW
rJhuc3g95mEwvsDXAJBRCbVgc6f8KvracZrQldzAEkLERs8L1FVJW2nzasB4FFsNQJrZh2Or+UYa
uOQcFAqi8lg5Yzoe/UZN5KEcoQy0852qHO4Ag0A5PeAiTPbXV+BCrNr6vnCkS1yU9fUZlzCxTXMU
dh2wSFbmbeFQ+UPbN07wqEaB+oV6ZX1gIniQBCnwgU+/hgo8J4hQJnXqrbS2NIfWFaANwHItlIO+
mCm6qzsCnrzmHXutRg0Ay/UB+3uXPBtyz/XYe4GHLqU10jsyry5p+vH3DbaVWbE1EvU+kIii3fXm
/t4nz8bg86YqOFAWzRlGU8U+NVDQktpp7z1wd1eW/t83Ic9G4XPllfCH6cRJRvBrgv3oN9KgBRJD
+yOrID14vSd/X2meDcUPPUdDlQjlHaj7kk3bAnlQzYfbbV+fx+/dDtHCfgyV+GR8wKYdwFFO5pcA
wq7frn99aYjmPr37uomKuq8Zrq+t1skRrtzxhia8g4XESD9CyG6Nbrw0RtbZb+qxhrBj2Z9lj6oy
3LjJrvdWZ2CpF/S/ewFlzlC7jDgPJCzgJA96FQPH+igMTMD/D8XPpQixjv/a4aZkdT8+DD3q0rNu
Iagldwyb6XbetAGkfHOk+X59Zpbiw4r5sKA6iQOD07qFZheeS2Tvqzn1VE1r3NW/v1c9G5RfQhmx
99xEn4c4i3awu/kZlxEUE/LU2yIHJTcxAc/4encWpsiG1BvTmc7PkUeQfjrrpygo2SQQyu9hGrNt
wASoCvg1Sy+8XG9vYcHZor1GawcaB7CbBz3RO+pK5587qKiu7CxLX597+S5sUpE5PYSokC2e08ct
7EkAiJl+Xf/pS0NlR/zUuMCpc6Rc4qLZctUF8ALEfjJf9iPA1PfXm1lYYMwKfQ57NjWZxgUWpnfu
axXuWAld98FF4e96C0sdsYJeuMyhueEucBwQbTaSTNvfL0lWjMEpHuu1cunC5cNjVvzD38JAf6cw
DyYMvqUYLDDkocIKl4IUkBXekGNNOnpHCw9pasd/dIDMupmJ7DF7X5BFLgtDCaow+bMq0/rQCDdf
maa/V8w8Zu0DqFE12cRcQFPr8giPC7YbovKYtl60MbGAELHLvyJ/eVh/kS+kAjwbjm+imqNJhuEU
7vG3J4vvntOuvZdx8Bi2qPfMYvy+7j8CvLXGtl5YLDYyX4Pb2VcAtDyYDNVZ1SN9DM6Bc+oipQHP
S8OVRMfCsrex5yYafEhDEHLWZRRt4AOwo/NYglW6u2nV20BzGY7h4JZogNNCI4mJ5JyEXeEhEsWP
iav2cL2Zhc3bRpWzGEeOENP/bkEdXFBS338hOe5qkZPcOaPnrBRiFnY7G2Iue1pQr9HkjOSy9xiG
JnmuWlx1rnfkt/bDn3UezwaXD5D1h65RE70AkOtO5U53sq92GYAWMGPIi/pbDZcufQenZFF+0U3n
1888IHAC2xVG5yS/90gXh2wPMpnnfIJ1LvE/sNBQBREuiICQXz0ecQVothkLm2Ybt1T0dAPnmjIh
QNB5MD+/7SYYWfsQgIVeloc1qHpTMYqNBEg4RS12WBNPXpoIa6MhHMiosajoWVVBYw7+0LfiJWdl
KVbKFUvBYW02uvCSzOUcJAk3fxYz/2/I+o9jtypltdDAH/jFKiSTlzX8ASADcgDqGVZroRabiHVr
hMyFQbIBjHjmMmRKyXRuOwp6ABucr0XAkrXc+9Ln53h8d/TXscNT7RbBeeDQXIPfBfvlDiO9ux4M
C7u9jUuEo/nsICSDcyuD04zJwXHibVQD7DJw2Q6UFV48rOhOA5ZxvcWlGZn//q4/cozH/xD6VADM
AJ30J02i5BI7TbiyqH4nP/8S4DZKkTOnBtYdmJ8S1zJ1DDMKU3npACe7Y5Qn8gOpsvShAmzcbGG9
VrC7DKhq5wPweOE3vxNO9VI6RskvNR9q/U9bxMXwJUXto37y1DB5tz2zPRvcaCZIhQ2dzz94BPoG
n6fGhKDolw6Q8j+qiXZsTbNzaQ1Z+wRkBkieVIQ/wJDF/EhBQJKbYeqzFRrl0pRa2wTcdgNBwOg9
Uy+tnoequiioxhxkYvKVZbrUAWufSOFYjns1tFeI049vdRI7dJMoJEZvWpM2mpFPoGOUuVedDZPi
RBpk9NK6Sh+jCZoWtzUxv/HeLftwiKbGhwLsf64BtS5PcDPx7/4fLVgbBRv7tGpKWkNOxLxy5CYP
MjXesQLI5OW2PsxXqXd9SFlfOVS41TnkCF1wij9KmKLswQ5co14trCQbiChpN5uUk/KMZDHdqw57
go+H9hZ6ft5K5nDh3hfMS+xdJ8qpUX4ONdaz6ONqWxp8WKVhsEFt5VNSEvl6fawWVmxgvUUI4wIg
otY9c27EPdMjTuYcBg0rU7HUCyuiwaQIgYs29OxHDduzKDNbX2hyiFhBdsXsl3i9Gwu3vt8MuXej
lfauE0YwjAcNd5JgruHDGgU74G7V9L3vKnPf9auH0dLsW1Fe+70aKi/G7BdTfk9c7d2nDId1D6GM
lcvfwrT8gTaUHtGS5815AI/EA0PGiVApiNp2ZdoXUjY23tA4KW9MnkMBooC7jpI6+gp+1rewC8JD
XJf/jNkQPiQOuGzX52epP1bQGy4CL3UNdq7JpI+QdMJbJkJ15fNtn7ciXhkNtx7Dq/P/cHZtTW7q
zPYXUSWEAPFqjz2XzCXJJLaTFyp7JwEBQoi7+PVneb6X2UpkTvllV+1JFbKk7pbUvXotFYkXPHsh
i4eK8+VvO0zYxhKKsu9SM+Kll5VVuSclKQAnGdlnPKz5LpblalrAYVbsvHbvbHiaiySru8x/0Xys
1A36DKt417XC5xD5O9NzXDcfy+NZ4lW4Sgn6YsgAuC/YqHQMEu6uJ2wfjku4ogzp2nHL8xlJqhlQ
eP9FpXL4PWVzgA5KIsjKSetaLOss78IRScwAlAWmwBNmSGT0o4+x700ZdSvXBUdMsVGDbIiJmhrE
Lh7igtkivSjODnF+Ecfn/2tK5OYv74ljNjZkMI0nMIWhvwO2i1c9P6eBQ2zMsqTZyno5tsMGDTJW
tw1BkeuNA4vnQ/oSGPzn8s93fdzybiZlMcwSFFGZCFqzI7nMfhaJzuXK8ri+b7k3g1pwpVtsNoj4
xk/QUKDfQMm4lklyLf757+/8ji1p0NWeDF4EaMRv09EXwaGgRRLfeE0gxtvr1ug8t3ejgCeaGgMp
yQeRk+KfsmoN2ki5blcq/A5jtbmEydTDfvIQT+Aa57j2fZDhGJXF+3RaCnoDVtjqrhi9rt1fNx3L
vWVdL22E2w6wyDU5pVk7R9sQ3PdrNSrXllv+DaI5JnVAcS/Je/lMpnYu9rkq2RquxxHVA+sMpxrC
eBVtgv+VEdAc/YXzefp6fkQu6BW/7hJnowRVn07olc6DF/TkAENQtvVMHyDM6P9KMkPvwrKopi9X
bYiNFZwMP9NH9MURfJIguDvLDadxvlamcPiIDRCkngGjsFKI5oJ1PzqPyl+mYsMur8p2d3kCDgv+
g3nX00gHpl0NGmAvaj6ARSAYdmmMHp9fAm1FNTqNRB7Qm7kDFf9aUtJhZjYPLw/GBay0xH8pVaP2
sqFFtwk9zn9fnpNr2Synp200ZXoCSdtbzhNqFOrDmIk7tFzr6/zQxgumdW9UmfnimPI8BkAbFfFg
O+SFp1dir2sKlqMPY92nko84BXtwZE6ll93R3ms2vdbFytnk8EVq+fpUV+hkrnycfihTTBPU2hNl
7lmcfmvAoXdd/LUZdjuA/PORTMsLRwURnROBF6CQp2rT3lzea4f92kBBOtC4BgOUOL7dSKaiCx7P
V2omUWz1QxSrQHK31nLi2BQbHKhU1FceQTPSG5uVAeHQW357qNh19W8bHAjeiVzXaPt/4UE7vmW/
jD/RfYNqGAjv0pWrqMP7bFSgzMulyEsPthUP5j7NoyXdVCpL1qAbru+fl+/dmQuZuDRT5ZkDJsmT
Z2HU8AoBL76y4a6vn//+7uvK83naDmVxNEk63ZYC7Ut7UEiAT+KyQbm+b13UtcrzChwMiE20qIev
QwPJjG5bRX02nK4bwfJtmohRxbg5HDPk9B60XCB83JRE/Xv58w6/tol2QRZTxTRPlpcAjMS7Rc8/
JtJDyQKv5tsQnb9XWpF1lHcFqkdtW/kvRmoT7RWLxvYJQgGAW12eh2MjbIBgV/tgmPea/gjqOP4h
imj7qWDXAn5sel0BJWik+sPu2Ek5HxhDNoHOKtxWfbNyC3FECxsMKLT0E4ZrJxRGwTc9dPzjBP31
2ziO1ro7XSOcLeCdK9CxYhkdNH9QTdfstK6/gT6/3QV8zVJdA1ieDCohzss4bY9p5fk3qaLbbIb6
Ioph1x0PNp/ulLdpynkzHFFBgJ6EEmMygHeIJB8v25BrApYzm0HExRiQ9jhQn94hafDIa1U9goz9
1+UBOJb6L8UEG9c38UJPdOwwAJJF90zRMH+exirMv0A8ASw2MjQk/srn0qtv85asJZLenPlv41qH
N7imxraqg/IHZUsNlZ8I8L8XnYty7G5JgvegRu/75EH7s2mLqAv2fewP7AdncpoBaO8I4R9CCFD0
ay3/rpW2wgFtphlSPP5wBCdONG3A7F19BiFQ+r1Z9HUtftTGBHKQL0PuyCcvUKzXaNAVUTFsa+r7
Py5v5t8jDrVBgNNctRrMTOORLar7CP61GaqmqTbdSnLm73cVaiMAzSj9vNVEfAcJkMgfVDWaJnoA
M1rYdZucyo4++mlImdmnYPkC6d9107LCxDDmPWWCDccOAhhoKkvBHZoFUc9WToK/bz21WXmjqMaP
BoXxS4msbznV3d5LyW8YZ7a/bgLn/XoX54TvQQssYfpHJofqc9969VeoWa2Bw10/34oRImlAbZbM
/TFiXPC98WPwUUW1Rw5Ntyqi49p668xngwHLU5vKoz7jS0dkHPcDGPANkv571aJHWigoYF5eLteE
rNjQpQlPeJnEDyTIyxs9oWQ7CeAw5nQ1c+byFNvboxl93XGqXkTbjeGuy1VbPEDt4MrMNbXBgBwE
Vn0REnkkXdI9GJFWz72/+nz7+xWJ/gH/8zj0OkHBdQQXCg/uSuhEls+sljx8ioRX/pwp1BBWjNex
Gzb0T4E1aySV6I/pPFcgpEPFIiPdvAmgg3DVTYNy28GV3+tmGbqjTgEi4ujFuYVN5dt5QJnvsk05
7JefZ/fOBXkco1m0PB+kvVjkE9WoJ34BYxkYUUnbyO6ADr0yR24NTXR4Tlwe1GFlNiaQj6CPLMCK
eCyiIr2vmgCaPZofLn/8vDh/nqDUZt/tcCwpA/aWY5ctwb0mw+t09kqxgMo0zleV+lzDWI4vwh6M
CCKXx6ynYEclAei3tozxu76ov4Um11fagOX0aBwDuUdG1VGzs/pzOWT3YTsvoH+7sgBHbeyf7qre
rwK//l+uC/xqZPPW5xlWSN9c3hSHs9hYP9Tv/Vn0oj6WuE9EG4Zk51cepInYdOws2Hx5FMee2OC+
ySvrqPSH9vh2M4cIz74sPXGvs2baJKK/rteF2tg+HOBQZEr7+siEyvYdwdsFkuP1JllHqzk8xEb3
MW2QHyxTfTQ0NN8yNUOIwivXslyu3bCcnoxmqoawrhG6WoEHpL9sFINaWQg5y5WzyjWB89/fxRVC
e3STdGVzLCEqBNH62oB8PWDkuoQ2tdF8UUN8vFiIOpp5ih6JSpO7KJIrIcS1PpZvGxonjQwoVr8D
yNc7lwwXCqTd/0Mw2zWE5dbpbAJwgQm8wFq0wSBATfsS7Ps3UPZay6C5tsA6y8Vs6hBqW82ReZx+
Khn4PxQr6Uo5z/F1G2KXho0U/dLVRyIjPAR06oW3ETSq5t1lX3Z9//wwe2dATASRX+NqdaQeaueR
DPx/2vLKCje1uf8yvxS095k6TlHl15u0Bzx00ycteBov/3xHKLIRdmWFw1ompjjKFNks4wErMyQ6
vqOTflqS6bqkFrUJACH2kU8JkuIvTIHryk/am+TaHC+1AXXgHFdxVy7lERnq7m7K+5ZsgJVBVuu6
NbIu6KTPI0TsUr/oRH2YvKLfdHz60Rbq43wWT748iOOCE1m+jFlNieqUPJZ5kd7Jc56s65tml5ao
t8Q8/NxWZbm/PJZr0y2nLutQzDGfi+OboEOXJT/JkJuHohcvby+Dy6M4QofN8ycGiVQm6I+RegfV
o/E80NqikX5EIzKAFGsgYMcoNjguIhApQpkKBhyC23nS8XSjcIRvmghI88sTcbi4Te7HS9wCIEJZ
HEUWaH8/edwHggKJ8uu0g6hN7Zf1XV7N/qLRDYQmMNCXP7ZjM678esdmh+e/vwtQRAaLX8qoPBoF
EgOKw/9JnDs/RFYNG9TUwtfLq/R3rC54s/87DkSyFw+83NGrFHNbbWUH7hvpgbgn83ApaOK02A5F
0N2pIn/J2+jL5VEdbmPj5VC8nU2ZEDw9TC32AlWFD1MPgOTbO8c0nvmE9Nuy4qMuQ7ACAY3Au1bN
Qv4YljG+I6NsdrNS1cpUXF+3IoCEGJaaFSmOQM2wcAsWCLSEpZTw8Mqfb7k9N+DfKbmujiYodf0C
bj6S3icjAzn4dZthneQkhE5VGkl55DgBb0uEE8THEnLgUJiO5+RndeaqvDyUY7FspNygQAANrlfU
vb1g/o7+hm7LEnJtTsYGyqGYDkseaPuQpuogCg0yeoZCWN+M1UrjjWsCZ4N+55ZiHuLaB0H2Q9o1
H6YMrYwhkjErO+3wCmb7PC1rkCBT/wgA6bIps6JNHolAR3YARqGF18lDQcf0uh4iakPlzDLp0Svz
CneIfBpBZTGyE2TY+QeILuS/rtvv8zK+Wy4AmbJYJoU4KjzwQVE4UgP94KWbVyqfjmOE2a6tlYyR
Ex3hG9CRj/T43BVQXo8NaEWum4Hl3pBOmjGBsn3IPL/6FuWKQfO3L+V1uV1mOTcKF0h8l2o6DqVQ
t8ZEXxSBeh44otutLCHyO6qyX7Fd12JZfg6a+mYe01EeRZUuyw8ytLG857wLxetcdH31z1UrZsPj
oqCtuPEj/QBp3xfhTwas8KsaXI452Mg4SQMkJkdDjloDwMZ1fluV1edWIAVz3a+3HLxbvGmepjg7
EsPrBR0NjPrpBwImpmkFQOGaguXl3Jd0yNJkPIrexN+g7DbeGK1B5T8CTXh5Eq4hzn9/53aRQZIV
z8zlFZimpwHURPu5Rv2mhgbzygiOOBhYjo0m1LnNgEo+v8+G4o5hY+RZCWH4dnkGjlBoI+QA2e7A
ppaVP1Sc/Myn8JGf6b+l7//06fjqn1lYLg/kmojl3yo3mYnbvjyyHCKmn5UsKeABRTXI35cHcO2F
5eFgbYJGOe2W18mbPqFOVG07v572PZJUK61JrilYfp1SaRi6AfNjh6LTgx7CaNw2yCtdB2+nNi4O
QmxRzNN5POpCVJhCUB7Qe3ztof0HFm5YTB6q3rxKDRkjWuP6BDHI4jYhwxoCx7FCNiBO54ZA0icy
rxlfSrplRBj/IZD+GK34tGsAy6f1MBPIE2MAoSrwDQ8ExJfmSpo5auPe0qDx/L7u52MaqFxvSRsn
7QbP/euwMZSeZ/UuXHRBBkrcmWVHWYFlGj04g1hu83yMrywl2rg3oj1SJOAGeo3Q8PYsl4z9xD1H
/rrKw2ySPMOqWMmhNa/QUFy2HLpfN7LLgk1A8RC/PIRrfy0nVsQo2rR5dlTUa4qtjpphT+f+2nBq
492QCCEQVJyG51QiTkuvA2svWVWKdYQgG+wG5WGfAFswPHd5+hRV8bATOt7jrmlWHquOR6SNcJMx
XlZDFPfPQoNuG4QJ/B4sjp3eNHyWO5UMn8IOIn6qTF4gGZ2JlWHP3vWXWswfuLfBQKfFy/xjBLqi
DW1MdaNV035QSfElrFKyUiNxbL4NfINImF/AL3AlOBcVO5UhpQd8eLRyX3Ltzvnv77wvnWoNWTuT
nzIdDLcqmz5xMXZb3qWHq4zXt9wbVORpgwRqhGfF+UbDmzGO76FMMiz76wawbuE6UyEBy0F6LOMm
Yk8DWriyH4luuVoJr64lsg5pM9F8zgLY15sUpUE9f/N2bxqh67QyB9cQlocP7Qji8caYY6Yj4Pyn
YGi9HXQoFJWbVmeryB+XzVqHtawC5tdNvBwnJA5udd58E+WiPgJg8xVElWs9/I7rkw2CG+aq8A2b
8lM0hrLeZpHwtxl45r6xtmM78Ijo+xKXkuscxAbFcR7FCYo7Kc6nvvwuwmrMN+NYLrdXmZeNiBvQ
SOtVOcPx1/RQpzBo9uhviho6C5e/79h6myEvrRvPy3WTnyQPjii6IoWbKP1a9DJc8UDXCOe/v3Nx
H8IiE+/D4XlJWx3esGaI0n+mtPOSLcEjv/15eSKOQGXD4jghPgO1fXYipIn0q6CxLr5VE2Q5V5zE
NYDl6FT184QscH6icdbdZH5BbvxhDZzm8AwbE6fbuC5wpGZHE9XfdDP8o2qUPllSMQDPVukQXVOw
/FwsbS+qtvUOXdYVwU6hgjtuYx9tiDeXN+FcQfrLoUQsB2cEAWQZ0vSVdf5vASWtPVKCj+fSPTCu
d5DslnuftSum+/fZ+Da0zRRp1UtSBEfugcJpyNiv2VslaHZ9/DzDd1Zb+tqPc78OjtnoLz+h89M9
lF66BnBxfd16aJMUpUjtq/5Zyph/Bba5D7Z1kUK775p98G1CO4WuKhRwyxysC+BgKUX4IL12k83I
DA140exq0MuMFVS5Lg/3dxf3/0Cz+VmYoGxPj10n+w22ZALTGUj0CggYXhVmgQL+7350VUPLVvX5
FzDFlQ+QnvHuWwPSrusmYPl2KVVWjeiIOIm2Unc0hbhgkEKTnC9iLS3xdw+HFMl/J5CVYVyHgfEO
WTG2jypIp5s0meY7007pbczXmH5cW2G5OAgYh0pnPTsKD9yn4H6W6HlTfVRvvCDkp8vL9fcT1k8s
N0+FRIvFkgPNpCqxIyAz3oQTDfdLP36YdXbrj+na7dqxbDaorRzYPI0Tdgb6uxAZLMZiK6ACfOuF
otj6zaq/O9bNhrexDnDgKlUCWqxdeGNMOuwgNWkekoT9vLxorhEsn4f+Ijil6FkhssMjgHvx9DLO
kOVZWLV8vG6I8yK+C1pSEa9Fe2h4pAUqwLcTlEmGrdH13GyLallrYXdtyXmC70aBIE4KWJafn1ot
q10Aa7g5S6+EkCrfxqjYrNx8XOtleTzgckCt5p04QVBU7IDP5h+gE/wZb7k1thgHTZpv49lolTQa
nDk4D7vxRCkS6E02PfEElSAFnc6NHrzwvs78335G5VPfoWv78kY54r9Ndwde4iQkVTk+Q0+Y7kWK
nvA44WsiMq6vWzFAF+2SQWevOOkJAB6oho43RdHrm8u/3UEGBLKQ/+6/HKJJJBOpH946HEDDAl7L
tgy+LS0JXtAiJx4Y9EMqqMkZfZ8OYFrmYD79QXIw6mVhhWazrqi++FP0pVtqdOolmXcdLse3sXBT
4vvDkvvRkeJh0WxwSqDlvsebZi2KO5bWhsGJvo8qNLD2z5AgPjPrBf648WPAxa8zDBv/JsM8U2PS
ipPEQPGmW4Jlo+MGmrWXN+/vFzTfBr9FFVrXchHQY1aBvSsLcn8LRrXxRlfg8QLj6s/Bj/stnkj5
ihe7FswKFr7I+oCPRXFqZBGi/BUMdbnnEr2sKzNynEV/UNsRjudrxpB+gdzTJg2H16you48luA1r
E2c3SwKBusuL55qLdUsgsa6ghuwXJ1LB5uMsRyuFAB52LR65vm9dEQakBSc+x96BS3XLWDg+L16a
fLrux1tBoevQ1p2IZnhmnh/cjvFwelue6z5uhQRWFJ3J+EyPKOCC2g5w0LpT11WlfBsOV1Zq8qSB
T5DRg6Y7jz8OjfJW6oKONbe55spMKugNwCE60O5ssgm6QcWcrfXuO84wGwsnkI4FlVMSPmVzVavf
WRKW3Ifst/BLs5/LFlen6wKHDYrreSlkk6TBD3LWWg7zHDe+zmtByX7VDttouBSBqVVdRY8lqMu/
6+IcUv3Zk2u/33Gp+AMQx0HGpxK8txSHtuQdhLv7YBf5y9Lf915cFjf5xLP5yslYjizAWYc0Y+19
hU44BQtI1czLXUKbkt5cXi3XzcKGxg1FF9Ilms1TF/n9v2JSOpCbDvRSBqnzJVHjVosEUZ33PMhw
0Wh4AnnxEjnEYtqOdRGvhUeXBVpunyZGK7BM+kfZQjniBn06w8Nc9eG0TdKIrlB6uDbPcv9hYrIX
WFN0CvrRJhNT7u8mlDDBzclCyNgb0rXXbZ2NneuInKPEJP5RJJLFj6xA7WNn5nFZy6s7AoKNnGM8
qHJZVN6B9nU336QeYFOFblKyv2wajg35AziXNQJ0oqw8ER8CVh1t64e+jT20otLrelx9Gz7HItIi
pQOxLx75/IkEdZS9jGk/D5t2MUO4YuOuhbJO9moAghi4wPKUDqzbn7VBdl6Qr8kzuL5+/vu7RwaB
6AjqTi0YI6kk6aaIF0D/Yp1cB23xbTY5KpIAzJ8KduQzPn2IxioobrNp8NZESl0ToP+dAKeKspQF
6oH5U/AoFFOf/x/PVcc9zmaRAxKqiTrBcRVhtdqHDfofY9nXu/RMM650NT8Cl8k2CV1r2nWZreXi
WREmZTTO6Vcy9K2AgKgMxcYEPgk/eWg1W4OVOoaxMXIqrUSaB51CpSlW36ELw58yEPw+Zpmf/rjK
AW2cXLGYDJsxFycvY6AlHeLqNnvTASraYoVlyhEP/xCo1aCF0b6oTmIGwtNIZNWhAaBvNOJwlaPD
6LqZnId/5yOGaNEypqtTt+B111ayvhG8+jYs/rUjWD4Okd2SS90Up6o33jZdys8BWum2y1R+uW4K
lptzFvI+i8fi5AvOhocFdK1qG3loOtlFENWZV4Kua0OsAx+ChEnl95F6AFxk+pA1ct5FkEP8kKJg
sNPRmjysy3otn8fx3nQiSooTJaS+l0NBdiMEg+8yv1+7DLtmYp3nXmH8kvleeeJh4G11U6bbYhzB
wTcGv5O2XSP+d83EcndKl3jOx6U68ULQEeEX4XELcvfqQ0Mq7/PlzXeESBsspxctyExT5Cko9AtM
NLx2lOfXJYxtsBxlFE0JXhs/ZqZp+2YDBWdg/SCIt/hrwcr1+62MnkSr/pB5Pc6opOuDTdW3YbMB
L2G3hol1RPnAcnAkotAxTBf5/MYVOvCPZzFgNeV3qkq/vdH1BL6Xr0QT12wsXy8ZwARz08lnWvUc
UO4sewk0WyuTOgzKxszNveczkAXIU7JU/Z2oBvFIB//I/eafy8bkGsBy8dpblglUxvLkk/zYyAX6
EOdrlSLTWluWI9MQWN5NRwiPpzWTJwCobtsBGDDe9PcF+TLhItrmq/TnrnEsF+8nWSdNreQJb4P5
B6gU+BaaQeO2mg09qgz8wGWXt1fuuuXonPiZAsZdntoKOpiboPC9X6IsvJXA69gVGz7XURMHLMGa
MW/6CgbS6mYm5ecW1AE3l7fdsVg2gI6YIZgT1gY/eIsiINBij2COV9vK1902yb6A0mwN9el60/0B
pIsLSgbG0oMO0LAIBLFCE2wlA0iSgglqg4Ra/G9bFKHZhMgggNAXEHN/00CD+vJUHQ5q084ZLxzq
dMmGZ0P5sJv6MXjxw2WNXtm1U+e/v7tMqCgsZJZ58rQwWW/iqhcbaHuZzRD6yYqtuYY4T+zdEF0K
dHTcpsNzNLBpa0LIUWRxdldzvtal7FoiKwjIBXQKbVTUJ4VS4ScFVcqJjdnhuvW3/J9ViQcus6x8
poZkeOfKYfIDSGEhY3XliWLzy8WiIHmdc3kaUCr/lRcyegAwZo1L5c3r/izP+zbSLuXNMlWxJj8A
yQ3UjUfbZOk2ycgXbjZ85kydeohqdChGq7JWdNPkYoh2hQyz8WZADbzN91ELDv/4HpxfupwekeVj
4W+ZtAzJ3cqf2vwoKA1CyM6RSHyKvZbqs7AN5B2LrjYbSAEUWXg74nJXLbew44VUG0FIUJaga0NX
ht7StAa8c6PCwKf156ru0Vj4bxZxzfKVmOGwEhsSKE3nzVOeyJPpkf0Jo87s5BCsXGocFzQbDii8
ERDkfKkPCiRNW7A0+qAswT1hU0Eu4LbpktWUmcOdbARgWsmwT9B2fDBB9AWXkXiT6XHvZXqt0uOI
rTb2z3DIi6miq75lmTTbKJfefvLLRiChs4DP34+6fxsF0oTL7uVaOCsAMdMkWUMKddBj+Auo6O/p
WHXZtg/aJwhNgMr68jCuzT///V0QUmEX1ybS5UFSXuzAmhxt5ga9hdd93QpAZInDpBtkdZgMYn+Z
qPm7B5zC18tfd22IFYFIRYII1Td1YG9c6KT7JxWJ/w/k5dju7LE3ccPov5fHcq2TdQuJ0K3k9cki
T9k8DTFyhqM8Q5g7c2WW6u2YfbcRFJEmSf2gODAOimoS4CKborF7k5hVk3J4iI0EFEXviyKok8e3
2hDqRM9c5PWNB3Wllf12jXC+ub+bBKs41Wwm8hTGZtjHRUjvmKrH7ahWWfccG/EHAjDu4yUZRfJY
ZukdHfFgrSI0o1/eZYdF2fA/hqMXiZasOdAz4V6pw8+EenLepKXytksEkPQyoDv9Ot8jlovrksY5
WM/JUxSSlHymgMqaHfe8Ue0uT8cRQ2wQoJENSCfboTkIz39Bjb1SGzFV6abW06dqDK8tIPyhlYvu
Lu6lAX9Uebd8nDquxCYm6biCbHNZleXnog9pD4IldaB40e8mNMuAyx/JHblGmuqyKdu5fWUCQ9vy
AJwA6IqnIaIanWrpWo7N9X3rVUF1u6TTLMqDRmvfR6MrEW+LFgx6K2b79wUiNvQP3ZpB1bCkPkQ9
1MOiCfQ9ssOjpUJIvGxJf58BsXntWJPnfk/y5HGCpOoHUkODKqjHYOWsc3397I7vwkaXlZ5sg/MN
JA7SZhOjMaDf0HCeVvzA9f2zf7z7vlKChGPaFgfOEjwf9Qzmni2aOclKgtP1/fO+vPt+XNFOLZ4v
T4HR/0YkSND3UK10hf7dh8FR999vpxVEX8HxpA7o2NR3Wejdo6tF7fwleI74GizBZUDWOc2ZV04h
kfVBT1y+DvlSfmKsPSO3+c/rDMjyYTZGoLvOsxp1Hs13rKia53Eq9e3lr/89M0QSy4H50CAz61fs
SYS58DY063nygL8t9U1qSsih7H0fpDe7KJza6RsFNJ1cR85AbPAfS6DOljWzOmUSCeeeJntoq483
EJMatx5fBVs4dsgG/kVd10pQnrMnktDqGxSk7rlemp/ttJpncRixDflLQVZpINWQHxiyKwm0q7t5
fgyYTK/T2CI2jd0gk14E4cgOoHwY2K4s84RvFW/XSkyuJbK83EBqnfI+Vifh4T09GZzWOqi9+yVd
FS9xOKPNYSfKzEO7tM4PIKshOz0Cb0lD0j3FWn2sWbHWgOLaCsvnwU1zbhsM8kMWdfWDDkLykNS4
2V52Ftc6Wc5u0Lrp1VMUPKFZDjIQ4zTtOUlMtamreuW2/Pd7FLEBfZ2/hELNozpNITQFdUz1PZka
fafSTn33SPklbEH9dnk6Dt+3xWo5LbXhxZg8Uq4+nC+FulEfBqO9LeAr+Wb2htfYL9X+8miurbGO
8qmYy7RWvjhogBLMnUZucvoB+YOkXOng/Xv/HLExezSrQ9lFkX8ok+QnFZ9UHD6qth7vBrw82xKd
2/hDHK2atGNCNoSPsbJv+zBjB8n74u7tesjLZY1vxeEwNoDPLEUp44Sok4obtMpFjP3yJ73cJj6n
j5QNK4ekw6T/wPFp6MWBCqU+dWFA510DdM7OO7Nyp7rm5VWPG2IL1EI7A5BeXYSHTioJspK88+cb
xLIx3wWVx+TdVRb2B4IvBilqH/rhAWdZByRi498WyxLcXP66wzNtNjuaaInFMuqgprF+GNDB8zHS
zWFCteCb4H735C9XSqSTP9RjoziA8PKYP4BmedrxNmmegMFaPtI5Lb7LdORfL8/JZcLW6Z8NBj1h
slMHFBwh7ZWRqOq2EfgOspVFc/mk5fSZRLTMh8Q/pF68Z5BB3EiIPEV1+6SK+pZThJmz6lPRsKuq
dcTG+Gl/1HUXLsFBLQxpdcaR7P60ALPSX2dkNs7P+LoUMx3CAzczOeGYLMYNOH8NXQnKDoe0kX5Z
yWeGJGh4MFMqwee1mKTYmD7R864wk1lrh3ANYx35FC2UgN8XzSFFxyY00iu9Pyu8BcOV3FvEBvqV
ITFSlfAXwwzIAesSZa4xnl9TAtXweV5VrXUEShvwB0U0MTdt1fwPIzFE6ht6V5a7WuUDtFvKb5c9
xTWKdfTzymtDWvEQ2diy/FcWCDBTERe/B9HSbTGswRgc/mLD/fDJaakr6h9kFn0/K/vxMXkq4R0S
iElFgg99Vn1Gp/7KkemyAsv/Ix/NHE2YIFufzuG2YMRsujL+6YXk9+VlcwQYmwdPQVM4hHySf+ig
QPMY1ZN8zUPtreWBHL/fBvHJoWuLsVfNqRN59kQFm+/rppUv6OxZK/+7hjhfnt69ULvQS1tlyuhg
vK78Ho1ZdCu9CspW6OtYI5FyGJcN5RMJKMpNPtenDHQXx6Qg7MsbL3k0ldM/AULoymPPYV02ni+F
YghaJAZyUH72XZDmrZnPIKDtRQvEPq5JvOZPfQpAy1Xb/wcvnghiFoTIM4MyL6luaFH58sErkLNY
uVk47MumwJti1RGRmPoUIQtiPii0OIBYQoSyPF43A8vvgRwyjU6q6BAZcMCmGRhUi+HKPloSWm97
kIGqtuOgqOhCHLli1mZfnVunL/92l1lZ3k2kgkQrkc1JiYk+C07kS0UjiBCAiGFTz/Wny8P451/7
ZzWQhNYhH9VBFKN83ZxIUv8LRcGP0yzvp3JOb3ilPhJtfkwVaHPRVXarAQbhSf49LvCvl4d3zNJG
+pkgzAYoZquTIbPZC9E8RqEeH5DYgOTulQVhYoP9prFFlTZvxMO5rzoduvsM4ikr++QwYhvlF/J4
EUrw5lQE7Pc4iH7n0dXCguvj52V7F78YdB6hzsXVYci6ONtwaeB8/lyvdSO6vn+Om+++343g2ORh
Gx4mEJPs+eKZW6idnC7vrevj57+/+7iJaVy1jFcHlpMUegdgv5+h/HXdxy3XBtmWiVTkNac3ZEwC
3kCQX/M1XLDj3GCWa0dLTLtZ5/VJ9wFOCy+vg82ZIhCSqjRZE+V2uZ7NfCdRimAxGIYPk9/WUbiL
GpRCHqcR7EZ3UxVGzbIBFCDsig06qtsm3qRF7aU7YOW64jFru5p8Hqs8914nM5Zrl37HS8lWkUXV
GrBFr6lPPCjT4BZssWG778A70d3MA00ePcgmeTckwi3t8k46EDVIE//XTrIlS6WsEAO6HJyPIHuP
/o+zK2uOG2eSf2gZAV4g+MpuHS2p5VtuzwtibI95giAJXuCv36S/3VgZIzQ3+OAXOYJoHFUoVGVl
foU4NgR4Ih7o35pMv5MoLcQi7wSt6RPv1RazqGWjTXxgxicGGEfWXCKIGdxVOgpu65In4Ojcd8f5
6zK/MoK2Cmd3Fp68sMyDgirwDJ9JAzWbjc/bfr/hIMIl7Gqk5+pLF9DmWY519U3y9B3EZ4vb69tj
8dC+4SK8Oux16A/ihUajd+O51UfRLvqm7OFB53JTv2CNyN64hkxkoMg0QzSbtRe6hOWDLIs68dwI
pXlHXQZI8NwowQ9ZPW5kTiyn3CTXC9qxjNNZNWiyK6MjrQDlEmXLDmQEFGlp4vt6cLbIZS1+8F+I
QZBaOVEoxcsApVA0/mj5YwGB0s4LyDcChYxOgwQCXF78MILyeqadc8BKtvOAGeFB2SyIc2ZWX9Cj
DHoKnZGYfgBfckiQDBhBJ339lFnWyEQIgtC3DGo2eC/DNObHPAUwdGx3sscREx4YhB6k0OVQv0wF
IrUJU3Eeo9gXYl/ewsQElkDCpxUw8peJxT/B6FEAeVh+vL4yFvsz8X7e3LXos/fdlwHP/AftMzV8
xOnN/AceuEy9LHkWb5i6bRMMUw+qXIUtr8jLEJXzI1mrk4eGg2FqY5NtU1nHfeULSTGHVeYSYD06
Gj7yfihhDrk/Nt/myuPqAyip2U6rMPn20I7re/VcNHCMnL8DQLN+QfQ8bFjF78+84a5Mwr1hKvO6
bibyBLLM/p1wkHe/dwsn9t9ltGTBr6Gmc7jczUJpSPRNKfXDe7AOqu8UKwDOo6EXuvrFeTSjZY21
UI/+4sUublpaZJm+cRxvkh8oClLQvBrakQ8u9kPn8hPoiafms++mfjAm+eI33YM3ZzzamJjtCBjO
hIFEMNADMpatP3k3qnHTF5eIdF/B2EQe5iX49qq+dV+AYPLvBtVW9ILX+OJuRJyWJ7IJ6ZsiXY4S
nbZPygXqbgpWAeA4A40/Qf+8LMdjubB7n4annohv183TsmAm0E8hawGRhaK9yLht34HhIDzrcaqO
179uud5NcF/KVekH0Ih70cwvgmdKoc8N+vYWmsmdrtuNbbGNstrrK7sE36/CKzyNXpBNcm5TdyLQ
sZ7HUwq17w3XYhvCcC2pbBhAObQ5j6BTuR3r7B8xgUcDYe1WGdRyo5sUfyQG6DcQGqmesPBB2TOQ
i2I8vQX9+XDiodM89FG4jy6UuP6fKxZmRAeSIEh2Z1Si76H0E9FPhWqbfeIs5PeT4dWW4JmelpPv
N2fWopMhKQU4jxwp2nrjYNksxbBzt67UJKMB7pHT/lCOwWNOovEmoEF/7+US90zz2GgIJy+9V91d
P8w2UzFCiYEJXrtz5L609SP6u7/qev5+/cuW02Ui/EJf6EX4eEG0bRx8Yw6bIW4pZbK0k//z+hCW
H28S/KkKzReqRhzkEZcVv6TP6PCh7VW3daXYBjAeCqDgKyICHTL0FWiPH6FpiZvBEVmxEfHavm8Y
eU6hHd/PdXNBLD96x8iNQvHJ8fneAp4J66O8BNhLjst/ogedMXo7VZsVVdsWr9N6ZRC0mOpINCHi
UDlN2XGO8PyIywWivRmu140AxfYUNRF9Zev7FAxj6qwFUm1tiLJH7uEiLH3wkioX6LuAd3OiZiE/
aNf9Wm+z7Fss0uT+W6joST92zWVq3fIz0O/ivCZ5cbu8r+eOJxMP44N2hlElU42+pn3H2vADUyl4
ADk/+iJ7VPtuygCcFDfd3LENm7eEfCYV4FDEXgSioOil7UCiN5FfMvaDW1HLpwhJ040MwptnAxQJ
65K+Ohu8FTHpc3jjCe+4A5oy4oPXx81DkwZb83hbNhhjrO/WV2OkBMqTZdbql5IotPBCV5673nSQ
6wGAlLqbaM/7ZyL+g587L32Fp2TNVbZnlzC44RtygIkJtHaQIUlBH3fI/cp1brIWpeydAxjOIeg6
SGYFKCW1DIDKBIe/gIsgYqtp7m3DwgyM+1/PAHIVE063rwdyrIQjExGj7SJ2wscZ3MnJSKT+NLn8
G6LCh/9H6td2Ngy/4U3tOI5oJrlo7Yh3RI5gC2wGFkTJJNpsV9iM6RnxAJ5+7hAXSKIPpUI/Lljq
TkXczBuFvjddN77u/Xn2hBxEE6RKnWmKNE8yCAJCl7rLww37Wc/wvx4z+L7hBFow90VlPaizRLEy
KavmfeoSfhygsyllVt5OSzgdm2HrRWubjhEHEI+0vBc4bHENMZ+OZc2PAniVm+sezTIZEzEIxKUq
yOCps8qn2wAy8veTN1zWCmyOuEOrLj/OzVYayXK6TPBgzjKHywC3kmaSvBsU0F2sEeRR+GqrtdGy
WiZ8sJghB42rQV68sHGrZCHDKcv48uv6atm+bhh+jwxeuoCg8wJ1D3ZQA3fufVdv/fY3vT+kkw2r
R8ZFluitUWewRRQH4EV+toV8SL3+EqebhTLbHqxTe+WZdakWwO3G9jzU0OwC9q1JvAIZdKdEK8y+
VTLMW3Ma104B/5s3argdKjSwrq5q38cN627HtiuD3hPPg5//DDS6YNphC6FtMwbDsvGYb5egjfST
ivo5oR1V9+kkfsg0RbmkAoY2riFyO66hxfXJ2AY0bNsLGEZqNJKRE/u4jCWIpFt0xTIdZ4dmpp/R
SjQew2Xr9W0ZzkQNDoBZZm6E7Dr18p9aqkSy7B3F5/F4euCOOHbzFpJ7vWvfcJImYFDIMGuj2BXP
a1TGYyCswYOxgjuGzPu6DYF6MwxksYkcdHVFReTDOQaFWx0qXSIcA3mvEzMQQofVYfJidus14uCl
bAtKanECJoxQOnFe877vzr/d5TDhhY6y5u31E2FbN8MHAMvRN15VqzO6Y+IknzOZaBXd8lUyGJIe
xwLpmOsj2Q6D4QhWGsNWIJPxpDugomQFrRmV/SSy+sHn/lONk1EFW60ztrEMj9D2shvzEB6hWORT
yOfp0An2ElDvTgbFu2npUaxFpfz6xGxLaHgI4iMV3mquzqIBIa2o6D8qBNkuGaDz1ccEZatN/TXb
UTAdxtDNGgIl8HTg/U+CSOiHZlTq7vpEbKtmeAdejpFCt6p+aoMhxFkALc6aelgNVnKfHkgTfFzP
9vXRLHMx0YS5Zo07pwhrfl8M7VAfp3bYAi7YPr5O8dWtI4u+BuADpBy69Pgd+nnHJMtQ3rn+0y0X
p4kjjGg2hwGniCvyqL1xadoeelANwJ31SiSimNyXfQOtP+D1NILOSaFvq85EMWhPwur/95bOSfHx
+hiWC9rEEoIVgZWqXZeq1mlCy3o80hhq3o23KWFlG8Iwfe7yqetHpzsL2VCoPYNNGzl/9Py3Ol02
2vF+J/feuAGoYfMaXO1TupDuzKvRG26JzGrxIKAsg3ce9HTd9gsa6kFHn9DcmThoJFUaFD9Im5L+
xaka3vIjAYFOdyOkjpxDwWdk9fctseEhoPIb6iyYxPOk++amBdlE6tfNzU7WCRZTwy8A0YySjRMD
aY6HKBpbwf71Tz2H05frv9923g3HAMlj5KChE31xMp8kKAb9GDJCPo8LXtdz0wwbDymL/zERh5yU
aurBQHCBVstlRv72EC9zmR/KhvLmdq3ZgXiMqUOVNUtze31qFkdhMgmC3QhbXiLCDnuiHpjmfEkQ
krVbuQHb09rEH5aRjmqnxANhBXDVrb5kBX0E0Zh3HqZJI3WMt3akw4+h6873EYip9rlXE49YxlXr
DP0onhlyL0ngIsAEP8OGsdlWzYgaIBqexlXj1xfUC+MPfcCZk4Q+KCWP+3bFcBhh26R95pf1Zazq
8JiXmbyHQu4WPaUliDNpBTsnKEnde4CE1nI4OM2SImXIfq733Jomyrr48DtEkAHZGcOZYEToPHtx
53f1pfSy/OBNAFtVEXDh15fLNiHD/NveC4tFpPETgxahqsivYU71DzB758egXqq7AgKet1ot6TmD
o9iwVtsZMJwCWm/DmfS0vIw57/6SUdf3icxC//76nCx3hgk9VDGbAuC1s+cpqz6v0aIEhvbJSb1w
wylbfr+JOmRVV7OR5zhjCg0mvlO534Ft2erIsv38NVh8dXN7BLwzHJInz6ipfgEfQ3Mjm6I/QSd3
S9/BNoIRG0QT7RmXYKByfNfPv7YB+v6+g8Q1nZ/4oHjwft8+GKau86muwdiDh9UI5TQAwcAp3IYy
PLp12fy6PoZtKwxzFxF3WEaG8rL4vHyAmhk/0YWgXX/f543IQPQiZVFU414pSRCf5qbOqy+UyXAX
yyqLTTwi1PBE5UYMmx2ijVi4kKWO8Zq+/ustxm3CEFUdcokKQ/uwZszSnJ8nmsa3ATK1d0jev+/R
a3JY/wsibTsz9ibIEKD1KZZ5JC5oxSiS3GmqBFgWpINptRVCW07vv1CFoeY9fn55USorj65TdP8g
tRyC6H7q950qEzwYyQA3FCK/y9hNYfqFkRFcnAdRhWn04frW2CZhGLliVTn3IJy78PXB5A3dGVGL
OKMnZ+vRvBrzG0GtSS4oRUFaMLWX/1FWyRcp+QF9ZMV3FmXqQtqFbAmyWWzQBBKWYGiDeNYsLqDg
8A+Tu2Dn04bRb/uWyjBxcBZGHhtpdSFzy9JEQ2AnaaLKOXTS2ZLZtE3BsPOIpkNX1Xplw0k/Ao66
3Pmw/I3rwrYTRgyft/3QZ+AWu5Q9/ViWaH3UqAifatxMTeTLDW9rm4Jxk8t2HmgqwI02F+PPMuBJ
tNlKYDusxn3dIBpMqwm8pzMFCw5gvfJEuAaiF3HBvpjThAnWuaS9ijL4jQYiyLgmFIR+Sy222Kcs
UzCBggRKRuUSRBWwlKG6Cb3O/9Ys6LCZm7a+XD+nlg0wsYJBKTKRkwrnVMxfOkjCH6BZVmwkWGxl
ShMtmC+gL667FJVCOGxG5R0DuDnpl669m6nwbpb1jRAEx3GY1aEPcb4ykLYfr0/Ntnrr31+FJEtQ
+66LMull9MP+mLk8Qm+SEhE0CFyAI68PYlu/9e+vBvFwkzd1z8tLGU3tpzJDS/ihLrNNZnbLG9EE
DjpLB67DrpYXVzk/1MoRBVDcZc1Mre9DueRlkvnNLngti00coQcGobrISHWZAtc/LtMw0URqqLQB
2d1seEbbihkmr1yg3sIqAHTFR2I08by++ho1jdQ7t92we0mCIfKpXJ8eUPBNlOyae8lC954GfNp6
5lrOlgnt09FUq0UE2TMZoNDBPbDocUKmQxRs6t7bhlhPxKuTJRlZ0BEMB+yN6Barwuip7wN95y5N
erPr7JpwviIvaO6jmnupkIm4q/EoV7nawgpattnk6UupEwT9gBxKPtTf2ARhsbjs4pd9v9wwbQkm
p9j3azhGp7h3wkgewxYiytc/blt4w6RJGYkCut6gT5uRoSi96lg05U0BksiNE2qJcE24nmADQ54Z
XRJspqcgn4/TmliSM3/hkIHV4XCfQoABbllvPAgsd7kJ3xMhgC/IqOKWrdk/09KVSdOQ9IhGlwpU
qt2GK7Slfn7fAq9OLHfLsgSnCSwPIcMwA1DJJAS5c2CYXiBJ/LSUiB1QAwGkt3uK+jK93bdhpsVj
v1yFQS6qb8fDVLjkpSJFwQ5jgBb+jTVcY9w3IlMT1AdRlj5vK19cFLB2v83Rr0b14PqsTboseN8W
c3G/az4muC91tJ/3+Pes4qU8qDmajlPc0O9FmXr7sGUsNhn8JI3/xz7XJoGoLz7Oa5WIL051dmIl
/g6dCIhFCTnOrM3IyxSrck97AkZeT+mrYxI6WeWOyK9eosDl6CAdGO2OeEQGH68vn8XzmMg/0jsh
DBhs9GWRy9OCNutvQeiHf1//usV4TTY/5aSLnFIk09b6ODSKk1Szn303aaC48x+F+qHz8mfV5lv9
3LbZGEH+NPjAQziIVwSI7qOkKWnDb0G36cwbB9s2gPfndkgA7QJww4gL67v5CVIEKOtmbR81G97O
9n3jvvfliNJkgGxEQ1p6F6Z5ex951UZSzmaVhulD/EOGdGlQzOGze4euDeXeAOzigzJLqSgRQuVH
SBptWc3b0RiwSX+uVdxAjonxuUb2vPrprUjPXC/8boQJEf11LOIWegR06yJ6e3IArPw5WuC7tFZK
l88pyq3OAGCf9sq/RI2WR3nrTZPr8vOMhyxpDqiZuX2wcQHaxl3//spAS9Jm7UDbCsSkYTyedNk4
t0E0l3iJa+k+gRbrgw82t43R3j4fKOb8OVq95OjmRB3xUgt3vLClFH6iZVztescyE+qXD3EHFXen
fNZLoL8BjQnNEJpnIj406aKeoSyo+o2ZWC5AJMb+nIqIgryP/Sg9K4k7YorRfb0SimvWhoks5r+h
fFodofH16PblRxf4o+suybaCpotQ0PyDijkSP1UUtjfpMsTVfevUbfT5+gC2Y2+4iBKUNMRxSXom
gN7dTMvndVYebb9PPfR8xNie3HoXxyVjJvqvSunSgcNPXLwCCk6i9ej7ke8D/ePrhr/QyLKPo0bg
2HW6+dayiAR3hJBCHa+v1NuxIwb48wSwsRZ69HsoSmikKuuoeo+GTnICt9BW8Gg7ZCbIjzjgPO/i
rL4I0G0dMvRLFPX8C3kz6JrXcX6uWHdS1XSMeT7/HeGxeH1mlrc8M5F/7qADGg4e7onW/dUBOBeE
n/naXJh2gFQBFVIeVoiTG8kHUZQ/mwnaWNeHtpxvZniIvOE40WFaXTIQUNzwOcreAxcu765/ff3K
vwM7ZqICmUsnHjsF6O2RNIeoTFqBg6lt70Ba+NJkzXB7fRjbJNa/v3KqvOZgZnHXoF/EDXrs1jLV
UO3LZjJTNJhnvHVwc4sLhZQpktdxdCcnl278dov9m0SC6PovA4QJiH0zfv6dwlmDHpGlPyFzkQy0
EsluBWQGXo0/l8oJq3rpZFVfaowge/ljYlmXcMAIxlE1NwC3HJ10/rLMzrfJJ7viOmYKCNd5Xhcg
44LASRo+taV8LHzpfI3mpjouJLvvZDfdZj04fYPYJRsXhuVMmHhBqVRcDXKKTzybp48M7WdPbtt/
33XgTISgLkE3PcV+fBLuTD+Upef/mkfU3Pd93YgRXGjhSb+fsVw5AQ2f57VD820oXWjv7bN6EwbY
cM0biETC6n0PWhbQCKynJG+zcefiry78lUFSDpZsNcKrNHUWeonidTd+UK4/VqfrS2S5C0wKQbxA
2k7luUDZonE/QbtKf9GCYD903Ww8pSy+y+QRVDzqwAntVRcAYPL8UClPfERn4/Aly5vAOYaBxz7v
m4wRAlDREC+q3fSsM11lCeQPycNEFwhwQQsk3UqrWRxNZFi+SPFeb2pkpMBc4yUOcgZVACoVKMp8
pXH7PXCLG9fdAk3arM+IBWjF0LjQQP0JyLbu0IbD+OBXm1RClq+bcL8SwO9hHqPwTOvcfWgV+Pfy
SmzFGbavrwv46vAS8MdHueOn59xR4VGNkNdoXYhgXN9syzaYeD8Wjoz1bZiey5z/ZPMArHZIbweF
l2HQjB9GPn2JttuJLIfYVAlWk876KYRi4O+qIiLo/gBVD/EOiJ4qKed8l6oyYybwb6gauhRxDW3Q
tXpJkMM9bvMiWIzdZA7UntO57VCUF11Pzz6LKKgvuv4dNHebr9c3xbblRpRPQBOcsVgVoGePxvdt
hKRaEWzKqth+v2HfrYvwJK6X4vKb4Lwq3TSpASq+F8L/Z9/vN2y76JEEzjXKMW7osedC0R7ZVZcK
enP9+7YZGObcAj0T9oPMzkUR+P4tyMBp8WHsG6e5RTPRslUDt2yDCdpTvpz7EpXFC+vKLtEMlG5J
4yp/Z7BrAvRUnY4p6ADrSxBM2Qd8uAK1yTLpH9dXyfbzjXtbuoLHlS/5yUPpL8lHVd8U69N+39dX
E3/llspalCKIUXMVGXPosYhdl71Pa7CAb0SiFl9hkgDyXKczywGjAGgV6kWk925dTyzPa1kakUi1
z9ZMKkDSdlPT9bC1SYQBBLnjqPmn0S7KfNfXyTYNw5ZzJFayti7zC+1R28lxqI4zyJIgKlBNp9Jr
INm4byDTrEmDsCOb8guf2+LA8y48tF3WPiwV2jm8WgRfro9jO1aGcetqWACnLvhJNSO7S8uF/x3x
Ovtw/eu25TJMO3BAnzIHfg5MqftLjE7sJLINPha4jA4uIja1sVqWWZgYvC6oJx86TDi+qs7agwz7
uryN+QTsxvWJvJ08ZiYGD8Q8shAg57m4y1hN6Jwdh/fgbWnfFRAw/auJlPc1cuuGHCMNrmYCF7PP
7E1aQF0uotKxyi5yrvxvyiHpS9Sl5fH6tGzrtu7bK7NHJZ9msi5xeXhz9QT9Ze4mtJdbOBeLZw/W
v7/6fMOnqsBeVJewnuUzEqLiwcsiqBaADGjDcdmGWGf2agg10KYRwxKffksOiTr8K5+hXQbYxffr
S2Q5woFh8e6Yj9rreX6JAIn2GHe8ZBVeHrWTn1pP7pIDZMxE5lHhxKM/OtmF6Ak6kA27G0Op9z1o
TGSerJp+caKiuEhoMB9rOMXbbqAf5zGMNuzDtg2GoZM0TCcajhno6YLqhvbaO/KRlsclAKB010aY
QDw2qdT1B5X/zmXomLAvpFvLakA+HEmPNuZ9NmGi8VZQk0Z7b3wiC/+pmgyiVTOqvNcnYTE4k8Yv
SAXJnYVnlxZpmQ9qnqh7RJd/lW+Yg+37hkGjuR9MmT4yym6QxUc5uF0Kxocy/rTv5xsGPUDnEYwy
YXahzdy/q7KSXSakDrZgWbZU5b/Y+xDhDLPuxjOU4fKntVCXEgixDll9IOguTyYfXPFE1tVTIEQB
SVH0k6MuvW9ypqXXi5v2VZVfwjil7zlppDi0medsOBLb1nh/eiovoIL3KTLYYdk38V29DF3/1EAq
a9q598ZVTkH2E+cV9l6rcL5P406i22tx9RYYYY0038i3+oaN6xSEXjkgnRcxheWXGu+Np17XH6ku
0C8E5s0vcbyLT5YxE583iCwo/CWDLrms4xrikCydbuJBbu2FLRdvAvQE9bnT9MhXeIN8acB0ufKj
zG4ZHqMVvbGyFCMT8+SiiTHZfcJMzJ7vh65ftSHukiKsTo7bNp+7MRyqDediuapM0J6Iw4jqcMYd
Qrr4QWdrrzwd5UGyerolkKfYGMfi7D3TC8h48gNItKLS0z7k6fqEomx5F+uw2hJAsJw1bzWiV9f6
PEIR1hknDKGnIJG1eMy08Gni9Q68AHXVIQLj386MpYnV83m+RCPvswuYNQNxWznSnU+sE+HO9Ni/
4HnZgs43gOOf5DKJJB0rncgogpzwpzRFo35Q5MNj3bc768Cm8G/OpixNY1yVvTM7IH/q0Za5coB1
QXOQXv2+QLFrI5Fpc9kmF9/SO2XcgtL/EiEhniyl93ccDx8yT3wOJfcS2kAVTa1dmrJ6Dyrnh6lx
9vlrE8qX1kFfMnRrX7wmUM8yGylHwlEPG5+3HEGTkS/QPmmDChMDGi5LcGmLhHoedI7n5W9wRpfJ
4HJx3HX1mIA+5A66EMpuwCOjDXyuZH5EjmLrNKw284bfNgF9KJ8HEytGlJha+U0pAIOaGrSr13+5
JePoGr6gFUsonVDHkHLhZzRm3+SyzRM5+o/xIh+jlD5V/RYFgO2smdx8qJKC5j2o24dJA383TnOi
6fBpEO0EcRScMRq5hyXK3rkrwKNg+u+1pnl9nrZFNIIDIoKUQ1wAqHovrpZEVlzMSVEGWxqLlgem
ifTTIp6rouHITqFIu1JDQLvKE8E/Uz1chgiCzy3YG+Zhn7QwKnVGsBCBuD5Sjv+f8dx5YUdItW71
Ldqu199/f+W+PWQhCy2G6lL13VONy5TUZZ+gm/FX44BSGPpM75oAePiGyYfOL7aUQCwXoAn1G/JF
kTH12Ik3iHpyDrWhEolWz4Fn+t1+dP0sWO4/E+anQlWLOS+6Z1Dhqfeq60rvXZHXzpI4tAuc++uj
WE6cifPjTTYWZSvj8yRgXR146mofxHHXP25bKeOd0IKnw3ccyU6ARo7sSKcxvQfLmbrJR0RzXk/i
99cHss3C8A9c1Z3wWjSDtQNzzoC/TR+LOM9v9n19HfXVORNOFIxZD8xJV6XOxw5iQ/Nt74fzPkg6
M3n8oCzikimf2Wlqs7+CEUBiT0PqBxH81mvTdpaMVwFfIPIdjRU/o8WlGA9twRDl5OM8vodM3i7p
SFTIDWOnsUv92nMqpHm4uxyqiIpzu8Y8Gy8P2ySMl4FsymYYvZadpEy/5gSqTioevwDMsCUs/fYA
kQnfC8rBHSrNo1PJu/EQePE5qKP4/v/xMH/bICITspfyefSR2Y3OZR/Bf6ApUs9gX2Mh/1ZI/ff1
42obZA01Xh1XidZOnoGzBHWmuUhQYUoTsDBf2pj6N26M9sjrw7xtc5EJzNM6ZGxR7vAsdP9dcFbf
RXs9R2TC8kjWuMEUhtGJjHVxyYVbfQXnX/upFQI0gosuN7llLbdIZKLyCM/TogEa/eI4+kNXtuqD
4ishRwMa5mglCyhRW/7Ujbo4c1H+zOkWIN62gMZlHwBSMswS7G5S8fgD6VF5SSKn0fuQtZFJxIdU
2ayI19FzEKNEK2qV42GTidt9229Yu1xYrpaRq+94zIBznaBP51te7QR1QX3yz0MMpmVPpVAKedYU
Uofg3kZcQjcZAixLb+LwBuW3E6no+IxWr+YArvqiSMI4GjfqN28H9eB//PPHozdYLAtNp+dpAE8N
QrnuIAeAFFUenvBOghDhXtcembi73M8CXY+1evbq4ifT6JrIuzEFNH+z08i2WMYtrmM6cIAWp2fA
u+5VCQmpZZicXfjbyITXpXiTiDqfyVkvkFIgLHMPOSH6ho+Det7Or9vmsP79lU8UGYewmrd0z14b
86/g2s9ykArP8ZbcmeXqMAF2E1VtkA2Be+YtU99Jjb4W4L/FpzEr9Ya/tbxLIhNmRytarITx7lkx
ko8jKIO0zx/dvMG9lbhLPLI+yQfUEe4nUIv3/i3QRYMEtRdxRpY/BHGpKgputhB6Etd9gG3Whg/g
y8x6R3fu2WPsPVOAKw5gC/nU0Ult3GW2fTPcgHR1B8q1yj2T2u2PIkZncRZCbuP677d83QTYVSnk
7FWHBCBEy9pTOnF0k+f11vvE9nXDCwzzxDo5Cv08NbPzWEEj4RCC/e+477cbt3xQznpKu7y8BA5A
j4q1/slZX937vm7YfNsR9KGDA//7XIr5UCx+dJ+JNtj47bY711TpdUVccT4KgOuQFCVe+BGKYfFL
2FMGWXiw3dZVfBZQI70lOmwelmn+vm9a61a9cgOKap4LmuPA1p2DtnXiv9OT+/X6xy3WYKLtZNPl
UL2Aj8lBg3opy/lLyqPlcaCQctg3ghHGTwGB/c+UngY6fiJx2d7ljeBJnXtbfuztBEFkIuyqAD2l
VRE7f2eA2t0W6EXIZ/exK8EJ5OJKOyCp+NOJqkdCmp1bYli4F4TI7EeNdwZsXbMbHkqaPmZeC16V
64tmCYdNpF2+uHnsdh45/47q84l+DtTSob04/bmMeosTzLL5plbvhFIV6gcFnHPV6E/pwKfP4McP
+6QTKJFsXAG2QQyb96iDoNvtyRk8PWXirU+gvPTJqeLu+P76aq2W8O80XmSi7aSqVZwyn5wDZ/oy
jEhpVPPOjuLIhNiRrugBamf9mSkKTC36LzwniTwn3khmWE6vibIb82nkqT+Vl7RjXjL7lUyGIv/J
pfqus9RPUscR4CQOHx1abPE22vbEiOLb2Cn7MMfxkqs21+89Cbo6uHF95d7t2xPD7CUP61S7AzlD
mT372FLPAfd1vQU6sU3AuMTRtNUW/sD7M/xU8DNnYfy+zSjIxuesqT7vm4Fh5LTPoq7uMYM2qgd0
BIC8m8p2wytajqwJuROTnuUA+OM5j4X3F1VTND7WoLjWG8tvcSAm5C6PyjgG0x89eVHeJjpGdpQ4
rfNYx8tw56wyC7sWyaTGkwr9HrRvCMooY/UE9L/8ELFBbRW7bMtkXOlMBKLxJ0JPvA0nEPICslv3
4NXY9+PX0/XqZiVpVY9hXOPrI3fOuvWdM9Ly4ad9X1/n9H9fv/4Nyzk3ae487YR+BEZBCAWtvPGB
W90M3E0P1Srtc30IW1xj8tqh9bHQM5/z75MDedqVPXhyyuazt+ao6hZNf74Td0nTInU4cjd8BAnw
Fn+b7ZQaZszGAZx3vhOeRL9qV8xfficS8ZT6NYdii6bKdoYMO05V1Q5RlNGTCtL0L6oX+SPOvOzj
9eWzfN3E17U1EXW2LN5//BzKeNAGRNSxsTmWy8EE10HJsHKGSQenlVahdJZfxBU/CJvI7Urz3jP5
VLh9e+/jf/ZNx7itdRO7KB6T8MRpIe9RXfaegWURGwo5luMcmOY8S0GKheTfwRwLZH8tOdhSCtDv
f15GsQn1t22JYdb54uXorsjy7zSn6gsKUd6PCjjEjfvaNoc/zfq/ICgHGgOoTZ4k49MRGUWSBFVA
D7Hi+5B7kAD/w3P8F4unBgK0bnhCPFM/SNmDlnFABe8Ygu7wcn2jbWZvwura1G2QZV1XiSCJ4Xqe
Trq+PqztEbrupmTA4ZrK/oJIdHoqx+rl+ri25TNMPh0QxoBsgJ5o1bz8Jv+hrnjpxk3SVNsAhrmD
E2R2qxnsbZLDd3m0fuFEFAefIIV1fQqW82XC7YDxAZclUdl3ZGfA4uZQXSVNGIk9WnEsMlF2Hg9G
wAWXEA8mxX5PgLRFfSgUaKb2TcAw8uC/Ofu25bZxJdofOqwiQRAEXyVZtux4cpkkjvLCipXZvIAg
eANB8uvPYvapOh4kEHcpTyk/EMKlG43u1WtVrUJPZYglkv2U7JgU9bCbRnSQXP/++p0/xOM2490Q
t/4q1yJeWU+If/DolE27kWTJNy/J+3s+iTjee2r+cn04x47/RnvHhQEHPlF/IRbROx+MLH7oV3fB
2nVz2wiWzc9DyZJULOovyvW31phln8hp3pXBZkDrOlOWyfvQ7IH0kQRAiSC5ixxYdhr4Zt7FtULk
3w4lCUslAuQPv43Q9toNedrsyipgH1F+lC/Xl8g1AcuuJdpgzJJm4lWSKP80NM0l7tLotpyXja/j
flkRFRn1l0+aEgoUCF+9FPR9N/10G1JHImAiCmiRfxOd8sHfPAEnz4LK33oBO5bGRtShIZ+oNi6B
AGZT+8B1EQOCIVP16frPdwRRNnRODWT0NdLcL6qevviQiPvcsvrJ8wCUbrye3F0fxTUJ6+r2ClLO
KmT8JZ5p8U5UgweapTzZMGHX19eD+/9j5f8zV9APHcckeckImgQ8I8gHQzY5B11fX//+5uuc5Vnn
VzR5WaGMM7Kye8bGrSZ4h23ZCDkuwqSaVJa+6BmaGKjpf6g6qOR4qxzM9aV3bbBlvUU7+4SOY/xS
iPizKcIFOQEcfioxwlTn7P76MK5VsiyYmY6EkPFqn2VHoH1cDE2l7niDVNfGPFwDWDezrlIGRRw/
eZGtjg6RGoLXVrbzbVDF2Aa9jU0CrGDVJC8qi6qHpKfDxeReuIFyckTiNuZNjoOcwx561kXdjAea
TR9N+CwQZnBtviiv9A85uGO9Jb8tzLRxbzrxZZzJIv5Ge94/qr4QB47y8tcO4mIb++E4ub+h32Lw
5ee+ir9BKZ0+NEtSHYPWk+Dqr7e6bn+BtP4QCtggOAYel9wMvHokLTsUOvqHl80HzT8QwM/MaL74
ZQRmj/qDqvkDidD+BgL368fZNTvL6EejW52gX+s1GhEIHPJ05dkogVMposHzDtcHcRxpm/bOV36v
gz5h3zLJyEUZYt6HMSoot8UdNvStTduiYyKMX2rRXXKS5QfgMF7jpbqNpD+2sW7ol2RhuZT8JS0z
/aIb/76DQt3n2xbHtvehVpwQLr6XIPc4BZNu5G5Uebp1uByLb2PaikX7LJ519X2WwHNnehwOFXrc
NqzD9XX+70sjAImgWOq5+l6PFb0jQd7vhOm24FOuwqiNYStysNFoLxHf/b6CnklW77vRPIQlVCvC
ZfrijfI+7eLjmLN3q37T0NYbDzDXw8/mqhugEqz11Fbf0Zn0ve/7B+7T9znYGfGaGXZjZo4mNIfO
l5eVsvH6UXD5AZvAjvX4eOBVoPqi48McIk6PfrWpEOgfs8jf9/n0I1/Z6XHI5W4Fp1apPjJitt4k
Dv9tc9yVLJ1o24BrDEJ5z1mj97piaIbLqq8UqbQIOM/9us5zzTfW2XFr2wA5HUyNrsKWPmfU+6oq
9YHlA7lLyfB3R8kWNtZ1SK3QwM+arABZSf3YtlDTZSngviaCGsn1XXN93YoIvCANKR7T4nuRqG6X
dR7/kKNO+OP613/dAX+4G2zlWtEuCGxEI77PDYCD63Gom+lYm/H4yybqEhLsDewBffVmXy3jQzzI
dxONzyyH0JTCJRV5W03Yf74tmA2jC4BEajxfslf0zeVi39QGbgr8c8EPo1R8053ObCRdz+eacNOG
z/2wpiaKTO+LBaWwWG4RP/15x5gtY5uiM4NSlZBn3uTf23aI/qokChfXN8y1RutJfxNGqyAlMXJe
ySv2w+SPM8/iY+7llEAgmoitlKdrCuvob0bxq2hs4yWlJxJUn/wOgDawF21h8l0fX//+9uMJDbKl
xcd/6bByNv8QKV4yt62P9YZHgpxMXsbxcY43fF96Xw0DbrgGyOnGESxzNyUHMWSJEUjYpLvUiz+A
q3k4dBIQ8utzWG+3320S8Nd/L1ArhK4Cyeip9boTo48EpWcV0zsFzEPF/PdjQzdwOH9OEjEbLAdF
bKqbOaInH/6xl3jX90G6Bz/Hl5SRfzQPNmKoP/th9htsLizRRxZL8oOFDGSjXiabXVBmdE/zgX5J
q3mLPso1kBUw5F0bDrqYxPep0/KoFygGjlxBaYUgdFhALnZ9hxxWaGPnhh49Q0szY5gomx9YUR2B
mWyeQS21Ffm4JmLZuT/KIR4Y8V+rPIuSXVdps+tr7kPYA/QvjOutIMg1FcvUTTjNbQbWgO9iBC1L
G+r4gRRC7OIe7HvXV8th8Nwy+CTmCTTmce03Clp1vui8p8iMN/oqG0FXQHu3h8yU/4qU8HBiOLyP
q5Fc/+mu1bGMvYiU8lNaV98TWVSfpm4uTqwDXdHtI1jGnhUocfedV36XE2gCC7xfZ0C7T02yiQJw
GLnNQDcmbW5KQAxf20kcp5ku+0gH+6SNT2BlbqAuYTaCCcc+26g4Eg1CD1AIfy2KMbhvWw+iKnXb
Lt6GF3H4RZt5Du10RSrCMHkdMo8cyyCDPHjt8UcedhM64Ob0MItxWTXHyPGm7bdlaoWgLZ/iif4A
vSx7aWawMXMo591xUL9uGIfjhNl0dOk0J0EOk3j1JlbfT6jz3nVhXYMNFbTZ12fh2hfLxGU+961e
Av4yepl4jy7y3t8t+HfbG5DZhHRzZQZvAAjyFZsd3Pesjj+xQG/VK12/3rrRZ78dVeAJ+o6jpPSZ
t6CU3nnhJo7Ytf6WhXvCZKEHQZHv4KB97698ELkZvROJOvr5tuW3LJz0xhQAXQavehlel5Gb/YCL
feOEOow7tt73UNYbs5iX9B24DIFXInu/X9uABEBLY599T/x2y/oc+2DD4Qw0HTFYl56rQBf1UVJ0
lB2WkNONmTg2wgbCKYjwpkOXea99gvbwNEZg24aBzHZjnm/dRK4x1lV8E3omI6h9ytZ4rw1U697/
4mQNQq8HDDnaSui5lsm6uNlMa16YPn3l41h94lPEf3o5YLzXz9L6lT+EhjYQzhR1HHjL4r22IyTa
86Y9dQMeZsZDBDqgF2XDY7iGWSf3Zp1KCEwVfdl7rznqJnt0yYELMIHOfNH/17/eRtnPbK1Z5Td0
qPpgOoPPrvP3Oi3T/qM3heUWsM+14ZZ1G6jsoRVHeK+RGFGRnMrnKfe6wwxxgI1LybXflnW36OfT
jTL0ZOal/9Fwnz/d3FnGmGXeZbDEEt2v6WvRgyw9Ckz/VU9o8esb4m+khRwTsFFwvNYkoVFKS5Ax
pube19L8k2PRbiobMhsEp2f0KM1Tnl26EkRbEKhj9wNgjj+v24Njf23om5nEEqAqGZUQm02CcN96
AtmlGXInPfPyu+uDuFbINumR9sAWj6TczYjWkBP0TFM+e2AUWLYelY7QxuafExnw/aoTMYZoFvIy
tgDkqz56l5Vl+mBMDb7iukweo6LeyMz/ORXHbCa6mep2Zk08n5FLYu+aJigJujsX/U5r3RXvQJQu
S4ibJfUAXa057dihEuUQbvgX17ZZd3rRTn3DFz2fW/AoHus+/eBlFX/Kx2JrBNeeWYbfF6CThqwK
9iyrQZf/C66FHNbGoXZtl2X0ekAHpikG2IyOK7ocxCoLDMWE6sFUobmL0mLcT+lYR0eAiEZv4xy6
9sxyBhAvqLU/FMs5K83R48t91J0r2pwSxPUpoGhh9LklzW03zW+YusKPetOM2SXjZXL0k+jON8n4
LGtw5zbTlpqT4yDY2LpkSotWREv6OgaAVkHYoJkP0xCLT7Op5W3sX8wmqUu06EEHOs3nGjyFO48i
nQnNVTRaQZl940A7jpsNqpv9RdQLDTykLj1IAxFgyb8yH1O6yQPZTHVsZBwiSEn62qbeIo4LpHPA
GJBHW5zVrm1Yp/XmvpdLlpUBycJyR2pD7kwE6I6WyAKMs7xcn4JrCMvkM+n5Hdj9vdcSertffokC
Qfujec5yettF9huYTqQ9Y3RAqbwAXlkO+1RD/2MPlT4v3IKMO0zQpqoTk/BL0UTknWT8gyLiczqg
jF5k8Ft0rdyorh73RdyeFjnlL7etnGX2PXKxw6x48spLzzvPQfy5r1L1uW3RwXN9BEe49xuYrsyY
mZuOn/RUH0Qf3bXQQN6FuTmudCXXx3Dsv42o4xxiWuHgpy8x8u+HTCq173xIy9RtEd9mJTZ7nWpV
PKgwJSfho/sa12l9iONsi7vOtUhWFABMWNCLNKogxASe5BFigIfS0O9y5dXdJYCEbGyGa6HWv7+x
xRDCBBpdAvy1q406NmAa29Eszg55vqWE7HBWNo2dXw5TNM8heYeuWXGYSajvBrL5dnB93TJ0LlpI
WY2aASMmfLE3Pq5GzrcKVq7Vse71doh7liwkfV3tQNR4rmcyejcUKOvddk7tqx0vHj83CTllGQG+
B81MkCCYD1BM+3R9ANf6WOZMJKSUy3n2XguDcughVVHZnEoNneCNGTgGsKF0eg7L/6bhRI2O3R98
qvrpKUNM3N7fNAMbS6f8UYSQfWjO3RSa+0VU5MErt5R7HQkNG0nHALquWT2Sd0XdP4sRRRWjUGpk
6XC3Nil0fRzub5uGZdAE4XaSK6/4RopS50eVLXG/S1Jt6EaU6NoIy5IhEzdDN6xvzmKK1fcY7MXD
gRe12aoROGzBZqGTRRqQsvbAdRGL4i4N63THqzjYbSenXZth2bKYVeEnKHadDE+zA7L3ZKfAkXMU
BvVtaMWBC4b4N66WZdmCE53VJMkuyJd5EGbvvSh/t3gtaGeu77cDdMF+453zPEibEbAKrfEzAYkV
2njeF+BRlChhz7o9STr8PXZyBzajh+tjOh4KNv1cayiCzKTPLjM0r0EsxcNdbSDAWC/9J5l29d1S
Fg9j7UGI5PqAjjNnA/AorqmxLyQ/0SUAH2EDDoxGyNvgfVDt/ffd1HpUF8HSkvNaF85TOuwLWm3t
j+unr4fwzcXXtn4RxmDJey0qLv9GNF2jFzLMPl5fGIex/Aa0qwtZQ94qKXciWH4A6pIeqObPS7YJ
5XP9fsvc2dyHUwFxnHNLwImui5E9QmZ5iybP9fvXUd+sjloApiwpDU8gqk/2DOK0aFFFlnfJk5+3
rZBl7PMEHtsIBnImgLjSXlRQZ2bVXSuD+XjbCJaJI01dMCR2keIt4k++N1f36/H30vLGm+k3KB2a
v4MO/ZDlLu387p9sqgqa7JPKBzL+cH0OjjDwl3N5sw8tNC0DzQw5qwFcTwhj091MwfYcdsuPsgWN
5fVhHNtt4+qygDIBVYLiQqXPdsgq80NTl3JXr0Qttw1hGXPiUzUUnSTnCly293IW3V3cKX4nG7OF
y3aYhA2wkyrOAffq8wvA5O3ftKtUuUP7w23E4cxG0RktjPRVGp7WE9v7/n9olOT7JILTu75Ejs22
EXNmoj104zty7nT4HW3I2Z5GgPRXA1WHqttsbXENY9l2MdVF2Ia0+Nam9VnWpnzQHXnhdK4eQL9b
bOy3azMs+xYQL+d9m/By5/Oo59+liKR4gVzVVujsuOx8y7xnXkOrvu6AW/Hjz23E/RM06ZK9KOEE
vRGsFiRM9l5RqNfru+OakBWqAyY9dwmoTC6JaNpDFNLuAD4m9XD9665NseJ0Q6uZxVLSE8UL6QCx
QP6ftACLZ5CAKCeHaNGGpf85xops1NsSFSZH8U6dGwHhmqp9zYoR4Y+YjmPK2B6N77fVgSMb+tb6
bAwnRdRZdxNQ3kEPSMnSbdEBuOZhXd95Qhh038fi0jaNKNACBknPJozyfdyWyV9BEXt3/ZCld9d3
58/+MbJJ5IT0ugQVM/hHIaIHknENfVLRH5sQvdO3DbEO/cbTCxBJLQTv+jPAfFN57GVU3cdQ42ZP
MyE3khNGNoucyYMyFaaMT2RAx4oaK/2U+mv1tqi2HP2f7SRKLMNvIy+KglaG51nwGH0rrDj9Dzxi
rq9bVs8Ru5KwSOk5AupD/wh9MkaPkadjbys95dpry879kOd1HqcojmS6zunOb8h/k3z9Q75s0hI6
0OCRDYYTXEe6E6I+d1XwQkGKdSyXNPl7gP78Ps6A7DJB+BRWeJEGodJ/K1bPxzQXP6+fNscy2hA5
PNLRJ2EGeZ5rlR9K3j5GCZk3rMX1ceuql8LMkIKM2Ulmzde2I2Y/JpsMDo7tscFwrQcJoKgp2Qkg
L7kjo0zvVvRghY7QmzK7kS3UqnMUi5qwYOcWHRJ71IvDx0TeqKAa2UxyfacmWhV1fU79oXsSnm7/
vrmFIbLBbxVUjOsatbYzgKkzIIjjArXJTGZ0w0u5ttYybs55PUeLX17SoEZCGPLa4LnsoYi2v34u
Xbtrmbdpi1Ai+RWfaZU+/FLrjsLuFPgQ6L0+gGsClnVPTaGAls/lmesAxUYv9Fi+My2n97d937rH
pTeD8KyEfyI8DOWRAEFd3seeT5eXmwawYW9RWOPZl4gSnW7t9JBD+ftvhLzDxtl3XKs26E3HQqQj
qGQuoWf8dFfEIaqOPFbjrh9ha3sPUp1/jYRtHijHhtuYt6SfORNSicsIMY3d2E3LLqzIsktNmB2u
r9ifQyvIPvz7Zs2GLAYDNovOPvOa56rLYvoMPfWZHuiox3xfQbG93Vg/13TWv7+5xQEZHGMRYDpr
ZnE3GvZzLigk56Foen0yjvNro9/8iMf5hA6uS4vEVbsHPCOdDmGhshvjEJsermk8yMblhJ1DTOaO
UP23SbL2no/dlg9xrZFl4xR6uAjPQnFBC+1PqeBZmRd+HzOEn7etkWXjJBXVUjNRXLJaR+peVRHN
H+JG9DeGtjYMLuStWBi4hC7gqfYfPYCCP/JFlRuUKY7zakPfsraBPkY2VxeFg/lxLlvYIXSYvjUs
y+/bvtzSkHIcJRsCF+H5B7Khip5lg27pQ5/pQJ3A86zEba7KFmAlQZaB1CIvL6DJy+5qqppP/jyn
WwovjnNkc8BFqu4mLjt2TsOef2qHitS7fOLmO8hFwc9x/Sz9uQQb2RA4FrRhXPWJfzJ59XlVWlhb
FnyhPrQm/qAH/Rfvn+vMfLw+mmtL1r+/cR9e3cVSkDm/RJDAqEF9Xo35Dgom0eH6911Hy7q+oas2
RGNAqwuZCVRCDANksJz3cun719Ibb1MEj5hl4SUUcQS8anj+VRrt5mR61EM2bjyVXYtkmTccHyjz
QDJ74XGxLPt+6pdplxVVcpsPt1FwmR8DQFuJ8ByOuAcVaAOqXOpdXG2qtzluWRsEJ3WUZpXMw5Na
lh/ZFH3KSH2fAmKz9sCEyVY5wLHbv4HhOjlqPI9yBGtIcUd88XZzxr56EzoX0Kt4UyUFZOf/PrMU
IvdS5X10zvoereSpgbjX/TRAFH7j0Dr2O7Lu7xZ8WG2KpsRzhy6R05pTuCRpnm/x3zrciA2G4+Bz
AuVW3SHOwW6opu4/1OjOAwyyOF23uj9nqiIb/cZTkldx5ZUXNo5peIBmcP7RC3D/5agGcK6CUwRQ
4Yxq3RY4xXXALDtfVZaNyQJwASJVmRV5eZpnDWUqw9LzSPFLIMG0lTt2bY9l7IFilfIoLsN2zn1I
UfGoAVyo1nzjOnR93zL3hHdo222FvKCFq30PVR2QVjOt2vP1zXF93grYGWQyWA7RwUvQVMF4qBLg
d481VO83kCiO79vIttGbc6FL3LIiL7ENORP/aUjbbqTzHIfXRrT1UK4ZJS3EJaqiYLxD08rYIX3Q
U/qJjNPWFjgciQ1pY5BWjgnoyM6hUTxDNw8Y9YzYYaNBU3UQ+RJQD/LOjZ8lGybjWjXL5usgRN3P
qOJSpukc71Sy4gkYKOyHw03bbmPcVD8ozroBcbRpl2bnR4M56gzFoY0Y1LUx68Te3ORdnNTxQpU8
TwX1TtCFb9o9zermK8ApWxqHjtjEJo3ThQR8pJrEmQ7oYVi9FyV63w6K3Sk0Lv3qsC/AjewZ7zZj
sUFvUCqe+gB53dPcqa99xfEMTEDoviW87Vo0y9RFh9zCCm68hEP0uVsj3RTk2v/Dy8B1kC1jBxtG
NJSgJLzQhHj7ro5e4qRrXioBRem60ex4/XA55mEj3HCTT1ALp/IMkcMXOHnyJAfD9oVZtsheHQ7e
xre1AOHGXYdLN8GrvL4borl/YEMKfrdaMSTaCWBQkCSBIuz1GTns0Qa7SfBsowFuyi4krAsPMrPD
aQxbXW9Yi+vzlrkTXE61Vj07g3ygfJ+pIf/sQVjxNlu32eIoeP4XFaFwV3DCv/R9nTwOabVsAX5d
P379+xtT51U7KXRI/DfdSXrw7sbZjT1EUWjd5DSsES1CSR0wU2zCI4TK4lygwRxCF9OhRqC61azk
moV1jWeL1mC2AR+GSb3+kVX+1OwrFKX4xia4bMKy7QSsTwjfgE3xe189VOhp/KAA9v5PNcxbh9Q1
hGXdYweuzDlY8kvpt337UaP5Wz+kGQe7wA5puHDL+Bzj2JC3fpj9MmmL+oIi8I8ibZOvqEZ9BoB1
C4PrcFM25K3zvVxrhVJjXkp+T1lZ71KfDXvNVH/fA01+m1Xb6DeDN4jp8oGfWROwR5b6EbwGTSAd
ed1ruOZhmXWnajR05Sk7k1h3T9DAA1Iim7OD1F0NOGs3bLwIXRuy/v2NBfZeVdFKJdF5kSS/70fx
efRJ+Vz3IE++PhOHddjgtxR9FxxtlEGxA9m8QkwNUb3mMORN1G615v4Sbvy92y6yaeVSUOM2g6eq
89xCsA9QD/Rmoy0xhXQkXetAeF2Nv+50kPR8WAlENC0/1WPyUBbeVwoc9W1TtRyBH2VxWigdnVgw
q3dkMWAK7dJhuVHXOvoNGNeMdcglUimFUcszbQaoManctOPBlJ4I93lhgnaXISwbd2FHIDA5I4V7
RJcYECkll2TamKnreFr+QpABasuLCZ5NsYg9N+VyDzBPvV9k8tNrdHrbC8AGyfVhvnRBKdh5klDS
2gVMe69d55cbTwDH0bRRcl5k4IHoUF+MJmuLWDIVTH/vwbncbKWNVjv6w8n8jZnOE/FCGK0vdRM/
1T2ZD3XNsWwxu7GlJbIBc/3gN7HfpOLcBm10yIbyc1TiPzcdaZuSrmUzdrqYQXHt1x1wAQCbsabY
khhzHCNbiJXMvcy1wuowGrxH9Nret6Zv2yOP60cwjWp+f30Wrl2wQgFoNHnIsIT1ZZq9Zi9ZMJ50
7atDNhfBbUTHkU0/l6Hcs5Q0is5NrUdzCEQJCmKKgPbT9Tm4DqsVBUB4ucyzsuNnkzY+6A3zApLM
akYv5fXvO55ENl6OSUjV0XFB4qOk/Rdp6qn7oUe0z+2jeZLmwGMQUO3R1e+hOrqg3PS+KetYb3Sx
OWZnw+h8BRnRmSIK12EsvrARapn35QgZoeP12TmifltrVcMzFqYGVXtG23GvaTZ8biv5qUeAcCgT
1R+91Eu2Mt+OY22j6QyEYnz0fq9LCejOClwuMoD2ZqneeRWEZK9PybVk6+hvr+5CQ70nWcPOeP4h
8b7fB9lUbliMawqrJb35eCVL9HaDA+EclpF/94vVL4cP3hlhhkPfBnrjInHtyzq5N+PwdKwk9Sp1
6SGHnUpAEkDf2j8Oo4wPs5fK53CAHN31BXN4AZtkjiOn0HuM4jbpm/y+8tvw/wEEyWYJ0LUnVgTQ
4C0gR1NH57kKkdip8m7V0tP1liSnawq2E/CoYDGJ2dkky98ZDcC3SPbD4t/4ILNZ5toOzCMFQFzn
OQFxq/ZBgN1H/KbrltoAut7ILkKTPD33QOMemW/mnR7GeSNi/vPSUxs0N3nK57RETQvdrzI8AoWd
yg9pmwqxkVj7cy6aJusRfnNU85U1R80ROwel/Mn4GD+YsbxLB/XY6/GOeVCpp+Vw63Qs666nXteT
F6hLnQSAE5iGht4HGaCl5+d1a3Ctl2XhAlLaM6ma/ya6lapRgGjwGGA3bsc67JvV4l6E7gam2TmC
yNyAhGfmqUNnPHrrAll3uq6jrIPKsbqg8WWEOoapfoJNPb4pXYec1r9/vqyypRYSmYlf9HRzCnmX
ZLs948/eldrEcePgS1KnGl5PArAxJgPd0dCMH1O1vlL7VH67bY+tMB3gx1ID/QY1lLFIdu00kYcJ
9AuH6193zMJGwrWQ4gpMBHGPtUVH1F17AFXAx4zx56QdyEZY4hpktcY354hq6U190senloLFzy9R
1U37/Gfa+mYfNNH361P5s1+lNjTOZ12qgimIT305f/kl7plO7XOSD1uMqg5rs5FxKWCdQjZjfEKa
7j9zkoe7HGIb13+869uWJasi7aZa9iBVX1CsLNoc9A+dvlH4jtrAODxzdB4Rk75MPM8/Gj75RzCI
DdUOqYnl421TsIxZghdTKc+g46sBMf8uzdmU3QU9FRtL5Npfy5zpUkDGgQD6WJT05df+Spn9LPWm
grzrmFoXMyRaDeidUDaU2Zo6k2NWJU+hxAodGTgtI+CqIee48Sx2zcYy65ah7RWlaMgotdArIxP7
ztiS3ufJptU5jpQNlaN9SIoi4/yEHqx+T+CsQDM83lSWpL8h5UIgypCsyb7lJKrQnjGHdF+RiG+5
DMfy2MA4Sruy8RWPnnrt+0fWEvHIW5YdUEneisNc67MegzdeieS0aKHfRp6h04kdGMABOMbeFgrY
NYH172++3vNooUM6k2dMAEhLP62XD9p0ptxPU8C/XDc51yDr1N4MokAkkc3JEp8gUA6fKpP6fglM
sRt4vByuD+FaJcuq1TJEZVIY78WUQfq+KXL/XcO79njb1y2b7jUXaVKk3gsCbu+0qBh4/Hqr2cO1
OpY9ZwLwtHlh8Qm4XUjMqLbYATr/uQtuFEaiNhJOdZ4YZY/4q+iC9ykBRyLKQre9DakNhGOEkBxq
lZALKAWaf9VYz2Z/M3KB2gC4WpQSKrLae+nGQt7romyPoKH5+/rGOriuqY1+KzTqNbKg4TvcbLgw
k2dV+/o+ZfEHU0p1TIk8k6nme5ay4xT794NBL0leIrBZMjRjTMFY3zWy24j7HUfBBsv5IJPQ/ZjL
n4nwyA53xnQfm7VTqtiEXbqGWP/+xhZ7HtJmahLxcy7LgO7aYfwL7I0t6EsDtI9eX1XHDWVLp0LI
IeZFl8mfupOl2Jkw/YqbiR9SuoSfgk3OCtcwls3LITKCQ170NAsGcZQQjE6gyMqa9Lx4qKzeNhfL
9FMZd1GX182lj9NgJxhTX2ehfbPzPLQL592wbIlKOFwYs/xAm1TlNCwjfSI+YkEJ8MYOjDH+hgv7
JX3xe3qY2oC5lOAa7Bs/PNE0jkvom/oRydBKxocCDicxOftK/Kwt1FOXzW33lCV1Oucg7IiBHzlU
nMrxlbWJrOad3xnIxdylIhrZhiE6Jm+D7fK4ijQPZfqzLAVUsIyu9DleymzDsFyft0J7Hfe0UULT
J4jFzN1B51MXoOuJ9Dfle6gNr2sVEER+UNEnHnu8rnei04v6DBFWI+LdIqDzurGNromstvDWfP04
kiGp6VMrownMYrE5FOiTuH7WXR+3fANgSiDTRUf5E1uqT2hxHU8ocm7h61wfX//+5pfrvmOD7JMG
WB4vDvYI/mV9n0seFJ+u/3pH0sTWZKULp1CLGNc2MGSWPqylub7w0/fzKD6pJEQXsFqKahc3Nwrb
08jyDZqRdulmEfwToYHk2JEyeri5S4hGlj8Ig6UOuwRdU3OvM/NXkgkQny666cTD9QVz7YgV26uy
TupZEnLROW1BDMEVyE7qQN3WQkBtUJ2GjuXsg0bwEkGIdedXUPfpvCA8RMZUG3btuM1sZB3S7Kit
DDy4DGj6Rt6kiUm0b7yufyResSWS8gsy8AfXaSPrYhWNIaJvv9xNYETPPiOd0qR32P1WNTuRsECd
+1FCue8FDEqTie4AYVF+eU/qcezwIFBd4z8gJa/SPYWE5z9yokocMjHEyxcSjF74lAXlECCwHMvu
E6FzB4ge1BAUPo8SLNJPUC1oKmn2WQdBuQVFka7LnnRGSwY0vTIBGigiknbzeOw5rdjR9I3xjiuz
ZrhxWByXrc1mZ1IwGa6Cjk8+igzIPnr7otF/FyJ4qYPbtLWoDfdjfCgVMCFoplXU7Plijr1BV0uw
hsQ3HXlqOaEC0ibFFKWAelWJpj/6gaLTXeZZXG84IYdN2Wg/FhUQRGHDcMGjP1Z3IBip54dxMtNG
9sj1fcvlCDmC9w8iAE/9otF0YMx8+B8CN9fXLZdTxlqblM/q21KMX8YBbDEdL7ckLFwnyHI34Fns
lhFUbE9psLBH0KZGoF3h+aOi5Z3XbiLFHcPYsL4BzXCsbrzhn6hp6+Ru6TyT7OZFhGO5x/niyQdK
ZPP1pvNkI/xEzmENsR8+kTQK5nuRiL7YN9Kr9UYhwyHQRG1Mn89mjRsLTGA7FRslWlBuli2usVm2
IQ8PYbhA5Qz0rMYrHkRS6YkcfYh5ZfTEoqFj+omj+sGKA8w3LwXISfKCH2+b/LoDb250AnKYNK0U
Xn4L+5QOgNRFkAvZ3/ZxKxaJiyg0rZQCOnvzq45wM1U+Rrjt45Yb6ImmiilfPrYVFMp6CIntAP/Y
2DKHEdlgQBSyhEebLjmZBZ4yDUDTgmz4FpzY9XXLAcyV31WcMfaketBvIQ5fdsbQDe/luE5Dy/4F
1TVLKGsfVzXAdPLJcZV36tpNEWjXr7d8gCcDmlYmIP/8X86urUlOHWn+IiKEEEK8An2ZnqvnYo/9
QniObQFCgBACxK//sr0vZ/vb8UT4bdZxtpsWkqoqKyvTyhl6br6rY3qV8mTe/m4ykl3S/tjWp3MM
wOaKmukNRo31TpTsEaomH0mmvLNGl7Q/GukwAO6H0XYGDa2+Xl6VRhYex/btz5vzvS+4aP71ukvX
rqXtiVdW7kionp3uY3DKPnL4eecl0ItzK8O6miYMRp78EoQFGQdoFqUfzTq89+EX55aWDdUeqvMn
mGJAqYST9TgtyUc9/PfW5vyt/7py6sky16uG/uw9lJZsEz+IOA0+j0v4EVHrvW+4ABW4k3O/maQ6
2RX8ZhT9qCdGMqcuG9nyt19ycYipU6nGUH4JzGyGEibiIWCLFdEWhWT251303nu4OMp8KFM3JEyd
ltSawsKoId+waf/uwy+OcakBDofL2p965Pg7poFOYd7v+58//J03cMnE82TZAqu9PDmKNpyQ4IEx
cIBgqQuxhD9/xTuLc8nG68XUGY7pxxMfYDbYh/7XMMR/x6Fmlzw8GsXQr4V6wel3P5fCxDpzOpny
uSG//vz4763QxQEm0RhsHMpfJ9igfKYhf6bceSiQfKjX+t4XnP/9X8fMw6en6SZnTr7pVAalNAzH
K7hlNT126p9/w3uv4OIka8uSpm6b4WQ0eCWqxVe4ElJKf/fpF6e45gbMX5/UJxiTP/xe/ZWhsfR3
H07/e3U0dCjWmcTtifhlz9mG7nBlPvKOeG/pL86tq7bBEd/pk2N1nzmFLLlsoLodBvNfAo2X9Ds4
HdoQujXtyY5oMWix3Q/zh/Jo77zXS3ad3rR2GMcdTjSFd1UZubbY+N8JhkNC779X3pYqUK3E4iyu
GRF7Ed3PUr/R+QL687t9Z/kv+XQ2bZZEmknj+p9f5cLY/hwaV/IhNv7eF1ycXev1FkftWp1EhaQZ
EwmELWUxQclo9+df8N4LOH/xv86u7OkwyKWHkmkobVEn4BeP7fry5w9/7+kvTq1ARptEbsXyeFzL
Qkifbxasd8iRfwS4v/f8F0eX12bUfaD0SQmQ5yVsZlr5t/nDpRydxCDmEgi8Xtq4N44pgXxJ5pfx
HB3/vEDvPf3F8QVoDkenypgT72Ax6DRUIEfowr/++dPfW/6LuGtqC1uwKahObhV7er50wK06NB9v
///9+NElb04IhzZteX6/HVoducEJw/1jNd/9+Qe89/kXBxiec9uIEgOfv/T/wNOO5oP/sKr736sT
XbLmap2OXRBM3Un6+ZUp8gvuG1PRRR+qY7739Bdnl0IeD862LeKuMtBKQIt/JNXfKdVH6flX/evc
OrpApnRmzYlFdIsyyTozf4mg5Uz/Tqk3upSVK2fVWedwNUfLEOQJT+SndQKI9+dX+97qX5xbCb8a
IZpEn3S8tQVfxP73+UJB8Ph3X3ARdknaS4pGynDiIfLCHhvpxAZxC/Xmj3bn+T3+f5w3uuTKLWm4
riYECRhaGDLzCzguArzq/XlwrHWj/YDw/N5KXZxiKAuQgKwoMTCnvRSLml7ZNO+jj5U9/jfTObpk
y9WQephw9egTTP5u3AJSCjlHMk9ALWzUBr3jsNdz8efX8s6hEBdHum/EhAJe4LXI+cmEy4Y648Ou
5TtLdUmW62s3RU1A8UvOperZIpyf+6Il7/5qGCC6JMtZF03ULLw7LQGEQ34Hg/QvXcCjSxU5AzP3
WKSpOjFAeBm6xkDuUc7/3bqf38e/74skblCFmfYkCI9OJOnSm1n8paMxkMT//vQSLYi4cyUMzKO5
/r3wkkU8j9xH4hfvbZuL0+zKlC2VV/3JeeSJvZvMcWrLsfi7xbkIwxrCUmidCXUqITsrPfwBqh5O
8n/+8Pc25cX5NVsZQytcdtCK91sOi5EHqHP22ceuNe98wSUlDgrxZaqqFBWkAl9KD5h7x0xRn4VU
/x2jKbokxhFfbalCjoLlhwj975s6wQ/58wK9824vWXF+rmvloUQOkN/3+e87AXHs8999+EUQlsOw
zV3ZdiffzrvfrzbkHybP7638+d//dahIlEBpuaLmRMOxznS9+sJH09OkPrRyeSfGXErDaUhhCsg+
YmfKuHqkUBjaw5kzOLtC3kxmqv/uAFwKxJVxDA/k+ZymNBimK8dNvSTdh7388D8Cwf8jViYX51cs
1YxUC2UGWUX/DRwEMzw5xM3P7ux5taPQm/iBQfKm21MoZh/thBmiMtv4JmCTq5cRblKzgEUa39F1
aKsMbIBhVzusTdbUHdBauqSKFrau6nAHsJLq+3Dr1+HUL2ZQRyGdEhrQN/VM7mo8sdBfoP3crSq3
CXTrM9XhEfcLhmJp0UdrVeWUsLras0Q2d/CwmGCJGk/bsO+NpreGMn1Lx96cLCaIl+sFefYVJpDq
NddV0OzSJB6+ovycX0lfVdtOllv4nRhXfUooie7NWoaFT2n06Kt+g6tkWT/JuSNHF2mNb6MuzRcY
4Dy4rglIFgx188pYC5ViEWi107CM2i9abQQwL7h/oV+So+jmZT/3sf7JteJX8KEV8wEiZ2dXPpuK
X2pswbTjkO3FC4Z0652DnzZWrCoxPKdL+CnanoEgvwFSgADIaLqrPt7Wb1xK9wWFEP/kwpTvYfXu
dmhk4x1wrjGr5uF+m4luhH2O5OcCGF3mT+CRy2t2budDa1VjgBUs4Clv045HmW3K5VlWndxTGm0T
mm1he12V6KyWwgZrYeAciTSnpnMmI7x3FrX1bjO8vqYjutUZibqEYQJodHtijE0yOOz0n+RAMMBB
tnTYY3LBfxsxZcNBDFI1EkBQYQEwTLgd7QA7FaCEZr0h6YYhZVeu030/eHHFKUowPaURLVSijDvY
VbAXCE20rpBcuWvC2oSB4QTln6NJe/badx6DzHJeQ7YvA+2+pFiF8IjiHFS5mXj7nUztEGciqEJx
rS23L8qlwVfUlbIQYzn01x1fx2KJluqrtlP4U4bhKk+mVltXtL1hcRH1UJi5AU8EHU9iMbPZxEFK
9rLt4uPKA/VDGeO+uk3Le/jOaAwuDWu3a/s22EP7QV5VoN6/9JiXgmZ7GCKvWJa4PQbTjK3qmk2I
bBPKhycrI3FrPWHRJ7Kh8f1Qq5mPV2Athv5oZFn+7IPw3P1OJ8hdUSNsD+0eXBb1moIhI0yz3CYp
cKJ87EtxZ8iEZwkgk9JnjQePrPBjYnxOFVouud/S6sFqFkKCdKIThnDInPzTbb/nwk1lWQHhBUOy
cvJquCI1WCAglk/lLW83pkB2kxvNaKWmaWcGNDwL5hfwm2yo2mTXxKXobgMGh829lDXOtrBV6E+u
4uSlxbSl3VGF6yCflMffdbuCmBAKR/EYBof3kVhT6U+Nl7rERJXr4Ak6wsI9B0jY26PmsKd+ZCt2
ULxAxBnOLyAtpnMJ4LZGaghxadWI7m0JcGxzgap1VPlUwzT9GCZDWd3CHCF0SH2n0Ra2jCP5SGIO
kS0MYsoqc2MYq0KjztW5HqYJr620EASB5tuS7JJ0Tbpdit7ueOB0wlqIeIQgTFkmRB7EVoXtAUYJ
Yw8WGWsPUWMszTARRo8blCGHfWDiZASjphvIAQ87GZvBuE+zOS8ZL+ldrXWd5BAxlj5Lokh1L74d
9KRz55p4y3g7xWznoi3scoVZy9QVhNRTd7fEukaZS0t+Yqlzw1MdARjLFr2s07ElyxDerH4d4ioL
5rgBlzuZPKwnhZN0LZymAf1HGtmsYHF458aMK9mlrzztO9QgJICs06vCpTffSFjkOhBcGy6u1gqc
JL+Lkznmc7bRcA2+AWxFLMYx58ty04chfNxlva3sGvK6PVl3ywzZhTmjWP55H2zw+Piu0D+YfyjZ
VuYEfL/pabYEzdLazIO/7RA1nORPJIJD2E57MlbHevMtDFTUqLYrFm5e76hurMurJB3C/RyGVuTa
essLSD4u/Ct8XOydWrZ0+6RmA7IkCi5lMzUkm8v1HJh1F+OCXXJL69YUoFfJ+YFXie5yW/uSX4Vz
wrZbAjX/vJeMyj0Lh+1QJdgG3+H26uarJfXG7VHxlFC1JFUDduuEWadr3a2RLaZ2ipIhw0jmSB5C
SJL7z83YandIWarqdZfqcrAPiRQGenJujGbE1mAoyTWoSGP6q4oDHT2UpUz5L8JFEH6v4ait90uZ
IiwmW1rPBygw8eUqqHTYbThHaht/epkm8gVok1r2oHNIjwnapl4y4WXjni2j1TNaW568TKmemzBL
XUNthxoafMI657VL46yOFVfXqCVMgmlv2U5LrlWol+cyXHR3rC3GTdZiaUFXBQ10NdDRmTRPq+8y
1QggyVLWJAcPlSYval3Kdgf1bBz60stgOJA5HklW41ocCt9P7TP4JiLG7Iqq+LEZoRRfuLRZo4PE
xeJvF9P0400SxtAXxo5tr1QfmmEArilcc4TQCspMwnDz5aBcmK6gwluZY5cYejXUjJmdd+G83HJH
4IwLHZXAP4LR2AxXVqzhd8ptzKGUPLXt+LI1zWKvKWQNtiKYZzxJrKINxlI9xuRuWiXksuOjQMaU
k3ouYfCADQsr92yVzfkKiwbLRCbtMqkVNwgU1vetm9PtOha+eavgohgfNLhZdheuc4sYulaz2fF6
3exXPoVJegtbhzZ9Y+mQhkuhG9gqXbsGloX7MbJle5xZp8lecGgcfjc83NKdmzabsBweHoMfd4r3
ejm1S5Quv3oyRTdz0rnwtsSmllccPPqvWMK1jg51GU3RujcMNL8oQx0Tr+Kg+nFLPtVQQjNfaNK1
6pMiTPrPZROgDimYkIG7F0vbdQWGLOmAumoKTHqv4IPQ30CIZFSPBmy2dEc7EbsSh7Vr1gPRYdm7
nMOSeMM4oFYjnnfYxvYnTLYMqMp9Nfj6KwO0Yx581bIxcwGflm/Cc2QXPE51KPGMLJkPvuaRepIo
p80d551k13alnMI7TbvBvGE0ZvonlmCZPmipK9BsQigiL7s+nKDtZao2hisjtAWIP5Z8cGlht/NF
amrH6NU6j9AyMJFc02PL0GXYm3Xq0ztXUwEhH7V2xF9xBf41DMf6BBVluy7+tQyTcYGYLXjbGsKX
65y8Te02IUhUQy8nqE2lMexMSaOd2PdVGV8z0bHgyJp2FYVvexvu9AbxlIKWYYU4wKGCjJE3KP7k
NcV4TIsIg/nAeVZyJwjr2BM5y4Temahfl7SQY9+/gdeYVleRZu2jLeeqv9Hoh3P4uERLfO2WtfUn
uKFo0QMxq9GVBw5Yjj9aEK9MrqkNxvswiKLy22AJdqfl1bjsQqEgIkDToX1e4zm+lUHVz33WD8h9
rqfKI+iuQUPTu8DK+HqJBqaPDkQ3uqcpkOmqKBfdpDrzaJDholGqVcplq1dMTNBWidZoXxPn2Qxv
OojhV4UcGs2+MrN04cs2VwG4cxhXaR6YhJbotcGixZ8tn+FGm0VbV1a5GijypKWjyXbATexJlvQK
84KksSmejiaB5Efo2YbB9yUwVpwSjLGdVm/QvMvaEQ6mOYzRFEKTo6spRW66EiYbmCIiLNvIuMYv
qDSjcj81GyW7BBrY37QYB/ldQKcEMqceaUDhhe+6MYND4PoMK67aPGg9VvNPXUej+LUMXNefwnaO
dQZJe9HcpLbibd7Hk1x3NQSqqj1yW6u/8prF1Q6Dmy35SRlofgVi4CZvaRtZYM22jKo72eANZWLt
xvHKWwrGFe30ljzRMBLjm6iiZtxFpWvZFWODn/ai7f2asx4ukrc0rvjyUxksdpGMxpld263zfDD9
ousXK5JI7g1sQGxB4PNtv4gBwecYhBUSIR7PI4oPiBexcW9EjUz0wNi0fhtHxOA3ObeR5NlcCV7v
keZP8nlxKRseo0RP23XajhZzOO2EjAQ/qWRPMDvBgrppDZCWEF+68rCESf1Ubkgb72vKcaRYCzX2
VycnYQTGY/uo3nW+Fj/lEoItSA2mgXI/t350GWWon/YQJ4/dc20QbHLZTIO4SbHum8yaDgUFsL2l
OkS+GuxNpDbT7ao5InkYxIiPmUn9uO0Yruwto+W8RIclTaXO1dShNiXxuLh8XG1VI+Zusy64bZBq
OSQrYWFjauR13DcQwusrtZCrGOTYHzoUZ2NKNgVqFyyjD7PFd0jxRmT0226L0+GL3uBOf3AojK/J
sCBJBO1+w5nDJUSuFKY/wpuSOPHimwG3IiQA2ikXrR70NUcRvpcdg5MAiiL7BikYxo4qtOmoMkRA
9nmGtOB8t068/ZKSZKi+VFUcPSazGHvUIL27aaqVltdhOPJtPyVsVgctJW6IRSdpzqozqUbD9W3c
s3k4Q2dz2qPbhE/NjT9r2nn0iMCOGQmqDQyjpKQgbkkeheBS7crWJOwBSQNONGEVAjNbbQKqVNvg
bygSgqCVC0ySbZ98H9YKF/gYF6ksk6lI1yrtnqEOFn/uowmFSt8xBAIW0jnYy4TOd2KLuC/wjPWT
Soz97kPWP7iZDPweqJ9q73qQVb8gfjr7ugiHmcwErmxPqjOsPyA/luMnHcAl6q7fhgQDm3MNlaGq
gzjEmcI44kbuygh1Etqz2y3siZrlSEIJW/DZ8y0ojMUBNqxdgPmVdZiX2IZ9odat63aqRuh7nQbe
d/d9yQFpOJRW4g4eW2RHAuXHTGNMvoJNswcPFeOw/AsdweZ4w6FLbb6wIbpRQ9TcBildxQ4m6DTY
4ZThdG4deEK/o7nYjcG6/Cz1OUqUk4HcHEd8ho1BsFZ10UMPJCgcsxDqAdHZ/Sjrs0kqcGJ4Hgs5
hiLTkgwjnqVve72TM7zcdyJEBeX6yEE+e6F9qDMZwkvg0aJ6E/kWbW20X6FS+krmM7wTMY9TRQPb
XpHuvAzES+uvp5SYK0fmZs7KTiG1LaNotnu40E9mB7pv9VVBXOInwqwyBQZz0ZRGcYLCq+1w/X6D
Z8akdkkyLzjocaqyCMnVVY9ipM6BvrBxR1Iyib0NJmwnO6yIVLA4sfFegbN8vifD6nmLfeAAX6ig
RapBNqg69QLy2nldr5XYexxHnMbV4kyCf1z+hAroulgIl1psuWrEz4qTs7DREmhUdSP2Kv5OBqTR
3TBGNyWSoOu0thjIUAvM3lInDXZRGOh7zKFtSa781NzzNk7KUxnQyRRMxzhOyIvhSSSjkb/1MWkc
oHq9tdnYJrg2U72F83GBHGV4MAgsO5iNhqhRZm0C5LktNiVbncWDwECeZj4FYiehLqPzKSR2zFrw
pPShHML5daki7BM6Dqt+7ldIgBVSMFgeSE5KIEhGrMnt4gHTPBs+8hvINozNqa5aDHW5ekbyC+MV
hKt6ArykqQfc1wlwf2ji+UnZsin00p+trgSmLwVqrqugbB1DlWkBDIHbEHbZeS9/9kglC6oJCgsI
7diTmxt+SMFS+no+JdcQqqN3aQSEJwPbBTK7rVjGtugDugU5A3/2jYDPt+6EruruuoeGkswxDWPv
GBkhqQWBSozQq1JiTyAtpPaKVUNkcpiiI7T0Dn46esFqrFZvt0jqaVl0aqm+SDrLz6ox7QOyw3Mk
Sa16UbDYO8Ifcn7YOCBYE7A5RlZQBeRaoe4ddhzF0omvdTJedwizCFtlNLfQeAk6JM39iMh8A5J5
dAvlKvds9NYNWeXr9keb+PEnjkrS3FR+hvCe9ZU5vwUkdXJdSYWS1MvPbpiaN1PO7klJAwNxPgXL
d9PhzsymSuh7G5htxtgMk7kIMX6CdgylUKgWenug6ZJg1qNC9xPSCfqJWyCxuhrTzwTYx2lOK7wR
2FOVRwmUDriJCv2uI5BALeBMun5rbdAg+enbZMtrWUJgF04y5yDnGnLP56QKsq4m9pGjZ3MD5fN1
QHSM6jsGD5W62NR5V3IMd+9S6HB0pwglGGAUsXyv1gFqlaIEIjyHU19gw/Cf01BucyGZsLuGwWEZ
clLRkJeVxV0BLhvgFY4xy+NAcFUIG+Gz14oPsAFqkEanpTdbTqgC5rX5dFGIAkGVLykBKKgwCfHP
Uov5jqDPve9nnOmwczTH7RnzfNWyP4gwjq9xPpeXdpDwu1Mh33QWAwr9DFt7+xhV3J7qdEYC37Vk
Kvyk1Tcxrfqn9/X2a1yX5jsBZIdEDRdVrkqKI1WCnHXz+z/f/Lp+E6la3/RSA9n3bDkM2yKvsPDJ
cU6MWzI+NsEblPj7x56mTbEsuJUKz2tgBswjVSt6GAF3O7cqfYdZ4EpirMB2J8EmoKi2S5efw1AF
36A54K4lSuoO7D8Mn7GVsBf40uF5cLZnmy2VG195tRqSY/KgwWSSNsljbOb5hMKEfwFUoE4uSMhn
/Ij4UDfJ+g8dRn1HMMVWZQSK2M8eOCU9KpuW3xnK4jar27F9VqzrP7GSjK/l0uPWQI5zDoMRVX1R
exGpzMg1SW9k2zbbmgMtw2HcqiFoij5EyZgZ3NATzF5p22crwWDpcZs34JXWu+0H7qfyMEYJZTk6
FO66TjAwMWC/VPdEi0nc6ln1SGJIK2Z03oBxd2nfPrZ04OO1cXz86QiXeT/EUBblJbwlM4pOyyug
Fmz+MClRxp8VAB9gY2TUC4SV+Cdc0/NDlDB9Ds8UKSVE/oGZBqnB2HnKxHWaEPcDsPv0eRjqqAI6
GSeHdlsIQLA+xGLOQP3yckZiNSy+0gdIHUhxEJiNv8LEri0LzSHsnomhItfBWNe8IAKTj0CToSoE
w1UsR3Ke1irVhip0GaPm4KdUBPtWgyiQUaAxfh8BZXpKgjoKsnlFkCmmcUX3bksRz/DP5DHoSCpy
jDJgwRem0rsGVCpbQH5kfcKeVntEg+nKQw4AqtaiBM7WwWIO13WP6knEgZ9zRuSAQqZsviXoEkTY
O0K+cBh5XHUKEmwQ+1YGGggJXhJqMn2LCDxMYMeF6YMRZ50TPU9xXuHqRQYQQIKO0mV5nEk/H2so
bR8Qp9k+rFMMyBguoIlKN9x6La+mZ8h0gMu6RkPwSMCfPQJcBMCLGzX6BWx9+kpmh3RwFSFwVzvL
7TBAomIAP2zBVTgOxuMOWLmOoHOqxAJsQC+3QGDNPvSpwLz2esaLIcBvjuscIOuXLaufuh5Wnjno
Hs29BfaZTwIVL9Tex/ycIVzBHXOOAYwF8Xccrl/CWJwCOgihd22MgH4QPqh2IzLi4NC5FEuqg0S8
lGWDty2h8Skz2Fe3Jf4/g7wnMgG1AwMD5Dg0toFndgrcr6kI4L0kFc8YfoJhe8rcoQpD9UIYYWnR
E9M+4jdvvyBxEUjMf0qg1aHDQULXLLp3o0ECwBBosBc49b/6eLGPYH10V7FGPCgrKn45LtsfvGuX
x3NGcsRbAO8qCdIjb6vgMYCr03AjmUbCKoN0GB8TyvsRvLLV7zYB23PgzMijO7Ak8njtgz0zJW4e
TshgMmh2g6o6BhKLBmOt+MlTtEZGg66b873et0vHv3dtTD9hLwN+aIMa7S08+mNqNMDTOkox7tcE
yE69nTG4P61tvBRkmctiaFeE4ig2eMW9TOVnXnH0lARaMPeijurrymn2o0zq4BvVk7wX1AI/SQjc
QF5W0kTzMbYTfNppCQy4hLLrA3rR1U8cIYy0Rcgtx5mH5ZXsgQp90iGgG0hE05JkMTyE6QMLenet
AcxORRCeN4o1WzMedNwh2+oXuHibPmlwe1KqGjSOYlwx3lhyn0IPet734Wj33RjbU9J28DlFsjEl
V6h1gWiQIBy+9HUwVzuwlxLkgbN5muY1ObZUoaAIV0tu0hF27sdBQ8jYB9iYZCANz4jTLj0PLin1
bZyZuEpFjYJKGUJg7NJw9uycH76uzcgxA5tifjscUdzmSg/mqRNgg6YGautrBt/ddC5KzsmpCzAB
6SGw9abAVHmTMZu2YrW0etwAIw8HBSWHHUvR4XvaULDfo/tRHhB9cSUIeEnaa4gFJtMJkXm5r+zS
7Urg+T3mAkRQFhJOlmnGwIfhGeylxjavJxY2OZyTxLAjPPQ/5iUdP2Egme6E5f233vbVvNPIrHYE
Fe4juOHijiPduWV93UM0n7i46FDj9KjHKEp72O/q+22uq6hoTLBdJ5tCFBvGEp0yE8Mi0khgnWk4
mTUfaUQ/0aEedxQC4U92HWBpZvW5MMfJ7zF0GqNQo0Glvs3rOey1tQVcCNCLf1c9q+82dMejAlFM
yYLDVfEf2SBfDeBRMe7SKlaf0X1BdSHnBrnvmsDeoUYtuOzA2FF7XvXBW9s7O+1SErEtG2QMFkO/
zNHNJgCeZrGMVr4PZcUPfdRuP0aC/X4MoPbQZCaELCZ8O1mYBQkccPYCwf3OQP9O7aifkCQhpgCK
0J1ujkI1zSsNeP8PDBr1mMMDRu7LMTKk8GWfuGu3bsNX5fC/kTPVd7+7pEi0quceY2sIouDKBsj8
57uk5sMXKoFXVKmwR1h1watyYbw9Yquh2Dvj9BhSUh19G1PY4RZrMid23661qndVggnSrEZZg/Fo
Jl4DUUbsOM9Rr44aPj9tFkAr9+yaXEJJbOgqWj8GJaPoy6DfhLnKAZIQmfFhhWtNk0em4XSYgara
Ps4bHi4KgDxmU8zRfphDtf2ApVm73NOtJI+kCfUXglr1KU4S+3kIBuGyKhFVAN5pE2xZfY4/aH23
O4v7pC2IXd0BTRv7spDOHMZ4QHcBDmz4M0C23Q6r/8pmGla3vUTLK7P15K80yBzfKF7yY9R6dHyZ
jPrreUW0L+oVRjjIKNHcB4KO12ji+W5AAmxA8vvdCFBrv0XfZIMbG1K+jfuF5MnI7/1ay/3ECQ0O
qoF4+RrU/p9lMxPb9SqcyyazXLDjNJtkQ76WBt2bTapvZei69CBnPPDQ6+ARpf6GktRrABBmadU5
EpU71GLDF7npGgE2dWhMm2TWT76O7TG0TfUV8LR5wnUivw08REcUfbbqJ4R4UBfYpGmjvEa78L6f
OlI4FNrsK1r2/oRWex9kSRjNsFuPLLyYghY0nTYrV65ehCTmqEsLsI4vwbIcbRNCdaBC1ZLZGQP3
x95ThD7IEJhCrtYMRztAMaZYHUQFAWqnNWS5LQd5JZVkvZ8hqqxuNXyymuegisPlgEZo+8gqacRT
5QM0DLUL2y+qabEhkRRDIWiZgolcU0i0xQXaRPS2rSvWXCXbXLpXfEQ4HSOfyA19GQKqBonLVnxO
pm790SWqy4OBN3JX9gu6TGlFyvQOSAzt8nRy9Eu3baT92gM66o/p0Gx1EfgNvWMc6X45oG4CHgOE
vJZ3KWtxn6DqROs/rTy027Nhw258ANHCfY3huACaIEBa5j6gpb/H97pg21HScT84J/8z8XS2ATpu
wRb9JZXpgm4n1NjzMCr7kwJQvjfb+RaqEly1H3z+O5yvSwErWrZDeZZX+A/rt45MnBs6PYWekeyv
KGuXElb/x9l3LEeOM90+ESNAB5LbslKV2qn9bBg9n2pAD4IA6J7+P+x7F2qMUJzgRouKEECYBBKZ
J8/RdTj0AsGcC/cBsrtOAD0QhDEAJ2q2rYBJY8Vxk8Z4gPHL5KAibBkCOH7W5H4ty2uyUuWBGJ06
wAQFRf4BF5vc/Qek5gITfgNHZko3wvvLE7x3gCMLwaDniaxRuMNG9+xlPq9RNDdm8OYivEEaPw/o
NoQiXYb6GueXj3D5x7gGbhacawOn7T6q1vQhbRvKxM66EuCwgrMLLga6BwLtJ86cjwqCpNsAqKZy
I8UTz/NQMXdBuSj9BAaz6QhGYv8fJ03WxMRsYzBMGvmB3kcqEWW8IIPfwdH/Sb0u/C90ELZdZZg1
NHGWdFsEowjw0P1Knb4IPrnOzFdqVC1AS5NRyhM1JMK7yL0SCI/6DwRZ19oF2GvCG6mBZMcEjZtp
Bhjxvo1bJsyUcUScHA/YCFB7+E4fpqVeTM/F838orLN1YJSFk8HRYUAd5zGYwPwxBFkDH1L8Dapg
vXEIBrIWVGCsomEFJD8SHRxKJnmz75lOnsaCV1/uT5Nl1U0dxwA+OSs5qy5eMtJLLCu40SPVkV4x
DduqG4bNSuT7qAoQ0QqdXYDl3ZOBASgjEBDHLbKtgsOkmuJwiMU0Arwu3BZoFp8CXvlxGhCLiw6z
xMtkDcduW3QDZct0DRWEseYXgmMSvlXzE4wVMMPVgj7behh2zpUfjpnLcLmmM47fpZamrv3b/cW2
fb1h4sgzZ65wGpxTQOHjVQtS5XH8VXSrtYK/S1bfuD1MiikRlL4I0qbH7cH+YmH+IQi/sJr8AxjB
Z+A8fzKRPUDk7dcM6dZNYzIZp2jPXPCLo+wiT3h/WCqAa+ASH3qcNitmaFkSk22q1C4AoqruUYOX
wgXxohJh64wR7+H+CGztG2ZO0ooiAekuPIP6qB35N/ealWvVsuAmgRMyLKkrusK/TjL2PkLrsOuv
BEkeBIlViIjS/QFYbDwwbDz2siYbC9+7lplLTgA9sRCZL2/oxk9KtBxc/xHh7Vpdnm1Mxm0OOb2w
8UAVeJ18lASUjGefUriHnUr7TYQxfmAYuUhzkIeoDpvYS/39BGvcZZX6+/5kJW/7V4Fh4BTPWqcN
c3XRSQe6ifEgvfiFOf7zkLCHACqBCPFcqq2yFH5g2DzwKpOcAq4uQ1JVyIMG7d6p1ogPLFvX5HYC
ijKdEzmpi4xRfiwQXDtU5Wrpve00MdmcdKaLgUa5viDphDg5L16Q6v28TJbOyh5R0fobkJEPUdyc
m27j48kkeAo67QOp5iG4FVcK1fggTAHMYE32yFIK6BvGjphS0jjpiCHNw/tUg0iNNfAcRCTe4VUK
jcjV+k+LI2/qN9ZjqysWYhwLd5BGDTTIC/Sx7sXjIoo34t0TTc7P+5vatg+ME4Aim02c1lWXIJ++
CtSWHNS0kZDcN/mbkBzOIz9v9CUewcbi6e7vykddwf0vt5wmvmHrjNDUAYhbX8oIcnDAE+1T6bL9
mK7WY9p6MAyeBSpJHCWmp4AsLkMBRq5Jgz8oKhBNuT8IywHsGzZOJM4r0YA8VSSgJoyjGonRGlMV
6PdRvZEhxDeZnGjhVFD6jdALDDEG4uzgBohk3h+CZQf9i8UJYDQOeKe81AH9Qt2i2yNnvY0EwDcV
G0vg5mgV+PIyZDmKPOLkm7/u81jW12Rv4kNa9L4T4/arIFqGsusU2AKe76py3MaW63tL169exwKk
0FqISV5YVUYHniLVvThS22besN1cOg2SQJW6sAw6e4i8/3TWi+htk2Nc1jEEP2mQQBpVI4Ig/Co9
LiJ1ECYXK+6fbd8Y9jtk8f+ffR3nLxxnxT7zVx9gtsZN013wOGmT4QhNxuoJNEg/ZZkEK/NumxrD
aBeNOF3NyIWlPu61bEA6j+Fo28rF6pu8TSJqmjadsDHZXH2RpJ0e07b+5rqR3OYnmaxNBIhcOcSV
vJB5EVajwDS2yxJv2pcmbRO4hxyU1JTwLTT7i+IdvEd6Qa4c+5aVNYUTO5pEhUOr/AbpGsA7MvJB
8lRs/PJlxV+ZK+D0dF5CxFfOsfnBCQgC9h2gfsGX+zNj2TmmdCKJwT8Z0Mm/1hnv9vXCEz9NoGoa
p+xlWw+G2QZIxkRdI/wrmWVQ7EEaP4h9GYKlAAAlCK2uBAdsq2AY71RNDARWg3fVJaBOABv9/A+F
vbbGDeONAakhDdK3DNlgUj0C2YRCFWQ7Ucpwf5LcpaU3Hrsmb1NHY9Gr3kOCusyy57EV5a4A/+6i
XDDLrEJAOX+o6ireo55NIP+E+170w8rxYRmeyesUlmMclVDRZIBLSzVc57gocpSfIax9uz8+i6tq
kjvFvdM5MoswgaEbVY9V6Lx0fvstzGe6R23dj9r3VtjaLf6LSfLUV9Cq4kAgAj2hY7LPVFPtFNI6
j6QOnwgAFStzZjEcYjjfjHQl1a6rgapY0ISiqS5V7H6FDOx0uj9ntlUxTD/o094dvQo94KZo9xq8
0wcAxLcxnQEt+efJAn5wNY0ocGG7jqGSKQfK5Eg6d2NexFRJRPEhEPsqwNezbvwqMj0dVKHX5sY2
+4a1Aw4JVsgxROtJrd9lGUpcCJ/ej4jfHLfNvmHyBbSjBpaACmIHDSO/OwrUBatnVB6hmH3l4rAN
wri1awepibwAgGlXBvQxdJEfhLZKdRw9z9l0rXom55OSKo5codBFCmK7h2Im4rOoUHd3f5LeHoFn
iiU2AQqgCbITGUjC+gCiPw54+T0nvM0u4Ev3+3jbDMAs9+c+rWJnjlEQFGU75aofYymddxkDSmhb
64YZa953ygk6tI5QzYsunPDssybeOD/LvL26vTkAv0CNxWgdOPpo12RwEGRdAoLA8IhwN86QYcnp
gCwbqm1QGxCO1fjkaBp+9GeI0W6bIuMCl6wGtidqYwzCBZwsBsJvV2chcBnb2vf+nKRYx108cN/D
JpI9PWZTLHZLaezKhWDbP4YhT42PKhJUEgP6lYGbgAzlF4Qtt8nSe4lhw4kUKHolET7eb7xfgKfU
B+hgrRG9WuzLJHsqQ1RO112Lbw8EFB4ZAX9VzrrH5UJb8Tws02NSPI1IBLbAL2PztN0M6LoLQaR0
Bhpx0+KaJE+ITpFc+MsBFM1wK/M0BisxKGlWvt42Qab5ko47irnpS1bWKLhAgd6u0g5gxBmABPdH
YOvCtGEtIfjnh+lLNYFxLnLT4hRNvDgHANJvszBTGtEXgEFrTWBhnqw+tr4fopJjLFY8FdsKG/Yr
8gmMu16HTeST+KmuNGqqZidZmZ63PTsvNqzXB2UkKmo0Wl/81TqU75gMrtpB1GKYm3NN3U2vcy82
7JipWSeK/T6pQS0OXNSYnakELH7bMhuGDNr9ipRkwlXmgTPsiRQValSijJ9CuUYeb9lJJvVT7CnH
LRs9gPAMl4FOg78ICnF2s1TbxOM9k/kpCoo+jpeCzx3l2KiAEZaoykzb9vn+JFm2kkn+xIYIQvEB
SV9APPFlKFDwgmLfepOeI9Sn/7wHmrKfwxwgSdwDDnwswgCn23mor19zSZeG/v3G8iLDkkHsq3re
tAGYrfMHnk27WjffCDQOKuF9vz9Bti6WiXt14ccsGkBjmGEMQM+Lg2bJR7B9qV9ArnrHQTjhJmo7
z6SACmQfg/1lQj/Ez8oDoifkCNTAmvK8bZ0NowYFgTsEYjkyZAeIyORQfWwXpp/7s2Rr3jBlsWS9
Q+TYLh7g2dMeQnzZT1RFDunKmWRr37BlbwJIXbYVPr8qYGBNO1THUgMqcP/zLXZsgsqAJpQAzEwB
YlUd/QigYPm1LlvlHwGEnfJtx52JK8tT+LionRguwxTIXyV4leS+k820slFtY4j+3KhlBo6mWKKi
JwdN19Mg9Q9vyJ2TE26jMPRMYFlZKCQQ5tpDBRfKgoGCnfaOQNxw2xIYpgwxRZpVCFX8JqaMObJe
aajf+yMYwrZ1sGyt14actGPf4AV+QVgESN0Zeh9AW4OkvqDZ9Pl+H5ZtSv0/+8BipgkqOPpLDVAo
aI4iVPeDKW5b44YJ81L5tGum/sJS+gwqAILYzpqWnG3zGPYb6wy5j2JMT7L1wbzVVvE5J8VzWIDQ
/P7XW85RU9BwQi1opl0PPeTDCfKFTwLhZi9ErCILn+93EWOW37gNTAwZp/3s+BIlVgCJ5w+dV36g
rH1q6v640EKILjp187a8CDSI/1zpEORvwvFy9OXy4tip+AsKaE73x2HZRaY8YVSDWgqye5BzZChT
OiQVaL5EOa5cypalDpcFem0HFMRTKRjGUAhN82aHiukHCq9lF/pruqjLifPWOpimrJWcFWQaMtRL
o5Am6B8cUp1EWT6DCO6xkOHx/jzZRmJYtAzbwlN8wEicEVnZsADBXikCugcRxjbhA8/EjjV107fB
wJ2XKV7Ky1uoLChHrAGBbSMwTFrUrceDbl6EO+uZHNNmkOesl87zALqf+5Nk20yGZQOD6NcjSt6x
GG1IjmHSIz2Y1d7KbrLZnHEx15VsMuKNaF64wA944P3N80+MZA8oVA1BnYjibvBEbBqLiR/ToqtK
pjx0xjwafAVaYTqhZneNUNqyb02wGK7LHBRXvfMSjKOzA3WjPgEfJc4DG76SrPM+unjL3R+JrSvj
sg4hbhqSOcHCoz6GfP3Nz69YNh5Q2urt+15wkKcM7Yqh2HozTN6n0MWZqkUfdp6Kh2Bif2W0BONM
8Tx6YCoj7bbYpAkoy1ivhoGLku0IJzdII/VAhG8NG5pAMjLVY4Y/aF2BBnefzGm7d4O1p5zlfvqX
FGCVBpEKnQxyjxSkZKoGjC/IICqERICAJkOJ2qX7a2+xSBNABuqDIAApJ7sxDX3frMRpBbYoB1nA
be0bFp+PMhalDNxLmRUfhAcCbujnrEkyWk4sEzAGZhVfdgXLbojCpedW1wXSWzE9JWKItlm5CRvL
Ccp/wB7aX4Yhlpc0zub37YAM4P3ZsQzARI2lTuCgrGPMbqBs6vdgewkPUwvFli5ckz2xHIn/gogJ
on1/wkmFFF/4vSn8fcr797Pf/0pE9EWFzTe3Dm73R2PZSyZgbI68JVBD2Q0UMuIRJ27+mftNtuJQ
2Vpf5vCVqwAGtjZF+SksWLQ5EQwcMWxuk92cOgndFq73l75f9QG2WgpqmZ5cUJ19HRRoVkeUXG4z
BRMcBvesly2bJigHzvM+qBRiQRRBy22T7/356aIXMTiOEdZGVkCfhyjJPzsM5dz3W7dtVMOM4ypy
wDLlgfAOyerqCZxgQDnyyEcBs0sXwplt3RgXuC7AqZkFTXGTED/d50N5SsMEJcCjuzGgbiLDSJEM
jDequf0/jSSwaB1RSdsc7n+/ZY+a0DACqlG4mrq4iQ7KVKgZRzJfonJ+W+vGPR27BASYPmluYKOo
UMfqT5+AdGtWHH3LEpvgMJmBZMsruHupCfMOS+wqhSrxOOi1sIzlUjOhYV7pD51icXlTcxrvOgRp
rh0NrjR1+48JSIrXopS2gRhGTEGI1AaidC9MYhOhWBU6jjMo8LthDUNq68F4WQeuGBAdc8hFe1Nz
RIn7/MB8/xImoNq4v9S2HgxrdngPPoyoqm68SN+pBFyvIGr7B9Ii9fF+B7adahj0REE9A/pMfsOj
hf+q1eSLczShwH6lfdsADEsGhVIcMmgj3+oUIhA5h52hfjEF8Yiotzl4JmgMvNggshwl+Do5P89j
lx7/Q1bj96n8xrvRRIyVbtV5Mw3GCwfgmZ98jgR9sav8AOVTO1aifuACPt1hfkbRAuhkdkO/sFn6
ICzvQJjr5mAzPrpMyTIEKVHc1vinPGfQ/elBZi9+9bps5/ch8ufIlqMUHIBPWpMfDLwHKCuv6tBv
D27i1c7PfAanlacr57kgoil/gPtNuajqgTuYnb0SHLbA1YBpLYxBhewmIdnV0ANqvywUNzrZ1Z0C
ZajqkshdCY5Zto6Jdpv0NFbJ3LmXvK6e6Qi0tmyGr5u2pQl2A+PxmPBJljfpJGCsCPoAFGRFkdFs
JW5l2Zfu8vurG17nhQQPDG9ueaXDfZ643kewlU87xWW4si9tXRjnDyjIIUTuNC4kLDQ9Tn648FS5
QfsOm2Nr4tM1jqBQgQOdTaS/zXGYgjQ+/QYSynzl9LGtsHH6gDe0pzwEsZjWA3hmgWdsRpTD3V9i
2/QYJ89Cp0+avnZ/p0mEj8ouCma+IirWnhy/D4C3TNc4e3xw5JEa3DRg2MQm+iTy5CPJRnIqKvVO
sBz4TxjLwRfg8ejDFjx/YmaPIEeYQQeXfWhqjJf0DqhxQSziVvTg9+GzrPrp4oYQZN40CyYmDqSs
c4yN2N9GSOXs2hE8x17WMygFZPkKMsEy0SYoLqV+13NH17cA9QLgvqC7gkBVOvIRzt42CMMhGd1p
7Foo7N0qv2bgi8fZ48wZvfQyWuvC4jSYOLi4huaAU3F+0301XkPWXEPHi68R2LMgVAE4xP2RWHY8
MY6FGFi7iDN4zwgZfEyXZyq4rjdGikwoHDhdWuin9P0NBBWonwlrqMl7GwVXPRMJF3Qq6PuE6BsY
bdp9oFDIWBQN6AbjbeeZKXwI+g3hkDjVt9YffCAUxvcVZED3U6M3vuOJcSSkdQBycuHBsUUh8Ven
ibzvSZ3h/HeCCmCm+0tsiTsR41SIS5RsQzSG38oUqVOaQhgym2p6QU4btGFUfU5GUKnd7+vt7eSa
uLjAiTVhrqhvY9DF1xbYO7KHiwXRhm3tGwH/tGdh6EFk5NZNUOkEW2I2/m8uWn+lRurtk8M1MXGk
S/wC+ivNbXT9a5al1alpkpfMwz15//ttHSzW/uoWDjzeAAJcNbcyT1+CBOJmtAcJ99ZQBLyePzvI
exJAwVrWtyIOm3MIfohH1kMP4/7n25Z3+f3V57tQJSkh4FXfQEYUgaizb44jVFEO91tP0Mq/ry83
Ma52mULJAUyP0yUmAy6vFth54CvrDpRvxTPYAx/7+Qv4olde9raxmHd9hvJj3ajuloNYe9fm+V+N
9L/cH4mtbcOuJYlKMDVgmcOmeY788iWm0cv9pm07yLDmPPYhFQ8ivVsEwY7fwFBaS/dc9avlj5Ye
THAcohpIEXZ5d6shXwDucaSw+y4HRfn06/4Q3r7aXBMax7joJjiE3Y30+YdMB8/hoN6DQfS7E25T
ygOx958bNY45VHlyT9z8CCriHsiJ8NYIt91rrimAiAQqZB3GWd881/O+0zKZPs1sEp/vT49t/g0T
HlEPGiQsFLe8H/ID2PW+JVEA0aqUrcFQLIZm4uKAlXKbFrfBzcmcB9xxP6pKPsB3eaelfphD/jL6
6j/gsyzWYOoiznPb0imFJlcZFeOHuSWQNBH50GYrjrWtfcOSKbiORj5pceOJbI8S9+e+dJ145ci2
tW7YMnh/2znuGMc5AYbCAPu0BMU7SmI2fr1h0NAOAK9bWjQ3jqvGA03ZLuTgBLu/lywfb0LjBNRL
IWKhpkteLVo7ufNNdKAavd+4ZaOaqDgQgc0FEoHNbQZJMBRYHNTuDNX/EHQPVnqwfb5hxko2vITY
lbiNpeIP6Vw+d9Bq2HYBmLg4tsgBcNHjRTyiGkEnSXN2CqgN3Z8c26cbVowH5EhAPiZu0Itr/h6L
Jql2vkZgfVvzS7evbuKhoAUpuq65QeDiq84qfZVu4WwKdLgmCm6CWlLke6O6oabb20W65OdEdc7G
mfH+/HTofio2ZZG4TW54G1QApbc1AM3brq4bGbYqHDFFEFQUNzBL/9RBe1lS4JL0nyLefiydfGXn
2LoxTJaA9l/hHhY30CazPc2C72WlfhDaAU9e9p8g7nXctMomIk7MOhx76DrlO9DzvkBfERSWbT+A
3XFb+4Y7HWeIVDqgRT6VPmhR41CRk5+DAXBb64b1enWnk2iK2htC0eTayap+x7PAPWxr3XClx1yQ
IdRhdYMX3cpdTzX0n0ihtgHtXJNkTZcRZBUg43GLJQgR39VkoPIK7ZXy07bvNyw4nSFN2fI0OoEg
VR4pz/R5nfTDskNNCNxA536U7uRdaQMWobw6peDgyMvubxq5+3Yg521jMEy5cCsOLSBH3qo8Anf7
kKBOes+nhRx3WweGQccBZMV4I6CWNAW3UkUviCyvpSUt1CWuCYbjUd/PXoivD3v+l/JC8ndZRFAU
U6gFjMNwvhYQazlT51c/8PLkF+yvTYMyEXJuNULGJYSDl0SOd0oho/SoO/31fuMW59qExPEQehdJ
TctbzgF+HEEzvAOJHph4GPngJsUaR4rl7jfRcYsIaV9GOa63mgdQ/gtuAooaB/DSeytLb+vBsG8H
QrOjglLgrYbKZrGPQOt5SWbXUbuoaPVK3ttSHwytgT8vo2Kaw8ZnAUp0ewg+Oue26WT8ddQxpz+A
VW3LU6/xUJy/t6KCvtkOUbnUq+DntB24lFkbIUj8PDqgVV+jmrKN2zgXvJGVkB9BJgCyaRTqQsk7
Emu5d/q1g822Q/w/hwwGffDjQwrmVoKiJf4aSQBk030EFoL8B2PIoafl1Axf7m9H22iME0I4QwBc
Gp8uqQQTFAM9N6T5wNVEm2/3O1im5Y2gQWieENNIfYip4KVHKndf5D07uqB8u9+4baqMi74Gr8Si
ICaRlvfdhccZJJsHYOvH8lAK7pKDSpj39/2+LAMxYXUxwjRNMuKoEwTQJ1Fk2F58W3rJNUF1DSRY
ZOL36uZ0SoLpA5pQ9Qm6ENI5bvt6464XtSi8yW2wzi1w3UM6fKWgP145Ciy3WWAcBcgBxmNFoV86
TPRxcus9d3tcm/SLyKKPI2SWVvqxbFYTOQdIrhu24Lw8LbIJJzCnqj0JQJDejtnL/Wmy9bAs/iu3
HQUgfsp4mJxqPrwXLiiSpCy+NGOx9rS37SLDuCdgDfpE9C7I1fk3OaNKY/tr0sTMobwEh2CEr2et
is+1K+X7sF6N59s+3bDkErDkiY/xdAXjWvcEr5o/IzkpV1wViymbkLnSocWgxjk5lW3TQr4j9+G5
Bxkw3WMNhKleOzIse9XEzdU8weMmVBMoY1QKzS9vUB+GJMi+S5pQsZv8CaIKmVdM/7u/oyzjMpF0
NI0nkWpQtjJIKVxrmkEoqi2c9C9S9z7o92m7snUty2MC6gQnIDBhvnv18BRJ6TDvGwXdgvujsDVu
WLikbgDCARVcY+m4O7jy39Iu+rit7cUWX9kcHUZInE5uepqI6z2AKbw4Q6rk1/3GLQZtAudKlpM8
q2l7CfpGI/nkz851aDrobPlVVN/ud2KbHdOoIUg9JshrncrZhZx7jiwXtI7W5t42BO/P+ZnkoN0W
CDqoz9ZQSXXD6wTH7gT+9udtn28Ydgo5hiGVbZqD3Q5OFiKxRV98H0Wo5RpXkM0KzIs6z4O26TW5
1mKAXkVY5EekYvtFuSrd+SNUwDcNxUTRgbYt9Svlxae4A3WImCt9CrNk7UlrWQkTRQcKfsRiunS6
8sL7J2eg9iA0OFYjwDP3P9/WwXJovTIFCD+qNBIFZOARMd1DUu15SOFbbvbGTCxd7vgtHMk6uKad
M5y9HlXprFuD9Nq+fvn91de3CmLyuvBjCKdHI0odGsh0Vg1IuWi/MR8O4bY/+3AkeEqrFuotO7CF
f+yHEsW+YO1bmX/LNvUMQ04hyAcyAMHO9RB/ZD2QpHBk4qA4QkztdH+JLWeFZ1gzCsU7KPwo5xTn
qEaHdGkH2azEh+jatvYNYw7w1oGqZKefBASvDtCVfgbwec0Bs1yenmHGKXPyFnFT/QTR9PYd5cCb
e9WykVBgwED6CDXQaCOdoWvC6IiXp0mWTSh+yyr4SSPAXECQdX9vmicTRkdCVUKuqEXrQObHjz4Y
b/ajZmuc3RZbMLFoMRiAIM1RQ9EuH6cTBIOhk+ap8D3YIORx2wiMO9mr2sJXXeBfqSdxdI/Qimnm
tQeJ7fsNW6Z5qlVRk/QE4QVVvqOB0N0xHprKfU/GAWqS98dg68Yw5yCdQhJBSOoiMgGBJACAhpjt
2qBdiR9YMmkmGo2macagboJVHkQLzRQX2PZATb900f09DMHzMmEtiCGADlqJPf825DcevK5h4MDp
QNejZfPVS6HWC3Rl0fUK0nQpJCedNIcMd8x8KN1BtGf6Xy1nCM9JPYF3nYchhN6gZ1aRz9qF0NHN
T6MwPPaVGqcPJHFn/gI/A/JhpV5cZN4qEAXUc9KkoLQXYjxU1ZBV7/qO9tvIJ9zfYZlXR3rtCMRe
yizFiws7mELZ/QCjWWPosK2+cZxwSCP63hzlZ00ER3xSRwHKsg+gh3cr4IrBLPPP/W1mOXRNUFsK
9UBIAznOSfPoi2T0cRFDud+05Ug0wWzA5IVuDNWfcwzxmaOEOA7iuBE/DAWAiXWHR5LP57XqbNs4
DP+A+Xg+UGjanYSq6BkSYfxLUolhmx9oQtpyN43DkSXOaeJQFawTXBvOKim/Za1NIFuQqNzTQ4h7
r4fakxfxn7/5dYVcyy3Z5sY4SoZubqEahDWucxUeRIH3Y8CClfpQ2yobjgFU1VSm5sg5LfWbiP89
sSFA+Xr1M3Xqw1j0K4eHbZKMs0NkkLEcXTgHBJjtfZDTJ7rkmhfqo/u71TZJhneQO2MMveSsucLt
mA5lDa7XFDGa+43bvt4w57KTBGfr4JykSl+GJnGh7Oj/BV3bbdkGYqLXYkogTttHUMiUENhOB3iv
QGutXBVvfz1UP//0LIduYq3LaueUlgjMl/34iTkzsg0jX0F4vz33xASvDRDoRalJUl/ThccncCDD
W+ty7elga93wBmIZ9qDyEfU15sDSxgxc8mwqvtxf2aWRf99pwH/8OTd56TiVD7Wt0+CPX5fQGHFi
MDSHh0X74n4Xtu9ffn910+QR84TPovKsfXC97koaJvnXNiyHYOP0GyY8xBnI0IahvhKoFu6IbILd
UuWz7esNwy0jjwDk0tdX6NjwM8kVOWYoEtvWuGG0Gkn+WJAWwnM5Srj+Zl0IyVzmbMp2QQz+z4mP
s871IdRaX4OuKN5Do9h5DFEIfdj07SZYTYSxlHUEVV6RgGc3qKvuyZ16tgkBTEykGsryijn2/fpK
Uc221y5i8hOKI48uWc1CWo4FE6kWyHSYwtFvztLFtqkjCFkMUIxVEDXe3Z+it31UYqLVhlC2OWrc
louLfwMZEHsAuiOGODukDIBAjnZuFskHX9Nk73bdWjHI2zcaiQ2Thtp5qGQ/cjx13TPBbQY1zdMi
AuLAPXIAybg/OItZm1A2Xs3pUPCZn1GmTPc1macjzsGV9I+tccOkU85IE7kosoLe5mfdesO+o+Na
LMDWuGHSkL5GHm50oYA+IZQXu9ELhGe3wYOISepGGI63yZvra80nvp+gtH703fjl/pzbtqxh0R5n
ueMMsOg8zflOU9y/YNKKdiEqZA+bujBxa3KABhJo2Dj4YhADYGXbQv5RfwbR8VqRiGV/muA12mRV
RaeEnymYUUgAU4Do6IJ/DMrhkA3b0pPEZHYDWQb4Pmo+X2oFhyjNcG6QdNr07CAmgq0WEEEXXjlf
ZECfeZOrnZOusnFZ9qfJ6lYiijTjYdueB52+g2Qw3/lqI6ELiZZOX93GtZeFmYIjcaYZtDYWtYds
Xo1y2r7cMFupOzB+g/rxcUhQB6snECNUJV0rYLL4KpFht7RWEFCNk/wxjdsngbe97ptvZRs/uJHY
RppITBxb3DRj6bpDe4aG7LdhhKfLZ2i2Rvk2USASGSZcho1LahZgcaviA1ky8t3mnWOi1iA+nAIW
moir10p9KkkL6VnRf75/Mlim3+RvqyHHnU9F1F0GTTg7p7mEN5dmsh6ax65hWnaPTtgqvcKsY9lL
pkgoTfqZK8AxLrocJ+8BZ12MMFhZ+u7x/nhsHSzjfGUJABLC+R2jFhGcRu8IhcwsUIVftjVuXMIT
6BHTfPawj2Zw6ZQzDoetGHtkIv78cqj5xoKKursOI0SYJlI+10sty7YvN2w4SCI4iQ4RV57EwYkx
l33rvL5audhtm8i04cGLq9aZuysf4KBMBA8+lGMmpN4ny7t+2xAMtzpgEKMeO+icl3Daz/UIsaW6
Vmt15pb7ywSvlXGZogy5zR+XI2LhOZf0S151jxPzbx1Zi59adqcJVWN+iFKHruuucsIGgnQz+9Cq
VQppiyPxL6zazIuw77IOrxrUypeo4KuXGlREUX/cXwJbB8vkvTKuoFfYpUifXQPlePDdS0bPpMvY
S5aN1UrIw9aHYcCBAvsv7pn8MZhTduBx9mGhjxC0eL4/BstCmwi1OKganeQjPIhevhsAitsNxL+A
CunY18k7xdZiQ7alNs05iDyGlFR3TQNBj0Og0g+qArB/xaBt02QYtNdFIERKdHclAf8Inkm1k2Py
rc8QR7g/T7bvN2w6j7w4zZOmu4oYznqDmqguKebztsYNW+aay2hMfZx1PaCgZQoYMIg8CncN4WT7
eOM+Rio87Hq/kNeycNpmR70sP6lZAOy46ftNcBmEhfRQpnq+5BzpIhFVz/GUTyv11pbT1ASX1RHE
rlwFKyNj+JwOEcglw8eo+h+y8GtvWMvuMfU9RZ6W+aTc7urN/BtHivYpD/Fy9YfVbJfFzEyMWdy6
Lku8sLtqIBVQq6w/L6mTi/A9iOo0yRMCJBu9OxNmVsp8BKKth0VLUgBf3O1KB1n4ze8Ck6ONisql
Qy/FmfKuUOcmZ8E/Iwix1mKBtgU3bLkEvYyG9Pd8mUIgRojf/9Cd953PyW/W52071jBnoO2hR6r8
7DH9zSikvP6xr7s1/XqLvZkKn5AMUwDcz9njUEXVmQXBcPDVGr7btpUMYx7KdiyTwcse68n/XkMg
aweX+EHW6ofW2LRzmayEpywdmVgzpriCYWTFO2S0vrEouE4jOQ9j/xX8t5vr94gJMQPlLSi24lac
vaWIrKbkw/pWtQ1h+f3VDZ1GPu+msJOXknp02IGeNnb2w1ioo9fRnL3nYPC/Rt7srkmcW04Sk6tN
OuUgcafmjzx38nk/DcIvjnp25Xs+Ee1tC0uZwp6pU3Zx6CsJJm4QJQGBJj+2hGwjACIm6AxlFkpG
7eA+LiWDv53u/6CZbjENk61NojK0CyFYBAnSCiHhlDrttM+KXK3Eg20LYBh24MbdlIB24hF0N+Lg
yYjsaEb4IebxmnCLbVMZtzUZetLlRLqPqSpe8lBCVELO1QyS41buw2aAgL0bFd3x/kllG5Bh7pQn
TuH00nscxsXPX+BgegAnahGAgOt+F5Y1MWFndQ0Fv3JQ7mOcOQF7hghUk5zzUm5EDRETeVZ7nlCx
AFNSTJ38mqII4hzO6bZ6aWJqewoaBqAVz7NHukQjAw5948RZywpaLiMTckbr1K3SJqXXPJzZO7zj
IOnFEIisnYY+qQ4h+21rsCz/q5OKKF6BrqrK8NByO/KO04neygnKyl+3tb+s/av240LNBXCe7WXo
knepAFdKAnarw7bGjRvbKYtmJOMcPHYSVbSHSQASuUs6Ff263/5v9MkbGbx/wc7gPxE9YomDFhBV
iCe4YKlh8rC8TDlAMHkE/ZsSgi97nOhfgrAbdzHxrz2J/JXntm0fGEYv9ewVc5dMlyHSUP4i6X5A
HSbN/FuIG+v+MG12aJp64YEBjAv/8f84u5ImSXFm+YswAwFCXMm9qmuqu6d6vchmvpkRIEAIENuv
f069S7W6SMy4peVBQktIoQgPd9aF/ScwKoXj1ZGkcfZ50jYkbaKQzK78sHskTYWwVgv0FcpuJ+7o
ACzObPRNf8qHeC53vgtslBpO4DlHJhn14Q0gGdTX5BAR/nXXbNkYNarHZgjaNnw0wnuWKYKMoUIO
ZV/jyzZ4Yy6TSkk1gKzr0e/Jvz0zMpGq+HNf25apGyqruJma8AaBDrAQx6gD8WME5u63vrJRf5MG
5a7Tg3hL3MDG1UC0hrP4hCxT/ZQPfapvu3erDU6boCIg45SEN9qW6jqNKZHXqnPd+HJ/ICvWYCPR
PEdqz+cQCE0QTu7/SMuqgx5bvq8+3/0NG+Y2go9LtrAY3Lr5guxDqT71ju85aucess0ZaqDSFTx8
1I7HVEJAucoOOfySfSJgmNlfNymHhkluSt+5lnmO2g8IaCZ9Hv+za/ptZFhr8smlHqgxk9eTlgcA
o/tyZ4bA1vvULenqQhDzaOrhD6my/HuKCrtv+z7dMl7gPgeRxxA5TMSQyaOJRJt48860rQ0FAyeg
j3q9OLwJ44gjlwgpFm659fhd2fU2qdkwslaXoNi/uuAv6BJeh9VfpAM4dt/U+L9umVlXoUe7BlMz
ywbVSgs94KzcfQg/1+Y0c2tHt4WXoflGucFpRPr8EhZ7nSSb0EzFppBcK+cKKsX5D/DQBgniG9EG
fG1t6i17laPCzA+NgE4iYqHBks5IC2jH3J/55XT/zYWJYhv95U4D6xuOb3fjSgVH1viTe+Ay1+d0
kyl8rQ8LBJaxMWwHXgzgG6nz4fucRcAUsMp5irXac+tiGNaLmsRycPQMpjTkDEGH8wprh0zNrsw8
mrdMV/HSYzz10Xybwcnjs3qE0qQLIQC1gXV69/WGHqzbV4MtLoIvTB/L0rtAPOkwqdAF5zZ7mgU8
u7wzG9mBtY6WbfbGhZB+54Ss0OHV1eHj4jCyxVHtq0evq47bbtC79z3GY1m0mZSEqkGsH0QMRSjS
nxdg2xTNz3mwy9NCF9abevJpO031GCMgMAJAhHdKKhLHaYfzfdN41/DQvuVbIzyiddvJ4RFR4zoZ
DMw6T7dK6NaWwbJqlYPiBKW2w6OW7IwsVpsDlirpS1Czp2YESGnXGGyk2BSmE407v72A82dEiSEK
w3a6WlFsA8WmaFBdCKGES1AOeZxMGeJMp26WW1WeKwtgo8SmAGWloWjDqyzyJpmAnPgvRADz276p
sWxaeI2AOE2kH1SH1tsheHR9eOv3G19ZXhsIJjX0qkVWQQ87IPEVGnKfBQdt9KIPGLXBQxfX2UZP
K4erjQUzTQ9hEicfHgO3/kjBHXKUA1ATqZz0Rq5vbRksUyZT3/pQ1Okuuqs/TAUci7nRu2LS2EOW
EZfSgcTz7EU33cYfien0bXak2ThU1+bGsuBFv8OjdereGIdPhGKPfMiSqu0y9cEPg7rec0NjDJYt
87wMVZ7WmKAw/FfKUBxT/LHHNYpiGxTGMrVot2sOiBad6iPhkLC+Er8c+Jf7W3VleW1MmCwn3kdF
F16zzOnZIXCiTyFznJ0LbGPBFIjv8oIE4VVMM/KHdUrKp8JDonLf11tWPJVhKBoqmgcyyxLaTAix
hASexv3WVzaQDQfjpsjKqaZRlryqeKB6Y1QJbQLyWHfuWG8s8cpdaePCsk4j8EFQz+SGKGoJQhSS
UjrzJGcQk/Dmfcg5bCXLkMGLB8UyncsH6pgQFdXZ8ySrvfvUMmRuysoNOVibpdRDeXCbmsZf/L50
yFYyfW2jWtbMmHaAzxOoUqWg9ElYP3x6pfG+v9RrrVtGPLSoka87Qa8U2uf8UvE2vUBghW4pfK1s
JRsflhXYmo6f0asI4c+ZAAcEbcqv0YxqkV0jsEFi2aIXN3sG2wi5SWlm/wgu5y1t7JULzYaEaZoa
0Wc5fXUbwTfXQ92bdtBb1UXzN5ge5ujgTO68lfp+vSjfeZfYip9DjCgjiz16HaqpKRONKrYiGcee
Qh0hHtLqCKz1/Cmva8aSSegw6JIhD4aTU2ODX/yKTcOnqBmD/yodEn3EVwJmHM7j9EN7lSv/4Kgg
/SHgEPkgSp01HKSJhH9mZVeqk6zzmF9RBJN/Jxll1We39unfCvSX1TkAd9YPBE6yP7iu0jHxMs83
UDIknfnogKX/Bx26qD/Mik95YlLqxwmAMm771M+pEqdBATDDEkorGtJEhBURR007meHJWKcNFEUK
oIyBhs8cACuvGEuQPk9dbKSPkuzBgGmdohg50ieWj2X1EsxGxy/UZYjhDKWOskMZzKw9EGifaWww
qMseTJshzoM/eJGA567/CMo+/F1K1/88S0iPfESJIzy3SsvcvGiv99kfgfQBHfKo4ePzNKO67EdU
OVF2BCgZPPqkGjv/ELFq/FtloDgdqkx/S1Mm0oehpAMkhMOqKQ6EO+BE60G9Xx5KpzfmOLM0ywzU
qqn8UkSgHDsYxlJyKtzUY4coKINuozBlzdyW/988c7icQQcSUXrloNj/yMFlw7tRPtThlmjbWgfL
OfKmA0jNmcZlLb1mGOuhhQ9Djwx0zd2YD+lxn0VbB3YAUcbGawZ6XUQNmO67Y71QkOxr3DqwlQeW
wkAV5iKBwjkMFCGXgfr7PC9qndU88I3Mx5BepZEvQ0RFkERh6R79qGm2fOyVE9sGA06dA9IfFtFr
4IpvWQYUZugEW/LeK8trYwBloNIZl425ZA4tvmVl4DwRIHB/hLF2N7boyrVvAwFJkeaVnIfoOtD4
yrvlMCVxGHhJCn7EsC20s88/tWnreJ9XZord6ColeGaYE82PFd1Eia3NlOWBqUL1I5vD6MpCFKO0
DUBumcr4qSNQAbq/VZdA0TuXgY0GhCpfDJJ0dBEE4xfmkOHUDlPn/nQbXHILR/qIOphzKv3c/ft+
jyt7K7Ssm2leRBT+1/9P2VLcHqRbLABrbVtWjThwPPi+CKEV7Lr+kQSgxEgHvRV+X1sP2677gIUt
F+LBHQapk4C2zfeJB+YUh9CEvj89a31Y5q2hqKxEm2IIlAIMpRQHUwXet4Bb7YGgR3FouWN61l2u
+4ZdpxYxVYqsDnl2wBaXbqCIVhbBxgYK16Qm78b42jbqf+6EstFoQMXB/elZa3zZx2/uhslRNBxb
Fw//2FNDmmQ6lOFRNuPYfdrXw+KmvenBlCLzswiV/a9u8JAGnx2K+NS+xi2Ldjld/KCZXUFuXWQH
TVErd8gBgNtI+K7sHhsKCLxh0ISOi49X3PlKlmD2AqMDRejOqLaNBUQhRhsHEP2+vEaOjEAoFeCY
Ltkb9I9iW7TVGDcuQKQyoN4DGtngNtWJIuhi3xJYRsxQhEkHjwyPU90+mRhRHRzh3fF+42vzb1kv
15BmaytveCwL+lONdX+YBK42v5FiS5Vv5W6ziedAYOvWyFzEt2yZHVcOn4ZY8edJVMc83YSvrtiZ
DQWkBjpnEUQebyWeCwmFGtvBAafAvjWwEYAIoFXEeMpcTLQQXgu0HhXq4641sInlWjz5nR5cJjfE
7vyEG6jklhX1jgXoSTe+f2WZbdCfErmWac088GingR4OhiLFll9yZkiQnxsn6Lf0QtfWYfmCN6eR
a5SGrje2f5KBoTqBVIf6UCHJsBHjWRvI0u2b5jO/GBFxnNQDxOJbgOdKfRaocjjmESok7y/H2gis
O3mYvVrHc8Bu0Fqnp9fSy5jQl32N28Ycqw7FME76hArw8EnOPP5U53O3B54Txb5lzQQwsyCNC5ym
poMEOkGRxzFytph31ibGuoeJQsgFb9bg9kqSq3wqrn1KNzzglcZthN9Sq8vjMfazZKLhvwFUGE8F
GO2Ou6bdhvdlqBRhbdMGNwMX4qlVDEyUXQtmyn3NW1cwG4kLVojXjyf+N5T460NVDu0+47UBfm5c
TwNP4xpxcVAIT0VpkilqyanWZjrvG4BltS2q/HuAZWqcnugCMstlgnDd1/uNr9isTSkH/5k04PCp
bySsH6A77n2VbDKXni6Q1H1dWDYrVEYkSILqG9jY3SOCD3FCh7w5jAVc0vtdrFxjNsBvEC4Yy7ug
vrUeqGOMy5sj5NH4zy5swkOXls7n+/2sGYJlwyWJphaFePVN6vrjwMHhmPub3ujaUlgmLBX0ZQXJ
65taSEyUxptDKnC/NfE+JeQotiF8Q1doGY25gMojNO/Mkt3qhn7fU8CG6ynPnyK4oOJBFk51oKG6
IsC585L/Da4Xm6iJCIGdgUjzmUkTQ5hsznamMG2FU1d6k+gkbCwgIGiaqPlzajZLalZ2ja1uWoJk
yGlUh90Zu/RbEJPuv74cunzf+fkbZC/L5zSTnouzYdHULEDA2pHNAMvax1vW67Z+QaLWoHVVISrB
Cye81D201XZZlA3To6oMAUr3pyxxA+8/AVTI594r6Yb3tnIu2Ci9IPIodKCd4ragNSS4Mjg2j2jY
0zbfxNr8WFYrSoGwSqWbWzmGA0AaeKGm0mk21nYlomJj9HShMlAdDNlThiLOs+5besrgLyZBTOsD
sALdEbi98KlnmwDQlfH8BtyLcmfI5qC4yUL9jwDxe4p7FAffX+2V9bBxe9yfzdCVNTZTqbvwwAzO
B1Gh1q+Muz99gxfO/X7WBrH0/8YThUQAdeYZFmeCCppVLeFhlJhmHjcidStZFhvEBwpfFhXEzZ6g
JR/egjZajuuPPEj/NEo4n/tsn7p8FNuAPjH3hXJB33iDG5A/KT6qL5CZIDtxJ7ZMKXdojSotvwAn
oM+ApqyzD82wRa28cqHZcL6Bd3UJ4qPipsbZvw1lQz9mcdi+EKK2iNPXFtq6kFEJNAR15hY35mTP
WuHFURceOe/bRZZpK2c2Pq284ob6VPUBmlnyoRf7UEvMBvRNBZ0RKh3MdXARMNAmfAFyfsulfv/Y
YDadWxnGeea6ur9QFPlBXPsm++BReuYTBJhvTuckhdyqzH5/kZmN6OO5j4RjYcx1mg35pgFOLBbH
Iv2B+mzn3/sLsdaHZc5ctzhh+8YAmzCceZ12L13FPkbF5j3x/jZiNqqPCagoQS1L3oQ76istQLOg
OYpc7n/+WuvL/29OI6Tx+rkbnP5Gu7Q9lhA/vfQLQeC+1q0LWoFlE1TWkbllCuGPoNf1iQDSt7N1
8uu3q5iOugknVCQiBFj64GPcxlKuzYtlvCb2a9F1Q4a3B2iUswLzsoh635+W968a9huzW13XQz92
2W2ag5I/DmFcFBwItRH4gYNpHKncg5iLTSfv/SuB2Qg+lBC1HegSh8viaihBPywsgW1UfmygjdN1
5s/7w1qZMxvLl2UB92gcmStx8qo7Kx9AkUs8uEZ8v9/ByrzZYD6QsHs1ky4WnEbBl9c0EYWO+Gka
Q/c2owx938ayid8MZblbw7MBJwiUK+Fn6GMM4P3O1peT5I3JwRtuA3fm5mpG4wQASoNzFaG0dNpY
hpUTyUbzDVnVIhU/9jed14Crc6efTqDZHa+eC0qw+yux1odl2ACz8pTQfLq9+n5SI2AKKMM/rWr3
PaqYDepDqDQ1rT/2lyDvHOT+x2KujmHkenrnMlgW3vaUlH1V9NdJ0p964UJt9nHqRghU/7rEquai
d1nUIZ6Wk+dXx1sT/ZQT7m4swIqt2ZA+A3JA0eRzf8PbLU+GDhyEQDBnO1tf7u43W1SlDQMcJsT3
DyL92Tag/16Oivt7Z+3TraAXUk4588NwvL3C0yeQAx8i3fu7kKZI3f/66SjIzVnKPHOlngeJYaWD
OQE+VHzd9/GW8bp8roZgTssrC+a/TBV3h9SkO7ekDeIbZln7RdyONymH74SqIQnjYKN6fOXstIF7
Yq7KtkAA4do6CxDay7mTBO5UnPwafNhh12u6YVgrZ4PN86bBcRHKTAK2H/HsUYg4+4Ol7Zj4eh8F
ZMRsmjco07ROCX2GWzaCrhp490vXgWRs3xJbxjuZaGTar8ebHpeMEKRnT7mDcNr91lfWwcbwmViK
FqG//maK4rMmNEoEwE0XPuqnEPreG9iZFRuzcXw8RCqiypz5RkEGeRSoYjnFeb0Rcl9xJ2wcHw/G
NAih/HDVPao8JTGHqXefQXVxYVw8j6DSuD9Va4OwTNmkGYQE22JEaTRq3VwR4IzTW8mztcYtQxZF
XURzJrxHNwPwIJpoAqnqrUVea3z5/835qZEF9fzUMddyQa+BE9s9hH37975pse7eFsxi2rhBfxMV
Kt0ukCTn3mMoAIreyK2vfT359esz5KTTaAiHG6vLeT4INzfhEaHNZsONW2vfunlRBNN5fTENsF5k
+kQ5fjH13keBjegioJAJe25wuwjot4hatufQ2Xy8rlivDelyK8hWpC0Zbm6q9EW1E3sCIQ5Yvzye
H1N/U4BhZYp+w3X1UdZqtx9QgQxIuiFGJBHdKt9aOaBtLJcyVeRX4IO/tYFwH0lvsg+mw4uymXeG
hlhomS7RqfGI4+Jxn0PuaYhy91gN01+7DMCGcsnO4z4wX0h3GxQBzFCuh9AQcZ9Cd/DqLWWKtZW2
TXg2kHPou+GGgttnmrKPS40bKauvjrsly7S2yJYhg+oEZeaBxFbtF301gzigG4VbtA6Lr/Y74I2F
lhW7UBzJa3CfIAQYnkCEAu1BHNRjdEY46mUm/DBH1b6D2pYSHdpmqCc9mBuTY/FBKsQPhmHyd7Zu
3cfYS6psh3S8mRokKMjWyTM4UbZQ4ivGYIO4XD9rG8cfu5vCu/mwUCmCu6A7hFn0cn+3rnVg+dJt
B4gv6ufaG+pki4+ikJBraQoK/YJui0lxZa/aJG+D04xqGlzxpBzxU0hUHeAFEl9rEw2XLtPmfH8k
a90s/7+51VpQQRoPZnBzQcl1U7lHv7bUsGOWA/teK1QBbfhIS5X/O1vXBneVgc/DNMQFJIH3jR61
yec/3Lof4wRxjLw4KHAtOUnJSn5SUWzyTw4fEee+P8q19bIMP6CyyZTQw62slmogCVV3XpdfK11W
G6+rtR4suxd+piJoZSPBKYLihY3AcgxVWZ96yUFheH8Ua2tlWT/xa0KGHmf8oMrqyLn5U0Gb+Nxq
9pTibbcxkpUTzGaDg8vHwYuh+hsKU8wH8Cr1fTLXjd4ZBLAhYAFI5qYACrw3TqHYVfpagAF/6x26
MkW/I784sOvp0N7KBtSOau7Ty6sfCNFL8TSDkfH+Sqystg0Bw6Nr9IkbYrUZIpbQlZPNSTosP4ao
nN44Itf6iH61TJVOqQnnub1lca8+kDT+OHnQNNtWuljrwDJ9mVGUw8QEGI/WiJ+cxtUl7Flx6CkA
+ffnaW05lq7fnC4B+FYcBZ6xG7TMshNnnTmXNcAS4Mb0DwMZ9yEXmc0Bp3NXxWPWtmCR6ZxDW7bs
ZPq2uDU1yJjvD2Xl6rWZ4KQT6kjXpruVrCcH3c3FkQe43elo5kPU0luqG3GKl7/ud7hih75l7aqJ
nCqIi/YW+Kj+IxH5RrJ+q8hjbWFsdx0ZiE661XATiz6LGsoioQEWRmTecAp7LU77BmHd8yboBk7q
JaSF8qVj5oKEKhT5FhhqZRQ2TowUfe1UEzHXDGGzJ1Kz9opaJ3PyICr90cdz8OX+KFbW3kaMsXFU
mYzN9Di0U2Iq9bgoVYq+/1Jpc/CU/IwKsI/3u1pZdZsdbpIOSfuww1XciW+IBk4HP3T2ITeYDR5D
ZmIeUVvW3kQjq0RAFDnp453wcEYsY8+U9AuuJsSoKxGd9RSFl7nZ+/y2gWNu7vpFrzOcVm5VFIle
YvfZUiKxb96t+3vIeM4zBI9vEw3aP3joIfc6ZuF1X+uWLZd17TXjsLxu2IRl1Zj4ahGNut/6ykFO
LGMG5XDQlmmOiReAhJQ5MgK8Brf6OKX/3O9hbVdaZpxx7Tq5mOdHDjppObtzMi40JPcbX/l8GyQ2
qb6M+nTC5GD+Q8guFc2pLFC2VaTg3r7fx8oAbKwYDQn3DPfG12wZXyCNjuf82Ne2dVFPCkgJV6f9
TdZwy9jQUFAtRP/b17h1SbPBz5xakv7mRnjKNNE4nybpbh2ga9NimazgcyOmSWPqX0unUeicQopw
S61xrfXl/ze3Pw7+wM0zPd2GFGqNEAqMkkn7/96fmJWz3+ZzQ5gSETi14OPJoPMDybz8MlWtc9Au
7b6hBnVf1Qv7DTGWEU8wNqAjaKcI0Gm20dUfdyLMmQ0ZU40SILnClsS5pqHRrcm3bc2mNdOy7Lad
ygj0QRW+HWQC9MR6H7JQLMXuj6p4X2TRhoyVAMGg/mpZCKW87kiiBidPjhj4/XVeGYKNDyN12Vbw
G6ab1tFLCWIZsFnG6aFqN/lkV16mNkhM1aOHxB4Cu20sfpJAqL94U3nt0fCCgZMNQgZXoJajGQXT
44xKktjfkrJfG5tl3G4ANl4umulikMk/uAPzD5OT98c+3KzpWbFBGzkWVB13GkkyZP369GdGRIlq
eUzi/cVZa92ycOa6Vd4V8wQAgsePkNhOu5PPOjKf7re/YuQ2XEw5bcFk5U0XcAc+szq7Lgz0tAdz
4MS3NMLX+iC/nlITU2HtOxozxGMAxFGY9IPBb/kUyP5Tz/Hj/lCW2+Cd+IdNBqcJCHmrNp4uWR1F
SVC7f0297zypoKwe6hzPrhoWutHXir/qWmYvIRMWx+AHuYCa4XkhnV3yOQKhQRUFp0UTpeu2yt3f
7wpsWL/Onmk9b3J8Ol1aLU/E8Z41dGMW5nWThS9LwXLX7MN7g0/n166CIQMlwBROF85gLVPeZccm
Hzam7H1TBAnKr40T3cophX7egg/l/qHlfkfOpYia4+iJerjc3wTv20tk88UJP+5b6AM5HwJWiDNU
3f6FN74Pm4ja2F+HwPJ5ngPo2X7QIbLXuMu/gw5li+jx/e2LusZfG+cVGLDBXuWniQvitiB8yQww
60bfFoTiPKYbxTPvGyOqln7thoSyb2vjQ4NIIcnGyvBRdcFjZpDJcDy+EeFa68SyeNLIqXFaB3tU
Q/ojG78MajjKOvywbRZrC2255BMo1scwVN5F+/QnzfBMiXwALu7vorW9apm3CjwAslTjXVhZoXLD
zeIGxLzIP4eH0InTfVhduJe/rgUN4fYIBaRlBsFHUtKXud6ytpXdZKPKglzTatR+d23z8RhI+bIk
m4P47yIuf0RklxxmBEjBrwNABUddqbFvrmWPnKQeQK2zMOjeX4T3vYbIxpNBdsAbWnABXGU5nAnk
Z9uZfqZSnrMcj4Cs/1Sy6tGZ+/O+7izjFrx0hGhrAkzWBADYAvrjihyU7/yYxvl5OW1rnLzRzoRc
ZCPO5NiZhnGVX4mHyjuepf9EJN96sa6YB7PMnEbTMPq1h6Oqjv3PnIvo2QGPyYZ9r7Vu2bcxIHQP
prJ8AvryE/Gi/ntc9MH3+wvx+sD4/SKPbDVR0fNW1k1aPmnpXUi4KIaPyBa/lkkwLEeQ5i+sRX0E
QlHNcWDdYTTt3+M0kuvYbyaTV84AG40mCZmdCM7Rk5SR+EIyQw688oDHrSt/AxKy0oUNR0MRnXC5
4M4HWXb9QQ9LjJuBs75zo/x0fzJXTmKbY26CcAeNFS2eIJbaJigAR5CzbiARg8NeHOeIgx9mX0/W
WSDguTQ0SsVTpszfpJ2nH4gbTseqFD/HYZp+3O9l5VyzgWq6DVHh4OQlxlMdtexPJkQ+gI0onulC
BEx6KnZJt+AVZx0IQRhmJo1j+UF4c/qScdSADvPgH9M6++f+YFZcOxu5Bp7WMWfOWEJnjeRPzAXB
FeqlCv9cFQP9KXqtPjWdHz46kdtvxWnW9px1MAzCIE4WMPmhTPv2Ip08RyF8GR4hArp3W1ung+ho
HVUdEU+IULrA8YBnjcG/SGKyM3UT2VA24SAYlzqZfColAlpgOFaHFhX3FwRb8g2ekjXLsXwA0gVy
cMsQ6eGiYxchoxtiToiwNzk/1RV9ub8FVpbjN2BbWHO3djlWv5XxWftz+7dIg4cwB7zkfg8rFmOD
2szoFmDYrYsnlyD6kcWOOQGGnC1ngXcAGMr3T1VeG7Zxja5cDTbMbcqb0XPBRPZU+iNQx1RJ8JH1
XkPZ5f54VtaFLv+/iXnRVjB8NZVPIpscvFKRli1pTNJDU6j4wQex/1bsbm3m7ANgbOK5hak8gTIA
vQBqLsaXFtk2kAj6uf/kucQhu6CHka1uylQea9FxEBRmBHoAYPjxD4UnP9+fs7VdZhm9LuXodXmG
2jwZwp/VCuUwTI1/1c0+gYwoopbRj3lBUeUpyyso5G99q0a4g9FWRnvt+y1nvxxZBAKTCrMzeOoj
kbVApC34XAebt/3atrWsPRNhAVGMEJRBAlWrQDL0B790t8C9K3vWBsDJqPXSAlQRV9mkPxfJQpX2
Z9n1EIreqtpaGYCNfWsbIaRTRjWWOOXeX2bqHXqsu0juS21FNv4N6ioRn5hfXGlPf3qBqhOZp1/u
78+1+bFsOhtHkAaBhOJKXHMitL/KPHtmFbsqwq73u/CWlXzHq/wN/4b7XBHcsx8k1PdA1AyytKz+
wMNcJvD7x6RBEV1qmqcclGPAz24RGaxs3XBZrzfHFZmr2hfdwjyaQdr5ZSHkUXUdfY5J8O/9ka2t
vGXcLK8Bgcl1cZ2KYXmvgIi3LvbR+0c2Hg5UPArZwBifD4c7v8HRiq8zxrDv0y27BkAz6p38dXL4
nH2YAmQ0K3cfE0ZkM5mJbE7NCK0ekL5S1CYbKJYARAbpjHTUw4bXuzL5NhAO4q94f0BvEfOjoUT1
+kLwsIt2zY8tdSoLL82huobWabeg+CT4xber9Va2pg2AY2WbjswlODIEYGIJAD3zQWV9e6iHTSWw
FcsOLMt2PacpK0jo4FVNis+DQagpD19ygCvzYgsrtLYGy/jemBgkdbpBOinGUcp5SuAR4u7st4Dj
a7NkGXArG5ISnHcYQd0OCStw/wdLggSa81uKdWt9WCZcQiJlRsEW+qBUgmVj5v+AZZYfTRzS876t
ZN3PunWyrBAaXcg5Ch9RC0tvNQAw+7yywLJklDD0qGuPnUtQFS8ZIQcW8a9KhrcaILr7I1ibJOuK
bnNVNGwoMIK2BD4hq0R/AptaeMzZxI+7+rDRbUEb+2FXBxUWQvDof2Ua+PoCOc1wOIKfeNCHfd1Y
gXbS0qaKaIqhcIpzr43Ndwb63z9CoHY3DqaV2bJpzgqvVo1TZO7ZS8Or35tDo6ujl26BtVZszqY4
K/yBG8i+umdN2ytpERhzmB9trMJa48uY3hg0KwNku3yJ6WEBpIhEBmbTPEv31elFv2HZXJJ6AcHU
EKUQxu8c1Omhimznx1u2HHRUy0pO09mwPhmb7qJSuRERXVtTy4Z50YS8heJKmpAAKS5F3P+M7EE6
JrJmY9usTb1lxw4UJ31ALOdzJfRxDtwD1LY3vn6tact+TSmB0oGs2rn05Xkc29uku9N9e1q5ZWyY
Wul3nDXNPJ99NV6c+UPbFieTVUnV7/t2G58GcBpphhKLGtL2nHnRRUdbZFor02Lj0YKMylz5ej7n
HNhN8iOmW8pGrwiHd1xeG43Wky4VTGMxx/wcn0B0noA7/CFPxNEJD8OGY72yKW1QWshBIhS7Zj7z
uPscDs7n0A/PvtNsBPzWlnaZtjdnQcw4ICdOM5/dUV1Gd7iA/vshbctENuXG23ttBJbF1t1IeNqq
+UypHxwd0Cke6hFs0JUMtmrjV0IJNp2ZLso40GmMLhQ0rYMsz07Q9uSn1mftCSjknx4pxEaGb21D
WSYMcbg0LUPs1T6bTrTXALNvnQ5ri2GZcNAzBTnJej5rsGef5pEXlzpCOow0Dk9GwdWGPa8MwQas
IQHjZt404wydv0i/P8VKbuzWGNvmHZOwYWoBOM16WiwXvJpF/qiIMj8yMC4dIMImngUUP9RC9wqJ
6Oe08OUGgmdlh9lcZyqjEXNTB726EE9EDNF7poDAnGZvSz9xZYPZdGcdm8CKG/XTGZWyiLQK71g1
dVK50Wkog88gBdjwXNZWZhnhG3PkaS9SHgjvLPO8Tloh5kufIyd3/xxfa335/03rnQwKAecOt8/Y
/5i64Rtt/7zf8srOtcFseJKVoL8NsQKhUt+1E529EVmr1H8p03KDLm+tD+t61qZjeM0GkOJuxKFy
8jPkD5M4mL5VcbbhZq9NkGXbLM4Hr9TpfFZcXFzmf+rScMPm1vaoZdtu2UlDBMUOEl8KFxyv7kOU
bZywK59tI9hIPSGEmi/+rqpQAUrLYTp5yOjeX9vFa37Hpn8DsFWhLPupIJcFvwQ+5c8866+k6f4E
gOXZN8FDXg/H+12tLLGNZIsgi0ZAQTed/UzyRJeoFJq9UzrEp4KE/93vY22ylr7fGAFqRtIGLU4I
EKrsf1BybUgywXXa58rYeDVQduYIczbuGeSyf4kQagRz5w8bm2jlGLLJzeKmCEM2RdMZ1IseNNGD
/POUtz86iZdz5sg+QfKx2LmprGs7KEsIVcepe+Zd47hJqRyWPcyi6JqNfbViETbbGXVEWrBeemeQ
v3kPaknOs0ZkJy/0y41jaW2tLXtGpZ6f09F1zwgiOQmErdilV8OWA7jWumXSmWgnxfiMGeprfiJz
Nv4F+rPw6559Sm1gmqz6qQ1dt8BbeWDOE+NjAacGXN33m39/9qkNRstAvRGHHFNTugje6ZpXFxFH
XtLzzd261sWyi99Y2pQ6Yw0pFvcsoW4BVcsXqE7+Wel90U1qY9FQ7gOSE7/FO1Mz8pHCFZsOVd+1
W8Dd95eX2nA0Q8vJx3sEdxpth0E/tCBF4jeoZ0b76B6ojUmjKHwGozjBBvJRjTWBG/E2/x9n19Ik
J85sfxERQgghtlXVtG3aHrvH87A3hMfjAfF+CSF+/T3427Rlq7jBrqIWEnpkSso8eQ4H8cn9Fd4d
2s9+m9tQNA16uUarBa0DeDzh6E/+Z2ND3l78BfGp+924psk6lnXZ9Q3Ub7HKFfmy8y1BdUqeei5z
W6lUUxHjiY9NWqHC8tr5UJiKpFoPWnftT8t+J6F1o5sGrddATOZ+9TEvcOEa+5OMA9xGoG2DVzR8
lH6y9UibLnXtPYw0KB7uz7zj+20Q2lA1IwSnON5uGqc+FSgKYXR/8Jj+HBMftxFocmpKCYA/SSSN
yWtWrtOXcKRdcbBFHXvHxqB1QRCCPdMTKY1N/GfXjctw8acgfn9/glzN7xP3wgEB4DbrvqzjdFKx
/4UylUPX7Lh51/zv3b5onnhyAFK1jFLma67ezGRWbVIqStZk9ilwrOdGEfzYjeLgLYpDHaWK9FQl
IGaDmtrUcnoQAnANwzJghLgoo0Ep0srw510y89p0ckhGNvQHN3dXD9YxTOYlzkw17BHBPcTfghJs
mCV/HTTj2S4sWwYSWYkoLESak7wAiR1KdcJAqAdwGZ6rBeY2nKyZR9Bs9UH/yvgo5Cj7N7Ia/1k2
lq7l0VXbsWFtOJmuRFFnK5SZm6qkvzMegbm47gG8O7WTbMlSDlI/0jZSpHIEJJIhQxTWOT94OzkW
2YaO0WEsoRBPgiRDdtQ0grymSr1bWxmdCrxwGzCmV5TbNy3TaRZCDkLUCMpS7KWH+3PjOC1/Aot5
Uq/+6geJYj10ROFLB7+5gcXr7Vx12bkTx+Y7I6jnR22pwInDQSdPsib8c1xG+q4tT1Z7cZvobBp0
PcdSBckum/z9OAZu+MBd/zq6w21YmJxZp5ZaL6kpAZ4XHoh61CoSFEVvj8Tn8rVeJvFWl8uHcRL/
nlsXy7B1bfoOVwyaQJOiv8hG0QfWryTRY1s8hlEZ5Qdr47A9GyrGZ0Q/vVoEia66rxWDEDQUd44C
lK7G97f1i6NCdDmb57BYU9DmVuPzBIWrPL8EFRgxDszP1YN12ZYRC4qsqNaULQqi8Sbr+XatzXgk
aeIwbxsXNoW1qsZKb49T03Wo/ABlDy26pMeP+wvt6mD//8UUkbiqFh1mUQp5pTwxFBdUZjqQnHr9
EVeMq4t97l50QeMJeM+oCxJSqAEaZsCm1CbC5awxB5FI1yrYZzXkaqqsIhAtFx6WFpHPmKS1X4/t
f+dmyTqsDVnWMkYZZKICpKimDK8FUQ1dWoyH8o2uWbJO65yFvt+guAGndQlR6KVqEsCZ/ypwGj2c
G4Rl07SIAk4mvExywRANphvDxczLw4xffJRceQfuyrEYNiys66NyIxUuNoy36lPWIFbvo17jy6lB
2IgwICPXsYTPSAfRP2nk5D+YcQwvW+0f0Xo6FsKGhHURIjrNKKI0K/nnaYGIUNZV1WULgJO9PwbH
oWczok1McTaO8KaE6Q+7zvJtR85Ftf5QrPSv+324VmEf3Qujk7qMUVpQixQghuyV3iYvjTahDy4F
u3v7xSPXxn/53gy2MooTlfB+vKw9hUQw4fTWTgHScKKNrwXubQf71jUUy7oZJxRppmZNIcq6lqh3
nYcFjDmGryd3rGXd2VK1oyC1Tis5hv1VIHmelhmAqgftu3aUZdoMqqxLWOX/u+p3OLvf+lv4Od5O
4jy5jQnrotKPSLM/eBn9kovN/y2DePrBc87x9TYYDIlPPP4jhEuEaZ4y5ZmHKg7WB0/09ckerGM6
j2dP5FDeS4LRw2NarvqGyOHvWd7FB6ecYwvZoLCci4xRqAYnyoSfm7AILuXSioP96Zqg3cxfmBrn
9WzqjUVpToNYXCEf3NWo/y6Vvoxqm8OTY9i7f9HNsK0CPEvbHpmEC7xyCXm/sT7J88xtjUszKNDb
DhEkIsFNFV40nQd5A+sh+jvlkWyFSyS+GsmaMXyclljOD03rdc3XuCcBPwIdOPwqs+wYmgKFMNLA
c9cz9FFb/mQ2/n6Snrh4ZXzuNWdjwrIg5vEyrpgWpL7r6xQjOlYg73lwNrg2k3VIV6uHYFi1x5+H
HqWsZoKIaZNXcHg7h8H9lXD0YePBchToICaWQWt0B9xkg6lvU2TqV95wSJvvWAqb6QwKhWaBaJt5
NLP/mxzr56lTEAIKUhGNRxvKNQzr7q1y1ORUUbakE4rZbvkMHdDvkqmLd5J5ntuAMN13XsWiiaR5
w+tPbGD+cvEgC35OkZ0Hlk13iwToz6/Ba0jBGnQx7bzK3zZFhqMcpeOgtlFhJFczI2OPF+OESjnw
/oHhLCi6VwMP1EMZ0PpVT8Ty9/19tfvrX9wKbK6zDmVfpRg1SQcugmfRo/xPBfBSJIPEdq5Wfumg
BnEN/PlkLPknsrNMoyTPjHi9VPP0nqD0FP2gymEq2pO68NwWxAS9PhjSmRemqgDdAiqbs9tcLdGB
O3EtkG3vfhN1cxnzlAys+wPI6995icbz/V1vYjBWFMtJ1D63AWWsD9cB5WroawW5xx+8pTF/lU0+
gEJwkGI6p9/KbVyZpAGtwNHJU1Qelxej2+kxzMGvdn+XOc5yG1pmlkrrWXg83cUaKOn5m7FBhvF+
4w6fYoPLyBoUEH/veKqDmT3grT2C1HwmyRKcLGLmNrRMy76vw2UD23K0Z3hV2LDyErHxaAiu+dn/
f3FPYOvmbzgFeSrx/kJpXOO9HoP85E2KWpdx6m1NsfkQe+5aCV7MdQib+p2Y5244SIC7VsA6xGkJ
aphgVGGSZWGd5mW3vNKxpG/Dmh4Bl1wzZN3HIRnAM5LXPEWlG6QOhooYeSt9Ic4F3qll01OhwI7V
VCTl1VK+atYVYUYmVfl2KQQ/Cmo6BmGjyRTvIrhZydPOyPhS9fAX0XKSXorbiDJTQn2rQJFrOmmq
v1GobwL0k8XkXMDGho5lIRilmtxbUhlPAG12Gmg7cxhUdmwhGza2LdrouM9RcQwl18sE9eIrNcFn
iDitB3dxVw/7/y9sTIR+wUvUy6ZMF9WNU4hNZvuJGjSBOJfgteUyIRYOvuNGVXudz/R26sH9F3Yn
qa65jRxTkNEFYc0UpnIV4pYt4/SHaQrzoBEyOLhlujaoZcgmVFDnzSpUZYDwoJu2AG92yNze99Ou
xi0TZsM4NzWROp34XA2XTolSXcthqc9l/77X271YYNyJaiWbDbM/deGbwdPbNQxOlpVyGzlG4jUQ
bc/CdAi86dIgvvEQRNWRvrljbmzkGECB4IVbRJhSBPXemniWTyJkz6cm3saKyXokwSpyTMyOSSNm
qp+WSB9RrzjsiuzPiRfTnm+DXmnX7pteoTRsIHmexsizX/21Pek4bagYKGwLlApzXIk7+S+twKO0
8cP6etcA9jV5MYBhjLMeoSSasAoqtLmpuyQbA4IQ2XgyvmqTmzEatks879VOQ1T9QUWny+u2GHL0
rHLcSG2A2CRZN9VjAQqlHjrYKB562xWq/mSC+feRFBGEt8rmwI26dqplxV02RqAaIyylkJ1H8ZPe
aPA6kj2TD+d2q3USN2OzqKyhW9owjVsWeNAj703gicMKsV+PILThYoNgwbxmI0szL4omnDV+yK81
RFA/nBlAaOPFKjaZuswJQexTxh8hk6n+xSVCxQdu9NfbNbTpy/xayhDIEpJu0wTR5Lx57oY5u9B2
PVXrGdposQESw8L0s5+qJl7+hnIDv4RrJI/qkF3Tv4/rpbm1NQOhsL/hptWq4Zb3AMveejAhN6cO
MUhsWR1AlmMumz5MGVAaJgIrzzydLJAMbaiYDHhYd1OGzQOTuqAUsEQR4LJ88OP6nBJ8GFuHcFfk
8TiD9QMBhmnrL8AQgRVx4UXgn7Kw8CesWDYHVeQtfiomxOY7BKAvbXDyORbGlv0yVH2EhalZqpad
EWX16ic/GOrL/+M56TABGyw25CJso9pHF0XWvc+2LXskHlKsbZT3B5vI1cUeL3mxSzswaoPjt6KJ
kaD5MRfEUlZ6q6pOyr8LSVt5cjFs3BgvWs6GcFlTUbM5f9cgU0AuOO3a+CDC8+uwXmgjx4T0BSqr
JeJhWf5Zhj1/YEKvn+d+RKy7rar/7nu9XweSQmGZtUClzBAwJMhEkF0ZiNK0AaN5xZYP3xNlFETS
W3tUaO1aHcvEee03cRVGLJ180V9RS5P/+b3YeqtJ/sf98Tjc1E+8ZcXMSijhAIk1Q16iKWT2UIIL
4n7jru+3TDwnmkMDyTNp7uXzQ9UDQhGXxtz8s5nj0OYua1ZAiQ3YLFLAulC5Gq/VlUfgVlw1YGv3
R+GaIsvSFcvD3FPRluaB7j4Y3P6+omb5HAQhtEFklHl1DYzmluo2Eq+FCGXaLdmnUWAk97/fsQo2
howKSCAMcvWT3OBFaOZBXL9jc+oVb8P7XTimyMaRZUWAm7Yut3RoOhY9QaSIqw8zdH7OXcdCG0tG
oETfkFH5CcPmZF7AEuDspoMnv8N12DgyGRqf0lroR8MWeZOGmNtgwDMqQTaaBk12Tmcadvujs21q
pBNnQfwkg14Maht6aa5+bMZv9xfBtc7Bj83TjjSGVzHWOePPZIc5Llj6q3eIvHKtsmXO3GsKsvlY
ZRZA+qIykf5tB2r8ee7zrRv3ME8s7mtsUwDIpyQj9ZAs+fYFQNHwIPjl+n7LkGVbb9wD8U2CFTaX
ITIiXYZqO7ABx8lgw8UMAN0jqGOzlE3+f4aH33QN7dVSvcvAtnuZaPBmlmBjPjVZNskYaNKgrVhs
Ju39bfBvsd6K1lxYpIYI+AYVoTz0fkcO27DpxXLeNTEIRfZNBUWdqvESXoMbss6X31d6iCVzzd3e
+4tryMSANwZKOks7tvxNqq/gnhIPiLfeeMYTf4Itrs2hsvWvX5Eh3+3nRWfDnGdjYyb9WA3QmKVe
++dehqL9AO/55hqjlu3+1Dns0aYYM1kTqL7mWX4hXktTVob0Id4C/Tqmy3iw6Rxbmls2b1oIEtGs
pQmub6+zgGevC3AbHsS7XY1b9g7d6YxtCFamxFDxthnqpQXTkSje35+fX4NHQ24ZfF5vKqPhjPkZ
eP9GIdT9QMZiuTQtzS8VX25gAwS9bbykHkGy436nrv1s+QAOLznJJQMT9oDQpQDOT4alTPTWPrY+
Ygn3e3Es/c9As76M1MJogtyMaW9ztH1T4JK/kIj20cGx7lgdG26mZT4Sva0G6Gd/+qOLKvMa1CPz
OULb0MaamWWbVpm1Ju3yMMbrL2r86sGDWO/J96sNNZPZfqDXzKQqhF7fVQkJuhfRROXX+2vgmh/L
zPHcaJZoaYP0O00XVLwpIGHtEfm9Yx/ZMLMB0eO2K7ogzXmbJ2r165vIEUKQDFnlKPf/uz8I10ay
7JuOk6qJj6BdvrbtFcIaX5EoH24BOQkPD23CsXxQFUXiL0gzBRrZEoXCC2mn5P7nu9bAMnHVNnoY
C89Pm6zZ3mkmq/9qaoZTeQiwzf7oyI0KgfbfSnz6XmAA7PxtiyFtcf/THTNvY8tMuzHU+BdB2pXZ
24ZPID6Hksm1DIZztK2hTTaGgGznNwjLJXsP+f7l/RJ+XgWKee4PwTH7P0HLoshjEZXw3xCufzIN
rvtDjbvIudZ3y3hxjFb5uhVBW8KTotoPajWVugT5IXLN9e2W9Q4sFlUcxzRFvSVYmmUk//Zpr07l
UEIbUUZRQLtKf6WJqmJEb2jUROTqDRW0O+9PjuNssxFlOY5kJeo+xsZf3jVB8JdpTQ6MCSqRIFTB
QJ9zaeopvPhZdHCauvarfVgPCE20RRmnhnFa3popgETdhgf4ZSmjo5eSqxPbnkvJtbcrvKDuogog
waOjV7Lxu1u4NMOBz3D1YVs1CYI4GAV/HLocwCywUj4MOUcCcwMD+f3VcdwAbZSZ2lhr1sanCcc1
lkk/wJOS42DrdgSY32FQSwCCgwMzdPW2X3pfGIqmLQS5EX1MOFrnC/2LD6CDzSv2jPqP7Rpk4uiB
6dh1NgeZqPmGOi4VIwYWhik481BWN2F/G1E/VyjuUvM8/cMV+LfKhR1cEndz/xlZFdo4tCGeoQRX
tzECMIq/b7a5qyDkCioZYGWHLCnITA6M1rExbEQaFBagzgGiMugR0GC75L7f8gtvt+Fp3fIj/k3X
cHZ/9GKxTI1bbkMamgxLu36JcAy860UUjCmIvGP5VrMm/HB/Ezo8nA1J490IoY41IEnJCvGUj9ny
xCLv73ONW94AqoKoxVkRaqj0FL8B75p3zXKan9zRlhuolPDMRLDPpDRgm85oLd8LUDqRC6jeyHND
QHt4VR6Ng9v94biW3vIJVFNY5YBVUboDzT1kL8CAMKdRYLo/7vfgWA0bgIaC13EsCwRPqhB5FRS8
Bv7v6xxHR3qurvYtJwBCiKVbuiFORVj0f4opKv9DYfCR+LhjfmzgGV0rajL4TYh7gQPhMfearzya
h9crNIMPlsA1AOu4V42IFiEivDRJMd30xCAAgNfHgUd2tb4P7IXZZZ23VOA0A9FVH6m3CyqaIG8C
fe1ztmZLbSqNZKWPCpYEpkzIrZOGen9tm9dNB77J9f3WPb2jvMziWogUUhreX7xiiFaMolYHTvY7
PugXXtbmMwORQB/OQoNGftcNo9n8j8hRiwht6M/gZdG3TNDfzTz/btj8EDXd4wZprFj48aXecnPZ
RVuKon4+Fm9xjdfyACbiZM37Dd/T5ZSDypZ0OyL/5M3VhqmhkHRRNU5+1OlDx5cWBaQ0YPoH7stx
TNr4NBEvftRLGqWctU3C1fKq0wYHSgnNhCacH9TcPS3bR4CQjoALjlPFxqyxLI+rBRf7ZCpY+YWz
4t9M4Paneb0+efOhZLtDySW0wWs8i3VBVhS9c1w7MyWnG50gCTGE41tugNAC48hnU4cfQayRo0xj
KR8XBCkL8HIDMkmS+67UNVjLUzRiKCbASIMEAAGVDtDLBHHT1n3d1qF/QD1QecTy7tiEvuU0pp5M
YEsZtkdDg79UuHRXEAkcBYpcje//v/BICNySidYZmEu+X92h9G1uHgRkbvcnyeGxbZQbQGfLVPYG
BgRw3vQI9p1PQ1VDdGdkn+/34FoG+wqwss2XpUIPIh9RjS0+mQXXgDIGaLsY2EHuxDUOyxF4OPaB
at8gYoykpLwwQPmrtf0aiGA4mCnXOKyzn4uxZqgvwjggDdHdmjFYICyaQcNlyT5EfnUwXY6B2MA3
EYGFuB/36VKmQhiYyVfrSJ7KKCMHbsexo2zwW9OTMebjvuS7/5YZgHt4ZRxl+Vyt76+PF/u1izek
ZtS8L/ec6RvQnv5tr+W7v5lcrVs2TSEYLttolzGRkkOGagXwHGzy3bnj3wa+qT5aK2UA+cETeR1e
4a4N7c3+CLrn2EE2SRqtJ5R5LD1LAHoOL4jVgU220wAmt++Rx324P0OOV56NfRtMm4G4v2HJjv03
zSQhuxg+k0B9qGrv03JIG+gajGXWXUA9cH7t/fQTBLuWB8b1H8M6vJ31IZe1a7Uto+Z10ZFca5bQ
LCsfskFtV6g1/Hl/olwDsOxZTSSHOo5h3/nwdNF+3V/CSwvmwJOsgcyGvjWNWIycN8zRIpIMMPEr
4v5PWx/117Wa/rk/jl9PEuJRPxocLweqlo6xBLsrv017vh6IqYNJcjVuWfPOQ7WVjWJJPs79QxeL
f8VUH/HWuBrfV+aFq2hQy+qpZWQJBBuGiyyaT+XZ2AqzSdI0nxvleR5L9ir4MZuvYG94j0zhx2EZ
/znNBMZs+JveZlU3AttIkRaKIrX50iNff8ofMRv+xgRcKSlCbCDUu12IYs/+ca2Ta/otC6YEMNkx
JCigykiFouINYaGwPeepmY16Y3oBkfsGeYYLl2hdUYSYECQ/4qH/tZtjNuxNFcxr5MRhvaH+AL46
A4Zd0KSBYgm61tdoPjzPfn0eMxv8ZlrlZWqA01YdJxCA8MhVqRHFMEadipEwmy0t55DmAjoZ5B9x
/bHqUMXg1d1ybgfZeDeFuiZoysE7SAK0eLYLJwXEO5ecYDbYDWm5PKPbAN/j+cENKu4fUQTKH8Y5
PgDHumZ///+Fi9DVAJLMZQuSoe197KTws9ma7qnQq/d43306NpKtxmm0CqRseQATE+813D+IisBA
tX6pAGKtfXIAQXMY20/4NrACLBtEohOk/v6cDC5z9QgQw/0xuBq3LLkrQ9OtA4WXboEkUHhw48oF
l3q/ddcaWKewDiGiAyEMLHLWNBOOsFKAGqXaavN6XHZd8vvduAZhnceAWTNGJgZ2lz7U16EEoehW
xP/eb9wxBhvdxr0WEvNsZYkoTPxEPbl90EMOXo7yZL0Ns+Ftshomv1drkHCQY1wNKKYvExEHduCY
HBvYVhVrXSIwBQ4zCAc+qKFRyYIry/3JcTVun8NhUICKYSdI86rp8p0sBsrwX841blkwquaNnKYF
M8+7x0bmwWVlJwtVmI1k443MYrXC/5hY04dKAWZmPDke7EiHa7BJ0QyvpwHMOUFSTV5+U8bkrzuN
lzcBJv0DCsL+WZZDSlrXGlgmzMeKqQUFtUkGpNM7IrbpeeghPnh/EVzb3zLhuB76Ktw55FoFC644
eHoaitu0Dgv/dr8L1wAs8yXIgEMvE360mZFh5AtSSyOIyg8G4GjdBrXJpR2Hep2CRPgQcIMOoLyS
1vt06tNtENtEWE3pSKo9xKJ/1wVoaOfpJFUsqBF/PMIMH4M2oyW0MSBnegHzJ70UqHQ955y5Zbt5
6QHio0EOl0WIfeR5Z96Q/Q7Kyu0UWpHZMDUKeZJQbBn82tJ9EqATuIbTYYDVYWI2No2ymmsf3JVJ
1fFn6dfPWQGSQ8Lf53P5Me6PCLEd+9+Gp8konpZMYvuoGrP0nYRTtM3XsvbOqSQitf3jKk8loS2u
WkGSa/Jl2sDhEJVQLzq3QS3zzUEPSyFTESSd1H9rufHL/+OC6zIty3DzmBV5tnKgkuaeXfKq/SqG
5kgc2jHxNgBNLEUQjK2hONTxCCAcBSNQJGsvnl7PKVMwG39G1mkdc5D0odwSML6rIKBfBEX5t1NT
b8PPukyHOujbOr9MwQrgXAdaOPi2I0mq3Ux/zqcwG3ymAL2u23rZE4rL77SFLmVfPWeIorTiyLv5
+xb8VR/72ry4Q5NOkQ064xtEVNeO5h9zT0b8q1JL1f/H8iwor1GYlV9NW8bbe9MGBTQBeVeLqPyt
6nzob13neIAg5BVMRCZWBwFbx7azgWtQOi/l5I0Y+QyqpiaEMiO0xY4QCK7Wgx/HnEeowUVFr58M
ZIRYPdS7VwTOz123baiajEhJeAwwHFBTH5H+rx+KAK/bcxvOsvWMroQzQwEOx2uK+iFQfGpTj/cb
d5mjZesg/I5Nw3CNnDutL4MGX1IzgRuwAvvn7X4Xjpm38WqMCzw449FPBGQmgjwMrxxlBuccoQ1V
65qi7cC0hux4iwQLZz2FpjUKoM99unVSoxi/0CrsgDHflTcNFCAfIN8rD3bNHo/7hRnaipgdynix
kCgdUZD4AHFKtHxQ5fg2Qrponi5RDAqG+8NwLDKz7F3EMdhuF2Audqh8h9rbmw7kfBkHflQT61rj
/f8XHmV/9vfdAG5DmuOuZzTtbuV2KA/gat2y3SloBz/b8TVaAfHox+NtjSGZdX9yXI1b53QDbhYK
qmnsoKl7nwcLeSi9TL6+37jDm9vEZ2peSy/MQDKYVyhUNUP1PIGu6hKgQLzuCT3YSK4hWEac8dpD
nmtAL5SzP1jJZSrG9RxAhNmYNKP8BSremCDSLDr5Pv19M/9zf4Icn25znjUzHglrjQnShT9dydix
h81wfrDxXa1b9psPdCunafYhtjY8VRzaV35zyDrnanxf8xd7floLzywNnAOJgIAWGhz0W4RimvsT
47gH25iybvMZSuTXOKEggqsYf80FQTqZfhOEPe9UwPe7cQ1i///FIBpcxXrKdteAMg1VojSxX2d5
u9+4Y/fbQLIcNVO0iJcYkXD/N+M3V1qpd90kXh2Xsri+37JegZwTiEh7TNOmtwgZxhk8c3Xc6+dz
Q7AOXy6bfFwB8kq6CVe8pl7e0Wh73CPKdX2SnYsFlv1WvskyLzM4CDwyvZtQ/L9XZiBFcbDIDv9v
Q8hkEM2kVbsZCLAvDnh9XmRGv60ZI5f70+TqwUo5SQ7hdLkEKCD02hHQToR9fQD2V3MOM8BsHFmH
UlrEuVp0wFR4yWP+1PlLQiVigiI4YsZzbKafiMz6EWCTClFTEsfBdVjkv0PEj3SRHaf9TxRmNSSe
xIxrEGvDNyQsXuVQPr12HeBQqkvnMvzcmuIgtuxaDsuqKVib1BAMPJGR6H3ULNGhCkB4FVLZJkhP
9cNBKMDVkXUyUwGJTI/AB1ar+UOGir+JUfHQSu/oAHUtiW3fqu+2IcK6V72M/xZhV/yF4qKjKICr
dcu66VKX8ULRullld6nifrkeIxNcc2NbdaVbnXs9UME5cIkSAdtb44f1tY5P1lEwGy+mVLFBmQG6
ZIBP6avwYv9Cgdy43Tdqx+zY2LCsmVEouGjY3FjK991Uxm9Chbzp/dYdh4ONCGsIm6dsgloCIWEq
8LgVcvmwZ9tPm4HNaSbGzcMIcsQaEO0HsRCUnyZQhdSgSzqYIoewLrORXrLY9KR0ESYUSuc69j6p
LUp4D+De7p5i/1qG4XO5sTdzARBEX7UHHbvWZv//xbmdmdmr+g4uXYPwHlp6QHUWvfz3/tK4Gres
OhuY59VNiPNof4lLDWV1IHjPMXuw71GJF5++KArE/7aHZwRH+msRjZcu7VBevP1qfH8EDtv7vlwv
+pBxP/mhQglQXZKPUzyWl6xvX4+0PZlFtbnOdOlNM8qPwVlV1M0107W6QLi3eXX/8x2XPxvy1U3I
ZANbxhLtq2tuwCM4LXuJBn3vEbyqjo9Vx0rbyK9snbZOtkP/WIE/+RUpUM0areCruj8MxyrYvGeA
GOkx9AYYR7UN02Pn0eIjmUYun2pVTEcM1q4x7A7mxVorscYNzzaQX4IF48nweNwgd9vkRxBZV/v7
6F603xVi6ZCFhBvcTPtgcKWp5CFqwdX4/v/LxlHvDeYc3L/pqJAjpNF7vR1W3ThcrI38MigLzGhR
94+KBX9l3Tb/NiC2C7GY5lKQ+CjP41pl64gG81jQzEQCwh4Xz0oiSU4B3PFCcqR35Joj65SeuIra
MZuQKZ/Cb1O7/E2n5Si45poi65CWQzmN05KH0FJSD3nPn1TQPcHOiuoc7CWwIV8eYjwrmMP9JASD
51UHsC5Wy3P62KDK/3H/cK8DEV8BbgoRQHPIcDldahl+u2+/v3ZDgc10JttxwvlW4/KFLO1XLK9/
FT5yDdAJJL+BF655O4Kc58Bl//p+DEb4H0eS5RAY8vcbPt+qJAOn8/c7mdh0onwQ0odFC+b+IyXI
X+/ZwMaCNd1iykDiZtDM4GNqVvDy6DV+V6Ms+CDy45o7y7D5RmZor+v+EVRZXytVPSBx/FpU9de9
ECKQ55j1UX/446yBfolPMUVYe0Iu/LueWeOP+cEYfm14gU2EJrY2iAcgshMG2PyrvNH0a1Qf0qq4
WrfMmhZeX3tkvx9rpOA0Q3KsMeycJGpgw8GgW0G7ICxQnx6a9SFnAb+Wavv9vmE4Pt2GgOV5CObx
GEmsoeTfdIiq9DgEJ+b9xh1700Z/dYuAJtqK2xfxqvBVVyNwKItKP8fFWh508WuvF9gYsK6oxl2A
AwAeNdA4JaJrwek8DT2qJC8rRDKYvPZ+yM7pJwc2Koy3LS14g7cvTuXukeDsuYgFsFTQop0DaiOV
86MhaECplqmtgMpjG7hbay/+MEOH+Jwl2JiwXnZ07gtFk34my8VIAHezRRzVZLtW3DJinvszCuwR
ZGrmjb/BVEUX5oNJqkR843ZuU1mHtEFZ7doQhJgA5tlr4oPuplaQR9dMHz0XXaOw7DnaymqojfCT
JTYfwNP3G6/1xy5gn+6PwGVz1kmdS+UNGvmdhNTT9h6YmPy3ulvbh1Ot23Aw1s456fc6PLBfV9dM
IPmoxElGgsBGgnUhoP1ehlO66qYFr4Umf1j3o/rct+9H0Is75ODvtdVdichS0cwXtWFz9hR76H7r
jmW1Cc6go1h704TkgvaR7h5w/7oxoudbXx0CYlxd7P+/GEAlReHJAkVo2JyfJwLWa2K27eLh3L7e
H4Rj89iwMLBFtwqEN/1jV0JdoeqA2YqC+eiF4Pp+y367bIsGyDPvVxeEYVgxfcpjMNPsobD7n++4
TNhKmcMYhmoEmX8yjD3KNtYwMBeq66qFBgJrvgnOxZuNb+dKwAJbPBMCMRNSqthQ2QBNIDoh1yah
F3Pxd7dxf0SuKbOsGXl9Cg0MjKhn2fQURtE3tuZVUu07634PjiW3AWLVXIUdqXABqKBWfm0qkAuG
K1R77rfu+H4bIVbx1sh1QuRtMDjRwL8YIoYhf4v3QMD9Hlzfb1k1tBDWlS24HjXDlr/OOUAFqCo4
Shk6bgA2Skyt2Uwzjtu2LPLqQcS8+5OrfLgUxew/9hqMV+dGsc/fC9Pu92KICReKpNZhnEyR/gPi
Lexk4/vUvWi8GXk2jP4e3yvVP13RLte1OKzFdc2/ZdQGVb0r5ArwMg/C/FqVaD2U7bnDzAaH5asx
YVMgtIqFqK9UEX1dEDy8P+euvWkdxPkyhqgW3L98Q7EXjaAjGRkdvPby3py7D3HLfBtmIm+WeHZo
WSKvADTpw1iN/cG6OtydjREjpoiIKfHu1H78asf/QdwdKt/j/FRFHb1uRvx7f6Yca2wjxao5mCsD
fezHvEQw+jZwvdRv+67dvJMdWEbMNG36EQRlyVDXAcCYuXzoyUn+18DGilGCSiZ/FN0jG7qvOoS2
d8Ah6HVubvbd9cK4yDr6G54DwJFWgb7utVjfY4/nGt8X5EXjcq5yUEUD+tI06p/JB5/iuoTidq5x
y3L1PKICpdcAHtdlfQXR0Kd6lUfXIdfetC7SugV6HSTOuMqBgxy3oerSINpv4hxgxi1IV9kfAABc
e9OyYg45nHX08Cjgg+c/TrRcXkU8+HJuiiz77Xp/NQHQhY969smDFjx+5WlvOVWbENiIrypuICYI
9raE9Cu7qAnF3a03HGFfHUeXDfnKIFjioTYh+0+G+h3bmq/T0L4H5c6fY9a+PzU9Nj+ZBu1myKY5
+z/Ovm1JUhta9ouIEEII8QpUVd+7p6fn+qIYT3uEECBA3L/+ZO29H3yw6Yqo8Is94SlA0tK65cr8
w2v9PjX99364KCS4s69b1JfhNhC0yP/Prwzgxn3s5lxfd2q2UC8uhFY+yipHtKXyhMUQJ0Rh6PXj
Zdlb+Y3VipguTHp4de6JF2qBcJysuCktiMx7lE0/fsiO99oSlFFu87Wic3NqJYQWOW3UQXWTSbsW
JN0fP2JvCzY2LDupwGxt7EkUGB1PSBAh5Yi6K/nzgi3qi8nccp/Y+E9l1iUxHUwXc+mocQlVX0ho
dq4htjHgag3BuTJ2DYop6qcL+a3z82dui9dJj8d5JqerVmqL/UL7YOY4sPY0eIVLBNSWaTNeh90M
ttgvUxW1H1UxGOvDZoR46vJr8jFpcd2bbzzvVDqquiJCtSkOD7YRRRbMF5W+ds7ollqsisI66FiH
H+dl8MPxbh4SG3aB91xDG6S5YG47FfEtBExrFndoMzYnV09H4k+ZJuQ0BeHD4PHjPIxPM9pF163W
xrJZ2QU5Db3/22fMNEm0iErl/bzu5zce2U7KIg/o4z8WcXQCHDk4xtfwQiy6txkba+ayL9kozl0K
TH496N7es5pgynu8SAKx94SNK8Ysge3qBlYA6v4+WXw021kwiceStPzTxyu0Y89bCBgDApWhUdSc
qtGJFGFonSlZDT8GH+yVTEibFGUtr6OQCbaAMK6cbFR+zl4DPK3iGCvrBnVhs3dWa6tkSaC0HCyl
L/60upWJYVoflgCsPqN3rf1t0WAG9XFHuqo5YURuOqoRwzXDmT0mZOF1iLZgiwWb8qmsZhC+n+D5
R/5onAo8EMgAfv/QLG7QF66pGAHvvzHgwRYVplRl8mFt65NcoCmXCyDy7Ni4o6Whe8UICOCG7Xg3
DGFxAEt/eyFK2Nuijbm34Wr/t/XCmwDMYCPEbRUFe28B7ecLH7bjY7ealyqIgRdCBey0hB65Jf4c
nPLJHD+2lr3335h8C6dhTK6ak+64SmUc21doVATpqnN74VbZMUi6sXlkUxEFDThyK8D17DR8R5Qw
ZWfvCgxUl/lnxM3HH7O3UhtXLsPJBqtAVLU0CrRYHEwwdqWXxIx3nMgWIiaHaqhC19UnFft/rLf8
cqV5G/z2tuPsPs/95w4UbB9/yM6u/AsvpqCgQwisUo5gMNWzJHejmdvP3rWwm+BfoLF+tnE09vVp
qtowz9CSDvrD2kf0Uhtp7xvOoe8/ElMydv8X4io/KE/tONGjP49P0Htwrx+v0s7B2iLGBDP1HLSW
HBWbPolAfas683pWExDgaBnBanPdYzYm7tYVxsdjezJLv9ypid1B9dFLpgalmpxMyzEPzKVBlr1F
27h3jlni1S64xBQUgSoKStwGtKdRA4P5+GN2TGQLGZNgDZkbOpIznfmJSu93QPIrA8UtVAx1Jkgn
2qk+nSlcn1Xp2Jcmx3jJdda9BYpZmY9iCBtMxkhcVr+1suX6oFxfRqeP12Zn8bdYMbF0UIwesdGt
hzyM5+JF66jLctQYL3zCTtq3BYkBAaDKOkIofYYxcF0CLUtOzC9/17gWP/6IvUecjeUfZse9IZxm
DCPgQi9fqSSnyg4HW7LX80G67hEby2bxKMy6RuRoLSgxXG/KROLMfgcNpczilpRXzYwFW8Yw3a2Q
vG/h+FSswhvPgkPR8y5CuvZ2e2PWPOhXAKLRcgAGzWRqhL8ewnm+yXl7ic14x9i2qLFWBn1sAQk4
LWgKSBD9nwpbquPHu7D3/vT/32iat5ic1VV9Mq6xfy0i4sdBTPIUWGUuXBZ7Z2njucEMoKHOHtYn
Zu1JruRZYOKkG9ldzq6sUZCNy+ZdgykQFA9Ouodez9KDMkSNcv0e9C5/+3ih/nsX6BY2hjwJHPag
Rz6ZsVFHYlv5jMn+6yogdAsbs35sQTynEd1W9odUYIbp7CUatb0339hypdq4QiKP3+boPBQBMM+N
7S4t/d6vb824k0Mfo+l5qsLBTbcLOFbq1FSRuo6DjG6hYWS0cz+CgekP95vZJm3dItgv5ov0nf/t
/+mWHoxBeVNA0rM+VTQ62E6W/1vjIucaF48kT0y7XriK/tsSQGr9/xvbsrg8DivUudb8odRFJgKI
cwQL+Vnr6Nt1x3Rrzx4da5JDGtb0Gl1KqjD+47XcXgKL733CxpjbxnFXjGf2e4pJDaxX8dXm7it1
SwrirUukBP8dJNMtWMyAJl5r0OecRAMhusnlJWri3n0VlV1K1bBkg4leOFfvHy/azkf9Cz426DWc
PK86ha2u0rmRqcnBG4NyDmCIOG6n6x5z/tp/OFUDYGskDalOE5OpzKfPomDg311Pq7qko7j3JRtb
H8zQzsqv7YkvYj5Nw5yaISRZ2cVD0vJ8PFz3JefH/+NLHO5VF0H786QGoOEUKKQlbR+Rwj57F2v+
e59y9lj/eMYyxW7xoPV1ZEL9bAOacmOAqAElVOTM28ffsXN5bWFkC8otBLxc9mQX9U06QBL8vrxE
TrT34xtrB3E7gN3UIcCJV5cuCsTXjb5YD9n79Y2hV9FKOyHgj85CaNAo0Yc6vnJOl/5LK9OH2lY1
oJ7KKSj1uEApx+qLAyc7N67YeGvwgOfrCu5BQHGnT0tnx+ycz59T+dhJP7sMxv3v4IZuQWTruM75
CJTscVX0m+29H+08qmRCm/lCJL6zCVscGWta0Bz2OD9nnl7qzoxKhX9pjmLv7Te2LAEFhC46KNoH
rxkz2rv6u1ZQIIuheHjBIe29/8aOp8JFkCMGs8xi8kqipOkVPGm7oRDHqwxsK5hpGoDYMT+OTLQK
gMQhS6RY0hGSX9d8pFsgGZGRh4omtDEEssUjnwE3sUDzYzxYfg3LSwyue1uxMWVuZ8GKJgawRQ1/
uxZTOcKNn8IByr4fr9PeAzbWfG4SGh6CKlmoM7cLcY8GgU5WQo71wlHde8LGcVtGB2NUX504CHpT
AkatH+KsDq1DxS5pTe4dp41h1x7o66cKqdYMOqTwtovXRidlXEzXAYzoFkMGpQoZ5VMRAOaygGBa
aXDVRfw6Ymy6xZCBToEo4fcK5Gj5rLMKHEUYXEJe+vEe76zOlmbMq3OISfWVD+ISxb75QM2m1POv
Y/ygWwCZ7eIlcJ1PchCVVF2S884eA6hLHK57+fOx+qc3dkVPlTuvvF90LSKYarxZx+piRLHjE7Y0
Y2BU1wEdV+8IBqTThADmPKu5kOI4g6YgvJJegW5pxqZp9OvOB1Zh6GFn0N4Y0/XMBHLdIm2s2DPz
wP0gKk/AUGa1rI4mWC90CPYOz8Z8B1sFxO/w03AGCTX1ab5YJt776Y3V0nqVVS3gJVXvv/AF0nWR
i69L/ukWOiaWMpJRCZikG+ypM/RmhmhSIr0qC4uLEI6du20LG2MtxHknFq5HSFfYZOpgslwBHxu4
/FLes/eIjTMWsu5JMLn1mEdj+7ZWcvqi4vwrZCO96w7PFjxGOMmBWa7IUZf9X272bPI/I8pXncxw
Y74hAyDaVOhprDk10F4662u05FIYtBOqb5nCBnDflQpR7lGB3iA946/kAtJqW+TPEcauP/6EvYds
fDALcLn1DOE0yErRI0XZ8xzR8fMlPdPr8BV0SxwmfNBlLAqbQFrIyTgj8zSqr6R6puHGiIW2bRiA
3QXz7w447hVj72M3ffp4fXbMeKtxKY1SXi5Q2FZ68QANgcRovVyE1O/8+hZCNoC0J2wLglfv4hcz
gycznPR1JOp0iyBD7bcte6sBDW+0ybS27pQH4SWE4M7B2YLHlmCRoSqj4Ahd3Xul1rvWx1QvHb9c
7Va2GDJ1lgdiRiPVwxIlZkQTrIAs+enjnd25e7YYMsOLuiMrOlQgljRpC7WjtI/Ma4Q2w4Xwc293
z3/+D+9Ol6rm8yDBqiPCV5ujfT+2VxLn0i2ATAiGOZjpnMgP8fsSgFvSNxepr/fefONyeWOGZuVg
7uIt+vWuA11oo0Eu8fHK7/36xmCroJiLXJ8RUedp3vPFLD0rrlz0jd81ASNlCbz8Ua1++1ljkvOZ
g43zulffIsUIwFVlqDElb9FCvVtatORnABsudON3juQWKjZpQSCmAOJl62F0Z+mtf+p9EGqsJbjO
rlr7rUQlyN4FoMIdOZ4pf20JrApCq+mCSe1s7BYwJkNbzqzDnTCBFv85mM2SBqG51FTZ+/WNt3W6
E4hugKYuaDmnazQchxGcHdety/mh/7BVxN8OsoYYfWwNM3ct9IbbBLdOe51aON2ShBGg9Ey4rme0
aseLX+dueBXN5beP337v4GzstWUlwxAEJE7/x6KYB7LWIQDlOLKXS6NMe6u/MVrX9Bg1InBVZPIK
JBFFXeYJHAu7DkpDt9gwMaklZD7IFY0hvyoTFYewvZJ7jG6hYANoxtuOn9++L+SNkYAarsOlVtDO
6m+hYCyYWY5+Bxj8F1BnVGImX9Z88hIUE8sLlhXhGP4bQEW3UDAKYVnncUxYqALQQr6CMBqD9hqt
Pt7X98CHXQh3drz6Fg+2KsNjF2qMTOf0dZ2rbLHto8wJ2ryX5hb2VmtjxjyMODcd9A7EoG9aNC6b
oc5W71IxY+/nN4bMipzW3tl1YYYhftAVeEyB87Rv4XQRCLJjClvQV1tBYW+NMbnMB0E/LZNc/oR6
uTQRsbfVG1vWa0PyBgkvxJHdo3biaFWT6ap4XdYuCYZLwnF7H7GxZ1NzNLUCD/HbAGolS8marOu1
Ofu/BCTroIbyBGRqTJN7vxSNO5WMDPnRx/fdzstv4V7ol9UzmGMx+xLzN4Gu1iGXY3Tz8Y/v2MAW
4AWKoAUAS58dI399ZoN5a2V9J5rwdgqDrx8/YueQbgFemDddbVCh8qkaxiCvHtSuuGPAcUdZV1Sm
uTBksLdM5y/8p1MLe7pKqG0fKdPvkKOskhqF748/YW+VNmYsSOeHKsf40fmYEnLmOxgBtOUvwXoJ
D7W3SufP+sfrW98HXXNHwT7lVPFEA+1/bUVHD4UZy0uE2Xufscl/aTsVFRTUQcQfTZ/AAe9QVT9/
xVmT8+OF2tuEjT0zzdtVQAH3KMpqBeJnjj/npYyuo+iiW2CX7loQ+skcl1HRPkx19B6u9ZWndBNK
A+/fyQJyWUca2R82gpUJjSJ9PIPj7+O12dnhLaqLtYWNYgV3I5fmgXf+aTLs3o3igiXvLP0W0rWu
rTdayOscuzyeMLqA/FqOcXEh09i5qLe8X2qsXTVp8GhiVU5D3jzQBdl1FdcP51t67LvmwirtnFFy
/vN/2MGQF8MULTBj5XtfZG35rypCXwlDeJCcgkDd4ePN2FutjUUPkkZDDxXrow6Db1WTv3vFlVWU
rQIkuPZHRvsQTpmAd4KxukgiX1/CNu5txMaGe7/SZjqr4bSx/hHP5nla30wsHgdZDGcw+4XsbG8b
NobMIeeuZ4z6HU1ZneYy+jvAUFIv8/e+utQR2/uSjVNWHAE1PX8J4qGHIAY1Ac3fz1TITcWz4toY
aQvsqkoxjWMEOrCp43nathApFyVXYJ4K8qsOk78Fds0g67KaQ/6oYct6kIN6ryKTHz8+qf99bfhb
XBeVwExC8QvibnX0ZCbxTpfiGMfu7eOf/29D8LeEYBMZ+1wEuDbQQM+TQQH3NnsXgfD/vcf+lgEM
nLg+Xb0Se1ySH6F259PKwaGa8NY+xyh0ffwRe2u0seYGQVEcgTPrWOTlZzA3AmuAEEbk5NvHv+8H
/1Mz+HdS4m8xXq3RFQsddAgSxJLR78qvuAGPxiSmoyuW8oWTynsVpIo6CPANqChzu4C9eur7+ac/
EPKlj1qK/xYccx80mEfM3glwKQArGdc9usJldWQd0ICygWScYyKv0ilshj+kjv0RE58e+7rUzj5o
0BbUyZRjvk42Lb9rRwluHsybxAfrIwtoDXc3rIRUnxnB2pdGgHh8D8omfOEiIEnnzbFBe3gYHmxs
yHdKtb05d1xvISvP2pOJw+lLFzf0SbSsea/xxV4GMal8SgA+L4JPiopAHuEvZZCxUI3tbxfXg/pb
0BqlbgX1rwVdsUKXmTN95KBYClrTg+LjcOrAQfK6BnXzVlHMyIJvCzwAdT3fD1r4f3FT92+WlOao
IIocJG1fFymBggi6VWp0EPeMbN8krmkwUTM1C2gP1egDJEgjlI1Is6BkyvK++D6Uw/BZ0Qok5Wwy
IuUleFYSo9dVJ86PPZUIOsrMzHx8AkuAWkHkVoL0jleUrc+iY1hfD2qTU2pCM78pUAr8zo0AZadp
pG2BCy0gQeZwO36F7DX6Q7Ka+C9Rx+s99xiVPyHi3ZlHmrPyHlnrGB7UhKVNVc+COxBlBXea5DQD
Gyv7TvyFtkeQZrm3JYCmQ1bWa9ffVWQtb3XQAbIUG3VvacOGjPd6GhMw7AKIqSqXm4NCH6N8xf8n
vYRPvJL3PHTFjVeMS5cQwIW+QmIBnY2FwXkjB50rlvreUodfu6BVNAHSq8e6coymtayqliSeYg3j
UV37WZbI7RNnxVolwo8gQuA1FDLy/tw82mUQJ+27SCX9PEFHw7Vh/KkqLCImYnrsUs0UK1Ijfbm8
6sVOr8uAF1vaSK83FMvYPgqLfC+lswYLIJgyBwzbR5jwPBC9qHcLJplbE1H5vAiQ7h3LDv+kjR7B
jzMwEt0Q6q1BglVtM1fYgWakn3v/th4dHQ9mZcVvD8IzKqGuwUsCHOv/IkyyLwqm2SUgHA/uSh4X
880sKCWfjQuC4DDg8PEDGalht2LtdXBANXh61rxc0HAMRPkNsMiouImHhX0Hg89848JOvWP4kTev
FCnaK+B+k0tcWQ7ktwXnrss4+FgxYLh6GJ4TAf61BU1CKpq2e3A+Tle1Mu8xj3z79+Ls8HOVXflQ
5J04TTzA+3eKBifaY4GSrujtJ1x0eXgfswrndW36+q4PKvYu2rN8bMfE/VILTDLVjZWpant0GIuu
fFFq5H/1hmt15+vRPw2qGoZsavsySEc7IRGWSwlHbNZ5WZPYxeKPt7blkLEJJBGfStJhdwL8pXto
U9EnXAaAEFE63pJZ1Ldste6IulCQSZHn8jSBZTqh3RlGrf2x+ly5KUy0MLJJWD70/K6xrvRfdNd3
Zk1Ug2tAZ6icdvqpYRhcvFetHf5UBfVwgMCal2cVyGBUEvRqfPZNv2jMUZplvQXrsANgZ4qn7qSW
CrOhsuXmTvMeqxVY8IBn1oiz8nCh+9e2JXxJdVj3X1XYR6+yEOYLBgii+q9GGJx9gB6UOIFWpb2Z
7Sp0keaL364pkEbFYzCZ9ZTTYlGQFqPQUkoXSIj/7TAx/BeQ3vZlaL34pYJhv4o8xCoa73z8pmI0
f6TFFUtIkKujVLLEa+IsvXHo//w1uKU4zbgmbyRkwjN0VQP1ddA0KE7nYfAwqyLqyUeJe+1tDc5n
ppFdHST5tBTrbQe8yXxiRXcG+xhoYmWOc9pmOQjhWkgzEGRH3lCT+W+jp+B5WqAFdKR1vEQnNYrx
SahwekMNDESBEE7rn4Nccg1y6LIYExGKesksweEgoe/FaUUN/czhi8ZE99R1SQ3Jk4cY2MFbvtr+
50B0dUSGabssDpWjiZxY+a0GLrY5TA0N2hSVDM/7ouPCDc9B79cisSiLkZRUXfeA4a8+zsB82U+P
UrnwEZgy8WXBtP2PAX7vFEHPKoXwXuMS1szlywT+vkfGmXv1whHQVAPM8psBKeSJT7r9wYuOf4Lr
mjK6+B6EcVY1v8m5CHXCo4qMmfGCgN3MDPLFT5PCBEaRiKEg6xvFUC5vcRnJ86MUiEx+M+7Be0bL
THlKShniRRYRPCMz9yqws1vvlfJSklvnRVNvAE2o2/IoIF/bgHsugCcERZyfP3IFCrqqJJQchsIT
uEt1ND4aP0AlhI6zdTdN3JX2iApe/s2psKyHG8yLL/oHGxko/8sKvbXbQYxN9NpEDesSo9AsJxKd
84TmYQurAbD1S81a+gQ0XvkCsS/2ZZiwDoda5/781xLG9H7qpqVM4zZqhgmswW1f/VA4Pf6X1hd4
K6BZ+d8o+3V/exKWTaD29C7oYsskQKfsgNAFynEKwdU9pjQ7bBkd84xRb3ziNFiixJKi8p/APOnH
96CaCyn4igzUZKUavdelGML2vjMLB8WBp78Daz6EhwaiSe88XurvcV60ceKo0UsaIUtbgN7h9F54
s/cDktswx4oPYXcvmg4vz+loH/qWDO+NqhaahqQpTIpQaiWpJLgOSx5Wz9Z6LfTSvYWCJ06wHncw
3JqfYt0nmYJQOXid1hnOiNvQhJlkjv9aRjt8jhzOHHr5QLdNkypuPfi228ky9wvkbQhIJgkOgkJW
pE8bsDdkvKmGOMujmB+buC1JUgSyr0HNCBJrjEvAe8ZxDletYhLcgmup+sz8rgaISA8c4qNIVTya
qEqBgFTiEkEIKd1jxePgFRTV9s+icFkEs/XmI+9n7u7XBaJhi4YjSqZAOZWsESSaoJhC+U8Qf7fN
PRtL7Ns0iAWAvWWWEaZCaMkJT6EP1+bAcRB4sGQeNFYdV4ipH3ElQf49wbg6IZmnvRg07nGJi/zR
AaLRZ0HksKV+lJv5aYy5Kg89XnHNVlJz8bn0dXs3zd34CRDZlWQr+gLuxGPuvpp1ZE1icYFDkhdK
1QcTjr5J47gpUjtivN+vPfkzNGv1tDJdPqC9o9Op4gB6FsRjS6KCwumUt2DPuVnEImyCjnNfJCOK
Z3lqsKomKd0c0KwWtSwPHY1beltHTNzO/bz8iMpm+WbDwueZKoY2U3COLE9koboya/O6PWLlMCIQ
23i+57ghvZTPC0LwFvXLZ5pr3JMGEac5DCVmrNmoOJxbPt/TIVh+yLgu3xvAzV+cm+o7CHKQhxkz
wHctCArzFJdo8Si6snyJvSlwh5isbZCNiDxfJlnmGOIoHS7wMZyWOa2Dxf5Umsd5GoOEq0zHYc7z
tKYBLk3SMSxGVBZNlejWUz+gS2m9EwEWkyWiGtWXPvfzV15I8ynCbTtAHmZFCY4gh1lT2TA1Zosv
igNEn5smdVLIX6AAGX6Aeq38JYhtnlo5wIWqluBicSXwdMd+oeU3BOPrrxYTdlGqfQ+B4gBHfofZ
vhBvQjyQtHNyPkjC66r2Wcxg6EvGsM0/UZPrlwLjyiNGYRxcAaQURJ2y4FwE1sh9wpt6iUBQAX5z
dPJqBJk/27ngv1jdTV9CCaow03rzL8rC+L3Sgh95YPWxFTli43y1X6Zh4YkXLaC6nUT8Q+eR+SSR
nYAgOJ7enAIYHcdEqLRvBk5S5q1Ya/waAvQl7mEhppq/6hIEpLYe57+Q0AQD8jODlKJinvwGrj7/
Fx35HN/wABFwKttCI6pxDRqDA+kxEcgKWvzOz6xmtumX28JMBIFoAzS0XMbxToV2OnLO+m9ituHX
oUEaaNzk3TPkbjd+W1RPIlTFZwUYy5J1oh1TjcD280TRHR8gP5Et9ahugbAQgLf04WOkgeVIF+DR
71xlgdS0mMrSHXiXCZtkpud6hQhtA+G8DpqLcwZlYP9rjvJHgsxheswnuuq0C1CmtWi6vDWrP94K
igvv3BTLuOjx111AQHqJogZ9WjD2uCQCpMIvbKhwy0ykWU9yonQ6DLVzTwKjIsUR9QP0Y0kcNekQ
xN0n00Yw+rBZq0ciBiy6VSW5MXU7f5VVwW/buAszTMmz19WLx8fW9Pahpba9Q9RiUj2W66dOFKBA
nVvz0++IPMmBYrVlRNtbLZnN2qEevpFzbCR9ZFWKk+iVNbX5zZe+ilOQH7a3oT/yO9va+q6DuOc3
ij19nFqx3qN1KZ8HzopD73AN1RbgD9XU4C7DIiREq+EHRdQ0J3po3AxfJ9fywMhS/kDXnBZZB8VJ
mhUu16kFAOkOujb1IwpOOG7DQmIvqWrcDzZEUguWqPlrLEFYiaGtEus3m/MFHbjBR/EOWt+VKfjJ
J1MZJXVTwxw1J+DnjPMX1UqRoBBdHYGZELcLNGghXGVA86u4QoovqRAcaRX4Q2+Wno7f26gd3gH8
dwjBVSUPpsEZYwvcTiZI1DxKtMNeWsF/UqugUhyVUt0M1lZIo+coeIZ1ggKQUuQsVVO5T4r35QM8
cvDAl3C87WE+n0emcD2jIJ8HmW5CoIpYDExHl1ReGLgM/gEDwCekS8RLFoGZRJKUOdHBm8kXr4Uu
RUH0Te23vP7ZM1/qk/I8Z8DC0kxRdIv0F9kGh/TXnIlZke8GNc5bJyGNk/CQFn9R4mq4tHX0X3tf
kjkBcvZhIV3svmjV4qQizoJM+wAtFfGZYJzTQ7LcwhcyW/VTlaCUwXBFrLL8Vs3BXP4ZJt+4rCUW
+d05GSoSOmAo94Z1Urg7zG3C2GLSzSwrcsyYoFImsFFtDVbyO2l95CoYq/Xl37KhJjwNUZXzVHQ8
6m6CtS5s5tkhqO+UUfIGiG343LypNDQEx+YcTYaItZ0jQ/7ZIBJFWlrWyujPnt/nGuTUk8TwImh6
x/wAhkaDM9oj8UiWfNLB19DDFQB+HPhGpKOAK9hIYpnkkhf8paI9Qi9cvUN4x3B1OVzRQThlJvTo
J2ZNxH9B8hZpMyaaHWIuapEX3a+69tQLoos44nCgvv0yjgbqG4bPkbujnEb+rbMY8UmEqQebQfx3
8h45xDRRr4L8RXzqKOmimwlY+OiO6bUTX6CRdL4rc0UBVAKDBYSCS7h2yBJjBeSMiPgocSpKMKNH
E9bOr5B6gi9sig5LE5v6m9HSNo+x6KZXUp+Dc8iRN/R0vujaG5f3k3cU3mJUNi1m+azXAGE/p4zb
A1+hvYLfCkp9YohZOrSYRexldYzjnQR1Xr4uPUKcH7TEDPBL1YX1LxoXMAeLuD0HU+JQ5MeK9xFB
mIHr86liFYjIZ7+eUC7tOX00UVOO32BOVX6oHOHFDewMYfDiaoBGdMxHc6ony1+WZlxlgmij/yrB
tImIhVTnfEPbWh483oNVLAHTYQ/9QQhwqlkmSzjRG4bWh8uqyozTTxRx+ZhSwPN/0zWv/F8BRg3Z
PauCHDhTGVA0srzbdUSKd+smho760iFD5cLPCTQHTUWT2jEPQX8vTpaKKUOcOZP3oeoje1CVwLUh
R8fLtACh4Jz0HaoAIDDpRY3RdIxyQRUJOkwpH8/SdkPRfGW9Q31KhLiYxdBN9nXRRLzJuBGpRoJ9
IlKTG20NvzXFhIGOalCoFEnJu/FQjkCt+dIr80Mx1+rdQV0GyF89zyK+a1dIXw01BuqQZcACBRiA
EfANi0ndSOKHMG5geedzk9/KHvgr2KLp/cO04jaEc1xRdKCgPH5TnV3fJ0LV14iBjxjg2eEhIIBr
9UL7nwoCqce7oZ7d06Ci8EnyoRvTZfRnlREdV6cIUWmQiCAMUlbDt4H4W6IkZMLepGUEpfS8gEqq
hvxR1RX3A0Lv8iR8glvUzagbIk+pHk1s5hhc3s2gDy5EUOpwa2sQxMv8Bblu+ATApLhVkf2NawPZ
gC88i+yrc12KEUkf2Rj3ZNaRiMukQg0WdccBlk/ZHD5qUqDE4LfiQGYy/yRjWPySM+qpmBvkDyvk
ofNjEUmSujVEJlmVLWRRKLG/87UjD/5ce+tNgFr1b9EIpE4Adj+U5bgcYxZByLMbWAkroCErE+Ih
mb1ny5Cf9EBVyv0iQO0RJB4itusLg7ZOl8lRotbiStF9J1XPDm2Zc2gdgezsS96jaImKaRR+YQ43
6yJGgmYiHe+sV6PUK0g73PcLCgCiLUeQLZwjEODx3XFGVeMGTrx56tsihmLg2Hv3LldAdMxRiRxN
4T54qxvscYzq5gG30fhJ4irnp7zHEBTIlobzSsIpe02EEZoeqrxOoPqUTKsK2tNS5fE7lWv8Irq6
fGX/j7Mraa6TV6K/iComIbGFy/XsOI6dwRsqdhLmGSHBr3+HvI2jz4IqNqmUF0K3pVZL3afPES6e
tB6yj31f5d/jxbNeeFvjgY90Pt7JiH/zNfIVKM8nc4+ER0c6vMnRuCHO1jRQMIYDExi7I+4JeI98
bb16qXFXiBsjwEVDfIKPJ5+Mpm2fMnRvfRKujFN0CzmJeLWSxLdDB7eV5xE6FHe2S+NvDAXL0BOl
Ca3HwUQBIXZjtM1C9Tt0KrtcgmHNrxcZyP1CPjo4frljuIEL2ZJAogL5mZK5qNFfWJEWsSzBTdsZ
GzCQ8aEw4gjSwdjTnW9lZWCVuf2Chp30G2e0T9BlhCJaAIauOXILkV5Q0lTVqV64xYLJRuo7Kubc
rIIJRZgWWa+BgLIQWcyw4kthnxbQDDYRoUU+31Yy742wR22gP5mtYZVnFFHkF88sKNRUplkUTwV8
27jqgN9ErkyY/ldBiqn6msW9X/zIjNo4F1bbI3FWFtX9UCbegwFUw0mUGd79ozOPn8DJwkKjJ826
TEXxJjMXW5Xbc5TOWdmcUh9vCFB+FWfOl3ptYbPYsz0KT4Qc6TAkmbnveHi/t+lnnJUNGInkws0o
Hu1mvoxxn1sQxvsJ562z4CVdRK09U/JEBivprhDkM35Vj1lXr9lpGePQmNznsS76+WyAvJyFud1i
rijwIBMDykSc7bXvOp8SCwmbIUbPFe8oq6KeJfCJZsQ/oKyDuEPV4/0NT1rTR1AJ6q6TpV/yP0O5
gI6tZQIvYSTmrOEn4+Pw0/QTfjM7efdjsFsE26qd8V4mbc6/cUkGvHhG/quSrnzL4ri8HxYkcaXE
hREXdrPALzDMsFmQSJIWuiKNmfnmp9Q0RucWacnsvmvs9RQyIGKS1AhYlon/FU01PPSzwE6klvcS
MwuxPheZ/ysFvg4saE5+J/L1SuG41bMx4N4ZdBNnN9i3kOBg0ODFpdWe/9Ql8g0hcq0oxyDyNC84
8HGv6Qgvn4wEIeeE15bxCB4/5O56MaDWRJqO3w6QRGXhzDkyLU0M0G9XGHjqNEVjPvIkbx9rUeff
Hbe37+0WMqdhORjWlxSHR/sEbaR6DEZc3Phlmo/0x5iMJjL6yC3kQzSXzvwZeHEkmStGzKtVR/xr
bBDrBcW/5VFwf4iqLmmK04jLh3NZV0g6pp3wSqQJ6xFMDXJ0zPHKh95FRk7dMtMfEFRDXIOYJ/Rn
s9yeOtyjHQYL4QV4sssxw8UeXVv9jZvYHIRAM0oRrhR4SRWZnYvLuXIQGlqciAGv2wJTNdzlxvB7
6p6QmTLmoCfQBAeXSf4HXBHJV7TSgo4sK4YcCClcvn70JoJqmLp2dwuyp9y+nNMqv6xcyEIiY0Su
UBhy6ytQt1afeD451Tk1+iyPDFqz6QIFEbyOWlAc7olI6mq5CsChEim3QAXsAL2KOkITN+xidPq7
kpbdTkVdV/JWsA02rMcYBUDDrO0FYQDcb615jAYedSUFv5Ll1tqX6Z1NPuMpgouT1bu/t8vQuokr
GKWlqBNhWi05O8R8hdzCb0EHawfgozH7fwgsCidGvgFlJJfPF5DH+2Z3ZRIQBKqdGv3HiBJkkv81
TNH1FCcpQBKs4z9xf0FadLqPS34/pd4h9JnFVhTCO+xQZ/NJDA0UX1wgxZDHJU+ldbAHCCJc/w6O
ogxI/dLRPY8mv+3M+bzg1RpUVn4uwSqxvcAauISqeBQbI1A8TU8gN0oDz8V7n7VFaCPV4Rv0YZn2
uLk0G0klrRB21kNZCTA9dy7oCSfNeJro0cEVBx4WUE4KAgeuaIMCOTqMxgVd1tsWWnfLBzAMpviu
6Q8mnhAQDiyXuQvQKHsukINflVkr4tCgyKezATT99sd0ZlJ8GfQhE6QEHDDVCKSWUEx2xPyj5BTZ
tO0P6HxCcWi3hogtzm5yRm/cHySyTsIYvrscBNy7W0rzG1QCC7zggSItfOc8xPIZD9M2nMbdbkTN
flXJK3ofAjW5HMgZEKKXiherZDteFxwUGdQD9zPNjq0EVTx7SOtyAL0tOVdNdiri4Rsd3Z0mIc3B
p4ohzSbvskn67rmKcR5V6x0Rl8ERVVQcTju7VveN9e/vDqaKeGXZTji4UevmkSdwbc8WUKT5Kxrt
0FZSWSwaPrhpU5kOmPxwCaj86seK7AWI4Mbi/Mv2N3R7SfHsOUvifGzh2dlCaTCYeMN7lbkjcK4b
XPHsiRBboOIA9WDfG8PG7+vrrEfO9djUFVeuTABjLEuSs5lkl7HEy0/Wu+oUuuVV3BhGHpD8dbxz
jFRi0PjohBmM8Xsbe8sOHFNjHJW1wkRDIh1G1zvPIOANCjEVoVPnz9u20ZxCKmkFspa9NBmm39gW
skguXskAefqzG7RjauzcL3S/QPXgtmBl3QB/kA3xzy5GYYmU5jHWBEtlrhiMvAbtMdC8EAF95tO6
urLb65bTrK6nOi/vKtf00PG09l8UMYRNkPScQEzN95TqdAuw2uzd8TD7A7WTpv//9BlOthUZnvHm
tk2bPdJS3a9QfFcMldvOFeLAytEfeD5sNAu+hEaJOtWxfaR48GC1lORGQ1YAw8M0y1PfF79coFXx
5tnTZdNEHE/x43ig1gC5EEjYDGAVre2Q0fhrjN6VaXlqcZLvHNi63ap4dOEylmdorz3H7mT8JoVf
v9l1Uu5A9TVroTJaDOmUAr62GsqfUW6ub9ems5pMD9vroJm8ymVh453ez2aHkO+D274zEZJRh3g9
NrjixzF44BPU/1bgvF+GBYpzJ2sN+sdGXz3knScMVcJLL8fo5iA/Jy16GGgPZdHtwXVmX//+bvDM
H1P0pA7OuQPALECybww7vBFkh/9sf0GzO1UWCzHli5mUMzn3nrhZHORpEYdN3w8pWpFK4+ADlii+
7HhNIqCviMbFCghA1BG7ANmPvdF1ZrIVM/UtASx69v8epivgvKLWtxGCDzvLoNueigtnJQWvqrew
M9I539FGUqKKSPd4IDRHKVEcd0Y9IE0yC4PX1e2cdbfeehNqkZmrzM/bi6yxj8pjkVWJPzNgoc8o
cpQnPM5EUMSOH6KmuvdW1phIZbNwJ5NT1GXQW16gyDr30BVN3X5HykljIpXMAqWlHH3xOXCRDkNR
yEQzW3rZZPXD/hNQ80pTySyAYECBH/xOaJpOjIeYtbemUT+kjvur9euTmeRIqe/xnulspXg1TjbU
SYYeESaxsvQSFeLhvHjH6B0td/3quzMjGecarPGU4eExr2hi6GbWKCSct7eSbu6KI+djblidKzF3
qy+mqO18GtHU3FHt0JxGruLI9gDUE68Z2jqqip1pxr84kj+3vRMh+/1SOntKM3/b7z54lKviSJm9
qk8TAx+aIGMzFDM0yKpz21m///+x9lY44sSW/JMDR1yqH8esp/h6lXdI+JeEIYwO/jWfAOqw5qLZ
CdKatVHZLzIvbheRp2h094HDQF2XntqEZ6dDc1fZL9iMhKwxwMMzc3wVBgA7FjuaqlJ5L+I8J21K
POecdxMkXhkvQ0bcxyR1HEQ8cWzzqgQYpG69ZnFHCo64+tnrcAwCOLjsRFKd9RWvZok5Ct8gyISZ
I0GBF++FSRzr0IPs9r9O7S1jvoxD4kHQgj5laJwMFwEk3LGVVXy6EQQls5i7Z5SU3SBDV8zxs9tR
XDpH3rRahLN2aqE3JOuri7GrM6CE7GuKwvdOhNZECEeN0LSj6FiJV+F151u33qrXXEJvihPktL8d
M5PivCYwDrHPKyD5gPCMcKEUF06x+ws020elwMidagJj/zLATvX4IJ1F3tp9k+9EUN3oa9h7FxTi
sWMA5HKM3lnONxsS1zeTAWDPIcuo9BfmbMqkmRqMzngzXqG2np04ic2v28NrooK9Lvq7ybu5MBbg
QZDUXFaFS0ma00ygFlV3zavvDiKw7Hbv6awzlOLFAlAFQGBdfAvqfM6pTpgf4W37tP1LNNvUXr/6
7peUZTamA+rXiJ4l+02BIw1l4aAlwXvxDGcniGquMir/xWgmkF3xjPUjU1FEf/V3JY3vgU5N0E0y
NqGNyp1bFseCmq14OEBrTYnvtbg6AQcZZvMCyONQHlMJsFQNJAkW7GKsxw6wZ3Buu4ExDj1aXGTa
Pm8vim7JFb9mUwc2VebBXqONtyFgCmhrqZedJOFfjZUPrhoqGUacgIut7Nc1zwjkRDoeVoKdB8u9
oWn14OOmOc13rPVu0Ft4LPemUmTYVuLXswmgN9A9IKDMcjR1OWRPTVuzv1R2jHjqs75lNUZPbKBC
LeMVDnOCNs6NlUJrjSf2BdBy3w8tjqX4fkabiRp50f8yKy4DkiJKdUDIHDu4VBkkt0MHUDlN/a8a
wizhZDWvqK86p2NTV5wd8MC0GgrW/Rom8R3qeSzIfYAFtwdfz6OPdpUSs5EaA1jdsYy3bIQ8XM4r
44bSIr5MW9t/2P7EX2Gjj76hOHbZz53RmSxBU5iw/hi0I8HKQNmRNT2z6q3aORLSsztCp2AMoYL1
DdzHEqdxc4j/1VLJM6a88MWMDq8/a3gJAYAFWCwvsp1rjyas/EcUSaKbyCR29oaO6FOJjAq2wj1K
Nk8rP8T+j9B8RiXRKLjwfQcAyz88G65mg38xDXaXzfxyPYUXyKHv7AjNMaayaXDELNSE+vlVmnMC
GI6Pu0/vHeOTtFQ2jbJxl2weC/dtWOKz5bkRMgnoMSqg90r8Pd0z3U9QnL01Zy8D9Qp5LU30kYi+
fgPZQr7jjppjS5VEaqBwOPjcNl7nFvdzwq3QmKpHnzRpAPwJ0JnpFA6uu5dY0/2W9e/vQn0iuz6t
qsR8iwu0FxniJ6HIiWx7pm5sxfmh5lR6Bfr03rxR3ItWDuEIEP2OW+gGV7zeZC6zM9LMb6bTmidv
nbW3FP3B0dWLetdZBkRUnLc0rZADXBslwG2xc2Lppq5E8jqX8zzNmPqCDDI9oc/G90H4Vg/ZIbgG
0qD/Lir3PIOCOtp8Y7PlXAH2DrI69OUcikamypsBVisnIb5R/WGp3+KCBugutY4FUrSz/Dv1Kvdl
Mru9+QZGhvFn6Vnt/ZB67H57R2oSKqZKmyGn1IXuRFz88dl459r+HfiOptNfKDFaTrNgauM7Ivs7
3iVdIFPy0k3HSOBNVSvJm2sXUoLMe02GDM1POZAbGQedxfYv+3hPmSqLhgtVHjSjT+6r0eRuaHb1
FKJ7dedyqBtccWR0aCxsblr3FdX7CQRv0kCvXLbzDtANrjiyDZ7ADnImyZ+5AEg/qObS/uaUY3px
zDCKJ4++Oc/x0vu/DfSSBZMkFtplsrdjgyue7KSeX6Pj1ntN0ckfxGAaC6tO7omMrO7634uNqSLH
lnxh/trm+TqsjJ81o789Czrys1P9sDmQhEvvXcXLgo4XIe1jzq2CydoGXCyTZ8u31iUFUFgJaGn7
Hi/YbYN9HN3QOfmve0Pl0mlc0/B+rznFLKvDDgSUtRB3OYQwy7G9Rm/Kzin78YXGVGFlHWs5yQcx
vjVF+tKjW7isx8hs3UcfCeG525Nb+viGC3j6v7+I9k6yCFGNbz4o1K57dEtdJIsHnI4xAcWxbTXd
N1bXeRekDWIiIUWFRDanDnq+tjK/2POxYMEU5/Z4CvUg3srIAmdMAoKJ5hgywVQhZYZHBZnB8xZZ
xSerP4/5121zaE4MVQHJLh3LShjG7UkMQrZy/CnQjr4T+T/OfZiqANIsbB84h1miZehyhs7YlAV9
/7URx06M/6DGqqyXttXJiCftlVza16SjO8mzv0yxH5wXKmisYtY8Za4pI/Q53orID8bTEPWnOWwC
yP+e2ujeO6Wnpzc3sELIM59kBE2kQARf9zL7GtupYLJ+nhffRpt1VDQ3idUGnH5NvaeM710oNX6g
Isr6lC22H8N4fdN8Knl9bZjoOa3Tb9v7Sjd9xZVLaIajztzLyOdI/ZZxeoU4dA8S0tNSV3xnf2k2
rwonA7IeQd/EIkmzLoMcBERBnx3DMZtU8eUOFXf0cC9Y2MQKRjqePXuPlVtneyVMG0Y9+F7N1zOo
5SdwX5WfQWxmXwpvdHbe0Tr7K6E67eNiTEeYJidvdXqPnkR0oQVufSy0USVY+36R0AzNxhGVM9oG
EvnbnpP4tL13NOZRcWQ152wYKuwdC9oOHlpLHXyDdH60Pbxm16hIMpvLhnsJhje6p2b65trP2+Nq
kiemKnzk5mCXmSlcSnytn8zIugGVR/nNBcfNqbyrw2Qn7uvmvy75+wg21bM7QLY4ojlwsrw++9Oe
aXSWX//+buipLxpvQVU8ktVzb5ZB2rz27Ou2eXTTXv/+bmy3AZUi2mRkBDW56Q8DULAOSV6Lbucw
0M1d8VcHREsmZNFkBIJdQFr+EAjjxHm3c23QzV5xWUKgWlYSbJqaXkEMMijMx22z6J5RKlgMbXvj
0jKMnOM2/UruHmQ4Xnwpzs2JH6O6h8LOv6YfzNwqqYRpagYVS785Nf5BX1VRYhCxBrHNXMOZ5LkT
V5log7lLd5ZUY3QVI4Y00+A3dB08P8/Gi3fw4kCUm3MvCANjIE6vlF6m86Nv7JyKmsS/qWobDeCy
bRvQV0QOHcOMV4+FJZ+mgYCzwn6zCg6Ke+eLhfrzgJbH7f2jOeiJ4rK16yToq8VvcfNvkwX+viLK
Mw/do6/b4+vWQHHbBe9I9HqWOG1ScOjc9PlO+kDzpFDhYc0ERW606crIm7PfoiKPAkz9pTHfu0UM
+ih7Bzivm77it3PrEeJKrIg93mbyusyOxVeixNfZ7xqwF1cyMl0a2S0NOeV9gH6VLyyrxc7a6iav
+K1vsXYWPZ4T+ew/J0ZXYk919Y5z6TarChGr7TFGHgUHDwhDgjFugfJAH5gBrgG3vTJcdj1S0BNJ
GnbpHrhRs+gqZMxw6gxd5vhBNClPlWcFVX7OUhbE3idBP29vWE0cUJFj1pS20LyDQ0gBNlBruCIe
Q39ttfMy0KyJihrzmdXmFZK70Qz1KVDa3EjT2Tk+dDNXXLkTs9NBy1NGbLx1xWevv2rjneCrOSVU
hJi3sn6UA4Z2Mjtaxj6cSB+OEKGCNsPOJ3SGUeJvCiYq0lrYTqxG7P2DDunt9dSNq3gwIJIAHQsE
gYQWoLOPv9Cy2DG4bmjFiSVYOizi4HAAtwwIhafQEdWOd+mGVlx3doXHOMU2aUswAj1KsnNsasZV
AV9JPdgSJCIiMkkXdUSeDFBIHDK0ivbiVVz3FbosIgtK4P5UnEprT1VTs/1UrJd050EsAoaum/QM
8pygGX66Zgp+2r3ai8Z3VJxX52aV7YAqNaqd3y15KcqXlh5L6jiKW/ZTXltNt5rciMNh6E4SHBrb
Jtdd/lSQVw1KLzc2cCByiL239dfFqs9t7YU1wbkCofHyemDtaeluhL/HXa/bQYqfQjadVcaMZSZG
GYBfMpjGvQ4y3dCKq8YWeP9AmSajAbzA/eeeRttm0o2r+Klwl5SzBeOCvTag4GtDzu7YyIqblg3h
Etx/MmqHy1LeOgevHSq0iywtrUBOuGZv7m1+yrzHQ/NVhY0KDqYoPKNE1IGqZsJmP2+Pq3u7qngu
gf1l5wkGnq+re36R3f22PpPw2ngAU9HOZtccAiqmy+bMXFzoNUaefJH1qrHSBZTeSEoutn+EZpvY
iqM6OZAQruOJyHJAHjSjoSHdKwn9RTZ9kA/8D4zLT4BvWkB5MYfeBYgITvm5uUvPSRA/zZ9unQsn
DNPgy6VjBO7jTfLt2A9SXJX0fKKUwmLlcEUFiBqPnWgqfAs6plXnFzjRCKgncRRcx+zgEaBCt9ZU
cjm6sYiARz9JKk7U23td6faP4qs9XHVwC1NErBvuWEW/1XkcmZlEjz4407ctrgkjKnLL6UAuwIE+
jtDuFnYsufNbH9i5vaSuZoeqKC0wBKW1VyCszsQBVa45FJFImmOCcKaK0gK7LyooDgzU+PcJCOQX
8mXbKrppryvyLnVTia4fwMSIRfXBckIvV8rM7ZE1DwIVjcWXjPG2wchy7K9XDnJkKp4lXoLI0r2R
BfyS29/5Cx77wH+t9ae9+wl+2TpFWcI23uf2XFwnL/R+Ci6MZ+e6OefX7LG5uSRP29/SWUvx2qmg
TtvX+FRXRW32yd473nR70/73J9SpX4OzNEF6ESxfOci98/T7CC2g7VnrRldiLBRmaF4wjL6Qx6x4
67JHs/p+bGjFcRdvYKZVYugJbcFd99N10pBnx+atYq2gY+y3NdhqI8Otowkk6/nMQ+hSHHvuqRCr
0XKKCqQguMdzdk+dKnImujNzzT5R8VUQwZYt8OsisiWI6wDD70FStm3xvwfKB9vdVDyW5DIj4KoU
Uf8ddEUvxeV4aYQ08sPl/qG6rW5J+Jle/apedz6nqa6rQCs52Xltrq8d8078jh9skF4/mKDYOkMD
5PVPfF/ftXfGVX5HT/HPYuc3rj/lo5+oeDRPjAqXcpylPs6OIC9MPyhJC2nZ9RHAK7nzRmSazyje
3PqxGGUJ/tiSPSfdLSgZT033ObaeM3EBKrWdH6M7n0z7X+c2/Makwwwt4iQTISHQDfDjC3sBvy9E
EHxmf2rh8J0/fXZSeVuz+MaOWbjUTVjXduQVyyc5G9H2auoMq5wEjWVyZsSYis2f8+Q0gNrVfOiy
Y/gXVekoluAqKWknosqsIt8TZzyVd5bqw4l7vgrVGvMy4zwRuCBkpX/qDOcELfjPor2WK4X0tnE+
PCbxjXWbvIsjfKCj0cc43BPDu/VAXw7yp+rGzJMj+UqMvwbKd+OTpKdodsdZyVhoGhckOZKvxLjq
gQAt3Q78cyICDb6dXTbJTyBr+SHlboy+WuvdrJ3MROGoHEUEsr8w6dtPorHPst7TWv3QBzG84upQ
phhY3K0BZAotC9WLWzKDHmC4AXGYJ3YuxR9eRfARxdGnxa6sJV8tn48Pdgspi8696BvnDrTAYHS0
Tsc2kOLoLUjVKNgfUXtAVz29zZZzlu+4lm5vKo5bzMnAZSFx6DNSBhUKYGc6d6Da94ryvD37D2MW
jKSEclwCZ3OaMHshX6hzJ/eYTzRTV+FZLbSLnWG920j3cQaVYnfXGTsepRta8VindMeyXkPhMNwa
zlUZP5SHMkOeryKweEMGiAdh1qCR8I3b4VB1HeMqzppJCFOBuB9FC8cNvPiNekeyhxhY8dOSNaQz
IDISkcw4kX7EE+TQbQZDKz5axWktJomh3TkqnU9meeQChnEVtxRJm1uQocYFLKnOFrOuF1ZfbG9m
jcermCqcsrFr+CmSNPZnCNUY/qXBflDxDC7IY9FCRVeNDQTFDYHLQ20238EwfY9OsD8cmhTbP0Dj
jSq+yiXx6o34AXYch6kXAz+/B5PT2EbFVlVFEQNy3uJh1oC63UAT1tjZQTbxe5F3aADx9spQmqCt
Aq14WudV7Rf4UG6fs3K+8LxnC2STfK/mpDGSCqRqXAqScg8b00uHr4ARQsrtadv8mpNFhVDFplVR
o0dMtRoKyckiCc0MXK/S4uXz9hd0xlH81ZsMN4aYgkDJxjMjoyr5pQFg/skDi3CUSjSmbn9HZ6P1
7+/itz3nQ90VuDhbdugX16D/2h5XE7hVDJWwgJR3CyyuXV2USNJk0LYgAnTeYMWTycOUv25/R7db
laA6Fq2fQTpIRLSa7wm0qBLQXwMv+YCe/8usmnY+ozOTEmBdx6/6zuLIg3T+C5DnkAJhbK83STe4
ElqbzmZ0IHBmsLmHKeHBuOycc5p9quKpYpnJhEJHMGrBpZxbJ3/60YOIedv0mmmraKo2pSy2IS4a
NSlYxWgRIJlzbOR1sd9tyokTIWx3Pd3qm4Ff9nLnUP7wser5Kg9XU0FHpmyzddwhKJfbFKm4HCBj
DrWd0oY40OcSmoLbv0HjwCotl9WPDrTu8RsIFSEqXkFVPPnkxt2D3/xNlP3nFYwfo3hu2VdQaxpX
8399HUL28Dg/XNC7W/M0B18MoMF3foduCylRWEK5AT2/+MyqrDB8FTaI0uvv2zbS7SD733VuS9LE
ToaxC/Mqkdfp3stdN67irZZ0HFIuGHfo38CMHEz9Hk2ZbmTFVf0BUmsOrfCGrXLseYgPkObYSazi
qRwkcP8/6Xn+tNRXyx4eVLOAKpRqds0pMyl8EzqsUCgNuuaKDmxnd2jsoeKpxjTODQhL4VFM0+mh
qecvDiQidi45upmvrvXuGKBSOGWDIyyq2ofCuCzSx7J+PLTzVOwUNgQkeToM3bq3DXmM+cFFXO30
bspGzuI6XhiSzUN2qnkcAWZ/2p6y5vBSYVM952UKoZw1FZ/z82gZbgjtOWiWEPB1nsvENk8OCsgP
RVuAyqD196S2daugOKmVG6RwYyxx7FRfGnDZoE3Qc0+2dHeWWRPCVUCVIaHkytIGHxh6J5yb4UeM
5vmT5abL9TjHwymB+OLVthF1+1Xx3xjqIuBK9PEtdj+Mn9ih/ijPVxFV5tBB4oDjqYn2wwsjby+g
5bKzpTT2V5FThQOhWANvichy/3g0mnkX8PLYAawipqAiEOOWjO0KDe8/nZTyV2Vay+u2rXUTV9wX
2Aa0pBFsHGneVva3wX+GgO1OJNeso7t+852fZebUxbON62WfZn8o95dg9IudtIFu7PXv78aGmE7d
DDmSKTKGnkj6UFqX2wbRbHRXCaVIGqQ2W1MdYGqE5FToZm+kumnq73XSRNufWG37waVA5dQqh7LI
pMDcoSl5csW1Nf/I6RW3DzERYJ8rkXXpoeCYg6E+ggzT2clFYDry1M17rSk60yvu2RRdBvUn1FxK
F4qurYRoC9lZVc1uVOFTHpNWBf24KZLsV5H+sj20Ae4REmkWVsVPzcUANW6JE2w07ghY5UqjPWXz
gw++oKJads4BjW3+g6Qy0pT7JeSjzYFGTYsl7cVy0J9UEFULuAHUFfEL3LZwH+xxEBfjSMVesVdn
fMVdJVS1sJIW3iHuEoKO+GJKwSVBnJ1dr7O/4rFQ76HctpD+75qbKX5arDIcuruKXYNv8bTtWLpP
KL7bekvrg0YAwJv2c1FeSJTDfXdVZzDAdLyTh9ZZSYm0rod284aYEzCy981Awiq9gKL9zg/QDa54
rjUteTGDzSPiLL1byuKiKNmVYO2Oe2kOHkfx3Fx4duMl2J1+3p0l5JKgnRnAk09JnR6L3SqyKq3b
hE4OVjkzrws/AavYXjeZxjYqtor4VgFVMPQpMnLDhhcyvzD2tL1v1i34wYGsoquacvDNqlv3zXgJ
NRhz/rU9rm7KSnBtq2Kseg97hedXI/+do747fd4eWjfl9ZPv4h90A2Xslci75su5gepdG22Pq9ki
KpAKgjaWSCWmvNCffn5bz69p/RsC4duj6wyiOKhvgwbCrhCZFiFPrQBpFKNBBXzf9vA6oyi+aUhS
zrmH0ugcG96D44wUnGGWfNseXTd5xTndtIca9+r5U3+XoLSc+rdx8+3Y2Ipn9tCIaqwWy+nW4gyu
xRPEjE5s9ILt4TWGUXFTviGh9rripix01DBQ6uxcljQmUQFToHhoTbfGuLRMn0GgFlVTfdu4+c5Z
q5v2es6/2+R2Cepyb92MlpfcUrBXQEfz5zGLKK45t6hXCn/B0LiW2iQOElmft4fWGWX9+7tZt5Bz
c/o2w1om8sSt4dVblitfusfKiCpUqoEaB0SjkUy13R+j9bNyf3PoNm1P/e8gH5yEluKgLuhxzGWM
jV9zBcJSaIt8zVtmByV1bqCObAaFQa6yoflRUwZZabF415blQWYGCg7g/nuQssnD7ano1l7xZTDx
0c6XqOS3bQ89ySkYjD00rW6BFEc2siWfpnXtc8h92V4HHEIDImZ67JBTWazk4tW1W06oaNr5M51L
FvgF/dEM1l7WUmMaFVMVeyBinVzcEqj5i44ZxFj2MkUay6hwqs42KtAvIcZC+zFYYqib1wHJH7ZX
VBNaVECVvyTUq214s+/415AovoDG/UWWTreliHdgFDrLKF7dWUVqdGLEHUG4uNzb38jIjgVcFUOF
F9WcNehZiqzROrW+dyKokGwbRmf19de8OzBchwkJbBGoOpxriWYup7vl8nV7bJ1FFIeeXWjoGHy9
NbHpbiDVz8WPd26TuqEVD0WHS8wqC8F89s5T+6WY/hybsuKe4FUwpDNhXMu/4MXrLPZ0H3QTVoIs
AfTQYA4GNvtzn33izc6d9+ONzVRgkysBr2MzDnzqWkbQu3gOyMF7Yb1VXkILr3zatsvH2wT6g/9u
E0nrKZ5nTH+0v8bFjb3IwO0O3T+YimuySE18c4Tj9BNgWRWJhG/dxbsXbN3UFb/MPFGgjYNXb+6U
90HhVm9ZgTYj4NsPzn/98DsX8nlScmdNqfjdndfWoKVFR+mOe672/W9MZCq8iXZQNi08RCLHkmeL
o2jD7BgC2QNokKrpPPHsx5SzPb0w3WZSHJZMdGhsiQwylFAgHi1J3smgEw2KL6SUZz/mB2/jzFcc
uIAOoCOsQUQpGQJi+xcDuPZGv4y29+vH7sZUFcO5h9Ix+vfgFk55Bjcm6o/JobZnaHEqrgwazHQo
1/Ve2F09fLOL5+05azaqCnTqkjyFeD1OecaN61kCV8GmJJzS+tex8VUfrpZhsGf42cQyqGHXXz3W
h7Q5BiCCAOW/btDYoz82Hswi6ibCWwX6WtZ5e+aa1VRBT70HYszewNAFp0FKDQj+7oFZdEMrzjsi
E0GmATdai81B14sTxHIP3SKZCnuC8kiZVA7uYg2QAZGYZhv1l9TeuRNofFUFP0EVT7h8QkeTSMSt
8IoLlgIgM1mnCfIUO7/g44oSU1FQxgjWAGPGjqzZnWMn58F569Prnn610J/VihtzLwR83HDuMRUN
JTK29G4hk99pmtYnaISFQ5JkoWjTOqhtulzmBWSy28YOpxjqZCh47BGB6jaA4s19XLk2OjKQGuzP
Xv1YHktGMRUlFXtjW1IP47peHrpWeylr+7TtDpqDQsVFgdYobdwYG8vpL4V/24s3i+29wjTmUCFR
KJuUXuIDx8JA4hNMWdsFhTV82Z74x62EHlNhUXnZLZ1IEM56brzZjYM+FR4MfPw5evJEYg6UWgOF
eS8c8a53+zEPOfd23q4ah6GKp88FioY1xKQiEieXjDoP0OEEt0FxWS10JyWhM976939uAl0edx4W
pqvERWmbAeFzsG063dBKaB6pucgyxeGdOdceEkAOdHWOjaxE4nFitixm3NKN4XP8P9K+pDlO34v2
E1HFJIG20N1u20lsJ3HseENlcECAGCTmT/8O+b+Fo5/VvOLtXF4ItXQH6ercc9RzskXXbFpv7Shd
5P7ggVERR8ZhebQS+74qD8BD5KHad+7SiaaUX6okgZrEkS9nl9zbwVluQeINHqbDooImDPwq5OIX
qxm9qdf+tnaU/CAGujPu6OCosS16CGrBHAMruwrzPE4rtnETNc1ey8SUeIWXcXjQAH2Epf8U2jJi
ZONEathWHSKVJXUbkBrb6uSPHbsZx68ZAPfJ+LrLGnVUVMXcXNhrh0lS3yrrJfA3pm1aE801W2Zb
kq2dd7zOI5XKOIGydblVizQtiuadtpPYbbvedBn9yaxH6I9F1VDGXv1j36poPpravUpnCe8fnY8+
XjYqdFDtG1nzUqImay58jIxg2LRiQe+B9I+XxzatuZZaM6lwpu2wKkWpQPl7rvjTnO0qAIQ6GGpI
K3BLrZmkkde++ECdfXPWwVAEVWUeWPB35oFa6m5uH7KtoGII4ToUSoC8vk+zpDsm1gLIWZc9+xCW
3NhHgwXq9FJMQBwJJoj7lJfmEZ0g8ZU4dImKlBQR2OCrje8Y9lTHReWusqFoz/sjU805cJprUFgd
m9nel0GJ5qbgl6P2xIPuCPYFMGrT2FK7uMZRptR8FE/uOfjAsUKuFUCbIlkbrXc1IoREc88i8ynk
ttL+mIwiCqEdMPBgY71NRqP556QKDysCO0/6QkTchhq5JRu1kftNBzJdbrCrSdO7C04s3LG6aCk5
+ZCFQ31fsfnj7FdO7GbjY9c45FCP4H6tB9+O8tl2I8UWtW/PdWgUKyZRuAFud/PsNbdNNznPjeU7
u95xQFf/75lMJhWZRlr3R7LIKGBTXPZbnZkGX9DBUeMoLdl2691xJN9LNZ9zjjrGvPPIp9NJhZIQ
yJ1g+CC58xmN06k4XA7MBqPSwVHFMEBcoYZRsWZZjhVM98DUZlusafT1/29PwWnhNCpBCO2d6zr5
6A077URzYHvywSHFw+6YySLmvImTINy5IJoDK+JDTbCvYCRh8uSgThLhkeb58mKbrETzYEgfwXVC
qz8ucxrZ/FPlnFm/79Ek9LUUqxIStpmbAbRk85c+KJ5JKg6en23RNK9HxnfqjzooilmldKQFG8Rz
/2so5uVKzK4fl0FAjmGxfJ0V2SLpNJiNjpHqHTdX4L7tjg1S5Bj0VzVOUZe3wDS0diAurHbxFoJf
4fqoajZF5G/1VRrSrg6LWmjrZXVBuiMvvkzLB3ueogAkEmTjJG+a+GpTb1zJKusOKu8YfgLUObaY
mk5Tn2XHy8timvz61TejlxzMPlWKFrRmqg8d/+xkkOxJD2TnFcfTHLbpKBSQV0qTDNRsWUvuLLpx
9TOti+avAfice3TKDnhZCtihAbQ26i2nO11eF5PRax5bwAzHosa8laJXgEZeeVZ61ZUTFI6Wg4da
3uXPmH6E5rtyTEW+rJ1JjnWn7BSEh/taMkIdCJW7qetAhhqHNAvggqG1o6SaTmWjfu+auQ6HKqYS
57S/M3cOKr+tdylyUoAt/zXIQNhTMy1Lf8zsAaDRronaISk2zjqGXdU5psa8z4owQ0EOrOlTC/mt
6T5rZNzj/SGbNvzV9A3NXx3eTvaUi/44NB/DEMT56amrrpZERr6/pRC9jvVOSP4PSipsPSZD5Koe
dCyjF17TROGVf9xC8BrMUhcMLHktUJiwumNQg9x8Ks9L6O27hOvkUsKvx1EVmHo4PYb2rUg/VcO+
I7hOLkUWt3fViJWfrK+z9811Hi+buqEE7mpOOi2Kt25awJWmT23/uQ3vsxRk6aqNHP9TJZ6Sfgva
bNhXHSeFt6929hTs016uZ//Jl88l3yJEMY2tHYKbnoImdl0dsbyw0kEO/N1sHoPXQd4xSEfz2mbM
clYm2FVZ3bXOc0LuZfBdeX9Ib0M3fuMYb8hVf8lR3uSqzGpQzGpwjB9S+8pywVaK55S2F6dWTvsO
av8hnBKy8fwU5YqhfQiT11CdN+kXTLNffe3N7NOO+6kzrD5Lk0for3wG6XaUkvFgN+z7ZUM1bbGW
bLMkHIpF4BMdKG9S8bmZr+dNbJZp/lq+xbWTKAI47TH1ezxu/6697Is/sJNVbkFcTNPXcu6ihqDz
Cpz8AFn9qOb+Oeysh8rb4mQ2BGYdF1WXS82zEg4wWsN59rMTUb9FaJ2XDlD5WVzt2gMdHDVKb6gd
H19xXfkxKJ24G5tTlTufLw9viMw6Qmr2inQIQ1ysiJMd/HA4jhBYvTy0YYN1fFTTBj2x7LI/Fs7D
oFB+SXG+BxQfreuny18wbLBOO5WzxrKnAd4lh/Y0LjOeidOYdtbG8IY4rUOk+i6gSyqxNqWYbqFg
gjZpKCBkZZwB4dsnRdTlcxTI8nD515i2QnPo3OEg9whxwrJJxeJwCuoTxNa3+GYMEdXWfHnsLSGs
yip+4SzRRnhLH+NCsY9j0T03xLsGdyI/NDTYyMoG39D5pZbMr1nV292RsLvWArAH1byyO4E+Pg7Y
LiVlClK3fyNgCPFzAGVQIpM2yCIgK8jjMAAtwr7t0LI0Hwc+s3CB3ULAE5e9+5GPu3Y60AFWpCxG
MVNMHAglYGH6Q+rt0oingQ6qCnoHuo2ywdCZfYQi73XYb+Hj3ve2QMdUcZGWtatQK5Gy+9OX9ZPj
oEw7Dhsdmabh1zDyJp8RkbA0IFgUVX+DqskhWK4S/2XPXsLC/h07bIPGHsDqe8x7EhGAPaZpq1ry
vtcGOpoqWaXti7WY6gXLsbank1/v0qPAXmou688Bt6S3ZkhhffKS5WMhu42j7fuxOdChUgHyVmOX
WOzM/VDxKxeI2/U1Ndh68jdtpuaa00z42DY48HeJIw5Bt/Rx64wqlktuHy/vqekTmn8OrJtnJVHb
kcQFsxAto3LkDFg2vrFG78ewQMdO2QO80lXrs0T9MLKYkSDy1OfMf7CSLQSnYRt0yT4+t+kI/ZTu
mDpp7DrsORTZ7z4vV4xCs/EzDOukY6h69OxATA9b3RA82QoZ8e6cVWrfLugwKuaFQqoenpUt9aGY
8zhZbtvNGGya+/r/NzFhDLy+lTbMqJX+uUzYPbQCb1y3/3bZhAy+q6Op8gS8blDs6I6iL+OG9Yce
PZT7htZ8FxqxA6izcTRBAYLZj5Ztz1/berKKDeTJ++k80GFUQZvgGlUgOzlTX4LO82rovT9hPZ9Q
uS0Os3SPnLJuY5MNUKpAh1L5CgiLkuAk3dXZsW1+FYkLWmQIJeLRkeFxogJqv3FraDEU15fXz+QZ
mnd3rpMHcsYvoOOLSOZ4kWWc0Kuufrw8vmHrdShV08mmywOXv/pF09+m6UyuldNu3Y0NoUNHU2Fn
JhvdJLDbxIfSnXMC5umUNmlcAmJDi43LpcEGdFyVm5GiTikeNqvRG25JAg5dVk4Hd67vISbo4FHS
hiTJRLbeg01rtu7VW29EX45n16sV+PSHO2Qn1dpP+7ZDc3TpKndwpYNAGMpb2qU/u9DbR58S6LJ9
3dSB2XytpxOAwIpqPhTWFv34+zeEQCecCqkcKJtJ9dvu+Nnuf1US3SBzd67r6mpafHAm1Ad33GL5
N31NuzGXRRBQZcEniGQnz7vD44DXcESYFHi3I62miG2BT0ympeXv1Gp4xXN8aha3mf9nLO9p+q1v
v3r+g0c3yi8mc9JcPCRB2RU9Fb9rP4OqZT+Xx0XYfy4blOEH6GgrQqouy0MfsrH+fOP2RdSESwSS
FGBAbYR6EmfdFuueIVTpqCsu2n6yQxTZRJ38cHG6vJt65RwcgnrMQmi+EbFMn1ljzRvv8/KB+SDE
Wzv85JkszjWaT++IK05lkWwck02fWP//5hMleoY9xubqd0fAVZXK4mvDhj+2x07S3SJDeV/qFKwt
mquXk29TrwZKPwRvc+P/RgseVJDtaAhfh5RE0wDRdrxMV6gUL433ue4fqvQupEmEIumVFzqH0Xqt
cohczPaxkt9cGR79NjsK0h1C14vG/CkY/Ihk9gMXW/qspoVZTfjNwjBXpqXbzThrgn1XEfJhrh5p
L8CUTP5ctlfTF7TzgvBKNExNyBgQTClPOccTxewFyfVY+TRmFaPf9n1HiyGh5xQzYw0ce3IPfdlF
6VJZWOgSMlz2FF3+iMGzdY3BBlg+SI3iIw1IYQ+8zX4mfNjq/V3t5L+l4UBXF8xGWo12NoOSYrT/
eMFXv1k+Z90uSUoa6BiwrrXDrF0wer3ScnJ7dG7Sbqmj3JP0cHl1DD9Ah4P5vVPYWToNwGzZV2NT
XokkPw9psu8erUPCFjVVHghMh6OCLp8zdzepXcQ2FHf3zX414Deu4FQUhfkSC6QChta+MLeA8WO/
/aVLN9bHkOZ0ONhslarPB7AXuPKUBXXsTcld330n+XUSpCdinynZemo3fUrz67Qe2k6A+xbNSdYh
lPOVbKt75g1fe7Q4z0n7q2yDDywjp31rpzl5Yzs+YNFgRiyc4gj4Mo+FyyAyhg6Uyx8wOJ4OGmOy
WZw6ByHG0rP2cQhryj53dGy3pBUMUUpnzVosRkiXpQD5+IB11m596iZ2XgY8eVpefn35R5j8QzsX
FNmytBODhQ3qpvZuQ+tl7u8vD/0Xw/JO8NBxYa7j4KnQx9jLh/LAjzy6/jp9aL6mt+1VdhJx+vjZ
+2TfOTdHQJjiP3b05Yu8Kk6Q2sGfxeGcfDqXH1eJIi/aKjIbrgo6lmxxFyfru78EFTd9CTFWcguZ
pZat3YQbad1gFTqmbFIhT1OKH92WzpFC5GtW/YavGvZKx5MppyoLIjB7GyXrdpiPjGex8PnO4dfP
vgk2Phs8YBRx5snoS1P+ARPfpL5fNgXTzNfFejO03UxuNbodmpTt4AZ8n37F8KCebni6ack1T6dE
1HNXzvxXPwNi6fKijwZmbUzdNLiWw2nYJBZ3hzVAJryLgLbMnLOoM2Vvucn7KVYn3GrDpGEhB6GA
F9hzVK/Mk0Xxa9+6a94NMoEmG/sczQ8xvw7jLTiWYTt1UFlqLYsqBw7+NOvEhyFyqsPAN5bDcJfQ
UWR1Lifuhir7NSqK8yg/04QcFE7Eblh+r8HcX/kbCHTTr9DO+GEveZllCciYBHdByWt5VvGnzdrW
Ax3luBkGTZ/RcnjPZ6rmlqLb9OAe/V/txuwNdqkrF05OZilozCxgwwnCuOzEHa8bvpHaTHPW/LXG
1TCoUWs6Kt8VEWjarGikIyRqi3zvJzSndcKFszpELVPaFIRhTxCbjvstFgBD6vQ0p7XmeakUQTW5
w1UGkIaqfsrbey4eLruVaXjtwt6kbZL5EsODEDKa0Ovr39d0juxdap008DS3HQGEyToL41eVupoK
Grfz1luBwWx0ZFnHQVrvJ1j2zkW5b5ULHzYM0mAzOqaMuJYFDDhGRqEsAtd4mKp4sV4vr7hp2pqv
Dlai8iLHc23pJ1Htuyd7+rNvZM098yzAqbTDWtdu86Hs3RfebZVVDQdeXbNwqD23AHtlj27CW7ud
8RYGYRP/2wBeRXmCsUxbvVGm1dHc1SahNYkWSz+gB7px0tMQtofLy2MwdR1MJp2ZuWjzV0cmoP0A
4alo6JuDXwUnV3j7epgCHVZGe3eqq3V3rQ4qUkEbt/U+T/0PqswaOtG4qyfBP3v/NhczbBO3zA2j
Ny2P5qm0zUHroqQCYKSOoFUWhfN9lz40aqtdx5AOdVAZcxrOeY0fYM33XnLKuluR/EYs8+j9pvkY
PFcn4pJ9uUgpsPzd8qTwmp0Gv4tk5wVcB5dJRu1yAQ0G1F8ArfZvUN1BSXAjLJhmrjkvLdFtmDT/
8zBMfrKxCc7zZcs3jb3+/82ZVYy2zN0aTqXIcMPGEiGnPlTLPqhsoDNxpVC9bnlhz0eXDC9J452T
0dswStPMtdRaLiRouY+HvLFfIr9eIhxBYoLK0+WFMUSbv61IbxammmUWDBmGJyAr8HoWq3pjZMP1
zNHyag0J4BC0AehhLLzgWM2Buh0nFXepVDegC0tPvN7Kg6ZPaY4rxsWbGTTFgP/BQ/l8SguIMtcR
8BwR8Z52LZSOJutpUOR1Cs2cFqW/mYpzUG2xPhmmryPJ0hZTH1b8xhrXuHjq2WvIHxvnCnFh3+TX
L7/Z5ZHk3tgR7PKaU2rwnM3pPrBPoCPJnLrzHImL+NGR5LpR922Qn/ZNWvPZMQWoDp2B60NtDmig
c+p2XhZsLcUmomQ5yxAjW4HiOJgV3DCJkmxnBtQBY1aQ87z2+HLkUAdvmfOFhOrq8poYUpSODhMj
xztWjQDc17dA+UZ+dhuGEKUU+6KNDgwbReY6eKnGbrpTRLrX0HsdxD4FkuA/ioJD6qZTiWXnXRCr
QcXITXuWBXJn/9p3RSxwlbfwICxE4L3m4mEgBMPvqtxC20obfknqqWBwn6K9X899SNlYpY04+X6A
pzo4jPHS9hqK4IXB1+sBTjQVPPTywrwf3iE78u/Mk2VSzO3Wh2fcnVhAISmzNe/3TZHqyLAs6UVm
2WtKDZ9wmMG1KZn33spAXf7vxEcfs+YpJr44r0713IhbrMvOeEh1fFgjBtcf5BpxcScLaHPYtMT3
YznV4WEOH2kKKYS/q4LL5Bpc/jf3bF+3FdXJtOqiay1XwRirnMRLD/rBnYcBqnNpKc/rayghAJfd
vo5Ne5hYsM8O/4sIK2Y0jGI7/eVB4Na34iwvW7jBfXQg2BRwwdmIkQdYuG29KrzFbd4ITINrebMk
lTcvE3YTvmmXeK9xnnce1KmO//LdLKdcePMxT+X4mMgUEqWlVS0P9cD4Vu+Zwf91HcG+nSfImFsz
OMrn56ofruug2UhFpqE1D128gQ5DAaCDD3YDpyJfODioLu+paWjtzJsR2f0P5etiaNT1TttRyzS0
Vkyq0q5uZOti1VX93I3Zw4InysuzNhmLduDlVZXaQw7vweXF616RJHzkistjm6atnXBBI0FGzhlu
7WK5Drz0sark9eWhDdPW8VwFqNLsDEroRzG3UxqFpdsPHwKntkTc9LO1dXU0pAsd2DUHDnHmCmGr
G27hTXLFvtWvm0VCwwLpiK60TBzoAyEMTG77NypuH1tMM9dy6MTzGRQk2FckunJ6Cr2nAVexzVxk
Gn7dlzdnc8WZDW4HDI90UQ5JBHLZCKU2hsrJ5Q02Lc36/zcfqETRV9SHo67Hrgwk1w2pDvuG1hwV
DLvg2Eiw6kgYVSrBWyE3osv7pRJIKfw76VUNDpK4gMyH/IzHzPrVzrvIylXkJqfNQqQhWQeax2ad
y3Lar1gt3BYr515290F1T3Lg80/7Fkjz21xBFHLiHHgOr5+82AHz+rmtXG+LMNFgPDpYCzjr2unC
UQFBVd7Ssj16zZ8q7L/QrZcJwz7oEC2Xt0WN0PO37DnWt0v17OPkC8/9/0iFVEuznRTDTNeSZ0W6
64TJu6HhcZ80G7ff90u3VCfJkuXYD+Fa42jLP0tehxFcuErupfDjprU+uaTBK+nT5Q03RFMdo4UA
F5TTjJMlVImiNcjhZBls1SBMu615cuu5I/TeMXjvVRFSjO//Rhjyu9fLczcECqp589R2rBJidQcw
khx82ssoARpsXwqjmkdXLJiFWst76xvRHJL/hxqEaV10P/bFwKcO68L6pzBPoxFXVshCRXurHFSH
TjlFZ1fD2tEAZPXfCL17aB03Vc1lEfK/Ve2iQW0GL0/VFvrcEN90vJRjVSTNA8wad+Jh+LNmFwQ3
vJzxnUI7VMdMgfXr/5ZScPMWDq7G4sEqX3FXs/epTlKdS8sJC5e6DaoGduNNj1QVy0+5tGSr7csQ
4HTMFLeKMrV9rBF+QAafzeYQLalrEmA8OLPsz2XfMsQFnUprrHox9EKhfOh8BwAhKsNmZb/e51s6
m1YnktZFyux/NVVVPxSVNT3VlVfughtTHRvVZynQDB4aX5o+C6djG1hqOIVOC6bBy4tjCDw6OKq0
e8iUAzh7lOs7Jp8jCAScLw9tCA06pVaBSaZV2c9HtBw/9Z59B4zAFeXZWWb1vtuKjozKM1d2NiRq
j/0UxF7SXgn42eXZG6xGhzhNqQgXwHrnYwV2VgbGKdLIQzH6+06GOrypqQgkybJ6hkbldFBhFffc
2xjaNPN1P94cOht7KRmU5hWo44abomkOUJx/cJe9C7N+9s3wXs6HxCom9C2PWfvcdrkcvoiho+zW
5XXW7Tve+lq+7e1iSkY118e0RTYJgyqPUsv/fHlvDZapywu2IvelgEwRII0kvXVVy8CzS25E1zSP
Lt3CgRlSgK4wOOO4wAZZoQDQOZHPZTQDqlkusYsm7Mba+CkG/9VRT5Ps/JIrvCmPLbmd7eXQN1tN
ooYGKqpzalltNS39xOf1gWo4dxjc75yrcBoBoHSuC5HGNfXV3Ui+uZsCdYbfo0Oiuj7hrMuBNl3v
Beubm41q+OVdN/iFjohygWyz3Nlbjr302pOc/DCmNjTi67yeN1zPkNF05cGwtnjqT1X3C4Wkc5K1
H4AO+YRi5xg5C3kVzgItNmgF7fs9mp8PrcsnWToK9zT/LBN5EGQ59Xm48VtMy6X5eRHa+dR0Xndk
CbA//F7YbUz3VlU8zb87IP9ANTepY2o7N4sQf2i37CO4pDrd1jCkwwL5AHXMrOwDX9WQikpsFVNM
y+L+G/4W2Y9132PwvCOHFNTWFS0fS9l8vbyphqDhaedpSpeytnusCy9Qqq0fcB7KvOqQz3tRLlRH
RfFlrifmDOpYFdYRJgRXmzdczOC9OirKyoAg9UoszvqcCtzYvVV4G7Uy09Cry71JO5kMZm/owLoi
5fRF+fZHlmyEUEM20Mm2XFBL4gaMJUcZIs3kAW9vCRod1Banv2nmmp86XeuqXGJRgoo8BaBUbCCc
u7HgprlrTpqWeYFWY4yN6hisJR1rtLZW0YqzvWyPpg+sP+rNslOL1ZNYJw/cTDPcUnrfsptGbWEg
TMN7/w6/JD1pIKGqILkOmVCexkC2jNbNRLbeyA3+pEOiZLpkgqxVGk5OFpp7IN+zApcsvMXxMdlY
JNMOa04rRRE4btYDm9Pln4oWWEZZbhRQTENrVSxpLarmEkPPdRLlmLFNtup8hkimQ6Iyp6dknhp1
LADmaoMTwJ2ZeNplNjoUCseCIWMj4G4Nu8Et9YDaHkKYq7p9yUlHQ5GcqG6ugBdLvO6zqOm1PxZ3
WbnFO2NYdZ1ki44oJiGWqeOIt+zQZ9HkPe9bGM1hgwAqK2O4oghGfmyGyEIGIQuknvKtmrPB4nVA
1LIMfWU5mLuVWWth23VOeAGMJPAWm6/yBrfVFQqHVrkurXHF4PYD6a/WsINb+0S+7FskLceObVWD
iRPDI+iUSRaPzsmz/UMK1MXlD5hMX3NYb5TKcmwB83TUKRRfmnS8Srt9mUqn2GoC8Kb7RYZoAMQP
gRqDJ7d6sQznSx0JZddstEWaqqMq/5C1Xdu6AeBqdH9DlfeabEGWDKujg6IAuSDKmpe/XxFzHQlo
z2xWYwyupRNsjazzW5BTS+hn+4fRBbE59w+Xd9U09Gqtb3KVz8Vc5XYgj42fn61xPnVsC+ZmWhLN
bW1ieQmCgjqSqbsRdnoHLF0M6b3v+2a+/qI3M285tDuLhOHKjuWeaXFLwnnDl0wz1zKsrIqhVi1m
HtS8PLtMoEOZTeqg0CWzrwqjI6MG2HpJukT9xXSNbvqxKXcWeHRQFJl9Pomc4nnLLsE65RUvdZZv
5CiTuWipdeaJWiriyeMwqCZSgrK4aNi+Ag/RcVGKzukC3Rf/e1g3OfjqcQshy9bV7/2pEx0VZYHV
xMmawf9eshJQXU+g8U5udVubBl8TyxtjVGFPyyHr/e+5ylq09o3PdiZ+7TF0ooOiCmmlDS9b/3uQ
sDBS3kQjdymHeN/ompcWjcwoXlKsF4tU4LjnuNc0TdufLo/+vicRHRdV100H6RFhvYSVQ6OeT0s8
1S3aKKZiKy+Zll5zVrq0EFt26fwL4KL2TNE091WJtNu46JhG19IqywKHq2r0v1s2BDFC2T+7drl1
EzENrqVUkRboFJLd/HPFYUUVUWNUqXQr/ppG13yVFxCSACQqexl7CanjmTkMkKB6aTdy9vsHGqKD
pBIgiws/ZeJXtYJ1BnQ+sjn40KWqiCdni3PDYEA6XsqbyoFNpGheCHj0rsMlYWeU3lswWPrysMtG
dd6ssG2bUgq7eanT8mvrDcEv4k7zARht/uXyF94/XkIGRosOkLIpQEQkfg0llR/GnPmnaQmdyBp4
HoeyEFkU5vR4+WOmbdEces6lz30bH5tq+iS7CoKf5INKCXTId0KGic6ntVjtkPfplP/wmnm47v2c
n5yif7z8Awx2q4sTVmPJRFmo9EeX0i6eAdSOZuVtkQ6YRtccegxdRT2JeGf75deZu2OcjagDXp76
+2dNotNn2bQvmU8y+Qwz+jJJEXthc0S9GWXy/HM+l7GwvJ3brHk3Itxk0SBon32mimiYnQ+5hSKz
3eYxznMbZ34GA/1vFz3RwVYzXUD9mHp4shi9JykeW4oWO25FaWHBYrtnz6fXY56fL6+ewU10zFWV
9dxacAZ9dgd6cILuzDh/IZ13VGNyZkOzcZ00WICOvWq6peE2WP+fQT91KCGRG/lhvgWmN/0GzdUz
BoFAIIHcZ88qYySj+zEjR7dwnlp4opVs3eUNhqbrEaJu4rhdS5tnloWvHN2DvKtv+1p+bKn7WuTZ
WdVbr/Jr3HjPBtZlfHO0odLucatX1Y+OgQPzahrb8FFN/VgcqCt6vmFppq9oWTwQfj8TpKjvxIMi
gPBI8dDauH6Pgb1FaGLad83zpeUKhhBf/ZCQ3QF1fz1GoGcJNs5Rpo3XcvngpR6eg9Pqh83YR8Ic
O+rDFJXFpv9ZFDnktCG/fNlNTL9D83wmWgsJqu9emJPUh1RC1SlttpK64QGL6BAtFBFmsMnn5Y+i
o59De35M0/pqtazVqtI5/xoQfuIJR28O2fVgT3TQFl6MSZmPrviRguATXV1iuA8Tz9rVDUF0tBaf
isa2k6Z5Abk26KJEGYIPueZRAbqJjb3/2yT2jo/okC27EjaAHj57mcLyRP2bRnp/EnAsZy49Zwhm
biPilpMnnnQPkoQb8dJgCDp4qw04qHnWr0qQvEZl3lSHaq7sw2UzM5wj6PrVN34PISZgZRJ3+c5J
k7qvYTBlT36Q1aBz6Hh749PatjaYjEyf0py/LRT2ZqqT76hIigDqsc5Uo/HLLYvmQzfUYW3HHM9H
G4yaBk/VkV2+DFprmL3kJzDsZR8rlX3O8pofcrvOHmVbjlmsnM26nOlrWlxIR5ZWluzlr8waz+tx
LLWGh1a1H3P76zYNt8kUtJhQCCuwhNOxn0AVkNi3Mo5WeBz6L5uCYXQd8zVOpBWq9tE4MxbPIbHs
yM7xxH15cMMC6aivEWD51mEs/Jn69MNojQ/9OHzidX9W7fBgdfteTYiO/Bo6FhRJuIRP4Al8UpA3
jFomHzxupYe2TO4v/5a/BeN3AoGO/hIhhPwaP7F+Tk7tgN1XtoF07LgNixxqvv48ico5KRIO5Rc/
gTy2F3HgPa1IQpGbeY8qmKv25PTdUIB6CN0QoEXinl0whKuQcOfr5Wma9nNNwm9cO2+TDqm8GH86
k6RXbeIkV0HDx33erGPHvM4O+0Is88/SB2kNSOHzq0AS7yocBDCt6Dw+7fsVWtRgCynchNPpJ3Wp
HXku8+LZL/dh1IiOIksAErA4iB+e3LHwIhqUMq4GUW1kDMNxR4eQyXxiYhhy68Wb8/Y00xEoUM78
c+gsWwZv2mQtJNh5wpxeleNPO3W9g09yEOWMW5SeBu1HoqPI+KQ6glc756mX/hi7aXUivu1Esghj
0EE8VnK5TYYKr/0V2Ol9/2D1828chze23pRwdaRZ2Idl2dsD+ZlYwQmn93uH+seMzXdonb8L+/wY
gL1nvXCV1L6bmn2ijURHoNW5b49z69TfWpl3XZxlFl1OQri4INUsqzZ+nWHndK4tinN25QlCH4cs
I3kcOJWcYrRD1xvnLcOtTldw7Bc7EO7UskfLp7cpny3ADizcsYNTQpc76dPPqsjOhZoOuxxVx6XV
OUjPCx/fa8PAjuasJgcrTbckyA1XIR2YBtUdr3SzNHwcwbsTvILBeh6+j0mPxm5E4sThkVBjsZQn
6OEt83PIhpFtHMAM5xYdreYnitC5sUD+5bQgtBHfwU16LD37CkXsq8trZ/qEdnzIIN1hN1BC/pUN
wQFA7zu/KL5y5sRFb+0T7YKf/psOcIpMqnSc/EdbzUVMHfGt8xDuLv8AgzHr4LQkJNlkN7P/2JRY
FLft58OwJBuU96bBV5t4k8ik39qQfF3Gx74hP7IaklfC3ckMQ3RgmphUMy6ZOz62VXM7TOBRSOa9
6UXXfiQ9ZK3x2DE+ZkkSRtClquM8bbfkwEzroiX4dgr6fFV+eZycfjiEtn9HJnBiX95Rg8PpMLQa
twHIyPXjo1Tdl66R38IGAXay3avZ6j9VBbCnKcm24IGmn6JleY8AHigoLb5VrOhUnFlAd8TM4vvU
0YlO1+U1jrDkRNlj6oGcOlv18GY+PF5eKkOa15FpgyRdFyxKHDo3WL52Coz9AXLyVdf+ufwB0+po
rmstjQOaUS4O4v+QdmVLcuLA9ouIACFAvFJVVC/uxb1ULy+E7bHFLlaB9PX3ME99Naa4UXeeJjoc
qLRkKpV58hyqi50OedlFxEmCXxd93sSmDbInIH6s8Put4LpppHjIkeTYuIZWzpFJ2jX2LvRr8rba
IxV+Vc282YkE71iWQD1dlfneJaN711byMhUhz8SsaWdMc2Suq33j0CEWFulumQ8Bx8uWanHgX1wR
1DGSTtVTtZ9kcVChuJq7rahjZZNNLq+aNZRNiJ73GbJK3G5/uYr9OP+rVw6oqQfpWKTMPaLD16kJ
3JtZTGkUera762m/BSFeyyiZNF6MN7nsmir4CZzjZNVHaltBW++m3knZo0dFDhWRfOhtJMgakdQt
32U1hw4mXk1B4+bxXGnX9za2aW3C5H9vk66D0odEULWXLRBWzI0tHtveZeSUnkn5hRe3VJntlHtK
ZMIPoaT5Y9Xp+THvRtvan9+zteNg2LygbdE4oS73NQ+KeM4L723Ofb1R1VtZIBPh5vRTK7KkLve8
pdgkGtKo1MkTaehlEY0JcwM9GXiF3bSECJk8USt4kX7/vetTHnF1mUa5Z0LdikEJIIKrcl9ZQ55G
hWcBt55B2+uyU2Ri3arSdxOQkOL7QebdN3kh91QNXhrZ47QRW66ZjakomTs1SKQtxk8d1czLD7wA
F4AbgfA5FLvOKTMw+wWW1TTZvkjRI9HsuFDa2Y2KWpCvK6pasguPnImPsweejjPP6SvtVQNWzqbV
wbgL7b60Txcdase45qnjOGk+VexVN8GAJ2QVPtc8YRspiRWTMWnDKuZKgvc2P4l+nCPfQ626yS4E
lpjMYZNuwraXeXdKkhbZy8mZkjvcm+4WhmLlCWBi41TZi7knQfHLtgorjP1iEja/UqndTjtXeiUt
r2pPKX8jPbp28EzA3DBlAwclTPuj7sf7ufEihrd0w8tD1ta3PACTHt7bafjYDFuERSuRgAmeI8R2
bfDdtT8qf2lBtgWqTNWtz9l1WpePy2PUbbfItFZW08TSJcr2GTgS2h+2Urd+o+9Y290C5PGs0q0m
9JXTZnKMhcMcUA/n+RSkWRUNwp72Q5Ft+Z61ry+O+0ugYbNuSIuaIT7KEpnC6pEu2AW8rsYtseuV
K8DkG+vTCkzys5e8yqmcP0tl5dZzjwSqSqM8oLm67PFm8o5VgVuOXcn5yXbsP6q0GoQeDT+c9ydr
czDueTRZARKYp9Yrk24jHm09FOylqxsa/GlUZ/cbXnptM4znOfGbkkGndTgVpELdIHNc2UegJNnK
s62kakwOMhaw1E2DwXpFDi+4D0juR5WiYl8p748/p8mOaGRTFOvJLuw38/3/vk/+m8amJhCP2xzJ
yHoQ+0RNMk1OFaXJQzpz1MwiqxqCEOJyjeisbK9sL+8g/Aco//RjmlMr83AwJ2dwbseh0d0ngLDK
+TnJ2h+iIGH0vS9IavEIDb+9l0cCUgOFi1RdJdn9TEJSVPuyz5UsogmNgNVHyHhutweL1JmYr5iE
+OdzgD7ZvIySLvf5Z5AzF/5o1qEYdhZIb0OoniKJFdbHVPkJOMo2Lv2/7zU1AYS+m4cWAGDBVffL
ftzqFfl79YOadGq860RtTWX2KWb/ehGWmuS+scTx3xwmSzd8+t+PETUhhHToO8tOQv+1z6Y4m+Uz
6xc4XlrvUqkAKRzsOAnz2E+2nixr0zKclMrz3Eu5lZ8YppWI5lvNpmcdlI+sy+OxmrfC+bVxlr36
4gyn1qWQEFfjqXedP73wv3k+Xtee8wCO08eSb0mWrm29EZ0g0+zXVtJmJ57xN6WrNm4yn+3Pu6q1
jxuuCq+bWUK7zX4twy6NCM2LSFH2cv7jf/eD9D/0a7nnTx1khj877t4qnv1ePt3I8fmyzxtvEV+D
JKDPEvZpt+JIsu9LErRzLrurqYkw9GedNyItQnDUsphmaAemE/vHq9ijTjfzxyvLbyIMJ8Cw4WLQ
kGtXXkB+I6BS3lXg5NUW7mTljJr4wmEmrnCd0TvhsnjiVM6RrKtHTK2JLF+9VLD485uxNpCRgvAt
u6ei9hBDs/pbno54HCKMSuesjcAYX0J8a0uPe23NDPNmBAXMoiPsFYFiCDQynIhnQTb1/DxWzux/
0IUEAWinXPYajureaYJrBJx3vks2ACF/jwCpiS9sfJ7RgRbTabLVUZeFfzstWH9FQMVLA29jlLUl
Mq3aHwYuw84+ASRl7YRm9m4Q3uf5FVr7uBF2SO6kJX7qdEIOBZptslPR5LpbfHZ/D8cpM4waWkmz
XWiFBar9p9l3b5dLqXSALsyse+mpI++2bGNlq02AYSvAVSaCcT4RTXzQsSRDUWWRX05D8hwCo+Ed
zy/YypRMaGGoppQ1xJ1OpSX3Ygi+sVI85tb8UKPpfLHAsW8v23gTXpj5NmNjS+eT3WoI19kJck2b
BY+1eRgmnlQh6umlNZ8Yk/qfwBLzT9tLwd7NUORKdnMCm/TdcFlKlQBkcn71Vo6biTYEkR8qFdMU
fAZ2UUSBFTRRXm+CiVfs0ZTtbBVNZSYb+hmyMa6DeQ+8wx2rxveu3RKJXPGMpnwnbUa/lqqeTyCN
uqZlcqW76t8ip2ND0Ljc4iZcCbNMFriE+bUT1J37uYRZS0RS5KgaFZYej3UnjvnofLqzR+Om38o9
rE3McASsnag/jJMN6VwJZjB/387+i6uqm2VifNQb5rN2AAyPkIXSpo20pxPXwMskVFi7uZ+3OuBX
DoAJOaRqSmYquvCkLTcKXGvXgi56rqf7LCUbE1gBDFATY5i4iQproLNPzjxHyyGbxPTuhPxBZu4N
4Vi4XNwMXp6DjauKSdJuFDnW5rZs3JcAtUgDlhUNxu1lFxe2ve9tesM98Um3wIcre2NiD6e0H8ps
KuVJZuFJ5JA2bu1gqxV8xT+bEMN+noI0sNh4spntRx1Bw7Aowsie540CxNqvX/7+ZX2crg8CaxTy
NPDSRhWL9FcZxMYO5x3X2s834vYJkqOl7Wfy5JR1hb7S6gVAhKclgDz//bXdNS75qcGDV4Ck9dTO
RYzqz/1SKu4r70mhmLsRDa2tkGHiVAB5V9CgP9m0HW/Twi6fUL+4DKxFTaa4ucONETgFO6HN4pu2
cHBKRZ4gr/KBSz8+v0orMzDhgx5nwiv0GJyAiW/Q1lcWSPW3P89/fMUDmvBBB5LltfCc/jTT9kSo
93sxZub1eEkN3v8huF6bhGHIQJaVdZr4/Wc2+5/En9AgZM/J/vwkVs6pCRtkfsGIAgz6JErPyveg
Ke7eG27xNxJa8+78GGsTWMb+amkOMFsSb8FT2wIKgDoVA6vStPEOXPv48vcvH7fl2IbU593JLtSr
7QCS7iZQzzj/y9dWx7BiKFIxVbVVd5rkonDacHEtp/pXnST5hetv2jHX9pSkdncCULHcjU4qomKy
0h0NN2mO1lbIMGM2ZcQtS687ufMIkaRJ9N89mxSXBZ0mb1w31QBlEKgkp8XgldGoy1bvlODT7/Nb
sBLZmHC/vrBdNWddd4KlRbhCfwAFHGWi3jO3PgZ58G2JNxYR9MuGW8LfL8ep9xSoqUN3wJ2WvTUJ
f3B6DCP5VWXlcSXyJ2v0bptiq5tmxYeYsL7Et6H+QHHAFjeOlq2jKiHa67FrXbkvkE64qOebmri+
qWe8lK3vnjJPiR3Vto5SKAtuWMnKATNRfQJlE+GBGftU9L0iN7LqW2fnuQ1aD85vyooZmjC+Ni8d
brVOcwJo4m50hH+QTdsA3Sm/nx9gbQaGnddlk/RcYAC0F4prgAZxWeSJvjr/9bVNNmwcIDc+t8tF
sZynXvIiKoFwXA4UHTESIAbX5wdaCQpMejkoCYuGomnitLxnSCCfQy97GlqgiC8OK03IHuWqckfo
zZx81l2XCiQftZ89DEjoXuzTTeSeEh3turp3TmxS+UMf8uxQM9pveKyVVTKZ5UbKxtCniX1CLxFY
68ZpT6r2btT17RDYG2nvlQNlIvgcV+tqrFPnVCbSa6KJ6fJqgiLNRuy64hRNDF+Gijz1O2Kfenij
rHIexCxkJBA3DaTeO4336ebDfU7Bw3j+ZK1YoKm7mTEQzJHRs0/QX3KfQlXCOETgODJOy0xskXSv
GIqJ7wtypHzSeSYfyIrGsghi0U7flzTc3JCbkVVP5yezksowGefYVDgzH7F6Y1s+qUzxqHKD2A36
uyUvg9sYSifphu2vLZxh+9kUWmOV9OSD2M0NmfyXXIP+CM+B81NZO8vG3d6owgJWrSUfk/KvU5o9
jY7/WLZkN8lhA8GwtinGCzxEsT1lSVGf+qr6VonpvgCDOnq/7rKpvRONf9kVZQL+oPXp66Gx9KmH
5vetrSp2zIcs3HgIrEzCRPw1Dej3QW9rn5BAjBmf7UPezt+XbU4TPAoyb9i4SVb224T6JV0n+0pQ
fYJ8eR4NU+UcE6gg7CxkNDeefiu+hSxn4UuIIqpi8r120CeaSf2YDL113Vju+M/5E7U2geXvX74e
elbRBEGtT53Hw722++Qw5rKNR0XU/vwQaxNY/v5lCAiPl4mCWC0yEwnfE7/M4srzpuP5r6+YhAn6
GzhEf6bS1icHD+62g3WP1D620/SPq6uNLPjaIhlW3XQ5QFLNqE9JyJ1Dnfjo6kXb+HIFlhvTWFsk
w7LZPNYDEZY4zcob7vKsfbebqdjwSmsfN2x6Qt5ZWY0zn9TC/CHo+D3jW6nIFVMzYXxFFzroVcnY
xzDUT4Wvjg4hn1M4xrbQf7x2qzC6sgUmmM8G4wezxoJ9ZL7z4KD/BkWJ77of0o0bb+UYmUC+tlUJ
464VfATSPyxvDtBUPbChPmp0JZ8/qWsrZRgyHVJJ08zmJ+0OzyhhAqAIYZPsoEfwHGxmUNcmYhj0
mNQUuo9AoFE7g1IrZgJpz+9oF/y3AnHZTAyL5pVox27GGK6if5Yh4Deuee5dL4+z7ct05diaUL3A
qWzWigEgrSgQB3er62klHjAxeijA+OC+8dyPKcgeJv1C8LpcDqzAbkv90jCxEXmu/X7Dpts+AxVi
4bsfyeTvaQgFlU1zWNtlw6KZR1ECGDEHGk77egqurB4SMDMgMRjm/CavDGGi85xS+4FdheRDF+IG
x1V5HfiRw52zxba4YtImGG8ORJkB3Zq8+nMIzL9/6zB1g9f4xutoxdxM/F1hDSzBKpF/lwi/f3mE
edK/y/ECADvOht9Y2WMTgjeWU17UE3c/soI8KGHVkQValo2Pr8T9tmHLQCs2VVW080dO/McwLHcu
rY4U78clqgQwcqH6qLrgsuKbicabmnyWaUurD9LIlN6Q2h3q5zzMnS2439qJMp/dlgDvaJh2H1bd
QNljl5N81seqpejOiCDYMwkgqEc7yX+fP8Fry2dc2zxJeF+2qvuYwmRXwq8DR3aowac6Z3KfwlXJ
EX/fPAorfsWkw/PzpvPszm8+QjiSZacKnDQBds+plnGN2DMPtwgZ1oYyzJ+DHTajM2s+BGazzA7n
e6mdQwohXiixHKSmz6/h363INQF6idtMMkF7xMfkT98VCWIfeQw3BCCd/kwzspHxWRtlmeeXELG3
LU4btNh9DP1wvXAXgDknpg27CwZ7ZwP0cX4yf18218TAhUPq5i1VzYdqy2gZSmGtCpnshhDJjWyM
k01Zt7UZLTbwZUaim7upQKLsI9Rin/JXgtovz5JdXv/K1dZr8+8H3DWlRkHGYA8JSAY/kqyPJiKO
iaKRRHIUXffRMh8Gn5Fjfpct3+IDv8wJUF3qeF0lPvqhijIQn1fLyxM2ZBdV9P+JlVxTiBQZJxKg
eSo91Ta54kEWB7O87lK5n1Pn0FvNxun+u/d2TVXSsgcfSEnc8L0FOOsHREmB4WwFrbfofv/u8VwT
FNc7Xdp3osg/ClzT/xZkrfpxcOR9WG3F33+/RV1Tm3ScAivLoAf9kZAui1gqjj0JT0vj7vlNX2Ga
cE1snI3PZo7VW++Eak3rSBIOVYsddCCyUey7GtrF7Q4JMOE/wVU09W1F6jysdoQ4oxVGvmi9trwS
Ix9LJFz6ZHqnqaqGa7DGSX/jrl/ZRxNaV4ej21tBDaatsKHNVScccAdRPTtbBPcr5mxC60TYtbmT
evb7mGVJBX1pa1YTUILznLvHEfSeNZJKIMoKd3PAq3bj3bk2LcOJ4MXJm06F8zu0mFzvG83RMv0i
ba37i65815RBbT2ueZ3K5p2kjfgxwqF/con+7PNHZ+3nL3//4i982ZUzKlH9u2jqku912jr9cRxy
jx3PD7C2K0ZAAXVb8BKF/fBuJVUEBrndQs6QwLS8itzW/lZZecXEmBFHaOqmOgD27d1NoEf5g0xz
kHxnLrOLT3Rg+Pz5stkYzwXCeBIClt68Z664Xa6NLKtR3aRgTsAFv1ldWbk0TNBdlaLBUxMm3tsi
/deLc9yvWS/vK8ajxHZ2DYKILrksVHFN4F0BoJLy2VidSDL8XBKvS1TUt/SgHOeN81dK1EVJePc/
0Ls+t5NkcrP3sOzDlx6a7S/C1+Lp/O6suHITbddwrn34mfTdwrrti7nRcRM6V6Sget/rZtwIUVbO
WmCYfCtZmKmqSCFK7Pc6wkJ1FkpsFrhOOzWkW0xoa8Msf/9imjN3NFhUOvZWBOHdmJdxGgQfkIy6
zB+bSDsubGSa0pa95T2Z+48EPJtpNCS1Y130OHVNnN0oKC1GkgVvqunveGAhxOdXs6ZR7k+v5zd8
JVg0MXaBFvlUN7X/5vipiFvwu0RJ2yURRTxFRsL2A0T+orap3P35AVfcpam6ynim/dFKvDcph+k+
TarxrfRnuUVfvLblxptBsJxC2z0lbwHvp+5IeztwbhepGQ2Vz7mY4otmYWLsOLFoZYsgP0wFhM36
dopCgAc3rGPFCE1wHe967YmcoUd1mOJlIwR4kiUNbrok3Kh/rA2x3DVfLGMksxVSuxjekiqz3hwi
eOLGkClSno4kgl97eixCqLpsLNfacMvfvwwnemApqbTzQ9FJ9pgkpN4lSebctMAnx7ym7p/z27I2
jmHwwg9RE65keij68qVvUT7MiLhJ5vZOz5v4mZUTbDL5kazMOUmn9JDMiEXBwMV2C37m/AzWPm5c
9j5g83au/PzApHrNRrx4SjJsPUDXlse44mdHtW0349SWEuz7uPxsyh+WxKwduh+X/X7jenczx3eF
l5VvuED8H/mUpW8DTXtnwzTWlscwbzhbSzM1Fm/ByEF/VZdMj7t6UcXdGGBliUxw3Wg5TfgvT5kY
+Fs7p//4uX10Nb1xN9+zKy7KhNgBGQviK9fP3wpeTHdUNzTcF7VHVSQzp90iUF2biGHhEjWuQc1+
GUMR8TtJ7ceAuhAbnG+Y5FuOamU3TJxdpefaEcwr46ZwQf/fsinSaD3e2Iq1dTKMec4omLDrpIxn
3nk/oVzgjks3OH2hNC/z+KLzarLr9WDd9itkemKNFPzOEdl81NO8BcFZCd1NZdaGgzmBWZhCQvCO
qqcwO6Y1La/9mWf7oO4V0j6Tt7tsKoZ1By2vC6RJylh1+bMHp3oQTr9FM7G21YZd29QtW89rsE45
fUhV4+/mOtwCjK193LDqYWw5ulEL7PTUkutRjSKGMPvWOVp5Cphgu4TQoHQzwt8gNldHzUj+TSCB
2+cwNp2ONC5Zt/6VjlvArhXLM8n0Kj34Pu/rMhZOeDWVjheN4JtI8LSRUOPcMI61SRnmrRBsOkM3
8TdbZFegFtmDJrcFY23aoxfYDV9Ah6o853jRyTKRdlURpuCOz60Xn9vIu9UA+6OtGB0MF+ZfTbAd
o6RrwzK0TstrbXmpLdUqpYcDmYYdotANY1/xKP+B3GnFSNGz9ECHMY0mXNpiRo/o9u29tivG7Q1Y
/GiPtW+d8rK+TSdnVyKEKrJxNxbjwamqY1KDgmm4LK9h8uXB1HnehKSMkZ2EyXDB6/ogvWkOn8/v
+9p6GUZfeyN4C9AaHreBnneOpFUMYmb3qIBBP5wfYs1YDNP3et9vXBWUMWQPg2uHhe6xLwf7ygPq
L2JVc+F1aKLvwoJxmlusQLJYj+6NE2iLQfpi9HecJulH36Sc/rxoSiYUD2htF6yW8Gb9yKZPOevh
vg69ydqxUpPvmlvhFqf0yvViAvKCrNSjhrJj3HVTfteR6inzy0PS0vRoNTmaf4ItEOYKi4lrgvNQ
ielEKKvgRBYpUORdQccbczu98rR1RBRwHJ0xbuV0BUaBjaOxNrvlVH55NHRVCZ4EBw3ugc6vbM5j
hK9pBEa5B7y9jjoPtpK/awMt19KXgdDBKolqm3wBczyX4zDvVOCmO7eF/k3fZXEy+FvI+LWhDAfh
jZY/WC7HMSzG3wiWC4BY89skSK6ssHaiIB1ezh/CtYGMYMCfJ8edh6KIIaDwzKbkd+5Y770kR1c5
deR2+Z/z46zkD0xKPstmgQiRCkerry6i2tXoKiivG09eMSFfAZ3+PkD28vxYK2GCqRqbdFMZdB1I
ugY3TMgeTeU5VEdLUm+xR6wMYML1BAFvMTbHP1WS7Iau+BiL7LL9MLF6ZRA6NbdEHqM0dxeUVhaN
YXU/VC6oOIoMjLHF40WLZGL1Mjnk9sws1JKmglq7smX5nXDyadyIMlcOlgnUC+x2aKbeRnlUJEft
9QViW3kQs77WrIBWV7bF1bK2GYb5S4SCELiaMFDnZh++K/VHz7yQbwRQa59f/v7F6NNksgZpkTwe
/H50IkZEPoOqcpzTy06rCdmz3BpvFxhabE252vuJAjH1KC79+YZ9W9yXieIDbIGn9oc7CPfGsnW9
xXa9LPJ/GWtck3lvzLMhydBHHNPBuvdKMIWiLTpm0I3fOEZry2/c+5Ya/SBFuSkeWPfTKwYXzdDp
sLU6K17JhOtZbmFbPUilYw9Xx1yQe6RSH4ld/64sfjX03kEqoTdmsmIQJmaPeNbkKzfNY2Yn3+YU
KWCZ6pObNTF1QTA5XfoEM8F7oHFwsGRZHqdpMO6rwtUxWBGci6DKrsnBF0JHRNsOHDk4SGp0dINu
5r4aQI2wcZuvBHom/56qQROhK/glhSbemJf+lWfXVx0rmj3IpDbSmmt7YRg1hGi4F6DrOPYrjeRi
OMRwrEdJkcLmzfxuB0Gy4T7WpmNc5G02FUR5BXbdcm5nHXx6VF5V9RyjVH1Rr7NrIvgmYMcLiLhi
v9vuG6J68CVbHBrs4WFWwfP522LFzk2yvdYhvEXKERI0ddkdWOU4CHlE920I2/HCaRiWPsy0E/aA
Yxt29SH0MY2wePfVeOPp7Pr8LFaciQniG2pWVCPH5doD23CoczYcaKLfLvv44mO+XBT9TBwm7SSN
dTYGDyLM9VWbabKFflv77ctR/vL5tKsqCP5heZoC2Pp+knxnb6LqV7bXxO0lbhYG7oQjVNQpVI36
1xx4sLluNmqRK0ZgIvekVeZpNrE07i33Z+b6J2KPpIwaxxFRS6d2uMzYTMyeP2h3DCimQQN5l9b6
obIHTMN5H/ot2RT672H5y5Vn8ud5MzTgKtvJXvGWpuw6yEKdHQdRk9+h53jPAlpz5NXvMt3thXSE
1aHIkGfyyQmzbrrtlJ3x2Mrz4tOv8d9uRGcUey59L7NvRjxzk89gVGmyh3on/pd7RcUjKkTm78OE
u7EfAAfGx0A1+05PrdxL5Y9sVxV0DpbWa2QJU5CO8SNoghAxAojkt+2xGqr6vQaZVhOzRAbZLuig
I7GXY+E4sedwMe0bGXB3P9S1/gcoCPZBVO5UkUy6/l1TlPV2re3OVyWb/O8FJ5B4YEI39+B1Ae3u
HI4TC3e2Lu1u79VA3XiS6SGaFFPWNRqqdfpMCo8il8KhZh2V7Wi7UV+G/XddtFT8JIksrNgBGSWN
uXKHX3Ux4IrpFXP8vWBLjpIESFft/CZQJILmV+Xct2mS9u9KVsx6SiXR3m3nOIXc0ZwlfiRKSL/c
whPWD9qzWhVn4Oyg870fdIqOOw/Eh2rHfO0msW5mWRwtyVt2lQxdR/HasrOSPwZNR+ffRHWF873X
LvfaHfbchdJfOX6j3KfjHlRDY1w6AOhNmdDhHlsQBt+9pk3rPZhvanrnovWUgmmP54Bl+Ckb8o9K
W4VzDxxhUkZaAa6x8zvBpluAHtIZsOJCQdJDgJ0enHwMf3FR6MOqpSwHurwMsiw4gr6nvrGhRCYh
rgUSB/EnIYuiTRZmcJ2Vkwvv3s9ADnXFai6rIwNOaQA9jdtilz23cBCpgWQiLA5J3zSzFeV2A1rO
iPDGtavY6lTqP1jSZ6eQE6ht+EHeQxXSJZZC4TdTvyanVc+TsvrrfOb9o+be1MIj5a6ISDcMeQRp
pOKpRgCK2nBKO6iYhaAYj8E/3VVygeK72Y80d6X/poYpaf/UsuThb3RQg5N/Lm0gRQOVQbuAugO2
M8CrTkZKTbo/8ob28jqbrP5kIfVUP9WeBwZe4TcTLfcytPrxWwu0kx8xQXGABpeQX77rS29n52A9
isAZWfOoDjPx0wrb7BtlSs3f2oU3OiogVVcfRMH6ZI+DjnC5rdUnCLHVr9p3vfK29WcwwCJ3k4/X
NhCA+bHUQW0/2TNJh6hqwRJ7LLBoPAolz5pd16RsfHVHkIdG2rf0U1nNc7oXdkAOdNLsuVbQ/LjC
veT/gIyCdx/IQdpXzmwF9s4HA/kr723vpFXjJS/TFJY6KoJmeBhU0GU3KF8746EmtSPB1jokzu1U
pMz5NiA8K97nAPnlvVXMbXFXBUk6HmjaCfWC+tHQ3Vtp4/A96uD2e9fYFBLzVdpkEUF/jP29HnsF
1kkimXv07Lkeo9axsIKKUdpFPYgesygbyiC9pWnSQFar7R/7RIT/JEEO3RT4YfB6pU7VofyZN0+J
Vq21K1AGeuWDDbGssbeodwhqkXSPjvIYCBcCWQbj05jpCXRHypvDrolgjbV79MHMwLD7OViqUp31
1m4AmU8XzUTCkVi94931chbfsz4NnaPlDD6PGC/0Pz0Wc4hyNAfa+1QMoR/5LQmDY0sT9eg4xG33
PbAF/d5XvZXv3Akve1BtivBl7sbhhwSDFdQh0DDrzXB4PEt3xTzwmNDB/YN1GPqD5LUbxh6fwcAp
qlbrHXUEzk7a+zwcoy4sy+IfOK8OupS9zfqdLylS/R5tCp1HPEzd9kqGtpAPE/V8d2mPnmx9kA4o
FYuDR0TvP9h8bOUzK9PgAxcBzh3goNn8bQYLIN91oZiSRyi4ARoz6hRaSUNbqfAQluhVPmQB5NV2
RdATihqSVyS3A5kJP6L/CQqPQAb6bxb6qwCYxaXSx5Y/eomKOjr2JBZBlc37tJyal06HSLFWIFOw
jjkylwweUhR9RN0qOYJEHGw4UQm5bJtEfcPkeKgckI/ESZLC19Ic9Wm96yTxoMkwh+nwBwbb93u7
TPwPK/BtdSDWUL6MuE3eEC+L8j6kvba/T6jxeNfTPItmXzlJTvZNjd7fa1XRFje81ZHxiIb10Tsg
9TZacUiGRj0F0mqH27DVOWB2YEr45pVEJch4ly674kUbNN/pkLTOG01miCgBiQOydSaUjW7ucCZI
+HMwoyW8AOlylYqAxMCgZMMT5RR60VbmzuQIlL5or62u0wAkTdDNTXGfubh5IrTssuy6RF8ZdChb
yecRH8ygzqHSPqj3NgP870nb3tTgSq2lB1YfhtOlwjb4Vcu8BAisSpoW4J0GscxBao1/mcD5i6sG
wlv9AeLVpNjJfE7bGzTqN3/SUAMXA0nxtnj18qp5cgZe/e5ABtvvBFK07GOcw+FthmdorxWg2PK6
LIXXy//h7MqW5MSx6BcRgSQE6BWSrH1xVru8vBC22y2x70Lw9XNynqrVJonIp3FUx4jUcqWrq7PE
YLH4zZOZcXEPY1Gr7s3LRZl+wcPpWp+l+dxlBjS8KOQJfK3Uv9fDFFQJ3NZwOvdltoQJOMv9fI/5
r4anUAnnnikWyoTPZPgFaxjUS6Oh7zMRNzPJwcoR5yJBnvlc3TDZTdA0K5UHLx8CIYUqEWRt/pq9
TrR4AM1zee+5hex2Ki1bWa5VC8ED+tm8FWloAF31B5m6AuiSwv80Dx3b+cRWlm69hHDYAzcTwSWA
l7BSrFlTfGZlW326fMXY6oB1RYJnmUso8HDHYVWDimc8ts3JWCp46RaBrvYK6n/uBP0PyyHnY5mj
7AKu8PSF1rI/hMrde/X8cx+oLeebUV8XOUqZR6dxy1vB6D/VQJ0krxa5MwdbX7BuShXxq7oemDq6
3ZTfdqyo4hm1wTsms72q1J8vNNQW9lUh3okL46jjGHjuHRwCVKy8md74Z7aGMvVyc3nCzz/5v3cN
alMa/KUMZJhn2XEa1yetRhEVFXkChj5J/QrlhD3qxNaMn//+4XLJOMXeyNGfjM94G3b8+c4tq2Dn
WvbnKhsMAf/dupCe34EPqwA4QECnvrhb6v6pZu6hD1V/ZAVSMijd7Lx2bs2NFeWFk63Vqjv0pfQD
CGWXzy6AXQeuWhDFrrPXojaVQZmgbI1oFPAHMLoIdFEfIco77Kzgremw4rxDtatX65IdmyYdbxmc
gICoDetat9fdlKlNYzBTB2veMM0+89A8k3C8C8hwd8a/YYp2Lv0bnbBZCNBTJpK1QwbEjJPe5Ax+
CQrq1Dtraqt1K8hDF47fkGPBRkua4odSgGhHOJD4dVATGp5X14eIwJV37Bg9byKzB1mqqlOQeYdK
VXkdvpXaZIPCDD5xnFkdU8bUs8Q6enYylV1FtqX/0fJVemZTicEnvoC1ZUC6s+zxCjDIleNvxXQp
FtxJ2aqOjXA8pD6g2JlA7Lk6bWzhNscAkkHSNByXauMMTSzY2P5oAyjZe3h3K3Z6sLG3htZRjfQO
pgEZZti06mVVXhstTnObyek+D8KXDpo1l/fwrZVqBXPFeojgdK461siz49QdIXI2hNdBNalNKNCZ
WlSLdOAIJThYBWQnE8xNBPeAY853X3k2umBzCZZFwGIJbo/HWfkq8nJAEB2/2SnKbsyDTSWYgWAO
gtWVx3SYh4cqTW9Ai3rKm2UERr4tIHva7myrG+eQzSYAx3Xqggp7hvEKyNF2j96aNGHxPc/au7Gd
cFPfQ+dufem8rj/sHq2rnDY8B3c1iDshvg9p8NDjZjYEJmEAl2T5dFVKSG1uARQRPSnNuU8AccBE
EnsV64sqyZsw2wmUrc5Yoa5TGF9NEu+dpvFOZ5Ijq7rYtOR2XbNjuTwFwx4y8c+wKPofkoFKO5UN
E/bEekVqzmKTFS9jGh7HwXsuNL3VjjiVXO08amwta2sHkDlTad8gU3BHBey000LLOWocx+c7ob+1
tK3QpxkOjDzLncRx1I+8FgmgUeeyVp/HeTvc596etexGT2yagemQIdR95SRQv4IVUl+Md6l0ltPl
HWxjN7Z5BtShICNTrGbTDk15Rxzc+GI8sc80KSnM6w6XP7PVCetIz2UvvQyE9wQQqyByQ9oeeC7N
TusbaaGt19ugxk1qgyS0yfvxRreu+yKzOf+8+KPCY1lQ3FzXCyv0gXag4wAvqqQFyu+to2Mfyzzr
r3p9pTanYFKBZzokO0mmg9gz4xSxVO95b28NkRXomeuuumw9efQ61dwjNXeMjkZYsGbRAiu0aoxY
VhVXsTmpT/+9RRZTqwIfimfHKkWy9d6FXVY9Kwb83c62tbWcrOhefc+rCoqrZSmb8hOH9/yxHwp+
5URYoZ03o+uYFBMhU4c+rsuSgvs9158vL6INGB216QUFTLxLFDjdd1S0QRZNg6l0BmA4RqftEkXI
QKrjoHHvgN5uDZk9eeO3VYaA9FHB9HhMqtBXO13d2MVsHsII+6CxKps06c4iaBD08J7x6h8m0uvT
uKa+iamG59/lnm+sQW5tAv7Ieqla10mWAqG/8jK96fNufppgpXFAiTxNLn9nY3XYlAQlelnpvEuT
WhXNUVMCOMYIB5LLrW/smNzaBAgHImmEyHMS9rNzN6NYHaMo5h3gt9fElz+xNVDnjn1IMYKuDAk7
C5TBbORWj14XrQbF8xFQQWdhPy5/ZGuUrB1hgLY5hRpdmqwrqY9uSNYXEFCKnfN3qwvWFkCgP7Mu
BnM9ZaEfcdWln9bQ72OKoutNv+h8J8Pc6oW1E6SOk2oKtHXSjWUaOw2DU7Ko5ZWtWzsBFEeZMHh6
S4rU5xAXDsI7Lw33Cg0bK8kmJZB2KJCn1FinvXAOxvPHp9VPi2czeOK6jdLmIYCE5fregEkGF6R8
TUVA7rIm3VOR3hh8W+Q3zHMx8vM27ALVmBjmkLhL5R5Sf6v189L6EAVC9AGfBfYmmHOkXyaejXey
yNqds3xr8K0whsBDv6Z4t01owerbxtPqlup8vs3H8spzxKYaeH24ptQvoDOYhbgqKF3c+3LF+9fl
AN4IMc8KYMXnOYcJYpqQ0bCDN5S31dDcjZn7eyQm29mKNtJ2m1/g53ikzo0RwDtMcetPR0ex+6Iv
bosGEqlnETTEs8j0zua6NedWOFfVDCnvGn3qdEsPhnj5AeCqPZv1jdPOlvitl8ANqwqtS1fcdeH0
V5hXeQKHzMgAXhC7FEYWl+dmox821UCua91LX6aJS2Udw5zXwdtR3uyM0kY/bHYB4gFSmVKliceK
HxCMLiLoP33TjN0EXvYTNqx7ENCNJWaTC2bw4fKZYofCMhBfZBkWj+0QDncuLroJUUReWRSyqQVN
nvZirh2RpFmfxeHQ57cLr1msKte9ctCsgC+dUBDCFyeBNtcrBfwEl7XiGx4sb30/xWue7K5z0KO2
2i/xeAXrLpIms8TT4ndRL0reVzleu+9KneKZHeZYuAaHMzA81y03ayuofbmMQ2WcJBiI+VUFpP2U
hsY5Xdc6/fdG3LqQZmCjEImTzyKWaP1A87zfwQaGaOUP7yA2e4D5tVpd1qB1WrwBLZEl7VwBCgMe
yegAmBGU0Kmvl50TfWtFWyc6zikGPFMnkPCq9LikrDwSdx5uZ+iwx51c9jQINr5j0whQaud96VOo
IVYpovMudVaIqMLBaKcCv3F82VwCWqRCpxXal/TJmR9zJFX89fJ0bzVtpeklXu6hAISmlcSZjtd7
FfG63FmpW42fx+vDoT5OVZP1I4A7Qf7ZNTem+8WyK3+3HeCmGgB3Q9O+95drnqfu1r0yWaDnbf7D
r6ZBDyF9wUUS5P4IhTsq4hz6CQAbzVeWkm2qAAxEcI8GRSSZqjk4+HWwxtPaBTvZzsZ5RK0Qxh3O
GF8QkcyiQwIyjosARmrt3y8vma3Vbh3bgCaVYd0tgGPxMfFNedPAubdf62PWFzuBu7VwrMBtK6FF
TQ1WJauTiUCV36PHiuqd5jcG6D9sgXmCAxeDemlf8XiUXzXKL5fHZuOwtrkBddhVLR6U/UMaukB7
IqtxNUo8zTEtSaTdcOczG+NjMwPAAGmdwkUHmLoBhCwWfR75ZO+qsmH2RW1qgIfUCYCec/MaoLaH
QcokLcM3T/4TeMeAV4msnAPs5Q9es/cMtbGobLZAQX0W6F4DHNtroA/X+56VcT3Qh3zd2422Zt2O
68mrKjfDJ4IqxBPaJxPsWUxt/XjrRO4m4bXugPFqhneuVRwAJOO8ILM9XF5VW+1bAd0J6LH6BL88
REVo4gHAgiH0rICHW/e8VbZWlBXUxeplqzb4RLcs95KlB0TcTa7YVTwN+v/y2Ic9Vbm8llWOEZKM
3NflEvM1iAPSP/VLfezIlYFt8wKawuX9cJ5ik64H33xpVnpdxNmqvkz5sPJIJ4wPeerKX4snI9b8
uDy9GwvTlvRtuq4CcBJt9zAHalHUUHv0mI2FY9MBkL1Bft11w4M/yjtE2DHF5a3h8oVPe3zQjYVj
UwLCEMaQaYMfPxRv1fRdN89h/enyuGw1bQVs4486mwY0rTjMtsV7IN60+Xa57a0xt0J28Mi0EnDS
DoP5DNp2ZMrr+JLUtYJ1znAxB9oDm0H3t16h2lbeNc0x8BYw0dXORX1rXq1oXcNc0wKm2oe1b+6V
dxvS34FfHyQ5XR6drZG3zt9mcoLCDdAHAhaS73wyzbNqhuRy438eemKj0rQImdD9gMZ9FS/91275
57qGz5eOD5tMSIqVpyHynowV6l4tJcjPqpe/L7f+5zEhtspu3vFy5jXGXFffyqyKDG9jL9yBeWw1
fp7oDz8993sZ1DUGPFwaHsGA9q4Plvuy2VvuW+2f//6hfeniTAcS3j+0wec2vK/d8eB64+G6kbHi
lLp9jdQGsZS6wJyV39YmgYpdcl3jVqCurTIQV3GRzJbTT1Qh/s74cAZe7PG0t0bGCtcgK84GLT1C
yTkOhCUB4J59uVfc31rrVqBWLQmp0Bh32j04wZGa35dHZatdK0BBWaFVkKHdbhk+jS159YI93uZG
0zaijI148ChKNF254klB+nVge9bOG2NtI8lGXU8a5Cnkld57jwcUPhwnsQeg2WrcusmKSS9emJ8n
kr1PZRBV5THs6p0Nd6txKz7ZJCbgmDofWe+DrMGuAcen3qtUbo34+aMfgjPj4cyHBcEvSPWe1W4W
DWreyS22fvj5mx/anhjPcU/ADw/MmxDZrcmeUnodQJfYTvA9nKwJHHMxn35xUy7vZXG/pkFyeYlv
/XIrMId87MGaa5AVne+A+jYFKWv2d/bbrSG34lJpWBWzEI1XdXlrQHunfC/k/3w2E1uIdhwFtHMm
NJ2z97zm4IWB5Rmcwo4cLg/Mn2toxEaKzXWpJqgXYEod96nkKNLhytSaHiyaqhgj3hY/A3dPLnRj
FmzEmIRJW9aQQiS+W6VxWs95FGaBvhHFsvewJLAU/1sTJDZuTK91O6u2wlz0xyAECLeeDlx8K9SP
pXUjBXWW7Ko6GrFxYyYPvaJaC6zXububeRDJHOyIOSB7Ntl/vv4T2+h9YH3KBp77Bx68VKG54/Pr
DJ3o+sdMpp3K9taEWAHte1WQC0hmH4b8jkN8hZ0a6Mhct7Kss9Y3Y+AJB203i3MfOu+t04EM9LOE
r4Q7xkVxFbCb2OiwEszJcq7wGa1+BE0YnYM7x5W82jsKNkLQlpzFIx/SS+XzQ6XBrnXF87roO7X6
p67pPl8eqo0NJLAO4A5IipE4SiSVLM2LScvxdTLrDlBjY45tFJjfr51fKDwogcvVTofO6XmRdAsJ
zYGIPPz7chc2RslGg+ERtHXookKwgJbhBrbM+S1fJI3cylmP+AXN6+XvbOxXvnUwB7AxC4KahUnW
+d+LVZibnGoda/CPyAQeoOem88PAyE5xbyMGbXxYvuom8LgJE9NUt3Bv+hXO61dZDzerNz+LguwV
fbYm6fz3DydrAaMA8MOaIIF+dRNnIRjTQa2baNFIVi+P3MYi+w9IDCYlBiSzIIEGQX/vBcK7q9oy
38lptlq3oj2D9F4K9oOfuMHiPvO0NNNtVwpxHXaG2MAwiPjMJUjK/sHpxzh3fCCb6Q0Idtcd4b51
hPtuP+CSVnoJ9XvYsoHqed+ujvp93dBb8Z2VfSFoHvIkLAmb793WrCh5ssyonWW6Mfo2MKxxIdUK
UipPGrqOB4l/PQS963+5/PM3Ys6GetFBKeNVmidLSW6W9GvWNA9ZwA/uyh4YFJs0BCovf2mrH1Z0
gxXeONB054mcHHCQpRjABXb/ua7x89b1IcYIb80A3w8P6h6ZEcewnmrzhJtxuefXubEH2viuCRWy
GU4pXjLkwZ3rV79osN4QWNEyZ93pw9YnzgP3oQ9TCD36XDleAjGlML2F1Xv/uJDSOa2Ushd4vrfe
Tmqw9SUroKfcNzn4vR5kYLMXvy2ORSMIvMzzU37+x+Up2fqIlZYvrS5ar1q8pJtANHKnt3QOXvMm
e1HMc3e+sbWmrNCWlBq8zlAvqQzXr5nXNY9MGrygXO7CVvNWbEPrnIxhgOZpmQ4/i9Ttv/J+Fu+X
W98YIBvoVRFQ7VE98xJ/gmW1JN6c0L4FJ91n4RgreBDvUZu2vnQO/g8rawRbeK1kX70hsX0aRn6f
8hkuwHXz6Hpk5/64cZraqK8hTNNlCkz1Fhbqe1q191DWf0NB43T2RCQcrrPXjdq5jx/6EgI/M5Qg
Z725wn+E5uiIiiy5IePwWvR7HsAb826LzroF8rXJb2jSVay473rmRo7EsXG5B+dz/w/XGBsABkiv
LKnm42mFQ89fK5LmJHfK6gk3qPKqojWxQWAVxGs77oXjqcDr2O3iUAmfN1xjLndga6rpv6dg7qEn
k481TcIFFpuSuD9mnBLTpMsDcIWJMe7N5Q9tjZQV3iNkI6C7TcaTmNY1cnRZx0s5yzt21iq4/Imt
qbZCHFIji9cGpTkpgXqe1iGJtcin6848G/CVut085POMDnADRRMH3HcR0i+Xf/pGVNt4r8YToXRX
RRN3Wj67EFydc/1JzP2dKq/9/ecV8CHYaNXz3ht9cWra7HYRdRpBWHgP3bUx9Da6a5SrSVuS6lML
9aK4moo+XiQEVS6PzsbasS3c0zlMoSXUDSdFpzRpal3HAcCdR7bsFnC2OnD++4fRyQIfkhrzNJw8
53FKfwd7j3Fb7VrH81hDz0jVbXCSgvzj+n6d5Caor1ySVvCaPCiMKlKMC/ETUcNr2duzo9r63Va4
grsCGcvJRdPKiSYD4zp15Z5pC7wOSOS6tDD9qVmzB6bnd1C+04iGe29xGz/dBmZhuwwVn8L+JFaP
lE9EQGL0xOq59f+6vBw3gtVGZnVdzSoz1v3Jb/2TUw9fZ9APOQzVWmePQrKx4m19VzlOxE0LtzuB
0v88Q00rckr/blQgCF7uw9YgWUfv0Jc5lIxIdzJj1UUwxjPRQIrrjix67tWHYII4ulPNS9OfhhZS
+JDE+T55bO8KvjX65x59aLxNcwES2IzGh265cVzR3C50mO574Tfx4uX9TnBtTYEVuaHjn90Bw+4U
tl2p4xVgBhPPNXV/eVlHh8Pledg4f23YlmIuFY3XTKfGAS2AMFzY6Jeq6+6MpA+M8tN1n7HCWaI+
mZGWeSfd84PfNd/Kub9vGx9y9RCR4gAJXP7O1qBZR3CJO+gwzLk5ESkOctRRV8EylO+RHTaatzFc
A6SAzBhCkAp5YwmlzIlCr6nWkXLKbKcHG8vLBnNxcMOmAQo+pzboHs6Xw3NqHcB/D2vs81WDZAO5
fMgQUC9X5jQ5r77bRnkNwfPRvy6ybRzXHEKtufIHcypyAZEiDh0jEugdSM/GtmEjtvjEalLX2DYI
cVIZ0cGD/DfLh52NY2t+rdhO/Xb0J1V3p0427yD+/To7sSqi955ptn6+FdNVtdBpHFJ6KkhaHtLS
U3jd2G19o/5iS7nW8MrIij5kJ9iD/nX2aNYgjTOeJUUb3jojzlFW7cSzwGb3h3uHrejKl2VxloXS
U+7i8leRG+i/xMCffx/8+qYR06c0q98bxPflFbv1OSusYU7ZtJ322An3gtNS6iRg3WMwDs8u7Bz/
3zP4AkCWdeeusDFNNqKrc6gYV/ivIkNo0T8VZM2ndeDtXi1gY5nZuK4RnOjWENqexiL4e4bqHa3g
GZNB2XwnBrc+YOXa3tCzru4J9qm1wD4VrjejqgEc6fbcbjaODRvjNRII4rRu3p1GMn51iXefr9UN
rlfQRQQ1PZBi59Vm6zvnDn44bJ2gb5nuMFLNukDxK0gqPfwMSn7P/w9I3PvM1oRbcS9rJw0o7dpT
CVRJNE5uG+fLurcjbs2GFfVZqnENhJ0N4lKbyAxpHZmihrQNLI2vXLH03+PkaYd5Zp7bU170P3U9
jgelm+tUqIltxr74nOmmqCf4fuhbir1czPMb6nFfSwgxXQ7wrQmwAjwtF6hq86Y5OWIt7iWEHx/c
Ktujy/y5ddcGf6UlTyHuy6YTnfhvPoxZ8Wlam2XPDOHPi9S1Rcmgf9yEbTbVp0aL23PCPHXF0S8x
TmH76LFdytefUwPXBoP5ZV1BxG0dT+jhamBKvhI8baECG0G/O/wLirjqr2umA9Wvfy+ngeDSCOGi
9aSXnkdkKUM4pqrrsihoLf279YWnTrqUdXPygYePM391P7te5UUwx25+Xu7An0POFVZA51U/cFHn
9YmwfIo7A/klKNym8PrZJZRtzYYV1XytdM94X5/6eX2BX8zP81NHIPjxfFO6rhdWVKsF2RkO2uo0
Ix/Mm+7erfjjFEDN97r2raw8D9bZqyEsfGJrBVXneoK9Hh5oE9lBcPPyJ7ZGyQpsqZ12HilGqZXO
69gN8ojU6jHzClhDVuX7VR+x0WPZ5LsDhTLmyYXE5YMRsv0L53aaFJAVPsBfNruuYOzaWDKfS4nk
NihPqdu8s3C6Pb9FnPOQHjTGnUnZ2Kxse/QOGso++D/lyS/GOSIsrA7e5OzxETbmw1Ym88pqXkev
yE7YcF8gmnKn+PrlXGlt8z0gxEbs2dpk0IEWw9B72Qm61gzWr20WC7E4vwDBbQ6XJ3zrE1Z4q9DJ
Bz+g6sQD9jATU8TIqiMnxD8uf2BrEqzgngup56ZZ1cm47L4W+kdemM+Xmw69/4OM/ps9Q4vm3xsg
V72/jp2jE1Msa5YfHAYo/lsHOjqZDjMPg5wfWO2A1xPXnIkemuWgO3kGbwjwKqMRKgMuyDdd13hS
RQIKG2MXS8d31JKYLm3kEjVDXkALq/IANDoAKU/lyedlj7mohsUnP5cFZ8nfLpB6jnyp5dw64yFr
B+N/9duh6r4vTTY3KlratUx/0UKMA5wuZiPnSDEUtO4h5x5mcxRCnUy2cTb3g3EjzheSjA0t7ufO
h2885JLdIftMnanu+og5jCsozU6eoW5kpiWVHrTlApEiKQpJiCJTXilPv46ZdGoWcUA3w8c09Jfx
nU2kABgIPl3x7LjZ33m1NrOBMnFYMqAuq9YhN2fLcse9q3yIgLzk+En9mrRpUxe/YOlEoQcU8lCv
/XMNmAlzYiKG0inw1D622RqRyRfNK25nqemjSuuSQ6mqIPAGhS6+NOF33xvhgWeqzkEmCiHuLPg6
A9yh+adyZLVfgrq+sJLAgicki46IxCP4DzaOWf/cmhLa+XFBvdCXMTVkDd5rzQpPx/la6OBtELWR
313eBF2dlAyS9CZWJQwtvERnUkBg2gPArqsiAsBpVUTZPGmSRqKH3m0bzRBX8m9UUZQoeOcqhyXu
TQcgQUHBqly5/7ORuKFV0RhmKYP1+SBD/TtvOy7oa+97ij2ocXWeRGhghklhxpdG/dr24tStWvFb
MXiu9890Zun/EkO49DBihU77AHcAyrVk8Vp30/oLWuxu9nkaQX4fHyD7PQdDpPB/klU0+RoiufeF
Zp43HhenlNA7hkFLuJTRYsQv2AnoBSLO8wi9gWPDFwXfC+Ex3MEXT69aRjkWk/u9LkpHNHHphVz+
HbheNstEcqjLPTukoGX54PKC8x+OI0cCQ6SpZen3tl5VwCKQXBb1lq74KZ9bmq/DC1wam+Zp8L1m
UMde95L9Fj6g9llMw/VMMZudaukTjeIbeVnO0mLw/KjAsqugkt/03XgIBgjtvAV8bZSKIJ2ll5+L
6nSfPWIfmsTjwgM/NYfeCeqRRI0OAhQ55djWvIyCJnPUmjDZ52Z9FA2MUX5OkMnz87gOm3B9hL5m
yL+3vJPrfeWug3COeTsz76sgThGGMGN0/PWfean96c5zuzEwB2gHKwgOzIyF35xJK+09tL7rq+Dg
rX3tHadwadMn6qVB+8KwqsjdCjS3fvaH1tE33czV+JDni6MhweAuEL5e52XOPnczXZx36Kl1QR/B
OUFG4CRQPHDl8M6a71t44VTQUCB88N6bJZyGr0HPnXSOKzrU6ZvgC+t/Qo5eFiKidGDNbZMKiptj
a0C2gShjD7fdaKhb1b32IhSZjL2StQiBOlWqWyIBb+oqqaYlL/7OnRVFjajpmnp8q+kET60SZsrF
seTj1P4wCl4dDw738T+AhQyLua+KgrBvrB5FdkIxcHAOpZJSwOdP69V/1WTOvM8Qjq7MfY5tkMtD
4eSu+0MXhclqrPFZD/VjGoQaz9zU1ADuR2DaGNS3HEK6N36+seTwNiAwP+ugWTGyyHgLyet4nSkC
02tcPDT+krksK5LAokGCpSmhQtE98LPAtYQ0hHadXxArGvXnvmCp/z7ChiA89HPqZvi5RfYGRzql
j6tq1wbgTo/c9yPvhBdlmQe17hjRKMlnUxYzfZ36tmyKCGrt2vlVd5qM3SH3SgESSVp2LPtOygJE
wXQRclRROUIFv4vhNg5xlQNUVib1CnVGpcGPpzQX/7AqL9knqQIXnq/QAJ2h7RVMXfOblmPZfAlG
/Lx/Ah8eGd/piMOJJtUI7fwkgMl1mCwc2/EStzwLxi+awfALxDsoxZg4HYZhPJmiaHkThcqB00gE
8YSxecV20xXPKPSp9RMk71mlYocstflHZmOGK7pXZTK/0X3fzEuEiR0AGIVvbDX+8EOtl5c1XbC3
R4aNPMBSWWSZHUitSHvfDzCRSOEBoFv/75q4ElYMXKlhfpGw4yhvgDGm4rmDeWb1Bagrop7Hoe6G
eKClCXWcZSjOvoGllK8PrKkq9S2dpRi/EjhlCFhUznIG33ZN/cE79s5a+a+0hepRGRmdFmft/CHN
spe1rUPXOxQMzGUReb7nuzehwXWrikSGs6mJNOQXdRGhXNNlWRQwg7cM2FYMpmtvcQGUQnxOc5/V
xdOCSJH546CqJjQPK87NWce0bWsgG2IheTbcj04H58Sj5GU7dJHJgAT6JpbedZ6xW6IvsVt2jfML
/kBUQymsqTm0PljeVzerxvWDxqHKWvI34pe1fpRTR9NoRdryLZQGa6GDZ47fAg1OoY0O6zkYn77D
YKLplwjHvIdjR3GVmdiBTD52TpgXeIeOplV+E65tmB3q0Zuz4B4uBCi5xXkwupkL24Ms5xBS9QLn
yzS23vmZruTep2VB6nqEtwLc32Ek4M7BJzNUoNhGvYs8do0glL+C8g+nN37EXq+W76JqFIuFn82Z
vi9zmeGe6Y0hdvpDystlvhP5TMNTygysAKORAVg7RWWvgD6JKl8GiPYlcGq8uA+dJ9ouGpgDaBDM
dkRdNkiGTDvCj810fI1aGc4zO2Iyl+lVKVRKfiq/kzyMmNKlh6kIQ3kICj704DYH+VTd8CCt25/G
0M5rk7521ypyM9i7uEeZuRhjuB7+ALF1hsCYWojR3aFigU/pscN/zv24hp+dd2JwFGqqGwUPQP8m
hT1H9Zi2pVQvErtA4+Jt08D9IpqmrGkf8wwCuX3ssFLCFC1k2NDhdS81HuEcJ4fvstsszVevZQaG
O2Lq3VuXK/+e4DVTgNIf5p5G6jm19VxGGpljBbFNk0qSxibXsAG6g8aRgbGpz7qJPNclNNtvcKxw
cUDOaVJ20EU6pa/wmDHeSyGQpxYHYdrC+yWg0ZJ9kmVK1BIpL5yHNenc4MtsaOa/1WOn1m9spUgt
YtHmgfEOo0zhDRWH4bSs8KkY/bp5Wgnx6h9B0HVzEDWeAxWeKIDbMy7+em7J+GSkO9xrSKwhTCvm
cg3/ShhIZPASkAMOUkCTeU5rQCECV/7WveDdX5Uqcg822yvthjuaByRcjvVYetA1HfMgd35KLc4a
9NIrlnSOhOjy9MlB8lD/HpaWtkPUFRlr9IFymCLQWGQOMOgD8Z02coeJER1hpGffR5liqvhTjYxs
/DvQNRJiCITrCSI1q+aV+qdaVT3USGKJO8DtJ6/C1TyWgZEsaUMoZnsHAGoaM99wT3I3j6p0CLGZ
j74/u/zOzBmtnwETGpwTrVVWfllyQ2DFUa8Z8f9H0ZksyYkEQfSLMGNfrkCtvavX0QWTWhKQyZYJ
yfb18+oyl5F1d1FkRoS7hzsrzJs0XXwJuXBXdY+lY1W9WKrZ7yp7jDGBrnDJdn/MZo/b+3ISpUKk
X4jBkxc3XiavPdlVOdfDtSqTYfitfZdpMMfTxWmp43EXGX3V/IecJd3xzfTnRiCE3GkJwomAT8Qb
1RCemrozZjjQzozDzFBgAi1PpNo6zfwj3kLtkk/iGV8iI9nIJbrC8A7VnnWlk1SG2JDtl7UL4m8G
2Yk1p7sO5pe4m4Q/0cwXSd1k2+zVlskdjziOGNBj8rc622+NUJ2LvbDHkXY5CSp53GW8kAosTU13
kE7dshO7FMCu4KBGl6SrP3ugMSrPYkNuyifadtV+uOzL1PaZ3sNb5gMJl7PCEmNp/B2f4Coqdn2J
dcnUdpHRFg7O0QSjFw3Hnjqo5hdhe97uAyE2HWuHfJ659omDCLxVpPj+jPEdIfPOXPGt4Kb8HHXL
GHzuzjDwddqRWv5WonSbjektGYLjBpiHl70vOarf47REJCeFpqziNMRa1OMwO8sQE7/U4yL2Pbia
eh9XOy1cHs+VFXw45SKaZ2GqsXkaKrv0vsxAjtwPOZrCtY+JXGLmMiLLglhmzQy3GKaNZzfYupD4
hUgpNQ7EdZST9imbIJ87PS5l3hUzizdhMPcTw8lqzeNjE65O4yHM6sP2BUMI36pYMpr9uc/dlcrX
HTAXNcxSRNlBouSk45j4VARj1C9pU9jRnmSmM1v4NXMz7P81xMiaz9nuSDFl6brt7HdRyUTOB4/Y
Ke52/CxKavo2b0belVGz+/882/h1n+6c/h6n4tZRITkqkW13eCNObjH4zx6hUsmSSqwGN5n2oUs0
TxqufSKHLKzLfv3jk56FimqPqIFt2ieBbUcpn73DB8rByF441CrXlN+ELo3OizPdDHdTyZ2c+4S/
UHuEWxbscXWkL+k8MVGydilJ1YSiH2jf6v172euFezxkFOnvnCmoC/3tJrqqHTjFrtvsrFvrlblr
q2Xtd+kEdKCSxwpua7wOPm9agFAqrJ0329na0eajRuFthZGGrv1jtYrkrqzQ89YEmZY2KyD0Bb2O
3wSlQwwZwVQVGURcs2N8woOE10oQ2RL8Zy+6d593p2E68AhCI58hSuaGfHK/04Sk6l0uU9qVOhIP
VbVtdr4F5IV0KYNRMNwla2SYasu9Bg6mj/I88a2ikTcxDWEhtieh2LTsUlP6jvWTkaiP76Kt1KY5
kQTm759yjsuSIX5QolOk54hp/HR9NRiT+ksZM4Q1KrwtU/e2I6yfcUts0c8iUVbvPiIQlNaj5Xu1
0Oycrbbq6rRdPdLb0pn9NlMbJ3pto0EsczqIfdhfeDsX7ndRI28jTF7EQAl3g9slto+PT9taVrro
JfxbWJLAvp3JZtoybQ/kKWUuQJDHuEUYWZdk3rava3O0V2eTC+1bO8QmbytWl+6aaGoU4T1GGYsb
Qbs1UX1bX/WxuG/bObYpbqqYyv7QF0xlLJsF+1TPGVuYYDywszaHKSUVbHb+hJYViSkbtkhZp1DM
/fYu7d3Q4tA4NoagrLJ+beOg9WiohsLQMS8kh3l/ynKLva+al6X+W/RE1Kw07mrUT2LkunlPFpSV
b6WDp7DMqnF3orvW9ckGYgR2+vCHrfbbminZM1XDSO+Ykomq9Hq1fcYr5+AhnDqbY4WjPuIpMgB9
jO3WQYXT/VRaQ3mKyLrz2nQUpqjPQQm/+dTsylq3vLJjDm/msS1bOSkDSCsfJ5+4njErNk9u950z
ue672wIDnDxNapjIayHc8NWvqr14Qrk5JFWOV7FGrkAOFT8n3Z1wGtRnX1Y0Ipmz8Ty9U6x1OFA6
7RX7pLLv5/7HwmxR6Os0rTNQbVNg5ZSaYN376x6OyxagasVKjxwwRxb0qBFijlvA2I7N3dElbZ7G
wwz2pmzOvxvZX33gEXiVtnHnFRUeSiSk+RmhTkHpAf7T3b2OERukU2YXe9/+duwhUUEuiG2y2Ma0
fPfm4Msdo00qShbNQY8akLk+82+AkY976ajcD86glj5B95M1I5NhA12FmaZ3hcxY67586ukX6iAL
0CVG+I50tYWcX9Fqyu+Ne3y/9p2S4qkKfWf7b5ubOUhvWXU+vSFWe+oYGzdwnuNbk70d2NTvqq8a
q8o+frKTAt/sw2AN9WqdtNMm9UauNCSWe5h0MAXt0SXMIlxPvvHMBoDE8Nn2qaFihN2ldWIclPjn
1TutNMUpU0NfqfiwrHivOaeIsSMQ591p8fLgMRqzTvm6Goc5tyqdYZIZPaSZ3tisEXb3wZoNJhlp
E4CgqosYAOjKs8WWxqpfJwbD52ntovAp5Nywc+VZFY1EThobi4S9Bi8Mf/hJv3bMh1HNvllYxqaA
TKlIWiNWrpKHxdtkk2nVo69FwSJwgwxKvpc27Xo1QKv5YrT+i0PPPcbh+Lq49lpkwpON98eq5WLG
tNYV/WMaDXPgdZe50kzI3PJT3zzHhGfUvxT5h8M15CUqbikRpc9Bk+NMTh+fqwNlPPakWzr/LZqe
hl+/CRxyATdKx3olDLaaQ1jvaWyIsWhm4R2pfV0xnI3NQFm8FYFY+7d1bCb5DcloqRq8XU3TPzlJ
wsQKFiubN9UE9ngXBVS+5ABthUTx0PbSXR9dKi+nK0mmyTcp+eGy2Q6FZ69eeewZ5cSeJeRelb/w
wQ1iHke/h7W+8Adzi2ZLUG7uze2+UYfAF51LbmSCICRbxwC8yyvcisOn4jn6DQ8YkJrXOVbnv9PW
LrVKe48F2WN8M9GAPlN7fxqktXtgb02lgi1rGIAYndyJ3qVlqlBPU1OTpUe+bISZOVADfBtRnyTQ
fAWhvSY/bAbn+tttuTh/KGtqiZqImAiqBx/r5PBj6Iqk/KMkGwxIYxqz4LC+Ao8kLwAu1vzJy9pt
r3TQXvxAQMnek8Qn1l9yppAXqRLznhw2A7ynaMxEYj+UdCj2ufSibf7VyID64zahU+SJkMmQD0Wl
hMqLjZTMNGQ+Idp3BUZpniHF6nj9LAMmHC/ju12Lx37d3PVw2+e1GdvirsFPi7XxTf8zug7BjZO6
Dn/Zu67Xd1ythdmyxOa+Wq6FGxEllUWzmOIrld95bbupjHLSE8ctVZoeON0rp+bBiqImjtU2dpRZ
HcPkfdHqVV15Z83R252ax1LekPDK30gbLclMre9KRo7xAg2BG5HjOv2W8YFbAPJuHsUhSaz9qyg6
+bMSM1+UNMq37qTCs4RC71qjzcowjqFpk2hS68Zwbi6br6OnhdnxzvNr+RBMA7OEX5juWrZ+5Kdu
oKef4bLG78Xeup/M5uF3YOPFnif2PJ91w16AazyLUtU73SnEn6/NVq766WQwkrJ5olX1AYy/vbZt
oLasUNr9qYNtfmkDY+4HuyCvUa3EhaS6WD2dQSmZI1k65lh57fC4k0/iHRYRLH/FHvjJK1FsQfjD
wzGSIVoNjgAS78f50JWDGHMCPIdfU+LqS+KRpJo3hdwnUtz2JEgp4t1vMJ1g+kawf2M+NQjwEfhw
GHLJYQGCSBbVn7rdSvRp3ypnv8YTTrssAfYEzLoYJqo0MUVlXzl2eBMh+iAwsZhU99UEG6mkPTvs
AA5hT7agTiKdu1u5fevV3q6eH9ILYP9PIGa3GPWUOL2ObnsuwUePYcjvjnxGh5M/+iIrqSHRwUi/
/goaO2Z3NSqXKp0cFbePyjYYVXtjKZ/Z9SdjcPUD6T2Q5Rm82phn7qndyKY706N4D4Uu3d/Cibny
qrlNrt7IAU5ZkHVBugJrJ762XchjPWsgI3XgIIZOnmx78GggucLHYJYYggVtQ4Ciu+rudeg2Uafe
5JK36KFMvVpiEqDWDa0fbcfav5u15esEaG2TrKtXEVzAtQuRNYPdTSnbY6XKHGNKfFLd0vzz997o
p0XYaiBYeXQ/mUM2P9fxNjZ53OzbJ3mP057vRO4G+cQwI8k+1aq6D51k9U6TR+N9SgJMS8FlIrZB
ybgwK6G9mvLHRb+vMBXzVgV3wJUGgii2nVfaW+oZpqolHWZFivjZv6EdRD/Gw+MYBJadK/R5MDdD
55kUt0DSxlcL6C8r3IXvHlkAilyA/fGXnDYwlbKeIb/gF4PxMht3+wcel4jrLNiHPetSMUl1kRDr
Q2ndHhWohZa5G3X+2cfHXmZRNEdPnh+IH3ItW3N0W8FbG5U2k6IS4bBeZjpTcjQXf2Zzo9usNecS
4N8kvWz6v2O0VW+xH44KN9JFe0cWxYnjS7y6Do5iCdYtUxZJcddYrfreH3lRzhUdjnohBiF4bOIq
Do/LHiUvrdEV7EjY0t4ntfnPEajbs0At9d3gk396ahYq/xUzjfBWxINxOExU7CTzbdd0WbHbcBaN
nCISmLttB23FGtujQrN88oGXeGUzPfRLAObWKAV2MezihSgJXn/dC/exgjIjRdPbdK4SWd14Lsv5
CZZLxHEYxqNz8KVaax4eVS5dYcHenLnw3sqh6uf7pZr89RLDg6qTA+X6htq5eyKsIQifS2/haA/I
LcRhYgrklys/lqehMQ0OMnu4PxVNw+emZxrf3GVtqlST4uZ8mjZx/lbREP5e67AqqHamcsUTfCEZ
BCAetZ3V9PlO5rPD5medcokid2Q31VeQzKX4z2hTM6sONP5vI47R/xozR0OOw2hgrp6tyboFgAoG
AWKIy8yjEaRNgy7utv8W+BXkae/M9vSxWNFC0RwQxskrAaYbnL5fDU6GLG+q8mkqqyZ1I5jOnE9p
b3+HsFD7Ha2Iq55H+DpIKT1aQbYAYE/n0ZTtr2Llcj4BlmjnYvNv/HSQetvuw9WLpqylZkf5zJ9m
M3Cponjd6PY2kiVBzVLtVZAe7ewHj63Hfc4Afrv4qY5Be25afzWX0paEqRe3y+swjrH4Oeyx/K+m
y9N/5EDUxrkYavtpXxV/lttjEZjuKvaenGmWJnWRMdz7GCthF81+I0HAlvha+8o89f46f7Ex2jFD
J1ZPaz6vnn8KY7v6244yMpnRMznZe+MhUCjRKWc6BOJ26s1K0nFkushi2xuvuBLU3RG3APVnclx/
wGqXRO7upLQTrDSCxexcJ/wk/jTol14cuiI/tRVG1scxhti9cxEhXUqm8e67VzDrzNWBe8cm2vhj
G4ExjyHB5eFZtnVi//bN7Oovv6yd5ojmLqZJUY33QOrxRIIZBcjKSRdSzQGClTJoT5LKTdOGQAf+
YP0OBXROTvYvo2c0aav9I7slbv9gqe6NB9l2W+bgkvsiyRIhublu++7H4kgdnuSyhOKhwLVyPllQ
FdV5NboIzypkcs3c3d6irGEH8Mm2tVRnt0JucOx3ntzDJghYPhN3vPsXXYz8SB2xhp9Ponbte8+a
RcTbUqIVIL62aXNTunK/LyRtS50y1dfiIAPA/hP9SFhnpRsMHX9bNz7HcpHfDvNbfN3WYvSyuke4
Qte/VetDu8aAqGgcQq7KAse6p5E2vHkjkb5muSBKKtEup3rbTaIz3w3YETeI5tRv14kIuAVHdvaf
/Sp4ecYtGbZ00PF4X1OHyC3WuvhZw1c82SAN+i7eDeVi7rWjDg4+dYJ5UiUs3ogalm7KHKzeN0ia
TnWSezkuuv7fVLtEXp8MFmj6K44rOQ5fm/Fd0Tyt5H26y/3U2PYgEF4nDEPeX13FBa0NzEDlXxvL
HrcFm5u+jdZUsU5NoiBKQqten5a+6ZzHOnBYkDQKpdCfxiRO9MCgLWno4xhgO9ysvc9iyRAzpAHu
INUT6hErYQ8G9CwTsmNQj+mqo5yOpnHzab0p3pl6yw+CjvWaL00CfhcmhU9JL50KINh1vO6O1CAU
BXYlLT93FUbwZ1yKk+fadffoVMz7+OjyzleHYB02kMvStvzMwI0AMBpBkDl0f70BszCmZuMcjubs
NJHsnzvk7lMae0n/wbi/PkW7o/5QC/wvO5ma/aUdQubzZpoGxLnd5g1Pc9SwdCYdJ5h4X6JtSXsh
K+ug2ymio5/X6UPSyfZnOwHSvGzIYawsmLzG52gTEZ+XSySu/a2jvqt2uKusiYLhlY6rKA6tq6P2
y0zxRCmNi/AV8Yv7PPZW4x2aPorcOZ2HOiG/zIHYo/6OorsX0MUrt1k12k+mc2X7Ou51f0Eq0bRP
7XiLjE9UAfKxBG2xnFFxYpM8sm4wexmqBTMfnFi75DRb5CqgiYjcPUcswqkgd4EseVrUhtYqCj1x
EGFYNg9THSMUmWebUjiUNXFgY+m5fXpDlORlYCsfIpqvTBz8CQfHXPuNIw9lJ5zuHHroU+52jOJf
wS/jf5tokns522Tc9yt5VM9CRuFnSACd/IghqP4KfxAP81A5HSBF6doPFj5BHMiBDwIAULjj2w7b
ECNr2rz9vmtvgbxRQXDZiVCZyoAw1Ev81Qza3392URGUVcZrXnZRtrhjuR9cPZVPbbcAIB+W2mq7
pwT+vMyTaLCii2tPpvnLJDknT5uN333mLxN3HPyxb17RNFTNxxRFSD06BDvRcdpq8uTXsk4+OrtN
hgeY3/Vnpa15P45WWK7vw+Ys8rdM2sYGnFaRhSpMLlFMdLfduvHHzQKA6PjYdZxf4SK6J7q/ZTqB
WFXxM9lLbBHn7V6oGQY3wYz3aYXzDe+lbwzk5rpUi3deVtH0F0aaqTvsflTVx1F6ysWGwVu80zqP
PG4LNqY6ESpE8+cuY+ilAwmCuHa5sOwHf7F1mTdA2e+GvPXoAgnrlXmYuPNXqObomxvJpcHVsTUd
Rs0fl9nWMF3QGhDqhf/lYWReLQ5MIUNysdaucE4VYhjCPWcTCyRwyD4a9TgOkdnzBi91cx+rAgA5
1XRh9X1nSiUOg7ZKfQgWu5yeF2Dr8lfL4Gg9WUV9Qw17YKhXtar1znKX4bFGk/WLXS87zvplQW49
j/40AUvvs3fdvGKfiEE3e/RAteL/hibiRdrpCB/8dWuf5BDtxLK0hX6xfZlc3TVu49wTtuNlfleI
7Zn8q/5956nU2TKUVT54I/ixRZ/326NpPjs7Wv5fNW9lf16ZqJvDgILoVxsv/hvCEH2Pqjb5lzjl
9DYZHb4MaGde26Ylt5PkGfuLYBXarmWR+x+mO9gFprrqecF759lnFP9XNKIrwcDb4WOr6yT+K5i6
vZPqgsjJoBUZxIGbyz9LtwFDmmGv70kJjJYbiN497vDPfxDZ0rQVSGNyXJCZMGb0OpeYluJYKpQM
ZwzidgiLdQx72zsuxP2pp0jE4+wBAydRdI5rnCocSNo1g9hRPRfLDnFl03kxcW2NJMXCGT+m2N8+
y4TzdpPzlvnUzFAEg5jGEwmmQp7KWS1LnvirfIk3kqC4Uq27OSzEd8OG0sWfVlDWaSntAnkwrN4G
338ZbLqyvLFH4V2nftTztTQRod/rLtGS1Nh3maFf3gGs/cPkeL0PzmyM/WlqLkwya6Lvafa1cyxY
GtGZ3D2aa9rEYD/bvtfZmQOImOS+PSDRKFHTw4PMJV0APIv/wbh1A4P9cdKHIvHKMOONi1G/VOtw
IPldQwWDiTwGda3nQ0nzN2aYC/TBUXudEdd2nur7auya5VhajZ0DAM4g/JXet3wf3HI7yLCWJeR9
uAdnMKv+AwmhB7q9mNZOC7RCmM6YTt8Py60HBHNEjtfEjEuYibDKGjehLWnMdRgcpiKqnsdkLueM
P6yyU9tGAO0PS/mHpB5oBDprElH7sHOXfPNXco6Rp9WvcNniyR3irnqERFbjSdfKK44Io0T7sEaD
6c+GeNBjuTsFwL6il4mTqXrTES+eWyTbY7skboX9+Bqd3cFGNV7iD/7SBPN8LXrhvLmj4y6HarTg
ElCr2Exco24zz/MrmXqjae6TFq+/1OAnL86gn6V98aNwabNmVPE7N2MED78L+lBAKXJA4Bl/8TWD
ZuNnGP60SQvquc0iXrrO6nS63fDL3FPLumTQBImTtXUXPEy2G6Wsw69nvlLQr4UeXixACLNVRkwS
AAF+2u61tm5EabQw5DJCYrvg0bdDXp8MuhDqlrI6Jy93b5Fv7to0f7pIVy+SfJSD2wF8Z2pN+Ly9
FOKytpbOJy2Wd4aFTmdFvUOJWlLIf3THY3yZULrpfNCuOK1JG/2tEbQ3Z3JpRjzeuoLxo7LGMS/a
wg8OSeOMQ+pSMen/3UI8OC3MW06Qe3kZC5+L1Sbx27rKYvHiK2Bh8DC6rfy2wkSNMFI2NwxopzWl
haz3h7aK5jHdcMSbc2BEvh0Pl6D7OCBCqE3W7RBUgja5WspbJnAyDo+yjODXotp8GhwNc0h768da
RPbbtoTyWldd8uE74Ew02P52iIqCGNFl096PWkpaxaFD0IfaK4wfDcmNv9uiidyfUhSbVR5bgZvk
uSy92XoxJQrVrJVq6ZnaQVuPwbgggAzbujbZRs2dT4AvjFyjNww1NzvXYM4V5ph7hGHIaYI61r+c
UYIKMtV6meoVXF5t4rC5m7skgqHtov7nQjb3JYAerKiPqJRSt+cEjIhKvHxBZ3HXimBAUdMG9T3g
+/Btgt45FVYX/bcL6BaQ16Fqj5sTQGOFcVPE+WwAik6b5ckvXSIsyqQ9yHcNplClsQ8RnY5D2/mv
ANHB3RBENTGfFuckhZPnQ3QtFN2xxiljutglQyOTX+Tt/7jcBvGDOCSbNJkiFss9BFOrTzPKylSH
nalO6KxNfSk2Pc4Po1WVHrpgh6VLH6uhv15XQjOrdfoZy3H7rNTK0g3vOnE0fjLLf11tljC1dG1e
x83to2M1C9xettEqXxoZKawYk2B0c4wNjHc2Y7OMILWN6fMBMMwgNl+a5yQIb25coJIoDImwTCPD
TVEAFv9OeEYyb7Z9wQKhRSvlNKJ9jOexfTWFH315szB1WtJiNxmC8EAfDe6fZGCue0LMh9N7/2Ii
M+mfdbh9J1tpPmt7Fd9uU7oK2VTHUDCUxXxtCzF3x4GI1vUKmnHTDNVorB8RWHgZzpwqOpdsV7/4
ixWO9K0u4PJg7IUn6Zi7OU66T+2NUULM8mZP83fFwdiOUW+F0fkmjbjDm2POiM9rkRnyS2AkS9Tf
0YrEbhGLvBqvSJCLR+5L0Ufu3dA71n/eaFkH34eFXzoUq8a//dGQzbhn+jMjR12vLopeFKBM46I6
lYmgbBIXf4LtiGjN10r4h06gUAiVChZC/Pbu9zRJ4DsrMf4M7eJPPz20bf5pWNeJeahpw8NsRTjV
7fu/PVgcWM7OT6LLDdlqiNpsrAvjMSp+oxeKI/Sd+4hoP/yJfnmIjhpC4HW2Vvcn74D/FNiq+hjd
oMBTthrBJOloUQxxC0+fo2PrL3eyty5vIPvzKWpAYrwxCZ43GNXDnDiob3CxY0EgHKsGofQinZ99
JbR5HAqmRmCbaGcJxd2XQzzwqwF3Q++33IftdY+4WrlO+Sa3wJm/LCSVJ7DzFebS3e6DvRzuRBDc
xoPW73/161T9lTg9/NQTeGPqhBDd6Vb32mSNshwrrWBgjxUCnPd1How+urY7bGdEqv5/eCnKNETy
lU20iBiXU6uPQN11l7dKODgwSxM4PLctoOS15fTbXX2EoJu9FTozbru/MCDpuxEg+C7Yblc+67H5
DGeKzCvu87KZwMJnhVON3Jz6DiWPjjNrVE1/YFmbdjBM2K+YXXjOLhimtEY2VmWL2axUDWN54CnX
Q9bpSfOG9r3/z/aGAB/xkT5mkjjjnZ3O9fTBNWxPpou/Bl/BWoV/F7w83kZ3Nf+xdFE/3iQcS9p6
nTouQGYrVKTr/GocFJ4RuuPnvomGrHB2ri4lg3M7IGZYG13QVxhavkZs3jUQyfjBxbx7qeqj4lQC
Slwg8Bd4XtRSGyLN2sGJFqFKXlhGUKqiDS+JmLv274hkbErHSaHVuoU1J6fOv9EEqLaGNvWrrv/t
z3ZoHqKpaB5ZZCm4561Q/8U0pO5+I0MZdUpS5iqygt/2sBVEpVqNsI5Gxk6u4rB9MIhukxOrF6AM
dT/6b0ndAmoW7BPodEQUc9BOi6++oG3AxFjy09dNsaIxbJKuYfAGcz83perSYK8wU3bast4ySbWD
Zo/q6Q2AV/wKHWTy0Fpg81Nid1czKKAE7r9HicHfu9XtXP1TuQEICjijw9A003vtyv6uqrviOUES
8WYheuPFs4f2aNAuPlldA0VjTeK8DO6Ig0UY/lbJDa4uwhUVUjev97Xnct1tlZzOccw2Q1Z2t+ia
RbbBmSO7eHel0c5fQnN4qzT3TneoPBdAckJ3fkCcAU7qhHK7qG2JLzSvY3sIOXZjKq1g/uNbOxqI
UEV2Glva/Leo0nEzojGaO4fxmvozNwe7j/0jWPt6DnpDp06GiHQy3Bjcw0wP/h1Ek/U3oWB5mSmF
jLMOmG/J2FiCqbOVpFubpULRwlrV+C4avw4O1uISSG1Cq/wLlVL+88kv/VEVDNyPTCUcqVjN3ApV
yEDaNs7ym3rqnGZP+V/Ud19cFJ/sHSmg+FLFJl961oes09is4e8mZo5NR6Sa6D/b+HttWaM5rqSe
/J6WrTkYiK4Hp7fr6lhbKzj3umNzlJfB6l3qhXsnTbiWsn1b+rM2rv2kes/oLGpXdR6RpjUsyPal
nTcxPfRl7Mr52q9NfGejYXmvArbhjGprzYLlWlVw3Y39NY9IPAaPZOdxac2dZ2/9O7qZ5r9KBvNz
Mw7AjaxZndFrBG8VNP8PBJuGpAMjcZjRZkruC8eLi1MPc61QdLc2sqnY5plWiENbxh1ZdBky4dHl
vE/QNn7HuJyzVOHklaySfCXX+rAXpFEZd+EanWIjHqD2rN+1XsabvHxyH7jY41wFnrqM+AA72bJO
8l/vVuWfqY2bgxvSjjOPgRgvVAoghmg8J6gXjwC11hVYCq0L/LjlYqLQqf/0XoILtqXtJ4c9SUbE
yFsB8t27SRhfXBfpaLqAdL7RZk8jopAEccWOHXR8LSXdEvSZMXkZTvuftUTgAa/e+9nQTOHn7IRM
wzy45aGxq+jJLjpEcJAhwCwe3YNMAxP14mQpdIZ3UwRFimQettC1VjgSEUwThgxeEL6otlUe2x3s
5NiTt/jnxicim66h1t16nHrOLEuZwRJc1dzvL7vnuS8eOMhxRARQHbYOPXq60abddil6AXrqefY9
A0ZJuomavPBtn1XtfI40lAV/YQT7YhWiEMckcac3etb1Pt6YyNneA7XyGK+aYx15FkhJx/P193l5
D0CkEd6w7jVl/3N0Zkty4loU/SIiGIV4Jecasuayq14Iu22DmISYBHz9XXmfOjradpcTUjpnn7X3
qTPH+x2uSQLCKpwv83+rSxArXszJpetg9uLV+Qf3VPKpFBsp8bqN2omLXVSVN/CIczcYH+Gp0B5h
2Cd1mNn1KVkpmSv5DrZcDM+bZWy+kKO0QMIoYzuqv5idvP3ONIbHFs92fvaLrHkrkB1f4sbV+6ZJ
9GttXH+H6yLXZ/r++dFzZfTbrbrZu4/icCw+2H7sfiCPx+LQbIaeenKSyL+wedbD8odophdqgDwr
vLtQjaMg6LyYMTXazs6rm+KX9ZYtrVYdv2IOrIOnaOPyaQ69rUjIhqyqU1OY6UXkwLYku5RPS790
jxgeuPAyoGgut0LqAxJY0L/AL8QkdTYQUcmDt1mHVdzs8PHKJ8pcKqhyszTKSYawuWuR25JU8/nX
O7ZXam+fTbU/nZoq3BSuzclWJ2emETxPTCZ85qoldIXR3pDvHCq6crflWzMegcw0Fh/TEqzvl8bl
G++5FxWK9oUfH4V53MC306J1+QEyn83F8RDKnxHbuzsMpTXj/7mPC8mZ7GbfiXZoMZtluw6tM9w5
Y2J/l72C8OmjbCVVCBZDEaPBLwE09mP1IruA29xduukJM9k6IYQQw3bqEpxEqRcHmLXBC8RfNs0x
oYh00d+LWf6fJcEQtYvaiT8cRmJOWM9AhEDau7zJ5FSvbNbkyMokozm/BT6k2e7SoF4VjB5oxQdm
wxolmvpSM/zl07sXXhv/R/RKfaZINU+eMztMj27f4pZi1z2HjrtwW4hgOgwdHo1jlQf4XWOuwuyu
KFx7BFhguuZI/2WwZOoqhopHtVa8Kp7XbVdwsv6eEza/tBVTk32t3RH5vweO3bmdUx/nZdpOSEb+
cUUuvwqJyhxMHDl1DLX5ZIrAOozFZsbOb/XEH3w3LLJ+xwtOTMy2lVFxLng877hG5XUwEVO1BpTn
YYkS/R7bcrgS414Cz2UhTyNg8/qHUzMzThl5jvsMjIv6j3uNRREYVM/ClWLeBVTXD4rJ4A+NHPQs
YWJhNCkILwMrgW/Jsui52priR8wCtUcvj/yvoPTyz2SEtqH+5WEXdVR8LbzxD0gKy/fMG+Dt/Xke
wUUZf2FH4U3PkSuU/1tGxXrn9wmaH3gd1K6ZNLMB5Drvc8gk7v0q1ITxTvLe1pl6U7iYTslmmOlM
foclk3k6g9puwt65Y34f/SsG3cCtzmXy0OW5c7oFFP+AzqA0m335tbp0XGmhO6Y6vA/eb4cM24UT
eR6/h7FL7mwRiKd4Us1Z50v2hMycPMCIRc/NlDSULNiVSpTo3jl2Tajexl42T73TZacKP9e/sbkh
JS2a3SEuEd0bvJItvIALSzQELRJQFC3/Sb/nXaraAhDGjrcM8ZLhTcOU5ohtuKq+wtAfh9fBHZGO
cAvVZ08QPKkEGC5rWmQw7cOxiaAOqjqXB40/52/ErB2cE+PVscV1wPe82p4b8NtrTTe8o2Xlq60D
PyJxI4nqv7i6IA76vr7E0m1PUijYoaHJv40LFncmpT//8sf6NroJbsWXZY5PU1CQAQsfmd+7+TD8
cpTUDaiQ6z5FGKdOToW5Ye/Na1X+CkU5Xqo8Qx+xnPkplxEw4C4KsAkca2Suz7lZcIrLSvhpoDz8
jT1e3uQOtWDzXj1JHjMnTUd9iZhEz+jrLTCnJqzLOcVLWcyHwZ28hNGXCeqvsgwsk2whsLTFYk00
QdTKwVKxYnLdET5a/YJBzeKjbOp62AtZTD8cBqLx9SbIcDgnRsZ7uvmRdUzjvMh3Wtb1nzcvA9M+
bsHkn7FOv5zZ8YCMLnCcpaXTY0HeKqXic+IUCs9rIov6OjQRhX8oJKlOW39DQPN4kvPFC3Xpnkem
03cVdooXLUw0MwXvNw5nT8o/JStaTaqYCURpZco8O0+0xmjjmQDfZqsO2FCLjfcRfD3841R5oq5b
3GQJSw2igEsqgbdNYb0NjRD7h5dHFblRg+tF2N/sRKjhyYc6xzUAFdEf51tRAHtp+YzJakDEminx
ghTXgrePt0biop5n+5ebcZ4fmAB4n/Ea0UGVkCAOLWRWskF9SN4X2bp0pDQo2AzW8FO0mHaZH+Hu
PLUtGRlmCC3W/bWiswjnLjvIqsRot1VL2CByJC4waiCd7K0piP6xm8GOpmg9dzdKe96tcTG8Ux4W
ywnqNTjlK6vO9ysSxROnj6pxE8RZdVTa5XWz+YKslgPJFwxnypIk4aHse7zNumh2cT5hWpJJXd4z
OGai00JAx6lrpTjPm7mJnd6tbTEQDTvt2sDsAgID/jqyr+RTsSZbvTdLPD6twMdX0Rl/PZkBQXM2
kPqcjUvWHPwOF91usj1sek4uLZQTf/Qj0iC94ebjqm8I+XOwpymfcnbuBe+7WfOdoiryDshuobsD
+Gj/2g7luaOO/54hQs82Ccd/Us4dxwvw7i+DJUq8+Lpr/jbZtH5hAWi6U7gGet23pu6ma5+3uJeK
Ot4nfjw82tHijSwyem9nLcM43+Ul+5jP1CRMHDnoFpQmRM0LJaoOf7emS/7gOmHGxyWd8EFXfXed
ZFPuiDfWKl24bjhukSXC3UCEdvQTSidi/4IWyugauWMsbq7J1ZAv2Qb1Yr5GXQwjvpHAC085NiT1
iWWBMbu605wprfcIVFb3+QO0BVIgz2BaovsMSbvZSfzP/0bYk+ysCd18jRMjzI1i6RuXJ6knLJVx
NgX/Zn+uPozxUeuGbdP32WZcKqMsn2PuvmJ0LuyfjiWWubH6JiKPqdWUVOVxw8c+tZTVFZP5tRTZ
j6VtBhnt/Vr6x6QJ10fRz7X7CfArwj+YWv0h2wOQ2uXdKSsb/SUZZuYCoiPEaZs2sRPElJ6KJr5Z
MVJCu1TCHIlxSNw7OEKljmiKOTPAxb0xPFun/9HRxvYJx7pn9rrIhjs38rlXM+kHr/VK7EGK4cPw
mpCGeCprVFXpVyXrFlwUcB+7/hfO19tX2pPck4OqzZ8bEf3aELhZpIpBNUxxEwKKewvjSC/vE9JR
k3bS5U4OVnvnPlyXeO850LjsS5MwZ7rhDA/p3lZx4JKbW39n3LCMDh4DyPqlvdHc1Q7n/OTer0Td
/oIDr/W+gpWWV5yYst5r/I8FbppqKl4TwGbDmZshAxcyhKxjwVQkCETAHL7HT8v/K4FdeeDK6B6T
efWbo1a4E9O+n3lACYb3T0tAC24kxZPu0MofrKUUYgaLfejclI6nXhV7H8v3ZCw9c63QfUFc+Jdr
HPTLQygcRJUgLyqNdEKxvANxma8ZCQbiPzvVlAJzCwFilGwSZtulQFoABrjj/7/RiCQSdrVaPH0X
48tcWfBbDX+jRRPO0LEQ1pwK7lmGiXAmw70u+bIxkKKv1ilyKY2jKcfqMDe4Pd9Hp/PlGb86/FO6
Na0Ib5eo9Zb84ATj0P2m3kRMTRvwNdpfoQPkRu3l1fBWYigaHtCL0HzXWIrywcDVzLhMgmF+g57d
2HgU09vta5CNfsf9tMzP+dYl9AlMArvPCezi1fN0LQ7TUKrlNEXd/BSFfqYPRBJ0fr0TDIX6e8+N
IWwYvSl6fQ9O9GAwezL07YbgmQSK9QKx3UG34lq/83UNR9GvnTm5cvM+OIj75sslPWUmPh6p6xKH
cE4XkiCakqonXuP7lV694/tb5f13AohzHrlgs3M7xQXm3XF09JWTYQChG1zflC+rE9JImWC+xEKP
+qFoMVP9RaALxbeOel0gW9T6d8s4nQV9wzCVLy3+TEY9Wmz5qY60y4rRxp0R+wiIE8sX3+opDndE
/GLVGAkIGf8WZD7Z37UaoWRTvzWq/Vm0KOzPaJireyx8QsBhlaPOoVILe3lilhUzNgljO+C8cr1Z
1q+e8OrN20cCS/SlSRhkvJSV8obfiw2ZeIRc5+2dzzAq/kU3tIQjGqwGVuLyqKY8ItylbcMVLvrW
eexsRvTYulMG9YO0goBdHo22AQky8KP9vxCpJ8qYZHGs3rqXMg7OLv6U7rfkWzLcl0QXhMyFGMp8
kWblo877ciDFp62quGnSOrSWgJa8nernTuC2vaAsRs11XJdIeuwXgMVVADNfugCBJmc92qpLlkhG
5UzJkn81VjzxYCGrCF5xzGiD747Z3K2HnLcwJEDdmOS45EZkd3PojQR2MCgpHpxxHIq/G3yAv/K0
KeG/cszTDfAB8FzzMRJXVn7GfeDLHyXpEUGWqozj8dPPW0HMflWx1IZR5yC62F4IY/DX4VwGaupL
tL1KRs7BWFF72asqSuvhsPPqtnskdAafx+3dGe0pJ3q3iMsUDMYWB5kkZX5eDZFZcr90+JVTSXcF
td1rEx4rr9m2XdcXYcd910TSdfHwL2vy2c9+8bVueVzeJyNlPGkc1MzdqZ4Nb/iM6DNcynZYHCJ4
2yX7uLFZ3oH4hyJ/DUuP+cI+68MW9cF1wzG+8+MJO3fagwGMHz2I0nhmIo9qnlnthD9cO4Fg5KsH
H9+PftIcFkaU4xvEddy+dKYfg3uIsYjWNGvW6lg4vlQvfCbbMxa2UB0yzIvrsWSW9xqtcaR2qqmw
WBLpEBBz0g+UxF7NmI7Zf5KfOyRde8yiuEJpjpbk3CzOCJRCzJKHh60bmx+x5QenGGxdL7kw1ciL
0yATm8HCI4xdRY0qde0Dsp8e/aFa67MLf7Q9WVVo3e+9KNb5QdUkX5yVUBl/9XlJ5u4Z6q3seM29
2/R6XrctS0MUVf4FSnkIOaydPlqrUxuH+OeJL2gYEKGtMI7kvI48dRJjNAySS1DQEB+GFjSJf4ya
Rfb4y3q/G8926pLqMUo6K4Ccmr6Pd/Mg1PYwtxkLmdCUXWaprKpHm2I0DXwarwE6W9sv2ymvZP63
2/CN4iCes/ix7xrmRK2Cw+OtMhBPa+JRNmPgf8Mx0sep72hAfaZyy7NtQ7gWQmq2x9jAo7PDMbb6
mE2L++Qy7twOCYYT6qU+eGr7KlgvbhPjKV8mXzHbCmYmi56TuL/8NuuhCVTQynRFaysPqjG4NgUx
J6mOxvyD3Vg+AZWif3XIOvvlUWtx6pQuEG08VebQ9jPX41pz0RIZtTJiK81YnALth96BLAHUO8IO
VHXNJuLDj54OaeO8sciPYVyXb4x44KKjhJU6WNnm+ke5thPoi0U2SYuppzMazC3Ti7vQ/4+ufHoY
spgYhHXxEHPjuks+8xZadJcUC+Toti1s+pmKvHs1UQJ1mBCjRXnZWEQxI/rG43LNioMqcFmQVQpx
hZMe+185M3+/5attu7rqnV/GqQGzbKidX3LZJnXnMVHZiD9XWDewnZHmPpMiBtZGmsN6a5pt0ro4
4VeGIGGibpABE5MsLYkV/SBoCn9v65befM6dzj3XaE9vt3Pxfh06bsDcBdd8ZSSkL6LO6RCpGLCo
JVEUemnGZP+DWXhzZfdhXrHA2HY9CnpXE83U+/xuYjL3sFnRNVYuAhVwLUdfW0RpPU/5RY16uy4V
RGNqAXoSkM4my3FWLu6gfwmnGt2Ob4Y7Lo9DNMYTc7tpSA4M2YrhZEtuwfpk8QQnHe51D+WqIs6k
Ty5RtEnVUV+2KntxV9+ocTetIO3HjVakXpizjuvIWjW3co+yjwb7lRmRB3cDA9j5WCSLTSh8plnd
jUmD/61Cj2Yk2bR/CZkKwAgwlT1kxRJ/JZt2flOU8ZnM3CH1fjVYIpml3ypmZX2KpixbaDzWjUQ6
XrDB6U+hAAW/qwNHqo9uMQlzNNli1DLOVNgLZmDeiYIsqkthKWpB2uAh0tAth5/oiRTV4UaVe1Ys
qi+BTofV29OLcKtY0ir0ddM695tXoBR8abNr3LzeNZvryeZcFe3ikz0McMKcDIqo+GnWZSoeM3Gb
wh6qQScMmaSHzIxZBEq6qOjpQtxONMZIEfYcBDh5gxdUpGn73GJWA0HPRFkr9phfmvUMntVXxyg2
0kNtnjQe2tgqr3+dKzwZ9epToVnGGNcOVKjazzqPFWlgM1yZWV2wCEhYurXI5szzQPeolvAL2OUH
kFOEczkEHkvjjsS8VOWbmO4V1OYn0HgxXPW02OWY1LKxb5bW96Et823YxabEiaGINUrSyp/NcE+0
D2a6JnPleIrF6Aw/8tDwEcDQhgGAcRBEw10RTBgk5rHZKJ/5FoMAVU63fNsFSOQ+M8pfDwXvY/su
a2q0g4LLwdAQOuFPXBx8cPHW1jBzwoPga5LR1V/jUoqHQfhqPrWOHdRpnNDjnzh6BnfZbWO9YpwF
X2ggisNEHD3lZ9Dw7pT/WcdMqAu/2oZ7ZyKL44EXR3eMXQvtn0IC+savATTjnyNRZpn2r3jkM8rv
r60nuAq8Jm69szJrtX24pV633Tw6IsIOUzhZwv0U6u/F5t18hw1nde82SMvPcOxVsRsSRIhzjVlY
knrk9F9BPk0/UTvpOfrGiVrsqWVXHzdfz8tprU2HU2dO3vrWY5w3oaGVpGYxoSUtqTA/GLCG/zYJ
RLobxLxhRDTzzcXpM/pYM7F+NdaS+ILSB99W3KS3uApbufe3PGzxoiqpfqHj+S9iKeLx4aZBDajy
uoclJ2F4u2DODE54ep2/2Oy8iyHo1D4SHoHZe9DAoYO/ITXCCaFnlhVIdRlMjT6GTOXvhjKHro7q
3LbXbNS6pW6qcXYlcRtzqbKudNtBSVOfTv2AUoKGK0i+opu+xfRwCD6is+KbRHnk4ST4ye2F77Yf
fWUaXiKNswBADXWJK62ne/w50BHhzEBdzNNtbKlszdLwH7lvy3mXd7q74kTWn54TrW+tI7zv0on8
/+IIre2vI1QyX0r6d3x/2MUr+zuzNeWIHgn5Ot2CV9QeP2ECU1t7tG5rD6Vzrhx071SB4p6WAl0P
jc3eR5vTPCknxkC6uLIKTj6hY/AsbCYCNY3cMEMxHrn3QlKWLlMT5u6hrHzxA/c1GZ0MFsW3l6km
ORaMCvyURpWDsKTmf0ebnM9Ruam/q1T6JSZ26JGE0vWfU1IXpSJHfNzNNwNcWuQhKQT+WGUEQxL5
8ii3aHv1jHH+BoWzbDs2iicvOVTjh5hqjnzm4/mhz4X/X8F0eUv5qW/TUdIfHjbG1nQg3IKUvao8
d34xEH1g8oNbBVyM3ZYPL4mfBU89XpR7hTsQ7bCsmfKqbvSbvSBU8/mm0QKu+KGLpDUyJ08W2Mgg
R75xWohBYqHy+lPw/R4vyF+MgEeyf+AqSnnVQtDdVkMkL5XWwP1l675O2KrWA8GIt1IG167atU1G
hoNHiCUBKPanHdizADVCyhmYZSEW3qa6+AgCr1wwvig0uLpwMbS3efQRdqQ9pGGXuz8Doyf/CLq3
TinRwdC8BNVFe2Mmo9LRY3zY9V32pPgdh2xpoaf5c31evihJkJ65Zr/Dfqg+C6BRhvVbtFCU9NIl
3mbpSY48a1XG4Z6qUPf32ZTz4wlSfeRRNJN1bqUCQmELl/2mE4byKLHVK58m5pYucYIPQoTmfR42
YBhDISr/j9a3ofxGrOCR8MQSkCe++RoDQgdeyWugByGpcA0cEnLr5OiiypMus/HpfLIUcmBhQ941
EnY2qq9gPxj5yc/yxycaK1WdxrWqShR2upArppAl4jjW3as7Egm1G0iCfbDlmviHLWYnykGNgety
JsMBoNPfzv3a75vuGFrTt8/lSF7qHdGJ+YQqwpUCyCOp3d1gVfV+VtBXd8AuqKJii0lmlTSXWUKy
5hGHuXyHwXIDoBtt8/OwAQalVUPGBHUseNzOBO5wbaAsSVNDRwl2/KyZ/YP4Gi+n1rBjKKYzdzJv
Ptk5ZCKe5qLp/s8DMn2TacgY1/vlTJQUh6iK7XheGf/iZ5n9RhwBlqM32O2oOFpFst8ROSc3dJID
1OVnj39omU+NND2tmvCDfxObHF4iITK9B2yTxd1sZT6+OmVeXoSNGLExqLa/fb6ySWogfF826ZeP
PQnJf/jP7brvvRvPZgAPeBlmHIEpxuGqfoYmVNk78zFsvvyRTv1iSQGJT/CpNj7Q45SQiWUgiDxc
agiCrB6GUzaSWLQn/cb5TRAw9imvlfY7IljT3ZhlrW3+5BYNruwZi8N3G9Js8MAUpnE7LjFufwlT
wekCPgejT+0rKuhw9McROJMsEJ3vZxmwKLqh1WvvwqGI2stEgALgG8xEtCdQ14s/ZBsxHIJs+RAE
Cx9zjJ75AbM21m6dYVk4Ee2IM6DOuHOpu5LnGP8EMbSolBSwnvXPNSmc0ympCG+6VSU8pQp19+pX
BjZiFWw2pc7M4rsGLDK4CJnTT7d6UPqumWK8mXmWcaWklfIFOUBTbWo+495dv4jVS87kuKyExfGV
xbU+ugRXaXwFuD10XTz2qDMIsYMU3oPaDMKqO0KPMJvC5Aa8GTE+MHGHxuSQCLCm8dogq2egZO8L
csNJjnnrgvHi/TtkIh/fY0KFdkOfmY4Y4JpHmDRJ9Fn4Q/m72RjYWS1reapK/DRpJMLmzUyqftfh
YKf/8mYNzC8oL7qwHvPdkHI93bw62bCMpw1zt36SSJ/6gdzO6aFnXnfAPdXEJ2viG78w+p1Psm8r
XhC5a0ZGTYkVHlKBvb0Tv0TvqnnKfli5yYvZbiiCIbLoyMwqkOcqtxGTTr/f+jfSdXN5xMFtSjJO
G9AptlFuKg2ndXgeYOW4BfhwKBx4w07RYjHItx0jeYbePiObqXD7X2azmECgp4AByOgJdlCX6B1T
X67/LRvG9osBj2YYRhjlCb23e5aDsu3DTWNfdlLh0N5hL47kUynJ9j3GaCDjMZs771N4a3kq/UB7
D/BCEtm/aSiPF1cN1RF4hYUlXoSC/B/oAyUxzhXxTD9c39wXbtneyU5a5OrWwZr8XLjrdBKBi6ig
g6ZSBySu1rlfQMbvPfTm53Voo/bPYFub7IUb5e2XU1h8KHKqoguJsrzj7Ty27SnCEqkeyG1jQkOu
kP42ReZeIJXAVxhYVsGuc7RnjuvggQdJeMVqz6AZ7HHzp+4xH27sY6EG0z+HtmI6j8Mvwf+nZfGe
R0j4+Bagxw4rfGB44YQP/0njCxhY7CCkLrNRExyezgmGny2JIBlLdUItJrIizYsg/wQMLedTgp3n
5iON2+HcRHlnyP4LRC/++BRc5IA2vfeOhyB8B5Gg8qKNy4Nr5JDAtWMiglk36bDq3c/DNMzHUm3g
bjoe3PLSqdBhdBeUGANy3vYZO80aOviyclqmZfC9+ipsJrZj3ZWl2Pf2Vpv1ni7PKirqP4i+KE4T
AfMAR2wehssMEv9HuyWQjjOV/ZOtotskdgrdD98d8XFkc0aMri6z/DFMkFh+T4RXJScm5JSqUwVr
cKfJI7gnRIaJVSzafjrrYJNkG0Zuia1rXSjhj2ZjewRZmT6BCGGXMPjuS2qeFIsdi5dgCoaiPYLd
mXpHkgOBGItbjL86zPTyifgyMT7BzbkHph10bII0dPRks7QHi9MUD6Kp4/tEVIqLhIRMjE8Vnc1t
7Yr/slZx5t3ntkIwJynxZpWhGRSY0UZx46MbMnjEWigw4jHGET1o+5ck7PDdCB/nRZWH+LYLjuif
Kgo5vuuu29p9NWVcedjoQGVBFfN5v5YYVjTS/Zba2dTjpVQkAO6qskN7yfxIMR7pXNkfHSY0POhm
qS95sAHEEZW6ki1YxWymz1pCPrORLORdFnCjEDjVUGL5Oq++Y6yWZZoDyT+7SJ7QoNi7dgQB4AUx
AwX4TtfedMrCyn+eGZg1O24NDmIMLjdQNoNI4OMZoNbbZJlfOtwVUBAT0Q6pIKo5h/8juPAgV7Kx
Utp5pyFBYIxf0WcoIayJ6gM3PQCNzz6KHx72ECetukz+uV2RbhqGs3gmPUc8YAHG/hW3xNZAKd6w
UDhRCOzyVMUauJn6KQwOg3BpCoTbgiRwEdX66C7jXBxcNyOVmfln0R+b3ORPFt3gJe8y+67ijeI0
nKfuav1ePiqP0wE6MCcwIfBvgRioqOxigPlWV38mUO9IuKX/S+Yz4eDKOPlb0wGZUFz7/EErRJJ4
jDZGuyuT1wNsb1afOT+r7ir8TX7kVRN8hT0kGWGC601Do9E7m5IBENG/S4xDpM/5QKzFNbOz9Txe
M88pEaqI2L4gFUXdIfMYGAES2QSXc4hLgfovwHbGKfTIQ6u/1ODD0+Dfk5Kv+ew/cmRgLyNpHaom
0jyFEAKn2WHKuhmtijY7YPO9DXK6WzCMJe5yQa1cih/rHEcYVgcOiJ1aOghjKmcqJcazAwPZVpW7
CtfURQc152CUT9ANDRaxv4LooeQwlQFH9BRtyZvSY/HaEKj3IyEwOkhVH9+wgC1WP6ftFubgjz2/
Vvay/e3OpCjwe5NPWcW4DdxePEimRN/ZFibB/iYI9TsdE6mbRoYprIEFeqPKF91BtcT572lli5ds
KhJAsG7Q/htR6446k3cDuEZcMZ1yLpzwrFxFsgBT+voPCRAbkTGMhr7dIQH7GBqp3jS29++G/Svm
LIGxEaURkYZ9FZWgClqgVaUinkZIrIa5vmKJWIKYLfucIV0Eo+w0gG74uviWD+tUYxxSARBGTgC1
oYvjeqi2lVOuIdCcC9pEUXMS61C86r5enlCqZo5EgprQpoGDp0Uwg5CUSCW2LsLXoBBvrsCs18Ny
CNG9g4PIGZjub+vgviguONsZZmAD1hzLL9aHFgV45KcxOdBQw52jd4j0vCcGVOjbSVbaCeVYMDT8
Jgrgb9X/5X3f5oRghf6ZoGGEwIyJMpsjorHqDmun1//MkIAIKrIzgdZdVlIrlAKatMT096qX9Iey
dsYvgmd5wavIITAuKm54Okg3PjKaH9wSIIt//E2IjRMu7H5MA5oXPyfi5J65CgMRM/buR1aF5W8f
t7VOradKj4VFVtzlWGa3k+RtwxDrdCTMLxVEkksjYpBRldOelsBCNMISk2/CqrS5uLN6GeJ0Ksew
OBYD/Nth8NqkSpn1zvUj9DuQZL/Bd519MoztHdnj1XDMh8ZiHd6Eu15C38XWA02DRMJfLuyBQ4ls
GkZixL8zNfN3cUfN8TgmMwI65ilzIXsThFCPYrs3OVXOkabLZh/duBJaJbebEuhFbo+6OcyRvSyW
84GGk5+RIlpeZAkmsDeaDgbhw+kI78hv225iFvlc3EJS8o0EV5LJA5oJXSgXoR50PAXrce6olFZq
xvIeiKNf+XqWivx/WoMIdAT8pnrwF1W1n4qnoJ5CJnH9SycqpEsSVqW/y3PKNTqVqBPmXkRJPE/I
maR0XsKQ7Nc7zpm2eOZrsPSc7tSGO3KR+uQpLGvIBlDPwT2z67dT/Y5YP0HIT2Z5mjSFlnAJxt1/
WfsmWDaGS06hH3cT/wPCTYrCnuXotZO7n9xm3MZzSMRozFlT3JJIsiyeaQV7lk5cNVtXVrTHxFZ7
GTDVnw4NIFFvHlg4VWWvduVlfZq8gexjVSTIwFCgXP6XsWSscs3JfBf3FlnaORCqRHtDLVL1p8kj
O08TXmxtm99VIV/BEFUEFvroepPBFIsZkdH7HcUSDNTOF/h/sSKVTGP7c26hy3828Hk5VpPe9c/E
9Zi+2busOtB/3M1FP/A5Jqufxm+ZQR+A4iR/dwLQe/8aNSMuU7FBZu2aqJk2LtaFCJ0j7ZPvwCxO
Br/gxCeH6TMBtYLnIUOJdzUEWKZ4mGceP6lHCe0HrAeh+PCat5gXkXuN++APvmJ+0C9tEacjwVHZ
70re/rn3g0q2uDcWLKjwPlXXRN+uQ+YMGyLIz9/PQjEGUNXMe0zulB88mm4m/DevJsdL/RL1GQpS
kFV5ny1VJB9iqHSy6PUYEkpiRRizKGasy+ibbK7kBmTCumEgDlYwNsyMXXvpWx7ADfDQfsZDwpZ0
mVXUdY9Dc+vMZTfR466V2xL858WFmD8Jmp2bZ8t0u/qXo7MgqqxLtT2Fhujh89r5wNcM7nz5iKGe
c8RtCdF6yUey4p4JsmrAXN2+DR8HEs6dywx8QFoxefnhmwiNtz7nfojc5pKEUwFUm7FLQ/g0c87I
g0JSxkq+HPO5DIp33eSi/ZZut4bFoTIeRSp5hNAicE/Jg19oMglml/CpmKag3/Gyrt1lidkCka5O
PBd767GokJyHsPsz8TXdQb/Y+Sd3J2FJSSHHhvCGhU41Jd0Q05IiBzq7TC2KHBq6DNY/4ORuMe2R
gIxLitUN6h43LZpTjwc3Z6zd2tcpgOjfqcCtPhDxKTBYB4aB5H8cnddy3DgURL+IVSBIguDrZI00
yrZlv7AsW8scQTB9/R76dcvroBkSF7e7T8dK4lQGuVCylB6UPqANOc1fcsLB+M4mw2Nlgv0JnamI
g4VS34APXXwOqlL2txm9BhwyVaFDdZaruw5gtqSnn5DTXMZKORXj9yqv2+IH6xGH7H3uYEc5Khwd
ZBesTlRzlXMwrCSi2aiwDLeEwa8tW+fiNIWEdFIIa9PBzwH0fVAIMcSXEcQk19BKc5cFItZ33akL
E8D0BHcT7uFYxlH5WB+nzBQLQyIZKgaWumjsveZWv8Q84AYUD1NZVFPDqwH5GAiGEwaE8dAt1pPn
eB7ZPi2ZTKYfC+FdsIBJ1iV/yHzlyZXEKFEr7ccIMmBQmUWgxhNZAdiQ3JCLNgcil+Xh0EBAqThJ
Cwo/dqS7vPkOpmPgfJd1hss94x7vDXudxEgb6HgoFqkVnFUYM3uGEWwXYD+l7iMwZ6G7vBhS4SiG
TsPhJCmQa75E7tjgykute3K2RJvINmpHX2wDPNhYwnSVWwsfRVoURfIKK6Ctv2i+wbG4oGSKF267
2C39cJ7zE6aD0b8uSPg1ubBNzWYHwDWCl6I+AxEbioR72aID3tqNuqt4fglP+577mVVCiMdktM4u
zKJq+FggKNCPReYh9/hKwkb/wndn4isz1dI8ymbC6nNaepwnfHEbfqKvMMJkQCtImZ4asI3jhaUB
n/geHzC2AesmjX4x/LR1uPMYSgekWw93gz+vyQyXcMzYknQRd9pd5zFj37dFNNtDWwq11Ef20MNy
oNGITRUbl7l9zmy1VuaBZgVlX7KpGqNyj8oNWWM3twnyiQjsDC92JTWRvlk2Qe3fysS44sBLiLh/
ptJhY/jhuYR46mikLyJAHLsw3FhTJBn4Sag/Gbq+1K7pH1d/5V0iQWouF5u3pLeFCoZnH2ihuDdc
/nuS3brvbg2J+087wIW5S7iq9J9m7T39o5E0dh40iFxzv4x4OF9c6+gapIa/vhNN99zjpLvFvVYp
MIEP6bbx/JRakCSnnuCBMBicJC/TpVmG/mKBBrlgNwZyHHFsTXHTC7PDPT2mhGA6a9rs1+S0TvFD
6cVx/puylWkY4ZJXgYRQFOxUn/t6wLeJAHxcA2zxd5x3W5YlN8UXaCYgCvkqjpKao+atk+u4PgK7
ziq8E7WOPDxGZMPKCygpfjdoS+ZXB/4bwafM2beakOsm9w9R+ubIljwGSpyy/r75ydLZ0zQEwRtT
NeQ3Ifkb7jWPhtyrlU3MXiZY1Q8TKJzsRdWs1D4YFMsNrOW13Umw4PEAdabcnwCntMsZsBMeOS7Y
Pl78kfvzvItyD/dUUfQRdx5hOocFyNwQq4be5wU8/PnyVom8cp58Z2z0g++yGOP1T5tBvmOcq+03
vF0Fy+kNEouFAasHUaMlfMnyOJzuiS7IGwkuYCCQVyRpFfZIvKcSkY940ZRIrP+OlSYczourweX6
1NYxaY5ZFz0p7ZM2YqMSTu85epnaHiFP7SD/x5sAEC2ffpSM3HmbkFdzASO2P06jhEriI0BFXApY
7p56sscrWfTtZNh8+s4JTB4VLQee3nJ5U/xvBKx4c6xXR1qiCIYecOd34sgCSXhCK76s2DjZqRDf
t4e4WTL9UyUodScX5EtwmmPUtoNWUb/pSFGb3RvAJ+Fn4+cQJLiD0tN0Jf3nY96b4Jo7R+LD7sFp
g6E7tYbYM3QeYOV3VRezPfOhNdndhOHuRxd1DSVmtNYcFebmmrPby9rf8UTNy4LrEP89XyOCk7PP
cjKbSow4A6SoA1esSoJBBCJ8Zg0zt2dqAHij0ZDmeA98X3kJJ3Wn/JsaW1S1mGS7uDYhYp2dnZgu
pdHVM4nZJHMepa6wJUFpioYzESaI074JO/OiMyxM99YObsrAELmf3AoK90u7ReP+mMjD0hMnSlCf
1YIF6FhVBYskUeP3esimCRBa7DHN3FSVszPjcJ8FOR4Pfh4MbBfvZrPk4aFTXjdccSA3f0wFBQkZ
MWkWTGqSl027FimpISmCACwZJHMKkdbMfwwA1q135AN0dkN4KbqDxu+A51ethBAIlovs4oIVK89c
OEhqckOeXecHssVQ/hLAKdXdhFSEHCXYp35rHReLeDKbfn6CPxC8mbae1JHF2ly9x1CC0QyqliPE
jCNzo/KTCCtF2RiSNjXLwO96TWVAxCdM6uaORVK5XBVD73THezbvnrl3cGFPBlx+MWmu8I3mJK7g
2LIgUsTsRg+dyJFidJEs3m8bDFV90fWcc4kNN4zvIph3NJdpgbCoJy6mJiKadUBBL+UFonOR3sjE
x+bFjgP93UeWb5yiS9miVdgVmZLP0sEhUGFiVRfU2tL+VA5S2l+5aL7niIkNLTw1ZkAo+tlk6xMn
OzEf4ghNxJ9GUOhsK/7Ll4LfEl4Wq3lQYxWBE0bC5ibH6Uo8yq/o8LlI7UFi6Lpw9f8M1iUYkLQ9
4K9miQYK27qVr0xILfsNl9QiXgaQ5r/wOhpzNP3CBELLEwah3eLZyT2U+Kc0lpl1xhPbrPlT447c
0BZvItprEecqngbtfmIs3ox7DRxLBupKue3eOF78hFQoUFqhAfdnvUze/IiIoMTF4pexh2ImG3nz
606UZ+zs4gndKAnu07xl1M24UP6d5s30ytvasx/FanL9BBOWNTvbHKLzAo9VzWRvOHQqa/PsM4s7
+zCphghKn5s1vC/czYkHfoURUOkKwF7hNlsjTDOwD8fNksWg1LaoHd2HrEsyCrPMsfl3vfZTBPP9
5Pj+u1WKXwKp1HxL8jxx3rpAcuoRI1cshXGptQ+zO8ztNRt7Gujgc4nGQe8tt/Mnm9mJA30pPdBg
bOyMEUeB3YW3ea4jvWf2jQdMmpP57WGPCbmI5RyypVfKj4jDn6Q23VQ/GO7B+dh4hJKok5aUUyim
CFDSQNTI5rRr7HiXUZnsYYMfnpl4yEoxT3nqKEcfKjR9l1x2e0Yke6PtAV0safBJAf2Jp/GX9OJh
e0RmM7zT51OKt1wRA/lRtEM4UNWIBk6pT+wgFbBIjIoncgsbiHpOytsKhv0cNXGq7iMZMb2PHjrM
W92qwGN6H5BteWz54rCWY/MKw9Kl3pPlanxvmHjXa6Ny9UW4BkKn6oNc32M6Tb9i4n7pyS9CV9Da
U/Mt6fJe+HdkZN3gZamgjf0o+GuPj+U4y+Y6x3LtfggybZp+I2iy+wyUbkBnhEInNENJcxm68eJw
FBLWyA5GkL2EZcVyjcUWFq43xBnNQxfU5fooGfSDs7ESY5HEYo5RjMUdfn4FjaGqykh/F93qdOOx
MbGqn6jP6t2/ozfV620c0sCDstRaepu49A1f7jpDvrNYgr1HtqU1t+pi8its3CjegB5sZxn6m6Cb
lyeTLVsgA+Y/dT2z6KpHEPtskJawgV7PezNYfvkzzbVHDYO0PHU0fOqdqsdQXLjhelsFQJBh0Bp8
GOJhlvj/ofQpnwJkgJFAUCGXcQFy4dR+4IkRhDLEHMyXJFTTe1UTNIT8KKVhMKyyk8csUpxJwG4r
J9arv5G9guGp4Obq7BkEeQ3BKZXy3C1IMduih922ppnjH1qbNIT2Zf+RODgZ0j0WiFjcZ6Yex7sa
D6J9rkYnKO9pu2KVI9ykY8eUKRlEt21aTW68TEjcJj1gqUuWUwJwaaqxADrbxu6bD0hxoHy3xe96
gJI0N484JtcSF/Ia+W+ZHKfyjmgpblX2/Z6hPEoIV5HiHNM8/FP4OPmvHIUINySk1JfQ7fSVQdsv
H1s6BPwj5RH5m8K7mb6zBW+KU1L6cfqkadxomIOZmfzvRtFQ9Fag33xa1/VMgcxYuc4x5sYOFKEW
Sfbkqp73RWbEVhOQCxXdBEo/nxZ/2PAyYbCaP5VhkcXTEdMI+9rETGx7TS+Ne9JUibSvXITI5GIP
ygaNndlzgUJ4LCb+Gz0UKzbLLj0uLeCoGYUuyvXrwkofdLnH+7Yw2JSSnqrlbIeXEAEIYRy4k4zc
FIJHyO3plYBh2lwI0hCFHeZgbH8ubDs1DiuSYevBTPkg7oUyMNnxubBkAPW5vcrdbSDOwnS0Bz6F
BRUBH234WjnudqpazxuvhEp5VUxe4acXL4dq+yaWVoFwbQA3QnOGtvZXTIwSKAYrZD2fpHp5nJJq
ct+iRbEA9PFWBU9e5fPumjAbh6e8nNnBCq9jsVTGVgtCk8XCPtPIOLiilpCf8PEjUFq59DZ56pXi
lQzAawnP7Nwrl0MyMFV6nFTC/N75IUuZwSMGfYBXJMShUmY7zjUgze7gLvS67NDBAfDt0nYkNsMh
na9PsHT92dlblyKDx0rhwWnP/N5L8ICTeVlft3Uk36sqpCPAji2kcBZOekl3xBM4e1SRzNNlQfw0
D70TVO6LDBaVgxhIQqQl1Qiw99TvDc8WHkz5IEddoLkR2Fe4ZHixEE0zeThf+bPC6KqjIu6uA7GW
Vw8Sv3P2siI+sZkFLOjz04u+xOK29UGwXZvwtIzqgaoS8itGbBPZXDlsKNsBH3Q5e2N3tWnDywT9
PL+xR9goarKz7PTBTRfqqLCgbMb7Drs6Vkz2FE274XwlJVmYJsIcwaPJMsjm0+Ca/JkhkjxsVo1T
zklLRMw/Za1vqwNIhBQHkmrb4ZfVkd+6xy6z9XEZY2ZbPJyQxWHKJ01xKNJqTn40vRyclxxSnnch
HccmV0yE/g8Zrl+SmQV0WcQ6j+Nb2rwc76a5tfgSM+gGvyyZ+Y4/H9Gepee6epF3KmBw4UTm1Ufq
cYnGqjlOdCsRN3OiQrzZKYzsL9EU6tlqwABvzJF++hhiL57dS12hBz8x11jz0XfsTS+FxpuIm47R
aD+DFpLdoezzDawgpiW/rVw0FnAY3AUu6ai5bU7eCInaUGNFn2Rekgz2yWayAlHA0ZMKqv0n8FLT
nK3gG3+u0CyXV04V/DiY2/rglpUVSbCxAiDXLc20UAyTlMirmSVLhsczWvV97BMoO0/8s7M7lEdS
tZOe2A4giKfeT57aIH5BiPIJwZO/M29dE0Ekzlwf/dwpZi/gntrq5VGssZe9JdvL+wiLQRe32Ac1
ed0o0bgmdAgMHMJzHpzlAGGNqoBV+8+UWMpfURY37XtDJ7d3slaG0XM8k2TdcctPBz5zBMVTUkEe
eOktcepjVBcsanUxur8RkbGfknzCTjfBpSjv9Gy87IYblsBz4fuTeh/nePKfSolt1u1HZz1H3cwR
Ljpj72t3xrXG1pa18+znjOhkOqsBSLc3UnURSsjIHk25ONfpb9RYL2QDZoWqq3+dLnPPBmkcadXF
I9SiqxadYZfSMgopMgQzKVBPYvw+MP6ODU7ECp/OvuMn3+8TPim4PAOpFXi/mJAkdKYA6hzp/Vj+
GV2n8Z95XYCaFfBKs2MXmqA74pgw8giKr+3vda7IkjKXcfBSr0fz1M7AaKFDOKWA/mzmDexcNEFJ
R8eU8zEgTlpNIVPVlSfZBXH2p+rZsk0hjJSr4kX9BGyHr4/duoreg4AyU4DbKIfTnaBbgWmCPvT2
Q7HOm77ol0Ep6ntcVMdeWL4JDA1OYimyNEhgPl2x2SvmDJV9Z7fX8MWaLJyqHE9V+iFaoByQGBno
QoOteIuhLOiJFtjQW82pG7DTkUCJCW4G7YsdJC8qDoKGI5TW83VJ+ERauONHhVW1yc4TizHMD+sc
9s3Nta6NHju6M+IbdEC4aBkBW0wx4diLYwg5v4ImXuTqGarMEpxRsmHqV5A20P6DRgB4yrsQhhkr
9X/3HkcS09aNZKADsusJFtzOZKvqu2/RH7wfXeHAsG49VEnpVmzRjnGBQx46VKg5CBescpJ2Drez
bxXm++zdFMDvoeiwbX0CtIC8stsy8xiAEZXlYfTVDBwNG8oPz/IAM/wU4RNdDbl7RsSAVzC5LXeY
gOQPuUCHweodFA/2WNmPlX8TUzBRtBS0Zevu2DrwZNH+xiXGUh8LGqFjKruw7o0eBLPn9AOnDq9u
9jtE+IGmeE+aiNHaYQ4MKIDD7TYCzuKVBQ9rqDza0XmfhILWbpZliRhiQpdNKcBjrMJhfh9JlYc/
TLpJ4SlFKN+VT5z8sE6pg6wV0kZ3YEeOTyCQfj9c28abRYtxYuV7mXQYSA44cDz5FLqBDMYdUGdK
KbnS9f2l8KEYPKxRaSCgQaA8zn7PIgxvXUi9H/QBbPHrIurgCFKApeyMrJxgNNie/0syGuHcWeFm
D6xoWDZl/ep2Dzqvhj+cXqX77CHM0MhbZl75L7VNhzi2YNrjuOe5hKCRESNLih8aH7JjDuEjOEqW
PssnqB+V3xumdoYsva1CTSjd+C/KAMs1cOOsPXr6LbM0HchSz516iTMH/OdFKJ8Pm2en5GsTj355
DbEOuHtuSGTzuLgm/SUMc8Uum7BIknQXPzVePzxvoLTgFusttwfctam/FJYRce84U3dpYMSl/yVL
JS0MbkIc7RYbccdfQwTec+9icbZ3rJMGOPh6DhLgIqNbqtckh/+d7bR2BmbTdN62ymphtU/njzLx
zgDJ3vzKlc+Pvepn/mI3tfZN0p5IrrJZ6NqAd1aWav2NWIuv62M0K7aCtWRM/MTjIuU3zw+5Payj
LRy2qn6PMw3KblhRIhCntPxQXZWo72WMlj3uqZZiwd3FlT89jdhNq7uZol7nu2tL7DaNXQkcmZAz
54UwEYKIUGP1pdrtpKsXtr1HNbJ0Og8NODOUt9orXvAv801HwicOP1JLsH5SAkptyzLn0wcNlHHx
UDYTj5M/pXH4HkVB5r2bsgbuAa7Cfcel4UQfXdMO7wWpV0Rdp0LKiyoPpWxY8+aSiJaVqZ79or5S
FouvivsS7mq2UuhrbJdm95BlNAbxxikDbsdNtxJzYM5wEvOOWa2vGzoEfGQ4VFRSH+dmHHv7DFAp
5M8oOl/+DHI6y3YDlaBsLfD+N4+0DpUE2qUmvgI1DTIoldCCACzOkFir9n6ouAagPcutoRctC/3V
Mp0AknWwpsTI6u2+idYErxS6cnMthmb0cOEsUPCOlWqj6JlvD3O+CcdOnkN2NtNJcUJAB406iweA
YlzxLcsn2XwabAFYqhTZ+fcmryhQjn0c0gdqc1nxLo4VT3h519Flz4bac6TJG3hbLQXnbec6+FUV
l0p036jArVMhoK7pSYCRjpA+clV/a/I0/0gNGzYCmQ7US6bxAYL3JxF7t/i1tKh2PyI9AaE91CWd
whJeJTVB5OXpoJtOrLu9+V5nJmrveDtitL/Ok2u+wdBbKhrCfGelIKFrAq9s9gnLIQwhuL1XQfN3
MoENSm3hAscDY99CGY/8JiECOqfc7eAlcQjGSD7LS0JGaf1ZBQVJOYHcvTIVsNkhRJUG/5CQFlzp
T96RJZMHQItVPNYsmLDlM52U3MRAqGEfopyJR4fFTu598DUek68E2bPdFxNxoB8sKt3lDgzs6uxV
XJsUV/WWgeBF2U+/mVtApNCCI/OZAsGaWe4r4p9AKRByF9M8AjlwUIVb9jmAajPibDCkgBl8iGXU
O8qFsuk/FwJOfRyCieLlHS6dDZ3LRFwfMcehMcD5XZN9rvzqyyY1prSc/Wh4qXFN/8X5CeCMThzz
HDC/y2dHEm592qTKcUenKNZBgTn80csaCnmSSWbZdx7VKgfnE0isrZiMF0IDtCM0WJTG2lCmxTKa
/WtMCJ5mtNm5DzFf89DPvnzJOH15LHum0uPYgwK950c9278Jkbzm6vs8ElAAJTcJuhDZxCzxtlbi
REw98C9ousI3fMIpK7FpP8ZWDjfk1q69pJDvqDCWHWtgghWxusa8KJDADUhu8r50eBMXXvR6pv0F
qT+zGc14PWlX82CjyWGvPwe+fkDFIXmV1VRn7MZgzPtXPJQY46Iskb+Eh8mI/1xbRbfbttBcKWGF
6Eyy+t4ZEmx0SZrzJ7nRaFGbSh8BI9A1LC7Ou22VQYg3hFBZBNMTkg/jVNUDS9pznS70IUkI6sBF
Hob2r3RITtxlThZBVK40YBlsfwhfdwW5MoiCtmnkp/J6tipnScFLcnO6HiuTqSSPKft1XqQ4VTJ5
bYZZB59dpQZRQBgvIlI13L3Qj3dmbuL8QksX+Sl6+HgfsDZhr8zRzNVsGkacg0lLnPHStBSdrieu
NNgwYgPK+dkZQ2WoD8M6NUZXv3AmQTbdlGHGfZqc8eLvvKoKI1I1TAhqF26BQfYdFDik2I6gcerr
pIOt3AILkhxqGDcrpi+MbkC03lTbs9o9RDG32Ctdbd6C64tdwAyFDIU//Y+C4Voll4kNFmQknCjK
PRI0XJl6vKmJs28zqCrNrZ0fp0Sbb5OVdsZMdGX9bhPOUVRF0DZJ9xQUUBe+FAMvKlXOOnC7f0at
jrip1zEgX25t9iMdSfveymFpy+iYjfH21giznurcbgaURvlYa+eLqE0wUk7ke/Nwaak2Us4hIc9U
gW/Ou259ZgTznN8q6GtqZxJ4TSWrDzzxOHLa0J1BVzaG8qi1aDy+0BPXhPQ3ogqQ092Sykn8iAe4
PJBCG4tRqRj75S2HRNw8ZEFHME7pcLu7VgYBP+BOE2+jaV0I5zPgYaGzhwAuNiyw3G+qp6oeccl6
w5F7qDnzKeif4eBW3W+lZ35H9M4vHmZHn2lhz/6sXrHdWTrBWkPMVXFyfeyv/TDg1qV+MWxvHKMh
2AxA2K9BuVl2yd0jY2VbMZ8IOn1mY+Q9mLzLP8BoYaLr4hGHGvv81TxRRBU2+xQvyRX+7QoUhZ5L
ivSwU2g0nJJFNhd1u+2Bwhpe7x7Zl7KMMW0D/mcGJvPiFgqu28FSOd7aPU6xSYDknEOJmhx5fUT+
P1wHxCR3i4P5MFHgJXQuEQcuKpPLjYOx7C0kWL0eEJxAnudh6MZ3EwpLepTsBanB6wVyRJOmtJuh
aSfue4wgiNS4Nmv4mPS4xKF3T+GIuc/J5Z+C7SbdOoznL7Eooubi+DSXHgOyxe5pYf8m38UUL98J
lyMepUtPpqdZhLuJgLObWyBgY4eQFOn3xGQmu7c4QfRLZbylfujKJegfujFP1b7A3VoeKj+NsqvS
a5Chp63hHw5ohyWbE/v1nSj7jRhVbuCD2OvK92R1DOMNv3wmDLUxPLIDrNKo5UKAoBqTAAtYqdNr
wDJ35c73F0gUqyI/x0SbDAGWbzhDrDRF0UFptQlL0gcSEIAD4qhWv5Ow687QRqb2s5/d4J7vuNOz
Hxs8czArIYQTR+4ILoIs21rdSD7wXWrbGbRiT54CWmieU/4Vi9m5+X07p3cYpFr9gA+ajwLP8PCH
QKj5pKWb91a1Oqhtco3C7E6ngOQf/Zqt0B7Chz4j8PKv1nypnppaSX/fDBpHD8t9aS5gLq35Ukwx
FvZ2iC/4Y8T0+h1SLHNhNQ6cSFSfA9lgdA2fgjbLqDgDJsJfcZlGhCXJ8Ahf2ZlV+9V47lB9L3wp
f4KBay4kCYr2ZbFu730mOJoGAg+ViNli4cIu2G7Sa5/3x66US3ZQUzb8SgqOnrPw2vB14px8sbEi
LLJhiSdm2LX82cSByVnWVoH3UgA752XezqH+KTNAGz+hbnYoEw5raUmnVOthwk5y3oyVGxNq7kKL
e3syEQTtxAdNxs0cl++/qygbIwy3nW/q6m8bB2xVQM9Or64v0lfsvUwLnQZBftz8g921DHBV4iHd
lPqm2NoCCHfjpyi7MCX+/g/WufY9u8cDmjKuij4iB/cpaC/F9tCgxYvPjTs2UU0QUX8kfN4iUb/R
l/IiYYriGe+eoDAk43POTpMuTEpdrbmDgtCl99h5ZjKYa+UzV8KcoUmjwBUzDPs0yV3vOeOHN+Ki
lrg1DksPE+MP6fdxfkvM2mYur4ZS57/NEs+sHlArK5+UVFDM4a/N18CZC45AV3e1MyfULEYqdO4h
cvBwku8nGPEpJUytDzT5xrmT7Jg9tG1htKXaL0kdnvdBXly80LcaJTN4DojU9+ehyqF3Jpo1aqC9
RNyB0a/TA7ksfIEa9jCxgUIr9j8RUnTfs6O6mCHnIgNiE6y6pFnjsJTUB7BcTorpFLqV7E441uxP
zuSNi7ikPHXW2J9a9nzT5w3I+sCWJSEhvKI/Vuc1TP3ozo15Eh9y3mXNz7YNyE5qTFrBY4Jj4xqm
mXilxcuXR+WV7tdCe4Z+GXLFJysg0G5zQoYat8QeW8eQpNy2f6FfkHOfR0cSFcpOaYmyqfswq2/M
HvI2hyAFt5MMoR83P+dLHRGAwbrOS9j3K6QdfMS2y/pz2NbR3zkkBHdoXEXyel3XgYvIqMzvsGXl
jS0csfmQYyi5ZW0MrnaKthhBiK/jBFaJ2RdzGzqGWtyOouOybQq+peg3O8m0UEM12fSnKS26kJOo
Ycxrmu2dkHh4vXFnTU/8WvNNx3l6AVlo2rcwJacGyp+aG34qTTF1WMUnunvXjgv6rhnB7gfxjKQg
3M4naOI44TO2Tbytwcgj+5D4AReNSKUJV8A+HDrmI+jY7xbDYn9FYBgjbPhOwMofgS1mXRhj4uzo
bEspZzviosaJqoGW+NyT7cq1DT9YTs39ONDxu08RquprNSTyswev0J+wtVn/yInFnRLzKORT3ndh
zWySRnLQ+6gYtf+aVxHwSBOTMbnRHB+FRz91iYpYi1dLQNUARgCLq7gLyNYO+HMyZzgF7ZYwtshu
zQV42xAFz4ORvu/SBhuAZDwgF1tIyj4BwT0vh6S/Y7Kii9F0Mv5EtmFq3eEtrsy9h9Wk2rjNvY0f
3XpbHS3pTP8Vft0Jgj2omCAituUDtro3a8p9BjYCtEn8aOMGBoxWRiuJZ7c7cSMqvrnYnsKrMCKb
Ln5XLW8FP9MI5W3upcp3vTGDe4cIidHsQmCypR+mmvifA+YncoxMdMuR5r64v4GfKctvTp1wwrY6
TN3DvGYT9dFINuUDCVv8W5wq0+y+CjsSDqJ8rDEJn1jLauiJvKIXfUUM0Wm0V8FSRo+ZH9QgOSmb
NtnOxfDmJZfYR7E5xobp7cYy0O9fV2GhpSLLt7xzyAjytupgI+h7FTk5VcvesE3qFbM9NxWRFKwW
DpbgXAwyr0ll91UxBZfDWcPMp5uclNt66AZPc9ugZpscKEyeubrxtWfMVJmLqUpXhrMe3kdl6gf2
MuP4QqsxHZKccfyl6bbgspLuMEdQTA/euHP/S8osN3+YIRF4EW0LDy1RZ+IzrJqYhugR5+l9MoRk
5jMzcslKQgkukyWx45e/KkAT/nHReATCQ+KJZHyVGTn+W4f9c/nFods+argTiLq6Vm+TY/XNsKi7
sKvBMFBQ7SQeML0E2f0cwKR5hhek8kvaTlv02AuG7FiF/Aeh8mRkUYMGd62wfsL3y2H4YVOo5vCz
G5CWGzqjNleG8jBrsM0nPrEreogU1CRSDkI3e8OwhOZFQ20N6XIPZ0V9zYGA60x5Rvaz9sfA7LGF
yuF+DUNiy0GIfMmB2zJpNi7pJ047dNSqINsCs5HsX2OHzIP0QPtn5kv8h904sUSywsNlRWlzQeaR
yDtVC3rtNnslddyb6Y+hizKdjc20LrRHKI9AyN7X3hb/7di/VNnArrwa/eVnpDdXW14WW6Vjl1Ac
OVL3IC4LZ5khUy1JfuowQB3xxHbZZ78yfdRNTuq/HjBEwYdj67ATenTnV4HBsn7OAItNf8lrYYcp
4Nv2P0klbk0pCDTYU5fNfIHJWt6yvC0MnUArpGLSF8ArjakA3lmLWrqYeLpndY3owOxJt0WVrr2L
0tdQ5ZvQsvAYkLeozu2/JaUIosSxJ+7mCd3lS82WWZATtweQ7dHw2y+QfwizZ9xrAdpOdosd1K5y
WPJDju296Zk2U3EJUX7jUxoUKjyPsbOoc7ZqYi8LT+rvLSCY3ItuG8sitxp+kY5EAQGW5f/1Kies
ix3lRL184PgV9Y2A5TLj9llT9wsL7/Qtw7NS7PlBcYfXSnEOCcdG+QO6ivli3OPnrRXp1Kbihb5P
vLIyFNo7zesiXZTDvnD7D5XlKPr+IgDwBlX7TrRpMniTUqQshfICgs/logK1Kgre8mBCjmMppj9w
SJX6qcoc+UykurOYbwTIxQyC4jCeljQMOauDqP6AttO8TGypmdiBxrwn04S7llXLdPKrBntkZSLP
PxHVqS9d1ef2rRN0g4nBhQew6nRCw/hXHlq4eFCoMpPdd1YsNECSfY6r7GEMVvOq+ZISZ+MY0Kda
sAiC6uKt44Hiba4KTUYj4YL7wsZ7rvpAu+4VdyQaNli/a6SrYJBPNJrW+UPhbmn2EOcWgvWAuZbP
HYzuQkyKnfu5nonAgfmb8Jj7leMzLtJzOe7cIAuf7FLhZQKSm79RwsNudHJT2GlTj1nunNXQeP5A
JsVaT/CRlG6GEx9RHAIv1koRme8Z6wPYPbTZxyRPqdjwOYkbNNO49u4aNZPA9fBS7ZNyCJ3HLdOb
n/l3JDDFYCuQAwAuzZPOIjX8DyGqdy7CKOEcRSg4yfeyQy34RktR2v8UPRv/b8oR8Al3PC9NCRK+
1E0Sv7C5wsAKD6gOODfL2bVQtQqT/LfwdQj1IaWfwkseWIz40yOZOrY6WPxrSJok8NS9yDM4PnjQ
KAx4RabN0/oOlbhsH2OMDOMbW5Whp7G43YY6MLOzd+9rlFgMdB3K6x2he+YJHMWu80hdhWO3mLtb
+vyWcNiWg05HMT5PHcDEr0BaKN587C7GR+MunJYE2JWz2FfesKLvdmroZYYRUvP2ew4olTAMZXjG
/rhdG3fLu9ELKf3d2MpOMSkx9H9zkjTNXhNi3MzWbK5xecAHCdIHgqDVfB1g1EHcxYaQTRjn/TJe
9vUcyJX94ViLByZj5FTAZmF/WRGYl1cEd/pZOw+22H6iKgTsMtzGYsIEKRexByyHq0TEAblLzGaz
Om2/KXQ8FU3BqysyjKsWkkfwsMyOL395sl1+ZOXgFheGv5zqAS6CQXO/qr5P74cWdgQlDFVb3xNg
ggnnSjtP/xU0odcHCDesRfyVhUyFaXGzvW25DLuW2IzhFjFhi0j/T9l5LEmOpEn6VUryvOgBN2Bk
qg/OSXCW5AKJjIwEYGBmMPBH2+u+2H6o7p2V7tOuSF+qMzOIu8OI/qqf4utLvRHzVa/b8KLjmLuR
CKpZ35JnkS0bCAcUPIQtGDxGzGrtCkzi9jHD1E0KqajSQ0NIF18cJdZrEKrzyvibS+uOV7NELZwL
WidLTtFc29/yyC9r6pZhLL75SzneTECo3FUgCNrPALoRvx85buY7gU22HJinmx6I3wGw2IiJ55rY
vvxgkxalWAMSYiBLgxrPWMV36XHHbulFUmCDZe1KHutsFt3esQq/KKiwadc+Om074ivrrXOoJ6X6
uzpuuKl4noXtFXISCXAq4plFojqtjCu7JMIBAZtTjEEwRDWiXFbvkapReTNAHT+qbI3YljUxanCm
U0Z1W03ZOsiiuApuxnbF/aTcUZkrJwhLR+AQTvzMywnNRM0Rhb+m8qN25+WM+/b9EuEfr0BkW5uK
vIeBXoRUcrAqLh1gi+1nmLG4/4t2sudDSkgWRVwUQX+Ni5mk85CM+pF02tLfkuJyv3k229TGx2V3
dVLZEJqKHLLB0WD7X9kHHZdzCoXMDmdkQkF8T20nmiHVNOn2ISSE+bkwEvDgpDMCu00DBMW7fID/
uEsCBmkbiek3BnXlO/pUqkGuaCOaHjeu65lPPrFB/gSCdtHfioEL7AmqAlYnYlY83IjIiP6kY7R/
HAOpOGQ0XqDg0eJsB+YCSSL3YABEdfxgTOuUR+wObnU/0sUZvNm0emg2+oIZNPAPK2K8zLAg1W/a
5C3Oxs4XFG8zSyFwXbjY7/pcuOVl6XBLH0qHU8yTG48YjzK4o/rGDCGQQteC6HHxMADr65LZjrvP
fDaGT+Tmzg7Aa6ol+DUzSMgekf18lragyoGoFCofDkBKREvAcWjXQtNmpjeXLEh2oZSFA8wcGPj8
aH+sG70d12y5WSvRd0N+q0OxVGgIrH06ucOLw1bM3Gk2NziaiFsCA5tyQgEtZzOcO7PYJpC5bNoZ
gEejGZR4HvMg7sHRxqZnn1myFIeQ9mzx3nMaVytXDkiJYMq+oYudmjWuryCPyOeweeOKW63OoOz0
Jc9pb7uxAwmZpCfVnVMNOvKnrCnMBXTMfXpXtKXwtmnrde7BNh5NmUC8FzyplYv0QeZzNSdAgbHR
an7SvcyjBRc+eHMtN7ibl5JXjKoMJCn4L3b3xhmY67dOIzA/RNCG7rgyFr4nvpN98vnibBlhrn93
PTk+RW3DR0T3K1sKoZjy9hEBhJ0Zp6a16cHbFttCT1xpsaFhNoGr/tcdcwXoVLmNzajB2M8v6wZ8
MGzKg1i5Vrz4JoPe9wH4kYFLAdrtW4k+YGHylAVKRIDAtfVV0/6IjJYXJnCZtQPvFtIM6xkmzSyK
s2ZqCA8IfXYmabMD+oaGFtoL5kcU/DT6mkahufRkW+drCjD4A+s8meo88Qo2PE1b2er1I11hXCrU
dpjsEVxHiJWPiQMQY49bTaldWrjcuCoEcipUKilecsy30Q7fFdm9xDXWD37B6NWNYRdgBGYfw9eU
6/pKuA9jH95UuBfYoPgJi85CcXUC81aNAT493DJQkYHXhj9tuzI+oSokcv8clx5vDQavqrq0tMiC
c3AUfB8ipFRrUHuyXpQBUW/MCDMVaQhH/IVLM0f7JqEK9QDpGlOwncypuCs8cBJboKUUd0HxLa8u
FAJzBuyPDEDjzTCA48UoSewzvnASZbNNLIv4oB35nGz1iL1xw5DA0O/WFjbDCL46jfVSo9Gx0D0q
e+LcZFwV30BXdL9avSIqKDhC+Q+2y8B9Z7sqCx7DAVwJhLgVaDLnxBMIeq5FSSCmpxuoFiVBlQ5v
T+jNhAE5qBUPyZgDHcH24GPJJle6BynDr2FmtPUdd5V5ukk78APrrHVmuLVa/LRbcnNC/fH3FP6N
4NmpyOrOERZo+ub7AfYTER5O3ZqYtPvsy4IjczJpqucSzGI/09q1rjwnRPPxMIePoTNxQWx0jp87
h5qGelePtf/APsQpMsT6K2BdKnIepnaCbsPn32TnNgus9DrHhvqdYmSQcZNhOYKGge8s3aLpOz9m
MhQ7g3yIVNxKonPRtAZ+WOeJ5M1MH/zXPrfU+FrkMXQ1GWP/rWhEPBMDXY8h9FtwrsQBxTpK12kD
YBFG0keBdbDaLkPjv5pUxu53UROeuEYM556RC4pDHUv24SiCQbgpPFn5Zx3bsApcXL28u2mMjTlZ
mvFJ+i4Sv20yZz/PUzvx6icQzYB4kJrBLzlNXzu9wg8TxbAKA9NiwqNPQw6nPSL2JD6m0QRbROaS
d9mUa5II2NVjnWKsO+ixBVzj0zDh8WCVCbUbcG7ICh8kskL0FZGIlgMwCkCUjUVQZcc4MTjho1DY
mjNfPxOQYmd3eaGK5556t7XlaVrBO6NefieEEShi6/uCSmoId8e+WbDIyxgP94VCSXMqyr+ydz61
BLi0FQY70kJhxwpC3eWZ0j4SiRZTDnqNQzpq71KQc5obpewuI/YDrgSFEz2UDCM6wBqh9107XnqX
iD57cYwwGOE8aBVr1rGfmNc38qf2NV27wWRV0YaIR8sSPjlxUzNgLsL7qFsctWk1w4FzYqz4AasH
zTMlR5rnMQV1s+0HYUVUt7B7cIJK4iPJVJLlVO4wPSvIlmH3qGcMuCKMnfFpQX6EjdL1sO9F2zkT
QCA/wq56CpMSm5UodHsT4zjr79154sWBEJHvhYtD6dCj8fp35AkH6+AaJ58YZckBE5IPk5uurc79
QahmTNCpSyG3qpnW5wfAAYXBNIiNeLsR5g+Bx0FTyZnJLXAaPio6VNN7QGcIlTpljn8iLsnFU2s9
lNaGvlwmH//oNgeYRR4noQlPbkBEOW+mbfT9UFWYVIgkevYeDaI2II4GRW8eJRe/0qi3+nMzhCy7
ZNqYj0xNwPG6AYADO6sZ+GxIkjgsynlcseRY8Btmdr2rV9dcLjH9WN0uRpxfzhHD+8926jH+qo7Z
+GGSuRNuPfJNX8U8QE2Bd+80v2Ila2RXqmnFV0G2hK/Im4SiB9cvyeABwjQ9V9K3KQHsrSY+uHOg
e1xeOe7DbUKm3VysrFNsSwCgOnyjRH5JaVRJ4GPa9IygLMbNW1DBBVdQxEmmdI56nRMQfNhYcPw9
WAX5ip+TM8fle06fHwIsii2tnWFmMn2usLu7lzKyBqanhqqN4t4obw2nTxmIi8uUis4tdri+QyQY
b/HKYw5emk5SQzDf4A7kg4PEz4yv4HpbXMhaAgio1JjzUtI9TjFSShXrcjKtbBXcI5qIxgcIDVg1
AntNzM0skOMR0mP5AtUOU0hkLCxN/jz4PMtYKbJLziBgor2oRViwOa5ON03P6XTf4A1zn/yiw9aF
nskY3mdxeqvIsRKBkkHI2D0M+vK5RoWvXiwaC6YfIfHTrw1p0YUPXDuCaqBBA7ul7PWHru3JY8/M
29RBpqLwmMVsgWLwu9JjNwIunkssY+dQ+QNForw1bfu1TxY7jDZrO7Kyt4IAvb2FABdx2m77gZEy
zgcIt2AI0tekG4yDkOPppbjwWfDuq7Qeu/aW8CmfrzBgeeFso8cIUzqj7JSWPM4kwNTrBr/qrgKX
erAxQL7huaOMqTWuPksfsakkWpqW3ksB8rn+0cQxxb3gMuVNk4UWE1hN2sj1dHjpI3dyqpPvGWoB
KP9BPdqntVjSs6cmC9RlI73qXfu2FgfuwHH+E1cVYjRt8J56qoPOT19LVqvxe9kKhBKm510I0bTD
lhe8ZiV0H4iA62E16m2+f6K53/5GJYt9w5miUygeemFK+rsfuEoAVzDYFUFpeP4CgTEfCh0+9y0h
OHbqAcwyenKczUC+I7ej4kF01bdeQkO58imaTI5nqqGSaxuVHF0vTMZX+TENHMo7dBk7NNnEKROA
3KFM+b6f+gggT9/r8RWrRGnNRAD4/FhbXClyjeHAcor6U4HuMjPwCJqQaq6ljVieBnsm7DWSrjRv
TBsa61VUkaieejACHjEet0sLxj04PNBWU/gtLlGpBJu0JCf90Id+GFODxM2gmc4M2MbcZg1iTvA9
LMaiCjclBnZxP3MkGZKNFWb98C0Clu0G2yWcUyIalcWkCYKUy0nsEDB8TPROZkGcPXpWs2ZOQHnS
bYvLl/MHTyuplDSF6zETWtoL0hDWeMgq9CV9i/+jWIJjmdRBhQELQ/SECh5TSAaimcaGDxPjNCMl
NZqngLpz2BSN1X8nic3Td8HhbKKzF5Sj+6PIcNlubG5kDlYlTHEDKkvECMPouNDHmh+pcfbF1FcG
SlAeaeYAXkmf2OMSWl5zh9De0Z5EQmmkwp2WYxr9iD8PN5xXlvi3G0F/3XaUMbRXxWXTvmsWNpFL
rvNJnqVqh+gZf3yW31S4WNWdoZylPYw6GJn2GaWfgFJ0YkdQiUAJgj48wi2RTrT3UpeF/xqUlqa8
2BmDx0VmKHqJsefyPu04yW5T3rLyGKpgECc9Ct/5wZAQDig66ScDNpljoNWZT3ouEHAK0z6TDyIe
bZx/JQhRNBcRi+yOWTTR3q1BeiKh3Pmh9U6dtCMfYWnP4hlCDt9hS/+GLo5kzZ1wL+ViOQeL6679
UyF3ejeoYRintQC+P22U68cvjH8IMdRM350nVtVo+GzKsmbsWZneGQjWGcf/7RnjJ9solasHmclS
+7qgGLobmKGdfY1zj0vAQByB4urFFu6Z1OecM1ylA4rTk4nb36n2qkdb2zrmpI/ZvickS3ABl2GM
X/tBepijf3C4S6dzLQLnvRipX5hRVzl839uAd+DI8OO6WM2V5fiP/dJQFLBM2OBv8DwW8h4mU61u
hr7yAEvCrhefs79M+QvxXczqPNaT5kVzOGjs5ixwAAv2jrithSOYKLFk0Z0RdwqOGuCtY2fihm6u
KUPDaXNqpdeZonI5iVPSs850irSwsIK4NP1sBEhOfEYy8y9qrKOfCdFSuXVae8CoZhwcyzK3/J3t
FPG3enFxROF0SgJ+JicYjzj4KHG1A8t/gVwUPZMk6NDX2aGV7Y/vCvZvtlvomwD/0YeFfxnwiGl0
OBZoNnnevQ1ZWfeFpWC+9aIRAKGErkuvcQUEh4SP7G+Z+lTfkaStFI6DJsEAtbP6jWdgvjY6Gg45
l52vfZo3D9R7B4eBA8Ctg1v3zgrL+C0Jxul7zw3JowkAgAKKUpHfTCjD7xFrGrz+xE6jk+X6DYFt
ChVRyqzUFhx5wWdsl7HtfopaRStQM0JO4p6jDiJNaHwrGQ9/ghtrf7il9sKtyLPiabUuPNPW6z5j
/prIhuWpfYHgxC6Gh4CbVNOld2VtKBj2DH52LpEQf/IRq8JIucJvVwnvCnalJATXpgDIzdz+Jjk6
XTnTU+6yGBoaOPLU06fl9Gm49ytkTkASBH1eKPiOZzJEuEX4yhXWfMQ/WfGx9zLklNXqy/W7pqGA
15Jf+3XA1QIzxgv0DycL9GuVgvHgMBOkt11COvw01ZQG7jkZFlS89SylOHiZQw+FO94TlmYIGemw
2VZWGdh3S5vDytjUGFeW15nTmJtvB720UMINvKitzsL4V6BIJOyyOoyuJesP3rIWW9m2VPBMqyjA
R8mGwG2UQd0ov9eJm72nblDcVB7tGts2FkqdGLtUROdElR21WCecSKEqPMXSHsMDVT2F+Jq5fXXC
uMmeDutM/E7pReMKWgBu3zGKSQdmUMMyPoSuVRK0Twf/DDMoncBgBrW9qdHY2UIB0AlybM5EErBy
R8o+k9CE1HK4Wb6HTlGR+0qi5kZV9uxtkQwqfxeXdaDPjALIqRAHQzGuZw0vkCxn6TALTaJlF6PJ
ldtBFs4tRfXTToCgBH0elpE5L5jzfgzgXYIdBe8xKJRWJIZ01pi9jGSiyl3P+LV5FeGAr6k3fM8P
iOYFyS5TiIjVt/WHHRX0wj+FpYysvVWYjqm5JNW8mosoEaEPx4ekTXG1R6ywSk2TeEcdiaG6cl5w
fOxJVhlx1xBzwdf6a3bhO1X5jcE8wIaxruBas7JR4Gr55nUMyjDeRF1o//LADL1b0rHAiKRe8A4r
todNs8yCuCBZwO8icjAhkxwk6TjgOwWmDv6APCjgHfqye6Ufg6BDqGrqnhlx7EaXqZ07/5IU2Dz3
ceBzkpEuxqv9rL2OHd/BtMYQTFv+faFG96cZw66+IXFj8tdGd9Z3x3JUcwmDqbrjIsV0npAwJUcA
O3y8W9zEaJ5rZmpo2s6jBpsGAusVU037MbscwOmrtez0xm0jlr3J0lPOQQq7KoYeq3q3dREXHFq5
wwG6ZISq93nFTXzPNLZ6jZxM8wzSiHQjJjWlXB8yFuduzENBo3MJizkkHvpo+j67NAVXtZ3VxfIV
F0P7GnBHu9jce8ZTTCsT+SLsDwlwRGVnL3FNMvqDpEc93dYpEzNE3KBIdpO7lHiKstTlM5N2Cq9P
hs/cuZGxJ9Vrp5xquiX+2piXQjYe2WSVqajcMM3VDfZEmOpHDuWU3hI3CIJrKCxymCmSbv2Ob6qw
XqLcA4gxKmqMyHoTzdzCBKCSMIrrjgUSlHiFdDfVdixhuUt72bEi8/rDx2vGm9zOqnLvZGVjMfQJ
bNwC1mQltxQSWP4xx/cJezOfAWdRqIlUVzO3Eef1ptl+l2RTYp9Iqp9U5wKgMsQxmyTndgQdwWeH
92m4pfsnd7+PxB7NtIXokweU02LN+Go7qGc7VQEsfrEWbidvMRl1JrDFmIjvvDDaRxaiD+TkxVM6
vzLviseDYXYGOwu3uHskpSzJ5aYcoG9JtdTitIzegJ+9GQLW3VTm5DVEI2RyMH4n/WM/xVb0Snwb
i/AGWX2UlMYmwVeqoRx6cdiPxE6OCJOkl+muhPCUxkW2KTli0ZApSPLvKX104UBQT76b7SnNb2JE
pnrvkppoTtSEmvJBiDDiK4yNFt4j0vSMS80tgA18V67Qmhv/3ExbhldN/Voaji8XVruqes+SxvIP
spJuG+xw6UgyZ4ndtPcl2T73YRLO3N8OTdZU90QPxMJ4R85MCzn2xxgoOA5dupKx0teZYk93z8iA
kmue9nQ+0BTs1i84FN0Z0ifb9KuLVzabt5Xv027PCatkchvm+MfYrGqfgCjJ1deS/FHw6XRZLR5W
WNm8nxfFy7SrQWj7eI1mbKe7YMi02DP7qEoMbikjzv0El2sFpbT6MePp9Q4VyxBIeDzmv0Oaerq9
NWaKzd8OxI9pEtVzwCBHHkoR9cOuzwv8eWGYIRsGI6hYdL8ZM8fUxPrbUoUC2ckXhlBVMfZUcKC0
wpwms1Ls4lG0yZ3OYv9Oy4iYWaWt+WfHUZsThOw7YkvhRDJ+1wxZQVSGsd5mZJ3GV+rG7ltLypQk
esW5l3AFMj0aE5mtrU2Rxb3iPLi6XjLz1abWBomXOcxVsRENSPKO+eWNozOeU092YODz2Awn22W2
DWIgpRhbKPoAgdkxOACJ2bDU8PgwLrWnOMSQNcfIqyOPMcVDaVswNKOiBHWZAVhzUjE1k8BDEBBJ
jYA92nMZiNv9XNKGewYJLMpN5hs72bYW0s6ebg2NEdJjsnalZ05jfESjp7e8WqeQA2OBLaPtIdoY
r8zTA4Q70vwBBit6wNY77Yb31I8OJhAthcmKLWIDZNX9KhIUmL2Magt4Yc57uoGVQhmCiTQbsCv9
0rvwGWu+Dnk5H9Gtw36viKPK/WJK2z+xbtlYpLg53TtNAqN5maW7gNhL2jfht2Z+0/gcB6rZrXH+
yEfpc8JqQmA0vKrjdKK5JLsDD+OoJ+Ms0MSjWc/emS0j9ZjZRPBImMaapnc3GLv1eIdb021OYQAo
Bz4elS6HZIw5G+q2conVtMbKb3OL2MSWAXsdnzKrnRviaYpWyU2UD1F2BS4v8TX0fZNhWPDTnyT/
fRei7Jhd5QjG8m6hjnO5jce+C++BIy49DE1APrvAssJ3AaOWG2+bc8JxGi54p2JmakXhopHr/5O3
dxKP9IUHq/+RxqT7+LQPxTeVFlF2T/4/Ls6U3rXLodKBeILhM057CpaIArFCjs3rgiSKc4iAcUG8
nNXjKNpw4h5CqypvRCAhaoHiU1fSwkl9DatcTrwiWASwX3cdEl9cJyHoLN3vF74MvRpQfK1db0Gp
eQ3XSDgYJ6z5B96xdnnF5RS7O7opasWHSM/vuKboswybzIE2b6HrPgx9G6gbOYajvGmjgk7FhRRm
s4+XuoedyVH2A4wUXvu66tv3JVDjsE/ofh74xfKKB40bIYn0YZkPYZf5Yt/OEQibkkpR78ULoKX8
cpSN+5UhqhwfFnpK5p01+J466hap6hiV7Fgb1sqevpXZi6Jd41ajQHoeaprPG1aTAwUd6rmY3e43
mW/QgOT9wvtEY0PC9tbjph9D2PxniZNnPFmRlWe7AQm1/1UhqQOYz5h8QyoZ2+ToIWw7O6z0QNnL
WcQvaW9h2HThcJSXobK6+sygvbV3zI2t4YARCzEwCLJG3VQkMU4BNYQRh3ioMdguyQmNLrNXCOCf
juLqq+GI3XkMuo9zVDX9e1D1JT6TIfoRKYpL29rVx8DU1uvg6QifCpz1pzKf1X1ACQbPO/i7PY8E
bTmxaD47OndXCJqDD69MEoujvnAflbLSd8MaeFhwmF8Ce1DNA+cH585PLOEfPVFwWfMgZn5WbRbj
ulvMhYR2CBHRnXYtc9dnljP3mGeWU+2J5od7SLnVEdDC/KgG2yM7VsPn80z4E4lueFYZze5n8ljB
x8xqfI2dCTWhS5YfIFZBvDaR0FuSTIiSht7Lk2yBIR3sfvIDdg9beDtVZ+a5yabwYgwZ622hBvyn
ObPlRws6iwfUVIZH7FD5vnboGIW/HR5oiMBVU8XDBStrb3NFV2F+B/25z8+16ws+DbQ0bnsLlJ+S
eXLOzDJTn4nTb0OcNv/WSgnPdVQeV2Yrx+K9gWaOVT4wXobxgodnoJ6V6S7yajd+BVmcaapoMzLo
Vui446nRQfuUpB5zBCCGoDFQBGj600SfbicqL7TakHntf1E9JqBIGzD9IBdsc2uhJJhdwBiCyLAs
ZtpCdb1wuDNzQIYI+aw/kFGdIY17zj2qfnyTFcSeSQwu38U4e6/UtuJu4HrpQ5UkqHLlNc7yM1V6
kvQdM0SWVYuvZWvX/j4R4LRPcBPXsxFiX8dwbWggAnQFRCM+iKk5gdxZxpu59mSzhUZDWAOMKzOl
sz1JP+aeSwPYEYCv9wCsBJjpUOqjM5r2CobOO5I8gioAkOut0PRz0AfSHjjxm6e0rFtzjPIYuEXL
xY1VOPK79uoWOHFRUbBWbLw8spiHNHAAdvVQzCgPkEZcRDQA/Vvl+OGIsZkow1taAsnWeqyem9m4
t8h6LeFwMDZv46Ib+sp0xDQwwsHsMBwJh7o5RcSy4n1J3zCATegmtLgPKHQbtx4VG3cSA6OnEZi3
EOcLQ2AqP5J9qhZ5269qD7vAhKTMqwZUC5DEI/jf6dQqZ/zGbBUY4JLY7zn9EefEn4MTcab6TGJI
znuREkfbjeViFWefQ3P1w9LgGQ9eXYzYLWkJ9be2iltwrdz6uBXUgyP3qWRedsIXT5mTjCpY+GiK
lROFIC3rltDtkHsWVat6bHi3O251lFcu0zFvi8Hgv86X5Eq0YIlf44h+pRfNesuxIDCUac4ySsob
UPU9ZS2M3zfAKymIsUUU7JxI5T8ln82rSDv/iqUasHXrBQ8YtyYOZvx/qhlK3J3aIcWstNx68Px+
jQ4Paly3ej554TpLbgFC0I9KsJEb/5QstFTjdD4O7UJmVlGjldw3CgYXWByZ/ga/ah5qH8Vr11R5
exm66RnejPTv7FKSA5lY3ylk8JYcyhOoop30qZc6dAB5ASGggIwg7qzBXHDXOabcEIsgZZyreuFR
9Rjg5HB0Ge72r7PF7IkNwYEXmB8lEBOHJsCY5t+MHD9HouQeO/hiTTsLX2V/XDyr4GZoBSquXjB8
Onm3q4wdROYAjZCaVdJ6uFHGrnkQhlTKWFsagCT1iqDB9lXHHbjb5c5iBT7MMOMrs7O4pvfNDb3G
S/lKG7Klvs6jGfipVOf60yVwDCPQc6sF851dBA6kfcfnOLTE1Kg6ZowwpkTHeMgJfae7APF6/ciF
omNCBdhx3lqxHz9FtGhwLgAYYc2XkD27+GTqOQvQ0FhofM0dgsrfJ4RWzz1/+eM//v5f//Ex/Wf6
icwHfK2pzd//i//+aJg/5SmDvn/9z79DLud/f/2b//47//ZXjp/N3Tsjon//S+v3+e9/w9f95/fd
vXfv//If+7rLu/mx/2znp0/uVd1fX5+fcP2b/69/+MfnX1/lZVaff375aPq6W78aamb95Z9/dP71
5xff++sV+McLsH75f/7Z+vP/+eXpU/2v//mzzD/e//j1Wf6xbeq0+fd//fluuj+/ONHfQi/2vYhR
FFKxFztf/hg///oT52+OG0S+7UQCFVwE/pc/6qbtsj+/eH8TjocnPeZ2gTgUuvwjjrzrH1nB32xm
t2Ec+VEIj54v8eX/vAr/8j793/ftj7qvHjBcd4avHEdf/lD/eD/XXzMQFIxHXC2jwPEjrE9hwJ9/
vD/lSBz89P+DAWrdlK0CgKHN1luWGu2zyGQkbvBZ26wpYtgLr5wOTYTjLKvqoEB3RYt8JmHCkikh
u6oto/Joi9IxS5bWWdM8hyyybHisgngHfcvzbsjE2v2BQpvowS37Md6WKeYSzvxjRtQcv8VK2K2j
mZSLjYUQQYUZDfBXt9YbENFM/rEnZcRxOV9xRGrwtcyYsrwuvaUYZ93PFI0/YAnKMtgOAaRtjIYz
jW4yo/QXyc2yplNn6L5lFcKr06l8+e4m4HgPi50SwF7WZWAzpq3Cgk2LD/XKtuDHx9YoiycXLgL4
lTSy66MMqT445umU46ByXKYcuzw1xX3pOcmN7L2phDWPKmjtsDK2zW6R3F8OYPaS8Uweb8yPKm/Y
Ksil8OrWpa78x3bGe7kOhJb4IhfXgiPBcVzleNMi9vaniYl8+OSWEJ2prgMCXQGKqT3rFWpS6x18
n0jIlTmfAoVIpNX9lEAjSF+GHq/dr8hkFk5QohcZMz93EmNy50G0xOBLrCbfOpxnoWLD93fKchMQ
sU/kJujayvo2OIuCMBKjLJkNgWns81s+JYN0N1noBdmwZlS8ERgCnZUFRyG/pwJIVYDA6g1TsRmK
h5f3sHP3ta1pvtxEFJqtJAqfSSve22EIQDlio4X4Oo+i+MZBu5AnjOPckjGspcsLOlDTfRSew+OD
vZE5rbPhO6TqkTsWYiTJiIE9UidUEH/4IXfDj6gK2+49ngBoHpgjxPoDSJypboncqeWZXm16brAd
ED48Fp4bRpcAaAGnL2VT/ztwnSBzLXuyhpQtW9VzoQJZEqacfRvRJHTPSOwpzHnuMBshikFcNCeN
/JQQ+KO4CF5Le8q4roIK4ykxN0ubhfYeyX0WtB403NRwPEj82GE90wSIk8n7pYLKzT7GLEqLYzBY
YPW7jCH1k0ePSnW1vEAWINAsq9hyJy6zc0lnWXWxvT6iA2Zk8zvOKuGCQ+KujcY9I2InObYGrwat
4GA/Dq5niWXvEVh0eMdFl9oPmnJkXJ+gFb9l3jSvCs8MlWbpk9qCXRUycJlzUKy7HlV8GEk+RW1C
65ik6mr1I3s7VHCNo3yWhGqKUiXuSx5R6FDCKJ5naeGhLkP5c1Fh6zxUkYdDwlhWBWXDW3Ffa5QE
2lNCYgxYIkO0zBrD3aRwL23glCxvSAou8xLBwZcQvI52vGWa/TlZxQNsBd2q0zXFr8oVPDLRHCn/
WPXD8i2h8uJn3tvDS8W1E9aJsvtLhxuoO9qZNztHQ5x2R2jWNe+geelIlEvYQW4QWRDtRNlBrngh
tysllj+Jjbgf7N55g9nfFntmEUhLNnyH4SFxmCefKkICrDiO6vyDaAk0vUwd45oDv3K8bMfBF5Q5
VaMMGPclebMtJQrPuUm7nhrtMobNjSJQ0D8l8Sbv/GpE83H9sUoJz9QWqFWrlCgkw4CmbwYzhd8K
NEz6TZjg6e28EEjcK7+Li9MEBsOcBt3CTwOPlSkuquvtFnyUpaONA00FsCoxBnSKhajNjjt8Dh2O
cVV1i+A00kUSas3oHwu1l9y2RQDFB1mK7E0XBDHlovSbZQ/03Aqb6IF0lhFmwzjl1EDl5TQ+81bM
1RkXbNtuBIuyOWZUhpBslS4LCoPUvLxmfroCnVMfZSYGrWY2NEZ3l0XD9DzJxoZVNMdtAHxMUpZd
vSXkC6q9D7ck3gj8dvLMFrZEsEH70bxZHSZoEj4gtvZOCyvzsFj1EJ/YY1R4mzKVA3qPtO1fsfTL
FzCe1kRwF1sEL10CJJEkniHYngfNfMxHvxw+iXHH7DMt2M5rLpugO0G94hvCbS7UO3ucGO/RasL5
xvf46G6RZfxoNwEiouUG5wHgoxwy+JZBaElrh6rD377TgTunRyked8pNI7LKpTP5/nXqQoH0SgiX
Hmzglm60zXp/7t+G1pL2A/BI5mU4zOLuNohorD/aJPm7W38BoQNcvk6BUf7VwlUmY3WVLD8OtxHO
mxePYQPZun4d7mMdL/xtSZGHxGcBdH7buniGjzz2qXMJuB1l+ymSJSoHi093bZymnW4I6WZFvHpQ
0vmCG7Rr7uSk2AA3EQxbtnHfWWlUkZp4Kn2Un40TU7t4KUo/bnbSK9z5rNEL1W3CTb+9G8D+69s+
EPwpOave3JIHUgxiO0+KV8zsOUjJMQl+r57HFPm3dbw9cTfqVB2ouflLAkMqRzHkOLEBlyqzM1P8
wHzCArSjHWa4GAuS77CsjnPP583NnE7d8ponKft/0TZH5lghPNlp6cZLmxbC7Bw6MJw38KoM/p0J
GswaWK6rip85ZsUnM+GQg4zLwWVYyNJAPne2lS6yHT4+m3F/zN63w4nhh7czkk22Se14uC0LGx7J
li2/8bb//0fue/VZP3ft5+f/pu48liPn0u36RLgBb6aw6S1NkhMEySLhvcfTa2UrdKWRIjTUoKNd
/UUyCZzzmb3X7o9f9f8HRTUgwf9rVT0UX2Xy9X8W0v/5J/5nJS1b//Wsk6mgkWOI2K+N/1VJy+J/
ybplYSzTLGaHmqn/dyWtmvxfmqYbhsEeU6LA/e9KWlX+S2dZbJqwr9mhKsb/UyEtabL5LJX/dymN
G0SmyhINNFeayvco0UL8n6V03M2THI6IeDNiqNzuKQrrleg84gbbNk2B8VPyoHNxbVloJYnAJmFI
P4Yr6zAFhWdAJDJybVQ7OCwabOIxmRCFsNHk4kMmNMyfhAURudYQxRGqGOkyCMNUR+8NscpviWlZ
23J+75qhIZ+bNNoi26iqqnux/KYYEpKFUhO9lVQiWevQylCjtthlrFxkU1JZNTyVDgcCosMme2bg
SfGRpVrOfThWXr5YL/JkbddCa7mtkSFMqnYu5PyG+0k9QvpyV3kUXaZfjlAQ9TYWTIR7ffRGfjf7
wmKnOSJUy1BLtG3X+wQsdSCPkh3BKmj0R/m+xBQTxKcR3sP7iSxjA8YF8UFLlzt24o39QYCYCiiR
jg9jMDIyLcK7NUvveYe4PpxJCmf7aHkKCFlHgafJsh05zEBRr6/KtLOYPLoKqFoEDpIDIGmxLTP/
jthsXkn03ZQovd3YSG9SmWyHalqRFOOjmSW0ZeijyIcF7UJQ33H1UTA6odFlBwnmJuJeSfSFcKfV
o+QOnflei8gVCz3x8uLJ/MeI58QhyiQzS3bTLibD8UAWzUVKTKhkRNbg4jjNcfstJTw8ucbgJuxU
5IqcPGi5Mo8Uso9e/tMqq9rGynDNqnEfJuqySbS93FurzexIRYFGrUD5aUvGsrJm/Z5hJlCR5EwZ
rd+sVSpbm+rGq4yPGR+zg1lKcdnaHtSW1i83C2y2tfhouGU2CdRNskhp7MAy+71sVntErNtIn9gW
g6Z1ZSo4xr3KFixjzNFtPV2CiEahZbD7O6azSOxZW39FtLH2QkriBi2Iw57ua4moTjLmWmFRQS0J
WYyLwz9MfhpDHtC6hG7ZRrysB0U6CLVkHemEIbSUod8ryINDlDrIAFN1H2XER4Zht1lH8zYV+TEK
Z0rvfCTssxcfuMFif0xGgMYyo2b6lxD5MiEGMhFSIuIJkzVorGuSu+bY1Zea6TCtg7OMBetcGW1P
R3BnuJTuWLNPG2IpwHgOLHqhqGdeFdvxjNBFijN/bVCXKySM+k0zM26DMiKCJSDXmKSaXIh36SST
94z2Uh6GhdtYZTfRfEtCRC8pohUgRecLu6mboTnyrG4ixmtQA3OWdN/K1oc5dFwixsjJ0CrvGLI4
R4zXbI3l7VT1rzWfbCwUuNGAlRPrkFzmqfkM64cgzR+TaPJCVWcSkTJHWkJa6hKGedIQyZQnkntF
j5S4wkueViwSHo2sCfupQ0Cb1Wz7jDzZRMW1sQjfKpU3IiMqQmo7T2DXiZcgJRjOmk5sHUX/yWUY
K0FiX/TVpXqPGwtnbaIOW5CJit1N+WtXW/shW11q2HWbQbkRJPz0VS5/1l3KL9yeSefZrWwjrLlM
qbq2hDubzhNX6658cHNZ1Q6tL6qdOnZyoLo2g/CHpKlnND6XhZN5kwrz6GMPQfAWcebNo+q0gFGt
CkNoM+LNBwG9IRzJNhSsQJ2h/VBF8osuMb8RiXudRmEGPhj77G2errOS39eIicKC1+fPyniTsnUk
7B6HSZ+Lb4nMuyOpVuxgwTLsPFuOYk/8u8oobpIWMpnwqDEsXG2C51XC+yAWpmF6pWd/huBObmZ2
vSuQkFJPzKgFAiv8yQQ2jbfcrVkbOqO6eDISDFs1kuHQiD+lbqg7YLtExCZ0CqHWulquZZuieFnX
UbmUA+F3Cq3isErMd+N/elsbDiiAAacEUS5WrvPUSpInlwYCbxMaDwW928vJcO1qST5RIqMBf6aH
TQV08qSZrxX7Qx+3E6EaDEM5E6GNpONzrWn6KGOwMgAJYDVUFN5S8AGmzCKDCvcYiivxHifGe0ou
9aGrI/HQC8aVwYq0Qb8pBELTfWttpZ8wxs8OG/rHukL2xfs+EU6dA5lYpQewEjUw4uqdnOMWVecL
pvl0o62ra/ZiRE42Yt/xSUDpNTK7pSleduQ3dxsdco9jClZ3zISF566sG1cD9ntBdzerXMBiG73G
iFFfmlIwPLJTg9CkwZmxFUCLiAY3KmTscTzVIFY1R2HcAJBhfcFkAI96leyxxSwnWqpxUpqWhBJS
LFZtnngv17vBcGSD2KLm/nongTra5RJaOVQoJx3Nj9/mV2D3oQ0TcN2oGGfdRE8/NG1FFIkf54KI
b8X2ekxGHRPrqn5MSQSZfql3pJpbQeQxcla8bs26V8VsYZDOyWnQECGLJ8YK9ZeqvCDCmtA3yRLU
Ck77rl51B+dZwRAfLm66+nIDMgG4XPFK3twB21k6KpTGTjbk6rbMs3w36z9hPCc4AJ8YuT4jW7yd
++3Uirhl6jS+9bznG6ElKrcfli2YXM1vjaYE9xFXDnDt+dPQEekTDhI16wjSbVYdrUmyozxgjFek
ZgosyLtu2sbDo2q16wT/eF+JFPzUJaexjNL3MobzEg5emSTlAZJ1eqSFJ6phfrdyaf0yM+p4PMjd
AmtuWEPoRMQH94oSX2hqjrXeENlSk6jR9Vq++c9/7cggdHPBEJwO/taxb5vqSLg3Civws+5UY3bU
QwU8uM6hZY2RtZ+mJQq49T+sPhwPsThPh//8J7XCQ68p/PrEVsJygMLBNkNZDRArZMfYwCgza/es
h4WN6N0DQtm+JDJC+FKIRb/XSa9WUsQARsdNYSmWjxuT/4pmNvLaxvx6OozZJxNXv4LShu84qX4e
J+rRgPmYyDjUSIGj6io+qCvDayOzTGUUodTdmamAup2fdZcQnUa1qjZa0YJjQbrp92u00YnGtZWB
TgxTGMe3wFAvBx5Qw8SzRcq8bbNagWzl054p93vTQojqjSBVw22kkh2I1Z1Htbr3c+kWi+yXQv5a
cGrZiaLHCHKwkD3BnCrqkzq1Jpsp+MOUrXMINQ5r2PjR6A92XBe5YdQ7oHcJE4dE3hB5K7tqkJyQ
Nmc9gKBrl5T9SNjPlvaJZPBgNg0r4fJQjAvzCyREKxFTIL5ailnBcNBpOCi1nFqGyKkQcx+xQA/7
yhZGCYeE1LuGgn8RrwAfdz8oTmk27zGsERsi3a/YZaKfNisqQbn3CwX7K3gSXzIwE33F6BImMzoO
0kzqvTweRrBAi5kT0Jgfwshwan21GZCcGExsisYMmqbbAOX3+6fg32QiJzyGWEetYOH3j4M5E3xM
Uih+G9zj80Kh2R/xhZErlukVRxE/mT5eeBURT+cMUxeklqADSkSgFMNr/KM3OPrKzNGe+Q6wsghf
c6WEDTcD24IQ7rj5bgpEgPro1tZlWggXSkZbHUt0fBU0jdFNJsVdd4UQbSRic9haeM+DUy1lz4Y/
5ZS96mJGdPqkckHYbwR+Qsb7LgNZZo2La0wDpAPo0ajvEKXbOhEtTrEOTwhf7gNQJqejJ71j7H60
+SeVUCfNmTtStaPx5/RERjagwEouevGVo3jEifnM9LL/IxBhrFBDn8CFbyOrsi2ZtlrHdyxhWahX
gBvF5yxfAZA9FSgp9Zk4BBLSZ0YtatCh6oVISGELkL16hXjZMcWC4Qm+UvZGoKgQssHhgLoEHnR4
6rWmrLKfGtN2Wjakbdpia/lpbZxwfttNC03bsN70Of0kE4lUkgQgS48tllqx0wkvyouiclHEU583
Pe4Ma8cvUfLH1hbBOXriT8OXaMX4pA4NM+R/vSLyIjxKZH1ZT16uPGynmSSRRrF1Ab0BLFawUYTP
zkHHi7mwmjSi0Z2pbRAlou4I4qEKWC843SzH3oixp+1NGbAXE7Y03DxhO4wrug2peHzM2bxjVrJH
0ikwAUaRV+BZ1VKEbgxnRBSVk7Nay+whFiIQPlsORo9WI35vEUaz57gaWGjtqkd22FNJNOYxeWnS
+Kyh5cP4VkQoU/MtcWOvqxaFcARXPrNOvsc0iqRvG3aqLbd8rb8t5tQuTP2WRhQ0j4BT7gxMVqoJ
wI7XWQTEEE0O09orKSqfU5mrdq3mV8Z8N6ETSHyLmzd9oeAaqI5RwRVjlGByxt01dsDfhOisY8D3
wNKjvcTum+vsRuSvVGuPxrw+0DpE3CcocpXYGxr50QJLfQy6/jwRULMtXeaSiTHTOuSfEEUe4JRB
3dtQpPgRMZWjjYAJjgzVU6tkeH7lc6ETG1zLYKUj6ncApxsY0Qs6aAyVZfFHs8fDxmuYzr2MR0r5
CdtGD9gs/mtxMevPx8xo4feaFtdXz8dj9ShXozZ8jQiy31t6/d0XHUqSuPgj+/JrXaQZ5U8j0ZmJ
HrTKYqsKeIcNKGZOoVeEEiHpT5bybSafb2fVM/omQNe9JlyXzIo3MuQ9JxXIdaJFX21djvGvLpq8
SajzLsgTONwuM+65GcGjq7Yhy50iK90cEY7XlOR1Gt3KG+4UOVIBUDcGDqCB6Yee3fSIzVI/s6YL
1WuWZFe2OwgOjQr5sWH6YSnTcOSRFxNjT4l4YoaIuDHvGUazPAx19SwxQrYLrRD8FI0edDDoNNQh
pPLOI12x1rhj0+zmqjzHvJQ9QGBon6XBcsFeYRU+FQ4t71amvFuILECvHk1shXXMcHYrw71CYWAn
vA3SV9yfhgS7esAFA43Ltur7TE8OLtiJYPHWiOCje1XfZmPX6qUvZLSuyW/XfM3Lv2i+WuoZgD8G
tgzma7ltXitwDuZBsmBpcxTq9w5M4Rx9tuufDCkG+xUbrCeSI3KpBG2L8F+6FdYj5NAmbsV1mUwf
bIbE9iz0X/lyHtE34Iezq+oFKRtd8GYAc0w0VXbTis9K5yIcNqZw8uXoMa7v8bDtBTwTDyF5YTxB
z1/yTPWOgHyxCW/w5O1MZdxAV46VjEb+N0YDz5aGpSeU9eolyt6L8D7gWWiF0FaIKoysR2oeNUQ1
yVsW/oXCD9IKe5Lf2SRh/WYMy+3DqwLiY9tOQcOOafFz5Fbd/B3yZUs+76p51+adMF1Jx65Vb1U9
q99p5maKH2r5nhu34xztkcYk6r7Utko4kAxs2SXIjHp6e5YpceprB/hRhrGJjY0R4y03yYEN4Y3g
HN5D1OG+uOUwnqP0kSC/G5WQto6twOSLkp+rRzKywIlYxSYN92v6kmRvREU+GSi2LwIsRg7KP/NV
RLkjdDFy0r9RPLTzhLN2O+s3qQHVUzMzCr8aZTcQajRt5iYYydNmJW5GncNw2mvrIJJ8rcW9qFm2
MFwMH3ebRREl74blMxq+WuDbTNbtSbqa1ilr3jDfMX1BxWwSA31U5y9zOHT9v0Q+95hcUuxDZJfg
ytN7Bsl2WZLDwnLtaUarTX+dvnoNUKj1TfydLWOTxqvhMcVJX2eGSs+X+QMvX2cCYZRIW0lI3Fuu
zz05lRFzEcJL37TsI48OYY5V7VJQI1VdZdfNtzF7ZRmEChuA/So/ah7aUT+RRl+aewnLUrT6dfct
Fgcd3Gd2wt0jhdcwQxLLt7zi/imdTHM4HRkXKcIl6rRtDWpFV5xZ3gmAHkq/mzi4cNIhV9vP4yPM
As5PnST01FaOIedtEQz0Dqvx0LPPlLKXvIzoV2PMIwp/wrLAvboMyr4ufSBwlvpPUv+l7MToZ23D
CtLeGVdyTf1EIFd3Z4z/iuwk18M2GsxrM2F0bu9kxHkrrHAtPnNUTMKtnv50M4T+b1Imn7voTmuO
wc1p8fHSuKJut0NV2Kpd6OjN56hs5f4s6Dul47KYiIUrKAC1L5HICbBXJDngPTCd2grMdDsWo72m
TClZ6nfVJQRjoA2AdyspUMdX/gyWcWm+aMNuEDxudou9ylC9IWvkyg7hczKpYUA8soLqbashmITC
ahRPU/RiFa+CceNriNbJMLa58GnUpBRT5kmMEMzyR27uUhokxbWiZEeCYVS3TnlViIkdKLfRnFpN
timzcdPU75a14yVD7VEZvlG8yOFbJ/zF86/V7wXZFTqvm5gAsIi9hPG7oNxKALDPNnBw9fyvI0qE
OjO5aOO1rQ+zdaiMsyW8iQu1+m9jXCX10g/bZdnMioN3WTSdIb7mLN/iEAv4sQRPwNx6b+iv2XKG
bs/XmwpPQm4bblqFAMCIcl4noeIRZddVPoUkZmJuKk9TuZfp/2p8p03BEXYQJ+KlueY2Iql0xdco
1/tFbthhshZ1AffNpGlKAQdgshJz1xxNjXJ7RpdoxlBjDhIempZ/dqstp6HcCxlGuFsrC8jGSJHO
7Tr5GppLoe9rPj5VulZFoKGZOFrxobSOVn0s6kvWnPqB1epVHG55tzFBxAPDWF7L4jBOFyH56BEL
pT8pG+1ivKrKZamv7xqzoYhzWCIR2ynlrzr6GMYrB81SnHPzNKaPItmvy61R37v6IFTbqfclguXW
bRq/6hPmfOYSjKaKXyO6LdadMwauTyEfAU/04VWtvyoNb53Gac/xGlkUeYgOGTvt1/WOivhe8ml3
zT+yk58HskVsEy2h+G4O3yTJkOjwq6/bp+sP2qCw3HNYICO0sFOBaFMPJMQwpOxhL6v2fRQwo3BW
8t6i7ZKe5Oy7lNBNuXz3VnuPvEY7qdmFxC207z6flP5kepyh0trsiD3SV91y+Z0i3KhntbwX0lbG
q6nT/6gyeYcuIFAaPz7GIiZug1EHYlr+XYKJ82ECeuN0CMTIEWFqJDclOUjKDbiarQifyfjKctkh
uMTJ5/cBsGt01GE1zK9r95InQQmzIqXrIYUQLvOkEb8Qc9xMyqYmukcnfvtHjV6S4p20BzviwenJ
pgibE+8IY/gKIi9bTFS387lgeEg6iy1lRy5lZfJ5flzGvFPUM3Dc86njxVTabZ1AHWb0aH0N/W3t
XCJ7snhnrHjbnp9MTx5Icee3sk6LI0uERe3M8SiF+7L2iuQH34pNKIVLlnv/pORxP3NvLs2rOV+z
6WxSjfMj8StYK6IW73mx2CCYuRQRGKjwafPtMn0XXDk8v9WDuy8VOcT1wCIaKofy8q4pv1IUWMJu
JmGF2EDJ4VI1+j+NjlXqT332MmPNScvHum+7+2C9IfonRIHvAp7gEoTSmZcuKjaKuQlFEqq/RnOT
ywcNHrAJsvAbc90s/EAhhWCs6nu+qNAGwBx5wrXlR6LxB4zbBWHpxcL5KdfiEE0F/tJ7HgZM1KjY
SXLleVUY+7X+zDSE5JMKf+j4ynGaW99r9ppqh/T5chtBqQe9dnwCUPOB/2H0QY5QU00JECau16y8
U28o4vc07xA8o9gqRXII+GZj0RmLHu/Ma+0t+HBXLIzotpJXGSoMPjMa1UMUMfY3TxGpfwzd8eYA
AEBpAh6DIdqxVcmDuAuFDh9ucFqyHKWFtXzJdilunaY+WOk5002HP8fvy5AroC4XhKT8uI48Aqi3
uZlF84uYWdZZdyM80JpnabBSOONxNj4JpW4Mvi0Z2ETxMwqvU8fjV1+L2C8l3yKxcOoKVytuTx+K
dFCZ8kjBJB4R2tJ0ok39wgDO8sxO6w23XzpeBnikyyz6BoGjOqg3f5peC3S+3Y+Yb/p+O8AuwwAN
Op2U4OU61T4UJ4qNX8045pOAMSlgOchTrIQvxJZUE4ojiA6ol6lDuBCF0p+7P2KgojnoeaBkGsOY
c63ytBiwjad0jzF95SjOCApll9iGx4EgrOgoT64qBUxGSiDv0XYI581A/cYQDTwiJV3sJnIQrlvc
PaZ5YrdokADAIy7eQAnbxhjv2LoMwXPgjJ4h4O+CY2HBdmAwBSo0krElBrl+NvJrNG27CIYHigQa
uQak93GYj3P20QLYi9WNOG7IDmJsj/cfgsErXrgG68pe3JlB2m6XnIP+XmvfRfKut7equojrhkTB
SvQUcwe9g29Er4iH2BvaDTO2japnvNc0hdWuGnKIzS+DsOm0E+sHGxaWvTKsStOPKbuQ31nJPl+S
zgxr7H4U3DxBthiovAcqxfFNIfW12EvFISO7kL2kTCZBj3Rhm0L5q1Msu5at0NFP6xnGVpHfZTwq
yk9cf/ZsBTO1sAc8LrAN4kurH7rukMuu/Kes91R/E5FeyiLjm/QPbJnKAE990ZvLnNzgnocQuPsD
Cb22ZkPgUw46ZU16MPtbsp5H9TfFtofQEa3PCNmMjOd/Kbjd4Whu202YBpLNhrBywNHRXgBqOPaH
UN9nykct7FYoMOIxT7xwDVosRNMfIH32Tc+gHCgBoFhTZy48gB5jta+SL09miavQer+RWD8jN0n8
en6jdZPF/Vjuaux2ZcJkWuCvjWxy8eI3vMz2pLyvGgJJO3NU8RE7FX/CZdjDenCrp9t4PSXWqaI9
S6RdxDrWeu/Tg0WmveGk2tmcRpvliFtID8LIJusxF4eOCPd4k+dXSLi8yj8GJ2QivPXVg0xS6tbP
BkkiURblvi3PJN1EwqFf6VOyP8U61uJlXvyRSKNnpL1DRKCin6PndB60DKltTpxgPuHnig6JQj+1
QbmbE/E0HELmwuvnALki4fQsrVdFvJjSMeGRqZESgu9XAtXY06ow11/Pg1rxd47u2DcuUFySe8HJ
Jzp2Lr/DII2z8L6wC5FGZwb9gcLFllWKSK8FapMO74Pwlki1PZMZVcUAEMLfgk6gTV/4wIvpRY54
Dfe14MrOaqvNqUZGqda/z3B0wDWooi6y/CLHx0p9mdDrGOhbdzD5sl04g/CgIxIfvJJdforZ5EX6
SSzeECih39rl/d2M/goWPGWq2fL0sTA8TgF4a6cBaWsBH66Xc2fOCSZJmR9VtyzGIJwTH7Rj3R7t
Ge0iqCeZ56OPQ+dTS15RRUZyEFmw4Tyh3zfmgfQgm7gQRucEAGbM5KmIYQDK64Pznwl28A3BgYvW
IxEiez4mXNnOwLpZ/QemE2hxitkHrdtR4DiKLnF15JelRpt1cdf4RShZtI5cM7+DkDs8dwwLzrFL
ez162OBxgrmQevF8K7nH+bs43x0D0dFn6Z++1wYey53+rGi7TW69FlhpUo21J/8Km1+9eKMeqapb
rcHr2ffCA4IjIInh+Bxc71LxZhQWYkMKvuUfjSryuCueaLRyfyKXwFy1Xj6VQNyY2+rwQXA1HGfz
Y+0va3cqxVdL2QqeReIYW7HsgleecYyNEUvyRU9sIGY/h3McEyR+ZOPXOCBQzhnGM+Ls5/cyPGrz
Xas/tN6LB6ZHdF/ppRg+gEt4hfCvS1CjgqM2lgOLvOej0xI3ZOxJgkI9eHl2QMXMohXHnPWoU82p
cAxmvZ9ZrtXslPRDzOGbe/L0rYXfiQm4Tyld/A5QAoVg1Nl9pDej/JSb0+h+y6yxNKTvzgzwxdOE
wNBhNh+k6lVmsNJ9LMvWfBWFgyjv4hDG+HMFUavb1XxZJa+qvlotEKuvdIKacrb4EDppO+SbJLpG
1Bh1W9t8AS2EgGk5AnkM8YawXnm81v1f2v0pxl1kpDwilzHZrhot7UYJsPa9St6k6d/Cr6LjBgZx
gkQua786eVuzWZj5KDaS9GauHysDMKoIVyJ3wSg+BGNrNdcof695DipZYI7urqOj/aeAZj3IKMwq
d5rweM7FVBW4YoRVfpH8dl29aHnh7UBM/MxeWRXeel6R5ybqHzJnBiI7qX7pV5+XJ6aIMS45AJMk
vi/Gu2BtK/s7bP1i2ZjGi5a8Jfkxw1CtHjnfcuUt7q5G8Vm3dPt7Tce1Rc+zMc2PBfl+PLgt56cU
MtRgTCffTfTBoXhF0Y3Rd5W/yWllvDU5KtMb/NmcoxSR4dmwLbs3sOSwGeL4LTobBBxH0YXNLsgg
RcLJjf7y1VA/CdTY8JGK866udxoVB4HTgEj5PYFKJlqWaDM9f2e4tmgv0nrA5UuchpboXs/yYmye
NZcu+0wkeV+lH2YnM7Aet0MR9czL3kUi4Xsp77uvs8SnrOSk116U9khgl5vVfLcky2VbRfCbPzHd
tcMWiRheUCP/HoXfBTacOt+ijHQcdgIKqAR5fCVPhMH6JzzSoj4pUdDWG8pXRkFpE2DdQfDNCJpF
nVHv6Bwa+RziJ9Z+O+VDLMhgPubpa7V4EhFHKaiMnzb77sPcS+Iz/aPOq4B1QXbnAwNC8TVtNpSl
xC51QDTD61RsuviRA7fV/Tj9ssC/1jFuQB8L4DHMT1b4kmgsmmxZfjzfe4ulI0fVkUa7A9bmZgsy
Ui8K90PRIEc7zK03Kk4aBbksuShhKQlPMs6KdthJY8BcTmQGGcIq2NCrrIZfDduwupr6ayXuo6BT
XeHWsGrvPlGOunGu+hLHkmDzc/EMWrvK2DfxUSO4oTCeoTwfZf4qehkjZHWvLi9PqZRAaSM9D/Gc
wTlOY3MnTkcGTqyI9iXnSFa+82B3aKFr+rze2oz5a7zerezTGGySHzrl/Pcmmh8pV4vynIn2F3X2
5nbT0igXwDtnRl+Z3atvuNx9wDiOEDKVXD9z41szwGpJV9269A1DxvE+4aahk93ydHbWYZ7f4pT9
QiEDer+q0e+ACAyJuwYoRRr4IryoE1joXjkbfJyJfYFFZOcLR2F/l6lTWvM2r/fVX121+cF35xiZ
T268j7wciw/DI4EpqurKhuFgqrRb1iqyZNoCm7BZ+VcpDCC2RR0o6qHRMa8gYX7NqcLCBnyhITCH
0b3ZZsbLUiHxAMvSI3cpEhaKtQxnqNPBxPE7b3bT5mrI/1IHAQ8BiM7APAAV0fiSP1/uJ4l9Zn2t
H4aFosjvpUu9kD7tTd53I27waTKQZ7JPrpqGX4C3TcEFnm4mRbdZiDpteRno+8VvYXobi2P+HAIA
y9OnF6ny6pjn1GFX7KqxyYWjcUsPVF/4K+dPcs7Z87N2SN8th8x2+fz8cTI6EHJ+UHUU+knqMocJ
oisa+046ds8LvafaDd8169yoHdnhoBCLXfc1tsd6ePBR6eOTTLaTV9yR5i2vH5a6YSdmjwNvh5P0
va8Mv/3AKm55qPEe0ZZAG8SXH0Xaavwy+0n9twr3oT2b2peWecnyG8Umw51/qi8TQXorrO9C+DLa
lj9Pr+HwG0NgPWz6vbrVxxx8eAlSFOmTG3ka0YMeMWU4pSzyrnr1T5rv2fQaMb61zC011iJf+Ria
3LMw2NKmjxucy44AcYhHAmcSBMa7wiIGy4PbBMtq11t4uXQg5CHMPkafqjsMKbEtdyO5Rc0Jd66I
Gn2iZSaq5tTXu5LI63Yf0RuM7V4t/cLpbcwW6ybcUjHSsHMxorC2o2w7p6FTjUgXVORUy32OvqOQ
RXXD/pb4CLgwSf8aE9ptPeEG+eB0jKQbYAWIzxpii+AQCQJ5YgyZk0hwIKva+vjaeGBj0l0cVBu1
2tXBhOwlmKyrsryo4OfgtdqZdBMZXuTJP7lg/DcFWXdgulfLJ2SxTEBWOHdK8qF+5eThBdz3Ct5r
28RUZvMN42ld072KHybdhMLB1B7WsDhd84bPoL7Ey/vz9BmzV7naw8H38LklxiPnFJ8z0zbHjCeg
QRT7MvtMw5tr7apMqwLD5Y5iYuuH3oqdMxTAQ3GHGB/6fFaIn+koyzXTTqlRUauB7qJPt9PRYa3d
ni3ZK+ttljFjv1Xziyr8hco9DN+U5aDoO31AKvm39ATJ/ujJJ54kBgeMUd7z/A8UcLKcfrHLWBdG
DgzgLO1IT0mNAYyvTj6S8rtUOOzGX2SgduwkyIED1hl855UHPCC9WkxYIEJ69YA6PlbtrvxjckSt
D05qEtHc2TON5m512bgnx8Ejk6C+iOznpKAXTwJjIQ3oI3Md7F/6M5GFq3vdlOFP1P2K82sjnhfl
iifY63hUGm53za7YbF00/Rt6DTvDPQMOZ5oOLfvNjoYXdYvLeJTRnWO5Ub0pPirhuCzvak5MQGm3
JluW+q+tVVa3/lA+2vKmzY+1PYe9byJDUKR/MmInodkwEi452NN+26kvTcfPWV1FZIIxax9JkPeC
0QacjG7P8M+J0ZQyCIA5eeFGdtEu2vPZpETexkENknYQwSOxjxktSvrymFSbIdzP1TF/CjQ6tBMR
/O/6bg5vkR8HESxuN/Gnf9bv7GmO1HNeMoJNWSUMjzIn5Ntbp0AsL6PyIwqQqXvFJW1JLjxO0eEL
vAvqTCixMrTCtvIIX3A7BmSr8C0Nj964UfG2NCOxJ2LdNiwmGjdBcGPJl8w3na5ewTeeaIHCL7Cv
D5keKA5QN1RSg8sLIunbpnuE9UteBtVFf9KXGDlVJRXGc2CcOe3UbYTwN9GOUbJFGM8TAXpRGPZo
fu3CuFiomHlSxztH7cyVJVlnk5c23LCaYdJ+Scsb7CcCsvCbeGXrSnz5/F6zhe9YxqkfrICQ3szR
gXOsUm2j8siWrpNtLRwyBB2jTb/SH0ne0YUgdi2iP32hl7GwkMGM3JOzhLJhFlKetfvsdraKMhfN
WQBLudwyTwk6HTDAPv4fLJ3XbuNYtoafiABzuCWpHKzgqBtCtsvMOfPp59uNAeYAgz49VbZE7r3W
H1mZtB+9+RZKMxnVEmVU8F2AoRNpJTCeNsdO+GEWzDL84AroySiwXzi/yIjdSszPee9bjeZ17Lqk
t7AO8fihLdGaZk8YxErF1tKGr7nyaCl4BWlEh7FVrO9M/xeMt7Q6YnDTy0dlyWt9OlPOF8TH2jmN
I5qgmwBM5NzZdVjmVZIP1PqtyT9zkiv6Yt0064FlKf/ord/e+qmGb1n1B/WEypH0hH3rE3WQ+XyK
oDi+tKLTEMW9b/t92jFpWBymeD2RDv/o0XveX28fQ3LVcSSkG/pEVow6NDasaHvKqNrJDXx5jNId
GKx9p64V6+iWpSe/civYwHuUIrsdLkFNE7HQFCNIPyksL+osDlynWw18CUbPtx3BevIP6XkB69Ft
D130BmErtBFyBM7f3ovFN2T5AXFf8UtddcTYNS4RQ26l3IsYbH1vwLU3W105hTmp6kfA6oFlgb/U
c5iXIOtUAB6dkd/qPuObZQfuCPzRrggXmQs3BHRciDa4WgwXwUAFDgaGmGlPjjdOt1a5CtFBjEfS
zIBzLyFg57KJyD3i2i/PwVqDBDmqXzUzYoT20UJHn333yYqPN058roONQhyLV0KcvwbZjzwRp0lP
2VzcpO4C8uXF4a67z1DfDLdck/ZV9LWiJfVIz/AU5dfs3pMNp293piSJwYDzWXcAjNaivC2kvDu8
8S8zbQXftXRYuhfFeS+wZ6uY1Bb5ENBrSzclzl1wFa752otAH+R11WwyhCHJyEBC3Tru7aoj8UT7
zKx/VgsaKF86tvDYWFMLBGKcfwM4u8mDrkzEF67Fq9EUvkKIR0wAOIw64cCk+LjNErEV8UTwQzX8
H0HE/kwrZqjrXPaeo72VwZ8eaqjvt6Nz6mfBinGw5D114aiM7U30R+UGCoB02ehmjRpH88YN0JrA
eaJ//79g1Hc0QcnO3GTj/b8LFbKx2DrST8VzVk4/WkXChLK3i0Pl7LDcKv1fpD9CF6rjhRWdQFn+
IhI3Trn74iCTakJCZN6QQqJZC0OOG4KttsJZmpD4lVMd0LDHq9LDSPaWQ5MvHa/74U5mth+TPTrE
tzg6pcuL5g4Qz5959g8c25eQa8CTQ+tLoBAv2nBVLgRs4aJV0Sc6qEhCbUPhK4rZwQvLP7bYCaJB
XCgjmLbXrhQkDbwN2XDKE8etwh9LNrlfd/kWIx8GBZLdpBqN2z873MKMbpi4jPkwsXfzNJU8uAxd
g0Ucp/uY/+PqUNYQDjr4ibFbQMqkjKw3em3py/BIboUGp2515dh7IdHMEGZNFpzbmmZ2kFaCNoZ3
7HYvMflnJZbsqXyO1QfqFqJSzxIjisU1aPj9irqTlBDdkcAuyTcrUFNcNojTfcli/QWNXMihDz97
9RrPj7r8VbGv9ASty68NNiUQfcs3mzNTW1DcYnjSAVGAAN9MDTKAzU4unqGE3w/lcXw0p3WX/w3K
14ziOA8DD6EZoPVfyyOQe/S51I+QFQY4S5U/dX49YzmgYEWeSPUlG8wIaKe5sicbAHdgMtnwQUtQ
/aHSsNjmu9Gr5vNY4dxEptbacDi/WJQaZ0Mhtz6cRtQnfNe0fkB5hDRZ5V+Vfabux7es12lrEyFz
l4pPNRbdRUh6KfrLoPAMJFK3iXOZVajEAwMM78W89/21nF4EIqzGyFW5c4yQstwEsuNnyJ8WBMQU
Vr6UkcBSvvJJcSILxG3+sqx9PJ9U43UJvrXqJZvv4o92pIcNwkCkqketCg8hItnoRs2AP7PUKTsk
VW5m3tgS9Int1Ve1A+pIU/nUodehSNPwb4q/vmFqzZ2yRprHspGrey6AXYcExAAhIiCR+otJ9pEI
N1qw0jiiUBiU3aPBRZ1CHZHMFo+rRd3SHEFsnktK6rqbqA4BwZL0GCfWm1W8swtgNya9bk134CZP
N4ja4aUYiXeS5NVYUpA0I1vdyPtiN0LHO1Qd3JzIWueQHEX07FE1PloY6oXQ9Uz77VGIWdFjYROf
Ma7WwcfyCXnYph8K3y9GIwTaWcSCc5CwYIflGoPA0mH3zMqXkl6Ypj0P0/fMOj1vxH6k8ZOuuAyj
U+PTXlPDRBVwllAL87wCIsrVA/+rYfoZkJyIRSirJJBc8GXzIq5uYzg/kMfpMOTp+J0272F5aWVS
wDw9/Y0IS5KT92i5sesrVEA39wzJkoAv+pxYOV/CbYQNyO0CijhJc8/Q2m+t1Qhbt2eHg8uWonXK
Jd5yJHC31oOMyvXHaAZf/CwArOjXFGDL/kXM9bVAbQnEgAsITyVi3goJrt5SpndtoTQVTubhDYat
WY6Y/VDASttv4EqDiYA3cdTpXRobVskCEBVUVkZztrIXT6OjQd9I7VmhLbK/6naHvhcxfPfEvOup
msvPuOFNVACfI+MNLl62D3PFoJkTev5aU7LH8xZMeyL/Fu1EIHjArNh+yvJFll4Klr9C31vZvvdR
MDsvg9dDpV/VnmgGSm3qXQfEA5vr0o9OP9EK/kNgTavFj2FJc9xGuJsm1OPqn5rfG3kdfNXSDWWU
xec8zbe0yzkuXzVrbSJfhnIA7ojtQ12f6d+ifZDps/CR3KsWR4bMHLLch/kuzkedNlJ2u4hgSB/L
TnyoCHbXfWIWrbJfYQUFeyPbaFcTnZZu8awwCNXVLU15dFFb8N4pRFIZH5b5Eht3C8lqStV3EL9r
9lcfa3Q6jO4ltFeZD40YehBEYoZCdzaljxSVij+t63hHH083fSrxmTp4+nVIzPIaL14P2tqxj6Hy
LUW/nXqPLdabS5I8JIxyWLJBFGxkRAGYL2qGEGiv/ooQ8HBEUGFvP0pYcyAM33DW1JJV8Fnrtnix
jINSHMC4BYeBXUI8ZWixwDxWWcVbsitBSqoDPcgNnVDER8Agp80vWyBPPPVDDFg/uMSiaN07L4qB
CI44TUaT8mYbG+pJ/ZQEAVdmzPaxzjr6vitopo3Wo/4xQjDZ5KW+JtOxm24lAQ3mEeQInmlCbobU
xdlhxolvxbI21WvCP19yYiP72IsJeNTZ2JNj1277xZvWdDkTwu1s2hXfNp+nvZucnfRdAWVTITm8
M8WjuHENUjUYhNMBBJ2zw5lpCygZ4GdiaIn0oo6Xy2QUfCwVN5sAWwlfwYQlzRZPfcECNDC6dAkW
UC9sDq1xcDhADFxTT3xlGHH3fY6aTgLWsEfXbtAnricFdJvyITRRhDA4t4bXq+lMNhzkEdV9jM/8
iMl62CbTv/aqKAZDOvlj4Skt/xKaBaV9ShSduiZNGgiRl7neL7ArbGNQTOis7kRoo6s80QvvKfmJ
iQGrIfWnFk8DIlYIrpH1cgUXkxwV6RHU37P5NVc0H6b9ygpUt2sB2xDRvKdMfFXUYsuACiYAtltA
hzBhEs11mHl8Zwph9Vp3h+HXouXWPHK4Yr3hxR225m4wNjXziWtu5lU13Snf8u3ibBI/CPuqfNEu
hJT9rrF5kOWJKvyRSS80yHAN0k5xxDSmqW8py9By04bfhBPGqPZi5aOebAKIGNFgajHS9prtvgVi
5vtHZBelj0YDdXNOswaCbGY+LbXuNHyEyqZhIryHk3CbUUn7046wcrW8ZrlcmcmhZYiAohN7RbUw
/zCQZMTODfDZ8pfS7vPy4jSfYuCqfjniuviLVkvORna/gldewPCTzykMrTGNhttUrCMw5WGCsKzG
CMGrx3qHmkhuH634UqzNd5xuuIdQdK0MY4eEp8PnNu1bWoEIeneb4JJIkBZuge5zkxDh+A+BBC5K
CxrzjBJcXOACsva+LVgSaqfc/xC09tiY302GkF/90lLI8R101zjceAz6bDM/iv7e5mcZaepY3hK0
Vxka/paDE2KKKDbwHi/wo+ioei1Q600QR7aNowGxuXYpLcSHrB9Wh/rqW509I/NUUyhxcvtY9/WG
fHl+H8qcqjXyFxkhhENhF53noCwcc+1brUKrgXIK/7PPy6wYW8f+jeV9VFyD7jHDtpPtiOWnBfFE
GcSKVLtj9jPHZP5BU+l3SmTXM9/jGrRidtEPUN0aVisjvhQedtnFH9W3aUAzAbMmjtMFBKhrhTCE
jX3uHjGMx0T/914Q3mXwXvFASFTOLRW8Kr87rw0qOhKVN4JDiPr9WP3VJV+VL5PpZl0m1D0GP9P4
2qMfcd55Ydviye5Ta7e4egWlwgZkSRxgVF0Nl2J6pXjNj7o3W38+Ccnm+9X1d+zYlEL/9esRVJYM
TerD3J+aJbUl83oeWw8GqaQD+JpFQossK6B/BMB0b2H/6JCSmBMfKOJz6hW8jEyaKviBxl+GS5Of
umqVtX9F8dsHOsMtcvv+23Z2KtMt85vS6l73pJKesh/eio8YyT3m0H8KJFQVUBJjg67wOvB4SZ+c
OTVFAf020c5Jua67f8m4H8szS6V2ZFbgbv3VTCjQayNuv8NQv0zyXbD/8VauySY0QA3HKwQm+Zye
GSDKNWkubBAZGvuUk0Tn/7/ioeIdEmINQKZqF25789MInznE4MgL7NCS4+D+hULxpJS00sLXTBAb
bSUNe8483TzbPRnPzYvQNkw0YU/ju6OsYgo0wh0ZIAj6jsuAKYm/nzdinW8stELrmGUCrDSu17Rl
QlUAMmrgOVuGU0AfpSF3EJlD8LCVv6VgH9ug4SD9/IQKDcQl9346fUNG2Xac991yTPFaj9l5iMQA
UsSoIj/bepdKIq/KNX2M4qz99Z0ApCm/CtZFIs+XZ7zv4X0+UAXU1ZkyB8a8J4CbYe3a+ANAbUzY
N/U1YireZruC+xo34pCnqM4TsnutV10NoLzYFbMvFZdi2XXpnoinVv2XdQH/aIYmMd2uuMTyIUOt
ZX7BRLsDgTH2Mb42JWUUTcpOBT2PhJ8ialbVKx/alBzrFbfpvBWoTdC/yxEKDWIlVZTd7TZqfS3C
zgSZEGIXROHELRRaR6eEUON0/kiR6I53c4bb81kD2oHlKUC3CGEnnH5nLuUFGZfUvGagJ6xiAXuZ
P8zbBimNetWUjdkjm2L6YOoSsx/q8nElhUfoUHHqo3dtKMrTwICGW7UcrPTYyix3DIfzeahO6Fd8
YGUZdhe4Scq+SZjAtfVBhltvr3FkmQaBPtMd7TDAv4pNKOs/zT+V+PNs19kbGb5x8U2ugYqXhkN5
myABt/A40y/kad2tWZEUVZ3sdtMmq4lHjKsPc5Nh/QmXhHROVX5+to0WHrwgbWkWEcU0AqrfkX3l
kZzUHZkNGxtqTCfjQ3dtUIwPwpdXDF90qaCad5P0Ks5TLi4KOhBNRdWO4DRBwgy+xJMkuycFcriF
m6m0X8l52s2742zZ/Ur+J8W2U2LP6J4DEnvg44iN1yj/9WuCPgLOe0LSBUK7CYARsQUMgc3xLpIB
f/BfbmAXWU/mFfdafxS6uJ7MP+QNQ9yc2vJHQxZBlFsPbKk9BGTfJ68mf2swoB6/cfSTK4JwtgSf
HsE+MSoIBkK+RU22JsJ9naqoZkMBviyWBwJXnGUHxSb4mlHsDOOFyha8QUh7aHxW6184Rs5gy9iZ
/IkFkKE8VSgFuGStNwcxV7RJGNSzQxL/C52rqszuk3QK7dI7pL8egvYU/LBf9D+hfEhLxl6bvwMw
b+Gsw04fpD0wakz1OyYtH91mw5DHxDimsi+iFjDtAXL/B/uBpbBrdaST8Q0QSCCW1RYlqVO9tuW/
+b1RL2W9HiEveRZErJSvLCcDrX/72aDaVN8tjx0vu4FiNAG6o2d+mstn4UdrQ4PQT32smVN6NRCQ
Bz+O05OyYrtwYrg8OLX/2dKOUVnla0oyhCpUzS4yhKjEWs98lh4S5O0MzMwF9n9jlSFfEKu9NDxh
krRXkfcOPBU0bDQXuzvNl3SDqlPftZtyA4zCtY/V5cTMEChY4yMPgmeoyXmT38lBIEziwe8mD6dA
Q2+xNsALSyIsWLajZ9R/d8rjP3TaeSOuEV0KhBuaOcwiPNx1fInWDuGozpFcC86vq8k7XShnRTpN
PqPGVL3UCF6ZmRgSjOxlCoAlG5SO2St3UQo0lCuBF4EAE57jUtgtAG8Jm5uQdI2oThTjlD9ih1Ue
3wUABtIZgijoKt11a3NThSsMHOzfW5aBtd0eyLj34wU3ASWNz9j5mpM9u3IW30aSfSXyvyM+ia3T
DK4YObsjlHLZi4JaLwHIaU5MN5iVj3N364qvsjiUWxmRwyb6R4wcXmXfetradghQ3CQ/cX+Wijcw
jtpYz885/jQYU+uvcnob2YAFUy10nfH4RKrBcaMhTgPMrz8UmrvCI+2Cnk1tlO7bzu9/uz+IfCr9
xSsiU0woLB4+FOoMVWDf7WpZk2zuYiOHqHibefmlaypfpeo0p1sGPBOB2jkYviTjoeYT1PrsRjbt
GuFvYjykvLw742/ZQxGupdXQCI55lP7EZJjHv3L30v5j2IVSI7yeb+1tAIiSxnvPPb0YNzTDJEVb
5j6Iz5r6Ig80VX4Rb4KaZtro0VklpBz380IasRlfYA+4B7KOgI+XUfsS5ElbcEYwdpuWT6oGg1G+
w6Ts2ekpljd/qKS7r3BNMRDwIZb6lMuthtoJef0aREO9wysASJqz4gmB3WI/W/mVbcYyiOLYjCBO
aAIrn5yMEMeQNrzP0a+qCE04/pqPWj87xU4MP1NxFSIw5EbDsJ+jK63Rbic9KYrOatnt8jdKrBEv
4+MZlne6EDy9nQnbZuq2aC7/aKW9mdyc7JwtBtCoKC+6AS/iEIAS3urSWhwBjIwOrE1Tb6ZvKtuq
et9OQBLHOvqTxsvUfmio+/SXOr2ECzffthrWSclYcszmFdxQ7iAnGGavQBDXQyGtNE8FvFPaYzwi
t6F5tXtZZCbco2XfevMeR39x8j5CJfTIu4AveUQaAxaMFVfn34NbPucULU4rXiF+8bD+HboVjD0H
xrNFoNjnnM71ZZEo9Hal5GpqF0kmIFnzLMTxQnGbtXeT6TyKzoKTE8uQk761KBpT7Roq287eWvO6
XnGRwJLfU4gVNuquwnVgXjLtTrEPEM13PPymPeryCywAWifWtgnzm9EosMN/prQd2oOC6Bmct/bU
dOeUX2JNl9tbYN1/PyfT8IMVcIXxaGLg5v4fWrYZncUVG+OkHnOu90R6ptOzPMPyxxrjtvddmT+C
QrLAcBZoL4umrbSJUafNrrAt9oQdxM6BUkmJA32EfttazaHIPpvqo8dkWb4NfDWa8napoi+rtFcj
GLvKrN3/9QZVLmAepEtFG4u9U2xPm5ZZpjsCMTVrkYy4hY4RBGQY8nTbKyf8R/DEGnq7QReNMhlD
IeaW7i/ivdYZQDrnjd1pihjBv3HNWD2QtoLQQhjlq4dDmICd9W6NxXZWz1J8dWqYe84CATaPCML3
XXup0hMR3UW5j9ZMp1wA0wZsw0xXM/a5iqtFYCT6uMXrIAhydJsCWdH4QpQUPz/KJOL4AsACIdPw
+Lzau0xN7NI8ZZOEfB82WievFGX5W5Yw22S43HNA8H04vc4lRx5GHUH99DUDHdig6osRA6oQRXKD
VoyZTS+3UrQFPzLoeadfusx/FZZb63swYX5pf+ogqV2t2oHhJVBRocQJjyNsic7cXg4Yc4SSBuQt
1lDFbGvze7a+NcACNaUiSnoZeGeM6h3YlcsROW3tMfvWb2K5HuBGpuIRjhrcHKHu/AumydcIK9zo
R5jd1h2mS6czqLvYHy19rdc7JXG8AYNEHGNWaP/YEJCiuEqd+1ZEDSA/iMEm3Jqe1HzYFGuVyWH5
5vcXsIPDhcKuLccjzwFHaMNa4RovqnMhwoQE91J+G5rPQtpX3TYiuQIYE3kf/KhJMsPa6U2X4FJ+
5JMZvkIfeAo0D+GwQBG8VJA4cgP2jjijwaUoye9zcDGLf2HDuJMeDWnf11hXkNTgLVzLJsuIJ+CL
8B5yTwzclO2wmbksEp8AlumaJ79iB7Y4BUXZvAIxTJQo8/PvBGyUKv4wPiSmSxhnRdsh2A61dZR5
9gZTOMh68PKfwmK5xIylBM3Y4NOIkWTtqwXfCV6hUgsyomYWfHlllRG9hDQiFt0q6CBmiAgbEadb
NsAJ+WaLbeyzBbV3g/5EVTiWP4eOnkGYcDJxGn7jlgi4/8YAp9klwaaHOA7NeyIfhaSwSkdYzAKl
+Uug3aL5JcwfhkMp+T6VJIZlDicPshoZqRetGpLwXMwR6r5DuCRIDt+UR/ffT2OiWGlJIZEXpnOw
xX4SX0uVXrv5BjJGoS+M+rXX7rH7b2D6x0WNbAjcaF1vo92kX7LqrQ4OqXNGqclHTx4Oxt90GgTQ
IKTcS0A2b/ZpRa+x/tOprwuyPVpHS3qhablbqz8Zm52PkCXH7uKbBIA0Ysf0qMF0x5ulHbVhE9Gd
V9FgRRopxM4RtT8aeew7nQVdxnWrxZuMpSkGeG2R1GI5gTAqwm5DdyamQTSvHOP7unrnq4gcbm3O
l2by8hpZ7AycM73XKID4oqEfVhBNDDCsgkD+I0Cf0t8cbtGxeRl9BCeRn1qQfT6NAjbeLHYpyIFt
uBmGf2P1FrN+2Cax1K8JTUuxcUWcjPfXT9h4KdJC+x77DS2gJbvyijWbtAlALJA2RIYM7iO8rPaY
9M8U4mjotNVYv9rzh0mwoxyTyPIvjw4Fk9Zq9rXyd+5qhHk8rQWIAiO2nAIPuB+ErdRque6iZiue
L5tVlOrbnW0vO541v1fPanmFEoHwZ9Da2V8oK8SBFtR8sveRtUldXipCPiLBzUQVbuLqMx1exPka
oPwjztH7J6Gn0LNnoPxLE1Fbh/KjPfHpgfKi4juazdaAEYqiF0RQnTdpFVTwgNp+WGWW5Q7KTWvw
c043q9xp9hVjQoPVIdTJWrwVE7wfJIh1R4JLuhhHf7InMolIts+54+rCw+1nDkmPAv93Vv99coW2
5R1f2UzY4hi0mzM+QNhnrj5gDvgCgQvq3Lr1Sd0sa2u+SGsZR9cqt77U7A923kw+iBMgeB058NUe
tnF5lDIUVL3r0OXIABhwfVS5sqKzY03Thsfygl31LQh+o7lYD3gIEVfq0q/u/MXlW0gkAjc/n6uW
rAl+o+Vun6K5UXrOzPGesqFiJl6UdzE1avEj8xhZ2ssv2rKSijWkUOl0a2CyhaArm86AFz0Cke63
XDaoc8QX0dU49XSVEB3SYWpnlQMc/kiUHYojzEHPNZzoX0RcjGOf6CaKyNHtslkcSs7AiJMFrpVu
p9gTM1iRbscXThhMTcHy/hXRVPtZuE/C4V0uUb/i9iYBDLDfpjuN6dV2fLLDOQEybzcJa3fjhcSN
W+GXgmo3nUgFJKdZY6NRX/Vgz1suPXnaIoZzZ/rNwF0cAK8IINeu2p9gAdZuiRfirY/IWRK2EUK1
GvYQJKNfUsoZT6lpdV5AAobOcsPxAwW35HEZQT0KwwqUMfVLYNRd/N1ZwmFq5+9tKPKJHKAMrDG8
6lRjIJuHOkQYhx1yYwbFZrCuekG6If40K/B+CHpDbSMIS/M6pZ+TIEs4awV82+CPyY4z32I5PXnW
eXUBO8wDTI0Jq9dwhWeRuFy1Gu7iWXyHFphe98dlxUMUryjyYrRXPQ2VCl2+cMpgHUyoavtpzudl
Q4Wa+iGtqGY2TgLIqLNNsOHWhd8TIiGFTB9Cs/2UK9GRELZwddn2nW4WUEowBaLgwEyDdUCxrQTL
oqG5JHGnwbh16UN0LvZf2hHQoP2FQI7pu5Vc+NJ8Av0CLguEH7b7Rine4AXcA0/d+Aa2d1WwR8g1
H8myyqfgOL6iLKt45Mfh+yP/EH/fVhwaEdJSiCyGjU77x3/Dc4cXDN5Ts/Z2fJgMoMoRVEx9zNol
l/ptaVkoHlra32qkcYc2Qp5zATb02Ys9xeYojVAn+sTQLxn97ijneTgGm7R/Jm+9ftOfg/kjnNVm
/FFg9uOTkeH0M3FS8Hq+Vw43e4lIiNUMjIMUV35SB6C3vQ7oicryIE6CxiIJaUUXpGfP3+rIJ5Fi
i7ceRSNxA6NY0r+l9OIYl0Q/S/mxkv+s8pWKTbrJH2n4mda/UxOSKcOzGx3a/NKy17N8klBS7430
tchx/24IiWZkBqCOZdZRPsccLXrKKwyUw/v+Vlenur72xo/NH3xelt2CgiBTBOjVsIt0CBeYgF3H
6zWGLG5H/grhmlI4WjIswYdiF2zC7L5EN4J8EoTK3SEYrpkmwFXyZKOFfALYw5qAB2Q94W7ZWz2G
IG6ANtJY21XoI4Kl4cdqOIHkLBnUPGPpCdtsZVk1B+W8sWVpK/K+DBT5JscFvwKNjb4xOuwVzPak
XE1w/B3DvMxwVXo/tkDJudtiEsTE+wMLRhuFh6CrpgEACpEbzyPWHXkdREv/ZQUl2YGI9mirFkqu
xSko68WbAZoXK+wi76TCGc1noHz12r5sLhD1enXDMWM5X2lm8fdL6zlh8RgiV5M9B+6zW4dsl0Ex
YD6bPRuCKRg/cBMCHIPIPdhkSbMCYWRifME/XGNz5mcOMTfH0MCq+mqY0n8ab2MBkjs3KG5LSLpU
HVznqPUtVJJothYuDbEJBQtWoX1F/QCcsTcbJxNpGxxPq26r5JjKO0Nak/Qrvy/Glrxe02b7RRrK
M6kvDwspaLYtdrg51CPBg2I5wmRMI7lwVnfR2hq6nRPf9BbRWAeTvs34EUcuTlyzcN2rUfwsMkc+
w51o4YxQxQ9VhrnXH+wv1j1hPSj5lsU8rEYsitKXVFHpFzE2v7bSnfip8d0Ozjg0x5iIzNkbHfTe
TuI6Jlp/tVppWe+j3V1ZIEFA/IHB+IXlwZfDnV4/e+mvSl6Bw4vyMqDlCAHKDaSCCkwskAGVYKfA
Qlh+HrOnajNxEv/Zgtlg1xSqKovBtpn/MZvyNbLvQuyaz6pg4dJOksEv0XK1DzEQS43b7xbwfWSP
KEEpAxI7rHvrmA1/VX1XUXuQj8WzRdbnVPkXLm9CmlCvE+zIqAULa/r0FsjSxsELicqHbx9vEHMa
4SVbNai8nG+fCArdpp+2xDH6nPALut9j8YfpHSTht+FPmoc3a76Lr6Mx38f4VMHDpBun2egqNrN9
MR9TQF9N6E/hGk3Z9lKO04aw32TgQiw/GpKTJO4ojJHIAYt4rX2QNyGOU0WimODskONCdDY48nth
4AM59wFMZ4gnnlzrGrNctSPTtKKBQmOscA6S/GyGn14DfaTYSy9I7G0tbtPKqywkpCgiw+jHJk+M
axJpyj0T13F3UOtboJ7q4k7LORLv6b8HPuSqHdkrihUhgWjtDPMfQGtY3QAydG76bKU5Z1JgkW2J
rEfDlX9m+8km6XHl5AGA3485fybq05A732g+NJgDAnKAJefj4MQkFQAEIV4VsGdY/YnvNJY+yJ70
JmweBA9hot5xPPNFdNNeBv7EUZGzzBtbPV7nNfjtpy19Vs6fqR84FUrpI0BXYVWyOxcffDJSR0sp
S1w2XMrkbFKnOnRsNCmZJJt0lawTghigZCgNEoaJODxp1s4yvsvuqTO7VNFtkQAciMPxAbjAxSVE
iT3pqstNYdPQZsDNBO1j8moXR/6TAgMl6BEHJgZbE31+vLeFq/kkSlkROIxv2Vul3aXsv+Ay1nIu
B40lhia85jfOUY6j6GB+yOxThuAs6w6wDCT/FICOiTQgGEm8TuYfMa+pw13ImDjgY50D7aR1r5bx
F8M4RN0VkiUIiQVDSmhf4vEYBdewfcOKBuC9ClhzzEri72WzC77IvBOKFJBFiAmugrR8BsMpMk9a
f2kAgvLflEzTeds2jJWd7WstDUjKP9snsjT4RaDpZaybSVyhzCHkJxGQAHJn4wW9pNh4h1bFRoW5
r0Ca2SF4vqhEZ9XSQ2s1t7E+J+NrWZqdYWpIKpeVKGaKs1civDEE+EDmeY1/HSUfGwWa8MK4tZGK
4aA9Zg1YNfn2FRE5ES9DujiQa/+q+M8xXtXmVQ7enL95PftwLAyRnQuzNAr4zwkOzOoNDjKODfc2
EAn7DcBR75MQZNEx4AdOIgYjxtMAsSbiw4zfQfVNbY9LImGXdnXzCFEtBZ9CvW4N79pyU40P4edb
OLHU7gdrlljY2YcTevmi72h+H2esWgcJ0TYvBw+lijq4pZok5qgusN4797jFmXSapislN14+jt4b
bF3816IRbd+z+Fo0MbkZTz0n7MkVPbt34sIRg2Dq2xJvHfyhZiSdlHhFE9Jsfi26u9w8ABaYw9aL
Bhi2GZHYl/InlYTe/GYcOvtac0VrqPbwIKJc52KWXrqbKn9E7a+dHqNihUb3OI6beBDIYbgyfam5
R86VP0Um2qLWKVbil0EAgK/RiK9kb/s2zpJghDZvuJp2irofSSxHo0sqFnYN7jNP4a5+krEdneXx
HJCRYsEEQoQjkFjb4yctPeKiEvcyaAESrbVcHDNK7NGbRQR8hr+qNQGeY8zj3ZjMK0GCoXvREcBK
B+2DpCDKgyCS5OAsV+eq4t0BWJd+rO6T5kLQ0w6uxWYDm5YzfbkEd1rme5ZfR4DEscHWsbzN9U6a
t4P6mmNmS6hwp7Cg9RcSXm/MTH77hc6LwE3CvMqNsxIqj0W5zZgqgdnVzvEUdfAdyP7CgBY+2eoB
c7Oe/lTqt8UyUSN95G8tyB7D5q8SYZOsiCCUk2Pe7lAyDdUhkc6EY7sNZlplW2Zo1TktDeoYEAOK
712LHU/T10a8C4qvtnfc2Qm3FiiWEPx2AV+VtOKDE2NXSeSA8JojZpA+BGaF28G1oR704Cw+iVD9
yq1DuRAwCes/n6ga9tvxqzXJ32T0spxDYB75eufogvcBrXKDUi1B693BS9gSEXbpSkNuIVVnKaVB
noZm8PmSLTD4eoO6Lq6zX3lKuqurl0Jl2XoRv0ASf2gygjQfold5gxIjPBhmgyMDYYs1/UzbGPiI
ZR5p7AU42UtJaqylS4tnA3W8Quj4Uq0iG37BLTQ/Xa4ZbM4FDE4LubMdHpD8KRkEJ7aenH/l+i0n
M9YgPSrUf4r2rFX3RX9ESNhUNHH9GwMVWhDpk7i3ePQZhOJurfOC16fOlz1pASChKEEjWtMhvtng
RZeR6C7Kv0q7dfj6k1UBmhxgREqzVwUAt632dn+BuXojatc1jO9WPhX4iTtqUDmvws+5flfROgr5
k8rDWGgobA2k60DVA9w62gSUcRymNVLvpNpZ5YuBJjzeUEzB0ADJTCwg7A3t0rnfZfdcBqv1no5N
dyaHazo3jN5s78HDSU4Sby6wLVo7n7iDqN7r+l0IV+T4U3y2zoj5qHnt4qeT4w8EsmuInfFJdOVm
f8zVt2Lte4Jvsu9G3U7zLo7/R9J57UaOZFv0iwjQm1elYXpvJL0QKUfvPb++V1QDty66Z6a6VZlk
xDF7r30f+2dav0vZb9R8ZQa3EPuGsVpb3E6Rh9zhiJoK99G2KZ8582nyGP51i4oKsXvfl3CLqY+5
2/PyBPnQr35sPK1Zc5uYJdG8j8S6ed2XrxzzcmvoI9PZz1j/6NA2ye2XnG8ZOHCBZ+FHZXr7DqlI
sJGZx0f6jpMbzepvaS+mEBPp0gKOqK4C0f2f6vwo9XfbWOQ2wIH8nKQr+41mpTjG+l8rmzMbK+G3
ibzvbi2MBTw/sfz1gp9+OCP2nMRHam0651ZibCHxgenKi+esLJEkW64X0jfyMdQbMRwy0EmQ2EGT
pQVL9BSjeNpRDZTPCGX5mBzqbGMWYuPdjU/xImL9GJljYmBWoFHRgZC+G1hfEQ+EpDxKNq2d/sM3
M8mHFkWNb6PaU/FILJVS3GBbNd9rKfliR1l7FNKVmEWexc8AOQbbpaUCHNFYpDvDeM+zj2TaW9oe
Q2EVv6ccYYV9RnUDe9WlYtBV17QQGJ26ZjUMp8JCueAs4+JOBEKGEoK2vIa5/b8ViwUJh32abMT8
v+F40o2lSHyJSR9ZtM2nnQOetD6FDBIlaWsuEUv1BJeAdJKOeA9GrM5UTM4uUq5VD3joo6547IRO
VOwiOb4Wk0G7QhtRR81KzX8G86tA2xwzfFvki7Q9DTkRKdvBXAknX/Sp4T7G7QtK13OFODkO9kPn
Sp3rdCwaoWigLC78U4MEiurn23qPt762FY5+peHeELq7tS2vfHXV629Z5WryF/EYTnMKIWGj2gGw
u5RtEkjuOXsVhOVvFfoXRuWRuvql1m8wKYlDmj2e1f3mZFiudEZuocwGh7shzK+2hSCVbQXp4g+r
XkeM2Pxlpl4s44hTI/nKQZDITMQZQJX+v8mmY/+vO2AOKR9h3KLTfIyqa6gUKfQMy7b6TJHfguUe
DixqO3VDAgEbjjUCXaQM7J1mBaXpncSfmV6uNI1CZDu0v5RwCEmZ7PLDhtkliZD99gws7lHORcNd
ZfrhklkTjIxDmH5zPQTpzYL8I/1jrsT9jm0rmioS53rFneBo3Xx5X/AQmyyHrQGX5sfINMOCca1U
Z8RTqbzKZIFTleKds6SJaay9BaIx6mxa8Wmm+39VdxDiAIgQyLX5nP5dT0cxA4uyD4vsBeFpmoDz
Gtje0g+jZxKF5RrL57RPm0tW3DwDwNV3UwmA1aFApG4ytat12DtfdnHSkFZLG4v8oODAUDON1zhs
ghC62LHRd9RKac0hhDEJF2/hyi+ZgCDkG44gPgD/IRaCCeANGkAy/BTe1qYSJ5ChYookc+00LH0G
uB5sp6nsMlQq+yqESCRmIrz+aBXx0fJ5LifzOIAXQnlamOu821kBoLe7Q1UAZaCginNUrgKW/doh
58H2EKFsGPAX6PdaZmM6gzPRziSD7ob5pY1z3JHJfKqfoMS89Es80CWJHonGYGsBLdFOTm0NJS7I
GPG7gjboME4TLNZqxCRS7/ySMcRJM9+d+ouXfhZgVmLXzQHZIA7VlM+qxRTgtu2fj8maYsmZTw2K
ZZQOuG7FNjXzrxqfTuCcBmU9LnUCwbHL52iHmoVvPX6/Zf73dIZJ/0PIHi2ovaj6H48dGCrJeYdy
rpe3vbOBPh2R5JQiqnZ+eutP/AwmTAuPWNK6Ptc5Y8aFR4l4K+doHvNv0Xe2QMO6G9mwnMwvOMpy
scOfDotIHWHlOLxymjvq50G6T8CcLe0xJhvfP6NRtOW9pgknNSMRfxuKlAtX9zfM7Qbl3rSPxHnW
DuLTay4ffG9dhHuL4eGsAiG3RsH21uQ/Mdf3VF9KnfzIXyv7yzTwDGT2LJvmMyrvTvKlOjf5LVj4
7ZnEhtm41GZx/iGzVRA6RxNdgzVkVFs5ptVn2+414DXh1opoS5e467zs3jEbUCrz32Ok8WiAXJj5
1kkzMGKs+wCo5hzR8hzwC6csVpaJuEVmUsz8g2ajUxNojWt8s3KFWYPGEBqQMIybC14E65sRENNc
VDnkBZh7y77V6SXpv8PxlKs/fagSMH9pKo2VMjggQnh065X0uyk71GxqE269iRVBodzkq4n+IV3/
uzrZjPlXQb5KzaeB3nBYAZLmkT4AOdOqq53vOtqHyimWAG+AZDFGFn2K2n7rGDbGp2C/NL1bd8cm
OcuAwPKdzAiUYZY9N7B+RD4zPc5KLxPwZYPii5cydbmvo44IwN1Uo7dNIBzzSjE3k8FgHTgCTGow
hBXhJTD+OBRgplj6iggbz//lNEBQ9zsh0hgY6lKoeNgh9d+OmnlietizeIzVD2gDBmvIuqay67dx
vGmnNeaCWfiX1IiInp3HSut7qNcKyzp88P2iQJ6nPxP+wfppDL+kdKtyWPQgBodrxwSllKlmQS3o
yG6d7EfyToWxrCfkSCy/dsLrqmLaKdcd0ZauxZl9+Cejkm5Mj2ZZCXtz2SZb1V/b0kM1yIlxsWqs
Y1xfBmqOlhcoOQP501oU8wJKe57CY84ImCZBMDzwmQonQC8D69uRo5XtwhGoqIs8ciFicrtnj9W9
zraWsgMVVxV7qzi3bzAJ0SKAhyluan1h619gObfQm8+jdMkdik6q6Q9DdBy5X+SWgBxqRxbV0O7e
WyrGvLzV9ftIPV9frOricIlqxN4jmmVIF6PREYOqUroY6p18IKs9hAGB9cNHp3NgTd+s+QW0u0Et
gzzf7siWzkiPnJtrxt9990HCwgyXQsaoj8EE7kBaQq08O1dvxF+wihAID93Z8v5sfT+hjy56xH2c
WHIwvAXFUa2XhYY4gbprpUdbpz05ww625sjiHX4708y4e8Y+5119sGnkVTImuvBoMq0vsgb50FPT
1lK+SfWDcGBPlasu0gW2Z6FZ8A8SWodIiAroL+JlmrnQ0YVvRhueFmPWGATFDElMztQZ1nG/ncyV
Y67M7KSU+wiplnQy6eAKxOYPw/hUxksqrTNna8DvqhmQKvVSCkpoUDaADTR/WAKbAyXhLDM/FU4B
y/sQ+zJwvahTrew97I9AOt60dD+VmxhTSYJ2h9Z70Wtn+/XvAxyvWGoX5P9F3l52rn33gvTCFSN5
e6TVmYK8Dylz5oqWSY+vws8c8eLIWDlr76k4rxCpSw0WmVeCk7FfWgYeva0f/AjiXAUZIN+IGFpH
e/dr2UXP7WzqBmUU7HPHmhWLNj0G9aWohVvI3LRYOUb1qXvftf2LbGbeIAgkWJcThgVmc2QNYke0
tXNqZOhVYGy1gWk6jmUFICIpTB6K482gsSi/NLww5i61H8VzSKCnWjiG6C9kEHt82wEsnYA8khYB
i8djOejQMjCcZPyttbOHTTD89HbJdBoHDT0rFjOWKhVMTmGhTre1fZgG5OFzqtKYp8pz0f7gSuLf
rVEhsN0I1auvbHUabts4mYRbCT0fQhnouPy8eQDWgGAnMnM3irlJGThkjMda5mZFTz4ZOEJz6afr
HLebvRPHaO0slCXrmfdmfEbt2qY9Gm6wIhMJpL3BWkljDTCNHI976peU+Rta/6QCWX9m0TDjfJGt
XUHawxzlcWd9eKJRhwDF+mnhQEOW4cputYsaPjL8QRa2O7aM4Qlq3xgeinZZ2w80NMjueR2xtDrj
RQlv0KUd5qZq4B0K9SXCWjiBWkoVWAItw1LgT+lwltqDHD/Qq84D5sxgpuItstLQPNWzYIll3MBg
bsxGb+U3cyZ1wbJZ2fohoO1e6fYiio/U7CnIjRaxsYwSRtwSHXRNBw8dV4TeAk/E4Yo42rADJMJg
Hz9YmmkhSAeqMfuJDJ07qk1OuvFMSDcfLeTABK8nN4QUMH1VEKAeUAJrF4jFRcwaHioVRTIw4X96
oYBXOj60zZKJFV1emmAmWPreY9CA8h7GdgUGKkbR1Fcra6/ne2t+pz+036ZFDoCRXQlmGeJz3C5m
FrwBqqFRrOebLriRGT2TnHnvkar0icgwmjGQDM+il0dTpjKYVQ+Vwaj8QXA1HStLu2LYiSofJ6rE
28Ybz8M5dRtp3IKp5WHUYOrBTzOs1eOTqEC4jnKPOPuUdG4uCFtQiZx7ki6F+6+49Dm7ojW3xtcv
n8Tk3JgM8eqAzIZr+w/Yh1wXqC2LSAv5TC6D1F4EwwneAlZW37BnGRb/HLC9bOsLk5vR0BqiDN6o
o99oJZdw82ieeSY7h9i5VRefWZk8NfjgNM+IGOFF+MYz5w0Jpu84IlhP+BygfOKG8+b5sB+DTVLR
PYuRLCSl7lhbiB9cbQCMBDuEqBrQ83jrcVcrrcsfGyJNnz7HaG8nWyToHpgDe2UjdDIvOEdmdcPG
beejkYcInmqbEACxQUjlgUUG83hZPUQ1k152IjlIj6yApMwfgAkxCb5vPcX9OG+Qw4jxJBKVPnan
9D0DeOfU23DcCAOyUi6EmVm1t0V9DrUNh0zhIO4EYcPjWt1r/Ln6NqVIl4mvLGkXNo5Fn4Z6YKSz
YrXPUaV2Z7I4ivGSt9Fs8tlFCjAFywjJ4LxANP+/NFqhJOLbGyCMAlIvFtIDl3JXudMNUqSPyjQb
rpUOrsTfh83X4LidcMyyf/S/snSpFEcz3RAOg0USvykS9dtUzMXgxUvnEjW+uo+TZ89SE1CBqrgK
uZk0e/SKBigqIeYflVtrvAsvVvSZo/q2p7Po5qzwIM2jmdLtfWRWPqEgD79cT8rK9u7DI2PoKh0l
71qVW8vZyYYbRdicgWM2I4KLSyLU3AEzmOj5ACzA5n/QvkPnZLJojq2PyA1cSIdT+FNKHG25ORuk
vwSmX74qW3COCIPrAveec8nkrd6THUgXB273II9rR57LQCFGofVT9m3ztedjaKhL6+oE9jAfzyVZ
PoN+jJK9jMRWPyF+ScrmjUmAuH4jbc3LW5af5NPwVRPDzoyzphpywoCntV8IX2Vev1JiB1WKfk5N
cGg5AgOmvSWFoZ+7DQ2s0E9Kxxqhh3QVf0DC5+GouKP99IkyDbFeqikSFqiI8QoBeluhbRxXRryU
1IfOKIAQFDF4KXcWUjIaIQufY7AmT+6toQlEedaF3GXdUw8gwnvHKHc1OK6DgwUC256C3A3AIPPE
LuGGso/mHFJe/pTieGZziDKYFOACMUniPk+xU4ajy2qMq5QJjtuGK3KDteqMvXmgo7erLzh8Qglv
XydRq3SsSY2L0DEPzrdosft1Cb+j/tTbfpFh1/ziLfHOXbvt0r2i3YVtmImtH2/NYaPq4J/n5K5M
za9evrfml4/aIUdsq9QQmBl9GOVy1BeG+T6yTAV9F6iuaNtC4yLcS3o5l/x95RxYb7s1ymPWOmAK
RJ2s2OdeeWd4b6EN8KHxsQTmCC0fubHss9+yv1MQJVcq3aiBeyp0vWH41yiX0Hukv1N0/CKJuF+i
28ym37yjrRFy1m1EeEO2jvi8ZOKoGLtp7aZIZ7WDC0xmWb0BTAURkklEbp8mLm3WgERtdg+6Y2Z2
ZnqENRID0ESzI2dHMkqWCQ/pUF9kbw/dT2i6YKxRR/PbQsQrSyawZHHwqPFViFJOU3nF9oIOxRi6
wCxjoGhnpfzMpI/GueFgNhg8qNcs+KiBtpo3dAatuIFDnOXooze6TcrDXY7XrRgNmKhpm3NSbjKk
M2CLdarq8SuvEaE6c/ZL/m9P3ooFyhE9j5CGg4ij6LH4r4gZHSKOHHbUULTYj8PT8sODqDfk+IuF
P+wPVKv9miH/goyHkZlWu0s1t2TCrFJ0ftfBRi+QyqLtSlZsfxxjD1zyrSk3wq/I9lpMtGnxzXMF
gkOJgBZrD61aN63gJhvJskv5gcgY+avmNvRZdZ34L1PgR/w9xTr/B7HdaMmPXBeAOXu2svdMEVhN
FgHWrVGB6t4sX2WHxjKO+9hniBzl+UylIzdhCPeOAHCh4lrGa1oFD9UiDX14krWD2vC6ZVA+dzYQ
CEYXgbEXhum4/hSPebzgt5f9guYHNrKas8QAucj8uDqCcRfDTS28EFBAF9toJwcIbk4VoCFwgGQl
NguR9qs2l7Sn0WGFjWgpWM+LXZgdDOuIcZGo2LvPVo56ZtaVtFwSnl+LZgX6dRU+JO3QeGgTe9bq
n3riZj7LqRAjFIHXIBokHSkSEzllN5rsXBh6ldlPBwdJ3TGS08J7YFzyeGWqm1K61jnaio2B0gVy
pL2xU4Q+2oK5Mm5Fzow62hbd70j9m0aHpEMJntGOWq8q5pAu1wMxQaSViQ5LU15VmoGR+Ui4+ixC
tDoWptC29HDEXuI9KrN8qQq7TuKw1+jBWLv0OCOjbWWClCoqPsR53vu3yrAPtRT9tVX5SXIJd5Wf
6XNDUk7TJFxH1IppJv9punMK0umRygCoKgVIA/N8NUI/Fkjbhou4KtbEPR8UazXq+Vc/ffakSdp8
udpALpcvHUxY8lNuPusUPFrQuTbznKD0tzmM+yhN9xWVZCi3rFSVO3rxWYuLH0xMf7FRkoJdRVqI
/y2Lyd3AZFlCv/CmXR+oXKbYQEp95bBMaTseuCrm0ByXtNZL9P8zNdT2+2BoD53cHixHcf3CvvRq
KrNwaTl/FwXaQC2Q0M1gCO3iSzBMrqTo4EYdV44pN6XhqLKLRJJh5w5kImvZNeZyoM8SrM2es6aS
mx9bj1g1WGfLEbsdeomE/HOEbw66sTHN11aIXxTIHzLzgKmTWVxKFVLsCIvOHIAvDosohyZjjW4+
oXMhe9azkV6BlvT8yi0mNsCsohr1i8NY6vqVkpI5qI2bXpb2SZDtii4kOGxaJcgEW4QPis+9yRZh
THuy1xxeKqQ/arpsC81t6TlLAK+hTm+cx6cpte+dg9WjM41TMfX7ICpcwwfsix7ZSpT5UIrYnIKG
bkJrmCB8lPZmuNFTnggqrBTfGy2Yk74nuE8Gfzj4mIKgbe4MGAJyXC4aC6Yo3Eexxsgj5Vw7YNjI
KCOeeBnzGoVBuet5NChMAOipZFqWbpRbGM/AEoG2h1u87GxAWqwvJoXkeiECqsiiUbgpFTzfdrdT
9Jckf00AVQpx9vwoFgAbiwiCGp5WzdKTialHRaFzAcZUSixtQTp+eD+iLEmQrRjs9YdTFDAtZ7UU
oTYMDNoklIGxzaLcYO0HtZG9hc7cWI8OTvJe0FeNDp0zQRvDQWrQPxAMOZnQaUBrNRidDQaqJmvi
cUIn1sB8TuN51NLhDOBdWasXqT5TyaawwYWN3Nkq5YbzctAulaSDKUgJewQK4t+j02EVzodHsd8W
7SKIlTcDwxUnsC/TG9NphtPSm7Zj8lFO9ZIfdEHM5iIxkNdNFLrdj94wU2JMEh1ta+eF2wzXB8NU
KuU50iStZrfO+WHhVxhENxrcAmNlKWSAsbkktp6K8LObLhTdafwo8Pi2ZJCFFiI7ZhPI0EKpn/tB
6takO9h8Iglej4QMgDePQZkn2xEeOwshwrjWAbj56aJG26kzCJFS+c5EseVYFB/vJLg2RCFIMPAt
1NWWzseGdl78cCENbZJzPmjPjgyjXsgv+QcWJqVKRB8qJC0JaYMsxkg0GX0k79g9RmqqFt7eiP2a
67rL534vLdQQva03LDMkeBNeAStbFQHrx5rxGk0lwuwCiUI4UpWABlLRs2cKwFRMlCkQqE5UajxK
FXIt9AIQBNA8dHzmerbSgHoVXrzTK2WRViPdBg0cg8FFaV6rgj1Y+JsDPjaZYag84YLuZTTpfGKd
m4sISIc+uuYD5HAHX1iNl7ChM6YTUSzGbshMc5IzHKQOBdp1C4qdBcE4oF5Gf9X86enLxkos6BS1
yjyYZaWoWNnfK8mz6kDOalsYXjfI9TWdMEAgSsTsWwqZFDMiV3ouMSbaRU1paKEDG8Z64YPba15N
urUAoA3Mu2p2czK3ds7PqgEi0WRr1Xfymx01KCuiGWYsXE05b0pToaL97JSvwIclmvIxn3ubFFNa
yXqhDthCJsIBenWbVO+NiSuMNULffPXesxsOTnBPnGOhPXJ1X4fvSvkBtMKu7lKy5+HXaC+VgSrF
oGFhzI80oVCpB2swA/QfDS3BwN/nw7Ktda4MJBSDt3E6j/XUj96DAe5/W0RrYoIqZiJy9Ei4ZwqL
Bwg/5TnjS0nj01Cy0Vdfmc3sIVHuRQTeFeYIVot5BEnByzAb5IQSINvIoYgP8regWrDMNMy9AlFq
tIAdj9yi96xA1Bfy3X1N/ckyP1PU0MnkLYT5w9FDdCVfBkSVv0C9ta0C2YKZW8AwFmJSg8sxDF9h
zdSeSCiiDbK/vkU8aaJ2UD5qjAYF4BDlV4n/bKZSxWeGDDSimbvJ6RcuBa4A0iHPUnxUKpheHyGq
amHCUy9hBHYd855S5fNYBcyWvq0nHKHlq9Pv5nDjk+jxgrAyBi0XSwRyhbPM2Azy2S9uKUG6wI+i
LRGwikmOEG8gW28Sj/L1yHhIDtyUzWx8UuJjB1HrrVXfZYX2X1oGLAQTviPgFxZ9nIZDraxdAz3b
qM3S0JvZbAIaqtCghB8tEyIiFXDEMJDKfBY4Khu2BYb9zn+E0A/rk/lKOWWGnKrFdjUe+n9S7ASt
HyZzjRu7tYOl5pvbjH7XsIp5wCjOg2QbJzV7JYiRw6fXCTRg8tawB1YZKtAUIhgmFJGFNr/8kSQC
L18NebmKq7nID6ERsdi4I6s4MqqSYsJUDjoxbLQZ6Yq8N6jRIJbfrJT+od+TczMioeyX+Qaf45Qu
YTOLil298zulfFGOJzPa+eFFAq+Hpr3dyrgXcfXo+Tp34Pbdk+pnAvcqgf1sGVMYyk085GnxWWFL
8fmRc2fgl0SyLgQR9uFEyIZMnRK63CidVhHqIHQVKt1TIoPSD1Go63ctKudad9K9fKkpF0m/S6RL
auqX4t3M9EvxP1iVT2b27+ipA5zgJmU7UqgC3VMzvArjI6sOreXDPzII2qA9/NU4QfJzmBH19qcG
B51EUvFaZumvbN1V66setqp3LIDPWNsMIYyiMV38TapiOaqPON5J0brk8639hRbaS1NDE6H8dQy/
vSesM6CwlbflswztHdME1nYsY5qt7OyI4sF3X9vbCrtlei3FNRu+dPq+UbspxUeaIrL948/sjLtc
v/KGjNN7zjWbjd89Qr60/AT0m8RXFIYTXEz5oNs1Ad2kJatra7jX1AEp6Ye1pu9tFinM/BuFE/FD
5vqJcLZXzklumVHtvfJitt9ZuSoHG4MvfUuIiY/Q+Gzi2mczVRZ3NbB4Y+5Z/hxHcFD91WguokJQ
ZLS4yxz7pnLK4nRuBjtVuXTGtWGGksAtvnQm6WYbe6n6h6i7qBTv4zYq6eUOJKTze0t73YO2mE4B
8xFPvWr2R1UoM4M7NYmPGNrYJzoyu8BjxelVXcfgO01fSrpip9nqlxR9N826MR3VZo0DT1O3Mmkh
SrT15BFTrVu2z1BG7LhL4pOdbyzvEjB4g2rXe9uKVWV3KMqlXgNf2LTGRWsRWcr3ybz16BeU7AAF
vaJltBWGN/Uxx7DDB+8pzybb1MU+UT7C6SAPV52DoA3vPDIKxwD+59L5VR1jp0yI2bgxxR9Hoxet
s6+Ota4V3xiagGEP/T+pezCWV8Z9GLE4fSvAIlCS+drOZFmHeZElio/hkNlln98K5Ua8EALYoxlh
QcJ3OJ0ksJBiaXEz7XXDMEjfJXh9o2XhsK4wduy2x/Y9ZSPf4/ihsxV6V+rG2PWMI39RxSfZuZmM
Ym2DEWXGiY40ITkZ1d0yD0EFc+gclNs0QMW/HiYkkSvgenZwCpAvEhnhaMfIsOeeTBXucsmxFrdQ
/Q7Q8vv+bCZfgB0SvtG8RZdHlstQUGtxenZXgrCL7DeBr1n+xFx/6T7ww0WLYsEOrLniPTx91VVo
UJYlliXnJVVfo/+aoqdp402Vdk56ojuYu1QgAWzjirM0134K7hobD9aAmqbO0fL00SJku5X7L2Mg
H5pSjzQctJ15chgDcurpQGPWD4HyioNH3j1N816MLGAWVbbADOSN26bbqcmnznY+O/rBxeCfQco2
AwW13evdTeZeib45HGtjrvp4EmYhaykwes2x0PcMWGomxRgIkZkiSHilKCht7+KwQKu9S6RQP8Hd
UK+q9yPzBeR3nogyvegtX+hfwawMESNfvYZIF8xtu9ERlvs8tSd72PreS683hcJ8LP8c/e9Gdo2e
8Xex74dDRFxMt46iIzxjGni7X5FRh7maAz7+FW9Te6rbva/u1OqdHluG6BlFTwn+JmWUrn137SOS
3RLVJGsNZ5vkbIjXofrgWU2K77paI8sbbDJH07ccCRLBEjhJSDVmePIIMdsoYO2Uc4lzMuUs7mBD
grOF1D4z4Tyn0MMYhc4pCwvbn0W2zazqV7xgYnhQNMwK95GxzRSXo63VHwUZAOgXjfSvYo0fkjFJ
BzhDiQJah5+sUDaEIfvSWjaZdqFI5TSx+03dfeCDaCZmXBtP2TE8dHBVR/67yoybCvit7rEK82sa
9HkbpTM6ajJV13ZL4Kj2q4tABWqaHm1fDL9WtoXKnhPVss52djEYLBSbILqJNo0ftqu+6FJ9eO42
Y1hRGHUoRq2KvAwP9dUuS341HEkd498QY6ER3vrxnfYup/yJTlF6Jqgt85ZlKUwPqc9We2fHVz35
bRXW+/LHoH8XxneZ/5UI+rOZ0pMquAn6HzMeZhhcRX/YSj8i8zClD+uqq64+4YLVVCESw/zggmGV
MfqnJiPcxEtKllSy9uxN2qy9GpSZqxDoYwGvcoeJbPhLE19tm2H3e+AckkdF7gJURRnGHRI7Kvns
L3GuLUrf4ptblD98719yODiAagRjFpLxqWAqErJM3PHjmuYSqAEhlCZvHIXdGy9NUD55BxLtKGHM
yh8jc71kpRqrMSMc9Rb6OwsmNDVKtan4i5Is3cVdxxpb77mOqT8qcOOIcMlGh0zGt1PiSGBDwz7q
jQ0e9A2VlKDQ5S8i6xYxIOKcGC2UK2uDfEnUaU0B7ENaayMuCg7GxC9Yo9RcCLwyI1L40Hpf6cW4
0McIPYjz2aXT0zHVRyFXDJlYVqrTy/Y6wTo821wCKgrnNs0OI7+SQ/OImbqFlr7vNGyjvQ02KNrU
msYrmyPm+PYqgwpiXBsxjDhnSNepXW7NgdqgyHceKvrUZktsA9OTEH0jBRhAVeZJdTIt77Qr2nTX
GpZwYy0COTPQ75inyNJRzpFvxS+Ffi+CFNCEqrpK4pWW1tuh13a9FOOhe5tsbzmNxVJiSOlYEQhD
VJQBhJDgffBoUSzMgGgLcLS6htG4aUcIRVUQX20o86K7QCBbTVZwUDz/XNvtuRkgcDgjLfeuSa8+
UOnu1TjToaM4agJAArG8aClN22LYlOGnjGIgHalr4Tu1qpuFyT4lkr3M0KYYCIcJdTO7o8dZr9Cs
y90Vg0BhHUd/WKWM9poAiAhSq5GljgYDKGpecn4W8t0QF0xMalwWq28lS0RJvcXVCAdsfMZRhnNn
2rVoOJQB02Szc6Z7mPjzKSMaKSeRhzyvWB9nctGgSh7XdfzV4QpjZBOTKYHVb8VXucwTjCqesMbl
3z4wZNrRAvtK/GcwDCETFKqVirzOd2P+RWlOSC2N7ghEHSPxXFcRdgGul7px6ZBfZhL5ZdAaGhRj
BUJHS8W1jKyiJm+mK4HyWwuymTmP+KKZxarUjd4AesIrJ3a4BBA1fXeVJex/bcK5U5v9BZNbl16k
anLzkKSy1t9pyrix6/aKP3HKhx3yzJ2cjLxQyjHLmjMNsKuTUoezBtcopIiBnHr4CXl0kcn2K23p
mYz9VWp+Bztc9ZZxB69r2ONF9ZNtV/grnRytBmNvk2i7Uq9uUhn9SglxV6aQ99b9zrlbQ/Eqe2J6
zf4rqrNrofDsUJdi8+/t9tRLw6FXlENmTocgRmLMKdkExOyxCXNMYRPWxu8avlNLspHQ4MsLhA8Z
KUhJmbzqquAQYW0xEMlAQWNfHchgAy06krnOuSjQxEqDJTmsZSsL35uS1dEe0NmLCcFCkdJPkl4x
98/7ML6NgfyXaBrgr7g71M7foPTXztbPuW5Aou3mpj6tepK/M6OfO/JwxGGGKkKGNqbpCPEoLzp+
6LQz2Cmggs6RgBphPPd4pntTAj9rfaB4wMmTvjRvB1yG7ZYhJDA6ZMzaIbpJgVciPdWwvBJqAxNa
26V+eW0dzGeprr7nY9xt1SPUfW7TMn/3+6nCRv09SOPP0BOMgkBxXYKd23FlOkzlHcaHSdu+VaUo
NxDpJDnhbGVshzvPm+5WmJLdMIZnAhARNkn6W06qb9DgiOs5QbOSgF2NfauCLYdIGhcOzVWvVhHV
y2wqWNXoRrUponeNkCoHYT3gAfJawpWtBit98jaaXa2rEXIvtBUkn00RbVVa2jZB9YX+JLVZt9vp
ZgoM0o16aH36yoRO4cj7jrQpT8N9B4OkYD2CuopPyLXrcJ330XwqcNo31VkeMY5HAeATf4azZG1p
/c70YeXL0twLzI8QKFfipbOw5z0j+1bua7cyWyIzcQjXHV1YtAtp2MYw34DVuSgEuPPwLyYLS7Ku
IEO9lXq7GlusT628UaLn0PFwK5VymdrhQw5qcj5otaPgKCvKd4lIN9vanoeyEIhwOSzKpF0LKQBj
+ZYPjbkj2WsA5If4Zfos13X2HVF18otq04XT90RCAu/4ydHN9dByVwoEm8kNrRfzrOuwK+GNRw2j
pNO+lvi+jWmnB/LW8NVta0H3CKHrUyBYbPf16LOHdpXAWEqRqQQjNbYJ6afftUV0KKNw04OcHBQk
t6ARsA56xbgfGDYGRrPSxnYp+dCajNyNIASkjXOgq8Gftfal8iD+tgOU2hURKcI9K47wYLTesWEn
Xw3TIrElhnzDuo5qNELNZmIFaDP1LEHhExm/BKpEFKlizhpQ+4mvnNQKsM4xyDdJsPS0A/HJ/P9A
X8N/6NqTmtNGM2dpDmSBVmCPwvC7GNDngTsfnZ9ae1aijUxfueRa3vt/HJ1Zc5xIGkV/EREkkCyv
rlVSaV8s6YWwZCuBZCeBhF/fh36YmZhu2ypXFZnfcu+5rfsayUe8NSJ7sblgCAzQIr30zL/77itn
HKX0xJCdwVb4YfpwXzI8WB4yzrEM1mQnnF0EqSPJBJxVFpiQsrABuwIHRfKAf3ZMrmcOdpV/jv7D
Bq+XKTMU9zrA5TXVb9tkUyVPCf2CD1rDDg+T2V5QwGS0I3l16MGfRX8Uh61hds6GnQY7G8k5hGXi
548G9xhVkVnQt9+SnoUnnzrokhE8oQBnBx0IYn0cnE9+CNkL2Vtcv7RcPC1+24iYXbNLuCSDIUFM
fqmWx6g7jO55pZ2l8jUkbAf9mxZnPo6hvHbSe6H+9MGP5yMvf4mCP13wHPr0rtB7XZS7/rOX/+X7
XimI158VWEsV/Ybphu9oHdCMXY75RpK7bYASdlm+B9E/WqZlzObDI7JxTDAuK2Kt7ywqL5lBH2dQ
UGNgcCLSWMaW3D8e8MT5FY5wCfGjGCgcJoK2jjV7JlV3Ld+LkAnSD38RRkCJwzj22nudQEd6XGPx
rVO+NMyO4wlDSI4vbgbZPGz+6PeBsFGPAonLuttmbUyF5frlA8JsmagR2RMQ4+PEn5FGjMa+qFJI
nNJ+91VklmNZ77MmPJQE8fSs50KnJKM6OaQP1mchp5NzvoyY8dCE8+aiKyVxgaeIfY419Umm5bEw
m3O2P4bMr+OJfmG5QvpBIhoLYrI5NA5eP30HtUzqA0jYGkixugabbJmwp4WPFsnsVEiABrb35GmO
/2UVl6LLNgzyTsAoWSrL0umVt7845ojbRuKzmrMoHx3vNS0qdhR/quKf672LkYbiIbVXZOsmx4Kj
Ig7vivizlcCB1HewPMTVPb4TVogU8msLlTj/2tBuHpa28daODzU7mIX11f/9Np1cXH2o/Ncs3mpg
fyvd0gQHoezeaoXr+50yqor/Kvd36METedUc1eJ5nNjCGDz9YUWLhNR8fgujS8THkKXDTej8LQ1x
wm+ZflxpmwnKWP1Xno44vsmcx3x9UbCpGaCU3h/N0kGt76rB/gqnmq0+J82uCOWOC5WZOZtn550w
KMToz1mFu8mBEvJuWcrGCPt4HJM/Y+MeVy3wcL306GT68p8lnWUSHLr5j6wkiz9W34uDkXPnBARV
MSNtyxd08AbFiww/i5KXtiogmuRZMZQd/+kIwj3SDtaZ2F0Q0+9zU+7Z4R2bMHlaTHnavkpj1h02
BpkRB0WtsY3ehrg9S4WG0UL4EhN5sJBQNepThLHeYfWyA1MlzDIZNh7sf159SFrvKnFIHUTPa0Ou
VDHuF5leZ0yb0jm4sbo9hOxTWwegGTmoYcJIMpiPBVfwDBE3KCxJIPyzYbPhX4vOvZ3V/GjZxpWS
hwXzc0WCp830FT0z6UVkOU0xK+tnVXBersFdHrRngXzDSVHNU2JEIjvGbnXkVZM5Xh+bnlp57k51
ER7WuET4Ij7aHNZJZwkOh3wXn5ZZ3qker1aTsQHZBBCsZNSrgmoRa4R6jH1n1B+UB/tWFQfTPctM
k8pIql2G5iY/ZitbPuzKqURhh8C3pIF2XQfaoD56/BUKyxPupzddfZ/H9QULNMiRzjmGa/LGb52h
exIqiuc03K0uqgAPLogHEavTsK+JuYIUIgOocIAQKoBMq4ce2HIAI48sWRg1M6s2LDhteYBbtBvg
gslt9Gy6fUOJQ22WmYslAaao5zuTr4cKlUddQL5TbP8nsZ/Ncpjn9NphAoQ2VwCX6vl5do7OOQhP
WY6neImAerJi9937kVnamlaHZNeTXxKkwcGJl8OSkK9Olx0CqaTBOch2Pi8zthcUGSbJjxPoSBep
ax55iJdWXDi3YYhynd13A+pNmfjUMQliZLHEr4UorqsuPtOXjG6zj0ai35zofRiSvctgkjqd/xBU
wdekONt1uM5i8j93q3MJaehCyirN8nFhBpIA/nGpJRXB6f9mJkEBipN5syj/OPq32zJ10nY/44vV
EfshjIpJjh1u+upg0rT3kGljdnB+uGu2FbUeERaz3yWiLdPvUUdA8WfOcn/BKRqN98H4O2RL1KRX
Q/ik5XfgfE70/NqlmhGPvX4u8O5izr+RQh/9x0zdqkazJVwnXtNw10rnJS/6K+YzzUGTRF0P+e3W
Grbtuk/w61hCUponH6DMdCyL+wmkQpl/ePalF19ReetP/2R9tvlv1zkW/ktMgmd90u5D339X8dU2
dl+a+cqlk/OdSzHvQZin4i2FGNw9ylEfKpJVRPet2ZnlBsFd/GcUl810pMClowB14696RhH+lLDR
kKgM02CTnKidGZtDEhG6/pH5cjczytPs5mb57W7eTAxMx6Aar3MH31xOQfmWuK+DI3b8D8B7WBHy
FCRolrAlyMeuxoNY3YSC7AXUcbSBIfRJSpJQ4BB0B8KLSArviTBmC7b9mKrCPBEtrCcTGoxt4n3O
c/Tn/kTO+rOfPCwFjH2KSwPsGwciGwikWG5Y/R3ZjQt/uDIcoY6WrObzY8k2csJr5NwNAo3fbK5V
TwpLAdtAKQa4cPdhRTaQMXrP7Hv8e4FlHRa+1tyHQzKyfx9Ool5PNvEPs3XRptpj2w7Pjv+ZckxH
DF7BlOfJvPOTAvXXcEo6/ziF6d5P86MwwX7S8XFqOzTZn/5CWwIXJ0nuhvw19bJfa/JQNhFS/QjK
pz32eA/cOOVQ9fE9lN9mxPCmefms8uxAHQhaPZgJ8yGWurxvdPDAaNhdSt7wrdTA7kHG3pwQnIKK
uENGyiYX3CSserJJaKxrdC5VtpyqlKG9+qiROxXIKlTw20MrjMqqI/1s7ZrzYhLwKPJgNXwm1Bb5
Sr7jYglsR3yP2bXtyDYjUYOc3spDtFVjWGdz1bCGTzgeJ5fJtEGF8mOpQGdSj7bzpIBbbdn94n/b
1uz9tHALvxk2RHXMmkWuh2FJd7YdiP3DSMmLM5gtRjImS7bOOYoW78YreZQpr51d5vEPuOpoRU86
f2sL1G8YOSjvjHMzTeCE/rZsyBoP40314xlKb/GxjiPhSWqP0mwbqLbHqY9+BXTgqyW6zsnPbbQe
uLPIBboYuN0hSaOtGi/9HN/EAxYLbzzlBGcsFejQoBUsN9jDlJdJZyRBjROXwHoPcu4DKUjF1Fku
3nUj6lsvGu5zXjgdcV/Q60VyeCiD4M9SdbctULBV3AcCNkzEo/HL6/BFbBe9LJ3jOnLNDIxKentX
zuOpHclVKsWdSrLnbhJvm/PIzxE5ekV+E5c8FG6LLYSIeu9uewJE4Z2nxf1Lfvdt2ihwZvG5dxce
NAPjKwSzlt+FAupd013Pa/iwBrdpkn2tunlOGUxVzvCbeR2T5wYSvwEpkY5/QTZmZngumwAFBcA5
fqojlu9tMDia8U4n8JWKjRfQ3yniq8vXZASylaBbLl+rpDhE2KJ0Yd/GZgBzQrUyv5dAWwYnuCoX
duQoopBVYS7Uy7FRw72XtYjUy+GGB+gyiRCdScCZhiRZig+BEGOzGTj9hxuxu5IzpNv1RrT6ikEq
CixE60n/kIf0mpIbbOn7255GNC/IsgvL9ynoEWco/+8Qd0ep1O9AybdUzE8pu7jEfSEA4KnkTVoc
UFsJ87Rf+ckLOVdimkcCXr9nNA0mYEpWhjdywQdW6JPb86qb/k6K7XtA2VmLlyZBDCOW18QhzsV6
tE1tXv6O1uIUB1TGYfAzq+bKLbujmPNjP6dPtone+LHPOlB3Pooo1SEWnNFuOiWsuopiPwzn+yTB
pjdSyrPxeuzzgVMH1a/CcNi3kBeRcmf+dzaQHNaTGxQ5l7aMj3H7CMN/H5MHoXnYCvacQzdcIqhY
dOrb1qx9UqjHF7Zo/tjhJX7yV/uwFljFsPM5PSryDW+aESaPgIhhfFECO2FFOXHDCS+/bab1HSkc
9flyyzcfbeK7i925ZLzJ2vKwkCI/Spq5NXrWCChcrwDnqm/xUR9jgIph/Vyp6oSz3FHLu0GkUGTB
EY0ri15y5dP+ZWWMPyqiLz3vsujkVhomcSNT4uYmXQkMn2GYQlcMwYqGFuGPz7HY+V8rzZzAnJXO
7k/vlgcxy3Mx+TeL9l9L5R7lKK/alq0nGa2A/lEeHKtcvQhj7tBB/Kgm2PuZuTJw46P5OPF1m4hQ
h9FemuyqQymSoc0qSBfTXnlcpfnKTHycoyckfvupK+96apu8uSxJzYKIhQdTWZjlVxFWrkUqxqHV
QzORTdClr4utnT0Fyf0cXkQiiIzPAf8ImjamV244UjKTJY0u2rfVXVwMj7Y5EyMLR9Kmzl1VAwn1
EaR8xbE9+zy/a4XTEPhGztY4JhpXc9nXKxKXVVy6GVvc6CLklTf4sH/LMfqxPxHBpl7MPCq4ZTMq
oF8w4dsF8X0/h0/LZt808t82XfN0euOxX+iy7qFbo4ubuneNu2DFXE7GAuIKScZupodNPNDRVc3O
ChO6fohr6Ho1SKogdo5+OJxFOzyoGSgD5myRlOZIM/JrABggVAqkMILK6B8NaAKxTDfghMdo3U9B
/LvpsYKm7G8aPeyYSaB8Ww/xXV0ju46pVxXmBHwrOkAXZdrnBKVaXqE2QFvov8upP1oyD7itWPcV
4U7H4/XEDhqGvVg02JqE0HNcHDphIz6mT2NHF1GM876rlotlJUTi+5/OkBM33MR1dZbJcPHtdFX6
0JmZWU6yuPQZ0syRMPf4trN49C4iQ59Us7+aJQE57ZVxoPpy6Tg5qp+QOb7xduSpV/j6Gi5BMg9a
1gVmNHfpW4lgsVi+x7Y6tkuyAyXnW3Ou1uao0U4teUDUVQxbwAcz4e2mPjy67nRswa83kg++YteV
Dic3QPzS2H0Fgb+yJ5rJq4HUXcOMPyTme6Ajx4d56QimcunKOgwLjf6IQCcOGIDAmMafXQzF/d0p
GjoptBECRbLK9nzEx7wMmf5V+3QzTqL46wYDbuHDks2Q7omeT/DrGSi1C5jxrepuGWySHDXTiEqm
CnIjLuCqy5mT+JtkDRF298f0qLKQb+U0tT7prHWOY6OF7bgyBmMzn2OwFTRHFfnVa4aDeiqOvyMf
ro7LhW0SmDcd1kHkq4gkqRmITPme+kvNojvOPpfia1jfp21EVIExDDH6wPPjr/mndsZ9Q5HL1YVL
r2Hf2BxjH1tneOOyhsr7mPkMA3dXos5+8fLs7IhHLySpr88NNG0KxMwXpOyMHrnP1RY2SERDM674
EBI6MBHA+mqddrqqBxx9SY4MSI5ArENY+7Z5j/o42wc+9Xr2u1rDL78wHyVImL1w8320Yvg1XsfP
L9Sn7xWUXrW4z3syfqJYoyiN4Z/MDq8W8JGnEXMMgfcYdkDOqphhTQNoruOv0GhJGRghyK5dDYmm
au9EZx4GSJCqyxHtjnV0NObipFxhXmDjXVSh8nQIVJ3WbatS8iXLAngpax63x5r4Eb8U3jkHd5J0
LaeaQPQda3SYRVAX7IspO60U2Tnk8iENlWISwm+qNHGLSKtsOEeMtvV+iNLh0mAu9KKA5E6szE4U
fHVzBKrVEuSYli8iIrPC0eM30L79VIZHLbxD7GFWZsC0i2kQ6hzZQPg3nDY4SJ5feJI2CnII0LZN
z14Gj4v6F2szmfRxghg2/zRRfa9b50UHEtCOoudvLtlsLoXszuXcUkWHCAmGdbnE+LeycrrijRXH
oqLmCexDbKLnok4hdHjpBIqueE6y7DES1UFXePXX0KdVNy7rEsQBeP4BTSIEnB3kDCImLM5u6FGC
B/IQfojKoyuFp9kTODY6E99WGhyWAWXvErgxe4ytPZmhCtz+q64LVqYRgAJluUNcRL2yiK/7kbVq
1j57Vv744SOJHMAZHUn0j3pYXbjjRfh7IsbWC6H788qLZ+NV8JjsH1sRmcAmuTnVAWQ0P+NLoroX
v2ixoUh7CkoeLn+Yb5xo8k9JfZOborqpxvQUR4yRq4geS5XufLaVunQt6JU8T5GN72PuzZ1VcD4L
Fyh+XRIItpblUSwZoI/cB/yeTgfT41OMmVTv/CUYTz1PUbclHsn+S42RPqhs3TTo1VnLjV4D/dF6
67pfVjya4aZyIpdLjPl8NLVjD3Fr/85d9W08IjlCMdCiM8X3GNO7xWtP6vdVucYEcpX+vxQsZRey
rB5Tdrb+UF27HSKxiPlhF3e3Qncs1UdouLkG0KUjAy0MJ0XMQmDnv1FC/1WmwcGiV+QN4k89I9Ge
231RM3vrlfwe2nY+9CAhXcnbNMLXmiGViJXMxYp4iqEqPbg3Gu1owv49LD5wJ7+s0ehhVK/onwhC
c1fW3ItIPyRCgGZV332FolX7JNUViLeTqnpvpyI8+3l6qRsWaSHwrG4BvNhH4TllxbKfaho6Pwie
XQhz7PpOgmzRNgKszxhtPbfG/YdyYy1fuhXh0KLAL9p89amH17t4ZqYzTDPuWkEtRKRQlf+RJYzW
OX2ZPJi5GetN0SCynIQ62IxQD4fnPjDhV+FNN0VPEkG9SqIUMU543c+cpj+LYB5gqQvyFvFcp2lL
UQ7UKoeVHN0NtFr7yEWOn7ifKdMea5H0FJ63D5ZNTe1hXM795LrzwZ0LJ/pI4OZNEGmG4FnHNBO+
TP9x1lRcWAwqhieJ10RMy1/hdw5oE+IFoWZ5EagILrAydVc2IiU1SfI6DzwZtf0sQmzGxUourAii
26Z90YynwmISSL75OIKI8Z9zaqiKf8VRuPMbBYjfJVrY6QlZE06dXhQ2NR+iXLyx2NamYuVTzu9T
0h0kMKu0cmjY0E6PyqOyaQze26lFUzF0VAtPiW5uogDQ9UAMd6FzUDYT6tm0idAizUdbByw0lwLw
xOpfbAzdwmuzexl85D44gDQFOZpuuu6Y2AgICQUoahHwbnQQMKLIPhm/vfiB5+67lTBTtltDBMXG
YwUc0/SXZfebNe19FTdAgVPnygOpnYzBTcM7zsnJzGko0+eJLw/MT6isjo+DQw7dfo32NqWCDx32
Z3V+6znBSqTKY/f/O9EFxcHr/Ws9MjcaesLSRoPIQzoPHbK6krKL+SmehbHC3mXpbaJYjuhBnzpm
DCXiGSxsI0EvEu/h3OF93yohbeRbMiDuTKYroVp8p8jfe8XUS/TmqRSYfQaPYqXqV5hM4HoQXYmg
+QgyxRbNKkx1OqeN6qF+ETq0rObKzwd/Xzuc7B2uOrmkJGIzenFqpDdz/FkMiBStW7Oql0GHBuR2
WgkE8eKEsbwDcQ4JsppwIbrQurf3kRD6fYgKbAj7pwG9D5wlNktB0rzXac8WzGdAlz30kfuP5cBz
3PcELCZHon0R7ydzhR4UF10YcrpHAuVgGqlzzianGcgh0xXRDnk/XvNcYlbMMKQNG1HHelAw4AIu
RY26eUriPQqA19I1F2Ek2CIiQTirrwPEvzRr7zWPKdsxvctysj7awe0PrkvMsMn/yonUgsXr6PnA
8bJ963Y98+LOkWeeODZllq96asGQT+z9y0KxdsDQ5DXOodER/z4QaPjQvXULcUZJ/42slsnqAMdR
Q8rNGv02eUxpnRCPoaR/ilSKpJfZ0MTjw4zmKSjrcj9hfqUAb3bzjLEoKUbFNkI8gxFtotzdyT4p
CShmrliTTYtiESV1waC+81riLUUCQGKdDngMl7Ry92b8K+uUIjCY3iWnVDfAsRnZ88g+eK4R+U9+
Dah8mcLDYhpYCPGjstEWML5CG5jYVpdINrLBfS98KqNAzBohNMq8EUUtdfd68GrzjnFOBwXUh1A9
+u0QcJAhX9JZdBOObH9TVmPjqvsdX1JM2dNd4TLS9qTEt+1JMFvlNTEMmA1ZaE3OcGs9+Tdd2T9M
8p+zDC77Vsv0v2RMFoTy3JZX1QxB3gzfrYNAZU02xj6dyui+I35d2QPKpDw5YfybggFqXM43MagI
y3XyV6GXhOEecqalTe7y/rF0uy0DBDBUNuIbmif70sIeCDSbblzkxA55xbp7Wo0u8Xym2AgDZLQy
z15l7Ktz6DOzzKckPBVDyVJrwgORdMFVypV6caDGlVXx4dfyYeld4q67v9nAlelojz/DfOVNK/mm
rVBH8te2Fsulrx9Uk/JpuMxpRgtbLYohStGyTqrBXOUpIjKxSbg5C5G1zpkHgsK0jSLWF66AWDqO
A2Iz45UBmx5uZi94HdIKEE+Atzev3XqrFfnesIEvxqHFv2jxpC/NZ1RsIYwVewYPDwXEXcbprnry
vfY3e5clpJxzCjg8Uy8ZKKaPZeynuAbEi5cy7+y0vcummFiZ1A8O06xvdW8YW8X5vactXizqLpWz
dyj7AXjGOBIEw3y6dT/Josh3Tei1PJcWV9Xc/8W8iDp2xWrkpv5BR5m5TsvwsTXmTzNpJm2o904D
soZpDOnKbPgQRUiI56bBFkUbkpSxOKUjFZzLtK3lUA8aMnxNobbZhkP4qom3axTwnU3yNzlmfyPf
LEe3v6wai9BIofwrZMFMhwNoykieSIYB1Ugz2ZtbZ23vrRPhbvV1vPcKAtlS6CIDHWKRVsyIZkxN
/sCEQSdocJfr0Dck9oiEeUvs3muXAt5X8FZrGui+RB2JOTDNa1Z7ajyThrPXvgPJRdD3jh6xynOx
a5Fp74T1v6w/sibFaJCstJlO4R/aYboG1/7HyxKM1j0rKF0nzIe5ULAOBT7tp9mkcD3ZA4FqXeCB
4UsaoO/Os/hXPMRYAtu12nvOoY6W9yn7crrqo3a6D1MwLEgTnCxNPrzHmcLcZvj41RC8CvlS1NC9
ob0SFxhxHs3mILT3s1K68hhzIxROv8tIOzUWhqE2foKUpjqVeXOuhgHSIS4DrJ+NgwfOTcRxIUsa
y+OvIYO+kd62cw+3FTbn9u/nhjIRmSGhHZd5C8YzAZNyjTBvD1o6TaD5Dq1zVWxKi2zTJmcpbh25
1dcrU+V2M7iPw/BJ5Pp3hIbJXeMbMZX7eZQ9ejWKEcYr+3EiwjJuqJCXWTxbxYKcFHdmB9+BjAVw
LV5dlXyFlSWWcCGUMsuRADGQhItBtG2+lbzMEVkykTsQifsh9j9RUn61a/ccuuOxYL60K+dHx582
deQAGrD5XVsQBhl7rUGtyAbKrQ+0GKR9QV63gZmSm9MIuAF1yTCDm6wKnCThfEwULI8ld4gNH1nA
RqCWRu9CktsMorIraP2yiRbay1gXD4WBtiaQmgRXXtFGOFHq6lA7vL1Rga9Zx8FZONwi8+xZ0mfV
OR5jBNeuj08qjo9rizMO0de7reqvrGHetPYsSZBM/o6bActZcHJsQdhnnLDyYOaY1+n5/19ncnUg
5vmpqdwXX3kvbDC+MajfjJLK2vNpC6v6/y7pnGU1bzO7yGnLd/dgVLrFjxrD+6F7LhgUAKjhS7as
03vnrP9qH1WMi0Ux1a92pvcJevPa+Di6a8qyYWUXpB+9LiAdsPxsSHaMu2afrDABaiYEYyXRlCTy
ZCDKVvzpv8LtJ/sOdCiX22RhG0I4xsqwaCOtaL1vhUN/682n2CFmwPex4BUJmgPX5bTidzGv+hqy
4LtCzZrn2XtWJZBrn+WMjzMIy3CfSGR3TY57skVmyMXF8pdlJ0dBP8Zq32XDZ4i9rM7wD3c+ssws
nL7n1nkdkiI7Nb/HtLBkr13wAvwJs5UWcwDS0rE2yBpGUCqbYSom+h8pHt6mmvFyeh9m6G/0rGeN
ABKJkw4o/3bjiLUTgMZNME3qAOAVLFAUEBDvNiT3XrAT/ptM9pgH7rXRI+ZuCphGQivwxiHAiYxo
SNtEHaqQqyU7mJDUywgzQpsm5y6hcWnnuDpIycUdbV8pI1/w7d576Tzsq4nPLInNqz8hIFujb9eR
HtstiOOcVXL5NAovqcSut1OGH8ntU4KCqu58TXO5jKK66WbzXiWvlQqudV3vSnRqS1hw29mSMSCm
8IYdaFk3y2Ht6MRL2/6MffQu1LlP/Qde0Y1WGBRtiLANQjHz6/zYLJbSY2REM2vxzyeNNDXs99ak
uc6TZZtCgkNzpujsR4ij9Aw1faUYHH1l91FKkexPFNuZStlH2X0H1zSIwvd+DqCp+kGz50ayrPc9
9phcXez1OHOHadn5vCTmw0odiKJ/kS5DTHadrwqaD1EoC3uOTckny3cTMxzpbTOzn+6TXTXlfOPN
4uw7eva1FSnyhfmv53DW9YpmyK7LOWxBPvYR37axpfMPQlacY3YjS2oPm8fdL+WWLX/7rQITxzZz
3tyEOrDOWloZ4Z+NnDdKB6qOlHgaVjPFjskyzmXR/Kw9Yo6qEjTzcngJNXIiBAPnxvq3CYc6jkne
mS7lnQv9EqtfdViJbwEhOkPobGMG5yUYn4qJaNfl8amFgWlbnFOlPFpoDn7mPtQBQvE2deAlWcIq
RwMnpYUl27rsXoxcDrYnLZZaUOT1IcraFGHhZzm8rpKyX2sfx5wH9MDHsooblGdNskOtK6D6AxSN
um8QLPBMt0FzLSwhz0ahPXKG6IrWeq8qvo5lwCxkLuAVZYqJ0WzYFjGKwxOxId9UjICxXua32Iui
65ZmPyqYTzMiL1aUriFW+mGsi9thcp4M59hJ2+6P37FuExF/rgzH5sayzh8Kn8/LbahYxfKsoqa5
Smx0043NJrC+rxs3us5ZYO5kI26WjLOqzVR/pj48Oz2Z0KpmyOumDq0CKVClgk4rlyA6rgPHl1/a
j8RF2xpGXfYraeKYAT42NIS/B1nweOQetONmhN0x881k5eXewzso9rbGcNYnRFg089+1pdQzafcw
OpiaNGvNJibrsSFuptbo8fLRDNfBKB/jZWqea8RoLPFHVlh39DqQ9V1wyGmGy8OcOPGXg1sTKra2
H8y2KLP8mJkNJfqyYvN0S/yMXPhEF/a/UNzwibbPjKFi+tn4Q6biTi78rkwKGuU+2jWIFHbYZ86M
JHG0HqeM0AzrdiOyEoZFa2vRcUlSLTUNus2ysydDAH3C/Rgy30FZMF6vaf+v3rQLxVVU0GnWJajf
KN9AnTNVkv8rbTyqmSWFStBOh5Sn0tdXOuT/xx4scZgc/QE9P+cXWaKdDn4LlJqjw2Pm5nJhXzv+
MM9Z0XCBfeSorRFFJ9XFkK0bz+JYtc3ZVP7ftVmJBaw44RPnoHT05FakuAR2QzVm7vdsACU1s387
C+S+ov6XqnbeWQsf2cd06AF6lCJn8bMghs3oiDvRlGTdtqdWxkhj9cDSs85vSjAgYJRx1LRR9CJl
0510YPdwStR5oEJGMJL8aJ60w6o+/KKvz2rS20umTabVemyVz2p0DopTY3zywQl4QNrlePshq8ip
9Z3q7IeI3Tpjy10LgC1mbEyyL6XyEn9jrKonATUnLr/5VoEIWyfO/nrdLSoAPi8xwSm6PTHPKO6H
iod+4HDpBxT8PNlEAU34PSwNsyMtSluaFRjWaNzSCnSHZpryK+6pYfx6IRAg0wO27/aYavPpjvRG
+ZS9rdnUn3NiuSSzkyFiSJun7W2Fjy7rkMmqFVnBsizzbu5IzNHOS2mZ3sRD55+5e9gHivqgiA7v
q2K9zQOBa16t1/BeDrgpyEWtk+8ifrMdBOrQRbvRKv2g8umlWmIoVo3H+gU1bx1xLq31Js8sqz+t
6G+nnI2MqPjadF4BDqV+zEo07V6yWekz/9WExcn6y9tYh9+VoF9KNYrMwLKzh8U0ElYzF3wx2YFU
K9g6yTI3QzKA+unHTSGlVz4JLBGSjiSxm9VuzPcFi7qTSj44Ms1O0HphpWE4NdZ6l8T9h7Tc377k
qB9E+J4ZV9x0EXo8b0Axn3t/uKuONgDgKQMYAjpr0VIhmSud7KNTVF56Ovrx0OybZD9L5JMhbWzT
U2gTjhtzkyUz8TcZ9C0FXNHp2RdkMfD27W7BEXMMWOOThHqTl+NyXunCdvzqK1kjwqw4T2B7yB9k
iOUEiGWuUYJbg355ee3CdDwVPKu/4rG70jJlFpjQ/eKWfKij8FWUoTnIVbNzzIJDpuDGjA7hqxHC
daPW4pDA57BZCv4xDNjuqfFJl6hQsWDYZoGKGf21PiPYIWmOvcS0saj0xWaSpKWSiyYYs3+tN0jm
lc71rFJi6AsMMsQaZn3Kbb0w/NCW6E2PyhpaPa1cPzJ2TJ68irY0NSXvfobSZwqX7tTZS5pEMze6
CwI/iAliq+LD2G1bvL5MT8vK4Gyp8VTEuurOqXuYmuV2SfD0NXVwFXrjfAXo5H5y38xak4I+1Qjx
Gy4QzFiMAKLmCCpItjxRPUGdA+FUIA++LQDbrux+WDAWB185Zzl7MIATZqv0Q8GZ3gFnNsPiPJeP
0QB5ocUEgL8ePeVynwVdeI2Kcrpal/5fgeoDlmnp7JeZ3i4Tr0xgexSWhhOBWngykixDd58uOYkX
YXZoZ4N+nRxi34lSfk35sDZmOuYouyPATSbh/UQ8RqTFXB/8TPyusrY+sHV0ojAhyG94sv9Rd167
kWPpln6VQl0P62ySm25wui8UDCtvUlLqhpCUSnrv+U7zFPNi8zGrukuKjFa0wQAzwLk4jazMHXTb
/P9a3yJirYYwQyoGydgWKtQpad5Cdj071equFVI63CpxHmPPe/HrKjrTG7IifCvwtqFSQEBBKJdI
AtHw06Hiy5nhA43ap6n6qynJKQ11HNDr5BXtAnhSTQPfIIdyY9rOt7g3txGfI/NSfdmTVdOKBJyn
go6eFoflts5pKhlDs43TwIZqYoyhTofRAnqkCPBvU6UsgzS+s0cNWP0IkjoPXqsOWV8Wd2DH+NoT
YThAxIetWZ0Gsvevhgl39sRuFiFewjpFTpAf02/2ccKkeXYpe5G6Q0Dh0sMPsKuGBv8gK5hGJQsr
3wg0AfVaDyNhbXVAvZtCbiy7S10DBVci4T9omgd0KKNITW3CtKC0mkWFqZSGKI6o+KupsomQrda7
plUPKz3NH6vXcHLWvo6Hpcal23XFMh1vJicMlzbCclfjbtoxTAU/JC/Oz0J3KpAvsSA/890/ExwW
s6se3kYpyW9S8AdN9JcdVSnOAoVNqgIRIqYBFGvTRVZZbvNaJYa+Msz6TkbZ2YS/c2pprWNnoj9I
sph8UbGJLu06hsqtDDfjdG7XnBfzcgJ+lyBmGtBbqwAYc1/Vbx1O9TIg1MGIjLO45YAZyv68USDi
6rMkezSQUXOsbMh4Zq/YImmjhGlpi5kbomjf0rmyjVEPzE7yEuEGR+wAjo6Ff1YeoxQN0GY6DVWY
LEJ+VZu6ueGkETi4u5y6nHbM8pvIoqVKfZSKmJFd15p+Xk46288eJcZ8hklQYGKR4yifl9rkBrBU
pTpc4b36Kg0rZw4M8JYbBeS7Cs1gD9vd4cbkdbdNPXXkm75KWiTvk4KBpvEk3FQPmXoDzHSWiYmo
8oAFDqsyNhsEpMEOjSs4Zy+noK7auAb6Ctw7Cm7HJ6xHInlvPe5bqsYZTvkKZmikgl6EJBgbTA8o
5gijCfN6FVVMH/1UU5mwU6YLj/4nPruVXqGfKksqnk3ARhQ2LcJPjtHF0JMfiErMUit/PRbNl7iE
0ITds3PTiv+vr7UvFX2ToK6zZWdlFwrAOLeKliUSNRdZdYjYguUodNL6TAQr8of9sw66NDNXhaKx
hZJWUdpRwnXhM/s4ZtpvoqC5lJ3FNJWZKCdN+87zU0TsDaWRtgTbMlbDWaxZ08YUNHdxIisnv/7y
X3/97/96Hf6n/5Zf5QmNxqz+63/zv18xE1ahj+zw4//863n4WuV1/r358df+/p/t/Vd3ecr/ffqf
/MN/aP45f/93Gf6Pn+c+N88f/seSpaQZr9s3+FVvdZs0P34DFzL/l//sH/7y9uNfuRuLt7/8+jof
L+Z/zQ/z7Nc//mj77S+/akL+uFO/36j53//jDy+eU/7eTfucfXv+6S+8PdfNX37VxW+2Y6HGtAVr
kpSG/usv/dv8J5r9m22qlhAw/xxbpz7/6y+sd03wl18V9TdBS1MVGBI1RzXohP76S523P/5M+83W
HctwbM00TaEapvbr3y79wzP885n+krWo3MKsqRnV5AcUvz/r+doMk37pXDW0DcGhSnU0rrV4fb4J
M5//XP0ftOg89MmzsiKfvjXtzPdgv7qL8jtCK8azInXEae2YyUVghMkNnRMIFqoxvIisMRZdNJf8
WCRcv9Xri9iDIaFUqTgTyPTvRk1od9KagFX17PpOOMZsS+euJp1B9acvau+jVQhq/9pL2ulUNsh9
glGhH0aMGdGDVATOOeSDtdGpEO8cTZ/VrSnO1zKR9daqLaPdsuQal+iIxCqe/PQhtkvqJFEQFDh8
Mst4MiYOhnQniU6WicV6bkVB/qBVuQ3sxqgA+tX2bM+TzbWMQX4B6RkQxHDkG2iRWRlEKNyU09pT
BJw62dfsHvxZ2pwliPx7M2cXxS64ewtTK0JLJ9r2fvRZUlsnSreTo+BYrCJd+db7jXdeRRDB28or
yYANpq05hLg4Qk8fTexlCfQ6gVPWMzQYzojonJIJiq6TheDSF6Mg+3WKt2ZSokyNfLh2ect8B+mx
fi0rhO8sehYZCJPyktjF+Cg1vMW2r1lvMECB1dBzntsyZeWwnHYws0j/q1YyzmWxCEH5LdLRmdKN
rAWYJ/q9orlgQum8HRvHKVl0SWK23xIjw7dUpyPcltGuSU9Py+CsyAPKMl5QkdartzUcxsqmwAK9
O8TbOpn2JYJ8b2OH8OvOur7jkCjrQMXoQhgyhmusvUFiftWD3AJqK8bgqxlUBrNy5Z2XepLf2ApS
C6XX812b96gMcExfYx9SOVugErnH6DXSqKtbejiQH+2dn+GqEnmo3XT5hImqVtJuaSkZJ4Beo2YY
hDbZzoPGSR/jHCW74GtrGgkWSo0gPKHr52OR5TdFU4enqqdFtOErq1/G9lCB9TYbpPBID+mH5P2k
bCCDzk4/1U5MSijVs58wHpJinJsyjIMKRvBguQIg2TUVHURuCnU6W22h6MZFeZplnnERqD120UrP
nsbUjFj4OCu5cSJybxl7Ne9t1w5XIg3kbZ3i48JGjKXDMtPwroBS6sFFt+RDIB3gUU09IEUzff4B
OakIpql2K9shkNNtWjhFdFOa8Aio4KsGgVymGIjNiadGX9YNxe1l2fs+GzhtUCd6JkM8bTtDi3r2
0DQ7FoMntAcVMsE2EQq2GacUgCGbJOk5dSeORaWVD3GtGmG4oTGSfPGCxllJPREVW71qtmYrcDpO
CpqpG5bJmUNdVgj76urUKJRkG8DCRbTcE7woYm/Vk42D7J0IEoq/7P093/NWCV7pL6qtWOQi2Cgx
+dngsxEkjQPeqUiQwtT0pfpsKL51l3Rk8HYO0RiVEalPStgHW7P0nC3d24CNTh7sqCUpF2AUEPUV
qgGs10ZhmRF0RE5hT597GGiqtrWFV06gIVRtmJTYJsit1fzxyQo7+0Fp0uI2HHTPFQik3Ux6YmWn
tncF7iNxzUxgfFLH6fX/1qJ8Wbxlt0319tacPxf7a/P/i6uuyoLI/uQfrLq3zxnr8Fn7+r//18e1
d/5rv6+9isnia+mqbktKn7rULeNvi69issTOy67F2iwsjbX076uvKn9TVZRZiA0N1VB10/r74qvq
v1nCopduOggPdZs/+tsP/CfWXttkGX+39to6v05YBIpbUgh+oDWvze/W3niIxoHMUSwruMsUEdxL
wAc5DYWnyFa3Qaq6bUX5yEgujSxYRjjdEJguk4rmRW4M8PFj86oZ4rWGBjgcoNbXWMBRaF36tO+m
0j5v23Srq981KkwKyjPDtt1ep9aLV76ChSKqBq2owuSLHFZ71HSoxyN5fDZBWAXgFgfLcGyAQVdW
jeY8mjG9uESQPFCuA9DVRfhaTm+6z7qIXViCsK47NrpkqWdU5EtKI02HVNWjmwCiSbWCFU1N1MxQ
pAY5f8M7r4AiaFlIp8OFjfGWncVqrLACSIweVzn9aJ8+5mCDPW9B3aCczrr7aYLClay7rLtpUm4P
1pZOPsdAghRWbnpt02AgTSe+WSDfyrNFydQ0Z7RPgQBdd1Oqd+Q9J/2TbT4wad7iq7ydBcMji2mE
FwoNCIes9USvb0SaN6Yj6NkQ0xVNU1NxtfihpK6LOMytOKyjc1lYM0SpuLHbcK1Sx64JV1Bks2BN
PudXUj/EQ6BmeGo5vsWA3YxnZ27R0bWYzIUqkZqGRNzzi/W+3FaQV+Y1djKxr6Esq2MgPW21m2AW
6BHaJT9eZbR38pGAZb09T4sruuineey7lkmuUbw2kboPEbUab92o93n2YtCqmFG8WNw6znRGRr/c
v5/y4sSyXnHqnECKxurk4fgj0Zy28qidlj41yFQjxpdcXJtTHwEOun2twDEssBCOQbUhQPO+pCE+
8gboxUZYUDxYS+IJBi4ScCUgawFiTgNZnLQzr/6ac6keNJGOjk4omiUJvY8DgrHe/BqXzSunWbjB
/lWhyCt7TL/qSPeFIy8dv79UkJ43DVhM/Do5fmDWtgm/ScPaQlsIez1NpbBYB1hvwuixHWmUma95
2CwnbJCJh5BMFdwuFe3g1qnJww53iKWgkRC81tmbZM6FRciWpq+tU+LaIbGTQAoLarlNVzVAB2+8
+WDHi5pPjf67D5h3piDk0CJyf1YXkwetBHDBJ2y8Be7H8rT+4XvOUZfZ12X5pZoQJ8CGr43pvEyG
qwb7mwSw0GNVS9CcB5zn+gowIolGuY2yD48LprMTthy8USdKqi96JIQGLVvE3YmzHttu3eWP03iZ
Yx8cqRClUXuXllcGBVkzeuNtOrHABo7dS+i/hTwpwLe1/o3dkku/BGzxs8L1h+Wr3ZxWFV0sWn3O
TTSOCyhQVexdeSJdpHLYjuWbSBAZ+8ZVMqOb8eCK9qauTzMYJYF8NsOXuWZdJpUblsZNbAH50G5V
5ogZ/C3M8VS1QtdEV0mUT0HbqFU34BohLJOpl6NipdQz7Ea1WFWxChxUCVYAk7ZOi6cd4w3ZtLqB
7h9l3ZisLMxbLbpjlRoo0o8vhC5oED5yDXAszZe0eC0oMrVSuZra1zAnWeBxDmmq+QbQkSjplRPx
YsrvQQqvCmfqNPL3A7dCexIY026k7dJArp2WUjN2I5HMucQUpL8UtIh93gS7+2IM+rWuQ8z8gowc
PehCMlVVVDRo3zRTstThGwfhM1pZA0mxA0kwLG+wj0/l12BI1+YgVqM6W+hpEdKcHSBe4RFOS0QP
MSWukqx2g8i9LFvE3a0X5eDRii0KFcoxqYvwPQvuHCTj1TgsSmosIVHDzKgYVug4AmxG/1SNJJHl
PHtgtzQCEVzXiGbS8yyE+G0/1tQNh+C5R6eCjmMZq90iJr+kB4LXAoqw0i94pvG+LwxjnctoM1rf
cnTHupretBm2h8hr7qLEcjM0YgOtBIc6zYQ0ayJXU/FBDUwzVuMur6mXmK/gtSYfXn2LXTvGqd6e
qECnSmhkLdwEj9zA8aRjA496f9Pj4ZnGHnp8ih4EyMag72YAbozGRil3M78ab07hIR9Hr2uHFw45
c9ibcna/pChKy0HUVDDPNZsgOQN3slJb9cnhabUxnnKUdBl1fZV3id0gNaIXyTSIaI2w29s8T5am
c6kaD1paLGzBw26AOPucgQTTZyPSpS3u6xKdA4IJVhxOT0idiUHWrFMviDaTifSmGB8kIpRe2ptJ
p5aCMGlo6JUhUy2tW0Gcn3rdNhDKsmY5EwfLUN+kmMc8lX2089VW3+rkPjHGK98ylq0DTg91nq+D
Rq5LInbjCV60dc5h60rkyaWg0apU8aKzbFqA41NVq25Eg8OmeouMjqRxPgktZ0NKsn1HIxrzgk4L
WsJHLyzzxuzCqwgbHp6B61CT5DJF8FvQOaraIqjVZdwOpM4RPjIRyzqVl1ETuk1FqEgXrCB6PGea
uKoHIqQcZ13U8a5HedhTaHYMJLBeBgVutuLo9NTvdVj9Qj4hZFkQHwGR09nZxmOF47FupzUH92Ux
XVrpS4aUQY7xUoGLq+DVoqgM12S4yBCLByQiRGjakuEuUVLCcopXlSVeIIYUPGtBpU2vK7ekWpbe
W+m0rKJ4Ob8YCB9PVNVY6hEM15aGBnNLJr/6Nt3z3LnyOV7boQ+LjvJDdhOkDwbNYxuJecGN80Bx
T9oiNuXFaCkXBTVWLSCybMZ0JGI9P95SwatGSLCDyb+kA6A+knUyJk8YvhH6GebCCG+n6RE2/kWX
rwrB+qjzxdMZmdaCcAEbuF5QLmTSweWg+Oo5b037NHQkCJMLkmggkwAicRCEbkxDyve1hdIw6zVf
4a1UI2hoFXtUa4DFFIvOfpwq1NH+RVM717pSA6sgdE/zzrqM5E/m49CeLh0sI0NFUEUPzcif1r70
rtowIoen3RkGhc+RZDXlQurTQqCQ6myU87Jxm6YH1F2eCMAJlbZtnIcA109d49VAolcRmKCZNIGl
sx1lc+o730ebRUz5bsIYLe2bVPQgjajYQ1hMRjpqKAnLUGWVNiuSmbrzqrW+SOm/+l60slK8UUlJ
Ep+fXoY5FWqmvIKr1HPj3Ic6YPRy56Wc78i6qLHqjjXtxMZ59BSVygjkwFHslMnC7T6t9dK5siy2
w+N4VjtUN4rwSvZIIukvFI7A2B8Ea3iS55rNBTRVfF/jQ/I9dTniYkfkaKwSo0BEQGXdky9RGp4G
pAoUBdvmBuE8as/Ox4Dcmdd+n95EVbyiNrZUHNrnMYdBZmjuRog2PCPYnE7WQ8AuNwUCNxSnSSfW
gVa/OFN1rTONmOC+xiS9S9khRG3mDibgNhycid9fOSwxuZIjnK+2YHvPC5SvDTqrmKfUD99o+F15
/hk94YVVUuHxzlQcg41+j3IKr9+0auPrlPsUsuygDGAB/45ujPINjmbWGIm0xA+C+9DX4cOiU0bh
8HWsNVQ7RIlb1umEbck01oOoX5vyW0nnMaGiP1bKJgUpG6o2XjfMIIq6qZMe2mm1ayxCOkXj1rL4
/QD8+6nvj0PVhwLmXJ/8s3754wylaqajC1MYpiWk+vEMpfqS5dkG4lMvB1L4MjfZQvxa+xvjlPzZ
5NS7a+hzYUMDcrsCu/9AzAu7hWztnL07fx74JeqhX6KrwuBQyYFTGvNp791pLpliQCFJP/+S9Nl6
BAqzQ3d/Il4p0VwkS/yv2yMjageu/d2Ipvg4YuhEVJDLHyOOS04Sm24D42QhV83acZ27I6N9rBT/
fqd1TdjSME22PubenRa8nXapqhQzzhuCktt14Bo309pYa6t05a/Uq/9wvPnq391PWAu577SMhwRi
OadTNfmGU1X33Vk3i3nfsNDN5edjcrT/6WXSYbAi+tcxaIm9R0htJ7X8+UCequMmUsjWdODY6OgV
dejzQfB7S+UfvrzUHz4bTt17fnmrUp6vGU745De2AFr17yL4o3HzD0dRD74mhm1KVafYj9jj441U
AmOs6bMxzC67gu+xrpb6DjjSSbFAKr74/Baqh14TadqGoxk6NXl7vuh3j01MrenFjo6DZBXeTC7m
VDeDJbtAX7DOVwG+x3/job0fkFLO+wHHsGjFgILEhRxEEDAqbfR2Hrt4G9Fu6/07H520aF3YFIco
38zX/+76NLitYhBG4o47luATopbfOFqgEtraq+A6zd0j9/PQ05M2GmRT6nRqjPmdfTdeF0H61z3G
q5flvbYs19VD9jAssmcyys+Loy/L/BXvz6fvh6Oc9n44JOxjYdsMF23nQOuarxxh1TraRDvryKUd
ev3fD7X3XrYGds2B+A1skXKRjBjpoptc+/Kf3b/9SRIUg5dOIxeEG2LB+3jCAWhnLa21vgx2xrG3
Y/7NP98+w7I0yUypaftvfw4ykc9wnrTYht2pJ/kTdTn8UqtiVX6hdsAOb2E+opCEHLfON59f7KE7
ikda1Q3WRObovXclV6Qd5B2BOhpxBANnfYpnSOk+H0Q99IpY1NqpX9KB/GmWTIsRWSK0F66xc4cz
TkCn4mpc4Rd9iNZHxjp0RY7usO44hqSLuvc6kuSkZzaaQRedz/AIXM21TvO3eBF9J+vrDGfZU3h0
CtN+/uRM2q5SN3Q6o9pPEyYK5RjEZJ664T09O8wWz92ZXGa3gVuchmds3Ycd4aOc4c+SZbjCSqmc
KG587Db/vJ/48Cv2V4e2iuoo98v0x/oXfZ313z8+xfDKXslNeJss7OWRu33wwlEgz+Vy2tLa3hJf
KbItnZbtcHI232r91NvCSdlB+bj0SZc9Mto8MX/8VrjAd6PNv+bdzEb7RRhBx2je07x1A4rlUggk
+xcm2goyxCbZAQg8Nurha7QtVddVGk323qxTx6KasjnrYw5ZB9XI+tSdzvMBOrvr8vcP8l8STfx/
13mRfGSfdl5+uQ9fkU68/TL+kjzXv6yr5+z5W5g91x9UEPM/87dOjEpPRdo6igZL2I4tedd/l0HM
nZh5SyJMFA00Vey5SfOHDoJ2i27r/A1QOLZpmwaP8g8ZhKr9Zujzl8ncYFiG6hj/SifmwA5Jm/fR
LEaGAR1xf02v+jHpsImxUyEg21LFAwHCrk9xvibKI1T8TVPdFyMZoX1CGQ4NPsWOd/fw6ve3/v05
Rp2n5o8fAz9hviLkHWws9nfXacPG06lb8lrPu7N4eYf7KHBf5SWkH/cLPAV29ECmvx4Zdd6s/DSq
NC1VMpsjJtn7GCLZQSzIh4iPoV9qS7Cdu3TNwXMFrPLl+Cd/8CLnWdXku+d1mGf7d1/80DhI9O0x
cns2vKEfXTZVu1AVvndQj4pennx+eT8vHtzTd8Pt7QxbzyxMo2G4sbgosdDZOMZ03/8PR5kv+t1F
Tb1pZP48CpIemIFzMZQaLlDBzy/m59ny48XsrYSxFqd14vOocnB/ooPUCFnHNsJ1TBb6vzPUvMSr
hmOa+31JE8f9mCWgCjBJrtQ6OJVTA8BE22Ez+3ykn7dLXBQDMDPYqmpZe/cOTquVpfMLMZ/YIWNt
+hVplOuj24if19KP4+zdPDho8SQENy8V6SUK8aVDNWYuvVs5OZB6ftfg1/BCsfEnqtxzvq19bRa4
Q0z9X19/+ClzG5mCBaIrufcNeGnXW4UvCNg511eqW583G3hcC6qR18n66Gp38AOnHiHmA8t8Yvn4
claRnUZxRcxnnF8V2xSamdzGZ5j7YuqBy35LXerIy6Me/OreDTk/i3ffg1FBPBtLhpzP7Y6xLIjp
bk70a+e83GJ4i93QPW2PfIOHZ/B3g+7dVZz8NnRtBpVrfWUPC47wi+R03uQbLQMeu68H39t3w+3N
LE2X2E7cMVy09Tf6xt7GW2WtbY4eJ37eas8vy5+Pb+/7iBNc7crIOGJnobhmScASsMCs9yW+PPaR
HLumvW8kKBvLsOdXRez8jbqJ11gfqOxY23/jk7dQUdhCaLh255/x7vXA29x0tvjxpPxNuiNfgv0l
1qwjw+gHP3kbYCVySbYOcm+cdKAhGFiME3T6kyLfrIYsA79dWoW4STRzh7r5dMCs3WOeLpKvXUMy
Xe49WXWxaRRvwXe6cDCJNU68mpmQKLh2o/lqkKWnleaiJw7ID6wrtOMng1Wv6xjqTO+vUppgDpyZ
XpiLYLyjrHzsTT+4DlCEY++DMhQJ6cf7l9ZB3nopvavwvl12d1q5GG7VTbAqluWsQoZSdKKdIRE4
j18+f3A/JuP9zQL30XI4HPzYfH0cWVVGEAUed3TUrluwZ7mgEThGK1QsK8E8mgTBS5HQVOveIrAE
JtAzL4nXgQciIRHDi9INKwPGXk1srElbHHBSghhdHU0QQZRu5GuI8Cwf8SrF2jYfXrzWPgNmd0ZY
+BX4fSbtgopzBrEEQznNIa1pTztsprV2r+j2Xdv3bpQESwsqclDRz/EwyUHq8GfqFM77QNfReMMj
N7trywrOa2AM0lfI7glPJuPBd1IK9NnWRAIT5OkSt/DWN+wzZJMbNSbYDjght9gXZNg47VqPO+44
bV9bubX98C7ALgYkz0VWB3+D0KheHFs65nrgJw9g/0TYZKHS8VLM4SrgPcSV8HfdREO8gIJlfrWG
lqzxBCWPPDbwoVWEcp6moXuyZiXzxyef4uFUAwkEqV+QuLVIVqRpaFfQoBZErL5R+0+PvOXzXLN3
pcwQFNc0ISm07S+SGoDcpgeuACQNqjLfmLRPJ6/eRM6d3hl0xcMjA2oHLpHiqHBM5h6Tc+n85++m
JdXxzAzdUcQuW7lER0TeHVDDPgTFfGI9Eud0ThtlDdSlW86kCuwyYpN/gyyBE/NYGfrA1PXht+yt
oLhAJ1qrOh8anlzpoa6JLz7/lg+PQIVbR/9m0Jn6eLUi8TJcybTtEu1+JJ86Igzk8xEOrchcxJ9D
aB+HIDJGJR6EIeTaW8sFCPVzb1W7xk5uwLEfme0PVJ21D6PtPb5CVxUDCTGL17pzxTJdlm/+l9Il
N/WkvlS+Hl2YD8zCH8bbe0T2CCk7qBiPGL4VU4hwh9O5VDLcO0/ayl8gVtjGD2lz5K7Ok/tP38W7
m7q3zRkKX0Zlz7ATaDwrYK6rwpWHna8zs3WanH/+DH+I/38ajhqYhMBncDTfu6uJ2lQ56Q10d5fn
xmu3Ureompbeur/Ir9N1tiHHLf0CX3Vdu6Obfyt2wLlvPv8N+sFLnmcCy2K/bDh7vyEwnbqh+8cl
c7xSgtOq/DraHiC++A6GJWqYmMjVemfkW1OsxRSRkfk9oX2TgFQxg1u8jCia221Xi5tm1hkh6ggN
86QrW2jo5RITO6ZAhAYeoEVYhCOcsRIbeFBm7JmRGBoKf96sBU6zIuzw53vu51d4YL9smRa1VN1i
i+7sn/xjZaoSIuy4yfK605qTtj/F8ntkkMOf47tR9j7HDgQghE4b/Nx1tSXFb4nK6YTm9cU8hdWb
zy9JO/zQ/rymvYcWdlUhRpysBBTckyGD42rRt9qJhs+4aDvgajYyPnIjs3UVpaskd3aziVMQqjIE
eAY1sSTp1PLxPUU491qS6c2nKdoKEl56cMS4Yl1NPopEPfJ9HahtM4+8u01733XX+GOSw711Kwoi
BG7MG1TnvN7CTT5+itAOLOgfRtv7nPEyYraHwea2wLhgod9k34bbeNOdpUsSHrfVkiD06QRTDYEU
Kwy2/8TJ+ODbBw/HAn4rJB3Oj9O0ZuC+yz0u2Hvql+A84MYsoRi57Rlm8ksAqi4PYfH563FgTHve
Q0p2X7pGmf3jmH5nBg7wihh+IVHQ5Mf4cIEFKPHPhznwzsOSpgtiIDyhyLVfzrYK8jPlEMy9rGbb
xyc+uSzmib5TSTkDe3PsEPrzZemayqrAhc1tg/2yiWSaUlWf/XGb3FYk+enJA7/uyBv6887o4yB7
L6iWDYmD8p2tWNDeNCOnj6RapvGTxq4vJieSdJwjIx68LMeiQqtTobX39wqNDKD7qYwYgJVVdLmo
bBj/sjs2Qx1Yw9lh4tOnQqyrthR7JxsBD2dAZ0IVVlprs7N3jdrNiRYrMnkvQwkkZQDTCGQpjlnV
e8+VM45EfwJuS654tJiQwSUZnt9Iu8ChgebbBnTaEIR+bSOAMWptFSLnpO2wKYmkxmy7yauHqfxu
RncTdjXlIscsFpUKcGqU5xbukpIBPOAH3jfkZC0hkEoIf0/rz2spXAn4Qstv5Rx4guw7s9kMD8Aw
yexrie9pVfKTyPLo9Lce7VbvFWu/51clzlJJvhekaDqZcSqd+LTpndN6TBYhYAPPxuLSQM8bICvO
1Ghc8U5HXmOJrM9cC+dJIhSvSdvp7ZsSBfJoPE/Dl6y2IBx666Euvjv5dIfRb+dlCiTbl0qqu8gH
Wphk506M2jJtVmORL7G5n7Qd+TKBWHukTDS82TM1+6VFZ5+A9FO8K93K10EQuuSFul6tbkc6cdNk
3tukf+WDDb5AWR75aOeP/+Oeg7cAkie9PmuuhO+9BT7wU69T2PwWjz1nDRrQyDzdbjEtKtYqcXqs
7HHog9IYiROtwxK8v/GnANlUY8N5ej5UweJYJuoL3sNVqKJHlLwHw3hss/rz6sisp1ECRJmkSTye
H+e/ZvIVr5dMFGEOKFMal4IszVC5mbWVoZctAmLtvIZuo19ixDB2dXXZAlAZdTBz2SuwMBBExpH7
Po+5f9vn71sISBqc8vd+U156qeP43Pa+PStQwkfTQ9wALwDo4AuO0d+H8svnT/pAPWG+DX8b0hB7
8hdPG7KUyk3k0qlzLady9dLYYlLdaCy8NVGb+WUODdBPsbuAQnX8fBGhUm+u82g8rQw45Gq8rI10
p+qdSw4HwSMPdsySWY4LU4BxQl5twQkswtZV/G+TCt2ZWUO01kOR3GidCclO7ibdP008BQLMVlrF
JnQum0Jb2A4y2wEhqf8Ms/W2to11aNXL2qpOsE4S8lAtQy89zSttRY1pRwrXag4jyqfkPuoJOZxT
gNPqOhDJ3WwB9dpbimFER0JBzsZ1AW2DU/tJZgAdytJ1IMSiDr1lilF+QpfQA22DQEPNHNcbcvJ6
PDLZzqvEP37alKE/voEIY8umktz6HmtQwO32syNnh8MjsKk1fxT3f9pXQJfWSIxm1QDlG3VnAXaa
z9+f2dl14CL+HGKvCNsSCKeOFhfRuPY6WBMXycmvilbxDouTO8E4W5Bme5I8keh3ZOyfj3+8urrl
SEQWc49k72sZQo0AyPlglFsCsuttE/LFGm9Sff78Go+MY+19IiQMpnZvcvgpRohTAQYh76RtIVaW
3pEtu/rjnLH/TsxtQHQPGMzV/Wtq0oipKEJmXzINDb5ANq6sM6wz/qAj620ekYGfSZ8cgLJ2q/ot
j8qTwKLgqCJ29x5941GnVKHh8RGxfVrLx1QBeTaNeD7geFPVmySV5ZwMrTidTdCu2pyq5mtMdFBK
QHkAaVZmBomPLS4zzgrlitLujhie1jBgrdYQ8qdlVpCyMh/jjPwsdzBlKrlr+MJt25eJYBTAvKCi
0er6tasNJPLq3yRLfmzU5NL2RNCzfNkpemN/VZKepRrwNrTb0HrQrddWeRws0oluO3XcDo5c9Fjs
fICbjgp2hXw5By+XWpQXs2Zc6P5CH26D5KuC4BmKNUgl6B4NSeS6A8s5xIpUE7ppLCQwzzAhI62F
+510sEBbqPWEPJ9I53uHBV4vJhhUyik/am1kySKI1BVwG4i/2WYam/ucVHIInxs07is5faU+t+wL
XATYbv2w2dQAOBznLCxCF5M4cmU0/jjphzi6jEmiKKR0zWjmsJGSOARXhaZva1s9r+y8PIny6EQq
Gcyk8Auq1quk8S6L8jQcHmuSE33jpgFv6pug9MmiM4iJbiOk+D1mGXSRotZPfF+upOrvqpQEwKRx
/Sba+XAJtWilyxpOFE8LiRdWtHYXWN+S+iEevRKDBxiydHr8/GM5NOW8e4H3PxYl7dVOU4ER1Mbj
mD3bzrFP5NCE836AvVmzbf1ed0IGsAipdagPLsBzRFfgeBe0uKKFJLeycu3b3qVE6SqufeRAc2gn
/n587eOsPUlaXN7A+E4G1PXK70pgmEcqgweECPOa/PdpYP8UY4s+dNSMQSqfTojAyoydMhi7hSiI
0MV/VzVbtbmRbMtUn1yF6stgeQvJWu1kq4HUAEs5dt/n6/ppZrIdZCAwMWB47d33vutJvav5SQkk
7vrSDLYpFss09d0wPqMp4EbFd0/ucibIJjxyP+SxwfdueluaamKAqnGDQds0k4rtr7xI9B9UCUIk
SRygWzQIvpE02IZV5Yomc4USLFtzXPVqvq3C7qpz5Fr44IHCYMnvJvEDCXrbbqqyObHKYJtl1SIt
USYO4a7qTTe0VKYfZ5UCWmqktUgBmA/DS7GRirzH5AIkIQcM2axV/HUR4H8MtP/6x0SPid6jg+5U
318NerX8P9ydSXLj2pZlp5ITwDfURScbJACWoqharg5MJeq6xoyykaOIieXCc//xJbrCGS+iFfnM
nrmZy1wgUd17ztl77TDO8UDYeP1IoWS00f73jnD6uOZR7LOAcwRlhrVCsSySlz9/h++eF01VpXnO
KJni6QiQsBy4t9AbbD2flrFAqhjWL9PKz3yRb2YHivzpONrJKg0mF/ywyXHMCyx46lJ9hjfYotfT
lphd1wV1ll1umgPDMJGcp31x0dy1+1nE/vdFInwSviyfxjJ1/VR+2gpZbKJzYkstpXYXPgPwX4fg
G0f9zPbu++/86Uinm69IHwfYK8wotmTp4QghExbMNzKOeFu9FCQJYMRbmmvC1l/1fePARV1mTx5L
QbT481X+9o012/gRLPLlfpsoy3pdFwCVoOYuvXFprvydtq+XLFJrBr8X3uV0ry3lNY6PtzMH/mY9
QLhC7WhJjEVRsXx9H9cazqSYQAVbJ5RxoX7UtAuFa3aEeBnJpPoYnNwWF+O6FeGLLs7tQekr/f5e
VETFNE0oQaoizqq6zzMrtWCDqgM9s2G6OyaOR1PDv+k96tbR1OHBlbcIsRaxf9lK0O4JWNJUwZGM
eqEV4WreF3mwLocITnaTbcMYtykFFTm/y6K4sKR2zsyot2wUEU7dS5iFfMJWJqzoSU3grVzQPah3
npfswPU4vTyREaYuLGWEMOwTmOytvMJ3dPb9Uf1D0bLbpsee1BOS2+Cy8rC6lg+ynB+HLt92hb6l
dbEYul0vQGEkREIdJ6zksPOpwojh2AQRoI1XtWV35zWFKxF6Q9wjGbvyQhpKu2qiA+3GRW6Ul4O3
hfS6VUnEHfQIs7VwRzTBQdFS2xIAT6reh0h7KYplN5ejVeRXVx5+bqUqdTD38c40KzAkYMqVsSYm
0HjWyuyYieVbw6iE6UFzC0P1feqtj1qwNsTAj+RntDuvxnsjo9LwjeIS0f5HMCbvVgkSEKqSGUKS
4dzJ5lHNSRYhHgkbNRnyH5UKZRp1b0dI+Mhfd6SvdIa+sDChR9MuG94mHwt/sBAgzs5BQykP2iDh
MG4INxN2jTYsDEy8fjRHFIGUtGD71qVrwjRQlKMvXQJ0ArBfbUzoZ23aXohA0/1iAqHEGm4Uh0CO
dr5575MQqih06r37Ca5nooYYou/G0sQa9gqwEZyPtmwl5QiWBgBF42RAndT4aBXoHqR3QjY2fWsu
mhzPohqReWKBGYByywbVFPSjoDIo1vdqrzrwphmk4uGNA+26yFp3yq2rnDh6sKNYwCnCpT2YLqiO
bKVixckL+mfDe6U/yiJy85TgvuYDth5E7OQpjLkoGHQOwHHAmq976yiq0YUn19xApnntR+IqzNBT
ThJUW6A2ekli8rDH+EseM1Z4UXiRm4RYQc/FOj0H5UIgT6dD2nZ7iKNLZuwLeVCddAJdMa/UqvhY
pSS66x9TSl+t2fZsvJv2epR2njoSk3cjci83Y29nFDShWdmzc9eg2VPI+oZUCOiuBm7DW6W8VtJu
jYmGyuDHSFMyinzHDPbAn1dFibSIRmRcPRq04LoBR0YEV0NbxQqGxwwwf/8MyhGK526m8yaAeWup
ZDLWrACezFBoR6zAIpMglxSmK8vIlCri4GNhoU9vEWuUb9yrxoWR7qJRXAY9CaWUPtAOLmQdOO9A
4Pd8annKAJcSDQFfuicNDQiBzs8U4h0C49CQclxN+tqvbvLB2wVT6XgVqFNSpXPpbgrXQ496htSm
LnqVJhzuFgKm8COhesh5RRgVehGY9NNoR4aJXowYJR3ydn4F2pPskI+JhkjWkQdHL66oiQzRreuG
/HYfNYk5mk7XPDdy6fjGVirfkyihP5PZestLTrlqwU4wwphe2So5u8ZbpwngExvT58LnG6YxFjbv
1ZhWvXFbka/rAyhmpycZ96JRuHMWkDoONEc9O6OzQJaJKOGFZTpYdRR66WuvBBco2Bd+CLw8vZZz
0qSwB1jag5jtCrAjonQt5j8KeR+pLREgIc+uuZGbR+YEBH8QnDDex+PNFLwK7V7vbkAfkSA72KQ1
uBOLatTddtyAsrKSDUC2MHW1R21kGoZNc/JiO9XWg0pXS7uUdP5GZXPKtrzx+mvfj5w6GZdZfRlX
uK+LwtXFH0IAuH4i8kPNNg246RSxkgmaFyRoAmAaqYM8vXpCfl+JmOLR5hi57MhNuJt82R6M4LIW
0Edzy7X5Ry36ridzC2gJWG/lLghv+ojNHHtFtNyPcohBELzoEFcLU32rmo+gme3H0IaN+MwG7Jup
naJQtYjY5RCoaKjBvyyEFZFSE+LY2SPV4SQA77j1V6MrOflle64Y+WZT+eVYJxufhpE4wX8ci2pX
X4TrxDXt4EErV+0PIjndalWbLlT3c23qbzpBrPDMshiQSGw2TjpOcSSLkRaSeyQRvidiYtWhbSvK
bSDFZ77hd1/w05HMk91sOZVDjdWeXU28neZnX7lVirszW6e5ZDsp6Rja028X8ezCRzy5Yv4oEK/Y
jzHqkJSwvLV1eJ2W+W175FXwX7k7ZEZK7IkNUwaL/vXu8PWua80M9iYsY7vblEvmgI62kpzq4txV
+qazr3w+1MmOLAqGIupmzCf9LSCuGVrAa3A2dhKzXAln9uDfDcxojYvc+ebMizydb4a6znRMMWh4
wBV2NbdeNev2FdAdexl2vJ6T/DyVf8vO8h+iOzGk/ju583//jzO9zHbuP5teLp6rMMu/WFzmf/TT
4jIbUiSKTIplUVaoi3h+fzpc+InK4wTok4EP98b8cvplcFGVf1iWigcKeyc9F/78d4MLP2IKimZb
xkg727HUv2NwMb6+PZh8qyZyUV1ihKca9K1PhmpNpGWgzJnvWXkGen8MdhFgL0N/mTRr2xtwPuAc
gQ8SmXrE3T4a3wFYwd5BZzfogeimje8KzAp9pugS6XCQAAv3tvKVyy5MyduI9mn1bpQivJLiobSs
19IA7weqJFeztZIyTDS0CHFWZRHpkL+m/nOvl6+BVfp2Fd+MtakCdrZ8EnOqfUOmAcQNJqmmBCeY
bIpSI9U0K3LaIIliy6kMytGA7UWWpi5RNIjGh4FOkPyzdC0V4S4vTT726MZamC69yiCbM+2eQoAE
1q3upxekEH7oJXlJFDIr4L3uWB+svt3JFQx5XaZDw0BJ14or3aOdFYr2X7fO33qK/juM3C8P2uo9
nzm09f8EpN9cIP/xGWvy/8WJ+bf/g7HsWP3b/81ew+L9ywM3/4afD5yBbWx+eID3ycg7FIsV5ucD
p8+GMplFZfaUIOWZdwv/dJT9w5ifJ4v5Br0txq88J78cZYL4D1HC0WrxH0+ywmjnb9H9TmwQGtZY
kQ9mkGfDEWlBnaxw0MgyIzV+4DKEtPVGgaBwm9EgaNalLci34RFU3lmji/r1Qf91VJoBs7yGXcJp
qxTMXSMN+o9iagmvJ9hLMxEik5asvOf1bRK/FJIC7yMhm4Rc9uGljcHSZS1Z7wzXmwJ8Ss2e9dLw
r4XoWQHmOWgQF5R1KTdPRmzBPJpHLzKx7uw/5uguclh7oNwDYVXNABXwtisZmA4uYC3qJvJAvNRV
rOwq05UNuN7Gvxr8d5LmmEuc64ecLIeGjEaFVZ4NhSwjjMca+HWdR0UheHDwqRTIxulIgUG8O1xr
kUKVDBAMJhc5A4ukIWbL2io5qZaF4Xy6Y48/NzCfbXxf1/9fH0FGoImRz0JzdHLRdWrOsJPJtWIL
4AOjTeDhBQMoHevCGs7JqOY15dMm6vejzT//pFnO5CkBNFTRdSO2LkZVtwDlb8/QER8+BujgZX1J
6R+/jNd//prfnGpcKdxh+L8Zfv5mmExLGJTh0C46El7jorluISI2Uminfnds0q3eMdvuVqUobaLg
1Qo+pKH9+RL9D6kWJ9rU+ct//QgsxZ+/fN+lSth0QP9xGbXbbDM6Gk2Ci3DdrhDgbz27tDun0hfj
Pto1jmgn6+k9vDnndvr9gvMpTJzpnAs2mKcXXBIqy6oKgGZ01SpvTQyGLUzIbVJbKJ7/fNL5jb9d
768HO7neVRskU1ljPxeGm6gO1mImAjGSyNLCnS489p52UWeEDKeD40ky6lcQVcCd9eFOQVAqjQ/i
nOFCDZy2RAuYiU0BSJPrNuguBNh/ZgQuizyAunsxhXAPaN7xM53Vdy4psc7lwcbIf/RsAbzm4Bkm
cdIhZpidHG2jeTbtPZNLsZSaq8xDywgeHOzPNqbhF6bSqqwEZkWFS/W4HM0ZgA2gA6BXJ5W2kUAT
KgJ7UhoES7CwwFokyj6FQ65IEuZQxfGsYa3Hw51Mmo86YQWB72QYkEZJnZcZlEpkoMeZTqOBhol1
a/CeqgBmWhFiK/Wtbt/HjNl0Jl9bjGktjB8khZLCQhAnbzX84PAdhTXZarZRgTuke6D6zVVSUKFb
xzAg/IVWchis42pngbcb9Gd1gL3nFWTRiqs4lXcTtYzF9JbUVntMXhqPfMFpoU6MCVF2lhKBQIJ1
SFTiFjzrJZHSdeDV+84yXW00DpLS2yV4SV9+8gcglYIObRULvFAsx/hlAEyGtJBulsTFzQlOJgSV
3htJyZyXhUfi3Cg/sJskol1fmFG4IZznHoQyWHZ0M2HqSrm8CeW/XExLtLnLQIyO5EjaeVuuhUK6
UKXuYiK3Uc09u8rBtHgfPvstQwIsn+wGa4Z8TuR1SW5VEnupdqnTTeJazvv3cLJDRJXyUjOYAWNA
MhOLJNIfkkrUl9ihZhGepiJ352qo8iGbz2hsY2D0T483166lsdlmSXBPkrFLvBJsS7KfRCKvc9QD
UmdbtI+Q5F5IqXI7dfkKBK5NCLU7TFzQNFr62DRkXaLF0SzSv7jxj1KduLpFGEZ4Z1F8ZaHqhOSx
9kbnxLHKJbupaVBHz1DoVlP8yGBvWTbM5NXc1UvrIg7gPPN3WK0cDYSjb7mxQCQ4d3TSs2pIyk0H
dS/pXlPFuJSLYSsBMLGUDIm6yVvYso3Bg0zdXQRB5EiF4k6iBLMVql1KZlydbkKooR6aX0MsXNlC
bQG1cZpE0ioiNyGCWPqw6vsxhfilFJetl10Pw60Otn2w+DdoCoiaBb5WcqLn7CVBDzeCOAcxNTsC
AzFTEcbcM4CogqNmpNtcTdemyUQqWwfmThiAtE2XZiEtivQaxhsmYvI1CMYt2ua68uh5Wh38tt64
b2mq1nrrAlJbxN2wxtJBKjdvVQ8FYdZekLu+KeJ+VRXZYxflP0jTvGNETVZTu8y0Z08SLz05vaOJ
sDGI1ir7eKUFtOOlRd1MhJUiEujj9ZjSraGHLWiPfoLhnZusr0BuRMNl2cMRA+NFlPVe16p71WrW
gzEsNbEA/+rbtUmLvAxWRTrdhHq5rQPFjofK1UTybdLQiQCiiTJAuvJAJvuB3tRdJwy8zfZNwoog
dYchePV5lZSF4FZWsR7zd4uXUy1uSYwD4ZgSwRMS0r2Lof8G8DTNnrAugjZzGts91MJpODS0zXqd
7YZ36bXC0oiE5VDvo+rZQsYuc2t5d5n0WEneMay9vUW0VIb/oFBCCGoEDzaxoyjxBd3vhToIS7Xz
1yMI5TYlHzYyzszKTtAmv1bNT+vVSSE4IZPTTdLftUW2kZ/r2p0Vlv2hZFz2Kt94N7QOZkT7Vlrq
66ZcFE+4m+ozH+KElPbPDwHagT0a5qN5U/956S7rsCO/gGDpbev099NGWuvkBkIZMh8ZMDBnWKhn
NizzZuBf7aafR0SKRscJRyhjoJOvrWV1mcZlvwjV276+rIYff16av/31PNh4qQwIo6fDcib3OskY
ZPsigVFpMBfnthknUvafX4BOGRwM2SQ05K8Z6Ketnt60UQxcbiGLV8EMACaUBDtMHhNiLAtL2rUo
tupFO1p48TYklZ27ZHN78eQEMlhlt2fAqNCpLL5eMjEgXCxjsDO30ACDMo1ZslCnpDnstGlRYFQA
h30XDeuMlxwhVOuzfVf5t08gs+OkbqODB4JOnDuKn85ARJBHEhcvtSNcDrfs725LYuqW/jJyYEie
myn/vq2TVcbnaBfpUoIEOfm6KhHLokL8WMTuybxMstsSSayfE3Lc18s/3zsnXpn50n491jxl/vTF
hi6KcB6+RhDIHcvVHX2lLIBxcJJrRwEbJe3gai8bTjEB5fsUBvZCd42Vv4QLfab1e9JI/+uz4F4A
xWLim0bqf/K92fF3St+9yQni2vqY+aJLuAEDrWhfMi/UwaGG+KJFdLolLZkzJ+L37S3aBVwGBqiz
uS18coVrgs2jVn+abzF/5z1NLmGqYMxDIp0Q2Nv6vrWLA0FpNmj3bfVY3YVv4mO/Z+v5n8DYzQf7
esN//TDz7fjpquieVqoT+TF/fRgUrHaIH1535d05o/qJjPXnOf/8tU/ehnWaGFOoPamr+EDNTFpy
uGC0dyk4JHWHf4neg23AOreoLoIzHWT53Ck/KaIqeWLYoD015Fst2AXkOyCE2mPh5qtqnY2OtzcO
5V26nEvK0fUW5g7JyrFZjZvQPSdd+aam/HrGT2pn0IuZP+qcB8VFT3eFnCbErUPVQBjfst39F6pn
jkdblJ4tQRA0jL5e4aQPY13znrwL6y+zl8TQkGoGk1C8VODdMaasj8Xq3Nc88Xz9vNy8wXnsVZy3
vNC+HlYycqXIm+eZDzchHCxuini5YU8MLplY1qtfr7RdLaKUcZTNLyLVf1g3f3uawReyS2VswBk4
ecp6nYGtkXN8c9XtZzYHeXtudogWs2Lx7Emeb97TxwhsxEx9QnJPV+Trt029ZCAA9mmGs8I6WbX6
UljyAnEzR28W/cO5s/vN1gK/F8kd5G3R/aML9vV4QY76V/35DiF/hjBdpnOzObU+ejv1JVv+PUnm
r6v56XgnJTlZORXO4yeC+cqOrhuw6ujlz6/Fk0bi74c4eSeD91EnQ39CWLjUUVjdh05gw/e/iQ4j
GrLkCrXFGc3j2UOeLEmS0DZizqMIDPiqvBcWM8RzZtIvgUTTtyyuzr9wecl/d6uY2C9RchHbcjoS
1KdYnCTjxxgAGWgHmgT+NmowP2AxQrRsJ9UA6gjwQ2rRakL0gxQTicqitXg/yQ9R+BJnGzV+NYvU
KSiSBTwWesf/g0cCl+X23pNF8HkmUxeSte7FkyNVnTMnMui1+E6+16qu4g07gmWJiKNJpr1vvZkG
7gxhtNMUb1R0HdNHifQ3ePn0AF5zOmBj11M4+tsmki4LANUx/jvD8BAzHod23aEVgMCzxWyy8kvk
IYH1IJIV7GnKhkkhooF8oViBk6jSRrYOOP9JlqjsiGI/UtJVYo4btWiuyMh2itaknjHIJkBGjglO
7oOnStigzr2FDroxJwxgeYc2pXtUUWY00qOmBhu2TPaED7H27Vy8qPlwEx+pzehWtbfj9FakKOWa
HsEpgpyUphk5DRnrbVzLm8DILtJoWEhRsaDOUTLGR1NNM5XmHtoWMQRxkm115iioVFPrps+UGfnu
au29OF2mpMVGeuW0I3HbJiBKNqXQUda9tLVISfQwAnjRQ5+i2kpXpVksEf4vy+4ZIzD6EBjKiG2a
0biuJxBh5HJ2JZIxCja1AiKf7mNPX7dG6TQhC5J1BeErxUCqqjtdmhZt+UowyXXYX8YT/HA0Q+Sh
2CN9Cton9AF6tyiqrVUmhATfmbrgmD4wD0zJlSdfkSm71NvBCSJ5UxTUo9j7p2FRdI9ZeN+TjpDr
whYpF+o5TohCw2N4NgYgyIW6kBBbLohvxdqX4TuMl2mTXLSqdhzU9MpMbrQCwMnQrRozcnviY6Xw
OFLFK2Q6RsFe1WN0+kj4quTYpcNWF7rHaUKJk7xC4Vo0CG/M/hEx1FZronXQm2v4trZnCYuyvu4R
mUV+i67+1gu7dZgcIpyGY+/tSZOEUuItUg/EqnCUIlidGActC62/sBB1/9jIhPo8B+qFiQykVn4o
QPv74pa7F0A4N36NCrwZZg+Bk7fWBp7wspW3KYkGmtUep+xJMKzVNOqXuVG5ZantFPRdggCpJXwh
JherIK0nVV/B6t2kuBKV6b1H/KbDfLXEQ9QNmDP711FKVnSHll5PRjfBeIUIDBLZGXSeIKRhFO67
JluIxm1BWksjk/wafWTaUVNhOfZz3l9FYwiQcn+ZleEzBZ/jK7oNWHbTDLdBMZJ7QOuouEO75UTm
VU4BQyYwKvY5E1QM5haX06ISnm3o5LNegx1dSETGkM93Wzeq3QZXTdQiwKjcxHsq1SuFG75p/IVF
JmFDP65BwZdWO53cF8INVn5CpJJvD6Bn2oIhPfmApYx6UTwIyPwUz3TJMSUDCKuHeVFotRuisS7Y
3ptxgazKd4P8Lekm1xs82zLwhE6kkgbDkjxc0m1y4jAGt6F1CbBnoUjXltqs/Wy4oy0B1j87lFb3
iCyISAMUa6a1IRAqWTTxk9Ad0uihbXrXT0K350994Ayo2EGwxego1iITbdacVj+idiKFUYiLFXx8
tJWjM+CiG5T7xuoQssnLULstaxo0DFoLfaIV1V8EYnCnJpW+rGqU+dZVmIVubUXbvNY3TWTuPUqp
WvtArbQhXGIdS+BHUBDqo7zAbLWsifmJFe/WKPpdaZHx4XXDZZpGN+Og7OtSBvPcbMPZ9qP0e2xJ
iO/MS0UKtq0a7kOq34iurpl6aCJ9Uux0ZypTt+KlNxX+LvfEVduqF2FJIuogHSpetkTA14O/SnAp
RQzB64RebWAVdiM2WyvheW8j88ZAxDcaDRk42gyQkNsL1hi7TPD+DMRv18MTWciXiaa9Qay1ExIV
mEU9F+27h5EoSawFcYI0jVLypPuFQgs1JQyq1XCchg9ppqxUqb6ejNGOWdksQVnVvFcibRdGBsYi
0nASro7QPanTY2dGC8ILRJUXDaLVKJeXXUsejKWsiKfadgRkSJ71GuWvAzKktsrdRlQXaToeJmsk
PyV/iwVCtYv+1YNublNzX7b4lVh3eP+aSvuUdZFKHAVX1Y/8AoFtuJmU8VWZvOuenmVF96upr+Os
DJyqV9xYzz+6+eexfNnQilx2eOYIgir5lPATgt4OGmZR3kToY6eTatmSdSR2xpUcCj+SckI8/jjf
axNpzPO6Z+Frl6tkk84xNTreanNO5ezEg8hXKRomHqX8Jg97qb9T23jVMYIsQgnHJb0kMk9GXUau
ilyQJpdaSaj0EoItb3J8a1LiOQKmMJk7TVWqfZBBv5s7tDq1NA1dKbnPU3El1dVSV41FyKLl5wRx
8TyJg+4GUbSJ4yelRqoL2EUrVNsc6dzvRHrKkvhs9CVRVVvyqddZWF/5le6MSuJEmNSHhrTzIYEh
D2HBzDCxMnmUo8GNq+nKwiQ5jvoi7wOnUUXH99RDZOSbhliSBGlejccuJVjTbJglpI/JEDoKb6m4
euga2nilK2MimYzaHmbTWM3NPIcP4W9HeDjfq9FdO1xGNfHKF0NP6io2iEgkckLZ+BH2NDCPLb1H
IspRNbZO5mNRVTva9S+VdAzx+HnttVcSCBPcCVa2qmn5ZsMGLv/Cb4K17luOwU1aDje1J26bOFnX
GJur/iWrX5RuAwnQjse9QgfWHKetnj55SFVTBPKDFduiDHTXx/rSZmzIbrSmJ3PMdGS/X2XR8IPA
80eykPeRB15HIHWEiKVKGFYa1apKiiNEk33ptfedCNfTILexuUykTd1yN9QVUxkS6asEAOA6Sw+h
wg6jpIz283UF1ZHQevSpHbOLK0o1stNrp9FKRK06Q5Oj1jZ2rEm8A3yWpnibtAnpMczSpTmDqnGn
js4MOkajryGUlVd9Xb5NXraOPJ50kjjUCD3pkS0bGnVam+Nt3GsMVnwbCbZDvPZY30rCc9FxK2Gu
1MznzEvXIru6ZnwMp4fmrIVqrnt+q8Nm5aCOtVMi3uBrXdSFchKyua4dyQV6uQPkcJiZx7OlPnSD
1XmH7F+toj8d8aS10KZqpY4mRwRK8Ci5AUjG6XbuM3OX0shhDrLIHPHlnALv91YsBSDZjRSbtCp/
6/Sy50oUWfjRDRIX7IdRXP+5Gvvu18+xkdia56r2VEs45GlVtfWTTka7kbzr6ubPv/6bGogxMkQU
U1REifL862VqtT4CRsCvlxyClBZtk636fq1TFvz5ON/cDhyHPq6KoY6u7sntkGZ6M7X9k1iw/ZG3
WvmQaf2ZQ3xXin85xskNQBSzPkzDk3qBxPMQLMsl2+x973bOaFOGrc7KPL+5NF+Od3Lu+saqpmh4
ijbprrGFV5ZdW+8XkEdXyoewldfn7rRv5BfMFT+dxJPaf9BbXpoDLcLe8bbBUv9QbIbVjrfJH9XH
0fYEHq2zDQ759wf5y0FPugGCTPK0PDy1W+VxFnwKS3FjXamuvPhPHGv+XSePsI62A9gkkigd3dTX
u7EoMouIObqD4cF4nDZzXw5Dz5El+Qak47hX1+KDt0x3f743v72O/zqqcqI/niyZBOfuaSC0rKpC
p+qK5Z8P8F174/P3Uk5aYEkXhLI0PGXU3sfh1VyBvXa6NeMhCiT5lSm/i9v57cxBv71wn77W/PNP
DeUkqetOG55muUp9SOnhdAsNVFzu+jdne3zfHwucGIHuEM1P5Z4k3hWiID51bnr4SbjH1HPMN7k9
nu24fdfP1DGUI1UF6EruxMnJnIzWaC31iWyZduubO7wCa93Wb8q9tw6YSBE1ulXhkWL738zq+HNP
4Xd3i0LUBjsyA6PqKU7W0ielSPQnk5Ttonuts8czl+3M77dO7sYsSIs+856i/Qj6UqcP5kULXHCr
aTna1VY45j/v/r8lDv3/VWLNKvMH+Wf4XlVEOr/n2fMXzefcwf6VIyCJ/5Dn6B0LstzPIIF/ij6F
OSxAFHU8oLhA4G/Nnd9fqk8LlbU1Zzb/K2Hgl+hT/wfSTI1AgpkzhDSbf/Q3Ap2JNJjXzX+9Meem
Mx+MeIMZYEQQy+n2wDDaxlerZJWpU/ijMiP5zbIydRupTGoXytAhQElSYy0OVuKKNb02y1CKR7/U
1L1n5MQ9BkG7KNTuBSGmuKHyoHCKqWT0CL4VUdFEphvUlpI6kRMsrxqhThHCBPug845TQbSMn1Ts
QMkEc1oZiIZvkT7YJT7EoITmp6x0BY13AsmBZWK7CLsXn5IHylQfO0mZPki5pa3VvHtGa/kiKOxm
xxTDm5hrzKVITRzMkZqOKHkSQLW7tiePUDKpdaLwSmxlgt86FeZWitlO0MSdVLb50orktehB3ZdU
ka1nKd0jg7iJW3WTex6cCjGXHzoRt6homhHkLHka6YtaYkrhLgv3lRabq8lI09BV2ohlJ5Qyo1yG
1WguJjPRFqUlB5dQGqW1EfgR8axaYT37Shg1izqQ1YMWG1V7FM1C/Zhy0mU1KR23pRhQjqdWcNAC
uXgYtaZxSh8lztiMzQ+mNzipJtOneRtDL3agvbE0SAFpwzii+ktaaPIrjoyUzqhGEuZzWVuBsvKD
6a/CRSFv1U9EoO5GDVdMH7RrXW2mlzLsqMt8sxlHWxUnYTuneF/3qV7u0gSgMgp1yv8KA9atWg4J
FlBfpa/ZjoUOibYDSWti3ls2bW9d+hOWxSCyAqR0eE6JFlaIzMz9nqKljbgDwwDtaap5NHNNY+qx
qPZEbBMR7nVOGErFW+QrXYmOp/c56WnhNLWfXOvKyAsuBaSxwU+VblQgSE4Zt80RGdRY0T+VH4xU
VW76IrY2shFqPyxUuXxq0jqviYTV7vFUTheC2BcXWsuMHqBVubHi1Hjn2Wkctey8ZaVyeUvVt9Zq
KWI0UIdauBaIyrzIE99wy7wLL0GKEJvUeNtYy72HLCiMXZ0JjD6MtLuF2UULuzQj3spS7V+PSZ9v
kwLEpFXiCTQFbbpLNXVaVaXZbyMBnpcoja3bqiMb3dAQ1IfSm8ylqiSvoTGkrkq7PeCGEsNuiflJ
ecHj2r1TgmO3rYXiTSq7Cux6Fc99ATUAoBZBcKHTByFYTWTUQKSQyTXmOA/ItOf3TmcYVNFmauza
EgttrufpMRHbddjF+l5JUnk2HIflZQWQZqUOo7ASmTlfYWPTXqd+DsXsRGEllbWCdV6YRlfDP7hN
IH+Bl5amGy9AbzuOAGTiMA7dqhL9dcFHfwuS0t8nqljhzS76PRWA4hi1L8PNMIoHdfSJhQwNzSYT
hIioBMryQlYmurHRYB7ryOzpvBqj8VGAR31PJXVcSiC8Xd1sEbJLU2ZHWuG/TJbnO0YJWqurrHw7
6J31hji7B8lDhrObN2CupEqudpFq+VdxzjBi0Y8lE7lYNpwoMrQVlf+4TWStWyn026+7KLztsuhH
TF2d1HJyHZsxvQCj6yD99MXaZ0zj1HlGUnUUyQpGxqq7jUYjvw4KD3u01NILU9Z1HJHVm+QZ3OFR
L0Oy41UpvBpD8w1F4mSs0q7VryY1z5WLKegFJ80iSwTfUoKgULqB28DMDCYhqYjIwiLuPYhisV3q
kxFuR2VAD5qZw0uuiCVsq6Fwet7txJlm1YS0sFOHVSHp6U1pkYLLvKT7CMRY3LaxSGo1Qbs0fptM
2fpzyhLhmuU+TRrxIUsb9crMaGAtyNnQ10pLgmYoDCoyN7nc5mYxbuRW6I9CmVp2nqG7ptuMMjLV
pfxY65oAuXYIh4Ol1RHvuKk0HkWTFx3dTPmlzAgMVyy6+RmNeTcMB4bsWSHbQZEb2L0Vb4PqI8VG
LoqBHQgq6NFJkS7LlL9e5CwDLwnZNMd+kn2e4kiSnSgJm0uF0ZbdlAIstEI23D4vfQJWLTrYeJ3j
jBZZkG65T2gj+51V3E5pLh1USSIY3svI1rVlE/fNspj0aFvqqXrdFVlmLOuEPGVWqMDfgJ/yD5VZ
6XgLlES7atAI0XQmEyx0qL4q36mqou+czpwGMAZdJB4HZsMvfmwJFzxkIQnlRfJc5oUPRJVF2RaL
Dv9zh1JrF4aVAbFICndykgX7MBIBH1ptVGxKHMwbUPYfbahMtqcOV0Iqbbs0Xgsz3C3M1mkzwhse
Lru6fwm6bNf/P/bOo7lxLNvW/+XNcQPeTGFIkBLlXeYEkUplwnuPX/8+VFVHSxSvGFlv+jqie1BZ
nYcHx++917ekcV/F96VY7/Oh23fm4JZh9runMimaDoCD3KSsKJXSD0FFFVH5bI1E/NJ4O8j13dIP
OJJToExR4C+9WNy55bo8Rk+N2a4gQLutv4255o4zD9tsYIqQg1WIWAIYoDRGUn5QGt15c/AcFinp
k8lZjbfnggqKLgQt2VLNALaIo0ph8DU34ew0kdT3HWqrZURNhRK+rV3Ua64RUY47UqNIDXaty7YG
2bKSvgcCMZuM1aul3tyU+14j/wOHJmWwtew5gH+Rx6M9cylZJKD4wCO4bTmZWjNVREdq2228VE4l
kutEHS7TWYnURROlu3R5TGHf1QOEx5Cq1ZoMXfhrtJh5OA6P4Kkqwby05A4r+mrDvciVC8MP1Nwp
8slp4sekKSnzV5Q3topdFqQbgcxkB7G/zHIUCcmWZ4OdYEGbx4mfkfUJMRGe+9+pGLip/GDCASXG
vJek6icR1fshqm/zmMh3G5MgguVCwWm7OqZU4B2s+LpNuMUlr4qMi3LDPWG+iakKbiVx10YWBuTf
LTZc2GeHsMZFCR/5MsKdmuTLrhYXKA7tbGwMi5NsmYxdLsv2UvbXZFEldNyc1cR6Es24NPv+tzAH
HojEvRFOjsH4N5HFfqC9Qg0iQjweiqzd9Tqzv8AsuMQ7QebqpFnN714xQEPFXKvctIdFpiil5Q9B
XL9OQgljUq46z6qr5GBVufyzSK32Muce5ZHVzG80s+vRlMeBfgmigCpVB4ICEBvi6sayUdoFd4sW
JT3Z1kGlCJkkXjJWG1ULbproASTphRo2XilZDk6gjmLIfl9TsbVQrFzMpKF6oGOhLN0je6RUWfCb
nqEWhczP5xmj6buwbVAzFLcTM3NuYE7p4Y/G+FGprYsqmQLygrOBCjWvEe7XPUKqEq+AkBi1GuyH
ntjvi1bqV1EF82SAjhBhHp/Xj31OdXTChI71p6Fvn8yu3VAVajoVK9OOhPCOIlHVpQrJk7kXCd2v
Yhih7I5uymISA8pkMJGk+mA/m2Thq9+QeHcyth+jcTsGOQPcuI35XJM8qSF3hKpqK9RvqX21NxZj
owsPoTFvct1kmZk2e7knBbUrhYKX5MamI8rRo9VY1OGmCafGEaryTYAVgoV7P4qHWlVAbuUbodiP
WuSEDRC14i3GWzKWOB4vpfIqwFdd6qkMyTkA8FmNGaghuKvbdVnemeDQRalxS75QF9Sbgjy8PKLH
7OPmolEQP2KXOk2xutNa674q5X0l3Q5l9iyN8PnI4QJAJ2FFlVQ62BxpXi4Hvt6qjwNEkoLKgaip
nmpNcJLwUu6J41PgMBs2QlGCAObEZW16TcE/9Nbsxj0ZQXM4NHp+G8o8eJTGU8PnKKUCWJlwtqCq
fgz3WqT4oaDedOHTsBZ6KPepdMiU+xnMQCR2Ho7nt2QK72rtm6C027TqyXxbF0aQo3VZk03Jy1iM
W1EjBiJO9Aff27zmsiFg/QTkxlBcjbfVpApu1j1EJOpSdDvFArZIxvChyZ7Fsr1IyK5OHPDsCCTl
yUYDXIACTL05vWkSHQwNbzNhelIk/ULUq6fUysh1SJshaUnRrpXywQui8afSKr0iKi8NM3ob+9yw
y8y6WHoUGhIUbrfVBdWThRaLb6FRvU6U6qsBgcTbyhnNVJQyfYs71rISWkrNfGzryV+GWrSVVsPK
F9AYDuPfO91ssOsSudM3BujgKaJi3kwBfVbRtJEq6SUKexmWpHZXm2noUEyQ2vNC4UrWBtZmkTrd
g7zCqgCjssitNqMftO6XsSfGOPGYLI3gxsgyDHJKeCPLlBjXI4fyIZZ00cms+nZZKI5hiIRda8Eq
SfJohao25sUw1t1eNINsI0fDw6SPFouEi3PMe8ZmoSubSYKikKhsO03uJJk8shws816uJSQeUkt5
Xse858EJ4CGLv1eWdGVmpd8Z80HBTWazTDIuOGMib5M+35Rm7RdV7ylWAIBFGh6kMX0QU+T/0vzT
DPRosySQdBRgNnGaOStXoUfXOKm+ibFKx0NAbUsXYx9f0/BdApPUS3cCFYIWz1+DMg1me+ZoQ6Rv
lqi5UUrxhsIW4V4W58g3DeGu0TLEk6qwp4TLH5VwfrHUTKS2AY7fXdxo+k5eAmvfB0N5r82Z4A5D
R5KL+ehIGttQoeX4X4ZT6QwT3DA9CjjhJH52Bm6yKbRfoSCjgTEbjbLw4rekEN1L9R+DVf8YNeH3
aki+Z4v+pWk9n60f9ckdapbb2CDrzniPIqsuHTHkbGNeTohFhzs2XSoDc+V6bjjwgeCoUy9stKV8
HllLlDVU2yXTAdiFKpgUbdwIZnHoltKt0uhbO45cztSksUlpNyx77hl5cNXJid0v6WPYGFcEEtCF
ldpDJzeXQaEg6aDWxCwKwK36RiA2YiwUQGszF7cSQwbVz+GhKAnFWfH1UpTeVDQHdeYdO5cXQTgd
ApZOV6m7THydAsnTwmKThd9KMpmWWaA+jLxKWYaHStAyXybpnc7TntT8TLKTl4wlbwg0dXYM5LnH
sd6hKvpaI67BO1JAPrk+EpoIRYcsvZZVciEF41OTjf6Acm0tCddGfSMKP6cBgwmID2NHx6yXoDRR
5dQcANqIIGVcEKGnKaxSNmbYn4m51vGRD+aIXlk3qGgdDYVPMauKHQ3RZWb1k9vmYuKJsbHTlulQ
yaDjsvxBXoydoKSUYiwZmwWoleH3CLEzi63UlyfrMZe1wB06at4q9QfPXADld4uGsaksbLq4f1iE
5RLDpYyHcf9kNKVvTumLJOq7qek7BqZbNvLcb+OgBpjHz0SZFPI8JJIb5EnjiZ12WfTyXaTqB6V+
bixA7M3LnCyaUw7VfSuUtTtqfD1FsWc18eukEqk5gdlVwrSOWsVguRu/FozGCCVUxVqMsS0rlZ1u
Bg7WLSIuTeFs13X5FpvZDZnqx3mpf2jMEJtS3h9KkQBvBgDbCwOVVz0B2Kh5Dqt+23S5Y8jlJQQu
NsDoNgjETRh+U7lt9sBby6xySsnYGhVcr1y6FI3+KQ/y8DA1JEK5LBZiA0k2gXYWZIqyXwagqaZu
6LddHC73aKZ5WgYNm0Fo8EirgAzNIKvlMBh2bVZYLwksVPbIojerHZi6uOw9KWra9aqgqsVtHCeT
uJmKVM73eaULW6serJ8KRl6b0Mip+eZBpZq37yKoN38HHt/LkY8yHWs80sI8aaVSUNWvfUr76mS4
C9VM/LWMfa02Hko/G39ZTrgbvOoOHTdQPirk5DMFpGt96Mcw6Mdm16D6u1wH4b68UihRU6PkNZFy
ihUxLai5Qes/M7Snj33VUrTWjNO5bMDH/Onn/h7lAHlfdoHAvEvjDFlm23dUHlF6mUzG4sdjHp9j
UH/MDvzTni4rBI9lBbv7o+SHuYRDKJSpr8nCZQcSbJqD718P4cdM7d8t4F4nyzpOydA7jnpEKCqG
MQBjQ9Tv9HrcN0b/K7XOUU7PtXKUylSNAap0WPhqfqHpsDasC5FY4dc9OTU2GiEga00USZ88pwLi
5WDeKHPQMSwNqIkQuEEawlL5SzWfySEe5Wb/+WwMCyl61TA/6aUSYpS8lFJ/TbdJbuZOsuU0w2a5
a93obq38sBsYleV8uXDJuPk3Hf1v20fV04mlxsWoQrHD3DYj7FUBRK46IkiC+3VDJ0ftXSeP8rOx
ltYkEZh9Km8wKYi6rdXFgm/G5r/aSEAJ/ed7/pUFfLeimykQ8oZbMQZ8CK5zIFuKnx6yiwxAX7Ph
ee3juORQ6fh1D0/Pmf82e7S+6kyOxEVJ/YVQfBzdWjEXsr7ylKY5M2HOfMq/dJPv+qdNcTokXern
tfZ96ikzp5KmtMOWSsive/Qxp/7PxFRBBsgokFV8rT5ujVGVqmpYZn4gPyRcMxZNfbZK7oTmfC0s
yZn9/9T2pL1r7GgfboYA3k+d+bguPulaiKehYp4DBZ/8cu/aWP/83ZeLQgnTwCjzU3gCxHc9c4ix
FIDy43z94c61c7RFaZwpBQ8PX2olXutUYdcHYzhTfnNUs/LP6LARaeaaqf/kxUWprLLkS0b81e4u
F7e6R4xveYND+bluY9GLIT1wka87dnKQ3rUpf/yAZMuIwc+ZP2njqyTH93ilnzmOz7VwNOca2M2G
IWV+2Cm8tXdK+fvrHpxcpe96cDTN8qWLJomvJkTpRVxiGMBq7STR7dJ/s7O+a+horsU65eDJwEW+
tTJHjLuboYpSL+FZCxD1Xy0eg2NdXJF71Ep9HBeSHGrZ5Dkh34x3sjpdLZl4/+cfTpdWwxUJjpG0
Zrrfr51RxnprqEo/Fat9FQU3uWL9FuIQjLj59HVLp1aPDvpORL0L/OhYXIMODWMVbn8ypeWYDLSQ
GnLdgZZxZoROtqPAHVLQ1ZGJPzqSSm65dTejSqaA/7LpsnY7d7xsewrAr7/u0alJDT/wPy0dF2aY
qaamZHH8PqkvS6m5sqbu+esWTvYFfgcoKcBtSLs/js5cxqEm10ABJiAbWqQJCIXKTQ1z7F/sALqB
tppgKEUsx/LxOSqikBOOYlo8ZK3aeJjD+ozS89TXwsSRykiqFyFGHx2kfZVLtdBVlA+Yl4QBQbgI
wnKmG6e+1/s2jjYyIp24YouVP3XxVk/F22XW9vjsun8+Ku9bOVozaU0MpDcqn0iIQXUCr6ksBCWj
nav8ObWpvW/naFMTkjCuxr7yo7B97srmThGGizLv71XiyF/36GRLlgwD0JTYB46FqNQ06UpT1n5e
LK9GMT0bSjcg9cp+B+ut9eu2To7Rf9vSjsqZ2IeKUWhqP56r32bHFSfoJacW0+bMKJ2ab6aBApP6
mtUo9WgfWLqZoFNUYHAw3MXL/Mscq3MFn2eaOO5K2/J+mI3cT5WYhFcXFbsijMYz6+bU93rXD+1o
3QSlVIhqjhELOa+xD74r4bAT+uLt61E515WjlQPwsC6nqfDZWxriLqSCDGXYft3GuZ4crZsYk6zG
1HKfYoRvkmlcFkL3k2KCzdetnOyJKa0eBABXPwEE2qKqJ5kS+0DWD0aAJ6tU779u4WQ/TGqs4GlC
Hju+QGtFWVOTUvrzXPilTnVLL5Phwbr1XOXfur0fBzEoDQPvBbrzcyV51odTn1uFX0xXU6l7lV8s
t2J+qKi1KOLbUUgcqMqOXLVwYiK7xrEj5d4DoOsWy6aNMZ0Zv5NP2ve/5+hZqVaRqQlD4a+MY0Iq
ofjdLLaC6cvmReFGG8OZNzOZJCzJ0825uMpfSJavPsbReibYhvEMM1Rc2vx2Ulu4OnEd36uB8mtG
1GVbrYxcpppwvUMYmoqhbahBXdso9gaJfCGZJrtPlaWhUGLCjUNql/y1ljosbDiaZt1N0ygtnW6U
gckpCYHvGq6+V4uk9Q1g1g/DoBWPDU9U02sgJgB0qlLChKqaXpGlGvTf5J8McWvMnY54LVfavVwT
//567smnAlsW1V/g3oCQfII6Kuk4l0hIGYNgi061Rj8xONlNsTGJSGOU5dZ34yG7j+5BJiaHRr6i
EC/bWF5mL864YzZdiDjfnpfZn/td6xHz7hFWKOJSdDWpEETiSrurn6oX5SX0JXiT+YG46ONY2p36
gPrWPrcN/3VJPZ4a77/J0TVJE6KlI1v5V6jFNC5Ub/IRgXnCbIMK0R5j91wN/KkdgAAypEdDIZeu
HDU4VF1nqFbpJ43wDQzd7FYRIedGRoz29XCfa+hoxQXtTFHmwBVAxpMME+m7cVquZzU4R0k43Q7v
GsUgLmaI65+/G72JgimK3Sq/TPIHdRafWpPqYkwI/rg3WKsaqGKAPnAzP/pshWY07aLXftC96uOu
NV6H8dvXLZzY/CE8IF0hHIC/5TGiRwq4DoS0oMFh2+uJVSGG63E//LqVE19Ll0QMhGW4yjhCHX2t
AMMnI61av8myfSi1r6YSbOtM9/7fWjlaUfCp9AATFT9qJt9aglvQ4s+5Uf351U8nu6sBsSWztNYf
fxj5ohkoYGtaPwi6bhuVqyfDFMzwAebV9HqkaNf9ulvrzz5arOuD01QQ/Wh8v6N9nJe6KlZZR2yy
cZKivo1y8qiVelPp4+PXLa0//VNLq+mSYdK/T5CvXBy0BS2nP+lFtGmVXPchFpi/9Fg4Zxn7qSUE
bUw4g8Ay1CDkXx8/opJOg04Zlz/qheVGEXbIKrYZUd6d2f1PtaOpcEWI968WAMffLtDTPDFFf4Fr
So2ONth5iyVLhSHF159OWm+VH77dKtHDjhYQk6QrUP8/9igzWyHBDs1PzN1iPZijYQez7A6g46Zm
P+i9bQgNyWPVq3Gp+brtk50Ev6GoErivTwq0ogg0cQ4gsvWzcaEVJp5KY2o9h7qUP37d0qepuHYS
VoshSvCePmnQlIViB62WfUWjzhJSQ4klRkeu+1zQ6PMBtTYEVgoGO8PGfz9+TVNttbFUSd95qW4P
u3hvOfGlge0PF6WzoLZ1aD4NHWxabKxXhtXxHjiIID/xQfKHDZKp2G4eOkqD39ZD0eBQtNLdVHgh
7oDn7cdPfs93LR89IpZKNJTMUPxYYgPRobEC4GsQtEqAd/TiTPTlRDeJI5lESpmgPJDWafTuyMqo
xsIWR/En9jRPT4NvdcRtr5QUNORp8BiSe/G+ni6fY7OSRLrVJDIrrtHZ49BSPSMwDhlGk7LXSCP/
XpJHfOjRqSfivdJdk4Oeq6eibuxkeBMWIJvL9uufcOIL65yfMlEMmN6fNpogtKiJNhV/ody+FR0z
vsHA28z+fF0gY2HZc1hzYB9P12aqZir1NV+zknlnWrlxNQtt8pyUuiw6gzh1f/rE5buahLnWr4qV
7THzzUzyTNUr3aeuHo7sIHwT+qZdTcfPhAZPrcMPDR1dpwSTSj21031xa24NEGNF6U63ui05hTf6
lJuKZ8Lep2YMDmjiGtokUohq9+MkDRU5ELJR52ZKNe5detFvMQd2Whf+AGQ5O3brPz3O0YCLXEmA
zpPdUfSjaIEE7sqKisBXVGBQvXQpN0AhtY5iV12Mbv94Mn5o62i5YwyvLlIf+FnyvVnuje53I1PQ
0pl/fh5wCJHtAhnG6B0fevyTSZhVy2/zX3HWgRzOqGE5J0c+EouTd+HD8ariUieqbCnH20ncdX2d
DIEfYivrTJfdW32buYK3OitxkLvKnop+vztQrnQO3Xlqknxoel3073YyWbJqSQLdbdYbzMB30kW6
JfW90gIcY4+sFj8a5e3rofv8lOeDAn3khCXqb3zCS/aYWyS9wtiVlBba9RVRmUO8V2+Gff8yusa+
vFGfs1/nWGVHENH1K6Odk9C6kX4kynys+l5GvSGiQlDmFhe8IeZlmh8Cv3kKbNAxot+eWQ3SeiH6
eBZ+bG99L7z7tHEUqPFEe+lT8hC9UXCu+MkGFyog5Ci4rK2xLzxrRxFN5MhXRW3/8UNx7a+mKwRv
0MCqx/C5rE6plJOrXbxSGWrdzpYH09TP3KjXThx3Erk+VqUAAcxPwAFNKDStybpdS8Fv1IICDi/P
zJb1fnLcgoqThUb6Zr1UHJ21E1cKfRmanXGvb6nR9gUnu1j9zTEwAtygnenPiW1aFt83d7QgWjyq
0eQ0u3XXhA5MpshOvwc7dGabadugXv7TdymjpIlcz3TcaVaE7sdZIof93ExTuQvUNqDMLEHmYyvi
9A1stHEm+n2ybxwHlqJj2w5M/6it2phmTA+r3fQzvDM282O4x/MPrrY3bKkYYxZ+PXSn5sb75o4+
pSppg5SG1c6ADH9J7SSiCKELnr5uZP1LjqfH+0aOTrmiXG2g6JPRt7DO8vpV1trricIvzDat56/b
Wr/PcVuGpCgaz25u08fB17wMyqQt2t2kFs443wTCj3AOzpw4p/rD+YlzC05KJrvjx/nANWWoifHs
ejG3Fx1YnQFrI9rX6h/nq5h47xs6OkFrzYo48dqdLj9MINKo4rNz9czl6sTJRiMyziQqN2Hl03tK
pMZ17upuN2zAnyEgbzBlgYWRb4PNyqWkoH2ffafM99xMP/kV37W7/vn7vbcmerF+xeBQXwnP6W2b
2vlj4//ML+EpzrvsVnBb7g7e1/Pjr8E5niCYX6mYDbDEmOAfmxWFQSdJOu3EbXiV40Xwe7lsvlF+
ZaeOeh88rOjP6q4d7OAluRB98yp+/foHfJ6gK/2FS6zFC2G9s3xsP54KOWyTcTdZYv+97iXR70PV
ug6K4M+v6bTEjsxxqpAeVo+WXUCM2kqXcRdQDpyn2K+oyXiNLPWbVDbnJtGJXhFVgzXC00Nar7Mf
eyWrPKOtbOKoTJy1lFP0tMoNvZy77OjitEMFu6vtvv6SnycQQjnUdNQLmBg2HkvZ54DjqIb0pOW9
amdB8NOcx1dtbG8mgQL/r9s62T+qLDBvhP7J6fOxf0UwtVNdTbsOdlrXJBu9iTaRkm++buV0j/7b
ytF6H1Rp1Ip42kWCZLis9r0pzJU35JgIwFg7swBPdomvxzZGAOfT3aPAqKQpl2k36Dz5heB60PRL
UVuevu7SyVbWGghRYx5+slFcqmkssmHeLYhy5ORXVOBDmvzj+ve/I4PXqfxxUfPSN0F7rLFpnqXr
r3i3l2SxEuFIorCo4x8SJrNX5Z4gyl323G4KngPwPZrvxcG8Es4M2Ofjk2e2Bojd0oB7fFrM1aR0
udabu0hs7qyF6nyhMac/n3q0gSsA1dFEYo/fiFjc84hazJ0iqBOMAqXoertBp/EtSPX573X8/9ke
/+cvEsb/zvbAahZmRN3HP96TPf76P/1N9pCxTyQtgWc95okaIRam4N9ubpL+P5hbcnmXiLkyw1eT
8//YJ1r/o6+7oqWCjvjL6/4frIdq4PPGkHK/kynKxnjmT7AeRD4/LgDuISqIG55rKpVTrIPj6tBq
CQ0u4DxgKJ/C/Ddoil0YQMNIEv2qksSHpEysbZ/KI1zFBqlmJnP4jVgUG06UdhbGI6OwyaiMdEBQ
5L6eqQ9xmuiXYz+8NHMde+UqJounxfR7oYCVGrbdVauY1FHO3UUhVKYjFrHsYt5RXsv8/fYySJa3
5Jq4N1eP9K6LHyTkdfZfMk5chiKnmrAaxvcJlXA1lLuNUTPL62m8zDJ+QTOPF2STVw2wPjpFrSxe
MStYnkyC7GU6W34nzyIH23hviFfYXLP2VXRU1aAUtjK7Zh/s89n61eWTZqd1nQIcvstaRM1TAyYi
NtOLmcruTAyf0qC4VbPkKURPu40zlWs2TjpNHaIehqO4TBLocxmJ18C/7WlpFzidqrllJ0OVQC52
iKv6EmtmlCXhHMEORNzCGXSvQVme0+5bmPRvmTj/DpXyZ6/AlUirQ2BFflHC2M3Lg5x1d8jpL7Jo
AihaPhpDXtuZid95Uj5WrbGzjP6n0mmFPUcSpM1OQ3Y6hU6VbgZxvpHnMANiQWlzMr0EcXzXZFXH
COGJFNY/p868yyFQqrBEa9Rk8RQrjtjFAfXYw+rCNXjTvNERBiP9uDPV/lpW58e+CDdj9dQJ5MP7
jMPBLB8a3XSm0PiWzDBbtbrpnHIlLGhD4fVZiQy2EL6nAUbbQ17dV3G8jwl42WUcFQ7kl19aKemH
WoBMPET3aZRZmxYggG1NMMkhHEsbM4cR0OszKse+2+aIDVzCVZTqBkjGAcKhCJowN2Jcx1rH2qmo
K6IvaCOj3koRdGPkB2DFrYX+QQOB+KQ23bdFRDCuNbdxKN1nIZUQC4ojsckcY+gwHZdnDcP6UbID
FHtqkUCpXPKLtJgESkStwu2g9KGGo+itkUKUrJYWu1XVPmY1AOtE6+LNEIIpja12HyIPtzOEd1EI
tFToq5cyNVwCpZ5sdo46IqAJpbxylRirBL2gI3Ukgn9sQG3HF7NpxbiNo5bN2wFpvXSICQzaUprV
iIPySzVDBDiKeIXDYFhspTS/m7iRg3CbI7cXlU1RgH7RITeDftXvgkaCHQ6/N5w6GRV/+pjPCOPi
vAmdyQyvOUP4/aFWIZPDfEvLK7zGxZ2+jMGei+ivCFVRosTCNmqjN7MsQx/s33WRz6I9G4AcFhi7
SaNUWyVVX9oKlKowMq41RlHWqlvzUCMNB6WaNtiK49TDv+KJPWq0GCW1tiI5E1EQCOpU3+oE2ng2
1z74x8pRwn7TgmJwhEwEP0CpiBEBDF7SN/AM0FaAPDiaiZiAUbvhX2RMUvIIRhmtrmWTPcv6rxlV
jT3KP4oIoySWAkLaKbsW5YZcg6BEm1I2/Cxs5C1beeok+XNTwk7WQNXK+cs09SgRexmMbIZdHxkg
X0KR54dGAs65fe0NsXf7JB/3uOL+kMZ28owIGkEcR9uFFCr0F/qDRRjEF+zpYmGJnAEl7BaXrchN
FWDsqMOzLbXo1Ol0ajZ6XZSCHy1upGUQbRzerpVlMp1Z6cytbhDRjKPGhsqpX7Sp6qtWkB4MQ/cm
pa4dqznUer+s+lhbnee9HEeam8/FfRJ6nZFQE4CO3dHjElJ5z5Stpabe6lBvx5apFKPdtlsTJXYQ
p65ZDpnXFFZHkUx9xcsBN3vcemIpAQ8rdejHLbi4CIvtxCzMq0Ji2x/nyygorlJAjWOrubWioiOx
cI4w0lskY/IOlg8VfBHi6Eox72AxRNd1a6LSMK0BVgnMhkDpa6cTxX1ZpNUeSbJThw1Sdqm3wyyA
QhR/S2reY4aFcLec+Yf+2KaWX2kpxF/1Mq9Yk7Ec4aKWtg9RS4hBwf/cFvNiuCErHt7JSRL4CI4J
2kQJ/PhhL5jNc7tS7FXpclqrf9u+iLHDLCEloptcsvlKK4ubzCyCTdgnCoxUanmKMg02iq9AuQaz
apucryFD5SqmNDrsn5km1k7TpFdJMK6qfvl6bpNLeQoup0UEBoAnnauXS3NVVRWrB+4sFmepOwj1
vuY/l6MJAM8o6w1J3OtINA+JOr4JWFYiAnaDNGqg+1AXG1Ymx24YXZtlvluWnqKmMJe3RoAQUywM
2LPSWznPmicCXEI0zFwqFh2UrRGx8Ue1vGn7BOfL+DpOgt6rTOKa5gD9K1IVOLeAZKQw7TnmsCfg
Nvsa0f8GsAL+TaPCpjFs4rwQvVGLf3ZZ78ltA2cOPHwx48lDQMObOoKMRY+MsViKzFer+KGV8TKw
cJcF+lSBMcZ4sNOrDAqw+quIDIAhnYqFCsrbymh+LOiHN4Iab9NQ/0HenFq1PGdiFboTdCiaq2rY
DoogooMU022uk6Zpugrp4CA4GmwCOzACtpI5vNJbs75oxmdVbtXbxXxkq10DrbSVDRaFTyprFUxa
5Eli2DnEchpXYvrq6NeAa+AGFxVsB0i8XTkLQCJWDcSSfDYcKxgXV8jTGDsFldqwIS7sqVt+y3N2
EFqPg1b2zNSwyK2wCSVS5Ewx1pZq0+vkePE64FaPArYK5wtsA9AMxRBOKgT+Woqtm7nSAcIyyty8
M/emiKR7EqWHJmnfYjmAcZkjSCd0DTgtaK6MYXoI9BWqg921U5ortx6qfK1tpMR66yezxEYTppXU
wLrPxO/lMOd2Q4HKTbzU+yhAANz2XNHa6mcfa0CKm9Kwiw5A8lpCKMx1solY+Y04vYmEpPxekuZr
6OBM3W7A2xVqhLNEYP6zStyqGcCKbEpZQMtV2LQhO7mc+0sKwkI10RH1fTUekq6MAYuD8i/CK6FC
q1WBb+sAEDfFRRRq15U2zfbCNBEgMR+qxHjOgHvtUMxF9AxpJiyNhxlDQ0Hqb6Ii+ZEKfNSn2Vp5
P0zIBaw6SOHEryR8ga3mbRjaAjwI1P8hZIuI0WlpSyttIa68yrGMtNfqIsSxQucGEot6gfHgEkzo
vY4SIcwsezZAauBBzgiU2o8/xQzCLmfAxRSAiu8TL42Fq0VXH7E5yx0hJwUVt6iF67rlSJsxM0jr
bRpzRinWD7lEnQvMpvR047bG8NeJOG/wTkyKNPXaECmPAtuFgvxbVeemZ7avEODH7+xABKiip8C6
m4GtScr3yXzO9PXTXnPNTeCoyxFRJXL6h2j+WeUHTbsus5vXRH1Nsh9m9DI2Nws8PYVtI062OD7C
EHE6HH60RLPV+sfANadsFjuRf1bhU2VEjqR7Y/ZWy7tRuoYNkGMGgV0n5gYDVPHQBOodsdAvp368
EPEVKBJUi01si6FOLYhxs0TmVlDqTUnmTEnvGuBtnbjsyko5ZDhJtubsG6O2i9JhO1ovAoamjXSV
6J7I35GOqP8jEAUlgaQ6ZeQpEuxDJwS0JtvDLHvigD2pXG+6uneN5EdHKoC7iTvIiRfrE+iA2tal
75QqT8HWCF+Tno1LwgyCe2d7a2kYL8bcu8pXE4CJBWEVpNTdqFTc7aebHh/mob4WcWluMDNQg3nT
VaNt5I/FEDpq3mCwOThWjnnm84ATTZNrKCijO0Zqs1qbFmF66DPBSdPO2SyWvxZbNi0Wz7tkrdZb
jwfM6/NHozcdSI6eabwU42iP0cR6RcXxW6R2J57kO6TzGwWjErwGfIODnutNVvQuf9lFLgx+qSV7
cGS7oqOkYOFSwSUv0hfXhMtUwPhLghmLV0jp3H/m+/pOXpzuRv2NDKoe3KB3k58VlEA59boRBJId
9pcDstDIC+Bhh25R4ILhAs8CCN8lBFPcpd9VQWQPIzvTY2B5+ONy61NQrOsuRbT8L0fXpRo5wXc9
teM7cohcVbJ+C6YcgxOoN1PrlZi3JpfmbfEiz/+XsjPbjRzJsu2vFOqdBU5GI4Fb/eAcfJRckmt+
IRQKifM887f6E/rH7vLsvOjMKHTnbSAeMlIhuYtOmh3bZ5+1fThLYM6c8BxpNxZ5mwmFXLmtVj9T
ibz9AAoTQ9e3oZ4AqnSbLkj3k3XM8DdVKVgDT+t8u7ADRe5HnL7V85hTRN6MVJ9UK72y5fhB2yZz
1fmhis8TMI71yth7rNJDMZ0IituY5WFsvFbzAFGWhSuUGwqCztr08zGxjuP8UnxwszBHOj6J+pGl
tc2DOA9CgmGyndHuyAaG1M7+fh/CYo/Da6kY9ZxkA9J6Srg0HSc9yC2BvZ7V/LBGW9grkb5t2aY7
Akl+Rokrza+0cCEVpr3PR3alnynnUHKWcKNsnzxQP0IQIJlchxCy+ivpBtbDqm9qGJW4oER2ak/N
h36wkdgu+d14Js+mfWNhTUhZZsPtIcS5c0w4DXwpN7SPpAoIAUbGhWiocCDRN43qMriYVT4rr7MC
KPFiCyNxSpdZeub9AIULlP8AWGn2Z+dGNjvIQ1JurXRnlcdu3ZXUuCJY0n21+Et2EOEhHa+8Am/S
tqF2UCVLFeeXZmWO9XOqfqZv9blKdiW9O6zYdwuAuif4aUb5yDPiK+QQdL4gOzq8yRcWnZOcjuT4
qCTS8GIR7PtMP3BbNd2PTANE7i3Vz5odm7XDvgeBY4TkhpTfE58X3vN0v3av13nnQj9w12U96MHZ
Ddddll90bQuNlBuxv7NQk2nqvJM0nzWcjQLuPx7RuH/lPmvx1KX7mcgTXAYe0+hheVeUsKbNQOHd
wFlb99LeDsDxVjchlm++FLddC0oHKeCyDpsuvOsmzxZHkioibZstfsGfcmu0nnMWn0ni4gGzDwRx
CAqcZiMCzrS9AqyNBAkfYo41eq3xAL6tNVjg36LQVwXTRRuFvf8jjG4gINmFX6l7u39QPrPCc4q3
jMx5w+25gxvPuMvn2+gZLGP76ZCzYbspN5iEqwYWEhSY24Wkavts0Lm9mxVgUi6zjNbwwXNO/LVN
7lB3MMqzFvlru5METCV765rhDbvPzdYbhmulfR6zIGk3ILnKz76A7XRoUx8MaqudltFrShBSXg27
FToqdc8r0knyzdpRPRdU+G0AihBTGBcmSvcNZLqBx8JVoBUZ3sDywqef7KPuZJW3PYjJj0Xf6jl8
IM8hekRjcZ+7e+Fssz7IoiBxVCKlAooMB3wtGLJbfjU+W6sLFOGTQg4EDYLLMJys4TRVwD6O1gzz
j9teeTKcLaIahevYAtzxVfKKxH0igzgLyGbqjTuSzMvIK8oDyCzwGcUHH1xWH2t9g4EI7nr2gOee
50hZAvLmV4y0lEcrsC2StLFxXGre8RLeLj3JGMqNjH0V6ErhyW4Xs1iUW0s/ZLA+nO3SPjuYLZFZ
+pOu3djjLttWxIxXGEpJ1D5OyoPGWh0nD9w/xL3CHwFOQlU6XxzjWYciJ705WUizsPfdc8+11D0j
A0ayVdkP4m1X+nniZQXzVid2CB5SdIhMdZF5UucAG6V9Y+w3e2+MIF+es9yvqP8yd9oarCgd/XBP
US9FE4TVdmBbWfyV5KIWQU/x+UDkS1W5LYAPi7WMcRSvDD2xM7ojf8svMj6POALLAGWtY49JCHPT
gmsQlkJY0iGjuDK9uAKs5iKc5OaOR2PRj43w6CGzZgxXmp7Luja9698WxROU9N6rxpuiP8dnB8wt
ohYlr6spLo8UlUStepwTBCdbSTDYz37x8vTSMjBT+WPrIieBYFSNTf8Cm5coFvg/lIA7bfWwLy03
o+7J7KSuflJcf3eFwFdCM4qg0/bs3EsXaNZPIfx03JJfzOUtyBa0NwG7bnyfxnetGqjEhBvbiZR7
E4iQvlnyfX+X6Xub1NqNad0uwnNIeWz8wgc5XDrbnjJFeWlWvw7Purojnhw6bxwBL/0eYewZDBmS
yhw4WCm1+zKGbndPhU6x69XRZ2JuecyUOSMc+8wHDX8MwjF7T8e+3PsIwZzB0W5iz4k9CQNL3anV
kc1XYfuTRye8mRDPOy49vCJPSU/dS5qdqpWvB/gwHPucvYTqvUdnIu/8Yd2Xe8fwq+r2eqy01hth
7Zx+Sx0wzkd+bciDqsaQ2qFdWD63Rvq0sHhDveGU9MmjWI/QeBw3LwIrvVXiwCC998Wyj2bjao9c
i7ndd3if0idtCSpQjcr1F9J6Pxp/VMXG4OmykNGY5tmxWhtAvIzHKtuH6FttwJKrh+AZduze0/ik
KUES3ZgF5WYwKgG/0tAGs72loGEGSALMM3kCSFoLoBY5xU01uwgoZKKv217s6XH2DHbLm4HwLIQc
80nr3B9IfsbKud/NP9lzVZLu8PLBjWZBZXVC/yowkOWPqDCsTjw3bLQ8IVQImvaJKcotp9toAaj0
QBULPvWiRCfBf6FFDFCTxY4I9nl4saL9j9bmsOmO53ia/Qbpr0fljrNzXu1HcbbsE3Cq5l2NLgxD
wcG2mifwlFp3iXnx7LwaT7q4jZAbWLxQTskCOtjWETmGcu1Ta25mubOcW8orapO83rBBW7ggVeC+
55p94CtiJW6+dFZUbU/aVADbjYMPDxlcsuHExxse2ujYilO6Hg2Sv4ybksOjvjeV24JTOaJmfazM
Q2yaPqfKGkkLKrC90bjKhBJpF6X2EDabyuceEcsLmWJGf1jA4VoBAjt5Nw06luOuwueKSmc3c4wM
WeqvJVS7OEClvaKGuotHaAQHufpx8R73fsk/Yz8ZN9nssXMmH+QaK+UG9JWmPQsHapQ3GvB9/ZGU
dyKi2PgPQ7kFrUroYvJsqjcUJNSxegG0+JXKln/Fmyke2KGZtYIqQEQdh3iEDkdBzLp+3oz/63xH
s5lu9WcTDfY0Qt3yuN3aT4rOWVu+ARXXVJBEgPLMgD6kdATTssnRxNdOPasGuLNCDzTzrJpeiOA0
BSJ/LH+rSOzuIfmATWkQiN48hPvhwSxJm/Om5/iVH7ZCqfa5PawPWXtUgmrmwVpdntRnhOeDXR3R
6NgT0/Dc3MpPPOHFQ5i4M+qn8JYBNs3yVNBuYam9pWTkkFFt65qAHt2b651VHWl6so7OnAQfNNaQ
VWsoeZ0gGvO9HKNNBZa5qBrfNjHaUSmESbcnUkj2/tAn1FqtTv/Z9rliMUCzwbk30LtKrW83S5eD
EK1Z7u/0tNtHRXjNUNgMzlUX7tZ9LSxfUcwn6q8It9m+4whMBNUNBEnGy6ZLuMJuJa9965j+wwxd
8Gf+WjpEjfn6DQOAyfOiHVYs9oRU2VudqrZ2OcexYhSKT4HPMVxvN+NrmjykbyEIFGp0KmGK2fJ6
ZxIESIXNFSExyDIDgPV7Y5g3BDM2IScTfW9g5M08w2GtcQni65pgbs9jcwOt0L6+JTv0c91b6rsJ
yGCqd5znSZobL3J8qdAbxarvpP49ZM5WN5PjLBjeG560MQ2eDeMTmgD3GovebVKuuwm6/NJam1g7
4hiYzLO9PKwJwaDh/dq9tbQn1JuUOyr25vDMaAZcRgK1XLP8vgbR1ahXTQ/t3Q7dkjNbKklAEvQy
roB1T52HzdCmm04ZTzBEb0PSns2VdC0Zwd13G9sf5rdU9SjmKlcu2o/BuZ0m+diszKNzVg1Vyshz
m5+IUgPeuFCoJoZ2r47xvWHx+KiJd0luw3pwezs7DM36CCfPk1oIjfjoJIOPMk1MV3qKmvSstZBO
xHASMwPvudsM6V6wWM9FDUq02CBtFEiXHPyD6vaK9OfzmR8gg0oMN2QZyB4Lx37qSpCZ5Zr6DRWl
KJF1wN9B7ZkXbaPqw3dIxFqQzw+9o0K7bMKHpCieFx0lTAjl1Ynf+jwsKXIc5aQCraEPBiqU/gLd
jp7gAZWHqSwhtOSjOMw9GEWLPmykMJu7TtmpMaloJl1VXCvV6+2UpN96bcjAqZUP66fDWlunOsDe
MeHYRPigTOaftV0cx3a4q4Zup6TxU79YJWT5tHXL5T0y2dSzUj0Sv8q5sOaRi1hxmve8pzXDWkgV
i8u0Qb9E5r+WP1ZxhKeoKcZTChl7t8aEgBGtvga0nXwEPnFcLaRKiP2pWy01PZ7kayRIgBzK9Cmz
cuEbacxeoieeqRcXS4/uIuW7TZsnmbp1bBzhWt70w6swirvhmpVbAS1l7NpVATxuB0feaVUHaltX
t9SJ1iaKSyUYMtld494Mjjx0W/vSOdSFhbgYarSXLeL5mNilHyJZ5puKIiojIEeMVu438V049gS9
jcnAOtalLpOsaPLs1jYzwXr2SYaB7VlcCZpkwze5lXGbiPvuiqgnUY2Gro080mVPOXmYdZ8w6NtM
IKsAdEEq/8ri2nBB2ZNskEf0SyeyChp8ThqWj6xfc0DOJPqtuf2U1iioTWlHG6DsJ1NSwWpOa27h
7W0hUqqt8yAnZ08TAR6wVexHnFNUXfGLExPmOdM84pxI+oLRtwXVOH5rPX0hkpv1WsFumBL24jEi
kcH5NVI6OOqj6EzK70GYdJdaIhTfakN8Fr06b8ycE5nfZunJMdC9FRpzjKEjgZbp5DIY/a5l4isv
Mf8zmUyGhqzf14SUzcaBco2RksdLHxj5H+8NM47dITQRc2m6KsLw42u9Zug/RNTvihRC/7BQ32Wa
BQ1ZSBJ50bPLOF1pBKThATouGiY56XH2rBnVU2LZ/mSbxAYuciaeFgh5FA8c5cJrKiB5yV0F/zgr
Wreq2DEQS+u+wGFpETKrKdzOk/082ZwWnJbHrBnE22TH+9BQf6gJ1QT0zaaulH1GXN9A0gI7KPl9
Za6sXmyn6ga/0lN0Z10xBuV8xfOM9Ax0FNs41dkeU/XIIHuxGQGCByHRrCIL0YaL5Wfe5vjb+uyQ
YgsNMo08TNiIP7NcK5mnJ7xP7+JgHJc6aKucmmBAIyjJeiBgs38Kp9amXgREXGmvmKltT6UBE2jS
X/r5VAy97nV9XgbTNJ/E9XeXc/u+FqEv25S9uOo4fLDNZWPxLAdxmQsjiBw2+woovD6liTf0ENJj
qd+G9vI9NJzeHbCxs6SrbE2lyfKHgSjiYoF1ZsPAnMCCYsV97Iq1eO+UJx1QIIvcN5GGey1uONgx
S+42Diu7NnICi3KDbkO67Zboaki1t216NgudIYjI2mu0zn2AtNxjc7dRUaWDfBrv7Hw5zyMiUwY5
dWLjTnJp74x7LcmfldI6Ez0ak4OARBMuvKWxneHhpnuL2Jdjry0/ljTZTqKI+c3UWzFGSClLdiu7
+duU7By9Gfnd0D2INT22kozJRUtgRysFuYwIBbT0yVh47nXfTHBJZKQc+3XGShLT0N9k0GANnsIN
MdyEHeioxVLagTHchVcufBxfdSCZHM1rFxP490toKteAg9cwnTsPalXCBkhl7dwQ2xpSj3WtN87c
QlarJ6jmyam04VAvGsm7WcNEQ9tVblFTWMSkAHsNMV5ZTaAtnaFYxK9CXldtrWs2at0+rUu17RnG
V+fsohhLxdEeYdcYMp52YbOq5qubNuyBujWd19BCjp3K57UX9SFaymfIsMiCyDSDWQVpzOZmWhGZ
fQhHzAfd2hYNDUNLDLLGUd4FJNdm5dhMuJ+XxPpFcZT3nuKVjDOVsdINOQOHrIGgIDLzuWr782Ro
b3E/fAhZHFK124mZeqgw/dEQLuSy9FSrdGqNl1agALex4SuNyHnU7XRblG+GbNmF5vJ9yBAlsWwc
prS7a0sUqqzpvbSun4Bt//yw1fJdI4QjDrW3ksxQjuYO22ydvcwZR/6S1OJyNIHVUqjlEfKUmnHY
tqpmqy6j2M33hN06ntY4KcXSY6Licp+S/pUtZPUVo/pRjM5TpDfKYWhv4j6E2VUx6xEWgkdGpdts
iogkAifeM04JQ6LA6e2M5amCeek7y/ugy8pnaA0JTrS7YSp6T9jFeVgVz6g0fJWW86Psc7GjeVsl
c+VXU/u5hFPPyj1yhk4v9CHvpyX6lFmkePRPNK/REXYnIG5rL61NaayfRTza16a2V8T5sNfM6LnV
Mm2vjSFqkFlCa8jm2zpdiSkdzxkbhpfF7KTRyh6w2OLkiPpznsJ9W2F80ht0rCIab2XRDcRARb5p
xoxumHT4kra508oerLbu6TovKkiq3EYVp51hCBkPbQEOLr0rK22XcE4qWhuw0SpwRMgZfH8sgPDG
9mYKcbvwfC3mXaOHULcLi1RV5X40jG3f1i9RtH5hqdBpsNCwwFdl591maSBfN0Y7k4LK1ddw/uQ9
XY8mv+CeQSLJMDSNjvwoZtP0lGhC1luCVlQqwbMcN2i6n3JV/pxEiAuB36RxR0k7UE3WzGM2hqRF
OdVIXUa6I3VI9yx7fnQi2lJ9rf+YYi3eyKH8aDAXEeKCUN0tk2+vHUemDi2XWCJa6Kxuc5jAWikX
8Npj+ZxL1djpon00mzEKCC+4XZOKfbL5VMts9NnmJxfP4IvZmsc4tWiVaDD3e60fjkXhnBq2tJ0o
SVW50qtxPajyt7NrqSaOl65EQoTgjRslfBrsYxXZ3yERSGszn2TLrHUiY92d+9pT4u7IMEm7ydbh
2ujtV3eM5dZEac5pvBgies/Ln/DUinwu9lHzFHdVvFeaZvb1vMYZqDxDLNCpfcn2qHu27VaI3sVN
Y5NSy/6VdtuUkAT8RLvKyRmtiBNC06cJX0lJc25ZYvKpf5iDVXgT4SNRkpD7qJGfohofNudeXdES
f155do3s6pOK7IkWCgHfU1m7TvzqaI1CCHv0szbw71qRodJANAn7RexTFA41JxyykbdmVEtG79yF
9nAnnUijF/IKmlDzaYxysjTDF7u2bpteRa9IG7lxnuwSubXt+x/i3hkGTjJJ97yCSqN9eLblgkaq
Vz5cdnrmahqkK9PeIOXHuX/LzJJ3EcqdAUOf05s27qRo/KVGbzLap3HuTm1VvmUJgHkrPmFN+gnB
zJ+At+blsS9RYxsTpSQS43M/VEmA+2AzR82rYVNNrpneu7n1WosRPw9N0wb5Fv9ZjQwXSl+MbN0g
voIl0TndmhJeTdxYruRydTx6aTsVuBCNm6ocStdQkQrEmPK8K/q+jt+m9VVLiVLrQsxedfYcl8dK
J8tgUWnwSUH/v1c7il5j34jrFl+peaBkmVvgp3T7BFL+SOWakVJM1e4gca7r49rOp2x2eo/sxogo
dvN9tixfJPpAk7Y+llVNc93QVPxmy1YdjMuwjNtitSSRXmj9Q9KQkN491YU8xDpHtt6kWVToHYmk
uQGEwy4r1QeM8GLPhatjreKGKFbWkeU+jACA1/bgCezs+ADtY9PkIY2WxSepngPszAl6mjhMOMlO
t2YSVbXSG8mkux07h73qylxQaMMIYzmMjA+f7Ik0dSmV0FtNa1cQQ+/17Axe186ffSOB5xgWgPvQ
oUtT1N1RRCTg4G2SviLXL6voykMoxV4rdWWntPnHOtaOZ0yNnynhXrXGa5xXiZhOGi/ePK51Q2ra
1oxFe1xmpQvWNjwNBLmcLQt4Y28MMTJEPBw3IUZDzmcz0ydzs89AzByzvnwwq3UvlK72zYUJVGWC
xTcRr2auN522orBG4wfGw9rFwzrv4qGmUpiU3u2sqg441pKmkclTFCPQ4TC4M4e0vJlQ6Zjevs0S
tTs4ZYIhC+xKLSqx7XHhKk0cHZqBVpttfZYwxg/51E67dLGPBNEQms74904sTMSJdb04xeQEc0TB
HbOkuzUpGThvu91oNMC8Z7M/VANCm25m+UPscNZK44RETiJY8qeoHrzInMnDSwSQTssmMKZK412E
lFFNtflgmcu0w3bMhNBoeKUsiU6KFiewHWSJPOH8IzoWFKDmOxU0HdoLtql0zQi0mXW/cuQ5ZEDy
hkb4VgJIOtfX+7thWWqrpHNZrxv/yu3kYU85bOnG9reXKGenDURCO5LDoxEU2UkxzBX5lcjxNNMy
kn7KeZt32vtU69lt3TXffTg/YNAUrGtsS6koRhItrolseWV5y0ofS2vyhKeSxUq3tAHFiYAECxHZ
Vlt/VLtlvxTzIVtUZ1/Kds9a2RytwfGiYRFuaeM9rGVNqZMDVbZG+6MJxcBilYZQtfACTsD7qzQR
7qrJnp15Gk9SHwkmKzmfKAWK4NTc4MzWEWX6am+M2YcNknwP3ifyVYIXVCV2ScZb9lUV3kakQZEv
yLiLXqW4MHKsUDGrnizi/ZRO+b66nsfGqwV36Q2MrM27MmN8WKa0xJ+4UI/ogDqKKfaIjlf9rFMr
L+mcORDEaMFfsjHw5mHtlZC7fCsx5aNAPiikcxDS7D+6Idk2U7i1BsX6sAzkiFI3PwzsCEWLZ6yz
kuls12lxrKO25xKV21HLzOOYdzjWjIH+NfJSXix0kR2KUonEO/ITdnlXVN602vy/xHhcZnW8JCUQ
HV1QteZYXniOv+VC97yT3zqO9N11+riYUtdIQRMpzotToBPm+pXsZBqPY2N8Tthos6nc1qYKlWSO
DqyRJrbq5MBFxF/QEGBC0t9jS7D1FgPWecAkoEYpfpJ+em2bhVAfCf29MGXvhgOXnVoFrxHDLG12
GkMSFbSZdp5prN+WXTp+3M8ZeiOFUzVU33HIEXFh0Quibm8myovZmSm1dJH60Wz7a8/7baRZuKGO
/390hl3fTmBc64NB7e8aVnUA+LAiFiCIJTNKA6GgdU0zL58iYIyU7rElR7fgDYfrOp1TE3+SlO1n
F/O10THQOVICI2xQoW6WDteDjFp6XWkGMqOnrSKBRJ1+cIh3cqNJcbZKKI8ckNvNahylmSyBUxTz
rnfokKSzxvlIi+ntkHjkypUur570tNCxCvcZ9g261pZTjWc7mmmh0FhtTW4tJ0TbKENuRxK/ujDf
DVf0xpB6eTFVXk5aneuM+d2q4DxLWvFioVVgkbF29pJ5WszObdEXC/su3CXWh1CvF62qh00VhSe1
GEADqfm+86emyHj7C4eVsDs7U7ic821RdEGoEpQo0U2XPFF8C/EQ44ouiaSJdcR+G/NLmA2nvGmC
ZjAeHAfHpDKFza5R6j2pmyIwFcndh/UsK/F0d1a875H2JO3B1R7gVjXErDRqvvpWYZPLFdo6hj8H
n3G3BiJq8aCQIbdRp7Lx+2ZtaBvmm9Ca10MZfQ1dVDyzmRHZONsbWVpX76Fa7gTnVD2vxC6P6UfK
klNpanHPyul+1Aj9IKbp3rHHe340LmFNj2jgdS/s+9HjgEoeAjllZy6dKNwyL1C6ak6zMp/pjdrx
vNLLUIHKqWG+rTsWiV5N9u0ylpe5ChhDKO8kQ8dIPcVGkcOr0+YZzfUo9kemrjAkKONGM7uXKUYv
zzA5coyryRxM+9ZPJ/SCsDVx+NdY4BgcoDbUMfkotquYEXI6FpLRiN8SaeHoapWPeOA2VccaVoNh
PrEcLPVKHJVGHFqjU0zalYOTQNuKorOwi7BLhAmFgyA4xUquQZJyekjjiIA9qT7UDQf1PpmPSt1t
sY1jbs3nLkh4KznjQmRxiE1fLcSVVMVDK0MT+fEax7PATwUouKV1oD4po2rdmDEXjKy/dWsZBcB/
ugBrUjDuQVhJkBdrt89tugqxw9AL/u/wP4fY/ldDX49VwZ//c/2ez6pe2iSK+9+Chv/rb/9t5vOf
vqn7t99+SPRVeR/9x5/+4lMk9Mv98NUuD18d+YX/L8n4+i//f7/4t6/ffsrjUn/98++f1UCOKj+N
wKfyj4NbBtTY/37Yi7iTj+5vl4+8Kv7j3//l+74+uv6ff9ek+g8QGHBZLBVYqM5E4e/jXkL8gzk8
oC2GI67lJqOgv497KeIfDBWboEj4ElhOpsP//rffJ74UTSf+WTKHy6SizvyvZvxvRr5+AXRccRGO
zrDtdRLN4VD46wx6O/QilFYhL6Kh5zhReWsjfrEQV9C8ueaLOtZD0ZmUQlg7HQLmjCdkS6Oo7ljM
MFab/h+u4N1/zlr+Kcjlz6OQv78hRppxIzOl+C9j5IZWxGlFkXnB/e/qLr7R1aPxKTdXsmS6S985
gPOk/8WrXidi/2vw04K0xLCbBaEEIBFDrPKXwc90YONoG0W/NNfHDkvVIvC2C/OoOnFQT4XfOe8z
2Y39NdFOpQlE6M1fvIXr6O8vb0EChJEW7CfzmtPN1/84e1pPS96Cs7t0ghimysTojCaAD18Mi98U
4fuaZs2mMOx0r64p542w5kCCxPE/v49fBtthM+qC+T9meQ2QbPDKfnkf6BakAoV1dikLO39McgJI
0xw/6ULsolI40O1g324yJyPqMKueu3X+YuyfZibDv+Q8OU2AzRoDuqijILbC0TPy+odTqWTP0RXY
KHV/ttflLyhdvwwu/v6ur5A1HgiovOovH+BsRbpCVyC7MDKou+O+DsoLjhiXCR6PcdoDHpCgdZfd
X6Fm/kx++dfXvY5i/+FT09a00NWM1x0D+1AG2VbbmkG//St0iHO96n+8O377VK7ryJWVdb1N/vw6
sWispSua7DLHgt7xwrBKKBafWhRNNWtIpxqRbebJKOgkmC+ZqVQI1Potoew9EoVVnjRwFjslH+jW
9hM1YyiQrVICCStrItKkQsix6tAgli27IO59T0r9GWV4s2POVe4YthXzT3pAf+FSW/2ubtrHbkLP
tluKkm4uzmGcYEpp8V05zrB4lcbRRotNapdY1bZ2M91pYMHdBNsRhzSkwlQ1bpi9dOvBuUxdep+G
/e1q49ZYi2e2bg4+naDs7eedUjRXcaI4y1oObtOYD07J/ZcZ5U1cr4eu5poMs3JSUBM21Ri/MYd4
iAd7dGkHNS4PPFvhQF02OUSWL4PYhkXyOEhaXzHsCE8wDu72kfKqKBRGg6USY2ca3wxkPUquh1uV
ovOGCFk5i/JyuwyasY/TPvWH0DrHGh7DJm2f5i4OA9a0pz5cu79YHq730S+f/3VLMFVgRiBDjF8+
/0ij4SPMJr0kK1nZHArXZAoa1N1er/9iBWDl+9cXgxTFDPCV5cEu9MvDZHAobka6yA9iITJPtDSG
4rzQPFqdDI8sfDBpdaDvSsjneHGs/ILmKG8kSaVml11hxdxpESforVTp6FVm9NBkDBIO/VditEE1
2fdIUBe9j85kk74naXkWSfitWGSadfFTVmRfq4x/NLQEaC3Ic5kV/tgr5zhRvpdB0RnlxVpNl0Hr
cVcWInvoFsOPlG5rruLojCkdC+LJg3nKv6bQYcSQH7fRprzy1Ro1eqzFDzPkbpjnEaoF/sBMxs9p
DV1b2IzFjFG5YC9UtqnNplh15qt1nWKzUrjlmBfcobWe7KT9mff1be3UpcvnvrjdpJIXGheP/ay8
O13xEAv7QuLBV1u175msb1b8T122V8bwMufkMkVmdira8mOVadCU5ZYEaHqmk/DiAmeNzjzw3IXf
GppwHTa8oVU92XQgmLnr3xI9x8bSMyZhNHdGvOzw9a/+VGtvaxVNro4yVev9qZoSh6PagiKr4GwA
gVHx2VnvMEY/Gnuhj1wyfYbUseN2eLHLwdgwLvojYjKSoQvzW/b6z7lvsaGWe+rrzvuf9xrtt9v2
T7c1vBh2XZbsKwlQs3650xjZyQiZJcWpWllKxnrGD5dN8tQq2JPtfETNSrGK8a0LSiJNe8ecE4ZB
9eg0Rn3steXS+aiwBA8Wlv5cDXO1U+nVuPrUJDdT2BonOdIxU8gUDXTVzq0gtdB97QTrZ5nU6+Km
Vljguuij01Iq+McxA8ulrbfNiGGWFGzGKMbYnn4srGAPRWtl9/rErLunZNp4wzRWu1dnBlHRaCI/
B4uCsJ/ZTHsM+alnGOaQrHr9tZjmSoNZMeTZxLrwbOWGJPAac6es+uE8zfJTaPWHRL3fhOOaHbop
sbG4EJ5KQ/++N3uS04l07TI19xOGbbf5PDme5WCl75QGeUhVYIJfD72U+CfFnIcf2EeOrTowZlRN
PU6tyghWblsS0IvBJYGQLqvePtnpdA77ifxKOmfMkuLIV1XORxnVImO7UvclcV4OY/BeGGNIsXjX
Qb3KV6dpMStJDP+Z0XyYCcpjymq7TUiVOilta3mymQ/xEq33ZccwXF5l9bZs0sVFM1V86tH0sMRO
y6Gkszarqb23i8qESIb8KxOGuEIlHm+05r5TkOhSrS/dEeLMY5nmmHLWCVklMlf//5J2ZsttI1sW
/SJEYB5eOZOiJJIabOsFYcsy5nnG1/eCbncVBbKJqLoPFVXhqHAyEzmes8/adSfJSKgoJe9U6SMS
ymTpaYo3t/lo1OiQbg49LHa7WG0XFtZse4ss7Ip3pPVUUS24zkHf877yoqMgu6Rv8gzerFLh+R3V
xwAnkfntOX9xYRg4KTAaefVbsNo+D/qzCwPnVtL5oq8caXpbrOuNsnY3+XqKYy8P/hZfVxbtDNl/
oHvQ98Z8ILBYpLIBQx7LBSaoyOH1XbWmMNhfaN+iNe9L8k7bwRmRd/zSXwpb4fl2Rz8vrONfgGOf
DGLX4IkzvrKIiRorDVeao6iCgjWb8sXtLZMYzeCn69RRt+sJEa4T2OfYm9TlTBUxds58RHOURepv
UtM632//pvHjgns1j53h2owcBgDjCJqka1yjfJKaJ4KNKZlC99H2pKd/3gbMZFNRJNOUoUJ/vanF
nelLYmfoJyFlP+9S6cRzQ5s4o6915LyREWE0Q1BHfpu3Wd0NFSFa9JOqyYk2RsBI7raM1oD0gQSt
SBC2RptzEQay6USafkrNNaba0r5YYw+8TnkNUaFxKCllnjebf8Yy/N9W4SVrwHBknsUjRFId9UT8
/AoTSIujGFxZRDIgCqZG8PKdQ++4Scu8vYmdqdroO3mNZJm9UOr43bTyTLb0EsxFDyKC2hZTkL+J
BJJnUIg3XlCoj4Gneej6MJbDsp7cyLPlJtXCKsN7q2xfyAqTZ69UIlB1YAPyxBBccnogMX9FFw7/
WTrnb+NhvL8sqNEvHn30zmh8wc8z/dSI952Jvj/50fIavt3IiJ35n/HXB6wz/8mDanwkJ6AY2kRy
aAVHyW6pLLK5++itu5WyRGYxgUS8iD8Mc+y8tdH7yYj71qXQUT9pj9GD/6MgjA3YaV7evTvP5U/k
4VTbI2Y9TjV8OZak6gdQNrAnkWDDaJa1cuirRmuqJyEWtjyC8fsIfwdp8H57NC92e3MIKjC9TGBS
MH9GSyhta7+RFVs9ERa0F6ae3+ceL1Symbu4FN8zWaJoWg2HkPvydsvXOkg4QzKJMMFXH58zSelb
TZnRwVj7YzUftv2oCfnEXLnchYbeDcRcWOPaBQU4IGbPNYU2VE8ipI+2uy8mjsthTn+d81+bkL/u
pmFF8WpT0kSNaNTLupnSHPwer3vU7ZIkLEX5178Zt7/7pHxtEHhBBU5GV092pawKn9sTVgWRebzd
yuXh+Dkx/m5mGNqza0CYeRwRvPh4yM7c5+5ndLQP5nN/5J5rvvsbd2cnExNCujqUBlhvMLEGQZ7R
XMyUBomr6WonIBX13u0qmXxUq1LojAjNlvtqaVPrbQICmQW10O3lwDe35Dnt5zyXqb3V1QcEfVww
U/m7mPvrJhRRFVBsc3tork3cwd5geHmK5sUZbWq2bRfkmE4KVJVMxQMTIZxGneTtZi4e1HwA0OYi
BxxOcayQrx+gs/uUm5qrnkAZQP0T2GlWbUDeK5741FcawlNP4tpBHIDFMGqo6CK5i4gCn6CPbzwn
eoyl8Kcv6RsIC39u92k4skaLRcaameselhcDuv1rn9hJCidsO+VUpMpewed75hXmr8gIsebtpKMi
NKfbDV6ZUlDyFCLI9M1Q1dFiEQUPxgBmmye7RmYlKhFaLVtbKz0yX0GvVryU8J8nnzkxl69sPF/a
Ha0e1U5lXteZcvI04yFIuER38fvtrkkXF2iT4OdZ30bLRQ9DO5A00mtqB2M/IwAxZ8N7IxKTL5hT
9TrJUKd5mvlGcN/ZpBj0TfyCKyuBX6ADi+PwgFE5+pwVi1PKo5jRfaNaW8TeGTHe0lv7XOYfi330
OwQn73ybaHX4W0eT6LzVz3E525nkVNUCn1T0Sa7RljsmyA5yE/GrJ2XfC+Y55DQFAXkttFCWcA32
rFzblHFuPFtpce9byodSwA/ROhOVEsA7VJbFrq6cLeqLiTV8Gaj6/EZ/jdD4rhjIUdOaZqRwVxlY
ofGzsug3+sJeBHfZRzSnzmY9PHFy4uYL7dOLQp9YAddn4t+/QP665FCyRoDLUgXLckrr+ntZm7gh
TUyCcVpAkDJNsju66MnSHzBPQJpEZ+3IWrea+PDXJjwJKRUDEQpYSAl97QqKLKcCX8fuEUYK5JTa
AHPm2/IOZZEz9xvvoRaj8i3uDXxp1cRZdoCmDrd/xLi3JGJ0Ej9DGognGibcX39DMdig4n/cHUv8
xHxCzJFPutS2X243MyTQvkzyz3Z4Cppkf1nk47eppkWeXpdmexwmTvJA6c1a3Yk/IQKu7AURvoW1
Fhfxslx3m3hm7MRFuraXt3/DeOaMf8Kwt56tM0G1nTSspO6Y5txxw3sl8Ba3W7g2mAwlAVzTIJQ7
vnwmbdZqyGS7o2JG68o1iASqWwld0+1mxofA0JHzZoYD8KwjdSv2JJiz7uhTOmjl3+X2WBohNLlT
WJ+c5p+fcVTzKBonDvcDclRfWzNVglW12sgnk0hsbHy4uvfAp18Nc5EKtokhvHoKcMUFBC9Z9HM8
hq6UFQ5CFflUyPUmF+pfbqn8sUvvIxDahUepuaPLd2WhvZlCMpXTGk/SgRNsKLrIIxO1z8X1Ogmq
TA7jWv7c3dqt8ovSYaamPct3VHTdTT28r/dV4zUmWwSANWM0tFRCSpFsBLSHFNhxodtRnozIc/2Z
FJGtlWhlDzE666Sb2EXHM3XoKTcj/pGxurvI3vWtYudOqksnyd72rr9BTj7HJWN+e6JeedqysfAk
EkkSwrbTRzuc3lZt4/SZeCqVVynp0ONpZHTTbdc+WKHy3PoywdSOK0yD1DRZdPWk7fqVPZb9hqQ7
CW5CUJ9GEmdrxSOTmmI1pXG5Rd6UvupUh1D8KUvho5RJ+O+lMzutl2LdTkxk+cqxziqVERZgUYYF
zjDZzlqO5EZB5JRoJ0S5bDfeGgjlTzikcxU2JTJteVZIr3awDgZIKfQOfCupQaCiLhKXkds/QHdd
9CF14QZwQd+4V2T0PUazErofRf0HXGJCWVeD/jjsi1etFdNZ1ipTH/DKihiegwqWeBC7L7KgGjLF
MkaXeBLrl1amWN7/RUEScCDxLrK3auevBipm1WZgQv6kwlCkaUwck1fHkcWBmZdhouEejSOaq8at
dV70cBEhbe59G+G/e+dn7tyhTC6htiG2P25PXHl8VrA+mLY8B9FEcD6OHaGIi2pF0Fs8tAEGxjIF
6crJ9NKFGmOY5hZzU0p+ojWFKYWCDw2hB1jcWtpeNJeU/q6SkUyIzimuKe3v8/sINGpKvbGO3d/M
b/a53/8jO4ghhvTl91qjY5wColQy0EadsFaTjVdFmDgE5M+nzJdbqgXCgJAkkgleHuaAUT6fzk5g
lFqo+4yIov6OmoacVym3aFOKH2kED1h1622GsfXcdKWtklLWLzaQUoK+vq8ReM1lH05nWFjeXPKo
u6xi6tpNmfyD6vQKTFXvCDz3JbKjndhbWyvsP0oJVIEv3At1T6mhnp1CLf2m9/l75MjRLwB7wwoy
Xv0QplUr8ix2Pb17FMH9OaG5zaOKOr3U+gjd7nes2N+tVF85Zc21VRJgr8TZd7PXH5HhfkQmzDCk
0bMk1RbI/0G6+eahzKp+kSjksqizkQDeDRxmsogqhVhcZh758RvuAvc6Rc6FHPzJQ4pROukRRBxE
lPKdYltK3tLkMcjKdWw7x55kV15Xz3lWfaRttHIQn0bmvpTcNSLuHdTNjZH33xpP/jD98r5DPrfN
xTC/U7tAeqw8kf0Bk7B1mVEGYDvGb9eUF1ZlnXxHvusz9950KQ2zKvfka84fLc8eBWBJrlyuJUE9
WpEUrezYWkkxlaI+iCCV6kwLtorvIiPp65VWAwvgUK4o/cRFR7TwWG/FY2hn734i7HMHyZ9brsRI
36WV9B71/jYy0Xs6kr7oy+opk5O1FzAwmuzMKFq7A714KBM00qAZt6Erwpd2ybb12q7zU+B/zAw4
JC3SBysxDqVW8MKLn+oorEApaS9BXkCKhXesFSSDjTqn6sBz9VWUU7igxQMkJXBfsg6Ojd8EIpL+
xFllFNDO4WrqixbCnuapaP7c6Gj2JgwFUJEafDLVGABbtYmMvKE0CSvJPfy/feWq31PDae6klNpt
PfK2CBUx9KtRYdVGdxe5wqsoErpWZCitRm3/Vr3kUMbKzgf0v6h1kQL8PLpHNrtpxHaHuIs8t/mL
mvCjJWm7OO1/4T/Skp/3dn7S71SU3JlRrRSt3dqwi2d24pyobR1efEkB7dgyl75NYk435adWpQYn
77ofZm8/K1VqHBPf3whNBXYsEQ+2BnvFKqVkp/bmHvjNayjaFP41eLBXFTAEz6TqOAH9ocqRwMWC
EEGVm81TLTU7QbHbRaOolJxCRUr6Z19S1HWamcqOi3u7FDTthPZ8oZr5MQ+lN64pv0Sl+qgL+Yea
mS9OkLnLwtPSeSRhb+VJ7c8mGNA8odpsRKNEuETB+14L7fo+6HvlmHmSvgN8Xi3yPCctSulhgVE5
xWqmQm03BcyBWQKyobBt7nfVxGY23tw/788WkWgyHrLJv79uZYnooojVeIuogLWolJlJRFNvHyBT
TYxeqYVbN63X+t3RajtK2jswLj9ut3AR0Bx6QShdVyTqFNlshnPz7H5hVkVUh5XcHbPYeAgb1Aa+
UYMRT9Zana8qAU22EuQKwE8QSmFev0t2Qt2+ui08BUjPxK+57DCCAhG1DBksrNbGt53QT1pSt0HH
+65Z5s/6vN8YJ5LXM8S5m/BI+clEi1caRMCgiYMpsIR4b9R9gT+WKXnh4TpAn6gptOOpzMzFJXk4
8iyePfSKfIIyunkY5M57NJzKycmktRRLJMjDlc4RPjF2FzccAgAyeg9iOeJQjjrqCsn/uOZ0lE+4
XbZLSw3qjQnPqut0MDYciBKF1nHjrXo/L2euIB8565O9J2YJdRBUSpQh0oVAdbOlIxrfPSH3Fnrm
Cve9Z0yFCy5lf/xWfq02ZDlELDNHa6eNrUzsEoXX4H28rbf1Y0Vh9Aac2VJ4ifbFfnjE1/BHAPpu
J4ZpGO7RDYQLiCWS4dZ4oX2GGM4mfO3UZdPoCo8JSXro5U5B7ZRQaxHQssL1twSwjEYPKbfvxN6y
T0LiJ1WC6sR5S7Wimvhs+sXPYZoPPomKQg0SuuCv668b3pF2nXWn2D315ZMfArDhiC76ZiIsOX7u
80wbXAzxmZTwnLPG/XaaNpcUQWhPDbFXNfRWUjRoL3quI+FC59YgeNbv22N9kaslEUwQA+8hvJZI
GI4z0ZnhE1+sevGYar97MGdVnNxXiv6cCxHMzFDfyZS0ZG44o4Jn4STicxO4f1wveq7BcDjyT8yg
qVRMDg2VzrEOWr67F+JucftXKhd7wOhXDp/obEY4QiukvVvoxz5EdB/ZVDb6bcdaQIM2t5OgQZsj
HWy0MzIqkIVHDJ+j1X12uwHSJKTSvWR7P6JKf8Yp4EUWVGiENv8b0K8WGQVCKRZXmRuzwPT6Tc+t
vUd8ibSLoKBYgIeKSEovatl+oai3I3eSG7wkOxfNLdWKdjOlMbnoLwoHlCWfoQlSHJ9PzrP+Rm7l
JgG1ZsdKeMptigEnXhEXq1v72sCgxj8fUNMRPC3u2FS9V+k7mSeQIxr3rzsKz5H2FgsRjG/2AERk
6Sz+mS06ShDa5rGFDQrhAlwkh934rHOilUay7tnN0YauK4IELTKUg+3UuTHe1MfNjOZMBT4mN5BH
HdXqV+bfqf0D9US35+W1z3Tek9FTySWcbxmR0x6xGLnT5eqttdzft5u4+qXwZhJlAvrk08Z3mMDM
rbqhGPtIdX+SzYMTMl1pwXeaw2EmoqIuhaP5PTmIM4gGEzvxRf9Gy27UP9VXUEa7mXeq/Oagmxsp
tCcmomyMz8RhA6K8HqGiyA1NHG9AUu+4VlQo0pH7588wyrvfjmW+m5qzKxGen8ra3RkJhaBtISC8
7E4qCuB5LYLjkmC6VTGvOVtrML3xyudKrh84OKinsKvXJquh8Br6ptBrdN1puQ9kp1vavvhdbeq1
JVD1DBWGpGsDzbR1t3XRvIlt99To8qqDt+n16M0D8bEPw4cga0HTVrsSae2sKeW7tFIfrcw4oYXa
OWb6gLnJ2pWVlzop7uoqunec6E0piISR+TyKqf8TIAxw9Pagae2+CcJNm9lbPRO3saiufCW6UyTn
2KDdglVZoYiu4O+JxVuqSxstqVexXmxBW8C7taOj5maHKu5/hjUPTxBC770tiug3451XSRS25tu8
lPZBnb+1QEl6FUBgmtfPmtzCCkx/Rog18UsYvLajDvha27+rcF7mgqAXM5ni/DZRHjM8IedilvmH
wjR/F4CiMIWh7NZMKfeidqoUmjtb1P1Z4DfV0vMVsBeVC9S30PauWP5SJV7PZivdC6519CzJfTAS
SjyR+7KtlsDt8OtywdZS2h9YBZVgBfxLR62AOcW/ULMpIEr6xySNDh3E2kCV5qgLdyG7c572D34X
b0Q8OhQZJlsJCbuFfObH2dq3ebxH7TGt5W+uMEiHbJEULRgaRw+BYuunzqtR2ItbN7ePlS6vQxWW
pusI1HWu+T4PfsWGEW9qF3RMl+m8udy7osEMRAKUMWuD9sXG136dJi5Go7b50TQoAFVZuA9jUIYm
4UZq0+6UDORyJmyMQvxudDDpVMTydVU+U2GRzuKsf+iotkc+TaksRSvfNfB6SaEDEO/2dkO9ZitW
H4VvQYxlK4ZE8JTiqBH2mTMPFZ+HDPH4Xi8eZC14IoJVz+KA4mDR5kpkSWvdomA4V76XjUUpVfpo
NErBA9P+6UjDJ0pyGD8DMqZR4F0aVpmv+jR7S2MLjoeFT0sO4KRORSq3O0/ZWAHeLZ7T7Z0BoUK9
eTxLA++DWlxnlro9VaPChhWMhh0WFp99qTL/u1J9zYoQgplOxXOptr8DadBSg691kl6/C+W837l5
8kwl+FupYXMSFxKYihCkaRg8lJYLcj125UOl4FVRooac40jkbGsj/y1XsrMM2g7PKxvmZSUnr0on
AAdUvaWuQk2zHRDSXKcoptH7fqfl1ovk9k++rw4uJcD/27oCc+0D6Hd7fYFi4luKzp5S0qGaM39T
q/Ze6aS70oxfUsN4sHIigLGbyHf4Ee+HLWtWqNWKZbzKevWVC4K0kph2EwnKi6j6eG8cHWGC6EiC
M4RmiqXxXVk4OwmxGJnjebByFlPX3IvzcrQRjzZ7XbdD7kGWfvSUowPGsbJeenzEJo6z8WV63KVR
bi4Pqja3usA46m9UzIKzTWbGnb8wF+osgNl7RCry2q7RiE+M5cQxM77EpzVQACu3LMTB5u4/4uBi
K2+mqokuj+uvo/j5Sc8uN1pQ1SXZOm6qhrnksv8uBP3BbXx/qfW8mJPmIBrOXe2EfyrSeLA11piN
Glg7SbO+AKIGPZW6m5mfxRMjP3y+80fVaODH2e6gFMC/Rbp1jBOVYox8o5Qu5G7KtQvtULr6v7g6
nB3rnwrYs3GgWp9wZ2JQjxJAHs+5R7b+RI+mPunoHsmh2cLT43airp1NvDK3/9F7T35SeWLkRqvQ
61sD37reO7kGnE0rfrTF8FluU5T8Qveh6clheO7voCk81Yq5w+r+o+SCOzGBLzTDRCa4I+H5Timp
rKgXM4uoDH+1Xh+op1+F79omOHr3Q+ClW5THXp/H86m05cWOMGpxFBbJiw5Hr8ZpDpbzgEseZe14
8LpTiqML9dy4Y8Mt9GyqZHAUKgD9zUFe2+48e6i3gEDggczcb/oT6DFwwUvYh7/CD+t3t769H11s
R6MujudQaLZJbAj1wQDJ0bqY4QXf8Cc8OZo5ZcA7jmqMuzmaRhWVbZbT0U3NfFcK6pH0b14GMkS8
L8NXo9uouL0MR6rSgD7RfADFU8Lsiy1g1NnRDg8HKsCeJkDmqQH8l8o7OW/eMsvbGV71XktwHm8P
7lR7o73eKdvODZWU9ooqP4i1Js7jVnuy3PK376Fp1WLZnhjlzxjJl21u1Mdh0zibTI7qyQ0UAtp0
sBfihj+D0rDI7sUtVc5Qo3bWHH85Z56shfngJA104i0q58JiMiU+sXo+y0jOf4mBCD6iZOzg7iFr
IDJz5wDsN7DwF+6JJDwv6/9ywY4VHEZXU/tTqvWhTsOF0pvP+OZhDeJMPNomvuunduysZ3VEpaDV
hc2hqRDjpxrV1M1a42HQ5WQliFn9V9NoHBaLOsRwccHCkTxx3pLHadtflFUtQH1hxPLjdmNTX220
GZmO3Lu62IiHPH8uLXUhcROE43a7kakBHO06iZMKVRQabOXem0VanSTdXDDjhYl3tVU/327sMn/w
dUnIo41HELumsSwmYr2iLmrWvACpwAdoqSD5nudH66BP3vIujsxRk6OdxkiiqoIYwyrcYkmKdtVb
orD5CWV40caL7m7qdvepsL6x7OXRVqODOU5yhX0c+hu2ZbPq5C0x/EHTU/8U9xixzqcvzJfX81Ev
R3tN1eXcQSz20wGoQEB43n/TlvrMnpmbbpNMnP8XsZivjY0jdlISmVmu8xVLEbPJ8g1fwYlZeaFS
Gp1QyijQHZppGodaLh5U0X9VahtObzvgGTkjN05WbRoJ6k3Sn0jlyQ8O6Le72zN1Yu0pw6w621cC
V5UGCENzUNhLHMWcw7WZYYY7cSxdVMZ89pO4nUkgEtGLPupn3HqqX7gMZfq9XQUP7o9+G2IdMTP3
8mOyl+bwHJunZlP/m63lrNlR9/zcB1NJLhSejrwcUGtG85uc3fr2IF6+QIaJctbMcA85G8WqK/Ek
bVh77buAXYCJIdzRXRlLyWA1SHPQdW+QXXEBmjx+hvl+sQjPWh7tnXKeV2JJrfdBDHb4JeAHlfv3
efKoda99AzUJG5zbfb06YSQyMpakD/VGowVoKR1Y4s5iRJ0Qa1zzMUU/FxpTdQafj8PLjv3Vznjt
4QLoyGbNhNGBeQE5hsW+qpS9BoTcovjY8R487dXc1PHpdv8mGx7NVAuDayG2q/7Quc1GbqWlk5Wb
QPZfyobQowVx2BT/NEG7tpt33XEWE81fPaf+Ht/xgtQ73+wIZvZgf6lpDe5L5FhRWe7rrrz3IAz7
oFMdK3jrg3iZJQLuRf17WRVLoVKMuenh2tpVxwZq0u3fZQxT+Nb3GE1xIodtLGkC3k6W/EqZMbIi
jUMsg92FAAGryMgbdDCDuwiJ/zZPqyUU11MsmkuecrgcRMpO9zXtKSvxkAnwUJFwuQxC8UCK3f/g
KLGfa71JMcUwN0Em4U1XtvdUpgqLSrd2sdKWK6/SpJWlIzuh9JZnGPU084KqtHVuNC04wRACuS0B
VmxeLckD4GY5ZHrz7qns8fDokjvDNY9ANTHKrOT7ogZ2UNUA5lWhi5ZN7Dz1PIlmEG38hRKZ6xgn
Jsibv+Ie+9/ahUPXRdjeBXeNqVE+oWXyMRJJyXV5Cd4vBRjhhsjYZI2+x1ROUjRiDKRe+ViI1Y8q
Sfz7qE0fdAKJM4Oy6dXtT/T/7EJ/L5nRXqAXfablqVkfMG4JtxT6P0PHBDy61pbZArKAvDJX6c5d
Vt+U59tNT2wK4/SSV7pO1nZcglPc3ox6Iwb+zlDdiaU51croUuUmsenLtUz/rF8Sls6e6c7KKpo4
kodry62JPrpHkbiEUeqx8WjGi4ZLSUKmrnEWjfqho1UGHnV76IYffau50S1KyMEFB9DRDzrY/AKn
phidmQZbrq+mtpap8Rtt3SWigz53tZpHP7YXD+K9sknuSSfoi2ohQhef5y/hWptodaJ/6ijrifu5
TAYe12nBtmfU5s1keYjdc9wXE1eZqZ1bHe3c+FOUQma0/SHGdCFSwrUKgN9wrVcJApgELKRy41NW
u9980xzkBMvbX3JieFWZL312CdCzCMmsx/LLya0i6JnlOpUX6rfbrVy/dv99QIyr1IrSKCTP5do9
MJr6vfTMPf/g3Zc7a63uk6f8gyTRxJKY+oajjYXAjGWXNmEwCRNvfH51gP5o/Mlg13dZEk08dSd7
OAz02UBKTgRg3BlWIFaBxgprWxf14nq4SxVb7bV5gjeOGGRKAPD/3FH/2j/V0f5SwkRpHS3vD1lA
xFoBxCmDJ5fLP/6Qt9TDfWqWByq0Ztivz5Tc+R6T2zKd+jV1PFxMefno4cTIDyM73h1A2lHUT1oN
8sVoKDhKZdZMUB80ilBIyZS/MA+fWDfX2oBY8383OnW04RnoLFw1lOpDlUZbvU2XZvF8e85OtTDe
43TI/DWJoAMpI/aZ3wkb9+0Wps6+cV0qhDds3lWupc083up/cF0o1sB7f+BnaO+zfbWvfssbgF/2
g7CaaHrYVsbf6Gz8tNEOp6RB0OW9wxPOqxe+GVItKCkkp/yqfO0NGdhqiDslkHYLEkyK0RtKYBxT
iqkhGPaXW79jtP0ZPUAtuWd7jwLlWZZ9fSVYZbfuUu8P1ORwYYv1s5Erd3av/AgKLFtCblphlU4U
+kxsg9poGwzwrvC7WukPJNYxV5L6WeuSecn85F+sjfNxV75uE5Zn9rnaKmyEmf/shipJQn0iAHA9
AUAAj6wRmEpzjI+I7CLscHtgT19VS4hDW+Q6+MTdG3Pn0Oy1F0GYcZTdnlDDerv4jmdtjrahJIV1
k7Y86fRWWcL7nYG1nJv2zsBbtsXA6XZrF2idz5f5WXOj5Z+pqtQZPhGV/kl5UrVZ/p3EO4aW5q65
D47JhzWXH41o3XQrBxvMXbKAUre+/RumejzaHyTkEBSHFeIhte0npc3xV1mD8ljgDXaMmykm5PXz
ZSg/MURS/9TffJ04sYZxuTlEiYulc1Ln5SHauY8CCixkUc/1yV+Chtzf7uH1s+WszWGLPDvT8hL6
Xi3a9cF6MtcSjmF36WOIDat3DNbRtnim/q6A1Xc3tTtd3XqpgEO6iQgMauvXdq1Eq1LZ5s6s9sSN
recu+VcXvLMWRuu9w6lIBrHGMsS01x4kocoxyXFIndhXrof+FIXFiDiPcsnR9TVpw1D2o8/PJq1U
6roek/nw1QaK41LeTF4Hru6nCnRCuCoKAuXRwtBU/Ljyhpuruh7yGd4Rx9Vy1s6LLcbz/noqkXB1
EZw1N1oEqpNHXJSb/iCL/rbws1XeSd+cMN1ZoNQywZjY2q4Gjs6aG42mTkEK9Zp8NgsgkVr9yEmV
h8YzpjHzDNqkijNBvbi9CK7Oxb+bHD8FFLHrzZrKlEPeUBgDXLwSv91u4epFVWWaQ1vizjQG3/Yp
ohsbcv0hqPWT2OEG0IovpeIebcX6L5sa7dJW0edyZ7XkE+qBLe4YzxRIOQvbkbyNkMGUvd2zq2N3
1rPxZPQxTMLNhbBbpX/LrfYRe5yJi8y1Js7vmqMeCZXbaFbAXVPl0pSX33q0Y7c7ce1qYEHi1USi
h0NJ/NfNSHTVDN2uXR067AA95a4ZyLrT+OPPYPLFCXo2WKOl1PUCdgg9Nmu2ABtfNOyVFGTHRPA2
BRbikWhv4sh5DyMuY6GBH6riL+pKFOemAhmqM9+NEJ2KJu8jJ9xIdrnzVRyMxdTe56qFX3oM4dx1
Pgwx/R573oNYKh3FU6W6qEWcd/WwxgxQwTCrSxOwPhqRqrp0H3Q3+/DdfO2E3lNldncVTliBYj5G
HeyBsNhrSvjSCsEm6NL6LhKk1wp3PyCLFLs3db/OW99dYgkhzFUXKZ9ThNtKxN2jIYXsekmxJ9gU
LtvBbUrJSxOJYbhL8BEo5OhnbSbfSlyNoLTLuAzVDtJf/OM8fxV3DeaIYTmTMeVwRHVvmdYhhlTq
mTgze0687Upha2TyPsNsxLbSHZHQRzORMRsuXqvGfPJq8a3GPMUD4SDZ7Sr1xUdqwQbbXWy2qbLp
F51i/8hz4U9mlt+bOl3UpbWBbLj3FfVNy9R7J3IRi2pptuuqZlVLmGb5aTODOzfvJG0tJ8pS7M0H
UUrvgDPuwiLe1yoYncYQn0xLdhcRfs2Q8DYgbZd5H+8w01jGkvXol8kJ4aUL0jQ4aFn2kufhg55S
ZWa56DhkCRCrvI18ZW4HpFui7nsvoftUTUr+BZR4LuEYxv47NrtY+yjuU901b2qurFKZmmev2oHM
u5PwoNGrcuPV2lNQ49rbVHeeaj6WirkvCmNZ59YCfMiyqlRc7hp/JrhaOTNaAyOxVFsGWrU1Nf/0
z1caMu+/NsLR7h53oZloVlUf+i7btiXfINKepVKdeDpO7Lfm6OkjRlFHWaQlHsQIxET4Q8fUwioo
QG2ciePq2tZx1qFxaYxUCk6filp1EHT9vSzCV0xp/2R2OLGrX7+nQbOE0go24IJSY1e5Hge+3R/E
nbnLt/LSX82EuePN9Kd6KS/ETTVrD+ZExOPqMPLIpzwJTB/liqN9setqHZEe8RWTE6uY60BqdcVe
plI6MYzXL1FnTY02eXCAvtsUJMR6yT64hbZtSmWdsF7aDB03JFOUVx3Q11JakP1hC5CKt1xzJiQj
V7/m2a8YHQSRZOt2SjHsAeBMOUvD/JuuRgtkolNMnamGRicBDj9Yeg6VWoKG3rl1Zw1667R8u73a
rp2cEBCYL/jtGFStf/1+xN2lIkVGe5Ao/IwhHuTFFNP/6hRhO0F0K4mQCkZTxNNL3IB6n2Q7KFwb
UmWPWyLFMAVGTP+mM3+3NJoheUd1Um1Yw7fhfITogkPM79tNTHVm9PmRKKVqH0XiIUlYWDjOZ/KH
n6pzr516S1//Mn93ZvT9Ezg/ZtJx5TQxHsFsEqpSYkmL/647o822psDaSXC1PqiFMXN8KMh+O8ui
OzWeWDZX1QIWhXHU6Q2PufEsqFuXomPb5I0A29qk1DzqMVEtqEgw701kCn0K5kOfGYisb3fxgk01
RAnOWx7NisBxbD+O0o40RTqL9IdY9TH0rGeNy5PIcV9Bg2/M9imtCfIjYs8xn28xPrIbuCue8Np0
H036TU4pNVdWJZbPPqabvj2ZNR4OnPHN7/xnjmYWIilY+Qk2iIUp4gPbzhwzmQniLyFPF2X/3PkZ
k4Bfbf24PT5XA0Xcadm+Yc3AcBhtAaENWFyEJnJQj5646UF2EX9cK+GiXnZ7xMXBopt8oV6b3Odt
Dg/Ys5hC2WmxyUkrHUCdryTpF4SMiePiagtApZBsUDs2uLN8acEPvC7LHH/Y2Ay0E678J8Wr8PbQ
XW2DFwFFuoALIah+bUPpxLQHjs1mAGu2z/SZWE3cUqZaGM1dox3OeYUW0j5eC4W/TtVwIjhx7Zzh
yflXJ0bzzjYxDDdlYsACFlEEnSAg7Fu26dtDNdXKaDcrLU9thIRWOmgArfQQ986C5+btRq6PFiyY
4XsPHKOv3wPj67T1XBoxA/sesjyGW9rydhPX+/FXE+OIeaY3lkjpjnhoo31fPgjmnVcdbjdx7YgZ
UGEA0RTVAtj9tReZ0ve1Zgasx+7tf0j7jt7IlSbIX0SAVfRXmvYtdY+8LoRGI9GbMrS/foPzLbAS
1Whi3h7eHN4Ak13Fqqw0kRE62B+4hhsI1WKOgZfrlqZN/+FyUCWaZkdtMCzO7ogpkVz0qo73Mqte
zLZA06qxb1s7O2sM4yyDfOFZ+fu6TW3J6PQRv1x9qjkNRUSgnlJlZZWYz+UhMArQGm09YUzakmjE
ky6Ez4v+YBwHUsumWmwMI1lTfQiISJtVEhm3CWQBgrZsamjIpu8OBe1Pk/aPZXlOYt7uraE21nkW
P/YS3mvsD/2kBzyWRuLZzFKhm61rIJuBBlhjobxoUbZtSiZ80OLfmnyIVyBp4n7VgCH9+vqXlj/7
upHACbKnPc8BdUoi5XHUwPjByzVr6w3E7I9MV96um7xYJ3e+fOeZF7Ej8J72yoDv/NoFamDt0T1f
qy9gkPGFH9gupsR2+YZ7EUhc3CWc4OQ/ZocMLz4mNjG4CcoEfbbg0ZB10mmIY1ArPwJAgvG69xEC
vyXIE+J8IR25hF6FNQuLRZXd0uduH+y5JTSk8LCQut8XkJgcjf7Zqk2AXmgkg1hpjD0w7ZhoTFgB
miZV802zRy22UhgOoe0sHPcL/uLb75md9gw6n6yCTMwpQ92orpkrNMD5F6kipjf6xybr6PTAcWAU
0po5cajWDv1YocaWboEsdcs7xXtHC2uV3S7Vei94J+jR4K0DzzSEE+Y+VhQRJw1DjN2rDNp90DsM
nWAEH0shlzqjP0yZkJCyQLCBOWYd1N+zRYnMDqG7UXenxDm1uRr0Jd0kkOTz5BjX/vU78uM7Tbag
gALGBsexfhDftVJt0DLnaCXh3EBE0A9BwabwfxYXM2Z2ZlcxhyS9U3HY0ZUu2WR5ZkPTqLc2BnBc
qGXbv1UR6odckWKnV8mbROOqLLN/fWFmP2K2saollBzzR90pd4pzxZq1IVLfqsJz5ci76/v6M+6f
2Zr84Rd3X9Sj3cWF6E4Zvbehw5CgDZgln3HUbim/Ne17VNOREi6Rel76noimwUyJKXhHm9dre4Va
UdLDLK96ZDMDADXVp20mwfXl/Yg4TNCzGBoFMaSFN3QOcrChbJWAYqw7WT39A3rWCpoqrbJwNpeM
zM6M7Ap0wxUABNCSdy3jVQNl3PVlXLhpWAZGwibqaNyCWQogSsOMynZCOYCm1GVt1bgKvKKbjNa2
oc2S9MrlBf0/c/PoH6N4ZtICbgQVwDhAygjQX2xmm+uLunAEdJDYEhDPEZAhzN1HCgaqTpjoH0LH
x60mRU6wjAnIW1838+NBn47ApB/jAFE8iUF+P+BdpCiWFdXtKaK7fkx2ChhF7Bycx6Pu6Q3BSMg/
8r7AhXwzODsOORB+oOKAwTITGHouvNR5hQCcO6A+FFsR4DzqwhJ/POHgPARrDfh98LIAQzqLq8FU
LGpE1rjDzRtL7mLDcjGGrY5/kLX//5ma8w63tiWl0qKln6gNaMfEnQaR8AGwVwsTWuM4LJQlLhz8
KUEE2TK4i9AtnXnCUWvxb6KseBqcapsDGgumNJTL2/w1VEX2dP2k/CUV/fZKT/uI1+yvUwJtz+yo
aKYMLVYDjIZGgg9D5q69T/bs3G8Q7JcrI5g6wpqn76FE1WyWiFQu3Lpv1mfnJh1AEj+Abfmk92/l
8Dqk/5pIzlY320vQyaV4rAHiIS10uXVw4UzMd2aLP67v48WF6OCbAhcwCDPmzJ+1Aglw2QI9oxQj
97rB8pOiWsqNfkIyp+V8sTL9ii8Pl0MiaYNJAe7jOAT1qt+EG7aFAgogFkvcM0sLmp+LzlA13qL3
awru5Y1eraokzFf/vmsWaBqRYOnYtPmLCE5CJqiDEFGtLBAxWATy7Yq+YOTSfZqESP6OyoCGbfaQ
KDQvKCbU21PMh4NtsAhi1Sr4RGwwxTaq7V9f0gUPb3+1Rr9/omzk3DHjAhBDUk0yrPtMp2srXuou
XzSjQbnFAdGsjpfku5kx7EbOMmQwlg0ikuKYV6nbDEt1ykuHAFpYhgFlLHMSe/xupRkcKcHrCwAA
NJnOajVmvtaBtWLh8lxcjKVPTxWd6JRmZmzA56wcXZuTZr7n6CqoGLjvs9///mFsgugL8kWgCf4L
efxyd1BP0iAEj1rmWNpuXDpuT6hnt5//wQqiFhAp49vQeUl5LCBZzwuzOcUgUjSce4nvktD/4G0c
9Hod1Pgo8sn5vdHqAsxQDO07S++Y11fsVTeW5pAvXBvYMDWoPyOSsOb7JZQuB4MYEnSDv6iQpGfh
bSoeKrqEnLnw8b/ZmQXjVjZAITFSmxOJnBsehQ1Edbp1p5IFN/CzVwdGbdCRAZtHIcGBAOH7YS6S
rCcD7xtgWrtg9Es/v5UbYw3Rx6Be/6uEFAKir8bmNTkkLbyhTtecSnaGTIEXc6SLCyf6QggEukeL
2mDWpMYPijUK4dIwt3iDvC25TWl3R8euD6B+2N3Yo+XbtQJqmX8+3hDlA8k2Bek9+EhnN7VSS6VP
LE2ewPx4O0bhCQpdp6EvF8LJS2cCB9tAcQaxiT5vT0cZGFtLmzUnOmxayLPaUIplw8f1tVxwbrig
+ErIrRGPz9n7za6rUWKOccDZCwl1t2/zf38LHMDMUTAwrUmRfXbi+iJDlicseara90H6HWTSpfJ+
fRWXtkoDsSchUznCnk9pCJvbPS+lPEW56UJIpUUtG0AV77qVS3sFVzOBHuEQQGL6/e6UqWNEBcFe
URDmTpRJvk3+VaBoujITdySoOhHm0PkkRth2KJKGjgC7sukWGC6FzRUxikAt/wzDn+sLurRtcJ8O
cmSIMULn6fuC1DFzar2xxMnSFK+MXxnXQbD2Xw6A878gHooJP4LruNQLaY66OJkYHlXknijPA1gm
ry/l0rf5amRy5F8fNtSqbSmJODUQIwMT+EE1w4UwesnELIzWCk2MQ4F1DIpc0STZ26OxAOm95Mym
GE03dRNZ3TzU6Cun7lRUR04CSt5qAfxQ1z3rCNzcvNWTSddmiU7o4hH4YnFa9Jd9a1tpQkFDxXlr
nyv1WfBj4yzRCFy0gSoMohoCyuG53qdj9dIAAluceiP2SoyTKg4LkqXB+ktPtWNNapx/m8rzXNhK
sqKv8kqc0iZJfN0BEaVp8kfS2dZKSYulRf08DSADAoMP/kAbExX07xuXolaspGkKc2O1s1SgzSRf
ZGm+bEQHkyySg4nL/7uRAWxwSpSG/NQPHw0IXlBvWqg4/jxxWAFcGQhrJzXcuQjiUDtjNbQ2P0Uk
B7M/7v/wpjU3Gto3uE4P1y/pz4MAY2AMhBNAW8ueH4SsGwYHGDJ+GqEB0Sn92uQd4tzk/rqZi7v2
xcwsmKprYo7w4fyU9qiSCQLZAvrPvuD7SmaP2kCFHEqL8lMuxlUz2h6LhvO/rwIBOjiL8dwgK5hF
GdBG0DAZSmCC1u81CCB7ghn1/2CD6ohhQJeNIGq2DIyEZ0kLKfRTSiF40VDfMJfwJZe+OcbMLGLi
Zk5Gvh9hSCGwNI0kPyUaSKct1YvIB2VLo+QXqtmQPIIiF2imMQkF2uXvZiwFEgG5MsoTks0qt14G
bm5GcTOMdxP/N9fVjYSEqbM42XtpeVM4gEM96cbM4+lqSGyIhTTy1ES3LKp3YmAuGt3b69/pohVE
NuDAh9bzj1KmTDr82xXim7Q2gzIMnPSPprCF8OayEZBIo3RjQY96duAKiARY1lDKk82iVd8n7lg7
Xr0EzViyMl3eLw+OJTCazONcnoSuo+hb7YboMdfU4PqGXXJrU3oDL4BmAwYRv1upWcWUIcokpgNv
6vgmx1S+xQ+lAKaI+ddNXVzQF1P0u6lIZoXC80iiZr6PTetAu31UL82vLhmZfZthTIYcrDHyZCi3
IUixW32XO/2CN/j5glI8MXgNNKAOdduZeQMex0Uq81AAdeD8EWEc5MoNBfQrLyFUeH3TftbmYQrf
BQ4OjB8/FB30hEGqI9TEKcMINSB6ay1RhWtI1AlsuWu4PBpKunAmLiwPWBrwv09ViZ+pb47A2ohH
vNiEb2X13FW123QnLPf60i6Z0UFKg42k8Ehzn9qZjSZTPeMn2ceBDFPXKJ4Lgx+6/Pm6oXnV2lQp
IgM0UqBVC91U6BF+P3nUYdkQm/qIXJ4nLlrnxkq8FmAVtcCNRl9CsEj4w135GoNbNXatj2Sx5zy7
Zj9+wbQXXy4zASWxSDiIBuwqXtt6frAbqJoIPd1rIFGJtfJjYcnTOf9SqP9hcPaaDFCag7wUDOrr
wQs/nVW0Szz13VmjaOqXD0s99dm1+2FuFkkMEDcVstfGk6JgUjq8783Cq6BHfH1Vl60A6oXiLO7f
PMrrikK2JMmxqFG7yUu26hrc8n5Rqe+SHYgaQ3gKyt6QJZj+/svXqome1Wmmy2meGaI4q3pVrPU/
We9lXg0iD3rQKiBNkqUm1UWzCF9RokM/1p4jP0AqVwLUH4+ntMp3XLT3mspuda1eeCMn7zQ/GsYX
M7OHpa8bU4Wo1oiZwW1mpV6Xv7cOmIM1w02KV2gg6fm/RWh/T4eBe4ekxrxQGFabugmHCAtj2osp
dDfmSwjtWST71wJ65LahQucFcfrM7RuNY7KBKsOphJXKYQ0EvvUFZM7MX/1fGzZFCwpldODavp+K
yOpqzIw4QOES3S0yywUo3Ickkieaf/T6/zOFHJACc0RQ4JgdwBa6fqJx4HEZlHPBfZ3dNqLK/ZxA
vimPYwd81CBmGjS58ETP1eFgGPInmIoCM/00wTcXMx2zXKFlY4ynxEILrEtIuSZx60CeV+89CRwn
/p8otnRkTlBFw97uyIlnbY7hGjXQRnanlM16rPT3Nq8gQtX2xx4kTolpMoCVaxAJIZ9BNTpywRuc
rdUSqNPrLgKP1PfjbRgzQuKZ51NTI1Yb6FT/oko10S3rfIPE7a3OjRiDVs5LnvMH8Dz5JFLXEbT2
3LJMHjWuPtokhgYUli20+qBiht/V4+7AEiC828gC4/goVE/09RMh9KkHnUmgZKHthpkJcRbdilyk
02hLdvs8sh/KQm5Gqh5yLXsQvT26uqhu1bryTZ4HpkB/rGB3KFQeO6N4L0Hv5Id5H4xR+4sn8Ws3
4Gf0kf4SK/ZnSqsbp+aB5aRAcFsahLFL/WiE9ltL+ZE47crsmo0k46ZoYl9qAF5rqYa8salOjsOE
x7r+yUnouk2T184mt4g0bL8ZyRlUYnmQx2XomeCPgo7WJlYwc47IwK9TJYBGzhkrPClg4rDVqRsK
9raVkpeFK2xx4I5sV0VelRun001wtnNwq1vi7OjxujLS3zXwXK7OoKkIQqrOBYEVR+qP7pBa/i5Y
fBaN2HQd3SHdjrzEqSs3x51tHS3xetXBLKD6kmr0duAxxryqd73oHJcUju0iINskErjLqke8lUAr
yjW7sTvWpB+fmMKJR7vmfpDRmmmW8JwOdAuJhGhF0ew4RdugsvepVH5LkFKHlnZWAHHbmMIyPZmh
39fpQ+9Bfv0TQ8Gdi3nGAFwyNeZzyUaG5W3a0X2RSSjSkmPdZCBFthGNUZORc5ywR86i0s90/DvG
IDAiogwHpyN3tglAMrrJG8J4tgpN460BT32nQInPLqMTtysvU6u3znZuMt2OfCidr+KqMlw76auV
XdDI0wTFpF4MKpJ0CHnArR5FrrKGHBl6ecoN2lXoVWfDbey0T6E9mdPA9R6WkBMomqxxSZyGrsPl
QxOD2zgPyYpWIMrRiYw3lbB1l9X0vcjCPcCpRjCKovYtRhq3gQDic12b9U6JLbphY5UFtO/PltEd
rSoDfb4Vq67lkA9Z0M82hnaFY/LKg6CS7pVRdBs5DD8ckOkuGT9Lp6feIC3h5gl8J5GgT9MHlruq
PtxZFFpDtdSJbygW9zS92Zmj9mTxDAV3zF74BfB0IAJTGq82wgSKonHtomIGUGKDWYNQA181+MLO
4OyH3Ggat56CAdR1O1i/qIggqzcNO2qleYv51N9RRzs3tavEt9lY7+phBIh3aA91FVYuev4fGcsj
V+97c9NZURHIodE8eAxMaMEVuEpJHa80Uu7nMq0OtIUYWReB7kPm3apWEC0Qs2m3xElxzBtyk+Dz
IrAOwNypAUHaVm+KyJpdmInfhPDYM2RjPmJIw/BCs/9IgfTyBTBZ8EaW+di1eGMIVz9C5AOeSivp
kbGLD6IV0cqGMERDeygeqFmGnxTdKEVnuGZTHkhavBIuqcv04hFF0U9k4QpGfTJ8ZPsZSyg2kIgD
6iZFxyFE8S9wIF8btDS7sRUMBEHC8qHSIYfQWNxelXkDFm5cRlcvwYTbA1zgKhxTA4Q2pdtb7DFL
TeI2bf4rdBAIitq2PWqFk84fiqUZUzBoq904abWRcfIwWMVtKLLcVawE2jj9cwGhRRfdyh0lyWut
gQJsyDUfgjr6pg4tvleL8VdtFjf9iAqFAg43VebCQ7u89yITM7+Vrhw5scHkL1+byAI3Hi+35YDx
X1V56zp+34qswG3GAmK9g2hn1B67MEnd2BmhIAnmKGg2rMOc9oFG4NCdTIAAADoqdZ17whk3isnu
K0fdqoP1VKYF81LLgca59T4m9geL1Rdh1qumIn+g4oILmzkv8cBuh6H/jBuFuFGprGwt3IrBbjx1
lAbo76F2wYTcQaEy9GsFU9/U4SvHCJ8U1BtdKMSu8ZWOURZSrxnAhDoUCKAwJ3hSRu23psSvQP+8
0WhkHiCX28bGIe6jCAqyaflBRuUBDEYnGwQ0ktg70uh3Zu1AUU6rf6l5CgZBrRVYGRTum+ozz5TX
MNUREWLrCrPd8l5bxcyM/VomvZfm4siBX+ogqWhEZJ+UGD8ypb4tHfMu5fABqtZiu9MKQ9DmTWpm
dJU1w1HVIIGSx7UHPEq1Fn1BPIVYd22vPUOgIHZbpdizSI/cQqn20MoEFzmkH4sS81xGZb2MFQ7l
AHWajj2A5eKFSvEKES8IemrdJ0+bwlfi6FekjbmL8bK1map78H+hCijZbS5HdAUcSICYw2/Wq+9Q
SHok1NqLCHorDOPXKT1mtla7mKH9yEq5ysbo2WbVL42SDctFej/5DS8v+21iVkXQG/0+ccwGes/p
vqW536nyodCHyJMJf++ybi8r03STFMpgVMVP4pozqZ6EL9AR/Ihq5S4v9fdYteGnZPmuUDAs2gya
EKppcJ8BPF+yGhuQYrBdwfXDztpCfYcA3KaVEUjUqhTSqzoGvEwohuPi5JCp4x4O+wiCxpH4KKxo
3mCmpteCNKYbG8VtNX6OJIDbXcFOtBiTdQoUlY+UdFPl1PQcAhy5U1PELPWjFnUZ6nICQsjUgI6n
sYvtcMtzjJWVbZcFJiSSwJRHQ0+Ibj8wftakGWH7yLOwU9tVjfqGKqB/BOrhLueO8HBx/aoqyQZs
QQejBSWRBMIUSOGSu2asB7RjQ4CuJAbDTMV0QcnHXB1AzpzixhDRvClN79lRfQpzcpcT6DgU/UMv
tDMp+dGJctA5ptmNCtF4hWf7DMGSWYylB6T5bdHprzZoDpS8PSLVu6E2f1UiUnoOpipNIB1ZPe47
Em14mq0aoT/FMg1aTbXBqAzx7kqJOoDCjYNgxZtUh9dMT6NNl3avqPnEPhmSVaOZt5qBPmqV3UND
5BAV/Y3aV4c4NbfofVO31kqg5ESYIwpLd20E9gCa2Ld6aAQ2xRFSx2EvqboK9eZXaVr3eVZuEOHa
XtnmW9mnvyoDcYWePjlm6RtxBviO02/KlikuVHwfuMVOwo4+gWPC3J8Vb522LlzNyndQsCq9nGOK
WuabMSlaKOGC5zeDPlzL2x0RAkQJBNIwqMp9iHbcGI56byfte0TELhvrlRUOwMF1L5j6h3TM0ERu
bBbIFKPWi/P2mTLheFAq/sVMjrpxPmqBMNma491yy87QMGAooadEPiu19SXtV4oB1lFlkF446AfU
fjSIg9ifYa4/oKC6K9DstCz16Ggkx2koxZYY3YMs4r055G+YhQFPYqSMYBgoIG8EzR0nHX7rGQmk
FE/EAXOz7dx3hfURM3GGwN+aVe2n1oyfjWH5bKgOxjCekc+8QljqF5j0PouB3mLcCjOjFVymSYat
bOvHXEKethrV3w60yofU3MVqG3tFk2QBIMYi0EqlWlmodLilinfjeu6ymLrMqiiq0MClWkLgQwS9
T/zc7/fgUPR6T1nzNbWWzM3qDcY8U5oltARhW9EWIvnFcq75PXJOyEqH6QaKkhraWzUJuhahcB2W
UKthJfdBWgGZzjG2NtBWkV4ehRh3TZCqZJ0lF37drGKGHwf4FaqQ4JBA3xaN9+/ZNmN9CaH5Sj2H
pEHWZcDBMp+Im0wLzzqixOtb/1cp4EtR5Ie52db3pRytMlIh33Iw18mG7O30ppZu8wCabLa2fZB9
xP74AFktv5U+nGmkuiZY3Lzrv+MvNOLa75h9k4x3tG36Lvo1wY6w2qDf0JfW68ARam4Un+G/Jezm
rK4xLZ0StPksGz3nn5iQFJECj5hlnlsblGqdJ8AaYhSP3Fio91443t8N0e+fVHQgUhJpZZ+7Xb2V
t9GuWUX3Y0BdFNC9KljYyalzMdvJb8ualYQEUCM202oFAkjFDV7uTeYl2wn/mvlLK5tVn/7uIIB1
IKkDLBHImlkThY+1puEKGWeHH23tCZrpC8fzJ5QX3+irhdnWYcIkNZW608/RW++bnrYBlDxyrbUW
lJm7JAD0F84y37qv1mZb19etQlgK9VFqtscaj3mqye1o6EfAk9zBKu9YCv8kkbOY+Qfv2vuG53vg
FrcV41sN+XepDj7KVKAhRrZeb6MWOn6oYJBW3aiK2CdAbfKu3oP3xuuHxiuqwwiwvJJlfqo9SOJs
oNoCXaHwtxYaO4zn+GNjQc0934OE2E/NAWX8TU7j2NUGe90yhnCoXaj2zaqkP77prEo6trICD3Fi
ngsF4R64t3c2wRR2mHoV6HuiUfHqsn7As7vkAZYMz2t/+dhnhspwmEyJOHXY6jr1QpWvWDbuElEF
cWxszNZ81Ev7BHafhyJsXkN93GZMQNwvXYe6ejR7DGOF0N/zC0h1L9ysn+/G98M4a2bEtRqrRuJY
UMRu8TB4DqDlmZdV7v/EIMpAla6zXTqVF93H11M5exEyKVPWAKVyLg/szVqNG+nqqGdg9rOGnM1S
x/8nGc3sys1ehCqmZQXYGl6ELZLIe+JnQXZ2bnS/OKAItusfklW0WuLz+1vjv3b1Zv5fG1Q6gAhM
gQIeWYU700tX7ZMVWGvq26q7rOlx6eH76lnm0FOTMFbbZqVgmepuAOMvhHBX5hqCFNQD6PXOCbR1
13jNwVirvvFWL1Lv/UQkfN/oOeKejBqFHCocNV2buxJnCXqOEGqRa2u7cHAX/PQPdlSdM0hhkBCP
fHw/BGite6mfeUglp/eVr/O1vXSbJ8c8/54GMkqAFYG8/0HiMApDrTleX9wV1at+1bfxKkNARzwU
eteLV+TSAr9amzktEsW9pAmeCRGgErkF4weYZ33LG1aI2qnbHpdlny45g68mZ+7K6DtTR7xin7MR
kqJT8QVzH47Cl17A6bpd28iZ06lHIRlpMVdQv3cB8UHw8aptyFO1i4LEK7bIOt3CdjXcykWPPD13
10zPHI+aOPiMdAjPhlsfQEx128P1gF38c4olwLm/sNSfw+64EF+3dOZ5CoTjcUgcBfbsc0/9cNet
oewbuMlarJ56r7gf3wzMWE0B4eJiLxwhtB8xQmw6umGA7gib8aX3GQ9ZK2s7xPNz105ilcWGrbOj
+gfS1cWJYsHlR/H7+r28EOp/Mzn7tHGSDWEsVescNagShGcKaHWbbEeebyL6cN3WhWD3m63Zt2SF
WjoYeNTPtuknEJ8LuwJAK7Y1xmp13dKlUB6cKohOgHkEMHE+0d722ahWwHqdNQjVtj7d0YB50GhK
PXJTgI56nW/a47JHv3BRAIAiOlV1Ajz5fBK27oq6z+vIOFtUDyJdPUktd5mFvoLWAyyCJkeeLHi5
C5sK0BoSiIlXcqKS+X5mlBBIGXWMzLMJgsGuj9bA7R7q2FiFMH19Vy+4m2+mZh4uUjF92Oi1dUZZ
hkFQACXP4f26iUsP0jcbsyuAoltoqFVsncuy2XWqse9Cjfkhj5QgQyvBbYRyW6HT4oOqS6yb0Li7
/gMurhFEdJhUxfwenWOyrMxhmhEK46w2I5RL3zX0bQZl4SJcevgtFUwBujFNbAEs9/2jqTo6wGpu
6me5yrfWe7YRRytQcy86ZqCdxpE5sNzroL5brdBdZH4VetYCivvCQoFDBt7BANDVAtjo+08oRqfR
Q9oY5xYEMbl5MxQvOlO867t5IZ7+ZmR2YvREgbpNC+9iN4eWfIp1AeFtqCED+2xFD6AuuW6OUvzo
2Wvxzd5sX/OcYTSCa9a5IRUPkiQxPfBwoo7BUss3KnVw8X3PYqwTtI7LFtdUO5TTfDCADYe0L45C
SWqXtOjRFSPoBuiUwubZZ9xW56RDB6AaWxT+q4VvcSG8/kuwAkCjNZHpzPGnCbDNWsp0A/myhDyY
YC4UB4/muxYMe7Ffkh38izP9vk3fzc0euc5MMIcy4rPo0ENRXEDDN83R3o5P9tYu3WSredTnU2R/
ih80F5U3t7rlx+XJ1b/z2Nd+yCziBm2POuhjjkOYlG+Ogty9luqLIdDWYlmOyrhQIYyoWNvWlMA8
5Pc1j1C5ViT1dJK88DLf2Ubk65X1ZIPOUU3KFQXFVYg+Niru2QaUhImba0jXs5xB9DiGkEaUrCBL
cJcoKfS5TRhJTXQZQoVs2oI91kb1LEctdDP09NRkeEyr8D7WqxsU8CEh32ASEeyQB07rFaYgok0k
i9FTlHpr9eINU9/WGgXK0jXRHQpE76B8m1RQJWSdeCut5m7ojEf0k5409HCY7G5JO4yYNkIp1OJ1
7zV290xFv484OGXS8aTx5L3s2d3YDqZXW0TxCtvIgqEM5VJ8/iMQAB7ZQdgBpCOG7n7o1HWco0TN
8DgPpk9yz7m1nvtDEUSB44nnAV1+htaDK7Zo+Wy1l4V7++MRA824Cni3aTk6ABBzzI3eQVikKDV9
irrW2eNUZsl9aI84Ad8amyQDE+n7pD2s3g8b6z7GLCCgdCvHp/sl8vO/4o3fjuT0UyhQ4HhSHWgf
zPxi1POmlBw/Rdmwz+iNrDQ/XYk19HGnAAJjYUFRrNQVNskl9wLCrtIdkVJgpmdSoPmt3F/fmp8P
4vR7MJ8KZI2tI2KZu7Q01oBCwO/JtyEytGxN1qhIe3GwlKH98NWTIew+ok802FAB/v4gZEXNFV4U
41n2dA2gnDeiUVr1/Gakx4FDtdY0ghgYlOvrW7I6efQvIS8Ka6lViGFaXrTJdsk625JA/Q9S6dPq
gBgGYhwkJRhV+G4nyWuzSkcyZWdkJYRbBMlr5aGk3kM+qFpNwXx0F0p3uZhx4WJp2E4DKFgA5H5k
ocpQ9oLLfDyDxHJVOchD0+i3k1ofZS5VtyaK7i9s6c+KJRZLwMYKLl8wU/xgZnPa3GkEM8azFhZ5
ICvrt6L1mygBwLbtjcLT7VYGnaZvnCJ5qyvD9ELWv1RwZW4s2l9ZwSXex0isE6quzSp+BfKpc2PN
GcCYO+prMiYnYoy6m2cSiJgKuCChFUFuqwchx4+8Dm/VikKtjwVVpQi3aoagjIDZ5B370MO29pgc
ihVPIDMn1JvB6teJRY+tgNRAlxHXwUixytCASc0bGaWvCljEW1vu66p4UFJjb431XSzNle7ItVMW
J4elPmhgnrMRAEFqHhs09Uxa+AhYb7JWXzG8ESUhoCeNIH5nHFNhgUkQq6UdvXMG5wUjDb/akL9I
hO0IIko0WItqlVpKPBXy7itR/jHaCFNn/L2t400SSRyi2nnS+wJXsebFsavLT3RLejcn2hGeunOZ
CeprPT/GQLT6mCOI0bPRPtNBANRt+5HO4UtU8pTGDP00je9aap0MTR4iW7knpfqaFnJndvV7yst7
lYS3Q802VZkd1KZc8TZ5i4bmDsI3646nATH0dabymyzs601VaRC/6apfneHc9iTfqW1feQU1t1lf
bpuxK/wRhEDAFNStB+q6jx5ch8gDAekRg+q3wrrrjOwtFvSt0ZIT6NdeRlbSFaCrFgaisrNI7Xsk
5cIN1fpW0yQo0MuA5uOzSoZDMRJg9tTi0dFHL4/HnVI7OyDG7qOKrzAbe1MPDuBOAmZLSB6LjuzC
sNsLwfMV65seAoT9uFLI6OfoHGpqTNykUeF7E2clivRXV/OTDrVYx4B+oaYYNwk4mtyqJefUMMEH
q6eHwkKJMOWnVjMenDK/7aMs8sY03uSxWDEtbtyyh5ylGRZno2/0ie/5XR9BlBrn5BSXcYIuufOU
JhgukBn5LTGZhAYoGP+q1r4DmVLr/h/Szmu5cWRZ10+ECHhzS4BOFCVStrtvEO0G3ns8/fkw+8Qa
EeImds+664iOULIKVVlVmb8Jcfa561KgEqkY3yXo8GmtdSdaQKCUodVsUfV1u/HGdz+Xt54uHNSu
s3sXw6w0OFmIyI9R9Iy6NBLQafGWqRWP0vJrNqrP+F5YK1/AvXwIonNTmb/Flm5oA9YqbNKjkXQ0
Blv69RHCt1aO47jvfc+C4GvuRd9Cr/ipiH2xAp/0DtuvWXu+iB2iqG3dyv3N6Z/uFVrwQ2PszDrf
A7TammM/oswu74fGtbZ534Hqi9VvwKO+6oO0LYW+eKQhS9WujoBqxM3dqI4HJfX8e343h7KoNyvD
G76VyEDtYlHyS+AVdO4UqUnttkoBdkVZYQdtKdtGl9E7t6ptLyKNmNetTcVdXdcd2nq5+COLoA3h
fwYmil+K/eiTHEbfG1XMmA0kmPpM3CtyfYjHCJOBJM3e03H4GfX6K/n9OW2DJ3+Ut5qBp2XI7qqw
KKj6XRjWiG4UTuBKL77sbwr1qdITR5bVR0kb7jHpfGkDaV8VUuAUYMCdqlYwWbO6J0EpkIUcN7BE
qn2pyu+47B0jNz0qWvYw1rLje/m6MXLORVzo4vyrl4Xos3v7ngeq2/i70EzAUtLLjCz9xSqNl6i0
tkYTv+nVZMJN815swswRvXHrIQmaasZPFb/PVR+GyE1aHnxNbkx2XRvfhsyXHgME6GzeVO1WrYOd
Lg5HNarPmtK8JkJPyTF7FoSawrzYiyC+UK7VSm2H4PjOKBQ0+nMBNIi5DkRMTOWC2Zcjbr1V99NT
8uDR9GukCJQ23FhmWG1AUGZ21+niqgulQzhoX8OeFmwECkOOEi7U0V1XZdkDeLjSKQU9PTV12u47
MVJPBsu8jtNjjGzoqgNp/dAaNQUftSrsaoyNveSab/Dxo1VpCm+BK7RrqU7ufc3FYUKSnodUOo1R
/mzVzT7U2dYJ+La4ysttn2I64hXee9kFGrRMDCwsesK1BGLRyo+e6VmrVBYqu9SB4dX4RtiJxNa2
KmCkrW9aKyXp8EcLAmONoMHD2Bp4mWob3gCvVhEbh2LoH0WYP6uuRtG011Id0RZ522XZEyzIDAYL
IpRGrz0U3dA4Xjx9ozBtflkNWFBg5QDIMhCKsta+GdZ4FyVT5qzlu0xI23Ucxo/F4Kv7Tghi27di
JzEaB92IYlX0WGqJKCytjNba400tOp7HEZVWwq7uhBMKDI4bSMJKMKv1oABvaYOcTO6z+BGucdoh
fgv5f7uDEmtLUQImJezv8zJOdp5JzSsQ28e0b3FGtuIVNwQgvAM+japc0N931c5Wjcw/F379m+NR
c8y+XTW68Fwow7EPa4UuH8iLTOF+NoIXmnilOIBBJsyj4mcdDOGOK3X/pEnoh6Wenq+9FtBekHlU
omIjOwSJ5R1GL+03oSAcBC/6KQ/Jczu277EQDivXLbONi03cKsqsO7eN76ws0tZD5e78PAFN50a4
eICK9PRIsYW2qtdGWXrrKg4kp6ZmCsqYpNZO2quqe0ibVl0ZqR87aZN9B9/8FInBS91ltTPq3WNb
laaNjiHOP4rZ8y4Mf+odVyCQWBJvfBGUyljsitLXN2D2hbVniDXFpq7ZxqbPaySBkpXq3tYoQKoH
Q/SYR+2+dRF+9FqjXGGJ0m7aun+raB3zMwTNNlNLWfVWn7wHFnKXasyVoeaEBKX1INfuCZeH+3Hg
YdlVZ7/svogCkKXSFXvbCprfwZAULGFdfkMl49ngTBNE5OiaTi5BuhZcI/usBTfZRftxxPlXMTcI
QT5AJXNMI4wdPzBPQWjsxNo4elV9tNRibXSSnUTyvSEDRBKC4MirObZrw9s3QuYoND+hC4e7wlAO
6VBsq1p+TgzzjWx6HqxkD4x/7xf1WlFJ6YrOy7vxtJ3WNg+JVDuFErw3gvcaBPVzaaRA0tjBK0sN
f3AOPIoNInd1uOOlsUM/fF1LETgf8dg24l2rSMCBhYMWBs+ymQFMkk5eKN3jDreptOI+izEAaBvp
Lfa8+ywSXzwZvaOYs0lN2tERet5JubwJq/QulcD+e270JYbEUVTIbZTAAu0olU1ggYaMdvBYOk3c
gff3u7ukNtfckJ7ErEmdjPszHASZygT7PdLVJ5+MISjuNi7jrYSNjWm6wKFb5aC7orFWpcHGtt61
yyK5t1g4x0AZGbYEjNxLUhJ14FbrEZAC4iWgByT3pZO6ZiVLwjkLNPTa60h1Ol1TncyvS2Cq3XAA
Rxeu+jwONpGM7L1irobc2wuNcAhgKXytVBijZepa3y1feOx1l2aMBflAE2o8HybMtZyKkU2l8a4d
otcykvZWlI4ndK9awHFY8vidLztq7+4tCoEJR5BtoOiTd5zAbQb8z8iGb70cgzAXU2Dfo8t9uACc
27OgOMdx5M612PjVxC6zOoq7QOO5SN4X+nIrdumvVqpfB0+EawrSXOw6874TrF+u5XtObfjsWRlA
ahwLL76SUNJFQxk4k/CNms4WuAcgOWF4ijAhXom9+j2mYCO6OAwIHAKrsEh2gidvk2RiMjBPddSd
LSGLyUoKm7KLBNvy619eIB3DPnrJw+FJMcqvTdhucG5b97W0DZoQWej2FXjg776Lt+wCpnDwvlQq
L3k328SNUryLQtFuIr0uNmIgPRex8DvKYoVfUSLlo9wFqfYgV/RmamWnSCFlIe+UYb5Ae3z83Sqe
v44arH6Q/DdH5a5Jm2FlYRgA9/tRzdWXBuSXH+JC3OTPoQBrtvbNL1JYY7zduK+Fpb+aaFb7indM
XXlXpeVjxO6pBV48arTrxuzFlP11oDYxQoeWg2rSA1t+r6i1MZEQ9mle7wPPCvEFFmGSBF9CMdhU
pb9XE39LIQA2gjh8HysToMMoUa7K1W9y2L7G+JJko/Ea6+FfvFHujAR0lmnGiESKj3WfHXBrO7rT
ySWE0V09AFYBz5umOh1dPsugl1Bi0o1VVXdx55uTzdFaDblXAWQV2WlJpB1UF9FJrjRfDE/41hdc
vQrd2E7NDBXnnjxrH7BLWVdhdUjbvLIFS+HSbYkrTWx4DlGOG8OtjgE3J537E69aDxKd9CJyqy2j
wF8VcerhqFjblow9Se6131oPMgPX1szmqbEpTZDeYX0n9pFj5NI5Sf33sS83eQJxU9daoOlwFLTX
NGt5SpbSziv7L7Ek8P4DPFPXyVfLNFjbHm5Sg6Oo3jHLmpfQ9++stnn29VGyjVDhlZkE5SEaUweO
0EEbSIRd5TbdChg9eql6n0kwLcxsoQzwqcA/FQHQ/KDJoOE9NpcaAc7fqUrSquce21UxPJkB6ar6
03bJZZC54KYbtsOQyo16bkDnGoFvu3hK1eGSj8G1+iAqXSotUWo3SIBcVm8scAOeL+vDuc3i587w
j22Lli2cJJdarBC9xvEXOR5WZSY7hvlajIGTFL+G8EsWJtu09B238zaym27TCTwYwN/Asj4K7wtL
gEUQ2q0Qn4fAfdPKcJ/q3+P2r3rAL8v1nSCHp2lZp27gGti5AHUxRXerI0q3thsUeyv5zqXQAccK
LjF59ibVW7Ul+hIv9nPLiJmGFw4SWP27QDubgqLl/VSCjD5rbXgaLZkSMy4okspbHqOPKN+J3kuf
Bi+FdcxyrmDqfpTM9eCyJ0IRHCkaJon74mrtuvXVbTb+ohi7pD01J3vTyuJHcirJ9FwRvZsXK+sk
yUbPrAcQF926APk3QTyKY41g/AT1wD26XJW2dRIfyuNS5fZaJRGFGEvDJ0iclMwv10hUKIVYtyCu
QiqJ1bbdKVt/V27/RRhNp22nI/ZNPW9eSOwEVY3wFVBBzJT7Cdro7fEf3y1VY6fO2KwMPTFBDaKo
IPXM2WhibgJDKAOsp0e3Gvr3Ov55u0p4ZUsBy1aRcbSQVsGS4nK6SGUWeJVhOFfU98KoojcN5YRr
Qbb1S3Whc/wZWoULK1U7BYU1vLzpcF1Gw1nDqisrgSewU+8CYA31zt1MUBwOvrXnLIFxruS+aaOY
kzuritrSbLNUY9IHlVsOZ1U9tNnRk+6LJVfWax/oY4hZD62yzKCO+3Q4F+bJN7GX/WPPk2nKkIWe
VMjBMM1zHpnQLHU9Z8NXa0N6CqxHZRH1fnUQuq5Tv7UUnq+zVVZUgkx5UunPahe/qDo6DFmwIEJ0
5VPw+3HRQZtSNUC2XH752Gyl3Kz4FHkV3wl1+x60xtar/YXWr3RlPesy8orIRCkaWGfxMo4amXLf
wOg41055Hz3xDLlrIOKAFirXWBE58kqV18nj0kr7W1xztlEv4s7aJnjsyKEn9sPZPLZYRzcPwjv4
1OyY76J95zT74Vn5bf7oDsXCmfgZ4oKqxscBzzonPnw4HxeMacCtk/+CtON4a8Fu7fAhfdJ38nu6
XcJlLs3xbLnEVeHjbz72Z48mQur1FER3mh5t4nKpIT7N2udZxUkBXQGMIuYHietD+8nzujsnivFS
I1vkqzyWrFr7AYdr13T1MReyN9b1rkmlZ6XEtPJ2ery2bNF9+c8PmKbiQ18qqhA77WqpO5cjrqEF
MKWVGcr3bt4vRbqyB2m4UUJE4dLUuDFeRjLrpIQBLgMvD7+UwnunfL89kit/n92NXpLOxsALY/7R
khYgbZoNZ6MMHV3sV4Dpbke4MldEQJAJaVMLUe3ZFu99K2hFfADPgGVAawcOIgZOHOvO7TBXDnjC
WMhAsiYUUDOXE5W64lAXJWdILqZPuUtd1Nd5DoEP3HWV9JZU0i8lBUrGRaDd3g59bZcb3LsQoeQw
4SY6TcGH5UDLv2hhuQ6gV/vNuMEb6rEPN9PtJj5E++aeOtEByWXW6ULk6etfbgQyv2IirkFPFr+U
2eowRq2NhdLvz0F6UKrnXLLsoT1InbIagnJ9e5RXY/FWwDoKCD5KfpeDbBN5TDQ8kM8UazSnq1rV
Lsb4R1NT/UsD2Ej1EHX27ZifVyfj46qIiRSz+6ndLgND8kufmG3/7tMf6Rck+q+OCW1knM4I8Ike
kjeQehoqd2esRFZ99VJheYw58qoAGNJ77sIS/bwTptH8E22Wk+Uy9agfE63NJIRRYXPWPAj6n7fn
7MqYsKaAMaSAEiNvzL5Tlw1J62tGeRZV/rrlb8bst1wWNnodK3NcCHbl4TGdqJj7oSKAdY8223bo
oua6Vpc5nfNG24jn4MGNV1m1kWBhvkgHNFl3lSNQE9zmhd1mB2iB34LNksjRZ4jU3wf7f36GPjvf
U6lGGKh183M+1HulRsAEm5EgzbZ589Bm2zp9SxR5U+bCQy0kU0l3idR05dtqlNhk0CGIaQKdu9wd
oSjhvKsH+bktqQwK7bmGHOe3w/r2x70SRgeRp6GnbPKJ5ydfW6E7Kui5eg6Dp4RGsemDjy/1hW13
7avibsgoUAwXkT2erSHUCpKm0Qv1PEATUmgZ8no64Em7df1sF8c+RtHtU9gKlDa+8SK3KbPZulS9
+Zr/hWr/JqcVJzVflThbZ4WGKKe2sii53J6Lz/cN6eJHzg5hcRw9S6fPcu6j7o2r3zPnw5by/sYd
6OjejnVl3lF9QgtBBzExrffLz4v+s9wUkdmdJfMHltor10DIeklz/sotFQ3GD1FmrwbSg9S4ud7x
SO2d8CTDrFwXW+uB4kWBGME++FJFNrD2JUbnlTSLbwiJFt1JJFrmsokpOjuDNfA4lmi1ap2wRav7
+fYEXg3B21+X0OChrze7CMsB2m+iF/P2x4aCwjxFie2/iDARVkTLRNl0js1VavgVXmT15yGF06b/
iJWFO/W1NcADAk8AfBM/q+J5JXIrVNf7MzaNNnf6I8eTY8nB/l+MQ5vU7Q2LPT5faubgx2VT5Jyz
Lao62b6RllQyP+HQp8rfhwizZaa6nQ7IpOnP5aS/o7a7sPrLiEc76WjaNWA6RPHX7TFd2apEBGxP
tYImxRw2pw6j0QQhY9Llap0131odl3f0aZTFpXx1D+nAeJDJmuRU54zPojGCRjVYy4gv3Y332V12
LN/HrXDs19JaPXgb98FwlIVvdnVpQMswZDISApSz9FAP6NImOWsvVt7w0hLyn2a/MIVXNxB/Bvyj
yqt/nvnl0tD6UiJETp3M0pBkCt5uf6TPwN9pXUx7UweOho/L7CzPBF8Hy0EI97VZqzYoy41yKO7q
wIk3SC2ttbseom5lAWkEZrsLz6K4GlC7XP1autdeO88pTgN2NjWSxiddyJoOt5YJbksmBKyr3E/o
SsNuHPNLe/4/8Iiufr8P4WZHSe9VTdk2BXvusb7v741N+CVYu44Klwgplu5FdpbZdVd34YeYszWj
pqLmJ7kx7XP6WmW1KoOvDV25YRAc9ONWXvP79vddCjjb9mGqRHB5+LyjDlFqFHoQWtkJMjEo1bEU
175HU1FPJcFdODyv1PemVsM/X3O2sAB3YDePosG5qqwzfpk/tL4w7hvhqCSnPgvvpKIW7SRQnDax
NlJco+DTn8U0/XNdhb97Hvr0GkVBj+rm5TFO464UciRjqEA362EtrDA52024XeEobwBm7ZBsWhj8
taXFRXzycMZTCsXwy5ARAYXWJ2SWvSXWves9oY55+8Ney64fQlizyy8icHmhT1NmoQ7kDQiaVN1K
ll+7cUmM4bOfNxNokFlJEyZ1/PnjAjE3dDnjsj8XmrKNu2IEh2QMp0FPTu4Q7uUY97Ew38eDe1Dy
+KWu0DzJsWY4GiXgQc9Qd7eHfqWnwA9CkB1iFeelMj/11cSkTduLzXl8Vh57Jz2ZW8kBPAkDHYZG
ugv2NHe/S2tPWnGDfY/eb8e/+nXh6ejcOmQVd5DLrwuhqx3Bv9RQWNJnla7lWrIinfYzQLn/LtIs
RbFwuwaVPx6PTQFKpcZZt+qetCxcKAhNaWdWUkB4558RzdLSkBVG3g9Gd47ZE8X3QfCfaRFwCJRo
fIhLlnxXwMh8vw/hZkmpcnM/KqOw/JuFK6BPtcM5mAMm+0U7e+ECd+0I/RhrthUzcHjV4AUMrXpB
JAqlv9ufSLqWYT8EMGcb0VItIQq7tj7H9/FJ2yTr7FvTOP3OeAru/SdlXWBQfNZ/CE516L/ejn19
IXKHFievJ3qhlwtx0nGNMQtC47E9VMNLJ9L+Qwv3dpDrE/hPkFkBow26qmh8vTobHU/C9i0FZHs7
wtVUNonF/v9hKJfD6Mwyo33vlmcFYLZvVKt8+D104TGyFjoCS0OZ/v9DyS6uPaVO5Wo4yxPwWH0Z
oiXBgM90sylXfhjLLDeUSh8pGWCbczEhWqTaszZ5gCClKAfyXRho6h7fvLusPLpS/sUvRPQmDc90
qLMc1LboN0Xr+5vQoy7bgiHcuVo/2C21nVWnGB2wQFzOMwQ/RumPmZzTD6dby5+gJwft7HJuTIAx
YSrSvBLFYxMdZO1n+ce6LJch5jslltHzTJDRO2fiTsvbdSKO69sr6eqG+LtJStHclOb3ZbRaKyMT
WUmxVth0OFfwttap+ed9OOaK+7KBuwW0oDkvRpXzwq17nDPcJlkPsfgNYP+9VZULqetqVv4QZrbz
DF9CoXCkuj3Q6MjyrRoGdukirjh29ggD6vbcXT3mLUYEw5WngDW3Ls0KaGpiziGASsn3COseJ3w2
X9phJdmenW0Cx4LBsDDEKy0rSueTVg9lS4l372zZ6SaEvUCi+qEjd/0k2/LvIlohvrp1d3psK3bx
CwPLb+ISr/5KyqFTO1kwTmL+lHguV7uFf3QV6az2WLgbJBxvJRUkIPAor98sTOv0p2ZnKxZ5E4uK
xzBPuVmSLrgW1cXAYlGGZHpqx9/VIutsLt4S5TO8qvWJiNMIpSNnLdqBTfEzF1HrbBUTZG4T6fta
0ZtdN6R7d8Jl1qx/JyiUv0q1WcrEV/YPFXeqKeQB2ELz/ePXfaFkEb+1zII3KfKd2FK26O7sb8/J
lTx8EWZ2rYlrQ2lKmec6MoEriJqd9udIJ9zBuJ3RxeYfXFwvv6/bpZ2k92oPcDY80SR6TMK4p11X
vN4eyZXD/yLO7ETxjS6iGsnzapCqM8WNR62INUdQfCQx/HqD9U20Tib25+2w1yfwn+FN3/HDQSaI
kVdYrtmfq7JB7LjyHqTC3N6OcX0t/BNj9pFSqmGKCyXkLCFXDem1ffUQNbwd4+o4JjkW2HcK2JnZ
NgzLIlAC0+3PvRey1v+CWbuw/T6rd0wLAJM4WkkKqIN5r8K3fDQQlSqjV4GILgo+PZ7d2/AZ2V17
vMu/56txrayzx12+VbrVkkXy1Un8J/q8RSHpOC5ZXZ2d3QDUE2q3GfYIYOQX7mhLYWY5xpc6JJsH
Lz8L6u/ALFeIbQqLB8TVj/VhLLPjSOm0VHQHaO+pINh68MsL5fXt5bA0jNmuHfxEjtOQYVj5Y2y9
6M0XLTj9dyFmG7ZT0hpNJ5ZDVw6I5/+lmoLdq8+3g1zNCvSGRezCQFnOtRyUFlSnWREkVPpVLfjb
WjsmpWf344tKMd/ylvbRUsDZXjVGychVBEXO8Mup8Hh6slYr4LFRbdGIy1BsM1Oj2KC9+2+m88NI
Zw9HxWrdKuuK7GzJf2WA2xX9MI7tQpaYfv38BAVyBICQKqv26bmfRAgnyy6bKBR6J7d+iiG6sr8F
JVnIFVcvI5RA4Q+IiMR8YgT3aLN7cCupkTsj8O6V8ahtlB00iE34Zp2rF/ifd9rCWfh5zU9maRIN
psljBHvOy1Tedm2WIiDOJa/n+tHFgGi6u6Jd+E6f9y5RgJKAgqSGQy/rMopptJHclXJ/rpv0LMfa
Pgv7hUU/N6vg7YA+KB2liWIMKmG+6kNuDnHQoESPgrLlGIn3teuN9z6RN2qxMXzU8VwP2H6mHOEV
foOVcMfD76iXOnq1uvA9qySsSOoUDIefwrboq00z9GtZrdaVqP/qfRHZan3wVsKgDksrbMpdl0vs
8rfPNtDQ1DG0qyY7F4ZwyDLUx/J032kSOvrtuvGQkvgSYgcsi3eJKd+XruQYbvalLQGw+wAJTHgO
physZL9SN1ZaiGs9k99ryD/4o6+tUl9FcOiCznwqhDTd4OYB3Q/l3LSoH3FfeWxSOHzCuRPb9xYu
Vzl0js4VYtDzQ45qWCsDrVdXCny1CEZiLLebMh74CXW+KmWYLWEELRVlKkP4HrbFVqPnbhTGGucM
yoLmK/acTsekIfD4VPU/Y89/xDJx3cTyNhuWctHn3SrDNIe2y1pQQMbMlpqXNdlo6QHwlHJVjY91
/KiqP4fw6+0Ue6UGeBlmlsgB8hemK4OCUaRVuofSOhy9s/wrOAY2X2xP+e+OapmNt9naOmnKwoK5
smsZJF0tnb4PKMnZgVtagdfHSHOcQ/SkMYdAMPx3Hi1s2utBUKqTUf6S2VOXm7bve7dPWqs7C+5r
2mVodYar0I/Wt2fyWpRJRQLX1skYdA7xgdo+SNkAQMXU21XkBxBJoO5Io307zJUMhMzCP2FmOyyJ
evV/muk6otlBAwV3QSF0aRyzo6ihKipV02zRAYAW+Vui68jba2EYV9oaMuhhDcSZjAAHIL3Lj9L0
gi7V7VjSpOq+q1O3LHPC+G/Bj5LcbcO3WdpRn0/3y5CzqcM/L0y5jpdnfcyOfTeeast9DAzpq2li
YJAFpzyDkvqHnwsYCGDwyQ0O5Sk0ti6HmXuBm/V60p/G4Lsr/BrGaiHApzQxBbAUXv5sJIxoZ58L
FVWlH3tZwcLT3eKnszJkza6k9C5fvLhOf+oiuc9CTfP74bXE2dfwQoz6ky94O9goK/CE68Hw16b3
rUSH4vbMfVqHs2izXTuiUVC3YimfYiF5RahlI+K2nivlAoptIcycZpPGghBSpVJOfXvQtHtdu0f1
4r8ayVy6rg7aMGsDV4EnKq968zgmwaqtvt8O8rnsdDlfxnQ0f/g6flcFFmZQPe5u8Pn9r/1zsO7f
5V89ytcrfVOzpU7i0+2gC4tvfulSMhAdNavz5IrCgx+jL5K75bHubVeGS3471tKHmh1UdaIj0sSB
eRpU4JKoBnSw0CsxXahtXw8DBVKRuX+RmmbT2DRjpiu5etKMpzpvtqFQUbBbat1on3IRXwuYhWQA
H5Z5Tc9Wd9BIpu/JQneKsvxVVSA9i7DlIpQpVTdcG2m+U7vW1oeamlqEZr7eBb8bBG3RhYlPAteF
ddyMJzfDQFmPjVMZyPcgENZ5LN7VUs91xq0xeRIaHuMm3HJjEmDQrU1Wu994bu3MCPDI4FH4Cqmx
G1mJFEjbPXrohaysuNoYWbU3Sn1SOhQBPg7rHH0Pr5LTjWr20V2fB79cvattvTD3So5KSBL796w/
tAXzkxQNO4tFVzSR+9R5rX/AJifYpXGZ3llNiKxLkUqIERSLYm/X1uM/s8q/Lj8ecv0ZXdZEPdWO
aMt2ZafPvYAZZmBPmuLZM9TBc3NYOss+HckX31KfVyaRWIo6M0v7k1Zpb7Hb2pnc/ItVCXxKQmlJ
plz+qaacmHh0DUF/ipSvAkw7IIZOtwSh+/zymAbCiqQLBk6ZR+Ll9IkpJjqar4unVOo3ZpUi0u9L
/S6v+m9Di3lHZsbmphlUBBKkbN1b6mNWaYcyF0dMRfJNqUQAHjtvS7f3W1vpPcxU8a/BQp4CRyvU
EJtzYHj5thwQpNF9eSHNfu4gzn7+7HySRI9lluUd5qC4pbwNx+aI2kjn75Rym2xb7rOYUA1vMkZB
uPvYS7Xwz8/eKT5cA7QtEWNV56ljDBMdraasIwNPq8/nKXIIy60FPU/eIEXyA/Egjbfv0lVqyuzz
c/lj3Nm4FU/MAF4St3TQr8dfY+rfbyd7DTT8vNVivGv3gI/xZrmr6S2S0P/E64A6+VT7nxNr7W8M
plixk3JNcQbxDfFgnLKFRse1vYaBIxc54NmfQSge77+WwXantOC9phrdCmD1kmPptSCsdAu7cgWK
wLx8bwaZJtdt1J0ay6LJ5v1k8e9vn2bXMhUFdc4YE0IAKrOzrVbLleFJbntqjWFVy8jBCJkNddwy
lppsn0F9LMuPoWYHZyLpjRaIaXfys1W/6Z1o52ZoACa2vEfcHpcze3j2AHxvhM3tMV5bJxOsT6IT
Rid0Thtt0KWoOi1mP0bxFy8PD0HBGx8DoNCqXsHqnm+Hu/rVPoSbjXPAES3LU8ap8wDz237F0evc
DvH5cmCKNPUgj4oyePW/ARkf7li97vf5EA/iqe/FQ05TCaUY7bE1soV0/3l1XMaZ3eUik0qdKQjj
CcI9lZv40Zdi7oy6Z7uusYRLWhrUbCkKg+lFRWg2JwgdD4ZXnFvL93EwJIv8i9mj9giV6VozSeni
WmhCtzl1eFVnQNrrFg33YAk7cG3yeFOK7GDOSm4zl1tr6CVUB1y9OQ1laVcdtpRBZStKtG6WYKWf
ATgqQC4ZYLsMNhee5+zAlCq3o1qXi6dc0Z8DCwJRoGzCIF2j6vPSBfLZFZy+bsAjBuFr2Lfp+vaM
Lv6AWerXe0HL6X2KJ1y19tHZd35q226f28HGXAj1eTNfDnWW9GPYY0GtsySV+t3FnWzsfyrdo4bl
mQ+B7/awrq1ICFkUB5Sppjsv2FSgKjxZJv+qJeAzJY5WjWhtRjf5dTvO56bW9P00VLG5VUGdnpef
4iHlzVIa7UmEOW3Ja1+GUu+e1K8J6qOVE7wYZ3eFd+FuOCTWC36cS9yb/+UXgFXXSSiWPD8HUlny
Qd7L46kJ8ze1oguZ1tztonzY4PO7HwJEB6viRzOip9m0TEKROTh6HgaEGHpJP43q8Gjmxg7nwo2F
Z27SFfssDdo/PnanifrnZ85yKw6Aahqa5njqxG99+qZ3S7lh+gOXdxjK6ThjTYgZVSJDXG5aXQs8
Iet7Ml5l5XYVGYkNVnKB+3otM4DQNjjUuebyqL8MEkAP8MHLjadUpLfnQr3Bp1Ht/1KNZuFOdnU4
UE9VeuYg1+YLy8MdLknyYDzxHt61rbJp86fba/fKe58Z+xBidkboSWQKQSWRTSdBiGrVbd09Vq0b
84u6QbXK9h6XLn7XB4V079RCmohUl9MXpq5WmOqA1XEQIJzwoIjtwrRdSzLwCf8TYfqAH85XrZPk
1IjV5jR28V2QqAdNR4KG6v6vIJfPpj/uFiZxehB+WnaUyCjM8bj6xNIPw7Ie85ojKQIB6PgusBnf
/REUZbcuI+8lTjAKTpoOlabSf8ka/U8Z/OQfBYomBXBuqRwkl+MNMHf3ykhoTggWOELq5iv6Jwe3
SL8tjHNa2fNxkkh500Ei0sz5xaWIBmHiIIqnQRA8B+Gmv1JUYFedCBpmMPDurkKQ1Z0iOUAuNLtI
8COW26DfRxpqOq0aj39cduNyPRH+JhUGnkqzrag3UiNEFRskGAO0EtGHyTf4HjoL4752kgAWAi0E
e1QCIHU5wTBuTTnn4XlqSyS+ulRC2Kh8TGRrb2XtI8KlwyoXjCccureAnPA6FyvEp/X6Zx2NSK/B
g6SY8mXhR137GB9/1LTPPqxy0Rpi3wwi5dT5OE15u/oZ1cR2LbwV+/bcRXZ3EBdq+leTBW8ZEh/L
nHvKbKH5ahB1GTTvk/ac7vu9+Ao3DhLBz9EeHOnY/kZkB7272+O8ki6YcT4y56tufuL1lLLQFFpD
CxZ1nZduALAxwR7+/KpwEWR2Acq6QQoSs2pPldTbfYkusOXbovn19lCuLKOLKLPpk4GEYJjdtCdT
Ttglz3WID321lI2uHE98HKRV6PzyZprj4VW5KkYYPWS/7CtaLw7afatRBuuCbu2fj4cLB8UeqHiT
T8XlCiyVRhbKzNBO6MA22nOenaqlxuK1wXwMMTueJOx+LESdtZPpHU0d7dE2XLXlg9+I/2KZ6TLN
Qx5kGuLp8y1OZquL2tNPGqxe5Rkr5dtz9dlJQZ2wjf8EmG1XDxdzHwNzdK1V89k3jHojSd6PTvMa
Jx5L96io1SbLy3SFRkMIVTfLbK2pM1vMisFp/h9pX9obt45E+4sEaF++aunddsuOncRfhNiJtVKi
RO2//h3l4d1000LzJTN3gBkgF6mmWCwWq06d0xKwF1I0Tud+hs5Abr8YU6vtbXCggmvTee2lcbzL
C+kYNbmxL3STYM+Ht7bo0Qyb8bfGTQkt4ArEC5KDWymFhrHRayfMTfzAX/tG0/I7a40OgsmQ3kgY
hNtRoLsHDvKLPJEAosEnNuVbIyruu04Oiko7ORBXmNNmmxrJdkzbHcumY+1gVqvpRkg754x6eEzX
vs3wZlea6VnS2gniwtW+L6mvJvO5sFT0OA1ok9eg6B0ZqIAgUtxgitTVG0p3TUdBcziAVxoVwEZ0
aa/Ez6sN4fKQlLJMTkg3IfNJpEO8qw/FxvZNzc/jbbYbfwEvLiqirAWASx/gEpMGnf/EBFHvucif
dXrS2sfCeLrtZ587ooufLWVDhMolZnKHMocmL81TzTjTKQFHNcgsT4pFpZ2VRUE7wzmgUxvqFoWC
FCrakwnh2ik/zqb+04SGwO0fs/Yuufox3PFtC6MBbbSKCBF0gX0Yv6Bir7TQToEnYJw6ekh2EER0
U18BhvqcBKUXv93+Cauf3EDOgvcZJpMd7lzTUcnBiVObZ9JDzdh4MkxwZHeJYKEiK9zhLlqGYV8C
K3M6QKg+9pLmnohmZz5znGBrLQw/g3MKJCcY4b6Ot3WbG1HXWuPZ1Nlbpzn7lkahnZcPkAOAcEBr
HJnWfVO0eTO3Roy3tbod57z0rbw74FovPNoVkK5udbxG7SkSJSRrsRqPIlRl5EXbQOV+HsRDDHQP
W/PMAvPQnKe7eQdyv2O3gbx27DWQoTTvM+i9C779WoIAqDqg/8usts7vsFGyUoHwNb79+DWNn7JU
sK61vb38+7m9NTtMFRI1Mc8a4HSUDS8t+P8t9tdyT8vmos8OkiEc208dw0kBafNAFf33q7KTwCaM
EXeKGYPb52HlbYRaFgi98UwwTOSP1z7UpbKSl7WknVmlBB30bfK7zAS/tP5dLQQfbi0UXdrSuD6a
1pJUiUcDGaoJqFQJ2cUke1ESJ3SKd1v2pHrXQ/rdB5Xxc21SwcFfcQvAQcAps9AqQLCJK6o1PZCL
eDBpZymXIdVDvEnUtl4rm8HEMlULjTA0SzkTdRaVaqWO2rmfp/sxp2A1rHXLTWfyXUL3MDbo/VzH
d8pYggxopoaLAfK/fwBd/QT7ejuVhWRvgHbYWaYfTffRzU+qcOxx/Uv+WSbnMiCrBKE9Vnbuu/FH
nFYnMJb7/+CVlgVqKm2h2NK4S6tr9SwBCzU6rtHsoxR6SNP7BJVjFoF+Niv3t61pqyu6MMddS1OO
PrPatHDMeYKiPcS93Ewn56E2QCCmsscuKgHzq4z3eqkxM2U+S448bBNTIn6pzSWgETSQVQguzSD5
nkuU9MzeOEm9ApSkUT0ZBWZunQxSxNlA9oykpzaejiVULOyKRkBS5E+ZY7hmDbKopAZSkdlZ8lSZ
KQSxSvZ+e7Uri8WLDbwPpq2DxUnnwvIIprbEjm0NOKWF0rYwH5RJFZTEVmLklY3lN1y8RWOCsSsw
cOnnStM2dTS5oN33UtG+rcSuKyvLr7iwAlDA3ENcWz2Ps3FS8tnX5eJO3k+VsYcoggiFKloTl6xF
CqihiANID1rM2jy5LAHj9K/beyOywUWQMoMJpW30s1lGLmusIDZ+AXcd/LUVENP+OV2cB7SY7mkG
wM7PFu0OU1ptURM9UlDG/29mOCfQtTkHuT4OsZE+qxleLpbkdSKyvJUvdrWW5c8vfIBMs4aZTBjp
23KbtfoWah5BPHSb22tZOTSqjKFFHBdcYTLfhI/QjbCUDkIZdaF7avQeK0+3Dayu48IAF7hrNOB6
ILT189T9kMCqTmxwYIIx+7aVlROjotOIa27BFGg297VYmQztmMO/DABwhjja6QY45+UsyNK9JURj
rq3p0hp3YqpMy6W+BELNqNi2ibJ9Q/AcVMd8FCxrBaOBtunFurhzMzemJZVZPZ7HDdpkmuYhgtsf
aoCX4kEKLK8J5G8126c/FdMlGxH17wpE49o8t3nVnJtS3WChLOgbYIQgR7Bwey7a1agbgeMa6e5r
7JuPt3dzJcG+WjV3Ec9VrELiCbnbEGO5TeJigjvQ6sdZE2Bg1rz/4vPybBaOPbfAP7X6GTXXpyGb
tmY0p+7/tBiHu/JnhU0mRIH0c6GjJ92GGW3dLA3nVlAcF3w0h7vra5b0ST41gFXJilcl35CR7TSK
1AICJbdXJHB//iGiQqyihCbpeC4gKimNxNeLKZiZqAi/ujngi4coLZrT+N/rCDhM6PPJmAQFOs14
d5A7QIQTMkDuO4QPz5IJBIaZCVFJi0dzlX9IF6OZCqZBALt4bgPZLMyoj5XpbE/lrpah1KDHH1Mt
Y0zXecf4q4ljPgi6hWvBC0ZRyETpHS8w7pDXlo673mync5e0uzoNtVZ56LLSdSB8M8iN//e7p4LF
FbMSS/GED5UlqW0tTVAA1FqoHfRuZEC+IH+/bWRt79CS1pT/u3U8dws4YpwhqfBEpk0CQYx4+FZW
7PttG2ufDSK6mHJG2cOGzPW1f/TorbV2m5vn2jLcDPTydQU5k+lEZXIY7URwUa45PbJLjBnpC3cd
33lG16kC3RyerTSTN4VNXJY+Nmq+u72mz2RUqGfD8zT4PR5bn4bOqnQeemj1LMW60Z/9PMghVoNw
K23JxvkumgJbixloqAGeg3c4JDeXRV8kGZUVMS3WpfFcmSyw52pvRE5QQkVwU0aVI3iNrH7BRQkd
lHkAD/DnmVbtIGuAQ57HrIMm2LMxpF5GRczQK1bQ5l1ot4F3W7glrpeUM1Yj2zG1c6GeS9PCo+br
GP+6vUsr3n1lY/msF59t1FgBQMGsni34uGf29Vlq9G//YOPiNcNdvazKigkYY/U8oUAOyqW3cY6/
3Dax+qkuTHAHaCq7zAbNKdKYbPJAgbaJ2HBMlef/yYrBFUcyyIbF0NsB6N25t5zOHe1v7SBYyUoo
uHww8bVgQHrKuVNxxw64IsCO6qlF5+lyGUBc2jN6gSOLrHE37RjpNkugwniWpidlBLq3H5e5VzfJ
MRSfiWa5Rda4a1DVMz1Oc+xS66DT6WQoY9cBgRwdIgl6wWUuyDlXnRsZNM6OY0K0hfOKVM4bu4lb
5QxRCC/JHU+V3/7FI/6zwBOypGqMybMEHlFnmGTqD2VVeNYc3jay/tn+GOHSLpJJs1FqeHckDpiD
lATCVnoFVUw0JoMxi09sFI1CiCxybuGoExSKOuSoUQOCZ6i+l86xju9z2gSEijoOK5EbHv9neZxX
WCYDdHPQlTPQeyjMhOAD3lmYotOhUnr7Q65GCbDNoMOKFOXTzCEB3LGTVAnQW2efSrmXZ6+QHQlu
G1l1OpB2ajoKY7CzfNuLiFpYKehylEw5OxNQZB2L3WSmgoRy9ZNd2OAiag5WDFrYTDk3bHCb+Fky
I68lhzkV5D5r5VLw9v5ZDHeCVLnT9Cmhym+okXbCXNHOCqaNFuhfRaIPq5sDMlAQ3psodvOPi5RU
qoGq6/JS6veQ5EJnVT46UN75++2B5BHGfIDcRKaw/IyL7QGMl/ZNChg5RoMPYzsfxUnw2u5AlBKj
rZCB+UyPzmhb4aXXDOdeR/UugWhkD4IqaDX6iSSCEa59NQyFAg+GIqz5qVoQ5eNgodY7nEkUPc5y
84DhjcZVHREJ+5pXX9rh8gSqKJNTpykmHOxvNSiqhXCOtc4DxluRkoLtAdhxPiuNp6GniooZDjDm
bQozKDf9rvcGv3xMiNs9pRAT/wdPQGKKdFteuHq4sBrPI8m1GaqTkDg+kQjdvzb5cdvEqidgWmGZ
6Ae/Mk+dMsbApRMKYDqeDb4CikmT/ojiYzYM/m1Da9UVBBw8veACuC354ldjzIM12EDc95t4pwfT
L+1rnPv2nm3YSTo0B7JJQhSPHD8XssivugZaDbYBpOgCp7s+UXMSlcxMFrB/9YEpM68Qrm71M0Kl
C+1xvPjhINcWkolMRs7wGQv5XmnolhKy1ypzp7N/AKOCvv3/WQKl1rUl0gxKV8TAH89g6tHaZzoU
op26vRiLB6lrnQwZxQJu5zyNBVQGXEz+qc/ZZlGZYRBCM9Bib0ffPEr/5PHgKsfZgqtooFy8Xp1Z
5PEoG1hdAxTsDLEGpRE4/Fo4urTAh4kews0GyzCk0x4qKIVRzc3Iv5QSgVz6sw7uio3JWNhQ0ETQ
c49DgHrKOGwetDfi9e4ifwVC4NQ3d4D/38uxIIVYw9Nd2eau3gkA5VSGZMfZvpte0h3z0DEHEVL0
VO+RPj+LN201MF6ulvP+SZqMWRkQelUQvP3QNh1k2Ei3J6cBNUviT2+GJvDRtRN9YZF/5+gpJmHl
oUbYkgrzCKV2SMzpvagMsYY0ufyU/FOntlRTcsCOieSitr300dlggO0pv2ugL9VDcTXzcnBXWx/T
HnOxZ0gZi/jH147i5Tq5NLcD/j6TMhzFRvuwoHaKgd1NnlWuAvbWf4jPl6a4JHfooNduKnBZ844N
/hDMfrd1FG88pnfKo3MXPeTn9t48tr8k4eDc4pFcHfDqMy+7fZHxRNMs03zEqEMk3VOoiJo28432
LEOHXct+ll0sqESLHJZXwbOiUerSEZ+1xUJBvlJBsmXTum2AfhnKJX5yEOWOIoflwk6kTwqrAHTF
fPQPyL+WughFu3jCrW/IRZwmMjq10X+76rDwX7t5GO2X2WJAod6iQOAs636Jt8MiMYpZMy5OR5JS
KDRGFDXcHkN7ym7Awwj6Z1vLm705iCRPuUuf2JsoI1rNIkAi+Z9h7jsWZp/HDej6zmnX7U02Q8N+
8hNi7EaSPuBuPyVat+nK+dmRtAODSF+cJRBh7XwMnuynyDqimASNCp1N7ihBT1jwXZZD8nkX/vw8
bhfY1EuKNOEQDZ6yWSqKC7t9v+s26oZsimfRFOOqVwH+iUI2Mg9Mj1wfHDmzJzvX4cc65l7q2AXL
i397RSIL3GWSlkljVDESGwYhpda+jxtJkOR+ZvmBrhd0p/5bBHd7DHjnWk6Eo2E8ABehh82+3JCt
/iXyDdkld+bP7EXdtJ4OrVWwyjyoj7dXuB4M/tj/fQlcRJ/SUW2rTfERByDe9Zcy9pHqBKNnu80j
1JTFAgFrKQj4x4CiBJIICGfu8OTV6Fikw1GdZuK2BnWdX7IloqRYvhrviZdGuIPCiJrJAPBhsla+
t9TnCuX6AbAUcPNDWAwovtlNG1FjeK2FiY7Kn5Vx/hgraYsRKRhlQbSdchf62MPrQnEwbDrVVU9Z
aEdembt/rc4KF7q0y3lpP2EEsI/MHtP16MPt+t2wSXbqTmRmtdhwaYdz1dJK87Q0sb5+MwVYX3yw
/d5bqg01tOW3tx1T4CY8ryRTjRQtWbhJMT7R5H4eXuPp47aJtdN9sR7+YQTBNzPXzBgMH1QLMqvN
g2rWRO+J3xDNG65ocklMBTz5WDFYMVxk9ZBQ/wny2UWLwyfb7KspudEJHHE+2dtusuu31VN5iDdU
EMjWcK6XPsJPfCO1AWc3mNx+MxHoL7bhI5TFoKN76t2F20nzmnBOdhGep5t/GLm7sr3sw0WIUUxM
fhgWQkxWxO8gxv/hVPnm9lauewtEXlCigHowP9VXSTb0r1EtOOfDCZwtbpw/Fspfc5D+Pmd/jHA7
aWq9OiGT688O+d7U3+c23suFIrgQlsj0yV0cwAuBI5XtT4NnoK9Wynks+zPK/du4hlCwrgVjHe1m
ghHU219tLfOErg+GzjDiiklbLhR3ZldVszJjRGcu3XZSNkySoAWuBSSu3LmztyB2FqDaVoPkMmD2
mw5gabhfOwMFD74D8dgBg73GZshdUO5nG+AUar86jUHrzbqbPzjfZRHx89phv7TL3whWPyeyghHJ
GLP0dtztRzLtbn/O1bv00gZ3AYx106ix9jtA6ofxRELjXnfJXto2yKoxySGwt+Yql+a4uE9BU0Qn
E2mozaBR0tlvycSeIaK9Z6moMyQyxYV+WibAxDIcYUtV3XjRiFdNN6GYgdGfBR/xtimdL/E0klnl
+RKppoPl2rZn157Tu6WfbOTzsClt3yi3race66+i5+ZtF9H5yk+TlpFVLOe7J6WbjO/NLOIjEng/
Bkuvvd8aJAuXNRanTpgNxlxMaBE3fdb3Swx2tvKX1Lck4Sy70Cz3ukVVUk9qikOnvhoYWdhrfu1F
e+3efrIdF+SkGEr+t/rtH/fUZS7sA5ZhJd2AtcblYaqgIPnXHOGIx5cGuFAS0zYzMf/Tn8fmuyHf
OSJ2SpE/8CEDgI/YwID9uYhnUHxQr5B+CZx92W8+2l8ugYsYuhOVKSuwMSwYguJ7Gtp4MZH9tAcX
uW8LrpbV2tilNS5gMIs0pb2kIvODuZU9+2VRibKC6mR8GL+HSUTdj9W049IiFzfYTAdNkuEDLIh3
zoACUga8kR99GQ+AaJcB9SQDnV9wp7kMM0z/44I/6aO3plPX49JQ3FT37LFAy0JirrLFo/kI0Two
eLqVICgLnOZ3En2R7Bhanef2Uj6uzeR9JNZzbUHbROA2i2dfuc2S6ADCtegzoTvC489Tx4zSSu+a
sHVc573dd9vZjXwHujINtN00Tz0VQbwZB4FddWkVfLYLq0BBGuD/4FoJg97IEkoOTSjVzCdJ+tRb
3btd0mNDi18kJT6Isp86Yr6BCKN1h7negiUA9JDtAx0t1e+gAQNBAwYo+4xJmXwEZHC0Hpux+t6V
qXDEfIlqn34teDflhVFiEQHFn19sRVdnQy7FNYhMT+a2/6K4cWDA2as9yI8XHhaBt316cy6bssxp
YXoXkCA+By3sEkT/Bcz1G/ugYU4r3esbfSeqpa3u/YUZ7gqB8rfaMQJ61ko60zJkOkSXjdYXeNgS
eD59OwfdD0y7QAmGr62AZq6wLDnFTu/mjbZpf1aHbNMfo026R6csmF/1HWiaPdHp+VwOwUdEOQTp
L2byMFrI7VmrRaNWdPiILbqM9q+5dY0T2HN+8wRiDBCFvXOLvUt+Waf0SbSDn84uZ3z58wuHkWms
GI1Gm3CIP3p6jKfH21/1U2qz/P0ahtIwJAuxFB4DN8lKXVdS1oSMYq4f9I3RowbIcdeLuG0/X/ic
Je7qUpmh02GGpcbXD9pG8XukagcgKtC8hdZNGUp+cidSjftcnuSscrcZnhqmNbNisUr35CX5Ym3K
p4Wwx3g1vxih9hF7uc+YB/BzcPvLrp29yy/L3Ww0BpuvRGC5b/aVFaPHmZ7H+GgVW1C6HrU0DZTu
b4EK3GK5q02N5NGIMF0eRo1t+ayr9lkJVYLb6xJtJE+C284Q8ewxEh42zR74L3ZPDr29wdDBu7oZ
AMbXTyYCrfvXnFLXi+OJcUkWSbZBSRN2LaQ72aG2vxW5gRFX2XVyUXHic6OJs8aFNKVEZzw24K11
0JyMpYHGPDhs5jc79k3eZDsU0nbyiaA2UR2BhxV5z1pIvfAenvIkAz7DqRg+ctw1UChgHmtAnmWK
+i4iM1x4yeKMyuUSUxcERbM3vanGrc02C9EfsC54/NJt9fW2A63ZxG0EDgZog4Jcibux69yifVnG
CDma7EfTFAwZhdxa/S9+amEabqENX1RRubjNSNVRxcJpYIGyeUNTqfArLzoNmzEAV+2RetTTvt9e
2kq0Rs3Cge4UMMzOp2555TBgjQEeDqv20ZBzlwjpYBY0AXcJgnsM8HXQWv6mVrq+D0wF+mRWBQsL
bemCdwGHm7QVKziu3AtXdrjoBb4flXZNkUPcRvGVzDw2GiRPJUzhusVMRFChlasdUPlFkcwCKgS8
M9ergtTagInlhoYsrjwHPBVtt2GF5Ffy5BMRc+2K/10Z4452rVK1gZIoDRUHDDCQUTFK9WAQc3/b
F9auHgyrLzOZS7oHjNr1oiIoIA0tYkho30Uhuc93eTDvMmAN9vGdEWQvsk98SDrLb92uFfjh57IP
FHCB8ALVIAijdIOf/6aJmoO8vqBhPRd3RjtVfs2ApB4pOXV13AaVPKPLMYBmJylAFqmmpmdX5CuJ
pgMtCxECYmV7F8J5QN9xEnXAta6/hDqYaP7VUxdO3XCqa4xEDJpnNU+2QsKSTZvbH35lfy+t8feT
NqCtwrKxDetF1U7DOvUeQHhRpXLlhMAM5GOQVhtgaeAWZTEw6WcY8whrvXIr5dtYTm4tnxxdFKOX
o8Yd+UtD+hISLlLAwjQgNzDYfTiVJHbN4VlScz+eHsDHFRhFC70F2Ud6euinl2aoD1ZkvDaV6Urz
nUFqN6l+9TT9Bbmbt9ufeeVnLbwjDm4pBCQwHl3/rFLpo0yyTBK28bibKo24+YRkONHyH4ptLLPB
RdAb7V9XWCCVCI4JTYFDmUDJcQndmGhja9UVDXuzegCk8onpwirOigfBBuI36C1AgcaDnrTCMku1
LqpQavbYYg/PXd/sRKNxK5eFuQwJocwNxOentyCUi0E8qkJhSe30sMTYTlrJ77f36DOd7/K1Lmxw
9zv0P9qi7O0qlCcv2oIdalu8pWD+NIIUzR3No6/ZaxSIHi0rR+PKKhf5NJJPhjxYVQjpjAwSXBWq
lnMKOnjka4IFLpc4dziuTC0/5eJwpNaAkXzZqRBknYfyrPzO0CCZMPiGVwSYHfZuG1xzDTSJQXcu
6+Aq/sQ26kxJ1JCxDOdpaN0kpXu9sM5aIsyyl+PDL+zCEA+oAtwuV6R+KsMpnbtAM+SjbbSbpuyO
kFJ71yp98iqWYeyLWKDmo/RH3Iu85zeF+63fwB1xRi3Q05K8CifaQNdHkQ5sNM0gMdNvoGr7kdrF
vUwWLopY9bNYewItQOtZsf5SG5kTpFUTjrX8Ec/pM4SbDqNShRqDZI9hYX/a+EHLAaAqpfKLqRk0
0MbkWe7mu6GY3sYoDWmWbIoWg7dQpxu3cxrX3pRFv5o2JuBuynt/QAHHldSRIdRliZuX+VaNrdKP
oYHgpnGaetTJwrYiQQfMs5sSCzyemv7DZlFYxflrUdAv+Fc3lTnvR/wU8PEq00EqaAoWE9Xx5LbQ
BN6zcuSvQjn3QePKIPFcR3WY2QOmdJrNJBeC22/tyF/Z4NKbCOCtDAIAYGbe6B/ahs2u9DU/xGGO
xEN+6gMo4o278jkRvD0/z+5BS+3iPuQLgO3oVEqtDh30xYcAV9ET1JTdBY0NJ223opLTekrx3+2r
c4ENDLNTjU5lHTomULfglSIoOrVgfLIGFfvePd0+9iJzXESbkMcxkvV1WAHyEnVvhvVKFJQKLRMi
08+3bQm/JBfTQGoLAl+ZjFA7yh+tXbTvNkuBMMaD5f8DK7oSrAFWwgAF0kSIaPN0UzIA9mqS4UuC
IiwwNukxQ19LOS4IVdMFJ925fR6O/xBGr4xy29dLhZRapO7CpEj8oQpJcmoV5gs+5MrlcGWF27We
pMOspVga/b8dJrC4mJorP1UnxWu99o69OaJe8krYvjLJ7d0y+qKq2XLC98amfVjYApY+mnQoQhEc
Ze2BcWWLS4VUvXMip7HrsH2P76UH84PdN9+VneNBIO/dOpTMHT9kX91JvqiJoi5BhLsZrkxzz8OK
MhvzKlhmso8Md0LbMPNbPA03OBTds71vjkuG4YSKp/qEbcutsmeym2xvb/BqOEU12MA/yjIMfX35
E0uNOoiEIAiklt+WIPEnIgmJteovVvqfDf4enoysTyt7rkN5m78olTuZ7rifntPRte7bQ/8SPXWn
bFfs2EMNvRj98X9aIY93jolGZ01um9Cpyq3WYCSo29+28Lvh9Hkr/yyQuy80UmPMqGANZj0U6hqq
eWSQ1uuqJx0pBrHtezANxq5WbVVFWNJfjz1/bC8H+CJ7c2pK0tmWaNhuqhfzQzlZO0SerbrPXpoX
5zA9qbthp4geVOtn9I9VLvjIbZzJk4OwYLjzpt0PAMe/dxgaEt9SKw4K/QewDCySbovW0PX6cpD8
yD2YkUM1c8Jytl5plgvUH9YaYFc2uP0jZcE6Qn7rp07AuJZn+Y69jnvrmxoUm8iXfxqGO77E0HU6
A/m/q79OomC+tos4fqqFYSJ0VvmCnlEQB5STCTyoLVzM22/wKmvbDGh8UU1vbbHW8tqG7BDIiQE7
5j5oVxaTntlov8zD10hWXo1EN11tjk+2mThultsJyMY1GhhjVOwkNdM3sQboBLLGMAcFOSpY4JAp
9WzbZlqxG1l5D4nEO4mZ3bGQisajrE8ESd9a7oC2kYVxYgciYfznaaH7oLeDVIexXLrWCNgn64Ic
aioZJhZtEGvfPtAr73K0Yf+Y4/xBlwZJMylCc0pfYvJiFuOLXu8aeY8sPTBUEU3+yoPIQiF3kStU
HHAacncsXkCx09KiD3MUJySGsEgzDBz/+vtFXVrhrtVsIpgrKSMS2kpfubGs6W7RZZqfKFbnamN1
rxVa6c09yE5vGxYtj79jR91p5cpuw8jOvKYpvUlqXZPVAh9ZNwPKBhkwOwDHuZsM3LzMJrJahrlC
9n1PfVzsW4k8/sti/rPCMzXmipGQ3HDweO1qV86geVah4ze+37ay1iC6ujI5l9Alx+mgdkARX3t/
yQ3YdgaqI0c+Ofj2rnoCoFvw/dZz5mVkH6S4kNPi1cg0TFAzqa7q0Lwr9zHmHySvOM6HOQAh6V6U
/qxnXhfWuPRHt9PEKQms9bg/kAJtmavtFpC66Svb2VsEvLKg2iBbF2Q8a4VdcOT8WSfnKGqRmUne
THiIJMaPXv5Vs681ASOVgX5Nj3y9UZ7t3njMJftRSopNV31L1R+C/dUQZD9lDPbS34AQCkaIuSBc
5SOQ7MXyrSEtHTnFvimPahK2SuVROnvoevqaged+59ZJCbUJy5OEuf3anYMOEgY7FIx+4/9cXwRN
xCQ77lE8m2U9qEfbJarpQSfTRNfl9nJX7nCcGA3RGy3BReXr2lI1zzWNHLUPayv/UKn0ODgk9m/b
WDv+FzZ4UJAWjyjnQ904hLCJl475l5hYh9ly/sEM6IIQZABp+dwVqECGaQ1tPYajAVYx+twlP+x/
+V42soGlzo8Krcwn5bE+Ko1JGQtL7Y3V+xwsNH/9saCDpuE2XTb+k2C8GVEyzgl6Gy1oZRXztVLK
QEl0wbdacbCFXR//hQlUmpdDcJGajloZjdRGYVFqkieHRcdUtie/p+CLKjHzK1jTZ2u43ZDVgBcY
/8HkzbU1m2kF1DQzNQS9prLN8mJvzxk4UtVec5NuFIXLNXPG0n5FHxFMxDwMKa5ldEikUUH1xDl2
zfjGCHWtuQuJRQV1oVVTi3jH0ifBGDF3fAy975IC7hIWg+aXhfqz051DzrLzWAgm7tYtGQiPUMlb
XmzX35BCJF6JTCyqIelB6Q3XsV7rGMORUnjbAZeffB3/TKBGLPSvl0QL9ftrQ3U3zUphy2iaE4AC
TN2z46/UzE4QQkva92I4dJkk8MbPSd21yWXtF94IVoq2V/WoCYkpHTso97qNI1no2SlH3cq3GVE7
f05i0XiBvrJSMJCj2A3Wa/sT80UHsL3WWXgbdp0NFZ++n9zSAWva7e+5trhLK9ziZDtRSrXRsDgI
H0WR/ZXmUTAV4PnJ2CO6+LtJEuE7Vk2C81NGI0lGe5Y73YghvSzpPQrU/TcoghwwfhU4Y+FlGoFw
qeXmpoiZa/VTXlhc/vxiBzvZzkf4UhnCRT2tjEEGLAqMS5Dg/XJJw21g4zCu8TsvuzDRyNaoSrOK
qRkFqpoUJQrWxK8g4biXJ7v1arUQZF2ra7owyG3cTCU2ARoHcNrQbi3ZDizJfrrtG59vxgXV+WdN
XGB0DLQYAYFpQm1OD3E7+G0enyTFEpAQrppBKAQbBiApKg+UlJoZEj8Mu9NKudsM70r80Nlf/mEp
FzbUaw+IE1w2uKsA6ZF3tR57NhSx5kwEOwBz4oobINSBpMREiP9E4lgNaaoz06FhZDiza1Y19BnL
8jg7U+2pdD5VtQma41rfo0WyLZt8Zw8WCZw5egEf1pdJl2SvwN/sJjUEz7RSP5QK0/b51P3Sx2mA
UPPwoUTyT0LjFzPSK4/ppEPiaQCNIkXWPq/tDj0YGSXXMemDNJ7qJ2bmpgf5BNmdm+ab6qA1nNTt
mZjKi02Tk6mjhyWz6n5Uu6PVys8M8o/uYORHfVYLl+SQP2khmHtQCkI8raUHuy3yHashX1dB+QDt
Zn2nO/ljZhZg1M/r3gUr91Gh4HM27Y7e9aPzU5/U7aDPH8rUvuTDdBeVjm9S/XsUT0GeyiHtJt+p
4kCV0E4fAUisyzunIQ+0TRCNpD6Uxgbkvdp8zIzkx5hqe3OMLW/olZOsQfN6sj46I//i4MsZFRAH
hlXsTVXa2GPxVOrKVp5ReZir7GdbDs99kcEHUC7NklPuRC/xYM5+2zQPZdKeRzVF06aQcy/R6H2P
Zuq2S7ovEzFSNwL0zs0KbdsZ2TkDxsgzMjnMTTT8DWP8iSijbucJxV+5ei0mZXSNiXxPWPzo5Nq3
OJb9MlaBSyqluymfd5HaVf6sxvd1hfnrrBnfTRnToLSSUPGzwHceU8BHnARiF1nvWloN7a9K36t2
ue8mZI5tNGK11NjLIMKnZvUa0Q5ycnJ8qBtwpJcqKi959Ssm/S+4CvGArz5PE9QBIuPUNNG71GGA
TLepr/RJ6sl0Qm2G6o9RRreQNyTbolZwk8uvfaE+6c30s6pAcGcpWxvDtK4GnWiXyPAUByTEs0Uq
CKxOUD9R70lmqHBi5ddk5c9lbW6SlG3j1Ei9WsufZTaDO5gwXzchugP+ltktB9p5uQQYviUfmqT4
xorku5LLPxMjhZJIoh2jiAGyGqH60Np4PVcL1LktfD2dsCkNJA4HUz43Q1m4kJZ9M3uIhYHZ7a2s
qg2LpW07ghYtNtOz3I4n2tOPWbe/R6PznWp96Y12vFdGdmfGyleoQjvB7cizHhJAWoRQCoVi8KZd
hx5zNjS7j7oOr8Ysw5GwsYDS9kCA77Gieo4l6ax1ZK+OOk58R3/IcGxrlv1xhLzbrHt6XD+3ufW1
t77Wo6BlAuXTtYB18eu4wDiVyUj6aKlgxsapbIoIcBq1dmsTcH63RBgCmXUrObicWYNjOXcumnxs
65DsJcuj733Huvv/w9mX7cbNY90+kQCRmm+lml22VbZjx74RbCeRSGqkqPHpz1Ia6HbJhdLJDzSC
BvIhu0iRm3tYe606ZbuE66Gio/TrHPpRUS/3rvBeUY5IfRcca5CH6C2/hmygnzjspZTiVo+a+FN2
DQjXBEY0uzw7aP34bBDQpSgR5qLGmFzZv9tx7wUax/SjJTaeLbPV2JTxvokbEPHw9I9Ktc/WITsm
1Yk68lXkKYQN7JOdobhcMpA4GdF72pXOdiiY9LW8wxp0vhV2FsYEnrJWx3wc9p3hHqx0DFJTHZou
WvGy/eQO/g3B1pBT3aZEbnuo/JhR96xp2q8GMg3CjtZgmfyZedZtSyCfLku+cwvtzmx5YHnDG8ox
29yLPk0vXjleGrTGcJ90XeanWo1LpxRbm701sSpy/YPKVPOVikTAmdPupFGTwDA0OOG435MhSaHU
lOj3Ljidn+uikZsS2clKks46Jj1UhkTR4TtVMgB7MOhbLZEFblSBmaUTPyw7NXxT0XTNhYrfLZfX
WKkOrBAC5nQ/YTmDBmT/vj72GOUeu2TVGEWKP/gn3M5vt1HVLTGYei8GJ7IDw434xqjr/kYzRkxw
2MWwR1RXHzxXlavK1etDmzXJxiMVKoW6pq1dqVAMr9VnbQKDUNjxB6AHf0QvkiNjbfsyaEm77WkB
WpnEIWviMW0fuUOLrrJWBXYxtnu8afIxT2xvW9ulG0LoQRbBYEEssOLYcIjItDeGC/hDZYr2ptFa
5Ys0KVfWkD6nnKNmYm3IKJ5HlZc7IyL2FvxY8W4YBoh5UUxR+MPAfltdZn/idPwqSJEeHDEV1use
NaWEHYvSZCvW143fDlh2EXXZShpe6Rv6+NC6bOdqabGZAICbTOnjTub6B/BM5XpIDM3PbaI2ho7z
YaSxeSCyYpuMd/cotSQ+s1xMRXX8rhs6HbIczRjk0uxxX2JogOf5Q6QGc1Xb0D2MU/Zed82flEWQ
t3OdD5540QaQkRWV7hAo8Lb7jaN9gvT5OfLK29gs7okCLHZ0Kr8TkB+jTKP+MMFKcXnjDSntH9xC
/C1G8zbv0D8gqdEFQu9A7KZpWyI1Aq9lWUHPx5ui42Sto+aro//nd60t/YlnHCPCWCMElCDmXJu5
T1iXB0nJD8Ce5n6Vg8DKLvUXNhQY4QQ9tI+j+lOWaqPpTRgr9lMHoCQwM7tfucLambiQvgBfdgCZ
8H5jFONd7pWHkjLDt7DvYMTCvzF0heFXNdF9yHKRADide1MvX6HaXaysqEz9qGW3LO/WoLi5UxZd
lRM1iMMdEWCm6Vl4fG9q8sWVfOv15kOqa49uxp76UT1B9PpPQqO3grVPDtC4Xg7RNUMb63U2Rngk
8fXCwlNNAOid2pQVGM9TQ2+2ee/mge3gPbU5eyJEPZaW+YzJXIAIEhAy5u6fvur+eDSdpBUqze91
oWGMtdP8jOR3VMWfTm7jFuhq44xxEkTVEO3BemdC7pPpK7PN0QdF/S8YtbTyaemUOIPoodDhueyy
bFVX2b7pcZGMQg/LuMwDFtG3geonJ6GvhVZDqjzWNR+X6wR3mEE/LiwJZE03lkoLH/W9l16XD4Jw
CsJ4J69WgmapnxLQPinNkeuRYfucKgJDgnJ2Pc6mdFJ3rxmiC6yeUajg6TgqGAi+dUfXuUdlsl07
yCh9PTLIwQPx90qnSQRxamHJx6HJq1cmhVEHtouypV8JBrBlqW5I5T3w3jwUjVu9VoahP/ZNLtYm
b4FnHaC0J4i6K0vN27lObGxlnmRvucXJDepX2hOIFo37tmndz9Gt8o0b53zldkyt+ioz1rbCXupl
W2wLrxl9r+I6UF02OBASOR66Tht9ME49jFHMFtqG3xIezBJbYMsC2SSw6vY84Yl4pwbgI/KTh/CX
6Uh3897Y5Ga0NBj4LRuZDKF0CmU0oP2RlZ6HHi3t9W6APNkJ8jkrz+F+T1GZ9ny9rQDxvrfHj+ux
jnnJoK2DfgfAa+gpz6f5+7EAXraO8xMSYOVHg7hNCBp/xqh/GnYb+3o1oLyaSd+sCS43KSw/4ykC
eQ1C5SY1Yj8Do/EwylVk15DPKzaJMnb4MltNloEczJNn9B+env1IOrgsl3HXJ3F6pFZt+3mDQjiI
LXS8GFURMAngY90/ouq3AcEeTjK1PppUu4M3+cWl95rL+raNvCNAI/cJi+571gEYZvZ0ZQsgt7hT
76p+xDVxQQt6faMuVQsgJI59wkYBQTErzKWuk1sxzdGWJPmOgy5FlVOOZp1wTFn07/k1+ramCeF3
SAebc65Jtxpij3Bg4SXgWnms+yjqIxfUV9fXBPWK77EkuiPTQZtyX5S5Z8fNIl1J9Qy9iTz6Rcse
KZcaN0WWbhjGemvZbKEt+mCR4d0bopfcTaygGZ11EmUmupes3ROKShDLH8e+ueN5+pp7DIQyfbbn
VvxojsOjYQybNmnuED38KGPrB21AbIqADzk1hQYrkGkQIlPpHTMYXREU9Nd6XIK1iLagkRiM3DeB
LF4ZHTDFEHrfO954AuXFuu1GpLwemiatlQ1+ommnBP/8Sg4eWVWORFeQQEFjjAc/tdSfLk2fhFPp
fgXntkE1NIVGeVtDerrCy5bUK2p5H8Lp7zTTOWqDHgWiiBM/YrjpJs4zF+ibj2xQB7ggEYAo6CUu
1MbuWoRuTfVop+ZdFjU/09G7A80V9Xuv7Nco1RmvvHDXJgE1dlcl60zXjr0ib9CfAeEO05CRpfSj
lRHxW8e467vyoEst3w1RIteDJe+pXT01RvfbkfQB7BR7HTqjrhBPQ2S1ARBNNzlxH4ta+9S85rOj
TZiUw95u5BFFiCfEQcQvW/6rcfi9VOUzseMjeEQ3dQbZQWYdgTb+WXT5FtMk8RqC3WFigCfPspmv
cvMp0eQ6VsU90i3i05EB8oKEhxX41VrdfbQN2PRiBS2yCDTCUb93K/KL17T0406/F3l/P9r6xo2g
wlFMcPDa7Q4aYjRNy04mLQAH7Jr7SE9vLFm1gWHGqzpiNWAQowekcHELtrOfEHvfRaQ/2oXqA2cw
y831G3DJ+02tEVT1TctD+f78/HeAhEWxGvJToRef0VSvwVfK/SzTHnWW1X7a04NXLKmvfG+/gksB
BMnwuEACoDsz8/IlQ7RJNQFcxr57NtfxQYHCB5kx9XV/udt74fGCGX2askJP4RvLGh0guUKYzU+t
QaCL2651L1u1Fl/wJt98CZ6uaVAN2HyAI7815XMe24nBrOzkoIFdtZvRFQiko5tm0u+9/tm+98zP
bc1b82ZBICTHYWviPHMPoLMGS2i0R9Z5Cx4kH0OO+aLay7fy7WQT7hhjHNPs1XxArmravG51Izv1
HX8bp5p0P5YLujzfG9YzI9OP+FKUTuLEwv/M7CQR9e7SLL7Db6IB2J+Q3o7jcUy8u5yBmrDWQifm
R4KBQDnavzFl+q/V6umXYEANGBU8D2iBnv8SoLtT2fCGn2KBoqXzoFnVwle8cC5BNTyRJGFCBQ2b
qdDxZa360GUqa9L8FGcuTgvZI1l4Anpme/2wfOs/IWRzQFcEyTJ0WdE7OzcT5RpXkkb81Hjqw0iz
el2DVDHwQJy3zpKq8WWdvpSGnvg0W2IwuGAbbS80TDDfOKmBz/xL3EZVRSNTC6n2OEQexpHAGWMg
v0f8gjpaPPSrlue76wu+cFBRtYIkDAijLQy0zRY8DkoZGKUWJ2sELVPJvSNCs3zhtl/4eNCd0RE5
giUYDcv5x+vI0AvwkZwSZ59AHFo3Vix2Fz7dBZcCfikgfDzqkO9U8lkk8B4rkp/01j0kGM+Ku5em
cvcmUvp/3zPU+9DPQNyNHtdsOeheW6SQCINHzkPVWVkge6iBXzdyYTlnjnh6jb4e+K7SStnDEVdZ
lK4GA/UE5VKfJuS1QZBz3djFRwbu2AO/6aShM2+SKyNLyqLGIzMU9KGtogYyCVkcqARtodqtX4C0
g8p5lPqO3SD1j2sVWJm5hRDGx8IvmTbvrNOG5+7rL5mt2+k7USSJW55ShGV+EoDqZI9mTmClePHK
YNlVT77pm0F8SuBF0db5BiTNWmZ2tJyeIqeGFKlt7cYaMhFoJaDEdIr05OX6Ci/ZQxhhwbnoFgSZ
psvy5cOyoXGRpBH4SuSmGdh4U/BhCov72jSQU71ft3bhfkO6ENwxrg6aDXjoc2sY5mFm1cf8pEvn
T5HIj9FemgVYMjH9/ZcFSZ3XErAKcerNj1i7bYZf15dw6Z07W8Nsx+xEMeVGscAYRb9Cme0vZynb
mn61zzZsoz0t2KMXTgSAYC48Fk6FMQdA8U7D820yjsE3emC7CpQW9tHa6iu1Zasl7oULvhHTuxjw
wdED98ocWtGaXaaVrstOFXllGGFOtGbvdtGCN7loZaKRwbQ0JAnm6nO8oBUeV42d6KDvdfA+9pb2
rHfs4frWXTIDl4j3y8S4OaLW86NQeEWDxNFjJyC+XihpHyAPHDguX183830QC04ComLQcZ/ONpz+
uR2vR0U/NSQ6/hCj82PI2u5YUfxKRtWvCZQWt4RH7T1rR9s3OZB0TSkoejPEu7X0HDxUdutuDdDE
YpxJYZrOi9XCRlw8sxjfNS3XhVfFzp//wqEjBo+pyU66oH8yU2K0L6kL1JZ/ZjQyfOb278Wobpqx
31QNKkNQzHpzuH5sTHchbbnkbwDaAYoY8ZMDn3P+SyTHswxsFTsZBgiKrBfOPV9TD21S+xQVketf
5pIvsABchKQLojRoN5wbKxrHiGU5nbNxQCVi6J7RQlqSiby8uYiuUfnSocE+n6syKQeNssIb0QXx
XRKi6g9MqrXuCv8/MzlLmK5Lxxo5EQo6lomXYq544XLbzQuLsFOWN/djmqxjKZ/NeGmE8aIZuBsU
8wD5R2xxvnmV7HU0CFJ2YmZ7aNR4MOP8xYrMhbxhycwUeXzx12AkjAF40ouTg7pCl4BiUaFN1lgL
R+GymQlFaiCdtMnsBki91iHeoSWnkqA6/mhpne+Yj/9+3Bxkx8hUJ1jOvNTK0PETVS7YqclM+Bl7
FSXJ+p9MIBGebg2GIgD8+ettznfLUEKjTdXJkHLqMwH0ADqn103Mmfr+Y8OcSqqoJsFrzj48d7xM
9byQYXfI/862GTftzt5XK7XWtu2D/EFeFyxOz/6XoOc/FjHZBeyrbWDGfvZxcPxkpIHxByTS7lZf
lxPbSR+gNrsCH/HqHwFa/7EGnKcOUKTxnSsNA8lJ7ii7ghruumlM9NWWGMBnfmeyMLladNIs+B1v
nreRVhqGQKcnzMxDxe7yxW/0N4Wd7diZBXp+DmLLYIBWwgLft6vsodvi9SiaVW36urUCa8T4wipf
7cRR32jbOuy3cePzk3iMHB/UZSQwGWQ2s4/r33F2x74te/rMX65yoTvpWObTsvXGT01v66G35wF5
cd3M/L39awfQBcQPCCMhnDSzEyWil3Xbo+ZXjnvZDdzPiqdueFeVCIh0nqn7IMepQ4i6Y+8XPQm6
sVyn7g0BDXtUJv/WYfn2c6bT8GXZRm8WIAPCnRyTI0bZCdmJJejEpQP1dcWzK4nXDeNEncIFAXs8
9BAxe7MAzpil+98WMXPDRHpZRzxYwB+39uBtrTL+TEXxCYL342AkgW1Jv2/KYOFbzuKBv3YB+0N/
AsBT3JRZ7JQMTBJWMjgbDJOrUN3XP8ZopW6cdXyc5GDltmCb4eX/g+T9r8uf3yEH+F7DBFsNZJ1m
x8i0Ro+qLJZhuld7D5IRIOux/XqfHjRzcZ7jwv6i9QJ3gDAeFDLzcm3TlB4GzmgVFnkGBhnIASR/
qIKQ4aiCpHY3nFRr4siFaOvCuUGoNQW5CILAkTLb3VhUwMXmZRWm3bgp0fL30n+caJg+4JmJWYac
uaKJgaCrwia+Le23pDkaiwor0+GbfSmEVtODNGkAGnMcdpyD4ssTWQXebkzhQNXwvvnB79ltvRk2
w5Eeu0f0jj3I6W0XTucFj3ZmeHYrHMnTfLRS7N8xCfVnZweoLRgstAAiROtm30Eb46Z7Uf/YsfvP
nn5Z7+yzabqldKsQOCzWKyisAlHfG6lYGcamK8aFNV48Il9szb5fXikUEU1ehRmBpgKmA+ysWV3f
xku7SDC5Yzs2qFTI/DmkNkBKMWd4cOMcOtz84NXihwFQ7HUzl1aCOqnuTFEEAL4zJ0mAmjeAHqrC
0uQ7AoBDDDHU6yamjZ8fxEmEG6VDHXnlPHupJSZSrKKowk5GRzbIm453KxPFIIT/QVL8W7Xk7zEg
k0AtCohggZtX9nSQKqX9gKslJwv9uyx+XF/OpXuFUY1paAN9JKSG5y+XSmvaJXlchbVtBXlJwNEC
Ho+RoCn5+/9gCUuAr8AwF1Kyc0taZesa2oNl2LvoRkZPkfPs2XcpWyqGzkuHf/cMYRfmreHypiTp
3JBT1SVv47EI9W12123TR+9BD42TcXA3OpDD/36yQe9rQwYV5wHN7pk1rwNoSzZmCamX5OjxgQaa
of/hcqm5Mv07Z+cOwepUDIVcj2VbAHeer0qpomuius5CI5eHsodjqLNdWrcLIzyXzLgYToKjJdOB
my2nKPosG6I6DQ1rEmWgJQQbnfil4PmS9NC3k4csDGquoKM1cBzQXzhfUEf1osXDJUJ0GgNhYrQ3
6tZmXfqKLZWuLyzKhtyuDr3dqUgzn7hl0ERwsnEUYWo9t4mFuZZHEcXr6+d7wci8q9cPmM3PpS7C
trwnzpvRvwtrIVG+uGVo+KJ8A47B7yL2Rlt4nhxE2OhvVe+tO+PDzd5tc+nRW7Iz/f2XcBYyU5me
ACoQQgkkaCgP9OZVQ0yWWI/X92zJ0OyVwyykxwEzFGFCn9MUZSB6Gg1gw/bXzVz6NKBHBDMDGqDe
N6GRTLpmlZk2D6viD0G1iTRHWS7llBfWgtoCPgoQNvCm8/KCQa04KiAhHaZoxNvljxi4vyTp16mp
LZy0y5YgM4OwzobO5WzXXMcSVhF5HC7HWXkk2/Z1EViy8XV9ibXjoimoFE+Sp+i/z2PzOstiIwbE
NdRL6x1o0iGQo/uSF92jY6KWef0zLRmbxSGtgNC3Z0VoYbXuz8jT/uQFW3mR+ag7ACVft3XhSKCI
gjDcQlEQBICzyF+Aj2+kHeYqjLgNPQbZl8K07lRZf163M2/2o8GBaIRiuBRcpxYKQjM3B5w1E3Ze
8VCw0Q7snDQrTbAX3lkvAPLsLAdInaL0ThgZvVeZHRQYMAhi4YgVNeo/okDamguxcIIurR7DQoiR
UKjCt53+/ssFd1BzBodCx8NS1E+aHu1ipd76dpEM9LIdvMIuuniAqcx2maqxQhFEceiNFJ/N4H7U
aQRK9bJdGAf9Fvdhk/ER/2tn9jj2gwvmzETia/b1BijmLTCir9c/5MWlYHwWc+G2gedxdumsLhdx
7mY81PhbST9NtB4lXyq8XboBGD7/r5HZDciMTO81QJhDw6x96cp1gjJil90XxVJ+MacC+nsuAb7A
8CyKiChczwI/opGCm4PgYVrmW9D9QRuXOECztVmyajFp5VfDX5xVZ6O0omHitK2WeK8vfjXEnvAu
BLndvPFIpWP3WoctbTjb4e6saNI+X/9ql0yA6AwhNI465shnty8dtbjIh5SFrvwDRKjPhqX7Pf0L
s7gM8/X/s0DPrxKjiNCFhAUOVaJduklW0cb2QLdJ/Xz7rwI+f7/aVO8yJ1jGdwWMvo21SijKwzFy
tryu74fikQ4HUaDWRTE4QJtPK3Ixj9AeOQpEUIzIfV0WKwF1LUd6/x4sQrr8f79mtvbCiD2rK3Ue
1vGtl50G67Pznq5/wAvXzgX+hBjAR/4N3ubby4hKVZSEKp9GyuiG0MRXpbbwHHzL6oCLdVG49xxI
dcCXzG5Dq41a6w3G9PQkKxXJHdXBcKMMjFDooE1ecFeXrOFRRTVj0lBx5zw6Kq563tABviR1/cYz
fTl82KjdEvbTtE7XN/D7DUDIg4wBIFt0We1538+xVI1KMVw9lWHfhEWzlBBPW3N+AaY3hKKUDsAv
6vczH6+EZxV5D59loR67AkfTW0Ua23cSDBnwUXfvKa+36PF95oDMB9cX9/10TI0WCtLtqdKOCt75
6ZCWO2jcgBOzvEj3HUuuCgxa5rz4+D/YAbAdSC/UnFFqPbcz2knuaR3ANZ7V7KoWMPMy2QKW9eO6
mfnsHq431gPpEVBDWH/hSed2WqOLaB7DjqXsx4Zb5aocuxstKgJ7FLd2X61LIE3J6N4btLopHPcH
bn0CjTK9X2eWh1pUOY4bLjKkCK65SUS+4O4ubbgBSIqFai2o9ufoDc4dxpI2YqGRekOgefkbUOzj
uqjqzcJWTMdmfqwwr48m1ESsjsLp+Vaknki6IvEYFCPzfRlCNmnX76pVv+7fU3SEljqqc53Mv1uP
hjNqLaB/oThP5/Y6m5cmTRkPwYvu+tSWtc8cBESYV38VIj1E3Op84K8xqOuWd0Zt1SsnISuO+RA/
cZHBlPbvSKo3jAgeLel9jCkGewkgyqTr7IAVFOonvDZXPZ713fW9uvhRXAy0ox4FNPAczcZEXES2
abCQpK1PxINGTD9y364bQY3rwhdBaxPVcvDwQOVydtlAUlzqIOnHSzdo0GdsAaowYr5xGuCeFbg3
tKFFcVKm60pXpwLSYgD9W5jTLaqHuARTq14WuwrteD/z2GtcNvGKOTU6cMM7qvMrjfNVToA6MkwF
BQyv/FFI4ymqTLQeOhk0UoVagrnNcsT42djdlrpbbuBpgHfu2V00lg8E+hZ+haHwCIQevpXLiSzW
1fyKY9pNJeyd9c4YcDI4K6e2ZOC57AV8y3lQFOVjKZqbjtm7NDFvsjZf56a7KrQs85Nah0xB665g
5ojpwQwhe3/Ab3qFZvoTkP67pkJa1Fbaz0SRXwZBpy8W5LY12szXDYDQ5c6R3U3Ehp864R9djqFQ
+NEHXQwbfMs32cbHiLbxobXrg5Qojhm6+mxj0gROQZ4gVbWPEoAHMZlYYMSU0gGT8vZT7PY30Tj8
oRg4DDpnKuy3xV1j2uNbk8Q/+7QL0siEHlfTH6BFGq8xYlUEsiJhX46/Y3Q+1o5dHgkqyt6ohTaL
nppU3RRaBWW2Eb0CPRr+1J13FE2zk1n7wAyp1tzrk7XGIBg4ZIdI9gg9iIteIzVu0bIG6p0g1Ldf
RAQh29Kgf1qr13xT2M+pjRarqqq72lGPQtVrx8EsYeyMr83Qowmb1S1msnV8wE682xW/0e20fi9p
NASeFXs3ek2fvQopp5eNBhj1rHghArjwTuJYU/RsAQ5wnXnhq9WcpNAEXG9VMzAhgMCMLgq3L9mY
wv8vaVdj4nS1bcLR6Ro3zTtG2W4gUA7hRRMixpCXWcRyzblbJ692tqrZw0WlkIhAYLH0fMg97Js7
sWaHQazEobh1Hoy3ST5ZrJoXVfnFJoWXXdNFybALOfD5r5ilNRVTMbMxjh5W636TPqHDCC00cy+O
zYpCKzpdg3R4e91dfc+kzk3OnJUSratVHO68bVHvSe56+MRR/nKWZJguPdlfd9idKTYIajRUqemb
HkxUFn/2nq+OBOLz/Q19BUOl+4iuKQYopQ92usVna+FEzfEmshZ5BV4FHtpZGhZxe9cztbCTf+vl
s5d4Ur0A3Scg4BM32vmpVV7mpAyM2KHBbPAZVNQGKtQVPojHj7qkBhhu0o0tWBTQzv6kCPkeU6e+
wThiGSjkHYKDu8GMRvRU20PURbeJUR9sgvM+ekAsl5vSNu66rsXoFTMgU+Dm5v/lbiPJRJQKQCOm
zM9XYPQaNWWGMBF9843pVRuDL9XNL8UP2KX/2ZjdbUw1jyaqHYgfBqBOdfYp3I6u3bYWgartx6Eo
s181+hJBkWA4jYvBPJRj2fka3lSoTSU5kCKdC9YTUa1pRJoXBCr1kRumOIDFpMHQLmN+FvV22PQJ
VGa8+P36jbkQRXw9yPNW06hB34Qo3JikvLfUnaWO3RLQa+G0znsYXpWXwMnFyEX6YfC9Ms38CtjD
6+u4dPPRjkFCh8Le1Do7/9ixSuOojYYk7C1x1OI7Qdiee9pNAc2A65Yu7Zijg5duQg5Q6xs8zqsi
rZKwhDGzZnj1qs9yCS19IeaaILjmBPhCP+uvZ/3yYhhea9TISwAptMnRjtM3GYlbDM3/0VR5H1mQ
bAJP2PVVfe+f4c1ARchAlx0UItjC8w1MvUhQk49JSCPtCeM8kAuSBegZiNqOhOw7riXrgoCsjneg
hYmYvHF0IOOzjC2QN1/6kmjkYYBimrFBt/X8h7hu4SQaSB1C0xuB1Uuz0O27l3EkNxUaltdXffFb
gl/QQo9oqmnMTg0CKEa6pMe3BKYaMtbqiLHO6yYunX7HALoNEAZEGvOZJGlWRp5lZYIwPcMEbjz+
snSMtF838n0dyANQB4WbQ2b8HUfXyVpzIhSIUI9dSdUGRPysmqWJ8mk3zp+EyQrqXtNgEhoQs91S
NmtjlqHwI2sDg6Zlimlo23vBJt4P05iGWTq/r68LrJKXbAK16aBoDwyBObPpgJREmV7Lw8FzS7+v
rLuKlb/cLPrles2NDkLNoaspiE7Yn95JXssxfVSZscNfGhOh1IMLFws+aYz/Wj8Kw1zzEf/14Fi/
EoVnDbRjys8peQTJQwJCgOZ5NLLfdl57NyUzoB9nJxhEEg8qASlG2kF/tua55YN+GdF8qo1BCxhu
UGmmG/TCuUk6bh1oNrQPJZArfgKBWr8QpvBZNKIK+asm5q0jWQilnAokBSOkTKP4ECOfAc+SVaxZ
Hr9FSQ46Ih1/uKp7Kgr8H8yYFQFKt4mfmFG2tll3S2UdFhHAsqpsbqWpbVQib1WWv/dAu/diBFrF
te9Lp79lTYmBrTYHp7Kml3iCoOCkuuQ4pBAKqXwwtgSu3TrgNGIeNFWQWaFqk630tKv3rTRDWucF
5pTHxzL3RICshwcA5OwqXex1q76v8mEIBpcfx0YzfWanJ1lDYdfxnG2J4vyqUaCLMgtxU6rot0lq
O+AAL3eVe48PUW0h36tWRV1jT1vybOBfXkuVbk1tPGaKvJf6kARa3YKugu6acjwlFE39DqjULnKw
7+7R1jCRHbP+Y5IC3IDR4VFX3UPJRrKKUcDx62Esgtiw30WEaSK0hv5xpAGxNsW7A4QLujwoj8xl
SmJEuVzU6PQMXhToVQYI/VsBx3X9Ily6elDhQr1tGgv8hmJ2aGkUAwenpms0QOMqCxwZsviIWfK7
VIC4l5qxum7xwoOAhX0xOd3ML4+Q0EodDFro4tTrfmUGdRCvvYdyXe37WzD2769bu7w+lLfhXRBw
zgEpLcngV0iOEhg6LH2BmZrSQmoLbWmruh/bpYr6grm55EOjiZ50bsFDPDWYdDdXQoMvG2kQjTej
/OcQa9rI/65t/rLWObxI3cEYNfiHZ3dInvGMumX7dH0PLz0CX+3MPljbRLSOPbTDcgHB1KTxG4IC
Ah6D62a+BydYDipzaEEjM8BLPTsXICnFtEqK/k3HVlDIq/yisza49A8VuAGbaAr7pbZUb760OLS9
//sOzJJJL64iD6VmHiLIDiz2Cm4GkLKJhbV9f6zxwgGVirGHCXM4b3zHTadZicDadKvd9W12mxvi
+d+3DwEHBpTx2E1Ym/Ptq62RNZh4wtHTmtSvTDcNolrfQObkT1QWzB/B3yiXJpW+x1T4ZlCpAFsz
KsxgtD036g4R3j4Q04SFjUAkNg4odx/svN3Wdf7z+voupMawBeAacVExhiTC7HzgDQTCz8IedoG9
te67NQ3yTfLoghvjgGZZAIKxGNw9f9wPy1kvKc9e+oBfjU8b8cVpla7o9LaA8UrLgpwl4JtYiOcu
HUQDPHvgnQGzDpzVuQW7SkAnGWksZMUAyoxTjlIXlKAX/P1FK+DusQl6zgT37NyKkzggcCQuCzO3
uNNS70kkALbTqtle/1oX9+t/dubKk73plHGmHBZWA0isEuj78GL9fzGBsRg02TAmNU/DYyu2U/BE
woT7s6LPvFtoR15cAjI/w4BoLmzMSvg9Y7QyQPkCBA4DL5yxT+MlcOHFr/HFxPQTvpwqU1pxTlFw
AR9kv3EbDmJXuc7spemRi6/Sl1BitpLWyr2cGOipRV0S+4xV6zbTHx30l8lE7rIEAL78wn/x5LPL
QmMOi1MfbYLgTy88QM5iCw6nLYQNNN9ZXT8IF+39DSgwV4aqzLzz37hdrRU5YaFCc0eFZe73kLJC
AzTIuK/vlqSav4+LIDT7am+2Ph0OHNhTk4VDFLVANtASJC2IJUfvFmJLB6sRWwfwowAQvnfJh33s
ZO8Vb1DDor9J4bwOA/mdD7FY2IdLp8lEr2/KB8HPPh96EiCBt0DQy0IaPxXtXsYns/19fauXTMxC
AWtA8SKGgntY6W+g2fAnyjRjKd64dPEm2nxwiyHs/Q67Tp0SvIYdOkMs94cKImFL0y8Xl4EJXtxr
dHm/6QCUoz2CjBw7JehJpidvuE+Lh+s79RdwOk9qAXqFJwdSEICDuT8vLc7LVKDjSGvIFlvgpXTQ
K3JJ0oJvsD46GgVv74AsBondFr+SbUqvA1fd+P84u7ImOXFm+4uIYBXwCtTWK9Wb3X4h3GObfRcI
+PX3qOeb6yoVUQp7IibmoSMmSyKVSmWePOfdVIcbWx30TRaZv/SqCxQF9HRjdtco3WPclMc2VXpJ
hrLq1CjL4pJDRRPAMiFIRNWiGAwslhiZi/dtu7U/+nt+rQ5B84Cosdx3EEkLMfC1kWzUWnQCvp7v
FMi6MRt6HgTVgppdYaPc04P4cT873aEfnY3WOQdIiN04mLrPrSmEAM3sKRP0WfJyq0QYz6gWDPYR
wNvctrgD4e5tO4AhzNHo5M1FPvjJQECP1eIF2nKSZXui26QEySIwyVZAaNQf6iGVtDXX8iELM2Qc
1sUHFISPvtiUdYUK+A5VQDdiRfqvLNNvrSY/xrWMaGHNiYEygSkNWAmUtc73jYLyGHykA1gcTfTw
yvTRyihKEpUEJcz/N6IfY0gGklmAs6B8x3/GyR3V164+6L2ahqoSW15eJppn59GBYKhm7871dwXl
PC8jYB8t0j+jfvt8AvMBW87bYmJsRtjNalBpB1oxrJBE2wwK4J6l5a8Ta1VJVrT22TjfievgH3Tt
ha1cJk3tQEWThpZhDV4zV98Sxf0njbUPY8wlgWHtmYOog9FuVGJ5tfd8Py2KFiqov1CsGdXbyS6f
lqJhfmst2xFE0hkoSxMyzZKrYXWBiCEuEnUMjYm5EkicsyHvgXtSOstjClDx8bDDg8TXpKyNq6YI
BgtQUuA1X+E42zV4DCe8TMMedbVu1r3RAcfKHHuxIfHMtXvCBlcj8jOeNosHwMx7jZIZ7uF0uafp
pU9sGQpbYkJsx1kuFwlmNA3B3vw6OdoNyHwlc5Jrx/hkFeI9EVVlsYx6j9vOPrjFHRgURk3ydJKt
Qri12yzRQbmBVUBD+GEZyJPRdIfrUXz1+jhdhvDZXXMBQdGMaGQMkEZMqwA0JkF0gJKyDSDGhmtb
kS1oZ+mD7ButOhx/E4IzA9yd4tu6mIA/1iYcXqMpf7rQ0w6Sht2jzLBT4qaTRIq1ywpglf83JpQL
kpharWW2+FrRgmLh9G46HQnaoiyCeEqOXQeK4us7u748UG0AYY0alogk6rhYgwb4TzjM4FcGLb6V
66+V7hzZlElMrboi4t9/prgfnYR6NlTAuqkITVMF/u9uClJAUZJExsm1ZsYxNIQhFHvQGRIiIJ0a
fMfRQISwmicy6XiSTPNdMpO36zu3EmnBB4KkGkNigGGIGAxdidKo0uwktEvD75fXGCRnDsVMGqic
NXDqT6WMRFRmkX/Lkw0snQHtit5C2weAawU6E0UP5O40A+OiBIvdIDFRJUFwZTM5hpCnG3z4ScTE
O33a9PaMThNq+V6vPDlQeihNmVzLihOeWRE8Aw8Wq44jWMkU0ydz7bHBDoY4dJz3699sdTm4FTGU
hBFupIXnOxg54HKK0x7dwpEESZvvyn7e1OV8vG5mdT0u4Op4YKAoJ2YW9pCkNu8nhElrHeyme5l7
PM+6EWoPQ/PnpwroNj5hxVd1MS7EUsOdOrvEkqoGT8BxW9p0UyDUX1/S2s5xcjM8TEGwp4ucQWBc
B5cHtFRDQ9G/MxaDetQxn4B/+osogfkLFISBEMQIrlioiuY6MZMuScJ4mvwM7a0xY9tklpXSL1lD
AJDlkwQY78UMEqpV565gldmg6V2aAOYzbJaAPdDcjwCHt3b9gfq98udcaTzhxCgukOEo53AuRiEP
7NoumeZhjoFJfJj6l9jEZLh2U42551bfr3+uS7IAbss0VDAUcJ1fsV6LMcXRnFAFCKN7bWtupn20
t3cgePdTKaxHEyFTmEpCA/eESEY/38veSWOXMQNEMgy8HT0KqdtxhFKLYpqT74xaFnyS4uWt0qH/
ivb8nABp0trgnW5L55+phUgMRovwAlRRzZmz+0KvqIe2VcCi6h1AnX2bN42XNdYXnfUfbaUpG7sb
vzg2/Vku00cZA9/rNqlfzcpBt8fHKNHBHK9ZzyoffSEKyEVQiAJ/LjNan0Eqz9P6nnlxTHYjNVIQ
yJm3alV0G6IN4DkFD5sbxc/oXkENQ0mDBuhiqPcod5rWgQE5qZ/LQdsU7fgOXR8N0Ft0LZIqnYK+
nLWj40Y3cQ4UlWMue/Dj9BAsUiEzV7XQg5jN4U3BGdo5C1RswIjb+akF9RBDH78tefvFsJ0wV7ob
irHPeCpTv7OUagMue+ZRzfwKzmHqxV3bBEqEnmDSRKnXddkrBCfu7THGR07IW69Gh1wrbiO7eWgy
48FcgO5tE9X0mx48QrWhfkmq7oeeQIMYMtc+CP8haqIkaAL2beT1tN4wy2EeYJ2l10RVFBCjn4My
bt+cWT9oTRwdFWBoxw4SN3aksM0cp0fqGnetpYZFB0TqdW8W0qL/+RcKB2g9GOC/4MHp5OJzOkyD
OGqWHpl5U0C2kbQmNBh+6ND1VAwJtkJsBPxrDM9BPiaA6Xxx9LuvCLwPHNnHEeL1xtf+gUAzwotv
XH/eQj0JrHmH9hD7eSA/STwAnDyGL0wLF/zCrE4tsiQ9xslCtnav/VJK5U6tnEMfxzcAHd/lSfUy
tvgs1zdYjIYXlvkXONlhFqlqU0DB5AiJA2dnb5vnZEuCbjNuylCDVG0ayMqqwoXyr0V0Cvh4MJIn
EcNS27Zi1ApYwRztnUsKK3epsru+KuFhwk2AKwAjg4CvQDNDfCtWKC5Mdg4JITYWt9jJfwZLSggj
5GQXNoTUpayAP3IjB4ByI78BO8Ho6TYglO58G43jx00bu5IU5jNyC04CzjYU0kCQxxnchItr0dJO
Z6CdBRh92U7x4hk0qr0aqOvBitFkJD/bqY6Qx9P7KStQGwSSGlJO+zhS7kD78JIVuu/q3bemUg9l
E+31XIN0z3KAvNhDRKotrdVjMfYfup6/u2ntubkmSSrFy4lvGj475o+5iClngT33ttbNKlC1kQhs
UHrrc1bu1Dd29Lv6km5lsxJCLvY/W8CIcWFMVAAFz4bAXDNqVoloNd3GegYBOLprVHVr4gFy3d1W
ohRW9duS8HjTNZoVWp9H4TCkPoCVEK3pgwr6jVEE/456iXev8fghfQFfIExirk3kJOiqqhxR162P
+S/X9aZAJ54a+8kze8/easAQYh/68vrT9UWuHFsYRZ7J+RDNi9Q2sttmSewkPkJUwp8704NsDuCe
MlbUlUh4ZkbIKJLYUhKTshzPUBf6njFIyZzsJV8yvObocmyS5MZ1y+cIqYMkFK5aRpn4M3tC2BB8
U1NciDjWLD5qGWrTkBjSMfsBlJHX2T0UOJegy6k/1MS/vq/rX/PErrDikUAVJGtzJYwrvO6YYz+k
rxZ9U0YjNDX6c5l1smvb5RDn072mgmLXTdi0yakqQwatRE289/CQIMg1gP8QLlsEE7UC00p+1Icx
C/oajVzEVslZWVsupwyGD6ngb4XC8HkIyFPmsBJDDCFg6JApNwIoPwSKD9y7X//Q9/bh+vauRAGU
8lA5h2IsGNbF5pWRTmXDkEIcSV37tnq3qMgg5hLO9Gd9dh5uYIg/KD7lQUWwYQ+e9SyZYUgzi3fU
MW/M1oSwnSYjvl35SjbnQEYbCyXKi5SITYpDkS9wqvWx3JgG1H7stN5e37XVrwQuXy40wJ/L4gSd
ktOliKwuCl31J13MbabQvVspQZ4R9JzibQTxLmoNG2qaz5CmhAAIxpUqWXayEnMwP/z7V/C9OElO
ajK6IF3Dr2gxYcTCEvwKfb2/vtTV/TyxIXh9Cy7AbBoWEIaboHVt1Hbxe1WX9G/WFmKiAMaHdmFL
vLrLDmXyCoaOIyew7VMoiVHMsttV9DeGMJflAs8CIh7x9bfUNVrH0LM8agTKKxB9blIFrXhZ8XB1
PehyYtTU4aoeQjkFAkK5k0zQjltc8gU3LXRi8vzZbBWZIbEH/3ms0ItSTX6AETOEqJwuGXSnMMAH
zlrVXwKO6nOCfqtua1BYy3xBrDb/a41X9mAOZ1TEckdEZWwGCXKYTNCGURxQVYLIGrNyczRCrw9k
4yXm/5zey+kAaVboYcSvC6n2i8Y2yN2gPSPjbFxxT84GA1IYkBHjlhB2mrW9Q8EAkh6TlIGpBU8u
7LaM0OHyc6LI7bh8YhY0oygIn5+zAkrDuqKR9Fgv7gGqf5up0vbQHpAlLvwqO89gwaMMIiWsA58T
ysbndhyKvpuKt3c4buuH9BaCZJuS+X0QPRqbBtPXEntrywLPDVYG7mGkSzxvOwkfTaEPiW3WBADD
1wgsx0veeVQ2UnP5gTTwhkBghjdLtYu0YVJSe2FGbQBftWz0tLwZc0NytfDfKWwbqCHQyobeJGcH
5+s8WYeTY+S3hR7SUTcg6TPHFiAgk+5AAbC7sVjyxW1jGRfVyrlDtefEpvAiVZOsLetaBb+6qeys
+WdEX5bpZ5IYgVv8BNMbGx7cZvaBsAc6W1bvXtnTM+PCh8uXiFYagz9mCkBLypQi2zTUzfXA/9nA
udxW9PcgvwKKPNHrMeZA6zpNHBQCl213aDEr9lY80i/VbTns3MXnj19nQ6Bp/yQLNCueCQgHUk1O
62Nf4DbnbqFmpceo+JTTE1MIpFla33IqCdRs/SuiI4wODyrS4C8795yiGntDHxQ7VPbANm7bnYNC
Z3mAfg+m/Jw/z2ThM5zqG1QYKDx+Dp+d+Cl4UZYpUrAqjsDWAoi4QrjVm/xlQ3dumN1LDfKpxYsv
CLQN6KVw8i5qnVEaYzJ67tJjb25T+o0VX1J20zuhpn9P4yxoFSjY/SPxmpUYhpvVRl9Yh+NcNEbG
qcIgowvNHhsCkCDuK3fNvnc9tuUotHjbStKTVS8FChasRGhrIYEVLgCL6hhthL4kNlXbEr/dNR+x
s4n2pud4yV738u28jzYT8wZb8iC6rHCgRA66IkQdsI1ckJk6xYhDQ3usdGQ0QK/mI1VANVAzZ4IM
cH/MpygLzCy1JHYvH2JA43KoMWrLIDkQuagszDflOWcnJ6hZlm2FpDPaKjMUkpxvivUPhDh3LJah
xFdOJHgr0RbA2xavWxHQ32EkwnWUJj1qwwRxvnk3MvfgNlRSAbl8jmBtv82IQP4JvZqkMNP0aHNJ
Uf3NrGgAlCwg9pJq5sqdcWZIuGqN2crb0UVFUQFVjJ5qXocGnuHWG6tKAZqVBJr13QMCHYIjGhhj
BCclFBlMEZUuSIMh151gtIq5kN2TTZXIzPB74yTAQNJ5LgFgc8Mluxv615aLQKfv1w/4mtcDYAJV
EbytHDxUz21g8AjFjQlKfEmh3ZcTLgHzS2s0G9a/d2ArGKFWft3gqkugNc7fc5hyF5OiabD7DEXY
9GgybQ8RbBAzjNl+0MgXNMl2122JfFo8OiO5/W2MR7eTHewUUiRDhYJ6cdcdhnvnEB/sm85vdr0k
bq1+KlwEKhg/8C62BI8YIMJsNxkOccxsryDw8gKT19IBiLXwyCleUE3kJAKAd54vqE26oVeALYDu
UbxXvsD9oIT60KDrZezmoA6qY7odbiczSCQuvxqlTgxzPzrZSXPW49QFZ9eRzINfFPq2TN61fPJV
NdljWiymySZyEv/691s3iqgIqAgX8OC7fmKUQfR6xAAZREtb9gK18n2dYPZocCH96DR157mj+lAV
7j1Cqwyh8umHwmWLajpENpBLg0dWHLAvtWRSyla3w+h1DOaNuanRIGGtV/9UfPVHpuKiLx7GX2TL
5X7IE9E2sQxPJxJF/Ou+v3+DzROCk/XrfTuCTogfzoN+Uz7Qw3gYH43b4hm6hBtUBIFCa4PFHw7m
rVv5HMy5s8ImuP4RVn0OkQE1MoweOxf5+DKbwJ8NEDqaj9XdGFjPExRUNr0/7bv9BL6h79kbJ2fP
frYS4OJaqMBbA/P7KGnjbhY+P0X1r5wWiB6l1Xibz9kBsJM3krAnqiV/cX4dHeO3GHBDN+XiJexM
TVf3CBTuom9YHB8oCEcUJrsPVzJ9sE7+vxld+KAOzYuhLClW5A7fsxpMNuCtGSURVmZEuAvNoZsj
jBSlx5yRQDFVvx0kH2aljQbOYwzXo3SKvjteg+eOmUeTmUNlMDtGCrTEzfZRQTfRyxuIvU1dXQdq
X4Bhhiq/Ymo/Fo2JYbDCfIWaa+ZXFVUfcruTxYpVZzn5SfzvJ2clGpwuVmusGvh9Dz1UCF3Em2j+
OQ6F7ECI5Buf5xLRyEazBeQbYJo+tzWbs9s2pc7la5sRLBoN9MKL6QvIyL416YhJ+KWudgS6WYuq
+73uhv2oQzxnyvr7Uq161WNLW+5AHDXeFNCr3C40C4zGvcXUXO9hii67Xwz7bhnZcIQqKeiRovEW
dPe5h4zkpzlCfM7S0x9au2ByK2o+SKp/9IC8eiiW2ruFGG8WA8wtmtRvudvvtGgo8XLtIw/TvmB4
GObD7ChgR1JLyNRjLlDt/mmH3me5e4gb1IyNLtDjEYxDEFYORoAOtg4EnTFMrYAoKXt1GwKWoeqo
OTU5UIW8xsbwS49cdYPx45dSiyI/ri26Lydn7ygkUMuEQeS3IN/rFpSufdUyP3XAVoWR+Nm3onI/
EKaDc4Mu+7jR79QoweT15Dp3g9EWm8qwmcfhAqSfbi0bpTG3j/0MNRc/XXQ0gprhOY6G+0TRoxtt
7DO/H5bXuU7j7WLbj4yLiqc94Bqp9jL2+rvesqdUs9+zMtoWrf1KhuUbgY5F0VJoXVXLdx3ABw9U
5VZQYnB437jq12Z2Jq9jcw/yKii3pP2PfLCijW2WnW/hOvYikhlBTMpfJHWq46BYyi7r9Bc14hDA
3v0KAeT3jP151AIfnQn0FV7WIDcWobuoLs3OnKHi49bZxgEExMcsCFByVDYTcxlSzgyJAN7YyTtj
dHISApZ3pLR4IoRJcjV+Zs7v23MTQtRaVOimVs1kgS229Wkaf5iQJvCbLge1lR0HI40lT4bLlA0G
eZURQQx7KCbxcQvQ39B3BFTn5lYZl92ArKZYOknitBqXTEw6gV0fQ8ZilaCI3MUhdCDgNO5Cx20+
Z36HTQ0JSb9QRwl8bTXjdSA+hgkDQDouagRzOk9Wh1ZqiDCxY9aLM6meRWnqWSngcs3sZT0Yrbrx
h922ki+40kXBrQAeXnCP4kGBKqQQFkGDguKPZoSDi4lLjaVftSy+TaF+bY73DQsKza++z5UyQ0E8
Druiu1e7Vjalt4Jr4b8CeAu0qAxeCj3/FTVoc+M2nYwQvL3QZGeWEahKa2DAzNoltPxaWdldUhav
qqs8uV1zVIdyg5mBA/hHHgdi7FLX3rvZcO9q/ceysKfr2dRqXvn752Gfzn8eoU6CqU6cWe05eSnC
cg8eTkimVF9s0BpCyqu9K564Pl36yPb5F+WgSDxk1R9tJLT4F8yjYk49zIqRGhO6rYWZ+4s1+G78
DV0UT53bm+tLvQwa+BDoD2qo6PPRZuFDqKNTlkvBCCaSYq8jxoa46ea6ic+87DxqnNn4PA4nt37W
NTZTI4tgZlH1IbuW/BgPnzimLCh9iiZrCYLaA92Nr+17upV1dy9DCFpPUEwFpwvmjdGCOv+WraHE
SWKh6hDR+r7pc9ObifG1nGbZa2Tto7k4OZgSx0QQCvDnhiBI1Oa2nTrhgLJtBLm/2TzMrbLpbU2y
o6tL4gKgLuauMP8oWDJRiaqGkZIwXb6buRpC0/qg9TLVv8tgj407sSK8y4dSyfS6thIIQFagZB5R
Du6K/K4i8TfIXKLGp9WmLGflT3DRVQAeAS0tFEg4m9L5HlIHKRB4JeywS/VtX2G2wUj1QFf0h5FE
/kTme9CHAl5pcBClY7SeAuYt34mt4+xmMvKzy23mlw+cBghgcJte1AvGYenwG6wQGDyfsh/T8AQ0
o+QhcLnL50b4AT05HG1nJazsDCvU8whQ/diPigeiY6zEBplOIgNor4T/c3PCaej12XLKtrTCeaZv
4D591I2pelSnrtqqTdwg2co3rsmMg1rE6B0SE3R0Sgu+zG5PWPvlemRYPTGfZXJXRdIjtqCLmiJd
HFoSop0aGGV7VFn+OAP21ar6XxQ5wdmAivy/pgRnrrLcKEGhRkKzpnswPd25EyC402CmHqToZc3L
tagK6l2wnnBSTCJC+xmjI1sG0wqjwfxJ1HETpabkirh0TpzOExOC35hOWk8DWYxwUSgekAcbZOZD
KlMTv/TOcyuCuziF7fZ1iYsQcPGwKI0tMuegyeyda0dbUBZJvpJsUdxhTg5DPEyRY0eGHRpq64Oa
ZDva+daNo+C6363VU13wovPsC8OWIpWHrlZZA/pEXK/1e7TgVdFrvoLHbqRNkNg6KDORdEvX1/Xb
oOB9pq70KIp1MMjywxAXX4eyOOQ0/3F9XStYAf65ftsRKpwWGEoyo0BaZWvg7Q2WoHrXAIoLoqA3
PN6dIUlg45HkW8yX3bNr1zza6DxnQckY9TgxdpuVZTsDSY5tC4Rary9T4NLW8XVtSLxOBWdWatub
CSn2xkrrZ2Iuj3oJ9SKzUg6d5g5gjceEhT0sP8beRYdFJc8OAdNJU2Ka6PpGrXyPs58qFEo1e2hb
F5D/MIVyEjXZfWw2m7mX4aJWzYDuDWgUTHdcSEKRRgdxmQbd3NRSvTlNPKt+s1Gzur6YlQIsMo7f
VoRDQ5LOSOfSSY55pUyHIXHxju+dx1Tt/0kKxfBGmn90CQ5VwSIZMcmnNpNwYYMvEsAUC0V8XlQ/
P7ELXXKI/OEo0X7ctpYC3mJzGxX5C1g9vzNEQBDI4euz5nvpkjfWx6bHxmrCiLMGEZ4525tm8QOK
Gs+zpT3kA7F2RR61/rJMLz2bQwVMmmrFdprSZUFNsxuakVtlKUCj2C8+6kkAmk5EEh4ur6XzO1LY
UAiSLlmdpyScFMw3sLskxlwn3BdTRxJLazU6CPSCLBK09UBhiWcGsub0XwRrn2EimjKwdemYQtla
Q7UfMGJ6M2jp2+yqP3LT+hk35qFxyHOkGL4TdZqHWck/v1XOfo9wMIAW0xQ69EZoOfvUyALN/bKA
S+66w65GCsAekedx9TLM2587DV16FCviElY8YnmqHz+pG0776+V+enjq792NBWLnCITxGxkFw9qR
RCkGkCJgY5wLLkT4XpkDwWhikLoDH/1964AySpOcyFUjgFEaGE/D++2zWH9yjY2tVU6NUSHcO5ln
gTAdAC4P7NUSM5d++glZQo6KMicyG2EbC72MUdMo9bBvIBecEmNvst72Da19T6BEK+nzrFQtgPGH
FhFBSozvJpJSFUzTcqoVJMxN1cvyygOwaCnvXlIUbwfoj5sGaD9KGernci85Hxvm6zE/i3eVKtwq
PSZw0tgpSThbppeBmIM2iVdZMlDfyl5aXA8DhBY4hdBlPXdJAvnxKLMjK0TrARTBT26eB4A7Y+5L
8uBeWQ+vvOiA/0Nn82I9VRIneUlgKKPpL3cxdyR39gsjv66fsUsziGFAgXE8PnqrYoElJbGmTjh/
YbG0iMeDp6mlZ/QSaKeJXTmP/rACpkE+DYValogCa+s05+JcVgh52b59tbOff7EKQLKBX4YFoIXO
v0rXg6J71lD+mwbjSPQ+qJfsoRwqSdRbX8ZvM/zvJ+e1iFC2dbQM6UDHbrJSA4MJk7xsLxNp7JQJ
gg8dz3b8RzirWZT1rBtRZ1FMBeoGfZ34bmopQd/1T8UnwtFuNtc3b3VVOKzo3wNCD3qK81WBrVVT
KsXCy1Jhd7bLnvvUlA0orLrZJw4IMBXgQYUPhPnJadAVvF5V+pRDWiL/Uv8hWRz6ONg5MPLitHAk
h4hFcKB9W7YuarN10aC0Pd4YTn00B1nJbXW3bGwUELag2RB5USAZXHZ9hppKYVF/noYgZcX2+gdZ
3azfJohQVcxqKH+QXkUAJcrrzMiDU1pvRVwf/8IMOEm4aBFYjj4bYyferKSW3kG8i4RZ3fs6irwL
rjotcYLrZi4jJr7LiRn+9xMzzGrL0pgHZHha7s/1R9d+0Z2PIksldlZ3DU78SaKPGTrBxTrHgqxq
0VqhU/+sIIVR5JAEaGXMGqvn88QKd4+T1bipXRU6qecwI93d3HaQ83ADgFi9ui6PpJRJuK56GypL
SA54bVRUV8MYnA6sZ0JCiKSgpJxUR2ckP65/IH3ViAtcBMj78SoT7zStZ5oztuMcDrjYPKs0VK9T
8gSDzQSTRGmdeYNTxh5EcECLqOrjRmnBRBrxIWPbqavAGafFG3uzD8AZ/SPNLctriviFaphPX3pM
vNo/WDJ/RBj9A+QGuh+DPkmSjvUlANrItUWA7xCuZT1jFUET1woxdxLUWeOX5HB9l1bwqPBjTH3+
awJzQMKXBykXVJ80lDiM8dZN4o/YKnUPE2e+MmB6MsqTbyUbb1I2vZRGty+1sdyCt1r2fF47Tpqq
6nwGCRFPzK6mJamnlKDYqGi/VDRT6+HeNt4b8O1dX++ao5/aEY5tYtUuKwcX+Uf6fYo1rx7nAOfL
WxgLpliGS1k7vJgLIqBiggsgfp9vrurQcYmhfhGWhbnvxuQWQr83c2NIkqr1zfttRni2REbMOrPW
pjBBAbUt3iyUO5bk2Bdfr2/eqh1OTWOg8m654jhaURVUcWNmhnMHCgClwmxl02aWr9DuaxkZkq7k
CpUBhktOzAnfSgUfjR0RYwr1Hbjq/PbY+slj7jeb6VfkZV6ycZknG1BYmYc9Nyp8Mntg2TKD1QrS
hFl/Zw1a5BnWjNHdFASQc5u0fo6Hodo0BQ6I1nhNo6PWIKOKWt1pLiaGrAJAcbFr3pfoCBcqjoOW
lfiioH93Iq+koHl8+4tP+tuQ2DWnHYRP0YY1wyZ5AqjA60zbz9KbsZANEEhWJL7WYpIMRYHJEFRK
HJ8rpRnQBh2msJcy2KweupMl6eeHzmgZLRKjwpPJbp4Ks3+vlGSvRvXu+s7xQyUm/2Bh+e8TXfTm
lwoj88howMGZgHPoPU/mw6SDiGDiYZqgNSN7vK/GLpSZNA24Jg1H43xhsW5WbWOPZsjchxx0GF0B
gIxe75TulaYSv1i7eXhJ6z9bwiZC6K5UFtohIYi2dMyDrLQ31/dv/TP9tiAkNk3TuelQLiZAB8Xz
Ui0pwFhwvMGUBEfZSvjfT1IbnURmG2FgEvX79GDn2gMQt5LNWv0wHJsMRQuOzuNLPTFBnIgNsQ4T
qaNux6UC6nNujjRhz109bZYsktTT1yPjiUF+2E4N6gk0LeLSDKd/rK/0xQVHBDAU5rv50v0CVdNW
AwJ1CZb3v/hiJ1aF0KhTSHSMTWGGqv6e2qHTHtGp/AsT6BuBgwKAWEw6nC+s0OteGWaYQNrrs/R5
aQGQQwXpuhWeNl0c3RMrwvZpc1zZ+UKm0FisPeQXvD4ffWKBvpp+LNpzF5dBPW6v21x1wxObwubl
UEjqQOU0hZwoLInBpNkQVZbdrJ4pbBufT4T2oYiUB4t17RhFhlO7VL6GYVBjsd8SKnH3FfgK7sjf
ZsSRiUhpEpo2MKMC8TvdsYfxOb+Z9tWHcb/41o2xAXXEvVX7+aP0el5fIUqLHHGN17CQEWfOYmZZ
Cs+nX8F9Xz6xB+uLG3vYyerN8Zqn5gbwvejBkqXJ3CUuXAbFBAxs4b2Cyua5Y6IqPUElpsDOAuCs
gG56x8L81fUnv/kOjRAU4712qxzc4S9es1w09T+7QvSKaaNaTEVoUeMxYAZI+lTFQ2X8b9LiEzPC
uYOiwDjZjmKF3dBuOwLpsbjBU/NLqRUbO/15/Sis3py4Qfg8NGqqYt87I9rYqgNqgCoZvV55S0bT
11swIrU0aLPMz5bijxurcNgTi8JtlhS1DdQL2t8lYD51AjAVs32zpJvrC1t1zhMzgpOUje12XTHh
gkZ3xmD0gQ4McD1TsprVUHJiRvAJW8HNUvEKB/R8ghK4j9KRjfnLTIj+UNk1xMLxiaKIvMVxtXdZ
oUt8bt0GuCFRN7PRwhPSmWnUnU4jtRlaHR7gxeTXrqx4sn5Ros3ynw3hw0cpte3BwrFVkzjG3FC7
B5f5ZsRsOIvNUCmh/kPzV2ov30CdmgMQkVvQnp73U9u+5AW5mRRAM647ySeA/iKUnPwmwUvq1qVR
SWZ4iT8Gzs28yff2bY4OEEjUXtxv7R39nu07v3oFk27y05HcfauBjFMEAFqnaXhanAcyjPGNZkvR
UND78ttkkce0UJ51Vm+HTIaeWP/Av00Jz1KnU/pqiFGAYXO6qQew4DeGO0i2c/XMAbKKORjcd+gD
na+n1ZmO7i/KvN3S3vdlvVE68x93kcGYV9dyYkZYy9LnfRFPqhkOdReYueli/HmikhOx+m1OjAiX
mzNDegSOipcLVHlHTEVA/Plh0OugL9qP6164vm1gf0d33gHvtnD4xpnaeU5nC8xVAFplPyYw/lFp
PsI3/8LVgT20NBMTloD8nn+cMUmAqSwHns7Rl5ikpTcOwz+d5Y5QehuUDagIZf69ZlJH7gjaWfCk
uKLaGwQ6G8JU1GX1YcCzrPQ0VPFYC+VM/THJZF9sbRtPrQluUTSjjnwf1vrZ3DdDWDFtV6nz5s8/
FhrGAAWiVIpbk/+Kk3Q/acakoTFetKCz2ZRO/lRH4ytkyf6iSXNqhrvniRkrY8CDof8ZVhOUdY0G
vdtv1vAdgxh+qtiSOLT6nU7WJJxbNdXorJk56udM36KA9jiWNxCC2wBy6aFTIIkS69YwgcAl4dG9
FWIuRP4A/M5RRbeT4hmY9I1iANtAd2aEsfhYxqG76hVodAHGCaUkRyRUAkV1hdZ3OwPGCYnW0nxp
anc/oaF/3S1WcNqggP1txxVqt2OnDlnO0LRxXmkQ7cDzHpgWwNLQEfciiMZ6xg51Fl/3sk28LbUN
Bmjsgyl5jK4FLX7AAWFEWg5g/bnXNLRpSpAfIWhF6hYaKMHMhfMYMru42l1f8Gpx7sSW2EIiNU/O
CYpzbXpvtmqQRChVb/TslovOjp5jVZve/B5nriQwr35QCxeMjtl7DjY6X6ONKpya5g7KcSiwJtD4
rovK0/BwvL6+9a38bUY4gNCz6BJ3qOClrQH9zTZQKKQVNeL1GN28bmrtPgNm6v9XJBy/2oIUCalw
bUJwBLQ6yr4kMp4c2aYJsXEg0EVpVBTIOs4kjXBC6zemyFpJq+nUpwoa3I9D3IWjbadDZeijan2m
U/2D8jFCf9Lx1FA71ofI073Gh6CpDzLaffFqobMgiZqry+RhGS06E21a4SaFaOUcJcC/hfVQPCgm
ecTA18GisprPagQ7MaMLLpgXEea2AT9R4gINqcwv2X0fmVCAxqQakZTe143x+ZxPSVsRIar2vbno
Cc60Wzb+sGBExfredugIjh+TdBZ01eu53Mj/jAkrm4a5pk2kIRVJ6l/F1G7N1DhkavnIjOnrda9f
/VZocqNEZ2IKTuSXmfSC5ImKvqOjTX6kFoFi95tIm//iHAPjAgkOE6MXFyq34FKt6sRCmMot1c/o
sbPYlqEb7SayiLHa5MTbyUB3iUu9ielOo1t9kagloILTl7gftj0DO0/OAquxDkab+LZuYWwBAfn/
SPuy3bhxrtsnEkBR862Gmssul8fkRnAmaqJmUqKe/l+VxtepKHUsnDQa6It2wzSpzc3NzTXkIEQT
856LDPlS88HZDBzWH4SXrkedhUL7BF+twOH80W4uR+NXnpqBU4glpNFl189LQrRPAJmEchYMmmeJ
p+5wLJQ1QkvGvU+n5wlSx5Tfx+w0VRDSshc+xa08dxH3gMw3hN7+kNvJ1GRkwB6iyzyW+zGvNmW2
9IR6K6iuh5hl7crNKqtpkeesWuzsqUCv3FgBsrbQx14aZrZwlle2Zu+hgWgwETo4HHJAWvT/T5vH
n3ATSERAGQ9aa8BlzrLZkDju0PTolFTKinJY+VYwbbAsvIYveUPcyjHXI822/VRTbfIcQA5A4DW1
iNjaBhK1ZWB37l0F8M5CINwe7tJnuJgAmHON46Ih2cQt3HszDTov8VTfayT7LuDvAVH00GTGQnF2
83OBj4cYh3AWsEG/52saqzYGuUyd7GIKvN6o/ARw3Uk4S62amxsKQLfL8wMYhXOVy0v5ZSuKL9b3
VRGQJjlxq94YEEVP4cwHVHkHkW7rb0pcyE5ARcS5yALNn/Ocssy9ykEfdio+a+qrEG9l8/xxsr41
MVSVBLp0oCG5cxhpNmSSDG2ORw4Q5Mo8L6C4Ld1Q2VkZESjbRDHK+lVpZN1Cs/fWp7se+PKHXd2D
BlhQO5WHdzZRTUdlQ0ea02YLLfUF+ODtcXBKgPAFZt48FdqZBhRwj0aQRe6YzgKhfnjpXzyoAGp8
4TgCJgu5wt/nwrok4cpxx1NaPtLC8GPxAHDL6uMvdesEvx7kkoSvFkznHp30qjRxC4ZDDgSbuL5m
9AyDj4VNDD4yftX8+ACqF4KIKF4hfTy7bWSxImZH0ai20u5pgHps5ubbkY+rnojHwihd4P3FMded
R5UYz+hofxsyc6NJ9VApmGG23UveAB0B4M9n6o7RmMsCcER9n8T5vifDl9Ty1o028jB2GxpmJn3U
ebeSprOOq/HMIUdApfZZqPzUlDKqcuO1kmynG8yDGHH2wmKJJtR0Zol7l/E0Khld1dIwfMtk9yRt
zqUBnnOs9896mT4A1gnel1w7NjMDLcHr5wSDA10eak9uqS3OMS0ftYxfPBqiCVIFxsgOA6O7Yio2
csKTqV2BXsAS+RnmA/eWTACnbSBiKsznzIQAtWib9eDVr/Db4xEvmh2ErQKWtsC7ZNMWgjlneC+A
fO2NIGILu/F569h7WXs/4g6GmpVhPwzeoHzatc+tGnaUjUCHNY8dmcAgE23UG/ZXLXbWRqw/cc2l
/lCMdzUXd2Y2hnY6bcxubCGGXu+JgnUIH/FiMpjHsh7O8E1bF0O9bmwkKEnGve6MXUAMtoslWTuZ
l8HOr3yXit85FH0c10s3Qxu3fpozlId1VFjam6kGdHmyaZMnIJYod9Lh5C4fRW1/Jx6LuJiOupW+
Jd70auvpFzI4WAsYx4vxcep14cME3gqapINfTwLN3GTyHlpnOrjpdKjS9FtiQDBLwQVnVccOTg0b
9F0gAtA0y4+qtuHIIDrlt8xYdRUE2bwy241efVCpXV/w4GtD4YKaavm6T7LPRm9GdhcfvaLNfAdg
oEGMuL4KDtnIfqiDBBoUvpbIr31ZfEt68Qw2+OCPeo1LbdX7featVdU6Prj6b9LsV7FFPzttEaAb
mYEphhJH1Nukz9/ZUK/6YQoYdGI0rnKfVO6xpN6j5Pr90PIXAHweFaaYjM3Gps1G93hU0Lr2YSq9
42O8Hr1sm07OZ8eaNollHUFYuu/H7lSagIhcAKhcDpuRN49pRyufa/zJTvjaIRkskLK7CnwcSBLz
Zk04rLN6ooKsUN8yu35CPwOT4ZsYcF/aVfuhTj5VNH6GUfw7PtQxntiWj+lZKLiBtNrBmXroUvB9
zDsIB7K1p7od9IFfm14dDDfdAD30yYaLEPhWgKXV8qRV6R2ASetKtz47xIQ6sSiywCtgnDCIR0m6
AxTYjlVsf21k95i3XeLDWXiDh+D3XusOItbQ+Yr3dq+96olpBGyAyl1G9C3NIbfM4624fBSqj/uk
To9dXt61Jqhzk+m9labzMjoQQBtJaQWiSOD97TVt2HLZAn9eZ0FTm67fC5r61E62quTfGkeG1UgP
RVqsLTFGUjN3VJbHdHR2ruy3hVZvehMdHdgFJ6E1tb2PqNnhq66z3ngqktHZtGm3HaQ829BTUWX3
6mbyrrWTczzkIU+cR7tWp15oJMzhBr3LCPr8NfRWAliXPLR5u6UJjZhl4MPGmHhOdinAmP5ox+9T
QbYjaTgAwVUaaq23IVZ5jtPkOYW7lUiUBWG09FQ4bJP2oveLPn0UVX/IxLgtvXxrKf0ZIiiR1aYH
TiTYzN2LiA09nFjj+Iap3vtieiiF+9m0668eZ4av1fLBzO2jNPAImfD6hcBAZRI8D0trWkK93roc
4NzF7QBMEgJK3O/nVmEwh8GXB4+rqXnHwcXRhr9BI1+dVz8JZFdHI05kx6ybxjxl7SfaS8xv7/Tu
wrF4sxF4PcqsahdTJZKS9RhFt1vfMZMOzXx8N9YaWzl5XQSZqreyB4BU7/RHJfQDNPUQhSxGo7CT
Z3cSP6wM/jV0BEONsKmBjI8xRGnn/UgqqNh4mrfQNrxZ/CDRgIIKWpU1V5HG4eUgdlBAgh0KNK4A
AxUOznSJYnZrGDzXQysAb0Og0MxuTbhlxBQZiJ5q0QeleKHkm+lqS+t/cxQ4gFxcMCHQPq/B4Wlk
WynuZ6f4u9rRXfeuAlTeT3gp2tWri5Z+qq/o4Ntbfd1HU0QO4x2/V3uxsaOPKzF6qxSzUS9D+BE4
/j+eCrDaLJcAIp+0PshfCo5/0Z2708MiTFYp2nAB2aZHrEAO6IKOzpi5QrD8oxDnhUtSqTfXBYAo
COoaLl4vZtVnXZp14jIcmBOLFfBd7veJ5lGmpeuPp700zqwAHduiL9rSMk5p88Infe3p/MD7Jfmu
pVEuP7/ay0Y9DAKO1SakyF+bjkN53AOSJ1kIplsVLvxR/l2zWTshcRQEnhJsDGnkgTbFMHGFoHMG
yDoNqgHWInzz3xZvtkUAMIekXpoCAnqRWGngUwLjMEDPF+Z1c/VgDXVxmIB53RzL3jgFYTFUKiD9
fRCwqqNO5jfDj4/nciv8IXRyMUoGQhmmUb9/IjY6bqkbpnFq+jg0WBINsQdg/mNRsvDjkW6fHeAB
gmCgQ3N4dhEpvS4e+842IGKUoy5vV1UTL+A8bk4GkuyYCOyKQWH4fTIoHoGRHAxoFQnUlGYepax8
MCKc618/nsvSQLPtA94DLZVujafefU7VZkjsbYzytGQLE7oVAtBovvCZLslyDmDV2qoBwSU2TtRK
77vJ3Be9zHyl9QuEtlu9nutx6O8LV4Ov10oHIk8aQRr4Knqr29WV8ZLweE/TPF79zfL9mtbsO9Wp
mqZ4AmiR9z1I/nh9mHyQT/xU/g1k5npisw8l0EaCbSF81mCXeJiosa77JVjuzbWDYiCaVmCDwhrg
97UDiYHjlotvVEj21e0+m0ZEZLkGqinUm/PHC3czHq7Gmk3Hc2pheAM1AGh2fchbQjb1cjMiC5nn
5988bxogoaLDAjV0dLxnWQEFgOgEcxB3a3edb4Zj9dzu22gK4Fb8DEf1hWndXEKI3YEhgezwR4ub
eWaFIhsZPGsGcHXBOPIq34L0amxrq1KShfC7mYnQwvZQwgI8Mm/xWDVruqa83Er7XT8p36iX9Mpu
vrHBRwdRAdQ5du/siKCksoqCI9mRXXdn1Vt9w8FS73f5Nj2Zq/5iZPmcrswNe5NH9rhURdzkKF0P
P2vIEe65tcXQCaxLulKO6TvDD0cxBOShzcHqQjNmgjFj/90otjpf+Jo3VEXgI3Q1+Vmmh6nvANIq
RofC9Q/nLd+I3K+O/f4i2w+fS3M1rul+2Cfrv9gcv4ad3xxqV4AagUPhZLYplM/6lTY+N62zMMrt
4Pn3y85f+qg3tZyO+LJ2+91Gzej1/UJ43g6eC84fdGw0c+dqQDaU5Mw8S8yT81hs621zZ4RNMO7p
yd2mz/WmjQgiSI4BqHlxoK3Cj5fx5gSRyEwbtS/QGLO973CbOUqhunHpMfeOHvv+334//T1fxsVA
nTHB7hNl+ugkw74qoLH28Rg38+SFaAJBW6Cp5hi3ijd1Vl/SvkmeGnPvgLc2dOPCILd32dUos13m
wig51S9FdKaD92ccM35P4Vc4OqXvTk8GGpowa+GQSXXbLEqTpZennxicP7L01fizfaYXtWG7CuVO
/sN+cNfyMG7R11tXyJ3ROfnawdchXnUHG7fU0N636/JoncjCZr9ZCf37NxhzNiS3DM2RePk8qQL9
EARng0MpeREeXwjLG3ISyCpXI83iEuIcunQVKtV+jPetp2hgjrEVGv0ANyNjl8d0JznEmESKFrH2
8l8CCk/VvwftCJaAO2j41Ib5za5EkCkBnaRhYY4fh60xdywzc1hY9ngHPjHxhcO3VdY/6JI3wO3t
/b+tgYfL32fS4BFP6Tnyl3T1wMjQ/FhCqy/N4vLz61vfoLljCgDzyVT3Le19Tu665NPH3+NmxXAV
DJewvBpjEqmntQKNKNBFv2hj80QMSLeb/YYCe2e27kLv5fZwDvQYwCoHkWI2pSYdPDZJfH6Haiu3
pmGi6rCEpHIqd6TWg7+Z3K/RZpOzvGnK2XTJKw15bhpS+VSOKzpOa69pVl4yLYTd7T38a7zL7K8W
s61SIBn7y32WIldZj1Px2KoDq98+ntZNMBogPxbc6wH0g0LH7+N0U9cbbonQi/naiuFxfcGEoXPa
Q+kqNr4P8oHCA8ZDtzcplzpOt4LyeuzZmo65QxqtRPag7VcbLFRmvGjoX348w6VBZgsp67Yx9aZF
98b7MsoTg0R6Bj2F/zbI7NTp+dSkxuXUwVO8nydO4MC01WarvxnFBbcc3kTwCJh9K73JPcou2Ta2
H9vsseY7A+T2/zbG7JvYzKpiNRbGqXWV78JJvq/1yHEX7rY3yVfoovw7ldlXSQYAwQCZwqUpmFbu
bnzKTtq9s5o2eCIqQushObur9qigUXRcMju4odcFE+6rsWcfqyrx1AJ9dBxaIUAbQb2CGFG+TgMR
TpG7aZ/FZgnOfZPBAYMF4FEsOA/9AW+QTW8q10Fq1Ep/WqGPucobyBIFSQiSUpSe2jOkF9RmCdV6
w9cCU4WGAyAc4A5BhOn33W16ZW7kGap+srt4HAoUQqVvvAJZ65zZgW27kG/LO9habHKoIDtb+5zK
lfXtL0Lq6o+YrfdgQF6/hA7Taer7bVtbIdSSjtBv2vy3YWaVV6FraNFzHHHg8ffVm10geOqluL2Z
TWDkDuyNbgDuMFvQ0mFaMggUsS2gynZgwSJkqjYujM2Tc7KnG2gyFvjP24+ndlmheVEJtvS/o85W
sFZxabkQETh1drxybM9n/Ec1sQAQ7aCR09aelhLaz4l8NORsNVuQmidNYTWHnXPfHy78yGqn7+UG
b33sKTlfLowQZ3htlzqsSyP/vIldnXwxN+yhRk/iVByQgjrbB7EOR+4z+5wfTUQsoA3QNnnJ7DDZ
LS30rULsaqHnwDFcegZYeqDYq9rO1zPguFJzIYnfTn2/PubPPXs1v8Rg1j9xmr90Lzr04lfDcWqi
DKlArKzd+CK2dux393k4bJb8AZfmN+uLkTE3465G6uuaH/Z0aq3HjwN16fdffn41N6E8SzMafDu3
UT5u4n5Pl5bvcgD9EZhwZYLODyBH5pwdPOhpNoDIgS7Omuy8tw60XX0fh+YTeVMhFMzuswdvu+T5
fnMD4vHHcn/evueM7qwpKeU94gKGOH5BAIzcAai5dXjjD2Wx63Uv+nghb8/y14CXn18tJCu9lvQS
5Z8OnJ/TJYGCzZpZrJO/6V7+RN3hpQFPyHMoEiwshrGoMlyivN532B6i9UFMlyBPN6dzwfb9M8q8
DUTgaqInfY89nekvzJIRLQ3f4wlqMaNcAufezNFXg80updxtoZ7YaZBUdN9sOLJQ+wX6rQt10s3X
6quFM+jvXyglFGi3uB9xtForC2bFR9r4dh51n/X9RRFfrWgoj/zeGaKiiLoSwieBel1S01ia62xD
m4w1ZiNQ3cL7xdfdr8wBYkktnHo3d/XVgs52NfUqAgkqDJLGKQxs2n0zti8fx/vSEJd5XsV7q+M9
TI0IQ8/5DkUeCF3R8OMRllZqtqNSk/ZJrWEEmZHIqLNVp7H7ErpYHw9z+0J1tVizCoEafQXTjUt1
yZ97T4OHTRrR5LUezYPGWjwfS19OxJdw3K1ItxCVS5OcFQoXy2BluA2WEYRqCy461vDcAPr58RyX
PtasNmiYsqskxVKKXvlcxxtERxau27ergF/LaM5YYW7RNbiwduNJ7HTQh9aXdmtCznIPbVQgB30j
Uo/JQ/UFbJiFYmthDef0itKzea8TXE0qcC6d7E06b5ncfLyClxX64xC7mt0seVRd7rplBeGgbBuv
65XcXE5+OLutPx7m9r3japxZejDiyi2R4iFQFKno4pyLGwDbuUBw6AELNPjsbZK/4tJdZUbzEj5X
ezkWDQC7aYduPG/hlEVDaCgEXdH51SKlbSES55o1Wu90bV3kxslSfeRa7JjH7MfHa7gUDrO8wY2Y
aBB5MU5AXMK0vbDevCWJ8aVZzFOGIIMcAVI/DbUZWP3Zmd4/nsPlF3wUbrO0oGDVg84BkFWVne4T
uw47aoUUyNX4XvwNeOH668+SQ5WXLEMEGKB/O6thyta2LvZOnt7Zwl59PK2FdZsruFgN0zLci/AG
E6u9SwhswrqFo2/h688fXfOqMUUzoR1iTK9sglCa9WlMv348jaUxZskg52XLRx3TcACrFXdTfxbF
w38bYpYHysTtsuZSlzdeEdbWRqGpCHvYhXPh5zPUB3FmzXZ+JWRaFzWS9hCQoLtL2sis0AoLmzEA
nHPCa+Ow4fk6eXS33WoIWWBZYQtF6Odix1aUABQdaPHLSFcgqLrs0D574RJa8nb351dKnNPQR8iz
yzzBUqBLAN+Q92E97bVABq0TZneACexhibdArlyqCaxZDimrPCM5RZpSUN1mMdm2Iwg76Ky+FiUc
K4ZPuX0YlBfCLWvhkyzF1iy1pHkCoI1bo3SzmsiyhJ/qp2qRJnR7I3pgNPw05p1TxWFZQXNvpOCa
jPX3runfnCFd2Ii3T8x/h5izxLMa4E1d4F3NxPudFN8Zaig3K/0u3ujJNsHHjGn08aa5fJU/o/nX
kLN7RNkKz+g9ZH5HkJfEGffCpiFX7fesKv8qk/0aapYC9GqMqRgIOruWfYzz9jTFycIQ/48Ly68x
ZjmgTlKvTFKs4HTvHr1Hd635xqF93II2EqJhzfdjAAUoPaKQyfG92v8b4TWIm/wvSLxZcmigKiyk
jVsEE3yLR9KVkum66qalmueyVn98NkBHoTgJiQQ06X4vP5xCZc3kouahD90PtoFzJzoreB4cIx4m
0ZLk680NdjXa7GgF5o0Da4KU57A72qowh8inMoOPI/HmINDN1wmlYE/P2dkW8OSsaFAumn22xYU5
bIwskjhbPx7m5uO5ezXOLAzTxpjqoq0h72ZAWOrSGwf+a0dPpj/mG9hayMZ3Fqrtm6njashZVPYU
8oxThnaO5X5h8Q+TLnkP3B4A0EN0oI2LYcTv4WB6WTeOAzq2ImZrafFtBYrMx+t2+/P8bwhr/t5O
pAP9gb7BXaVJ9YDwA0SXGn9MlyBEl8j9I7Ih0f7PVP5Am4MVOVWaRBmnJYfRor7egCjEAEmWgFKU
yd+kv6vR5sHgMmeqYLdwSsnnBExdIaQ/eNSv/sJiB68UVyPNYoAnEG1XMdB6E/AYGqsjazD9Sf3V
A8HVMLME1MGHEY9O+EyscVe2gh4A6OOWni+s21I0XH5+df2RnLtZndtoP/W5rzIRiEz4ZbF0st+6
IUMcCAqJgFkT+w+Sc5FMmgMqMDklB/ZeTffaPVgwkbGJt3YY6yFQeu69fBEnul+yqL8xQ6iquoDD
g9gKivVsS9VaU9a6XQ8n1cDZqWnvcmW+pSlaeh/vq0vunMU7SJ8U9sx4J4Ty0mycXmROTmQ6nJpi
xE1cfDKyfltW5b61tTvTa58dTS5pCN6aG6gW0GWEWSAcNWenR09ck8cWkSeHZ2Hd51tQj490EU5w
IyvhVQ7Wb1B0xz9z3V0O3hYFF0g/5fILMco1TNEXEuuN6gWGF2CmQF8S19M5L1c0WQyfFNRkEMny
C3jXDH23UcWz6PKFY+PmSJCIoDCRopDCn23fkbn25GbtcKIWTMJMWIINWQ2h57I6lX0yRR8Hxc2V
8wBlhHgw/HLmFPgcbs+5qOiAAvrZhrOtxpdKzVshAOASSgdygQ7PwXYwtILXM4T9TnGtNhl1fM2t
/H5ckvT9qbczD+/rcWYJth3GsndVT0+TyWxfF964H2Fd7ivF2uMIVeZ15ULAMpPerjP7XWYaYanH
G9bgXcqNk0NcON95U54HSdKgbZl+bIHfPjrjCKqoti2KcpNo9aEvxy0nDdvnvP2LVjt8UExkIHwK
D7z933NdNY4X1M8wnKRovxQkjgYnD9whWYDcOz9vjn+uFXIBMCoUPgKXb3aVVFvRA9TXAqCId+P8
eyoa0y8oUHxNPTxqhI9+PnV3zB46X031mhj5UWh5G9nKCSbPO8USAkslv2N0OAsu4iBnObTcMjUE
fALvz5AbTtnJaAR8XcDDCcYElg50auFxBq2DGq7cu5QYtk/gdB64ebaCSNdmMCApbavEH1rlrUrT
fcJmjBolNylvRj9hXlR7xfOYlKeGuusqtSNonu0MEn+vgHIY4nYjY3JmxjkpmwO60z7J0yaMrbGC
O0b1CX4qYW+xu77Vv0qhdjkp3itdHhORFTCOp/CXTsZ72FAfEuLIg555KyfNB1ggdk0AQFkTdEz/
PJKWBkkFRqTWPRc2pFBBDIdnX2Qn+b0xOu9mYz6Q3EUqp9o93Dl039E5ZM09CBDJQY+KCQ5vk9f4
GRGfwEC4N3P3a4Gr+wBiLaqBLwYab2U13BcedFt6kpyMdhx90x2qUC+7FSP12bbVHdQH7/JYvoE6
ujMHBoon3Zldvmkp2XNAxwLTqzyIggzvzVR7Po4GMClNmLU2Zr7OOm74dmuFJTcjNbngSdOYryZO
1/GUfda8elWq8j2X+iHp5YNFLmfipFaiJJ9tlXM/naxvfasBnmOnB7MEBx5l4QGU/z1YQqdSgaPU
9sLxhVsBIFpUW6jXP6UVhesSH7g/GNT0ExdW4nCwLrzkOPZgoOVG1Gb8C3TZwL2GEocrhs/w0jOC
sa8LhKJ3NlKCGGotX9cgFVPC7poNLgktLX8YgFlrPYL6gNi+W6ln4lTSh8Ukso1E/LQVP6gy3ebw
Ig6yXOSh55aDL6D92U3Zaw+vCb+JjTYoRrzF182LBmC5NRAZKpNu26Y8qkk7JgTISF68FE5yNJL+
S+kqPPLB04yK7FyosQzRHVrpsfu1zKavlde+e6Pz3RBAo8BEL8gFOZbpGNnNFJV0hEWpcxau2IEg
A0qAVn8VythNVAR5ZT95GXn0ZHzfZd3kp4pErV1FiicgLXrNxtD6fSXop0mhL5Q2U4h+xIPSNRHF
ZbKtuHrWM+s1i4nwWQbCQVsMVWTV7vtEIDzisAFYIQZ3yQkbyK9J8Uxy0PtVzZ5dWX4jjAG9pgsS
QbqgDJUr+qgWUxMqMoR6x3ZlAnhbyS2Gogx/XlVkOzfhKzJlP2BKf6CN9qBB4W6okh3uJJs817/V
sVH6RVyGknfHRtQPZSKoL2R3r5zyGVa0Mqwbuu55fih6J4Rk/7pLQb4v2J0jKFTnY7xZ8LPd0zO0
zo9UxiF+5UbgIu5LLn+A3xPIwkKXXE6PoEV3/tS1L7Hevo1s3JvxsPbMftvxfGU0BV4X0blVqfgK
PxGdb8bM/orb53ObTfdxZ4C/YPFPMMN9IqCO+zSXUZeylZSSwcharVlOscMJ20M2vAGhI7vg8cm6
LegXCJKdVaXOLG3eGiff5qDVhxzmMfCeORalfaya8kTHagt5gkiH+ykfL8+qRXJXA05U5c12Umqd
GPqqa+BCIvQ+8z3H5FAcsZ5z4LyJ6L5ASib1p3ZwNo1ZrQuFc9U0y2FDk1wPx755qJGni9wt73tI
8FUxO9u15L4jW4XlKRhUHQwXrD65ykXchrk5Pok+SQMQNuE6mpFPkCiGrkExbHuzHSEuBniVRabc
L9qk27uOcfYg5Bp5Db2zE03fFCT9lhZGNHRJiT2Vd6uGSxG4kiqfcAtwLGq8VYOpB66oIG6Q82/c
aH7kVF/bDXN9p0y6sGmmnUa8ya9Vcm44S46yybq9JJcvYDmfVVWeUTK5W5j0FO91iwdv6PcgtLUG
5D4toJV59nhFgt6MzzxrV67ZPDQ93D/hGQmpBgg9AntpH83K+qQxte5ydBjAhT4zmk8hq7vKNwa5
bllaHmRpaoENcFuEm9pDq4nWbxg9KFDPFbM/55Y4J8Ow0gjoHrLV87Xe8i8ewRPeaOjZOiG0DR3Y
mIVw4i4Pg6OgwyNKteqkUwQDZEx8txwN2Pdput8S9ZoT97tuZQ10Gn/ifKvvepaQi7OXHbRKW8dd
uovjek9RHuKps4Jmdd0h3vQznK009HrVMa6KRxzLhg8XUVRBzjuPnVXW5IiryQmlUX5Px/ag4RGz
Trz7EdAEiM0cXGNYpwWgR9kYdJLfDXQYAzbGq4QYm4TW7tsghqBS9hkZ8sgtxH6hPbGheLVK594d
y4PuaiuLewa0yEHQ9xLoJ6geQtqQsdgwbHy/tTO0gfWY+bLoHrK4zIHBHbQgq9gzHFq/eS3mVNQA
J3qdOFYEaL6+MtKoTSB64ZIX3c4/yxG3Fs+SoXC8MzQOXry+9HxDJfh/88He2tzKwmFstwYrjyij
nrhrrqBX9ywb0HE7Fd9lhoiSwQ2kbRx7mNsWsj0MRb0WUIiEVsOOm8lzr+vcj01Z+RoORwpxj0Ar
m83Y0RWworkPD8FoFJOFlhGK8zGTyo/hZT2m3hFGJlDFgpAEcbVkVfYOAZ3VeC55WkCpwckguUal
X1JUmFm5S8jwOrjJ3lLNFhbvaEMVPZLEtPFUsynR6p+ksRmaogoZaVaAOK0qk7yOcfOpi/WXpNKy
QGYJvy8EsNMDKR70PH2BJE3ha5RDcoMO61Z3d2xKsUcqiU58YTyNhLQ+zr+odcYzJFruW5N9aWiy
JgKg0RoynbKICjWEU4yck0ucg9I6F1Vz6LTpdaj7HxCeOVhOBzuY5Fury22ap1tAXDeWYjgXMxeM
8s79ppF+y0vIFUvIM0hp1UHjdttemyKbq3tNiMfK0/ZmKj9De29dGBCtcVF9dAVdS7sC1yEPqGlG
XTLtcDde41zECwh1DlToD0WPU71MyIFlw3fW2WuSlGsYmddRWXnvcLViYVUl8Pw1jjCxD+qOrTzX
hCmQA40OjYKKaabFE2x1O9j0uI6vu93Jg2+Lb41GRAsQyXAhQCN80q0zLWPIwhvOu4ghKlSzwsc2
3mu90QRD4m6JXkDyOUMplrgoJOz00Zh0GdS9ty1LsYJH5IPH+9caclZB6mRf4wzP7rw7yxz0GVY5
kBzqcCQTHCCqV9tCjhitMH7gaEzWkN8hPk/gKTqmbC91ggIPxgJ5+m61+aM7Vk3Yc/7ES7JJGO7W
Fdw5HTOOgJuGNpXlnXG4Ptld+W3KIdaTw9k5mExLnTXtkvw7bz/VUIgf0wr7h+WQ0HLTZ3sQ8brI
ShHmU1qh8oMUxMDHPrTLVr/XL5eCrKudY5YjRvBamAbQFejQyorTE2B4qT+OZIiIi4rYk/Q1sZPu
HtImG+n2DyPuXaQef5gDFqLK9nKKN9UIt5pCVCfa23pYOxYNCgaFcypdAD8NDbUqZSmCZLBXsq/0
oLLGcVurfvJBVxn9jgw2hAIhFmFN6qhJ4u0MaHesXIs+So3BV5lOICpVECYpOEqNPlky/DEut/GP
blKX2/zVTcryWJHE0tJPkjrvTiy/0ZZ8F4l4T4t660Kz2HJbJ9AvMj6tAb1TUXjPQ21801trXakq
/T/SrqxHTl1b/yIkwGDjV4aaeqrqId2dF5R0EmYMGLDh19+PXOmcbrrUpb2P9ku0pcRlYy8vr/UN
AWHK9gsyJ1ewO5sCTxh7yFzB7jlJNtRwnmtOfNaKH42G0SvSRwHdDa+4dSddXM2JvO1SNqPBp2/T
1JpDy0QqnzRI8L4uE5wrSnBGUTXC25SY65os3OCNXOTKPk7GrZu8voE+3xv/ovDxfoxVg8juvNTh
Ctr/VdJjo8NZDyqQxo9+joOvJ3Ou5vF+oFWlQOfmJFEAdI6Jhu7N5JpvIvsXqqJwZAKiki4tGufv
vnm3L6hK7anAk+s4jD9AL/el3M3my9fzOFuzfD/IqgTr6XaM4xKllVm521bwA6wTQlYNUJ2qrCrU
ozy1FtCH6IY/MwoIU2kVftM7t7qwHxdlQOzEMKMOljr5N1/z/W9blRiaVsuyUWj3DdDn48ggJiZD
Uo+hLmh4YR2WD/bpEL5b7NUhdHQ2OArFQegqJhtder6E35ZDGolcDBdoRfADxLVD8k0ixBWKyA99
g/Dx9a84t6veT3hVvEmrImlpUuvjtHh/AXPc2Bca3+cO4fsRVs0xYbsJs9LZPmryy2xgcLOUoloj
gt3ehRU9W7N7t6CrUrEtY2olStswUAB7rj/BUR4R/fXrBVsW5Iuvtsakla7SorFyfWxm7nPEdFNB
orm50yXDJq0uHPrzo6F+C/tn6PzS1ZRydxJaDTiQeFgFzHpgw7AdhLGbutdOXAAInf1QIN3zhS2C
cvtqK2StLQSrJwhhwrbqNgWVwncN8csYkVe61LtQzjv7sd6NttoWpUPTpDUtdcwaANHQCW4LFcX9
BX7gpVFW6+fq2iu7maijqNSLkcjvLhNb0ojnrzfF+WHQk4P8JURE1/omveFVzhijBGoOkB8cUdZh
1RMn3QUx67PDOIBoL5sBLcbVbFKRSM8gpjomFgW0PlZXZls+WHL8N6vmLmqlkF6C8NzyO95dA6ah
nVn0tXVMaunHAFo24sETF1SAz0aed4Oswl88m50UrLOObooyRNUXd4Yjoq+/y/kxqGlSUEMh+LDq
SphcFtpNUyzY/EQRO42LUN+zn8T97wjLL3i3VDrlNJ4VRmidAyQ2GXQ59NvXkziHVoK0m+0xj0J9
HcHg4xhNZ6gOUFEFAKeKaJBFHgSGj2Rrht0hP4Efx0MojvyrQdFjMTE7qJeu9oAgFWMoYKqj3sRb
BZrRrgr0SYaLOcGmCMGP+179/HrMc1/rPxmODZ2zj/PsqmTKbF7A/LXERQjq1tDsvh7hXIj7zwhI
CFf7wePI/AdaAptmdPvcbgMir9qCnMr6f5kKBlpti2HWZB5atJltrzlA8wA2q5e0YC7NZfWBwNEo
lGFJB4ohAwpR3zuWRcx9LS4Kz10aaHVQgfdqTdlj0SzyM83rveifUkk2STv++vrrfPn9sWirC6if
STqoLtXHSr5lxU/dXhKYPj8AZ6CKo0/5yeAA3FljAu5+0Qcbo8yApvSk8Yr/F7Pw8M+Dg4dm2DqH
LkpTdBos0OOg4pcqTT3/b2/qfxtktb+mgqPai9fAcSzurakPjeGSFs+5zANS8/+Zxmp7tR5vUG9O
4UZFu50qvw06PqChEtKUh1l9yW/u7B57N9pqj00WPj2qDsg9ansLoJOPpl1YoaLB6SUM3KWhVrsM
lw7pG3NWx7ywbpAZ1Drftgg4sbf5+hudE8aw3i/hKsWZW85Sr1/kYsi8GeB9hFtuKc9asA7JDb03
e4hFsQzVU2Tg31gdt/8ie3z/A1YBdfEG7bsGlouOzXd5ctQd7B5dtl0UXLvm6cJ0L+yYdWbcdXE/
TeilHZXZwWsjoXfEnEINDx1V8V3bm4eyQr+Q4pnc1Huu4VLapmVYdFPrQ9Z6k8l8R7o2FGy48NOW
vbrO2d+tw5rNwbhGtMxnsDma+Eea2yhFT8117AwXvvg54Zf3X9yxP95gRj5WUCJepEC3yc5GZTrd
1eWj+l1t23CM+gA1cl2EMBM95U/8MY3QmRB32UN+c6lYcGnGq4uu1VTifTlZ8Gjd5SoNcrpoPl+K
p+eo5TZuUdge4tkA6aXVBmu4BpF0aCxkJjo0oxIwy/gR0nHtcGcSf7wCggt2orYvm9AOm613nwt/
kkFFLtzry0lafeD3v2O99RRKQJ00U+toznRrpSyJWmnDYVSVaJou5Ku5sNygKYf6wgk7d8Y/jLzK
zboR1tWOq4Gwqb1DnpKjCZnGxmjCBFubOrEv3D4AJCPs/gVjAJcYJDsQo6EmsFYkhT6uGbeuYR65
fd316b5D6mk62wuHetko65WFtRIEWGFxCvDkan5zq0Q9F3F+WtD8c5gGApShIAsAEg6Kt2ln318Y
8PPOxXsDqToHHNCDM+9qwD4zzBbJk31s/6gILXsZ9PZfXnTt+vHdHLlFmIWz2FyUZ/i8hz4OvDq7
BE7nA7YzioUH+PG6mxr4CD/T/iA2vU99FQrce76JklSQbETkXHhznaFpfRx/dWRjpbMR2tPoGE+b
DjXkU7pxiF8Jn/4qnpK9jkCHaCMj9KbwwpIvNLqP33gZ2QGSb7EU+fS+SDiD8RORwDrdJDv1VGyX
Yzve2rt/znH6ONBqiT30YyrI28IHY2BHsHYeiLAu7Z/PG/bjGKtlpDLnCXUxGciVX1f3wC5H81UR
OD5a4b/s3SW49OdsAsPhbJiIAhxv/2U7v3v/QTY9SyzW2kfTLu8ll9/05F11jf1oOMn+wncCzPvT
l3LwkUzLA/INBdo17s2VVY0KcFacXI22nZkN11WRqa2VQOfMg4WOXyft4qIQ36Nnik4DZ7ZfZfWR
Cee1k0BlxcmjnYN12ibFLyWnO5NBp9Jm7h88laOis/DGs/JfsTU+Z5MRTvFQ+Ymtt54iPyW8lqg5
35ggivuS6SdFu01SAgCKfkZQdtWJqf5hbMxdAp8CcyRofhSZz2PeBfYMEXfpeddmWeB2EH3nm31z
FzfNwS4cD7VAfjUIBeOk0QvsyrmXMEJFXwYtV3jMcl8z29zR2NzGxjyFQ9Ntcy6aje6SV9JCICI3
2x+drXY5TR6nGAiK/Ga+R08LTbIh3nc1rwMzQ71utAFIyHO1tfvsupi6dpfoCYKq5i3vys63JwkG
Uvc28OLBnL2bmGe3Nkn/ZAa1fGwsID1yFWFVNop1t3UOtlLc9HA24PMrEoxHGEwcpy45UgJalZsT
mFGNzT734tCNbVhgsLtmnG5tNvIQetc7yoqTtOBkaMbQWXL1U1VnUTyg3JalyYNLigdWNj4hNgsM
jQ4v+p1pUNb6YBkeGqHOIxeAAtAYKpml29Mgd2KOlGoCmUrIcp9b1a+hz/JNZuLR3raWFRaSDJtm
yuvbuc2T23nx0opp6QJmA9C1SOUml8abVnYecXMwwjatzRCe3TfCyFxYY6BIPeZMooYr7qCx/0ZM
7gRV7V0ZzjAG0jJbP3OUgFuHke8bJA07Cqr4hrsgfibu8Kcsy3uh0CHJ6mJ6cDxaAdzBoCxSwNqA
MXyxwtrVzQDVFlkcMqVhQZJnkdb8SN35het+2EOHewj6ZhmPm8Zmzl0rlK7Cx6VtsdHu1PnIvF9z
0R9tkX9XqZOgi9/ARR4+sX5G+k1H6r0uAZaesS4FPh4UYnv4V/w1iZqofWWSzohKw1RbaQPCpdlU
bzSL8wDQywTJTA+wSVId+WTMQdbNuILdcdrGNv+dUECxYG+X+ZYg13OZuTs5Dt+VaR6Mlvx0vdxE
G7j5lhi8D3tPZlCK6e/TmN5Q562WfR70jG7s2dtmLd/AUqfYxB6MXeIMwr+FQnsEhEdcBANk7hqn
fdQju5WEvImkuIL7CGB6LIb2FJQG6kzkUS8bfNuhKQBzb27RqRui0cQCgQ9xX1H4YJdVdeul+XFM
vHs89/KgiCvoIU1WvpO1fDNcyCirog7b3gY+RZHXoa7TTSeNwu/qxN0YbP5WZlDhAIImIjp/VvA3
aEvyxgagLrMekKw4BgJCwdoopbAn9erROMwQZN4bTvwTBmp76Hj8yFXh7Goj3YHOM0Ycf/KT2QAE
L0num7IuAaywTsYEhRuSlH+Son7LmnYDagLsJFwsD1Ld15HPUYVmfpjDU9w3wD6GUq37asYMYC/R
ND6g3re6wt5yx3HPLONgFBrGcAYHY63f9x0/JDFAIPUEwavWgYe2gchEiAKmAIpyAK70z4XgM/ae
c0dkzCFBk/024OESzpyMgSHKp8zIfpPFxxAsMTvMHH7dpwBI9NBlSN30XjcCqK25+GFm1Z2nxmv0
sHdlb+0yhSVW7k2hTb7vvOYhgQOPsOZfhorvsgI4Ly+7mQmURsaU/U5zva2r5gev1B9XdsUGNm0H
g4g+qnt0lesKkYsMLUpoyVUjYIgCbDlMX34YrKYbmeM3uNm4h3l8HHrC2wOscAC8Yoco+YwfFJZj
NkVuQqNFQPemH/AvdVX67MZApBBr/ClIsZ+ykW+Gshp9Z0azJdFGVI8EgAgAxoB7Cef0EYIiEZAL
CKLiGvcW2sHqtiqq3wXUsXyBnh9ADCKL+gR/khCTiGxYD0U5kJFBNiL6tzFKJzFrk0iM07On8izs
WVlez25+3eqy2s1wP+zs8oEhOEVADIqgJ+6CdnVQpJiRcPPXwmm3JYpkAcQbtyqTT0LLq65fUGnZ
fHAKgbDuGdCezjdeX2y6RhzmIns0WfJCK+zzuEy2dabIlTHELyMuFhg/W0ENbISvW5WHUBktHwyZ
e9s+w1vemJrbpnHtEFNJfWqnvzmHAv1QCkCMtXqVrjX7gxNPAbyq8aGc4qkn2ehb0nwAJvE6nebb
vEUe4cR9NBTpgyIiQzBvnpyx2rip+qXthETD1AfUFSjNNwML+ireZU0VZYCDFjZkaUzEOi/TT1lt
NtA71Rs+jS8qBe6orCDshz32wtGxWBQo3vrSfGNTAdui3hNhMdn7ETDMVMCcqB3m1DdKNvutnAFY
aBq4aIABGeA6+dUQ1aCuBbdeBDH0K2EO1M1TDsPGEQVJFzu2Mdw7yXFh8BGN5Glmp4zO+MkDmPOS
t1vb1UBK2SFT6aMhYSiXCWBuAZ/YeoNxbQjkCV2tHmOdX5HK2/fcvR4T8HX6NH2C7eJTPTe3tNAb
qaGCjisMXk+An4CmlGd6AvwIZIcONGRobDCGH9+eiEQszqgRkAJGjY2yXytl/qwmEs51j6dTYBPj
UDvifgaSFkj6LZfO9czh17QYIiGKfa9s71GUAM3EjO25W98MI9xmBfARlCPaidF6sO30agaS1e90
e5vC45Ta4/ckdWf4dBVOSLLpraPkGkV3+JKkzn6glREkBtxnYoi/SWU8D0rOAJFiNyU0P8KS9c7r
yckR2Qn2Ey8mGcNq1g9dAQOuqnY3cY/u2dA+waQ5CeYWYGjU8n2cDxxaw/1jT6npm9Z8D/xhGZqG
ag9aeYexNq5c3m3MFjsJNlswaQjt1PnGqyzIBmsfS+gAkTmKNbCeRvIHzuN7oxLXrkqe5gZQ2CkP
U+Z1fj499B4PY/gUDeTnkBZ7JKDHPqc7CqOiKgOaFaZE29lpDkP83aJVpOf43plh79XPT2A07AZt
bGfcV0SbUeK89sV4O8Dv3HQrn5IRWRQoiCOksOZvtmX/cOJHU9qBnUE0F5f3YDRIcmmYj/N2MK3D
kGqAAkRggwzhtdaVga+bznDJKrPQiZ/btg2ol20q+DgB0WRMAMxleShS+ktVKY6mZwdd4kV1029L
1KxKeChRpSOO95hX/EmnLGjjPxVkVVItr0tAluTijySAc1+ycO0CKTgedJ8EI/klqdqVBPO34miA
ZXWaj0EJRB74Z0Hbgr/spIEeRCgaDzymyncGpoAwrWEn5FlPsSv3tcsRVdttOiVBA5gWxJkUfFBg
j4cc4oWUr0Az+yb8hkzUG7ST+mYrYNlph3jM+wC3BzqPNzCL/FZz824C0X1UZdS66tDzaWcCYAs8
5q5BgCrw0JxV/L1hCRQh5k2dAfxAsQbDFNYtFITROk13vSUeAC+bkUVVE2xX6ABgAhl8PZ8ou9Uz
AvpcRT2DmrFXbhJSBV3rXjd5HI6uudT6UrAe2ocamSySo22jsrCdzYgWdmAZ2XVmcYBuRXeNbPgB
yOFbbldbJS2ITxYhBRMDSCuYESw+Yu6mR6wo5HwNSWwolbY7kTVIj/UVOHK+QreKjPQRFmhwVsOy
ZDGH11gz3bA4jgoDYSwbIzaq33PZ3yXipYJ1w4KFi4GbiysLQajZVqYO3QniFW5/GDkLufNqAexu
oahXyipksQz0iMtB4capfg9JdeKy28WtGTjmENoCRAI8JAgsR6vizoZACR4J3b3RN7iphoDUMV5M
AFmPMG4X5ejrRu5IdVtDqxkfzlezpXwJYHqdAMmADt/gqVOMv5hCuyWn+s1sZCjbbj82RTTgiy2P
mxLhqcvbF9OeQgikQb1V+1QbQW+dap1sWaZD5Eg7cM6ijkB2IX6GgRhYKnpbdn0I6XQfiNbbOFZh
Neqw6rLbaQCsra6SQIk2yJv6SrIqMHEiG6ePUtN6lX1SBS7CZ0r5PtM2HLjooZYjaAPiQan+DdZ+
Ow6YbONRvHBoOIPqYWeAnucTRARBUCGodLDiZ0L7qGDNdyL7g8jQz4q7vXJ+wnl0px3kgC570PTn
IKpbAIGj0tEBsOotkN7Jziy47/VWYJkKeUi24eXgp2keAu+8I8R4YUL+MklzM0p9qHCldSWM0Thy
LQl5ugY2i+lYbuIcJ4g9wP8u0Ea35ck32Q3KV2zcgxRhCROB1oSwVvcHOEPtE8qvc/wVmhR35dwB
gZzsKtkd6PStLuEOCKg9Jc693aSHpCOobJebuTcBc0DkboabxpQb+N1vZ3gUj6JBOqOvZ/RWGkQ3
rwiBlQ7xdsYb3vZJxzfz+JKNxiarq+vaM4EYza5Rz45Uh0c/HI6rkuJ0W9tam4/UgPWwDazpCAQt
YuledvrFZt6GNYrsOfDLm9xxvk3UeJoN+426sBhvK2DV+ln8SA2cnnEuH0U8oLrQd29NHV8NU3zS
pXrLCczpmDK/zXZ8panzhILCI5Q0lG+6zN3giq32Bhl1ZKSQ1qVQUIwsoq4SG7dhm5c7qnDDDXTa
0M6CGLh9IFkLo8f5GQD2X3D2utFzFczSasMSuB3QO1Buy/OdRXEDT7Z7skvjYDcJms/KeZ1h2ej3
Q7JNuR0OsXeqjBhvtDQZfWAjoK8qBiB+JwraXvVUpkQh4et+5GN2PQgcKSBqxmBAucYfChy3CV6F
UQFefTAzbEiAWLFjHRhteniDWK7xgJztbqIUz5Pq3ukbgE+VCrVJvydO+S3p0MmAq/VrP4iXlIBh
kbaAkLfm1gbEPxJMv3YVbp65Sd9GkV+jU7HpjeHGTNETZj3Zzjl/6hSe8qyHqaMDA0Ul6c84651t
nDRTYGXxlZyNEWUNO4R/xa5ZWFVjPv4h2cCu8lg+GSn5hgr0qzbGBhe//SNO3ENSwwETVo21BX8a
umTnjLyU2jauhYOCfWaAfTZcVaVzPSTDoxbjzkoqBH1zg2rIaew4xOpEeeq0s/EoveuF2JsEOzoZ
T6WHgJMMnYreEDmXovcRdTKKpmr73I/xoWwhFG217mMu65s+5Ts54bomCXhyHXe4L2II5WkjRRto
uIrz8RVJcQYCBXnLaQbUKI/Dumh3cwYyHwZIFmvA2xIEnLoc3jRF5jF27WviQGq1rdk3JQTMGmGo
ipsEh2YyexnCyQaFkG66A+VD+HNPd1CEgNXVFIPEIJrnBIjzUGTiOx3aH+VAnwht83BIpeHDaBUI
VvMGRpFvIFkMfrdg3eeiO7iIpD4UmvbKcsYNT4x9lxs53CbNmxwKPqgXVwnqBca+nsFgIo7+WTcG
ZGLtCUlZzJttNzv3zdi8oGuy9fh0qisI8lOZPumKiWhOkxcUoW7JkFugHUjXuy8HuC532AchUKYv
zlRC8tRUeaQm/MY4z7eTNH6hxOTC4FG5oTFBfNopEokzh2dfrhnYZKL607ABUOoC8H/q2lNUVsWx
MumVRQrk5HEMc0QnzAtgFfDSoyOO3JjhUiC1xn3VuqA7xUcVSlocBDFvR+reWc30Iy7KKO/mH/FA
WMAB67WsaQeI7y+u3B1KpiDI5bpEzmQePNlwQAYKUIJzPQSqtK+9ytuCwXJic8ZRo5rAYZPgGiAZ
/FbxFPyvrLzJBTZAnU0/y1legQEv/SKDOlLM6miEL+Zgdn+8qrtPR0Mg8JfjZp7mMqidcQmLeBZC
vyX/+XUZ9nOD4mMNdtXVHQVqWxMtilOK0EJLMu5Tbv6e8/6S/Oc5uxaoFdOluowzQdiqUz0JB7F6
ZOkpv6anaev69MCu4j27KW6aqP9hLa21iwXtM9Nz4NKF/guxgFuxVi09mPykzgCkxCkHHs9AgzIt
QYDADfKPV9FxCQUwCzAzZq0r2dKEgxAUjcHKLfapHjbzwq6ZRfD1KGcAHx9GWX2rSdokrvuuOCXQ
XBpcsw3BqaMXBjm7Yu+msloxeKKqmvbCOGbWTSWRfEC6MgY7+OupnNOPcoCQWLBmkJUF9+Zjp6GK
06KE1IFxTJskSFFOpvDgrPmhtR600d9T0DT6GfVrEBrcSxjec+v4fuzVOjoZA9rIS4vTDDhykLrj
zu7S319P8NwycphhW0AcwotgvdshSwRoI+vyU211T9CpdUIEdDhOcuP564GWhfrY7oJgMJYSEwJv
Hd3Tjwvp1GkPg9A+PuI57BdV8jTpdAcLkW3VghiDV/rXw33uKzrwCiSOhf/QtVnT4xvSNDEu7fxU
Mi9KRlSXY+Oqz9t9IcCJxV+8buvywmZZttxqipyDkQ83UhdPHndZ63ddKUUagxcuQdfWil8Giw1B
LGURjqhY4pJFUYZMGZ607dBCA8XlF2Z8ppUJiZ13wy9Ns3fDZ70RxyjW5idm+cau2VeReOp36IkA
EXHtBiI0r0Bbv3AMz60zd2FiAQVjwKv4as4pscA5LWR+ohXmVpl9fGVKHknTkqgGw3tnBoSNUjle
mO2Zfcs5dbjpIGgujbmPky1sVcLy0MlPmrW/HLcJcwupJSh2X2+jz8MA8MssB06Qi/vUGrrYOnaK
+gOGGcd8M6Xq1IC5hR7Tw9fDfD7paL7Dk36xnbRhaLeKMmVi6AR6L9kJ2KGtrtMnyFpdatGem8qC
Zl3Uu01A21cr5khPTYanslPcvWnXCYhTBh24+FMBjtx4z+hDj/LYkns7xoPBf6QosRuFiIBJu7Bn
zs32/S9ZbdS6N009txrnxETSRfiVAbzZhQ93BiKCVAcWtjYcBx3iuqt4Y+KNxLzRxAbJJ/ehmMdb
lYHeojl9EQsN23GHYzE4bBGNQLV3BvPk62/6+WTATw/SoYsYGoRg1hgObchmrgeenRo+3isvBwWU
T3pHu6kKLKtI0YopIm5MFxAN5z4zetQe5gw5ffzp48FwJpJrU+JAqobt3Ni9ijtzJ2V7AUd+bhhm
YR9ZtgN+pbO6fgWr+AAGr3d0YGKL1V34rWHSX7g0zsiiLW1+eGwzz7GAklgNAxocIVlHsxMcCbaL
SQmLxLUVoEcVJuElqfm/d9DHAA7TStfiyz0PHOdauKdLmjlXzcCP7v9bhaCgs/FCGSId3wnQMEMw
57/eJH+34VdDru54hYc2S/I2P3XWoMI+517Q6wm17VJ0T4Aq7kaoSoeZp+IAEiuwMld49nbgoXax
SDa9GecRSi4qzHPSRl4J+0aR2g0q6hUJWpS60cktoSTBYPFjt2xPivq3FNYVk+iSgLU8WPJ6bvib
LpLvc+3gdY+Cgs8t76nuy+Kqc1DRdgaUPfqyRfcg74J6Lm8SbeLJV8motyEV6pQswllzr9hojRuH
xuzKHJsMtcxmgE3TUhFNbWvfxeYccj0xvNSUFeSp7C/ElSVufFzLj6iQVVwRNgXNHdkn1I8fpta6
r4tDmpJIoqL59Vc7ww34uFFW29LqpaVpWWd/8Vnjvi221e8Gc9/Tu9gngb0bjT/sQjz5nEBhTDBD
HAbhMW79RUG+u97thI4V1AZwsPWgtyNHDZBbUxrS2fmGvn7pl2ny+C/myRiiCPI13Bhri4KR1rIu
LMQwkUKstZDP+WT7tb4fPO7Dmw1FX2vLYlQWW20hcWzRO6/BNe+38CO7ENc+f1wXsl3/+SlrHwPX
MaYsjT00Hxu5GXFvZTpFU8nEFi4v7KOzcQBWI3A2Y9QFyWqFhuNTac9GlmSnfqMisqmifGNEHB4h
cA/cTbtLIrVnYqkF0B0Bkcn0XG8d5KpqQI+tUOTYjgJ2BSxyoIvBi0uabmcSRFz7FG8ZG1ki0tTV
ro3R96DGMEIfP2RWWN3qfX9Xb8R2mVn5rd1nJPw3L1vXRgQHn8WGXN6n53Tr9Ko2Uao4Zqra204z
Bhkat2AsZ5e+2pm0wsZFAVAmzDTA2FlNj9aKao8n0PIOVNSjRx5Nv9EwM/0eKLTsF5IbVL8vLeqZ
W97GEwOyWTZ1IcW1ytwAa1bl1KXZCaoNTeCinQtGNeZpPToW+Y4K0QtAJJecws6cBRswHQ4VNuBN
sbYf7/jCAmU4LovsVGSHRqKgPBkRFJwSHzfYhahzdqhFBBDHYGEnrtKoUXAFoQ3qHdlsHnpgljh/
LuDn7KH183WwOXMKbOTz/xlp+bzv4tuYjbntTBliajVHSVJr9BfgvKJQGv56oEtTWq3eIJlUXmF5
x8aBrJGFC26SaMKzsCGX0pczMdsGShv+X3gafVbMi4HVsNq/cwKOt/wlA/fnvKOv5BZAnG2/5aHY
oTYIv79Ll8W5bbk49ICPbSELXNNh4D3g2iMOyXHkKFeNEAJgN3Fb+057qgnZ2N3D12t67uxBEBDv
T6jROBj048cDbkCg3ourl0gcuDrNX6UUm6/HOPfd3o9hfxyD9JPTQYnPPkqD7sa82jm9uM/tas/G
5h/TZHHXeeC/LhMC83N1qgUIwP8fKal+FQKgL/JCEFG+ns+5eIxR8O9DSxQxef2RxhHPZSetEPcj
/mAGcDgIUXmJWCBDzy+OSWDuLu2Lc88icPxANIaIqAknvtWHSiwxtNacgdq8pwd1U20XlHVx7LeX
1IXPHGeAZjnubEYga7Bmf2CQzrM0BqpGtLfGW6CD/eLS++DsICiaYg0RB5H9fdwSDlSyJhMwmONA
HgtI3bsAYpnoon39oc5sbpixm/CfwlMOf1rthrEbWkiFYCo6vTd4EqVdfSHKnp0Hh3oLvHZwR68X
y0bxcShbbO0WCnyZE/biYejphWlcGmR1fhLVCajbQMqCpcYuNvU3YfZQzXDkhVhwJugBgfrfyayu
DJ5lEJipQcXLzDZKY2vDYxJC0SmY+/5pTIx//hL9MNz63kgM3L8QXzva0BYG+mDbwh6Q8u3Xe8A+
E30WyocHlT0ONet1dsH02FlZYeNxYRjomNZchG7mvipPgGwDo2Ifvb7rLle3Vt8GI7TSXAXiBtoi
uL6DlBdA5bl38Yg2OYllZKX1c5KQ3Ac/4M6FyiJ0You94G4bAHi0qcuxDiE4/ePrSXzeyB8fSKuN
LOaaEbj7gHLA6hA8Y+KrdiiCrwc59/kXg0b4pILfgEbDxzMJ2C6BKiiuApOcCPQgLLRO3TrZMYok
RQr7wq7+/F1gBekiocItyxHRVgHNzEb4mVqNc6wreVe38T6LKQBePZTgiuM/nRkKEbjbFvIPUvW/
EivvMpSYNmXS1xIbG6Izg4ukQT565s8Jio5xduEG+ryKIMuC3YUCDkZEIP24ik6X5kmX1NhuUMBs
nedUgxNQFNGYF4EFZNLXMzuzMd6P9vfWeDczANTynBnlouHxe2wBUAbw8X8bYf2ZKoVHlZ3Yxxo4
hsadH6GH9c/9hrFmFG6rEJC2PrNCUteg5jgZ1rGp1Z5REsZ6UZCdgcr5ejKfs6uPAy178t1yicqq
KwVA2LFowf4Y2IvbbnqQPYv4FzWfUdmMvh7vc+TGeLgakB1DlIz89Zd4N96ggcKo0Cs5xuqHC21Z
Tq4qr74wqTONT2hSY/FQg2aO9Sln5ARQjDJ1CNw/dQij3BCvUHu/PA1VCM+vXR7Qm8u+mPa5vQfW
GfUgbbZ8udVOTzT+l8EJ7L33wKtBfyx/RCa06XcjWq+PEAMqgmwPEJrYo4OxA20XXJUbGqU37Hgp
Ozq3zo6Hxig0zxFK1gkZK+WcZpWHDLN0ghKwhcmiABB04def89zZRi8MtCVCUdJgq7OQOHy08gac
M9YNh97S1zjs2kdRPGynKWKiFxcGPBMj8bT674Crm19PeSMmd7KPiQkFYyvg7stfmNeFi//8Dno3
zvrmz/P/I+27eiXFua5/EZKNMZhbQsUTODncoJOanDO//lv0+2m6ikaFZp65Gqmls8vGYXvvFdA7
98Ai5A91s6UbYke2d+j6rbdnh94eP+hPufXf19hgC1VirNyTuNMSO9kfbZRA/61H3KTL91mmq1C1
JMKChRTUgaTouav5DcTKrUYu7t2e/EAXKYPPCqSaL3/Y3wa5swrk2Q+Z3X16AUKGN6kutZt+0z27
v2qn+4hseGsfZUe+hcDsa1dZQOhb+lVzXCP6LS7fk2mYHUtqNSYhTzTZqRtuxV1/peHhV0F38PIo
15bv9O8nsy0HqcTgKS07tO/QL3K3FchYen8HjruJg3kl2tqgZgXyHBeHR0qXOtIInV3/pe4Km0bN
2pdja3FmxxBcyQtoLuLCjarYNQEp/VaRuirCRzdXQ2V92IuG9JuSN4emUW/GsnRC/APYDLJVRfVg
ulr94SbRMR3bPS0YhI9D2yW6XffkE13M9ySG+mzladAR1d5U3c+tOJ0yMCl/Bd/kytODAx2AHCbZ
WxDLD1BigTgukbfAm+/UcDS6bLQIhaWfipq7DxijNhzLSYxyhF9MVHDwEVEB4qEGPmKLnl7V68UE
dRYWWNnHKOOoc5RmFkg3NdE2fapsSmAD0S4YgQlqN1LiWxNsR/bLTdnmT7GrHAGxycyu6Dxwcfxr
dwRS1JVucw1MNoW3Ahjg/EgLZS90ceuq5DFpoR3RJLmGQlhw2/bA/HbeoW9BeRnj+KWPuiMburt0
BEwtlKsPRsk7fjUgHADkJkARoshrjp20JRXoPXIF2c2qhwwvk2Q7V/QNWkStJWUcLs0Q8vZGvq3l
/pUAwmr4anPT6d6RlhWw4YJcF3XqlP0QQLPPR4Feb6yyGI8oqUEyEnL/pSxf90oDWcRUN/UUKkVp
BEljGM0d/YLcB8TbuBCJrSNp12T6rygZwMKRttBV2OcFP7K4C/fwx4DNZyztWBd9+VlsBXExojnj
vekh9C4Bea2NrMlde1Ch9NbKW/SAIc5da7fQ2wEkLFHgNaB4aJ6EnzoaPIR3TpfjaMr7BDabVaFC
+bN9h4/jro68xzSgj8JTPRBKQsStx0+/8XWj1sq3Vka7R/D6I9TZHVwUMrMlKGz1ZbxlrXQbhfpn
UOa9WWhuZjPAhC2lbL29wiozEuqTP5SqEWTVteYX20QBd76pkmPtBXuhAsCuRwBH+g1/dhWI3QzK
gTFI1CoVeVQk8QZm4VsxshsQOBwdyOOtl3SNgUcAFGKnfSJdqzW0010l9Qw4wV6RPoTY8PhTut1z
5rq1WRB4MDRsAIemvpbh+o3FfOsP/ist3XeSiF0hhRP09goWBQoA8PV7UVXfVOnAmnAh3156lcWJ
ewiyZO/nHAwWIWpAjogZkvRWi8SO5ADcptCa9/oGCSjqw1KxJy4eboFis85tV5LdlRNSzBxUcyZ3
SdPghMyhPs9HDaL7Ht2ruZpDUrrvTZqJYPc/HcrzZ9DYQ3Rz6HFMdtIDFihMiT41QKTbUTYF9EQv
B1u7cMUsoZCkTINjVYebxsKGhFpAYIMHdqiuUns9Q1yQrgSkRubA403tfPGXY4vw0UvHy9GpZOk9
L6RPqJ9C97wCrzGoCxwIQX0IZDk6FKz4ARBdM4Kqg8l1Ck4KyEsfsdJCUwAywFkDaeF08Ffynulq
mN/6nMkgiIC4rePpcX4h4kwAhJZBUy3eezt2rHfDBnLSx7U0Z+mGQjFZAKgFVAFAL+dhhNsguxLJ
9CREPgWZ9CbIzbajKytpIQxDZ1+fIC8cBaFZEifVXIHqtkYcvHa/gzHfsaICXSldqUWshZnnbAw6
45mGxxqqsHYZcEjyoDQSjSvVoaWcFJUIvJ5UgMAgmTL7ODJeFn6WoT7gPbMvKIpayY4e7+/Ru9Sh
t5A4skFWv9T022cLYgK7YbFOb6m/ypLRMAS4OFACkdiv1H8r2evl/bdQjJoKORM6FaAriB/OvpEK
lG0J8ua0/wArBtgc+sG/qtKAvM42Og7Pih1bgH59sbvwAwjvoLL0bfvLpRgx+jagrm4v/6ClA+Hs
B82/ZopUO49RWZp6b+Q5OmYmCEjQKykro95WK0t0aX5Phz/bCSU8IZS6gX2PJJf20IJ4KT1eHtDC
6kSfHVZUk48T0orZqgm1LodIeg75VBGbQ/jcDuDQ5fW/vycUOOpAwQKmSlAYn3/GviACZiHIOWm6
06Ti2nMjy4/q7dDym0yS1o7tpVHhkALGGAJpGgQGz08QXZJIBE0iHKS2ChbLgDqPmW8KNIC7TQmu
0X1+4wZAN689TBZQtBo0Zf4Eni0PAthCLmRMpz/CYk59cYNXIYOtrzyF3muafYFmbIsqBQOjtf/9
hzyNPFsqFUshqTpgYaZ9Yea8NFX/ZtT/wyMF49MYfIhQPsHcnk+sKxrQgHwczaP6y5c7SLZVO81d
60MsPOPPoojzKB683vVhqgkqIzdVz7VQDIMAyc1I2pX9vLxQ/oxntvxTCOKEpKd4UNcZtLO4EeXt
RE1aWZCLAwJKTUx1VShqzMIonZrDqQnT5uZgxyqvY/w0dM0uj1cKt0vnBe4zACzQaMPdOfs82HtN
gNwbIkOKB4ZaAi+LtQfkcgjkKQqQHPAVmW2tHthJ0krIiMAIxjOvRkJNJj+Fy6t5mpD5xQK0LSCF
ILLpf3WiGk9RMjfR6G+ls2Zb70pbP5T/6XxFfgH5VlSgFTZv+tMmBPoEFUJ8fn5UB/2eKmvavUuf
/jTE7ETAuZtJdNAhdlvfa9KI+kG6CQVQNt5asXb6uH/N2clgZieATiMZ0hawuKzxv0accZS35XSA
Slz2lFag3DO5WbmfFxeDjl4hENEaRRp1vlHThNAULocoacIkLweXFLT6ywthaYPi2kCXhcloS86/
kF4yt+wD3IB5lJuJy8wybDZhtuZ0uTyQP2FmX8lXayaVQCA6RYF7go+hwXT/+/JQFlcClhkcdjEQ
9FfOJyuuOwmOEVhsuv80JsTsQPLzCfiFWrySNiyuhJNI0y85KVzFMq8r7qLADVa+UUBkWfTVLm6f
2lIyZHghXB7XwtwBOw4BYSCQZTArZocbVHN47oNyDYMz/cmXarjDqPqaUvnC5J0Gmb80S/QNck2F
vXkywKAKwH+56lALeYvct8ujWSptnkWaFa3jLBrZ2Eo4Q83Wcn9R5M2o7mbX8PGrOpi4d1ZpdLfK
DlJpdgu55NRYSzIXPt/ZL5DPP19Bc1FAf4mhOn+AL48RQlkR5NtEtSsv3V8e7lqs2XGeJbjqWVEy
p6xdZgQo43lSdIyGSfnADTddm9xfDvj7kTg7ps5GN9tqNctw4gLvjAy6t2QThZk714kLG4zN6jp5
0uzKkjfxrv9J86umMtcMjhcOlLPws12IioWWBHkoOyLP72BxCWkspblBG3dtW6yt2NkmVMqxQzDO
nFZhhzAYoOxV+laWSNBjlVEPvTyta8OavvPJlncB9y+6BKsWzzWjBxUaTUirBtn0cpi1Qc0yMwAP
u6ARCFNwiFtAKgq2O2Pxq4n+Q6J59plmhwoY4YPfSzH2e0F3SkgcJYN1abdKglxZ//qsgqXk46ik
DMuhsHu0ceBF9NNtY0vss62CQqrJzNAINn5jSVeXZ3It8OyYoXRsapQt0aryqn2ophsFxXY5Tbcc
/ZuAxk//W7jZmVLqwzAqLhKqUaFmHH80VL9OC2XnRvD+omvqzgu4cSi7/7kT5uqhgwoVC7cKcQOx
2h7d7gvicjetSCPIIHSFFaYEc6zKxyGKLVgYo3g9pkdFwJFSmkrC+Pbvl8e/duzos2NHg+UYzSIc
Oy0E5+NvBmG50Rgfs/cEHxr06wO+NIzvcpzt7Q+U9VY2zuL+FEDtMiSbQp3nMTmjPg0LXXayMP/M
Cf9yvXiiGfx7TyJM/Emc2TALBoXrYURFNmDSMUrV25RFyobFUmxClXwNYcqnZfPXYX4SbnaaKjgK
eFUhnPuUK89R/BXL3jGR6x8fQgsazbddJFxD06MveLK81mV5L5eevpPVAsognp1H7CA0FyJY0n7o
6xdp1N77xN1nHqOmV9VQlyvpFoUDPMpk/RlurD0qvWxX89C3pHBSKeHtVaVL100aHqRJ3WOE/kJc
lRsei5tKau4qNiGU0JbUJUeL+LceRRs18381tAs26VSLIKp4k8ZxEoaGOtlEdefobxqpVq4ZY9Hf
AIbZfAG/JyZT86maNd8XUHGkrl9ASZhCVQJKld3VoDVoIozRjcj7O5rj5EaPhpha4duDFFL4UoJ1
LtxPHW4FnMP9y+f9xmsamK3KaB5AsAaaAZD5cwsjwaPd6F0Q24YEnkIoi7+6BAbtfvNNcqHZuq+l
5qBM+HA/2gQMmq9JX2LrKY/oZwO1pm0j0X/z1t02atNCjazbqTx47ibjyB5yJo0kXiGt+ACa42MX
wxiyl0c0IHSky4K2P2UIk59B9h6gMfMIb+kvJajQ8MgbsHTQGFHrVt14Sg8NofJOKiLVGDV8H7WE
EkKi3YdJ/yqg7NMO9EA4R5acvFYtlGTahgojrSA8UMfxgbU13PgCchOH8LKUBESWMi2E+2sagLPc
m2jeHUQZvyo1nKKhdjTG7beICEgd8WtZBlaYt2LvyxpU4QKoYLTimkWQrOsYgTbAGN9yoNKGJn2X
/dRqWMcNuWzuigDGuuoY+qbI6aOL1wJGDc0gD8IoFqRiPJgwQg0tUNF4hA7psJNaTbdiVO3MxCOV
k4hWMmkZPHgVrPcYSEnQiYnIZlSpWXjdTVnq33XT/3vuKGpfwFlqAkaA0K+aXaJCgK+guDlxIq5t
hMStRGrMimorz42FpOA0zJyxkqtZ0CZFh861tlMh/RXSJ6CAbV/EazXu6VL8a/v8GdCcahgQbG/g
vQk04H24broAy0iZYo1h8cx5+VYV+QHvyM8O4qoBbb+Z369ROqcEZ/YLcL4CHAvEOQgJcwCrl8ct
aQNUWKCy+gRqIuRpYsh5dVJk5TQUJrwhJZv76mhevr8W7w8duCEK3gwKO7P8bkTa1em/43YvancN
v6SmWykeLXxGdJ7+hJjldoEE31nKAuA3MkfKITcImIPO3gjMJi+PZenBSGWGcgED+hxor/NcVYMX
Kg+g3OB4cWtFETT81upgC7MF6i8cMkAyBs9xzm8EZA42GeB0Om7qMH7F0dQOoRp0eRgL83UWZDZf
Y8ob2U+gkD5E9U4M8CTA8ZT0qqGsTdgCgB4b+WQ8sxlzhxTOUACGgq/ZWuUjlJK7nW+BFwdVCwOK
rF+lqYfbNc3wlQHOc+N2EFCfBufXIWUA2dU0+0gF/ammk1L4dJXWtPjRwONQsQTBEJ/z/kDKjF2k
jRT4uOqGH4ttf/SuNYzwCr1vg9n5ljpZsbIWF8d4EnSWL3VlVJaQ3qFOobxlyAiTEQbQQ2HyJlpx
11pY9dAj+TO8WaqUB7mfZiSkTgK9pJx5B9lfe1OshZgGe/IIjBq5pp6E7KJFBTsqbpX49fKSX/tE
81OIqbKa1A1FJiUgFwW+lzKm9zDz+g8IV0wWmszTeYfUblaWgFlwP0oDPgttIPuZgpUAB3o4FXPg
zy8P6feymp3oZ6HmK2AcCig7BwAUmNKtdIR3rg1nbXb07mDjjhTEIpvoVX5BD978BZ3dnYz34L8X
l8D+PkkLZ7+h8ZWs6EmNV25378Pqu0/HDVVeO+2nyIBcot3aRbr4IU8CzhYj5IUB9il7LHu7sVHi
UkwIw8HiOtyoVgeBRrNJNqU5gTXXrEMWNxy0GdAwRt8dQh7naxTgGVepooI4TfwSN1BA7q40+DYr
1F/Z2YtD/CcQXqPngbIc2me0jfFdx9GoUEmqqsecrAHK5cUw6LlgJGj9ibkMQTaOaullUxgw32Qz
tTwb2qKUGMU7qw22Y1cVOsSwen+FajdUlT6Kh2Gn3KdQO91nu8treQlAoqK8zLiG/g+oCbOiQpkH
YwZoHwGyGb4wN/VtoRjqm3vl7simvum38k7+9B6yl39vjakhLkq/DGQrGWI053MdKIMAFgiTIGfP
oQcKfgZuePcfciA41AGpAYqmNmFkzqNAc5DLeYQuWhEA+Vp1wOCNGd2oSbOydJbKF2eRZvuxpUQq
8kzF1X4QB+obTQ8Kug1f4i3ZZBsAM9POXpdlWDq+sS0gpYF0egKJn4+PdUMaSwKz2HjpZnB7u49W
BrYYAQQvcKMZTFDmV2ytjF6cxVgfYoD2bXlTxP/hkkMe8k+A2cRladiUHva9U0Pke5T9uxzasJcX
+dKGo8DtTBzriag0O0D4EHnKSHGPjpNtvXQcBV6q0tq1sBJl/qaBQwwb0ogQrGi3NUPoInuwwjA9
GZC/y+NZ/CYatA50dLgAkph+ycmlzQms30kxEGckemiCc7qvA/F5OcbiaCBGNSkbKCqeJecxRNrQ
NgH7xhlLAv+OGPBPlBdc1bocZgkdA44nGt2AqSPBn1Mc+qjQecYj4lSj+zMouQ69dO2RjhNsDfpM
5Ri8yiW1KAwAjL5s4Pzd+DaLg/8wXDx38UgDsAsGo7M0pYKWdIYOGHGKPj9IwApC7mQLW7SV4S59
udMwswcAz6WqVVrUpvu0glo/lUw3RIXl8pwu3Zcy9JKA7UAh6i/DIr/344iybnRo1N4NnTZAU3rC
O2rBLZfjlfNhMRiWCFh/sOH+y26mHkqe1HVKnDR46vWvMvsqi5+W//uHJvJEyM5gKUIuYY4GSkTC
6sKXNKcGmLeXRiuvvF0vD9vRH1bcoWUZK3ue3cka0WSCjGNKOc5Xfut6iaT6HXHg+YCucfgIO3ir
MD17vJds/zaE/oQNnKpZOCNUVjfQ5nU0Zy0VWVwooBpxyBVNchuz7QdMeTAUcUkcpgbQD4KM8q/L
i2TxgSifRJg+7MkhIoo2rTKXjY4CIYbGlRSLS/CZCF32xCD/GiWg7rVqXFhDE7xAPzg2ZID3TKLF
G17pH3Fa1gblwc/Kz1ob+GwjgpgvqWCf4DwAswryItD2BlI126ADANiIVZqS5UKFdmXLLJ12SEQ4
AB1Qj+C/J+tkMrQ0V/yO4fEwyrpBG9nAbWK0UHJZGd20duZrS8FbVUXih8znd2p4EicRJR/8wh2h
PaAehjL4TJTsUPo16E0RygAQi3v0ozIwUsC6KwbXjLRQV+7baQL/+gk4HqAmMdHl5u+kPkrUpglQ
EKs9/9go6rMm0r1asQ+vFh+hR1a6KEvNcRWon3/iTR/8ZMhqpEjw91FGAOvyfQqJnMdpNyXXke1v
crt89m8VOBEqG/+Y3gUoTdiXp3zpyyqgJuPbQqZOn9/9XUIkgIMFcTxICBthTGDVoySqAYrlGppm
MdQEbMWtqUBCZrZ0+4Z0eD+4SAGbxG6lZEszfhdLvnV5RNMd8dcHPAkzu0M6NkLh1sPN7IehbgIj
soc61RW8U34NOpLo1kuucjikr73/plR5HhZ1MUB2gH2DuuAsiYrUvFODnGnOWEHuwdVjKFhHCbwc
hiAyVRUiR2Wk4IN6EjNhXwJOCMu2qdB/6jEG96aNypUvu7SQOdjNKKmiakfnIBKaN1mgCVxzQyeb
waihHfoaBI+Sdszd58tTTpfmnHPQPEGmnoSmZu8IcFn7VkT56AQg1Bkph+8P3MHag4jC3u7U9CUm
CqyWaruX4D7CpMkQqpFzywX0KGlGe0Lgxwyw6oTxb2i3vAWFv7/8G5en489PnO2z1utcKUgHzRmk
aOcBlRFGZWrUY7nJKv2o9M3b5XiLVZBJ1mTS0sO7cf72gHnVqLQUc9Jv2IZ8RIfyOLxpZmNV2wBv
SKu2iSV28lGzujtliz7ZU3mtf1/+EUtb7vQ3THf5yeGCgu0AYnOG7xIBCSJJD23r2V2nbi6Hmebu
r7V/MtTZ5w/Uru1z6BE6UrsVkIpptLVS5tpAZl8PUh0CQg316IRhbGXEh54ujG/uLw/j9zL9axwA
10GsgzFIMs1SG4nHTA5HMThwwnmOduMO+ecuueosz4SJ5e3a2bu8RFBRV5HiQ6JQnp2IHEWHOGEQ
Joug8zpZpHlGAX19VuMUDtuWmaSWc0PzYZwA9+jrMmyrDU3rm1oir3Leb2BBcOhZ7AxF8ZQQZVfR
PDTisf1S2JhvYOYyGauoLyHpkpUdv7jhT3757JANIetUoF2pOpBg3I18fEPysy0DyHT5ykGrlMEI
8pXzbGmRQcgUT12oKUMVbPZxCITVgj6UB8ejt73/CGTmWvaxdEScRpjtlrSnjeYpbHAyO3rOr+gm
2NUPk0VuufMCQ731HPlK3nVHunJULK47lGZVFCog1/CXM2xVMByWaaA6fRLaUQ93oSxH00tno2/q
UrvTk/jYduJWRJLZKrDzhmI77HcqC7p9a/nIUgo2vTVxik8tyPm1MYYh+v3xMDoAUkANxUwflB/p
vjwqVrQPTA2pfW/LRvYQPKR3nhXB+G8l11wsuUEmhVDo5agyekrnh1bX+mUPVxfs9X2KPisKx/Dt
eqoPyq2+hXw9+Fibfgtswn4ty51S+vn2R8YP/g3EEgiSsvPAtQibkcD6CZ3IcBd7vdkRaK5Iim63
tbbyjFpazaexZmstrvqAMAm3Q+xjnoeHgX38h8NMgx+vwJpC7j7vCcI5NCP5dJip1/m+28KVCDXT
3gTR08jNwFqDy1F56Uw4CThvblEOxqnaYeUonmunXP2gcf/jJ3CshB/Xl54ydaPkEsw2JHbgvAFB
eniolHiL/vIT7v1D5tOrsusPOsxZoAsrNvnYPQM8uvVCbZcT/7v02S7Mw2sRw4KtrsjzQGBdHfQA
jEZdaQNu/Bl0wxOQBbk5aMGNT/OXSGpvYs+76eHxaIzwhbIKFa2csSfvFewcYKxYf5K0eAClB7Xl
vvmAh9nDoOqWX9NbCqDPpAczhsjhYhLAUS67g4GrrXOQUZn8knOwrrFTadH8DGHxUlUwrBZZAl5Y
3AAs0z1HSgUzSFoec3ncVEy3ZYkNZkEAHldpTg21bPelAiOKBmaHON8mE6VfZand5DCfMIY+2XUT
dIamB9FybohOgrkmfE+Girz1enLl5vA/I5NjZqE8kj5/JXiq7UO51beRNr6RPLqmQXFMWAMBw/pD
rkAN7wrwdGpxr0jE4i3+WKnCdCnKNBllZvURmjhw3cr4tV6MX17Kg6tetGbPOEAyGhDpQPLacGkq
YD+bS4YkyzYsL0rbq6X7gNIfAdFto6yKB7zcPz0e3mhlsR8UBY5qk1608AW0dvjKobG8df9Z7H/d
3Ki8ZBJDflDqtwocdbOyN3Ht2lmy9kZdEh3B8/RPqNnO7Wg1jDzxRkceYyfJhxcoDMAWBpCtPa80
epWT4AHsdphrBe01B3WoDtEDzYxE649STQ665IbbeEjEJgiBgEYJE6Z/MRqlbq4mVgsrQaOi7heH
H2woRSuX6GJZ4/TXz1I1VYNzV1cjVSvsOjPEdQmt9+RassVjtdHfq31xO7zwldR7sfgPTXt0oH8z
G+ZHEZTeuSRJCq7uZ+kWOMFm62/Ivh6M9CN5TNGG9n/WOu1LCeNJyPlhlNRFrCW0Uh3dva68H1W9
b6K7lRN2cdHhhlIh/II33/ztXKYtb/QGJ2xz4LfpXjLyTXPtHSIkjT0gczfFhhyrVcnXlajzOnpK
UmXw+ilJJVe9C9+2+CbWOysI2cqeYosHOoQMAXKT8aqd19E1gv6JH0wrPdF7M8ld+DVpgZEUyDK5
mnUbLaSjOalemxXzHxS860wUVrfD1EKKqs++AC1jJFdhCwOmboCxTapRm/FyNzYtDo3y0E3mN6Va
32rF4JthwG4AQzK1cPgeWO1A1fM776ONRmDASviGDS08BuV2E4fDfdpqL1Kg3qjy0G1WPuy0Cf5K
BCbdJAi2gX4x/7BZXXOYVOLpDE9kF2Kw/Q4i5aZ+V+xRnzmgwrYy00uJJ/oUGgPvB7Xi3xzIk2da
nYhKljN9cKLwl4tTnrVfevYgRrqJPleGthiKgrGGtAAKQnPUkw+8Lvom2IrKln1JsISCW49Tf7fO
5Lnem6J/8HfFhhWGf1jjCSzxqdFmBDkc9FGozM85pFmhsljNAUQkeuDZTZkQu3EjLzWA40WNLYGD
UioXwtRcEt7AA8sKBcQO8jzEWRXqW3hfW0kR3bpT4yOgfW9cnpulIwN5koAOMCr10KE7T//y3u0V
HjGOttG3CI5dvRcQ6bgcY/ob85U1Fazh1MCBwiazFx8Ju0Sril4FfrE6FFkL/ytX2/p6/dIBUVkN
/mEU4hrCbuNK4MXBIZ0HYXFyUZkXzEO9C+qQ1KozqOVDJzdH2uJNE6AgdHmAi+tLQCWUo1NEQF46
n0TkdrAk07C+kkF+9lp+UHTvuvHjbdRF75Mx2Mq4FktPaM1jMaMVB7nV2YyGmatBOQQDC2O5tisO
E+NSIffZqAZ2AiGuW5DsyU3BB7iIIgEaonSrC+nos+5ZrYW0KYfUtWlAZHheF/GnHLB3eF9r95en
ZfFRc/ozZw9mTxcRd91SdbpD9lx9hG/5xpfN/sW7bg8VdFIOkOU/1JCS+aErvaHV0LN13bc8yeHr
qjryXX3V7vmO7egOLB0KDtRB2+qH1K6vyyd9v6pwvfTIgSwOiqKo58MiaPagcgeWR+OIyFnUbRs/
R95N1bWy8tJ9eBpEPl9xbpflJIeGg8NEYkEp3FTR0UvAycOtvXJOL20iAFMobB5UneO/81BQxymz
rBi5g8o13OOPaKhvaSdWlvRalGnAJ7cBJDxI2OiD6nBoWNfVQwKNrB6b9fKKXI4CdxMYM+HMnz92
gf5WU5pj3zRtZEd+anpChTrPyjN3sbQB4OE/YWZfRxW1P7beiO25Vw4T7a8pjOBHM1sbJqUQCfws
ViIuJS0Q5oDQJgamA6V9PntBwFx/LCgqU0n1kmXivqL8OqHDew9hqFLnL1quPl+eysUddhpztrml
QRZVqPfcgU8U7AANtKvuydP4GTzpHyjhJI+FU9wC8PZEVzLrxbV/MtjZ1pZTD66/ARakS7YCLCc4
f5iy+1SwVduKhUhiItrAAWjiqc+FdFqvSZIgE8zJXwubDEb5WDuVGT+wxHDoXeVbcDFzj94tzDkv
T+7CjQl0NgOCB/gd+AHMhuiCk5L1UsoAtHitq9AixXvWwopyckdX7woCN5dkTYd24dwSSIMouicK
hzz/bA2Noghz1a179H7rDS8bc0weLo9qYfedRZitGKEDVgbva+Z4XHsW4IYYqMlZRev/B41bZFpA
sCmgxsjgQp9vhyxqe1D/C8VpoPyTqrGR+zBplj5gdHt5REvf6TTQNKcnp5bUBFEpkqp3wEe590O+
542IDOzGBlSa+rYO3vz0V5fRlSN5YbufjW92JEMpvAlwAUBuoqqN1N3IuNF135RGSP3BN4kE3cp6
XNoIp+Oc/v1knE3INKDTwc/KoOSbjsljW9bbVGusOBBfl6d0aZGchpotwzgMJAhClorT9iAYeT9B
+RiAvHw5yPRHZhnp2QTOVmKriaZyedk7rPGRjEZGlb97wQOsWyxo4NmXg62NaLaZJ2GjhvGid7rh
PR79DSCBG5a+XA6yPCIFVmXQSAUjYpZ1iESXRjdqFadLgmulSW1/oNdge5jSMD5UWr4CGFheEH/C
zW64CfpRc3daEFC24+5WAYupLb/8NUvHtWHNdnKFlkgoPHyoYdjJqDtqXW9E0vvQcFTtVh0Bp7/2
97L4M6rZdpYhdZJ3U7TK1nDijxuYQ+/c78rqLAogxmZN52dhZeBFpAO79JuoMFcoixpdS+KUQgUq
BvtCCm0dqtVquiazuvCx0JDVoRrDQDYCQPB892ZBgd57wyG/DGJfBNoFKXDCu4k5BOHu8jJcuETO
Qs1mkBHohZQRZF2guW3I0nUQvP1vAaYpPTmJSCIroR7milOgz+eWr32y9nKYDQEXLo4GiAwjfwdA
GG2E8whlA+HUNAaVW+/hML1rX5VDvslMyYSDu0bvokcPflX/ciX8X1BArXHrA5qJHsl50LRtet2b
4OwhT83Y1a4UyGPqQ7mSJy6O7STMbNtGeTTpffuNM3AZ7udqc9dH2Rqbd65e9f8Hg0HoeJ+CnzVt
6pNvVIVyTSKCKG2p3SZxiDo/y+6bvLjOxiwwEy1/U2hXGzlJH1UtuPalfE2IZbbk/+8nTOYQwMpB
VG7+8gfJSYCnXDZOqPpmJgVboj+NwJ8QaG9cXpDLoz0JNbsblTiKRaVl1Ok1z6BAbSUAPuquDw/T
BgKpxN+XcMOGDd0uEcJqomZFAUAo01c7Obb+GuxsvoEJROO0ahpHxDCkrvv4WfL4tozbQ6Bzm6ne
rzJAD2MUSocSUnbUdQmc06reeVF563v5IVCbrTqSa2+EeL6cD7d5Jvk2ikVW12YPtJJAZ6UPmSB7
HR3vWIFubsfl3TiWB9Ctoebve08h73d6NVolL26iVDK7Nj7wht/kqGAYHk/uE2QlmgRAWxhvcjjT
GxCaOACFbeMZNVpy5D1oXdRdgRW5lyD5GnQh2WdqYQdwpuOdeOcp2clisLIou1PDEN2HcPwuO/rS
p/IuKjQrEsNG+Fpn+n50D3+iCAAjCPcGzVGNKNjYtXftDeJzGCDY0cGnnvYl3mZSC2P0RK83Nc92
qaw/Eqn/LFzaGHDmjgytpNc9nMmlomi3sQpsU8kq9LP6TzpKT03eOXnFj6ImVgSPeAleVig8bDLQ
vzR/fCE0hJ+9RCDwW0vJwQct3Mzl+mscBtdQobVh+lmQbvQGbQFXVwLALcMvd9JNHhL+1vrRFYRQ
cyNNenRW/NGGtSrQRPhISSq/QhP3zs9Azhiz66r0bqK+tkrfV7fwvWNG4mO5tx70BCkZD2OR7/Ou
vtX79jpt6UcbxHuNdtdTs9Twi4BYfULfE85MP+7RSAT9FlZatk9LxaiZgPpjWd6AqsissYgTGwIT
scl7PTN8l9t4IVluBJwez6SnMK3AW0nzBzTaMsNTRG7QMreTDJXrWrwQSeXItvrH3k3FDgCifRi4
pl7KCfTSyJ2rR3csRV00Hf8faVfWJKfNtX8RVSD2W+h9melZPeMbamyPWSRAAoEEv/572nm/pAd3
DRXnLokrPi20HZ3zLHQZpGSrpX6B1sNDVmRro1Xvtcu/0lA/FlyZkRvofVDpVyGDn44qDuCYykWW
lNCRLt/Dcswj08BSL0m9LRv1FUtzVyN1gsa5KKIwryE37PRj1FtIBHX+aNrF0TczmEk2ZR4Dy4f2
lbhjAmKbAHYBf06LuFD+DVPVBm2C19Kv3wrtgvDt+/cKUKAlnCW/p40FeSSoNIHpXT5ZsjtkzHgY
NDqA+owDG702avvu21jZS9YbBw6j5YFzCnVox4kKMwlgPpU/BDSHa6cPi0CRHRU+mG1A8BNKCV+7
1tgh/foW+h40l9F7lW2FmonngdwmvPugha9wQKq4qaoXUrrQs7bqAWgzW8WNQCuj7tHKGOxwXHg0
pZFydAtwnnk7hu63ou/6KOP4iaQmR6rqMB7CvFmgOwDJQ79LkS2DStbb1kPo0BSiYKYJVUT/5AXG
VjYtVBINC+BkmDuaqbrLZQcwjr8rarmtCuc2ye3voOk5Udnmr2CqrWtPPeVG8YRNAXnsCuXt3h+a
qBulinPVP6UFpkOPZrUYWPGUuvqxCpqDVsXaLyXEq6vhUPZ0gGymbONONfdGAlCRNZgvLJQnZgVZ
nLD0BGEusmja/hkOjUAijkMZneuSUVElUAPrNhB1e0xyegTjeu81TtxCsVuX7bgudLGzq35Nk6yB
MrHzxntn25B87bf0SeXjw5ixFUnLNq69jCxHOrSRaIP7iuQJ7Bk0ThOICYRVuYZLwb1O7D4mjVsg
c6k2gdF9BUfpLL6v6caktbXoQ/EINY+bQed3wL7gjDS9BBbc/JA1ePDXdfuDWOge5f1ZWcIz1tAa
AwY7BJ0RE3ESaf1k6tqKkt7pllUIoIBbGf5WpFBdaLOK7cw+TSJAROG+3pZ2lBjWNyHUYrCYueQw
VlyI2rxL6fjiFEbMHOul8D2yCbUjIh92D7EYnHcTkv2xF8INwCzzAzUFX2rTkquUdunKRHk/AqIs
XAFbcGtU4mBzdPxZoXlUFt6XOoGecyDgCuXLdAPwFHrEnrcmpCPbkdoBuBYwVoTZUkHtdGG66TYc
bEyU6tCP6mBZxfJxR0h5ypTDIjdtb7zKuccAoajV+UtLl+9J4i/QJEPWkQ3lKiT03Qb8cU2zDC36
5E7wZp/2VXmWQB+2PmQTQgEriRwkbIDqR/cN/mPZzgiQFymFzW06/kJCZAbwCUcua5ApUT2xI0Fa
FGRS/tpS6H9rXTRRBhFaIDstaP4kPoy1gEyLAEb9xg1yUzb+N575XmzWnb0YylKtoLO3dqXemrId
46rhP5lwyTpg9Y8wrL9ADv/JVa6OHNI+5Il9W+Zi1Tm0j33VPhcyeU9rDYmbArvQbMMuDsXwSnrD
wxiHjWyIFQ1mJte0kU+Q9KtitwB3oRFQgjYhrO8SnSxCs9noUr8WDjjS3LKj2h2fpe9mC+bbyUoa
wQ/aeF970KXh3lrvaxIOLzivwxX1Pb1ynPYrYP/3WYBC7XBexB6gZIC5BG0soRcT6zbQUYoEqYxZ
r+D0qrA9uHaOYYU9YPSMRETguA6kfkgdvmcuMHSZ6X0F0AOHpOV/pZpkkUjpQz2iKWmyfIh4xWrs
tmE75vKRueaqVHIHoOSL5bUHErK7xNFHoDNXvTovCgumURTiIZFTqyfPFYezwnVjVPoYnNU03LF6
dc3u2DWwRTehmCKrfrixqpQuE9/dc2aum6zOYokWSpslDwSHObq5aOmoBJVq1xPgBEgoctTdOq2b
h4wEauFUHgx/gwb9PHHISH2suhrIiXRL3aGKbVMb6yohJE4dPMIMQL9WHfef8S7Joy6EMbvjpAxs
5eRUk+CxozxcCUvtTRu6eDn0zZp2DFeE+jvfyu0VQFXfc2iFwPl5XabsZ0qsHXwOVr7TA5Bc9A99
a2+o1fZROVQ7KiFBIjxAWIZqU5bWIi3YrSrppkrL28FPds0g15kJdLZmJqTxUvlmJsNi9CgSSeNo
y7MUYJg8ID/dh9n4BlTSIeuqrULeMaCdG/VuhiNUfYUHxb5UxqpyQYNPbfsoCK7EytNv0oJWUuAu
TTVsgKZZdG5+Y2XFou051JnhxJHmq5BDSg5onKKuD4WqLJw+zcpqCsgd6mwLaEW2yB2h97knmqOn
cJP3vruyvGQXJORFsODQGOIG1so3uJ/3pWheFERUGptueDqWi4aINfPro0Kbpm1kG2nbes2NcW8Z
oRE1BQ5O+L6mEcS1bge3d27AtzuVThNEwEXkUdYFENavHoGmu21679GwYBFJyHPT9IAHQAIOZgMH
qWUS1UV2R4sC319ufZnsOFynjTzcWMOI86L2NoYDCICb/gRC/1empZdhle05l9sm42WE/tkN9Daf
Ct8C3KC9Uz7Zuz3ZeXpEaafpvgsDDGtLMWwzVMlEK1fGWBxpPaqoocDXuH1x5EVyX3Uj8hrODzw1
vsAGuIoM1Hdr4GlLC7IWStUA5/vDtrW6Y+FpWEsQOG0GjL54vjj0nPt4LvJtJzmJZAHGU2tC4NIY
Y1pUt3ae7Ntcv/pWeCOHtlv4Ri4jGsgvZTe8tax+omN6J1n7RdS1jiT0H9ZJ3x15aD0Ptbt3Wy0W
YV9u/Lrb9LlYj0bYxGxsjqmZ/OiN4SG3mgej0E9Q/QPVGw+UzN0TuzmUBV4ulNEltOqOoczshTd0
bzm364i41b429Q+kGD/gPv04eu6qqug9b+mqL+rXrJGngtZeHBAo4+PfAGRzd2XuvXmDfWvb5dL2
6Z7w+rEl4avvVXdeBbnpGp4OtSNXvdGWS9mMP0Pm/JSZenQyF2KHXbPMS3XDy2TVZnKjmG5ilbAb
2WUCjtPDjarVqQBwJPPlFq8QEomMgzvfjQcjNFdQMVieb7g8o1vCyFrK3I5HSCl6JSDHzGUgPbaP
ZlrhBHf9hV/5I8BoSAxLGt4SIQ9D4Lxn6bArmwzGHDjoLb/ajKR6J+GIpIeJ7xk1VMQs/5aNQAea
bQ/pwiB4yxy0ZhuJdK5o2J4H+Voo9wWubWD1tz708zGjbHQd5H7m0nGb+wByB8jkod5bEWvORndS
WP/tSTsp0BoOWAsWpZAH3uZo3IZLtfJW8zrsV+shF2/3SWm27xoI+wurO7W0P4ZNe+Pk8j+WIqaS
o2ZT2mmWYig8BAg1ecxSEvV6WSfpv6sz/++bOfA6h4ng70YEDsOuczXKAJ5XxpX5PWDYxeOPz8sd
1yfmnyDnL3pR2+HC6UZ9nhhnXd7bG2+rVsOB7eYU66eQvb8GA1AO6pUg8vyGhwZhG3jvFrDkYdfX
UbPt7hhy3BWHgjO/CZCVReWDmoVhX1sPsEeFdQa4fNC6mtT+HB81ooYChY0Roo1zYxpP//7zQeQB
ruXwRPSDaZOtqdrWkv44nhSaXrpNHuDMky5Bh3jijX5XnYytvnrq+1nv3GsjwxUEUPQZbe/9Bmuj
rpcjPe0g/ZO/FT+8WLmLHNkoj6DzuXRji67rIHLmkCqTCvevaXRcKPoGZzAE0v6PyyX1AtozyJCc
GBDRnZQLtwE9g8/B5ydtgmmYKTzQrZAeVE4tTxrd4WVW+Q9+oW/wu5AsecEiT405B9prBcaLgU37
LbUavNRjgAmWJV0YZhHVdR8P9N4hMytm5gvak5JtlbtFbrn9eKraF9p+9ckj8DSfL8pra8MBwx2g
TrQjwHX/OEmJslTJgwI44sHeeYV8FKOaKTxfHYV3Nm04Ay9+I3ugeoMU2EUIUr+7xa3D7xydRZ8P
4+qUXMSYHE2FHpKkDdh4SoHwivvaxvO5Q5IGk5M4S5yZaJMe7F9L7iLaecQXB6HbB4Q3pcZO5s8h
uEqsolvtv1iQRQQyNQrcGY7K3BeclJnzRja+H1AsOMtboFwJC9KFycTMqOa+4aSUbHoa2F5dyRPt
6rgYD7XXn+rR2fKqW/7BbAXANwBXAf7+b22WIjFG5QHR23TZKqm/+l4fgTzpzmkU/dr70+o4Qvwd
aLIsTCpUXfbgtKfVGKf5y1C1UM5PIu2wGLfZgut7nFHQuEe9eNhaVMVCKQhnngr+Jan4wqmdeGz8
fdd2y7q5w79Gg0fXCtbDYD6s6+wb6k4o5tzaeO4rn26gYL/9/Ftd3aAXQ5istaKDGZgqMPctng+m
tCIlH/9bhMnq8lo7qVmBvROc6yEwUEOhmM+srasr+GIUk7UVADfdtHaOy7UE/ha+bMKSeM7NHGZX
rwIwXgG9O3c7p4DWsLNzU4lkOFWo1obuuwIxuTWtuEpvU/Nf2gr8dQj8E8wxPx4CrRpNSOIagDE6
5mMAn2pQTt8yYw4cNwUR/y/OmZ2GIYW/GSSgnNRr+5w2DMNtsAZkISJqC/gRWoQxIVE2RvXCMyPj
3+oN/wp8plK5BG5dUECZzJlZyUIzNBBOvISya/Hokh3VN5+vvancy29BJsl+kQOzzdWZNPzi/HQP
6dKIzQfvpTtxCDvMZZbXTrjLEU0uO8I64eDelidV4O3lwh/z0CLt8dw5DNe15X4RaJr3G7xy8VDG
pxOdjExe4aBBQ6Geg21dD2MDwn3GG0Lx8OMShKTsOICKjMu7B2MKNTwqjwYqfZ/P0fUoPhI55HAO
LDQ+RklpDymMECeQ2T57zo3P3wl5+4MQlomDGl4B8LiZDMSzG6baEBMz0PDL2PtHaegnQ9E5C4hr
hyk0iv6OQz4OZXCbwTdZhqNOuDs/JRvPnMt2pirhf63oixiTd0QhWuj1ZqY85c9VsxhXwxKc0lvY
2m7Mrb1W6NZA/WANF5KYoYeyN1aff8op9+i3+JM7zzOyCk6mWHvJe7ckMXmDL6nemA/F25nHajsR
P/5LL+i/QsLnHQpujkeAS//4WaHQInIZOM2pq39YeNMM5mGc9aa5ugwvgkyuqaI3hKsU3me637vu
wXMP1Rz+Yy7E5MRDxd9owFcYTha6sCHqMz1/IEz8wY0OaALwugGEXwAv/fi10orXkO7225MbQMwm
dyugtyWfwyZcXeo+wWs2APkCj7+PUfzSkcQtwR7XqUZXONj5XDx8vtTmQkxWGvwVdJY1YjgVzk8T
kuF4Xf/J0XMxiOmnSkMUPnU3nPIOBaqBRiV4m461/JNxuGj0gZMEhaXJAccCVijUARFlhC5n3W9G
ns6ARa/dPKBsBJ6PR5YH1eyPsxGWhqxAyB1OTIktKxwSNSk7irIr4ZECs9fPBzQFof/akB4U7iBy
A6A70F8fw9GMC+1nTnty7AKKLMawGbSNMiuMQ+PUd74Ti6H2WYkVfvEqVIMTk1bGqesd7NSeowBd
y8ouf8z0ipdQZUkFdtU4gGVO0CYePZCLWQSHtoiWM+jEa3sYZxAA244FQNWUesnxrmjtEZMZ+hJN
0xIPiwIIhZfPv/DV+bShgufCpft33SZSymTokhJc88IdYnTJT32XbCHFw5bSnBMYvrbPPAh2Q2YG
yRiYRh9ns3Ya+FhbGNLQQmoflmyNfv18OFcjwLqRgNYJGtMUNC3QnBzLFsOR2T1qUV727fO//+oS
uPj7JyeF21nC1X6Nk4LDezl/sdB28fCPOQwGgcn4PNj1wTgwZIOf1O8KT5nPfWaeHZZzo0bjC/oc
rrL/4OjzABb9X4xp0akOVQeDxEDDsArgVx94nJkvdjXtv4wwOTGYss61fRvo1x3fJrt0T5fgd8E8
alh5L8auXlCwMudEWK/P0z/DIh9XGitsNPKVoU8mnL7cg0O+ZMiUGdsz4/vnk3R1A+GhhqqQCx7o
9HoCINBpLHSITtLUUQeFM7/yVjAdWzjF3X+LNFl79eDk1rnPdarlfe7emflXr7jn/cyxMzeeyR7t
K3PoBq8FSVmu/aaPaF/EDIJPjsni/zae8y+5KD6xVI4QLKAgHPZvo7txQndB/FsjnFONvFbkAtH7
7xma3CGJ0EC41RgR0HQrV8O4XFoVHMTLTT22j7RvX1Bcm3nAXz28L2JOrgrWB2NiGzgnkqqB/Ybx
GIQMPX6AKz//hlfHBlW/89sWx503GZuoG046XSDRc1tgO16ceu2HJD43FQdIVOjnz8P9suaZ1qFg
IvB3vMm4kN71RmJizojEdaFs/0vdsWKZBs5DZySPhEIGBwK0QOvIEo01CDBanbvqgvAOHVU3Tiz0
5E1lFTuIa2aroCfut8Emy5oC8tAD/v1kmRmuH9HWTzmcK+Jau0DUDHZMHYHupK7zhRCDBn8P2mMh
BP4Olkx+GBU/Zp7PFqwpz9lbuLUCsUka+yf0AD10zNnJkmayBqzogQbNk49MJZaj6UUW9V+TEEIG
lX2skmxVp8M9bbI3MG+qqG1yAtyZ88xlKaNMpvdtbe8YZ/DnYc4SnhBnvoBYF1743KZZsqgUN+Lc
Th/twf4hwuYJd+GipXpRQ5snMhrrm98YwHmR8dgyNmesevW6QJ4ExTLAr1Hu+LifRBooXiisBVoC
VWR1XnaG4c8suKsH60WQyablVi/STuTDyVdfarIdUri6DCclXkmrF58vtqt76CLUZG2zFAqANR1A
ZADUzxVVzEMXEoczF+BclMmKpl5vgnQY6hM0AFGTdIK1bFzMIpv1i5uLNMnOoYUzQCPEw3XuPgr/
AJsfOXebX8Vxg+b3/2tgWssbpRm0nUn0L3OMfANHrxhY9e2wLXbZzEUxM5xpzWZQhVWZo2xPvhag
aeavvlPfZV33JxXXyyFNrnK0YoQe2xRaHUTHDjTqnIZHONBnFvbccOyPu8dpjLFxDOweh5S7VOMV
EbgZMDX1nBDstW2KQhcU8iGXem5lfgxUFkPNEQqpSfpyRqFJkm0+3zhXUy4wcvAot9Cg/U3AkECh
cdRYbqdmQZ/7Q7r3IcR1ZqyD9Lwc0ILeoIk/KzV7LXP49e4E8wQqnlMJWD1SR1Zataezy6qd40bP
b4yg2PWlv/x8gFMln1/PQlzoUCpAgxu9vslklSWrU9Vhsoptlx3tF2bseAbRgB26ZOYu3bRrujZh
JRYCHxklzcL+aYc3IJcztmkfz2OfKxxZ5yL59GK8/EWT5AwkW8tlQrcnYNs2zNduJIA9j1ojec4D
DbgRxQVtdfIL7di9rAFr//yTXFu+l/EnqyqxtMDbFCTO0gC5V5YLCZKj28/VHcncOCfnf2GMfeUI
ZPNknW6YHcE7LMljujSWPVh6cFOMqsiOyxU78jWMMMmeH+eK39dynrMUFeT2gEHwpnqt8HUmftd5
6gS6+BfaqLWZnXplrzoBiHvSrvLq8Q++7d8B/al7RukNFojLSObs9iXn9zjDI6+fyayuzh+0K8+E
fuIAiffxVBjtJIQZAU65PNTbLO/vLVLeAmo9k5de2aMuCnWwHAFCHYIpk41DYXFbpTY2jnTLBW9u
KdTMUqLBhJnLRq4dQqh/Q9EcZE4L6rKT61ubMmGwthxgMjksGTbdqjy7gBhLZ+FhiYA3sKy99bx/
zJUv+SHu5EKvKqc3jCDDlySQoKmTuzQrNwWsEf/1okAY0BMwwnNtcnKb04JWpYAyGMQrjJW2nDUR
1dow0/XnYa5N2EWYqRoWs1uHDylui5zDgyb5DhvEhc5kTAHe/YNI5wIrXhKQgZlKZKQ5JCmhkq3P
tW+ZVktPwsDrOWv+PQQAurr4aihpEB/Plo8L3TVcQZrB1acQ4hhZAMYMdCF59vPzwVy5ZN0AUpC+
g1c53g2TokNWaJ4NPj5bEXRrHRo3fujPoEGuHEMfQkzyEq1KZeYdb8+lprDvl1XWr1M3jPKmXRNU
Jf0w334+qKlaxfnaQ0goHJ3nCCObrDmzKxOQFLCl9MrbNT9gp3NXPWS3+bpb1VtyaHb9sdFoi8yd
uFe31D9xvfOlcPFSt4eidkqrak82wOjj6EYova3S0J/ZUte/6N/D8yaTVuUNC0uFVJyfrQhqAeLI
i9N/adnXsvviDHP2hXOjmkxgmYyyzDrUiJjOFkGpAZQOFpXJ489n7cqL6XLSpiVJPwl9WJGJFu2e
fpU3EENjKh5JH1t6WPR6pj4/9w2neQjLnarmuT6daRpOovAwLZcwr2uXgbDT7X6s6Uzn+7zoJpkP
xufBSwXPToKK9cfFMUjgtNHz1yerSX4WwH37Qt8btvpGz5B3e+yepQY/rybWLGBuLvTkqA9MlaZS
oRoR+pkfi3o99rLa2koYC4uHbewCXxSRHGlKpzt/AVXlJLK8+oaCNLGDXakftSmg6A1Ik34H9TYQ
xyJid+BaeMamsRuQKj3jp+nTNzz+S/AA1bH3xJ1WbASzAf9DJ6thUfQ+i2wJkVSc1WzpFNW4cNri
uRGNExmlu6ga6zkhbNEEDcoOSfAKiUp7w3OPPXkqqFfahEJ1xbKoTwCb5IhfDlABFU3JYzvv6kgO
Xr6xAzuJIcG3SgrhR3VQm5Euywr4HZ+A440dyd2yA2aLnzpaPTeJ/sEkQ8XLCbKoFTBwK8rue879
ozPa7zhqIG/DAKfu05biAGZ8YQ7jOixs8JjMl8FI7PWYJPUiaBsrgkQIxIsN+v753riGkMUzBa8g
cjZmhW3Yx8UjrEaABYRLx7ci8Wyv4G4LaFKycCKo71hxAs3CRfG1+zan23f1Wr2IO1k5Gux+h/pI
YyXBNklDFtVDsSCh+paa5F/qXP11bF8EmxzbevRCVYIPe4IH7tLE9KZWsfG8N/CJP/+crn313vv/
UNDbnpzUXZZ0BqgZ6hQo+YMlAYg6moG+lJWouUPjFa0xec9z+jJkLdDHhfu9kflCd0hhRIo3YpLZ
sClSh9xcc+nviBCbFCXmrqzHWMCvF1whcy3T+mSCoxuRNt0Vlrkjkt56hNxDfec16Iof3KiesFrf
qNSvRsp2PYWped49GwB5wPo36KKqU7HOin5bZQCoKfRcmQ+PAdN0Ypdi39HS2o6d2knRbYeEbm0q
jqg27rMs/ZE7aExZyXBbmtWm8FISI4ttI5rkK+HbW4MWZayUfq4csnMBOYoHGInFjOYgJlUMJPpx
zwu6bccWJHIoWYLXCP24r/0YrqGGu7DMdhV0+jbxqxBlIHaXcYBSZDpC9I0X+8zNDobiIEOD4pgx
b+f7YKONzT4n3hJicXqZGBpuM4TfaxXeMAlJZb9QEW30rdeDAxCIuIIKMgGn1+1/VNxe2Za8SQW9
AXN0GdjVuhbqTtvVUhlsKbL+SDN7WeegaPXjYiytN/B8tnYPZ/BErFxDveCwXfWCLuE3hmF2dxQz
BxM6nA8h/6Y0BYk22yraHkKzXjII+Ugn3xtWusos98WmxdZss6XZOMecG3c2hQ1Oqu+KPlklOeau
q1Y4L5ft2Y3bMaOMishSODvw+4MOBJ0aOFWUZZqIsHzX4wRVrocVXi685hGyQgvPqQ+9Z38pG4Hb
ILuBaR3UDKCecz5qwUZv4hSEdAWCogZZWCYQnfaCWEq+Qj/9zgEDqgRHTYO/bIpgg95i7IPZU9v2
onQUKHruUlrG2vdAaA+yZZ7rPTxvNkGArQbOWNcMN01ebGv9bjlF5Agv5k6/T4A/zIvnroFFC0uW
OWx4I+ASYxxF6OYmOAuzBN3JI2/MuIApeYNXtd1D7c+6y4pyYZJvsuCxl4TrM50L6w+JwxjxkS50
zZ8s78HGoQlu3Q3uodgaX5uULDNYg/fjtnOdJTCve1clC1y0x86xFi3s+wSqFTpNlyh5R6GtwCjL
IsY72LrlO5fUEP2FuTMLHwZZLOtCPnBIUYKASFL0oMVRgio5ZlATcbJDXb0y2HPz2rgvCqi/dxAs
dsfItIKl9s01ScKTHO24qNJtK19a893CK7BX9/hVi7xO4n7oYo7yJwuPMC4fjDeXvjcZXnCijESJ
uRDQr29eqHUchj0BCkglMjYrM6rYtzJ8D5yl1x79QSwDtFbSbMEdN/aqex7A5mA/pgdbHxJvQyj6
ASrbJ6WxIBn0Z5uveX3j2DWkTJemfUfrHcF3tZoW/uKRGg9c7UWwVfwphBdnwu+GCmJ04cJO7wLr
AD5CFAQ/cpmtYGSwrF1r6SrrKenUvq1ws5fOQvnwLsk46AI3ffgjbb5LCpGAFKSivSNCrOHv0tng
lZ+aEJ9eBN2udKEfsEqMWIhHOkJxtTxW1rrFI9aryrjLH/thlzvQT7uXxk/uP6KQN4LEzosH335F
WyQu4KEC+jQHNwE4bjc8sHJnVa85y1eD+NlAtzwAM1xwEL6CZEmDTQr5XYiSG82eJLdMHyFrQTXU
z/MCi38FwOzQfkmsJ58/jtUTHQ4+qKRU2lFYfe0ptreLhZpEw7CrvKVXrjvriWbPVvYQwlUUP11C
rWzs61iMDqRzDimLB8jHVtVCaw/kUOjzFyLi1k+rUQsC6GxSroruHsLtEawolxDijLm76NCL1njP
+x5OViA+yEgjqUQUeDidIIduW/ReUdCD+2dLQAxBpcsU1EYX9DG9b4o8PntMKBBma/97P5D90IOX
zZJqmeT9wvX5XkATeUzBW/S+Qg0wtli35fJFGLeSQs/NvylACYLJnOyOhldHhmxWYaVi55xclVl5
5zP5mPfJWhtQdKqsO8gEv3OQf2mpxIK1UFMvbAiG6H04wPrLF9Y+pdrZWWX1mrj1jbS6l7rAIee0
ELUoSLnqTQ5RXVrkS0DuIE3Slt/MHkJ2UEj/BjPevbJYDn0KN4hKA/8ZLh44J3qxDxUQjGEgvagP
qyfXUXtPwRm992644z+XNLgZTQjnij5/Hx0IkMiuOaF4AQh2thWj/1wNiYWv6h2SDFShIDBj1kEE
o6ifw9y/K3hYxm6tt7ZNv5k2xEd6l0Vlp0hk0u7ezetl5thbZlQxDQoXFwPqgXZDZ6oGVx5RnmmC
GAPbLxSVfiUkl09DaIR2TdUjt7GfWxTluX1nlH/APvsQ5PwjLoIMALPRBkggmOFgdBCH60sR92ig
QZBs5rU2N55z4ngRqjDLvvWQt5wM8Sj79zIFruNhJkvDXzF5MH0YzSTntdC9yZOzQBdv7ZeqEk9O
nTwXjrn5PMyVVPBDmEmK65gl60fHVSdLoNrWhxut/dXnIeY+1iSxlRDgJqpFh85OnnK8iVx7r7qZ
Ss6V5/PlMKYdLZp1JLEZJkS75mtmjT9tH4eMN0CTxib1PYSXnz4f1NyjcjIolRlDBvkRPEmk+ubn
xivkaaxFZqYrSHbdwIrqxra959HlL5/Hvfok+ecdPUXiKB/qNKY+f0y1p+WpUZAeGJ5UQGZW+Fyc
SZWly+w2Z2JEnc98HdiXwMt3Hr3vcZH9t/FMyivG0HEjzHAywLvj3odmQiv1mln2UlXbzyNdWYYf
HpHnP7/YswS3j9lJRAJDuLN5NJZQvSBzJ93V7/b/Tys8Vc9/fhFFGFRX4BegUTzc9jmSPTxjDIg/
1GE+8+U+HQ8ecZMZagCAr22OGeozOLFYqDtk6EMaMyf3p+NBlMn82GJIQ56gVdzyU9E9JFDRMdNn
BSerz2fnyjkE81TI0KE85J+dVD9+t2okqmItZgeGKkfAEFde3X//byEmU5PjQdrDKVGdhDW+BWPR
g2COp8rnQa7OysU4Jsc26QcReFmH/elZNw7vkR76a88TMwW8q5/Lw/oKTPgt/gZ3DhOjMuGDo0/C
MbMIajJ9XEsI2X4+mCunKppA/0Q5/4qLxZwaaRdqDd5Sk0PWwI9sUy668KlOvodWPxNrbkSTBdCE
3ZglFT5cNmSrcsg2BO/dz4czF2KyAGDMwgZl4ewU2V3RPAT/1gL7rxLOxfeaTL4TlKYvoMh7yuhT
3z7g2dSIp8/HcHU/XoSY3Ndl07OUh5j4sAHzkgLyArNtD3SH/vHzQFcX8kWgyQVXk9JG1dHBBQDG
INFwJEJ9I3P/AL16ucR+dcwvlhgluQPbDA4oCgTDVPg2OG//fhzoYeLpAbyBCWbXxzXcmYbf2Apl
NQhyHUMid0LBkcLU48yOvLZXLuNMJsZOXZKlFWpq3tnerYXeRhhxKK5x+WRkc7fMXLDJ5ED5qy9g
OoivVt321vfSvZHmK0tvM+Tx/+nz/er0X85PxSQQaTj/FUiruvcijvILG+aOzWuIgcsEzrY/TpNT
irEwKWtP5KxHGNp8mwv9mrX9F6uULObofEdV0RxcI905ClDgclxCbWalncaOGldxKC7huWkP+hXS
WTfChnA4hJxMvLH+j7Qva45bR7L+KxP9zvi4LxMz/cClNpVKLKm0vjBkWeICkiDBFfz1c+jbcV1F
M4qfffuhI3xlKwkgASQyT54TLklEzfU8nX/sFNTURWCWqYsE/QbretveWaLd6GiwtfXODm8r11rz
/agoad53z0XnBZK3BCSZOQUuPmByK4u9VCgDEoG+JhvrPiS3SgryKNpVzwTsldc9YObUvLA1WZlA
Dga1YrgEzPpe5KfwT6BbFwbGDzh3MbkxKnEAKKXXvhKkCcDD2ZXP/2wQk9ulrerYUkUc/WZwQHHc
js3fVDAdz37oO8qSKZoAmyjTGgV4STNFohnqhJDAA2chtNMTh4BJ/w8GcmZmcsy0HQpV4CXp/Dgv
bkB4DUZKaSFQnnWuMxOTwyXk6D3j+XgkA4xkFVsrLDyDMFuxIvf6YGbumLM5Q2f85cp3PU+kkuQI
/stblh3N6L6n9//MxCRKFmuroQXBTgGsGgUO5uTQ4MZps7Ass3MGSM4oLiRBYHIyZzW3QFVVp71P
g/Y2q+NvhkU9cHB5EvhwFmzNzpoM1a6x5VuSp6GyIg4KLYUQN3P5JESvLH2OlmZtfjg/TYw/P9uS
BiALWi5FeFtYBOxZIBcNqnVSP8VCseBsc2gF7J2fpib3MzoG8eprYSp84l/oJKgO/La81Qybv0pH
8D/WT/VhuBWfS3QWLz06lmZyspnKBpxVRRF0vqyTFegQPklVbMzMXIg7Z2dT0YGaGTvigLq9nM0c
YlEZWrdQRlT5YFsDzh8Q39osrbboXF0A3M4e16OIhwgaCEWc0kHT2gxqPNMR5MbNKi75bVLSBXjY
TPQBGd2fJibe0XV5HfQmQqoUT840P9Vg+GX5kyAPCBTVhQBkdjyQLYTaCzS7AG25nDy5jOKoqNTO
p530JQe1ZbNe/pMFOrMxGVAAgkFRzPD2CLMvg70CMACy4uc6frp+Fo2HwC8pvTMzE1cXGqh2AvOJ
gxUiOdDnRG7cFprPfEzND6cYOAghW4h+Z02O2FcZQCAJPRmXs6fFRcYBMe18S8h3FU/2YKvzxQbr
NkRquAI1ReuJlCWnEMC0hXNqduUMFRejYo0Q3KltLiY0ieXOz/p8w/NoX0cf1yd0yYJ8OTqRy10j
N2LnK9q9VZf3RaAc/5mFSfCTVoEagtS681kBnu46fAh+V3Dkr8DhbJrGQZ6dteBkK1IrwDRBn9rh
8quG0mqlPFnB/fWhzJ5CEEMDFH5MsEw3UlRpeWIKeJxW2RfI6e2023M3jpYi+fng+MzOZDMNCogK
DZQcACvvXf7eP/BHciw/6+f8RjuWYL5BnwFxEyBrbOH7sCR3MusSJoiX0KoIKrWp0wFWF2eR0nS+
UG+a5BtRlwzMjw95lzHzgpTVL6hyqSGgxx0fekfT6ZzOU532QSVuBWhYbicr061c7hoxJHzX+nPs
LuGZZi+tM/sTf+mGTm8EE/Yl5b7Kn0ESAKGtzr3uLLPTeGZkcuqyCh3To0SmPwi3Yg6FY32JT2b2
xQelQlC/o+iFutRkawU0UFRBGSsPwoq8c8M11+kexVf1B068dBtz3XZubriSgyq0zY7LoiRzp+P5
J0ymMhG1FI3ZJlgqCz20LYKMcErQ+YChy6tCLo5VExw46TdGjtLz9RmeW0YdqrKgWMYEoN/5ctv3
OtfrnJqNjyzL90JPBLtS48egRNX69w2h1Rl3J7hG0E0wTsLZ+dIllkiyQsExXGdbVQ4PkSA6jRQv
3KFzHnNmxpjE8gE6MKx+wHIOpHGbCm1/SznPuRk7tzC5TzLK0bVfwULdRvsm1ShErOm+BDndn8wY
umJwSKKdFFSBlzMWg2KviiAQ4Q+QbuCCbHNray4GNnPMJSAQQT3UgmAoRGEnHtCpeRjVAo4q7SG8
J/eqk7vZo3kiW20n7Mwb8SZaX/eE2SU6MzgJd4Hc7hTT7HFySRsuyiOFzh849fmQJr6mZo1Q6xLH
65SFXptXDwryuKr0z8YxzUmFDMq5WdV2vkr9oYicEnDm6zM162o/Z2p6i+hSHJkywTgyldqa8NpC
TUgiC+HgwnLI8qWbVXGnEqvFchjpqcn7D9WClPw/G8fkjC3bKiFyBk8uQHPRiB7aRoBBXRjHVKL1
RwQzxueWZIBLFHvmciBMG3ihVnBkYVN5nQeebgc03CXUF7zoW/VhgP0n8QQAGgH9eI2/XR/i7Cz+
NK5Nzp1c0jJe6DAexa9V9KiTpQzorIFxYCPdDwAak22amy3tIWvc+W38rusElOCv10cw62ymCCZ9
DdkDxOmX0xfVVUWZkHV+r3yvR9EKRbfBFHHdyOwoAMBAxwaEM6Upap5ZQ1f0aQxPAIODSvbm0ijm
DKjQU4RCL3p5YOVyFKoJCZc4xTp0CahVRM1lzcI8zdG8IBsA0ixj5NVE9uPSBIQRjDYoSId3pweN
lxXIFPe6ZPdHdHyuIH/gyvfXJ23R4jjos7sTomE6NxJYlB4a+DV07V3xtd3p9oC+JMv/k5hANVGp
sPDORd/Q5IYrmalmZiq0fluAdbEgvlJgC5WLSf3ZtTqzMzl52jRPQmkwWgCJvlThrTIWaiGzJ8L5
QCYr1bQaBQ2B2fogD3eVFfGy6g0IxKFcm3sAeD3JUzdEuwNbHHCmreHRzfWFm9tSIMJUQFsLniMc
S5frhtYYo5d7EHpK4ZNmClA9yhEkL7wNx+ty+pyHwhww6bKI4OaH85w5R6kVaiYzufUNskfPw54D
65orYHvtwVARO4D/Lpzmcy845EDQ2yNqIqq+04MiHqqOly3co37p2QBwXu1D0Og1BpH/78/fuaXJ
Gy7PEzHUQsD+yNDt0Spy2w9SYjfRUgJ4doOdG5osVF9w0NhqXQsZQmkFtC24a9FXvbMcbS3spH4b
r5ZKJ3O+f25xEgQZgWqQNO5bv2gtW+u4A3Gm7fXZm2N5HNvJxuMQ0SMc5NL95JxS3hpYqBQw5RSU
3vkqcPWtjqY8r3aixXLQ7JjO7E3GxEtrkFU0Dvl6OThNKqJR42FhSOPRM3V2cBqjFqvgwYb/vxwS
mrY5tXLa+n+9eFOEqmgDWdNVfrtE6TeGC9dMTQ7dIudtzTrWorr2V492t1JXbJ2s/+GQJtspTk3W
ilXZ+oqkrqxYdxuu2nleRQ5Bm6MNnRId+g3JrqcavkBo17moLhyUswt3NquTfRYAJa4zCZ8gQRxI
B+UIqIivj3LOApjYkK8FfdeYCLxcN4mAHixLSOtrHdmKofKiFov38oKNaeMf52Ac6iHX41uR3Xjc
68B2BZSwB2kR/r32kvtYQf+QA7nH62Obax7GyP4e3DSoEUjDqmzIWzT454FdyLb5le2SlfwaO+JH
MThxYddOlttAMC84z+yQAYcC0mtknZu2s/VEl3MTvZy+zA1PD0rTEZqeeQvjGzfVdCcALvu3lcm+
BrGSVFMZVoAXF9+bdeyxb6qrRY6xG+vLoQvpsOsmf8RQv5gEmzB49BTQw4iTTcFNyxqgsNv4eheA
TayV3mpm4qAk6VMlGk+6FXxPeeiZOmQ5GC/eea6fYqFrbTM3Nj1A8ZDm22hquhOU8r6K5Dt9KF+t
DEoyJdDV6JoJwXBzyBIod5lDuudVvZdKc52l8A6mNq+qxp5pCMUnMKOSBH87UQbIihTBmpUxiHSi
7C0LdHrT52gHiapCQBPJKGAIcQ+bkwa+h4wmVL2ZKkEbr6TphqctBB7LlKBrAdqzuUmPWdseerFH
59+wrupuKzCAoqVOeEtidlM14UvfS1CEEaI9GoMOXMhPBhXogQYMqnoBBL84zS0XXQK6NwBWsiHE
uKW5eOBSeAQ+Ql1dX5TZlCMyRJps4nklA/15uYmhq5aVPNCbHydiB/m8G9NvPrAK6IAbY1FkKG40
h6yEU3YDgt/ftz6GN3j/oOSDDs7JbcYU3mlqjfNY2OjHfCu5qTtsxM/8DhoVN91KbpCfAwPSQ3Q0
tsZpwfj4fJv4I6hJ8DaClCuyZdONRi1RChoiNEBaR6s6jI99D3UfyqojONVXaN5YqQwtFDwf0HhR
LhS65oqTyJiNhKJ4+Mkgbruc+FRksYkOzAZxbAWN5HDTHPHeeDbdcNu48iraULe+7TZLndRzDXqw
i/+ZPziwpwATUew1TYwkyJy+SS/cq30JefN1dqtshi1/rO+6AxiVQBW2rlzjKDmaI99QV3TpVvH4
Q/Gmb9ihPZR36Hdj6yX93rng3gDOAUEvyplj/vJyUuJBC6IOSWjEbNxEn5TXu5GjPeNjXsce88w3
mM3euy0DpfVS9PYjxp36w7nxydMF2owiz8DrhTgke7c2Ddhatv2d9VBs0SqyTm+SL6N1CYiIb3Cf
u9kJnQB2+qic5LW+8KKen4eRcdbCQwNc0ZN9AcrrIGlbLFK671/Ylr53yPnfRnfSQbilJzbYhiOu
5H3m5utyc31bzFw/AM2boFhDkReOMjml9SBlUZO2WALqqWEMGeWlyHzJwjQykUpoxmZd48sQLM6G
wdWqJS+fnUCwL6AiigoAsAyT3VW3iTywum5QKRK/jDu2harkNj4KXrDiK8XR3pUv2S4ca5HqfS5A
R5YCF/doHsSpExcG6QM16w6W031+slb9DXGUdXIPFdKVsFiwmUv0Xlib+Kwsx2IVD7AWPDZf3RNU
0NxoJfrhtv0avHIV7ZZC23H5p5vkfHiTiS1ZWpfZaDCT+KrMI8eGnO/ddRccvXtqwxjJYQxZxx6Y
5nuaqgDgWIUNron2ED6louWgduKFHEC0ZAlyNzcipMgMFLLBu41M4+WZk0RZSzMjwXuXWyAKjDwd
YnJZUS3dtDPPHHSY/7QzWaoK1CZSKESSz9t3LTXfmhg12QYMDDXA9VrlFWmwUax2lerxNo2NP7lq
0eAOzlsUxsbi4uUwpUyHZK7Fcd8I/YNadRs9EyDMGrmgn3tp0IBmt2Lim6q21roaPZq1oDoJzSCi
pxxUIh8EPRzsMi8fSIE6tYWkZYJO74WvnDsazj5yGu4r+AwWDxDfahMoW5Y5+hWXwmvcJjPuhZNt
PByUkcNkcrgOrU4rNggSMjgDmlJzPbAFwt0eAB2eCOJK4iS34yy96WOzcTJVuwfyCj3KbWy6ilDc
6gPzQm3Q7Zzx1IGixO3QSKJNxPCZwIccXjDFMyoFVA6m8gBCyLFxVQ3vOFcKF4ix3G7S4aHvs9ax
EnZMdPPQ6zJKTmE7eCptXklDnvQQJRvRWg9JsBEptDAE/C6uRQ2642XhRkRka4sG0neUSFD26qsc
baC9tIJCduyaOXyLKMWdooMJrRdUw2tA/+1GOb/PdPOIiXmhXfSYVgODJqR+VyWdW7blGq3oN2JK
b1o5fmLAMSMp/U5iMbGjNLxFl52HxWcAS4WNXRnIq7BRskdD8IwWxB3+y8HqoRGqaGSnBFnqmFnn
Fjp/EFJ0GhNz1/YyYioNkwD9MWI5kQENxlJ7F6LozZSyPfRkD3k0rOoKzWIQtYaAKLBTlK1Hdec6
UldG3+0NEWJ51gDRVBJqdg2KDXC9QYmrsLYFdAKhFau6VG5WqhV9C6Bs7qI+7ECfcw/Gil1oWa9G
AeYBkE2/5oLlKakCBlHj3azRgF1m2VOsKrEDVT4/MSDmLAx7UpueQosjyVXAXBCnVclJ0Ab0nQrS
3owLr06wbEBFpRrfyX1YOZnIHotM+Shaqm2Frk/3UkYKV+8knGd6mWSPchTwA+5ePCwYeRFrBYqE
HckhYRZA3L7Tb3J4XWHJ3zMl6t28lVs7DIbAjlXzkdbYo306EEeT28RTIvxQDdgaWOoNIv37eoC0
6oBgTtacnsXfRC34MHKtg4opeEuJFSdH9CozF5QMms/HidGaiNptIz83bbPujPQlgQOtU7kzF7b3
7FF7tvMmj84sb1JgyKwaBMKQqxXxnRpyE+nx+vUxxg/T68OUgfuzEMAgiTo56Tqi44gDSayP0ACS
ya8CkCBx9tirSw0Gc/cUmKTwehIhEwlo7uWRqkIeNCBWN2pgCJnDgyZzorbqnaaCDCgoH7Ykqn+f
8wl6dxby9wA2jkfYpUkdkvcRgICDr8ttBgnRKnbCPvuQg8xwSdF+L8sA1AJ8e31GZ9dNUWQVWDU8
3aew0LgRjEHNICOYQi0CEtRmD56dBe6l2aMfvxrcoTJK41PQghUPoNZIzdrvpUC0y06P7Y7m3vWB
LBmZOGCLjcRSpkJATXgoC3R5LzNDjgHQL953No6JU0A7UmuLqsAKhSl1yxp95XGQpCshHxK3MGrL
KfJSthNIy2q1+NGWyVbtmq1ZQe1ZF3agG9TQIq8WXpcoD0gaSA8CQgcnqRSvKsla03OQ//U0tCWQ
PTrXp2dmnZHqBcR8lDdE/mn8+VnZoYsqlB0ai/tRxiFUfNuUdCV0C9tzZg1MS9ORb0DLtojq56WR
WCytpJHADSoE+qoUAVYd2oVdMmsCODGQQSG5AJrGSxN1WWjAro9MCh2YJDLwocU8XOJrnUsRmhAI
xW6UFRPjmOxFyM8aTS6Bwid+AnWKr+zpkeyydbBR70AidBJP+jO/+QME/YXRiQdnchLX6AQFZznq
3WANGOp3VLDtXOju/8AXMCyESJKMp+DEF4QCWTwd8Yzf5yA7aQFSQEmtAFPCb5vBhfz3tp92Vxtd
U8VwRGjRJI9gjL7LQ+rkCVkIvmccG6zjaAjA2WmgyDvxORG7x6JoqvbTNnhVtNxTlepklfHCw2X2
OQYeMjzapTHBOXW8sIVcUVFAWUezg8ADC5eHN6dTuaDbGUDRBaWieLUE2vsB5pieOGdGf5XIYmaO
/OQot5oetBBRHDHQoZRz0a0bDYRcoEKr5eQJ0kIQ2ATzQy1qL2EqmyDBkL+FOeIHZnSbxAINV2/x
Dc2He9mEwihC8fesrtbIfoULO3Q2/YVTXhuh5HCyH7xcZ0eNSSkBTQrFRwvCSTcAgcp7GYA8ltyj
rWIFIhsI1UvlrUjrGzTweHKk9Q4botqtgERwAllagfON2VzJnsxg6R0yE0KY6Liw0ASr4GKf5qFU
g+liEEOWsleYJ1HlxuprF8xAx0EVvn57A1yYGl8rZxNRZNkg6WC38oHjdxWr8zLxI9V//3K9MDJ5
tasNiQ30Pw0gyUDNYki7N01aYjSb2WOmrEHabEQXgH95cugWqUBKLcfFpw53jfoQKx9RYixcUOPv
mLg6ODuhdIEOFRA8T4vvTaZlgcSxv4JO2TPpK6kL26ieGRr1ahqtiQxeUr6wQHOXydhhATipoSrI
VV8uUIonFBRdRCgcZJUToMFTVR+vu8CctyH7gJfoiKUEFujSgpZnqUrAJQw0u3mTCKdeqXateiqj
1+t25o6nUSgLj38k+GTc85eG8PxQgc4Edz5OBagGoamxPOZ39Qb8fJza3b47VQ9oKF3EusxNIaJS
aMRKePICLHpptzcyqJQoUIpve3NTEKEGDZbkNaBJcHFWPWqUPvNAcToquGEuHqM8vTWY2trAeo/P
0CUQ5tx84xJVkGIaJ2J69sRF37Kkg4Qmko9QK1VRx8P1Bgqn+u36hM9sCQDXAI1Faw6ikGkiS1By
FLZDdGUI1p1BN434lSvdb1+gqFPomFYky1RIAk+2nZAQSasiofSNnN1nSXFXmdXD0LGFlPSvQ7kw
M72noWlMdPBYojOM+l17FyZvNfm4Plu/Lsulick2iHSSEbQejawTYAIjNu+qTZ1C3iFMvOuWfvXH
S0uTM7dui6wXBtDJgovaNqGaW/72jh4NINQYc4oqpMouHZ62VkiBzQXlBEjIRCbYiQ41DyRZuuH+
+lBmMt0wZUIIbXztogtnakqurDIc4gqipo5+lFaip220b9I3aFvdaG+Dkx46EDisCiddq3/iExYQ
G+P7F/2JkwUzuE71mqK3qVOOevfK2UkTXxaGN+sUZzYmSyXFQQY0tcB89bb7Ep/0J66s4jdzK/rF
F3uvFLd5YJ9Rb5cLAco4bZc3Dab1zO7kyCqjgEV6BbuiysF695jyZB1Z3vXRjcH6NSOjn57d/VKU
UAKJl84XORgwAuTkXkOLogpf2FbgUwGV4usGZx0fXYLwTKAL9Cn4mClJVkY9RhVAJ6oM7hg//jMD
k+UCkyq3hHHaEGzUTi/R28YKF86J+aX5OYjJ0gA8zXQ2mMznA2j/KdkXSuj28hKt8Lzn/TQzWZyy
b7su0jGUTnoN69iuKs02omNAF4A6c8NBwRN3LxIfujGFP2lt2WiDqTC/zwSPp08qSdym1BdcbcnK
ZDRR2URJ0qnMj4PCjmLBNbUvpJKc68s/N2eANIkyMIQj6f7kMiJF0HdA7DAfzuf0ySvednbGXnuA
OK4bmnNkBBK4v6Ezifb4SVAWR5Ghx2LEEDXr60Qrdqpaba+bmJsxRZEg1oQHPgqxk7EUqdoOaVQw
XwJwWlIy2wS3nlEtsXPPBGU4Zn7amXa3UFVmDZ4W0D1cGS/F99SNXN1tPXmVfWc2cXNn6cE4k7iA
RVCj4OGF5/0v6FKSDiqmDCGDZrduAYGeTXXseidZWXiqgnNXdYIbMI/eLpb3f0VcwLAFKTQIiyOR
NWUiDw0WlSXIO5Hjk4+cyLsCUFOp1Z8Noq56Gagg5NR91BAiO47lhatk1mXOjE92QMYpziQ+jlqK
9ik47AchebzuMrMzCyQcMAwo/IKVcHIjlr1YNkEYl0g922Hp9AAoZxvlGZyvxqHeRYe0srPX/o08
aH/grIYJo9Ad1X5FJdedpfdNaBU+a0HdsCLo+U2XPHVuAk0wPgM5ArAfQPKXtxUEv2teZEHhmzKC
CqKfhMxa2tc/TrvplYggVgEgRpOQvBt35dmVKMtdoDZ1V/jRHg3Td+V7Ux50J/bitXEERUzrSWv1
JK3pvtqXJ3mvbyIvXUtL4Jy5i/n8K8Zz7uwrYmz8tESY6EPKzryNTokfb/KV9CzcR9/k0BU/rHWy
GR7jh2qTLQQeM6YRxqm4DYDVt35pq7ZUhYHZnQKfAwZNu6+Rbofkq2JnVQ5lBVOu3LyQM4g7LClW
/uDBmUz9heXJ3a1KuWaNDO6+UTUHiVSPFjXAPwvprpruUPTf50VY2B3Pdj2pOsdoIkScmeky1lFP
0gK8jMVaA5dHlYB9GlyqZareR6moO0oAMF1V69AQKR+xuCAPGB5ZnjMnqIoXo9IB7UtF19SL0AZH
/ksu1q+1YvQOaflS0WZGugmJIR0asNAo1rBhJnu0HSIzDk0UocT1CAwBF/InOGg3ph99dK07Ntlq
azyFv+vP1I1f9W/Ndwiovy6ijWbX+ewzJrOdkBTNOeBZA/AO90sMOvADP5jrwu1XCu4bVw6Bwopc
4qQ2mPj31lfCHL1xAvDRN7LdoDi/S9eLV8PMHr+YnElsRYrKjGmNrxo7rFUHCQ9/qByCe0FymF0+
WJ0tnK4fmj94C6d+h8wKig4o2o0pkMvNBrLYxjIzrfb1pqmdQICEiZmjqksslDrURvsO9trD0PS7
NNY/DEr6lYh+TYCTemQ5IfCoUvD5FqowOFqaPeoNqsIFNd+UDkX5OoqhPV5J+8FU91lNyxWJwMUO
BUFrR/jwEgzZNtWHyk6IuBsMdOGIDYQxDAHVp6aFdkOYaXYs1ysVUk9qLT0KTXVXVf1TV2DrR+Sr
5+ITt8Bqm4GbD/hT1IUVcLYysdddsORKYGfXPjTK3iQ4l9Vm33rQIpMEBf3ACku7E5VVracPrCQN
CvVlYYt94ke6Re1EQt0y50KMzVGKDoOohC3nxjsL+Z2AKrqjQbuN1yGkzkpkVMJoUCHJ2hbIZoRI
nYCoA7CALFsXUbkXuBpCjKMOtykQU24fCsIdUkGpjU4MDXTv/Vsh5b2b6MENJ5HqQFKbOwqREBuk
xruAmpFdBFHpMh0yV1kAsEHJwru0E9fXfWEGPYWEydi0rInQ18JNeukLuQqaI2OsAlZe9TRC9IUD
cVqnc/lJXsRCzkR4MIZEPZJ6QP5Mm14402QRVeHaT0TLtViNKb+DaMX1Ic2ExBIUtfBCRgIRjDqT
EaWhZPTgOWt8sTB3Wtm8Jgr5iKUIkk3oSPkDW4CUoiSN61md2iISiSze4QTPBGNFkica3jQ4lptS
ca8bmjsmUFn/29B4uJ3dj1WvizkNYagtEmck4a/ChYz13NqcW5hE34yhcgqObgDbpI2V7/Jsw5oF
OpvZlQEC1zQQMyFHNzHRUKnhaW/A1yyQsrTxoe0ea/0gWH80Wz8NTSP8SuZDSVTcOLnSrKoycOKw
WXh3z04XbjU4GEqeSCJfLgjhAidVNFbPFbANxJbdqrssWTqp8UsmB7UsjsVhFchcvFgnE4bao24U
cV77HNRRUFeQjkHPtq2qby21+MaLcpsw7ZgL9Pm6t8nmjL+dW57iwjoaGtCHyWq0gfQ3mtXKm54Z
nzJhd4UG8i2hUW+NJNriCXETpzixoZNxJAPNbWNoCJQB0DbSJ2AZlHnW7aKhAAwn1L6rcjdslaY/
5Fw7MEspVnkaQH6eGraqtWtsJHC1V8NdUGnpTYawGqi3kxo2H3jkpI5lwDppdiQaJWgZ/1BV6SZH
S7RjCmZpt1wxbXDyvItBPzi5nD5oPAOPfZR/WqB3t40C2wa8cRDm0OgXGJFfo64OvFDknxovOjut
4pssAcijqcDRjjr0OzJwH1Yk3laBntpClZ36mq+BkVijhuTHXXBI+n7Xm0BtUTE7hQJUGlLj0VSj
j7QQT3Vl6F4X8seW9A9Mzm/EREZfBOFHQQDRSAQIUNmom0ivkaHv7kxO36UqWIdGeowV8QX9y4Oj
dzXuAIYapmTctoKyJ1m9q7J6pRnZKZVyxaFd8gSURY341PrQB3HTdrhOmlZpvVSIgJkyBR8EYKcg
o59t24P+U8lfDVl47NAK4aWDeaPVUA4YCk9LUk+nkYYrMIRuSpzfxUPw2ss11DS6e5PQdZQV21qW
t0GOckY/lANIJMN6Lyqk8iwO0sKsRHmIlsoxGyBlETbhY503a7FLAGOTQdoPOhvgSeWVADK1vMo6
ry7iyo5KRFid8sJztkoSbXAMedjVcfGNlJ2rNNFnC3klswE+pdGNTyUCUlyW16WsMMcCF7hZWOKo
b8DtJoQ8c1bJx1pL3+W+O/Wp6YsWvgk8YLdCPbiQMomcQQSHMzTCNyolG6pC3EAIzKNckAfDCl9y
Qz8VDX0tDPMjKVOEhLq1jQYA0WPmE0hzOAIFPg89gb0tGeUXeFXvhFx7qJpCu62bwISshPlNTslb
LQxAJGohZGwCtPgU4OkvpN7Cpc8/LbM4ocPkNrMgd9AFOyUV0e0HRQlc/R9UJc+WGEM4qlyravqJ
0q3kQF1nzal5SLnGDl3eQOslbd5Znd5GsbKmmrpXIPdjQ5IrtnND/KoVa0tr+h3pLlC+0CrZCYyt
8lgNHBmMGE4HfQyt4WujH7Y0Zg8RzRy1L79R3j0oTVG4UgLJi5YIvauZEJdSjMeIFt8Kufk05Mpp
tG5tSvxEAlV0cguBS5IYzyVLvkdWvJPl8klVhBtTGU5K3kNFQgp2OBSOrSXctLxdV3L1EgVD4qgi
0VZELz9jPJUciVo1eGP0x9ZKEnswoSLE8O1uKUP4BapdyoppPShJIvEV+oz5Ogy62oHmeOGiLMP3
gczTnUHENxw2DHIBmn5Q4+IVvRmJq4Zq6gJug8gVcml2nVov1w/NmdsNR6bxg5sWOZ5pVC1Y3GpF
HUdm3uxUQiBCe2fK90Ly+zwQqHFA53CEaoME4BcZSq7lkAoC9RfkS3Q62BziR2h+XIhsxvtrevWA
6gstIWiYQYPKJC0AgYu2FgAw9RPr3dCeAgFPkvC+bb9RHEvXJ25GSRe1WDQ0/kBKo8w8sVUaQp+p
GSoqaP/YSxvB+9CgWsxul6D0Mx3Kl4YmWYaatqDnMiIY2pN7KnrZjqzHWFesPX5iDr9Z6u2YiRLG
fidrRD6j1euXQnOT0l4UAoaAt3ZkAfoqTLSlNFqYwbnbWkN7MkoMI3p/mgVOG6A3tNBivjwgFZXF
rxqtFuKdOe9GuKOjhGGN/UKTUMRqulwbuhZ1BhxuueZJxRrXmR33+uq6NywYmpJIm4NgEZp2DE2u
aOGQ3mScHFb5hVSYe93QnIeP7SrAdsLLf4EOZbnENKtnyGgLEUPqJLunXMWzDixZ+Ed3aIQsFyzO
eYNuqkCwIYcOvN9kDkHgmKSsS5nPqLytaLU30OIt1eLCDCpzU2igJIClUlCqnKIOlKwyW2XoUeAw
hY+k0ZXVQEPTDoXqMU3YBw+H91KKd4BLHjvZfJaVYFcrwrdW4jsd1CUdlPLAeguyHCNacwlP9ebd
bOrVEEsrmoW3aRi6MjSvzA7qLyIr9oPY3TLC1qHEvShQPqCAJruJrEP6SY+SlcL1jZIAcNODU2Qh
eTczVIAKdAQOQKdYyhSfIuao8ER8KNC/8JibOzGEwJK4J128cBz+snRoLlI0pElBdYGNNm1dFOEi
lp5m1I/A1m/XYn435BGEz4bq4bpXzhlCgzcwKehogmDuxEdw7WWD3Mu5H6mf3Np3I+uAsYCS+LXx
DqQTwA2BwxSd5LhFJkbyAu88lWS5b9z1iKuR9KUHA00N6H1Td9oq80qHrFHmk4/Bi52d9I/ADp0C
LYDNwrT+mn7Al6AVFjCVEToKYeXLZ5SuQT60VpUU2WdwMm7ITt9CKL1xR5KAwBkW0swzk4v7bITE
aNjx2rQFVC102lgNQ/DO6U2cVGsV9exQEv8q0/+/j/6/w0/q/3VNVv/+H/z5gxacxeD2mvzx37fx
B6MV/ar/Z/xnf/+1y3/077viM3+o2ednffteTP/mxT/E7/+Pffe9fr/4g5fXcc2PzSfj958VEP0/
jOBLx7/5//vD/wI1KX7LiRef//uvD9rk9fjbwpjm//rPj7bf//df6N85c+fx9//nh4f3/6Psy3rj
xtVt/8rGfecGJVHTw33RVJOrPMdOXgQncShKokRNFKVff5Yq++J03Btt3EYQdDuxW0Vx+Li+NUh8
X9z272//+vle/+tx6v/2fe9vw7j9CPpvNBExwaF/BiOI4SfO79c/sdm/gURhf0QjB+UbxWJv2n4s
/u//cYJ/o+vIEBq6cQTAAMZmPrTT9Y+cf9tYm6i80Cmxrm3D//f5/3hT//vm/tVM8q7FtXnYfvAf
dY+/kaU2KAeLHKc2eBZbR+0vQItbWZBdEcLvDPNM5PZlmXa5v6amHdAXcMI9b4ez3dg0BS1SRArd
Aurx2K7hEm7pUcRzaTjkZeOlmo3I7EAtQNhvlzkIkBG23OJTiWM/kmIHv2KRjYb/IgrBZnDGTZze
PKDd4+0RMFOlha/GHRBOjbC4QOnqSPUdkoWL3VhZZk/CVZ4L5xOCyQdyy/XjwwsTVidwpfF8eKD/
+fF7VYBZNfb8jtpVc5igN4ocjtrFm8AdX86t7oPUWglDOpqwjoPVR21j4JG5jP1XZwqOTmmfjE1v
+eyTiCpArzYRnzm6fej6bU8JQoWNN4Rf1+P0z6ccuxabhl/Xd1UrytiXuBewsPKj3prLY9MJENxg
IFHzhSS5BcVZKMsMnY1fKy1IWszrmxfKfl/0sA/XnVd+wi+4egr+b+28PR4mzkaEx+/4tc3wv86h
Qpih4/bQousaLpfa1W0KHdV3C1VBMpCW3wQk5xA25zctBufWG/UpzC12VGBIRViX6PR0/OxKz74s
dgthkMh0iXJhVYo/KRBju7l5Z8Oi40KaXziWTIIpjeji0shdqINjX4bdieSpS8fvbByCM82pe2ra
Sj3g/jSg1ytxoYRWILZc39z3EzcxzLG6HWWaxNaGkw+r657mCqnw4crVnjvBr7/sDP9ZeX9daR+M
EK6jtBGp4CUJt7lNhPLnKMncGZZJNfVd02vr4ufFmz/oNrOdodprZ8ERZDc8RkK43LuqdOD44CMH
z2vHDIGlTWZCns5IY448v8ovs+gIYjttsw888sBNWe7/+XE/kL5/Py769zgysW9BtfrhpBpoXzp+
ODR3rXTaA1ZOMhPvZpwKnUEjJHYyJxjvWqVyGZwTegFTmD/JKv+FPCcwEYPnWZHgxYz1afWxu5Qc
aIs3i53ZxhgxsS+gwn5Ku/uzxsVDQzkMBp8L3gHucfSj++Va+mgwjq24853mhaDkjRE2EtwPDnvv
vY4/SUKAAZHgBDzGeqCTVz6Nqn9y+rq5aCf86hI5ptdvCfCl1OWt2ne5BVVl2Nkxa/ovxSrXt3mc
I2fxn2qlxG5eGNofc2Jxtzgh48a6OFODsrptz6Xkab4OPrI7MeP6dYEUvcwTcDRhOq5K+YQAxhQN
nxvaect95/e7yQQ2zHRELIfVgXFnucbaqz41Z9nm2h8rFhwabzOlgKt7ACuEDyvWJaUrzDQGt52i
7cFYxrpA0Z4O4UrTeeF+Zlkar7iZ24MsbX3hCs1Kurgnu8M4/PNM+3BL3V4angM1iuWGsD1D4flh
YdiSDIubD7dcaRbzeU44aBuHiQ70IOZUuHl+VNtzLiUkmzPhXwRYU1Fg6Snzif/j//9xtlHZontw
wuJc/vNxRt+SU03c+XaxGyzCkJzz7cI0EHhT9ZZAS1oZOxbWYMc6xyRpOF4XkRqaUfzbDq6on43Q
h47ydYSwx0LN5G5+bTgL/nwkYHcBJyowt/a8PKiJtghTXo8+8oh1sSOsgDXdQAaEFYvY6bV/E7aj
+lpuM7/EHXysEFcvke5qLS4/+ZCBJkNbxcTNYLaf1MpncTDCuhf4Hd1bEG1Gn4zo32cbKhUPZnZb
4YJ3/aGZIzGjFM4weutvGwALEP9Kpsiv5nrvDohJLetOxFZu6jPSLhAWHaQ2HYctLfXpn5/kw0Xg
OpDw/t/UZ/YWq/Rx3lvuxIFfjuy26r3yxmXaxNwD1oZSprxUqvL3AnEuibL5epKs2bFCy6yFOHin
gNa1iGO+raYiGUuYmCyr3pOyxeCZoDoUsk2FKsyBlOuFkEIltnCdvSNKdlcXnxp5/32jw9REdwwk
OAgV/ua/29EhLGaghLf+6JU79GPqdB2rnysx2L9CIzNe6f2ytP2j4zx1nddfeC4PvturZF0a+dw4
RRPN3HUjV+XWAbnSc/LJWP95Vb2O9TbM0EJtBjiocf+ctNSrK2+xBLvFUwDV5DKSYzjudedemkqy
Y59/h49Me0BFLHYrGKmyVc2ZL/VtrxAn3bMFfjkiXdrZSfthlql2GxAV1lbdFBzFpeyC9LrYmIA/
K6vhomVD8pPyefjko2y74Z+7JWREf/kkH/gDU9BJXaHNcCul98oLcbTC8pPq4AOG8Z/RwlaIShSW
j3+bmdjMyj7ggX1rh3N91xbcS9lsoagrmUwqxFdnmuUSyQfd97nhrwi8fb9+Ndxa+nZTgnIAQ7ZI
zxOOWAJiO+X9ReTIEx5mHWaWBH7FTcKlM0Y6zF1YRrntQfnqbVu4ey3opWMlLJhKoOYomuCHFb6O
jnNnwRzgpvNzsJNk4yEU3flkUX7gJ/7+6FiLFEcSjm3qfdgeBrhkhdpDZDGznfEZrfJHS4BZoXsx
IU0cOZSUAjPqYVMCSLb/zlUOrpuHJksbLiyyfcjW16Znn0jtrlrUj28dFzbANvgFcdN2uf7LzYi4
I2CJQLPbxg9uulk5z2Nb8cgrbfekgnsY99onR6L7LQKvuusqWDnhriWjuXF2jCgnUhMjRz4x+oCW
6bX2car1e+1N5V0+9AJy6qBPAqup00BbkdqWwSxwqsA1yj3pvkPTeytKS8SmJqx3JBLf0cyD4wJ6
Tj4Pv5QBipNRfoIZfPBvur4O3FVhLAMW03+pDVY3dGfXHqxbG2YHmVhUkLV0vhk7KnYIiB+jSVo7
b4C8eGVFkCH+nEZs0SFkbO5FkBaWN+ApRMXs+qljD7fIml9jKmxEYsPMbAJccbLYGsa2yJv9lI/R
YNewu9vO07JDRhufqxurUT+uI1b29knCheICV4N7BIcr8GS8z2ij/+1YwN0X1iNw1AmRgfRhga/w
5PbzCh9Zqi+l7pYY1Llpv/gFueQrYkkFcZtM562TkdZ8E1PwYyV0usGFFrSgwjmL0v8hCBzEoAE9
8Xp+hgQ8SPXatXiZKKQ0naN+aK2ULt2bsHiGflPwCTJ4Tc/9MF8RM7O5Arl+gDe47cd/ma+1CqEd
7Cz79jpr8LYAasI24GTKLZ+cLyBKb/Wc1ftNnOdlf+jpQ56b9uA+EAa979jXcPzoQYfwhecf0K+U
CdHtkIEU+qCnyUX09lCmYyXKG2yJbx4M/DqnINii7HEPnwd4TcBVZV9DlRc1uNX/83ny9/sTOgpX
uASCYbC56IdtwjXQiXRNbd2G/rrjkLefvJrPCZH2D0sHASw1/ESoRf6eqS78CuhYf1tWrBnYiw7H
NjARfFZelhFqNDO5xblGpXVPWsf95FV8QPl+LyGczrgPb6Cj/fGqpz21FmU441HV7J6skdV3Noxb
I8OGGoSZKkzavMHAyfBxIc7V2UVc6mLfdcL77Fm2Yfk4LSCAtrZQJRjgfbych5M11T1pbBRfJOst
Mx0MoiNiq3IPuQzPEMbyrNgWH2fVuq/sHgZPwmPpAlFiRFcYpfSVgXHc2uS7EsQFXzKzsyZaf/ag
/+WU9QBUehs1F1bcH33BQuBHnBgwpLj3WqhJZNQWKtscmsa1D+6vz4jz0zrRaX5Zm+pLX07h/TTY
c9TK6R5d9U8L1z/x0+09AmED2YVtKF0Iw7I/l5Q/9ZPvGHu9dcigo7J2ql2Xq3DXU11FALi6zEK3
HKdPKNNKMFyiqLTAXMYN1yI1eH0d/B+hnbJ39uzo7J8XRLD93/98s3g6BiAZN2WYZnykF/mzpUa/
YfRW1vmUStD3krCh6qvW3I/qqQaDpnS6zA0R8Ag3yR8j0LR4nHEnlYH0j8gHOhlu59k4jSprnSZM
pV9ls4Nul56Nk7iaDFmZQwwdVC8OsdRXcBGtixhuRNubM3XMbecQEoMqWETOMM977movaxeKA2oI
1Nfrv3FjoSxxbHFwyg6+RlXvozj9UQB6yQrZtCfcLfe+tLyMVf3Z8tCE/33ZK+w7sgk2Cf6JSu7B
CbsHRMmq6dzh1WWje1zW/EkMT/lk6T1dJ5oR3IC45ZrkutV1sLy5E0V5H2p4LfpKqq/w7YQxZuM8
tdbsxFqNddo3oCJYrAIQxEGfJ2ou96QbEJ4h1gPXLkmW1nqDqtVHW97ZLZR42fUVBwWTUUlsllo5
WA7CV/Hg9vyT14zm83950XjJWBcQvnhQCn+opOtGdxWf5v/s7KsyxaWjewaq1M7tvg0uraLJV+rg
Nx7Oz3Fxkp6AJaQr9RoYmXplrR4MBD95yf0Ld9xXluNQn7aLKqU4muqgpZHjcLhPGQPTJenDirFR
TWRmhmzQxSvS5SgQ1vwIuQw4Eqq4XUX4bjt+l6L+hB9T0/lxFSwmnierPQyqeyNsbE9bB7i1zwq1
zN1E4JneMwAKuZTwDjL6xMd6z6vuAn8jfU8ET/25U4DjghrwpuY4WLS1y5EukJEQKWpRxcOkyMvp
DNGjOrBykxdvuEDtE/ipipwk0rR+SnpQjOhalTemV2nVt3lCtVpQtHXfBQC4eB6MSnq//lnUfh35
3HPitalt2BpohCD5lYzHPn+/HqM2+FM/WIEOYA+BVSbQ00ya8LsbNsjKhGygtk1iqjBteuldGmAA
vUvFGVuSBVsQ2BpcwHFMXO5WOzIEyCybmjuOZnXaBk6R/n54+NTiCknwncsvNRMQxZn4MTZ6Phs3
eCcByZa8aZ7rkR5HDz95KJcWV1GAcjVSOhvlehH68bDRNGUBr5757PkES9Wuf4JP496xjr/4FPYa
aCZad1fswg4nmB3TUN/ZbEJTr6BPUl/GwCyvdj4hIL2vo0pP7+Cwi13DViB/yw+5lvzgzezn5Id1
1AJMTheM7WHs0EnzWL7sOBIW03IALWylvckCuh6UGQ4FW/sbWa1R1aKuReyzdbEGACo4NkvQ+1d8
zaDTpiWeae3VnQvTyc6MzzOtcC/ctla9jtYFRr42XyT42TzTrU4Ma8Cg27ba61qntYAfbkhi293y
B2AME8NdJExrC5eFbaaTVkHZ0NV9SkD38nCBunQ1yF2mMW9w+29ODVcGZSj2z9GInVfn90tvzE7X
vQvaNeTrbTW0MQfjIu1gotfP/t6ffIwr58EOqRRICAksNdzDsiWmdQNMxaJnuZUYptNhPNaejoNZ
sLQowSAylntyboEvkqygmIWFzI82JRXWLwCciSJ9ubfkl85d17hgOdxRV51C0tGnE8gC6Qog6gKG
yRRBlgOHNH+IrLyQMUAAltgwmduNYTfHWxnqrDkih2st+2i0zItzF4SyAKA7VkCGiu9w2HYfDMzJ
DqSta4QdoB86MffkKnoG7gCQi6JCaOuqygrk2ycYIZ6CDO748DDEDhRSYJS+O+57nCNgDY4uGJL0
gFlqxWFXrhmBOQTUG/SlKVl/MmOg0+ssVGyZs5wW8JbCo1RNpWMV5mUERIg+rGP5AGeyiwOAaLd6
VpjAbxwhqLnO930wdvuiHJeLmmuEAgK81OjpYhN5si320wxBFc3e+tSFvkrDA0R2Q0pCzPHtYxXD
SKKRszIynUE74AKS+/RSAQCJnQ3bhHsZP1bj3imUyLjxXv2+RB7Uqhzox+rbnJPztWJk+N9F3uos
ybSGp6aidM9X63CdaqXF8l070JPI1xHiQcYSgbyuyLE6/8Dlt3Z6DU0b8YDX++stx6Y9zaqxOIAo
Pz67dYUY3itODpqNSYJa/wq6Lh0tT9x0bXkcSvCt163Fca0vdVFiEcg+3w3g26G0tL8U2JoCMn0p
sO4J27JzwvFgXLtNaux7gAqmPCtZtaMjdt25DXfXze56xZOU7xQV8ggC6KWXzXnu/eeq69TZzF4X
5cbP44ILjcbFfUVjU9c25sry+51el+K6qot0BNlBVeTfd3Bpuh+m5uX6Z3PggoA0aHlTLgVNPCne
O7taz+XET0bR78ZV91S14hHEuTpqqqp/bGRRx3p22K1TjjS5PmkzESdtAlzUVi2TXA/r+bqZwqs0
1mMtj9e/lVfNTdcE89nPwbKslsk9MVu9UKd076sq/NnNOfC8sn0HFJ8Bo1zhoC9orO1ePKyFm15f
QU35d+mBQadCqWA/mOO2u4GWVywTl/Y+DaCMiP383Ad0wdSx9jZmUiYr713BrwQGM3Ydu/Dbon7/
n+KwKKwzb6sK1LkxawIm0+vzhiAO72BMilaBtL5cp+uMNHYlQXNsx+7VXf3hLAYf2OJq4yBdlmeY
S6rUyOlsu3iIQDDvcXJz76gdQNxwjHypC/pFlos6rdqGnzAj4y43Nu7oNnEPQG2hh6J3rT/AK5FY
8ObuihEro7YMVB72cmTYkdaVLvtyND/aFoxiKLzXrBDyO7BPrP7tgsO6ESzDmuXZdSqu1RvMI/ub
pmAnxCE8+Hxdjj2DuaCuxNHnA5hna4D28Uqa3TA5XoSVukTeBD6saSjagRV57EPJE86GIbHlfF7Z
EIBGbE4oK/o9hgiHp0GL2NVWF7dW8QIiL+ZLgaG8c8v23Pjur0G61vFaJOWz9hOySLOz67a5NeQL
s6Gn2bZmLG7YQblDf+/jR2Db8O1k5PdVXXinpWXsnOeoqeRc1kdb9BhXvaScuV0GJiLa3oS0+6Gq
Sapc+LdPA7T1248uW7fI+plUmdJLlY6LeWlyB0FpvTxYQxBXwEsPsukeQC1y9qLDtIQLv8TpAVS8
h6lkH55Z498IF87yGlaQqUQgrgY9dLfSoTzYvzCnwP3lJo9boY66rxKDXNvdUAUuXE7ktG+Ve4BP
VJvAjEr9fi9+2U4Zbx+R6DukI7A2nGiHzlogJgpVDgO4NfEcgiyCDlFLouznH+Pi73qHVjfSme/X
VhYxYPPlWLdYTpOVJ4QGezadrdCIUyHB9+UgDUfACcH40nFX5zVM77fNyZ7uG9VXN6b1dtcbGxgP
Uxmv4STvwYR8ux7ztFOXJTTsEow/sBfYcY4W6P11XeP2c+BwTEqukP116Xlold2R9cLZkmkTQnxU
A2v6vQ3h0Nv+a8KXVd7Rs+u2HjDkFpU6FTPoy8US9bN5v140rktv9cFuKgbYhoqhFns4zEzJPH/z
Ctx2gutvbulElkqLxpLJKqjYX3fLQmj/YPf0PoQEN3c672Kp6lBRXZ8DCKfoDAU8n9rlOKPkxlkN
agSDMw3QDX8Puq91WTrrZx22VkJmVoCurI5i8hZMpR47udPnqReOboaSJdEILCA4XYOi7VPU/s95
g876FDbZ9eDqNOM7I3EVUE4Vy5GX4PihKsQNEOyKSGt0jK6dZzqOR2EFbWyosUD2mMvTwpzdJLYO
0rac63KjbMC41eC5DgSUd/RrgHIqtr+OlcVmHCFadac6ZN1+ZPJ5ROM/othCdx43RdoqLk9IuXMS
LdcJZ45V3TTAjrg1m7PgX10HwYTeEs4JticWUXf6inryBzM47fKtiZaLfL/k0t2PBOKI4glJIDoG
VwV+J6q+swQSR3KlyJnXRyX7aW9X/H11jTqA8CxTA1JUUnlYFCooYNgkB57k4bKgizs1x+uEWgvs
QvWqKxi3diP4HPtxnq0LH9UJHdouAUqL8IVCP8yc4k0hS1F17fgQBvsxj1ivqhdRWjoJOpUHEZvR
G2bqQWpPnhuWi6zJ+81PtfrekZfVkjrK0Yu+zASLQpAAF9BgX0wg1lUhL458hq7O8USqBo1R3HQV
1wIJ+D/JBs/P1q0/i1rETltBcKvf+o+UQ8pYEFzmncD66TbE2UNzyCJlmzWDngA5OM29Hh87TUky
y/k9xxzaFR3I8a2L0z2U4c8W7VQ45HoHOk/D76sbuoRehQ7YiK53ysAoSbRrP6KiquKwDb09KvNp
d8XpZwvTcLDWMBtqRKSggZKqZsp3KDnoXlHZouKGv+s8upugptrVI0S8kDv4qajo+LD6iItZ2doB
VVRmo3LAXatHiKAC3fe2DMLna1/IcuoxCUqIaq7Yg7eKdBh6dkfrOS4die9e4C43dBOky9R+XOv1
GxLsUYC7bRG3g3czn683jlU8iKmcd9DSlHg6e8d5BQ/zcnknS/FeLzI8VEZip7JgXMUDNH5J3u40
WZMFzNPfPaqgDPtI41K6gRhd0kp95NUJWs32gFH+ykv7seTspcMTXSZm3n3mPwn0Do8jyphsaMIL
C2uFUBBKTzCdeemMDHbA50DKcZjCQLdO2jnLnQrEkpZTIS6irUb4/L1TpqbMoYomDQyrLPe1DzMw
oL096TmJhWM/+DnXWZWv6pmI5wJxP4EUL4UDHeWcN/Uj4j6iNXS7h2vVOKB1Fs0svLG2coCDGBmv
NpHJdcRdNO0uVRUkXddWv2/shVPeuWPDLrS4F6EuTwTYZqpY5UboAyzZAsFNMtbFd1BXy11TgdHT
zyG6udyyY3SsVAYrVMjomTUfrnPHz2svttsJEtPeZlkBR1j00ju+66jzIye1zrgr16jl1f1at85B
tFgJY2O/om6dUEagsW0C/6e7wEu9NuvDil6Xz6z2TmB+wNdrxZ18Y5m41ZswyBgOSFUdruAD7CDH
RIkKS77FTJByyzpmTXPjQLV7waDFBQ0uRJnqHi2oAvHZd9jQOahqJEO95eBCN0DQ7SHAtSkqmCoH
DDhXMXaIjMWYjULpoy3Vd9vtw9vWzX9WzAU2uN18Z0kfkSk+ALNh/IKruROVwQTgUh1HY/ysbiwo
fvPA3+WleFSEv0FVuFwm3KuiahkaDACA6+sLnGb3m4XC9Z4/zEuQZ4SM40EAM7hcXyEf3HhcmuXG
R+RV1eQJclHcDNnPX3UAH3ggYmM8M4ZWxSTs1PY3IE75eD+bheSq2/24tjdsglU360x/K6pLR4Kf
dRlUj/bUfIWyNo/ZAt9GNCfPHRKULlSEb2DzRRNMUb8Vbr1fPf6GnkP1FMywcLC61PXEiLsAjSgG
8IKk1dPv83OFlH+yiqToF+ux7M1VqXIcm8EGUGJ9adnwva1Wfm8DygBxLL9oCetY5s7Yi2rEXfHK
Em8Vy6ESs5fYVFrdD7wCwYh632c2o0aycXLko34GJI/3pef1PjB8t4y0T0K3EOfOq/0DhE8Av3m3
HPCxH7k9dimZ8/ExlOiWZHNh8tuu9hElpN0T1Nw/RQADdtv76fr1GyKUEsaq+hulr8OqdwohmD/H
1Xvr8zC4bz2SBn7e7WlJRCaxqFLkvmoAX/UroE+IlsCOw45Sv4JxWe2x10/ZpDHJhJ21zFSYN7XM
xnJEIgiRTlpZrIayTM4nZ2G/l9MwEJ2ZgZ8Q9hRmxSLWBFwiiD2aIoxac68qt/jZWsaJijwbrKKC
qo2x2xJswkjS2TlQt8OtBvebJ0qbn2vp7lfsiDdjKHeNxIiyYvLjpTMLJEqiB9Ixvi+C43PlCwU6
Nb51Gxw1BsMBndzuJhegQ3UzLLjLIvSPVQ+MCVK8y2o7v/LFqD0I83C7qUNY0dT81p9LKxXTVN/4
IiyjevGGaJgW85PC1MEzSDKDqXK4B01/l6OQrzf1qdHSxiz5tdbqbindZ9G5CSuaKs7lCB41KFqd
U0XEE+B22+Q7BganBCANiKFQLS/ffengT+2E8HYPHaWTeiI/kjzXuDc3ZQKEOBpm9jCCFXA7llNW
1PPr1NbODs3iGSTK8Wszlk2U+5KecTytsb1kbgs9mietPh6qEUglXNtxCPN0yocuCkpcnqUpz4vV
P7CBm1R3IW4+bX2ESvxLKcMYUjUvyeV8u3LbxmYsnjtbPveSAX+YkB/g5HfdCDBqcnBbqQH2USiK
Kdz+wbOABrv3Reb0wXEI2JSCEArWBOzggCfH4JyTaHVUPBU1oMMqhKLfZy+LW8tEQp2T9Ohru6Bg
xQRQcLLUuDcxgqgPWLjGtfk2rFja86g0BlacSeH8Clv0Cr2Emg6BrHAJ0DqH2A+Lb9cs61NjwjuE
Tr33A9SHtjVA+MllJns4gmocYAlZ0QvrQYk+SIquP2ZaqN1HA7Q4JnDlj4G8Y+4iGkYCbRV8sY7a
Dl9qO9wFkjsReA80gnyOR8vQZUFJLdwyAuiMFnoJF1xfHe+dzVqnS47QQqfII0TOlEkQmswrcGYp
2wJXB0VZGVjHrZte49IFHkGPi03lxKooYMQAAkWPvgnB1gMGvYIVftsk1J8Pm33EARTUX12x1rHS
uU7I6MdqWfzT2rFH6B4B4vlNE9c+OpKUyHPeApECqU/utGsOhZG3PDj0RQGWoh+FIxJ/RggdZ8HX
tJlDZBKVcbj59Aft/CSD8BdQQkBWw6sHz8m4rlovwjXvMBgbDVhoLeNalqe2y0FAszpUukH+gtfT
ZqtenlxRva2+CSMZ4h1PBMaKKOxxW80aTJ04JPkWCmwgYaZDgvPycRjYr8rv3wpuPXI9xMXodUlB
xWu5AFAowzsbfzNqA26nwrGeNBit0eA1biL7Igtn99Ub3T5dqO2ADt0HcP6ENLAgAg/OMIIP0Fn7
OHKauy4XAiEJMp4rWu9Gm+TJ8opKQmfK8uvdYJrYy6tHvlIRLcXyOsEdKFENqjJn9Ulqj1ZUXAQK
09QN8jkRLnuG9qwBzFPCWqMf3utyOIwGFht0GH95Wjd74+szCTcf0LI9Gq99psgsgUU7PpQ/TjG0
QVU2LtZ9IKtb3xHqYEwbD00ThRXqeWODHB6w6pALJGCQtYP4Zy130IPCTQUA8bEl3g847ukjpsIb
m7qz20e1ssqdj0bRDoKyHYTlNG51e6SjnVVAwaEZHhKsfzsBbXzaxWB106QMzQEapTrltgdTYGg4
4tWDvjMMuH8q8amUuoyVzQ45Tsc9Ot4RMLbMI5SjBlaAWQwLIukWXw2WVpIz70QaxAfIfGrgwfxI
zIyrz1AHyB73E1B/USsMB2KLW01xYcdgxqM/ixtduLceB/ekbpaTJ6cTkuRXv/zeFfaPsLbQmMvp
bhi8H9wq3mFzWXsEqLzk4VNXt0Fku3UYhxCmRmUp6vu6C46Lpb9WDnz05tZtQDwrrWPbQl3vqxYN
uCk8TW57LIFQhJPd74Q35ne2GBHNjZ5LC2RvaIW9Hwfo6VeSn0tSFbu6brFhKcxijMWcaTlC/NtZ
PG2ZAwkPry0c3s7Pwuj80IXwE4Jw/wb3rOE4wKF/C6J5am3snjCLts+r5kfP6YI9YQI8sqUObvJm
/m5IKy8W/drl3o+RdNV5WDILnZ+jb+k6y6XqkhB41r7GKJ8Ubv6Vnz+uLa0Py8SK3eC6xR7GeFA5
tHMUOGgu+LptQZyZRVJK178rggL8H0MBdPdfLWeFTBjLud4UExSk4yC4v/6mYMoPKTCjWeg34e+v
WQ17hwrePV6/1P8Pc2eyGze2pet3qTkP2DeTGgSjj5BCsmwp7QnhdMN+b5Kb/dvUs9SL3Y/URVVZ
NlK3Zhd5YJwEnFI05OZafxuJlijwedrGZuVc1z/IF3CubRXROeJH3n4I6vpc2MGXTMnkChw74VXW
0607wuwJ28aBTsMLW1xNZpA3wPZNUwbkHYMLNSbEHJb6waM3YUX+cMwDcLMnw2z0fyd213+EbQuG
/ANmO5zPiz42N6ZhN2rBh7idnlBXnhavwKaPqaUnjQU9b/kzdskiSGLOtIDo4Lk1P/ly/No0aNJI
hIKVZCGbrGG408wng4CDA2aJIlyR/1VwrfQ2OFqsLBrALEHlBXtU+tIwVFsiNGvLP4rUqcI6R5bk
q/ZvI613RiOrg99UAjWnN97ZPM3BmOnKdkiXgvEsA9E/+xOybnveyWFqHruMuoXlNwA1PgUVEk/f
0VAdug4hv4rLWOXTXmYqJBwI2Xe7hFQN6mY26u/OafpzX6pN0ZrowB3rvhPDqayAVmxHfly1X1UU
HN2CiPL1d4yD9sMjlnSn9zST5hGnRxL5H1eZFPow607XqXDC/51cAhOPTON+LbVeA9WfzpFuPtjR
OF3agWrBlSMTNLDc+Wg+X3VoUClt4lRPEyr0DT8pfcX74hQ2eMrHLwLGahsA/ZxF0SaQerLexIEF
6lL4/dUN+LE5sG6o2FC3xByNR0czacXU1FNGLMaJ/1McasPS9ixc0PIQZN3sXZwOsgrQr8N718oi
RLiJbt626vMQDDD5cj7pcHbWwmy7VbWrRfMS1CV4gJE/dF5HQESNjsz1W66blfprneoUd4Z7pdL4
fghQDKaiofvHlszpbpdvEfuIjdXrTlhzTaDO1a2tJu1Hpupiv7I1lZ//pZD/bfBDOk+a1HiGq4vt
R8ydra2fhWCCdyvfOXQTPPmQ4Lkpp/1Ak+cN0OjstrF/Kfp0M6fLJCOIRlkwz3j0+21U5AXdjn5+
39TU/ZmpG+2Hrgoto+tP+CbgY9zhqfR7Ji7Va+joFqByoSxiVnhTXaKs6i+edefPck+ba302pDls
WYMplBxKeZd49UefW8QlN+LJGAVtGp599azpxicacAcHZWgks0mLVP7DTtpm38bS5JnLehx7ZruZ
iTw/jIkdP75+eknu30SpHvSZVaxKM+uTM+bHYXlH+C3uk70G98CDxqmvqfCqz3DvyUWr7dPgdNVl
zEEzWnug79FW9jFqEQDY1rz3RDnSUuKyPxeviG5Vo8vSo091MTwPWhfA5bEPL9eOaOTNqsYfU6+P
V7NGl55FX9bTZp6Ff0lphNJnAibqKJMAC95FNp2B4STqQWpVuQ9GdYWbL+/0hpTbNm4fnSpGDtsm
N38sdkFWg2/QeTQFmyAp5y++nD5lOV+b0OLxXE3osVaowGQef2yNaMfsuxx48UyMhgTKup9sFlpu
PUDwlDwSWqvtcYcGB5Wm7j1Gi+eqdwFWlLYt9OsEnLNfqTCa+6yLkRUv4+Jy4hhwLoqPaNMUhH76
egkfuYhyUydFPan32/VeNbLaucxOs08ixCq1MveDn/qnhB088pAqjuj0npIWdboY8jvUsHFIbwhf
rOOiICgjHsyo+Haq9Xxu5tk6rFcnUEJ5BPHarKRUXesvUBZqv2r3BmaDDdk2BtnpXCaAPf42Ang5
aJzM8G9jdkj18VumyWe3tP5yjSbd1a3L/uRVZxOYdzT88ZUJ9aSEfIjqVhKwYuzigjfPkr3hat0x
Q8xfraIqwhzZTeDW7sH0puawvuusVKhhl19fCDEcvTj6omkI0JYLpDMoCcnnoLqyOJY7KIPqs1eg
/ojn4NAxslBjhjJz6j5YbJvHPBtEOCaNt8O29DfRc8WlMme+tlFX5KDSp/vRYDdbxYBeajTbTm9u
UkTJbuVAuE5JD0wt9v8MjsbGTqZVchl13Qevb8j4QbRsz+UUxpEcNzGVExuz0qNQ9/UudBYtRo35
4aRbpcW29eCBY5HyPyd7s43hBZb3OGXWAqN+FIruMrMJUgp8a6wSc93svUX0m1hTuXfKMt7zUUJq
c3kstjWFcngcL9LNs03UmxW6zsLd2gZkrwEWDVo4yqPWDzCpUXJxlHGENB5gEkrQIkffcqT6DHxG
AJC75f1EPnqsIB7Mj1pZXSOnP60vPU6Bh2WfTAdcUHLXlyk6gQajk+mkxpZsc55fxpMTw5gnTnxy
AEoZoehT7An+qRaFTjzj/+tN45iZAWV4xquyGTnCN7cZOUYBVldSJzXMLxrwwla4tbfcdsUpNTTC
tyfBmJf69+uvDfzsZa5NBmRgY3Raoj9jNruaKBVCrBdUmSEM2wNqTxsBLX4SAI24dDadqJ7y2C9g
ai0DvKNuP0UqvylQo0ug/OzoafKBrBWa1mz7wZebPPPlC2ETPw1LgW+U7vCtF+M3Sk/yKxQRxULc
wnNTotnJ62+jm9uHABriIUOoe3UqKFoS8FIj2nNw5afATb8mNboPjYKmBV6A58hLM3xluKqM8yu+
Q+u1saqGZmQ7i8La66ZzPfjuLSXA6fVR3pu2/kiy4wFPZ/2R3DeUd8Z9IS7AZOqGmi3dN7uI/YjQ
H0/q14LHZhRE9Wauy+7QOJ2773LipnFb+EdXoxaqM3u+fp6Khw6x8De+IzYzf46ORazfU7rxxc1V
A+utDjgYj3K00ouvGqjF2bs3I68NZdL1NCBRn0dy1IE0C3+PYpLkXcNWm2iA+axN45tXki3KzyUj
EN4vTHPlkXAIHOdPP7M4KB/0BvzVMV1orHR6GCrz78Ev0qupEJaIOtKvbt4xaaxSFlkWHxCqSWQ5
RCjx2LPm4xwM+r2x/GG1rbtJPsQ6ULyfJ5ch44ERx0G/6xaF/RjV1edphj4wm9n/OLPZGn6XvUBi
WLtuRBxicMvSH9HQDN2MTegHrH2KuzdL/jKHotsqt2RfXv2MNJZSzZYWW0/jA2rp8BBjPR1wQFdH
WTsHq+pcvLmuOmEy2KFslidkI8ex5XeV6HZWXUSmvlFYK491B0tSQFmcvOJcoxk7OnHmbEdfGTvP
QicT084XFrIqtzEPlm0ZBWLjJ7ZzMGcYF3IgiSbzgjAamUVRAl58s38yEpx7lplZIRGBQJ8zfYoE
PN5rvXpeH0UEIxfhHBfuycimo5hH/y6vdl4wwpfoz6ldQXNE6jRULZz8MtMarXMnM2LDZN9nYULO
zKaT5lfhMt5aoy7PXTPdj9Ru2bKwX884hGGQnFb6XUt7/9EV3bwpEk3du5H/1RnErY8doqSi9GVK
KIFAhXqZLPuSyeiBN5qjiIrCqlPGPeCivfEY+WDaOXlZdncZa3jlwRW3vP9wzg1GJcc9CQ2dAwFi
JrcgX7riGrwP6sq5NLXKQz8GEInxtxLTB9jqSIx9Ij9B9yGb0rxPXKz5AUKS3nZZLZMcIyQ+NVji
Uo1bPalzhlHriSAR/WR21la62X0pNO3gtgAkfW7UBwQ33+Y6Qu6/xNt6FTxG/bxysIlFBWzl2SRi
l5hFM6G005jyKKwRbZ5dxt0Q1JS9cpVXEAVwqREs1GPyZCekl8bzQSgZsMPOZxoKXyy91y/rA6wX
OrO1bE7u5L/+qnWYJhDuimioJsmNjLRmUSkv3yycPcoarT0acwdJYp5E5NqXpQ03QSJ0731ZFzhJ
2lRR2gdou2xZXjjAhJYtY38Ya3N07t2GtZlT3u7N515iTMYlwjIWpQkFnFN5LGQxbjwhl+XksZZ9
dHFj7YsREMdtGaL/5JixsSEbLjrWg8G2UZHo25XcLKnjlkCVbAOlzMYrC9CrNjjyXf0wemZNeXTQ
HTXpWYeBwCA8cDKspVbs3bJotjirW+5INtLCUV3okrZ149vbTngELytpnvlaenIxEywqKW0f6/2L
Wja8dUiuvVk/Ws6dhVEFsVZrIuSwenzOdoZlEUSOoSvwvHRXOLUKs7g6Sau2GE/6D01tilPWDehZ
evhGCWI2PLdG7B6Vn0w7j+NvkG17HTo2OYKg502VROV+qIv4jkvIbsFjbZ4h0RidYMiG6zwiVep9
DicOaBULgmNbJ9gqLwkLLcjOVHniV2WqtI2xJ0oVofSgC5udxM4eU/pJOQDbA1/vgciDs5PSt0Vc
//c8U+NG2e14Q6IS51BC0k2+xZVfbIm188/JmKBIsfRzVitA3qq5i0fzqpFotti9P0eGATIyTtib
evHVTcbvs0mgoB0M52LyuMUI2kFccx95erNReq0OUx1/pl0yvyo338aBVx7LmSu7c+XR5lZ7tU/H
yKzZz8Cra6SDtTagnYp9lB4ISfXqUGKuugfYRBVhP4hS+h/WPS5QuItcOFzbWSQ2SfUcF4l3GcdJ
nlx/gGQzPkQYtUOrHxyUb4nBlIEX1WSAOJLA221Rp1xXBUQ0auVuncwMxGTHYIhoM62diVeVuUzF
KDwtaUDIWWA5eRoQF9E98cxBooxRHmCisI9FdspSJt0x+kIqZ7pNTdYVs4olUvk5pOF3iCX3zTy2
e9cssn1jVjd21wC0w8j3DWVTI3o1TNBfIrpC3nE0/sHxhIPG833HNyyH4I83kvK6ZbKZZGvcVsVh
nsXRTTeIoLPPfYHYtO1Z3OhRPrq1wQZsxvFxVR0YTe4dfIpbQ6JTDTTRG0co58IXurG9uHpxJ/Ol
6xPtQ6sTnpQyAtYWjFnGkJ5b7xhG/vQesETrnuXYLoGkbw0j3diA9FT5fNPN2UPc7om9m8rqLq7Z
fmYqoCR5Cl2CWjaiKPdOZVm365tEsqyM9pGMQpN0Y2v8rKhMOh39CerJ06KfnZfdInI4vmqaW20c
bUxepl7qoZll70j7jcVX9quDg+wVEmFof6Dd8bfgqrQJhr6LNP/VsiWsSG6jJmI3NTxEZCII2JBR
eeJZmNEIEMEQNa29ye3qXYf5kubw9pWQC0aYHyF4+m+9Z71SfVaVsXZbt0NN2M2zgBiaLEHKuhA1
Eo5JhPpItqSWMwWUxgiiwrp68b0R1mJEcEofJhXTSLWb5kuRgo7l7rgog9qwX0w6ZA74m9qzj4Tv
vZciteYm/fb6HVtfjG9kw5qLueh/mN/Y1cF5KCa+VVa1I9YsvkVVbW18c3SO68ABtrNNkA+DQnB4
Bomm7dYtn2hlWLjGO2uO8z2u9N0olP2iN4ww5jYJRPUiui7bC+8laPpmPw3RRElLlO4CNefbqOKU
Ehk5sKVhiN2AcvcUS9pUe1j1bZO1bC3Cfye05vdoDoLlAVswQmCYojDhTZJIVDjCHbzavsEAsfOh
Mr4fsvk8L4vwOuutX2JEqg7AgXHKa1/tAkrJ9qiFVqWdgD/edUs2rUyyiwgwXeQoRweR/HCd7+s+
ore+PP2zYWl9Xb9+ST6vWvcM2ky55N9WfIFkmtQzm9atISVgV6fp1pPY5tGZPllwNxt6hbc8EIND
bNbdPisztRs0GLMiRTo2uc+r8GPir56ECU/p2HmysTFaneLDusw1DgoftWhLnEgPXz0j61qpDGIw
vdSE/TGiKwMP4TDL/up4jbZj53zX+/574gHvlLgGIh59RPlvMySkDfWelBAoikM+dFLEVFM1fzez
mtyKfrbYjLCFZkO084PmrGv2sI+NkbxOR5Yb062Tgz4OwCwceuhivTpch6BVzArKa2+DHNFWAU/Z
wYG88y39fijx2h3iETC0ELn51rxIFlHlCg0/NZ7tqy5TQMYmLcJiIgalKxaophvKa26BW7R0Kexi
ShgDynHWITuOZbfNdBJ8kc4410wtHe3MtRG8G8rEgt2lsD7Mpf25quqfSKscuDpchQIP9h6Tv7VZ
r77axi8mcd6oITivQ+g/v8k/mEnpZjBxRDo62WjkDPx6XiwJH0OspSby7xa0Za67z0aRxzscVC2k
rx1d7J6GhHOiTP8hXgz3iRdK6LuDnCvklV3enJvWcbaDnn6Ks4kanRKFs+j88Z1H9R8eEj7fw3Ko
cfOQGvrmUa3pvQETgvuLwpVxn3d8ZJjherQVfrTh1K7Oms3TzqwnmlhNyPDAEcU2HnT5XlDL73ZI
XonvOCTo88BCV/jrhzaYtTlrfYEPzUA8l4zpzzZQ1p21r5Slb53C8PGhzepkpYDYUEuXnAdyXZ7W
499VvrbhY5Pv+ILfFLosJk2fRL/laiWlk5raN58PjiwcHoJTpfcAfMtFZoxQ2RjT+Yj03t2st5oh
vC2afZvJc6iJ9LC5uxw43ylpvssOiyP+vnwrtY7ohdo7kOQ23pkNikmp+z+xrGMXYQ55Z4JZq/Pe
HIjkYjp8q5TeOK7+5qnFkCcdfVDubdH7I9s9U+/bboIKn9t6N/k9m0GN4xreOfhBF97WqFL7FVot
VPckF698Id8L1PzTJccxTbTvOphgYf71i8bLrdnlmDu39WY0vQo7i2f8HGc7CK0W34a9xJpUWg01
vsh1V4zPECz//3yb/ulJx/Pc0RlUyYXni/71hWgNyaQL9XIr5mw6WBpP3Mw6ZQxlUO7EYbChTfsK
+nqcc6b8RRgrmeYCmPMQpZy380sz4nldETgXa/0hixwTE351tyIVDnnbji29O1t58Xsv/Q83C6+c
1dw1iDsw3DffrUUcILOI695cuzYvXj28FJR10sqhN5iAmDEIaIKKSspvYtSTS+RjzlGDCYaASV9D
0/AohsTAhcG/zpNtk4BXDAdEk/Yx7/4qTWljyooGOtuNJxGwvGpZp58Xb9v//jvgg3eI5Af9cpy3
o1VlW6UWW55/S/RAI9JP6z92yv2wTk8iKV8GP7klA1E09mQeoB8ohtBhi+SdHDCUrJv0a06S7I8i
xA2GzdTNx/vh4mFuGcY8+vDPr/j3uDyGIiL9SEsiL2nRvP161bSjtIHQO+e2iiV7B22knYMXqSnd
oymB2J5d0izBIZyqvK0Xrx7bd6UDLuZbnRUG+pSRpJ2f4Djz3T+/urUp4c1Nj9OSU9Q2bTpi3+YY
dF0l3Tmz04dVqykjCEnUA9ZOK/j1wcS+NXpIc1xPEoWfDk+1SI7raRB50zMM4nDXEbvwVLnGi4nW
59y4j8hLB0SenXZVFS3WOgi4HjFxt6Tt8ate6T5FApvKHeL4PQ3LvHNYDTB50H5jlKWzOc/NRXGz
G1LvkBqdf/IWUd0/v/k/JCMsSZc2dmb6RDGtv7krCmewtbFqM0Brng+6H38UOC1BDEx7m6B5OSR6
98lv4uTiz2Z0WsmPgmqLhzh7J9+Fg5bL4M0X4QcEPJOAxuthwPj1MkEFO9izMpOHda6KQcdPVUmW
h5RhlwtyqACbGwsMK5+9mxIGc0JZJUxy6d1Y+RiTsML0rkE+n774IjP8NO3niHsR7exj1dUp0o9x
29X6c1G5w85FWLhf/5gthHJGWyY7xgvosjb9IGzAXK/v56uh9X44pR6tNAvpKie/A1tFNpxX1kdr
EWcrWWzq2Z0IRcOy06U92Hw0bhLda3HVgTjokDIjR56WE06JZc505ucysb6sZ4lw869FKgAkGuOu
UNK4T+Jya9WdFgZCWbhVCvqYOnq55NeuZ5vrYAA2K4qi21issvqvwJ3w4KaoaGcCJTZ5UrqP4+A9
A6cgn8xucTuW34Vd3DSUuCxLCoxVXLFIWo+x8Perkj9rcdpmdr11MH3CoXQGENkcX0vP/xD3PSM8
3xw0BpLkEpPyqcJPikm4Ss+I7H46ekNGI3VD2yD5norBeacc5k/XKRGSi2+aSDqdsrRfrw2cHDk+
PK7TFYE1yuC+tF2G18T87usj6qZ8AqQxpum08snrGeJ3irISxALv3DO/Z335ATMqBTJkPXACv5lV
4wDWFko9fRjjpNwYYnJ3q3e/GvQzPqL+uL6ENcrlh4k/8cDCWlO8YZyCcqYTgu6hRrX7KMdzihNn
fmdh+D1D1UJ3aKJ0J2r4DyhG7yhLDI1DBhLoKwhQGNNJ8bkpsS3Syt08G3O0S0bk9CWJkEdrRh2e
8Lyt7JRcIGjKsPKtv5MWCweFC0bY0bPi9dm7Q82a4vPr/R4s+T4maWSkTVn+mwCZqY+CXg4x2cuu
dkVWIq/a8odnTA9Kd9G7cbvVjuTF2o12SZBvYOWoQ9PuZdgEk3eH0Q//K6HfetG2YUBlyKuFf72g
10VTIy5o41DEsNFRdDqTInai6MwXbx7sOwuL3qNDmGIe6FtpVu4udidr405pvQlE+lwGpX/xVPM9
ENYPg+f6QbeafFc9uP2ThRRlV0UzaeSu+XG0WH+Hil3D1hSi7T5nFFJcHBNgZrFpUg1bZ2P7JwtF
dWggtz5xwxdpV53crn1elfeVjWNVq2PEOT3igTr7ZEjIyByHNfLnprprHHnwrGA4MeIZocyKHgyw
xZJVVdEFAP4HqQ/JoclGuYfzhlVJ3OYuqYd7nPZ8CGMrP0gTYakZZCReVviPa6wQjj9ad4MC39II
an2gS80/FNpU7WeO6O1iZhyL9iiqh4ai7rOPzn2b1eI6SOTABW3GKMzrbNMN03xvl/mladvu2Cd9
trf5FZts9IyXFUSu+ty+q5yHPhXaPvWUOhnO9IXOm+4wLqkPZaXaTVPmwMkpJktjTKyz3wSPky7O
UwbsPBX140p2jIP1WTc7iNAi/jjNL7NO4wiZD5c26jGfMhKPcO8nUK3DajaWiHO2NVTjYMphFzvz
hM3cphAInQ6sS3SmHdD9bqbo4eb3koLX0o2317hvEDLrE1u4wKK/nlvxIG2460I+xAl1N7aV2xfd
nNgT7esIz3Fuk9rZ+JN9gYwwbzKm962SAcYN2433qaRzRja5eRDjhtFOewrmKIQRmw8pMoUtUWUb
b4BdfOeA+31UJmpMZ7E0SX8jP+HNuuG2RT0XWlY/gOi2AO3VtSbK6DIZE2pGg8xlB+ldWIsUPQLq
ZbvSca7wlEKTSpJd88l0WuvTlCaf/vl1rc32v3yYUCyETlHfxfzBpPDmwEjQhBYlvPAj4YDI1Hy1
MaOg2dPafYbLRtMVdA9aLjfr/dTnDYyniVFyIRvXtCKvqI6uXb0UnCN7fUlaYU01oN9idVn/Flqu
8kiKWoJAYIkQirxo1+XQz0WJGTC29wgrUvhakwCNtPng9jYZCe7S5lPU+5a0HkQp0ypdN+7d2WFe
jIAnDQKe3lkCaK17MyzZ0GeUr7CmGoxLvw1LHjx/RX1Od1uBs3X4rybnyD4fjs7Q7/x6CvYa1Zpd
i2YkBPbyr3EFz7Wa5UWJ8kJ56WNHx6Px2HLqBqn7nCTFKxA3A6GekyC+raOYbv8l7bY9rttnEsHT
GjXnQJQpezsIWhBjzxnPLVPwFg9OeSe/DpF2WcfZ3kkg57wGrbWvMbaIZMSIiwjcQXx1bqPyjgjB
Qwdl9sQohxcyI4FyagtkGq3wbgVLmC3aI2pWl7Y2N96KOf42mNP4NJne85q6Mulfhr69ogUMwtLp
4LgL+dm07G+Wg9eP6EK51fN5Z8q426/Gr8xrAUKsEcNGz6xWdo4A+JRbOtTlKbH8j02MZNFCPhhO
/oRWwbcOSgxhUJ0NzQxZAPVP6/VRBrXYs3p/yqD58z4wTmlq1+jfuEhWosC1tZMJIXO3TnrT2KDA
6ZqrB0qXVxN0Y+I9QhIWR95Auq+7FLKmvtM9lOOqmSzqvNIfmvcxtqyzQkhCzpKFRX5hi6Uq4Rbt
nWiJanWFl2+dOk/2Ho44OH9FqmeArN8ah42ZVOEQD9ZNqZiYNheRXN7ne3/Jd1l/Sm1WLTRyU1Mp
wUU/RUyNsRg0HAmSLBeu/r4166eUtLJlRTPQpTGPzhWmh/Er3qZqF7eoacymDDaEQYfI7tPTKquw
/XhRThW+zuutedYwvKHRRcwyTsXVJs76qKfJ0+glxol0a4JuzAfT6OhHbdoPXdcc1z01cdyPJsni
H/v0B4oNfe+Xrn3CIoqbRnA/x91VsyWZeaO4CWKeCTgprgKvG91s7wFEb1cUcFibgnhS/VxyyH5D
zJ1gEFNmNPot6obkqDxiT+ccNaNykpz7Dk+xlaj7xiCjkEfUcPQLZb+Od/+3XOHh9bx70+bw5l//
/aMs+d/bvoZfeh7+3/ofDj/k0pyg3v6o/w+rHxi3/8fj4rfqh6fu+3/+h/hT98P6H752P1jOv0jc
IwCQ1uwArN7lyfba/WBa/1pO1PWrtR2PIqP/6n4wzH8tI2qgG/Akls6e89/dD/9a1mZvafBZrgj+
+bf/RfeD/Tbqk9h+ul1IvATst5YKrzfTgjB8gk3G7hn91oQg0rGiEWEaehsvIcGx18RlofpxBxly
IHFblAb56Bvhjpb1aAdajPpl4qAaG9LEocAaDIOhM+TyGf8NhvQ8JW6LMNle5XdjUve4quHmC5y/
egwP37RKt9l6jYGkmTbVVfTZ6yKLbTNLTd1XITIxwe2uaYTBTIgXBmj2o+ZqdEYghQOg7jZ0QtrI
pggRwd7vMDP2xyLvGndbBrTdIekWs3b2C6B6nEdRWd9qlVXEAxnZyKwz+sHMMVOn1oiUpSKISw+y
RDEXChuFBhGI/N0omIOiR5/SezpBdF5TZCh7WsTw49THlEoj5vYOwpV+9o0UA9GfTL0nCam3IhhB
eiO8fYnc1v6KR7Ludo3mp+rU4rVd2HMz7/TQEWieitBqnIkZOzDY6lVQ99quaSR6y7xv5nSr+1Xq
/gXixcseWRm2pZqagkdcrCtx9jrkhhgMeQZ9j/OErEaSdMhj0xzV91v8pkhP2HZom9Po+Y0JYVCz
eXJ1OQa7apCj/SFTzdBfRcBza9OIvtJvWFPG4eQjh/06aw3BdkRFZN6TPXgN7siub1qAPFV6e60Y
E+PQi9SYYCOtpsNZZBIUa8R+k9/mwGab6CsExdiPQEW3nh41H7PBK4jPE0mWn0dBLt+WJhUqHpy+
q594/OK7JW80wgrX+U5FNodifooqY0h4lmYo3V3VUXOnK3s29k2vUaHsmKr5VKdJMm60QgXNXSHT
fsQ+ZPbi5pK+318DoGCcoE2noyxOuSvQkvfz104IhDCRoXkPWufn3RYdFriO5tBKaNfKY72YunjY
+wjTjdBkJHa/9QqubjD0ccsvTyx8UpGT6fauXnIrf9qpacyHFqNn/oKQLXa35Nvg2UaVoI/qSUts
ke6XIgWDmpVydDu6P2NPv5NNVsU/IodYpbOK61qlICTD8tPnGUsHQphxwFGnmQOTfEiMWep8SXk/
bblJfHDVMJo9jxI7SiLloRxndsuatHfni1sVmPCGzDFIOffkJIAEtIoqOnQ0g/Ldv91OmxPU1yXY
0z7CI4+PUesiPa+2RTlJLfhEpDRsTqYM5bnbuGMb3dhIHQUFl5VlteZ9bhNRE3JbkO2B1Kz0jSQs
CRcE5NIzxyH4m/gq5oMgkS71sbiKDbyylht4xzrrsD7MfhkkZLnU6HmnE0ERPsoSV6tIDtgmPXce
fQrtVI27spoNqw+nwiz7j1GfJ+bnKROOeHBatsTPnlEFn6uc1NM4n5oMWY7N4Gc/NgmeXGciDBAN
S2AcOghX0EdnNgivrfEsOhbuyjYQ2lIRTntnBI29TfUi2JpkM59SLUjRvQq8CeiZg7o7iRZxD0rG
SjM3nHn5YwQPiISziAUpIqXKXbTOlYEG0a9pDE20LB4u0oymKsyCxf6YaXiqQ9+om88ZPqcRofWg
fcEliUCy07UhubCFdjrnMm4FusmyOUf47Nui3s1mUCLMgBtI2pH7YkTcYe1mbfE7AL2VkCSsH1Sc
q4Yms2kemrOcfYyejikzZBJLhykCRHumKbJLJrc5jHZb23u9NjL/g1t1DLd6M43efWT4zXisZiKx
v2qkxs9HYskd3GjSQiqauEQrzf041M9zMiJzmueCuMbAmIriQKpBPN45udl7B8eNCvrDOY707BSb
HWSFYzZEY3VFgNd0GsSYf5/EyOrq9qNgOOxsxXNE2WP0kKgkMi70GATcxoz9xpc2KPLgCk6fNJ9i
Pp1qN3hV4aNKjf2M5CIia5IfrXIT/74r7dq5DyxR/c0RkBWn3iEU7Lik74olWk+i+cu5XjbVlOJ6
J8fDKHYRF5x3KuKg7UHO0XZ8thtFRCSmhqW6FVp4PHRkROBICszmnvi8GCkw5/5A5ahvESGaNBKb
pcy1BnuG00ZnN6h8g0yCCqNdYBSWhlGTK3Ebo7bJ7gr0Njx5eXJhzE8xO9z0HH3NYmctoq3s5+oD
fWxpdUfRQDNeBbZaDGQ5Pz/URBr9zBzXqXGsUqy+7wfkd5RlNh5iUGVZAv166g8XOx2WU1PWFWe4
N3sbvZ77r/4AiLrBW0xaAxEpbr6hlI2PgNllrvajzJqcbEFygrCYtqt2VRRoaJtiDraV2Sf5PvWV
9tMnRqTDOyvzO8uql7ATzEwOehuKcYp9bBEJ87cnWm/rzrja+6TRp++DDjNMAJqq/C/DRNg69kQa
FQ6GmNXf4GkRQkF+9bAvSfPpD26nqq9YFizUkYgpX6oU4TTERZvFF5KtIDmKCMDyoBku91gXmBg2
em+o8B2SH6HuOxMjLLHC5bJHapZWk5oWd6RGTy4ZfzEQp31IOtnn98QG9eJQkPGsLpbClftXERAJ
/1P9H+rOo8ttZMnCvwg9QMJvSYIsllEZSVWSNjiy8N7j188Hdb8WicIhRnqr2WjRRsFMREZGRty4
d9SM5LrVpI4nqlmkMl+vSJK9NXbg0IAnaf2drSZG4bhWpujEyMzSICBqAHwLrwn7Nw2S1tW2zOry
46g2Y7PvIbvst3WS0so0IE+DF01pioLZZPh8nJFChOGojPyWECZWUnYYGlkvr0YZLY1tLgJfc6Z5
09JJ1cpn9hV0erbtaikEm60xF3w9aBWqVBksvAGfy1MrJ7QFQ1CM51r+fmBIu74BEAJlcC4xy+9I
tWCm09fxtkNIEQJdEEikiDhpjRrDz7z5tx4Y/7fXw/839TjKWZeeEE7Vfa7ptJwKx/38X/55PIi/
pqycwhOc2Dw0p+b4348HFOXMKVunlaYBICSq//t4kIT+l0mFBpJ+Hgia+rPv/I9ynCTMv5gRBPYC
w70hA4EXv/N8UH5q4v6qjxFLZFToDCQrEIQHOWjPuvOq16oi711IOlKzwc15LGzTNiVXL6Ethcgz
7p/0yJCPeZUGN3Glju8zO06+9cIavqKpU03cAyLcmUzPkIwOIwRRjSGOXTJCReYJAEY6wUNvofJo
xvpL1GDAIPZtmsYSt/C8MNTigi80eHnQWR68h6Gt3pa+mKYQSu1ZbRNrpFxQJ7ID9LdtDmps1f67
EFTAtzJQ+grSjTrO3sL9F4jbrJH8Ox2owUaWdG/YJp1cvPFSM9n2QVkznjJaiDQzjzFNK+SJ1W0l
L5GTO5E0VvCNqzDLrifxxHSrSjaUaeCpJZ3HBnob5W6oO+Uu85XillE5qaFGpAbqxwGeNo/qqmhh
vso9stIkjCzocGC4uUPOqmHIKEcuiqlshAhghyHneCOCsVKdturSB7usuidaU+HebSzvtqwAjEmF
y1ByUHkbuWUQsJOl6socsuY6Hcd91sc5iM78QcpK+6gVfolylwm+pRTJ257K4WMHRvNGVaXjaNSf
68YXjtmOMO4HMcmCBFU4A+bjo5pBPOeDDQAZY0NjtgsTA70krgiZQWsuPuXFKiU7ea9ZtRxSOZXY
0jcAS1UGJ34/gPy/Cw1T5f5//vN4X6gufP8afD4LDNP/8HdgQDZSMZA449SppsFB59/8HRgUpCaR
N1ImYVENaKhFK/EfRUnD/kvW0bc2JwTmdPQpwv8TF3T9L6rc0IvbAP4s4ODa74SFWaF4gl5Qq5pU
hk2Nnoc8K+ZDg5WNqGb1Todw+zaFZbIerAci2TchypXOwdSF/RWAeODPbM2AHlGAjkpo8SqigJds
6HrqzBRE9krxe9ae+NsKE0NgeSaNwEmm8xRb3LepNsR500NPDl8g9zeUkHoP2WVZrDYpZwW/V7Zm
LQeIcVQeCF3vZAzAbGSfGW5L+DCalAwycfx0+G2F/64rmWVXJE13eE4qKw3dxS/4a70/9XpOsNSw
gGQZRWIofbM6niq12T4u9G+1ZDD1USSPJ479T3nxVBdx8Rv+sjb55enu5gmj2pEPreqoQwWJ5nF/
RIvZ3l+2guO/9hQQ06jvTpjcn4i3kzWpo98Fql4Oji7CD5nbXyPqdWhteesP4qoN7y5bW/QYekca
TSH+sGZrghEdqo9GGxzSv881iN2r1I6LLfoWxR9ZQqeRw2ZSzpudAH0M2tY3zYFZ5fCWlU9o4XYr
QRq6ctQWlwQRDSmJyumeO0VhKWNp+XDeQPNi7HoeWzs5ZayLazxe+VZrpmbnzehrhmgz2uzJOCCS
klfykzfo8D2jsXe8/KHmOI+/zxuQCo3a+pRrzSqgbo52RZergwMdQLdBOdKmdVXTYzSCjxC2R7Cq
Wz8CW+muSjNKD30YKFeBLBR60aO6u/xjFs/dyW+ZrVuRxh45JH5L6QePnlLRD5SfGjN4E/rjCr5l
zdR0XE6Og1F0mRpKmIKd680Qhc9KUH4ooZfJxrUexvLXZMxFByNIDXx2H5g29bBy+pq6SClReDpE
KYoJXzfkS3+0gb9MzT6m3IfonZWsyrCyG9X6JOU0ZykuffBBb61cCss7+MvWFNZOdhBcUkZ5k3KS
ghAtJJB7EVoMdsfvjHRNwmcxdum/TM2iSVhVo9Ur1uDUUtxcK6oHAQCTsDt4KZu9xdX0Eg7wC152
xumieXW1Iv2mI4NJs2E+waB6w0RnANUid+I+laGrMrzrhgHAKM+veOXjNemHyyYXb4JfJueDBxFC
cK7W64NjMQpKgX+4M6EGdP47I7PNDPzWT0xTGhCVCCbJXXR3KT8oK9Fy8ZOdLGV2lHuaGVmsNIPD
vIm1ySSf3metU8nVrnIoE7RmDauwZnCWN3gKgqaDDHF0AdLQp1oo1OzJFuJjG41vxlh9e3kXFw81
KaPNoA7TYnPMvRSUlV+pXHCdoK1N13wicve/D3ne/Mk5+2XJnJ2zoalAS4U2zh/XH8JY38l58VZO
/JtelQ+XF6UsJl9MNsgK9xzw4WmTT8405LHFkLfMs9Gd+1J4wT6KQT/5383Md+BmvAk8+wo9PAc5
lk//nempUXhquoJ10kP8i/p+CDtPHuxSyNtg2YHEWIcJtYyRaoRrEfZZkEv5x8vWF7+mxZOCcoGt
keeeGw8MSDtDmIeh6lK/meioQGizV2P5x2UziyHzxMzMR2W5ScD/unAb2zmglty/Sbq0uc6l/IWa
qb/iOHMU+N9XO9WRKVmBM3qO3rHhgxUCLVSUGhRmAFRv5/fRbSHZjFYqNUjUfMvDHRZDC62W9EOf
AtSSBga5jSNcOVfCaJ8SCJL+YA9+/SiTp9vpd07herVcRAfQpem/I5ay1fXsJgj0Z2oea8j9xZhw
YmuWG8aVBFA8hlQyNKlLZ2XePEUqiWHJ0XksRAZJsPDLlUO0+JF/GbVmd3CsUQSPbC6rUZMgxA93
cJN+H6yS/kDzJ0HoxNQsNIRI1QWJwstB0eyP8HVlm7SGuiWU13LfxYvpxNDszjBLiwpOPXJnlK26
0aSBMFugjHPZNZatIMtBek1dbf5whquoQmuJSJe0lrmRZBllTCbzV6xMH312r1MCYH5JFyoDNfPn
Vmqrka1B3wQZkvnOzC24GJPDWCGiwuPZVKvrXjKdkgbY7zv+md2ZM2Z91DRmp0N761HSG+RGvkIy
Af5b8eD2bfz7Xnhq7adW5kkkp9dbBXJK9hIlUGnAAycoFMJXp8iwIhlhvoaPW/B6k7lWCgQ28AzK
MufHWh4LI8X5euyZcGQwqNX1cP0XTbUpity57Cg/QZyvviEIT1UmWuswdJ5bkzLLlxlo6R1Zsa/C
DtIpNT/GMhLQobTxCyDytsLQ+PjJHyBmqQckbVQt3ZqWsvL6XIgwJgOikAVbGvNZ2mzZXUUvwTBC
PmomqXejZCB7leU6CsRwMd0WdoCsGe28zl9x4oULC7vMhBhQGIAcnUXRIjP91PYsakyl/xT1/VcE
AK4RQ3y5vNELObCJ5B6TRBNMhmGd833m5eDxHIbDCsETY5IgdM3N2EDyFWiK/pw2VbCRJAXK2SrK
V47L0jE9NT07LqXkBnXU552jK979EH4LLf8ozE9IXjp+HH5JUc6JrXFlsPyy0VelO/QRXCgyC4xW
tC0jW+C9vJsdtCRrutV5cZXWDRx4Ia0ztWtXrC/Ev5PdpthzvtueRSve6u2O8f2u4ikel1cJwocP
l7/pohWddyiFGeBV85Na6KGm+q3eOTJPXcYVDNE89lprZysfcNEOE2gTBlvTxU/xzpMIJKyyHbzY
6pykaO8qrX2qLboYl9eydAwYCObKMMlXX40YdpJbmL1JMkEdCvCBgTSq7IaPpQYz6GVLSwf91NLs
oFeu33hpxa0OF+AxqHzeF2n5xR/spwH1NzfQni/bW1vZzP1TWHbTseEpiEjY596DkkmzIVEfDGBZ
ly0tRe6TlZni3OuMkjJ2r4PXDRJoud3koy2slzaSHxJ/7X27bIqB0EmIlxf1LGqVhd/p7GLvuMlA
Q0bceNBmd13qgLb6cHlVSydZNX+Zmvb3xPvAq3iNTNPcMQuf9nF9F/jD+yCBYNSz36hxdR3XaIqL
cnfZ7PJn+2V22oETs104QBUGLzraCT2qWSX8Kxp6SY4sSfafmIKBBlg+2T3wynNTRaUOoEwUmuNm
WzleltrbsK2gy4ZlYsXU4neDpYVCiMJpmycTvcuQnBQjcdc26n0eozsfw1KmwhMQNsfLG7h4zmjr
MmVPvYdp9vNVpZ5cSk1Yc6EqzR7eznsw889tX76tO+g+1X6l9r68sn/MkeDOzKlhZneggKg45vq4
axvHs80HcwDKbUj22pW29LxmXggUH6PEGvLYs6OG63eDOnpYM4oHSe/CTZ49qWb5AQwp+lTlm67N
wS60xyhemfVcXOeJ5ZlfppJCYYIpIyfNJx1PMGi0rMvbyuJh3xX19eWPuFRUZqHkDLLOK9ScO0yX
FTUi3+ngVEbvXUPADX9V0qpHpOSCY8qAxUYyw69hq+pUGJqR2QkBtBFPZzQ9W6n0LnmUYZIrIfTA
m8KcRW596IYQgYueKdPisSmyp74KP/p1cSy68QAb1vvLa18xNx/Yh2mqVZlYHRzJ6Jh58YJoG/AP
95HEcF2aNzVayeqfxPCTNc7bLVocmYNB/ctBue4ghRWwp0wcqew7uSr9uLzApchKkxTvVSe2IW3m
xDLKrmD1qCrA782sTrYFcrTVLaQjB3ef9+atAB0lN0AjL9td3NgTu7OjCoILEquBnL+tVTQ5UElI
342t1UD2m+8TIX/7r8zp6nkgAkEgTXBpnvGt/lENxweG8D5FMBtXsfapy6LDZXNLFwd34uShbKyp
z65GDSoTuQdpSJPAfQtFf7YV0HhoQb5iZ85sMRWFaJn/MjRbVyTqtmsYnHQSudzD74mKRnAcs/JJ
JDlKnPmz0g2ATUBKpl2L0rW98mKaPtP86XZif84KYWu+y1wjpTYyU/FSMNxBt6fXV5a5vJ104dnM
aSh35ixVPGUaA89RaZDuqqTca0P7hKLPWqCbdmu+GmYXbF6OE9pg7iVgJ5vC8+lWQ7/sJkhQToOn
fdpBBCvS8J73E9T44Vg3JnTxUnBrgte9UtHRuW8iaHgLYD9iYwUN5Mm/70/kxIpuEYJJkGfZAYKf
sd4bbECdwT3XMJkHF3MZG8+/b8aSwS7CjqHQw56+w0m+w4Mp0hmz7RwGBh46u2QxabvJAgatLxta
ijqnhmYX2GgxbGUGMVWbMbnOlPbQZu5N08KjX8EYCFjocQINF1L+5bLdxauMghTi8/gj1aIpLJ2s
sA2KONFDnkslLZ8CQEdffoyS+B0MieVWRDzULL/ZKk2GmHvwUEjhc9Sv5V9L3nzyG+bNBpGMUM5K
Ph8zDe9K20fIOLtn1iPerSz2df2flo1Bkge4jgzFmHlN1uqhNEQ0UOgCQMiFWtNW6lBMCjMCUulb
wwaiz49DgJY5XE0GuiVR6lz+Da/XOv0E22COA1zfq0KSxkx5B/Cvc2otvPKN5pmkFhU2bSUrWDQD
5yCDq0xcvCqgMLDU2HkJe4wp4HRtGWXbS27zojWhdLy8oMkzz0OEAa/RRLUFc4xJbD93IE8FtSxZ
PU0p37pTU2MrF+KJAXxoDBVtpYKwaIuXvSDqAYj4SQBw4qwA8gzYGqlfDIX/0NXqlV4GTKRnjkCm
4fKyFjbQYOOYtCbIgn6cXVgwtqaKXHQduAGoVuVx4/tKBxJOa1Yi2dKacAN4ZKcYyyv/fP84mI1A
tL5jnjQ8lugaUJJBC7EBCZ+Zf/CtTm3NchvoAWT4SRPUWoR5APW5cX1Ea1P/JWE0ZCWiLa0LDCpV
GGojgkLJ+bqyBrYStHM7aMzSR4Yf6IsClQQdcHAZrF0x9vrWNfDCX8Zmt/6QMmzlVhjzmhTMqZ7I
R7S0y5WzO6fzIrk4NzOt+cT/gtygpIRcApS1qNGF0tbM+4PRyY6UyodQ+gAd/zEDNh/aCLR1cH3a
j02bvvNgZBd58nTZQ6eDNT94p2ueHTylU4ma+bTmOGKORaHthYrolVFWOxWeRT00ri4bXPuis2pp
atp+rMIX4QiAOoegVrRt1otig2B5vEUwPNlftrfwnmS7BfgDTqKqaPNWhjambKKrdo5U5gcRKp/6
xL4xYfnKkpTBdPGCtBr0b3Dx1sPw/bLxxcWqgoI/EEfGMefu26pdHfbYZjj7bV/Fe4vXhvDtT904
vrtsaulD0pJm/F7Hnj4PNXotGr+KiaBpkN1GWo8sn3sPyPhNUdSQL9YrXrxsjmlQVZcZQJ2nTlHh
tjLSxVwN0DjBBlHxWvUK9Qo8SHAbo7jgqFUQrhzQyTfmzmrSlAKGxSrFnMrXAO0EkhqjBeI6tjLK
207tdqXxrE0SzQVCmhupXHOgpagAukWj3W8zT6pOMf7kuEo2QhYp4zCOkcK33ac9YyRw7K9kFctW
KDdDMqVjZ+Yp5PpIIbQE1TSok50sj+E1ut/+ipXFr6bC16cK0nEGBs7XEiBYphgIL6AtKt12tXjp
w/EuG5njFdn3LFI+X/bJxUVBW0zzZ+KPnt/qBkhAK5FqzMn6M9djArsvxN+XjUy/+ZVTkL5z6amk
Q9osaie5XXRN63UOfGA7KB9+MJ3GASg/iiF5Ag95yyTrAf6+H5fNLm7lidlp7SdukbQJQ9gy1C0j
GHbdLxjvdG/TMXrUOnh6NJoil+0t+P40/60Cq+S9ApHjuT0EqhjD9SMC9dAiCCfX/R7JEYtxzlHb
VVF71zMrjEilLtUrqJOFIHZqeQ7NA+M1wtSHawpUAZjAiv2N7pcvvkBLI1bCdiVgL3xPzEFBChgD
Gqt5SwTogeqWEcQ4md5SM2kKp/bDPTNw7wG0P2YBxPExAwoooK7s8KJhnVocaq3ChOntfIdLux6L
Dn0oRx9qFU5ZWJW28D8kj5ruWUiWjpm41VJX+Z50sT+pdGVIWF7+yAsHxpT5uuCwyITNOc6U3KRu
UABvnTqM003cJ7e8AdqVdS4aYT5cGLzVKB/PbuBsLBk/9zHiek0ZbKGf9/Wt5Ubm0+XFLPoN4R/S
Us02yILP9xN1ACjzYzwWyT6ZaBN8H+j0vskLdzzqvRd+/X1zAKkhSWJlVN5m5uREZ+BOUlsHZhPd
URCcvqG9widUvHZbCuXxD8wBE2cUiwouHYbz1aVxAt+5r7eOzUgi/NLlD0lCHqNsusLJY7SULptb
ck7yB74WsGEqizPnRK1MzwvPaB1V9rf0X/eKnj/aSbivfebrUaJrvWJTN2qwu2x36SOe2p05C5cV
8H7fbB0IGQ+MQB7bDralrrmqutUJimVboH9p1zCYOb+datXuO4VT7wC/2IvC/QyO7UmXyJhEvOIs
06U9uzTohP5rav5eUtMArEIVwosqqcchzG6QCLvVRmnlCCwUEplygQiJoRoA8a9uQLnzR11D3MCx
vAHJxPRtEA3XEJRfK54E4c5L1JrfgqG+hn8HVfi1XHvhjjqzPvt4zJm3klHhNKlZ0z7U7o2wejQ9
cV3K8gNP++fLvrIUWHjqUuOi4g2wZnYCDa+MMjnn+zH0amxsEyVuqeiGldb80qKIKnAICvgTGO05
P3i0vrJGD4LWyWtb7JmyrfddwgRujYr3O0gqvyB3p6ycggV3gXAe6mZ4pDnwyvSbTi57ZtbHUgvt
GqkZvb4XiVXKDthdhMSD0FDLlbO+sI8wutjsIzfRNB91bi1TAuFlQMmcoY3VY2VX1UfmaeU1Fril
RZ2Y0ac61+mi5BhuTmQ2mUXujlKUfx4jCbX49veLSKzC4NkrYLHlWJ2b8Ywa+WXDapzEkHeuqJ7G
oDvIOSy2l71vcTn06GU4qXHA+Zipm1cQwRmidsI2dvLR3YjpMZvn0ho4c9GQAW8/T0p6lPMHQdSn
4GpGhMNlOpGbFpEHaWyvMigYLi9owdF5DuB3vOds6m8zR28LtA5llIEg5fLLXQLxt9PIavFZSVOT
gaRAvSE5CayVbVwIwmdWZ67uab5nK3lGzKjNe9+qH2HrOdSWxMC/rgfOHyyRqg7gKZlH8rxNBiIX
JgiLs9wMZsDMnPwuqhJ50+uBdTD13N/2cmj9wVmeuhAaBX/KAT/rBSduL9WtJbeZh+77mF7huc/m
WL+n67Hy9Ra95MTMzO1dSJd1y/PJsqrsoVfUu5aJVzG1sy9v4WKwOLEz+17IkidxYbKcUrG8fZqg
PpkrvrW9bGUBTEhrlGIpqQ6vR6Lv+SlOxFhkbkuwKCMNNb1WCv2vttmLXRKB83LMiKkrwEVjL6Fa
q6ARbVkcvKiHIntTw918g8QiPOpxbIdrB3/hZXT202Y7XQRRPpqD2TiVgHXOCzzrCuS/vvVMEvjE
tiNHyUNt0yWB/f7yrqxZnnzgxJV4CbmNNLhY7scPI9M9IWKMUd8gUg2nXmXfjyUq1JdtLvkVRR5S
FyIdCguz7835SPUEFVlHystxk/jtzWj4lTPaY7zyzZc8CzQjNR5QLajIzFbnjSlDFZLcIGvt9cwU
WPKWfV4jOl9aD+wEzCQiL8XlOo9yCs+PtBKNQ3ZbXXsVSrC8v5SDLTdr051LCzo1NUvZRwP2f8lS
APMH9r0tEEcVXl3sf//78HBju0j5uPbUc5+wkEPsPJ1zHxbdkQVD14F4tuKmv9/F4JHIvBy0o5Ss
58myHo5N0+ssxgdksoXN562eRtG7UYN5JrfV4t3lZU1uNUuYeZYqTJRPggPgcs6XlSV1VqWtSrLQ
wKdoCaiIpIcqqg6lrx6Vpnq6bG6pSI49ZDq4A2CqmOeSvR+PzZDjfEEVhdd+rsI23yZvc8OGXBz2
zoOr2Ui+K4IpN8QB74UOzacIQmkXdWq0b8oc6SITDQJ0a38bJjSh73/9tFm8QTVKGcAnNI4bZIdo
DJBpyK8aJJPN4MvlXVg6G7SO2G2VxIlZ/vNNd4sKAQO7YtOD/h05ITRYY/rgtUhr/HeGZidDCxWB
AB9fFxXhYNcOGmQ6BJ8dPJhrJcilerx1sqg59qcWfWvbMIE4WhFcmVZ81SOKOiCCDaXZoW49J/d1
Sgb+IQrH93+yTOrH8PXiED+d7iReJ73rpUhJNWRUro74G2rsGjRfDjXrD39gidzdAscGpMoS51/O
b5QMdr+em2FASXEXDxNrKWTefrZN+iIWK0FnKWmbngr/MTc7nUhNGtxFeQNcubjvG/RAbO3QhqPT
e95KS3PN1NxVZDNpdSBajuSVX9I++DBG5o+2g/XUUq4ub+KSqUlpjjYtxQBGB843sQ1bO098QlwJ
AZkZjft4NBCtL99EcbDyqFwxNU9vOuiK4ajUWFVZ7ELJP1iiemnQeYCUb2VVS5EU0QAK/UD+uL+n
pOLECVUTOQmj5KzVcn7XWeb7MYej2s5N6Iv1vSHJny/v4vT3zSM3rwcqfTzJDWX+mqxy16vkBnuG
5z3zH+5a0X6yEFgypRq6yGqTwiN12eRitkjNn+vCAA0r5k9LS3YNimEcNNjQ3w5ZBWsjyncH3xCP
RY1WICyD38ymeywttwBVGuYbQwmNTZQU36w0r36/VIeKCLn+xKXKe20WsG0zHgJehnRTi/RN5A3x
I1w3Ap1gs3/ItLJfCabTX/dqw0/MzaJ2PYYJrKMEuDgMP1HYibZpIlfOyhZPCfdrKxpzLfT6gEzM
EnJwNIGWoAjjqDmjJQqo1S7vx60me3chwNWqHr1t0YzPYVJ980ndTEg1V54erz0LHyaWQskoo9Qy
T3XqxGJOuiPVDdR6rwn0gRXuja49KEP0yCNz18l0zFbWPUXO83VzbMBUQsMAPhir/PuT41OYHSRL
jLQ7puJ97/QPo7pBUDJrgjdQUZOZQG8+utIz5CS7Jnlf5taKb78+vuf2pzv7xH4zjH0C5yCRvdSi
jY8yANzcu8KLjpDvbZH6Xsnz1uxNkevEHirSoVkVJEI+frBt9SZ7cEHLb92oeqkQXbk2rDpfOTCv
845pjSh7KZOYHHWSc5sw/aHabOjssW69iaGT2UhJfmdpbr69/DWXF/evoTmzsEdwL0KdSleuGPGm
L9qtF6e7omGg1grSTVmsTfzNVUj+BlpPyFyCIXNEYvpFJ9tJhIyY0upqp+4GYxPoKqyMQWltSgt2
lMxlOrQUCLdAuAzq2pMaMi66sEbvd5tGtx0dYXigylG4HUxf2/A39TvTY75F+NX+8t68DiMMWtNe
gIyJt8Sr8k/oNfS7spGaY28H960KN7HVZtrHy1YWzjChCpg9T3taX/M+vgKnnxZ3UzKbNpOwLwM8
R/CKwyb0IU4VorqPqVHvKln/ctnwko+dGJ6X6+JmUCJdjhpHleo7JGVhYgzuU3Wt+ji56jxcnJqZ
hUlf9vOab0ZmJMUHKwm2Y5Pse986MltxDKNiX1TpD90Mf1xe3ZJjn5qdRSlFHbQ20BuiBLV+L8we
TFxOU+PrPPDfUSRZm5td3E0QZhM4gtxi3vwarEpW24zP6MfpgwuStejDfRf3K8FocTcpejLlQiJB
kDg/PZKSlEnZB7zKOmSGaxl9mXbov2ueFXysEYDZK/BRXUWKRa6mpL9fhZ+oB+A1B4/Ii/CVxGUI
sZaZE/oBA9x1dYQItjF+URIYMC9/vcWjd2Jo5jRIbSAWWOM0hRXVlPhNsRmYIV+5ypaOHmeOHIk8
6fWMAGzeILAVZh0qr3truE19kGSA0aWlS1+BExmOxdT6BmreZq2Z+DrbpYRHkx0SB/KHV3do7I5+
Ngzk8HZm3tuSfVBG6QY4yDFZVQNd2soJ+kQpBHZKfe4xoapPGMi6dlq58j7nxsTnahj5y+UPtuT+
uCPgLpAzCtCgc79k4gHxWYOXQmjJ72ToBJA5eLSatVfC0hcDyiWAxFL9fzVN5g+93keRUgOfMa6j
xn0fDvVV1IuDm9obTfWe665fCZNLn+rE5HwaCiKIkDlBVhYBbko8Hzr5BikhXbrVC23labe0izwQ
aOkyKvq6WTmWEVN0Q1o7nWpCMB1r1sGuAwUIbmStZBhLOwmek2oytSIKWLNAklWyXcbyUDuwkR4M
5OgkaLMa0PfdRPFRDAn3cLuG5FpcH4wGP19eQpnPIUQiTbWowiiXnItM7xBtNX8odpISr5laqHIQ
hW1ZcLg43eBZzj1SgbG+rwVt10ZvN8HQ3FQZsBnkVIwk3dtxdaNUNiJt2la3g+ffPgwTmRxBkjg9
ZRDnptFgshu9Iqli7tEgk0GUXslqBi11ydz/vil62yQPsMxCNTud/pNsSg2taizidgphzFZt4DzU
io0Vat2PBBzPSt1tYcoAVA6vyamqCq54XvKMXWZUqpbjp7flbQ8cthHYTJIHJR+OgJQOXV8cg6Kn
bKVv/TwtNrIXrXQzFy72099gzhxXDck+ykarCc4yqjFdWd426pA9+5EfH8fCbbauka1VHBdgBGcr
n8MVREFTpoPqg1FBZHOoGZjxp75AeSc2XzxF2uiZ5aQIb5uKu7fHtWRm4dwA4SGyUsvS1Ff7LucD
wlw6cUFL2reJorZX1LS8jVFk+cruLh0bzZgYRilsQ8H4s7Bw4lAWnBsm0421g7wyughD7jstql+b
2s+8PQpl8jaManMTuwb8R1X/IRk8cw1ptxByuRxlygUGGTZDw+dO7dZ9XeupUTnKoO6I+FcieKxy
KdxVQaSt5ABrtmZnVa/yMYcrqoaqzd5UcXqlDe51bXnXo9Y9XT6rCyH3bFmzRx2N/rrq5KR2DKO3
9xZ4CX1nRErxxk+ZAPfg6N9wT6srhbWFjHHq7f6kp57+nN3MDSIIRafHlQNwM+XpBHXpnewqZX2t
a1Cyb4NUDr5Vnl4hYWoWjyiUyiu5waJPnf6EWS6u9TIagr5fO1mfqY7KwNtGlpAuRaNJvU8h3d/k
ffKpQgZ3K0WR/xHG42TFr5dO0OlPmLmU7LqK1pi4VI0cwiaS6iPCq0fX1NbKI8v+9Gu7p/B1cn58
vTACs+P8QKX4kijmHiWufJMi3Rr3/bvLDrW4KNoS08AXJEHz7kTrhl5rocDm8Jxu3iPqpf5Q2kpR
0Aew15gKFmM/A582cUiAaZpXMdMEyYKmD8DEeDmnMTDQokQgzQgB8ldISGyE1b24NaPhhRy2TqHJ
LwF6uJtoMNYkgRfXDYsq3TcA9xArn+9xaIkoogTONRQr0ZXi+m7B4HIP75rnVsqaQviyNRh8iL/T
CP782IJJQuDFoM4neyZCDWZ0YDxUQrNIVpzLH3QpQtBBoM1HvZ3hqJkpd0DRSbNKaiPiKfbE29R1
vY1v1A8JOul91j3U5rDyoFz8rsDdafyyxNft7KzWKnNMcCIRauVGbZuvcOUgoJgyna0n2qGS3dix
I0ptsqBmWyUFk5py8xB6brmSky7t9OlPmS2fL5q6+cgl2wxIXdYeND7gILxtYzGMc3mnl44pKHya
6hZEIQC9zl2IAoCK+BJhv+2TEnUq0V/nvgUlfVFc+96oPl82t5S0gD2ceLtppzK5eG6OGf7I9QQx
NozkbQ1YYZPK0d7LjDeq1N90Osqulw0uro+2rWEwiUI0mhksxVhlQUDtylfkd+0gnLCqD24cvsvc
NRrqpQuG99i/pmaJtiw8V4YAv3aKDKGvompUNK3k6xaRk+9xnJnblm84aeJ+rlRzvLq8zp9C5LPy
kjYxTIHSggMVIvPzndWqOiLTZ0YsLB+T8YM7OnFdbSHWF+a+Ve4M/TqpOLXeo+V6O8n4ojcyk045
+P03hvTDdxElCA+imwDEyU4Za/RU4i0HZZNUR1u9Z8pmJ5s3NZqUwDCkO817VlHuldsjQ9Wwol35
6UPMAyPmveYa4SZBuFKDbgoqbk9dSVUWnEiXCfPwTUHaTnfnfKmuggaZKLhaYNLaFqgGdWIaZDZf
YPLbynb34fLWLkUG2J1Awxs8uHmUznyIPqNLHZqtzSvzqw/NTpGG37XcPChR9FSGerTTcobHEpek
0OrCO3uS9AnzVZ6OhahI9VVo6jSMMF125+vWksGusyyqnKHvbsu4vAsDzem6KHQQz/1S1/XGK/rf
zxcIClSgfjJSgvGf2TTTKkxVrULZnDFYxQvuYKdkkriLo5VH1cJJ1RUdBDu5NiDDOUmckcH0V7pB
5SSkP2DId2mRfw39R0AU6YoDLW4k+pQUgXiEG68gHRaBDaET7k3Z2IyI0ciWKzHoiww2Amybqscw
geP3LzXulV9WZ6HWFQaj0gVbObrdDXKy0O7B4hXb1Z0MN0/gqyG9snyFv2FxV0lSLNhypsnp2VUi
+V5dtj4Bd4THZNPUkXIF+YY7MYlmjmSO/f7yYVm2R2UKvBbs5ObMXtJ5Y6jSJ3Kqxv1Uds21zYNw
koBDSSwLV4L7wj3Jjv5rbA7goDRsxcGUzNqmLzNtL/qtruUZ6qxjsvLxFk1ZdGvQjaFBMWfwU/2g
yPOM4J6N2o0d8RDMSvGIzODXy/u3ZIcxNWoKsBRTkp05SV8rZQnejCXF7dfRqu4SOXd8icjyJ3Y0
IL30xIGFzOyk6FyApJ10lWSf7pafOYPpIo1ScRAuW1ryCJpUSHjI1Crt+SQR2PgxAL9cOlZErath
hmOjulW1He3oUdeL/nDZ3NLZPjU3bfDJuyOxbPTpBGFEwQ31zQBZfLVPRYx2T170kfS50pD84YVr
2s9ZX4ZraNulR94E6AGcBlyEaDb9wJMfkHm9XhUiLB3KR9kmqZEmU726BXCe605txu9HvVfRLx7y
cBcrWbVvqJKtnMKFVOTsN8xOIcw7Sq0Cy3SGKt9bIP7GCl1TjSlqv73uy8DJQutaZGtCCEvVIeyS
Sk4ocaoWs83v0yENdE8tHaVNnTxCHzGVjkw8HWop2rSauImC/Moyk0dh5Y+UqL5c/vbL9iH9IAtj
Zo13yvneTwrZMiqoiFMn/pcAjdejJ8nqFtXQYdsF3Q9RtvZ7Ae3ILvdEj5afiK+qPvmTYAGs69+f
MStGdlleSvFQl46sdI5tNIwOSWirrbGhLcUKrmZ4N/SpGDZPpgFegK9AWpuh1rHa+OG46y0Bf7G9
xmm+aAhZRm5mRuh4kZ1vaxnCb9jEMU/ebPiGLpK8taPhZYBlcXf5A04bM0tiKcHTWaPdD9Bw/v0i
tTWTMSXKlmgB8o3iF1BZ5oqRpdXAd8pwBq88JIlnhyPsui6uDZ48tVp89Nw8PmRIYe2M/+XsypYk
xYHkF2HGJUCvQN6ZdXdVT79gfUrcIIE4vn6dXtudTBpLbPo5rSrQFQpFeLhPULL7w1nyRcjRTgy7
SEz8GZMzW4AHCy9m18XjquowXwBdjdATdsJEchzHZoh8vLnUyhAXndCV5d+/XzmhrlaggIk1ZEQa
zQdJoOXHptp5NbmQwQuHOOl9K0nC1s13Q9T8RcwIloypmwKFWcSrt9uFG5HtFVB43TB3tF5FWghc
yXoLNVFZgB/wL4I5UB2av0FlCNFnywkeBdBDoD1kU6cgihv5PvPaJ2L1X5p22ElOt5FCRvP+wi46
miujv3+/ml/kSnmvpyg/AwxR+LizoV2r25BybKCcUJuk31Go34Z2ZrUnRii6hBNPbRjT6pUvWdzM
YCFAqhrFHRzR27kWHkQrmZXixAzijJanL1VeHdCm/H5/wItm4Gm8qQMIZb5ZscHQNGFGBsbr5cNL
7KqnKh8Oaa1WDsziU2siMgI8Tgd3AZ2+42peR5aDcD+ZzmbmRJe6b6C4CkBM/F23OR56UG5rvnEz
DmmiuY/wftk/do3lHt3IhUxLVlB95YsWjzAICtAMbVN0OsxuFGuQg+s4kdyAOZo9MrtBbigbJWuC
yrO0Y5Yl/GKLOH93Oxat1eUXjzGyZ/pERgTagjnZa2QZtXQMOF4rgU6q0ps9wtBJ9vkfVRtHgJIe
4ywJ4jzeQxxnjbT6N+va3Bvj4QtBeAwdr87Zu1dAqqWFdK7c2LGCwhBCiAhsqZA1st2fhujORQVN
cZzLJijKyg5L55M+ftA6dGXzppiZryTwlwJJAgk5YwIIwbVMv1/tDc3VRC9yayo9qV95ommhpsVl
AGVww1cA+K3ErUtZBjyycbYmBOUfAlJQhdd6VFZREMnjX9KhjxZNf1kaRLpjZ+eJ/85lNHGl/Gtu
Njp39CwKQp5mE0EB3LBFFNoWak4QbMRDEV1+K6NbnMypDxjFWc9Ad+ftZFa5oTk1xErwNrO+ldT7
jHv3sSP9BbSjP+77jmVTkPecELiQ+5sdIVQn+6iMpdygvS0PY6uGZLCROSUUGCH4jgKatpJJWDqz
E4JMB6/WhFiYOStpgiVB1iCbASv5xpAaEHL0AZH6WWVjmFR0l3Xgc7g/yEWbBAAC0GeDv3AOIqsj
PaqbHn25pEm2SUt8Kklgg5otd/Hs5SV9hozv832bizt04qJCbmriapmiqasDwbskrQZNQ8EKTDBR
0YeQWEc0MTyaCvq6vfc304pSAziRTPTBzEvsWT9WtIuRSrC6/ugW/QNU404jEQdImmx6CN/rJZS+
7w9xcVqnFlok39CGPI/VXJBgebqG9K2CwtLI1TMwQuh0tax3vGp/QBYHisD5SiVgumP+cHv/2pwX
1t3UyWWRofjQl/ml0pPXTjM2pZf9uj+06Waem0HnHBgpXECWUU26XT3TGgy3SlBHgrbZBnrl6CbC
A6kZ7b0NqHoJPXDTZJO+t1zZqkvjwz0Or44YG4Q4s5AhizqhGwme/m6UGX5kd8NZWuQDifh65S2+
aAmt1r8bBGFodoF4SVK2ncLq6XZ8qj0JGe3S3rAcOJD7c7m0TQDjBiiPgo0QO/R2LonDIQreoqLc
mt6TV0V+3caHmHdP3uBCKCc/arRZi7yW3Nq1zWnwV6ePjCTjTo3BtRAs11kNL92cWaYdWq9a6eCd
DvJ8q6DtCg0ovzvf/riIjcw0ag+4TULrOIwFZzuGlruVUHIx+PIQaeDBAswOGPxuRxRbMqpNKLVt
ZG9gT/T6mdda+81ORLNH4COP2ug+EqQPwAfTCqQundzaVIohONLUGvZhce9QlDIoAG6o3kxLfjW9
oxM5rVckSPLrziUrO/NU8ULfoqF4/Li/eZYWEjReyIHBX0w1x1tL0DHCA0Uhrd4L4kMYXfqZqL5P
cEFfz9Z89tKw4MgMKHsixYdO1VtjyehYsgMAAum2QoDUpzORHaq0Ldw12dwf17Rc810DFSmTerh0
8ZaenXNkmlk91gNE1kt+ptHUnOHFO0eRMINYvKqar/ftLTm0K3vzsgzEbTtap5HYaARpD4iNtG6I
BkGDhbK3RiPoCx0K1KahIjMgKUEeEIJP7cpiLobM118xcwWKCe6UHlJQZmorQBMHiLmgwDm8lUCo
JWCOsrs3dN0XP0fF+UvbO8ODp1jD9vcnY3FTASYAxjGAldx5ad5hWqZrePWjS1UL0sj7HOlVGhLJ
q0A3xFqovmZt5ouQQChL8D+LTeZx0+cCp6U2xM8hc9B8bshxpaiw5I/QVgydmamDEam2203ceFbR
67JDmk3LW9TIK6PkgXT4+PP+JM5fIAi7Ab1CFQFMzRNGc05wYeuFlkvKtIDr5Ky4enLkj0E3/dYs
9pHnPMva2TRNhahHkiNkuyFBUIeRikIjNVZ88OzgTp9ioID8W8UHHzPHMublYAuonULVQMFeGZcX
J/Y+G1KuQF9nV9lvO1M+Hk8+gOgBZ7md2yRRRBoQIgf7cywhX5y81dz81HHJITEzPOcieVaIzVZ8
xdz3T2ZROIZTgq/FIOdmVZvW0I0nNGgrGkApKFCpAjV9u4Gsn/DH2v1Zoa+46toWFfv6M4iTkUKX
n++v92wb//4IW0eqDMlzkPTNeUZ0IJr1HvDigFoatKMLkDu0P2qQZWrRWp1q5hz/MDXbwiq2QCCA
OD6wcx7vc941x76robXFG+u9atWvTqvWeKHnzYh/GJ3daUhIOmBqADNDT92vo2bvddWGmuWA90k/
tOBwUxl0FRxnKw35WrX8LO1+g/bvlQB3dnznnzFPDlqVp4D5xRZTkSN8kOHUKNfb5ko4sbCREWGi
WRZ3t4WYbDbDwM2WdkuwmH0tPpFB38WDc1Coxvp1pge1UX83WnMtGbg4NMQv6AlByQn1ptvTA3kQ
HUwYMOo1PfnR9Sh/Bprskja8v1MX7Zgo86B3y4OTmjncscgjMpYeDZAh0c9mnnnbakjWIvX5Zfa/
K4Wn3UTvY4JpY/qMqyAIaVRP0xIKZwCfg4axwS+peo5VNBHuBFYNTjkr+3By/c1xwXpyf4zzJOcf
1qfjemW9bQV1+tGlQWe4GwqiKdC7PJSWPHcjfzdKY+ORzh/xIUPSHDwu1t7US+4AU4sX9ZRKhlO4
tV/FpnBB0UsDq0u6oHGYDkaXUfmF1JsLAS/hihOcBTC/x3ttbxYwkWFqXUodjFcmB27EoVuY21JL
wwbSmzLFHLjari/TlbzW0l7C3TLRKlAkseeEFiyJmZXXWGSS6XRXqcaDHJFmHO6v5sL9hYLj/1uZ
g0fyQtP6CCJPQemaOI7ep1Raz4Cqf9w3s+RXkQTxoPOHxsY/4p5Csiovapgx0tI6/SbOBHFLcxyH
9G1CysG1u/rKRl3cJ1OXwVTUQbhl3u4To255bJppFIyQFDQTMGYDrHJmRvFriLr9/fEtebVpaMCn
TFQ/c83npEDbiqHhTJhW801RcXYYPzlQuEYP+xZl53cnXwP6L+4PNFd7yESaqNjPngxtxStbKPi0
rKvYTmVuG/SwGN4f2KKVKcsLiAPKYnMWySypAXmPpgAgUfToGKw5jCYvVnbh4hFDvhEJK7DFwNrt
UtWRGCKGgkhgJeLJBq4RVJVgVm3PGZolOmFumwrYy65fMbu4Q67Mztx1lFhWETXYlXouXonQPioj
Rv+Spx/Mcg1RuXjQrmzNvBYI/cUIQlYaNBl55+CG8YWbn8t6TTxg0T2TK0PTXF+557GVZABSjAas
TsXO02sHB2D8yHqKYDwWbFO7Kd9qAthrbyhA+pE41S/d7Z2V18DS5AKqgjsejNH6H6p+GUf/NgOc
InCGXvqy7p9Fxo/Qvij8pllbycUY6trabCldZHimXQwnbQ5bGzGiQ8YHjWTgN9EPtGguOs95wBDY
ZG4alhyKOckA2pP++/3zsvohs+mvSggFpy32lMj1l3ZMPmUdbsDI7cMa/TC0FGfXHH0jL46jU+11
qwtkPe713vzvDxNwVUEaw0Y+wUJD0u02UHFWyLrBNoAzTgK0H4K8XkKQV+WD+xeOdhKqQDUb9V2U
525NtZGdxAo5uABVT/mlrSQUIm1pmMlGiIg3/igY5Pvuz/OSX/ot8m3CLJzgbL0114kMaJzDL3nl
uG+50Txx1xB/s4d/t/Mi1oCjnY1M9UZLmYFJxGvnlTfRCezu7+XYX2J9jV998ak18eOjgwklvT8g
XqnDU6CvYMts7K/ojpaQMoZMpDVE35sC7ZsGkBYBmkEcYIRqvm9NaFk0icMCq7LW4IELs2uheQAb
CIze0DyZjdtmptvavEeQDnYnaPEqhi9Bk0z0en8VF5wiWqHt32IdYKuca0Wj+7KBWryCHYHDkrHP
ktYP0FlYSUHNybqmEA4VLeQlDHgBYAJmu6WIRAEpNexQbhTsYbDrL3hSmUE6AfZi2joPWQXcM1K3
NZhKBrTZDEV11KN22IJ6PtuSyGW+KwU/jVZc/vcbFnhT6AWA1xvpv3meselZxlpzxEFNob/S2+AS
d4W1FjQvXQs3ZqYlv7oW0PeSuhAjxRRIcTQlQVt6Elg0uggIsUVe/kzi4clo05BT+5W6a4w7izvq
31HOi29eVied3g80iJhKQpPpFUpS5dr7a3mUeOQB9YRsB0C1t6PMPXBlmAUWuqvGTTSU235ItiJD
T7fAsxY1cceEFLG1wY5ZiXCXHD9SExSVaEAa0S0yc7jMStBLhrxfIMYyBPvAQxf1n5rIgl6p+kli
Enpj/7MCGsSnjb7tTGSlSLZFYmMlU7QQal99B8AZt1MQdWOpaI+FLkbn+6CRbW8P3yFTWYWAakAD
uViDI6wZnCXK6Vg6JAVPb0AT3d2WOlDLE9hvx0laha0yhsCkiFDve45Fo+hxsnGykaGdI09El48W
Q5YwiIdyYw8WiFLJ1vM6n7rls57XK7mRhWAG9duJkADwRQsJuNtJZUSV+aB34DEsvH1K+mDQyzdt
jPeqabb3R7bkE69MmbNnC9IhMja4xFMpITFD0QFkQn7Nc/I14a27xs66Zm2WGUE+ZOToTMM85u0W
KPwfoAM/sVJbwX6tzJ812yNZnxGaVzAjHeedK3C/DZDn5uoApsKPv5k/UANNDAFgB53NHzKZvQG2
MgTast8ZTrTXBu+1jdaY0xdHNMmBTYwfEIOYXZFt0+Rm0wgsE0tPLWfnDqWijLEP6lUrj8sVU/PE
HIevYKLAjvBG6BDViXmRyM1lTf5oR0B43p++JUeNfABkFyZKDOAkbnd6wRo0WzCMa2wA/AZQMfWx
+Vcu5MVdd2Vkth0sZXsZ9TAigFWhCDYc1NB+NZvx/f5Y1szMtgKTuqlpqsGlk3RbN6ZbM7IPNbdW
PO7irYNyDrC2mDYLke7tnNWRmw8Dz3GImkztoD6v+w4j0SaTxAxJa2sh5HkSNPXqtj96zAn1wfRC
NtC1lMeSV4R846QEhCsQBb7bD3GbvtO41SISp6T2VTG+k9FAH1bsvDrTYcvLNa2OP6cYoGrUYoGF
QqCIGbi1aLdFAUp9DL0uyUl64PWpxbuWDytT/Gd+5dbM7HLVGV7MroKZxozfOsvc0ajc2a0RVmW+
VRmIrlb98ELQeGtzGvpVxKTDHNIrsImuXzuskn58lqMGVNsokYwQZnyw5KiCpICmtQGJhgCkmhqI
qGzU/AFv8GvK60vnoKU76Xjydn9rT1vqqoqL+ATuDa9qiIbhteDMMRR27RQ99WIaDCmYDtIcfLdt
sYkiAVK5qUuk99HD4OMuXlmIpfUG7AYlcYC+Hbi/20mxzDEvZZLishfexashIwKc/AnFthVU0aId
tAzgBQJtRzJ/U7roGKh1K0O4WmXHUWf7gleHNBYv96dxxYw983ZlMiTEa6aTmzbPduocItEexyJe
Gc2fThWrBeT/JICIQtocQoGSIGO1SrB9ET8EDULUTdrF6fYvBoNFmdq60CY9J+5sW14YDoOCvK2N
5Qn9XNqmm3oOM4l+tvumFgcEbfDpQYW6yrzb3Rbg3PAYlscGGiPkRY5W5K74j3LK/7vJr6zM3Bko
lplR/7YSgZwmZU2YRvab6Lrn+6OZ/s8fh2kqLgLmgQb+OeoRLyGh1xFDHrCM9ywa9pXwPijX8ORd
UzxZ3HBXpqaJvXIq0gMxPV6dCBtKV/lILpyNaWztKP5my8EpemgzsFBEmO3sYoijhI44qLaODnaf
pDHqUKw3xFrX5OLkgSHRnfQR0Hc7c811mpcpYNjIxAD4nKAHuDT098iufD0xVqLIxcm7MjULViMG
9SRS4BjxSdlkMKixje1muAwZ7tm/2BIYz/S+QNfQPGCVKe5RWk2m8IzaAKMi94n8lQEDH7q5xlZO
7sIcoisJi4See8BTfwcYV7sibVDRht67F6gk/tTYbki5/droxh5SHisDW3inQr4WexxuCGmzPzxr
SdD7hvYXL9BcIKRJ1oV6H5/MYdzkJH6kliRh3dmPSW76FLwCeIJtK8r2cbG2mgtlTHwJipjA9AM/
+ke/rVdoUJ3M8SWNBo1NzwtVNDzZee36TOcbPbd2tOw3wNButWLtHC7N+LXtWWiIjKloDEW8gMji
ZJTtTmbOz6TpY39oUX+4v5kW9u3NQGdHpHJ6C72UNoyV0GUTrnu2cBv4ZZavOLI/47/bGZ1+v9pH
ecERjTSWF/CaPhhGdanAx44WsPxQ1lbjCyU//cXI0FI34QOB6Jx7Gc2gkSwSwwvGMf4AeVnY8Pax
ZPy/H3yoG/1rZhZlAmOSaxQxcwC5JsjaZ3loemnvA3278tRaXCmgYE30NjgTnvl2AoXKtDKtdS9I
GwEaA+5+TFLSVfIX7gWYQsRuqBZOwjLT9rxaKBuQlnzksIPy0ynRzU3hJN89WhxUTlZCnIXQeSKK
QlEScdQUMN6aspjViFgqD8WfElM2VF/GEZonPZTr/UpzyCGiOH6kz+zg/t5YOmLo7MXCgarUc+b1
1xwkolHXtV4Qe9V5HNilLtuHrCEnNPqvjHFp2VBqQmCKDM3EFXA7xiRL+qyqpBe0xcB8VPPiPRqF
Pim3FCvuc8ESeiuRpMeOp+BbmM0mhe7poKelFwhq7vXKe2xssJu5bKXwsGZmNiBTUjTnEcSKI20+
x8b4pJF0W1Vq7fm24DCgGgawOV6L0K+eXzyVU3il2VceSsf6J1VIILHr11pq/5CkO1cOFI/v74ml
cV3bm3nCegRCgJkYl9s4VkhBbctUr7Yi7aOVGVzYfdZU8QOjDK46RKq3W8IZ9Dg2WO4FlhBHaVtB
NfAd+gzf06FMV/z74iwCIQwNMZT/6bzjQsQGGHwnYSPByb4tR5ASxTb6zogIVa29NZm1+4tpvDI4
TfOV+0BAX9l5lHqBN9HOQe2c7IlWFT44JdeyuwsPTbwkbAh8TXr0KCTemuK6MO1SQK+JVvEOJeyH
nEV7ty93MBhmoELSS28Pipk1HP3ynP5rd/r9aohR3OHV4jF4Dx5dqqzFA4MUJ7R/hb0YD9FfoHzw
Ovt3nPP2jhH1kUp3NTcArvQDvEhxYLPsWEM5pSDllo1kLw1tl1Hj7f5SLu1TiG9jZYBmB1fW7Goj
CKyjgsOurpUXbTDA+zw+51K7QFLm9b6phTwVhOeubJm3c5okoLKORtjSoKAOxjnIX+Hl62aPqdHu
+sL5GhPnCcSn5yGvf7Hc+u9e+sb8zKmhjwAQIM1zA2AA2jPnVYQCfJMezUolf2UKPhpnkiI9Mxup
W4zeEI3YPaU5vNkG6AP1+jtan7/dn9Hlxft/M/PwJxGgPtcpzChaEwR2ygRVRv3SkHKnxmgl9bJ0
EiGS8X9jmjfMoRtK5KUZYaeY2VtWOYHT0e3Ic8sf82THmXMugbpWZG2HLp3ECU8CRS8kOUGicbtr
wEuRO1pJYTdD8crsmtIHmCqEyFEoodQNIZLDX8zqlcHZHYsXV6SRaaBWpN6Fm7x6jRN4ZNwiq7aC
klhcQDDlTZBNdO3Ms91oJx4Gg2MBW7M7KxTf4wgNs3ZnPnOn+Hl/WEt3n4fIAWT2KDGiDnE7j9Cm
7SXPcfqcsd5TO038dkBUxp0f9+0sIAmAxQBxtzuFlib08G4NyayVNRtMN0jq/mdZyWe9dYOqEI+K
ofnQqp/5IM+Dph67Ot0UhTqSnK9cUAtB580nzLx3KlkOIaPKhbjYPyKOin1RqnfG4iSsldnseBnX
D469cuUvbFQQbBOIkk6PhT+U52xVWSRJOjdobRPlZdI/Wm4SGmXx2qR2aCVqpSi4cCCRXUHaCE0I
yIEZswV19a5w0T/jBgYZw8rjGwO3BsI2wAe0rzbeDUlTHlI9XwlBl9YXxM1gUkFqDIHbPMsvx77v
ix6TS2sFPR4QN9TJ2VLaCy2z0KXlE5eRH4NdmPEu8Kg69Ga5vb/HFtYXryPoE6PnGodnntAkpqhN
U41OYGXkAIH7o0XaoCHoAbNSFqaA/oxav+L/Fpb3xubs+jCh9YdpGZwAepLnsbNCs6tfUy966qgR
5ipeuUIWXAPeLlMZBXlB8IrPLmavTMastWAu8tRrQfpNobc/uaa2WfYf1c2mPCfetsDkgRsISON5
62USNSVagQsn0EdjF1Xl09BpB/RIPd1ftKUJtCaBTFTNgYaZZ+p0zR7gSXMnSEQbVqi8DX3pO5U4
k8L1eblWiF0zZ9+6IdtI0NigZU7QtlHopsmp8MY3yuSJo4MF61isvC1Q4f1NOXObyUUmaaIZAoIK
unz29E1XUWNqsz5DWcwIdC/lFdj2dL5VOWdbB6/Dc8nR3uoUdckCifAgHIeGfo46YEtlLV+T/ivV
+mI/Ug7qPOCV9wUb0c7oDc89scFXpL/nlmAvZl+gjSzX9a0Qwt1ZIy5EMrhfHaJ/cVTWnMRQD9Bm
6flGDq33JIG9CVXOErwT62LrtcObUXdOMFTeUcr8pNJ/uANmkGQER8go0cEUc7/sugM0Xb5Zzqun
9DdB2UV59CI78I/W1iHKCVpENFDFJCA87POuQbKuOGWksfbCRqlPguN2K0zSPqGznjw2EDe9sAJ9
dQIcVLU/0AiAQLPzzN2AmXhNB8MugzSP+aHNxuRgG6M8gSBs3Equ2VnAPIAWLSaLsHPZ6At7rM8G
FXHYeE2xGZE18RvDebVH62NIUmj/sP2INHBcdBNTZLQHYu2z6seTLqpTbfbOs+otd1M7IJRMa8Lx
iMB1mFoo5kW9Ix+40s7IiYKkkp2LMj2kaXdwRbnVTPBsOAwqUrH8XrJG28i0OaJb+uJI1G6STvNF
0aqDVooWObDWCkH6Bd0yCtLNLve6z4AhwU9JpvxKVM4+E/0QMJl2gIUSUeyzvMyDHG3DKVLzDd+D
68F4Ll3evEa81Fv0XZnZJ0zArzFubV8yLX8FjUx8GirEsjqwDZdmgDRQ6clTFU048xq8hcLbWrSE
1J1dxP5YFInv0iHzrXbcoq30R5m5/CVlRrlvSh18wBJfnXgV83tNPhaASRid+kR09wBithJNDlCt
6qyd5igA1kR7Erb5ALVxx2/zGFuCtA8AhV6EFj+A8eqSR+UJKlwPBdNf4khegNPx44a/OHHzGFvW
OU/T7y4jZ1dB4lCwrWaRc1aSXVaZP5skO1qufDOT+tBn4pCnaM00sg9FeQcEbfvNpGo3UHXS0iTM
O/6B1/HGjrDiCFW/4G78GDyKLhBwGoIVL3oUhQoyW6LwnZavjJphmyWjP4JvyCzovhuHrQl3ERBA
v7kNaZ82+sz5sM2GbpdXCij6CorqWgXAnupRbUqfocX6asTuEzX6Uzk4uypLQqq+WUg58TF/Fr3p
Q4Ls0EfkH9LULVxdYQIyqQE72Tx5KF/5Zl2AjKt4UbVzJon7rcAlLjVW+JFWw3u0/KLy9lEWIG02
+XNq2b+wWqmfKPJPbNTnvKqOXZw926z84arm3NnNfozRrYEO0E3lpYET6X7K+0cDxBaB3ogtzu0z
+pu2UZ1HKC1oO6cxMqA6010jvQ8HTMN+a6iX2nH3KDW8Rq31JQLxjW+UnfRV026zqt+A0qsBgHvc
xMiN+4MHSHGuP7W1vY8t7XPrtl87s/xEMs0OlcGpz+tGBaorP0CBV27BW/9R6k7oCPXKKxMASGJ+
oZC2LHqkifvkUTjpRvT1LlfOoZV0Ry32mNXWyY2GB3CDBDIjr1arcl+U3rHyMnTXF8c41h5I0Qca
xcltycGrQfVagyMF0Af7O6SNP9tGSv3E0l893d3V3jj6DP00maE/QilnV/Jx63RSPnpFdkaOJfZ7
Pda2vcwjnze2ji+TwzEi/Te9SqTfcWqi9B1/62UxbsCfWWwB+yt9ZiItTEqAgcf6o+uGI6peTxk4
//yydd/7gR+pln/wWjwKXZa+oVnQ1kyOTaJ+EDs7oaj+Ir0cvaItjgMo+uws3WecfG1kenT7BB04
5slM3HPnumEjuodEegdE1SHj+t4DtrvWhqkL45HR/lh6AH9DY7dpjbecNN9sjt7mPCm3uhbvIk+8
iUF7IdCEE2Xyrci9C2+9DTqBTxWUdtSQvxCvODSROREa7aEE9QmtZLHf1CitJQLBpmVsGkcWPrKU
VgjPfyn65tJn5qHr+sKfyKL9SHlwCeyJVcZmFHZousk5T6wY12+fhMRu28DgRuCwZk/gGFvDeuMa
DdMmrnyNtruxpJu4ADdXrpVPteTvhCafQbjzVNXVA6lwYVnNWEMXzYBXb7aEw6dbdhjRahuXUXtK
G/Opb8lLng4Xkauj24jPZe/mm9y0dxTw2oSSXcwyyKsYfO/q7JvIyLMS8WM86EcmsCpVcTG0Hrvc
OQ/Ij4Md8M0DhV5rJwGIiC4ilV9jN93orbEnKj12CaihGB9DTx+P4LAPVElDlrSvfSH3sRNl/mjG
/yBv9Qo/I3yzMRPfHEnuGwO8K4K0EPdW0MfVrubqe26aF4aguh963VeZ4xM0uXaleILk3MXu9DCh
zr6I+3cQQu3wyOh8x2miLaHtP9SsoLlBKoCMoxd95Dsk7T4Rx7p4cXM0eu/cxdVLNbiQI4HsAIgZ
vzQGNHQ16ywH0G8ohQsPd2VtvRgkv5jMPhRa+ULGAnzL1tZk4iMDjU1L+cbszNDscZB5nD6AKWuT
Q3nZlzZ5BUlTgY4kQ4Z1k37XW7H3in5v4GXCNGOXjOZR0SIErFD6Gi6AoiKHHLdS6sQ/DNWeEg5P
2GQa5Cx6o4NglvuYu9qeeN0JKN5XlCz7jdexsNT4dyeimxIsm76V54dCNz8aV22KjgQgL9rhKOPk
q5dmzIPEIT+LtNiTkT66RQ1CWJrttcrcGahEplCJdJNo38mKB1Xi7BqqvRpVtON9fGlzYxNp5sbt
4ZOY/KosbwtRE3gKRLu+FKYTQgzokrTpdPX/E2UViok2CNiqCv0P1pupvPcxcvZ1F784JbTkTEjr
2DHBt40TN35J8DrG11pufUZWfKMnOtmawvyHeDLHFdQcNTQ2SKP+yHBoFQWrDTOgZEm18oiOsp+N
0XxFff2tgq3SNT4TO91qQ1NvcC9lfi1IE9C4v+AR8KoBRap33jvId4+5LV9Elr5kSfqaFxha6b7J
1Ho1h+7VYe0bILw/VOGaILMqOMD+XoMTD0EMYBK3TZbqW6mrLGiS9Bc4jMKm1yDyOHbBkA8tkB/x
2VPpu+OwjYHg2Lfrbt9DUs931XjMwbrSDDUUqXX3Cx/aFwpP5Ld9GljS2kMpEjdf9NLVkIlPK+qD
QOXgWlD8chnbmMo6xGb+3LcouAwRTrDoXiBghNRQ/2ZoEDjAlocAPKgzRvGeCasHP1lzFGl+qNMh
GOMBMh/5AThEpMyERL8cZtLOjC1FZO1HI/3e9BGozeAibHYxC37ponRfVupYEutZgjM17m2gduAZ
HO/AlfNUGq4A0rjHXRY92JW7lfgHAGmik9nYxaM6CjJ80aU8GH3n+mnXbdzO2YDhbePExjYv4+OA
7H2JHmh/jNmRsf7D4cVL2kKZKHGQ7+L9wYzUMe8HcEGr5FwBAuYnTfGCWzS0lPnANfO5cCZ1H+M0
tsVBxOMzcjETM1zfhYjcanyPxFbQuxfmwmfTfh9z7Se0BEafAlBcoWnJb6URiDT6Snp55oBvg98g
CVBixUmxDoksjwZPN5M/LqFfB7DfzkS9oRA4QCM8t/SwJOrQ6RFiOvPMGQIPEOVdwDS/jfAHJJru
wjEycOzJDu3Bh6qQZ1QhAUjp3uJK1/3O63BZlHgU0eqCNuMnL83eU6/dqs49oaQSRlw/D4N8riJz
X4GkNi7bR+71O9XVW7epd4yC9jBiz0nKsqBjMvcRFD9XCBv6Ov0BwLHtJ6V+JrIsfObqpzpxvqYN
rmMrjV97zd5lTDtZubeFM90rp0Mkp361Rf8e52MaajT+3rH2C+8RkWXaU5zYje9Id1fq3SXSctSH
c/7qdNlPVQ4X2ruos4O73qyFQAG8PkmLPtLeflOCbqWWbkwpUGFLP7hBthNTFkTUrDB2+9wvSPa9
ss3/oei6ltzGgeAXoYoJDK+MoqRV2OANL6hdr49gRGAEv/5aD67yBW9ZIoGZ6e7pzpZG/jrO8G8D
q5O20aDjCT29jaAucBL83nh0i8m6wAPHy7tW511vLt66e6gY8iVgXtZ67GqZ/m1q+nTmTrGw8Ems
4QmbvceoCXFJEv1FNK5hX02AykS5BUA/G34Svc7dMYLJw7xfl73r0nbbM22ar65aJTataabZcEaK
JIwRqhTOGM+N137aAiaeCkYBAzzTEbRIfcyolWvSDQrGROCSC0OZ83YCqkEaVBH7aLn9MxH9v7pW
v3rut2Rbq8T3oEBf0f9EgyViMZHSrcmJ2LjPPIOhiXHngxJWInXqW1XzjyTs0DS4krmsU8Aaf1r0
Y8m+mCn17dY/rD1zCsnEksIq8yUEH5Go1dnSxYIN5upM1VnAzQJdqw8HLxI5GcgYp+wCZK9CNL7j
fx4q7PCjZdk36EZkF8I/wHOntHHwMOBWEQHj9Peyx65UjF9B0luIRdw8XEheq3Fuljk4MBy4w9j3
8/PU76DEG5StOWSoOAG8QmiFTgGCDec8y20+BH7fIecJs0/4cOUy2AA597A4x4gOOVksA1iMCi3X
2Fsa9qx2a0tZFXjnaIvQUGkEUE7VJou+j0zpS4LxfqEkATD5+B53J21ajr9+yzHA4bNuiayqNYPu
3E3w8KJLAy1i5GwUXXf4bS9O9w6LgTYd53HHsGZ47lb1FFtW08fM9XHtW+sMZsAKTRpSNeYRx5rP
2PLxhOafoECKOmEuZJszXBCSfWTvvGrxA7S/HeDt4qbIPF1SU20qdjrn0x+sDwxK32RDrUdFsjDa
UzeGXwgIJCT3JAFcktJ5guOjj/J/gJ0psEBTx+scntqogsm1XK49BChrCMMfZkWxgEVcjVTbxW2T
rV3cFCTtETc/SezavrQ7jMeXHQNFaH1YPWSMVGH3jVZ5G6G/X5CrA1f3GNkDaMa4SYCDvvi4IGlj
LiSQb3PUJB1ogsbQdEM0YDC7SKfw84mFX7Pury6sM9TsF0GHEcPt+ssM6GRqdDEIcjQeOzbMOw+1
F8SKhGVfTdd5Xk6TH5RB6+S4ZtHxss8AsM3Uul/VJH5tKg9yaC5IYzwF3aggl38kwQvrT+cAZzBz
f5bSO9U22m5/Ia/c06nbWgfRWDbqCEJ9ubaTKPL/IhbkLnT3mKmfwiU4eqS9b9z9bSCBremDmRzS
Yalu/sZGPDGEaUP+h4Yb69F2OCSjcI4bhO4KKe3sATogiE54ThXveKM0lgeJ79yGyv/BlvgPWpr8
Ae8wwNdi9bD2Vue7MNBSBz/7sGZM81IhlZvSMfX8KV+WEO0zfpi00Db38/wxzzrfK0x/srt4lJRO
3d0sEWRLNVyGKLzTRT218AWdCNZbFUugsftxaY21oP41ECIPwh1vq4WWjmZY27qiKpfr5qetUG89
bd+GwSqDkCXwk87URIsFWA0G9m4svaXKseQc2/t2GB5dPONLhrVWDqxO3elWPemAfPBGJhOmX+N5
L5uFVLpxjGFR/hdOsknQ81cCABJr52HMxMcAOM6lY9lZQxLI6SotBaVKhwXhJnpjmIvnSKZmw/aN
6uV5HVQN34n5lzEDFZ31BD1+6j3MdjtygHrkPNbLxWv2n1H3J9wa//za3eNxte50Nmdg93faWllT
kVQG5tbuwVczOlCyow6T5cWR7ZGCkw25lcoWQNQwH6I1ylxhXgK1XWaGW1M783Fze7TsssAi7LEB
hcVwv5HVeqbcOaB0n2E8Z6V+pxiUmK6H81lBl0DbApx7SmuVarH+7SILzed+IJ08cCpf29a/7K6R
8TyIkvM9DvTyCYb14+Ggt2ksMRDhqNgODFgOuzr39fSAylRKyZDPIApjo8lH9ZilYNGds1keMRAB
MGTjaR+hFggkjlaE30TBP/y5Ky4eDvItWuPAXouW1fm0to8mqHvq6FrM/lYa5DyH1ByxX5fsDbmS
iuXdjtgKUD152yzwnSPLeacmr3Gv98L/ai3sgakmCYZlTd3dvWrEHvKmu4D0ioE2ZLvhh1oCkly6
Q9jPZYMaGnGaoBs+jsBMvTl4qwYrrXFXI2BqfN/2ER992M91E/xnPHJp2j6rdFM6Pn+dkSqvQ/sk
3B9uiRU9IbpWpUo3kId6r6aYsQ5zJ1PI3fFvq+MlISisuAXDae8wQ+v6IQZA4tLtUvGp0FH3if4N
e4LS/rsvAWzR1uHWMAdHzn72h4frXlgw3pYO0hR7UudB5969WU0xYX0pJe0QNz9m2ke8GHflvUGk
gg+DFBTTs56XBJXvdQloiieEjUiMuKvXnpq2Ld25ybyBfdmCXqjF4AXOnxvR5BbKeFzv9qfr6Qzg
3hxHYYOtA9jsQnCgcBc1NOY7gn+YK54CDJ0B998dvN3xHFhnOU5lS70Dn7Z/HaTvY+PkEczOOoIf
0iFCMZkCihuNcw4rYZT/Rl11IBIbWZJhjZs37L4G9K+b8u+etd3gbX/pXOeAnZqEsy5FF5urvrk0
kRs7jYSzQmWhHLdpBHO7xcEJl3sCd70cSSu4dvwiQv9U8zaPfAnbSZrrxjrViuSc8Dev4Vm3+jTe
4OQdz9pihVvxa2DkR7vLdKD9BQDUbQUk1Qf0NNhDBoC+DM0n4NmPIbS+LAws9tK8jgqrllv4bHOe
LEb+gqv9gJ+WzkZ4zwat9x+v3RfR+2g+XIFogt1Pqd9dm6H5jYY2H82g0EDM57oavjZ/STYkQ5h1
fRn8l5Xro8Ud2KsCBQY7mXsjPWFA+RZb9zw7aO3GvZAEi4P1rBO7Ey/13hSdB85HMsBwErmvdOxK
ZhoT0335DB2WjkufSdM/2T4+0xDtMNnfT6pi+CNLAd/mBMl21hHr3Je5aW9DYwqODD9nful7uCmE
7mkg4wmuRPADco6QamMipE/zJLH4akOFzguPmXhFnHk8MV44Cj805L9zIFJPTICYBuyvSIU9c6FN
PHIXggPAwNLUuGcxme/6HwK6frmqRNqj1nQBLR3AwXiLMMeo2Cfj627VxzGQR9XB8w6LSPU66xhB
vjlFp7VM4mXx4Mi5cCheWHRaNXLGlDqAFyn9oXny5ymvp/k7dNYjNAPQP2t92rYgrWqdbagAWlkZ
362Sy8eNhNMazk/YiSpp3dywQp1VYXUC9Qb80i1YPxco1DlM9WFP4BeNHxTcEQIvo/m0WJsqvPzw
/DsAvjtDKXnZah/bueaMhqnYNIQBa5BZ9XKseueqlFfMa/DKFD+1vC/NUpUBmKYgJGcuLbjBdoCV
a0D86xl20aU9SxQlNOhGQ8YX1enoDClSlA6eAai5RxiU1/WsAvmxcHLQPTku+1Taj5VwP+CnSq65
1w8nd3q0PEGyYqVxb9fXkYRgjvZ7CzVWQJCKFEK7bZP74qMNaWDiQxnq9SQeu0jlMGk8h+Uw6L5s
vQFvH5DC1q0TezN/TN3+Ed2WkbA6z852csEa2LUTi63PwOFdYVhYhoD3hwpBgrV/kFCAmLXGIxoP
1shTf7TSCZxD7K/keVzdfB36OXYkMlipNMj5DUAxIgbL79rfZvyD/Yh0mHCsLIUHh3cCHtqp1MPZ
ivb/4LBw2KwJIJHSufIUKC5ysgFWOK1KJEPMuQDx2zgHRJKfuFclwpXPIe7sbSdPjtP8a1r72kc1
xgJWVv54t0V4WWcS90Yv6LOnItDrt71uxQMBsDb0gw+KYO5epBucW48UeM+yBePa2vSXbvG/CeIG
GwyeHVJei3Zn6eytH31dx9bKUKP9FrltWxHY25cQ8/vSbAXzxPOCNtduP3vAghq9lOnJc4XmvFv7
wtvcsxstE3gEHyqF/dCCveT1chOed1ViPG3uWDYbijCwNkRuPfUcW2U2nQ9YpYYdgqvPfRTlLZST
sIxBzMeaKku979AgOEGX9VWLReglthH7qC3r2vssFi1+mufeQuBLPuIXBuEkQwRUQob5auB8Qh+g
oI2DrQFvVDYIM/lVCeu4EtxYvZ20S/v7gOEYcluYEx090/4aNZW6G98CsAy8MnlY3RhdblO/XfH8
X/th/xy9rgiG6EO1HYoyPpK709wKfoPZ1iDX6iOFnG9zwyxaTUqa6bWr7NvM+pzg6TcGEXYLTzvA
+2AYDlvwJXySg4zNaYNawh8FHRlFUAYOW5tCcJ01ov1LeV22A1pXRzzZoZM41RaD+sBY3kIiOd+Q
BvA8V1jr6PwZZVn+West7urwXs9+2rvd1VT0NmD9dbG2F5TRO+AROKjoZ1vLzO5gjG4ASveBzGVF
7o1cbhE3It0EuldfBIfK68AOeciaW6J/yMl9gSwuadG+Wn33TJbmyQ1aKEGMfZsYwkYs57HIjvkh
JoCOAtWfHEGPYgK6uWzrcuAKU//Y20W/V0nFkQmCls8LFOAGOBvQMIzBXDwJvjwvFiYdRY9gpfJZ
ATtng4l3QQoW1Zlu9xINf9nOy8vmunCHaZ4kCU4NumTTCWQT7HBus8xtXb4siMlsD51GrdEuDVvB
R3LFZPMq0DlvCt/cHgESUlfmyksdmTucGFJ4DmUQp15C02Z85UdVSwGyKPqqMbCsyk5Xaf6Qyr0T
PsIADBaV+GtiYShRO6CEHp8tZKm/ugnlczn66l/LrWcJ6GOPcHWOSpzqrj1pzCG4o2+rCGOopQ/a
B9uJd6R35+cWMtRlsRGwg4JmSDGh6WAQhO9avkzLetkj+4m6DKuhXlSoZvrP6bf76JIMWy83YTrQ
QOOtAkkLyDH858PSPI5YcEQeZkZagzrrpeHUAbm2ik4BjqFYs4JLL1rpVj6GyUJB5RUu3RvQ6ALB
Rs/DZB8Ur0CYs886nF8aWOXFDCNuHWHk3qL+Bf1xulpO3ggQg3wtCKxzQNGrcgKGMWwiHQcSKxdk
bG3Dsldm0TS8VqxG60FitAm5hdz0EVf3NEYTDjD5T1UcYLtzX6nzZ4e5kh1tl2hrUWOElfYeL3uo
KFqLX7Dr87Yz80PdOkde4Rtf1ldHed+hjJ5nbwAGs75Bo3nQTZ32rePFnNXPY+eht43uGL0PsHou
G4kVHQ7DPQuGnE731/GDmx7QX2vLXw8BKLOOb5dFMERWkvCoa5VzoY8D/Psazk5mXo6Tnj+x3Q7+
fonhSYeTD1FPq7NgYIWsgyIwvKwYOTFIYzQfn5ln/sEj7xRKdIU1R9j3bv0duuaEkIKMSg3+2sUf
ovkEqgRf9L/JpT8K75q7sQz9wdfc6rIm0cHGcxXSLoxy8G56aF10FtXhsRu9//q5vXoUBDab7/Ns
5aaV1wU5nTCSuynd1/h2OP5lGDeQH8F9JCXo7EIYoIpWXhrlQMDgJRtav6izMnvhYTw2UTEN4aWX
w99+RBwndcYCIuecusNxXcdy8CABZnZQiqHLt6UvsT0E3s/Xr2ZF0+zBZ8AG4Eiqwl/Au/L1bbJk
CQZzjlt86n0ABWuhS1PNW7R0McWG0WpwSwQVmFWUPQQuYBuZ5qSP8sH1jzs8WTTd0s6jb33zbw9B
PwKOhjkLBkhfu1kH2nGzrYtltXfBxuPQqpfO6q4VWAPJ4PXIdVLJ/2pfPK+g+IZavPTtdHZ9lc6u
c6acJR6HPezcN2ld05Mc9mc98dyfaF4xL52W4DMS3klHQQZ68yiCFlB+HVywPLNBsbMAKHViEBCn
fhoKaDKOA2ZptzYTLNSwUO9J97ee7dO2rEsMXuJzrLc3SeujjfucY3JpepJRazs3c/XcS/BRiyoW
LnJTdX0Oz7fbIlbAYmg1zJ4I9PQ+CUow/3GtBoQS7R9jhcyWCvQm3ZJmjQ47W8pq7k8arTM2uL79
BrSnrs8jb1JvijCHqbLB09NtdA96lYCLKpXX/w2pj7BnlfKGAupzxp9FaZh9B5isYZWP/l9/Cnxu
s+IWcFz/7Ckr3aMB/BeLZxmm4ep97IPIKZSDCJkuFuhbbLUn9uyfIPg/8aj6Zzntcz3wQsk+JYL/
wxbGTWidOwEui8o7aBdHiUA0MzvwO6sLm6wp8doXUPbvLoo/B/+7gLKdgSVS5Y2xcGY0KCE+fAS4
ZLQSe6qyoGqyoNVvYdewvNVuAUgaJxGoludmof0ltTpGdv/r4kbUdAerE+BF6ZdXzx/zlc1fCGxJ
IXg72mvQpcIajxXvAQpYaFTNoZeYk1sb8Bq92srDTql94o6LTcTmhtDD0gZg6+j2z4aT3nnoAjqC
4Bf25m7kQwz06FVQrnTw1EM3vEQw+oenxUhUjnjKt8pbi4VOiC92M1jkP3yB8pEteI2MdzVgapKp
Dk7wi8O3apIRipUqgtEvLOl/rIAfJqbLjZKLccXbg0xA2Nq1gtNBH8xPaglS2s0HbK3/xcx4ZLZ1
sI13MBg1JzMd4G13DaKq2NVeMF8Wu14PGEaedxetb9UWctcHjt8vpkmU791d08DF1EmYZf+nl/rG
qvHK3b7YZXdQ03TFsvKx8oHpiP2j80jO1u0ngG8UJmIT+zX4kyBeJfuKluCdbKChOjtBVFvOKIKF
rSaZ9x2Do4AbYXfHDPNsLz7stdzP1ZMFDNEPSGPMFW4M+GX8B+VdKQKgFlWQB85QQE6N2W4pnKg5
R6jDez0BN4bFRrUPz2MFb72WHmG1kMHMH+N4fxQCWZ/ByoGqoxnR1pHM62EioF4m7WK+QR83khRC
Hmzjw1PgAboCQtUOvjpQneGu88AEZ4uKchejn1BElUKMIk+s2W4zqZO+pS+ad5BckLLT4cXDMG2m
PmEReE2vyzlXpef1d+ziIycEsVuOKecBsPbc1kkF2sdvx3SeKfxrMVtNCjFovSPuk7PfdAQCAkkK
J6drcjsE3C4MBjgwRFOwZWPHssYYoOAabyVvfkYMKjB5T1moxhhs23EE0L5IP+PgcKm2/zx0NPgg
BSFdWTn8CUb8heeCf3OQx2zQ6sRLSP4gCfKPidR9IX5hiR03DK4x39C/XEJJ2dToN4b+hiWLH6KQ
O94SkQ4BpkHcWyCZ0bzzgoxeOVXBADhqTfqQ9DHGrHxs3LhTIhlk+wTbMWCmbt7ixIGJvgYK3siY
CGun4yAJgb+a6a87RZlBqGAcTPyEpZ8jeaRbkPHD2PMp6i1A45hKyQ/MNDOkiDyBUHuyoxqNkgWB
z1oon2drsGYCLWg7dmkNTQAd6+mAhWe8hY+lnmYtYPh3dR8h0cIFcreP4Vdnur9L2BbwQI1ZPV99
8x80JEebQEFGpqweqVs0wu/jrvEyo7rMoJSumibY/jigioMsc66e/20bUP4tds1cWTTTdFksqxx3
lfv9epDKLsFblxsE9w6wb1VbhUYW5zSsX4KZwlmXSxRtGTijbGqXMwCrG0XxjdfVAt+Ok7Ry70dD
hKS9OV7gH8blHvcKdIlonurWQ/sQFRSpyB1wsQeCoMclXTXLQF49u00X4Yh64GIj5J7M1WVd8Koy
GGsYTLdjCwZixRUmE2dHRni7FjISiKfb027UqWJ4gB7mMsxNAgsnFHt1pAc61w5WhhAHYFLqNIMd
hZkwjHbMxVkekpoaF67nfdN5vQYSmj8XXjRB3aGlbl4HRQ/h1qX2jBtxCNqroHWqR3UDnwDNBsac
EcMJQT1qF4ZGB6oaDEu83z/DUZ93Zb1Z0koDUYGqaN68YD5Cm/AOg7t3WCxeBe4BWCbBew1Jzn2X
rdMM/dp+JINXQoABnGs6ukq/1FF7nez9aNb9RikmbyLf9Ap8eQjLnQ6FAo4qkYxueeQtxNe96+hV
1SvN5IDRHkoOG7uTHJRFQhwbR2riF2fkYLL9HoTVjiy28WUFbKBs+oQ4jjMwzo+V6jbWcj4OrOkT
FfbvWKeDFCl0D3S2Tj7nJXQAXwvV/8ion+iy5LtvspHCYAd54ru/IDyUvMyeQfKKepIu7Fyh6/z1
CQe67ZFDuKwlJueDPUG1PNgHNwSZLULfoJRzhnvTi+JKAtK1oIdjgfe1k4czXg1RaZ/MrX3zwIWp
AJrBBReOBVF/t7lPNrOPPlHf464zLnjJ16gMofEK+ahAzPpbXLdwsnBndXb36rjN3tGNIKOTzg07
nseoAqon1uCvazCIuFGp9B7FddVmUpAD2fdCgdJR1vwL0S3UoHXmqRDfSm39R2sPjZka8OGsg7O5
R6euErlvZTV4Tbwo56vj6iogm+Kr/KxhKIOfK55YoL8bZe+47tdXOGgCggI3BR54jAA22gdkK33W
s3h3GujyjAaB3EyBk9ed+e5rtCig4EcrwqzH6kQ+xv+OPoSvi7gFllIQ0DsXUQ8vEupQhI2lq6i+
52h6C/3wSlDh4eH44lssndYFuh/x2gD1XXWTgZ0sB8nR/0T2iRjnKg1soYLNRVsJM0/oKDT2zYt1
q3okubeHCbbMWTNo6KOBfBoz4U4V7t+oWus4NFBOLJIWmttAtlb/Chntle9ADJBdcNlwWVSuOG+j
jcNHTlOFBz9UB5sbnVa7TAbjngj33vtmQnzW5pxVZR08pW4eQS/GHP4z1tjlcGdkx9ZiweC/44XE
xLV34d9OMNCoECZZLfGTblOoy6EEMg9vY8/mt63tEA+4BOARAnLbOv9dIo8mtRnB/UkR+xlVy2Gy
W7yneJ6165UMSh1nM+dF41HWoti4vIwuhuBxa35De78A3LlXLMCRJ1vMNqOTVuK0LTY9uFDcJLWN
drNB0eaQD8oBaL4/30JYQ22zOlksvAFtdxPjds97q254uv9sqpN6icoe/ucxANGveRwyQflv5ctX
vPLZ7MsdWcxWqSFIsdDHY2TB5mvvD3du4Z9a7R15H/wn+uoPhD/QeLkd9gGd4T65PgRXg5uKih5t
5V+gwqiABKgbVxtKsI1lvU7nljvcWYQxTZAczFsOLTk0fmAgkxDxQ3HlrzzD47gMLntkfcCyAjyk
fAIOPZxbS5ygNf60Zf9fNzWZ2tzDhMEG9osgnAxG5XoPfBSI8QsQzYh7Fp1HCJeGjaUihD542uYx
DwPyTmb/aefQCXnjT2RB/By2ooNuJyzamby5fvc2t+3BCcgntLxPM0VTDXkqkAOmb8FW03gWGHB7
T5K/1dTYuAD9m8VqEFstegaQhn6Kr3qJoaAq3CXK2j4otwrxx1ZYOMtwsOtwy3pnh9pXix8m7WTp
6sOqlgSN8nqssIwb4/jCwmbBKdHgFoPNPM1r10OmbZ1ca3vlmqac6buBE1nVwlJh8I793v1ZqvDH
d8EkV8qUdJ7KYKTPsH4l8WAHRcMaoCPjBH7wM1JQpS9Q4q59lVlcpI4Fo11mjrZUL5rqIrCWswZY
EjdmfmqdHauCQNpGOeZSdb+IvzlgmbeGy+wGDFCOcc16uL4hgmGxgw/KMBDiIUHsl2sfrtxo7iFU
ufGV5D1k1G5AE8d4x2oP1pSH6l0SjJXT0BXWwr8Cx7u6oilENxcW4Blgc38qeNO629ImlcaJqZbp
BzP1J1x/fiikuTpQANV62Ll4ZkmoQkLChsWVsHIwgWDPyHg33oJnJvu1jsJviSUyy0RtLJQFFnW9
GzJcqmh/sQbnaQ/r78Zz3zaEM8Zs0s8oghlx/Nxs5L+ZVj+Dxpwv/CcYajUn28NwzurXDVCkruFl
2850zac+yPvGR/WfL47n41CPP9w3R8+vj6uw7gwoj6R20W5O0niDHyuKBtWO2s9lnMA2uubba8y5
6wDtbL78geFqlSJMfXxusLxyMmr7azwuUzGIO2ShVjrWHUDsB7rTDJAoxrpm57pHqZ0G/wiBCrzL
UAawGfCmTHOKQH8N1fjFlHmnrR23/nKVs7gSEcI4nD1CoTwvH+z1js2QU7+BjUalenJCdoGPzesy
21/bsF/AkRej09xnGVzxa8ObPr/VA30VM8XM0i9ptTBs0e5/wrotqYEIxtPXwNpojOnotYE4FVzy
ve5rDBV2H9OBLri0u5Oh2ykCFr5O+xwLdwBfB2+vQOF4bbwDp7BCZhyVD2UOAwsY2QpYplelUHlh
E9BgE7JesQaJgGkae7rVuMJEuoPKSdqq/6+3px/F9xqQMMq5Z3Xi2DkBuFrkdEUueaE+QDm8f09D
pSAUce+rB/mdL27jg4Vxnccc17z2kuOVe8hGwEnSiBSQ473ukp6CiCO/cPjo2fLpcN4e4LHWxMyq
f6Gausy1nahKX2vuNSVpcYlS1qQQd00YkfcOuvQmF+H8RwkXiWju96554UKKHSvpvGM/y00w7KpY
4CwGLnvrPYJKZIHDxrVt1+TQcpi6dVi4qNll9/bD5D+4CnFbXe86be41WobLyDQWSEJsOQXDJerC
f3qHAhqeekCW35UD4nSiKewd38xgHX0g7nm7i/chMs8Vw/5CaPeQo/nOAZaBPkKQnMo/AP25te2I
3QWQBSc8x29sldwBrv9tBpbVyn6RUw8W0n2Bd2ipmQfE0ruGSv4udX2cHdzcJFCvHQpmPBjcyeM0
zInh0xGBu7cZyc6yjeokGkZsMazk0wK+mywhJJx6w0uDvZ7CFXtuHAJ6TjZ/NK3vZnio/73lHybA
P0K1x9FEZeNAQukZ0PWOmNLuwVYNblUQ20M1XW8dTlfgD1Hum3mIIUOVsbHQzbHZ+ouNnDVpreak
IZNDImcNb2deJdHGCrvVx6UzR8gYcjggwo+yUpjMtpJY0au7OQN0DWGhHX1Xqk2HsLkG8F+IFwyI
w9yUS10B/Z+RGmDWGHD/S7Oqk9QYENVssgbjQ6fHvxShx7WU77Y/cRR250QWGo8+e0WaUIP9v63L
o43kRI0FnzD6S7h5Ya28HIb5Zu3bO8ZQyOA2nlau9as3vIejf2E6+AxbWoAHxa2hangj4L90s/VU
TT0kw4Qe+LaeAEXflhBarBFYAptHFE+ndPmCq3X6XYlVQXSKnR8LOXve5B1DS2ZwK4YJafhbD/j4
j+Qaf0X+WzC3MP8hwOWqLSohtbpg9/QHq37SD/EhBPm2zHgw6Cko2qyb680H2PU8d0SG8Tos3qP3
hMnkDvWWf7e3JsTyAisRfxKkdW+9zMahgGOaLrVCNCtblEHgeYAo7xjVSK/hEAeNO73Mqv8vasFO
TgbroRQfPdiDG/Y6voXv/Pc/R+e13KqSheEnoorQpFuBcrIlh23fUE6H2KQmP/18mtsztT22BN1r
/VEOykE7g3wEhcg+VkW2IjfRXkeL96IXzW7shxdvMI/2Q2FYP77IvgLOzWgEDywkkCsizXZYGT5a
CiSL3PsBfLEC6SsQKEo3EJcXWyONcpiCOayNYaKmty0P5YjNkunaFYYKPI10tAkDlKfORAPK0Jhd
6KKWRYgRNxRGk+1oF4XTMVejVnzTf7gX7PLYunYOfuSp+2E7S0Itcd4iM1cMnbyPatigoTwybAZm
xMHv2+Z7I5c3jSeeVNO93eXMUQjYNaYBPpuda4tLhhxw5UXWtizyJxQvL4tWB4llH8oZOUJunLLG
+8mHeI2DuASrNE+y45mWXtguEE4NO0CZoNfNX+125HTN90mcfSmZHzVmHy0ztvZs4mI11ih1Nl5l
32ndfq+VvQX1PjVWASkLGWtMt4T69c7133K/P0oHfw1qjEfjsE68+Aq/aDDg33Tr+KuI9QvY8o1w
/3XmpwyJWZBnDmApCrXFC62xT1cDaDKg0LyrKvVNXMHdpd9NuvOf7qZHrETHsS43rZQoZOs1jQUw
V3q/azxzU0CejTUU9GS+2rpzqdBUYTv8lGPzq3zxjkZw207pM879NdXP0D1Nee3bGOAq3wHgAL7i
JaEOGfG+ocM/PuTNSIM9e6VRExbV8X/FGKGT07o9Fs1VmaWnGNlbnEKq8MSKIloJszzUlbeJFK89
ppB6BEsxFbhcUj6Zmb53ZtQMCyOAJztFfWB8nmAaV+5oXfq4g7jJA/79OkZXvWSs0x1BdEMcHS0Y
4S3sOwByfitr+Z2JBe6qXRNq/YIQ77WJ7NCY0v+rpvtEbufSe5udeF9X+daOJakuags6e23HZv1A
fbBIjKtCNw+pj48zQpXBwn0TqKVRj/0rlvqcqfrsIefEt7F2evNdAwetEWRjfRQ8sNPbYldHzH53
j8oAFtr27ngSzt1r3kQpXkq8sytK4tcOJ1I42d1aVgXL6cjqn661yN32pbdFTI8V2nrKOYX80r6U
GuqgtK3zIHeyjVWlFs6s9K7p3A2zJX/tXuJ7SzZT1HyNXfGbRhE3R46StRLOTYMeJbRq3w/z1lPA
IUv3irkWVg5Y3BkQwfvZHq/BfvIauCwOPCTOW6dEPUzxDoH9cZntJVfX1NgxuswRTXA+7cyBjb15
OG34+Ywz55yOST0DEGgAIUIH6tB+PHjxGBTSZiqr19lQ7fzIyDEKD2tjTpdVzuq6n13JxJoBTkcl
4kvoY4iE2E1+c4oP9HQ8eH1BZH2GrTg96+h3cSMx2Uj5TyMbhK3pw1iya5QNocqdk1FYS9jMThj1
bRNkff0DlRPaugwUEhVNijdSmk8VIOgStXAuJpyZld+iQtvkxhhEcwFBI+z3tO3fi1g8Z0W/KaPi
jFFlg1YS2Q0XlzDSrWo8ViiYEp7CdWtCwPdNdJE93qIo9Xa9zDdI8nexgbF0Ef9Gq73n/nzhfsRA
xYSCCfLk0wi+qiqo5ijut1mS/qZL+ZLaJY6rGWRLqX4bwShBmRirtqjaLYLaV75B5lKBcqTqyt+l
b86Tk64j7rtW82QA/A/mHF2htH8nad2lEVdBR0OhcDDxqjFkT1zLSH1g7Z4o+Jt/e2keByDr2mr/
03NBuPgSb+rcDvHSB5ZV75tUYCeYOWDbAFnunnIMONPoNFYphQkoGvsekU9iXKNZfhmNFQqi3q0l
+dJpynWi+T2Zs6fk/ylDefnGwf6tBv9qNrzUrvqyFTMzla/vWM1trrNmY+b9sbSK6snUqngneusC
1vPqM/+mnGqrHtc6sBLOKy2NfwvcE1Yjd4kJxWnyujMzXUTR3htEpM6SP480mgRO33yAzx5gZoCj
reYisjgoLLRfYmBMtLlX5qk9Mw/z1pvaP58c62jS0NnykukAuJExAyM3qNN6IhUT86fJEUGnUbLp
c/OQROC7iDthcpD+yykpj/Qr4ImNXf5b4tb80HiDpYI31T9Fqb3tav3J7sS1cLSz+0C7RGtftSiG
7O0H+FLF1UcGxdYWHDEdxqREBxpoybZmzLUa9xPtFsqoekVR3Bk137BK9V8brhmXzS2bJfaqeVcs
ctsY6lzm7q2w572XG7taN4Ok9a6p8ndYRx+bsf9CXAemRwwKLUhEROsk93V7mbA+d9F4zyhuzxL/
IV3ZulOEn8Pa+TkK5d4+Tqm/t5UZtBPTh2FHT3rWAgpyBOhTwIMUupkZbzt0MWFrmPz6qMn6yKzP
M31iNL+lzWocKMLoPPZ7N2K4Rzm0o2+HMwAc0oEcwRq1mqpy3bRjDKPNHYRXp6gK4HIdNXQBJy6a
fdJo/0SLDoL5qXea1YLHBnv0vdX5RmLwehQydM4JbS3ktIR+au9HH5dwV59MkhD33iL2cTx8Uyh/
zr3uySnKj4n3zrQT1uDxxNLwXcfD5TFlI+lnK/O1nYTvynuEQwm2jhIRYMl9berLdcyiw5KbZ6CW
/xZtubjJDPtQ3qps2oxDjC7uwQqUvn4UYLmEUj6lafXaS3VP8uQ1cyDIp4rBtyQ/gGrXIZufTFPb
TUu2geNBJiLGD6kcTFHDFjb1mitkkWl5iUQfaKQkAABneLdguD28DUCrF60lhqLJLmmWHaRRXLLK
+m+R6ac7DWu3B7vrR6PfW61/Rf10mFhhS0OAMLtB0zQbjCSwHpBkatIC8BSW9nkbd8UTNAGGCmO8
eXPDSwvpSNpJ8/CuHpQ0PyMhDlmHFiD3j7T6vNXW8hRb1l2QKOul9noctI9W5vtaVAh73ffWa2gf
Nd4SL2bJkqt0qG+jFpVBgkJewAZjTNvFHqrzyPkrex4ZP96UbrFluzKBH5dAH75b1zioynlJ5vyg
28WzVWa7qo/hjhbCA/LQirEkOBNcqwfqH+l3PZreKwYb9L0Z5kiAPxcqCrDuODj82NavWX+sq0FE
WlZNaNiNN9+JnpLB+O7z8hHUmBCagK++AYpxVP0rXDVyIWB4Im1itokEaPr+x9F/okKFXV5A56Xb
0gP9X/K9TyPyhDMiqhM0MfLZc72DVWGSLMe9v1jaCrSHBAyIGlt0jOazPHTKlXy9/Sa2EWv2IyxY
M5AikyfVWdWeeW6RqO4Jl8Ne5qkHq1cfZIeh1cS35pcabkSRfNfYZzwOvMRL37IKTDX3GTVmzfzP
tMd1KiKGwm7PummHQ6y/AulEgSy919oZnptMIGIWzxPj4zjGV7Kt1mbqrQl88g52Z8RciirIMvWT
YTldaea81gzvK8mA+Or0mxyqm7Bg4Izmuey8Q97Nn2YyfOfecpxq3i5aB1+TuLlzVf8tyfRaNVjq
kh7oxj52UbPOatIXGhyQTR/tcqRr8Iwrf6huWqvWQscgqmjT663oaaYQQBPV52SlZ2OurrOdnke/
+K9x8g9fpFvCF15Eb9b7RHhrVxXBQlr/qHe/ViE+xmRU25RWzClun+bUJ6R1Mn+oHls3NI4qg6Jl
TAxkxPhYvI1XPXrkoaMxr/B9V9J4IpnxFFf11mvl2klAFqqRGmxc54AISN92/UCIdTsdhCj/LIVf
2NIvbVbvzVHAJNkbAkLmYJ7hpOYpGBPzOZoyavKMmx4N16Z7SwpxIg0yhGHZ9C36vJyDPDbiS8El
BNDbdWFfRbi3Gg+b48Sy63270YNGEc53pSeYKbMbGTREW6g9eSofzQLGPLigxUkG6NRAb84gaUD0
rkjDwYV3FwWAX3PNDO5ay3q1RiQsXmr9y2HJtMXBdtP8FT5zVCqRYA2wyNbBqZwd6Q03tSD5zCzz
O+1Uhz5nOvbzeJiVc9YqQWRD/ua1zt4zKskB3l88Xb4OQ0prIE4Sk1WvtxGugMobeDsag5dGUzO4
sIULILNuXWP/w+lmbPpeLsgwo6+6yi4l7yBWL6bKfgx72R4SrX5C83rGXb5qIvOZwyesIvdn0TkF
+2qfjYyFJsJyj8wJHbEipe1HaaTg2oZzSqf8q0+TKnCQKtIyc8DtvO1cZO+VxZw9ml9WEl9qviTQ
0vmQTzoImHNf/GULc8aXkoldX3IsOP55ooeQK+OcFnU46caPUBhtoinZZPguZ1XtByM9SjaQtq9K
umbs2+jNR5zTCOfk1kJ+MWHCsL3sXifeftTT0GjdL996iIIt9y1q6MYwnPangLroLSOlAGMMB7QX
qDwYWlCOeYzFeRtngbQTfmF4fn92/3WadqEbrg1sHRlrgyl6sdUzRj4oDAaTKTd3sWM9CdzaBtlx
ZVP+WsrY9io6kFt5qS38pmp+aKicm6lE4M/IV02ljStZUb8Sg8HKGs9AjPU7Jn0yXQC5e815nYv6
BPwPvcSG10z4EYb4z6A2GUAHvaydeE5YJrhpImC3xY7XnZjLgMhrqMrhbqUYSSxtnyCloKT+nQUj
I1qoZNoHu5alqOEqtL1uqL3JnDlUfHjka/6lNqiN37t3yJtLrg/7KMZCb2Ttpqq9t+xhjk6N0GXJ
KhnHnNKBmm+sw2ObL8YUVm6ptpimnkk7CiBEr3mRr/Ou71bKbl4wLT7KHgU6EdgidK4Xt37oPNO/
JuHE1ni8YuPNAKwJenwCMX7GYqrDJa1RCqA+Zd16xTdw6bmXUe3oFnLT8vI41ey4CPnhP7Gsnryi
d1Yepg3IPJAvOZw0bkVgnJ1DDF5oTfN6AawTyGzHMhpD3MynqCaUAsIWJ++IX5oAB7HKp/bDyREB
guVwFei7RDcJEuF/bvtiW9fJS2kth8VsNnFfviVzeTUc/UvPW/7yKbk6xrRBvrquQAFMA0Uy2l5G
7OlFPlKOaN2JBvGhSaCNMiaVvHVeewdpnJ/sJzQaLWL0SC/Z9yqnhrupnJU7Y3CjQPTJakvyXaTl
7Xwf3TrUVlC26VaI9p9p2+k6M7Bml069h9A+K9nY+9KONXSMDhI1Zq0xQ7Db6oFZlvfBhdGFA/HN
9gUyb1hFmc026FUNzgasoB36QB/hFYJauTMK7UTvzFq56rnzljXmwP+SuvsnRIxwZH4fJUpYkLxH
68yvuXSgVXlzzQmLEVDgXt3umI1/Blu9OJr5MtvLu1bMa+aytcO2kpvdzkLnVLkoCrt467ufVJNw
aoCitZXkMPf8+8QTWET+Vmmzwg2McTDHm+uiPFPTeM/t4kJY3XO88JfEnfcMT73ucW5RK4vg3nFX
Xar9lRYGvBQ9TuKTn6IdY7N41ubxm08pWtO3sKMs6dlqGWYrs0DJTF3BypnHt04ikUIfyD8wPlKG
j6BtJtp5p4MCVjWG5j1TXy5jmj93pwgr9yycNdT5J2bKI4qG85BnmN/No8svk2eYT0V7l5qDCGr6
gYjc5MP4r0S84BFXRC3ptUAi4w4A1lFEKEScIeHy/fxHPspzujb/mXUN7oS8t7hNOebUkq88hG77
XKp9+pC21MRFEFSEKwerpsUsz/FCwZNn9I9zBlV+n78roXwGEr8I5RLpQV17LRmGxQ7lPWo3CiVV
k7/4WnnvfefJFv591oeb7henqRKnzJBPxEccesdmY8THys1WUgbKQ+pF96U2cDMiE9bT5k4TNv4L
j1NXdG4b2lOrWCXVLZnEiRP0PcpBf5q82Xnm9Bs1rWCMmDkldMvdpERHrexWpY+3/joLBc89Vsut
UwvmGJc8Gd3cAkMGVTrxwxBnawPLSUk2z1Z1QIQtoQXkpdSd/l8dS3Ys0wzjykcnRMriCun1nfBj
BdI2eM8+dg/FUzD7SAVkhpixbJbTRAhx5YAHL+VD+AUdNCzzGm6LGL1lVffmyTZYErNJIxCOkZ81
/ojRpwEWKhLUq/qK+LbjnKTsCWCjTaQGaAJrX/gCRmTIrcMQF5tUS5egreBo3H5AaQAx3cBxaU76
JZhxygJasEyALfyW0CTZmUNY5hA8iw8Z70pkLgpEBuf+OzFTd8RRVz973FJ6f5pFSmxBL18YfESg
ZxkBgu2TJJFnMOYwMsWRCKkLQxMhKynmnF7d3Wrcpy1IXW3D7Awe/iHs9KgAOsPeznxvVaOO6ci7
xlm+amDsnXh+jdrl7BAMoBOP4psCehkOt2QX5fnb5uaIjWIMypjLmcBHDNXaoXOcg1txMfs1yQX9
lB2tafECXZkIFnyLT2TRngSbKRLIW2Za19L22OT9a5z+QYSmoWe1m8eMwB6Am8Edt0hHQkFaWIqk
gBK/rZaxVbHndaFlSEQDfgJVV1QM4yS4ZR5rq/SiV9euhiupm/pL4iZy11AZgS99tljiChVUvvNf
nnWnxi7flrL5i01zV/pYgtNkGzXLUTDPLUN3SzyCs4BLrcQyV5kqsff39XvVk+mTd8lvF71oGNAQ
awTLWAajRjxJj+VleOQ8CaH2nlV8Whh6R7RKdl6Bk9ZaqHX9ql68NxybqJ4Pvt3tDF185RaxAyqD
i+tNVsNWm/FBey9GrcJBVduYVB/Hhpqo8YoZHJ3C8rFhz+W+7sTFdM0PNXzG7G0zCoFVamhHDEE7
WmjXLv4fMQk4Z+OIphYsJmUPNKy8WbUq4v3g/232sNOS+MEx2VzQhVxnnzknirZqSDbpiK3Cl08F
xnWtFaSb9BZrG1tNYDa/3VjspAccNoLEaX3gId2TccHTNh9mTTy3NJxbQ7Ph8/6rvOVezOXB7ORb
x+mWOR2ES3WJfOuL9/gJKSMw+ngT2eQEJQA+P20WK+Nh2utTAlYWufZ8OYcl1/JG07zlSuLdWpmR
ujVl9ofm4Fkv3XPi2+8zKPyInEwRluV56l0brcNDk+TO6Y0b/zYupdp0M2mORr2Tun/Q+4VnB8i2
0U9jAwijTT1OQwPXhPsJmfLeeWmIbfNe6/HeyZsUarcLpzgPhjR5XaCKWlKCCj15ZPO8ms5bbtSX
mrUddYsOx4UhijjOnU4QeU1PG3g3W1PL5t3ZEYMdM1GUzqsiHy5jxaPSElWysjWBGWhBzlvNcTjK
5ty703dbInAhefDmyvpjqPutoyJu82JdLYMfPv7weeJaG7gW5IioTD6Sd0hFKxvq8zSCUSZ19/X6
GXXfgjzIeuptzlF7gcLxDYzX0RD65q1qq1vZ+ke99Op/ZQpa1xIA6CzhMJqS5hxCT2Z3XELHaZ54
7cdAKxGy8PKxPxznKvk1eef7rH2hjP4TEy2iqfRfHaFG6jI91I1mbS/zn5inB55EajIOeORwZ3OO
75T9rTjoOSApxPNZ2YcR2pDkNob6nypK35xhDpp+6vlREGlJI/FrodSODOtLK+uPUs/RiXvtIfIr
i8ik5JKOxrydcbEuZb3V3QbAv2lhaLoD5z0eQ7HVKkIC9flrTsoLhqLDqDtT0LtE7BUOkzuWHSKA
182S/02yY7MaEemg6Zpt/xUb4HlOTILTtGhlGNVrBCY4ItuLVXNOH9CqE2Evg0MPU7v9yQAvfeVf
U7hLR5aPTSXQiBLJHw+8LeVBT/2PTCe3heSpym3XtUn4m8JUa8dnVRrPPb2+PnZJNTAKIiP3jRGp
HZO53Wi7wkj7EBcMvmvyHQAwIhdFUu2fta6TIcx1QEwRzYF6d8zQjDVkKdYl0DgfQWybII5ym4xY
/eLuPYsIfgBYgB1+KkhOXWmxt6GZcJ1m3keDR8YiAHDjLTJfGyraOPg1Ri1+nQ16NjELkVpxIxM3
yB4aPzMvvwobRNdU1iWigjtwuukdgm/LrLFza9xOUYGOrWf9oD3htDjVazF5BycvPEah/IOO2k39
EAvwB9dR+2lM8aGZWD4Sffin2vxlqEWIaThoMEkhz9kpbWpIwsluxFISchrnOM/aXZSaB4ytJo/W
8meDUDAFkORd9j40i39UbbQdGxnas1p7wkOQN4YRvyBB9AWOJA1IfvyP58ffxmNxcbUcFHdIraNa
+l2ncyZYkWK/7N+KTH9Z8vJzYQ5mRM3hF4ZNVy5hbKd3SzikwZIgNafjbiC/ZGjk2de82zIUv2Qb
be0l3801bJSBUpnbM1qTT3BVbnqKDDg4jMKrzBvfQDhjlNm5uy3QQUjuw8SFJ/MMjLvWI7Ag6be9
7h0ScD58LnuxjB99Lg+52z8uOOSDZXYb0hkgrvrP6RiboE6qtVaz5ld+fpvxH8JMLOY1dfJvYGbO
Yje7qIro3YqMnbAoih+9VclZkzEWL1NLVpl/4H0wdq47609x6/LetGT61o7z0ZUlsIzaVnVxK02e
Bb9jsXL97GjiUg6K1NcQ2c1fpjndjIUC+kLU08lSwt8nKIBfmRHJ3yNy4FxLDxBjsX9cG1XdHKHy
IpnpXqrpsDyEERUu+hWMFCAoTraonoij14Nc9Dc5A85nDglFzI2aZocs59WDX/qKRgcV43wlJAE1
JBPVsfaXXdKmHrl16Y/K4bpHK6HHPLJCNyXGWAAXRqW9rrRmaz6+E4Eej3TTIFPUwfDth6Xw9lXb
3OIZU3+HWha1QB3GUcy4CR4H/dJWiPDiZkKbLtEzFZiUu4wMksrHgO1FUMuOiWjaEs8aaftBnbTW
HjLxpbHsloTM/AcyNtot42jdYitvzy6JLdhfsuZlmj11mWIHXDar+2OsTR2mLC/eIv4GZrDa7DBP
eRyMqV4+W7kWhXYHLTpmU0tQQkMjmyK9JM9j6liSnI40Vego++CEAN/ycx+hEkaHnPzOSf2pJjKg
UjtubrKJshNggnGu/Er7qCwsg14POeC3+WfKW7syJlghs0tRFOGi21YEPYGFDeMp84vuFXencam4
D7da3PmHyWBVZil84tZ54Dj29B9qq+gQlU63rtOh2/SLR/qNpKPP7GYtnCyN8FIy3H/B87Y2hvsw
YcK+VvzWv9LNb8hGOWdGs4wA8NiHV76pjZu4knw8xLAG2OBK8m24K6oEy5BXFwgDZ2WvsrjsmOhL
sUl4ubYI3P4TM1iUC5M8sS6oGo+5zG/Ca6rHeYpyy57eEuCSIKJ1C+loHebSafaD1d0R30ThWIpX
8h6ZLXHnr72cRQCxLBYbOdWf0huMfdZk2t2rLPGP3L7yJVrIbdFb28TPjD1paLLqpLONrwpz5ChC
9DqAswDwFRGoFpj5r6sWfUdG58ti4mM3mo5MoGU+eO0wn60GLZNh6t3FYADclFoKjGRln7kie0gS
3Jj2IFPughNIFxO6+znDW9rDQZeOSSahXk/DSupZiRPAZyzMo+RPQzkUKoOUZLKnMI8OZIMUpmPs
KotJyLNAI2KEW7vJzHJ0PBKwr57kEe+M3I5Fdk9Lcid9t0ZYk8XmP6kRTpIkEnx1mN71EeuVMI36
sBDMftEfuX/6QDprZzQmu37xH3TrvMqx3jMoL8OaFIVsVYt6RC/K4SLwP3D7ezUKV4ToWDU9/pQJ
mESHh8OBamUPJ9SATF4jXWJecv65ZknnaUJ2FdCCKeGtU2IhaLJ4GmAuNoXqyYuLUaOuqsnqnnkQ
707hvy3E7SGtEQCbGbGNsUa0pyU1RK4VPrxcKKJrBphnjfZB8hnFRoxTe6K4Odv3WBsOvieTveHa
6cVpHTJs4+qzpXZ5l/W+H3qpQvfvuv6GZjk/NPLsc0kJrAKxsAPdlTksRpquFTl7x0oh0RYE/xFV
NpOSOyywOKbtNTzjpRkC6MXnbBQv6iE0kr7EDD0Es1b0EDOwnzCFw0p3hzN5aaAznX7olocFw6wm
om8BNOg3DDWDxZl2oW3HwtPM3R9v1BLmhvnaxfbOJJks1hfUlw0exe65L6yT4WRukFAEhvPG+05a
XkOHHEpt0g5FUx5cs79EQ7U1CQ1MY+eqNLVdKBAKIgN9nzsXX0sqeRzmo1Fqu6bLz7WffBpNsdEK
2MeCb1kV/5CkH4x27DfZRN5X/WhcMQQGtcnYzAO0sGpwVFfrkS+Dq2kvCv1kukC5/cIHWNc7J6Mp
k/pcZNQTr76dEA/o9/7ZBodHyhDYE6rahedjnTrOrvIkYim4wUDX9QrbUv8rEJHvCdqrgrrN7qWn
4cUxCh1ZwehvGY35U5z6a6kHWkRq+wo6uRGdRrbpCLK8lMa2EAjjygiIpDh2urgmZXtwevfsJ4mA
mx0x5fB2z+23kYloZc/RZVymMw4GBh7D1pC2VcXZ990z4+TA6kQGeJdguCF0P7b90+yBX+Bhu5DJ
QI6JxsDeOPo1yZKPSaV7K2pI8MpBkjT3mcngY2Q31mRyxcSCL1CGVZ7DZkYArgj1X32BCddGIZXN
rr6aXONaGtGnp3tvti+2qa1ftALrZ08Mmyf3XZWdXNZUWgGw64yvvZWdk8rGcGPww2cGphQJUCb/
TQVsU5y9DoiFHOWHE0wq/gy1Qu6E6IioyiUjXHgp0Hp05zpmz+/lBkP1XYEsYT19/B5M6giXy0Cq
MWXGZltR1pTv2rRFVp/gMBtEKjn8omZV5+Vdd916bfHfEAcVpOfBwSMMKpBP+NPWMLkqCp0fxNQO
b56LO3jdvZPCXbvdfE8JwgkmIi+2ecZbVxaoX/SfhGP0JKz6aOXWUzZVN0fk41MdKUk9RnKqlHxK
bWsf2/PVKfN423byryIDuO16gL0WndjA/AAm5AaD1cDIjnQ/ecz7rA1IMoz7MsFmdzhlUQD5n2bu
fIvSRWzZEmTTPXW29Tq3xUViPGMNJ7zQVUe7M59lwfKXwgr7vveZaM1ZTToalqh9UcPC4Tna72az
fFSFeXUsXNyGLZ/wA3S8Ri2HOmk4REpQwuuWBNf4nbtVS9btkFRZIGOEs7qUtbyZRfEGFfTep4LY
aERwRVUTYVAuO98aGIjMvlsbbGEvketDPKqCFca2+sCZtPc2KbHyx5zPUCZPi22fM5TRuBoPOjKt
+CEj9wrzd3Haj9Zu1iai8QD4QgvJqnwqJ8UqXVp3MtROhDr62LKir3JU6cpVEpgwJrMXHLxKuATc
nPQjPrBA00f0cR73tWd4R9m774nn/3nTvJtJGCcsC7EC96MOvKZYrpL25EXGeciS54pkP6JTu+fK
72+mRwRcWhAQX+N3nIR38fvoSwwmov9lwEtinoh82LCN4io13Bo5FxbfrBDfMVw1183krqvOp1gV
8x5H1njojPpPJ51fGSTjMOgyihvlY2DkYiinHxDCz1wbz8qlUa5ik1wGIIi0qdbEnD0uQnOty/pb
9fNOM32k++ZrhrBihfpq2LaoGua0GP9JuPh59o9tT0LZ0L4MhvHUNPrdiAdr5WE8ISGYE9J2yOqO
y+aWdNlt6uRFsc2guwbRljoqVh39x6PVKGCse9d13twe8AolHnKtMhGExjTexaETxMyy51bZEGzp
CES/3FG916d+oSM3afxDVvC6tWQTmHw6gTcxNxIhbBNImtjbxSIcpCrZO9h/wSdjG2u/g14ewS+7
M0MLmUefniNOvYMUZilefNfbI0f+ySx7D4mUHDPlxgE5gBURKBbJyYj+cXRzn0d5faa4fdiUxAEA
dbkj8QGczkw9BbYoVLCD+0ZA3W3mDwuZL1kqU/PUzdF705HE6nI7tjHhAMQwUUEpq4NOw8qCC2co
9LeeHCLMZ5ZFWor6c+xmZ0++8RBq4NHHNmfz/JO5Oc6PQMtil6KfZ60X/3ktkP9CBNQqzYg+Suo7
xNo20/pTqwMHkBGusu6pcufXkh6eMFLuPhKwoIlNM0Q8b41SfvgK6MFSMSigtsnyyN6jWr5WpTTh
0ei84PXThX922tncxzWBerxo6VD9Vg00iO1YB42QyYOrgBAjyTM0ldAFWfOfIEtzE+Hzz3wJD4rz
YjGznYkwnTwTMIyHzaZ3DwNOtBEVLS70VeHnTw0CBq20bmXUdcEschAx+9V1mp8up18LAR0BVqA2
1gDRXQACELDVkUHgGPWmKfWtXUR7KVAGdIb40WmJW8be4c7SmCEHnPkT+rCWqx55MlhMty3i+K03
071LkEGcgWAXo7GJPSMwWhrDZnLC3ek2MS1r3vBP/I+j81huHYeC6BexijlslbNsy5L9vGE5EsyZ
APn1czibWc6zLYrAvd192hy/+E7vmd52lfTSXVQHx56A8xJfFb9fWV17WEbYiOSHG8bromQfBMu0
wdDd9phiChy8sEUbxmOrKDZsYbl0/EEPihZDnr9ETXi2S2MnEZarVm11zCoi9G92pRu/KvCptSkG
dpGevFLh8CjS9jTix2T/P9jBM2YgH+Qsr36CcEDl/GalalMBxFJnLzRfomL2EOgsGnGm1xM9PrmI
fqxwBKZZm2Q2yd4i8y2aLri3WvMEm0o3Vlls480xhLGtWvFljIlceZWjvVQM/2vPTmc6IT7AqWoH
uRZhEXG4x/E+MBO1zKUBGWQM2I43XbMK6v4PtJn31EVQPRy/G/9RITxuooQqM2L6aA4smFIiHNzh
9R/LRYZL+rg4TVmrLJgpVfoc4nFeek4H4tOV9PQpuSuIQqOSgRwdoGpg0y5bYBxOYy1sD5ZU3amv
ctCM96BhrRVIt1xXFSUrWUqCxbOTfkmVqbGIMpt/o1CZOmRNYB0di5VwWsn8SCG7v4/71jxnY682
OGyMV09p11ZPGX/7iXG2b2S7DkaSTnkcuPVaSX4krZO3pk2/wd+xZ2fB4mDcXPiYaMPe2jC7H3hz
fym0BXQWDCticuxXZJ3unBMVQ2vt4EF5IPYLErxLhhAT7ldevJYIHjurDsBHBTNxMev9Qx34b+HU
MFZoBGWylFnGFGmwlmIcMakHdHpI/V0DOWUmBeoQ3SeFj0PD54bgCO1jsCDhaGG5d4LoDjFtA6po
F2OJcnTtXVkjjRx98EUqmBUDfKW8eosHEgBBvhkS88mHM4jq4TWLeugBtZb6a985L+Ukrl5aHkxh
r8pEAo1vxcZruJkwq36hcrH4rbhFQwFah773jJKhk1ZGm23MEJ0lifeuiEAHke0vx6QiLKBd/Ymt
gQzGt3J0vIVXBtj4ehCP5PUNoEEhzwDisU/mTASI3V50qNDE9R5H8aSfAugcBArWuoNjiWcPuJTe
bqahJf5fZfsRw8OxaTkAe26LGti8hc5u77nmYV90jvaeEz92bAEzNnl0Vvg6ZgE06uazhstla0iS
QxTI5cTCj6IdXIIF8+2lGMzPXk8vacgtpu6yY+u3Pfk52S+axCTKn3NpqxME+MS6JWG9zdl7RgHW
VzcnwyLxZPrNb+Q15JTwlSI4fnk4plhqhw8jt/eS7Ho8xqzQ2RzhAuDbYKTssLUfsmZqa851MoBQ
Zr86eJsy2NTBuDITjyMKbasWdbItgvzLGfyXoCBcgbZ9iA1/Y7K9snhnO2P8UfcVXBHAT06IoFwt
dZHzUTXHsPtmsfiaefGWyBXXv/JQDtWxS4L7FE0nYX8lefbogLjnLn/jDL670rqrWWCwlsF3PKeJ
Wo/EaS15Q5tcMrO2O9dg+4N2cDeZO4HRSN/MERhV6WG6iWywG/EQH0Nn3AVsZ9k7G1CZUlh+4BHD
CQi7PRDDSmP7rQvVoej6BICg/VWRGg3cbI8YKZbKCH6xSgOJ7D68qTiLwd8WtiOZV4JfzbTWbplt
DNumWAEQ4d5skTmSRt/UEUEB13zETXNlc02bE97dyUaVzvg+9WlJ3MC4jE13jsgNc+e71CUmBplg
MyHZOFoYPvDzQfVd4obbWb2982vu8lSq4vyMWUAb60jvzw47wUVvaN3CKrp1NjprWj9WGHyPhD5I
mleHIVDPVU/Y3cp/x3629pdYNkaHSGCBvTDrjL+knx4RHQLgArnFtM+V6K+xaV9gv10ns7i7Zfnh
4aTO7H7lGeZ37ppYoAjw9qq7dE5hEHG0cOVFlXfSUFGiwdmFxfCGNfGnbtRpihpnEWfxC5VZ79go
CDuWHRl5GexszTgOgQSfFgbthjoO52BCv1r3uYreE7t2XlMsCws39JJlqVv2stD5yYc2YYyNUHwi
rRrQgq18Y0hQEz0vjMGjqAWW/MlIY/aYbr8YowZlMph+IpVzkRrF1u3GFdeR/Fx4AwoxPWt1/F7O
ZozcgsEX4DNgLEdjMQyuILjRAc6/aly2kDMiDK0sxLdhFiHOESPj/bWjRhtPWWefVFqcnHqeKYvz
1KlVDHS4ydSP3veb0LLoMFeXNgjMoz32j7zhahiqkhePWT1K2qI6Wz60mOgdnk2Fs6dJcjgCPMY1
Fyb+Acl2JWSxXBFkc2XbPLtxd1Hw/Jmz4y/JY8ok58dbTzB9wrsdNqGtnixYmNO8vBMCLxXs1oF3
If6D8Nl2hxVTOXu/JHs3k3BZ5cgrAVtUDunkGOrmQ+dcFoVxEDbwN7YUixC5a5ERgplX4nGl0LBM
JqPx7EbqL0wFJwwELWXwuEKiZgkbH9m5EtCqPtwMIGdoH4n8LEGYR9SM8LdNabjxJP+RvnsXEAhN
UX4nsfbQe/09MyuY/nm4nixuXQHizcguLxfEWgmhWRGjLY1/S7tNvqs8wLAMiSou3l3MhR10JJoK
zNXU+nPlXgMTSaaXoCKlq0NSmEgmJ/Q/qjoXbAbaa08HBvHjS1cKjORyhw8Er1b9zmry5gX2hVsF
RslcHOLG0paTXz/XfH2Jgk2fDYuYRTmjcscp2I6l/tnJ6RJmzbcnuBjZ/pw4YuUbtzOnsrH++bF7
NhPGFD9Ie6Yfuau16XeaBJJklD25LkpAqDGCOKycBX+b0HzljoJJIifmn7x6GSlWwjUN8brSA8LT
eBsYvldHN6JlrunZ0vUVQNL4DSQP2bk2vTretCGNx/07vZtc5dcD74TSGiRdcPYRzWEuogCCpaIX
o5ttTdhp7fEtI3tHOZ79J/Pph1jl0psaKqSLoy1pFMMic4CremrtnCuS4XItMm526d3cNMfvGMdP
eiZPijcEsSvJBaqabVQ5DyrWi11caJt4yK8qLo+ayWIcWNZr4RILkepLef5bUWfgvwgZIRWbVMpP
GwgxD6vVyc250DMd/9PD2TYKWH8kZYPc3SA+wcT3L84gXnSr+imK8QRvkt1XT2w9c+mkn8FqfOYj
Iix32q3KnYdnFO/FjPufknPNVFS7DByOxItQniZb28uiusuhOtQdaxMu3Z2ixLZo9F/sHJzAlvlX
dOkK5WMPC2qflNE3JJaNpE9siBIKAkgo29Uby8qfbiKEiGkgKflXTe5dcYMe4NLjPp4zIVjXdhcO
8+lg0kVipgF7aNR10yz3dDM26zGylgQ7sTPWXxSKQWsMzPc0okDNGs5JNCd9s3ucYBmrbOcqK3bU
fXohCaUjAtarMKVnNClLndGnOCaD+Ay1ENqHclkEdataZpCrA1bn5VVE5WfuWhdh4K2uA2o0NevD
YftFjGmZTAVFnpip+4Hsbck2zMysNWyRnfSIfeEPBAP72o70efJKtFPgQFO/kXn/JsL+xcqaA31d
68APd2ZdAiLlYGtS7dzz88amvpxINpfEUqpuNskAC/Fc8UeFxV2zmUM5IpaWkv+avniuIurVjBZD
oMgj56VKxC5s+1+TAimj5slPLOJzVnFncRmty9gAmyX7t6Qe2a4gG9TwskuQvWy3IQWW7XZgVk4c
vBxjVCz7AYpuo3urvLW/VScPFMFsatc9IhCAf6SmgaYzfEQ0tc248qQZLpNvvbc6sF9XPqPn7crO
XnkuxowAaJxmlVjW/B9wXzfPSJa23WXLhm9gm6ttBRspqYdLjmhPsw3eiibisbVq7IIU9ZCxjYS/
Dklv5ob7pifumosH+BjFRWggTCSfrbKAfzI8aV7/3JIO7KrZQ16fKHzfaGZ4MNyBvuno1c7qfllw
V18wf13CqV07DJuFWf9zc2KMI3oTKxO/nkgMudWzm8yNk7m7Ko32GXLLzqoAFXBA0AMKqCvV/iaq
A4lFrG232mUzjMnvWQo6UJWc8Arv9Gmooouo8G1UnOROjfhZUVAwfbYksIJeLPOcm7SX6OBkuh1D
MCiv9oJpcNt1Ch2BmTyp6oOIaDtlTcdNhFEAflbb0e9JMONWq4qza1oWqYNll4QYmPN6CE+GDp1C
tT9hJvd2ax8DYnLcEPHLCTMPdk3RUdQ03TxNfnhs/ZspvhYCy11OS2DWHpze2OAk50QwCN8C/3PB
vgObfM6a6C9mkVI5GBUaxxpe0zZ/CGyvC+Hl21Iv17k3POky+if8mgAIy+FurC6cCseSeuqjHPmL
C638NgEDTJDodRFsoPHw0+YvaYsES+h7ZU8GVCdjj+h5nEx5JVANqWkanyOdxgwPHG5cVU/VZHxh
0Lt4LZ4UqqLa2L7GlQe1RbyyReB/ae00ZllMEhISFsHZbJINCnZx84N4OxnODzwkrJPZl22pY2vG
3wGlXgIDqhWLj7rzPzzDxoeJA9ONd5X3l8PjIe7Tn7Qw2aQ0AvFu4GqdRz+kDii3afeViAgNITOy
K1ob3B9M/n7bXC82o8v6XRlvmPJ2ZSY2zfxP4cpY8hxu+KswaprTvR+HxzCq37zx1vwVi7XB5h/f
NcknA9XJTNsvUC7HLE234zRdAwCepgeqdbIOY+csJxpg8sp/t9xSrqpaQInIi1tsAqTR7GGrs3Yg
3I6TYN7X17xRk5Y+vQAvThWqdZUVG3Dwj8owH+QWYvK3MR4YAeBTAEftUS7lpGnMWQbDVqjRh1OZ
L4lPbskSR9C14ALaLcY3pB5/lw0AfXGE5JdmoKtRBTW3cB2wgErB9UzsSzHqp+VS4ShZMG2sYY2s
U5m7ey+x3hPRbVAozihLuyJUzk1a+Ts10W/o0CWmMlB+c6f8wZhsElktcFY3sH8sOz8KP3l3EvNk
Mt6QOXrzIRB6dLuSeiPqxxCtSsj1IvuTVriKqKqD/nYE14OnPqRniNGxNsKlJAzCH+XZjsgTgIgm
dUxfV0YandXgU5KN18Lt9zMJ06LuvfJr6jjK4dwX6a5A0aPdNsH0BUieBzKgxCJAUF950v7wbfvD
AdC3BOx6cK1qVw/iNGKDwgZyIG7E8ZJBlsofVZJ/FhWUzUi9e31MLEdELwg2uxDkJyuVFZvLS+lk
W5k6H7assaaIG9molzKAH9zlbz0LhZmm34ps18JMW4ZtmG4q/A9yqvjeOw82vc9JQYB5oKCK+t6s
D08Jqwtey4cetM44WY82wSBejNXWaTCu1Kq/D755qVEman3ct90IxQ8npw+b2MO50sb+O2yfAzbm
sx/1R3uGeIekv+bKtLGEIYeG0E8EDtueah/EyRNJ9uvkkixC4lsKArFmwrhbGDSYFKOxc4W5ccyE
xMB0AB4CQVW+lYSHvS4mj1EAfTSW2Pm0JUTXVxppflg03ylV2cKT2HaiWXlhJhYpoxXp0+CrNbWV
1xZfflJ82gr5D/LapqWMsGO5XWrDrzHeYYJvk7Q+IAisfYNrE4gBdvd/qdPsa5EAIHRHSm1zsQ7M
6RrG4TfDFls1+ZyK6dvPSPRAJel8vmG1w5zPbRknwxHlEmoxjsDJflJVjzkMaD9L7MQNLzG+7GFC
TqBlRTMRTPK8+UUEwVxeoqeaqzBOr5SgHKoheUlE8WiCbiRcHzxJ/infsWAycFQ5tVy5ufEPGeRm
KQO0vnZj/AHQzYMZGN8IA6+VhrfK4kIsZzNGi4lUzTmP4pAngs2Lj7DNKy4y/JU5RHDlxlObdy8K
fmKv0fCGQyv0fUrbrV0x2X9TmL9NonyFwbvtcLy5IjnMFA7fYTDt3TuRwz87Ha8OsQY6Wg9x0R4b
0f0GfPpdQSulNnxYk7P3dc4Ns14DBODZYAXE0HUOLXPvlV+xHV0Si86nUq0Z/16sjuVkQWFArVgd
YxOgEPkjMfC4ZykBUi1+TchYw3XbDzauih610PTGt35Iz2WKtggrEwxxwUdj0gozduGHtJyTL6qn
hIMUNNqzP/VbQaxduOA+dByIuLpCfbi7fb0tBu2X9z0Xl2ZZCyovsx4N2o8PdjCuA2Tzkkl9IdkA
W3EMiJdaNNd7tSCQ4GHA/EDpthm9SWmctMk6y6pslk0YcRFOQA0P7kXVP+Tc1n4yHQOvfosFoc/m
T/zf2OcSkql2hVOfwlQ9Bb29TTE1qzxb1U5y6jCoZQbCQ8Cn6+p8dkSmu7p9saPiqQf8jz/yXsp4
bRGUceY/ZsiGTqhb10now/qKNPlThcpJruQMbpaxxc7Xpcne28V8uCgoRSzH4GFz/+64cRInu8dg
vTzUiJj/VdrPwExtWbTtl1Ls2yp4Cd4EB0HjjGjgu/OFEqoCj1tuhpyxMpuQBtpA8mxWZ3fiO8Id
T4XVpodOL2L5NqMLSEHCRKvYAdC9URc72BwxdjB/VokoiEydhVXLdQOAS4M7Hs0HAg+j73XPWdFC
ybdPNkssTPfPIzpKFYfsO0LqCGr2vt22ZHCY4uBIjQ0zcbSLenPLRR2ikiO4r0B6hIwiPTgHtkna
j7yZr1qyWsU2tt3DoGgUCgMSPEW65jj8gE1zBb94GYD9+hTVFQY46YFLIlawA8MCT4pa2zSXjm3E
nsRca4X36w1kNip/62Y42LhSSJ32yzF/VZX7bXbZnmUiuUra1+CeqzSFG+4+4V+4Oqk8ugwCVem8
jXXyR1/1SnTxuzNH94f81cnJ99IegmiOytehCU0Y4h3Hf+284TEiZ4GJLxYlJoKOklPfH4AQcRWp
8h6DsnXTa5Yzig5ENfh/oQVGA48UyeCTU8RPVjYuhfJOHUFtGlg3Jl5PXHeviZ2cNDL9nhVsBePp
QslyI2qxbNFb7LmngAIe2n1OJf2TUx5Rw2A/V+xK4PB+Vf3YL/DbEEY2GW3qHUG+K+zas+G0m9CA
PyoH7RDh2K284R9lUMsqQGMeBloGwW/w29cH9OhVWjdHgdiWi2bvZyX9DBa1DDZQMbYKUYQxi3mt
Dnn5Ft1trMLPjEKFvONXFAb9QlNOqQshJUmte+xtAAVuR8P6kIb9S+z9FEEkTozgpuNRNNvgLoru
yk50b7lg0KLxNvjjvXPKh1+bp3lDp43lEmwO/2h2AANB0ZiLBOUgFcbv9ThuZOc+C3LfiTz13MlW
BsFdoeR2orcxBUhftNM/BzR10lLWWyUHPQrOZurvQ+leRhJdLKPvFv1qC7PrjjWbM3B2tMrSW/aS
Nw2IX2rJwsE9BlyT9b5+0h3t7HfUMvvsBReBpa+1yDsleWVuhgFQYShwGTdB/GtRLbAyK+MnwZ+8
agKuTqJLd3nrnFAczw450iakOq8FwOfPzVQ1GRIXUCiS8C5Xstg2TTRRReZVe/C4W7fy+JIRYy+S
7F8PGt9Dvekt4zHVdU7FQ8o2oso2tmtW65BqDaKH8bLGFrdoqXdL6u5AvwGPZP5ltupBufQ2yIv3
odee0Tee4mLAHMxo4hMO4Sc+eLW4hyGRStPKbpD7P3MALFSxbiunWRV6s/Hb6D3Vze9o8K7zS9Di
pjq2xUvsfqLKHSx7XGOiPCOH+2gBztHw2E13+XdIphehG0aPmdoH3KW7uKH7w2D30oBf88doWuLG
vVbd8NYJf6cZvHBDJLExbPG2k7TAp3HQ8+iJ0vvrRFhPzh6SyWO1JcdNA6i4pifEBdamZ+rT8iRH
Ec2OCFEgWIC3JQev5z0yBpuuTQ5WggkHScRXyU5RNqkDP9fIkYtAPHckrfHz49mT54yUPxSog5kz
kMjpqqBZsaiHO9yK4kRcb10kxjEqtLVMen+tzP5bpVW0apT9xHbv28byB8/oKdFYqFE2d+qk/9UP
0U+kZY8oSSfcsibbUWeXa3wBCG4FRXYxNPBOsd3ipAbKn8T6Ps5IoIVY4k2+HKXpLFwcFNHUXH3E
RrQtKLzDHjO0DQxZ05eoyFhgLeuIyk+fhLpHbYkbzWEVEgMj6/QzwffDXMtEu/eaGtBVyxMTqZYO
JOT7eviKQM8uJ7L5tCBx1GbBP7uO/sREVtTSXmKqPFn6ruTQv5OGYzdF3zAlZoKvv1fyk+nJ3WGc
ouxUQx8Sx8LnIatH802a8K9MPL9hTj7epaIxrwl9M4pbXQrARhxqyii0HrnVZc0hup1e8PsAK1wm
YNidLtoNYBaFm7/kwfDUlXwnybW+6/FN0EoZznG8BotbgTfe52oBsmYnEv+DotBD7hI3cQuPHXXw
VLcjcATa9/B+kTcc5mPXWojsnwKxELEzJljxL43DZcpl3WGs1aV5ZMtwyWCn+3gcEUdw4GjM8P4y
jxhpYrVVVYT1lrboiHPKTwc4FdYPd3L42p8eIdqW7W9WowLB4jMnoo0FYegg2He2zQPQ3E3shSGr
Fe79O5RgLGaWd0hgXae818LJXfajt5WDQWAZGGzPuDvOccciwm9FHiTrtjhln5tiOhoJ4ovHFaMp
Z1nZuCtOeIT9fU9/MQB1HydsdOzDeZLEUW9bZ5ZgcyXrsHMzb88KmQRB/pTGerCgi3A9aDiRNAfd
sp6baINbSOA26ayX1Lee7ZaP3dE3ZddzUns/vu3dEsL2WjJtW0D8ChCDnpaPLngLkWjnbWdI4dbC
cjA7k9iib7jn1AkkjILgnc3l3hgsXAZwjVmaEhJYKsyeLnDnhvlG6bPUrI7S/L9sq64tyuX7Z2no
q8QvzpnxxDz+MUQs2un7GeyWTNc9wlxeGP1K4eXCMfvVAShF76emVex8goPJEFw0+OWLKeVzmdzs
HvIaGGbQdlDp68Ixr0Pmn+Ap7UPTBUWt1gGyFirZ3ma1tujsCt+jf0BS/6GhD/eXqhbsEihhj6+0
mB4HwCh9RDde4+ytJn6lRZ3lcXRHrKnJC2t3N4aPbZjm2nEw3JTdMWTZC0amWxQ6X3K9tS/9WB9i
EsxcVWmkrPew/46CaJ2a7J3DsZ9oxVp1XBB7mszy2n8fGbXFhHvGmBninv+Tx6O3jEgET1a7TWr7
2WWJtmBnsJqmaj/oxoVLS7ZweYw2jU6eloDLpwWWCvzZUaT022ihRvlS9UOb4jEPynU8UCZlZFJf
VzoTcD+WOFoIJc5+SqKSS8PxV+X06tXh1WkFYDZ+W7YhmZl++SBaJjb7bahhrKbSY/goOPcIFkuo
vcNGB9aRUM7qau05j7UrZhQympQJW7Nd0SpXIadr2ZkfHikQqltuqVuf6qE7IzTQ0xeJR0m60xLT
pY4/2tq+aHqcvEhh/1OBvUz4unduLTa17l91bKNwdrZ2EB680Hro7Yhn6OaJ6R/UdSjlGW2HbBa5
Gy/a4qGq9oe/LYbEm8CBYo0/Nm1CjodhmuAm8LYAh0DcdZ+V0X/aIc29uZsDr/Wf01L/s62GLJi9
UsN4FJm6YChmKQJGCeNvNltR0/RprENtJoNvcr1nc0ms0kqUA+4+TcgcsgTl4nhoHR3/mmF+KeJU
dl5Dz86mH/aIm1LyuOHT7VY6HPqz7MOXeEiuRcTSGYxZJ/JN6FsbU1ZP2MH3k//SOf2TQV25mBnE
LHpyndEyJgcqWiKEOod9ttZbl4t8V21aeFNgRbAi2Q/HGk+TxDMGVERBx3DEKfDtXYCCYiHkdIQS
HRa1PuHIqceJ72V0opi85rly5wWRKbN/d2JihwnsC1Mum0rQuTacG9zAvkbzniKmFIV8wxz+ZEyM
ZkAieIzKQ4MG2zWKElj9CdIJ/4cJhXeo/1FzrO+tiqMfxauvfIgB5oGWeJxb3b+xeHXxPukZrziZ
NfsuVZ99T6k5MvViHPqPYGJ/D8RUmeYlnHsHiMGuzbaMV2rG6EPG6kv29rrxVGTDyR6nTw3eRp/+
ajZdgrR8zAUSdX3MohJ8B/eIFFyzzaIY5oHuEmjiI7T9mnQWgy5KmGoaVpkSJcH6Z2XJZSD4bjPY
/3840pcCWhgL/Khzi0NqTUXFSGueo2K4hIjHmU2V6oTWl9H44xwjeqKApT5qkkR98+eT1sRRey5d
/TzV3Todqw8r9u6Iwl9UfMJPkgeV+eRYsxoLiBLuR6kXu4FaMs4CZhkaOd3mh8HjEoInhgS6zGoP
GKBPFg/GKN4H2P72outzakdSQgyxQK5R0N34KwTouJTX30265joU6kIatMW3446r1SMNKaLzkxNe
66NVO7d8sJZCuOuqhbxdFQeohABhtF2M9swuYDuFoKCkf/Mqb2/7gBrIHHaT2mCbeK1n1g2HOXnX
r0Lr96kStx6Kde5qa09+49HeWAxXPnE8xwPIT6+KxAaUUrnDC3ARxc6zDTKHi9Qu6ymO4Fq4yKqX
NLS3fv2isPhgwJ3Yd+OsX0ltgiXBDgkekZm5f5MpnqtWooV057ANHnT40hMWPhue+rOoTCWXjwPg
QtHIStkFiJTuVwLScsFyLEwzgEhH5TbRQ80Kn8sovmnlsHbJ2Zl4A5IJnQLYYg9irumNF5AHJ4Cu
C+68v3njn72WD4rQ4akhqcGiGIjx3FBYbiFX2AOVLYS9l4ziK2oc+HjJ9TTTRo/hqIeQ91+jtoCu
4l1qgKj6q883l0YOHrEV+3VEMNAhfObatxaVYA1+HIVvBFJlOsESIByil6C8QfaKhl5MhwsL7Y2l
/4yc9pgqSlwBZjYa4yF6X4lNFQQQEwoZ8WxJDnITIGXmn2X6YSFwxTwxpfXSDOElcCM+FC4UFD4R
LCL+NhEzA8JHYGhGexrDreSIql2PcuQdPqZF6751wy2lnyl/kdmH1j6V8/5/0OAOEnR2/L9ojrcn
DTV6r7lL2jkZXqnvmLR0PTC04jCknKh4mkfeCSbRQEOZor9rLB5lcyqajKIqqlKI98ZWsyKChTHE
QpNMV2NIUZ3wttzGDnn/3XZ/fvQet+0y5WgDfrKgaRBHWo+T4jFY/+KkILgjD2nwVibuavTfTHzP
YMRZgTMJDgZd9rcy4zBz67vbldQFvHWOcSKdudZp2PCHdGMF7jIGLGtwxPvdbqDByHTlGqzfyvJe
GttbOCyXKin3aQJQMTl72T+/izhH2IYQvdG7TTNS/zie66alAzzYZ6N5cZIYP51cjhmzNcRDXLwp
l5HvOGKLk/05VrQJpEFIAjuUB2naL5HsqFinSIfjUG+iHe93XNEPhTKa6NSKjmt+xeM0ULUaYSvK
z9pYQSQjEMS6knDuSUbhTXid2HvOdFFZcYV/vglocIRntBuSAV2axC3fJ1EG28G8ZuJoDN+qJ7rd
XhyaSFR3r+VVR+NupodHisbu7siuacLAqU2HxPz1CLGH1RXTB3m2EbWxWTfFQxubK8bzdSuwTbxS
RLLVydFBCFzkMO1cTqKqJ2AHSNQL762J+bzfdg0HidphTlkIq9hoJGABMu54HjBK/YTxl4VHrMqi
zZhABfYeEdsj+pnZV7E/gwhN3OtaNe9BGr8OFl3XyNhhdAwSqupArTgZFjg+T90kQpSRJpXFR5Ad
It14ODguZLRL2cwUQb00iIY0fIU7X4Nd3qxoNdsWJU4O8+iGzPzZkyKIk+Ezn8a/PvuLu++CltAS
RjFOhWXVWgSxKJrOCso/aUh1uT+Q1Iv6d1rh1ykxXTv94s20wVmFSEAC0aeoidc38cVNCRscgyaR
L5MNP+5gm9r5/rcvMNS5a+Wmm4yhwHS+CO+z7D8a4yGHz1V1MEq2ZRSd0eE3keJ9i2Ruk+8xeCmN
FqrQNPfj3eDaE8cgVWH59JY3Lv68CqolqEBtIbFABaNzDlMNJ3sU7Ij2bcZALYeEJ9+IK3aJksDm
PzJmAPEBk7VvPtJU3BLdbm9wlZYSyr8hq8Xk4Pur+drnzNf4O2HLbSTPaE/pn1X6v3KSLLYohvSq
leHH65pKbFW9JZrcOtavbVeIVDBF6YcTBnhed6RpTIEeMemn9KszEY6rqTO2EfiMcT6Yxt2ZCHbm
3SbglZQV734ruCxPyxiPWmZki7w/5PSQNIm9UGgzOr7K0rYu1pQcB9265+NnXI+rGi9xwqeR9B+e
W55pGgTGgUdd+nDl7O92oN4KLHcutnPYP272lduuNFDwJWuvSH+Lq106Ywo5YjXQELi9B9U+yoxg
Fstrp22ObuBDmj8b6qp6qEh86pOjnzpAOTkxqIZ4eE8JNa92gelfx9JGi8u+nK2i7HoV3Xt+zPXQ
/SBpDNo6QFy9RHPB37SfcWYJsVGnrxe6OIjWoz3+ypv+MBgs8zsPhwM0tc5fZgrlZtLWc1NjHF/q
9Gcq0AHDU26/5v61gLNmwoALIZLW/c5q5nSsf/bLdjc6rLD6cl26v1XQPY9iHxS/pU4daYurnJEn
xeSEtWir1aBzy2UPKMMcbmyOFgZRapJArg4b/b1F1EA05y5zEHhQk/ZP2Z9e/xnonDQEpk0cHjBb
ewusQPSpTDyVXgv0E+PjMKx45gh8/ZqwcHTKMvqEPAwapZa2jDycCepkku7AcJYK61RP+nyxvKYa
pA+HlJms2bRf/DJZVXz/zCFfmSER3+hiU4DRG8CsuIBFgA8KLlJlRZMBlslew25PoabjPERirJLm
3pivqnUX6VxbUj2g6Wy9lL2XYYGCNNajPt7sNnjRWDoYlTgBAl6J4osBTxY5mgF7Ye5Bef4vFf98
wPpD9Jj7y0rFodt4q2T47TMs8cF/JJ3HcuPIFkS/CBHwBWzpvackaoOQa3iPgvv6dzBvNRE93TIk
UXVN5sl3w1439kfKsxqyGjBSjJa0r0Z4axs0IJ32GZv9RoO+bPRg1THyPF1drqYbV2hMaNCHZA9+
MYpdeJ9TQgmLDsnAi2HHpkTcwxwev298tIiNDOFPVeBxdSBekU8gUfVRkHcrK49zEbu5PI6ZTxhF
vhENo3z+Fj5tEoDe/fIdEuE87jcWJj2eywEjHh0Wsjl8/OJLmkjP6otEHp95chVqny4Gdazvc988
2SW0gwfGbDx94ayr670mTU7ScVEZ+crmqPbZ9icYzjJIvJrTMZyZnkb83s1AQNrRU78IYcbjTMVV
cPxEVFDaH+53hlNMtc18BRpi0Wgk1YDbbnAecsmYu9jZC0K4C/mWI6lJOKVVdyBO+73g0fZoiIzi
XWrWMgbyvwhInJ/X8aCvFADUCamMnl3PfHwp6HtIH4HyI6bxFaGQk6dM9+RRYUWsQaZ1RP7PR+iV
iKnAIR8smAq2FCMgYJlZXcAprv1trn0YoXrwKu4gj5ZOKMFGA5eYFC4CAhxcNmMtq1FvMSIMImcv
PYtFFWFxmyt8iL2vSssWrcUvISBRdmyha6Y9/fCvYYymDeE5aY1VGxgLK2tX1OOs0xsUK4a/VXN/
3bH2nkUWjBWDIR0CqcizLh17HZxAa1pnUN91ejNcDHt6stILYtT8YR9ZOPFr0nWgkP/SPJ0B5XPx
ZNpDlQaXEdP3XOHK1tAN5AQvuQ7QYEKep+ETbuDVOPY7DQm7AcPGi/4sCHd2GH4qlkmQKoeO6Z18
nlZtTF8m+RQK4ImZ1Wo/I69wZ7lbrTO3A/pLj8j0SBIMwGdapPU9xYivuMB9SGjFGTX16DtcBh8U
f4hju51d4kTLQyjonAk+iRIzBaV2g/qQEK0PzR1vdpYswf6+4MRyQ9NoVWBvc27S3uxfDlTdtikw
rhX6rmYVaFkR5s96jyRwPQptoUqxr/sUd5z9UzmIMlSc3uCcoI2vAqdbdEIn7Jr2v4heqqu/jwId
qguWeugIvKn2iBoIeKuuBmsxJp5vKBYZk6ktCjzITb200FNHi2oghiNifFuRz4QnnMQAGTA8ijFP
Tbh8HRN93q4Z1s6FHJgRukvkyKvRsZeMM15lFS8K9LCT4LK24w+NKNLQxvzvqKfaLjWUYeMGD+FJ
KZ2NxuBR9905GJgFkt4VODksz/lcjYvdpFs2Sh8TAQ4aQp2P1RDeG/IMEifFHxGeB1gwvP8LxtPn
vrJXdaycOwtap+bwd4Z3bUDhTdWiFw10QAvtU0AqvfmvRuON7BhxULE2ouatKFjeOnrwxZ06S1Ae
w3LYKSUmyzC/8Bqta9BCpYmAjWGwhfBH5vpahNlc8YtTasQfvh5vReOdJXTvWSMsbBPVCv3mRIZZ
RnqxH7V6Bw0bEwYnkK8izBy8DNlUgHkPZsSkBsSE5tZnvLzrWJDtWEbVTqQ8REVx9/MKREx6Rti8
GceGAT33bm34LN5K7pwyOGAbWduBikgYF4Aq2iUYtb0HhWMmiuiPoKd72GdLXIg8Uag1XZBJFjJI
l9AsXyiHUGPUHCvbCJSoW3i3wH93gAl7YYW41d5L1URZzWsz5lz9pUnGio0TSFsznDg05KL49F2j
jN+KVGyxph2mBU7id7fAIQ5cmotEC5ZsXFEZu1wbxZo8sH2lqdjXQZ7JeC/IFBQAOTBr7wPSMSvB
jAxp5pXp8hMPGgsNZ6b2KhOkGG1wO0393jOFXGuz/aDV2tm8mAVvHFmHS7XR12Up2PhFjx4JrgnV
qOVz6kXqS1KMZgr+rNL7c6N2ngT+UkswoBEg14cJs8hkF3vNjSCYhSsqMpB+orZZO76YrAQvo6l/
QhU/zWgsi15nNd9s+to4Bn1w8UplUefxqSeuazLdsLwQn0OTn8vBn+tNtZZJiwkEkCEWl7Tzof/b
CRz+cl1m2U6rSSR1oiWn9yEyKf80qjpBeFbkHREH7DmUlwEfJMDjzEmKHn+bcrZZyBXdSSG+rlMo
3hxKpbydoxZEJlmcA+o9OQ1NEvMNleXdKIMNu5GNQlBvWgvwEPpe7+wXDMorlsNNyHnUM7QUKtP3
2EyYa4CMB0YQM2RoB1Jd+Mdx4O7rIjo2A2IMBEK5YCmZw8zm6Myjf4S2TjkeQDzFvvWVY6C1f2HU
n8lPYk1H5Gfv9+wnqjsmbFj/vXlvjWjhy5IFQsFCGVCO3qH+CkrzUCvY/aZA89L4RBrzbA2EV1m2
bhzvUnKMa4gQgBP0HGXqvXIYbSjDtnb8l5tHb/wAS7MBXUvgUeGwk/C0Dx+TF4Fyq7YIDw1pOJUx
KZrdWVLZ9KgEOKfRrrImcgy24N54V/zug9psD5Pk4ev9vqVfE2a9qp3hrQ0GEkS0X0pdlnxIgAcY
W02Lv4idyr5lfMWD0VAJdvssMCa97KYny1sFjR+iqdVS9kx8hPZ5Oq44AS62G54xLW1aBdVuDTs2
UPx758t5zhTAbMS7ECnTWqa30r4V5VTe2uRNwDIjlukRE4zmquOmHvN/I/mEQYQbhh3UagpNFH3z
4QzYPiDIa665KUKuuwwtnmsai4o3B/5sxqAgIePM+pv6CYPjmrtlmv6sTVHena7aDE3GxKSATUVE
SWo3cyNuH41HbTIOe12LFh2MjoFFaTIA+QdYspQloDhSrEj7RDlEsw2O/kdX0+UIEadHu95O9V/r
QGjlOKNy0KthWRDa1jgO7IbkQMovSzrERVSbqiew5LUr7Kf7jD2wFTBza40FloxtOFDHO4G9GZT2
LhqIuqrK9r4gRMrm0R7gRru7Jhq3k8OzT7SjYmPXYLkZSoNJl7dK83rv6FT3JbDoYHhhHFgYJj+d
JaOP1AQKAF5rF7jqru0U2P1OcFbBYVqdsR+6Zhdk4ZTaepCRvDil/dkRkwY04FbiRgsbEg8KAE6g
mB0mQRHSP6vTT32EjtVC0MWPqSMwE364JAIUA2q6jabJJXLbHMCforfPRHVPdQJcpGDD2OjYv9Vk
O8YdyysuOkQxXTVJiKy1hOBLdugLaOjctCH5Ml/iONt3jTtRAxjQID1OtV3TWh+up3yAH34rqQmS
FnGDBIXR/kNFjw8ENzXbwAZRCtMZOAcNW4QBjf74ZSpojHr/qlXtsrKUVda2kyxmQg0iWoh+dQM/
S+KeurJ8jIl91KYEb1QqAZUimvyPZmxunlV8WAJ/QUGo31xril+7c5k1o0YYp2QliMT3Bvacq0SH
Ck6bqhIgzhQ0aL5anEfAJUc/+6xpLTE8XEQYrTqU/ggy9n6a/UsNsfaxikQjBk89zDlEHcBGJD9A
RmYmVa8r11lrpr6fyDW2SxGghz1Sem+Gyu8qDPK6gI0DPsSUpwOYvShK/h6C0HYCrjB1xFnBVyYR
GqupNhV8LhCokfQBUWSfjhz5zszv3P6l4xPO2BWUCvpJu2PSIPIDjIS56XU3wbiX9d+LXBtS7rht
pV7+YZXZdFTItWQ+gLS352pVtiN82Dqpf1AWHRzb9xdEc1ABofNJjP7Nt8lqHpFYJwxlHNd8lPCr
Y6claoDX0kHs2njOEvbKsYel5Yx0LVDHfI8BmBURdzbNhCNjbUyBcLE5y03A9kryz5MNKsUmApc2
8c2r8ZDbw5oV31p6/IFtwLMjbTyB61awlswdKPY+dK6Qas40u7MCiZN78QTh8dIPwalwSAI0shNR
Y6igpW9QWE7xneUWnSQzf2c3kBDcy/I2hko+j3N3mZA0bRTx1neVd8TjD3/wVnoYcOYr320hX+Q+
oPGrCHFjhla2u0L3JnLdd5co7xZZ8G3trywrBQKQAWUDqOKyDy2MlpxeUb0ahrIbQnVWfdsyB7ag
6+KFDdDRgCq/Wx5Qu7rxf4wWQZJdX5xAvbDCfbGDXblhj7UgOzccPHSw9jeiEoy1uS+2kh4wKTCc
i8nCg1o0hcNPKP3CaouHh/De6JUvcqrRuzsI8TV7ZREYaOK77rqaAUpMqsHLGVqyJX06SifvsQiZ
a9sSG7fzv4cEJYTGqlETJIsRZz9kjPTK5Ikv+xGHDK6dqn0vIpOIFQfVvX0J8u6rrJ078uxXOmDA
q9BWsgKRISvafMPBBjiQjcWyhldkVf1RQojqVbm2AlT/cMtHN5nDfjlFTLfSTBXw07UFSmhA29VK
duNvkoaHsrKQdRNQzENpEBEMpeJa2dam4XS1hbqSuXp31G6bcDo3UYRn4lzbIf6e9OlRu5IduE/V
YdP72Z0JyU9KiJDjtRfRDhlg9hppkwT4I6kt8nnFOtxrSFxmo0IlUfU6XjAirCwR/Hmau8318N5N
LFbYLJ6Fcmbqmzvlr8zjSY+y76NwB0vg/9Ortpwn7GEtwJieiqUxVbDUqjCZdbEPDcn03qZf5z7K
sLSkCpqG8Fnn9VIdO7SJ9q4jlqFGk5ZZ9kVPnEsI2EOlGOszNqVVtkWCwSuFx7Dxya6LULWRUbxo
6oQlH5gTtqIdcsSwjFeKbG51o3Da+ysv129agky9qNY16FVLMKSo42USQKNoGGwZgXcwoHLXlv/Z
KfGVY2pbIBOUKP4xDS2inMKAbGImXLgMaLe7gW28/sehtVSHbJnWLcLd5iNS01UH58quy7PZ5Kyw
XFS/FqrPTFtN470oQV43JQeLltKZ1avwXdK0hkvndGfDtz10RvI1aj1pHv01zeWR5JsLQJL3yMfB
wI5DRPcAty7zsLs5Kn99G+zgppwmSIPi49P78t1v2szUViEAyS+tggNvKAjKq5j5moOiNWb57m9D
JkDmlEk1pWxEHtWjRpYlGZ8WO5cxZaGo5HJj2adIhzgUKV/CrldKbew1Be10ln+6WgPQV0Fw0YIX
Yk7sJ8z7SWlbWZHcdeVX6eV7G09HBjooBf/qhS0c1PED4/sMv8zcRiw1FNXBSLPPYhL+YoA3Pbm1
lIJXGsDvhE4xRMbS7xvQAcOscdOxeUdHWc+GITnzyZ8PBpBW6g+zUa4yKq+pau+JDptbbbmsVbzs
rn4io+mu1GzPNfloY3uvOPVf5rXs6sROBMZ2jHyCq8AX+AAfO9a4ms1Cj35cd5PLYCQbJxmX6F3N
aZJ7GqHxGbqz1Dn2OZmXGVk/kB4crn/AH4R6fGokwRvJFAMiZzY5AwkZz4QtLWP+JYK5nySsP0ST
obk3+OSQ02Y5S8f+0tnkOUQyFgxlMDmyi2bWpSf1Ulhy63TkFPGOIFdi7QKnSC+qrUs2QZmW/6Y/
a2lXULWsgzpi28UPgFysSsXRpPsVqtiXLLpiUTHckEBZm5vh6HvHcSE0oBFhq6rK9pXl6tIvzQ/m
gOcwldsSodqI7BoJF7jwWLsFkve7kn8K+S5WH+1iZY/cr+rFBn3MXKa0lPxXGywiVrtvCv0PEuW3
DrWuWnlLBah39gq0r8knE2l/o8dexTiM6g5COvGPevccG04tkN5u2CDDQ+hY/9O0dpvKlmriu0RM
XHjOQrO0ue+088YEGMMkUS/mUvvQ4PH4XwGdS6o0uMa3ESinwSdn4BiIN6vbquGjKoAOJt/KpP00
LUy/xGCBHGBXr/buQq86TEdUYPG9spelBqFPf6k0CwmxtfBy9IUghKWwtkF96MwMqQ9gOpxw9Vf/
a1kBPzH6/q3ImLN7T14ewJ55dVXx6DYpaI4WGtGfbqDkbbaGE5Eloq4dUqOC5moA6aDrxnX5oWMp
8VjzppvOXyGUgyhOVEeB95I6PY3JVSlpz55hw0XIX2pShWD3OL5FbvaKS4thNPSPSDkjxZ/3TC6l
tdXza4zhfJD+OpnuMYegnw6YU20xovJmiSCBWj0GMS53neXEuMM2JpspDezY8ogwCwI5BkOIy0M+
daw+Y75o+IKF27Nuwql7JJQbOsys7e6Y2WPgRhg9l7VyaoKXDd+hIEavgFjHJhqeSc2CSJnDeS3R
pPVduS26N279AHGlNeyJ0f2z6KC08lW6b3WjYqMsViBPveon5algfNwlbEbbaFfjs2ry5aDx2evs
o8clJa+9VtxqhxAvB48nahI+soEEsB/+Oj78HkSwPtsRu3xXpXNQVeTF/TNS10SCz+Gn7dRul1rn
TH8YmNUCd8LFNPimbzQ2+47hdppGr5wsPiZxCIC0fKdZXOyNsRlpszKmi8SGokJIlmBhHoH+lRPS
LoqWiWrCYnpAI4sV/i0tbo76IGau1TclxJxsX1hrNcclYQDfapc4Trgm9iP7KmlTSZdvst6ZuFWz
F/uvVaRGqxIrQhIh1eXOJfGkgAMS4UVFY81M3NU1oGpQM/SZarRsEbhx+QDHckFMRKWvcqx7YmWG
iDI/me3T+pPuAAHW+xoDANTjDXbC3MbonzvTGiacT7P8HBXD6FAx1Cdt2rN2xyx8qEE3L2PSoYkZ
sa8OyxHkAzPH1mZmDqnB+qlDbnGSQVC0ZvuWPaKsphH+rWtflv9bsWMsLlN12KEuYmWhGSfD/CED
Yx2M78SJYD2mOzAQz7H2YZdlgbdFntMguicQRPUIqqV1FV+RyczJ+4IyrxO+RIJcfcGHjg3vs6GL
DqNm0dq7inClih0zjAeKEJMfJCQXmaGoHM4Tz7PgAADaVLs7onZqiuoisvZRuRHjdyAJyhw/VOOW
N+ci/8NknhtT0CDKTeapWBMtzkVMCqFXfI4cumP0qciS3S6sfSLV2RVYuPiUauMIojkiYH33hLu3
SzYIP0c331k+qLT6CjAXNNBFukg7vut4m5UfMetGr/iRVLBczDzRGFvvhQIpiHaFGDvWg9wdo/Ut
q/cGMYoFOyvF+U8ZYL4CM8SwdNbFqdbR40XEghAVQBamWt1qbr2aHwcyr+Uee2SabvRMqCjsG+Lo
GUxFX+xjm2s2WRbiy67xl40t6IAjxQ0JJmSFZnJfUIWWWDYwX2TGeSS9TEPlET8bvjMjdgyDIKYP
Q45ehGcpGN5FvCdvmy3fUunvlXLDeMBEFMqafUHf4FbLQDIpdgkGDEgaatSr4SMdsKwLS2Y4LvHD
ZiZntI9I4bPqBGSvjzMoCMuyCZeaNxI+ADmmT86mPimHkplUw61W/Asc/ANjfUVstlZQXMdafQIe
sRcB5C4r+YZvuKgCxhSOeNkIVqISLUIYKadkdCVaB23fxLRIbr0pOIQS79f3LxYRtJ59qCDu9OHD
zz9irIoJyEO/RNAZHBmI0VL7qyoK+ekVeBTIrNNjnQaw5csVeGtE1zOdC5I73WL1yX1m67u+J5mG
QMLqkZkXkZNUSilQ4ChPPgx2HQxAmdf5EKhPoCpBVegxY7SSTGRry4tbNDeOQyU9ueFxoFlmjWDq
nLjDd9XCUdiqEgr7nwnsKH+HWti0pHz07BN7VFA+lBPDudRN9hCIPbEWnpTuXzv2NEbtm+fxwSZz
rhFH4ae8uwjF9EOaJbBsJe6sDHG0CxoG3F6/doOpBJp79AY+5zlFlcnql3xoTP8bs/S2Rfa0evYA
7Ng6QrlBZYqyXzrkRguxkWM1t/urxqHYGAEON3Xrd8+gIw3Y/qRRmqV8quFzz+spX4vz0lV4tSHr
rSK8n9EZVs2slA4K62yOFFL1c0Bsu9zatTBxJeKlNOhnJfC8PDx6xP6gwp271XeGo91YaFzpyh1v
r4ecwKmo/FASO9XTa86p8y8nYa/Cy2qWhCjtK3KyeNC1oFrm/Vm2X1Pmhw0YJ4t3pQ3jx+Qe1pZZ
/Bk7Bxy8IDDs9cj0kMzANHiz4odmmRej6XAr1mtbHNKJugr8KLKvXMupvkqpHrTJ/VccdPevtylG
+9lYvki3NaM/lwWy794oTdZB9skadKaCdKoDxNL+peSOUZlednAikIfxwLbc9uZ4HqmCVE47/QXu
DfMCwcY/pftBLh59bgilkEeY5QmXgs48omC33mNsHaF1WQT28oYD9qpYrhEm0xgxKkROvnETJpQr
rCdtBb2Wtej0MwGdOqtdc4jXbfZhEpahlWQ7n5g7zXIFRo69NErEdSvdeQ+CbJlwWArgy3UNsjpe
C47j9D9JaYuqAYEU6zLR7nEETWHW1K6KsnJTaj1JyIL5r8fjRWCzE7APYKyCXm2NqAi6+2fXpmul
EWiAKbgEFi5/XVsCMAWWtnKbw9WNwVVfc0xJrncW4tqhRA5BELWa4D552sHTDM6k2VUxclBjZUwh
sOPZdIl10UNUUFwG/iuk6Yx+Q9VnGrmwUmyzBDo63tQlfBecCjyFtssKjo0Vzh3PowHCRYaAK4hH
vqxCcJ2Pda16z4ZzOqqr1MrWuq2CqIZGGe886yx4aQ2f8kKwbDvR7RTAvEZ0BvC8auNsG29W+Nu7
yc6M7j08DCu82NycanZk0Uye3AJ9wiyl/cIzNGNjDWbrSBYrgCoqx7mf4WKCRsCu33wPxVVRJ2XP
rYdhpLRvCSsf8dEOB7fDC4NWypts0D7pHAsFerC5V4t72a7HaJyR67mloczdc+YcRsK28J+H/r1k
T6/8mcWvSKegnYuhvnVI7RwCW/BzRXIfCMhSORQx5rNA5edtzXeiI/Xqe6DhoHoWIawRPiMq0hve
bEX9Doi9GY0L+5F1Tu7v2O9Df6fD58AzlOQvUvZmgCk5Et789C0Na0qwmULroVTvxUC4jvemExfd
nMipDBRc+YSqoVqUKb/8Pu7deRJiMNimSCiyAuEwAoGX0xbz0epWSKrTkiXqmeQCF8pVbFnYbYlJ
dGbCvKnGqTW/9HKb4sv19pHDGcWdjLwggcnkhp9NyuzMPSWEYppH8g+xvyUOaGbzFtG182UjrnFD
bHU0jVgggyKZC94QKRmejDhx+I5T1c1Am23nzYrO+sjClLIwe+bDp52TAQpVSHfkFWjDwvO8Ze+s
Yj5xpAwbRQpmOd8GvDcew1rEUZJ9PDy0taUFcwK/DT1BmfPWkCud5B9d0JxzBYgR3+oxDt+jx+GB
OIDdPXfHrFaSZRCe++yUxoc6J+gcnMwPQ8yceGyZ3Qr1mbU7noi5webXUfH433LAQ4gIs4BpAYih
8jdoV4rKxX8t0FHS/ZEAhViArL3J/HsKRuSEEITU6LsZlnb7EsMmK7ESVovWlbjS9ZWb06ZYv2F7
lTmjwZs6fljltQeSHBBkaDJzkerZwOfbE7WnsuX0/VU0HIrpdg2fOgZltvMVplbfyaBN02VCWsWn
7IUPC6W1FFgq/hUodeHSBzkdeRXMC/ob3Vn3HPN2iFcBkizrz1zS4o5vxXixFFzFBSMjvJDhuGLN
Nhu1YFZVSwM1XJouiMieFeV7hv5PYU6ueNuhkXs7PqmeD4vrS1evIOj9xpmF/bO1N2Z7HsO1E2wn
51nYEXDzS6iOdB49Ty5LO0SmcGKpIwIUZv1w8AmW7TimTO9H65HwGqhwh1lMfYztyI4pIAnuYcBh
bKXkYasZ+C7H5IMVC/6sEYPLo4nWnnoMGbDFDwTg0AS7mQEVqMfbPQLLiH94QLQ0XxgQPVREfOEA
ZTVZOSUBWs3a7I51s1MGtORPIaiDU2NdpJe+RmdSbJV0EcQP4pUj7Z4XU1UPuChcKOM73ZM1qt85
Ta3dQE+EUnqRkhmgXNRtNHdtLALXhNIO+K7bnkJl2kzPM/PEEztY+cpzO6R4iESbNYVh3T5jbW86
oNoudcWkJv7GLBolhDWrf7K6J+6viTw//AtHpAG0+ZJK4ZF6+4BHDvLqgmg5f4rwtDiDEvTlsyQ8
dfU94TlWb55Hr6Htw3ojDXLmgJkTK97+5f2HD6ssCEDhPgk2Uhxiefnf3JvJjYyXsYS8xL6lQgP1
qPNbXOBiW+mpwiDt2HKLheZVk2zAORZN/T1LEJAlVBfTTCZb41Rj1wZU1we/cpjmMs2SJdbDL38c
3oawrfaje6MgLmSPHqSZqw7tfY6HpDFWKi2aQ76vMwDYcNYOD/DAEtlBC8n1KInNyfJnK9dR+Jbr
pB2Te9FvVUohVfnz+8+IBHY8wwzytiXFmIIpLwLB2KOX5uMS9pux/meRwkvUCckIBjZNqV6TiPtm
WnvcdM+kTXmrQSCo/dswvsckXtfiBOBEdHSqlGg5RB0w7tFCteh5wBlpzu9IrqznoFs1n7pdzTy0
lNN7Of1eSmzM4xLiQlTgvtBuVtwsh5Y8rOHZS5IbtWtZXBz/n40kO6VSkX9MQ9kr8WkGtOcxkSUW
O9256op5/8zCVcK40ZVzXfnWUIlY7MB0k0OMFVsa3iZwTqzCeecV445Wxq0bHb1kR37vavSpdXCt
+vo2Z47sX5LwIQCWh8MHX0gmN8ZsJD7ThsbAsFlmFi8fSwxm89xneSUOvYxRIR5H8ZTsbG2HcXet
UxJuQsrVinZsnLSN3jujCeAcIeVyBAdp4EwYNqWpr2oLYrT+YyF/btEQGvis+3Mr3VmO7jSJVjTw
Ck7EnqRRNhit8V2AjQ4NWFhYE11GEenGwnka6MrWAB1W2ouK8A+OxoHoIlQvsecvhiClNRV3ITW8
+O9S8WeWs8EIexLeFn9+1FgLnZqmlJcaRlaV0vxVBMucWuRjlbwH0SN21WWPnchU7wkxB5aOuDY4
pP2PZ0KToNtJSamPuRBdtoatkhJd9Sttd1ZQVtbdtcWWxBBKHZki+v9UL+RTAYRbJcf0xyXWiLVC
5Bw9h4wUK/iyczlPVR8HcLLo2b6mPiDZqU4mrqb8asOLQjZDP/ZLu0PAx+sUIswNGDQSAzhBFFHk
ntAO9OKajtGarZUWAVksr26f0+oj0cbwhurSdk5N8dSGe0dtbAWMxpMNOAFMqivinv30YtJya4NB
YnsFNFOdOQqcLuuicCX4oOaMkZKU+CX4YFOZMhAjCQNkpGCcxOKEqs5dllmVfjcwLqH9897tGJsZ
IkvlYMTrFBOk/dk4a7V8V9JzaTNJl3en/heNv3ZxySdxlb+QOsLcYitMIvjyS0nFjw/ORj0krUWq
GZhcHwCiQMucQFcNUP96/lAES8P7DDFo1clfEF0yFXyC7JY1+X3smzuEtVy1JfCQ1l9a3rNDOOxF
7wVNRpV8R6Hzn6hbZFvfvooyWyMwhT26GICwVvyqXouwlzzH/KLF6iKgSKgw0Dm0oF33apjLSJch
OUJSDoOy8eYIHnUOla54U1AbBMrZHWEoDouCBWwHbNAwP9rKebTWmx37N9DX6159FyhXVTLHJM+6
p2MAX8eoEcyS7nA/FZXEQqyhqS1SaGu+c7AxB3XtESQOYE/pehujfSuJzHCulvGLVyGDrpIVGyfa
qGhAChJr/GTjcjMgBZIlWH/1lPOuBYxIYD0P03ThGonHUF4MJs4GNagZuZu6fR94aD1nbqqPJLqa
wU6Y6LfRNBWoZ1MaYEprU9JlHkR6mHzocfuW6henOY3Kz+THIf9EYw+rcjqGzX5IfGQjcB4CNB7+
3ot2IAGxVxXzPOc4IV0OWH8uf10OwmRhcgLp1qozPkmTgl/PsAz9N0R+cK6srkumvbhsdMmwJ56Z
2S0VvOLgdNmWQrDfOiQdNt1vkWaHuCrXNsAIDUOBAaTd8uhjs5NRoq8SrH7Yp9uwi9OTaP+FmoqJ
ZBFgpik8TKFDs8u8vY+7OoUBiNsxv0Ylm9ethwsu24e0l9Crho6BPwLS+F6Li9N/ttASfaQyfJsz
b0SKJUex+YDtKqTnufuAu8VXxkR7TcEahswv44YnW1+Tn4Bq7KBqn1b+4UXbIOE0om6Jl3b6FcsC
HwD0vKUjnvh9mcFrKEbNI9q8KttY7cLG+43oHC+jv28wxKG5Su9ev23km1fcTExScmPKJ+iLUjnV
T65zw9rY+h3RqIsNC2TDAlwzy8M+5AO7LWGrAxLwV1Iwsl0EBQrRDVE5aTin4MiJe0jWHhUAAXuG
Dvdrpuao6N/RepOBAFcSQ6yxavKTNdzG/EgmN674mI1NP2NcULOdipZNc/AjMHVrrVgM4TriiRu0
lQCy1q2H7twXyw7fTXFp+5UT7yLQm4hnK74FYS7WRfLyU+qSL0N3QZgfUGYd8ikcW+y17DP4FdIv
L1rjEMe8AScLDnh9RuWsh2+Rg43rzVD5JPsuJb26KI1wm2jOM20pFd1gWeGi9ADk5jDlHaZZUdgi
f53VZrJrClgbkRS3WluZ1UZz2y9SENYuE6vEIqAUqQJy/lcRjOGyYLlt0FYOeGToTLmTs5VtXyOE
Ja5xw05U8mIKY69yLYKxaMaVxOJrHyzEnnm5c7oRUe7aJTkzhfKVNat0OAh7W+LKLrQ34UQLZ/xu
FQYYER6HFObnQM8llhmk1bzYZ7HKwf43urtQ/HWePIxY7JUwXumDszfTi8WnqlAaCvlrb4m9KVYs
hYld0hEEsqYItmZlHuySHWhwpoeVTHOYXJnAZFAu5HMD6k9a/zigfT0CmHwM0GSDHww3uKcC20Fn
Mf+nOfIU+Go/mb5VwmfP9ssbxGYkBYEtd9CvVe2F6LTj3affa63J7YTKUbOmffrMiN5RWrP8pcdl
AdPQI5GaW+Pmbuu10FD6Ge8pr7pnjTMTk1BFWGv/gkuOpGveR2Ac+woAysJhq+bICLX6sBprTBgg
OUjLHJJ+mxjKBlm25v75tbdAcFllTw1QpKduoJIoVGODes1QGKS8y631I5OBggitm5vw8ehmXcMm
xaNmjI91uEk5UhMfYotazLB1Y9BylkWM0wcvSWI0b2F7iTGyJ8Qz9PEEz+FT00c3vaifUiBKoNws
fX5JnDMh37pxNzqNua5cLf/DLI6OGzNr+te4xVrAXdIwHmI7kDGye0lA+xZ7GTO6FFvBo5nK3/Yv
1c+sxVlXKBs9sJYW53JUrRHWYPmlJYqtXRac0X6uQ4pWgBmzEk02agZvsrMRTcqAWu29ucEUxx3d
u9Lw77mWrUyuW4kFCdlrfqkjIBX/4+i8khvXoSC6IlYRzPi1crItOc8Py5E5gBlc/Tt8G5ggieBF
3+7TNPcClfCcezA2bEGeohYwl/62Bjx/IxW4Lf/Tb78MH1oQWz3eGmBhVAdDIYATw1mq5d3MLpR7
DSbV77g6lix7QjYeMV7LPsTi0H6mkgqr4MOtcBAgP6RJRIbx3QzCA0xaZkFc8iT9ojk6uh1EoR1O
2FPH/Cxx2NRQaTSHUU6boV1ctGfBjWgOSVnsRaRh5XH8NdROM41J48sRz0vCLWTVoxjgQvvJkJgv
gDvodaTOyyPsRYel6z6jdlk29D76/KTHpzn9EppjmAyXvexwFQUI0yrhTwXRS8XzcOijz5T0jYoP
TYiZFraNbYXrWBr7iISIRMByMB3jJGyNu9YNtq51jKiF9937zn+1iBgU6zn+N1i/WMd2NSPJpN89
6EqW4A86T5h3YsJh2fw109XRtjxR6qklf2+a/p2sHoR7gS/HILTDmkWF46Yu7INyoYjFfPu83xLe
IiDvtontrz11qr3NkvtseCQVRVhY4rFasXdtYCxAjyIgNoVoZY/aopoF8aTSbHB4SPB/P3S8loLk
WvMkBukxgJ1T413tiExACM5ze7fEbjSnsmv024yXfesnTOQBX2G4kQhJNXSVPObXgUfAIobetuDz
PPRCS1JV6MxHHi5WWUmArfM9hCZTwp658wHAVgM1vl4144qY3hLTv88GsIDU/vQYTKt0eAr8EeBU
8qsQ1RI3O0i4Sm3LS5dHL77l42M9ykMWfY3pP8IcsLc5Za6VdUi5CWICejRA0EPvJGEvNyXBHDwF
mx6fXY5KW/sRivKSiaPbctfwwp/dnwITSSDTTd0cZxeuT0S1l37FtHDX41AXBWNO494qoC9mc+5o
ppdkjOP6YfT5HYRvFe+o2IVJf0nJFPo8nyY5qbp19/HkXoJenxzcw5b55YKjaIDhsfSsWeTSfyqh
+lCjAaXkLedfWMoHE51kMJv96E0Hz2XwhmEqhkcXeLXHYEEbgGxAfaEtoLmQ1903MBpMOW0a1sm1
tZklVm1u3g4/P1qHSMsF3JYLdiUOmnJlnQbwqGn24HFHciZqkT7CCQrO6yyvDrcYMyUJ+7hYtsa3
enqdp68ItYAPVuhT0a3pxpIYqVrcOzXtlkaA0KemI07qhnvFTMuO7WGVCD4zPqF5Dp5brA6OjPag
/N99ZsVyhBv72iE/hvcNeTSb/h4L0KUn0SrJtGXq3Wn3vsJE6uwb47MefmvRrCse3IydoT09Ntk/
kzuZ2bT7xLyBZKf3fT0GMJE+Ef1ZnD4HeBTxJmZyuAgDkrXgryVJwuUCHgJpI4Ap31W2KYJ1yPKJ
BAudo5fQtRgs9NlRzyYQopy0cp2wmH8jpXUXp3i6jZVZPnLX5UVX3VktJhNk5/+30lPIKmN6Qq0O
o2diyjnh0FY/M/8BXLgjsE/F4MpJKt7ExwhQVM9V3DBebEzUGj9Rz/qUqc1CKaKafcfbMmdAF5DA
4uZ9Eee4uc68rwugVGXg7bGigbXFy8JxP83/JjAFVfePBMkj+j5tJTipjqLbwf27mxkkwuIHPZYV
8uB+1v5XMP4LbJ87KC8ZbEnBsG2xeLQDlw52lQ9K8lHs6+JjtG5j8szqI3AOJWN9gUrUxzyJ6CgO
tQLOcII1I4Y3q0D3RmYewgfYdncCrB/xdRgCN93y+jMftPU0eaSZIrUp5GfGDy9hyiGY6GZI23Jb
e5joUP1BN6NydAZMVHZMbfcl8s9G7nsSw3K6hzHJRFZAqWLifcXDA0l0I8hPUv/BGjjy2o2xuOYo
sBzQErLuGPYalZEXF9+Xh/gS1hef7Uo0rpIe9ngJK7hfuOlIqgv3raE/llh+81ByJLuQWUBsgjs5
lunV0GcS4W64BYZRkhBNC6gk3zYXkiHs2QZib2FVlLGbJDca8UEJ/9KznOmG4FTB2mhnLEJMaAW2
WpcSwgrz0tEqzxRF35XOXwExP+lvA/s3yIj0QX6K6gxyESwEaxisDISrsqepfRNzvVketIZVuH0f
curKe4+QqDwbMYJIsHEaa9f2lNmF9/XwKL2fFP46JQx3Cj1q+Z9WRI0DZpgy4NWZfInuOR5fOdWy
7qumc8s3jxPHtBnITeE0a4WMXuApjarfhg9D++2uDrmjMqySxzKhuiCmu2CQcRt1w52gQWQW1cpa
wDw28z9PZYtDkBPDzZuHzqQqIl3xb3bLQ8ZX4NNlPfu3pGv3KR5iiuKq7EBT86Yl1GZ2t6VYtetQ
k548e2SJ+cy2k/YKsuRgTfhnscwJeC6gegfRQxz+jOnbGH5n6cUz/HVJPIZN/Uqg91ExydtvU884
BEiwdg9t+pZChqGgyVdPAVstIutanfr2HxneVUJnr+lBx8LCoM4Wo0RMZ1DA9Dz+i5CQuuTBkvgz
9A2YUIdhxwQVhI+Egu6VZpeFCiOoxIAL6jFtyhD/4+NAfCj0zG3qfDnp2+T9thRJlOZT7YBMMTF/
WePecXa59UpdS0/GA+xAUb9rsz3EyEYqgDeruUrW1zn5iQou1GhsHd+6FyMCk+Txzb+C1yxS78zG
H3cKIbsEN/AD5laTB63QcjV6a1Lg7fRdpv8Kc4bae4jqR42XS/x5AwAFn3JacYDrPOb3LtgTJebn
vobtGnkwYsFscuth08KEAITN+hXwd+d6XBnVe8FAocobjelpRs05pOHcv5VIFykHVvQ4xI+dujQ1
9+RiqcG5RsVxspcSFWzuRBG8edjIiKIdF6+Zrg9B/GgUfw5h8bm/Jto7DBj/G3HR5iuUJdbl9sHW
5s5mde7WW+VLcgChu1btVXFgzmyRLcBcc0hbGETp+to55zhH8UmxTqH6lM7/xohViivMXCwXlFVz
KgWHAotYe+ubWwLVICJB6zWfMeEQQ8Pf9bZWGLLWGffkZu5K9aLsbm/E5OgTlEZYHaEMz14TrO0x
fophWw9Od6qmfSWfSLv58XvrzHf+ILfExihdYJz3NhYX9XwZQ5IXR55j8cIWeyvKfR9dQTwrD7Q2
GQ8TMm3ckH+aSbHx3qHmJkD3YfdVuDT6sqeQ+wq04UhrTmsfRfnC7/iOfC8OQVwU7zCcDxOrj7b4
ZVRc9e7b1H9IcZ69i6L8kX/urO8LzYk4M5fNOcPucGeJ6WDFBoRUQLpscQMn4qp/Ha3uVicOFxFa
pFzpk5dP8HXiPufkH5S5SpBHalnw0Y3rmQBJdhXx22Q+JnS7V/mZyqGVuUQMEl4ZNbfKSwl+jW1z
XdnrZXQp0MGI87VwLgnBO7UH581jCXLIgl2S/DjzfY0tmH5gdoNokd7yMN751kFM1yx4CSi2bb5g
7bDcfzfCx5xtXtRsJOiHkrU/C7iBaVab3CVwUEdHR2Iu6GhUQirDh1NlpxL4J2unqNuN5r0b/rbM
aF2+M2kxL+I/1ztgTIvZqSr2w61zzlnn4KJna20Ba+h3ShOtRl00cQ61vwbtGXiwh/rNCUaouN5+
wqdF+w3wg669pbDO3fmfN5GfMx/BIeG8eYPUe4hYt9Pjsqm78MDs5S9y5cTqedeP5Ct31IysFfZD
/RyHlB1XKJbXkuM0Z7QA8bGJkADA487mZ9Pys7tP6gCLMknjmc1Hj9+EgZSTpw32xfgqAurP5p7s
MA41GK298V6jCwcC7yXPOcZgf8uXbiwfD5wJU3+BV8BqARL8rFMMqYcx5NVHzWibCezmiKMUCuEp
5hU4pg/5jOgWYYdM3HWbVgAlWMjhkprU0W7feRYk7zgWwoH3VTJzT97H7A931XDv+i85izqIFQfD
vAZwHcv2pqn9LtHd4+BZm78lQ6Gmp0EN6dZxbxOsMDcuwDk+KaJujVNdZ+NdKrTzEaCwvvjOj8gg
NmH6jd7b9FQ55KOe+uGStNj31bkMvsLoN8AKQghTPmbxX4lDtU9e6M5cjepiWIcJq6A7vsXyWbMG
qO29qf27ka8Lh/ddlE10hZ04ydCkrx30cyCTDSafGovoQFtWqS4DUrEyLzn9CIxuEdfMwj6T5gC0
FHDXtJ1nYb4HCoPqx1S9tj1mH8b+1GZYIlbk8W4WTKHaezSjawKRw3EeM3ycPsWlYKgcaA+YNWNc
8J19xKN+l00nVTintNqbC4ADX5XuHJCdXM+Mt5bYqYO/pqgiTEvsjVF6B05q98tl9EK9ycJhra2N
CjPmK/xhJQF/588I9yn3u45YX+9D4KBqDy7CzG5gzNgvP7k+0hZVC2F0wWFYcnnMLf8uYqZtQRQB
6SgiUgLc395GjEregR0fpXw0grHmCa+99dZBr42ZyvAZTipauej9M9OwPlpI1NBJmvAzZYSALFcy
6DBh1OO3JM9T9vPezJ4MqO2VjJf5AL8/EfpwP1NWbjOlzPVJM0e62dklYNHhkIJoXo+If8ldj/Tb
N8k2BkVZOJfl3931BCbQzCYOtuqehqxV6G4L412LXaSvSX80svegubd1v83RQgzum1jLjJFwPNKZ
jy+KJexAH97M+jjqxaqc3Z1d6jWUhaMFwrPIL6SloNXeTZRagE9q0s8YHaW0yIuVHyLrSHyvMxSI
efptWNv6/cymFeFGEsAKubOS2MgJ03DPrD6VaZI4c9B0mxMygYEomyR7iy28o7gxhT/YlSect255
MsC5ypgXPTBpFy1DYBB1fHcVGLDAza1XdSDPnLWTBtehnKgwTZpNwa0xujVZtabmeaXM+MdurpFx
g/wJDhbmcXFtOfZpQeEWWLEVf4jnFjHjWKpnKcON34nXiryFwq4TfhecjiXbrN6/Lr3nvWT1Lj56
blw5VDoLQ6Cazh3mQXpgNoH6NnG1km3dSdZejc0sjWlEMR2mW5u9mdRYC3EPlk13HpN2O6SvioKZ
XmeEpmI0wUshn7uhutk1kyRiYc+fnzwt628Wrzp47dEzIs6iggtW1n2HBR7kf26othoDS4oa3Uv9
AATvLtLZpXZZaYO2yP1ryMYCp9dEtqzKpvvefXfN73C5JfKki+GVcaJVj0Ub7Xit+GO8M8AqZfLH
x/WXCnc7VBe9+JMYfxpMK01R4ZA31mk97jFnE1pUf2Hdv0ofo19hcyPB/2Gg7hNORuerP7JiMHcz
dfJjySWJ7PUdL7Wt5l5WEieh5+tIbBXHzPxsoBMl5K8NVz03QfUooepClsuIIc0WP0Ab5b6Xns87
338pqeHzbevbAkhsMk31dYUUPb16vUEzBFxOxGuBxSPu9a+MjX2dUa7k895h7RYjwM6aGTbynYfa
93rErIWNmNjhbiimmb0wS6O0e8htWkxG/RLXKP5J0j+YTh/AtQ68pdHppVHdU2HX16ZfzPfeQ400
kitK53BGv9pgNKVNmlXY6UPWlACMmsPg1jOjiscrhbS3NLCFdu4mZr7osvqgLQ+BocFT43VnS8vb
rOlDLGkAX5piL7UjHqqAU9tDElB5Qp2NbD9oL9iiflIuyeed5fdxJrxVWiATEr5jDo53E9ZgGdaH
mmaBZuC1PslbpHD74I9sCSQDE4kQPAY+GWdp6EUKLJsP13dBPM07v+ITdqdlh8wozDD5ErQ/Ec4U
RaHOBh71xe6gCOHQ/2nrcu1Z81rr4Y42JbmZMAK7cckolnMMBxKSBlPWUMCeNljSdsuuRNsP5uQs
OJ3xY2rKR99jg6AjbsfBdxlQuaSFfei43Dmm++vKieo54vg9AJxx+lEd3iakCgACcrlUl9We9ONK
9/KrMH477X2EBENjb3wPSi74xvxn9MktJANtx2Sx6dErBq70blKiZxBJZiNBqAx5RiQHEOpQU2gS
Q+IeBsTygXKrOrMfuYLzRTZfM330hdN9uaSTYhGwoc7afg1+9MjbJ9uENM/oRuEqaQjH0uiSCw5x
VhzbvMJYVcqM1mL05hiSnsMKVVbFntQVNzPr7DYziRjXgAyPO1Ek+IVytnULI1ZIjjmj6i4mg7gk
mryeTBDOiWBJqaDXdGPln1IPekbI5Y9ur8cxpfNYOLxS47h9zaFdUnXwYT8nfLhKdF9WhHLiExrj
1Zvc4lreUsIb/SA/Aqc96azapXqk3wro9NCVZ930rNa+hz65H6ryJoH89lbw47ZszLza2Qyk5ztT
v/VdyFFjnqO+oTdr9j4Mtnb0STNSKobCYOsHrBONipvlsDG8PxxcKRsP8OdVcnZKZM+oh6eUCnRb
v4kwfOEx8uIPXw7r2XEFj0/C4KEELhmcwJTWToQCKGBXnKjpu2PExaqcug4BuXhzFcU2o2zIsk78
7S2yERMxJoBDxDoYOMjUsQ7rXnrbf45951UXXASSxPinYmvvyPyeZk5Mh/Oz5btsG9EOIHbfGrDf
XmCdJTgyvOsc4PzBfoTjvnK5kpjeOSn0q2VNL8TvcfHSvsjSdjyaWrEtNl4Lk1rrWXSvYmR+8BtC
PIlKbtForDusSUXt3jf+Wy2GM7V77xTsvaYz1v+pONF59jnw883zAvGJt6oKyNoBmCcJ1zjJZyc4
4d0Uqp3tAeCuVoqNneoxoxoFMVwn/NLYgZOh2w6yePRlsMcucshjdALH2dhNcymx9JeV+1yYiboz
enM/xNZV+nDkEhbwhb/08LrGfQMwe7LUZ5AOAUsyG7svf1ttMt1l6s9K/7hyvkrKKgtWs7kjJFWD
mq++P/ZGtosZHpxxZE8LOWY5KEapAraPGdPFHP+1BipnHH2zXS94Oxs4khaysjj2LDINO9tO1gjT
C8GkBwmDcQEaW9PQTmsECYOx3wcMKiW+7enGim3JHOovv+dCpokV6OUsB1lTv1m1hOo3wSqKMS4q
S2/EzG0S340XiY0A/gLICOj1DG8n8byVQymmBFyVt/19Qx1ek83Xmg70vs+eLYL0QT6dRuDZ2FNG
0ksPzHk8e4O9T4Jsj5G1Ym2uI2dPI9hXBcfMmwuwQPX3ULerccoPJgm7Jg52Xt+f0pzwOh0BnBkY
BzlY23JkYxSU7xNTAO1vh7n0/82Zzd07wmWhjYn3ghc8Qqq078AUexALKKfMKgYJm0G8YodHyLs1
QAKVeAzrhnHTGHZdCUIGE3k4jx4rrdqDEZCvBbUi9LvzZggYs2vz3Atyykks0MAsBpzCNs8lCRcS
TfPGseCOEzl292Bipk3EO0sBdXJzbFxFQL5lLEDhR+yrDYmIE72JnGKUpiReo5385KmeGmDB6GNh
D5j5J/LBm/5jWmfbvsbsUWIkBmQzD9MbNm+Sm33Bg69Hhfd5CRbhQAc7q6LsYE4DtXA444MYkLmn
drHGDQRSubKB1i5l7lRWutvYjzRaFfeIxrx6Hrp5Kg18QRMKkj0uqFWPBniIEicm6JPyCUa4YlNx
XZV9olk6srJs5JfFZt0WJRSZqvycg+hZRXhQKVOaaUI3Gn5d/rIyrsUuCNJHy5sfyOtDI8ytra2D
Y8R/gVsW34PR43/DJR8U5g9tmH+eVDernHc6HcMVoyskaOuhwpTZV+K1iPJdN0THPKlWY9IjzYN7
E7xqzGUr7rhbLx3uJ5w0TUGzcubvXJNvtnT6Uzd532h3+4EHLkPG7HHilWX6l9fds04Qt1S9SyPn
GvIYpiXpd2+wsZNhZWrd5KFByJ5mTByTBgsbPhZK3nfQRygwOld19pzwuTuziWCRbpwq3kk32Rg6
fPcdlNYpgTDXQGAs0Na6hSxqzOd0qawtEBEsfgXSUseRosjQKQiXzMVJLySCiJdqT1kt2DKEfm8H
PKgEExthtMhahS2WmaClqjxcVpZxU52C1HyrOu8wGmaMO0d/V2W88Ti9Dx5TApnwJ1/olVhud/Qg
rqVthJs0ZyEbpDh/Yo9EKeAjxP0Z2r6zRPp6CoCW+sGoQ1bi4j2tayvdzdaEOZf/YsxayB4puE7B
IYWNvAjH+/bt8DW3vNVsVVAelmAtvxhAF3UK86gaXbWrwuqggbsMlR2vCLJ8a9qqcT8k56qqOV3V
R5yUVwhj5b1oseLPCb6kqXgtYa6D0vZeSTYcmrYHEZzax0HDJ40I4Uw9eJGRRDhoktnZF+7Abyf4
wnq+ssGeDRNu4qm62PNwakUJeDz6ztOJ+GD/J6R6czUXWQMTlh8BjiqSl1EFHFHez1jHRwPbSKsZ
k53O+LAqdjRhsOdlfnLyBGENM0rlAbqtnL9hHIaLXUCSwwXJVhLX15QbwzqdwvvYrPADsstx5yVh
XeDg6SMwYczHXn+w0+ymo/qeGjsqBurPoqBeOaEWIZgSzHkN0YZ4HTrVMbC7zzwziYYShKPwYWvB
C72rJD8RL91ZzbDrHTRX86fObVpsC8zTTbQdwwpAHca0qcRpT3PGlf6mtW6kWOfC+rO4TzObrWNI
GLbg9TQw/lJnPBLj69z6dRr+zUCivFwci7g++U7IZT8j4+BY4tFAQUKC/AgXnjL1fOCXqSIn9YNz
xSndd7/FXk1iUwn/OcLCL3znEM85G07OKh+PRpqrveHXu4gYuq3MjyJTj4Pqj/nkUbmOQGwXtEYO
cp3m49Wwk+tgFRSLqZOyg13Hgdtn6mmQxs2xAly1E0Ja9p6041kJAQKA10dV1mePbu5U1O/1gnnw
q/vRcRDlG2NDpPJxIb/Ty/taZdmxRVyyHHnQqOIDqL0wz5BrCHzWtM5Y3FxckoCVuIfi+asVCOfB
giyst3UVWLgwssdE2I8Uf55aLlFTO20IbsGqm7eZA4GiIUfmFkDSkRD6OV3DdeZwSGr2NWTFZPco
gWaygpa3itv/iCHGaF3Sb8bWIxPVjgyzFbK+x8a97Z+02e3ctt0vIbTO4q7F8mEHeW0zqQTFD1c0
y9ayq3Y9eD43Le8p33uOMQblPVwj1+dOEASPRWJhw7DPZTEfctpstOedR2numDH26M1b6tgW5uJx
YH8Vp+XX6LebCAInpJGNQT+Mrc4GfNq5Jx1CWs/Py900mgDb3J8xB8IRtXi/jbd6aP+5FL6nVrHL
ZhyVA6sRRUasM8abYCHlxtlPRatDLn0AYHDwJHjVaDiMuCzNXn3UachaB6sRzqJ1rJCPJp94cGy8
pU1x66P+QuH6nUJIG5HuGtsiDUmJHRa0OKAcC2If9KdDPcR7P0kuxjxvKQrbORU8COn+szEhLUDc
zkquJD6fqOk9uyFfqfCeaX/eliy6urxdSVolcX5wUGDF2A10YACqeo36bEeNiMlFGf2WHbTT29vW
c1ZOw1KrMHa0b+z1BIbM+qabc9zkQ8ZR/1OO5Cz4W2ZpbMOY3WOJ5YaFcP6KOZnThZkWlEgAq3aW
mjo7HVzaFuWwk4gsZJvRqBs3RHSrYR/bhC3wlrPTTXh5iQJvR2LG9RpqrML4HU3PKsQEnQ9mgCTs
0P+TjiN3FVXtZ6rEd6NnWXDRWy6teoj2oCUuYuZZpyuaWCuDLLctxsaiDBoCVf2jpW1nVzWcGpAt
bhl3hG2m/T9g6Oz5wgwIrFmGKFMR9wARlPIAuZ9s+VLXMgfq2W9cTIxmioFMW59OFNNClZscTTOr
aqsuef9E2LfQM7f5XBDab0cEwqZD1aux/wL9n2iHA/bjdh4ecA1Yx1WZjYpXj2fZErHz8Pa4EIoy
z/xnyuChqOYXpwrgD490HFp99ZpUxmsEro+FcRysPMVyzgNj53QxAdUy+pTa/wef1V7ZyndOOgqe
URHA2AZLhMany8bOzU+zhhoW1h5SoNngsiwDslwD5OJA+8/NCM07ViQaCAVQviMLuof6V9tFitRO
yTK/IOnoBgL7fOQfwyaAkGVyP1O++EsTshn2gI3cmTCcMzBQ6Jujhw/Se6hyhcnNjF7cMccy6trD
OrLIdVYtZkwnwH9KmwfOWjPNgOIynrCxCteGF34TNn+PcgW51kcmCrkqWEVxhKRb7igN/PJ839om
fHqIEbyzubxyUNTjsIYI6iy5eX0Y2vll6PVnHFFUWDpbY1mft8uzk1kJNtHcGQjZT3A/NQZVbGjf
jh1/VzXWtN5mhzBEdb1mBvoRuUuhk6M+RpHROZGOybppYqalsjYk2i+L7VnMgOyALrHys/4lRfXe
z3N736UUua2aPASomaSb2VU/uu3E2jEwOtmQDF7S0v+APwrGManai5H//8uZ8Qnn2EZz4jmeY4VX
NVeQnCwnQhp2o+iLtlBMoEM8Ared0wdDU6YkaccC1SLw8mna1svMgaeW+ObasrlCWUN3q8q2Og9x
iBPVmIzziNsRsVxAGB6EsTFt9TnV2IEQc3+EIVHEJtCzv1oonri4A8fAImiuXS6TLhkTPm/H9u4T
L6px+I3TVtituXET7o8B8MeDVTSwBTwx3MOn/isY305Umhc4gXQD3FNwPj20c+pe8rjLz1VUvyQ9
nQJtTa9O3zJ/Z6KhosR0+2OQ+U+N0+NYKlKwxiJg3yNlF7+kireiHCbMrqX9zWXr2gfS42IXQZeZ
CIDkKjN4kjwsJ6kAVexm5cydmE4aLj2/ge9nq8aQOYpzxQp4IrThVM5Lb3Xjpkhzyn2huvLr1zjQ
GoF232ZkokzCY06JrSsLEVapeDpCtvFQgDxGmKi69Wys1qGJNmfUprtpbNXtXeGldOkRUnGtMPj/
txzmmg1VFYJMHwMoYl11ahfjkuXTWTWnk/HmOPy+51GZGxvQA7mEVL2CfCn+VSWXjNkeTkUYyXNu
zXQk2TlF0A4h+qr2n7SdkCnNpvqYOClrPtmJk5JI0jlLsoHWzMPQT/sul+8ABXC956Sr7QL4MKVQ
08bNBW7RegJBVpCXkbVTbYLaN5+LFvkerl2Mhhhkqyn0anJbldplpoFnoqPXep1Rgox/pEt2KDxA
1yYYhGiSpFencHxK5ynaBDSTHgLL5HrrCGNtm+1vN3G9Ha20xHGaxsfU5e7m9A58jkZRbOLHLDyX
/4mcY5Z5TQPuRqREPrFrQ+ip2b9kKfBnQudwtv3Aq54NjRK4csOE35QXcdMw9XeBLxp7cpTtu1ld
5MTJxSMt1koU3XPclo+tyTEpvLHht88/VNTuK/RkcsN1NPHUYmC1B4dzveQQrmZTbdPIKPfAfbiY
Rjxm0nLG26RxuGZxISgvoQdEphakHQe7loANCSQoztt1USqsCdwSVm6mvprc3hY+OFo/S67A7dyN
Gc0HS6X+UQyIbVCipn8g1Ao28uDijZIihAndlE+ncbapYU8HND08m7auk0vfIxYOPe0UcUswtwsb
WFyLYdj1apQz7T0AXPqdI0ucuBFmh9kuhnXjgm+Z+csewpGLVFBapO/NAbtMWwhaOMIxXLsqtLap
4FKnliLJTNRg6WSzs0IsZ+mUViu27FaM63tawB+JuDeKkgCxW3DFj81xbQpv2o5+4Py2asDjZE7A
UYyp2AF7zCkOjwlU8GpYCVkPsEHDGe8WmMppcIJtza9wGfCpKxna4Z+d5vUzghbvpbgD4tOGCDs+
w0Zo4+s3DZpEunJG1TddfzPCAFxNnHxkCHg9BJF3c2on2XmWyw+96LIrJiVE35zKvMEFEln2SGxN
az8PlfJ2QaupTo+Wuw7rpIdoIpekQqb0Jhe/9KO+5VH5wS6wXSW8SjBril/DoFLKigqc60icSLzQ
LBGVxq2ca7mx54xKDUdhqdEM1XyLNCXmibhjP3KP6Fnz4gd+zCQ5UpPiwzxJqbrcDri12TYtrjc5
XsGJxfep13CHKlGv6UG8FjjV7nTs/gEyVXeOiNu7ZhhBRQbYcDu/5wY9DPUpGcnjU51nnKywOLfw
4J5ooUJKAaKCe9ejny2K7rO0oT+TDuQmINPU+qwoOwSblRNVFdmqghraVnjvbVwMkIImn6u+UYNS
rAD64uU319mogWi3ifUSevlfXQPzrhLEcyis9iVu6nRF6xl3VG0w/vaCOpqE/1o6gvTULcsQjLes
VWMbPIglU+AWEStJz2UhYIsqgwg1+/uW+yy3rXh6t6zW3Q0TZqYR7XcbpdhEqmCaX+0Gx6yIM/yv
IgcsMtXVpg6LYQN5PLxXQemcM2d2N6G3XMwY/1ZM+op3Z0AhDW/Wvar6kLiki67ZsA0ndIBfk2Of
e48ZgH2pxMafre7boQjgsxl0y7acV9lCdE0yrKyD9WQZlkBfRgru+nDiIpJ6EHHNat45HXiJMbLg
Tlp9TdefCT3OmPwtm5Z00xcoyHG5xL691KLmK+zjA3umfj2jM29LN9A0r7n23iEVtU+bBigXw/bO
HzrzAH5xouasQHxSEeq8YZviQ0q3P2i3tQBweuIUdsG1Gmps3fBteWaxeQ49i/UgzoZVnaf9a9M7
nPRpm733nW3xvbXVTihe/0WYsyjXSfCBlSq7RwbhasGDdm4SoFdQ2uARJPUt7sr4WnQTAr3iIU8n
+7mvgBnILPAeRsOPKV5saIRKl0ttIqsd/Y7DvdUCe5nziBM9Js6X2kO0o1pO4H6FVDer2DyjEbDJ
VnAfDFwoyFVm339ldkSwKhBDsgmGhim+jhN9xXH724iCeLoFdN+j0/2OnoJFVOJynyQzOAe2Fi60
tgqOKTsL3+KmR0CvwsTjK/dSQKY+mqkZ/+U0bqzKLMxPdUSaUM+087h9mZ0FHS9AE7RBYiBWePAA
ufOWMERn34bBNU7uDAZGh5m1yVJoz3ecYPlj1sjyydTecFaSGZXzxXwzhLvU7XYcV5an65Vb2QBn
5slJtpzZ1Y6jfdNWXvQcFNo7DxY4/+w/js5ruVIlC6JfRARUUZhX6Xgnb18Itfp24aHw8PWzmIcx
EXNj1C0dwd65M1dWWXtAyupJsk/PnlFUeCqzaymuOHgL1a6DTw20Dj3i8aPGXBBCR9ZJNe5MhyWy
ruLguxKi3PkhG3WhsYAC6Cw3gR5+jBliOqFkvvetgSVLqeKisZ1towERxtV6gRY3N4/dkrS8hqwV
sBbPy8UrhXUYIPBAlZz6PwPT/t+GrwkXsnXerBy4De5v5xAP4m/jS3zrGTjPpgGAgZRItUXgczc0
gqed6Bw+giNo/sxVF7wVRFQMHmh+QDy1dBLsS/RXlKgG7IldgLYce/Hd1HDatTDtfV2VYufNzFVS
jd6DZS3WsRnA+XVgvp/C0WZOSpJyUy62fcoqWq5tvOpc2D1Jy2bLyDi3b6lc0pNXOBAyozr+Wro0
JBbJykieBqcER3YOnmQWnBAlT0byX5GDFxUB3h6Ef71rC+aTolBQyRx59aeGHbkIu+Zs93F3MGU0
3Yq6LNuz5jzpQ5pts584gUf//0U68KPvyq8ncIGamKZFhfJGzKbZOmlPJ4CFXbzxluo9VjAmWDao
ge4SXI/DYj0tPKOJ7wFRdpQvt75b44mokxQIUgZhlp/JljSmt7FtEdyDeoB8HtQYYXQKwSGbK/r2
cpnRHmv0M6Gf7Kk1XFHp1KD1OMoV4Q/Br8kw4VKIsubgSQWmnsAPh9e/XGFHyCf0KpMnQ0gS0U+1
UCRaDRD0tOBYPBSi2rpMiIgA+FIgl3DPcSiDtPVIe2oKuGBswo+6t3hnjkQ941EnB5fKn2TByoF+
9BrhIt+HixtjIg69H882/zgzlETgXL01moivHYVEJyMYLdwZYrSFnG8x3+30ktUY9sIUkdo4IL/x
+JdY3nh98qOVRMdyDpNwsN+LpdW/c1ezk8zjf0vObJryk4S6IXJqIzKCbiNrd5BVAJ80kQNnoFNi
Gjv1hPsBQ3EytNs4U/lf0RlFgwLis8omiowNsUurhrlVp9xfRU7yo/QfsdTVO7qiEJnYS+9QoRya
WPXrJKa/nsFDXhHAvzgBwaQ0CBl5HHTongKEtSVdPGYBCSma67fQJAV/oGyBHEnnn1Wib6RAwJ6t
kB4yL8OEPRtnwsbJG4tiZXqrjDPunbCfH+O0sw4mWQNXHTedIiByERViutGDp4C2Q3GzCtJoZnbB
LXLU53qs7G3Qx+FzF3f071Dfilu7olYsL/AahyK2Ny4LDjud5DxXhcW5imCxTHUcfA2U4tJ0JT/a
vBGndqWkTAxCjNbYo2d3UEfWh4K7Zf8EFJChqMSJaGqdvnh5TZxS5MWDk9M0pKwgp3nAxSMEfPGO
Wm/apyKsgz7pD2BgVMbVfdk8BYJfeuERLMlBQOqe+oEuplximEmFrSGFhNMjuTlS/wb3phGs/vQN
Ogcdcwup1zdFHpAKcxwGn0gR8ba9LCTTJMGxjogtg0+KoSnwj0lJUIuo0sCjmNpEndXljjerszPM
CveST8yJ8jy0Pf59mzirIYrMHmikFKfrgo3MMPnsSxtPXdsPdOOZZdnk7PuUqtSgG8YUq2RK3vDD
TczHHMri16MwcFvXzUTynnrgySCKuqvwY5t1SlVtSiQ5eK2GsfmebVvt4JEv+0kV9BFZZPmrHA/4
vJTPDoLCkTgihA1unU+L46afQaiAcSvyx63nlW/pqju3k/Fu8yStXVfrmizZyOgdDv0zuBn8/6h2
wKKZZCkZ0MlNDyDMnDEYPgO5FNQO87bkkFNty7arOGhiBl9qh9/aGiCvMMaGK0INeVawNg+zL5hd
2N/ITNVw0+cAA5OHIGj46y6Db+61svGEeVDlS2sNH+oMampLezVnxIOomp+gC3ZOXx1tyKADmaKe
EIxC+C0T59zE+Uttx9tWgPpb6m8OkRk/5QJ/cUQjeOfupYPc4tvy3vNgUjG02velhcWZGjsSitk/
Wkjae5/zXmtwofFDfc00KQlo8TXH0wIsSpm3XzHerWW2v9VM2VUAHKNvMtrVSV6z42CGnxc+8oJw
enHW4OyExQcrxxeN0suvvjiPGc+UNsEnC3AHfCC1VYrY+tBn3BG9boFOGQABJpDlpzVcBHVo3BQb
hc0nTfvhMxIgZq2w+ZZ4KFs/ZzroOI7L9eQrDflaRKTEknR7sRfPufMSgJPSujiiVCHu2NFzONKk
smCrHRqza1B7Isu51T71R2lx5Lb7wP8P/DIPCJ+MiLDUpX8nquhKdesjwxLDjKLcZXotIfOsq+oh
qoYHE817FI+HdsKVG4yc0swIg5wu0rGcTxjLj3zy8QDh1kCi6B8rLz0R+X63J6ovAutN8yD26+SQ
DUS8Xee6Kt0JJGLeThW2yPhQJ8NVcI2qZv3UZSCrBwgW8bIL2uUWjSRScTGR7x/nV+khnAXTxW0X
LKajhDDQb0ov/wr57UQ2uNk12Ox4PHd5/9IDNRKGLyEEVGEWxGylmSaAkOZl3rF7ohf1/TP4CUCX
1WYRyD1BlV+N5AVqme7TyaK9lhG/JlOp4X0qrLg2r84RLdcehxcKZd4Joj82VvWcBJC9KOViYLfP
VL5isUz3KZ6G0eIF7i3nhAFlnSI3qUABKLqVCVjuEpdHCBR10l4+soWNBo8AVYcbShZ4TGlcfmp+
F3SJjUH71gxECAjuwmbA7zEmF+736i5fgjOz4K0rxNaO9SUbw4PoW2yJbASJvGFLxe5Xb0apn0oA
GhEhz2YNFkeC27IbbiwF9xjtjwJoczKLv3U8/0HHxCA1nRDV/DaXAX/KBWZNBynGbh5iqW4cYn8S
v/9YPScOTITSTs9igJeyNiy5zcOYYI4sqfXL5+A/hv8HRRlPYnf8y+cziDuavflhqHEpKfyYPEUA
kIXIhKUMHppSXTpqKu4Sa/wWXghRBhSLlYwIeN6Zg88jZ9oj3UM7yYIlAxZ1RM8qi57EGFdEx5m7
ZtpQzXoroa6rZBL0d4lABV4TRJl8J2hzMy1ZHfrXLCJHta6OAsS5nBFifRJOPE+cazEUDxCL2KfG
IwMl9P35MFblJbQp4FzyoxdzmBTtw4J+0XrJZUwxcKWjv5sXLm/ApGRT7lvMjJReEQ9Z384GwzJE
UIfMtvRaGnJGlAYtL36CDXWmJOOOtN4PWtBFhx1OkZZ3cvIaUPeMDz58jEv7zc2yF39cjjbnRPDP
ADhbet6Hp7hGJ9YTF0xTJfd2wcY+Zv1TPxeXWswXd1yRs5C4o5RRzmi4wHF7VIolm8ngyOb5nyWh
qjIo1jmBrsHmsGZlrI6+INgYFu2l8HA/Jjyw4RTA+eqAKKp+36bMGkX6JHDEuGEMZYNeu4m4w0Sq
OSGjoVPa6hxsaHhigIxU2amOzbNxso9FlS07IBUlWf0SVflu7CdMNvbaOey+1WlMD444eO34bJUx
ysEw2pRo/KA0FNvZs4HRUsqj+P2oqIDqDYiWshlLWhm4OIfY9n03+cLUCRqkOwRRvK9qvsF9Yj0P
PlXZaKC0xp85CnF2hlwTt6A6PBToBjhb0J7CQv6NJFHNpusOEyc58gr1AQ8SuXm/hfQ4fma62WTz
cGn01EBSgaHZVTFpF30QvvdDATAVbl384Ct8yWrO/3Vue5oy9c2edA0TfVFVnG+VaC922+9qSSlQ
yFCg4+UdWhhR+UFec9Q/lhzM+PIhGFPrUFLEcRdNy5n+t/dqbasvcp6BlGHVnflRAxT3aYg/2fns
O9sirRGT2q+a6Uxy/J8oaPCiU7sjZVd/qTb/WSBLOoA9vLHvD204vdkjJEY6LiOsFFzypqV4q2M8
rFB9hdL3nZKPuYj2jUUvvDvFr3FGqH4omz9WZtYSv4/GU/u2xFiAFDDj31+ejawPvRM/yyD5JuTx
t7fpsdYZBwOeUvQgviMEQWn2E4jN4r0OVbOtUy6bGfmZYcYunKh9vmTPSeyeRruBDe1tXDntPLAs
OLx3nWp4+mlD9noYd/zE9cZY7SNmFMxSErEwUdHnQA+pBeHBHwHW1SnhhZn3hnGsc6QSdxvOyP9t
gSzVVKN/cjElz1yo7tJuOjtAR3sBMyTKeKJANjlHXOVbp7jSDeZDMkWFs6AnyRSN1Z0UVcyY3uLC
3uFdnRnCFeg2G/6Htc7XQkRb6Xl7UcH6GvDT2zL7IZezFwystQ9nM7CDazrMUEmCTzODGV7kEbkC
Knw1HusegCG+0mEEExwUw52rJLQrU52qAvLRMCz0fBOuD/903nJseM/C5fc2OHjpvp0e02Y+e4s8
9417JdiPCbyoST3JLcY6xPVkZ/z4ZNf+diFLU7nd91wB+tDzlYfpgzMxS4ruIU0jFC9KQiuOOoG0
rwPu96HN3kxffk8jo7xt5K7sV1lI4EAIMWgEzi2ucErg9HJd52eIFgoI8Q1JlyZ07LFJ7hD5Ch9D
modK3e6nNCQsrhhD5vhFj/VjHQC5BzsV+daWzz6jBggkx/E+ZAtVOS2+ShxP/uzyauaGWQTWt88S
a+fxIdRrdC6z8ckr72Hqm12rsZzW2juYDhp82j01MiY5P38GJJ961zmkNnvy7CJUzQVRQdQvDiHn
mRSY1SxHOsOW+2qGmKjjS87ER0DYAL/DxZWI+DlR4ly3pKkmKEF5HEG8JzdY8sq2KG2Jib+wGTJP
Y6nkTFesNjvD1pfa56rknE0hyTEJ068k8jlgitPUFBAywV/HgrvfAOTE67yLm4f3RZP9aQbnw+nb
9zkcgfQ4dJeEeseOdJShBPhE1hQo5cJfyYkTMnPk83XPXTs+aUaotg+2cV3vMFkDSuv4/mAxqRRJ
vGo54y9kx6KeUQ8OF1PxSRU72rXc5YH1nEviz6RZvWTEOMJbbAQaZg3JHjAyTw0aWvMi2isJdqnp
b4GOkG9SxGU89D5um9k/MMhjiAG0lA2ck1hJKCagbTl39iJoeYUAqIEBobL+I87zP+RPDoUor4RK
vkWALR0L7ii8S+h/xDNfUaNEBCK4oJPvHAWhN6AJHksa+n1+QyL4o5ryI5vGrZTd3yyNn1YfdIh5
lN5CwlMiXu488BNhSYpaqfC0Bn38yPwmBdULoej+ZX6P6JD+0X2/h169rCPGI0nz15bEiu17D0lc
/1fTlDAHPWStkVUyIIZK895a3QBVtYrDN6V5AMzOxZsSiC8EBzy6uLuMzm3aPfmIrZe88r406ujy
95iK5qLs8cW3lo1eyXlzhmWsqjBTCphpTZv/WvQ54EjeU3BOHyvWOTa16JCvl3B7Hp4VyEhftJuF
F3Oq7EMbQwdJx5lrBczhtjxDqWTe9btramyMgzhlhUspuZYVcLXpQTTugRfryaRrVVe4DUmQDfZI
SZ+k43kgV+TI+ehz68YZsrLiJBI3bbzbnmlK2O5L1y37PpghHs+nvFmujbbPogo/XQfIAd0Y3K59
+VaGwX/B0r7zmuc/uw0iBhOj2uPXveCQPTiZtWNterH9lbRfsleVYtp7fvbB8vHoJQ2HP45iNW/G
ZIR1S3DkXOWApLP0aWj7kDdJ/8qR/E7ZELNm9Z3QVQhTg7bgYNrVwKpxJFzGePljxUzdLQw2dAy+
yzW03/E82tYJse+B8gq+QDn8SRr3EUtAulnWC2yoxmfs+H81T7LAFDtv9DraIca3YY4eE3ciqo43
eeAiUFVMZalJ/gWV+4Kb6r3Jw/ku7tp9u9CDVEkwUKy+YfKhG82xiN+L1Pfgl2J4qiprN3NuNyh7
AFnte06i37pZeCKU3gWlj8zMnHzrmbYTuHR38RJcJEQeu8w/XY/0Y9lc3KC4D3ruw0G6kJeznTd3
ct5TVV1X5HbT26cSQTQ3Ma0UMvIP/prFR4Es19AM+V3cmnnbPIUqf9E+v/SNH8A0snnDRg01xM14
8GIc1oO6NonLYTt7rgvu8VStHeaIVIrjPYTS/IrSe3PCFiGiqf+gWt3R5ocslKtbZjMUjeVxnCiJ
4PTTThZfX/+bbHqQvSg5Ru2wH1Gux7Q6M01hgMDtZnvzW4+Eb1fdaxLGr6kkwiE1x6n6No6OjbjA
arFCd4fC7HKEaxks22yABTZxztHlZzGSC29T7rG181yF4T8pEIwtItoOVJ3IfHvEiSAqJA+LTdZ8
7eDEYUdG7z8M1JsgRdgp5r2ZAlbxmQhgOCky0NETsYNXV1a/S+9AYvYsiIHWvR/Y1zKjczsZLxaR
oA6EFqfwW8nvY+ZEv/OIY9hFssS3iM2XvoBp1Q8a4IHKL7jpthfNr0AY+byVKroGqpIqYh4Le5i1
J7/FWM3O/K/3qmfWwx/Dn9pw9oThw9HE958tkGKYQA8O7TIRQ96dKEMF5DX/BqL81tdyx+NiZ+k/
XhScMqR/ypxg67lPHaBBwK0vaQocqFklS/Eazd5VqQrkYlO8ouLyUsu2flRcXUu+tjQi2mWxMRoI
BQXHRAHhVWr903q8A/N6OSKVQgpoxWddRW+ezP7MfUUp6rLhn3ibFUoYyWqnC070B2NVHcvlsfC8
Ny4NWCbnZevojFKqZPhsA++/vnfocoiaz0KlzkEJ4iLTROS0SuZq0zpWd9cp1BPtI2gFnc+VwbgQ
NWrk/ziBfNSoiUuUDzJC+8lD1uKOHjzmgET1v1i8saNmXGLsbP6TcVK665oWt7dPvoz3/J/Aiv+M
Ik9OdjsYzsI8pYsyZr5xcOPCEaedV9IdJTqs6Ak+vC0F3QEQk+rGrPzZouTtFSniXT5if+fqxdKt
gOR62v3jLxIXjKQIV08sOiPIndqKcPGu1tkyx6KdWVxUXMqbN2r1p0xOTDazTzl8pi7CCauZb5z3
IBPTqWx5bBJTeW3QIje02IHj75Zgp8vxpkaQXamD0soR5x8qKsWWffLBIySCUKU/hD//7Qf7yfac
hHM6sYmJP8hdZ+SfQRfEJsOA1rNpfKsG/9ZTW7/tXNLSdE+IrTcT8qVH7EL0atqXyuJ4Z+n/TOb8
2HOQb4JBPAQR/ISwhLZGLGfDAzLasG4u9zn04R0cKhaTKsqoU0E4geLdb5jwvtKGFWZOHX3IbfLi
jcb+7xXDQ55iF6kz+yDl+M6b8x+WDDwKFkJtO0NyyltWDN2WXy7ZJ2KjSJgggh9FNdFBTLA6TlIf
eNAASDBuIJjVVQjBhxtIsZhVh9PYSTMdwXCEq1Fj26ahJgedLV+n3nNOgxeZ7SSIvrmUyBNpQ/ho
S36blA8FzYqBsnGFdTFNxa/VDKI3AjDT6BbsS8j3ZgaOR+FRmT2sV2Tq2Nlp/PQ/i3wlISeol9ES
YUnNw02QDVRC2wabcI3WEaXzT1BT5YSFNkRcoCM9ir8CH2Zx5Iv4VvHP380TEAbs/yBlW4kNwy04
HUpkbXAvr6I1cD0MJwpMNGIzZ5F/xBSXH1rjuUcF4idT7d+p5bEV99Qb6EZCZOrxBaRpbXPyIhLL
OvXY1eHyGNjVEw+84oBznRSSyW7ZrE6hYB/1axA8NpFQ6eGQgRL9mxOo+jGUQsKaIVYwTepGujR+
mC2UVr+ki2gGY1Omndpx8zVMWB0qh7Rf85KKtZDv7ENQwD4PmGhOWNjfF918QCjBJF3Vj8k0JxvT
CbFz10BuVC2v4+ijddQB9GpUJxL5CdmDIAHvF4VkzHsFvzbNbgnto/wq+Qw4HLkOdpi9dB4lSUAd
fWBqpUX20f9Zuqn9h3VhgWK6IhYFaJLOtB+YhbuXbI5WPiY5qzmjvKdD2DVkKhh+nfgWtghRc42R
Mc9QiFvqJmHg+tM1Hac/vQuOugnJg3ZeScG6VXQPM2noc5HE5WaJPLKoHhTEthXxte6Ff6prYIST
716lCsM9NEucGE5BFAA/Tjc3z33Nn9FW7tmqcYhkhXtgmRNbOPj8btntX6ewv+JlNpTZWW84c1cc
XPJRxs4vt2zQbjOwlZTEKRBJ4J7s7Hj4RgtB3mKQkmBdijVu4klznZMy/jvJCc/6MpSPbDfyWln8
ltadxaNaEAtolHRuY+eqn1EN1mvpcaFKZmzp2q/Yh8HpYNIpx7e0g20s8Oe8Oh3kE6ue/sv6RFBj
htWt4U8Kx8KU94IhcEdqqHrpARBTUOm3v0Oy1oQ3vLEaC/MUrq5rQ4T4fmGVfLGrFC/mXHencEZ2
zZRPF5ftd+Kum/s35g5zHyzSYH8IGZUnNZG0y1RHbBd6nNYtaL40WJm8PXjZWCHGs6JguhJZcQgz
6iNjLa/UxqIlNBmPZdwj+gPvD6lkOiK/rcjXcJ8HOsJ1lolLOZbV49g4HpNeQzkj2QTWOFW9c9QN
z/YSg3eJKG3oGl0fBpWC9rGj4VkkhsJax+tv1JLFaAKk1UjlhMeapwIT6vTjpU28dVwXI/FU6O1g
ZX9il3dzXRfeyTLFWzyRiw80eykvAFYiF0d4EdQnUhPOQ+zQmD1Vq6jSUrEqu485m91dVlpvI67W
59Ex+WlOUXhZxNbUS+n8jJLWo6Ffai4QCWwXPry8Sf7LVByCtkok/5v5nSVBooo7EebQkFHATR1s
CdD7+tIxG5UMN81b07Wyq/FBdWnLIskM40sXdX1MZxAxKTKANyS7QLZ72S7HCdsKRU4+NUG+zZWA
Aza0hfZZzQDg40I/KxipaYjgDJbxB64+IYGhfbGt+cPuw0s/jy+egy5bLrBv7Sr/dIhKM0aiupUs
WhVPN/pw513GFNiL1VvKceOOJPhj0LvlztD6XrfVaxeSu5uMhSs8e2sTque9iNswUSCvCX96hRkM
8RXN1Ft+YzIiuBFrvVVaEntP5FlhB4XVqwhmsySF2fSyaKKGWchBJe6s31qIiuuStcEZfFxrjezM
Mhvt8eH3PQ/mMFARcJNfMhipp9cJAYDZvQaqBbDrJVe/Qm1biFKjNkCbqjBqEq/E+lHn/q9Jsf9i
jME2NJevo2jmDXGBwwLLqHPHE77s/M4t3t20LfYJhNFNSzfF1A7wvvXg3mNQfI5TeL8W6aa7fsY0
5xViHzux3ntO+5cxGsPDqijzoNn63vqBGvmR9kys743VEGnrnL1VgD1cMDqAHhxeZ4+Nm6Cmv50s
IFMF8WlDZqldutdR02PiBC62ppA52G87986xiShr0T4Wob/rO1qKmPS+1dh/DkXJCQE7YmWgbOAn
xn1fM173DUSLlUNfucuzBBfB1DTemSn/KWIYmKBOgc6lG/rMWKX68AUtHYvB5Eri2sSnmSH8TRMG
ZtObfCAB250Xz1wI63MbdmKgEpD3ChbjemaPz4Ue2cf9B0a/9yguPtywenedGiIAfWnapfJTOFBC
/aY+k9Y9gmL9Z/cJaR11MWV+E9o59271pmrXO4SUysgO9MaSprimF8iwIlA/gDMvVulh5cMBwQui
hf4ZNGcT4URIA5FDLMP5762SSIlxmK2ETt3eOVrwt6Mh/DB27R4Y4V7cUfKMIccCUONxWFLQuwLu
k4+jkOVhT3cLdXaYdcYcTBU+lvu09mC4zOmbq6Nz4ZO0iW062CpKDzvcIXXnJMjPxV/f74kH6uaX
B+YLJwTIzFjNtMccOmWf6UD7YFR+iWwQx2zo9kM7wrNtyltlDzhdNXu+DVTCyuZii6MFgmDj3YyN
YbwnT33nd/7fqI6eueDT81G15TbNuo9GB7C+g+knc9B1ULp+dM5fvqnoWgzzq0zcbJfZ4WcT+Pz1
oKfdRd1yjRY/OTdBWIGIgS03ULxjvPUc18Rk4BquGlK8izo3ewvodJR4/6QlPkEMvped9Z9c6j92
jK9Ygs4IZskWlMDBX90tLX3DdTv9RBNjeGK1Fx7ozFPZGqnjOOctSXqUi/MOsvglxqOwwQ3oXLsE
a0cUuh/WLIl726A+PYtg8/g4EQI7qNVVXxuumimVZ0vWCSrRy5hQU2Nfqza+OSUWsioqJX5a52wX
LbJMwqjfpfQjzS+jGeHiatiL9nAOsTfdEdHB26JRhUGFPBVt/Zz0Hvwwh76FzFZX1XX2tsk6c7dU
oaInitvPBNkhajE1FMGjnbovYT6RoWohqcal/27wwG6DZU1m+jc2faxYpJp92d4SlPDEX5u1MnzS
Ad8yeoVjSID2Wem1W2cOFInquKOUwH4nyh/tEwFubJqzFFgESHuRxyBW5mbDJkWBRML3S+rjxGmF
L73AKJ5pESktF1031ydJBx2S1QjMIsNOWlIuDOJDfmswW7vEYraWwRrqxZgDL6phWfJscEDjsu/q
jPs2i2zZ/b/wL8v5H4s3B5skdRodV/EabJxhyrgfB8bMVhGwAU331gsIH3PjcVy2CuJ28tvzaEnw
p+gC/wW6hlffYotcexN+J3zimCLDfyZ1m7/96KxXP5vqNMY3ZC7Gz27lSyXltrapuW8naO2qanm+
BYN1n2cj8KZYfSgPYHDZCTh9Aa6NCpsgTh/zFnjLR8KPoXDwZfPhPSZL8jI7XnGaPUiXrRD3FRIH
eovi7NBdhtpxHiuHlcVIfHjZg0VCBDBh/awm1M4Bnx7n6+kquqB5XCwIa40NSrWZUkZVKrspvIpe
Ri/HoleP4gtRDzGzW7NL7X9Vy5Mq6SSRlBrXIREV0vSjlPd0K199myeLT3qOWTP81xVELviqvwMt
lm7iiru+Xr5ECGym4AThwEUXdddv8pZGTMU/VvlvIdcGVJRRrAQEmr6Zm5OZ5o7GxXjlY768z6vw
jcwrCV5IwvC/ySrkQ2e2NkPYXZGnhM+howf+BP6wJwxTM4Q3Ce+rEtxAl+O6HxqHdJhLiRDaPgVT
ASJUEHn3M7PLT+DGX4ooF559pK1IT/a+Kdb2FJfewansQBKE4uDL+KkbsM/LBFQPoT1oangO5jhm
JV2CIw0rL66pgzNlPgAT4Fybbr09xbz6az+lxIx6Te3GFIJG86bBaLAHsDFuvYn5YPTDQxHhQNYy
exobkJlcVur7WMcnU/C+18aMhFFGfbBiTIoxRD3p0bPBDKEiLqpWxgciHeifilXxRX7I3ocrsr2Y
5l+3dFiSo+dUiBupwZMThjfbrh5m7bwkM6tFKjHHWSnteFL806NQFKNbL1Ei9KnrcYP1cbSNRvfo
CJKrpre+M2Fg42XcTg26hGryU6KazyzMuG/U/DLnOC2l4gNHbJ5CLErd2EzSK1drDkOVgUbmnMk+
0RidvRu3/lpG+kAER4NiTMS2ceQDMCHAz2NirtJW+oqF/8av0b8QCgCgoeYpH8nytG7+HOEb39Pp
HT0VanpDfebPoBFBKtliOkuLvZoRCP3cfcbTOdyXnt8/8/3N30gOVMc+q19T2Ab3XgS8JzTy0QTM
R7Kk7K2cS1jG3YKwrVjfcWlm4HwAsNSRDwo09ir6W9C1nIXIcxwA7XT7kYkkTf5y/4YQ7TGfcB2F
ixo/x+vnL/IVlCvRXOxmIgA0OSVvizS/cjTItpUb/+lLHDS+hchXjM0BMFVzD6TAerKFKt7roD5M
KdQet7lNMl/rcaX+8teLQrI0FAn4zF2ioKpE5l59HGLj7iT9lQvDyTaS9lGEXcvfcfjCQc0xoKym
Y5MGFzCmVOj2NmWl9kBvabXs0hq7u19pzNJhSHZbjLQAMPsJ5P3k4GWoiOxqOHqtcGNAJdqdTDaW
S6IwkPnzaDOuTnoB5OTn13g9yWkTSMw08lZM4wl7P87YuaJspK4BrYMXICVBWigZYIfGLUcN+yLo
omlHWkAyp3wIGpsfnYaAYTvmo3WDg1kGkrgWx0Lf8WiEc5tr5wqK1ULoJYgoh9Sd9k0/q49Zcc/2
EnymMNOAaMJT5xy7GfRwEonHF7TCtwnuzqrWt/Ch8NirIbjymngVGLfmbKFpctyO1fpw6YrfbEz7
LXOihBwyEnXjKHAt3IrQ3cLglXvi0VjhmajaB0MxOQwupTDiVx1vyn54ub5z97hxAFcvUmFtrWGM
wESNyjWUmHNfr3nD5kws1JzYe3xncKcy1EqG3ea+wnIcwADblK15gdbDHsvjBGkcz1vaJRC34mS5
6UynT2NmXsrKOkQroEj6zEUczu6zsrp4+UxfwDTfL6Hy7ns/92AWzQ+VZx4t4V4ktA53pW5Fg2mO
nmt9pplHD1A6vTm2RctGRgA+0eVLT31N1HDJHe0wXmCNFsGzMmAy4FrwIq4TfyMy65OjErRbX3Wf
tBrhdqW58i6b2rOSFeue0sMlz9Jv0/P4HeGNemH+bA9066VBia+XxyHgPfbLYM6fk3A+2Lb1L5/6
WzmL7yF05SGbcq4kbVZfW799Kprq2IDs3Dhu+VqSHGL9H04B6yBLj+S2aP3LoukV7Si+wgDgrsg3
l0I7gmit9aO9aDuEXXfHguzD+MHOGU7hrxr4LzhpGXbyiFA9Zcm4JmnGhVodEJzb6FE9mDVLXSQd
VUdr8c3C23+9qb9nFjk9vxjMoVbkZnnxT1yaBjS5DmS6qNpqywK8QVdGDJqma8zlYGMacoENLTcY
CcJb29bBXWtVu9ALdyQP1puDZLCSat6688L1gVcOV7MRhiCkrfsh676NWe94MXM7OVxshx2aapDU
8VNfxtwTC9jrMg7uppGUA3jT3zi1vtxI4cMMAP2ADru4Nhp2xkYcJU+h63ksR2l8bcIc34voKCeS
FKgPg32ePeAUSBzIExa7MwrCJopZa0ZMubRYe78Q4d6j/3F0JtuRIlkQ/SLOYXDA2cY8KySFxg0n
lFIxOjM48PV9o3vTi6rKlCIY/D0zu1b3DzcZaIbJGZ9mn7IFp2Hz1/4EvveKkQTvtB8dcK8wSU4J
95oBDbO0oF4H0aQWU8uHNDc14OZaPjce6pXgMRF2093i8Ef+FYpYTDy6KHg6J/m8nllyPpAArvn4
hUwc0J6EmuRRTNfB/cV1vnQt5zhIk0CP5f04+Uhlc6e3s9efLN+9pnN6blRm0PbTbSrZY0N15E5V
D36Lks1OjIOL6OkdKmIFi1oBNXAL/S8BX7SvO3YQsX02Cy97tWvDeFGUvnE+jJ7L/tESyT+sVl4B
aLvFYhiK6V+CO2gX6EAea4NFdDpzAukq03zqiencoprnD+gy4A1zAsolJxsWxxXWoDYZTkPCCVmY
5VnPlBSSrr2T1aEWeNgEMjll5mNYTJ/9Pnwfkd0WTESsECSNuoNzwmCPLlRfy9Kkc1LWZ7eEaRz0
ZytFti0CL9vESh2hkBCjY2qfp/joZs0vow1Z9nQOaO/IvwxR7YLGSXahbEImJvPZU85raQ27JrXw
UpXVweRdum3q4ByXEttJ/Ubub1d7E3xip/nLKJexZkLsDnp+ao1YH6yzI4dzlhU/VpFwiIyZfxlT
RMWCy+P1vUpj50LkDd8sUeblbLKc6MADNWVms0wTdOECcSA63wdcwfjslNV/JxX1yQUOc3pVZXhB
S7Iou7EzBmWVsmVS5NHXahJ8K+1cR6+Ri4JCIiIQd7+S6t5g92YdP8dts/FZZDVv1TggdBgSmAaZ
GLiBXQqvUhQIGHHPrz6lYtmLEDxDoohqzr4Rf+Ktz77MYUr3XW4SAnD6of+pbAuxOMsGXC1Fos2r
IU0yFO3gGAOxgbK5cAiueCGolnruvFfFC69sJuSsqJpgxckKJIXGFP8ZU0xDabcj/3oStCUcXivf
pf3Q/LRBFDzZo90cAzcMX1uAYtdC+OZ7Is3qq+QM/1nmIRxx3tiNv3JmvL9ADML+eYzGgJt34MwL
G5iYJZud7P8cUyoKCmyDAMpQc1udY77tB6zzkaM0GAJWTvT4Wf5TV0r6V3MPFMN6VgpJwvNNhPcQ
+Ju5rU14VqyFSsEywXRoPHPVUU0tzZl5lvd3YmUhfuJkwPBGM3Y7sAdO5YUbI8LRVhVEG6c2+zI8
W/0EXj7cDP3bx6CV4wFGee8WeJln3Oh6Dj4wrzkLxSD5ZEchZjoizs4KGvPsrK3cHKPzqO1x2CFc
gGqfswDXIzalqtmaDIcoXspQ3jFRWebfbLZg3gGBy/2WdaaNpeZ/8zrpDKRVlLgJdrsdKAhY/gRD
jt2KT4VDRzhYjbHf0SM9dhJ/t8OOOyjD5snokAqWSesyYBVR1ok92Udl4lsOGaRjq/PlIXSYqFzq
ZSATrdpm9CYINlNgksTjrHEjAk6UwpuM0oE2M8Ba9jsEESpBIDPgZjHJCWEmcPQ2UY2GUySgD49t
zCM6j0UrFwbzerBpW/k4c46CJ2TczHGAsS+jw0gmTiyWlVCNd50ZFyicdsrsW9lpjj+8F920qDyG
1w+HijAHRUxR9BKMJhqsNaOCL/HLU45NJ0ePKTSTcbhge5vVu7ZDdEFj9As01GJ0ns0hrihzsCj5
KXAPQpojnpKtm9mI+5V6RPp4Nun2I4PMJUihRPgWG5kFf3QE87PUqW5+bUPH34BRWdAnJhcPBc3a
eNi/epBYIRiUu8azWL00Hbm/fZwhxqyjLBi+AfOZ+FOlEfk/Xi/GbuclNhxJIlI+2NIWHGgDmq4T
NT15jLutnttx46NjcloYHBb6hhrmcTebrZrX0dQrnOgJGoWF3j45lbEZIjECEBmcThmAXiuPks4q
yzv8SjH8DBjjXouC0QnZsJxMCTnWxwkOJtOFk9ZOPZ/5nic2MfwNLQO7ORdVZNAzDy/gKSbnxuLe
qrnk+LBxU7h70AJC2wvlWz2JJaTnIn1pxDTK3yKVynuZdRvZkOBgW7zKwovBexVFVidfkdHYJmuR
uow/kTqJ2cewmRl5LOp1qjVvItW/Nqw/sxccPzLjTFm17cM6xVrVRweyIh489DVU4LW7h6xJuhNv
BZgpeyLB9E3wtopB6fn1oF+6KAm9AlW2NqwPsk95s2sLo8z+pfFURbuxzObxnYVvg8A4tSFTRFUb
dpyua+2k/FR5Tih9F1rDgPmvdWY5/xpjCZVYyDqGo49FOKTewHeaCUb5kGYoPSF1ttzalh/Z0Gqz
NuwsjMpMdDVHKNfhwEfTQ0P1zODOvfFqs1VxT2GeJPAK2nBoJgk70KxRk1wqk+SPVzue/9N7nEy6
beOTJoXxJqSn/0xPSvVZST8tfwN07Ecx+Ih3FQuEfo1SlOnDbDa2xrKRwwvaojXbE0WSKnO3iTMM
6mRmVS22j2/mswoF58F8Ro1/HvMIVyWsyrg8m8gLEbn5SYpfow3ZiUaGkPHRi7n5v8OJHRMybjQF
u6YD2bEsMRwEW+FyXN5b3RAGy9i0I8IPUNgIBJGHR58y+iE8evgUhl2r9DisuiJP9Na3+za9GLWM
6w03SnEoRF5+51hqWL3P5gzWJdHwASbe3hhC2+mj+r+xldcIGA8jDI9FFJY/Zak4Z0feyEA/pNZ/
eW2X+8jO+XE1SbvZe5R0D/jV8RXMBIqKaSbsjNwUPWY7C9U/kP0vlpeJwp0gjKhYzUz6teRcxUyv
kf0UZlX+zhGrNldFZgXc7QlWfCgAgfpPp3V2dzFD/CQ8wL6y2K/e3AZzujspFyCV2XqbGH7dtjSn
b+izr4koUhxOxXCc2WcclBv9tf586FsWlm2wrRxw3hzkNqKvX9jmX4JYIzfiIVFZ8Ib29ZMNUC1d
62wbybPTDDaqPmdSpPyTSLyelYINtTukVwMdg4c3jQmk/AFaDt2+88L5lFg130aQ0sbSDuQBuEWq
XRLhLKVplckz6tHfDA7upM3rFfuWZezjqBl4HbeiXOVeeUH42Kq0gXRZi29ABp/s/f66Bzw4rjQX
T5icA9MFNhfnRyzEf1y+EXFqZqfQwTodv9ZlVZxmZ45gE/vlMfeNkr01aGtLWrSBt06FgEMnaxXR
KUZs0Sy9d6dLd6Ag4D2m7qbzaeDrevb5qpZkVoPiSj57RpFgG+oX7lsdpVuTjt6ipXOB9yg0GXth
0ZnqpgjmYfzGee2jk9m6ssL9mMvTZGi0KO6eaiJtKVv2pyjwEaC5uNn2Gc9sJ/LkE+qUVS+9rMXP
IFgdJA/B1R2uftC32Yntsb/NBplQ1lE9nKJGnsNbMLhP//HmnC5tlIX3Vkl9z/3B/4FVVqLrqZTW
eDtIxJFdMJ5gazSDf2Jyyg9XKE4i2qH+KwpGlhVx/FIYRhLvbcfkrS6fvIKtWZ2v/Qq3EHyny+AR
MLStp5xSGXfGEQ5qd2nV1m6MhpvdQa7+NSbmWr8032gJwQkqIt6RC7vxxbsDjQG9Pm+mz7icq3+Y
sxBEdcIq0YtemMaWVQXST/fPMS2c4v8SAdFEQfgm8h/1P5qIGVq1MeK4MaLx3ajmuz/J39AYWMM6
zxgTzkNAy3NerKoRb4DPJjn06k8va56qhlCQZGO6MmLqD1VJ/QmkdTmeMcc9e746hOxOwOQfIZMQ
L8RbEaIqW6AmFsIovuvcoGmedY4Wqz7vV1mDf7bwqKVr2lViT088d7ccHd9ZfJ2GcILkMf+6uId5
Xs3PxFGWXpG8aO8/f8aCyn8F86QQS1li9h/ZwVdTR0U1dEfRsjTqo+bNGdUeyftJDOG2tggCyOFV
4WzNPPfHttOHLE9KDanDA85oDN3Sk9UzObSzjO132fu7KMnP48MjJwmb0LA8O/4nWvJPAbNUGN5W
cy5BgaN98tElQPpz4Xbzn0DfAavuHrFu35rBBGzBrKm7DbG+TSgo7fKm/3ChPJpEfpsUm5TpbPmU
Lxhm7wnLJsym67EXl7Azj4NlXvrR/+UwgLqotsQ8WHiiZiin37CvBO1fsQer0rduGt8Cr30RYbvI
BrQ9gjhdiGYt4ottwyTHktB1yIstn1E1YucV7ucYCnzw5amkexuo98qOy5dyTJ8GW63NWVwhDeLK
R+zKi+yZwmYu4mEdc4pNmW7Hklm57vaVhNIdMqvDyckNcz/oets6utl45nyZH5m7jpSkFXN4BgYD
UbWfnwlWQ2H2CJBxBRAPlgJF1Ee35Vrccjw9Ih7uvS5dG5lc65aLSU9iHbnFwTRt/hjcJjpAnQmw
l6Y7rx4/e09/lvLHilCzWM+k3fDdUnde87aNINDkozwbwwDRHFZy5y2b3tuL/hG+hAah8BtKqP7+
GLdUsxe0nzLPupQUMhWs8to88rhaDWP2pqbiHTzk2bWao4/S5UaM8ERmUwljrvaROzkglYQJuqag
C9ffIqEtY5reCnI5QohrzTkrUN4ucsOl16dfhqF3CJEX9lqbuk7WWYhY5JH3aViHLqsmekGXDzAj
TuAPJM/thKsiJ0fNzrzY5dCb9TCdIG9sohgHgG2T/ascYiAm5B10Wrc/ii75nE2DyPejkodGxs7d
yjS8MKGt6dj+8AGls4R9fLe/Xtf++P5ESDMko8m1ywkiYY9HvdMeQ+SPH2T4Haj5HdTLhBhmxT40
EJIyGecsjTHEVv85gg445CVjGr4oHN1OvEpcSQzdLY/pOP/Kst9iwPqma+oAAQEyNeT2hAU/dpx9
CpdQsAVfEad6zKP6YDXZe1lwtVePHsppxWUHLifHrql/qrn6TM30PJXmteOWE/S+uDPiwNgeQqA7
dZZsedVjTKEYNG1PvSH/Ej3+QYh6wovz1+fKWQ1JZCAimWT78yVwV/aP/sOdg9+6Eu6HBe8sI9la
+by7S+DkQ3AaCW+p1kaDp4AsIbaLZq7Zdyu8X/SEBw5r3n5PkG4rffvcCwqdKvvk5MVjuQcLSA2b
MOIGSehHmaknI6CdjLiSfOMW06dAPvJVVuTzNOYgCIXr3gY37RKtrtrNhCsan/a+MiBr+DOfw+Aw
cjZrxx8OmmgGVRTLqoVcavNy1NVziRHAg1ZK7zPVMxFB9XjIzxZ/3BTzKM2dgx6MrflorZ6LNxlY
6yh1Xubul7l2g4GHTEhLxZyFV64nbuW9ZmAjmhJ8RZjtXPyuAUIp0r5Yavbyhj9vFYEKtzQOhklR
ljn+2p534WzHaCovdZJ+zVNzyfLiFXfCesz6fa7y64zRzR8VVXH0/GrBOKTL7UQdTVX5+0SnVw7i
6BTpcRzMt7xoDvxaJGXQ7nCCBiYLtDw2YX7aSMyxxOOpNe1/QbuiY/A46EffFJPCwrOL1QPR+/jg
xirfK0XDqQMnnbInespZ5U27FJ9tlJWXjr6OBIIhrSZrkfAtBNbBFP1Cu3m01TRfApc7CLP757cE
6Mru6pv63fGoKm8pCYqpsorSERNhvyMvuk8dYg6DbF5c7V2Nct53PLr3YRicRefzsI/eujK9JWDr
j17/oZCzEx2thf50RniPFTNG9etCCooJfzHC4juyAH+2U0FRVC9XfgRBUNi7zKMNpo5vaoLmILwD
0zXsBPmeiQz0uPtIyETu1rIfnFd4ell3FQQAZrs6hW7+D9ri14QdIe79/yq+NYlWEvnmscIlR2EV
ziZ/fgWTADbdWTWSccRt+6feYztSJds4ZrdsDy86ERtmRpIMbKxFR4MUfQwjGLpl1YufJPdey7Lf
t5iKewLPxKKPo5bUHJh0W5D2SKhZGrz8xvJ3Z6TRLiRp3Nb2WicNx87aPcjQAoeabTu3eOMD+HAb
wiKA/LAYE3GiqCwjLSVFt3dYLLlotKx+drjaNyaYXfg2G8sQ8Ig489IHg+GQDwr3QuTuXJ8MXNtd
qIH54Cy5JlVyYzlMzxCqLe7yl9zt9i5lzeP8B7JlBc/nPWLX5/sR3N7U3oadOLOXOCSD+ZTUwy5V
1XJq9IHT+7IcWrDOmcdyDvJ14d0aBAYe43rbzfm9Cy2KLyJ+Hi2gkHkvWtqn0sdhyyiwCnAauQFr
wS6idp0qLc3pGASwP0JoalgiPbjh9qQPBkvtUWmWfZyWmjx51zllBGVE9MZHr5SdwmLi9pj5MQOI
4Sv307Wf5x6G5WIj5vpk1h6XrLft4fwxyZ4CEX4KwsQWkXqL73t2uhf+glOcWkTc8jcc2g2ncQ1w
ewqXBP2hEfL6Gk2S1lYqkLnTO2V5zdLsmwjOS3pRs7v07YRxL9UXGGKIrDEIi3KlM15IjqYhsNlB
8SCkaexxmpBn7aCO0fcoKnIPg3m3E05xrrr12XgwMPeV9EfLQK57uK+9dlaYXLac8SFYy41M6mtN
wa4RIrSNaseoc2xNAw0bBxiCpoUNaVGH5etEsVLEsx562q1M4peoKvRCK3UCj7GWFE7Cfd3ZDBhy
9j5JnBJKbJdua2+HpL1ShXobGwwgKa770ph+82icd8WQ8q/BPbC1gFprv0oLEhGi9WICuofvCNkt
oKAKMfjmD853GA7mrujS19KjZaXEhGBE30PtvNd4bzg529umm5eBGR50HX4xRs0YxXgyPrLZoCyM
3n8iz7HzBGfUoP5XuRRPyNi7tk3/n8t8PY5kR82AKIqdvvrh9CSrbhuKwFlCjIEvpvdqGu7K6376
fCD96l482Dy1ghXt2Z9u2LxMo3/sh5TcOmWzSXNhv3gcMbgJuzrCpyOMh2NCMzX4xVcIaGyRVobk
Q+kO/I5rI0yBtwaPiJ0dcSZ2MNO5e+n25xErZA7EJB/cHevpV3rAdirx7g54kEXMiRXs2T6ckqco
r57ZO25Vl1/9niM3OiBqdokxlYlr0+T3SZfrmuNIJ9UF8t6h7etX0aQfI1KlCifUZxd8FKhh+eiC
ot6lJlZZ1N4h6c1d4FuIwI/Wxal/HhL/pyjVXTfkW0EEDc3IATf6cckJa3vaWiYvlWB8BSbK9UqT
bd5uMlW9Ww53hMUW3LW6Q8CeV7ZGs2oDHF4NVPSenFNvzMXOadtb1DqbEej3HFuHuCg20vTJ+IXv
QRZ9y6Iitz0ig9kTlnv4PXk68WjkSGu5+aElBjFXrHataNiZYArwKbmLqVb/5OD+CyPzbw7tdWjl
/6oRWkKLYdYzKWssyrNsyM3UprxUcXTz2tG+ZEm34p1XLOsa1VJE+TkDflVAitQG3fRWvPVhp/am
DY4nm9WS7DQJCmvBDuK/BCxsPWCJ6cK3rKz+wtG8eGn9zkx5xer4HE/9S6SCt2EmIt9P0U/ILGir
8ikQNK1IjLFRN2G09J8by9qInLxxOJ1cleChnu/acMlpFFwDUWF9pCOpSntQFxvX7YNvzx6iO44E
dXsILSCFxvsYy2feCger61DTpwMRr106Dp9GyoFYxuA0J/8cGhEgdv9PFyFHf174TWy8QbfZdMJ4
sxPzrWLmp4gwha1UHJwW29Awm6Sw262w0nWSx5vB5yUPYJSb+ikduh32N8BGTX2NZMdkjFNbzfaV
NpFDJ4LPqE8vHsCKGFRf4VXTKqMOZcREgHP3zhJinxWQD3EdLNpaPiW5uxT+uCYsvJ8r/7+GyFtG
pWZHKmbRNOh3wnyKXRy7dYBAAVGSLFS/Yt+9bHF39p79T6XtU2F7pHDb6LP3KUMhmWV11JXOaht0
9rZSwdmN2AUUBQDAAnxqDBio4qpy2u40Gvm6lxnh/3JFOF6dCvex/GhfmpTcMr3ZR160mFr//+iX
xVMbhJfAIo+bWyiaLpSjyTKpe0qILTj5nm8KGFvyrFTyM9eSDjqVssvwTiSFDFqjbKbEPDsb1XTJ
RveFiO17J3oKjqc73VEbGVlP8EA++7KhM1ijqeVtsatKyR425SHOILS3x/5e1rhqeX34Zf0l/GHX
K15IGCg5zsZ0R/K5PayAuWmdcq3GVZaqVYtfvZTOs+P0zzC3KCPwDjr769LZW9DxtI6AbKkeR5jT
1eaykdO3MfHMbvpwS8UMCzzTv6kq/HO0/qij6j0zu7sM2y8vqm+s1QHamMWG/TYdgd531WGsbcrm
NDqaqDCI5tjw9xYe3NhoDr7X/fmPdhhSorXPP58fiOq2OScxTHB/BgKbZifD5/KyO/wtj8dZRCUL
wIOPRPWffowS3HbdKy7M/3d8yqWDFrMMTXxBLmcmJutNQ4h6YWb+txlZ1qrCZbwArQWxSV15abzX
UJdmtypXzVTeclLB7NvqF/zo7hloz0tbzb/ajW98OQTJhxIWDFUv9PwwP1/yIPr1GL2Ksvwwm9bn
UdVAQQi/WEKgg1fsFkLWHQoSxnigjtNYmdp647HpbKwKkiFNsz60d2kYt6wCEesyHZr+8F9ED8nC
BtDLYuzgAmNKVbSsivK5HEnvmNAhq4QVgQ1WGcxYSgeBWoTggWv2s+jM5CH0EzLZ3kvLQ1PF25AG
TaFdMobToe67fZ+AmHcBliSJfppp4+4msbNEfAYgCi4dL+yqDBpaZcgJVE3/0Zhsi+aa80EEamGu
28v4KMMcSvefiLr/fJdmD8M72CYTi0cOWNTF5QFiSIkn8kei6ZHqzSXIHrKweIHlaysbasgfPl8i
83Y9rMeCgJEPag3B5hcQ/D5V4jOorRcTw4Kp0muqQtzrM9Fx91sl+siPT52C9WtTEbBgiXnIIdtg
EQfPP5OriOXVsucr/88pM5x4uuTZPrYKEmvJugiKu2P3KwuCmO356yCwXnnKX3N0xTV5nEOZg2tq
1NHElgZHD16Kn+rdjC7LoqXaC3Nk6+GOm6wBjdKwLppqQLHVeCp51wUNa7+O0S524L121h69ai2G
6pwCshuHglgwAIDUyJ7zrt9HDufPLqf2td4ARDl5nB18MXymQl+yuL60jb0vI6J4hUUa/w/PO0CC
Qe6xEV58tgyPM2Cj0aLc0toXI74KgK88qS7dpNeZzMZF088fQ5bsUgwWqi1+YnIYi9oRdAHPuND8
fY0q6QfuebLD18BnfwTlIe+bE33Bnz5Kn9k9z0Xxyt88gQDIGN3tnSxHZzkKvfV6jHazUe8KGziP
QS6x/D9NKfn11M1KyT4DhIjWkdd92laJR431ID1K5Slr050UlHuGTH6Pg+rEodFr1ZehZkwQ3A62
upIEWo9NdKdY75mEu7dj0bphnwvwhFNowj6ECtXu5AzV08MGbEHeXDjZ4xzmlC91+mi/NRESWH3e
eCLS/dOa/2RB6Y0z8dBtypj1F3wdPCBvlXCArHs9Kar8BEKyXPr+8Fp3PPR77bJloFCB3O8KE9Uj
xNW/xZFmtTGPLHI4dC97fqpHRd2iDzESUDV37mbjmNfGtxmobZdRuNeYYpl24Tk2XIpkircINwfy
ohPAwp73BRaJUYx7iEv/dY77V/odMOZoookIU1KDIyzVWCDD9FvlJVmQ6kPUIf7yYHx3/Pg1FxUr
POqGfdfeB418SXD2c5BFTLWHrYqYxbi60c+/TE1xUCvzhNd78tMpfVFQ5io9/4FIT2Fg49OyYu9W
abXhBc002e4htB8b7yuOQ73j1I4xTvTmChEm3zZ288CGYtqhpIgd7bF3pm/WsYR+jHT5YHe4on6O
dLdv6QZaZXN9zv34R7Z5t83ZZMMsO7dTe5i5gWPpXM25xyw1uF+TEP95lbwQSrZpjxlm9CF84K3Y
VoXxh0UaahzU4Zo6xda/FzmgkwKHD6PVoi2nW1L1IXJ/t53jnMV3cp+SJlqJqQIp1m1475zjgEoI
V53nGUczfJ5Dg3GNMirsQPQFmdEqhXpfqfjKyZUpg47ukcCiV+obC3xwy6GDsN1c9aiCRWsjTkQt
jWV3d56uHedlhMqzxHtXP0aV8tvsvDsezBO1cmyJ1K3z0albklbe+KoDDf3BWOsMTCjilQ8PutpA
dyfHwdtPeONKc1lRslKvZdx/hWb1WrbixuL6MAsEeOwkR6+j5qLyb0E6HQapV00tDvU43wFQLH2H
u6vPgrUO9V5YqlmNov3AjM/JxDoBfrl1bntwGpConLmuuXJfSm4cWybrdJSC8t7w3Fj2NQlhEXrq
wv2BKQ5rRQdZrrasrZeR67R3fh4jyaSH3o0+QmpRwSMpjNlOuBzpEixZAeGViY50R4A7YG9NfrVe
jq18ps5hHUsQ8nP4Ulr9s4cAIeuANz8TR+KJTRvPX7T+HboGCk6B13cGuqEfUbbCIDzSjv/SMn48
KwEK1DR2xHLlsNyaHEsu/T5HhCE4W/Lgju2WXII46bYgu0WNVzw3X16a3G0Sz3k3foPZ/WqTx+s+
e/Ly5lxWU71qHFEtWrPfgTv8xnTGxtqLjVU9gcKYxIfZFlsWJgsAb0sW0Fs6e4PHUudUEn+0zeYl
aM3vfKg/zHk8TDCuOV53v8MUf9qq37Py5gqFTGOANtTOt6WITkj10ubBMZ7vRtKuIpa27lRfHjRU
1IT/SMJdQaA9g55ehQ7RYognv1qF5yKdn8qwR2MK103qr90KfQaxHS47uSPR6cMjjIu1CqNTlL3O
QGbn+YYbjMia51zKidakerw1bYYnAqA+ZqdlG+bsmfivzZYBi+9EWxsjFG94vvb5NG790jsnZoCn
fT4wwx85j69Ylf9GQUlNprHtTOoziMuPYXoELbFM8+RDttMhnN0N3XWcC6qz0at14Fcc8Egr6F6e
HUETmpuOX7WdsuJjeUd14JCEO7KtIFhwYrvTfXAYTpLuyXDjZS7ifVCkz2FvLu2C3R32fmwptMnm
yFYDrtJHKAEzcxTlHOkrKkVtbWzcIirvE+QUyuW+6gAXFYjFmVo+sveTS3t3kdMpZH/XLjhRs2Un
AXOwkec8AYZhcOubLBQ8u9pQs/lG4SFBOXTrZRhRQZ/VcbwU2rqpepz2Q5nfxxFVuK60sc1Hgoll
NMAUjUnlYekHDkETLsnIEPdvErmUQ6hy6/oG+pdnQQNT2XCqBTz6fjLjLYsKLImT0x2MCi6sAQKK
IGEZbUgbI/+RAlrW0NN2Ef1Ai1L1OEQE4UH4QMAOcqc4l/QR7YSHS4TlT4hG0+NDdjyc9Vh+oXfF
5q2RVrQMoJHyR9HUUqna3mR1y/7V4YngjI9unDiRgAjUtHJLN9hjBqUsKaycsyfQuRHQb0lC95Wj
u2mfIajuI1P9A8f93TAK8rbuq82YGh58V9j386T1KvMbMjKCT4FTHhUBYcjv1DJi5W2LqkfKm5Av
b+pRUyOjH7SqIrCbTdqZ3532o11tt8M6i/phYRTEYZj1wcZNvXOo0Q6ekD7CRVzy847yMeZC6ecw
gp/qMcu2mTmu4NmwPwB0AV61r05RNeQvTuNWxyS0Gi5B8Rd6anzmqCpeo4g3ZJJxd8adzRAYVuYN
nLWUHMiK+ly05gi9Oik2WtbDhhwsu92E74N6lGoJMWAkH5FWG9kRYQvgeF5HWqvwrEI+BTrKEqD1
7lULnd/MIRmQBIh2M2+JVYc1HxNhQcDVG11M7RV/1SLMq/HokJqm39OntCPiS1wSuxCrqIjbbT9q
csd9b177oiqeO9+Ee5pPEHup0aPDnPMIDTlqJPbbmN0NUTzaKZ9bwnX49GMkut0QPlz8Ms+pvS8J
HSe988Yxrv4cm1RjXI/8fc/zal2XQ0g3Op1P5BuQOEyaB3zTG/in6a/SPSY54BJrCn/jvfbSiEmG
BZUN/HrLIvldsa5DgjJocqnZ6s9F+BlJjhKsUyKQU1OMROAz0DISU5nDEXDwtUXeMe8/A680l6HB
AwCeP+12TgyvPRWwr2jwWkKhkDhRpn5V1bC3M3oc18rVVI/QxkO+GEIhIh4DmkNINsxqhDBkpOUQ
OPM+tlkKc8EmTDgCjJ1B9r/BVLp1XAPPP+vHM6qF8aRdd+AM7s+71sTeUIcui1/Pcg6BSe2nG8if
KkwzCPzGB/MSAa2ZlskZ9hLogM866hzOvOZuzmuec8rlRnFIKFclfml3xPxNmhePFt0J4wYnlFob
vInYQnvUrT6sXIqk0hvCaEELGA0ETS6KbwpX5yeJJ/5gF4F6TcrCZ5AsOKT1Ab921sj+YvQy3nh1
JlA2h+mBDI22KsPhC14nJMigBb3xQhs4aCO4ppwV2KuJ6TVUwrnO1CStGgxadHsW009jtPMLDgp1
jSOzgTTpzieUt2TtY4xbMmgUf7UMw1OeT8+GN7mbwCCBDlE7PwItYaDggfvElYKry2BFCZiqXzfC
EsfOTP4YUsOFhoh868E2LnF+EIJxc0oUZpSf5ZxU/qvDsjlA1oF7A7g8d++VXzPokiEPv7uRzRKF
KP2x000NPCx3mrMNPyZFgMSQ5DaW4o+1ehjHFSyVnG3UB5QMeVe26dxK7MHsopDaMt4aVy/nTyNR
M1xTX0MHLfo5WulgMhesqx4SgND/I+28diRHknT9KoO5XuI4nU61OHsuMhmRWlVlyRuiugS11nz6
87EWux3BJCLQ3RhggOnqKQt3ujA3+8WnbM7eT1GPbNec98/dMOAptBzFud3vRZreNCUPXlm+6n1G
B93gf48NVQ77q6S5clGXwRMPixeDfTTDJ5d2eW9iHzNjZ5X2nIBt8q6hEV6U6b7k/kAVgnpACPwb
yOR9QofSq+lO5jDuZCM+VDY15kDW40XVuI8I5Vz1i35MX7w2lsZz7GvcU+fN6Re6/U3Qtg8LjSUa
YYMHzgT2JP0QWfWwj6ixVujPl3Igga5vM54rWG8NS7nFmcemRSxZYFfo1lA8sia+L0C47/VojBGz
RkcK6CJdXs2po2s4GFBd6+XE3iGB2exMLJJAPUK57wG9XnI2aVe1sq/arkKrFYVehUHibE+AccdX
FuGtYGOqhS7pj/ITWSa3e3CnIAYGk/Gud9I7wNP3AKluXXoIKl+6YSkdMpREAggw6MxfTLYFFAeQ
Lg5GehDdxBTyRCF/OA0FajE+2AGsFz2OvjtVvLQHn6up25Mw7RKlffVHzGsr9D6tEcahL6hC5Nn4
xcRopXH8ByXgcOEG27g0K8pUXtHAw5wM069L3XZmNNjB1PUmsE8NP2ewne4NbhroyZKyIj+QfB18
fE1zV11I4d75SsCchP0zVtY9XnK30g18b267V78o91LLbmjcPi0CRxOiunqrc0AU3/SghR+CJByG
Zqh5UNJQESrfcfUzLCDQDMlEWbK03xW1+THCZsay2tLzFx+WXlsapCOwQZurXILWRmRbteO1GuzX
qY0eKrN/KpCnTkIyPxs5/3lAPqCFluh/DF3UDYYBvn00f8hQOeCZ9r7oIXnqAQsoFiNqVQBUoNMC
r2HPgrHQMaSaI/HND8F/Fbl4V9cKEeba2tNoZVHP+nStZfUdPPr2AjoBZPlepLdIuWMBAYTqwqYX
etEk2UczELSzO7wKXee5zoqbHN7SJW1V7B7i5iOKEbcd5ik1MIewFpepgbKiLR6MzspIwCod55YG
3SsYbXcFPwQ8BGV/qytu7RiBLeZgr0rEc9xFPi1F5aKVGGbVRvFUlQUo7aj8YcmRtj94UN8Of4Ei
ulI85vdtZ34Ok4HHv9uRiZLoAGb+nKHHFpo2Ly4z/xpXbr2nCzBf2Cr7LFubVYkJfAlWda5eBKas
aI6woUFIZICqfGVeAV+8RuxvZ/RWsfN5oWYKezOzoOqi5EDmG3/L2/mjQFr5uSuNX33tiB2aAXXZ
lzt/cuFLcuwQ6olOx/ty5nYe/A9TRkKIvNhDlwLko+dkV/YVoG2ghJPV8YOTV8sav4XxIB/DoASX
ig/DEDX3tQ8pX5G7GpHvpQFFJwMd5qbMsaGwjKc2p/iBAyJoPXZUmBifkzn9kPY2Xja9F7kjmlsY
j1ZNDtjbvHOz8FUY6nqi5MbDrWf4OBhNYYerUbTomQxaBJ4+WlCWL6GdP46Z9txZ5p1ZGh9hKexh
0zzyIt8XBoW0CEifIXaFwMbFD6uXwdYkZ42u30OmeKji8VoacE708hVsN9Y05Yei4bFfGPNdKulZ
TKX6QlH2puEdL2W4ryNnn7XDtSH8fRsuE2YHz3WcSDoDw+3s119i9AzAcH70W/uzYSOvByn7Bk2z
L6mP+DiFS5RA1cuiLIl+04fSrF+mbsDrnLeOZo+sy8TZd3LBmsAMCkvrQUn6MXhncpBkEYaCVfAc
DwaPdLpkOpwbFVMdHPMJPpmrEP4t0S6xRvVBIJh3P/EGQHFdsDwSp/dSiFpYHedeDCEWgJCZPdro
N3kaBthey1N832NEch22MB9QMvk8gfnnNYVxNDRj+OHGVapi6vIM/8p2Fh5KvLx45kssMHmCQRXW
+BMV6p5w8XDCYGORB+rMlosIeZ1IK6H+LNSnilK3CT3BvxN6jzC13LV4LXk220AX0fRE3Zv3QOeb
75qmHe7jAtHrsr7VQKvQyhy/BGleoe6UmK9kk8ZlP2ig3KCt7EtA/lQ/gRM2pUO1Geger7Z//+v/
/L//+338z+Bn8UweHBT5v/Iuey6ivG3+69/Wv/9V/vc/vfnxX/+2lSEs3RW2kMLRla1Mmz///o1i
RMC/rP+H2YWBhj8hzFHEmgCizn2vPO562F10KC3lTX4Yfzod03kbUwrLMXXddEx2vXEcUwdL06hR
gTQpUAxUlNE9mJQZDyfxLedpd1mIkJp2Q7/4dGBzI7DjuDaPW0MKysDHgd2yVMkwILDEpqFu4aIO
J4I7UIvXp+P8/otWs6oUYmK05W1TOY46DpTWfkBnXvGk10wLUCtEEJ3eaoRrCZBPuM+XLo6nMXeC
qMOrPGtupmmsb07/CrnxbRWFU8FITd3iP8e/QrllrGvJiEpb735wg4ZCdP4gMjALVQWyAdsF/CB5
9Mvqvhhg43Gk0QG9k9hkigrSj4vgmOma7yste1JNJxFo4ulJIRWwkj9ygRmvFKpNJFi5lBHPgloS
XJ0egy7Wn0zCNTVomCCKJ02pH61P+R+hlaAtZWcVeq+luC7Hwr4Paqf2wN8Ptyous8v/kBFcSup7
/Du9J/C0OrNFlhBHH5OownaFYUrTUbZYVtXBFpkM9Bij1Mk8NdM+U91Hd0JtwkEwqEH5P9mfHvGb
NUo0R2GRoitTSCVWH621XCU0M8FlLNN+Tl0vrroqfxiDvPNOB9KXv2k9LkcxKFsRx7bc43EllSWn
KUJUJAQoM5v3SdrctMW1y7lKor2vLVKanqeli0p8KLUze2RjVuEwKJsGm64s+PjH0TXdNDqH02tx
nOaQp46OcRpgF4RgJ0uLoANzUZ8Z8cZicqUubdsUuq5LY7UtczPUUAYlpmEs+o7xfY/RRdjhNQAp
w/HHT9wTj/gj34ToOZwJvszmarZdw7SFY1L5l5azmu3SyFqUhxyuqzqEiNyjTaUN7m2HVhSyN9WD
E0W/UI3bKzgVp4f95riVumtYgs0D4lDHVfR4puM+LgeRmLnXLHU+CXdiDrpnLLGpXtFrSpGedJyH
0zHfrmKJSDGULZOD3mGJHce0XKeUpa1jNV/yzoX/sDScnJ1T8Nw5HWn5ZsfzKiWEULIODltpmKtv
mg5G6tMyrL2gBOiFN0BsI6JNAqmfCfTmNJXHgVZDosiWuUonkBPruKe0eLFmw0tcybsAx5zTg9qM
hcYcqvqGJc31yZ1bvOBwbWf6cCR6zock3LeNPT33+ZDtYOTan07H0zcCcsgKHc6VMvBTWJ06BUNr
AFigERXmGbICWFsUl76TaTTfC9kAQ+4EdlYK/fKvNhjeeW9kuIRcNCi7QdawKbMWieE/zXrtUCFB
6Pg7cl8A8g0fA42n0792Y3EZltLJVnCQtMkhjhcXHVBRJVmHLnrWQXca55JqsDGgofuKS8NknrlH
N+bGtixTUulTroU4wXG4wZazdGzUgvTS3vtI7jWV7fkxiOH03JW9GcqRnPwmmxWtnuNQOrKhwdwj
oZ3W9a1fNbcN+oxjKp9wgftyehKX5braNxz5JH+AGpbrZjWJGmjzLo6i2psTlXlug7JDNbU1vbsY
gnhKES6dVLo/HXRrfHww8XuZSaVWh2Bv8A5s+hGVFWHdUFB4tFyAu6MIPoUd1ZO/EcyhumDYFo2k
9QjjqUdIryMYpnLenCc3pZU+FIhFp076/nSojRVp2wehlnEfpAh+6FvhTPvc07sOC6UM9VWc+grU
MYfi+XSore9mk8Ra3CXQ1tdHA8CCRCgJNLDPpnuIiZeWQN5pQDQ2VNQMbP1MvK1P5pCr29Jdcklr
tU6cmCKSE2FXVvYTDMCax1KKDpHL07uVzcfTg9s4hwzuDYAbAitck6TveCJFklvChd/hZXBvjL4D
SVTtZa8/5kvFxEjvVOnChAr2GdagxoRtKtIVDrzwsf2RDtqXcpmM07/p7QVjSDIV3eClwoxLufpJ
JNZYrNFh6bPkKZIiosGchrvTQd7e0UsQx7QsWypLOKuNbyD/OtBv7xHUrFA16M1L5kfdNb2Z/ur1
qvVGH+BBOMZ/+Z4+jru6PUstTSLNBm0ca7WBmTEEBV9r0N8BWXVmHjfyTWLpPEck1z/PoyU7O9gk
iRHKsuqIFSAUpev+l6gJC6qv+LZo5b6u9RvHwhUvMm+VCQAJ+vrpOd78kLrJ/cYkSxLs4/iTrLN8
yoJxQW1TN6rHcM96s88Mc+NLKrHks/jJUBNRq+UC9KHTJHBdj+sW5SJc7wS0IreUt6gfIZuQeKZD
jeT00N4eCgZBLahTvOXZIcufH0xtC2gcgV+GBnIFQoPd4moVlF9q0M831WSOl24092eWrP777XV8
hSxRXUSzlsWIFtFxVGlJ0WT13HlydtECsruflOtitPJBu7bSpACIGp8+ayCpMJp9hkvTXyKIpF9m
Ra17UPxhZuZq3sGinkFOOqPnLtsrV8nkZRRdPDRlkwtVTfx1qA3saxW2t2Hbi4sJS/sLR7b3qgX3
4ysoGTQ9h8t+7j8MsfPax+o9QkuSolkDsIbsBmedadFjIkicSnSd/AFeV0ZParSC94i3A8SSvrrC
msS/npvSfXUxVdrziE91rNAQf2ykCfArMctnF+jOpVJ18Z3L7F4i4eIVZN5fhJinRzVZyZOEruoo
jatNnyFGle37QGXUieCheMqHcNWimtxCPaCVPD1RgcIKNqrQ9ApxnDHDTvvZtA20+zSjx0hZZnbw
1yO9/eKwCj4hnIAWblig75mn4oqD5bZzUnkZ+iLamyktvLLQ8S1K8T4BBOzs8ghkthZZdDYyDO6i
LMI8E4fbq95UkHK0VDzok/rZ+gggdUIf2JT1V9S37Qth6Pj5auizIiu142tXV5OJe1RdjzlKWOpF
GwIugiy0PESy0ZXXypdwUNFFsmgwIxZE8j+Cc8Xknh6PTODVGPOZM+ztDXW0DNd3hk4XhO5rZnqF
gLWhAbXy+ZrIw75k+G+f3mibsWySct0xyT6N1Tk9CGwCfQm7sYI766S4hU7t7QwRiwrE/nSojeMK
VMTyAuC/eOGsLt6kzTo3kvbghQbpbdLGYl91jnXmUFz+ljd72MFfzSWXoCu+unA7mtqJL3IOxTG6
jkJEeSo6BHmKnsnp4WzO3J+B1DLcgyOqFHbJ40nvUI/CiarTb+I4vp9add9a+uvpUJtH8FJcIGnh
WLJXH6mykbJBPHXwRmt8bAWlUwzfJpmirZYjt5jcVa78dTrk5jQehFx9LNXqKqOVMXo5wNvdEOT+
o+RgAfnv2meeI/q54a0O+7F3AkDGQIHjyfFhCTtAKGL3hzXqDa3D4AO90+aitAGDmYFB72xEenXM
YmTdbYRuIniZsM8y/qB3nzucXC+VBZiiCBr3TOq4ZPNv1pZrKx3JFYo8+mpSaJjnvewTMMuuBYIX
d9p2uAvtaKRN6r+kJno8nLidrD6d/hhbO0dfUjUdF0gebKu4jmHHiHzy+CxsDWC3j9tcq4HkOh1l
65Pr+u+9+bu8unrLdHmUDL0t4Eeq8p2LKd1FRLleH7ozb4utWTyII1dpE/pQvK9hz3sz9yX4k8us
nP+oi2avqv5Ly0MYSeVubzXJH6fHtzmLf47PWMXFn6SL+0HCgwqrAgOzKIaECxv/TJS3VUhD6UsJ
cKmTu5Rxjs+FVOsRr52zzsPsHKAaD6n8Z4/1+KPZMe34RijtEeEv93uNqpO6NmHbfMwH3UaWoK2M
+yxerFBtfcZ9zNY6xFpykQoXqqs1QUaMG9tCeKSmddzZrRbtjDHFokDGTSp3o0Ff/KKdF4oErBna
DSlviFvp1z42kpof/NLmAFPMNp2VfYmnisDFxF8kF3HCVA+OX2XDhWEu5HMSrQQPEfAZX/oAex5q
xXbz0M1jgk7BEOE/Qlaju2fO1K2U+nDy3FVKa7e6NfqD05IphcB4itteQNGcsBOtnGupIxqNpbQG
qQ5diF0mw+nc19vY4f/z8VxBZn/88dB1kh0u4Wi/Khh+mt+gHBFEoXd6jWwdeLpULuUpizt3XRXJ
x7LpfVirHgB59Cmi6GtTozMFFphh9+DOajS4wuHn6ai/6zrr4+sgrLXaAIGKJt80aaWWcw0XAseN
trZoHGq7YsjIXI3dMHwewRXMdXxrtv0Vrt93KhurM19586D5c/jW6jpzyqjK/BhehoQHg8hWFu5Q
5cTTuWjcy9Nj3rqkD4e8/JSDS7oditm0c+zbSMvpbCKFpcrnwZn3TR6cOT7PhVrtew0XqGrEngB5
LzXB0S3uwZLiTzqYjzWY/9Pj2t4oyqSMwcuMZ/ZqoxQ6os8Q3YFJgnnGuxgXe/y2ynbn9vOtb7Wo
NCKiUluLZswCeCzPfMPNw/Qg/mq06IZKGQRx59VTr3vFiGZzohr/zDA3NwojFCATLZNqxfHni5Fo
7gRNZlyQ/E9Qbd/5i1R1hfgMng9B3rzOCDycmdll9b3ZJZTfbVug1yTVamarpqyr0YcWbJT1buqL
K0cgN8qjqTW6+8xMPhtBD2vl3exk+6EYvtngZgYJ6fz071iG9uZnkI9TpuHOApd4PPRZZYMDS3Hg
EsBEXRQCe6E2w7u0iQwv4aH32JHT/q3PehB1tV8sDeHR2jbBZaIPcyUMapihY56d4+UYfTM42tYm
UpG8dZzVd3V9+qND0I8A+q2dg0+Fn+rXQUaujpCHjUMrbBtESuF+ZDyup1/JKM+U3Dc3EEBBl+oc
PSTnd6/54GSIOx7lmgbVJByt5yoQ96kOnKUvPyVJfWOARZrKBLUZdD1KdRVo56oqW/vnMPxqBjrO
nwTxci66ltPCyWHx92V55p7ZWkOHQZbtdTBG5chYIiA6UHwA4dyD3M1gj6U0NKj073Vgsn/juKXd
S3bMIx4oxmrv6Cb0KQwrW3jGALkkUnozvogpdr+lnv04vUE2Z1DqfDsOCEn1+HhwUzPjbjaFOJ3r
80vXl8NdVyr99nSQZb2vF6o8CLKawRJJDbAjGCz3cfMJu0wIL/k70SdfTofZujs4asj1OHTeVvZT
twmqocDPAstIVNzVF9wlHkxFKTjXmjPztpV+S8kBJyyb97G7OlioCeE0ieMoKQ5wjnja+010DVQe
N2Qg2oZE+yi+mevx3d8YoqEckyoa15WxHAkHa9FCLC+cAq7HFiVyJCW9Sav+QJphN7Pf/lmo1d0E
cDTN2LnKK5BFhbQBiqvPPqa4OJW63J+OtblADoa1zPbBsAw9VT0MQBLGpL7Sk/RnKJApKUVx5jrY
isN+lQDKaG7RLDyO43fUShFmgWYU6F/rQbsXufMu6ZL3p4eztRAPw6wWRwNu2kCEl/Nfh6eqB1cV
7h1YGuA6liXf/1ms1dSBmh/aIeA1XfD4MRQbeax/tVa/byv3/nSorYMQ8IlDpuQs6KVV5us3aQ7v
teS0daPoRtRiwjvIfhYlwoM0flzPH891WbZDYvpJ4Vyapr1a79D9KtgEHPBT4O8Kh/JuDoA1Cfrr
1oWC0lBS/htj1A2dzi7lejb28QrBi1bQy4WIBl33DuHXHjQ+umm8nfyq3JVZdGZOt1YkKCxa+mop
6onVLjMRACragKY1YsDvbaPDOSCLH6caJvLpgW0d9IeB3gysHxJUHJAKsaFKIOmFWUiRRGemb3M4
9HIMEEQ0AdY1NjFbkVsAv/R09IChgEG7RRI4vuzbqf+HoZYBH5wZopjZZzFfaoQNfuF33de6zO6M
uXh3euI2lyCgIJs8FrjXm86NK/tC2JFCKy0AfVw7V3PTfmxghofoPNh69DcuS9QR6BsbCuSIWqb4
YFyFXfSu5qTQnOicqN5uH2mxIq8ViebMqbt1TB1GWt39iM+Lfu5wHI+U84Ki2qMxtntROx5Qqb+z
+v4c1PqtLql3FhQDOuqtpv0cRjzOL0XjxPJMnK2nDuix5XokC6Acfzx5WYP5NhLMrWe4gBZo1fDg
CKLHyonH25kC8C5wIenW5lScmcvNhe9wSOn4tLjUzY8DqzxwrKyNOsSqek/q4hr4xDefF83fGSBo
NU4moSy1xsdlNexou9BQ9UPyKUFlHJ7iPV5qD6NuYKWxm/LqzD7bXCV/Rvz9BDhYj8No4rYwuK3X
lSVeE7h8Y4ZiY8kpRR58mrtzxaPNmTyIJ49n0rbjNoXvx5OioXZm4MtyYWr1TQYp6/TG3lwrB4FW
B8gsVM6jCSc2NULALY33c+jAGeCNair3FujE3s79D6djbk+mC16CFM7Q11doHtOVa4WAb1XS84ts
ed/23c8eJ0Nda3+cjrUBkjUADYBzoeFsAOVZ3ddOkEOOyRZyF5xNPU4e6n74hHsCUEq/fAXke691
5FwzqhYI8Msz62brOx5GX02v69QmHEBkYCrEv0DYazNaVCXOr3BszmyKrVk9DLX8lIMlOlutLDqb
TdFneMFTaoSF0DzD8v1R6+eQ8cvPXr9lDmOtDk365wFZ1jKsIQY7FED/EAk079PfbjkuTkVZHSe+
pLheNCMvPtieuxwOhD6gPIQKhIy7hwbjjKK1sCiC43o68JnhrauKaVxVhjUgcBRaCgPEWd2NJvY0
p4Nsr0ydM5qMTlc8oo4/2DADEaXX1HhWTbO7wBoaAnT/VMvhfqIOT6/xSvCg5339tW3bl9PRN1fL
QfDV3FJNjmzkwkgcxuqm6bO9hXUGXWsAC6Kczwz1TDB3tQuqETMz1JHRW0/c6WamYoHkp6zRuuet
2Bl4af2DwZlCrAZnIl+a9ouQQoaes2dj1jq41iIN9KtrqzOZytYBCszpv78iDwPj+CtCQBeqGEzD
i4LpHUx0ij7lK8+Cj1aX3s7oIcz95J0e3mZIsgWAbrpFjrna6XgjKmQSOT9HXIea2YVDZP4cQus6
kTHmZsmdm+dnQm7uCEWvHUYKXQZzlVJA3EZYHPKq1yr5Ezr6hOAwioanx7UdBHc8Vy3w3vUyCZVR
mfjVkp3rAdoUk6vtx3DWz0AiNo9k8nKySnIxyj3HHywbM/pWyVJHMhp0RBGW7mw6Q04xPZ4ezu8O
0+r8QqDHdMHhupbxpjwyYktXQdjKPDT2xxoRX8swbyM7H25sFeJYzVvfMi6prOlQ22U31s/pELLj
dQx/npB3kLBIB34tft0IFweluinDakBkxE7H28A2p+u0MJxyIdrGOPohx/oIOcKEsm023R9LZ224
iK1enz0ae0H72BXN8DnEHQjA+awhWM3LknK/nwtI6CjWp9/AcRu8IGZ8zsCKYGWYVeUinDu3KCwD
pOrwBTNnkSEPGUT2Lrf14RUN2eY9Fj9tiZdJomd4SzvjewS6VY8wVhNj0tEgqhjlpfyKWBL/hxEu
wGXjwNC+mCL4rPAIhxhn8EZ1jWf0mvqWjQjK76TRQTUQgYbVkyqaiZqjHSwcYhSqYTMj+WdfZUWD
TpvRDnH2qEsrQUIxRMPxHi+FVrs0cup4aJBZZjZ8oKURe3UTtNEL/cwar1MjxDErX6y5LPqX/g6j
psHcI/Vi/Sp0mYLbFjEiShn39mUrrMa94IEEo9WHwolrsVKBiYdJptIrWTtxtkMas7FRdnGsR3cw
h+G55rzbgwv1szN5xcaJCl4ETJuhg6OjQXy8iENMZ2BrIe5eS+sPiJPXehbeotCJead9ZutvhCJV
W+gKjmVRE1gdpkWbmXiEEWogv7qrBqyOUakYn1TUdJdFhmrj6W2zsT9dEwyibkHMUGoNtw+NCND6
UOVeEDn2fkhj/VrB8Nn3eVNcnQ61ceAAHlKcZ/iZ06JdVcIw1eQaGgx0kKcZGSwrgIzcTefYLW8H
xFtM5w1rmoYu3vAHdF59bhy2KAH1wSe84ah/+XdSDz+dHsyScx2fNsuTz8QqF4FXhrQM9jD/62xk
QLMYK+82R5bV/eR3iO4igPu+zKPrzHTPxHu7LogHrtL4TRdy11WpeI4M4SZGhrrmGN8NYawekiz5
NYYu9LhSWme+1eYsgi4DGorK6xumWWHZA85ygnDF/COBoO2O2gfLnXenZ3EjK2NY1NqAXMABAAp7
PI2waeO+kyGMIL99ZznyC6fPY9ROn8sBrfZJXg0tmvbR/GL76M+dDr41pUBGFTqjFutfrHOJkDJm
l9OJ9Tt0zzhBnkyUzIYIgwvI8qdjvU0ilnc696wj7AWOu8o+40ZLKH8p6h75pF3LOvIEXuRFZaX7
KavhJ6PDcxc4uCidjvt2jFRbsJfT4ZrShV1zvTrpKKvLQYFYAkH9+FaGznd7FABYzTMrZjmYjjfE
USR3+SUHG8Io4e52U4H8UAKEr7QuXb96MYr8Zioqb0L7GAWAPRY8Z/bFVlioe44tdOpX5vrxUA99
UpkWjwcHubTOHe9iaVzAJwSKZL/v3fhWD7l03PFMHvr2LDMpz4Eog60M/NJdZWjYz/mR35eNp0rU
xMOEnr0ex/JMivZ2Fx5GoVm2mlMeXRixNQNC2aSdY/Z+QEqjj9t3pxfJZhiHu80RC0zNso/DZCGi
U4jIUuAx+w+qc9EcKnHFMP2P/yjO+gwbOhWaiLphstD7rJGsxtC1QtSiCZtzTfitdQ8Lj64VLz0Q
Aau7hoO0mX2Tx6wT5e9lUF0WQelNyD0bkTyT4W4tBbYWlDyOMPo8q9nrHTMZa9eH9gfXGqXLBDQ5
bskC/Phfn77DQKvUgEdRCR01NDzXGn+OpoPPuhYiyjMm54obWwviINKb0mnRA77RgSsIZaAnlTyL
xbBmcs608rc+kgkaE5yENDigVgMykjFBmwF1PuT1UpCjyeJzcIXP1IONytvpyVu+wvp4IiFYEh3X
ADWwOoBHQ0waXkstKoAD5jhIVHevpsTaGIIJsnyYJ6Kcpc/Xp6NuTiQHBZ116rPIGxzvrBirx9Sq
48aLm/ZGoAOIbI2F9S1i4acDbd0vvBWhKlOgtUl9jgMlbogBakifrFS1iQZFMLvUZnO0nq5mvFv3
9eg6+kuB1XhPU7Cc6jNrc3t6/4y/bJKD0z/KhniUmNN6aLKji5rftnN2h0eF5+bVr7FRZ47fzXkF
xru8yXnyrV+VTQXsLLOyxhPNjPRnhspU6P/I9WB3elrfyidIk9zkz0Crze1yitDSbRCQtFGfcZry
RU/7GmfVZsLoOuvvfdf/gcJ6vhRw38WWXr/Wog+uefv99T4DP2XBxZNJgI9fvwzcTPPtDOtxYBPa
y5Drt340XlrZBy2pd/gDeJmLGdLp4W9uUIe2P7CQBeGwGn0n0c+1TDhfXepjt6jj5aI90pLdSaf/
eTrU1j1uUTTmacDmBOZwvIAao47dTJe1Bwr3cexdBP9gDoXOQy/Ex1JHfKYD3GrM2f503K2NQ2Uc
7KpNtZoaxXHckM6/aVctJWmkyxx0BhphPmQz/tJGc0US6okx/XY65NasHoZc7ZV5ViMuXbHhlaN5
71rls9anN6JA3KlLzqR/W/sEDTykDTDv4ZGy/JSDbel3EuUMP6FKvWCTy1B9r3P3ykIQ+fSQtmbR
Bg+2lHmowcjVSY7bZ0eiDYXX9HU0gZAMLZ5CNYsvYKixCEZ19R7hnfgzHsLpmetXX6ZrfbLb5PHc
vvQ3eJMdj3Fu4UC6TY1yeF/t89nCsihemIrIyVfXKAM94fvhUYzAA4KnRZVcaUbVgEHEg6aKPp+e
hw0iGqcwElAuwAHYfesfkxokjHFRkm931VMKSKbO030EHyzCU1Yrhuu2U1fRIs5IA6TlLdxUw66s
9HfSlZ6bYcoIxLUHZ3D6d22tAwfYkYUugbHQII7nCB9U2TklnMaqMHYIKmJbnCPz3VrBmYN5A6rM
BNi85hb639tuaBLGqEGODAZNx0tX02h8pp987b0PkRSN5DuBeYBq64uqiN6VuPf13Xcaj+dYiBvv
yuOfsVqQRRWXJoqMDLgWKYglClVQPRVqsbE9XaOM7I3obFm+fokP55nJ3trfB1OwTjVkNPR62IVc
TkZUIRts7ylYXKvZeWdp7fXf+LB/TveaEjwPca0c36691Eju4tR6QCnvsqm7L6fDbDB9juZzXXdH
a7PGoIP5bPJksC7jOce+FQky9/Ps6+zwpGifsNPsXvM25wwtQ32P8nFxhRmawlGjqZ6LBkF06pwm
Lm492Ob5rsXG4ItbG0CuMh5QfyO5hLWNqiMYZF4Bq6NPCZSCDUGDrjaqZw37hjTG26Ix6+vMaN6f
np7N7QUz3YGC6nCRyOPtZaWstKEmkcW+vfzlF1Z3W2apc5m5mBWeDrXcg+vTbiHB/0+o9U62bEyP
ELfzBqv0uaziG8sJnlSMSha39V1u1WdW8/bYOMroRgAicFfHqxZS/eptLmZyjyvT/ZrECQ4EgXOO
lL21a6CtgUhaLmNy9OM5xC6lCdm1cLIxEBU95W4U5IELXZOY3Pz1OSRnXOB4DgW1NeAKsZRY4OGN
4AT1+svFf2NWeICM2cdyFrf0lz6ejrd1Ox7EM1eP0R5eURxK4rWqvSM4QsziTkemL6/VHzHuYkbg
nzkXfjPL1uvE5UnKnW+SlovlNx3c/BkuFFmzlA4iWd5WSYiJvKV2YS5BNSBPN9kYg6HWP09XvNA+
uVTBqgxDHW5G3xDYwZ1bt8uB++b3kEJiMCKpK64zERFGekKjd0APr/jquDhL0gmlS7mHQyhxcYh/
zDNm7nb59fTcb2UH7p9x1w8jPLpJIKMama4kRIwciISn6Hudu/aW1XlieOb6vnGAGFv0N2DoFNZ9
SY8IBjh7Mo+jHEuTDLQi1ETP0Ge0yVSrbue+1c6ceJtTbALSsaipUvleHQ0Q/4KhCGwddUDXn18m
nABfHd9oPjTj0EEbqgaEP8MJpeCyH8LvGp/DP5MHbsy2YtXZoAqXNskaojxMfjUP+ah7STOF1xjQ
OxR2z41z40Q6CrI62TGY5LRvg9rLNfls1OGnuamu5RidWTmbYaBxmLC9HOR2VmFQJ04k7HVJEysa
LpMZ/WjOErk3h6Y5c6hvnH0Uq/43lL06+1IznhE/RtcnzR0Ut8sLXn/vI6zgcuevQ/14iC4QCNbH
8rRdXVUFgwEiw+QN+bQoHEd0lczZk9nZctVWYn4UavXOydtwgk9pV549uhFWD+6lPSU4ByI9jVqu
Wxrdy2g7NAxNgIaPehWQIpc0QGPPwkH3szVN9je3FcOOvyZ4PX0sbD3sj37c6utC0xwmXEorr8MP
KgCeasg6QHIIudICv4MBcVAA/e0s7y000m20eiKpLk//iM0Vhr6Qoh1Gcei3BM3BGa0cBZ9P8Bsw
63sduvZT7Jfv2rMA/o1zgeX7v2HWxZI4TGmimDzO3KxBklx6mhEYFxqAMzG094GB/yaMguFy8MMz
63pzgIscETVluM5rkaWwQqZBd1PEw1z3Y5uq3UwSceG4f50uw6L+M866GdcHIZYf04yn4lS/i+mP
ZaX+rCXWbRbYz8MQ/vob3+0g3OqwDyKUVXQxMZG1/q3togdaE68dsOoz62Mj11MklEotcpN0hFcH
Oo4IQzSXfLhkpPUdauWdanhMlOmz1srbxJjPbIrNY+gg3mrD4i8kIlXG5CkTsGOz1e71NLsZS+M1
FeNfj7XcUVxUDI+8bxn7wdrPRmME7s7SCEJseqhKxJeR6rAkILRX+/je/eVvdhRvlQ8VZpShpW9U
HhIZ+R3Nqv4RHgt0z7rIzxVjtx7B6Dou/T6lW/SIVoMTIGKbKWVjT3l9NRvph6Cqb7R8xJ4Mky7Q
upodXfm8/mcHOwZomHgO7kxf7U6PeeN7moLuH0BMmoBwMY/nOMYsrcThHjVSANajtG/6IHvo3RzC
nvVyOtT2kA9irYY8oXyHFDKxIuwvnCbYNZrc5Y5CztN6aszhnZN/q+MCXKG5j+L+yQnbr0NsnRnx
skJXaRgcCsBMC/EUpN/qV/BtM4oJuNNjLfDHLCueogDEzgTZnNaDIOulFPdFghWk7i1+4mOp7R18
ThCM7l4C1/5wel6XT/RmQC6oaxelNc7RVWYgrcpKTMzrUPnLv6dDde842mUywYj6Z3FWR41Vl4OV
mSQ7uCE4YJSC7ga2W3+RGl27/+uh0FuG+Ae+hfbzMuSDnV9jD1qm+UheFZtImKv/T9p57ciNJGv4
iQjQm1uS5dqr1a2WdEPIzNB7z6c/H3V2R1VsoojRDrCDWfRFVBpmRkb8Jt8X/EP9PNh4A83rsJw7
5CroDCM5qr9XyAH4NGsrla7WCY+Ue1pnnOq7DjMJtVUfyjRxvX7rIbC2XnRQuc5JsUjpFvM4qsDU
O5xCANEqTwCZXF3pXis0WK7P4drQ5morbzNwC0gKXs5hr2DMOMU9X5tl7NAp2yvNcD/Clkfl79nH
VggnrWbY2CNrH9d50MX1IAWNiGkbR7apDqgbxcqsEuVtEZnnT3S5aipkHipoyHHQEbgcWtCp6KXE
5MJCK+h2gWXTTLjppPAW9wqSh1T7+Cdz+Tvg4jbvTC/RfBCM4ON74ThpGZaBYyKF+zLWvG5vtSVu
RoKFKn9saFsYlLX9gjgQXwKKdHSrF6WBYNTAwAnIdvlUc/CTwyBWkzAr2ryTVpJAkn2YwfDakByX
FqOMtLzpilidT8bkgQo4ON0fiUiNCj+rDz1VatvszZOVNhuP0rXDcq6xAJaCbqbIi03D9WrUqscj
oPCFLzkerrpU3ne1YLeYal9fyLWi76ypRwuer2++By63jpqMATaEWFbVybDDqpg6Riwdmnr4Goiy
UwjNYxTXNyDNb7Cj3WrPra7kWfDFSuJjUpVo2YtuIZqYJclechAgL9pxEW/1slfnlMyC4iZ61e/S
C8OMOr2xCkzfRYxcEjO+U9H8ymW+/zjoNhZwhW8/N45oZ/CIQKt+CULJaODjKcpZg9PW517TbqWk
fI2E5q7O6kMfhrPm2nOPi0PcB7Pcwu31VV2dV8ABSCUCGnx3pasiJhgBTlLghsNbbKVufcnaj222
UcFZDcMjH6VPqGZM7OXeASKiB9yCoturQfJY9w3SLqEvfu7A526t39oRN8uYziYHNOuX5eJ+asM2
V9rOremG4D1ZHdKkfjSwuMsMeM+d/ydziGKqIaFEptI0XwwuD1GilpsasVvF/4BbO0wOwIpKgTvS
9cVa3Swz7nK+2LkFlwWgAKNLAbwBDiRqvWum4jTDfUVf+WgG00dJwINd1+47X3TGSP8ZSebpevy1
LwPI1MzHVwi+RDL5II8hxjedaybKFzUK93qifJTa6Qeg8Y0Ns7qIZ6EWWaBqpjjW6hM1mxmlOFWH
phLfBGH6nijlwUr0lz8YGWRaBXGGWbp0cX5LXYLZaRWUIOdxTbCgQUto8bUtQlD4GG/0VNc+BhRq
/hvsHf+umqQp1vz5sRQ+15Qv8WFB06M2y40UbSvQ/PezXLBB6BuPk4LL3te0XRUkXyam7g0NyWTj
gbIeCZOPWcQAFMUirRjqQjbCnE9gihGUzhSeBoFSP/kANje+gfljWiYwUDb+ibTYGGhZl0kqNYwp
9gJEEkT8iWN92rjs1u5zlBh1NFBkALRLqUm8RQNBiEk0pWLS7Bj3NuQFQdxYIG+aB0E2HgolPGRD
ebi+D9cyTwYH7FkEfY/a6uWKSRWiPuNA/hCOnB5WHT5Y7XQojAfdgGY00MtDgGArJ1xbPLReyHd5
UdNBWCyejPRyxQ5h8dRGPDSp6dlJoSU7/Aq3LArWVo8XM0jZmUZCLftyfHHWtEU81+TwI8+/x5X0
ZRw6ceNjXgsCoEacFQ0UgFeLSQyS0PD9jqRIGcK45JGlVOi5yfgwXl+slThwFpCwJmmUZZ7El4OZ
0qlIjQi760lqcgevIAxFgy1RsJWdyI1C9spwoBAs291UDtUOC5TMVdNwP6j+rpq8oyAkpyatn+JU
fCMbsyV/C5q1OjZAdRa9Bhm5vvkqODs6JHxWdAwuM7dTvBpJnLDa+Y3UbKzUWl2DrQCUgyIc2cfy
3MgVNQstHA1n2WswULX3iE8qRoCaM0TtTVCGL1kh3CC4ea+M5k1eZze9197JbepeX8o1ZMn5D1mq
lmqjOgajDAHAk3EDDvDzLaJnj2K5qVI6m5UAw+oegrHj6cKdiQbcaEQHBT89v2hug3HaeULyxQyy
rQmaGwaL444GCTJfv6DD77QDDK+ocyHxqWVZqXcSolR3PSEYjqUe2QUqCZPxkHqv8RSiyBvy6G9r
8VDJdbwxPys3/8XPWJy6klAJpZ+xTojiCIjkJSiUuII84DQ4afhdAu3aiLj23DgPufy6ZE8chymO
MnIdjD48rO7IiD4YoXnDS5W0wMRSPHyKUv6/qmwEXx3uDLXiMoPMujymklJOfTQiMrfS9O+d8bda
d4dGHR71SP73Bz60/38iLfvy2TS2U4ZnjKvU4k3adw9+Ie5nE78qae7bPD6Fyrjx5Fg57i9CLs5g
lrHuEGTPXNHMd8XQ7uMweOzLrYf/WrJ6HmdJs+yLNpWpaXByRWrjhBaOiqInffMq/HHj0uIt0LdI
fJW9so9rKbHrvPcOgWhtIchXx4uGMx2g+UZdJs1an6XWFE4pftjdJ6/Scyyw+X6hJ26kJqu7hrKb
PAPVqb8tJhZqvCcLPVjRJAjbQ2lYf0VpGDhDo8e2V0AQvH5mzdfyu6Phd7hljpKYTdpjz5DSA9YQ
+fWtfaYXL2oJ8GzA/NvbqvGvLyhI65mPxftYXxwCoyI1dWhZKcbj+F7igxfYZZV+LunJu1YCYsnT
IgO3ay2604vuu1d7Pp7QfbIx7pUbcTay+2V2xpt1qWStDbmfjB1XQJYkNxjlQA2xHqwx/DxilCEX
8cdK7vDR6o7Xp3slNZtBd9jm8FxHImw+qc9uxHw0u7Y3GX3SAV8N6gdd1k/FYNxL3rjPxBFna/3T
9ZCrO9cUFYOgFsYUiwmHWgUKG8Vz1xvz3aSh9gxpbEf3baNGtzqj5oxvpySIju0iYSKNjQLk+oFS
KHHiKlH+Uc3QVUTsQqGd/JcwJHdhJ58SJfhyfYBrgSVaVDAH2Mi4113OaaqbmOemGT5dVn/rafmN
Gk9OXeOVLAAAl7wfkYlrqgCN4Hrc1a18FniZVUlC22eKCQ+0HKO/6Nk4RjlS/M/n6oCbmtFN12qP
luaf4oS0Iy6SjffF2lGBcvVsUEF+9Y5GqXPKF3FGVicM3U/kXV1dHr+ZQu94mrzFsFdXzglojRQm
ZZEsUltsXIsuuDdVAGW0wFKOcSXnh+APeKHYnUmmBNaS2gs635crOWaxnGeZnrmDGp+wXruVyuAJ
btxGWWAtYeR9jsUhtm5wUJdyAU3ajF4Hb9oNkgjvGOxtJf1HXA1O7hW7ph3v5hRZ9/tHo0SkDaJa
E+U/zWx6vb6B1s7es59hLIZLHa+uUooUrg+l9wXyXLWvdRWGeuJ/89QQa1ip2JJf2Yo5//3sAAry
JgyTfL5P82wvA13B1OnJS5X9OI5Ar9KN8251i86gfQA/vHKWOZCv0B3HwHs2WEjRrRyAuJXWbWKq
T2ambpV318f2TzBlcRDw+Ix0JYoz1yuFBwCfb3oyuk0hOiRnn8qh/4MUCEk4UCHz8LjSLqfSqpVG
EnLC1UJ410fFh0kpPzdldbi+S1a/vLMw8/F3tmKj5w+pHnQZhM1a/2DoamL3YeRtfBNrt4Q0o40Q
7BBxr1wMBrFDmN8SZ8lU5TcT8A8bdJiDDOjP66NZ//bwj8A/FlKQ8evvZ8ORmr5ug55Nj+75STbL
XVfH+9BrKAMmjm55t0k2ocSuHLLQeK0oXeOTsMcr8d+Xz+j/zchjkI4cosrlrKZj3Bce57fbSNUO
s0WMZLTmLZTMl43xzgfjMsE6D7TclEkTGIXHjd9kKfIP3Xji4OOklhJnGuO92Hi8wRoNw14shAXq
hkLVPwTCFk119ZL8Pd6lKPBU9VrcaAmU+7QIbCVqTnRAD1Vf4D/mPUhh9LHFSFgvm9318a/uKxIs
cllo1ebSRFdOoxYXcJZ70rud30m7xPe+DaO8UUWRfoHi3s2zSeHJ1GmFAOu4XNBIFqSkxsGBfWVR
ajAeAxpYgnff9QXu8NIbtaJjVTZ2Z8rwDIqdj/yg5X+CLbXzZvx79akVy4MQ8l7X0ZDo9kkbOZkk
uWZpuvgl2KF40PUDTtTUZyxMcm5z6yboX0Yvt8UwOAR65vRFZFvAA0sI/4Vc2bJc2pLQ2RNGjLaW
v1XZi2Z1bqmhi/wWBL4TxR/6BpVC3qJV+91oJlC2Av9zDH+6KZTOBoZH29Fth0dNGOxON22/FZyU
o3MIJLv2b1KqeU1xaKXPRVe4DeL96LMeqJii9OPbbd04JUooinE/lMF+ML8aZr+z5JMn7Lgbj7Gm
Up/ubE+OT3r8XA85xozPniTZponUifXNb+/9+C5Rbv3K3CU4RsWRa42DM4z1LkIcQupbBwkjO8gP
XZUfh/JGjyY7QaC49VvEpd+QObUrXPtC9TUTM3tSkBcfYPLX8l4QcTfvcJuK3FKS0XX51k8cO/pD
39yLzV3RPgSMNx4wXZIf4uAu6bVdIhd2KD31+bds2iXZcZw+quHDqDpd+xq3H2NtS6Fwff/+s63e
vfviuCzpbaXA44zPYzLdqWPk216/JVK8nkz+3r9LU66sm7GncUq1wJscv02d1hNP5tjtUggqoGke
g1xyuU4L2480JxTH0598qDjNzq4JqrZszKK0Wxv1yEBTMWvvu0r7XoJlsQ2rqZ+uR1q90ID1/yfS
0qoIoaZcHwwuNEg4lS1Y/s0o+d+ux1jNO8A44+MIPI+O4eVpUKdm3+cCMSj13AdFdBTN0rGq5IG+
18YJt3qjzawLEEDqTF+ex3t2o5EcFKOlFWStKPXbiSGcND07RYG6l+ts1wriQWjLnYjaj91pwsGo
RbuBE26axafrg16b2PMfssjtdKEoA8zZudOqMjjmU9+e1EbRN549a0/Y2XVaMud8jjbD5XDlotUp
9VMx4LHg23nTQ9fCaKOgbJA0eLpq7SmP1I1cay21A5ygk5mgH0sz5TJowoMgx3www9hbP2iesK/l
5IQ80l4qJbh5w8bHcD0cLfrLcEatCbIfcVt6sbRDCw4/OMvpiuAtL4LUhh+4Jey3HpDrEZQJRqf6
4nllhGmL6BQBw/zTpA8yBrVWZRsNjVmr2AG63Ni0q4vIgUKNCedYuB6XAwzLHse1uZwl+ek3UXeK
3jjK2PIlRnlAKq7FIWXaX9+dq7XYWbyWbJv0BsjXZUxf1NCQz9GrkdNYsZNB2BmCekRDaxePoz1K
k+3BwfBSPFFl4w9IeHQhaOWo8gyzXCLavC7Dxlpk1zah/NMIhpsewwc7q7If10e5+g3+jrMs8Gh5
mGmJWEbgc4O3qit+GFqxVUdf3Swwo5Bqg0ahLnP1Tp/qMdNZPLRcvqcF+mJV5URDfjSGwQkTceNp
sHo1oeaHzBDfPGnccuGMQap0i4+vscKXUJeAJeg+V37FeYYmmRQPdimbmD77Ozowb6msf74+qesD
/v0DFl+HkFK9z6JZgUgZd7lQfh01VF0G0cAbstjVorexiL/MPZfJ5NmIl1lrmSBF4gdG6mqTkQrO
7Ep9wtCpzG0ratvTJOh3uTToJIZVqIL2Ls03Rfbko4bmYGW3Uhd9ngJPOQVdpN0Iw/g6eF7gyoMV
WTgfirl8kDIlJYEzDr0gHf9gtmg6APrBiBaq0eV3Jue91LUSKTeU7q8Kirx6KOzKaLSFsdrjErAB
/lm7avFoVaAFgv2hK3sZDr941AcGOgFYYjvmED+l9H9NVC1VgEDXR7Z+1f6OtSQ6VgWEGNQgaHQk
/k9lLO4KJEGn3Dt2aGbgFXBfjL1tjvWzWY07M/AfcZ84oJu9Jae5uiEBB1HSAAJJuepyzJYRWh6+
pfwORWjtIo0/8ph8GKpedspO44pPDtdHvnpe00GlyzmLsy2fb7M8lhjLPef1YGELO96NSUA9pX41
msTJQu+uFbKNK3d1Xc9CLu75QfbDtM6HeYzRfQEBU2mik9Z9Tcnzrw9udTYRlQA0QFkO+vvlbOa+
jt54PWRu28ffJlYu9PKjV1e72FI/BZ628VbcCLc0y1ATK+0rk02EpuLnzq/2XSdgeFoBclYFcRf1
/tbNt1YDwGcJYRv0D/DAXQxQDKKo8j1K8G2ZSQ9GFgeOKPnPZSd/tOpnuj0O5Xv/6IU8aOr0zR89
3RZJBzYyt7W3DJh4qIfk+Ia4FBob2D8Fr2T0X9XstrKkw5SIDzh5bgCf1+YXKhPkNa4mmjyL8ycI
xWHWVCdMWpnHTpk+WbDMboGUy26WtzoWskK88aZY26xAQkifsITAfHyRz6BlgTCfBWkpgWltDvkb
Clm3cu7dpKXyfH23rs7iWajFd9GoXScVul64c0Myl7UAeE/0Tc+KL9fjrA/pF3oCh3N0My6/isDE
n9A3MDc2cCq005FEuxrgdWt6pGAE3Ggbu2PtiKHbNKM15njLxqPYy0Iu617hKpXyIa5SFFhHU9ux
mqiMWi22NY0eHWPF3Nguq/MJPn6WBSG5X1LfektL6nHSClcQvCfUUN6aKborin4j452XZXmlszvQ
xEK4Bu3OxbKJUmqCgZELwM2oSlBH+BEoIsID0Z3R+7sYuZWWhjkJ18fry3g9Ltnn5TJ26hhPA9Qb
N6ZGY33Xm4Ma3I6SfDBw0BWMoxSUGyNdn9D/jlRdnm+SFCVBKpls0FBzAss07WKkFjSY1sa5thVo
cfN7bM+Ecg9lp0HdhaX2FdErR0vG79dncCPM8kPgS0ZIzVQm1zMx+M4t4WuRVYUDOWSr974WCR1N
Y+ZC8sBdzlyoWfFY90OBpkFx6iX5zeujp6aJN06QtS1BPwSJbOxmZ8nayy0xhfUoSqM8uZVfOIaS
7BQ9eR2M7GMdJjutiw4yyg3WIG8pAK0dzGdx32VPsK5iPWZjgI+w6f/cBdig0q/8u9H1o1W02caJ
snaCncebf89ZYUQtB8moSpjLQZ1/VWpVsxHWxPEv+VBE2u76Jll7d/2ORRPjMpZQ+UrV+3zeltQG
z3GY9IUzFnq3VQ/ciKMuPmcaQf3g4fjoYiqvHXnExoeWkW1kRKs7ZJY7RTjNUvBIuxzNBPBQD+We
68wb9V2mqcU+wHbbUdM0esPdXb1pNBJ7z+MJpGHwvLFwW+HnhT1bODFPhCDTzBZlxvEk+cmui4Mb
zYhcpcjdUg0PspLdSA3QjeuLuLphzoa9+DDMqgUomIyFqxXBziuaJ0H1XLVpH5Iy3ji71kLxdqaX
PeOAsfu4HGKWQaQQ+6Zwi775qmjxUUpekyR8kuoteOL7SNQbkNwCFYu1B+pXl5GifEgsI4I22+S+
E0T9X1Q7ykMZJTt1bOKNt/r7T3wOxrioCOM3s6STYj6RUV0xcnfs9YcO1FfSmG4FD7JTtfu4M7bs
o1ZeZASk6WLOEp5ke4slG0IttARIGa6q+A553kPqK66cAO/xrUPJM933YncSW0eJcDJtyj2MsRtL
GDY+mJXi0lzVIbtGuRcC1ZJePjvRarqPMz3P3306Jg7Enjsz7+wYHfVCCt04aXa6aLjyJDz/211L
aLqIBs8yct7lsdrLyIFXQs6t0Zi3yGj+3WPXlbXKm9AH5sYX8v740dlLSCpCEcMG0pIvN5M5JsJU
jgHcDd6KUPW1yh7iSNg4TFdn8zzMvKfPDgDTj3jAD1nvdsYjK7zrByO128yzkQc7KX28EyLxq+Uj
mTaVG6+z6yN8t4Nzz/O0ego7dFhC3yY3+0RTa0uM4H2uyzTyBgIAArQbvsHl+ISi8XsRETAq5UKw
iyPruzg0MoY4tW9LtWTaeiXVj7GOGtX1vbL2fQJ6o/k941tUeZEyGVJR4k2KEF4vd0ehZvVQrphR
YQCVgJ8I3bfr8d5nNPNAEaqnrAwva1k3b3TBAhMR4GQ8lTdW3993cberjentepjVYQE9AD2AoC/i
l5fzmfhJZxQW85mrVnZQfczNK/mgx4FrCkD6gNplGxO5vkVxueXSR0/1HegbpGbUjHFGnzOLolOl
K3tTaFBMyTMnAE3hUCT53ig092tZ/hBBz974Et/fkczs7/jqYiUrjZq9J0alGwjJsZvw8Vb19ETT
2KXj2ziGVN0WIaYdVHF/Xp/s1c37O/IS0xyO9aClBgQqWiIPgF4Le8hiRxuGA3jLxik8/eh36sZn
ubqRzoIubrFB5lVGEbOgqGi9dKr5onWyO5p8otcHtzatAJ/mKokkIqS/iAORSUmmGLYR8FDVMToz
RDOym47QUo1jGaa6PZkgYXXDz+5Upeler4df28izqS9fJhJnYCMvN3InQ57WvEjEsxLvO0ndi379
FAxxbRdeOMJJ2mLDrV6gNO1Mjluo9vJywEJiTtYYQBqr4+pzRTlTDTV6vp2bCtXTpOq7QJK/ZjXK
+wZk0jZ4ncz6xlTq0/WBr63v+c9YnPi44dK9LDO4SmVsATCImp3cl96x9KotMsrqHAPgQPAMzj+I
v8s5VtKwqcecWo03Cr4rmY33TWpMw9VLQ973hdLbuTyIG+fF+vgMuFicgkDlF3mKavYTvnESlzQY
tGyS/mrKadcMwY/r07g+tn/CLN+qWtunnEfm6A4ieEwtqwYbSf78RdCUcN8Wk4ySU+p/vR50Y2zL
3KfSkcuurVDkNqP70OXTa+4Hf0mD9r/N4TvYpKYNWTBAOYQ096AE0kPdQbPJqq3q+uoZQGWeQg2T
886IIRXCQhx9o3DzroACWPXHeowfzCJ6SKb2UURnB7uUIzyajfbC6uKdxZ3/fpb1KHGnqgOGQiRy
uSPlyb5JKSKK4Y1XxLcwmN6uL9vGMNXFdxDrCreFCE3U96O7VvadpMhPMp5xlthr9tjJSIs9jVP7
fD3s6m75PcqlulhDN0gsBqFwe68CclaGz3kefsIvfSP1WJ9NUoKZrQ0RfjG8qGz1vEM+y/XIVKnU
GWRW5kEd9F1tflXHcouAuHYtzt6Jc/qPLNcvctbZ6nmp2kTVXEcMwdGCWwDc29pKiwcRzuITb2m9
3mKnrA4RAwOwn/wLOd3LDePJYiIj9s8jEj+d/YgMxbGwMmSg8vxBDqbR9rt+cq8v39pzki76PzEX
04rbhIAbNkUVM9IfAb73tjDUDxUHJloYW1/8WjIuM5UImvMefqfb7Md61fcCRzXr1x/8yM9Pij9F
G1jM9SiwZGfqOwXgxd0zlDyd83aaXEEFrJfrGWgAUcn/4GmMSBf2qGDL0UpdJGyFJyW4WXK1t1H0
cRTCg+ULDv8NNWzYaRBXr6/T6naEnEpLghSPfP9yb2RcbiTEbH8hidmHvEAhYjzrcrcT2/TYtaON
HuxGkrZ6opzFXEwkGF4xIu+daNSrdx5CJbIWfYzIlZyw9W6ssQXtWrxovrxFhVj9EAyoc2BJcHoR
57+ffXtBKWWTJ4oMNpPuetM86bng1pN5SFW1tKuw/Hh9clc/AroUM9Meb5eljGaNUmuAvdzoIuKc
7hWEY2z0sr5qWpwdRLqHG0np6mODggqgZczF6Pgql+MzBZrf1MIKt5ZBz5pZzdtNuh0TeV8o1i16
OAfBk1/pxzq6FLb/a/T5+zmbXUxvcykxuQ+zPr4Tu+JR1QTHksHr4ztnoVZqoOccAC9V2s//fp5p
XIKShpDB+3HxzcDCChIT0AVnquIdGgbulsqYHtqxw8Fnfvlcj7e2gWfm20xW4vZfEhmFuIU+qyed
ayCGYxt1UduDTzFHVsF+il78w/BzhA6yYHLkut9CKK3tqv8Hg1ObnwF9l/PsV4U09j3RS6G4y+YE
FV6ubRgQZatw48xb+2J+x5KWt1VXeJFSivATlL4/hUP6QywVp4nZVE2/L6t+I7VZfWbwbfI+N+np
0/9djE1H8D4WqHeOYf8A9ukF5IojoH2j+uJ9lJYfaKriiKHe+FF4ULk5RyRc9E7aX1/g1S/p/Hcs
jqjJHCo8QYAqB0hT4Wv/qvnBXk71T2Ni2ugCPfeKtS+olKai9v167NUpp+HySzYA+ep58519Rprm
j4rcckgFQoucpiyMDnKDuSNiq+tIdTs5wDM3Lp21qw0u3H9iIgtyGTMZ0D+BAC9yW2NLmU3BdDNO
/rAxq2spHfgbID/wUExq2pdRkHeP67ZOO3dEgc6PjJ+NoR0UBEM3TqLVzxPzDyrLMq/VJdFeK62p
ywdSqV7o3RExOKlWdgjXwBXJH/OkeRBpcRry7vq6rX2Wc6sMqwL0ahDkuRydbJWe7PXl4Jr+yJFf
qIGo4xcqeA91BLuvNcVg4x5d2ynnEReb1Kv8thukYXARae53+Dt2e6RL/zYieKKV3kxPShl7W5WP
jWEuX1d5pghcZuSLPmgr28LeLle6XaRijaZucUJXdH9BaPye06UITymogV8zLje35NTGd+FDrBZ3
1NVtH4R/F/aP3tjH7mgAaOrR4iy857Q0d0I9OX0+bKRKa9v37McsMZP4w/V5kXE2CXwgt7GX9m41
lQE2cd2/11Bk3NxoEJyAAEC+u9xLSj6OFZ5WhWtOILFF8Ufd5Z9Dod3SjFtdzLM4i6ukCXvTqGv2
bNzlOxX9RCVMPo1SuzeSauNoXztizoa0vDMtbcq8Iutni8QQExVLmO48vypf/uAj5OBWcHNCJXjp
A9ZYoyXxrBldVPYexSx+KMXR8TrF5R7fODNX8KbzIv0Ta2kD7vHkKDWLjpkU+AdKXzfdZBy8xviY
at9k2GD9CKfEGA5S/Skyt9Bhm9EXN2XLa9yfhHp05S6xMUQDpTw+F2W3DzPxb1ES9ugpOmoeftXE
3k3TdKvDvHpF4vSK7i5PZ2yPFqfPlKKljZPU5NZt8iwKhmJ3rSo5hVH5ti5Xk21ZCSAy/UNgdZ+V
wfiD3JpGHn1RWCBUshbHbSXWgZVXFCDHMvpexeq93ng39Es/ND02ydd31epB+zvWshQIpFYOxU5r
Xb/V9Tc5BGBY5fJdNEB2CsMu3ldURjdirp42eNxav0oFuFlcHgGeSodQ1ugUtpDlHQs6oluZuO00
dRQdrg9v9dP8HUpfnALpOITyGE5IfoZpBLLdjx1ATn9S2pyF3NCqgwWvLvknUix2JK3+iFpDfgyz
dBch94MBtFRtzNzqav0OtLz++yQYzagVOrcPBO9DOEq1G5vx7DjSTS+DCi1MDYMt5se8HJe4LQ4D
CgAcCIiUG0vka9FOXW3FUM/EOqxv4acHJ8zKvyD1PzmF2n5LRov3bhVv2TGt5ToGd4SmYncy5zyX
2yQRQm8axJDGtmV+qPvECbPotqv9oxzSSxo13Q5N3ea9u3X6rWwaLBDJryjxmBYEpsvA3qT0DRSM
jFeIh5s0pLq2OYH/PUyeehDZo0o3HkQjuYms6pTF9RdDh+iovXTVv4fMgYWbyVPoKszl+sVlSW1D
a1uJVC/y5ZM8fhkLq3b1RtnrE7zcRCoPqpFgBLfZ5V5ZcwlhWULC+Zkn43IKQmWIsM4xO7eVvb1a
NCcjsW5FLf80Uk3Iez8C6y1vVZ3X5h2twFmtjVP9Hd6STraPWA+7m12Y7tRwCA+TEIa760fCyrYC
6QgJRqX1rPLSvRxa5hc8PqqgR7ssc6qSapBV8O6CUhFjOpYKe7XEYrPfOiPWw4IdF2mXgkJZLGVC
PTEbZQvPs8R8Cw3bE3wKoqOHgm7dte4QqsKNUIXBMUkKcUsHb+1GY9C/oy8GjaxsjByd0btG/TIg
gQVMmiKwhmHjTzX8nCfyTtebXZH/eyQkyQoXKXZvtNfYrpeTbYleyT2JiY+a55VTJ3m9Nysee1MO
UOwP1hU9aY4MzgrCXobKYz/uczHpqXYPzyISr7Y2/N33+PT2phQggKIf+IbZvVvd4JVDeVbu5Vjm
UTajjC4DS2pn6Z2IidBgWY7MbdnE3WMqxo+KEt40ubwxzvVwKB7MUmJzjnYZrlCCRM4nMUfQofNd
w/T+KoZxX4R/a7Rp0EPY+FxW8mgUa1AlRmZB5HW7CCd4zTQYtZq7vemD/eyiUypkO72Xvo/eVvln
xW+EdTsLtphKxRzTDPdDoCe+ZDiqkcMKj3Zj1b7JYo0HuG5Xsn431uHr3GxDqOkJl47n6/to3pKL
647fQFMULXlQXMu3kGwgCQKYAa/L1GrsHgQQZHQpO0pobm+8ctdOWfDISDBQ3KchtJjbTGqitA/L
3MW0+EU1h+9xUR/bjts06/dNaz0D59rIIFZD0uSWqSaSfi2pv6M6TVIdE7Ls49dYjJypKH4kvnbj
D6rT1xHkrmSLWrm2hZDsAg/FJwLgZ1Ec0ZtWSbQwz11TQ3hZDfPCZg9HD6TwyaEWra3C/9oKnsdb
XF4zLqSCNoPCSlDSjdUV5DrUZ03d0mVdGxflvPmKRjScaszllxg1hRCg5QthXDF4whZ3Rm2+doN8
qyXFz+ubcu32IBlGPNLCaoln8WUoq8oVLSphOKd180mMKBzO3/xQ7gFR3QmR/+qb4RElL+d62LWz
5izsr5faWcGuVGqazSBRXaMJxxvEcF0/qu90hHGGQc8dDRvajf25tna0nMk3eXhZ5hLKF0akoqPX
oGoXRCev018Ur9z1Qffj+sBWL0Rk0KmFUa7TAFBeTig+HEllNqjwQAW6FdGdKELlQzbmR+TuTq0o
uRlOTKWnHuXR2ygXrH2CZ6GX1MbOFMZWBiTqQgF5KnWedlLxswZwPkzTLqr6pzgIXq8Pd3X7gPYg
uZopUEuoFFRjC1wqOzWtNdlJh9oRo8GRm8HWo+gpS8SPMaIRWV4fr8ddXU0U9c3ZbgQDhnl/ne0f
Wtpa41NZchNmt23C74rZ/rDqYst04Vf2tDy0MZOlyw3KdFbVvgxE67IyEGCEAunpoi0nwY2qRoeg
HvZFJewUK99B/rrrgPzyivur6nqnDK1dJNB3DKcbJVTdSWkPjZhSjSeDaP2Dpxmf+yL4eH1CVhcC
21uQFeB137Vz48lIggxbdXdKvNswoCKtUlBV4uDND7QXOclvO+zA+9BP/+S7Ogs8b8qzlaCi6UNU
hC/ZUb3eD1apOoKCqWtY8pC4PsbVW3z29v3PIJf1sC4KpVJoEdzJqhGWbujWBTd3FAtfK7141sbh
VCK5MzaFQ55vl814rJVh40es7Tz2HGRN8N74HCzOZpkSUdX6M3/YGwK7Ah7dis1XqfKfrg92PieW
Gw+I7OzGjbgrBLjLedVkYaKljswFLl6fvcz8YI36xse7YiurA8m3eAPC/ia7XXxFhFYiME2ozOXa
JwmRfys27K4J8CiO3ryWsiZaNcgpuhnmlUJtnaygOjbBsMuN7GCq3Ukqw33hDW9eGX67Pvz1af7P
TyNbWgxfMPRgEgoEL4pWjWyzVW/FQHlqkfv4gzhoM0ATYDVZ0ctpbr0iF6IBvTgeiTtx1Bwp0AO7
Lbcof6vL+TvOUhszzUslrjuIsAllYmQE80QdbyPaIltiL2s3K4nDfwe0NDOknVn2OULI2My1xzwY
f5ppctOUmpNU1V4e/I1Mc/W+O48nX06gJiaWX+lcOmKjH0KxurfE6KNXKjuAE/uywYU39L72YvYV
gcetkv9annQee3HXTqLfKhWIWRgJ+ReR8rs6mLeF17zUfruxT+Zj7N3nSOuYW+6XptgiT8rCCRHn
BIHjtDPfeCraEcr1ofd/pJ1Zk9RIsKV/kcy0L6/KPauohaKA4kUGNK193/Xr5xNzL2SKmJQ102b9
0gueEfLw8HA/fs6wt4rgFFXGGaHr/zylzem8MLmIrIkWTn6TkEkkk7GdGj1wJ0/tUXJxXnjZrxgT
njeFQAOzgO4wwXb9GUMLBZWig0c672T1FCkopdmelB5qf4i2t4+c+Kv9NrU42kPEsuhFpDwxAw/x
XRVCm1yj8J7wLIrJrP4mYl8sbXHETT/KLDnOICp0cmpbaMNCKwG7VrR2P91eGCDH6z1Ec1wzQ3o2
21JVHs0hfTYJW6U5HRNfXcOoC23BDcpfFE7/yEsaoyl0cw7diREfxkw6RNN4mvJwm4/N2nC5MKT8
trUMKaFvd1YN+HVbm/5zHzUbfcjf5RSiDam6M9C/WPlgolyGC+9/17YkzwzM3kY3jKQyyooXRR8O
1tSfuyQ4cN6faCa7ZqKc0cI63PZLcShjhh4WGRIoSqPX388zm9ispS7aFuFwRqr4E7o+u5SqtNXl
d3ZuH6U4RWmO6ScEcFfii/D8XdheHHYvGOuSmwdaItn3N8yS3Le12kOz5jUryxR7zq9VLofWxggq
TUios20/ABeBCmLjx7TDksHbdEjCr3zLlXUtCW1Gg+ZenUHOY6TenUSa7LfZxyqU10q8IhQMYz/k
MGQtBLHl+873wzKGWHVmzO0/AOxxiZru0BpvMYMMQ1q/05Jq1xUgQarw1CgQMU4gkO2pWYluwgXP
yOaZM4XMahEEnCjk5VyTUKhx/l1rURODB9I1pzX2SeGFBMRkfmrqVH4XdrqM5EhvyLuHtj1mTv2u
ATkWZeVTkfZfikR5zSN1xUdF/VNUaX7bnA/uRa5fhQ6nMOa+DZAAMSJt2xdz7yLcdkbyBQWrdKOQ
/rd5dIfey2scG2sRVhiJOJ+UKqjHMil3/QPaqUkdGgbp1jSK+3iApsgfM1Ac/l1V6FvJ89aGIFcM
LpHOPp0cB7FUyFmyGB+WPLTFdCM4yq0x7dqs6V+DuFhTUhMbZVpdoUzBpPB8gi+22ZaUOpNrYrs8
aqdQV17rJP1RO/ox8zvq+drL7bgn9Fj9t7n551yY8wc1saM5vFdV9kkDb+BWSvNpktcKvsJlGVSa
gOg6EMQvUgyGGzW9LCC60dTuLSx5Mde0FQGLlxKYv8lageEJ4xx67D+pweguLiLqMJqBPzUUfJxI
flSl9uyn0VOlRp/GoF8JcuKVWRRbqYEw2LRIDis5YlwqpEigB1D46mr/akRMMynGWQs+h078Vxck
fTuNM6CzssVOlvwjKF/pI3ZhsMtk3mRhdLSSfm+GuRuHZIv1V99SDrf9RPj8nmdsaEkwIAca+NpR
+lBiBA+xwq3u9RD6+3fFmN13cFhWnnTIyx7oRmE+tFayh5V+Y8Xtg2T0H2//CKGz2gwBAElGkc5e
pPyFNMD11nFPVpBQbvnvcphcUc6WfHUNtSXOByjXc5mAmKDJdL3eidluVIHZZtPQTk6UvA0j+nC5
pbr1PKgm04VHhHhjTNEmpxB0e6FC94XUH9Oqw1Tjwqd8vZYnP+UdN2bqo6E1x9qI7/O8uVOUbuUN
t2ZqsU7gqtHQ1U20zTxOYy0Pd1D7PsF0+6jYCDb8/61r/sAX0SarU7S2ZyZLfawQpTGNyIXA8xR2
JZS54YoxYSZ5sYkLj9Ur4FPmnJHncvWiEgsqadjUtGipI31VtXybxDTawzWmwP+H5/zvx6NAeb3I
0fJ6i3ZLuo3q6Cke5ZPV9Fu7iiJ3igrX67wPmZ2EEIGk91qwpqEljEYzeyeBCB7IZYUK6YJJLgPY
vXI9eNLM8Twwm+blMPmqT5WdrUQF8Rb/srbsepsITkemSVR3Avk4g22AAJ8qLz4oU3Cwlfi9Zeav
lLI+33Yjcb73e5XLR0krm3RCcy7Jacg6OILbg1YFLu32D0NebyO7OjgTI99O37lyXN/VJHokFW9K
vubQK9u9BNLnQ5DEapxF29jP9lJn48rhD1hgt2WiviRFX69cNuIw/Hvly+jvtPDNKiVOXZTRO8gu
CL8+Awv2DvwQ3QX1EQWmzWSHuwC8e2VFKWVrZSVn+Dm7uqyHzCSVIJPQPHGW1E6wRuilP+LhdQRh
9RT8mBDGoBZEOdazNhHwKIZgANqVqI/1ZbT3mn+8cp9YEHYjUFKtBEthZgr9EyRQlDHBliwOettr
sL7xAbZOqP0YpWGfUfhV1QKJB5SFUUoNjWifOkyt1O1ZavPTijfOB/qP7fhtX1sc+CaOZK0v4Jz3
7OKsG93eyM13rTUv2ihdv7d3DCDQEqr2xRTfV0W19gPm6+CPH8BEEgMszFgTQq8jjp4FqY/MT7aF
WM+V4Ddv4naba/C4GHX32TAYI/Et+zgV5oeJG+328kVHwPptfIkckNs8b4tmrrCkTFWAWbdcrfRP
VZW8Sz30Bnr9y22DwgBrId+K+jYjQvA8XC9XQW6ikzKq8ENIxd9GGWaI1Z3NBEAS2Cc0SM9h4Vcu
kBcai8NKn0243Avji/vSMjt7JLJlUFVSjIha/X7yQU1U3r6iiWo5ayj5Oaf549ui7adBkQxh0BIz
ZSd5Q79rFmhxfHtrB8m5mFBwuL2losTKgnMBImaYPilzXu+oFiutX9gUOLUu2fVacoDKAlhGkK5w
wgk/HVyzfDlAqHQNtWtDuh9aVeXQ2DBq51X2QWNMKoyv0acWNqLCKPZeUO4lZTz28toMkmiN9G1A
3gGnnPFS16aZEtWMXiJo2dbkP9TN0LhlqWiHwmOGeyVMi5zkwtbSQ/swsDrAL7yV/ayGZtbboE3z
CgL3HOTaW9eunUFFlMXZTHLiH3BmqEs9lqxVAquZpRKbTNafapVEo+/LySWJbe9B938YsYtkhbKx
tSGm0Jp9airHZkKgm9yijKtjqvYyugKQ4DMjsdZ/F+4H1IM0bQGkIOVwvfdq0seKlROhTTX/zvTX
vWZwR0yOhOp5jQyYvBIRhduBChfwF32mPlwcUtvXtajW2WYYi148yW42kj+8D7T22Za6NXYr0Qmd
WSUgOeSMAqi8XpwymT2IGuJqm3Wfyyh7HnLl/e3zKTo3GszavPgAT8qgXa5txGo1Dx5ow5am8g6N
sZ0DbaSWNVs1qvZDcfYm+WyV8bHNrZWtFHy6K8uLl7RHdSeuJwWaKzSVuGW2w6idlTTgvqeG3iv9
4fZSBcf00t4yt0AVKq6KBGy1lo7PTmCcTb/b2E62ksOIzFDFBao5T86pSw9BJ6YdbcezmcpxYHex
3stVvYXXf+V1JTQDJpQyPe9WyizX3w2t+yasndRhNeo/IXm/25gtROlrKZnoKyGICeaE0w/Af+Hw
XZTZDFN1w7aYIOwu4p0Jj76CxJ5i5w9+2v+4/ZEE5mBRAfjBG9xmpnPhjg00yRlx3N5KqfqVa+W7
UYS7OJRegia9V/012jzBcb4ytwjdsSo1WpyN4O2z9mMc989ZOb4VbfjWR2s31OzOi+v20tSyJawk
jZGPnm1vEznYe562VcIewTnYB6p2G1vpvszXJv9F+Ss1a/jz50uRWc55ty9exW0H3CuxnGFbys6p
ylOXzt+TFCnHQHqrGuQh5XaL4sup0spjYv53BSGCCnELxkrYWv+QM01DIwdAYtlbXpMPeerdI1Tp
2rxoEsDhVeY21fiaZ9H+tgeJPim8NLNKAX+2sayUF1EXShSbOebV+MWw0oMWdblb8l5BtPu/hxSQ
dL9tLZKOjCLuWPnsLyMFD4k8HZQ4PYF1XckMBWedqhx3AJfcTJq38NKyNpFiBhi2HT0mKPw+STeN
XnWbMHKS3e3dE5oCdgV+lr6HuuT6gBSvQDiUFTVSdaSC9SQ3w9koYIO9bUd0ztXfdpa1TUmr6noI
sZP78j30yw9mPD4EPjX/oD+QZq18KKE5VLPnkXQGtZexP/MjMx4sswf2kh39/l+LbDSCZSEyh9fI
XhuCF9zbYMh+WVvmokE0ge0KogEwD1lPo/ut20nxilOIbu5LK0uO8MpIR0ufQsb4PE6xXYIYQjgy
aw5Wmrwb5O5TZNb3yZDvu8FZKYILveT3Apdz75MVa4o0DysGo/6vitQBauGvdecf/8JJmFKCfoP5
B3gar8OXryclN588bCVmhkojZXrYPoe2v2Oo7lBOaxIn8zFaRmju61/m5s96ES3NTpPDsiMhmSL5
ro0Ct2+NXTmgqZU1eye1HoZ5xm3IVgKWqOZEgDThgYQPb6YRu7abKW3UWSF2O6/8OObJQYafRekG
kmnq/YknfeAR6FKM/5DmxoGeBDTA31Qp+u8ZhQ4omNhIxQom0MXVy2tXMvNBtbcewtCuHmjuVKA6
FDrN8+3PKio1XVr64xGTlRlMpkxoRfBBk6w7L54e7QalODR1DOPp58K2NnXXfC6H4rvUjB8sw1/x
YNEtQUkDWm+GCRlLWITUOAgHvR31+eK3P/lOu+sbUMKhWt45gbfygX9Gl6VjMYzGVUwiP8sgXX/g
tpPzJA+ZZvH08ZwgxgWpvuuQT9UZbXLb2+ZtuFWoMzqBcp6M7mTWvO2S/kFBUZlk0jWY0qik9n3t
5RsrMrnKmRJR7b1cpMckLV3V79/rXnVWwnpluEy4T4wIOmD+OYTLJwgqDgzKUAbbysbcpOC54IZd
B92l2gOdk1Z2SmiN1hpsa4xaQ8u02KjY1+I0MJm0lMtjOCYHqaQ1CcLUCM1/bzuhKB2bu3j/Y2o5
WGA7cVOmHmmCOij/qjlU1n4cH8PU2kdh8JQU9S6MtTXGKdHFcGl0Xv9FhFHrpNQZ1mA0Mcj1TaUk
xkFWlXpze2miy445xPl5Co8N3axrK0mRZEEtY2VQlGBjWc2uaeDxbXM41yfnPVjylcMkMggIHnQg
siK0Jxb+naGQFEcB57npxw3AyvugR7tGy9/3A7I/uWat3Aui6+fC3hI9nU661KJ7a2+nOIAr1IjU
TSeb7zXJWKuRiRwS7PtMZDMzJC8TaKlPrbGYP1jCPE8jxRCOtJ+1UHuHHunp9lcTLoo+tu7wpONF
vohIumoxOt1ynVdWtiur5BCRCRVzqfW2HeGSLChseREwLbR8OLaFWRhySTLpy8OmmPRDblTP8P2j
q6d+v21KdMbYOoexHXiOCX7XjhhI8FCgjs7FJqUPpe2dx8rZNWht+0m/q7LGLRjpu21S6Iq/TS5F
CU1eqDmSECRFTv6hU2M4XrWDbtePCagA057W6puiE82MENRDMzE4zF3XS4R3HexKyFeTtazbx8OU
HBRnWoMhiXzDYX6OLMHCEZZVrpIJ1pzSo8WJrs6VXb9r7eSfqW3WaKuEdsBsU+tjUbDkXq+myQ1K
287AaKCkPNhZtQ+k6cGyq5VirSjRctBzhHacrOcPJl6Ndv9kQPJHwVT66Cf60UH2tA69E8zYm8ZH
rjgbTIqH9Vr1VGh4npDWdSKjshxL8lFDqcK+75kjBag22fsiAJrtBIepz5BJMbdguU++3u5vO6Xg
yDELPed4iIczo72Ij+CzB3ANUImPsPGc6yBSHxUz9yDBaX8YWrAWtARn4CfQkGI4L38ecouvaEeG
Vpo1L+DA/z716k4q0vue4zZ1zAhJa2R8ovz1yt6iRAT3pRTZNu1vzWgPXd68U8gSmiy/88t8Vw3d
rCkiveaS/JIXyk6ChRMS+M3oqWsvonlhizzr6ocs9pnx+9rKFX5IDWglV6O3MdX3US9tGNK6N6r2
WRnH/diocKtMG4Ata8dHEAwMFWw1zIegO0B4XG/8KPVI8KWw3fh1I23GvE7gpLDXbj+RN/HYN/Aj
HuDOMoAzKxg5kzGHHHibBys5Ok79FGuMoctrOlSCeMCCfplaJureUELJl+NJUVk/epDS1Ln5SU/W
0j6hw16YWexbHoSwbtJQY4rBMjZ22R47HgAtct+BZz/lq9TForoYFVqK+LQ00WBdtr40phLLesQg
AqgnpepPQ+e8j+PmGeL4XWyaT8hubbuy2qqhCfpg7cQIt/XC/MJPFaOPlEGCJgHhzq+TPNYHz4m+
BJRAVhIlkatA++8w0IZSGgOK1w5Zo+wDmjvqQY1220xr36V++ELS+OInxe52jBOEVuQWf5lyFhdh
MQbjMMy+X6vFh6gtjrxt7jNv+tFW+f0wOTtP0s9Baq2YFW3lb7NEvOsV9kECOt2s8FBFuY+N7j6M
StUNy78hi71YH23Ta0O1UdN5rCGBQdyVQaZy3/jAi2CL16N2I1XeQ58H//3thUlCOH+RWixpWmpb
snLbABQH6LBynbE6eNHww8+HoyOtDUaJ+L0ujS2pWsD8yFnQcCTa3kKHo4gBtlROv+ktK0CmQyYf
bePoTlGBN0OniHxvDW9tqU9gEOSp3kA3Oe5N1Vc3f+FXxszsDr870Nw5dlw8mWxTDzNLAedUKm34
2oRoyoxqgTtNgbQZ1BHEHF2y9lQr5VNGNXjlaSMK6aT/tN+g/wKbuPjs41D3hZLMkWIsSUmYVNtk
eZKteLEoABKIiG4QOPHiWwRABNf1UbMI6XqqNhs/tb9BF4d624iiX2qMlK+zZk0YRBgbLIZsNf5G
hXoRG/q2yYoiHlFgmIbo2fBy+5UqtnNoIzgZvLrtV2KRqF5JrYU31MykCKxj8Roo/d7Xq5oabGP7
R0hLalTfncyNu2c9Bm2BTsl3pXtfxNNnx/A+3PYiYcS/NL7IUSBB7I24aImCKNaPav6MQNAmjexj
VFjvetn/MbbR4ygHbjpZu9BZAZaIvq8Oza0G8hpaiiWXvFUgohUrcrct4MpLx2Kfy/EpAxKNbuM5
GuTD7dWKgiLEnbwVAPDTQ5v//cWZUdQw8euajGAsm5mvU39JU8N2Azu2t7ctzVF9mXHRVjIgwWFm
+g+Icu2NltYUareVAZNvnBZi/mFy4/hzYb1IvfxcS/nK2kT3zKXFhdtmgZ00Cqyr267u3gzGBtws
MzZeUL3KZvxoVMaj3/QfGjX7i0BwYXdZmmryUdLGLiXrku16k41lu8m9eK1AJPxyzM7C5sQbxViy
7jhxn4x+wpfj3j6ZTARkpfWvkuafbn82oT9emFncmgUCipTa+GxW1D+WQ3gqVUTSC0bKJPmzLkv/
/IU56tq8bnRYPP4QgM/SONeyuV0gt+eilr56GnVWP3zzddtNoh+3rQmvMji2fnb/EHhadgDTKabG
Cmfjtnf8Z8Zjd/kMpZbKXTEYb76Zf2ss+1BW5qehLA5eMt4blK5SJX0mUq54q/C3oHGDUAc9jLl5
d30UVVD6GfUWqjqj8s0JnF2sDQfIRWDNJb6HEPAM3lc9Nj4WCpRO5QhTVVQ2G7nKH8t2TT9gvqyW
p/X3j6EEdP1jiox8BYKsfkuoeu2munFzc3i6vftiGzx/ZDijwD8srrIuiKQ+rrjKoqrwzxUj/O5Y
pfJKr0JoZY5vdLYp3i+tGEwkUObp5sZ2kblSjqq5sTbyLDqL8Bn+sjH/hoso2gJNaRnf5lIem7fB
j09enNzXvXe6vWE/iZv/+Co4qwypDjOyy8m5yKnVagig42Tu8inVwq0Xk2nw6CrV6DiLZ6ALcGRG
ym11z8196zVV43da1j9A4XKaJuclgfMsl1ZLW6IEwbAV+NR4ETAMtvCWXp48xhZRnmpV60MaNB3l
f4ZcnfJz7dfblU2YL/8/NuHC2OL54AdFNWZ622/loaE20HVHPa5fVaf5wgN6o4HlUywHOhB9h5zA
SoopioYXC13OvMlpUPGgNi14/TUF4q3xGUH6u0zpKxcl602iG2uffGW12sK1IKMos8hvICjOHSTL
kt5FIOWcp8lDG4Q7orPlyoXN3It/qAxtZbni76rPIzfQKgH8uvZr2t1qzCwhoAWry1wVcpOEMZOh
cR4V1fqLJ8zMb/I/tpaTdRnsNLWTK/2Wht8Xy2s3IWKewD+/SZKy4kIry1qO9/rgQRzDwoMKq1Fc
dTTehsC+SyaFIt/wtuKuc7r4p7v+XtfCXceqUXPF4IoZOu+ub/xDoKWvvJzussHYOUmxCbKZuiB7
qnT9XKT20ejVlRAoDE8IUhJlZcC/S4WBychSePAIT1qbPzq98S2kmWXV1qeVpc4Be7lUmsH23AMB
JrhEt8qB4U9a5fMwHNTB7RSdEmJ7gn5mU8Cn33VQpcRSfFaC7thM+U729f3tXyD6sBc/4CdC9SIO
137Ym9HIy1uTQVNEk7SlHH5QzOlr360h/kWbemFrOZtls495E03MoUXRQ5m3O8+p93HWf729pBUz
S8LejI83oTnXb5OqPRbKJ1NpPxdKs0K+IIprF4tZYmxMPTeGUqIko5f5W5D1d0ZW7O3w3zBI/1G8
aOXiX/lMy7DiB12o2joPdU3SPyJ1uzPG9ii1YK/AoO1u798cov70yXmCjRcz/GKLJCMPqKczQYIo
YkI5ApqQt1Jem9sXfiPSGA2RUpQdlkjEqhtHu8pwhSDJno0yOOVpeM6m+MPtpayZWUSSWWJGU2gQ
bJtSlgEEWNbBBz7k6rU/Hv7ClErFmEfozFm6eANnQZCXaWZwx+aTeQy8oHabvkoPsONWK3eM0PV+
mQIEeH3HjEOfynlYDNswLe+LStn0bbRD2xmkg3QcoB26vTKh712YWzwK68rJEqOB/3u0pY89rXUq
8Xtf06loVCvXjLCMQR/nf3YRQN710pwIjoepHS202mAhDaZDwryd61k9I47ZRrES2I3hgDS9k9Vm
P26vU9hqoRJIJObJDShjsdBiNIoxT7sewKj8HCv5zncq1xv1d53lfIjT9Mj/tW0a/1M41XvY8Ddj
qG8a629SiIufsdyDgBakk01EFuiI3SjKz2bU31d29CNy8pXoL/Qk3nJz2Qhu8SUqKU2URirmLLxC
fYAi6LSBZnRXN2PkgrFDj8NfSc6EsYXuJ/C9WcNmCbZstB4oFkXWbT0W50JO33VS8hfUJwbD6nxB
GcE6Y9k1rqOhDfSQh1hiyx8kNNW7EOxTrn+f7BKGCXWl3yqq0lyYW/bhtQGeUlPjeBht4btSMOwj
Lb8b6gQWJRX6EX+vxWvy6qIjaSkGGE8wIYTpRYj2zQDl8ZgMCSD3zp5s13Kif4rQo0m4RlAoLO5d
2po/6UWGAGTIamtLwUem5k4a5Tu5DY5zK0keO7cvcrfRwn8ytTiqU+s2ydqUnMhFL83PW3FhvoxL
PTMGzGep9DJF5qbz9YPd6eeqtR46dfjndhAQfU3G4sDnQhsM78FiZ1O7N9GQo6SA8FHDcJq6Rzlu
E9vmt6GI96oePjdTu3LhznFleeHCSsfQOFk0NACLHW4rW8p6lfd2VSe7ETroHFLvQh0erVramMzI
GVCzlpPz6fZShU4EkhYUE5TFf8TaLqdNHhVzYzCU7zq05CB6+KbkDeOIa3TMonuYswiKA1gMBf/F
R5RyOQjgXCTNNeNkY2n1HZSH/0yetL29JLGzGjO+DVAMRH+L+0O3YdWeerYydmriZrsbbH/fQ4vc
Nd2TbyjzPJ52n1N/h2r21LWSe/sHiBf62/5ioW06dICFSTgsc9qH9XQfZtmnNChX0sHZI/7wmJky
cn6hMM67SDYCo9Q7OyXEkQFO78owe+vrpl55AwmPAh7JgAHj+H8UtBo1RFKcWeCtkXR7W2P2va/1
jQ7KaBqqBMrGYD/F2fEvNnAuiNATgg1iCdctOjOtGpvEMMvqRyfQ94banVN1WkEzCH3/wsziO0lK
F5ttS9Au1WJTmuNBr5T3kyZ9adM1ZhixT0IKTIcCrXF1mVZYZd0jK4xPenG+6ZWe0W7j/ZiHh3Qb
JsUhieqtHUdua236eHq9vZ3ChAr2D0tmQoQ5FWsOrxfhU2kTuXCQUYMfu3DNwGC0rj/3pea2Uf0U
xd4u9Ya7KrJOaayu5I1C2zMglyIX1OQA765tD+imhIlOLSRDOCbIzI00MZXTa+MhrtX7Oqq/otO9
C5vpWVHrb7cXLjoh1Ed5UkM0y2TCIpfz8xq9U8SxtnVl6/tMtnt3on96uG1FmDISZxQQ3UCB/mgp
mKkuhblMAmX7PkKAtZectSjT77Iu8j96nfQsKfEXv9I3pm9YG0lNH5va+MYU/hc1nd5u/xiRT7PZ
s+QYOHeS6OvtdszMqvOB3DkfKSGGk/KF1u64k+W820BeuxJqRZGOKW4GB5z5DbckzuOxY+ZqP7eO
s+xFCso7yIr/zQJzxYzobrSBRuM+c6/eWfiQ2hlG1w1of3V1eWo7/XtcjO8yaCv9IPzaVeMmLDqX
IaGVJ5ZwdRdmF3uppYY5dBqNMPDz56YanyCL+TwF/u72JxMfEahcFWpNM+Zosbxp9OpB6jieU2s9
FwOadCmDZKrn7VT4vJt8OEWx+kgJaAu//0qoFU0KMNPLa3VGzwNBmC+Ai9iQxFIRyzMACXDsnVmX
iTtI+jaGElhPnjxjOrRVuclNc+8HDs1Vdaeak7dyYQqdlocHZM28+5jhu/4NUzZ4qhbYFBvM/MHr
8k2hNsdeDzaUVlY2e97L5aVJnRIOIvjQ5vG1a1MOHfKEqblh66TSUeuCY6skW63p7rJ8uks7Z+WK
EUag3+aWuMQiMZ2C0gfiaQjXu3VVa/vW7qS/cVQi+wxAAiO7HCGwPFtO1TkA6XGqumZRj65tJdFR
G3Rn5VPN+/PH/nHeZ3oj2KqW4XxiMD01TcoOmdZQulN3tTWc8sHMXP6Uh6zhUkvXxpiF7vHb5nIW
SgujpJOcABdN2b+4axBh8PL8UORU2+I6kld8RHTunZ/0nAaKW+aSkyQYMiMoTOz1vKQo4OgJQ8x5
ge535qy8G4WmGHSXuRttmCsXR98LG6dSFDw/SjVrpycWrFh0Jt+jT5mvOInIFWnj/TK1iGYBHOs0
9VRrqxspbcnCivddhlT1SjATOciFmWXRXAMbEBulh76Lb93bRXewjXqrTCnsgvrntOzoSCOyA1yW
IaQkk89j8hhb1g7xn3utBukEeAQugic/8463f5no5F/+sMXJj2nBhHY/j1DEOlpRyrOSQQdIkXZw
8uegkFfuLPF266TOUDrQl1avA03ZgXRCnXjYmn0PDDuS6n0Qr4o8C+8OmodwqZDnwDq9cCCNRruE
SE+/DTtvb5VoDqtOsCk6Z59oxllS7JexqjMXBg3XG7yVgyK6lx1DpVoGlF0Bfn29xjFpMjMoUmuL
3s1zaDvHwfyqpclHCW3kTaQZ7iwq25nS2+0vKYgHJscTUCIlFziD5kN1cWVZkVeEVAApfVJXqQP9
UIK5RLnhZazXRsoF5/P/Jo8UAmam9fmnXJhi6N/KzZ4aC4PIkVtFzmao0y9lkexvL0ngnBQa5utP
11QAagvn9KRaNUp7bs7mTrWnJWzv+9GAFWkcms9ZJkWHsUJv8LZR0aPk0ury3u26zOekYtX0JOWg
6t2GfId5TGfXdfpW9v+1pPopiJI95Gensqo+3La/suil3rI0WsmggCjdtm1zaLgVJSt9MMfoxWyK
aGt5f1HonIn5eS7jOjJMC9cfcwqGFm0FBLeqNJtg/FIaTg3sg1oXl7syIXstkrUjIvRVWBbofuOq
zH1e2+ycovJrGdk0304zgM8MOVUKM5+lI9Vb1CXStW86FzcWFzTPECo68HQiDbPEbQQ6s1rMyPN2
Dq1v/vhVClAuMaqdUoW7Rm03cYIsHWVsKV3rSAjPyoXlRcRLPVOtLSmytmlMd73TptqNrQK6xZnM
5rbniE0xVMpjgMrHUja67ps49Wy6e/bon5U4PkigOlzEu9cIO8WGeNzMgofkyQuXgfc4UIIAF+3k
9FkPpg+ORkffa/8i5aDvO4/LUh6Dg2ARxmO9jqxqQrwUp1SPvKvCXZ/k7Tc7Msfd7b0TnnoFwPNP
WTQeU4uo7VC4yRDBBlHY2q2rtrYbJ/JOkZEWttNHzQ8+FX3/YKrS+0xXQXLqKzmP6EhwX9DqJhGf
x4SujwRNMSmsG+pWSCXJ7tQXb1ra/6s12iGNpO+3FysKMTO+ho4RmFDAsde2JrYaMmPS/SYM0yMl
3WAXaWF3ptvoMGYLOYcuxSvXk+hONhXKHUDKeVOx0GujJl2TwJgZ/5k0f5BMJGRCMvI6NPZMph5g
ctspgf6W99V9ro2fby9Y5LCXtpeOBHOuURdAnfTW/tSr1n4I6jvfWGN7EH5D8LYz8wiVpSWjLLX6
IlAtXo2+bL7r+mhfFcWmifRvZrdW5hSuCCANgyQ8Uv+gaMqKTlGsn2AaXT7JzDuxgV9GRD9vb5xw
RXO12OJxCNJpcdIVuw2mMhosHob5vVQYL51s7MzRcNMgON02JVwRAZoDDxUuPfZr/9CHtInjiM1L
CmArnbkztO4sJ+WKGfFB/21nibqqHOiLCqpBW7lKmrvQNIwPgZrrT3aYS1t9iuxTJdubvsI5NaR/
Nm0M854WNGtMJMKtneXpOYb0N5b9Pggy9DC2qH2GWli4kQOLV6I5J2W07rR8jTlWePpgjCEtBCw9
V3evd7cZUy/OJJJSY4wf42x6mXRv78P8Q0dyF9tPYSQdVad2i6xaATCLgo1Kz2hWtaOBs9TIhktS
T6eS7r+hThUoN7Riu6g9DEX5b1dKtZsZa1DtOVQuL3t6NjNr/Qx9X7YA4KzxC9MDClq3hUKVs8zc
pECFlYZhcIZwWXOlMaSWNJiV93LbiUUf9dL0/P65yIwZ74QqN6Kb0xTmC5Jo21RyIreOdOgq/4Kp
Faac38tcBLW0HPosghmXaXTDtWPnuSyD7z30+WobnB29Ptxemuh8UoaCeo4BVstYQpTglemrtiV+
Iz/9fjSazB1gVATxseIvQjuUTeermGmN5fls7QHYcq5321AaXjtZf+jG5hBZyUocEH4pi7lI1bTg
eFnChhKtTgKvogqOxK4D00pyF4T2OQAG73p5vJJ/Cs/A3OUjV6K8toTaBpQVyq7kPRqM431WJq9e
lJyDrnW9OnjomnLlU4nM0VDhYudxRoq9yCWKwkynosqQ7h26V7VwDlaQnrQKj+/6+1LWV1Yn+GJU
+OHwY7Sa2cblebOiUPMdm86e3HYQbmfNi1fXB2VsV4oHK3aWlHBB5GRVMxAxzcF+U7P6aIfy41Cs
CQgIPGPu+pLbQjzJfNLiImp7M6Q8CUi2k5p3Xj2emim7pzz7qlhrYIX5j1pEKj4PgznAFcgOzEVO
xOM2zvuCEn7atuXGa4v3aTFrVhr5tvFrNCki1qrdmYi43D7MoluQHhCro3kAreRSTiBPYWIAdchp
NglUsX+nVNIsyLtXWuJzUaduPVSf4rA9NiQYWa+tJBaCGM2wPw0ZSvvz03PxLCpMPbGZ+KLE50TH
yHeOeetDm1q5iDWcwzj8qDX+SmdY5D5waqBDQcqE0OLiu5aNxbtT5btGuY22ELpCXagck0b/79Vt
7rlfdn5u/cUdkGlSr0o6cTn2eUsPhWG4iuIru9tfULSBl1a065vG6poxqFRumj7RqSp5d/4UnazU
O0mZ+X6koBlVxso5ny+vpbdempwPzsXC9JiCsxbxRIH6NNgPU6wf6wC52tsLW/lMy55wpEm+KU30
n9E3HXb9ADFnlxbGDm3afAUlLt5DCFt+al1wDq4X1HSaRhrNs0DNUQrs/w9p17UjN65tv0iAROVX
SRU6B7udXgh7PFaiqECRCl9/l4x73FVqnSLcZ54GaMC7SDFs7r1COuwHUcXwRksUk48Eah7K8zSU
vO3h/Ym5TodQM4IYsIXV4RTZ45zJXS/df8PO0+yv7TDgOyILQvK+rurUVQlzGYJZDGl6RJMZPKPp
EQmQBuq7dVaiGYCHAbICaGeuDrCU+LVoVAHwe8u7aAYyPS4G75vMxWGkM9MswI17LTiNtvpeMhtV
N0NQDxR5c9dYKma8iL1BfsmH4n4Oyi+XV+Lmej8Z3LJ8TtZ76MFs3hH4VEHtg6TRTcPRquCy8I4o
HhTBlncAcdzlS55EUbSkvTHh3ZMpBpCh246R4+XF7j1R4BcMNFOI77QaC8BHld0vqH1hOAZcnDIh
uqRBi/7j5TibCwJNxP+Ps0Zo+naZei0DL35yxD8Gs644da/NAQr2U1dq6l1bjxrcH9AUWkpEAKWu
Vp8QXmCIcSHR0ekz8p0HX6mHFlY8OA+RcLfxXPF95fpHw23+vTzOzbVxEnp1/JYleAuUopEBo7E8
LkZQocADfQe2Hf+OCRcAwDUWyPn52uhJZUOhDhwIZyqfiqn4SBTHc6JlH6pBx5Pe/HI+ahdQFVqE
11ax5AyogJflfuLZsLsYGfykfZoiG+76nwA0vOfgALwWQHfwMmH6dT6ypu7ChnWln4ih/lGrYcf6
/I7N9h6oXs3SX374m2sLz1gwEJHuAJFxHspU81CiuAYl4TK4Cmp1HRbdt5m8w3YGtiEAmECGxV/U
tM7DZBatoOqJb0V49i2n5Y1Q/HmEgZhX58+XF9/WObhI+lgOTJytNxQBWHc2puLMxwbOPvF62mWt
+1DYzUenAoRqeoeAdQAFhMVVd9FZWyfE0F4BWT0YVNJ2FLJ14nZiYRY1hH66PKytD/UaB0fi+Qxa
LXyI+w57anbZDzKyOE/dj3Otaz5szh6Ggrflojr55kPlmTuDjgpKvuMfwknu3SC7CmYfkL1g33Sm
Ju1cTtb18vOQYeCtvrj5rUXj8tAfepQpFORSu8ihUDQvh/1kdNcwta5a9z7zdDJXm/MIhDfY3NCc
hb/c+TyWUMdusxyqUuHMn0s6fSBVehcIHYF068DwXsOsS0qoE8xNnYKn2UqQYRSzvvfMfymtKe4z
pcnUtmJBmw5IS+g5w71qVb4ipVO33DVQFGiEHZulQsumlOli6vqpE7bOlGZrBtG9xaMO87eQx89n
0A+QXLSOr5KwpzfCJPdGnb70VqY5BLfDoDmEBhxMdtf5p4RMjQwWXnTOYHJImxtD0O9drgOKbS14
H3g0kOmgDo8m8floppnQKvVRUWlyyJ723nDswGttW+d6GsKk9Pjfp7ghMDdIAfDMgs/YavY4nIpk
1kHzgmWk2ZvUmCKvFM0x6F1dEXULqBWGKC7+Rvwi1V3u6ZPsiVY97Fwt6OP6aX49tuwwq+y6ddlT
PdtHUcsuXnRcAeXa+337taYsbuk7EHGnv2FNOQDQae5sG+OFedy9lZMnwbunbNaq5G0MFqrDFvrg
aDCgJbbGTXl1U6ZQ4EK2XWTZz6rL2utcGp8KZ3ZfMp8bkdea8MMAH2dnZ8WV5XZQ7LMqeZeHri6h
fLt28VsWGVscMeFCCzif+CavypAuNZ6xaj5Mo/MATeh7CIRpTk9NmLUT0dAiOZ7HEJIibPo6DeKI
UsQtYTp0/NtD+mw06wJdapmzqgmoFDP6ATtapj9zx2p2aFeViW9XEmySEM5ULp00T5qNHBaRsfVR
74TXASCH5/MImRzRsMaRSdC4XybxUvQ0ZjPyItfALTHsaDNAZwA6hUWrQ+S/zWERFQX5hcbrgXqw
KoiwkFVVEzZeQmg9JYEcX3IoGhwuX+rbA/wTBZzh8wFWZdOaLgqRYNgX18iQnoRpJkqWUMVUMJFw
E5F311k7HVJe/boc+215DQNEywE3IYgAbygP1lAYwFsVCp4iZhgHyDKrqY1dT+2FcPZVYXYRASYg
C4TmFbS5ak8Cr14HaQe6nMksXFc94OSh/Z0Xzi2eMMW7Vs9roHXpVTiKTiGIeUnvkn+BmdvDnnfh
O+6m1EuMtllUPaoImiPJ6FPNnbw9SIgBAl4Jucd1HtWMAIaCf+ThmHe+haHq42qws6goW5246uVI
0NE8X0K8pz68b3DW1CNwBoYRcPABFN3N3d9X1ZYV858xgWt5HsnuTZY2Ez6c6K2nyhm/Fqk65H0D
6GhuPhd2cI3upCYL2KjFngX9vYNO7rCaQQEaOoSwcTTLBzr70GgRe88IDsDINJHvpdd5R24H/9fo
Bd+tUGe1pJnddWkgpXB3QCoMwWsYh+6o5D+LZsKb1hee5sG+ecp6KJMjiQMNeM1ggVWWUm6DAv7k
wMOyG47FHFxVrH7sfNirKe/KLb2Xy0fA28QRc/snpL0mBHdVm/XGAOBlDjOZqJlmGUuqnkknb+2R
f7oc7G2itQQLYPYOrwzkWeuzPHMyK2+RCLQOgs1V+tAQ8wtArFFgAPbX6LShNr/ca7z1HYzHNZ0V
xdFa+ZkLDgstx9vK5fWtpeAlfXlsm98OglvQsgCwAA/c852RycAY7dqXiV+zW9rU10IMuzbExhBW
XE4EihSp5urY/HavIdf9ngmpORgxSiUeT/dtKQ/E7vaQmv+m3HB3eXTbqRV6IWiboVTwhtGV9laA
Ah/HpyvyOnYnx4f8AkNRGLndFSPiw4w1GxP4d8SAWZYJkVekH+xItZbYX/4tm9fyyU9ZnUECb0WY
D8Hs0u0DI1aZam/G1NPxczbXTrAI0XvWIki6igI1m74oWjzq7RCJRl9/Tj33SIRzdXkwmjC/WUIn
ZxvPxyCzCnSNU6h/Nq37g8D4j/aWZs62s4zX4ayl51CJa+Z+AkHdmumHIpW7GUAiQasd8T+b9vTB
yuSDauh3TnWOsZsb4zUyWd31Hfij3HdRAgc+04l8Kwf0zkiysviayioWsvhmdK5muFuzirQbxXDU
i2F2tN6MpG1ch+Kacrr2aIbelVG4N1mnm9WtlXgSZp0VV07agjS1POSgwbkHh3W4sbJKaQazef+d
hlkdm56C+wYpLS+h3mDB4JO5cLoMVOSETXubVROUvKjNYaYo7RjXvoxpkZu7vFY6SsXmeCH2ieMN
nXNIHZyfcc1g8pmGeCi3/mhel6waIzNjOgz8srPOC0JLJeM1yiohBgeHWrhx8RwX1mcxy2QCn6i3
H6sivxZ1ulM8PKADnfz9RoSjK6p3UJMLUQw4HxswMUD0Q5EoUaTGoR16ePkXVopbif69ExYGeBJq
la4NEDTmjQPl35xnmEEi74xGJkKgaOhYk+Ze8rZm808w1DjOx8WaSRLDQvZicjFA/dvYTTBtmZE9
TamuQKmLtdrqBJVQs5BYqFXZ306GOqIZupc9jOEBT7/8ubZOFWAlgQogYKEB4Xc+rKkyO2kCT5EY
fvowEegOGeURgnbRLHMIPdWJPwU//qeQ67eEJ4u5GWrU2NySHjiTCEXx7Myqa9ZTiIXlsaW1/dqc
UYBUANTyof2/ZhLYzeAFXYg3mGLBna+GuB7qPFLzU1h5Hy8PbzOUY0IRDKApVNtWMxqCvRQagwtc
vV+/uHit4NEdzz0o7ziuL4fa/HgnoZbj++TSA66p71H1w5qsqoNwmye43DxkrvMZ1tF3lmccZlSb
L4dcfv2bQ+Uk5PpQqfkIBbsZDtlGB/dgv3YOnPS+ZmBbCS7avP+ZwzW1RUw5eqISwKKMkKMNQUue
H7hBP7fFcIUh61RJtz8ZOjbLcQk1t9U8UqMeQjC08X5vDfOzTT2WRXaVGns/pPVjng6jzsJm+8u9
Rlx+0cmXY0HbUpTU8OVq/xPMruOKNrHJyX4KgvsSDIWi1WW5m3c5yrL/P8h1EZiKmVb+QqYBD/Rm
hCcElEX3vaPLcDfnEkUeCAghy3X91aHMRoCNZqcE/DocHyjL967h3Q6VjCpv3r1jLQLhACEbGJ+i
r30+ibYP4EaTAttjtHm9h6s92YvBJu85+BfAGS4b4OrWQAo/b3OKnA9PdRAEZs+8h6r0zuRsV3nq
38sD2lwVeLWihu4C2rNO8XxnqMqiRQtH+VImjDlRwf07SAft+jTcN02VJ+hmal4/m3sN0X5LHKM/
sErQmQmUDVfI8dpy+gRr7iSr8wRqK1FvDU+DMDWn/2ZWAuoqziXoAkH35PyjOUzMqJa1aHlkVVTZ
zmdSNtdjECS+M+G9bu7Qej5kxt+jSvH5EO4/YVfnllNZ7qJGMCR+E5AyyifL+tFSmccUXhmaFbP5
GfF+XUDIC9huFcsw8K6iCwozpNOThWTSGvgD1IfLiLMSGK3yQB2tyd4yb+uDGegED+sUpHloLp3P
qw3hAcWrDsu0Da09hPRJ3NuGjNBBMQ7FlD77o0QSwRRkQ9AlgUWbiSzX4rbmIbY1eHQfYQWDZuOi
+3D+O1JbED/vBd57pO53rmF/ghHSGNlBZx75RO9gHglmkpNRzZWxde7gdQk1W5REUFBbLq6TE9UN
4FswCQ81io498tm6RVbNI2QWX7PZ0VTSti5BiL5ALx+HAqzfV7EMyzL8uYfwgtU4wyElLDhIw9cZ
WW3O5EmU1TLyMyItCKLJJEWjnzm4EMQgw1hUSiRhCv+2cRdm6tflI2jrNDgZ2toPwJpC6WU9Bbqg
Vx+sOY8M0SQdMCjRoCRUS1ydVNj2KCEGgPYneHrrJp5hN9SylzOvYON14467zDPvhOtfQ7BoN1XB
c1jmGuT35hjhHre45wKeue6jVdyDEEE4yiRDCUt6zvdMZfvUsMMkDL84sH5+x5TCIBgURCh1AK95
vjK9CecOM7AjarzzrAaiaK63CwLxXPvOC3Xky+VwmyUmwPEAQ8FNAu7c6kCnKU89IFvx7gumR4GO
S2qYe+qlSVlBHgw+iHuW+3EJsg2X8oa6/a5x3tNOA+wWBC8HZCy8cs/H3EsgtDOKS9Pp5McJpmG2
mn8ix9lfHuvm4nkNs67GTEFPvaLA4iFK3M9OHc9edhVK8atZWJ6gvz0GsD+4HHN7fkGcQzvCdglA
zedjc71ihqc2eiEDDe98T1xJR+066PD69pQYhQ2+Qn7HDZk0xP7eWeQ4++5B8xs2T6DFstyEl1mI
/zn/DWFQAFdt1yC2gojz0CqveWZMPmXTYr7JHRGb1DYi2jvG1TgXEF4PAuOKQeskEqTF+TuIcQfR
PN0jefN7nPys5e8nh3CLlpuTh4OXdIX04PxpfJUsIAdVjgfTldMjADE9HtBFGl+ej83D/zXu+sad
0UGpsgJvLqgATnHr9GQHwYcq8tIRbi6pTrbtN7rwzWV7Em81TgmISGeh9p4oVB0fe1T771Nknokr
5LgnwvQPwnGdPekKKJdLECOgoIeqwTj7w3HIU7jLuCh0R64q82cT0GAjUnyCTzkpqnknTBjFWoU7
95FX1WGlyU42Tz/IvOCxD0wjAEPn30jCAnSyTXTqJA/Dqzl1jJc8hZS9Vdhsl5UcEnujzh9kOeLe
zhcgITiXkBmsn/wAkUMqYXEXxlUpj5A2yQ8NEenOkm2jWQq6UKvheV1vVRXFrVnW889sHsCLhEBi
RlvNqb655IBJsANUT5ZD7nwawZh0O1j3LC+4eYyBG7qTYffP5DIKJrTum21u95NgqyPdgktP0Fbo
UDAsOijqtdwPwCnHO1kze5ujAqF06ZsB67I2DuMWTc3MwvM+NPnnuvavB89+zK35aSpyHaZmM1aA
IuHipACGyOpeNFt/RrUQ/Yc87w65mR5k4D/VvL8RbD5ePh821zyAu+g/AMODwsz5xwpQtpepXXuJ
Q+r51itUFaOjbOx40BdHY2TmoXJ7XX9layUuYGtUMeD1CwjgeVBS+3AXzoAKgBHj57Hz4p7WS11B
aQa3NY9oJy0MXdxJUHQ9jzNO3RxCOxYlvC58cWv1swG3Z/LnQ8edp7+fx5NQb2zmiwC15KHBtc69
O1mnn3lh/hAhgTZmQK6NZvzncrztoUGcGi0IoK/WOthl0ArbK8D4cqA1NFrBkc3GDfCNH+1CaEJt
f60/odaYp75ZqILV0g2ryfeSA8iVdXUXZ2Ba7y4PakOxbqlWvIZaHR1t2kJm20VB3hcQN27tqHYh
PBTmT5BZ+mbn/KnrCDSPyL6eglt4AUVV6aeRI11LcxVsdrNOfsmbYr1h521doPprB/K268l9pr4s
b/AhDO4tsHT5ZN671nwLAIZuEraOtNPQq3eiCEYgs0MQBfyOeh880Ye/BjuvruYM7kodMO93garZ
fCBVaT02LoSoo6k05mNPRTxK9r3t0EyMVFd0tuanLZf3+rICI3TZTMii8ZQ+308irLiQIZGJXS5q
wp74ZsExW/hcQPjKgKFEe3RZqNnEyz96IegaCbp0v6yB4oZ0G+uulOVHiOv9moZel6Hp4qwSRyc1
YStDcG31Vo2qYxPyw9ymn8Ou19GGN/fuwqtd/BsA6l41gnpTDbAYwYYacvpzXExKg6mNgiKInEn3
otuMtXAoF718tNRWo8qkqVCKhp5EG4Q7u5+vwnpOo2l27xuuo23+vtnffCqoowLKZsIWeV1IFeFk
l7MJNARpzX9Fke95M30H+hRQdZOjqUDF0VTmCwgJ0ZB/EN78UM/+sXLHD67fvGfZvP6WtSCcNeVG
RyjWqjn3PxtR3kBPoIsJfdfHxHPHRIEcfN91QV5h3suiwkHMOx/wlsy1E69xPnUDmKO2j+Lk5SNy
c5WCAo7nKz7nG4df3tCwbZsUWPYCRrfwMvZQoozmqfh1Oc5WXoBBLaoTSErhYXW+1TvqGmVrYFje
bAMUJM3IkDRxan7LyXRoBqmhbG6OC2XP3w4Fi+fleTxoB8L83AcwqVJWHZGhCJGZpuk1FCi18lKb
ewL1d3TuQT9/I6UPfNWU2mheJ2pydlCjOAqriC1DXvM8O9oWO4J9G9t1cI234Me+Ne69sb8pnerg
jBOcjflt67oakO3mdC9YbbS88cuCZXpOnocyK1pXmeh6TKaZ77PQKmM3bPyoxEUAhEtp3yu7y96z
ljzQjVBYB4p4zW3KU6U8vORRGOxpeCMlT2Pp+NmVAfhy8o7ldBJq+SSn4zOmQDEbu9GoRGLY/o+8
Du46wEHNIjtmNdWMbPMKPQm3OvV4ZjP4mOIgaskkpiRz1KB2ko46j9Ctkj3qc2jmo94JoYtVHJS1
wK0ybDypjPKzNVSHZuY3quzgh+MdhhT8LYvELfPfwbtDogQI2OJnvmhBrNZLHhpF41RIT2gP3N6s
9pNpX4XokkHJa8ctcT107p3Lg2tPDZqdup0ancRefctpSBUBuFYmA8qFsHiBtLBpQ4l+uoaCyr0P
bXOaty/lOMJBVmfYtXlMvMZeHxOdcoiBSj1OdQcSZVlL0Smh6Ffnc/X3XOuzKV53tyyrb7I+AO4d
fS4zbkzv5wSX8d3lfbG5UKH2ileyBbuENX4QmHbYXOQol8xpQEEZMPOXkba6JGB71l6jrB55uXIp
ED4jFO4ZeW6Ysx9U8K/nOZord/MQOxnMMtiTTT57jpEytqBOJI/g5R2PTjIsfEZmZyX02eGg+7/N
3urx7zWtRz0fqeEwFF00yI7v7dq0NWfXJjoK/ID/fKS1bn9e95kbTNjljI3H2rL3JgOsO4N5R2UZ
exEuThfFjeOn/9KMPPVSt0j+y457/QGryxHIaxzeGeK4NL0JKuh1Ff4x79Eya4wwosNCJeK3aTYe
u+HvNRuwDaCQBD02qOrCpfD8o7YYtzGmOLmLzD3MOX9Rhvdi993h8qdcDo03qeOfMMimzsMYVWCO
zAHAfGCo64VjfQw5vSrM+WdQSI13wOap/RprjYhsU9oPEsrWEM+0PkiYeBNnOhjE+WwbLlhtFt+n
Vv7AQ/WeGgG8UEGSAnf0TX3RJY1SJZuAEPGqAvc7i8Peiecy/YyTBbehzud5cz++xlsnFX7fKNvp
8aKBR8++nUARFMH8XI3lN2TqV5XS8Zc18dZLJYWP+BwQXAzZWH8pSm5G6Fq9eCP/PAmI9mV/b8ew
LM0/87kmn/e9n0Kx0EI7gbckqtLah8DUDM0WnZTD9uIMAEzGl0PnZnXO1LyGESfHOcP7/lsJ9JCo
WIZXG4tHWmsWpybW2nzMaqtirgzUGVuX+gcnT49KqDmq6hLPfKrjMW8fLbBXB8PdgjTZmkJiijqn
sHjBkz6veOQS+Fg1xY071LuJm7j6slhQtAA78+AwnSbT5rX0J7a3boXZWCLAGDCsl1aNN31qW4lM
gVfp50lXudCFWv5+cjVB4dj2GtUCA1nyD6Txrkw//YD29e7yKaYJs37Z+0UKwU8Kt+82rw6S25Ad
9FKI+oy2rj61nIdvzsvXuVurPECxH0YKIXL3ssjioKqhYRdAKMDck7k48Nz5CAeWZOTyE2TP0Wix
da1bzUjXWD5eNH0ri6XN1hFmRiDlD1c8bBzUFrop19zAumCrjJNzXA2CYP/VAJ15HUlQsB6AZCWa
1HbzAHud1LUCaAbySy/Rl02GCv4UkL0RpfPcZTMkkmB/2+nEKrfDuSZ+KOTxYWVzvih5x00jsFAH
sgFDDht1lJ59GL32e+Gbj0Gns0ndnkWcl7Bz8nGSrW/yvM6RnGVIaAE0SqC+ZIKvAtmbAfBLzfLc
KhQ60HqwbIiqLP4u5yMjLoGGVzWg6kQhvq2sf7IBVWOL3waMf4c4nohyz365vPe2Dk7o3wC6AJVM
1GFWiwRb3GSBEDLJBb0zhJfUJYHTUbvrS/rXSrE+mC9/Qq2ZOCnkq+zMRQ8/hbJFEjLPSYjVQ7No
uoP63Kf/aVzr+id33SIfxMI0sIIo4D1A+fWTQWWNylah+3DLklsfK1iOi8eYC8Fvc7UkO2mZOQtx
HXThBCWwHsAoCJZUmn22lYCdRllW6slpnIuasTBfWGiQ9Z4NUETa9LpurYPlZE92D5HfFsStXmhm
Uhd22Y8nYUu8pTnP8D4BSOGxTN0dceqD2Tg3hTXtKWTpJax8B169o7bjAO3228cQONp19tDbNPQV
ulAqGwAsM+mnPJNRNoorq/PuAv733h5Yna/x1lVYVwJnhtIAhtmo/mb0IRLGvf7fy6ty6+w6DbLa
4YUMM1kwaN2jJXlXmZC/dNOkl/QButSPXdfvL4fbOrtOwq15i2Y31NITIVK9HIwJOFGYkQQgU9k6
LtHvnuDbHfDna60p2fDXKBSfIYFCQ1lElVs+5YYAotW4NVPvFhze53ZMHyfYQUgborHc3quyfuQt
hJSL9KazwmPuhIfLo1+Orv/+m4BlPF+4ApL7bkChm0dL+dCz/ipImwT8o58ZE18vh7o80WgKn4cC
GLFyScVRYMkZ7EWE5PGiDR4ZoZZTvH3W/GemyRqpI4q5ZkUK/TzopNGoVRXZB2WvI2ptb/o/Udbc
2iwfJx6WuPWqwQj3suvLGLd5/1BAYPzKsoCA8GUf3OSy6iI+ClNTotieT6AukV6jtr32e6alOY7K
Qb1+trn3zXLzl3q20odgMofd5S+3vSP/RFpj98xpLmsIJUMrzR6cGKBSEQ9S5M82cZErTcV07Q9E
J2yyvTJfg65WJowE687vwUlVfQUNV7+8KRzzkQRsH7o6oYbNLwktE6inAYeBmOdL0ygb4MoL1P4U
l1Ues4GZMUUKHNmp7He1OTdJ6qUHYwyNO5jj6Gqum0N9Db/G1GeTmea9hSOoSlH2BHZyjG2DfQG2
dq/I8Onyx9QFW5bVyVWVzWNe5b4HTYowt647OxxBo2x+9L2JN9IcFJp8bXOVEih/4w0IXOJaNh2b
JEdmgYRGQif0Gru+PVY8EDcd6YSmSLj9Ff+EWluT17D5g2YRlfDdg5GvKTtI74hPjVVd+yO5QekE
JjH5fpT+h8szujlEpDSQmwrh87l+mrVtkRYSSq+JUCbAiMz+1fRuF/tBqWPzbya/J5FWOdRshN48
L2K8QJnvXfnZcIOkDcWzbMYhyth8L6qJv+eYQVXJR50OcJc1YsgnE8p32XJse/VN7noH9PR+9JMO
QrZ5ZDs2cKuQw0PzcZVBta4zN3DwQhunD+ydO8zdjudMI160WW8FcAzWCGjOgcWymkBqwekFFiQo
V4+t3Delncaj59WHfMqbGL4h1lNJbefObdI+IplnRwx9gb0oOvLl8prZ3IUnP2T5+8ku7Ks+M0vB
3SRc4D03qdOrj0zC1ScxlFFSPHWDUrNMN2fYhVroYrcLrMX6kdYpW5GikNBqhwwfIIj+gfVzqDle
dFFW1dY+LcC2L3CW9V7YDkfsBNLjJa9qzafcnMCT0ayyRNmaIg9aCP91LeognPeoijDBwWrJrD0p
IeusOcg0AdcqZfOEomA4GH2Swbo76Zq5ivzGb3b27Fe7zsEGubxCNk+z1wGuu/+ZCycWZi+aDKYE
Us7dQXs1ptAoKh3jjrriYAz2vi58TUKo+X7rNyHQ6sqR5XLtNk2ALK02rsqy0klUb2YUizr04sEM
l9LV8jcGANoIxW4vyWS4R2tmZTKLivyq/CrdT2lK/4W4EcxLL8/p1kmN6x0HDIFgOyT7znedDQpU
UzGoA46jwaMeXBnqqge/LjSTuB0H+Buw93HOeOvcRdBapS3eSTO2G3S9Hqqm/9ZDzU8znq1pDEyo
HcIJzYSG6PIxT04RWeCKoRNKdUXRNInhChEV3QzLVw/arMLLkPpqy3OamN7qGGFqgN9ZATGGQdY/
aFEc1BQ+MjxOfBTJm/bv3ZhR40Ef+re5k/2mSWRClVN2Fqhrg22Cs0bEwS1nQB+r+sVJRyse4POa
ND0td5eXytZ2ByAXWQvm960uJoP2SuUJVNBmYICjtiSx4/LHZgTyaNbl19ux0NIHdQ1JxLr1DHB4
3pkVuikwBc13Pm8g1gH++LMosnFf9sJ8vjy2reUJgfY/8Za/nyybkdXFDF0sSBNOnfdY9mX63GR1
FhN4oWlW6GYo3OomUiMQY9bNtzFte490YMhRIY1dadFbeEsGV2MYtu/IU6CdBwGbhW+IC/58UP1c
TC5I/GhJhfnVoMyHvJgjwxx/Xp67rRQMklguVAnBKsIUnodhQWenAWrviaLzQ5vJj4L9dOzpfmp/
9tVsRzbRKX5ubrjXiOu2jeGQCnVHARz6FHYxc/mVByW+gfsP+RT20Vg0mj7R1hWwqI+ARImDkqzJ
ClZQ0ykFKA1kBdU+GH3Hf5HKZL8uT+TmyjiJslqEwagUbUy8ninyn8qesggUiashSHVc4s0vBmeT
xZsK3Og3N1pful4PY+OEWfLQ5c6dgH5iZJuPTjXCYh3kNyQp71n2rzHd1f1W4Y4mBMAkyPwQ0Eqy
rzNezpAZk5q+7+bJcRJnWTsnO7lPvYrnYe9BgKM+ILW95nb7MS2mBCYrmlBb+chiqAISi7MISdvn
oUrAknOzhppD6ENnr/I+UAZoOOcRutl+DAjBjdk1ST7oXKo2Px9YLBB3BkfSCVZvc3C5uqxmuOPG
2fxYuvzoGvOdEUjQZvyDWUCL3pq+v2Npwnlr2QRIFILV14MbLpgzE8hmjJggYppFuqscVsfdpGpN
vXrzAyIbx7oENtVeg/tTrzfgnp4NCWXOuLc6e7iDKEIYlbNVQvkZLLLLQ9s8TELwE0GjdcgbfeSO
hs0sXFSMJ+7Kq3CGVEYJwEJkGeM3UjT8gy3xOrocc/M8+RPzzR3QpKKuPY4vmBE2Rl0H3ybwS3VS
C5v9ZngYA08CniBEvlaJydA7RJkKhY2iNK4AhbwXbrCvDXKfD/TQOUXst3BTY+RK1s3h70d4Gnq1
DX3h13XRoUAGiYGXyZDdgSgn1xzLWwdmaII/Bh4ZiAxrw8Suk1C3DXEPDHXBI6eud4ZqrvuAfbw8
mP8ykVC7A7llIdKsdnoVNAtdDstfmIp+rF2w19HfC59Npw2gHGi1h2lpQgMUXkdFzXnswm/sHesU
PT4gWfAfMhWyOm18OEwEho++LPx0c4PvrDqIq8B9sa0cZfFS00jZHjMKqYgEPj+SsPN4cMSyR1B4
0HdzJyzPwO0hJWOQFwXv5qiogiopwxLygmnvPDpCqIjkQqcdtXUWYF/iiIMhAM7Y1QIuUPhgjgGQ
S1FPt+j3J8LuPhPw+Ke0273nG5/EWs2vHBSkFNoFC2LT4lngPzyFHNzBpaMik+KCLCfIbcy+c8Cv
SiHhM70nNQTYPPztWgcv5dVwZQrpT+niE5s0/6Cydm+79Q8kBZq8cHNWnWAhQQKSDYrd+ZdVplAB
xP7wji6sO7ednpBQNxEavXtVSU2szfoShDSxjtCihpziakyGbC3opaP60UIwebbtG0EbOIx0hwlM
BEHhq2bP+U0edjujol/HQkfv2zreT+Ovqi9d69tNRfHwHGf1Mo1VPBWo6tbelUqB9i6hbXh5HW0d
7b9lU5DfY6OuueB4ndl2aQNkSkY5X8HfKt+RYdal9njS4iO9aVP9qReA0nr+EaE3VrSTAfUAu37I
RRqRsUHiMfIqCuQcpfJWeE2Ce/Sua6tjW7JYmmlCBtxrjh3bMCfxmhDV7Soh9qeZ/ZBjtzec8sHz
WMLZHIUqeHYzEYfjF1MV1zCOj8f2tg5+GUt+OkDQw7wpAZIs2zI2iu5TaD/26a+R/sNqfvCdW0qm
xB/aaOzvav8LnMVSHsaN+NqnDOxHd+erQ19fT82/pJMxM4u73ANKrziw8tbJ92S64uY9hYqoNFH5
R3nCde8o++7n3/vqyyge07mJZLUUKLOoMuHL55gRZf8UIL4Uxg0oOGik/fTy+9G/8sMfhtNETXqb
Dx+kFYByuVSN7H3YPDEotDuWiqrwcw7jQicVsMRkkU0XZA1KnT6IEcBPWNyAbWybBDgJoKYlawbc
gxv13f3YFhGeHz0j0YSqHiubuHavnYwdRP+hKfg+hBqqU4QHIl+4uhP8sZYMnynbo1t0BJAnzsTn
gFuH0PyVmw6sIK6C9oO0vyr6LfMPHBdL+a2BzYVM/zHaee8M/t4DibjoqjhAC4F0e78Jb5v8xfWf
gIVtMy8Z4PJV2Anxdpwlafttnp2YNbtwOngQfIAMPh9DeG6C/SHg810freFDbt+MRh2l9l0VfJrd
ImooRPNkGuV+uQNbPsrZ3SRuGZWHQB1LyHBw+Xngc5zxJ+bBIOMaNPd9baG8gk3l2f8U3W3pPnNo
0k8vRnXfiqtwErBMZpFX2wAOfg+Kb1A6j8z2G/T/6+aOsBdSsh1aIzsBmxQDrPNwVD/c4Z/GvslS
D1oBTuQM1+7/kXYeu3Ijyxb9IgL0ZkqWr+ON3ISQpfeeX/8WBVypDsVXxD0XPeiBuhWVyczIMDv2
jqKNq+qgndFFME9DdTu6DxUbFMuf+/E0MMshusm5UH96zHQHCkQhcRs9CUJpm2X6pdGYZi+3Xd7Y
WU4yHEWIvW0QbrGjYNha1jYbj33c2RT9nD4Tv8dStInK3LHUeyX3nCIqnTxn+i/2bKne+eJnofnU
F76jB44upZveo3ruM9CLAmbaZieha/Zq6tptE+/6KLE1cWDcJnCy4tVNo0Ok7LX2ZwbdciVEjuRL
N4YSOAFTjswJ23m7N62HJpDsmIvk9aKDwpXt8RpqwonDXpgDZ5np9SBCijCz6Vo7iVU+tOMXTb2N
8lsryjZJGm3z8MbNHHNodyJfaIzyTTecNfdGkEdnKDaBehDr0zgEtpYLjltXjpbddd1OVbZSdNdD
BaB7GX9zd0S61Q6U51ihjwsbLrqRg5DtaznA+3xnosgZFM/WtX0uHpPkc9Of1AAu4PYpUD6W8rEf
vvXyvjG2RnPO1KfIN5ze9ByYQBwpHmwvu1daiv20p+X6Vz1AEqQ7DPbavVLepVQuoLEQIo/ffluL
iEYV35LspyJ9bFBamEgNgnvJOLfQWOcHXQgOpf7k1clLiiKxMThKOmw0fEY7fLHqV8Y1cq1ywiDd
hlxpsqmNPDwUJWAH/eB6HNB0sPvok0bnrK9/9Uw/qOqwrcwPVijbrdA7hrrLQ5aenZuo2pTea964
dhyipuY9KxqtBI1ZjW9x6+TWCZoO9IMDp8WzZMVTWDc7t/1c4KpSz7SzwTi0dWfDuEYicC6T26j6
7up3Xso4v8ed+qxqrtOLG0BIXILEzqKz0D+nyaeg+kFPB/YY9S4R5Ydm0B0dBAGFCkccy0PJZfMg
B0qGh479qsLY7rqX1ONwlxYdY65dya3MHH8U9mqVMRPZ2pL+mGjfDO6b1v4ws3PHOCGcrocqZlea
qHgdBuVWaAaYuVIkp1xEHKPNxJuYFWc1qWzkUXvPdXQV2hOhtzvlHtFbm9aS00c/255PlcEieQjL
7FhoXxXzTlT7Qxw0dlWHTup+zJV9JdbOUD6O1ZPSn3T3U+znUDSeE3GvDY8ZhBF5ex+nvu3KlZ3k
967Bazf56layW/8hLG4qrXZURg8rDqOcWnZnHbUaNlwGI6PIHl1/myLYkomPsfdFkvlv6sT2s6fB
IKy1tsWw9YYbBM9tyf3uKV/jdDNCzmqgn1gGD371OobbtLXsGvei9S3OroS0uNxAFRb1le3Fz658
7yUfy+Lodj877cYIvsfiFy3MNwOOQk5vu+ZnLwT70FKdXH5GL+dV8RiW9LZZ/JhIH7v6roq/SMqz
Kh9DBKmq/lsQ33faF0s6dTThFPXZHzyIs54QpHUst3Zagwv8mivytumbnTH4Tiv3H00e6TY4Z/pm
KGsbrnobarNj1zN3Npw6Y99zwNyev1/tz4X1pCWfIgmnvaFMSihf2rX2M27OXrJtYAzzLc6uywvd
/SI7t4diH5kO09q2pPmO0Va7xHWdTL1vUtjGDlKc8c0dlYgksz71PoLEbrbp+v5EtVNuf3nqzyB6
AcmwlQd/K/V7WA5PovBqZfxPaeS4sl0poV3yvozt3qq+9cHBErxNmP5CLp4XXneG/gswC7v2azsO
tvp4y/e4b6qeh8lwvNgx3Bs/V+xI6W3Xve/aj+n4alXPLQ33DEBBKsNeMcCFWTitVDuhdDOYj0Us
7yQrcSzjIWbLZP97UqLNLcPSkP8c2jvDVU/w+FilvLWUp04MtmK2TUzFyRQWmn+t9LNW7EPxaApP
Y1I7khU4Rhlz9b7/dryaYXtsSTM8JiG0aGHwUDXdVgpvxcTbBK547up0q/ACqO7oUIl0AmEnjF+E
wXK82nTwG7Jw6xnQkd8rxp0hxgdlfJGUWySwt6UoHsD2dR5Ucgns4fKnKEQcK223bvurS76EmbF1
ua9GxxMMZKWNzzI/UQ0/I5hx07cvVbMt28QOxXsfRx/ewcW/HfR2WxSeE6Z3rvtDFCzoNjv8WECs
ldhxdpfxVKrloSek7qHDpOfoAN3ACQ6OnB3dXndGjSKf9CMWY9tNTtKATvyHqgt2cd7zwLt2md0a
MVqw8dnUXdt0v3loKqSmSNW4s0PZ23jJXuJ7BtbJlwV74jZqlFc5dB2r1Qj/OsdKCajobbbCXZ5Y
Tj0q2156lKq7VLp1BXPTyaU9dGusaEthvgqKXoakBJDDnOcuzjylsBi724ydx+vBBKRTlnBAXk8m
lgocKqRk1Pp0pFH+qYUlVY3oEIpJVVm5Z0ONpJ1p5ohoGar5LlMG5CRwxVINmxZ8WTfNK58CEs25
Ui9+wEv4qrrJ1y6PVupCSzVTxjf/mJkVEtNG89qhoSdh9MOXuE3uFM11jwUvsUHo1pjZg1U028DU
qpXyyVLSO1UQ0A8g86Wu+HZ9XeL7+hgDNzfM4VGrzCNTz6963p/DOlnJeZfqswC/wZrDXUraPKvj
l2MgxrAyg7gNQt/WtOqcgzVH1IuRwBCZ5dw2leEdXIDTTCNdESTvYZV7uzz415ihjPh8WZGpD2XY
ats2zPDa7ziQzN+aYCY0xnNmS+u0xpVNAYGgLkufoSXYmY34wbf8lRrw71HMf7JbtLxBO8KTQ93t
7XLkAC48F9Q3x2QnafvQ+1EF+HYltmHJsaPyJ0I3tix5jiV+lFELqoTELo0pmupsrxsdsyDT5Hnw
AAITi6GWtfKNF+sa8MH8+YWznRC9rFKjAoiT2GjE154FAqKo65tSVR8bkGP3DcPuGy/O8pNaRSHp
l3Bn9Gb9DnS8hkIWQw2AOqmyvN2obMghXwyIU9tW26hesFXl9K5juoiS2kq7Y/qr5t/k0tTsiJmx
LgumP7XvodpwfHf4PNbCCXbIla1duqkXduZVMCMR1Fh2KcjrXrQJxBdV9Z8ZMdg3vfnh+mleuqiX
lqYay4XPi9qAkp8PFzHvBOfHa8ydlifgxbPIBOkRpO6hEyPtpGWqsL1u+ndz6J/dnFAKDG0wEDaf
F4yMqGccGX5duS+2QaRwmsWHzJecIqjtiDpCWOnbLvIPSVY7ciffydSvqE7/Wvkd00269jtmX9Xv
xq6BqwyHrDWPaleSymqPgdptQ686C5G1p6F1IjA5V6W4bQ3p5br9xUP1dxvmvjIZUxVQPjjTIm2N
jY8umR2kirGP9H6tA7lY0cZt8ZLK9KrRBnz7uUOj6KOamGYjVb5hC17yLeog79HreO+Onm83ZXIG
8/ehyxAha7NgxUUvPX2X5mdl16EdQxHpPqCKon8i52FisxNOfqzflqH5XVSFcx3/CAXvPbTiF3bn
oUofC0YTZNR7TEUt760+EZxGUsDwyZ3x0LTK8B4/AW4YwgRCF2B1b7e5Mcey1ybiIrH3Rn+nMFAG
5bBUd90WIeXkv1fJNqYeBSTH6BBREJ09FWbuJ5LnQwbmMn77mfBCccZG1o5WIhVOljAp4XbvIRK8
tDkLlto2kMPRBYKj50TAXiWdgJ/9ytNqZSsXXaGiAZgCd6NSQn+7lR0DclT7uJxl7Q92LaNn4cuW
5fRovTll6K300xb9oUpfEsQu2Kk5f1FeR6PpuviknCfdjk3pTuz0LbWwQ6YYD0FnbOpe3F13AIu3
4q/NOSfj6NcJWOQalGvV67bfaEcApmTiHsWftNtFlOYSZu5VZZVpYNq8fzwfvUP6W9rvs/p2c5Fh
UKUgoOHTqyK1yUHdmFLjVJTJ8CEPbazbBlViYhPGbtY0QxZXfWF7+hIXL4/euLEri8MUR7X+nksf
bhpVCDdhECXbQpaycx2UvVPF+QtV/vQ9QcNf68bM+tBLjRiq9GRgCCrpFfSUnvzIfUwVDzBXrwUr
j93ianWYYC3LoP8xR3OJpdQ0kQgeVFV63hdEb/z+rFqt3WrpRqJXEbr1U6T478g1fpNjaTSeDARn
326yPySp0vFNoZKnfpRG+2FS7hXy4mPuNzur8o5d5TmRsjZBu3iNJt0BYn8ZmN7s1lZRBcVy0kPN
IQ0f9bp/KVXlBL8TowuNE4jhwajWbtHkcP45y5PaNzw1pB1zgNLojlYiUjLcMFP/3bWSnGrpuCKA
OG3XNRuz7SzaWk38AUcrdBVDGWkh1PuGstq+7Srtox5CeMYYqEdR6rqHWAwR/q5t7uC7IJAyD3AU
SJrwCI9nYxtp+iML13pqS3bwfDCOGvTAeL7eHhfFTVxhDKemij8cYfy5gx0LHUnzcH05i5nDhZ35
7FACDTGjQyqPRy2/+tTOOtV9UnPKVr520yb8W9TuMnH4RTF/W6X6O8KQS/OzZcKGp4UWrbWNIYyO
nAzHgXKumoavgB53uapt9ch9jivr6fqyl54yIi9yFFJRvubs9Lg4vFSsIMTtxOSUu93RpX7mhSrK
i2Xw7bqtpZNKvgszMuTCKMZPX/rCuxahFXqBDwFBP3jQ0RHfV+bBaDQnbOWNPDYrT9jiwYFRiDFo
BstRe5yZk0MrDwjPN0FYVtTD6s/NIO7gdxe319e1YmiOd6lQvVGNiMwItszpiCTHyFKbE2SyazHj
ksdGexwsAuyTwMpnX6uM8G6iT57PNXmEcMdzcKa3ild/DSR3W0bhRs3FbdOtaaksr/CP3X+ANl5n
DDQwEBtIKvSmQOzuJWgrNnEvr6kWLR5IGbI9TdOIUrXZEuvUF4S6jeESVAjJ88JRLcblvdbxJHeF
q33ZFDE4c97MJM/FBTQtMhvZ6yjOBB2VcdGjb9ccBSh4e39tIHnRFmyX1LiA/SpzAHyep76vioyv
ylWyhSCS84h2doWYoyiuhBGLh+TC1PQxL64Zo/EDRcOOYflWiugop97GNJt4Iwejhb6zjpZ02VX7
2qcOrIK0WHkXlt68idfzPyudXTtPaqwgVwMqenWvbPIshYxNC9Y4rxdPJEo4jJOiGs2xf7tIr0qL
WmUWCXaDDNxVXGQ7GhnZnaeMa7icxQWRxkCjA1+zNh96lCXd62RKbBtLQoBizLL6aDRD9g5vBZKN
ehGwGMbkZ0WPspqWOnU2paCkdCfbtUKXKcjXEIBLB/HCzpxtzUzHZoQyDjtCeNZFkQJH9KzWimNq
a4Qza6amP784iAhljd4wAKn3mjjde0yG8H6HAy3CtrOBH5Wb6374N4hnHgrxkXhhgAYwjDE7epFV
Q1IU4TuKMrwfM+smaHwnMocTzzXNJKiE3PDox18tX/yuofhmj0EV2wlU8wWhmV50K1dh6ZAC5eLo
0J2DoHDmy1rJbADnxhrkTNVLlSM47imf88B7ub7upQNqyLynk8Q4Kfz05xf7XKRyIOQMDKJv4NUb
te7CrZKV8fa6lcU6DQLmvyVtJGYkZlfOhBBsMMKpQZ3KT1rRvMatdVa5CNAz/pA7ayO41d7SPZI2
V/143fjiToI3nAYRkWye19GTpjBAdAsMghg5gqr+oSqBVOWd/I5U24DVGaUZHXb2edrbGbInDCG+
0zAkfz/6oI8Cb7R2Q5rpjqVR+6vQlbTLpmz271ghFAYS92ySbZ7VSwIfjmcDFssN2iSPgeKecr29
jfPmeN3MYoGTo/jHzrTTF4eFFE9RhcqAx8sXoNVK7woz3rpJvkkjMmtZvEmkfFsa7Q7Y6AlOqm0l
tHsvW1vu0iMFTh4tJmZbEZacV6OgAwpQawekLyGqKii+k4nxDaX6732iOoVbPrZSegAzt+Jmpyv3
j4uAuVvkiYI+eB7lB1lieBJqUJsQnaRemw5vsM3y8Ct62g9WbK2EGJPHmZu7hB3OXKARx0kAhy/S
cC1jmPTwHJAaTpe7Z0ks96I+PATlWu9haYnEu5DLMIom/ludSlt/rFOgjmoVIDieH9JUtf0iuTF6
b8t8zDuieppBoMqR86LnOnO6TRyorVqWIFoM4Opl6Q4bS7GSrRY3mi2i6e6UmZC/I8aZZtgVJLaY
bdJnRhFqyBCaHNARHCPftKW4TFpHrwbxdlSE9gzlEggEMQt7CZiIaAxH1CPSlcR7wSdJIM+RVGAm
gpsxc7udjGLDOEBKVA7CcFNDIXVCOxSAS529g2AbU7pFrDp1Eo2ZqdCXy1yMRNwSLIJn2s/di1ik
3WMyGO4XL+QGX/cSy0v7a2/m6vu0Ur0oZ3tj1z+WMNgmsfddCqWVfuLCSf09tgiZPrD1fyoyXcNl
CHwLlh6DCpQVCiAcIyq3aVxFdpMBUEEFc8XDLy4NjgBdVAmD/inJVF1pmr6FGFA5ZF+muF+KjJfe
k1bS+TUzs4uvZ70ZJH7XTezLZxm0T+zLT5Gq/vf3QCLXmzS0GK6F9eutN++kMDKGCU6W8ddToL3v
RmUXVQq0wPmtHutbnNM2U9z99fOxVCzBLvpAvJKKaM7Db2PsQ7om4AViLzqXrux4afw0ZkDw5El7
xnOB4CpbUyjBLbhO3qzpiC5uLwJm0HSB82Dhb9ftVlauoYuBYm8oPHqptrUq63tsCofr61xw36h6
Mo7HrAWcK3ORliCz+EeDLavVVOXcpAW62AI1/rwZLMqWSXdUmiwK7KxV14iEF1fIylTFormFHN3b
FQpt2ItdqTYb3cxfBEW8Udr4pfbXHqglM+S+GoKUNN9I3N+aQXmpyMntoQYyh7PfJ2fQ5ccRaO71
jVw0M732CvE5czKz62C6XjAGyqSwXBXHwhXvc1l9kKri+X8yMz8WY10k8IpMOp6We19O2mdFuU1g
t79uZiF4mVYBloSNI2ebBS9DErid5uH5ZU/OKdQnG6Xsd74nQeteA1QuYjhIQMCBUL5ueOk8Xhqe
JYmC7lqiHAv9JgSv37fuMdGN1hlDcI5qfdMqPIV6Kq8QWCykF3S54PqjaIdo4LzoFIdRUhY+yoSt
bNSOK+T+IQvpVl5f2nQCZpGSRNWHFEamOv9P5J3HudyEU7/Q7DWH5/xD0xIpoZB01+rCyjFZSmXe
GJu9p27D9+piIO6Kn1Wfcl3Pj6Wv+048iua3CKDSThqiYTv2YO4Hz4BDsRx1+/qCF68EJTwKCnhv
ittvb55qBILY+vSa0rZ7QWKagCn6QPVo5Y39f9b6187shlNWNtQsoVlpecnOBVNdm/1G6rXvJXKh
XRAB5AEZ7zNI4q8x1S+eHIti3pSdUg+a3RM/hgw5UjsS00aVd6VvdjumI35c38fFgwMuGsAGw/Qo
rrzdR7qmKpNwlGdaOXJ8pbmJBW9XacljRS3/fzI119KSI28qljMsbfZuuPVajQGQCuGfPAy7bSA0
KytbqmfQ9/iztHk9Y+iFJiRUYcxGlO5qAMGu7IHtZVohNuN90A6kFfLZYPSnJZuIheh2EH+kXXxj
lsNNW72DS3tqwzArRfoPAdnMiY8WlLCByPKjwDyFbUBnXTtnZfZixkSKzRpL1vLp+WtuFoRqY1pm
msTp8SV4OJXGCFCsV5OVCGr5+PyxYs5cahUA5jZannhXMXK7l4FDEKjCKF91H6yMPPT6EVpZlDW7
EoJfQ3kkkX9KupAchBqqEBRm9BVnuvROIHc8ZUf0Cf5RrtGMREwLKMwQHBVLW2qZlRq0rTkw0NQO
/oZX8lat12AKSzt5aXR2PBg5UPIooHYC7Fex29YYmM+sfpXisNUy8x3x9YWxeUeiGXKjU0GVbCo9
eyyNYKNGyFl7RrlWaF5cFdUIERINg3BstipBaqLEAA6woTW4FTTllFXWB1lVNnWorETVSy8CdfM/
pmYHXkJusE/qsQG8XDCTaRzzsDozd7y9fgSXopcLM/MgqcxGX5VKTnySUG5KDAhMVT256dw6cOh5
Plq13+6JNCjJNNLak7C4Rly1JFpT9jA3HoeyEZsD85E0PLNdGTPtro5V4yhhu0ZEPjn+eUQh0xxQ
pzyWgtpsO5UyFQIgR0xmZzo60cIzCzz6BGzSkD8JRNbXt3XF3LywXqvwaiodhXU/tbJDCr+vo0zz
Y4mfjZ/FSv8YJQzUXLe5uJtT9YH+LS2DOXo6juNhAHJLawIhQiYRZIYJpNgWZen7OwzptIcnsgkd
qa+3j2wsFYoqUhXcwJC1c4PwFBvDD01EMfoddtBMR50aS3QE3toZDT+qJV/WNoyeJGce2GxrVJW0
9Zq0XgsCFzfPgH8HOLiI5tTsZsOWAVDYx4WUbrzzM/Wmi9WT6I13hp48a0zVoEi9aSrtwLCyExvM
tsXfO8SbYzFgrLQt3lFOIjn+83Mmn35RmO20OvCRWOD2BwyCCUWi2mOT8UaY2hqN59IjdGHqn0sI
Y2lfJHAIoJs22Erov3ahFKx8ysU3yGS0HBHXicZstr2C2Yr1MNWsCh8sitU4UmIe20g/RbqFJE77
iCzzr+unZ3FddFehPkeoQp9DRVwRmRZfhKOkE/KWscmutCNBXvlOi0YsmvDElTBHzINAsUoSThTd
FrnRTLsYuQxC6uYv15eyVKensjLV+pQJCz0HIhtj0E+BGBwL8J4WZfxQKd1rIxfbsROp0wPFDYSz
KvYNPUIEpU11UybRxoveQdzz5nfMPqMbeUrKRCaqEX5lfZQz95s7xDVDynJrU1MNV+KjxcqSMqn+
TkM8DDTMvHaTRKLsZkQRmgTwMHJbriZlawLs0MqOMLc6nhftaqnc5bEBAfZa9Xzp817Yn2M7hzTJ
y7jngQojT3A6LYjtyFSern/dadPmT9OlkZk7TQy3GN0eNAAEN7YU9PvQVHaKmR7iSl3L/6YA9oqt
OduMBVBVRYwGVKGnnRGg/1QM5v2QaEcDAdvCgrG4V+6lpNhAF7xPIRRAAXTnlsZKFWExD4V3Ac4z
0ntKCbODNJSRV1QVCT51u9dGaew6HHd1o2/HFi16Q9kYMdPgvRHf9Iq88nwthTyT/ie0GpCF0V17
61uRPYaAqka9yvPHE8zpe71o7iI326Zq+xrm7bbvlY9J/Q5gEOoPU66EbeqU06e5cOmxp8VBHQ0a
LI5is6vo++H8lNAZUGJZKWv/RiH885kvbM3SYJUAoa8QHJtoIuQPbRq3DzyhKTA2v212LcqDzdbt
SBX2RjH4vpO2IelrGvXMQrmNMX6sDKldo8RaemJh20DUHW03kBqzcw52ODSTiRo76oJu25YApdU+
/qx2zOBcv1HLlvRp9Ac0zz/DXY2VJdVomM2mEfOnNh5/oeueMFRWrdzcZb8MYpZ4h060NK/LlqIc
9iQfNaQd0qEK5Fu1G76oVW2HcXcuSwgShMB7EuXkJBfxTgxU6oPd8xisTTothZvU/P/8jpmfFPO0
rjKEABG4UZy4CvbEbruR4dM0ig9BsZYmL19f4NxT04R3aa6c0pljyFwg00yFgTCoNJ519eSJX2tV
2gUZFKWJe0so+lVfI49fCiMwCr8TjXEi3dkd6oyuNKwG6FkfMZTrt/eF5OcU5UKoU0zlV51DFBEF
/TuqAmi9Ua42kLriJXp7c6XAyqnugySB/Ls9aH6gMHuueMdCR2k2iPU1YN/iKv/am++uJiQZmCko
wQzRhZ9BaJrYiQaFEg4Veu2lTdsgtM0xG+6yvK7eU4rkOIO5nwra2j+pyyCoozDxOZGmQCzghV+H
sH0YS+/hv7+kl3ZmZ7YJFbUZQ1dD88SvDgBZ3O3gJgoiLv0akn/pGacDzh3VqK2Cinz7Aa3QDY0u
mUp1hR/cxJ1ifqjqot29Y0EgFSdYGMzj+qyGq2t1nYTTlJYUJJmdVsaTrCePjGx9um5nMSrCg/4x
NLsFQZS2cVrS0/c1HqsM7Wgx+ong6mFwhztZ8m8l2LcMyJ2dLikfXHlNpmnJvV7an87vxUtWJE0Z
yRkL1doSpFTETESdqIEdN6a+sqdLjo2SFSysqkkmKM9MmYmKSK1JAJh44b1oCDdDrb+k9XhTJ6bj
FcKKueWV/TE3z2yRC+tTTWQsqkmjD+OQPFHE+pAO2goQZLGWi2weh5EIhGGgWfjT66mqC9OUmyEX
pVPXpbA1atVy9BJykMQtqo1YRMkuUhn9sEJkjurAbG7LuJjWDgeSBQe0ULtfQHGuzZgvOR/eZlAx
5Bqc45mz88GmhoQwqEb54BsDdEhMba/15nMjP4lNctKH9vie8/zXpDELDCQNt+4HDEYUkf9QhBIC
6NEjsn+2ogcRJE/NXk+GjNSm2lhTuAqS9D2/AAwQTxlzh8gXvz3RQ8K7nYdUh8oCzh4Z6oPSdaj/
/bC8agdJyj38rGcrmPiW0qeyWhNIWDzlf8wD03lrXirKIFL1Ho7EMcjGXQCG70s9pMfY8HdZZhjx
A4otMISvJOVrZuceWKv9IPFolniysDdgChqtdg9+x0YB8ZDCgnJ9lxe9MDEZ+A7ktYEjzVaptbU5
dtQ0assz4M2BqC9J8rUoc9GKRvULNACneD5snZaha2YtOG4zzZO9BR/gztep61xfy+LWQbgoWxJR
iDoH6A6DABPWQCEY4qmdZlkPVuIfCkmz5Yi51LQo1r7Vkmci9af5T1sLOsBp2Rc+N83iJKKkSHGv
rgobCOTzEPYHIVwrPE2eZ5458H1UyAhgc4S3860dauZBPhoUapD0fTAjw+7M5KMxhPtOkj7993tI
LjCNnEF9SjA5M+W1rZ8ElF59t7+Dj2En1uJOCQrLRpr1c+2/B2B0YW8+8uVX0n+kEPT6bIodvOUK
5cvmRLv7BMro9frylr7YpbnZF9N60LCen4H3rWEOl6StLyo3pEaH62aW/PWlmdkHq6paFTMfjoO8
ireiy5SgDteeJCifm7K4dVvB0SbSuutGFxOAS6sz19GKaSX22URpgKxQ0Yb3aQRrY9YfQwXKNkMN
90lbnovS2Oi+oa1YX1nyXOu9ClqIM+EP3HDPUKBtGVyIbgNPfu767tD56qEJ/P/N5LxmAHGVJyY+
rjIp4HFEGGSTNJUjKgGcV9aNFzA0aCprd3E6IfO7yCDK1GaFWtWY6zvR/vfFeFLoSYw2cUZXMxzV
KD3n+rdcsfL7U194lkiNq5gwgE+pDQ9CBeueJa3dheUv9mclvyPaCxuJp+oV873g0VvAb2LrWKZ3
AGJ/Z9TeAe7mez8tP11f1pKHvti8eWW27PSkEjI02jShHG7DdLT2Yp2VdluU/RFgJZSYeae9687/
Wec8d9IGVF1kj2G2YIhfOqs/eLJyRirncH1ty9sJ9hP8++8JureeE4C0qQo92xnndO6g+mCIvvOk
4zAO0U+tZyi5GKFijMNxpX646NOonVHxJj8Eyv/WsJcHblq19AqCKnotNPlOEryXoRBXIoVlM+bU
XqLcjDTCWzNGlkIulFC/SQZ50wTuUxMxYzaaa+XlKVH654LR72EokEKkOE/sx1hw3WT6XJ6XMlAu
7clANmYt7arum9qLW9nKb8rI3whM1BKCD2c1Hm7GOlpZ7uLnhNQcWA4oMnUOA2g81UN71qw3zM1C
uQcJp1h1KCzqZ4/5pcLK90Qha4NMi3vMKz+l+ABu5xLebmG2Q9mN/aYNAn1SZPZhItTEjW9I70Fz
EU38x9S8nsGzMAS+QhVdFtIfg9uexECPHMjQT2G3xqe+uJcXtmYnVHZHnUB6IrZoIBxMkMOEPeOm
y8TcBgJ4Fmv3KIfDOz4gpbAJzchIDAHa2/Mq5XUpI4yFPpee7YAF3Feteh8E2j5rrZu4gY80MN9B
O0ZH9I/N+SCalXdqDt4I9FYenYtC+DCOSOiA+n0Hi9obQ7Nc1fX9MOhTql8tAh67gmnMQ2aq8dfr
Lm3pOBqotBJNI6z0T683joOJ8gwCFGbn3V0DBpa55yzduV5sraQ9SyEuBXBcJ4QdkzLE26/FYLpZ
pWZZwyhU7LMkgBbP+Cy2ySbV18IGaelxvbQ1/fnFw6dYAkzGgQx9bWSeqDB+YALECeXio14Ux7SR
jn2on4wk/5w34a+gtyBprU+aDoFeFa747t/ebO7tSB3IMxkrYoJgtu4G0WT4p/mQYkmoEvBOvJRV
qXxpYQ7KbasZs7OWVX5kh64RdXCidZBKBsh0lhMfbgctpwL02DbNSv+kikKOq+wrmbfOlFuZiZ0+
e25qOA43CBhL38aIzYcrQ/Rf5DY2ZadQxBZGXghJk7Xu8uIXZagOkAAvInpEb3cZAaCC0iFCBrIk
IErnIs6inKm/HKiYv6NqOY22UBsRJ7622QcFKqPUfkwgGNZFfNdF8m1RUG2DN3YtkV0+O7BFAWOk
W0LW/HZVbSso6dhzTjuz9La6laRbK7XEvZmitAH1SHyHLMY2AXEuwgMpV6V/rGKOTipHxa6ICxmW
lrRbcXWL91Ql/1REGWK1+ZNJI9/VlKqtUZ63LGQOYH8MlFLfaT539x0u4a+p+bOReqHr1xVzJ0Uv
nV1Teaz8/sQT8nzdzJSq/HMtLszMroWVWEoj+n29QbZ4ePT6wiOi8j+iSOafpL6E3bKWKcrpg2wb
1XsmfSWKRzSpIKmx/pGUK7TONdWAZFQWkYyQuFW7MXJBOHaDsYJVWFwovpUpCcugDTc7uhWc2Rnw
dz5dJD16teqMfX9jRSZMpJ3TCc2JTu1Nqmcv79hfVgdh5W+2gtn+ZgFKo4rAZwQhtCvG10gvH7tU
+GBaycEIDEeEjD7oYM6+bnbpoEIrQS2PyRSoMmdvctYUVBMlUI/1GH8fg7Hat0ZdHybc0uN1S9O+
zQ+QKUHFpP4mXJxfCVFI8lz3fFj+ZTh6pTL1bno1G8aVZ2spoaFjDTumKiLvps1S7szqAerJBKu6
OLw0wXCoXajbvXCLjOoBJdeV27e4qr/m5mKACOxmytChqtMJ3onJxRcaDGvilEvBGpDUicoFkj18
91sPZ0qd0lFmhs806O4JL2B/TmER9vNv5iQpqohOIeifrn+txXNBXkEZf5qtn6doAo3hsatB7AR6
9i22ihBlaG87RGskqovuG6gOg9isjab3bHENp9L0G7XbeC5MPwYztVp6clXpcz+0L4nl7gMd4j74
4Me0+lCpzU2kaJu2aZ6ZZnyH0774KcrsCkbAf+txGh+CwVbdip4YQt+bAwhW5Hzl2Cw2p7hvDIZD
RTuNibz9ptnAY+RLItGVdBJCYSsGMOB//z/SrqxJTpxb/iIiALG+ArX16rbdbrtfCHtsA2KRBGL9
9Tfx3G9cJSuKmJ4nP3SET0lIR2fJk9nUjybH+EQjP9alvTfbYU/Jy/Uvq4sCMFyAh/nX/Js6NN0V
sg9CBsRsCAlQt8OsYifed2aNpsH4fN2U9uBCYiiwADEAW5bybRtJUg7gE9DoQd3FXsWMmHs+rI7Q
JKDpCNGtJnPBhdrIjf3VWQ4BhwL+eG0dqWg9PhcVlCkALA1nyD6UNhl31dB8SI10jEWW/aB2jYm0
hXy7vmCd88Hwtb8qFaJdpWaLFXMaP2MhkLpVa9/aRuUlZVMXN4AKuj+9Ke1jTIe/xeOBWBbsAmsx
Gu3oy6PUhyVCqwBpVc7873a+0tx3eYJJgJ1pTz9k7/y4vkjdAcK4EeB1HmAjQMxf2uuolbpeigOE
Kbvi1pVGdsc9SGeWFggKzcp3vl63p3OxaIMg916DSRi9tBe4kAJd6Aoe5OJjSsQXt/feAF04N6Es
KcvMZQlBFwhxJvMTJGj2CP1faTg+gThoIzLW5hfntpSbP3NvsbuUYPqjaCJvCSLgkaMuOLjLc5H/
dOwvTUFj1iRt/9PpbhwU+9MacKP0U1kVd1DuitLiG7dvbGq+uOS2sKD8I424Fdn769uu+czgrQCv
A1Ru8Qj8as6e5WT2jC6gHKhMeA12emM2HwQZJMRnwueZWRuvtua+XhhTXm3CDRZSCG4mzZjHjgkq
PdBoE+K+c5Ds5dAlMKD9vmFz3WglIIFN8GKATAHHS0WLBoVfg7ywlMkE4Rqzcfd11j51zZbmsg79
hGoHOG8dB/ErDrByfmG5a+ewW6dl8IyGFZ4VT4AEtzrac3P00taOFpbeu04fz57cDa57mv1ub5D0
DUWKi5+ibHMKrTULsUMPdZ9mLncWdHi+VSbgqsfrZ0fjB8/tqH2A2m0nyWvgJ3PqgCaxll9XTDjz
ICAwWnetuzVzrP2Uv7dYjcKqDnkDFbOE/A051sJ9vywsAkvrVga9ZWd1VWd3IpXIZIFeQUVZpHim
rQLNzHGIgUzd2EBd5wg7iAwExV3QqqiHs5+AgvTtoEtIAwbsKhx/NHV7YKFzgLLbgSwIFHykW9Z3
5CsbtrUXH0AisFGBbRLtzctFYkQP1fmVfz10uX0y8KQh4GS8j5vaf20zj28EJNpNBRtGgGQZMa4K
O8o7Y4IgJsTeq3zeNR6/bU32iXnpWz4eqBPWufQVu6CG0X5YVI5cyYMzUvf3jXAqGRXMd6Ebgt+1
RS+v/YLn5pS7hgJ2OMG9gzElGz9VKcSNRvIS8Gpfz8OzHdITlNgjE3KZfLPzp9tRDAuB1mgd9YeI
9uUXrAFZKViPL+hL+hBYELYys1MDosJ/f8t/DTdiEmRl2lDMjFkqmVdKxLBp7kR0nj8TqLWAjXp6
nfPhbsz8H//F4B9ao4HbjlZObKg39tkurCFCVIBlvE/DfWGGD0hZ5MYTof+IqOH8zfb4R8narHuv
kB16DmmW3rWV+VzJdpeFkPpbuup9O9tofISPlf0q7DfQN6064P8zrb6/1JdtMDcAJ8tm/tx5AGBX
k/U6ZFDBur6r2tNyZkh5nwCyage7wWkxFtBnBvVEDwbUMRNj8sotxPUaSKlvLtJYRHIQ58BdVHwL
mYdBjB7C/VpU8bKUSdM6uwZse0Y9f66bJfJ8/pHY7Ec72gEidfkzG1vooGX5xqI1QSVABL9/yLop
Z568CVCObQVGNEhNx2PbcBviSU6+sV7t1qL8CRA9QDD499JKzmwM7AguEytEoaMNiuOQpg9DsaUz
oLWz1gdASryib5XKrkOlV4g8lBAGC17J1IYQMkz3JPU3ajg6xDxG00FoQNDYNJG/Xi5obOrRMnI8
tI1NUI6gRyknCLox64TI9AbSYDceZKoK3z3hbD92TmtEi91vzZfqwgtr1fxGUxIZtKolM4y5PfcL
6RLbpmJtVb/mXQCNxexYmWlsTc1WeKo7LUBKQexljeEAaLpctuM3vDXW1iPqTnMRL4U7ZJDKYvbn
61dRZwf8LMTCFI+7Zq+XdlzJx8ztepl0Mz/1U/ESBluE2euzo95A1P8h6QJauAAJ46WJjBUoMhq1
TChtXlje7tu53LusOFgcEk12iCu4GLedLzbSCd0RBVYSNHEO5tugJXNpl7tDlxWggEtSOSzQUaq/
QC3nIRjdD9e3UFdQAm0CUmEQoQPsr87MBJDZJvXQIW8ZuscqzA6Q+YwERpImg9wKNv0A3WtEwTJE
Mx5n1N/TaXhu3Pk2NY23rNnFw4gfhLhGRaNV0EXjZoUuQCkxjziW/H3B7a+cbJUddBEb8v5/7KgP
sdujyRlQJ4GG9JfKyncd5xk0IMAF0m51qbVHFPUvuABwVEBp+/I7DuXMJ5shrClL8qWwFogQso0U
+ddZ+OOMgkAIeScmElFJubRRBiGf6z6FjYUa457MYfDUQxsB7UDMB2F1XvPcdn4FsU+6kJPIl/51
IfPyCAazqomNFFqMGJjuTrlX1VDr4oP4IL3Ovs1d5mfJ9QO3bu4fPxYVHw/SH6ijqzWfyaiKSkpI
JKWB9ZhhHKv3BxSb4e49ubc6KBxwvjHIr/3ev02qI8xpwKF6HGCiELqj+3GEKGMj7Niy+3cW3VI9
3rKluKSmbTEcmvqAWk9C3JUpJEDDATWmxS/Kg2BbzHhaczjI2EqUltDUu/z04Tj2YOaEWlLoGTGR
6Y0z9rFT2DkwelB3v/7ptOGdg9DVNdF4WTmGL62JLgeGEsM5iVsRDCC5oMWVgY/xQpJPMSC/LwHr
oOpGgx1ir2UHFrStCFPnFjHegQI7ACZQYVOOeicHm2YuXu526G+W0H4/QIAv8OTGw63bVsf1gPTC
ECFQcuvfz8KdAWl4X81IXIU3387S38kge01TY5/JbKNcp3ucsRDUI9fXGRHspSnQ+80+gSpB0hnO
k1/0O4JgKy5s8UTRJnHycYvsXueRzg0q9cFpMEuHFAWyAg9fzRbjdwd6eddPivYzgXIT8RVZe832
5aLc0TS6ujEQ93jloejJEUo0TRQuTR5fN6T7UEimfs1PQUtJHbCHOCkCrw5zBW3qClAPQTwubaBs
m8JxRSIMtrhNdeEA1N3ga3ECgfVQboABqd8+by0MFXTONzbJfV+mt4Y1RBz004CuJiJcktoJX64v
U7ef52bXb3p2Hrs5J6OZApbjgWl4KqF7yKDFhjLoZL9pQzHajpSDoGKi+C9gf0JkM9JN+kl+g3Qe
xKhAspIxY8fG5g1+GahGD6ARaM5gsPJyVSMIQGqgDMHBnk9Hf/BPgxkiU8zIzqPOl+s7qA3Fz4yp
LY7ZQZNzWOehG5rd+764ywW563vrPS3c28kZ7zIp3vkiiHJ3ujfo+GT7ZH/9N2gPD3J/ENQBkoTH
+nK9hp2JJnWAInNK5P0t4o0BneQCUwWApVfxMIGjBFBrMRUb11HruF078IF+A2EPSI4vLds2x/BW
J9aCX/COoyuO1zlhvnUwKX8nKd03GX7RQObjVM8bq9b5mzPbav+j9AwMkkKOJWkDL4tSyPsccfz4
6fream8IwIBANGN5QLZcrlAuQdM1doWWREtfe15ADs9BupyZLLpuSOdx0HZ1QB8HJg3MGVwaamhI
WqPGVRzQn92LqZO7xSy+jROtjqkoNjIcXeMTWlqow8LfrBwzypmp8nxE0R2s1AB97QdAu5jlRF4B
YHhtRrkHhwPtFdlLwMd9+3bIxFYZULvesx+gRBilRaa0q1BEykHqHgvHWXYgKQPrLwvfD0yyjfBQ
9x09Z53fsEA7hPbc5famlgENOGLh5QDwi5HpCFGDuKqdeeMz6p7dczvKvsKOnCeMrYOkuX1xRMFO
6Anux8Jz49klP0PW/XX93GjvIGQz11xgpfJV38TGZEgQBni70lp8aMS7Ubrw4xKyB9N64f1tNc37
Ods17RuKKihqQsvDxAQe1Ekvd3QB12BluPiAUzXvwLj9E0MWpyD3NoCA2g31cCfWABFZq3IvggnK
xmaF9hBtxb6xWQlZXrz52Vi/z4kRF8LYCJz0G4oYDRcDmQ/KRZcLw5B+EBQerkbnOBGX0y4H+UFj
+MCrltZO5Ci+h/dV2ybLZGy8JrokBrX+EDkkeGAwxX1puinInIOnTyak5HTfTib5WAD/kQzt5B7H
UbyinwNh8pQNu+unSHcbMbYKIiYgIQCXV6JFW5QynCx0pKzKKKIJ8KjIW2WtGRqSj5PtNBuUGlv2
lD0Omd305Wg5ic/EtyWrfzJOnga/fw397scblrZ2G1aZINDTK6bA6u10lo2YcYCiQkvcblf600Nb
zTduWIn9dWM6NwPS23+MKXGc22Rjx1ukzFQYTxO1n6o5PGVG+OG6Gc3bh6oUWpkr+V8I3Y3Lc1LO
IXjwCdY0D8y4Q9id7lAaqz/9JysqECfFGB8vPZTbmgD6EpCyYknvjhs7pjny6DetygGI5yE2pnye
AR021LsxHWJCVAOlUhAUkxfIibzLOmc3SvnQgltgw0lrtw9oGMShwIz9IePmjMKw6hFEGBaUCPc1
LYznAkxZGwhG3Ru7Um0QUAdD7uWPPsm4dAu3FpQkFumjVbmANL9JApYd+qz6HNTWA1AxN6MJ0Tpq
RHXpbOys5iyuU9FrdLayMKuhC89G3ksPPHncK9geGgXZfoLEBQKMkW04ad1HPDelvAUEIPXab0HF
jBLFrqLsjrr8vvMHMzIBN+Zol+aUbWQUuo94ZlNlOxLdGJCWgSYha6sWcxNdmMjUFxtHRbuJEJNc
B26QEKqDWdyisy0l8IqjIT73S3ZwnfLFNrbCTA8XVqleEbzhDuQFwO+Om3B5oQVUXEVvQhOIc1kn
08i/1Xl232Ay0DHGw/VrrXlRYWvVPVg1SQD3u7RVTXXPIUgLQgQQoX9xbdRoLUaHmE38BLQJENzF
vIVv1R4QUDCjUPkrilYeNsgotNKlxQxqrGHXmPUTft4tB3M+n9PInsq4ZO3768vUfbkV+O6tyDMk
1evfz3LbwpCCVjXIGIC0gBRXYL5vqYdcsBi2Btx0lhBWYlIBQ9x/TkShz0MnOo9e0jWZt4OM9fiR
5N1wspBZb6Qjq2NXzgkmAUBMB7I9wK/V1NbEVFBTCzQJC0fua9OP0YPB1wsOAm+OmS7vU1A28Wyr
N6n5fBifA8HCqjoAtJnyrDXjqqANVRdgzdEFdOjdIoIjQ5wZtXBfAHHfoOq58cZpjilsAnUB14V4
SNVxNkBsQbmNK4HGwd5Ax8LM5SNj46kcrH2Qi3+PPUOnApz12Fe0LVS+J1JOsqptEKP763isb6Bo
z5uHAJOfKyXsvz6aF7ZWb3B2NCnJl06aoJQPu0l+Imkmn2ZIjhgR9Xu6JVKt/XZo+EDJfe3EqKAc
F7V7dwhgDG/woa9sMHqJ23qekzQP7mmdv4Ze+vH6+vQmMXa5YtZAh6d4MyLk6OK9ATGxLT7LRj40
BoCmfbEvgvzbNM33Hqs3TGocKKQkoMqKNMhybVM5oV3h06WeQUpRLWVsk/I1c/NvGbie8kFuMR7p
MoQVPR+uGfRKPKSEX041dWYBPElizln7DmPsTdRaYRVbcvya+8VwY/PKXrs/mOkriuauL43h+O+3
2MVbsdbSUDdXj+vsjUXlBhiILILuziTBLiysPYPk5zyKv9oCQrSePWy8uBo/t0L0sMW4IZhbUpZt
N0FZANSC2etAPAjW73yzzyNiBJ+vr03n5M7sqMXQMAvKjAX9kCwc0MplgJKVy9Jp16TTV2aHQCFS
/inEmEbUhACeXDeucztnxlWt8bK3waC1GDi7Iv1sGtWtA1CoXRoRJ/UNtnwjSNTtKQYjMaO1YncA
cLp0BV7GaO6WKDSLvNkjLjjWtH1GleD5+qq0ZlAb9EDXD05hR7keHKLXOEoCnNN9/wPNnc94+u9S
vrV5ejM+4iXwnvnw+5erYQ24bx0Hxceqbr/T1rudWXdw5urD9dXoLjvmFP8xs/6MM/8JEOpIuhn3
z/FpHZUYWU297ocnxpMLscjrtrSX/dyYEi4xz0+5k4M/KvXThwoFHVFjltDioPlp96xr74p5jAdj
3pljtsVupjuMZ7ZVQEnqSXMOOvCbjAENoqDsEis1Ixcc7K6Rvdoef7q+WE1MjRrSOmCOrjLuuvL9
gKScGmdBHG80nnUaSFY+U7uzTtetaD/fWuVE4mpjYl6x0oO5MrUaPLV5UfzErPvedRvoubEDFHb3
101pDySgHGtVHMh8tUBNQa1eA1roAe4wwTdikBYKpuCU98vO2F03pf1WQDxAGm5VJVflaFDuD2wK
jQhIBMsTrSFw4NW3PHefHLD/deEWFbqu8bCS+fzPntp48DOI0lAPwDQ8U9HMm8Sw64S3cwKdrWi0
QM+VescmnOLcDWOHyyGymzcoUq3ikPiMK9kP+OouL2JBizGAnKGXYDAQnOtirFEhcOeky8YtGhXt
l1xJXNaOtAfhpEtTZMqKjKDwlQxwKeMovxLMByzLloqiLmkH2HbtmaIXDS5v5brbee7WxAHvkz17
Bwl5qAal7yaAelLq7AEMkhFY1mIqwI5pZvS+GsiGc9O9fmc/wFP2dCatk4Yj0vZm8NxPM/HBjxHO
FJlhM0ZQTRv287QUUc9NEXe8/nn9FOu3+Z/le+vfz1xrLpiYIQ83JLIwPmST88wK8J+EW/dSe1nA
rA3VTx/eJlR2uS09lyPVRFDvFY/MbDGfA6Jyc/5rWrykNuvD9VVp9zSE2hcMIjhUh61ohx5dm6Eq
L83xY0vbHciVDjXuC3OgOQ35xNmkj2Fmt9F1u1p/ilkDvK1/C0hd7mZNjS71UXME93xV7SDNbEcT
4daG59E/UahWIyDE6DUquJdm3BL0GJlshqQHlDKaQzMOlv5uyd04S/NdLfMdRuceZj7fGf784y1L
/G1bOTAVA8f1ZMJ2vozVbbdk5s6V3Ru6ReBFR1CB1g3IT9Qno3XdYhQEVhZH3hJfPhmp+8Rt4zYs
vS6+viJd9oJ0HiqxKByAzF+5gENb2TT3kWM3lO0nUR7YWN+RiiWBYTwhkt8Vc7nV/dMdFGRLKDC5
+IgAHl5+wWnpHO5YPXixoDd0nMEAcirauts4juu3UKsHuHQoeSKFd9EKu7QC/jzD9xbMVyHhDpM+
HbPPI9C3O1N2WxUD3RuPYVmw7+C7oaepuOupX3IMdmPybwznbxNkomxvOAz4YNkE5fDrH0y7LKR9
4JXB/wmy5stl1SmgUTalqy4igY6leUCA6EXEegMHLCZkf9tRnJbgZoMqFtj5Bn8SQwTGvuZ5QWx/
ypot/JVuWgm2AlTE4TpAE6FcqwlcqAXp0JAxw4p/QT62X0fE9kEXBIcMCJudUwuEGICFxMRrKDBL
prfymqYHPpvifSrTjdBQ57F//yCk9ZebjBooX2qKqVx3YQXoNu4G8Jn6mOqUpXszFl1y/Ztqzw9q
acTF4JsNftpLc4G5mGi2ox1O0vbRsxEfulVcifljaJT766a0d+/M1Pp4nD15c42HdhyBlHJys7st
g6I6thUEzK9b0X9RD1DfFeLjoXdzaSajjJKwxOlZFQQSx11AnzLwD5jEscAsIIMP2Sh+krzNk2zx
hj2qB+zIIXIRF2bjRYPfbBWGtOsGxQrqeujiohR8+YNk1htOTUJMh/V9EYMiJd2jq7qF8NdezjMr
yoecfJ7TJcDlHO2mjLgjO4SI9RQ7M4R2r2+x9oiemVod+9mHnFjNRW6AWCXrx0O/BOC3bJd3Vsru
0PDc+2KLCHVracrBQR+Xs4B3blIvABMMZIHofTpkSTeIrYlB7XXAA7HKDwG3rYrLAO8elgzwjCSs
ukc2h7uuwLCGSW8Qpm30crS7iLEsyENC4u8P4tPCSZFG/T2H4n4UDokZdU+ZENFktWD022I40L62
Z+aUU+hRg/Opwoyi5Y7BR1mivEScuo3cPGB/TQWyUBakO9ZkW0+uLibEZB+K6aA7ABeP8hj6lZgW
hoJrEszs4BfFO4PM0ERh+65qb3pfHmsi30mDbhzSLbPKwwg+oR5KcMhjpgoMEmAg+p7T/mko5XNI
wyN3loex/ohYKtx4JLVBIpaL4AJBFNJGZaMNwEeskUIxiwKF55Xluyks0H4B4WwATyRONnnwMVSB
+PTf9/oBnfptWLmWdgElxXLlrbPCEo2LgHRxZ9WYwQ+DH0XtvwFpeG5OTfnJgq5B3cISB3FqmjaH
LO++DqKOhNzigtZeFfhyzFCtJAcqNiWrZ+irrCOa0+Lc+0N44JTE05Dh9NJ8idLJ+voGDwdGAwyC
IxCBRPqlhxtq7oSLtTauZ6M9geZgjuvaDaA/Er5WJXNvK5CcbzxcOteDDjZqyPA7IXS0Lm32Alx4
VbreEyN7N1r1Te5Zh5FGi1F8v746nSs4s6QSY3mQ/SvydgaDwlKxCEMHT7JM46ADy35l7DCqtpOi
3YIwao1CfwyjPnB2f2DPoR8CSpcQPGOZncYjoJPVo5mxJ+bnuCTDPTRorAgzDl+dFCSHNon4YB0g
SPLqdZDLLdydMaCBYv9F+uP1zdBuO04WGL4RrKP3fLntTSfAsZAiXPAt73bi7oFPy21Rjx9Lv3q+
bkoXCEAX8x9TiiecPGscF+GtLGHE3s1W6x/r1nM2zpHWCtpeYJfBc/UHJ7RPqbtYLnLwYjHKpx4E
HA+SlBtdvNWJqRkOJLT+MaI4uSbNZscYAAqAhN5taYsPrvAfwJa8EQxrP86vZjZUJ1D+Ul5+fK1a
1ND2AICE7TNCX/rQP/ROiqGtLapBjam1CgUEKgqmgL4r5wCDNy03V3bRxu8PoCJ4Gv1Axr3dfaih
R7HxjTQO7cKYkvp6NS2NKgSuyM392xz/Oll4aga2m/vusbTbw/WDp3kLz82pZ9yUMkfzDNDFZcpn
oOtytoO39aN0lHSXC/sv7rdsV82GEbPKyn5et645K3j61z4eemioDSk7W1tkxODANCUAqhzroHvJ
HeMgxFZnUrvIMzPK81c1oz255eQmLQRwU2d+njxnRwL6CXWOo9fRz6XLn5x8i7pgY3VqAskgzEZz
gVxfzNmJlORGZO1fdhtuRIu6eunZLuIZvPRTdDBHhMBoYGHc62GYUSWZ03ju+2fR1TZGh3zUhQtE
4Czcpf30FYrBuzd8RiDf0T7zMWOvxnH5RIbR8TKIDzp9FcFxHVEy/ytt642XQvcdV51KMN6amJlQ
MRDQ2pjoYJhTgp7WrR12BxKgFhzSRzeb31e2f+Nm/DiSrfxJc//x3KM/iG4MypdqW8EyiqazO9tN
xs4WUWeZcZe1exO0t6Cm+3Z9K7dsrX8/S6BsA3M3w4Kt5LUxfGVuyg7TYtlVlIueJsJKt9BVGn+D
jiRKJAGqHEC82pcGMYnqGXIIAYQoDO8j9LCrGCSdbRObqdd/8LthvDWGeivO0FrF6C1Eb9ZRYhU9
Odd2kKNdPoKpPIir3sfEAn2yK2TaaXqcQkz4XN9W3SysB0+DKVhkbxhCUO5I3bqdIBn8XOc/tK63
7xZ6cofp1aTFXQ3SEi83dpLR29njD1AaX0sq0ZhhGAep+8Zv0bzC+Ck+SnPI7lCYVl6u0uSQ+XGA
g+/GrPveWn66r0rhnzZWvH445R1GMxvirvi8HnTklHc4BcnHiJkUEDYs5RO0ZB9bMGJWZXFj9qvm
tthBQidOzXYnyfyI+1qhwJFvuCaNB/SwSKBCoJ6H8Q3lcNllaHeFSeF4gfbxo5lmzftONnUWS9NJ
N2aOtPt6ZkxZcGZTV4oGXn4qym7nepW/a6dpi+ZQe3LPrCgXtA7dRXaeBY594rwD/vcYjuaDxbu7
vP5FG73h8nSLAoEJRtTheAAbUM4tQbpoYdwUMGO23I+1X0dSspfrR0UTf4OZAXMEK2ECWkHKkoyQ
FMALrfIIpP1RjPJuskSd2Gm3tyogW6rhyWi3KMx1vVPU9lf+GaRuQAyt+3zm6NywMzpLYiKc86d8
vBGQ6pyR+ee1dyNCNyk75HEMTJ9LgLyxXII0KiFvsHEVdecTZAb2ivvEIEyg/Ih8yDILhXes3Coe
XL9sI2+cfpZZ8Hx9h3Vz3Oh9o8KB93EV4lLi+7wQQZNVoObtQnFopfkcUJaMnO+5Dbr4NGdfRMrf
C1IdcWfXUC+eiuFugC7GjdHyGjo//oHX+cdqrOPrP03zpuKig4Z8FSFDdKt8/KAQ/Wyvg2pkEklm
yEeUTR/cgmD6oFlOY/0JA7Pv3NqTG8mVrhhyYVjZe9srLZYxDK+UYb8b5Jh4NkeDfHAh41SMD4uF
8g/UyFCjfHX9z9cXvS5K9Y3AUGIMCSuHMLvigqd5aaZxpZhtTSuWVX9nzNldbYqn1ZltbLD2jKEB
80tfCMQZyg0eJjSzbYdB8jGrXjrmPeNRfwfi/C1InG5NNgZH0KEDYCNQOYisyuzWUUBgh2vI8NVp
88BDaEn4JMM8YrXh2HWnBoADSIyA8QjJtRK4B6WRSQ7AbeL3ZZxiIiEExTSZ6a03NTsXRFw8xBHm
1dY7rnOH53aVB0WkSxY2oCVPBse5b9P0B6QtPlw/G7rvdW5i/fuZY6ohuiCXHu/m0M/vKpGNUdnJ
DlrB5P11Q+sBVw8hcCp4m1ccTqhGs4bFTSMPU5lAicaGf8+aiBXBfQGCjFqQPe+C/XWD2it3ZlEl
sq/navHS4Fe6JbqYGyTyOXvnDP4ndA/zne+VN6Xpd6jZF69dLd4SkWCy/9e0M0IwNSLp6SIwXIWd
razKiZhpA9gXPjKEIowFxw5nN6LG8iFLg/sAFCzMssB8v1UK1e767x/hKyeIMPTnMXSGGXnCvoVL
GIfu+JQbYk+L9iDaOtnY89Wz//GVz+wp179k0KTzQ+x5vjRQIDQ/FnkQWaLbF+5yCHkTp04GJksZ
7q3B32NaZiMq0j3uSJhCB6zwgF2oBdJWMMw71GhrG1kdC799WhZ6tCq6z+3stSAu8jWDHq4vWuuK
1uY2xBLwvKvg3J40Ba9LKM2AxOLFzLJdV8rPq3cPULf8T6ZU79q23kRI5WH8GS1ZEHVZNJ5a7saN
WXrHOpVbZHYbS1NL+AtYRkWfYkLDd9qvU5B9y2Z+7JZ2iRZz62nWeiKkR0h2oRQSqARFbtU6bDAJ
5i4D6/toV0leO99kuoWa0y7ptxm1CNNadesHVT4lLTpMRoCiqwj2WWp88+wt6qMtU8plcBbftZxy
VZQo0u9Dww9dEYq4kE4fCZYVG2djY/9Uii4M00jqt6WbsNxm+8DpzJjQddjFN3h8/RhqTUF2AbVI
INYA37x8NCZg/oeeoQ85lsUDPH6/t7s+i8ypbzccinYLzyytL+TZ8zQV3mwaExLZsaqOntvf+svy
MBXjkcxVuREe620BSgnaaKSqal3HNikLXIbh1xa1R3ixpDQHGuX5NERVXWw4Kq1jxkwNihB4GjA1
dLmwHkTdmG9c+W54bx0xz9bvfU6bCMX2PMk90p5yEWwxRmtX+NuoOnQrazD6zL8qV6UJRlbnBoDs
50AASdxuDTVvrE99/QBpmipvFTWa7PRDS+0DN+hpHtIjG6w7qwo34mv9ykAkCrLdlZZi/fvZOcEc
wjC1jY8Q17IPgLg/82KKClNEZJNITRuUrZylf5tSg0FWjyEPF1DhSYt50O/L55gs6ca5194wVN/Q
OEW9yFSBU43hhBTURECjhMsj6PV21E55DJD01out/U4hIjLUF+F31aE1WeBBnnvAXhr2NBvB/ey7
MWTnURDLrTsoRW01S3Wh9FrTNPFCoyKkvmCdbRQ2I71MPJ7K44JJoTtM+tMYvM9FBMybuV/qLt8x
2aIJx8LxDXccQDRnlYYDL5uj+JMAsjB23wZOYhg08w9gunRfuEzlqUPcz6J+qNutN1QXkpybXL/A
2dE0AjYOssJ0v41lprS7QfHoaemzY1aTo8us967A3Pt1B607o6hvYLoDSR/goIp38YamCYMablNk
3n50gzyays1JVd2dOzeixJaoWc+87lGIB3roEcxPR+GBJ7wy+yjD1l5fkO4+YAAIvGBYVIDQ7nIT
B1a2srKRVtaggo1scPkkJtheTKt6+m+GlEW5E2rj5dRD9LduX92K2zHwg0tkz+b364Z08Kx1pumf
JSmPKGWYeEBkPiWTk5/IECZZJfcuUgUrl/fu0iQhLU5uWuys0jcjJ7OPtPCf3Hlr3kR7VjDSj8FV
TAX9QakjLBDugU+uT8qKVbfCMIeHZtk8kboPCFcGNBoevD85gws5NLXbLyi8D7QtoyywUjtinRd+
L1nTbeyt3hhabKveHBjJ1r+fXTm3DFPPo/CelZ0WMShYgyTjFYt5OW1h+XSXACwvPsEg9Upxqdy0
QAThgD6FkyADqCOyZjrSPHiT9VJ2b+DMQE/mty3lxBBkcwH4nYGf8yBHyMWSkKw9ZKF1V2Yi2Tie
6w9XM7lzY8oe8rS0czlgD2tZn+QUlpFhZkfJyN5CFcsI3ScIUNyRoToNufGjN+YtBLbuXJ7/AMVv
jpzy3iwRqENla0BBwjPR0CzfMPB0saer9z47Kq0vy9YANVFST6+yPTk5LIwTiWfefQi9LWiLfk3u
qoaERBEkVpfW/GnAXDFDIyjv/UMb5h9R89x64rSHH7f5fzYUDwYmFdQAOSLLlTdxSQGcEQO7a41y
oyj2q2Lz5wn5bUgpK5plYyGGBFuH26KXNjC/ewTG1Iw8Tszd4HvZycN87I+azcNJhvMc0zYM4MAJ
P6BonO8qidmPqAM283PJoBNTh5gZIG1dHXjOIH0xijBNqJUvMvLDeqC3rKResmQgH49ANO05D4EJ
rfkiKNsvJUiAEexNvUgkTU0AMTnrHqC8Mu2KsBy+98Rh/3Gj1bKqOzOWzRNY0Eg+YFYuAKVuOn+H
JPGn61dRF6Jh+nedbrRQ1lCnUwErnfqxxUPhYjWplSZ2V8eI2J9y92ng4+66NV24cm5NuXYVeufD
ZIH+yOn9mBT2LjWze5nz25RZcUg5ePS2YO4bC1RHi/kKV0C/ALkQzWgkneVW1tWzVSw7nk87NhT/
HrODtOufDbWVJVoduDdzzHUkjs0qRJmA7Nl8eR49a4uvThftnllShZBEPVJWpjWq1F47xLI078nI
9rJPh2jupzuyfM3sAGj+cqP4qPUBK8kauBNQIlfV3aCcaVIoXcIHBMEd8bO7sDEeMsv9cP2saN3Z
bzOq5hoA+vOyQPIjSak3f6ltl9xlGdSWr1vRLwYUqWCpXNmx1l9x5qL9pjBBKwP9htGvTIDT0w+9
aL/xwdwImrVPOQbR/t8OUY5FyidOrRadatqHc9wCAheZ1b4sywc0G/LD9UVpT8ZvYyrKovNKwdkC
cBpkjt5ZEwPTmLhFyHDTd/IzM0VidPIg+q2Jeu1V+21WTQwacGGnLANi3e3YjYXaqNcMN6E/PZsD
ic1pq0m98enU0qgZGATiHnhd/4+0M1uSGmmy8BPJTPtyq1RutQEFFMuNDBrQvu96+vnEzPxkRmlS
Rk9fdF9gjWeEPDw83I+fMwfMMQ46Ii1OYLl6vwU+WotaIHmWFtsyXyAyR9F0lySrYaQC8uuDPcg/
u3L8Rx7GRz0JT3kwP5WSv/EFV/sLlzYFv4wrqrGmyuGuZeNLWVTH1lDdCEnlIEaxRXZe0lD34tl/
rsZft51nzVOXrhfTuHBs8JK+PhFpAM0Fz1W21ZB2Y5Ecu6b8PFSKl5RbdZy1L0jHGs0nxrhoHQvZ
hN3WVLQTRIwGDXmqjnb6ARW3H2obbokBr1pSLQOQMQUxKOGuF4UYvdJKqMZ50BMQUaJx/J6M6fhR
Uuxx49OtxS1qr+ik2Iv6oMjQ5kMpHmTjMgyapdLOQL7cM83J8m5/pTWkGgixP2aEFelSqkdzSvMl
DqJzheDdOKjvHKiDGco56oEEGR3ZQ1dHe2RM7pvJ/zfJ7eUPEDK0sInHlpEv2P2G+l1hKNOuMfVj
rD1V0/SkIAG+EUHXTiG0iWwrrVlafMKJ6Gy9s33HbDwLaB70RJHyOe4aEkL1oarbc5htZQ5bBoUd
NlMTrV2kmRDZHc8oV8KFnh5S5Exdx5Lupax6PyfpxnW0FkIvFykcvqwwWt2IUx1xQ3uvtd2XQTXI
R/0DzNjHmtL7bS96fSzspWXPEBeZtoUy0/Wx6FErbp0QlSS9jQ4x49coDD47dfzptpnXq2IkhlMO
eRyPLt7oghkmRPS4L2mLOPMpKaJdZav/ZLb0SLFuZ9jl59vm1lZ1aU5YVQeVfT4PMwkKWOP7rE3K
XQ5Z7ePkz1sqqqumNIIlD2dgt2KFk8ZfWgC2oCU5mkhA18O7gpfFqYvCb7fXtGzR9XuILfxjSGzA
QLLJUxK+dQYWg8KjceaWcj25duM8aekWHc/rEHZtTIjLWhEFpI14fgbVmWvX2Ts56t7eXtCWjWVn
LxIvmMDrUM8bnWRBdZAfZIQdIvxgw8FX7tHLpQCrvTZDp6qNS40CFKzn76p2UUVU09S1lOIplKfT
ZKiHynd+FVn9MTW2xj5XkFnX1oWYlQ8E4myZ4ZPN4W2QGm6Rmc+zpO8SO3tKYvCRqBCViDx8n0Lm
pwBWe7d3+XUMW34Ag/Rg0aDYVIWqThzQjpdNjoJf6O+73H6xhupgTcrnFt4+tzN+Snm7seWvk88r
kyI3cYlMjB5oFR82St+PhfTeaYNTsSShTfw9reeHsZIPabE1or3uT/9ZqfgamkNgpkZN/cqWO52p
tw46m37Y8qeNxYkVOdWMHTNyuNw1vTzOCdAuuVcbl9PvaUb4RgusH+MMy4T57vZ3XI8z/1ndq4y+
l6tA1Qfq/Hrp7Cp9HGiI0uo1KtPauGdXg/UflxHrmwos6E5pUEydZqt0k9wwdiay92epU4wfsZSH
b0ez0Taiwer6mK9fpCzBkYnhDaZ3S4rbEgRbqBofq96KPDNPRjrNk7phajWSXpgSIsIs2VXU9Cg7
1EvTnM5vPilvw9k+jkW18YRd3coLU8JFNNQWeZhPp6STS/jIY3U3M4rpOp35DC7/10Ad7bab3F4b
2eF1tJszhRHBjjRXyor8UJfTh34YnpNMyQ9+W2+hr1c+GkjMhQ6EhiWNNMFaq2fzFOY0K3XuWDef
Kw8I1ge/Mza4uVeC2JWdZZsvrgppGNAnL9nGoB8eej1Cz9U5JLL6FJfpKal0V5/mjfrjyjm/NClS
Vw8QGNZDRicx8+OfquZ/gOe6QK+2OaaT9dIbYQ0vuXSfUf24/QXXLqxLy47gnobSzLoUVzy/Cv+9
neehG04oV07ll0qt99Ok77JJ3ZEnHhit3kIpbFoXLqwk7aXUMntamA260noBqL52vFIZ7pKA8lmp
RJM7TD9Vc6rc0Ck2Fr/ivldrXxzh4kOXTRP5aclcuF9pbpE7jy1et0NP7FucZVt4hf9jrTSNeOhy
SMVZtAbqrFACmu1JtPVl2dmFsCBpRfc2CFQIhi2Po7TXE/OtHiob53TVo+kT6ws4A9Ig4eSo1LWs
3EEocG7zJ61Smp1adD+DqUpdA0KxXU85DYpqO954XqyeWNrTy4ObKCtOqNiJE+TtiF3LCY91ZX8o
kYqW4r8X8wbhcmFGyDr8KEp4VJB11BaVET3pALQmdXlf+LXhtpORbZzW9U95YVDYT4TQ+ryvgfbb
enrv5Ianp+j4ScaxCJRPslnv0L26Vy3UQ1r+dfvEru6pzXuU0gJ0kmKKpUjSKJtMvNO2siCmzuU7
tmZCKG083Tb0+jYBVWAx2geZgWq+0s5ultPRSQgU5vZwP0sHI/bvWq0o3FizdrIV7W+be72uxdwy
nm2AenlFzls4Sc1tJWte0k8fWkVbZkE+tnmwYWYFz39lxxAeG0NfhqEV9oNnmMluCJxTbUvva8YV
wiY91Pqwm6V039TpqVClszr4p9KHlGIcD1Koxvu5RQutl08Ar7bQJCsboMB3DsckpHAMjAj9tEaZ
laqAnw3Yz2DvJ9ivvCqSp/uhyuy/9iHnypQQ9JW6MQp0IDQvztXETY3CSwzJa6JtAeHlb7p+R15b
EgJ810qBXUjQliS9Oe8pCrzzxzj3iqSQKDVOoYfE5o80mDUX4Me8M6pB87he63+xYCY4wMOB1kb3
U8iM/EaqlKkEq51ZrelWqeSOYfDJ0LaceFmOuFzocyEYWF5Br7htocso0J6hG2Oo8FrWCQt0olne
OJlrnoIaI8LI6JYsZb/re2tqZCmhid14dpyqbwt79N9OZpr4rhYY8qe/PpYKKHcQRiCCGQQTkqFK
sRDK0yaOYx/8aLPsyaq7T37ab0AI15bEoYffHHKfZTrheklkO7PcIzzo1SqDRcYA5XGgpfJDWlrq
xoPj9a0P1RWcv8utBBu4CK+LlHD471yrbOmJQ0BRualNgS0EJ5bbG+Hm9c17bWz584sUo4b03iZH
pkk+OYeiddyk7fZjZ+yVKN2XpnaaWvvD7S+25oPULekJErWX9821ycmY9bJqtNpr7IAYMuolqD69
GrboTtc+GWEaN19ov5GUvbZTDCFzbw3J/zQb92o9Zoe2N6FCCrpqI09buYmQHoI8g27IMhcp+Dvc
B0hESIgvjE73TreiO6OKPHnMdgQPD5zuXw/uOahEMR3KuAMdNLHym1KIdZw01rx0pP/nDIlB0VDa
6rivJBEODogGsUJmBrOikLV0CIS0QH4qrxuNr1VbWa6Ww9JVfK8H9atvOjstHSIkIPrvqaH+c9tH
VtwS4KC5KBvShtdFPjJpngukL3l0z114zjrr4KO/aQX63rdn7jf7aKZbpGzrJoEpMt+Eb4p9irDS
FX8Ydc1jaT/spgk8jXkZLySO7su5MryqD6tdWIKLu73WFe9hrX8MC34qO21jGcME+6/i5obzMlX1
wclhHZ96+ynOnv+FNZTVbIimFpYZIZDZSt0G86Q2XtpmP5uuue9Du3SzYaCKEp9kdExu23v9ckSI
2AYmTEuLq1YUI68aOvJBkWlAmxibKEamgs3MlEF5J+aTqtvv6nmU38Mb5PzSZKggbltf3dsL60us
vQhveUGLfAx6kl/qXzOkbOitP4CJ2w3W9LbQ/e+3za10oaDRQV8AkSCYp3hUXNvrHKMMbAQ4vEJr
nmCW3Nn1iD7YuG+jfB/pvadq/b5sfjqdfOoYLbltfs2FL60vEfFitdVE7yC2kTPRI+ed00mH3Czf
woThtUDWhqHcF4SOjdtqbYcvbQqZS5EsyEqrHjzJHh9UO4e3s3PbPvH8XtopRdFv2NtYo0gAVaEy
q0kawY8Q8Qag6hsfWaYdVPWnTmsOQTm4/ZhPG068cmXxWRH5gaSFaQWxMTso8KaVcth4UWSkh6mV
yj3whXjj861cWAioYMAiB2ScSnCeArInLddxHqWyH6U6fUnTca9XwcbrcO1EQvWEFi4PJwhJBS+R
pDbUlZY8vky6u3EhYii9SSmpiFkHo6bQOGXPc7slnbdm1QYeSrNZAyZtLN/1wjfLEEZJtcdPwnja
x2HByeg+jHkJY/fsDfJ44CZgNGKL12PNPW0ZIXZtkbHklXhtVjWkSFcy9hR006kH0mK20Xe1y/em
ER+cstkopq59wktziyNdrDIJFT20JKv2usbXdkYX/pLMod61uv/z9lHfWpcQ2CY9kLusYF1amtzL
WfMlqOqTVEfwFYHl3yzQ3F4X437X6yoqaCRymXq0mUApZ/n/hIbqzXb25faqtswIq+odM7ZGy6w9
tYfq2MxLz+ygfenVLcWile0jj4faCeAmrDbiaILUMAvfWqPqMcqivldTX6GAGSnFY9ABbvSsxu5P
EPZq+kYgeRW9EHYjRYSRgve3RoXmeh+HuAL7I3EKArC2flPsizB8zJLmTZVbj46UHsPgr+sxi0le
SAihAfWwRHoSQy/mwhirmoPX7MxafpuZ+seh2uIheBUiBTOi59fIdpSdrXp1nAVep2oT8gmbUWR1
/zSyQgo/MK2KutdgmUr6S+xfMeteabenclLvLak4WLQN1T7ZG1n0tynEsrALk4JPmr1fDAhD15jr
x52ldPnZXkgAh7LCPSvNpkYqv/vLcyDYFNxkLus07YAvQymDRl6XGbKbU3B5Csxy4zJ4deKuLYk3
WwahzVR0EPw2jZrcQ8QNi6ucFnBKZX9N5CyYEjxkYvBKV+GloXBW382zT/lcMx9mvfr1bzZPh0wJ
lm+m34WMxJ+0yhiqofaMceGjC/zGhXbfP0Vd/dfJyO8l2Qoj57/vbSGZLsquakeVKByYxudZUz6X
TfwwdvJhVOedqnc7J/UPt1f3uoe+2OQiW+TWIIkUZ2pHu9UoQ+KPIJiftGbcI5zgZXlyjEPK5nJ0
UMf8p5XFD3jum8JJDyW1xNu/4VX0XH4CdCNAZJhnf1WhcFI5TfOes45izrMVVT+DRj5ETfw1i9r7
YJC2Qtj6mv8YFDlOeq2oue16gos8ptlJsezo6yCZDbO9ZlzfLYXBigbwEH4e2AkHnVybMQbEAsrZ
7dM2jyCASeUtzsPX2f71Poil7jSnI6b3BQmbanyxg2EPqYpXAeU2x+BgB82+UnK3l42DFjfnyNqC
tS6R56qY99s8HL6wiCPSIc4tmnLVdWgC8EhWh09qrnu+D3l3wXxMYG2cqbUvTiuKD64oyqI3eX1v
BZUuyYyFDSg5aAct+SYBw5KN6oRUT+gW5RZz2NplQt2Bh6PNLUkJ4NpclVh6mM8KPj438CYEAJKh
saAI+PG2I79KStnBSzvLsi/SNaXr81RiCA1u9SB043p4MJzZX1qZp3QoPjV+dXKm1O3CZCMPWPt0
cEsy1komTnFIMIwvMI6VNryaJtPtGBwf5Owuc8LYHWvp5fYi10L8pS0hHkadzpRnP6teaaZt6xpO
JX/zG7Z0Vzfp7OxvW1v1lD8rc4QorxYFelcmmh+SU4TSqU+05ypluvZumvwUuS+9exOAc90Q2lp3
mP/dT/qX1x+ytGwpa+IB+Tu/nanMdhOV9GxrbWvZx5+d1GXhFKRdqXQIdNReoNmf5naG30S7T3XT
GxTNhS78i+b/NdHA4qGwnqPXxOg6/71eGKzqfj6NXGZz1HxI0PWz1ebQZsNGSfF3UVmMJcju8EIz
qFwwoHhtJ6xzRwcOSOmgKw+RSQMtqr/K6Ix0Vn2WAv9ujplI8aHKkvKnOiiRxmmepEx9DI3uAUzZ
I0X6f5F4Xf4kwW/nYapRuW1qsnHrTZNMwIqM8jBTeU8MZOIKR9viOVo9KX82QcwukWQIjHyOay9t
xmMidV8jpz4B1dzoJay6EZVvtLiogb8iDCxmu4McLKKXQDVmSpxd1390etV1IAuUs/ltUs7e7UO5
vrA/FoVwE0hyajgZKpF6bquu0qWz24S27zWpszUNvWIKCLuxsH4tSo2y4Ei84BGs0RAZw6WezDo9
T4a5NyV/w2HXzMDrzmQ7jxt6ssK7PtBNP04bxhSHOD9UofYjSqhiNlv0rutm6Ptw9tB2EPtyIbI7
E/1WPlWU+a4VV/+MUA73vr0lWr3iE7/bIWQKS5FEBNIVGZPPoW5Ung1dbZDnp7zQTvUAQrILuWG1
FiqTItiopa1cf1dGhW+lc6NOnHWZDvpEuXlAlhjmdm3KTxJDCMlQfRuyftfYW5JGK9H6yq7gjo7e
ZM5g+RX+16EgmFft3pDqLUD+6wYG0uNLi+l/9lTURrWCqYAKcKKBYYTpIWJQ62gEeuQySBjvzdSI
T3FZKe+KGtQ1AybWzvfJAm6fvNfsoMKPEPa4G8ApdDXajGnUPc5dtRsK85iY+Sk2rGf67Ae/VPeF
rZyhZ/4wlsFpSuu3TKS/IA+3EQVWrmYLaDYjAzSY0UAS7pIwNowAjVbZY6LZSt2R2em86aufsDhX
hhsMuhS6UitvKaWv5DqkpzAjLMg/cHxC7QhFH7TNKP95kRkfYYlt3Ew3v/FydotiC0i0lpL/Rp5D
erHgX8Ti5shOq/6oVsyVaUkDPZ2VPsJMOIT7yYz78Zy0vZS4fSPVGbPqoz57qY08jGuGg/WlMZpg
K2dY23S22+DBtIirigN1oQHtrJX2EFYBIKO7jIBfzMBs99lQ60MyK59v+9vakb4wJ252WjdKzHmq
oDxsWjdM7VNozPumak5q3pk7WOIZ1I3flMaX23bXAuXyCqEzCaBZs4TL2upaBwl6rs7aSo4+HF2u
7RRvisDZSPQ27Ijp5TwxYOzPKNhR1DoXYXQodVRqU1neuKPXnHZhgwHGIIP6cIRafDLGchjaiy4o
BGvv40bzj4Ga5q6cZL3b+9PWrOCqPY2av6PSgaS5e51/zZqNjA6CNp4jZ+EO/I/mAjeI3Kztq+NU
tlsH5bWfAH6Hb3OhXloki4RYACIrKu0qn1C+T81DaAT5UdKM7Dw6k7ofapMh9ji23NqqI+qwobzR
MX993SEbtoyfoW/M80esg0pylDPqNlJAC0KI1JKuzL/4Y+aXrpT48z9F2IZ3pTlHJzsKnH9uu+rr
rcb2orJBKERvUgR0B3zMefKxnRS87WyzQrZePmsVXKRj99flNS6fhd1bR4IK4QLhXaLPJfly2DLS
0GUPvWy/zL52TrWtuaW1JdHfYJaIxMs2xfoIQmEJBSq0NQIL/GJoSru81c6NPj9M3daY6euAxkcj
moPtQSeMste1pzZGXMszV6gH0c6+GkCL+PNOQos7r6Q7J5i/3f5aq+bAT3CPLyAOEcURxOQoBS1c
L02NjAwsSQ+ZrP2ylv5KnirZXtbArv+9TQc4ls3dhH+IFUSIbmyjq0MGFQ31MUNfos1eKOscZls6
Fm284SNrH49bUbbReWNA8hXlQK81ndIiN6EmckrvtJWqJ6jltHNcDsGXIFfzDYOv2XDQzGXEzVDZ
UKRQRVnqcJKUzGgmmOALeHiNCMGZmu708GCX1dEJEkShxl1Qh27dT24+FMdh8vcGEuS3t3klQVt+
xwKpAg8Ey9fy7S/KL80w+wmTqAgSa84dj3p+h7xv0thtJrt3hyLelXSyRkN3g8j8sWF8OXrXL16M
G3QVAbmQ44oRtwzluosrp/BqSNJq5Mq6qD1NEXN/snzsY/ucN81Jz53zKA9vR2TjkDmjx4x2TVcr
fz0Ov3yRix8jHKqRWZaiVmz0HNrZlUAZ7oLUSnZpaHbnEFL122tfC/7IiQKcJSHTGFq93vcSdif+
YqpPdavdBVJ/gKgfPejiSa2SU2aEO/hC7w0rf7lt9vXdrUCKbOk2/RQIWURZWCixTWhS4As1Sv2Q
pPYbSqSeVIwbq1tzK2Dk5N0mUUp5VT1MHKVcMIHQ4elQ0M/tvuNLatkymx6f0kb6asAD0zj6nRQP
p9tLXDnLmKakSMIL67l4t4RJ1FYIVNHlLoMf9eijpagnh7IFq9Wlx39jC8Towq62VGavv6Ivy1NU
TJwehjGPHRIrTd59BhN9PzX11rDx2qdjsAXSJYCjS+f02laGktqslhFAAWc0j1UxxPsqC7r7clLS
jS1c/3wXtpaDexEVzMmE3MJJB69zxi/JlB0GKYJTTbOWKikUm5J/Llv93WSEZ0nfYixdea8xwsPj
gTc/XdNXAnl92GRBPVC/SA3rGzc1PdOERMgfMmRqYKByaYRPe3pJUJrXyUMuNdSH20p1jaBR3SQF
utsH/RbT98qJXWjtIPOi9YN7CfEhUbPC6SOC1dhpb8p+3FMq3PVl91LkqdeUyeNsROfYljduipXL
l6Se770w2zEeIdThozHSUFrkJKW+Gp/mZNZ36ArmhzKR34VJprvtqG/O3Cx+KwRmYhJIeoX8lJMk
fH9mJdNRjTVeTJT8Uj84jWnzuTGzR0ujnVN3JFNR17p6Yf+KFFBVubRxL62u+s8PEPGVw2D4iEXj
7I3vPxHOzj0cVU3RnMbe+R6jKX37HK+dLQugNJfQotwhIpp6pRon+DR6r6GRciiV3t4VWefTQ7eG
jZLqSiONJg74IoMs0Xktc5PNVaAxcLLsLZxY9Rfbqd0pjY5pb52dOUf3zZifS6vwd8w7P6d6+qaM
zI0Dvvjqq+8LvQyesoDDxVjim+pYQ3pUMkblH3NJcvZ1pr4UaXdUHEYDtexD4UQbNhefeW2T4gI8
YPARiwNGbZLWy2AF/GaE5y9+yvi7G4/T9PlffEoC8v+aERIaa9L1Sq9iUDlS5PHs+eGMxrOlSOfb
ZtaiAfpRzGgtMiyKmDHabZNps4yZ2KreasylB7J5N6bBfdwWVFgst3PkQ0DL+7bZlcuN+bKF44Lp
HoD9QjRgCqLVA4ZtPH0OnwZbPUuJ/ThGcbKTunmrerdqjJzQpmT1u6ZwfQukU1CW02gWXu/XHyRN
eh78+FTUqVfmWw65ct5/P7lxDIMsXKwpqFGgFLXNRVqY/m5uwk9SU7nBvDTjJOVLq2zVFlaaLZAz
knH+NsgjSnATowt8xs7wxt4iG5qKDB43ZaAuxv9xN0hGvINVHdEgRK6f9BRRqG6aFNe0ymzHQOuH
dLatB98Oc68dFJ7QqrylurXiYPxAdp/M4jcjxvXmj50ym3zTwiuG9DlsC8blw7eRXaH30HS7stPv
tB6AciEN72+72Mo5vTQsht65h561zBe92NJxKdOigGlvPu/WMoxLK2L+qwHVt2NJKzzdzO54Xr5j
tmkXSJAKdQC+9fxNNvv5bgjb+9xsXv7FChfSJC43KH7ETnrDo65NFZPsplWqnek78p3G/PWGlZU7
BeQOvcjfzPwwqFx/QE3KJX/oZTL8MX4egsA8TpmePTWGhiLA7QVtmRLS0AY2wMHIkIZL1OnArPW3
Up3dyCnf/gszqmEqPBeJQSKyOrSVCsr1AQW6eXhQcro9WmmdlEjZSHlWPfDCzhKXLrJPXUJz2QfU
4aV6DlNyPzmncLTajTLmWnRDngP2fYpvDPkI3yfXpCLDDThgk3n05cpV8/ZYm/Z7NVE2jtRadAOw
scyVLWLIosNpVdSXSkawqW1okLl2oTFEkvxbLEUPffPXbLBcShfWxIKXkRiTL/m4dzSPjVtG8xct
pg4flshL/b1DXFgSqWYAIE36aGqAb9r5kIbdQ2EjWd/mW0rS65+KeUmHWtcyZSY4RA0DgzEmrIhV
9Y5zDJr8V5GW+3HoN6qiK90Ldo8H1oLVpIEqyi0mCADYai4XqCVNe3O0ETzs7+2pCdxkih+1yDpK
dXFsw/5cG+p+tp2/Tywu7f++uC6cv/Adblh95JmhKA/qFLqNXR3jUnYJM/f1IH9u9OCxqaKtRuSq
j8LmAT0YLRuw6dd7DD2jTSJIkyTSx8iNmuZFyfRTGYznscke0lz1bvvO2g2wgEWW2hM9wlc1tzyq
enbQ7JF4jc6m6btlqtN9s1/0vDhkSJgoYXFn2+G7OU42sqiVAMPcFsW3pUZA2Ud4Sst5LstNiXRn
p0BjV/XRd+rUW4xFK0GZohqgETBRtNz05YK//JCBUytwprI+33qYGuhRmuFzIdVbuuMriQKSrXwz
07SJzWIbITXMXmpnsLddVT41U/rGSkDCRMlLXFgob4WelM+7qNtqy9v8fCGdvzIrLE9qoGaeLNAq
YADJE+bUPsdzNz7Zo+S4QxqXXwM1Kh8yCRGc256z8vXIp/jHXrQ4aAxdb2zS1LEh+9XgtRpgGD8e
isesTM2NmP16CBxNwwsz4v3QmGaTMtdC0JH6Y5EnrjLnH4bAPuQky65cWD8iQzrnc+TFTn5MmmgP
ccMxcZL9Mp0OZwXzm/FDW29p+q4uH/T1f9dMX0kl1AlqY3kQlh7joZULVGaErlr+awHmZfX0hmi9
LTVKER1n+GUYM4bNtJQpv+mcoOB4Ws+D6TN6CK/e7S+6Et8vjYkTInEpoT07+lz42vSLhz/dKC5+
SavoD23NVP5+IomOy1AbGEqFMhp3/7X7lFXiVwEjk5Q93SjtPkjFBC+hfDe3ysc4Ge9H2/SqIfRk
Izy1Qfk2aZqP9pwj2xcx6z8+Qk+/K+d4b0fmvoU7qoi3oJfr2/HnFwrhKa+1ymqYdfbK2DgPCULG
mfNAJDwnVr0lSL123y0dOBpkeJTJSOL1dkSWzHjxSFmr8pNDUyTPRp6dzFS5s8LmsTK+NZZ8cNRx
B82NOm4VmtaCyIVxkWghRDYxHOalpiZ1xyRrf/ZOyRRIPD6V6H5rtbEDaf3XsCWosv8sWOx7Bkow
VPFErSdFjONXnU/2jzqNFlE9hts/3nbstTvAAFPPQ3PJKX7HmIs7QB9VLUEEYGZOZ4DkOfpgtNkb
Xameb5tZcxgaZSBZbRwakMf1N4zHvqGuH08e7wA3d/xk12ftk2RWewiZtxjk1tbEgxl2oaXIbosw
KTNFMqKzKRMNavQmSsu7LlHILq1pg7V6rQxMoZX8ksyZZYn4snSEHht4bIlGurSblHrnK7I3U36G
Ld0N8ulNIk27gSK1BfuGIRWPsakirDm6cy4db2/w6pqX2R3a5CRHYpesNIxWKdV+9Ky2dFGeKnd6
PT6Fs/Pzr+2A3LN4lVIAX1rk1x9yiqtJDXpmru0QKSZzytVHYB2dy1tF24i5K0ePYiftcCA6pI6i
zyiFrQ6lwfWWW/Ze94s7s+KOi7UgcCMr2vW2eaK+8O72+taKn1hdNOaZrmSac/lVFwcCqHyHZjAg
drmHLhW++1DW7ket+8os2D7O5cfAkirXKbgBau2UmOUx9v2N5+XKx2SKlIcfWHoIHkSycIpaZpbE
Uu8NoG3RaZr7uyhDZaXNw43lruTUV5aE1bZmo3TVAjFP0ZwaM+lHD/Qg6JVDopvoU08bkW0lDFgw
Y9C3oXPCcKnwou2smckMDeJ8yZoYDQDNh77PP76SeEqRbdE4ruXvV9aEe7TTQn+gJQXvYGt+6pOx
98iq0wMA7fyDWcef+953dlJmWp4pS6Y3hnO2cSpX10sRm1oEbG+msWz/hTPFamXq8YALJ1Zy8C3/
LtD7fafK94oa/X2xAKU+Hiuw7qwwE/h9lDppFyMwTrj3bF/7man+PtHK7xodzI2jueagUNKCVKOB
ylNM+I5N6g8TcL3Ji7PkXjF7IIH5p8DfKuesJJLkNcv7B7gKtexley+2r/URnpILpLAgRlb2YzN0
J3ukqHP7yK99JPBU0HbT8Hg9t20agZ8NM6FTD/3AnS0EfqpOZ+JZMvaxZQ8boLG1sHZpbln0xaIC
JyyMXuHS8If2Z2sVyqHWrOeilaRTYFW212f9TztLwpfbq1w76TiHZRG5+XBiUtENjJU6FVypNVjX
wpBOkC4sxAOnqJnOBpji2+bWPGQBDUB2gkMy0H29yqmsqiktyZuGdDqEeRi5janex8rWMPDasoDD
wYCjqzSexV66xlydKckUXnxqAFXxXVJ1ENGmZwThWTfL77dXtRpSFtod9OQXGjqRxCXNzEZmMGXw
qlk+K1aCSvm9Op+++rYfMltGS2DU80ez2Ygjy60qvAgQr4dIn3QG9QjxQVlQgKD8YQ3eEHWGq8V+
cLCGzL8LaXiffF+Vz9VUvWHUTDnpwzR8uL3qtW95YV1karIkJ1P6giJaZNifBtsa6YEYCljVrNm4
H9ZyfeSoYA8DTgzzlNjCluJZS8KYhs44RndW8lj4rqJFO0stAN9mu9HPTo3ZHMLR3wifa6fywrD4
5oJLf4iymCd7ZMuuHMiPevs9UZDKTXlhOnN/SJtqf3tb153pz2LFHrYxxqCKMvbVRzkTifoXIGUu
+lgfE2N0my56BAO/1ySI+fxw45P+HxsNixiD7VxQ4oPWLtohCCufDoNafCyb0jVbOWc2orqXdOXt
YFcvsT28hHPwZa6V+4AX58bil4z/lUvzjRewNxJkYjzSyqJ2/Eina9R1rl5Ln2soH/wyOvT6j2GE
6IZu1ktmTw+Bkh2nyDgrc1tA3av9uP1D9JXfAe+iCaE7B0wTSUunrG/yUkFJnEzk8xxY84nnt3X+
fxkRAefhlMmZpdIvmKtuPsZpqL0HPZVvONRaLFzw89Ta+KTwt13H3EbuFTu0KQwjKlJChOQ/RAz0
BYO8Cyf7fTNEG92WtfcPJej/GBRHocbckgcjAQIZRNNz2cU5hn6aRX4v9cVdaUgfekU+zUX63BfN
IY67wzjH3mTN+2yqDrd3eA2uuDx/9AWuyFUuqpm36SiZkkTkUEv53M/+B8PIjr7R7RW/fyoUdGor
/7nWJNcghmSj6bVldmfE7cbtvvoNTA0oDFAcEBTCvWdbJT+woGeTh9ODCkcpwP53UfcOnsJ9PaT/
T2uLc1/kEhCkRUEPL5Q3zNGP0ah2rY0+XFnED1Ji7NUg/3x7l9eiJIeVWARXBHmmYM8kieiZtuOw
IAUlGdlzFzYfczl6sObkCFuMaxfpxoddPZ828+NLNXHBpVwv0YwlZIBLOocB2AzKB2ZyAJW7xaqz
+tkurAhHxy51E60hXuq1nj3rg37QlX8KSkwyzNP0ErfaRWs3qgmSF/IB4NhAHa8XlQ7DYOmo1UIC
zYBLZv/T+Oq7OTTnjTx9LbW9tLMs+8I/1A79ZN65FKKZjXad3PzWRkCIkuRxSuLTbd/YsiVs4aCk
2dAoRJ9Cs9/O/uwG/Si7VdjdR2Pw67attc8Fjx4FK6gFgEQJ7w8o+2oeccPg8ed7ZaFRiPIvU67f
K5W1qwDmbTwR1qKLTdKO3wPZXE739UY6U57XVQnAfEj1naVF3xxfO9R9fJThMRnHfN8aADDoM9fK
uIvi7FFhPm6wtb+P8MCGfuvXLN0hsXFaUIGGs4AsBQ7auyx3TmpISVSC7jWvzwy9eLe3ecVNbfpe
C/iEIjoH/3rVYRCbYepz9saqTHfMvXanHkCpNwI7Pt42tZYMYQt+RLIB4L+///zCVaPcyvSRl6oH
G+jeSqIzdJ53SzSrnfYt4ehX4PwXaWfa2zYSbO1fRID78pUUJdmOncTZ84VIJhPu+85f/z4dvPeO
RREinAvMAAMkmFI3q6urq06dUz7MigEpzq7tDde1mUri8geWywNJvVwnlH1pV1sOiCzN9p268zQ9
zFxToWVsM8dtOgkTzdYhz3Ovmlu/WYJ7JQwehrn6KoXlfRF8LVT9+19sCGUSBoBlhRLjn0LViw2R
AEn38URIUu38XqZeMC7zaaJLFif9/WLUDBhlX6OeAnQyh6/+8DyGeVIJ/Vn6dmtWxza05NQe29S3
5ra9g+Hog5KMnTeHdfV8e5nXJxn0JmGdaRENg2tcY5+05TjmVe4P5uAPdY5YpOwhdPo2XQDX6PWX
2+ZEELrMOi/MrdPeuoxsRDLB8atxHxwjeTGebb1GQUtaEobRCsVr1Kl7OyS65QJntnf2dcPLsc84
t+bQcsXNV4HfqfWU11qQCg1FP8rSO87EKaT+7iUIyM6qoOhX3hVy88Wapp21X59mbDNRrgKrB+Ox
3mpGcpjImevU76PlHtHPD4kdMMW/7Lyktr4o40wcJMY2BLT+8jBZEXOiShfncLaF973VHsqGeyCb
DU9Rp4cq0u5uf9KtZRE4BOUCPsQwzqW9sU+SAhKt2E9B0923BSX3vmvHTxLYlb8wxetfkI0w9kfP
5NIUwE3IXNQi940yvbPG/nlaZt8J7FdnWVSiGMD9M+4jDselmTgYlSQeGtq0bezlU9neu9XivLcT
qDfTNvQkK/vw+j2kg8FsCYMQotF5adGsCgE2SflmdTM8OkEVekY4d17RDHtKN9exlsWhNw8rkCxA
HOLPX4S1PsmdNKshIQdKU7iTnLyVmuCREbgzA4g7x23LFqJ8XCbMkVBIXNnKoiBwjHCK/SDLfoPL
PpWJ7tbTcleOxfH2Dm54PYU1ui9odgEOXVd6h5QaFDoQkZ/2Y9q7SWVZ77SxTpNDJE3FdMziuUuO
Kf38ccfydU6uU14DI60xHUYXanV5JaFcW5ODeq9pTc95OH6NRyRhnfIuLfvHSs8OjSGfbi9WHKlV
FMUk/zgKcP8rYBok95aGhFzEPd3o2bntMln1knLI9xSnN16YFA8510zpULYmV730lkULqq6Br8rX
G+up1RtvLpXTUM+0K1t3mbMfUVrdxc2PsKFKEkPgOKvneUie8m5vaGcjzIjUwIG6FdAreeDlLwmi
qE2joEp8abG/p9b0S5G6YzPuAX+2/AgDPOEFK/UVl4Tewu9nBSzYNrPvTjI/QYn+Tps01LfU9AsJ
wbST2m59S8goKdES0GAMW2W2Y4nUqbHEiY+mHfWJZaiOzhgPOx6zdfHRiyE8i3SS+ZSVmSmLeJOb
ORAUyH+UIy9k5zkyZuUujwOowIwgpb81NrojubIW2KheTMNnKIGLnUi3sb88HDSeXgJecQV0LEx9
TKXOiX2jGY7IZT8vYXSEDuwdOMFHa9r7nBt1NrrQVMDBo4rRmDX91hC2yOfyQvYTdRZDgShepONd
lUQHRdIf6vFtWyTPmTlDrDqfs7L+ePukXkdAbmCeSYQIcrmraFsG2lJowOR9LZwewm48ZWQfblsZ
nyMtjLzbxq5diRDINJTDGDEfeZ1gZKkqLZSqI19tImbZ8GXBSTIfblu5PogXVpxVvIvbMGVmJYWr
YZbuG735x9Gz5yrKdnbuOqxemlndHUHo9DYj/JFvl9VDl/ZfG032wjlN3XieHuJcezOEX26vbOtj
aTxEUCzUCaqm2N8XV6NU1K1S6s0fFgrnCRkNns8IliH82FkHS4umnTxj0x5PC4sXl40U9CpTy6sl
7lRGDPygyD7m44D4KuozUje6ebEnYv7nx1/eGSKvEAMhzPIzT7wKAEk8dVUA2E+8lB+TMfvA7RK4
cpmNbiy3LnVGT4rb3F16504pipM+ZWdzVO5nWTq3VXg3W8b7gqG6qA5P0Tg+pV1y14f5Yy/0MCTV
73XTLXT5aUjniomz7EdTmijoFM0HRwseQ70+Ll1buIbWPupVHmLZuFtG67xU0kmaB8PNKtPtyuJx
bEbfBgnj5TB/w6P4JNn89cFgTLMK1LeImzReKk8f7Xj+VoS5n7X9yZB7fwzhZCgyRoSlvHGnOjir
mvyNZIiLWPULffme2On7fJJ+NWTpUHXujQdvQBfEFpODcGWKkd1VFpc4cWSpi0kOYjwM7fisRuF3
hhjfmmPyEFnxU6Yob0lJCq9joMtqR5pl2U4DZysEANAVg+PckeR4ly5cQJhDt26J/GhSAm9I4GrI
pXYPX7kVAuBJwIvAV1KIXFmpVCc2WwnHhWLyXZ6P56qK3lF+Or/+PFLdJm+E2un6JWPYkT4CI4r8
EmY6hljvukY/GWl9b5d7U1Ob+8YNLNi+qOys8xwg9lqkwSbg510PO6TpdF6qK69v2+Mg/1m5uoyi
aln6uIj8KZ1+xFrph+3oa3QSd3KK60tW2LH+zO4RydajM7KWlmG54AWDw2y1mXwNNGZLws6NVfWH
PoU7TrcVx16aE+7yIm5mSdQ7lTWwLLOevVRxHgYt+3eynR/l0O+tbeteYOrXogaOX1A0Whlb5naW
Fz3ya619X4aB26n5IZONp740TGrFyH87e3DLjSwCJg06ZVwKpE88My6N6mVqtkWgh34URw+R8ivv
FDfXNC9KrNidjPkoi5pg+DWWgwc6e6+GI11YX78OwzRZBm3gxo0QCS0n2oFlcOIG3CkcbH1GJi+B
ehDAwGCtrr+uDLqMLlnoQ+nSejXvePKmkvJ4cI+W4fH22d4KIS+NrXaUpGxQYtkO/dFYAJVZKFrK
zl0R2P/ctrN1FARZP3ABhTnFP1/2hW/OcTHJ3TiEqIM05yWeP8zwUNt2e+o7bXQrlLlv29tcF5Bh
/FMoqV8dcQOaxVki4ZuS8blSx8c+yz40jrbT+ts2w3Aw5xzAobKKwBHZnxEvY+jrdlD4FkU11ygO
lGfNv8gpKecL/h8SWPBGl54/wsCfAj4I/aRsZliKe9lT0/L59qZtRd+XRlaeF6NDBZyRTQsG2fYI
aLUrLePeGMSWK7y0sgpTkhhXpzqAf5dN62kO6XFYpraPNziurgOnNLL41+2VbUUri1e6qLAycryO
xE6pxkiGx+T/cDAcLcFTO2fZJ1NfDHdMUFKhBji49tTtYZi3DNtibptqCK/KdVXOVnrVKHSN75Yn
75ypndxySN8vkC8X8JIyMfl+1oePtxe75ZSC5ZFcEWJve+37UHpbWWQtIe1lWu2xXIUHOxzkg5TI
f3PMGM2jKo82u3YFg+1gHLVLmW9ZkZe7STm9MaflvZIXh9tL2oqJDs9zgXASpKurlC5IJwkKSzn0
h3GpEf7RT4UaPY5T/KMvlZ2jtrl9vDxA2tHUp/5/edTiVrWXIWf75Lr0mL24Lyv7jRnDvPXqNXGQ
/xB/UrWisnNpx5CSoRiTJPSXhSzb6YzTUNgPGiP+kbTsUiuKR8zq3SHYcUG6WIzNKesJwFiKa6O0
s9Bv4r783gaT/U+tTPGXto6M6GBlcfxBb7t6vM/7svs2J3P8RdEGKJBvL3pjc3WqLAinouEEedvq
Q0ambqeTnUtQqTlvZEN6bJLwXoFa7baZjWOnoz8j9BcpzV1lxsVomFPTpBIcX7HktnnyOV2yn3o4
eWlfnmY9es/TZo+WbseosXpHRk2S9hmN+gP6Ch+UyvSZzXsjNdrRjpyzUSMk2smv76AzIvHfQtdz
GUpYpZoVs59LEn2gWn9X1AGQbXvPfzYOIIKBvDWInzwE1nI7ZmtIqRSawUGT1a/FUH/Jk8CbJfVt
0Nd7tvRrV8UWJWDGXHgnr4N1AtWMMbZAzoOgY9BHepQHaS993fLDlzbEJfUiH5kEwompkuCQyPXd
lPezO4On68xpT8pnezHESIhEQdKvMwQI+kwppZR34GXzcZGzcxgNf3OoFEpr/9/GmmvCUBs1oSET
ANpzzkPbf6taBIlVZyc92N6z/8yszi5sKMnsVHpwSGfj7ejI51DOP1l5tTPYu3WMxGwrmFlQGeBm
Lz+N3gROlzZtAP9ySTEElRvPVlo0RSkCHZXWlFyna2ZXkmVpJ2psLpDBZer5dPpBt15arhuoT2Jn
Cg5GF3oK+9jNlh8xxXs7OG26xH9m1uJ5s5Yj+8JI5GEsgD8r9dR7NEX2Msatx5IgUWXgmnIr1Sb1
cjWJlKWV4czBoVn02C8WCxFcZUFJfvpcW/lPS1JdPUOKO8vgcbCns2EH6d9s6IufIHbixSlDsTkY
FupOByrRj12tf4wR6yqk4tPtDd2oqovBI0BEzMfwxljv6DKZI6XYkQ+3DKFrpM3ZGlMvDRW/b7Jj
LWk/qip5K+vdQx5Ie52DjXz2wvgqNW+n1mmCnH0eVIAwvTmTOjfWrxGdqWXMngbdyv5iWwVbOJwI
fF4i8uW2ZoOsj4uO+0Mt5Qfa9DE2uu8Mve+g6rb8VPCO0oOF5p4Ac2mmB0tdhCoHMWrG8dFp4uaM
xMQe5GyrXEee+r9m1kMUkpxoUSKxf4y7Q1ppp27U9H6FuCS61HdLaDzGdkwHvfyQOjYM8/0pkfJ8
Z0u3PiLvApEuU+m60iKspkKvA2MhtoEdb5PJTbplcPUY7G3e3MPedr7tslv3KSgPpvKEeB3ee7m3
tWq046R1EFdJAzyudsiwsnZUsvFrX4w/btvaCqgAHf6AaMAsXuHWrbLq1Ji16bP0MTWCr7kmQ1ou
H7vBeLCtoHD1Yk/Jcst3+KQKj1VRyFjPPcRm3fH1WN8QJ8/Mjp74y//eXtbWFiJ6IihBaKhBEXO5
hWE22yHJR3Codbvy6Jt963SrPpcJQqta0I13f2GOMTRgSDDR8J67NNc5FJ6kMgkOyMIjVdQes6n+
qDfLEVqZv/lg0ATQ+BTihuukjqHXCBUQkhO7NL+O/ejn1XACDO9PWU+yMvla1+7445aP0K9Hi5MG
s5A/u1xdRMug6VEB9s3APEN2dGi0BekIZigD652uqedJbXY2dMNFBICE1zF9XsG8cGmyzvIZBnIq
iFm6/E6T7KFSkl+3v9nGhf7SxDojVwsIF2qVTkBRRNLbzk40tw2yGXrz6Xjbkvixq+fVhaXVZYvk
T6jQ/qc2ODafF3s590b4dQiU31pnH/tWZ2C7eSvu/L8wC1eNGJO24WBchZGlldOygX3L7w35DqmM
Q2Rk3qwlJ3hQzkttfrX6YXB7c29eciu5gHHlP8Or9UYxBMp5RU9gDORjlDB5PnXnToETb16AQ4zP
dquerFoHR7a8kexxJxXd8h0uPzGAyxuPOa5L37FwFbOQzdDP5BzmsQFac5hvd+6/rZuJbiAcpTKM
gySj4tC8SF8SR19kOabgO4y1J8HsZZaSZ6dQxEfo2iR65QXN9NBkyxHeYTcJg+e+QaLo9ifeXCrd
LOxTEAa2dvkjUilSZtmimzxGNdg8Zv8MO3x328bGOaFMhNaiAX6MoaNVChNFYTlLPLkOthFJ7shA
ittkff9oCEjvbVNbngMeDmAHUZQW2ZoFZdBjyD+DkLS0tX6WavcvSENPyxWv0L5N2nDKtOWgaz8y
BwLhLvp02/rGMcW4mB6jCA1Vxeq8CIyUEE52DnPhvM1t7WQXaDzKBcIrmRfJEshaFZrF/PXRFepm
lCQYZgaAteawS/RuULvCcg5xojInZ35Klvau60JfzfsPWiadpmBPv2Ljk2ISFBajsKJ1t4qusTx2
LTKFzqFy0juV6c2wkO5ko3p/e0M3LmFBSg37CPMc3BurIzKgfMSiNedQp+mhaJ2HwpifGblxNbP8
/XpTVBfgvsZTufNXK4JntEypH7Eii9a2HmT+EOdnx24fYlXZe7Zfb5/obAF9ALACgeM6P5MmTctQ
UHIOua3c55VyzDL9p51bp9tr2gDUYwePJAEWdek1EFZyNKkH2uUcInV+k4EHcOcmOpmxcm8CaQ4K
40lJ52OsS2fIUN2WdKM1Oj/u9pTOr6MMvwO0Jah+sHtXAXWilRxOaeocDD4kHNBqQrm42ssKr7Ns
S1RvAVcCt4CcYfUJJ6So5j4tOAczw1iJ830SmGNmF4J4Rnim3znt186JORNtE4Yo/0xpX4ZOKYWC
x25KhxFj/WcdtffQ8fqFMTy2027RanNpL2ytwvRgS0mRyA2crEEcuHacfZhL4526JJkr5c6CmkmS
+bedZ3N50BYgTU+5/0o9KqyDpEGDyzkoCeNls/yrCBXhHgfE4z+/3pTgdxbwLYFcWK1OtYZC75WM
KYQ0P9L0QtXVq436CLvTTqjcOngvLV1dRYpkK5PK9NZknIEzP7Vp/Huq6g+3F7Rlhm0DogGmEqDh
yhNrFT5d2NXhCZmd2W0605snlXJ/YRz/whDsaIA3eYOBQbv0way1yiWxK9aTVOdwhkw9X9J7q0p3
SFg2FyRiiIiQjIGvAnGdWHKrWThDX6O3hUrivR50jw4zabfXs+HnvI/hUCcp4mW3buTKlTlZ8UzA
kssqcSHe942wQe5FeYytf8NF3em5i599mVdjiIkjWYRJACHi57xIwcy2diTLypxDsZj1OUFBc3Cz
2Ggf4P63vmZ5b7ppGCK1PcbjTlK0YZpxE/IBQhYBax2ay6juaiceanLrfHhKnFYg9+lOqtHSHoK6
Ne9ieXpOS6P7dHuLNz4lDHHgBkExE7vW04VctpOMzFINbKSwvWBO8yfQKhWs2lP4fNvURti/MCV+
yovthbqWvlAQ177TjtbkR+Qm/5ihJrXubTsbSwJ9KeMuVDxEzerSjj0sUwj5UunPTnQe6uxzYZXM
Qjh7djZCInYElYsCMPsKldIUXdekAHn8qKHFpMd38iKfZSc4z0a6NwwnQsTKNW3e9iJJgDoQNMrl
mkY5s5lDaysfEmvgXXbW806IPtEpLA8CNXNfl7V2ppOYumqS7QHtN74c6Ra6ZqDtYbde53dRhoC4
rtYlbXMoQ8cFistIjfemFLa+G6NoBlqXol23psWyw7SQerOu/HocG1dtU+uuSRNSVzgYbnvI1pez
CSlMvtGwg0n5cjeHpcvrbCkrP1ckqH4kV2sXyQXW/iCX0GTdNrZxtKnzgZVidpCwvM7uQCOjF15M
uV+araeE+Q9Jqt9KzlfVkA5lbHxxIu319w1vDipH4pGORtbqACgTbPZZU1X+KEfKyUZb7r6dl9mz
Zv31vXJGAhHbwft545DQXe7kzKU3RW2f+868AJftPKB252weHtWy3gmRW+4BQT44Y7wQ7Kz4qC/C
hzo6PegG5mX6cj7Lo/TbLHRXClL1L8IH7KOCxZ3ggbbrpR0j6VvwzkK/CGFrn6mZ8I3SoKZU5FX0
+vsNGtD/TK2WNM1gSnMpKZnLScM7ZrHVj6qShJ9quZbyQzRkw/cFYduftx1y41Z9aXUNWbXmbiiD
Cp7cfEiND/yb/YRaa/nUhU74HOtj865Jo+73/82oermr1VioVeaYuT9Zaei31nhnyO/VZXS7espp
t6W6f9vglrvQPaaZIACrPDYuDY55pFZaUOd+VRqnwFQ+q+LBE4+ZsRNMts73S0Mrf4nSsEnqjGBC
modeGyrV9jh9gc/Z6+COPqhS56tpdPc3qwPmw70D1mhNIx6lRVuo8pD7TZi+VREF0ufZM8N5r3W9
5SuAJ2iO0+kSfP+Xu2g1dd+UI3c21Lu2t0S2/egUg/62NRPFTQYl9IollJ9vL27rukEDiRIxL2Kq
+itfKTSziYzJqn1kDZTP0qBEszcs0Si5t+1sPYjtl4bED3kRUqq0GRwalw017uDdGOgQQZldeJxr
pffLLtK8EInZT1kYjnB7Bs3BmZC60YzW4hM3zcEYGm0nImzd8zBaQ1wmxuyvRpHmVtKGaYka3wrS
D4AALdeqrefEbp5iqXsHa8FJlB9Gu9sJrhtbjg9rAgjBI5Y2yuVO1DQ7pXlsaj8L7TdFmEYnbdHb
V4NNcVXqYFRvcCWqKpdGrKyWtSVXKj+qOtuNYNg0W2gEzOWb0uzqBW2cf/RloQZntEPkTKtHVzgF
EAh2We0bQ/Ecz5AK5WCuDSf9etuJNu1wrYsxdgBF61wiRgWi0+Ez9tWhVRgvRo0oaOLcox72erAY
+wdKRcyp/OFhuNy/ItXTSJGW2pfUyNOCwnQRovR6R3k9KEYYAn9P2R1li6tCm9TXOZdT7SNxAgN+
20I0svAyuL1zG2obYOx43wm6ZnqF6+BCTSar4Lgi4atQXHWAd0fDMcw/Wknxxon1Y6eNx66q3XZA
5TyyvWgsPT1D+TxXZLcJinvDkHZSJ+Hnqzybn8TsGNV+iBHWBMfqmM9oPhS1346GT/HKVUeYHoo2
83omqr3bG7DlOoynCd0EIS+4xmtOPC6Kbqgbv8mSczPET91iHlCr3Jvo3LTDFCDvPE4D9i79RqNt
Unaxw+HuJdoIxPApU5HxY9bm9oI2rkJekUIPixbCNSGq3sktHG5BBQF+V/pBY6bvySyoZ6byR14N
b6Q+4DUbJ+be82jzs8E9S2kKt71KQ7ktqs5Uh8pvlKo7hmHpzAelaKYafYPFSJgVSpOdhGZrU+kE
O9RSKbUra22amcNT5EFe+UkdfZZCixOSnGKO794lJaLi2iWhWOI65P3HA0L8kBeX1KBKdT4Il8zr
omoOEGyWkd8OCFLWipm8A82AtCii8eC15WIajw5AmPAA7KDegyxtJAOslRYVRVveM+sx8rpPuwXZ
Wz4vh3KYx8cmtTUQMItXqJofW7xxbvvT1mflTgIPQheFk7JKBAauWicrzcpH4VGBajwoIAcpQzT8
2h/OosU7mdzWJQjRH1gsEg+LoYjLnQ7yxslkqIX9UQXGnI4Q+i69PO1UmbYcBxoDfIfXBYdytSi8
vw1jTa98mMO+S6r1Ptd7hqhNaedK30glyNzEXUurnR6YOKwv/KYVCjZOQXSlFPLUG8FRrvrfXVO8
MaTR1yfzKLXN09L9c/uTbfnIS6urWNO3RQOuUWYPlfLJzDswNuBf8/JOttO7VNqLOFvmeFZTMqMa
SQ9l1WPrNKWU65lF2ml+MOLkvebU9deAWatD5EjLsW+08i+yGAOcGVc9yMGrSvgw0Tedcqf04Zfz
LbVBdVrXv6A1kHhlZe60hbec5Q9jgwApghRa5d91KY2S0rCdptZ/VYLiQ1kbodsNewInW5H7pZ2V
s9hKpyyBEVe+rFcpR5nbNoaR0WujbvEHC/KdcAmSA72aYcdhts44sZKWMLB+CMRXDjNoDcwhgV0x
C09cK2aDvHrUVW+R86/ooe7pNW6dcfhdGM0AWkOvUPz5i1MxBl0hFzWpTRdZPnjpwlWUoty52Df6
zvSaaf0iiEQh+aqj14qyoQYfq88T7Xtdt5R1+0epjdF+Yz67lo+tpT4gy3RvT8UD3vQXIeal+VWI
0YqwlhOSOB89s9h1oDaB8h0u75x3zeuPO1gQKk2Mu5M3Cf99sZ2QEpuLo6cNTTVuoRT1Ll9u9cS3
2mYoXanukIbOF7PfSR03vyK0EBCVQw8BqcCl2dhYyrRXea7kiMZaidPdqW22J024FVscHj4KWAjq
yWs97Uzt2syajcrPCCoH6OoGB8X1LEoO8D1m40mKB3eulnYnbm+apQchuKCglV+P86pyFYy2zYOC
6lRzV/c8mx47WHDea3aSTT78/fGbtM7LnXO4FQHIoCAYEf3SK1Biq7SLoc8QriZQcEWl7On2AiGN
BC6sPllyckqKdsfk1tF3eDMJi4wu/yEieeE85aBB7aty35ZaZrwN+0FMLif2/C5u8uRsgiDeOZeb
awTFBzUElYWrgZA04lvDf1r5CIncKbRzYqdD77j2Jyd7NLLuXEb9DmZh82uC5AOwQH8HVv1LT7X1
rkn4jrVfTOk/PZRXz1zM2gOuXbudFtYHuDDMvUGN6421adGCI/oDP6E6e2mUYcTeqCvycIh1v1cA
CVQbqFCt/aS2+fN2ANg0xTsbgXtxHtfV0jDRs1pRe56/i3SqKwa/FK12Zz18I03qq089U1m8SGGB
5nwQvS+XZZm8weYSW2NsFW6ah+8WzsXh9QuiVA/skIyC4Y+1kcrS56WKSM+AKM2j7VZd/S+hHh57
7cdtU9e+wXrEWDOzZmzhmp/FscCvlPPCSHhT/lqYF5p75zCa47MUBo+N/nqVb0h0QK/CuMd7hdG2
y+0L5klQpM2lbxVW+E8QTfANO636PPTtsHMBXcdnwdcjXBDnE0Idl6aaqJvjMeelUObW536xgDgv
5o43bHkemrGUdygfaFckpYoSN4WMQKhfL9UzyLWHNms/AYxCoML+dftDiZ25fIKxHIC/COEwKcKd
c7kcYyFHiQZ8IqrN+xoFK3ep2/tAHRP3LwzR+6ImIrp863sNTeduGpB5o+1gVKce/Syvk6zlqczS
PY7XzTXhCHwcBn1BQVyuKYD0SC+DtvTlZZh/OQAUTgaKhCczC7NPt1e15edEP3JlMRJLD/PSVOkY
ENJnnNs+WR6zKTosafavpg3nJm/vEjnbqaFuroxPRYonVNHXavaTEUhJABuy35WSH8YOYIHlDPn2
XlllwwF5/xP4qIxvwJgMuKXpo4x0RfXuyFjIsQiM93k0eHan3N3ewY3zRHr8J6UUIWOdZuWSpho1
/Si/mZgWakOg2aHdBv5tKxsbJ6ZaxIUsOIXWoU8brTSqi0S8GO2TJfU/taJzzW7Za5zv2Vm5nhWP
JVLtaenHef8cLgUE/lX0saybvdrJ9X3PEDYnV5DtCNDSyvGyhYJFm6s5U6+mX6SO74zWY9H0njpV
p6GJDwXDHq/eQ46tQncZWhiDrvmlr+uNFMtZ1/EyrPrTIuojXTyfknDSdkLFhkvANs4NT4tEPCfE
Jr9InmReFUMKP7/f1t23rEkWKs5x/+qECTylwK4KfSMevSsjjD2YbWnMkC922b1ilCr5mcAxjTKZ
WuckXpK1EH/vcQNsOIi44aEss+jdcRNfrq1AYkFKLa3wzXys3GQcc8+W5Mwtw3CPw1z8r1ahnYIW
73iuYNRi1NUKu0UtysAuaRNCyjnY2S9DG09hnhyWJrmXzfpn0cKSGE+/b7vJRkjUaM7TzKZ9Tmlv
5Sa5DKPdaNSFP5bUtGP5PVUw+kuJ+lE2lydrqfbcZdsgizTAIlAxWfVepiR16iLgSza9jtBBBqQu
6+iJBHejCRNUlO/RJm/5p5BR+oOxIONebWxbG5neJXQojVL5NaqBcy7zvNopj2yuigSDiq8AT60r
29XQziVJZ0Gpnq4ICmoxcro6vIzNAFV0u3voNkI+gYQiLEVC6j9rDMKEvkoSZX3hB+HwuzS7QxVL
jmdrgeq2SFT/xREXFKt0r6iQ8Nkuj4HU6gWE1H3mxw4zBwVTVZ7p8DK77YobQZIaK1V7vhXIm/Xc
ShuVWauP1G7rRoseF/izHLnTDlQukfeTvk9jnrpFHivn22Y3t/LPTAfvFDG2ebm4IUZctbHhdaW7
c0zz+SFTw2Ma58d94POmKZDjFENxx6uaTyzZdVPNuGKeLcgMwQVg9veFY7hS2e2k9FumyDu0P/1b
CB1WiW/ZIdnidF3hh1buBWOhUAPJn8tK/winyt4o9kaZCYYFofjDfU2CtS7xapO6LGMKAq2R0oPk
jGenjQ4TGYhql/f8zEMM8ZheyedGJWEI9c+3P+GW57w0vwrTXByhVWl8wghVSsmQ3JBptTDPF7ev
ybZIWTxqtu9vG93c4f/WbK+Sh5IGwDiFIq4EylO61Cc7au6HpTrAcPHzL0yRIgtALUny+u2ey42V
m6QqfqsQK6Mpq7zaXFB51VqHtFndG1fZWhos0WSsrE8oD10eiVyV9Abe88JXlMgLQ/thacc3Sqcd
zWrZE3betMUbQxQoqU+uc/IEphZbshKAW3Jzr4V25E3NfKgIm2NJk/D1G8k197/GVrfdXEsRUwXQ
U+dF/TGSrXNjVe+MpX2kjNbvBM3NhXGpOlwHEPJdYRVlpSF/gBIQ8rhDXlbvB5SO4XRU7ojQx9vr
2koemCj8H1trZSoOpRKgt5v6kFqhQBD/k3f6aZo0KHDae6NWzrJa3pdab+2scevgkZHRPuIuYhhV
7MGL3K/K4oBKEhC1UIueZnv28tj52i7Tw9wXp7J2vrWJtcMjsGXS4QEiejtAa9d3ETIdC+RT5Elj
1N6h9vDYW/nZaNzYmN0phI6naXYsigtglZlBlMi0JgcPBbV1AlHEgLa6IeRul0f7yVFatXNrOPLv
9UwZ9kB/G17D5DmcJTzkiFtXVDHREBqLZeCh1viu1AcPYjF/SdB0saS7206zuS5yB7xTVHjX4Hko
OepyQo3VH6vpsx5XXigX77u5nHYO3ZYdohblJQGkstd15N7prT4ric5T2n4Zysp61+lJ5NaZHO9U
YjZSPSIIZSzeIoxIr6+hYuyKwa7L1Fft1DrUhZ15+oRmw+192zhsgvqAcw0Omdn51W2TRHknwxlK
gyGRviuQn5F1vZ0TNB5Dh/wvf7S6+R5O8MNtsxspJvc4uCU416BSWzeFu9AqqYIXiV/P85lpo7su
tY51vnwN2/JNoynNztne8kSo8x1KxjB6XoFiitgOJmeCG9pZFC+m/hiPYeIpqeRpvIF2jG2camaV
WBR5n8g0V4FkoXnj6MMCjz+kz2iS+kqq3qV57WsT0MyaLqC9zxVyDWigjMbTmCeXkKZfV6eDSM8q
I5pj0rHq3WCqv1vZ+RnEJpSykFLn2e8apB9YtYNd7GmCbZ0Jxk5h3SeiCEe6DJzDoqLX2bHeZpzu
TWu5m/TocVCTnRxly2demhE/40V8jqBfTXN6DNTfU8sNJ5xEzopPkm15Zdi7stx/vu2kG6Qk7OmL
ha0+pDV1aqlEJaz7ffkLCT2obOL3iSIdWsc8WkAmmqL8NgaBX9TDTpzeXizVa8ZsGbHX1cvFhkst
tVDewTIed98SO/+Y5ugzWvIhlMsZZO9eLWzzG9IwEghJ4PtrYO+cMsEYxX1MW7r83lfDOWqWn4Wx
J064QYNPCREaMxliTCpuazd16JjOUQR7elxXisu82gOTEXdtWR0mWTlSQfKlcjnkg9O5wI/OqeGc
KTMcWss8jGG589DdiAq053FagDBismUV/OZKkRo5NwofOch3SZt/LPXRU5lP6tLXD5HZL02tUZpd
mRZdvGiZn1bjkzzInUdX4Zfe7jH9bnxH8mpKtIBteL6vq42hYw+tNrdku3pzsmJVcOgAAUzRvLl9
OK4McftRfRZj2PSoGCG4dFA50YMlqTLrAKTXOs3NkiIuuSxe3sbGTjzdMgUtEPMVFOScq/hiBC0X
eSZ4Yc1EO2VGJ7ua2gMAH9Jvtxd1FblZFLJNDPoZKvXNdYksH5ukc3J1OEDv9A+p+9NIwG77j7LR
/LS08jN16J+vtYiECJTltBaBfgF/udxGW476OZSs4ZCriVfH2e82kt7rUn0syuGuqjU/QTd4Zz+v
3B7n0Ck8ApCkjMt/X9pEAxRgeoRAFSBwHTLxrj2oXf7OjEM0LGOKWK9fImgNmoy8S+EmEZ/3RdxO
2yhcLLNDfHSApTP5f6SdWa/UxhaFf5Elz8Or7R7OBBw4kJAXCwh4KM+z/evvZ3RvOO222iI3isJD
JHZXuWrXHtZeSyW0UO6GvHgwhfMmdaZzMGYvv29ymQld2OA3IJONSKD11+vOBwb9BbjWcQqDg21F
b7uMOe3Uvjdjc6c5t7Wp3AaSE/IjSpCrNLOrW8J8q+99VF/FqQ66vzM5mtxuMEs3SPU9IuUtczQ5
FfA2CvP0awGfkf6dkcW64auVZTwmHWuL9c7xHDEWXtPb5l7Z7PoSAk7kH/h4OabmmqsnE0MI7UPV
U6ZOYYunEpHIoxdIv13B4nBSGwdWi08BLrg6LbGZSbPTF6MfAKuxo/A+0+3ebYrJCzqQp7fPydUr
S5YOcxVQN+r9y9N3eTTLqqURo5Utou2qcAddfByj6Smo9EOYDYNrd3sizxu7qFOIWHwmV/5Kh67U
m3CQc7nzlUiJCc1MAu4xjM8gFpPD7bVd+zKCUFzm4tKWyGxZ+6tr10bgVoEGt36RzRr8VNmDAHom
M1xSknCKUr4X7bSDstk4ldjkjBCDUqZb57ND3WeSoSENEjrTvRqHL5mjv/RJf5hmmE9ur++a2wVl
N8wQZFNKgn91dePMvNKkMAnsBexxtLoGzH75OMEfNYfMmMjlX/BwIS0nH1GjAOY7HvX5t4GEuo6G
IfkTq6Z9d9UU1Sq5NBrb9lW7Pw99/dRUybt53qOx2Tg1r8wgYnj5KY1CM4Z+lEdf0+dTHJSNK3Tn
Y0zJ5/aWbny+5QlishVmB5KI1ZFxShSTZSGNvhiNt0USut1cfWvQDCylPS6urSUxQsLVoxvlIFl8
uaQ013sWYvLxIurv0B8gOJF6qsQA1O01bVzxBQaFdo1FR+/qE8VFmKtdo41+b9Qvhll4WRQhrKSg
Y1E+2uq4c+s21rV02BxCL9ozVyUPqVKgislG3tZQ/VYO00sUhmeR7dFwXH8pOqGw6VF5J9e7KjTq
oqPfWymV7xRd5BtJfgcpz7HMk0chD3v8RZvGmMcmFeK2XTV8JZE2SZnUlS+V8ktWCZiahjp9iOTm
XecMyfH2B7veQZYGzhJRWaBWVz4ZRGwzJs5Q+blpnHlwJ7ePhZeq6V5YeZ3eAXNcch3+EvDcvDmX
Z3CM4fot5Kj2+8H0WiHfj6KzSUyiY9LB4JJWz1lRfRR2dYpUa2eV18dyob2ikESksIB0Vy9PocpT
QQxbIdTZGAepQZv0OVOqTr/PrS6jva0/zWOd7wQp1+kXbFvUW8xlgJMyyDr9kqTYnvVKrfwQIv+x
bo9TQ0VujN87qfK1ny3VY1Dn79Zqv/d2dqzC9GuS/8Ht9Zu62dmBre3XuJqg6Klv4cnX299YbW3Z
BcHnBAryiJqd1biGmWqnKQ+n5Circ3YMGFQQxyqtzYRzkMyRx9TwvDfpclVrY1tAO/GaUPYFcbeK
iJtGZmBWqRtfGrvovdpY+tsgiH83pV8ZWX1yOcpMbTAryF0syJBjPZHddii/9oGVuUmkzy4Cts1O
7L1xmYgA8LDUERnYW/cDo2qOjRphUt9WiqcidNwk1R4rp7/77TtLLXRBpmFtaQhe3qRQK4d5crTa
l2LpQx6Pf83a6GWUzH/bDK8s4L5lDp/QcGWGvMGw81at/VgXP6gVeI2kfGjVPSKDjbt5YWb1oRwm
kIiqZdWP2zJyoyk4g9p/G0zJe7k2n2en3omatuwRVqtLkXeBnqwCmbpKkYkqxmUKqf67q4qP+PY3
Ac69t8G2m9Zft3dxwxzxEtDy5aGiOL+KJpw4JcKPFJUgzeldSemUJ6Lg7o827xAcnckfAj3YG3n+
WUu5aDwgf7jweXDR4bul9X55RIrWUUJglJXfalWBqiScsJU4yk73lz2r56ooTm2Yfq8G9VmFmqaD
nTND4kFPKjdscf9Tf7TG2Y3H+IlwyB1FuzeeuXFVeLaX0WgK7pSoVtsyBrU1x8IsfbMyH6em/WKX
6qM2Sf3h9vYvp2e1EYtyINfEontHL+FyIyA96ZRKdUq/QCvP7Eg34uaxqGfTTUXNFIozPQolfhNm
4U50t2WYHhMIXK4pqYd6aTiLS4PmhVESL6uPbP4bMMWHYbCWUdDk2A5L6Vh9NjpGM2+v+DoTodLA
unANfHlSkUvDTIPbUK04ZOPyUHulrbqDIR5Gjag862bf0EXoan11um11OVDrfSYHWTR4mJ3khb+0
mmpdPBmBOvt2pnsLN4Mb5OMXU889BBn3Ol0bDwgQCNZI1AcWeL1EUZVTNFTzDEf8kLkputoe0rPV
zkZuLckGn2Yumsu8uquNLGlnlWVfy4xK5L5RlCfTmQu3TctHHNSn29u3cR0A2FN6dqjp01Bb2RJD
gAAajt23k/o0k/u7Tqfd8T7+NjQcYfBXhtb9+TgLRhq9MudANT701eBpan6GFsQXRfznv1gTHRL8
Hsqd5IyXR0LNRSQGK6p8gq+D5ITM0ekm52+PzXzZm/XRo2lFtsE8J+SmK1cC51PoVFNf+qVOEmXn
kuTzSn2mWVTcWfJQuYOw97h4t243MmV49OX8UQK+XFtQzZYAzCr7vdV6laq/rSDlDMvhbpR5SNLg
qemko9RG325v6TVahs8HVgxV4gUExOG8tFvarYGUqzH7opWVj4YTOrofCTI6ksd+kg+FIhZlLynO
H/rEroKHOM0p6k9dDfpKSuriX/hxCkfkKZSmqXqsOxltmzoJTB6MKhfpIVCiiFGpyI8DBJNvL33j
K5NXQrjAOMNSPlr5U9hJRKgHEfgOatGjXX0Rdv5FVAJxVLDm1Hm+3ra34UbplVI4oktO+XZdrKpS
u3OqgFMVW+ZL1AVuombnrKzvZ/BItBdPRTftZc9XXoDCLSn6MqBMymCs2wnOiDSXo4nUV+pAdolb
50PRgZ1ZyiE723l1gJcJFGAz8AMss+7rck5ejdYQgaj01Tz2bWt6mozhIYzjY2eKt1MfHLKR4D90
dqLyK58KLQHe1OI1hgaJzOjy/Mrp0IsyNlOS2+EbpbIPyWC8tWflg138cfv7Xb0RWALsC7iEYj9A
v1WY14oEFZkWKYFGV+fvxdBKsd+2nVrvvBLXV/KnIU4/LFWgkNao1LY1K7vM+9DPwhSwzPwIiU0T
PAICOFhV4qeKQbHFAXYlfRn7ZMf61a1YGV/5WNGPKiwrQ7gg5uhDl0+hqR+DujrWwezp1W+T5AKw
hFyFbIBuzTXvcUX1Nk76mhoIYz5uYzAvgCQxft3eWdfGObkwtAon6G+lQrHrzA/SyaXC64k47w96
37+0crG3iZvGoATnphOPklddHkrC86RNmjTyQZc+jOaUeJrceZSjwUY4328fy40PhuzGQshLyQrs
+8rW2Fb62FTMj6iDco7k7i/ZCt4nikJx35GeoCfYezGWG3XxOvLJwH0s5TFSEBzo5eJwyUqj2FHk
T8LyyoopWrP8E/Y7cuKweywc9dBahIfGo1XuUV9ecxMtthE6o0K91R6tg2RMKjtksU1i+mFjPGmp
enaYzu5T9b42tYdWa5/lVD4Qmd+lAbPaEphnM/l4e9M3fAG/Y3GoPzXl1nl5aDIVHkrsgdHV0nmE
HwGG22wP3HNdYvm5XDDVAE5gk5NXl7HsutLRSWL9aM4+WaV5Dibn7KTml0ytz9oUHJqu/TNP6vu8
3Avrrsvzi22+MsQPS4Fn7VjzZhDzZEqh38lTd5g15U+z1qejMrSRHypm71o2HG2tkL5Rocs9J1T+
DAMesHTq/sUrRicJEmhAOZy8NUBFJCOp7uDEfh9NB/hAY7cZi/tM1nbeko0njJbqMp0H6se4yqyN
TqNYaFiRL8QPS5/PJmDCTO+P7USsk4DOhIz+ramGX24fpo1HGrOcJLrWNOnWL6ceBFEGMi6i01Pq
bl0lzoskm5kf9/VvKz/yUQl4Fs8E2I7/XN5dGH3bkfY5w2ZldVT68Tzm2YsC32Oe1p6R1zv1yi3f
hBXmppdez1WLpyzaqqFAG/tOGp9aSTkymPAkDfF5KcoaEJD+i43EORCIOMQg65ynz7U+koQZ+2nN
YI5t3/e6c6eX7Q6yb9MLQTtI9wO0FtOcy7JfteakwYwYZNIj4vKZdpH4rBfqY0VZY+7sRymJ/tCD
6hsR1t+5U/hZU3lJm76tx+BfPGmUmyg+A65Qae1e/gx4H+n4xATHWof6XGndR/3oWkzl2PK4Mz24
5e+wgZYq44ps8OqRaSWnG6hGS55qgT6lms9jLUnUoneWtG2Hlgj0xsTIa4cnWRXIXrPJfLuNv1kN
CkRdaeR3t4/JjpGfn/fV5wuMJstsq8oWZZx3vNKS1zXZHn39VbS/3DSCa3pjC0Xl+oxUcWUaYz5F
aH+pg1sgC9eJ4KME0eIUKL5wrC9U2nYWtmNzXZrS1baLIK6PfMWWPCPN3thdfFSEOJFyvgv16c4c
wx+393LLZS6DssvJwKusSdFKQzKiiLK+b432o9YoqACN36TyO/zAR0Mf78JG8etSPt62uvUFNVBL
i7gRgMV1KB5LxWTkuRH6ZhCEf1TJ2N7pWb+nSLUc6nWgwyMAIwodBZpny694dU7SDESd2WBFSZ03
RTXdO6I8hqpzTIP4dHtBW1/ulam1Ahfo4MkeLR1EoojOVhcy96O9yaTAa4l1lLy805P+79smt14d
ymvEUbgPnvfVUxCZMt2FLs5oDVmfHGP+ZgM2y9TyX5xJmnM/q2oYWU8DjPWc6qh1h/7QoyKYa6fM
ab+qQ/ChltqvkcFccL6npLC5Mri7jSVKpd6mXX43Key1RO6XFEalC8cBhJ7tu5janaHWzW/2yszq
eLR6G1aaPIX+bMfPTZDcJ9L8B7t9p5sVDG90vRzt5fY323hPIdfm5Vpwwtfj6ToENnbU6LGvWbVn
quKotNLsMrJ+LCb7XEZix95WAMo7RWCCdhnTfeuKZa8WQh/KJvarRrrXbWSMhXiaTXFq7PEhb22/
0+bPkaQf0iL4/cccbCIMiIwfAIBZf8Uk1ooi76LUZzcqmBIKy0vH5mFM2++3N3V7ka8srT6kPQfQ
MYYGUUo52p6sZylA6yB0QTIBnbDEGdAYtK66N5T1pylSD7ftb5yj1wtdI88iWZGMokPVb+KJ9bUc
cHTcT7GXi8ki8C8qtwwaWingWH7/tcUyuTSOm97Vet7WTgNDDdJG+A2QumpuLc/igdr5jpvLMyA2
hXV+gXCsopQynSsrjkPhT0n3CT2q4szMyvchcD7T0P1BXPFjnuPu/e093XABC/SbmhdxBP159dIF
0CIv7DHqYr/Qm+dx1k9SYn1SxB4r0XIyVi+EvSCIwJ8Bebga5wVSGltGUhKuWKHHvUUZoYOd4vZa
ts/nkgABzYKLx1qdTyMmwh4jKfEjvUiZShZnxnuPUfBXGennonejP8Yx1jwjcnYSk61PZ6IAzNvH
oKiyppYJbKtv6L5k1NYar2jH0Suy0HOi4tAhm9hphRtm5s7TvvHoImqxNEhM/qGBcfnlWsZzkPXi
y5m6eJbE+KINkdegR+91/R4GesudLjyKpFz8QWPt0lZCiBZ1yML4A8MPMHQ9TGaAulj4vnSm46DX
P25/yK1DyTDxkoAt/LHr6cI8sgEIBxZarzE5ZcSEOU15L9Wtd/+fnVV6Est63wL1ETCKdAhnTuc2
1L/Omvn5thllZz1rCHmqFBBGzpReo0FxR0U9akF/sCYqwNP4nGm0LQLTtcfEV+f8IQoCpL3GxxyO
sGjKjxnh6O3fs3VyeBhBo9E9IJhaTvOrcA2XnZtWrUERn7W1qxWGywc+MuLVu3Y47V3KJYhYX316
REzcAJ8HybuqO8/h1BSVOVJ3DqPGrUvrblSRsJlzdkPjMhryB2nq7rSmeN9Nqt90yQOk2+8ojuz8
kq1DTDuakVUKI6CuVodYNpowhDQz9Qc5/MOoncIVMV13oTfKSVhyfHAiu955sq5JimHuohxFZYc0
Z8FLX+61Y855WQ6oFec0+ycTBtakA/FFs4b2wqlVHD8tW6+P0KOJHiR98qdZOlKlPC7IN/DUmZd1
e6MTW97q9W9aBbQA7yne67nwOf4n5KX9YRh8q8zel61078Cxq7bSn7eP3NYNWMi7qW4ggnoFB07m
Gg44yuW+Pldv9al/RIt9YT/4dNvM5if+ZWbN+FrPU5XMeSz8MW9ekqkmlSw8q9B1WAzFl3zS93pw
Wy0IItt/Frb2jLnKGAGasakv53roVh1u2Kk9VN8eokH1umG4T5PaRb/9MYrmU6nFO3d5+VZXt4ua
NtQL+Ge4Hi7Pl8SwWOAMrDjP4z8oaxyW0alJ6d45Tc7UUfk4giHrSv10e6O3XAh5w//MruUmGyUP
k6jBg6WT/NLEwdEeFTSI+56xqnyvirTEIDfWuNY6T3utS9vYFH6Rxt9zSa49uStnz5Tb/F3VW5Nb
TeNHzm2Zu2qD/JxdmtqzKMv4rq/UPYzHxknGmyk0geHevWbVYGJTk6McX251BSMC4hs6lEiJhp21
4642thhOfQA0UIZQP18PMEdVLPrJMeClbfvPlRyeTGWuXQsq+gm01O3Pubko4PMw19GapBazOkWz
OemZFadE1uq9nGqRO2nDOTP22Bc2wkA8MPgv6uWMV6yPTbT0AsEKp74RwIlZhbI42zMM5rdXs3En
sLLgvijCXXODtE2UDeloZUCuKTWGJg5NtU4IFB6TMINYwi4/2ii2BfMecevmNv4ybKyC6SgxYPNO
bLxc0Bi+IgnovdtIPxgirncu4M85utWlYJG4cUhy6Fw7q4sfAaFs1awVPqMIZwoUfo2M1Dj8acTV
O8kY/ASJuDEVHypD9rW+O5apdpCk5iQFg6vp5cM06nf9aB9Bq3njVKJhsUt3s70d//uJzEVdnqph
muK+C9XlO+RvgKQcmWPI3TrS/dvfe8fOmuW4MOF7crIg9bt+JrwKv8Bp3rpKnNg7hjael1d7zuDh
5YKCrJiSbGRBthSe1CA/lWH/OMwhiKvJ/KD2dbjjAzZeahrpKgkrcAE66atIDSrCOimnWviih3l/
TM+mPB1MK4FdNTqUmvTi9OK3eekWSc1fNtdJlA66S8sb/A7MrT8mIzvGXfC5V5heK8yd5W1+uF+m
1lCepAqTsJZz4mKUAr1ZCqunKdQZ/c3lYKfBsulNX5laXU1nNqiv9T0Z/Ng/lIrlwsHtZ3H+hubK
y+3juPPR1sUCcvSsRwMKSh1C7GYaDlULuIw30tSiO7VMGCSNd5Cu2yZBzADvB+2+xmFVZac4eYJJ
oSe0j4JTQglkQKw0Gw3ParTYbetiJ3nayrYXHIkK/yNXgarF5W2wjKEire8IfcaydnkGhRvV9tch
tF6iVJbcgKlZd64r+0FSkGqugAA8397pTUcPiBUCNBAgYH0vf0GqhcykWzNvsdWdivhvTVDCBLzX
Dp/zQHd77dRIe4L3OzbXrMOaHho6oh7CL+vuHLSLfqX52W6M9xX62sUs38lx70Wi3wmCNq/Kr6Wq
y8v6Kmer5VmCgIaXU4iIkLbNflRdT+RTibvbe7ppiDlBKsK0s2liXRqqaitU9IRgay7sp0Qan+3B
fhyT5NNtM5uu9JWZ1fPlpMlEqxrPlkrmu4YpdE3KPKVun2YnfnDmbuf6b3UiGahGMIHsA44WfeVJ
O8deggFmt8dI/VLNztsxnilXynciNg5jmCLOFD2rU+mVoOyHNDrOtu0q0Z447fal+fU71p0nEcty
1PcGRb628zo5+Fgb2svcJg9dhfMT0M8W+n0CmLdX471O23JGrkKGhdoZkDK5//roilIq41lpMz9H
1cStCBgOam3uYTE2PS1RCapfFEupvl8eoLyd2jKu5wwpmvF9NMSmZ+nFaUqrszamO7wG2yv6ZWt1
ivJA1SZFwQHMsLYiXWLarhmPexPBWwiPn1HMf5e09uhSEIVRIDg8Udb4mTAf4xGCcfHNssEqRcbd
7Eh3VAFgO9EPI4wHUWDv3MqdTV3LRHXBkEyT6DIfVarnobIOsmj+dkRxCuq9wb7NmwlgH7JHqplE
s5ffT6oKrpBCRju05aNuNpRKgtxt5eStE0GFRfliTwJv0+X8srjufIVNaJZhRtg89fNTxFCNgS9I
870ezabnXlIqhBVksJerg5lMEWIRUodny5sRt116hdWD8tTv5Xw6iLm9z03EKwpzp/21eUh/2V23
LZh+iw2lSlJfzYraS9vAuqukdo93Y/OELNOsUA1RaV9jY6jy5UNc80C0rWNVXpPB59dZvf08NY7+
xhaO/f33PTgFh4WoAgQJVe/LczKrWm4NYJ9oV8gfZkuhsDUe4P05mkVwGpgvvG1u65DgTRasA/kp
RCaX5qy6bgLDKITfRsGpy6vTEHcPsuT8i5ACSjQCChkdO/69NFMHxYhItEpaZUvHoIWQhYkoR53c
uUoPZSI/wRl/P6p75OpbJWLKSP/YXS9P7cc2p4PP+zREftNX79WI8m89nCeRNK6KdoTS1HeLlJku
2Xet2t+bRfYUK+JI1wgy1j2FyK3jBHgQthjKSiTSKy8Ap1ItGnkklZWKd3YHVUykdH7dBu8HZ5dy
YdMYdUHNXvS/rppQ89xUkp3qwgcL/lIk0yliYt/NzNYrhch2ko7NJ5hBVIqQoAVBdq38gBhByBsd
T7CZ1InXU2IPu9JFvOJoksBNlnVEy+HQ2cVfRrVH8LltHHweMDV1AWGvgmbosjLTbPGu9dx6YJP9
0Q4TZtPsY1z1ZztIP6t2zkRod5SC7nz7Cm15dpzDP7ZXC+e+UknLOWNKzyRcYbxvrNEfS/MOIq+z
YzT+bXObN/aVudURSq2sGNKS/KAatK+G0B8lRz7HktjjR9ix8/P1fhUaZ30YGVXEsgK5+1E5Cp0/
Pf9uFVHu/l8LWqPmajMOpmhyUh9h2PtyjE6Map91rd35TJvrYciUPimRKjOgly7IAtvYwjjOOzWk
pseYSXo0+0EcOiqfx9sr2jwRv0yt6wtZ4ESSpTGKIIcTk+GVMntJV1dchlG7hy1PHISWV59vG916
h+nR/m996wLDmJQxdB60H9pGCHeEWWkE9WLBZTGoKoyQzjEbonOv7xH7b3qZf+zi2S73tWimuppz
ehCq3nxCZPOYxJGfQ8xlBfPemNzyjdah9q810le/tJVnWunMrZr45hw9FVPsh/XAgJSsM3U/3QWJ
8yYIzNPtfd0+NwzmAUUGsrrGgfAjaGWqFQ+y1JVHS5Vid0iz8YSc4Y/blra92CLc/V9TS8jz6srl
VKsUQH2xb9jT85TMH4ZWO8gmRJRzcSq74iEd9DdjMh6STN6xvf0V/zGtreIAIx0mtbYcAaBGfzcN
Ie9R/S6Po/ssD3eSxu0NXSZ5QWQsEq2Xq7TiWh6CiosYKdW7yCpYrglGtQ7jr7f3c+saAqdWYSJX
f5I3XhrqYYLrqUstbStLxTsvMapmxp7WA5QoCMIYXK3KHW+2tZGAqZdxbIh6IM65NEonIFDtTnAd
pNxXA/PZyZjuMuK7yZje317f1kbSywf0SNYJM/HiEV4dl64HbynZ1KrhhftqS+2xaso/S6fcCbS3
V/SPmfXRUOMqlieFiHSMirtZcg5R1L810/mumpEAuL2kTVsKiGYd/imoFFYXvIfQyJkdKm5ULb92
cevas/nQx/P9bEQ7Se7m7r0ytXq242BpR1mgWnQt8J1W/zsZsmNY7tGwbl5qNAX+WdLq3WkR1EqQ
2mJsSzI8dR4/GIn0pNkFQ+zQMwqGuKVePiWOAmvgLm/pVpIEAF5mulAhVV5DPiyo2/sxW14ie6Z2
r6QRKltzefw3X+0fK2sgOIrO+MaQbqluF2+yQjlK9vSxWrRycunbbVNbnWEAzQxnwlpD3Wmdsmup
ZUljrwBG0lSy5sEz1PArjHQ+ElRHMs/n1Gg8JilfUi15Zi5v53pvnhodECT+C8z7Gu1QplOTQhPL
ayCbfmXAxj/3fe3mlJd2Frp5FV5ZWv7/q9sthzPKaHGb+E0QeGGnPGZ2/mSU5hOQvLc0D7xImX2p
goN8zIbjnI5uOMRPNZIBelw9l7PzaW6kHzs/amf563yK4bxU9BLPxDhTgAobvxxnyZ0EvJ+B0h7R
cbsvUQ+3QvNsStndONuM5gf2mRFJL17k3fo99OSmk/+1TevKXzDXQ56PdeLLyfcuH908VTwt05fC
+Y9G3c2pNi/UMiezUDAsoLvLr1Ko5Iet3SW8WUXqTXppgzgXf9/e5q0wB/Gi/xq5EhdOlSlQ9ZqW
RmOq79Oyllx5nCa3dbSPI4I8hzqJkEygVOjftrsVQr62u3JVUhZ3RriEVVpnPHaR/MES+ksVZ187
23iczfxMd+exyIo92vvt9dowujK8yzD/alPbxC5mypqxn8T9c9aW92HaUCkojikcfprd39u6tPN2
Ln/lOpKENOgfk6tnWpaEPRQWSOa5zUuvE+Nn2IyQLJiGDmTLtMdhuWdutbO2TodeZMQ85AKPpZR/
GJ06c6EPA1uRjHuQ181bykwrkQHcdkSTl4dUyqJZbjRC8gGfiKDw23ZIn+ZA7ARym3eB4WeU64iy
qGlemhntTh70iongtkvoa5p69qbSpXrHEW4v5h8ra+KXZigMLe6QlR5FT9Iby/axHMfUjbJqPt4+
/5umkF6ASMdi7nlNJcFjKYmioWCi9cl4js0u95BJHT5RF9sLgjf3jiQUSPsikL4OgplFk1Ozx7un
sfquMfVPMKHtHYPNQ2cxALTouy1Ipsvv07StbcUOEU6Ol7K7mpejez+VBB4OFGG3t277XSYQXdhF
wIisEc+K3k35IPhMSAy+1drpzgnau6amA0Xdkondu0QdP6u98cmBWsFR853Ryc1PZzMMB2ZMoxa9
OvJJ2tl66CCGXHfmB1DgsHGG8d1oDB9vr3NzT3/ZWX+3AaF3RQ/l2LdE8EPR0nMbV28LC3W2cj7f
NrW5JIj1NeaLlknYVSws9T3/apzGOXfgT3Aeyjg421ayM1q3Z2a1c0uRJy/NIfYZ7Ehc2QwpESro
E+f26fZ6to483AWLENsy5LqWWCgYVulrOyR0ioQFK3dn+V1S/HXbyNb3eW1kdeYLHEVgLk2PCgEQ
M6GYBL28q5nhqayRR7ttbPPQM1GwwG8dNMPs1SuiFHFjT9AP+06UjV6VO2ASp3Y8C/BybseU6EMx
Mgs55pF0n8RN+iiG5qWPxLjjIzeTjNc/ZPW+CIbPEtGgNwQuynaLujRddUT72ekHMtyiHD43Rl+e
VAmilQhokyvaSv3z9m5sHaTXv2G19WMmt30iUYMtKEjWVvOEKPpjr+8NGW6bWTD6UB/SIlkt1Rj1
xkDN5WcrAQrcVqs9xxhqtyyL6XB7RZsnFh2G/5pak66bsZ3DgsOKQuH8zSTgfW9mO/nMzmrWybUJ
fdo8WVTthDkjlNaYDp6lqh7iztrbuM2rAfh/GWrg6K2hbU5j2qVh05PXhj50TSd/kq3hD6ecjgFu
+/bObUXl1FgXoCDNBy7k5dNTJ3qkpUsVBNEQNHDSk6oQmqvtWbbrP+rdZGlzF3+ZW3MF2H0wz9MQ
gQ2SOfmtmM+KI30Syp5G5s9hoXXY+Gpd62EiaJdytUx5ZgL4LX2aGq6dWO8lc/g6hhIRg/Nj1tPP
gzGM7mRFd4yneMKYj1WpPQ5S8Tyl87m3zAcZkrypKI6Zat/lU+OafC7Xrpi+pxdGO5z/Uw6HMtXf
E6Ucw0z7pimBlznzaTAlx03T2Rtk3Rvz2dej+N6Y5c9GJ+6tLLo3w1Y7y3UK/+74ZYbqd5gAz9iN
4lZxyxMSPw7afHSKzB2k8aMcjOOhsVVvVJt3iSGOXKWjPIefY+RNIKM9j6l0kiv7DgqVozblO23B
rQtGEZDBAwtCDf68PCaTkYS9OeGtc2b3D5GhhH6UqHtaelsHfwnnoOWDd4CJvksrPcO1wjSypQ4o
JS7MwQLBj7Q+TASrd2NWZTveeOvwL8yzwMYpAlLGurSHTENfCEERq4Mgr6q7PxUjdaU+ezvW4k0p
1zubuHX4oTj42TOGCm0N91Ohw0qnluUJJVTggFRaV69SFaKZLNxZ2eaDR/MEoA/v9zWD3Fg6cehY
LK10siejyxMvL2IGPznOinirZYar1SijNbob9NMbedwTw908MK/sr96YKEz12CqsxAeX3h7luO7f
xoM+7ezo8resb/kiOIAKhgPaZo1qCkWLRNREjQljZ9mIziXDu5qsv0PN8OxIIH2VnIPU7AXRm6tj
3GBRGNJoUy1f+lXJBwoOwFsGCZXCdM+R6F09AUwP/du+eRO0RQ9smU1G7spedzSiCU/TBbQZQjVB
xAjIyosqZePREEJBZ6hvvCxoYs8og96DBE87Ab+WPa2as1M/B70bVLX9L2KH1z9pdWWYfh0aFLbB
rSnZUz7CtQbvWw9dZ7DzaTfv5q+1a6ugujIHo58NDrCOcPMbRW+qo0OAqIoF123AgSJP9W+LRy2j
fZQqyUxg14Mo+vKzTnDQp5NGZ7wwQRgF03cRSg/9GHumlEg7Ien2Efpla+VRweJpva7z8La1bT4X
6WgYp6aSa3G8fYg2nQ4sawuxG/3+dao8j6TQ7RJwDk3JdHSsoZHRtoEbtMoexnjLFPO7sHNBQsTc
+bLkV7dCTpsZQkDEf+UuOVFm/NNplHOrqDtQ0GVn1peegIUZNpCMzhVaQrLqRIwSRbeyHuyDBslR
25aI2012cVe1yA/0uaKSH817cs6b64P/D1GHn3RWq09Wy4WcgQUmpaRzBKRYt4qnsbf6AagvOLHb
321zlfZCVM1APUiUVddDomxpMdwDLciU/s31P02lfo8Egd8zz6GhImhbe92BLW8KhlonQAbyAivZ
6vvhOPoprGJfSUoJMF8UwtsIJtWVpmry0dNdOnJaS8IST4dgrMOdo7q5ZEIMwJmoQkIge2nfcrKF
tFdlojeK3gXyXyNwtLlmysAYP4loOHTz3hTJlpOhCfA/i1eRdqQy8zgTVJdWWrp9KDuHQkz9XUr4
dSBEdTxTD/SdZS4ucn1+Fy4gsuvlUq5744lqt3YdGdCitbrfVjYcx/qjOUZHRe7/P1PrB8SKhR44
jQoPV1i+QzXuWWvFHyGJbtwMOxHH1laChFcgH4NqCF7Oy49XG40sUNliK6e2eV/1THrGavGtSevg
AWDX6M9ynJ9u35GtC2kjNsRsrcNQ5bp86sBvbA51BI1Tn7/XUv2lLrSjKrqdp2jrXrw2s4pl8okT
1PV8MCmJP07AkrUU7aTSrNBSnI+F+YnxjfPgZDur26wVQASKiJrJneRhutzSXoehuUf5xC+l6mvT
A9Qw01OWymcZTaVYiu7mFCigqlM+2ZtM+Q9p57EsNxJr2y9iBL2ZkuWP05Ht1iRDakPvPb/+LerF
bVXx8BZDuhq0NGpUJpFIJLCx9+qSSSjgfVHQLVhiRbUg0OAnINQNSullAyx5dv+nRctKG0BVBMlF
s8Nvuv79N77nzI5OvRWqiSUyLdR8PWLNCIw5yj4yKnRQVGAjaL1vQcFXPWfm/kKajpf2m60NsyRT
AjryjWZ97Rz7Ygn5JZLqj7+xIO5ChwkR7o1lXcIYaiuqA+KLKup3KMh7YTJc0mDY8pQ5MVmGlB+a
BvPYwtyPuvUUA24qrZE5fKGt/hkVynmI+53KQJzid25XoeZrp54kVZ4uBpBGzun+MmdHfGueQ89B
Bk6xvKtQUK2bgib5jjZb5bZVVezKymzR6lFRtCaBP8v1kGzEtlVUOkIlCM/S3qVjvlg0DLrIbaZJ
uJNTsescGPha5yhqFFv78jISz6U0hgsi2k+T8xiYyUOobmrMv9XZIAWB4x4OERWKTjostzsvfLVL
hgJoTDWMz74wGepud3IRnxoHbHWe7XK5e0616lQAUxV6ds7i9qzK0zko2/39r7B6ZiH7oQbNIBQ9
79ufogmrZ2CWaGibw9+W9H2o+r1BchJl+SkeGWIJVQpJ05f7Vuddvv32M00xPNTzvAy86IvgSBaQ
V62iSp6VRK/z/Lcssq2RvLcrw8asc8jgBjnsEjQaxnUq15UMVVlrf+0M+4AcxAW1b6+ru7NoJLQI
8xd/+Pc3VnZldbGfZdsbRqBOklcq4rEVlNu7cqtP/zYXYGUMrYHnpgpB3nz7zVDGbcpORZ22qAXP
jMk4cs3t/NT4WPj9RuflbXo124KKcEbIc2UuXjeiB1OVVpHkiRp9BVs8F9b4B+CFsyyPX1UlONRx
+fk3tvDK5DKJjbSglVuW14dFcoKXxThmcbMlzrVyUd6ubLGLXd6V6CenrMyQ92pqHwg5pzAM3isD
4t5pi9pMaB6zXDkpSb2xxPUv+N+uLomviEyJiJE4RrNZMlwTua7Gai4hYcf2FWfj0fj22rpZqL3Y
z5IellS3ieTFevGxU61dNyQPerEl3rplZl7z1UPOSuOQmdz5DSCmx7Zpzy01o6zqfvnauFnNMvuW
JrtMrAJWxb7XDrIv/zGaylM0pI9jEH4cMv/rfWdc838gGvRXGSSmrbXwEimBecYvMpSgE+vFMqtj
A4Q56ZInWiwXiwJs54iP902uOcfcY0X8A9gfzCu3GxmJMFZHobORg/Y4JtqH0NIucq0cxFawWrfE
YN2MZoR3c5F+hxWDUfZkSZ4/2kcA52cjVf4RkbSL8mIDj7d63GZFSqBdtNOMJSFgW0tNX0y+v5PV
KnSnZi+nD4xtuFajP1qiOreG2IdZe4nLLR6mlVVSCqNai9YhEgTLRnnP0SIlhpCz7FLfVSaq6Ca1
jIQCHyTEx1/+eABf5378LFoFkcLi49VlbvpDAr2uP32JE+i6gOgdmy4+OVby4b6t+S5Z3KLYAuVi
0vaZgdO3toKiaAozNBhv9bvsoEWVeZaYbQUcBa2I8PVhH4TjsHEg1j4kOkTAKIAd0rdeavPZo95H
alNBTVQ7n8rga9v4Z2fqTxJJVFOI18LI94mvuqVSb6x33TRlfvoJvDBgcbhdcKZIacsTAM4Crd2H
gUCfjKQtVndDKe8jWY7xJuu5KexXQxs24s5KeMOHftpeXOzwNoswamSQME3aAuyMew/VpvTQdnLo
/cZ3RfsQpAVVeJCdt8vkJDBTZ9E3ySPHa2zNrWT7c5Err1ESu36gb0AEVt2IOao5VYKJ21ysLBic
JK4dmpQaIzaeLxV7xvufxNTtyd2Pk91upBRzyHzjtj/tLR/9Zl+awmmZYraBxO/Hspu8QEq3Rt9W
ArdNlk3ewuOGstTCV6B4lyQV9ocfhAI+eRhn4aIkX4NCSnf5VD6FEvxh9z/c2soYJaRVSfSG7GaR
LGmGHyjChylWQzU8siSiW09P6r6RlbyWAwy7xfzBFB5ut95RwBzd2DELs5Cu9HjVm7B2KNMlgDTk
0CR1sYfOfdoNCKlT8y6lDedcN0+lDYq5GSmzuJ3oY6eVY4AGlgr1g9OF5xYSsDjXH6zYvkDR/yCa
0JNoO99f9QonGPGU4dr/sbs4FFUH8/Ykgy+p8+R9VzVeo4JGnfzPxag9OJb4qJTVozxX4PLqxZGU
9zIaFlYizs6QfIyc6NhbYnf/N61+bpW3HIOPTCEsaaQSU0kSSGSSXWIwjiZXClQjaqFtBJ616wsX
/s/K7OhXeVXjq71pSQxXlkMKYy/UaS+tST+DknZ6TKpM//v+qtYC3bW9xUZr1tAXgfUDzBjudTn4
0OYIvBjdRn1sNZhf2TEWt1cxBaHGtBSAEsOnXJPzAESFZV/2477uy2e1H/ZVORypsSI73m+AG1e9
mLHYefCXabtljaWFfkpk3JU7y0Q2RhLn3sov8JU+OqW9Q2X6SJSCiVZ8vr+3q2bn3I62CvxnS4B1
aWmpKjooLxOpf3Ac/yCFceH6Aikbn/nfQH5CHgWd2y1PXd9sQvs8oUvRcwmgK1ojjAYqGbuisU+M
c12qSPMqvdwFXfRAfejgIyqv1vVLLG3JHqz600/TS/RGpxqSaef4k9IFF23yoTdRrYfJGLdo5dYi
PiSFhCTSSz7qwqG0FPBomhKZnG449EwYlip8KkkFOwZoEeslarYIMlaPJq+4eQSXgudyEjBqY7tt
Onrz5ti/ZpIqyRBS8lbI6/RTVfljvxH61z/j/BZhCpdZvKVEWdZleuukfEYC7ftoGp5NJznIVskZ
aqh9pgylAquWmnNW1BvnddV1f5rW5mB4FYZE24G9D+nhxiJ/R0fLs5TuT6cviK0JZMLp2W6KUwZh
z/0Ts7Xk5Wx5lgtmEmzu1KCzz9y6hz7snyqjh6XG8bgVTkbgf5LM7kBra+O0riVGIBodHi2z1PyS
4C0xK0jRUrRP0q71wrbfaWn9tUeSRmrGnYyu1sbnXT0p/9kD7Hq7xXFiBYo5crND7f03OjSpK8f6
vmzFrw9acpciyIa2FVQVznJuyBFhUphiYG4IQtEiTl3mZfddbx6MUUYXxPfiwd7Yy1X3gUyGEW4K
jdqyNyB4YqtRAlq5aoenQjZf0A/cp0Gyl/T+2FT9paujM5lNsZGurN7RV3YXt6czdtXUlyS3lWSH
R0NtPjldu5WcbCxumQjEWuDo2swnWY4lIrpKc8pH2esmOXBjy3EDdC3FQxJviZOt+ufPtS1v0E7P
mjYXrE0tgq+SFXsdQzlBEn0v5W7PGP3GO2E1vl6ZW7hnxO1F3kXeLtXBYaBKLWcdQV1/7grEkSx7
p+W/TuDEEAfvTKxCuUv98fZEmLVEWQYg0s6aDGjEtQ9tIR5Sf9pwzrWVXZlZap/W0LjS0IJou9fb
b1XfnyZ0G70SKciqNZ71Qt4PivThfmBb+3hwYUKuTdmd6vTsU1fxtEGYNEhSJivGalTOEhjHD7Cr
dB/CunI+jF1XXOqc5+ZGiDH5vy7fXldWfzBqXFmlkpCrsQPPkBynfxSV4tl56rhqEOy7Wt8q+cwO
cc/Y4uzFjTCaMGU2UrKE25bKxbQnj1bEfoCmo+f1BbPrJe1lN++ZMkNQ5P4Or4XTGRDAyBFMZ8jp
3O6wkWlAPGIt2k2lFHqRYwNjkzvF62CW3t03tRZlrkwt58YikgA/nWBt0Cpfv+SW/MnvguZ438j6
t/tvPfZiO5tmdNBcGxGWGcx9nMZ7yfa/gEx3a115d9/UWkC7Wo8zb+2Vm4QOkJ9hvvmc3DkMQ+lW
av0hkP1DY9hIdOY7MUjH2Nmiib2/Qtpzt2aZ/beDZNR5ElTisVRyTE/fiqg6QFP7G0UI6qsgRqnu
0tBdHD+19SHB02FRNCiCeoXQQzdCJ2HDL1ZdEHFhmKGBxlCKuF2QGnS+OsQct1FKkBWTIb2Nc+mU
mFvjzqtp0ixj/D+WFs4+yIaQu65nVqFQnoY6fSghgXFVzX8xxurfaoagC/0UWck+DLcAlauf7aft
ZU9Vpt7bdq1C+PSLV62PHpBf8LS8OhrZuAEYWXXMK1OLDQWMHtmNaCh+2OopBcFgq8U+12UvUMdH
KTZiFwwjyMfgd87ePAMCbnMuIS/eFpIUKknUQ2IaGuMl0GUIhaDFNoPqnY2Ex0aQXvUa3ohzkZWC
4xJeH9Q9rJQq0QSC1ieohC5RbLwWjnq+f8g3zCwfZn5pCwNmcYJWLV9wG9dOrZciGDee2utmDNAZ
Orccjf7bMxBrIzIvbUqVxMoM5mZkavG7Pg7Kd/1U2vWGtdWrHDwajyPyWipUt9YymBhVu8op005I
yrThY5dB69HWT2FeenFiH3yQsff3cTX4W3iFSU2OOrx6a9LJZvUqE0W9zC9bt1fFg0jljXC1esQs
IAN0hTjkSzq01rTFoFsol0F68aGUwwM6fv8I1Jy40A73l7NlapFzQbUh0+eFsKfPmnc1OoVFqB/U
LNiDqNj4WPOnf5MgXK1q3tmrayaAv6qLW04VUgq+O071OW5byiHVX31ivQbhFiRg1TnmkjBqI8wj
yIvokXdGj0IhE9A02A6qIRBKixCAN48pcPNGbt77arsRsFYAJ6SwVzYXDlmbQk9HLtMdGMHc44h9
LNvgnVxmlLz0v6RQfe2HiU6UiNx+CM8WYbMXxsZGr57Bnz/ix+1xtdFYiOpKYqODFDmJZhClq5X+
px7A+284z09Dy7paoetTW8w8ljH18X2djQ+RlhieFprCRR3+3/vW1m89BKE5EMBI6JXcOhDTOVM8
plWGhlr8kCv5GVjJHjyoS7XmnJc5INToyND7cZDU37kR4Hokdee/lPRuTZuxYgDjofhr+kp1pseY
eHI/Gee+FD0qL7bz6f5a1z/hf/aWTAjj0HQl8zwIVmVizwmFGEJQroy2HpX/y57+Z2iJy9IQXkEU
kSs2teLXpkgOQz16UIAc0Ds7FZlC0x0wUq6eBS+J37n5mPxDMM5EJkFe3BVVQSPPUhsAUHagu2MU
lK7p54+GrXz+jd38aWh5IEKRpqjM4qdJjOCsXuSf4DipPV1PNzLp1Wh6ZWixosj0IV2oYZgcS+2I
+vwlB0in6N2D49d//t/WtIg0oyy3WaEI+tzWEL4fQa285LmJgBtUIxvX0WrgZiaWxjNFJAbQb53f
VrOJwpiaQMTnXIIwO9M5tF1N6j/Pl7tcx9/vL20FMTerRP00uIjcqInIhV6REo1S/RiDZTHT0jMR
TmNq+jEa/iGd348IYbfcIYEifzej/N9YnvZhK+/v/5TVc/jzlyyHgqcGrZ0h5RWWRUH7MhRK7KpG
Y5xj2d8SnF1NLNA0pNQLXvkNG82gK7XCvHG6qwx/OkKhUezTUv+dqqN5ZWXhNqbfhaYZzQXWqAeC
MRn6RffHf8oAevBf3zomPICxc/k6gAhuvSYCAp6rGZOVkS03+yTWEw/xE9lN9M2H15qDgmhhhhgO
WUgjF4ty/KkLioDnUKw1x96QzjDJndGjfJYBletOtPWp1jILZkuYE59HcGEBvl1aq0ma0koFhXnU
mAo1f6S39E6E5ofAMXeqNrh5ttW2X4ssVMVgdSUtnBG8tyaVsldDu4Osx8xsheFDzXJ5T4yT52hB
996Rk2BLtHvetGW6dm1xEcvkpqnCsqcFqwxoLSMm44TSyziYiBDLlzHS3AJNJ9ds7a2W99pBuDY8
7/5V+hJZfpjEyjxImmSf6TNPpyaTqo3y5qrLUBsDPE8yYS3RNBHzy1Gf0Y+cmt5VrGwEwi4OjDmf
DC39Bs/sxs2w6jIWNQhmZ8BnLqv9khpaVplzocej5OoOkPXYaS/CjA5F5jyWVOGbOtk4gSvDgdT9
r4wukvu4Eo7wI8oePuqvnZQ8GUMDfSu9jc5qJzfP0fmckkfJdPZ+2bmVVh+iCTaWXmx169biKHzS
ChgSCDspjtx+0yFmaEedANMXo/zn2NpHR6tfk1TduKlWffbKzGLB4NtkpbHnbjagJW4mCDOrcbzE
k8g9UViqJ9dtjopGzthn4X/89YA30yGTmyIUSanpdo2ODAN5UTIaWCb9u2zQKzccc4bXta28aWVy
dx5++GlpDhZXJ0QVvVoLi4E9HwSwsOxzkTZnxBW9uMk+l4HDhHcFjtBAhEV6b6LKfn+ha2dnlh5k
sg6uQtApC/O4sBzzh1hELu5r7+xYf+it7lM1VTQFld94zthU5OEaAR2lLhsfsh4MkyrgOtDNsHB7
wpE3mKLal4W1NaG05qZXppaCUk4FOqHzWZmPUnMb1u/auHuEeGarVj4XkJaxdb6nYISB+I5Xxe0O
tm0TSUoBqi4oOz7a9DBGpjuaoeYalv8RmDI6aULfCwR59XZr7no1LHBIGMRgKol2y+KUjKPVRtU8
Q5/L2rPST6esGP6pBoM5kJL3ol7tfN2GDEcc0mTw/CI/sIJdoG6xH6+dVpvxIYZOIU2ER+Z2F6ih
CjmQKNknafV9jJ1TClShNV5bTdk1jnNQKQukjNrd9961SHxtdZGXKDVnKzAh1Kri1vGsEAJzzQnF
sUSdkaqtVDWfnbIUe2i4t6a11242ElsWa0GdzrVzu+CgHJXJ7GBwtDI9Ywaltw7B4Nfe/QWuh4cr
M4sLtA7CJmD0nNZdpKrflaE3XV/PwWiWpfPNoDz2OciG+KtdivS1a2vGNXtlmr46jSy2MqXVT4ya
pDYLGiKGtwgVPh01qTfm3rMSy0gRt3sVDJtLDtq5RZ4dwnE8h4b0scy2VP9Wj/KV5cVe03gK1d4G
wSCiRDu1Se+fGrh/vFyGwGFjw1eOM4kn5BfIbMDru+xk0FsfQ6aMYCw3uvZYxdXjEHTF3imlp2RQ
ZTcT1vCQpnq308xO83Sl2njgrjgWP4BBNW5WTra12OYmMadJFCO5WpR0u1Q3p49QeI0bVlZy0Bsr
i2vH7mO9LVsCcZLUXpbG5yqPS7dNGLuPYL+/v6kr34+HNKEBehsVDrBFxmCXOkTUOsP9Yyjqo53K
6TGqxvJUW3T2f8cU/WbmqOdgPDvx1XWqqVkmxQIiiiDUq1MV8sUauY+PQbKl8blWbmFV/5n6EZqv
TIkqZ8qMhtsuCAQCyIOn6MFnn3wojozHqGf6NqZWWVdePf4GeS06FGi7ggtD/fnNCJ6pIrNqAMvY
jX7+1+ToEHlqp1QBN55P9i5R9ReGR55yafQ0P/v7/hb/qPsvbjza+rxbDO4dBE4Xx1Hp2wo5IWJ9
Y8JapQaIWz+b8eQp4pymqdsUL7L8EGi91zgHXUpdyx/cMPyWKP+28aNW9F5dcyUFHGfGuJzDqL5C
HrszGeUvKwhZihGl2o1bes3duR3BnlPStRkqu3WLKJaHpu7JWSclfU2T4rkbTc1VR99L1K06w7z8
5fbMWqHIfoP9xBFvbfFEzUZp4Hk36IEXaUXrOsbwrjLFQauiz0WobXyPlbiMNulMgg5zCLMui9MV
lZTeItMMd1IjJ26b1X/rUfKllczSKys+SRYelQjB+rraaNOvngB0x2eIFdjEN0SGsSb3Tmtb7GqV
+HtUkLJdG/AZ4RKwLkEdRl6Qq5EbNWL0iqz9u+ZJtb/vjOu/gd4ex4EfAU3p7W6LOqhjWCEZg9Rk
r03yPcSX50kZUtcJv0Vtdqg7hhVD64tk21uX89pdQUdixhEiWcgL9Na2bnV5r7bM4bYNmnPzXH9o
wjRnuOS157JQ6X5D3iRcaI8P95e9kvgAfSWBBozKLMdyDLNOm75NbDgII2hY95XeZY+6zMipFDuW
a/RO7Bo0RDomGjfi6+p+X1leFhBbf5K7Wqth/RAyrFSJp6TWe6OInszOfhkG+rpT4ZoiZz+MeAv+
tpYOzaP/JnV706A8tNhxKP2GKQmZCApl+V3Ue1LoP3W2cencMugRUjSfy1g9AMI5q1aw8bnXbjGG
upx5XJ325JJiWveFaqV1ROVZBD00YhOenSn/BKUufuO+hLKIKYhZcRe5+1u/mvoubxqdtnxQSSco
gU7BYL6PQ/P1vhOtdbjg3vhpZ5FcTmqTN7lEra1Ip3eZ6I/QrD+aWY9kubIv2vZPX0lPfRn6bjMG
L72jPPJF3t3/EWvR8vo3LCKzXQ1F6pAR7LqQWeZiaNqjESSfTMFzBf4TEvrQ+R2TzG4zpk81k4bi
7fb24+RPvi2jHWWVFymVv/d9c8wj5ZNvAGUXsrVVMVk9NDMfD7rwM25MX1wJCdrRomBWfZcN/RmE
/gfVlr+1SvCc+LxThBL8KSK4/1RZPUftFlvi2t13bXxxZvoxT5Nkbs04wXASInhoVeOT2ZUHO6VA
9Otf89rWwqMcJgRlZybeLMY02beZkcNBkEygnEV+DHs7Pqej0LZiksoHW964NBE1an/cgVzytx9U
tGh3lD3QgT72QzcwFQRka6guzYcgT58jS/4j9q0j3GuHcmh2ucRMkWRIG161Fh6ufsQSS+Pr8BPU
MxSxTMqQClUG2yi98VCNNgytPRCuDC1fnlOsml1B83Q3OX2NeJb9zxT2f9z/juseO9/t0PORRS/J
6xJ5Squ+RjxRB/vkIu6Seb7Vnm1RnOAT/g4ui6BQN4+VEr60wdZTc32JP60vTqipAJlr9HSetuim
k1DU7hQPqfY7zvpzjcvSf9gnfWRLISqD03TU/OLIpYq2qflal+peiaxyw97qQbyyt0hVzMJOIKtj
VWoiae+roC8OSdWUbg+K1VMmIz7d/4irHqmqJEez/BdEEYtjkdij5fscfAR4PkwawIUa5rrR0rYW
tm6I2g/sXHP7d2EosLNaF/6QQfMZv0SO5pLwxW49WhsTrKsbyIzITHnB43w5C2PUflXnErd/ZJZ/
hbp9zJmmgxXCfkmG7/f3bv7Jb0LKT1PL6mGFckhXVnyrsSq+qXniu6k0gUIVJ8kKD4FWbHyrOTC+
scdZA/AKVIjh0dtvNQ1gFQphI8zaDgdlEm5z6g9Jp511x3zIHGvj6l/9YvPLkY7JrKO8uJA0qx5S
PZHAa2rGvum59vqmO+hB8On+Nq4e5Hl4CcwOGduyLBioXSCFBRQ/yjAX6ytVPgadJDY2b/VjUZMi
laEjoS4jYig6IkRNfSG040+aOp5LqnGZKL9yAHjxmc5GJriaOFGyh6mJJgSMvYuvpU6Fr40pouGm
TPhNlFo+Fg6aAT5PY7ek++NqFtSfrgmaxLXCGohqUzY7X5T+IYm6ceP3rH1NVg8ny5xd8ItunSdI
jaTOTL5mXcA06kv028Y27GHCHLYoxlZNqTCz6LPq5huhxL4ZwlSe65F9Yl80dOejtP4gDdVG82fN
byD5pMAxP+ngGbpdkRHVRj+ZQA+NJlCf45Rcu+bq3/CbtUNHEYUIiaQRiM35V1xVcKqE8t6o+hnY
UOVS1e0z4LmvUig9TgGghCL64tTS77yZybgpT8mEsTd0cDX9K7mhxEgMa3i4Ocd+jM/tSMZgR/s6
zo5WGF360v5oT1vNgrVjovPNiJ5c6Zq1cBMf5uMyblkuvvqcygKyZP84tKB94+E17LeKVBvm7MXu
QiAMWwqzVjtNSf60S7qxZuQNISNvjXqOi/pwP9TMv34ZQeliAT0C08UbbRHSygKaVOTnMAfXOWM8
uz7U/YeucwKKcMnZYDrDhYfvi+LUyf6+6dVnKezd6Bv8fybD+eK6cqRR7eOqb6E30KXw0hWJwvMb
coFKtORPsdcn+bmJJsZU2/fSoLmyvCWiuHYzUomj2gTohKLc/C2ufkBdB3Ysixmu7oR/RVbeexEZ
lGeSxj1YU7k1ULRuzoCqci59APq6NScXo0rJCdmPrMmejV4/52l8soJmX0vlt429nY/68rsS2P6z
NR/iq6X1so/ACNKau7ixQbow0weyxjWj/l2jI/HQO0czpYI4ZHs5iw73ja+5MJU1A0VYuKgoPNza
TmNVrvORbXVyTWYK4GthNDCgBG4uqn/MSBzvm1sLrtC52T/qhvYbcBYU5aJgeJB3jAGNg5C+GJN2
iNtmA9m6+vUMgEMAk4BMLLF6ujzIosnnvJfZ07zOdo3svMvK7qKZwcYGrq/op6nFx+uqpHHAWqY7
pW8+VHriho7ywUqH8/2NW13R3IfDTTQk1RbXBYSBAhZ1LSXTZZCgaHHEsKgZwrSPdb7FT/HjOl16
JNXOmcSBM081+dYrCmAIXeuTbkRSexwhisyM+iCKeRCzfEhs4xyF/S4CNoTcDzOFyrsAyEbBTFrp
9DvQP6dEsg5DZTyFSBz1pb9xq63tOUAmeOo4Nvy9jLuRYLiwpk9XRO0DSfjFt5VnXW4/3d/ztSua
JgDNfAdYCjKEt7sQ9T5qkQPFXzW21H3VMMpRq+NWvfHtlyXNAJ8+n3+qfstRMNCrqSk6jkRk+zYY
er/zukrpvKDP/k1rY4sS+u3e3Zhb1tK1bpJo4vK2jnxxASl86eX0c24WG0/4t3fVbIY+OfT8sOkt
906bQOhqBWUSxZfOcubQvlHfZ71+jOBTcnr5cejzfSji/f1PtpK3Mukgw0o2x7O5YH77zQKGhzNE
mqE5gTncDVFlJ8v4qMNhqJKBdCrk4qbxMmXFY9fQkSkoLXfWRrL6Numapy1mDleYUObWwe1vKC0/
Hmhxprumz7/SGTmEdX3qA+lkWNJxqHSAf78+54FJnWKfRqURqMsijJeSDkArYxjV5DE3ZIXh9lX+
4f7ern1SEg8SK9Qp0f1cHIe67m1tbLieilQLXDEEL3pYHRM1eQWh8KWToncaxENx8etV6Rlt8YNU
iU2lCHa7nbIOZrFHT3EXReNjpoeEvyyqXL/stjhyVj4cPgOL6hxX5jf4rSUJCe3MyalKd21uEGnj
AvYxyfd4/fxhKcL2UkRMPCsd4w2PWSlGzaJpsCbimyqpwCKioXMhVbpEajd0hqtL2V8oUwPLiroc
gVAG5NIQttyxEcnez2OdB1fz5f7HnR3kNuLf/oA5Sl3lIPI0FIUSsHSZKb6HOPIa1Drf28HX3OiV
AAp+Uetbi563847NJQQtcAoR0WDNdl1hfcOz3MSYXkMr3ttDsYvq8H0hcvIt+LR4qboQ3G3EqJXI
CynDrHBiE+Bxsds1W1oSGlFUkSXU5VOnTg9VZr6kY7BP8+B3tvfK1OJCRbG5CVUV/Ls9ggqr9XEv
Zd3D4Nhe3+YvtbMVglZA6XxP0NkI4Fg/6Exv1ybHWRKLmIKxA4lMagUHTYkvmR9+cwbbUwfzzMV6
SLXyr0QKBlcSzm5i8KZO9T3CehsJ7krgQMsCukDKFwYp2eIAV6E09lo5z3922kOUjB4sbQfFRmqh
1oZLgyRBA7bTCH6d+oA9gHUFVnL+oS31miYngndR583SmOofQcEIRRweB0Rxxk55LFUL3mf5PcCb
Db9eiyJXZpdzRrqd1KWiks6HQfCqt823wqgfcCuvcuov3PUugukb+OAfIMY3R8kkUSGAUMpeXnuJ
bvetMKiPdMxqJTZsczJaX89Slu5S+UvsOLsCDJPdhe8nu/5Iavw9NymSto35LY/sS17GGxn4Wjzh
UytzWZYe7rKN2Tp5bcjTBHgs7I45PG19pHhGLk5Tmn/ulOzz/fC15mJ0yGlaaqT95lLOJy0Af4ew
aIBIKB+Usftc+oRR+6ntQX53/sUs6396y9z9slUNxAXNYlq2dD8WAaSpiryJZx51s41dB1LxvEjP
xUwWaf5bTOqT3kjnRJQb/vVDlHTxsZESIl2kmgp/wDJu2pItTGOEGhMCZxSHe2rjlyLuqixwyyl8
DdKsNf6yW5GnZ0MPkrJ3w7gvS5qBQ2yffJ+e2FgXU+OpxCTT7eWZsqvOQ+tSi+ShlBLNjbOw/5on
YfROR4L+UsDD15FS1MNzpajtk2OO0me9g48Lwo20Ow+BZguvKiTtg5VY2js/kBRwc9KkOF7rW4j0
1Ikjd7BHGXG9M+rIoIMOVbCGRC9osD9spzEbz+YO8PcmM3rCddoA1qlqKhXrnWzHlfooQ0sReL1P
KeeQKkZVPuaD7at/WE4RV7sOCqT4EJty0Z5Cikz6UbNH4zVT5eIxA+02PBfhqAVeXVRbrZwVV0ex
B++zZJ5mKEPfhtqssxJAYX6wm6LsubelsyIiD2bMXToFeyndkmdeM0eWR3OXu2vWOLs1R18qHrqJ
g+33eXvUh+bPNrVsr84k/5QNo3MQI6zc9x39zU1Jh35mw55xWAAHl+9B5KCtXk56zVMi/1nLp9PY
K49tKZ8GX/tw39SbRxd0XPOlPL8aVh5dlD8ET5RR8Wq5iP4aHGB1Xqta/Ra05c02MvnMESKbpfQx
l0ZvtzGznTbhNad6dhD4r8Ok+4fADm2vbYfgklA0PTN8BE3B/dWtWAXJhNqwjXYjyfoiD0j0WhGx
2mgeA8SXRmkf89h6FIP5Z9QF0PZWGzfvm8ceuFrDhFiN98h8+y4S2kiFrxPwOXMFRla7fid/1Izi
MtnSRiB8uyzszK5BwgFkeBmRlAJggNHNyypJJGrtVVLHv+Z2de5Ih0AMG7u4tiziLS81XJGa1eLb
lVM2JE3Vwo1RQ4WthpHsSk32gUi8AeZ/c5WzfzMSZ65jE+eXFde67KQpAwzklYP41geGWyTaLtBV
Dx/el7X82SiqXz5qmESNZ94xCthLuhZU3kM77dnK0gyKz0wyNn+O2li5ljbJ+07SnQ17q0v8aW8Z
Toqqq4PKwUU0v31KU+uUtNZjophHua69Ks33Qt+S5XkbTTh1jEXCgUAtV19O8Zq8VnvTh8UIGKFb
WfU5y5rnxpQeVPDzv+4q8CFpQONIQGGQXdQD4niIEr1VNM+s8u91FO9TU37q5a0q4MoBYKCPmgPs
w8Dllt2cYpqKJqtZUqAFyCIkuAqkP+ZcYBi8sf9xuW3Ctd6+Gk26AVdWF8dbGcIAOBfuWTE/JEiu
1ND8B4z+v11pfTZy84QUkCd34ZegyPyNLGTlI9IdpEfN4YA+Y9k+rrsSLez5aKi637pjk+getEKn
rgmeRk38arNsXii4TwbamZyksXMbrIUzdOY0by9ZS8TBC2OviItf5sfGiolwOSviI0LVeGulnByn
lAMV+sDJN/ajHjZeHkqvIxO0aZd8/tWbAGPc4fRxWBJY/Ftj/I54KCW+T5VlD74TXlqKQ30LJW86
SI+82jbwwWseem1v/p5XD/ypbzUHnBL2Cu1rYUVubiePPOvP8IOczcg+3l/eSohWuF1noRjqp7jJ
rblMT4Xu+9AXdWWn7UfF/GxJcuJB7blFnDF/lZtseP5qaDtT+0IvkAnJW0tx4qd9JXHClVRJXN0o
d4bhICFY7UgxvKqKjvXUPNlx7m+EltXjh0bvjNOk2MmXvLUcaGlTV/MRC+fpJFvf1YH6bzN070oj
epUaM3B96f+Rdl49ciNJ1/5FBOjNLVmufatb/oaQZjT0JunJX/8+1IcZVbH5FSEtFti96J2JymRm
RGTEiXO6G6b5Huo2+t3aBasG72LgRkmWiBaXtjNlhuZPLBDVwEMzyg/O9I1k3mt0Z+NtuRIgzi0t
p78EiHWlRVHaM6LyhFDaTnWqZ0fN9galQJ1F2gh9XD88qyZpi5NR84QBxXi5OCktpK6puYjxUOzU
jNnEPnW+ETVfQ6vfNzIDCUO4Naf4NvFkR8Gy04qHyIaYf2k09osuGyNT82hXIxLe9upeVOE/11e2
dgu5E3Dwz4J/1GYujZQNjPBdSrS16mDYqxZPtlbLpXuri8oZuhcfYiZ2NkL8mqs+N7o4K2qrARTs
5yxmGo/qUB7Uof4w5tInJd0aaV259rSmKUSQmNE3XfKna0oPf9jAZWyM5MlEVSBLxn1kjRvObGVF
c4mflwjICUCR8wE6c2bV2KWGP1lso95W+xaFtJPuGyayhVPsIUa0NV3+tv0906j8Mri8bqMkhYoU
25pnp73iagZIl0F4pRrcBzXADS35WoXZXdC+T9r4Li22Cg0rZ/Pc/Bscn8SzMulZL7xHqScF0lfy
xI1cd8WPXthYeGx/Vt4N5vNfxPWdHVQHSu3or8aeaDWULwBDypWHItNGoWjjUy4rN7GvKFHk417y
Trv1J9lDyuBDkHfI0G0BsVfcCgMrKD6TeKoIYSxWCE9gxgw9puJQeYiM6rFKrBc1kA+FUnnSpO6q
0nm5ft/XVsfswvz0+kmeu7jvCF3EZmSRzVtOdQrk8qs1Jvsg1/ZVu1UXWLt6Z6aW1U4h642sDZjS
SviGbOlTiTKSoQcbqdjaJlIrp6fuAPLRl5DLppNT0egcE0vJKrexxW1vppAwiuhz1jluFnxX28zY
CAgrbtPkSUSLhFIi7+dFjA8zx060SsNoJyOHnN/mlbpPmFxzk6zNmFwPt7KK1WUyOmDBng2RzPLl
5/ThmGg/H+pIEib90HoTFZ6hoXof+MOtlOgnxd+atF5dJqpzQBbn2LfsaztZrQJyY28NUZ4CfXxE
gekGlt7DME5uXv020RBObUa30CGY6RmXtE1EhByFUoIRDvQfU7SfE1Efc+TWr9+BtYOJBaIeRMoU
aBfXrjSM1hqp9Xki630vrkvV6zPVcXv44jZSslVTfK55WZSqlmBM/Fde1YINZHDoXR3Et5R4PgRm
vBF+1g7HrNwmY4GW3fI4irEejWnkOaIa/T7xzXuzhB/CKT70lfDQpTjMeJ3rm7gagc5tzp7mLOTV
cuNoXR+TbI7mQxUEf5VTvEtM84R/IZEooQQR1mNnjJ4v0QbWvl+3v+bIzswv5W1ax6jbsOmIDkN0
oAL4QevCZ1ur75C42PiIa7eA/jL7SycDcZRF9tfFTJUqBcFOhvXDToL3UVScrBz1wX74AQrttzWY
5msAAGouJDFBuUTxzRyAVs8LjQSXrzmq97SFTtUYPKrmt+ubuLqyM0uLbzgJFTWUnAuHn37tquIU
lfFLHwnXCod9Z4uNi7eWNZwvbJH3WSKnidDO91tuImZiomGvm/4W8f/qnfu1qCUfbyB3/cw7pEFU
Yt4G1nAUZXGfKPIGrHTVDG9zpvLRyWZk4/L8j4EjMXaKmbiX72y5fRhk1RvG35ZNmA/Df2aoGl2a
ScpKlIJSJ7Up/ZTm5rskrY+c+4M0barlrN6pM1sLx6hJSdBTsef7aJ3qRbpTAyI3P6YWSVcP6vgP
7tVM1cWtMnVykoW5VJIkp5p0yul50T2bdhLvlVlrsi5byy3jUD+Q3G4RQ699thmyDnSNK8RL+XI/
BzXPonwcZ6PmS2dUxwgcpxuk9effv1rndhaLyyGFzk3f58Ev0wHT0m9oXOzbxt7Da7Ev4PO/bm5j
WebCXCUb0VjKpeFFFOBc2AtaSsKlylhuvhU+f+JqFgUOehX/beFyVtKow4Z5M1wv2qwvpiP2k17e
Oerw1Ez218Ah6Rqz0sut6QZt5YeU8APsGyYW8XJ9zWtR7/x3zH8/i0BxgKaQr1PusANRuZIDZ3ql
vCjZlLiTFUIc2Dwwdnfd5uo+U3mfucQAPy6LD1ITyEYZze8uWzsySvhJkZQnS9gbAX3+XG+2+MzM
4pTqHeJwXHTDgzC38ZjfUNzGQBDif1vMwoWJLHPCbKoMb3IqgFJxb516gwE6AWPhxqtqLdKQ1jGd
D2cOpYbF+SzHUgQDx94rwv6zLczCrZxIdQ3bt3eAC+EhYGjxeH15a+6MdgxVTWYnDJqhl+cjjCNd
rqiQU0BBRbFonMZTgua5B2uohcHGYdww9rM2d3YYNU2i9DQpuuc78nOjhEc4plwnswvXcrIv1xe2
evB/LWwJfJPUaSwbipyemVbQODZG7EHXuysicSchwaol+rMVbbHvrH7BM6OLLziaNQ9ygUNDC/sv
Xeo+lwXvubYtj/qo7Vq53djQ1Zs2w0fI1GHDXhYzR73NIKi0dU/p8vcOfB5ZqceuohcbJ3N9M3/Z
WVyCTNiFHkFkjghxfTuDQ6aJ6Wu9dO55gX/wZcgVEKnaqG2sL46KFHQiMJdr89/PT0shSpSHSPEU
SzyKvmdEazwxRPEHe+jI6GZrBFhmBRdmTL+UrTLCTJ8m5k43GssbamM8yUoRbFy2teNBh5BGGsDP
ub5wuaK4bBx0ujAFGYF26yQzu3ddJJ6R1d2utYZbxSr/uX4N1jbx3OT8k842MQZUXyFIRF5em1+z
KL3TSuWoUuG+bmb1pcO6wLVQ+SV/XcSZus8n3aiIdwk5CZXexD8oma7uYyCByJ/DBlHWarkznKaD
2yRJDlPRCsjjgLJc/yXzHi6iAihXk4YTRf55kvBywbnoNS2XS81LI3CJsUjdZOq+X7exsqng8+Yh
fZjcZrrMSxtoc5hNREHIm6C6GYAJ7gvftpFJlV+vG3qLCARbrhAPAFUgw6gteYNShXSz0OdmYQ0s
JTBOYWLdtVW9N4yZW0K5KxXhu5U+HTu79cKw9ISanlS44+u02V//MSvee645mBCuGlzJ5XShJhdV
aqaZ5tWZ4ylGfdToq/doudNI1LcwF6vGKPqB8gClAxHq5RbrTgNMvVR1L+UJC1RLFBAu+uYRwK22
G5Vq2l1f3OqxObO3SCY6yUhLZXK4J4n8Qw71xHOccaMps7omeqIOHVjGaDT1ck0wODhiUuc74tRf
nFFF3Xa6E2n+LYel6fpyVk8okI55Corh5yUgoc6iQhnKlleKpd2UAxp5AVDOUNvSH3wL3Z8P6Jmh
pX/xhQwNO3UidXS++7J232fNwTfKU9KNX22z3jOSdaSfz7Bk27vU65+bYPh4fbErbpXfwHwdCrcM
wCzPih/kAWIa7CvEGdANjYrs6sy1uo3GWAYfNtoVCHhs+Jm1HWamdS514GZoZV5+TNHWSjumvAML
rfgujUglBwkUO+2oxBtxcG15INwpRWvzUMZyTAB1pQQtIApXSuYfO0XaRbDjZvb0PI+Ihpq8kVav
xHqe/oDGODwIzy6BHgWA17iyek5pg4zjpOfiyA+773P9H5rBz0NqIOlm/TZZ7swYjdItXfWZ+mTp
thOouBO1n5/VhmMf7cCEn0sXpasw7u5qcYYwRaub768fnLULeWZ0CQAxMtDdhUO/W5fqW1HVfw+S
fBORZcBN8vsVeIpj/IfgRAH+7XFx1FKOMAUj7q2a0G9ysl3bt6/8/49wSD+ohXS4vrq1D8n9By0H
GoB5/MUJDfupyWJB7DDj6W8LzgwnKnW3M4Ds6P2hKaOjP/w2uymfkRxgjo6U5d4QwGVtWPWyRoxI
6mifSuUhkerOheC/2bh+a5fi3ND8ac/yGseeeGKGczDyqwqyy/wrgxA16E298SKCkhcNzhZmdHVD
meWF0AsHTr/00mbhD2pi1IXmBXL2pFgFmNH+YDag2WBT26doy2bO1kjWmptBevQ/m/Pfz9bJQ8lW
4f/hXjRm76pNyyM3HvayX27Uqt8Y4u3HKAtrgwuIID8HyHNDnVpZQFTxMpK9rwrlRypbt4qWH68f
yrf4i9kOQEpSJzQMaQxd2umMWK6Ys+Ii1CCMnaAodvJQ8ALM1d7zVftLhC94tLRWdVU7Z6JOqseN
quTbZHX+DTNlPP5bBQ+1eM6EAlGidsCjFqOuH4Uyyoe0Sea4/Heo9JZn2WXlOQnakZ0+MmABKtut
kmQ6Xd+LN+7n8mcs41aaayUvkmjmVKY70KtfpTZ7ChDFiIZiw9Sbo4sp+jgEER77AEvnv5993cau
0Q3vcOpyFdvuCBCk75MnuZO9qUgfajM7ZYG/gXaZd/EiE59tOoBYSV+RB10OZsW133RWTP/PnJKD
gCZHcvpHDQq6rGSARG69NDNfp7DeeKu+8QwLs/Pfz5YaA9VVe2j5ELrvPyl2/+pkMO32ptc1yUFt
xYa51Z11aDlyoOk4LgsoZQlZfjrxwILq9rVzmlfc0h5RgtSNx+ATJdYjOrIbyerbZwFrnPvh5Dxo
m/A2vlyjhtx9VM24MLtiIKZX9pma8moVBzNJ301heKy08jFrbG/oHa/RzJeIsbsxmk5F2G444rX1
U99nxg+Jep7Pi7s0WEqYkEjwlX2aSpqeHwK5fec0hRdExe2gTK4/TRt7vnZx6PtgbI7evIwul4+c
jNNlBifLt7RjaOqPIEiezNI4NklYbqxv1WGdGVuiY5BRV1IFtn5Pi2WvjOq9ZZt7uI6pf0TSqTHS
E+M0L9ZYkmXqGwnK2llGUpe6P3Q4zKosXkEmbCNJKPEqGYr40Rc6iUrbuZM+vKgah1rqt1a7apBo
M8PPQfQvxZELRVhRDn7Ha3toMitpQiR+Jjmp25PRZJ+bakuMfvX4/DK4FDD3Ra36zgwKcurhaBQ0
oXwDzfQsQN3JPErhu0Lh8XLd766FOrb030UuQWN9V+nNFFKfHu22ONai+AZBWwziV/v8J4Y4IUTp
ueaz+HwTW5xnOeXANpMey2Bi9N/qj4Ykv1y3M8fmpae15BkSALgKYOHiPgxm1ba1THKpTK11U9rd
BNvnqJyuW1k7GxaNPOQX53LZMnJPiuRPaslTbzLV0Y0G/bYZnKfSjHci758kWdpft7e+ql/2File
A6pCt23esIWpS3ejbWSWOxDDxg1vunYczta13D2Up+K0jllX1JENSMXY7pupKrwm77bqqGuO68zU
srGGdzRyvyQlb9LoU5H5h7K23ldAMYMuOf7B7iFoACATChimzC99pNa0GvRBPKggJ5+OYWL/U/si
3Ni61U/0y8gyg7FqZZAYOcb5k/M3bq6X47esy51p48auOmGevrxkwNjYjIVdrmassgZOF574JROK
T0EmZELN2J4kv57gs+idndRXCor1wj84A0IjQkusjR1d/xFEW2hWKYTBhnL5IxQnSOTE4JpBbtHu
WbZ20BtVd2MzfYDjeqh8dQcd6kddNj4acrKFdF89pypSR7AFzAzOiy86Nv0EQx/IgFBVPGi1bkdb
fDDDzZbz+jp5qVJ6A/9DcL9cJ9XEdGwNSqh6rH8Po5Zb59zDUbAzJ5htNLBbmhU+IPX5Wkz6xiav
3pAz24tFpqHSQk8x2x6bl8hvbygr3ykifAmrLZ2qVVM6gY6nKiHaWGQukdmaSBqRE49J/QAj1GPZ
lLsm7Zi4tv7Edf4ytYw4adgwOaBiimb7J78b9yTkbpLEL3JSnip7OFy/+6sn5czc/PezFDiZCsUa
ag4qkqaxC8N0sUsLPd7BcbFVbl9L8hkO/3cTzTm+n5maUCidMoGpbmhuCqXf63LxPhHVPpyqQxSo
73xlgnui3l9f4fyvfRPxCKyWTh7M+3iOVWdmQ6kaxDi3G0ZruJFyc1/w7RQtPUW9/zqkypNTjRsV
nNWVMrjLTMs8ObCcGC31bJrqjDwwTtRHWKWPo9VDQuCf0rDawaqyCyIkRn3YNK4vddXHmgR2JrKZ
c1k+3bQBClmmK3Hkatl6xjS1Hno1W2S1qxs6j27C8kRpf5lS1yGTjwKgvdcM1Qn93r0mGbd9pz+U
Ub7vogEOW+2f6wtbvX/M3CE/C0MZc4iX31BUkimFJalfbOof8ghNgLa8DST1FEHzfN3U6uoIvHMA
YUBviaIJ4iSuAMxgKlcIuip4gWaY5Ju2GEy3TsSPYtQsNxVItvxvhuc9ODunFhTHckhThbKm+WHK
ktZNB1lxp755EUHZu34WP0yi2ajlrHtwaOwYcAcLy2jipdm4jeC0jHTWK+sHLW4eWlnsk/a91nzg
zY4oT3hMFbEXYft8fb2r39TiVgImgDR2+U37MU7pzM2N4rIYXFKdO7vMPzqj9V4XW7MfPyf13zgB
W9coqM4jZstK9QxfBV9JGUeK211WlfdaltwKPdoz8n6sETfqtM8S8P4mrgIXMauT0kS7KRxPjuq/
2gwnM+y4cdBWLyuCaNZPqRSqaZcbX6kJ8/bzBBUlIwUVjLa4ifti6ziv7vKZlcXzHznfKJvpOTxN
b+/byN9NvXWfGNm7qqm/X/+gc6h4s8eMK+H05g7Ekhejq0vC1siC8rBI70czDHJXL2yVnL/aKh6v
bR7g0Vlrm0YHSN3LzaNlhXuaG/62lnys/exZG+2/fn859GooPCKmAyfrsvo4v3tFXOgoEgx47bT5
rnWJ9tThYQ/XLa0uBtADeFhjHqxZZBdmGltGoYa6N8AxC6FE0+8Du39/3cjaQSAkzIILcKxSvr3c
MdGgL4uP0ZFoFI+t2XkiHD8rKHpa5nC6bmrtIJybWqzHMn2AZHWCqXEQ3zU7ju9aP5VrNwdA/vkP
bDEoxJAQ8Z3/ulzWNBmGn+el7hHxjF1TqeY7047qQzX43Ua+uRYZuEkzZy7laP7n0lRvxkZAbqR7
Gk+xfVQU+jEH2fakGEl1Iv/I9m0XFe+i0t/qcK/lE9SvoDIHxj/Trl1a9pO6s3ntUHXuaWvL/muL
Urc0pndlTc3OiU6xNN1DEHPz+3v7yyxj6wuzUwLYtKAm0Rth+6g1/egKdepvQjMK9v+bqcUKRdcZ
Vi5L5BTAO+M4+ki6fa9E7YaLWi3ncwVgdGFaXOaFdLmkntnAgvwJ1FVgHDsUZ3yze7BH2UvC6CNa
ny5ojU95Xt2orbZ38q0E7W0PnGospmeeceaCwcxe2vflKpTVlquuZJ16qzBM57aijL0gFzJ+E1oZ
A24uNTWbXQ/RjAtkEoFOeeqO8dRudG/nyL7019DpwIMGoRwjrovPC5t6lgot1j1jrPZlEni6Nr5T
wuwfuUsPUjltlX/nvX1rb5bQUufrumyh6lFn1E3IcZJJFH9IQQFlfCzaHcyBpdtqQXZKDeuJexUf
skqzv1w/YWv+DxoQmhq0xfn+8+0+S6+kSA6MRrDzQRgYrl2PPzpjegwUfT+KciP/X02qKMLOnhZ/
QQHs0liSmVJlC3IbmAGA9Kr3yqj/TbUMIaWmOeSa6SJx50pZ+pcttiaH16LJue2Fm4J1B4QaMdqz
EVb2astpj1JlOBsX9v+zRNg5FCpGgBoWZuIg66pOJk9O+3ZAak75MuQOo9n1XeNPJxo9X8bU8LKs
srxE6Tdc8fo90v+zvixZMUaWizTEei3VpyKLdnmfeJbxYTAi6AMK5vrDO2h6dqhteK1uAfm13Ovn
aWsDlo2Vrm9RXuAdBgi2+o7z9mh6HCc18ZKs+JqAYmuE5AaK/D7Y5G9dvUlnq18EvWYczVKeZyqN
fLjVRtUNhvpWi8sjJ99VqJG7o1N5KYQi19e8FgEd5EnA8VBBhn/u8lgjKJ+p9CCouCQocybCq6PJ
k/PkwfCl91JU7Cur2sjCVpcKY8MMaIOzcYkk6+xqtLL5OaZp4UdDNHtZKn6IQaVFqDjHAe7Azoc7
MHI2rvB8fN84K2YSecMD3AHCdrnUkngumLyiguZYzbtBd5Jvtu1rlds1erillrS6r+DkyADxx5a9
2NemzNW2aFDMbbT2Xg2jAy1ECLvMj7lIPhhZeVPo/sa+rjp/qP9RaGIOEVG5y/W1qB00SUZDWS8V
0+V+7yKt8/S6/9TW9Y5Xz0YfbvU7/rK3TD8jSTZEbeB+48za0f/8S+8r01XD+D1jrd/tPrttqvE2
THJl456ufEjiLE2VWe8PZPDCTw2GinJRMyfXPPlfm6L+UaudVrgwnm2x06+EGEzNEOQ5stPFudxT
PygCxYgJcEOS1AeIRSP4TGj86bn9d96Gf1CUnGvLWAOxQ9VnsTKGi6SwQkAWeIS/Q1XsR9zqR+LK
Q9PaW+Oya7tInsD7AaoPUpeFLWsqad5AUA+1ZHmvxxNA3UaLD7kyVPvrPmbNtfNAN5nJJdUF47Vw
bmYPi3nd8Yyse2dwM6HlT9kQiJ0ymtUNNezuYapFdZ/WkF7alsRUgGQLd8qy8LnQspfrv2Z93VS3
AZoBQlkOv01aZMkxWQXsSQ0auSMEqio4qUOINsfpuqm106POWSFvWnDCyxsp+7FKNqbp3pQpfxk6
TYI+/Vh12VOuNBuZ38plBCb/n6ll6aEdNDMY44Ghrcg8hHAk+6N4jKJon0vTQxDWO146hZvo6u/C
Ey0SAkYJUdihcqguM05jdAQJAie2t+RZbPA2mHRX9LJwQdA/ada0Udxa+3oQpM7IHTAHYCAuL2Rs
Cwm6WVIh1ZRqitvKUQ6HuyLUt+BeaxtKpRfXLSMnSmy4NKR0jppHmjBo+ke0Ibr7zp6eamoTblGW
p9Y2jlaX7ZHV2ljg2pmhosV2Ai5lYxdevKC13wQ1pdg0Ke7DejqZKAgg8Gu/wmu+haNbiVK8selO
z1KR8Css3JtRyk3ZSqBlWr9GLdZ8kBTzKZalY+D3N07V7LLe3Dioq+s7M7nYVy2H1FGx6WMxy/7Y
EncDPT/WknkYCnV3/fqtpM0W15yvp2AQ1qbLT1haaS9VFZ9QqtDCUQ00IA1HyrzrVlYXxJsa5DGy
l/QnL62EHQ4dr8cMlaKLW9WQgkMk9fFrqIwf2wKs53VzaxeAYg/elME+crbFooDgi7SvJyabnPGW
wtLjkGWRa0j2zZ/YYVIF5SfrrRhT1qLfaeRMgQ6JoaJsATFFaj36SvD3H9jhfjG/xBPyTcjLFWG0
CUmbF1TpC7MFp6QxTgnJyx+YmYdCZIjJ304l5mbYaUJvdK8c+3CiQlYHH4N4UoKdUzrq9+vGVjIx
vg8vUmjJYLhaNvo7qqVtkXU6EBpke+Ru35GnWJlxm6X5TTI5x+vm1k7gubnFLR7gBXamtmVaYqrg
drLiH3WVfywS+yEW1sYUw9rxMwk01IS5VM6bpG9UEjWUIRavq5hacJDsI61I3WGM/+BanRlaAq+Q
NS/QKsCQAgWMa0/6XRupf1tt7KXGFuv0mhskds1oaYdwtuxbmAxWDv44VxyH7DNlxn1i9Z6KaqNu
5ntRyHdjon+5/s3WfBMoVB6TTD1QNlq8DxiHGialqnQPnVHt4DixfZLNdIukfvVkcKuYN9PmCUHt
0jepTKpPwiQrUErlrzqWjkIwEu8r+a1SbBG+rAVMrhccWTBE8sRaOPYE/d0+UjmFDCXarlSlhygy
ShdAzUnroODskw+lk7xq49Zc3eqRZPpjHgEBqre8bXFqQuSWcbXTemLGTK7hVBZVcBMn+e+/sKCW
+GVp3oKzglNXJKOGCu5cmVa+Vrayr0ftzk+iG9lsPWdLIGLt4xGd+Wy8c2ZvcmlNUrI6KzS8SGSi
ygUBOCS3cgTc3C9Cd0Dq6A+eVWf2flZHzlbXl6BxRUi4VCvzxeAW+KH8AXnhP/AgSLTRhuX+0vtd
nMk+joZhlAFc+QpFHlQSMpfqGQ6lVbZ8yJofpsKOLDIY5LnVfLmDidLoo55Qs+qFdqgr+dGse4qw
431gVLvGKTb88Jo5IO1oE7A0ndrfpbmibdMSWT7dk6NqRGdWgmuA9PskRIROUxkrbh0FWxQRa47k
3OjilLTjGMOnaJN+1GyiFVbhrguNPzj4sF6QeKtwoDLwdLkyTRRFELax4YVJd0jbG8n6R0qVndX5
nzN/S41uxRvPtXTybsjo8MeLgrrEyzhiuFBDumP8FNX+h9YU79Iweg7H7thPiFD12e8nVeC3Z7YL
Kp8Qwi7Wp2hS3kYSJlvZqplG6P20dYvY8Wu37pP+t/lXLLoFs1QjmTc8CcvEdLAdkaYBT1A97gzX
slC6lEbueArGa+NSr9U0ST5nBhGIedjORVvVImOrso6qV244zGlLau9OEMOH0ue87E+BEsJBqXi0
j2+KON/qcq24MIzDpMaMOu3j5ULtcjRaOaG6WLWl4PC0oztIEyBYvzZ2ZWp2G7MdKzFo5k6YOcBM
bC6jqiZ14/9DJOaF4VaVQQ9e24dGAfgC4st4crtc7OVtRP68iYvS4oXdRVI+igEW+xKUjqwAjRti
t2nQnA3TfVYND0li7yzVf4iT/h7hrpvricTqbYGVUmVAcGYcWSQS/aj0XUDGCwdgs+sk5xirTgmV
yOgJw3xqUvtE6epw3eaKowOFCU0KlQ1IXJew7dBqq9GROFO+1Qk3N/MvPI6e+R4pE3sVg5hbMzs/
C19vNvjM4nKVWlpWVUi7tI9ztdvlZWJmXix640s26FPjop+UvSucsH7IUln7VESF3u0GOyfVrx21
tnb2YFgwrJiZ2EkhYDzUDeT4ccotG15iWZeYrrLavIQarO4f+6j5HOlhlbljaFv/RFptl6gn2dN3
O86D79c3c8WBs5lkgQCviIhvwK22r05RxWaWRd/trQkh9kYytjzc6icDDmNDtAb8YYlfazuRxDPh
IYNNWeiaVncos8n0bHBeSmu/yOMWWf/qVfxlcMniHTixkqQz/SYPPOEiIPjaWMUHp4+OfT3urSTZ
l018M0zDH7hy8CqclZlZEVGoy1DF2EzOuQ0oaYTNl0nTP4kwRdt6Cw68knQSdYFYcemQ9Fiy3NiF
KlvdSL8mUeyjFknfArW/Hcz60/XDsdbdxo7G0TB4b0GxdrmcSlOqtBipd9VO+KBL8U006VDFIRMy
qU/gZbzCqH4YPWoacv1Okbbsrznwc/OL7EIZGRmqG8yPsXoXBVLvUfF6nibx1yTb7vW1rp0YmmrM
UdHAAPix+HLCTOtsgP/M05R8r5fSrp3U+ykARNZPR6LoPmtaty1/m+GNYHxudhH7J6lWJXgNqCim
8ZdKygM3GAvkxFK0WuNnXusbn3TNYTOUTz5Kbo/49CIpbbox8+EMY5kwguCdxF4T43vJqPdViyJj
H99Osb67vrVrt//M5pKfTyn9MQgnbOZxvzPl4qA2FdQV6aHw0d5pjY1O2+qpwdcAILeJ/EvAJdVG
o+lnCqgo0AN3CKwPbdvu2pkjzdniwF29iGe2Fp8PBILhRHPTWhmdj2XEuHFk627uVBvdrjU3TZP9
3zUtexid3+oFzWtC/FCIYyfoNznZJmhm3QpQJEgveEYse6N+NmMPWuJcGzdoIdoZF7vOt6TC1dlr
LMMpwOl/zSzrAr3hpGU5o496o3twxtrtbw25u2GEzcupcJeD/10Li2dFLQ+T1h2iOHlflpKb7Szp
nf/DLoTXiIp/mLGpLtwXnf2pDrdg7KuHaJ50oNTEXNNS9TIPcxRDJRKbsa9v/dQ66cFHR1JebGPa
X78dP3l232zHnDGi0YMrXwpq+FrYm1KPM1eMyBV1ifJV4Pams08nh6nrfE/j+JANznGqJE8N0V9K
upMi7Dtm6u+RAcQRx/tQKx66yNhItdaON33yWWAElcg3ZDNjY44l3osDUUWHWsR/xSl1NxVluOt7
sOZ8z+3MHuTs8V/W+KU058pWor8xJ6/puvcdSZ2tT3s5zsCx3gfWt+s21/qCNiMmzHLC4s5E9sKo
OfkJAmDcKSOw4ufOMaNT7WSTh8MHHI166yEctPgGXKvt+XOHt+ja+jGoItlDWnCr/rF295h6oY4E
RwsI5sVLSW57qfG7UEfox0EYoFHNu6Astqo6q4sG58oUERXUmWLjcqf9iK11bIqNo92/6+CS6+V9
NN22ldjFIjxEFk0K+0h/+NYaSddoMl3f9bUTdWZ/mZhlYVGBIMI+Y5DB0Q8O1GruGW4oj/+bncUz
noElHRpAplZDW45fxrgKb2BsGFwYtq4bWvtuYCUVXiIg/J2l2KiTDzyCBqAWppNLxzFKs1uy9C3+
o7WwTe8aMnJSdSoEi0woVTXJaWuww8jG6Kc6Vrq90vXVCRS4djNBdOVaw0xYkBU/ri9vzQ+eGV4q
K/jZmEeTzfJ4Xz5JMTyRQYtsmOwfJITLrtuaz97SEZIM0SaZxcrgW39zNmFGSMBs2mOmuiz3U60P
r0Ui3cuZutfTLY361bXNigCgUai9LPGDSt52rY7aj2cWEnJ89XSwKunr2NJKDqY/OSbw0DLazFmB
7OlybeGQMtTXc72tiJzdLbIgzT2m5+2t6s7qouimztk6h2VZR7XD0i/7ks5FLMzXslFvkOB1e6YW
XVBYG4tau8zUdKhwMhYIgGvhs4RfhTWzbYBss3RwK0HfAuFkyW1MRpqvn40tU8v901tNND1QmAZB
H+gGopNTKYcsTLam0FdLVtT9KLWrMJ2/mXmKR58a7fxWzU3xJUjiowy/oVSFXjkk/4xG9Wnog6MS
55+GIZc2HiE/2xTLK8DAPTkHOTqjUPM2nAVCAZCpGXMSISEVz9bYMC4juQgeHlv1uWrk29wZPG2i
yNqL+xQ91ERtXnUjdau42YdxdTBD4x6dpd0fbD4SJMhzwmwAmObyVzUZLLV1yK+Sm+mhnrJDnDVf
zKjdqM2vb/2ZnUU2rReRLEqHj6zl0U1ZgQIFZanl+oESyU61xG3Z+AC6E09yjI148bPL9nbn/1vj
m+kMvUgMEiwGerqy0l1f6+ovQJyz4oQwaZJ5WVopmht2dTK5lIiV0hWDE+Qe/PHGLi/s/psfTcW3
QU9K/8iAkmS7icK0+l5pVHgpJPOvllroLKlqa+UuGu3oxY8zrXObThkVl1w78XoZCaRDRREx21Uh
VYo7uY8rz+h963sXSLTdESdDSlv0Md1qaSru4JIpXvpWFa8Vv9t2YbgKn30+43MyVk230xJo15FM
s8uN7Gn1PqKsQKsNR/OmTB4lviM5OkfCqar7IeupOUafzTD5fbwGpDG6g2gYADh9qRM4jH0zSKDw
vFjNPuh1+bkTzU5CkTcSysYhXwuxZ6aWSP6mQ4vVn8U+tCIcXU0ZnmUnvCksBuQT5WT12VPZd1v3
fa10Oz9TGcFw6JMvITDqWBHvJJyNoUf2DYSZmYfsle6m0qijlREnO7ZGOxZWm+2pQrYe+qTGxo9Y
y2Dw4KgVzno1xKbL2z1Iwgn9nJMPyZlzbEsluKfKGW4E97WJOQIFiFvAPmB9lp+SFw5XpeEtEbUx
rG4GOW5Jex159Cq58SP71NvizqTDKCn5qSGA2UzTjT48SGKASrBzO3Orer16iM9+0sLfVEUpp4Q1
KASEE7kqfh9q5dqLy3rDs60b4iODsyXBXwblqAUAYic4NjHEt4Yp7kVVPGXIOP0faWe2GzeybNEv
IsB5eCVZkwbLkmzL9gvhoc15nvn1d1HnnHYVRRRhX3T3k4COymRkZGTEjr3/Ik6D+f2fmcUl2YNK
y+KO+5j6+C0H9NSX8S2XzfG6mdcm6ZtYeWZnsW9m6eumH2JHCvI7wGFPhR/tayO0G8k4xlL3BAHE
vqbqyZPRjTuT4RvRoTey4bir5UlQNRR60NFlfmrhuZU/eakwc7gLQwH/wnTDWNfBSNP3qZ6Hdpio
+zK7Uem2CsiCTd4Wn9jqVz0zv9iGOvKLJC6IgRMkwVagPxq+cp+qWypEKxkdHMEk/ySp0PG/4cWp
xDENiVyO3hvDo5lDcgk9SXAXNrkItXrVb9SwVx7j5/aWeJRY06c8YMTHaYr8gVGN207uHgapBKEL
seWQFKWtIBwudlt93pX9xPA8RcWzHDjMHKjOkp9KgZ+YrwjAwfIfUSd2O7//ZYXhximZvWLhvbPU
GFfKPBrJdMGlmQYWskwIWV8n526UwpzXRneyNjzUhto5XRz+2DguK0Eeg7wx4GCEVXY5WyrKY0wV
vacp0IoBjB3T19FM74pI5qxER+TyQCCqd2ZhfE/7bH/d+KrzqMyngQLEgZapmzkIvQeWjgZ9kLxP
UxNUvvdsoSk1Y2Wum1r9fBrjX4wy4qhLNq7ML1UzzQcQIyg3mOV4U2pIZxdWvtXXXTNE1KLLinY9
OeninZgYiSCnLTeE4deJ6oZZAefiSDbyNMJBttHUXUtK5xnkf63Jl+7Sp1GABD2wm9Eo7grE2RUl
PkTW16GKd2ql3pZlqzvQF6KPKYobEW7NVQGsQ90JVAsV6MWzvyutSfQDqiWmXOS7wpC/milFQaVC
Jl2uEHLgk2+NFG7YXHprl8D3KltUTqRQOIU5jQ/U8UwtOghTcqv71Ua1fiX7YHtnzRyKUW/nRuDZ
bLJEB4qm995PQ22e5LLauK9W/UUBHjuTPTBBt7gWPYoqoZZzBkYvf19aw+2UKXdqGG/ElS0zi+sg
T9qQZwDHyoM+6lTQZblN0C3hGwVbyLrVTWNrYPPhH6ollz7ZZUIFVy4RRWQonheEmO79Ueg3Yseq
J5xZWeybLjZRzjA3OX4khUglhg9JP8t35tGtIBY3VZ4+X48g8w4tIzN4ZTpTjISRJy6WBeWPMZoS
ricW073UohkS1q5pxY+RqYW8iDInMYLddZtrAZKOrW5pwIx58y9qGI2qQdmUcLxDVAynweR4N0fF
87/qcfjhuqk1B4FK5bXixFjPct475JDHfknapFVGvKugVrZzzw/nEugm8Ga+xJZbeWbrtQdzdpcK
JbqByWuPJf5nmKxPbR/bqTXdjwK8+HQ1xTGwQeMcUi/8UU/yi2zRdJB7JdqIYKvby6AdQ7rirMU3
+9jZ7xA9FCnMmdu8C9BM7CTvXmJA2vDamfd4w1/XTgWsQtzttN/nWZ9LW4YmwJ1u8pBJtZDQ6GnB
DTKYW2w1q18RhB0fhYlJfObSSiVNRqenEelDWP3otObOL1Nbaoan686ydhZmYPp/zSwL5a2oFlrR
YaYJxaOeSk6jwzXcibdIRcR2lsVuH1gbbZi1DaQNA0IB7NvMf3+5NL8BNibO45j02/P90HPxAJPc
Cl5rKzuzslQR7AjS0jD3MtO2+aEkMLNr1ckIUWTQvtW6AFW0tFFFWLUoMQI1j5nCvzH//cwJRy8E
t4A2g5OFgp3X4T5FPrsio80j/4kmyFM1hRvP3TUvIYv9n8llKCvTekYrs5WDNj9l85HGSl4EriAN
3687ytoJO7e0OGGWyB1jJFgy5PZRysRjqCoBQJv+GMvtp+u2VlfFCIPJ9wOGv2wQi70KXQOwWkeT
A6DAQ2a4VUbxx1PDxL1uatUXf5tapiEM/5qJNYMGTC2HBzmXYbeyRSvJpI2osbp/sy49LA2UJZbo
hLb1RJyckac4gjZAKLK7kees3csmL0j58/VVrV2pYDyZ13lN65bo0kaOOkBHMJkIne5MSB2nRfRN
kSgINtG9r0n/T3ML3/ACwn1nYK40J8+1aDLaceebrlcWvzw96O0+1M3d9SWu9bOp8Py7xqXSTJV3
XRMIRK5KHcaDJZfBV92YzJPZFa3tQxKsM8SKKKpyiNXmyDBqH9hhnY2wN8yMSSX9tGfyDONjKfTd
16hOpxcmtADjhvI/13/qmjvTaYVlEPqGubp9GRe0hGrpMNEAarL+RypMMZIGUHBng7yFk163pCKG
QamUAv98XZ9FoGIq87Eaaf8gEPOEFtW7Im73nlpsRJ21QMc8B7BIcl2mvxeBro6ToAyCmZMnbpEy
nT4Fpn4DExFXfv9r9KVnrdGP1/dw1aN/m1yiF3Q6rVErYhKHeNer86Rbeze38n0z2PVltpFkr53W
sxUu+5Ftlyl9SaIIb3m+8zzTFrvmUzADmb3NEYi1EEQuCrSVARYKpIuPplaGJ7Q5l2CcaT9hTymP
3WBtoVm3jMx/P/OM3FLqSSjp7PZMAUee2Nix1W5VylZ3DQwHCQX5BO+dSyOKlAutnGQ0BX3hOffF
U6eE+6lVT6gEbuQta/zgc9byP1tLTeI0EMypqnAIuUbTygjxPiUP64esNsPdENUBT/VEQhYWwjs/
CL1D1LZfO1Ol8Ks3gTPV1eBoxRAdrvvp6glkIJNpJGY/3gx+1KaZQaBKsU72y7s00fai798L1vT+
upnVnabFi8T8rBu+BJXI+sC0dQ8NQqHK77MkeY7q2OmaqHCScas6MH+1ZY7PiO5/bTEEfflVq14s
pzojujcRYwOFBEdx3zYn+hc7q9UP5ZgcixKspjlsJPWrewmjP4Q0gFChM7s0HBlQ4mo5hvPRfPFa
6y7w0r3sbbHerO7lmZmF1waT2FIU4KzT7X5fQzqrptltFEmOz4T5X3w2aPRNOIspKC1ndaZODhg5
xWnDoMi5+9N9X/g/Q6Fw4XvfiJhry2Ki6lWxG2HaZf6rWG02WTEVD5gA7pUw2pdJfho6f99G6V94
IxUCWGspktMoWtwHLXAUI/DnBDQYE7sbsgcV0kdTqT758pYe4NpFcGZrWTYOxwg9IFjhHCUJD2YK
S19SiuRtk+t7k9142VbzbM0LNWZKQM7BAMVT6dILiwIGYM0gPMOdGbo9FfKdGqJopye68njdPVZN
kbFZkAwAEV5y6GYKyitBxidDxvWBEawMRMX0WBpluXGyVquNDFj/a0m+XFQ4+oha9XwxLRZtUadW
1VguKDV3ZnLRu+RBb4abqm8e6k2i0rVwMpeIEQkiSoIQvjRdydWoxD6LrCpwYcNguLM9auiRHRWI
eKnNPmeezMqa/V/s7pnhRZaqjkEWdTEfUsgGVN2EMnEEfwCNPHcDr5uaHX4ZMjWu83l63SDfnz/0
2W0rZ6XZCTlwJiNUbfRA31lC7sSyxaiM5TJCv9Oy8PtfmFRf8weYAMDcXZrsJsEvqo4vKqj1N/RN
75lBddtMcrOwceXJ3CWB9/X/Z3JxMYQ0sGER5ku2vef0rfISUjozE/0YjjBaecUdV/OW567uLPy2
8ny3sreLOlpeWpGSGdTuhAzFcDEXbpMu3yVq60LdeOys/s6Ip79IBols9MQgwAM0ubggyCMQI8nm
glo4vTdz4wVKeFfusl9M6GwRLayFADpGcDfRrZ/JMS4/Yy8FhVj38w1hVSdF+ybISmlHVb9FjLN2
O0D8AZ0JiFtIMRanUMqnzqpN7FTMFPFis0fNuw2beo/I/Mt1N1lLPbkauGENiC5pEF0uSW6bqsrn
rLCP6myy07pTvxbAW7d4hVa3jshC5jm/s5cDW3FfDrUy5ynVKDykXgSjZX6Tm8rH68tZu4AY3IBs
QwV09obZa/S0XJZ8zPSp0e/MKhQORp+/00OxcBAQGalllVtLe7uFJEDEaxyQGWl1WXIcBOp0nhdq
TpWGpECVkO/zdhOM/nYDZyvQkRqWwedaYoN78pUyaZgkVpJuD7vHrdYa78wq2yj/vXU9hiXIR1C8
ZKxIURbHCQqfQkllgcomGllPua9Iu87AMWIp9MDR5lvzkm8/GJkWaas6l94BPi8ucCMAp2ioEyEj
ZWq+VxB8ydudLCe7IP2JPopz3T9WdvHC3Pz3s9gPpiXprFik04S8mq2UIuh62fD3uRjXh+umVpAJ
UE3DwoH4CrMDzLBe2hpMLe70gGg4wsjpjKXilk3ypEn9cy6GLuHqkEovidg8GoF+1/ZbE4trSz03
v0jQrQQ9SH3md0iG5IvWFj+iQAa3L6p/HEFmrVtq7jIDqPC0LDxm6seiRiscO83wLSziD6lubvRf
V5fy24S+uMsUuTensGQnw6RyIev6MKTtPhmLz9e/2JaZxUpkZjbrYiAHUdP2gyTWp4zvFQnSRrdz
xeXBdsKowHVFO1hchNzKHIuuNUiS61HbGZZ3GIXiKA/KbRRbdo2b/PGqzs0tcUc6SoU6YrzM1TCB
ZcNA+AR9ZmcbXfPtuqGV0IH38BJlgIFY9Tp2cHa2+q6U9cKce/8B8zyVlN5GrYWO0qjdt9ZWc2t1
E8+MLQ5yZYSwxyGf5xi94lYT8wOJ6Hia/FhKg6t5W0pKbzMb2v+/zS1nOmNAqJo3Ya4IjD3Fot1k
QnA4tp/LQXI8XXJrhpk28tQVdwSyQUt85sWawRuX8SNVJilNPVrWVuX/HAsDUNz4o0nyDXdc/Wxn
ZuadPvtsog4zfavSsh6K8GMy9I5vWXuu1iPY1i/XPWT1o/02texn5RLauFbBiqQ+ewoiwY1C412o
V7vJH3cB9+Z1cxsbuARSi1WhB9WIuakYjsDRnsbeeKwE83jdzNaqFmHDtJg2Vy02sB/GI7O/TteF
Tidaz5qgHTKh3FjV6veiMT7js1TU95ae36aer8r0/auof4oa3anE5Kj16Wdlcxhj3RT+x0uBCanl
YLiehdTNZ5BN7zd3WqTXdpDph2gIXXUwtgSNV7dxxkbOrSWZ5v+lH0oBVByFyrrgEXxQYFzq1NIV
Yyb+QohLZebfrn+21cX9trd86nbRWNdhRbhqU1Pdp7UpOqLHQEYTt2gVTnL/N3HYlPVXnkL0Pxfn
rMmEdmwDMp1MndCDkKzxxayF8b1OS2T350ubdxABCtrtbOflVvZwTsqBrNK5VRSfkk/4jpFO5gpD
0+mMLX9cO2UkitQ6mX0ymd25NBaoZlPSzqW/pMUvehC8M03/C4xcG4jEtc91bmaRKKpS1NVVo1Bv
zIpT1/kPYzq6aTedfDn746cz2drZihYnrM0CaL98me3rijtqt7SJRTeQ4l2OsFgoOKnsf7r+wbb2
cF78WQxOw9FSkoDF1RpXp5oz5d546O32xZDsr5ua9+my+jEvDqZOlUFi+lCLxcWTmuswVpCVUh04
5lUfuw0jjh+uW1ldEAjvmSMQelxtYWVMqGtGlUnZ1tRGO0rCb7WAJGegKxup4RwV3iznzNBi54oM
LBdoL05Vlz1i0BVSy831hBy7OUXGcCxa8aSq8T/X1zf/b9+aVeHXA84Cr8zihNVtWetKyC7KkyY7
utHCHtkZwi5J6vxQMi+1kQus5R9oHlLjhO54HjO8dJA4GuUs7TRSUzqotueP+zhOH/pE+9RJxa8g
LfZtoz1fX+OqzbmBAb4XPuAlZG7KIE9LwF5STJ12udy4Yemf2ohhqKI96mpw7JvsdN3k2h3A4iBi
pMRCV2MRI6XYgD468qBiLLzP8yO3L6L38Ey40LI7WeZct7Z6FM6szRtwduqgacvkYrY29O2NnsYf
RMvfyIlfh/LPHQXpbGL9zBFNqZEPuPDPUPUgxbZoOQWGflsXoqsNsdMOMv0gdYcqoj1E31rluY5z
O0kepXayi9rfQ4oEUPFnyzhn3dw27TcZvTYGsFxNeqjzoxKYdmUZ7vXteIW5Xfmt+rxfZ/vBPJJC
dsRvnfW+FaD6lf/NGCw3hodQTk0HWqFDwlhS2ggPqo/gz+esStEdfjEDCX7OE8hf7uldLep2uJU6
LgPKf/YRNhfY1KhQLOsEHeK3Ul6C6/J1Rts0b8ycrvKqfcGjdGMf3jzcX22hAcg7BjUgc5mJUAL2
QwkcGczlYfdgSAW0ycYEMDs0bCnyhr2ftYhLtKNxksNUOsSk6TdNwwe+/kFe64lvPsjvH7KkeFGs
0kukhB/SGN1OVm7FvNuhSOqGmq0U+VEYxKPff+VFECX3auAm0ErVfL42PraV9EkST4ZwK5oPxeR/
AnFvG/6jmN+M1k3SNHYIw79cvGSp7yToCxiq75j1ryqIbMP72it3QrgRqd+Mnb9uK7x0CLwDs3jT
FtXUHA1F6O4dOa/cSFLcQQwcURBco0hdX2x2gg7jiTe4tfbRNw1wnlsevozar7+AIiS1JpWX91Is
MM20YfDz2Yk8hnuN8KMpdXfw9h0AnvgbEfsV6v7m450ZW4ZsYWx5HGLM7JFsSKcdjUt1qGB4+Oqr
NybP1FYY3g2GYE80O8zgQS4+QOo4UpX3pHdxUux9ztjQbHn3fIoXvwueA5TZ6HTS6Fzy+agF88bd
DM0RJ+VliPMPqS/fTFbyw8vDQ2bIN6OXHPO4dcGmHuPIcCOvda1Y2zU0Rzc2aeVUn/+WJXBECWFY
aGasihImTC+Wt6HV3tXtFmX38lrhu2MG2A1PGDiMlmNnculzbdXzfD7KHV3W7Ppx3E1J/HFQRBey
ky1RmuXNubS3+PSjpsPY52EvK2Rc3Ar1wc5M1XsWldSypUoTGyeLi/qD3oxbgxErPn6+1mWduMkl
Dx9nS6eygBugKCc7ibyaX9H4VGaqTWr9VX+iODcT/DGyt5xqH1oj18eOknsndp9i5vm0Ut7Xk3Go
2v4k1Napb2NnsuQPuS5QfgT1pdS7sKjdDpzn9YC5FrkhcAbFBQMf+tpv8gc0rmOuCm4wv3BEnzfq
II27rNPedbH8Xp6QBR1HV5E86m76sffyrVO/4tCz7CCZtQLdLVOOl1doLQxtbAQ8KgXZiN2uS76l
5IZOF9XlRvJy3RKth0tLk2SlcS303A15XwAp61s7MCcR0pLw8fqubllapDA8H62+0LBUCem0V6aw
dVWGJXeZRQPzuqkV56UfS4fUgm8Hb1qYMprUS8MSU6FR4Sixemr19HFk+jup6o2614rfQvnCbP8s
XA534eLdKjDRoyk97/GIU0kUiLlxAkn6i89E+ZVSLy11i+Lo5WcqkmoSNI3CoZiMp3pMTqKe3WbB
n/JHz//rMzPqwu+mBgbGqpmLC/F0qmv5CSLuagdG5zOyWD+ERnwMonEDUb0SVc9tLiONVgQtYm7Y
BOv4Tgna29KnrpH11HyleLwxi2YjH1rzjrNFLgE6cmW2uWexl32nfxXCaFdF6gdUgz5UTb4FLNla
3CKEB7zD4WTFlh7prqeND+Eo2AroGd7kwjFK/7SN/Z8PONM/wcmK9sriOAdSVgTRPOCZNMpjMWX7
xoT0oTA+Gr388ueHjGmXf03Jly7JjFDRAjMmT/REXhyCE5bxUyxqbptusTmshY5zU/Pfz14UVWgM
RVCxqrEBe9QPQrcTBQm8eBxt9C3fzCP/ZwNJbHg50s9eFnsFyVMD2DgpQ/X1PQworTNpXXjIox1E
Ob9keIDQQIE2xBKCgNKpXh/geMpspr9LG4KrDdCVtL7y3z9nce67UfZzLaFAEDee6+NDjWm4Sla7
o0D1tIk6Ow2yb3pHMi8bt3pruU1vHQol3/HAuKm05A9hEsvtWfhzJoVNwLgnh1VlEMiKUIuW3XHM
PsRZu7H21aMD/gO2VfRHGXW6/OitOulJRzfFaYvgc5SU+zH0wNKLHe+NYJ8zN7yRRW4YXEK4VTlA
oH3CoAFVGTBy5XtiVCcyMJQOwxdAQE/XD9DazSEDOJvHjOjJL/HHg8/LM/Cp1gmJ0bqRHAT7AuG2
jbtw7b0ELPt/ZpBXuNzHDhBYUrYcHq3O92MdvgtbDQ6MZJ+q+SHO1NOg6Y6vhQcrKycnjYfbaFNh
6w2S99VvIOqbYQfM2C/5kUY997xxoocSaQI8LPwKxfjled5J6T930eRGJrLHJH1wpdyEWrNTlfpU
B8JOVqON62b1RP3+JeoiN0ilqR7RsiUN8fTvDI7baAzdenW+cVDWzegMa8N3ijCrcrnrYyryUCjp
eXh1l9tqVR9nDJPm6afrTrRqhyIzbWBgi2gBX9oJMypD6cRyfKO69eP6I6T692qobuF036AJX7/g
maHFyW+aKvPbhptMaqZHA5bt3so+9pXpkKPfy1KCvIrneCZMvLW1cWGvew/F5lnZby5dLkLBkFQG
CreczAZucaWddpbiH2mb3tajTHioj1Hg30hG9tx46nvfC/dB/E0wgy+qkm/B31f3G9IRU6Ejwvt/
kSEVlLYKee5Ot2N/52X5R1/Tb4fc+HL9s867uXhdI+/8r5lljjJUXdDU3pyjGM3eDBKEcVCKBNLj
TEO2LwZhtCcmYphT3PCn9QuQCiOYE6TFAJ1cOlQzkpxEDNY6SdXJR030aztF/tYtxGjYdZSwrGQn
V1Ph6IVsI7adO1YOa3CSV92OTFvZuAXWN+Lfn7NEA0htS9uO3raDus0+ggtMlZuf4hCiYqXf0S51
TMV7H4dbONLVHJGZOvqItM0Z3LjchbyfhirjL06pV3tGid4Tv2+o47uiEP24/qnXA/SZrUVEiiml
jIHAPSDW+Xe5mVhqekxnypVJ39V1auttQdku4CXs2WlskAGJ5Ua4Wik1QAzApAWhaiZAWVwSstLH
kEnMjQggnUUWH3ppdFVtPOpKm9hZ4fHdt8al110NICRAO4hskBG43GS9G6UWpQacvEA9S4geLbRV
7FjIb/RKfpcgaTSF3l5Xgn0iyx/lpDhASnjTasFfvEzRBoWvGewiDIWLJGuq8lASwaNQ05H3kVbe
REb4MEKtc/1Dr4aOMzOLk5WmMWWPuRESV8nREqK7thN3XrRV7l1NY36bWU6ht4Xha7CgE6Es0TaF
5BmqyVM3UZzT6qOfpL+ur2rVHJIk+I1Eg2z5ERNN94txNicU0svUWrd9CCd9HCq2Vg9PSdZ8uG5v
dReRkXkFPqlvAIz+qNczdSaFKTl6x5DuTrfyI/7x8jdmmEuh7Ygo9hIeAUOdmUbZ3CnLx+SubXrz
GFloEfhhMhyum1rdQfqbhDEEuLlTLo+BHAeD2WesyCuax1IzHTGP7vtUfIjF4gM84hsJ4Wpoo2bL
04ybFKz8pTlf7KacKIK8UdC5UWscxnr8JnfDbahuzYyufqszU4uVRTUkNXJGVxW1oXdSNd22rXwU
unwjkV4NXgjX8eAF2Qq+43JFkTlFXjpgBs93ZC7NRBU/lKVySssCHnJUFRpx3F3/aGu7OJMowVGD
YN6bh3bbSZHObA+7GHr3kxU6oZZ+i5hkRhJ440pe28VzU4v7oRxGfZwSTKHb8OTXsSvqnaul0kYU
XHNDFMNmyStITKk6LnaRy5XWIxDuzprcKh0cSf2FVMUpyZN30jBulM3W7nVlBrUiOQ/+aFn1sby+
FaSOlK7HolBqR2PySlstxdtQVD7KQnqUWtnRpvb5+nebXW6ZWMHIT8eCNVJKW1zsRmc1KP2ymfws
YSeIrUF9UDM2vGNtL+HgY3YWxC4stAsr1TiooV4HcwvUdBrR2scZZ0wA92fWH/xpa2BiNTnXVbYT
tgo6jcsqbtJFqVdk7CSSKXexhdhPpbuFat61o3wXT6UT5p4Nc9xe8PQNlMvah9Q1cLtM+gAsUBZn
HE5sHTJaTPsGgOshPXSpcErSQrPb8HusRg7jkrtY3VJZXzsUYAoUns64EJWaS28tFXmsoyrWoBaK
Pgeq9F6LEBPr5K18eNUO3N7U0jTA5ctxV3mogrIaiStTqx3krD2VYnarF9XGq3QthAF8EqFFhDcR
ut3L5Yx1HMXzsAivqak8MvOuO2VVoRIRaKWjj6UPZ45iQSasVM71A7EWyCBvgeSX7UT2c1ExzJVK
UaaMBRqJ0tu4bWgPba3ZRSULBw7K1vDsuj1AZcyKzJwkC3tapgVTEfPhNH/6ZfbGIbRGSmresaiC
LQLetWPIpqLDMct9Uc+73NUhQUw4jllbXfk3idzcCHlwo/vB92Lo7hRB+/XnW3lubv45Z2XK2Cuz
aCoBggC9iUOnVKXqg6in1SOcszKcOboZbT3L19zzzOSScYIquYWuCYGl0iWnypvQTvyZi0Tb6kit
HXOKGTwISVFnMdXLtflF3CHNGiBBqxfSAZSCf1OJWeKofjYeUInrvnpt/GwxPoyiX/ZXHblz84ut
VXgUdF7Il0SR9EZJ4zuA1I+eoSFwmR20Vn32K+OAwx20Qt6JSbjxCl3fZtBuhDOue33xPJK8iQwi
QWmyDaeXRoQMqLb2RjRsvBBW4zgz5VBIzNQOhLbLXVb03lQzJUU2PRJaV5qkydHga91XGc+FdBDU
gwis8BBEvnSflCb8tXqwkUytnU9evRq1OoQMmBO6/AmN0Hq5VWaaU+beU9T3x2SKDoEvHSc5+3T9
vKwezzNTs8+dnZeg8eF7KBBul6rwJQV2LCS1K+TNrvONj1K9pSy++hF/m1tSjPPMMzSoHjSGt+JH
UwxH2897N8nr4/VlraUYFrzINA/4kMDtLpc1+KNvwvilAcbwj2oLn2dl/rhuYnUpv01oC39ES9OK
4wIZQ0PMPkxCa0vK8EVtg5frZtZXAtCBf7kAl2+7aDRHQevYsUjzDGeSBGtnCFq5u25ldTFMbdHx
pmlrLGcHvaoEQ53hcRLy9bd+FZh3k2S+CF06udctrfr2b0tvpG9yeHNbk+MFicJzVOZ38COnTqCO
e7D3/1y3tb4q7lRqCkToJXhaVcceYBJ7l5SCcStFvtraWikln6pKGDfcYXVdwAPhpGUWCGrChcch
w5iNc82u1/uAPtwgMbOoyHbjB/9ELcW7v1jambn555yd20aq5EgA7ulkIiR3iec3wFKaxjELM9jI
TlZ3UacuA5YfXkd5YaoufSPPIx6rYtc6JWqTTjDG77oo+nh9Sas7SO6s6gCaUXCZT8LZkqyolmqJ
3h9ZV/xtUCo7qcfO1kftzrK2JvpWbZFuwSoHrv5NhIWOv+BXzGsakntEKu76XDu1Tbavmm4jFK1u
nwkc6RUoR5NpsSxRyxn+sXhhqeWtkNPmNgc3ieUv13dv1QwPJgY8UPBBNvnSTC10QjCg3QkzrHFn
5mpjG2Zn903b2NcNrWQhjDGjGkAPaR4rXYRW0eo8HVo+qjLZzxL9ON4aP6aM6UsFxhtPVBkYmHQ7
izau/w2zy55RONaWlmhkH2EWvI9L/zHSrGdfa5xe0b8MuUl13hjvgdz9ufefL3d5k8h660dDT9KV
lZoteP19HrXvAj/fYlZceX3w8If9Atp4yKuW1d/GHHymtLBTV7FygoVF8mwjkMQHIde6j5pWmK7C
Vy0dBJuVLaTZivNgHIapeaLLUJd1h1YFMNhHs3FLvo9q/VHuhEc92SIk3DKzSDZEoYzU0cAM8Iij
INXPECc/TkG4tZervqLwEkdXlOP9ii07iySan0leZTJgrXveP4WcfPEkw7cjsdrn4xerL2kG5q3r
jyhtXD8bK2EFLoHfhheHMGPKBMYIcoJG817a+lue5J/TNjvodbu/bml1KznmFv/Ng/iL60ZOtUwN
IizlZtacVLmiUN+MzUvbFcZGAFtJERlOm0cVqFeKTCJdRhafsqiuFuxmkzHKFTAWxQVQ/ZNZySdf
K4VjF2vthsnVfYTcijFNUefhP6/+7ANOpSg1So16eCHKz5Lu3ReldMyj4bkok8P1jVwDGqoA++G5
hqh8Fn26tBXkcd8qIxmwnxlouMY/zd58jhR/ryaVY6CIDbFfeiPHvOsEM7fh4dj4BWveev4DFgFV
DpoJ/i4Wq2a1ejPE5p2p1JIzZhnjL1FkgTVj0LFNRfM0VXq9Ed/WtvrM+utz6GyrPfC2eSlhname
T0ppNU6sjBIUHGp+rFVrC/i15kwzGzx0WspMErDw22TkoirRz3VkwXysa6O0q3CKbWVQ7GGM7xA0
2yhyrq6PUTbKOhQcaVlcfl4zq6QoL8kBkduq3huhCTeBB2TxqexbVJRgnzC31GrXXYpIyjAT3H1U
PS5tThMkiW3Enlr6dBTAXSuqsI8i4Z4G33Go5KduAFrRWwCHtBe/CTeWvLrHzPDNmkcgpZf98cwz
ZOqeHNhh8r+oY/aYqcbXppKdJB8eK2AnG1Fv1R5xluuDzAP2kcvl9mnCtLhaaU5s+JPN9QxByFGf
0h9jRx8qjrS/QPQByP1tcHGPmLWIqtPss4OCJ4VGdCP07T+9KFROFVJ6Gf2NosDKI0wls0cZB/An
OKhFXJ/atirgz0Wy3sv6Z8Vrm52hp+Ln66FozVVnQAOpLyVIZAMv99H3G1KDnrLcWEm3Qjef+ZYk
2Hrs8vrHdVPrC/ptavHJ2iELZQ3aPECmfeJ2sde5ljV0++tW1iLb+YKWZ0+SEkFLsDJV5d6HhS1q
okNchf/IgXYK1MyVGBlpc2tLXWx1I0lN0RHhCcR0xOVGDkoGVHfizPeCKu1gqS/uJVJiZm+yEaRp
8fP6Mtf8f54y/a+55QRhMchh4lNUdbo0+tqBVPfbUrQnobsti24/qvJWfrN2+SMfO48D09p4Q29X
BGYNfRAGdZ0ZnFoe4n0cgDvUCmsr/V1dGyub+XSZtVk+yrQildoqx1SttKlTR+XXxuqcHJ4B24j9
U5huSSOu+gygDwInoYuH++W3y4SMwRWh5jY0ixtZTG7R5HXRxP4qZfG+qEy3HwW3L7ZmaVfXOY/H
g7sgcsqLkFIXqQJrgQTzj6h/15JgFx4Rqjoa6uia4KGvO8yqf8KTA7eRxv2y5PETaTBrujav0U8P
Sqq4ZqE+dGbmZvIWdmetnMmq/rX1prNtTPUQzqmUMCgP48iohCbZeQNhA0yWstoewjwHQRoc41Tf
6GauLRPyIS5ehVSOwvXlp1RjdHxan0e2GsjdXVXL/5SdHL8bgqa3IWHaCGlrUJZ5NhOiIwXUFsOF
l+YK1GbamtsQLdTiRqvKA1ID+wJltwEhw0YrGEpTj5GYfiriYKcpwxMkYKOdKPnGS3V1y+mrggck
daWUvOjiBtQjQTNQyND77rb3fXgMi10CcGGSzU9dp7qxroBtFZ26Fr5f96w1N+awEhToIc/p+uUe
aH4SS3nO45xpblftLHY9slvDcuHQupHM6XTd3BpuSlV05oqZQkPNdJmoB23T1N2MLpD16jTJo521
MuKG5m2ZNiev8w9FGjoGZVI7nqYPSIG5ZZa713/EWjQ8+w1LqjqjFOCepZnuKKOQ3/sWgo5O3XZx
B4ewHAvOdWtrN+dva2+qVLUIEj6ccOoqrntnbLXR9c1yK8LPN9SiRQ6x/az6OdM3goS//I69VrU+
1Dy0yIPkkETl+zyv3vdaSHWRMV1TsWFV3NjGNYTnHHeBYM0Uo2/YH3JT8PVRnOcWrDyxtfBnJmWw
fIv7UR+eyli+7wrtwVTao2T1th+IN//H2Zctx45jSf5KWb6zhvsy1tUP3GKTQuuVrvRC00qCBAiS
AAEQXz8eOdVdnbfSqsbmJS2vQooIksDBOX78uEMItOgcccyMu/vXN/lPI8c/vsqvKlEMOs1quRCM
mkaXY+B+xjLFgK7erZH+d9MGly3xT7f6H5/1a0ti0hyjg/ICnDlwMF63+4DanevHVSZlDVJS7jG9
CzsESbim/OvL/NNCIYB6JUSWQPhDO/aPj5m5cpqB5l9kbdxuztUcRBXZ8IgxIOMeZNa/QSwjynty
4WFAurba4Np6tu2/hZP//Ib/9xf5tSyzIxQCQoEv4rL0xar4pyWkMG2DmzD8u+HhP7/h//VZ/5RM
SwZBS2nwWRld7nTHjhL2dlmbovDEIDGjuZBBbqVfknaq/vUN/7PwCFQX3uzgC4Ew8WuG3cWOpzme
tfQTkcfafXXAO0kx/b1AEMEX9OFff96fbeP/+Xm/ZBWEOsRuDdbxQNmh5e5h2qJ9PGGOYoxqogxk
iZd/Fzr+9PiB+iPkUEGLwkH4y0UuXkClkjgDBuXtoWB9O3PMFMz8FgSHH42Zis2m53VejpH8/wJT
gKJAFTIDjgg9jT8uaJK2mTSX9jtzMdgQ87fBo0dqDCZ3OsQtfjVDlQpMsUomyUOWyn/ndvVnZwGy
OIxe/Q6F/4oSC0h/cQ7JARgX8/3l82IoshL2d2fG//Vh/nf7xW//b3gQ//kf+PcHn7aFtKB6//Gf
/3lNPhYu+Lf8j8uf/fev/fJbN9MXKO/L15e8fpt+/c0//CHe/++fX77Jtz/8oxolkdvd+rVs919i
pfL3D8E3vfzm/+uLf/n6/V0et+nrb7998HWUl3drCR9/+/tLh8+//YY65n8s8cv7//3F8xvD3z2g
uf72T7//9Sbk337z3L9iQAGl66VRFIBEiyCjvy6vRH+9rIYIegEXlxRIaOCVkS+y+9tvYfJXJMHI
2UD9hewmauvf/iL4+vtL0V9BF4kzKGRekDkXHf//uu4/PKF/PLG/jCu75WSUAhcCUO+Pkd4Fq/oy
yAQ/TZSEeL9fkqOAiHb2iO/nVg2gvhCap5J3ZWTxf3Rdz9Z5x4gFWnZp4x1pqoKchR18PRrkNco9
k/Cxbbk9z41vcgJcqfBM5OdZrK8TH/JdlOXRxekX/dVqBjibD276CbrJk02GDqyeh03Fzd7wjw74
JiaZgzUPpP9TgAt6WKZ1p3s0FRyzLbmYEr6jru1Ll+oxX9N2zf0Fbq5AYAKcR+s+Cld7vba2Rgt8
KCMaJjtvGXfOhTOo+BYVcCPFUWJ8U/uOPxcq1sU0OrcTaaK99dY2h6Pffo6JPImZ7VZKrufWG2rl
DE4ZbfBz4rOcId4MQpcHr95RCXWcRZ/m40ZtMSF6OrMyZde1S34C1UbCcEuutW3ZO9SsbnTbmF0b
m7E0Nrw3jf81QQCj6tY1qrbwEaPAfhEgQ4sn1y19E8s8pv2XCtUHG7Q8kvDFGa68WHpdLhI392V6
VLBpfoDDulNNSodleJF9kBoezj5rj5MzvK/z5O1TpX+a2Jl2S7MdUihEwAh+uZGsx3eDP0gRLbSe
V/Fk+vkFg19bHuOmi3lrj3qQ5QajkkJO5Oh2rlfCpOZshn6p3FBDo0RajGkNou5UHrRrchUlb8RX
wWmz5KGd/aY0Q3btJoGEwDdxi1j0kKCmYx07Bm7eULCrslT/WJeUFCGMB3NXO1CCCQzOoUHcY2MV
oNjlaETam8FX+zXmp5axLd+gXFRt3Xu4sK0avPB+jqgp5q45sd6vMxZURMM73XMhGwKwvu6mgOYw
DfoBgVyyp0zjgRPvLKV8XATxq7EI66iFTF/7c44icAQx56UIS+t0WRQcc/lDKgycCYUts04lVegP
R4dynreb2xYNpqpuwR/OJfVOru9khcNJtFMmNLs5af1csOw0mVFXtNnOgdvt57Ah+aQxQjAYQCF8
SbtdAMpppfTztCZe7sLaq5JenxRRus3HTADzD6bxPE/uWXRx7fVhVPEYSv6tDlUeDg2sfAaWu4Mm
pT86TT0v6plsAQUWmCV5F7ZnEf1MQvMASfngJHn2Y4Cl/V3UJh/MwtB+7dYdcJkCnTQPUq5I8nxg
RkUL+L8OMPV4Mklw5zrd6+zcQRZqq6Rwn3zFmivi6gdnU7WYRn3qLA4wusRnPW5yH0nFctw6jOX8
dCmMh5XOhmJMUltGq7MVqZJwRT4Yq0nRMe9EmCCFUKar5crHa7Tn9nDnqlHYhhUqLfihdEhIx2m7
Y6PIcFVeDlVMW3bLvYOV44le58xAUC+GSGbhzmi6Omm848S+NG4Ag8dpflE2PmGsWu1DOd0lvfgy
TI4VOo3B1RTZqfbk0JYy7NJqcfAol+3Kc8LxFitN4prbEwwp+DVN82DYQEe0EDrx47YYo6BsYlR6
jbeDeAI8zscsLL3gc5rAsXObjp+EgOaZdUicww6hAwvC1yClpQiKLYDiWTtDlYr1YJLmPYBWTKZC
eQCr9kcf8jOLnG0vPXuOmr4rQskPwu3AEWEVZBhzEpVmds3btGI0Ed7FReLrBlN9Kx6fJHt5ESwN
x2pZJND9SSa5JcFUh976zPrpvcOfHLpG5Ly96dCKwLbP0l0csRvrkgzScPKVtzEvEXrgmwY76y5T
CLBpg5lqPLZtuY/EjOg/wPyZYITcUf3eXf2neTgyQ/XRSZu47NsUmfNmRB2bLc1X381N3EeVxzDU
Glxig8Zj82AftU/W4DMBfxbxby5Zaquk0d0RK6zL6Vj5nEflFlK3TAx/Dtfmrh0AZiB5vfZmcySs
rYcEF7Nk2bIjqXdLCBvrDu60uaBqKTMb5dQkt8vigbGWfU09fs940Zz7iX0Dz1BVNFuOKcYQKqcN
IROlzPPY7LtNsnKeGltuJD2OCWZxIPFxmyAhwoQEpUjPIbOlUSMkPiF1QocGMCvJO0eqXYTjsaHT
KcIPMiyGahMhuq9LA0pCbKsAP+aRsQV35pIGJEMY75sjdU4Sli67bTQ6d2gPZzdX+WWThFD6aBos
bkLh55XIMotpEUTQRIhom0Bseol2rtjWAvIcVddOJB8S4+T9HGcv8fyxOdtxa9U1y0bnHuj96+Ik
6CsGEFEkSyAfBi6gdJClVxGcWDO8Vqa9OIYXe+lm210K9EKDXVOaCYaHvZA/08gcEBZF6UJ5CLbY
zr3y9Odlv/s4XPZKKkzQNt1uGEjpEBfWC174yFJB660l14kz6DLcsrCGCCKQYocfSEhUDo2CJG94
8MSbEVtoE9AM8nRfxXakpQjSQ89LuQXXigla0lliVbFwyyXfvFx42M18cwt/SEsfdudFGBP1M1js
LlkgIZU8Y1jQLUwv8YCnBfyaID1vXptH5nJhws2KcFvHg2OjAasuerOLrsdwtLtOu18oXYDgYOq9
SXXJB1qNDTC1i3zkziVt2VhP5cTXTx1PITgELDpP/eUrmhO9h9luDjX1736Rd2Bn7IGP5xk48uXl
BR5JW8I22hYQLYRZWBRjoh+HVNG16wRWSf/e9+F+4dbZ+0vQnHnanlwaIB8J5rZszXhnvH4poYQP
HR4pd5Mzro9bKG3uwoGpTjYQYxOs19Uc5cSaax8ZWeqFrBp0G+/WjO19GJLViDWoBL3owLijdprY
h601Lwq3axZDFWzhAtI+v8In9wXVkBINm0vjSbvezu+QEw0S9XnyphF7ygDZARSiYGh8ZKmGFm7q
/hAqWQupybET/lo5Pac49+CDF/e62zHq3droGgONl4MdPvKRp0Dh8q9Tlt5mWwfwITsFYO/vQHaF
+GLCG4SoMKjUluxXC+04TDjENZNZRRCZeqZPc0bePDQ/ClxvVyYYH2XuO00bUywW5zBdODKE5C0a
bQv9i4Fdzv8zMa45+ul2FfvGYKp32rvdNh8CzbCboYCbBEBCJnHydLeUrIVQsmVO0Y/GXMcOijpn
D8wAgjVTvOQwxMM7K8R78E06WMdIhTCg+7yFz09urvDJt9iLCLHww8yRWoU3VpqdYLIciEB1CkZs
ThlspqmfHOJEkvuFuo9KOe9rE+qDRGun2BhtMNgBwYdQidvJgpcvaIybP3/3a5LeJ5OT1ptt/XLc
MvxOR++Q45F8CTZRLx22UjdcZ8NV56UdXJE5UvFAf3bwnaCJ97kBNC82kz6vUJHdueNaD5N+EFA6
OvgY4mha+hxC2OOZOOohHHcYC/Uuu5R2ztFV2y5uYgfPU354kcjnhB2nLHqZ0xSWPX1QssA/9wQj
ZiJ1cIDHgaqGMcjbzHpXcTJXG3ZD3vvjUsYNn3ZJfORcV2PY/og0sFMd46+CWLUVGYP9RIkHfW57
DptXQPA4hH1hMJzkVptraTGYGVqxnd+XDkSTCx3iZwoyL0O8DacU2ujI26IDrLNEEUx4oltfTQBO
dkhG2Y6PkGJpm/RN8G4q4Mc8njJv9CsO1KEGGAWPKtTNcF4GvNAyHaPlqwqbLFuJGY6usois9/MU
3YuJriewYCgMaFK3MkvUXkOt5yRdmt45Z4k59gmCs6cQtAOl+bozkb7rMPvaQjbuZCaJQ5ZhSjOw
G0TMgg8XiSKMDH6msfOVJXQXsWVCKOJvnprn4yLGGwGFnlPYbFdzN74nc7zueje7XVrB9tbMb+ka
qxoUc7kz6/YoI2co+Vp02rqVXFd7nImzH1l6tKxtb+d5hsVuyO+8zH2FJJXJARjgXNJgYk39eaLe
g6K8DC+0pqZFA4npaDtapOBp74lDZiAYhi5Iu8eJRpLw81IuoqN2msMy3UZ9FybMRZG0oqLxGmfv
etu1M0mBXRl8zqNDzzGQEwgM3GLmPzlBfjUpNZFQ8NQaKZHvvTAsczDFuFvBCycpWOrns5chCq+4
WLrvnCm5al1RJm3QosDBd9dkqNOLmxNchG8X7u55tkAPmi8jaNnGlhO1PxYso1ZB/lG57lPnUVo2
Y5sTjcNpRdGcBynLKptg2ClRR9Wizb/N836mzesSLX4lFPiokXoHtBLXzrSgxhkVyr/OlkPgIyOg
eB/VYNmHWUFWHew8ZbuyjapICFWsY//dSXxIfwrUZdAAlC1qUgwRKvhOoVNZ9XHA865FWUeSuYQU
mNgtiz6uyOSO28+2Z9ALI0bkNDHPq6uPib3zKcLeEpauybIcW3RC3VwSr4UWBvfaWjB+w2JMDjaB
PMHnAt8Cdz2CoWi9+kTmbIyXq25LnjhWMtEA/+EFNBfToGEcE2Fd+LZ5mUPY0ck1BmBwmfaaF2jX
NIjicroJQEU+mCaqwbK9T93umcBpVaJyR1cTiiPcyKObjkgPH1qIV+1g8+YUlPbHGAM6uXLSD+O4
Dk4SanM7YiVM9NNplcrTaO4LucjDtmChLzTdY67whJP7B1pv+B44UdUi0AUTQZNrvXXFgJszpQQ2
YjKayx5btuIcYXJ2QN9wl+FDQDuy5v1hi748p4dQibwZ22JwRjBnNrOLMGxWBg5URZEBGRx3/Wld
whs+R2GeEvfnAs+FhaC9CCFw5FRr/A3iFA4BGs8V/DN+Og3arCN36zgyR03bWyiArsaNr+Mx60pI
LRah8iKkKmVGt34/aTfAkj7RgIpTxpPXgd2L7GuM824R+gBuHSIeQaUxSdtXI7efvYAFG8XoYRkB
hMpXkOtR9KvD6v7IVPAp0uCbIbBDRK7LF3f4Doct2PUBjufu0uRGaoRoYIpp0Vfp5NajVrbOljh3
HVM3W5wVWmaPuN02j2PPyb10hgReAuFOn5iKN73MWxMkmB3pb1LoFvOpvddm12eRvPbn8Dgq53ML
vZfASR/XyG6QEfRQ+APvycXWHIFG1hOTH5vL3jJ/KhZspV562NnTK43CW+71cGRryznyb/nklFPn
1L5YTtua4gs5LsCp7BuVNMmlbONibOCebTdWhev0gH35LQVc312iVOmksh4Zt3kLNkvREPYFwdcP
TcYevJBnuuAJqy04JygzxtafawdqT7mLwzqIrKy1bb69ZvsQYD2ATFWmPH4cI9GgAvUPQ9wdkCdO
tdLLli89siUnGIq2bbzKnsWEax3QHq/Wld7AzG5PCUIw5jWRCTsd3fu6u7roEFKDonckP7KUjHlC
HJMHjD6pDkIIRqvPuLW0tGGzIg96Bf8YoyT+fGXYOpSYF6wXAetN4IRO1TtX8xrHV8DDOCBHvOr9
UM78usCKsJXjNaQApqIPkr7wZeJDJ1MUYsSmoeB110P4Qcd0qhk820D5ulXc5dcb/L5waPtLHcKE
l4Y3s/8JH5NHgzEzsDF4FUOoBd7DW2m5ANDSZhUEePKReSO0G9dHUbnMHheKqihonUq34W7bgL+E
tMNxuvQHrV1a+OmS23R+xOyxyIdBjTWb6C2Nk1ccu190MS1wplAUOmpvJunbnHdeUsQXlYpopjk7
dGBgmRmcotlxrpB2uSUBLwbNRVonShygLwntVgyUNR7E8+jTGi4oslb7FsH1S7HAuxDjd44AQ29K
sh2oyP6RZuq4uc10HCKHVjBXPiXRLI9Sh04+WlbxRL524QJlFGKDfAzw/JMA9nfGb95t19yu2y60
0/qwMIVCzmD6Y4y4yeUARzNoFsBbvkem1Hi6sFDpBQsDYuNt+21w/BNGj8lA7juxpjson+c0RXkQ
LvbQ4cwvuwE2cKkCpOS7y/1smtvGWyEQqQA7zRH/DnBa7/r3mfr2CNiPywCuBGtTDt4GO52ZZ1ct
wtToZDfMqquMri+wgxhq4iSIuYm3i8fHfpYWDU/Uz+MIOt8pluMA8edGF5Eb/IQwzAJtNEoLHKZJ
sWn9LZ3k1Y7xfQdrocJfH0bgrSVwHQ9TbKzp8mEaCGauWe0mcOXjMr3PmnmHRq2+vWBD+WKCqITa
zc5jrroeRhw+2hVJ6SgIUZtuQb5ssWmw3SYwoQtDt6wczVwh0C35lDm0DGj7SB3BCkDw7XHU7kOX
pkAtkaE3KWnKhvAexeYCenvve3t0ju6Ifu6CqeQSPBtA4Kp4QdXPizThYG5gXXkwnCvlIALIckG4
il6a/Ft39mjcX41zApS41zhdVl7woMeiTPlphTfzDcSR2jyUYZTrbhpzZl1eef04oaZLME/fTC6k
gh2WW38d9xJTuhXsdfA0Q10tuoXR+yBpDiUWMTW0ntyoqTPjyJwnpIgacW+n7tHLyMmf5QiMBi0w
r+Ws7CdStsN46wUKUnEYeCuyftkJPSDVaaentJk/WBc/W0/XZtNRLjrU6Btne7QSrpMZ4L1PME/R
qvCas5os6U/AP2gZzPdrM+bemGTFPE8bsL/uJQaglvvK3hNvQeV4SXbSG+QqBAldWHfae409QFUW
cuU5MocysdYge1bo0HXBz2G+Q4V7PdpgeExAm9Qc6Y5WAY7L5NuYbILdbfpz9ZqHTSRBSR1Dcuuy
nDdpvSxJNU3GLZ01Rcbp1jYTx9G7bkXs31jDrlpw/PNIsfbERHTGhOGPSXp8L/vke9i80p0R0OJU
QmotdJ5tK+omwgwCylSyZ8tPZtPXUIxvE2ZylJoXqPCol3nNaj9jfW00THSg3SZRHSZHM8ZfXEYr
Bpjh5KzcTteE/Egmi/xsPaNs54A6uiMQT1ZAjpTmjpV9aa04Wm8WlcV5nIdRx+rABbKtwfYCdVUD
sUXkUV5qCuRJEw3Hou0yH9Jt9F4Yqk6tSu8HniwldA0g7ggnt9vV4LuF1sXjnB48qCN7ELLzZHIV
zJDnyjDHOp5mrrBgdXpytmD76ULeStH+c17S5MG98NzWUesc05/3Q5vFJZ4t4K8e/Xgi9TsAtDWk
FRgcZQOaxpUKO4yJOwuwgLEfYFiXPBE14y1anH0pQtpoX3uzEGBL+qadJ78YvPUJZB0XJ60hODiw
5YM2XjB9CkTJdaD8g2LR3qjpaaaT3mm/exI9ePgkEcN9NLQ/xLi8m28XZkbLRNu9S35MWcCuxovs
qvWmFrVyCtE5BETP68XdkkGCIHJhPYBW7Slb12dYcZCjg2Kw8m1fs1g7zxsxp9bIqApbHtbjRWcx
EKG+nhZEtiBSkNHUbJ8Yi+Ff5QN/cQChh+1qfrIoRquLvPHR2euQflnhAwHTqbhRjQMtofmVca8E
9MWuJuGhBz7tJ5dFu9lr5DVELlB9lsMs1F3DNPwm28a5pq0sAo5b0g/NhSSg43wBjJVP6KPtFQ2e
FqXrLZqvhW0OUCf6GjLToDDDutJZk5Zs8VxULiKoQF0kh6Q/N4mEmdWs4+O4SCA9ZIBr59wApqfh
QYzMFuNb4prwZtIEENCb4Y2uIffzHvUBQpdySq/PGNpGwVoM84Cp78W4KEnAetaiHlBhhUBrJu/S
Q/K2b2A3Tq4jfmxQihd+D1zYdecN0/7AmIkHw4nYd/YAT+brVckHuIdcqwSJQ7B1pgBe/hTy5WOY
oEKzcg5Nnx4Ay5wSm88D8pTBTOepQcw18fDU0O0hUGN0iHpAjLFGDCLNlKBrczeFEMCfxscF2zHP
Go4SE/4rxwAN1ZvQHbd68j2kYNL/MdD9olRTbsxiEGBK8LhwBo9d0JXZ1Lxg0IxVjmrGgis2w2IV
gwvYTAZZGvEge+GGn+Syg4MeYgZrMJZZCnVBkO09BPdDtzZsN/fBo8+2uGDGPgfJNBfz9xBM91Ba
OI+McYTGqC3gIfGup8/+Avw5CmGZDCWGbe8TFQPvH89uj9TGv/I5vZ8M+1KxqEfJ0f9ZmxePhx66
QWh9BgSu8rH28i2YHteM6pzYVUJ7BHMWEuhJ1qonEUfVnIzX8QsKEN/dL036tXpAFVAob+O9mqMP
+OIhWW9qNzOHLN4OSTxAI6KBGvgSfgSsIkEc5VDGs0gORMjeyBr+xJLeNo4buwBeis7S9daKKP7W
wGiqXHh69qYqzJwS+/28SvsODbISGm9nPnprzpj+ptZEONtvjR1vRWwRUDOE32AcDiBreWedoFxG
d0YMCvpcaiL7IVqc2+ZykTJdd5BXwNGRZiDQjpN9SpqjURMkfWE/AggbXW8zuduxHeSLmubS9qo/
SnC6NkCV1yu+6M5l/QENxMPGku46TMWLmy302KHEEHrLaky+Q+wUvSFU9oTD0lSVbagXTFe1F4/Y
Bmm8iACN4C65wMtOy5KOJzG0UAmSDS+cYIqPgeJTmQgB2wknEUdo9PIC5J2lFPMMx8/4AbN2b5jj
tPUczI990lUuRNLO0eaKOgwJyk/Acvngw/QRTFQs/GY9wcv8GulqnPd94OwgVUiQEHWRu+ZtCgug
zdxsNLgLXeTGLnLxw5yttzpWLzYtOhn3edSJGDCPQQYUYGOIaK8sWioUzFkpOSm4ThokNeFQ+pFG
o749h8ZWG+yUqy7w0OmLAlUvLkrPhfHziOGqK95DP6Rtk/W4OWJEqoBsC/jBfuJuXLgdjnkR33Nw
nEvpSa9qWzS9s14e+0D+cLvmiGTKrV1nHAphUqdsFrNnKnFAY6A+csQOrvTQYgTxYUMwwn7acDSc
kAxyKImMMF1xg6LXWOHDhP5n0zVJnvT+j9VwdA6GJUcC25ZQ8kZMMaYkqT9ctb5Cf2HArKqLpuus
IYrH06FiqKtRxXDYWWvbF6rl7TlbEfWN79Q8ZQ/EpUu+xKjxp8VrK4j4N3C5cN9NNPIqGNEjRds+
2WNR7APwo+rBaa4bx2+PDgIJsux9uDGvvpALEttNFaxCmlys8xPdkoeOSIzaQ6k1irp38gySKbqs
QaoA1hoB4wnU3HR4D/2LYPZEWJ51/kskwExFnGpckDD8QkxH0CLiT8/5HjhIsmohGzb5J8QFn9Ev
GNADsq+rSNsqCWLY9ULwbm3R0uls3Xm8hBFodBcauQtWs5S+7B2sBlMR0s6vcY90cKWBh3am/tzY
N5+Hr5iaHx4OdRuqAbbpbxPyCzug1RjPoM2qta+Rbi47qsS92+BGC6/vD+gBPbF4eossY8dAsK84
VkcOrmnur/5WQqnQ4npwNW7AfzS+AnzdA4Ul8zNgGVS5QfsEZZCnIUoenSFBCBm8OG+MOSRL0CGH
7DsYOYUJWNhJe3B7Bwc6mPWStuxm9CWeGY6vxgve1zQ5DkP8lYU2rAYJS6ZOpHsYCAD6EUAYQ6cM
L3D/hvs2Glq50RTmqFouJhPQCTahu7eRi2arHeqeOygtAXbKdABEqXwsQRs/RkO4FoFN+spzSL61
LdkDgqrCzqAvMjMfTW2Boq3fcejmFnOU5OHYovc/S5h48eaAtDnd46a/qgBb1Ok9dGcztEVDNOG1
6IuZgasQ+J8aLf1jz6Zcmu3byeZ3DsQ2X1ZkvhBc9661xjQoWb8Y919BYBuBmwBzzcIRzcF8Dnpy
wV/e17G5A1B07TQD222TAFaHxv/UAFTz1zW3a9F7lOwTt0WDLmvqFkVSjlXFdk3cf2oGwxuWkI82
oS76sGMLZLnPMcpBr37/D/IueiXUMhQGvHpASfAySdZFnHrZYWgG/Ru7TD0KpdBUkqyvftQePL8P
rkjmlz7xvjASS2u3GaMcNrE9GOBo+TnaG64Gia6sC0W7Cn0yWUHWEhMqg39oXgmS5auZjWiZN2/I
ZvItVc2p5dGbuwZ5MjcPHQ85jjmDzKQ9TwH2KzGljoanXvqIH9v6MsdJbRXwJbU9rQlbC5rqhxHC
wXcCDxzVz63sPXuvJ36GK8CI0crZqWmQ3oeK48zxZz+nG6JxkLTvkPRYUTkvLfDXuSvtDFuzWVtV
mhVNzBVDmhE8404Y4/XzARAAH2Jy67dAp1VEQMcKua0w5af2yzycfGd4BquoP5pZrNUUWzTnExRj
mR2GvA9h7LAtkFpzl4CUqLv3KqJ30lqAnXHwqdcYiClr11rqvkaPGgC7uebbmqO3j0AHJYSFJApB
HndNrSiH4u3Zw1GUNxfDlXgrfBKYevZA/V+y6HlIGA6T0H2ggYsOPHKswywAfEQKipfjVlL0k+BI
FzPYgy4+4JN2/0bHvr9Z2LNj7jjwYtW4F9vc7bNxgSNRgVY6ZKerdWYf/eacZ2e+dpdurZTX0QqN
mVs1Eg+yYCNqavRc1w3wjgft6a4jN9jk9BXD5rlIefN/mDuvHcmNJm3f0PL76c0pi+Xa+57pE6LH
0XvPq9+HLa2mi1V/cUdHCwgChIEmKpNpIiNes8lj8b5Q0trOFXGdlEK7z1pqMaxRdrTYqTu38d7D
oBRWqvxQJIqOGm5QUZhu0/WYq+gOx+VOF4v2VZta+ZGR0/XzJLLgProcinztDcUdz9NfReajc42b
lk2dmxJVIsicDz4OirW86dLxMukbEzSZW6NxS5Uq3OK3qF/x/V7aYhCdBpDdym/6b4nCo7Ez4jcw
cMrOHbPnur9JpKG8j4om2DYq1m21mb6jmCzysBzeR7OOr0J3UKAVIy6eO3khNBeBHFY0wSkYr4Tp
WS8Nxc5ouzdaKtEGSQhqdtZ4LXOninI/2jgcabbvNrBI62QX5qq8CWrxpRnMn31Zqxfw++V15xih
xdgEMFkQqOhEJ+peK0P/usrGr2qiUQ5wYWS0HX7BWRoITts+qVMFOUivBIAjK7ccaE/VnCBRkdIq
LVZelXHQlXTLXMoMBvXp2LrMJD9445FGgVd7C73ABZmhNxukiQsxBs/jh7eVxduzbrVfUBuvBdyD
d1IZX41GyhtNEy/b4EYNYyxWKAo5iHs4hVTfV1bL942HXeNCewaNWK3+K9OSYqwR27HrAliOoFo/
UpqdStM90t4F56S/YoK2jbOW6l0nZCtF3BSG8hRa6dXoIQkhtiz2fmqgRuVXoQBu8V+NEY7hCHvJ
9nRQHH3MM5j3LMs8WDWkf2FHLV0Qva8NJRyto6mkC8G3SgwfEzO+Q01tsDEFmTA1yYWBSzYno7lq
6KrboWnw6vE9CsL9PTSy+iJKv4pRH/9FB/kbiXuAM/0H4jtHAj9lCf/Mwb0HoOD/HVh4+zObYLbV
/K/6v4gTnuzk/9//4HGPcMJP7+n4ngaHUOHpf/kLKqwCFQZ5hyypBVgcmhSo37+gwrL1H9TFUb6G
fzKZx0wQ/b+hwoL4Hwtp1kme9cPxEmcgcMR/g4UFSfoPmmjyJBEIhlnnL/kTtDAcmwOwsKYjCKAq
UHFFg2Y3ZKoZkj3tdU/rdLBeZlaO4R6+jU7JMdcKXjZJV6qvuhHUMFuTvFHttNZ50XGZGS+CMTRg
lCoDgKVFu6b/MXqIp2+8sk/7y0TsG+FVTURLWPtWEXQOkvx18Gi1RpK/uUXk5TurR0Dljl7AWHL0
FiqHQIp9nPbLHSdwUaGJCS8ePSoN9dJyS+PbaFiAMMTUKEzevl5QlLZgoQZxkw19CfQKCVXa9gOl
0P6mwPBggHeuktWUSuKqr5S75QFEGj3KbQNq7hVqYv6U54Gvk/ulcrZJfTW4iQ05SvZoCYMBhUMU
Pgt0ri54BmaxI7hmnGzVqkI9sJfKFs1jT3QfC3Twyx1ZZfWqSTVVT52Or4O6j4SeIvrp5kYCb4cP
a9BLe6Mgu3UHvwMUk5QvYZIoDxiOdo9hlrhfezOO420JUG4liKV276e0OFbAvJPEJvWml4jVcE+v
BCJ4S4oX5xeJFnL2F6r6QzBj797w4XHaYYvFko1yXr2hEzlQ2YUKvZrcg0hia5QzjWQEi6QLnhOl
ZuYoXmrSgh4ragh+Ee+zzhsu6QzpwIDU8snLRwmC7/Tmbyg8v4uxVD2gKB8Wj5lV1d+KIo1ae9RN
ug19xjtMz/r+pQOZcxMUwvg90YzmKuhK8DZDR1+gKy3OODOu4jcsK4Rk1adc9BvDa+idNaXQ3BmR
kND2AKmbr1p0qPBXgn73LXYt8UZJyUSRUUh5bgSlG9wWYpD/6gyLAjsvIZGHedfTZBiMrhroB4e8
xbgchjtFHBCe6MKIKo/eG1/MXA/fh8ISbsvO8L8oUeyTk3CYJ1OFGSIhw7wzeoBaq1YQ2wve/PTz
WjlI96le55cNOZtP8zrp6VJmXXrntmG6Kjjq1yHCNpvU8Ntd3ko0Lny9tx4Kfwj3aZJTVckk8QuI
iHzLtenvRbHzvmojuoquiboQdjfmtgEocEOtoLvIs9HajhoYEBvwanMhDR2w6iD00u9D7HXttk70
9IsiNziVCaWpG2CEzGBwWjXBldd3MX6/yM2GZ0lVlOVVUkwlLLQ41/Bpm40S9+2bKaGrBNUvkP2t
JXvetyYEkEIfJ0hpTbVRtVNRZLwYXZcOFn33fEPTBpifnCidtMInmuZN07mKvzesvngFdamW23EM
yayDzs9+iFILni/wk97cKKS1j4FiCJINJYFtw7u+TuOLUvQg2RkIP/YACSKaAIhodNZa6TIQTX0S
xdbLoFaN90ROSLkCLZi+uDB4O4y31Br7zun6gBIM3oQRYIvEdx/ULDeVq1Exe+NrG4xUvIY2KIzN
EHpisA4gDYVOMKZWs5I6q+hsvwipr8Rp5OprPqhIV3Yw0yx0FDdWLacctOFBgEI+rkqv06qnQB58
fRvTfs1vTMOjiWm5iWzeASrDMweR42ZaUHEsm4lNkUD/YXaSkL8b6WhlQP/GEYC1lExAKCGIATbX
SOHntpgGJIwtTiuANBVQS7amU3zZW1ViyBs8GgGzB1VdA3srooxkIFBlYd32iWU+dXIp7a1ApGBV
1GVnbYHL10a9M8MSct1NEHQBONJk4C2o26gGBMa6K1TN4wQY4mDTjAEosEBsgPdFZu8bDg0xMHUS
thgjyHDwtaRcbWkmGyHoVSHcYnClyaBC9ChtjeHNTTmueWLxIKNw6IKGGaOXiVwwYp7BsWEnkLbk
hsJJqfDjN2YatuYdvb1MepalKtU3bV6H39CKUYwAaA3g20eatqmybcGPWk4Tx3rzo2jxR9t7UZs1
X1PfbPJ3kaqU+WgYOKRR+e7dFORSKxUQPfqRPoCQhYNT5x1Q8sJs1R20bAvgGRimukS4XiqFbdwE
OaUaiNXpg+RHHhW3xCqQ8zYLgzpV0EQPTVdI+TXZr2W+SENFhmcqyGiuJs6HuOdp44PLigLSXH0s
VGBm/ujGtiwZ8i+zsdLRFrx6QL678jSFc8AzQhq4RpY8D11AP2gA+99cpG4qF0/6OObZZhTCkK6p
2ArDczvkTbfhfaUBwrBK6hIh7bPglh6fZ3Emhrx0JbOrRGA4YSGWW9iToB9sKLZN6MSjBfKlpdVd
7Qpl7KOIyrAyis+u7nrhnh61EV8CzGqNzMbLFi4Anami9CgLVCTE1Fnl0vyK3IoFGwJVUg/VP6+J
n7O27iUakd4A7DTJwVfsIKGU0r0Zika9BQAejq992cSCaQeUsOI7U4ealDvF6HaaTx8XnbME7WEa
X+CL1MRn5Zl9HyCWnVSRWXN0c9S0X0AFtT4gkFo10xsqI5ruRL5EJXOyHBptiZNJ3Mud1MIS0UI8
183K4tEcpChg6UURjrTbcwnskdjotMGERlTu0zYaUZbSwzHfJzLysk9NmKYZD46ksW6yvDarbYBu
l76Zpi95bvD6ozrOq5DXbpV7N4kouuHV0I7Tp2yTlps5zPUemDsAF+2yHEsL6yyjaga7w+mz+hl2
LQgVa8zi5Co2pbH/TpoAFNAtaw4hN6QStFLUUOVZIAANXJtCRPWmGjPgxj5Fb0q7ZhsYYNXpnmRO
o7SWsuf86OqfgpEpnQzouXtPGiqhXCIKbzkkXsetKyj000NFMgYqz1XvAmDWTWtX60Jp7KI4tIwN
tA+Vur7S+Npbqctke3VepcKVifW6t7NYykwerUXlJg2KFIPIpgDTMWYGLnORNcG1BM/T/PecnSK+
BaNryj3a7sl0BSsWT2gtaXr9ns44aAqzzJroIhj77j5J/BDIpOTK0S7zoTuyOeMInILZ0U4CEW0o
O3gIKDeXIDlhBtV10q8RcCK/iyjuG3bTVG1Bq4pV4yRZl1j0vTn3VwACLBwM68HKdj0Ss1SN+qb9
62F0wJD8zLc7yp/J03WydXJokWR8ropcCzCa9ZATTcUs2NZkfSPiBGCCthCq5mfbdAtiE4e8fPL1
j3hQFrAgQD1PnOXrba6XJNX0TfJACdYu3dmNFHnZAoH4kNBLFAN5VMSkFMRQJEY28U8/qWWBEzRy
AztgW80747KDY7nzoMI6GN8aG8OnLRCJibHq0KFaoMR/PDh+89T/Cm1CXdWp/E3WyzNViabK6gpV
KXAH+3wvr0FW7YzrzoH5YyOm5yxp6MykHY7jzWnEqCiZWU6fOIwKw7EaaS/q+QMK05s6EuxcVwEI
W18GIXnqCr3ANBw1rSBNNp+ejX8/rz8vow/jl8NhS5qMxh0t9ElOY/4OK0W3r7w2iu3yi38nv5eP
46W/KUJH2rZrvOyd+prlNXyz9vrCpz6kEk/jlwg4ycbyRpW59w4/dWcFnhnkpB1oPis5V0TDZ2/y
eCjWmWkARzs/UJ6u+Xycqmkg6oBLNV5xs88LR1oF+zxWdiqpa5T4dg1VQ0P6Yg7y/nyk4zVMF/1T
pNmHzXlX6J3Hhx0h3Nvc3aoN1YH+QGFtcurEnBtjbkOfWVrBR1uUGf0ceLZFq5Cti60u76/NuJHX
xTb4Ke5xoN0kG88xV8Z+ybx5KeD05592q1K6SuBbBAyx565048LXwm/nJ/PomJuNaXYgCJlI3bXq
aHvLymZMNWdEdKaBl5CC2h39v8tN/99TdenbTavo04hoSfo+xf/c9v3qXepGJw1TYNdV9IUG3r5o
1Zc8X9IK+5DLmi9NTZQkzHFgYuvzozytkzwMIcjbcL62+T64hGK28Z7FvfDmXbXr0qZJcx0+F5f9
3fnJPfX9PgeefT8NAd9a4fVptxEgS5mH8x/puv21xzlOMZDhAqIePNt0biEqSu8Cfi9dgK30yEyQ
RefHcOIcnUyFfseYbTcYWnoTGMSoq3Vyo+x8QPi2aver9EZ6TzbNbiHeiYOEs8tCahqHFYSkphX7
aYmUQaRMNGuAr2+hbLvbZO3edbUj3aAc7r9ke5jaGzAbY4pc38JYT6zOg9DTn38KPVjBkFYpxSlP
43Rxy51JGRwcN6xg6Ba3jZdtZL9auCFOnNMc1cgLYJsjIvM924G5D9NFGbgXg+GrIYKtmOhWCwM7
sRARsTJF4NzwWaX5JQRCQu1qkQauTCWvVFLIa4Fz/rud+GwIZrAMsf9AwXkeIim7hHyFV4Yw6iCS
OodH+G6suq0MWf98qBMzdhBqtq36QIrCJiJzJuJ7mekXuiHzCsF69F8FMnUI6pNb2Fy73qL4iJQS
b/bAJPUXPT3cwZi+95N6ySLmI/uZnVGM6Xco+XDpuV3WqmIIq0R7bGG5TYgAJypvBmvVZGvrNbnW
wGEmT17lWOkjSoQ0gnlA9M/Bo7k+P7sferhHP4UHLqpNHJYkwYc/ZZymo2hAnnuJI/4Chdc7+ku1
FVbfY/pCk6y57a3aa9C3f5pysw1o4qgg0XQMiOYeep1AZ9cch2jCBlKdgswOoMJ6F8BHSXXarKVq
+CPLnI/z8yDifMMrrYu1i57jMwT0J2RifYwElZ2eNhdjO4D8ShaOtxM78SDibHItryyqsWRyfQ3W
Qwfsbayga5//hAtB5JlQCH7kYmllgByktr3L9AhG35Ki6Kk9qKGbplI4oasxP7WAS/UUU3K+1bhr
/dGO4MB0UDb+xUA4T7BAoMuCVPThUtR9lC1kWsZ2Hj0ExnNCe/PfBFB0Oi6YpXAIHwboO4TCdWss
bUq6dqJ819WljGcmS/b3GrN+h5ilPHDDPQHDsMiGe7OFsFI9B8+1LV3oG/VS/uZ5jr82/s33/xRy
Nm2ZiiapVkq0UYZfzfhYLfkff8i3zY8ILA3/mbbZvqnpyaZCCyxQ3dZ77TW5aB+DtbXuvrv7cafc
QBl6w8SLo8uO7pBbuKDWp27psQNdP//9Zpo4f80ux4U1fT6T/5x9wJyKgO4CFgMxLm8SVboDcH8N
hekibTIA08mraUTbXA8uIehIC9N8ag98jj37smMvtaHokStDXAgcSA0/qjp+BJb7xxmCzOWjGhP+
TzTJiw4XaWH5jabE2JoC5QerOl7BxKIds2T08HFFH37Vwziz8Vghqgk8rID9t85wQ6/wSgm8rQUC
SBkMCmDWyhQv+2bTDaheK97qj1RFp085hYfCjlISKkzzDEKuaAEMOklKUFXXo9ZS7nGzwoE83Tt0
hqJ/Nau/w02H6KdkT88tXEdj0J5utEvq28J7r0nCzi/PacaOZ/R3jNmXoxg5QJKGfSRi7IBEDGo4
2IRHSMKMk+MD3dJ66RI9Pvunli++S6hYYXYyT5+j0k9rIUaESYgnEHqxdUmQzo9q2t3zUfGtqIyZ
KK/DIDucOUXN0lGDeQLKGSa/RDopi2m/7+vsm1uOG+5wBXmGYeHZf7zbKGKIJvVLpKURNZ+9dURx
1Ie65eY04OUBTDNDpzWDW1/2F67o4ycxDRhkn1WyWAR85/kPngABZCDuhCb9lQG0V4TbuEPlIXqt
/0wx+2PJE4o71NCxskNm9nAmpaHpa/hygNy7ZJ2OLyaZvzWmdmwtPBRPvOKmQf0TSZ2lBAFYxgj4
GMhWF7opyNBrVSA/D2LHdC0n0gJEuj00fODYNqGBC7z3WNaTlNo/GIpTxbDjxQmUScZdVQECjUDo
bOVg4TiKQyiC0bso96kTvfU79yp8+auCotgu2No/PqOJyJGJh6ZKW39eBaurGPmmif/XWHAHNcW/
10HE22QW6sJel44X6EEoZTbFgIgbgAQN2iK2ea8mTuokb+2ltW5X/ToK7fFd3XnOUono+IQ5DDrb
FUrtKnKJyKUNSn5V8qpTujdPB8YtLuyKk4EMgC3GdEajZ3e4VCMaSb43UsuQwmGd1vV12TGfSIzg
s7qw0z/k6A8PGAb1O9Z8sWa93mlyRyz1Hj0zbVNdi9fFT7nfdqoNfs8evljbcKfuhkva9qK7SuCz
20hNLKydExeihuUCJw5Vv8lqcpbmqKFnFb4Jz6BCy2plbIot3bV3RNI2yjq/9hz14fz+OD5YD+PN
5hhBHNoz41QKAF2bi7auXOMbEk0FpOl9ki15vp5asb/Hxwv38JvSZbbgyXDj+oMHRv06Vr64/tP5
MZ3I0BiUhKYzfY3J9WA6Ez7ds4KrBp2asQPlrbfTdtG2vwAYZ4OHW1g2p1bo50CzwyUQCs+Qm4nq
Gz1UZEdi/aS3P4xYXsg5T83aVBGjmg8ETBGn3/FpQLBCrRgqWk6nplsX8U0lpeui/3V+2k4FYZtR
0uNWoLY3mzXJ8sOBIhg3g5WsmuIqNNFnKqKFoSgn5mxyGFZVMmeyr7lTo9sa9VCYTWKjkCGbYINz
ibxkwCMLXSehqF14T4orU1xpAeGAHuige0dZyP+QlTmwCyUf+h28ZThIjWUIL2I9aP2lXHayuCZH
RJpB6A3RsGvfEGSn6DMTARJDH3oYfUHd3gLbBC3KQ2PwVn0lCRF2hGEh3bQt9H0nLAUQ5JLcND/7
1BK8m3AYo8kND60cv0GpdSdSrMDgMqNRbStSHogAaUsr/yNHkumeBklnYh0EQs+kTjN7UPV9SGAs
i+wiTKVdE1WyU+lQj3gHWQGyCon2nrtK9Xh+DZz6OJqqsHNwk+MDzaJikBp2MGMmeinAqd68HK1m
PaldjZG+cLpPy2l24rIzf4eanXSJp1bgIeDU5ZPqXPGm9M/nx3JiPVuTdqoxNYcox83uKQSdhlyX
EAEwhuQVfY5NOPpYkkX358OceJlCagZeSa6I7ipK4Iebkx0lB01Nllg60Y2JfIhjOai03PQOes2m
Hf+IHW+tO9kVJC5VBegsvaOMDY19s1RHO55SHbFWDjxkYT+aroe/JErMkG4bjktpIu7SMQDUvDDY
UxFMU4RGLkoIJs8963kQZ4Ih9YBuSuhaGnejuXRDTOq5s4VBQVcyTOzySP6OqvFDlzehFtA5rNbe
TnGAIMYlwsh3tbalbIamWIJY3ldrDRP8frhCIXXtqXuv3Iplj7jBeumMPzFkSWTEPDwm4+e5lXYu
1IaVexOWakBdpUYzUV8oCZ6IIMsSZztqjVOXfJqQT6c7nc2wEQVSVKORgK/oDqKxC6fudI0fbjYd
F2BOd3JgcvL5XnDdMB5UfGptPeF2l0EkSUGRo1GqXWgCSCZJxyWsdtvLtMu25/fHqdEBTcayA0tr
RZw/3eSuizXkEJEuiLMXBAMgnlRLfpunY+gsFwskA24WhzNYaK2nuFAxEAfMn8A9PrSyuLDyTzxn
dJyNeUVgMgBWet7SK7UxKyxPAvm4Htbh9+jNdBDVWkMfuIY1seQ3fpyXEU2jzvkR0JinMGXeG7oC
lQ0KmqysqFIH+KnLV2WEupHIc413PPqOpp4tPCmOD03gJ4yP96EEemBe/gQJGLUiGGgIj19E8VL2
bup0IeU8sRYJwYeiWIBZzby2hJJyilAy2v2h96IVj3V8a6Kr0UH+KHCjiiYhSnxezi/C4wc2w6Kj
gtL25B0wXyCBW/pZq08livANSWvbaH/FIm8y86HpFtKo4yuUBzxXpzV1FI+rIVrZ6WZZE0PtTETb
o7B4yMq42MoUlbaRVSmJc35sp5bK54CzizQFiBB3HfNZSNea7q7roV+P/q2LzKWv+juz1Bcm83iE
Bu02EmuLNcpGmCUJpZZlBnkC+DHqWCpy3PVtaVX4WuQLgY4Xo4HjHbUsCzoBt9r8Bq8si+ynodqp
Fnt14rW0AVAsd2ECj08PwkzNUEmjKnJUv0J/M5BRDGFTaeGFGurIVC85OBx/o6nVNrmjk1Ydr3mj
UFOxUlh/SuReGjo4ZWRGveK6zoHqdfI2KxYKZifGRIaNFTrEaYu22uxdV/ueCBycqcubV3x7RnkJ
rHZiEbAKkBiVVZl0QJ19m3YIDTEa9NQe1GLY+hHWpACeIoR8Y/E1GxHfOr/Kj3cweCbyC5TtsZyU
5llWi6jD2PeUOsr0doy+JjruJupPxf8lBdrmfKijZffx+plwAAoFrKP1kOoUvaUKtE9Q/izbu0n6
rJUXzllpmp+DG5kg8G5EukwUGLU5eCkMIrTSXRpmQlAliAIhhzGxS9NLvVLgtqmtda8gm2EX5CTo
0MoS6l0l7Y8cJPVC/nFcdJh+CwZeGGCoExhQObw+pRGPyUCnCIAUYWB7u2qbbNNX5ITW1d77EmyW
LrdTE/w53rR4PyU8fZR1rU9KQrPoVffR/E2gdbv+wrZeijL9+acoVgom2RiR3W/bKcG5HmPkUvED
Or9Yjjbax9xRa8CgShKP9oFvIISXdmT/fqntZSi79iBl+tJqkU+tFjqS/xNl+vNPY2kjHtRovyLP
surW6orDdlNe5utiL++8TfanXZHZkGbLIUcUJjEjalAFkmG4VQePdX4VAgY/P3PHZZopDi09xBws
ker3bFCWBkgRNzx6PRSJPcQelPi+QijDsB4689pFqA3qgQDFfSHu9Pcebb1PcWfjswo49/EIvMhv
Vvk+30A4xerNxsDpAgedzdID4vT2+hRvttyjUWgiE0q6naMCqyPoLibXDboFuPKJ4r0OzkH62U/y
BLWya10LdeuFMtXR7cNE6xIkvykDl6kqHK4ePVFQApDQAldlmF4RBtm6saWCsJIyN17V1UuQfjk/
x6d2xaeI1qzMp4yYVlchS8hAbgC1afQpFnb38TPxcFDW7AIqpMQX3U5BIcJB491cmajtA5pyYgeZ
lBUMVzReVQfN8Y3yMt6PK9cenpJN/HOxH3x0E85+yGwZ112kNGXP3lSpNqKwcJ0/WZfhxlr3K/9B
MFfeKlx7DtYo56d4KexsFY9akI4ZUD+7SK2VDmzSUx+oudlYKiwccacO0s8fc7Z+m8GPvSzmqhKR
qEvM1zHvNhEcg/PjOb1kDK5CkN64AM+ySgRCEhGZ9cjW03zvS6pt9eVCiON+iSXTRTR1aKriBH6f
fSqpNrVOg5tgx9C/vwN3QrzlIrgPrhvL1tV1cYc443W8HR//eGgHYZXD/RdHxWAiMg7QPoRPCW54
lP78yKbINYEy6XKB6599otTCRt0wKRALnnYdZdyqz435IGjhwklyYikcxJndqWnSmn4mgfjkhbMq
3fyyUiOoHM/n5+vE0ga6rhskI5hxHeV6Y4BAID63mV2MuWMaN/D7dmMerIbh+/lAp4ajaBjeqzBM
iTU7GJVwcLkN0mbS8V1VtbI1w+cwDdbnoxzjcVh2ygRsgwRBN8ucxvvp9vbK3szzNmo4qlqneCgf
fQdRoi89OOBw3X1Lt3/copsCAu0ECUzTHFTrYUBhGNDYtBiX0khPPiotY2LsZBw2/OTbwtiO8nJC
qZSoqNRNPStrNoUq3OI45SlgS8hRVSCOsIhZodsZrPud6qC1cqF6W2+Vr5YbkacuVoZIfZdyDDhW
Y7bqeyiRJhaD3DKFo27dLXqz1+Kd+Ej5QtjqZEbS3fnRnjijDgLOlj/WMBIqr7wMtOjZUN7q7o/L
L8zm5xHNVorIDHtFyl2il79KU9qacD+hsTrnh3Fq2Wuoz5NyAfA5esCbUB5TS6aDG0xKtOH4jBHZ
Ru20hWPv9Pehkgv8l1cbPk6HyzBTCgj8SJSx7sXVyM0c37aXICzt6qrdeo/C0/lhnVqKyC/9E262
HCQNc6N06oYnISLs5I1gpNBDhHzf31ZmsdCgOTWJ+oQeVak3Tl5th4MTLLUXI7qMdoJgVgYhUsM+
pF+dH9LJG0tXIaVTu6UCPd/JdZoUcCXYXlq8qt7bO+VSuKF0oK3h162Sr9JzeN9cRq/no546fxFz
YENTlbaAWM+GpkVuaTV5hCBoXtiVK1BHQEFHv8eRyr8WAeouDPNUQJMUA/T9BPGZLxQzMupMKlHE
kvwMCfXqSkHAEpWltdEMC4WRkzNq0q+hcvXRLJmlppavQbE0mtJOXnTa7PfGq3cfgBz0nuoXaR05
seZ0u6Uk8UQGTvGCt75K5UxBdeNwRn28pHSxClE6dmOnHPU1NiLXQf5UFbdhKNqpuHRRH0OqOUlA
ZKGMTy4lUm49jOiKcht1BhHd6/Ap3kcv5b7aZqsIQyZbu8dYYNdvxZ2ykB+c2ILcAgD+0ZChxTvv
M8D/8+LYTYFrp1gbhXC+qdqFKWwXCDi9v7BOJ/GS+UuOcB9V1qm+Nq9ySVKqDlWEuVIQBmF8Y6ih
MThNaI27EE3rqxxV5+xWHmX06ly9z69qN56UDxqrvE5kGKaXpdC5VxCv9a+I9FoIJ8oZ2A+0ca7r
JLPQd2ulbAPev6SWmiXp26ha4n3lakNJTT5wvZsxa6UEZr+LFJeQmnG2HbpE2dVqmqPNhX0GeggK
Ij4Dht40d/JKlNfqKNSvplcaOqInDfxUXfOie9nHX2FlFVlJvRPbtWSFGpf4HeY1gBQXQggWL1jw
Td6rHn4kpWkSsovrDJsaN8UcqgzD6qHG3/46ZbD4l+hBdCk1KPPSpjYwowuGRM7sIayS1m7EelzK
Ok5+fF7ynIp8eXquh0tO1goBiTywHSi22FlYb1vlNkGYKtMVmvHfz59RJ65ivjdQObqEdDznuC5X
9RXPHVhV7WRVzqGvWuXufIgpdZnVCag24jFMXk2lQplt2tBP5DLqmDK+1AapYdTGml2iSS+tOmyA
fmDr0dwPw7DwsDtxVhAWBR2Jpa2a850L3iQsfROxNZN2Z8n86QJKs02P3EC5jlP5IvGX2oMn7jJA
vsh50KBTqAHOLuoIo7A2V4B+hAhnDwE8DHIcUVrIFU99sqktYtCF4YU3v1a6rlSsVoPbUsq5+AP9
uB7D5l5O1AW75KU4syRKyzyvEFWK7UX7kMg/BWXp2DmxLnRR4dt8ICjnh3kdajVpt4FmHd4wq9YK
U2TuMBySo25cWOWnluDnULMHK/JfupynVBfDfbDjWNkhqryRd0sF2VM793OY2fdHCTREYWX6/kBx
lFRfy5gH5vGlLGi2hW/b+X116j0E2eb3BE4f8NN7SCs1KR9xnLDHFsbLmKTKqlLqy7pBv72Rs9dS
LX9Ecog8yGhm6xSrJx29ijaqR7RNMVCr9HRz/iedWjI6ZQduk6nuP8dsYv2BcYNOUoACvC3LvzIj
WdjVCxHmUE0fiToxVYngm5gUfa3QPT0/hFN7mKSNhJTMjSb/7PTVM9EPwElVKCnuLOtJx8/Iqxfe
P0sxpqPr04cTkB+yjIk4KHN5qP4jejerLHo6P5CTi5GeCK04k57E/JhI/TE2ECad8KVJstKGGCVw
BSkNwVcu08Yzt2Y+PpwPeerjGDxQeL5OCmrzrnfhB1XshwhLWJ3mGKjpBcYSg/Dj9pvfJp9jzOau
kOQCue2Sc7WtIgh2OI4wj6VUuY5alZqw8sdqDO9N14usJzwPw+ypLqwsJKGQh4pusjc812aQYSnS
e9IPkNWZsa7NTE0vSkXF91DDQWsJeHhyq+KeSm0J+2eS81m2HIwdOi4I79B48J+w8qvJIqmu7rOr
slgJWxSLFzGwpxaZMTXFDFB6k47A4SIruBe9oq8AVQ6vrlU5se+ux3D44x2vSCIYW8AAUC15wx1G
cTVBUfuW/AEVofgX2ZX76ldR/8cLiyiWyoEyZf9HEgVoFiFEJTJ9jWLd4w6KWFp2f37tHmX6Bo1r
tEzw16IzSrow2/hpWehigzYL9Wdlg/+R7a+yC29yXAmeqFSsUI/C+2HxM81z73nY2XrGgWzAFENO
kD0w1kbZ7VTK75jWXuRW9OX8EOfbcx5q9q2qQcRgOmKEGZDLkkvCtJYe2gshzNk6z2q2V2oAMvW8
GEnyrFEcHBiChW91PGdIq3HOcECTVVKYO1x0PWjhkdcIrsyt6W40FVHQYsRaykC6FfV3hJX/dOJ4
bKJfxYuam+1IUaaSzbwHZ5egDqo9qgO2OaBQ0oUgx4Pib5/wvNRsIVLNk8ceTdxsMEECBEnfviOQ
gbr1OFmljSqs9tBbCDc/HqZD4XO46Ut+uoOoH8AETDWQUf5wK+OgjiGk8Q1vxYU482toHmf2rQpk
2sO+42054LeexaXjtslek106aNhKIF63EG9pXNM0fxqXhi6YKhWTYVzFe9b/ovLg6/yFPsE0OZ8v
ob8GBeWfNiD/nqM2hk5UM0x4QfeLYMvaWsTEESOC3Z8vO3MSFvg7inw4lLyIckFVIvjiXbHhpfbd
NfOv50OcOPVYBjLkREX8ix9yGMPVkjqEN43eF9q3TrDLbxEMv2ovYSxgWX+PCNuFia1QtfrTXPnj
UuLxQjcVrC+c8cPAxhh4mV6DVsOZyNYDBY+yzO7Cr0P3OilDnx/miUUBI35qG0AFkY50RPAca0YL
MU67VHFnTIqVGT1jSL0Q5agmxpiAoYBv5arnvTtfFjnIpApW/gQvQKb8pirsNrXRDHKqq4yeGEUx
1RYvl+DKRwCAKeykczAhDelUzMs3rYw9HdrvGTeX8IXi/ba2G2d8qbfG/s+n8VOgeRaDo5meqSIa
+INo/bDyXkN7KcaYHs+584FOziTtCKDRkw4Sj+nD1aHVnaWh8Tw1g5WNdoVlR/acv8JLdniO3kVf
QhBSK2lheB/s+tm2VimATRRFSu04fx1GbTF9bCOT22tqMLX78jYDwRNu8OFbT60m5NNpiNDb5Nf4
NobHC/v9xA2ggq2cUOcimM6P7/zp6MqiaOho2uW2a7kPMv6TktpdBHV6U4T6wg16akN8DjXbfXI9
4FPa0t2PRtlRKnSBvwrGEq9uSl2OpvPTeGbnV60WUggnlNqSpd+ZJrZMpbStYnfTVcUGiPXj2OkL
NYujRHvaC1A+JjEYRFOOsjjUfnsvakinpl5J8ZA64S3S3sp1vVY3eF1cw7VbIpud/my/Q07T8Omz
1VklGaWJrGQWNBu90nHSRVq4KfwXM9IW3z/Tyj+e1N/RZkmcGfw3dV+2HLeuJftF7OA8vHKqWVWa
bb0wbMsmAJIACQ4g+fU3Wdpxj1VSqHp3P/V50JFke6MIYlgr18rM0YNaLh5QxhNamGAwHA9rJ0Gb
W8RCbeO9fr0TP304tOGiWRC95x/EYajZOQ5fwlMfzr/T7KS2lT2q3FrDRnX19VCfLhe0E+D1LcSI
S9DbLk0NOr9LZ3jNQneM+2A7wDqicjVIWG+D9lqR0FrW3+VU+sjJLAPFa+8DC8Me8gzbEMe1vtW+
VT+AWEfwtn7k90ESHIJErPqDvyFP5ZO1zUJYPsRlVMfkwQpBu42BZz/CGQOaydfOvuUNXnwsdKi5
S7EPSn8fqs6QT9aUdC28zS5i+4A88jKdEjdqVm7czRujjmD/gPKD+mZ/yyM9vK7Ad84NP3wEBy1l
FmjbS43n/ZI2ptzS0DDPQs+6axikio/m7bLampUPW3O4W20qDZyyUPttoxsDheMyhi0I5J2u7a1P
zil0+y7N0ZgHcFcv8gm3nRzVWHhFXX0b1N+kVaeqE1fO3c8GgXI7phz8EVBGLy6brG0lbSDoG9YO
6ETkjyYB9Y8PX6/uT+Jg7+9BlpDyr1NCD2hZEQ18vdp2+MnLqwNaHaJpLl8p41CD7lUQfz3ip4+F
gMAC5IbS6iUbvoZQb9N7kBdDjcaEdUfwIMqmTv1qugJnfRZEglCJHkRUWBFJXkINGddL1hPE22or
92ZirLMH427MoiGCynwoI/6bPJKD+rdYIM56nBVQaYUGDDL2yzSwD6xMDkB4wnZE8FP4QxB2gXXl
4Zb3crEV3g1ykU+IHDllCUcbWAmaqwFMydCC4vWVyPGzQQDTAc03LIhVX5anC4ioo80PDqMe3Lmg
LBChhevKEJ/djKDxoj8UNH5Dty8DbuEDRRlkA3OkKFvNQ8Qh42key6fsOCeQi1rDNkk8f70CP3ss
bFycYyaKmKhXvF/zvcidSsCzA6L8YIfWr3l///UAH9hEyxL4awTv4nwAFQv0Hy2HyS6QVAcm4qKr
orkbEuH8Ap8jdKw/XfYnL/uQQw1Zn9Ovx//0AVFkgm5aYH7kLFLDELrMQGUH8QuEb55w/d82Rp+f
8CyihD6Tpb3q/Rwqz4BVrlCYQ0XcpNK8HFoIeX1NZeKTsALJ0UKLNnDNf0CLrbHzofeLIEZbu9us
iOmWxHLN19UGEg9GqD8b7MqC/ORARDOGBxYY+jGwQi4WB2vR/+brGNG1WzOEr9gDTLt29kyeYCII
oXkYgH39sj4JZZD7LZ35y3jQ030/k7KwS2guywqyqtDjdx3YgJOY8Dxmk4q/HuqToxd40CLTi/+h
TfLipUGlHHwzH6UDpemnoHO39mzsc8u4tvyvjXNxT1cKCvKMnCMYJ52bhG7hI5EAa0mnmCcd+CRx
+3ztsPp0HhfuOdQBQNG67PZTnm4F9QQ0LFDsgKT0NqfTDRvISwtd66/n8bNDC8ULB74sGA274GKR
GLQf9cbGA8KSO8UtieQWRnWxiufEDPXwejPcBwUL7DfcYAF4++iE+yg7Aj15c7Ad+M/DO2hvrf1T
+RMlSnuTISZYo5Mmopt236RFWj5aXQyrrq23J49fP/YnxwqAboh0AXBEweASim40lWdQtERGUfrf
vbn4KWh1ZYhPZha59cJNDyAqiYrNRdCjzYWeVTpCvOm2i/M1TyGPrX2TyYiJLWLyO9jbzpUN+PGx
MCSuamw9BNwfKvJzXllkWKqwFazcIc/pwtz864n75D7AEKgTQNrOQWp5GbhCeUC444yn4tYTB4al
VV1SS3H0ZB27Ujv2PaiePnMfijzbUgkNKaFDqfzKp/i4Q95/iou5pTkvYVQISUgB0RWQ1lU8aId5
366KVRtXD7pzJ8VuiiHO8D8ImN8PvbyDv8JMzTI7qbszjgDiRt4cRFjM8B7trjzip6/yr3leDqa/
htG1qcq5g+YKaYp4tH14Vz59PYkfj7b3D7LM8V8jzMJhwgBXJ+xz1uAJSCookh7Pau++Hsj4mG+9
H2m5qP4aibjwR/I08EkW/eQnLQTz4aBFxip/8A7+KXt1kilddsXipr0b/zU0uRBJcLItcnTYhpex
c+MxtP0OyKGCymsiabOkJZAYrJFgXXnOD6vyYqSLy6JoNCdn8BOEylEHf2j6XO5tGRqpG9UkzLd2
3LgzHvS/U4v8MMUmUlkbneHowPykyyiHhTFpAyQIZ27HFnqDqZ3qV/svPqwZDAOKK/IdD2XPD/gr
nIYM+MDihocMqRvXMKwM7ZLfVsRtk68n88P6x0hIC1ALAkqJIuvF+s/QkSs6VNhDJeAZWeoKxrrd
fGULfDoIqrcgQkNMBkf1+4XpVxn8KzUsDZtNO+RfJwUT0yur4rMxEPKd71hAIJfhJRTtJqcORkSw
Hiw381tY41wZ4bOX8vcIF8sOpGT4/HQ4kmFaERoQwiHQJ6+Yc2WYaw9ycebCeglyD9C3CQH27yo0
CU7SvPLSP9lAqB78Z66Wj/DXQZHp6FisyomFWQ1/aPiOtlloWU+w6Yi/Xl2fTRmkO2AEjkAVjfkX
z8KtwQl6gYSFOrvZXTt8m13Txflsuv4e4uJZoNVt5lAbBMikk3FI63aY4H+U1fpVhu6HOB9bZXkS
iNSAvQO5z/ezxrJghn0SW46dIba1xPUjE4GqHbMfrpXYRxXrsQnfy6T+fa3G9AFRXIYGmg/RDrQ4
Aud7P3Rp+FrNCtwhfiAlFl/rTGvgWloKWEnbBhZ4kSCjKnivymtU009f4V9DX6x6vSyLKmNYjpNs
1karokJpcX8NufpsRSI6Xtp7QPOBLN/7B2yZoBQPD5yunp373lSmBUqRqX3zSpb9cVr1r7PRZUYh
mbFoatto/L6Ix1s18ja3G1RW20eD3eKAir5e+h9XC/6rAGN91MmWjtHlif/aYy1sh1qhI25ibXbK
2hczyHGyDtEwo/m6/NcQGZrXQTpA38pSaUITy/vRAG2bwodYE9oVxthXx0yRhMy3Xz/Sx5e0yAiB
KAJgBw90mcNwkcF8UCAZhA8bVOjXIOtGyvmTXxOd+lg0WypH/xnosjwHG0Ja0AIDubfoiWKvBC6s
wDOh+98tGeHeGzdFrG3I6uvn+wj/YdxFThTggWvBO/NiUcx9yeE5aP5TrINpHf/mQfnPJjC/g4ai
2DQpAK7QHk7Znfj59eCfTe7C9YF3CYp25jmd+2u9jEG2BB4AOQNYRB8dmMTA7k9zTRo2I+E/SGt6
13ShP27tpR7/nyEvTucWuW+pLIA+JYEzpgUZpclmD7apXYPsrg10cUYrfbTtzHPQgNhOIOH69Dcp
Oy/M6+5KO8Onb/DvR1o+yV+zqAW5aLMeb1Df0rX0Q1dE3d5OyiNddUn3Q96Uiac2ancNSvhg8OFh
6fw98MV2p1JWBZfGW2Do/ay2/Z2dRxBqm7ZaRCM9NeNBID7dwIiRQNnpX1+0oLzZqHIsxxlKzRev
0mgyUjouXiUvM/i1//Fm1LamK4Msr+kdgoxnhDAKZAcDXOkfwrh+9KYgK1BTKDTxVAYgYOLG+v31
NvgYYL8f42Ie4Q5FBbFkGRb1bulvwGEU1S6cHcmOCjjGUZo4Y/v6vxv04vS0AmIUDgT2Qtj2HMxa
f5kglOYZcIZyYTcC9YbOt5LKra6cN5/NJ0pSSPNxpSNivRi2qnoKmRRgvr1VPtTKIKGY0Mz29bN9
EBZZVqaN0xQatKgB4m54vyVgqMtwcC+jAHnir+WiFlFBqBwOXwhhk//JoeJAKN8Ck3Bpebg4Q5Uq
TK/OEfJ57WreeC+sSs4P9K/sov97XtDH+je/7+Tv393hR/1/wRB66dH+/2LGnxhC0/IHf71whF7+
zZsjNNDn/wKnGInckn6jixVB1JsjdOD9F3oLXQi+ofsUfPDlT/5xhDZhI427Di8KfYEQV3IQ3/3j
B43/2iJ0t6BcKOQAhbL/lR30cgT95/QAyRmyCHCqXnTzUAUFOev9OtTrvg7mUevWRIOtOqcqT+Fv
oUeZVoib3B5uuqC5Gw3Ojg7qVNsF0oTv4XLazJn7NBfaIS/qrSiwPYHxJzO8bFLqDGQD044s1J2W
rvV+eOwoNfZ9Z+t7f4IAIFx1oxnu66sRfnmrRgual+JeFd7wYEJfAJ2j0oazvTn6a6kAAHEyHphZ
i20xsq1FzPYILZy9PUp2X8jOSWkBw0JqqCuA4rlG8H5ysGHQwIYrHuJM6HR+PzlOUQNQLEm3RoGE
7nu3Hw8QOx07XTs0ZOjDfDbgETyw6UQ1vurgabrqc6O9K7o8gxqW6tNAdtUKDDEbSXYw3cNHD/0+
qvPTt+dkLLcRGPr5QbayXLWDDT4sVzDCzUENU5mm7nlusng6f7f4j/61VE9vj/KFCR0WF/S0lq6y
hZCA/rVLNVlPwBVh6MW4gm7euPLcod5bjKzrOtNWs06f0YVWf59LZyc0NEm5zoxmEEbqRGbNHGuz
lR8cICIrbYD7IleuuaNB/ufrz/jhLXg4uExgB6gxQ7oHdKv3b6EIgsnkDfFWRlDIaPZgx9eOfXsU
eTns61KzNk3XHQEDVIcGDxNlpkHupgpxhcWDVDqwatRArQub5a8GE4EhaRM8gncZtdKHH+9UlgkD
XA1X8yGLCri6njqUBTYiCMaTy4xw1GYffL6gT5lb2lfC93OPwd+LDI+HwtjCj0R8C5Gui7pRXeBy
mBB4rzQmgJvprLXg72yIWEpa3re9C2qml+OmMDR5x/lo3ehQ2T84la5H3CBOAgmXeWPqisIefHid
mFHtJByrYNxW1TdmhxXrdUFxh2JmOsLzZbewwDceKJNhYQf5YRqYu9PIKIoUQv3BjpoFP+U0s6+k
XhfBGNYaWs+QqS+apHBu8S4rxDlch5EOFQPo8vW2RjG1byxyzySj970w5jiflEpV5kT52K+zZvrm
txl97Wfv2JtN9TzrdZZIv0b8pmXWjmWDtiW0vsYBNt+H/OePCXIOdjwgfvRBXW4JA4pULgjV/crK
DZXUxgT59HwcklIrmvR8BrgEKXEHZ0ysNY11L6TL0XuGLc+0YTzlo/8zJ5Ru37Y4n3iwauoEFkcj
7Kan8gY4aXvbO13YVGq+hz/jGJk0p+n5HGhH4xquZF6e8UioDdCmAMIhBAXgcxG9mRA1ybqRD6u+
7fjeofq0QvaCbsfZrX7Nu3GKENjNeXvUawoRimboVjavxoM/k3vZp9MObQ8yclu9uoV5N1nPQe6u
JmPe1hJcx2aUzr1X02bz9b4/wyfvNsZyA6JpBhRl+AgBGnu/72EWLM2e6P2K54LfaFZrQDh02Gfg
isQVfKi2GuSaHomrtqZezrfCdJ8AtVP8Bf4z04wmZoGW7QkcrhHBTfWL0PtYR9Ee5Td1EDa6thtu
p8TF2yCeW6dOZXAUHd0nc5LVr3IAJ0Pla0PrjUejmUWSNdfU8i4So2Wt4QIHERe6tQHglcsLZqLV
XM9TL1fW+dprooYy6zGoDqaajDv8K6iYFpyfmqnlm6GtpqgLYPoIA9Nb3NLNquG+OvDSeLxaN7jI
9t8+GjqjFj1z5DAfJOC5gKO7suAqjcve3qiqLDa56totMXsrgm4JWF5uvbE0W6zByYDlslV/GyVs
3sYRyQ7s6JtEh174eK2l/Nyb+35ZAFEBDo/Zwv9DNfH9ssgRTRt9B94yOmbESjdYe9uO3Am1UHOK
8TBntdhPs6qyUJjGtBZCQpkcVrJQw7wVmtJ3ZUHneILl9Q8PSohDaQbxBA/uaARffK+DvruvTbiX
k0rwpB8qd6cX5s1ErPHEApNvWpAZYqZBAY17pfdq28dpwWzNeTwQuLanX+8C5BvLBfDugZHXLeop
6NzB3v0QhaA7P8PVLYaV7IDxqXiCpzMVKEPUOgvgHg6agDPek7oXkepdL8y86akqSB4WTbVxSQFo
pDq5gRzWto5meJsYQ1SbQZt0Ok+E0FVoNmhK1ofpCf1r36CCgLsmx8WiGj8F5w3gYqXzld4OJGwo
JCop8QCxC3oPF2p9AxfE33bpgwYx+TBnAyACR8u6ii3gw+mA8kPcdj6QWZMdRF/dFYXBIlNHdx/I
ICilDM0zoafJatDjR7Rjjt0SOjVLrLLuImXzV0fUL8zr18IMjv0wq3BsyN4zBEkyqTtJVjcaJHYN
B/iTMyalOREwfpG1wbaXpVpHQBMkcDMxvT72ytJJYX97IgOGdqr2Nei0Y8bnbY7FFJX2q2sJEgfj
M7R54ABaaWvqKfvozCdDDBFwoDYF/WyxudBqNKe7kCIixmnUtvmdxbWjkh20+FsR9RPNNtSsdn2H
oR30qllDoCegBdaJa2ZhufVyMcezC/ShyuplsdGVlKMKiYf72pLmjk9W2Ar4D7e5TkNG5i4eIVc7
zJBpoAPVowGxGtfYI22Hn2qGomwfgCviO3hcIwiZRYcVZ0pERP7IJOpxFGpanHp1avGlQKIfEMyl
k9AedSf42Rks7cXvJsv7ODeNJhynBuB1/8xcokewIJxhDB38KqHZY2DDhBLXVjgsS65oxZp5/NH3
Mqi3iT6PTalBScLR/4xW+6TXEibOuYzqooUTr6kaKHMXJPQdBnoiNg6Z+BOEtcOytneDrh504q1x
+55AFIAAcG9DoZf1P4gKtm5hJbOz55BYaUHtMagVGbmoEzPHEvZpdvC4H3XQaU3BocKiL0F9zPsX
s9X70LWGnVdCSEx30tKFjphGQIXCfm0jaUCXgvG0DXSQ6bWH1u5VAsMAUJc063uG1pqIthY0T5ou
ygmUBOAxik5SG4164gUiD7EYYG9H2hzmZsWA9kQJMy63kQfTHp9bBP5j+8u2JxJZjnxucBhlvXyh
dgdqplPFHeWPjZG/iMF7ktO8QSqWoG23SmvBB4jubxpR/0TLuQM99f4Zqq1DLDt/7U4ujXnT21Cc
gcZ6gIaSBh4MsV5oRlhUnR8pD0vdkjO6/fsE6sMSh/a4qygjYZ9lNwSfYDuOO4POII+7+kOZ9wQV
Gii6aL0Nh19Dhr4IICTXDeupw8cPCLrsMmzL9dglOq1vmPD4qjVxPvTu/M0vC9hqVE8MCluxkUEe
wytBNgu+cY0+O7ZTRD4yuNCtkRm17i9EpGM69/khEPzUaVmTMBVMd55RrptaOE82hW+UMbcrKvIu
GUvD+wHVKHBBfvYVF0nfzt6WIlTeW968ZaOrRehqMY9dZ9ONIfV2zTP0RjWtOUUt152HtqtSRLp6
1OedXMslZimk+2AsBxHODe3epnC+ts3Ke9Wh0le6jP5sxttMUha7MFvYFlbtfnP0O26b07OgprHz
bTFHgbLcbwMdm4igb36fGXAq7h0VTrjCUqOj9SrP3X4NJUstyWltfAcDY6/1jDw0E/H2VieaCIRD
/bveNNjw0mxu2KyVuzbz11NpWEffW+RoAnk71f6w87X2ueVdudfl/A0MLuMu7239ziONHY2q7Vcj
hItpbt4QU7VHzdGndC7JI9IEGZ5nD/ZbP4LSZ0e7scdTwEcHyTt9mpeLuswtSMKoTn33NBCVB6/8
pTwPlugt3RdTgTqaMRVbRxUy7kEhvW39Mmnw7iC60qGDfJTapsiMn7VTbTklzgNE/A7nFMOFTV06
wCQobL0hdjNZbwetl/tJ2XKvlYnFFPJe076bcPzet+0AXG+04roQsSPMIioKr3porJbdykImMmjQ
STEbbqJsX3vQwOEhuvkofH+D9ptxM2nSBelED547Re9wz3e/NcNbq7rNdtS2ReiZFbANZLbhjMV6
mC1Sr3xjFGuzL+XWzLD0wSjEsrYz9zRDnGY9sBbKc7O3cP2K6qHwjSe/NshPhxpT6E/eeIKJV7HP
RdDHXIPjpaw8cQgyczu1OBlCXaEmU4/eM9LmfenhNKWVV992nIttMNlFGnBbX3W43dI+mCIQTPiP
CSWPxEf4uQ0Q7jxwTbs7/95v0V3Lqh6mKSTvQ6Vn7dEu6/aoaMlW6GKxQxLMePmFU+49LVj1xOpO
ptnUUKOpYY+Sye6klt81iAe2OrWe/dlSUVmLIGFN7t+Uy5fzd3UaFJb91y/krFUJzgcox83UDwWp
zbSDq+Kx0ed/vsxBBfFbczKi8x8YZqGFEKYckwYWrnus92lv2rKB9gzMCg3a5bvz70DJ+udP//Oj
UzUxujXrgxakedsaJ6/EdSsnyzjVS8kfoXO3YYWtZ+GgJGKBPi5Y4cfnKLpiBlKHmhO42hvOTeE0
917Du0Nrgi5HqAeHipLWgHZUHjV5DuUCMYqjIjD09UeT3gZCId6pKrIqBCiE0pC3tYY76RzTjgF7
w228piKHttMOY9bU37VCPxQzt0OzwELUswLCgV6mrzDxlhs5pRE3TZ8MhTe/QNuKhz0U/x5MG8LH
w9SjdlybUaX7/NFeQoiBnwz7UYq2vUUT9HzDCIsRIUJwY9Ri4evs8PYTUz4aaREJdFWPw0JzLaxz
VHQ3Wodrf/Bc6JkLJ9+SwY0sMjU77JqyTD2/DEJaSwmjN9Hszl/Of2wsf8eXTbvN6xFXHi63oTJo
OGM+clLQXyKTVh8BSzix3nlWSuM7xZiHmEb+rojyj43giLtd5z6bhrCCNgSJVY2pQ7XVejR9CV+E
Kb8vJruNjPntJBL2NJ5g9T6l3LPzA6JkniAh62JzcM1HXXNTrrVl4gYErd6WtUhoNtaveRziGhnS
HWe+jCaOEDdo4g4SKcQssM6K9q53THYHHUY9FGOHHCZA3wb6a8y4HKv21hi9R+WCee/xXu5KbqmD
7B/nc/rQaiWyXqsn95YocGpo3A0rrc6T83GTCfob8S+wst5wV4I196IO5N6fnZUol5SyMbNt5uCK
YKXFIOmogGsWk7bQnJCtKNEMG73tHm246Z1Ep/8GrfjP0FvFcRqojJ3Jzm58FdQwPwrIsS+cKoH4
j74VgSjvUQt+yRkTaxuWE2t3sO47Rcg3rbZUbEvjbgaiHI/1IG6cygM3Yxm7MSy5VUKIKNddjmhZ
9c+8OIpxyLcWBKEQlPvsTmUQOqtLZA7nH4e8enz75xbn0F1b5qz15j4Z88CKZe8OiC/h+1aSWhxo
S1+Bdg2r808wLJ0TOnJ7IzRdxbxDyxlurmBr+aOWdmDhxhXvuzuWVXe60bv7rul26NqeB7hqG9UG
JRG4QdFv3H119GxeCVG6a4SN9ET8YYwsyJ5rPTkNjgVFdkoP0h6MxBT98AAFVsg22xT2PnXm3wC8
+QdBa6rgRy0s99XOZOi5JYK+vp6NWOK2uLkdqTvetV2+cZf7gVku+lTPM6ejEXqvYBgQmW7nHo1J
J9EsNngx5vPsmmM0OKxaOSCc33Sdb98QDlhluVCHoOIZNLOth2H06YajQW5VN6p+ssvx1KI9NrUH
zvZ5scGhbqNNoNjY3ABTotBRxod/ju2px0Fj7UFiU6KHChtG5WW2poXe3bWcp/5Agr1ClO910Pw7
f4FewekNTvCMIS3wKRGoY/M5RD9SWeUruy+rzdQ4P+AWi3/s+sVqAMoWGb0hd0QHRHiAbZe+7YE6
btomeNU6uSX9N6ksCkUct1w7BBLDXiNfy2ZyjvPIssTJ/XzDs+keMX15KG10pyKq2Z/fP2TR/5jq
UHud+SQDZ7qxdHBRsqmMz/Ayojgo6/ddiJbW5rtn0GltkNpOWAfT7VZytXXs0UnNkVjxLM0szXHI
xwH15C3iDtCqWuVszj+el+f5d8as2RuoloBTVmbjJrO0OSZz0SLuGIdnNc+YkzH4VlfpqHi3nRrI
MePFWI8Ce/rtRyk6CJ3n5a1SyovaTJUPn32HTP7Rqbi3O9/BVu8b64A07W7EtJuU3OaGODh5rUd5
MeahA8/e+/poLcFXoZx8Z8vSCydEp7u5QrKX88o4VM30yCzNOqH9oFkBxXBD3WR1BFMn+3HUeB0h
ubMflWjrqK3oP9+d/xQOx8vZXMLAb2XAxByhlVVt3/BjmHKjzxRy1CkRvFjlFYN1LuhiCEGWCsQ0
NH7Y9AXEOFUGKZuiqvRErWiFIKOUFt5lTow916tnxQa5tjrTO1R16x2Grpg3wioPHrGGLoSPp1hR
3v+ycVcAskMqfDBpVPe6uDEa1JdMm2q4IBtxc/6d2Ut/C0uFsJ2a9cim5nuF4hO2U5ejMiSqFNUU
PT4Dr7OBFIRbDAa5tJ5Do2r4yfELpAwDspAaaXPUohdnDxy2vXN88YKUWG1L2aKGAWZVB77sDfjB
o+9ON1mv/vlCMwF4YMHJEU/YB92Zfp9xcj5LthrdMgoQcd+POKviqi3YSqdsW8xqeuE1VDreVjhy
xlveKbCCIcAbIxTwt8jEWeWKZ1FS7Qbdsb/1CuLyWuHrh8mhcj0IhycTQfVk1L0qzZlthKIhJRZH
i4rK6PRxpaw8hDxkvdZQ4rrxzLaPFGQNElMSzwxzYA0pg6BUXHbB/BCU1i1804K2fS0gA4qWTlxd
BTwqtoJDZi2X+k81Ij1kU61vG+jVHribGQBQoIRYQ0MhLFuC4ER5Yl/ahCdv9YhCWDit5zk4lpkj
VxMZnLAB4Hozo1gC9s2YNkrUa9Zr3jd7+D1UnD5wnxxnozFXVSGLtJiCOS27FtekgaswfQMtNR0k
6nO9S/ksCzut47iYCF6oaTeJYyy5fD6Km6GEpAEL+LE0Or7VAbuH51gh94SXKoudpFP6uAdVHhtq
UClvzOml5LCtrMpt0QnnkcmRJrPFY70zun1JhvZQ/9Y1kf8EfBCpauj2yvaAFzrZwE49SJoq68hP
XIJz7LfBjWgoT/zluNHQ0hjrpT3GNdZjBw30AaGbwIYclo9ajMP9WwnPJDHnbh5lfsFOsy0kjiEU
nyDsaK6Qok6JArQLIjL6l+zBfMTr/A1JcOeeq3KFMBRqzFJHWm/RPip6lm2I3+K6O8+Wrma1lxAI
KBxzuj9HnfrsVySe0SlRFfB0NiQi2s4r2B1qyEMkzXJO2WAwELuwIDLOX84TqGZh73kXGKEyoI0H
uLNN3q5fmP+2SRGMd7UHR9yqaoZkPqPQJis3FPpY2a4gIi4gVwkm19humOkGB9Q9wInoCtRBx5+6
pbV3BtzM9r023RE/HyJLDhLmZchkHUMT22r2/8BGQd7OgCHRRgbnxAAQxDbI8Ob7TG4G2Wo3o16+
ZgZwuJkY43Y8v6Zzye9t6UDfBW5itbQhnYP/lDThUkx6P1vntjW9zE4XxGPQicg2R/17B6b3lOf6
thxIf3QCukWjd/FswOa4YgW/z4R1NygCi7o+IymUC6znqWM7MvmIPbTgocrmralKFo29UjvbUtpT
ZvOjW2Xl7eDqUxJ46PNsYeO9O+uK+iaTz8WfYuIEFyIqbaJgPxs4qmxJ3tpJLio/Ghfk9ZxbAIKa
1kPZJ8ovcYpyrbJWtfksXCSLCvy/u6CVbF1W+QPHiZJCEdXZTh4qzrnEY7Xg+Kppnjfn77jvzRu1
/O78nSZgFenBLyQpdeBfTTHJu7FiZQQX8GE16H2zoK0tDh7cP8jlKhRJ1ETLR2otg6Mul0w1VCnc
lgJKy+d2qzp32ge9yrFnua6egjwzNp079EA3f9BMn++cjMpNOdo04jiCQsFLfXN+TreCSZpVFs6K
NOPjucZqOfR0voLOX1SBkbqqPswt6EKisPb57I4r2gKhVbxHCg6s/KbpDG3rcg0dj0vu7zkniLCV
yGKQrvjoJEgliL172vrWppwhecFb5+i5XALR4S+YReuoDZD4n0zIrqMvxv2u2dBv0VhA9jPTRKJK
FbLlkLewIlLPAZyFNoS3nK8fSLnux/K3T03gFuVWA2jA/LQJAh7xnADpQSLxNILkVaAUzavaijU0
/PzzXW44UVFnqC165ritmDYnNS6jlwCZp0Bd7icrzO8Opf6awtRI62c9rRlp93qNNApY1E1Vsu4W
ILwWsXyM7EkgnVDOltIM7qvMRlgFK83aJh0CaX+I/H5B972AxJAu2kIjyU0KOYJfl0JJS8bAO70o
cJDc2dJke1s95EruZqt/wiH3w2NwXsU1BOhGJ2s4oN/5GVZ55gFl5YMNMNfoImdNbAmAU+lBWM4T
Ur7RXfcuzdcBrujYsJCIkjz/jqLzBA41iYbK+qFxOSb/j6OzWnLd2MLwE6lKDLdC0zDPjWpoSy1s
MTx9PucmlZyzMxnbcvdaP+ZbeiyvgIaxgBYaWfWzk5SnmWXo6lURlbB3fiWqnAZLLHkVNZZSyedz
j+6kzQ9qM2u+N9gsVhDrvumgBp3zxPGG2m/4Jz9Nq7tV2fTAARLl9iZSSVsKznC0UAHXWRFruQbg
JraI2Lc/yW8bdeqSB6uKdF2pDqXWu0Ff5eLcqJvveXkOK7A+LYa86yulOGl00qC/Zddy9dAao02h
0lZZpBV2cFOuOzHUevxMkcFOAVPkU5mxRALebt4W2rSQH3hsvyyVwUZXMi0cfzV10I+TJeJxGJxz
pVHMDqPAENgHwu0iLZ2SKdXApEqnpCs3KTpZR9goM+7FYQHiv6b6OnRfZ/3MuDER8Gznx/W32lQt
nmFHVqE3kdO/bTp6sJQn3u+VLrGKAwjLqwBZ39UusCay1bRyf5wyh5lLd1/YE0Q470MdupWdrOQs
x9OsYnebhxcHlYTqrcrtIhz4h9QNzKo2KK6nt6N0AsrHIODEN0vvZzqIPpmNr1rhRlKpcSNbl0KC
yh5hQtyAtYu2xuttBav2Ngudt3NYIXKaY+/V1WsHseCrvffeA9Ik45Z+W6OA0hWA3A1dMqLXaK83
s4u0rJ91G2D6xJh4pWuFXPzaodKl8Gug/ibvbw2pjonc9FgnuYEXop2kjfYp95wsVjP5OgwyzrLx
diDU57gf1cp9rYWlwRzh+FYLU6ETiLkpY4bzrOrA1v275c1hW9shhJ69WLJ+M+z9vOnbB0Bcq+X3
jZevoWaKKsm28jWtp29NkK5K/P5XYeYvRA502IusNHYVPWpr8oSduq5ioWqnThMfxZpuibHtMHW8
9fWQUgKmzDdzkX/DaT1t+d/1uzJxIbqpovilUb5zZKahaAv32suXSODaXRvxrDtQQ0N3zOftaxHy
b8yWMlC8EV6OODqfDmU70DNFCdPGu8Hdb8S7K2Dw1iJCSmiEdr0ltBCH0yzM5xmtk7/qU2T18kOl
9G3cbYKMnO6t6MnS1Mr+0ay9o4vg8WlrZIj36aNLqTZoqVaqzVYE2vzPbmNHOhmYJ9z+alnldQIt
wr2tPtSNkcgtjDgtI1mk7k2mNU82LWgMQ1kgqmYPUxYXipKeLGqcgjTjoiKcVA3E//R+Xr90vVnB
aGifSuEm2dKs/lCJs13k6cHQ96NnNl9u1mk4bmD62swcr/uEE9p5eiSf71oMWT+yv2N7rlKGr431
fAXJiXl7IDwdK4tM0wy5oMZEG+sfvt6ZDyXChk72HUCyHVQOqLuzVkdSWT6Oo559rUhKrvHEbah0
FNW36rGGH3J3RY207gqtQFAFTvpViGYJlUGCdFj1z6wPToiL4X1cbOH3m4zaSuHugkjLlYY6roa+
x9W56KA44SCKD720y1PeNF+DesyNag2mohxAy34nkrOhDeTG1OJAlOkyGEVaRd64nnpdZ24a5uEw
q+DhkxEbGQwYaJHJgioOTHov6mmuDC3Rs/o4NWUXDTBG/t4rXjCih4FIahYG++Iul3bUZAYHkyjn
GCHNVa0PmO6hb0uhlcIKuc2+1oQMD4+rxS0qTT0p1dIKWu7k1vAL3QS43Z63zt78nbLwYP6ZRZHy
dJp0O3TdXdaLIRjAkUKplkGvEtG31Et/GYrV9OvcojwAkWZkGHgX3GWz7wrvTuvNf6oJ3jVNFu/M
hKFgUlreme65HoxjO1Qc7y6vmnXz1tUfYP2GQ+m0v5ZbfJLF0HyseUb/DZ7jaiu3U5NtWzQUsxJY
ZOGGRW69oPWZwD2bsObjiLxlARUAO+48J0pt5YWLZAt7jdophWzLsB8OspXKw9JDwLilqkK0iTUo
8WkLjEVhl61Rq8AMOx29yl3xueQjpSqlAABXpZaMuflZaU2gpyojD9+K1ba57QBibXQ77b4pvrXM
RZJ5cJJQl0vfJ7neQHXO/B5MdrdS6Ui4WJgocNH43rW/VivqHxsgcugc4BQ6wwIHsHqdxGtf0+vs
6nuQDc5HX+iD3xtp4rFF7kDiUNiaAvVBLLZj/Fn7GLlrlvmyscvYoOS7U1yg2EneZ6g9A9O7FdWi
XnJymiJgAAQNnpV0DpGbPDDHfVbCXvTDWbU6NxpHahHG7iBJijtXSn1jy8q429Yx2bkCgY2He3C2
I789yYl7qsfD3EaFkrfxLte/SRuieXYvRrk0R5ZGwteUVAtSs7ggX3soJi9k1NWSOZv3gFdunIbt
s8igkPfMvfH41VWKLg99NQeKsbi+tgLZ1ViWGU1pLxjbPc6t9eBQ7kMs7naS3fhZc0CmFvum4VQw
I94Klo5PXWQV3UndvDJmP5huWUek2J/bacrjUfaXBVIxWhFdEUBiBu2KI3SfVqz05fJb6OGSKyA6
gkDwxp4ui1UEkNifMKJj0vf2Tq+QFw+F7HwijrZjrcIzZWpBkkNxv+re5qumPFlFTwePNwNrqN9t
ZcxA9aBzO6abSJ9R4hk1CWuD9zrsvBGiL76bAXxCQ2BYKk1oK60ebx3e26EmRMHrHuqrUGbfsrOX
2pDGShGWdVbz+TpbNC3a76LreezN6sUrKobnQfypqXZfKqqSGC18dV4w+JljyoqjoVbp1LfVYxwg
KT7JFTMadtVEvcjI10PduitCi71DgyMUBIU8wENe2mEx9Ry6cuOCJTFF6XbtsHADJnXNrdLb2ofZ
5Edu9fTQiT22SkZ/ySocbat8Ri19aXdPC1ymQV/NGG2mgeu0JRPc2EjjpISqhKkLFf03k+UX8UHk
R6Fgw/gPQrSxKM1FaxLwXaaxM9fxwNZPMYv6Khe1CYQnLtmkGoE3O324zgPdrGrZUJq+ToHnvexS
Wx+bZxC6123db7R4zEbm/tR6GHMjsW22aXPTuUGpJkSu8eW6nA9qOZyLDWDPmdTE7UH96/VSa6oW
lK7+0tOMDrtaMGLqHL1oUSu/yniKWvTJ1onUqHddqZ/J2QjKsVSOVv6DfuiNmR7BVCQb62JetW+m
MKsHrWl9dKdO+qbPTZ/IagsBqQlVM0dkYbX42OzZ9i3iu0+tsj5kJMCq9syVkg55CArVulw5FMur
0cjaFZKwhC90bcOmXL82TYuFZ1TIIffBL8wOHhETRtBgiRgRBwdjPjXhxKZRLIuH2dc+MJQyvqrD
I30mZyWrPyp5p47jhwIOF07bPrIerG5QWToAC8uocR1rWs7bZNDaMa4cccpGj1qZfqqD2hkZMPAn
NeMKwLwMyJbIc8hKnoMiG67WjKI76MO3S1Fv1A5tdb7p2g3dpybzqHaQD0LaXkky46Sbe2B1RZbY
TsrSInPOT6c4GsbwDKBiB24xuEfFtj50GNughA0KV21bfU99Vw1SJcZ5vZNbXRInuhK/l1asF7bJ
AzK7US64RoRBOokk7ZtL9nrdgJhajw2P0qFbeCCBRd/ttjRjI13sQ2G1j31uLmBI9hbYrXKarcdV
t+Zgp53rwB0aZ3oTtup2VzRlrFhLe7Pa82XVUvXOapnrWE6CTdNBcHa9CdLJya/AFwywdOZDLsYt
ULRRD5qR2j6lnG+MGpx+7t+0LeVBQ8Uk87OHjtrvtsWAMlfQLq+vS0OCu4Qx2kcl9408i/phfBtN
O7QG91vo3kedISdxCu+YIoQP8srroXOXg9ULWliETjlmU/nNbHyTwHou9zEFOSWgGTfDKavfQdeM
G2OYeQYzKCiaShgFtMTgNL2xxu7G8u4U+vFOo27+s7rnkqn10GtU+e6Ljb4vBQea7C3udGs4Lt0u
MHGdhKuGTuaiY9J1Bfx+iZViJbarGdRYU7LL1Ey/JrlhvvgqW4LDOIKW0JLaq+6K2Fzrjcer9ou0
G6EUixo188p1SBkPmKASVR79t83R2kqyzQp4rI6vHhPGrvgI3BFeeTsqr/xrzVLUyDoJI52cvhUd
VnNH3Cc6AwGY6e7BqFr/FA1dqDWvG6FfjRNe/yekzAdP/ZPGPh8zPNqhZq82C2N14H5bL2Q/fcOn
+Hba6pfc/BmusbnZ9efpWzbxmWkGw6xBk+Ue7HlTBNQlcUh69VVJZNzX7oQiAUEJ3Mv8kWZ9fl5G
S0bjmsMQqTwCCDhA94pgHjr7Y634g0ONYKH72MTmRdalHys9TilMCjorC9pU+TfDoFC4Y3OGqkV/
mpfyXV3hs3rGTrK49ruyNH+FXLVYnQCbuxwL7EjicOXVf2vB/OLKjZM1pX9mq1/QMxQBAqRvxXI+
xaK9WmlNOIYqiTFhgqXiSQndZgWQXhItV7dg4b/PVZQd8iv0nGOoR9HlkWg2MfSKimlUt9TIyUSd
GMsGh7DofF2bx63Y+shrlJANkVO/Gy7D2PGnxfqjWUyaS5ZnoYe6mbnvAyFpFxSgGdS8Lr5aKcz+
K/Q8JyDFQZNcxlg1VCUWOs2bg2yPQnuf5rmn4UEMSWc0RNd3XMi78tkOBIl43crJd/1Ln1oo69Vi
jNCP8ZFVq28JnD42YQ+BJuVhXoiYXirNQnoIhyCBtS17/kMwrvq2thOw3jg8TA6aFtkfSM5dDgaa
lutE5WfCvjCTcVgBbTik20N/2KENTdh5G8DTvr6BxoPr6MeBjDO/HRhJl2aL9cGmImVNyiVjjtXq
Pm4WUtZnbfRNLXd9ZCXwDwDsuvE0bRJW7lAL9xUFoeLYKpjy7Xhl9Gtkkww442nHgB83hdnHqXbT
G0bYXA/vpsA/TqiwytdC3cLcS7kNai2yqnoMh6tcsle4flvD0hBRf7bT0kUmTv6wLfZ4cPjeLXl6
UWv51Wit4+fwPb6WIrA1EHipxDgejkuu3bWu6SVdIaKGFTOQfNvURU1Uay8PSuU8qrrc0RzviSG1
68jGBWqqHV/p/NfQuj4a8+5lah53cOIYFE7QwitPhVW9iqm9NdIyD9FavliqFc715j2ia2DhWYrj
ZqLlLNs2BeHQdL9v1ZHRhpmCTFL3wTa2ZIn6ymArJhYpbur2X9GtBsDM6iDx/JTm1TbNG9T1isHz
aTA+1cxgmLScoELkjeYUT1PzXIyHDlb8ca/SV5JVzYBE9zyYnJD+OdA8eyYp2ZjaSDQOuWdsgKGp
VTfartJtqs2J3o+otjIzWatZD4sRonkuAwGPyAC41vxdy1BhI+2y92iF4grqKUuWdt3CTpnshGjG
LwjpcqNPR7vWlSnevVfxN8q+FTgzygv6TridggSmfWIy7g8rCRfoRqaQGIanXg4yqk39XunlW5/Z
nKOrTr5qW3zWaf6C6s49Fnt1kGn6MxS3M9pyKtBcXhmWCR9xmZh57KpqOld6nfsY6V4az/3nLV7g
ra5LMcUMkdVqYcPdQfv4Zavr8TJzR7lZYQVAK54vPedTGUcsxtQp5st40XNw10mQbTYDBpvadqO4
mxkrPdKpdJ6OPKFDlGZOdWBVdaKloSCxcxLJuRhZuf5N9P7HtAwopVUqgMpmveRqOSU6Prq5z6PC
mVJUjVwwsnvoh/1x10d/6IbhcI26DKtthB7LrUe5tJigUgb8xbgml7czjERrzEyNqxFZbsXdCVpM
3NxBrqVzVpF47pVM2n5630DMpoxCk86+DJ2lR4ifsapzmx42fCNl5WhJrnatbznD8PTn7Gr/BLHy
4sk+vWS1u4fXvljdGWERxe2EsOvcadbL0KObHBi/w9q9eMNYAJWL7jSwOFq1J0JkuOeit8rjBG90
NebIKCXtNtKWKU1YhULECq2vLw6ok6pVicFFPGSQxe1eOJCbblQKXY/bEuTcGIx/+2RRSp0hiJEM
+kXZrXics/tNNGusmPyT440um44eVyYxP1Q/lsnqPCyZSfwBi+lJcOFyOihxiScltvKPEp254jVP
uof2JyUu5jBM7kPb6KFpschJb+piQvHf1EqyEI3Nr9YJdEbpriOKzg9Mh+xdWIsmRzk0/C5JvijM
rIh8jqYLfzGXj6kYFOQRPff9ONqXRdqH1eWCL0aHdPZRQ4pU9sc9VRCWA9XtDlIkiYitrQDpt8q9
hY2I1Y3vveEidnX0qrxUdR0XpWegTiNOpB1wfrDafw0Zwz3iiLGZ2yO1nQezSyPmxCb8P5oISQp4
ZSG3pPPAwiclk2DSS5gvk3ffStIy8VJwlFsHcwMisyu3AWbYjDP60CeFlr0iLY0HxoYzBPIUz731
1tbOjizMfal0VLWKvbNJAPGu0zSfskl7n+v6pbK5HPuBO8l2Ke6maidSB5KSWgt4yBTzX95NWbDX
yx2mDutcYSoIO9ltoWuhxnTh72K1x3K258V0lDzyvjlaX3uRDmeLO7FzFAoKpXaPjAq4tNz2Qz3Z
fxQpPHoen1C5wAhhGBHKcKav3WOIvquc5cdGho+U0zh384QWlo+md4SR7DjF/LFSlsg23GTby/vU
tB5Hp1mJdlrbiFeFAK3LF4ZIluShUdBPSNjYvGdlhRVKM0Frb76/VH2HciXzwIvzPezVesSIqrP/
092XSc9GSrndT3JMz+ue3pWeHmtEVYEKNPo5b+2HfVoCtAlLwp4gYm/zgk6vGswJWx0Z6FzRbrwx
Qc33noNsQHK4lhpCeOHJ/XlM6/p6srwus+El5oBUYDLo3MgWK5KpdlAXtPSeMt5nxU9ZsZLZ86Eg
WiEnIecFEfqNtMDxu6KNcKXqydRv7XGYyIdn0aB9sOdB7bBDP+2jHVOrxMo1Nyegav2e6cSFoZwf
TcBc7J378iZs/bJ7LtNtQ731XN+0q5FdCrNOpJo6R5HmSPjV7xLpVlgwvnMzGq88SqSVKNnrUsBt
C2MNm1yWx6VX56jgZyx/WQXHl5W5d3AkQ2rpLTm0w6T63UMp91u+qOpd5/LltOZdnCvvYVC7J4zQ
bEs958hQ3rqwuuBA2XZuFO9p6wf9FmnM0QE1FaP6jxHiZpNQZq7QzFBns/XNLdNwevTjaZY2RpDF
PXo6HBrxkcHkltphpQvVN7Tcfnbd9CVrMGbv4/pegjDHPPQw9KMaKmp72NrlIR21LpDcxFOvKMGE
lbjNjqpYhjNuw4fGAjNxSnU/NjnC2KFwPmjE48RXHtYtP5kMBHHdammSFVOgmcOO8CTnm5PLEMlm
F2CJ+sdY4IWD5T33KOZZj7xXV28yftYUGkr3nuoNoOBoxKWBLmLbu+M0OGW4IoEF+V0De60uldLA
MDWM2mPpKrGCJL7PsGGZ7eMmcxspg3QY3JSQJV2csfkEZmhPhQuIzZS41RYjmo5B1fZ2oOLJWYH9
EAkjlAvydv527VlhTgAONWT3xuP8OcwfMALm1z7dG71JfRDFIWepfzmltpH4rcI9OdYFMLEPGRV+
HNvofNia3xmdA1oUFoQmU59cTR4QwrBAOTb1mdyQ8+rF3mS905rhj33dHdey/ZWl+dSA4J0Vy41H
p3owh3a4H6YbEzlXCGf9UPcAhj/L1m+XarVD15f12gc5lTKBMCrMNyK/71fbiUfqbU6OeVrInq4F
qjW6a/lR4nGFOIXHgaRei3m8TkbwCNLi3R2+7KE17pWFvWwvdf7Vip3JiicSVXNHapGdV99bVyaF
qHnzlM6M11wEdc9GP6RGSRj+fIfHkseO4XmH38624Q0xwb1dD7lvWchMOtZHCsORWzW7ixR8xgwo
FuWIf/St3W4n2ab3talNgS2dr1SvEFiLzza1HzDtcACteIfYuLfAkEUROM3+DJWanYRXJxtN2gvK
FjSj38K2yqRqJh5jWIbYswhkRRzx3JVfV3PUVUVvyOTKOmVj9YPT/XiNr7HUeoqMHnOQLUi7rnMe
uUUal6pzLsM8GkfCGCjvmSXQx5DHmNZuC5sgLeKC9cDcSA9rMiupxvEe3VLoyjbmt9Riw13EgZk9
3rT1L0PuERq5UM8+bxB4UWGbSDjLA2HeE4J0D38edmy842eyoeiekRJcxfyQ9tgFnqRB2ZjqhNEg
CwxT0cJNd5JJzG1syg4tRtnOT2tX+kqVxdUANozekoxWaBFvlNsBF9kARZM/mkZNXr/AIC4y7sKN
Cy6YDXFHrERoCujvWXlSS7V4HpQvBemxXzb4bRYnj93VMUJ9r9iF2iUNVHJLEZbxH6g3lfuxmm7L
fYPYgM4NqLbNj5Y+cQ2t3YlTESdCKIp5JRaifurF0+5CuOg19MU+wjJ63rnJaiWQi6MHmqo8AmXl
saFOL0bJdI9b6sYcKuXO/gU0zeNm5nIvlwOECVxPc1RM6LscbqIbPL4Jhte+K8Wjses8RLe9e1OI
CajsaLjyyQOkSEydpxBBoWXQEmcIpCsMB3+kGgTpVUbh1CxuleAyrbVTPtjv+2zCMtdz5GzmzKbO
lIwdLCvdG0uBqVMLNwut4uqJbhYQMedLUTeK2lL1PPXOk1eSY2fK8SuttBPKsz1ylX6M5uJZdwsL
rZDBi/CcoGRMeu43cbMX9W2/42EZlpqPF5lMMzbKicJdfIm29a81puGsddVL7eZWQibGp45AI1S0
HZ97vcfprPKOdl+E/3OUFyayWtWdgXLguvOleWe2K9nj5yEqpHK5Et+6gf4EFO9OOhAUjr2fLKIL
IY0h9cziFWKMFWiflwsY++2k2K8gNFUMgc7crr04y59EUWpX9cnNCbWb2OqTSc1us+xgbSM+PU0N
K+gdH2cY4gZqH+va3Py8rHhBCMV2diIWDF6CEeebTi8uqO0R0y4bibf3keWMr9CKIi4pA9a2PrQz
0geqAQxoHBNOkScji107o5x5fWGnCrcqXTAOmpxYlvZvLJ0LLNqt0W8vFjVpidZCmmAR5ImvMN+Y
6RSlfAsDD102+dKBme9UA4/s/yQIqocB4HjuMtAOU2qsguoTqRVf9rzdVq1z2XBE02Lq69Ll1BHW
s1FYJ2fKvjTkRCen4jRU5Bgte3XnlTIZCyYXdQYjRiD0TFkRMs4O3ERtuwQfookXo5CRF5naeTJb
mXT6dDFM401U2o1XcjRvF9nJ+32at2PfmwdzL6J0z4erhvZeVlMWVXp1m09TFVUmA1HlXKwSA9UK
ODkpCrrcDdGoppONjb65I1oFST07PkzQjdjn+2k1m4SMD3S6vQ53bHAmresQMQHy2neEvWIFL/ba
R4ItIE+bB5T6D2OhfRavhcqfVrP9wRHOS2mvW7LK7kB+Q31SdyJcPHTVoaPS3qErySy9pMTXhUUW
N66euV/7qEsSzLQSME/nV3SfdGd/2Lzi30w2RDQAEYtcjTx89TaC1lxx7/XC2cPCha5NKdtrEDBi
L1ersOlfr77ljigcH8yBb0BnPl/T1kkJNMlUKLe3SVsvI76eyaARJ3N0pBZc4LMAbyPiNHT38khY
QMgZyNdzLY6tVU4wMWPkKCyWZj0chrz4h0DEDBmzlQCx6hx06muHIzk3+rPSYPFEDMfwVGSvdpeB
KA8TosT5Z9geDBf1P3T2BA9cUr3H0WFHBeHoGvh0VjY4Ltvcie06vI6teGBfcn3e/f7V0Nc7Invv
mlHX/UGjNlF2WGW9q5hnRtUE7PTyY6+8DHWnyDrbCNzrOgtSbAv0/Fe4OIdyrMHgczwLkk1UHbyP
3HSzZNdQwLUDj//0sJgpmpSJKJ/tpIM6jgi+UndPBjm+FxXwrJjKd6vu/6nZvUOPAyxJmQW6jMnf
CisT7ZJX2g/DML+Uq/ZmCcS1S1+xvolzh1hCEem762R/jdVZMV890oXT8+QgSOy9lzYV1SEHdaFI
4UrUE9THuInl/E7Vl59G4B0Gxqw75a1duQ4J7Aea61H/mALVu0YKULbjouWtMdwijzpvCYRwzjOX
Mnpd7bprlw46l/5t239y4YaFeR0YXDnClKL44BqmppCs6rE3Tl87WyybWHrpeue3JwQhNNX1vFi2
iPu8+KEw4A/g6rPwqiNscR41C+oGud6ksWjNf5R1ECWh8KtQoMXde23KkR0wIxKgvknM1qKvnogG
i3bNGQG9bQ8B+zkEMcYvJYMi8XT2ZCcqtiJqYNvM6/K8l7hsR6B9s8+SYfkoRYNGc88SF8F9kG1j
3MMPh9ePwOj0l0yfX6Zi+DLr7AcdUjwX/V3W5sSd436yPTADafxLxwwcMDOO7po+XZ/SorPv5+0f
AQ3IxEbvZmcW3mbd71b2wG4e31YF53rPzAG8xK3HIVmtfFesEmC+qyIcvg92Bs5GKBABkF736hT5
Pd4BZDTYjhukPi9mP+m+A/rs2MUKLIvrvWHEQiazBR6uFUgk8dy5iCthKyYOENcfdB00wQY92Cs9
auYagzDYsL+UcxMqKGgAwRHjafmL0HKOcbN+nMViR2sttqOe/wGmvO62/Ts0/FkdOA2TbpAiz4RH
IS5hu0xO8Yew9rPRgXLWFRfZVP7u3GyBmnt3rXDyyO7wpYrZxjg10viZ53f88Dt3sRNdSatgqVjH
DI1XkIlQVJFyNXDOgCZds/mWOfx1RX7aJ9EgzngQDjvA4mWfaWq/mA+mp6aPav/t4DNNdkFgj2l6
x6Jah9AWdX2pc8z83Zxjrrd1/bri+Mx+wCBa+m+HRI6lYo/hYtYXssE9+TYj2AxpctGSlEwBOFzE
hINpH4eNs3JWbvqttPx91yCz9VtyCFroButtGiHUPeV6JaLbmLBf8dC15xIW4lDd2xbG81QukFzN
B9Sav0jNgixg+DJWQHRhcBjXNqh42jLNTnPibO2hMjbNh7iReXmclzRqZMZralaCQjyqPkmICRf0
0ata/nYdC7HetQrHrxU7+iNCAuus5dOts6g3/B8d/N3QI0HJFGhg9S71QI2KemOQnqtwL/PzaA8E
Cth8wvU7CTpAY8O35vambzOJxwRKhN00nVuL9Wrh65OsLnId2MGDUIuwHrmf662yfAZvM6w8+0+m
6pOmVF8thzX8mPa0YJPyDbutSTBovzppvnvNQfbEnFGgW4eFtX6SdELoz4g2ZEvR3BAQdUMbOdhf
mTLm7nV/tnaHPAl4JKG+O85yGLwtrjJEMWyeBy2TxYNZzF9Fg73YSPM/el2e2sIwYV2NY1+rI3j4
jIwLKbav1om+pO29Yv04WvXjjsbNbCihWjMnaSXCX03fE3Shzml5ZN++WWRpHXgg87BW0jJJszpp
U7YAzeGm6FbgLgkn58zTqdZVecArJiK07y/aQrrDYNhHY56uWPRpA5RpjO4yTZ1566HvLXF7R46u
EeFsf+9Zc9ZwUHFMp6fOu4Bpeq0Uh1Kv73qDX74eBpdFePjiAcRPUREQqf9YVr+BlbG8jnp5bCVY
eycPJBLqMeHdv13LbUTLkgZDh/FvPjmbdgM4Dv+6CUjQvsU+5O3+aOIGzvbqudKLGHnRSz2zd5Tz
jF9a4WqoRy/IMT1D6jjZ0dDF26YexZVd73PV8q+eG1+KDPpGqVS/6NheqQ6mOgF5JOFy5Ddr643J
8Y8abf0SeXbRQEhKww2UAZFPx0ro54ZIA1uvnFBf23OXn2pzyRI54XLZDHn9pBs1tFX7vA3Tfxyd
x3akSBpGn4hz8GabkFZp5N2GI6kkAk9gAvP0fenFLGamqqXOhDCfuX/FlzR7uHqUep3B3TTWpId0
o66OTzAX1aA55eOlnOs33dX0ExHbK9Ad8G9O8+SCXj6OOilVtCjKRvOr8DBOCaCO2yG1mXLLdA1C
CwnksiknN0aumozqXZA4wSF16qOo0ziisBtH9ZB+pDopZivRBC6u8zD32DJx3ZwKKe+XZhXV+edu
esc+wHNKMA0I8KW5dufkBUkr+TrIL7dybgPNvt3QNTZfU3eywTSQD0vPNvOQwgF+6Hb2yhsKk8YZ
RSerhtwRNeTCDwMAAS5h2ANLtxWjPYULZBM80x8SAnvfb5s9F2PShiVNpspVOyat8yLT0aR/ITaB
uWSsvNoLlThWtESMoUE7cusF30UPRYIQ5Z0l6WQ6cYKEXRn7MinCsoyv3B6zXeyB0JXs+4W5FlTq
eA937A5vut8YwfRhZjWtrJPoBxnNPJcU72ToWoYIy7T/Kgz1q1eV2LHocb2c5+eszbckNL58RC2+
IbZ5Wz4YsX1aWv3S9pw/gzrf03LvOadb/FJUc/QFUWvN0k4NhoZyIU0YNI0tuhMsxd16znCzqEka
Wqu5uZk19yNHQECU0om6Z3c29RgCfsGtAWJEgkI+aM4k9lb+5E2K2w9S6pZ8xL3ZwIrvXfnZLv3j
CLwQ/24iebjMW8V0bn7ohakmCepD1hAgQR8w+os1+TVLI7ygVj+oMq1fhnYptqlalgs76dvoD2qn
mPZGlaa4c0bKGjMv9iLEvs596CwmpxS2FyJOtr1fxnoIfY1/uMjzW1ETsIsLlh9CglNDW8V37Pk0
G1YSJs3LrJU5Ua/gzEAF8sP+rtUq4zz74kNrSbTaOv86VOJqxBlO3bxaflm+sqw+eV1rbWa+SmbE
5tnS7AVXEtw3jov8NUa17ZYgQ9hMt1NMItSbrKvVJdveS4kteAzWyZaS3CAHoLj0yeHHPCKIrK30
krss+IBrxv016C3OLvyEYh5edR9fDcplHtkJXk93n3tw2zyBp4l4t+vaeG1i8PbAHDxNaRKHjoCz
s8zSY8IxnbLaP08rHFM5eJfM2nr0qx7EYyE5Fcf1szMODcHzZIcazUcRWP5GGeMxcH/oF1Fnh84U
eWnwiii+9kVHEmkt7RFpi8OkfASHonswU4oefrB8G2tEWco24Hnq8nBJwZnh+kNkscW5Tox7+cpS
XnDqSg1WtwfU3vo2eQanO3Qkgw0qRltgRXb1fTrz4mXpiwEYSo53/kxq2+xbKqgcJSubaV7Dd6cF
43k2/AY7+I+jD8a9VcGOatyj3/DBzA1FocHMX1thngtfQ/JdG3J6e5rFM9C65Ep+mveGHu8kKCUQ
bifzJCsDKAX/te8WWl6KFzSRyryo2gcEl1IqovnCzZHBa21uHkE47ZKKLilYhytLbHBsfC9FSSno
yXBm2rg5Qq5K64H8TM61xfeeu1J4m9avcCbzi+ku+ABasq0CM4No0AHvYAmDXP3XNf60jTP3xdfI
VBTEZvnhM8+eAw0HmJK2d7vlKYZdGNgGJ8nimhJ4izgFlAQ5uAA7tf7jE3HqJ+1L6aQq/bGVEVVH
DrfGF+woCRTbvLgVpeimWssU+OOi0DgBx80RX6HLHc7k2eohFa9usZTcq3kxmhkdaELOIAjHfrSc
mYWShY1Te+gmd6rqiNnWC0n6RH5rjDoN/XH6gUf6D02aUJTF/Pc+1sMFQOZphv8RLPp9Qw0+1et3
w5As6ctO2t6/XCOwSnSrhlI4ooaTADDrkmlD/WkoB9bKWJobUjGLSv8VU2xwpIu/fSvgf6C1bQ+9
2iBAX1ibyhsGcNQ3NuCmvLqSa+A+gR2Z+DTrFj60ruV8oxEm3sXxEDaLCehZVXE4TnCwdCN5cmdh
Hqy1j9P6nUadFEkn9mKiOmBCNxLkkpHrSUh9H+M35kYOx62jPou2umwXSYA+3Vqj6x68rr/Ece5s
U50zcS77R1djgAioG3Mz2veAh8JMil/fz96aYOdMI9yKjeeBgcr/tXr9lIm+QCoofrOxmzZarF9d
J6Ov75x4PPdBbd4PdffVI3HM1WeOEzVN+bav+6tS6nma7T19gjNnh/sqGd9zsqHDoKMFujdfmcfZ
XE+s0rskDPkeZfq0lnHqgsuyVtCQq5VLwLMJ/Wp4dy0KO6VWfkyTgZrh+T+mJiOSdNs5TU4J6RtN
FjuRy6jUF/IstOaMVjsLs5/C0TeeDPUtR16xVOxxY9/zTnvISQiaqNB2/aJEeSQUyTnSO1ZzbZ2w
oqOR8epR2jrepiirU28QAuIirZULNyyofMKEJlqUeZQgxHI5noCRlBqlwOBm+/rJYb63Menk9Zc3
bbU+5tZejk7vXZHD9/GASGBIzgBegRhB5GnfawM/LoCIpcuyOFDd41gwlPKgrOXXkLtpwJXAkuPu
hv1lTtWx9BK5n5Om4AZNSdHIOLc5hh6ul4WxW7qoMor24HtbzwqqVagyoim3vwOre/DmDgwr/iAv
lmweE/hXNp36GuWOR5yTklWTLyTUhaJlRzw2u2USw4ET2Rz1Xei3w5oiOnp5XRzjGN1mmToV6Xbv
heVCH2cxT77nb90VuOzbsFwyddZi52IN5gT39MnKh+Bc28GTHDhvBX7+ZJTu2VQcf3ODr14ZFXDS
1vyYmGMBabjfJVPSIdYnkrjJlLOzzg+FjmrlBfANfRgpdpnvy8AIIqacbpyMpHNTL1evaE5epb3E
trz0viL2Qp0H2XFTDbW2Z+tgPZdILK3LV8VQu4ccRr6j3GRrJNp67/0dEnVO9BZyvz5BgApQ1X4C
pKoIEGmyVe3Osd2zm0CebRoCtvqEJ2TM4p2RzzQMFpNe0yx3Tbz8DqCHMb/6KuI/BDu64rnESWer
K4ed6aScDYSx86xU8sSZcxQ36CIBdcVVzp6CkYqnPWH1qEPvyF8kha8WOf/ieekW4/CHKNFfLqFp
lnWwd7rfqh5eO3fOt3PXPsLqoRjcNPsYUlElL9Cm7lmbuOo43MWH8TDI9i7tOTQ3iQophz1XHQmf
+ZvT6XhXLKB1Zlwa2g34ILikUD9jAvvGWSg6AYXj/HaLS8qkzGYSfww/GAjbuGCnON/qz2LymKCR
JsuuZYzl3tdIm2OWItB2Pxwn9WhcDWivBSiRFx8Im8AS+R/EKFBkOcEkzoruG7pzHJv5Rn3GgnWS
lnZz8YuJKRIerUK91sWuhLVjuvx6vfE+CA6pVII3DL5V7MQnU1F9TFjkXUoxRwIjV5hrQB+T4thL
zgLBWImrlsqztkht5zcEx/xsjEzCB/Rg/LBp7Dc3BjXED7f0F9p/au9WO4QaHD64AFjn36mizcic
iXRjOASoR7JBVd6di8Gsd2Nhn/rK3RFH3kIw0vGSNpbW6rukxPMoTHUsDdb5ahmW85h0pwFz8JI3
WLmcTEM9hd+q98BWnJluMA2Yuk4uA+cD7jZv3aTGKO8yQOHUxEEAptiPS3aUs7nPBDp1zb0+TDR7
jrrIUgnHSS35dAjljCU+HxWOKOdXVB1Bceoi2IRLUezthiekit+pJ6EB8rLsx97cF62ggVXmM2IF
m14a0/lUxqFE5N5BF6NKSCJeg+Mgx+6xaeej72rQWPJuL2ZYOPR7AmMk0ja5F00EbwH3NSjIFeHv
3n6uceWXnCimq9HZYr4g/QWyOWvM0eug32QLko+Ymzcu2Du3T19UQFcbPWWfU5iJB2keTbxb+k/8
9SxlmRtKR+ClEyIjHTAELQWxImaV5S1Qy0SxzfHUPjWfxFQ1BzszXgrfRAlywUFNlXthfFgNC861
dkFQRLlLmrJXFq81L0A6gDc0OhLQbXbsDAROpWObo1USHOUTIpZFj44Zf/ai2tDOs5Wapb5ihigx
DP4tk9TXEYc5rcXxuR4Cumc21bnM3MdtyUnDQ60JclIDE/gfMkzlc1ZZqFFGz0HZPDAOrtsrSu9Q
md+tYlSXzvkpR47L9LIzArheYT5MWJqkZr2nSlrywIexLVJ7V9S8C4Q1p11rJHDA+P65iT3qBpmi
cqn2czx9ZcXscfv4MBIeWmcZPwleXGbRgFZdunsGJb/YCS4B1aB/gxmjF1AKq1sUgz4AOlb5kINU
gxuaFdtq9iOfMMUOv+Kls+dPL0HYaMz+sSsMHGJTOEw41gnplcU+1sUcCoWqUY0MPIvT7C3j99kM
NgAL8BGPCiWTgCofgvCusSvh3eKw3i29d5bmuSJ1wQii0cYbWw3daiHgzFGvE/fDWN/KQLs4plyj
/qiINWmFImHgK6dAhDHj7E5tu20s+7fndk5mFJi98HxWG/DpUSCQbGI53tx4CMK4L7HLnQNhErrF
C+N9JyPzuQmQTGygIkceCcuuWQ55+lVPXcyayDLm84d1UhXEkpInKFqYuDYGqO55v1meeAcOa5si
Y81x/YCgW+CfuDZtjEQeRhJHe75eYOkT5hvxpjUoVGzMbMkOFGKZGJS1j9mEHyBK7rppTjjF8529
bU9Xl+o8GSZKTGU87WRSPLFeLvusm2hWDMgcujDXANLJHQnptiW3gjivskgYgL2lrjgFEEbCwbH4
8XABcSYwD8Qy3GSVNNj3w7LVzSxf29bgz3tSb5Q6yjawNwGMBVKZRU0P0+Tf1t8CKHqXefwyZb5H
XlkQHbOqw2jMxOdaq4yU0Z3ymlmjk8udqSzkAVb3xkA2ihpQ9pvmkK7QW9MldGYY8F4aZJvK49rT
K4HNX1F8a12QImkS6ZA4G7dF/PGaEy7NPk9cd0/IF+/OCS5dYh1SzX3qA2kix7P3Ooo0bWzh+voi
fwxc8xHJm0JPBj7ASmsWHnKRhE3rLL4XHADppMvuIW5YcpvaVBuRFPI8+fOTtpa/hkmZnKsHRGtN
388D3FiN5AyFrKPmElVrS2Pnu10cGQl/mstfs5JBqk3L3fuylH7U6ct+CGxcICt4aDINgkxFwcnK
MP0lklx8m/W0fuYi7ZdcyWU+wVMjE2TPcX1CFUSxg8EeuXMZDVr16eqjA/pzBmLUnhwrcLk8NMVO
Tilk7mW46sr5wNR6pOCdhXUgBd0uPhOz+Mz8uj+2FGDSPPmnZsrPbJi7wmDpKoV/VHNehIykNjG/
eH/j7Nwly19eoc46KP8bqR3x8PEyq/hbl8CihgyEi+4+Wkw6CBulLiImRyxgN+5StnOPjGvdmdzX
SpesSk4oSz7HLVczrxHsAzqWhutABcieY7M/4rjeDIDNBEtrLGDKXngh2a0aPdjOYoZ0Mcdcy7Bu
eseIObdl3yREkzPZJCEB0xeMu2QIVaRDXNoPWUpR3P00KPRuGztbVsn6wFEz2HRuW0Hn0l6TZNY3
E67tEQ00atZWuU7MYDMy1hDI7y/QULH1ybqMqXWd3PRiZTQgAY5ubK4mHEszn0oDU/fuUmvbJA63
3ikLwtaZL2UHYpiV8h889VfbXXz4u3T8jHY5Vw2QZOHYJA08+10jMrL1RP7ne0SEgLvJrZQn1IEO
KqkBE8JKjonbtPh2PEAWMmXiIqzaDaqZPl/GNL63IMe1Of1uDH/GXTjluXYcwM++dQpyIIP66lso
Jjaw/HoZWjhrRVeo5qsv7Ein3kRDfNvk5VNi0i8pRuK/Xvpr9t1uBkqPqn3qqozkRstgj7zKP0ob
A6K3rqyS45Y48fPSjz9mygxVnxizbQErWJz42tTKOnQlz43w+/dWB5/WMBZjJRLkLNYEZSQkEH8d
Fl/2dA8bR4NJRmJDm+NwdulcTyOYXwOdwW87wJfDzVDIoW0Fsc/J+29LwkCym6ee/sdmKQ3ixVzj
gDIQmtLuAxK4YdvCRM6K6mQDqShZ0Tmy18SU2W+t5I/1nrR7O1T3AE+jwSqfKc+EpalNJ0/VsPfE
iq/KDUaCEvRcfyUlQZAqv0ciEeAUAweCL13NKiFB3mTeY+NTfaiGB3tE0ghypBRjLEwa9jmX7QwP
yIDOpzBhW+1Q+sZbQxR8yCUUQ3p44KgCwcvB7FY8P5qcwexei5LcgHTB394Gl6J6wEzDN0QqsKrg
+2YoFQVhrlxRSyHBtslaFAlkgxebYSBWosDwDpRQNQeKJ0q4EbTwQfhLLqzJrdS0H/K4V0csP6Pk
Ekpm1YxyUsGbgnADwbe7KvD+yGaxHdnVsPXt147iC/Pine86j4lOO/oubimbdCxkptIvZR4/5ZP8
dryGqlq3wUB8aZ0riGRy4w2vD+Xpm8phj/ZGGuyG5mTX9FExpEIxw5NIS3n1ZtITuopvqtLI1BTZ
nZGB9yv8+3RpSL344iHjXxYddN5XaxiKeyZUSitlE2KcOJvCQQo/Y2Za8pzM9UxE9A0JvY7H01Av
qAc+22NtLWHaUNaDJPBSzmO/HwMmBbQKdcxGNY6cOP+c6AWFdoZupSg7et6KTBUpXWcQEaFNZuJq
95R9Bj108KlvdJSYisXGjtIXDpX8N/VNx4Eca8O9TDX78Rinn/3UY2+qo8ZVc+jsD1/99aiGmH9B
uWWx9tK5Ce216iUs2D+qMW65oX3D5d6IgJofePfPkebkskIv+gXituMckmG8Y0Oz1SijzpzhHoqG
5uVMirCvmT7CpY9IZbrcLVwv+6ULPdSjSVMn02p/6RU8O2QXhjn/aTxz/cusTsKPc1AXwSUfzBlB
2AqVjD87i4IuF5G/IWFckOZb99Khp1EbhI48phtvJglVtQELsZRPXun2RwfG2CZ5jx3+hB9UpLP9
+jlOqeCVbbHD3Lw5uAoW2Ay3gYjjmdkr+AjugrcOjFtkx3YkyGmgA8J6sWqIQMnB4//ZUJRjmipn
iX6wf5EGFa4LhY1/cy7vBw7WWBXGrcwbilxjfiogT5ZWeTfqNGq7VhImkteq5KAHBmnXqB6oP7kb
mQY64sh87mrxraGtlVRkSQLf5eZzY5cA6ggaqYbiA84kEzPjj3KOzQ1x7nPSiFvMLxoT6NDaibA3
w2sy9n9BrTQiRxkyB0NFJXNJSFJnD+5KgHAIx+ZAXgqbRWUochbpybjBa3gDdY7RlPTfFbtAvzSR
EvqlG9vfhQt85o60Zw3JaHPp/gZz9i/IaERRl4efFCAjO/F3bXXXOdB3RC9PCrRqUKr3JZtSKMTs
c8bOdP2SRgFF5X72rI3VzSQcqxZCynTf6s2lbio++rZF7y0fyQYAh2HmqSnifc5zuJ2y8Z46z70U
rJBta2gMYHBo0DM3gQqppxNmRs/CzeG5RPB29k7cs2z2NhcALEB3r9lrCU2l75yGblWBasm29hwP
/kvWTPq20ed4S5+CYU3+SaX60V5ejXk4FoEvuKhwJtFNFNhlMxvoKqKAIeSSUASxf88R5sFJJxRd
j0vJPB47AHuTbIHqe3emYd5SCgDpvKL3rfa5nPtLo1XfqMcPZn9XBsVLLNtTzPh6kIVVBMmNLPHb
OFAx0KxDL6ddz8xEbue7pWXyA78GAc1LW7p/rsexGg9+m6bj19KoSzAQd+kZImktzxX8C3smPKYb
EB4cZ1uZOTqQ+Am06S0GMq8bGj/M4aJG5tusHifWtjl/oPhxRL0cyzpq6tWjUf5zJ9KLNvRcMWJS
Mbha2rzLuuU0FM4Ln/hLhuY7rVOzG/hqoVVmry6hDigtrB9e8zFpNlWTuIRWtdjwcvvprUf1gBDK
/TVbCFXSh5R+N0UalcUxOLpdF5HcjcoE/FvFa6pPpLcXaioO0FUs9vWX01tKq0NwkbEXJguSv50g
cfp03jLff3cn7zMOEk6t6fhbFdW3MfhTlCXpTZcfE+wDhoeEZecf8q60QsckEq2cd0+5FEyhyNlM
yTEq+w70S4Tb8BaoNmrNFOPjMDKyfY7Hl7is79NsOiiKNm7v1OS/mndajqRfrXfwUpdaT35ocK7r
rrPHhuREiztALKmNMEKtevpsFt5HvbvoOD88Z/yJUeCpeMnXep3CsnNggFGNXEgCzCxWhvYZSCCw
ownlYahr+nKyZW9zt2nRbnXSVKyJx84Hc0EASAjtscxgu5MrP2XlwgElN940bfz4/wNXGNXksYi4
5tA37AyfwFyXi5YEj4kMRVcQU/+lZZBWRSHO0w/p8LdAY0my+ol5xDD3NtlIa3MSsHZtD9ltZAkY
6FCzEkfauJxb0aPN0CW2RHbMFK7f+k2PZfqZT+JFccHaND0FpOEq+h8TahL1mzHqs/rVsNVB9+kg
2EREdEzSaBhNAGayOZll9TjU2RYM1iFRY2hNFnu3fLK5xnMj9xkYqevfMaEqUriWu2unfufgYl6k
NZ1JLJERls6IAF0+1DUsbtqkhBiYkg2EBCudDk9DSkvK+T4eSuquRXIR/bibAyAwTaC9aBmGqWfb
WFXkXLOHXM3zcWmbmw14klPcsHNtkhP/KxxjX37odrwVwro6MVEydL0LXs/3EPACjPV7h9tUDoMH
BSjI4NYbwA2K+RlLK/O718RRoPS95NVfjaDWgoPJ4D0Cg/de6u4pJE4bZc1bEQ90Df6ny9lEQqej
TNyHTMw5QwBDywl+k44XppbtOgbV/tFaGAdoBC85V5eww2vNgTVaw0WYPiM1WtLflpVd3W7XtnRl
Ji9+asDJoCFzgRLxP0arEQK/41bMnBUzbOV0wH66yBLKXSoexqItIq2a3qrnznWPKwqqGyBaNJ1+
x5INU7kuYf8xTAJbJv/Siuqhcl158LJHr64eRp3BCsveyeyLPfnfow/ObrIp+NufOsPntowG4OG0
yAvywFZT9VwY0xAZLbCWnJEAupBR0xsv0imxYRvIE8zKOTkazqeowPiSGya/Yzw30hjvXBdTH5Li
HFklhzZeb4IJdWqdrNIaUFnVhxqao0/SFyIs42VweoKjCZ9gMRfQJmCRN4biYFXq9p/Z8/FA7DTO
BEI3VTDftTPpGChJ7iZzrAO8orNpjV/Erzhviva3mZ+DKUPNR8wiXNH/uXkCJrtWWNBPPapOKHTR
3RET0aX5z9GmIxltPMGpk0TYml9JQHJNw15HilIkXaHX83sQkDcwSsp1vh+avP+/1CwuxPPlIV2M
Z7Obkp2ilWm2N5ZlkvWC02L7LXDTo47tbNujfoc08z67hcoVbc7AToKD8jmc0mGN1aTCYojPrgUj
YfBZLriXQ48Q+6KAvcygq4zlkFxWEf8Jm0eCyOFmntA0kxF/LM6RqN32lLetA4QJeMxsak9z316V
I7U9m/lDNqdb4Tk3TbZqa2ja56KKO2i+7w4H7ZD4lsd13bvAkV2HbkHRa/a2P15Gy6GNVHZ38Tic
A5/EZNd2dCCokm4K7PRl1HfMKuBMUZjfs0jYOAg+Ed1gsjoni7CqhunoVdallsz7wVk98A3kOldF
28hOPbY6qRkydwb4Rb9PzWhJD56r9qyYxUZ6LUVG4EypHv95TdlvTMy0vaFxd2pn4+DoHuCWTqOw
bSNh2dJzr/pyFwxE3sWcRpYFMYKnip9BpokTkk6Vk9wY59+PKjN+G8ss7kprZM6MyEILNX9Tu1Sv
8cpOs64te059DF/RGyrXxHpsryX8nNmofyCRiGVjOBjLeWLPYODSQOM2bLW0vBCDJFCE4wUMAUmD
fYaBLWHn9+6FY/pJ+kxRCNyeJ9wZv4RuPvc9vSirLdZQ/MqmvFl00U+eyYFfd0YsGX9c6Oz19/o4
TcgyXhdBwP/r5mlXJ9wNrdo+YnTdlGc+8eAbwIQNGtJl+QQX5Ls29D1kCISl0pu2Axvppsv89EA1
FH+gv0Lj4TCqw7ijxXXztZuux/BBZ+M8LMm31RXXrhkzYmMM6sTYDuccawN06Y9NYsLWDkPHgCM6
LkjL2X0/8HgtrejC1AnuUp1LfzOu47xc+8/Spxc3xZ/nekJkuj1qFHQ3blHr+8YXd2oujtQiws7U
uusUq12LCsxBtOwQqcigFYR1Kk6ndSdRa6vYRhWgmGxP9RuUUbXvGDmFn4W1mGgEDNrGj6yqvdEW
eO58jTPJiJ2a2aLb1uKeOiXegE7OX7MU33oDtJdHmjzYhhleJJBs533Qnau33BQNO+Z4yCwaxKPp
reAo1G/OLmprYxAyk8aAWwDf2hnkLS7KhQ1tOlIWqUkKalq43OUaUkGcj2HWAz/oC2fG49V+CJUz
uM79FCBstvYaEXRtEuoltkHq9MXRh/rH9Aks0RkWZKgVzeMA2QsOCJPYsq7iz7OHUzHjoKNc7y2z
wH5UU2fvVCxuaCdPjvSscN7r0n9JCcmFCkwlw0clsWZqC5wNSPiM0ov0oIB/A/A+lhYRBzIQbdCB
L6eQ0EwjdS63EDsggEzRWCGtmsbSCKw4KI1sqxt0gIv6WnQj6VvP+0RRN+mC5px77L5CfMYicmof
LBFEndE5W90gDhm5tY0gRitmKnHMwMqpqstH1wRQx3xLI6No1VTeuWkM2jsBmkGAkzHm5YPp02qr
HfVVk5pdu0h387i8+L35MCwSRka86zu/2zMz8G9WyW2cFQv28I6N/mCMPeg2pw/j2ar2vslAX+jG
EPB5d4MkOynyTyNl2li0j/UYvJGkhcmoBCPIQzw7JtYz2mIDu4JQTq3+0SVAGMO9dwNm5BGSsnkO
tJBDXc4/Lgh2+LTMAqNuPLtwO+ks2D5cTw9TP3i0JZF8wUpLUNzBZF20P9OXX5bHgTqNW8KX1sEw
uxfFHhUpu78pESOiIf6P3UihtzVopiW/NMZJGqVfvQWvhb0R3k/SP3PM/4ejtXdkdpq68V4yrQtK
Wf6DQ8enYf96RXkre0/iBC1fZAuTncYtHbBZlqZRAFH0wYlx7trkUPjTP8dIxr2tizcj5dMV2qve
SPjcThAuCv5YC/FsY0lN7dyg4qJI43ezJjilk/50ev9QaRbDmKm+9y5SD4krj6yoR7GkDqjDu+an
0uK7tuPpSvA8ieBZ7wNVvaSAr2nlpGYkvuEmRS4iWTs9kQuCqLsPuGlj/3ULXw0bXofN3swBuw7B
fPyW0x93vldtrVBL7WPJp0eWHEaixVg1s0Vfc0LDMfnhBbEYN4k5mfjy13W1L7ZOyKbmT7s44643
bN4KU+yJm75XCAilQSSr0gZYGaxx0oFP6gwvdr/AD8HmjJMPI+6elc2VzWNloBhNtDstfjtZgKzn
g2pzwGDc+F9aSDCxn37ClOaJDjySdkQTPtrUHeAzpNu+XEWfCQhU4pbHxr6XDS9XO/n7ClAqAlGP
NpqxHNAJxI551lN55wS9Fw0BxwZZJjvXKpPQ8+Mvu+GRYWbUn4txz9dSnjgXWwHcVnPkRkfhhesM
ezuPxD3khBat3iY/C2ZqqLhJaPkUltZyTHwSrKocg10B6mteb0ESHc5zmk/XGxl558WsEHG8Vwu1
YwKPnHnZXKA/o2ssCxF7Ia5V5pURGgtsRYMphpOdvzOQiW9mxg5uhunW6/jwjs/+yMjsFyPGbprZ
Rzb0X/8Mm9EuTkpJnH5AKPatNz+5ybQXA+GCefFxph4El9Adc94IUNjZl6ljGC1N+rGsTD2UPx5S
GARlmp8db0BZ51WpSDKWvjpiVD21I4P0bFXfZ54k/VlfA4sQLeYXjWn9X8waNhqgbhY3J7zrM6yL
ScTnvGt4btPDALTnVP5QIfmwBmqwmbdaBHiCIBiXeMcS6KZXhoMcWxMRFzEeMbVW7yvXHaN/w5Lw
7IGj5vCAQJdwhMhjbA7VuGtqItiRq7tx8dvL0r0vCoAGMU/ZuMSg0m3Keops3/8XXp8x5pi9SE4a
KqE5fJeTOMqmh9LZBIfWHact/MQVpIiQg4PCV62qkFFZP0NhQs1CIQAdZn7kyrJJfHymubHs/I4W
lew/6rT9CdYdSFiLBTh2uZPFZ4FHxYwu9kYPZXhLEupG0XayhojkLpAPyXQZ0/6XWAbZDL+4xskd
I2cYUrUsOPJmt89g5xv8U7BFnKOByrkDqP5rpce2IJ9h5kjhuunAJenHk9E/zjycaG78stnG453m
uu6VKE0LNxPR3RNXv3MXGNyDadB44GyZUqFA4Ta/ay5evDRDj35TJueuYlhy0Tk0PMoSWJ5GfNgr
p4fGgi1S2DYAl57jVkLzV3Iogv0LtHU1ZIlPCtaSEGBLRkmML438rZXx3WneSMwrPU+BcHfj9KNb
FN61bJU/LQ6GgavhqzusRbNdvDTW+NEuEwlpfw59MRKjmhjDXpA1IQPI0ZFiIOy7lCkZk0NkqevP
VZ4m29ms3qiMRy7RmnB4I/P+VkEAgf83iWhI2rvZxayB/AX+UA7guDGdedbx2qVHVwBaJi2ZgvAC
aI/94sG1UevNiWuhHkPC9gM09yGD/pt79qFu5y351SKcJ7OMWK340S3B3JoaUW83hxbRhqMpDxXM
srFNt+XYPDpQcIw8uRei/spkzrmtbX4gZC124GwdPXulQr2cKZtFhckNhBHKcFQY1/Afdee1HDeW
bdtfqdDzRR8AGxvmxql+YHrLpEuSekHQCd57fP0doKq6JVYd8fTjja6oKDWpRMJts9acYw4hkpZG
1mKmKlTbjYyIz9x7KMnbvOzRl+umcl2V7Ss+8XFJr6+e18aRsO5k3g3eEzWRs3RexxbWaucijvNU
oyXyBO9B7yonS6U5p7GQEqK+U9XyupM++73JS6a77eM0aBgJlMDBt27iMLw0veRF8dXXEfDihYho
aNFOqi166m6jN9Ti7rWWQlkMJtgNujsdI/68L4Z1ERevMSizRSqya6uMvzZ2ICmaRjALydqaRzJ9
qHphAiyrniVFXRR0HvMjKy1J9cBO7zXLr+a2iYepReo9DHcEiPUsoaKN3z9pjMNB2l7h+3tAGrh1
p5p8qWdPbsIrURrmuZU905NiE5DJjiSU1tar7vVJET5kvQWOkjrT1Gaj9VnPgJOE+whJtzqm96kD
vZElyXOiF9swpamruzStbO6Rqtr6jFeR7FkeU5J6EzU8RqS2UPmk2NLiW5IZKHt22d0YpEjFQboY
IrgWDmW4Soufen849lUSXpA5x951tCbjVrRwa1yqIkLGVJiMiZlXLY3QfCWoKF35WOKGpF4PNpTX
ocIpQp0f78dtIKAvttmLkcAFyzQcGQU6MKtR50RAQLpI2xsJa4Q+pH3tdvVDReUeDI6FMHAm88Bi
08GTiOA/mBW1miyQqbt97VxQMv2WE+IZpW1OHAlvNgvr+qKlow2nXHC1gpeUVSFS+YxPL8t1ZQFP
pZmohumTXpVXZku+R6C8VjFUHSokC82kFZflLRbCDIqQhd2y6roXCUXv/Q+dL9GJlkDh+lRSNyUX
wDPyk4F6BRgzOtAg32eCLX80MJu5Y3tPGOPCbDU8rkWBypevFgFaX7Eep1kfr/IUbb8i7GckXfOw
osQkLLYjFJx6eAFYlOgUsu2gByXGZzIrZ+i0oHI45bkEk6xX1dtY092fvqiR40TzovyrZIkwHw3G
WSV1F04mDmVF9x6VvmKrlLRxMWsWnMeI2l6Mbh9CHOr06Qurhr3OwPFjf9D421F+imjRx/rWd+vz
MB3Z04pkoUvFmlvtHArBRauPNxmWHuh19EV5KLYJaK0Bi/iiCLRrnz0EhuSNFPDNcMw6+H/ESkhS
fLz8zWTneGF2fIfQwoEl81084C20urnWMyuzCkdV4sQzNTfOHfJ4SoTdpV3SNymPde99xeMJIc4Q
Ly35KGMKvslNJKqWvrkHBLOAKcaESxFPcSux0omZdMuJqkhrWvXYVypFjnbUwL7q6u6OyhbO1A5M
ZKp4tDNoHjN3dZR0kbtWM3WyOLh2ekkADbVe8hziiHTJdgreCXCCLpH2X1gjW1vWRQqTj9wXYqar
Rk4DHyW362U0KkOqtDQSxVLx9G+OGNbUmyAINL6xpGeJLxt+jkMjUQK9pZygQfLFj1AZwZm6ULAv
2lWXarejaNE31f2NzMx548Zi5ZROwuwLt60HrOelOEXNHHKKjLZq2sczyYLWYESfBxQzV854aSqS
3HC27CDJAY1iH7joSfQBkcJddgIWw4aR3lONGI6ggvqLcvxaZl2+xDpZUrOdKsjTnUrie6dD3O/W
U4cSrw5eu96YYZL6BnuXnXEoFmVPbyfLHoWdbVyVEGHmk7lX8+08AieomaEb8CCrwF2lHA/aCCUk
u0+knCtH25JwB4+DACLY8KGYjWo5VyHaXdQBDledYQAqzaMw3HbWUneWDddes+r7zI5VIN4sXUqd
QoA+PhNCezmEYzFXGwEhmnanUgwM0v03tErPflpQ9u594iAoUNUF39QhfIygI6KQZgZGub73NkVh
XEch+bTUMgnjwsmFSkPi+vbJrirT8QkcjVxqHeEoRveWq12+9lARZeoId8YoNhSZUp51TKIpoiI0
ReVzRR/rQhuddMmY3iro6oRXH9AMQSSi00bPORjIH427esd/HKhSoUKDfM3cc8zzRRnh/veNxgBm
waQNiBSZT+KxYNsVNgUxI8Nh4BaJQnttEhvFGneb6n2AYPfCmRoSxBPdivRb3aSSbjXpRD5RfmgB
IYP3C2yW49IqHbqu4KmgJJmzph/xVPAmzYi56haBYKviMIsxQ1mrwr3rqIyKBkRIcCcau6IRa9zo
iL1E6y+aFEEPVdn7uEhv2JeghuUqkC3VD9bEuli++9ZCok6GHMYBtgZ0so22D3z00bJnLM8l62GT
qjtrrWU/ejyZjnVKNG1BKi/lNmz3M0WnhKtqd2OiLkMzydeJENCsWnlR52Su06cdLrx6R9QuWr/g
vgnYWYzuW6pXrB/qmcDvt6f4cm9OKH8NX87FWGcvVEifs3ZSkOrgrokITPACLBFwNzEa8GDyu7U9
DXu24zicqoshpsNFf8LueD89tgNI7UnhBlOA74f+oDZZrcZIoVQVBpdxCFNZx6E8s9g9sF3rUhjs
lXZddPprYvAG2slABs4YFCdhxtZaHTGEmTkOcq2S9c52RHHCInethDhnzYx+VRq6dGgJcGgKiOfJ
wKAzMOKYA01lrN13lNK7eRu19qrxHMB0bvBE/NW5bO3m1htpV9S2fqm7WXtbN1HE64WCFwXjhp1g
e09nb9fUSk2lywxuQiS6ejy0XMsO7tto00koAUYWur7Cndx/JcI2X8QVJRJCeB/dKTqtsxpjI4EG
8NBCg8XmuIvMsLqUQ0WxsZ0MFiMgha1qhl+1sQlfy1A9OmRH3afD+Or0dJQWUrIbs9A33HlmOxW9
6mvH7sElxgFM1LzNy4VQajlPXUCuxHaJLbaE/HqknWBZdHo12392o5bFFtiGa07sacqwdXTV3dCX
oiUVEmJL6zTcZ6h/9/4wPGbtSPJBUdubIQ0dc6uInT2FJb7/SzO8h+o9lA07LlJXs/YOgQ6trBtY
kPujR8/EMSSQOkuhkqk2I222B62zK5wwQA/chLIOinQKNhq5nG5ObzMMsoUvk2Rlt91bSzVhrYzC
O2gKWJHSwEYcF+CIp/8r0hVlBeLypiCMeFf2SbRLJQVqJKIxb+KVa5drVxvxcTTGytCIjZJZtnUL
IqoGE+6WYsBq1FUiDK1CMa4YAOWVbunOzAsCfUkMawQgPikXhjm0xzh12mMIfBOQm8vavpuCBH0x
rTjebw0rjHzFo2QtG9T7G0Mj8raoTE9Qe4QN7MaZu8vhtmDCY6//HqGcehDwUv7ekrTG/OgOoJxH
/CazyKqnX4lRZpv00bGGBnPykYLn1KRVbsBJ/X7RR90Ydu8aGWFZ0dEhCEQO/rDOa2X9ngRapqRu
R3qLz9oK2WY6/qGTJuj36b8MYwSeFtUprroB/LQGFYkcjXPk+/W8EKq30zpzmpBiwLuWThyAFeCr
Jhl1rcUTYmEKLBZTjie3Rux9bsBKwuShZi8tZujogYkp3PSmMl6pcCHXgaGgFKK46Wk2G9QSQe4A
DZH+TpjeDtLxbpPrYprQKp24LKxSzf0oMa1ZxNKbzb3m9YVgD7nUCC5HAMJY+B6X5ul+tKsqxJFT
wKYHz2yelKGxUQGpwtFAKF6z8NqKOkGoolRecTKi4Vwbqbutvz+7yeRNmR7qCEffOneMG8+M+oMR
kEBnTk8uspVwP8hQOcZ9eUYaPZzCpAoOlh3RnRBD8NzRYbkIcnQ7iACzdRtU5S6FYofTgM8dWpCx
CbaSjmUqoGgBVoPSHwuP0F9+f/eho4C019AhURkOGdZU2qZee/j+FaE6uYv32EhN9/KLELHA0ssQ
AoH0f01ifbgfYEeoeY//1kEPU+EXObw/iKUsEQcZWrLmbW5Refbhhj4UxSRzBOtiNFgjs/RVCWtG
edU3bv/9X6kXIVqZrhovBEll3gQ+0bN63VXFq+ULc5EQzzTTOEsHC8GeuTYljbQsZiMGyLVfevZW
ai80MfrDIPJkl4DHEpmsLn1dv3m/R0BuJtc1lQdSK7L9qKryNjIRsPm59thaWT2PVbaRARJAo97x
RGSYMy13E96FbWksSJDgfhkhgeeICC90NZW3fU3MnwFpFtG6SymqBjflJ/rMxBV9SdgCRRHIq7Yo
tiW008ukYfVhO8UVJpVrFurmKTOt+q5gC+on+XzUSvrNkg4dHNVyL2013hMOBb5oWCJNBvzZD8WN
SZppoeTPgeMMD4VqqrRaOtIurGYRVB6F/riPdlIUFGCMKryynOKot46z0FQ3u6L+iTeAWNq5V01X
wxnxRaoeOG92uzPEUd0BH6mC54GcYjzK/nXZ2VdlS1ZXXnXXkAHNDVt2xFlRl98n/TfXHxcGrJIe
78WN5zryxjRsNiwy/Ar8Sp2FCltgry6Otob93jBgPhn1HtKrcpkyZk6hU/T0Qx3ojaGlezd3EdRC
1DjCClVPHsZpFv6juACb1bpLooeOlDvYkWiFlQNof+lS4W/6ErNSbuJVbD2ym0z83OxH4eCpljd8
xVHC0tYvV5kNC64trYU+lMlLF0O1BXmlHYSWkijTF/dY/QBAhjAGPYk8P6QkewPigwgAJQlf6R2s
ht7flnVu3hWoa2c1tK1TFzVXkzp1EbVdDuUJu76VZSRqJvBr3l+LTo+CvTuM6r5T1J52DTGBwPp5
aFrDuQ7mCt4jkOx2dKRWRbxkKYO99GNyG22Ig+VAImEsDHYfnbXLDNbQ+O+TbU2xZSsGxDT+rUqZ
DCSyWc7Gois2lrTKVZpDvJWpkTFQoi4DKb2iVyjXY2TbC+kRzISB7NBobG5CX2OYxzwY2iGk6Bai
YqL3BMFSEOgA/flpe9mjbAShilQmCFOK84ZDLiuDOuJF5Sgw9kgRzeBmHyICudcxMSAIizIgGuq+
ZbxY1XWnwvMcL4WadbyG6DYDmqULNMy8TB0kgK4fQag41qwoCeKtSCRe9Dr+LRO3WaiUJysCKW8j
wQVBDKmhbtY+unawitcleAl4K928A6KxR8PlrCPmUTLmCC1Bq076ZYDfgxk1gCba7W0opQDD42ie
0MIy4pIwHD2hJgJxlRKOT5Jtbq11EkizvmRRm9hshVr3rrGThe260+zkPitlMk4oLYplTbUYC3ld
Csdb6aYjL5xcX1lpZa3rWH1MdePMOiJh6Zrbs9FGIOjokHoFrwbOFACybbROeBjT0NMOQU+iy4Ba
n2aajaBT3TG2ZezLkBelSvCUMEPJCl2UrbGsb6tkZfJQLsKm1lZZnKGPCR7pgwUXDOp4lDBcQp6+
aRLlazCNf0MlTi2DOIXV4nKIzIM/0NBXfXWci1Y9C6pVM9Tpk/bLiiAt7lEe92e+Dl1B1DoZyRcD
7E7SlYyTlQ7QFswtuxo6MAYf2kP8mMwxVIoQDOLqMZZ4Duaeb0SbmCE3xXljJcq3TIFbqMkCCEgX
14sMDEBfowQVQUxuSett+zZ4zFmoI46GaICZ4a7PM7jzI4GB0fit1xKLuEoOy+y0hGfhzhHtHlQd
K9mE+CA+zN8EaoencFxmVse2nbbTTDV6WniFNVVkZoYbljuH3Odex9hoq8V1IcSBBW/GW1O+lpTr
rVhSVUOJlJsKVmp+TUrfJtk6sTajZiNvLR6MzL2ste7V7TCRVpX51WHjFtlyxx2tV64RrbVeIP+2
hjMgLCJDo+5SSdtiE9SEV7ZTt7JONOq1KIJLCsG1JG0jbHEfgC332e1Xd1qd2Qu4zRnxryy7TC3f
27btr1qpEqdKewRuDFpYQYOiEhFVzjyZs6EnWmL60Lroz71Q2CTHmsElKDNi5wghJ3OzNMR6THMc
M1m4EnH9WoPImnnedWL29b4PjHxOG2dvZCkJEB0NI8XctRG07na8TBIk/qU2bHParisnqs6Drm/f
v0g0wpkhnuHiioWLenBTLZkbkpBH0kAZJi6CGHM/JVlywKv2yoq4yopdQqJEE5AU7RVm/HiOPXtL
TNFZAwZxIVpw57hICVEc1JtQDI8VD/G8nnwrVoiQ0aYghsQweiwa1kZTjIqMDNT+/tWQqd2jGSJ4
SV9CSRWwjSBuWSNGZVPdREp7JkHsbA7Ml8HBBoANCDyHyzWQ08ZIPM2+D3QCqAtPmu0xAPStpru6
CF8qC8rYoC2NDruGoTjnhoyydc6ghnieVkiBYMNv/KtwbJ6NkqIWaX7xHJfwYyotTGKJdjIH9c5U
kKGykaLik8VfETuaC+IBZdlsUlYHF0VGQSjTqV25INxsKRFA2xTV4TkCbQsp3oZTd3ituOVLhZPE
G+QTifMQU6r362dLDWV2UCwdgfOs4lyjvKAgZYH/ou/y/pJlZXFFDwWOx5iQLMH3cXx1k6bommUy
bKnFutcetaPaDN5ygz2E03q3OawcosvZgxiZitiPoNcvv/3XP//7v176/+u9ZacMb0yWVv/8b/78
kuVDCWCv/vDHf95mCf+8/51//c7Pf+Ofh+ClJP3pW/3L31q9Zcen5K36+EvTt/nXJ3P0P77d/Kl+
+ukPi7QmVumqeSuH67eqiev3b8F5TL/5v/3hb2/vn4L04O33Ly9Zk9bTp3lBln7540eb19+/2Ob7
dfp+maaP/+Nn0/f//cvqKXkOnj7+/ttTVf/+RdHEPyzHtoWqQoAybNpbX37r3r7/yPyHrQvLUFnW
krykmcaX31I45/7vX/hbtg79xKEc5ghTFfLLb1XW/PEjFXUZ7SgmdFNl4fTlzxP/6Qb++4b+ljbJ
KQvSuvr9i1C1L7/l32/0+5mho9R0zWbicoSw2R9zpPzl6RqIJb+u/R+/hTdf5vFVpYrbrgPFV3bM
8BgeIafoAcUFjTcHdtYj5Ts4GLj82JXPIkHFOmqzZ6r493B9jqo9TGu0+k43qrnWKvSIY95sC+Mj
kCW8bvral97B022dlgrOYKkQXOUEGHJkAODWToLnwswpj5CPiiE9g/inBDdJWLzW+mT09HRkciV9
js5+7rX4Gec0RcDuyTTq12hKQVO6Zl3I0E1R52pBTV55T7fOIy6RJl+iGTvDB5fLUgl4KpUKVvSO
9tyIwSHoLW4uu6rBbBNFlIH9HsWNoSj5lZKTvJV3eDGwpZmXnes6MC8DvDFEjgI8Qgo8C2q3Pfph
Cp1cY/lIHEJAEPlcWjlGoRJ3J6jSDjPnGFjBkgUWOII8gT8XAVK48wnlPDklRcUcshAFVeneaOAx
CbFy46CdF0wa3hpBh3zIzEg+a07OtwxUB4R2D3anEPgTtdYrVxRsHWa4CHqVyPZlW/Yri7DVS5sQ
4uSi0B1s550yyrM1FNo9ojS8uujKaa0SK6U+U6H2j4GupFcm5qUbDwUl4ianjKdKuh091SlfGg/r
COIA2MCw8x0AodAHdJXmRo/HhZ3Ozuyzfj4wwFGWxJVzn3HwNQUfb2sUg0VxqHY3DpuYC1ONs7VD
pt28HYy7UHN9ZA6N/cjC3HIwqnSAXNCJjAejUpOlX3YKi+Cw22QWCWvUvSs2TXmn2MsO/OZjLofi
VPm4NE2LLWTKgoUJlH8BOn5PWmhQwHR43oliV+47rxNTehDJCNKsAdCyXwl9vJ6NOsZbtHwWigjV
Rwxc+sTDeyHiuwjbu+lB/4X4SBhunDfjRq/G6BDGET5AJJOzxq+i3Uhl6bGAGXWfVyBV2HRFCycN
uaoD4SPEBsj7ztWVe0nqMdi9ZnQWSm5mG4N4sVNvm/o9pm164jaJeKeOIvr9EBbWjRv72IHEIB+h
tUgc1SG7ZFhFJjqDwkLKnoyTPChGcpTN47brv1l2CU2Gx4n+LX8HeWNo9DjCUOZPZ4N1Ho9hexSE
Xq0HUx0XtN2LkztQxqycnJQOta6aZSf8jlZpxPNo4RqnBwZsduhC95joJrb8KQL9Jeob8l27Ct9r
VxIb02aaTXvA0sijMDBWFUl/3VeivmEkqh590SoLWeZ4aEJruLNLUtFMdWJTlHl6UkWiX8LLcynG
9NYpDkKDdF/ja4kF/7K1VdtfVwGLpa4cxLTmD11jH8YerllYEHGtOO3SMUzzZpxiPTyVgkyKAX+d
Nw3CtCpNVnVpDWsXT9fSHZLxoQ+6I9Q7VkbSY6WqoJd9U6zgwVDjc+fbO1kn37JCYwR0edVrL34m
7ihZVHlrL2HIwyByAhwFhSpuRB5xxe2C2AwSyla963RLDYbSOhuE+lIBJ7k0klQ9Nj0r3AEu2Jal
TgcrK3mmmvXmT9s+Divng2TrmrRatsKKpV+TnUyEqKFeUcyF1JOq+b6QqUXJfUB8U5n1cBIG7eAY
f0oVtDyhdRXOSwvKE3VhjY4TqFTVs6xvPpQ2RkEctz9Md39MKj9OIpr+1zkElKtqcmkNIVWLOe7H
OcSth7Z03eEKAyAE3CVQgxmKE6TJS2y2c+v7KuSnRchPh3M+ORzz5o+H4y0xOrbXVyXYgVn5MFyL
l3FvzqiE40Fe1Au5JRfaBrUI03RWrsLVr0/3s8N/mDHZvGWGydn2Lf1dHFhWvTGEz2i7aRtrk1Ng
zdXsk2NOp/Rhlv7pCrMg+fGUywzIWK+B2rYuCUBC4uV9dg+nT/jVEayfj+A67gCzbLjChTxngDJm
6SPN47kzq+bRqx3e+WvKA0v7k8N+dl72z0f1A6K4INRfkR5HFW5GQs3sP1+y/u/Wo5f5W3pTl29v
9eEp//9gUaoLlnKs3v+HVSkJud5Pi9L33/9zVWqxLBWWalGxlKZpqDwNf65KLfMfLAgFoihIaZJ0
xn+tShVN/oPf1hxHqDpFfcHd/GNVquj6PwT8MHNalFqqoan6f7Is1aen7d9Po+moUuokIgrHsg1D
o+vy83NRJ/QjAuLj7x2jn/sUvGhDXEWaebBz8GcmsO4Q2eQA3z58oj5wEfU7HzmszyKjUMmv7yA5
pUq9FPDsPGVTxDFI572sxxtayxfUVHBH5cuxpjMGmvSH6/x3w+E03P3iywv15y+PfUjarh7C8NkY
34YD7vwZ8XPz/CgWJDwsw++P+P84Hv48Hv15rQyb9btmq6rz4c0llKUxlYDDxXtvLdblrluOi3j7
2bA3DWt/Pat/H+bDq+qFIaWrnMO0IwCD5FDYMDXOn1y6zw7y4b4rzIQtFR0ycOeknNyWl9WByvYh
XUcbfIpo95fOvND+o0Ho4wXU1A/3iwJTH+jAAu5zd9M1BxXHwCen9fMw99cjTJuwHzZZdqHpFiLN
+p5Uw1WMXmFlbuqFNiuv7XW69beoxP7zh0JaZIoL/mebmjZd6B+OqJeAPlmfOGcIcytHsSiDk6Cs
j1vLind6QhugGraJKD85LG/oXx8TaUmhMTywgTXsD6dalxFEZY28dOjL+yzBJSCTO9VVKEhR8LIn
yh4Ge1SEXlPOWaYt4vHbQDW3sAj7JjdJrd5sPItTI7TP8Wl4bDJ08cgic4H76lhAdhwUdREk1hpd
ELGvT8J8tQrY4sEcI+d6CvSr0VpofkjwTL8oYh2cJilNJsvlWemmD+a0BK7NRW1gPkI8MUErA5/6
Ia1h4n8bvdyFeE1JyjsMlgN8FHqUFW3T8BYAGnWhfJVTWKcef+gHpB3lWi+/ptXBbrB2ULED0LFS
ZHDofWdv+tpJEp05IUQMrH5AJPCnvZ83GZPJqU3TGy3LN7jBugtHIIWQQXGfNHjmCOKexRWkJgvd
hd0lKMxbOKc2shHH3oMPWsspzgLQTWJ/dYjMMfBmQtE6WF7zbCc4cATKdcixMEyRy9lI1WUgzroT
HutqIKXPfJvY1JXuwZeCKZKX+u2QoWjS7bluJsTLAzSNTkSUXuT5PkYOwYfvMFUvqrr/ahbNqlRe
EMTOs5o9fgVxrIsvR6u5kTFqqLJe1gkTetBhzQuxhyStsgxTjC4eaFL8Eeo8idlb0i8IP3nZTKaa
v4xUpkGkik3NxdE048MjaBdqLejZOWccYxSITe859f23wqnadZ8g94HvnOFcj4mtgfk0jwjRDUcf
kGswp/ixJ7j4jmYb+/7TSJXcLSuCBajYyYcCkn4fDTx8R1fdMots/K587nzKwzZpg6gzdHT6pfWM
RgZToDHLAhCqfbcZqEKbNOroGM+zURzp/K1MQngVncvoVXdp0b2q4OyIq8RZGuK3J6Wuuw6E2LtB
sPaIDwKXM9AuujHLr7U1svrPtOuAQiIotS2y+fWgY25wevQC7A91jeKLbJOVmnvXMSE0hjOR0hMH
3xMNkRJOX0iIglUSaJHZTJ/5OMx4B6oJHv1KX0ibJV4K2aXvoIAAcwyiVUc0IjpJZ3LPDzBMm5He
BJ0oA4wo1o5mTB88j3ywuLxK227lTUqaQNmVpjf3MRV1FKc7DbrMyCOtIMWNyZlsCyj+PUkW+D4E
21qjWrRRDl01n5nETXTDWQ8oQ4RHzwXcpOg2fKxvSvJUd91coT/btPHN4MlZntlbwh8udGTZUktW
gaufxoH3yg/XEf1hIyD9ofL2CJM1zVuMaXaoQu3WpTqQFzZKpPEB7Ak1FxgLKgIUAS1VzRe4BtZF
/pj6j0D++5HkwnqpB69VfgvmeBUQEDTipUkJAzU7BCXlbVK6xyqtT5Z3Mt101VTdQ2ybpyIw1k2N
Sqod442XwtFBAK/UxTIM3W9tUd4NEr7RkL4MXXSM1XZDS2Lpe/kuc4yF7vr46NhR1yg0SMiTuVgQ
PQ5XyTkrikEpZ9zQl1h1JM4TorlN2mQNhYQtJg3FRkmOEfV3UZrk7wSPWel9zXRlMaKHI7XzZMTF
LtCbdVzV11ZDYK5XIIkCPwDMX0T+wS09Bq9q4xXeIkkB0aYwlYYOmUCOOdp6BeuwHKR/UzjXhD/T
RUsoReAEol+dbzxBhxZUaXSHCOgqb65dTIMdg3YWP4OMWbRQxO2HIDo0+BdqyjN9cfS1cREKRDgk
EGItvGhL6nEFzZrliFRT8/UjBaHLHkJ/k48zI7gKJu5QGGxBmj20JHnRc0gRsu+wXPs1uTzEh/N6
B0+ltQ1pXQfO3steC14Pzz944klTN9JBVpcwVhJmThXz7EOJSwr7aIqSF3Sf4iDorVXghcuMFKRR
ucSDlyKDMQL26s29aj++q6xB90FVu3L6VZW9df3Z0c4hVdMO5WB+H/tyVrOURSG0rgkBNu9E8myI
fantlHqr2CCtN5qYa0F1kfWvheptHf9EM2CkPVIAj8nQiuoRcgNk91WY75SR/jSp9KNpPPZombtO
4hWo40dGmEWE7j8a9ZdEfwuceWhtjOFRiAePlOVuH+jJUiancCouDq+V+xRk4xxtD/2VksCAw+Bs
fFqLvo6+v3UvuvqlJvUs77r1mJcXGvS5ST1bJq+Zgqwg8ux5D8K3rAl3qia9H1ybaN+nyIfM0Z+5
VUWTyvQvh7I92hCCvKxapJH1ppcKeDia1d19qTjzSeE+asBAvvVAE9K9aX/1nPQixYQd67sqwQ1G
o2500bZ969TxwkheY+9ktbcQ+BhBLtiSz2x12eXbrCB8qS4P7HGea556DfhjH2pLyHibFEabOwwn
EwF/jueVQt0qbRk2ETJo/jZIBXJVOkdavTORtSC1jsvV2Nxp7b4qoAbu2nAtxTJjMo5ABCi+sgSV
0VKApOdf5yc/OffRQRU7MVxrAv9DMW/TnVKsMv2A7hyLxoNtLmDm0/vHIAnTF3NvneHdArCUkA7Z
7MhRMqEza0g+dWPf+Tdm9jjy4yrukTl0mMfgPSYwnfS9lIRo9w8h3u2AAIhbGT5K9SoOSFFIchuk
E6GhCSHxxjULHy3CxVAsRUuKfEJEm22MczU5yfGZCJZ7YTyU3DIrRcQWB1eK5uxsu7hpuBlGD6VD
LU446SBwVkdICcCw0kBdhAxgjDGnSkFmybJMqnQdR/veHrD8kcneLdh9YTQWwKcwLKzySECLjKr1
wAJbVMUizr4hiIHWrjGb5QuPorbFCitXjQe/bA8uwTRwP3chNdQKVlKheN+UzoCN7ZaPZPspawsP
uS0OenQtggCAJeYSL8EVuCvymaVmzrZx4Wm02oZp+dFKyk09IlSJepVMOZaOor5qB1akXYoBpekk
PjNyxzKe7gGLU4S6ovdr4nj0cR5Zj6PSoHrzr1W7gT1Yz6Z6clttRP8Iv20+ZPpV4pv4u60FTMUL
h5amhC+ekY7DSCBppIYZWQkotFhoNUW4hMu/M4mAJXVtpolV75e48vE0CNhEWBV4/ryQPJ84WpWY
4C1aEjn8jhC7UJPbC8rLNEAdcIlaE6/D0YT97BtEVzXmwyebl7/ZzprSsmyVeoGgUTRVjn7YSmgE
hAS9mjvnbkYffZcuwyXk2Vn8ZC71Z3eWfbIbm/aRH/aZPx3uw3ZW4JXqgCQ75yw9y/wqUcLZpIV0
4ePVBBLpTKO/PsHp+//qgB82tqXTkb6VeM4ZuuRsiXGK6I12dD/ZGf3NzpbSiWS1SlUF7sOHDVnP
foxVsc9pNdcJMFvSVcmuff71qWh/d69+PMqHexW6g2qmKUtfeTntKijg+XP/G/KVOUr4aJkexOnX
R/ybne1Pp/Xh4iVK76f4G50zKHAcwVjQzfqT+/O+V/14g348qQ9FgVAtOruvNOdsrJrzsBiOxYxM
mUvzYsTxlR5xuy/E469P6292sT+elv2hJOAp9pCkpoSwubK3AF1W5P0uy5W1+fVhtGkr8otT+7hb
bt3KKivEgOeqH9aeFDe9FqyGoF7pebbRyMrOnNu6zTeSeAc6jqtfH17/u53SD1fWnn7+w6udEFVl
AAJiTlgAl19G1+mSVb9xck/NiriYdXSH12zmzdhequv4IDZRNTM/ed///glyVME74bBh+/AE4UAE
TuHzBEEtmbXmrQan7Nenqf3dG07Z8l+H+PAACXNQyMly7TPClaQkMGnJg0qFe456BdksDbEbQCTD
vD9gS/vkvf/16aED+PkS20paDi3993MaXzr2TU+b7pOzmz7hr8/Qn2f3vcP/w02Mexn3Y2LZZ0mb
T7Gwt9sB5i3Mb+DXHpxE3Hs+fiGiJOLK++QJ+tD6ea9sTRXhPy4tdeGfT2/QVcwEesrksK33zSpb
JbMXbFynegUk8rMznT7sV2c6jX4/nGlGJHpZO4lzLhYE+s6z/0faee02jm1r94kIMIdbUVRyTrLL
N0R1lYs5Zz79GTT+/5RM64jovdF9V4CXuMJcc80wvi3SFohpYQX8g3o7Lpg2eWlip6U9GY4XcN8q
GjsTDUKn/A2EZdyotkL0DidMXRlb+X4aXVyL6Sp6AiiwYB3OXxl/53Z2ZXRFnVoiYY6jrL4ltLV1
2XNUVAv78/+wrn9HmV0ZuUCLptJw31IZ7vRr2Rl3lgP5fIVQhB2tnx6Wcj6XTyO0hK/TWomiLAaa
bh5FKkuAotiucqAcYKPQHHP5aCydvZlpoQLDkJGoh26SwKu8KYHgXR5APn/f/p28mWXxKw9WFuCL
oxtvO8fbjdcw7e3Ehlnsb0Bsb9T1eKgda0sgr7oDOrYjCrIyfl/+GQsbRZrbmN6tqyJgo6jmm2pc
18ITxXuXh1jaJp832clhaHXUiCC2m8d2o9BNYt1pm2qLUjAOM501jv7W/B6uEDPdLYy7sIafBuhk
XCrukxzJnsn7FO2CC4qHNxd/saZ+0EY+bi0sTOanP3vBynz6WCcjejzZwfFgT4Fp3zf4vKIDe9N9
UP+4h/w5fg5/oF8IYUm+SX6mP+ivdmixr1bjDs//TZqYAXYY2EgMdBV1HXBObYqFV8jcLJzc6Zx8
+50wwKlnoPBB0WdhTlGFkgLA3jzGnfbsW93WUtqdDFXZavexent5Hc5usZPBJtN8MimWPtZmg69w
9FRvnQN1rSd9ZmgUl4c57xCdjDMduJNxAAihSid0xlGaevLRnwALi7R3rjlRXu6z2HpBm+XRTY03
XW5+mGAwL/8A+ax1OvkB0348+QFst1qjmwt3pASoSrlpTzWFBwupQQ20QNB65NLRCm9HA6ozShxp
L6M+HnEcg0Bo96ceZLQdXsT0Ok1pPtWPqv9jerckRrMqTXSQgtSxdGtp3pZ+9uyuKGmczuoGx593
9vVIed0uu7FuDYdgLWQJMmftFqnfxyXnbXG9ZreHFBIDhoUz+eb1Pr2jVH2FPOpGcvxDcXV5aZa2
4OzeCPzAt9oW6n1bOyrIJ1F4LoGSXB5EPuuRn6z/7M6Aj1mV8tBZR0VajdRBDbb3c3hI98o6XLv3
0q20NR50QtU5ypZO+jO6p3D/X5ZF/D+v6uRHzK4Vwg+0Chg9GQwDxJxy2+kflz/z/EPx7wjG7Mqo
QJD6EjVHn2ZVtVGw+yDwterWo5M63c64/i/Hmxur0DLo0VImL8O/Zk53zZbi7muUKw54GRvXWRhv
4TwYM3uVSAKcb8pnj+YN/c+Dw+PGGa8EJ9hCWDpofwjB2f77UmnSeX/gZFpn5qvz/Tb3TbKf/t59
kG1aOB2apKMtrNZ3qrjsfIcq4kHdxS/CdWcT0U7WXAz/kVN+8ivmNkyMVXpE+Hh1W/0EQLQLbP3O
2k7f3F0tXUMLx/JbYEMNM1VDuIXARuUE/TYnYJPFi4ZmaZiZoYlkKKKhaVlHaxdfSxvUdWx/k78G
22Kd7Zt7pPbW/+WdZ8wMTidDr3WDgueGdQtI1O4VY0Xad8nDWfqymcURAFtStsxRbJEMtMHxOWAC
EgfS9LV0KDmPj9k63S5Z06UDMjMxuWUIJSlK89gL5bXJu15KAH1YBqIHi+UPZ8dSCHzJOlwG3Zqd
ij4r6qLISuuY/+p/GeaWzqZ1sg3/qa/EaAMCwq6eQDXtFo3AWVt+Mu7sHGhUE5fuyOVkWPQ7P7U5
+sk1gixaK9KQ+2Cp16JF45xpHgblZcEATQbmm3d2Mva06id+BOxuXXVFyeBlgKhco4BUk7dMDjKk
T6hj+cmP1vvoi+s4fnIpCb88+vRhlwafHRbJjFBYLPnwvtyppPtcL3Quj/D5prg0xOxw6NSgKlHK
EOLBPEg7EOZ27UDQPDRL52NpJmfnI6u9qM07dg82dTvu3b20hTW/msJ+yzGG71tV10VaMej0F0F4
fLZLnCybH8tqigi1eQyBr3fgxKqAEh3vJgwWPuv7qf860OyCkiFtaqoUEw8GZFKrqg0sayt4C6N8
3whfR5mdvEYwGwSLS/PoFh9hfoyM98vbYJr7r7vg69+fnTCB0nCvVA3jmKbabS/AxOtyG0nbK5lu
DMh4oqysLo847atLI87OVd2LSR7oqXksXdNpA3lfqu2x8CVIxPlrXizdpfLSOs2OUucrdIvprNNw
mF6Cyo6ae2RsgGC2IunOrfTgPcsb6tKoJASVeJMhX7GaMiXSD+kOIZWF98nSgs6OnSFHGmxXFpTM
uSn/7tXXy9N7JiT8dUVnpw39K1ekToMMwgp42qNxBX0oeoGdGt3kUKNWuRPtkWVwuJF27UdsS3tP
sIOlqNTSMZzdTqrrmyUChCTjq57qJ+iPNGxDRnREbWEHL+yneewkbww/VrrBOHYUGFJbTbVTBPLp
GT+OctL2v1u+eRRF8/vIKHrK8lJd3o7KHo7YZmEBv0ctpwW0aDWTwJWK+uyA0KmSmUZJPG+KWgp0
I16LH5TGIM+QpyuUVlfKdnRg3RX3CCyD28ieYHothS7PPKO//orZsfEUwasaFd8p3Hu7iOLb1XhN
0/gmfyI1PdwAjkCPyAauQL0+8pLhanwZqOoFGCOs3Ntg428vT8v5Zf47K9O/n9j1UIS5plmJcayp
XZIr2tZlcGYG7QIqQha98Xh5uDPvq6/fPztGkVZ3QiWQVETMCJmsLtm7cuWUkr8uxHhr+sKVi05C
Vadbq03XJRQJCEcklgG1Xf4lZ+0XSQFy4ZZJk+HsJCngFzo4y/ghaGQhyQxnDt4EEYLLw0hnbwKF
XkWyxLKkKbMJTrqo82HJ6dhJ7Q15VAs07mv0Lr6Ea8RIHIox9RVEdrh87e1/8mDGrdRNCQ1nTTM+
uyy/LK8i922XVToyGj8s7S1YdOemi3J+7ZwOMLvorEKg0LaqGYDOFjt49G0wcGt9LYMfXaPNvdzl
sjTi7BxrggaId2DE8Ve7DnYFwVZjXGVvxgPV3TzRzXS9sIRntopBpTAtpfSrGqo2W0LoP3KEDIl+
lBQgZACh9DBaq1BgPfTToiK6L/THxgTD6h487eeoCKvSl69i5CDyaCHceOaa46dYdMeaoqrRC/v1
uKa+iPBdlujHiAogg5KybvFFeWbDGpLMmuLqEQiYtxgMhprkPFmlY9HINnhRxDDeZTqiafAsNkmr
2JYW7C/P8NkhKTyV6GmQJUWdfZUuyfqgRZl0DMB3yyKayyHBYeiyQuiCmXAf+uRf9mZNoSR6iCmF
tQjOsm7z/l4DQEOlpCnFmkKzEb38XlfCD6HKDoBNN323iaNXWVB7R9GCO+qs8nRcsAyTgZmdHEtT
PjugTbI68/wunerw/cHn8NHaXVaH1y6l21krXIUqIk+QwnZAkg8SVvDyZJ+zSBaVFjqxcUySOHfl
C2S5VSiL49HQflVJjNZ88wdl2FcITZuw/ZNJ9IyISLR7z3zOfa70thEcNWEEdItouhjcBKK0z+r0
7vLvOnMTYaNAYU4LIlKC/3VrJ1GUJKPhi8eEGjCw2QH9Kn78R/ReUsVccDfOzv3fseZRPoA3ERrg
lNGqZb0OZHHTgELSKIjKQAobfnctC/JVS3vNf/WJxizYp4ZWZRkyw/ZDBhnpDw3CiMv8VmkzNVnz
y4NJZyeUfUXLEvUDdAt9nVDNkNW2teC8xpE4yQWSkaoeKamDOiqsR2F4RBF+H+juoQH7Z765BOI1
F52OzEPrWC1XcgGjJcoWLNjSr5o5AE0uer1bjeNxyH732s6iijprHpSp3KxIlrb60mCzPZUqautG
RQA1o9fuZNTB6WFGuCy70iIcd5HsdflKf+5dWcP6CCtU08RJWW4VIcjShn+ixreFfMGxPnObwCj4
32X5zK6feFzIUNUZYIERMdyHyntShQrfbingeuaesKaqEUpHdByPuXXD66C7ushFruXXugM/Xy7s
LvWMzf4ywsyRhRip04cSiEc1r27SMUTyV17RQXCbGfrWsKDIN57TFO6NYAW3hl6/gRZGKYV6RF/p
N02grzMke8yIOmixQWAkuUNfdSXDz0StdkNlPxLDCdJ4lMJK4SZog30/6PsSWbcg1La1EN/LsJfU
4TF33yIPGm4b20LhOqPc28JAHZkZ79BA3eoVZcCUSqc2Gf33pM5hCEEe1KB9CrvLJ+7syp5M+uzA
VYrmSnHKbjPUD9X9sGiaj379+yEm7IWJL0L9kTnb0DWkBdSeQKMoIXLX1L163r1EnejlUc4dG25G
Q6U30jTIus0shxKHBQ1Fw9HNfgvhD5jP6zh4Bcpke4tn9NykTRcwQVBLxkGdTZoK5keiyolrMPxj
qe9h+upX6sL3nHk1ozczYUZkul5wMr5+Ty9Ebm2pZX8kNwmhmeqKHpdb8T94PT9fnrqznwM5S6aO
GsCJOJs63YUy28ZWf2yjFze4TcW7MlywoGcNOyHj/z/G/GluwpmeRLkopW8BiIcF1fkoadB/Umvp
uyi3G9WUwVXoO3mAtum9CEH0EATqsY2PFZRTpMNXxbiQyDq7ZU5+02yK8w71J782oSDRozJm74r/
w0hvXY502/1ny/n3++Wvy6n3XlEASOEahWNgJpAjLBDXqCC2yYKf8P2rpp5dVeUNI6lU+c42J024
kRVmen9s2hfVUlfwLFYhD7YOHLngR86/3TtfR5tdjUEaqb47TJynoAFnR3wJUEsduwuRkDNv8K/j
zPYo5B8UIKf5CyUaSzQakPIxPUgq9fc6EStv9K81RB67UVuxgA+BoF3B1Ni6mrEwvWeq5KZfYlgi
zw3DQkvo60rGWWpV8OIGsq3jRlrDyXpFx8oe6QdGOO7+8vSeX8y/g81uLCVoLfjDfLYG8Lwf/pjS
hw7vI7EOnZkuWJzvZuDrh802jhUIUlXoBmZAfWz6m8R79IQFS/P9AmYIsEBEs6ZHzGdh0okf4eWj
pdWahBXI0wfRGJ5H43eg6ld+ptLn1DyQrF/4qO9mlBEJlWjT/SNT+v51tWqrRDNCMNtj4LbvmokU
SDtcCcD0EnGptnlpqNlREPJGyUtDbI9aH0EfAvU3iA3B5UNoCPWSl/jdWfr6XbPzYKE3qIdN2pNI
EQ+iHRCXm3LSCIRmK89OyKAuRavPb/y/Uzmvoy6lBppSyDUBrBqoZYJs0Huv1n+CUlyXwuCg57Ad
Mv+pi3BIkWLNUCm9fBrOVKh8+ep5ibXG0zNpQhqykCUBwuTSQAdKHMSy39OIPTxZcrgtSV0bFHMs
bKSzp+Pk62cGvDEomWvVrj2iZLcuktcScUkzfFj4wOmvfH1gf/1A5et2DUTBzIJYb49C3x5DeSI/
epC2wFD7yEOYlb/RaMbjtXnnZgo5iqkhsVkq8DhrdE4+ddp7J6c0pwtYgBbIKS1RhBL7bU/UcUVT
N3g9JDuK7PHyVy8cnLnj37QljagQj49RpCJ4s6cJYVV7b1nw4/I4Z+oev87uzJpGrpSWSNb2R5nF
izNqqTwBQVjYg3vDE58Dz91kXCZgP2lQnQxsr2VbT2ydbuIeEuNYR7m/tKfPzja4HZWwFRn1eexK
Rwcqo8EdR4+qU/SqbEOykeWk8kIWaKmbjvRaOHRPLXUnwSaJlrbctKW+bbm/488JF5SexIqpM37/
K9+jf6Ou6H+nuWmV//QoyjQl598/9FgGg2JnbXK+LGu2v6okH6hDZ7298VlJBlBm/cKknsn0fR1i
dkm34IzRhnOboyXD+VJTpH31AtEX/FBhPXgDYnfInIr1pgr8Gy1/DY1644OT3qNTf6dmwg9hRDx0
CGhLI5U0dPrraPB0i7TkSHvtzuuP3WhupAHVDT9+u7xNJ9P9bUFMnZ1A7pr/Zqa90VRq+3WJ314/
BNBd7M6HTVUOSFu0aGEUT9AXnBAM6YKFO7sR/447DzBpUR7hPvnt0YWh26FUK9PfWQJ/zSven2yI
y595pjoPLSxFVfAFFEuX5+9CBN5iQfb65ljL8i6SqMeR6cIOBeE6q0pvrWVJhn4cofGKxkscMuR7
XfnNlfobqW7fjBB9cpzCbWwGd7qZ3MpN+pKSEwFd/Acd2F+Xf+05G3XyY61ZjZ2v6mWEBFt71Jt8
HcO8DtCzK5PbjMf95ZE0+cz6I5ZkSlBzKAieh+4zYPxCmRn1MZPaA/De98Bq6SEsb0e1XqdB9zMz
xZ1vShuEBQtKfOhCGdxqLYvag0poxXbz/DY3O+hdYvqzQL2oMdMbETiuUqJ2W5nlB13SV+po3JR5
u+7k4HnMvRdD0mInj7tDSYtyRU9kLL7XUAGLvlonjbkTNOuuscz3GjSXZ9ZXgU73a0HX+YAknxT6
28y1noGgO2JEwWhhPuZhfufRfRyatFpGhbEpzOHl8lSdNeinUzVzuUggCS7tnxQNwJFVUqQoI7Ct
ogjpL3/3htLO237tluYvGWxwZYCRqyA5Vr2xB2G8LmPr5vIP+jTW87OrA0qZuEoQW+YJ26LoFaVo
yo4e8AMiYiURj1B5NAPBLmCaoFzxS6i7XcmrJWkGBw7benRv82FvtrFjFD/NycZUT3ENM4J8dY5e
nHalBMlTUfzO038G0Oad91BYxB7/XP7l0lmTqcOI0jRLNNl8M7MDvDcdg0AcjkrpO2WBLnCJRnu2
6XTzXkHBrFfGjdyoBKx8p3ULW4CynMvhznI7zGe80SauYzN1+YdrHR+pVmh7rsZD2VHbZ0pr1Fed
QXevI+RGE4uO66B89a1wMwwAihVY5oNb20bTiOAjCnA2IJfb2o4EsHghYkCAAMr2vVCMjd6P14m5
9TRt1cT5wRIUlKduEgm0vXUz1PuEk5mr2r0uH71QRgMWjKdsbXvSQV2ApmNWPAntbab9MoH6Bu0d
WN7t0D5GBRoKtzUqwk13V+tXiGU3LYrMU4g1qHcikb+gg+OMDLo/FYuk40sT/BKsaySwYBrw8oUm
MgqUadX3UhAh4uY/GPk/2vAYAcf2BOEhFdGKK3oDkrD1IbUKsjK/W1SoCwlxN8Q0kJ5914y6RyUI
HePh0aDZuf5AD8oOGn01qTR2AXIVngp/mp7wBPB4lV7XKH9HMvHK7k6Ou5Xfvgb9sLey8JZQ+rqu
pBUhloV9fu6qONkrc5+hjGMFRR69OfbwYloxWGniP7r4px2f9WJceOqo34sguCdQAdIkQmEkv6cf
c+KOuuPQKpKa1sciifRNKtbuSkjUwBbptsea7buMCg8dlKihoZxFj/utlbmIoqIypls+CqbVfY+V
jhVr04d3od4ktmzBFKtQk8tJbgsInxk+4gaRbaTaz05Da8ZkIKT3/Nr6x2pc9NhgvKjyToTXXTT1
G0S1n3JZ5chptLot+t2PVFDtCtWnpcvg3F1w8u0zA8cKxsA+w+4Y9O9qc+02+65bqio4U/73dYJn
Jz9soDzlWdUeI8naK6G4qyGIh4AJglR7zHNpZw4C+Fv1IRQF57LZOXut/v2++ZtyVLpcK1qjOY4m
6A99m3s5ghfbTIwWdtG5HWuIiki6TtIVXZ19YyyWmVCIfXVsfJjiyniTIhqZycVNLiJPKHT7y9+l
nh+PsIME65GLfLZplUZEOZe05BHxzA08GoRbuldY7FdWWR46vM1QSx89A9FFDY2rWETXrH1J+h9l
8QzMFYB46QweuQJF3JQ9lSYV4rKRiSD9qP9WCWzVdQN6X96QF3gCB7aPNXXVNunKwxJHsu+YvXab
6NpObYyHSvUp//LdbWAIdoMmm954tomykaJvorD/RwLlUg7Wddi1K79p9la11Ao0Ma6/+bRssv+d
jtk+tooUdo5XgbEPzA3E3zv0QMFUFb+6vNkMUeAoSG010XirgXwvXfRjEcxur5DtQdfW/5OZ8qZF
uySXhdsKPR+YUOqqScbHMlOe3FYnHdXS8NhIMJHuKMTcehbisbWGmmd6kDW4Q/R+7iAR3A5ZcVtl
CjVK5b8O8ZKdhgEOTJGyALLjszdHWCi9HwOUPqbw3n1hlSFkn7Qe9OSlEzs9kL54GdNIGmkBXGcV
+sT0pDuxiDnMJnqv2/oYW+9j/ytES+ry9v004JdGmH7ByQiDP0lKGV19HIXxsc+ya02Ga12OyKWr
11w2dS5y0wC4wbkL9avUr68sxG1S2QGCvSVVbIPqXgv6QzJ+WMHrqD+p2Y8BFeXCgr8b732AGwje
OVUcQmWCBOHnC5ble8T4c5JUk8ifQTv65/Pj5BNQ60FyPfbqoxjlV3rZbRG5YRxijmg+6S4chehd
BxItq81OSh217w8at/C/NeAEOiXTUhWTpz19fXM7EEdBafLyPPoNM0VGr61QafSWigO+na+vw8wT
tKprVno6aNWxcp9G4UdNq9EYLIXAvldhTFFbEf8QD1cVgYh83RUozod5ISvglAHLIvGbrvInzzHQ
uu5W0rt0mJo4/XeVlxwtdq/G8+VN+c2kgj5kXHYauQ3dmPsBpWcl4pD00bFB3caV3gexXcXth+p3
jlvVS9vn2800jSaDyORxqpEXm32r1/hlpiEcd1SepF/lc/1bQzlw5b2gHQrhsNpLN+2N+I/72P/4
D77yZNyZpUQDSinLfIiOuv9mlPm2iPS9m/6Ey7Fv424h+HP+I8nLcSVyTc2LmLg0OldDqecIRGud
1IgmgyQM/QdzKcpkfjdZ03T+HWn6JSenkSzGOMl+Z0fYPM6ogjMXr0wMGKg+3LiICFCpUD3qJVcI
ndpGnV3Dn4O/Ap+u3qModtAltNu0dZ0Fh7JPt1oGOmQA4+2HDsjsg5wgbQyjJ03jTZiAdpKehRGx
zPZQheK6B4JYDbd8KltWRUQS1cnf4eDuyONylaLP7vGnkyug/ygsuTaX+pMGPSsTXARTddSzQEq0
Bg+4YjXUSOrI90AtH1CH3zQ9KiYWDIH8UKNoZ8maYwVPlQUar1Xv0z6xhd/uQ742gts4/weVSbpH
kRsO1aOORqLAO6uNumsktpzOQDMYhx6Xb1X22T4xqyvkdhxjqRdqaS1mW7stsqQerCQiOHYv+K//
QS7+8+z8XezZHuaBFAyxr0RHj34Iiyd4qsl2TN9thLYlMrvby0dm+nNfL6uve2vu24UBebrBiI6u
QJV09tajbO+hJGSE+qpPah5nwoJVP3dueN0TnwGLCix9dtX3OpsqNOvoWCo2erAKYQ4s8Kp3Hy9/
2XfXnJk8HWh2bJRwEIWqNKOjxKuamoatlsSbba7RmSu9192w9rOfaRhtFoaVz8zo6bDzHUK/dC8Z
k12Q9esuSDe6iRyR0G1kAznewEItyNrXEtm0tF6VECGtwFsv/IZpjPmqnv6G2SYaXNQghbLLqH1H
5/VP5/h28z7RgqqN9Ad5t97RbN+pxNVSePr7Xfp1zmfbqa1lpOCaPD4aSbMW6GmtP4Ju8VV7+evm
wVbLi3PcbC2k94PqterNQNhjYQK/vZs/985nYoFKFVWZeYnwzqgFy4PoWNWoKmreuha7nd8B2COa
4HpIu/bjPq3QJx3ShQ10fgr/Dj1ZoBNr3+VDPjUNRMdJuz0BNlcNV6G0VJr46dV83yJ/h5kdQy1U
SV0gAkZZtXCneNvucXiBeQRp/GW0tUN+SPboJ161PyGJ6qgXLLXLnjM8lmkh+Ac7WflWJ59Zg1QU
OnauqWjLn0gduEJhvcoG1YlRLCiVp8tres5ynw44OxNI72lmkRkhtNZ4rYSEeIOP/26E2eYPxyqt
PLcPjyPOep3/agm8XR7hrO38O2mf4Z6TvWGEVeey6cMjZ2Ade7+Egtdf+svzFxyphbmaF1C5UVNi
Q4aQ6p5HV31S5IWayO/5i+l8nXzIZERPPqQuhCHrJDM8TilSC/Jmogor1EjWYR3aStXcDGq3kvN2
6xnNVZH8IG+qmqYtV/TI1oLjoaSNPsytoUU3cq5tXeSKBWsJJvGd4T37lTMrYAAt9AYRf1IpcIB0
6FiUx0vNcNMJ2nvUmk4SP0UgiZEsI8GErpD46GfPknRbxGT5C7SGw1+Z3FA+BKyxRWGOPkqKD+wA
JURhiG3E7NZR/LOrZFQfboKw2VO9SEoV3HeXUtm4F0CrBqLupCF6e2lEfSUzVXa7y7vqe3XC7Dtn
JqfV5FZrM5abKLNT32cPPuUQ2oO/69UVyvX25eHOXk4naz+zPIjR5EUgl5MD8DuraXwSSIJMiFWp
QE9bXXBwlo7M9O8nO80XMj9sc4vLAg1AdYDeDddBL1AN9xcO55lX89dNPbv5qawSjQqNZJ54/bq8
t149B4mSO3OVrYGReYsm9HtJx2zdZiatGo20YVtgww3omIaOyikKf4Hv+KX01Kf1i6ii2lOseqSt
0dcMFgoTl6Z2bu8kranzMo9o4uvXRoRyYqYQtbkKtIWQ+dm7AmU4/qdy1JpUOk7XsDbFZCyjjLui
Ea6yUrMV9z6kDkkKAiJ8LZX8S/Go76i8aWpPhpytZajFVSt2XXgcylW5rx79t+hdcCbiUvBbcoa9
vIt3+XYpFPH5aPx2K58MO1tRQbeMyDdxbbr4T9lbG6Nubjr8RFKW+yRAolfPoGkMLdIBTbZLo47n
Tl79mTSpM91C+DzloSb8iqp4n6TA7lyC+nn/VnbSse+Gm8KzDiIs8EbVnhKA6Z76blLaWHXWmnfA
Knfj22Zg+1jh2lTJyhBwUoGh92lwJ3TWgxYOm7DPrjySt60y/EQo56Wr0HirzSUHbDKtlyZitrcQ
P0a7Hum8Y2dKV6N3W5lXhRjdWFayrwbdDhPV7sHBjilYj6xxOu2niIG9bKi+p/W+boJ54a1bSFmt
uLhihuG+lsG492Lvqg4BPmkfJSxsxeyIhSNXFQ0bE6r10MI6lwdE3RtHlVEz82q7z9B49hS76ftN
qMdbhZp1syx/19Z9lyGdnC9t3bP+498tNG+tTWqDB0bpRceEJoAEdfkeP7JI9QUrvjTM/AaXUw6q
5GN7mmZHhvxg+PW9liSHy2tw1sacfM3sCsZDpZ2DuPuxz/OJxL7urI8cwYSyExdWe+mDZpegOo6l
SMIoOqoW1GQe2ynQsrBb8Kzks7ffyQfNbr/cRWRFkLgktCf/Xvpl3Gvrcl1eD45qE+TcuKDUV/lV
D7xyTZpuY9y2dnyrb0pblWzjvlq6+qc67dk5k6fUDu0Fska0bja/4CSQ7O71kMKV+jpDpJGuMCcm
qdqWydUQCTsFoQjR+GPBfUkUceEGOTPnX0afzbkSRwZFKlhZy/inq9NVlf/owoUZXxpjNuEIROeI
Q+JqKmm17UbDNkgaqWTqLm/UySBdmsjZHeVNWvVtyV0cQudQdoLTbJAWXxRdk5bGmV1Meu0LrRAS
W/XDZg01d59MgptR6vSiv05Qh/H05sboPtRe2npBvI4Iu+HerUXT/ZEiN1KEzTU5SidMf6n6Epn0
zGn9sp6z66urm05Gyj441jE6EIm0dn36gVJUw4f95ek+d0F/GWqapxO/zhPkTke6muhOYu4R2nRc
nSy2R9ld4W419IEtRErGqF6H0tsYvafZY6Jl1EGEqzSg7rNeMIcLX67Papy8QSibviLALgylowr6
Xs7Hfe4azugtWERtmsQLO02fjvTJlwcqatWdKIS0HQVv1DFv9NZcxVpGRsntXgC3bM2wtiVpRI7F
I35blQ5sEJJINGlZsreXJOkurNHNzNCdyfT3Ih4f+lG+8bRX0/ipd9C4MsHYWQMl0V35Eub6K4oK
q16xViTUSIAWd71pHZRGvu5lY6sNdFdRbobjAMo/tRvvWupKfhCRLa3icafs83hYi0rxWn2qkQ1b
JFJXRfnQqrd5gVhG6lMSvRd1dz3x5HNBW2eRZfeL7zlpMieXZm52ZyV0x+q9z8yhvdAC9fDtMrIp
YrUc7aZ1qmefiivEU5YePAtHVp/ZWDHyFb2NJwvk57jo0WPre7DcJSTDhZUmoAVSCTddNm4uH5Fz
IZ7TI6LPrevYDUhuugG4m7eyvfflo9sS9wtfWvO3iJBJYbSrhK1iIOdRN3ul+DGIIUXEmaP3sWOO
SIy17b0Lkwe5o/V/+eNmZnmIRTA5Xh0e6w3AWG8lvOWbeu/bw0e7+9VtvHtUoR69H8WmvIm3SxSM
78Vv9JifXHv6zFprI0nTIOOyN546R9sU3qrYoljxQ19l+/Sxvc3t9MX6ffmTFy4ifWa51UTiPs2I
KTbJU9z/FtDJCBaGWNzhMwPctGZttQEX6qipG7d5QVhsZaAZEWi9bTagVqi+bONxl6r1tkqeQ9l4
GrAgRicu2MOlj52ZZ0FMU49MVHQUCYOosMVrNlvRfVye0gWrO48ECyjfdn7XhscyemnLbG0k+9oT
pre9c3mghc/53skNCGGMmhCMSbLNtOeo7bemfL8wyBnf8HRXzmGNcYf6sajy3lBMpBeC5kZHw8dy
dcLo3i1Z3WNQJu9VSxCsHZpdGTOlqj6dnTze1yATilbaNKgdpX54r/TGnVF6dq+iP6L4D7UhHzRX
eBY1+UE2Cbc0au5RNlzDb1KOVkWwCjBCpBS3Wk3ZdixW5drME1sVhoOpDa9lmWySWrB13od1+ZOG
45VIMm6E6tJF8K6MrVtla7lMdkOfXnMtrVX9oyw0BkbEKuZeLm86Uom+RnE01UqXp+5cQPHL1M1s
rEY0UPWrFLea2glidofENwmXCbR5ZCurrjaeZzoWyjyu+p6J5DrDYyPTyJC/iWK8131xlTalSRaK
Muoi0H5QBUfaMywXvERzaYlnNjlICsMfCXIeYTWsa7V0dDXcd5X5EFBu13XUf6C/JdRUdgT3lYYr
0aZO4fo8HVMeu296fg+SNWxFJzX/yT1CiiLP9lF3DF3eDIG3Egdz7UrC1uwqJ/aoe9IVW22a1Wh5
myzy1kQKrpJEpY7J/R3rYKt0CQnEEnGxCD9SMAXaAZVtlo3XrRrct/iVRllfJV6N2nn4HowZJaaG
u1GibpuPgZ0ZcF/qcU89o4PY58+RN1MbmIfIV9eGH2xHzzgE2n3SjvuOuC2qa1eE4J/EoXVEX7rO
xHIbpckNRV39Jklh9krNSiiQkkOyoyXSgYbXKKhXZVZuMpLFku59iGrgSFULQ1AuV1aSrtGvWQmB
f1sit315Vy0523OmpyKj8jwM1RTRo+j2rX3231y6ie3wSd93m2Hd3kiO7K/q2/52WV/5vHFTVUo2
LMTX50U4lWr0dRcrbGmpsOW8t+X2VaWEohDchct4aaSZXxT6cu7HI49AD+MRx93ajV1ETMzrJF5K
EP4fN+/fr5od1BFt9q6upyeCXO4U9cMXtqL7h96SjZXnu9R471HkkvXaLpsMAWlv7yfyleD2WzFe
AvB/b6z+9AL+/pbZYcz6KtbLuODJf2M9qX/6a9Uu75IHSE3b+pAfY1QAVsVT+rLUDvh/eGZ/B56u
mxMXvuoSPes0ohrlerAHsrMBzSJoCQkvw4a6xOvc9tbDlnmwjXW3sxZ6txe/e+b9jAFPAVdOQqDA
pbyq9/9D2pUsyY0c2V+R9R0aAIF1TNIBe261LyQvMLJYxL7v+LS5zo/Ni+pWMzMylTGUDuw2WrLK
MzYPD/fn75neCvTjPZygsZ+38cN6qBoXjyUPjYEcB/gvIpSfQ2eioGWYoVqew/0ah/QOzTK5J7iU
AG1xGi+hJNJOx+HLvlTewN3w0yQTFIVEFucoxZZLN6vTWcl2/oZ6jbX+0LwlWHnEjPS3nT8yflpj
Ip/RkPAeA+HMSzQV6NRXH2i7OpFLCz3VSMg2DhQXOef3cnTyp0kWUg61PynH+z55MYwCOP33Kjcs
k1sUp6fhysCo7PbxptWnOmmSvsKmbW6H8XM2zBx3C4wsxwTjiKoyDiclzJEPWkwnA+ovAdE+0W0w
E+JPaqMGAFUyvdy0UvdJI9Fm1NXHVu6estW4nXt13wC8J5atEwG+n+JWq3P1Qa2krQrdibIXAa3L
Q9ssoB06doFuzF4nl04KDsJUwh2K4DhGE48evQ3gIkl09LzhSTigk6euUXyUPolVaC3qIxhdrJLE
jgrsijDdLHpnl8WXOBvsoi58Ke6tpn+r5ttcjQ5DfzCRrAY7imXGhoMucUsqcX3XnyAibQnSM/Cw
Vp9DsWYR7WEdd3MjeEKeezKa1NT5ru/1bwmo/wdEVLUmueVriaNCXqJ6cTX1DdRGd4mo2hqaMMLI
0sz2ICjlZg6rfZUoriE3NdhQgL4CgHNODNTYceInlNzXPt92BYLZ8S1cPivTE+QLPU0r7A6N1yJE
ksescUIdAoHFelcqiVUkhdML+75EG2uZ7eO6c0xFs2MI6qYESpFF7+ZJ5sYFlCY12SIAmM0aSoil
7qKjKRtWX9Z7zF5tGe1bLzwoerpT++9C+DjrklVV4Kr4Ia8/WiIGBsjV1lm26/mzAa5pEMIAD/am
prTNrQjUsEPmPbdCelG0ujWhBXF4EwvI0qIsIglBN0JkBAsJme6bXjso+Wx1eubJxtBYZQmoOKQo
9OHBHN77rrEB7nb0FCbIIHxfYw0kLpoLaWVfAsmNJBWlpS7Q4DQTu0FPn4mt0sR2tYC0UCa2bABC
hOk2Bk9Zoa/ZGUEzfesbJFfiwIi2Yd88LRkETXuCdhLN69bJa+ve1ZbcCUm80yvIBcICiB/DurFi
KfEMabFbFFUaARqiaAVfQKMzywip9NmtSygp5oqN3h0nzqD+UT2mOqBhiOdC5BREqGE2Q2n3Jsie
ivCm6kdrqMdATVO3FF/Bx4Z48Hvf3SgKWKDKxVvIXZ1Wb+uQbsa12LZdZYcRTpCsjg7kCHehOO+S
9EamJ6Fv/CEB3L/CEwL0oGYjO2iUc6uoPahzuI8Q3gHbtdUyAvXoz6R6bGIgap+lFiFFP6H3pHVI
AemgWvKNQQBXSemqoWE1o+AQUvlKX7qpUtiSjqcclJSsjvqzSdlq6DQdBFisIuW+6gZXR99U9Yi+
MHc2sfxDvm+wG+ahRaMQ5jHLhc0wf8/php/Eu7n4bCr6blCM56ns7E6DuClUsEe8StL8pRYzv9P8
XEzvQ9CQ1euInsjUyRGGVjP0suFOauSlR/QMjSWow1Ro/RVA/qUN6mhP0lJtEm3calPkzLQPS1nK
QFITOKux+wqJ+sRqGzDBAzWggfqrLp/0ZdpOKW59NMzUbXlH0K5diWBNweDwAgHZUTl6oAMMIrS9
Sa286YDeH5QnE91JWS5vwadnZ3WOvv1k36+PiRHaazjZWi/b/RwHJYFOqKb7+tAcRFH1WqF8TrPw
JtYNW5+/Duo3cNVYfblYWbwzhSEo8NQjq+7oQvwituqWCLOrC29d9pmE9bYx+90ADksIQ9pS/CXT
xk8GyRoXk7ibqvxmQpd1HoKZPSw3soleRyT+3MJovGYVn+SqNx2hvak1NFCMsQ/Gltt4ntA5plF3
OO7kNvcSYUL1rETLTLbG1mzuw5CKvGr3EvihovFzj/8Pwgx4CPmB/nEIiYCq2tLXyu3zKGiVZYuc
HtRk1Y2cfcMD0AYxzUEK10MNGVpQ+Xl1McNqZEvgz82k/EGSYlsODScC6nla83slyza9ij5qPCKS
NP6aqSbtkvCmNHyKpA4vofg204RDla63yLxyIjHexc0Ew9B7HkiJdo6XYiVuAqnLesKbSjM5yRhe
0EWYQDetslAZEtgZtvU+9PUgmS39YdyKnuz0z+U2giDT9acT7yZnItypIRokeQDyiJOhsFCy2LbV
6BiQNu1aXu79X9QCfsY/TDxboalk6hKE0xNQQBbxAM3zoq1MLGBYXS2Ig8JBl/Qtj9z3AqafZhF/
2mViWUBJkkVaUctTfMiSJjvV3DSGo9lqb82BDu4B1M9BlKD/GDpI59hKwP0GdINci8mY0HatlUVp
M2SMaFcBMkHjLfSpbeUxfohstJa8855vl9MXP0fMBLdJpnWSVmHEqfmNIuwTRbKgr24l8BJtwSOZ
4hwPFu4m1ApJpDDGC3i96YtD1EDb9+X6Pr1Ujz1eQxbqZhLwsmQRMqblornGkNjEKLctWmz6KdXs
GaCaggA6bEJ2GUs4kgdBk5webhVUQqRdDmIdOiEVMhX6Gnez1kLotwM6ArgEU37VoiLIzC+hEnkD
LmhCXjlfn0bEVzaAwkTMqpZMBQK+9CV5WT3tRX7OZgCLvdybg/V+BEevQzlyqRbyUxrU9+lqyRY/
VXHOln76klYYRyZNYMHoSvCGjvK+z2+lFNkoAzg9sNbOoJWKDMGXY+KGce2VzWPbAIPdJq4gE7ev
8WpBizcyTZ267EWZOEhp2rH0/yBS47xgFMYNloAcRs0apS8xyFkKwCLmpXDa5KkHsKY0ukNcZbZC
OQSr1Ekh4d5pXyJ53MYdlNevr9u/yCz9eZA+gEBHGQBTSeM6q4CdohT5ootocCtvidfZzUG5QyHz
Pn8gL7kbu/od7wl+cRYoxxnVdgDnH3OGwyxf8mQyk5fC2HX1cz//cuMt3Qw/DbDP0YL0ul6E9IlP
p1jqLZ0yq4sR71a7eMcc2WEepAhu0nkRteSlQeiWDqEdAbmRL2kA+NNNiNjSjMELmZifynby+vix
HyB63QBNiR6oJVL9MilczrJe9MdHX4k5jo0uo/NhwdzSZR1xDUF9zB0hjinB+8dfeBkszlKyMPVR
ImuaESV9EQXV1tUFaFKTs1MvevyjETFnZij7LC56TLI8CxaewHL4PUs7WxdecvD6XJ8+ni0maOgU
Ja2hvw1nlrXYOMjG9XdJl/iISq0R0vLXrV3Ca57sUyZs0CO5zgeK11Yfa1QeG9u4EzdIfn64SD7u
lZ6rM1d9NJN09EdHHocBV0CI0aWbJOgOuqv6hgcMIW8PXkxAHdlhYgJU/xRdGQ26B7Ov4z7aTc/m
LrnXH3LLnRzoMcr78T1yiMWrc1/O7R5ZZjyLDC21rBjk5KWD3w+Xh0Lugrn+TEmn57nxpoR4CvIs
GdIQcbHayCgggR/dE5pVSX69e/TEC7HBwxguoCvQsHGB57KUJAEq76BCo5CziS47IST1DPBAqYbI
3Hxav6yzUCMrNkH/p4DWvZU+QiIkoKrckhu+pvfDN9Q0vOtmLx/8n1aZU6mH2iQ3IWY6au4aYPxi
PgL28jb6aYI5jOjqK0QxhQnRX+we24jsxefGHwM0IfuxZkF31G232WPkyA//2eCYcwmmyljNCe6P
sv6cQKs20XKOo+FNH3sUy34R5gjhioGCB3rlZTO4PgQ6Oedn/efkMWdwkAdhCImYvCQj3vTS4DTo
jiYVj+/ocmobHcX/3H3MiZPqsa70WUI15VO77zfDoTrkrwNqCCBpeVQ59WnOjmDhsJM8VbWOFBXE
COqDMKEWHD5I6as83YDPA2nt+fE/mkQWyTrQPvpUGuDIkFExjMbJ08KfdINzD3A2w8ccH/nlZlqU
dJlQDUHHqp1Oq6VNnInj7IaPi+jIQqHPSzpoKS4aAIBk5X4ZTCsuX6/P1uVH/s+98PH5kRUiJU0f
Q6wB6KZEA6U5rjRpB+y4eIvDGjtSZ0nvCVdh8lKTDG7RP7fgx6VwZHZQVgBOljWB/C6IZeebFAQR
qUpotmsYwNc71WD8TtBS/6UsdEtNdItAW0BQS1/MMkejGTsDoulju6uEedNX63PTPKzS0xCjgVmr
7B5dyV0Tfmk19V3tl105A48UjjdpMrshqBSMsPaihjhyWvvmWllqpAIDiZdP0/87aNWjkTJ+CYD0
dhYE7H9d2NbxZ2PZcbmeL8cIPyeTcUxDGPZENHCbGEjFSk3QKzfolrU2HdhxBJDVT9Hn67uGt/kZ
R9VnvabA0ScvC9KD0+Mccc7wpetRA4sEVOQArtM/IPZHuwNvnKWKBpzhotm1CrQ320CInsgs+tfH
cbGkemyIWZwSsMHaGDp4Qmd05qf2Kb1TtquDZFPqCPbqK29D7Ag+cZtb5RUoPx4978Wi6vEXYJau
GyQzNfMeM7kN75ub+o7swo3xpFgCcAs2zoQb3mS3kccrJvNmmFnB0chbUuUYeDdFboeWQ0g322uz
V8P361N8yYsdD5C5a3qpQcZ2wgDL6JtAgBXSUrfXU44bu2gF3NqaIklUv4uJpxTAnca+LTGc7n3F
e1wDhZfecPoPP66q0/tZBvcARBkUSRQJ5DhPY/FxaLNpToXoBdSK7poLgbF+6fN+I68QuTbzCrhI
FX02siXPBacc/RF4srahx6KCx5OYBtC6p7Y10FH04xLFL7Nx0LSnFfIGyTJu5FB9H5bKLYr8XjNS
X1s0RxLQk9ugtScGlywNmFsbuQqnNloHjaB2qn3KJ2RVwZksZrk1mAjSIsmLu69D13hGKvpRDNLm
1e6Lb4r6QOQBVHrrndDrn2cBdUij9CVcRVKugCTurhCIe33HfGQxToaK1xqEZyBIIusimv2Zocqi
UNaQ5B6fS5RBih5QrL6XXehzP6jFTMDDW2/SUHwq8+69Bz2YWQh3bds9rHG7l1LUvypSeSDscUZl
tivybKgvWQLs8KqPj1kV78Rc3QtRtDPS6aka2xtlKg1LWdbbualmS4F2EXw2UsL1voVknhK/xVmM
Ghu6nLvurkSjjjGgFIdKHUSQnkFO6YON3UByj/iqWvMk78429sdcKApRwXtAN9/pshe5UBrzFI3P
M5LgQjyi6RnEf/H361N+5g1OrbCISEkthqRH5eQZ/7G7rqB9yMKEvTG/Xzd0dnEwhpilrRo1B+IS
hpSmsnEH212dcJDu5xENY0M+nTI5hgC9TKeMiPJXmfQAxyGPAuKQeAb5pvkADVvPmEp7WaGEDi1B
BQSWYePWavnr7fLMV2HcEl4kqB4qwvCc7/VPIppzN/UtSJ2FmzKYqfKZl9VWvZ1f0p28q9/DG15n
xVlgwNiny3F0jy6ImxRlwUmqw/lxbtGKiGoRGH+8WZtAbVhYEIPzAb68vsi83cS4STNUxmEYYTXT
xU3TxUBuhqiT186g8ljZ6fV47ir+PB46c3/XozQbXQFT6lyh9gyhpOpOM1UnFnWUXzkvzItnUUca
hIDdHv9nVnOQ1ljX0Zn9PC+mVeb3U1tba8w5IRe3L9gxITsGE9LZidcXM9PAMdc/h2BahEBAaSVh
+5isgLqZhNhhrgPV2M9+aKTBKNaeAWZnqygkE9y8w31tqM711ZQ+9CuYSZZ0BXrvBiIyTWbVStIl
y0vwhavP8wiYSmZpeOoItSMrX7rGtKMFpD8I2VESCSRt+dGVidNnUE0f9BuxrtGNLloNlJqHMLXA
tASUiL+qEqpdDTDmqSd1r3GEflTle9F+bcbEjnF15XBDIXA3ILf3V2En1rTK+1TV6O+IACWNJiBh
lNuRkE9JN9sdmMsjlAxUAixsdrcknybdHysJ8mjqAXx+warrAQAEyeJo+QpiOk9owKZqRG4tZ066
IuWyfEc/EFXfjVF3LNJDlc82KlYYXHRTlK8IRu3F9IUCkkQEzyJQDM3fG7FFAT70enQHybHoSMYc
gWJNstoKXBjJ05im+1G7R/nAmjPNBjXgUhno+G9dVDG8Rp/sFvpeopdqfqN9i3LpkAnatwEkrk1j
IO+E6p+WWaWIGlLeowMLukeKsV9TtP6nXzJEVFIJirXJX3RfQgfXvA427aQEz6671EhnD7JV5Upp
QUV7CEG3XgbaINnoJHQWeSMN3VtvNHbWNM8QStxESgNSY216bJZuA/XCnTzs5+xukhZnikCEPbac
0PuCa8KmgnAPhJrxWNCZwHdoxA78Tqv6nG76DQn6QPXj4M8a03+9zf8dvVd3v2/T7h9/w9/fqnpp
ITHYM3/9xyF5a6uu+tH/jf7Yn//s9If+cVu/l499+/7eH77W7L88+UH8/j/sO1/7ryd/cSGL0i/3
w3u7PLx3Q95/GME3pf/y//vhX94/fsvTUr///be3Csly+tuipCp/++Ojzfe//waloqODTH//Hx/e
fC3wc0//+z/l+3r2A+9fu/7vv0nSX1UT+tymKoFUjiCq/e0v0zv9RP8rePtMqkkE1UPwKuKDsmr7
+O+/EXxEf8hAECrRChDu1a4aPj4S/yrL0Eo08aPQMEWs8ts/x32yQj9X7C/lUNxVSdl3+DKnTh0V
Jhn4LOjdg6DfBCM7qznRxoo8ykAUWYhEb8Dwu5GCkXa2Fhtit3a2iYPMqX19w0uPnmaqzu0ygUNC
gKifVxBIR+nkjxqgHyKAfJoGBE+h7lMp385yy8kOMLm4P4yqKqFi9xDY/ZACPrqiszyayJwAH674
/aZ/rIDnBczOjgPZEYOG84q4ZA1HTgS9ngYe+zM92wzkPdJoQNsqPMwOSJVFq7B7AB5MX/MQGnCR
BnTKfl4dH6PDbYkWYU2VoT3AJv9CIRenopbAhH47uLIrBRDueqG6xWIQ2r/WF/yHMSjOwKco6Gs5
S5iVTbEqA4wpM/CeApoBULprucn70xj2DzNU2UYjIEJS2ObnUhNlrZAyuGYAGEckqvr0lzJ/5xaY
sE1dQAOsaUsBKRvAMtoe8Lz7Kpc5YRpTTT43w8RpQj5HVSmvmC+/cY37xY129S2oxDe6Owdg8LTa
F/I185CZw2njRRW8WWQit2IJxRHgucJabxV/dhQU0hAgQA5kEyEylq3E45lk4Abn42WunKyrwD2g
wiQovJ8Gw44CKTBvRoiOoNDV7qiUtuHhxGebaR/Zrd+hDMOFldMg8exEHO0eJvGyDBDSHjNsUtlH
WRQnAu0uN4o1OZGdusktr2fxNGY9HzPzfhRTtaszpEwB4YRGkDrYRvVUIc96dLX84cKPXfYHBuLK
qNhG5ko00qWVQGohaZo15tKjKgG2Kw0AigHCPC9TIDeRE0/Fw1IA+QheT5CO7gZztTOj3arl4M0g
qAfrux+RjYb8rWKE6Od4h/K2CiRlFDX3MVCKQ1c44wSG8TACeaYO7mUdxPMjJBZ6DyoArtxrjrH6
IH6x0rGx2kwHtPcRfGGWPlDZotAR8DhoIGxxffxnNwc0FhUV0mQIttF4w77S86IUGkmpwZghb6ts
scQKihnfsxh9sfJORirlujnmjYBVPbXHvtdDM6sl1KEza9oKt81D7lS2YIu36ANzQcjsTbtf3kbU
oKYiLIAPl1SWS2dU0zwEdW8G3OwmQZk2Jqodhb+mh/bHsI6sMAe01+Qo1oQiQ89ajCuqNz9Byfqu
UPqFs16nL9RzQ8wh7OIwj4oIWJ1Ekh0IZZiyCM7+17V/u75Q5y4H84asHR6okJaUCWEM4b04qXqM
eRu9+Em80XKn3hAn9fogfoUsYfgI6Lsn3XQO6BX8En07ePSk/vUvcWmwx9+BdQF6K5hahu9QF6Bu
rNCqHudoS7iTQoHn1M+8zelw2eo51CRVVV3hYVtH2Y6gtCgCKAW6ymeo9dn6C3r9+ZSAZ9EitamC
bxrMMQQvCialZCZrj2NPr2MI9oFlbaxe13i2FvDQ4mV6fSoZ7qzfN86xMfk0odKE6rKCeA5XSCL6
ci4n6JqFXzPHr4aAv6Rj4sodujN62YcORG+XYjltrn+H04fT+VegF8xRwIgWLL0HcxeygdLdLAIj
karOnD2KHVJJwpe41t1h/nbdJHfYTEBCKq0uugEBydyK9f0EeiO/lMbGidCrsWnKxZ6F5LMuLUGh
Dl65xmh5kT9d/w70SXJ6cTLrzEQrIwK7tSOYeihQJzfFzYrQCKWawqVgqcGT7Gmjb4t9Yi9ea0kH
fRvZmccDKJ9vcIQI0FPUdEVFFkZk1h9Brpb0BLe3ITSWomx7PbSH7IkzVLplT25TA1agnQChc0Wj
AJHTJV7XQZPCGUucDvZ0PzqLWw9oJZXtDl2G0fNyC/6MlzS3xN6pXcHP3b6yeSM9e4URBcINeKBD
axx07sYHjPlonyFfA8B+CYoOCK3MIFlo7tHm8X0iFj3LI2IlZD1eA/VuefjF0VMFXtCoocSBZ8O5
1q8Ocdw6VvXaatwJ/EaZC326Xf+a3Rub9X4gVhuAV4Saz5zoEZswkdzq9fp3YLDhOmG/A+O3tXWO
IjMqC4u28CZB9CC6nS8gWjMcAmYuG4SSj7ErlZyLnfVlrFnWVRfa1Bg6XqBmnuq2soLxvRe/pmay
XUQ1yEn3zBknG4VTg5pOr3YQKyMRwDhPMjagyjIi7GV/cQuX7IrKxls73NM+5d4WwR412QpnhVkP
xhplDpECKgkpTZAyVPwoIEHmT163EQPevccAy35fRFwLyFiqYMaGbsPpMcrD3DRSOjgKnVNfqwPa
HNE4gueuiAdGltm5rbm8wbG3LR2crqqiiqtOw21El/jo2EA2qYshuw3pBm1B4SqWAGYV69IKw+w9
UXjJ2Uvrd2yN2ad1oUVZVeJOn0EzsZ+mIdoqdcUVxeENiplJYygWdU3R7jtPj2boTyD1GbRNZXy+
vh1Z78rM3Ue1/mjuBANMFdFE566RH6d5ultSyAV13XL/n9lhdn2qhkObhLDTQz4jn4r70iw8sWk5
+5yBiv5zA/65Fz6iw6PxmIKydkkO6grtsHrhtrOR3XHjF7AYOKkbOTwMJ2czfNygR+ZSvdJrQcew
VAkazcauNCfn+sRdtmBAOFNF8UxnBVcMLYyMkVrQM9GFILsT1h3HBZ69bT42AXRrcHh03TxTEVHG
uUNYARvGYXJXJx2sLEg9AVkx7bbbVMQq/YqTFrs4rCOTjEOSOkNvZcD4LTlrv7SCfjMUsn995s4y
bx/D0lWAWQj0NzUW0jLWo5Z1NGskbmUbcgSZH3uaI3rEVTNE/jx8x+W9d2SPHumjzSBALiyFIBLU
4bwIQbj0isd540CDBRdn+wwS5Kd/Z4CgA8Rb56NuxRyqEIOLCX2Tdm7o97eNPQbov0F40vrTNy4Z
Af1txyHSx3QeWWOWDD6vg1QRppOmTcvbHvVU0VM8eqyqgDMyNvJkbdHPj6ZyEaVOHxckTVULagdW
6UQumn/BBUBDL/5uvOgFoZKKDAgAmriaT82tsjYZK8EBkFL0j3ZPRpk6o8bJO/OMMNujCpNl7Qx6
ysw7TQpaYS/UnFPFM8HchNPc9LUR4VR1tXkfEXS7Z+rXqMk4DoNnhrkCU2HOjH7BSLQsQp17J63J
TkdV8PomuBSZ6UeLwtyAoK1rc1mClSHKA6WPrcQ0LHVAR6moutwK+mUn+NMcm+CZyzZFPynMKX5+
F0Ob0J91S7eTuzyAenJv5dAl2w68jc4ZJMtXFRKjM7QcK6Z9qdFQ+0O0FXt5rg7aXXyb2MlGiO0S
HPW+sPnFJoA/rsqjATPnGfX2Um9pIGN8ab5mu9wrndgD/nMbbWhGGHSU0Lrk3Ga84TLnusd1htwM
tamhrQKIELUOimb2VrHyl5mr5XQpiDJo1yB6qKFVelZGD+XeDCGsAwdZ3ExbXfCmHyDiDNDFBdJW
PXtsNu0D6BV4q0qnjnWVR3bZGgzp1kXSqF36lpFtzV6t2Cl39OoRNrxE4aWr1ECLGLooRDRVs0/X
cSm0pqbZCa3u7qhkSb5yPNfFm+3YBOO6pL7qG0VQ0J7hJwFeEfNj5UMsFc1SoCYD2qTkEmxzTTKu
rIiSZF51TGHriVu04fiJH/mSD5tu6gqOtLnubLj2WJ9WE2mYY7W25k+Gr6MrGa2OzozW4DSglREe
gTgDg/399B1PKePdpmgg5iyCDnyxkVQPQGfkRlaKXdl9KgTLPMzu1y2a5N5TEIRaOq96cCk20vHm
R7IBRO2G+TEdRxds3IVFLE56+rFDmwf6JNQs1UfoYMf880CPNXMeEFcqsoREDs2LMoMdS/CRigDd
Ikm5eotbOpC48VD+AYljvKsPvODy0mIe21PF0/tcTmSpLxLY65DPgKSOH7mUpbl1m83oDzuevQsn
UDeRpTcIqveSysboUVL0lVRSsE3RtoHSgIDCmKaCcwovWDFgA2JtAJ1Amo6ZxEVuVimToWw5AXua
dU498BrtOBZYt5WDZ3ONFRNZJrmYt6mekk0nN8avBylUO1oiQM+jSM1uPYUMoWlMKDmoyo8RWM4u
JcE4cyCJdDKYHQdhO6AaAG2Aih7LvdvLqtnlCZIA4nbd594YFHvFk4OUI3hwKWo4scNcosB+ER3N
raDORPu2bWxBUNohDIfYEHg8LTSSz1bm8V6dl06vgVyhAUU7mvVgkTxdWeRErWmK42D4xIm2JkLj
6A51VIdWNH7ZNYLIhPLaQREOADk2YyWDyEY3SkoPei95QFVNGxon0MsMsiPJW7zl3WgXxndqkZnV
UIoiYWxRrUEmrLVoyda0JT+8pU3yIO/hBJpnuXbIPKLvAWk5uEMNHoo5WeZQGvI4w11UHRTkdQ0K
AVCEl/HmxrOrtrPJhPqXJqmAbieCFuV2pAzK8zqoErg4QcvO2btn7ov5PmxpNwKzo1iYyP1QoJah
3TS+hqtodvMggdA1FOy5PLvscfmwCFl0gr4BeBYWzB8lUk+WArJS+QYl+h10+jzNQzmeExixDweY
QWBnApWC6Qaag3mwytKaS/HSZFZSLZCS6R013mq8TDIb9LFGmM2jhlNXNzK88VAJo13ldQt983I3
q8OXZRwIb/OwsR5rjglpQ2i7gMwXY0r32hb1cj/cvOGi+0qLi7wUw4VlMvBAlQhuGVS9TSYo0vUY
QIIFtzZ9gmfbPqj2ktv6XMwSe1/TMaEYAhlOMEhBVI2xg1w8NPEq+Jd4Q4un1L+MoP4Df7idOHx9
nPMVA5KNAqRQeDG1s5T4MmqKCSE3MEcBjKqWn0LhAJypmSW/vlbUEE2kgadTgd76aVwgJKOxSNTQ
tIVKsjv5uQNhV+Kb2+WR71fY6xQH6diayUQhQ9dO8GKwplJwqZw68ipb133zWRj5YQOYPR0Jd5RQ
WIB0tfYJ6VSUL2g3leTgYWO+9K9rao9gbATERQZsT3gyCgvEsOamVaz8WUrd61/igr+C1A9AzAgn
EVSeFc+GflXXicqOtg6aWlA+KuzyWw9InQIfot6RDcfe+ZEzRR2WQKIF4CLaVk6XMTViiLcISYNE
G3TOUc5fB29EqE7cJUg6mzxdt3futRCdEqAtAQLRgJFkvNbcgkwXDelIREyZK5kTGGeQmBI4o7qw
W06sMG5rRQBZDTTRa3a4bCJPhwbZ9XGcVWewWeA3EO2rqM9A1ZOZtwZduiiTY0PKoCwNf3Q2ZZ+h
pBfkRfYAOQOZKa8dgj6bjuMwxiQbiddV1/QpTRoKIihtCOWTAaOaMRd3ihLbhdLiD69D4Sx8gFGZ
SHgB6CqKumeHQjDCFfgQoMzUW7DI6d4aZHa/BVUQktle6Wuc/U+njRnjiTm6skdvKXGUh6iXpvLD
Kw++saF42RZo2evL9xFnXbND9+mRnaUeAbpSITSp3rYb8zV/7L8pnwXJFcAz6QwOrXDUz8Bfgset
vadoT/Id8JPrX+LCWUCQAFwNrVxiHzFnoTAmrZ0X0LUY5FMMaumaWKbyet3GpfU7McIchahvIUtt
tuDu3KuVpQAaadqdo32iT3F+TurikCDbrGgSPIrO0uzMyjStxthlVkREW1d6l0xkoyyP/86gfpph
yXbwuOqbEFKv8NSoTIH73Sv8BtUI4YcS8K/UC95EJUfWmHUasnI11B60Pvoy+ylRArDic96jF+cN
AkkIGA14FZbTplBbDGmEibr5bIz3jfktazg7gWeCOVl1oQ/gmoKJrHnv1Ltx/KaFnNfopYlSkCFE
yVrUgaVnQh1Fz9J10VBDUSZxvAV2rNvI6sJTx/p4OjNnF4EUlOUB9Ae0gwXY53UzomseZlRrdJIg
2Sob3aeXMy/Evnh4UAQHgoQOx2STEcpYxS3oUivEboYvupk77srXDhpHhSd85kaKF0I32iJLq5OI
689gmB1J1xEMxjT6jVY79CWnuE+24y7fgZ503U5ouGsbawh4+bNLMQeK/SJqXzJtPmaZEhcVynIE
xFJ4ItJHKTjKUlscXRNYJMUTg3E8cJ+Jl3bjsUn6+ZH/Nbq6TgVqEkIAoALDE7/eGg6k4UDBnWYI
tUDeeuB2IZ9fLhgn1hE3GV5MbMhfTUsizSBztsgMbldpX2SfrzumCwcAGQScYBTNsf3Zp1+ad0ZR
Z3NqiQYCAFGzax62/sL9eGKBOcXZDG3mnuZI8k2LvqPfwSfIxfjXB3KGIMK1f2KHWR+xqUUIZmAk
01aEsGcWjHuoFqkeBXwLX6IndauMwNXz7F6KwU/sMtnxVck7eaEzOLSe+lhuao8yGTRg1gCh6lvr
4lxYskUv5MZtAj7X44X8xenAGR9GonxN6xJfwHz8HdYfO+Rh8YBLvuUNlreWTJocXfiSnNcwFVUv
0azbZH0pxldjeVxF0RFQyRFGnugBd13pdzo6d9ArzGuB7h9aTRmhB5XYwpvirsHbw+BkIWA/VlSD
LJGbZrswWORzRUXWKWZLOkuzzfDlYwwwvHgP3OM+26LdMrTHGmqxg7O6hYM6BGYCHVLte34YebKW
dNmYOwN1Ap2G6zq+BxtrES2bs3RAFkyubvQ8/jFA5EFebwTjJZYN3uG54NxOjDExl6nnLcim0fo6
exW0RLxkmxw6T/WrjeaVbm0TUBzyNtOZTXA6IIcpo88eOO2z57gaF1EM7c4CqmKJ3w2VFcpQVNZ6
TtbpzMN9mNE04NHwbBRV5nio5pAWXQzyU034MeZ+nXBCiLNtwvx+5kxMY0WiQoeIQEzKfTmunaUM
6O4CbtZo1QDdpLvFFA4JZIA4hs8uXxg2CYIJlBxQS2Kv+iRW6ngV8fhHFHOYQ+lOw5tKIOVLtK6c
Oby0VMemGB/Xgpl8kWp06mZg3QbwzZbXnURqjpXzW52OSDXRwIZKpnyWh1ziGFKTFLIzQ5LQ/z/O
vqy5Tl3b+hdRRQ96pVmsxr0d28kL5cQ7NEJCSICAX/8N8t26J8arvM6+b7t2Ek+jZmo2Y44Bata9
aWQDRMZ8EPDlKpr3l2rNfzLQD7dsNQnQqwn4E8Sut+E/8y3azRJyBc7oWuxA5Dwaka+qpOYYbg+X
N/x7VDbQBfgtSFBegWR+iuxBdBn4zxY3LnSJURDb4HFIwVESqrJ+nCfpZBWzyc6Q4Y9m4F4T0wHj
yIoPOQjCDfXbDOYbsFv8QgkJI8855MOVY0esq6ESVQgQkxczRq/HzomrbkSguHCe0rFqE63s9jWc
QvLuzn5/tFoXXRrTQmubjAR99Vw+2VbpZqavChCyiG5X0IEdascar8weJO6aAGolqsb6P2wewk4L
qwgYGZzmWlX8208bZq8hao20O7L/IK4sdL3tu/UhwuT+ZRbDM/cOHYkV/eRDox6x4Ed7IBWdwE8E
9wwBLYUseNfdQPEnGfdVLNIhaZ/C/QLVwjl1YoG65cUQdM2hNicHyc9KToMek4OSw0f7S9Mq6FjS
FewKgCbqvlamr2yUUS5/6+fcf50B+svWJoYKKLiDAqfu/tT5HOQQ3p1Myjuya9EWXydaaEyv5Ns6
r4t2dVJe6nOdcTUf7G/WuuS+zsFf2gEhPiZkAAxg2UONMYM03Q1/CLL1EfwvWk/rq/PVEm/cDsVc
VNDxAcT+u1BGTtJluBRHdtCHtSl/McI/d6L+XuXNS2GvNCajgDk3A4o4dn/7cZf1e77nz92Bfa+M
6/m13C9hbCYQMUgulfc/F+g2u7x5Sdoa6iaglIC7eR3miGMeGfkby8a4BE+cHQ2vK0IcVMPJ15Hz
Gef+YXPXZfnr4rZKzwHJsbmsvcnpyfOf3OVSMPM5L7VMzKoTTDVgYsP5VEX1IWoijBy3tU906sdN
MoGBYCVlWfuyc3ChTvU54d6Y28Qzug61YVZYSvMon1ayg+oADpZruPULVdV1TzZHFNU/9A5BHIIq
yHY2ebICH7S7LkeF0wcZxXig4QQ53Ru9PCpAdmlwoTt45iba8HUkgDUM7m2jwiVYqOdpgHBq730K
fgv1rMPbLvzx9ZE49xJ/MLNZv7IFIVQ9wswKpF47sGME1B1yGQdDs8ZFZ3puFf/+qo0v9Qo+TRJ8
QGAlKW7Hgu5FjjgKYMaXSZmPgUaMX1N9yautP3W7d3g9iGm6nmVhWPDjwadtvrLe4XlfiwiySobr
EV5t7X22t4X+LwaiP434gMYMXA3AiriWFziINz5aZNXcdfgTEZWQL/wNZaDY2a0i1AFEgTmKnOZu
OKyV+OZb/u+UPoOVQQ36CuvTDLAKQWPvo2nagbgF9BA86or7pXnN5cFHk+jrY3PGk6ANhDoqprXA
MLIF0vqz03dVA6BYbQ/OzSx9+XMkhvkCkjC6+9rUmaj+g6nN06DnKWS9g75r1xwsNGfa2rrwMect
gHoDPS3b9szN6VDmYol2jS8Kx1uutcw5VKeg//H1d6w7vjmDQFdYiGPWDAVX+uO2SNIXxEGLKeLE
jtzCPlF1ZxiP5ojW//DvuM3+5wzA/a7AL2zQFivoWGA30mzikQOhqAHF6KL5UV0Scj+7bn8Z2ezM
UJgdBrOxboQcPBDE6aevV+zcU+IAZ/+/X7G5RIR4NCihQxTVVVTcSLC3lwkUqzCYmfaYQLxYBzjj
JtAYwIQReh4r2n5TTCfVVJekRztcHznwESpDQyK13/vU3bEdv7Yv3aLPBZ216GD52C8QlADms3G+
VLYQZRlgEHJPB3o/RYAfR+Cm3Jt77/DvFxOPF+q3gEsFeMI2i5l7IMGBpNXavJ0SI4JS7Ilm0EJB
dZpe5EY4t3U+iEkQrePbwk/1YjfsnGZmQfunllPtsYd5QmN2sBPASC9HVGeO4orIW0N0JJOfipuD
2VA12nASvod71SRWL+Kv1++zBbwb9krgszYc4Vg311dgBmgAgViE1lhEnO+Dvnga1t3+6CEw34Gv
wJlYaYK2xy+QpC6a/99en/70+EkLMCNmQtM+m3+iAvVvvwgnfPV5aOp7EM3ZnPagZzmpHAJGQreJ
DLVr2revDXxiQXHhfv62sDneUE5uCQr46whksW+uFhCqResjaL2EiUwLdRjfWMKz6Q7jpjt9f8H6
59v80frGrc9loIiW+L4VrbB2DsDrCXwLaBzQs4VQL8T+LqhHfXbxsAj8gIlc0Q8/eV3WBiPxMfAW
UfVg1u/SHA9+hRE1G4obhfzX7+JHYxvvy0LI7skGze8W2myDU0TLnF1YwTMHEjZcC8MDIBoytzAa
m1de21HE1n+ysrUSS2MnK+5wIGMQV1+4YZ9jipXyB8AxxC54i7dlBYNPxJA6wHMy6+K5weRJSmpj
SQgfmgtv8Zms4aOt9bb/lQlVY2Asc7Pi4K7WSnp1LK7XZv5lSPS5jwISCUzLqJR8Li23SIfGCQU0
VJ3+0eY/rN556tJc37rTG78BkOh/bGyySWjFdx08o4iq39LGmsWhd2XB0V84DZ89ILYHFUhElwj8
Pp3uFmp4XEDNMBLkNk9XZiE/htDm2t227Kc1Y71MLHTm0zy064PQ8T1klNsTOJKyqY2uxKR8BQ6l
5hQsReIvL31/e+HjVozWZg09sFcCsAygLShhN86C8cXmtQ1sxwqMlLdrnAGU/FFeX6qFn1lFJAQr
BwFmw0EQtzE0elx6Mw0ROZfD/dh1+yZk719/zJ9fdvsxf9vYnG7VKD6OC2YqbLYU4B5c+uHVz5f6
NbRG8U0WWr0LMdhgieSzl9DFdb63A1SH0IgYI6AijCyfII41Iuy+m5XKa4iJtuK+B1GEjhbXW8D9
O8urknxf56EHr9O3tQwBwcm7ebCua7YEkLMPJ/zDvFXO3uPLBFJYj043pYv6eS4A+02ktG6dsAKT
j1yJLQ0xoO7b9fJQebbYjeijs7gA3aURUccbdxUeqwaRIENvL2/lPalC/9jrvNqZugY5ReFgdEwO
XZXmVcia3WwsLAX/d/1qUy/fS2GqCyHVua0EQQpoHADBQESwiaic2mzlnBO047hOwL6bGKAx/3or
P6fL4D5C3xtguxW2vD0tjdmDq4L9QSw/TEuYEu7gEYXgB9mXM3g5ev+CEz7zTSDfABEhMjtc9m1Q
oEbFUCECw70kyMRxTD16aSbljEv8YGITFVgBB+6ZwF0tkP6lPYmYeA3Yw9cLdyYBX/vc0NNy0FMD
hc3mnk2Ty4PZwqFWqQrRJV5Z0BgqqAWgA32qniADCH1WwIwuIeHOFPdQrMT1xgsDAO8nn4XhT22y
FsAMNyOvAXQ4prh89BMQW+9EPO+tKQ6gfXMxe/m8rKtZ14JPAcodsJCPT1qPd7w1ayBPeHUFrpzC
fhwv8j9/DnBWG8BzYyDBMj9NWhco2vhDJ9c5O53aIJTVWYmpcYxduBEwGQjmSNy9i2N7CwraS57z
TE4B6xiN8VDAQcK0RTB4irSqtwAXW8B4uKZn4z5Ig/t1WOAy99Eaz3/0oR+NbXwoEijP44A+YfRC
HlTWn1b08P+SqH7gUP2b3u1MCgg7GJIBteGKc9k6kR5KoIyu51QC2LuAOLI4NhggtJPLLbAzUc9H
W5tAARy0RjEbULmebcysQM66rkGsr7+7XEVeb8ZLvZOBHXPPuQAhO7914OlCBoXm7CcMWZADOrQE
mHx1Mw7N9xLtGwJqPhDh38js0rDtZx/mmQhYEYrj9mPQe7N1I3Yt8GxgF7Gsr8Jtv/HmEsL8s18G
+QlQtvgcmwAUt/FhvB//sLlh14C8rIR8bbrplBc81jN4UHSXn5r5UhHzzAX/YHPj0UJmGpQOAEqq
1Np5VWQ3mJgpjhTjbvJZg6UJnDrzKU+/dqRnreKRs4H7BgJsC2jr5wZZfgPUJF6iuBmMpBfdngwX
3PWZLcOQ2H+sbNYzB7DWgyxBG9F83vu2Sjy3+JfMnyjEokQPGjOgGAEn//Sy6YGIgkLNGK3ab9ww
Y5mzFCRRl57sT6NifwwF2H87QBuEbNEkU1X0fuv5EL5B0arYsxTQiD9R8lpT1xiinRHX7C6Bk89d
MSBX/mN2c7mbUtmTsHE8akSw/SO0VVA60Il4WB+5bv/1qTi3X0EIEhEbsxy4bJvHZrCU5akJxHct
0g1O7hp94UCc6Ut4NlmHlFDMAZRj265vQQNrSgufY98vO+sKsvAxjdVOvBV/mryXujufwUdA3wC1
iUOCvhXihk01xK8U14G21ttFbju1YxXGueEP0U/Kf01dDMrvlSLZuNgMPHPBUO5ZKaJQncPjulnK
UBed1QyQ/TaHq5lCrQ6SGGCa+3q/zj0zEP3BWiJ9C4GmXH+LvxJeUbtjWNiA3vQJx7DZupz5lYfa
X38xwzl3Eh2EjiC0RFEzQO3goy3lOP1ka9iCitTVispfSeTqm5WFFeCJS1925ih+sLZxHciubclX
axBxT2cvWsvEbayNqKrAyNLH69h6fPG4rD91Ex58sLpxxkHDkUVhXj5izyvbsxUtL1WWP/o7mlSP
lyKfM68NLoLtIvEGJzLZxrKsAcNN6RptZJko89QPbLlfnBA8Udfau17Uz6/PypkDido3dH3BkwJx
1O1NwCstpNnjJrTGSzC9h85vu/z+tYnPab33wcRmz+aWLsqqClQseqQXI9U/UDBOJteE0IR54YCc
OR9ouQQY/ATuB1d8c/Ixjq4ci7ttBBhHbLV7O7gkd35uwTCotNJwg3/I3M6+GIj1sWR4vFTwQgsb
bI0N5JPppTbVucQCyeB/7GxWradWN/Q+Trp5tHZiZ50Mer8mM+v0ldXu+uvyPrz592VGUNPjDqOQ
66JzsE0rWgZ/gpFK+OFaRsLdC+diwnTmLn0wsXm58qpEZ92CieBxxcxjCva9gOzrWqclyaUZ/nOe
8IO1TSHfEOvs6hrY8ytn1x2BcovBgB+1d/1FxPDng4Fx6pXPPwSlPzrPGycx2EvRVT6i3p5AAg2U
pXWbgPEo+voynXkqYQajXgRtRdzabQrhdSNfZPgn4Sz2NG1+1bsQc8RW3H4PXy6PnJxZwY/2NvtF
1GQJSmAPclnHIWPXGDm87v4gdS5V1M+uoIfiCrJacIJu6x/oPtPe7bGCZvNIyXNLrxz+cGH5Ph8/
fA46v4EHzQZs0uYBNuVoGqJHIWuViHYBWNH6ECZjbO+gdaX3F2nKL9nbLN9EvXmQTbvaa5/HK/CB
HG04wZhkGC/AI5l9/X2ffS0+Dyk7RjYh+fCprE75UJE2gIJaN4R4iAdzvmnBFJ669dDug7kl8df2
zh/HvwyuDvmvUGOWDe08n6/fNwHY1ACo5x9WJYQ/fGWni4wun0u36weidou6x8qZsQk3bNb1s+9i
PckjigLgVvEPw07c/BeDB+t9/fjor9y0eETWuhKaZpuTonvsmj+h3VKEsffLP/JdnoiTI+Kuipa0
AUHaJRHDM+f/g8XNWVHc9fK8hkXkudEwsri0Boj0XIAafX4iAXzH0wgSjXU4e4sY0eOgLDvHDSga
DN75RWp2ffr1qbhkYj2lfx0KED3UMm9xCpvxKGkXE+R4X1s4c85dtAmQLACk5aA+9dECC3PXbxx8
ROeBI4NDZrIKMgO6RtUl2dE//Lzbc4CkDdkPRk/hmNZd++tjGIYW2RTAAS6/BtD+qUhlcBjRkDQ3
3S/cZVROb1Z8ZieSRUf529cfeibBRH9sfcN8HEKAIDbPSpjnvClDOMVZgjXPToOfso/GiA6xH5V7
dbuO7kOS4ILVM27rg9XNtfZMgzj5Om+2khCuiG0LFCi7IfExhTXsrfevzZ05+CADwNQhxpVQ7ds2
A9nst2HHcF64eh2aX537XhgXgtBzjgo/nYBgAZENYt3NdV6CrvMo7jQyh+pmSsanJikTgg4nySyI
c1xCX4L75swawmu4COLw3ADZsok9JpCFtdbo/WJNMYq4rk3OnpxKWMvNKMziBeycjbknrGkeRk29
PtLm0uXx2h6oIEclGn3DqtJZ7r1yARZa0HHccQSfdiSXpnN2Nno+D7nV5SW0KFxWrIJffR3jBYXD
qifZV7E9qSqMqDdWp7Kd2C3COY6Wa9lp6ZxIyPScuZIz0PkuvWGcytI0XxzQNIKXGn2gYe8Xw2yk
xLLoVVBy99bJJ34IZG4Agi1MluRDWe8LKgnJOl4hppuEonfMJMupYXm48+sZL52ErK1vqLc6sMpd
h+AP1M/L2gKa+xioeC+qJs6TqlnGOLeCLoXmKEQLJteJlK1d9CT8X501l6+5X9RzNELXG+P0PpjU
404JXdyKsXD2qpkIyj3APjjQ+p6aKuy/BYMsvUy2ovMS0xtMEREoCBe7XvQkRDultTF7TDQaTU1Z
NHdWi5I3WiElOxJlQy25WhGgCf6aMBI5qpntOuGFRTa7i3wxhTGyZDDzot+xXHi309jDFyke1tCV
o71RXVMumw70M5UIbjDy43zveozCgNUNfMnWUsRNRfN7pM/qN/ZJPaDMX/SZ1oQXkZaaJsBmi3t3
cc0rrqf3oMNroHvKdmVtQ30wnKwjxwql3RLOu7zSR9+QN2rBIBUugL+rrRpVlJGo28KZridtrWfD
QgF/zL8vGoMORDwZlYdvaCCWYBfzrQN+nJihKZ9IrxCJpbwqde3poZ27sotmPhVz1IMoR7WLhgoI
97kZG9bU7Gpv7OYUZ8aFcMDkx30r+Q9v4gA6ac+I6t4+inzud4vdqVh13I3MnkBTfDlAuhyipCKt
iHpu/Tz2RvcftuqKGDb/rYg5JmYPmkYpSJUEZgkUR9Mv6cC12Dl9f533k3GCXSerFVDylZOi6LfL
VZWxEt2yVoX35tgOSd1ML6zJ5cMQuAWWAWRsvl0Vx6LJp6ws/H3hmb+oQ97cvoeuCeDpECoVhxBT
RWOgduGQ33J3gIQevK6wD3QuHlajzLCPjTQOHgtEFMgBCraB/0CEAMOKxywIRFD7x+KHIYtRXsO0
CASPEmxjbFMrs4jgsSP8+RqU0HXiSHAoi9KlO6DE7NeuGm+GfEzzgf9ol3xnkrqMOzncmUOXMOJD
8L29mgOOMmMO8di+OtpTcLAY3aPTt/e9PGGFL6HLUV/Lsbxe6IIdq7HyqKDYB98yZBxW5hzTVv0c
CA9RT272WgaPkk34PRhwl4TPTpqH+tEaJ38fWMNjI9DEa0q4kGnoVOQwBorzebgLA0tCPyZY0sAw
MjHPmSryzHfGZ7/gGTEW+0UrKrKJjtNVU7t+GrLqW14vP6BPsi+ZGA7CHlTWLfRWCMOJ3d5NqzKM
S4++oFn9s3XHBxByJZVZgpyQPDZ0uhqKPAlzM/FaaHBZwFAZTRDb4Yyr5r6bBnrSJYjYOaRKnRz9
fdf7aS3TQXfkTpnSTW3H0FC4bWTcCTVEfBmPVYMZJbjWh5Jb+A80SLrRfGRWH/G8TxfeAJ5iGy84
p4g5qum2rHgTyx7zmK7/anMjq2xxJwXYN0SQLX0gI8jp5nHJ6vBmkh1Ji9l+Xhx755t1ez0Ydh93
hQVS0rIsDlbXG9AvrCEj6r+MPn+Y3JLvXY7ZXRnW3YOHMZyobMs2FY5+bQyoN3RTo5KpDINoBtYv
VbmXnwyFXgGm704tL83Yh4tPmRMehm7ad970ODIjpvS9lZaBitKUoM0W+yCJiv2mSQd4Tgudmz2G
jqAWELQ/DG/MWr/9MZXd3lroA/hb9g0rXkNB065fsrC2cUssegTB3ak2uBv7i6mwdDOaI715dFt3
iAQmoSKUTOIlxNE3RnwGWW4WL3gLGFx1jdlPOV6XIDfYVS1yWSleZhcTIcXyIs1OpU5RlLcOBe9y
uXgrtYhLdktjypRy82mhiGLrToijyRxskgutEsMiqQliaLSbr80KcOhcmQ/jjHJGHpzmkL8pH/0i
CLu9z3W7N1r34Obs5I3WqwKHP9SOjBObi2ft9xAHra7cbroRlQuv3pDbkBqvhXDwHgbgEJPzTcDo
iU/dN+abr61FIBXt8R3tcNHt0UHzvp/hQETv3TICQU6GYW9u5FVaGWUYhQz6B2ICrGsuGV9/3MNC
zSu/K+66IMggMms+VBiSHdI6HN+gIVHcN1gSCF8GrKyva91qPIXUBr2jmkkigL9LJINoC+Ejno+C
YHqq8Hhs1CbC1br4OTSUZz2zzeei1IUD0t25tI516MnncOxzoIeHwrqVRlNlgZqGpLRJF3l8dpNa
NfNOSYi0sJpbcVkrfTPzfs5srnJI77RBVWa5lDh45tjEbltDOLykVeYyFsaWD/75ULptOszWgnp0
KKbvlkGnITI1DV/VwIs3B8XwRPfWnLrBBFnU2UKHaCX/ZyIYbpij6m9ga7MSFxLradBr88Bsvzog
aHqxzCGH2qkju3iReooGxjBWXDZNfaoK+Oapc96HeeYg6Ch8q0r9uiMJM5bqx0KI8YJCX9MklTN0
32aWA7TIhrmKJhbYN9XQFW0icwfMshPqzLwwGFpxPnYhqkA7tQD6whGQ6MpwMmMpPKhNOHnCuxDy
RKqYM1lQsDXkTMa17PNbQtTwTvtavucVAsJYzIt8qOBJniyi/Mz1+ymP21VGOgE1Ky92yNIQG5oB
nUTUBjPrY7tfKgz8LSGNtY1YQaIzFRk0/MVLJSJt4FwFEypCVvA+eE4PAALI3httXYFk7FAY6mac
QzcS/vLQUnIXQgg1FiL4xSo/E62td81MjtViunsJ2GNE6uCn3RR+1DQQZG9rfdNJuZsc9RT0k04H
A5kBmMWmExt896lYCvfQGUaeBh3pqwjTLqOz6kCGt0iurMdwDpvMcckTYohMhM0vfxFH1+v3srPk
iXllfXC7xTnZhRZQjUXuWHhtNvLioXJBfMGXQ60g2N7n6UDhCoTYcWVEo4vuTTceMFDug25MPI3l
8nuw4P8KPWSu0FXMqHZ2ajKHzO+lda88F1Jpc2CmeDX4sZx6DGIuk3yEkMecmV4944eXIkGl+Wlh
wZvhBzqpKpLHbjitA6S6Tidn9BLiyekYLMOzNcMdIgrOBrt4daWuIuZ25kGYw/fcGPe6xjr1nMY5
6+9rR9zUeAEJhIDbxsjMvjTToSNDG7OlfkEZNiWU/7BWKKFU9m01F3kE4h4Fly/VPhgpRk3M+baw
gvxAWpvizfXGyBytfa45IqPgujZ8BQHexoiNUt1D0R74r7GVgKaWdsy4Os293jclh8wTVENIl+Cp
vaW82RVOk82ikCDNGXaLLNJJ9/EAoYeoqv1rkodgw8QctBU+YyLkV5GLf2jh/oCe7LEbjFsIE4+J
P9RDymmuMqbzO7tt30rS3rkVBXeeAcyKgmNO9Nz4KTorQzS1TCSTY+F2QWZ3Z+VdRn0PWppqMKLc
msarRrThNdMSl8sLp6gtxTWfAFcitSwj7UHlbkIMP5h7uxUZdNEjHZBU1tBZGqvmp+V2/Smf6z4m
uVmlsx3wb3BkeZZ7aOPbbcqZdapolUhwC57sXg6PlTsXSdP2uNgtyvAi4prf+zTP3wrPg4sP+7uW
hVWU6yDyEJPHvd2EUT0Vel/P0wRQQE0GFtd9WzVxWeopEb4pcREap3RTzkN/QATR18+0a+7EFGRU
vS+yO5Ie3TowvBOL7yEAFgP3e/J1d9Ry+c3rYgXt9ZmsXQW+Zm3tbMa8bPAbJDk1vZkmbu+AlEiU
MTwEle+cHGv+7YRzrINFxaYnDyE0rqoBHYvGHNof0C42TrWZt0nJrCW1tZY7ki+HQPsVGpRelVju
Mt1MTL3zyQx2bFAQx7ah81xQpGiLml/nZWAkmoCwBdCvUujveOU4o0XG6mB8a9AcN0/wffUCdWXu
700fizDX8+qjFIKqyPenFpRWZYDYCm+m+RPRa/u9IzyYklp4eZzrnIErSkFFFi+5JQCE0N7ezNV8
vZRef8VqieB6tPy0mKZpx7Qniwg77GP2OxhBcAotCjYiQs/dEinLYB96E4mmP4r6retJnTVa5Jlr
8nyMGiMc/lGB6J4Xk7EltgvuvjHVI6tmLuSUIiP3mzqGqrPVJYQuw76Wusnath9TZBlAmDXCzdrO
AyefmTePKOg4B+hkLlGlIDyA4k4YV547O0gMNKTPbTLO9yamR6vIYBVCHlgyi9hVo65SZs7ibpqs
GWCMRTdPaDvIQ1N2jhc1ytHPoRGWJ2aq+rYO3Oa1gWLEtRvKfH1/+Y5gcOpWedz4p2XdOumu2RjE
ng1wdVA6bYIOXAH46xz2D6E5hZHBeQAx7sqdHmfb0QzxeG//CArQ40QANQ868Xt3ejPLypB4DVsM
GgHvL74ZtqpfinrKr+Y2mCJpibvW6Ipd6M3IdJX6FgaVeyIBm64HILBXCe6pORhIUNMaRD9QDOdE
gVZFz/0JobD57sg2zPyqHNGBV5N9HMwJyLOywbDioMqbilLcM3BsJ4VDrZP0Gm8XzmN1bXdASc4q
AGcuL+k3qYm9ZwVHyjBJVuHdwvUfJNIKn5XhSYzVAI1yDel332wBphlGTK+gKFpejXoEQRmm83eA
rKpYztRyIyfQ3W+b+qE4Gm7R7ALejlcYtNPuCXzKyDVYVRgPkGGlz0ErbBnxYPTAPdYXQRA1MmQv
gztbD7RFVTnivQ2NcNYXE/QLbahGw5c3+Ry3GK/5oaCYhamgFhQBKG74iGdKty2viw5PDpTUtbCT
fO1taglEqNT5u6Syx1vfjYlbtep6qKv8m6c7CHeSmZo75qvuTXrhfFJjOaV+UCNk4ebSv9tId57G
sWyeRV9VY2wiW97rNgQlb+FrXNOBTFfKacxrNbpVIvoZfhDJkKVRACBzhAhwjgtBIRZItHlDciPf
zw0x9uCpsocIMcyIlm+5dFdVYJG4bhgCs153ZaJ6TU+ubqu94djOtVdQCwMpK/A/aPE/IHcaFD/d
PDD2yGvhAyZf0yvsL6JQsA7dWGJp085shsTpwv7JF3V+2wWzeGotQ/waOrRxptEy7ly7Ho55TwFg
LhU4lL0WqqhVBUlqeKAjCYbylfgVqEJzz0MjH5HnlWxEdTurmXpR7Sh5RTGxe3Jsw7wdp743I6sU
bbHCYKBcItz5peFaoh6nDEyPVbL9Pkyjk+S0LK3IJHCXKIgF3g+61OFVKwsTG71KXmgwbj5OCMvs
GEMkfY24DmlwUVtB3A76WZg13elQ9f+0OHCnQbhuF1vmbF5XpFeoQ7NJ/artJTy5E1gzY28Khh9w
B93zUBv9reSuAAqIdl2Z5o4wwNJYKbVHmAy1Lo0/6h0HEQpn4R1GZvSPVrnmofAhPgjnZiXQe4aX
bapafF94Oz0ZcAy/KGnFfqJgyoo6aJguEeK4+XUs8vAf4dARiYLVPA1q0N960Uy3lOUVIhfZ6Crx
3dnjp7WKjdesQwXdQDkbChF191TWLp9iFEDr04og6K8AP2bPDJHJaxUOoOMsusZOphpisD6cGq62
9oc7NMWDDNLbCmK/jSizFnUbODiPDte26Mu9KcP2FWwYCBOJl99JBNABMkeO0o0RQBo4qHMMMJrl
0W7NJvUIF/fDxMdrmlvu98UJygfPaPi3lirXiue8XQieuzB8r3IKsRAw3SIOrxBhRzZ35FXdzWSI
G3RU1I0xoEZEJqe+sYkFykGD1pXGHtA6nfUsjczlWt3wCkSn0WhqmZpNQ03U6CZwAagObWM99mJf
Qpn3twec/S82Iv+HFLDZUdQYDVQ8S9oNeIM7ENJEy+LqmBW185S31tLHOLUQXcZAq8n3tVsY8LZD
2OK1yY0A7QJ4Hf9JLCMiK4T6dXWoaMczFxSl2CQCkRQbBCgtnsFaGhQ6KcIMijunwBY9GpZbo1CC
xrP0j02BIY4rX0hm31IIjHEdCTz5ZZ+gxG7XO0dYFR6tUICBEWojdmdbj02PO95lTc+DICG9hXHi
g3YQEv/+upGwltQ/9mpCNPTNVZLdxUD2tpFA+8DN/Y7xiDIW/MYwsToEnV4yzzL0Yxmi0OhR6txU
jsePxYBaytfm1x7C1jzK/ejUAHoF7YBNj8F2xhkfCOoeyUBiK4pT7rHrsG0SMnWobbSPX5s797Xr
7KAN5oV1qG/TmcoNZbZjvjIFgTh6AKWF3pX7/iL54OfuDGhwMCUDtTNMmyPp+NgAo4Zn8qGTHCFb
uMMsxx3neeo3l5QQLpnZtJzqsVVlF7SoLfJbHhyr8JtnXaBW+n/snddy5FiWZX+lLd+RAy3MuuoB
wiXdqYJkMF5gDAWtNf6pv2J+bBYYOZ2k0ye8up7HyiwqGQzyOICLK87Ze50zz4crQaiGNRvTw6lW
Le4FORAmzFId+HBJ+DQGkttUO728zSb1Qglt+bgnY+FdrKU69KZsqMxK26UBd02zrjsIXL7y9fdP
/3U0fYiAGYV+2VRx5dPR1phTFlQCN2xpp0VPU2TWgmHnX6VbeTsiMFgaB0xPWeEGT7+PfPZJLSpN
9BOg5c2TcWeqSiFbgYQZsf4qSuytI6rUq9/HOCPRZNS9CXJSQy5DTrSKhFt6IasiCnUTb/xqHYVH
knxeiVeLQ4yDvehC2HOPDcUw7EQd+M+HMiH8qlbUgebbFsUWL7trb+DwuKqrcZPd+VHfQN7+ZST9
X+9sAc0//5OvvxXlxFE4bE++/Och+lYXTfGz/c/lx/77n73/oX9elz/y+7b+8aM9vJSn//LdD/L7
/4rvvrQv777w8jZqp9vuB9nEH02Xtq9Bgh/F8i//1W/+x4/X3/JpKn/8449vRZe3y28LcJX/8de3
tt//8Qf38c3tX37/X988vmT83Kc6yqPvL9//Y/qPT8XXl6D48LM/Xpr2H38IuvgnrRIXxipF6VfF
wvDj1zfkPxeCErpk9K6Y600kE2yY2/Aff0jSn4ouY9XCaAG+ahlfTdG9fkf8E9O1CbbGQGm0MF7+
+L+34ObX+/Xr6XBL/vr6nadjmf7+fg3RoeAiBFUFFB7rkYhP4P2LLrF36GANWo64I0tmrKisufkG
djndKccjzlnvzT06E3AZ+L+J9+r7eDOxLPObEjbEM5vFuGVS6HsICwuI4Y/fB5LPRkLLZknQPz5q
23WrlgI6kVsOLTKyfb4dr8SX9Pt0CJ+rxdLhoZriGPhN+7IIzyVHve69BSjYbEg2XSS6nbvqN5/l
RBtjBEOm9hOfpc0/dRUravQ98S81pzsRXf56lsgQmNoYT2jsThZwti9RKc8cIvUvCpIfeUEarcyt
5k3fOld6HNeXnVwnELCPMU+uLJGp8SegmpwudMiPM5PLnrIqHq1vM3pqcmgOFz2R31x4Uc12JPV1
0W3Fm/Lx/sJWQjKOIkjFmnQiqBnJh4x1GvsO1NgfWtxfKTLnlcSUd0mdHsKpuUVw9tKVkwk1T2p2
8rxso+SfATjqq0TqOluOSLVa+rxui5HETq3fprPOycCUP/dT81iHE3o05NJT7eFGRUDDTsmh0vSl
n/OA5t8CYLmc1JkwGbrdarIrW2nF424e0qDAdQw7ww1S1hoEErHbZtZDkVFLkgt0Z6RnSchMB6Ex
DxzXNph5VhRDntVGP/YF5S+ztauw/RqhrnAsJS3tJI/J6ojh6NC3KLZ78li22poPTceliL65t+Rs
naf5kXSc7srUlpy0Uve6ziFATgX0HL1654vkXIruiaz3GgsucIXGvEZp91MV45+ilu5L3XpuE+E2
9Ovvlc5Rscp9yQ7E4puhV6tGAgzUWVukDj9N0f8mqOlmUoMniitrQ+9WCqIOURfuwykd7cocrquq
4MMVoAwNOT5wglxlU7MHdYhSLD4kRft5yLPnLtDWYVgd+ypca5n5aJnCmlQqaAIhv5Ut1k8hfqpT
EfNIFQS2npoNZT/hiiSBxUFu+FxR9rY6tCGgd21LS4Eq5AXHdlXtPDMmXUK1KbAjOlW1zbQ2p5qz
kGIEq6Qcj0Kibv0k/pJr01aiEImtNNjFvXKsJBLTxbAeM6F1hrjZmcgRbSrL11le/yCLt/XRn8sG
E0yteX6SHBHzkBqx0qcEd2pepndSEO+DXL4dfBN4uFj7jimzUrdG+gXAZG33ZnkT63oIOdNaZcXg
sv1+UsNsFZvZlpLynYUYwVf2qZ45UjcjS9Po5dSGisthzCABP3lFoFKCwkZdJeM2a8jK1xEdhOgD
BTdjVYaA+crmLtOmwEvTZpfy/3Ijys5kBD8Uo/uc9JD8cWR0tp4Vom1UKZ1IhOQl07Paxqr9dYy6
T5I/rWJB+h6JlA2oRsl5uw1bcgpaQ3qxSLLvU6r2bqlEZGt15U6K26dGS013UGc6H/fiJ5JfDWZM
xD2U+8xLe6DlXT9ZYRa/p8xZFoUdhh++/2aFqYO8yoW+9B0QiEh+k3WwNRc/zHrYXJKDv6oNT2Ox
FYd4JlG3/XCGAWZAZcvkjC0fxtT5jMitfVZvg6PqoC/42u9rL76rvdbOHgzH8MpkJ3LGEffxodj8
frV7v/F7nYY5SNOGB2Y8Ir9Tv+lc1X1vSKNFxvlh8L+1QXTptp6bYq2lmTlbEkxOp5pF7rUyT3Pu
O62rr+ttfVNvX6G884YJ5jrZmt+snfK4FPQuHuFOXDq/ru5tbPn9IxXnLDf9idiNJ5J9AQS8IBdN
65VzPO0vqd/k9zLd13iYV3Rks9gmF+jr+3hBXtKFqA7gKtMZEHSeuZauUCyUW/r2HWg0xp7aovWK
G21HT9WuxM2lT/B6Kj0ZWBwf2Ohpi6jQPN2WpVAXsV+hV1k6OOlOHtrmc7mZd/1j4Warbk+S6/cD
6Nw9fhvxw8ZMspBx6UQko7uIJot1CxzcXYyAxXV++OvY8O7U8G7juTyzD1cIbYmdJ6AxhtX7e8x6
WMoko31ncBYz8S9KarMq6IaYr4XVhas7s82luPbf0U59L0YwdQgXEt8RaTNDt8dV8SCwM8murDWi
taeL8c5sPqFzS2R1JRosfNiQ+FY21UZAcWhwomPS2P4uocPr8JCtDchSRe/0t/rmMoPkRG/7OnLf
xT15UzrJHA09Ii5viiN65Sq9RtDuGWvFgdK5M7YXibNn7iwRyeIsswJXfLLplNp0nP2O6bbxUDFB
ZNz4KOhx2K+tn2BWXOWCN/bcQH0X8GTHGUyBTJvJ14AS6+Rrr8FFsl83q/EoP13yJJwkKv66pbAR
OHJhMPswx3fToAxhihKqYXbv2OptlvETrjSvfBpvwxeFZb6x6yMl+IunJfnMvM4Rj6ZB0EkNsoMn
ixmOHaMNBt5E+VZo1+JkB90dBnzhm/bN39X36rPlWIeygk3h6cE6ZutpUMBmagIFv7Lci22uzj1t
0k/cBbr7krQ5edoaq27c9x1CglvT99qrX6iKCOY+U+G/QtU5+7jfRjx53AJ4bBqK9bxJoRPeoCLE
nxxclelri4t/4Q069+a+jXcyL3WZr8P1J1422TJqrM9o+WgeJt/QbDL9Ka6kx/lB2HYb6wKQ69yr
C4kDZx7v0eL8PnnUlVVDWxzUZdHx1wXF/9BuWGzKTbKdXFQ2n+PRFr5fmBeXZNfJLGyQc0YiRBNN
qtPL836zWTKyvIdLo/hOfrW0+QY8xkb7Wd02q4UBkqzYcmrPmnsh6nIPT6NCFDWW+ZH/neZkm1gQ
2EkYvhM8BpkLdnTwiLOX9lBP6OpXzo55bXzhPI6LGeXshfDnrlnipYJiaC14qJMnXISUMU3Zp3Cf
fqnbvSrWdizc/f4Sz8bAqQKfHpvKB6RLVKOAsTpiBN1XK9/q1SdfuJAOPjM1wPf7O8Ty/TePzkyM
2VRigRDidd38HGAs/P4aLgVYrvFNALQqsznrXEOoxaugadAGvfw+wpl3zZBw5GM0IAfGpbyPoPZG
5LcAltCRgaWHNYrg242FzpsS69+5mFfGjm6SiDvdINOXyshTgVBtExwEK/gSit3976/mxGz4ulKY
MuUMKjgAFT7YenRBHDnj8kTirewArdz4oLn+xZZKZybid7FOFno5pQ4XL7HGlbqT3GVLan436Ju3
8D/jh39n1X0X72SiUIMusAi3bP8X4CMrzo+IvkaLTw5R5YUU/Zlx8S7YydCexjzKx+XimnKyxfEu
kD+npFsy/fHCE7t0F0+GuC6Rz8lrAtWu0jl05qHT7CY60N9Ep4cjDfOqp0vz/Jm36t21Ldf+5q3y
R0EskFuyonO4jrrG0YIfv7+qcxGWMWihNlhc+CdrtC+YdTF2Ido5wb+xULRFWbD+fYhzD+htiJNF
ORaNPp0kQnSd6Wqd7pgcljqtRCB7YSI9fzHs3IFdUPKyToZCW5R9PWYIAaMuWpFucHLpAlb83GmP
BuZ/hzgZBNas11EjxsxCBd6CwNoHtekVeYoOw78V6urnLGtfu9zfhxMtKvV4pY79c22xOLXWY51H
GDXKQ6rFm2mQt2WRbahgXLjfr30bTlZMSER4i2lkQXZXPHmmbULGxRwKpi93+BnQnK9DQwM/YrE0
a16PnM1r96/nUkgqzba6/ld645yd4BbsK0l1+PIf/Lml2peAu0qB18WwRaa45lCzPVlsdZd6xsln
8g0mLfBINrBKY5U9efBZajRqXnDFetocjAo1bjtWt1ZovTDxHqNe/RTLIzy9cI03Q3Cp6O7jpCtJ
o+me3k2NY8zhZ3X0IZToWYBgSSa7RwNpsfEQGtc2spN0VYmzaKuB+uAbKGcUf5MaaNoC/YJp9dwm
9t3FnAyxmu59dB2tBCe9sr7JXrQzr7RbQHwONc6L6Ytz2XCYePDcVFGErH66qVPzyoitgFsnr2nr
+HMpPpKdu4ufpFvJ0WDSCG7hlo5/l339/bRw7qxEC1w6uZKEp1B9uqDPotRLlVkLTv/ZXPdXfuVE
+9xFYH9Xudoa373bH9CiJ6t/55T2NrK1pHTeTKuFFaR6NxJ5FBCERwLJ82mLUeIoC9E6GqTbOesM
BkdzX9NU104zbd+gbDEy6RtdGL+FcXGTlPk2lOfMvXBTzmST3n20k409Ba/OGKvlptAaGOMKLDiF
riyXpQ5nhxkkayqHGiixD9Q5hYlHaYNOcJaaumA3TnCr0wxwcesP+0t9Fs++oUu3Bw6DEmqR0yxZ
k8kZuXKijUL1QM6Xvja5PuPGVG98a5Sc0TefabCxMfV8k2TFwa9oYRL7u8HItnz+q7ZCzw5A9zEX
zJ9CiLUDnfKVj1p+NIbbScm3w5SRI57bR7KPL3XR/xClDG1AIjgXHtG5yUbnCpZOysCVTutHtRAG
WCZ7wQlerKvl5lmfZS/bxUvareU0zcG6PraO+fUyU4kiEkPz3dwOhUvnIMIT4w8UEe+HLkWATNF7
MmFlk0oo8wr/qUoayYtGWcO7VQ+xY2BpRNiINaNDbr7CAjG8dEr3Te3r5jBIExrPrjWuqGXgaTSF
wGutkhxTL477OULqgPEko5OKrjrQ9oHnKUr/PFT5F6Mwyo3YZ5QsgrD30iiadmVh5fSRmh+kqsy8
ya8BBxSm6qaJgUp6kqp7GjqNLJaW7GBA3HR9M9hTEFueaoWdE5r66DVR/23soC4W0EDWlEKSjQwf
mcJYk3uznPrU5oZ1a1XpbS/GdK7BF+RmA7jysBNbz6zUdJtSKff6UPtS60it59xQr61gfMgQnNF7
lVQ7y+UqiovRHn1tm1Jh63Exiror9qLk5hTPNm2N6zcIn3U5CNx2ptrcJm2JQ2ioRRsFCrVhunBg
S61yt+tnDWNn+1hOsmoL3fjSVLE3+4XowKpoTNuYZXFbSaWqrfD4Go+Kn65qqylc1Mo3qC6eU7Of
8LjxgZqoeKFRyXWd+VcRyFok5kp6I0gh3iKafg2qi/fOanFUtPrK6kgvL96KRBIndyyC2NETwFr6
bLU7P5/0DeYsEvsocm4aITJJgNd++MnKsPtVKf0ONX0p8gTqxB6J7gx90tOorE+qTVOIP/o+guSM
wSBpDNGejHZVxEgv1TnYZtgQC1X9XtTxt0Af70YF66MwV9+1SMwwIQNwgluLabbqQneaKHpGQgDx
P8wf1FD3+jYibWCFWxY2R1GqbaNQf1D18onipGd2ylGr0ntLRk9tCKKwDcby3ujFz2j1jng5j5qg
qLhMxNEuKxlbhImpM6tCy9U4RtHBebhpgv5zlenHQAlcVfDvw7T/mlohH0ttGLHU+4rSvM2K+DgX
JepcqawYC7G6SlRlP8jDoxwaN6YZvVAFxFfYxp+iNpWcaKAAxzA6IigPcZTyftA9kpxDLd/HdI7O
svFlNMcbWW06D+HrAd/NC1tQHx36TNqf2hpp0NhRpcDJfBEJb4StnJegj9XZxpbzGBb6daxxNpri
wMVF8FQWPSXZYqAfW9mix8ZzYU5KaNORACbjaEneqI6tFxgcsPpcyRGpfecMO91C1W3dTpm/1DER
QwHo2qxxmdg7W89SMgyttYVUKhuuw17ZqBqvVzzd5UVOYxB5OIijfxxaa7Fjqm5mtBuIkyvmc99W
cu26mdTnJA2oFMc9v1f5ZE09VXqlPxZCslFTlV7Ndf29EIttSD84e+aVV2fhWlF9bE/SUfJjNw39
l4TRh7mH/E0kXiWB5Ol5viadCeBVitdlEt3AInEqPdnWeIaaWjqEc/xTUJNDhDDfxu7WumkmvMg4
17E/ZI9mHJCUaagyG61J4SUd7mtsPY6eB+4sm4uIvrF2Mh5BvAfqN6HEXSoL6lUS5hQqk3pw2qSW
bAOnZkqm7SDm+FeVKMdgNF2Nk/UkjfJdpvj3fYArNvKvh1L14rT7lEhy56hZGWBHqnfJSHOvYX6p
w+57rY23OKufY7WJ3Xpo78ugwLM97WchGlaIaEo36PwYUw2z8Vzrj9lcp7bZJmsRyX2X1aPbTrHX
mNa9FgFH8ONjbZVXVShv9Dm8kntwIHghjEMhmEd5ljZ6ql8luv8k5OSoFPMJazt87DoqdnM+zQgA
xyNvneZQ/J9WeolcXZSZ/pVmEFxZThR8kzXzKUBRu5/Sn7LUBuRXuiehVSmcFbK+qiJzFck9JNx5
FYfST6MyaWbaorgPcA03cju5vS/EWzOd0p2Plpbysa54RhUMXlxWL1rQxJu6FW8xA15nhrVWrGaH
X8abkD47Rj/L20aHwUUrHEAKSlM5WDEQL9T1wyiyuNiSHAOzF/DYWVLxlcXIniv5yTeMq7rU15k2
y3ZTm5ukob2hMTbP+E68jGp22hmrtJ2+CwZYbtYFFQOObSjzTVXr3oT5z6Y4jb6uzrc4p1ZSrWa4
GdAYYHyzuyiad7Nk3PRZwG6skXmT4+lGjaUDsIMvnahXfOLxrq4nkpKR+Tym1jbQKl660HgczHYH
mRMTZdGJaCHoIlhg2dKqwgIokbpgah1DQ/oRW1bp0HLpJWB07ysrzBE5lhqk107pbUnh5aynoD+k
SrVokwfpfhr82sUD4ttTr+7ykfPJgme2FT/Bihgb95VCTlrz27WBh/JJxoK0iqti3pj1CDJArjeT
udAT8h+ROXwv62AnSPkjIu2d0o3bLuiuEhUKipVfm83MjcH7axfDojcOumbhK6E9mGoxd1qzWEdi
+0XvM2Vvhsy1ijgwn0QByJ16HO+jcCoP1RjjBhGFlq4HqE3ghTyobX2jiuH0VJi+ZYu0AGUe582X
wz7wfr9lWzZFp5smsmwA38yl74Nxko+aWimh3TZu0zb5kuk38rDP2vvfhzgRcbITo54FyWsh9DKK
KAq835jFkVDoA2+L4+fGRtBgSdP1AXFFRT8V/A8/s2rwJiuDCYGWLYiDTT8LL7MZ7YdawILW6qyi
4nzDfuLCfvVD/vzkg50k/+YwLwMx44MtXR7p+Y1eT9sxLLa/vwEfci9LGImrp7RH059X9cObM5WR
Dmk9k0t1GHN2OUseGMYLV/IxpXAS4yQdNqmdFOHgtigfSisSCrSsjK6EdeoN+0sivI8VlpNYJ0kU
2osm4yJ9J4lCEfiYeIXDnsYprnyEBBEwzIvAz2WEvBulJxFP8mRlII2sDq8PKtoY+wV0uxyDIaft
Lh3Hzl8dQhR5acxOguYkmR70EPcyzhhcnbRCGaVtBhAha8CpK5p4PU3gWuluc7ET0IfT7XKJGBYU
yqOclE+xd+Uwp8yzOqLDkvw9He85/281zEMdrs1Zmu1eao5DIdlCc6kRxoeD00nokxRRZMgZzZTQ
HiY2eqOb1PXdajfbnH5s5pxVvM9300a7VH++FPXkuFY0cxQkIxesrs3dvAVumtLrK3nt7yqsh22D
C9seNpeKZmffeWokNBgxINaeHlHbXio4LSwOQRoUJTvL+wXTvJhIOfvSv4lzMrcoZgJmySSOvC4e
qXTT3xSvMpJg17fb28i1tpcAzR+Vuq/P8e9LO5nLaeozwRwhpHkwH9qlqyq9iZVVvkKedoNg8bO0
LqmldJVtuo2bbSN24vZ8CHfKVri5OCN9yAWcfJqTURVPTVeFANV4j+qrdpuukkODbgMn0ox7Fky1
5IlY+1iRHYq1l2i9yxz0YcYwXiXhWIEQlb1fcyI55iG3guVMJFpxCEBPNatNH4ovQxA9z6N5+2/M
8X/HOxXG5Hk1QQjwWUryTyGYi9l8/H2ADwv1cjvfBDhZROUS/16lEGAB9k3V57G6GYpL+dWz7+Sb
ICeD1uiKyu8xxfPMRleJ7Ph5/BQzHSxClKEndzNsi1V0sY/F+R3Cm7gnI1eRZ7kXJp4WpInraJ/e
aKtuHYNmUxGkJJ/CTRb/Cx07P1YDTu7pyRCF6pENXczlYp1C6mzn35dqo+52bo/BBEaOp6OyXqlu
dRU8N6Vd3SfXjWhfKmW9zu2/GazayVQIUoO8jcazbTxszx6wm1W1M66Co7+ub7Qtxa3YmRzyTW4u
oYHUji07op1Wg9c0V/Wt/D3FliJ5HRjASz6Dj9nJ13tEZgRxGc6KU39RmwsBeX/uUe3GNOOkVmIx
ELY+JIhjf9WrTrZRNmFof1Mp0baPkWIbP6XHjALCi/SzgRBbOpdwqudfhb8/0sluIJGiRFKWUTqa
Xw3joPQGmYzN71+3/8fYgLSImANB1mk2ccqbcMgSgiwbqmK2iyMkMc+Q3OJIww7PdNV7sUPUVyN/
023IHNNVeStuLq0j55YRGC3KUiyCIHi6LZiZQjFchsh2kK1U7WDn5v9YMMMTfhvi5C1IfdkfW4kr
NQ8pbQo2NMZ2QnDCnTuE3tL8+3KnlY8Wi5OYJyNeNdoqnjpe+BZR6DSzyYoBq5Jz/Ox/hn2wSe7j
w6X18eweGX3xIkDDKvlBdJUlsRxYFe4GjX3OYpWbN/LWIKlfri/GOredexvrZIymgDPVWieWuANv
zYCJ1tNqWfEuHS4+FiuWWwnLlW5wjBEIZu9XunIoQ79YJJnxNrxZ9KYcM3cSKNKSru2XltWzu+O3
0ZYV5M1ZxkxFTovmqwC0juxopjiC4dD51qIqO6rgk8vDRc3EubUcSjNdJ+ixiGn6ZHXQuiRuwZr4
jnUP/cdTPWWTrgRvWRtKu32cHyFfecX+UleP13PZ6bT8Nu7JixHPC357iTvtsmNApxVvXA1esMcL
uFKOkMiCdeNOK+Ux9DB4rNP1LrmhL9Flbei5SQDxK3OAYaK2Oj1AxnMzxbFAknLhsJaSPT0uenwS
eosgf/ySuDQhu1Q4PvuKomZDLoAEh0LYyYYjbcsqjRSufpFON3fDekGMz+vOLbai6+8T17rYYuTs
6Hob82T/oTd100byIlAPHeD6oiO51mrZgEQO4KfJLVahd2mjeu5AoNJJEb4zWYoP571RqLOYDM2y
CVgaTCXrYbXQ9S9N5OevjUULhi+I248HvLK0zGER/i/McWXVb5V9dIBe4AprxVsm2UvL5EfxOzMD
vSMWo4FMeufUx5Z3Zc9cWCDQY77re9Su0X6mfxbc7NGjcRH30ntdNf+/ifUP6mtvNhAfTaxdXXX/
+79e3nlXlx/55V1V1T9/yfNUpKnLe8x3fplXZe1PAAWgAmjKu2iTdSbUv7yrqvynhKqflBniI6Qq
i5L1L/OqovH7UDMz4y9Ycn7h/8S8qr3f9htLlxHmVrq3UKXDEnu6ySjrtu+YBDoYk1a37ir2cFNr
7FJfX9xLpDC9qEzKl0brY8S7Vmm4ba+Smuv91FZ9MVjNsdjfq0pQXvN5t6n5UES0fZzrqwhD4c7U
SiprNbWCnZjEoCzE5Ks8qijssq6DdkVNXQi/12aKO4oe5jnkuz52+tEv78WsI9UPnpBSgGwbaTve
4AfAfEr22REzUMJKbwFvbbXb129Cq0aTMNdeWVQ/B8sqbiMhBVfSZhupiOL9lMj9ZgLBhNbH8Kyg
Fg9WBDBLiH1lFYji13xILjTxWrqdvTuMLvcX4YJJU0eQ/CwZ+slmICE53uaV1oNcY1bTRw1UUNL4
x1qW/aNiQu2U6jryhG74GmlBepR6XX4AAPK1lVqnrfT0Xm4loCxDFN6UILPWcpWZezQAvt3kUoTA
OUmzq1m+ev1Bmraqn6rgQI8c5WGUH80yQ9M0+qCY6KeJFW68YUtZ3ZZTRIJnrCZq0JW8ff3Z1y9h
VDbbolk1UO5uZ3yZXlqMy3+JPAZf1PZpEu0wQ1efkhI+JpDFKO3ijaQG0T3d4bNt0IDULrTmmmMc
LrtmzMunTPWTA5v2AV9llruNLBVba+7FjdVqgyuP+fioTGG0Ag2orNSp0zF2enTCDK9CjbqPohhH
XWvMY6g11DlywO921CNEEnsZ1Vwdf27jTHELbfm1rRV9jipzJ6OqCynrLl5EeJgFDxcwV11kK/Th
k1tljT2XQ/+kKZPgDIoc7V6/LPzxuu6G8RZMm2Grypi7sLqFQwWi1wEMPX+Bp7zSTHqPp1lDC2HV
SrazUmALzNevFzsnmXyMqdPlJkSrzgh5rlSx6AMc7vJeZZwDKqRv4hR5AwQSimF1tcGkr0Mmoc4u
iN0mD+NocrVJSNKV3IvKYVBXg4bRM0K4kBkSN00f800za8NRrUHciBVU3E5VD1lnPZcKwDxFyhRP
mjV5DSxSa1YgyqnaylHtwicRd6+PcoY1CVN5qb4Hwo9hSh5isQKXMo6byGg5XAmKsYB172VwGmsd
SNL+9Y9ZhGae6cXkSsZ4VMM42bZ1VRwoK2tXA3n0qlSPkIHR59CbXSlhSiMXb73Cb4SDj2uTE1Wl
FpuuCV5GYbrKQ/i0YWQZh1YA1x0hUrOnMVbv2M+vxsGorl+/EtI+3I4oHO0wREmt+m2FbZOqawW9
ibrqWD5r3dA5RpWFhzpVjoFgPc9mUR+RGTTXY0e/mUlIjz2bAbCABZqQ8ZsSys11kc5OXSrlgSLZ
VTzU1YGOZxlkdgoTYT1zxBswoIJDVK+CUPvei8DTCz19modMPChdt5H9mDKk2oMKhk2cJOW2T+vv
cmm160iqsZDXs3ZNRe/ONJOXatSNG4HCiT3qU/8lMMx7DaZZT/NtbChFe0dXenM7U0nKpx9w+z5r
VL7u1ZmOjTEKzKu+tx56w6of4wb/r1Yo0b4e5HCdxdb9UCnhvVyXD1I53Pm1Se/dvjiYyx90YZ32
aoQQRs6KY2kJod1NfbJtzD4lAztwvC8L40YfZ+Nm1HRh1SBXtht13CABmHe03DAOsiAP3jDrHC+g
lB7LuJaOIXWN5YuoElepLPYHtCbGTSdNsiuNZU4ahV8Y1wk71UAwVrQLiSBIh9NWzKXgU6lxo3Mt
0p25oCPaWIxfTDGwbnrqkwhWRnMt1JJ5w0Jj3cBhpy5ajrP7998FaW9tGjnCHrb8EyWPAnscdHXf
04PSlZUcvP+Q55+Evqq2Pl2fgR8b2SdqpcaNmiSr12+m0wRFqhEgsIH242kn6Zc5HP/6r19/h+bY
mWdFPMLCWUFGbH62SnQgdW48C0ULiS2vYNC/zshW0xSOUMsj5Ey5e6atgTfoaHWsWgbHG8XKg5Zk
0jaOZsMV0gQ8OsTjuyQBY1njQl+3WgAXLJASt2C6dALdfAr1cvYEIxA3NB5mChnVWHZ13xJuXv/o
hvzZ9FttN+IWhsgqr5VGuKMNwHEyKANZ6oPQWrkrm9VD3+wtnSq4Ws6fm8K8jdXokJF+0oFZVlK7
m9Jw3yiyF6rTOqweMW3fSb2wttTYmQ3+CkTtHDaribRImoubhbUZwaE1ZNjVQrKr0i9tPyP3SJ/Q
QFV2jmAojHM30+tNN8ori70nbT1wJ9Q7QYbsa73QaWrV+tJq+VWyFCM7YmIZDK8XUVz2I5hAFZaU
7iWi5IgyMhr457IgbYXAWKPkW8mpwoqlOXPKDF9MO7r6bUUAhnWU3fp64/WwLLPId9FzcGQUrNs6
Sra+ZrlwodtBu2Y6XSm1se5E3o3O36LMPLDPuUsDdZX6w4E+lZtSXc0DIn0oTmVksF5OBzZ6NMkC
fUn+JykEDzp736iu4hteHYYwEIKN3zVeYpLS6zG2BQl8h+GqT639chOXGzEbwg0tTFCAZ5vOD/ad
oXvRXLgg3grDk9vnzuLyxs8awE09ehQVYZsLgs3OwYkiCMhVsQZS7yYCkhLSROxTyeKYqzSRVnW1
mn0Mi9JwpQrhWhklr41VStJ0Fph7N035njLuFTD+pVZ5hhJsy0lZdcIIW149zKN6DW5s24yYIKsE
irvkzmlxAE7Icxiv2hCRop9vA5+eib3qStVw5Xci68a4F6b0EYbjsQdYIcwps4zugL9cBVXukfhx
LaVYNcCTjRs5UpxgDD1htEkC27oS7s2x2Hb+97Twtz3DJaO78XKKSUvdhkayUZXsNlJqL2K2GmRX
HbPV1HdOA040hfJVyPBPpcpr03ldBQYy5MZrA9EuJwz9cLS+hEQTGVuikbNuYOg3gMzJPWkvKfVC
ERYdrI82OjYWYzKfXQXeP6u6GxiWO4q1M4bDXgn6a9nMvbQkFajEttmbd1WN7BVwMhf2EsqwiFOa
ZZnZyrQmpG/lVzhNih1mhbPEtNrJ7hRjk0w0wfObjQIz1I/oHRP8bNPmS2T626kJr8qidlnPPd8N
dBzvhvCtGhTXpNOSKdM9WKt3YgmLSBNQOYZeKJurTBBuokB7jIPmsPyW6FM9x+ve7zwNPEvAjoeR
kxrLrBfcdo1md5Z2HOpx838IO6/dyLFs234RAXrzShcMb6SQeyGklETvPb/+jMh+uN11gW6goKqs
qkxRQXLvteeaa44+Kv0uVd1KWDbkcJAwMLooZn4YCU9j/d2QCxmPrU/X3iWM1W3BKzye54QM1hK7
Xycq+zBZL7mc7rhyF+cKNa4X9cUuIVK8ZRsNJ/jNFYYU/r3VGsfMrA5NKm8LnVTOSjzGVrtLh8LX
eKGHerJV4CKKvpxVUnXlud89/t6J5iGZVW7e46ByZKB9q6jxMSR/OdRir6wYfCMoseVWPu5xp51E
DDK1nni5ueyk7vC4ySHBc2NRswF2jjzFByXvg0xXzk2i/b24SVbdeZx3NSifqS5eHmthYQHR4mDR
vcWS7CpUqiaJGYNRXLNiCAZZfF8mWA9+GVXch+U0QVU2JW9ZBn+R/jzWs5xQ1uFKeqHXrtZ2lAuy
NlJWscHhvhLVqD1TtDm9iiloyS5SBvVCX8nYrv1JVi6aVhAKYb0p2rpT5nS/1pSab60VQf7A/8Vd
6AXtSjiGK+vaZm0qN5SWowUxI2/Lt1HLKS6oQCd+W6VehBi2wVwLf9hoN1M5v4NqOJWgKLpcv4dN
5RWSGJjyZPfJcGaRcIpC3rQxqJaVFyfqdrOp+NLS+rIxnjUWzKj8VIyIz1+/zZqZuKUSnsg7Icsw
JI1UeK6yTYhlqU4OpTJtKnY94AxbKBBkq0a7WuOTGpZjOk+32jDdaCZAs4JA0RK0OavriyaO20yS
SOGcAkJngqhknHLUjwX0BLl35W5yzUIm87eoYix54muaCREUB6LdB9XFykQE/2R607LcLeXeZdk1
DMd9buUcdfkwJwPXx5ynNg3dQFfkk5ngB+0HPiv9DYpV6c7ZcEii+b3n+dXF+q1cgiVRazLThZ3R
mU/dkBymkuC16EPprhjqXvtYc00zPutlc2wbfZ9L1S7GibdYBGHKQ8JSEL0XQnkXBcFNOsLhwNJt
NKHmd6uflUQ656ges2EtyHsWVRfEkK2qz4IcsyKOQR5mQWQEi5attr7IIh1H417HuUdO/ybOSL1u
iZ115QhoqCFfxypxmxgXFBXSD7X+Icynb0sfP7Qh8Ub6xrZGWdfJvIXC+pEQ4CjyKSuCzsefXX/k
xjo0ov6FcRCPdFj/4WR0EFTFB9+z6YCTqgk2TKJ892Wjbs1SZHe5yhkM6UypSXox9K9pDp86cqSh
2USJ8KwO3SVspdswBUmnP0dmfLdIxc7qzC9btSEac3zTcVGR2l/fCHnBsV5i7FsP0VL+1KUMD4Xc
aelFrHE+jm370Q/RoaW/m1TjRlenF8UwAdKH1VHIjOdeN/01Tv0sqQOO2Zu2Wz1JE4OlUj4rA+oA
t49RuY0SzURyd5u1FHYpIBMeKqcQFPgvzRsGJ4hbRsPreIqb9mlOrHddT8kUEspd8t1U8b6tNb8k
sr5mh2s5ZlfKS1byvqvWTZ7Sk1CdOtm8KUt+7K3cNeL0e8zW3dCGv2JG2JzA5ooJ+uGynad6l7Ae
VpRnnaUdSBKnSJF2s/isid01lZavEpYTKew3jfWPbO+tXNuPt5PQ/js1rov1wbWk/ltJOEoV0otV
Z4xhYwN1lFNXy6+keGs9xQMzT7PEva609yp3IqPcyun8mqT1W2OON56ZF4bHwDRQj+MObar8e53r
kypEozP0XaDz4pfs8GPJaVrN5jPHiCDBsiekezn8kBb9Y7D0XbtW31Mn0BYM11MmLZrTmIvdNkmw
TvFJLyGqq2dzxfg5N8J3T/1gq9+9kssEBUiCs5jAl3LxT9UOUKF6opsmjIIqdypX1ucHBmWp40Mf
sphJ0XGIFNyiHmikbJllpKPynKTWUR3I/0jIJk6WTSVMpEdnyldi5HAOalvV8aVlo+FHfTdRjWX7
XBZ2KwNVdjVU57pQWWk5gG1qkB+KNbl9r4pObczgMkxJ8Na+J+bU5C0ma7eDMhInvP7W65pagcgS
kxRaUPeAaFZx/ipE3Wdg1+4r5s0y831RFJd5FDbXapdJxqcldJdK1Vytj9yGcqs1zC2TDJCQ/HUc
9kzpeCOEDKkGYJrOrjX290iVDuPcvOrReBXKzZIrF6no2XvJ76bNFubU0scCbmhAJhEbVyULLDjH
ZDaPTWTK7sDAkYv8F9CVGzfzXO/HkqVzFUH81GI+e/TKH3a90plV/pXRPIYlUrQJ1k5fj5ondvYS
Fhcwk2nWyQo2Y5tU0sLOKEwmWd4IgrIpifEOC9KH4UPxosUjvOYInygXvVkzhehe49qWm2pJL2s7
X+eZ/J0iGz7m8kkdtY1lSudKNAOlgG8TTiThr8MfoEZ7gDhbJI5rb5TXmcP7pkwhdYzSHdPUl1nw
IoQP/gkpma0x7DMzYZe5yUu9iyIBBg1yzHHEW24z7xU0auhJQvrbadYjDLz8IMnZVjjtq83kqDnC
D2tFL2ROKhhXSJQBT+JeY9pmSMazBBak7do9czB+xKRlIyRUBA9GCf644WUcNHcNs4M1GZu6MF6J
X/c4hPuxAoVIvle1teuz0NUyzZPyL4FNiPz3Y5LLmQMV8mhx4gmJ5+8pi/Fpi349JVtVubdR4XVT
vF3rL0xkrpIlnpWyF2WGV8TjZqGgl1qIXfr8lJfEUcssP6inb0OyOELPsUokP6wL8ZrX8hxk1UBZ
V5TbYSWawoq9mrXdKyeS/RBjCEmT3jnEPplDMR56i1vYlAgCENWWxbiNYWSDqOA8Qttoxca9kr0/
d8xpgXkhdSLW7uYs2d2I2X4sThZDLLZYy2w1N5Q1tlnoIkJ0lkIwa6b+FAnVGXHXT5N+ExfWkXnZ
zaw0bEG/Kvt+sXybPSeMZt3x6gJSKsuTKEEKmCffKqegFhNXXfSrSi4ZvGYvpQBcQ+G3rEO/zaoj
dafYfuIUf5lJYeuKcNdU3Q+QNE8cFUe3cscqIvYxuJ+tgWk3DZmUaVO7fJy+ROGQ4vBVh4zsNt2F
I/dsxJM/5BqZYkdhbiEaKIe6Tv4IegVyRfLI/8L8nABkYi4/SaKzRW0qKv2uHsDm5OJGSxI/CfOX
+tolX8D/3PnHaMddnLJUaEqgWXVAzln0WGje1agLJlH2Bk1zR3E9Lmq4nUydk2HtSQUJ3ojzY2tt
CKu+JbK4K3UZBIGG1DcRrE4APkF1g+JVXf/bSuFtIQ7axh4PM4hf11sNPJGiSRfwPCzaEDWqGT4c
uoOzUF9mnbkx5y6YRfJpGvM3q4/6YzfCRGDUG0hLL1k6B1Zt7sWQN2WS7SGMzyrRy5lyqwd9IyfL
TyJpJ2Ul3WsV0YMrX41FN5U00tuEfZjL/lj1F83I7tVSHVAkGUEhBXbihRPjwyqyMsr1hqPQWz/+
Yap5G8+hv0axIzLgMA4pYo7pQMT4GjvZxbnujWsTtKYBHSrawTA7dlJLEn6IhMGqLdWkk1TyqyAX
jppRQDNTEDOJBPCq+mIY0+tHoFTgnzrGlcJ0csksXQ6xrot2GuUV4xuE12v9SIqEVLpZSIBAEb6H
4ey3nbVPE1Owp6E+Kxhmcl6ZXPkY5PzPbLJ2QjxG83jR4JVPkbiJWMsW7btrYTmC4xuacL9Wo1up
M2u//std5EMGKzeu+bZsy69J+zTm91oM3dZQv02h33dE9JN/Txp66BcqCe1T+tRZMaKoBnQiV/0F
igCoAjiJSGYm1pVGswWjf606i+ELjsmzhWCBU8/CdC5EROevhJgoxbOgGrumJyColRCxGKPjIfOk
MQDl/WTFCbRwRTvWhKxbLf1hQfPBS10m/lQDcZk3FXwQqjeoyWrRbI0xJfkCNgD6zXOof5byjr+I
gnPnSA2ilbGgSRtfsKdvKmX2q4lgtCkoF0hhRbxdQBOtkKWWlMhIQZ1dlTzKVFuvuojhMLaCRFh3
IIL2fT4d1zz00As/mhHmUaeUv6EIu4Cyd6+uDHEI68uKC9+JkRrZonf5HNcOZAyzsnbD+Cil59TR
cg62DUYsk3KkiZxOPmSARAVqXJiUdox4Oun1lvXhqe87JzG1nck7VFWwqpZ414lRkIA0lHBORYa0
McZwRzjkVa0kotPLzB8V8H/IT+Wi+RLZ2nWqVNusc7XWLH25sk5JDKuj9Zc29ayeOEZKmws8I9fA
GCwVAAgmUuOkzl7kr7kxvMyK5FM5PxePss2wls9mmN1sUG4ryBBk7Odp/Wk4Kqtp/D5VCiH34WMg
hEN+ty0a1F04AA6NuEBWq8TWNlPzSC55zEZuRN16jvpkQy3/WU7hQYuFE80RkApfRN5wkHBynZEQ
Yb21auhDQjyJjOyk2c8wTU4URp6Rch4XZG+uOeii9qgjOd/AMchlDIjzdJRx8mGZpxlUqVr8STvl
kIwys4OpDjyIH9XkaV+ZwhxNj3HTT3Xk7AfE1NXj4tCO1kdS2CaIETgVAXElJwH2E6NmJHyqqOyi
1Ry79tyt5nZq+RYNYT2K+ZQhBxLvz6eLtaMrSA6qMJaIy6YUoy20Gnt4kFvSaqMz+Cdu4yqC0CP7
MYoAdDWzbv1csvVEduY52XOwcCIWIAVGpW5pwVpjHhug0pj5zMyNdRF4tSQ8XShNDjgye9GHHafd
QO0KZ5iESypTpIIG67T6KBsMw1QCD2rlCeLqmjVDLp2rq9g05cE1htuDg5ccurT7A//UI+eTNKDe
yeLuYPQf+bJLp8LpabtV67GQNM/4k1Xf+sDRg/SB6coB3lkLBF6R4Vlpa5rbwowCsXwXpGcxvYvZ
58iPbnyHsnVZLUL72ArGUHzgzuDCJk4qFRtzq7fLjqV4FXukRgPQGz2pnHrY+JxW4ylVDE9vRm4D
1DEyP5cY+B5zfuWmjp6YmvKmmWnH+K4n+y58KWC8AqM5jtRbsjSi/a30aIPiwL5YdClS0rAzp50Q
Ny6nJLuH06OU+HKMN9qVe1miQugjT48RSnv5EpUfvfCqNlsr3KeqemrH1TX6n6lIJrh2fSAtxkk0
tiBu6b/9Jo+hObV7M0wv0/azGTKIpGxVEIxF9qGNobvWwgk1VzbIBu77t7yYvThBtydLFQVpeLSq
d6YRSElHDAbvLHGdsfDaqsqBsxgVQIH7WRS+zHqFu3ZAehva13JBrAoFR1S0E6QQGu7iBvT4Ji1D
XFaSk+m6P5VAp0UAXTlZsjnzZBINqQL1r3C0ugLt0N/SgkNexu1fJIBPSHaLRO1C+EseL47cMaZR
Q3MbLHWjR8tBEaMFPRtxqep3cuSPIUrdNGoWDJ0Vm1Ej1n40CTzbmXKpFA96g3SIoxiIXGcFNKIh
bg9yeI0fX1p0b1kbrgSbmQDMassta6s9tNQMFKYAOHgUF+NcDHN/E/J2N9RJMBQrML0MObOi4XKY
2yzey2bqKDrOdUuadKbaqn47xlXvAj3TnkQpZtyEeUKOWMLJKi3xYNApoS2yUAYy6t7MU/jTTcoB
qfPVEqIlEJJMPYlqLG0Eo/ulbbnsBWlZOKtHy/7vL1tF7Bj97GqqPv7r3y+NpX0kg/aqt1J7TSet
uBjCSzQ2X3TxNFCPstuolnn++yWZYsNRMjPGnttq+4HhECuPpFfmZGpX44R/HrID77eJmpZIB0uV
GXlgGI0xsQhuc9qF4g0YxmMYMGs8pp/FW93qt5JZ4SBJSraERl5gAmGiWFeeDa0uNbsO1+iYL2wa
GlPlvlrrK4jENj9Zfag9DWW2j6YwejfGO+TIcCsYNZmCnHFbR+9ZpiQa63PYc5bvujOz7IRZwK75
srJvVRMm9MQ5fyCFYbQaRbT7+08lsu4mkguqKYNegD09etxCfQD/WTzXPZnK2aJ2Tj+NE2AeU77X
YGvkQXs2I2KVdQKC9slq+SUspzchmt1/89tc/mXL+/cgzH/Ez/zLZGFhrTJFTbFEU/uHd6wpgXHm
owFbNBxmZ1AS9lzNyl9gHQm+qgJF6bv5N6pD8QtRqKzb7KDUenRYN0ZbbapQo8Eo55diXCmKsrDw
0r6T0G5j+RlftOX/j8v9T1Pj43ItBus11n5iuB8U+/80UmbC2iuROIlOo0QFxEtwalO9noSeGDWy
GT1RWMqLNiXhKRserW29rc+ZQms8D9dwr689p/Wlzljn/SXN1mu55FHt6GrzTcAD/4OZh3vMCaQF
G0UIJ5rFsUyt898vDD3/FNL9v/9E/zDx//2JVEaX4J6AmsQN8A+7JJnMZlLl8GY5tZuHDjsAeWpc
JuEzp1mim6BUAvW/AYDJYNZ7J2hG64T6dAfTghZh6NqNGwsAa5kvSl9bm/9xfQ+b6P+zc/7r+h4s
B8IVmZaU/l7/v1lXx8jSQH+0oHa42Wi/8+iVxNOiYkx4mbIV/SOR0M0NVTAP8fi8iguwGj69098v
0fg/vfUPC+V/XNFfN5jKiPeDn4Gh6z+fAYKfzMF66KNaJwHRlITRHUrCvTV5XA8lDCCpHp7TjCdD
lHeVLsjbKBYzmM45kQXpVG9Lddcq+SnSs/kIw8htB0QMzWrEF+ZsUSLSybj990/xn1YxjQslEAu/
JL5CovH/ccly3XWFmGkECURX2uoacQ7Eefz370EC1j/ckoascXLSea0ILYLf8P8HKq5xHcYxXb9W
/0yXH1G71LVnyOjD9VbQP9uet0Qj28Ebze38Z1X/jMnNlDeQiuP2uapOLY1a+bMdgln/quenQfDi
8UmI3u1U3yjjRtECqWe8Lt/x5w+McPfQapMd3YUm+9aaXQj0TaGXp9iDqt+iQuee0FGRN4vsE5rh
Eoi4acUb6KjFBNacH+hoOOpcXwpl00cXSf3shdWthXMu8hK/ieC9VhpPJvijvjRoyWDEERixr1q6
tKMdNrcYsaVunob2kohON23HDohpFEA2Bf6+8WF4emZ7YKtX670rDZswfsvzw2R5Q+oJNCPaoKx4
34Jk/mTGOVhW0xWszhZ0hc4B+Sfi7OrrNRXuSuciKaBKJ/nLKLjZ+KdvNLfsyzuMH0eo23dtDjdL
ZDL3IBbRPQNDiD/DxNu87lPrGhNVjvRkIpdKS7lPaLgI+RlfSdL4QkXGAK1WDlfaeQaMKsUepbwW
G4hDhY3CQrU93tKOxhK7ZMSgVKr9lOKp6RJXqm3OdyjYUUeAXCU9NnW2OQgm2ilnqj+jtLLyT4EK
nwURqbpOO4S44qI18IBLMU+InnC0VEudrmjLIMKGlDbUQVZoQYH67CRz35Z0URfOp9MFg+Cipy6H
kdBwJHWLfwLpn+2RbAgDLu2MeuWrBYHjbe6DgJzbhZMBBLkKg2KeeVmvoJcRbd+nLkElm7TW7Ljf
FrBHpVcuyWmq2ib2nccCsHjpm/N7KeH4iPYMdZOH8TJlJz2CX4PlA7S7xZtrIlizjcvl96RpDnu4
uw5PAmjN0ry2wrHK0OUkDrAzB8JQpf37RyXjhpIybPdpMe70Zi8PDFOYAAORtIXV06rU5sMPZ8kP
S36mhl7JyvzKA72tl9cKSvETlYkz5/OzKqyHSiMoKEWPgDkspR8xD+IwFV6ci16oUcDjKWkgi06e
tKSnKBUPQ98fhJ7xzRphNHvWposol7Y86W5ssI+uzwXyLnQEKLQlagFH3RqCYRJk1imknx/Hn9p4
smryL5pzPb9AHaOMC/wOzltYt84gF7smxr1cgBrhlL1az3qkIcTvcpFQrCy0iehzzHhr4Cwh8+Nx
EOfBwoCxrUJ4EuL7rKDmt2jzzbMsf3TZgwDtKQQL6MOxghDQKDTsuUZfbn/DtPCK9Jhbm3y4Yr21
o4wwBsJ4wux5Qb1tnwvm1nk/6ZDwrF7qhkbR0JPXRI7jcmXgUuhoFEeOpmL0eFhJUiZa9del/Y3l
liIc8We+REblmwwW+9PyCZDYqcu3uW5tP1w3HUD2iEqFeDhX4vFZMWip1ZbWdKa+RdW3EB5jTm/T
ZGfRb0z4ifoka3tLQmRH2lZe1OaSKaXdALglZt5BlLUtjkhpNgF4YEhsRFE0OH2sxi7OSGZs+OBw
TdYIvuvyImschxIwq1v2Ixs5H41yAhDfui0/C7g7J6ywcYj3mdR2Az5HSRRFlP0IxKDE8V6XtvS8
KDSq7kNQ5b0c02JeSrtr3gWVizL+rIsHfhCWnEMKoG58dulGqndFmlDN78zme84Oxnopk87J0ic6
/m5cH43lVW5PCxkLy8LKQhYKSWS04bbA5vZoWW2zkQqMOLiL9hoDg0IMovB9YY02uBQVMUtQf2NB
93OLWTWr8FxnpGZaO0Dy43NN11KBsqBTgcTLj5xzVJtOZUN6U0D3dcCtrApVoM+nYd4NZFrhI4JQ
r/DwCUvmdNLgzQtDtAhrMfa7vHyTor2uiHaIcYM4HjSMV6CujkL/aqm/Hw9KFwWs/rhW6/q9IXlp
rh0LEUpVmKrQVDtuS2cYb2rx27DeLZjl5F9rOk2x7pYtT9LFxxiI2mGpF3IsaHD+sWAk1zR0bhFQ
CbTFuHmlz2I/RNcQh+8onwdmG02gfNZwHyImKRcRCbMCOTh4Yv2i4W5owkuGlClOt2r4IMmYQAtW
46z2kvTF0Om+Vi/I+DVvL3gX86Xm1RUIVlZW6qivDL8cr2C8sJvIOHcO8vomQXpU5dc1OzfQSyo+
tEs3/FTpU0UPTl9RokPiXXJ/Ep/dRGYKuMefK3kkHenyu6ZlTj7sremwNbWLDYbS09Vka5HRweMW
jYcpOo6EsgxygMJAkJnhRM2fWYzdKn81SMtYjdmdV5w15KhQMIXDD8tquyrsEq8JzU652fc8jj3e
RpaQLNvJBIoI81v2FZ218ZgafsXq9R7XKQFbRGSTLrSMyIzxTzkg8/XI8Vjk2mE5EPOy19X5turb
EhyKZO5i8VQuviXikj71SZCKZ4yqsX7Q6cCoDad5MreFyHLNXNrF5tXqXvP4q5nvVvcm8CB3bAoF
6uxqi5zyyFSkOeOsWWCgByw3kpP2c3Fti7s/9GyCDASGys4UXrKRRXsG0cPZrv42yjOxSfLAbtv1
dKM1R2cH5g/RAm3htskrrM3exQTt9KiCInc2t550RNn5YelJ8TWM32ZziQkLN7lZeQZXHH06Vw49
2Fl1VtklNHfoTduqehtFr5oeFHTRTVK8Zt8x259AnFVNkyE0O5KodQ/EMseQ2VktypQtBo908ku8
HQ4u2us48CLWpfoTStZTIpTSjlb6zVDqD8GcH6Pbpa8a4pMqaNxyyfCkbOC7yi9JrxHChWdwscHD
ekQfT5KBhIrANDGJoFMvYQFldqsY6S05WEz18TmatnrmFUpNAUJ/+bbSwmVx9EaLJMvOpijlcSLn
IWfQ9YBlom6IjZJuYn+ZpR99TKHC+qrw3krDTo4f3obDIvZ2K4tnCS2XaCUjXAFsYJNylVVzF43J
vC6o2y1BLsiyCS+Vce/lhPk54TDp16iLdrGAWyT2q+JHTkNbbaxziqYnRznhg0iUwFGwjVGuCORd
OWKGkw+pRIqGoG1Kthm06gRSkbDzXTK4FgfOsB+3PX5KzIpr+JILN2U1hcOgSJ6Ly7OTbbGx3q3n
LtAq7Wbya+yXNJYI1bVHohXl1S0+s5MsBQZaNiJjpD3DpnfS6NRk3gWZjMlQkGMi3FrtuiTXnOA6
IOybkGxXGtlli8YP+zh/I69Ckag5DcGdJlLQwPkk2DqG9Siu74uJwkpL1HTtJTv5CY7gzg/rl0Hf
NxPxJQkMW5b7YrhMuEArcsZ4hQJOkgNtl98x/xqyZnYAQVcxJaeS23xnUix6TpEw3H2B/htmvibI
6w9lZaQbVs6IAtPTJNoQLCe1gq3Qsk2PpPxI0a6bfuj9rd/9H2Bnjzl74TURN4L6jTsC+my6XeT3
pYjtVPjgdL6UoNeEbV6Mpt3I7WLnGnPqYfFQ8sINiyOGgswzC9ef9SC2CE8NqaQ56g+28lqXQSki
Jf9a7d6vVGKwRnsWXKWpvTYbz2oRvS00OtXxPaPjEZsV8t3wcABsrSn7Zl3Na/aGlewzGg9N9NMH
OjlCavWL86SxI94JZdC2ClVl1/By1OyDgi/OZ5FVZIxeSrKYCtUhdIzMN9SFO/1PnrEuj7wW+3Eo
o4gR/Ke+4cuwbSu9jjERtT1DZILyPFlsfVbpKM0TxGC3LV+sVXguu5sor1dmVgKCjRC0n4yJxWHK
kpPMQUpkmx9XOMuL7kZV+4YZzh6I3cvNySE4YcdcjcsPjyI9FG6CKj4bQa4dmKS1Fe0lbO6QyU0q
7mzTjxclka/000h2IDOxiXoHw07rhUVIRqAV4thP4/vQYw7FRQguKtsjIOK+ZtxH757XxmHyhyaa
b1bnwdrI1bbWLymBeIg/QSb+CtN5iO+NKLD+Oll9W9LkW420HzNVPLa97fgE2iAjdZq0rElyaqzT
fTy47CPFXH0RHmorUmnawln4KkYRKTrd13X1FGvTk5AqrnAT1ZMp/OYaCv+tHX/6r+qefTQ/8VPZ
c6vDo5rVu7l9nXUGnfZ8U4Idi3tPY5thpiAvmLyIKIeIX+0kLLz08rXCW0sV4PgmK/bUmOa6iSlN
SsOPjUc9PAy+2qd+JfF6c2fML0XCPE7wlURF0q4HRZE7h3NWhaMnjmcfB+kz7UGjdtThNmu4LfCe
N/JRydsTRQLpxY4u+2rCkrsc2oSODPMAXXzrmBWKUl/ssDuyoxsy5ymsEouYOFaVexUnBhPKhyqQ
8qVqDlxu+hYK8W6IGtsC8YfYiWgz0EksjT+6DC9ouBEESc3AkBQ1WZS5zd229vKL/Fus1UbQsfcQ
YFgMBxq8gU54W0IZzoLKUUMTWGo/2vN0YmBWZODkluWogH3nQpl1+tUv0m+sQh7CIbF5x06XsGCR
VQaZiKoyPMBbTtl1u99oo2+LY7ZLs+Y0HTVix/jsHuw6t2+uUQU7RDxJtLg5tmavqWV6iuTG33Kj
eVOhUH9yUxk3z/fhS9Oe2hYY3C0GvwE58SznqTvv9Et2VcTRo1t30p4S67JUT3OrY3vw8ZQ61jBl
+HHJfsh3g7yrow2bmq5J545jtyXOtvWIT5xk/A+b1PySOw7HK9bb1tUYG5P6NyG9G2/Ly1jWjlx6
oWV4dCEZRatTrN+peJtMtrHSNdLPORKpOrLWXqROcdtMeq/U8mngc+uM+qcWjjkNxUNuNtteGU4N
h3ph1g6mubB1TRuRs2iTGriTDe0orOs9az9VDfZT6iaxsp2s4SnEq7zIyh9z4mzTS/HWzEzyDtNt
Oa3nVDfviSVhBYcvX8RNZUszu9qLWW908FgksilnXJh22y+ccPGOc1Ri7/PN7jDt5plCfNoNUU1l
H2A0Z5ioW67hvO0XUJTRKWHBbI8cb8DNLdrz1N9CPjrmYIXKEZuXuL1a4YKs7UWhV6lnAo9ZsKEb
SiwYpXxoFSdrfdesKJpp3d3Hx4uVO2JJ7Ghgrf02ha++XEKcuIQ2S4e0vDUBV14qNzkPYlbilSac
4ikVFbuwnzUZP+O9ze65zGzf8GauQXeTdLru41us34qUmTKA9xuz9hsy0dSgUjCN2fOwQ/12mL4r
pUubfxS4J4rsKlMSS7GTMV92EhBUuDOZ8izQPOwPIeeJbNsAAShaUoLvk1q6mHydrj2Ryee7ofje
pds+9rLOzxaP3Ns4tAcGOburZH1BxpN0z7esjaT+ot7U4VcvvuriOSqCpvcpwHPRtdY/nJok3PUs
kYWvOmN0MkIMCl5duyhDk3ysKo/8QXweM/GsuUtQsb4wUeFuGiKWcX9Uh9n0NYODOGcqN11df2k+
G1bluXuV6GH3y586fOcXj5kSST9WI15V9KdPo9oto9dRB3zzFsalz0mPIkqmC8f4DxvZTPvVnSz2
/f1YXJf5+XEItpoNlxZGAWMRfDNrde3521Xa/yPpvJZbx44o+kWoQg6vSMxRlETpBaVwhZwzvt4L
47KvPTPSSCQInO7evQPdostnisHuCMNW8NiaNh/Ke/sKlzwQtkr9zvZsqDc+5HE+UPZzWXzvWs9d
H1yHUaQQ3LA6wlmRk4MubEvpYFUbNXHhtPsoqbT6klYHladAPIWAJ+ZrCMm5UP+M9FNdLpPK3X4N
5I/WOKCX4y5AkjviOVhdJ+zi+305HGtoNYudxC7Yh6Desx6uiy1KW1He1Pys2TAZRCCG+EyDuQmf
xW4+gDr4/QuWnyslyp5pRbS9CG1pukTy0bhoDTpGp8OcOfqHaWaKRI4OfQ3QYRGNYoPFkdRueyI5
cJdT/cn4UoKfqmextBna50iLiwxm3U3ZST/a8QFmi5QS/vPILJ+PxvqWv7hUkmSTlhlpVzjPkgEe
5TI5l0O91fwc4+PRaxQPpJJ1btJ6Y7JVrFcAjwmb1XcUJNBr+DQ42ub5skDaNTeRtYukszwcdYRS
6McQ9NQbC4GD7HCtXa4JbIHB2sTRybJnfurDaraQ50As6n8y+ORDzWFYXlAL6qg5Ytc3ZpRdfhPY
4uIgfBFgcc53ufSCALoHO10GHlu85cYHeHD3D4iXs249bQdmSdNJz+mhx0K3c3QdOG+jQxgyz5p5
GQr6cQ6lAznwGt9arR8uLAX4RzHMudzNcZSZ3KiFCu6X4s5ER1N45Uw4gtuzZ8b7vfDr3INbkxdX
7hutYat6kYaNDMxleuAi+cLe6oXmIxodWsyZfpSz5LtMXT4IIdhoEaotTxY3yXToA+7XCG7lSWVP
TMDqr6ja8GyhSIw19DJwIH4APJONDDhqnSaBrEqo6y7vGkYfokDQgsyZxtmBJJ+6RolEFlAQCMOR
Yl+VfYMRHpYu5vwqXgNuDZ/+ML9ybXg8Cpy0QxtoMtfo8qCJIoHZIehNgCnEW2R8gytx16emmyjI
pYmseskZrjCp/ckUj2cZB+2FyeB9uGrfFi+KKXjkiHag5WiByzPYws1AQp44GRMH1AXNJ9kL34Po
W4K0hNq18rLK5dVIDz4NQjfbdNt3QHAOPX1oXPPUY7kdo1mjsYDwF0AZ0p4MRjUHgn4IeCphteZ7
Vd6w/ee+jeZjDjQUnOcMmQZZo363oMRYb0RDdaacpFgEr05oukN0HOtjUXu5dtWL45TemoqDE0XQ
mTC05iX4ULS/snRszI3jg5zuqXyQ2H4m/TpKXrUaIXe2TKcz8Ar2ue2ahp1tsskBMgY8l/pteUCV
NO47Dmanji9tRP1geR/itCYZBizXIfMaU782bZjsWhHVB6bI+bmB2OuNIpuPRmW2gec2ytvKOE7x
TwyNY2ZVP5m5edcaPUUckS7bWzEVJhwj/meMZ/OsQt0O2vhMgrDgqothwEmA61afIrVlQoL0MX8m
86GU5m2Z7oduv+AgDbAvIlDrWXgnxSbFSKZcQJCHCm1jb3dU70/ihuXB0TmkkyulvQw8sdgK436J
3+rlnql0p55UIzq7ieoxSxNXoiwj1RxewtHl0wuDYWPGmGPXnVJtiyEyX2BylU7Q3k3uQjG4LtUp
z/+N5jmxvlYyWdnoGxdSbqVstJU8exY1pp+tJXgFIrQSHfCHgo3yFljxawz2Et69GK/vtI2jvmhe
KtsQztg8DFRcmAKP6taE0BbvhoDc3U2MY6+dUnXrdifRqM6jKnwhMxK8SooqV6TeK3gYy654U9iL
dhy3bIgsLw8QZe56ZOCNX2xI/eUr7wvxs8LWjHfQ7UcNmf8xNWxZ9TkDaiyxl+1sOGw7DcWdsIrB
NfdF2rm1L9/BhrInlNkWUve1vAz/rF8oH+lb99NtwkvwpV06RsgX+Z5ljvkJx275WV6S10i1xbvy
y72gE3T2CS4M3XTJnEXYQnfW7/rBMU68lC3m2qtj1Yv2ywtSz2g6k1ftd7wFn/p+uZiQTw2vYwIg
4LViZsZX2C5ZTLT4X3pwGZXEgzDkDiPEWVfoXf0JeRvGfHlFvvOLZTAwFmFXDWhz7VlMsCbBffTl
flP5IADo/vqoyxgEhG8cCh6RpN0EMz/2KgPMAGVtnOjZI0No2d+UsB/jvRhOfwscDS2heE6HOWBP
MnJmN2PGiYGYeMT+rjs7XfaW5sY+zbKNUZaLY7hzWnP+WE45vJn3Jm+9fsS2Vo3ddkqB/xkjZH8p
8DHwtM7ctmm+ia6G8haoFQ1U8SKpmMwNEpxs1A99KfmmbC3A0OprCeemF+AKJsE5XwIgrt/S+DSF
7AQLHusANCStcJWwdo7U7lNT/rnQQJy0hoZ1URQiob1Y/NEoUY1qp2SHCNwLlaf07VttCnepl/aZ
YhI+8KdN9NSp7GjkwdhtR/5VoYJdZ4BhRClk+nyTyxqi2QRSKyj6wZpqxxT0VySczlJFnoZCAn9C
Qhcmt0iw8zio0Pckh+lj/nKFl+VKqoxqzwhtu48cWmHr0CvIy3bxaZ4y+hrdUytCEuzgafyFP0jw
1QTiePm+5JcoumvVg4alRPEg+Lry2c3Faz7Nu3p4Q/7hHzQ2XXVEmhbXJ31qMo4WyJEr64+kjKYa
zkrRUWJz3OqorsFFUoJHLFY3XYCI2kY3CJH7utBeSNz2RLVxcdlyzaH+J4UaO9ha+odty790XvaJ
SP89TOZvO65dwGSx1lLqx6JGPhQM6me+HSzLN6XgpzWlW2WxMkaMIE5GvY+p6w3+zaeoJd5ciiws
gEwtPYodHI4WgFmzVABSCBAW/DEnnmVnobqaIeT1Q2SwdmKa0h9iCGQlDSs4/1WJ712JJJsCJ2ep
q+jVJq7OiZT4Hfi3SvdWKM0W5te5JaalUeB341OAwuiDlIrPJIhg+Fs7Y6q8ijUlwcC23N4n9j32
krJRkOR/uik8WqW7Q0Jk4mlelT74KNvmJV03sPNScw4fsrk+ZImwy4ljqCdt2hYKVGhr2eAwoI0Y
yCRkO7NcKV1ENXzmu2USPyxz8ORERQggYIYCv+6TxULTF4dlla90PeP04g5LTtHEE9rXqFg1OLLK
a+xTasnM+bIzwWjj7g9KmK2DDC5gdp1F6i4YW5EQQ1ZJjlB8rV/Su8iWoE9l4uKPEqA16tIxhpLn
GdaJfHBnqdmgdOY+kZojLu0eJu1u2PzIBZoSWiGoOnZHhwexBPC1ZcOaATsx7hsPGsSuKuwZR/Qp
G8rD2t4S8iG/qOW7rD8IbwFVUMN6ZY+6Apnah6YzfwmdwFb9bhovbfZXs+9OqXk0PkacQ/Uz+eHs
bWsNQ/Q8AQCeru34ZYIvaDHFblzsHopiaCBCkioWlErkhhatEpwXQtrpgfAKwe+HFZMp9vfYml4p
sTJWIBNC5cW2jFeTNwG9iZuOFoYZMy+wwAYyCfJ/a8SDtDdbxR4bjJ2LwdhrHTS1AbIAOwpuO4Zv
rcGFpjApb7yYziU+nc5vhOHKbjzkV03adyP9VetZyh+jQ6kbWth7qpyaYfGvlj7SZUdjg7eMItkS
xNx+R4s80IpQKNvN3LGmX/YEV4yEEKgTUBcdTiIobh+fFqM8iopBdQJu78VvRX23qNX9+KbfqRtG
4cjznUqoSpg2MsFeemRbeoaQVeAWqJNHSMRJCfdgoAUe2cCqrFKm9tYN+7Q5Sui0zL1RtgQr0Gil
vwZ97MxOsD90xWejHn1RQjLF0/1ad8d+/uz159oeyjeruZFaQQF3yuCszp+qdDPNMzIRPT+UsBKy
+VyFX2r5m42YPhjffYe/wNdkvBooyJeWDU1x5WHN50tMAwCdXZ0u40yAwUb6TXtfH9m2X3MiBboY
mTYU1uEmKpcov9fzrs8PyNKRgWDPk6PE09gMyZofqSSD7sVYvliNa4UbN81fYuXRDjEnnck9SmE2
0dL9WtKRMwIeuFcEjFLrQGNeUI1YrLn0o9wctPxedBe1/5OU9165JMqZu1vRvnXxQ6ROiPMn/gda
/dANzjyiEC6dhduTZAcDLSH8ZHTyYrLRl1M5ChAVf9LhVQq/Mv2n01D6rxEAF3G5iOU/Sftpy9+C
Pmw+98BpwlcbPkOT5MKfSqdcM5s0W0JzRTo3NX4vlJ8A1F2Tf0eA+XZaIJjEzsJD6yblJeZShPj0
CPBY+rfEfGuRCkaDiKT2OeVfSfSGuQAJEEmzU7rgwyjM7cTxpU2YQo4vBU4pPBkoRC6h9GHMZ3ZX
bXdcGlCY+T2cX7XsVW/OoXnNjZoFyi2Tzx3blSlI7YpvcsXV697YtctWwk2XhESW39K2075N/aGO
PzTNOaZAFwRjokWwSbQLiDUB+TIgWIh/WZjaSf41oh0p1+QFpnlT+Qzb8cRZTdsWvpkS3Tx2Du1K
MYGPDl+HndJ7xTY8pTbE+3rERolZdr5Iy3Uopi9x+GrArTIcHANxxYZmaSO1T13jhBPkf8nqUD++
ayK7la+k+ygi6VCuA72cw2jgRZRoZVK9OozrGhsqkaLNCGSxCUcPnk4sRpM2RBdgaezadObQSNkY
BV4cFqNJIIrnNqujM02fNPeNfRjVjGPW7itnJoQjsQWglXpYvsZkr0zhR1OjiuYwe5VquFPqfhoR
f11riZExKhnzDAeGJROM/hTXa9Plj7wkgLdpQr9voXHCubsGQoeW3OxRX6lGsJFTKXHSWKY0GNhP
CBZUgGU0b8z/bQQUWNbo3OX5XydlGiAThDMZw4b5R13dFgf2qQ0IySDbOlsxANqhyx0xYkO1JjVs
5IHPbtY8Pd/05bUO3lXhyOMv5ocqcwrrXgTbglCv+KGk3/HgK9NGSc5ayHPOPRO+UJjT4hbW20jc
GO1bat6zAehmvKccoYk3jn2/k2t1Nd44x1VlXINIDJmy+10JQhJMx6nQtzULhr5ubDSU3BaDqzJ1
JuQymTVHYcaNASUFZeeu5SSrAkX15i5TPTmgfpF1xM1syIciEHZCl23E7AkPL36GBAI6PUs6h9Ui
YkBwGwpqnnsVMrAibBj2QzKEvEHG7EV1OwyLG2QMSHF9XWSkfB2tQyHsiMqBj4qClGGPBySx64kV
qaCp8arJInMok1X4+ERYSX17F+AbMD5bnwiWF/XTlAwLp5joMyeaZtEAajO8RmbI2EbebuGLpHRN
oaCx3RDe1OYepgtMouYRZOnr6LRldpdli6CNoIc71RyEot/OMuF9+BSIn1NfutEEYwylJvR43a3c
EoWtnfKdOiJ38S8eaHbWNKnX8dYOTMKtsg8M8dOakKUEZWqbevsR86u1XDv3WbyVQ1gfpLcpMHKr
fPxVOnRXyklpLlBEN4IfC3m601QZTYLxo3QcFEwOx0ZCF0UBy0iIyGgjMFYKteqbMQaYCoZSO4Rf
kYm3BgFsV1kxfT1d/H741Xny5IgBJxKCeIdG48NMocxFAeMbSLXZXIOiQMXzqyz6RxlwAlS9ymqi
f1S4mjQL/ESs+g7FcFOMt8F4C9tzYl6KrD+rE+ryQj91mAiYmnhj7XgZcjAn9TmGBCLgh9BNbe/A
WaYbRpsoDqic9HFCI9wtoIcbcclIW4rlXaz2OyWXvXWBr/YlRCO6org96TWHYyfL/+K2/DbbcFf0
9aFuA9bvYn0zMZ0WiBCb+/ig8qGmQgsZQnBa+ANDVl5oOc9h0zuDAZMxShzXSF3WTlGu81SS+iJa
e95KFgg/aH9baAlANloLCYhshYIoIbdWVlOt/NqUEWyfEThksDBR6vh3rfjR1jyc5Yx0hm9rKw7Y
xrINWickkK7Qlp9iU70b+rboVBLZhNPYUFB11nzgoA5nSoibIaKbpdob0E2aSSIrDHGZlfsxf/CF
3MCcsZjGRUFPcNEi7yVuDYqW/Bpn6oueSHTxrY2KvuIm6171Wndjo96M4nit2+Glj8w99yxACqZa
m6x+dq+oAC5W3W+1o6+wEO04VBv0yBaryoM4M6fvKuAORg7ofbZb9l8jg9Fk7Hj8iT2a/KTDNyJO
WcvBXJIwHgHxkLZL3LzChp8csLcfmYKDfR6K0Gj+ELDsc+s/PQ3wUQAZzP6CjFHUDB1htRhqk+dQ
YKcWY3+MmI8dDcsqHbSXP239XYRINxIJNuNyx13irgg3ObJolgJqctxk+A/BjGoqV2IgT+lbRYaA
GU1LR/vZ4qkmRfcs/QTyYdmRyH8KT3nFTIO5kh2x77d4DugBkRUOxre0tkXx4OZF51pjzfHUbRbY
hxqB2SujME8uXYumlgc6nD9DuSYGDNyh20mK+ChibRPNlKTFzL6DfPTxJU7tSIdHTmyjrS7cqf2k
/VvZc3Ks/rQQp2Zs5aRo/EGqD+ThzsZ0FzoNnVl5mKFE8qPXf07VlaNql2OHggUPCXYYJM7Ca1kn
31MmvobUSDqn3IAL3DD7kcXe2LLS/VatR9IazwfbZ4u7ZOby4CrhzBxKEU9av6S3aJ4g5ObXEhEG
1MNXodU0z4qtcxWAmcxeKccHpMZXyNYH8gUFrkoQXOXyWk3vI+2Uovy1b/n4pY8cxMpbnb0Pxg8o
Hueq/Ne3PsMHOOlCgJdFG7a8A4lm0UaQ6FQ/62xrtVtfLP+Ebj8tZ7V6U+Q3q3m63fiuJBg4dcpe
5rQMW90VOGWzv3n8XPiCiRg69TMS88RReFWL6E6ncZ2K7hnQ1mYRY1KZfFdJehDKR2ERBseioxcV
HLzS9wUTLJS/vR1DAnVlowIfz7nXGysy/bDlr/rlUrXbpFSeehqhQEN2CyjVYxeZtnBDwPrlAulv
8ZiKZo/qVw3kGiC39Qvkst1qPtbGIDm048bwslqyoSXkcEI0G7EMhUumeoXKajoUHZE7QG6gM0zM
EZ1E/N74YijRm8ihKTWzE/JhKzpgqzldhtp61Zh8k6T9ataBHFqbXjXYJaWQScmLfMOITrYV4sys
NViqibfZBNvvJSHAmL2oSZ+x5mHnfKzrkbW03vos0Q7kNbuikveqommuDRz6RsuWA/lUkD448KfD
VGmUrZ3M16NqFfBfA4yjgLl1NXRnExOt5WUe7h0oIWQEuA/sDbgWABDRfKg62TPYf8DcOqly4+ND
dJMUaDiLfgqH8qdn4op49nTOTytoHsWsIHp3ImNbLCBSGd3F+B8KEafYPP2Rg3BP9sWyHOVDdqrJ
hmPPzAdcHNl6HK0DTnInWt9xlNZqCoGdkN7Cyt+lVHxrMdpsC+3Z8sXYsH7lRjm3q29bbX0rEDmD
uL6EBSpyjZSxVCaiEJKKnIAOd35Tj+95ANWrAByuOzvtaDUb+NFl1GzQo7Wk5i09NlkVsOQ1kfBv
XDjuTRX5LqWEuSb4hZbgaVA7hibelEwrwBwUx4l+eM0sk47NCAcjJXsljS0qy/hpKD9t/g8xFsM0
S1v+dVCCzQo5hAF83QY2WoRZhgDHLvdiPBSlluBhwfLisdwMLJAsymcYQzkzHtZA+FtjYQu6LUkH
XblKGaVB4paPrOgNwvTv3PNraYOIhVw9BD2zjZ28HP0WaXYMDT/SAarIk4vlwEe2uynmehcNbLcj
bqp0G2QdLnr/1pi9XsT/IudRDs+dNe1VlKCL+LaOMJkMYQMeZln/9NUbMnovLSCw0d5liJjN7C9t
caY8ZhMrOxa0MxHD5juXwpxJc3jXmZVzJLEN75liu8bvmVBt0DBSiH5yFgTWQYgO2PvlMCJnWKnQ
K/TkZnHBe1/pTgzDTfzZl29KcRkXxnnGe3KbpdqByXyOhXNqwY7EDmAEURZJKB9N4xGbz2F+SbP9
OluxyreIephRRDv8n4OcRNJRY5OQectpmAQ2+LtJOsTdwbLeiLlzEpFzeQTNDvcKihABHfXJZL2W
3GhcQOxIekTtqjaTFxSDV2NIlUYrsR3uYgontWDFxAQGvCMWfxH86lq+dcjBoru6AIV4Exk+oLdU
TN2VFHfBZxOq4chju/8vGvKgzCCB1Cby8fjqE3Gh0bAEDPJngTEwrsTUybiwxwQf21j9iNk4ADGV
H1qwL/HXkEGxkWO6sFer5rHILniBLp0m7W1uf7ktqE+3fLyr0g4ylrH4DSrKcDO2fm0cZoxD6pMB
yYWEW9SpL/iCGaAXwjFoDLxddFZVVM6G4Es49TiQbNROdogr3FvyclH10bUwfTI3Go0/K5UaSgEr
AeWp4N2EITuzDG+teJWKV8HkbOMSinDTMxVngXNabFW0Cfl2gRw3QOWw1+8HN+XSzle1OBMV2zzZ
koz5poJYvjYPDdN9j2sNADx3vIEU5aduj8TtJtaJIrTekU18LMWNuDrg3UYYn0ExcQAdtYdkvK2/
PEfpgsgZq8LOXTvoeKhOCBA9fF8cFVq2lXzP8cMa9+p9ilPqln7GmjK2hZKtjBzmJ7UcPF0Wkc73
uwBZN1GFjI4LjwONf21uDhOo5pTfR/VkjscF+mu2mfUPa44cdMebZIhe4i6BWQmJdC6ZkHraxBje
Jqa7O+Zk5DyIB5x54uYGea6QKqTV+7KUfqkb8FhGYOboxQS0RhXU4LKdtEQFW39hzCYXlgKd3k1s
1E2pSFdNLk6L2LrorvEewNAu5WaoumxnyjvZOqTc31M8nMfkNjXhxmQvNTCtoqWmzgJnDNekokOD
j4G4p9kXWbHzTdgCAZ44ArxMMYdRA2IimIznnEkaPMbJsj41ONRDt1FxEq0wtKAoi9KtUe9dt+nq
nTjdsYk7Wu0lBopQg4OgH1XL/RV0j2VXMRFR7M8i1hKYXU6fZvWTgd/WYG8cQEBuuvqU6mesPks+
Xego1Bcx/2l7uLdApkaUXhEywWQ1eNBpCwd/IDULbwL4QVODbWR3Lhqzuc9yzyk3FM/ZwJZjFH/6
GZNCk0FRFUa3mvszdIuifYTpt5j8VKOvm6S7zta3Hgx/GVGToaT5Jh+gBsMaOLrBxcqkGzew94sH
6VKb05sQBDx03yqFfEoF2zWghYoSjhnMCyote1zxGDS5p0vGB1a4OGuF46HM80cnS6esTdAmZyYO
ZVpagqoYocvkKcM6kMt9pZtY8sbAb2LQnGpcnB19Hv5JLMrG/j5b4VPTQMGDclONA9uhhqSLuXkP
GxM02S+Se2kcBKC+iL/g+KNwZ3+56odF7JY5uyqRCtIiklfdpIFjF38KYmQP2T0dfwLlFCn30brW
zDWhgrdDjZURi85whBW7qiFxcwC5W9v3jOVBjn5bGx1lLiDAdp9BwtpEX2l1AxyWpPqHCv4rnCbG
Q+AXQD8YKXSbgbjPdSTmUF9Zllmg/LSGy6AcorI/o5/d95MAgnEXkYdXK0GS10hsC+t861UoRc47
5GhGeUDC6FgaE50lYVDMFsqlumuGeSqj/Dql4bWUeMutymgp7dVqEw3c8MY8OFPvjUOPbxZuD5L0
qwg0L0PEBoiOzp3LSN9rla4frUpwq1yGIGRmLqSDFEedzpbClX4iyALG/ErP8itAKI9qwGiKjSqC
92fIWxJE99Aykl0lHmpWMkMebwqtP5YFPw2vcDVmSGFbD3EHs0UT4zGEKzHWXmXxm0zJU0JEqs/T
TgrZrHO0jex6xxEtS0kq54yeiRNTrn4mYPSIAzRJsn2JhAhkSmJJpME61RnzV6jfYvUA3xVga3iv
DM44Ll4G5A7875ro4kdGfqrsPOog1nQ6KWfnjAWTsZLIO2CwiCYsWJa9KLJqpwaY3AtjWO3SYjMo
f+NEdHPFSq4wQL0BN0cGuU4VeHnEymGHuAwAWaH4EgbTXTXRJQa0NTn2kjEtWAUhrdAWuvTWHoN3
bTVoFQ1GRSbStqreihH7CUO69FLjL7O2lTEYmrX44JJe+pbz7tsBOZFCMuFgOAMupKLRe0Gn+Do9
XsOiSo+cnpIaFn+99LGuWeBOjsvOiO6hBDXNTI9E+n5GjFdVha9fKpyLAFRe9niV5wbJhRzBukTE
gAFzxf7ZcKF6GvWtZB0kyMeerYKBMIS/g+ZvWi+w5Bc6apPfGVcQRhEx0EGktIxB48usc0rU+fsE
ksif2N014xtI2MKYLyixWSn+kfeaaQK15hFWVxzKVgJM9tLmnRvM6Cy1n3yE+aP8C/mlTfkx6s8q
cqWZZ9vTZn+GhUp8iPzRkfnM2u3IOGDZuNmN+UvTPNDM2eZ/HDoGRI5Ldtp8C6SeH/kP8LSkI+Ci
ya4ZvCSLHxhwt5hND/1bs+t281fzIFgo+13DN/3lWA1OwkQl2ycc7nbNb3jQ/NkjgmxT7ISL+Neg
XSDtaLCtn+AmXOKzupd8qNtOf0b76inb8dSepC3So1P0Mm3ND/OKWcnVVOzmXfCmAwiQA8DihAdI
4eIbu3zhBUv+j/asvrV3ZsL5SzqGB8ml7UJnaBxaJ/Pzm83eyiZaAn4ukdRH7QmlVnv6818nXtcV
KsqNujx0R/EPqjDwNLmA1/JcPfI7xlw4lNMrhuU7QxcJd/k++DMqthWovH2redRnrLDd1oNK4Gj5
kRDyAMUS4Q/uG5Qx/gOSVH0k8VeheVJ8n72a1/E9nsppy47h/y8LdTiuE39KfRPFUxZcJj9ntTA6
gi+DdwFZ9w5Kczvm4P7/T0Sry7NRZlu0qXkOGAobKHkZy3ce3yKldx8Ne467I7vLErtE0qr7Y7vU
aGyTSwy7ZBRIx5NRDOr4HG6iWH3X8/6AHucerKSqdF8G16b4WDouHMNOCYGEuQyLZwDh9tjSiLnx
fMkl+M13lkeVQMNzk2m0JFDQuP/zNcD2EVl02IZHvGv/tDr3OzOFI12duuqRaD8a9JSqfYbdtyF0
dpELO2z0IbNe1ol2yNDtlRQVtprhVyrdAA4jRFCYiHVXuT0UKQQmZLuEP88FN7P4Y1o4r0jZdLey
7JkKOLyLSMOzdpUTiZxtuM7GapdvmkBjw9GydRug9EmjkTkphcoXtPjbWspDkqQ83tOYHAdoczDu
VWE1RAROZfWpb2o9YaYacSAL8KR2Bg1zUqWJKrrIlchdiHZtQWiTsLWY5w4t7J13jXBr1+nHST63
KFSyEaFfSVmfgr+0GHtb95r2AozuiB12sODQfV1veZThjTbAjlBDx+mkrgcG/5A71hDPSrdDT890
1NbXfKWkcnTrWIIak5+GPkQWuwWGyry4OdT1i142tglbPcCc0fIpOns3wThbAMAsCpFzZ9mJEEmG
8C4PaMJU0RWU4S3o7uacH2dYVBO0hbBRSG5gTx1omH4xMnVfkvYtLeK+Ij+7H7OTkGHmlmp3I4M/
TcE+QSTSK+C5fPiFxFiimByhFzD4M+jCNF09XrtrzDZ9Gd4nzChTCNbE2ftCl78punkqtMZToe3k
DZgR/mdW/GreDGMHnbzGKMr8hgK8zedtji2DFFd0RzwMgBboZRjS3Hi9FKKOrwrzNwtmEtdl1iAA
zSI87IBik6OBSLvBjVn7SCJs5+7UaticWoJJeldpmTac14atiL7t1eCoyiZ+SpGdwlrSUP3Nwbms
xK9Z7N+Fmk+1bdKvkBuFywbrTHIwvPvBVRx6JrHyufqoVKZiFZNtZYZszrmLlxpsDeJ8YZgBOq88
mySHOZd49dCcCqTAKYbkkCgB8uMZKaQtvcOYTfkE2OkgSMX4ma1cvJusu2HdsbweBLirboSU/6ko
XvuX3rkbA/06S091vIeih1vc1G1MdGqNcs8bP/jiqJiELQhkVUF+h9SMpJluZAdaRpfLGgqIcBkc
A9d9/hv7UDkHhLgehOC6PQ/xNYXwylCi/PT9q1yew+rMtUHtRIKJpYDXaG7VvQ/aTp9uMpAZ2S5e
y91s4elHN5BCkps8s3DRbqsjm5NNUn+EQuWYJrIrS7b9Srp2wVcZnkS+D+y3/YS+1tWfoXpi/2kG
75AR6R8Q4T7CHMf9VwGDXhJuaI9eFmViCpC2sbzP0xeoOevaTfmsE+JjMPD9HeW9tJyL/BMfhbDc
pOl7ivd/Axny3i6Y/sPSxrahoRlDZw+CG3/oKd1i8BCEjxZcvHCT6NDi11D+m0P5oKmLSwSOyA0Q
hjfgzRIIBsFj89CO2mH4VurgkjbsB/zxXn0E0xcXa2qebCzdChempL5l2EJIW0nbYTlYtC9J4zWi
Ly8eApZ0OSVBfK2E1h50egWe6nI7Ns66W950gJ6RcEJNKsFIE+VLON91IjnY8kVPPIYBvlbO3b6j
J5MA9Ur80WrGBGDgIxkG+Oe9QCPTSMx++rzrhmIBsZqkI3bj2IiFVED5Jhtu03kpiaZEvVX7umqP
0nt/a8tNH7E36W2x8dPAq6sNADbelJR6xc0xU8f28uoLQCWoedx+RovV7QyZYY7RHO+z4BCjqudk
hRgGx4S0wgq6V+czm+T8TY/LNWS1YKOoDN32hE6G4489K36kADUzCWmYEQacc39tyWG6kYqnjnNX
JbEj8ia6CgSN4m8xukr7XcNyDYAP6VOCXLpNKCraw9DiwjN+6Fp4LXIsIfStVChYCWDOwDC9QrVd
8rnMz8aMvD5utrIMQbn2QtRspkHgy2nWZ1f9H0nntdu6uQbRJyLAXm4liuq9WNINYVve7L3z6c9i
DpAEqTuWWP6vzKxRkEi71hbb6VKXXMcsHomCdPYmoX/EJxM6jjouwldm2tgAJkFaejCkq27wUVjK
ugzwrQS5gn4vsbPqxaeQ1vnwqQJlqegbYqvsGExgSHviiW9aX2DQnAn6Ka1ixxn1owapPr21CvuI
m4llgQWtcWTkzshW+tURftTsfjxvpKs045dSsFKpfDZhdY0a4Z+Eeqn3bbP5GVC01BL0vuLR1YGt
DOwFQ38pJhbo/xpNP5T2acqJ5y7ASelHzPvxx/CythB9VMYTwV2COSxxUpT1IQQXSsSWvFLKbqRj
sbtCZmrk7yrg5E5X9XAozAPDEls07Fz9l+nsZ+oMQRSM91pjiLRtmDLmSg/zp1wWWmnHfF20E3CY
tRkNjFJtjFeSLItwpWcyFV7Oqpu6J2PRjSEznqZATdX+QCsY10UVLYOu/xe7fNgB5syqEECU/uXa
PG1fPRRklGK0kCJgUBYav9DSL10EXYvd9Z3dx1HF53KIet4lxNgg/wWbqAYFBOQoOvlKexpZRkvi
yfT3SnRPaOgaDmil78lk+RiIbhib5Dzn1p2i2uq2NJo9nodXQ0MtDmuN8XknHwlUY8Tlzdpu06JI
Tl7esEA3A1YGx67RbWgt2TCJ/MqSgsDqxqiRCY9mspc9yP2RE1IVl4G0CRjEStI/i1vQDFdCz4t9
2w02ZSWXgUlanx6F7qpqz8RnV6Eu2tJG4cZGKRvXseQkPqSPg6F8YvVfnkM3y4/5BCKlQVdUfS5o
D4vKQ1In9LyH0g2/ifKKq2fNX4Xah0ZPjtaBdJStAXLFqvMcI1+bpH+UpNfm26LFqLFsK7SQy8E4
MZHlXDbx63lzxbtMIwaFz9y9e/8u+G/0JAyO5HivqXb+h+aU9xsQCFNeMRzIoPGm6zSkF96F+gkl
j088dfAVcMTh/tHK+FO0nrHkpVcIhKodwmIvuoshoeq+gX2zqKtYmgk8r89YfUBRRso0KOcS+gof
RpT2br+A60xDx1KL/ca0MZEWFMa9gJvsqMlfWraXWbq310A/JzBu6QfU36kdhPQB6cVYi2/Gfgz8
mPDk/VLiArgLfh42K0jJ0NNp7ipsz1zjR5juGHsP6r4Ir2TizIFrtGzawuKtcMzXHEJQ95u1ZH5L
JBlnn0jblP3T648GxnCF2tXEbL7vog1RMyb6ALzV1B619zDKNa/1lj7RX4xXtHoFFkIysXip27G2
gHzCHYDhzIHXEIoIKpYicmrKH2kjDpc+vfTxj55/Ad9ZJA1kihUenFJfqZwWwwkHCZ5UGOIVeR0e
tOyl1tH+Ipjip22vsblUumvS3lEQQ3o5F63jasumWIQtdLyl59pDne+h8EbAmtkyXLWaA3mtZ4ck
/Qv1nxRMNVNMeZXme8s4WgojimU00hUsckYkxMdYWxr9oli2/qrC5a/X+zj3y0UuopXJcVNaZvUD
29qJHkyxASAr8hwGY/uUnujPGhSS/yBR+t6CvZkBikWZs61XAZ99e6wAvmlKDMnuUHN+ke020bPT
6IfVgZrSkT8Rq7TRAbJi4AMIOjOF8Hza5XOlgWEGGWcRXjonSehQR7xEK8qPrPgJ3b3bvntKUl3c
sOxX1BPqu7RZUmLbdeYgnq2TY+N+IXfOze+2WPPgN8paBtdKo16dRO2tdHghH/HbQyQrUGTt4uyO
HgWnEbudI9pufNpY/EfZAGxgPTCEs7JhxWqrcjXaPi1TqeUlo65gn7GKCREs+vnT0PHXNDwvpcoR
x0awt2YdB0NntKuu1ZdZjlkvoMKzWkYrwcLMixU+Gc79umfhnWQriee1yU8w8CD2Mfwou1WFMQmj
fS8gCJoPFeu4WGbZFMjet0yE0SLV9JqYueqZwn+krHfRggqMUAfTkraeVZ+bMMm2WYB9RicAC0Of
zCYBIEKnNf0Em/CQHXfXWoWPW3vcPOZL7kdedRfMtXN5WGBwJe2CXEcAUgqAJZMwDih585LWZTQt
QNC5kwc4P4ZwVbH3C/GIMke2GnGj+Uj+fTzMVeIvp1+uLSXWarA8jWHOxcfZvgpl76VZzMjTsWGj
7zaMmZEwx0o7iU8LmEK0D0SccIIXpl1kwcIw+pXa4LBiLZ3v3P4vlwyn0BGHVA1HKXSTqJPWtcYF
2Ym4PXcDTQlMXBmBccAAKGIAlFZPiak71kAvwMbBuDfhMGAQSE05zpAb1MpFFM/euBJQOxhximQX
2Y9LBAcybYLCYu1H4dgBfkH/lnFUox2DjxTwmu7IMwvWGXTdQiqZr30pbPgUBreQ1C1wl7w2ueWN
+hhFjLwt6AQ/Yq/bavWbjgBLxhPMcpSsIhV18/L9T5RgeqgPGXrANmtmGc98Z25TVUCVWB+7sNm1
kWMICoq1Zc18xDThY2IlaZKFhOhQS3e17BQE4oTj06N+YO3SN/tAfevNJ9A2VhUukoAushlxctEG
KMYfEQladEElq8MFRiij7AftbXG2asSKEnBJEwJjItKxEMZcm3je5uHFtNyd3srGNrV8hRp51JBv
Pbvc7HjolyJ3/t0dLdbqwckARC3sWcZpNfftvfd+BG4cc08d6vlrNOx7HQYtvmHOF6PDsWdcdAF9
XIb4sHl7/n5skC+ajHNQzbvWVUEcmqUMKmb4HftmKQNLQpKooSPbysOKQoAF5RCuNW8pNc+WWT9F
NLWMm8+Cdhr7AMCDxTGa+z6+0Fdh8mDJ6PUM/Ib9dO/V6UtvGbRLf0SH2WnwqPQzlHElxL3XL+QK
56L0140v1vCIxvYC33vCdF9h4ki1x4GRiHdD+BNVxrGZQV3Jk/DQbgM6w8lrkPP8CyLWzbhbM5Dd
RrW0JDtn1ZtkkvmgmuuF4l90aUm70gV7AQs5J4/FEIHL5BfHmJQewHSxeeSdOHb6vAtrgoSg73Ez
mgLHvknPdPTNV8Qim4vvf0SJnTnRHNjUDUgeApJy/rNJKRU0SIsr2+jERV10N0IjFg61bG+u8Oam
eYVp44id0xROXHiRvSNKtFrYuPmJWYGefOX11ZK8lea/3PrdqLOG64fIDJgOzMdRowEhGEG/jP7F
LBwF+RqFvmBtPMouKEi1TOy5ZJviS2O5qHzQUud8m0a2H4cD3wA0w4S3IzJXs9iVwk2qz/i2k/Qq
lvcwpfPHSO79WdrRzL5NaFAQvxjVZgm5RvEJAgnRCI3CTFDddUDzmbnPuBI0Fw2HEDQNeTX9HBWT
woAZd5Z/9cNTlL5Zh5QNq1IUlgnEC/23Q/GhZDeNZarU13MIW4fRP6nVRHDhhor/Zemjj5ySBZTn
ElDjM9eLvoiOYJu/lG7E+6Y7jEEeoC1rzzpPr+/TiKj17/yt0reRtoyYl7+14QtsD9XqmIhUOtBr
6j3KbJSlkF5OTfOjsfWWnthlZXdBLus8+5YXU9LTL8WaTwFT8nsGH9zDtfIf2WEQMMmuaKgY6DaH
5mwExOXNi4cOfxpwDRabWqH5YWXOIzQ6xbk4Nw/vQRpMtfEO4Y1iR/o0CBixhsWEYKxDhEBEifxL
VskGVzvPEtJDXZvGae6bBtSONjnjXqwBG+bEfr3Id7bPaFv+V5LxpsxVadn9IxEdoa8xye5sxEaF
ssHGjnQfLwgCbrzZc48Cd5XfGLOrBB9gyDiLA25v2nWblyi2bQb/iT5jQHlEELizSztblXa+jne5
PZC0zioZDQAXtqHLVR/dMlrFp2bfIsecJ4/iu9okX94/4t8AWRF0y4w7uoyOui/LVQa5T3n2AEEz
iKlgIOftPrkybG3hDpJie3IBi0eLht4Sa9pkslPRqS95SvnyrXgl5FtZ3eFTya15ewG4/I7IRbN5
Vg1vmZnMGh4kzaZkN3Rn+QfHDXtB3SGAy+mPnLRKvh+fU/lsrELppLIekJZx7HCZRN4uUnKc1H6s
k5igZY73G9Bcw1hjibuw/s0xfCXtkr9EC9IjWewYhS3FCR25xmMkdE/A/HzNLz/YJs3DD+B5brT2
1hEdp3i3zg9/4rTzViQt2loulbM9Aye+SvnPQqVTzqOtUz2kK60aK+/AsAMmwG545QlWxTuqGZrS
8Tv4ra7pPWDbXLknVOJ5eteSI4tSS11Y3J6urbbgPDcS5gVjkTOzAzo1GWMw3xQ21Z1PWGy9LMs1
Wxk2NCg68ufI2913iArDCstUlv92/C2iVUk/Lf4zZkfQWEuAhKfwNrCXsEdhyfCn+4e4g8mcu2l3
wyLgJ8es76eXKF3X/VL4sNCnQ6lx+AdrD6kCZdIwTdwQ87ygJc+TA0vGj4oE68Gda+3MBUMhEnWK
cE2LpPRX3UMTs7YGB4QATlTEWjoRhby/VNhILPtngLUdBd2axp2+4PMH2QmbslDY9BHxrXxWCLin
YnNJxZd76wAVsAROck2pFOWQohY0epV4ISwu7PahtB2gysgbat0JCdjs63aP6L5sXq72VrON5a1q
5UBLMlyir/wt/9Dge1/xUzl2Z/XCUpMZKk5h0plxWlsn9q61eQU2NS9qI+cNgTWiFAx8AQv5zffR
OtmCJWlbUx/h2Nsra0JHe7LrAhrsefzn0ZgwcO1mBkXDwUM0p9ruPNvak7DlR/sMZ+a0MvsFlKHL
apv9VD/Cy90yValn90IANEQ4Ca9EXxhYUkjpwtebfWmghStIQwH/TCE3nDgLhgEZI3KQbjYqW+/T
HnhCF/+AnQCjt1VmUJbOJzJSHZ8CZ89/fyIUKegFH330SOM+jsB2Aj24o91TQEvo3yb7jJ1bJ78Z
55gW9CIgFR+NCeNvpMQw/FRu/RDAqScwCu7i4mrwoEZenu26iS00zUFIqeEqi2q0NJVHUpYnmToU
3GPzT0AThRAt5RbmSidTmmCsoBOS/eZs6RNlpK+jpdBRmYNgvxS3QlUkx1PYiUsFlOzCow9QoAd5
rF+soFIPhSR8kMGvSejZCMz1fOnRpI+sdtGmEQeFGSGtoPiMNcSMFLnU25ZZuVQ/pRp8a2iBTHM+
Kv/awpybewlV8VitvGJclMk7K0+59mCFypApsa4px4rUPZhrlcYvUTkQcpTxUKV/URNhttgpLtNC
ClPVQb8qMdxwYUqbq6h4DNmpdY9m+YiNVTlMj0Qt8mx1DHUqJrcr1b8yuxggpOQaDdiugcgEp6BM
LMi4a4OMmD631frCVkKL7kN9GSCBOCx1R3554UtnOexOixtq+Kj+zRmpNWYyl2MmbfE1oUalr9dA
78lcPmJIuWj0IVRjoweThX1HijSkR/SjF4+SKVW+rVrW5QbutX2jbHhFYr8Spt7H/LImES7dl1an
i5Qyv8pPbX/SgKFkxC/Tsp+EliCcLRZ8Vkg74rwxX0y5M8AtMCTp93zckXtr6pwGiNl7iKH41dUA
lxTjJus2NuBiWdoW5MKgJ583mjQrYPUWAgJk/xoN9yD6axmp8c8IM3KqeWMJ91CCeRT3xUuSIAu4
unaGDMOSWslejMmFbtsRrNK/iapFU6Tr0N22DLkq80sxdgEJRBedWLr4rIUna3zq0sLrhXbepbxk
3ZnmfoIBE0EQHfBuES1GWioT4BaSSr1syvIKd1Av0b7yjVPrGv6bcEO26oV1HWPaIqOascsiUFY+
uMatstg8UR5ucUo1BlgpgriYhi/iUTq4lBCdvoXxQ1Qzdf26j9SZPOq2ju+XhNRIXpneMI+sl18f
E0SfLfV+wdmnUItjvs2OMRe5rpAdfI3Gr1dfivSAIanE9SfHPGzrSl7hSjzW4oFXc+7eKQAwA7vV
wSrsQVyxpArT90gppbVbxgiuQnIHAs9B/HYlRqvFQyAsi7pEgkbQa5KtE4Wsso9U2cR1OE8S/Ry0
j9oCxHnJG0pXfux1OZ7ilqgreLtjNO/Z495E1BXuwLTAY7En0ldEb7IParqg8uzJN3nYU1WoLCHb
u46/XzDXrbBBK5lPAunsWOdHLM2phMITEEn0roY3Fkw1vLbV0Uh2kbBDUJpK6GW20XjDt0sqlyow
9UdwukGquE4LkvDWlb/PlDNcyLY6k4gsdmtGx82hlXiJaGtSuNDLlO0pEh79mmTl2seEuwCi1Q6O
zZAn4fVXs4ONlylKM3eh0UlX6b+4+xKtL1c7c6Rx8GF13RblrgHgIsALhpbElAuIS2ve/fBSMYwN
FumvaDhVPm/NJWPshdlj+ud1cLUaBo0YxHnt0HLOYcmgxgzRz5FZKdsY+r0l2Ca1gl864l04uMk+
GHd8Q3NwCRQ3lvpTYSdN10MGLveQy2siNSZkw34atW5kaQkHKkiJS1gk+QaNj4uTYNTAjywnobJc
N4SdH/l3poQU5UPv1bcbM/h0GM76VdC+Gu+TClsYKq1+HPU3shZovOB40JMzY3YCdGOgn6NXBadh
M421YU5GO5ZECfCd/srDiEMRcoEHLMC61oTM0U1x39EQed8QWHzxhEDXMlYmZtMBteRCHJkMOsV4
U1tyf7ZQdYT8xWSn/28jyJxPFhZAwQx0bjOL8eN3E58EdW3F56jYYf1m7eZI3P7GGuO6uhQ8eH6E
uf8by3Ml7Q1tkYIbzbcIqHRpY0/eJ3wM5LqCVaSs08ejX+7NpSfukbNUrU3eMfDCVxNve2DMGAZV
J9R3AihK2F08H8P0ibzsBFZGll98hFE+lT7C4e8sXhv1xsMeEPqXAIsXa6wEmk9Xn1TSuzEYbzAA
NtYV1UTR3pn0VgMFBi370W9WismMHSw6gpPeKTKyC9ZM5avgZYkEyGyANsgpBr8Ng6s43GGOmI/E
uVjMda8cCUF0bSg/GE8k7rPyHJg6bQ5Lb27qCB6x7GB8o29ecThzL7rhBpkdz5wrHrEZBvAj4RuA
uNBnASb9cG37zCdD8oDUT4fOJDfgpB3EaFU/Fcz0LILVf0G2bYYFmeVz9f/KIoznGYQdJhIKkm9Y
Q7yGkdmD1UmX0wuowV4RiHszPUztIaH1KIy0xQg10HtGxtYL5nDveqhP7tKU1mowL2Hn/XTfNEM0
lQX6hxfcr4SIaXMh8DDgmMErjPTZi1Ztu9VQ24nW1eL/hDI4dig8lQ8VILzlNnOoqZA/WMVKQsjo
Wxe9Omn6wo2XFK2xRcXuoI3jxO4DynXcztRnC2Q4xEUh8xF9+FqsQvYNZaJoS+LRjenhFi3UJVFP
6IjgA737vxC9i0YAm/dtIqJAjcLGUMMXheByZ3NAoXtwDfLW0MzMMe3Nq/Ezmjg25HzrRkm2z2MP
iYHBdjAbvtX6x2HjxpiaPAhrk2QnyKKkn4JvqJEASfrdE8+B69q+0K82vk/ULmiUbcM+Pf/V2T4G
NFhajWSIU5ofnzn5kAsUxGwjGGL4pRLYcdhCfdAkWFdzsfqukIJ3Cw2iNr/VDJRY3gItJxLt4rYc
mzMtvxkwkem0xH19jVEYuMsq/jLJHB2/AlyQwdLYWTQ+HBYipC1JYJnTM5yULMMGMMQeyIcssKv0
W0TDobZzCgpvKBkVoF3YKvU10w8m2sica98zMW1CZa3hz8ConTMCDSi+x4BMr2jWgY8CxenUn0zZ
5xJ2gs/Yffz6oMjfofnywhjC9btnYZ0rSJhjNkC/kohr+u1JyUJkkSxKRwM9EhrGUHaxbDSglWmQ
aTtRDPMzdAZJYKm1SjJkzXQofQTQOAVTQNeQNrSBPiyV4VuQLxYsNf8lcbfH6RtP4CwMLaC2DJBk
CBdFP3cnsBstJpERvNzY4FBBlEiL/IEZAihNVfJsUVVtiuc5eukZiXPAm9vUqGwxf3SUik37PRKP
2OXRYzppy3FS9DByYTTLPqxAlsvuqC58DsVdSgjeFMHgIv0qigfhNEogzktCJaSbTpxCd1H8bTpM
kCS7qnDsQTZlvaqNV1c45eKhrJ8VRzTDM1wK6XwKhoBUwVgdJIj8jwRsfJbM1cQTpRt/lKyVzrix
0M6UumbxbZRf4wDGfPgz0eVlvbqFJ1p+ceYmvQZNc8k15j1fQb+vpKdUX8vhX5L8yrwJJz2NbJHH
zfDn1arjRlFWlc+B6yvzmLAdja15hXPF1BG0YxiZoc2WFLKWHiMPhezlmw5NiFD/9fTGLkw5bp02
PDYwXxMsFjmzGNn962JrLzVQ5DiHPzVyrZzOW7cILDxmNdWr/iV61zSHWoW7sxgB45VfrlJdVO/h
Y+YDs+Dle3Spv45p9Q7sGNf9jZSDaP4JDAJ84mbAf5bqkTQfJXmK2J+DgBm1+XKzt9T/evQwQfXm
EZ2p3r9ehtqgfcVVPbfYqQEgGtwLnHtRlUg+By9RXAf/d9pbcb8kEoJd1SIR19og5rcuBeqUhq+z
/4CtLi46aygVB2vKLT8gcA/l3069dmjH2uqmyDx6bNZzBBi+sYQcI1bU092hB0Rb68ckXsXCXpFP
Oqml8W/r+3YCoiBGo+mSCQw7JXdqbU8cD5GpTGhMc+VGwixEoU/ZJCo0roNH14esFb4ANjd0A7jn
QAJxFQwYOSUGcHVdRqQNQ50B3RbuRlqVsf32qjWkN5neiCI/cP9qJZsnLnGWJrdSARgAHEUWLIVy
J8MlUzogjfpBRO4to31Ww8gpBOjPtUB8ZTHvyPfg1GMdnQLcTdEzuP7ZiZDCQ8UMd0m6HaxrSFZC
9kxj4Oce5K3dOKyzZm+Aw2aWMmALimjduCATw3nsH0PHMDDm1jhN90QwsUfr3i6hTkP1GIrUbuW7
xNuD+1wQf8aKeEAN0Quafqt/QHl3KYiVxZD9SGVo1/KDcIS4Xpt0+DoJcgiex2dQwbrr9gboDQso
4JAn3B5/g3JtISOBwqnTVQuvIXAZATCbDjkBY24H8Zjiw4no4bpSORrRv0q/F/JVNUpU6Mleh6yl
WhNbii4DtF+KUaJAXQj7zXEjkgq7/ZhFa1EfIG+zYK9tjYekSn4aAQkiYSI4jVr1N2Q23FD5ShoP
MX43gmsk/V/Jq8wgnxReL0j5apFaONLCf6P74/IS86NvHbqGG31845vMkLU4mEwO4ceJHz35ZVos
TKsu7Physij1dDOlMSKPGpop8n1bAOSLWIohsuSQDlAHenbKxI+/G69C/XeYVH2tdcn9U0P49nBR
0hcqVUCzzPwMdxOCdYgI5T5XPbqXV5w4Wc1Q9x1iukNFQtBJ6e4VtmUAFptT468K9UZLwOun7a6d
7vRoE5QzAToEp0M/Tnml+f2pNC5BupHd61juFfHgAYeGiSV1V4QoCXoe4QzXdYGbRms2icE8bN1/
XJOLDy+UmnArkyRpeNucKNUh/RKYgbk23KmjVi/KuqAlIEOP9ozFoAv+lemyC5II88QOmjvNDSPq
dIqi1tCFg4kw5mZ571vGZiuCySFYiSyd9X04gEdm5r3N9JVoIIJ4ZPjpCorJh5MIF1O+xoiYCQ8q
gP6sS3XFnGiEpS1dAJ4q/SLGKWLZIotxhHuKuxQBWbXLkmE0CYOyeSo0J80BNCyMHqqpYymTdKUQ
l279h+pxBj+DL4jKWGqYWCwE/1FpS09lerSHxF7Ea4+SYAANrRZ/TbAiccTUDkHmDPqqFO+k844x
Ve0BUFqEklwn40jf62DeJQiSmwaRHWZXaaOZe9uyPtkgIvGZJSoFJxsfnbcfd+XIB5J+kg6SnoXx
Cfbwp9WWfYJw4uxJtjYiWtt2fNGl76jkRnBxGzpD41x0r4AK263Mjas1a1E6yxhWClG2Q/C2Qss0
mOl0g27MlFZD8efSBHXrErY/B6mZfE07PbnZxfwMORtHUXxrHX18zRZM4l8IT1lB71ofZP+jD9wl
2ttMf9LkKSmYlTzsoNESb0zBy38QvJl/tJLiJKQVWaxkcJfaLEMebQY/I0ODGdqvuH/kRD20MCuD
mMQjDxmmOcwVV4KbyIlQw8DVQKs3iO/6v9rY95YyUzl5oxE3yr7DoFjrMikhjFjiV8at5SEhka8h
ycjllIq69lmhaWZJ6/6bj39dRGOoIbkfvy2DJ3fyajB+T/JJvIw0wORCoL4hm42bRRmvpsU0wDxx
1qS4QYIzM7bcPXe8t4rqEfYaeB1KUhQnGZBJvYa8u2k2Iw58TyccRaLaS+nY4MwzFsXPmJKrqpW3
Kj3hg5k3frIcgrUuLiX/bjQ+Llf2uliQfB3oJsfbeAxAGerKbWCnFeLLzdWPxHa5QUacV3vEUxJT
mb7h/wN3xBN3aBszqjLhyN6ix3WKjx/RVe94rJkiFI0a3R7eC0mA3cH0sEAGREKyTb+FnMtEMoH9
lx8Rq73Pe96irfUhCfYZU0zyhIZ8DsdtKaIrBAyASvSCFG5a6KKOp+Z31/DsyCmrWCT/lc0VPm7j
M78ouLMZncG8IxqQjNENrMmoTGfZhE0jDykitJjqxWRFMiXyNMSTJaSGFOzLop+kRjyIW+fSRD+a
+2rGc9O/qupdBJtE3sr9ORMuUY4/kyUPh1sINlF0qVXpWqtvn7a0hWstIKpMyLAQ4ROVxriwsrWR
GzdLCyCtqvS1UO2ST3Q3GOqh2ke8rML6ZwiTL3usdhR9+Y5BoGK9WMZG3seAiYW323pYtPHezkhu
veiouRMZWDknx6ZX5aXtMjcRSnr3WDKXId7aBLwTwinytrcA5oKVlrKkqGzfAgSMT2UDMGhGpq3B
lnXhmbuCvGPGxDkApK4is7pZFsjIROYX1OBUi/g0VUqxhDqs52Ct8HXp4p+Fexyjo+eulLCDz+BE
JvDJWZfvdAjyFJjK1fOmNvRLAlYSHgkgywhFVsbfHJXwUDKLQPCOGtW2VWQZOQ2IHLroTj+VCPcw
3BlQKztTIfuD0IgYIS8sPo9gZZYfBkvQQd4brfHWuAJuR79PjgE2lAwfuF7BJS+eYg6etCo2oj8d
lThaXYojsP25sCVEc5aVFP3pxWqRJ5366qsKPkIzVZl84AFwAAuHHvSuQTlvNyUgrKea3THA0a9w
eLNqKXysv+CJahLlP0FM6YgoxGTkSLgQ9geWn0hwurNOrpFmyewmsZaZG6ldhs2qtlYRpwJFnviD
qWiTVnth2FbjS8HlgyCXyJvp5VCidudPRxKIiHoWAOXyONH4BOx0Ly2MTaqZBlBJSJcT031IDKq1
+K0nm7x8JeT2EOYlWWv2AS2xs/F67A55vjKlKXfrNWg0phupQ9a3M711FTC+5qgp39PrtU32Zkg0
MBLx8DdhyWL1v41HIhsvSDU6DPVRIbmw3vqSypZ0ejMoXnCD6jCL8KJHiBmqSmML4C4aU7EZEfFa
rpTfJL+3+Vc+xqxg0TwAgG6BS5ekiHtew2wlnbF4z06hmT+GU8YCVune2fAMPN0myXcrluKwQe30
M1oJOkB8Np6xclsU2Xz1Kpzj6MyaP3JqAO9q0B9VgffX+G6K1zzGi6cxBJTjuYalWTOvkbBs4WZ4
NUxunkFZAB3ds8YgGIwZ5YgCydvFVK0WZuuC9rEjTo11mUs0cYb29p9fYHAOf1uYWdlw84Vm1sFA
71SWgltD/zbiHXbLAd37ANO3RucJi7/E1pBmHx9inof7kS4o/wKggtUBrRijoL75K/BHD/RSdXA0
w8esSjZWW9AEYxIFbjRcUwRVUnQvQV4Hqr5WqmCD5JgBUc7O0k2uWkcJTAked4+maEh9KxhV3ZP8
W1QYiXC8mzgoqLW4pv/d+cTgtjryhQD9lNncw+DSqK8RgDVTASFGRDtVpiex3/OalYp9ygPGolCA
9iziPA7FE3Nrciwo0sThG1KmUG/N+FMfS9dhkDFjctwW+xwwI+gzCuC3FPIcGPdUQNq9nJzONM4t
O9BDobxMN5yL2cNkxOidpwpQ9K/Qoexeo39G8MLjoFMaFqcq/+vR/qhsDMSXFLBLfnfx75hm8BZ3
qXlBssIcwsswQm961wmrPd1RRUer3zX04WMyhb5/KeMPQTRp9kZUtVWaTWCxaWo3jXSMqp8J9RXB
6lb/PLwegpJNyrNZ9mjjlorUR9i/990Rnik1nrILob/oP/itJINbyMaIa7e90yM5IoZc3Hfdt4Fu
ZxpYrTtexso106D08rillK07kt7m7GsmoEXKBNLNGbwf2O+PLRlzc7GHqqPNnHTciukVeWqKbU+c
4xAhPtsDbTCeMDNTyvkzoVzzLs3ia8t5XQ4TWuLmNVhc9pMdrrsp0py6TxcWYndBUNEF/9Cz+/li
5ns7Bg5u9YjxdzUgktFuFpKOK5XZDUBhc+NkpgnR4Rlnr1xCwN99A8kgF4IXUiswNvBuVnxM1V0Y
7Yj07ZrvAEpiMrz5ruc6E82mdu0qfcQN+QcqVnD8oCaZpEnFy5Z/XMCcruB+N1QPGRINhX3T4H5N
/OwaZ6yGKDSZ97hG8YMnTFbS4SvX4SqiRSL5p47fpXWvzKchFAexgjLA2noSX0qMPivv5hFE6JFD
uCJ9IcrP8EmUxqEPAKjm+8ypmdU2wq6ipMAQAgsntomitNNdlXhOwJsjg86h5OeWwB5mlUn7LaGU
56tH4wuBwZXOrfIwiaK3NlrqYLLAla1jTIi8JzYEgnJkcYsCCiuUM3UKFhi8cudQyFTNDrROe9WJ
HG23HTcN0iMjOYndpvvNsmPlkQlkHGKXR2ZTamtXvXLlM2lN5qGa/IyQ5uvzMC4cudoJBDr4GJRl
fBdGf/X51dQCtnEIJ7ze/KeQQIXYcVxzBCJqJ3NeImUc/5sq3Riq87Boi8o4ZOp5yt+ZTt58xXGV
av86EUCM+QzKE+uo6QoNxlaCRq3UNyOj+E2YbKVkMyU/YvvmftyK7oGSzdO3ncuUZCMWfFM7XSWa
BLEgLBTVwYqb8ySJAoQ0AcZfs8SSZByNTl7Cr72GGNmNrpz58j8dDKY74W0q6vy0makEg3qGSw6C
OCdXweqeuX8R1IclXzqPmymU52JjwzkkrUHYN4g5sfc7SRYtFNXC3esuEvloufQZP3EO592UTqYp
O3kJnLJ1EY2n865TFvl4Lc0P1JvNCEYhuOW4YVBRxOY9YZUM3sVXTyMaDl3+tmLKpY14btyTKQNl
AHg1WhfZ/R9H57HcOJYF0S9CBLzZkgDoPSWS2iAoqQTvPb6+D3oxET0zVV0qEnjvmsyTfCVb2Cc6
YyXC9Fiut2Ayg/Ps9myCHzl4WCSqqkG9k4V9VN4TL15VUEKF0aViThgTcJWwZzbgXgVTg3/lLdCT
8+9RpScxAWp/Ukz6K1JukR3RLugisM3xxkGqQxMNy5Uxj1I75Hl/so4g57spH738LDLSK08WYnjZ
v5UoxTJX6896Qy6J5JghhMfEd+XRty344yp5caJ+c1tf2shtzjPBfdL+VCTXKJyx6XQhcAQpMgvO
aLGZ7xgwRXZEpiW2BoOKTMLNMjWXpE9tiVGPCAog37bVMR8vBis5LJCYZede+GiTvylBD/R+IWeK
5BkDGlrkQXiISMVoiA8AANGSAbj2ZczXRPlqbXs0YnMxSEcDaNGEMCyoKoeJ0iqxglWbcOJw2+MJ
/lcYxkJqAEimtZsWtMb6pg//mSzee8iAaf0pMq0pqnvD113c+/ihkk2rG7tIJCXYMxagpknUZAKq
/qZsuxXwXH5GZ4p0bG72FyUqmopAgZAGT2lJYkT8Bras4k7ua4KWSN+rEZb12sgCONogACXxSvBO
esvDlA8fqfJSKKKKPLrPukKShdezwAKtg+Jry8J6o5Kc9fCzjKEYgj0CuLj61NmBb6dxzxYy8XmK
GFfVGTbFbYFtImAI//aVTYwuIcChO7YkV+aXbmdIqJMvmP7E4aVH5ARClBUcIJmLgp4SkLG4po3r
Sbfhi3N6RtZCdBURfpoHedriwot1LGJUz+FF1pcKBTTyusTJRIIbvqpizc9u+N/kr02TW1fLTvqp
5YOATjwEkYBJOiMlelt4W6lcFyOAVfY2+DHK9sMUYfNScUEi32OJJ4YvDMjI4qFwKclzbekrDyld
a8NpkFajtUEOsClZBnMkB9KKtRqrDkFVFpuCqY1mvZrCTko76LaVD8sHZ9B7eBbeIYwgLzH6F1H1
YrShD+7Q0OT8/ETtWAB3eIvav9L7lPu73oI3MeuVlv5K2rYpgPWsNXXX6iaoP1JWGNMgScOQ8qEj
RkOokUafnQrcobwJwlPC1hYcB4YGvfkZQFICDs3Ui0OyV544w+No5fZBTiLz90Rkqsy6fiLwp9AJ
C3vUgWnLKRaKgp5LQcZOoSlBv5+hzdnwZ3XndEKMguA1SBiL7QgzdQX6wnEGJMQ93D6FxBNIIQpS
8Eg6jPT1oIFy3nR51aBa0EgS8MECGgEiZ66GXPsJ0XBHX7516EqAl+GHR9ihIL/y/FXVV4vMpNrb
NhUWCmbu5k2J/wTtAmiDaLqNmnmvSlJWObDCVofCNnsPI6YQ2Bf/dIgAqfwZoK1Jyu80+8Aj/lD4
llL/rRWPFF20RYXts3RlpNzE2oIjfEyUTU4sbtK7OTIYPnwrOxfyWtPIHmF+PBKmMt4Ha92O99T/
66ar3DmBdtCsXSKTlOgRCMv4kNFOqzbLEkXV+GjHnTchfzU/9eStwaiyxGTdMILvww/I6P1Lqc8D
8IziU85PKUVVsZLCTVpdqvYqVcaiJC+do1u6KcFDGE4RyFMqK7VzemFY4IWu2CWaqOTH4HMK73O4
oZd/iOm7gxrQVDfZ2GcsbEkvPPq4OLPhn9GzOmkZN4Eo7LY5/stBfFSD5ywi0lG95CchJaW8qGxQ
gw6dE+O7Obe7L655OEufRkBULKND5HnamV/UdYytWC7zU5zl6EG1BdUD3b1lrZAZszU9UoWCKsCR
GkWU5nfGUQgRmN0NWBGGm8AbV+5mFzSOeoHgiw9N+xf7pFyzJPo0vIuX3XSgFt67487TZUQEHd4z
MtqV/qHW124v1ZuetQDaYuinemKxQd2G/qNhdZrF16xj6pL+BNI3D72mfFQ6a2YDwvW2DR4BO+ex
O3n+jehjhYmAGT8w00KNKQyi3mAUNfMSvW6+ZUT+1qoFyqHLrqZvqyxeIrET5QebTbcdGWmvVKZn
WB8H7TCUD0JEpewMoZ0UH1k/01iY5n6wXn715Qt/knKKo904ojBxZ+2YTJuvb9kWzdsNiamenF+t
/KWXLOSZiY2w6SKD7PYKRcuerS6uTdAgXRvZTH0zjT7IzfMbzIjFQHqIaCBpBQScyQBG/E+i4E+N
xoulbgxhGQy/gZsOC4A+Jy8+5uK6vGS0PLMSulBxJtLUOTUy1BiDTGXTKKLf2bLKxwaH24F2qWq2
3HxgzlgKwosKYVY43Z0tIToH8iniT3YFaNmAIPP94hpOhmf/NwBEONdsJzuErDw3tXYEIIp8JJ4+
suwQWjtM1BmLPuIOfMzsOxrZNN+nLPNz1EXKw8wetDRyDv36IMPX58BJ17WyYlc+H60nHw5kwCUx
fRl1vpcwXEQaKjx1YcGbJmjaY91bprxOltM1lyb+EBlLJPpJj859tOPpd6eZ37osgLlqfDo6d99X
Il4Z1w3RJR9Anh1zf+sHa4X8FHU/m+NhcOIzXRyEYt33TpJcWnNPeQXsnQD6mV+jw6JKdnXPh/tP
48D1l9TnfuIEKJlx/GR4VVKWgg4JzCNTaHlnqafMuqQQbCngOPCV4qSMu37a9okjjuRV2HEAOtmG
WUumtYJjEH8JPlh0FQGzNuspEwyeW08NNKaeYvEyyXLBYLAhjwuRD5Jmr3szNHDRYDIgbHMMjqtW
3tSsFusSqOgi7dejhfhMXo4M+Wvt5hrlNg8eMnwireCqw4F5U3wMu3xNtZ2mDxvRCVAzPA+UI79S
cbJUxQ7TRyCfFWRYQZkuW4yLWeOU7VtCAQ6IyMeS6cuibUr3QfknJniCCJU+AWKTGPRC+cS/cBvN
faoy65vvUn/Px64PdsznrejXpDr0jNFRxpMeysdDDDVbnQEUcnevxn3Hos8c0IXHO0ZShXYyqltp
7ekdISBG+Nio8Unjyo1nSp5y8jN0R8lihTvVwAPBQK51Jn7qaWC9V0f2xEGA+zXZTqDOxPxc/YBx
kaiSwxj7264eGToRpuTo4YEIkCbDHvIhJXetXhkDBXt1rnpiUht3Kl/hWLhtdR4CZE/A9JB+8p9C
3dD96T2RINaLq4JBTzVvKXl4Fe4eIm8N2XGRYgD1qHlqtZS+n2bem38v0z9FQE7mrdXmVLcv37sO
8kb38FjwrNUNti/mg8FnFV8kTI5C+WjbQ4p+Xhph8TlK9zsMkKaMl+Djwd2W6SmECiPDIY9CxVaw
Q1kc+FQ5Ix+VURA35r3i8g12bREmP3r3EjUspRs69l48GQoFGgfvXBoiKR64AQS6Kv8PDjF7SgWm
+pc/fZGdKE4ffvCIpKM7skrTsJnE8iatJ6SkmFk6FTjgIce101zS6tzwskjqvqrvJe0CCT95dJC5
keKfkmWMAdGv24z6eV4r1dhAzIFH+lY3pyHEs0UWtizxIWrYplcoicQSOtOXR28xJlsJpZv0yMjL
6P2cBHpqcw30T38IvzKedBOdHTpT7aNlvyJGratpv3rAUMpme+Sw4F4E6qkpb7GowX3ZVNZR4gaB
TcqwL2HwlfMc8bsryLkNF4/p3yUL7fXKMq6TycKHqW+lQTJBF8wIDbR0EOd2MhjrtD1BthC7a178
zoTFAIoavqr8IeGAz8PJpdtBHSbh1Ao5+NPHJH0W3a1Bgi1tZo//2jrlQEpilAjJUs9XfXAAsuZx
vBfpK1KvrQ9M85EFqxJfU97NDaqmoPpx7SncKfoeUA7toJoUGyliyi6/agUjDPM141fAiisvqZLM
8Jxn70bfpuMWgEkv68dBe6sDnBRSydmSxL/EWSJfIFMpkf8CHkna73lRk+NVHYiInY/b6xAAy1UY
Q43IfyiXDTfJDgHbGzanrbiLpYOpj2uWi1A38LyjCgUhxZlleRczuJXFdxnbZvVVMM+Mg/WAYKPP
DJ4KJA+HnEhbmgO9tWlgR5HpTY9mUSdGnBxkV28vsbSrPKBT45byXyLGlB22SuZleM3l1ZxuK+NQ
kO6yjgdhVvxa8jlm305foaEINn3QKLSKKOAY/EiQotqjVm6tqEVCf2rITmsdUbkk1YVxRk673Gov
TzpAAwjZ0GFGwiEoM7piGV7tc1TaqvfMrINffBbSp0QSmXhGZ5Rwr8UtAm80ACv0JIq59TW7ma5G
5zLWZ7AGKpEKR8o2SXyJQRFrq0YHu4ISQvmIZpVHlNtiuFqIw9pD9KDx1ey4hkKRcbTblm49bUdd
JLkcJnP/B1vUMO56LS4KfA1R98v2uVBPFXbF6Vr/Y8hM8xsgB1b24vDRqPwaJrqG+s/IRKfonjLB
SsFjTPulHEJEFPCsMlUbvxvi+GazFbVTww5nFqwLBrk02V5u7x04e5wXbGDpNemE1PCYNecxfSP+
Ilb+pmJ94QnqGmtXYBvtytANmuCYjCeNnWQ1rymlW2ZgY98E5I1AGCr99zjPKFVAYiMgZWzn16CB
DIhX3Fp1DKhB/Huf/LU4nVwBL54mLgtMQNwcaAzLpSeDL+J8uuA9nPozGznylvye7YUbt9AD2543
h7l0OyyzPsCVEri1tDGMYAtrRvUPicyhkT0K/2tUnlWJ/JyOod0ZFomJLH9hTHB4oeQjFuuBRKbI
8HPjs0Kj1rF0G7BQmBxvAjmVjDDMGHIgtYqKs1OY/QILlActErjaYKrmsxARgdeaTPix7bC5lCoo
NbJLZdTB0pN4x2oGaWqKg9+ZxF3E4gjCEOlv/opdFsGNoeI2ynca4BZHkBQmO2H6ndfKQXvLLzQH
dmlxScvoo41qV6GtZ3SvFMaiRfkzMXBAQojjiMYZnBnxF4ar59851zc6MLK892KAnLjb6oGxV1Fs
hkx3J7i7jUpnRChYrkIzPoTjRoQMnAYsabClVDRKcVQjPkU5alwmC71dkK0T9liJ7pTCv76jWBEY
ijh+rRyqKLtU+j8e5FY4d2iTEuasrKz84k9l8tLNPq6cdeHGJ5gkLT8TvyV2hi2O3DpNBd3tZPqe
G8jvergb3gs9WUwvR2ZtY8zyUTfEhcI2hJ9CUDZdSaZAY+vVaf5JY/okpRKWQsM/E60Y/J8isVH4
C8gS9Vt1jCJXKklvo4fOyxlG1GLlkcZHZfyl6qXS/gwW1LJ/UrV+UV5tJLewAWGGB9kJuJgEVS90
CswjEFyYj7hMGWh8PAb5VYsFdQKdDyecTeoljvngmOVLNi5SRXStELA0qUkDexgE7yhkxpvk4SA1
vLeKdyWCkSEl3i6qA3S3s0TU2pDs5WN6QC6tMRA3zHVjHgp/L5PcV0Pjh39f33rvk9QzEjEYWEQj
Z6UMTEZfZnMNpSJH0wNqTda8jUnEIwtpkg2HCY13C6WKAT72mr1Y/PPo3eMBUxJOR9blnrjsFc8t
sXTqPMS1zCAABBB3sjAiAR9/tBbPfIxyqJzfGORcNN7j+AqTY09HL8+nGbll7JAQhp1S7RHMSxnx
J69g13c290Un7mXyTLk8LAAxZMcKxaekBxeLKIp9SZSaDbKUqSxUUo3s3WGkS0umICQeHFGYqK3q
rThwIIc+8XylypjBdZMc5hMBGrXL/vklTjyhy6AHldYjQsPpkcEhyoS3Ao0qPQfVa+pK2KY/mf6P
HYs/Wk4GvXESr51BAifFca9hfNj72wGtY8xnXHYbOFuOETC9ydZBeigl5uvaR1CiOYuhKLYCNDyg
iNK4MTkgCv51ZfdSUgnlyavoKKBISEiP7cDPWxxHLdmbwERIAh+vHY8z0KKu2Rnaxpz4Xze4M7SW
afSWK7Id4HS4g+RUJBVaIeDuVF531UMMDfRetVO1Z9NH+oXugRmJEt+rik+fedVGNtvxYJbmSkAb
7ZFXGuNOzRK2XshDMbiJylkUcbatO4OMYMIKvhUOxVldQw6Bou6EzgI3QL4NOHA61+YsTN9meyjW
BR4wWdj0wawpmAHcRyW5pIbs1lTQGkm2/XQP4tMcJqjz4Y3+Iwq+2RQq/bmxGFLCSwWB4r8MyuaC
d9dvPUJqAUCySKlgVIo4+eMlfybCggSM1yzaHBoH11XJZ1ceVRKJCePjPZ2XlZOxDQ3uicrmpB75
r6eEtHGjXiSd7KQSl5/3YIdWlr/tLB3e9y2kAuFQq69q+hymK36sTZJvumKD3X3+PnFq0pNLXwC8
15iXopaJgkNN3SbkAC2xoxaMNJLgPLUYYZV7h8iqk/EcOp12YvwZTMNalw8zjwJuSkzU5z8mql4r
ujWHsdqt8RO/ksBait66NTFMN97SFN0R2/gM0I1W40xe2ovxSqkerTWsk2oFVQ6YtYkDCZoaIw7T
IrFF3+ILMbvLrHhBtAa4PJpmpoymay8JJ4L/7uV713Liw06/06qxSerphYqNIkErSc5kIwUWajiy
qqtD0jzTKeSHQn5ySyyseKFt6JvC7upt0Wwz5ROyOQ6Attt7BmARiBoD9gy4mBZDJNJJaOxY1THg
MJnbFge0SZJ6SDG7tSnojBNWGtBe5KYH/YpflGdgvDBOSY6YMtzvQcxf0PcamDmRp0TNX1Oz9IXy
+ahgfUps7nkjIWtA6+e86YAbHVrc0360Q18gs2CJeNfKiCcHavmBL8Ojb1AEBp6q4kaY6AaNXzP+
oielpSaZZMBQYSZbrrGCWCMX03C7JSBbr3/6/ntQ9rAjLeoTogTQb1dkrhKf1KMMJQ1g30jf6izA
G9a1tC5CCjGKzxEmYUGWILEumM/CY1U4vNZavnY1mWrmXbU7uqioAndxM4SdPqxixeXTjHc4Qb2e
GUG2robB7nuCzMZn3tI9E7qhBpoToiQYcpI4XYXYovZRdcgHvxMQPf5A2fcc5d8i3obYLsN9wTtM
MHxfZ7ZhXCnCW/EkJ+sK/60XKa5SQKflq0mZYi4ytBgGvU9hogt9luMxlSAlswfvMOfEuH6idHIB
hSzmOZ2VKVu9uCb6alYxJ9woAnW7wbSF3GA1Oc9SsHJEAm/+SECv8Yuk4aHNj0BGFko4c7n2thCY
i0LYTp25tD39iXKGp6dE2MmUCVFPjC3CNwkYITXCjLbdq2wWqnkpmR1yEHvtX7ZPc8/NM/6DTizQ
VxMmhUEH4Me4h+6nRZR87wf2hAPr4BC5EdvKPLjl/bdUomKqQlahYBRa5mPqupVPeMmolmwTUleH
ZUys+qNOt6crlN7M18oZM5XEbqt9lZ7vaJLotD4OT3F4FKikRv/VwJ8i1B3OQsFiqkcngJLW4vcx
+Z7ye4QrqicuZZpixi78sdwuFXKp9LsLKtokyAY5o2qOO65tAo0faTOz4HpHx3wrkRJg5ShD/HfI
JyIZHyWfZZT1MGDpVNKVKIPeLPyQZGqGECBhOmQDv0mFvFQxVipLwmH2nBXtGlcNk5RxXVknpVZP
03AUcg4bVvRSkG/1yDjAqTK9vem196FQ+RmxpZAY5Uxt9pdHa1FBiDCt7QTYjEGGoAooJlZ1Qr8x
tpS2aCz75N8cZwQTqlSfQMVqaKTirEsIFjYuSBZUPj7xwtrW8woFjzwE3QF9ochFvR6xrNU7q8Xr
4vTxenbUQwuiPGMVZZWkucCewH+dbbH0qx0LypBDfj3B0uY+hLsf3fTupw+OuYadUDOYoSGGbxK7
Re8TdTxz/kYqmP3nS6lfd9MIhPVIPviA9dUJQ7cp2HsCX+IRpZ5X7sI9xhG/gFn1zWfBNtBs3Zz1
GkbLlpvqQ8MULDQ8ui7B3ThgZzx/xJT6OFFb96yihH8VNv0WMuOu4B1hzsmV/G33bGTjn2UTbGOB
LNhVwWERFdwSiuQMI4dDOMmQZj7In4vLh15hYUH5VgBe9yn5FENb6frFitDocvSVPIgD0SLJH8Tf
/q0kuRunTCRa5i9euuxaRg4WgYEzCR8OHcP1iOwe2FW2PpZ0nsjr5FU2DQdw90IUbvOdDIFHAjmb
SDWBXAU9R8rejOwlikGhLGD8iuyMpC2JI5lEF84icy6h45aNnGfrqP4GZtZhRFYUz+ks+jDxu9YD
BA1R3xbj7JjJWU8Yt0RjisT/35E/BGnQCXIRyt08SiEvekSrfLOyg2c+PdpXKWe7vBMJDYOXmB+p
jM3srLXUWnZRfsUFrWGEzD166FxTOvJs/vYYPKDgTGrDQqJmTieikPZ+1PZXJZigBetUtMNDBGPn
R7orUYHIlzB8En5aPEXnntD3DWv+JWOysDP0Yy5XbFHaWuoK30q9RCy3TPtNcYK1KXy3Ca5xu17r
hwR93sJ/k7GhuP1XaJEzv+CjRPwJpGwR7BXO0i1Ls5vJJgFtBztiDFUYEH8CHNgEu4rX9ooYUgbz
tYoYsNJMc+YsmZP0towVMduyLjJBy1C9owl0jV8MeMrO5MM8Vj/UBALFsyN+MiVlcU85ZEvMQJY4
tc1t/tn84iHxd+aqeQ3kUC0w+HoUtFybmLq5cpezXh0A7FY3nPDLhRg3bjjXWp2x15IM3QG/gzN+
WKabOiwbdDzptvjOHfl75l2vKkBD7MkX+MEXkpv8wIKJLyD9a37/Jc3t+osxq+rE3CpngNXIjpjk
OEzdlJ9uk5xqKN4ku6FU1BzVX7rNXsFTug0ktGduvjjgiJAdNV6IW3zqkdv9deuqtrHfEmluC5/h
B6GYXPH5FU/t9BQ/h2pTc87SN9LkUa48WTKUuKO+rXytfhA0kQUICP6KNX/Zi3FsiiVbPKtbCDSK
vCX2wv9AvSMzLbJTgVAom9W3OKwo1qRvwDr8USrCCXWrp9+q6XAjUr9NkgO9hqcj1HdxdQQFFu9k
1DfoRrlTqZ3iX6lzwxZkPUcsXmiZhJQVNX2Hh5iJAT6ZOjqU5T7EiFThzkIXa9f9OlIAia28YeXy
Q0T6QRKvmb65J9KN9y0xVp0Oj45sELdnAJvoW3pilLsoeBytHABxJMue4AbwGC6hYRwc81dLaQLz
rMMsYbEzVWKVsEpIb13ILYTpC8G6DrpGCxytgr0zZ1dr8llNYdG0TkIg9yiAIoo/tPAtBA1RXzXv
3niyaqB7QLNKKlWfQ/BsVjDR5AFuC4QsvisTauC3pOLcxC6kEizMBq/GTKXzCanKrk2PbofbJeQD
wiQF/fgYEWnsIZRDZzb/I2P8mhWE6qGRPiUqgwEs7FFG9z/br4Z4HQX7KrtHz6Y/JtiQIBxU07XJ
t9BshvA0VS82ckmFcoK2fKIrkrMzy4U0MdABMyG6QblmKMR5TUYp1jwzVklNOJaMmkvthjMYB4zV
4G/hFO7+8bEl6XPU7Cp+TT3jKIqmihGbESCXUVmfoHjL23KtBMKtx0CNtYCfJmdYkSI1HyqiK3J7
HPgW8ehU66G03C6Ub8Rs2vPBpfZfY7ytqbVHjBZeSLqO17Gs8n4zlD5Wp931UhjttOnnTAI5wq9a
zB3Jcx6h8t2yA9WL1aQDNaok0SZT1Y28/q4Y5QEdNW75GfTG2ca4FDFnp/9hdSTDZtRJtd3gVlI0
Z8zg+SNspPCPF5zHyMhmRarZ/Ijmjpe4YUqBdtR7Sd6rq2+ijFoENd6NRUwH3FfepQmvtf4eSG8x
Dyofri/eY/JEzG1J9RldO5MA5VNMzTimn6lBfgOjtHZnpYdUWfXxPz/5pTNn1tuRHw/Jqzz6LbME
8yz6f5Uwfrg5i3Wfr4ch+lh/4BxEDg1OfJlOJNqy0QtcMITTGrHGQiyxNiJNjy8ZrIMeOj2Ollli
E4ciOk5Byp0YnIUuKkersPSTbwwbGT6cMGk6FE6T+o0brQc9vvFjpWSEkgFZG0GpduUKAik7f+Z8
XTIDxGu+Qaq2dE5XL4QKSZil7wYNt2VYaDvcGHav7yyaq2HH2cIIf58ZR4anrbAbUIHIkrpStJsZ
eU/AoOsi0e9K1HJssS5omJXYg5AzRMV9wHAJLYKeUKcE0ICZZvI9IlEyy77EK5zgDvWdhjQlhnEo
Ba0/GGzdBfnlqJ+WE2mW4tIk0NQR0a7ubN10c+pphM8kl/1UT4lej8Amm+o2/E4/KSnwfVdPX1jS
FeO3+QLrVjv2ILk6qjUc4thEfrGgNz/6tfgiaWg4FOCfWifD3cuQpdywnJU/mer1MiwqqvMl31/n
XRE54JKuPfY1hEqt8Ct6DAv++Y/ye6m8ke7E8LV/9NwedKq4hbyDBKJxj5B7rC9LcPJ0nqNNxHXh
UlJjRExvpWcjiESWj4tjB5GpWPnlCo8fxwzLOXcCTPUJ/CQZt+aXCksp+JUwPGIlpLyLVnrnBibg
e7T3i1A7YPcu0Re1p5GeSAdUZInaoVKWmeTK2S/vNsx0Wjcq2Emn6fqWhqWeuh22D509KZWGG2qn
EWYlZ3RvvAiqoe7bMIFFZ7yGSkHacTNu5XIV9U7uMd7g1miPVoKIy46M5dihM1ybEyQGt53sEtmQ
t9RhRFbERSH6Sf2yfIGTayODviDAhs7Fo5474dcyqImxSGofvoLbHPV0C32iRq6aeBQEVXkn+pD9
FcQvrVolTborZzVRa2VgdxcCywK98s9u61FfFHxVM5mjA1YqEHbNeDa1gBj4iF7nfShHRIbL/DaJ
47rUeaZYuUqo1UYEKoZBgHwBZ5RFHAM8/vrCEQKO/8U8zYSvIfDLWo7+KDpPCnovXDylxaRTZtrP
9WXqj6IeWHIKPNl0VennOBwkutcZ+VfU7YdcczMVdh2SZW86Hlo5vUd9cFQ68p4Zx11MnWeKvVbH
uLnUp7XedrxOtCk88AD72AZ/FS2iK4pEwowAMiTXjAImFlwRInEsKAtl3EghJBGyjeL8o+A5k+cV
MGoyMfgbwm/FAsPHjLiJydHofrDwNGg0tPqm0phmYbkTo9xJ8SMp3h1Yh4lkNMIQFxvoQQpTcYgI
BxH4qUqqW/Ecdg2B1KxvRC/fe3FBjuQIzWFiPDBvnO6RMjlwn06dmAJvwg+OS9RXEPBVx1jEViKm
7jXT+A4H0GEe/s2GUTH9AQMsjlL2kcm2g1U7UntzOdYdci4qsYJ+nFc8Yt3vRz4MJ4r/6D2CMLfI
G2ur74rLqUc6MA0Z236UX+Ddu9hcsuSh1vinUt5pI5/m3Qfzb6owY6HkvTIQG6PdaPUyj5BEN0Xw
WLVTtmkDGSgymjHs0CLsdgzcUqo7PtDGUDW2YqXxfo+nfDbyUE/73nQJ+CtVfbJmfmgzDT0HGm6L
CqZRwJcXMTMo/IOM68AkLKOAqSZpBAkwvSMZuVcfhXktzJ+QmZydVbgWk3hnjbwWqFhbH49FUbmM
lBFWK+QuZ/hAURc8LawPBfQhH4lTzlIiGVQWdfjde1zQEfVl5G/LIHZ4q3d6GDrabP6VERsHzMwJ
A8q17TBQ1JFdYVAzmMJxwtxsMUtvcWTCB0Px0zlSztueCCs9LnAo5hIe8ZVqK8VPrvzVIqr9Qbor
NdFKHH/+nxmSmICxWGGGNXIihta/KTRADs+NCZST9hYaHayQV4KJU+cHZQaPGMXpE+vpQ+uIlHfA
YLTwmcwSdV6GT2JOFoL/5inzqt9Y4axK55wESqtPFwJlbHK2Ryws5rYFVBpHHlpb4keWwanFMt3p
vivgHWTgsTBr2WesRzyH0W3KubhDUiBK3lKeElsoa1ZsuwozoZCYriXdQyi3XfYM2H/l32VmLIXh
T+VvX3MZcACFXOXBNC1VanQysmjqXln7T9Bwx7PWyeg4o2YGUJqkUqEK1TYKiRgGXJocV6xQAglB
BI/4K9eDncp6M5+YqghsPg2YMalhJ4DuSn/j9/FBG/YKTvMJxi5LkM0Ib7uel4CzRV90q9ymuT1R
Uxh1efXDXZdvVRMSm8fWGOmjw8B73bGar2o+2WGipybp0vgZcT3kprYweIQD9FQja++hQ+fUU9XL
ONcnP7CVkD6zzt2a6zykoDC7+ECYITGZs0/6TV6HA8Au55ZKKiQjUmyoOzkUN0kZwLaixew50MyY
pkLscJFI/3zKdxJd3ABqQN/Ie0O7KKEwZ5l7IYXArKWf1kHOMostGZ1a8caMWmrGrkGdgZkhJEiq
MjB5mGh5GxizYm5dNSnSlugIMH0aLNuKiPaR5HC+I/ZiqivWT5FBlx6eMQsOPBjdps2ukbiKCB5e
Gk0ITwaptx5fPFV71Spkk6TSV22DXdno/1WagtY4GzBmyO15nDELxAbYwSge88jSFlaTuVmlSYtW
mtwkQkFIUjMAXtrDUSt/hSDdsGRheteX9VJJkbNOnhTbliDEdiMRHjKotD1l32I84kFCHZv1I7ME
zrImae8xC9OVXmLwJe1qAf+BD+tkXLsOu61miO+wVRBtqQlSstNQx8Y2LZ/1UHRMMwbWY0K9UwgE
ZD0JUdek0oopj4Mmyrb56N3kIXhnfvkha1h5vEKCySGspdjiCQocopBZAnTWv0DQV2OejXSEBSAa
FtFiMr/RiKAaNbGTiVklkY8uwcyrJu5+p9JInCTAviabw+/gFyxkYhb/6G3kAWw4eQRSRZFfW70F
K9HHwlsYSFjwB4miG1QDk90LzRJ+K4pqfbzHrCmMpllq0nfUH0tM+gKlJYqTriFekxorweCCrJPI
UegsFrs9ZAGJ8cXyasWfrCgnrzsQJU8KW6CQQ2K+k4kysMWDg7zNT9WlFyZreFm9Qvvyg3B/qA6Q
cuvoRtwgGwW8hyu9x033hSSL7oikGaAIHBDo8YLipCESVBKUZtFhGM+WDJ0wIHtH+lPFVcPSuWQr
2Vj0WYTjwuxOzE+N3NAGlH/Ot/i/eR2hh4IJXSYQtbz5DBQbXFJNe0F0L15MaHBRq60jb1tmx2pw
4YUq8Xc1S4z6wp1DNG0xOgsC4QbrDMmJxVUkSphtY/hk1mG+jOSPuRtkVs6JHmjvPmPxbqJuP2iC
8lFSM2QIyshB4jYpxC8xTxCCVbqbdiZilk74ZgaHW7kmE4iAiQr+zhqPGHrG0Kx/m7V2ZG9VyAzx
lnOadb/Bj5czFeZwyZHhluojip9CdIO/gYOmXLggP7QSbjLab6ZOuv4MijuB3aN+n+d1E/AIgm4L
apaBnM/QSjc1oTQTh7RYXyOmW0YUrCvAAY6PeN00c+BCvnIQsWV5eY49t4bd/4FdMQyeZfivjM6D
vu1pp0uMJMaTC2cdJcF6tl7FHYKcoLKFYlMNjwgB44ASvZP3PfNZpXkSFLEgM6fSL7NP0w/XEl7W
buni4r/9x9R5NbetrFn0F6GqgUYjvIo5SJSorBeUZdmNnPOvnwX6ztx5YVnnyBZFEugv7L12Nl7y
+TEpfzNxbiTjJmzjgjRTC97yfU0Mpf7DPthRw6VGz8Zuxjl5o4kwsP1yE/l3GupPvxBIpKe9E/+k
M7wS/gXybl6qnqmC3qP7CzhIvb5bzxz/7fBmF9dxqekXVXKMKzekMysC/4r1F+iGcz83EXmuHeQd
02DtKsY5uTrGb8G3Ld4k5vr87slx5jW05pjDrweIT9zIPkQ4BvQdJwf5o7gIgPspzPnEnLtlt27G
e6TBoWzXI9ARKBgBkm/1RFH4EPuXKn1OAAu3ywTRZh4ZGq8tg+wKJyBYQR9sB3p6Q/zGMpeagH08
qP3cSIdlDmjj90Lb017x3eeQycfpb5i8WMljlz0nc4RdTa0t66VelLx/HXwYxqUGIEAsfPY7Tj97
/1WbL7ZVryGABgrk1rSfq2PqIqRhwqxnDD+98VAtL5OxT4cfp/6y1bNVPhpLwpYH1k6u4m1Vsf2O
f4N1oUB3j9Wubt7jDrO88d1io59DQSzNKSA3yfqxIf52nzkQ0TT56rn1CGS1NqK6hg5UvhIhvk0J
q5H1c4duwGM2CqPYSU4RogCn73OYbibAAmJCyEdCJYwlZupehmILiWaHvbhJmSkfsNNUwj1iJWi9
lyB+MGhHWYSJmHc5YI7Ae2ql1TYXBgJGAG4wslB0o4WKiOplXYM/1UCoEf0q8DcJ/BWts2fWPBdf
HrZNsIkVG8ijFxwy0mPIk63ZMK8tvTHwBflrE+15dg/0ZIvp20VBkTEMx1+q5wPMO2IVknjPHwz8
Hoi63UlvnGIL6LGS2yWsLN2y0AYDhiq8DY5+daiyvybNF6LN9IN4rDG7d0lISk6sGSe9rZJDQtVQ
72MCV0a2OdL9nsEvtGfdXHX/sw7yfedEz4E+DsNnIjZO9Sip+RQXHyTjcYspitE31laD12p8Mudn
YDghSZdryz6VvFPLqsdkUh9x/JV8Suf64IHiMwA8+q820rCc37HH60ikcSEP3O8nuOsmbhZJFoK3
olZYpejtOw5hOLJihFHPb856YyofEpOr5xTyclvlm2v9aZqrtUyqNzl1k3VLKDCepKEvd1vYcmw7
WBFB5C+K49Kjogeju5kD7O77ajpo92UarxMJI7FqvrsTOwxetjCCr6kRuxH4BDvWAL2uu5/BK57M
yDpXA4qrSj3atGG42rzx0MXkE1jrXlw1qgQRv4UOO2iKUTgJG2Sgs/7Fs5T+fVCZezHhUR+xgL9i
HnopX2tv43WnHBeCJH0Qc3rXrQfxKmDBOKi2SaBhtiqOqr03uhclAVMdWp8MX+5s6OjDPxXU75R3
33Nw0wCcopYdYg7NGQ9BWkRPET/LuBY+Au5oVQh6chRV5c4VVHiHpSANJgG4YCk9lz3PsWVQxLSu
zl5L0NFt0/OhIkXj2YcKY4B7TXwCgDLKu4gczY79964hZC+r0+kudxIBgrhi45eyq5hRlaPQ6C0A
VpGmthx8N18Xi6vPDeZtGJoDoel2vTVSRYVptrsUH/pgcSCyMBDpjLofEqBvfC+MLyhNTGtjNCxk
0XMj3w8xmYRziF7F3CPVtuL5T5H0z5zXr+Gg3ks58cKEzXWHFAD/SPGkQUtSzcMcIF/8wfbvwr/Z
AVU5KrJ3cXZI/ahXebE33mkw1TsjxPFZv/bZmmpaAjLnp4+rLaPowdxhnCCUFnsKrwjOO9+kQ9j2
jNqsVXfbXzDWc/wNqCSugnS9GMF5zkfQQngVJIgqttHjGt8tcmlC0MiwyGMCCddskCB/huXdUs9B
qkI8iBZqjcQ9jNepiZrkTr/L7ewyvMEhcir9AxKc8jVYwPgb/CjUig3P1burt6TDiT9ro96QEYz1
3t/x5HKeIjeKpStaZ3+rXzEc15KU1BWqxPoQQNybNhMKR+KT7sj9Hn+2SAE0IY2vdrttvV1WW6cK
GAGIXyYyHM3wuFbxuWE4bD9K706+Gw8OYERnhemczRr3NIIZAfmLlJCTO+u1s7bzS/fEKqb6gw0c
iEVdIZS4i9ll8Dm9Y0ztM5hf97/LF1URbLkCtsEC9A9PaOlaAprnpfBJL5Lw9ma1pQ01edG6VXIU
j/KLmDi+nT28+BwQ+pggTu5S8NKwTXEmrtCT4v0gmt7FutHvQAHhqamO9bdJir1xh+OLl4oCh94+
xhCVrfHLjO/c0FAXgt9dZckO6In07yZAhXD6kCBDbeNjMS0DENpfZAirtt8yJq7sRdflgRTSe3e+
LlRYb1MiMYcbU675a/6ylbxDLrbUbIyVEbKxK4Qb6r6j2VTz1nmj91UEPv6K7m2csD/sQttqg1vI
pZtPuChZgLFd4sADEpo8VYg9uy1T3+rofFLesKPIfrlbhL0hmx6mqksgZjKCMKZuRC19t26u7kf8
wRoGEMbnclm8VF82E2V860wEYoCxWB+Ay1JlEJmFlM+lQOMtY19A0fxTfPEOmN1fjABLwGOEM29H
dZ4iacBpgyzkE/19+JH8ke/6Fchl+5wRhXlXIsDjDrDUt0tUcnSMnQ19DkxhSF0VO+wektuq8Kls
mMksBIOGFg4qOqbAYHVHJDg9G2+AQ8sS/+Z8YSERftDAIHOG9AVRdjXww8kUQJq+MdFM8q7BhGKQ
amI05nOE+uQuqVeKkSafUWI3PpBCsHZs1a1m+xlPTBrYUpU/LG654K8cCgff3mFyLMot/bprblje
DzFQ4rtlgLfiNyelBIT18t+BvHH9+lxV9I/dmpwOUmY9KPdofQnjtsjG3Rj2nghfJ9mg7BHllm16
jche/toyztHFZmEKOrvQPvDsth5rimqrs7u4sPaShocsPHdFtNzUo9B4ZDHR9Bt8zrvFxTOusHXz
OZvnh8BCK/5oZh/gB5Af2mRe8cZwFPTy0Mq9zs8J7VY7/sbO8Hdbp+CkmZtzIs/ye8iOcfsc1a+F
P0FTYSf4NmME8rL2RRD2u5qh5aHnRHwz6fjYqPpB3izmkwn+FfXgZIfrqbR5kVs+NOyfHhudbnu0
fD27KteHfMXicQy+EUN2MMJMjD7bPA+gVx1xMRjVxWu/FQGLkpjZOYJxBM+o3ptLymfD8AElTacP
Ep+l0352Jtb58EX34PpLlMl4zMpDrB/dEngyVlQEKhVlYzs/k7nDZGihXm2S4BwOfyOUaGN7SEzE
h8wA1UQIZktsNrkzrksVhtMgLdC1jjJkf9AzjzTj6jFgkSp1iwahSZtdJ6gcVAvcftr2fccVOeBw
g5AgG7QeWNuLdliDMYiQQ3Y0ZWnJwCV8yKOLSQAHvH+LEVLkvxHXhSezZ+PMOIPbvjCfcbR5tIL4
bstGfZd74I820gYG5I17aBhHttOXkL8xgTJVN1A7sq3w2pehxpSHfGzQsMiSq9n1a2EXuHHT/qfN
CSANxu4jHGmItVXus77/TBskv1aHJEdFu4xhfGIwpbDnfe2V+FgoAXyuBxuUMs9rAQ1MRvwkaxx9
kS9/JROKFEn4XmNk57APL24kGYGGYG4gt/MRKZ7E4DxUKESdAv19k4rF4cjpJb/66cejBMnieiVn
gGV1uC/xHCQlx0zRYg2KHXNdtw14i4HMzSY8GzJ7cquxob4b8CdB06iHFvRDxWAij/eeE2NECiAs
ZzGc33CA5lPGl3kILnXhd6SaAiSKJ/+9yEqOWQs2Tcb2JqGGQaTJeDDAed8OhGyBWHYlc6u0Mo6V
b7P5Uh3sMp1gv/UpNaskFhfbybBymJVFCwdfTnn5p6yBUqD5SgW38wy3U59OyM/ZeXeK1TYm0ewQ
x7gZhrrWn95IQYmiYHSCBC6sA3ZAoNWAdR66dEi5ENlh1Ni46oxPQ/eiHa6/rkWBhgvkraoioKOy
/Q50+Qd0/6mp1Ecn0uHYIs2pYjM7zFj5c2sCsSG8vYWavh4IRzOd+86We+mnv+LqXU4BwxpjGXuR
WeJV7HY1IkFGA8NdvIQX5BYfbNe6OKb9xYbF2dayxMaIaTquPV6ikAaQZl5vtAMyuorEYxWEFEEB
SJF0Tp+RYQ/K3HskmPgeB5/PpVv5TbVJDHEhFjcAZgc4u2RabageyyEbLysvVrnL89Gp8cGhXjVC
wl+k7LCDmAt4fMeq8KUnAFviPV2+sVj+xYKBZhqY8cZnBIYpafoO4vx3UARf8eQ0Zycjwy0C+IE7
c6qHEj0ZFV8DmXXlzuPFnKIfoLvwmroKyZf2d76FYsVzzIaLAxU4rJ14aD+V6X8Ho/MYE2yw5DYw
ePSpvLjKyqH86UhKxcNSadkjZE7frWnpGho6ooCNYWo/eaZDMdcNj35DnWEVSDEmvRzOkHY9Do6i
bWkd8dhwRnInQ4PGkH0Jf3tpW9R5y2KnjBDbthjGhUa4Uaslzm0oH5xGjAQ54xn0XHZZ2DauUhC6
zWiA2UVhMl21nY7gTeAmpkWCsK85roISxlDA0io8CAVfu02Nn9FStD0O7BENzVCn/GtdgIdM+mzT
8/J30PjEakgkk74BbcFvX3pTMBSsWZvZzBxkHjnk/YS7GFHsMCNK1fWyMSugSA7p73Z0V3pqP/op
+7Ca4F1b9ttrlfl/0nSoH4TtXszG/4jcnN3uTAU0JD3L/GA7ld69y76JiD40kkwJ93ER/JCy8pVX
CIDJR7U7eluLUD4HJYSoypztK4TUKP/IVEkSHnuv3ETb5jjjUefzU9Qdi9HdDezRasb/YtDVOll+
3cwhXMWO7FObUPVPrHZjgyCB0n127PoY9KvRoYLsMjFuVXHUdk1nbVLq1LRhRer/BGDMXa88hn+D
3LI2sw1ooaJCzXIFMUYxk0eP4EbnDJftHfaBYARSELVQEXKPxamniq0qC2pC8P1B5P3ufOwlB5P9
Fjc/JHGe3/w1ikBTUI4zhOfoQUmQHV5RAR/xql3aFfc5PaegzxNANGfrNbSr89jpXzHRcr1Na+qh
XQIFjZbPqT5kzUKH+9qXP+XrUvZ/qx6ptD6LnPtHmf4BB5oZtO+1icXVkviS4izd2iaFt3bmp1Ez
5xpamm7Z/Roti/V0mZMnSwBWBA5RR0OxQnahDgmTeLSV492jHa1JEaa07X6Ype/9pP41DPvAjt+i
0uoATSBMcuwGebUWcPERI4QCBWaSocXHErlL2U2ZLYdToz56X+s1dyeCfti3YfKbYHYs0LfwWbUB
nA5VUQ6yAlUCK1CAByo3SUhVaGWblhJXNCFjeAO1ovk3okR1zBZzYuw8lBmLV8MGyhjZ3KMGDnLy
HsFx2CRV0xJ4hrmiNrGJ0/DQC4bvQgF8LnpwDwa4S5kBSq8bQqZnO/3g3YEfHEywpjg2xfAax/Nn
Ws1Xbxj+mqR1ZUN27kIbPQg3PbvmyNVm+ulnRfkUBIhJZ9sFFjLP64Ga37XG1zgztp3D7jO16Vtc
LdW9o7iF+1xAnHDBAm3FTGJbTAVxl3mZN96ZCplTxa1yZLezFgLZ4Kizk59j5knErJ6Xr2y/p40q
i/HY5HYNoVSzBEBOMM0c4K7EB142aIONwPkJsZYZvcxWpQiGnfa7JY2UB+h3RTzIiy6bXeF25ssw
1OmlE+1zH6nRJO84bC5eP4mrZyIQSzGdrnzl73snGj9Vk7x12iv+Ruqnrsydm/GR6gsveMq50+7a
yBYrA4PA1Jr+fWxk3tKROlD3uGmwfPzfB6e378uEW7nlZygC7AKsoUq/e38hObe+/m68hVd+qQTN
n6/M4JqF2PIGVcW/epi31RhO7wRc35sNw0+nQmvgCoEUsShN/2hF0Wvl9xfKl+JU2b53yWuCkLmW
WZK4Dh9Nc5YH3dJO9Sl5JeEoMYNRU1llhMOENUubJ/A5paWftHBQYvQleMhST0sd/ThmPodxBldD
+3X65Cx5ONFM5qjK+2+LSVdT+gTcNDj3JlU6aB0MhnrFMBMmjo7KDGk1licwG44J8pUdwSZ5jX1/
+kB8gLqM9DlzvkYJR7DyhvExmkwS1jrpnNBV2Q9RazGHnFKNu0eFLP4DEqCoiVnDWK9N0LvXNHL/
BLUb7VsHsnfet0wj2l58p44TXI0Q3zYjXVSHVGBPt/eO8KrHvAwkA1L3z9ROAJfsTDL0pgGL29Ha
zRlneRUp/6Kil6LJQfGNicie5nw0Xk0PJHjmWJs2ySBWIGM5Ef51Ce25Ppfj1CB1wos2tKbxNnOD
Yplb52dXFjDcI49gDsJWRVNNq67W48Yo+2E1OAXT3m5JNCiNPt15VUnaVorfugsCUnWS/DjO2Qtj
//StqJNxiXenPQ2N7GEqXrii3PvYbd37Np2ZU9M61T3HYBnMGvUTD65YVqVJkm5Nty4eqOO6FSqv
LTIH8e2RPxOgVzn6ZcQqXFQcEzJPts7EbrtBWTkNdk18+dXC0v5cSyrCUcA/K1e6i+pnGdAOl/b1
9kXrkceeNO4PnkpSqie0jt7A2CZ+G9Jh+nCGeNV4pjp5Yc9b7FhBs2044I8Ng9Tb2wOVymL+WfTJ
foo9sS65ys7p9GX1jvWquvZNNnKTCfZBwpc72YXVNdsZVUW1GcYtBwbp31bpIDqKtElczhg85IqP
lKrzY2PggU46CiSvD0afVGnY1kWsTlPDy020qTSc+GLVQ3zRddHijls+c3Jsio05ZKcMC7KcOx+q
RXd1/OIvwgaOyCBDNV6NU/ieJeKRJfH0lEcuIxXD914X518/tia1tfFwe1cjswe0bUQvvdHV567r
va0xsxRvUD2d6wkhUJsfKD1+IVifX+eWGIIE7ZrOR/+j8L8pX/vXLh9Pg1LxJuzH4DSg++vrMN3Y
8OcZJyumV8sHJWReYU5mVqxC5ji6wUpQWuZ9jdojayx/F8y8MHHluwxnYLiHZf/dDlX22w3Vu/Yt
hGtjjPcVVykx0lQ3Q3OZQuoSNdIL9aU771H++DtbxDmfey3q82in7/6Iz6PJrWFFK+NssfIU15gh
2JC2L55ll8+VhQvUDr3xMe9tmmJRsex344wkjtSfufUgvJbO+Ji1DOyxoLb3+MWstWt06d5KGQfJ
QbrI6UxyfWzrXI+1ep6WnzDVI8sF24J907CPWB5aiqx9o4x307WakydbFuTLnwJremgSnTNx1Gif
JTqSwiJ9Yh49+Hc8riuPUfJQh9U5pXryuOXsh9wDNtZnlLBoalJfUYtM44uWVbXx0bduYwPRQ9dw
C9G2eFrQimku8RAuD60igbmXLOcjvIYXx+CnVYNPzA7ttxzC8tUYk3KjZL3r4FOfJ2ESH4xIz3Vy
IuCTaD7UDk9uQDPyXIUgbgaZ/xmCv4I74ZUFbnryEIvcJRLjdSPrX5j0V36mIJN3oXzw5qmB6VC/
VF4JoctpjM/U1yx83fGxn+pf8SRrZKSEmceuZtoYK8bRoZrzbVOgU0jDsoDqELCVn918b1g9nZXL
2Kk2a3WoI2J/5oCMi6ou40dOQfHE83+zuslkW99Fu5IW+InugoS6IZe0qJG1kxZNvqHsaZ8ST87Q
LkVuGkVEO6YtBVfSk0gam5cZgOtTklG1m21U7b0aMo2MkQV3WaBJ1BD9PTaa4FRXqB9d04m3g9+6
j0FZNDuDMv6unysSfqYwI7hyzjB51RJSbEukaqyxamVuFjzcHpIOJ5nsUERnNfmDt2shLRk1z5Sn
yg9Ot+8y7AaUDmOYyoK6OZvMQU1pNNfbAwYai7XIYvhlzB4K6zWuFimGUETdIoQzuuJN1RRvGoX2
IXZC9kNRwgJTULlZNhJ6W3cmaMoYFVwMK2RSDW1rSMSGM5db5fHkemtssCuOz3HpTWdl5UeRV8NT
UjPYrIr2GuSyOJghgqGk9TnOO0SmXbkBntCQNRmFBy1T81s4aKl09CYdd6+Vr5DtJd3e6ePxoJ3u
sWqJg+r8+pc5ZwjCugMQ5+AgRzgROvpjeJY+lKLENonw5DH0U7wzM79n5nofU3/vRWYNX0vZ/x68
MX+SaQvgTET2jpbwc3CZnjvkxX82WKgs05i+54lETqXUqnZ7+S4X1txclMM5q/36rQeWCnOpF212
VBY2HHd50EP2GkYexN+h9o8ufILj7U+iFT7GnTLdTwHsa90hfGQ2+O8hH2u8r0ka/vV8a37wxAmz
2d70xZccOwyskCa5YiPjtCSaoIx0SCHhoZ4G58zkjbH/sIwl0hm25v/dVCiBSSxLHTrhvF/gNQY4
w9EUx3+HiQfIChbfPgtmZFJeUMcnVyesbTRDLMgONGax1cuTFdjyBM5Tnm5f6jSOdrWVMhvJy7Na
HkQapczuIhSZYdYNyHfc+74sMFUtDV8glIe7nSmN8nrvHCNIJOReYEBzwBcjKjTG3WDjlwPTlhYz
ATCiHM+YLUZiNHw8Oa72UNzUHX5mwhZ6btcbAzCn6ygm9bnhPtkQ0ZcvmO+017Dvm32l+3hV2uOh
9N32fCs+K0GQIgJOmqCoX8bxGQGWSylc9Ly4ZXuNTJe4LcZPbtDAjJsLeBBjhtencOL3wkuJVKBO
3jE5b0sEh44AslZqDG63Lw0w34e+yS5ly5MEf0lNsbxr9JT//+Hff8Pm57QVwvdJgLoZIEI2Y7qf
Zxx89tBiZ1zKppn+4J6bG9UrK58O+gZsbXA4mQQ0iMbUepWMv3hKMXqKvDkojuXXYhwWG4Q6FUb3
qJGz7dqsdN7cTI6nlJyss3axavTAOUXq8yunExzoBGtd30VHr9NUwcXAtDqOcgCHQfTDXy/vEg/B
auYKDpik4cY0hUQLAM29M1IQ/qPs921VN5fEAzCd2uFDHBLxR16LOBYK7aDfXqt5AuIbWDWb7Lp+
tKrUBoYPTpkvAu4EFEXGV5UXzX4WHZ9BlG+fhZuc56rcxm2Q4RvK5WukiIZ1LO8JBS2T+JBdTq8A
3IStR8xTvoCt5OzvS8PDG27hiBUyHZ+Fw4LQJaryEGp8aCoe7MuQYjvR7cXxU84wL+XIl+D/2sTp
XiKn2xm5Zz0OHcoKs6/L3b87j9nzqcM71IbhfaKFsXKrNtr3mclGy2CaoqrauA8G07g33CE4TGn9
u23oUnzqiJduYgBvm156tpRh4YJU3IcE9UYS6qMdQToOjm4yxU+3irOQUDKZ7JjYjGifR96524nt
Stls034EAFB6CyafX2lrmf2VSRDLlCCjO188WGrC4mAxB9zMVYBeXjRa702lTlFSIDesUwIh0Y7G
qWue81nCMkxtcgAHUtzK5UvOvenen+VrUJN+03Wgm9KFUK2cbCDxyPHXYdJn4BA6hS5cABdp7SyD
3wwdglQGtp3mnOCtsFneidFPC7Cl47fTsGRtp4UrsVT8sp0FNOf0x8qlvogaffbtjY9F+zsX6mLZ
jXESUUiN7SDSGhYROt43E6RpklRY/Z2Cl2CcFvff7RdW7YRFarm19v93f7UC+dGLAHlJRYlfSPir
s24Ws4kH7yU0T5GpH7oK9tKtHnAXGJDLnHzdRpF59tIJy7rPbtPpRUy2YF0PWyOKHgUGYlM6e6Jh
C9gU9CJVlf9FAKj3BrUXM5LE3mmdZbx7oVmc82bcTAVckXyu//63FuwSSUHYdm+xDz86ZzJ4Dkya
rtSq5NpuLTy2nctWtaCYCGY7IEBdZBvfgQ9ktX3fsnhg5VlrWmo6rF3Dx/k42p63VtgQ3ETh+bXT
radanB4xO4fQ7gFKQuPFCSW6XZTMF3rM7tFMcTEUGW9DiHiAHExF9LNlHMMp/AKLivI0i+qnuEof
/JHoq4gDeN2NoMazxd7ZjA+2ycU35mn7Jdmi91AEqLHNFxzs6VOM02VhlwZ+jW+9q+HT1/MhnqdN
ZgcOMR+mJs9IsdmESIwAM3yCA/crpPn0ggotJmuOPQzNATgYklbT1/K1hFRNTUWmbGESGaIYx2IR
JwqG2ZiKTOqMInCYZ2cWV0RhT+OjQcEdZ4oLPaIiuZNmzvjTlgRNWVSpt7GFyfLIK8z7zJUITVn3
HGxvYco3oXWyE9s8da2FeamsEuLuZ7Gc/vQMYfs6B+FFJRgT/v0tphIfY5Lnj03F/5u5pXKpdZWT
7ytMvVileNqmhxZXd8p+YES5SkxkkAOjy9W/9q7sUPndLvgZ+8ORMdAhariDKjty1v8+9o0c13Lq
1TFBAP6voQZ9QvMZZ4fbmdLywmyKBWto3+kRM1BpRcNjHSEIs6L+I84axYEFXW8KTQDW1lOTeuSo
MBmkFR+RJaftSMYLfHJnafxDkYD3YpNE40VEic4n99BxPLq2rR78sAkfXaQOnRGkD+PkFg+moZW9
R/tZHkkKGO8dg1ynfyVuPSfvka5f/13OMBLA4jSE1valTTqe5b4iAiezkaP637FuQj0eY9HvDMsg
oDV1M8gIrr01mZkRUFs3R8YmZ5Tuxb7pKHRvbfnYv84pOMaxf+JEq58iupF7cwqOdkO025TZn+Ti
hZBoB66RulH3qULTmfa4tLXNNa6j+uAOM3sZE6OkBohgLUeQZ/XEpxLikPZ8lLwiOQ5cbyy7A/lA
Syi4IzfWUUez/a4WF4A/Hco8zWCEGubZ7CLMV2BFYbmg40N+gByHv8xMgaEz3XHfpu3p1lwYWXD+
dy45ASU9bsbNWPXddSqRn96+t7HH96mPGVg4g/c0sIi8ncu3B793UPNMkNn91H37bw1iTTb7n1nh
RG1tcdYBd4/AA7T77+4+F2iL+zyciPzjThQ65kcYdv0z+dOP/946a9jdqtb/1q+zLbqNGlVRnxUb
3NHuxLlb/vHbQz049K5LEKbjJOMZGRdVnYfGcg7Lanv7b1B45D6M0seE+/KFyUe9iVs2tbdRhOw8
nJMMHRZ1FE/OF+zJ7ZEdgZwq65C51B9G6YqdHUUYDLriUudR9mQVOrnqFhkuvbKX9vmbcCgvw6xt
IdX2FNMOm2IGRJA4xXteIUZ3uxw7nyG99uBOLGygZgFcBK4xZSS7jlqf/hXZcQUZdeIjWyvjxShm
5yiKKn3jpu+tslGTFF1Z7EpqZe0DzY61me3PoBdY5vMqEPAtsuTgJB2L16q9jysWDOlUy3NWop7w
WR1tErO6hrr7Ttm2XQYLe0jjmNlX00Deqdm2ZROZ1oWoDrHyF2SP/5Xj0WAFSi90GzBSJJLbiKru
VBXN+dbZd6h4bkUOW5VhQ2SK3pn4CPYzs53FrML9MksMBjaayttR/UPFEHinCoPg0OVLYclH1cfT
g1Zdj65NAnmOGvkwwsM66Lzxd2NRLL5ZqU6tEV+MiMlJpQv/PvdM6+qI6rm0vIFNMcU745+UWbYY
Hhqw6BE3trMe8msEjOsawmeu51CeC9FrQqgbWC7LpqCp8NBGi6TFtkP3LqpGB1wJRX49t0yA1kVF
OkYbOmxNYLMRelX+un3CqVxHuAQKdl6K6Ctb3FDLhRP2f3Rp2M9GqdE2q8hDq+sjsOxYAa5vx/ns
AI2AEJJsitJHKbKYi+0scDa3z6Wl/L+svvEhF3WwrxUm0oLA0osVOCcH7Bac6RoJuof82LUbE/Qc
+SjGBLPPrny2frbqiVCkLMrVrA+369meatSYSxBpmKbpQUHFmWOdH2MM7OdwQiNTetRBBY6aQ4f8
1bfL8PRvKm26U70tTMzRKh1ZxdvhV1zK9M3SqJNUjS/A8tH63KauAeI7a9JLco23ZJih/uHO4x9Z
VpBTJtmvU/KBP9NWt2IGPX4o6sdVbmGYbLXayKmzHwxd/LaqqeIo4KWB03aZc1XtEBbXO5N+/PSQ
2L3/wDCGZkE/SqGmq41FgVX44mliRb0qFe4w+3YTzYc52RgD6HlG1OOjan6Hhsz37WQiOjWQuNX4
NIkOROnbVtMlY+KFMc+m4TWF7W0jw0pIR8i+aOazq2eIzyQZja3K3Po4Q3eP3TC4d1p10JXMXvIG
RVfQPbNVveaSYBeuVLCBePWvQvuIOUOjvw/rfnhgG3ztHXMinGz5WVkgWrTNwtuVCUzUVozIw1IE
t9kQUBjOcRbDdEMFPS8DnW6Z79z+5FlItWLLedQj+mxaZYw5vYVZRteW3BQjYrHZI+qCNpylA/Np
zl1uca7M9iLJ/fUw4tdplvaqjUeiDBiToOytloLQWArCueVXIj5nHMBQi2UuxaxiuLt9o0rd9DGN
FMFExpfb11wzA6MhjVntPwdYXXJBDBVTDrsICbcOHJyaSPfLVdRV4CMUM0u7ZGdXkqseVeGFISpy
4CyaHm3hgk4qWk5N5sz4agVxxZ6NUNoXdPmW2PSyUhja6DqswsNG9+9Nywtva01Io0LhW+doqpeB
3YsdWs1FKfIjLZ3268q4Dyll/qZe8R20FBYUnN5u7DISqG0f11JD5lUz5AdfOCCgeXp3ui/YODIc
3Qy2X2Ot6rlRC5IgRVidyiExYVdV4cNgc9XE3HqslvbVzbcWObz3c+phS5j8ZA3vTT0HOL/YuN1N
nvvjYRuivhLgiLiId8IN2yMbMXBCuiJl2Cfj+lZgxMGUnWX+nxdWtIH4Yy8ggTA3Tz33FToZBLNs
GruD0TdvxpDN30ac1deqkKgtloYo82JxbPxt0atljazQEi2yEcPOffgDAfR64huqaRgf/Go89IwP
gKYTtOIxnllTiRfg2jr1liYU87VPH+ja/8PYmeVWrqTbeSoH+WzWJRkMkmHcUw/S7hs1W23mC6Hs
2PdksJmNx+KJ+ePW8XVVGSgbKBxUppTS7siIWP9a36poIEfFX7sBXa5MWPTWrxAcvAaSUKmT+jLF
wZMe6buLR+YVPhXhRaYbJG7S4qrOd4Tyxwdi+tVdHxT6aZBi6462tbOWVQ8Tc79vPXlIPN50BDTx
UA09gyCbXb/oh5WMr+UBL7qp1baAgkLjHNR6XAQ3eV/Ge2KFNeNZmy4PiOhlEcf3HgH4qmx8zppo
Oo1HuTcLZLD3ww9uvd36+qPaHhOZF1NqOTVmcscTIU9afrNnjdqV8osLVuxDbAv/oY0rTYuY947S
m700TFYMmSSrPho4LQAeZOuKhd7HDnkdhYweTpaojPqdkdCYYTY+VHWHei+ySkZoyGOd2eXd5NKF
UUAAFjrvbq4vqeCjx0Tc/V03lsXZnYFYTlEfpzMwd5Gk3U518KyYDhGxy5PqCFvyq2WgfPu1OZ4o
vOB+KjgbV5SWF5WLXkZXmyhyYAFOdjAjLIhWQSIwTPr5pZ96GjAG5xhIx723XHUpMMfR9dzad4UL
BvT6mMqiA37pcwLg5CHOXkbCZV4Oq2LpChhLD/6HaKyToOdYyWw+UtuAx7UFOmmk6zbGLirZ7b51
gCFp1pSHTLTOzqhcnlbZjHTE03RZ+9BcVn3utLfKMzqwoHZBlCwPdwkwk100YKe/zkzDTqTbLuSg
aLde/ZDNn+rYVRPzAjnszOEpdfVl6qOemlKk0+PyR4u81VwKkoHjiFurX9CiTdUD8gTI4VYsK3Lo
X2vk7MVAovY4z1iXLcu4nXLgKDmf6UPd4pxVthnsawOdZTnaDAMsNj3rEn8/HW1c0vZLUXfM/LU8
spwJGiJsY+/YhLF7mzGeiZJJJCHkZsJ5QgjzrjJiWh2XKUXFZp9gbdnC4sdTPyDV40IIzjrAME5p
pAP0ecDsBjrNLYWzK5eVboS5ajJZOmoR2kfpei0Rb8jUaTfhhu1na8f63d+37C5ebY8bWycxpbt9
FN25xGxHttUraYIPTbOS+wxeYSv5WdWSZI8cky17n5Ii8Tbb0nHF2tX6NKtgHN1azYxAEGEPd4I0
PxSNcdCJnz/oxaZSGM4PYxYcKc35zbeNbFeQFuWmENAA5sOSGf30QnieJlufb7KWAs6kyx+m1N4N
aZW9173cNp4bQrwyXsiIYi/3qQQe5u7EfQMlPfoOZwFBgb0m2wfsfAGNO0lJyqu2DvC4uuME93gV
Org2p05cvDLwt0UOeXyG0ZsW1bfYN+4DFDIEs+SpsPzou0evhmMOKyed6WNgYIjT/OdiT9k2MqCM
zRifiHuZB09UF5XjqjfLF9ePAXcrt9159AisxkJWu5gKRhoxcbwvM4TQs83vAX4MEnFBjQ7Gntio
h10aYfZOqEY/Xq+yuhyjnbuMMrp8PBS5MtlmQFGJask5Rapwq6LSIFlPk5jQx8LhzN2hwDUj109w
aZf5ZltarKGmTX05b860vE1JYv6Olrnc9T+13e0cjY8hbeqvMa5JaO/EXWbLQcuyR4d33xZEMCDZ
umzRfOmwGvQMmKfR+pb5BpJH2EzvcorgCvtefXv9WFVVYd7hlkAN5alOtfdscL3fYbU6zBJLkJ/X
4DBI3R7FMhylR3o4sClmbOfdaZmvOt0P6HD6oLUfnUxdfXXnCFrWUHlrYSKMdl3tromxtefr5k6D
n37oaRdzoBo/lRCrdyM7j0081c75uqQ4NJhuQi/AN1HZH7xE6xqbQF+P1pPlYtEeOMPi9jXotSdu
vm7nlH4dePGnxh0DbBgpEHVM1Iy3WpocBOaiJtPTN62ouGoTTh+t4e36srAOnek+pGgTZzFgL7u+
AGVreU/5xOLuh+MmQH97xzNfyvbe8wjUXE96Dhajk8qajskp+xt7eHUCUUFFjbuDPfrIvuyrDerL
Vzm2gdvO6NpD0JLlk+V6sFX7LZTMMrnJwPHLhH8O86HfSlzz0ghQ+q47vSkabx1kqFWxaPbo4hTP
LPpAFjfwKZYZvZX9GnhgDVe0pp9geVGGYeDW2pTTcOjt6NGco+1g2iYAvoDS6rg8fooUM3kYfzSA
p6OKmU7Ufh1U+GpOP5om+WqNLpyo5ezArTw45BltbYhT2EXmSW6F8XMwAbWPtPvOPpufAu2fw7HX
bEUHIqzKqschS0HHYDhguhLhLl8cBMk4h0cYsCi4izHQiNv02Snmt8ggQop/ogENMHDsH2zON9eb
a39WxMxxWkL5CmrxpmYkCT6hC4yyZdx7tJRn4v3cGVmQf2DiwxSqEdPd8qNK4zXKrHej6vq+GYvq
bXGHWJ5yztf3rwHK6wnKjGd3lFtnvpiq5e7IAs3xkFtIb5gb35uDhza1vAsKID+2G8ptKUml4wqb
jwNq6Tad4cHUqoJv0ZBXarMYruqMedaJMHpeX0LTYv+O9IyomQU1WijRKYypsLrZgRlOCiRG4SYQ
Xj4ylaC6K5tmQKX9rB68MGc0VIJX0Z0NfM4v15MXVPssMsAE90CBrvvq1A+hkkyknAwRFAd3/hEa
Iv086KV1vZoc23iOHLiktrb8be3pS16X/n0Uu3Tr5qBpku9N4Q9nVUcA0xs8Ywg+7NLwRQOsnfJN
GMYE53u/PUYVe7ISFeehxkqmTSt6tm12dJiGzpEsnR0GLlz8mUkRXM39xXdoUmhwbV7A44+nNtTf
ARsPt8Bb52OiE+MozH0v7GHDMMsk28GLsqiAxthlD1TS8ZuJxTn9Kl4WWN1zHC+jIdvGi+djIK00
98n43Xff2RT5z5MX8iYE8j4OmD2ZptHsqkHzvqIj0EIK2K4oPWJHy/WOOYP+NPpnApnSZRTiO5C9
v3VnsHz9YE6bwM8t3KDPdp8hH6d2SvQW8gMigO/6q5JDN3wANrzIP4QurofY0Cei7Fqlui88ixpy
gW4V8ukOc8XIYnGuR9Asj0ODFIZqy6DfCmlKkGHzGiflvDMGyoFwrB3HqQ6OcdRvE6c8aKxDzm6x
MLY2n3E9z+reHMvh1KfDpl8GFDLsmnVo4YhXtdXtSiN9cFIygderxan0w2AN49GmW3djDiaEPYew
QZSMmxYpOr99C3MS0LLLxsfQzTqscrCps9o8VEP53RrC7D4GS7lUCF8/0T31r0dZMONtQFaXuDh2
Xrm8au0AfHnZVSGCLJifbl9H4fDct3m4alr9zeMOsCrS8bWIwZVOtpGvsi5Z+K9uc7h+lK8LWWhn
1UZzgrguFikqYHYVp8hUvmaG/3WeB94QgUvsNWMUvGxaTI3blnkC7T7LWln6yXwS9nS0qlm9VtRp
Yh3bNBNZpWWSeRXIUBffrmLjrCK5ymVBpDxIyElHVrVGEOKOqy3cpTT+7ArSBus01e5tFXGjvQ6F
ihRzkz/m9nZMFBzYwuAHR0jWbQ/GyO1A+hv2wEE6t/kYl9M3hXxD1m5zPboYU1XedjX7zustnROL
d+943qXz6Kwy/Ok2MZs7D//LHlZQc6KiBUoLE4MacJqEvfTCeREj33Kgajs+lGrox+P17W6Fna0A
6Mkn42eSSSy7BRhyy0VroGpg45ltsLNdslNZQmkLW1/OZwr0bGf7xiqLFQ0bsvtmUea28sfMXQV2
r46m+CZml47qgFRXhlRxUBOBKscmayZbkzI4xh0r4tcplrFFjzCBBakEZ/xEl+cpxW5dZx70/Dze
lYvtz1CKw7UX0ygioORNCIGMNHRxNMquuekjlzNyoT6PqdL37AfkDAI4IZtv8s4BbRaegSFxx+DX
gHCAZRn9eDQBgvtV+lDFDY/GK7s91+V068jwieWvXjYR8bGT88cgYB/PpVE9TmMU3okS2/Wn7FH0
DWRiY6ifpqEsNhEeq1eB7p9YFVPFKIpPjk7OnwOa1CExalAbl5j+eIgCK4BK4aMaS1Hf8ZGrn9rG
Wkas5OGWd8oy4+EeCxHNhWHXnnQw/S4HGiImcvgXNZovMp/Nt9k1mMRjRtf9YmTMgg/Jxk6Prj5X
2pfnOKUWYbBwwBjSussoGxj0c4+7833WtK2MmLVuruYX3olnBVePXy7RkUYAWLZlvfg9kgMjN8J7
CndfEsscrI2iCEZUdwqocDqZKG3LCsyEb6uyZLgf2nzCDzsGz4gHONgH+qE5beRX5U9axOHjXn1u
JpgrqnN6Z2Ioehq4Hug+rN4HBy8TaQE2G569bIVF011y8CJ2SsAtKfCX960hoRqohOSyoGUAtX2T
OkSLs8nrDmVFKv+6ZOIwhFLrRWAyTBMEH/0jAVzPWLxxkupZLFJS8xILQxxW827oRrjvvnqNjeEd
I/MaVwC1S+PsH4Prd9Vl7bDIscGhm+Ep8oeXMIQ7ANdDPiVxdguhhfFRnxHb9dpxPxbGV6E183I2
IJhLeEIjrrhd0ZJAZQ5OEsLFvF5T+1TOdQ2Z3jT3/pgw3UNdwcWd3lctmfhs9p4qgjrNOE6XyapP
YUo1p+xxb1XdIDbXXXBBg3qFNZRGPVSZufyIwuhghw6khziHENv7+sAeJuMAuzfwTE/Lp7oDgwBH
oV4MV21i35lh6+5rB+XL9bB8XFe1LnPvjCG8ixnRgjjOMUwv+6omjJizDGK9TDTui5YNNHZktTKM
35lLR1Os5ham2gCCyw0OOsOvI0zne1nLbF90OKZFYobvVd4jUcBmM6R6rZ1oPgSAXyBJ03pyNU56
7DFXHCp/Zv6C90INfi6E8XtgyOu2tguWD9j0Y2vP5VvZG+khatuXRhGPTGdbvPWVj29/7EgamgLw
zLJNvW4brvdHQzFQnssoX8vIN17TVqDk29H28+IWJUAN1P8zmRLyrIEJH2iZ7NSCzZ8KQUSy3qY7
38Hidz3q0GlGOCv3Lez0PL/MhiCHSVP5MXGzHDht0Xvpagrou7we/Sw7/2h4DvsCh1DB5Wml6bQy
x7j+qvDL3pwRbMoLpnJMSZKo6+e2ocwM6lGTwb4kVrdvGuLg4NOmA1flZvZH51SwM9tcP2xN49EO
ovGJzVR2DRaIKQBI912ZJphqWIfscJg38zIdL2P35/XVcRvk5QzLzMUZlhZQySbw6o9F2qk+lSAX
sy0ee9p7rvfrNqFM9lPxLlXM4EJ24gUXe3uTUAuJ5GLdtaHh7bHjaQRGclNk8pYzCy67nDR1jAbl
D2pj1lALXDtLT+NYODsbEN89duBpDQgrPqbVQ2NE8pJGTNG9zr+z7A54pPejKWxao0YQznkDoWRw
SQPHyl/5k0udZd49xowddtdJLIa1fVM/KmN8gBM3fWvi+hVk1YkdV/XVriq8manEtl3nnNQgyzQy
DV7IHDLep5Ie/ZAk1uD1h3YqCvaYZQP1lLGDoiY1n2X+HpAZM8Ps1ClcOLX2iEmQpdxUfTV9Iyjf
aAzUQYr8kZAP3A6zNh7DBPmydNdtL411JQKfqSdFJXMOGbS3GudhaDR5vapmFMUuKnysnhW93Ed4
k86NdhWvab0kYqonEU75D9ETjcXYskSj6a3iRpocrh+FGWT+0RWM5q15zO5H5AK6EOJT3QKL+vy8
D3NkHFAkKXQIcr1x0ZD+Wqpxeua3M29rDUWOQN9168D6nWOHEXiAKkbKjcueCPMOkwdQfecZdsbB
DHts1XEVELGAnXodiiA+lvsoMVddpInhmu67O2fppVIyuVDT8bho6PkUlwAc62Df+RGvQ2FRdyP0
WwgScsqjhyB5NMI8vu9nEn1ZCi4+drrdXFXi1hfYaZQX6ScSIi0DKBJqmcWe+/op/7y9MQDGwYxl
hkXkmTC2fjCicT+kTvLYxs1a0El4f/1PjKOy8yiubJHG17kxRpsOP+5mnLv+4HtVuR9KSlwU6SNM
k9Ppes4o62BXlEZ9ZlrGmcuc2KXnobN3GuaGutXRi0WNn4XBRQu7RLNixyZtQ1Gn1KFcTEW5ip0g
25J3FHYDg7g2Cc9PDgYCbeitNvCexy2UWNOrmVEOS/Akj9L8LSrKB9VHKRWj7Sa2cM1XcSJe0grq
TTBmuAth4YZEVd9IEeSr2mGCkyv/MVYMeK6KkqMUM9sQxxHOLA4GYMdEGJj7iZWZnwjTttBEPtkk
GseFbFvG0XOhrRfHo1y9iLHE3GImzaeXRof2Q+jLBzIh5tW6jwnpjqKLVWq14jJiudgxek12nQiQ
P/GIV0y+1hwCulXUGv4lzDoaOtSAxYtQ5U3kA+aYHBScXkTFLaAU9drCaemXtrfWq15c5VtnWQoB
0TT2vMOQjo8WIKO7BtJmZ1ghfp8ICJWNzKcUQOeGaTIKzfcpHonQwJW4atwko0CgFeDXJ6eDrzSg
FEWx8s5RLKrzX8c2z7MPU+u/KjWEb62sxhWnSZbVloK6aZ4hB3ctR00SVfucmzfHCQzEjWL8Rt1G
UlP2WtdHK7XOpTCpU7MJc1IwtRtmWJSS1h7I2QrYdg6Vc5kiJJymUo8sl7ThF3gQtRD29TN3TDBw
vSn1yVyq4LDRoLCrKV4pvM9cdOwsxyjrV05uT6fPa+9qI9p1GRMB1VfRY6YxZBacB2+R52eoBYJE
bmWalzEJokPRF29pMUf7oE6+82yiJ6xE3Y1OLNglrle9eujN69EY8bVr9gJm31HuaidETfxJPrnt
Q7bs+CoKjA6GT2fe0MQXnyqUZa2R2nROmA3aRy/Km7WRxz99EqsXVn6mg8LMtvANWVeLMjh2sTut
IFcxp5F0Llg6nzk9tBDw23o+Yi+EuTNH71Ey5z8cVX4PY4eXwl2c3JOp6Xxp8+bY16lzSjrzaA30
MBDqa777jHrzKPst0tp7c3CdyCJxf3mT+bpMHCiu89N9HlePGTjy8OaM115zruKFKnCar6yGlYCk
NW3vgOdurWUmSLQmpTFsXryhukGU7XCmmplQz0FN35SomFzObeoeMW7V+7HJ/Dc9pBiWnTD6ZvZG
flAWhGrdW3QD6H7xKzkWuMi4PKOjJ6vcZIDPdZBQSdo8+wuNUTe5tXZGW4Nrt6KN69D+04DuDlrA
XT0EhBOVIqaO8WtEAzLD54fY9zy4vlZONijUL4Lp+VFU5CBohiUD3NXnWAf6Pmtj8F2FMf+19WgM
LKLXkR25J1RSSuy25FmBTKE00f4Ul7vexg/am3b8bg8+UlSWp2el4/kNDCsyJztnjucrvaQ/hrA/
uV0lGZsTDUlTpmWYdp5Mj3hIiZH02VdmcWgc9K5Ohw4GltK7K0ISKcufdJ4XpyIljcDRVL6WuEhX
rsOUcSqHGFAMnqCAYLnje8Zfj96NnFO5HNXtGDOnsHhjUg4sRfxkxr3/5NBFGUeciYoG6p9Mx3NE
3Wlsk+kQEZPmUKDzi74vd3lEv1hTBAY4Si6I6/EpoUeZEEwJaCaPw/vRtMezZvJFv3TenD5FiCD7
SK92wk56JX1g2dHpc7Erk6Y/Cn9rTv2wbhf1kfuzYFbcf8rbABDBUMCoaUe2t7rfxaI376WjXmdG
qK+R5w9Hi+wBGebxvjH6/jnFbXQzlPX8FqYKBAPfCyiTs+MYGjg+W8w3KiywbLZiwzTf+prGyLF9
bp6msPs6Lz7EQVjYAMEsHkav1c8kWD467JlrL2sJ48veeB0HaNwM3C+aIgZs9sSrms5+ZKUH315m
TNfzNn40QDYGpLD4nPcNvLbSXgf8UO32I66dfJ9e7QOWiqH7NhA2bE8l9ypvyLwk2Xv7E71tPGcY
Mj51GDFnxFryUp4RByiI6EpjbzGQW6UDGcQIv/FGLem/yJMlVBXNipQ2NrzFMLywMHxnO0aQv63H
B5fcV5Zm1F/x8slFhUvs9LeZkuwo48Fajdl0uQ4q5y5Wd1lWfmX0MpyMwWNYTkdyLkFK6gkKZ6Dd
fYZZd08OHarWvEMkyF6diul5o3O9vUrIMxUTujeZBGYpEKlu1Fsv88bbskzBUY5F+WOAxBI0Uf4a
9O07VQLzjdR2+pD4Rnwm/ObeggmWzvcQnE7B8gasnw4Qvxb1mcILusib9iEyW3y5y58yk1JNMWYH
Z7LrNTfFjEUakpxRmk/BWFov2IG6bcc8L1NWvsljkNwRDWMT42dqaccXiqE+lL3QoXCqtPqFkBBj
9Py2VAMXJ3F9XD7ZuDUgp4gggG70MyMkJZNNBeS0V4rp37lOdrJ+L/vgUo6v8yyAfOnbXt1BSdYB
03e6qEYols7OrCf62+gs4CS1aqJXxE3XDikAg65EBH6IAPSsiHiwlj0k4baCmFVDmeL/aqwcSNTn
sTNWk3VOA0gdrV4ZGBADtfapi0XdWygNa2Il5fecPrzmQ9bIuokFK6avacattLw4CEtrlBsEDg0g
ooH/1uU+IDWP9IyRg6a7dZmH2djQKrDDxa9YbryCmFWhNgUJ2obFt83fO/s9H7NHhoMN+RIwwrIp
3bs5t/Xe6vonK0HNGBwff0bjvdUKhkFT0Is1IwGQNmal9QoBL32AiUonypc//uPv//kfP8b/Hv4q
H8oM+EvR/v0/+fOPspoaIDjdv/zx789lzv+u/+a/vuef/8Xfz/EPjozl7+7fftf2V3n3kf9q//Wb
lkfzXz+Z3/7Xo1t9dB//9Id10cXd9Nj/aqbLr7bPuuuj4Hks3/n/+8U/fl1/yvNU/frzyw8Y1N3y
08K4LL789aX9zz+/YNi4vlCfr9Py8//64vIE/vzyzJuZw3Npu//5P/7vf/cLz9+fX1z3b4S4hAlK
xJWmwCD05Y/h1/IVaf/NYVfseb7n4HD3pfryR8F9Lvrzi2P/zVPKdT0hfaF8Z3kYbQlO5s8vQv4N
bcrkR0qsFr4nv/zvp/9Pb+P/eVv/KPr8oSSF2/IrffvLH9Xn2708P88UriVtz3GVcjC4WLbg6z8+
LnER8u3Wf0uMsLabwCIYRaCKkpokqKkR7lwjYAgBe9namsmIra9px67Dbczf3QetmTK0weces5RV
2PiJaFccCrXhdufGp89sLegNEPepNtvHxhAMCgO4iOjWDg7S16FF76f5A0M5qQ9FC1XASzHf4N9o
2NRZuuDYMmIir+HkmwNTn9gP7PKXqrFfbjJm3AdA6kawG9Op6i66jO32kLU+V7macrt5Sh2OZgwn
OyeBc1RL171PenbWN9asIHks4Rtj+ODGuGDrzbIAm3XbVIZXPMQdY9Fd21qduSIlnUDGxYvlTE9m
NMA8rP3Cmu8nIQa9tWsL+kSc2/glWj+DMjdzjIkA00f1TKgaQgZt3FhJ6sU0r7p7TyNnkVhvgSIi
3saAPolZnWiZgeBblTj+fnnJGGMpkWMuDy4xSGiRQ9H5W6I6NUTQNh+Gk12wYXh3cQawocJmq1cR
w8joIGjou5kn0FRwhOCTyrxlkiTnCfNWNtpecZtWYfIzDYeRjoex53ckW0ca1fgidTVrPB3SBE5J
04/g9iQ57EugSk6Z5I8FOzxKwXSE4f7Aa0OK1fGDEKW8NZ08G99SbVgDlhGXZNeWk2EZnkMXlRgX
ae0GJ08z6D+k2ViHq6GKlfMRyLmXz3DWBzI7Rq8beJpEm9TZzEt0iAJHW84N30HXrTrFOtwvA9Tv
KBVmfgATQtwn6mxdMe2Pjew8IavcUQoPHbUxR1QvhXMhoWMrDrunaqq7+n5kXgYZlHcePkXLBfY2
p5gnHGQfl5QXpONm8Hcywe69wyOFDT+qEtCbFueN+KcOJ83YwvHUqTI948mz8b8FOhfx7zyfqFps
ddOBtSlTmmvMJOtAF4a2BGAZ83NvR91kw7aNEl3dglS1oMlQ2/FYjwtYiojF0kceBTPdUXZf1re5
nQZvTLtLRrA+C5jE3O0dE9RVYxslqRDbzDbbwgJBWKfUkhkIBHcZxkSm7V08XLLUcpv3OIlbfQng
tE6PxK7DlLhV5o5ECwtV0LYVY4lkajS2/Qq+Ki1XVumOAu2KpovyKQsT+dRMBC9fqyQRbYVTxQ6+
LV6D6M5WI3WWQDwMxRG/ZYQHSyUsjmHFj9hpR/rjtgzpJrzt3TL0NoM/gEIBWRKAmUs0atgYVPOH
jg1/L53FoGowGSAU7A4MF4MqmigyzCcaREyPtCy8L5oqNhyZaqaqUCZoaTQzGIOl0443GcfetymN
/aOEle7ts1BDvnfUPEOPCJ266M5BMlbgxue0I2EmcrhyGzeo/HzrOCG3GZGhy53r2Yk7oOPw6279
zs70HlIBJMQ6d7wSvbAwuhXha4xvWQwv4G7gW5i0tgk0J2UpG8Ythv5RGFRTG6rjmc62pqIoHjVR
WqqzNrNojUtLr9UuN2eUYW5EM92eLWEdl08VzBQy8ues74NHbEzxqSgIEt7gM4DlCAxlQ3B3Cc/4
tkcJWYGmZkCBOoXo80RFTApZtRqzdRcHE9cFQ8c7xiUa031WKwSNvnZoWLlxPcC2yxlCEzCWZYjJ
9n4IJI/lWEm/6qYjWoLd+vciquvpu4wkQBmNKU+QWkkD+qMckirOTemZC8aRwSp3cNKyhSCRZHKo
5XNM8jIokBKhAGT7lskpM5bMNSHs8pKRDrZcka5YmcqH3uBGbjcmjuOMCajbTd0u86X8UTnYOqob
XIH0SxpBPKkfFgqfXjd4F4mizoN9G7Sx/WyDar7YUCmaHb/CELdj1nffdGj24AsMnZfYEbMoXsdD
LgL6Qqh5uZGjSOwHM9U0EHGme0hmLhXWNzN6iXyre2aIp5g4kk7bRpbTvguLsHOVNkgCIvHhBxpJ
0b47A7Cip9pjlI5dKMh+DjXPYU11w3y2kXvfG2v2mJvBcgEOnMxh/2Oq03K6NyqV6mOXI538cmun
fQi8LI++csMPqNiBm32LOQolgJMGFXtY06O7ecni4WhR/rdKVMTy6KpozrA7SEdiuU2sncS6At0/
TriO8noocuZTEyOCqm/sC6XaHAuszMb64xTSJqA1JcZpAC84rMaZLNxt2zdwZ/2i0lsnIlO8ifPW
AWGVqJcqKeyfYvQJamlBapmhuGmy9268996Q3Tv4KvVAmIDfzOTWvijmC090yzYnNdbjLnBrF6O4
D1w2ikamcZVI9HtNQ+SG5W2GyRxX99rzG9yRKvAPjZUjnLPk0irhTd5mwpPwK8rm8mziEvmh8ix6
DKTZf5P16B2g0rTPaIPGXjQZqMmkypFYRDs98gWLVUfFjLMV7Q9x2j75ONdtziDBCAS40Oe6itTP
PvWcc14W3Esxxrf5r2auzMc5z5rgrtRYUVChmZHDODGM73ZQVRV3PZtbBwW+OUhrXy2tWDId+HxF
buC/8VrAeYFv1CW4tHtPEdjAX2D7TMZ6Y+DoQkR2bdQdPrwJId246Sf8zk0upg88lA5PeZLfY+G4
3Za7YP67GwJMJnM8Mzw3soaKOGKx9MmLPlsms6FN1bYlfHvh/bIxW5V6Tqgas11uymICKLVll8H6
QlQsOQV9N9I4RCPGjaw7QKy4M5S7toqcTl9RxdUzTBbF1MhMCHVJ3JiKnrgQ3xp/P78Xo0OPk0Rp
K4FUGEXNKbT3utvOT+wX35JxfBu6U/bWcft8YnRL9D8gSOA7neoQRCKObLlKpXwUagI6dYNL2ul3
dq0G44CPdTSfq9RwPXZPTiOrr2Ey1bikq7Czx99B5E1vlhMUb0VPOu2Wqxl4dNEgOnAwG0PKHvnU
JoQNg2ooOI+HkfUSmR1x1dgbQCvas5jEJUwoztnY6SyXPpzQE8e6GlGF59junP1Axx9jTqp9EJVD
MWt9HLOIv7uJ+2FyGW1ZWrNHVYM1aqzKVtVt5yiIcNTKtlNYzFOv2+RZDdMslRQmPxmx3fS4Ejgn
brCiTu4LKA9NRK11neTFj9LoKUfxu09My4WW52gwMp5hmXTuycITW177afylYkZi69gTw/RgxD5Z
9GacnQ6RqnW8BaHuByu/RcmFe1dD+ouswEy+TnmMYscQlxOtQQ9ww6b9lOsm1bspV1NzH9oW5qkM
93N6nIvZyXejZZf0gkyMp3ZW1DL+dKepnmbcjWkvf9o2MY8TYpme12FfWr+6sqAYtCzMHlv91aZi
d80MgoovRpcaxFa5ysya/ejMoBIkrvIZ3Dqa4pRtFnMRgEmnUeVr241G/OQRIPV9DNSMBy1KQfqa
D3rHjN4e1605hAnnf8+u1qNLhhQJ1WYMSKfb5K/NQahm3S7W76cU8KS3dVuMYXcu06WPIXQpHBwj
rZo3SS0zAyZt1eq5FPhBqEzSFreEyM0fqJKigDbiob+lZu9wTeWS6+hH7WYhslPS5XIHtsH1z+wJ
LOsunNIO3yx7ZJTMxM2T9T+cKv86tv3jMc2W/3JKIwSibAfx0uMwaIvlDPmPpzSO9v6USSHWzSo/
evfneDeu+vW86reUbW5YnG+sy/Qjfha3zS0s8C3IkBVMn9W/fxgWp85/OixKR1pKEfuSnnB8Uy1f
/4fDYmpIz6ghiK6hHczfs9AJ32zsLs2bCuNW8aEJxo0PL+LFFxCYnQZrH2p0iXcmnaEpuIwHO7Os
npqkd6inxsRjc0Yz6dGtpNV8HcvA/n895H893/KQbV/w9pIF5AEr858fMpP33GUtZEi6ttBg1vMO
l/E9nMB1cxtvktt//wo5//oCSdu1fOd/UXde241rWZb9oUYNePMKSytREin3giELEIaEJ4Cvr4m4
1Z0hSiV2Vj91Zt64IyNGCO6YffZeey7d0E1eFW3gX68GR7OszVGwPEntoAeWiOVOSRZdeijph8uQ
OpA5/9PMZsnTQ//1HThfpsOodxYc1KJfafVJRhui9rMyISVta7QNPqt9rSzkThCBSKsnjACk4kFt
IqMIfn/ibyOTJ1Y5JBmmRoJDmRIVf98Kq0eiUFG3vDCnVmFXQk1yH70TTcoDKYDM/v1y0rfv+ed6
iiXx/Fz1fCYUqCbzqte4nt5LgRIlaJWUcfRTi/QYcqLMKRsjdgnYu6AZc1RTFsbYhKWAlFsZ1OXv
92P88CVIm1i6JZu6pSvTgPjrS6RqlspjbJEuZJXeVtqedt5UPTw044F0bTzuN2mNOuffv6qhyZLM
4zPUjPOXvhc7qu6AjlnuxMjfhzFqSFPWnJb+Ckx04nodcvJIL1z12+DW6bsVJUBNsiYZ36YShdxI
OKAJ8ho4gihbG/eUITf6/YV+W2L+XMTUDYOVRtXl6YX/9UIjq0goQ3EaF2WsD1KQogT04OKF420p
x7tDhtDiMGKo9Ptlf3w2xdJFwhwFRSCpuL8vqw28sMTksnSfelIK4Um/sIZ/GynTg/3rCurZQqQX
ctkIPVdILJoDHnKUFLdScuqMRSin0WREOvb48nD+019+f7ZvU1QXVUnSLN6nYuiSNf3536+URA38
d75bIarEJF5uZn5rrH+/yA8vUJVkXaELU7NIUJ6tA/Tjk2M+aKZnKZAwYNDQAnSIjnv1woeSp/f0
d8JS42kUnkRSFFZaUZS/Ps3B3BfkDaHGYdzndavTlfWmOtV1GUQfxg4x58t+ozn5dftwvMPh9cLo
nNbv84tTBzRFSRIt0dLOnrJrdUGSlClVNT4nzZ0cJ06PdSPM6d/fpvTTU6ogxyzdZJ7z5b4+JU3G
2RhqGQifQF8oM8FrbNC3QRW0s9+v9OMT6fqUSSZNTXH864XiZqzDU5Na3lETQEPEIacIqucLilIt
euNqXP5+PWmaSeevcFqMDHZlxqJ59gorYyw1UWYeGHcnT/bKQHCoB+IGfWduKOe67JhuRBizv5PC
z1658GIvXf1snuvkf2K54urZfD+jUh2AhPfEZX3hrf74/f56yvOwQ5UTamrtdB0M1AF2B1EKE9dW
VU/xsJg4+hfe6k9z3GSY0ONkkAewzpbN5kjrBcxtkwBRDSRfcmnKc5ql7urQCiIndQVXvbpwzWmm
nX1Jth6+oqhpuoqu++vQEXUo1zRrsxWv8bXwjkExi+bxLWAdLwuqC0/4wwNSCVEMOh50VaUr+uvF
ov0g5KVYCB4mViGRD2cnO+zffn+kaex9fSLJMAijDSYeI/M8uIhpG0iSaBS8Ojk5A3i+/nid4XgT
Z+sRPxGljP6pq/1TLtr886P/Duyl749FJxCBjM6/RH45mw1DYSErO1WRf3KoPNoIYXQHXD4datiC
YynyDjE6ctsLs+CH5zRhFZg0SJOIVc+jllM2mCGkushH6xGHiyqHtFW0qx4d/GiJ0J9j9/cX+8N8
kEyLb2epsqhQvjobK4bZWWGIRZefMO+UJdBoe5p5yU0SXLjS9zcqKwxLgnCR5cWSzq5Et2oUnvQM
tZ2LQ1FyO4X8hifATU5nOFoo3iEAYu+QSrtw4WkEfh08sk5FjooaA1RWz6egcTJOlFbJ0dZevMEj
3N57dJGvjAA95V3khxe2IunS9c6GDg0CyomILPLlm/RK86VZ7rzldFU52Ap7gltc+ITf45evj3e2
csJxgtaWcTmk1HZxMGeqrvlyclW0xrYFt/v725z2t//+ZWri2bbESMoTWFqYGWcacPnODZPb/7cr
nI2TRG5jFC3wX7ui3mrCcE2b9cPvl/hhKOosjYo6lVYNxuPXNeuoKq3VUMzyT4W82A/QPkd6GNva
+/0y0o8v66/rTAv1XwFeOw6jgN/BNOQjRFWO4Quve48k9+RkBUTEke1hZr3/ueq/JQn4v6v3Xxcf
h7um+vho1i/F/xdFf4Ik1BH/bdG/e8naryoB/sI/1X5Cw/9d3pcM/T84nEuSrLHUyuZ0lP2v8r6g
/QdyMpmksMKxmaOjwdD4r/o+OT1q/5Q/LEU2CW8t5d8q8H+dtmzBoqxN2gNLZIORERt8HRvUGUw1
GrthB91ao5kkBwRkoqudrPPQDYvZohSv5XQOJmMi9TjNJnmLQ7/VXEg45slRCm/qfYG5lQX1adEU
sSPdHt/iPKAlXNRpKr8OjSChtUtYVSdXr+Y4N6h4EG0tnHpujn6/y26a0zo2Vzk65mQLsiZVZqgw
xWxtSi/SJqJkcWlx/DrzpqdWdJYrkhL6pJWQvj71X1/3pz3660L754chs7WoNqHRIIM+Xeyv6aV2
advoqVbtlGtoYFQxKX+Ec9WFhvXYjM64jj0EQL9f9M8R/l8L4PeLMsL+vqicDqHaq2q1259geNCF
FZSClx7ZnwMxI0tpi0dH4/BTBZpoY/S8KjBE63ZWR4kaW1BADZ54jfsVlJ2UDSl22oRqlq1TqbAp
0OEbgfhxv3c7gXpnBMUzJz4Nfn+Is2TN94f4+hn+Vz1aRxU0T7WjiIBa0KdkCgbEwePVqXqHuObS
d5e/LoXfr3i2Kcq9ZB0FUax2tMptrTes7uq5mS5yYRPSan11cBM8Y9yUW/Gm0rCTv4Xqx1i+Q9Gm
1yIQtr+/AbZ9vtNv3/Fs24xyY6RTgMETYWuAQloFEomPAYDPFO3IZNLwJNQi0n0QKuq2qYFeXifh
PMXsbMBdWmqdfMhotsUFB0PHPo0c5CX4pkf4p+6d/fDEYKT12huFp7zEMyqah7zaAzI55OMgXUjH
l9SW9uiJy+Nmn97TMDFP89cRzijEZDodiYaSFbSxeO9IXOk+R8lq719h69Cgi6nU2M2tTTiSrAhA
5WBOrZ3m5F8wHRJwZBQfrWRDO5ed0Zneb/dUJJjrXvHRUZvWEPjhhYWZUulR88Xlnla+psRyhl4Q
G35Yofj8wDa9VvDpPXnCE3+eKh6KNvPVxJ3uWX416DAuXNCXernIFa9Zx8/FEIQS9YCN/NDKDqbJ
gPRkn5877oogxNoINb/TfzS77HmAWvOsY3B/l99hDtbgVljMpROgSvsU2/xUWsGKZz0M2gybT1yb
AP7aHQVLVHQ0VF5JH8Nd28zpJaDXXAFY5gETNA53GgiXqddYuxnkjYQjIVDXMEgqeKE6LPTFca5f
F1eK1+00J912zE1k/27+LvqNR13JzhaneXEFeznGtesWrOSOqj3Wr4BEt/WmcE7L0j/5vTc+S/e0
39Zz9MJu4RRridKrA3TVqzeH2xZBgzc68ZUWsEbPFAdfFDqrJGFjVH7SrFrqc1g2ZUvhdlyipvGF
oL3rP4zsirGVaS7VypROUmmZvw7Vsl5m6/oVOJSx+n0WnNUNvs3K8ySDWeKAJposZmPvnzzOw7Hm
qGgASi+7O37AJ4qomAFu5Cnau9QNs0dUphfu4ceJyG6gSBoZc4lt9cuCmlqpQIvtWO3o5MNicF57
+qK5TnzTWIHamun24OL08Fiv+qvkGcXZ75f/k7c8Xweo8hsy/5U4HpzFgr1kHmVLraeFSUfgzwaJ
ZNXtZuIdnNN4MqBWELx63cyA3ckKzTwE6+DhzgvShi7VCPeKxjk4lzJaZyfQf76NRIJQV2RKJbp4
tkChykkqWauqHYIbVKr6ZNuJA1CITIuzhDbYKT0zKa2/dujsHy68lZ8+ChJHFbCGaJHOO3srmiil
fyqQO0PHuNGRfFw1BPQarby1BP84OznaI2olJw9w5rGExxBzAMnO61lkzmv2j8g7Vq6EZaGjlt7e
ukmS+4sv6E815fzTkRMmoW5Zmkzm6uvIiaSjXOXhsdrREmY6Jf1RFcbnlfyKfrc40eeOz33xAo7e
H7NtXEtu0j6Y5iY21/UE/LzSi1foyEIYSLDxU33wBPqmBxZZrdtAFPL38SeyHe9AX1WYvCrDrXV6
69S11t7nWHHVNPobBlhK/6Q6cowBGcYULFFzgWYd76C62U5e60F51cBwK97i5DmUAVvHV4a6UfdP
grpJleuwujXRIfVBbWz7ZCMNj3i0wcwBo8F6KU4+ZmvTehrS7WjRcBAYRA51w87pAEU0GAYs5HQD
0WNpjj41jubgVqR5lGgu7R/zMMBxQpKDLr9PrWcF8CY0bVyP7AMWnl72HOuYQTgiWkQZq/FdlQZy
Afs8AGOE/1jPIox3fOKqBmbbj7QdOYP4JriXYoM/oe75d1TJShF3q/xzvgKI5gETpyNuquNbo0CP
w6PHx8lUfhHy7eTlUAXRYhBmmNGc6ApfVoWr0WOK4bCQXTf5Sj29xumLMt6p6XzUPB3sh/rUiZv4
vb7ZezkAfbdZWDvtxniuaZhrUcX28uJUYXb0kNUfvOSydvurkEn+UZAok6HwWX742n3kgGaPPpMs
xbS38nRlpfp7xZZ6UGF23izN2wkeCI8fViJev6rLBtg4Ei8SFxNHcM1LqYUpuPz+phjyKgcRgwzf
1xFf0RlnwRgod7jKOOXLCPVc9C20ibVDIFK8qDnW8E72XF8X6+OFNUGZTqvfLk4/oPIn0/ctlSk1
KrpGxSpZKdOXQfOxATgcr2sCFIJv01Wd7OAA7+yEZcJLONhGDYtrpvLJIhuxJkIsp9uze89jha47
mPFeSnS8SF38+S5F6dOL+O1ez8LNMNPyU6RyryyeiF7G2AtxBMLD806a8f0FgyEAUWhVYgPByjoE
RuLgso50v3RUKyCCGCzfSNwKZgiRnWaXzRQHpW/Da3jpXn86xrDM/5/3erbQQxaCHAoYaCc/h2ta
bAiIi2J7mBebOgAbv8f8wa2f0VN03J6MTsiunTANujvlIXbFzXBadl7/omXusVmgGCuXBuNi7/+b
IoN/NqR/3Sd75tfBlwg4haGeKneNm5cOATNMcTSeHHNwsxY8miMWaQIaBFMbb7hL/fYB2Pzv+xLV
628flt9TqLAq5FUMTdS+3sRBGZADkn/aVY89Z+G8bp2D9HHCSSOn3cS80ioUMdKTVM0r5dPgU4MB
aQ26F6u5YLzKBkC4e3h1JlPUUj4j1v8QF8FBeBiFDBzAtYQNc7PIYamWxTs+JQTaKcvBHZbHR/km
b16NI3iKGjPzNWDiQdke2xU4yVb3McAFk5nmG5n+S/wYbDOGnTYfoJcPAA2eO20ej+/IcUCzPNXD
dk+QaHRXWG86KIAxMqRvqF/XQXh4TcAfaek1cyjV72SUtvoVTltVTTfZTUSAbmgv6pjOiuGzFwgq
3cmzY/obNON5IaCS3pfau+x4U04sWkD/g7qY0F3GJ4KyRib5akurpgDE7+fDmvYeOEjpflHGqGqn
9RECy7wb8VgcSEMYtjgEgnkD19Yv4ghQMRnijwzXv6MKgvKjjWpbaBovxosYn/I9un6LbqYcl/bj
/qMo2XW1w3XKjgLxoXF1gqZbJRAWNXZVKmzPSUbk6tgbTici8sBx51YfWXcNQn2yKRoCjZ5Zy1w1
oBz0YPKtlOmZ4s/cwzMzEveNw01c+iaam9RpbuRZBcIvcoyP6hmTrIG7LUPQKdjS+PzNSERSKdLC
wEaM74aNISZLOGgfeKdd7wjgeYGfDUFKYAVdBhdZ9FnDSn5N7+i6jcFgzlsM6Ua3+KCVzWmHmI/B
sXWuwSrq3CQDgY6J2RxXpmq/4MTEPgpRIOm9052c+Hoxh1JNZ675cLyG8ce3uAFq975/Kp7RB34a
e6cyH6QXQjv4kbY5qxsHj9ImW0atXVhesZ/Jxpo2I8mCS/Wc5fe5sC31QBtJqWeofxzYRPoMUwZ8
8syHfle/y7HdBGxhHOrQDRZoUWTneA3g1uifTB8t0ryL78AeArkdPpp+6nOz4aThy3M8+RpmqQ1d
t2ANVlb5AjHNiu5yvJx5wdk7jao52kIItCVNVA6HQ/5ifyWGAS5GWu+KuV91t2yYEUeXwTavrRvK
iK/qfNikc9lNFiKMBy93QRJ0gbag8dlFJ7XQxmshnbVEMc5wh1F6ZdBy9XmkY5T/0/cv7ape4crW
3B8ejitTWZWaBw5Wum+tefReyjbO67bkpfCjnCwAMrt3FtLoZbfEaMdsddI+6npOo0f5ThfYns17
Ra7cgAZwo/Ne6IuT3VRZSVDcycUsxBZFkkmXWyCM4ALtOFuYd4Pfyjb8fBpjbdWXFaejnd6n9Sy8
hoHDzyjbQH/MeUTBy5QtItVjx/F5peXeUOLcUz+mdIi4QJD6w7JfVLO9bGNcto6C42MD+TnAnyfI
HUAALmVYLwpwRXob8BP7lFvae9CUFZ/SzemR2Nu8Lh/zVRU7RtAtsECyw9aG7rgoVzgoHj7RB2af
I4fXx+xzeExX2FiUU1xOrZOjlHih8qh9z/JMqzPqH0tjcaaM9XV1VtSjuY9zK9odHunGw7Bazb0+
WfWmvkHfKJVrrVz3shtiluCKqLh9lUkfgLl2WzYuZ3yR1vnGGJ7F+DaF0tUen+RwfSg2cHRdY2Fg
dJkdAlqGRofK0Y6nVha8dRXoeiDcYjdCETdbADGoE0c62cqlpNG0uXyNKng8UyeZBE2TUOfs8fo8
ahoUxtGu9wG6H7blfe/GDsE3QiLaDHtcdVwkqFTQYK9qC9mtAsBipFmGh2Sxdy+dgP6U5H+7n+lz
/JUArQoa4PCgjHbJ6nQ/LEAt0k/8wJ3AchsKYPEfPTM/NhdajScBqh2HP9NemyUep8pKcbJZOa8+
e0r8sSvci4mH82wQ+xRx57nkExgpy27J8Ul1pUXpMpb9ePungAaABrCwrQQQp7zGIUTiRGK+om9c
HHZZEogPkYukFM4KhxiRc4zD0mkIM1bTEwRHcxV7lnv0+FLS8eWQvkXhNi5WRns9CE51hbllUM5+
jxyotf/w8aypnU9VdZUM/1nsnBpoYGNrH+/EoMNRXral7SFeDfuZ9srnOyWTQx2KdfweINMDn5op
NIWzJex9etj7fJ2Jb5DRxIhNUbuCzxLknBTF0zraLw5sLPkmKv085Sd3iyGftdlcIHijcSSp13X/
kuBYk6j3/f5WqtxRWcHRroTrKF90cdBCwAAiqRQc37aNQFkbe4dsSINEdiYpxMm3Fq30UEgzo/ab
061E2XJyQP0UTewgAt3y42He3BZZ0F3l7zULx0q2p7CaZCOkq5t8W5zc5KpVHRMDncf4qvPEjv5f
W/TRASakBOO1mO5aYW0WT6zb+6dp1YV6xBdysAiqAYhuuxesPDYq7pl2d8suU2+7++ZFx37RI1Oo
LtHAvDTO8Q78x8txM36QCKQT2nwAAFcYTr1hdwg13LFdTWdm4shRuAlU3g9eok6w+mFavuLgucjx
kvb78KoK9M4PH8RV5h2A41YE3y1uaXYRz0i5ZDNATTd7/7Qk8+bJM7FeHsFY2QdCNzv3hxm7x8mJ
xyDbpdTpeQugVfBAKJ0p2wfsHbiROMOSErZ0sczsI36UtCW+NFeVc9ip1IhNx3hsVjQM4QWwHaDY
3eLqHu7nNK2HwJ7XjOwaEKwnbU6zww0m79JOWxTe4XWKgw8ezWR7X6b/MrIhPaKSvjCcvydoaGj7
azRPh7W/pv4xqw2a35J4173hrSg79ZXxuL89rHoXrJ9b7lSBhvJ345YbDkJS6Kmf7AAHyoadXRmf
HF/hjxYBDUi/3xdFtJ+mmSUbOsJe2kK/1VYNOs9KMebGMIS6QhC6VaTKk/PPjrfKaaztBQ7HQH1v
TIri4U24IJD1+3JB143deQ2/Hu7reToHjI5nZ++MZHwFJ82CkoMYveNHt/bzuWTQrcZeVs6n5Bsk
wJTsAN5SAaYCAG4wKRj9TFqbzaI5fmjI7su1ctt80u0T3pVbZVE/6XY+L7x6JXnjzeCLrnidzrXF
lG9nknFqrNy6WWSCd4ynisRxLr8Zuluu4tkY5HPFwav2BW/d9m38PFC8qVz8MK/VtwP4yDciB/0N
NoflkcBx0VZ/RHfS5vc3rU2bzfnib/31os9GgIAzh1XKUUz2Kww0jLzugNNKs2YGTm8oHeGRVErA
iu2XrvymILC4zef13s1dtoSTK7takFD0SQsHtCqhuds5JHvWsKmD0N07tVu8WIvGSX34Rj3dqGtR
9uJFfl3enZaX8tDaTxvr389ytrHSMdxIMGzjXeVDnPAOIKxABquenDxQITLkz/6EBA37QIPjut2+
WJyEN9W0a1G1OvEr2CyvuVI+k3GuDNfgs/XyRoXzJD9VzW1SbE7VHJJijZcvza60F0z/s+vSPT3l
K+O5mB3fekdyDreAbt3yNU7c3z+W8j0fwXS1dFkUEWKSuzk74+txZ9TYVUc7JFkv+Ugjpy1Wdu+a
C/UDTmBtsyVhNfdO8j1x9RM7qj0habeEocSu9bv+qgtLjj2SV66EQJ5d0sXJP64n/7pB4+xwrxSG
mVUKN1gxnG5YS2YHH7+Y4UV4wASkfp6itNYX/fFF9s27/UfyEK3ie0Jv7X7/2JMNM+kJmpfWhRen
Tznc76OcejyNvhISsLMcLwCp2Bh1zvunRQLl6WifbhF8dVtIiCBciMfZ7WrflNcHFwitDpwmspnw
9V353G9FPuqs3yJr4mhGt2hS2RKdnBtjtqfEQABasJnBekHGiW/4/R4qBNGbeV0hV43XYzo/wMen
NQwbaE+OPbIb2Ad2YPSvSfNimVXsOFVpkY+FVX1Yg9zlKKsdSMVdeAs/FCno6piGDlluqiTnWY8Y
m9lWKoirRZz4lsoUE9vimiQMBcH18E5W03jGgf2qWzM5N8OS1tX9k+ZJCypPK+7xcuwp/zCiUU78
UblLiiH9WZ7+2oDGHN95rdEjlh/GbjbPtn3u4K88J8JxsRp0KSN9YgdJt5DpCJ/EdM6lzeanZNCX
eziLf/cRhu4pFgM7fR1vu1X5ySynnQTMTgutHfPHQGRTj936fnRzL1qQ25lXc3kqqdp452w5mso+
5++DzRCfZfPRVb09IUnjw8xS4gAKV21br4kveEpspzeGZwRw4GfVrdousuWkIFMfDiMsEXfAlQu6
5yMnwtCinfr5lPmC6gu3xLr3celQQyh0ykel3605nXPaDsmROpdW0j9YiLP5YkpoSxDzgaCgF+Fr
XKCPIZiu3mCh2e2vEpYQ3e6pqEmLMFC9bsnayBF7nFHKqT7LFRp3IHrOJOu9nNefMBnnc/fLvZzt
UI2Vivm+5fNkK3NB+XJ85yhYrPU8GImrLLtud2q4Cg1Hrm9Lyijoi6+MyA1vyNhS8Sp7t5vHHO0g
EF9nGGitRZX9Oi/X8p0mTkdlw1crr8d7azoUpyfOxwR8Jzf7LExnP+8yNwL1NS35ghRIDkmp+cD+
d7m76I9S/7e3fr5/lVqx7xXeeu2lV9FMvQf/5lF55uA9SxbGXLkjTW7hXXfNb+G400o3JjFYlEO9
t/dSYBiMjOxO6e+q2GuPLCqUla+gVnadw1Ai7bQEiM4uR2bjHhA0xG75EblA6wg4q5EzIkxfmHzg
3DvRq5DBgXX4sixoY7cDPPveaH6+wrv7PZr3S8CGdvgmgcocbGnRGY4dzWn4QgtHpgArxyZdjMaU
nRB9qvn0rQ2zeikpbrYiT35tXfcfVPjs33fInwfupIiyGL4akIavA1dKir6giTzagRmGDSS8aX65
0KKVuqtv917sYino0PmpvimfnebHTLoFLXWaS0Nx8T+7F4qfGgXY76LtbFClrFRbNh3HDNR7WjNK
RFYqHaNXfbEok824nOQykx5eA0jQbVQynk3qQScwngAeBBfezTRRzoeXDPKB/kJTo9PwLOk9tF2k
KLEhbDWZNtkBRfLg6bpNjvrkgSrvkYfQ/z2gYYc6Sf85Lh5TroyRgNOwU6vrRr6Q6ZF/yMNPDRAA
OECG6t9k34mBPQj0GGGLQw/kLCx06mxW4yx7KiNKAjDD/aPloXunsfOkbto+aE7vIXB2kj3+WC6r
7L2K5kftJck247hIwJ1nYKBokfyfvDvk9xpiz0nhfBZA9AdZB4Z2iHbN4/E+vRpX2qzcdddJYWc+
aueFBufQpolZ20Fq8LMF3n+z44Xkw58o5dsHZC00dRwn2C3P1gelBKqglrqwFWkC5agAWbB10t4t
I98g0GI9DozKAaCBhYcH/QqoVy+5p0/ava/KYISMyDGSiPgzj71Y8/XxqktnhgFL0i0xQj6S13GE
7Xip3KJ8j8sBSkgGXX2Kzus7r7AbQlTsT2EW7eJ5scIsTtJv69sK14PXxCUz9B6tj4970KxA5Z3O
Q089Tzdi5ocz8xq+ioM/wbU4gyJZ8Icw+JgeJ9oA7Vy8MGP178ORiYHXh0bnnUwL4tm2J2pyrzUm
L7h4PCDhyOxqfthQ7YhAm2zEXfyUbLprHf+e17q069NNt6TTHNjYPceA5KV02V7wOVQWZHiFQKuo
FtjEtnkUyILfvukRNtczKEylmzp8CmCnC9VXZ9EBz0SH5IBE5uNTwNmg9kyCdMmOXnGnUjiWLypX
c4u3/QO/D8ASgnwr2slauKDkkX/6UjAD0NHQKUekfDbMMfiRxW5kPh4e1WDwTsFU+NjV42Px0OEV
ZXji03jFsYr64ftpTroCUkb7yvSFmZ+wM7fx9YWJ9z1A5JNMTS+qOXX6ni9ap9wyZC2TGZanJZg4
cApj7rBkOea80ez9vLjX77KrU2eDB5oLg01zvU2mxvn9Nv65zte5x+hVJVFCcEve1jzbWCyhxVJP
7uUt1OQWFZF1LR+YTX2MrtaNh4c94EK4ezrtubRo3mQhZErZHVLdhlQJp+EIb3Su4dIQ2gZ+Uai4
jLlUe4hAapuU/qze7SnSBl3syHeqG7uJaaNYOBDkWZ4lXakWdnGrUFnW1NWy0q6UBigw25fzFllo
2/3EtTjVRXu7z5D9RsqcrWXREzZjO4rATLCbpRKEoOqMt0hxiYVmR9reT86pg87rA+0dhaWE+sCw
KQfgnKZIARGCXj7B5RM7p1trWJFrTgic/rRGVUf27BQCUPQxj+n2SwMJU+jH/aQDDPVAKvxDNNei
RRzPNBR+0i1UX9KGVXSTUuSDM0DkXBUcWEn9lYcnsXsY42vgnXZv59WufNZVG/Paw+FGsoDgIzN0
ohrEJnpFlWo8GVHIFlhxP7OdHsxF+iwnSxN5B171H6gBaY3SXs2JVuhqlOEFj2J4Jizkyhdvylk7
S57J6bUPoTPcVj62Dp9CDUTVQMDvhMgMG08l82HXQeTtHZ2kDcykyVvi4/Tcz8ga2pOEyy9eKy0o
y11+M857Rl6G3jKlOOvHMM4ep6ZFS3KKJwl2zmtEhdFuJAeaMmeDGaxsIjtIvqjzSPkNq0nkkJLU
sqHbkO5yMW185pzqpKtxkW4tCvI6dQySE1qQD0HSbpLkWu6jINIU51RSxRAib4hnShVAOIyN9Wlk
7XFEtKMLnoFmJ8o5ZC2oelCpVCFD47EHxdCrjsvT4Ef7WypLVE3RDSdLmsnmIXY4dqvZbeLIIqfj
q4pcJtW1ZH4Q1+MngWMCNlQIDJr/e6ynfTN/NWWfi+t/1MtDdz31vJrLg+Iq41WpPGWaRzIGHGT0
2VqImtI3NQ64HjRSEfIz//b57eLGMK8jzWfqtMdl+3J4t5aUHPIdWTqVLHgYvh+BmfZ+IQW4M6fV
jajcZxYm9CRQzfcCZ2LgL9aAlLQhS7mIIWrZnXay+wTzhQECUBstDfGxoyB9hIl/6K+b+NNIcm/i
TAmnpzHR59ZpFlp7pxkXZnOXU0DdHfoZtWMRwm0PRItUAF4AiHpKDkU2ZUcwJRRWeyq7Jy9zJiUP
dY3eNipvkOdtum5OsLjcSp+h1+RPS3XeXBKUS981PdP6xH90mfCENfNr4DvuhxETNNan8c14JI+5
lJbmU2ePQUw+q7KrRepbm/5C9vCHNO3Xq04b6l/H9wgrbVxGuaoYxJt0Ns4Oy/1c9qeOxMi9lF26
eLWzNVgw8eSIupO8bRcU/igzTQEDTmWu7lMiu9Dx/EO09eXZ9LNcltoNAnD4Tt6iUgRGp3nW3YlW
LNUpFw3tulsRQRCzZsmSNs0vfA8SYUMWcYHQzBe2GNi40Wvn0gV7s3/H8zB8bFACAylTby9sTt9P
yNwplUTJpD+FQPo8sK/lUI2qWt6Gz4XsjkQgc+rtkZ85+VIPOEhi5Xvw5A8ADqKySEWk0E72Nk65
QmNGPuM1+UQfy5pGI4I1D8WruPGF4xKXIOvkHt+zRbiMn/ULsf/PX/Ovuz5rgcjVnq1WquStYqPI
WJEr9/KABOp431xsg/5B5MkrMunW4RdQDueRnaT2sYg9pbzV7qZP2G3aj/1zfH14hbM0b64QvNjq
n946Sl53ETBZu3v6/SshxTo/f0mw7KhmqBItmeRUzqao3DRVZ+4TdSs/l5/h4IifOeFtv8wPXpu7
6IUMY2aGmTtiHB0KD+Jpl+6dkFqDgo1Wr5RzSf206nGe6DD/nL04PxnIK2rfSp8bSgWHwMA26zDX
TCA19JjKiKqU+/xeu8vm5gL2jumoCxBPpfgsWLtT9ChVVNHtGs8CcXO6x55WNqERecXoN6NPOjR5
jzdH9qI3dDmHfNI164bbAuDqKNe9RZS45q1XesMNOm/wtHSmfO4Rjr5H7EOuQOHjHh9aziWcTJZT
J/boxT1AI1dVHP0Rsxw0r3tzhpagJfM3UDpob4Fv7jdJeaUoN72VO5ixyi2Q5CflU5Y2uhWoKc70
zvhpJqv9Rt/b5mMyQCbXl/ygg7SWDPd0tFdDSaktgG06tFB6l2TS6H3P6XbqTy9le2KqBjHiMgU5
JhXKA8gGvCGc6D16EhaYB8wbMM4kMqq3xmo9COUzERcPa8RL+IHW+XoVDUv8vRLmBXT2N8krAtK1
yvz38fJ9yJ4Nl7O1dbD0SC+ODBfkwK6IS/shDtIjCMS1fAjC2ofivAsLu6vsg3ITEWWQ5NJJQyI2
xCaCyV9f6GZGsP7jCCYcN6jJIew+W2hyfRDgQFTqlvJlm2KIfKOF11iZHBFO7G2V4ny93kvXR9EJ
dV/RASVf97VLVqoPAzyX1fK2hdm3Tz7jFqLos07TUq3dHMeXA6qz9nCnsjsK1Rb8ENHIs9Yvh+K9
MiiPoWFLJveErcLya7oEvv17J7zixDGVzHPdxZMqR2+vuI1+Hx/8xJoVxm1+uOv1dwhjTY6fU4oV
LiU41XDRaBOJlxQSw/o/2TuPJcfRLEu/S++RBi0WswFA7XQ6hcsNzCW01nj6+RDVVhnByAnvmnWb
lXlZZmQ4SfAX9557xNZkAdXyakpeWOaad0+8cNreiNKmIauvvBXFA4xuf5UwEctXSvskUeop7VZc
gO/ifWmbzBET0uB3Vvnc13YMyGQ447LfAP/r2mKOf07WRHR6pt1fCBKrDbDd+AboqWKoLVd7wz8G
lpPezFdHD1ErdI25hmJwwMYpPjERgcXVcnI/tNqn76WshcTV8XfjN6fnCpIzPQj/2ymhg3eT2joe
D64fIVbuMFzqQzt+rkXGmmvRfyv8JfRymG29t4I3FvBfUdtOKIjcSnRQwUh8AGhm6BZqV32H0bwY
N9FxutehoWTs4CB1ZcLXo3rZ4/7YcfkGu/os3AX7fB0ctYcGUNCyR9Qo8tz+thdw+4COmIUJoUpx
MuhaCAcHcd2UdzDZq4nwwwWqHFOmMnWk8q4kpiKHE7kYmmVzO0EtoLkQ83zLPFQrnAlWygC7SSI9
80b44trKbwaiPZYqOV72JwFg0WOILHtYQKZcp+cIBdDg1AfmrzvtkL1PBxpoQUAZ5EyDPbtosZjj
t/DRJ/PEIxYHh3pHMRf1od1gX/XJA2FY6VY2pkTDp74jijxxixPtfgN364CCopqc/MN7hJoQvRBF
AkkmdhRUUI9p9ExgSlo/FuYCOzOF0X/SLYpoEX43w5DnYuSX9nQ+LHQVFQO+OuAUV6WRRaIP1PdQ
vUgHAUXQZcA5xVhrkGfu6AOYS1cvojt9zQeqLa//BzqT3wvQX9/BtQhIm/Q+ILZUvUSb+DQtVeK4
85llHO8M9Uaqj5j5U+Q77cMIn2t05M5Vj+Gt+pUvoK4QlHhfot0/crKupM10yMgEdSVXLu0QU8TT
XqgX2WYo3YCOAV8oc1NNt4P5Vgn7Dn6cvxOZw2M5La1N4y4aP/EOtRVptDUjtSdQVUW574OQUPKV
iSKrsZbpp4y67aWvGQ7fqE/da7kMzLvwnS+xZ3aHlJWQTGJDiRO9jKQeaYtknS5FLJqdHoVruMjg
k5DuRnKu0zBO3HqnAvYjhieCO/Mni7ch3MLaLAlWYEprdW8hiZ41fb+HexVhQZmJxfOef5BSN19W
LJfFd1T7H3Y1vy8KXHQkyZBN7F9+rc47SysaXBSUS70w3vUvH1HhJuPN0OXdFR/TZR6F3kzv6eS0
C0QfdLaCA8zjw2N9Dj+Jq9h3Xwyr4IfPsHl48T88BiRPbBsIoNmtuWy7+eyAvf82ut5yhrKxIDz7
h2iBdm6ZvtIV6C52cYtvrsb5jf/pg11djZUitpKWe/MHQ3Zz00ggYk53nh7j+3of9Ha/Yvz9DG2b
3K2ztiWuq9WpjtZhxhgiccajevq2XfgNqPqx/v9+2Fc7MOmQW1SRqdAu9IsJupOJzsqhVALqfAZG
S9Q1yhmVG+85+DLP+jt7UfoqHrITMuqApOZZM+mdRA6nj0Fe9utvyT6/gXvzO8SNfrY2Yh5xzanJ
NEPzotiAbJ7Y/assLIYLOS4urD5FxxBoXY0zRXUuPg/BLj970UF9szZkuSwZp40pTHc7fvzmm/zH
iuKn9zTPLH5qIPU2NefQG+XC2UinhPGmXd4CXVSqM2zGe+lRcMSzeuB0r1xAvmqrPHRHs3ZGUki/
tff7Xcg4PyG8h00GNjJWV1cbpo+nCcdJVbnMrOmV4ubDEawpgZ18CLdUlA5TT9EhEa9fVvceFLNv
Orkr9yTEEVdv4Gph4xmrVuQbzgtbwr3Ubm/bV3+XohusFu1NHCz8u3ZDCDuTtP7xu6nvtx//agn3
hl9ricDHB0YrnQRHnBvkICv9Q8AVmQuVW4RShPujpUX6dnnO04vrTU37itmeaeLlqF4Vl4FmAbEK
rQL2PG9r8pc+9Y30Fu+zahV/EhcDDWpalM0m4sQJD9FquMO9tftuWqH901X68/u46ksjjHVTXFCV
i74vX5mfiA6NkDOTW+VN9iwPwHSYL5X9po7dljxpD9vgcVtR/mirOnxviaMlozkbbXVchtChnqu9
fmvclc8w+2F7tPKCcsCPDkbPJxk6CrdwOQDRDYeAiYeyRyqewgBM3qyPP2+237WgrC4OKDxLAIkA
iq6esF5LgtFhGnQJNjoi8wWC83X01q09ziV3XtzUf37h/ueSn6vXvXqiZTKJho+zzkU7TETs3KiL
aBmcjVtGJ+F9T19orod94WQYkrnG5ZsP/Y9f508f+mpP56aeJdnEi6srb1uv4hWIsd1uQErX37zS
vDl/W8A/vdLV5i2jLO97RncXeUWHAblMuqkd7XF4FGrbuI9vxCWZrMMPYXr5o/D85vXn7fmn17/a
voraVEEM/+eS3MwFoLHzB7vKbPiPAMvTbubjQdmd1SXUxIjurbvvTBDV+bj+w1u4LgL9qEmMkcV3
oa8iGVxD4bivX/sT4GqNRqdQ1wVIvrJUx1V7i1UxvEJsCWZ2BlyNPdCCgNSi2kdrhTTs2+wIZEpK
tg7V0w7JiEVUIjx3NPDI7D5CxvvfzL9+Vx78ulJ/EPB+uo7IbQdh7TTOoHeUB2AxsvfINC7xtnng
kHVewv7oYf6uRB10ejhPbyrkHyZ2OABUNrTt/o5ES++jHFZ9IDtYq5jhg3IKhVPxFkWwSeRltkiI
MiawvYdLeOP9wN2r1xZbABFuHNOQwo7fg6PS84lXXbOKpW+qpx9d+p++pKs71+z0sDFi1mn1lL7q
oKd76zC58kJEmq89Rv6wzEdkU9A+/PxNeDTWpG4thNt0EbmeK250nFHGQzzdEhziMO5s3wvrVnLo
C9U14Ke0h7waMczENyW4n6QlIyOJPbdVmcjYuufS4zcGaQsrmCzMyzg+J5e2Hn0zA7TpnD96t8W2
+jQ24oo8UUvahZmNnRez6VljFWK1wEQKC0qGR9uJ+A2n2PIHZk6e1SnoNmDv3+wr8R9vpr83tnI1
d/cj4l3U+QgpmRWNMxoMqSgRbxsWsIICoGNm5Zifs0UXSIST3WqvPmaA7kC0w5xpNu9Ccdhk/dK7
E595r0wVXDpiwTsnfAFOjND7rOCo/JnKmyFAI7QcX9p7/roHSeRR3PMK/qmT0JEiF7H8RZnh4A+z
XH+wltGyeQzeqkf5TBIAXjGXSGSQDBuRSGTRX/uQKhllMZqsN7N38MJsV6hTg/KuFbG+X2XD7L3V
GyeZqC9lnp50CLZVOhbRESJAFeJaEbqtJn9rEM3gryXvU6Bvqxw5/2Zh/mP9gV0dFF6Nqe5vCm51
jrlXjUG5NEtC7Lf+Otxly3KFqdYuemCcbmyTdbBNVsI6WP35O/7H/pmcptmYCYdn5ZoamaemF8ly
z6U/rj3IzDJB4TvVdA3MI9BPOs2WU6rCEQ1ik5wskTOYS/j7LxOmfpn75zfz45T5bYP+9Gau7kst
0oZeikg5VFo7hRUjwryZNwk002hZQ1bSt5O6kYW1WNwzk59823hBhDC6+TN8fOWeMxPAiRHAFC/a
wm2BQZiNC2uk5ZL2zWT8H0tWE7mWhv0thcW1WGv0iRUWxGq+dbzjmLr+gJwWnwl/gbRnjiveRrfp
nXaPuke5Lw/fEwR/4Oa/P66/38HcY/x0aBNFFxFBwzvonYxoQS6Mm+yDwtVh5Af2YRzLzu5e1Ztq
9V0javze9CFPwH0cfoshw169Ki5IPY7jhBzLS9OdxVUvwEiY5mRhbBtyIM/+LJAT164ICIiRNhtr
KDvKEzLyXkcO5IbG2cqf1M92lgAVJ3Sv/vCs9psccnS+TPDQilGyAra95U+TuGJAPdHVtjIh1m9y
e6zAzfXgAftvJe8WofngYwbRnaVxk/onxYTpXiLAvJ+NXvNd2iwqeYXtcVmuoR3nDKf6Zen7zgAs
EHa3RHgv5VJYSgWYtqIQf0fDvJXajfYd6UuZPdOuqgSEfZKBmanGIOS3p1aLSpLlOii9Bjcu3U3l
Rg83VrOK1A+MsBIgwxU6qrh0WPbgFUxJMmHLTKL/MszN3OjnBCAyj9uJD/0+uot30bP3UJ7otQGA
oYdojB0AeLO77i57DiGSca9A1X1F4XTRv/qEjUCAhW2ObKroffwMt56bPD7qZ+nUvcVwG3YzimtB
9Hdqn/BnW72PLSjZNnAUWi79WbsFwHkUn/obnDY2wbqB25gvzF2wAIy3rf3klJvZphFOt40Rkz3L
SzD9WZfrZqmurA1HPMBqtogP/aMyjz8ME88D3DIWxUNK27VFOC5TIgJuSg/AT/kd8a+EeRjQV7/G
TbIVH7uX9q6mWb7zYid021219FBpmeuRwaPlwuV4Dg/qUoN+shW5Wbfxfr6aTNtHXFUu86d8M6yS
Y3jmd7mN4aob7CxdHMRmWMywYYIYHDjrwIXVBsabgGsemIdDx05eGfvTihlfNU7w2+it32MIbcR2
xVp9hLSNDMSCIwHH42Stsl27/MEgV1eV5AA5udB2T+OyIErINtYznQJcOILHkj8ZR+EVjt+nAeKe
4jc7nUheyR7MO0gyJ0Saa+G2vc9vJbfez3/M8EB8mh4FGNA+r0zwlg84eOjRygj72UhgWEC6WWqn
HrhTtA1lo5UrM7/JQSTx2xCc8TNNduGEny6RzNU2iGw9sTUcdo85X+NmuFE/ubgLMLFyEVSrcFsf
W0Ycj/R95aouKWyc5MzqOYrFDRtJcIjQOSrkWs1S2fDCQHh8Cj1bJ0GrsylduyNGsOVzGp8gvvAN
M24tg0UYLJppQ7pc9cUPQH2f3NBgQWMoJpfyEFhuBeBd2ir5otA0l/JNtJVmRfmmty5ithGJAPBc
mTgyDFhoI+Ojd8KWksg+p/Rg9QA8ubph1wqkAzeH2HGnPRvyOUbUFy26BIGX9xELT3++wszfSya2
OPYKsqzi6I2K69czWVVrseimtrz0lMWDG9+SQYxa0dE+9HtjU7g1sPlydqTSLkw6zuUiku1yHe25
8yLQ+ImZZccodnLCdcKSGX033OdUBC/B6tgf9xTh0UV1AmfYFWsCnGMYU+FKK5cVHJNldDA38oaV
bO3FDzh5mL+sC9SAwLEQMI6MFEyMs0Cnn1+xQGBIMUvBl9SSpJ3AXPgfoOPfPY6rK6oKAzXXDB4H
tYXozOLX6Cw/zxNna1udUNV9U88Yc4nw65346/O/avVVmRi9Lhw4YimkhhscFWj5MNuXVoOFyY8t
CzvFII0clGcLad5npvZQPtCYsc3i+27H5AxBrnkSnuA4xJpdA1wM9I3LHsigdv01K9j1bR9xmq8u
Esw7BlvHcBiHasGpZ/h1EwOdYEo4vlcQ5pl/rbUtiPG56dx62jX5ivlJjT4MTU30FIjbHswRrnmw
Aq0dza0Q7wRXuROMxdB/U9DL3z2cq/qqljR/KCQeTmceKOYTPGcuL/Vtflxap6x9kMt1xaECBrMz
jmgAfQthR7Yyb8WTDJzN4ccE4PHPG+Z3JjRuxgrSnNktiwnObz5d3qgGWlaXZJJy9sSnAKHQbcRU
dyluxy9cUjATg7Rk7dFQv6O7UF5CdCn8P6ILMLl6DcN0J56+eVf/eFP//a5++D7/VFoJcjPAOGbd
VngXnPNX3pdj7NL77FG/SeGZ7MUnYSvufFfZ0DZY7neAgjFvjN/W8U9v4IqRawRtFjLFKC/TD7Iz
N3l/2yi28izfomSr3OgGR8y7ctve+8dmjcnEBdGldhsfxX1xiHfpg3hEO6sehYOyHD70T26ADZ0N
6boRRi9n5Shu1Lv0aH7lr8phdMwtTgNr8cP7aFK72QavwrF41bDmj9fhM4NTac7ps8cbNAOcE58Q
IiOHlKALAH799p2Ywfzuw1816oYn93HkVSV4XbYpoSE/xqNTVS4zAulcIE4ispM3XH96d9nB26a3
KTDJuvsYPpgXZwf6eaUmxtROiSBEp2ghZr4Vk9saCQLWHD0EP8d6tW6jQ1zauUblbrPoqx1qvNGB
U3sjbKN1hwPiotJdnBIBnY1NjxR/XW37S3mjL5mQYRjtZIt+jQ+iS8R1wziPy69cm/LJfBOpa01b
3qHixpGRtOm5BPrzEtX+8Wj9aYVc3TSWmMaxabJCgpv41X+oH9Svol73R56Pcs4fTHHvP1hnb2V+
9tQ/d7j0T/h1Oek9bfO5Yo0k5+7RRxVyn+0K3BaT2+qkmU5zgm/anKSHgeH4JSVFlBH7k7Qf7rtT
cy++MeZy8+/CE777LFfXhNWWWm9kfJZ224CSIruFKV67+hNslP+JOeB32/vqllC8NpMSiUOH6mzT
rrr1D/MLB2HoN59MFue1+qeNfHXmxpFc+6JfcgO+9IugsKtnEWkf3FLceaxliTaGIq6wA0ihFQtz
SXFOEaPqbkg4BoIt01GWmZvG7gUd06BtouEWQ2MFl3lYAYLbYIj9yayGNQxsAgWD2V+00gHR9LuE
JdhvJMlhHC4Ga6sAybgTSztCSdVxWXnSEo8FCNcRfF7oy70NC5q/GmBTWtgD0BPepqqt9jYk3P4Z
vifuedU+SGzppeje+4hMxrm4CN7IuuNoxlxvWLQXdJ7juXth4WMPxAEBzT+VFxEk3leYJSii+Vdw
JPG1eeWKI4iSrSWoLq5A7QccdkL/Kqr1bj/7moUPzN+UYqnyxiB+yz+uIPr7c/ymXHzhUQVE8xeI
btOv6Rw17vA8YQSKJCW7RQyzEDCbekrTWczlHYRVTnhYuxPW1aefLhVq3gw9ogDr4T6U7LBaUF52
2LvmS6wQRCA4WoKGeY/3guaxCFf8DZDOkAhn2LxAnphm8XQiGwh3hiHQsVtfcDpwhpBetfvmheI1
foo6t3nR7usD4Eq9K6En0igVtoWKDHfQp/jtz8fC70rkX+/Ta7Jdksuk+jUsbYQczU3hr6yDUM41
JQqU4+j4J7gm9kBa2IDJjSzY/mrYalsQnuSWLzYER+hWc9jad5bB/zCE+eWi/wGC/XSlpmNL+uXI
RhCo9oFLsC3A62wH049bNHBIscd0w3K/ox/+yCa73oD4ziC/UUQMy69BzIQUr9QssrkiX8avww02
xcjPxHPJN00haFunxu7fszf2ZBgvJGnRS8tJ4l05BYPQfEVgn1/cwjknvrjHlpZWsrwpxcWU7dvp
vtO/dJgasFtxIgmVFapNTCuW/MMUvLa6TYlFia7WhwhfP30v4f3Zb1LyMKLV1C1l8yaEXXMZlJsW
Ux7ZNR/Yz3eD7orSEheVwOlTp4DpKK4gUUj5oa/Boj10deVBG9Zj5j3mnbAUamORrJrILqWtbi16
+d4YnyLV/fPS+geY0gLu+ftJXp3SidlWmhLm5YUIihGUYVrOil+iNmg7ui3OnLQ8H/pufENUuPnz
a//IWfrlWwRlgt9D4h1sH6i+V7edSdY04Ziid2ZCrU9Q0r4a9SEx34umw6Fw3/XhqvZG12hXPPRa
J83hOEkoTLpq0fURTmtPGBJ6mza9lfyXMFw3+SbUXC5/JjQ5wL1u0Yii5wEAIJvSaHZl+lar52k6
NcWC0aYsAVyThY11oBPLTngQLs27eOvtzVV48raiMzotTV69S5fY7d4Yx5k/5tHneJg5QjxDoIOB
V7Ybo3ufg7wJ9gS1M660vVxYFHRHlRnupmkRKRjchW5ikeSxDLCw8g86aEBQvyb+YzNeCNEmtJHJ
YQehKoi2Oj1NVN4H83mUPIn5tmq++drl3z3bSYaa/ajIe6JUl67Zj5WWlMrUt9rZ3Kvb7ma6YW8g
PlGHI7cGD1L2z4pn3ITDc2RylMNzi6gnqRfLBHIglEOUeVwdJRTIOiG3Poesl4Vnsx23KrztNuK8
aQhQBZ0KF7O1d+BrZNjWyzbGsKZwTZyUMPt782imLu/62ZjWonJTJ/ewcuQbUAKw3ihcR9PF0M4U
W15OMO/eqF/MN+6a8tlijrZIvY1S7HipBLE2xgaIjqJlWS4snFH9NemgswcDxW0VL7ocz00H6WeX
v+rqBpWsgvBGxZ93RY2XA23Ngbc2mc98XMR4FhOsO9z2zLfaPNHFlUDSiIwxMsNJQ06cIl1ItzVI
JfUnV1q/r/t9lh5V70HANAPWmktd1mEoIp4CnL84kpYxdwNF0JyWI31JZEkNb6m/UbF4fzFEDMqf
LdHuubux8TtrO/O1XFnG0XCwKMGKJMA2/S0749cId2xc1DzV5jF2dGAjKGQnE4uFT+URJphxp5j2
bJ8EkrME7g94Wr2D0ITWVpUR3dvKqXn0ohUFxJg8UE5TXay4sN+NF692V5VhM+LVXubl/sCViR5A
yNCGORl6EPgC1hLbQNK3g7xbR/F7ZuI0t/MJ9gT26NdTcW9YD4Nau1F8lxj5Uu+NfRmx2pOGENA4
XyS49MZIv8cOo7ApJQxx2hYri7ZPoyipvedEvyv1F1FZG8U94zXpWVj++dzRfpstz2sfBpOG7wgx
kNfnzpD7ljH2oXZWX7hIn9rb/h4YrB/2gY6d5IpseQgQtbQTCfXKXUHbc3WUmRP6aNAupncawgMb
G3uJyo2ZGkpu8KAkLt53DFP8j+42OEV4MY1rcyFBuRZotqtoFWurSb2t+o0JbBW5ibQ0o6ei3SfC
Wun2WbSTRcccXc37wqQvQ6bxnYT7d1IjHxtPYTa9IUGdsK7wfcHviFk3A+1MZaXb0Yf5UCwTpqDw
GF12ncLQ056tnv5zi975hYHIEUbzsPVrrtYQikVsCZ567h3MjVbslVufvmohLLI1i8EDuzLf8Jb8
jkh6FTYDA+nqha96zsIUTLA7Xlip1jNa1DnY8MaQAWnvKcz1D4VGD3cF5/9jgakyn9XkWYtkdP0K
GOq9gneMqKhnvVzi74QZCBcYc4ot0rj2iIwsztzxZSxP4z3IdIzBMubK1YvcMW05+KawRu1koF/B
jKNM3ppsWlt6i4PGqYCN2wfvtbgr+nexca12qeC8BHzbrCxxb0h71Vp7GeX8na7hpF3ZQrfWUaRZ
GWKGiBE8oyTTQOrobSQFjZu361FRxOqLGiwr4UPXj1J7/PPTuC4xEJjq3PDouRQs23HLvfoWakMt
Gq3QaDR77W7QtHQ7dRUY+79+/vgXf/8o6xDDslJH8f2Pf06TE8uNht/Yj3f5vxFB//XD9u//HRF0
7yM8fP0lIkiltf5XRJCi/SWKOKdYJhIJCNkzktd/1s3/+S/Z+msOVpYtSCbsa5K+/50YpP4FIYuj
lfpizoszZl+LfwcG/aWasgKtGxsJpNCIkP+jxKCr6bJGEqShQWYgnwiWo0hs2687jXS4qJZ16xQY
vmas66FmKCmOLbTZCtboXseqqAvPpdSKB80H8DKkWl9LtRTu1ElXjmrQlgc9bNOjPCTpaUzy4HlQ
zfYuH9EBem1JEdzL/kIYG0YXQgppQNJDytKklU+qCYdRiGNrK4Wk6UL3V3jdkDT1B1BRybTTpG2P
LX5wDDIwdIizQl0VSpKfck3y9qGBJrVr1T5ed5JRI/gwAmzzB2k0sIJpAJpTg3G0HVVS/BiMbUOb
6atTiQ+rWsAPn7Q6FueKmFzfsGOc1jBH94wOKHjq8o7CKvCKgllKnjTleG7yxCx23aj63lGSUslc
qnHFyHCoksPkWSqmugPial/tQcB88kN8qwQC8IVOOymRhJOYYY340VpmfidW8giNgHioV9GkHy/k
KfIXTU9mK8FE1XFsi23E1HSFmnV6HrwYa9WUoL5CSIa1KcZYStVZTE8zNMhMTEyH+1YwcJGfGuG1
Gqrxo5EDDZWsLAiPXdJjyB+r+AmkhWBbUHlGrQoPLC9tn5dNvR1EaxCBT2ozxuja45BtgsZK3Qzj
Vc47jNIYDRQCXd5Y4d1he6qOK1cQWYWGEELIwSAl673LtDZy47ZD0k6FwNnpR1a77gTike3ea7ix
hSka3rKmQBWgBfgjyX227ObULLfy9RTSuy/LEjVcEa0SUaWiLM26sHZ1Xkf5KlbMzntuZS9+l9Ki
XMRq3GOjlU3SdA7lRE6pgOTBuEnGhHY2JcSC+BvsQIu2I3Mn7x9HfzJDZwy6ZKPHjQSvZKT9rWUL
jVrZQdDqm+hoDFKpPvhpnEVI3XuBEZIvK8xdsxhrTagzha6xqIw0g9Ydp0p8UxlSyhWQV1wT1VDI
gRN0ssZAxERjyIexmCJWbGjgO2HgF6TqON30Qhk+jbWe3TdmgruFGuBcqSiDikFRKaE2GutUpBqc
gtsobsZnI8JsXhLMGJpmr/bPlqIwIDGHNBGdPtebj8Lycs0RMgFSlWoGxbNYqxgeNfUUvsRpmyB9
yA1fgq6mW6bdqFl+O5SSBKuqskantoiriEoxf1DHXHT7rEPxGVKsywaXbwPUJUl4OoyVQdNW+RNe
YbkSFtusjegnksZwsqnsL4mcRSuzFyChWL6Ge1Ld9xRvsoz5SG8JVuUOSVDymOKp/srqgjCFVk3W
mRLFb1KRSXdDwDtdJYMQfph108t2Z2VBuOhqvbtkRSefUFOmooJQfgpINbKyPmwbpzOoV4ELk7j0
yLXwreTLT8tEE4D69Knd+KEvAkxFgcFp0CuEQVgDTICsygjsCOeWuNa6Ot4r0wjVOKZtVApcksq6
FRxNbhEm+UXa2MEwlYusCEx8ubwYo6Qqrsenxiqn6mBkLY5tuiGXWF9JIhSpttP2Qxsb6UpLsngZ
aCLcqTCZaIe0IcJzuA/HcNvHcfbeBlLD+wmtGLeEop/acK3XQ7UNMynTSSAJhJU6+slH26YKTA1B
xTQhRB1GPHpyFPj6H9pcSV8kzqK11wzlrcmeXde939+UmY61fiezyUdq507tgJVCU86ChdoEdA8R
Qjc4GOVC6Gvx7Pk9Gg5JGUzwybqWXkWBLTNLaDGtleKLjAsv3vBBLtqZcI70R5hbH0NVTLbRRv7F
6vLe9coEV5QGqd4lrULvdhTikcn1hKq4kK0vTUniXRuUzVJqrXZntON0YitL8qLBrCnH41dPYpgV
yRRAEdUDyalyDRmcqJnYYYSC92C16rQIB717j9Sg2UkG/vVuUSI9zAIPfDLTu/YuJQve6alf14WI
D7CSBeo7PkLRTRv6ZeqkDd7medqyGIMha18kMU4JB27CbIET2gTDbWKXl6E5lbYYKgk8zGCsvkS+
51MkFfVLO+TlGouQjl3oifpdyOn0NtWaTuTeOG2DUBcRDgv+I1fJsDbCwHidGqYGfEl2I0QZjaTa
PxSC3mJSKmftwhPxVsaUL9laiZZly8YMRZxpteY2zUbz1IkDsHNddnjR65OAflUqgjReSU0zfoU6
UFDNyRejpfSE2h+BsisrVgvby/r0JAZGWIIIxP1rnIvx3TAE0aE0iC3IZBUnCL258yGEL60uMh7a
qYvPoWZ0bjtYcI48MjrOgzwXwp3R8a1xf8ttFS4mWfG31RD5D4ohS1tfSaO3KS3yR99MeWCynyV4
gaoeGmULnx8lUuxpDIedEmQWzvFCri/SuI2XRWtVC6+d0lWqJTS2poX/UzdiFtn5tau1WBE27dAu
fN2IV5UOFpIlEUY7Prulaa3MlX1LX0hhSystIP8M4fbZsDT1e10ap0XMAUtMwLxmVK9fNI05OIVU
NO6oV+pOGUVsfE3m02OqZUurRpklt5aGD3sPj8fPJneq5XwflWGwqSdZOPR6hN6zKN/jWMhAyjua
ViGNF8OcEB63BXLQUJee5NzAqY+I+Rq/iVF8qaaguZuGvl57ZDG0nKx5aLAldPXotb53lhooszrb
/NIMXey9JqLY77wmNmPyEEboTCm39MRAQmqX0mQx/m0DOXvpC1N8qps8WAej4B011sOxrLmEKNeG
ZTJO5Nng/bw02wL1ny6OX0E+JpT/8TDIoZv3afI6cj4QfywWa1luxccwjsJVk6slxndecNPpXF1W
ZjYARwNn42RYgbgRS4lRSewZ5ucgeVxrtSZnDEvifhiQ6Ca607VG+l7EPJ5RUqXndlSyVT0wtGjH
GHfmWu0W+uBVGQ68sU48sIYWfZQ9aAJxZqk3gWG0iASjNt8rhSSC5w790eQXc6+HFDqLYVTmQNxa
DWZBEoiKFxTGQ1E10keaebCyxlbaaVRl97WEQ6Hfh8ZuMhX5qKuV4SphDG7VRiXDYKkrvqputIC3
zAShrkWBa/9ve9SMmw8aGVqQPySo3r9Xr1l41R/xN/7VH6niX7KI+IQIT9plU5pVKP/dH8l/zR6g
yH9MVZ6dEgDW/ztRVZP/AnlVDBorAltU2qd/90eq+heYgSwb/EZgcdbVf9IezWPIv/F1bhR+C1Z9
NBuIaRVIir82R5y1npXWI6Wcl688QX4v8+ouUsZFpcjvPz2Uu3/90l/CwQE3eAo/v5yszeGlGGxK
qJ4kXRSvRgmqJJVJooXY5mRhfUyYdcqNbB6NgLAzM/DrdWZF8MVFWLZgxpOxMjXhwZpUb5cZY7sc
THxnq0ytjpXyoSUwFQXDytZmUAd33vwjUTwy4pV20xcoDYqpqfZKIhzksCc9tDDT5VxhrZkCQ5SI
tl7XREuxB+fpc1m9Gf/9w4JLLOsIKJVClB+KDI2oKeIF1APFRLlkbr10zFdBjClQrXmvTSQ8V4FO
EFnVfBmTitK6JwNM1yV/PfohwRG9eK8aKUMgDy8oOs1iT9mk2L0WB9uohWak6glOB510CSpFx8Gh
sNCq99O6NCbKZUFq1sOoJSDTpXSKa088Gc3/Zeq8duNGonX9RAQYium2c25lyb4hZI/NnMkKfPrz
tTcO9r7h2MJYgppkVa0/7mXHMDMIOR5tpxifEeZe07BdLox2NudPoNZetOWzLcSTU+buWXN7NmMa
1tsGv/DTGLj4YX3jbVwOi6clqsyJxcGcMqlpxt2UldUhBzp6STXSK9NUR46aMYJfTUzawB5AW0KF
sz9cbHcfutZr4Dbi0nDkOQx+865nmR/Lwid6RbTHejDV3iHKptGl/VoPwt9Yr7HjWu9jOziv89ax
pvbs1O+MViOHfjVfgiTBiu+P4QGV9axMsJOO9l+bhfEsTJdpTzHqmzMkSE+3/RynF0eH9mXEELT2
PfbXsExnEtQRiLTZ8tS5aJx84apDpJ3xrWgvUxfIVytJzt3sDxyah55OTnv+GMfmRxF78lzO0Xx2
bADmPg4OSip8ParsXlQhg4MlTtnYdKe5J9lE8KId7dD+av1SXMbcbvZm9sNb31EpYi/dwWgyltti
kW9dnwVPjqAzrjmruK/vI0jzfSLW495x4CZCQWU7NVSIjALPPsdtYh3KQRzHSqinf5d5RP6TNwYm
5P9/KZees/Flg3S1fNQUuY157wrsZn7Y5V/8hE3Y08uQVOVv3eYXzzXjLUqHQzRNx9rnYGAV6MKc
LHod8/a3AAEmbLFk83La+O5PTnGo5Myrx1F6M4Nl3mbfn3dyiX76oXX1u858Jb31hwMEDQOV8Tdh
i9DS6uv2IsuGYs54wOLaCv8iq/JagCUQjqaD8zS/pUuZX9Tk5RcxeySn6uI9i5JXq0rVR45IMhH9
tBEGINPO2wyDkjHejvcD1RgQyVG5DrB0FJvnfDTmuSbnpA0VTLOe3OtA0H2TLrihwR1OTStLki2I
C8giqU9SJk+B6vUpaXL0yzSMRotGiucVR19Xr02GfMavgh8mRzGZpGLvRy7Br0wl68yHmDElbZei
/DtM80FU1DjV0FZPaWwzCNX2Sz329sMbkGkqTsfJj8htI0a7ndZjQWtSPbt0KY6/eqvOt22pXkHP
DE711NpLOgnb0ry3AcyaY6W89fKRAdH7yxPs2FsdAua6LiWaS21hyeqtQx6MxVeJWtmLrc3Sp9Mp
d7zx/1z+fa0Y/H6TZlO6Ly1hk2w2ma1t1+2LjvWz5VHeW+ZzdWnCpLi0c/6H3/e5knZ5lpLppOjV
LujLZdOXLYnQcUyxlTLDc1el56Hx8qMundfCyjIUaTW6knbceyUBaRoD5tMgKNcgsWfsHmoVFkcq
fdvpgitrvCg3GS+C0f3c2RAr/LepreB/Lh6dNeMyUhyb0AfhysB9r1n09Cw+pcyKg479r7SNCHHj
n1DPEYXfTWQ0wbMc/yJFtKcVdf2xU/1LJHRxC2eH6WVK0l1GsMuL79MV3fVymyUyPqeh6l8dUdzH
OclvixWm22qYL8qE8bqgjEQstb9vpFuSRBjb27CHwzNKDJeqnj7mqFXbAjiIEKKeeSeEZu6DcFrn
I0L6rHCz91ZORy8b4x9l2rHxLWIXlQTKtWPzCUA0HxSD/0nJZrgkHRHgU6guDFbL1bLRODtBhmWg
WShO8d9MNquTRRzwE9mejyRZd9y3jzU9Yzx/WoyiBMUju5jqLtItf1e2Lz/8GeuB1KR4OeGiPupJ
twdUszg3qqzdMgXRMGhb35XrVm95OkwHwUuz91J7pu66faukyX9HNRMryRvta+tTLbI08WlOEk0+
5hRvE1HUb4OJMNfmQvzWD2FiovVfVLn7nsGoKG39e1D6J/ua/1YtwbIX1YKJzIEUtoEfVq2MVnFS
RR9RIdDtd5X1agyenlDG1q1YBLtpE4pTx9R+bkYbh2Lt/qjJ1GUCBbrRvHM3qZ3isyeKo/IXwhMB
7M5JlDVHa6pwjlWm/VbwSXPt/JSTZza0Ql4yDDW71m/n91o31i5Xeb/991e7DaK9KoIC8eRj8KrK
538X5bUgk4Dea+L/10Hp4nIt57m/1o/LIpBxB4rCmtxLnX031UgKr66v127n0V0lBkIjhphEb5a3
2pnLn45b4bwo0mDNNPc79Ivw6gQH3zXiGse1f/33p1zq6urm6N9LGudlcnbNLEgaJNe/bN3uqIIA
fX49OlAjPHsLdBApt6P1BM6+Yaj3Xz0UUaN2PIZEO3uF2XeuRdE8jW0IThbnL0FF6pIfD59hnZX/
dclySpwy+KiR8pej9aW0hblvrNqrKJppXeQlVTA6J7t7jtbGR3CvxfRo0pOEMekGSRsoxakLR7RF
rJy5ruWpbXNYUMer9qHfDZtKj929fbA9sRdvcOMTx8yn7Wq9y9oJKVyJS7Iej37u9kCfxXgM+oBO
PE2cJd+JOFA5Oq+2NOOuYwI6e0M/XVwlwu1gLcM+iSp301u4SsxY+n/IteyWtT2k9X3ObP307xIW
5Yf0XN5TB8ebvaTxVc5udJ30MF5LuqkStsfB6YZTEMj+s8Ku0oja+1HV6mcbNl95Q1anYBPd8UC2
ZyvJi6f4caGocNgKoHK2rDLYzcUMQBD21bM3tfMpC4Lf//5Wi/IZyDi5gLyR5QpH+tPN9dNIxb1p
lP8xN4SLtabub0UMjeD3NLnIcThVIEmvYtbAALJxf1UE3iV15/yFLLgkIqz22TT7aJeITKtBClFf
NbQLx1lzz6Iy3vdY3E5xBG0/TxSnt8D5z71LhBofEWm/nboVRRFxbOvRIlgiuC1p8+0NctnbEvK5
X1pxTQDVrmEl223oOTdbLTZgqJd9THFuToEvAIBMqV6cqDwGoEiobkLvLryGUji7nk5LGdgXz8b5
ZY2duQVZ/TWPwZW4LfnS1PzDwozNttXWtBk6knB5Rt+C0QtPS5ewmgRZSzz8r7xJq3vVu+1eVzxl
Hp/w/fHB3nXfdMScdcQZzbO+WJnQl2UwP3mLu/0SRu1RLCDp6TJu8kYTt/3Yp1QBQypMdNRNpqmZ
42I8TY2RF5AF1ZeHWk0nK4vV3bGCBX9LuZ0MHpZG+CW4Mg+prNUpbQEwQAMtXu+UJQ0u4graSptq
08irHWfZOa6wkwLr/XT8KF672fAQJfu3KK7NxrSxuPuev41AXE/cTHrF8NQRjHXooyHYmpRaTuFM
v2REa4tOm6d88eNXd3ppGo7lwyhIgxpAIP3O/OV/2cXZkP9y6P9cRdINXyqZ2btM5uac+dJbZU49
buygGXg9RnmKc8eckhQHZTXHGJPSmDQpn+rCrOrrz84doX3qhD72ivRyL5v+Cumgxq6RlztsT1GZ
Nvcu6Jt787jUvia4NTKn//1SFlcDa67epP4gTk2SCwL0obIaVDGeOwQcT7l0rg2n5iXWJh+EOtc2
S05bVelXE4y0Nhb/kRGGS6p2nsrGyr+8x3loyrg7c7q3Mte7Dhi7GdFQ9kxtStGI2+1M25FuKzkf
kBzgv9R1ujNuWm0aIZzXrifUsjO9+vOVj8uvIZuq56ZPKO/xin4Tlfnw1bVtt87mJaUl0Br3QUfo
/ihsvmaP5QvZtAT8daiAZFLR4K378WOwHqSZV/1ozcNW7E1kUQ2HpsvNPZKevrPXxCt4r+KgSDfm
UJkue/V4ATI9ypehe+NAGxERF7MgjqF9A3tDtio6tZ/Hbtmk7hvMZLTXtgqunULHk9hDQgYVDfVb
IGKP8y9HAVuXbyaCPBoNEsTc7ZxjI4J5LemlPXfl/EuG5k0+RueEhQwz3ClwXBu3WLaHOVS/RIvh
xZcdQCNPx67xs3wTJZOFbKlygKXd5VlVfre1cjHf0zIR5EZFdr6TiZvfQ1DCVWvoPosiVApOMcy3
wjgJoztFpMPoZPsqwRwYmWfeKXGvqYcSRRdevKRYDl4uvjpFOmFueJN9CSs7Fo4Fa5id4hlJzOw6
5yE0r9Wo5N5eJiz3qvNOIQWefmGLJ1uN7QuwgNhbJW0kRUTrOLg3nvNeIYc222qcmls+zyUuOJ8t
giauVV774dOc+6d5iiL0m27G2TT54RdJ/b0E9YbF7T82K75nNJ+WVOijO9OOli4O56oHJNzm3T6L
snLVwPhiS8+PTu5x1OnyeZ9Cp96GNKZ4Mg2oHIuCA9Nt8azmAdanq8yWCllIzCkz770q/bVDngfN
XfQpiCnvVoHo1aHVuGKXbxUQxtbY/gcKitdmCPSGGd2CJprPxeIQjC0puUhalHhJS8X1nFpf0p+O
FcjrOjRE0FkFZAksrVm1f7U3fEZ9kKx1ySTZ0gZT0CzBnJX+Z8FSM8KIkhTM0W9vln+BO0ELeJ1K
nCP5mLVEqYZ6Les82SjVw0sVOCFJR8g7IokF/qNt54pPLLInDwgIPz+DzRC49LGzUh+AUt67RIfn
StyRiFDHWn24E0ZLq3Oo80sWZOP8IZjC9yD39KrpxmFvT85zEqmLsyQI0UsoyqRU+zZw7glr1ap1
3hYnYNlQF/hXmIWCQls4jh/zzUvIJqQzvg6Jq49iil3NH7fJk11cpbBslAOn9hQdzZyShNen4XoQ
37mA0O5tggj0JBBHVfaJeolkm7jlTQcdmYhtCbSfr3tDfnZX28SQ419tJQnVQ92RmbCsC6VJEoKx
Q2FesNHjWMlpSDXDr9GH5YyXkB9uenD7umCIsb+6pXrNl5pI/DRb954GGwnRTo7jDXYnPsPckc9P
aOmyzBcvNYQWZpgtHdcjjqchCQV4u1lVnO7WNTsNCsaA/sLHvUCv3I3dsJtKl+ITqwva07+LiOE8
WzXER59KvgWLi1t2jxhnF+NN2F2QT7wbG0q2kuG36oIX8md/WDM3s8P8Xov4Ui6pXlf2cKq71JDg
DSav3Q9XxkentMpj3dBgTsrrKWG+XQm3l7vO6nd5E+Fe7QqMsdtZTP8NU/5tG0GiszO8F7m6k1f+
Fpfzq3JQJYq4f9UWsiS5Yez5DnwDokhWBud7Fnz6ozX86loUBcaX3jsWqU3EyoRvFjufYT5aDT4C
4LCMvkLglFVa/Z366OEt9UEgXivV74DIjp1WL6rvfy55dG+K4jkz3WvM4e4yTOKiUoLxJ+tcTh08
+HRpe7dcd4n16s9yr8fw2+/Uf+7ifogKK+yQ/dFT+qfhiQGRVzfXMcM6drPDnKRbxYCyjnx0loVH
1n2CiTZ0FrEdhvYtaFmxsoi80AdvcLbbUe/sznvPZLCcYkXmtmNzA4MKEtMV4wPhcBnpZpqudHFO
PfdedZAwlDysbIOy06pt0sOh5NZqal9L8ytsHOKyq3lcsRfxApus32vBR1t7y6vyKdYoiHgZdEIT
1YgapGroshT9ryKih3gcQiqGs2vcV6cwit/AKPCcWFiVM7tAndbRlcNeRNoSJlPjfcdOVW+cKvu9
0M5ympv0r9IBZr86I3MM3qVQWET63llnJQjNUP2oMJIiZ8s+I7t6DgtJPS46j1WiJ2eTxs8yi7/L
BInbOIYDhYeUOJjyr72UdNsuHXx4Hn0tS/C65PM1s+ggb4z4qeZdLynMnjtyvsrC+e6avL2pRrxZ
tkC5q0MKpmGBrD40m2z0MQwUFBmYkHpRL+jZf4enEuieRzOnqroUr6Gb5ASP0h/m5j1hV9k0rocY
j45biR9SuF+iqZvNUqARCEKksQ1x/vSa0LKFdavq3PnKitDCeO28gZTfUoaopnECN1TszTbe9MED
oR/ml8QZr31Dhry02mrtB+++wnvdBv6f0uv+DN5TVfICah0fvPTsG/e/Lgyp1p2saBUaCD9TX7ya
zDl37hH/joasABPYWxEaFo0B56tGU0giGBktAjAuz6lKipy9DRqIzYdwh9ob1c7S4bGpaXcbw9oc
gpr6B02VQYV5kbQl2nSjqr33UbIxOkmOrt27VMn1RE/2cbxODQEPAKGzzGhOgp5Ah19Y+7LYc9Jl
AiKJJJbXdgyRvDSExkyEPGur734SSbNBuuNDy88ZWzofFJELI+6gOADZVdExUBxICf23rFGsugm/
OZYCgAQ9/Jy9K4gUQ5zv8Un3drBOBK2Xde9uYumjZ1aSbmmANrRAEVheYuPAxpAO8o56W2YE8Bq4
xLL+kGn/UGJGz1bmP8RZhmKeTI0wgJVNY0RNs538bVeLe4lM7z8N+acHj3PkJTrksfJWoxcvZwp1
EX+3yUb71K1EHNpOLZKXxKNpYOS3Xqd+RyxRXWDMYyzwZnoPdDbK+2BLMuD8ytlWIGZ7K152TuqT
sRQ29XZKy5ttol0XPUSkdnuXhFIS25yPWLmE3M1S4eHyhr+TK9/KybqlITsLp/w/WaX+RCVifDaX
gGqW/HXO6lM3jOnaDgdUZSMgAIfhnVNN9cHx1S4MeKsHDT0vRhKCF/d7SKbk0qsXE9t/4kn8DSLx
3Gnz1827bGWhOV713oSUqHMuvtWAFyFFQVtmYWrQGC5j456DAdFaNc7Po5Ufe7+aV8oKk1sN8LWO
bO2wm4hv9DUNno5go1yqEjQS/n1GpETTACjrwCJHMOfXzBD7R0PX7ceAKgQvGvFxNsrFx1HvZ6e7
gLM7KyZhLAFpGm7TJdkEMWXhASnwYikJWyq9Gv6f/qC5Jl68dYtu11XNVhTiOynsYZO12Te9CQ5F
GONBjDO9n3GNYQxwOCvod5p6wNypcBXWKqpzYIPXanDXNejXIZiAsmfGPYqNSpfVnL6GXZMRGZs4
4RuPYuBw69u0Djf2YrHklL6LmKc+8FAnByeb7k1STrzUc1s8eQoZWSYKe/c/X0zr1L25qIEGEJIl
5vjhNtVONe6IE73W52V+2GQTK773wrI3TZmdGeXhcxJkjGk4XiZNTFU01CeniMN1ojw2AVd9ylQ5
T70nf6Al2Nu9Lz67mpAv4wJbps48fFoMMvdlSeguGmdefuWcxDKZa2zso57T9soZNj27GakExTjc
q8jt1rU7/oKpIdGhmXa2H5TbKMl+FVXyHKApWBV2/jEZ/DOpOkXaHn6o2vvdVnV4jB83HfhrhXYh
3jXlaxab7GhGDeAxdtlzkJA7bDsfftGHF8GpaOurv479Wbo5/t5w2gQpE7YkaUHq4LsuzX6ZQMWn
KUE1k9kzWs7VNPfuLQdLIi9avuR+F2+QUrUbPfopfAsIJyiUTTgaP2s0MTkkmHK9ZDq1wzSdRLWN
/DzYMLgBgVVuRBIam28Q1seUU8u5Hupz1iPfS9ok3LYzLSsNmRXMre5qdt1mFeXu3avTa4a67E9f
BoRgGHOYnKo8eGC8NEPn9rkKibAdPF3hUlPj26goclSUddaTuuZFXJ992jx8I9TeamzcYoxe62AO
ydaIOb0nWbj2w6y5LAWgiiUGjmQCU0fG0FYlXXsWNVbUzI7kjuMlcT81RJEqk+YUFfjOasIsnF5D
s2H4mdvHnug12yAMd/x/86bxZXhHckm6FaKVpNTckhFduXbe526h3WpRrKNJoLC8edA6Tvg6Qn98
hw4wdWFm72Qbhmi3ynZJHX+7Ulh7FRakCU69sx+88D8xLtNOCm6l3/j23XHDvevX4ytC1PHVM1CF
yHGc47+/tg4JuUWhfoScmrop9B9He85vOnpmhkMqaX3nkJnPoy2+SsAgnQDZhk31cL6WXeDeogBq
KMFLI71rVM3BybGVvQZGGjaMf76NsSm1WOeisfI2Y8Quarl2dfTradO1FCaXbvPauma5qhB6DOgY
gmK41Um5mVryNQOkUSSkYEYaW8+9/F6ycL71OZ3bEcgrJjl6elKdfTRS7F0ZWZcqr69p1NWngPu4
Qm3tXH2A2qxaaOMpHyosr2uePQrEqFfLj+1Q2Cvpk2huFRMWvsbsy7gPXzNPdxsU2QVdiDaL3wQz
SalGWDJEIDOpMNoRgCYk87XscQiR+8hgaaKz3duaD7QDpYNc3/ux+pr9YH5ZBpwUtoIwTMt8b+nA
P3duvtxlqbpbxCkcUu+56ZrqXMyYgPM4xwBjt8V6aDSiPGVBIXAmRsOlsycnHb8Q3YUkiqc4btNq
i3ZP/ggz85QzGLMMD+HJsdw1WZ/jzg6fMtp++L4f09xRoWq597yufsqQRcfvk/Dm96V1rG17axTb
RzHdJgtCGvnYOvhNrlawndVg3rKRBqA5oMrKCorlrsIS9tv+GNuA8ionS9dTJ8fDlAFr6pOviQYy
NAKo8R5z76/hkjCWex1hFkNzXlRPI8NsMexlbFZd57/iZSI2LCBdZ2mTA7FXEDXRTxdSPA6d0wiH
gg4Xt6gN1tWlFp0+zrCQaZK89cJ059nB4M2bzKpKBVQvcpcyruQ+5P5DfY6eQacldWHTuGkiqyO4
57308MuNOVyNhu99sWP/2PQ0ugZ1e81tzOG5bsxWT/QYxSS2Zotvdn1QFrcx8aqdaCx60ebmGC/t
bYnNrnTCXzKlvClSWmyMtdMLtHWk5r9pj8UtyiR9Wx7xQhO1FjcvMtxbT+S0U9io0AYY4gqcQS1m
OvO0UhU2QC4ywSPRyoBpw5g5eKQ+2bCzgbyF+GZbc2sNZX4cfXxwS/yGZGAHDwouL8rn3hrSmywm
8CBUmH50iHXCUCl/mSQ8BUb+tBofeZlFSlgYt/dZ2FsvoAkBAGs1GUuRho7DkswcVGD3rouifYhH
Di/Nd9zxiPaoPrbz6N4aMCDS0RmGhsc9diNTkudCaVMzJysnqTVn4obGr5WC7sTCRJvjUgmerUB6
p3yq5MqENCiUefDJzles5MimFA1mn2gmQ1la//kFie0lWeaknpHcZMgPwgvphdK9NyziQRSn+8wg
de9dfegVOoXwgSTKOKPbCagbJmqdL6mkU4r6slHQpNCWn2jkWoDvjQogFsqCVg+7sTd1Fh8l283f
NHZ3tYJblGJdOLbZSZe+RS28J1GYHco/e+F7UkdQIyVBLWHXDLptIDmHWcFa4d7bDD4pAnOiyp3T
1OGKc2RHB0X6pGqenUR31ZsheuHZW+B1wgTsBCoJmZuJboGfkDnc0fWb2cDIFlKR/1qApqViqTIQ
dxdEDe0m8k10LWavunQqISK6KVDUZdD5S+fua+DII4vi76RLvzLcKsQi2NGmdIN20zlGwLhB0gW9
/+1E09ZRVC/kpeYY65tx2+YNIfVOyGFMNqc47rnpzIeVi0RbCZQ7SXZEHPEOqrQcSyhjo33xJMKA
c59LtKnKAod4Ay5tjbjfNIM8m1xZK1MVI1Ek0t3B8F29Rji7sM/+BLw6AD9ZcwhjRH42DtSo1D+q
2ZzdqDPrFnx0a8WOeSpI3vYZBxKl56uaKTVSbMLFzKMXjQ+ULF/6nZ/Mv0JZ0mEUkA46jwOa0QKx
UYr/EoU3zlSN7Tzv4unZV5VawXkkh4mbGLPwIgVcBHFr1s8+9aaTh3HBDxragX9n2iVSl8PdNqtR
r3gJnTNt3Fwak6BlHT36NmvpnP5dmjRpSFGdfyJRhq5iwMUVMMyn4gE7gGVQcc4RQ1QT0xH6IxNP
4RNbyL/jbnnM42q2GC+oNhAznM+gpwAM01J7mBTrnoSM2dFMKwa8KJIV5Dazz07ciafWa/7KsHsT
de1/FQ1ruj88B1PATNwmNpig0yNareatXaS4LrqgvDBYcQYLFncV8hl4rZJwKfpHh9/bG9tm51kz
jaoPg52mSg6Js78sYCNqnPEnl/XF93Ww+70Hzfmbh+W5H4U5+4m3mwFs3+KJaBnTCJpaeSpfnZ+5
byGxbe13k8zmw2uocesi9eIu0097CKtL3GdoScNgV7YknxWL6+8yL8U0vXQ/Cwp9F/yST87jAmkz
rH1Hlhvj0vtqceTaDmYJbuUIFlZXVNLMErnxsm+6vgaQRo8LgLRp6qlYy6JigX2MA01JjsUs8fdV
ULvicRctmZ2ytrafK5vcCy9d3lPuwEo3gXMJ2sHalqFoVhzAiNboLWfDKSG6tHAJ6xbnFwcdWSNs
c159CY0qedPxyYaKKjzo039/muFPd3Vs/RJhF5zm+ZC3pEYuyUNYLllYk0oQPjjp3TJzUq45GLnG
+uV7dBVmU/ZA2TZTHWIhQZfxEZmk28qYUI5oSj0OKL5P/lt9KeshO1nR8scLA+oEwmRf1m56sXtY
Y2Hl7/PQZzu7cOrVGG2jAJQ0cX3vtwii9WyNLx6fNELC+J7xTu2L6TPWGP/zwjCipMyThQPCOqMd
YHR7WIDQ9/Y4Lu4WG0BeG+s22aTeybNUrfdl/PxYORABpui8PcRy8NakKQ3EqEwCRg7KIlEvFCEx
yo2m71wMDXKLgT56CfAGDs/CX16cVu7SCk/X7COHUA7l3S22/77Sw1uaYGea+/hghzwl9mTjDVui
S+jO+iyIyarHggzhPsKOBQcOaznvqpmqeXsk5iSaWwLRySqraR6e5sYcHZn9MG1QH4ays69x6nzg
76l3XVi8WpbyV3jneCZRSlFMU1Mo5n7Wjuu+EhdY1km/7vLsu/UIsOTJGw9ahX+quvM4tgUAVdGu
DJV1ICz8wwRTdZI5P1rVbX8c6spbT+F4LO5VsahnX9oD9zEHPcybY05VfDWyjwm6G5OOIiBITes4
8NatVND+DtD48ExzFuPD9De+TY+N1J59DKW4yt8xgzVk1AnJEoaHDmBmivh1Z2NmPLHEy/S6gbeh
fpzY2JhKq8BjASi6UwDn5xOfJ9tTE6WU/GE3wtVRMzIESLhOfkktM5L3curpBIEvYz28F/lsVroz
xcEl1D03zXMz0xdqi5CczCILV26mgRq8mKDCguiwpW3mW96XT6mp0l1oUxzTx9w6t6v2frc8FI6k
LQBg7OCmv9muTnUDCZ7FuLWCmX9vZLHXdfbX79ibfA782WgPN0+Ef0K1lHf7PWCZX5meTbbJgE8m
+PWV7yCHLNqDKfapxDlM632008GoLksE2JHr6eDUhyTPo4sY+msjiJFU6SnyeJFH8ibLYTiPGPf1
gj5xsbV1YYVmGmnK6YfBKfLGR7THt6RXaZYuF6nri2iQfQVO/Y2Di8om7I9biF6c7KzRg61SSDX1
V4+JPE75MtwKDF2LHPTVzhDcl1IACiSzg3aAE34Fr04yhqBqUHvWoVJ6+0hX3k20ZUnMLjOaaaLL
CkS6vtw0c7ZsnDR76ZaWVvQleGomUVx6eD+3ZcEZHNGxYUjuilOuMWNm2z5J2ZLqRO4CePtKSvJZ
svcZMpUybGtfaPiZINP0IVUhxoeWuS9SH9UIzgQ5M750LSuw70FEYUO9RlP1I19ssaWrZtuZpvyc
Jz7ZcS62bZU+2e5nmdHsk1sDJ37Ec/j5XuoJtWGBjW1jPHvD/BMe9VJ6+6ptJm7bA4eexnvktMO2
kla3RYEoP7Wjv/O2pQ8I3fEWP/vG4n1aDQU/EO3coCsibGK9r3sBQOuzkek2oqPLfkpCW5+8oi42
uKYoClLj61wUH4Fd87Z5k9x3lEfFftpuigQORsbyI03kl89BdsPwOwKwlgidsYkQaBHvpLk5qFA5
FfaoVKzlDm8HRBf+VeP0/zg6j+XIlSQIfhHMoMW10VpzqHmBDck3BV0oyAK+fr33smarZ8gGOjMy
wmMAbT6pde1r2tKUX13D0X+TefFuTFPw9DiiNXw9rJMm2niuI3HldpBwl/CEmes9d16FEhE0CcVW
qzFu5f6urFxxLargockJ5Bxwa43LTcyb2FvdFodjhD+xNJwty3q2mZTbHuae4VoY85YZi9pcQ4CU
Q8VCSMVn9f9/4EH1LqkM/3N0X21Lb2qPbXDwVnbXFtee1IQMcpIXlW/h83Hfgk7SFlh6V3soxC4R
6oZhzDniJukPBbE6k/P/Ueb9a+Ln+bXp2+OQN1cSdoRcR3vj1+mlzLHFsBM2tcdLrfuMan/TdCrd
LTY+HxK1dJs3hPfzSMbMsLw5+BKC2DQZ8pgZ3r9MVeGhc3R0tWX3O4Tt3VPUTdk1V1yRF7zucqxh
nW1SNFYOFaY4zXb+5M16jmc1F6vAZUQoVUF5Xb71E27MhQVyOBIlICIbLZnkJhOsqC55Nb6PCWck
naWIaWl2wl8YPposl04++ZFxKIK248Vkfy0R6RfipxfV16xDSvEuCbPxQjtekA3WalzAYVWUSFCG
1ofbUYhnTwwQTfPFwFA17VqtQeyNdnLMAMV69YdV2u4tdMhG5/KacDkW+fCrHUiwPBvQakiUtpLB
xky+F4vfCq7Ur5kvWcDHyX9e1+5lWDk3to2tGxXQ/SNVPzaOXVBnd9PpvItZ1tyfg4cNhPDVw2Cy
SecOoiwJHlb8bh90MKp7I9obRcOJpOazGvCdvskcE1ZiSjaosp1T+kyQ513DmUlqw1gfyqRK9zwN
GYk+xo68Cud7NwfUak9U2gVVt+GiVK/8OaP8J1ddXPQAeYcAHpxVyWftCZvBhTN7Yz6hCxMt70mr
skPgl1lcZ6NS4qXI/0uVEU1Mu5zSCXs3N+xjXOI0Ax5csy6gzXesJWB1m8LrgK7q0XHKzdgjFwje
K61f5uc650urLOCP8LACrZt9NEzc1JEgUpFAsEO5kUcucH+W0HyyByoixEJnjOhTXucYCjYDnb8Z
OuUrnpWbl+PzrwdYOZlTfdoMlPFouR3X121B6hwfwIYxolmbFWqml/qkLoyZcGzQnQqTSDNfICd4
3RFsWzJTaWL8cXGKH1nPgY57C6gZJ7ulLoeZUNOY1qZJubMbbDDk+0dsWPm7ZfVq7QYcA/rHn66v
DmHEv1VSxkyyOFn3trPwphJ/o2UgTEFGcpUnY4LLR/5WXOLjLugYxsJpbSoWkKwwAJTUkXkO8XPF
izVQQp4K2FuKPbANIu9K9pkzf8d7O8wPlURBqrV1IwcerSKfsgse+8dxcLS2pSSwgeqSBsZXhzGL
u1nPezRNP4KkuPuh9TwauEjt5AtsSoE6SiPCpFLnhWhwzGREk8xjx6+yDBRYG/0YZmrt+on7r92S
TXTO/Oiae8ZUjj8tty5Fxv6M24SQXXsUpXQgKkHhdvgc8qYd1kspIOkFHQL6vHz4Ds0SAwpV3vEa
rJmfOnSXGEvrmhE3WPMtvQvC5b1u3TDm3jXHS3O3NfiADI1Q9NBzbfvTV8QkXaOtNkY9NWsoT2i9
U/m39wF4tVH9YzAlm0kKjDGz/FVhk4fuHu0iPE1rIix38vnDLiq6D03hcyx60b76ET/6vqVULqAA
jxErp8KxYcezavmcR9xf2rlf2wqGeb8E4h6A+Fssr9p1nbuxeLTjKqBxSCMzaovalsTOn7IE8Lqu
66+CYx6RvBCp23VBetn1axtM3WWJOBQQJjhimscQ2R8Wo0k2tpn/8cPvpoPw42ZcRMuvdp4xVvsg
GzhM8G2BcMDWztdOH+hDPgVvfCRCJP802SmF92DATrUnyYtPUHbU2Wf2v8WWgBATRBWb+XYrFVUy
tcKGaIlma2IC3846/KgJkpI6p3sH8FaOtJ6XfgfEHqaYLq7s0Xe4Dp7/TObA2XZDmm0rhXHL8Opq
nbsfi6/5FWEwX2n3RRPOjv3ZO9u8SQhocOFf6oOtcgze2hz2imTHyuBAHfPtQHRbLPc86PAKmgw+
LW71jvS9wiy+G8bqzRLBK+Oo2Ee4fOJidv+JGo28tMdHGma9OLTV5guISDO3/y4cwrdLtHDVaYrd
mJYXQAQeQfXG2xJ/q9dJ1r6iUBurYWxUrMPC2Qdh/kxw16OMit5eRqN0Jcslv6Zpe3JM58nzuvo2
GNN9WeSXbAo05hI5ptLHqRcpihy1H14S4H1EQN2Rr+6855Tk0pGwj71LJCEF3JhiHaW9h77PCU96
OZDAnol6zsU5rZvt6BPeQSeSR/S/J4sx2Yo67MYDp/KSFzrf0Xg5lxz3MLPXsUOcPGNWOgzOEO7t
dDJOxALz2POcbo2ByTshkdC2aU8frmvQeeEVm3xZvKMnve+lh5wY1OHrgnflBWYRmI9FMJMPJ7A6
0OIW9z3R7Qrh37suwcKMaUU36lPrgeVn9jaZJ9AoA1gdenRu4Woy/ec8C1x0vXbaqdZ6sZBRtyN1
GlPNyTNsnSdtkCLGQyQpczeqeHIoBuIRe3J7bZ0hGcTeg7DXtTOGHT+Td4+OADNA2E+dtYu/JW5y
Ah2WPDL2MeAsy7qCH7PNBvj8SVXa17avNoGN1gTHwDmrD8/CKJCVQXAifvUzFaa99YesW+GkTreu
YXy3Fv8jrUQjKOxk2fR+lfHQcNfiCGvYkFNMD2SAnN+sEB5Ii0QSh1a7J1k2PDXEh1iH0q0nEmTp
hC8PsCV8f/uJ5CdESKgN/XPHJh+bkEFWWZ29OCMY4dIVr3MrUNJC8Vv1hy7/sU0uIGFe/62HcjUP
E9vdzNTjJuFHkXqflkX9IRkqc5MOb9ooUPdmVpTCLeMoSiFTVDKKm4BrxiQ5RfTdrk95/CpsH+e+
FZs8VAKYG6/LQQUabzaXET+9RzaaR2rl37bLfzCpRobg1Lgmw/StZ13y7RKQ7hc/PsH2nYXhdbX0
AFWkn3ur5RroINyxRV0qwXyIz1o2Ar0iSrxj+bBICExBZsbvQ0nwqdGd29K0YgYfY9vpT/nsMYK1
6ljWUU/nqP03yvUmcEjvMBtVBl0kM03UIyLYqqoWBiX94pgLKZY6gQrJFD+49R9chO/KLNPVAwAG
9F/367+zbtGrzegFsz8+77aLazaczb1XjT5x6F1hA8CA0zhqJwcs2OrsKTAqY9pP27K9j1w+H2bA
O+7Jm6lJG9pD/8/U5QYqZVjJMO4qFhJsB9O/ZHyzbdvcTMtJquHLSLHqDi6ACk1OyCNgyoEo+Gfl
yX4k4e+jWXg8l7AcH8NNbtZuPBNJ4V7u/1dI9viFLy+L23xOG54JSZq8EbALp+RIxZmXK+KuVsGG
Qefc8JnfEn17C+Z5q8vpWCtkPH64uFucfTtqMg9gPuJORjAGrI1eogTOIHhmjAubPOOnKvg7+4+x
uf4mmXBvvPzVz9vfLm3UWtv4+KZsozFsNsnO1dmOe5u9bzt5ALMOZvGpCMZfe/CHTcUtyhZfWGNv
ap5xcKkaqaPqwX7wa8Wk6L2lj1KdKOeeY3XvwYjCUXJ08cMMV0CO6WsipkjWJo9r20mwZaLqziqk
x4xxZLPo4NnrJGU0XF7WlcQzNC0si4N1NKrv3ml7njbjm+0WobyvsNrghsd4gMj1uKCAmIiD6E/B
5XbdJf09CI3nx28EFgrRdmd87v8NVdtvWdSRL2Y8uZQssFbbpzJnfPS6zNoVXnHSHNZiM2Poqid+
T0n9FJgg1cmGiH2xcHhLNB7+IuQ58P5wktSbT38ZsbYreepFCQF/BKG2oDnMntxX806kbbIlc3Cd
woY+2T47JTOqildACyf7w1cZoY5oHPH4jmthzbCaF/YXrlH/HL879AONLEjWZwRtnCgBpxNuh5do
qXnI6Z2dxJtcGPgjRAw9vYP6DLclOMbATbttMuJnsLgZKM013HGvIZcc4fW7vjMOMGayvZNTYq26
EQWuSP+x+KGI4KFZhQ5dJ3Ob/zXr6nnoLfeVewrEjINjGN4Lucl7wWViW0aq5dsmu6ZO33zO+WnF
4M8vVNsLjrliLfssuIUKa1nK0djxHg2/kffrBC2zmQb8jHoHLw9X0yrAzL22yMHHtZU9SxncSIFr
vhD4jLJifjcOitQQGWDr7GcCo9uKmp5g4FXtNqG7TtOFsF3uWnxQ03nf+liAnWHKT64ch10+phc8
gPUeE/O28inEziC0++K5ThaINRxmt6nRoMzwAZ5HHAcKk9hgAvasZv3L+jftoxwNtqinw+IzcimH
xaOsJO8wZ3pzDNuJs9aa98rgkQ95IrNBODdZZZ/1EIIKMlPASgsuRJHWLbApWvLy6uL0yaPcaAAR
bPbsdbO1Vm4U3kxHP/cef1xct1/kYA+BZAAYw2HDUSy52CaF6JngNWxXiH0gRKK1HhIOEyj8K5xD
imAn+OlwfkVl/XQcIzpKdnqzwgwnME3YXQC5yO7UuefzphCcCSWm7pqakrcuSZD9DTowOE3+Gz0/
AxEbgichqrJnFoJOKU2DBs96+s1UYmNfoKen6jH3mP0mgKtylu0LYJv16HoDZmCc9XDM7LVXAXvy
KSZC76U9I3LFMZmfNCe5c52Jz3AZ4TBNTXYnUsl+JQ85EZ07aKQc20xPJYdP33IhthGgyQM+zC/E
uDgqXdSHwjk5pW2uVFfwIzJwQylhHoiR8femLzdEmnhuTb4BavJ9uLH/IPLgbCuoShK+8cocCsoU
cdSALsLvyvj0PTzSYZiccp1d0kTlZ1v6L7aPi8FHouXp6E6+KQjnVc7D/hMvuE8u5bL8Qrr0AuuR
PKr9S1m+263+a8yl85WKMEC2CDgF15a19gc44saAWYBQINHZ7jJZyFp+0O1Mtv9HrqbbqjnYTgU5
8gQVYtNyM4aXUrzOoQGbUQRXAHnWdTTFcXawvxuN+yw78y2NentnTJU6mgOv3uCR02IzIqCqP8Py
S/GT+FCJx/ITtCS4W1g+qnFfzfJWCL/aZiVbP8NltrJIid3cFgKtsuNAJxHkdR9OTwYwB+RqFxP0
p+A7sA5eX4MNsZheoK2AqrHONImOqIkUZZEOnDaGVsY6HJAK3UxQYpkzVDEtHSGWUfwtKNXmyfyD
nYHsTpjxaQZYk3uoDL5H10mPNckRhPtGFAHlP8Dcet6LkZ3AiggY2t2307hXs1jQBxo2jnRpBV9T
PrBTv9zmYf6Gg+Pxw5v7vWfaYqeMPomLtJjOuFD/VATDTn1u7d0Fj6aTRk/9I8rHcEMfEEGdQ+Va
324zyi1y/oN95tuvbmZdJCc/A7P5KuIryMsqPKX5rm8K75IV9ss0IL5lxXTvKktdB8SBpQh2GbPG
T8KtYNVGAd1C/NYIP2AotjUU47LEnGenArKF+uVriDhqGXCWTTMVQ87BoeVBJ54q7OswymF9cTzQ
7rx3Qn6gNvEIiGWMyhadNYHFvx4lcIjx5/+BGTWdWu9jDn2EpoLHPjGjHIKDHe6SBL3ucU8jsPBu
Of5/bkhFjS4bXGakzIcgd2igQWyWPaPGchWNZ7MPc9mx625vLXO0bgZLbPtF/XNE++VMkoyQtfzN
zJy+88enJwqQ0u1RfCKyGEff8I21dPGshiTbYbIhL7ch7y4jaK5Ji/7nyXozNIF7Gb6qyO2O6M1k
oEWj+FCOwY5IWRp3Lvtw1iY0dBGe2vicxGsRsITzX9ghcDxRnhZuPO0eAxm9R0Q/swy61ZSq01wF
FIiGE5ei+RZxWEH9N4pL1As42jmLcAUlNQuTsxvuarOYtw8hpzUcNtM/uMSSteD4+XAd1huB9fCa
kYLIYbrNoUbaLgoSCcS9100OeqiMuKUKP9pWOoh7SXmpUOZ41MAnryqyhhV4g01vLx5g666LsUCz
Mnn9xmiUh44ir5FFoBaMBl4xz9w03nxksn7gnUArp9o4tQ7LedQmmwLX/dpBTMBOwh1cP3oQH5Q+
U/jufRH2PlFfhS7dp8CY/5RYoNd40EdSO+u08J7LJP0ye0Tfzm8OrpiY0BrrGJruj7KW3wjM2aLB
43nfOANCVERn2YU9JbWYJg9JPT/Pbvh4vx/mueL6oZxTWeFN0yhoUz5iDkcE2C8OBh0ZDQ6EyYax
BuWQJNTa1gX3tiW4D43y0atleKzLf/93frrari8o6r98AoLYUXSMT3k6s2jiSYyG4W/gyxNwHHQP
3Mtxm2ZcCVxJgI5PHZxiOGGKbTlPLgtggTrCp8jcoS9OQQ1h07y6svc3NhSzlW/qXyOaOEEZVhaL
0nwFFslpwuIJkgVIeMFVuDiixWlcyTBYwqY9VPZCMUNpfJSe6x6ZdAlQK76JTAdoZ2NPHkd3ZZDE
Mn6TsDbI/DgDnmswkF60ZNg+gFdZGJmAvCF4+jWH1mFfjDTHlCNmTXf4hXvjb3QWvC1YXLwx1bEy
nD8Yc9FUudhBfudfgbLyalvevhO9WkmOQptuRLVvifqvyaZoWO/M9m6KGxSxidXvhXyfyZsuBw4m
jendD9Jb9H/rb8o53WPVImyUb52ieOuK/AVjHvYcmadxyD09rnIiJ7oEfF+mFvgWEZ4SGf4wTWOo
XRoWvKrjQWpJK7Rhec+NLD+F2XeNxLeucWWulajtCw5+LrT5IbHVT45v5ob4MSB4srQHWAYGq9Cr
wK7klQ8xs1Y24F8Zkd8y1VKFDCukKjNwKkn73spl62WTR9u9leAzwSNnK0EFn9vJrYltA9jpX+5/
NIq5NXGURSP+DAh3qcDlpkPzL1esYK0efqJqMOd9I9xLKwl4NP2mKXEApmE57gLN5BxWpJLrV/QH
9ywaDRDSKIe4qJobUfR0y+H0lcC6s/MNJTbeol54vbgroH6csILP0OakmrIs7C33hl8quWLtWSTw
ssZm4orIrroLwHU70iA3+CjFjn4QU7LD0K89ZiYWP+y5To05vy0PTSj1pqyNZZ1waEcCnnaFm1Jo
1zkni1jhikiT2lIWexqMesNBNNl3gEKGOdow9FFo4sl5jZ0Gs7aTvNVckff06sTZiLU7MwPqUWHQ
gtWnC0SyBxDEz4lB78i9I3twqUdAggpQlHLjGwZhoYSBKyJqifPlKFoSByKr/tNTTkh3jvazm9WX
xSu/MhczfZQ209HmgDSbjT6XVvIz9AvGR4qh5+BiBgFmTDvcu4kI1r1H5CtbjPtopctBy+aTk9GM
vPtPp7iRYeNhASE3rtlO4rGTuznL2oOFFQyKxskcngCXTveIZAHst6yNQYbWVM0Qks7GDqMzjsGl
qLaLjwYsBcq2UocuWRDdrayPU0icG8Z4jw8UrD178PITSwKSeMOG/uZPC93L2bUy7RQBjbM2N6Zs
1dS4/1UhQirvnfGmJnvHR3s4zAa/35JR6D5AnZwT7Z1mcCErp34rQss/MVCs07L291U/24CVunmT
DZgw81Tocw0YhYud5Ct+fIIaYdCA6RhHuDYcmCUN0s6A+a9dcmoUFrSdpJ3pH27zwyJ5T9iGF231
CBMnRRI9oYTeZ1Isez2nQ7zYS7fvmhDJIo30vptR0B7r2WbkdARl0Kyw5TkYquXwjxF8ORFHNU+k
TL4LKy+27YKVaFUS4otDhKi12bbGiXsTF+wI1AREnC+/b4ITxs6fLJk9FjOvied+CXeOL4GvekS9
un4BrJWTMaS8w7t1WXD8S5i9OIyEqvuSrduxGtq+LXIWJmrwpqkGH4+wq2+EMMnPpon4UcHERYV7
W1i+6KqiVdxt97mdife5Fva5kGSm/v9Pk9YKd1HUSC4O/LseqyYTVVEeel472KwNeUmb0VuRWKF3
xvGPKc6445CGF8NIcTxI9oJKJuIoE2c9Eiq+LLXx10idf/Avsm3vHRwrWbZNIj80xrFVOXd/M8PN
1giDfPmO/jzfZktcewSUo92yttjLAPuz2am+N18DLp1xtTjHpONFilGOXH8cOa48lcLr1r2FI2ue
wVk2DFAE3yikKQPqYSoXA9qQyRkHob8eR2E+1SPhenNI1462jJNW5UshOYH0YLnjIeBdrQfWtcK4
EPIK2JBOy1j2b2HAMZ9Tm88JRE4Yj6ooqS4qGqlcTYnqDXNrHzt27FnXEcsnNNTmkTfzanG1zRaj
wFev2u5mSiPBWei/Fuo9Cz/nVGyr8EWgSyxoIwH9D7yhdjOLous/ibY6j0F46doMhmi2beSnltXe
HIHHmtWJeWQnsOSq8GVKEiwPIJsfOFNFkqpjHgz4bWYFOJk7l7Ndpae4qqBbYY6YumhFMOq1wQSw
6HDtp3hC7GPPu9e0oheLEx9Q2zXUmYNuSWw5RHl0S/qbG4F+t7p5NXR9HIbiLelP3ohlShyMJcCp
nR2t8mr107rn4BooYpEVFwvdO6duJFGAVQAB6lyTYZOLWEMB/bRzn0qe9wgFTAHgwGh+VJi4tV6j
Ljk5fqfmOmXfIYVeivpqBVMY1CjBwn5tzZ9GiMxEE+XI9K2poPN8uUU/3k/mglDYfqYeT+KcNkBc
Xyrf5kDMXWJghcI8Z8JRGeBd1G13bqLoxOpBLOOvofw//O7XHo3zo/tu6uVoKsjW00B+ar5zsAdi
179adDH1ruDvfDPeRG4/D+LVoxULLtbGr1aJ8d1A3dsTPaizd3v+EOB9AjGhj7JGGOwLilv/o2NV
nbXiTCibTdL/q4hq4nIGgxAD4sVVRQ9qQQ2wkpg1v4PwuVTAGgjm0AUzwu+KjNcA3rooLoAOypwo
fv4Vcttwi2YlerwNSxiz3gs8VQ/ashpWhqQ8CjmkDFkvhiO/47gfG1ZuTcML5YgZBU+BegccSDMy
3ASz3fUOToL6zjWHxPYVe+22IBvPBKTNT3JusfuwgzHpRdFzQ3yiqU4WUhp8Ce5JSO8pvo9pVfvT
RjlnQl8D5Yi2K1FBOMj2m0zeKre66OVrmLa4EGPDw+Surdjkx7j4W6NqDnngHTVaWJAwKhNMRQC7
YLDcLQAZFizoiyrjvPtJkFoivobH+rl0+fVgC6xw+7nJLijaLxwcG1Jl21Qnr4097kZQXv20MhIW
TtffAi1brL8up+cGPbRY/sukf7ItqmC9Cxd9Y/YwSVDeAem6aFOee/4s8/Q8cAEKRcX89pDs4iIU
dJzZG6dOzikstNyB+oGGXPjutkmPTXYiZbb3HeYv/YHrfC+Y/oFnMOs4B4llY/S/hXourL+9t+x6
oLyIvEX0Yvf/dV726/CZrfMfjyCT2RyBvXmsaH7/tzFPxlTiJ2r3Az8q/5nldw0KIy4vGkeJBDAD
sQs8t1hxYeS2cGj5wJnJtVZgEc4Zn6XCDzje57uJYJug/42MqR09Dd3wWdZsRogEnLP38zQfnOyt
L39wfD9K7ACIg7m9mdWl6cHjEy9IwcqigxYPIMLIg+59dfVLhWfF8HpIXbeyfQMftsf1cTW9o4lF
NanvoWx2VkkdvX9RxpEHJC6KMxGIeLR1XL248HaXmUKqTMZJacWdfwjLWy329UMY1QWO/Y/HGVwU
Z4MLJe5N07t0yY5LMpbXY6GLY4ATvor4vqOBMuTPlhKWVkQssxGL6V9sqFnWXyYsCNW0HTlpj4sZ
W8YZ99+ufnRrD5hn0frUu10acbmrsDnU5Cotfh/7ENtnzmvRIGg82MTWu33eRhs1/zzOgf34qfrh
rSeBFE3z2kIXDeiCiRjZ8Qhj3lwT6Nxy3Fz36bL38neyyMrtVw6auR7UbqKxRA9sUjVYj/a/jGtE
hCgrousAgDuUQAinYm16J4N4NSjdvS56ImiXiZIhh82542aB8oBkTBjU35QTYU6MzxQsz8kxGG5t
wkNXppdAHYzi3JOmtecbXB6yCsPKYoIc800LDclrj32JmGhnseztWEbZdqDFCRzDgEI3ANEkVckL
ftuNLrIF2ItiU//HBBT7XAPM1Fzx9c6Jh993ty3N4MSMA3nr4bCBupVAlAA4gmVRTf2fOpVPoMTx
fuGfynASONivitugeZMk3ZExN45IxAiH7hWUzJTD6lymhyc950+kmXcmyw0WBIz6LcSzW4OxFTPJ
2sOvJCKUOoLQif85ayd+9FeBqodvRUI1fapa9tkx2bjYTHOs2TbzFYEJ7g2UG2f/WfrlgZ7I8WVz
XOMCsq2B6XUt018AnfqoOTI1WEpL68dM+P+p35WVb+umXLkdqZGewK/iBkpuPU8068QTUJ+V70A0
5b1Vp08wDFhK1otItmWXxJhA1hR244FBv5jR7ClNwFvWuRRbhQZYrN9HNoFg+EU63SHE7dwX1iHE
PjJZ7yYpmcU+jeLZCPLYaBuS+P4lCp+rjDJznvM/j3C4P99bqhcix3iFJMFVii+RcIUlbOKrFhq2
Yx7TytvkbnppH1eth81qmPZA6+HDXSegezLDBVJVeyAkQJkR3gB2FYVbrTiYiHI4siPHuX2piB2w
EvMrvjl3T17Mx+meGngKH5wVK7j3NPIa1zzUc3fkaDtUHZmocm3YEpcKNVg2C5qN3yynmkKl76bx
gVkrIAo91DtFxX3NfQxwLPd/FLAX0V8H9ZN0P870nrXod6+BNp8xq21TGicj1vY+TdaDJAyfzt/u
HPHP9y3k+REzOY+pHFuiVNNL639PdPb5cNWl+afk7+jypKYdevrJXuSz5d3r6Th1KM5edeqcG565
B42K2rR72+RPYZ2tZHLKQlDo0l3XaXOGh71jtD/W2b7xzI/M/818N+7jJHwKu6uPIakOItxrGtYn
hYW2OuYWTw0nlmJW/HEZ9ge1d3oEair1HAhx8tXuT7gq9yIsMdUjmcHYDH/c+mLVwyGAvuLTH2EN
NUwloOqKkgZv37rXriGCmuUQYfuN4HErguRu87pPq+AKMewztaFzFBHxle+hRId+UE1nTDeXCsGZ
KLoRptuimJ861z4aCDiePrb6kKAMNw7eqoTiYBqG5D9jcWJuS6ey/bC7/1zQPgJ9c0xpTvA+6IPY
amd6ulfkqYDCBjaYdPHI+5IQllcvx15OSJTWhaD7Q9fY2hqDg+OJTRAiiGAB4K0eTulu9namXbD+
fKiWuQn7AQJbf+tcdA2NYU6/i4L3FH6wx3USesiFZXNjhbyEq67aqJwwYruVfWvxPSYPMnc3fJ5+
ohYcg3AO7D9bwOis4qd6kE+2ythBon5bT49QScQT4p4KHk66xULzNUN5UrlzbJePyX8p3d8pwaRo
ANuBewfuDbZ7GixPdR0+TVG90iGl4Ynx6wp1qmgTSIxXPOovE1IIh5Vfw8DY5VVoP5iAJwQ1wAmv
PsHGiDiwyzWCCBZ7Dt+R86Uy6MEzSeP6mXVWqXGBCFWG+pQG7tfCNsbEBJ+I97pvnqW0SRpOK6gw
zMOM+MxdhP6Ant/CXJz0XHzgpmI6hdjpMvO7wYv7Z8ayOM/MO6D9sI8Y+RtPxdoO1Vnih3L89mlJ
BeJnia0bJSGx1lHA/q2652QpkIXkMyhcbKEO7gLMerYRG1N6Dt3lqPx2RyLT886tlx6kng/EfnqH
CMRi8OyfWVR2s7T2BsTC/Nam5bbcK+iqc+Od4ZhuRMVAmITiO8vNW4BSwInqAHx017offXSN0o7S
RbEK2PYlI0bUGHwHcsKhXWZb0i8/8J/0in3UY+KL1L7nQKk6OmzE4zrdAbgzfqhn4LSBZjxwmDtZ
TbIunXTnzXuKgjYN3YbeY7AwOu7t8s0PZZxLNCBrm+DD4MPiVPtydCBxfhukoBvXfinr+hnU6cZk
+atcEpZ83E2oRv4Iusw+avdgygi/J3+WvMj2AYV3Hkwkg847EFdO8JKP40sCFOixb5rQX7tYmj5y
OZQTF9MaavIDBDocXDu9IeQzBE5Ut9zGwNl67rLqMVb35Uf++KP2d3BmnJVT6H0K2FsjYm94dUzi
FW3AluvfluHPwxFijX/9wDl5j9ui+Jodts9Br5vgyVvIas9k1fA5f9RVzrucinQUvMzHBMK61F0a
orZJ7h8dykyItS39tQTzWPj3cYZUy2k/Mt4bWBnEa7a8fhZ5ogRiZ4fte8chinLFpAPWRNSgbqoD
kjudGN7ehh6c8x6ejctijM+Trv9kRcKeAQp9qbcuuNxUdXsZTNtBkJlCxc6Sr5YYSVDRsmDjng/4
XQPf+G2hAEPIWU9gvTuVHXUHOmraLVm7tYj/hNknwMqzQN/rlsMwcVZ07133p22fHvgXCMOGew+c
68KChGuhhMKuGZNTf5NryHGCJBCHfmUaN1/CWA83dcIGDJCpeABbbQ5RuLDNfHmLXPw3A5asEqyx
iUvXdCVIIgx0eRDueUNvNNMEY1zNJN1Qljo/SHHc8jL+brZ1qGZaS3gGGt4NiEH/4+g8lhvHsiD6
RYiAN1vCEPQUKYqSNgiZErz3+Po+6MXM9GKqSyKB967JPOnJcuiMyVspadtQQYwfPQKNolyCMPJC
p243W5JaBmlrhsXJ6ICy4to3jymlilW9YGEd+y/u0WT1FuB4xNsZokOtOeX4PDvUOmH/ryHqSaTW
4LfF4PkrChPGLhCg9OoSg+h+csPUK5qfHL3zQB6VlFZuW70gv92ZyrpDRdU2gkTYAC3eZFATEGaN
yZ6O0bUYyPblJe5INQcwSWCtNuWI8go7bJqrJPqsK6HS77G1HGpusjbOPUocoHQ2W5h3Cn70ypKC
1syDULrTg2O8+l5F4u1X+VNn7qm8Yi2AToElu8qdVv3QGQ6LwnnNeZjCkpLQurLZZSUslUizDoog
HgaDpNCCOnW5hdJegTglssmJGawwJvS66MriTd2Qst2CNZYjwTH4zVCvsWguvCbwR2jAIeDKubvR
Jsi1DthrN8v6JhZnu6nSVzm8AolIG7Yt5xJMRKB/4t1AJriGhlfPfkIBcuvL8KCzgWLVYxf1oTWx
HuKqz1KvjvFCPAOlo1k3bFVrvXwtZFRAvqHXIH/Nu/wLROznpB50OrqsCHwZ549Rq/4YQvZm9FmV
pNLQ6g1F4VvsYY0SihhzlnJf4pyqmKXB3un0qwVVjectsiKMNbwoc8HdfTbEv0oIfSEHFLpDA1Pk
ktdalEmcuaZ+C9t7muPErhguGx47yCT/pwvAUH7S6LO0dmNTXoCpOAED/2ZhQDUy5ekvg8Sh71bm
VyiJO+BCmxyoJ1mwo+yUoZMKvS0167rNtBlOgVzapc2x60jYOUqUkwNYwbIkvhgPmsk+E8pKpPsR
SwJWU542NM7SSiDmh23dm2Bcra8snl8XufN6PHdVGvSntBiOqkANpmvNsQTiaY/qAESpF4nB/NWG
IfEgA+wDGW6UMk61a4nS4A0V5A1r1NozqIUNW/vOS9cxi7aPgUoQmGA9Uk3twc+yLoamx3AmILhS
q0Z/6PiC9Vkhu86MwCq2+CV6JRGdarVk5UaUHuFZMd0/D1aLTjFS0u0Uqve0quNdjSU6RoDhzkle
bOKUwKM2ku9T044XdJeFi54rZAYJ2ypRQ05UNJwIeUZ0HIRalqLb5vkvXIWBszz/iuuSyZDCiEVh
g5awvQ2QK1zCOjmbSnIOh0ndSj0TunwwmUcqaHRGp4IB6vcIVncL6yY1V0zHsuZnxi94Ymz31q56
ArJe81SI9ymLGJb4ay+Io7q26p++RMYT47pWwzk6QcB6K0bMi51Z9wchYWgM23Wn6q1nLLR9Rhab
j4Qp5bZXE1BAZevoOj2D1SkutvLLFOuTD04Gz/owFH7Mk6O1FuYG68m+4TYUQH1ESXwwzn8jcAIp
FGkQkLX6EpFol79KOu04X3e5ELEUTGjfCqP7ruqR6VtA4FlpPOgSehdItVcxAnXjeJDsqg2mrYGM
RhWHrdzF/WV1M1SZiAsDsjpcBP3GQX5LJyIB4xJ4cC9yJuaj+ichSj8DjVf0ADY+Z38ALKIzlvnM
Il9KFtCx4/QP/Xe/R78Y2UWg9NtpwqAlZZLywoj7O4ial043qp8MhDOErZ3WS/luID1xMyQR+yQt
cmfu8PK3BKjrjxaNbT4nVxOY1ygp8poa3GgAi7ZzzU/VjEy5y3Vdowehr4OM37TOHEf/JENgMbVg
p5Uj0tcgUlij8E8KcD0U/KagcpEDyPneYvxaQkhUL4kGNXkRCrrXBIJP0ycMaeXC1uMwcb4iheJl
JF4K1uiam9ZiJy2veYrmdgFr8VOmreVLg/APqTf9KduajREE79WYcCfBnQG4rr+L2swFiZGLo+FF
10IOHSVmHIOYbJTF0a4Wthtt2v6LImstfAaulWl2K1EmyCw12f/MsZeaAt+hMvAICaAkl7uJlm19
LurBUv1FBVCXS1ZN+lTwGAVYXFqY7c1IP8ShAKqasYSkxW9owo29iqe3j1kuL3X8Y8jv0kTJbxdc
QkJzkmZ92ipLJm9mZFQDek6w1EAxm3Snloygg7UingBzKZr+qlpjfp4l45RV7V62Uk4//LhlJTE3
hEK+GWJUOaAQEep2ae8llbTgx+fenCLylIooHTZ6gfEPJcLYRV/gwDmwprE8yt37AEE8UMbvTKl9
M+bmq+WQm104oD3dKGmzWxgqWq3h9YtyEup6qwATUbRsP/cLGmEIazoSWOWiRDVD05c8bR2sd/sy
fnSJuZfk3k0RvYaEPzWGAr/iu9EVSJMkRuHFkJBtwQ4wZIG/9h9xittGrvZmga2U1i05F/Bl7KgE
UcgF7WM7cqnXPZWBbxLeGd3gkp69inutzmb091zb5QPjiIeAHBQuATOsxQWxuGnxrYytb/rjHEyJ
Lpb4sb4n9Yf0B6aon8U6veDBspIRXw35kq/jUmFf+DLMi9QgXbX2JDywlMg3YdE/9SjdQpLC11M7
xvAMl9mXW5DJwQ/TtNeUgPWahKlGIjjEnZvaxkjkxS0xojWbLZigaYr/SlcOcSRurTb1BkICdOuq
d91Wlh/18pfKXxN6zxEsVUUTGTA/DhhYS/VsY3g+Sx95RfVwFizTVaQ3FdPMBO59/ZgK5iyV+daK
FGX9qdlqmCCVrdh/pcxdoDEyBmffmhLLkA42bJDrwpBBiegsQA4mjRtx+C2Y/0XlDzQEcnRupwkp
F/1FTOMXN+iO03Yvqa9pBAgHOdXIx43tDoefdRsY26Qp20FE4n0xbaBt7pVkI5ufhB8WyU7X3Myy
4+BFad4m86jzUEUrdvu3MJddBUmMLBualeSYMa0SaNzi3A2pGgrojWY8XTPpuPQXkCx2WBV2Ndb2
rACp719kVbuOysO0iHx7/X/qa/iwMpjFsGJuKDZXPYXZ67YV3AZ8KlqqoOhATDpPpzRfnDgMbEO/
m+VZzmtEEcte7aDepMWpAHc/S/BfeKIm5d77BSPGNKqBQyG8UxBOF/KuRtxBa5YFIzY0dnC8BmJy
otGm5QEMz3vJEAUNGXlDEbmjgWFXkbBbLNQ3yMBUxeBpR34u7IB5XOZy8bHHsHnKnVSlNaHEzwk4
fBItQi8I5qyDf0IcvIVEwuVl6rXWHtLPBJ1Spjxxy28VWowWkfKmEURWPwqUdSCjzBeHbluyvVhm
fJ0aY1bKAALMma9NJKxRZLuheiSebd+Y0m1JTc8a+38VTXyBmCnDGbDvYfYOzJOgcNoTu+YUgeR0
aPMPGAvLiCLJ3CO5wFS3KvSQwdvMpjCJ2GWJoA76p9Uz/PbUDEdn9QWsZh0d9Tepv5SoPccOOAnx
LiMKr6RyTBZ3eXZC9WRq+Asi3pHQUUt/Ca5RTNpDwoNMKGs7sivakrkCxZchz7k0X2KdjAhcWEQK
bPi04nBLDW1MJ0lg6rLcz+wHbmX9NKqbjMwSCKUtKB8ktjqNgv0JgZkZIKLeCUl7BHzP5vctYVMH
qMplVQ0x+DfhAJ1aCNIxbxRiV/FLoMLL+o6L8lNA79RlXJzIN6cBZz7LDAsleymddemrzj5zXhEx
2CIzsmW5JPpEsmsgHySwCCM/+6nPPmpJ8yzql6kEKcJQKJFRddVAZzIqLvNHDPG6MJMQyU1mfbsJ
sgYaMa+ThhEGWkSTrCEW0j01Rb6cki6kOdRRe1lmlXbAOnWJce7olxYxPKr5He6fxz3D3BmEUYxf
rhLRtz4GefiV6voKLDhq031sTK9NJm0T2E50F5umC94H8iu1dDrrVfQ7yNHTSNa0GeY7fIijRUkV
KeiJZqP/m8ARxzmJRWBJgoMxAeINjJpbTJE2+tQ6ZAe9BBhsxeU6tIrbF+onZPOXbqViUtFFZyM0
PUNyWZzfzB4HXWDZRSsjUsFtl2x05vNDPR1nK6HWGYv/V0VDI+BH4ho0K2pTfARZ9+gRNwJ6eaYI
cyT5a5DK7wEuctZl5yKnQ+ROzcN+ZcyzX4r3kfIpS0+9Cq/6l9S9NJjPgvY3Ew6BEn2rrbhv5RjL
sfkxCpMnL+tRmX4kE2E/fDIc4B9tz7CJmtbgaV5tvqxDBqDyQd4gfkuvBS5u9rcM/RsamiEysQmV
+zCOnT5EsGMxTK8qi0dY34WWuu2BfVpitasbNjLquij5EKUMhfH8HLP0tW/LmzAavshbVyhfLTQK
Te7pWMzDMn1JPageBWpUOe5iuNsFeALdXKhYNuKm/B2PrQ6n185cebD7IEd4S9qvYbJbjndLBMq6
ujXY8+QGBX8fXcih5k90uyoCFVUfhNU7h/dWTqZXNHl7q+rt+vg6qvSONDniIFx1acEvp9iV6PIR
CAaxYZechSE7LQwXh7LSXoOZHdH8TWEo0R87Hcghk6E6fDlW4OpCac6G1WzOjTAQlRRTsHYbniG4
c9FKZqxQDvEforlhiREnzm0v4m4J1X+oCAqs9CjwpOUSWbYSuGF9UpK92H5klvkixltrviEBp56N
pcPS6PB0JT8Bxl8eI7QEEcfsUv5ced+8OXqQO+SgJD70urEV8r+ukPz1pRjiZ1TdNRw7BVCrMFc4
7i8IVeFbaLML2EiDonjK80tTeyxAkLEZkm+kkJ8dzON6jdcJTmTP3UmSXiditXFg82IlMrhIFI+j
ESQq6yzcrOQWKABoXhJCf5nesuUmXMg1NGaXKCC5xWxD3FK5FqiFySq4sxjWjzwCjbYR3uRfq/aA
G7gEQYi9LVPnpXcLEegmPiI4YSMt75BDNH+JIj8yWQO0xdBfhjtiYYQ3wZL0Envl6proha9z2xkN
oLwmZ0nZGi9drto/GZvAyBR3ssQ3g+nWxbcu1jsiqW3SA3ZZiZmqHxmCctf32S5PkVNCetWk0JEY
lVgsfrhRGBSMlU+8X9bFTowf3efzkE60CmhCp0eKet5BTZo1dhBs8qvyV3zN6PEvJWpMACPCPt7N
u/Z1emA4XVLHpBSunPqDqYCFnHmwP8L38pXXbVUcX61dfQW9u8HSMmNSvCEnxpOtZq8huoWRm5zv
8ZLBGRhyJETDTOpbxuwEzxLbRGrJmcXZJH3HQcno3Bj+hMFRPkeWt7Wz2NYeoUD/qh4lbiEZyzNB
Z7b1j4bDgtCOxJTJB8sRICS/+RVJHeY5Gr9CeMI+Z7Urza5an/R7iRHG3PK1del+qrhZN41bYRHF
WY46YDlNyIFnoO2b4m9+h0qAThnfBWXogh2+cC3lI1+dKz5zX7TD4QY3bmGaiN94dimCNtQKPPf8
aMNCMA8/ID8KnvN+8WpWhNmejLou42dCdYjxzgsqRyjveGqQB+DhHMNjJrqW5NOSuuOwV8ODYB7y
6MDtV807iuKwY27sC9UBlRA6mB6+0b6EVscXCBmea/O99LoTJgk52LTGLyZf4x95cChmySPXRp/N
CWMU9nuQ8OrlLLFOD0+18d2YTE6ng97DI3JqeDg71K6Sdp6VB1tl0nTF9q5UnlY/Gu4umtHwXn2W
qq+Zx167pOUuTC9tzY8woVmHmdNfgpbb4/TQQt6Ep5h4ueZ3qAIAY1C1Bfyi+r3nn0r5JkynHFq9
jgxY+gkyT/irOk8WgfG5bbiJbpxECKQZs2HgoxiMbRTrqNjYthBhj1IRCJDpPlAWtOqDZqBjMm2c
KPxQnLQaB9ZWg6q8ZXtg5icVPT4eZGhNi43/RmUMhlRT2gYpgYh0qF5KDDGQHvmoseWMH1LgJqmP
plPttnVGTO4Oqs1Yv3JQ8HgHGCJ4zkgKYnHBxCz8BpMdRCh4eOxJU/EK5dXs7S7ZGdJ2vo+5PS+H
8Skzko9Qppw1wR1VEpsGhNiO9Zly1uI1wIOmvPKIFNWBb7ft+MOnYNg2JRxLll2ctL5enRZelzA4
aSiot3mz4yFGhcY4/CV7RqgTkl3TrL+SQgLicyHqzrS1ba1xqkZfmnjSp4NRHtrWF4W9SSRqtudU
l0w7cah95lXbuM4lCtJY5ju/kBjRxp0XcrNyIPvqtg5/FsOWSi6L6mUxHLPCneXoM6aXrUw8ULor
yr9M2SvyHsxOAMV0udSdq4Is+eOj4DvknqxdM7UnzVH0M9wWvp5uN53R/hKDzihatajMwMFGW2aI
hXwZ5et0tkWwBo1D+8UaVyi20uJWzS+TbAOCXLdrQsCQbgIKg1MoYRXgDhi9UcqdKDlZyAbY+gtb
4ftic9A+CfxIKENBoCDWK9lG2tVwbylnrF/KQbVl7cZK2wGWaxFfTjWU4oza1BeMh+Elg489nLBv
sfDmCQh+hs+F/I8UCpZNYlZfbCpUejKkNBYXCHRxxdkr40iF5clcZT8gVCdMTfJAvTW0Q4gZCM5G
6aFHl/SOr0puD/y5ALElBf2m0ZmnOKhv9KfwF3OjLDtQERTwbjcAZNlm3IjlnbeGX51cmmHLXJ88
9yTjG3yrFC/5XDF+7wokOWuPXE+kSulIc97k/AP0y2RDHCxfM+BBPl1ybhq8sGysUCq8dqO+6xjh
cdiR8qXVqJvu00RfKNJ2MxUCoC+/rIKSQbgZBEKgH8LHAltgawy+3JxqREeYj0QUzI9C3rJyi/u9
yRnMC5LBKSB2k+RKp5FOM6O0WDx3HDLqfFdZZmruxEhexXTjJ+W2aTk+HMAH6XV0PhS6wk0aHkI+
rPd88jiI5WCXh06GxHC6gjljm1KL4ABeFrYybK2aPfNEq7aZDxBfaslbXYevDeUg4u0+EjTLezgj
w50cY3HrHIcYg4nNeFw9W4srAdwlzqkUobNyYnt457LoJaKFAIiDxMaRUUwN2/hjsuzZOo0xFZ6P
lDMgpVN1UKp0oq1UuD+d0PBB8lTgRwiwSD2534SvzNfqH4nougfvGAUcnywIxdrkJHWU5qhEl5YH
h8F2frO+itnuKyQyuOUuZEql63lg6w0jftLtfNRqQuJHyOKtcwdyGUNgZYMUq8Mvohx1gs7kfSX6
/Gpl5KaqW8IiYJf/b5Qcfr4ZBhyrms8QmeRdaM7qVcM+Bg6FRSUxkxp3u9N8pTGriR0tFGJWXDzq
O9Ez1EvcmeCCOvW9KH/E2hmaG1EzA/+Xxh1/WzJvqE9cXideC762dsfDQxRJ9hWdF+RnbCLI+mvX
0xauCcntKV/1coUWMasMoUgh3PRHIb3r/Jq9zWKFdVzZ7NJgzyJDp4fg0Q/Mi2rtgcozt+3c3PA5
qDWCC4QnA/spR3nrJWzwq02HX3bDrm46cxpMDF16bN034IIsQbF2HWUkA91egywlBM/Z8BHiqbPX
Kv8W0gpiLN2X4Q9fHvSAn7JxzG47W1+msWtBs6sQHhq/rQlGGu9KcYi6I2OsRGRyCUIJaZmfIiho
jDuTN+XBcTFeuJlzfB+xX16Ut1L7yY3vufFHHMFtxYibf2kP+gv5BxAXiKjmrkTRZaC99xrYOI2v
B/va3A4suKnVUWosJ+yYLD1HroU8s1Xk49g3NjLjDJd3iCsWe1kLjQE7E7rwZUMvUPKuoIDR1ipR
Xg74sTjS0KfWwFc4IrG+Uh/LdvpOSd1fqrPxsmIgd/q7su+IVUpGO1sQRsJouAkGD7wLCYwOirrE
AOB1DU3qD/R/TiZeKFD7gfkPlvANs+Ki+kdREhs/WCu4dXjzhdwh6yy1dml1WVrQtzQMnqGTOQVW
xR3ZIQZfWG/tnkyOC1EXbM+5vlIG7WSMe9zbVPSIGzvrniYPGFCRLb9DgtNHpoIH8B4N9510wq4Q
MjAZnCZztGLfIF4oxqNKlgZCDuLUxu5URRdpugkJut+Kc50YEVyjBjWSfEzQpLwuyOAXmL2h4fGY
UVeVtJBAmMvpgLWHGFveC447XrrqzONnjHSWPugwADXoxOBebcPmFIlkVK48CR4648GTtS+nglUA
NKm1fOWxiootBS0VQHzVmf6/q9Zm2KdHkiM5OPhvxi2UMrzkssIq7TGOe7I0WMjsdMyCOLcNV1nX
h8yXbQUPTwiFibxdTp8jTFGgPlLqliwE4h+rd8ALkIoU/k5nbof6uuT3eYQ5K16FirgEZDVwaGlu
WTGLwiYmk6kJpl1kibuwivf90vshdNqpIlSZ5hRtIBJbdCO1q7NW1TvxtqZ5zNo/Lu0xGZEqEArT
v5MSTlVmEBf+GptosMaLMCLDy3YqYxemJIrk2+tEG0wnrWR8graygtIYbAmMRMnAYxyGnHAid5dn
rhTrzaIKyKpf24p4DA1HsFU4okFot4BGmw6hH64wPp36OteXeerpM05F+U0gDcc7OrvopeFkL4tP
pVncYv7KsG+j9Sw+W07emfyphJQHQTJRvyCQkT61tgNnXXlmyec8SK6IvGDcaQzFKlAJaZ/w1WfU
GbDXsB+lBscKL0t9Xjj91eG9MzrIROquJT5Kq9lljdJpymbsLAg3tJeQWMBkYdKk4HpstKuZQQ3i
QTAmZs6ZsRl7AgyXY8bEhxVvMzDJFgCih16vooBz1PoS9+yyfvmQu5SzfHnE8k/RkDoREm5df6kQ
XNoqtfNhZPYFjY86ju+uZfYZXlvxqchYsb4fRXZVNWAFLBh/WvXExD4YPodK23QWo73rBGwqq99F
5ZNsLPTutyV6Q/ThEYh4y1AdQ5zU/Wl4ZmrNuDPUgIGsMeEq7U5Ehdp3hI/NZClo5aLt+poEKc0k
QkEdb7006VsWbo2E48dULep9vPRD1HuhSmMgJ5zOkln4ocXGRZjanN3XWJBvNlEHmpyJXY+UZcLN
LlqOkE4cM9j6EF2RVM+uxa1rNncNA1p2j39twW6oG2TfyDmV9AXMFbUHKrdUYDsF50OpIQXUrChr
O5QayrjAZCyG+p1A7kVIuK4CgWZ8ZjlKgLadattIz9K9ABGV1X91nHQevfAYm/1bDNUltLQAFYj2
Esz4FbTgTsJFiBBYYDuvw1mrUXfrlom+Sjae7f8MntuMJEn4F6jKqdRTPzD5DkJxxORICxG3zxIp
RdnnrGRNCZaWdFWLDqOh4gYT461OH9w8rh4apxLxSfiYd32pfuB6G+iGBk9TrF02N+eqV38aIXwh
Cda19GArdQwM4oXuZzVYLbMSuYBQsHq8lR1u9KDsDqIZvuZSmtjqjUJbraHgLgI5vK3BYGwWrWtv
5X96a3wPZJomheINc3bAjL2T6u5fF2iYyWkjKlZfRWHY4xxhT5BpNeV9myUflRgqrF7WUMHyGAwK
KpvKJMh3OsoSJIHmd+LM1KpyQSmUQp2Urd86F76TisF9SYoX+g38PVZXgusKUbuYOmF/ZbcPyK5l
v7DGtN0mYz5qOHad7FRM6U0MxoQFeHIAs4Hns6Vo6EgYkCsGfiDTVW8wBK8XgIdJmqozb2VgQxA0
2vi1Fpo4nTOlb4BI4Q+vo1XjvW3S5pBCTiuoXfHas4bEr+sgcRTRn8/EmamkXA3DBCSIz1GSX0U1
eslK45lOUAR7fAQgHw59nt8UsT+s6mCK5NqUSFBPQizuzcESWUfUkj+F0S+adFjlAAIZEUJYa4i8
wVlzZAN4JpsEszWHC1hR0pFNZdhF40ljyFYTQ6UFfPqlofP05weh0M+y1f/TG95/Q3ifgls9r3Vu
d5UTsOIho34454uW7Emp32cm0u2p5/fLXI0xaJHof1OjHTo4v4IxvrRQnDfmxKlSDAeJxI0UOXHK
l9ezui0Y7S7LpWI5lEjKtm2Mb4CCWFgIrIHUhcKpTLHTMNZPg+y7N4Jnyqm7iRBw8SN6UFxfAeef
pEXgvdGLHUQA9oflXmlDT5PiXWWR0hKBpGUwGN60Hhlr/8fI8xSo06mfzTs+UqXrXgCnk3UhgHgL
6C1lenweI99VaOgoPXyT7aYI/FZhzKxkDu3HYl2g2d5NifF1o26bjit2nY7F5BtUzBm7W1/t65Kt
ppGfmkjbpsOhmQc/zduLouCk1KxHLAWnOnlXVhTkuvZXUBtj/sq72I+V10bBht0xochp1wYGZckx
RTZpQoubKcZ0AsnXkNsE/VlP4iNZUSXlzMuQ58wcMxRC71PynY6fSzLAGz8Wyg/cTThRy6Zl5Qvl
yR87gpIW5lpsCPFpoUgtWKfnk+ZWFCBxi2iUSnzALiVXE+FEJv6SwE4wpNWrLIErRa2/KrRjLZ+L
FAtONUV4ltjuZKwZAaERk4lOK2E+vrS63YuJHQiFLc57iTS3+NcIP5oW2xOdMoeZJyA1gzrIVqYF
ZIK8WirtnmM2TEt3Gt8b81MxP0GfETXumtG9Sj8IPWDUM9Jnocgc8mPbxggNVaftw2MTc8B02S4D
rx12F3mNtVSBEwXtNsk1rwBBVvbMKkWSzBodYixkAJIdpMFiFUxKG8GthKJ5MhRrFWgPL0BXwUGZ
f2BybbRH23fnUgm9WPssCtTIrcXo9w8MJpk70RauoUvUCRpOxZWDilcNITtorAlAUDsfq+ldNK2T
lLFczmycw8dkCfapsuzlaSAWpSftraCrYycn79Ux+JKAS7OCOJbdwu60IC5sRrchgpgTJvaUgMyj
gDhl6cg6ZZsQIxviJRx7FvHjyBgJrGGvaO8qtRhGAhJZ1Km5i5zA7IadMZxxUIAdKAyXJpJBCwgU
O7RaW6beLfEH2knGdFUTnZo/TeRXlc/nIVDB5BhXmUV712HNHhmDjC29Ro8MPeh3nJpXREh+mEbb
qijYSNDJgpq6qgw3Y5N/O7PluZiucX3WAMxtrFjchj32j0A8N4Rpc0Zf5YUcSk041Kw/tNz8VyMJ
EhbzRgESYNwXZQPIF9i1E45ogvpKH8FxVgV/gj4+CSM6SIt816NljwX1aKC0JO4EqjspLQIAeEO6
FjBI5RKysDn5ofjdRqegDr0xEM7F1hq4hUsfYumLPOVnK1e26dJcFp2RNjsbS7Juc9zAP4X3PejH
CLP/NAHpgeT5KDCuhEhzYmTKCkk3gNV2BjTtgqZ3sjD7l0dlSUG/FOd+bNAg360FqkQ3fmP1Y4oh
8dlibcBRmHbRThlN5sq/PVNdffTYD5/lqNsJhepoQfkndsiG4/B17jKPqvRCj9fRiXQCOn3mdLoh
PhRdAu+i+vydDKTEP7E1z3M8212tAFETfQ1AiQZqLWnlZzNW733fnrWxPpCHSUjw+5SiYZblI7RL
AtVHrsj+VdcM4qxAZkUoq5F/NcvwzqKI0nyrG7c2Uvx4EkifSE8LG2jIPmDojHvOcrIeglvDXFbL
US0ZuI+t6r0aPrphPi1pfS+G5V2U41NPGhP+e1ib6U8/XTsSTsPpTaCNS2qmSHj5wTHnJ3nhCUru
CR/uFFKl57FjRNUNnhlrnHBgf9Qe4V4B0SVPvkvdDAhZK73wvnqooU49boeM11CLlB9zChg5VvBi
4m+xazd13HphGL90skUuLUmPmj5eMsTrrJFphkZsb+QJP2SiGFAKnichu3eL9VaI4V1jDC4xqIP2
s8sl40/s8ZAaKVVVAUSYERJ07gqLsggxyLrnvfIqg1aCJQxFozu3JYv+hCxE9vJlpgPJj08DsuI8
6H+MmEcejqvDisegn+BvXYdCgAa06TatQublDm35NjbGm9XEz8asvSpUfpsWZU5Slu8RkgHCyb2p
aU4QLskn1q2zZjXXWZPtmB28WKGtMpZDvS4RDO7woPlABCGKhq9p0kfUmReaME5089iU5dFQV51F
E2LC6y6m6nVYkvNMtzZaj78GMckuYn1BmFeKu6Ar2zfosm9cXtsMw4Y6PWBAPSti6co+ewjHaWzO
Zp0+2kry83LkKUVN1kg/VWZH0eSnpYoYpGvvVXALgv6XAglF4+Cq69dNijrm6QltW3lH2fQ9qydE
idexrPealL7LfEhgWhESbuu1Y4NO5QdLcEhnHrZZ/AUf6wthjL7/PJI6UgN2Sgd2aEl8kNeUCA2l
bDVItAXRvc6kc9lLdjr227GZzlHb/Zv74qJmglfo9f9SSqRjzEfDjtlzNimkKTl6QPvfGF8QXK7K
OluwCKPWpg/JaC+FVJzUGfEmHL95RrlefhA1d5FBOnhLinfKzI/UFaGsPPWlIvbKZGYpDFuzXKuO
4FCG/RE+EhyIzO6sI+mKXslkcxQ4gCAyhJnkNyhfGvapVZyuNiLevNXelH7mCVwg+a/E7geFBx7W
bz94rXAYqSLa6gluHmjkW5oxqcEVFyLFaBEM8MpK2TfhC4R1Q4DYdtyCK2s5B0NOA7gZq9ZrsNeI
jFNzVAxtzIbKfKuZTAnY6WZlwGoDwwRmiZ454Ypv6aA0tn8Ew1IqfJkTM1iKsDkYwIPBPOhQQmig
LSsImtgdmUsIQFzSeSJfDBmZGPkjiKWI8L4JgzneGr+CGSlL6BFKJLrPOEWywA9nhh9QBcmXnbd5
UpFkFPr98Fs1szMyLa8AkXXoswaL2PmabSDbJsUy7WXOIOiTDKle00uQUDWOzQGsx25sQ3qyALZb
jcWEdbNRoG9T3QVxTI2CTkLwYJAHl5bGTihfeqxY6fCYyosAladJANoKnwZTvQZ9rNZqKKPwkq4h
IROW7bnbJlwvM87fTkUMzloZiVmggCGGIYBtcphE5KmEwq+5pRCuzBivGQ2iWLyprWELLMdquXPI
qmAbOKHkNF09DC9JMvhCzQht7PaUvW5w7tF6phwr6xsQwEJu4aSKGCm5RpxFz3+V8MGcCmmeS3U+
zey/mesm1Ysx3Ktq2pMP4nWNzxlHX8WHMDBlXCWKBAs0WPwTcm2rlvGw3Ll6jagMbkTMXsOA5Sn9
m3HnLoRccSSq2gtyCcXS2Zdo24odDgayhjKX/xn7N6XexbJ+DNVhj65b/sDZ5qnl7/rXjOu4FFtJ
g4A/v0wwgWQwiAEDXAK4NxFzqAJZDrzD5ocrcTO2R/SNmxxbc/M9I3gSQ4bH2k9fUOgNGRuQlyDn
AXmm1h21xlKdQB9AeJx2K9pVTveD/tMK1/84Oo/ltpEoin4RqoBGamzFnERSIiXKG5QickYjff0c
zMJTEzy2LALdL9x7bqs2/EwzvkP+97p3K9+K7he7SGV84Y9Nog+FDS6Jz+TligbQ1wtwJs7EdVGS
U8cNlzXRibCyU4ipAjtnvfMCVpGVek7kcAfghIylPDE8ZroYuMaBvGRUO0gUXnSt2YI1p4b9bIqf
BnFStneZi9nqXarzJKf/y+40/eQdt1T2GJHQGtZLFXUA1z0kXy6uhJWrFs50dnglPXSeDvIDJpAU
0z0CijwalzqS/Xp8b9g/USuwLLoXM807/QOdzlLoXgKJQlhLqiyzcXpVJMsQFCCZUtwYzELtagsw
hfGrgSjbfIZ/l8BJE7MiSnlLhZQMdyeiym2XopQt3zwMdpH90FDtY3tm/Q6xhqukRpOUTMcQh8mE
k19BcGuwXDehARqDhwZPAFwXfqq9DEK5ng8UYlZXJjqPSu83EnEJ81UFacDUz6HvMR1l68eBFtZ4
ynt3SxtOFlFNP3r0ESl2vb/vQLMrJtgFFr8JmoIC7mOjCNXCkXILpbk40vlYurNrKgYIjLsbQHhy
GBY6kyaFBm8q2PoEUC0r3FfIPEexTWHCOKhzLH6/nACtgn1HXyV7CQtNKoAX2GEDJqOgshZFiBkH
U7KvvVXIQgeW1FcH5ms00kDiouV8ZAwGqC1ZTzpLUUS5BgIKj7s6ZEyI3BY55zoMgSlEjAUxRRDt
VcAzGMFkdbhSnBhdbgJYrmQ9ENytBP+vDwW9iZi0eduoYWqQbJuGyKieiJMIBUFvfIwyPXFjrGga
NznGEt/K1+LAAI01Gc3IumQZMwXTEtA7McIlfFzrWSO3FmaFie9mHKH1Aarpw2SXJuam5I+Q2OzG
EC9xaV1JAT2R0lWxhfBD6GRpv5w1pVEZH6A1rW1v/nczwROOVmluemxTXm8dZscu6df71sCMGBBl
UWTkhvRQUHSys5DHIimGiUlMLbs2eJKYWlYTyGljm6NxVUa3JOd8aaFtQB+xJTwFr3X1xE+yR33V
hhWMUW1JO7kBH/oCGWQdtuiLuOnDPtrByp5XvbH71qjfNGFn0F3dWQrMGWo5/xpmzLz5RXprsHTV
2Yx/XjD/Q9Q/Lq0M/3v0p8Bk9pVaa/pvldB9ubeRsRFgwHX+XcPI4SVrSTOw84+uuoIy/N95hDrG
AXSpW/Th1KLEkCPPxyYD3xn/i5azi33EDOvQSbfNP40eK5xugXbVJ8S+3MAIlg4jhqEguebyLWkv
tvYT+EBMkcDYLvlkbyrj5wEf0diVt+z2Jtym4po1b1F07cOHqH+JDE/rD7d9lObbxMDWZO1aa0Qp
Re+gIKX+UdCTd2iqBlYqGfLvXl1sdTKizUA95UVfIxpt4I2Wi4djow/nwL+AHcdA/hShh3ZQG4on
QO/9K8IqM73o6nUSjzT+dSyo4RnsPBilV0XnN9zCkHTZNUnFo3E3CJPtYZO4SE9LyA8GG9tO/tK0
Wdk2yAqscO3Ci3mCEMZG3W8b7DnlthaJeMSxcQs/YiP7san2MxzALUsjCe/D7W5RB0VmrNbmKBAA
AMBLs41PLsfIvmFEWJBNXHlYw0JQMG6CecQsT95lINfF1gD6eBCleZSCwkFEnFCC9Yu77tcLLIRr
3WNlm7BJZNJBJ634GDxGjCK5WtPXrBAGGA7GgfdK2E919NaNj64BaAeTJaObc7Fw5h2T7vSWSRrZ
88QszLhjmJPawSvWTrWq+r/I+cdAuWtY1M71ncv0RiLsRTQDMhspJupyRIeTKtGdqkVWUH10NtJX
ezmbrePkeQJd1IsVgEg5rROdeTvFSUYIEVeGT6RqfwKqyRdzzIPbUH5x5WrOOwluPOr/0gAIxIsR
/Uzmq44i3up+bRMyvPXKx2lOt6y5dsVfOUIUP0u5S+WyYfzi34cuWCc2ZmKu3mbLHyQdr6o+BnN8
auiBmQHUz6xCexSs0Br9FodvxSqIX2X7mSGOAVDUY95s+wQkFNXF3nUtPqhT6WxL481mcd8W15ya
JKUE9dR7QT0QmotCG9GufEmW2A5SbAKMnhz7yuvYNxeiPtFRgMSJXxNgJJP+VhSU2iiYcP8EPWpu
71L0/3qDPXZ28OqzXVwnFG0ygP/BLLzJKDkFW1wcCmBDgmKWMvKWXBKHVXWF0Mb5sBGHF15HLi0y
SfuLSPoFsIiWdzdNmUeGN9l88gVhDHf8R65tvOyzQoVWm++D9xOBoihYiYTRNxOpZRtfrPa5nrvH
4qjURbnXwNp55nMYX/hrEq6DYp9YZ7T5g4YARwMUjqzQokvHcM3DgybenW1RVslij6oxRuoZDzuM
QMz4plWjjztL+WepaEXbfhujNXV7XJOF9jyb/KZmN7jZff5HTSWHKazYcaOepBOlV9/2Yc2pO56A
MABJJ3sifOlLXtIJyyukJSMejyKSexGjzbCc/ZAcg4HYufGfI4xNBRKCYKy16mm1DJOYUYPkROMI
4hn4n044gQEGDEwLQHXbAKGYWBvpKzbFdDuFRJ4ZX6DmPwMK/w7QgPohk263fYki48qu59NK680w
W7Lww6rWWXPDlqnaRcw2dQZOUgF784pD9NzUFuSl6Oz2pHCEDYrR4UPUxgtSfVwQw7seCDJLxjX8
322X3CNTsKaEKFTEDDjzjdnHL0R17sde25tzuGgwHBLKqlx2q2QGtNfFcUznZo3jZs6LGeRHwaXm
RJju1Hh0VUWuEnaNPn40VnAj3fTakV/dYzNrHHRiwt+Q8bnNGF+l4ltDyNaTxgsXYZ6vGZO9df0e
t5WzzwFm+XG2mRJ751PiODAnAWSgR3f3gO+1UO7iut2ZTC1dEW4DnxQXsIMhJZ8gaqRgqA0ix2xx
WGoWq6d+2sbSf7UdnHhmdhdi0J6E3blYn3dBy4I07/v7VLGZDNj6kyJ27Ux+S5GLuzPzYMOSwZ3P
E4DwiH0nO9xZzMXhOKz6xdgrpCI1Mlsim6jLjJ+SJE5bzD1K9Wh6KFniWphtd5hzXTOfqUoaVK+m
Zh0d1W6MqGILp0FGMZ/5IncxSpmCleGi02GwT8XJysrPRu+2E9j02XGZzQujma/V27TDo/elIOqN
REk9BQ1RxaZzSah1XTIeuASmc21SWPjwGmnBgeovQaYfsTdee6OHTfXXJd1zYrJmHEL9r4NSR8lb
gs3UtezflPOQWvJTo3TTfhxwHhP5URWgj0GQRDxbiTA49sOXrA7JWya1m404z0e9VtflGS/TZ4Zt
pMhI7yb/ilUgawGcEnZjfA8epC6n44uuIhYLzCL84bk2jGeLrx2uz3Pv9pfG0S8he8Iuhi5Svgo1
fVUqvGD4+CwfbjRSi7Luz2eVBEhPx29vUPePA+eYmUEXpbNm33Ow5PjSQNl37Xsvo63f/ibQwkqp
vTe6vFhV+mLTB6IUWDlOerA9LJbOxp6Y0xfddXLMM1zJo2PGx5HlXwMHtlFkher7iil/Hk1Hv542
RZe9QOVxCMPNCDjXtYBhjTG8RnH48CVrU6Uw2Qtmxjm49oxWzs3FCjfKqhzqlUnsheduTBjTKSKa
NJanFi1vpAWbgTRdIoeBjPtET0Ck7gvWorgMONhBbFz0lihQcukVFw+ZWsDC26dS/zOStcd8E4f2
ZH7nPuCnnMmUYmFQGO02DiiE3ZsCN1InX1E37iZUOrEFljNyVmbRrufeMAT6Iqe7w5TVZpvLb2SP
xlEPy4uZG+8ymRZTfHc6bR+zXZeQrcYAMb75tEz0q+l+xkDCwICTGxDhcmIfCqYTBMXWybwzIib3
tfQsnM0MwAn8xni0tCOoIhbTBQBDTnbqzXkf96RgPsiGB7z/5zvjHtguOkhjFbZqOzWoCC2D6eGn
NZ0H9KOEEiHPDmGcNl5/tf3oCif0GazKlohLHTFSN/loWBFAtxFxkCGWjEytpUYZRSExdI849ZCG
kPkXpxhogHqaVFoxaHYEz3nGkAkeigNpsd5ya4ttDhk05KUvpbjE/DAd5+Lb8pK2qPdBb4lEQ8DO
AvnhuME1oMSFPbkHWvcvJueuLaNdxoZBKWsrtPI4QhMQM/pVy3epSXvmjtPOj9xjUf20SHmb0sau
ke4bz8OLgJVcd05yMI/2I7w4Qfks+AGS7UpaAvR28ypDnBKl+KxQNRfg/obUfptG4z3StX/BkF6C
ZlqBkHMfxZg8202ySRUKSFK5bIcBHcbyzAj2uV2/00haIcyiXYTci6a/gwjm3kSxohvi3/I3gFQA
lJE1g0sIwVJ+mdzdJD99DqQ82FjtCwnAhTjhPfkqSBisjk2/Nep9FAFM43E8Wv1tyjm0tyBMo2Su
inyOFNAE/ktQvcfxdwhIzeZHm83T+Aj5GAqX8RjuC1oEz7qIbFcjdaV9zVZF8wIqaiLWz/pW2B/L
m2H+jWX0FNWXOP6sh1dGr8PDyM9T9sEKZKC4t15ad8vsjZ6v7B6ut8mMnTJ2mtxr7a4A1VN5C9c/
6eO/Hv8m61U3/2gYN8j2zRTvqgZzSIGHT6TVfsA0cZz9YLhC9vqTEHnQz1/uSOSO9ZtW322J+OxD
AHoqxI+0XgweWxTos7VsjWy9Qq6RXacYmNWtVh9U2VZ0I60bdxnFFe5CV/9FgsC6tGvS1TSPLFAO
JngR+5SysnzjD99FR0h03GZokvaWdnDzF8fFf3lqSczLL0mFtRbTTU23VHg+Nqc/vBKrqd7BkH8m
UG5hQglPGt5cfqDGpuyFgtc+bGiRWn4W2hHGRjN9qeZQdx9uvw8o/BqOCAZ/Givs/pD6+2F8Bp1R
IeRiE5mcWqyweFLF36D4Vk2vIn0HNT0hJYyObnsq2mfDC7DGRk+m/I2k3Ke4mah/fRA8vmWzWZ1Z
rgsyDFnPk96DLL2CiTqEL5Be5o+Xx7sQuzBATwo6MkGLVWbQ74/UdzrGVevbluy73416x1fWewdV
H0rA0y5okrcg/2nl5wSZuOvfdWZ5bU7k2MPSjrViN3BBEh3/0lvA0myHk9tvM2+tkUNPZrbaheZL
IJ8p6FMs3LYL7OHbLf4ZtH3gLKzmK4EwbFz86tmaVtg2y5BkE07wW1Ey8m5/bflnqluZvZDpFBZ3
BvaG/5OK15YqmvUi74Bk8ur6L6nGUkl8ZvYpoG2ufXB+41dhnYb2zGw4tWG2LGCQ1jamzDsvzRTj
3rgZ6tQIKPeYemf23Us/InHf+9O/0D5m8oDwKm+ZqpKbc3YY28p3upfA+IyxNNe8cQMD9jxFoHP2
QF8x52LMc7bU58huPhuSlcRU0IIkYm3yZAzJwsp+5357Pif44oFsMqQYL15xGjnrobpHHXj8r6z5
iiDFzJfbs8bx5795qIhJDkItE6267JQO69D5GYZ3T/zG4s9xXxWP18DIXUjya7Bnl2RuRrTIX10P
uKtcOjUir/Jd+EcN2oyzjNBh43jXZkU0VsbwIi3QLdvWP3ftTtXP6XRwm2trPEvn2anvWXpxm/cY
QZZnm08u1hPDuzXJBeC7Zp/9ZMPfpByMBs6M/M8PwA7Ih4Q6EkEfNhilw3AC/HMKnd8q3ZPRriMh
1S+JdhnFDcgzLQLb6gFn3J2PXsdwAv/A4CMR5VslblZwqrFZG+ka09bYoAs6OT3Co7cw+PPMVwYo
DsZBRY5R/iWYNlkYKi1mbjo7SqZKcHN/m+YyBNgPireMQSmXgPReR++5jP8108mEW2O8p9W/+QXD
Y6rP3jcDeKrxx0Sxx2AxOreEYXeQP6n0NTD3ljhV1Xrqntm0DZjMxWuEaUD6L16xz5KLNyLsWdbq
nSgQ8OAI4w4Gi05LHFyKdmNn+GcWHz7zWoXLYHjuZnABJspWIf4ephIcCrSe1C+cZaIFDjHO9huJ
9o9AolJGyHAZJ2x1o/8IaQgCEaG5JNpozl2mTSV0unFfMs2553n4pSXV95gmK0WxY4zNr0ulufS6
R4L776kUzDAky8WG3N+JADmW9PplcCiPB9W8dVmP7j7QIY4EYMalK5eEiJCjnRF65TlkaZexu8oI
6aza7GSIEhSVAajdCBDBAtTmE6m0hAVCGS8h31uodWf0mtb/JlWJiAhet2uG9qqwGgTpPjYKtix/
UD7YhoXpjDogNx4HkoM2fzC3hsvIR1kFY1wLD0ZsxbRysa0tefmyjdMWOwp9/5AyQUavvtFUdXFM
tYx7c/n/wpO4DVSAdcXqM1xPGQJctw1DJhwOD9oEHw83K2TxSa3rTt+nxKgw2nUuuixZR5VAZ6aR
3qocNq0tx2c4rpYOsd+OGRi3I+r8VEO/jnacb4a99FUo1kQ0L4ciatet4kAUEQ1UOXm/mdGKdQLV
rBAscWNtJ0cjAsfSLFWUQYHQHSyTVjjyDr8MnXnI9JCAxrRhXq1pR4siimVpRjVIl05eJhcDmwyX
Pox8tersh95G5pKckoYkS8lQt6uqmewTfCgs3u04fhYafpZ6ZuPaeT5QbRQHmaCVLAKOkPnzhtK/
k4RzI1zivugrksa9H5dhuZ4DkLNBy1UAcPm+R7s+BrqkNXy1PfvrhUvLNrSQl91h5H6AXkGiifY0
Gphg2Nofosoat21t/dVS5kQ+/VhZOlM6Sm2hOj3cTUSfr9O+RPVdM2InsQ1wbVSLNZPOXH+zDLCd
EzoEZYtDaBQvVV+XLwYPOGtlcLG4u3q7/LZh2xDl0xzYkjT7ruCKt2g6uyKBbaCB7kXJughbXBGV
k95yVEFN/ZgwBIWmbWzIRuTUNMxliL50MTZFtSHWaDXmLqFefbxmGSkRnMxTv/leJyOaObyb6+vG
Mf5KwYRBuRV+RMYC/M6ywRc8YlQWnfZqa94ZDEuOYZHctdzLn2VWVSRkdhu/fG8nRJWuBDkaZVa+
U+RxjZ3UThFMAV8X/T6OKH1CHMCQ/Y+NiVcsdWOE5CFXbaoORj2ekln7oHc+etOy3lgaHbxXkvKe
MfLG+8JuBiI9UVBVKFZ+E8PDGTBlDxFvrMV0p6jQTJg1kDt+YeqD0DmOmYzPSk0fsknz9SSjja5Z
5rIFUIgv3kx3Xu45m1ARTJXJgHQXtJxPY8FPcZqBmmgyQS0Dg7NGanaRZZdtRHTkqvR1fNFu8Bgy
fFDAjFxUNbF+7ZoJKf30MjC126Qly2RbaR9W4p8pvPzDUPRAWFrcI1mkscZoDSZ8YM569zy6AAim
ArSW8FyXusrdu2RiUYMEFzhsCPOb4sBTrS+0KIHOn8zease6ki+DNyBJT13msMuIsRGE3YuRx8vU
YsVkO7FYRzUm9AQpubAwrZS+hWFWJ9aloH1q/ady6Ntlb8DDQI+7rD3GXb01qYU5OIiNRfFZm336
lBeESlhajXsGlT/k/GBBYgtio44sjpxRmCQiF7kpA16dnXOWatu4ok2yOw+KC1ujJEZR76garFrl
rwXjOqTSfAxWmrNOYKOsSocdWdgNi4YwDmIQo1Xd2bgovPOgkMg3cgSTj7QKkHa368YcHW08PaKQ
jC4NTPqaycprnDl3nrQNJdsfk2eAq5PFeLTr34Dvm1gQijPAq4cdN6yPpaISMH58CDN2gS+DDJ4d
2qpr4vMZx/HY8AKFu1RoPVOi4K8SGLiaka3kgAQB9JRaWHS+umqvaYaFOM566HHe1ctgumk+Fizm
FhzuCBRTMqVXqnLf4jY8+qZ2YO6muZzSXlE+ut66gRR6UZjomsRf9sIQgPMrckX55joKfF6je98p
bN+NpeJ9YbL40phNoBYKzk3GLWKISyS6/cjqE7DFPebMXjiYgALHXBUtGwE5BkfRhwyTRrQthMjz
LauxN7JKS9vkBsWfNBJn+pam/klKxWdmfPeMkeLRIboesgMpw/VK1MPf/J723VjxDxUUZnlqnMjc
RSZEAUWIS0kW3UK69sUNuNXdtCM8OoUP7wC3rSFB4vhgHcFx8mRaiIOb2NQ39ZS/zdB5CMtovXV9
WCUa0RxBJ5ZeNK+n0JtNIZNxe2JTikTj1YY27Q025a4tfiK4zwh8oKTP7Lw4sx7pVKeXFinmYD33
U7r3kvE7LJQgroX5XufP29TUI3chC+w11FSOXsxCyeiSRLSneqeS41HkrPK5pO8mUWelNWdS8cav
a6/CX0evWFa/WcecNghLZ903Bza4qLgbyUYe6aNT+ddRuNkWIbvLDUm2ZbYaG7flMGTt3aUV/L78
4lQ6W0iSS70IplTsNOcIVS9srlNr2YDn9fbmt7CRQmhfyG3V0WMF05pYQWYOJ+hnv2f72Dw6rCcs
2pl1nhAwnVs6Lted6HN5v0wumZ6y0Ku3fkfnThKducwz8KYTctcx/qMh4+48+BPbT9/ku6kJ8zVy
9fBo9KsWX7twcSW5LZlipYU3jaUkJMkGv1x1sQa+j6JtzSd78N+0yVh0JoepCgkCVA4i66LA82eP
3FMjHmqX99g3rQ+pT9dCswS9cXscRfGoyP+Ihw7NSIgbV7tKTwVrYPN8y9jqjuzBpXK/A8NbF+Bn
d2Wsp+hBb52f7u0WK1MfZpKXhzsB1S6fjl/DDUPvomUOZSnmrSDGnwrxhrW/xDhANB36Kd6uXHvN
cuAFVlP/VM0M2enqSzY6/dKgbIw1B5kRVLOCrK8kszeprHuGN9BnBwz7qfuIXAHqCDsMctmbN8W4
dRkz+MxZl40X36JMkrMVlY8G3fiy+R8tUuMmNpZ6kX2P2LiCPgadHrKF6aXxqzTvpnvJRhTUnMKl
OLCcTcy5C9Al/GxU/GLpPJaeh75b2ctWqBjz1Kuv9XJRuXcvBg5Kzsvv6FbBbmzByLEen/nMPr6o
hNGozRaEb5IWn53Em1PwAM0PLuEA7EFi28aD0aUEs3rCI4fFPOZd89m16jmN78x2f8Og20ZatyP9
bWujqpH6q1FhmBnanuWxXeE7Vr92/OclJoMvxUqpwKOdzFMDj1RQ5aaPzHHuSCh4MvgsYhOnY1oU
vKoxfvEE+KzIyM/qgG11eHjAMuh7pbGsTXQTtve4xpQAoJlVUReO+4Dyt1E05JXg0zBlfRps1Cpx
0N5t4uCJIGB0g7Fu21LkQZTpDXwnrAPYQe66OYU4haYyllAKXc1kmux9u/P/lvc0AVNCa99by2J0
bFw0WGIlCrNlliZn22dyGWe6yX9stUVmi9NkdWh2dEL+rASVUclFHsc0+ax7Sb0hV9caf8FOYZEI
zIhwGzpOZCS+VdWkuATGhmofvJJpkjzvsRs1IWxVDU4OnRxFYWGpl+ObZVUvabnh2l/pdf/rpnC1
g+d2AsTSOegw205tRW4f7Imk8Cppl///jGL+ZaYivvjx+Ob2BV1TW3F5m3jnMyQHgw9uH8Q4Wxv9
0U/eZyC4Zyum4k/MaScv56qoMOaOfbND/sIDa3enFHCxQXqNLNE5xD42ak0Tr02OjcYcc+qvi9LQ
3gWNahaGXt7DktIuKgWJpWl5qxowQQbunFIRPuhoMek8AgeUlkDPcIn9zDJMZUUb3xzaVnQ4X9lI
ux3+ebbbr2sT4GFIN9mQ7TQbsGDV5M7ecasBSlQu1+SA7xpNDXurDLGud6i6a4dZpocMI+qPELqx
GJT9TZ94FKbWAQc79UjTLSAkDu69YuyA7urTmuZzoqnov33G80GIaqniKAg15H4wh3OcXyp48Z1O
MkGN143MYrTsCZvpqEMEC1DDde5tor95A46bnIymxs3O/Rxs46fqveGM4o+N5kUJPkhrfEc0TYXD
XhQAwKXX9W8rmBXsjXNM9PAeh8wGh6BCOF1g5of0w46319Ym3efT2CHG8YNXK9HeNR+HeBRYCOIM
tsSV5X7bAdUUIgykSC1gzcGHfcKQYtGkQbyRGDC11j4E0B8ZQKCurKXnPY3J7MgR+VZvJthp5Y2U
5YVuTp9FQzNKZg0zHWcvc7WRQw+0MFHGUkGJRqGO0lSivEHfmEMCSDRscdC/b0ZBDCe7iJa76GHM
iDTixRAoC5ITfPeqazEfZeJhjw/CdQwJGLWX6626YjyUjcr3WVlxCHNWDM0RRCV8BRHhxx7D7IAP
hQDYemfxEI8xE4g6Ac9KOpXCRGGH225KfwaTijhwsB+M+T5K+9+c2MqFVwnSpJNzUqavhqjNZWK+
obX6aKPy1t6zM1XJTKuBvT+GyJpcEqcYVq57F2m16REgSIf3ghjrLxnCAH9/fW8rBreptRSNC2w6
TmYGNLcAM2X4dl+5nT+J2l2PsX0v0W9Nsfbj1sinbVVscoHSYtK58UsiB7KIE7rsP4yCaSvh72Aj
aq3fNq1DTIlCkKWPVBYWyetSI/Mio5ru4NMy6tZYr5letQrEs5NDg+0N62g1Q7vYx3V4o10HfxpE
4SEwrbVbxgJuMDaCwGQrEq0xCkLMIj2MSUZRXTrLwEnT23IFf23k20M6jJm9eYppuYQsoVUEWSoZ
IHbplhBYH7pTqLU/ByXWOAynlJrDVHdlhkcueT1AqtC5LBut2moR0oImSsdZqGYzmlG5JNYBrvCg
N9uoQ+bmQa6vM19sjTSEY9WS+OSDGZ7FcXhJMfa0u8ZB4KpBMWnpWvoiwqljty+T1pxLZH2aSegB
lRvDrewnlh0z3+rYqeC3b/WvjKwlo3WwBMA/idPpZkjjBjyWliEPsRQZaL7s+rnqQJ05Ecb4FEdV
M8AW1OyJ6FgxXVVKVU1EKcuo0NuaPCeUytpOIyhbH2AJJ9RzeRV9qSB8p5vjzxC1dBjco61e7CoL
dYxmEJAcJtx9/UxzKdaBQcrJGPB79SjaWEDw0DPy0+TwmrbVc6xNl1mI1wQDXwPNQKyScBdp56ok
My/P7X0cqFvt8b5XUmVHkrIXhTTZYrsugplh0J/yEtltmkRUGh6QSDtH1FAZA39MMqaqxN1yM757
ZN21mnWd5nhXKcJXHIZYB7jWK7N2OBJyPGyCVARXtA2VPS8WZS3JZCmCj1eRhRGa/vASzVoDrEbJ
aPQLd/6dPLxtcUeany+13S9pZTCRsrZb9d5L1XJGtJVFiIP+7gZcQbb5SSoRrufqYAXxIRvUF0cM
jrUEUwazgy1uyC2Cum/f745F4AYLt+kufBah0t49gsBtjMMsSSExYp8EdJPNg0NK+CAe6JKCFGVG
cw5KsR7nWI2svI9dfm0bDCaRbmJdNR5+qNN6Sb6YNinXVTXcXMKMmGtzuow8LGXR/MPwWS3JwPxG
eXmrW9i9Y47FIRJEm02CKieWTLbT3l1pXRks29+yKC6mJne2qyHeKYh9gdZ3lWhtZndAs9B9C/Uc
mRh96tJt9vW7FYlp3wpswnkPkgGsK1QIPWIM3V9bN93aZYWxsKIiV9nsiR2wZBPqYKO4Xmqm/+VZ
DIi8IXjRzO0YiRtKij+CL+Rq7OHVuw05gRY67JBskyebwYkW0OL63gCdqbwrPPu3afh2ZcDOTmc0
nMzBIQOb2a4NH7EVYWwqs4kBM6Pu1hjIbyZODOhJwlSmCy7cVWAvMhc6h458qyrFuMiV9xGOLZVY
BPM21eU6WJkkBSMepJQoiVExR2CoPSgsJsKkbsTQBaz4uzMd60m0xlffxTVystkoyOi9cuw3Iwiu
TLVOhAYfssjivuaMYci8bMEoDSbXkq2qv7oTC6bP/xo7IyCCE95g453WsLrmHhK1NkqPT5oQht3W
vs8J68OAEz05stuNJTKhpmE9YjicwVSo8wxxAeAB0qQEO+mj+Fnomg95kCQogtvwFtDNpGl8DjWr
39fpzL7pFpM9fmlx/rCZE0nL3kmJXHDC+9qhRmdoaryJSH0luvvmROECfuCA5okXUFZAfSI01eQ7
dPO3WADOgB/9qRObi7d4OCI3WjJT/UyROTQInlosjsJKiJ2tPEppKpdJBfnSlxzDeum89tp0tgkR
oIEGSe3Md525oZDrYJpE1jpHk9PYxCHUxA6Awt/7bfxP0PgjZTUImOrZTnmOkCtJWFiXIXHN/CQj
5Sz6HURydxvnT/q8g3TtTY6hPy/uSkms5lTfogM8o1q4EFXqkaUx/4U0E/gV+bwTxfvHdh/SqOFg
4LDFxijTbOWV5g0/LJ4EdGH5BPMA71YsCHKKenMf80mvBwecZIhFUcYzq5BkxTHC/Nba8DRnjQxp
bn/DhNMM8YM3wWbXfWRtpacXa3JN58GzFCuh/w2ZenP87CUnWV504gqKOH42e2JPNBe+azGCRE3q
6cUMfeY9wTx9hz8b7qeRKwqwrLesMv/dGrJ3P0ZIOvqMAGfQXhYkUDLD+lER6JS6wD9wO3P8al6D
r4IKM46RfExD/Anw3fTVv2lKa3T+7GNIhp0pZKBqTMKezx0vJRkj7/H8uXnSJ9MFMqK5z5q8vZvs
Z+wCKnjXFohYS5J/KuZIK6tOxqVXsj/JLWqe0obpXquinr/Ar3F03htCPXB9BWx+cFoQc11vEhek
tjlNbIiTD7tiKOhK99IVJRoLLRDL0Nh2CnJn5hXBc9XI5okqXGwLE71WEuOmz5Elo59EeE0uWbTt
CBjjo+T59M3K3DU5I8oRhTXsTfaTzigBXVpY6JG/wkEikXikVNXyJz2BUZUOo4m0dd8h+GVoiXY5
xqrI4JRvbb3sJKjwohPek1+2NRuzhBs9WlcF22Wv8yDYCXbCZsb/blpQKkgjGXSYHhURuWjjdWON
QXIIUwU9avwpEXzmxfgl5myuXgPtNzmvvCs/3ejoKHlTsUxZk2aEB27jcrwVAvelGlCoeSnMudxy
mYCUTCC3leRXsIo8XKERmurfXup7G+CqEbA8MVyg3jHQGi2X496FpOSKpF372X+Mndly40i2ZX8l
LZ8bdR0OwOFou1UPEmeKpOaQ4gUWoVBgnmd8fS8wq6sqM9vytlkVUpQiFBJJuPs5Z++12zdfZek6
tRkg5AYB8jNv0Dos3mEUvBVFD6aqo0/As1IaIQfYLli8dPeaiAI6bFijshqUSy1xP8/MG24zQn0D
R++83gJIqQEWds6j1aRqY7sMRw2g7yl76K2Z4q8T56G2zE2pieBRnDBVXb8i4ieIpn02EpwM1byj
hfyeugpcGH4zdyzhwZmMRM38h+8PB8vJDQ6VTMT7uTs3lAhDQunYGiO5fi4IqBSmCqQMzCDRipC5
6jY2OgyUrVwmyz3J3A92p75UAT0w0wBs50+KDGCzOtT9uO8UKGD4rvlq/JkFkXuLqN/nQGdi2mLE
aLwY5dyeGjKxsYqO28YydjTm7o2pbW5reojY7skHJLLs1jaAdluYzrkTzbV0h0fXs6B0+eiB3cnc
WNHcHqwM6WTBaGujF9FG3uEWmW36Fk5cM9PTJJmDHHYRfi0ATCtt4DVhgmp6kkZrryDfUlWCDvdo
rGrGx0ezpbVToEqoqkMzkZiZjv1S3nJ3Zug+onjg/OBkhFUPkDA8oqayqqALATXLMhmijO45FRYm
eZsM8CAUz1nObVpyiExd3WORTR7qwrcfVDveOAH5oypBKU0vlLAcF8UvwV0kklLNMN/L4SUpV63L
LMlXVu0n6yHFszAAcjEs2d87OM6n6H6YHLlzJCmLDk1GeklK7Exiijnreqg2W8d4iM1yp6GgDVjV
D+GUv5pt1u9TVdwpH/CMZTgk9ZgWURWjWBOgQdjIxFgrqIxvdPJ+NhnUQq3K70bogZGq/BcNdIaO
AE92UpOF2/JWiMYJZql0IbVHPzobvEso1EfvCsKv0XWWA0YaJAaT6wOs76Jp7cTzbqAQJqxJDrc5
BoTIEyio4Y1ai9EnBXOL6BvLB0v1CkmzQUBeass3KvKvZTyPYDrRp88VU55sIFr2WzOyT8g3GxEc
cVv02CgQ9Ti/JQ7QutD5NsZ348Q2aYXDBY4v44Hg0jU2DFdP4CDrA8BWPXPN+c2ZKpdYqOqVAGZ1
iyrvsbDTh8EgS0aE5tdGlQ/kVtGl4Aljy6Yfy4zWp+MAeQhYsJcsQ25/eXrm8nvkTI9hg3S9tfPH
abSfnGnuaX/BohmU+dI56Z4DPHPrHkdlhbKYfzb2T1TmEPbRjRCQgqtrfqg676nuvxhkWio135FM
Im9o3cG0AHDWabq7rTv3u4xha+gQ4Vkr7CclxEhpTgc6TQFTenKD6S5SjZLF0ymSRAK6YouhbpRA
KOYRyXC57Wd4evKmZdpm+T07JpHbZOV247QtAKTFyLfJfeYFAQhTY5BIh33DTTmDZDSz95DhkZ9+
Bl69z7v4XLEUNz8Tj/3b7eh19MymauMg+66l8ZbClaqLVcKwfMupreGYhGKjMNYicR6iKPvqZ8EX
poBwP3pmux5aJ38TUND3emZeRpcMeVjAP6FOPhF6hXfvGZL1E0udJdcKnWbNOXXM7+biZSzxQgqY
03Xx0gzKRqUMR9UjmsQiOtrXxJYwJm+t4muKd6fgDOS0A3rF8RTD3M+QK5kojwL6MAmA1lzyXw2O
OK5unOxbHd2nXU+DDjMrBpiOMzs5rasIyw+ZevRtP8zW2hFZH3KDIwOaO4jQUWjeymVhqjS9SxRA
fP+5mFY0W24EKP6lF2hBPm8o6gZK05rKOojsW0ys1jqiVZx5HqgBBsJltMuJtYXJS6tcdZSVtK2Y
QTH7homKktAeIEVyLrS/kxBz2zMKFBTQmJ1WVWHe2mhdsuTWqZgSlXP40Tq0gXNvO85zdzOltPLI
aehvOdPcDzG2r4TEck6AsCZDQmQRK6RG5ZDf5AAgMxbP/bb2PDZttauMtxKTbNO7WDyiTUkoWQrY
Luko0MvkvCSyewhlR0HxpNNDh0+Ote2OgqXlNQ5OAfKDPv8m3GeH7mi6ZKbqjGCiiH0OnbTAMWJ+
BrmAd6yrL7rtLI4vhbdRVoFdFJ6n35vU1z4qGS9I1kuu6hLup3D9CsAtk4FIFx5wTAMTaEBGZZ/2
E66Z/I7eM87q6k47XxGgZY5WpMKijQxY2mKCSKwGP7yXEE2Nm3dZsvE5AH1AJjk1b2bZvkufZTFx
3Itsrbci9qDmm1RGwE1KKcVtaNFaTcuIWbeRvnS2tVFGvmrz9qkV1DDWBBbQ9hfl/NaRoCaxEVbk
43qrMi6cF0kYmqyb8N0uMImqDiQCw1zjscmQ7YxpP9/NDkrhXqkO1ZLdHjIyRMG9wOMh7ZsS0mMb
7i3jWxB3/bPVA5ppBmqc8QubjeimFzXHwcP1gjJ8Ovac5HzXeEnTMTwLd8BGg7T/Emhwln023jEl
qY6zCY3Jzf38rhiYdU26T+6ZHns3jRuIrTZqh9gBKByzi3tZx692WQ+PRqutVW9N7j7oe5I8R+cc
OaVGjVSWBDzwKtCMSQ9lifaHG+WA+2f66rlS89Jaw8ENuuJl+TxhFYOFGFf5i184TH740yzumPb3
e5eYTyvWxZvdhI9GY9kPRZthceNPXz89J0qRdFLpddR3TL/asqLwjMNd5iAob2gfvCyolCbPyIe0
OvcQCO4QS83Jm7IL8pYq92zXxrRh3l18Cef80TJdfc+0q3oZ4HleP03Hhj5/iesnb9zq1pKhfr/2
9ePRz3dDgUF3dDmgNyMCeUzhHnzV5Tw25c6auhqeVW/ITYm66ako4Is3ltvyzl+HY2j/kGNJs1a3
+jHyEJnkIx22tomCi9sCVB86q74R3lDftTNyn5qwuJdoSJxbjRPjyW1RHKjG/Do0dnym3UZIgT2p
T0mPrr0XniMedFJ7l7ip7x0JIo1/+UsdAbsWvm7vWvxadTpQqAX19BaV80fphNU93b/+scqmi8eO
a7uMp+dg28AFgdw1WXezoWGNmd1jSv7VShvOW1kh+M1yrHFzWSdbbaHXsVAvUAgZzRG6zE0EgmI3
ISp/MshKdOGRhWZZ7BvZjrx34B4VSVtuYxU8LQOOnWuH3mkKu3fXaptjhbUVHtN4ANIWOgFfaaVx
7ljJE5qLpylJW+Itx8PUpBJVVIRDKDO+pvPAI8WeARsM9UyQXmoPvlzdEcXSAU+4JBmg8obzL8kK
AL+vl8xFIjQnmd5S+56U4C0vfDkcVdzPm2DWoPF5B92PtvwIgLV9G5H8AQm0z1ZMcCFdVIZ0rm+d
IzxWI3cr/aimXyu/THmfSPuuKEtkIEpstCCoMK2r99EnM0COUNFnGKATe1VYAOato5EwACHhlwzz
BhAGPGNz+K7MrZ1zOryZI3czM+JeC1u126Hn5RxdD3xavA2nATNU1H6zo47bXyfTMVQwkOGjxLcz
VDdxo8q62Vtw3txl2B7SwpqD4uyZ6NQ5agPDMaAE1MzKN6a9JHZLjqr0jHalFyIS6vrIRcmGznUQ
JgKZWdZrzuWP7ZAHp1GBxdYpR+Csng7sGurgJgDYQred3lH54ZcrI8jfjfRAjM3fRCvr57zEhNS0
AH+VTmk5Cnk70Ku+myb28WJoq6MFN1Jn/syxUFCqSAOBWAG2gv1sX42Sgmsyjy6cNbxRF4+Pey0R
2KkE3hLJTW3h6gMQifwLzTFOAUn73oGhR6BLPxqop1GHj1MH+6np3GIdMrdkJCza21iYkMuR+ZZj
Zj5JC+FgwPvhQ8j8kjrxypiQS9uOMZxiaCuMYRFrN5Mx0s6qENFQ5Gz4tvGhsjdWqdQd5T0mXEO6
64qXY5/a0b7VQ/MmLdgbApOFwwoBQ8hJT3oB1KjF2g67IHepp4O+5XziRNWOpgoyE0vEWzXFeleN
NtPaXtTleQrBJ5lAzsB91Ex2rxfcFBCh5hzl3VfmNQj7mU1fsECxpaYThLE2RbK1XJqWiboxoyxH
+aIP1gTQmhC/U5Ei6Yy6/sjMjDqyjGuCHXtxskX00JWDvYvdLjnB+mxvwqouNteHtpEkp5vZhghl
cZPczAAnF50mDYuW7mDuSmILjeYZC2F1rx1sf6ZO8Y/xbr13bfOeqG78S25bH9vlIqoUEpSQu6jK
nIPWpr9HghL/gBSAlatOp0eJ5mA7NNaPVjgfSZ1VR89TLUYST5CykyecSZp9yEl2BYyofSbkfdjK
sm0Z8kHptgsVnBRKhZtGGebFkxa8qZQwlM6Lp3M2SjAXetOMjv7MfUSjiZyMde1BQQ1an+Sq2Zo3
8hU1U0QT/ENSRg5Go45KZsV56KhnvdHirD3g4gK44dy1sDGjmmKnM9HJJWNOf8prCCFW4sUbFmmg
giJdUGgfahV16ygsMO8YyBFzAzGgAZyvq71j4QT2a0meU5/zDsz9CTpMjE9j9uluhRJ4VTfgjC1q
ZE1BIx46f9GMEHYrjE2hMjpMTmyijSMdKjSTY4sT6phU3qbL/WFZ1m5y4Som1nZyDIw+OYo+5ftm
lD0Suc/r6BCzM2dmsePt9L2FBXMeJd1V1WQg9hM2Pm0XhM973T4pdPfklWZ57ytNIRhyjk+CA0VA
eFQpg6ZiG5SNOJeUZU9ZmfNXCa9CtTjd6MGVx1b641EbJMm1EL2uF0YIpKrQrdW04+8CerElkIwD
NE4A16R8mW9ybP2HtjOPjh33Twv0qAutDoWX5e/a+NixyJ5KeiXMB/v8SVekmeTRcM+Ce5wxT55M
u5K47ejkkMuVekodZ98AJ7Vc+H3QqYT5tCJe2mITiinlWGTkKrIYvhWVsO6y5dJG8cuEL2nbidDv
4EvzuetX4yED2BX7D1R5+eJwfabhBrQfGsD5erl+/vpRK+evU8fp+w+fvz60xBJCJDsCtr3aZ/Bb
VTFJjxzts2TS5wYCLe7WeFdIcz32Qw9rmBWgyCloSN6VWFAkCgqf20fr8n5WAZb+2Q/PY24gR58T
M13rdElQaER4NuEOnq8f8QR4R7NpwP+weMQcwY615YkDc2GHfnqEqq9mHrXpbQOKXdifDUHLzGmW
u+cKd1oujJXnjQ7wSER93p1S+rFVwLGn7moIqnnsXeak8y65g2I69lzWSFk927jYdkH/pVbmcDDq
ZDjQNxcgn1LnvReaU2Dn+TA9Yvfkpv6bMnmeh1K04CbCB1RjHIWXV/D6Ubs8vH5US1o5TGtAFfJ7
losdsuiCvZDlDKqaS5ok+IZn/HoR+ovASSq+Tysu1wvIUDy2jX2chNhbgV/uMI46QP6D9gBpsEwd
665eLnFV11shGW05Tv7Ti+1x3zhlDDJH/rTjsj3++1Lict3p2CTFuda9WBinSO2gDxB8wrJGGcMY
uWu8D0805FiwoWAT/TlGgXx1aZCxCSzzRY+0Wg+za1ji3wgb3SHJ8fAImZXxEs3YLqMQ0HE21E+L
wqajkB0Nvzv2k3BO1wvjlWhtzxVUlTnIvsMrVoQldEyxJYTDnCBd9qUVqpIJM9lEtwOZRDGr9mdK
zVU3GIKU9vONi2rigApG3zG8PeiM+lfWxaWs+3OMmYB7mtU0GfE9TcNEk8a5oDKGx2agrrDT0H+a
UHHeypbugJVyHheGky63j35OvJxRECmIkDu+VfRXHwMFiiizG5BEHVsasA2jICRkxtV6pl9CqJdw
IJ4a1tvcT/pYp6mHAp5KDYcl+DNfkbrmBuWXWFgl9w3nnBqCYYYEYcPY/tBq+PYjlnCDImtl5tB+
XRBeKyKCKBUtbe7FWXgFeb12Ip6HBIVHT6PJn75WqGFu8XVEZwUi4xjV4pG/+CXu9bSXEyR9n0EO
ipR16maQnxraUjWk1rUPM3OdN3fMRgntDml6lDArs0gBUnQFjovQfKRTsjJL90fsVdQ0vWfdjwm5
TX7SpIRuBA5hfBbdltDyHuKCqIdsrCmrhHWi90kG0PKmgOyTMwENMJH2vGS+KT/smIbSwAw37kd/
Z42VPOWpfoqjp+jTn21j7eXtuAHTFL0Kfox1PgvSuclLW5dt7LFyOOiY/EPh/BCeXlLzFtNbHj4H
iXzrnZzpdiqfCw19KiQa9TAuscFKFoe2w1yUSXFxI6o2OydHhFNduI0TSoZsxoA7MVKTSFjWfVMB
9NBkRMaeXZ+0hyC7ibSAnNVRDGf9s5C46EVNXiIAyRwLGO2Q0Fbm2c9Sea4korzZ9zfxsiRJmnYe
inBErRiD8BDBXpL51zS0Qpxinl71qhtPaFEKzqToSedwhztArIfQKPcjCCAjspbAhHZ6Sw2xMYzK
fAr8fqFDFRQqOJLPCAsfQGJmu8LsIMN0QfQ89C5KjCraDb6m3d2n7WYw3ejFMt+F6uVTXhfxCxjg
YwV1+KZsSblG0Dk9h5ONFD0Yfs4W1H5Ua/LAJA6JjQe+n1eeU17nd1uvC6eVlcI287yC3kUUWs8z
1TTAJsZC5SDkcxaiEs0rWtVOwXzd+DmUJzuUzaVNDbxz6bKYcDrbRpGIH/VQ0LgMRYpNBEoMCvfx
EEbduEWGFdMN8IJX6cN+APIcbJrBvYyMNx6hXbz7ptF/SLEUtdTrztIumH35xWs62qGcA9etkTqb
Hg0O2HhiUr3SKHDt96S79OMnAaL9b3vrdQstDex0w4D3NtWquDR50pCQ4Bvr68NsSstL9sUECbgO
iMbj5GfStTTuyZbIQTk4wVtO2pCefbygndo2dtbsS42NG+8VAQWcQCgwYBjKQMdnsVzQhEwbs6bU
w8IIdNeGzlEzfXyMM8N5LNwHjcyN3veII8OumJTISu68jIRCCJGIUFBDIihrigdRz6/pYAzPrFuf
YgQD0jthsMuFFTy5xs1M2DR3vp1/euWLa+HrGuzWOiSjwcFvOXSOC4fSu5kN+F0QpY17vwhQSY64
J93Q/JIVPhPdvL13K9hRRS6MnVGgTKktgR44Q8NptqW57f3pIZ46907rtzBAuiwnsn/cJiHjVI1E
qFAQ0xckx8eavlfx8A0dovs099nGg/W6MV3b36RNmHxhST+SZeh8H2vCRFwHMMXEtAQdS4XwC2ng
l0K5GS5qAoqDIZ8eA6PZIx3PVxEl5LYmZ/A5rFFyBcPQbHA0szrPDVarYaQ+i26+aQH80YbBfKbF
y6w1cgnhDCMcSWYvdq1yMNZFRL9CBUWHgD1PQz41mgF7MciGW7cT0xuYomiy6rs8DhsQcwguqzhG
wxLBtAWKKwGYSO9DNK291/XYrN1UV2sjAEeyAOtPXob/J4u+kjW29WxgCNiAqNFhi0d2fEI4Sy71
KMeVU7wWSPbghhDhUDUNBCFtDWvX6L1doKg65gm/1qiSmvsc2pLNBzTj7LcfzVBlHwhAS9pEEa1+
r7gXvAf2nl5shbV6FCVyBfSZzS40QnkaM6j7KgjtC5oRuXIcG6FKG79Q+hrA4uzqZBTc7bJ2CDxq
ivBu8OKPPGOgP5bgcOn8ghFqKEhdnT7xBBdn126q9a+//Nc//vu/Psb/HXwW9xSJuBCaf/w3jz94
7usoCNs/PPzHc5Hxv+vf+def+f3f+Mcp+qiLpvjZ/uWf2n4W52/ZZ/PHP7T8NP/6zvzr//zpVt/a
b797sM5pfkwP3Wc9PX42Xdpefwp+j+VP/v9+8ZfP63d5nsrPv//6QUJBu3y3ICryX//5pf2Pv/8q
bXl9on57npbv/88vLr/A3399/Izy4peXPPpR/OlvfX5r2r//av6NRRrIvyex2inJnPTXX4bP5SuG
/puyBIdpU7nSUpbU5q+/5AXBKH//VYm/aVu7rjBtk/ewo/gpmqJbvmR7f8PE4iqPPiYHILy6v/7f
X/93L+O/X9Zf8i67xwfYNvw47q+/lL+92suvhzLdkcp2HW3ys2kESYKvf3x7pJ22/On/JSCUKFJT
yZvpip9QentGNu2DbSVrySzJad07CQwWjP31MtIy25W1k51z2Q6E4YUD3eHCWbjB3y1/7rb/8Wz+
88f9zx9POupPP5/S2uJpc11TWpbFE/GfP1+S0E/KfURvYYmrGWFHfptZTOJpQeKJR/uETwNyyPLw
eikkdoYqN96qAXl8FNXGfW3Sa6lK+KhlBURV1rn1Im30Cl5blgSLzeUqFsn8FdXoA0f8bWb0hER5
InumEixBxnv5vl0a7s74EQyN2BfILA+xokYIM4vpc4v3jZ4QZtnKGbaco6PvxGzTbMibAgyi/Z0K
H3YvGQw9fU8ZsNhkEpAMQ8lwH9h0/Bq28VfpEU26rLwpJjC1dSdIV2OnRsaJZTIh10uOxTxgNE2Y
3zl05i9VBDVZk5iSxCr6HpcITfLKtY7sjOWtFyABs4PoKdPpyjDt/hipnAoY6PNr5o0R4WaDuypJ
YNhYFYof9lNaX8sazmjbQRtmkc3w2+9WMw52ncHDDpl2X63KHu+VegMRHRzsrp62ZbeYvXpwvGPv
bbwqMr4vlhanqrtPDmg/hd12L9oEqTQP7T50LaZR2rwPXOQ/QULsW1hZ2XMmguR5Wnv0qW/DCemb
YxnsqNSq+1nVGVtO8FhU+cCLEDyGXjvtzBA4kmrVc6p7hrQ2guQcIs6dLMp8Uwy5JsIJa5cXhNuO
rtF9mxkj6C3FmKUqLpm16FLKyHy2jDo9MH41OKjwMFFBdiF+wrvIXskXOI7+RdXGb486YYDlENBA
p+AQT+WCuisI5QzGztgSO+WaHNeRTIfHROakmSYrDkDzS9yAZLbtvFoVw5Eh9XxO5qC5XC/5TFQM
JOHT2ARMd/DKWYeyLcpd1rnjSXWE4k3pwEl0bonrKJOl6kzRHJnusz0OzUNhT3DNYoYBDhPRYh41
6Yxpc5kajhxFZDh7Iyg/W1Mz+25TiHhukmH8AXT+wyyzPeWvxniYELnkp6tm8lzk3zZhT3ZyKQ/X
zXYSYL55eeaDMVg7gzCgrCLflg+G3OUDhBNGD+61R2bPS0b76Eh4x3OnERrU7g2NoKFSD7kdTx8T
HxjxML8bAPzsnq0QiQMFlM1SEtlODwUGeUcQjUVCE3LZ5ZLIfSjpwaukYpjaug8qi9NT6eQnVBLt
vSRYAbRzEZqM3IgeDeSjM87N8fraoer/oaKXWWT+nVhezJxPxF7Cdtw1Z12W7tHK1YnTgrjrlouX
g84iB8NeWWZGvDKEqW2Ug2csUAzDOK3Tb3FfcifX1bMY42OsA/gPhhAvY0tJigw8/kYH+D5Is/D7
/7AY/nktdL1ly7BMx7JcBpW/Xwv9BJXV5OJxb00EvlM8FHdBiBDBII4dgXLiMiz1pXRegp7IWAuu
qS6/lBFDKfMB2KF3qWxPX2CPMiDPiA+MYzKOJmNOPyaXuIOW2aZO/QpWZLL3qeHWVTGMdF+ym7/+
RUBo/WlV1zhUbHY/zfESF+fvf5M5UkyhBcj5ufagAGPlHC1j2lmRCbAVQuy2Irforl76mhYDXzwG
FSGoAEZPlIreOQipM0LVxy8BLZ4bGw3DOmz8+8SaglOdWURbta0JjJQk5KFN433cenpX94Vm3gDB
dIhyTE7LR2YM05HQFbz93pZSSr6EbMmrLAnMjRtPt8ZS7+d4kGopoifyqlBTEZRBxPqtW5v1w/Ui
DOUdMT54dGay6IQBykOwMn1kiOTfqPlvhYjf8zAy382y0SurLA1ymVT8NkbfaDa7qLzj4dLTowOe
kXuvXdEZt5g+FttBLigjMBDpeu5ehxI7VhZl1Z1wwYLEOrvHsZ7tGxvziG1iGZL0Q5XzJR2aeSX0
pE9IehSFg2RlVgWWMgclFGqycGiRfxZ+SP6d7+76ACfJTa1bDAp+SOPCHlrUzEz/TuS5Yuf3dzNa
kwXFlwGOTLZ1Ke29ETHhaTNShrypg+hjQTVWUe/d9m6mACt008Ghy38jXKIvciNlBBX2BH0dK4w+
3wl36G5j18DMhiN1jVfPWufoTu4R0Vqc2Ad2gTIA9Wz38yrQOtgVcdxccKKRA2+OvIeZrdyHXeYe
3Fy7m6DOy7NoTD7KlyAuoMeZR8SR8BvaEyVrbXoRRlK/4nmnromMR8ud49vBpkmDGtvG+WOZzzRK
NAyQgGajrsznMoVmLI2FT0Fr1PBdxIQOVmGE0O1qjvXqr+8MmyPfH45jnHQsROO2yS2u/3gc6ypl
lFYzcouXzTb0obQyjNJ3c93X+y4iRm8e7PrOLiF31pAVhZDGCjl+T7kHqQ64C0zyXiRvIBDelQN9
Dvbpu4oS+0vM3C9GOf0CK2+8qMa+4UVDLC4hDDrjV5m3BLN4TU4Vg0yqT5jDlEptjAZIR6K6753J
3aOnNttz9HiQMpjvAkvmYEjUu1+qi9PrcJcTqXH466fE+tNawQHYQlQgHVd7mqfm92vFKFRFwypA
zZqS0S7RXYBG3ky0O+5IE7K2iHFQaJgESYByX6VDah3FRKu/q2a1mQAA3AkkhRtLgF9kjA3rQptg
H1Nrz1jEezCGBFCfM+TYyodtFZIOx+ZW3aWpQA1EMPM4omGLEgwmmIYVjQZy1BJK8DuZs007rX8M
PBhJbrBk3JkJeWclUj8EOPrur58JDvd/fHcoYZk2K6e0baVM/Yenou89Z1Ax8iI2SMNqoRzM/XOV
hWRqVG6/QbPunJGivOuEBMc2a3jDa6tDEDTdjzjkUa1w9M1719tdH2pZTcfIMsaVF9CB0Jwa91cp
wFgHJxmQwDu2poHoG+0NApcCDhMP/bLcIPN8VZNj3zHCRTs1l97K921qB6ziVMV4ffHQ1+GmSm//
XTwEIvyW0T52petv3MruoPFm9mOQGEzfndZ6sTkJZjWJ1bSjaDFNn52p4NIwGa62tQX6cVbTLQSE
kLEyIw/R+vZZG9vrWaetjR9W50+764pMVlqwGQePRlHvf1Ylhri1ydh6byjQ3tdLboxQBzkMEifc
MZrOB/J6w6IgAAuyffiUZYH9k0YL2KAG4mWpGLl1azoN6ftojxVgePTyczjSKKLFtO96Ikr7PsoB
vTDAzS0ve8yQ5FQaK8+MnmhpuJUaKV5Ll3A1cup/jOOOUEuDJn9ghtGxr9wlxIkzb8O4hQiWAACj
J90lZCi0X9OJo1XqjqjqUySPdga8v5yZ/0SudR83Qf88uU3/3Bl0eiZSsETf7YImTnepIhTQbUW/
rX0Cf68DGRmFYuuBI/ptPmNCmE1KYV5EAXGyJa/JtIbqzlMgmV1S68b2Z2HEYo3NC9ViFpqsS9ef
0c1qXmLdl/eFHuKbqXPE+xSG2SoY0OeLzASyV8CIs73gxEHDv/ttuVWckwFCXS9xWX5AhO3QXXlo
XcesZz4F/UdUuj2YuU9qEpvifd/5b5AJXgXy4lcRhJesjIN3JzHOvdPfGW15qau2eI4cXgKCKlBc
Ns2H4TjDWxRUDyJI1VOXN1/N0CUaJyQNur2+ua6P+0ZfWIvbG3n9/bQzGkB3eBOapf2Yle2i9aYt
6E7N6jr1iv41+mIvJFNmrs2bxjNccpNp3XkJgd5TN6wN1RRfnBHVIhrT6eT0tFHTkQjYso4k+AYt
dkbqle8Gs/528aQi2Ky/OMHOgq/5Gc/uQQJP8KZSXAzDxbPL8O+mI0VnvO5ZHe/jPRhziaTFwNc2
QsuDiWKf0YMMa5UuB1mQRrydCjKmRADow27bBP4giA9RlPvKkZcssZMNdF1x/9srQ4pMfWPZDE/j
ALV+WiIYxY3j3Romfg1DVuV9KA2xm6PolQ74o1FQsQRaDK95UxGgyWFKHUzq1GPt5+5DlHA75ZM/
ra4PVaVJUEu6CngL8ejSRICEVcc4tEli3sHA8NYqNxGORxPLrZOMxIJjEVLGi/nu9/BnyCVdwg5v
/3pl/fO2q8TSZuEsSksF8MYfzqMBqBj+H5JE0C8JtayeSOD1efaEu6o5asWOJfbKLLyLH6HwlFS4
a9PCKelSu6zJXKCAqezi0fbrG1tm7g+HY+eNWWfnYsyqU8N3dpXTPPoWusTRr8r3pbkaNaJ7AGi1
u5YqUYUWrSW1BGKU+po6UbhHZIl32U0Hom9RtqYHtZw54zFaUqmZ6EIrdE+NN7mnySfG5H94Uv5U
bvCkmJzd0csp13WV/fuNt0mq1pc1p8YG982t2brNcV4u0ezZh8m/n5Y1bPTDfm96BQpLmSe3jRfK
vakcQhab8VDFrf1UQ4rv0jR6sFVPBrSwXq5f5zncDYQxc+rSW5X0dLTZjV2nuccTEZyiDCgTLHdD
9VuSVrDJNW6NaGyVtIwTG98K72sh/FM5EzffokKOgzj7iHx178Qie4WqFKLltc5gvMqjGs3sKEu4
6cwOk/1fP0/W/2NXdjmb0JflkCKdP7aoTIHKCxdocUt+hvg+hZL0nQ5qHcV79JiKHj5IwNndg8GS
TdgBxqijoB9SctWJsfOIg8QgkhVHa1GLRYoRzeBYel8xRq+rurkwRvk56ljtUhaa9RATrcVGHGzs
HGJ0anTqbFeczTqbWzXQWUgk8s1gZc0LimgL0wdagixcQ4hHABd2/VOajJrti6a8KOv/obSTtDN/
f4BVwtX0MoXNu4YO5R/eNH3u4P5zaYo4vbI2RTsSLtpObKKpyQvMxbKd1dwRStXr8ofQPp0CS0/H
/0PYme24jWzb9osIkIwINq/qu5RSyt4vhF3lZN/3/Po7KBfuOZU+KO8NEJLLtXemREasWGvOMRPD
ta+Vk5De4EANQaenHN9auzDjFvh3xSq11GxlhD/YF96+t9L61Gk49f77yzTUbw1RS3ddY67A6bCa
tv1lKTASU/IdzCe+SseENBBPdb+Uff3Pq//5MwWiYNkVQknk5ZxuGjXgQG7Vucpkda0NX26qbkwJ
HWP4FmBzXt+1RCg14JlFhPwag3oS4m/LKqvb/U3nkNAn4Rjs7m+t0aoOOIcxJ/QGYyzhUwPQHDj6
YTXsvDoxLg4yulVlFg7JeZZxKoLhbDu1fyLPiUwO6eFGUc5H50zh7l4kYB71tvimklVAe+02xCzJ
B8JNCFe229dE65lGDAu9DnCRkjP2UovYfm9ta0I2G45XoaHw7htXX+PyDTdp4XIcGRjJ+qY4dKPx
Pk0I/+Y80l2nESHQDBc40iMeXHBrmiu/3ysf38u0a7i/F0WihNRiCA0Ud+/UN9mnP8h5GI8WIQhp
FSKLmwWQ9wuKjAJsjjlcy0HXT2lPRGnO+ryuRZs+G6Z/7gebFK2QeJU2zhXfTQX6S0dWxUaLcCJq
RjzjWmKtGoK6NYyUvxpNDlxmqO/lSp/0WN+mAVs+U0VakLTcXpBVhHtfb+ecUFpI3TCF+wrxBvSm
uT2IQnSLZhKELFB/TeraNeduWHphWb+X1vhN0FndmW0yD5qDcDykRlQ93C89CaEkPsL3rsscC80Y
kEONxoGkmZbSfErkXyIn9xgQddQtCX5tSZXH1Y0BEt12F1jcRemeynPYpwq/2EraxXBK8U5xiNOP
1P32Q4jkEeEr6DrkHvHOTWoeflugHEBitMAwVd+Yq689RLaXNEe3/t8PlFC/LQjWPKtQSto2uL2v
C8LEXdmSXZMu60mpY1EwSZWYiDFnB08K3daTcq/V4KylZufxGg9ldjTjMj9TsseHaajry31ll/Ny
Qo+QgRf+rlVXIlpjdJed2dWPU2u84DZybl1pvcaziKTIdQfiZp2fEl3fol9PbrkObK0J12MiKZmQ
xS4Sw4AJl0/h0ejUePzvX9ycF4p/TVYsyzYEmwLTHYXlf95e/9dkBYkCUqM+g+UTNTgN6szg+muF
83+6fZY9E8jQX/KpPeo54TgYKXgEPM6ms5IddEdG5G/+rXOi4bHMdPPW+gqTD2wuNzSL7X3vD0LX
fmgt8/O/f3b5+yLoGvzsfGnSUfzny8/OSBsdRI1kuR+m76Ns8KzEfblGvtTQ7MLHphOyHCKWiTFh
XLOMzlUT9NlOwicE+F8T9Kjb4S7u9GYz8zkfxrp8vt8ASH0UN3GPO9hX+uH+yszkuA2IFvT296bz
MHYj2vXkBlQuvIoqftV6GzR8HVhvjp9ywK4eg9otXkdwVbiD+Vw1JIb6NI/JO5TOu5BkbLOe0ks2
vI/Mt/AwmvXxLkbX51dmE/eb//7MxPyZ/Pv75vbGXG4qw6R6+1pDdrIPrdGE3kb7wI8PYeBNByH1
N+Cv9U63Itga4Duu91e+i7k1Sk0PHu649uxevRKFHJ9xP9OY7/pPx+g/kOR4M6saLVXRmPiDqTyT
JlFPsyJF1rX1bIkKNMPYNRuN9HdESyS3T230d1krqJ+C6FAzsCgn3LZ6NKy0eijybNOLqIVp44n4
T/2J3/d+13Bc9OqObbqWMr7eNX5hg0TqYs7+qNRyMB4RbqeA6Q4xynmLzzcTgHtaJR7MISJU1nWT
rQuQkmC5yD2NIbEWc6OuC2xA3jmFUNDH7Rb3EcGSFekY//+CcSE6aqP3+t/fofVbr8nWdTE3miSd
cNf9et9HDj2MVPbJUiUdlUgVOu8AycLrYKgPxzC+iZ5g+F6IDERWl9+igvCjfGgeqy7K8SkSqp2D
PNwJma2tJktPTq0TtWBDkPaInrgxXLJW1gg433MRcyD1BscxTx2I2ULnbng/NCc1Tq1NPEgix2Ok
3OhpKL3vimSJwaBpHQyiPtkw5GpHpCtkFsjTTKu+ja7+XIP4skIS8tza/rAcXS29tq4usPmYX8ri
NpgshWEKQe7XKlRzuPFjXT01IvPIayoLzIDzwwRI66+7xuR+sRMyiwacOOvaMLXd/SkeCcL9CIfs
HcpZv4XoFxwZJBvLMXHoysXDnx4u47camy/GETo3Fl1LXVdfqrJwCGKkXkW6VKkHXWFy5As6ODjn
/V9dheSRIXv14hAya/fDt14Pwk0SGv6qsDvx5hHRp3nBKi+UD5OOCniMSrFTNiWAieTlv+8h9VsL
1wafbhl07xjWKPvrU+BZRMxk9PKXRsBT1/MV39tu/mQUh/tb6bj5tieXmMzO0DjhNP9b1ZJk564Y
EWdzaZCpQZq3X4RyORsXIf6uuISNptgOQTTMkVHE/uV1FT32XejQECB4w860B4Jy7e00xZ/3d45m
uMjMx4adEw0YUFv3DOvVuPa+sScRDvQqYhsdT66Kenmx8rxl3QIlF/ek11YD+tbY6LtlNX+MRU6v
OUkygk7nt70lX0Jl6Q86MTh7oGe/FCf/Epz8a/T/23o6f44OxynOn7o0v66nZk1hbWpQwH9t2Mkk
fToZxYobkFzh3Ex3ULVhzlYeaqx+KG6R7VFcoG3aaln9jGJOW1aZ0z/YbrmrU6nt712oSB3l/eGe
wDEK05a3qCe19p9txKfBn+UEvEA5ELv/vjPM/+M3UjgBdIOpF//9+htlWh6kiIOS5a86vm+0Y5Ul
UL0DJvtMYZdxhuFvSR1EdN9E5ODUj9/4qpdJeg3CBAosbA3EABPxRYOuPrCaHB0d94Oy22B9L0YD
hbA4efpn+eIgIr3prZ7kxx9+ld+KG9uArifnzrzQYVl/6UQH1eR6oUmHGKXghxzoQCdd5xx9i5Qb
XaX20o19Uuaybdf15qqMAeH4Lhp+rYDLjHTc3vfD0WxD9Qprq1rZY25fmCK0K3JCkIz2yUn4bsZv
Z0R/eD5NOf9s/9qobcPghCdMyT6tfhujMlnsfXoJZNymTsvoSsane//BeuVWSt7g6R7bodxpTRps
08H9riWhPBP8Zq16r4Yf4rnVtbejJ9qzCN4j55poSfJIuxGfa63w6LihtemQMN2KTMJoSBSHAfKH
H8kuGcitkhZ6t6i+jjb2qlhkWFZ2okwxsMLAI5nFNVZd04V7eiIYH+eTjWibfrasbebOxlinJ7Cz
RGZN+sWsSuvBZKL3MJidj0ixIR0gmuoHG2HcmFMsKnz3R88IUbO03cqjuxoJfzjhd4a3FxGB12fB
8JCV6amHQ3BOMyu+tr6Hv0tTz818mZEhhBih8al+gACvr7WVjADYgpx0ZNosacRPdm8GqUDWePHM
ZJWMIV0JPbiJqU+2cCFHyNtHoKDd0zBfVBLoCHlomky9Pe1wuVDnz5cM/OEqGCTaXA9o09z/GFNB
6rPmkaQpgu6CLGFb/d35lnay8yxcInihzwjdheyz+IGi1VwXfZY/p/3stmnRokDgW0c9cSFTU540
r8NlR0f51wWIDqrKETA8xOsVuK3qsSj6emvLED+Eh8FwnMbiAhAa+qtXuKRtTztZyuQSRv5r42bt
iX6t6jnfZHH0PsY53hH40sBl8anhZF2VfpB96MOY7AiF9TfKbbOPspK30Jku6CbDlSZdaH6V8/M+
0M1HEOdVx4zFqMrd1I4cpskBtBh9gmx3n6Z563U803ptE3IN9WLEnLS5K1uabLRwe/X8nzNy3937
jEEp1Q4Y+TWJ2+DImr8aujJeF9QkO3LO1ZvWNa86GpPFUNrl+l6N0OoaV44XUwq4mp+s73p1X0YW
Unegbq7I90aYHfR5s3cxA2eldb4fJP85TS76qLv0viNvyrW6c1NIIHvh8J5ETXJqahjnkUU4SOLA
FY+civ5+W+6ywQJDggP8G7YDbi9nEns/DoniqvxmTwD5j7ir80ueBmhaygz9NwOq3f0GaTMSGpN8
ARA125CbHDyRstxfhWL67/ZXIH9FvG5k/mPIPI7aYoyetZb2Rmdp37pSBE+tyMsH6AI3xaexrmvH
xuPvhNlK6V3F7MAvD+x+n/d3jm3Qz9cHxcwxwZREF/84uTVtq8CXB+p27WnG34WuO75jEfhDf0rN
/bN/L15zm5GThs38z5XyS38tc036hQbMX1Rk/aLViJ/r4J7i+saRHIQMyWNlIgvhFSraYlWVLdhg
iym71kzuB0GbG9qS4lELk2pRwkfFZobm9X4ebRUfRa4bR3yn+7lZfoKR7T90VOkMjjmSz+dtsyQE
1zDBNEpjNOnBTMVCaWMA96qIDp2oPgRy9JU5VfTCGtc6TxiqgfBr/p6D/1MHFeU9SBmy66re24hi
X2GEtUU4fpOVEW+V9fhrdyx0ElL+x5V0f5XM/iQt8P/woZq/l2zUF0px5mVTNuyvHVwmzPQddTJd
jYn+6eo++tE9XR09e+7jWvJHaevuKZhValmlvQk12rta80bykapBHBTIFKbux1y3HIY7g3iQLcKL
cezyx3tjMytnRnnhm5c/7MO/72W26zp3hSRbmX4/lP6vJkOhodcTBS7DODNJMmj1HJ/oVpQZU6BZ
ZdfWxbogOHW2UZmzTogG1Ax+nvusWd10u9pVH55di72XBdhg3NrP9nqibagK6U+mf5T+/C44vVdz
BtpWzNeW1L/cwFUjND2qKYLyzpYvrkllwMTEvN5fmT5zwDSczk1Z6W+h1+tAg0LAN3FRn4Ho0UCJ
4vBYo5E4l/NlFA3SlsY2l7cIN9ArOoD0hjJzN1bxOSopRAzHcWfOxPhY6gmjNrMAIZBYy1kkkhmV
OraNPuNx4myOF8g29z+bGgPok3AwB5DdsAiDhmQM6PD8CFjLSF0AsTNPwUg6Kofe+9lY5TkoCgfn
gI6zf5huePQPmgyat9HFaJm7TnYo2q47+2HSnRkXMOlIWeDmd/c/72wBqx8D0rJI4NnqRuwc7g+l
3fXMA8vK2Ic0qVB9hOVbV1XLPnLrdVuUeDBnQUOhZLnRohypp68AzCXwWEiIj4Avz0e60L8JBs8L
X3lI7pGUzFCl/lQP1mUgEJsUEEz+lq0VH8nscnHT6JFJmHqqSTVYNUMWbu9HPmw2c0Uda4Zadz50
CZAc87rAh90fHB2dwK8nSFlosO69bj91EeZZnHY2o1nrO72LrGU0F7Z2lry3nPr4lSIacinAAn7M
rLsoYp9jxtg3PcyDWxKNf1KUfH3cLY7qgv6EzinfluxB/+7MZUgohrQf6Mwl7UXr+vKD2R9RpVPo
nW3ztTD84VAZtb1Dfcxi6KtHs+jkxgP9AwbFtF9s33sdo9rZWyaAZPK75FmvTOsovUMv682vSjzx
49v8LgElHnRZ8TFh0Lw7zeMY+5JULcGIoMfXTNbCP8zuGNN92Sf4HYU5dx/RdEvLduZOx/9aGNCH
kckekiU65IW14lACBEyx56kGEn/cpT94OkkRvAvatDZbw9Q6THGWPeaT7szjIYgZlRng9lAkRUW2
70cLve8ClE96tGi9UrzRP0ZBod8KIOLbzHDsG0AUzl4ERc3N3bQcaO7W2XzIlNXWxTf/S1McJGW4
rfLOA7QvveMkVb+TjQEWsEiWrdF7p8oo9Gd3jq2XI76NwTTXsux7mnvqSNAgjRNkxPfT3JC6HP6l
0eww3KWPRkTElGCYES4KniIThs5D2pp0CZO4/FAS2Z5T5EC8uvw7CogMmQJ/rRTELkND/pEMfXhG
D1+dVU0OWt1eoPD1txiJ+Jp+Jp62Mp8uTUthB5PK0aanVEbxvi+D7JmGs7PNEtj2EwXqwNH+SbUo
1wR05x1B8s92G5aXwGWWg6k8vXoSwyOWK8h04NTKDZt1CMPbjjdhoKL3YvL3UV453xNDNzfQr0nT
Xg1G7v3sco3BTJV9IxXoxZMv95YZRSUzAxLt7/de2NoBwz3pLnG00jOZn+u0LW+VyxftJOh0RtAl
fziwO1+Pt/MtZ6HU4nBl/x+iTj8fnTa3kfz0bvLcqvyj9LxhXxNCdcFLm+HpEiGfoL9xkTd9ZsNw
0OHhHN0SP5dJEu4Sj0Z9yTs/O6BHdDY4mOpnlfokZbr7yTCKt7xyrSWLjXHV5llLEjjWqaQuXXW2
/d0aCHszSYXdgsJhOhzjew5qZT97Qa6gZZXYbun/73JppLvSqI7ewFzqlzKl6Gn2ZS7xmyz0gLXx
MdEzfTII4hycVr0OBpV1ZRqfSclkKCEj5HViMrhHmklizKyKgiX8MJlIJMmS6I/ELBOwXLkQkxJj
+p7qMziuj18qFaLndAhU4dsaqz0EU/HA5mbvGWMURBs53jXSYu/aVgwLdUADAGNAWWEweMkjbhC3
GsqH+1LMpT4wVOZi5OTWpV33nERa8Dg8AtpSx2pOIEoCsnTH+W3kyfEPg+/fJhx84RwFsGXTz7DE
b50ut+p9X0k9hlJYNQ+lGdZbv9ajdTw08tq29d8NOWVrAe7kfoaE+a7tBYE6gL3z3NvqdFORoLbp
3hf8hFZsfsMSGm99OVVAarLvUM7tR6phfHqel/3BWkK/4utoynKkJeeOtavoMEEl+7JGGhw5tFai
MHP9b8RXpMsyGKNrPV8c6Y77Xh8IGzHT6CqIsLhWYxiTC2lc7n/j/kdFNzB5R/MChYTw+EFE2TIb
Ikjw84Gfs4LYu7391/3daHinkV4pPk6voElHHnIpn9pp7zejeBTVez9//Tyj2nV0c+egLqq6FFPG
dku3+978/tIGp70ZLiu2uY3Uneo5ZEBkZ2Rcmto21GB92O3I7CQOgOyGFDRRPEw7McA7dRrNfkVa
9nfU29UniIgm9DRyed12aQ+22tRJbL0CMqbtQduev1PvTCsTW5U71ippH6semUcBAZ/mogBr7YrH
tC6Z1zJm3mclNFm9a0ruPEYW9xaJjzZXmhEzL6P1Fojb5yd6IiUH/8iKAqTkQNI51ygUqzC2qbI5
mx35h8jvPDAQfEuEbibhHt+MeIvj8jkzo8+wDR99xAF/ZcQYZgw3f7Wv/ZHgRuKDbkLPxRaG0lrD
3ri5S608q1raQdYSOwZCzOnBnMFKAX3lWu5Wqrok8KMbfxRRC6vMUu+UVmqVdfqyhbb4bFbktEkO
K+s0VnKPFjVes8zGK8BUsCos90ORRwUWsrloPTl0VVOdMLfS1XC2Kbci9AFCE6dxMp4C3f6pd3Ns
lVxiUApvcLBI63XhZw6MM3cBOVj7plDxvtQU/iaSotw2xFRsTe5bb8+j/Y62QdcpRHJNlF6igCVW
H+byt1b0tvKhOHRwJh9Ik4a7rtnti1nUYFDJ/Vg2VnBl+Djs+zqFFM8z/IKVnWCkFHpiO791KGrN
GZ1jGhECrAF6aWNBarhfhN6CDwfaoc8VQ82Yj54wbMP723H+M8+Mckp3U8zhgSvcEtUFxSrQ7S4Z
Vp6GcrQres6X4VUPOWIRiVKdfbepzs4Y1r9eZbpb0UOPO8zp/FN7vlQw/MnhY1stdesh9qR8j/Ju
WHW6iM/+KIyd5o7hsWtUvqn1VF5DzQIiaWJuraDTkuFYqNfJcB8djYlKxomKHKnWewBUFuZx/WpH
7ckVbfHDsjsfSCDY666NrBPTBxBE0GJ/4BRZGDb9S58ch5UL+eKI3AAlKyfc16xg+R6qvz09XZP5
4z/7WhDfasm+1PfVMfVRUYyFG56xcd2o3bdWlTgbzxPuwsjtaY1u8dR0lf1clbiZLeJYbgYETbJO
8mg3VKhq7m89l1aFgU1+QXVe7lps9IU/3VonNp7ul6hKXjERFQ/3dy7mqI2hWWoVluVT65EDpfvp
sAx1o1wDbOjPUaDRFpwvY8mwZCrMliBmae+CsJ629PfK524oDyF6iayY/b69KNrTr5etyZncprK0
OQDt81LbR8I5jqw3L3ql9H3ZVSYPQk/3JB/wbRf6Uc49kyad9CPsfaINQZBx9SIXYfVkY06YvE1e
1No5YBS0ycuUpmIcOg/3Cw3mISph3TvJdzc1VmUblZ+MNB/1rPQ/AIdhnUC164XDTkNHvUqL3jhP
KI/O7TRMZ2uR9npE1AH0hW6u22QJi7Uygc0xorOB6yPJbYrxSc4GQKvneFq0sjjmxGSR/UX/qCIG
DREC0C4O9OOLyKqaBaZFyIG65GVqJ7WOpN5tRGF/lpP9XZY1N8ocaZY1lBnTQBao5JE0A57QWAte
Ro6mwtAeDfLUDMo+1GzRB5lXboQdC374pe3t9jDETrIkrGudaxMRky4DHxPgusw7mi0FYS1GDkjR
LyFk6AUuGpvmj+BIDx22PADDvlXxnpbZK9uZvapbQTKC1a+zQdmsdNWuS/SnImz/0t1oFzVOvXMF
VDyRF+Gmdgj3AnTQ0jr7PkFyLCsbXqO0FqZBmJs77dMx+y6msOcA6uNLI58IShhKcCATYtrim/yu
RpLcAnqse0x3GEsnT25J3haAMqGeE47uJNAXtJLm/9DlP+kUcmgp4myJC+PNjUymJHVwITb0u54g
l9Fi/9hRLi6SnpoMaycvtNtQJS/Ct5Oth5Ys43/rGI7aI6Jsbv8y/7sh7uGgcwhYZLGo1zjm/U0j
IIXL0sVKxpTTFZxM3AcBN23lxCJc46mLF7lGngvwPxRQNzySbJG1R7WN3mZN2pSxLHJRnBPW+EXn
go+0dPmiu5x/XV1Nmx6N5cqs17HBcMrPS+TmTYLsaDgOsvuelvhxLFu9WWNpIrGV1yhofvIM/lDd
rpWXXiCXJTUdwTm8VaykC12rjEXvmUu2CywRSNQIokyIdJXxeohxLBVa1qyE4x2CZjqRFhg95Blm
wXG0X+cgE5XRm67YEFc16UUtnOgFIjPiIo5RwsS4E6rYNFm9NoLkWFQoouoC6rkEt78ED6nmLn5j
eU92ODn7bmJ/HH9a9XCMK9goygm3TVB9Gj79WCYUJy8GQA26kg1EOmRFohudXJywAfzArhGvfZOC
m5ftlQ+erc0gkYcoBTwr/RFr58Itibc1TPITANvZK5tvdFXiiwmHpl1CUuBw1dMMjLvoW1P769LN
Mf+7XrHUAnS6XnQcs5fehKEGUao5tsqMlrmc+N0s6HRGNVME3XTpe+43t/l0bAsaSKLfMicizyyy
vjctFCJdBCb0zb2Ym5vhzrIA1zDLCjHaOA3KAJH/hIdarAl8I3wr5HbAH8Ly45BJn1WkcyGAoILQ
tZ9DVDznfvY9G/RV0caflSvgqHqPnC92PGHZLvEhpqC226Moexd+J5eRZW4UhQHrBT7SnINkYwnk
3bdoKt2FLFr+etMTedQhHKDzNPEsAuAdt0itttEc4DU2FelxTFI3DUNPIgvwK1S2hiyqFh05z++O
M2KSsFkxMzX2TzE8vSBttR2QvBVfqbWCOpehAKY5kzob0TWXzos/iaMGhVI1tNeGcG+NWFJrSgcI
DZgZRuyPeWLuqIC4y9qRuAAz44crEXeP4sGxg2Ql9elANiyOmRqCciXEo0OHax4Ksd+urSHT140N
zgKdCGHo9qFM/YvJwQAYZNFtAGBtU6Zbm9Qi3H2qCQofAakPnKFgw+gHWRbfJoJ/U8uEBlGy3JtP
sUsDv5XtLpmK90KfKz0EFdS8+tFHDM+iWXHYI0QuttxhDcbtxQQD7LJVwQJDM5f0hxIc76EraPmM
DSkBNBBbL90E2FURgW0RUYDqtamt2/zsM9nChU0wgU+9a+ufkbZBT0gaPZ9mPklrJ9pkNQyIPJJ8
fHMiQshKt9/IvPB34EaqtRe/1xJpTDyxXnv1UWZGPzOg1TruCSMANGftOoHYuqrOdVHDyRBghxgo
Vcd+NA+BzhwC9B4OS0RSA3wQBDn4ykq/7FYysADDFuWnZ5cgzTgiLbPR+Xso++7BKK19GQWkMs3E
mxTYocg+Yz86ZRzZQisiPbiCNV84q5ZwJF86r30NRgbgZ7+Mg5LcwqlpQIYkT+DGrZWB0XFNEMb3
XAm61GFfLiUA6/ngu0prZIEFoZisRXoJpY+izaxfQwOdl+q01dCPZNOMsb9NBnCWUZBf25Ixnuls
ffiu1GHhzwkIxmKoCDaJUqje0M4ublB8NnkENLUmlaTFAxaBL3bN16wFRdN4xO9lOTUF8I1N3Hus
KakoN4MGDKuCIuj27oHabdhGuf8jHJMHbJzXwBsfY0c+UkM8283sT+zVi2INbBtC2KzaJxoFkXzb
+8hN3O/GlBDNJt4JPl4bmr/rHO+tqPkd+9B+0XIm44KNh+G6yyPZTQtDWX+pzLGgMAZ/h2WzVuSr
7U08BE1Zg+dxvUNmqafAn0l6g02bzDdZZlkGw/TAV3qzcvGEm0I/BV50CrF/xxhBc6yVRkV4Mwva
WDdXdEXbqP+sw+JgyXYkmW2pbkRu54uUsPDexC5olcQV5wTZD3b4potyO/oRXulim3YBKaZ19AB9
9tjjYjWaLaWaaUWzKiPtl2Uy4kgPEDunxrcAlsHCG9ahTipw0/mklggihdK+hslN9MoyLDGn6OFP
6ku1RlN8MSmEycIAXyg/iUDgo2zr8pHxk7kaaW9XBDfsfGJizJnwHbfDzpIBExa4TKzHndgEHAX5
x2OZbGjDjDsWrG05BW8lUqGlVtsuXj5FZGYMboee2w6bHZLM1N6yXVNxsfOYjMVWxaq0zNeqTj7s
wSUCB3zeMtJhPET1R+pQcKi2KVYgu/m2xNIXPbPMngDRehKkyQRs1GRuCE/sisGF4h+N5lzwf9iS
UB2k3WvbGekNpAaiAsNjhIlPrqj9pcegsGhTD3RPDTKP0OQFCcifXRPfyMwdJ3NadsyM16zRgrkj
wkyCa8fNkFhnqlFx8qV/4ui5KjPmPWFIBp1Dpl3fc/CwWNLaTOHUJ2jEEgQWlAbC3yE0OQChoL5/
LkHLOiuGrj6ijP+ccv8bj2ywrlUFF6cChwZMYiGjWdgt7C2CY3sjd14IybIyWfHjbCTBCH5i+FOo
Yx3CWLac6uC2lKy+N4ktrXNmFegl6AMGh16UbwpZMDGv/MsBSW9oYFycgiNtFIc9R8//CpgfLmyO
YQu7ewoZGS1Qqx5NvftZdS3sL5+sJgbBnRet/dKSS1mqd5eEtZWtD28AHsUCRmu4L0idTapUf1IY
tzvHwMxKVsBSI1I4FIRYBmDDqJw7sYbGsJQxZ3S/L2CT2ZqxsiPUt/wrwqUB3a71foJIZuR0ALpq
A1LJ3kTYYHy6dpveJjlptIp9Vs8R1Vr+l4eZz6+5Rw0yEUDvQryzUgNwurI41VL3wEf6bDWDscuk
bSGTGAvpPDdF5l9Ygsljtb7N+AaBJ3s96ugLSjDJT41e6XjkOosARt7m88UrWcKyPcGswTVVlvk8
WA2mj976w7DR/m1u4tq6adrYGRxpYH36MjfRKibBHgpVnujZn9gVzjIWJlUF3ODDXQCSdFV8I7EE
dVqwLuomOsVRBk3YMfntMDBUoRUe7qIszSa52TXOJk26DWtg/pTUDe42DUiIN7iEigSqPlSCX9yc
bSz3t4TS/DOK6N2Tl8TGMdSG5yLX3HMw4WXMXSOERjZ7FFu47MSX2gbPxoKI4gmYC+E0wvGfyOeF
g6EXMWQ/tAJ0ra/5RNKLlujRXisa6zFm83HatNgGuLoWhFTV1zNEEh26OxiOsZIfQKi5obAuFtuq
DeR+aCI1M6DMXaG0D4QIw7lti4+gVIoOdf9uF13+gF/jn4udjQ9hI6w/KMyMrx1Nm0EQ02kM5JZj
Agj60tEc/aaiG6HLRYFXpvAEDiyX8Asmo4u+Uc4WaAYKTlGdNbKMVj0ToVmJi85+AjQ6dVpCCWbt
EMf8QRpsfJUGo9tEq8jzSmg7cvKv+s0YbYALfpRGVBy2uxbhWkan7E3ZFWoXfcwP/uDh7rPS9iAZ
Nv7Sr0W1h40Izjap9lbxh6G/8VXCxo/k4FPiFIY7AbbQl7uZCZZlB7jvaPCiHWHQJM9kghL+6OEi
t6f+We/rv3TDPsRJ9Tgw+3gQeiiWU0KU2X9P8aWpfxUe2xInknRxdUvDsqX5ZVzXeV7gj0PJJqIx
ltSr4dzxPfRtvmka9MFtNXWHyvfPfqfXR2bb8ugbpBS5SSCvTgL1RWcxI92BWN5Q99Zh69YPZYZI
YZ6+mKlV701pfFNNj4pptIO1ylV9+TWakbj2ED3EmU8ScYi3iOxn8WJP1Er3t4lmvDp2n87GFH/D
qoBLeJrtZ17hbIife/vHroEERFnI18WMnim7Es9NlqPQQeK/cOA9glrEgqwnAbemQb51baO/nP8u
54ieYozAy7rvinUFOnctU3fpM8X64bYdTBrsbNspcdNNrrRsHal2ViSn47ooZbAqyWdluj1DmDBN
OfDkgc3q8yVtY4F4EhOuKq9EB11NkumDZePxuf4aVPum82Sx7c7GeOzDEX1P4uwL8Kl3i21oxvUR
mapxHJ0k2Ol1+GD3E31cnMZqEg1aOwPir9XeJOqV8zjmxjOlDwrPMT2CDnFW2BSALeuOvlEec8HU
Y17p9WpcazpweY+jAGdS8D2TkaGyGyr1FOIma5KKeCPCM1q/ejFy7NYcptxTFEfGrtAr4khEw0RR
aQ8OKN5LRRd382tRnhwRkJOo2UDY3ZVDJP2xCqTYdlQpmd38TKpI7j3TcB7BlYUHdOPcc2y2yxi8
bLcA4a4tpOjrh8mH9tT42al2iuwkiKb/9SogdSA4TQLG0uL/cXVey40ry7b9ooqAN6/0XqQo2y+I
ltQNV/AeX38HwHVOn7gPm0GQvbRliKrKzDnHHL0EiRj6qJNn5eO5zxD7h3rI3KIx99w+GGJ9NX3e
zI/od7NnN4ZG1EX4Seo06nZ20Cfb3K1/DVghn4x2EKsmMI3DDBAlPLbAAa3vDVC51tifUW6Zu5aA
HVY016SoCzWMHwzfhZeXG8dNnb0+ONiRK0NuxdCRBhua/jrSHKzviqO9lvXo07Avki1q9ngaCXdR
8wxkZHxmsktoTgE2IkST/bjppmfCGG5DoWS7+SVV1Oio7O6td6OPMSeZPHdbkEWZkp3rssjObo0J
Fm8GgqCQeYhZKCnKeg+lhMD1BaV3xBQ5mPW1mB66xDk8YF+eF9Kz7+Lu3DtJfZPSfAuLuxkPPkfP
gr6oS2Y0plF9uIyD3a+shKlYnLtHLOMqVCweBgEzO7OKGJCJoWBi5qEx0M8l3XCdrxST05836SwC
YFKTsYQxkHeZn7FzWPvMU+5OZSEE99yXmHnjqieFYwfH8lObzanlfSBr+tjaib1WlESclLjQj11K
bAYedO8s9MpYanamfuF7G+JVCwM4y/T4msBLea504s+M3hifnKohW0Ziq/POTBuqI954N1/UdQs9
KpEpv8IkJD4h3haTh01zLHA0yUALLqPeXRlFzQQ1ivx2M6qEAbmj2V9NrVUAqbHf4UD0n7z2l000
7CE0kdnSUODEN1/jssoW3dD8zG5UEslQ/+ixeS4zcpyl0ZoX9ld4EJIK0LKJy64M5YrdcoB+69P9
EJuHaMIsPBu4jKyfB5M6r5S3VDdeH++hW/zlz2rWpB9XVgkUWHLUppcVEmJKQsT835W9kdz64Son
OIJNlbkJLZOW5nRJ9EhwRg8nVyVhsWuSLuqzpPtpVLb60pamvBfpn8FMWJimMUfd/5ReOJAqkVWb
pqrEt5dSBA+t+5Sjdr9gKC02Xg/BKpqma2RTDCc9N/6oTkPLm1uejE4EL/RtuqG8ZTbIVeHwyR2e
/70qSFE55yzFxRftA2NhpVAiokrdp7MHdAYUG0G+zXH77fSsd5fIqT9d/vIfuJ0WNor1X8zUA9BP
99gkNAeWYP+sDH24DtWanGSFEMSS1C42sxYTRFVnay0lQCA1uiUYf4QSY9M7OM/bzttYnts87juv
B7yi5z29x+kOzFoYGzRa3cVDelRTFRwYzsBxt5EqFWRJdF6WcmJGyGR0ZHybjqBVnib9GYJQn21V
k19kPzS/UnyWSzd1JyoYD/b/PnMN3WCVacG9+al2jqTrbxm1poQ/6Dq667pE8dqHMfkX+d3zNH/X
i+iacH8Ty8tDrGHp00hcjkry0F128pfcFUDmkNDD52MEA0DFipgrMh/4i6d12beOcx2E9Rcscnvy
/Kw7MRBu1siRiFmdLuc3Kq9+cbDpkM9Fv3rRkgdwcuDFECQhzug/y2WQcMQhXBJRFuVhsBWIi+WA
bHvMg+a1glu8zFW9enrsfxjzFFIz//1QRUyARpsCerQQBZx7Fp1hMT/VmjcKqrUcI/2kSNN/CzP3
xyEOev8QD9WY2BYOJAe/ydWv6YkS68Qje2a2Sh1sDb7VvNZlg77GzLeNGGgLoFfsaEiQxEUXdCk6
chVl6o+QqhK8TkqefWHeRIOpKPTeoqjMn7K/pfETdEi66rBVd1HJzdOOLvU4J/w14Idzm7rjC/k0
Bj2kKI83RiHHM+59ba3Umr+umgK4gVLStpgOXkET9aue+B1k5vEubDz5PmVLreLBdI6J0ThonoZX
TytWjSjSg8VdjmD039PBpSNWKPbHw/gweyC6xDAPPooGVuqqanbmvJpVihvQynTctS/Mcjsgu1jM
mqZZFV4JfXgy8t9FlKhvzGvGPcEqZHIeKxi8V1OFnAKyKVpL06AuUTOtY+lWjHGV1v4CwT1za3mZ
Go1WsKkMWvPqdD6aUTAxjrBNi9J6La2hIVkYGSQBfJgWRF4GdyAPZA8Hunuy5qM4B3n1mOAqt3IX
znZFVEHudwc5IVGCrtdYEwtOk5hdH3iXf6CX2v70nPehjR00dQ79ToWlfL4ku5xORWxgJhilKgh3
q+TWInR1g6DKXkXSTA++Gv+ZTeD/QnEyze6PSijf4lZTT6pN7UkE/GY+zFWDHj9bXFVu/zQMkONs
q8U3XjXePq8YIc2XYWn3N1cd212Oi0qVMvkoVOVv2OPgeHw86FtRnZuS9JZSMiBVnQuEhjtjEts7
FlOWyshBXQ1L81DmNMRaR5y9UETII7PhF9RtNlxX5XjbOZuZE5LJCrZgEsSPy87oyl2oGTQuRj+/
D1n75fal866C80o4xx3mh3h6NoTte1MG+hkcV3R1Pf9PEejDh88Gyqe40bZmng8fdojFXQk1BAX8
K/gtX5l2DqIsPBdqvH7YxFusCiTtFbRbPDYuymZj72JC3SioZV/9oX4NRlrHuI3QEFh+8RQV3T7D
esfEKYnfEPIsDaIqbjXIid1IcPE2z4LwxYP+xWJgnUpMlBdfdQNE9cGtkAQSlUO5RiynnnOrVomI
MJXzfEksgVx0sviNmDF9SsMmhWqac1rWaVvPl/MboroVM8WJYLPd0JGcrvtD8k3MfaUm2tfY939K
zN4zZA+J7JtD6QTOuy8uHND0BQPSCJrkJGIE8lasCTXS4SVk5S4nRWxRD5YC+qsi3aEexnURdzrC
B1hp4pKlVrrhFMdcspyo0zZO7jHTDtyoj/qJU0FFhtOgLj0RZxfUZcbWszVO+VXW7v0uQ3Tr+905
a/J6m/lKd+ZcVW8D0dubWO2/R+6yM8ficRnXWvk7c4MnlTvqtQ2lykRDoz0qqQxgZ74EuUhWCaha
DCcTLiuxklWTKlxOh7P5XbOuxp1VkpLaoMNe4xttp5M9aE3TU99EaP2kDNUvqldqb4zKVkZS9vcy
6xuy42kqTTSYozNVOGjuwHtW8WG+ml+3+1gvYAPxT4Aa/c9TB/2Gv5r/Va389i3CQ6yhdlYI/YeF
S57zcX6wp2dZhL1oOT8NFfP///rz1yjc6o/oOkhsk9lgth3ksfBWfWak7ILgDgoCPIAC/6ceHWhv
VpZjPSV27FxVsF/z4L4emQqI2l87oV3evOnBTPp0Sem1SJKseI6CiCZ8FXx5mQkpvtHXA1iFjTIB
bvwk/+9hvuTo2C3rDCg48fP6pdTkjWJT7A1LlMuozsURdom/NtWi3bI76694gHwq2AxauJucOZZl
BMNY3TICCka0AlnuQdSYazpfBNUa+vArJp+He2d4NZN8hyWQODU2Ydr9SY6PyLN+nBrhjl3X7ybg
IRKSi11vOMqScte8m0ryGiuFe6S3fWOwGJxm+gh3wZYpHZ99VR0uZeSPF+DTw8VIaqYWhXud/pdK
62rFen/IfE+8NWr1RvyPeHKAapxLP/ntIZ5ivG39GEb0t4zj4DVGNbCpC0s96O3Gte3+1W6vhhHm
7ykEvEvQhi/8atcKStY/eUW5MHFERkd7skwSI70cG4htFs0SzEYFgK9zX8xGdutExigmJqWgrrpy
RwSuAjayp41ORRwUOQWTT881zhNQmNNgs9PyD9j80baeDHKyIjrajgNnPWvmR0gUx6FjqMFADvtc
0sOkTweQcAnj+7A3k++6o4AAEvRaC/M7D8r3QMYURbgBKSQ7nw5UUtx9+IrPbAjoeYuOFEXHCX8B
Ip0JE/PLmJSgSwDYF57ZvpKF9NH1nXiitWy8PsgiKn2mPeMtY+9k4XMKrOnJFdvZXYHsfaVKr7ra
aMMO9BxBn/q4k+mRes9W4GZvyJFb9lqDmipMg09uC28hRjtjPa/dhZUx1Si7PoZxQTixQBX0m+i4
ndMVyptS0yrQOH4s/Tz/65tCecqIJCftmmcg9/zNiLntiWKb13KFKjyG9AhFipUVfMHvSrggb6X9
w2AGzZtbaPSo43oXZeKs6lnwpEc9+hi7pRAYqmXrNhwwsXYd4oYv5iS+YM5c+DvTnKLVaghshKo/
S18PtoYGD6Ux1Wgbk9myMOd4CnXVtEZ0qqWUWyPLSRkvQdyqQUurQW6ivj5MFvC3OCHJo+7H9sjy
HLxpNp3uUAe1OL+b18pXl5npyWee40zHdYZxysnv1Zy5ALO92KU+coO+3sZ8aboKobqe9YaCnGBv
CO8DbqVVZGXJHuX7BBJJMXJsAz1vt05HlBXiCm895EO0HRyz2aUQRF57unUqJd8X5E3sG+mQPCnK
cO6RY27Q+o37LOusg59zaCMiZZMSq0J8gJGfc7s31mRtKXfPDZwFneOPKCbHx5k+D3L6PIjp84A3
AdckqbY9nBbXMagEJwqyFtviWuPkHMKaWEBR9ZC3+W8sN9n9O93NR7xUy4/tjGauYgR+RdTjaen8
MF1qTRxi4tCiY9i2xrPmCRTVWfxiOyokmtAtt4C8qbVlmmkQkcxsV/T177JyyxfXbeTOYE3bUuXv
AqZjT42bcB5S0/xPwJ8sAuAv4nahJSSVG3mVbvqMRGBLRPInMVdOgrY2NJLfFbqrleu6yWkEJ3SJ
wQkuTTdO3v/bsBXnjPRRPFlDSnFfTFkUYWzd01H37r6rviRs1+fGF+05ywwiE5wTxJH+XaRlcrIs
0GuFVypvmPVWtdq8zSRtInnI6iXma9AT9T4E9XNTmc6LHbWnMLEl2dMqK0ClPgdFczMnN4NM+pp4
22FdYOx9ae1m6bhtdmypb1HPlqhks1p4xzDV5NE3UCsLMyJy1QrqZRgrWIGniE1FuLus7LYdM52C
VhF9LhiztUkkdxql+Wa+1GfabNsZq6/Myvuzq8U+dH7dQi2ZkaoN95XP6uiuQZEU576omxVrK4Ck
SdfP36TbirIBFJvSCTPh0G9mO1sbx982XFgzgqgZDTp3JvjWBVYv7KXMgmeIZiL1n8RpW5pn5Lfm
at3ux7B86ZtLlKOzwz1EYhrrtt8rxYGLYH6VKHs/zq1XGgIRbBZiqn3XCM4QsvM3Mk9fhGTdsPIm
XMeEEi30oTLfVRcSiEG+x8p3elTj0Xgq2kRZNVqsrqQRk2eO6sFketiCrB81/R2rAN7r1BabyCoZ
jbf8tGqHXDbSwh/kT4gbiQdEu/o8P3AXKDhrjWzjNUP77F7Qr3n4Q6z1vCW0Vp7eqlIBc2+IVWiw
kw+9Ew9AsPjqXVF9lwOgK8K36p2m2j0OgHZfQdH6rYRYKVsdrgcnQ6ZsnJXmB2aIRMMMjbWeL3Fc
H/oKslWjd3ifZ+Nzr/lXooo2DX79u2r+Z8yoyP2iZKCNmSlReWHEIFO9O48lakuCg93VbNAOrcQ8
1DPC3eza+AwdqVgITuj7wjWjZ+JY5OHxbaFfMbjFMwhRThkug0lNTxQfirYyB5cwk56p2GJam9Od
nQxJfKrgOysd6qwRqgRH044x2xQHOT+dUyClCjHH61huC2KHdn6YaA+/EEtts8qH3DH2N5W+HsHl
Y0k/RSvFup6s8vg8mzPgl30z0ffnBzdSxdrkm1/+e60GoXWWOUk8Ci1UmusMAVoQnysznPKWk6Hc
mOyrKxb0moNNVByTXitXdMq/cuLST3PUQWtU+YGpA8kP02gvVZsOM3lQbDMH6c1ULekR0V+42YuV
rgfpiaxsSoKp0u/1EnqaEfxlDuJxqvBgZo+q92JUQmuW8UAmxOyPGjWinfCgZoTqIXSu1THeAf33
FlbglRu9ITMmtxtCBMq8PKAUYV0f2vSWdxH5WZE2wA332y+q6vUYa9YH5qlqU09jsDQw2QynxNeO
D+L/eai09poQc3YaK+Vb1ob3R4m+u7B/rtihDk0Zr3IW5WOocoIB2LkY8byxk2ON2pCSxv7cZ+EO
pkpwq8LmQRBykK/f6woHGGnoI6QBZD2xUBB3WOh3aKbODxBwb0o1QW3k8BpXfMuP9qYVG+F1PmQ2
5ocpbXmtzbJ+6hgFs/v5R2c669uE1QIhmq7/e5rD7I2hBhPimZ2rcSDai+isRUyu4iEkV3ERYsXE
sOYDBcWHQ3cRctJTWlRbNSutQ1VR9c0lbjEo6Lw6EZ8Ydt2DcnC5sU+4jqsnABuMgcbW+Mv4AWVc
2gSnvinCU1x6X05aUpE21bAubdVYxDvSD7Q/hevcbaGMr7WRbzOl+TP/+SqOR88OWklr6rhOn+ub
m7PKBiu9J/lskQvraLtV/aXCzF5UfiTfYVxqfFDs+NCRCrGKbEYv09QhJtbgisX12FYaxQE6uCUe
A2hITt2iKXRwYCfUVZWTHefeL0kMDGIEP61Ed3+qUibuZuwHnyPmsWVS6MbRg2l7r13qS8uvbkru
Baek9d9Vfo43jusMdfGnzVfKuOz7LHmTntJADYTL6cjvwHGjH0+CsB5i8R7q0bg2EA2gdDWLSwkx
3qrClxku3RXGV2j3A3R1dE5xlpvHsYCj6ai1d0k9p10bg9k+pzIn0dob27dIoaNJsBnTDKnLNSq9
4mjbIEqmc+C8n5Xma1Gr3auqKN8icadTQ0gx256xz5LUMfwwS+9Z2gvy0gqfTnzRpaR6pduSKLqT
IWvmYLY7RVkg/Vq2Y4dSeHpxfttXTeeU0fpYGGON//l/k2vmZxkKHdtpgCsWppA/SDoTkYtDp7Fh
U1FMj5jA6LlMr1pd4GzGqnmLNa84p4aC8apnU7FKolfny/mNQdGKnsDZojhXhekeMkeu53f//ROC
z6xd2YvXDrLjdQCIuhcpItEUFdR1fs3Ribjmz7gF9UMIjAKOIVL8fGvnY3PqJrH9/CypP5n+1IRO
uAwKMsdpTpXEHigGQt0NRCJIt9Bk+gzjXyXk830V0IbPe/HDfAX1XpjbsAti8h5NKzgKV0tO/x4w
QZZI2u2fueHoJ8oEMIaoXnTHIdO1Y2db+tIcrCZ+1wK9eeo4NqxI4PU282piZlV8gpL8t1D6Zt9W
YbWUPh+SIIh+ZsNcWkX6PozBkBsKUNIB/+t23oeaxoxPndTQ2TZnrFFybelNcKdHtk+Bs5/KCQIS
DHWPY0zrEESyKriIhKr3OuidXasdaoMQPJNF/bMXxjXr05Ef4p015eDbqP8H6pV76LJQdwO99Z6M
QT8z612cedrebtp9Z2r2sqRyOFQxHMrAZUShDLVc6lVdfjq+hJKhWKvRmihdYsxvTgMMZnIP4BjF
V9VB2bb76Nypbvkb7Qv3QqH654i992oKfuey0729ThzQeha/jFQ/C91igvFf75caft3ozPnQbtl0
jvoRNVRRHSMXG2DjdTDmKxC3ud49qQPSedeGNjrvnXMDXOsc3DZ69i1a4R5zyzk2EQM2Oqjmkeny
l6wIk5yvcgKBMIsYxZMa/vbCsr8Osesuce0dlGkGXg6kvmLyYmzYMBRQoQx+iYwfseiyP3S3/zaw
Ol5ZG6NNYWJ0pP3fnIWxLvwpIx41+iM5YrRo8qIG4PQz7aNDHTAPDr7z4Yk0ur09s98rJQMCCJBR
l92lmzoZM9yuQ5DV6JX96Ztps2pxf5xKQfGhDka/NLPwte+7ZvsYdjeyDY+ZfmiS0nqrB6gVCHlc
Ep60IwAMc4+ilBk43bEjKxvd9QQYdaXBsZ/+37yMDXpIaGDHE1Rvfi0yv9kne9gUSXCp0KUsu6GF
gUr+GsyiYl3yZTd+ZJovU7d5j/QHUsl0GQ5efDYjznx6tRlqRA+4YHOEt5NukY6n8dxpsGumdx1b
+ke94ozC7F29Z4BY3NoNP1wMdPuoR93GCEI7hJhnVybcudiyY+Kku2RrFEm+Zzhp3UjyGUmKxoZu
+cYOSJa6lG3nrEmjFvFad9qnrhXmumv0dzF5rN3pYX7WOnqE6FmLTwzx3pBujLfKtuJrYeo+tmjP
/xRpkK5TaZ48GkfnVPXALYP0/XRxLC87RRDj3Lrhq0ISBLZM9TDLHB6ea8XWhh3bms7RLRqubSCu
THvEm1YOn30Se6+lFzGO8JuFZuGycy1uHpmn/xV6oYub8d+Beu45ijTst/hhXitnYGQFlKjbp1Z/
Ay/klEq4YNzbQRT0OVBMw7/5WWsVvxqHwdXcrhtt1b9YyrG3BJnPkLeZrCyiMRgXHAvMUx73e7wd
5aqZYrsCYA+Braa3WlXUfT3NnukPg9ce09fGwvWCTOBXVxCHVXrquJ2xGpFdQ1lVRwgwaYr5v1dw
PhpRr4JICrMpSubaqOXITcB66YsiQ0Tpj8UpTJWjU3hoKk2orbsyclmX8zI+kVt3zPJa21lt4h0q
CvECRxN2K95LkCyd8qK65F6pN9RD3siKoKCQQtRycCpCCGqnIfNdoGRk43whZB0E/wyHDR19XNqP
WZkNNiOzE38tnPYjClRWROdLDPIZrxGkc93cExGFk7QieiEhWVUHG7JBHtEvzHwYLkpRI0eI4jxC
5esbe70gEmxA5NeKJDi4aXxQCaMYFqVQtX2sBP9Vp7YzdtvHR+URH0DyQkhvgXJnkH210UfdX9VR
bi8NZkOMSTXu0IbBOX6VzSwD9LGvPk9XOnkK18fP1dC/uFm+cqt6EgzMAA7zXCfRhO+3c13bWT7h
VpoSrIJpKq/T1zt5emmvDLBMS8/jfMIgPzxh+ga2Ns1NvPxFZEP6HrtVhcghTNgecp10W1/svSZ6
kR0fa7PqNn6t6sd5qO74tGF8mAv7PI9fUln+GkAgPakyogWSK9lVMC6kdKyqHcaE5GjlFqL2Ur+J
VAs+SKyntKdaGCVDxclHMMuwvNINl3ldY3oJiq9co31qUAmS8xrfCcLO9i5nqq2eeKiiaI5uZ16x
IomjmyEI9S6fBvr5CCqM72OF86756MLu+fH2CG9MCgcbWG6LhT7a1R542CPqr7bFG3J9bxsgeDag
wliVZv1gsEKps/ddT24LdeI0TTZBSOcFMUXVuBZ27b51PakkhGo5tYZgXq2umXIyJgGPPgVZkqAg
1g9KNLIE91GPW50ZbAt+E6sRp+2KGHZ/p6bxmwxCcaHdY5IRP3prYaBH7lrGTF00zQ+Q8rcaMiwH
sdOFPsabIqvkmjvi6qTdcKCpg1iky4tPDUT6Yn4IssZeP7IfMGIOtMUeogc0WUTicPZZBJM+dChM
dT8z+zuXCZHHbJJ0G4/+Relk6tkQW3aA7FJZ2t6kAbifwVnMfkvTz7ZEbxs4zZTDPH0wFSBSjFdj
Hx7APNZok7bH+uwM2xhhxjqsi2JVYgbB/oEiSA+Dded7RM0wUH+0YgokRPugtC814p8Pzx4kVJ92
9biJ4L5FkRHgP8z19yCjI5sLhzATUxvusOm3RjmSR0PwOahYRhEKhoIw8wE2dTQvRWK+dyKJfgKJ
EqUlDs7OmRPODH4Puemm5jOP6ruujri2q2Nl5ubKLzhFmJVVn+aHQFF+aYxEOJJj4mdxjet9qCO9
Cz2k3Fl3tgE3sQAmhPHN8kklsgbUsyVLn0qBUkzYInPIN0zfJHdbYhBwrEAfKq3bfGt5lcHOmHZP
lbeyTahyduNNldn0gfzjNFH346cwh01VdJDgnBEbBcCrx2fMV0S0SHQsAuye+rKZWhK+lshdJVF8
FyzXixoh8nHUc30XlkB1un5E1UtNtjcVu7qJAPXKfKnmGOjm6J+AqO5TWEPxgKS0qMrOekMbsKcZ
Txe4GFYzoaGiDlkLxoM3+lcanmt+N3nJzxQnzZZfTVW6T7aaMESfVYnSap+bwnX/zyV/APEA73RJ
JmkScdbtJKFmWWtFx7Es/s6f0AzpFVONjtZYGpFhUfodSSQOZInsVpQOM/1Or719NChrOWl1ZsAC
Pa9ml4TPbADk47EOM7HWafQ5OFAdjawPtw/cKxTob5oy285H12K7gX2M8uZLszzoG9OpqfPZv6SE
zkxaXnaKWuk/M1zdiEL/qU08LJGh/49wLY6NUxMy0ExLjVGzBEzIdw1fPyx0vFRRCD3DSBIyBks1
WrStfMlTGrJEYpn73krbTeKpzXvbJ2tGjvFLUKXyDlgB9BXqh4A230M6FRHFfXzcGcmk+246uAu6
QyxOMO3U/x1QM/oNhRT6Xu/I0FQn4nipgpbz8z6iVy/vnVcHX8Kf9N+tPpmWnPYQ6ibG6FF7s0sO
Z6nrkiZp6z04Vo67/x5mOcN8mXbGq5gi7lS/wPc8IV6I0fJfGsDW27Bo2fGNxtoEGtusHYEgmHkK
o5YtqoqktRmsgAXNXZcOKwZRTQSsyVS7DCWmanKAP2o6DLuoycJNq0HenZYkN0jMZRpGwTogjgsf
RJmDjAfrgO4zL1YEtI2UBtNQmbXimMdetq2gIH7GxUvpZdkmy3rJsCW8q3Ym/uggDioq7YWaGggr
EFrRy5+aVMLTI8EEMkJEYOC0EK3vYEPVuWsmGUIA493JVbaNHH++D3l2R0JtutWkIV7b1r1FtaGi
nUgzCvzAxQdT+VBu7dTYUkY8EaeE7Ls14J0SpTOuzaDNtq4VGC+F95lXrfIH/uNPzx/9IpAOc3Kt
imUK+Ot1fkYcbUk3A8H13tRI6/anEUpjsQaVxnCTidXe7ZolwpTxlY+qQBDJyuj31keZu9puploF
WnJD5DDsHzqyApUFd7x/BNxBGHehDb/GGImp0gsXx0ZjXxorNekCLjX4gewHgbKHsCFWcRZ9Bm1D
1KnnFB+OXTonG5NTaQ34c60cNCXnkc3cdDLs0d51Crhsy+eGNGB3bhCw51eyQ9BbUzfYuOmXQa5K
OGWotHxyjvw2qtezZktAJNzMz3zdlpuO4enSL8ZfrdX0ZGnLcOsFMUyFKGAk2pZ3L0dvNlQgi+iG
2AfSobTtIHWw2ymDCoCb6i1LIvUWa0BEWOx0r9a2FSbXZcVusQ9dAmrnBSjs7d9NaUFyZL7/nLjG
2R6zb4VQvaeIyCAEvzG3S4roOzZsb1c3xr0eI3GUQZvg8OYLKtLNPvBPfGcG426yIpZBbAfPITap
LQP6o4aqcEe6TkGFF141abbEwcqfmUzZWsZvkHLmrqeMRQRIHqHgXAzTJE6+49bZ4buJPzyi2zc4
ILNDTuzvojJNn+kPjYHaHH83iheiuQOAF/c9xOYiMBYayeaPhXxwCPRJo/IK/+jcGq32KkUcrSpd
2HuG5wlBDYmx7AFNkC/Z5IzCEYCsRt01d1ZTDnc60Js4RlWlgb05daasryHR3UuFCJU1yhT9VYRk
ByfBB2Yf0mS7/DLX9izwFFHdXaR/uklNlKjTt2Yn9Gkbm5ayLrZgFe++rOIXKRVuzMlC81j6rEZ7
nVvihYxIM/JQVMwtcRJzl7j2t6pSNPsmrJ03Kx7WKMSHX2SQ63D7pdiLRv8WONyYACvG1fKdcqWR
O3jkEBW8GPwiCH68Kr4WvycyfMuTqP8c6zKC0hCNd8OR1bolIt5rm4PdmgZQcv2XiTKFJnQdXFgx
g0vjqTUFrJVtUyWD4YqZDxV30r4EMQIHsDYffYPoS2GzWynueGGfeC76glYCXuZb4juog2273Ta6
Gd4l5AAqh7NGQMlycIm68FPxOcvqH32CIc8VLIct0uAmSTbO0F9oKCYbFOBk1zYOdoKoIrZl7Itl
79b21QJpvJQD9JoiwWSZoP4/66I0brIcf+a/Rfa/r3eM6rDEhUwAfAKY57QK9IjHMOog9andSbe8
30YNkVF6jn5RNHxFiloVVGWIGFOrpcPHp2PFqRNdKwkcLe1d9CqAm3VmhSEa3Y+IqOVllOCSMiwc
Cj2I4bURaO8iUBnhhKUVnCBqOP3wYRL11bZZt2vrOtrmmkaEALqzS0MnKMqTS9GH9boz4BgP02ah
J7RK0WWT6RJq2r5vtd+BBC2uFdyeKAPTD2jEI5j5d9WsDYC7hJx2Zp2++e6IgZf2Fc6dNHtWkS8v
Yqn1hzYDVaaTbn+KvOQWeVV5HaqiONlNUq0EQtyVKKSzjt3ePOgU3ss+9KBA0zzflrZhr3O3Qt9g
We9q4ZQnmiXVqddyuWE6T26x+2d2ruiTfSUBsrbg4+MdMa56mPy2JPzJdWbqw7WI9Dc0sPlNkeSZ
aZr7berEHno+usO5D/KvLdJqYpMr4jSaOf3JXt9KtVDpR9IwEi04QuzK0xxDolS3/fzdxcUY0eiq
FEd/pWqFEugYVGvwepZJloy7uSXvR4huI3iUPuVAOJ0WZVYa+8Hru6WTWf0mG1uW0amzSURDs9Sc
DNdOKK8isINPgERGFxN9I6r/nsTpWlFj/y0SdfMU4ALEE9hQ/SF6I0h5odJAukVD/ek6U3vLRbLp
e5FzepzKUbtOIR12tggLQwcYZXYbizHGpg8yea84pbq6f8mnHHeyEfJTOY6cVKdLlfym3ch0e2Xv
wRwVKbTWKaGh9zQEkYQIN1to/+ULc3yGn4mR/dHF88Bmv3z4cR5rkRGyzkW6p5xamSSrHAz0i+5l
L3bMqAFpyS/bCTjUxXRpigLRRBvn9/lXgwRujSBvz9pZ3Vp6cifdkG9M7/TXUZ+s2m3DB06Ek46m
brYsVmieySV5qfjrrG1hORtCCvD3gro/hQSwG26QXmfLBCWJt4tH7MCxHqItjtIWwVFq3kVt7mXV
9k/kHZp3Ml5s5s8KIukKqEqNeeGapf+PtDPbjRvbsu2vFPKdp9g3QJ3zQDL6CLWWZPmFsGWZfd/z
62uQynuPFDIcVfcCiYBCUnqLDHJz77XmHFNFY0N1WKSfvxvTcLxhWW+4TadZWJUamDM87zaGYdLp
1/HzV3073r61zjx8ua6fV8OpSSh+oXqoNqw99DXr7nG1mCzAxfz9tm2m9mG6WQLepATlXDTRfwjm
zJfIz+LZWY5XKEUHgYeNugZ580dTV1M4lNiq/MJnH8kPnHTR9SJtKh0zDFmMzpVexFaKHWK0O0QK
hnjSpN8g0zXlwKt+cT+Jcs9xe+R4erKBGiehAVb7Bpx6NfqmmMFJ60blJw/dE7kvrmrkynHxSnol
WaTVZF4pFZ7DLBuBJsDcGw2a98TomneCyPat0JgdW3+Xvu2qfZRHpqJrDJjv1T6IbkX8NwjsxW6V
pSrCJ5pPj29fRciXluldkqvYLvwc8WRS6XcxC/43ZvPydyTEHLjUuKYu5LMrpV470Furdo1ffslz
cdWjVSXkSp9cZrvwZzF1uIzLrt8bRGtT9LSYMLr8qwy9dZU2NHaXKjUrSPft/LSmSojU/OSRIh/Z
EE+T/SB560oq68cJIejOrIaaZbgmO2EPFC2Sy5Wu+d5rVcp3hWh88Yux/KJayU9ipuLvWKJ+9kMJ
lEDqnwU93fN0U5+ikfRaWo305IcgcgIjciEvJLedElDEHi1MOs0gbrJc16A/EUA3A8K9eEiuO9SA
uG3hU0g8s9Zki/zq5zRkK6jUrVVbsHui9EYeJoT87LDfqmain7Vc7KEKtcLrnnx248gj794Mr2Z7
UyhmYgf6lDyynebMZVl13YJT3MrRzFgB5yaw8L4vLa/a+4SL2+Us4Vu+53evRk7GUa0Zj2KZqGs6
fY8+ljMceaXyZMkkyIuyEB2lJSyrjFNkoCHskhDZnqvNTSGopeP2bW4h1jo6LZh9k/33Bvf+wc/N
wZ4f1i99/+y1Pgu7cSJ+wGGHMoE+KNC+pHJHpVaK5fvBoHofJ71BpiBF+BBAGHR2PAbiDLlnZ4Nw
cT6XoMauTbQqh66og5WY9/K3LjLstk3yDbthlPYzQd/Q4ccMntJtleUxgZ1MyX3lbkxz0VG8Lt75
1T0+euXB8+EVxfSoXSxIxqbyI3b14RgfVZNjlTKjvVWrnh6SWpymJBNcr+hxL0lmMu7fvvRoFq8o
10EzBV5YhdVP1Gjgi8ps0wBbxXNOr3aeM0V5bLGNXBltIV6VtPI3PQEex7cT2BuI+o0I4WWOTvjN
GaSV9bHSFXVVzC8Ljr2HXyMqW4tKzO5MgB/LYrZ60zlOwXiVCjGyeQvW/797SQ0dD8LB6OTMVqm0
HZq7gUUqYn8ad219lyoRO6fCbO2EJKDD218G+tX2ZgnS4rupgwlcbiB2rrkUrxMRcg/5fds+SAzb
B7d9VNXE38b0Mt++WjZCuF1qVsRFfRuYgXSQWVxC/wbzu8xtVoZEKwjGuWxZ7JdgAk8ET+X7ULQi
KUVtUXaUcnVoXVPg+cCop9Rmx6T98BDyWTxNH7qi/wpOD7565hurpcy3zDudJ9duORg/Jg2rSKe1
2p2SJ4ljxjnPOlW5CiNRdESdDlKuYFqQkAnVuDBAvE7FnZIqgPGkGU3hjYLvZJbyU4Qttk/9uHGj
tA43iVLV1A/j+pgQEsw+GxhqKEuewz8uXNVYg1lbs8unuHAQcj19nb/IyKZ4HePmwDMpW77z8UcC
hLrld5ZfpvxF25fc81zSOSFTpt/4QUJFk674ChlnzfSA5V3JheGItwVpFkWoZy4pbL9A2K4tMzKu
qYkV9DQM4Zl0PBZj/zbAL18Zsyk+MlZmfm0KJLtFlBmvtRlWi1K/PipQcx9QAwbEh3bBCa+Ud2iy
/JvHfvmwvEShTGQYeiDiT9VdFxSYt0pP3eGEoRbZsHKvkCw8xAYIqUZnrhdIGTstb0EeffUGeJqr
Smf5Rshu9qxGHvos5JOjKHi7ZJaN4NBs7TEC7Kb2vXIsZMQeUaX2m6QFhWPNiv867R6TNrXuqj6s
3FSsza3RtU/RVAz7WDIjyiWieAepj7w5iubysFpSXKnAJnsuyBhmW0VigYb+gkLtqm3IWViqyYYR
gZ3AM871CBQRKrZCGpjCBVw4hH7RjJc7NaUe7X0blY4EPTTLilNS3Nh0VfHLwiH3bRR6LNskE7/Z
TFtd8mn2UlBDrWa4wJvKZ3RXv7yEv6VP+juxgsEc9Jg8sGHCaMc+VobpwzC/ETq+vfyC32vR21f/
/lWxaIdrpc4GF7tV+YSZ2F0w31Yj66ukGhKYQUlF+a53fYk6Lk6BHgILOZlkHVAD1+F+pFnHDP3p
fasWq/s6leWHNr4WWqt1DaVRbipjhFkQTC/5KDJfFIJ4Y8R5vRcgMq2BO0H0ozG8HcQ+sdt6jnCs
WiKqJMrSbXFKxGCa83T9Vd6yyAVGGj2JpVHaBA+Np7BMo6cgJDtZoRVkyk2JNjbfl5YfPxWEVwI8
AyCz/JZXZj9az8w2RQ+pSbWIBJXmB8jy0nj+l4Ir5+DH3d/fKpTmjrA875BYE7vMQPVvcWLEx+X3
YwPXw5s3rAm4HMkDbO/JAgZC05A/Ik+I++P+Ste1DqEOPPnUpCvJuid21fl7LAi/9VUCyqQaAA5i
7aU/TtkupuhDixPdYV9WvdPpuI4gIXX3eY2GR9ZqbpWhWi/Sj+Wlicz0xlRwDEZpPK6z9vtbx7EP
usAei8b8CYlKpZL8WkbovDhV/ZcSDa7di3K4FQb0Jdb8IvQKea+aTzkG51ScsWQoRuk6TBVjJ1OT
JAYQLUffdsa3eCI5DTTKYyUPAwXdTlqluLH3Ygn3H+narJEzIgPdn64fCJamatT0lrO8xbpHBEc6
ymCUrGqdR8l0GBKKgqiPc5oYev0sFO3ExxC5rIFvczPqb6woo8sdUokBQUWSODNRJWeYMknYWpaX
tSoHqyggLkdt5P64fBUsb3UeDXKX3lI91+4kckRUP9k01l1digqbGF46pZgOerk3afY4pZKzt1Hm
9FYc07cxftdNFfg90q9ceh67G3nSzW+RNtF50W8bgEYng+4+BhqMP3ZfxcF6+aYQVMFmFBD1xkVJ
Cjqi87KKJlu0kmwtK8lg902d71N1xJKcWOz21VNYdJKLfp+ujqrMYKHZKdYPtIpqW0YE9hwLprHN
ybx3wkKPyStq1WnVYeUvVabMJk31u5ww8XVQlcq+9rzxpMsVbsFImR6hi32XVUF4rVU+I4PCL+T0
F5kq6JhnWItx3D9ZOcCJPrWuh1Yf8G7OzWzfgv0xGLsGu64tzTGqgyGNu2JGIUSNRreVTspYFeyW
afNfCSQFUeOFzy8b5K4qfVTvRwPIJqWi0dG7JtmHtQFZvU9WMYWKe0Wts41fgAtnt/ZDCmP8CC0F
tiYdlf1UqPXNW2WokHW7myZQEZB0sL8RytbMbwnAtFwjyZVN45POLstdefDUgLMHWnaLhZTsh5oY
xjqXAjcJqVV7uprdgGIN4d5Ac1LjrvoeZtpO6/H7tXSwNnlWZJux94cd2iz9Rhzr0OkkvfwZgWWs
MpRlVmIdYT/BNRzCfId3z9yI2agdpOZuNsh/r0bRcyc0A4dBREw1ytOuNpBmiTHtObLgwrbAbGEM
zb3s+9dKpgzPPKXGykTXPG+aERZWe7yEeOlN37ouFZkDn79qDPUl7cDXT/pxNgI+wqU/BG1g3gJ6
0B4oUfk5jiWcZBU1OU92kp4oy6ztsrUv6eEpluRxJ8PlgEc6jhup7XJ7aUWjj1KOPUKaNzA9oVHr
fvDz64G8njC4W8KA6ZOx+vY6V9DCEtNB539ZXkQEszgv75c3Bk44PDySuvbLubuYwo8z8k5a+7E8
2upiaKb0TUsBFenqvdtWZr/WsqkmOkR51qtQeaoKKd8K9LV5EvNWoQjvxJolHqLSO8L6N1DWIp3l
2QgbqNz5wkhZRv2xPJTh/4rHUhwzexTG9k1g2HazpRC7sq3PntjFCjuOpXfImALEOfoDrOtjXFrq
9dBN5bYzmmQl+IbnLN17ITa0gxGhSFlOmayTcKLWgWupA9kKkz+71MtjNV4vccn4d5RTPpSH5R0b
IwCtC47pbV1rKJVKmBz/10jWOIa+OF8vxnW9Q5RLaN9zKsjflq5kMGtHEwHzBdRWjJKFom7arKUa
Oz+VE2yFepLeV5DL6kkk7hEM89pLrat2VK3j2EXRdjTNepdJQumWckermipSWRb+U6cTIhSqYArJ
JDTviOBdLY6nUPHXbdcUpzoJb4RpMLaRIIKq8urGVRdsUyDpPAT0/NfbWxgvc8OdSIgst64APSJv
bRVkmUGrbd6WNLnU3S+FbjiJpkMoSvdW6CZ4mAOZQqrsVHV6pUqv6ARtgJrfFvhk2BdzkJQJiZLN
jhEKr6MAFYz67fylSf336M0vdNbNjZLUj53l0bkwIpzDlupDWUNKVEs9+84svm7kmr1GUvkHymz4
sZRJcKEzOIlJ7OAwbzPShJC0fEwVqknUtE1oy9eVFpXbsRHaTW3kkHDj7CZs1MwujFHdYhx60M25
MS00ARkGsHUlhMgVZrQspD07tkmh2koDUQJ1wNyhbifPhWRUVHS90tp8ehODjWGQrIJy0G2/93dL
D0BqUBXi3EJAJE25tMqEBDlhr57mLYCQi8VLaAp3vt543yXvkY3MCVlP9FOTm+/4g6OHxAj9DY2l
0H17pFkTEPGuZplVs1F94aa6CXBpPvLv7pupz52uNKqHZOzhNIiV/qrimDTw0030N92MZyEermas
DstLB23+7SviHO8pMU6bnH2CdjKBUR+tXKNwboVzasrsACn67rHlAtku210tLtR1HIB35bT8wnMg
3ah5G+H9Mo3DqCtPkexrR1UGOaBOconeqP8buE9wApGZLEHfTgsqB8r5Um5dLy8IfbwNZsHeTgfv
7+8tPxiNBNMswgynDfpvzDzo140yO8TZ4F8tm93cQMEqaZhs+9BdekeDHGu3YYLheBaHl0n/WAeS
io7aoqxo6cph+UpstS8jHJZqRXqFeYjz0HDw1UpPchK8NiAkX9m9OjhK3EybBtyLWJMiDUUjyv0e
oOtsdfZCLXaWMZUWZGSdgAFi9FXb0T7JstBAWwC1+K20044kkwRJ+i2fXbHsBbDXZLV8KNMBtkWQ
AhqZ0gP+IqKFly+Zyeh8iXt4tsqpgxVDLaY+LvKw0sxG9kXqsCKtFRCmEesgFINxZuYamLvqYTWw
lVFhwvVQneeXWg4ONV7+Aw3GgHilpsnW2ICoD7aKwCeVkNiM5XFMjXUPVPLKCNpmD4eaunrZXY3z
t4IZYO4za7rNpBC5WAESEapjGXbjsZ5fujaZX7TaLknqWg3aWPG0o8GQqdp3VRJyOxd52voh/EaR
uJxDXk88dARuqiWTOxQR/LKtu5FTtTvQgqPXOxd0wrj1HLFCmxVTzriHmWOH8yyCIcw/IpP47hNU
sl7e/fv7gjSQeSAZNhId3HCFOW+3RgWQbhGb6H1pOgjUzV8G4r/jojJeOr4IIr6Do1zjUZZCOrxp
5DS9Ewz/dhEGVV5XEyPMSgZtQkp8SfVVRHpE2fhlAFTimFTJr8RsAmrD3a50ai7bSPyK1WD5yHDm
T62JRssmgoRQwzzVrqFM0zSdW6IyKkmn7si6X6h5QhRrNNEc8L6k4WQ9O8qSJL3AUEYUG9JTjkbI
LvQCky/+LzjjJQBoCXmB37Lh0CeqMSX9ukNvsQ20pMwdUiU/Sb1Z30USjU2u/x1l2xk4LdH+pz76
kFvMdV5YoDJrmfAgvghXmdGdaCN4jwN7X+IxvQHJfrheNOLmWN35CUWWRWCo99kuAxtfWMNXGIye
C5n2p28K5T6egTtA1ynpjRnwKpNcQksS0pMuCMeCBsV9aQTfS0ky395JIoIME2s6RTJ+GAfhcELa
9bi8W146JHLaRKLu8s5IJYDBGRBsLYSrlSTDbTGUvyRK11FEwAVlEFLCKDSK4OyzzrBOgYAgrGTF
/431sFPM8RCp0PNCrAxyBEGySw8tukNKO4mpGXVLNfZo/BKQoUoTGb6G1q5laGfytGFVlnBda+qh
NJ57BTOMG83c/EbrdeqSM38tov/AhEVnL81QdIna7TSZ4k5VrSespQn2OFIAWHr2p8ZMv6JbN/f4
r9K1Qr/VHobO3+hzVrxZptXN1AzVTduJl5LujE9oQ9WULUAUhqqK5B+eB1qFgyRTyOBikcuRlKqg
2NVwyk4Vus2bxHgI557KRBfgIHeJE2Xx1xDu+MEcTf2UpZ5ip5K17eeAlWXSL8B9bzHrKUR08r1W
SMDUV1e5R5a6r1ExXb7K1YH+CjrYN0fWQEzkm0MLEdEEqg95bzsYKSYqDIpqL0QbWeiwhCHPhqzR
u4Wq2qi6ix9dntKZHgf6vVneUsNHiBTNL+MczGeYsbEHkPVOT+zpVHG0iIBdLDm0sswo4tmN/KmF
+UC5tmCFOPvSGp82FlU35SZtAFfVBrr+SL2B2R2v2Eiob/iiePB0G158tirQgNXQI55lvSxgD3vj
F9QRbtOnyqoOCnHTQIpZ6Ib/+SHJuf7Xf/H+JS/Gim5mc/b2X1/ylP/+a/5//u/vfPw//nUKX6q8
zn81f/ytzWt+9T19rc9/6cO/zOh//3Xu9+b7hzcrxNPNeIvzeLx7rdukWf4K/zWff/N/+sP/eF3+
lS9j8frPv17yFiok/xru2+yvv3+0+/nPv2Qdfup/vv/3//7hfAD//Ov5lbLrp99//V43//xLU/+h
Kao2AypVS5MWjmf/Ov9Elf5hSho3gmUahiWTSvPXf2CFb4J//jVnptc5uiK+lP/BJCQSDSmJsmES
bPR//gzA66OfZ2+fD4f99/v3QdwfbzxDlPCLSqbIHyTjRzCNGe35LklOhixD+bEbnBxbVhs9lupj
kf14d+i/GUP6COP8PMhZKmTOk5LgN6R0vSOt+7v+5LmxMzjU6ogDOCgXkqukj+l4n4czPh6THuGY
DCx9cOqVd+uBIL0By5isaXRue5fHjbyBlH0hcEr+/YkkIA1oqCHK6ozXfXciAc9NBCFTKmet/Uu7
rlf+E5U4F0bTGts8ysp1ccAza2MgvWK+XcMafSiol1z8S353tpE76LKmsPskwfvs8MHAsMUrw/ls
T4j8txlHzrIMqJSLXX1tXOCbyh+T4ebj5SoSNd1QdF2FtXp25L7cDDWg9g5gNrLPABtN0keEe0+5
7tbyqDb3odkAACdbVpFRJST1XK0Ua5CYnpSaX0tZJBiTGB8EH22h4KajbWWORxWsobatUqNSVnJY
999aihFqafeGoUe7WA/66Rnlo2naOLqJy8j11mvXNMYsUuo0Iwhl+tGTN126mj8fr4Si11JgsIgW
/RHuzPefdE5SUDOyNOH8mpvqa72qvijbwA3RH9goMG3WxS7mvgun+fOohiGpsiQzaZCKppzdqFOG
EodiaOOkWkPPAMSED6uINbXdxrCEDC8iEPvCffsxf3a5kuf5SCaDVhTh1s7X/LtrOoFnJNLEJI5j
0x2VrbAa9vK62bDNvzDSR0Du20C6hmSOK5Zzqp0d3KhWEcJDdqwilLjuKreMlafdl7CuGmkzJPGF
4T7dq6gzuEkNQ2Uwrtqz41KJr9fCrGjY1nbEFeBDj3u76qog2kBGItbownn8zWdHr4fjY2nD+kY+
uyND3Ve6oSU4QbnujsPOevJXscMH52aHwZkc3yluiwfp+cKoMp/O2wNgfkAtJ9US4YsoOi1YYvzO
RsVFmJZCnzZOtCOOb5WuvF22nRzPnh5CN3IujDZf9R9HQwhl6KaGfYjPUJ/PwbtrBfBWjT5BpaNw
7NyR0bTaCVzPJZ53bW2kFZojx7+O9iDpnQu3hvT5/H4c++xIM69RYgQZlTO9DC5cjC0gn/20tVbN
CrF1c1fihHcUW/vff66MaxKNCNTG0kXl7DqqTGuqosaoHOjMO3NDeuV6Whvr8BY36b4pHdRYTuh6
F071bybcj8OenWqFTm0jIvBzajxYO/87RpdVdRS2nZteURZzukNymKehXl01OGp2UGlWhZM5ynO8
ri9ByX977t+dg7Nzr0c58WUdfwyqtyuyS1f+qmGmwKDhjG6+DvYIMNbm6s9X2+f5wtQQu+FyIKec
q+1sUCsmXh4kTsUGNYclWbB2fkCpWUD6HkaQfl3ud3JhD+iU5J1Sj0194eb6tMRAvKsuqeKGAfr8
/BkbAOKi31hA3NRfVPVJ0y78+7+7pD8McIYMN9p+CkyZAchd+a6s8VLcxg8kOwB1Y94Q3ea2+DY+
KTd/Pq9niPl5zvh4XPNd/u4uLrCnwZlgWHVTfIlT2nq2LmAot1kgfqns2NXQv5k2rMcLF/VvLqP3
x6vOj6J3A3uSYLESZeChOhloJaboq6o+aITfXTjCz880jpDHtwWRHcGEeHbPCoEnlLLKQOJeWaf7
eGOc6l1k09O5ujDSfK7OZkRGskzd0FnmE1P88ZBQE3igu+dzeWvY2jpewXQZDLsK7Ohed+flr+/Q
aYCxhgd3r17Vhz//AfNNcDY+KwZ2CszIEJ0Wav+7U0r/p7aohTB+WEOpwszQlY7m6duecrEy+Bc+
wd9dO4bEfoZVikHcqnz2EZY8g9CeMBOMeAo9lFkV1qoue57R81V742E9IAfAKYWITnRka91DGTwX
IvxX4e7PR34WSMDyWyIAnPUKk7KuUUc/mx+SkgoKqTy5E+zCK20d7hGM2MJpftRWDlKUS4d+Ph0s
45miYrH2N0xEGx8/avrvhhWmxI2lya9BU/GvfvOM/NTBk2zFckN2x7bFw6dF7ZdBae2pVzZFTbkL
gd6fj/z8mpv/EJmQPRbjmiWb56tEPS+GVFDoTRRYHWXwVHl9YzWz/Ly0O91H7MTjAcXA/9+o8+l5
d6VNJD74nkgolrppdphZN/1aXYvbS3usTzub86M7u3dxGCmZ3zLOvLPC1uOUm2Dtb4xNuQ6vLz1j
pPOHzDyapqmWJFvs9kXtbAqG70CXrxRTas3WbdkD0R8JG0mUGZhz9BGnDd5DVE3uxBJyUms41yoa
33JH4w3Nxgz5FQlqbTei2VyaxM5ny/M/7WyalpWWSB2Lj5mYMUtxdEd8JVRp3oMMyHcdUXGEjebE
a534lguf9afdNUAsQyUJnOevqqokRJ992FGgGXVrTI5+K/Fc6h/gOG7jTc0D33f8F8EF8fDny+s3
Q9IZUUCayktxZC6LvL++zISU5bqVC2fcW1/9u8DpN/4+dFAKpS6LZ+7oS0f5+T76MKJxNpfJpYF6
fg6cm9fO2drbtetyRybW7sKRnc/RssQ4umnIumxREjLPnhEgrwAyWMSBRrvJhd5yQJNkJyyb6Wyu
oZZuMdzuM+f/YcKydCYIkQ07cktZPBu3oexZwF4aGZfFxUZ1MMs66o11iu4Uh07RSrowMX16OsxH
+n5E+ewzBKJqBmrXUB8pTQcjbrVrN8KqcyDvzEvF1BXc258XTu/8Mb1/BM6D6gCx5uU59sDz6bAh
1CQeDL3gYU/+w7rbtmsEak66vvhBfr4jP450NgVqtYnLawLI6Z2Er/Jj1NtkagKdj9aWo7H90RJS
JRzr8X8wK36ap9jjzSsZSgM6lfPza8iLRaH2ZOYp6z79pe4VV/nxZbwatuS0HqVHyt5fIAHa/sWn
3nxIH07uPK6mwKCXeNBY5tlsHGi5n8omk1A+EZcIcqudsvWFD/DTaZVZOzEHAxZmEP382Ex9MBTT
jNFBb/xtuhJLmzm4wlWxLl1xLXp2fz1vsST6RP/rOfZs6LMLNu2KwijUiWd6hc02IpoXxyQywXXX
fjWKyhbBlBlVvy+GfGWJ/VpBHC8bgEfGaRsS/aYFxqV5cD6jH8+4oancs4qs6rKqnJ/xsVHMqR44
G9ERSbxLhOhXLjjmitYlSct3yOK2Ly3Ml2Xbp0FligjUnCRdPi8CaTMfP6H9STVV+xpehd/Vb/JJ
3ihfVSdxBXSK6+GuWok0Jbm8L5cXf3vMikgoGTcxJfGzmYpJKlEL0q1sD7Jy2t+q6q/JuBRg9dtB
VFVmAubZpp7PE+hQxl6uOUbvZHyVjplLBrzjHdXr1sX5cVAPRNZemPovDXk2YegSMaFprZt0oIUH
kGYHEEgvatxeOrT5/Hz6+N4d2vx3vFubdVFryRmh3Xbj9qv+qt7EG/263jWnfnvpqfK7Q9IsTZXo
SyhcoWdDpWJomkLHR2WVaMZgSSYPaX3/5xnh86RjaO/HOFt9oGqNEmT6EG6R0vS0OyvAOn8e4uww
ZEk1zbk7Y1BgoDeinW8edMMEkkFA0jjuyuBrbzXEet/+eYyz9cWnMc7WlkaoJJKYM4Z2jZNka+78
3Xj8HzyWztYXyzgWpRKJwiotAeXs7oFfmlEsYZzgiCO6Cdy5PkbsjHDQXSQgv2Tb+6H8gowgX16t
fz6PFh5nFouWqM8F5LOxfQSMtV9J85UnOqCO0EvZOVme62qb0AbRnLFfE8xxsSJ1dsVzzBabXl6Z
Laj6GWd3Fn3Rrq9ZTSK9d+DMbLFi44W2PTt1w/Wla/58bfr3aAxmUgWCz6x8vL9MoKmJR5XQrldJ
Kq68zduqJqgb8OTHoF6LbuwKu0vjnveb/h6XZyIbFMmUxfkKe3dflxXawNbk7NYrfTVdUztHGXOD
yiW94vngGsAntvlR2wdX0V39BTfuSl5TnN1fLv2e3ZJvf4nMU5qjBOt43g9p9CmPRk00bTH/JQ2y
rYTShf31hRG0s9W4iJXJErIZnyT/6rMHVCp/vht/++/zfOGxqrHOMM/OZYP3TIozJhW/vhEbbg/C
ZP88wtk65u0csYchnZHSyKeCZQHvG0Zsz568/Em0R5GHrqkptlGLFyav3x7KXABhcyZSHz27HCdZ
xmQbtHBp2yehjxhhdP98KEs/790T5e1Y3g0x/wnvrjxWCujWLYaIdphFt6OjUnGXV8S5HP2twO4l
cAkG038CJVwTOHh5SXC+l/j0F5w9aPwGW3I0cDbZRQyHyZWwSNuI4VD6n9B+brwV2vGLdffz8sMy
LDcbu16JtSF9uI8H3hkFKK6UkijJ5soa4PlTT3WWLXe9Gx5CKnnPfz7Tv7loGIjWvMWKT/rUFeu6
0YIaX5l2CcBSgDxa1doTSZsHohcvPI+ks53SfGzop5mkDVpi1qeCtlWVUzQS3GPHYpXYoV9DmRlo
npRhfMJtcxyiHnzp+CXMAagOl57qv/tEPwx/9jxk78TRQliw6TTKNhAUpjBwjiTR2M1KchSSG13/
4i5f+s2j4sOwZ58oaKMoqDHJ2JA/WE4TGXbzMjni8bI+4DcPw/cjnde3R6ZOHZMldgitge2ebxVF
dL1SvTDPSJ8f+B8+x/OicwJBI+gjbBf1qtjpPOr9cV9vYH1shNwNH6SNuiY/7CHvqUJfmEW5Ec62
ojL50TxzRS4f6sBcs/Nf925q8KoCNg9pXnYDcuSF5CGLLclYEBoZZXdFcGda1SEYzc2oet0u7eCq
hsKhDbX7fFLujCinkIZoHv5uGtpGl1ypnfSjSeeYmjF1zA7TVx/JtyU1ZcNv7DCs2O+ozcHSery+
LfYuEqOvkZqsR1B/XQlxvk0PdVTe4qv8ltQV1KQU5AWE5Cul9p4hxPSuTI6FDgUN4A3LI328McTR
X3mFmELKmo3fAFq8uiPzxTMeSrPAwpbJuaNl2Z0Z4r5W5fo20z3vVOT6fRkKCPIsuILRWveN5EoY
1KC5ros2HNdFmxMVmXMLffExLMpIs8kRANsXoBMcrW5dkEy7islTWcsjILzZoOyz3ZVNJvLANL2j
XiWEppqZcp/6HqSPYbBWXTcU+wTU0l5Wp2ili4QA96OO/49GrePlordVRrF7ibJauhLUssa42fXX
gpjIeFD9CDFbnGqgoBBT2/I4aojJLM1c6WBzHE0d9WsjfpRasb2Lm3GO2W6Ku1gTSakcReiFGbJJ
BddkpJOR0DSuDgoCareWXLWCL+EE6XpcJ156Te4G2oUpfyzb+X+U8jJ7GuF6vJSCZIy2UgVq+9UL
SPTaA+iJm5q2U+iT9NM3OR4mNhVRBVjXr3VfpmsupFL1M4wRTrZImUt4tYT3ph3J802eBnjNwxBm
sL5uEznvTumQasXRQriu3EMN95Jv5ZSj34OwYQXgBLOKpL58yClc51MU2iIde7eu41rfp3EKqkSY
yCJl6YyrPIZkrEEKxdqGYxzadVg8g/ys2PKrhgytwhDiBLo8K7SdZyhSNaxMypcayQmaWDePU68N
gVtpAdajAE5UC5kLRHDkAlTG6owhNa6j4dB7ZYr3wtR7sT9CzELYXMCgyh0xCLXutWlDD6d1gi7a
lqQ8Q+9ZFskkbQKt0jE0t12NhnNE830l9wRQAT0MA9FTwDCInlzszVLTi1+yx4XuO82QFoW6Sc2w
rF0PT5S/rhS5lNPWJXl7HHXOzihF6jjZnmHkE4Ht8jThl/4lSG1R6pgapEa/kfpixqgSERIED0Lv
pXq5maIAlDnK17hNAJUTP0Lqe56VXvwC0y7E7ZpC6E+3EZny4S+lIWKN50+d4BscWoWrSiDo4DWw
CDEZRvSJu5xQgPRURmKvYKLRK2XbQopkCh+5y2a/bZpEN3JMKwSRkddBacEd8iKbvkmFU2nBPcpi
W33VumnoHzWpUYovXAr0boR2QpibB1Y4rIW49GXXU1INqVqCa2SVaIJ8T9x5UZBiRxjYqks4MQ77
RGPfUtsEuMpSK9QyCjGlCSytkcg+EeW7RhKqTcUldiwmzEKFQn6Cz3XneEEvOZXfPhmRKjhSP9XQ
UUsPkF2obvUkJquxoIsmCHp9C7dDttlTEFQOybeqCSGugBNgOk7BfkgGKKNWCV5HK6VURp2DqBDL
h7JVT/uBGh4gr4oCPfc1LJpSO5EaAaKy62U7bVTQr40JY7iUPWXNbfgFyFJ24NOWkfoS8m7gFCfE
DVN7PvTJNqii2qkj1SJwZY7Vi+vB8Yz4EIlmPLFyCKF/qPEQM/eGuuUYUIhXiZDIP1JJpwahASQz
giDGQgYUct9UxBkE9FmcOm9goFS+4mS0/e0US9uGLETP0SfNsDa5wE8MXEpkYxPVAz5iOIHzEG3E
ZZU9dMbek+ATAFyU8M87Wdrt84Ckdz9WH0shPCm1shcszW2nEOFUx1pRMbirdccfXxBUr0ZVJ3K3
+0mExNqIPdRqIXSRfKcZ8iZto1VZdHsj11zgGd/K8LsUFTzQwm/ggwR4B/J9+t+kndeO5MaShp+I
AL25pamqrvZu3A3RM9ND7z2ffj+OsNguVqF5jlY3kiBhsjKZGZkR8Ru/249K6dT1vG/LwK0DRLtH
X0TTSr7G1k2/iTBUcciV7GJonbSmIRngVdmKuIhk9dfGLwE9BSNwHbXaB2NRObEUX2VT70mW+tw0
Ep6njYHEIFRdvIIR8irmmaZT/3POO9uHBRgJ0NdH44UqpCOo4gGZriuzh5NL4EReaZRf2uIN1UnQ
/ojDxMp1yxFqtAxD3jx4LWrz2JvvRoJ0EcZEkW0a1aPeT7EdI+UM71/GgRurbtsM58GhO9Tv0P+G
2CsY74WiowExy/4NSHiLCIKpTRlFdwo2DjDzWlzq9YH0m9vEjfs8d5PGQG+nU66qKWUdIoxJ6hS9
oEEvDrrRCddhgThg1ORvlY7FV9rtif7DXstrKKBS+TxhydNO6Oe1Q/SQBEMMLQzqihikz5myCLGG
8YuQgRMXmkLzCBaMMswYeiChAFcotG5nJUTwusGhuk4Jun0J79LXzKdY0b/RUZiA2PH6HOGq6PMj
rJ+9MZcPSi+9xzq7MyogpUP5pFWiYjJb6ulrWnS8jpPpGNbtTwPfJr58PuyEvnrIq+EuKvpfXQNX
Tteb1jEyLNDjSPquVXCQjeJFCAi5RmNeaYVIMRcsLvROSctfitYUbTnnUwtZ9aS3OZQhmMia/BiH
qP3NiEOKs95z+Qmo0jVhZxey+oJ2OUrpkLth/Rb4R8lx8SCqWmQHqIlDNW8F3DNk41ETp8kW5/wO
uVIfCfWicbtGSp+wvmQvISu7s4QwXqxoej5o8AfiV+gWapJ6JpKgCCUGmY2kl7JPAuWHP+m8wILy
iRP6jK84eVKN/byAKWDHvaxDuujVAaepMHiBsf5TzmseKSJqdZZmp0J2VGPzYHbloUmyW+SrjwKP
HAfwOlpQQaF4UaD/0qT8FXk1kr08kBxt1GgFgwu9TxpL3g2T2Bz0QLipw/GVJwTpS8b66nJWXytj
Uz0oMaYQJtyr3N+jT8JjCZXxKggeEJ34EbX9r7ZLvcmciX7weCsZpf0S4nfj8Cd4hdq8zTzQNKvg
raA4Td7/aavoaghVoA7hiEJ4zxmtrQfqXtddP6JIYQS/JGHKHZzx+AjRK9LHvzqc6NGqqDyY7vd5
qjyWavk9n6TbFgWmUazv65TDgVD1bjDEyoHTTE40PM9N9+Kbwr1Spg8AYL/48fS1hr/pxi3Oqn2g
/xh19JD1kjKGbvmoJKrfFYhoWA4H9qiL2EDTJsnixTAY3X07qdLnbhRux1K8qtvRruLw4FsJsmQ5
gLYpqhwEtA4djqbYGmPPqHaBeFWZUbOXZel7pxjfdCznXW2c78K0f0+75MEfp8pu0U0JgMfapgq/
quaq2yVT9qD60k0xVw9U0KBRFm8VREsHuR3tJp6tb20IPK3L7tS8alHsLX2EsKB91NNDKxLuGmMC
TZdFHoSszB5FRPxHNKcPY2CQK8oDHKdcbnclZn42tdXvcTzlPNyDB1EQboeWTVpZeb3jZ2V7OrHp
fRYOUMObJnPEWB4xBUzgOVV55w1dHXiZnr6oVvlCJDF30J9KN9MHKbN5WA7QeuUSR2MZUa1D4ef6
Xujb4C4NFbr9bHq3rWss9QqBMbHJdUet/JrirwCtTkADY8zdMNORxviJIBFm0giM8YvVI9xr9OZM
Fwevm0ZCnJt6F7RDRfAGdD8xcUOZBm1Jm37c7zBvERcblemAHAAZnqzvhoFWv6wlxzC0yu8dLEsH
KKpllzxP95ATKR8glNx3xfRaWmbqxirvBrkYeYokWKyPhnmbmcI3zZ/gThdSfvBT6ZeJK5bYQt7v
4mcT0+4bdKSoFAv+Vy0zvo/j7Mm98FXPxqe2ym/1oDMwJgIXkUTK3tSlG1lr3yPUb3j0jfbUBG/p
bKYcpSHwygU4oUw0DiNRusEk6MeioQjBVcBCrk65I60aD3FMNWwlSMkBCqTRm/RPtyj9NngeGrJ5
8PUQn2EN99YyVJ78Xv2Wtrq2V+PKk9P43iitydZq7Gy1gha6IbRHXBvQYIyrvR81iCpPEmqzegM1
UarcObd+xHMU7amO3JtJJe8Coa6RsMtvjWF+xJMBXliFzFds/K70HJlX6RU1yvvY8K9kabqus/Zd
ScHWBG2B60RTYlKPO4SKlpMSPbS1csS95ac16PdihQVQqaRPk1wkOI378VVYLqS3zMJ/zsGKgdy2
7gdUkuPyWxBNPzrBQC4Dv4CESaHX1glu02G7JiAYs/B74elj7BMl4yGokQCagyNb9zmV/Sfonnjd
5aEbqMmzxj3GhlfvLKG5E3Ai9iTdnNHABuDXa8L3bqSjKkTpvG9GSXlqrTo7tmgzu0IEbrknjqg5
NL6RwErl8SqVlWdMvDB5GxJbzKxjik5T7FtXy+PAVuA9OeRIv8Mq3RlRKzCYKDkFnJa3KpoaV+wH
xZs7Ca5VEnXeiC6NLZga23TCmxe/OEdDnCKls37fICZ6aNEPxiWlRBVfeKsq9W3wNXfSjNcOxzS5
wQUxQX/GppIVufKkOVI5X/GyvJpgx6ET+RpLtbpXxOYljUzNHStIBJECQlVu8D0IcVmQ8LiD1YWr
dBZdRZFpfckTkWA/WCry1Lh4eQZi/U5nLMJJ8dC/6uqouX3Udj4YNnF4jqJGuxtFMbzH906+RoW0
uR47iceXUhkNXWJUJP1anb52c5wckjiyfi1yM891ujC4pzJrINCjxSHDJ4Me9ktTxx4GoGw5uea/
Rhp8hyygsN+lhywk+fAFWiiZgLUvbrVvSW0dpSxCOUGKnTqHZaMgDl41LSfQlyEsN39gHXpplCNb
4hf22Pq7WGwgkcUidrr1o5jlVx2FoTGo52sra1/EuTrGKGZFLds6DWu3N6QvNDsQvCKBr94Nedpx
bzuIXdjLsxGzhB59VvQ7vSzSXEHUEYjKwwrMY3WD6Ls9MSLyPcE0eHV9Hyj1c2ki7iMdh1a2B1F1
1Eng1W3YjXWlw+E1QteQv7QKz1SRxLdgKmJpFU6nJ9i4KMa7lLeJW6A8L6MaVYTZd0mKvEKhuFW8
1tJh7qIbP6ncXup4eXe4p8EuKXDxk8fJidLJCReVemO6LYLiKZ/rY1UETm9SygXEJ3V35VA/jOXs
ivLvXqu8QgLTLhqu3JWPqv4NCduuEr0QJ6wm/xOWx1K3rvCWuwlh/mfWcKulIJRFwe2zCGn94K2u
hf3IPZlpX9pRepJaCzcnBOTyUDZumkTmVq6zrMTohKOZoxLtdH1MUhSJvidDPMTHIlXRItH0L5SG
hUOLBclVmfJY9cMcj/F4+mKOxgMghfvSpFimZYjUYDD2gk1JY2tqvNgjqZWLViJIMVl/En3YdCN6
bHXWP5jGcGwCVWSR/C8RaiHYZcGJXwoPvTDhd9g2LyIv+r0oCT+tEMppyHWPacM3ZO6ffIThjL52
kdcbedmnj92EXm6Hh6tjTo1xnadTe1t1qDpJXfG9q7rrsDcOqiB5IsLBOB5bum3KqH0k2PYi1ZQ7
RpN8zesht3XuCIRlikOEDgP53EOHU5qF0KcbNjXXk1DpeBwWqpNIiETFOiYyfua2gAUwYibN8hXs
BISGF0auzjvNAguJuhJQY0l+GSUTmXchHe8op9St1/SaLNpAh3WL9wHuA4grKZrGPQJXNyqlN7Na
5NKT9klSrBZWvEt8RuOCVBzAuaJNcEpQi6uuGMVFenGK7hFHN0ID6S6Sw0G/GxX68Kl0E4rgRZQ7
KaquyFE4J4d+QAgXlakePoqdxOOtrhiHjBKOrSI2OjXyg55HrOkguaNFMyxCCnnO8aOrbOxA7bTC
flANYxd6P/82z9dqGTwVEJGTJL8R5eo4FJjOpupDQiC1ePZlYuypcgGdiDatF/sGkWh4LLTQd4dy
n3TNLo6K9wmzybb/ok3vSfQjU6TXYMQluXoqm4cmSxb7458h8i1REh+GYQJpHL72Un3HHYlDOKop
xk4QXvTCa7rgkBZIYKd/hmZvWO+V/gauhDQlhkE+3Wf5ATVrb4yt4xyFNi8uSsShUww3VabZxogO
6Ezg4DyGdtYLQJmVB7VEg4777Xcx0ObNrjjzVTdcl+PdmP5gh7tSrGFUibPyIL9Po3WnptaPVtxn
bQ5Za9zh9LKTMHSyG0GBLiLuG4RXIAQdEjQzdGMPCh++cZEhzTh2tmbecpxcuX6aQ80T5Aw4vEB2
t8MPzO6kxrVQZeYnzuovGd+2pkJpX7xb7L98bfSoQPBH6rZWveHk+xOdZFdNvxpleiOLaO7ILVC4
wotSevL8IBNfzBT/HD35qvm/9BbYNr6DToMLpx0UqLpYFgpgqBjzRIqlkKJ5nBxl4XsP/NJMX0wu
XVwTHmWp87h2rhHL2k+Iq0cCxoj4buY1WolUT1LtpeJ/SYbfVRa9YLtjo1VZMTraAeM+l6oZFUqE
YbWbKPC6acJ+SuIi5xJOiKBSdx+kmhfnrVuZN33/JFVko3ujukYdjLe/8C4Yf/IZCzLhNi8RmJyd
bA4QkkcbVeBNjhVng6+F/EjUqri7W1jmfNt8vsIbm5Z9pzpogNjNWDwrU4tGFe5WWJ8VqOVSe3Lx
MblDfWIvlBra//gV+KYHDfs2ynimcbGUHdposvgl7n7VKN8o4bEZBepO1Mh88ExG5En8+rQZPMMy
+KbGrq6tXRiWroQpvDg8mKgnjyCpi+Y6r0cnFv6oabbHBAidAop4LVeX/ITrrp03GFuTS+pDZSeL
qc/4c0K4vE3oUFogtUbUU3TRLnpq4FN0bUgmYhn1YSZJTvhjlKC3I0mwxxlV+jmdK9vwSa0oIflW
e5dir0oia/vJdVrqEUqcVvagoSK+FwHH8YzuU3duB/2qSkf02EUTtcWk08Xfqg9i8GDoyG5RRU2D
veL/loP4JzegLi2qecHPnifMvi+N6v7z3uVZH1qTgOxBWRQhBFjquqUeIQ6ZloVMTB91l9AW9xtt
6PNu7DICbVGVCcFvWMN0DDSKZiVmhPRm8GQv3bUHXhdfYJod0OvYInOc9e80WYJDIcEmWLq/a550
nRtiKk4pgiGmMOFdGiWHakgf6lI136O2aX92ykMtF+rvVLZiXHjket80PrKK/qIrKkxIUySiGyGL
tbEOZ03iv/xMwFYWABQVzu9pyy1oezR9w0qzF5TkoCW7fsr2OX6ChuUfP/+mSzf0pPG/GmoF6Mkl
JigZnUbjHwGRQ3tYYP7bwKHzJqJsYSyhKrpsMCNr1ZQNcWhrkhznEbM0XrXCFEgIhL0fiF8aagmF
2B+TydpYxbO2KcByQDRA10wNqOEaZxpaaod9LHyVckZQDCdVpPmJNH/FiG36QtavUK61DVjLhU/H
oGSqyl9k+7pbmiLE4o+KoNkzuoU12Na5xyYBDQxD2pieev7loIKLhmRB0aTttwJMAMyl3laaZJj1
WzB/1fot+MAChl1tjZMBlql+aPyGejNESssAwsHcJ4fgmDjdzlg4CP9B2/7CWTwZbNVlTn3LGHOC
ApWqF23+I1henssbOJo1hYhWNjviw5KtEAnoCqnIfjHIgjymj5HuBC803AU+TnUCq5x4E1B9DkdY
jbna+ZRn+hmSABZ3gYvF2G3g9XZvONY+PZSAWj4/zZeOGbGMdFu3YP2tI7RfNAMVhZDc0Rge0JW+
V+ZdF2oDdTsINRQ1MjF9/3zIi9tQkxRFAyOkGNZqGwoVbC/4O5rtD9Yj1a5DyiP08yEuHuQPQ6w2
Il60kK1Mhgj6FBZhHXAfz+MzFJLJEVprr1nR/vMRzxGAy1f7MORqO5JXZ02ekyMsCFsse4o7JB/2
vdN6FHNyL3HzffjvxoRwLcHfgA20hnnh3DXhC0vZBty5M3ndnleK4InPneKESGfD1PSdNt8IWBfu
XKYKRo5PB7BSXtNiEgyIMYehWk9D0KOi7wRH+LVHjA6d6bCFkL68sB9GW903wFgiE7k0tsttdTc+
xy60Ns9/puzvLGzy7usm1v3CDXcyvyXMfQhjQpFWMyUfDfTM4Gn38071kh++Oz2MV39HPxh3yAR6
vi266TFwE3v81V13duDIh/qIJ87Gep8HOlgd4GlESwbsf8YOkvuOlwWIfOw+9CbYzZUYD7eZpccG
lmngfQ8bO/l8+gpqAZBjaWpK4hmAW9BbbRiEEu544Jn7cjcezOFIKy9zIqzA7RlCOzbNhxBeZbyH
++yBadj4CcvGPb1ITn/C6vyidt9bVIt0u/4Fm9vfZx5AMEfMd427SE+Y8X/NhSLSMyTUZ3IvFg34
4ulHN+tynAi9JGa2irLtfF8vzIb0WUCiYZyvmHV11+63YMqXvu3HUVdbLQvbOkiQSLFDjRSYLNOs
rmS8IT9fz/OIC3UCHBbevMC/TXM1ijApXdmVCIYsqDBHlcn6xEbfGOT8JlkGISKgFisCPF1dWxYl
yxwXMh5s1Mhq9BnzHlGy+msSfCuzp9xUNzbJ+bvpZLw1HDhFQ6/oEqqe3QwYA2m0bl/49+X09vna
XYg/p+OsNkY6NFHWB4wT3qhH1envUYSGsAYZ9EUhrPt3W6DuNev/71b8sJLa6nPVjaWGqs6Imi3X
9HN2WPUk12D3PD9yGzddNPkwrihHO9hEsm+t6upKEYyht/qSr9jJZmcLcoPyGeYrtlxW5U5Jov7f
fEVVMzQLvCBZ3Gp1ceUM5kSmFybq4k7N+yvdnEpEDLPfpRgWG4NdOm0q0nW0kgG5ispyTj4E9soU
O3nGg8hGpOmqzL81VbNv55fPN4y8fJ518ALfbZK4wB/R15j8LNAUlAMJXti34/fkYEKzL94lyP/W
N9WLPAi6+9ITbg0IgZXsdP+JHNPFz/h/v+Ev0PfDTFWpgP2A+zA2fxqekYXQ1zYKGMGe1m3xHGeZ
uiEzcGlpuS9M0n1iAIzA06UtlbEiv2XPJrgyzupbSR1D6G8/X9qtQVbXQlqpWdpRvLelpsBD9h1D
bOrHvz4f5MLzRkEvQILFD4mequ5qKh0WYF0YMgqdocOs/b3zx8fl2isqXnHB7G4MuOzx9YaBZA5h
X7VIzsTVgH4X1kOtEJ6NPBIHx1BmP/YGXwzopI50/90AqBTmdqOKnZQWTUrm5Bwbah5J3v9UpGzr
CXBpnXUN6pOlUrqR19yZPOpiTOP4QZL4NSpuMvOXKL1uTPrSGAaHcIG0G6JurQ6+OYrVogpGE9xb
KCv1Q/caod61N5Drmb0Yld7iP9BoOE8MSOZI7GXVWGhJa2D02MkjEEWJb0tjte2+KH22n+QbKX9H
4fbh8ylemiG5I1qiECbR/1iF0rYN4nAEDkwVr6BmjfSm/6a3WwzVrVFWMY1e+gg2mVF07P/AQNyJ
afyqtdLj55O5FFAsKOLsCQigMHFPz3eG3RnAyIbPVd/0Ci42SC5bZnY0tG+fD3TOQeAh9mGkdXYh
RLOGEhgj0U44hFq4i7riFZpLaMsoddITutcr8y2psp9dFG7wJC/PUuMRw+7gflgW+0PYzDRqSvh6
6IBk4gc1Un6ZbXerVPyOOtgoo51TtzSYFqqBKivDUYxZJYz0W2fZTCcy7319hTN6BlhDdQKRFg8t
OxDT4M6QDewPi9QP5j9sWrPfB91B9PdB7lBz/5U9b6H3l92yCkUnP2p55H1YgD6yZL82QMUI4Fqo
v7kazeOND3we7tD4gYiP7OWSnqyrbIpRDVZaczdRXHcWkkdwzK+Nfe7l+2orlzm/ixnL1BF3o6hn
nHG6QA2FrVH+HWuhdmBnmdiZA+fxqO9w0thavvPDeDKctSrD1mo4x5xIiJbd0cRGyMd6J9qoqZ/v
UajJxEuZ+KygGbEOnKJvqDjSmnami640VbeadDdO1v2sat7nX0o+T8N0FQAslVAZCR1x/aWCQB7a
oeFx5v+I3jBPNB8tW0VuhRoY8Hd3+l65lmc8Rg/gCCiH7SA4PobvWxIs8vmmRKBiESalwgHlai1h
NAuhNvJGhHGlz/eimd3juJrRci6uIX6isC/Nj+koV3sJSLendtouxJsFTaSEvhZyvA2GAS5Ck9/x
SP2NKOZDiClJMAbPEtBY4B6I1xvA6w7VVCBqr1vvn6/i5V+vLM1inhVn6bupp36rmwV7osC0AgOe
tuk2Hl8XniysEJ8KwzZO1VmfBXs/LPVSdN4Xkq3kQr7b1dfdTtjjf7vfkrRCWnYdJBiNlx4fRLQg
TK4uNknBrnCWYDFFBau7OC/5M1oeMs0HQP209GSre0nK9qHEpdxKJLusaYHAOcbaEAlkUE3FVS//
jIzsxlBfJVSoy86uNOtgaSCUihAoXLNrdH2nz/EtzeQ7fI8DRy+HN2tIr4y2cT7/QheunNMJre7Q
yhjaUminhXdW3QHu2CX7Ra1Dvd4SCFnLKJDanY60umCGvOwzi5KdDQDEaZToKgxBCDbfqPDcBnp2
E+NaCbcgVtqjof/KEcFOX624IODD6QEbkdWLJzV4nLi8AXG0UVC8uFU/fNjV+xpwoB4KPaHFVK1D
2/+ezWS3sdQX9w6sSd3AO1eGmX16weCoNmuZyFJTstwVJb4BiziKN9FDkqbv1Lc3vu35g48F/zDe
8ns+XGgAPnBeaCpoydhDWEFzI9ZXKrCTjHJBKz9/PrtL4f/jYKuD0U9LapRy1BVeDEUH90n4CYNm
aw0vfqYPc1ptV11ti0iV2EQgT/4KYBWJrfxcFECWW7TV/oNmy1oG65+N+2HM1cadxSQxCZBQl1N3
QkUzvsEBPL9SPRhubtR45nN6rXYQ+iUv2W01Kf4KFJw+S06/4mpjRuSrWg+UyB53gAUwVK/c5o7O
/o22Ayoqvg29CyIw8gADsJGQ08ALsT42L/2jcQzRMgpgh922j+Ak1eutEt6Fr6Ev6kkKVzHdjHVX
rReKqhwNMKxi/6ZpMyigLWG1S1HjZIjV9NUMX1C0fv8J76JXObkMKTZx5uHPeB3OaDiMjrrLdo3k
ZMOf9Daf9lsvG+nC3tYtOrIqTzY67uuDG06goKuKpV00m7DgUoEjusph2XXzUTiK4o35c1td6NLN
djLs6vzC74PXNUPKH1A2UBkS+6jE4X267/fG960a5rKQq322UNrJS3mQk7et3uTq0HSZVMhwrVXf
8QF45vRlKyzpQbN9HiouFPkIgXTxDBmwNkWGVayoC8AQbWAu6wkoNCIN+IM5m2d5tZf1PL89PMy8
RdVoK2G8sF9PBl5Fj8JKGjhXfEilGd9A14FZ4vXnbkzvwnY5GWUVL/IU7y0TvjNXamgeSh9KXoE0
7hLrW7xFHzMztvF7Q4lxc6tenCDyCvR+F02I9QMZKbVIrzNWFjzftdirHvS1ja93cXYYM/MXtQSq
Xqe3SpHWfWChVmRjvLrTDWA7dWkP5bgV6c/4+OipMxHFYJBFGHu1SSITPqYZCIvIQnujHUaUy7IX
wIjuVhC70HQ+HWm1K2B51QqOqMu9nL90KGuVXvJC2fk/uEsuLB4nC5Ey3A00EbGN08Wr22bMub0o
XzXf5grYfvbsB98/339bY6wipi9YwGEmYHZi9SufbxsBP2hQ7Z8PsnzlVbQ4mcgqWlhpO2VTy0Ss
VsJxlsBUvc/5ldhqhzK76yL+UVOd/9+YqwQdQsYQEDZYPPU36Hd3yu+NBsdr/IugO7maXtty03uf
D3ppd5iyRs+XFIy9uFZShQw7zQ1iT3Ya/6hT0dFl/C4XDbZqPgBT9yxYeyWplqQ+h6mwscwXQBhU
RanFyjRioCKsR5dQthMxXaKA5jA9Yzcf9L/6x9GD5uAHuY3AWI7V6Yelkm1yzaE1RlvfWh27Aixb
WMh4UeFftjMxWnaXvi8IaGuPsIgz/dS3gGXLZ1uPiPQjlTWErLWz5lmAtdMkCTO2TFfggkV98Vzf
KW5yzBzpyfyVKLk3GE+F8dR2N/+cSnNjY13ocxmL+uT//oR1P600KTsPDT+h8SjL1F8C7NFUbz4s
0iZzaktCDEnldlv98vyown5XRNolog6SYR2upyX1X1RsbF1E29oy75uUhjI+rFt6/xfeEoxECg6G
b6lmrKWozM4a5hZ1MjvPKl1+1fCCc4a+zyTbl5XgqxIBjNTHuf4+tWPQegH3dnytG0ETuYMl17Mt
I+aw9Zq/NH1FXOph9MBQ6F8lRBGxMG372rKl4EkXLNuQXspc2ThC51ci9kAfBpFPQ67YgGdQKgaZ
QZyjooDk8MYIF2pFyxB0uyh0KwBOV1fiFJtSWoyNZZu38rG/ia6t6x4WlCc4mJ+4y9//FycouuMt
9o4ks7utV+rFeRIo6OGLMk+r1Y9IxWGAEZospXb63Nn3cn78PBJe/Fo6pEQqmDKF21VkwMJhIWGB
Gu9T8SVoxC9p0R95T20UdM7foSzih2FWt7HVKtjSmgzTWRru8GH8I4r0GfGL7BvX2pZa1IXgczLa
MukPOTIA49T38Z611Ua5Q37lFr8hPO2rANFwJAps+hheV5pf/sVSLr0YHZTJOV7Abwm/c8ocG5Pj
bh3b7B0z88/HuHBxsZDAsshXOPp02E6nllPlN2WfQSBkP2QgEpsdDpUtasHbucqFOiWD4ZKiA+Sk
y/y34v9hHeVmbpoA+3nevO1V/YxqPWSn6p3sXFVd0wUNcVXs0JBU7eQZP2Dx4H9LD/p1kjjxfgtE
cF73gJ6O6h4TpJ9Crf104hrel0kWRpatZIKXoBAKKXsWYldKRsp21kYz40JoNZdeqYneOCni2Y1p
TLJejguFSDxGB+MrxrbkaPhBetku33cbVf3zU85gBk1DjrmsITR0OrdOjbIiT+G1zn6a2T30JztN
/cT7fO9caNBQ9lYo29KfFFnD1TCDEWp96me+bTz7mG4fYygIaAnyCvgm9Vit8SyAHY3K+Tw7pd1+
ie+g5OQzpkN/5ahzZ6uWdWneH37QuqkvdzEknyz14ZZGztD+Gsx5K+FY5nT6DjmZ89/z9GELj+iV
pLrBEGXqzDsRPH2Bvd2r9bNwTBfJKpgPFFhiz3LFJ/Nu3OiYXjhBp8Ov7qnCmvWBr+vzDBLzveQm
num0rk/us1sUHOmEIcqD9MDLAilO+Hd4/dUVooaHrabDhYLX6U9ZRQ5QdzPYWFYi+oIOxVWT2tWb
+KV/QfLlAAan2UEN859nXJ62U/QLL14Q4WRIy2WKnvM6kuTiPFHdZYf/Yx7WoIPWH3qbmLFLD8KV
sPHZz6+bReQUfCFRUkSjcbXT+1isp6pGWqQ1uyyzSyEaf1S6mhyQ6RGQk6iUrQT60j5DX1UDZEEf
4cxwTgUCrKsC5KXUjOAVogAxm4feLNEgQabbCh0D0nL05/MTfen8mIhWUcYC4Q8I/jRuxKKvqTg8
Myg+3J10I3ZbVZ2LC0n0A9pMZeesfzy1wSSPfzVL4MQGjbXXrTvDeiz1fmsBt0Za/vuHg4piU4Y4
QARvFYWgxVuDi8eWRkgLjfv5qp0/eTDl5PGokRxwr6371HEx9eJkxUQdJH36/E+aI0uhafvPRzm/
r4BK8HAENoXWIVj00/kIWR1AFuMCyeGvetEMF11XRoTGhgKERhRTIes2GqkXJkZCSblP1Nn2Z3LP
UVHqYtSwB00FD3rbhFd8m5tSe6tqXbmVXV34XhgrksvgjYKc8PqISWmuDaKgwEB0Bi9FnT100TdI
eBYbaPx35iE8pAcKj9FuK7G7gEfjWmbkRfuX18D6USzUlp5bKpJSC1wbEQjUpFrSjcEuaR/MbnVc
nAaQKZnGHRE+Oag9QG7BVQR761FyoejJT9E0GqFoAeMRtgqqQjDGKlILyypIuwVfG7q65ozK1Ti5
8jPPIzRyJxE2424q/sUT5WTsJTp8ODFSnpZDhBuPrfuehsccd5vvGk4z7RC4RMnjsNXsu7S/iHCA
YnmmAN9eZXYWvTrE5BhQGv6YmQJ6WrAT5e3zc3Pp5cW0/m+U1ZUpFYrhzwOjpFftlfgeci2Cb3Sq
3zAOnGIjL/lbAF+9D4BGUx3nVsJaZJ2tam0IA84YQdsiLAk4VdlVR1g3lK+jQ7X/i6wInaY5INQo
bi7ohR4ESscfRl/PFX0dpfaX0TMvRCABl4NF+T4bbBFPaPS/vH98QDb37fIHfzbt1b4txr7qpGgC
8c/zFief21K5L73iKvWGQ9gfsn/x0qOXj7urSEatn5VI8RUORCPufbsy6KDrjRPk3zb2zaWA+3GI
1QWSYa3taxlDZH8mUDj97+492xvO4NZ291DdoHgJuWJbHf7CHYxYNQqhGOVRPF9HgCovgf6kMLGV
uX2e4uKtaOSNHP08nWWXUCYE/kq/FSum04NuNrMRI3yAw6FQmM4iGk0LB9puiUZ8nxj4JOjxg1S1
/+I60Y2lSGpQPTwrDaRmkVQ9xBhbK+K7vI5luxLS9yk0f3/+5S6FFYaBn4H06kL2PJ1eXZqz3qC5
ZueF9erLi1ZhhOrdJkzr0p5nJrRQlkvyrBcmqLFsNbpBYLkxsYZJvOBYeu2X5YRtq4dfqD4CZqK8
TKp6ieRSqfOcWg2KSqP+U0Kb7LjoOdMxcvPkmEuP4k52kUjb//dLCdOT9wZs3kVD/XQpxTzwS5+/
YGUHj1EQfAt1zYvCePf5MJdyCSYFexwCD2XOs7ZiFEwYCOqEj8fGdHS4+lX5bmKSeGj2gtPCRbfz
ytwhAkVXzlk8cLYi2KVNYxqSsSBRpQsAoUAbVaSPfLuY4axLmYW4ShleN/WW9dilw2ca2uIXS0/z
DNWo1FOe6yLnOzSTq9x6mqpdQqYkVGigIEFnCF8+X9tL8QRA/+LvA/6J5+npJ+zKhfwup8sjTrlr
u+Ams4INUOgFeBDJkUibTwFzR0FgFf1ryS+RQqSqmM195EKhCRaX4XxnxHnqlr36NqZ1+ihjfPF7
iLTmIexRM/p8mheiNYeQlAVoPf6p6x2E9vY4iwHPNvKlhfxR1YekbC0XQDz5cRR+Nwbxv6+yoFOP
4y+R9EJhOo2nvtVDCrpTF/+ckuSJALoxxIXNQtYpkehS/T73RpxDKWzxezHtlLSFjlYhchDgWT/E
WY9maCGE11LWAjLTw1KVNpb0ws7h1FM/opZ0oTQYVfRbBZGOZ2SpKITN7b0yRltbZ3njrR4O5NRc
B3w86C3r5EnHPajwBxq4KWT5+jkEqpFSF0sP9e1WMLsUQk/GWlb7wwO3xYAJFSjGUvfaDg3c4sfU
3VtPpTe4CwzPw2UjpaDifb4zL0QWqGUm/h64wQFwXN22gYIOdiwusqR1f22Oza02oq4h+vHWUl7a
LDJG5kB54ehzzZ5OL5S0OI9k+lMV9hppafcPxtecFUXwg1dL9j3pHXNX79Nb9U5z/8UcPwy9eitZ
BTqBHah1ANgoajcGws6lQJpUNqiH/ouhgCzjXMKrnprq6SytTE7FWaX12AthitC5HOXJdZjUyB8O
YaFv6WdcOgSkJ7hMQFYisqxuwKSakimCSm9r+ugu+jWz8e3zCS1rsz4BhE1oVxA9mNZqfxTIWEek
36xdrrf2pPmWm7aZ7JiJ39qy2W6keZcmhGwJMmKAC2krrCZUZpE6Jzq9YkOVRsXx/4e9M1mOHMfW
9KuU5Z7ZHMCp7VYtOPgkl+QaQxEbmkKhAAeQIEEQIPk2/Sz9Yv1Tmbcy5HKTV951W24yzCXBSYLA
wTn/+b8qy18yYdLpf7B64Ai7vNpIyX7Ir9tu4Ro1Uk0w3oN5ddmyW9JY95/fulOvFoz0l+MdWlI+
RJSTLbxRMRd5buLCUrXSaVdZfeSDG/r5QCeeEWrObycrBAgfTACkG4qZAZMXEVjCxk2f86SRfYDG
H3llt9Xff0TodAKFCEVfZHqOq+tiHGGKamGKE6PcuW6TBEqeeYtOJVBdHFJhEY0Cvg1v6/evkbJ8
2jolzgANQUqjTIP8Rsp1WNA4LGHcVV76+ffZDC8yL80ISOXo5TszQU4sV/A3WNq5MBc/wsSsscDx
bknQYZEwYyk7qOgJvLnySe8Kx/nWDqD9ZsXq8yd56oiMpCqeIYhHOGMdS/a5Zh73Yf2DTYBudLFR
eWT08fydrmEtmKhv0J5PRvwf0FhO7HTvBrbf33GYPxocDtFIGqFrrvu2VICWBkfvy38A7DjxYmAs
sOgQNSwarKOXXIxdWXX5DMrMHgiNqN0in2Z9N9I/cJnUTHJnZZwlv5wc1YYcZMnnLBYx76/QJNxv
82YCcbbzv09Td12UzY3V198+f4QnXkac+XFQwCHvhLreLDNspw4uzncpuRqE0R1C4wmQCnkrQpa/
fD6atdyro/UZwdcilHMRB32oclEbhPGmwnBwGR8fqivvhjFwdZfjVxeD4ePGzqV/M8Jza6Emn6+a
nliwUd9A+cFDUuBjRV1zV5o0F0bUVvRyaqqD3XRn1DWnLvHXIZav8EtgRKgs6YQbiXciWzsbtREp
0Hdne/lPPThnsSzCvMTB57iVmQhQggffyLB10+uyNWAphmZfR6wCmJieeWrL23T81CA2Xg4EAPB+
2ObGIM/KAdZB8CTbK89KeHVTec8cvOXpqwUuSVGXkTM5K2WujZKfG/3UM/tl9GO3qUlMJaQIGP0J
jmspkBNrHksFIbhxuRhv+WpzTrR64t2DzeG/r/eYYDcqnhmBLoD1COhF45ZXYdZ/DWr7zEZ46sII
unCBil1yY8fBSgcmiddYsEUXxQOMv7Hnfv8fPLhfRzgK0iu7ceegxQjBpfPyx/n/BcHRQr7NUez8
fLQTl4OjOI6L0MLAqOU4Az1x23Bbw82iyQF3fviqCD1zw04tH++GOFr2M7RaCZshtdEjKu+dy6z6
4egrF/55ibett/yQDRcNT0WxcRlcvzfqEsyzM5d5YnK8+w7O+/c7aKH1Yhm+gzLdxKvgx0efNUzJ
P7+ZJ1T4S2IDuT3UUpaDyFEkO4o5y8sQd3Nx+FmgSuM8RbVlpOXLvJF8p2KV2kl9bc1Pk34ccUhg
Q0L149mG8dOP9a8vcjSHIJqBn5zCF4GnZHPdwbIxhsF9d/v59Z46T7673qNdFmL/vjYH3Fb4Ja+q
tLtsipX9FRjM2EwggoRfIeoZ57RIJ6/Nhd0NqiYm1tCjmzzZtFN0DJGWDuV1xsO0puzMgzwVHAIf
+tcYR/ev8zK3kyHGWOZsAyhWZ60K97CwhKEMWhN55Q7bz2/m8rWP1ut3Qx7dyyITC7EXmcbK2M9V
c8ULsWMCPtPMTNzix+eDnX4pXRTyTRBYYQl4FKn0VudOskDqdtjJfZ1aX/zbModnYQoLziTfeBv0
XTkRlPcPzpZfn6t7ndgHfWjv8PwsKNc/yKB0CBuYzMI+OINs06A/py/t+wI+mPlEzhwlTui78E76
aAm1zaWL+sOey+DoA6si+JXbsYdyEAfkTE2oqEpw789tQqeCawRlNor7KIfbIIu+X2hwnujKMUDq
vazHEQ6h3K0iNTC2QpaHr3VVhduycvwLwwGOKgc6K1FjQ1cAVVgr3bMX3dT269waOq4rT525F6dW
QSSXUTfy0Wz6Qd0wuJU/ex6McLT71ElIL0sjdc/2Sp56uCDILluxBQu34+oDDRorJzVKcKZ1r4Lb
0cJCaIpV4379fA6fHAcAOfS0LsXi43Vgpjj5ehq+3B2r/E1Wc7B5cEWPEIgbt3ML79jPxztVR8Vc
XXTIMKX7aIQHEkdFGEMBosgBWTGypB+au1E3t07OrJRm03UzmC/wurVitL8uQCb7IaNh9PnXOPUQ
0RSBFiRkJhfziPczLCM1mRVF+nwwKvoFM74HMcJEOc5szTNb98mhIDdHdzei1Q+iH+30JXVctUi9
VARKSgyXL0Wm1ecXdGo9D/8a5bgj3tFBaTYdRqksKsyo93kBV63Rk+LMnTsxYRCwQUNOMGmCD++m
yKYK5pno8Qj7vNmTSdwMlfDTorNT3skzRjSnBrOgHEVMhVDgQ5bOoEHvNBUkFaMzzIliwtyFqPjd
ziTsB2APBTvzsE7cRvjOYolzYL0RfrDfaP3KAHV4WMqmV4Ylksbvks8f1KnwBr1MQQBbAShwQDd9
P/Va0taEtBD969hFZEq9ZHod7zosqNVCpbYi044EGoKMJIAAcPhyrkR1alt+9wWOQkkizEEHPb6A
dR2sm0MHMxhI/O7q7XLwnC7ONZWeSNAE2DfwX+CE6Ag4Wszd3AhyakNrCN4Q3Zdum8UD4FDgNzve
firbfkMwS7cVs8f081t9aq0JFsdi9DtgBf1gCdDn2LPRCo5dazOvxu28CWNn7a8pRI1AlJyJjk/O
VSQpfRdEAFTDjpaUvDY8yyDYtKQfpLn3OqkqrpCSEqg6fn5dJ4KcAPkuHzJrCORRC3g/g3wgFR1u
TIjDOffXJjWvQqu9pLyVsDXhfuRmf9uLGDVbSNNCyP1d6O3eptQvJ3vDmcO6rkY/AnLeRNd85LDZ
S8ve9J8qtEKtFK2daxCbBFh0U3euRP5hBX0bHf6wwJqfyAHTcmZ2Hg4+CPRls9IGTOY70TYry+fh
9vNb+7GEvIwFnRqce2G64B777xTlWFVwp/Ej8g2ImKlOFnFstQa6IHZ34mf40G6GhKD+ob+b53o7
Tl7nX2MfO/LAPpypkGPszjFQmkfNDIwjCJqUPZ1jfH+YrMtlohwHaaizmAQcHeWKYMSx29A+ZAD2
pi/KrW2zH11rw4Dn3DHgw2xdhsJ8ffPLRri0fP7L3KGzLs2ux1VVFe6oac/fDND3osAdr3pZ35S6
/3HmGS4L2LtDwDIiajpI3y171HFuVuY9y0N0JUKIZ8bOCiqAeLzw4X3gpOXNuY7OZfn6bLCj1dQm
BWbhgFeDOY8FvIWQqk6nvI6dgEcgZ8PAyYzKYj6z2HxYVI8u8ej5+Ug3GKOBUbUHMy9ibltXbvUA
4xhX/qha8tCXIv38tp6aneHSd2/Dew4VpqN1fCrhH+h3sx85nrwos+JJTuZrp8mZHfjkMIsCABsk
UnzH02WYA0pMLCzQnlXJ2Bb38HNPK7v4u5EFbiBWlH8Pc3Q2pXXYUmPC1cBGaAUbyB+Af/0AL+wg
OaCvn9+5U28Apj+qSz4iig/bkIcN36vA/4ukJdAjUgCnl1UHgHZXoGzshXW2bfpjSgE+vlip36Qa
sHQ/Dm9bGAo1VYjpQbDB+9dqD5ZuIr/AVu9xTkkO9evZM9vH9+D9kMuK88trXoaz68wehqQsCtbC
S1ECV5Dd0iKCblCk8HmPxavyU/gJ7HhiyrOmUG9nlfevIgxREdEjysCh/IMA1/N75OiQ7YiMix7e
GQ6cmpm5WvLrRtoD3ADxwQbUaeQ8knZ97jT+8SFj5Q6huMMr4pMPJ4pC0sYFwNKP6tZR19RsASaa
Mn8F5Qx9VoPLVj3gTWeCyY8viwc51ZJyhPIBweTy+S83PeTwb+N66dDBhriHnSIIbWbOLgD8EX8M
9b9exv9NX/nhj/vY/+u/8O8X3gLtS3N59M9/XRYvgvf8p/yv5df+/WPvf+lf1+1rcyfF66u8fG6P
f/LdL+Lv/zl+8iyf3/0jbWQhgUN6FdPtaz8w+TYIvunyk//ph/94ffsr91P7+s/fXvjQyOWvgW/a
/PbnR9sf//wNHoW/vM/L3//zw6vnGr/3MH8HaqeX//f/fPyt1+de/vM33/ndhkE3pFEI/FwCyfVv
/9Cvyyeu+ztWGUzGRYm5yDawOzRcyPyfvxH3d6iJsSJgE0byBNP2t3/0fFg+cvzfQb9AbOpBuY2G
KD/47b+v/t1z+uu5/aMZ6gMvUCzGmO82KPTHYTaiOIpSFwpPyFIdbRWyz70A0Kx8g6bN8if1pypt
etu+1+ixPNNX9H5XWobCugMrSwyDuBv9cO+nI3DSIejKfrFxIHYQieFyYSW6N/MJcKsQkSkLLXY5
kw7cWZUztB388mD+vPRfL/XU+NAXwmLaIniqxwGUb441FY1ZbrIeiFruoN/YBAd8tjU43OIlbOhB
9F0RfT4qXrgPtxiKQ5jQ4nSPrRHC6ffXDXCmMRluz9dZ6WVPinFm3SqXLE37HYjcPFKka0owP+0a
pCzFyva51o6jkNrN4QSQQmja8wTShEZshG8a4a2acrPZzfUcPCvFZ2dfU9LDGBjUThShbJfri9lz
1KMJsDYSgEhx5hfYON0KXXHKAbzaAFI0KQxWzrEKG2DE5qwCXkcMbLZ3XFl8VyuSwffEk122ttCV
CoyOJcY6DiXz/Y3vIZEKOiFcS6OgnyYfe7EFr0Rq1rlxNed9Bdx6b6JBjhExbr0GPJ41r9GXkxbm
WFQRDtcgWtUhmHEp93mfwqJRbn1YUiGHn3XsqkM3zQwDP2VVSTvYYXZZaoCQsU6H7aGjyq9w2gBz
CG1KTjlvOtLzPOUoTg3xmE+BA+XjUPo7oNyFvLZH1VeJrCpwo+AJbEw3HK5zz74x+UUUIgFT3tmT
9sZbbNLmuGGVot8HcBnVZTeV5rSeHd3AMQVTKgAb3KqDWOsANENj5FAhusUwDhd0COV9FvLhFm8C
dEKUUEpiNAZImsKwGSyHAc52X4OOQ7VeZ9XwbTR7O1v7XIbNtgRrjqzIGNp+zOZmMlcUZCFYMIME
bS3cJReOckhyAtdZoWlLXHouG6+JDia0sDqkCGUU1PnsJgRHLPWdWtbQ3zE2DajJDzVLGyMw95ld
IeGTc+BboqArCxtu3T3Q7LZXNt8cHwjJCC+lB+GADnJzjaKDNLahX5kBGpp41qcWZ3o7kUKxHXza
ATquGbI7cK6REHUTYaHXdghyYW68ftIXUGkptAe0HulTCci4/CJawMiSsTeCLFWeRLIoGl14w9xx
1c83YdmMPLElXoEqyhxz6NaE5qzcQqueLV51xmygfx2T8WH0KofdjXMYsqQo7eB+op17b3ake0Je
b+yu1CDA8AKPqs1SKLNdOwGo0e6/MMHtPKUFI9mNQ+tabP2RuAv0yam8Ay1tILBVXvbenaMzVfwo
vDpAW07TWza4oB7mL4B8Hd00Nh1vNM1w96nfAKftTzi3xDCPEFMKvBOv06HP8iIOCl0UCROkQ4Aj
CFjxkIaAp+OJsM9StKrJvR0IZ0wNL2h1gm68CcZ3jjf3UeGG4P7NaoKfYun24RXywfRmRv7J3xoD
+FI7QJiVea9E747fW5qTPIVna3NHRqkZGHcUHtu8h+PxvnLxUqezm4GjrUJjeA3N2hVJJ3LrOutc
V60Nwtw5mXwqXrycj9MKLvxAI5N8Kgo4C0rDvJ1DCuI1fO/g3ik9R/twRybhEzY9ba3R0CeseGyg
tQRYLfPGjSzDZkz6EHCwuNTE/c67YL72MwNNToWfw9W0bTowuz1/fGZ4xJCl4WQGHF/W/9C99qGG
c3Ur4gyUSQYJWRXwFAII+BI3rEHbb9iYBzG4iCJLbtGty6YRnKeaZ+LA2zHwd44L8NaBeQqOaJ0F
pONqYhmhsSw7fTcEenKeMvwV90sl2gHy77KZDpXL2utwLkFxrlgPQiFlzH+WoYXWHk9Jt4TwuJ/L
xOC2w9fK1AAH1hl4aHBWnBactuKCHnBDvHpT8ckYF2QhGlNgt/NE+LyVrfaQtWaehVFl81RAJEfw
u3Kwr/TI7QdQYXtnDcVN46az389iXblAWYECwQ7MMfe1nU8i8XQYFluT1BIAedEa+YrV2hjAOHPV
bRcSY46sPA/MtSZ1jgZprzfJ2tBTaQN7Be1TJGTod4dCQXF1UcGsOVt13WRApVUPk7HVY9bIdTax
H/DVcexHK/fzbA/VW/dNaXghrQcbTZwXjo1H6XoAIOugspPKZEZw1VnTeNs3Pad7WZjSWxVm23Xp
ZHet2HGY5q0Jtgok2KB5DPYcROwZgFQRZBchtv9+a5OxaVIXXSNPkLnKej8IHUIJg2raJXNcHabK
auYxMtEfq+MJ3f5GYjFrNq9mgZWRRX5ZSJYagfTtNbTLgfc9Y2jlTQetzC94HdQMZiiilIhPMM65
8gK7fFRuaFggqINneCjhqsmuQ7OjVorAvJIJtIVVA6yvp7DK4Thf3nTwJilgsFkW34jL7fCyrauw
3tYtUqePMGEPn0MTcxiTFO6abWMofi1mV8NObIA2bACyHOHoVo0OcNIBVmyaQJfJbGwXYw6zYbyQ
OCMgooihJHavsZOiiXVsqlKu/KavwQbKtJ/hnWspHiUQ0eiryTP0xBe1p7512CVA6IBR3N1AC6zM
Xpg74L2qGocceCWpMbLqXpfLhoSDACe5AN8v9+22v4TqKnhk1PHyxIZRf4PG1ob5W0gw0eM/5HLG
mt9CDBXTaXYF2kQJt2LBaGdFNvfFTytvO1hSa4MjL6bK0QGvfHY74KFV5awGSRhWUzn1EuzBfM42
PuJ8HcPUTnTxQGtS4lOigLlthgyiVRQt+QAVKWutMBFKB0/TzM0vXua335TJQrGpDajyoy5zeJ1U
smPPKB2CLj6CXT5ELbYSNwrx/PLNXGF3AHADa+glLsPUG63w0O5gLzD2bTTCeWc8KDssOrmlbQM8
cwRBZlMPYAFn7rw4K805mda51wgAk1FH8cD4Eb0NoDlsmcAsjmUWuljmdT15EP7MGcDKLA0qWg6A
OIbZoCD+M5hLaDKOMvdSvKYgxK+A0BpCvgtLSxFvFbp9ANyg23U5Z1FhFy5mWjn3XAeX2jQHO0gR
1onhJmytEbhmntstiX0xAzu9EgOi+PYWDZ426GIVEqJus0GYhoaKhwYIDT7fkIzkXn7N8wW+Ew1+
XXsGyKa4I3O7KIEBQVtlJfD0CktIE9bJaLOlPNVI27xyBhfcS7fuQET0GgqjWFLbfE56cMHVVoGD
K+51HcIDveWz4KvOH8N6LQx8gVWg24KDYU8FMHxCuIO+GYfc6PNIeb0OtiEaY8DSqYrgQujZeAj6
js8Rk+h0jHM9FM/a1WqKCgqC2iqYkMte4ZIaGk/NqMHF6XUHLwBsQzkyKbNNYjvPxE6OZH5uB4bX
oB6QyYkVYsQa+xen/gpAhhZ2nU6RjWuDc2xahcsCGGCH5jBcDwDHh9vBLBuUca0pyK+4XxQ3eJlo
KKLeHmtyC7OmAf/fy8C4M/EHHFyaN0m9qaWSQ+LmbYZ6DXaZNmbFOAFpU/UO+ibdya/FvWdUg7qt
KssTTyg6mteC49YmwhBUX7W0RFQnqZoloEOoaDvrZipqYw1e5uRfCDtrvYQxtMVEtT3wLobiTFtg
bBI9X/VlU9Nt5Xbsum0djyWWO5cApRHeBCiZ52iA6mqcVqMpsJH0yDmcia6AdSDIv0yky9cs6/Re
ST2ZP0ZXqStaOUAey4y+Fqzi3Rpz0Cx+BLQNkEFBt/hNCFpRtg77KnQ3XmB0ZKU7gcASq1mQWyQe
e3jaf5krQ6tIqrbVkdNOzXQ5NvWsH1zF+3KVS2IP20E2FlyHwZW7KgYcUi7l5Og27a3FUqincnYS
FVjBzCOEzsJOYTMVlLu57DNy1xYgMMbFoBm3Il8MHcwiWrSWPPvSnb45w0SBrNc9fKaNAeazW7fL
jXI75VZtbJ1aTqCUWxmHu+rshryWjy264ZEZDjKKW2tKc4R3MlJMhb/O0ConLqhmfXiv4XRXL9sQ
PDuqOJ8LMYNb3M3Dm5Sf1aSFLCEcwjLuR1X+GJGKbWIyT924heySwTZgYOD8wkkfMVk9uXKHIwlQ
767R6TyxmrJv4E1ca703tD3TTWcURblxKbph44IYlbvzJ7+zN9wGPfRHSaYlQhkUafeBwYtbMtIF
YGvV5Vea1fmA9dRBx80IoCwKXkMYiAQ9xjAv18iXe3s37IJ821oa8GZBEJVAMi0Gvq1Iw7p0HnUB
RyKQuaaEZ4OHdjnAzv1q+dECPnCBK4ZbHxnUc4yao+ILTk1wjQAOAF1tKL7C4mrJsf2SznIbf4Jb
RQDP0bAxNKwWOojMXF0LsSvZZNSRV+fETBxdIqCv57nC/jRw+xr4eqETE9U3/tVDF4KTMHDchsuR
IszaZfnY7R2vyb42ExnqWCPb1P/RsP3/s2O/IZnzSzrkQ3bs8bkZnuXwaz7t7Tf+yIzB4fX3RcSy
COTRAPZWT/8jM4ZOwt/f0vvo6yBIFS212z8zY4bl/A6C1tL3jlwakqpLgfPP1Jhh4w/CohC9ckiL
Lfb85O/kxo5q4fCoQ9cttC/QT8Ed9oSbmmFXg+jU+LAYJWDaJJREL2O8wM9gsn95jiQYLMm2v1LU
f46HnC1Gg3/Thxnemmyq2rofHxoDUYWs7O/EGbdDX3EQZMfU5mprsnxbGH1qONXeUvqRa+rFbTv/
nHqcz+v+GgqFR5wz26hTeq1Z9Vi13TdmTG2UZ3qjTPuGN/WTkwcalSGOHMwAyxLPwsImQSVKpnJ4
Vtxat0tYbxbQwFSCXxVV8dqASrXrzBA020D+CCzsoq3fkLWNEHkdKrONc1U/4XJZQqAljywJGAAz
yF0Wei9zV5ZxZs1u7PbA+ZQjj+0e8ijAZ8Zonpsxsqk5xBYURzGv+jBuCwScQV6jokvGPsrU8DhV
2cGZMlgAAXuN+AFEOAUtBjZuJ7HbZuvZIN6zIHX9MYinFt2okhkga1d6iKE3Ouh6Rjuez8cIxYHH
zMpxqBhfUCw/gGJ2pqhz1K369ihRnXKQn8NcRlPeUV4V6B47V5OrH8DyeLRQph3hZsL9KYH94AVD
b55nqa8h3CLkOZLtUUZ3mbTwrySY+4t5Mtxc3i+Tnl92OGAZ6mFgG476SmAdxu5Md4T9vkK8XB4B
4xgVJDQd2kuJ+P0ggFkXHg0K9dD3HqqaLtg6sDRGqNMBN0dde+8I/dXuzVcu1MYNp5+Oru6w3vZR
Tfybfmp+8nB0k5Kh7XSULdDpwagSXqL6hCbT76Xj8KQH/3fVTRQHGGM8VF5+CSTN0y/L0Ymc8JEI
BG8a1hHI970A5RFoCo8l7aHQ6DTGaf6+2cs9SccN3Q8JXrXFc/esCcyRJPS/R0PKH35p6Cs81mbU
1lgzoWv7Xq2gadnkxXp65HM8ACseZcWdcxEc+hU9ZPnarFdc8Kg6a854/OT+uOC/vsJRJa7XHIf+
vrXvcwZw/SzTsfdf7bG87zm/+5s318adhUYTyzS6Gl1YCr2fJSUt4PfTFt3D+KJTZ1+AREy302ra
w75gfa7GeGJOLrUFc7HsgPOEfVyCbkZqtBRZoocJKreVlQU5HEkG5OAKisyYwept12Y7opAKsD3M
LpIlNCjXvYapAW+h5eD0thq6rZHXuzEwV0qFHSYnvQknoDIyI3+Row/O5sielEGCG9E6Zuxr2Bt/
ftuO6gV4t3AdqNihTIG+w4+debydS1VNwC1ZO/jlrDrapJ+PYL3R097vNBAiwbkPyguIdj8YgIQ8
qK26ld1DDcpYIpD7rAVO3UjVbqy+PEiaIZUMAJE/tXd2JYoY5eJbdC/dq3Cot7Nf6xTWFAWYnP4r
kopmbM4FiQqZpUyhOXLuSJp14cEOdGrm8pb21g03bLF1OuepMZthA4XQSsts17VBjz4PsQKQ+CIX
3U8b97pvadIQTRPwzyC9DJrvhAzeJa2wVVEFwFaGk2QxNRao024yZO2EjaS48Wp5DwDLdTlUBMWd
3kXFRS55+1JEhkME/MG7y7mxzZ0MB3uVAcK3ZaTdSk3usZVNl7Ndw015BPcJuYV1TtFRo+y9MZu3
Y6teIEB6cMfy1s0Z6hqqvXMylLEQsxex3Y2PaEx7kDXsl5GgFRHeslcOo9uE8a6O8rk2gZ4Pti7t
VdSMwcEg3hMs4Ft46Wl3I0p3NxmwVbYWX+fW4d99v8jA3UJWYyIlfJiKcWO0OK/BDxkVAskuh8xV
ER0N8GUcLrZNGduluHBrfAllerEM7ebWQBOIPRg3Uwugim9+LSf2xUUBZMPwXKzMSMOG2ysmvenC
ywL3tevV95wUjzQMkow2SeiMP6qheBzt6dlrZisSvbgS/bzvRx+bvPE0m5IddFluOi4fi1K9GIyK
lTs4sE62pjo1rfICCTcrEd14n9lQzwZdI5GUNr/0tH60MvKIoIfEwsrdrdd5N4IZDSzcUcVBmTSP
gpK9VrZRJdoDhjsrwuZMTfC9LmHZx6Dk8tDih0gSHLrj8mdhzq5ZeTN/gLX7tt7BRGjfb81NeUZP
ciKSXAI6mH8t7mrQxxythK4m8yCrrkEkGazrW72mqdzY94hltvUqryLv9swbfmIReTfg0TJflLVZ
Gi0GtNdiP0FuAefG1D6waGlAbdICVKxzi8pSrj4KX+FUg/o2DBbgWAEU9vvlXhfcgvDWqx7m2jcv
Zxqgi7ng5XclpYdQpJYRDv/VRSDzLgnosG2y8inrxzJtnQpmBZRbiWx4HM4UWI06eOVl/c2bbZYC
HV58g/jvcuLuQdTIqsM/Wq4qWeIwGFAEVVVPnMgeDbF3NSvjSeEN0+SKNuJJWfJiIOyh7tk9z/Md
UntJYYs7sw5QK6SIIBuhq5WtXT92RsMHUK+jEQ37m5Igt+Jrq9mpNpAPsyovGO3nVWW72bfeyu9g
yP7VY+Zw70jnlo/kGUrEKznhtMDlHvMgtRz2OGaY0oG3qMlV1aTCGdAgq8sOZD0JM1qJQocqYJtl
MtPcwFvhtqAZKiTI0m1CLskamegvEwfOCainrFT7Jh/X8xgmS5/jtae6LcQ8KFqZ4aHvAQ1Y+pBI
x1AVHMo910jhGmNwJ5RXoiUqWynTf0CaooclP99bdrvr63qlq0JHGcpykWq9tejlvNJ+gIQm6fdY
4fVGEBubpEfdpOVOEztaI4dcjjeNTW4In2xkFPLbUM5+irLlXe0aS1nVuDUNvjGo7ca9as2DYQ5i
RcppRslsmiBFQUukXTb3SCT3CRbdFYpPYxzW5EveFas6IKu27bDSuqzZNEzgfA+sW9QhXNu4JSni
xfNiVeVEPs0Q0aMJqm5jGQQAseSobeRu8L20+U8WtE9IFbQX8Gy9LVEKv4GlqNxOjo06ACnuuhKr
UplZyBP5I5LkYskbwQfF7hy+Q/2A4iBj+kh+UwO+DMPkxF1fox+/D1afv7LLEnC0JYcI/gHjRNUc
dkhHITVD6YlaQ1g8yJLvS1RIZSX3Q2idGeaoWedtyUMrAA7P0JwhpXK85HE2AI6k/eJh2tmxEVlR
mZCtXnkrLHvrzy/pqFVnGWsRd0NAamJx/diqozRFt0hl0Ie3Pvhvw0P9UFyah2I7p+OVt7E3wwXn
Z5b0E2vtu0GPdSZ1RqXuuow+LI1ldQr9+jqMh5W79lYt2o3NM33NH456iKjfUhTIXyBmQ0j1ftmT
nmxKd6qd+96kN9Q2Nwy6FoWwRpEnb/qBVPP3et4b8pyk/Hjveht3IeTiMAbznmMzS0hKxmroC+de
29WXBtndQN+GDQT70EbMxhi3tL1EqvJMdPrh9i7DYjMLCbIyZDG2fn+584xEr8mJdV8F6FAPdmyV
r8g2g2ulFbts6Wc7M4veFFfvXo23M4sDE16IkpEGPHYaMOeBoSri2vccnJyOVD9b6CriIAOkrhbG
amxd2A8OKPVbE5bztpp23M5iZJwK+D6Mj8qf1oHh7txw2BlNncfeaK3aIUDd0W8izpy9gwRJLP0K
aCNqIs5lSEDofJfBusEJy2plsjZbL3VxNJr1IIywEAuVYlOKhPWcMj4cGOVbwyhWGeqFOOSlSDZc
IqmapwqbROoa9lNZQfkTuQ3nN3XVoTqs4JpNcgMllJCmw4BkpuogjWmqBikWRr6OaOaGdcWF0VTo
6bUf2gnlC68ZmqvMZ1uYlRxCq94EeX5ZU2RbPULvLEjDY2d2H5nTFJEY6o1LlAenahBBkB2NwgEe
ws0or6gPQLTg+XPHcNIumnKtZNXsvArxoJSQzyA9ccnQOQijO7IueqRQZB/Ki9acNu2AolLeUqhj
bFTtuT1Dm9LazUagUzUykQpCWUm8oP6st2VrH0YxADAHOlnozX5sm/xLXaIrYEYlJAoYLK4b6LVi
7hCN8kFwmH2bRLPsVIqmZrhYAtm9iCcAjim+/D/Kzmu5cSzLol+ECHjzChB08inKviCkzBS8By7M
189C9sSERDHE6Xro7uiqShheXHPO3muHmQXtEjAyzkm6/bFmhm6T97+TyGp/9XXxOI7R6LJ3ZmAY
ASAilDE04uS/+TwRjdnlS0DMdc5K5qpR76zGMpj2fcUZIk9hLU75a63Tb1Q75aBnkLclx7jsgmCj
RuZ9yIHiluiBC8hqCceTkN0DQ0Pq+nE1UolfBU1RbitLiv4ERiL2qtx2GxQ6JREIiu1WffmgFuav
seno8w5y+8Ccke/SlF8kGRBKV724ZEi/KybWt7ilfDUgLFlTtXsulh7BlJjXiW6+Vcgm9kVsBvzT
JFHT/X3rFRQwKU2JZkzedCqEQwc+IorDZ7WhJl+bw1U8Oo6XTvR0hPNLiePs3pHj8mYag6su4yAX
JjEnunZjzcsYVrxet2u3rrIKLmwrX6fDbBBtE1wKvdSZs8O9JopnYyQXAfnFVsKfdZXr/N61eWXo
9NJbddnSzXxsVR8Lr5PbLXLtjdrH1Y3aOztp0LayTLHIiRK+CoOCUG2+SVN+n1ex4pl18kLh6WZs
DeSe2eBmlbajubIa0vZD5LKvSF3pyjHpsbpeXxZttauDvaxfRxXIBSm6g122MvF+oi+paQSP+ejl
dl7R8LHDVee0Mo0yO1zLvV65MoGxpOcZ+pmVaFmxP6/o/6Yt9AM6+Qo4ub7ZYsN5xilXMG3hTskE
u2HVWQPpeoi7p14/5w85wvp+Ly4dbSCMgppjOnK5bqWsg/34pzdIIE099XeAZay+KWlj9gT1nCtb
Hx81lsekfiovUVJ4cJwj6X9KKKGqtrZykCWcuNicqFazCp7ZSpy+Cs0AnIUgnBdB7OfujxJ0eSgG
E78rkZXitr2mqZ57FUFt6UHzkE/W/jnzxvGOjAczEcrD+FyEuN8i6DPBPtRsWemCMtsWw4faq7u4
V88sqEey1KUC+eUqRye1kNOGxAqvHNSJebKJN0Zor60WPbq4gjYz6+eCDJc/8GhYYgpXAVEslCn0
8F/fJAqeRJK1WTnUhVrxUdcXxLUQx2MoWyVpzpx8T77DTxc7+tko1Cmo/RTl0Bb0xm0yEYtYvpQT
+9fP4+PkddC4L8drQGfHuxLRyKiE4kg5TOpLq1XoByMvIW/s56v8O8Ievzsd+iMaZnwE3+zdVd9D
UuOkdrAHkbjkRb2bnCVdLAdiP6VO6c6UZ+ppnGg0BPfdpN+wRVsn6aR7co7LcTKKC7aQK0ir3qRN
nhWNJM8O5T6Ya9mny3E2lPjUi2Grhsh7AZ584yWNZp+Wc+jMB3kv+41wZb//i57z1VwZxGhpHEMv
5K19Zk98Ymu6eEzwyMGbg8Wz3NSnVm1oaRjVSns+JA3522HWdKu6Su4Hw8jdII2LldVXLJDJVVem
ZwbciUvjicdHpQGVXOLNv1461sWkZ+XEAk6ge763d+XlYsj735buF7/DZzE5ncRvXxExWey6GW/w
FY5330kzouTSMuUwN0G1t+ehXDWWmSOY6i8r9J9eX2SRNzhy5LdqjogsMR6GcOLcHOmXndnzG9ji
78/D88RvbcF8Xbo/GD/143o7ArweTTsfAXwLRbrpHXYbZ35Z9cSixjUW2CseLGrHR7MHYD+jHNV0
mYdlINV74zbbRS+mN2/DTehGhMnbV+NKpd4UXo2GO++7j4qQqR3GUF9GH3AGSHnqkXVq/QbWeQbb
sSNzppBeDoWYD1XzHAW9W5JoOUvnFp+vCZD/llaLiG12HKw8GDOOxjOxWurAxnU+hLZ2HRWxWFll
s3zSduiCRxjcNCItLA7Yvg9W9mE7VX9m5jk53khqXNw8S9rl8SnTyksjBFo0HfS7yUfp54vWQw19
61zNnrmetgjMg/bcRZcf82i6W+Ih/++i6tePKY3YlJvNv4s2u36TXtXPs8duwot85/Dz2D21fWH7
oDKFL/uJb9SnWZHTYEjN6RDFeU3ZLbtvnXGpVEoUq5DFuoZC2wAxnSuUaC3NauIq7Tj7kRNc0238
YCgEawpmj4ZUnWl3nhrzn29tWcI/TWdNY3eKJVnTYZhGaotoJocntdplwvJCafPzezh5LdCBy8Ge
Tu5xEdWptcpGFzUdunK8wL1zQ6vpMumtq0EJPjgxnNs2nrgeRenFBqiSKokV6euzRTghzBphHdsP
RXWhgBwslMA+J7tXjAjjCsWkeqY5fmIDgkFUBwxKpwtGxHJLn15nmCnNWBXqdACmTFZ0mxeemUvt
2qjCfarDzP2v3yjUBorusIb472NilIResKVhNB3Y9V8kyMwWhSWTBK6VYkzfh0yfz4zlE2sQiha+
UQ2gKxvHoxY85sO6CyNpZA3qdsW62y6he83ZBK5Tc8KX6yxr1KcXmTllYUEWoLViUYqhqPkQk0ht
IM8CDwVl/AUjxTkn47f6IZ8nb3IZmSpqsG+o4XRQSkuVrPEwMNf/4879jTf5zlyr7+c24KcWG5R8
Ml5tVnTqPkeLuTMpZtxVxnjo2SWvosjoyYBOGq9OOqa7SNkUZrSpFPmBA/TkZaN+lQTdRwB+1leY
FziAJu9znoV+mEGx13TCM/toWo9p163mWEnXhd4f4jZIqIXM4yoY++uOHf6FAPzypMbtOfvyqZGP
qxgXHPxKVs+jjw2xMDLdxJAPDHyfFs0jzJKDNeehm5jh08/D/uQPxW5YB6xh8tfxDsUSOGiSWpUP
RRPIbhlmf7UirOgstMbetgTMZsv5Q9d/XZj6TOksMtnBGA9n7uLEAm2jZsL4xmmDleRo6RQCub7T
tfJhskv0DIl5o4RteJEoEC85/HeRV/eOvOqp8biymPs1EkngPrQw3NHRBD6uoq48Jamiu0oN7HMr
+4ltnG0hJkQk6pyA7g6xFrVFasyH1teel4zM+BUN4AtJ7s//wazMw5nZ7+RX++mSxzAeNOVDKBIu
uXxAJXnqxLv+1mEqeoq3wEfk93N0cO3MUx4f+aJSJhcjsOaDyOz+NmTAuEnQo2frxJNe9U/qGMF8
R/NFzq62buRWurbQH3t1Jf1FAK1ctMNoekh9Xqg676dquiqbAeuBKsqVKbRbya7bFWr2watS+V7T
w9eCoYdBAktZacoPSd0dJkhYYzxDWhM5ZUCtsNaize5qyzl3wD39tOz8VIi/wFuPhhzK6FCXWmU+
TMp2Ek8jqoGfB/W/P+FoX8T3yze1dFG+RxNbUQ8iJ5/HQ16l1qpPh8Hr2976E45T6bVzt7WMvvfj
Bp3XXPdirafawzyX6YOd0LKMLNpnRUMgQ9hK/UZOnMvaimpvFoN8pZk9BNEebXvR7uYxqtaYNS2X
qUl4WqGemSSOX5W+TA/oP1AjoZb8liQ0N1aIhCIZD3VceoFkuZFytnKzbBI/v6zjaxxtIvME30E5
ZuMhNMyHWafCPSsY2PJt1UKEKSlRkQtTT0+hgz/d6K6bYjgDZTve4/y7A/LhEauxbKHP/rpOwsrh
7whpOARafDMjXITAu9LMaoV90sfsdmZ48N5OPDK9EUfnkmypvvXYVNHryaAOh9ZWrzqB5kOLSBXO
e5q6Awc0X6us96rV8LOaNAVUK7X30VzFq7KQ803IMWQfBL3uRpP0MOIAvdabgG4yYVZrPS/XRlzf
GkKVV5YaapuJ5Kn7EXibpyiItXvLuc7GWvEwXWTeUAfXRWxQH3PiaicHdXHVNE3im0Foe7HjUC0N
1cQfTFbVyul/y2q0S3px0Q/mb5aMm0Cg3Vf7PPCrWrKuAYkobqnxyug8Ayyzs12fj489tRcI1/ZD
rQnVJ9HBpLUBFdOKlcfORIxqpkqHujN/Yhf9qCV4NGbI7atEDBgSw26bqUL24Pp9dG05bQstkHaV
nT7rSb/A8OubSlNzLLUyp8u6eZOb8I9hxGtjEveTgQ3Cgti/B638PlRV7BpNfq/O8+xOZMNf4Yc2
fBJjn+c4eZTFVD2XBQUix6xawq6zv4km7SVNeTE1/g1cme9qhkxTAA/rhjhxA8ko3FQwVCVaP15M
a3/tjKm9iq3xY2iql1ytfasLtBWZwPdCI1FZDs1XQw+ATEhwJtuJ5cvsrkaZAuxsDy/awM6kSSEy
lDJQ8CrCP6dRme3yaoIJ1a2mtiQ0zFD3ejpTWTD+FI78osRavMgPqq3p5PFaLqKnzlCus7Zvdgnm
ABQ/05Xex88B91VA1fHtJhldKZl2XTFfWxLCHFOCFxqHlrFLyigsXL3IyW4X7U7YqGmtKasxKOkf
WM///jxhHm8C+AAdZHk0tu3leHe8BY+JeozqyBaHsDeJbUnVKxgTkHf09M/PFzoxn7HZwSigICr/
nuDedkk0Dti7Dmq0F2nkyvI5XMsRR4QtDM/ikC1JhiAcoW9SnoEqsNI6Wnfo6n72VH0IcHyZV1Gg
85FpJv01SRLv0/KzWnjAfItOiYsibXA7VSnXurFwlWjLuWGcDrcZQ9Qzymk8k4P1rU27MCVIdTFA
KFP6+xZbgOXDKTIh+n+7DG0NHtrLryzfdNn8raO9eqYudFzFXi5HZtRiy2Bz+60JbnRGG6CubQ+S
qV1AtCk9qxc3QjPx8DXSnRg4wEdxdWZiP/mUi452OSSQUXM8sFKrx+EBB/BAUOVGuWw3S8NDeLPH
MrJxVmc1pseFoOUxP1/vqBLQNkwrJJK3hwJfKbbQl6TOqLWFrZdHiuXGY2VeKc0gVpWidD4xZ++d
QhU6TCpxEVgwLmiKdvvKVLqVlRiSh9UxeiiFNq3qZHiLDSs6u9s8ccsEevGGYNlDvTqGeU0EKMv1
VDQHB4LCZtTYaDRZhEZTLy+NOpFd+KK0pcrxWe+tZN2aHITsuiMBSw52bBcbN9GHydXt8YEdT02I
1PgWO1J601nqujUG9H5yOqw6qm5yyiZ2jvqPMqKHPaTBL2sU0yowzEeMkVfF8pxVbRurxZi/5zQS
eHUwf5TBSKc7GiRPVnrjoSowN7WWLrZhWj2Y/WC4mYkbwFLjjwnvN/LduHnARl67oAz2OEvMTdtm
H1pQVCs5CJ7bWSjg35VnSIYvAgjVVddOO6UAK2o44502TbBhR8mfsceyU1PIVsefusoWCeuYK+zG
cNb66axyNikay+uTkRdRPTVhsYtUtrFJF75RsbjFlH7fFMaFLeYPg4Ho1r3+Iat66k11lLhmol7h
qn2iO30tJzjeJls+mChsg+CG77MkV2Z4cqqR5nc83GRhZ5OkjJBTD0wVnMJoukrZPmsC24LsBPnG
TprYV51w8kbc275eCXCs0qjgw69oGWsmbC/pKY7K2NXzXGN67WLynJrUz4nFYvuusu2vxptEYw1k
XfMKMyg2cT8l68zJ7V2Cq3JtFA6qIyYKG1R/ZkqaW4Ts2eI6t93EMlYDEhh3rhpUBfUwr2t8y64y
LzfMCx+dAY9bGGxCWBtez4K+7+3A/g2ySwYix7b35+n+m3yf71GDM7ropZYJ6LjirWmjHsxaX9Hz
RJHsVutkbe4M39kQ8f5+7us/Luv8uxjLC8cKU6UOe3R6T1DCyRV/HZJdsFe2zdYgWuP/oZr6vnuE
yYAMjLxSvEDfKIP05Ing07Pq39SteozCjeR3rrXBY78+28hYilFft+dfrnaMxUkjdagQh1RMoWIF
zsErIIA9/OdyWkkE7Tnd0rcD8PIePz2fdfQeK1HAh0mKivLY8LicuiNv7twiWOkr4feHvPNwfudn
TjqnfrzPF11e+qdamZrYeSA1ZUUfLNxq2+5i+fG6s6Cvb1WX44c7qv0VfWyrvcXD2VeostfzdvE8
WHscY2dXo2/yuv9ci+kZdR0AqePVz8hHu+obBorTs+ldzQdSGlmEDoijhG/Aa+23KlFn3vhy5rNz
jgtZy5Vx5qHJwqpm4fH4+jajqIpCWCfVIZY1aZVpyWuvCMMbzOoebf1zMrbEKlNoWuFCQ2KlRs+K
nMOeyUkflGPZ2eYmfJYuT5H79vOdaMp7TZpn30FNRI0OIBE9JjcDweI16rCLA3uTjcZGHsPdWOgH
yULm3ky5O8eBtRXqeG8qqbRJuua3TkEHa4Z+mQ7Wg9oH19CX/mY19e0SjMYQW5w1ogc9ZIlQE+e2
mhDhziL6MNX0YXLm265Qr7EqXI5S8uyk4hED+bUaW7/Qo944yvQ8OChM9SD4E0/l2pLMGz0B61YF
+lXQJNo2iopiHYngTtfNX0OvXg4RSJnS0Z+DVGwLSd7XTYOtW8abG1iPYTS+YKH6VSnzDoX4h2lO
j1XdtVSD4ku9sBPfSmFDKT2ghzmeP5I42Iww7N0SvaE2KPc4/K76ub2eJsAD7URzOXubBkyDlXEh
Wmwd2vgeN+XvEaxPEmO5avNk44QcpGZV/WNXoenbwyhtOwW2cBmNsTdW2uh1lXZbRpnpjiUuvWZs
8XcJtgmpw6rXltc9QCTPWu7abhERyIX2kCXqnyaILNcZpRtdrj6sNjTpjkk32dCl/Iyt6WeKwuHb
Yp2VygtoEpdtYgH/U9kkTEidKZqwfcZGjd9edvwpNzHlFvAh2uGuGdVtEAeFK3LxqvK3/FQnod7O
jIdkNH5xh4+a4A9m7ym8qJ2vCl2/k0XNIyTTeweagHiWpkTphWk6Azm8bpZQg9rp23thSf2qhcbk
ZZi/rxBg1ETLWY/K6HQrB5+01zUhq/sAd2TspcdRwwVplwXHay0oXaqmmZ9AS3jg1ivyJia8jmZJ
oG9sRrvcSYNV1VgOeCoUbHGX/4XF1nijroZ+wblpXRVV4QEdsbe62qRrE0k87nHb+i3M8cIpzMQz
gFvv9VEVZ5rlJz5jA4487WJEut9DwMArRwm6tvqgdxG8HXl+0+E1xI69SWTnbDfx++GMxQwhFFIh
JBTf1k+h2INtYUo4zIG+LRsk2UpxGcsbtbXQKpb3tR6sAwEA2mp+aW0duXWa3gxx/agZ7a8zM9iJ
Vc8ifULmPwCWclNfJ7DJUSKl68LqMA0xmnzJU+CiN6q1a4DOO3a1CksngtrK0a1VoV/sC9gkc1W+
/XwfJ3+AT6/kaFUKqnaYsS3VBy1NL+I+ewL2xHwU2fio9DOx4SdWwC+v/2hlmsdqErHV1IdqesqG
yDNmmCtgmFDW4ojdDo2+puW//vkBv7V1WSm+XHUZFJ/W3bqQaiUu6vqQltVtPaeHSerfjD7dGfpr
qNN4KNNh9GJm3TnpvYGwU1fWMl/vitdKV15jxXokG/WMauDcaz9avoRWJL0tc1POMHlhhePZ4Yvd
gKn++elPjnhOjERlkiPwbYEGXxHZhlXUB4IGtpNkXYBou/v5Et8kScsL5mC30IzRQHwzWXailNOF
hEcHY/Axy867Ido2qG7uOLmslEdt3x/K1bQNrkvCjagE6lATdj/fxKmh9fkelvf96UeuBNuTUknq
A2Y/TkXmLrDt0pVSZx858lqXDLzkfX+ny/WZ7+d7ZXchjsPJX2z6yNKXG/t04UiRkBnJZnVoZOex
0tt1aiXvBDFR5hIWi3vs/fyg3wtZX653vFnO+sSmqOewNW8RArL5+SM33c7RsnOqwFMnmyXfjtLN
Utagjvz1yRJHKCz9DFGt1bzGGbZGK18ZXUK5l5ZRDzVHD90JFWnZSZfFuPiHo9XPD/utzcHQYnUA
7oRThJj449OVaQ21IOWoOqRzg8WoEZj9tUsjlG8EWU9sSIaVhLW9Kqw7axp2g9Rc90r/kc3VxUT+
Sx8iMWuG64kSMV2+YaeH6boy+13clu40Sesy1m8i4iGyqXj8+dZPjAta1EvkliyjzTqW3sKNU1XW
m+qQRf1KXr5uOduMTnXJPXpheaaLeGJUfLna0SwuekPJ8phRMUmOHylPTGvrUv7z8yOdmLNoNpEd
wNmTH+R4qJcIhzGLdQw9mEXplFNGXbcyjSf1XPrtmSsdD/K6BD1l1ByqQ/IG2+yPgzusp9pfG9mZ
z+lU/W4xRnJ8+ZfQeezZjlQpL5RhLg/NhOE40jGBVisYen4wkpgcpJt4Nr1hklYVGMI4qLdJmrgy
zLH/+t0ic0J3RG7JUiU7WhpxCcCzG50MRUq1SerW0/rHuJ13hnxmojwxUhBPEOTNqJQX+/XXr7oI
FIiPcpkfStFdFlrrt6x3A1vvn5+HeYI/6OupHlGxTo2acsUSTnj0RGUDLaic8wQFJmYHrQU0J4vS
7+V9rJKN0ADGaML8vRVIMzODGg5AXM6MUt5cltTS8mK23a4efll5BMpotu0tXR9+AgkPzJR3KEus
32NfBusimPUXMgJ+63lirFITw4VICnsjIoJ/p865NWKj8qQ0WlGt3quiv8kbOQXNGdkrGw6kC55J
XcdD23gC+lQhzddpRMdWk+OHsQquQn3expJKvTIx7tOpGYl/5qzEbEXnAttfbumv6pCHK9ng0yZ3
TrjGiOV6DIbSHZuAPGq5m+8NNc13lfQPXUluUCJ1ONQp2YNz6sPfGAlq3JUcuG6WEtochY5X5sMv
bZazHQR2ZBL6cMMxkNCHvhhpc/V7NTcuh07lkF3N61jhEBtZl6M+PilKcK2LuvEbaEMcMNTK0xKh
u1k+G2s1lv9SR3o0nRkfSrgOO0jkKmYSl/H5GlXyrxFi3qbLgHXbQ3BjaYARzctEvaw59cWtJ7oN
rbNpG1ftK8re2J3L8Y5+30uun4tJpDXzbRSxuqLtJyYBwbNlLdPsp+VVL5aIiKQrD/IwDy7kS+pB
hvpKDtOFKueDN9fpFfjf+2jMLsHXvbap8jaM0+RKWfvWWc5DNvYpucz0BPP8fjYBmsk8nhdLQ+7m
cXk3lc1z0WusZkFtrlQF0o3IR4UyLJmFzXCJpSG+MXKR+PjG30xOUSsVkCCYzRYqqY4fXkNFrSRs
MhJ77UgSzqtlZdaN+Pc/L2iQA5hRYoACwuhv1SS6m5vuwKr2oYbDfd7PVC+hpV5krT2sKktuXaPv
3kBzXWh2E234ky1Pjsz3WsPFMhhz6PYjyDbWy0tz5pyOPNFGAlFzTlzYvWRahp4uSR+BqMDqOPYN
RT43U4bUoyu069LG3Asx2Z5TJ/0Kiso9Ri3UEEFN+7XGScRKK7vDNL9HQb6LAnMbGcVNM4yAD1Q7
38LgmXwlq54HyJZeLQPbMSv9IrKhWg8wF0tKa2QjqGhpFlZZV0Z7ucaFprdDcFnq0psU6Y0rtFpa
T6PjyWjv1n05UU8IMUjh65URbYQkKs0wDKoAvic4ltivyuGvaYQ4jK3O7zK09Z1IrvknYcMq2nWg
9r/qFjkVxOd3K9FK2t3wtFKtcx25AcGDC2E9AJ9bYaf42wnrrs5kzevmrN2qqZH7ae48BOaM8iZV
nmJ5Eh6d7GivaZK9y8LqZuqjfCdE2XuBqhxABsebACyNCzn3dWgtk/UwuzXGLlqJqXZ80yBob4iy
G7iQ0XqAartKnCj0F5mZW5cDccxT0qDarVJ1S+vK9lCM/cWK5edGVPt9LGcXxaB0rq5qL5ao6Qsn
9PBnK5xdUduDq8OWdu3Zuo6Tql/hpfs1m1OBZ1C1vdagsgVvemtm6XYuqtuwo1acl0+gz7GdNc1T
0c0vpkm70EbpiUZNXMrko495/1DqJb7mBWJd1wNd89qyt0mXYbuuKkJD6ng/aaS+sVpRWZnr1nXi
DL1zJCduVji3STNfV3Dj+jK/RzDs602C7CZVPUt0ozcG6ewmRnVjSUzU8IAHSZLcQE52UWzWngZ3
8xocuzcjdE2jOvAcDoejqt9PEdbnRoIcWBs6UG692zSl/TucSE5FRiaLVsGH3VxHqX2tGyzickFb
ydH4tnI9n2/FYABOzfQ9wpftKMxyV8MEZFUZR7dH10XXShB2Ef2daXfkrTNgC0wnDyCGcMdC/p0b
ixJJvI6cgZAZpFmwbvWKoorU3ToAKN2u7Ix1E8XTajDs9qoETemNs3xL6IxvRBjsOnOgx1EHsG4N
AlcUDI5UKAFVpbG+y63gjzNkoTeHvAZRpTpgO3azLSmNQzhedq3U7EVrvVLWu9SM0NeC6JKd94vR
NMo2TfM2p+alsYTOkeFn47QbR8m5SgMJLmc0vcTStMuk9E6S+aa0OQLGOE7G1hlgizpzq27ghUgb
Kwm32L8dL3Fav4iH29CpfPp6fy3qWNglLmRhjCRWICLItAYmeNEmzwx0auhWJXnZNNyZYcNy36Ft
zZPHAFSDm9N42TZdk/klfH836rTsKV5WzkZbz6OzV3rsGXhLZ9BLGvGiMHLCiflK019hVj4YPH0J
g9iDvb1x5gV+KGnFOihL9SPUbIireq2sKBJfVIbzktNOc6tZipB5ibs+wbWn0bza6GZ/UwCjeAOU
i8GWbQBZ87O1ygJJ+Ij/xB3o8L95BDlaj4d76hA7keXlysgjx5vUAb2LM7UewIXMi7PwhTmLwhuU
CLdSQnXFqEb54oS7SEfvombKpY3r0Y/n4kn0YD/VOjdWcbeIOxpaC5XDaJqEeh9I1XVtMYVLORdT
2mpfalbtARnZ12N20IBHYtqMmO8Wm1RgV7daO73Lrf5HVnLJm/JErHRWRDelCr8q6vDBmbMQAqkg
1UAFVckdtgsJomSep27p6HPCmme+2/C8gTwGPrhYrEPyrPlSDQ5WbWzNz1RMzRhv81WeEk46Y5mw
rP45ylh6E6ePV1JTv+bmrKxbUmL0tA1WRRnz6SfNbWcam9DItzBGb2yN6Ys8QRWBSZf4ed8gYFGt
p0BRt+EMVUYpr6ahfW7jYPASszvXmVNPlD6+bB2OOuUDH6wcaW150Ig7qoJ2nVVoecDFMzr0i6qz
rpIsvuvj/B7Siyeaf9X+jVIzCigwr+ca6RzsprHc5DYheMpv5movjedfRUKp0tL0G2Q+Z44Bpw7d
3DSiDiwWqJyPfUt1n9OkrOuSzpT0m9qf8q6/OF6MuVrAdfUYdmeqN6d6YRbEQgPvJL56AkOPdlgp
c4YwONUlIvKTBI1fSMdGa9dKBj1PQIHQmG3BYDBOaAOwDVho4mrrcbbYnDk0fD80E4a3KIY5Nysg
D4/uJUOlQ7m9yqjieOzh8rfqsKRjpVeCXZ9LMoZiuNpe86tN5mmHny/+XT/CtWFeEenMSZCe0tf3
QB7l2EQs2YdB0V0nfA81C3PunZ5z7LR/hcGw/vl6Jw9Iny94ND4LW1JDjHHZIR1vJvHumN2+DkNf
YoqgWY5Pn1mYzOhknvyfr/z9CLg8KdU6fJ/6YiT8+qQiAEyaSk56CBGO4R3guDJ6c9OeucwJndLX
6yyn/E9796kP0xoEWIq0k7iBGPmu/iKnt4FhrLOero9I6eJEf6zamPw84hACa2lSgUrltXOBXsTN
Rth8cnumqHRykH16/KMfOkysWgOFmx6c5m7p+xhy5zbiDeIY/bj/LpVs0WqZNBqwavK/EAoca1/g
DAZzy77ngEUZrBT57lUJBOEsmvbUaRtZKWxaZg+FbuzXd03Ab5nZ5A0clKHwu3naaX1GW2qE7P+Q
Z3cqCo4peZIzcaYmdKJ+wgOaFvlCNFW49jILf/qRZaVKNQDw6aE1B92tTBZg5pA6mTYwb+nbiack
TyGCRDtTqXdpjEdPFU8s4GcqYKc+X6KtwIFQJXS+tXaGCSCIqZZU9y2lcqVK9gmEoWjE0ReqVha9
9rq6+fk7OjF1ojaDmAPAi5rYt6mTNZOQGlrPB2VqfKWD9UI+jBLKq7AWr7OWvigJgLhxuBy74BJi
5dvsFHfQ6JHs9Oc+tuUHPi63UHvHfrzU+ZnPv/4OpiIkZ1aG5BCQVBJCs3a1Mb8ahsEvG4N9Xfkb
ZSq7lGgrETxk9S///bug2GPaJnJuuofH9c4gHzrJCof0EO3EavKLVbh3clfyRs92YY8+ZA/nPAXf
SwPmlyse1TyzUO6QAYqUpbLbtRtz1/mESJ1HCC3xWMevVleZKMlHXlwax99wEWpKk058W8YU3tv5
eGc16a9cWNdDZe0cAL2uk2VIZfU3Ow6QN2INpjJdb8w+8JvO2WdLAncLQrZWL0Ytfh3TKnOlIPgN
MwywfLUnWOlPjFyMijrknNzK10kPlV7nIyl0rGl6/6Gm6UcaayFJBcFtq86XaM13uVT7maHdQJtv
OMppxoUmBuFPZnNXq+VLbs+wFmz7FVXfvZDbjS6YfOq23BSK8ZQLexN14GyEmt6UlfhIh/aqmbOt
sOLXmjO3y+wWQf8AqZOTdLFuSiqgEijGNaiO+5YACuS7xVadW/7vMf4FR2927ZEEDt2KbkcUZW4v
2TeD3i+Im+J9VNkmg16r3CEhqbRwAq+DuUuRT6eZAelyHsDMBMD46rw+SGp+VyX9s5H1d46aP4kx
/zUSmONBmtnmaXSdNu2fIrVfdSl/qWNFomhb2nd2lt8DpTFWosgyP6xH+toTx8CBM0wZI7mozeIP
rfEDXZR6a2RGSSknutYj57VR2vtRER9OVGGPfx5j460xU8MrS1TJc6kNXj23MpFR+dqowUfN2eU8
/Q9159HcyJWl7b/SoX1q0puJ6V4gE46eBMli1SaDRbLS+5v2139PltQjEkAQGmnTXy26QwGSF9ef
e85rtPpJV5H8NfuJqMGOzuVQ2rZtmKK4mBpuWdvNRpPG8ySidtE76nhewEZY+bghbeqk9peSE77k
CXprNawU7DOyK1kiBwVkAEabrTzh3lPziIt1JNDs2LV8wB+lnv5IYmlHzDq65KxxiAjiqy5Xvk1T
fNHL8cQQZ5djCPkFWcwrXpovjUi25jBcasICg+co8ZYE5jMMeHslx+iUjiEiQYb/oNv1Rtd6aqB9
8UPVoqc0FCj7O/WwiqzpvFCIhQNVe1JNXqmdISUrDYOQ0AmuYvw2p968rlXnJbeHbBUJW12Q3nsd
UiwAPz9vjm1+DXwaFP9ZHmOfUJGO6EsEIvpj8/9JJNyRY5WkJPRumBSUwPbbiRqkgXIw1cD7Zn4j
FJmNs+xXyrK4bk/cYMe6xMFJJWLWLjyAdbcZ8XkkhTEn6IzbggGxarbipJjVfCHvXRTckhiWA5O2
oSbthT+p3LCqsbvbQf7FBIoswSn20xFUmCWjOAMoGjD24eTUMnhc2D7hvVhNK3VZresv5G9m4V19
NYPCIi++RCXn8xVxIG2sw6vBW4XaBlop1Lvn8X0XiSSo8YkSB5RdrQ4GyC6gUOnYrNRG5dWUdzs9
rQgp/egqVKF3V3J5HQdollmDsJdYO5CqKMl460QuaZRrG30mq1XIHObzlvj8ux5O9SyGQdXYmKVv
D4IVIze7CG8RZyeZ6FEkMRGLPvK67DV2Yg4gbE4e7YwAnJZc2/apkToMFhHKNaHwY+CIrd3+SA1G
2WDxUFm70O++jkq5UjhHBlRzNOpBdpZB0ZwTGY04y4f7z3v+m9ngx/UH4uU3yAsCDgc7KsNaDF8Z
39jpahx7rJ7HRAPtlKdFie5scK1YIaZM8XneDBtfidIrKda7q2jSG7Klk4NypqW7es2zJRsCg/d8
PUswpou44Qi35pSpn1/1xN1e4PgbTPUei36wvVKVz/MIJbR06tF+ys4BLNzZEwZlCFNRkZWCbWUV
FyJWkGjXtW+O5r8MVbks1U5FwVx1halWnsyBj/UE9+pYyd2i1LRs4wxxx4OZrAmwuVdB/chTwAl7
TT2CKpL9b1FGertTx7shIVkl+eZVaZVn2ZzpbOzgTUfHmKwoZk+xXGYYDtnPCvWkBSwTDY+JvHEh
tWiLybQeIfg8IAVx7fCi8OIcEyO5sp/8TCwbjOkGolAUHNdYbFDtNjoTc9tqNZVq+jCkwTfFzq40
pHONBhF0KzIpH3Qveexry6aOv7Y9+pa4Ol7Noil6WX7JHHmNgxrymbKKzph5n/fFszVqNzAbAaEr
rBjuU/JxePCMsqDikSNnemK1zFHrx8UyqwLMSGQHaMmB5sRcHShGx/B3ceqiVVPdNldkhDcCkEn5
mC+GJXZ9568ni8KHpz7NIqpCkZQSJomIj0dJM7RBiOIC+jkOG9LWKT3ZOAN4paMlKwTa4A2r5Rss
0nwxqvYmw34GJplzd6L3x7+GxZVK8KmQEvn4NSYmskWyzt/lF/FNuRrOSay6wyNoMPeUxOHRgYZN
ytORG+gg82LXYsxRJ/N3SV+uqvI7xn/LTNNPzOepVuZI+90RLVt1mslq5u8aRdu2lXI+ReltK04R
nA9f+Ezfu87s3QTGLGVkUrrdwXRfG1Z0l2FiiwRbbS/6VPnKSXviPD+8Uz80qM8H7rt+lWY12/jl
/q5qXqfxW6E9fL4STozb/useLYu+qKke7KjoeCpJfLPfIYJw4l441Yq614vKJjSNa3+X2t9LUNAy
Iua4cp1o5djdx4FF8h9cDw/WvUVdhRZwC0H8IavdZWDou8ju0B62pRuqZN8THVZgb4or2zopw3Hk
vQ4xzACS48A4Jse4F/o0cUmtxOS9bu3MW3+de1K+rd6cJXaHK15WCY6ZJzfWIZTFmskhmLfMSVZq
2B8HNasLoFVqFN8PVEZd2wg3ymBuwSIJ0uZ9cGJwj3YRfAdHBhofJrY2H5ur22GMumaI7vtpXAVG
TOrB8DRdvu9shBD9qlwoPd5geP+J3LkdsK3UQMVTyrnBy+nEbtfmBfPx9LZxead2DzpO47baO0aJ
MLIG3ncAqEUCdBEsraK4MpVB3GWWVm2toKlXYT/dlY3cnQemBXlO8iu0LrV8I2pdhTRb5euBzI0X
SmbztU878YyUOkgwG7mAURjFhV1G8Rn+eYUrtDK7sqaqwG9Vap+GbnYAVPP2CihAddnGs/mMn8lP
pdIYT9huAZT+fJceTvXcXZ7Z4ImUQ3yUJIlSrdIwvE+sYUtwk3ikv16sIh+WHeHBidE93K20Ziqs
Hu4pCN57i1kZLL8PZQZXpRK+AG62GUIVyKM4mcc9DBc/trR3aoM7HumwHdz7l/aZ8cXeRluAul+w
2j0xgMe7ZEAuBxCO5sr8+btjNMsiMZhEYvcSMZTaGQtZ3Mv5ibP6VCN7WWmNVMWAQUJwXw34h2ET
ZKaSZ6rPn6+FI3nRedD+6Mve9OS4fyk9Zm/3Kd6Vq/oGVWTXWiLO/lhiYPAnbFWOlI4+trg3TaqP
2WVWsiBmfUrLXiSkklw8bXmsSslS8vy/sgBBPoMcnnk4+wUTpRuscqQAei/Um764qIvC7TDtODGO
h1crr1XN4rnKs/hQVlFy4lCd+jy4VyYtAiohGEoLmByy/p5B9RGoQVe7wh4eIymfzroxIo3GLXJu
U0aDppiFno7L8ImvdWyr41uPawNq0AZXyceVGmh9MVhpHNxjVo3RVRMki8QXOHG3w7ZTTkoozgfl
/kGKgo08pyBxONg/1c2g6GKntqQdfrMunBUXp8IVwscXo8cT4Lw6gdM/8pRm0N+1Nx/s7zai0bf4
A8JJ2XWr6QkKJx7pihctqfRuWs85g3siluNqWsoX9dm4OdX8T8ujz7q7d2/UeZQQimBoGbNTL6TU
IdOkgT3QBSVQLUD+TCliCyBH96Wu/ZuibdGStIlY7LYvLqdOexNWnbvZ2OvLYAxv6hAYqR442krF
gGSjsuAC8qXoVYxNW4hFpWTjNhbJpdnYV+h0eL1P3+oq85wCcerUrOunoIikE4voCDPh4zDPa//d
MI9y6IdUFRjmF3utu875tAFOK+Ve5+aP5UJc8QWkBb4qxfLzXXV0+b6b372DVuqEIqAJsp5QqUQK
gdI+6ZBM004c6EfaIQEAM4BEwxzt7W2T0ZHzCOt0aRdkyXPTNo+RIeNPShGik5r7z/t0GPTbtIUa
GGEPMPz9TJ3ZhFmVkpDc9dj2It+EU11R3dujQPM0G3fF4JzYJUcuEoUwUgYQ7dgaBrYfZ0+MTpd0
1iDtQjtZYPqDbbQb+o+f9+pIQMfLj2SmzovGMhAV/dhKW0xtGuPtydbPnrUVMLzYy7hJxBJ+A7iY
B5Bl7ok25+29t/9QO0ORhPbAIBycbnlvQMQPpJ1xrbqIr8BpW0czlcNFjqRcSydm7tgqIZE7Fyjm
/9m3pmmMBs+eyeTtGZVXSg5ecyrCiHycdDFqjXJi182bar9z71ubv827TQddHBUgibe9lmJCnI9P
kfJ/1aPmFa0gkqnhgmfPs7Y3Z0GjB41aaT5iLMOFXmLzm5in5ujooIEWxGVPw3jG3ntXjNEk6b06
+rvxtvkRbLIzsjCIyFlUaOBph+fjxrkAJ3t96tY/Onx/tLuvHeajwdMzvLytO/3eFPJGhTZ74tg4
trNgnvy7b/tiYdmo+ZkzkfcAiu0Pt6N4ku3bE2v8VD/2rjirn4wkyFkGwCyAi6oul6pHusAxMd8D
1S3gnWegL07N2zz3B8vvXd/21oYM4lH1feZt9mGa9QIIUhb5+eTiAL4u16d4UaeGch6Gd6u9K+d3
SkNzEgW9AJyulnuKf/f5YB5Zi5B0VJuaBdX3A03qJm2dgTKRv4NSudLa80kryRD67oCz0F9pyZwF
hmevxH3oyhRURd7WtDTkOZhHuDR45XCZ66F8poSnRIOOFDJs4EDoSVBXl0nV791f5RhzbOHZt/Mv
wwtzLS+bBdoEEqAKEnHBjbJMVljMnRCyOUyQwJYg5YmJ4Fxz3s9SKMD+NWvs2NlV+IT58RvQzYAC
snmtTVK8xMPyrQ2p30Ywsj8f3SOLBUVNnpIY16Las38QV5EeWIaI/J1lvAzqQ6p91U+KPRxtg0yu
jKQ9oJGfvoDvFmRUBD2yLaR/BqqW7qAuZl0gjFBjNwErIKNfvpyqxem3JeJnhztPReydKtEMU0Gc
7+NWyHC6nybKfDuH1bqEZ01cmxQ/kL2xPMlxvpCG1l0IGorbiDZcVU06nFe5sk0RlVnMKnXombU5
xe+kc40EFeBUCTxjTEBSK3fxZJA1j5O13Zn9EnXZekXJvlqWOEJeDpnK7d1n4TJxxnPZlB5qFMLB
moplriV3mGv/6FrNx0c+/MZ9fIOZ/bmp9U/2qL+W8N2HML8e0YwZ4+o8tRLXiIDpNyOWCkX42An1
IoN4ko32Uvfx1dLy5lqPqBigMlZR/zfPm3F4cqZKdSMZ/lJTwEFLb3stcgmXdJd1qKGzMgxntlRK
l9oIsU4elG94jV8EvvUjGuRwayDciUaumniTHlxaddd5VU5JJug79SuV5+B7xjmzBhIM8gMpn+cy
bnDVCPXnMbXJxeQg6ytUTnGtMh7sAqhQqA7PwgjHRd0gpyA75UIViALFg/RK/S5YpinYVEMvNkFh
wJfPw62I+qVZg73MId2tC73rcOVtpGUXhC9yLT9EsX5T+mgyZIF1kQsJHabURmuoNM+aPP5pWtwk
iGI1Addk5lAhmuTqbFDKYDH0+KmnJQ90Ex21UeGwRN/51amq8KzF/uZSxTBtW4QOVVlDzW4wlf1W
V9WZJHh1cOphOKHlQBCa6islAwDeYwP31RgmV4lQgFODtvBsjKhWU20/TwIjHMVOSOXqI66MShMu
8yLtt+iTaetWHl75mjitOJdNWIjbtIuuQC1+HeoUhPdok0nLzhQ5XAurhFzRCspIvG2+jkXl1V26
64roHog1NkRwmV2U4McFgF/PqevvwwDUtkdtzh4fkmkKVnU13WmwJRfhAOigqZQXyAiwOgf1ejIH
/C7jr0qNJWVlMgdZMZSbHgXwlVngR2Zr5NO7qsiWacOgpy06DcY4XlgAvzCAoySXVyNw5tpQFoEc
AzSe+rcwqfWF5RsK1D6zXeAdnZ2H+byUkRRchVl5NaTskYbkX9oI8jJxteIBmK8GxYB9FPsByJJY
W2iRsHzEiuTsDABEctkP3auP+NEit/N2oSddt84EEEJntId1ZcTGKmTXL0Q3hV4OjgaV/GwdGon/
HJh9fRPVzbB0UkTDwipVVkJjkTvxGG/AD5sLVa+cM/hX1ILhGC0yBTSGPozxGt4qRu8dtUjfx+qp
Hoxm04cK7+Ni8G0XacVhnTkAooGpt5smViuXimy/bCl2bgsnnzwzpE2ppxGtCo2nSfZzLx0xhsVr
urlu5ShGaFx+9SWHXA4VAOTxapWRVCl9RRgW4ynZeP7IV7P6QAWhUnTonSLXWeg2K10btEUvmw9O
r7zFcvRNnYLc1YORBwvivK4/qHBGlM7eToDNV3BiZKD7DVZ/U4jmoCkeRrggi155xPjuMWqDh1RB
rWQAF7JCaQOHn8y+kv12l0bRc6GJleQABhocO/SiXnzrfJScYM0t6t5/titcRhkWV3L8tyHHtLlG
lGOsoVuafnjfhC1iKpPcApwxBZSo+AyeFVgL5FXGrH6EYEF1PoEfYQ8A2EKr6JZCp0w6atTua7xK
9Viilu4b4yriAPFUMAiXnUixsO3LNxml2MtEbqdNbBvV10AS4yKNGnutoEz1EDrONqAocaNlg/Ng
9k6EOEl4E48YQipSgoWhhaPEi+KYLSoFQb/FefohnukTjQOWwIR5tIhzhlaN25s8lFa1EV3LLQJb
gd3fA5To0CLLirUcpNWjA2Rs2TsxWiz1mWgl88Ya/eRqzBL7Ti9VlFP0ol6lzQB2qpJgLOrhGUu5
eJYqizxHRq6p9X2SHRIa0rI0OpdIoUwdKgLdsOlzuCljUqRu1QXRFz22snUlaxhE6U22bHod7pI1
LTTshhcjMGDQZsicVExqn+IF7sfgD0Lx2CaVjmU55L4w6YHzS5ypOEcMUt/fwmlfNbJ049R2CyCb
hamQpllRAzMpGMvnIpATz8prxNTy8hTM82hIBh98xnnAKSU4+3iLp4HNzadK9i6dAzJXflSXzTpe
gdNHfdub1Yv/xIP4WOjwvtG9KLpyzEKUI43qt8mzedaufa8+z3fdBt9wHMoW3WW+li70L6fkx49l
iAir/+jtXsyCDa4x8eSyd80yeZZnVOXSzN0BSScmzKsX08N4jgPEKZ2xY1kH0CFznATt0j5AtlK5
iawOrBevlH4JOGDdbTi2b4dlvUB0wLNuTqX+j2SvUUEBYAkxGbjVgX1OKTWh3zQFOT+7NdZor0ie
E9TDV3x5uYsRDgLRM0L/HUbsixMBaRC+4MqYRpPIynz9PBA+gs3nXa2q+GwA99QOPGuC2qlsCYLj
jijiIqmmwTWF/dWWuhCmZIotW/7cWLWx0GUwFdF4SlTyMEimeUqjROLUKvFK+rjI5RHzZjNqrV0z
G9iH5pMCA9Ud9f6xLtvXssPmJ3Z8Z50pY3kRhQni+y3I0zyANJGYubNTwZK9AJDVTj1fD5/NQNkV
Mv4g4pBy3E9tWJkdQoLvrF1/m29z8pRecQn3i1MYycvCGx5YHN7nk3Gqyfnzdy8GCx0jzBeFtZu0
8QLW1WbUoxNPrmPj/b5Xe9sMcw8SfcFogUkio16aFB67DbDd9ec9ObKt5tFjTSH1jtr1PqCjx6Ol
F6CGd23ognMNXQC8REhe8QRgRywReJI8wKGnJu2wgPex2b1chx21bdsrjbUTGvcnkkszjQ3RybFE
/7kJpptUUnO804fnUVduNGE+fN7vw/wA7au4IUFN4DjZhxyOeilq3iLWzugdAr1FhgRvb06z//mJ
tXJ0Ik3ckMjKgg7dz8nKlV5VKnfHTtjfU+6yxrobpqfPe3NsFlWerrOoBxYbB2VtU7Jrs0lSa8eb
YhNoq2KNZdo3/7q/gPT5MG6aLyiGfd7mkX6h98jIAZdVSEXsLdC00uRxqjVzh9kQQnuS28BDHU/j
rY7stTnrQMYDXxSwtfNF+G6vDZMW2pMi1F3G7fJTPFDCuLYEitotNVx+1PP/s5uHTraQtDapjjkr
cIBHRZheHqp8VLhqYP56yqJ4g/661ZbR6lSi+fCSURW6hlQR/2/Dets7V+2o0QvDmLTdqNSl2w34
L8JyQ/PDngjlJOmLMi5jCS9Qjr/+fGitcSs3se7Jlrj5fEIPtgTfANVgzQEoQKJlvzICBAu55imH
BOrbNxiFXOupCinAMVbaBBD0rzRm2+wH9UhpJKB+bw9Dru2q7iKmXpkm4C2DFdT0Ewfc8V79b0Pa
Hg5qrAo0zLtM2/llehl04j6JERmXuuvBzk5hAw/SZPMIWmQvUTUAXbIvDWTXQ1aD5tV2swQT5pbD
usG9Bx9kHNMrpfGCELyNYsHeTLv7z8fzYJfQNOBzFtJc+jnId+p6giKF1qs73fQpKSYb0Z0ykdOO
DSW4HIS72BmslL2dCEMcBw8pVndmN6GBaLtq2VNuxSR0I/ukJ0RmCSTaG7EwtchHs0Kz1kP43GXx
6JrN9DoZA7h/67uE4DwZtbRbqFH7UKXDdtJiJEU6NAIcP8RVt9K/96b/OBa+6fl99ty1KY65Ga+2
OofZroLULvPcWDayCDYmnjWXkp4tfY3caw+h9vOhPTjo5qGdjZKQuIVXvs9GhQUfq1mXqjt0OHe9
0F4iRSCaieLm5+0oB44kcIc0HQYFJ4EC2HP/qpjKVkqqSlM5CxAbFtCqXTAOr32vDfjAI6w+VZWx
rDtbWlhNv+3muhSE+u81tiWLLs23ba+ZmFd2t5JdzowqjeTfGGIukWOG5OTNvVKo6SbsxbmSDJs6
VL6Efv7Q56PtDV09LYomeAA2mLhlGfrgaAN8iJvqygoVzGb7VnNluVn1jm66oMb4gcC8Uf0RrdHi
waqirZknyHpKJm2Vzq1GImfKU3tLUqZZoOmIXW9lvEBOwyghlHuEW6TzPBm+ZRPaRVmCzDdY6cHt
5OrCSnRMG8zsq0MXa7N7VNLopo/L26rpzppW/YKqeuhWavvdKnrDbSr5otSddaKXd3nbvxkS2ItU
3/ipuen6EQk4009WdT+uuxQdCVu270K9XKlT+SPOxYVvSdusKh7itHky/OiFZIo3aWq5iXKFmn0+
Pgdy99UOHOTqZAOLgmwlKueGt/pGTBnvde2xstqb0ZkFhPBHivvwphf5tjdLZTWl0Nj7iPxaXVe7
oDYyBH+sgGeqtFE4MgjjLW/wyyeHx/7E28drJQQlBA4MsY4y6KRbVyH8gMtEKRKcF6piM6alfDMh
lbloo9g4G2TyX+SRe0xXKhK6uBGSltA7L1dsVwj1rJ1Etzy1WLl2PxSNYNYZuonLOjA6SgN79xaO
3YWdjcXEM7DeOufG94Ftv608aZ0i4LkYqsXJl+ccE37W5F7MOFYmRtUDTeLIs1Y8OJQo2q21W32l
b8Yv1uuJHs49+Kw57WPgASkX40iL5vilx6B+kKuXHoWxSdzkoOiz0HKTgQeOPq40lFU+b/zIcf5h
dOfP3wU9ZoWldODTdqBe1sO12T9+/vcP8SwqNmw6un0wiHhQ75eRpCSJBGrT0w5zeM3VSDDje+IK
KQju/Ch6bZqhRiDEulDQt7UlbXLDrinXgwmCM5BXZaZFi84JEFyRzcITNdDRtD8bbF3a2lF0mQ9m
d9EKh/Mcf8Z1n08Yqgq/dnE2N9eq8H/ABo8eZZRHLoeELLUWFifeT0dGEIctwkU87kztwG7Ox/Y1
xx5Z2cmidUvrNo1OqTkcaWEG4s9PJ8CtB+/OQDZKuU8deadkUBa1WA6QNEZD+POZOtYK8bUGWsUC
bba/z4rYdgbDN+VdUj7KBhnCvxA5AAv4o4G9XVVBGLGUjgbKydjqTbiyJ/8EvvFUH/Z2ElLqsl8S
3O/SER5gLMMcybX8bw7U/CXebZkJBSarM315Z0XPRuS4ONOcaOFIIPBhpPZePEUfCyQ9GSmz7y+a
RIXpM+TnUXBSJ+Tnm2bv6KElDLYR44E5ti9rqPpGiOejIXO42utpF27VH7qbeqFXfkEjyHlG4mtV
rMLB9U8c60dCvPcN76scRoUJEwGu3G4cl/KYfeuC9AvBoCtPJ8Rmj4TKOhUi3nQq+bUD89gqtkWE
txCMsvChEdoqi97kQCyIEnPqheN0LsTq8410ZFA1A4Ak3ExAMBDc9sLXKe8DRW+KdmeW/YUKnait
qg6W0yCQUEktr8NplUjCiqFPUf0ZiwEzJbLfF35FAdZCgo6At1ghSdWeWUYsVnVQpN7nX1I9nACE
HwngFQwlySXvQ8bgonRJT0ZmJ1ntbWGhbZfAnXblTjpvO6cGRw4BrOrKb3Jd+PCxxNqJqmGh5sY2
DNRbJY2/F028KcL2Ypyy7wiqBVxRvr+p0/jMLqcHsO5nUdDeVLi1gTNG5JBK1Ek63+GO13EFJp0E
3h+E7D5cS4jCHuwpE7soMr7XcoP+YRksK6NCSgkBoDHGFDpSsluqPTtKCwpFCwqlTYyXVKtdZL7x
+vm4Hv0+rDPI8pykB8DgIkZRWmCQufPzbDlUN22fnZi5Q4CqSpffNbGHdfbD3GwLXmEAVMHE3cdP
qVesm2/B0nHxLHGn53yZI5C+ic/y9al02k9k/ccDg8bBpwPFhUOLPO7Hwy8l8K06R2528Yh7bNpY
8Rpjli9lRAE0U6RgbaMbGGglLg9Rt6GW63ZqLNbyXOdVpGY2wFQejVJoZHDCR8NoLrV0XWb6huQL
ApJljfAZUY87tKriYpsYeklZXQ2F/KYn5bVaCMyJFf0NP/MCYmuwDs2yWzSltHPGJHOHQK49VfWH
TTmectI7PJT1WWOELI3O20ndX2lmJiuUhKtmV/n2OTKmSzCd6ykZ7j5fQIcZNqb3fTt716QUJKky
5bQz54Tye8WbISKS66+UM+sMj+CNc/95iz+3+v6cvm9x79a02zCO5bBsuATGZbJJr6/h/K8UL1kS
boYerFLqLcZyrvlMt8naWCOJfFYmy/BbBkd3Ld3YJ+6/IyfoxzGYd9m7Kzbrgk7OMsZgNpbR1+aZ
/JxzKeFQ6Em3QDg8lAmu8/WpbPvhXUGzABgdZKgogOyj+sfJD8tqipudH8XOcprML1KI9hRFW1BW
Qyotxl6LMSRCwqaIMZn/fB5+1g8O5oFcMahhAFAHiKsCwa5xSuya6CUsL2NEYClt4PjXjEG0HaIA
yAdGTi6Vy+Uol18LHwwC23Fnl8VZhw6xlgQXYZ6unDBOF6ktv3A0XnM9PUpJYyz9TtPWRt+r54af
12t4nlddXUcLCvUY4pFBMdLySs9E6rWyvQKNcQskIHKDpr+TO+1sLKTLpGg3yNpeGm2wdSbnQlfi
GyUWj3pmfWdAw4WRjtdprQyrrK5fph7eT1lzFqmZmDb6mGtbOWo3WumHpMGt4MT4Hds5pIeR8mL3
2Who7Z1Nws5lUflKDcHNwoZqkQDajzgTw7vkRr7oQBieWjBHm0SsiyMBJDTJ3L3HqY5ybUfsX+/k
dbMUF1gJz1wXx9UXyKC2W+qFq9/b/K+X4b+Dt+LmtwXR/Ot/+O+XAiO+KAjF3n/+6zJ6qYum+CH+
Z/61//2xj7/0r+vyLd+J+u1NXD6X+z/54Rf5+7+37z2L5w//scwFKJ3b9q0e796aNhU/G+Gbzj/5
Zz/8x9vPv3I/lm///OWlaHMx/7UgKvJffv9o+/rPX0h7vdsx89///cOr54zfgyv+/fl7+3bwK2/P
jfjnL5r2qwzPjjBWQ84aDQSOsf5t/kQ1foUnRj4RKSryCDCFfvlHXiBs989fJMX41QSORyIVt9AZ
ZM5tSmj28zNV/RXtG3DuBnxCSFmq9su/O/9hmv6Ytn/kLfinKBfN3OrHG4TnG3UFC4HFuXoiQ2TZ
u7grO7fBzfcyas+JTTIL0lKMT28+gy/J2cpFaN+0fi8EWaTeEM9F3yClXGgxWDpFktBFXUz4oaBy
gvrjtIUUVDSo+gcCAIwZjmI9jmjWr6GuKhbpMTXP5B8AyJpy1ZVZki/wGQZ9kclmijDyaI8gFVJl
kLelkIybLk4U/8VwBLASPxYk3KRa0ks3UcKoQspZrdqV79jDuNQk4GfLUoRqdFYGXVp50ZhNCDj4
I2qzUcC5eiHCHGnrSfIn6RKGpDOuK0Ag9bkaVv3WxP4BJeEyx5WwtI3a3MhdhhNJZGPjstbVBJ3h
JOslMrt+4tRroysN/by2kendSqhTG0+OBGPfQ6s4t5b4arTFWTVIuYxnzUQMskiRY8FPJFCjhzYR
obUJE/KDblYLhp0n6pkRAWuMCkSagsFIzguQJm2HXlUlqw3VyMAuXx0RGneVrmGfipOwKm/tqgD8
xhnQD9eOVBjI8SfjEK+Crg/jcwnp2wzNp6nJy9vMTGT/vKwEklja4Bj9brC6ssPiDfdxb+ySQfWE
9dOaWK4ghQRNVeJOWvoOlYmKk1RGMw6rm/JmiCMV92GQOGbYtF7lVE69Kmtd+N/buHAWUh8Vi1Iv
z+NhPsp1TbQ6orJp4sMhSK2wvh46y5mWhtbpxr3BbOH7kvjqOCwbo+3Ke7Kh0fBVIruYrIFhDsZW
q6q0WVZqWHBeBuAAvjPhTr6TKxVGy6JAWDJe6Xo51Qg66dLg9UGeJgAkhVaReU0qGl/GVd2M6ziV
IxV5zTgLlh11ww5zDN9p3Rpl3XJtB8jhboDTxfF2hL9XXkgBgKZvmdYPeBsIfzLCe6nSW5BeeFWF
V0opy6jpgYzKSnsRRSray7msFsHKSa0eZe4ibeEzGpAq1Mest5viyTQl+RWmr4Ze6RDVUpYuzFbl
GSA3k68uNDnWmo1eTW27rUy/kr0aZxpgzmNbNtUOz6cwdrup6vp7DB/kFmlcH6xY1poVkY8/+2eF
iYReh66LbGXayEg9ATu3XjPueORI077r6qtez5LmHANEUF5y0yX25Th20XAWxwbbWC0nvIErFn11
JiqE4xWkSDC5DLwROd/Ba9Ksab9EfZf1C6OUuvIrKDoEV4OGXp8bDomxmy4xM6UDGpfX6te0bGr7
OwtG/OAVKnRvAMw2uVppa8N2bKNSfYp1kvVnjdZ31rLPKY54QkayFDRXUvf86aEepDtEhbFfz4bK
bu6mpFBKHnqg0daDL+pqI6eOJNZ6ZLBf3VINYIgZg0WSOh9yMZ5HktZUG1RpFOem7PoWJ9baDop1
agVB/Rr01AeALeWAApa1ZQRPOjm0Z6E3CPJIhbAfpkirMMTTo6zf+LV/h4IsjAS0QJB9T/ooOjNH
3YGqUCeBPGwbuTRKZ1GKCmnbRQsIE3fkrEqMC7sYM2dtxH4e3BZKOqEmoWQzBjIuYviKpYianhLn
FD1addTDlzQj8tk8y3sonRql59pcWKYh2m1TWsKhBiRC/0c48ZS57R1FQpQ3G6zqUYrKusHtakqV
fJ3mSDpiYqw12qJBeFZe2Fkeid9St/8fBQLvYoaDSOC3kOX3OOHnnXhf/LUf+vedOwcEh3/oz4UW
xAL/dfB3fgY1n/1++kzs074SexBc4Bchs2sJFeZ/xJZpkQe/f2yaRBi2MXPVfvuYq5/23o3P4Rc/
jKb+2s981oHfwq45tppLgH9rBFTrV13h5WuTSHrXc0f+lTwePjm8WX7+4+P/rJ7PX/hv9VzRfp2F
okyVHNPPfwT570ZgDiEJDn+zP/3P6jqpg7/Xc4uQGp1c5GSO9txUfrUBuZLnmr09+fdbg/9By94G
hfG3hsD8FXIraa7ZIOe3fx8mn5rPryo0qd9q6P9Zs/93172u/KqgB41sy//j7mya40aSM/xXOuay
uxFuLtHfHeHdCJKiPkaiVitS2vDeQDaGxLDZ4KAb0lIOR/jiq+8++7QH33z0Tf/Ev8RPAqgmEmyR
VGfNqDwYx3goaguoqqys/HjzTRyVhsD3dpEKkNIj+ka4JQlr5mZdN9kppRmc4nqGzQXYkT8FmFLK
PP9CIYS1AGyYSeoHvR3oethep9W1yot2AOORktwNTtkT0TNNvBuh0saEAYgkVLvbmvl4B9QVFemk
dqontK3HMDGtwGAXS2cKBGlUz1BbOoPBDqhwakKJsZRPZVkFpPIF+GhagS7xIuEZIYGDImmcezBT
ctNHEwimyie4cy/xSdPcB8g3aTQSaXrbo8FOJIA8oSkIc+pSN0vY3Dj/7mQHInU60Axqi0cqaZsi
gGxQFyIhK2FmDFD1V55HFUxee0xf4elw/iksGhFDBRQgj778ERDhr5OIaDn/8O4+SSaZzkBvtBPB
3NaDp3TTCgx3dyi+H6AeBY3GE5wGJE5tXIE+lyBV/1z/1QpwrTYOAT5fj9akhLEn6wVixQO6AwCc
GZcg6u1IhQ+sU4zUmHs32oG5l2DYoFK1AU1a8gkmwcfRjVDvwLvrR9s+3eF0Z8jJJ891KxZh7bvA
iExLgDuH5Qe6ncuufLT6R/tLich0TGeT8gnOApDkvm0F+pj+UCqW8POG4PfwiehUP6LuoHxDQIJP
RZ5x0r2BOHz0uZA2tOWjDv2wLx4f2FVn9FcnLaQlEP5R075j+HCfkYJ1hg+XSGP7o51dJk+ku1YN
4d37Q2u8o0cCmRIpCk/qp6X+Jrsc/t4ENupaNwTn/UpNl0kIsG3EsxuOJrXxp9Ufvp8w5w+5AKsn
PNPHqgmi8Q6GXV/Kj6sptoWAc0KR9oiaq0pRBKcNJ9YlGIx2uP9ASeDklI8WAkAR8PwCp3DKsLpx
AlKGAko0HQMi+gCw4IKSkRpKsIuKYNspXSTkWz3lmwKauyC4bXPfGaEE6ZGi7d4Irycag/tEMMon
OMtH4DammZPsYF9JZ1QTJKOjNj+aYgTAbcjihLbpPavlL4a9VABIPXL5cLU15L6Hv0fIg845tdSH
Z/9YN5+4Jg3c+rsD8esaU+c+wAWMBB4W2q4LMNwk8KLOmDR4tOGtO9OYO1Yx3QSJBAhSlTcFpOYE
l26au0RyUXQ0O61FWkt8RMATpkWKrWqvOqC5S7Wuae7ochhGJbmF09DY7z7OL7wA9E8IVcf3zce8
t0ObLMlZ11a+XoESKUpqE6LESiyCU3RQE1t3H40G8Wn7gp/ucPlRCeQuv/AcvL71lusC5BAHlyKw
+tCjQRvy3+OGl1pVmqSEpu+E4cF25qc7RPQh0m6btGPi/YCR6ThRn4jgDDvpKGSbO4c+ogkxTAdq
v4Et7YDGpmVJP7zLXb7VNOs+bpw0XoYUvpZ2Pfn+eEfiOaPwhL02tQw5LHwY4PcQB9QzR3M0znkZ
54Zog3a2oZ3zaGz13gWORvEQpeIT7bxy4e9MytQFTQ/LJ7TJywebRL5LhI6Z0QVzHZtorYFkbwhj
Euis7rnglB3IEuMiSLCa4BVHu45gaaXXBdoTUd1PB4z6CW4Nam28/fkfMUd82Yi2gettbpz/7hTV
uEu5O6tQ/T44/4ZMg1EM0O5Sx0jzoFoH6pPQHQJkGgu4z4U7wlsDqcUy6QNyVoD0SuIRdQFM5IiM
EAGiPeUTXCQf98w4936PUD40b+uMlrZ1h/j22D1DMh7rI8Jah+TmWk3ewRRHZ4pTw7/Lp2UFcE8S
y8MGKlc6oJlLablJ7qWokTxWye5V7i4DNvQfkUw6h9M+r5HjCGvvh1aTvwt+gy40hKwpzN2wBIT7
aLRHsbdQn8hTmR4BCQFlp0YpGAwFs0dDQYC6G5YgGuENT+DjCc/TN6N38H0gyIBOSDrXl48+ALuU
88BPPxAG7cAk32r/E8MAmEWiohbsqQ5sdicEurGPoRmog3yVvRmQ5EubWJP6A6YLOh8wKEGu8mGX
G+qPWi6YeLn3nPUXnAFcY8u2N4Ax8pEAqrUQ8erRdx+Bf6qI6ULMCame0M7B1HoOhiBWIDcSptBq
htr+JQYuFBuQBjn7OLQVGFkdQSllQNBJc9yG8xvHgBoPOB6hcnUZkOq+CUgRjCrtvP0xkMo8OE65
BbUB1KVwrU8WHxaGYB3AkdkEok5LmglTknpr4jf2fwjUX1ocCjN5mDqgDs9tv/8gueFrAsuCEthg
ARHvJ7lJvqs+H+GVL47NOgBDB65tcn1a/XUnk50JNDl4AaHimMYevKCpwJmpz9T3P6ERHkLftwGy
sIzAnnnu4t+g2hH+entb9z9FXpL5lrpldzDCWgJ8V6MVGE1I8QNaAbux1m8N9Ud5lxS6wXwo7UPD
mrw58NUFtjKByIxmBvrcQ4qF8IPip7ozuFlXPvj26n7U36FoZ0zk+9a1aey4lG71sAkd2CU8v3di
lXlsOow9YhrCRSaP1nwD4Iu7mINrxyg4GajP4vYyQJUC1g52j7NqNZyL8h2MfkjiaqcAzRDaMZCC
O5v7O8G/JaEvdu8GIcD3QwEA56sdjIAM/jocs/3ujwfEdTDsyX5VU2/tPpQGFDdyKQDnK59qrUNa
ArPVgwoQMkIaZ2y69sT1GU3BegBuq5YoOB1QH8ntpUDC36Q9aFLS2n4KFyGupbpZWI/lCW77Scoa
Tz+BjTGRHcJ7+ubvyi92qd8G01hNPjjNRwtJ6+RLQpoefcZaDj8iAbRbeIqCy/ZgoRtn3QXQMuLK
o32gvu8xA6VaQ5qtVbZVQIoO+9s4bdJYwk8Dq3tL0pm0HPMpAb5K0oOD80U1c4pBxw0kgis4TvR3
w8jtToh5ULqP6Vf7dgHuvFXgISGgJwwS76LX6PHGGiAYRL2gcaaes3pKSQtJ+KXppsnIG0mOAw8P
Fh419y5ubwS+FVpntzjhTd568iHm7UslOt1h1xvc2P8xWGZpFkRwqzJxwjv/cj+Z9h+oG/sLFU+9
APL/lCBIBYMA/ei7E970zYWqQvaM4qcUl8k1tl7KeMaUrtOIp9r6ap1DOvqTyuA2qH5J3ADdoSmm
mnt3ImWLktx1Af3gbJ2R1bcF3EgIa4LNVHs3Le1Xur4E9Rx9Q4C4DjM/TR+UqzCQEceqDr++/ch+
00qaFq3VAShjQGGFN8m4GLWfBLIAeHMD3BYtNLQA4J8yty+qoHpCuwNJvRuXoIt+l5NOQapWAxC1
ohih6qrLoEPSfTXWbnvdNwTWhQ9HZyV98PH4e/DyQVtQS30FHwhp7maSEiw7+ljJ/G4d+IbQdwnt
Y/YQ1HDKL7g1IOxqlHoC3GPKE6luuDXtG2uA5d8bUvUBuCvQg0+jKuMS9KFlZfq0umrp/RHMdPSO
dVy84fGSwalhnPtAnBtp5Db4Eg03xgFBLnf3hWf5Tsx6nxi22LYToM2VrtPqX0I+Ql8IgrwyNIPS
gVbPP9phZlMK9fWkqVyWholU9QYL5+1bN57QJpXJaHgn3HdCnDC0704AdNTOZUAbP51GkIhbN19Y
iemOTXbHZe+U/wPeaTLB2xXmwvIJz/eTTucmtx/IEt26+7i+txdc4/4jMIbzi/EvVW7yVAo3IEkA
dmtcglL/Qc6zJiDS16CkAIW9bxfO9vL5ee+Ar2BWhU5jzPkdgkpRctsdV3TjsIrW8argdo1KWuOu
TbBNx/KPy0q24jaUpAhWEa75atcqXRGS4JrL0IfU31KEXlail/pJ32GIx1Qo1deWbXhLYC7MJGxH
q4Qe6Q8m19BbfXg1IZuVku1gt996ArrobvLy7PFI39xUKfalrygtRoKdfGVKGvz2HQnFADeuIZct
bq2uROyHk6HQbwW7BtagFWhkqlIEd3OLO22cAUncSJ9q6TQYqPlirsuSxB2pud2BuEGNucM/RjoP
Tp7gbj4+13jzDaXOlJuPUtxqX1tqH5UIsS6swrehzMDCtdILwGS1SiWutIvB8qlOtzbZRuRyIFTE
s68WKDxgJi6nPWYN8IrQHb1ib++4xhHoRcBzAKhI8V71lIselAVkdeAkOS1MeuRl9f0P5Sh+/Yhk
9m2hRmCHwEwvLCidHqFLmnfe+qcNARDbiJpEaKZDTVrQPNeoCMApAb3Ed3U00toSkpw1gc0Swx3m
GQA4b1wCIV3sYe/RQGSjHgC5DxFbRGI7VHwm0BvrGkAzHe2OJVhXa3wpvWqchbGk97kP1kyEP68T
rzpTPq6fYlRn17Y3iam/F/4FUIm1OajPAiW8YjBAX9FYosB0ojmJKX7fBFp9yvCqWWqzEHUgWG2y
nFXwNKTL0IxSxuohU0fQup566wiA35LSPXp/A3SSp7JDQ1oCc4WyVKgSEQGrjnPdOP64g0KwTZK8
sTahyb41HiB1GNwDJK3rUK42isFrE+6W1vT8E5wpWFePba/98AR7VCei+27N3YYEEBOh/ZKAWG+V
Y1gCAMjceAtSi0KtivBUbFwCKVAklyk0JuHdflJZwX5sv/+4O6LUcPprp0/ffhSns/l0WpqEp/aG
1kAQ6CU0O7xULomjT740WiaH4zrMBaj5e+Yeizh8mL/kqRyEG8+icfy5+EG34y2H12wIvgSj6DN3
Uh3SQ6TWfa25c+4p4QTc5lqMhKf9rYEAwbDQYpNEgNN9avu7+EDUqBIldJqxcjyDMn6sWqALWAnm
ZeB7zvjVKlBYjOgyB4dj9aaAJl+fSpP2B8ZLl11S+eWjpw4/p6C4aMdQR0rCM4DMjcUB8ANh5fan
VqN+uOabOhC+XqEjJzZcWcHh3YS1YbK9HEhGTFxgx8TRQvNXRB06axSWFQi5kPU2oJCDlMiQ1FCt
7LQUAOelR8cIzHuNZwjuNhhbo4L0lZzCQ8hZr2MdWhtI4SrdmNAHwU19agWzkBOWbR8PJjWYT099
BEtPBFEhNI2VjghPB0ytbhDmLsA9mq7XU2zHQbgHYSsB8lpzdge4BNbs+ITrbgoZU33Cy7r0xk3Q
pfMgRHVkjlwwMDyH0MzXByE1rYhGWL61SdDibMMUAvo/obCxRhGHZA/VwbntL0Lq0/GGBrez13qA
albIWqVlT4BhwGl1IrefPEUd0m2bgtXNVyDlvDRjI3cWnhloZizpYwLhB1GxoL1AXCCUIiQO6zUJ
zwWq0aXbbzyMTFz7XOzU7lSPsn2g8OyB9ccLqK+G4LIAg+qLtl8BvIAxLYmg6FuneVpeAGoRwABG
wK2BEJYJzHdZTWDpqk3NLo3mKinQR0GAkTCV0s8iuP2nE7px7kLHg/fTIxCsZH8q/ZqoYAcSG6jl
B4rLOHfIuKjYGBED1DJPgesubbpuW3EGZ/L1aqDa9gdf+gwPaM1EqbLa9670LqHQYzCY1FCYapVD
snbMUCiQMJLVBOlyK9xNe3e0C4k5ZDZ0m14rhMCU3sAa/hM0UI9A/xcaFAhPVw8AhPP6WYfQvN9e
ZFUAJEIg6aGY30FhWNSGHFDGPaDUl5as4Z0BczkXqW8gj0JIuX7U5AmBUtyNXeQMgwAvP6vrz81O
PSwiTqS3fLTXg8cHObUg4mpMZHABIBIYxjtQIC6outHuAOemIftS3g9HK92ZCHxVT3Dn39yhpEuT
Xcr1aFjhhFwbQUCnB1Ixg44IbvKR1fKj2S5ubX/dgaZdFSb0/fyFIN1es99DITc8jAPJAVUnX2+8
MHhN4DAlHBTaxpvrFwE3ASafAPR2OF+NhSYGRnJUGC7qSFiA1q81/9sF3wN7FT5ti8OIiMDuZBwN
6MwU2sbTUKv8pO1tfroSEcGFmdNhXlAhDZUfkeqhsJ0Sqdq4DMnmNzO3MDcuMqr0q2Qmik1NXorj
pPQxSLSLNcE1gHeWyC3U2/VVru1c+lJLbJ8wQCP0HZa/Y+5KKqREUvncdzU+WvbJcIwJ7CP+wSl8
grPGc48pN4SxDSizjnMg84C8aEKwrvkJTefRHsc49670YBEoD3Ss6sADASLaT/68Th+HpOzM9IRk
tIlmSkqvLnfXB14EAmB3wFTMZc8UVND2l52g3KDqKfVeaeLp7RcuK1ybNUWnXAdhqTzq1I2yT+Ya
E58iFmZaPjquTeqHwk+IetAA1RPcEpgJm4T0TJk44RmzvSqqsL2kQz4E+zYm++YoxljoGsleoACr
XQ4vimHmdeii5HuDMZXdDsym9506n/EEh6dJWRnaabcaeaTw5TaDgWgjop1qNrruTvrw8Va/D+8k
mLFsXWAKZDR2Yd7eHNiPxrJI8LM5qv+gbn1rOFOAaqSzpruOgk+HMyWkXxKWkvENT9ObnVtyOgC5
oHDQF30J3sC0d4ohPIoHSEesFz3RDJBJQuJQqfjWRU8Ykz5jt5WerFBg2s/cbQ1jpk81B2Z+jVPQ
UoBBDPMN+X1HABPgElSHcns7gEuQXnJ4uWsOm5bVP6biVzrSVhHPECMdZo4ruClB9MBOVyevWyC+
PkXNoNiGrFK1COGJgZnvBbITITKhbg+Bati+pcNLw8GSuzKw429uOM3xJ19PMF9oMhqT7gqOBasH
fHvtAwW441bLT7qK9frglwf10db3Pm0JpeGa0NIGp/eH1XZsr/SY+xR8HgD1Opuhrz5J4RMDgYs8
VGIX+KKNtz9IjgFW73RQ33wtnRftEusYjmjUU9vXIdm8QkWHLtp+/4XFQhw/xzkuRRqN80+ZNygG
KXS6zfMFpvvMpczCajSQ4PawxWpGfBd/gC49dbr0URv/iL+0dBt2cJHOZ4eLVbpKk2XJRPo2WRbz
1YN/4csD1OwnL2Z/+I4q3+l36m+e3Fwn1diJvPRGfv7jWVYsVvnN2+Q8zRb/KJ/f+KVIVuNH9XeX
d/5yPfdyWvW7mn902Jyp+jD3G/eHz9Mkj/Ozi5vyFzf1pF7HV8kfvtv74fwiXqTLVbz4rjFbFOHt
h/7hO/WljTNy78ifkvw0Tn/UA+NcmAfOr5JFGruBZHNQs9ZR9+PF+TyeJcsLN1a56x4W4ugmXlzF
uRrWxwdfFO1Nw2s1L0NeLJLUjSNLIFFP66gH8dVpNtN7Jta1ddzjPO28iheXShgkO2cdmEO30IN6
ENzn2eK881L+dbz31n2jLDFEd+5HOejbnbcXi1m2SJZ6kSNhP7cuBiO3R/VwLL6Pr7VqiCTFYP3W
lzf5+c2ntjorebatQ7/O8tUF+5cnSjLKolfr2MdZsXlsD4LxMv4UX17cXRIP5/pVnC3dnpWCLEa9
dS2O4rM4u3NExDA1j8zZy+YtWRYGC/PA8XyWfkj0WggxnIeB45v2mRbiQevAr5PreO6GKbdu7GHr
3sR5fJbMOy+W83gx08sh7dytX/0mvrxjqkRSdmweGNsxvb5OUaBuMFkUMOfux+0V83G6OI+vURtu
qHJkqfKwfvXJRZzKQruRyoGFjsI8cPxjenelwWr5GDr9qPU+wQIPwxb5pZiFbTUHsZB98HefTpMN
yyFMwNaVfp8mq0V85QYqd9CHqvvTcpVnHzovVkVeXHd+3zlcZXm2KuqT2Xwd/qhkIawTqV/4sljE
y4s055XuP9NNL8UV7Ntfenydx6v5zSZ9049GPmyfo3Q2myedw3i5cp8rewRX072jo0XWgYT7nKR6
1Y4v0ssMa55VW/9npUObLwUYQYEM+CvrXh3F8/gmZoPydP6///ofy0v56Vl+E89ivuB5fJpdxW7X
lD6kZToshAQ1rV9wkl5lefdVslwprSj9MChwtY9/nOAUXDpxX/7+SRpnN/hLaefPxWIWZ+4NspdS
bUwbGfdH2yv6J9nlLGMBT+JL3Mj0SpmJVHQSFvGweS/jIs3TS/e5MgPhCgct6sGQeRN352n37CKN
u8tlseEdHvb+GE97w8gedNCr+Hp10TJrqqV58BLYFFn5YxmSOU+ygy9EllyA5et/Xx+gUt33aeP0
K4wsHcQL9Elzo32ormd5kizaNo+AKa0a6Sj5W3qm9AKpOfuwx3G6WHXeEIHLkw6mWuco/alIiAm7
oUsRkMIO6wTeLdJVMuscr+JVy4iVfJZ19AMGyON5Z+8qydMzta0Es6Ui6Ytv4AZ51F14EOfp6Wmi
jUNyh326t95n4lfjf7sDXNkCShfU4dp7wr3fJtq7H1/kCKTbrPLu8KB3D26u84JtqERARvVx0T0j
boE45+l1c2SIgN2P29/UL/KWlElHry8K8CPl98UyjxPtU0tfXvOwefyTG6XcMMFjWwf9PstnrSUQ
GJZ12JfFxzhVhnIkeX/rsK+S03ihVSZM4fZx/3TVWgPJflk/9s/xSgf7obOxj3ocF7O0s5fHpzp8
1ZMqCusnH9/krVF9hGLrC0m+uXN4leKpte4lgUNbP/0vuBAdcjfKHqYZun3kf0qIJ7hhylta0sPW
732ddRC63yw7bRuGlmf20Z9lDNt5nqTnF6tl57g4nREQ4b5WR5LMvA/1fFIsTjc53lLYBWOzh7Xa
Oy06R8UydutSar9qdA9r9c9vD48P374/fPIvHRGiJF907pwDSlZ2adAyimDnhZiJoqUHtc63s0Mo
LqGj+GPsEDLHCwT5jg2i7ZXsDFvsgb+jEsPfLIXdtkjHd1OA9ZQfeZXvLdDhZ6uWoSv8E04Wne3x
leO2QvklqKClU75uxMMiz65VDIVeOYLa04rq6watMl2bTP3SVzWNvVegkeJWEkZcCOPSVhm0Dd9c
dsK2rcef5CToGxJwLyX5PYo4BhRqoiLuXvJft+ZvMBvOs/ZbBhTGj4ESwogF+Z3QH7dnUtzCTR7r
aCEzcUsQ6SE+GYDXhYOnRwMaarTuu0Ef+6KjZJldE9e80muHVgXzCtPNaFcYf4YwXXqY1VF8fpEn
p24kuSzoDT2WfyZSVUq/zfvTOY+d1dpP7bxOVhdJLjc5/9vqwMlrBfkPyBOqaunoQcWs4Ar1ebyz
a9/u2ii12mNujcY3/3+4FTaqcLhl7tmK8nb4djsh19avcCPm54SMlBHnwe7fk0y+GvQ+zfjIa38/
Wy1JTqphpd79i2f3seOSmNSuxIPxaEwxAs/3pY72yewBzHFfJ4rHR67z4CKeNce8a0s09MAj5/82
uS5O5+lZJ/uhg8bsHAgOQ73kPgX5yJc8Sa6yM5xMXvPw+zxIIJi2JM90VOLe6/mR8zjISI1pWM3w
vvDnY4dFiMsA7g9iLS/Wa9TcBh9u80F8nXTeJ/lMGaXC52s9RU9+TE+BSSmJl6Zr1nEPz2+ulYPs
A19z+FMRk3JPCZk/K/C2lE6Rfu/mr87TVQuJNo48DLu6SLNrra595EZPOPbPQIHqkYXD2roQz0hX
K+U68SBrzwBFqy27654Ut4b3I4/gXUEgu2FfgIPP/71KOrPfvPiQpRpkBJGkffiXyeJGLYUA4c27
9io9bVsF8Fx5GBeXY3WhLpfIB2CB722tgtBSWWX3iAzpebw8awWMfVwjR/FNttLoCmizfXzyPP6o
dDB0Dl6GbQ3q4RQfcZGetZK6PkKfRzHIGeA6WplFPi6jo+yTaElyxG5Ny6jnyIOwvU4xxNWoPhR7
OWprIaQTkvVoVMqyu58ul3HhhivXQhqAWkd/i5mvwQklgbd12OPk5uwimc9biQ6hBjUPXSLE90rr
zY0mywHJiPvRxSSLr76ZgEsl5xo4Ay+Hh3EF9xB3XiVUJrjRyo8WvlD7ilzdiSP6yOMeF63UaMl5
Zv3ak0y7PHS687AEn/8z65xkV5//XmJL3uSf/2txlup4MMWY9heR7ElbIcOeMECaVyVefGrrUViy
7AO/O79zwH0UHOF0X1IZ1HkaL5WNAZmD/ZupyEtbBjINoe3jHhLUIOOj7teSy866e3+9Y9DTpNr+
vX9Nr07j049aY/hIzVc5grvnW+g8rWuxD+b5BMtIAUDIC9hH3ju90RV5Y4D4VDTBBD6ekpqkpPrB
A/PtgppVOurXGNYEk6LtHh97TREfN6YTGrkrPdgOZc5Nf6t0KzCLfDI/Twtdu+AhBLGfLVnY8kJ7
nuSfkvPsQ6sYs+dB2e4n87gFWvPh1+4X83NwjGoHhVHJutZPEqkhVigXH3CUFznLoAuIfLgah8tV
O5UJNMG8CAefEoGmu4HkdPhwNZ6mdxDFQsNq3bKncZ4lmxAy96Y7HxlLegqC8UzdkBMPJ/pZekqM
uIVf81Ff96wAX7NMbtyqytZNPRjAz5IcOJUe1sc6gDLXqytMHlaBOMgz7DAlvtzd9nGfFxQY5moR
Ih9e4QtKOVvKIfLhFb5YxXP9tdJDybq63yd5S8Dg2/UwLLkSYmkaCkiHYvvIr+LVh5Y0+HBRXqWr
i6JtmtBU2f7Bx/PsAwW4WoCFzcW6da9S9PoqWYDC03lSmoJ5GL34WwL9RJGfu7FE+0Q+qjePsvmM
NVHjSus664IcZYu4Hbf0cESo+1vpj/Xhrn0BBQORs30hQKJ9jLWu8HE1vxGc7Mx9XikOPgCrb2CI
KFpxNNq4uvdsH597S0Fmy9koG01a5UxONNgEJRNgEu0fTI0fWjNPFzpK4sPrOL5uVbAAsvLwwR/i
+WmcK5no9TzYrMcfk5m+PHo+CjiOP6YrCJbaYlwy1Vul4t2lFAkp4xJcoH2N64KAl/AhzDLtNvpI
/b0X7AdydwAXl/tYOdo9L2mvbMEFlZznWqB9eDXH8GS1jqCPTD7144kAbo5aNS5Dmsy55dleI1UQ
YahaEliH9NfDZu3DnnuZLbMParVpkAGB3NT+8Z//Tc7NJtdsTEsWuu9Oia/RdpQQ98Ov+3ahtarw
0hpaa36/yAOUds0/OgTGvCbUU+9yv3F/eC9YLZmnn1oaxb6PBxl0H523LZi+l5D5vHMczz/EROPc
Z4oqkf5cVu36DGBQQuZKXbp3CwuKr07iQS82E2S3+8TSrHkY7/ow0vA1C5zH54X6Ypqxuhdtr0Xe
gLLRNAn0AH1o2E3SeY/MViSQTkhNpfrrYmQ1Wn1odPGMKoy5A5duTuFnO3N7eXGqt+yhlX1YFCiM
SRGEMji7H+enpErdoOVV637YXiQA9hbpXJ8OH1xJ8rUcZ306PPhUB/ENtvmmu8SHg3nQ2kIfUJsn
2RXJQF3D78MPdONuxpb6YEOD/KHNKeHDbUMjz6BkKHTe3AfM5DnV0Kk7E5U+9uANfo/ObO0flMPu
NdsfPRw2SRO3sUc+0McENFZLwYKs3GeWq+EDcPyG0PIqEytAGYs9H/W0FXvHy3RFNa1YjK+TD6nS
IF6os6q3vCrOtB3d82FFn+CDp7N4Vn7+SXZKjVlzB3o+ApkngCKq9TlALrPlJmXY85FcqxbqfUrm
A1IV2RCpJqi0wh3qPh/4zH1gfunyovM+zc/TjUqeAmG3ntsfvHfH977hQYvo4Xt7n4BiCxzc82HM
HmBwwtbplqC0AXygCo9jbbr0xh70G0SMq84h9acECgp9jH2kESvpxM5YXXz++zy5UkGIoY/ESTmB
o5g36IiS9A70EQMruYqqW6Dz2yrD+Lvm1tLQy4c/8fnfiUzMEigQOq/jD/FymUCaVv1XXOuOzm+f
pMvrQgiNYqocOu+O97rP916cvFDfQ0H+aMr/DakjneI5TB6GujUt71sHdtOfNhjklbnv/leP+n3t
Lcq5GG2o5VUD147Az+dH/BKzrCq5rfO6Zw2+FcnAprJ1H5FyAmk/ZPPLWu6bp21EpA7qqyk91KLB
ZELp/YNnfNMO/zKucVVl/yvc9/wcW6OFP7qX+vORAI59iKhb6V8fcdn9PP6kMYg+cMYSNVHROx8l
NQfZPGsXhPmgvj08w5/TcTsfTH5PcT7PLqSar1Ua5iPP+TSeX34xJj11WmF7C/NZQRMKFaqBM9Q+
7DF1METwlGhEPuBNQiROnEmZUNFkaP/iN0leuFFKF/Rhpfqwdf0uL9of2/NxQt6TcfoEW6TaOHgl
3AS+JA/f7hrYRIvyK7wUKhJMCKPiq0xtjg8rfx9MWzuu6sHJPBZ1m210Yvseht/Pig/JaoMZ4wMC
f5BJWOG3LxPSSIvz320KMPhw98ukphCBCXQBfbnpPT7gPQdZ5gw+5YYOPcSjv49zYlQb9sFHAcXT
9MfUKR/Rnj56RjwFHyHcgI66tsxZp2f53WY297LAPtLsqm9xAEA3d5rl+Mho7cP9nW9YfWmGJoZk
1SZsuw4/9beXVSwipRIAWzOVSR+kFg2Rh+uS0LgCatxluSq+Pk+ZgLOpl6icw9HZE8JTc/dn6khQ
PmJfuOfZx4Zx5cYrr38frQ9clLDsk7TolGxhnROi3SkMENqE8QGA+j67ACmJJt9bZXNVbhT56P0h
8BzJaL1Nkh/UUvlwJF5CXX9K+E0P7OFsHFzkUF1exZs0X+SjAONNPL+6oZb17qL7oNeuKspbUclo
5OFefp22Ssl9YIvexwtQDNqQ9hGhfU1hvR7Vh85/nXzs/DUBcdGCfPrQyW/ia9Lh8oYN7B5+OjLM
2/XvHjQiBs6STgmbOzX5AKNUwfDnyZyM7T909pZkbJZ0xKzSUHJU0TB0GzkoFhfKgIZ90OmGL3k3
D/tjJ9klTpMSpJ4PG/cE3ir9tdLE1nqtnxRgT1sf6wGh9xe2F0NQjISnxYq2PO5L5d6De9H9uP0y
/wVbZ4OpQ3dr+9h3PKueF+KOdAacvP5mZWeAevaBQT2QLmKSj3Z+llsJWfQh6ZPxGGrIIUjGXdrB
PAxl/4ae/AZGUKsn35yNiN3PAjV8lmQka5W0+2g997ZYtgkQfDQqOvn8PzAK3CRNOek9bK80V/Kw
Rmj+MoH+TeStv6xcbJr7o5JxDyEBG8m6Tcyxv75ZbiKqDWyWD2x2rUHO5viUf/w/AAAA//8=</cx:binary>
              </cx:geoCache>
            </cx:geography>
          </cx:layoutPr>
          <cx:valueColors>
            <cx:minColor>
              <a:schemeClr val="accent3">
                <a:lumMod val="20000"/>
                <a:lumOff val="80000"/>
              </a:schemeClr>
            </cx:minColor>
            <cx:midColor>
              <a:schemeClr val="accent4">
                <a:lumMod val="40000"/>
                <a:lumOff val="60000"/>
              </a:schemeClr>
            </cx:midColor>
            <cx:maxColor>
              <a:srgbClr val="5E35B1"/>
            </cx:maxColor>
          </cx:valueColors>
        </cx:series>
      </cx:plotAreaRegion>
    </cx:plotArea>
    <cx:legend pos="r" align="min" overlay="0">
      <cx:txPr>
        <a:bodyPr vertOverflow="overflow" horzOverflow="overflow" wrap="square" lIns="0" tIns="0" rIns="0" bIns="0"/>
        <a:lstStyle/>
        <a:p>
          <a:pPr algn="ctr" rtl="0">
            <a:defRPr sz="1100" b="0" i="0">
              <a:solidFill>
                <a:schemeClr val="bg1"/>
              </a:solidFill>
              <a:latin typeface="Calibri" panose="020F0502020204030204" pitchFamily="34" charset="0"/>
              <a:ea typeface="Calibri" panose="020F0502020204030204" pitchFamily="34" charset="0"/>
              <a:cs typeface="Calibri" panose="020F0502020204030204" pitchFamily="34" charset="0"/>
            </a:defRPr>
          </a:pPr>
          <a:endParaRPr lang="es-MX" sz="1100">
            <a:solidFill>
              <a:schemeClr val="bg1"/>
            </a:solidFill>
          </a:endParaRPr>
        </a:p>
      </cx:txPr>
    </cx:legend>
  </cx:chart>
  <cx:spPr>
    <a:noFill/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CheckBox" checked="Checked" fmlaLink="PivotTables!$K$33" lockText="1" noThreeD="1"/>
</file>

<file path=xl/ctrlProps/ctrlProp2.xml><?xml version="1.0" encoding="utf-8"?>
<formControlPr xmlns="http://schemas.microsoft.com/office/spreadsheetml/2009/9/main" objectType="CheckBox" checked="Checked" fmlaLink="PivotTables!$K$34" lockText="1" noThreeD="1"/>
</file>

<file path=xl/ctrlProps/ctrlProp3.xml><?xml version="1.0" encoding="utf-8"?>
<formControlPr xmlns="http://schemas.microsoft.com/office/spreadsheetml/2009/9/main" objectType="CheckBox" checked="Checked" fmlaLink="PivotTables!$K$35" lockText="1" noThreeD="1"/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svg"/><Relationship Id="rId13" Type="http://schemas.openxmlformats.org/officeDocument/2006/relationships/image" Target="../media/image7.png"/><Relationship Id="rId18" Type="http://schemas.openxmlformats.org/officeDocument/2006/relationships/image" Target="../media/image12.svg"/><Relationship Id="rId3" Type="http://schemas.openxmlformats.org/officeDocument/2006/relationships/chart" Target="../charts/chart2.xml"/><Relationship Id="rId7" Type="http://schemas.openxmlformats.org/officeDocument/2006/relationships/image" Target="../media/image1.png"/><Relationship Id="rId12" Type="http://schemas.openxmlformats.org/officeDocument/2006/relationships/image" Target="../media/image6.svg"/><Relationship Id="rId17" Type="http://schemas.openxmlformats.org/officeDocument/2006/relationships/image" Target="../media/image11.png"/><Relationship Id="rId2" Type="http://schemas.openxmlformats.org/officeDocument/2006/relationships/chart" Target="../charts/chart1.xml"/><Relationship Id="rId16" Type="http://schemas.openxmlformats.org/officeDocument/2006/relationships/image" Target="../media/image10.svg"/><Relationship Id="rId20" Type="http://schemas.openxmlformats.org/officeDocument/2006/relationships/image" Target="../media/image14.svg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11" Type="http://schemas.openxmlformats.org/officeDocument/2006/relationships/image" Target="../media/image5.png"/><Relationship Id="rId5" Type="http://schemas.openxmlformats.org/officeDocument/2006/relationships/chart" Target="../charts/chart4.xml"/><Relationship Id="rId15" Type="http://schemas.openxmlformats.org/officeDocument/2006/relationships/image" Target="../media/image9.png"/><Relationship Id="rId10" Type="http://schemas.openxmlformats.org/officeDocument/2006/relationships/image" Target="../media/image4.svg"/><Relationship Id="rId19" Type="http://schemas.openxmlformats.org/officeDocument/2006/relationships/image" Target="../media/image13.png"/><Relationship Id="rId4" Type="http://schemas.openxmlformats.org/officeDocument/2006/relationships/chart" Target="../charts/chart3.xml"/><Relationship Id="rId9" Type="http://schemas.openxmlformats.org/officeDocument/2006/relationships/image" Target="../media/image3.png"/><Relationship Id="rId14" Type="http://schemas.openxmlformats.org/officeDocument/2006/relationships/image" Target="../media/image8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absolute">
    <xdr:from>
      <xdr:col>0</xdr:col>
      <xdr:colOff>95250</xdr:colOff>
      <xdr:row>0</xdr:row>
      <xdr:rowOff>95250</xdr:rowOff>
    </xdr:from>
    <xdr:to>
      <xdr:col>23</xdr:col>
      <xdr:colOff>461250</xdr:colOff>
      <xdr:row>44</xdr:row>
      <xdr:rowOff>173250</xdr:rowOff>
    </xdr:to>
    <xdr:sp macro="" textlink="">
      <xdr:nvSpPr>
        <xdr:cNvPr id="12" name="Rectángulo: esquinas redondeadas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95250" y="95250"/>
          <a:ext cx="17892000" cy="8460000"/>
        </a:xfrm>
        <a:prstGeom prst="roundRect">
          <a:avLst>
            <a:gd name="adj" fmla="val 2877"/>
          </a:avLst>
        </a:prstGeom>
        <a:solidFill>
          <a:srgbClr val="1A223F"/>
        </a:solidFill>
        <a:ln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17</xdr:col>
      <xdr:colOff>745719</xdr:colOff>
      <xdr:row>1</xdr:row>
      <xdr:rowOff>5010</xdr:rowOff>
    </xdr:from>
    <xdr:to>
      <xdr:col>20</xdr:col>
      <xdr:colOff>511719</xdr:colOff>
      <xdr:row>8</xdr:row>
      <xdr:rowOff>3510</xdr:rowOff>
    </xdr:to>
    <xdr:sp macro="" textlink="">
      <xdr:nvSpPr>
        <xdr:cNvPr id="44" name="Rectángulo: esquinas redondeadas 43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/>
      </xdr:nvSpPr>
      <xdr:spPr>
        <a:xfrm>
          <a:off x="13699719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55719</xdr:colOff>
      <xdr:row>1</xdr:row>
      <xdr:rowOff>88295</xdr:rowOff>
    </xdr:from>
    <xdr:to>
      <xdr:col>20</xdr:col>
      <xdr:colOff>439719</xdr:colOff>
      <xdr:row>4</xdr:row>
      <xdr:rowOff>128795</xdr:rowOff>
    </xdr:to>
    <xdr:sp macro="" textlink="">
      <xdr:nvSpPr>
        <xdr:cNvPr id="14" name="Rectángulo: esquinas redondeadas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13771719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20</xdr:col>
      <xdr:colOff>594990</xdr:colOff>
      <xdr:row>1</xdr:row>
      <xdr:rowOff>5010</xdr:rowOff>
    </xdr:from>
    <xdr:to>
      <xdr:col>23</xdr:col>
      <xdr:colOff>360990</xdr:colOff>
      <xdr:row>8</xdr:row>
      <xdr:rowOff>3510</xdr:rowOff>
    </xdr:to>
    <xdr:sp macro="" textlink="">
      <xdr:nvSpPr>
        <xdr:cNvPr id="46" name="Rectángulo: esquinas redondeadas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15834990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20</xdr:col>
      <xdr:colOff>666990</xdr:colOff>
      <xdr:row>1</xdr:row>
      <xdr:rowOff>88295</xdr:rowOff>
    </xdr:from>
    <xdr:to>
      <xdr:col>23</xdr:col>
      <xdr:colOff>288990</xdr:colOff>
      <xdr:row>4</xdr:row>
      <xdr:rowOff>128795</xdr:rowOff>
    </xdr:to>
    <xdr:sp macro="" textlink="">
      <xdr:nvSpPr>
        <xdr:cNvPr id="10" name="Rectángulo: esquinas redondeadas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15906990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15</xdr:col>
      <xdr:colOff>134446</xdr:colOff>
      <xdr:row>1</xdr:row>
      <xdr:rowOff>5010</xdr:rowOff>
    </xdr:from>
    <xdr:to>
      <xdr:col>17</xdr:col>
      <xdr:colOff>662446</xdr:colOff>
      <xdr:row>8</xdr:row>
      <xdr:rowOff>3510</xdr:rowOff>
    </xdr:to>
    <xdr:sp macro="" textlink="">
      <xdr:nvSpPr>
        <xdr:cNvPr id="48" name="Rectángulo: esquinas redondeadas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11564446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15</xdr:col>
      <xdr:colOff>206446</xdr:colOff>
      <xdr:row>1</xdr:row>
      <xdr:rowOff>88295</xdr:rowOff>
    </xdr:from>
    <xdr:to>
      <xdr:col>17</xdr:col>
      <xdr:colOff>590446</xdr:colOff>
      <xdr:row>4</xdr:row>
      <xdr:rowOff>128795</xdr:rowOff>
    </xdr:to>
    <xdr:sp macro="" textlink="">
      <xdr:nvSpPr>
        <xdr:cNvPr id="16" name="Rectángulo: esquinas redondeadas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11636446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12</xdr:col>
      <xdr:colOff>285173</xdr:colOff>
      <xdr:row>1</xdr:row>
      <xdr:rowOff>5010</xdr:rowOff>
    </xdr:from>
    <xdr:to>
      <xdr:col>15</xdr:col>
      <xdr:colOff>51173</xdr:colOff>
      <xdr:row>8</xdr:row>
      <xdr:rowOff>3510</xdr:rowOff>
    </xdr:to>
    <xdr:sp macro="" textlink="">
      <xdr:nvSpPr>
        <xdr:cNvPr id="50" name="Rectángulo: esquinas redondeadas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9429173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12</xdr:col>
      <xdr:colOff>357173</xdr:colOff>
      <xdr:row>1</xdr:row>
      <xdr:rowOff>88295</xdr:rowOff>
    </xdr:from>
    <xdr:to>
      <xdr:col>14</xdr:col>
      <xdr:colOff>741173</xdr:colOff>
      <xdr:row>4</xdr:row>
      <xdr:rowOff>128795</xdr:rowOff>
    </xdr:to>
    <xdr:sp macro="" textlink="">
      <xdr:nvSpPr>
        <xdr:cNvPr id="20" name="Rectángulo: esquinas redondeadas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9501173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9</xdr:col>
      <xdr:colOff>435900</xdr:colOff>
      <xdr:row>1</xdr:row>
      <xdr:rowOff>5010</xdr:rowOff>
    </xdr:from>
    <xdr:to>
      <xdr:col>12</xdr:col>
      <xdr:colOff>201900</xdr:colOff>
      <xdr:row>8</xdr:row>
      <xdr:rowOff>3510</xdr:rowOff>
    </xdr:to>
    <xdr:sp macro="" textlink="">
      <xdr:nvSpPr>
        <xdr:cNvPr id="4101" name="Rectángulo: esquinas redondeadas 4100">
          <a:extLst>
            <a:ext uri="{FF2B5EF4-FFF2-40B4-BE49-F238E27FC236}">
              <a16:creationId xmlns:a16="http://schemas.microsoft.com/office/drawing/2014/main" id="{00000000-0008-0000-0300-000005100000}"/>
            </a:ext>
          </a:extLst>
        </xdr:cNvPr>
        <xdr:cNvSpPr/>
      </xdr:nvSpPr>
      <xdr:spPr>
        <a:xfrm>
          <a:off x="7293900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9</xdr:col>
      <xdr:colOff>507900</xdr:colOff>
      <xdr:row>1</xdr:row>
      <xdr:rowOff>88295</xdr:rowOff>
    </xdr:from>
    <xdr:to>
      <xdr:col>12</xdr:col>
      <xdr:colOff>129900</xdr:colOff>
      <xdr:row>4</xdr:row>
      <xdr:rowOff>128795</xdr:rowOff>
    </xdr:to>
    <xdr:sp macro="" textlink="">
      <xdr:nvSpPr>
        <xdr:cNvPr id="21" name="Rectángulo: esquinas redondeadas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7365900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586627</xdr:colOff>
      <xdr:row>1</xdr:row>
      <xdr:rowOff>5010</xdr:rowOff>
    </xdr:from>
    <xdr:to>
      <xdr:col>9</xdr:col>
      <xdr:colOff>352627</xdr:colOff>
      <xdr:row>8</xdr:row>
      <xdr:rowOff>3510</xdr:rowOff>
    </xdr:to>
    <xdr:sp macro="" textlink="">
      <xdr:nvSpPr>
        <xdr:cNvPr id="4102" name="Rectángulo: esquinas redondeadas 4101">
          <a:extLst>
            <a:ext uri="{FF2B5EF4-FFF2-40B4-BE49-F238E27FC236}">
              <a16:creationId xmlns:a16="http://schemas.microsoft.com/office/drawing/2014/main" id="{00000000-0008-0000-0300-000006100000}"/>
            </a:ext>
          </a:extLst>
        </xdr:cNvPr>
        <xdr:cNvSpPr/>
      </xdr:nvSpPr>
      <xdr:spPr>
        <a:xfrm>
          <a:off x="5158627" y="195510"/>
          <a:ext cx="2052000" cy="1332000"/>
        </a:xfrm>
        <a:prstGeom prst="roundRect">
          <a:avLst>
            <a:gd name="adj" fmla="val 1296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658627</xdr:colOff>
      <xdr:row>1</xdr:row>
      <xdr:rowOff>88295</xdr:rowOff>
    </xdr:from>
    <xdr:to>
      <xdr:col>9</xdr:col>
      <xdr:colOff>280627</xdr:colOff>
      <xdr:row>4</xdr:row>
      <xdr:rowOff>128795</xdr:rowOff>
    </xdr:to>
    <xdr:sp macro="" textlink="">
      <xdr:nvSpPr>
        <xdr:cNvPr id="35" name="Rectángulo: esquinas redondeadas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5230627" y="278795"/>
          <a:ext cx="1908000" cy="612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195510</xdr:colOff>
      <xdr:row>1</xdr:row>
      <xdr:rowOff>5010</xdr:rowOff>
    </xdr:from>
    <xdr:to>
      <xdr:col>6</xdr:col>
      <xdr:colOff>483510</xdr:colOff>
      <xdr:row>8</xdr:row>
      <xdr:rowOff>111510</xdr:rowOff>
    </xdr:to>
    <xdr:sp macro="" textlink="">
      <xdr:nvSpPr>
        <xdr:cNvPr id="40" name="Rectángulo: esquinas redondeadas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195510" y="195510"/>
          <a:ext cx="4860000" cy="1440000"/>
        </a:xfrm>
        <a:prstGeom prst="roundRect">
          <a:avLst>
            <a:gd name="adj" fmla="val 12267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375510</xdr:colOff>
      <xdr:row>1</xdr:row>
      <xdr:rowOff>185010</xdr:rowOff>
    </xdr:from>
    <xdr:to>
      <xdr:col>6</xdr:col>
      <xdr:colOff>303510</xdr:colOff>
      <xdr:row>7</xdr:row>
      <xdr:rowOff>122010</xdr:rowOff>
    </xdr:to>
    <xdr:sp macro="" textlink="">
      <xdr:nvSpPr>
        <xdr:cNvPr id="41" name="Rectángulo: esquinas redondeadas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375510" y="375510"/>
          <a:ext cx="4500000" cy="1080000"/>
        </a:xfrm>
        <a:prstGeom prst="roundRect">
          <a:avLst>
            <a:gd name="adj" fmla="val 12481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0</xdr:col>
      <xdr:colOff>195509</xdr:colOff>
      <xdr:row>9</xdr:row>
      <xdr:rowOff>80490</xdr:rowOff>
    </xdr:from>
    <xdr:to>
      <xdr:col>6</xdr:col>
      <xdr:colOff>303509</xdr:colOff>
      <xdr:row>44</xdr:row>
      <xdr:rowOff>72990</xdr:rowOff>
    </xdr:to>
    <xdr:sp macro="" textlink="">
      <xdr:nvSpPr>
        <xdr:cNvPr id="31" name="Rectángulo: esquinas redondeadas 30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/>
      </xdr:nvSpPr>
      <xdr:spPr>
        <a:xfrm>
          <a:off x="195509" y="1794990"/>
          <a:ext cx="4680000" cy="6660000"/>
        </a:xfrm>
        <a:prstGeom prst="roundRect">
          <a:avLst>
            <a:gd name="adj" fmla="val 3900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11</xdr:col>
      <xdr:colOff>384036</xdr:colOff>
      <xdr:row>30</xdr:row>
      <xdr:rowOff>39990</xdr:rowOff>
    </xdr:from>
    <xdr:to>
      <xdr:col>15</xdr:col>
      <xdr:colOff>108036</xdr:colOff>
      <xdr:row>44</xdr:row>
      <xdr:rowOff>72990</xdr:rowOff>
    </xdr:to>
    <xdr:sp macro="" textlink="">
      <xdr:nvSpPr>
        <xdr:cNvPr id="19" name="Rectángulo: esquinas redondeadas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/>
      </xdr:nvSpPr>
      <xdr:spPr>
        <a:xfrm>
          <a:off x="8766036" y="5754990"/>
          <a:ext cx="2772000" cy="2700000"/>
        </a:xfrm>
        <a:prstGeom prst="roundRect">
          <a:avLst>
            <a:gd name="adj" fmla="val 6621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11</xdr:col>
      <xdr:colOff>474036</xdr:colOff>
      <xdr:row>30</xdr:row>
      <xdr:rowOff>160122</xdr:rowOff>
    </xdr:from>
    <xdr:to>
      <xdr:col>15</xdr:col>
      <xdr:colOff>18036</xdr:colOff>
      <xdr:row>32</xdr:row>
      <xdr:rowOff>139122</xdr:rowOff>
    </xdr:to>
    <xdr:sp macro="" textlink="">
      <xdr:nvSpPr>
        <xdr:cNvPr id="33" name="Rectángulo: esquinas redondeadas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8856036" y="5875122"/>
          <a:ext cx="2592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473082</xdr:colOff>
      <xdr:row>30</xdr:row>
      <xdr:rowOff>39990</xdr:rowOff>
    </xdr:from>
    <xdr:to>
      <xdr:col>10</xdr:col>
      <xdr:colOff>17082</xdr:colOff>
      <xdr:row>44</xdr:row>
      <xdr:rowOff>72990</xdr:rowOff>
    </xdr:to>
    <xdr:sp macro="" textlink="">
      <xdr:nvSpPr>
        <xdr:cNvPr id="18" name="Rectángulo: esquinas redondeadas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5045082" y="5754990"/>
          <a:ext cx="2592000" cy="2700000"/>
        </a:xfrm>
        <a:prstGeom prst="roundRect">
          <a:avLst>
            <a:gd name="adj" fmla="val 6683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563082</xdr:colOff>
      <xdr:row>30</xdr:row>
      <xdr:rowOff>160122</xdr:rowOff>
    </xdr:from>
    <xdr:to>
      <xdr:col>9</xdr:col>
      <xdr:colOff>689082</xdr:colOff>
      <xdr:row>32</xdr:row>
      <xdr:rowOff>139122</xdr:rowOff>
    </xdr:to>
    <xdr:sp macro="" textlink="">
      <xdr:nvSpPr>
        <xdr:cNvPr id="34" name="Rectángulo: esquinas redondeadas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5135082" y="5875122"/>
          <a:ext cx="2412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282990</xdr:colOff>
      <xdr:row>9</xdr:row>
      <xdr:rowOff>80490</xdr:rowOff>
    </xdr:from>
    <xdr:to>
      <xdr:col>23</xdr:col>
      <xdr:colOff>360990</xdr:colOff>
      <xdr:row>28</xdr:row>
      <xdr:rowOff>60990</xdr:rowOff>
    </xdr:to>
    <xdr:sp macro="" textlink="">
      <xdr:nvSpPr>
        <xdr:cNvPr id="17" name="Rectángulo: esquinas redondeadas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13998990" y="1794990"/>
          <a:ext cx="3888000" cy="3600000"/>
        </a:xfrm>
        <a:prstGeom prst="roundRect">
          <a:avLst>
            <a:gd name="adj" fmla="val 4478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18</xdr:col>
      <xdr:colOff>372990</xdr:colOff>
      <xdr:row>10</xdr:row>
      <xdr:rowOff>13440</xdr:rowOff>
    </xdr:from>
    <xdr:to>
      <xdr:col>23</xdr:col>
      <xdr:colOff>270990</xdr:colOff>
      <xdr:row>11</xdr:row>
      <xdr:rowOff>182940</xdr:rowOff>
    </xdr:to>
    <xdr:sp macro="" textlink="">
      <xdr:nvSpPr>
        <xdr:cNvPr id="30" name="Rectángulo: esquinas redondeadas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14088990" y="1918440"/>
          <a:ext cx="3708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16</xdr:col>
      <xdr:colOff>474990</xdr:colOff>
      <xdr:row>30</xdr:row>
      <xdr:rowOff>39990</xdr:rowOff>
    </xdr:from>
    <xdr:to>
      <xdr:col>23</xdr:col>
      <xdr:colOff>360990</xdr:colOff>
      <xdr:row>44</xdr:row>
      <xdr:rowOff>72990</xdr:rowOff>
    </xdr:to>
    <xdr:sp macro="" textlink="">
      <xdr:nvSpPr>
        <xdr:cNvPr id="13" name="Rectángulo: esquinas redondeadas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12666990" y="5754990"/>
          <a:ext cx="5220000" cy="2700000"/>
        </a:xfrm>
        <a:prstGeom prst="roundRect">
          <a:avLst>
            <a:gd name="adj" fmla="val 7192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473081</xdr:colOff>
      <xdr:row>9</xdr:row>
      <xdr:rowOff>80490</xdr:rowOff>
    </xdr:from>
    <xdr:to>
      <xdr:col>17</xdr:col>
      <xdr:colOff>191081</xdr:colOff>
      <xdr:row>28</xdr:row>
      <xdr:rowOff>60990</xdr:rowOff>
    </xdr:to>
    <xdr:sp macro="" textlink="">
      <xdr:nvSpPr>
        <xdr:cNvPr id="11" name="Rectángulo: esquinas redondeadas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/>
      </xdr:nvSpPr>
      <xdr:spPr>
        <a:xfrm>
          <a:off x="5045081" y="1794990"/>
          <a:ext cx="8100000" cy="3600000"/>
        </a:xfrm>
        <a:prstGeom prst="roundRect">
          <a:avLst>
            <a:gd name="adj" fmla="val 4478"/>
          </a:avLst>
        </a:prstGeom>
        <a:solidFill>
          <a:srgbClr val="111936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MX" sz="1100"/>
        </a:p>
      </xdr:txBody>
    </xdr:sp>
    <xdr:clientData/>
  </xdr:twoCellAnchor>
  <xdr:twoCellAnchor editAs="absolute">
    <xdr:from>
      <xdr:col>6</xdr:col>
      <xdr:colOff>563081</xdr:colOff>
      <xdr:row>10</xdr:row>
      <xdr:rowOff>13440</xdr:rowOff>
    </xdr:from>
    <xdr:to>
      <xdr:col>17</xdr:col>
      <xdr:colOff>101081</xdr:colOff>
      <xdr:row>11</xdr:row>
      <xdr:rowOff>182940</xdr:rowOff>
    </xdr:to>
    <xdr:sp macro="" textlink="PivotTables!K36">
      <xdr:nvSpPr>
        <xdr:cNvPr id="32" name="Rectángulo: esquinas redondeadas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5135081" y="1918440"/>
          <a:ext cx="7920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A33E392A-A42C-4FA8-9278-CA6889538236}" type="TxLink">
            <a:rPr lang="en-US" sz="1600" b="1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Sales and Profit</a:t>
          </a:fld>
          <a:endParaRPr lang="es-MX" sz="1600" b="1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16</xdr:col>
      <xdr:colOff>564990</xdr:colOff>
      <xdr:row>30</xdr:row>
      <xdr:rowOff>129990</xdr:rowOff>
    </xdr:from>
    <xdr:to>
      <xdr:col>23</xdr:col>
      <xdr:colOff>270990</xdr:colOff>
      <xdr:row>43</xdr:row>
      <xdr:rowOff>173490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Gráfico 1">
              <a:extLst>
                <a:ext uri="{FF2B5EF4-FFF2-40B4-BE49-F238E27FC236}">
                  <a16:creationId xmlns:a16="http://schemas.microsoft.com/office/drawing/2014/main" id="{00000000-0008-0000-0300-000002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2756990" y="5844990"/>
              <a:ext cx="5040000" cy="25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Este gráfico no está disponible en su versión de Excel.
Si edita esta forma o guarda el libro en un formato de archivo diferente, el gráfico no se podrá utilizar.</a:t>
              </a:r>
            </a:p>
          </xdr:txBody>
        </xdr:sp>
      </mc:Fallback>
    </mc:AlternateContent>
    <xdr:clientData/>
  </xdr:twoCellAnchor>
  <xdr:twoCellAnchor editAs="absolute">
    <xdr:from>
      <xdr:col>6</xdr:col>
      <xdr:colOff>581025</xdr:colOff>
      <xdr:row>14</xdr:row>
      <xdr:rowOff>75111</xdr:rowOff>
    </xdr:from>
    <xdr:to>
      <xdr:col>9</xdr:col>
      <xdr:colOff>203025</xdr:colOff>
      <xdr:row>27</xdr:row>
      <xdr:rowOff>118611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absolute">
    <xdr:from>
      <xdr:col>9</xdr:col>
      <xdr:colOff>590552</xdr:colOff>
      <xdr:row>14</xdr:row>
      <xdr:rowOff>75111</xdr:rowOff>
    </xdr:from>
    <xdr:to>
      <xdr:col>17</xdr:col>
      <xdr:colOff>74552</xdr:colOff>
      <xdr:row>27</xdr:row>
      <xdr:rowOff>118611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10</xdr:col>
          <xdr:colOff>133350</xdr:colOff>
          <xdr:row>12</xdr:row>
          <xdr:rowOff>123825</xdr:rowOff>
        </xdr:from>
        <xdr:to>
          <xdr:col>10</xdr:col>
          <xdr:colOff>352425</xdr:colOff>
          <xdr:row>13</xdr:row>
          <xdr:rowOff>152400</xdr:rowOff>
        </xdr:to>
        <xdr:sp macro="" textlink="">
          <xdr:nvSpPr>
            <xdr:cNvPr id="4097" name="Check Box 1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id="{00000000-0008-0000-03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5E35B1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11</xdr:col>
          <xdr:colOff>123825</xdr:colOff>
          <xdr:row>12</xdr:row>
          <xdr:rowOff>123825</xdr:rowOff>
        </xdr:from>
        <xdr:to>
          <xdr:col>11</xdr:col>
          <xdr:colOff>342900</xdr:colOff>
          <xdr:row>13</xdr:row>
          <xdr:rowOff>152400</xdr:rowOff>
        </xdr:to>
        <xdr:sp macro="" textlink="">
          <xdr:nvSpPr>
            <xdr:cNvPr id="4098" name="Check Box 2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id="{00000000-0008-0000-03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1E88E5"/>
            </a:solidFill>
            <a:ln>
              <a:noFill/>
            </a:ln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190500</xdr:colOff>
          <xdr:row>12</xdr:row>
          <xdr:rowOff>123825</xdr:rowOff>
        </xdr:from>
        <xdr:to>
          <xdr:col>12</xdr:col>
          <xdr:colOff>409575</xdr:colOff>
          <xdr:row>13</xdr:row>
          <xdr:rowOff>152400</xdr:rowOff>
        </xdr:to>
        <xdr:sp macro="" textlink="">
          <xdr:nvSpPr>
            <xdr:cNvPr id="4099" name="Check Box 3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id="{00000000-0008-0000-03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 mc:Ignorable="a14" a14:legacySpreadsheetColorIndex="65"/>
                  </a:solidFill>
                </a14:hiddenFill>
              </a:ex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absolute">
    <xdr:from>
      <xdr:col>18</xdr:col>
      <xdr:colOff>372990</xdr:colOff>
      <xdr:row>9</xdr:row>
      <xdr:rowOff>170490</xdr:rowOff>
    </xdr:from>
    <xdr:to>
      <xdr:col>23</xdr:col>
      <xdr:colOff>270990</xdr:colOff>
      <xdr:row>27</xdr:row>
      <xdr:rowOff>161490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 editAs="absolute">
    <xdr:from>
      <xdr:col>6</xdr:col>
      <xdr:colOff>563082</xdr:colOff>
      <xdr:row>30</xdr:row>
      <xdr:rowOff>129990</xdr:rowOff>
    </xdr:from>
    <xdr:to>
      <xdr:col>9</xdr:col>
      <xdr:colOff>689082</xdr:colOff>
      <xdr:row>43</xdr:row>
      <xdr:rowOff>173490</xdr:rowOff>
    </xdr:to>
    <xdr:graphicFrame macro="">
      <xdr:nvGraphicFramePr>
        <xdr:cNvPr id="15" name="Gráfico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absolute">
    <xdr:from>
      <xdr:col>10</xdr:col>
      <xdr:colOff>309029</xdr:colOff>
      <xdr:row>12</xdr:row>
      <xdr:rowOff>86918</xdr:rowOff>
    </xdr:from>
    <xdr:to>
      <xdr:col>11</xdr:col>
      <xdr:colOff>51029</xdr:colOff>
      <xdr:row>13</xdr:row>
      <xdr:rowOff>184418</xdr:rowOff>
    </xdr:to>
    <xdr:sp macro="" textlink="">
      <xdr:nvSpPr>
        <xdr:cNvPr id="26" name="CuadroTexto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/>
      </xdr:nvSpPr>
      <xdr:spPr>
        <a:xfrm>
          <a:off x="7929029" y="2372918"/>
          <a:ext cx="504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Sales</a:t>
          </a:r>
        </a:p>
      </xdr:txBody>
    </xdr:sp>
    <xdr:clientData/>
  </xdr:twoCellAnchor>
  <xdr:twoCellAnchor editAs="absolute">
    <xdr:from>
      <xdr:col>11</xdr:col>
      <xdr:colOff>295919</xdr:colOff>
      <xdr:row>12</xdr:row>
      <xdr:rowOff>86918</xdr:rowOff>
    </xdr:from>
    <xdr:to>
      <xdr:col>12</xdr:col>
      <xdr:colOff>109919</xdr:colOff>
      <xdr:row>13</xdr:row>
      <xdr:rowOff>184418</xdr:rowOff>
    </xdr:to>
    <xdr:sp macro="" textlink="">
      <xdr:nvSpPr>
        <xdr:cNvPr id="27" name="CuadroTexto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/>
      </xdr:nvSpPr>
      <xdr:spPr>
        <a:xfrm>
          <a:off x="8677919" y="2372918"/>
          <a:ext cx="576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Profits</a:t>
          </a:r>
        </a:p>
      </xdr:txBody>
    </xdr:sp>
    <xdr:clientData/>
  </xdr:twoCellAnchor>
  <xdr:twoCellAnchor editAs="absolute">
    <xdr:from>
      <xdr:col>12</xdr:col>
      <xdr:colOff>364333</xdr:colOff>
      <xdr:row>12</xdr:row>
      <xdr:rowOff>86918</xdr:rowOff>
    </xdr:from>
    <xdr:to>
      <xdr:col>13</xdr:col>
      <xdr:colOff>610333</xdr:colOff>
      <xdr:row>13</xdr:row>
      <xdr:rowOff>184418</xdr:rowOff>
    </xdr:to>
    <xdr:sp macro="" textlink="">
      <xdr:nvSpPr>
        <xdr:cNvPr id="28" name="CuadroTexto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/>
      </xdr:nvSpPr>
      <xdr:spPr>
        <a:xfrm>
          <a:off x="9508333" y="2372918"/>
          <a:ext cx="1008000" cy="288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s-MX" sz="1100">
              <a:solidFill>
                <a:schemeClr val="bg1"/>
              </a:solidFill>
            </a:rPr>
            <a:t>Profits Margin</a:t>
          </a:r>
        </a:p>
      </xdr:txBody>
    </xdr:sp>
    <xdr:clientData/>
  </xdr:twoCellAnchor>
  <xdr:twoCellAnchor editAs="absolute">
    <xdr:from>
      <xdr:col>11</xdr:col>
      <xdr:colOff>474036</xdr:colOff>
      <xdr:row>30</xdr:row>
      <xdr:rowOff>129990</xdr:rowOff>
    </xdr:from>
    <xdr:to>
      <xdr:col>15</xdr:col>
      <xdr:colOff>18036</xdr:colOff>
      <xdr:row>43</xdr:row>
      <xdr:rowOff>173490</xdr:rowOff>
    </xdr:to>
    <xdr:graphicFrame macro="">
      <xdr:nvGraphicFramePr>
        <xdr:cNvPr id="24" name="Gráfico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 editAs="absolute">
    <xdr:from>
      <xdr:col>1</xdr:col>
      <xdr:colOff>523875</xdr:colOff>
      <xdr:row>2</xdr:row>
      <xdr:rowOff>66510</xdr:rowOff>
    </xdr:from>
    <xdr:to>
      <xdr:col>6</xdr:col>
      <xdr:colOff>241875</xdr:colOff>
      <xdr:row>7</xdr:row>
      <xdr:rowOff>50010</xdr:rowOff>
    </xdr:to>
    <xdr:sp macro="" textlink="">
      <xdr:nvSpPr>
        <xdr:cNvPr id="23" name="CuadroTexto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/>
      </xdr:nvSpPr>
      <xdr:spPr>
        <a:xfrm>
          <a:off x="1285875" y="447510"/>
          <a:ext cx="3528000" cy="936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l"/>
          <a:r>
            <a:rPr lang="es-MX" sz="3200" b="1">
              <a:solidFill>
                <a:schemeClr val="accent4">
                  <a:lumMod val="75000"/>
                </a:schemeClr>
              </a:solidFill>
            </a:rPr>
            <a:t>SALES</a:t>
          </a:r>
          <a:r>
            <a:rPr lang="es-MX" sz="3200" b="1" baseline="0">
              <a:solidFill>
                <a:schemeClr val="accent4">
                  <a:lumMod val="75000"/>
                </a:schemeClr>
              </a:solidFill>
            </a:rPr>
            <a:t> DASHBOARD</a:t>
          </a:r>
        </a:p>
        <a:p>
          <a:pPr algn="l"/>
          <a:r>
            <a:rPr lang="es-MX" sz="1600">
              <a:solidFill>
                <a:schemeClr val="bg1"/>
              </a:solidFill>
            </a:rPr>
            <a:t>(€ in millions)</a:t>
          </a:r>
        </a:p>
      </xdr:txBody>
    </xdr:sp>
    <xdr:clientData/>
  </xdr:twoCellAnchor>
  <xdr:twoCellAnchor editAs="absolute">
    <xdr:from>
      <xdr:col>0</xdr:col>
      <xdr:colOff>456699</xdr:colOff>
      <xdr:row>2</xdr:row>
      <xdr:rowOff>174510</xdr:rowOff>
    </xdr:from>
    <xdr:to>
      <xdr:col>1</xdr:col>
      <xdr:colOff>414699</xdr:colOff>
      <xdr:row>6</xdr:row>
      <xdr:rowOff>132510</xdr:rowOff>
    </xdr:to>
    <xdr:pic>
      <xdr:nvPicPr>
        <xdr:cNvPr id="8" name="Gráfico 7" descr="Presentación con gráfico de barras con relleno sólido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456699" y="555510"/>
          <a:ext cx="720000" cy="720000"/>
        </a:xfrm>
        <a:prstGeom prst="rect">
          <a:avLst/>
        </a:prstGeom>
      </xdr:spPr>
    </xdr:pic>
    <xdr:clientData/>
  </xdr:twoCellAnchor>
  <xdr:twoCellAnchor editAs="absolute">
    <xdr:from>
      <xdr:col>20</xdr:col>
      <xdr:colOff>644857</xdr:colOff>
      <xdr:row>1</xdr:row>
      <xdr:rowOff>144285</xdr:rowOff>
    </xdr:from>
    <xdr:to>
      <xdr:col>21</xdr:col>
      <xdr:colOff>350857</xdr:colOff>
      <xdr:row>4</xdr:row>
      <xdr:rowOff>40785</xdr:rowOff>
    </xdr:to>
    <xdr:pic>
      <xdr:nvPicPr>
        <xdr:cNvPr id="39" name="Gráfico 38" descr="Reloj con relleno sólido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15884857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18</xdr:col>
      <xdr:colOff>193588</xdr:colOff>
      <xdr:row>1</xdr:row>
      <xdr:rowOff>144285</xdr:rowOff>
    </xdr:from>
    <xdr:to>
      <xdr:col>18</xdr:col>
      <xdr:colOff>661588</xdr:colOff>
      <xdr:row>4</xdr:row>
      <xdr:rowOff>40785</xdr:rowOff>
    </xdr:to>
    <xdr:pic>
      <xdr:nvPicPr>
        <xdr:cNvPr id="43" name="Gráfico 42" descr="Carro de la compra con relleno sólido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13909588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12</xdr:col>
      <xdr:colOff>575834</xdr:colOff>
      <xdr:row>1</xdr:row>
      <xdr:rowOff>144285</xdr:rowOff>
    </xdr:from>
    <xdr:to>
      <xdr:col>13</xdr:col>
      <xdr:colOff>281834</xdr:colOff>
      <xdr:row>4</xdr:row>
      <xdr:rowOff>40785</xdr:rowOff>
    </xdr:to>
    <xdr:pic>
      <xdr:nvPicPr>
        <xdr:cNvPr id="45" name="Gráfico 44" descr="Hucha con relleno sólido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9719834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15</xdr:col>
      <xdr:colOff>477630</xdr:colOff>
      <xdr:row>1</xdr:row>
      <xdr:rowOff>144285</xdr:rowOff>
    </xdr:from>
    <xdr:to>
      <xdr:col>16</xdr:col>
      <xdr:colOff>183630</xdr:colOff>
      <xdr:row>4</xdr:row>
      <xdr:rowOff>40785</xdr:rowOff>
    </xdr:to>
    <xdr:pic>
      <xdr:nvPicPr>
        <xdr:cNvPr id="47" name="Gráfico 46" descr="Caja registradora con relleno sólido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6"/>
            </a:ext>
          </a:extLst>
        </a:blip>
        <a:stretch>
          <a:fillRect/>
        </a:stretch>
      </xdr:blipFill>
      <xdr:spPr>
        <a:xfrm>
          <a:off x="11907630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7</xdr:col>
      <xdr:colOff>253832</xdr:colOff>
      <xdr:row>1</xdr:row>
      <xdr:rowOff>144285</xdr:rowOff>
    </xdr:from>
    <xdr:to>
      <xdr:col>7</xdr:col>
      <xdr:colOff>721832</xdr:colOff>
      <xdr:row>4</xdr:row>
      <xdr:rowOff>40785</xdr:rowOff>
    </xdr:to>
    <xdr:pic>
      <xdr:nvPicPr>
        <xdr:cNvPr id="49" name="Gráfico 48" descr="Dinero con relleno sólido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8"/>
            </a:ext>
          </a:extLst>
        </a:blip>
        <a:stretch>
          <a:fillRect/>
        </a:stretch>
      </xdr:blipFill>
      <xdr:spPr>
        <a:xfrm>
          <a:off x="5587832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9</xdr:col>
      <xdr:colOff>752363</xdr:colOff>
      <xdr:row>1</xdr:row>
      <xdr:rowOff>144285</xdr:rowOff>
    </xdr:from>
    <xdr:to>
      <xdr:col>10</xdr:col>
      <xdr:colOff>458363</xdr:colOff>
      <xdr:row>4</xdr:row>
      <xdr:rowOff>40785</xdr:rowOff>
    </xdr:to>
    <xdr:pic>
      <xdr:nvPicPr>
        <xdr:cNvPr id="51" name="Gráfico 50" descr="Tendencia al alza con relleno sólido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0"/>
            </a:ext>
          </a:extLst>
        </a:blip>
        <a:stretch>
          <a:fillRect/>
        </a:stretch>
      </xdr:blipFill>
      <xdr:spPr>
        <a:xfrm>
          <a:off x="7610363" y="334785"/>
          <a:ext cx="468000" cy="468000"/>
        </a:xfrm>
        <a:prstGeom prst="rect">
          <a:avLst/>
        </a:prstGeom>
      </xdr:spPr>
    </xdr:pic>
    <xdr:clientData/>
  </xdr:twoCellAnchor>
  <xdr:twoCellAnchor editAs="absolute">
    <xdr:from>
      <xdr:col>7</xdr:col>
      <xdr:colOff>702653</xdr:colOff>
      <xdr:row>2</xdr:row>
      <xdr:rowOff>7785</xdr:rowOff>
    </xdr:from>
    <xdr:to>
      <xdr:col>9</xdr:col>
      <xdr:colOff>6653</xdr:colOff>
      <xdr:row>3</xdr:row>
      <xdr:rowOff>177285</xdr:rowOff>
    </xdr:to>
    <xdr:sp macro="" textlink="">
      <xdr:nvSpPr>
        <xdr:cNvPr id="52" name="CuadroTexto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/>
      </xdr:nvSpPr>
      <xdr:spPr>
        <a:xfrm>
          <a:off x="6036653" y="388785"/>
          <a:ext cx="828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SALES</a:t>
          </a:r>
        </a:p>
      </xdr:txBody>
    </xdr:sp>
    <xdr:clientData/>
  </xdr:twoCellAnchor>
  <xdr:twoCellAnchor editAs="absolute">
    <xdr:from>
      <xdr:col>13</xdr:col>
      <xdr:colOff>249549</xdr:colOff>
      <xdr:row>1</xdr:row>
      <xdr:rowOff>18285</xdr:rowOff>
    </xdr:from>
    <xdr:to>
      <xdr:col>14</xdr:col>
      <xdr:colOff>567549</xdr:colOff>
      <xdr:row>4</xdr:row>
      <xdr:rowOff>166785</xdr:rowOff>
    </xdr:to>
    <xdr:sp macro="" textlink="">
      <xdr:nvSpPr>
        <xdr:cNvPr id="53" name="CuadroTexto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/>
      </xdr:nvSpPr>
      <xdr:spPr>
        <a:xfrm>
          <a:off x="10155549" y="208785"/>
          <a:ext cx="1080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PROFIT</a:t>
          </a:r>
          <a:endParaRPr lang="es-MX" sz="1800" b="1" baseline="0">
            <a:solidFill>
              <a:schemeClr val="accent4">
                <a:lumMod val="75000"/>
              </a:schemeClr>
            </a:solidFill>
          </a:endParaRPr>
        </a:p>
        <a:p>
          <a:pPr algn="ctr"/>
          <a:r>
            <a:rPr lang="es-MX" sz="1800" b="1" baseline="0">
              <a:solidFill>
                <a:schemeClr val="accent4">
                  <a:lumMod val="75000"/>
                </a:schemeClr>
              </a:solidFill>
            </a:rPr>
            <a:t>MARGIN</a:t>
          </a:r>
          <a:endParaRPr lang="es-MX" sz="18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10</xdr:col>
      <xdr:colOff>398825</xdr:colOff>
      <xdr:row>2</xdr:row>
      <xdr:rowOff>7785</xdr:rowOff>
    </xdr:from>
    <xdr:to>
      <xdr:col>11</xdr:col>
      <xdr:colOff>716825</xdr:colOff>
      <xdr:row>3</xdr:row>
      <xdr:rowOff>177285</xdr:rowOff>
    </xdr:to>
    <xdr:sp macro="" textlink="">
      <xdr:nvSpPr>
        <xdr:cNvPr id="54" name="CuadroTexto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/>
      </xdr:nvSpPr>
      <xdr:spPr>
        <a:xfrm>
          <a:off x="8018825" y="388785"/>
          <a:ext cx="1080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PROFITS</a:t>
          </a:r>
        </a:p>
      </xdr:txBody>
    </xdr:sp>
    <xdr:clientData/>
  </xdr:twoCellAnchor>
  <xdr:twoCellAnchor editAs="absolute">
    <xdr:from>
      <xdr:col>16</xdr:col>
      <xdr:colOff>147027</xdr:colOff>
      <xdr:row>2</xdr:row>
      <xdr:rowOff>7785</xdr:rowOff>
    </xdr:from>
    <xdr:to>
      <xdr:col>17</xdr:col>
      <xdr:colOff>429027</xdr:colOff>
      <xdr:row>3</xdr:row>
      <xdr:rowOff>177285</xdr:rowOff>
    </xdr:to>
    <xdr:sp macro="" textlink="">
      <xdr:nvSpPr>
        <xdr:cNvPr id="55" name="CuadroTexto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/>
      </xdr:nvSpPr>
      <xdr:spPr>
        <a:xfrm>
          <a:off x="12339027" y="388785"/>
          <a:ext cx="1044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ORDERS</a:t>
          </a:r>
        </a:p>
      </xdr:txBody>
    </xdr:sp>
    <xdr:clientData/>
  </xdr:twoCellAnchor>
  <xdr:twoCellAnchor editAs="absolute">
    <xdr:from>
      <xdr:col>18</xdr:col>
      <xdr:colOff>517132</xdr:colOff>
      <xdr:row>2</xdr:row>
      <xdr:rowOff>7785</xdr:rowOff>
    </xdr:from>
    <xdr:to>
      <xdr:col>20</xdr:col>
      <xdr:colOff>397132</xdr:colOff>
      <xdr:row>3</xdr:row>
      <xdr:rowOff>177285</xdr:rowOff>
    </xdr:to>
    <xdr:sp macro="" textlink="">
      <xdr:nvSpPr>
        <xdr:cNvPr id="56" name="CuadroTexto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/>
      </xdr:nvSpPr>
      <xdr:spPr>
        <a:xfrm>
          <a:off x="14233132" y="388785"/>
          <a:ext cx="1404000" cy="36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UNITS SOLD</a:t>
          </a:r>
        </a:p>
      </xdr:txBody>
    </xdr:sp>
    <xdr:clientData/>
  </xdr:twoCellAnchor>
  <xdr:twoCellAnchor editAs="absolute">
    <xdr:from>
      <xdr:col>21</xdr:col>
      <xdr:colOff>201440</xdr:colOff>
      <xdr:row>1</xdr:row>
      <xdr:rowOff>18285</xdr:rowOff>
    </xdr:from>
    <xdr:to>
      <xdr:col>23</xdr:col>
      <xdr:colOff>405440</xdr:colOff>
      <xdr:row>4</xdr:row>
      <xdr:rowOff>166785</xdr:rowOff>
    </xdr:to>
    <xdr:sp macro="" textlink="">
      <xdr:nvSpPr>
        <xdr:cNvPr id="57" name="CuadroTexto 56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/>
      </xdr:nvSpPr>
      <xdr:spPr>
        <a:xfrm>
          <a:off x="16203440" y="208785"/>
          <a:ext cx="1728000" cy="720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AVERAGE</a:t>
          </a:r>
        </a:p>
        <a:p>
          <a:pPr algn="ctr"/>
          <a:r>
            <a:rPr lang="es-MX" sz="1800" b="1">
              <a:solidFill>
                <a:schemeClr val="accent4">
                  <a:lumMod val="75000"/>
                </a:schemeClr>
              </a:solidFill>
            </a:rPr>
            <a:t>SHIPPING</a:t>
          </a:r>
          <a:r>
            <a:rPr lang="es-MX" sz="1800" b="1" baseline="0">
              <a:solidFill>
                <a:schemeClr val="accent4">
                  <a:lumMod val="75000"/>
                </a:schemeClr>
              </a:solidFill>
            </a:rPr>
            <a:t> TIME</a:t>
          </a:r>
          <a:endParaRPr lang="es-MX" sz="1800" b="1">
            <a:solidFill>
              <a:schemeClr val="accent4">
                <a:lumMod val="75000"/>
              </a:schemeClr>
            </a:solidFill>
          </a:endParaRPr>
        </a:p>
      </xdr:txBody>
    </xdr:sp>
    <xdr:clientData/>
  </xdr:twoCellAnchor>
  <xdr:twoCellAnchor editAs="absolute">
    <xdr:from>
      <xdr:col>0</xdr:col>
      <xdr:colOff>295769</xdr:colOff>
      <xdr:row>31</xdr:row>
      <xdr:rowOff>109230</xdr:rowOff>
    </xdr:from>
    <xdr:to>
      <xdr:col>3</xdr:col>
      <xdr:colOff>133769</xdr:colOff>
      <xdr:row>43</xdr:row>
      <xdr:rowOff>163230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8" name="Region">
              <a:extLst>
                <a:ext uri="{FF2B5EF4-FFF2-40B4-BE49-F238E27FC236}">
                  <a16:creationId xmlns:a16="http://schemas.microsoft.com/office/drawing/2014/main" id="{00000000-0008-0000-0300-00003A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6014730"/>
              <a:ext cx="2124000" cy="23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3</xdr:col>
      <xdr:colOff>365249</xdr:colOff>
      <xdr:row>31</xdr:row>
      <xdr:rowOff>109230</xdr:rowOff>
    </xdr:from>
    <xdr:to>
      <xdr:col>6</xdr:col>
      <xdr:colOff>203249</xdr:colOff>
      <xdr:row>43</xdr:row>
      <xdr:rowOff>163230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59" name="Country">
              <a:extLst>
                <a:ext uri="{FF2B5EF4-FFF2-40B4-BE49-F238E27FC236}">
                  <a16:creationId xmlns:a16="http://schemas.microsoft.com/office/drawing/2014/main" id="{00000000-0008-0000-0300-00003B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ount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651249" y="6014730"/>
              <a:ext cx="2124000" cy="234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3</xdr:col>
      <xdr:colOff>41249</xdr:colOff>
      <xdr:row>20</xdr:row>
      <xdr:rowOff>8365</xdr:rowOff>
    </xdr:from>
    <xdr:to>
      <xdr:col>6</xdr:col>
      <xdr:colOff>203249</xdr:colOff>
      <xdr:row>30</xdr:row>
      <xdr:rowOff>155365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0" name="Item Type">
              <a:extLst>
                <a:ext uri="{FF2B5EF4-FFF2-40B4-BE49-F238E27FC236}">
                  <a16:creationId xmlns:a16="http://schemas.microsoft.com/office/drawing/2014/main" id="{00000000-0008-0000-0300-00003C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Item Typ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327249" y="3818365"/>
              <a:ext cx="2448000" cy="205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20</xdr:row>
      <xdr:rowOff>80243</xdr:rowOff>
    </xdr:from>
    <xdr:to>
      <xdr:col>2</xdr:col>
      <xdr:colOff>499769</xdr:colOff>
      <xdr:row>24</xdr:row>
      <xdr:rowOff>38243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1" name="Sale Channel">
              <a:extLst>
                <a:ext uri="{FF2B5EF4-FFF2-40B4-BE49-F238E27FC236}">
                  <a16:creationId xmlns:a16="http://schemas.microsoft.com/office/drawing/2014/main" id="{00000000-0008-0000-0300-00003D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Sale Channel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3890243"/>
              <a:ext cx="1728000" cy="72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25</xdr:row>
      <xdr:rowOff>63986</xdr:rowOff>
    </xdr:from>
    <xdr:to>
      <xdr:col>2</xdr:col>
      <xdr:colOff>499769</xdr:colOff>
      <xdr:row>30</xdr:row>
      <xdr:rowOff>83486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2" name="Order Priority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Order Priorit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4826486"/>
              <a:ext cx="1728000" cy="972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295769</xdr:colOff>
      <xdr:row>12</xdr:row>
      <xdr:rowOff>128000</xdr:rowOff>
    </xdr:from>
    <xdr:to>
      <xdr:col>1</xdr:col>
      <xdr:colOff>685769</xdr:colOff>
      <xdr:row>19</xdr:row>
      <xdr:rowOff>54500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3" name="Year Order Date">
              <a:extLst>
                <a:ext uri="{FF2B5EF4-FFF2-40B4-BE49-F238E27FC236}">
                  <a16:creationId xmlns:a16="http://schemas.microsoft.com/office/drawing/2014/main" id="{00000000-0008-0000-0300-00003F0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Year 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95769" y="2414000"/>
              <a:ext cx="1152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2</xdr:col>
      <xdr:colOff>191249</xdr:colOff>
      <xdr:row>12</xdr:row>
      <xdr:rowOff>128000</xdr:rowOff>
    </xdr:from>
    <xdr:to>
      <xdr:col>6</xdr:col>
      <xdr:colOff>203249</xdr:colOff>
      <xdr:row>19</xdr:row>
      <xdr:rowOff>54500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096" name="Month Order Date">
              <a:extLst>
                <a:ext uri="{FF2B5EF4-FFF2-40B4-BE49-F238E27FC236}">
                  <a16:creationId xmlns:a16="http://schemas.microsoft.com/office/drawing/2014/main" id="{00000000-0008-0000-0300-000000100000}"/>
                </a:ext>
              </a:extLst>
            </xdr:cNvPr>
            <xdr:cNvGraphicFramePr>
              <a:graphicFrameLocks noMove="1" noResize="1"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onth Order Dat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715249" y="2414000"/>
              <a:ext cx="3060000" cy="12600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MX" sz="1100"/>
                <a:t>Esta forma representa una segmentación de datos. La segmentación de datos se admite en Excel 2010 y versiones posteriores.
Si la forma se modificó en una versión anterior de Excel o si el libro se guardó en Excel 2003 o una versión anterior, no se puede usar la segmentación de datos.</a:t>
              </a:r>
            </a:p>
          </xdr:txBody>
        </xdr:sp>
      </mc:Fallback>
    </mc:AlternateContent>
    <xdr:clientData fLocksWithSheet="0"/>
  </xdr:twoCellAnchor>
  <xdr:twoCellAnchor editAs="absolute">
    <xdr:from>
      <xdr:col>0</xdr:col>
      <xdr:colOff>285509</xdr:colOff>
      <xdr:row>9</xdr:row>
      <xdr:rowOff>180750</xdr:rowOff>
    </xdr:from>
    <xdr:to>
      <xdr:col>6</xdr:col>
      <xdr:colOff>213509</xdr:colOff>
      <xdr:row>11</xdr:row>
      <xdr:rowOff>159750</xdr:rowOff>
    </xdr:to>
    <xdr:sp macro="" textlink="">
      <xdr:nvSpPr>
        <xdr:cNvPr id="4100" name="Rectángulo: esquinas redondeadas 4099">
          <a:extLst>
            <a:ext uri="{FF2B5EF4-FFF2-40B4-BE49-F238E27FC236}">
              <a16:creationId xmlns:a16="http://schemas.microsoft.com/office/drawing/2014/main" id="{00000000-0008-0000-0300-000004100000}"/>
            </a:ext>
          </a:extLst>
        </xdr:cNvPr>
        <xdr:cNvSpPr/>
      </xdr:nvSpPr>
      <xdr:spPr>
        <a:xfrm>
          <a:off x="285509" y="1895250"/>
          <a:ext cx="4500000" cy="360000"/>
        </a:xfrm>
        <a:prstGeom prst="roundRect">
          <a:avLst>
            <a:gd name="adj" fmla="val 30435"/>
          </a:avLst>
        </a:prstGeom>
        <a:solidFill>
          <a:srgbClr val="1A223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s-MX" sz="1600" b="1">
              <a:solidFill>
                <a:schemeClr val="bg1"/>
              </a:solidFill>
            </a:rPr>
            <a:t>Filters</a:t>
          </a:r>
        </a:p>
      </xdr:txBody>
    </xdr:sp>
    <xdr:clientData/>
  </xdr:twoCellAnchor>
  <xdr:twoCellAnchor editAs="absolute">
    <xdr:from>
      <xdr:col>7</xdr:col>
      <xdr:colOff>76627</xdr:colOff>
      <xdr:row>5</xdr:row>
      <xdr:rowOff>35169</xdr:rowOff>
    </xdr:from>
    <xdr:to>
      <xdr:col>9</xdr:col>
      <xdr:colOff>100627</xdr:colOff>
      <xdr:row>7</xdr:row>
      <xdr:rowOff>86169</xdr:rowOff>
    </xdr:to>
    <xdr:sp macro="" textlink="PivotTables!T2">
      <xdr:nvSpPr>
        <xdr:cNvPr id="22" name="CuadroTexto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/>
      </xdr:nvSpPr>
      <xdr:spPr>
        <a:xfrm>
          <a:off x="5410627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1F09096-1A5E-45EE-9B90-97963FA7EF1A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1,289.1 €</a:t>
          </a:fld>
          <a:endParaRPr lang="es-MX" sz="24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9</xdr:col>
      <xdr:colOff>687900</xdr:colOff>
      <xdr:row>5</xdr:row>
      <xdr:rowOff>35169</xdr:rowOff>
    </xdr:from>
    <xdr:to>
      <xdr:col>11</xdr:col>
      <xdr:colOff>711900</xdr:colOff>
      <xdr:row>7</xdr:row>
      <xdr:rowOff>86169</xdr:rowOff>
    </xdr:to>
    <xdr:sp macro="" textlink="PivotTables!U2">
      <xdr:nvSpPr>
        <xdr:cNvPr id="25" name="CuadroTexto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/>
      </xdr:nvSpPr>
      <xdr:spPr>
        <a:xfrm>
          <a:off x="7545900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6EF4E522-B329-414A-8E25-5E0504CDDD1C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382.0 €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12</xdr:col>
      <xdr:colOff>537173</xdr:colOff>
      <xdr:row>5</xdr:row>
      <xdr:rowOff>35169</xdr:rowOff>
    </xdr:from>
    <xdr:to>
      <xdr:col>14</xdr:col>
      <xdr:colOff>561173</xdr:colOff>
      <xdr:row>7</xdr:row>
      <xdr:rowOff>86169</xdr:rowOff>
    </xdr:to>
    <xdr:sp macro="" textlink="PivotTables!Z2">
      <xdr:nvSpPr>
        <xdr:cNvPr id="29" name="CuadroTexto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/>
      </xdr:nvSpPr>
      <xdr:spPr>
        <a:xfrm>
          <a:off x="9681173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46F51C01-8786-4785-834C-75A2F06677CF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42%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15</xdr:col>
      <xdr:colOff>386446</xdr:colOff>
      <xdr:row>5</xdr:row>
      <xdr:rowOff>35169</xdr:rowOff>
    </xdr:from>
    <xdr:to>
      <xdr:col>17</xdr:col>
      <xdr:colOff>410446</xdr:colOff>
      <xdr:row>7</xdr:row>
      <xdr:rowOff>86169</xdr:rowOff>
    </xdr:to>
    <xdr:sp macro="" textlink="PivotTables!W2">
      <xdr:nvSpPr>
        <xdr:cNvPr id="36" name="CuadroTexto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/>
      </xdr:nvSpPr>
      <xdr:spPr>
        <a:xfrm>
          <a:off x="11816446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8A3BCB3F-453C-4774-9BD8-1C9CE37186B8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1,000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18</xdr:col>
      <xdr:colOff>235719</xdr:colOff>
      <xdr:row>5</xdr:row>
      <xdr:rowOff>35169</xdr:rowOff>
    </xdr:from>
    <xdr:to>
      <xdr:col>20</xdr:col>
      <xdr:colOff>259719</xdr:colOff>
      <xdr:row>7</xdr:row>
      <xdr:rowOff>86169</xdr:rowOff>
    </xdr:to>
    <xdr:sp macro="" textlink="PivotTables!V2">
      <xdr:nvSpPr>
        <xdr:cNvPr id="38" name="CuadroTexto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/>
      </xdr:nvSpPr>
      <xdr:spPr>
        <a:xfrm>
          <a:off x="13951719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ED4A1AC6-A6AE-4969-9E0E-A1E30E284AB8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5,024,481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21</xdr:col>
      <xdr:colOff>84990</xdr:colOff>
      <xdr:row>5</xdr:row>
      <xdr:rowOff>35169</xdr:rowOff>
    </xdr:from>
    <xdr:to>
      <xdr:col>23</xdr:col>
      <xdr:colOff>108990</xdr:colOff>
      <xdr:row>7</xdr:row>
      <xdr:rowOff>86169</xdr:rowOff>
    </xdr:to>
    <xdr:sp macro="" textlink="PivotTables!X2">
      <xdr:nvSpPr>
        <xdr:cNvPr id="42" name="CuadroTexto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/>
      </xdr:nvSpPr>
      <xdr:spPr>
        <a:xfrm>
          <a:off x="16086990" y="987669"/>
          <a:ext cx="1548000" cy="43200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fld id="{91B631E8-38B5-419C-83FA-9D503F8031CA}" type="TxLink">
            <a:rPr lang="en-US" sz="2400" b="0" i="0" u="none" strike="noStrike">
              <a:solidFill>
                <a:schemeClr val="bg1"/>
              </a:solidFill>
              <a:latin typeface="Calibri"/>
              <a:cs typeface="Calibri"/>
            </a:rPr>
            <a:pPr algn="ctr"/>
            <a:t>24 Days</a:t>
          </a:fld>
          <a:endParaRPr lang="es-MX" sz="4800">
            <a:solidFill>
              <a:schemeClr val="bg1"/>
            </a:solidFill>
          </a:endParaRPr>
        </a:p>
      </xdr:txBody>
    </xdr: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ntosM" refreshedDate="45151.919994791664" createdVersion="8" refreshedVersion="8" minRefreshableVersion="3" recordCount="1000" xr:uid="{991D9D32-B40D-4906-9DD4-35C7B222F74C}">
  <cacheSource type="worksheet">
    <worksheetSource name="sales"/>
  </cacheSource>
  <cacheFields count="21">
    <cacheField name="Order ID" numFmtId="49">
      <sharedItems containsSemiMixedTypes="0" containsString="0" containsNumber="1" containsInteger="1" minValue="100884807" maxValue="998791825"/>
    </cacheField>
    <cacheField name="Customer ID" numFmtId="0">
      <sharedItems/>
    </cacheField>
    <cacheField name="Order Date" numFmtId="14">
      <sharedItems containsSemiMixedTypes="0" containsNonDate="0" containsDate="1" containsString="0" minDate="2020-01-01T00:00:00" maxDate="2022-11-08T00:00:00" count="651">
        <d v="2020-10-12T00:00:00"/>
        <d v="2020-01-26T00:00:00"/>
        <d v="2020-11-09T00:00:00"/>
        <d v="2021-08-21T00:00:00"/>
        <d v="2022-09-30T00:00:00"/>
        <d v="2022-01-21T00:00:00"/>
        <d v="2022-02-17T00:00:00"/>
        <d v="2020-03-21T00:00:00"/>
        <d v="2021-02-13T00:00:00"/>
        <d v="2021-06-15T00:00:00"/>
        <d v="2022-07-15T00:00:00"/>
        <d v="2020-05-13T00:00:00"/>
        <d v="2021-05-06T00:00:00"/>
        <d v="2020-11-07T00:00:00"/>
        <d v="2021-10-20T00:00:00"/>
        <d v="2021-10-21T00:00:00"/>
        <d v="2020-04-19T00:00:00"/>
        <d v="2022-11-03T00:00:00"/>
        <d v="2022-07-10T00:00:00"/>
        <d v="2021-06-01T00:00:00"/>
        <d v="2020-07-28T00:00:00"/>
        <d v="2021-06-08T00:00:00"/>
        <d v="2021-07-26T00:00:00"/>
        <d v="2021-10-15T00:00:00"/>
        <d v="2021-11-23T00:00:00"/>
        <d v="2022-01-31T00:00:00"/>
        <d v="2021-07-11T00:00:00"/>
        <d v="2022-08-26T00:00:00"/>
        <d v="2021-02-21T00:00:00"/>
        <d v="2021-08-30T00:00:00"/>
        <d v="2022-02-19T00:00:00"/>
        <d v="2020-11-17T00:00:00"/>
        <d v="2020-11-25T00:00:00"/>
        <d v="2022-10-06T00:00:00"/>
        <d v="2020-04-07T00:00:00"/>
        <d v="2021-12-02T00:00:00"/>
        <d v="2020-11-28T00:00:00"/>
        <d v="2022-04-03T00:00:00"/>
        <d v="2021-05-15T00:00:00"/>
        <d v="2020-11-23T00:00:00"/>
        <d v="2022-09-23T00:00:00"/>
        <d v="2022-04-25T00:00:00"/>
        <d v="2022-10-20T00:00:00"/>
        <d v="2020-08-04T00:00:00"/>
        <d v="2021-01-21T00:00:00"/>
        <d v="2022-11-02T00:00:00"/>
        <d v="2022-02-08T00:00:00"/>
        <d v="2022-08-03T00:00:00"/>
        <d v="2022-09-11T00:00:00"/>
        <d v="2022-09-01T00:00:00"/>
        <d v="2020-04-17T00:00:00"/>
        <d v="2021-08-27T00:00:00"/>
        <d v="2021-07-16T00:00:00"/>
        <d v="2022-10-24T00:00:00"/>
        <d v="2020-12-23T00:00:00"/>
        <d v="2020-07-10T00:00:00"/>
        <d v="2022-01-16T00:00:00"/>
        <d v="2020-10-27T00:00:00"/>
        <d v="2022-07-21T00:00:00"/>
        <d v="2021-11-22T00:00:00"/>
        <d v="2021-01-18T00:00:00"/>
        <d v="2022-08-18T00:00:00"/>
        <d v="2022-07-01T00:00:00"/>
        <d v="2022-08-22T00:00:00"/>
        <d v="2021-02-24T00:00:00"/>
        <d v="2022-04-01T00:00:00"/>
        <d v="2020-07-18T00:00:00"/>
        <d v="2022-06-30T00:00:00"/>
        <d v="2022-01-29T00:00:00"/>
        <d v="2022-04-09T00:00:00"/>
        <d v="2022-02-22T00:00:00"/>
        <d v="2021-03-09T00:00:00"/>
        <d v="2020-09-16T00:00:00"/>
        <d v="2022-06-05T00:00:00"/>
        <d v="2021-04-24T00:00:00"/>
        <d v="2021-04-23T00:00:00"/>
        <d v="2022-06-28T00:00:00"/>
        <d v="2022-06-14T00:00:00"/>
        <d v="2020-08-19T00:00:00"/>
        <d v="2022-08-06T00:00:00"/>
        <d v="2021-06-07T00:00:00"/>
        <d v="2022-01-26T00:00:00"/>
        <d v="2022-09-14T00:00:00"/>
        <d v="2021-12-01T00:00:00"/>
        <d v="2020-02-17T00:00:00"/>
        <d v="2021-01-09T00:00:00"/>
        <d v="2021-07-15T00:00:00"/>
        <d v="2021-11-11T00:00:00"/>
        <d v="2021-03-05T00:00:00"/>
        <d v="2021-11-24T00:00:00"/>
        <d v="2022-07-31T00:00:00"/>
        <d v="2022-03-03T00:00:00"/>
        <d v="2021-06-09T00:00:00"/>
        <d v="2022-09-17T00:00:00"/>
        <d v="2022-07-25T00:00:00"/>
        <d v="2020-08-26T00:00:00"/>
        <d v="2022-08-15T00:00:00"/>
        <d v="2021-08-28T00:00:00"/>
        <d v="2022-10-12T00:00:00"/>
        <d v="2021-05-29T00:00:00"/>
        <d v="2021-12-07T00:00:00"/>
        <d v="2022-01-04T00:00:00"/>
        <d v="2022-07-20T00:00:00"/>
        <d v="2020-07-30T00:00:00"/>
        <d v="2022-02-04T00:00:00"/>
        <d v="2020-08-24T00:00:00"/>
        <d v="2021-08-10T00:00:00"/>
        <d v="2020-10-02T00:00:00"/>
        <d v="2020-02-26T00:00:00"/>
        <d v="2022-07-17T00:00:00"/>
        <d v="2021-09-01T00:00:00"/>
        <d v="2021-01-14T00:00:00"/>
        <d v="2020-04-06T00:00:00"/>
        <d v="2022-03-23T00:00:00"/>
        <d v="2020-03-11T00:00:00"/>
        <d v="2022-02-20T00:00:00"/>
        <d v="2020-05-22T00:00:00"/>
        <d v="2021-10-12T00:00:00"/>
        <d v="2020-02-28T00:00:00"/>
        <d v="2021-03-23T00:00:00"/>
        <d v="2022-06-27T00:00:00"/>
        <d v="2020-06-09T00:00:00"/>
        <d v="2020-07-19T00:00:00"/>
        <d v="2022-07-13T00:00:00"/>
        <d v="2021-08-16T00:00:00"/>
        <d v="2020-03-06T00:00:00"/>
        <d v="2021-05-20T00:00:00"/>
        <d v="2020-04-02T00:00:00"/>
        <d v="2022-03-17T00:00:00"/>
        <d v="2021-08-22T00:00:00"/>
        <d v="2020-06-28T00:00:00"/>
        <d v="2021-02-05T00:00:00"/>
        <d v="2021-10-22T00:00:00"/>
        <d v="2021-12-13T00:00:00"/>
        <d v="2020-06-29T00:00:00"/>
        <d v="2020-05-31T00:00:00"/>
        <d v="2021-02-22T00:00:00"/>
        <d v="2020-07-09T00:00:00"/>
        <d v="2020-01-18T00:00:00"/>
        <d v="2022-02-26T00:00:00"/>
        <d v="2022-07-30T00:00:00"/>
        <d v="2021-09-24T00:00:00"/>
        <d v="2020-06-10T00:00:00"/>
        <d v="2021-05-10T00:00:00"/>
        <d v="2021-10-27T00:00:00"/>
        <d v="2020-12-31T00:00:00"/>
        <d v="2021-04-29T00:00:00"/>
        <d v="2021-05-04T00:00:00"/>
        <d v="2022-11-07T00:00:00"/>
        <d v="2020-12-01T00:00:00"/>
        <d v="2022-06-08T00:00:00"/>
        <d v="2021-11-02T00:00:00"/>
        <d v="2021-03-19T00:00:00"/>
        <d v="2020-08-22T00:00:00"/>
        <d v="2022-08-01T00:00:00"/>
        <d v="2020-08-17T00:00:00"/>
        <d v="2021-05-24T00:00:00"/>
        <d v="2020-06-12T00:00:00"/>
        <d v="2021-11-17T00:00:00"/>
        <d v="2022-05-03T00:00:00"/>
        <d v="2021-09-16T00:00:00"/>
        <d v="2020-11-22T00:00:00"/>
        <d v="2020-10-03T00:00:00"/>
        <d v="2022-07-26T00:00:00"/>
        <d v="2020-11-05T00:00:00"/>
        <d v="2021-12-17T00:00:00"/>
        <d v="2022-08-31T00:00:00"/>
        <d v="2020-02-12T00:00:00"/>
        <d v="2021-11-19T00:00:00"/>
        <d v="2021-08-23T00:00:00"/>
        <d v="2020-08-14T00:00:00"/>
        <d v="2020-06-08T00:00:00"/>
        <d v="2021-09-11T00:00:00"/>
        <d v="2020-01-27T00:00:00"/>
        <d v="2020-05-26T00:00:00"/>
        <d v="2020-01-04T00:00:00"/>
        <d v="2021-07-04T00:00:00"/>
        <d v="2022-08-07T00:00:00"/>
        <d v="2022-04-11T00:00:00"/>
        <d v="2021-02-23T00:00:00"/>
        <d v="2022-05-26T00:00:00"/>
        <d v="2021-01-17T00:00:00"/>
        <d v="2022-07-07T00:00:00"/>
        <d v="2021-03-11T00:00:00"/>
        <d v="2021-11-16T00:00:00"/>
        <d v="2020-06-13T00:00:00"/>
        <d v="2021-10-11T00:00:00"/>
        <d v="2022-10-07T00:00:00"/>
        <d v="2022-08-24T00:00:00"/>
        <d v="2021-01-22T00:00:00"/>
        <d v="2021-10-14T00:00:00"/>
        <d v="2020-07-23T00:00:00"/>
        <d v="2020-01-13T00:00:00"/>
        <d v="2021-12-15T00:00:00"/>
        <d v="2021-01-02T00:00:00"/>
        <d v="2020-12-06T00:00:00"/>
        <d v="2020-04-12T00:00:00"/>
        <d v="2020-11-08T00:00:00"/>
        <d v="2020-07-29T00:00:00"/>
        <d v="2020-08-15T00:00:00"/>
        <d v="2022-09-13T00:00:00"/>
        <d v="2021-09-12T00:00:00"/>
        <d v="2020-10-29T00:00:00"/>
        <d v="2021-07-05T00:00:00"/>
        <d v="2022-01-07T00:00:00"/>
        <d v="2021-01-12T00:00:00"/>
        <d v="2022-09-25T00:00:00"/>
        <d v="2020-07-01T00:00:00"/>
        <d v="2021-03-20T00:00:00"/>
        <d v="2021-04-17T00:00:00"/>
        <d v="2020-05-20T00:00:00"/>
        <d v="2021-12-25T00:00:00"/>
        <d v="2022-10-08T00:00:00"/>
        <d v="2020-03-15T00:00:00"/>
        <d v="2022-05-20T00:00:00"/>
        <d v="2021-01-16T00:00:00"/>
        <d v="2021-04-30T00:00:00"/>
        <d v="2020-09-15T00:00:00"/>
        <d v="2020-08-30T00:00:00"/>
        <d v="2022-03-25T00:00:00"/>
        <d v="2021-12-16T00:00:00"/>
        <d v="2021-05-09T00:00:00"/>
        <d v="2022-08-13T00:00:00"/>
        <d v="2020-02-25T00:00:00"/>
        <d v="2022-11-05T00:00:00"/>
        <d v="2020-04-01T00:00:00"/>
        <d v="2022-04-17T00:00:00"/>
        <d v="2020-09-25T00:00:00"/>
        <d v="2020-02-21T00:00:00"/>
        <d v="2020-12-02T00:00:00"/>
        <d v="2021-06-17T00:00:00"/>
        <d v="2021-02-09T00:00:00"/>
        <d v="2022-04-12T00:00:00"/>
        <d v="2020-11-26T00:00:00"/>
        <d v="2022-10-04T00:00:00"/>
        <d v="2022-09-16T00:00:00"/>
        <d v="2020-01-29T00:00:00"/>
        <d v="2022-02-03T00:00:00"/>
        <d v="2022-04-02T00:00:00"/>
        <d v="2021-08-06T00:00:00"/>
        <d v="2021-07-29T00:00:00"/>
        <d v="2022-08-12T00:00:00"/>
        <d v="2021-07-14T00:00:00"/>
        <d v="2021-03-10T00:00:00"/>
        <d v="2020-09-18T00:00:00"/>
        <d v="2020-05-30T00:00:00"/>
        <d v="2021-11-05T00:00:00"/>
        <d v="2020-08-18T00:00:00"/>
        <d v="2020-01-07T00:00:00"/>
        <d v="2020-01-28T00:00:00"/>
        <d v="2022-02-10T00:00:00"/>
        <d v="2022-07-28T00:00:00"/>
        <d v="2022-08-05T00:00:00"/>
        <d v="2020-11-06T00:00:00"/>
        <d v="2020-09-17T00:00:00"/>
        <d v="2020-03-26T00:00:00"/>
        <d v="2021-11-18T00:00:00"/>
        <d v="2021-06-20T00:00:00"/>
        <d v="2020-05-24T00:00:00"/>
        <d v="2020-04-16T00:00:00"/>
        <d v="2021-06-26T00:00:00"/>
        <d v="2022-04-13T00:00:00"/>
        <d v="2022-02-25T00:00:00"/>
        <d v="2020-02-01T00:00:00"/>
        <d v="2020-12-22T00:00:00"/>
        <d v="2021-01-24T00:00:00"/>
        <d v="2022-01-23T00:00:00"/>
        <d v="2022-02-07T00:00:00"/>
        <d v="2021-03-01T00:00:00"/>
        <d v="2022-06-25T00:00:00"/>
        <d v="2021-02-04T00:00:00"/>
        <d v="2022-08-02T00:00:00"/>
        <d v="2021-04-05T00:00:00"/>
        <d v="2020-10-04T00:00:00"/>
        <d v="2020-04-24T00:00:00"/>
        <d v="2020-10-20T00:00:00"/>
        <d v="2022-04-27T00:00:00"/>
        <d v="2021-11-28T00:00:00"/>
        <d v="2020-11-27T00:00:00"/>
        <d v="2021-01-10T00:00:00"/>
        <d v="2020-02-07T00:00:00"/>
        <d v="2022-01-28T00:00:00"/>
        <d v="2021-04-20T00:00:00"/>
        <d v="2020-11-24T00:00:00"/>
        <d v="2021-09-19T00:00:00"/>
        <d v="2020-10-05T00:00:00"/>
        <d v="2021-08-01T00:00:00"/>
        <d v="2022-10-09T00:00:00"/>
        <d v="2021-11-21T00:00:00"/>
        <d v="2022-08-14T00:00:00"/>
        <d v="2021-07-20T00:00:00"/>
        <d v="2020-09-04T00:00:00"/>
        <d v="2020-04-03T00:00:00"/>
        <d v="2020-06-05T00:00:00"/>
        <d v="2020-09-10T00:00:00"/>
        <d v="2021-02-11T00:00:00"/>
        <d v="2021-06-28T00:00:00"/>
        <d v="2020-12-15T00:00:00"/>
        <d v="2020-06-27T00:00:00"/>
        <d v="2022-07-18T00:00:00"/>
        <d v="2020-10-08T00:00:00"/>
        <d v="2021-02-17T00:00:00"/>
        <d v="2021-01-19T00:00:00"/>
        <d v="2022-09-24T00:00:00"/>
        <d v="2022-10-13T00:00:00"/>
        <d v="2021-11-03T00:00:00"/>
        <d v="2020-10-10T00:00:00"/>
        <d v="2022-04-24T00:00:00"/>
        <d v="2022-05-11T00:00:00"/>
        <d v="2021-03-25T00:00:00"/>
        <d v="2021-06-03T00:00:00"/>
        <d v="2021-08-25T00:00:00"/>
        <d v="2022-07-06T00:00:00"/>
        <d v="2020-07-20T00:00:00"/>
        <d v="2022-05-04T00:00:00"/>
        <d v="2021-01-07T00:00:00"/>
        <d v="2022-06-13T00:00:00"/>
        <d v="2022-04-06T00:00:00"/>
        <d v="2020-10-18T00:00:00"/>
        <d v="2021-08-24T00:00:00"/>
        <d v="2020-11-29T00:00:00"/>
        <d v="2021-05-19T00:00:00"/>
        <d v="2022-10-31T00:00:00"/>
        <d v="2021-02-14T00:00:00"/>
        <d v="2020-12-16T00:00:00"/>
        <d v="2020-01-09T00:00:00"/>
        <d v="2022-08-19T00:00:00"/>
        <d v="2022-02-15T00:00:00"/>
        <d v="2021-03-13T00:00:00"/>
        <d v="2021-07-10T00:00:00"/>
        <d v="2022-04-23T00:00:00"/>
        <d v="2021-10-01T00:00:00"/>
        <d v="2021-04-16T00:00:00"/>
        <d v="2021-05-07T00:00:00"/>
        <d v="2022-02-02T00:00:00"/>
        <d v="2020-10-26T00:00:00"/>
        <d v="2021-08-26T00:00:00"/>
        <d v="2021-12-21T00:00:00"/>
        <d v="2020-02-20T00:00:00"/>
        <d v="2021-05-22T00:00:00"/>
        <d v="2022-05-24T00:00:00"/>
        <d v="2020-03-23T00:00:00"/>
        <d v="2022-05-10T00:00:00"/>
        <d v="2022-05-17T00:00:00"/>
        <d v="2021-06-02T00:00:00"/>
        <d v="2021-01-08T00:00:00"/>
        <d v="2021-09-10T00:00:00"/>
        <d v="2021-06-27T00:00:00"/>
        <d v="2020-04-15T00:00:00"/>
        <d v="2021-03-28T00:00:00"/>
        <d v="2020-09-28T00:00:00"/>
        <d v="2021-04-25T00:00:00"/>
        <d v="2021-08-04T00:00:00"/>
        <d v="2020-08-10T00:00:00"/>
        <d v="2021-08-03T00:00:00"/>
        <d v="2022-03-16T00:00:00"/>
        <d v="2021-09-21T00:00:00"/>
        <d v="2021-11-09T00:00:00"/>
        <d v="2021-06-14T00:00:00"/>
        <d v="2022-01-17T00:00:00"/>
        <d v="2022-05-30T00:00:00"/>
        <d v="2020-04-13T00:00:00"/>
        <d v="2022-05-21T00:00:00"/>
        <d v="2020-02-11T00:00:00"/>
        <d v="2022-06-02T00:00:00"/>
        <d v="2021-05-27T00:00:00"/>
        <d v="2021-02-01T00:00:00"/>
        <d v="2022-07-12T00:00:00"/>
        <d v="2020-06-25T00:00:00"/>
        <d v="2021-05-26T00:00:00"/>
        <d v="2021-12-30T00:00:00"/>
        <d v="2020-09-02T00:00:00"/>
        <d v="2022-01-10T00:00:00"/>
        <d v="2021-07-03T00:00:00"/>
        <d v="2021-03-06T00:00:00"/>
        <d v="2022-11-04T00:00:00"/>
        <d v="2020-12-25T00:00:00"/>
        <d v="2020-03-13T00:00:00"/>
        <d v="2021-06-05T00:00:00"/>
        <d v="2022-10-23T00:00:00"/>
        <d v="2021-02-20T00:00:00"/>
        <d v="2020-05-15T00:00:00"/>
        <d v="2020-12-29T00:00:00"/>
        <d v="2020-11-15T00:00:00"/>
        <d v="2020-12-28T00:00:00"/>
        <d v="2021-05-17T00:00:00"/>
        <d v="2021-08-09T00:00:00"/>
        <d v="2021-11-13T00:00:00"/>
        <d v="2020-07-31T00:00:00"/>
        <d v="2022-06-01T00:00:00"/>
        <d v="2020-09-23T00:00:00"/>
        <d v="2022-07-05T00:00:00"/>
        <d v="2020-09-05T00:00:00"/>
        <d v="2021-11-06T00:00:00"/>
        <d v="2022-11-06T00:00:00"/>
        <d v="2021-02-03T00:00:00"/>
        <d v="2022-10-18T00:00:00"/>
        <d v="2022-09-18T00:00:00"/>
        <d v="2020-07-14T00:00:00"/>
        <d v="2020-05-23T00:00:00"/>
        <d v="2022-05-19T00:00:00"/>
        <d v="2022-07-02T00:00:00"/>
        <d v="2020-02-03T00:00:00"/>
        <d v="2021-07-30T00:00:00"/>
        <d v="2021-01-03T00:00:00"/>
        <d v="2021-08-14T00:00:00"/>
        <d v="2020-01-15T00:00:00"/>
        <d v="2021-07-02T00:00:00"/>
        <d v="2021-11-08T00:00:00"/>
        <d v="2020-05-10T00:00:00"/>
        <d v="2020-07-11T00:00:00"/>
        <d v="2022-04-04T00:00:00"/>
        <d v="2020-03-05T00:00:00"/>
        <d v="2021-08-31T00:00:00"/>
        <d v="2020-09-07T00:00:00"/>
        <d v="2021-03-04T00:00:00"/>
        <d v="2022-06-16T00:00:00"/>
        <d v="2020-07-05T00:00:00"/>
        <d v="2021-07-19T00:00:00"/>
        <d v="2020-05-11T00:00:00"/>
        <d v="2020-06-15T00:00:00"/>
        <d v="2022-08-17T00:00:00"/>
        <d v="2021-11-27T00:00:00"/>
        <d v="2020-07-12T00:00:00"/>
        <d v="2020-08-06T00:00:00"/>
        <d v="2021-12-29T00:00:00"/>
        <d v="2022-02-23T00:00:00"/>
        <d v="2020-04-25T00:00:00"/>
        <d v="2022-08-10T00:00:00"/>
        <d v="2022-05-27T00:00:00"/>
        <d v="2020-09-29T00:00:00"/>
        <d v="2022-09-04T00:00:00"/>
        <d v="2020-12-20T00:00:00"/>
        <d v="2022-08-20T00:00:00"/>
        <d v="2020-03-18T00:00:00"/>
        <d v="2022-06-03T00:00:00"/>
        <d v="2022-09-02T00:00:00"/>
        <d v="2021-05-14T00:00:00"/>
        <d v="2022-02-16T00:00:00"/>
        <d v="2020-10-21T00:00:00"/>
        <d v="2020-12-27T00:00:00"/>
        <d v="2022-03-29T00:00:00"/>
        <d v="2021-02-07T00:00:00"/>
        <d v="2021-02-28T00:00:00"/>
        <d v="2021-05-11T00:00:00"/>
        <d v="2022-01-02T00:00:00"/>
        <d v="2020-06-18T00:00:00"/>
        <d v="2020-10-16T00:00:00"/>
        <d v="2021-05-08T00:00:00"/>
        <d v="2022-03-30T00:00:00"/>
        <d v="2021-12-04T00:00:00"/>
        <d v="2020-07-08T00:00:00"/>
        <d v="2021-03-14T00:00:00"/>
        <d v="2022-01-27T00:00:00"/>
        <d v="2020-09-26T00:00:00"/>
        <d v="2021-09-07T00:00:00"/>
        <d v="2021-07-31T00:00:00"/>
        <d v="2021-12-28T00:00:00"/>
        <d v="2020-03-20T00:00:00"/>
        <d v="2021-11-07T00:00:00"/>
        <d v="2021-09-08T00:00:00"/>
        <d v="2020-01-05T00:00:00"/>
        <d v="2021-10-19T00:00:00"/>
        <d v="2020-12-30T00:00:00"/>
        <d v="2021-12-14T00:00:00"/>
        <d v="2020-11-04T00:00:00"/>
        <d v="2021-05-25T00:00:00"/>
        <d v="2020-02-05T00:00:00"/>
        <d v="2021-12-27T00:00:00"/>
        <d v="2021-10-16T00:00:00"/>
        <d v="2021-07-27T00:00:00"/>
        <d v="2020-04-28T00:00:00"/>
        <d v="2020-05-21T00:00:00"/>
        <d v="2022-09-26T00:00:00"/>
        <d v="2022-03-27T00:00:00"/>
        <d v="2021-10-08T00:00:00"/>
        <d v="2022-05-14T00:00:00"/>
        <d v="2020-03-19T00:00:00"/>
        <d v="2021-01-30T00:00:00"/>
        <d v="2020-03-07T00:00:00"/>
        <d v="2020-11-19T00:00:00"/>
        <d v="2020-06-19T00:00:00"/>
        <d v="2022-01-20T00:00:00"/>
        <d v="2022-05-29T00:00:00"/>
        <d v="2020-03-30T00:00:00"/>
        <d v="2022-09-22T00:00:00"/>
        <d v="2021-09-18T00:00:00"/>
        <d v="2020-01-01T00:00:00"/>
        <d v="2020-12-18T00:00:00"/>
        <d v="2022-03-13T00:00:00"/>
        <d v="2020-08-20T00:00:00"/>
        <d v="2022-03-12T00:00:00"/>
        <d v="2020-04-27T00:00:00"/>
        <d v="2020-04-30T00:00:00"/>
        <d v="2021-07-06T00:00:00"/>
        <d v="2021-04-18T00:00:00"/>
        <d v="2021-04-07T00:00:00"/>
        <d v="2020-08-25T00:00:00"/>
        <d v="2020-01-31T00:00:00"/>
        <d v="2020-06-03T00:00:00"/>
        <d v="2021-07-23T00:00:00"/>
        <d v="2020-08-08T00:00:00"/>
        <d v="2020-04-18T00:00:00"/>
        <d v="2021-06-23T00:00:00"/>
        <d v="2020-04-29T00:00:00"/>
        <d v="2020-07-27T00:00:00"/>
        <d v="2020-08-12T00:00:00"/>
        <d v="2020-09-14T00:00:00"/>
        <d v="2021-02-10T00:00:00"/>
        <d v="2021-10-31T00:00:00"/>
        <d v="2021-04-04T00:00:00"/>
        <d v="2020-08-11T00:00:00"/>
        <d v="2022-03-28T00:00:00"/>
        <d v="2020-02-19T00:00:00"/>
        <d v="2020-12-04T00:00:00"/>
        <d v="2022-06-29T00:00:00"/>
        <d v="2022-08-29T00:00:00"/>
        <d v="2022-10-26T00:00:00"/>
        <d v="2021-06-06T00:00:00"/>
        <d v="2022-03-21T00:00:00"/>
        <d v="2021-06-10T00:00:00"/>
        <d v="2022-01-08T00:00:00"/>
        <d v="2021-07-25T00:00:00"/>
        <d v="2020-05-12T00:00:00"/>
        <d v="2021-04-19T00:00:00"/>
        <d v="2022-05-28T00:00:00"/>
        <d v="2021-10-03T00:00:00"/>
        <d v="2021-01-27T00:00:00"/>
        <d v="2022-09-29T00:00:00"/>
        <d v="2021-02-16T00:00:00"/>
        <d v="2022-01-12T00:00:00"/>
        <d v="2020-01-11T00:00:00"/>
        <d v="2020-09-20T00:00:00"/>
        <d v="2020-02-16T00:00:00"/>
        <d v="2022-06-12T00:00:00"/>
        <d v="2021-03-07T00:00:00"/>
        <d v="2022-03-31T00:00:00"/>
        <d v="2021-02-26T00:00:00"/>
        <d v="2022-04-10T00:00:00"/>
        <d v="2022-05-15T00:00:00"/>
        <d v="2020-04-26T00:00:00"/>
        <d v="2020-07-02T00:00:00"/>
        <d v="2021-01-01T00:00:00"/>
        <d v="2022-09-07T00:00:00"/>
        <d v="2022-06-04T00:00:00"/>
        <d v="2021-12-11T00:00:00"/>
        <d v="2021-11-15T00:00:00"/>
        <d v="2021-10-24T00:00:00"/>
        <d v="2020-04-09T00:00:00"/>
        <d v="2021-03-27T00:00:00"/>
        <d v="2020-10-13T00:00:00"/>
        <d v="2021-11-10T00:00:00"/>
        <d v="2021-11-04T00:00:00"/>
        <d v="2020-10-23T00:00:00"/>
        <d v="2022-08-23T00:00:00"/>
        <d v="2022-07-24T00:00:00"/>
        <d v="2021-08-15T00:00:00"/>
        <d v="2020-12-03T00:00:00"/>
        <d v="2020-02-02T00:00:00"/>
        <d v="2022-05-18T00:00:00"/>
        <d v="2022-02-06T00:00:00"/>
        <d v="2020-05-09T00:00:00"/>
        <d v="2022-03-08T00:00:00"/>
        <d v="2020-02-08T00:00:00"/>
        <d v="2020-05-07T00:00:00"/>
        <d v="2020-12-17T00:00:00"/>
        <d v="2021-11-01T00:00:00"/>
        <d v="2022-04-15T00:00:00"/>
        <d v="2021-01-23T00:00:00"/>
        <d v="2022-09-08T00:00:00"/>
        <d v="2022-03-09T00:00:00"/>
        <d v="2020-12-19T00:00:00"/>
        <d v="2022-02-05T00:00:00"/>
        <d v="2021-03-31T00:00:00"/>
        <d v="2020-10-19T00:00:00"/>
        <d v="2020-11-20T00:00:00"/>
        <d v="2022-10-03T00:00:00"/>
        <d v="2021-09-05T00:00:00"/>
        <d v="2021-06-22T00:00:00"/>
        <d v="2020-07-16T00:00:00"/>
        <d v="2020-10-01T00:00:00"/>
        <d v="2021-10-13T00:00:00"/>
        <d v="2021-03-30T00:00:00"/>
        <d v="2022-03-04T00:00:00"/>
        <d v="2022-04-16T00:00:00"/>
        <d v="2022-03-15T00:00:00"/>
        <d v="2021-08-17T00:00:00"/>
        <d v="2021-09-15T00:00:00"/>
        <d v="2022-04-20T00:00:00"/>
        <d v="2022-05-07T00:00:00"/>
        <d v="2021-04-08T00:00:00"/>
        <d v="2022-09-03T00:00:00"/>
        <d v="2021-09-09T00:00:00"/>
        <d v="2020-03-02T00:00:00"/>
        <d v="2021-07-13T00:00:00"/>
        <d v="2020-09-30T00:00:00"/>
        <d v="2021-10-29T00:00:00"/>
        <d v="2020-12-12T00:00:00"/>
        <d v="2022-02-13T00:00:00"/>
        <d v="2022-09-15T00:00:00"/>
        <d v="2020-09-27T00:00:00"/>
        <d v="2021-01-13T00:00:00"/>
        <d v="2020-10-31T00:00:00"/>
        <d v="2020-02-24T00:00:00"/>
        <d v="2020-10-30T00:00:00"/>
        <d v="2021-04-22T00:00:00"/>
        <d v="2020-12-13T00:00:00"/>
        <d v="2021-01-29T00:00:00"/>
        <d v="2021-03-26T00:00:00"/>
        <d v="2020-04-20T00:00:00"/>
        <d v="2021-10-18T00:00:00"/>
        <d v="2022-10-30T00:00:00"/>
        <d v="2021-05-23T00:00:00"/>
        <d v="2020-08-31T00:00:00"/>
        <d v="2021-02-12T00:00:00"/>
        <d v="2020-12-09T00:00:00"/>
        <d v="2021-07-28T00:00:00"/>
        <d v="2021-09-14T00:00:00"/>
        <d v="2021-05-31T00:00:00"/>
        <d v="2022-02-11T00:00:00"/>
        <d v="2021-12-09T00:00:00"/>
        <d v="2021-11-25T00:00:00"/>
        <d v="2020-02-27T00:00:00"/>
        <d v="2020-04-11T00:00:00"/>
        <d v="2022-03-20T00:00:00"/>
        <d v="2022-10-29T00:00:00"/>
        <d v="2020-08-01T00:00:00"/>
        <d v="2022-02-18T00:00:00"/>
        <d v="2021-05-12T00:00:00"/>
        <d v="2020-01-17T00:00:00"/>
        <d v="2022-07-08T00:00:00"/>
        <d v="2022-01-14T00:00:00"/>
        <d v="2020-08-21T00:00:00"/>
        <d v="2022-02-01T00:00:00"/>
        <d v="2020-03-12T00:00:00"/>
        <d v="2022-06-10T00:00:00"/>
        <d v="2020-03-17T00:00:00"/>
        <d v="2022-10-15T00:00:00"/>
        <d v="2021-12-05T00:00:00"/>
        <d v="2022-06-21T00:00:00"/>
        <d v="2022-06-09T00:00:00"/>
        <d v="2020-10-11T00:00:00"/>
        <d v="2020-10-15T00:00:00"/>
        <d v="2020-12-26T00:00:00"/>
        <d v="2020-09-13T00:00:00"/>
        <d v="2021-07-22T00:00:00"/>
        <d v="2022-04-05T00:00:00"/>
        <d v="2021-12-03T00:00:00"/>
        <d v="2022-08-04T00:00:00"/>
        <d v="2020-09-09T00:00:00"/>
        <d v="2022-01-22T00:00:00"/>
      </sharedItems>
      <fieldGroup par="20"/>
    </cacheField>
    <cacheField name="Ship Date" numFmtId="14">
      <sharedItems containsSemiMixedTypes="0" containsNonDate="0" containsDate="1" containsString="0" minDate="2020-01-03T00:00:00" maxDate="2022-12-15T00:00:00"/>
    </cacheField>
    <cacheField name="Order Priority" numFmtId="0">
      <sharedItems count="4">
        <s v="Critical"/>
        <s v="High"/>
        <s v="Low"/>
        <s v="Medium"/>
      </sharedItems>
    </cacheField>
    <cacheField name="Sale Channel" numFmtId="0">
      <sharedItems count="2">
        <s v="Offline"/>
        <s v="Online"/>
      </sharedItems>
    </cacheField>
    <cacheField name="Region" numFmtId="0">
      <sharedItems count="7">
        <s v="Europe"/>
        <s v="Australia and Oceania"/>
        <s v="Middle East and North Africa"/>
        <s v="Central America and the Caribbean"/>
        <s v="North America"/>
        <s v="Sub-Saharan Africa"/>
        <s v="Asia"/>
      </sharedItems>
    </cacheField>
    <cacheField name="Country" numFmtId="0">
      <sharedItems count="184">
        <s v="United Kingdom"/>
        <s v="Malta"/>
        <s v="Marshall Islands"/>
        <s v="Iran"/>
        <s v="Guatemala"/>
        <s v="Grenada"/>
        <s v="Fiji"/>
        <s v="Tunisia "/>
        <s v="Australia"/>
        <s v="Greenland"/>
        <s v="Angola"/>
        <s v="Zambia"/>
        <s v="Kenya"/>
        <s v="Azerbaijan"/>
        <s v="Mozambique"/>
        <s v="Federated States of Micronesia"/>
        <s v="Dominican Republic"/>
        <s v="Libya"/>
        <s v="Uzbekistan"/>
        <s v="Sri Lanka"/>
        <s v="The Gambia"/>
        <s v="Myanmar"/>
        <s v="Bhutan"/>
        <s v="Mali"/>
        <s v="Burundi"/>
        <s v="Nigeria"/>
        <s v="Norway"/>
        <s v="Papua New Guinea"/>
        <s v="North Korea"/>
        <s v="Montenegro"/>
        <s v="Lesotho"/>
        <s v="Indonesia"/>
        <s v="Iraq"/>
        <s v="Singapore"/>
        <s v="South Korea"/>
        <s v="Lebanon"/>
        <s v="Vietnam"/>
        <s v="Jordan"/>
        <s v="Palau"/>
        <s v="Antigua and Barbuda "/>
        <s v="El Salvador"/>
        <s v="Republic of the Congo"/>
        <s v="Vanuatu"/>
        <s v="Bangladesh"/>
        <s v="South Sudan"/>
        <s v="Saint Kitts and Nevis "/>
        <s v="Rwanda"/>
        <s v="Moldova "/>
        <s v="Austria"/>
        <s v="Spain"/>
        <s v="China"/>
        <s v="Qatar"/>
        <s v="Georgia"/>
        <s v="Kazakhstan"/>
        <s v="Namibia"/>
        <s v="Jamaica"/>
        <s v="Syria"/>
        <s v="Tanzania"/>
        <s v="Hungary"/>
        <s v="Thailand"/>
        <s v="Taiwan"/>
        <s v="India"/>
        <s v="Romania"/>
        <s v="East Timor"/>
        <s v="Bosnia and Herzegovina"/>
        <s v="Ireland"/>
        <s v="Croatia"/>
        <s v="Madagascar"/>
        <s v="Sierra Leone"/>
        <s v="Netherlands"/>
        <s v="Trinidad and Tobago"/>
        <s v="Samoa "/>
        <s v="Albania"/>
        <s v="Cape Verde"/>
        <s v="Italy"/>
        <s v="Maldives"/>
        <s v="Yemen"/>
        <s v="Latvia"/>
        <s v="Lithuania"/>
        <s v="Senegal"/>
        <s v="Bulgaria"/>
        <s v="Seychelles "/>
        <s v="Saint Vincent and the Grenadines"/>
        <s v="Andorra"/>
        <s v="Togo"/>
        <s v="Japan"/>
        <s v="Central African Republic"/>
        <s v="Mauritania"/>
        <s v="Portugal"/>
        <s v="Liberia"/>
        <s v="Cameroon"/>
        <s v="Cuba"/>
        <s v="Malawi"/>
        <s v="Tuvalu"/>
        <s v="Turkmenistan"/>
        <s v="Uganda"/>
        <s v="Switzerland"/>
        <s v="Kuwait"/>
        <s v="Ghana"/>
        <s v="Poland"/>
        <s v="Mongolia"/>
        <s v="Ethiopia"/>
        <s v="Niger"/>
        <s v="United States of America"/>
        <s v="Sudan"/>
        <s v="Bahrain"/>
        <s v="Algeria"/>
        <s v="Botswana"/>
        <s v="Guinea-Bissau"/>
        <s v="Pakistan"/>
        <s v="Afghanistan"/>
        <s v="Oman"/>
        <s v="Burkina Faso"/>
        <s v="Serbia"/>
        <s v="Mauritius "/>
        <s v="New Zealand"/>
        <s v="Somalia"/>
        <s v="Cyprus"/>
        <s v="The Bahamas"/>
        <s v="Germany"/>
        <s v="Luxembourg"/>
        <s v="Solomon Islands"/>
        <s v="Cote d'Ivoire"/>
        <s v="Russia"/>
        <s v="Laos"/>
        <s v="Sweden"/>
        <s v="Kiribati"/>
        <s v="Philippines"/>
        <s v="Comoros"/>
        <s v="Liechtenstein"/>
        <s v="Chad"/>
        <s v="Macedonia"/>
        <s v="United Arab Emirates"/>
        <s v="Kosovo"/>
        <s v="Mexico"/>
        <s v="Egypt"/>
        <s v="Swaziland"/>
        <s v="Brunei"/>
        <s v="Democratic Republic of the Congo"/>
        <s v="Tonga"/>
        <s v="Malaysia"/>
        <s v="Costa Rica"/>
        <s v="Nepal"/>
        <s v="Tajikistan"/>
        <s v="Iceland"/>
        <s v="Czech Republic"/>
        <s v="Saudi Arabia"/>
        <s v="Turkey"/>
        <s v="Eritrea"/>
        <s v="Greece"/>
        <s v="Benin"/>
        <s v="Honduras"/>
        <s v="Morocco"/>
        <s v="Estonia"/>
        <s v="Canada"/>
        <s v="Belize"/>
        <s v="Nicaragua"/>
        <s v="Monaco"/>
        <s v="Barbados"/>
        <s v="Haiti"/>
        <s v="Armenia"/>
        <s v="Panama"/>
        <s v="Israel"/>
        <s v="France"/>
        <s v="Slovakia"/>
        <s v="Nauru"/>
        <s v="Ukraine"/>
        <s v="Sao Tome and Principe"/>
        <s v="Saint Lucia"/>
        <s v="Slovenia"/>
        <s v="Belarus"/>
        <s v="San Marino"/>
        <s v="Kyrgyzstan"/>
        <s v="South Africa"/>
        <s v="Dominica"/>
        <s v="Guinea"/>
        <s v="Gabon"/>
        <s v="Equatorial Guinea"/>
        <s v="Belgium"/>
        <s v="Finland"/>
        <s v="Zimbabwe"/>
        <s v="Cambodia"/>
        <s v="Vatican City"/>
        <s v="Djibouti"/>
      </sharedItems>
    </cacheField>
    <cacheField name="Item Type" numFmtId="0">
      <sharedItems count="12">
        <s v="Snacks"/>
        <s v="Meat"/>
        <s v="Cereal"/>
        <s v="Fruits"/>
        <s v="Baby Food"/>
        <s v="Beverages"/>
        <s v="Cosmetics"/>
        <s v="Personal Care"/>
        <s v="Office Supplies"/>
        <s v="Vegetables"/>
        <s v="Clothes"/>
        <s v="Household"/>
      </sharedItems>
    </cacheField>
    <cacheField name="Units Sold" numFmtId="0">
      <sharedItems containsSemiMixedTypes="0" containsString="0" containsNumber="1" containsInteger="1" minValue="1" maxValue="9989"/>
    </cacheField>
    <cacheField name="Unit Price" numFmtId="164">
      <sharedItems containsSemiMixedTypes="0" containsString="0" containsNumber="1" minValue="9.33" maxValue="668.27"/>
    </cacheField>
    <cacheField name="Unit Cost" numFmtId="164">
      <sharedItems containsSemiMixedTypes="0" containsString="0" containsNumber="1" minValue="6.92" maxValue="524.96"/>
    </cacheField>
    <cacheField name="Total Sale" numFmtId="164">
      <sharedItems containsSemiMixedTypes="0" containsString="0" containsNumber="1" minValue="47.45" maxValue="6618546.0800000001"/>
    </cacheField>
    <cacheField name="Total Cost" numFmtId="164">
      <sharedItems containsSemiMixedTypes="0" containsString="0" containsNumber="1" minValue="31.79" maxValue="5068488.8000000007"/>
    </cacheField>
    <cacheField name="Total Profit" numFmtId="164">
      <sharedItems containsSemiMixedTypes="0" containsString="0" containsNumber="1" minValue="15.660000000000004" maxValue="1691755.1"/>
    </cacheField>
    <cacheField name="Year Order Date" numFmtId="1">
      <sharedItems containsSemiMixedTypes="0" containsString="0" containsNumber="1" containsInteger="1" minValue="2020" maxValue="2022" count="3">
        <n v="2020"/>
        <n v="2021"/>
        <n v="2022"/>
      </sharedItems>
    </cacheField>
    <cacheField name="Month Order Date" numFmtId="1">
      <sharedItems count="24">
        <s v="oct"/>
        <s v="ene"/>
        <s v="nov"/>
        <s v="ago"/>
        <s v="sep"/>
        <s v="feb"/>
        <s v="mar"/>
        <s v="jun"/>
        <s v="jul"/>
        <s v="may"/>
        <s v="abr"/>
        <s v="dic"/>
        <s v="mayo" u="1"/>
        <s v="noviembre" u="1"/>
        <s v="abril" u="1"/>
        <s v="diciembre" u="1"/>
        <s v="julio" u="1"/>
        <s v="junio" u="1"/>
        <s v="enero" u="1"/>
        <s v="septiembre" u="1"/>
        <s v="octubre" u="1"/>
        <s v="febrero" u="1"/>
        <s v="marzo" u="1"/>
        <s v="agosto" u="1"/>
      </sharedItems>
    </cacheField>
    <cacheField name="Shipping Time (Days)" numFmtId="1">
      <sharedItems containsSemiMixedTypes="0" containsString="0" containsNumber="1" containsInteger="1" minValue="0" maxValue="50"/>
    </cacheField>
    <cacheField name="Meses (Order Date)" numFmtId="0" databaseField="0">
      <fieldGroup base="2">
        <rangePr groupBy="months" startDate="2020-01-01T00:00:00" endDate="2022-11-08T00:00:00"/>
        <groupItems count="14">
          <s v="&lt;01/01/2020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08/11/2022"/>
        </groupItems>
      </fieldGroup>
    </cacheField>
    <cacheField name="Trimestres (Order Date)" numFmtId="0" databaseField="0">
      <fieldGroup base="2">
        <rangePr groupBy="quarters" startDate="2020-01-01T00:00:00" endDate="2022-11-08T00:00:00"/>
        <groupItems count="6">
          <s v="&lt;01/01/2020"/>
          <s v="Trim.1"/>
          <s v="Trim.2"/>
          <s v="Trim.3"/>
          <s v="Trim.4"/>
          <s v="&gt;08/11/2022"/>
        </groupItems>
      </fieldGroup>
    </cacheField>
    <cacheField name="Años (Order Date)" numFmtId="0" databaseField="0">
      <fieldGroup base="2">
        <rangePr groupBy="years" startDate="2020-01-01T00:00:00" endDate="2022-11-08T00:00:00"/>
        <groupItems count="5">
          <s v="&lt;01/01/2020"/>
          <s v="2020"/>
          <s v="2021"/>
          <s v="2022"/>
          <s v="&gt;08/11/2022"/>
        </groupItems>
      </fieldGroup>
    </cacheField>
  </cacheFields>
  <extLst>
    <ext xmlns:x14="http://schemas.microsoft.com/office/spreadsheetml/2009/9/main" uri="{725AE2AE-9491-48be-B2B4-4EB974FC3084}">
      <x14:pivotCacheDefinition pivotCacheId="274830024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00">
  <r>
    <n v="242113196"/>
    <s v="C2421"/>
    <x v="0"/>
    <d v="2020-11-30T00:00:00"/>
    <x v="0"/>
    <x v="0"/>
    <x v="0"/>
    <x v="0"/>
    <x v="0"/>
    <n v="5530"/>
    <n v="152.58000000000001"/>
    <n v="97.44"/>
    <n v="843767.4"/>
    <n v="538843.19999999995"/>
    <n v="304924.20000000007"/>
    <x v="0"/>
    <x v="0"/>
    <n v="49"/>
  </r>
  <r>
    <n v="190800607"/>
    <s v="C1908"/>
    <x v="1"/>
    <d v="2020-01-28T00:00:00"/>
    <x v="1"/>
    <x v="1"/>
    <x v="0"/>
    <x v="1"/>
    <x v="1"/>
    <n v="994"/>
    <n v="421.89"/>
    <n v="364.69"/>
    <n v="419358.66"/>
    <n v="362501.86"/>
    <n v="56856.799999999988"/>
    <x v="0"/>
    <x v="1"/>
    <n v="2"/>
  </r>
  <r>
    <n v="765228068"/>
    <s v="C7652"/>
    <x v="2"/>
    <d v="2020-11-21T00:00:00"/>
    <x v="0"/>
    <x v="1"/>
    <x v="1"/>
    <x v="2"/>
    <x v="2"/>
    <n v="6845"/>
    <n v="205.7"/>
    <n v="117.11"/>
    <n v="1408016.5"/>
    <n v="801617.95"/>
    <n v="606398.55000000005"/>
    <x v="0"/>
    <x v="2"/>
    <n v="12"/>
  </r>
  <r>
    <n v="232631909"/>
    <s v="C2326"/>
    <x v="3"/>
    <d v="2021-10-02T00:00:00"/>
    <x v="2"/>
    <x v="0"/>
    <x v="2"/>
    <x v="3"/>
    <x v="3"/>
    <n v="9806"/>
    <n v="9.33"/>
    <n v="6.92"/>
    <n v="91489.98"/>
    <n v="67857.52"/>
    <n v="23632.459999999992"/>
    <x v="1"/>
    <x v="3"/>
    <n v="42"/>
  </r>
  <r>
    <n v="530560958"/>
    <s v="C5305"/>
    <x v="4"/>
    <d v="2022-11-12T00:00:00"/>
    <x v="3"/>
    <x v="0"/>
    <x v="3"/>
    <x v="4"/>
    <x v="4"/>
    <n v="3633"/>
    <n v="255.28"/>
    <n v="159.41999999999999"/>
    <n v="927432.24"/>
    <n v="579172.86"/>
    <n v="348259.38"/>
    <x v="2"/>
    <x v="4"/>
    <n v="43"/>
  </r>
  <r>
    <n v="516876542"/>
    <s v="C5168"/>
    <x v="5"/>
    <d v="2022-02-21T00:00:00"/>
    <x v="2"/>
    <x v="0"/>
    <x v="3"/>
    <x v="5"/>
    <x v="5"/>
    <n v="4110"/>
    <n v="47.45"/>
    <n v="31.79"/>
    <n v="195019.5"/>
    <n v="130656.9"/>
    <n v="64362.600000000006"/>
    <x v="2"/>
    <x v="1"/>
    <n v="31"/>
  </r>
  <r>
    <n v="919752490"/>
    <s v="C9197"/>
    <x v="6"/>
    <d v="2022-02-27T00:00:00"/>
    <x v="3"/>
    <x v="0"/>
    <x v="1"/>
    <x v="6"/>
    <x v="0"/>
    <n v="4056"/>
    <n v="152.58000000000001"/>
    <n v="97.44"/>
    <n v="618864.4800000001"/>
    <n v="395216.64000000001"/>
    <n v="223647.84000000008"/>
    <x v="2"/>
    <x v="5"/>
    <n v="10"/>
  </r>
  <r>
    <n v="287675130"/>
    <s v="C2876"/>
    <x v="7"/>
    <d v="2020-05-07T00:00:00"/>
    <x v="3"/>
    <x v="0"/>
    <x v="2"/>
    <x v="7"/>
    <x v="6"/>
    <n v="8319"/>
    <n v="437.2"/>
    <n v="263.33"/>
    <n v="3637066.8"/>
    <n v="2190642.27"/>
    <n v="1446424.5299999998"/>
    <x v="0"/>
    <x v="6"/>
    <n v="47"/>
  </r>
  <r>
    <n v="839443290"/>
    <s v="C8394"/>
    <x v="8"/>
    <d v="2021-04-01T00:00:00"/>
    <x v="0"/>
    <x v="0"/>
    <x v="3"/>
    <x v="5"/>
    <x v="7"/>
    <n v="8779"/>
    <n v="81.73"/>
    <n v="56.67"/>
    <n v="717507.67"/>
    <n v="497505.93"/>
    <n v="220001.74000000005"/>
    <x v="1"/>
    <x v="5"/>
    <n v="47"/>
  </r>
  <r>
    <n v="814168298"/>
    <s v="C8141"/>
    <x v="9"/>
    <d v="2021-07-12T00:00:00"/>
    <x v="3"/>
    <x v="1"/>
    <x v="1"/>
    <x v="8"/>
    <x v="8"/>
    <n v="9347"/>
    <n v="651.21"/>
    <n v="524.96"/>
    <n v="6086859.8700000001"/>
    <n v="4906801.12"/>
    <n v="1180058.75"/>
    <x v="1"/>
    <x v="7"/>
    <n v="27"/>
  </r>
  <r>
    <n v="321273982"/>
    <s v="C3212"/>
    <x v="10"/>
    <d v="2022-08-30T00:00:00"/>
    <x v="1"/>
    <x v="1"/>
    <x v="4"/>
    <x v="9"/>
    <x v="6"/>
    <n v="966"/>
    <n v="437.2"/>
    <n v="263.33"/>
    <n v="422335.2"/>
    <n v="254376.78"/>
    <n v="167958.42"/>
    <x v="2"/>
    <x v="8"/>
    <n v="46"/>
  </r>
  <r>
    <n v="890496671"/>
    <s v="C8904"/>
    <x v="11"/>
    <d v="2020-06-05T00:00:00"/>
    <x v="0"/>
    <x v="1"/>
    <x v="5"/>
    <x v="10"/>
    <x v="0"/>
    <n v="6609"/>
    <n v="152.58000000000001"/>
    <n v="97.44"/>
    <n v="1008401.2200000001"/>
    <n v="643980.96"/>
    <n v="364420.26000000013"/>
    <x v="0"/>
    <x v="9"/>
    <n v="23"/>
  </r>
  <r>
    <n v="521885192"/>
    <s v="C5218"/>
    <x v="12"/>
    <d v="2021-05-22T00:00:00"/>
    <x v="0"/>
    <x v="0"/>
    <x v="5"/>
    <x v="11"/>
    <x v="5"/>
    <n v="6281"/>
    <n v="47.45"/>
    <n v="31.79"/>
    <n v="298033.45"/>
    <n v="199672.99"/>
    <n v="98360.460000000021"/>
    <x v="1"/>
    <x v="9"/>
    <n v="16"/>
  </r>
  <r>
    <n v="435800874"/>
    <s v="C4358"/>
    <x v="13"/>
    <d v="2020-12-25T00:00:00"/>
    <x v="1"/>
    <x v="0"/>
    <x v="5"/>
    <x v="12"/>
    <x v="9"/>
    <n v="2018"/>
    <n v="154.06"/>
    <n v="90.93"/>
    <n v="310893.08"/>
    <n v="183496.74000000002"/>
    <n v="127396.34"/>
    <x v="0"/>
    <x v="2"/>
    <n v="48"/>
  </r>
  <r>
    <n v="122917544"/>
    <s v="C1229"/>
    <x v="14"/>
    <d v="2021-11-17T00:00:00"/>
    <x v="0"/>
    <x v="0"/>
    <x v="2"/>
    <x v="13"/>
    <x v="3"/>
    <n v="2888"/>
    <n v="9.33"/>
    <n v="6.92"/>
    <n v="26945.040000000001"/>
    <n v="19984.96"/>
    <n v="6960.0800000000017"/>
    <x v="1"/>
    <x v="0"/>
    <n v="28"/>
  </r>
  <r>
    <n v="494221532"/>
    <s v="C4942"/>
    <x v="15"/>
    <d v="2021-11-18T00:00:00"/>
    <x v="0"/>
    <x v="0"/>
    <x v="5"/>
    <x v="14"/>
    <x v="7"/>
    <n v="9989"/>
    <n v="81.73"/>
    <n v="56.67"/>
    <n v="816400.97000000009"/>
    <n v="566076.63"/>
    <n v="250324.34000000008"/>
    <x v="1"/>
    <x v="0"/>
    <n v="28"/>
  </r>
  <r>
    <n v="731011664"/>
    <s v="C7310"/>
    <x v="16"/>
    <d v="2020-04-30T00:00:00"/>
    <x v="0"/>
    <x v="0"/>
    <x v="1"/>
    <x v="15"/>
    <x v="6"/>
    <n v="1451"/>
    <n v="437.2"/>
    <n v="263.33"/>
    <n v="634377.19999999995"/>
    <n v="382091.82999999996"/>
    <n v="252285.37"/>
    <x v="0"/>
    <x v="10"/>
    <n v="11"/>
  </r>
  <r>
    <n v="534899270"/>
    <s v="C5348"/>
    <x v="17"/>
    <d v="2022-11-04T00:00:00"/>
    <x v="0"/>
    <x v="0"/>
    <x v="3"/>
    <x v="16"/>
    <x v="0"/>
    <n v="7436"/>
    <n v="152.58000000000001"/>
    <n v="97.44"/>
    <n v="1134584.8800000001"/>
    <n v="724563.84"/>
    <n v="410021.04000000015"/>
    <x v="2"/>
    <x v="2"/>
    <n v="1"/>
  </r>
  <r>
    <n v="577808177"/>
    <s v="C5778"/>
    <x v="18"/>
    <d v="2022-07-22T00:00:00"/>
    <x v="1"/>
    <x v="1"/>
    <x v="2"/>
    <x v="17"/>
    <x v="8"/>
    <n v="5135"/>
    <n v="651.21"/>
    <n v="524.96"/>
    <n v="3343963.35"/>
    <n v="2695669.6"/>
    <n v="648293.75"/>
    <x v="2"/>
    <x v="8"/>
    <n v="12"/>
  </r>
  <r>
    <n v="251974713"/>
    <s v="C2519"/>
    <x v="19"/>
    <d v="2021-06-21T00:00:00"/>
    <x v="2"/>
    <x v="1"/>
    <x v="6"/>
    <x v="18"/>
    <x v="8"/>
    <n v="3772"/>
    <n v="651.21"/>
    <n v="524.96"/>
    <n v="2456364.12"/>
    <n v="1980149.12"/>
    <n v="476215"/>
    <x v="1"/>
    <x v="7"/>
    <n v="20"/>
  </r>
  <r>
    <n v="819947707"/>
    <s v="C8199"/>
    <x v="20"/>
    <d v="2020-09-05T00:00:00"/>
    <x v="3"/>
    <x v="0"/>
    <x v="6"/>
    <x v="19"/>
    <x v="7"/>
    <n v="9602"/>
    <n v="81.73"/>
    <n v="56.67"/>
    <n v="784771.46000000008"/>
    <n v="544145.34"/>
    <n v="240626.12000000011"/>
    <x v="0"/>
    <x v="8"/>
    <n v="39"/>
  </r>
  <r>
    <n v="464588487"/>
    <s v="C4645"/>
    <x v="21"/>
    <d v="2021-07-25T00:00:00"/>
    <x v="0"/>
    <x v="1"/>
    <x v="5"/>
    <x v="20"/>
    <x v="6"/>
    <n v="912"/>
    <n v="437.2"/>
    <n v="263.33"/>
    <n v="398726.39999999997"/>
    <n v="240156.96"/>
    <n v="158569.43999999997"/>
    <x v="1"/>
    <x v="7"/>
    <n v="47"/>
  </r>
  <r>
    <n v="139070880"/>
    <s v="C1390"/>
    <x v="22"/>
    <d v="2021-08-04T00:00:00"/>
    <x v="3"/>
    <x v="0"/>
    <x v="6"/>
    <x v="21"/>
    <x v="0"/>
    <n v="3019"/>
    <n v="152.58000000000001"/>
    <n v="97.44"/>
    <n v="460639.02"/>
    <n v="294171.36"/>
    <n v="166467.66000000003"/>
    <x v="1"/>
    <x v="8"/>
    <n v="9"/>
  </r>
  <r>
    <n v="416881215"/>
    <s v="C4168"/>
    <x v="23"/>
    <d v="2021-10-21T00:00:00"/>
    <x v="0"/>
    <x v="1"/>
    <x v="6"/>
    <x v="22"/>
    <x v="10"/>
    <n v="3270"/>
    <n v="109.28"/>
    <n v="35.840000000000003"/>
    <n v="357345.6"/>
    <n v="117196.80000000002"/>
    <n v="240148.79999999996"/>
    <x v="1"/>
    <x v="0"/>
    <n v="6"/>
  </r>
  <r>
    <n v="141818320"/>
    <s v="C1418"/>
    <x v="24"/>
    <d v="2021-11-29T00:00:00"/>
    <x v="0"/>
    <x v="1"/>
    <x v="5"/>
    <x v="23"/>
    <x v="9"/>
    <n v="6047"/>
    <n v="154.06"/>
    <n v="90.93"/>
    <n v="931600.82000000007"/>
    <n v="549853.71000000008"/>
    <n v="381747.11"/>
    <x v="1"/>
    <x v="2"/>
    <n v="6"/>
  </r>
  <r>
    <n v="477993524"/>
    <s v="C4779"/>
    <x v="25"/>
    <d v="2022-03-12T00:00:00"/>
    <x v="1"/>
    <x v="1"/>
    <x v="5"/>
    <x v="24"/>
    <x v="7"/>
    <n v="7761"/>
    <n v="81.73"/>
    <n v="56.67"/>
    <n v="634306.53"/>
    <n v="439815.87"/>
    <n v="194490.66000000003"/>
    <x v="2"/>
    <x v="1"/>
    <n v="40"/>
  </r>
  <r>
    <n v="859830653"/>
    <s v="C8598"/>
    <x v="26"/>
    <d v="2021-08-05T00:00:00"/>
    <x v="1"/>
    <x v="0"/>
    <x v="2"/>
    <x v="17"/>
    <x v="10"/>
    <n v="1852"/>
    <n v="109.28"/>
    <n v="35.840000000000003"/>
    <n v="202386.56"/>
    <n v="66375.680000000008"/>
    <n v="136010.88"/>
    <x v="1"/>
    <x v="8"/>
    <n v="25"/>
  </r>
  <r>
    <n v="342066037"/>
    <s v="C3420"/>
    <x v="27"/>
    <d v="2022-10-11T00:00:00"/>
    <x v="0"/>
    <x v="0"/>
    <x v="5"/>
    <x v="25"/>
    <x v="10"/>
    <n v="3797"/>
    <n v="109.28"/>
    <n v="35.840000000000003"/>
    <n v="414936.16000000003"/>
    <n v="136084.48000000001"/>
    <n v="278851.68000000005"/>
    <x v="2"/>
    <x v="3"/>
    <n v="46"/>
  </r>
  <r>
    <n v="749748504"/>
    <s v="C7497"/>
    <x v="28"/>
    <d v="2021-03-16T00:00:00"/>
    <x v="0"/>
    <x v="1"/>
    <x v="0"/>
    <x v="26"/>
    <x v="11"/>
    <n v="6098"/>
    <n v="668.27"/>
    <n v="502.54"/>
    <n v="4075110.46"/>
    <n v="3064488.92"/>
    <n v="1010621.54"/>
    <x v="1"/>
    <x v="5"/>
    <n v="23"/>
  </r>
  <r>
    <n v="828239381"/>
    <s v="C8282"/>
    <x v="29"/>
    <d v="2021-10-08T00:00:00"/>
    <x v="3"/>
    <x v="0"/>
    <x v="5"/>
    <x v="12"/>
    <x v="6"/>
    <n v="3293"/>
    <n v="437.2"/>
    <n v="263.33"/>
    <n v="1439699.5999999999"/>
    <n v="867145.69"/>
    <n v="572553.90999999992"/>
    <x v="1"/>
    <x v="3"/>
    <n v="39"/>
  </r>
  <r>
    <n v="293212497"/>
    <s v="C2932"/>
    <x v="30"/>
    <d v="2022-03-09T00:00:00"/>
    <x v="1"/>
    <x v="1"/>
    <x v="1"/>
    <x v="27"/>
    <x v="9"/>
    <n v="6948"/>
    <n v="154.06"/>
    <n v="90.93"/>
    <n v="1070408.8800000001"/>
    <n v="631781.64"/>
    <n v="438627.24000000011"/>
    <x v="2"/>
    <x v="5"/>
    <n v="18"/>
  </r>
  <r>
    <n v="280654180"/>
    <s v="C2806"/>
    <x v="31"/>
    <d v="2021-01-02T00:00:00"/>
    <x v="2"/>
    <x v="0"/>
    <x v="6"/>
    <x v="28"/>
    <x v="7"/>
    <n v="663"/>
    <n v="81.73"/>
    <n v="56.67"/>
    <n v="54186.990000000005"/>
    <n v="37572.21"/>
    <n v="16614.780000000006"/>
    <x v="0"/>
    <x v="2"/>
    <n v="46"/>
  </r>
  <r>
    <n v="196863257"/>
    <s v="C1968"/>
    <x v="32"/>
    <d v="2021-01-09T00:00:00"/>
    <x v="3"/>
    <x v="0"/>
    <x v="0"/>
    <x v="29"/>
    <x v="10"/>
    <n v="5067"/>
    <n v="109.28"/>
    <n v="35.840000000000003"/>
    <n v="553721.76"/>
    <n v="181601.28000000003"/>
    <n v="372120.48"/>
    <x v="0"/>
    <x v="2"/>
    <n v="45"/>
  </r>
  <r>
    <n v="868451058"/>
    <s v="C8684"/>
    <x v="33"/>
    <d v="2022-10-08T00:00:00"/>
    <x v="1"/>
    <x v="0"/>
    <x v="0"/>
    <x v="26"/>
    <x v="3"/>
    <n v="2822"/>
    <n v="9.33"/>
    <n v="6.92"/>
    <n v="26329.26"/>
    <n v="19528.240000000002"/>
    <n v="6801.0199999999968"/>
    <x v="2"/>
    <x v="0"/>
    <n v="2"/>
  </r>
  <r>
    <n v="492341411"/>
    <s v="C4923"/>
    <x v="34"/>
    <d v="2020-05-24T00:00:00"/>
    <x v="2"/>
    <x v="0"/>
    <x v="5"/>
    <x v="30"/>
    <x v="10"/>
    <n v="3619"/>
    <n v="109.28"/>
    <n v="35.840000000000003"/>
    <n v="395484.32"/>
    <n v="129704.96000000001"/>
    <n v="265779.36"/>
    <x v="0"/>
    <x v="10"/>
    <n v="47"/>
  </r>
  <r>
    <n v="485770642"/>
    <s v="C4857"/>
    <x v="35"/>
    <d v="2021-12-15T00:00:00"/>
    <x v="1"/>
    <x v="1"/>
    <x v="6"/>
    <x v="31"/>
    <x v="1"/>
    <n v="9183"/>
    <n v="421.89"/>
    <n v="364.69"/>
    <n v="3874215.8699999996"/>
    <n v="3348948.27"/>
    <n v="525267.59999999963"/>
    <x v="1"/>
    <x v="11"/>
    <n v="13"/>
  </r>
  <r>
    <n v="536287581"/>
    <s v="C5362"/>
    <x v="36"/>
    <d v="2020-12-28T00:00:00"/>
    <x v="1"/>
    <x v="1"/>
    <x v="2"/>
    <x v="32"/>
    <x v="5"/>
    <n v="8268"/>
    <n v="47.45"/>
    <n v="31.79"/>
    <n v="392316.60000000003"/>
    <n v="262839.71999999997"/>
    <n v="129476.88000000006"/>
    <x v="0"/>
    <x v="2"/>
    <n v="30"/>
  </r>
  <r>
    <n v="851753556"/>
    <s v="C8517"/>
    <x v="37"/>
    <d v="2022-05-12T00:00:00"/>
    <x v="0"/>
    <x v="1"/>
    <x v="6"/>
    <x v="33"/>
    <x v="2"/>
    <n v="1660"/>
    <n v="205.7"/>
    <n v="117.11"/>
    <n v="341462"/>
    <n v="194402.6"/>
    <n v="147059.4"/>
    <x v="2"/>
    <x v="10"/>
    <n v="39"/>
  </r>
  <r>
    <n v="810342395"/>
    <s v="C8103"/>
    <x v="38"/>
    <d v="2021-05-31T00:00:00"/>
    <x v="3"/>
    <x v="1"/>
    <x v="6"/>
    <x v="34"/>
    <x v="9"/>
    <n v="7177"/>
    <n v="154.06"/>
    <n v="90.93"/>
    <n v="1105688.6200000001"/>
    <n v="652604.6100000001"/>
    <n v="453084.01"/>
    <x v="1"/>
    <x v="9"/>
    <n v="16"/>
  </r>
  <r>
    <n v="310540425"/>
    <s v="C3105"/>
    <x v="27"/>
    <d v="2022-09-01T00:00:00"/>
    <x v="2"/>
    <x v="1"/>
    <x v="2"/>
    <x v="35"/>
    <x v="11"/>
    <n v="4668"/>
    <n v="668.27"/>
    <n v="502.54"/>
    <n v="3119484.36"/>
    <n v="2345856.7200000002"/>
    <n v="773627.63999999966"/>
    <x v="2"/>
    <x v="3"/>
    <n v="6"/>
  </r>
  <r>
    <n v="221146476"/>
    <s v="C2211"/>
    <x v="39"/>
    <d v="2020-12-31T00:00:00"/>
    <x v="1"/>
    <x v="1"/>
    <x v="6"/>
    <x v="21"/>
    <x v="3"/>
    <n v="1011"/>
    <n v="9.33"/>
    <n v="6.92"/>
    <n v="9432.6299999999992"/>
    <n v="6996.12"/>
    <n v="2436.5099999999993"/>
    <x v="0"/>
    <x v="2"/>
    <n v="38"/>
  </r>
  <r>
    <n v="131271874"/>
    <s v="C1312"/>
    <x v="40"/>
    <d v="2022-09-27T00:00:00"/>
    <x v="1"/>
    <x v="1"/>
    <x v="6"/>
    <x v="36"/>
    <x v="10"/>
    <n v="5120"/>
    <n v="109.28"/>
    <n v="35.840000000000003"/>
    <n v="559513.59999999998"/>
    <n v="183500.80000000002"/>
    <n v="376012.79999999993"/>
    <x v="2"/>
    <x v="4"/>
    <n v="4"/>
  </r>
  <r>
    <n v="600340449"/>
    <s v="C6003"/>
    <x v="41"/>
    <d v="2022-06-02T00:00:00"/>
    <x v="2"/>
    <x v="1"/>
    <x v="2"/>
    <x v="37"/>
    <x v="3"/>
    <n v="2935"/>
    <n v="9.33"/>
    <n v="6.92"/>
    <n v="27383.55"/>
    <n v="20310.2"/>
    <n v="7073.3499999999985"/>
    <x v="2"/>
    <x v="10"/>
    <n v="38"/>
  </r>
  <r>
    <n v="908088529"/>
    <s v="C9080"/>
    <x v="42"/>
    <d v="2022-11-22T00:00:00"/>
    <x v="2"/>
    <x v="0"/>
    <x v="1"/>
    <x v="38"/>
    <x v="8"/>
    <n v="2430"/>
    <n v="651.21"/>
    <n v="524.96"/>
    <n v="1582440.3"/>
    <n v="1275652.8"/>
    <n v="306787.5"/>
    <x v="2"/>
    <x v="0"/>
    <n v="33"/>
  </r>
  <r>
    <n v="404564940"/>
    <s v="C4045"/>
    <x v="43"/>
    <d v="2020-08-28T00:00:00"/>
    <x v="0"/>
    <x v="0"/>
    <x v="3"/>
    <x v="39"/>
    <x v="2"/>
    <n v="8611"/>
    <n v="205.7"/>
    <n v="117.11"/>
    <n v="1771282.7"/>
    <n v="1008434.21"/>
    <n v="762848.49"/>
    <x v="0"/>
    <x v="3"/>
    <n v="24"/>
  </r>
  <r>
    <n v="760131013"/>
    <s v="C7601"/>
    <x v="44"/>
    <d v="2021-01-28T00:00:00"/>
    <x v="2"/>
    <x v="0"/>
    <x v="1"/>
    <x v="27"/>
    <x v="7"/>
    <n v="8513"/>
    <n v="81.73"/>
    <n v="56.67"/>
    <n v="695767.49"/>
    <n v="482431.71"/>
    <n v="213335.77999999997"/>
    <x v="1"/>
    <x v="1"/>
    <n v="7"/>
  </r>
  <r>
    <n v="115460574"/>
    <s v="C1154"/>
    <x v="45"/>
    <d v="2022-11-19T00:00:00"/>
    <x v="3"/>
    <x v="0"/>
    <x v="3"/>
    <x v="40"/>
    <x v="10"/>
    <n v="6205"/>
    <n v="109.28"/>
    <n v="35.840000000000003"/>
    <n v="678082.4"/>
    <n v="222387.20000000001"/>
    <n v="455695.2"/>
    <x v="2"/>
    <x v="2"/>
    <n v="17"/>
  </r>
  <r>
    <n v="731539952"/>
    <s v="C7315"/>
    <x v="46"/>
    <d v="2022-02-09T00:00:00"/>
    <x v="2"/>
    <x v="0"/>
    <x v="5"/>
    <x v="41"/>
    <x v="5"/>
    <n v="7783"/>
    <n v="47.45"/>
    <n v="31.79"/>
    <n v="369303.35000000003"/>
    <n v="247421.57"/>
    <n v="121881.78000000003"/>
    <x v="2"/>
    <x v="5"/>
    <n v="1"/>
  </r>
  <r>
    <n v="439667975"/>
    <s v="C4396"/>
    <x v="47"/>
    <d v="2022-09-21T00:00:00"/>
    <x v="0"/>
    <x v="1"/>
    <x v="1"/>
    <x v="42"/>
    <x v="1"/>
    <n v="6379"/>
    <n v="421.89"/>
    <n v="364.69"/>
    <n v="2691236.31"/>
    <n v="2326357.5099999998"/>
    <n v="364878.80000000028"/>
    <x v="2"/>
    <x v="3"/>
    <n v="49"/>
  </r>
  <r>
    <n v="291455972"/>
    <s v="C2914"/>
    <x v="48"/>
    <d v="2022-09-16T00:00:00"/>
    <x v="2"/>
    <x v="0"/>
    <x v="6"/>
    <x v="43"/>
    <x v="10"/>
    <n v="7154"/>
    <n v="109.28"/>
    <n v="35.840000000000003"/>
    <n v="781789.12"/>
    <n v="256399.36000000002"/>
    <n v="525389.76"/>
    <x v="2"/>
    <x v="4"/>
    <n v="5"/>
  </r>
  <r>
    <n v="508827769"/>
    <s v="C5088"/>
    <x v="49"/>
    <d v="2022-09-13T00:00:00"/>
    <x v="2"/>
    <x v="0"/>
    <x v="5"/>
    <x v="24"/>
    <x v="2"/>
    <n v="2299"/>
    <n v="205.7"/>
    <n v="117.11"/>
    <n v="472904.3"/>
    <n v="269235.89"/>
    <n v="203668.40999999997"/>
    <x v="2"/>
    <x v="4"/>
    <n v="12"/>
  </r>
  <r>
    <n v="934019696"/>
    <s v="C9340"/>
    <x v="50"/>
    <d v="2020-05-07T00:00:00"/>
    <x v="3"/>
    <x v="1"/>
    <x v="5"/>
    <x v="44"/>
    <x v="9"/>
    <n v="6039"/>
    <n v="154.06"/>
    <n v="90.93"/>
    <n v="930368.34"/>
    <n v="549126.27"/>
    <n v="381242.06999999995"/>
    <x v="0"/>
    <x v="10"/>
    <n v="20"/>
  </r>
  <r>
    <n v="579580581"/>
    <s v="C5795"/>
    <x v="32"/>
    <d v="2020-12-12T00:00:00"/>
    <x v="2"/>
    <x v="1"/>
    <x v="5"/>
    <x v="14"/>
    <x v="5"/>
    <n v="9628"/>
    <n v="47.45"/>
    <n v="31.79"/>
    <n v="456848.60000000003"/>
    <n v="306074.12"/>
    <n v="150774.48000000004"/>
    <x v="0"/>
    <x v="2"/>
    <n v="17"/>
  </r>
  <r>
    <n v="778371751"/>
    <s v="C7783"/>
    <x v="51"/>
    <d v="2021-09-03T00:00:00"/>
    <x v="0"/>
    <x v="1"/>
    <x v="3"/>
    <x v="45"/>
    <x v="1"/>
    <n v="6353"/>
    <n v="421.89"/>
    <n v="364.69"/>
    <n v="2680267.17"/>
    <n v="2316875.5699999998"/>
    <n v="363391.60000000009"/>
    <x v="1"/>
    <x v="3"/>
    <n v="7"/>
  </r>
  <r>
    <n v="233567035"/>
    <s v="C2335"/>
    <x v="52"/>
    <d v="2021-08-17T00:00:00"/>
    <x v="3"/>
    <x v="0"/>
    <x v="5"/>
    <x v="46"/>
    <x v="9"/>
    <n v="6531"/>
    <n v="154.06"/>
    <n v="90.93"/>
    <n v="1006165.86"/>
    <n v="593863.83000000007"/>
    <n v="412302.02999999991"/>
    <x v="1"/>
    <x v="8"/>
    <n v="32"/>
  </r>
  <r>
    <n v="868652760"/>
    <s v="C8686"/>
    <x v="53"/>
    <d v="2022-12-08T00:00:00"/>
    <x v="1"/>
    <x v="1"/>
    <x v="5"/>
    <x v="46"/>
    <x v="5"/>
    <n v="2510"/>
    <n v="47.45"/>
    <n v="31.79"/>
    <n v="119099.5"/>
    <n v="79792.899999999994"/>
    <n v="39306.600000000006"/>
    <x v="2"/>
    <x v="0"/>
    <n v="45"/>
  </r>
  <r>
    <n v="177427756"/>
    <s v="C1774"/>
    <x v="54"/>
    <d v="2021-01-31T00:00:00"/>
    <x v="2"/>
    <x v="0"/>
    <x v="0"/>
    <x v="47"/>
    <x v="9"/>
    <n v="3671"/>
    <n v="154.06"/>
    <n v="90.93"/>
    <n v="565554.26"/>
    <n v="333804.03000000003"/>
    <n v="231750.22999999998"/>
    <x v="0"/>
    <x v="11"/>
    <n v="39"/>
  </r>
  <r>
    <n v="674003350"/>
    <s v="C6740"/>
    <x v="55"/>
    <d v="2020-07-30T00:00:00"/>
    <x v="2"/>
    <x v="0"/>
    <x v="0"/>
    <x v="48"/>
    <x v="2"/>
    <n v="1424"/>
    <n v="205.7"/>
    <n v="117.11"/>
    <n v="292916.8"/>
    <n v="166764.63999999998"/>
    <n v="126152.16"/>
    <x v="0"/>
    <x v="8"/>
    <n v="20"/>
  </r>
  <r>
    <n v="442803370"/>
    <s v="C4428"/>
    <x v="56"/>
    <d v="2022-02-18T00:00:00"/>
    <x v="2"/>
    <x v="0"/>
    <x v="0"/>
    <x v="49"/>
    <x v="10"/>
    <n v="4212"/>
    <n v="109.28"/>
    <n v="35.840000000000003"/>
    <n v="460287.36"/>
    <n v="150958.08000000002"/>
    <n v="309329.27999999997"/>
    <x v="2"/>
    <x v="1"/>
    <n v="33"/>
  </r>
  <r>
    <n v="788564145"/>
    <s v="C7885"/>
    <x v="57"/>
    <d v="2020-12-01T00:00:00"/>
    <x v="0"/>
    <x v="1"/>
    <x v="6"/>
    <x v="50"/>
    <x v="4"/>
    <n v="2509"/>
    <n v="255.28"/>
    <n v="159.41999999999999"/>
    <n v="640497.52"/>
    <n v="399984.77999999997"/>
    <n v="240512.74000000005"/>
    <x v="0"/>
    <x v="0"/>
    <n v="35"/>
  </r>
  <r>
    <n v="386334502"/>
    <s v="C3863"/>
    <x v="58"/>
    <d v="2022-08-11T00:00:00"/>
    <x v="3"/>
    <x v="1"/>
    <x v="2"/>
    <x v="51"/>
    <x v="6"/>
    <n v="3819"/>
    <n v="437.2"/>
    <n v="263.33"/>
    <n v="1669666.8"/>
    <n v="1005657.2699999999"/>
    <n v="664009.53000000014"/>
    <x v="2"/>
    <x v="8"/>
    <n v="21"/>
  </r>
  <r>
    <n v="231475770"/>
    <s v="C2314"/>
    <x v="59"/>
    <d v="2021-11-23T00:00:00"/>
    <x v="0"/>
    <x v="1"/>
    <x v="0"/>
    <x v="52"/>
    <x v="7"/>
    <n v="7679"/>
    <n v="81.73"/>
    <n v="56.67"/>
    <n v="627604.67000000004"/>
    <n v="435168.93"/>
    <n v="192435.74000000005"/>
    <x v="1"/>
    <x v="2"/>
    <n v="1"/>
  </r>
  <r>
    <n v="489661777"/>
    <s v="C4896"/>
    <x v="60"/>
    <d v="2021-02-11T00:00:00"/>
    <x v="3"/>
    <x v="1"/>
    <x v="6"/>
    <x v="53"/>
    <x v="11"/>
    <n v="656"/>
    <n v="668.27"/>
    <n v="502.54"/>
    <n v="438385.12"/>
    <n v="329666.24"/>
    <n v="108718.88"/>
    <x v="1"/>
    <x v="1"/>
    <n v="24"/>
  </r>
  <r>
    <n v="946878850"/>
    <s v="C9468"/>
    <x v="61"/>
    <d v="2022-10-05T00:00:00"/>
    <x v="2"/>
    <x v="0"/>
    <x v="5"/>
    <x v="54"/>
    <x v="7"/>
    <n v="1348"/>
    <n v="81.73"/>
    <n v="56.67"/>
    <n v="110172.04000000001"/>
    <n v="76391.16"/>
    <n v="33780.880000000005"/>
    <x v="2"/>
    <x v="3"/>
    <n v="48"/>
  </r>
  <r>
    <n v="559425818"/>
    <s v="C5594"/>
    <x v="62"/>
    <d v="2022-07-23T00:00:00"/>
    <x v="2"/>
    <x v="0"/>
    <x v="3"/>
    <x v="55"/>
    <x v="1"/>
    <n v="5386"/>
    <n v="421.89"/>
    <n v="364.69"/>
    <n v="2272299.54"/>
    <n v="1964220.34"/>
    <n v="308079.19999999995"/>
    <x v="2"/>
    <x v="8"/>
    <n v="22"/>
  </r>
  <r>
    <n v="603914010"/>
    <s v="C6039"/>
    <x v="63"/>
    <d v="2022-09-01T00:00:00"/>
    <x v="3"/>
    <x v="0"/>
    <x v="2"/>
    <x v="56"/>
    <x v="9"/>
    <n v="431"/>
    <n v="154.06"/>
    <n v="90.93"/>
    <n v="66399.86"/>
    <n v="39190.83"/>
    <n v="27209.03"/>
    <x v="2"/>
    <x v="3"/>
    <n v="10"/>
  </r>
  <r>
    <n v="627267253"/>
    <s v="C6272"/>
    <x v="64"/>
    <d v="2021-03-08T00:00:00"/>
    <x v="0"/>
    <x v="0"/>
    <x v="5"/>
    <x v="57"/>
    <x v="3"/>
    <n v="1174"/>
    <n v="9.33"/>
    <n v="6.92"/>
    <n v="10953.42"/>
    <n v="8124.08"/>
    <n v="2829.34"/>
    <x v="1"/>
    <x v="5"/>
    <n v="12"/>
  </r>
  <r>
    <n v="696721875"/>
    <s v="C6967"/>
    <x v="65"/>
    <d v="2022-05-12T00:00:00"/>
    <x v="1"/>
    <x v="1"/>
    <x v="5"/>
    <x v="10"/>
    <x v="4"/>
    <n v="4340"/>
    <n v="255.28"/>
    <n v="159.41999999999999"/>
    <n v="1107915.2"/>
    <n v="691882.79999999993"/>
    <n v="416032.4"/>
    <x v="2"/>
    <x v="10"/>
    <n v="41"/>
  </r>
  <r>
    <n v="949826705"/>
    <s v="C9498"/>
    <x v="66"/>
    <d v="2020-09-06T00:00:00"/>
    <x v="2"/>
    <x v="0"/>
    <x v="6"/>
    <x v="50"/>
    <x v="7"/>
    <n v="3684"/>
    <n v="81.73"/>
    <n v="56.67"/>
    <n v="301093.32"/>
    <n v="208772.28"/>
    <n v="92321.040000000008"/>
    <x v="0"/>
    <x v="8"/>
    <n v="50"/>
  </r>
  <r>
    <n v="244443070"/>
    <s v="C2444"/>
    <x v="67"/>
    <d v="2022-07-03T00:00:00"/>
    <x v="2"/>
    <x v="0"/>
    <x v="0"/>
    <x v="58"/>
    <x v="7"/>
    <n v="4991"/>
    <n v="81.73"/>
    <n v="56.67"/>
    <n v="407914.43"/>
    <n v="282839.97000000003"/>
    <n v="125074.45999999996"/>
    <x v="2"/>
    <x v="7"/>
    <n v="3"/>
  </r>
  <r>
    <n v="208744800"/>
    <s v="C2087"/>
    <x v="68"/>
    <d v="2022-02-03T00:00:00"/>
    <x v="1"/>
    <x v="0"/>
    <x v="0"/>
    <x v="26"/>
    <x v="11"/>
    <n v="1080"/>
    <n v="668.27"/>
    <n v="502.54"/>
    <n v="721731.6"/>
    <n v="542743.20000000007"/>
    <n v="178988.39999999991"/>
    <x v="2"/>
    <x v="1"/>
    <n v="5"/>
  </r>
  <r>
    <n v="291218221"/>
    <s v="C2912"/>
    <x v="69"/>
    <d v="2022-05-02T00:00:00"/>
    <x v="0"/>
    <x v="0"/>
    <x v="1"/>
    <x v="8"/>
    <x v="1"/>
    <n v="6798"/>
    <n v="421.89"/>
    <n v="364.69"/>
    <n v="2868008.2199999997"/>
    <n v="2479162.62"/>
    <n v="388845.59999999963"/>
    <x v="2"/>
    <x v="10"/>
    <n v="23"/>
  </r>
  <r>
    <n v="910662162"/>
    <s v="C9106"/>
    <x v="70"/>
    <d v="2022-03-05T00:00:00"/>
    <x v="3"/>
    <x v="0"/>
    <x v="5"/>
    <x v="25"/>
    <x v="11"/>
    <n v="4025"/>
    <n v="668.27"/>
    <n v="502.54"/>
    <n v="2689786.75"/>
    <n v="2022723.5"/>
    <n v="667063.25"/>
    <x v="2"/>
    <x v="5"/>
    <n v="11"/>
  </r>
  <r>
    <n v="306187951"/>
    <s v="C3061"/>
    <x v="71"/>
    <d v="2021-04-17T00:00:00"/>
    <x v="3"/>
    <x v="1"/>
    <x v="6"/>
    <x v="59"/>
    <x v="8"/>
    <n v="6674"/>
    <n v="651.21"/>
    <n v="524.96"/>
    <n v="4346175.54"/>
    <n v="3503583.04"/>
    <n v="842592.5"/>
    <x v="1"/>
    <x v="6"/>
    <n v="39"/>
  </r>
  <r>
    <n v="387219417"/>
    <s v="C3872"/>
    <x v="72"/>
    <d v="2020-09-27T00:00:00"/>
    <x v="1"/>
    <x v="0"/>
    <x v="6"/>
    <x v="60"/>
    <x v="3"/>
    <n v="5685"/>
    <n v="9.33"/>
    <n v="6.92"/>
    <n v="53041.05"/>
    <n v="39340.199999999997"/>
    <n v="13700.850000000006"/>
    <x v="0"/>
    <x v="4"/>
    <n v="11"/>
  </r>
  <r>
    <n v="883492887"/>
    <s v="C8834"/>
    <x v="73"/>
    <d v="2022-06-05T00:00:00"/>
    <x v="2"/>
    <x v="1"/>
    <x v="6"/>
    <x v="61"/>
    <x v="9"/>
    <n v="4033"/>
    <n v="154.06"/>
    <n v="90.93"/>
    <n v="621323.98"/>
    <n v="366720.69"/>
    <n v="254603.28999999998"/>
    <x v="2"/>
    <x v="7"/>
    <n v="0"/>
  </r>
  <r>
    <n v="695057189"/>
    <s v="C6950"/>
    <x v="74"/>
    <d v="2021-05-08T00:00:00"/>
    <x v="2"/>
    <x v="0"/>
    <x v="0"/>
    <x v="62"/>
    <x v="5"/>
    <n v="1723"/>
    <n v="47.45"/>
    <n v="31.79"/>
    <n v="81756.350000000006"/>
    <n v="54774.17"/>
    <n v="26982.180000000008"/>
    <x v="1"/>
    <x v="10"/>
    <n v="14"/>
  </r>
  <r>
    <n v="142273652"/>
    <s v="C1422"/>
    <x v="75"/>
    <d v="2021-05-16T00:00:00"/>
    <x v="2"/>
    <x v="1"/>
    <x v="1"/>
    <x v="63"/>
    <x v="6"/>
    <n v="790"/>
    <n v="437.2"/>
    <n v="263.33"/>
    <n v="345388"/>
    <n v="208030.69999999998"/>
    <n v="137357.30000000002"/>
    <x v="1"/>
    <x v="10"/>
    <n v="23"/>
  </r>
  <r>
    <n v="515816104"/>
    <s v="C5158"/>
    <x v="76"/>
    <d v="2022-08-06T00:00:00"/>
    <x v="2"/>
    <x v="1"/>
    <x v="0"/>
    <x v="64"/>
    <x v="2"/>
    <n v="303"/>
    <n v="205.7"/>
    <n v="117.11"/>
    <n v="62327.1"/>
    <n v="35484.33"/>
    <n v="26842.769999999997"/>
    <x v="2"/>
    <x v="7"/>
    <n v="39"/>
  </r>
  <r>
    <n v="926670873"/>
    <s v="C9266"/>
    <x v="77"/>
    <d v="2022-07-17T00:00:00"/>
    <x v="2"/>
    <x v="0"/>
    <x v="0"/>
    <x v="65"/>
    <x v="7"/>
    <n v="1359"/>
    <n v="81.73"/>
    <n v="56.67"/>
    <n v="111071.07"/>
    <n v="77014.53"/>
    <n v="34056.540000000008"/>
    <x v="2"/>
    <x v="7"/>
    <n v="33"/>
  </r>
  <r>
    <n v="556136786"/>
    <s v="C5561"/>
    <x v="78"/>
    <d v="2020-09-05T00:00:00"/>
    <x v="2"/>
    <x v="1"/>
    <x v="0"/>
    <x v="66"/>
    <x v="11"/>
    <n v="2089"/>
    <n v="668.27"/>
    <n v="502.54"/>
    <n v="1396016.03"/>
    <n v="1049806.06"/>
    <n v="346209.97"/>
    <x v="0"/>
    <x v="3"/>
    <n v="17"/>
  </r>
  <r>
    <n v="905825173"/>
    <s v="C9058"/>
    <x v="79"/>
    <d v="2022-08-22T00:00:00"/>
    <x v="2"/>
    <x v="1"/>
    <x v="2"/>
    <x v="32"/>
    <x v="4"/>
    <n v="2653"/>
    <n v="255.28"/>
    <n v="159.41999999999999"/>
    <n v="677257.84"/>
    <n v="422941.25999999995"/>
    <n v="254316.58000000002"/>
    <x v="2"/>
    <x v="3"/>
    <n v="16"/>
  </r>
  <r>
    <n v="847659862"/>
    <s v="C8476"/>
    <x v="80"/>
    <d v="2021-07-22T00:00:00"/>
    <x v="0"/>
    <x v="1"/>
    <x v="0"/>
    <x v="1"/>
    <x v="8"/>
    <n v="245"/>
    <n v="651.21"/>
    <n v="524.96"/>
    <n v="159546.45000000001"/>
    <n v="128615.20000000001"/>
    <n v="30931.25"/>
    <x v="1"/>
    <x v="7"/>
    <n v="45"/>
  </r>
  <r>
    <n v="673877179"/>
    <s v="C6738"/>
    <x v="81"/>
    <d v="2022-02-21T00:00:00"/>
    <x v="2"/>
    <x v="0"/>
    <x v="0"/>
    <x v="65"/>
    <x v="1"/>
    <n v="4087"/>
    <n v="421.89"/>
    <n v="364.69"/>
    <n v="1724264.43"/>
    <n v="1490488.03"/>
    <n v="233776.39999999991"/>
    <x v="2"/>
    <x v="1"/>
    <n v="26"/>
  </r>
  <r>
    <n v="747025954"/>
    <s v="C7470"/>
    <x v="82"/>
    <d v="2022-10-12T00:00:00"/>
    <x v="2"/>
    <x v="1"/>
    <x v="5"/>
    <x v="67"/>
    <x v="4"/>
    <n v="435"/>
    <n v="255.28"/>
    <n v="159.41999999999999"/>
    <n v="111046.8"/>
    <n v="69347.7"/>
    <n v="41699.100000000006"/>
    <x v="2"/>
    <x v="4"/>
    <n v="28"/>
  </r>
  <r>
    <n v="149967515"/>
    <s v="C1499"/>
    <x v="83"/>
    <d v="2021-12-27T00:00:00"/>
    <x v="3"/>
    <x v="1"/>
    <x v="0"/>
    <x v="48"/>
    <x v="6"/>
    <n v="7575"/>
    <n v="437.2"/>
    <n v="263.33"/>
    <n v="3311790"/>
    <n v="1994724.7499999998"/>
    <n v="1317065.2500000002"/>
    <x v="1"/>
    <x v="11"/>
    <n v="26"/>
  </r>
  <r>
    <n v="735875689"/>
    <s v="C7358"/>
    <x v="84"/>
    <d v="2020-03-25T00:00:00"/>
    <x v="0"/>
    <x v="0"/>
    <x v="5"/>
    <x v="68"/>
    <x v="7"/>
    <n v="824"/>
    <n v="81.73"/>
    <n v="56.67"/>
    <n v="67345.52"/>
    <n v="46696.08"/>
    <n v="20649.440000000002"/>
    <x v="0"/>
    <x v="5"/>
    <n v="37"/>
  </r>
  <r>
    <n v="378236806"/>
    <s v="C3782"/>
    <x v="85"/>
    <d v="2021-02-18T00:00:00"/>
    <x v="0"/>
    <x v="1"/>
    <x v="0"/>
    <x v="69"/>
    <x v="8"/>
    <n v="7531"/>
    <n v="651.21"/>
    <n v="524.96"/>
    <n v="4904262.5100000007"/>
    <n v="3953473.7600000002"/>
    <n v="950788.75000000047"/>
    <x v="1"/>
    <x v="1"/>
    <n v="40"/>
  </r>
  <r>
    <n v="620849692"/>
    <s v="C6208"/>
    <x v="86"/>
    <d v="2021-07-18T00:00:00"/>
    <x v="1"/>
    <x v="0"/>
    <x v="0"/>
    <x v="66"/>
    <x v="6"/>
    <n v="2075"/>
    <n v="437.2"/>
    <n v="263.33"/>
    <n v="907190"/>
    <n v="546409.75"/>
    <n v="360780.25"/>
    <x v="1"/>
    <x v="8"/>
    <n v="3"/>
  </r>
  <r>
    <n v="827825677"/>
    <s v="C8278"/>
    <x v="87"/>
    <d v="2021-11-19T00:00:00"/>
    <x v="2"/>
    <x v="0"/>
    <x v="3"/>
    <x v="70"/>
    <x v="0"/>
    <n v="869"/>
    <n v="152.58000000000001"/>
    <n v="97.44"/>
    <n v="132592.02000000002"/>
    <n v="84675.36"/>
    <n v="47916.660000000018"/>
    <x v="1"/>
    <x v="2"/>
    <n v="8"/>
  </r>
  <r>
    <n v="433588588"/>
    <s v="C4335"/>
    <x v="88"/>
    <d v="2021-03-28T00:00:00"/>
    <x v="0"/>
    <x v="0"/>
    <x v="6"/>
    <x v="34"/>
    <x v="11"/>
    <n v="7353"/>
    <n v="668.27"/>
    <n v="502.54"/>
    <n v="4913789.3099999996"/>
    <n v="3695176.62"/>
    <n v="1218612.6899999995"/>
    <x v="1"/>
    <x v="6"/>
    <n v="23"/>
  </r>
  <r>
    <n v="292874753"/>
    <s v="C2928"/>
    <x v="89"/>
    <d v="2021-12-25T00:00:00"/>
    <x v="1"/>
    <x v="0"/>
    <x v="1"/>
    <x v="71"/>
    <x v="1"/>
    <n v="7003"/>
    <n v="421.89"/>
    <n v="364.69"/>
    <n v="2954495.67"/>
    <n v="2553924.0699999998"/>
    <n v="400571.60000000009"/>
    <x v="1"/>
    <x v="2"/>
    <n v="31"/>
  </r>
  <r>
    <n v="430733001"/>
    <s v="C4307"/>
    <x v="90"/>
    <d v="2022-08-02T00:00:00"/>
    <x v="2"/>
    <x v="0"/>
    <x v="0"/>
    <x v="72"/>
    <x v="8"/>
    <n v="2322"/>
    <n v="651.21"/>
    <n v="524.96"/>
    <n v="1512109.62"/>
    <n v="1218957.1200000001"/>
    <n v="293152.5"/>
    <x v="2"/>
    <x v="8"/>
    <n v="2"/>
  </r>
  <r>
    <n v="492524659"/>
    <s v="C4925"/>
    <x v="91"/>
    <d v="2022-03-25T00:00:00"/>
    <x v="3"/>
    <x v="1"/>
    <x v="5"/>
    <x v="73"/>
    <x v="3"/>
    <n v="7846"/>
    <n v="9.33"/>
    <n v="6.92"/>
    <n v="73203.180000000008"/>
    <n v="54294.32"/>
    <n v="18908.860000000008"/>
    <x v="2"/>
    <x v="6"/>
    <n v="22"/>
  </r>
  <r>
    <n v="193923556"/>
    <s v="C1939"/>
    <x v="92"/>
    <d v="2021-06-20T00:00:00"/>
    <x v="2"/>
    <x v="1"/>
    <x v="0"/>
    <x v="74"/>
    <x v="5"/>
    <n v="5145"/>
    <n v="47.45"/>
    <n v="31.79"/>
    <n v="244130.25000000003"/>
    <n v="163559.54999999999"/>
    <n v="80570.700000000041"/>
    <x v="1"/>
    <x v="7"/>
    <n v="11"/>
  </r>
  <r>
    <n v="670916020"/>
    <s v="C6709"/>
    <x v="22"/>
    <d v="2021-08-02T00:00:00"/>
    <x v="2"/>
    <x v="0"/>
    <x v="0"/>
    <x v="58"/>
    <x v="5"/>
    <n v="7815"/>
    <n v="47.45"/>
    <n v="31.79"/>
    <n v="370821.75"/>
    <n v="248438.85"/>
    <n v="122382.9"/>
    <x v="1"/>
    <x v="8"/>
    <n v="7"/>
  </r>
  <r>
    <n v="429800879"/>
    <s v="C4298"/>
    <x v="93"/>
    <d v="2022-10-19T00:00:00"/>
    <x v="0"/>
    <x v="0"/>
    <x v="6"/>
    <x v="75"/>
    <x v="4"/>
    <n v="6486"/>
    <n v="255.28"/>
    <n v="159.41999999999999"/>
    <n v="1655746.08"/>
    <n v="1033998.1199999999"/>
    <n v="621747.9600000002"/>
    <x v="2"/>
    <x v="4"/>
    <n v="32"/>
  </r>
  <r>
    <n v="297189462"/>
    <s v="C2971"/>
    <x v="94"/>
    <d v="2022-08-19T00:00:00"/>
    <x v="1"/>
    <x v="0"/>
    <x v="5"/>
    <x v="23"/>
    <x v="11"/>
    <n v="3821"/>
    <n v="668.27"/>
    <n v="502.54"/>
    <n v="2553459.67"/>
    <n v="1920205.34"/>
    <n v="633254.32999999984"/>
    <x v="2"/>
    <x v="8"/>
    <n v="25"/>
  </r>
  <r>
    <n v="270005595"/>
    <s v="C2700"/>
    <x v="95"/>
    <d v="2020-09-04T00:00:00"/>
    <x v="3"/>
    <x v="1"/>
    <x v="2"/>
    <x v="76"/>
    <x v="7"/>
    <n v="9511"/>
    <n v="81.73"/>
    <n v="56.67"/>
    <n v="777334.03"/>
    <n v="538988.37"/>
    <n v="238345.66000000003"/>
    <x v="0"/>
    <x v="3"/>
    <n v="9"/>
  </r>
  <r>
    <n v="865485608"/>
    <s v="C8654"/>
    <x v="96"/>
    <d v="2022-09-10T00:00:00"/>
    <x v="2"/>
    <x v="0"/>
    <x v="6"/>
    <x v="28"/>
    <x v="0"/>
    <n v="5279"/>
    <n v="152.58000000000001"/>
    <n v="97.44"/>
    <n v="805469.82000000007"/>
    <n v="514385.76"/>
    <n v="291084.06000000006"/>
    <x v="2"/>
    <x v="3"/>
    <n v="26"/>
  </r>
  <r>
    <n v="871178328"/>
    <s v="C8711"/>
    <x v="97"/>
    <d v="2021-08-28T00:00:00"/>
    <x v="1"/>
    <x v="0"/>
    <x v="6"/>
    <x v="18"/>
    <x v="2"/>
    <n v="9882"/>
    <n v="205.7"/>
    <n v="117.11"/>
    <n v="2032727.4"/>
    <n v="1157281.02"/>
    <n v="875446.37999999989"/>
    <x v="1"/>
    <x v="3"/>
    <n v="0"/>
  </r>
  <r>
    <n v="494945085"/>
    <s v="C4949"/>
    <x v="98"/>
    <d v="2022-11-06T00:00:00"/>
    <x v="2"/>
    <x v="1"/>
    <x v="0"/>
    <x v="77"/>
    <x v="9"/>
    <n v="4104"/>
    <n v="154.06"/>
    <n v="90.93"/>
    <n v="632262.24"/>
    <n v="373176.72000000003"/>
    <n v="259085.51999999996"/>
    <x v="2"/>
    <x v="0"/>
    <n v="25"/>
  </r>
  <r>
    <n v="914959704"/>
    <s v="C9149"/>
    <x v="99"/>
    <d v="2021-06-24T00:00:00"/>
    <x v="0"/>
    <x v="0"/>
    <x v="6"/>
    <x v="33"/>
    <x v="0"/>
    <n v="5764"/>
    <n v="152.58000000000001"/>
    <n v="97.44"/>
    <n v="879471.12000000011"/>
    <n v="561644.16"/>
    <n v="317826.96000000008"/>
    <x v="1"/>
    <x v="9"/>
    <n v="26"/>
  </r>
  <r>
    <n v="229708516"/>
    <s v="C2297"/>
    <x v="100"/>
    <d v="2022-01-23T00:00:00"/>
    <x v="2"/>
    <x v="1"/>
    <x v="0"/>
    <x v="78"/>
    <x v="11"/>
    <n v="4709"/>
    <n v="668.27"/>
    <n v="502.54"/>
    <n v="3146883.4299999997"/>
    <n v="2366460.86"/>
    <n v="780422.56999999983"/>
    <x v="1"/>
    <x v="11"/>
    <n v="47"/>
  </r>
  <r>
    <n v="207990348"/>
    <s v="C2079"/>
    <x v="101"/>
    <d v="2022-01-20T00:00:00"/>
    <x v="1"/>
    <x v="0"/>
    <x v="5"/>
    <x v="79"/>
    <x v="5"/>
    <n v="7821"/>
    <n v="47.45"/>
    <n v="31.79"/>
    <n v="371106.45"/>
    <n v="248629.59"/>
    <n v="122476.86000000002"/>
    <x v="2"/>
    <x v="1"/>
    <n v="16"/>
  </r>
  <r>
    <n v="438916528"/>
    <s v="C4389"/>
    <x v="102"/>
    <d v="2022-08-18T00:00:00"/>
    <x v="0"/>
    <x v="0"/>
    <x v="5"/>
    <x v="44"/>
    <x v="9"/>
    <n v="4009"/>
    <n v="154.06"/>
    <n v="90.93"/>
    <n v="617626.54"/>
    <n v="364538.37000000005"/>
    <n v="253088.16999999998"/>
    <x v="2"/>
    <x v="8"/>
    <n v="29"/>
  </r>
  <r>
    <n v="581910884"/>
    <s v="C5819"/>
    <x v="103"/>
    <d v="2020-08-16T00:00:00"/>
    <x v="1"/>
    <x v="1"/>
    <x v="0"/>
    <x v="80"/>
    <x v="4"/>
    <n v="9217"/>
    <n v="255.28"/>
    <n v="159.41999999999999"/>
    <n v="2352915.7600000002"/>
    <n v="1469374.14"/>
    <n v="883541.62000000034"/>
    <x v="0"/>
    <x v="8"/>
    <n v="17"/>
  </r>
  <r>
    <n v="816709744"/>
    <s v="C8167"/>
    <x v="104"/>
    <d v="2022-03-01T00:00:00"/>
    <x v="1"/>
    <x v="0"/>
    <x v="5"/>
    <x v="81"/>
    <x v="1"/>
    <n v="1417"/>
    <n v="421.89"/>
    <n v="364.69"/>
    <n v="597818.13"/>
    <n v="516765.73"/>
    <n v="81052.400000000023"/>
    <x v="2"/>
    <x v="5"/>
    <n v="25"/>
  </r>
  <r>
    <n v="493361937"/>
    <s v="C4933"/>
    <x v="105"/>
    <d v="2020-09-29T00:00:00"/>
    <x v="1"/>
    <x v="1"/>
    <x v="3"/>
    <x v="45"/>
    <x v="11"/>
    <n v="5616"/>
    <n v="668.27"/>
    <n v="502.54"/>
    <n v="3753004.32"/>
    <n v="2822264.64"/>
    <n v="930739.6799999997"/>
    <x v="0"/>
    <x v="3"/>
    <n v="36"/>
  </r>
  <r>
    <n v="382228791"/>
    <s v="C3822"/>
    <x v="106"/>
    <d v="2021-09-26T00:00:00"/>
    <x v="1"/>
    <x v="0"/>
    <x v="3"/>
    <x v="82"/>
    <x v="4"/>
    <n v="8848"/>
    <n v="255.28"/>
    <n v="159.41999999999999"/>
    <n v="2258717.44"/>
    <n v="1410548.16"/>
    <n v="848169.28"/>
    <x v="1"/>
    <x v="3"/>
    <n v="47"/>
  </r>
  <r>
    <n v="423984134"/>
    <s v="C4239"/>
    <x v="107"/>
    <d v="2020-11-14T00:00:00"/>
    <x v="2"/>
    <x v="0"/>
    <x v="0"/>
    <x v="83"/>
    <x v="6"/>
    <n v="5182"/>
    <n v="437.2"/>
    <n v="263.33"/>
    <n v="2265570.4"/>
    <n v="1364576.0599999998"/>
    <n v="900994.34000000008"/>
    <x v="0"/>
    <x v="0"/>
    <n v="43"/>
  </r>
  <r>
    <n v="179614293"/>
    <s v="C1796"/>
    <x v="17"/>
    <d v="2022-11-23T00:00:00"/>
    <x v="0"/>
    <x v="0"/>
    <x v="5"/>
    <x v="23"/>
    <x v="1"/>
    <n v="716"/>
    <n v="421.89"/>
    <n v="364.69"/>
    <n v="302073.24"/>
    <n v="261118.04"/>
    <n v="40955.199999999983"/>
    <x v="2"/>
    <x v="2"/>
    <n v="20"/>
  </r>
  <r>
    <n v="180418097"/>
    <s v="C1804"/>
    <x v="108"/>
    <d v="2020-03-15T00:00:00"/>
    <x v="3"/>
    <x v="0"/>
    <x v="5"/>
    <x v="84"/>
    <x v="7"/>
    <n v="8579"/>
    <n v="81.73"/>
    <n v="56.67"/>
    <n v="701161.67"/>
    <n v="486171.93"/>
    <n v="214989.74000000005"/>
    <x v="0"/>
    <x v="5"/>
    <n v="18"/>
  </r>
  <r>
    <n v="578006875"/>
    <s v="C5780"/>
    <x v="109"/>
    <d v="2022-08-21T00:00:00"/>
    <x v="1"/>
    <x v="0"/>
    <x v="6"/>
    <x v="59"/>
    <x v="1"/>
    <n v="3934"/>
    <n v="421.89"/>
    <n v="364.69"/>
    <n v="1659715.26"/>
    <n v="1434690.46"/>
    <n v="225024.80000000005"/>
    <x v="2"/>
    <x v="8"/>
    <n v="35"/>
  </r>
  <r>
    <n v="694304454"/>
    <s v="C6943"/>
    <x v="110"/>
    <d v="2021-09-09T00:00:00"/>
    <x v="1"/>
    <x v="1"/>
    <x v="0"/>
    <x v="47"/>
    <x v="11"/>
    <n v="8972"/>
    <n v="668.27"/>
    <n v="502.54"/>
    <n v="5995718.4399999995"/>
    <n v="4508788.88"/>
    <n v="1486929.5599999996"/>
    <x v="1"/>
    <x v="4"/>
    <n v="8"/>
  </r>
  <r>
    <n v="371547162"/>
    <s v="C3715"/>
    <x v="111"/>
    <d v="2021-02-23T00:00:00"/>
    <x v="1"/>
    <x v="1"/>
    <x v="3"/>
    <x v="70"/>
    <x v="4"/>
    <n v="7917"/>
    <n v="255.28"/>
    <n v="159.41999999999999"/>
    <n v="2021051.76"/>
    <n v="1262128.1399999999"/>
    <n v="758923.62000000011"/>
    <x v="1"/>
    <x v="1"/>
    <n v="40"/>
  </r>
  <r>
    <n v="422283828"/>
    <s v="C4222"/>
    <x v="112"/>
    <d v="2020-04-26T00:00:00"/>
    <x v="3"/>
    <x v="1"/>
    <x v="6"/>
    <x v="85"/>
    <x v="5"/>
    <n v="2024"/>
    <n v="47.45"/>
    <n v="31.79"/>
    <n v="96038.8"/>
    <n v="64342.96"/>
    <n v="31695.840000000004"/>
    <x v="0"/>
    <x v="10"/>
    <n v="20"/>
  </r>
  <r>
    <n v="379375779"/>
    <s v="C3793"/>
    <x v="113"/>
    <d v="2022-03-23T00:00:00"/>
    <x v="0"/>
    <x v="0"/>
    <x v="5"/>
    <x v="86"/>
    <x v="2"/>
    <n v="4578"/>
    <n v="205.7"/>
    <n v="117.11"/>
    <n v="941694.6"/>
    <n v="536129.57999999996"/>
    <n v="405565.02"/>
    <x v="2"/>
    <x v="6"/>
    <n v="0"/>
  </r>
  <r>
    <n v="745996844"/>
    <s v="C7459"/>
    <x v="114"/>
    <d v="2020-04-03T00:00:00"/>
    <x v="2"/>
    <x v="1"/>
    <x v="2"/>
    <x v="13"/>
    <x v="7"/>
    <n v="5899"/>
    <n v="81.73"/>
    <n v="56.67"/>
    <n v="482125.27"/>
    <n v="334296.33"/>
    <n v="147828.94"/>
    <x v="0"/>
    <x v="6"/>
    <n v="23"/>
  </r>
  <r>
    <n v="745633351"/>
    <s v="C7456"/>
    <x v="115"/>
    <d v="2022-04-03T00:00:00"/>
    <x v="2"/>
    <x v="0"/>
    <x v="5"/>
    <x v="87"/>
    <x v="3"/>
    <n v="8333"/>
    <n v="9.33"/>
    <n v="6.92"/>
    <n v="77746.89"/>
    <n v="57664.36"/>
    <n v="20082.53"/>
    <x v="2"/>
    <x v="5"/>
    <n v="42"/>
  </r>
  <r>
    <n v="572084128"/>
    <s v="C5720"/>
    <x v="72"/>
    <d v="2020-11-05T00:00:00"/>
    <x v="3"/>
    <x v="0"/>
    <x v="0"/>
    <x v="88"/>
    <x v="0"/>
    <n v="1261"/>
    <n v="152.58000000000001"/>
    <n v="97.44"/>
    <n v="192403.38"/>
    <n v="122871.84"/>
    <n v="69531.540000000008"/>
    <x v="0"/>
    <x v="4"/>
    <n v="50"/>
  </r>
  <r>
    <n v="939460504"/>
    <s v="C9394"/>
    <x v="116"/>
    <d v="2020-05-24T00:00:00"/>
    <x v="2"/>
    <x v="1"/>
    <x v="5"/>
    <x v="89"/>
    <x v="5"/>
    <n v="6095"/>
    <n v="47.45"/>
    <n v="31.79"/>
    <n v="289207.75"/>
    <n v="193760.05"/>
    <n v="95447.700000000012"/>
    <x v="0"/>
    <x v="9"/>
    <n v="2"/>
  </r>
  <r>
    <n v="832186305"/>
    <s v="C8321"/>
    <x v="117"/>
    <d v="2021-11-26T00:00:00"/>
    <x v="1"/>
    <x v="1"/>
    <x v="5"/>
    <x v="44"/>
    <x v="3"/>
    <n v="1276"/>
    <n v="9.33"/>
    <n v="6.92"/>
    <n v="11905.08"/>
    <n v="8829.92"/>
    <n v="3075.16"/>
    <x v="1"/>
    <x v="0"/>
    <n v="45"/>
  </r>
  <r>
    <n v="654997861"/>
    <s v="C6549"/>
    <x v="118"/>
    <d v="2020-04-02T00:00:00"/>
    <x v="2"/>
    <x v="1"/>
    <x v="5"/>
    <x v="90"/>
    <x v="3"/>
    <n v="7277"/>
    <n v="9.33"/>
    <n v="6.92"/>
    <n v="67894.41"/>
    <n v="50356.84"/>
    <n v="17537.570000000007"/>
    <x v="0"/>
    <x v="5"/>
    <n v="34"/>
  </r>
  <r>
    <n v="882943999"/>
    <s v="C8829"/>
    <x v="119"/>
    <d v="2021-04-07T00:00:00"/>
    <x v="2"/>
    <x v="1"/>
    <x v="3"/>
    <x v="91"/>
    <x v="1"/>
    <n v="1605"/>
    <n v="421.89"/>
    <n v="364.69"/>
    <n v="677133.45"/>
    <n v="585327.44999999995"/>
    <n v="91806"/>
    <x v="1"/>
    <x v="6"/>
    <n v="15"/>
  </r>
  <r>
    <n v="711386048"/>
    <s v="C7113"/>
    <x v="120"/>
    <d v="2022-08-15T00:00:00"/>
    <x v="2"/>
    <x v="1"/>
    <x v="5"/>
    <x v="92"/>
    <x v="3"/>
    <n v="3795"/>
    <n v="9.33"/>
    <n v="6.92"/>
    <n v="35407.35"/>
    <n v="26261.4"/>
    <n v="9145.9499999999971"/>
    <x v="2"/>
    <x v="7"/>
    <n v="49"/>
  </r>
  <r>
    <n v="305997836"/>
    <s v="C3059"/>
    <x v="121"/>
    <d v="2020-07-10T00:00:00"/>
    <x v="2"/>
    <x v="0"/>
    <x v="1"/>
    <x v="93"/>
    <x v="5"/>
    <n v="415"/>
    <n v="47.45"/>
    <n v="31.79"/>
    <n v="19691.75"/>
    <n v="13192.85"/>
    <n v="6498.9"/>
    <x v="0"/>
    <x v="7"/>
    <n v="31"/>
  </r>
  <r>
    <n v="352765691"/>
    <s v="C3527"/>
    <x v="122"/>
    <d v="2020-08-11T00:00:00"/>
    <x v="1"/>
    <x v="0"/>
    <x v="5"/>
    <x v="24"/>
    <x v="1"/>
    <n v="62"/>
    <n v="421.89"/>
    <n v="364.69"/>
    <n v="26157.18"/>
    <n v="22610.78"/>
    <n v="3546.4000000000015"/>
    <x v="0"/>
    <x v="8"/>
    <n v="23"/>
  </r>
  <r>
    <n v="707988440"/>
    <s v="C7079"/>
    <x v="86"/>
    <d v="2021-08-08T00:00:00"/>
    <x v="0"/>
    <x v="1"/>
    <x v="5"/>
    <x v="89"/>
    <x v="9"/>
    <n v="8367"/>
    <n v="154.06"/>
    <n v="90.93"/>
    <n v="1289020.02"/>
    <n v="760811.31"/>
    <n v="528208.71"/>
    <x v="1"/>
    <x v="8"/>
    <n v="24"/>
  </r>
  <r>
    <n v="848277413"/>
    <s v="C8482"/>
    <x v="123"/>
    <d v="2022-08-29T00:00:00"/>
    <x v="3"/>
    <x v="0"/>
    <x v="6"/>
    <x v="94"/>
    <x v="9"/>
    <n v="2992"/>
    <n v="154.06"/>
    <n v="90.93"/>
    <n v="460947.52"/>
    <n v="272062.56"/>
    <n v="188884.96000000002"/>
    <x v="2"/>
    <x v="8"/>
    <n v="47"/>
  </r>
  <r>
    <n v="320556437"/>
    <s v="C3205"/>
    <x v="124"/>
    <d v="2021-09-25T00:00:00"/>
    <x v="3"/>
    <x v="1"/>
    <x v="5"/>
    <x v="95"/>
    <x v="11"/>
    <n v="8628"/>
    <n v="668.27"/>
    <n v="502.54"/>
    <n v="5765833.5599999996"/>
    <n v="4335915.12"/>
    <n v="1429918.4399999995"/>
    <x v="1"/>
    <x v="3"/>
    <n v="40"/>
  </r>
  <r>
    <n v="992061841"/>
    <s v="C9920"/>
    <x v="125"/>
    <d v="2020-03-24T00:00:00"/>
    <x v="1"/>
    <x v="1"/>
    <x v="2"/>
    <x v="35"/>
    <x v="4"/>
    <n v="1999"/>
    <n v="255.28"/>
    <n v="159.41999999999999"/>
    <n v="510304.72000000003"/>
    <n v="318680.57999999996"/>
    <n v="191624.14000000007"/>
    <x v="0"/>
    <x v="6"/>
    <n v="18"/>
  </r>
  <r>
    <n v="300342452"/>
    <s v="C3003"/>
    <x v="126"/>
    <d v="2021-06-24T00:00:00"/>
    <x v="3"/>
    <x v="1"/>
    <x v="0"/>
    <x v="96"/>
    <x v="8"/>
    <n v="6861"/>
    <n v="651.21"/>
    <n v="524.96"/>
    <n v="4467951.8100000005"/>
    <n v="3601750.56"/>
    <n v="866201.25000000047"/>
    <x v="1"/>
    <x v="9"/>
    <n v="35"/>
  </r>
  <r>
    <n v="703259599"/>
    <s v="C7032"/>
    <x v="127"/>
    <d v="2020-04-05T00:00:00"/>
    <x v="1"/>
    <x v="1"/>
    <x v="2"/>
    <x v="97"/>
    <x v="9"/>
    <n v="8998"/>
    <n v="154.06"/>
    <n v="90.93"/>
    <n v="1386231.8800000001"/>
    <n v="818188.14"/>
    <n v="568043.74000000011"/>
    <x v="0"/>
    <x v="10"/>
    <n v="3"/>
  </r>
  <r>
    <n v="228987109"/>
    <s v="C2289"/>
    <x v="128"/>
    <d v="2022-04-14T00:00:00"/>
    <x v="1"/>
    <x v="0"/>
    <x v="6"/>
    <x v="61"/>
    <x v="10"/>
    <n v="1229"/>
    <n v="109.28"/>
    <n v="35.840000000000003"/>
    <n v="134305.12"/>
    <n v="44047.360000000001"/>
    <n v="90257.76"/>
    <x v="2"/>
    <x v="6"/>
    <n v="28"/>
  </r>
  <r>
    <n v="126011312"/>
    <s v="C1260"/>
    <x v="129"/>
    <d v="2021-09-18T00:00:00"/>
    <x v="0"/>
    <x v="1"/>
    <x v="5"/>
    <x v="10"/>
    <x v="2"/>
    <n v="8402"/>
    <n v="205.7"/>
    <n v="117.11"/>
    <n v="1728291.4"/>
    <n v="983958.22"/>
    <n v="744333.17999999993"/>
    <x v="1"/>
    <x v="3"/>
    <n v="27"/>
  </r>
  <r>
    <n v="813131034"/>
    <s v="C8131"/>
    <x v="130"/>
    <d v="2020-07-01T00:00:00"/>
    <x v="0"/>
    <x v="0"/>
    <x v="6"/>
    <x v="18"/>
    <x v="5"/>
    <n v="2397"/>
    <n v="47.45"/>
    <n v="31.79"/>
    <n v="113737.65000000001"/>
    <n v="76200.63"/>
    <n v="37537.020000000004"/>
    <x v="0"/>
    <x v="7"/>
    <n v="3"/>
  </r>
  <r>
    <n v="529457604"/>
    <s v="C5294"/>
    <x v="131"/>
    <d v="2021-03-05T00:00:00"/>
    <x v="0"/>
    <x v="0"/>
    <x v="0"/>
    <x v="77"/>
    <x v="7"/>
    <n v="7126"/>
    <n v="81.73"/>
    <n v="56.67"/>
    <n v="582407.98"/>
    <n v="403830.42"/>
    <n v="178577.56"/>
    <x v="1"/>
    <x v="5"/>
    <n v="28"/>
  </r>
  <r>
    <n v="284414851"/>
    <s v="C2844"/>
    <x v="35"/>
    <d v="2021-12-07T00:00:00"/>
    <x v="3"/>
    <x v="0"/>
    <x v="5"/>
    <x v="98"/>
    <x v="1"/>
    <n v="3530"/>
    <n v="421.89"/>
    <n v="364.69"/>
    <n v="1489271.7"/>
    <n v="1287355.7"/>
    <n v="201916"/>
    <x v="1"/>
    <x v="11"/>
    <n v="5"/>
  </r>
  <r>
    <n v="707739102"/>
    <s v="C7077"/>
    <x v="132"/>
    <d v="2021-10-28T00:00:00"/>
    <x v="0"/>
    <x v="1"/>
    <x v="0"/>
    <x v="99"/>
    <x v="5"/>
    <n v="4583"/>
    <n v="47.45"/>
    <n v="31.79"/>
    <n v="217463.35"/>
    <n v="145693.57"/>
    <n v="71769.78"/>
    <x v="1"/>
    <x v="0"/>
    <n v="6"/>
  </r>
  <r>
    <n v="699479186"/>
    <s v="C6994"/>
    <x v="9"/>
    <d v="2021-07-25T00:00:00"/>
    <x v="2"/>
    <x v="1"/>
    <x v="6"/>
    <x v="100"/>
    <x v="6"/>
    <n v="290"/>
    <n v="437.2"/>
    <n v="263.33"/>
    <n v="126788"/>
    <n v="76365.7"/>
    <n v="50422.3"/>
    <x v="1"/>
    <x v="7"/>
    <n v="40"/>
  </r>
  <r>
    <n v="579996430"/>
    <s v="C5799"/>
    <x v="133"/>
    <d v="2022-01-09T00:00:00"/>
    <x v="0"/>
    <x v="1"/>
    <x v="6"/>
    <x v="36"/>
    <x v="2"/>
    <n v="2687"/>
    <n v="205.7"/>
    <n v="117.11"/>
    <n v="552715.9"/>
    <n v="314674.57"/>
    <n v="238041.33000000002"/>
    <x v="1"/>
    <x v="11"/>
    <n v="27"/>
  </r>
  <r>
    <n v="739964663"/>
    <s v="C7399"/>
    <x v="134"/>
    <d v="2020-07-27T00:00:00"/>
    <x v="2"/>
    <x v="1"/>
    <x v="0"/>
    <x v="0"/>
    <x v="2"/>
    <n v="842"/>
    <n v="205.7"/>
    <n v="117.11"/>
    <n v="173199.4"/>
    <n v="98606.62"/>
    <n v="74592.78"/>
    <x v="0"/>
    <x v="7"/>
    <n v="28"/>
  </r>
  <r>
    <n v="290370213"/>
    <s v="C2903"/>
    <x v="135"/>
    <d v="2020-06-15T00:00:00"/>
    <x v="2"/>
    <x v="0"/>
    <x v="1"/>
    <x v="42"/>
    <x v="10"/>
    <n v="5854"/>
    <n v="109.28"/>
    <n v="35.840000000000003"/>
    <n v="639725.12"/>
    <n v="209807.36000000002"/>
    <n v="429917.76"/>
    <x v="0"/>
    <x v="9"/>
    <n v="15"/>
  </r>
  <r>
    <n v="212511909"/>
    <s v="C2125"/>
    <x v="136"/>
    <d v="2021-02-22T00:00:00"/>
    <x v="2"/>
    <x v="1"/>
    <x v="5"/>
    <x v="101"/>
    <x v="3"/>
    <n v="5851"/>
    <n v="9.33"/>
    <n v="6.92"/>
    <n v="54589.83"/>
    <n v="40488.92"/>
    <n v="14100.910000000003"/>
    <x v="1"/>
    <x v="5"/>
    <n v="0"/>
  </r>
  <r>
    <n v="208001077"/>
    <s v="C2080"/>
    <x v="123"/>
    <d v="2022-07-22T00:00:00"/>
    <x v="0"/>
    <x v="1"/>
    <x v="5"/>
    <x v="102"/>
    <x v="3"/>
    <n v="996"/>
    <n v="9.33"/>
    <n v="6.92"/>
    <n v="9292.68"/>
    <n v="6892.32"/>
    <n v="2400.3600000000006"/>
    <x v="2"/>
    <x v="8"/>
    <n v="9"/>
  </r>
  <r>
    <n v="948761546"/>
    <s v="C9487"/>
    <x v="137"/>
    <d v="2020-07-13T00:00:00"/>
    <x v="1"/>
    <x v="0"/>
    <x v="5"/>
    <x v="86"/>
    <x v="7"/>
    <n v="8480"/>
    <n v="81.73"/>
    <n v="56.67"/>
    <n v="693070.4"/>
    <n v="480561.60000000003"/>
    <n v="212508.79999999999"/>
    <x v="0"/>
    <x v="8"/>
    <n v="4"/>
  </r>
  <r>
    <n v="927029645"/>
    <s v="C9270"/>
    <x v="138"/>
    <d v="2020-01-29T00:00:00"/>
    <x v="0"/>
    <x v="0"/>
    <x v="5"/>
    <x v="73"/>
    <x v="0"/>
    <n v="7527"/>
    <n v="152.58000000000001"/>
    <n v="97.44"/>
    <n v="1148469.6600000001"/>
    <n v="733430.88"/>
    <n v="415038.78000000014"/>
    <x v="0"/>
    <x v="1"/>
    <n v="11"/>
  </r>
  <r>
    <n v="505354201"/>
    <s v="C5053"/>
    <x v="139"/>
    <d v="2022-04-12T00:00:00"/>
    <x v="0"/>
    <x v="0"/>
    <x v="4"/>
    <x v="103"/>
    <x v="7"/>
    <n v="4393"/>
    <n v="81.73"/>
    <n v="56.67"/>
    <n v="359039.89"/>
    <n v="248951.31"/>
    <n v="110088.58000000002"/>
    <x v="2"/>
    <x v="5"/>
    <n v="45"/>
  </r>
  <r>
    <n v="566596543"/>
    <s v="C5665"/>
    <x v="140"/>
    <d v="2022-09-01T00:00:00"/>
    <x v="0"/>
    <x v="0"/>
    <x v="5"/>
    <x v="104"/>
    <x v="3"/>
    <n v="7363"/>
    <n v="9.33"/>
    <n v="6.92"/>
    <n v="68696.789999999994"/>
    <n v="50951.96"/>
    <n v="17744.829999999994"/>
    <x v="2"/>
    <x v="8"/>
    <n v="33"/>
  </r>
  <r>
    <n v="263930499"/>
    <s v="C2639"/>
    <x v="141"/>
    <d v="2021-11-05T00:00:00"/>
    <x v="0"/>
    <x v="0"/>
    <x v="5"/>
    <x v="41"/>
    <x v="8"/>
    <n v="1755"/>
    <n v="651.21"/>
    <n v="524.96"/>
    <n v="1142873.55"/>
    <n v="921304.8"/>
    <n v="221568.75"/>
    <x v="1"/>
    <x v="4"/>
    <n v="42"/>
  </r>
  <r>
    <n v="170842397"/>
    <s v="C1708"/>
    <x v="142"/>
    <d v="2020-06-10T00:00:00"/>
    <x v="0"/>
    <x v="1"/>
    <x v="1"/>
    <x v="15"/>
    <x v="3"/>
    <n v="4917"/>
    <n v="9.33"/>
    <n v="6.92"/>
    <n v="45875.61"/>
    <n v="34025.64"/>
    <n v="11849.970000000001"/>
    <x v="0"/>
    <x v="7"/>
    <n v="0"/>
  </r>
  <r>
    <n v="931131064"/>
    <s v="C9311"/>
    <x v="143"/>
    <d v="2021-06-07T00:00:00"/>
    <x v="2"/>
    <x v="0"/>
    <x v="5"/>
    <x v="44"/>
    <x v="3"/>
    <n v="1229"/>
    <n v="9.33"/>
    <n v="6.92"/>
    <n v="11466.57"/>
    <n v="8504.68"/>
    <n v="2961.8899999999994"/>
    <x v="1"/>
    <x v="9"/>
    <n v="28"/>
  </r>
  <r>
    <n v="108907830"/>
    <s v="C1089"/>
    <x v="144"/>
    <d v="2021-10-31T00:00:00"/>
    <x v="3"/>
    <x v="1"/>
    <x v="5"/>
    <x v="73"/>
    <x v="3"/>
    <n v="7102"/>
    <n v="9.33"/>
    <n v="6.92"/>
    <n v="66261.66"/>
    <n v="49145.84"/>
    <n v="17115.820000000007"/>
    <x v="1"/>
    <x v="0"/>
    <n v="4"/>
  </r>
  <r>
    <n v="738596522"/>
    <s v="C7385"/>
    <x v="145"/>
    <d v="2021-02-18T00:00:00"/>
    <x v="1"/>
    <x v="0"/>
    <x v="1"/>
    <x v="38"/>
    <x v="11"/>
    <n v="5979"/>
    <n v="668.27"/>
    <n v="502.54"/>
    <n v="3995586.33"/>
    <n v="3004686.66"/>
    <n v="990899.66999999993"/>
    <x v="0"/>
    <x v="11"/>
    <n v="49"/>
  </r>
  <r>
    <n v="974933469"/>
    <s v="C9749"/>
    <x v="146"/>
    <d v="2021-06-12T00:00:00"/>
    <x v="2"/>
    <x v="0"/>
    <x v="2"/>
    <x v="105"/>
    <x v="8"/>
    <n v="3333"/>
    <n v="651.21"/>
    <n v="524.96"/>
    <n v="2170482.9300000002"/>
    <n v="1749691.6800000002"/>
    <n v="420791.25"/>
    <x v="1"/>
    <x v="10"/>
    <n v="44"/>
  </r>
  <r>
    <n v="842967498"/>
    <s v="C8429"/>
    <x v="147"/>
    <d v="2021-05-14T00:00:00"/>
    <x v="3"/>
    <x v="0"/>
    <x v="2"/>
    <x v="106"/>
    <x v="8"/>
    <n v="1670"/>
    <n v="651.21"/>
    <n v="524.96"/>
    <n v="1087520.7"/>
    <n v="876683.20000000007"/>
    <n v="210837.49999999988"/>
    <x v="1"/>
    <x v="9"/>
    <n v="10"/>
  </r>
  <r>
    <n v="888059937"/>
    <s v="C8880"/>
    <x v="148"/>
    <d v="2022-12-10T00:00:00"/>
    <x v="0"/>
    <x v="1"/>
    <x v="5"/>
    <x v="107"/>
    <x v="7"/>
    <n v="5525"/>
    <n v="81.73"/>
    <n v="56.67"/>
    <n v="451558.25"/>
    <n v="313101.75"/>
    <n v="138456.5"/>
    <x v="2"/>
    <x v="2"/>
    <n v="33"/>
  </r>
  <r>
    <n v="825884616"/>
    <s v="C8258"/>
    <x v="149"/>
    <d v="2021-01-03T00:00:00"/>
    <x v="3"/>
    <x v="0"/>
    <x v="5"/>
    <x v="81"/>
    <x v="11"/>
    <n v="6466"/>
    <n v="668.27"/>
    <n v="502.54"/>
    <n v="4321033.82"/>
    <n v="3249423.64"/>
    <n v="1071610.1800000002"/>
    <x v="0"/>
    <x v="11"/>
    <n v="33"/>
  </r>
  <r>
    <n v="892427861"/>
    <s v="C8924"/>
    <x v="150"/>
    <d v="2022-07-25T00:00:00"/>
    <x v="1"/>
    <x v="1"/>
    <x v="5"/>
    <x v="20"/>
    <x v="8"/>
    <n v="8091"/>
    <n v="651.21"/>
    <n v="524.96"/>
    <n v="5268940.1100000003"/>
    <n v="4247451.3600000003"/>
    <n v="1021488.75"/>
    <x v="2"/>
    <x v="7"/>
    <n v="47"/>
  </r>
  <r>
    <n v="493988502"/>
    <s v="C4939"/>
    <x v="151"/>
    <d v="2021-12-21T00:00:00"/>
    <x v="2"/>
    <x v="1"/>
    <x v="5"/>
    <x v="108"/>
    <x v="8"/>
    <n v="1030"/>
    <n v="651.21"/>
    <n v="524.96"/>
    <n v="670746.30000000005"/>
    <n v="540708.80000000005"/>
    <n v="130037.5"/>
    <x v="1"/>
    <x v="2"/>
    <n v="49"/>
  </r>
  <r>
    <n v="457177865"/>
    <s v="C4571"/>
    <x v="109"/>
    <d v="2022-08-11T00:00:00"/>
    <x v="2"/>
    <x v="0"/>
    <x v="2"/>
    <x v="109"/>
    <x v="9"/>
    <n v="7945"/>
    <n v="154.06"/>
    <n v="90.93"/>
    <n v="1224006.7"/>
    <n v="722438.85000000009"/>
    <n v="501567.84999999986"/>
    <x v="2"/>
    <x v="8"/>
    <n v="25"/>
  </r>
  <r>
    <n v="778919780"/>
    <s v="C7789"/>
    <x v="152"/>
    <d v="2021-03-20T00:00:00"/>
    <x v="3"/>
    <x v="1"/>
    <x v="5"/>
    <x v="87"/>
    <x v="1"/>
    <n v="8527"/>
    <n v="421.89"/>
    <n v="364.69"/>
    <n v="3597456.03"/>
    <n v="3109711.63"/>
    <n v="487744.39999999991"/>
    <x v="1"/>
    <x v="6"/>
    <n v="1"/>
  </r>
  <r>
    <n v="176450574"/>
    <s v="C1764"/>
    <x v="153"/>
    <d v="2020-09-08T00:00:00"/>
    <x v="1"/>
    <x v="1"/>
    <x v="6"/>
    <x v="59"/>
    <x v="8"/>
    <n v="4501"/>
    <n v="651.21"/>
    <n v="524.96"/>
    <n v="2931096.21"/>
    <n v="2362844.96"/>
    <n v="568251.25"/>
    <x v="0"/>
    <x v="3"/>
    <n v="17"/>
  </r>
  <r>
    <n v="137319076"/>
    <s v="C1373"/>
    <x v="154"/>
    <d v="2022-09-20T00:00:00"/>
    <x v="3"/>
    <x v="0"/>
    <x v="2"/>
    <x v="110"/>
    <x v="1"/>
    <n v="4621"/>
    <n v="421.89"/>
    <n v="364.69"/>
    <n v="1949553.69"/>
    <n v="1685232.49"/>
    <n v="264321.19999999995"/>
    <x v="2"/>
    <x v="3"/>
    <n v="50"/>
  </r>
  <r>
    <n v="869386613"/>
    <s v="C8693"/>
    <x v="155"/>
    <d v="2020-09-25T00:00:00"/>
    <x v="2"/>
    <x v="1"/>
    <x v="5"/>
    <x v="20"/>
    <x v="10"/>
    <n v="9673"/>
    <n v="109.28"/>
    <n v="35.840000000000003"/>
    <n v="1057065.44"/>
    <n v="346680.32000000001"/>
    <n v="710385.11999999988"/>
    <x v="0"/>
    <x v="3"/>
    <n v="39"/>
  </r>
  <r>
    <n v="850827014"/>
    <s v="C8508"/>
    <x v="124"/>
    <d v="2021-08-29T00:00:00"/>
    <x v="2"/>
    <x v="0"/>
    <x v="2"/>
    <x v="111"/>
    <x v="1"/>
    <n v="7476"/>
    <n v="421.89"/>
    <n v="364.69"/>
    <n v="3154049.64"/>
    <n v="2726422.44"/>
    <n v="427627.20000000019"/>
    <x v="1"/>
    <x v="3"/>
    <n v="13"/>
  </r>
  <r>
    <n v="880126607"/>
    <s v="C8801"/>
    <x v="156"/>
    <d v="2021-06-07T00:00:00"/>
    <x v="1"/>
    <x v="0"/>
    <x v="5"/>
    <x v="112"/>
    <x v="0"/>
    <n v="7876"/>
    <n v="152.58000000000001"/>
    <n v="97.44"/>
    <n v="1201720.08"/>
    <n v="767437.44"/>
    <n v="434282.64000000013"/>
    <x v="1"/>
    <x v="9"/>
    <n v="14"/>
  </r>
  <r>
    <n v="926084220"/>
    <s v="C9260"/>
    <x v="157"/>
    <d v="2020-07-05T00:00:00"/>
    <x v="3"/>
    <x v="0"/>
    <x v="5"/>
    <x v="90"/>
    <x v="10"/>
    <n v="7755"/>
    <n v="109.28"/>
    <n v="35.840000000000003"/>
    <n v="847466.4"/>
    <n v="277939.20000000001"/>
    <n v="569527.19999999995"/>
    <x v="0"/>
    <x v="7"/>
    <n v="23"/>
  </r>
  <r>
    <n v="577811181"/>
    <s v="C5778"/>
    <x v="58"/>
    <d v="2022-08-23T00:00:00"/>
    <x v="1"/>
    <x v="1"/>
    <x v="5"/>
    <x v="112"/>
    <x v="2"/>
    <n v="6024"/>
    <n v="205.7"/>
    <n v="117.11"/>
    <n v="1239136.8"/>
    <n v="705470.64"/>
    <n v="533666.16"/>
    <x v="2"/>
    <x v="8"/>
    <n v="33"/>
  </r>
  <r>
    <n v="394731318"/>
    <s v="C3947"/>
    <x v="158"/>
    <d v="2021-12-12T00:00:00"/>
    <x v="1"/>
    <x v="1"/>
    <x v="0"/>
    <x v="113"/>
    <x v="0"/>
    <n v="8624"/>
    <n v="152.58000000000001"/>
    <n v="97.44"/>
    <n v="1315849.9200000002"/>
    <n v="840322.55999999994"/>
    <n v="475527.36000000022"/>
    <x v="1"/>
    <x v="2"/>
    <n v="25"/>
  </r>
  <r>
    <n v="556580960"/>
    <s v="C5565"/>
    <x v="22"/>
    <d v="2021-09-09T00:00:00"/>
    <x v="0"/>
    <x v="0"/>
    <x v="5"/>
    <x v="114"/>
    <x v="11"/>
    <n v="3529"/>
    <n v="668.27"/>
    <n v="502.54"/>
    <n v="2358324.83"/>
    <n v="1773463.6600000001"/>
    <n v="584861.16999999993"/>
    <x v="1"/>
    <x v="8"/>
    <n v="45"/>
  </r>
  <r>
    <n v="413408935"/>
    <s v="C4134"/>
    <x v="31"/>
    <d v="2020-12-13T00:00:00"/>
    <x v="0"/>
    <x v="0"/>
    <x v="5"/>
    <x v="89"/>
    <x v="8"/>
    <n v="5745"/>
    <n v="651.21"/>
    <n v="524.96"/>
    <n v="3741201.45"/>
    <n v="3015895.2"/>
    <n v="725306.25"/>
    <x v="0"/>
    <x v="2"/>
    <n v="26"/>
  </r>
  <r>
    <n v="735576570"/>
    <s v="C7355"/>
    <x v="159"/>
    <d v="2022-05-17T00:00:00"/>
    <x v="0"/>
    <x v="0"/>
    <x v="0"/>
    <x v="77"/>
    <x v="7"/>
    <n v="2308"/>
    <n v="81.73"/>
    <n v="56.67"/>
    <n v="188632.84"/>
    <n v="130794.36"/>
    <n v="57838.479999999996"/>
    <x v="2"/>
    <x v="9"/>
    <n v="14"/>
  </r>
  <r>
    <n v="563757693"/>
    <s v="C5637"/>
    <x v="160"/>
    <d v="2021-11-01T00:00:00"/>
    <x v="3"/>
    <x v="0"/>
    <x v="6"/>
    <x v="50"/>
    <x v="10"/>
    <n v="7284"/>
    <n v="109.28"/>
    <n v="35.840000000000003"/>
    <n v="795995.52"/>
    <n v="261058.56000000003"/>
    <n v="534936.96"/>
    <x v="1"/>
    <x v="4"/>
    <n v="46"/>
  </r>
  <r>
    <n v="358938634"/>
    <s v="C3589"/>
    <x v="161"/>
    <d v="2020-12-09T00:00:00"/>
    <x v="2"/>
    <x v="1"/>
    <x v="1"/>
    <x v="115"/>
    <x v="9"/>
    <n v="6773"/>
    <n v="154.06"/>
    <n v="90.93"/>
    <n v="1043448.38"/>
    <n v="615868.89"/>
    <n v="427579.49"/>
    <x v="0"/>
    <x v="2"/>
    <n v="17"/>
  </r>
  <r>
    <n v="652418220"/>
    <s v="C6524"/>
    <x v="162"/>
    <d v="2020-10-19T00:00:00"/>
    <x v="0"/>
    <x v="1"/>
    <x v="5"/>
    <x v="68"/>
    <x v="0"/>
    <n v="3904"/>
    <n v="152.58000000000001"/>
    <n v="97.44"/>
    <n v="595672.32000000007"/>
    <n v="380405.76000000001"/>
    <n v="215266.56000000006"/>
    <x v="0"/>
    <x v="0"/>
    <n v="16"/>
  </r>
  <r>
    <n v="695807778"/>
    <s v="C6958"/>
    <x v="163"/>
    <d v="2022-09-06T00:00:00"/>
    <x v="0"/>
    <x v="1"/>
    <x v="0"/>
    <x v="80"/>
    <x v="8"/>
    <n v="3839"/>
    <n v="651.21"/>
    <n v="524.96"/>
    <n v="2499995.19"/>
    <n v="2015321.4400000002"/>
    <n v="484673.74999999977"/>
    <x v="2"/>
    <x v="8"/>
    <n v="42"/>
  </r>
  <r>
    <n v="711031138"/>
    <s v="C7110"/>
    <x v="164"/>
    <d v="2020-12-07T00:00:00"/>
    <x v="0"/>
    <x v="0"/>
    <x v="2"/>
    <x v="116"/>
    <x v="8"/>
    <n v="8769"/>
    <n v="651.21"/>
    <n v="524.96"/>
    <n v="5710460.4900000002"/>
    <n v="4603374.24"/>
    <n v="1107086.25"/>
    <x v="0"/>
    <x v="2"/>
    <n v="32"/>
  </r>
  <r>
    <n v="540324628"/>
    <s v="C5403"/>
    <x v="165"/>
    <d v="2022-01-25T00:00:00"/>
    <x v="1"/>
    <x v="0"/>
    <x v="0"/>
    <x v="49"/>
    <x v="5"/>
    <n v="2919"/>
    <n v="47.45"/>
    <n v="31.79"/>
    <n v="138506.55000000002"/>
    <n v="92795.01"/>
    <n v="45711.540000000023"/>
    <x v="1"/>
    <x v="11"/>
    <n v="39"/>
  </r>
  <r>
    <n v="996237075"/>
    <s v="C9962"/>
    <x v="166"/>
    <d v="2022-08-31T00:00:00"/>
    <x v="3"/>
    <x v="0"/>
    <x v="0"/>
    <x v="117"/>
    <x v="2"/>
    <n v="7544"/>
    <n v="205.7"/>
    <n v="117.11"/>
    <n v="1551800.7999999998"/>
    <n v="883477.84"/>
    <n v="668322.95999999985"/>
    <x v="2"/>
    <x v="3"/>
    <n v="0"/>
  </r>
  <r>
    <n v="711629807"/>
    <s v="C7116"/>
    <x v="167"/>
    <d v="2020-03-05T00:00:00"/>
    <x v="3"/>
    <x v="1"/>
    <x v="5"/>
    <x v="54"/>
    <x v="10"/>
    <n v="5929"/>
    <n v="109.28"/>
    <n v="35.840000000000003"/>
    <n v="647921.12"/>
    <n v="212495.36000000002"/>
    <n v="435425.76"/>
    <x v="0"/>
    <x v="5"/>
    <n v="22"/>
  </r>
  <r>
    <n v="189676654"/>
    <s v="C1896"/>
    <x v="168"/>
    <d v="2022-01-01T00:00:00"/>
    <x v="1"/>
    <x v="0"/>
    <x v="4"/>
    <x v="9"/>
    <x v="2"/>
    <n v="8392"/>
    <n v="205.7"/>
    <n v="117.11"/>
    <n v="1726234.4"/>
    <n v="982787.12"/>
    <n v="743447.27999999991"/>
    <x v="1"/>
    <x v="2"/>
    <n v="43"/>
  </r>
  <r>
    <n v="453863942"/>
    <s v="C4538"/>
    <x v="169"/>
    <d v="2021-09-09T00:00:00"/>
    <x v="2"/>
    <x v="1"/>
    <x v="5"/>
    <x v="46"/>
    <x v="11"/>
    <n v="7281"/>
    <n v="668.27"/>
    <n v="502.54"/>
    <n v="4865673.87"/>
    <n v="3658993.74"/>
    <n v="1206680.1299999999"/>
    <x v="1"/>
    <x v="3"/>
    <n v="17"/>
  </r>
  <r>
    <n v="797990500"/>
    <s v="C7979"/>
    <x v="170"/>
    <d v="2020-09-22T00:00:00"/>
    <x v="2"/>
    <x v="0"/>
    <x v="3"/>
    <x v="118"/>
    <x v="8"/>
    <n v="1977"/>
    <n v="651.21"/>
    <n v="524.96"/>
    <n v="1287442.1700000002"/>
    <n v="1037845.92"/>
    <n v="249596.25000000012"/>
    <x v="0"/>
    <x v="3"/>
    <n v="39"/>
  </r>
  <r>
    <n v="136167657"/>
    <s v="C1361"/>
    <x v="171"/>
    <d v="2020-06-21T00:00:00"/>
    <x v="1"/>
    <x v="1"/>
    <x v="0"/>
    <x v="119"/>
    <x v="5"/>
    <n v="3890"/>
    <n v="47.45"/>
    <n v="31.79"/>
    <n v="184580.5"/>
    <n v="123663.09999999999"/>
    <n v="60917.400000000009"/>
    <x v="0"/>
    <x v="7"/>
    <n v="13"/>
  </r>
  <r>
    <n v="152819240"/>
    <s v="C1528"/>
    <x v="172"/>
    <d v="2021-10-16T00:00:00"/>
    <x v="0"/>
    <x v="1"/>
    <x v="0"/>
    <x v="117"/>
    <x v="5"/>
    <n v="1464"/>
    <n v="47.45"/>
    <n v="31.79"/>
    <n v="69466.8"/>
    <n v="46540.56"/>
    <n v="22926.240000000005"/>
    <x v="1"/>
    <x v="4"/>
    <n v="35"/>
  </r>
  <r>
    <n v="352681577"/>
    <s v="C3526"/>
    <x v="10"/>
    <d v="2022-07-25T00:00:00"/>
    <x v="0"/>
    <x v="1"/>
    <x v="0"/>
    <x v="120"/>
    <x v="0"/>
    <n v="5171"/>
    <n v="152.58000000000001"/>
    <n v="97.44"/>
    <n v="788991.18"/>
    <n v="503862.24"/>
    <n v="285128.94000000006"/>
    <x v="2"/>
    <x v="8"/>
    <n v="10"/>
  </r>
  <r>
    <n v="310803496"/>
    <s v="C3108"/>
    <x v="173"/>
    <d v="2020-03-04T00:00:00"/>
    <x v="1"/>
    <x v="1"/>
    <x v="1"/>
    <x v="93"/>
    <x v="2"/>
    <n v="2516"/>
    <n v="205.7"/>
    <n v="117.11"/>
    <n v="517541.19999999995"/>
    <n v="294648.76"/>
    <n v="222892.43999999994"/>
    <x v="0"/>
    <x v="1"/>
    <n v="37"/>
  </r>
  <r>
    <n v="122546327"/>
    <s v="C1225"/>
    <x v="174"/>
    <d v="2020-06-18T00:00:00"/>
    <x v="2"/>
    <x v="0"/>
    <x v="0"/>
    <x v="80"/>
    <x v="6"/>
    <n v="3036"/>
    <n v="437.2"/>
    <n v="263.33"/>
    <n v="1327339.2"/>
    <n v="799469.88"/>
    <n v="527869.31999999995"/>
    <x v="0"/>
    <x v="9"/>
    <n v="23"/>
  </r>
  <r>
    <n v="853583896"/>
    <s v="C8535"/>
    <x v="175"/>
    <d v="2020-01-20T00:00:00"/>
    <x v="1"/>
    <x v="0"/>
    <x v="6"/>
    <x v="43"/>
    <x v="3"/>
    <n v="3298"/>
    <n v="9.33"/>
    <n v="6.92"/>
    <n v="30770.34"/>
    <n v="22822.16"/>
    <n v="7948.18"/>
    <x v="0"/>
    <x v="1"/>
    <n v="16"/>
  </r>
  <r>
    <n v="489902532"/>
    <s v="C4899"/>
    <x v="176"/>
    <d v="2021-07-31T00:00:00"/>
    <x v="1"/>
    <x v="0"/>
    <x v="3"/>
    <x v="40"/>
    <x v="7"/>
    <n v="1901"/>
    <n v="81.73"/>
    <n v="56.67"/>
    <n v="155368.73000000001"/>
    <n v="107729.67"/>
    <n v="47639.060000000012"/>
    <x v="1"/>
    <x v="8"/>
    <n v="27"/>
  </r>
  <r>
    <n v="687801063"/>
    <s v="C6878"/>
    <x v="107"/>
    <d v="2020-10-06T00:00:00"/>
    <x v="3"/>
    <x v="1"/>
    <x v="6"/>
    <x v="50"/>
    <x v="9"/>
    <n v="4474"/>
    <n v="154.06"/>
    <n v="90.93"/>
    <n v="689264.44000000006"/>
    <n v="406820.82"/>
    <n v="282443.62000000005"/>
    <x v="0"/>
    <x v="0"/>
    <n v="4"/>
  </r>
  <r>
    <n v="923890817"/>
    <s v="C9238"/>
    <x v="177"/>
    <d v="2022-08-17T00:00:00"/>
    <x v="3"/>
    <x v="1"/>
    <x v="6"/>
    <x v="100"/>
    <x v="1"/>
    <n v="8678"/>
    <n v="421.89"/>
    <n v="364.69"/>
    <n v="3661161.42"/>
    <n v="3164779.82"/>
    <n v="496381.60000000009"/>
    <x v="2"/>
    <x v="3"/>
    <n v="10"/>
  </r>
  <r>
    <n v="745095622"/>
    <s v="C7450"/>
    <x v="178"/>
    <d v="2022-05-27T00:00:00"/>
    <x v="1"/>
    <x v="0"/>
    <x v="1"/>
    <x v="121"/>
    <x v="3"/>
    <n v="9207"/>
    <n v="9.33"/>
    <n v="6.92"/>
    <n v="85901.31"/>
    <n v="63712.44"/>
    <n v="22188.869999999995"/>
    <x v="2"/>
    <x v="10"/>
    <n v="46"/>
  </r>
  <r>
    <n v="218651807"/>
    <s v="C2186"/>
    <x v="179"/>
    <d v="2021-03-19T00:00:00"/>
    <x v="2"/>
    <x v="0"/>
    <x v="5"/>
    <x v="87"/>
    <x v="6"/>
    <n v="2783"/>
    <n v="437.2"/>
    <n v="263.33"/>
    <n v="1216727.5999999999"/>
    <n v="732847.3899999999"/>
    <n v="483880.20999999996"/>
    <x v="1"/>
    <x v="5"/>
    <n v="24"/>
  </r>
  <r>
    <n v="382108199"/>
    <s v="C3821"/>
    <x v="180"/>
    <d v="2022-07-13T00:00:00"/>
    <x v="3"/>
    <x v="1"/>
    <x v="6"/>
    <x v="34"/>
    <x v="9"/>
    <n v="3162"/>
    <n v="154.06"/>
    <n v="90.93"/>
    <n v="487137.72000000003"/>
    <n v="287520.66000000003"/>
    <n v="199617.06"/>
    <x v="2"/>
    <x v="9"/>
    <n v="48"/>
  </r>
  <r>
    <n v="993326127"/>
    <s v="C9933"/>
    <x v="181"/>
    <d v="2021-02-18T00:00:00"/>
    <x v="2"/>
    <x v="1"/>
    <x v="6"/>
    <x v="21"/>
    <x v="8"/>
    <n v="6130"/>
    <n v="651.21"/>
    <n v="524.96"/>
    <n v="3991917.3000000003"/>
    <n v="3218004.8000000003"/>
    <n v="773912.5"/>
    <x v="1"/>
    <x v="1"/>
    <n v="32"/>
  </r>
  <r>
    <n v="980479419"/>
    <s v="C9804"/>
    <x v="182"/>
    <d v="2022-08-06T00:00:00"/>
    <x v="2"/>
    <x v="0"/>
    <x v="5"/>
    <x v="107"/>
    <x v="2"/>
    <n v="4503"/>
    <n v="205.7"/>
    <n v="117.11"/>
    <n v="926267.1"/>
    <n v="527346.32999999996"/>
    <n v="398920.77"/>
    <x v="2"/>
    <x v="8"/>
    <n v="30"/>
  </r>
  <r>
    <n v="692054402"/>
    <s v="C6920"/>
    <x v="183"/>
    <d v="2021-03-20T00:00:00"/>
    <x v="0"/>
    <x v="0"/>
    <x v="0"/>
    <x v="88"/>
    <x v="0"/>
    <n v="3131"/>
    <n v="152.58000000000001"/>
    <n v="97.44"/>
    <n v="477727.98000000004"/>
    <n v="305084.64"/>
    <n v="172643.34000000003"/>
    <x v="1"/>
    <x v="6"/>
    <n v="9"/>
  </r>
  <r>
    <n v="546849906"/>
    <s v="C5468"/>
    <x v="184"/>
    <d v="2021-12-11T00:00:00"/>
    <x v="0"/>
    <x v="0"/>
    <x v="0"/>
    <x v="49"/>
    <x v="9"/>
    <n v="3894"/>
    <n v="154.06"/>
    <n v="90.93"/>
    <n v="599909.64"/>
    <n v="354081.42000000004"/>
    <n v="245828.21999999997"/>
    <x v="1"/>
    <x v="2"/>
    <n v="25"/>
  </r>
  <r>
    <n v="583977258"/>
    <s v="C5839"/>
    <x v="183"/>
    <d v="2021-04-25T00:00:00"/>
    <x v="2"/>
    <x v="0"/>
    <x v="5"/>
    <x v="122"/>
    <x v="5"/>
    <n v="703"/>
    <n v="47.45"/>
    <n v="31.79"/>
    <n v="33357.35"/>
    <n v="22348.37"/>
    <n v="11008.98"/>
    <x v="1"/>
    <x v="6"/>
    <n v="45"/>
  </r>
  <r>
    <n v="912860286"/>
    <s v="C9128"/>
    <x v="185"/>
    <d v="2020-07-10T00:00:00"/>
    <x v="0"/>
    <x v="1"/>
    <x v="0"/>
    <x v="123"/>
    <x v="4"/>
    <n v="4499"/>
    <n v="255.28"/>
    <n v="159.41999999999999"/>
    <n v="1148504.72"/>
    <n v="717230.58"/>
    <n v="431274.14"/>
    <x v="0"/>
    <x v="7"/>
    <n v="27"/>
  </r>
  <r>
    <n v="363235318"/>
    <s v="C3632"/>
    <x v="38"/>
    <d v="2021-06-25T00:00:00"/>
    <x v="3"/>
    <x v="0"/>
    <x v="1"/>
    <x v="15"/>
    <x v="10"/>
    <n v="8257"/>
    <n v="109.28"/>
    <n v="35.840000000000003"/>
    <n v="902324.96"/>
    <n v="295930.88"/>
    <n v="606394.07999999996"/>
    <x v="1"/>
    <x v="9"/>
    <n v="41"/>
  </r>
  <r>
    <n v="535151183"/>
    <s v="C5351"/>
    <x v="186"/>
    <d v="2021-11-24T00:00:00"/>
    <x v="1"/>
    <x v="0"/>
    <x v="5"/>
    <x v="20"/>
    <x v="1"/>
    <n v="1982"/>
    <n v="421.89"/>
    <n v="364.69"/>
    <n v="836185.98"/>
    <n v="722815.58"/>
    <n v="113370.40000000002"/>
    <x v="1"/>
    <x v="0"/>
    <n v="44"/>
  </r>
  <r>
    <n v="848969209"/>
    <s v="C8489"/>
    <x v="187"/>
    <d v="2022-10-15T00:00:00"/>
    <x v="1"/>
    <x v="0"/>
    <x v="0"/>
    <x v="120"/>
    <x v="3"/>
    <n v="7710"/>
    <n v="9.33"/>
    <n v="6.92"/>
    <n v="71934.3"/>
    <n v="53353.2"/>
    <n v="18581.100000000006"/>
    <x v="2"/>
    <x v="0"/>
    <n v="8"/>
  </r>
  <r>
    <n v="795363223"/>
    <s v="C7953"/>
    <x v="86"/>
    <d v="2021-08-30T00:00:00"/>
    <x v="0"/>
    <x v="0"/>
    <x v="5"/>
    <x v="89"/>
    <x v="3"/>
    <n v="4507"/>
    <n v="9.33"/>
    <n v="6.92"/>
    <n v="42050.31"/>
    <n v="31188.44"/>
    <n v="10861.869999999999"/>
    <x v="1"/>
    <x v="8"/>
    <n v="46"/>
  </r>
  <r>
    <n v="385319554"/>
    <s v="C3853"/>
    <x v="19"/>
    <d v="2021-06-27T00:00:00"/>
    <x v="0"/>
    <x v="0"/>
    <x v="5"/>
    <x v="24"/>
    <x v="6"/>
    <n v="3474"/>
    <n v="437.2"/>
    <n v="263.33"/>
    <n v="1518832.8"/>
    <n v="914808.41999999993"/>
    <n v="604024.38000000012"/>
    <x v="1"/>
    <x v="7"/>
    <n v="26"/>
  </r>
  <r>
    <n v="600137031"/>
    <s v="C6001"/>
    <x v="151"/>
    <d v="2021-11-15T00:00:00"/>
    <x v="1"/>
    <x v="0"/>
    <x v="2"/>
    <x v="56"/>
    <x v="2"/>
    <n v="2739"/>
    <n v="205.7"/>
    <n v="117.11"/>
    <n v="563412.29999999993"/>
    <n v="320764.28999999998"/>
    <n v="242648.00999999995"/>
    <x v="1"/>
    <x v="2"/>
    <n v="13"/>
  </r>
  <r>
    <n v="241426980"/>
    <s v="C2414"/>
    <x v="188"/>
    <d v="2022-09-24T00:00:00"/>
    <x v="1"/>
    <x v="0"/>
    <x v="4"/>
    <x v="103"/>
    <x v="10"/>
    <n v="2463"/>
    <n v="109.28"/>
    <n v="35.840000000000003"/>
    <n v="269156.64"/>
    <n v="88273.920000000013"/>
    <n v="180882.72"/>
    <x v="2"/>
    <x v="3"/>
    <n v="31"/>
  </r>
  <r>
    <n v="881113231"/>
    <s v="C8811"/>
    <x v="188"/>
    <d v="2022-10-05T00:00:00"/>
    <x v="2"/>
    <x v="0"/>
    <x v="6"/>
    <x v="85"/>
    <x v="4"/>
    <n v="9840"/>
    <n v="255.28"/>
    <n v="159.41999999999999"/>
    <n v="2511955.2000000002"/>
    <n v="1568692.7999999998"/>
    <n v="943262.40000000037"/>
    <x v="2"/>
    <x v="3"/>
    <n v="42"/>
  </r>
  <r>
    <n v="111432111"/>
    <s v="C1114"/>
    <x v="189"/>
    <d v="2021-02-14T00:00:00"/>
    <x v="2"/>
    <x v="0"/>
    <x v="6"/>
    <x v="124"/>
    <x v="3"/>
    <n v="4093"/>
    <n v="9.33"/>
    <n v="6.92"/>
    <n v="38187.69"/>
    <n v="28323.56"/>
    <n v="9864.130000000001"/>
    <x v="1"/>
    <x v="1"/>
    <n v="23"/>
  </r>
  <r>
    <n v="994932448"/>
    <s v="C9949"/>
    <x v="190"/>
    <d v="2021-11-23T00:00:00"/>
    <x v="0"/>
    <x v="1"/>
    <x v="0"/>
    <x v="119"/>
    <x v="9"/>
    <n v="1476"/>
    <n v="154.06"/>
    <n v="90.93"/>
    <n v="227392.56"/>
    <n v="134212.68000000002"/>
    <n v="93179.879999999976"/>
    <x v="1"/>
    <x v="0"/>
    <n v="40"/>
  </r>
  <r>
    <n v="814475572"/>
    <s v="C8144"/>
    <x v="191"/>
    <d v="2020-08-10T00:00:00"/>
    <x v="0"/>
    <x v="1"/>
    <x v="4"/>
    <x v="9"/>
    <x v="7"/>
    <n v="276"/>
    <n v="81.73"/>
    <n v="56.67"/>
    <n v="22557.48"/>
    <n v="15640.92"/>
    <n v="6916.5599999999995"/>
    <x v="0"/>
    <x v="8"/>
    <n v="18"/>
  </r>
  <r>
    <n v="523235309"/>
    <s v="C5232"/>
    <x v="95"/>
    <d v="2020-09-20T00:00:00"/>
    <x v="1"/>
    <x v="0"/>
    <x v="3"/>
    <x v="55"/>
    <x v="1"/>
    <n v="5810"/>
    <n v="421.89"/>
    <n v="364.69"/>
    <n v="2451180.9"/>
    <n v="2118848.9"/>
    <n v="332332"/>
    <x v="0"/>
    <x v="3"/>
    <n v="25"/>
  </r>
  <r>
    <n v="694697988"/>
    <s v="C6946"/>
    <x v="192"/>
    <d v="2020-02-23T00:00:00"/>
    <x v="3"/>
    <x v="1"/>
    <x v="0"/>
    <x v="96"/>
    <x v="9"/>
    <n v="5427"/>
    <n v="154.06"/>
    <n v="90.93"/>
    <n v="836083.62"/>
    <n v="493477.11000000004"/>
    <n v="342606.50999999995"/>
    <x v="0"/>
    <x v="1"/>
    <n v="41"/>
  </r>
  <r>
    <n v="172662436"/>
    <s v="C1726"/>
    <x v="143"/>
    <d v="2021-06-10T00:00:00"/>
    <x v="3"/>
    <x v="1"/>
    <x v="0"/>
    <x v="125"/>
    <x v="8"/>
    <n v="3507"/>
    <n v="651.21"/>
    <n v="524.96"/>
    <n v="2283793.4700000002"/>
    <n v="1841034.7200000002"/>
    <n v="442758.75"/>
    <x v="1"/>
    <x v="9"/>
    <n v="31"/>
  </r>
  <r>
    <n v="121239984"/>
    <s v="C1212"/>
    <x v="193"/>
    <d v="2022-01-13T00:00:00"/>
    <x v="3"/>
    <x v="1"/>
    <x v="5"/>
    <x v="89"/>
    <x v="5"/>
    <n v="6460"/>
    <n v="47.45"/>
    <n v="31.79"/>
    <n v="306527"/>
    <n v="205363.4"/>
    <n v="101163.6"/>
    <x v="1"/>
    <x v="11"/>
    <n v="29"/>
  </r>
  <r>
    <n v="874854457"/>
    <s v="C8748"/>
    <x v="194"/>
    <d v="2021-01-04T00:00:00"/>
    <x v="3"/>
    <x v="0"/>
    <x v="1"/>
    <x v="126"/>
    <x v="4"/>
    <n v="7730"/>
    <n v="255.28"/>
    <n v="159.41999999999999"/>
    <n v="1973314.4"/>
    <n v="1232316.5999999999"/>
    <n v="740997.8"/>
    <x v="1"/>
    <x v="1"/>
    <n v="2"/>
  </r>
  <r>
    <n v="588242185"/>
    <s v="C5882"/>
    <x v="195"/>
    <d v="2021-01-10T00:00:00"/>
    <x v="3"/>
    <x v="1"/>
    <x v="0"/>
    <x v="1"/>
    <x v="1"/>
    <n v="2789"/>
    <n v="421.89"/>
    <n v="364.69"/>
    <n v="1176651.21"/>
    <n v="1017120.41"/>
    <n v="159530.79999999993"/>
    <x v="0"/>
    <x v="11"/>
    <n v="35"/>
  </r>
  <r>
    <n v="186451995"/>
    <s v="C1864"/>
    <x v="196"/>
    <d v="2020-05-29T00:00:00"/>
    <x v="2"/>
    <x v="1"/>
    <x v="6"/>
    <x v="127"/>
    <x v="7"/>
    <n v="4144"/>
    <n v="81.73"/>
    <n v="56.67"/>
    <n v="338689.12"/>
    <n v="234840.48"/>
    <n v="103848.63999999998"/>
    <x v="0"/>
    <x v="10"/>
    <n v="47"/>
  </r>
  <r>
    <n v="214845216"/>
    <s v="C2148"/>
    <x v="197"/>
    <d v="2020-11-29T00:00:00"/>
    <x v="2"/>
    <x v="0"/>
    <x v="5"/>
    <x v="128"/>
    <x v="4"/>
    <n v="6329"/>
    <n v="255.28"/>
    <n v="159.41999999999999"/>
    <n v="1615667.12"/>
    <n v="1008969.1799999999"/>
    <n v="606697.94000000018"/>
    <x v="0"/>
    <x v="2"/>
    <n v="21"/>
  </r>
  <r>
    <n v="389095675"/>
    <s v="C3890"/>
    <x v="198"/>
    <d v="2020-08-30T00:00:00"/>
    <x v="2"/>
    <x v="0"/>
    <x v="0"/>
    <x v="129"/>
    <x v="11"/>
    <n v="912"/>
    <n v="668.27"/>
    <n v="502.54"/>
    <n v="609462.24"/>
    <n v="458316.48000000004"/>
    <n v="151145.75999999995"/>
    <x v="0"/>
    <x v="8"/>
    <n v="32"/>
  </r>
  <r>
    <n v="945189702"/>
    <s v="C9451"/>
    <x v="199"/>
    <d v="2020-08-29T00:00:00"/>
    <x v="2"/>
    <x v="1"/>
    <x v="2"/>
    <x v="35"/>
    <x v="2"/>
    <n v="1492"/>
    <n v="205.7"/>
    <n v="117.11"/>
    <n v="306904.39999999997"/>
    <n v="174728.12"/>
    <n v="132176.27999999997"/>
    <x v="0"/>
    <x v="3"/>
    <n v="14"/>
  </r>
  <r>
    <n v="389426124"/>
    <s v="C3894"/>
    <x v="136"/>
    <d v="2021-04-05T00:00:00"/>
    <x v="0"/>
    <x v="0"/>
    <x v="4"/>
    <x v="9"/>
    <x v="2"/>
    <n v="8699"/>
    <n v="205.7"/>
    <n v="117.11"/>
    <n v="1789384.2999999998"/>
    <n v="1018739.89"/>
    <n v="770644.4099999998"/>
    <x v="1"/>
    <x v="5"/>
    <n v="42"/>
  </r>
  <r>
    <n v="448416268"/>
    <s v="C4484"/>
    <x v="200"/>
    <d v="2022-09-15T00:00:00"/>
    <x v="3"/>
    <x v="1"/>
    <x v="5"/>
    <x v="130"/>
    <x v="2"/>
    <n v="5193"/>
    <n v="205.7"/>
    <n v="117.11"/>
    <n v="1068200.0999999999"/>
    <n v="608152.23"/>
    <n v="460047.86999999988"/>
    <x v="2"/>
    <x v="4"/>
    <n v="2"/>
  </r>
  <r>
    <n v="219083964"/>
    <s v="C2190"/>
    <x v="193"/>
    <d v="2022-01-05T00:00:00"/>
    <x v="2"/>
    <x v="0"/>
    <x v="0"/>
    <x v="131"/>
    <x v="11"/>
    <n v="668"/>
    <n v="668.27"/>
    <n v="502.54"/>
    <n v="446404.36"/>
    <n v="335696.72000000003"/>
    <n v="110707.63999999996"/>
    <x v="1"/>
    <x v="11"/>
    <n v="21"/>
  </r>
  <r>
    <n v="218665540"/>
    <s v="C2186"/>
    <x v="201"/>
    <d v="2021-10-19T00:00:00"/>
    <x v="1"/>
    <x v="0"/>
    <x v="2"/>
    <x v="132"/>
    <x v="6"/>
    <n v="6847"/>
    <n v="437.2"/>
    <n v="263.33"/>
    <n v="2993508.4"/>
    <n v="1803020.5099999998"/>
    <n v="1190487.8900000001"/>
    <x v="1"/>
    <x v="4"/>
    <n v="37"/>
  </r>
  <r>
    <n v="134709823"/>
    <s v="C1347"/>
    <x v="202"/>
    <d v="2020-11-25T00:00:00"/>
    <x v="1"/>
    <x v="0"/>
    <x v="2"/>
    <x v="51"/>
    <x v="2"/>
    <n v="2485"/>
    <n v="205.7"/>
    <n v="117.11"/>
    <n v="511164.5"/>
    <n v="291018.34999999998"/>
    <n v="220146.15000000002"/>
    <x v="0"/>
    <x v="0"/>
    <n v="27"/>
  </r>
  <r>
    <n v="175078141"/>
    <s v="C1750"/>
    <x v="203"/>
    <d v="2021-08-05T00:00:00"/>
    <x v="1"/>
    <x v="1"/>
    <x v="2"/>
    <x v="32"/>
    <x v="9"/>
    <n v="8367"/>
    <n v="154.06"/>
    <n v="90.93"/>
    <n v="1289020.02"/>
    <n v="760811.31"/>
    <n v="528208.71"/>
    <x v="1"/>
    <x v="8"/>
    <n v="31"/>
  </r>
  <r>
    <n v="617944324"/>
    <s v="C6179"/>
    <x v="204"/>
    <d v="2022-02-04T00:00:00"/>
    <x v="2"/>
    <x v="1"/>
    <x v="0"/>
    <x v="133"/>
    <x v="8"/>
    <n v="2312"/>
    <n v="651.21"/>
    <n v="524.96"/>
    <n v="1505597.52"/>
    <n v="1213707.52"/>
    <n v="291890"/>
    <x v="2"/>
    <x v="1"/>
    <n v="28"/>
  </r>
  <r>
    <n v="461794698"/>
    <s v="C4617"/>
    <x v="205"/>
    <d v="2021-01-22T00:00:00"/>
    <x v="0"/>
    <x v="0"/>
    <x v="6"/>
    <x v="22"/>
    <x v="6"/>
    <n v="4168"/>
    <n v="437.2"/>
    <n v="263.33"/>
    <n v="1822249.5999999999"/>
    <n v="1097559.44"/>
    <n v="724690.15999999992"/>
    <x v="1"/>
    <x v="1"/>
    <n v="10"/>
  </r>
  <r>
    <n v="575428092"/>
    <s v="C5754"/>
    <x v="35"/>
    <d v="2021-12-10T00:00:00"/>
    <x v="1"/>
    <x v="0"/>
    <x v="3"/>
    <x v="91"/>
    <x v="10"/>
    <n v="815"/>
    <n v="109.28"/>
    <n v="35.840000000000003"/>
    <n v="89063.2"/>
    <n v="29209.600000000002"/>
    <n v="59853.599999999991"/>
    <x v="1"/>
    <x v="11"/>
    <n v="8"/>
  </r>
  <r>
    <n v="547955834"/>
    <s v="C5479"/>
    <x v="206"/>
    <d v="2022-10-09T00:00:00"/>
    <x v="3"/>
    <x v="1"/>
    <x v="4"/>
    <x v="134"/>
    <x v="4"/>
    <n v="1163"/>
    <n v="255.28"/>
    <n v="159.41999999999999"/>
    <n v="296890.64"/>
    <n v="185405.46"/>
    <n v="111485.18000000002"/>
    <x v="2"/>
    <x v="4"/>
    <n v="14"/>
  </r>
  <r>
    <n v="938801753"/>
    <s v="C9388"/>
    <x v="207"/>
    <d v="2020-07-12T00:00:00"/>
    <x v="3"/>
    <x v="1"/>
    <x v="5"/>
    <x v="122"/>
    <x v="5"/>
    <n v="1156"/>
    <n v="47.45"/>
    <n v="31.79"/>
    <n v="54852.200000000004"/>
    <n v="36749.24"/>
    <n v="18102.960000000006"/>
    <x v="0"/>
    <x v="8"/>
    <n v="11"/>
  </r>
  <r>
    <n v="127702176"/>
    <s v="C1277"/>
    <x v="208"/>
    <d v="2021-05-02T00:00:00"/>
    <x v="1"/>
    <x v="0"/>
    <x v="5"/>
    <x v="25"/>
    <x v="2"/>
    <n v="8767"/>
    <n v="205.7"/>
    <n v="117.11"/>
    <n v="1803371.9"/>
    <n v="1026703.37"/>
    <n v="776668.52999999991"/>
    <x v="1"/>
    <x v="6"/>
    <n v="43"/>
  </r>
  <r>
    <n v="164705932"/>
    <s v="C1647"/>
    <x v="209"/>
    <d v="2021-05-31T00:00:00"/>
    <x v="1"/>
    <x v="0"/>
    <x v="1"/>
    <x v="42"/>
    <x v="8"/>
    <n v="9000"/>
    <n v="651.21"/>
    <n v="524.96"/>
    <n v="5860890"/>
    <n v="4724640"/>
    <n v="1136250"/>
    <x v="1"/>
    <x v="10"/>
    <n v="44"/>
  </r>
  <r>
    <n v="920174348"/>
    <s v="C9201"/>
    <x v="210"/>
    <d v="2020-05-30T00:00:00"/>
    <x v="2"/>
    <x v="0"/>
    <x v="2"/>
    <x v="97"/>
    <x v="9"/>
    <n v="8893"/>
    <n v="154.06"/>
    <n v="90.93"/>
    <n v="1370055.58"/>
    <n v="808640.49000000011"/>
    <n v="561415.09"/>
    <x v="0"/>
    <x v="9"/>
    <n v="10"/>
  </r>
  <r>
    <n v="534781253"/>
    <s v="C5347"/>
    <x v="17"/>
    <d v="2022-11-30T00:00:00"/>
    <x v="3"/>
    <x v="0"/>
    <x v="5"/>
    <x v="54"/>
    <x v="1"/>
    <n v="2512"/>
    <n v="421.89"/>
    <n v="364.69"/>
    <n v="1059787.68"/>
    <n v="916101.28"/>
    <n v="143686.39999999991"/>
    <x v="2"/>
    <x v="2"/>
    <n v="27"/>
  </r>
  <r>
    <n v="369512975"/>
    <s v="C3695"/>
    <x v="211"/>
    <d v="2022-02-05T00:00:00"/>
    <x v="2"/>
    <x v="1"/>
    <x v="2"/>
    <x v="135"/>
    <x v="9"/>
    <n v="5955"/>
    <n v="154.06"/>
    <n v="90.93"/>
    <n v="917427.3"/>
    <n v="541488.15"/>
    <n v="375939.15"/>
    <x v="1"/>
    <x v="11"/>
    <n v="42"/>
  </r>
  <r>
    <n v="955668342"/>
    <s v="C9556"/>
    <x v="86"/>
    <d v="2021-08-26T00:00:00"/>
    <x v="0"/>
    <x v="0"/>
    <x v="5"/>
    <x v="136"/>
    <x v="3"/>
    <n v="2354"/>
    <n v="9.33"/>
    <n v="6.92"/>
    <n v="21962.82"/>
    <n v="16289.68"/>
    <n v="5673.1399999999994"/>
    <x v="1"/>
    <x v="8"/>
    <n v="42"/>
  </r>
  <r>
    <n v="644858682"/>
    <s v="C6448"/>
    <x v="212"/>
    <d v="2022-11-04T00:00:00"/>
    <x v="0"/>
    <x v="0"/>
    <x v="3"/>
    <x v="39"/>
    <x v="1"/>
    <n v="6869"/>
    <n v="421.89"/>
    <n v="364.69"/>
    <n v="2897962.4099999997"/>
    <n v="2505055.61"/>
    <n v="392906.79999999981"/>
    <x v="2"/>
    <x v="0"/>
    <n v="27"/>
  </r>
  <r>
    <n v="559007823"/>
    <s v="C5590"/>
    <x v="213"/>
    <d v="2020-04-18T00:00:00"/>
    <x v="1"/>
    <x v="0"/>
    <x v="6"/>
    <x v="19"/>
    <x v="9"/>
    <n v="1692"/>
    <n v="154.06"/>
    <n v="90.93"/>
    <n v="260669.52"/>
    <n v="153853.56"/>
    <n v="106815.95999999999"/>
    <x v="0"/>
    <x v="6"/>
    <n v="34"/>
  </r>
  <r>
    <n v="540352094"/>
    <s v="C5403"/>
    <x v="213"/>
    <d v="2020-03-30T00:00:00"/>
    <x v="3"/>
    <x v="0"/>
    <x v="0"/>
    <x v="129"/>
    <x v="5"/>
    <n v="1047"/>
    <n v="47.45"/>
    <n v="31.79"/>
    <n v="49680.15"/>
    <n v="33284.129999999997"/>
    <n v="16396.020000000004"/>
    <x v="0"/>
    <x v="6"/>
    <n v="15"/>
  </r>
  <r>
    <n v="501440322"/>
    <s v="C5014"/>
    <x v="214"/>
    <d v="2022-05-30T00:00:00"/>
    <x v="0"/>
    <x v="1"/>
    <x v="5"/>
    <x v="10"/>
    <x v="8"/>
    <n v="6189"/>
    <n v="651.21"/>
    <n v="524.96"/>
    <n v="4030338.6900000004"/>
    <n v="3248977.4400000004"/>
    <n v="781361.25"/>
    <x v="2"/>
    <x v="9"/>
    <n v="10"/>
  </r>
  <r>
    <n v="875133836"/>
    <s v="C8751"/>
    <x v="215"/>
    <d v="2021-02-06T00:00:00"/>
    <x v="0"/>
    <x v="0"/>
    <x v="6"/>
    <x v="137"/>
    <x v="11"/>
    <n v="404"/>
    <n v="668.27"/>
    <n v="502.54"/>
    <n v="269981.08"/>
    <n v="203026.16"/>
    <n v="66954.920000000013"/>
    <x v="1"/>
    <x v="1"/>
    <n v="21"/>
  </r>
  <r>
    <n v="364606463"/>
    <s v="C3646"/>
    <x v="39"/>
    <d v="2021-01-02T00:00:00"/>
    <x v="0"/>
    <x v="0"/>
    <x v="1"/>
    <x v="71"/>
    <x v="10"/>
    <n v="4010"/>
    <n v="109.28"/>
    <n v="35.840000000000003"/>
    <n v="438212.8"/>
    <n v="143718.40000000002"/>
    <n v="294494.39999999997"/>
    <x v="0"/>
    <x v="2"/>
    <n v="40"/>
  </r>
  <r>
    <n v="893344533"/>
    <s v="C8933"/>
    <x v="216"/>
    <d v="2021-05-20T00:00:00"/>
    <x v="2"/>
    <x v="1"/>
    <x v="1"/>
    <x v="2"/>
    <x v="3"/>
    <n v="9354"/>
    <n v="9.33"/>
    <n v="6.92"/>
    <n v="87272.82"/>
    <n v="64729.68"/>
    <n v="22543.140000000007"/>
    <x v="1"/>
    <x v="10"/>
    <n v="20"/>
  </r>
  <r>
    <n v="855146872"/>
    <s v="C8551"/>
    <x v="217"/>
    <d v="2020-09-20T00:00:00"/>
    <x v="0"/>
    <x v="1"/>
    <x v="5"/>
    <x v="138"/>
    <x v="3"/>
    <n v="5818"/>
    <n v="9.33"/>
    <n v="6.92"/>
    <n v="54281.94"/>
    <n v="40260.559999999998"/>
    <n v="14021.380000000005"/>
    <x v="0"/>
    <x v="4"/>
    <n v="5"/>
  </r>
  <r>
    <n v="964124810"/>
    <s v="C9641"/>
    <x v="218"/>
    <d v="2020-08-31T00:00:00"/>
    <x v="0"/>
    <x v="1"/>
    <x v="1"/>
    <x v="139"/>
    <x v="6"/>
    <n v="4811"/>
    <n v="437.2"/>
    <n v="263.33"/>
    <n v="2103369.1999999997"/>
    <n v="1266880.6299999999"/>
    <n v="836488.56999999983"/>
    <x v="0"/>
    <x v="3"/>
    <n v="1"/>
  </r>
  <r>
    <n v="204702174"/>
    <s v="C2047"/>
    <x v="23"/>
    <d v="2021-10-17T00:00:00"/>
    <x v="0"/>
    <x v="0"/>
    <x v="5"/>
    <x v="14"/>
    <x v="0"/>
    <n v="4777"/>
    <n v="152.58000000000001"/>
    <n v="97.44"/>
    <n v="728874.66"/>
    <n v="465470.88"/>
    <n v="263403.78000000003"/>
    <x v="1"/>
    <x v="0"/>
    <n v="2"/>
  </r>
  <r>
    <n v="781615293"/>
    <s v="C7816"/>
    <x v="219"/>
    <d v="2022-04-10T00:00:00"/>
    <x v="3"/>
    <x v="1"/>
    <x v="2"/>
    <x v="97"/>
    <x v="1"/>
    <n v="6189"/>
    <n v="421.89"/>
    <n v="364.69"/>
    <n v="2611077.21"/>
    <n v="2257066.41"/>
    <n v="354010.79999999981"/>
    <x v="2"/>
    <x v="6"/>
    <n v="16"/>
  </r>
  <r>
    <n v="469912993"/>
    <s v="C4699"/>
    <x v="220"/>
    <d v="2022-01-22T00:00:00"/>
    <x v="1"/>
    <x v="0"/>
    <x v="0"/>
    <x v="62"/>
    <x v="5"/>
    <n v="6552"/>
    <n v="47.45"/>
    <n v="31.79"/>
    <n v="310892.40000000002"/>
    <n v="208288.08"/>
    <n v="102604.32000000004"/>
    <x v="1"/>
    <x v="11"/>
    <n v="37"/>
  </r>
  <r>
    <n v="264956605"/>
    <s v="C2649"/>
    <x v="221"/>
    <d v="2021-06-04T00:00:00"/>
    <x v="0"/>
    <x v="1"/>
    <x v="5"/>
    <x v="44"/>
    <x v="6"/>
    <n v="5402"/>
    <n v="437.2"/>
    <n v="263.33"/>
    <n v="2361754.4"/>
    <n v="1422508.66"/>
    <n v="939245.74"/>
    <x v="1"/>
    <x v="9"/>
    <n v="26"/>
  </r>
  <r>
    <n v="332419955"/>
    <s v="C3324"/>
    <x v="222"/>
    <d v="2022-09-12T00:00:00"/>
    <x v="0"/>
    <x v="0"/>
    <x v="6"/>
    <x v="140"/>
    <x v="0"/>
    <n v="9307"/>
    <n v="152.58000000000001"/>
    <n v="97.44"/>
    <n v="1420062.06"/>
    <n v="906874.08"/>
    <n v="513187.9800000001"/>
    <x v="2"/>
    <x v="3"/>
    <n v="30"/>
  </r>
  <r>
    <n v="458289372"/>
    <s v="C4582"/>
    <x v="63"/>
    <d v="2022-08-30T00:00:00"/>
    <x v="3"/>
    <x v="0"/>
    <x v="3"/>
    <x v="141"/>
    <x v="0"/>
    <n v="6864"/>
    <n v="152.58000000000001"/>
    <n v="97.44"/>
    <n v="1047309.1200000001"/>
    <n v="668828.16000000003"/>
    <n v="378480.96000000008"/>
    <x v="2"/>
    <x v="3"/>
    <n v="8"/>
  </r>
  <r>
    <n v="498863685"/>
    <s v="C4988"/>
    <x v="223"/>
    <d v="2020-03-08T00:00:00"/>
    <x v="1"/>
    <x v="1"/>
    <x v="0"/>
    <x v="66"/>
    <x v="7"/>
    <n v="3705"/>
    <n v="81.73"/>
    <n v="56.67"/>
    <n v="302809.65000000002"/>
    <n v="209962.35"/>
    <n v="92847.300000000017"/>
    <x v="0"/>
    <x v="5"/>
    <n v="12"/>
  </r>
  <r>
    <n v="830754220"/>
    <s v="C8307"/>
    <x v="224"/>
    <d v="2022-11-07T00:00:00"/>
    <x v="2"/>
    <x v="0"/>
    <x v="6"/>
    <x v="142"/>
    <x v="5"/>
    <n v="7490"/>
    <n v="47.45"/>
    <n v="31.79"/>
    <n v="355400.5"/>
    <n v="238107.1"/>
    <n v="117293.4"/>
    <x v="2"/>
    <x v="2"/>
    <n v="2"/>
  </r>
  <r>
    <n v="100884807"/>
    <s v="C1008"/>
    <x v="225"/>
    <d v="2020-04-30T00:00:00"/>
    <x v="1"/>
    <x v="1"/>
    <x v="6"/>
    <x v="143"/>
    <x v="4"/>
    <n v="2911"/>
    <n v="255.28"/>
    <n v="159.41999999999999"/>
    <n v="743120.08"/>
    <n v="464071.61999999994"/>
    <n v="279048.46000000002"/>
    <x v="0"/>
    <x v="10"/>
    <n v="29"/>
  </r>
  <r>
    <n v="176491773"/>
    <s v="C1764"/>
    <x v="226"/>
    <d v="2022-04-24T00:00:00"/>
    <x v="1"/>
    <x v="0"/>
    <x v="0"/>
    <x v="113"/>
    <x v="1"/>
    <n v="6692"/>
    <n v="421.89"/>
    <n v="364.69"/>
    <n v="2823287.88"/>
    <n v="2440505.48"/>
    <n v="382782.39999999991"/>
    <x v="2"/>
    <x v="10"/>
    <n v="7"/>
  </r>
  <r>
    <n v="295123946"/>
    <s v="C2951"/>
    <x v="227"/>
    <d v="2020-11-03T00:00:00"/>
    <x v="2"/>
    <x v="0"/>
    <x v="5"/>
    <x v="10"/>
    <x v="1"/>
    <n v="2589"/>
    <n v="421.89"/>
    <n v="364.69"/>
    <n v="1092273.21"/>
    <n v="944182.41"/>
    <n v="148090.79999999993"/>
    <x v="0"/>
    <x v="4"/>
    <n v="39"/>
  </r>
  <r>
    <n v="214642655"/>
    <s v="C2146"/>
    <x v="204"/>
    <d v="2022-02-14T00:00:00"/>
    <x v="2"/>
    <x v="1"/>
    <x v="6"/>
    <x v="85"/>
    <x v="7"/>
    <n v="6386"/>
    <n v="81.73"/>
    <n v="56.67"/>
    <n v="521927.78"/>
    <n v="361894.62"/>
    <n v="160033.16000000003"/>
    <x v="2"/>
    <x v="1"/>
    <n v="38"/>
  </r>
  <r>
    <n v="663221728"/>
    <s v="C6632"/>
    <x v="228"/>
    <d v="2020-03-01T00:00:00"/>
    <x v="3"/>
    <x v="1"/>
    <x v="0"/>
    <x v="144"/>
    <x v="1"/>
    <n v="903"/>
    <n v="421.89"/>
    <n v="364.69"/>
    <n v="380966.67"/>
    <n v="329315.07"/>
    <n v="51651.599999999977"/>
    <x v="0"/>
    <x v="5"/>
    <n v="9"/>
  </r>
  <r>
    <n v="189347493"/>
    <s v="C1893"/>
    <x v="229"/>
    <d v="2020-12-21T00:00:00"/>
    <x v="3"/>
    <x v="0"/>
    <x v="0"/>
    <x v="117"/>
    <x v="10"/>
    <n v="986"/>
    <n v="109.28"/>
    <n v="35.840000000000003"/>
    <n v="107750.08"/>
    <n v="35338.240000000005"/>
    <n v="72411.839999999997"/>
    <x v="0"/>
    <x v="11"/>
    <n v="19"/>
  </r>
  <r>
    <n v="111818778"/>
    <s v="C1118"/>
    <x v="103"/>
    <d v="2020-08-23T00:00:00"/>
    <x v="1"/>
    <x v="0"/>
    <x v="1"/>
    <x v="63"/>
    <x v="5"/>
    <n v="8516"/>
    <n v="47.45"/>
    <n v="31.79"/>
    <n v="404084.2"/>
    <n v="270723.64"/>
    <n v="133360.56"/>
    <x v="0"/>
    <x v="8"/>
    <n v="24"/>
  </r>
  <r>
    <n v="469746911"/>
    <s v="C4697"/>
    <x v="230"/>
    <d v="2021-07-28T00:00:00"/>
    <x v="2"/>
    <x v="1"/>
    <x v="6"/>
    <x v="143"/>
    <x v="8"/>
    <n v="7405"/>
    <n v="651.21"/>
    <n v="524.96"/>
    <n v="4822210.05"/>
    <n v="3887328.8000000003"/>
    <n v="934881.24999999953"/>
    <x v="1"/>
    <x v="7"/>
    <n v="41"/>
  </r>
  <r>
    <n v="472555720"/>
    <s v="C4725"/>
    <x v="204"/>
    <d v="2022-02-03T00:00:00"/>
    <x v="0"/>
    <x v="1"/>
    <x v="2"/>
    <x v="116"/>
    <x v="11"/>
    <n v="8594"/>
    <n v="668.27"/>
    <n v="502.54"/>
    <n v="5743112.3799999999"/>
    <n v="4318828.76"/>
    <n v="1424283.62"/>
    <x v="2"/>
    <x v="1"/>
    <n v="27"/>
  </r>
  <r>
    <n v="749981534"/>
    <s v="C7499"/>
    <x v="231"/>
    <d v="2021-02-11T00:00:00"/>
    <x v="1"/>
    <x v="0"/>
    <x v="0"/>
    <x v="49"/>
    <x v="10"/>
    <n v="5057"/>
    <n v="109.28"/>
    <n v="35.840000000000003"/>
    <n v="552628.96"/>
    <n v="181242.88"/>
    <n v="371386.07999999996"/>
    <x v="1"/>
    <x v="5"/>
    <n v="2"/>
  </r>
  <r>
    <n v="202073180"/>
    <s v="C2020"/>
    <x v="232"/>
    <d v="2022-05-08T00:00:00"/>
    <x v="0"/>
    <x v="1"/>
    <x v="0"/>
    <x v="125"/>
    <x v="2"/>
    <n v="6799"/>
    <n v="205.7"/>
    <n v="117.11"/>
    <n v="1398554.2999999998"/>
    <n v="796230.89"/>
    <n v="602323.4099999998"/>
    <x v="2"/>
    <x v="10"/>
    <n v="26"/>
  </r>
  <r>
    <n v="949191987"/>
    <s v="C9491"/>
    <x v="233"/>
    <d v="2020-12-15T00:00:00"/>
    <x v="2"/>
    <x v="0"/>
    <x v="5"/>
    <x v="101"/>
    <x v="11"/>
    <n v="5857"/>
    <n v="668.27"/>
    <n v="502.54"/>
    <n v="3914057.3899999997"/>
    <n v="2943376.7800000003"/>
    <n v="970680.6099999994"/>
    <x v="0"/>
    <x v="2"/>
    <n v="19"/>
  </r>
  <r>
    <n v="682011783"/>
    <s v="C6820"/>
    <x v="234"/>
    <d v="2022-11-14T00:00:00"/>
    <x v="2"/>
    <x v="0"/>
    <x v="6"/>
    <x v="94"/>
    <x v="7"/>
    <n v="1297"/>
    <n v="81.73"/>
    <n v="56.67"/>
    <n v="106003.81000000001"/>
    <n v="73500.990000000005"/>
    <n v="32502.820000000007"/>
    <x v="2"/>
    <x v="0"/>
    <n v="41"/>
  </r>
  <r>
    <n v="311518895"/>
    <s v="C3115"/>
    <x v="79"/>
    <d v="2022-08-21T00:00:00"/>
    <x v="2"/>
    <x v="1"/>
    <x v="0"/>
    <x v="1"/>
    <x v="10"/>
    <n v="4219"/>
    <n v="109.28"/>
    <n v="35.840000000000003"/>
    <n v="461052.32"/>
    <n v="151208.96000000002"/>
    <n v="309843.36"/>
    <x v="2"/>
    <x v="3"/>
    <n v="15"/>
  </r>
  <r>
    <n v="819012153"/>
    <s v="C8190"/>
    <x v="235"/>
    <d v="2022-09-18T00:00:00"/>
    <x v="2"/>
    <x v="0"/>
    <x v="5"/>
    <x v="92"/>
    <x v="6"/>
    <n v="2751"/>
    <n v="437.2"/>
    <n v="263.33"/>
    <n v="1202737.2"/>
    <n v="724420.83"/>
    <n v="478316.37"/>
    <x v="2"/>
    <x v="4"/>
    <n v="2"/>
  </r>
  <r>
    <n v="106102883"/>
    <s v="C1061"/>
    <x v="236"/>
    <d v="2020-02-28T00:00:00"/>
    <x v="0"/>
    <x v="0"/>
    <x v="0"/>
    <x v="145"/>
    <x v="8"/>
    <n v="7056"/>
    <n v="651.21"/>
    <n v="524.96"/>
    <n v="4594937.7600000007"/>
    <n v="3704117.7600000002"/>
    <n v="890820.00000000047"/>
    <x v="0"/>
    <x v="1"/>
    <n v="30"/>
  </r>
  <r>
    <n v="644714915"/>
    <s v="C6447"/>
    <x v="237"/>
    <d v="2022-02-10T00:00:00"/>
    <x v="3"/>
    <x v="0"/>
    <x v="0"/>
    <x v="69"/>
    <x v="1"/>
    <n v="4325"/>
    <n v="421.89"/>
    <n v="364.69"/>
    <n v="1824674.25"/>
    <n v="1577284.25"/>
    <n v="247390"/>
    <x v="2"/>
    <x v="5"/>
    <n v="7"/>
  </r>
  <r>
    <n v="927084577"/>
    <s v="C9270"/>
    <x v="238"/>
    <d v="2022-04-16T00:00:00"/>
    <x v="2"/>
    <x v="0"/>
    <x v="0"/>
    <x v="125"/>
    <x v="5"/>
    <n v="3783"/>
    <n v="47.45"/>
    <n v="31.79"/>
    <n v="179503.35"/>
    <n v="120261.56999999999"/>
    <n v="59241.780000000013"/>
    <x v="2"/>
    <x v="10"/>
    <n v="14"/>
  </r>
  <r>
    <n v="415760695"/>
    <s v="C4157"/>
    <x v="239"/>
    <d v="2021-08-18T00:00:00"/>
    <x v="0"/>
    <x v="1"/>
    <x v="2"/>
    <x v="146"/>
    <x v="9"/>
    <n v="1684"/>
    <n v="154.06"/>
    <n v="90.93"/>
    <n v="259437.04"/>
    <n v="153126.12000000002"/>
    <n v="106310.91999999998"/>
    <x v="1"/>
    <x v="3"/>
    <n v="12"/>
  </r>
  <r>
    <n v="893604600"/>
    <s v="C8936"/>
    <x v="240"/>
    <d v="2021-08-29T00:00:00"/>
    <x v="3"/>
    <x v="1"/>
    <x v="2"/>
    <x v="147"/>
    <x v="2"/>
    <n v="6314"/>
    <n v="205.7"/>
    <n v="117.11"/>
    <n v="1298789.7999999998"/>
    <n v="739432.54"/>
    <n v="559357.25999999978"/>
    <x v="1"/>
    <x v="8"/>
    <n v="31"/>
  </r>
  <r>
    <n v="613790118"/>
    <s v="C6137"/>
    <x v="241"/>
    <d v="2022-09-18T00:00:00"/>
    <x v="2"/>
    <x v="0"/>
    <x v="3"/>
    <x v="16"/>
    <x v="10"/>
    <n v="2991"/>
    <n v="109.28"/>
    <n v="35.840000000000003"/>
    <n v="326856.48"/>
    <n v="107197.44000000002"/>
    <n v="219659.03999999998"/>
    <x v="2"/>
    <x v="3"/>
    <n v="37"/>
  </r>
  <r>
    <n v="149803578"/>
    <s v="C1498"/>
    <x v="166"/>
    <d v="2022-09-07T00:00:00"/>
    <x v="1"/>
    <x v="0"/>
    <x v="6"/>
    <x v="18"/>
    <x v="7"/>
    <n v="9063"/>
    <n v="81.73"/>
    <n v="56.67"/>
    <n v="740718.99"/>
    <n v="513600.21"/>
    <n v="227118.77999999997"/>
    <x v="2"/>
    <x v="3"/>
    <n v="7"/>
  </r>
  <r>
    <n v="145443809"/>
    <s v="C1454"/>
    <x v="242"/>
    <d v="2021-07-26T00:00:00"/>
    <x v="3"/>
    <x v="0"/>
    <x v="2"/>
    <x v="97"/>
    <x v="0"/>
    <n v="8910"/>
    <n v="152.58000000000001"/>
    <n v="97.44"/>
    <n v="1359487.8"/>
    <n v="868190.4"/>
    <n v="491297.4"/>
    <x v="1"/>
    <x v="8"/>
    <n v="12"/>
  </r>
  <r>
    <n v="864822137"/>
    <s v="C8648"/>
    <x v="69"/>
    <d v="2022-05-11T00:00:00"/>
    <x v="0"/>
    <x v="0"/>
    <x v="1"/>
    <x v="15"/>
    <x v="10"/>
    <n v="8943"/>
    <n v="109.28"/>
    <n v="35.840000000000003"/>
    <n v="977291.04"/>
    <n v="320517.12000000005"/>
    <n v="656773.91999999993"/>
    <x v="2"/>
    <x v="10"/>
    <n v="32"/>
  </r>
  <r>
    <n v="842362391"/>
    <s v="C8423"/>
    <x v="243"/>
    <d v="2021-04-14T00:00:00"/>
    <x v="1"/>
    <x v="1"/>
    <x v="1"/>
    <x v="71"/>
    <x v="8"/>
    <n v="2606"/>
    <n v="651.21"/>
    <n v="524.96"/>
    <n v="1697053.26"/>
    <n v="1368045.76"/>
    <n v="329007.5"/>
    <x v="1"/>
    <x v="6"/>
    <n v="35"/>
  </r>
  <r>
    <n v="932800900"/>
    <s v="C9328"/>
    <x v="244"/>
    <d v="2020-09-21T00:00:00"/>
    <x v="2"/>
    <x v="1"/>
    <x v="5"/>
    <x v="148"/>
    <x v="0"/>
    <n v="5370"/>
    <n v="152.58000000000001"/>
    <n v="97.44"/>
    <n v="819354.60000000009"/>
    <n v="523252.8"/>
    <n v="296101.8000000001"/>
    <x v="0"/>
    <x v="4"/>
    <n v="3"/>
  </r>
  <r>
    <n v="261186492"/>
    <s v="C2611"/>
    <x v="37"/>
    <d v="2022-04-13T00:00:00"/>
    <x v="1"/>
    <x v="1"/>
    <x v="6"/>
    <x v="33"/>
    <x v="4"/>
    <n v="9742"/>
    <n v="255.28"/>
    <n v="159.41999999999999"/>
    <n v="2486937.7600000002"/>
    <n v="1553069.64"/>
    <n v="933868.12000000034"/>
    <x v="2"/>
    <x v="10"/>
    <n v="10"/>
  </r>
  <r>
    <n v="272880494"/>
    <s v="C2728"/>
    <x v="24"/>
    <d v="2021-12-31T00:00:00"/>
    <x v="3"/>
    <x v="0"/>
    <x v="5"/>
    <x v="87"/>
    <x v="11"/>
    <n v="257"/>
    <n v="668.27"/>
    <n v="502.54"/>
    <n v="171745.38999999998"/>
    <n v="129152.78"/>
    <n v="42592.609999999986"/>
    <x v="1"/>
    <x v="2"/>
    <n v="38"/>
  </r>
  <r>
    <n v="683556735"/>
    <s v="C6835"/>
    <x v="245"/>
    <d v="2020-06-08T00:00:00"/>
    <x v="1"/>
    <x v="1"/>
    <x v="6"/>
    <x v="22"/>
    <x v="10"/>
    <n v="8483"/>
    <n v="109.28"/>
    <n v="35.840000000000003"/>
    <n v="927022.24"/>
    <n v="304030.72000000003"/>
    <n v="622991.52"/>
    <x v="0"/>
    <x v="9"/>
    <n v="9"/>
  </r>
  <r>
    <n v="829201543"/>
    <s v="C8292"/>
    <x v="246"/>
    <d v="2021-11-15T00:00:00"/>
    <x v="2"/>
    <x v="1"/>
    <x v="5"/>
    <x v="41"/>
    <x v="5"/>
    <n v="8018"/>
    <n v="47.45"/>
    <n v="31.79"/>
    <n v="380454.10000000003"/>
    <n v="254892.22"/>
    <n v="125561.88000000003"/>
    <x v="1"/>
    <x v="2"/>
    <n v="10"/>
  </r>
  <r>
    <n v="116113746"/>
    <s v="C1161"/>
    <x v="247"/>
    <d v="2020-09-01T00:00:00"/>
    <x v="3"/>
    <x v="1"/>
    <x v="0"/>
    <x v="119"/>
    <x v="5"/>
    <n v="9493"/>
    <n v="47.45"/>
    <n v="31.79"/>
    <n v="450442.85000000003"/>
    <n v="301782.46999999997"/>
    <n v="148660.38000000006"/>
    <x v="0"/>
    <x v="3"/>
    <n v="14"/>
  </r>
  <r>
    <n v="270904672"/>
    <s v="C2709"/>
    <x v="125"/>
    <d v="2020-03-14T00:00:00"/>
    <x v="3"/>
    <x v="0"/>
    <x v="2"/>
    <x v="7"/>
    <x v="2"/>
    <n v="5567"/>
    <n v="205.7"/>
    <n v="117.11"/>
    <n v="1145131.8999999999"/>
    <n v="651951.37"/>
    <n v="493180.52999999991"/>
    <x v="0"/>
    <x v="6"/>
    <n v="8"/>
  </r>
  <r>
    <n v="390498149"/>
    <s v="C3904"/>
    <x v="248"/>
    <d v="2020-01-26T00:00:00"/>
    <x v="3"/>
    <x v="0"/>
    <x v="6"/>
    <x v="21"/>
    <x v="2"/>
    <n v="5935"/>
    <n v="205.7"/>
    <n v="117.11"/>
    <n v="1220829.5"/>
    <n v="695047.85"/>
    <n v="525781.65"/>
    <x v="0"/>
    <x v="1"/>
    <n v="19"/>
  </r>
  <r>
    <n v="992130506"/>
    <s v="C9921"/>
    <x v="249"/>
    <d v="2020-03-03T00:00:00"/>
    <x v="3"/>
    <x v="0"/>
    <x v="0"/>
    <x v="62"/>
    <x v="6"/>
    <n v="2319"/>
    <n v="437.2"/>
    <n v="263.33"/>
    <n v="1013866.7999999999"/>
    <n v="610662.27"/>
    <n v="403204.52999999991"/>
    <x v="0"/>
    <x v="1"/>
    <n v="35"/>
  </r>
  <r>
    <n v="863350570"/>
    <s v="C8633"/>
    <x v="250"/>
    <d v="2022-03-14T00:00:00"/>
    <x v="0"/>
    <x v="0"/>
    <x v="0"/>
    <x v="149"/>
    <x v="0"/>
    <n v="3474"/>
    <n v="152.58000000000001"/>
    <n v="97.44"/>
    <n v="530062.92000000004"/>
    <n v="338506.56"/>
    <n v="191556.36000000004"/>
    <x v="2"/>
    <x v="5"/>
    <n v="32"/>
  </r>
  <r>
    <n v="212019670"/>
    <s v="C2120"/>
    <x v="251"/>
    <d v="2022-07-29T00:00:00"/>
    <x v="2"/>
    <x v="0"/>
    <x v="5"/>
    <x v="150"/>
    <x v="6"/>
    <n v="187"/>
    <n v="437.2"/>
    <n v="263.33"/>
    <n v="81756.399999999994"/>
    <n v="49242.71"/>
    <n v="32513.689999999995"/>
    <x v="2"/>
    <x v="8"/>
    <n v="1"/>
  </r>
  <r>
    <n v="216311633"/>
    <s v="C2163"/>
    <x v="252"/>
    <d v="2022-08-27T00:00:00"/>
    <x v="0"/>
    <x v="1"/>
    <x v="3"/>
    <x v="55"/>
    <x v="8"/>
    <n v="274"/>
    <n v="651.21"/>
    <n v="524.96"/>
    <n v="178431.54"/>
    <n v="143839.04000000001"/>
    <n v="34592.5"/>
    <x v="2"/>
    <x v="3"/>
    <n v="22"/>
  </r>
  <r>
    <n v="774712789"/>
    <s v="C7747"/>
    <x v="253"/>
    <d v="2020-12-11T00:00:00"/>
    <x v="1"/>
    <x v="1"/>
    <x v="0"/>
    <x v="129"/>
    <x v="11"/>
    <n v="3585"/>
    <n v="668.27"/>
    <n v="502.54"/>
    <n v="2395747.9499999997"/>
    <n v="1801605.9000000001"/>
    <n v="594142.04999999958"/>
    <x v="0"/>
    <x v="2"/>
    <n v="35"/>
  </r>
  <r>
    <n v="956021964"/>
    <s v="C9560"/>
    <x v="254"/>
    <d v="2020-10-08T00:00:00"/>
    <x v="0"/>
    <x v="1"/>
    <x v="4"/>
    <x v="9"/>
    <x v="4"/>
    <n v="6999"/>
    <n v="255.28"/>
    <n v="159.41999999999999"/>
    <n v="1786704.72"/>
    <n v="1115780.5799999998"/>
    <n v="670924.14000000013"/>
    <x v="0"/>
    <x v="4"/>
    <n v="21"/>
  </r>
  <r>
    <n v="349350488"/>
    <s v="C3493"/>
    <x v="255"/>
    <d v="2020-04-19T00:00:00"/>
    <x v="1"/>
    <x v="1"/>
    <x v="0"/>
    <x v="62"/>
    <x v="6"/>
    <n v="9428"/>
    <n v="437.2"/>
    <n v="263.33"/>
    <n v="4121921.6"/>
    <n v="2482675.2399999998"/>
    <n v="1639246.3600000003"/>
    <x v="0"/>
    <x v="6"/>
    <n v="24"/>
  </r>
  <r>
    <n v="414122188"/>
    <s v="C4141"/>
    <x v="139"/>
    <d v="2022-03-23T00:00:00"/>
    <x v="1"/>
    <x v="1"/>
    <x v="6"/>
    <x v="50"/>
    <x v="6"/>
    <n v="6813"/>
    <n v="437.2"/>
    <n v="263.33"/>
    <n v="2978643.6"/>
    <n v="1794067.2899999998"/>
    <n v="1184576.3100000003"/>
    <x v="2"/>
    <x v="5"/>
    <n v="25"/>
  </r>
  <r>
    <n v="430073392"/>
    <s v="C4300"/>
    <x v="181"/>
    <d v="2021-02-05T00:00:00"/>
    <x v="2"/>
    <x v="0"/>
    <x v="1"/>
    <x v="63"/>
    <x v="11"/>
    <n v="7129"/>
    <n v="668.27"/>
    <n v="502.54"/>
    <n v="4764096.83"/>
    <n v="3582607.66"/>
    <n v="1181489.17"/>
    <x v="1"/>
    <x v="1"/>
    <n v="19"/>
  </r>
  <r>
    <n v="647252929"/>
    <s v="C6472"/>
    <x v="256"/>
    <d v="2021-12-28T00:00:00"/>
    <x v="3"/>
    <x v="1"/>
    <x v="0"/>
    <x v="72"/>
    <x v="7"/>
    <n v="5380"/>
    <n v="81.73"/>
    <n v="56.67"/>
    <n v="439707.4"/>
    <n v="304884.60000000003"/>
    <n v="134822.79999999999"/>
    <x v="1"/>
    <x v="2"/>
    <n v="40"/>
  </r>
  <r>
    <n v="936022126"/>
    <s v="C9360"/>
    <x v="257"/>
    <d v="2021-07-24T00:00:00"/>
    <x v="1"/>
    <x v="0"/>
    <x v="6"/>
    <x v="124"/>
    <x v="3"/>
    <n v="8602"/>
    <n v="9.33"/>
    <n v="6.92"/>
    <n v="80256.66"/>
    <n v="59525.84"/>
    <n v="20730.820000000007"/>
    <x v="1"/>
    <x v="7"/>
    <n v="34"/>
  </r>
  <r>
    <n v="337054812"/>
    <s v="C3370"/>
    <x v="209"/>
    <d v="2021-05-24T00:00:00"/>
    <x v="2"/>
    <x v="0"/>
    <x v="5"/>
    <x v="86"/>
    <x v="8"/>
    <n v="864"/>
    <n v="651.21"/>
    <n v="524.96"/>
    <n v="562645.44000000006"/>
    <n v="453565.44000000006"/>
    <n v="109080"/>
    <x v="1"/>
    <x v="10"/>
    <n v="37"/>
  </r>
  <r>
    <n v="211337316"/>
    <s v="C2113"/>
    <x v="258"/>
    <d v="2020-07-08T00:00:00"/>
    <x v="0"/>
    <x v="0"/>
    <x v="0"/>
    <x v="69"/>
    <x v="1"/>
    <n v="8263"/>
    <n v="421.89"/>
    <n v="364.69"/>
    <n v="3486077.07"/>
    <n v="3013433.47"/>
    <n v="472643.59999999963"/>
    <x v="0"/>
    <x v="9"/>
    <n v="45"/>
  </r>
  <r>
    <n v="190168464"/>
    <s v="C1901"/>
    <x v="67"/>
    <d v="2022-08-15T00:00:00"/>
    <x v="3"/>
    <x v="0"/>
    <x v="1"/>
    <x v="121"/>
    <x v="0"/>
    <n v="3929"/>
    <n v="152.58000000000001"/>
    <n v="97.44"/>
    <n v="599486.82000000007"/>
    <n v="382841.76"/>
    <n v="216645.06000000006"/>
    <x v="2"/>
    <x v="7"/>
    <n v="46"/>
  </r>
  <r>
    <n v="425159585"/>
    <s v="C4251"/>
    <x v="259"/>
    <d v="2020-05-26T00:00:00"/>
    <x v="3"/>
    <x v="0"/>
    <x v="5"/>
    <x v="81"/>
    <x v="10"/>
    <n v="3024"/>
    <n v="109.28"/>
    <n v="35.840000000000003"/>
    <n v="330462.72000000003"/>
    <n v="108380.16"/>
    <n v="222082.56000000003"/>
    <x v="0"/>
    <x v="10"/>
    <n v="40"/>
  </r>
  <r>
    <n v="238234508"/>
    <s v="C2382"/>
    <x v="177"/>
    <d v="2022-08-21T00:00:00"/>
    <x v="2"/>
    <x v="1"/>
    <x v="6"/>
    <x v="53"/>
    <x v="1"/>
    <n v="7740"/>
    <n v="421.89"/>
    <n v="364.69"/>
    <n v="3265428.6"/>
    <n v="2822700.6"/>
    <n v="442728"/>
    <x v="2"/>
    <x v="3"/>
    <n v="14"/>
  </r>
  <r>
    <n v="371629559"/>
    <s v="C3716"/>
    <x v="260"/>
    <d v="2021-07-16T00:00:00"/>
    <x v="1"/>
    <x v="0"/>
    <x v="0"/>
    <x v="58"/>
    <x v="6"/>
    <n v="2300"/>
    <n v="437.2"/>
    <n v="263.33"/>
    <n v="1005560"/>
    <n v="605659"/>
    <n v="399901"/>
    <x v="1"/>
    <x v="7"/>
    <n v="20"/>
  </r>
  <r>
    <n v="737893569"/>
    <s v="C7378"/>
    <x v="261"/>
    <d v="2022-05-30T00:00:00"/>
    <x v="2"/>
    <x v="0"/>
    <x v="6"/>
    <x v="124"/>
    <x v="4"/>
    <n v="7960"/>
    <n v="255.28"/>
    <n v="159.41999999999999"/>
    <n v="2032028.8"/>
    <n v="1268983.2"/>
    <n v="763045.60000000009"/>
    <x v="2"/>
    <x v="10"/>
    <n v="47"/>
  </r>
  <r>
    <n v="869887864"/>
    <s v="C8698"/>
    <x v="262"/>
    <d v="2022-04-15T00:00:00"/>
    <x v="0"/>
    <x v="1"/>
    <x v="2"/>
    <x v="76"/>
    <x v="10"/>
    <n v="8005"/>
    <n v="109.28"/>
    <n v="35.840000000000003"/>
    <n v="874786.4"/>
    <n v="286899.20000000001"/>
    <n v="587887.19999999995"/>
    <x v="2"/>
    <x v="5"/>
    <n v="49"/>
  </r>
  <r>
    <n v="370786273"/>
    <s v="C3707"/>
    <x v="263"/>
    <d v="2020-02-16T00:00:00"/>
    <x v="1"/>
    <x v="0"/>
    <x v="0"/>
    <x v="123"/>
    <x v="7"/>
    <n v="2753"/>
    <n v="81.73"/>
    <n v="56.67"/>
    <n v="225002.69"/>
    <n v="156012.51"/>
    <n v="68990.179999999993"/>
    <x v="0"/>
    <x v="5"/>
    <n v="15"/>
  </r>
  <r>
    <n v="264075124"/>
    <s v="C2640"/>
    <x v="243"/>
    <d v="2021-03-11T00:00:00"/>
    <x v="1"/>
    <x v="0"/>
    <x v="6"/>
    <x v="127"/>
    <x v="2"/>
    <n v="4552"/>
    <n v="205.7"/>
    <n v="117.11"/>
    <n v="936346.39999999991"/>
    <n v="533084.72"/>
    <n v="403261.67999999993"/>
    <x v="1"/>
    <x v="6"/>
    <n v="1"/>
  </r>
  <r>
    <n v="743553245"/>
    <s v="C7435"/>
    <x v="264"/>
    <d v="2020-12-22T00:00:00"/>
    <x v="2"/>
    <x v="1"/>
    <x v="1"/>
    <x v="2"/>
    <x v="3"/>
    <n v="2783"/>
    <n v="9.33"/>
    <n v="6.92"/>
    <n v="25965.39"/>
    <n v="19258.36"/>
    <n v="6707.0299999999988"/>
    <x v="0"/>
    <x v="11"/>
    <n v="0"/>
  </r>
  <r>
    <n v="723331964"/>
    <s v="C7233"/>
    <x v="265"/>
    <d v="2021-02-11T00:00:00"/>
    <x v="0"/>
    <x v="1"/>
    <x v="5"/>
    <x v="112"/>
    <x v="7"/>
    <n v="8857"/>
    <n v="81.73"/>
    <n v="56.67"/>
    <n v="723882.61"/>
    <n v="501926.19"/>
    <n v="221956.41999999998"/>
    <x v="1"/>
    <x v="1"/>
    <n v="18"/>
  </r>
  <r>
    <n v="987835109"/>
    <s v="C9878"/>
    <x v="266"/>
    <d v="2022-03-13T00:00:00"/>
    <x v="3"/>
    <x v="0"/>
    <x v="0"/>
    <x v="133"/>
    <x v="0"/>
    <n v="1215"/>
    <n v="152.58000000000001"/>
    <n v="97.44"/>
    <n v="185384.7"/>
    <n v="118389.59999999999"/>
    <n v="66995.10000000002"/>
    <x v="2"/>
    <x v="1"/>
    <n v="49"/>
  </r>
  <r>
    <n v="141799008"/>
    <s v="C1417"/>
    <x v="267"/>
    <d v="2022-03-28T00:00:00"/>
    <x v="1"/>
    <x v="0"/>
    <x v="6"/>
    <x v="28"/>
    <x v="8"/>
    <n v="333"/>
    <n v="651.21"/>
    <n v="524.96"/>
    <n v="216852.93000000002"/>
    <n v="174811.68000000002"/>
    <n v="42041.25"/>
    <x v="2"/>
    <x v="5"/>
    <n v="49"/>
  </r>
  <r>
    <n v="460272490"/>
    <s v="C4602"/>
    <x v="268"/>
    <d v="2021-03-16T00:00:00"/>
    <x v="1"/>
    <x v="1"/>
    <x v="6"/>
    <x v="22"/>
    <x v="0"/>
    <n v="3713"/>
    <n v="152.58000000000001"/>
    <n v="97.44"/>
    <n v="566529.54"/>
    <n v="361794.72"/>
    <n v="204734.82000000007"/>
    <x v="1"/>
    <x v="6"/>
    <n v="15"/>
  </r>
  <r>
    <n v="238616883"/>
    <s v="C2386"/>
    <x v="269"/>
    <d v="2022-07-02T00:00:00"/>
    <x v="3"/>
    <x v="0"/>
    <x v="0"/>
    <x v="96"/>
    <x v="8"/>
    <n v="893"/>
    <n v="651.21"/>
    <n v="524.96"/>
    <n v="581530.53"/>
    <n v="468789.28"/>
    <n v="112741.25"/>
    <x v="2"/>
    <x v="7"/>
    <n v="7"/>
  </r>
  <r>
    <n v="542506015"/>
    <s v="C5425"/>
    <x v="109"/>
    <d v="2022-08-07T00:00:00"/>
    <x v="1"/>
    <x v="0"/>
    <x v="2"/>
    <x v="17"/>
    <x v="7"/>
    <n v="8440"/>
    <n v="81.73"/>
    <n v="56.67"/>
    <n v="689801.20000000007"/>
    <n v="478294.8"/>
    <n v="211506.40000000008"/>
    <x v="2"/>
    <x v="8"/>
    <n v="21"/>
  </r>
  <r>
    <n v="257926213"/>
    <s v="C2579"/>
    <x v="270"/>
    <d v="2021-02-23T00:00:00"/>
    <x v="1"/>
    <x v="1"/>
    <x v="3"/>
    <x v="151"/>
    <x v="9"/>
    <n v="4953"/>
    <n v="154.06"/>
    <n v="90.93"/>
    <n v="763059.18"/>
    <n v="450376.29000000004"/>
    <n v="312682.89"/>
    <x v="1"/>
    <x v="5"/>
    <n v="19"/>
  </r>
  <r>
    <n v="141176307"/>
    <s v="C1411"/>
    <x v="271"/>
    <d v="2022-09-20T00:00:00"/>
    <x v="3"/>
    <x v="1"/>
    <x v="5"/>
    <x v="150"/>
    <x v="4"/>
    <n v="6061"/>
    <n v="255.28"/>
    <n v="159.41999999999999"/>
    <n v="1547252.08"/>
    <n v="966244.61999999988"/>
    <n v="581007.4600000002"/>
    <x v="2"/>
    <x v="3"/>
    <n v="49"/>
  </r>
  <r>
    <n v="568867623"/>
    <s v="C5688"/>
    <x v="135"/>
    <d v="2020-06-22T00:00:00"/>
    <x v="3"/>
    <x v="1"/>
    <x v="2"/>
    <x v="135"/>
    <x v="1"/>
    <n v="9426"/>
    <n v="421.89"/>
    <n v="364.69"/>
    <n v="3976735.1399999997"/>
    <n v="3437567.94"/>
    <n v="539167.19999999972"/>
    <x v="0"/>
    <x v="9"/>
    <n v="22"/>
  </r>
  <r>
    <n v="187923991"/>
    <s v="C1879"/>
    <x v="272"/>
    <d v="2021-05-17T00:00:00"/>
    <x v="3"/>
    <x v="1"/>
    <x v="0"/>
    <x v="117"/>
    <x v="5"/>
    <n v="9740"/>
    <n v="47.45"/>
    <n v="31.79"/>
    <n v="462163"/>
    <n v="309634.59999999998"/>
    <n v="152528.40000000002"/>
    <x v="1"/>
    <x v="10"/>
    <n v="42"/>
  </r>
  <r>
    <n v="865581738"/>
    <s v="C8655"/>
    <x v="273"/>
    <d v="2020-10-23T00:00:00"/>
    <x v="1"/>
    <x v="1"/>
    <x v="2"/>
    <x v="152"/>
    <x v="2"/>
    <n v="3726"/>
    <n v="205.7"/>
    <n v="117.11"/>
    <n v="766438.2"/>
    <n v="436351.86"/>
    <n v="330086.33999999997"/>
    <x v="0"/>
    <x v="0"/>
    <n v="19"/>
  </r>
  <r>
    <n v="939389693"/>
    <s v="C9393"/>
    <x v="46"/>
    <d v="2022-02-15T00:00:00"/>
    <x v="1"/>
    <x v="0"/>
    <x v="0"/>
    <x v="153"/>
    <x v="5"/>
    <n v="5140"/>
    <n v="47.45"/>
    <n v="31.79"/>
    <n v="243893.00000000003"/>
    <n v="163400.6"/>
    <n v="80492.400000000023"/>
    <x v="2"/>
    <x v="5"/>
    <n v="7"/>
  </r>
  <r>
    <n v="167209184"/>
    <s v="C1672"/>
    <x v="274"/>
    <d v="2020-05-16T00:00:00"/>
    <x v="0"/>
    <x v="1"/>
    <x v="6"/>
    <x v="34"/>
    <x v="4"/>
    <n v="9768"/>
    <n v="255.28"/>
    <n v="159.41999999999999"/>
    <n v="2493575.04"/>
    <n v="1557214.5599999998"/>
    <n v="936360.48000000021"/>
    <x v="0"/>
    <x v="10"/>
    <n v="22"/>
  </r>
  <r>
    <n v="177214038"/>
    <s v="C1772"/>
    <x v="275"/>
    <d v="2020-11-06T00:00:00"/>
    <x v="3"/>
    <x v="1"/>
    <x v="6"/>
    <x v="36"/>
    <x v="6"/>
    <n v="427"/>
    <n v="437.2"/>
    <n v="263.33"/>
    <n v="186684.4"/>
    <n v="112441.90999999999"/>
    <n v="74242.490000000005"/>
    <x v="0"/>
    <x v="0"/>
    <n v="17"/>
  </r>
  <r>
    <n v="417890584"/>
    <s v="C4178"/>
    <x v="202"/>
    <d v="2020-11-06T00:00:00"/>
    <x v="1"/>
    <x v="0"/>
    <x v="2"/>
    <x v="56"/>
    <x v="0"/>
    <n v="1965"/>
    <n v="152.58000000000001"/>
    <n v="97.44"/>
    <n v="299819.7"/>
    <n v="191469.6"/>
    <n v="108350.1"/>
    <x v="0"/>
    <x v="0"/>
    <n v="8"/>
  </r>
  <r>
    <n v="408037650"/>
    <s v="C4080"/>
    <x v="276"/>
    <d v="2022-04-27T00:00:00"/>
    <x v="2"/>
    <x v="1"/>
    <x v="0"/>
    <x v="120"/>
    <x v="10"/>
    <n v="6263"/>
    <n v="109.28"/>
    <n v="35.840000000000003"/>
    <n v="684420.64"/>
    <n v="224465.92000000001"/>
    <n v="459954.72"/>
    <x v="2"/>
    <x v="10"/>
    <n v="0"/>
  </r>
  <r>
    <n v="186766564"/>
    <s v="C1867"/>
    <x v="277"/>
    <d v="2021-12-12T00:00:00"/>
    <x v="1"/>
    <x v="1"/>
    <x v="3"/>
    <x v="91"/>
    <x v="6"/>
    <n v="7232"/>
    <n v="437.2"/>
    <n v="263.33"/>
    <n v="3161830.4"/>
    <n v="1904402.5599999998"/>
    <n v="1257427.8400000001"/>
    <x v="1"/>
    <x v="2"/>
    <n v="14"/>
  </r>
  <r>
    <n v="763501155"/>
    <s v="C7635"/>
    <x v="278"/>
    <d v="2020-12-02T00:00:00"/>
    <x v="1"/>
    <x v="0"/>
    <x v="6"/>
    <x v="75"/>
    <x v="1"/>
    <n v="5813"/>
    <n v="421.89"/>
    <n v="364.69"/>
    <n v="2452446.5699999998"/>
    <n v="2119942.9700000002"/>
    <n v="332503.59999999963"/>
    <x v="0"/>
    <x v="2"/>
    <n v="5"/>
  </r>
  <r>
    <n v="967977750"/>
    <s v="C9679"/>
    <x v="279"/>
    <d v="2021-02-22T00:00:00"/>
    <x v="3"/>
    <x v="1"/>
    <x v="6"/>
    <x v="60"/>
    <x v="5"/>
    <n v="4982"/>
    <n v="47.45"/>
    <n v="31.79"/>
    <n v="236395.90000000002"/>
    <n v="158377.78"/>
    <n v="78018.120000000024"/>
    <x v="1"/>
    <x v="1"/>
    <n v="43"/>
  </r>
  <r>
    <n v="600245177"/>
    <s v="C6002"/>
    <x v="280"/>
    <d v="2020-03-14T00:00:00"/>
    <x v="0"/>
    <x v="0"/>
    <x v="0"/>
    <x v="64"/>
    <x v="0"/>
    <n v="4742"/>
    <n v="152.58000000000001"/>
    <n v="97.44"/>
    <n v="723534.3600000001"/>
    <n v="462060.48"/>
    <n v="261473.88000000012"/>
    <x v="0"/>
    <x v="5"/>
    <n v="36"/>
  </r>
  <r>
    <n v="880664765"/>
    <s v="C8806"/>
    <x v="281"/>
    <d v="2022-02-03T00:00:00"/>
    <x v="2"/>
    <x v="0"/>
    <x v="2"/>
    <x v="110"/>
    <x v="6"/>
    <n v="7129"/>
    <n v="437.2"/>
    <n v="263.33"/>
    <n v="3116798.8"/>
    <n v="1877279.5699999998"/>
    <n v="1239519.23"/>
    <x v="2"/>
    <x v="1"/>
    <n v="6"/>
  </r>
  <r>
    <n v="399910342"/>
    <s v="C3999"/>
    <x v="282"/>
    <d v="2021-05-04T00:00:00"/>
    <x v="3"/>
    <x v="1"/>
    <x v="4"/>
    <x v="154"/>
    <x v="2"/>
    <n v="1212"/>
    <n v="205.7"/>
    <n v="117.11"/>
    <n v="249308.4"/>
    <n v="141937.32"/>
    <n v="107371.07999999999"/>
    <x v="1"/>
    <x v="10"/>
    <n v="14"/>
  </r>
  <r>
    <n v="968968236"/>
    <s v="C9689"/>
    <x v="270"/>
    <d v="2021-03-08T00:00:00"/>
    <x v="3"/>
    <x v="0"/>
    <x v="2"/>
    <x v="51"/>
    <x v="1"/>
    <n v="8088"/>
    <n v="421.89"/>
    <n v="364.69"/>
    <n v="3412246.32"/>
    <n v="2949612.72"/>
    <n v="462633.59999999963"/>
    <x v="1"/>
    <x v="5"/>
    <n v="32"/>
  </r>
  <r>
    <n v="869137275"/>
    <s v="C8691"/>
    <x v="283"/>
    <d v="2020-12-15T00:00:00"/>
    <x v="2"/>
    <x v="0"/>
    <x v="0"/>
    <x v="1"/>
    <x v="9"/>
    <n v="5889"/>
    <n v="154.06"/>
    <n v="90.93"/>
    <n v="907259.34"/>
    <n v="535486.77"/>
    <n v="371772.56999999995"/>
    <x v="0"/>
    <x v="2"/>
    <n v="21"/>
  </r>
  <r>
    <n v="702028787"/>
    <s v="C7020"/>
    <x v="122"/>
    <d v="2020-07-25T00:00:00"/>
    <x v="0"/>
    <x v="1"/>
    <x v="2"/>
    <x v="105"/>
    <x v="9"/>
    <n v="4773"/>
    <n v="154.06"/>
    <n v="90.93"/>
    <n v="735328.38"/>
    <n v="434008.89"/>
    <n v="301319.49"/>
    <x v="0"/>
    <x v="8"/>
    <n v="6"/>
  </r>
  <r>
    <n v="239566600"/>
    <s v="C2395"/>
    <x v="284"/>
    <d v="2021-09-20T00:00:00"/>
    <x v="2"/>
    <x v="0"/>
    <x v="5"/>
    <x v="11"/>
    <x v="3"/>
    <n v="1935"/>
    <n v="9.33"/>
    <n v="6.92"/>
    <n v="18053.55"/>
    <n v="13390.2"/>
    <n v="4663.3499999999985"/>
    <x v="1"/>
    <x v="4"/>
    <n v="1"/>
  </r>
  <r>
    <n v="673987042"/>
    <s v="C6739"/>
    <x v="285"/>
    <d v="2020-11-07T00:00:00"/>
    <x v="0"/>
    <x v="1"/>
    <x v="6"/>
    <x v="43"/>
    <x v="10"/>
    <n v="6598"/>
    <n v="109.28"/>
    <n v="35.840000000000003"/>
    <n v="721029.44000000006"/>
    <n v="236472.32000000004"/>
    <n v="484557.12"/>
    <x v="0"/>
    <x v="0"/>
    <n v="33"/>
  </r>
  <r>
    <n v="567838943"/>
    <s v="C5678"/>
    <x v="286"/>
    <d v="2021-08-14T00:00:00"/>
    <x v="3"/>
    <x v="0"/>
    <x v="2"/>
    <x v="135"/>
    <x v="1"/>
    <n v="5017"/>
    <n v="421.89"/>
    <n v="364.69"/>
    <n v="2116622.13"/>
    <n v="1829649.73"/>
    <n v="286972.39999999991"/>
    <x v="1"/>
    <x v="3"/>
    <n v="13"/>
  </r>
  <r>
    <n v="803983628"/>
    <s v="C8039"/>
    <x v="287"/>
    <d v="2022-11-01T00:00:00"/>
    <x v="0"/>
    <x v="1"/>
    <x v="6"/>
    <x v="85"/>
    <x v="10"/>
    <n v="5477"/>
    <n v="109.28"/>
    <n v="35.840000000000003"/>
    <n v="598526.56000000006"/>
    <n v="196295.68000000002"/>
    <n v="402230.88"/>
    <x v="2"/>
    <x v="0"/>
    <n v="23"/>
  </r>
  <r>
    <n v="535594928"/>
    <s v="C5355"/>
    <x v="288"/>
    <d v="2021-12-17T00:00:00"/>
    <x v="3"/>
    <x v="0"/>
    <x v="3"/>
    <x v="55"/>
    <x v="6"/>
    <n v="3296"/>
    <n v="437.2"/>
    <n v="263.33"/>
    <n v="1441011.2"/>
    <n v="867935.67999999993"/>
    <n v="573075.52"/>
    <x v="1"/>
    <x v="2"/>
    <n v="26"/>
  </r>
  <r>
    <n v="336159169"/>
    <s v="C3361"/>
    <x v="289"/>
    <d v="2022-08-17T00:00:00"/>
    <x v="3"/>
    <x v="1"/>
    <x v="5"/>
    <x v="54"/>
    <x v="4"/>
    <n v="5823"/>
    <n v="255.28"/>
    <n v="159.41999999999999"/>
    <n v="1486495.44"/>
    <n v="928302.65999999992"/>
    <n v="558192.78"/>
    <x v="2"/>
    <x v="3"/>
    <n v="3"/>
  </r>
  <r>
    <n v="849475181"/>
    <s v="C8494"/>
    <x v="288"/>
    <d v="2021-12-12T00:00:00"/>
    <x v="0"/>
    <x v="0"/>
    <x v="1"/>
    <x v="15"/>
    <x v="1"/>
    <n v="7438"/>
    <n v="421.89"/>
    <n v="364.69"/>
    <n v="3138017.82"/>
    <n v="2712564.22"/>
    <n v="425453.59999999963"/>
    <x v="1"/>
    <x v="2"/>
    <n v="21"/>
  </r>
  <r>
    <n v="539654290"/>
    <s v="C5396"/>
    <x v="33"/>
    <d v="2022-10-18T00:00:00"/>
    <x v="3"/>
    <x v="0"/>
    <x v="2"/>
    <x v="3"/>
    <x v="10"/>
    <n v="4552"/>
    <n v="109.28"/>
    <n v="35.840000000000003"/>
    <n v="497442.56"/>
    <n v="163143.68000000002"/>
    <n v="334298.88"/>
    <x v="2"/>
    <x v="0"/>
    <n v="12"/>
  </r>
  <r>
    <n v="641120326"/>
    <s v="C6411"/>
    <x v="290"/>
    <d v="2021-09-03T00:00:00"/>
    <x v="1"/>
    <x v="1"/>
    <x v="6"/>
    <x v="140"/>
    <x v="2"/>
    <n v="606"/>
    <n v="205.7"/>
    <n v="117.11"/>
    <n v="124654.2"/>
    <n v="70968.66"/>
    <n v="53685.539999999994"/>
    <x v="1"/>
    <x v="8"/>
    <n v="45"/>
  </r>
  <r>
    <n v="208609616"/>
    <s v="C2086"/>
    <x v="291"/>
    <d v="2020-09-05T00:00:00"/>
    <x v="0"/>
    <x v="0"/>
    <x v="6"/>
    <x v="143"/>
    <x v="9"/>
    <n v="1076"/>
    <n v="154.06"/>
    <n v="90.93"/>
    <n v="165768.56"/>
    <n v="97840.680000000008"/>
    <n v="67927.87999999999"/>
    <x v="0"/>
    <x v="4"/>
    <n v="1"/>
  </r>
  <r>
    <n v="167170989"/>
    <s v="C1671"/>
    <x v="290"/>
    <d v="2021-07-22T00:00:00"/>
    <x v="1"/>
    <x v="0"/>
    <x v="2"/>
    <x v="3"/>
    <x v="1"/>
    <n v="8465"/>
    <n v="421.89"/>
    <n v="364.69"/>
    <n v="3571298.85"/>
    <n v="3087100.85"/>
    <n v="484198"/>
    <x v="1"/>
    <x v="8"/>
    <n v="2"/>
  </r>
  <r>
    <n v="162165772"/>
    <s v="C1621"/>
    <x v="292"/>
    <d v="2020-05-06T00:00:00"/>
    <x v="0"/>
    <x v="1"/>
    <x v="1"/>
    <x v="71"/>
    <x v="1"/>
    <n v="7311"/>
    <n v="421.89"/>
    <n v="364.69"/>
    <n v="3084437.79"/>
    <n v="2666248.59"/>
    <n v="418189.20000000019"/>
    <x v="0"/>
    <x v="10"/>
    <n v="33"/>
  </r>
  <r>
    <n v="809267795"/>
    <s v="C8092"/>
    <x v="293"/>
    <d v="2020-06-20T00:00:00"/>
    <x v="0"/>
    <x v="1"/>
    <x v="5"/>
    <x v="107"/>
    <x v="6"/>
    <n v="9179"/>
    <n v="437.2"/>
    <n v="263.33"/>
    <n v="4013058.8"/>
    <n v="2417106.0699999998"/>
    <n v="1595952.73"/>
    <x v="0"/>
    <x v="7"/>
    <n v="15"/>
  </r>
  <r>
    <n v="544463384"/>
    <s v="C5444"/>
    <x v="116"/>
    <d v="2020-06-25T00:00:00"/>
    <x v="0"/>
    <x v="1"/>
    <x v="0"/>
    <x v="48"/>
    <x v="4"/>
    <n v="7669"/>
    <n v="255.28"/>
    <n v="159.41999999999999"/>
    <n v="1957742.32"/>
    <n v="1222591.98"/>
    <n v="735150.34000000008"/>
    <x v="0"/>
    <x v="9"/>
    <n v="34"/>
  </r>
  <r>
    <n v="574051368"/>
    <s v="C5740"/>
    <x v="50"/>
    <d v="2020-05-01T00:00:00"/>
    <x v="1"/>
    <x v="1"/>
    <x v="2"/>
    <x v="56"/>
    <x v="5"/>
    <n v="3411"/>
    <n v="47.45"/>
    <n v="31.79"/>
    <n v="161851.95000000001"/>
    <n v="108435.69"/>
    <n v="53416.260000000009"/>
    <x v="0"/>
    <x v="10"/>
    <n v="14"/>
  </r>
  <r>
    <n v="824643075"/>
    <s v="C8246"/>
    <x v="294"/>
    <d v="2020-10-23T00:00:00"/>
    <x v="0"/>
    <x v="1"/>
    <x v="5"/>
    <x v="79"/>
    <x v="3"/>
    <n v="9066"/>
    <n v="9.33"/>
    <n v="6.92"/>
    <n v="84585.78"/>
    <n v="62736.72"/>
    <n v="21849.059999999998"/>
    <x v="0"/>
    <x v="4"/>
    <n v="43"/>
  </r>
  <r>
    <n v="393162333"/>
    <s v="C3931"/>
    <x v="295"/>
    <d v="2021-03-29T00:00:00"/>
    <x v="3"/>
    <x v="0"/>
    <x v="5"/>
    <x v="114"/>
    <x v="7"/>
    <n v="4326"/>
    <n v="81.73"/>
    <n v="56.67"/>
    <n v="353563.98000000004"/>
    <n v="245154.42"/>
    <n v="108409.56000000003"/>
    <x v="1"/>
    <x v="5"/>
    <n v="46"/>
  </r>
  <r>
    <n v="696845471"/>
    <s v="C6968"/>
    <x v="296"/>
    <d v="2021-07-08T00:00:00"/>
    <x v="1"/>
    <x v="1"/>
    <x v="5"/>
    <x v="122"/>
    <x v="3"/>
    <n v="915"/>
    <n v="9.33"/>
    <n v="6.92"/>
    <n v="8536.9500000000007"/>
    <n v="6331.8"/>
    <n v="2205.1500000000005"/>
    <x v="1"/>
    <x v="7"/>
    <n v="10"/>
  </r>
  <r>
    <n v="523241317"/>
    <s v="C5232"/>
    <x v="244"/>
    <d v="2020-10-03T00:00:00"/>
    <x v="1"/>
    <x v="0"/>
    <x v="3"/>
    <x v="155"/>
    <x v="10"/>
    <n v="7588"/>
    <n v="109.28"/>
    <n v="35.840000000000003"/>
    <n v="829216.64"/>
    <n v="271953.92000000004"/>
    <n v="557262.72"/>
    <x v="0"/>
    <x v="4"/>
    <n v="15"/>
  </r>
  <r>
    <n v="980211198"/>
    <s v="C9802"/>
    <x v="297"/>
    <d v="2020-12-15T00:00:00"/>
    <x v="2"/>
    <x v="0"/>
    <x v="2"/>
    <x v="152"/>
    <x v="2"/>
    <n v="5131"/>
    <n v="205.7"/>
    <n v="117.11"/>
    <n v="1055446.7"/>
    <n v="600891.41"/>
    <n v="454555.28999999992"/>
    <x v="0"/>
    <x v="11"/>
    <n v="0"/>
  </r>
  <r>
    <n v="545928943"/>
    <s v="C5459"/>
    <x v="298"/>
    <d v="2020-08-10T00:00:00"/>
    <x v="2"/>
    <x v="1"/>
    <x v="1"/>
    <x v="8"/>
    <x v="11"/>
    <n v="1361"/>
    <n v="668.27"/>
    <n v="502.54"/>
    <n v="909515.47"/>
    <n v="683956.94000000006"/>
    <n v="225558.52999999991"/>
    <x v="0"/>
    <x v="7"/>
    <n v="44"/>
  </r>
  <r>
    <n v="918880879"/>
    <s v="C9188"/>
    <x v="164"/>
    <d v="2020-12-13T00:00:00"/>
    <x v="2"/>
    <x v="1"/>
    <x v="5"/>
    <x v="79"/>
    <x v="9"/>
    <n v="6127"/>
    <n v="154.06"/>
    <n v="90.93"/>
    <n v="943925.62"/>
    <n v="557128.11"/>
    <n v="386797.51"/>
    <x v="0"/>
    <x v="2"/>
    <n v="38"/>
  </r>
  <r>
    <n v="267865836"/>
    <s v="C2678"/>
    <x v="299"/>
    <d v="2022-07-30T00:00:00"/>
    <x v="1"/>
    <x v="0"/>
    <x v="3"/>
    <x v="39"/>
    <x v="9"/>
    <n v="6308"/>
    <n v="154.06"/>
    <n v="90.93"/>
    <n v="971810.48"/>
    <n v="573586.44000000006"/>
    <n v="398224.03999999992"/>
    <x v="2"/>
    <x v="8"/>
    <n v="12"/>
  </r>
  <r>
    <n v="881995141"/>
    <s v="C8819"/>
    <x v="300"/>
    <d v="2020-10-20T00:00:00"/>
    <x v="1"/>
    <x v="1"/>
    <x v="0"/>
    <x v="99"/>
    <x v="8"/>
    <n v="817"/>
    <n v="651.21"/>
    <n v="524.96"/>
    <n v="532038.57000000007"/>
    <n v="428892.32"/>
    <n v="103146.25000000006"/>
    <x v="0"/>
    <x v="0"/>
    <n v="12"/>
  </r>
  <r>
    <n v="620692622"/>
    <s v="C6206"/>
    <x v="301"/>
    <d v="2021-03-06T00:00:00"/>
    <x v="0"/>
    <x v="1"/>
    <x v="0"/>
    <x v="133"/>
    <x v="7"/>
    <n v="5595"/>
    <n v="81.73"/>
    <n v="56.67"/>
    <n v="457279.35000000003"/>
    <n v="317068.65000000002"/>
    <n v="140210.70000000001"/>
    <x v="1"/>
    <x v="5"/>
    <n v="17"/>
  </r>
  <r>
    <n v="563694608"/>
    <s v="C5636"/>
    <x v="302"/>
    <d v="2021-02-11T00:00:00"/>
    <x v="3"/>
    <x v="1"/>
    <x v="6"/>
    <x v="140"/>
    <x v="1"/>
    <n v="8616"/>
    <n v="421.89"/>
    <n v="364.69"/>
    <n v="3635004.2399999998"/>
    <n v="3142169.04"/>
    <n v="492835.19999999972"/>
    <x v="1"/>
    <x v="1"/>
    <n v="23"/>
  </r>
  <r>
    <n v="961049926"/>
    <s v="C9610"/>
    <x v="27"/>
    <d v="2022-09-09T00:00:00"/>
    <x v="1"/>
    <x v="1"/>
    <x v="3"/>
    <x v="4"/>
    <x v="5"/>
    <n v="4885"/>
    <n v="47.45"/>
    <n v="31.79"/>
    <n v="231793.25"/>
    <n v="155294.15"/>
    <n v="76499.100000000006"/>
    <x v="2"/>
    <x v="3"/>
    <n v="14"/>
  </r>
  <r>
    <n v="783119904"/>
    <s v="C7831"/>
    <x v="303"/>
    <d v="2022-10-30T00:00:00"/>
    <x v="2"/>
    <x v="1"/>
    <x v="1"/>
    <x v="42"/>
    <x v="8"/>
    <n v="1437"/>
    <n v="651.21"/>
    <n v="524.96"/>
    <n v="935788.77"/>
    <n v="754367.52"/>
    <n v="181421.25"/>
    <x v="2"/>
    <x v="4"/>
    <n v="36"/>
  </r>
  <r>
    <n v="870578372"/>
    <s v="C8705"/>
    <x v="304"/>
    <d v="2022-11-06T00:00:00"/>
    <x v="1"/>
    <x v="1"/>
    <x v="3"/>
    <x v="156"/>
    <x v="7"/>
    <n v="2341"/>
    <n v="81.73"/>
    <n v="56.67"/>
    <n v="191329.93000000002"/>
    <n v="132664.47"/>
    <n v="58665.460000000021"/>
    <x v="2"/>
    <x v="0"/>
    <n v="24"/>
  </r>
  <r>
    <n v="784411656"/>
    <s v="C7844"/>
    <x v="305"/>
    <d v="2021-11-29T00:00:00"/>
    <x v="3"/>
    <x v="0"/>
    <x v="5"/>
    <x v="30"/>
    <x v="0"/>
    <n v="3695"/>
    <n v="152.58000000000001"/>
    <n v="97.44"/>
    <n v="563783.10000000009"/>
    <n v="360040.8"/>
    <n v="203742.3000000001"/>
    <x v="1"/>
    <x v="2"/>
    <n v="26"/>
  </r>
  <r>
    <n v="155918586"/>
    <s v="C1559"/>
    <x v="306"/>
    <d v="2020-11-07T00:00:00"/>
    <x v="0"/>
    <x v="0"/>
    <x v="6"/>
    <x v="94"/>
    <x v="11"/>
    <n v="8629"/>
    <n v="668.27"/>
    <n v="502.54"/>
    <n v="5766501.8300000001"/>
    <n v="4336417.66"/>
    <n v="1430084.17"/>
    <x v="0"/>
    <x v="0"/>
    <n v="28"/>
  </r>
  <r>
    <n v="936710488"/>
    <s v="C9367"/>
    <x v="13"/>
    <d v="2020-12-08T00:00:00"/>
    <x v="0"/>
    <x v="0"/>
    <x v="2"/>
    <x v="146"/>
    <x v="6"/>
    <n v="2304"/>
    <n v="437.2"/>
    <n v="263.33"/>
    <n v="1007308.7999999999"/>
    <n v="606712.31999999995"/>
    <n v="400596.47999999998"/>
    <x v="0"/>
    <x v="2"/>
    <n v="31"/>
  </r>
  <r>
    <n v="648711192"/>
    <s v="C6487"/>
    <x v="307"/>
    <d v="2022-05-16T00:00:00"/>
    <x v="3"/>
    <x v="1"/>
    <x v="6"/>
    <x v="85"/>
    <x v="0"/>
    <n v="6912"/>
    <n v="152.58000000000001"/>
    <n v="97.44"/>
    <n v="1054632.9600000002"/>
    <n v="673505.28000000003"/>
    <n v="381127.68000000017"/>
    <x v="2"/>
    <x v="10"/>
    <n v="22"/>
  </r>
  <r>
    <n v="934157025"/>
    <s v="C9341"/>
    <x v="263"/>
    <d v="2020-02-03T00:00:00"/>
    <x v="0"/>
    <x v="1"/>
    <x v="0"/>
    <x v="77"/>
    <x v="11"/>
    <n v="6678"/>
    <n v="668.27"/>
    <n v="502.54"/>
    <n v="4462707.0599999996"/>
    <n v="3355962.12"/>
    <n v="1106744.9399999995"/>
    <x v="0"/>
    <x v="5"/>
    <n v="2"/>
  </r>
  <r>
    <n v="805596816"/>
    <s v="C8055"/>
    <x v="308"/>
    <d v="2022-05-23T00:00:00"/>
    <x v="0"/>
    <x v="1"/>
    <x v="4"/>
    <x v="9"/>
    <x v="10"/>
    <n v="2855"/>
    <n v="109.28"/>
    <n v="35.840000000000003"/>
    <n v="311994.40000000002"/>
    <n v="102323.20000000001"/>
    <n v="209671.2"/>
    <x v="2"/>
    <x v="9"/>
    <n v="12"/>
  </r>
  <r>
    <n v="695891892"/>
    <s v="C6958"/>
    <x v="103"/>
    <d v="2020-08-03T00:00:00"/>
    <x v="1"/>
    <x v="1"/>
    <x v="3"/>
    <x v="141"/>
    <x v="2"/>
    <n v="8730"/>
    <n v="205.7"/>
    <n v="117.11"/>
    <n v="1795761"/>
    <n v="1022370.3"/>
    <n v="773390.7"/>
    <x v="0"/>
    <x v="8"/>
    <n v="4"/>
  </r>
  <r>
    <n v="208216083"/>
    <s v="C2082"/>
    <x v="307"/>
    <d v="2022-05-13T00:00:00"/>
    <x v="2"/>
    <x v="0"/>
    <x v="6"/>
    <x v="85"/>
    <x v="7"/>
    <n v="4621"/>
    <n v="81.73"/>
    <n v="56.67"/>
    <n v="377674.33"/>
    <n v="261872.07"/>
    <n v="115802.26000000001"/>
    <x v="2"/>
    <x v="10"/>
    <n v="19"/>
  </r>
  <r>
    <n v="366055715"/>
    <s v="C3660"/>
    <x v="309"/>
    <d v="2021-04-05T00:00:00"/>
    <x v="0"/>
    <x v="0"/>
    <x v="0"/>
    <x v="117"/>
    <x v="2"/>
    <n v="2875"/>
    <n v="205.7"/>
    <n v="117.11"/>
    <n v="591387.5"/>
    <n v="336691.25"/>
    <n v="254696.25"/>
    <x v="1"/>
    <x v="6"/>
    <n v="11"/>
  </r>
  <r>
    <n v="463209617"/>
    <s v="C4632"/>
    <x v="310"/>
    <d v="2021-06-27T00:00:00"/>
    <x v="2"/>
    <x v="1"/>
    <x v="2"/>
    <x v="109"/>
    <x v="1"/>
    <n v="2874"/>
    <n v="421.89"/>
    <n v="364.69"/>
    <n v="1212511.8599999999"/>
    <n v="1048119.0599999999"/>
    <n v="164392.79999999993"/>
    <x v="1"/>
    <x v="7"/>
    <n v="24"/>
  </r>
  <r>
    <n v="313789117"/>
    <s v="C3137"/>
    <x v="311"/>
    <d v="2021-09-07T00:00:00"/>
    <x v="3"/>
    <x v="1"/>
    <x v="0"/>
    <x v="157"/>
    <x v="6"/>
    <n v="6028"/>
    <n v="437.2"/>
    <n v="263.33"/>
    <n v="2635441.6"/>
    <n v="1587353.24"/>
    <n v="1048088.3600000001"/>
    <x v="1"/>
    <x v="3"/>
    <n v="13"/>
  </r>
  <r>
    <n v="702218043"/>
    <s v="C7022"/>
    <x v="312"/>
    <d v="2022-07-29T00:00:00"/>
    <x v="0"/>
    <x v="0"/>
    <x v="6"/>
    <x v="50"/>
    <x v="2"/>
    <n v="779"/>
    <n v="205.7"/>
    <n v="117.11"/>
    <n v="160240.29999999999"/>
    <n v="91228.69"/>
    <n v="69011.609999999986"/>
    <x v="2"/>
    <x v="8"/>
    <n v="23"/>
  </r>
  <r>
    <n v="233232724"/>
    <s v="C2332"/>
    <x v="139"/>
    <d v="2022-03-08T00:00:00"/>
    <x v="1"/>
    <x v="1"/>
    <x v="1"/>
    <x v="115"/>
    <x v="1"/>
    <n v="7601"/>
    <n v="421.89"/>
    <n v="364.69"/>
    <n v="3206785.8899999997"/>
    <n v="2772008.69"/>
    <n v="434777.19999999972"/>
    <x v="2"/>
    <x v="5"/>
    <n v="10"/>
  </r>
  <r>
    <n v="281881988"/>
    <s v="C2818"/>
    <x v="313"/>
    <d v="2020-08-11T00:00:00"/>
    <x v="2"/>
    <x v="0"/>
    <x v="3"/>
    <x v="4"/>
    <x v="4"/>
    <n v="3999"/>
    <n v="255.28"/>
    <n v="159.41999999999999"/>
    <n v="1020864.72"/>
    <n v="637520.57999999996"/>
    <n v="383344.14"/>
    <x v="0"/>
    <x v="8"/>
    <n v="22"/>
  </r>
  <r>
    <n v="943527162"/>
    <s v="C9435"/>
    <x v="195"/>
    <d v="2020-12-22T00:00:00"/>
    <x v="3"/>
    <x v="1"/>
    <x v="2"/>
    <x v="17"/>
    <x v="0"/>
    <n v="9509"/>
    <n v="152.58000000000001"/>
    <n v="97.44"/>
    <n v="1450883.2200000002"/>
    <n v="926556.96"/>
    <n v="524326.26000000024"/>
    <x v="0"/>
    <x v="11"/>
    <n v="16"/>
  </r>
  <r>
    <n v="583842074"/>
    <s v="C5838"/>
    <x v="188"/>
    <d v="2022-10-04T00:00:00"/>
    <x v="3"/>
    <x v="0"/>
    <x v="0"/>
    <x v="129"/>
    <x v="1"/>
    <n v="699"/>
    <n v="421.89"/>
    <n v="364.69"/>
    <n v="294901.11"/>
    <n v="254918.31"/>
    <n v="39982.799999999988"/>
    <x v="2"/>
    <x v="3"/>
    <n v="41"/>
  </r>
  <r>
    <n v="788813054"/>
    <s v="C7888"/>
    <x v="47"/>
    <d v="2022-08-09T00:00:00"/>
    <x v="1"/>
    <x v="1"/>
    <x v="5"/>
    <x v="138"/>
    <x v="4"/>
    <n v="6167"/>
    <n v="255.28"/>
    <n v="159.41999999999999"/>
    <n v="1574311.76"/>
    <n v="983143.1399999999"/>
    <n v="591168.62000000011"/>
    <x v="2"/>
    <x v="3"/>
    <n v="6"/>
  </r>
  <r>
    <n v="514738929"/>
    <s v="C5147"/>
    <x v="314"/>
    <d v="2022-05-16T00:00:00"/>
    <x v="0"/>
    <x v="1"/>
    <x v="6"/>
    <x v="100"/>
    <x v="7"/>
    <n v="1543"/>
    <n v="81.73"/>
    <n v="56.67"/>
    <n v="126109.39"/>
    <n v="87441.81"/>
    <n v="38667.58"/>
    <x v="2"/>
    <x v="9"/>
    <n v="12"/>
  </r>
  <r>
    <n v="138231027"/>
    <s v="C1382"/>
    <x v="315"/>
    <d v="2021-01-28T00:00:00"/>
    <x v="3"/>
    <x v="0"/>
    <x v="0"/>
    <x v="64"/>
    <x v="3"/>
    <n v="4487"/>
    <n v="9.33"/>
    <n v="6.92"/>
    <n v="41863.71"/>
    <n v="31050.04"/>
    <n v="10813.669999999998"/>
    <x v="1"/>
    <x v="1"/>
    <n v="21"/>
  </r>
  <r>
    <n v="106213176"/>
    <s v="C1062"/>
    <x v="316"/>
    <d v="2022-07-15T00:00:00"/>
    <x v="0"/>
    <x v="1"/>
    <x v="3"/>
    <x v="91"/>
    <x v="2"/>
    <n v="9694"/>
    <n v="205.7"/>
    <n v="117.11"/>
    <n v="1994055.7999999998"/>
    <n v="1135264.3400000001"/>
    <n v="858791.45999999973"/>
    <x v="2"/>
    <x v="7"/>
    <n v="32"/>
  </r>
  <r>
    <n v="485921704"/>
    <s v="C4859"/>
    <x v="317"/>
    <d v="2022-04-15T00:00:00"/>
    <x v="3"/>
    <x v="0"/>
    <x v="6"/>
    <x v="22"/>
    <x v="0"/>
    <n v="3885"/>
    <n v="152.58000000000001"/>
    <n v="97.44"/>
    <n v="592773.30000000005"/>
    <n v="378554.39999999997"/>
    <n v="214218.90000000008"/>
    <x v="2"/>
    <x v="10"/>
    <n v="9"/>
  </r>
  <r>
    <n v="514905440"/>
    <s v="C5149"/>
    <x v="318"/>
    <d v="2020-10-22T00:00:00"/>
    <x v="1"/>
    <x v="1"/>
    <x v="6"/>
    <x v="124"/>
    <x v="8"/>
    <n v="817"/>
    <n v="651.21"/>
    <n v="524.96"/>
    <n v="532038.57000000007"/>
    <n v="428892.32"/>
    <n v="103146.25000000006"/>
    <x v="0"/>
    <x v="0"/>
    <n v="4"/>
  </r>
  <r>
    <n v="851025712"/>
    <s v="C8510"/>
    <x v="169"/>
    <d v="2021-09-27T00:00:00"/>
    <x v="2"/>
    <x v="1"/>
    <x v="6"/>
    <x v="94"/>
    <x v="7"/>
    <n v="6275"/>
    <n v="81.73"/>
    <n v="56.67"/>
    <n v="512855.75"/>
    <n v="355604.25"/>
    <n v="157251.5"/>
    <x v="1"/>
    <x v="3"/>
    <n v="35"/>
  </r>
  <r>
    <n v="422456347"/>
    <s v="C4224"/>
    <x v="319"/>
    <d v="2021-08-26T00:00:00"/>
    <x v="2"/>
    <x v="0"/>
    <x v="1"/>
    <x v="27"/>
    <x v="4"/>
    <n v="3076"/>
    <n v="255.28"/>
    <n v="159.41999999999999"/>
    <n v="785241.28"/>
    <n v="490375.92"/>
    <n v="294865.36000000004"/>
    <x v="1"/>
    <x v="3"/>
    <n v="2"/>
  </r>
  <r>
    <n v="477683675"/>
    <s v="C4776"/>
    <x v="320"/>
    <d v="2020-12-23T00:00:00"/>
    <x v="1"/>
    <x v="0"/>
    <x v="2"/>
    <x v="51"/>
    <x v="6"/>
    <n v="6069"/>
    <n v="437.2"/>
    <n v="263.33"/>
    <n v="2653366.7999999998"/>
    <n v="1598149.77"/>
    <n v="1055217.0299999998"/>
    <x v="0"/>
    <x v="2"/>
    <n v="24"/>
  </r>
  <r>
    <n v="535506522"/>
    <s v="C5355"/>
    <x v="321"/>
    <d v="2021-05-25T00:00:00"/>
    <x v="2"/>
    <x v="1"/>
    <x v="1"/>
    <x v="38"/>
    <x v="10"/>
    <n v="7135"/>
    <n v="109.28"/>
    <n v="35.840000000000003"/>
    <n v="779712.8"/>
    <n v="255718.40000000002"/>
    <n v="523994.4"/>
    <x v="1"/>
    <x v="9"/>
    <n v="6"/>
  </r>
  <r>
    <n v="635036218"/>
    <s v="C6350"/>
    <x v="10"/>
    <d v="2022-07-31T00:00:00"/>
    <x v="2"/>
    <x v="1"/>
    <x v="6"/>
    <x v="127"/>
    <x v="2"/>
    <n v="184"/>
    <n v="205.7"/>
    <n v="117.11"/>
    <n v="37848.799999999996"/>
    <n v="21548.240000000002"/>
    <n v="16300.559999999994"/>
    <x v="2"/>
    <x v="8"/>
    <n v="16"/>
  </r>
  <r>
    <n v="885696589"/>
    <s v="C8856"/>
    <x v="322"/>
    <d v="2022-11-11T00:00:00"/>
    <x v="2"/>
    <x v="0"/>
    <x v="1"/>
    <x v="27"/>
    <x v="1"/>
    <n v="6158"/>
    <n v="421.89"/>
    <n v="364.69"/>
    <n v="2597998.62"/>
    <n v="2245761.02"/>
    <n v="352237.60000000009"/>
    <x v="2"/>
    <x v="0"/>
    <n v="11"/>
  </r>
  <r>
    <n v="117223966"/>
    <s v="C1172"/>
    <x v="323"/>
    <d v="2021-02-25T00:00:00"/>
    <x v="2"/>
    <x v="0"/>
    <x v="5"/>
    <x v="89"/>
    <x v="9"/>
    <n v="8031"/>
    <n v="154.06"/>
    <n v="90.93"/>
    <n v="1237255.8600000001"/>
    <n v="730258.83000000007"/>
    <n v="506997.03"/>
    <x v="1"/>
    <x v="5"/>
    <n v="11"/>
  </r>
  <r>
    <n v="829667174"/>
    <s v="C8296"/>
    <x v="324"/>
    <d v="2021-01-09T00:00:00"/>
    <x v="1"/>
    <x v="0"/>
    <x v="2"/>
    <x v="3"/>
    <x v="10"/>
    <n v="5809"/>
    <n v="109.28"/>
    <n v="35.840000000000003"/>
    <n v="634807.52"/>
    <n v="208194.56000000003"/>
    <n v="426612.95999999996"/>
    <x v="0"/>
    <x v="11"/>
    <n v="24"/>
  </r>
  <r>
    <n v="643387544"/>
    <s v="C6433"/>
    <x v="20"/>
    <d v="2020-08-20T00:00:00"/>
    <x v="0"/>
    <x v="0"/>
    <x v="3"/>
    <x v="4"/>
    <x v="5"/>
    <n v="1527"/>
    <n v="47.45"/>
    <n v="31.79"/>
    <n v="72456.150000000009"/>
    <n v="48543.33"/>
    <n v="23912.820000000007"/>
    <x v="0"/>
    <x v="8"/>
    <n v="23"/>
  </r>
  <r>
    <n v="849058902"/>
    <s v="C8490"/>
    <x v="325"/>
    <d v="2020-01-25T00:00:00"/>
    <x v="2"/>
    <x v="0"/>
    <x v="1"/>
    <x v="93"/>
    <x v="0"/>
    <n v="4252"/>
    <n v="152.58000000000001"/>
    <n v="97.44"/>
    <n v="648770.16"/>
    <n v="414314.88"/>
    <n v="234455.28000000003"/>
    <x v="0"/>
    <x v="1"/>
    <n v="16"/>
  </r>
  <r>
    <n v="557667577"/>
    <s v="C5576"/>
    <x v="326"/>
    <d v="2022-09-15T00:00:00"/>
    <x v="2"/>
    <x v="0"/>
    <x v="6"/>
    <x v="127"/>
    <x v="8"/>
    <n v="5083"/>
    <n v="651.21"/>
    <n v="524.96"/>
    <n v="3310100.43"/>
    <n v="2668371.6800000002"/>
    <n v="641728.75"/>
    <x v="2"/>
    <x v="3"/>
    <n v="27"/>
  </r>
  <r>
    <n v="750512397"/>
    <s v="C7505"/>
    <x v="327"/>
    <d v="2022-03-04T00:00:00"/>
    <x v="0"/>
    <x v="0"/>
    <x v="6"/>
    <x v="33"/>
    <x v="10"/>
    <n v="2151"/>
    <n v="109.28"/>
    <n v="35.840000000000003"/>
    <n v="235061.28"/>
    <n v="77091.840000000011"/>
    <n v="157969.44"/>
    <x v="2"/>
    <x v="5"/>
    <n v="17"/>
  </r>
  <r>
    <n v="229204690"/>
    <s v="C2292"/>
    <x v="328"/>
    <d v="2021-03-25T00:00:00"/>
    <x v="3"/>
    <x v="1"/>
    <x v="6"/>
    <x v="124"/>
    <x v="9"/>
    <n v="5616"/>
    <n v="154.06"/>
    <n v="90.93"/>
    <n v="865200.96"/>
    <n v="510662.88000000006"/>
    <n v="354538.0799999999"/>
    <x v="1"/>
    <x v="6"/>
    <n v="12"/>
  </r>
  <r>
    <n v="565668284"/>
    <s v="C5656"/>
    <x v="329"/>
    <d v="2021-08-03T00:00:00"/>
    <x v="1"/>
    <x v="0"/>
    <x v="0"/>
    <x v="29"/>
    <x v="3"/>
    <n v="2671"/>
    <n v="9.33"/>
    <n v="6.92"/>
    <n v="24920.43"/>
    <n v="18483.32"/>
    <n v="6437.1100000000006"/>
    <x v="1"/>
    <x v="8"/>
    <n v="24"/>
  </r>
  <r>
    <n v="252139508"/>
    <s v="C2521"/>
    <x v="330"/>
    <d v="2022-05-23T00:00:00"/>
    <x v="3"/>
    <x v="0"/>
    <x v="3"/>
    <x v="158"/>
    <x v="0"/>
    <n v="2538"/>
    <n v="152.58000000000001"/>
    <n v="97.44"/>
    <n v="387248.04000000004"/>
    <n v="247302.72"/>
    <n v="139945.32000000004"/>
    <x v="2"/>
    <x v="10"/>
    <n v="30"/>
  </r>
  <r>
    <n v="551167190"/>
    <s v="C5511"/>
    <x v="331"/>
    <d v="2021-11-13T00:00:00"/>
    <x v="1"/>
    <x v="0"/>
    <x v="2"/>
    <x v="135"/>
    <x v="0"/>
    <n v="1474"/>
    <n v="152.58000000000001"/>
    <n v="97.44"/>
    <n v="224902.92"/>
    <n v="143626.56"/>
    <n v="81276.360000000015"/>
    <x v="1"/>
    <x v="0"/>
    <n v="43"/>
  </r>
  <r>
    <n v="545612657"/>
    <s v="C5456"/>
    <x v="332"/>
    <d v="2021-05-29T00:00:00"/>
    <x v="0"/>
    <x v="0"/>
    <x v="5"/>
    <x v="104"/>
    <x v="11"/>
    <n v="7765"/>
    <n v="668.27"/>
    <n v="502.54"/>
    <n v="5189116.55"/>
    <n v="3902223.1"/>
    <n v="1286893.4499999997"/>
    <x v="1"/>
    <x v="10"/>
    <n v="43"/>
  </r>
  <r>
    <n v="288649737"/>
    <s v="C2886"/>
    <x v="333"/>
    <d v="2021-06-20T00:00:00"/>
    <x v="2"/>
    <x v="0"/>
    <x v="5"/>
    <x v="138"/>
    <x v="0"/>
    <n v="6727"/>
    <n v="152.58000000000001"/>
    <n v="97.44"/>
    <n v="1026405.66"/>
    <n v="655478.88"/>
    <n v="370926.78"/>
    <x v="1"/>
    <x v="9"/>
    <n v="44"/>
  </r>
  <r>
    <n v="353764760"/>
    <s v="C3537"/>
    <x v="4"/>
    <d v="2022-10-27T00:00:00"/>
    <x v="2"/>
    <x v="1"/>
    <x v="3"/>
    <x v="91"/>
    <x v="7"/>
    <n v="5709"/>
    <n v="81.73"/>
    <n v="56.67"/>
    <n v="466596.57"/>
    <n v="323529.03000000003"/>
    <n v="143067.53999999998"/>
    <x v="2"/>
    <x v="4"/>
    <n v="27"/>
  </r>
  <r>
    <n v="484756553"/>
    <s v="C4847"/>
    <x v="73"/>
    <d v="2022-06-14T00:00:00"/>
    <x v="3"/>
    <x v="0"/>
    <x v="5"/>
    <x v="98"/>
    <x v="3"/>
    <n v="9091"/>
    <n v="9.33"/>
    <n v="6.92"/>
    <n v="84819.03"/>
    <n v="62909.72"/>
    <n v="21909.309999999998"/>
    <x v="2"/>
    <x v="7"/>
    <n v="9"/>
  </r>
  <r>
    <n v="945736443"/>
    <s v="C9457"/>
    <x v="103"/>
    <d v="2020-08-20T00:00:00"/>
    <x v="3"/>
    <x v="1"/>
    <x v="0"/>
    <x v="99"/>
    <x v="5"/>
    <n v="3285"/>
    <n v="47.45"/>
    <n v="31.79"/>
    <n v="155873.25"/>
    <n v="104430.15"/>
    <n v="51443.100000000006"/>
    <x v="0"/>
    <x v="8"/>
    <n v="21"/>
  </r>
  <r>
    <n v="271128261"/>
    <s v="C2711"/>
    <x v="334"/>
    <d v="2022-03-07T00:00:00"/>
    <x v="2"/>
    <x v="0"/>
    <x v="2"/>
    <x v="146"/>
    <x v="5"/>
    <n v="1732"/>
    <n v="47.45"/>
    <n v="31.79"/>
    <n v="82183.400000000009"/>
    <n v="55060.28"/>
    <n v="27123.12000000001"/>
    <x v="2"/>
    <x v="5"/>
    <n v="33"/>
  </r>
  <r>
    <n v="215668332"/>
    <s v="C2156"/>
    <x v="335"/>
    <d v="2020-11-21T00:00:00"/>
    <x v="2"/>
    <x v="0"/>
    <x v="3"/>
    <x v="158"/>
    <x v="4"/>
    <n v="9907"/>
    <n v="255.28"/>
    <n v="159.41999999999999"/>
    <n v="2529058.96"/>
    <n v="1579373.94"/>
    <n v="949685.02"/>
    <x v="0"/>
    <x v="0"/>
    <n v="26"/>
  </r>
  <r>
    <n v="804405486"/>
    <s v="C8044"/>
    <x v="85"/>
    <d v="2021-02-01T00:00:00"/>
    <x v="1"/>
    <x v="1"/>
    <x v="0"/>
    <x v="64"/>
    <x v="3"/>
    <n v="314"/>
    <n v="9.33"/>
    <n v="6.92"/>
    <n v="2929.62"/>
    <n v="2172.88"/>
    <n v="756.73999999999978"/>
    <x v="1"/>
    <x v="1"/>
    <n v="23"/>
  </r>
  <r>
    <n v="782701051"/>
    <s v="C7827"/>
    <x v="336"/>
    <d v="2021-09-01T00:00:00"/>
    <x v="3"/>
    <x v="1"/>
    <x v="2"/>
    <x v="35"/>
    <x v="1"/>
    <n v="7489"/>
    <n v="421.89"/>
    <n v="364.69"/>
    <n v="3159534.21"/>
    <n v="2731163.41"/>
    <n v="428370.79999999981"/>
    <x v="1"/>
    <x v="3"/>
    <n v="6"/>
  </r>
  <r>
    <n v="766228854"/>
    <s v="C7662"/>
    <x v="199"/>
    <d v="2020-10-03T00:00:00"/>
    <x v="0"/>
    <x v="0"/>
    <x v="0"/>
    <x v="77"/>
    <x v="11"/>
    <n v="3000"/>
    <n v="668.27"/>
    <n v="502.54"/>
    <n v="2004810"/>
    <n v="1507620"/>
    <n v="497190"/>
    <x v="0"/>
    <x v="3"/>
    <n v="49"/>
  </r>
  <r>
    <n v="990975224"/>
    <s v="C9909"/>
    <x v="337"/>
    <d v="2022-01-27T00:00:00"/>
    <x v="3"/>
    <x v="1"/>
    <x v="1"/>
    <x v="8"/>
    <x v="3"/>
    <n v="445"/>
    <n v="9.33"/>
    <n v="6.92"/>
    <n v="4151.8500000000004"/>
    <n v="3079.4"/>
    <n v="1072.4500000000003"/>
    <x v="1"/>
    <x v="11"/>
    <n v="37"/>
  </r>
  <r>
    <n v="863238990"/>
    <s v="C8632"/>
    <x v="338"/>
    <d v="2020-04-03T00:00:00"/>
    <x v="3"/>
    <x v="1"/>
    <x v="2"/>
    <x v="37"/>
    <x v="2"/>
    <n v="455"/>
    <n v="205.7"/>
    <n v="117.11"/>
    <n v="93593.5"/>
    <n v="53285.05"/>
    <n v="40308.449999999997"/>
    <x v="0"/>
    <x v="5"/>
    <n v="43"/>
  </r>
  <r>
    <n v="309631478"/>
    <s v="C3096"/>
    <x v="339"/>
    <d v="2021-05-27T00:00:00"/>
    <x v="3"/>
    <x v="0"/>
    <x v="0"/>
    <x v="0"/>
    <x v="7"/>
    <n v="5690"/>
    <n v="81.73"/>
    <n v="56.67"/>
    <n v="465043.7"/>
    <n v="322452.3"/>
    <n v="142591.40000000002"/>
    <x v="1"/>
    <x v="9"/>
    <n v="5"/>
  </r>
  <r>
    <n v="227076518"/>
    <s v="C2270"/>
    <x v="340"/>
    <d v="2022-07-13T00:00:00"/>
    <x v="2"/>
    <x v="0"/>
    <x v="3"/>
    <x v="159"/>
    <x v="9"/>
    <n v="5843"/>
    <n v="154.06"/>
    <n v="90.93"/>
    <n v="900172.58"/>
    <n v="531303.99"/>
    <n v="368868.58999999997"/>
    <x v="2"/>
    <x v="9"/>
    <n v="50"/>
  </r>
  <r>
    <n v="232810437"/>
    <s v="C2328"/>
    <x v="341"/>
    <d v="2020-04-06T00:00:00"/>
    <x v="0"/>
    <x v="1"/>
    <x v="6"/>
    <x v="34"/>
    <x v="7"/>
    <n v="2637"/>
    <n v="81.73"/>
    <n v="56.67"/>
    <n v="215522.01"/>
    <n v="149438.79"/>
    <n v="66083.22"/>
    <x v="0"/>
    <x v="6"/>
    <n v="14"/>
  </r>
  <r>
    <n v="914382064"/>
    <s v="C9143"/>
    <x v="342"/>
    <d v="2022-06-06T00:00:00"/>
    <x v="0"/>
    <x v="1"/>
    <x v="5"/>
    <x v="102"/>
    <x v="5"/>
    <n v="4827"/>
    <n v="47.45"/>
    <n v="31.79"/>
    <n v="229041.15000000002"/>
    <n v="153450.32999999999"/>
    <n v="75590.820000000036"/>
    <x v="2"/>
    <x v="9"/>
    <n v="27"/>
  </r>
  <r>
    <n v="679652726"/>
    <s v="C6796"/>
    <x v="343"/>
    <d v="2022-06-13T00:00:00"/>
    <x v="0"/>
    <x v="1"/>
    <x v="5"/>
    <x v="14"/>
    <x v="9"/>
    <n v="3200"/>
    <n v="154.06"/>
    <n v="90.93"/>
    <n v="492992"/>
    <n v="290976"/>
    <n v="202016"/>
    <x v="2"/>
    <x v="9"/>
    <n v="27"/>
  </r>
  <r>
    <n v="706796252"/>
    <s v="C7067"/>
    <x v="344"/>
    <d v="2021-07-16T00:00:00"/>
    <x v="2"/>
    <x v="1"/>
    <x v="0"/>
    <x v="160"/>
    <x v="2"/>
    <n v="5572"/>
    <n v="205.7"/>
    <n v="117.11"/>
    <n v="1146160.3999999999"/>
    <n v="652536.92000000004"/>
    <n v="493623.47999999986"/>
    <x v="1"/>
    <x v="7"/>
    <n v="44"/>
  </r>
  <r>
    <n v="894298970"/>
    <s v="C8942"/>
    <x v="345"/>
    <d v="2021-01-26T00:00:00"/>
    <x v="3"/>
    <x v="1"/>
    <x v="0"/>
    <x v="144"/>
    <x v="3"/>
    <n v="1793"/>
    <n v="9.33"/>
    <n v="6.92"/>
    <n v="16728.689999999999"/>
    <n v="12407.56"/>
    <n v="4321.1299999999992"/>
    <x v="1"/>
    <x v="1"/>
    <n v="18"/>
  </r>
  <r>
    <n v="310959708"/>
    <s v="C3109"/>
    <x v="346"/>
    <d v="2021-10-12T00:00:00"/>
    <x v="2"/>
    <x v="1"/>
    <x v="3"/>
    <x v="161"/>
    <x v="5"/>
    <n v="8743"/>
    <n v="47.45"/>
    <n v="31.79"/>
    <n v="414855.35000000003"/>
    <n v="277939.96999999997"/>
    <n v="136915.38000000006"/>
    <x v="1"/>
    <x v="4"/>
    <n v="32"/>
  </r>
  <r>
    <n v="345889794"/>
    <s v="C3458"/>
    <x v="347"/>
    <d v="2021-07-25T00:00:00"/>
    <x v="2"/>
    <x v="0"/>
    <x v="0"/>
    <x v="96"/>
    <x v="5"/>
    <n v="5331"/>
    <n v="47.45"/>
    <n v="31.79"/>
    <n v="252955.95"/>
    <n v="169472.49"/>
    <n v="83483.460000000021"/>
    <x v="1"/>
    <x v="7"/>
    <n v="28"/>
  </r>
  <r>
    <n v="658513057"/>
    <s v="C6585"/>
    <x v="348"/>
    <d v="2020-05-23T00:00:00"/>
    <x v="1"/>
    <x v="1"/>
    <x v="5"/>
    <x v="114"/>
    <x v="3"/>
    <n v="7502"/>
    <n v="9.33"/>
    <n v="6.92"/>
    <n v="69993.66"/>
    <n v="51913.84"/>
    <n v="18079.820000000007"/>
    <x v="0"/>
    <x v="10"/>
    <n v="38"/>
  </r>
  <r>
    <n v="528565824"/>
    <s v="C5285"/>
    <x v="349"/>
    <d v="2021-04-03T00:00:00"/>
    <x v="3"/>
    <x v="1"/>
    <x v="0"/>
    <x v="83"/>
    <x v="8"/>
    <n v="3228"/>
    <n v="651.21"/>
    <n v="524.96"/>
    <n v="2102105.88"/>
    <n v="1694570.8800000001"/>
    <n v="407534.99999999977"/>
    <x v="1"/>
    <x v="6"/>
    <n v="6"/>
  </r>
  <r>
    <n v="206096923"/>
    <s v="C2060"/>
    <x v="350"/>
    <d v="2020-10-15T00:00:00"/>
    <x v="1"/>
    <x v="1"/>
    <x v="6"/>
    <x v="43"/>
    <x v="8"/>
    <n v="7514"/>
    <n v="651.21"/>
    <n v="524.96"/>
    <n v="4893191.9400000004"/>
    <n v="3944549.4400000004"/>
    <n v="948642.5"/>
    <x v="0"/>
    <x v="4"/>
    <n v="17"/>
  </r>
  <r>
    <n v="461467683"/>
    <s v="C4614"/>
    <x v="351"/>
    <d v="2021-05-11T00:00:00"/>
    <x v="2"/>
    <x v="1"/>
    <x v="1"/>
    <x v="139"/>
    <x v="10"/>
    <n v="7397"/>
    <n v="109.28"/>
    <n v="35.840000000000003"/>
    <n v="808344.16"/>
    <n v="265108.48000000004"/>
    <n v="543235.67999999993"/>
    <x v="1"/>
    <x v="10"/>
    <n v="16"/>
  </r>
  <r>
    <n v="335351932"/>
    <s v="C3353"/>
    <x v="352"/>
    <d v="2021-09-13T00:00:00"/>
    <x v="1"/>
    <x v="1"/>
    <x v="3"/>
    <x v="55"/>
    <x v="5"/>
    <n v="6944"/>
    <n v="47.45"/>
    <n v="31.79"/>
    <n v="329492.80000000005"/>
    <n v="220749.75999999998"/>
    <n v="108743.04000000007"/>
    <x v="1"/>
    <x v="3"/>
    <n v="40"/>
  </r>
  <r>
    <n v="288735997"/>
    <s v="C2887"/>
    <x v="353"/>
    <d v="2020-09-14T00:00:00"/>
    <x v="3"/>
    <x v="1"/>
    <x v="2"/>
    <x v="162"/>
    <x v="9"/>
    <n v="2253"/>
    <n v="154.06"/>
    <n v="90.93"/>
    <n v="347097.18"/>
    <n v="204865.29"/>
    <n v="142231.88999999998"/>
    <x v="0"/>
    <x v="3"/>
    <n v="35"/>
  </r>
  <r>
    <n v="852918708"/>
    <s v="C8529"/>
    <x v="237"/>
    <d v="2022-03-14T00:00:00"/>
    <x v="0"/>
    <x v="0"/>
    <x v="0"/>
    <x v="163"/>
    <x v="7"/>
    <n v="6454"/>
    <n v="81.73"/>
    <n v="56.67"/>
    <n v="527485.42000000004"/>
    <n v="365748.18"/>
    <n v="161737.24000000005"/>
    <x v="2"/>
    <x v="5"/>
    <n v="39"/>
  </r>
  <r>
    <n v="379511392"/>
    <s v="C3795"/>
    <x v="354"/>
    <d v="2021-08-03T00:00:00"/>
    <x v="0"/>
    <x v="0"/>
    <x v="5"/>
    <x v="150"/>
    <x v="0"/>
    <n v="4709"/>
    <n v="152.58000000000001"/>
    <n v="97.44"/>
    <n v="718499.22000000009"/>
    <n v="458844.95999999996"/>
    <n v="259654.26000000013"/>
    <x v="1"/>
    <x v="3"/>
    <n v="0"/>
  </r>
  <r>
    <n v="890437877"/>
    <s v="C8904"/>
    <x v="355"/>
    <d v="2022-03-24T00:00:00"/>
    <x v="3"/>
    <x v="0"/>
    <x v="6"/>
    <x v="127"/>
    <x v="9"/>
    <n v="9210"/>
    <n v="154.06"/>
    <n v="90.93"/>
    <n v="1418892.6"/>
    <n v="837465.3"/>
    <n v="581427.30000000005"/>
    <x v="2"/>
    <x v="6"/>
    <n v="8"/>
  </r>
  <r>
    <n v="427934491"/>
    <s v="C4279"/>
    <x v="356"/>
    <d v="2021-10-04T00:00:00"/>
    <x v="1"/>
    <x v="0"/>
    <x v="0"/>
    <x v="164"/>
    <x v="3"/>
    <n v="4180"/>
    <n v="9.33"/>
    <n v="6.92"/>
    <n v="38999.4"/>
    <n v="28925.599999999999"/>
    <n v="10073.800000000003"/>
    <x v="1"/>
    <x v="4"/>
    <n v="13"/>
  </r>
  <r>
    <n v="704550063"/>
    <s v="C7045"/>
    <x v="222"/>
    <d v="2022-08-18T00:00:00"/>
    <x v="1"/>
    <x v="0"/>
    <x v="6"/>
    <x v="124"/>
    <x v="11"/>
    <n v="875"/>
    <n v="668.27"/>
    <n v="502.54"/>
    <n v="584736.25"/>
    <n v="439722.5"/>
    <n v="145013.75"/>
    <x v="2"/>
    <x v="3"/>
    <n v="5"/>
  </r>
  <r>
    <n v="353145921"/>
    <s v="C3531"/>
    <x v="56"/>
    <d v="2022-02-23T00:00:00"/>
    <x v="0"/>
    <x v="1"/>
    <x v="1"/>
    <x v="165"/>
    <x v="1"/>
    <n v="2580"/>
    <n v="421.89"/>
    <n v="364.69"/>
    <n v="1088476.2"/>
    <n v="940900.2"/>
    <n v="147576"/>
    <x v="2"/>
    <x v="1"/>
    <n v="38"/>
  </r>
  <r>
    <n v="776895892"/>
    <s v="C7768"/>
    <x v="357"/>
    <d v="2021-11-09T00:00:00"/>
    <x v="3"/>
    <x v="1"/>
    <x v="5"/>
    <x v="150"/>
    <x v="0"/>
    <n v="9614"/>
    <n v="152.58000000000001"/>
    <n v="97.44"/>
    <n v="1466904.12"/>
    <n v="936788.16"/>
    <n v="530115.96000000008"/>
    <x v="1"/>
    <x v="2"/>
    <n v="0"/>
  </r>
  <r>
    <n v="299286305"/>
    <s v="C2992"/>
    <x v="358"/>
    <d v="2021-08-03T00:00:00"/>
    <x v="0"/>
    <x v="1"/>
    <x v="3"/>
    <x v="4"/>
    <x v="9"/>
    <n v="4323"/>
    <n v="154.06"/>
    <n v="90.93"/>
    <n v="666001.38"/>
    <n v="393090.39"/>
    <n v="272910.99"/>
    <x v="1"/>
    <x v="7"/>
    <n v="50"/>
  </r>
  <r>
    <n v="914115989"/>
    <s v="C9141"/>
    <x v="359"/>
    <d v="2022-02-12T00:00:00"/>
    <x v="1"/>
    <x v="1"/>
    <x v="3"/>
    <x v="155"/>
    <x v="0"/>
    <n v="6090"/>
    <n v="152.58000000000001"/>
    <n v="97.44"/>
    <n v="929212.20000000007"/>
    <n v="593409.6"/>
    <n v="335802.60000000009"/>
    <x v="2"/>
    <x v="1"/>
    <n v="26"/>
  </r>
  <r>
    <n v="635496270"/>
    <s v="C6354"/>
    <x v="360"/>
    <d v="2022-07-05T00:00:00"/>
    <x v="0"/>
    <x v="0"/>
    <x v="2"/>
    <x v="7"/>
    <x v="4"/>
    <n v="6323"/>
    <n v="255.28"/>
    <n v="159.41999999999999"/>
    <n v="1614135.44"/>
    <n v="1008012.6599999999"/>
    <n v="606122.78"/>
    <x v="2"/>
    <x v="9"/>
    <n v="36"/>
  </r>
  <r>
    <n v="247850978"/>
    <s v="C2478"/>
    <x v="361"/>
    <d v="2020-05-08T00:00:00"/>
    <x v="1"/>
    <x v="0"/>
    <x v="5"/>
    <x v="41"/>
    <x v="1"/>
    <n v="3467"/>
    <n v="421.89"/>
    <n v="364.69"/>
    <n v="1462692.63"/>
    <n v="1264380.23"/>
    <n v="198312.39999999991"/>
    <x v="0"/>
    <x v="10"/>
    <n v="25"/>
  </r>
  <r>
    <n v="155916440"/>
    <s v="C1559"/>
    <x v="362"/>
    <d v="2022-07-10T00:00:00"/>
    <x v="2"/>
    <x v="0"/>
    <x v="1"/>
    <x v="126"/>
    <x v="10"/>
    <n v="7994"/>
    <n v="109.28"/>
    <n v="35.840000000000003"/>
    <n v="873584.32000000007"/>
    <n v="286504.96000000002"/>
    <n v="587079.3600000001"/>
    <x v="2"/>
    <x v="9"/>
    <n v="50"/>
  </r>
  <r>
    <n v="834741485"/>
    <s v="C8347"/>
    <x v="363"/>
    <d v="2020-02-17T00:00:00"/>
    <x v="2"/>
    <x v="0"/>
    <x v="0"/>
    <x v="72"/>
    <x v="9"/>
    <n v="7410"/>
    <n v="154.06"/>
    <n v="90.93"/>
    <n v="1141584.6000000001"/>
    <n v="673791.3"/>
    <n v="467793.30000000005"/>
    <x v="0"/>
    <x v="5"/>
    <n v="6"/>
  </r>
  <r>
    <n v="579687440"/>
    <s v="C5796"/>
    <x v="364"/>
    <d v="2022-06-05T00:00:00"/>
    <x v="2"/>
    <x v="1"/>
    <x v="1"/>
    <x v="38"/>
    <x v="1"/>
    <n v="1250"/>
    <n v="421.89"/>
    <n v="364.69"/>
    <n v="527362.5"/>
    <n v="455862.5"/>
    <n v="71500"/>
    <x v="2"/>
    <x v="7"/>
    <n v="3"/>
  </r>
  <r>
    <n v="456428134"/>
    <s v="C4564"/>
    <x v="173"/>
    <d v="2020-03-06T00:00:00"/>
    <x v="1"/>
    <x v="1"/>
    <x v="5"/>
    <x v="10"/>
    <x v="7"/>
    <n v="6083"/>
    <n v="81.73"/>
    <n v="56.67"/>
    <n v="497163.59"/>
    <n v="344723.61"/>
    <n v="152439.98000000004"/>
    <x v="0"/>
    <x v="1"/>
    <n v="39"/>
  </r>
  <r>
    <n v="250949895"/>
    <s v="C2509"/>
    <x v="365"/>
    <d v="2021-06-19T00:00:00"/>
    <x v="3"/>
    <x v="0"/>
    <x v="5"/>
    <x v="136"/>
    <x v="0"/>
    <n v="505"/>
    <n v="152.58000000000001"/>
    <n v="97.44"/>
    <n v="77052.900000000009"/>
    <n v="49207.199999999997"/>
    <n v="27845.700000000012"/>
    <x v="1"/>
    <x v="9"/>
    <n v="23"/>
  </r>
  <r>
    <n v="719551551"/>
    <s v="C7195"/>
    <x v="69"/>
    <d v="2022-04-14T00:00:00"/>
    <x v="2"/>
    <x v="1"/>
    <x v="3"/>
    <x v="158"/>
    <x v="9"/>
    <n v="149"/>
    <n v="154.06"/>
    <n v="90.93"/>
    <n v="22954.94"/>
    <n v="13548.570000000002"/>
    <n v="9406.3699999999972"/>
    <x v="2"/>
    <x v="10"/>
    <n v="5"/>
  </r>
  <r>
    <n v="438844430"/>
    <s v="C4388"/>
    <x v="14"/>
    <d v="2021-12-07T00:00:00"/>
    <x v="0"/>
    <x v="1"/>
    <x v="0"/>
    <x v="125"/>
    <x v="6"/>
    <n v="2674"/>
    <n v="437.2"/>
    <n v="263.33"/>
    <n v="1169072.8"/>
    <n v="704144.41999999993"/>
    <n v="464928.38000000012"/>
    <x v="1"/>
    <x v="0"/>
    <n v="48"/>
  </r>
  <r>
    <n v="755752360"/>
    <s v="C7557"/>
    <x v="297"/>
    <d v="2021-02-03T00:00:00"/>
    <x v="0"/>
    <x v="1"/>
    <x v="5"/>
    <x v="11"/>
    <x v="9"/>
    <n v="2773"/>
    <n v="154.06"/>
    <n v="90.93"/>
    <n v="427208.38"/>
    <n v="252148.89"/>
    <n v="175059.49"/>
    <x v="0"/>
    <x v="11"/>
    <n v="50"/>
  </r>
  <r>
    <n v="837511670"/>
    <s v="C8375"/>
    <x v="366"/>
    <d v="2021-02-28T00:00:00"/>
    <x v="0"/>
    <x v="1"/>
    <x v="5"/>
    <x v="68"/>
    <x v="10"/>
    <n v="7169"/>
    <n v="109.28"/>
    <n v="35.840000000000003"/>
    <n v="783428.32000000007"/>
    <n v="256936.96000000002"/>
    <n v="526491.3600000001"/>
    <x v="1"/>
    <x v="5"/>
    <n v="27"/>
  </r>
  <r>
    <n v="821671187"/>
    <s v="C8216"/>
    <x v="367"/>
    <d v="2022-08-11T00:00:00"/>
    <x v="3"/>
    <x v="0"/>
    <x v="5"/>
    <x v="68"/>
    <x v="6"/>
    <n v="9619"/>
    <n v="437.2"/>
    <n v="263.33"/>
    <n v="4205426.8"/>
    <n v="2532971.27"/>
    <n v="1672455.5299999998"/>
    <x v="2"/>
    <x v="8"/>
    <n v="30"/>
  </r>
  <r>
    <n v="466092240"/>
    <s v="C4660"/>
    <x v="50"/>
    <d v="2020-05-13T00:00:00"/>
    <x v="3"/>
    <x v="1"/>
    <x v="0"/>
    <x v="83"/>
    <x v="9"/>
    <n v="5906"/>
    <n v="154.06"/>
    <n v="90.93"/>
    <n v="909878.36"/>
    <n v="537032.58000000007"/>
    <n v="372845.77999999991"/>
    <x v="0"/>
    <x v="10"/>
    <n v="26"/>
  </r>
  <r>
    <n v="498948657"/>
    <s v="C4989"/>
    <x v="166"/>
    <d v="2022-09-16T00:00:00"/>
    <x v="3"/>
    <x v="0"/>
    <x v="5"/>
    <x v="81"/>
    <x v="4"/>
    <n v="8850"/>
    <n v="255.28"/>
    <n v="159.41999999999999"/>
    <n v="2259228"/>
    <n v="1410867"/>
    <n v="848361"/>
    <x v="2"/>
    <x v="3"/>
    <n v="16"/>
  </r>
  <r>
    <n v="368726766"/>
    <s v="C3687"/>
    <x v="88"/>
    <d v="2021-03-24T00:00:00"/>
    <x v="2"/>
    <x v="1"/>
    <x v="0"/>
    <x v="83"/>
    <x v="11"/>
    <n v="3299"/>
    <n v="668.27"/>
    <n v="502.54"/>
    <n v="2204622.73"/>
    <n v="1657879.46"/>
    <n v="546743.27"/>
    <x v="1"/>
    <x v="6"/>
    <n v="19"/>
  </r>
  <r>
    <n v="494225394"/>
    <s v="C4942"/>
    <x v="199"/>
    <d v="2020-09-24T00:00:00"/>
    <x v="2"/>
    <x v="0"/>
    <x v="3"/>
    <x v="141"/>
    <x v="5"/>
    <n v="1132"/>
    <n v="47.45"/>
    <n v="31.79"/>
    <n v="53713.4"/>
    <n v="35986.28"/>
    <n v="17727.120000000003"/>
    <x v="0"/>
    <x v="3"/>
    <n v="40"/>
  </r>
  <r>
    <n v="914555871"/>
    <s v="C9145"/>
    <x v="368"/>
    <d v="2020-08-11T00:00:00"/>
    <x v="2"/>
    <x v="0"/>
    <x v="5"/>
    <x v="24"/>
    <x v="6"/>
    <n v="6261"/>
    <n v="437.2"/>
    <n v="263.33"/>
    <n v="2737309.1999999997"/>
    <n v="1648709.13"/>
    <n v="1088600.0699999998"/>
    <x v="0"/>
    <x v="7"/>
    <n v="47"/>
  </r>
  <r>
    <n v="839142024"/>
    <s v="C8391"/>
    <x v="281"/>
    <d v="2022-03-15T00:00:00"/>
    <x v="3"/>
    <x v="1"/>
    <x v="1"/>
    <x v="6"/>
    <x v="10"/>
    <n v="9627"/>
    <n v="109.28"/>
    <n v="35.840000000000003"/>
    <n v="1052038.56"/>
    <n v="345031.68000000005"/>
    <n v="707006.88"/>
    <x v="2"/>
    <x v="1"/>
    <n v="46"/>
  </r>
  <r>
    <n v="897720181"/>
    <s v="C8977"/>
    <x v="369"/>
    <d v="2021-06-02T00:00:00"/>
    <x v="3"/>
    <x v="1"/>
    <x v="4"/>
    <x v="154"/>
    <x v="5"/>
    <n v="4206"/>
    <n v="47.45"/>
    <n v="31.79"/>
    <n v="199574.7"/>
    <n v="133708.74"/>
    <n v="65865.960000000021"/>
    <x v="1"/>
    <x v="9"/>
    <n v="7"/>
  </r>
  <r>
    <n v="890339171"/>
    <s v="C8903"/>
    <x v="370"/>
    <d v="2022-02-09T00:00:00"/>
    <x v="0"/>
    <x v="0"/>
    <x v="6"/>
    <x v="127"/>
    <x v="5"/>
    <n v="1"/>
    <n v="47.45"/>
    <n v="31.79"/>
    <n v="47.45"/>
    <n v="31.79"/>
    <n v="15.660000000000004"/>
    <x v="1"/>
    <x v="11"/>
    <n v="41"/>
  </r>
  <r>
    <n v="237360322"/>
    <s v="C2373"/>
    <x v="267"/>
    <d v="2022-02-24T00:00:00"/>
    <x v="2"/>
    <x v="0"/>
    <x v="6"/>
    <x v="94"/>
    <x v="0"/>
    <n v="9049"/>
    <n v="152.58000000000001"/>
    <n v="97.44"/>
    <n v="1380696.4200000002"/>
    <n v="881734.55999999994"/>
    <n v="498961.86000000022"/>
    <x v="2"/>
    <x v="5"/>
    <n v="17"/>
  </r>
  <r>
    <n v="229457461"/>
    <s v="C2294"/>
    <x v="186"/>
    <d v="2021-11-26T00:00:00"/>
    <x v="1"/>
    <x v="1"/>
    <x v="0"/>
    <x v="166"/>
    <x v="10"/>
    <n v="417"/>
    <n v="109.28"/>
    <n v="35.840000000000003"/>
    <n v="45569.760000000002"/>
    <n v="14945.28"/>
    <n v="30624.480000000003"/>
    <x v="1"/>
    <x v="0"/>
    <n v="46"/>
  </r>
  <r>
    <n v="877616918"/>
    <s v="C8776"/>
    <x v="296"/>
    <d v="2021-06-28T00:00:00"/>
    <x v="3"/>
    <x v="1"/>
    <x v="6"/>
    <x v="31"/>
    <x v="7"/>
    <n v="5203"/>
    <n v="81.73"/>
    <n v="56.67"/>
    <n v="425241.19"/>
    <n v="294854.01"/>
    <n v="130387.18"/>
    <x v="1"/>
    <x v="7"/>
    <n v="0"/>
  </r>
  <r>
    <n v="463137519"/>
    <s v="C4631"/>
    <x v="371"/>
    <d v="2020-10-14T00:00:00"/>
    <x v="2"/>
    <x v="0"/>
    <x v="5"/>
    <x v="167"/>
    <x v="9"/>
    <n v="1539"/>
    <n v="154.06"/>
    <n v="90.93"/>
    <n v="237098.34"/>
    <n v="139941.27000000002"/>
    <n v="97157.069999999978"/>
    <x v="0"/>
    <x v="4"/>
    <n v="42"/>
  </r>
  <r>
    <n v="487630593"/>
    <s v="C4876"/>
    <x v="372"/>
    <d v="2022-02-25T00:00:00"/>
    <x v="0"/>
    <x v="1"/>
    <x v="6"/>
    <x v="31"/>
    <x v="7"/>
    <n v="9584"/>
    <n v="81.73"/>
    <n v="56.67"/>
    <n v="783300.32000000007"/>
    <n v="543125.28"/>
    <n v="240175.04000000004"/>
    <x v="2"/>
    <x v="1"/>
    <n v="46"/>
  </r>
  <r>
    <n v="723019969"/>
    <s v="C7230"/>
    <x v="373"/>
    <d v="2021-07-27T00:00:00"/>
    <x v="0"/>
    <x v="1"/>
    <x v="6"/>
    <x v="61"/>
    <x v="9"/>
    <n v="6531"/>
    <n v="154.06"/>
    <n v="90.93"/>
    <n v="1006165.86"/>
    <n v="593863.83000000007"/>
    <n v="412302.02999999991"/>
    <x v="1"/>
    <x v="8"/>
    <n v="24"/>
  </r>
  <r>
    <n v="561541974"/>
    <s v="C5615"/>
    <x v="374"/>
    <d v="2021-03-10T00:00:00"/>
    <x v="3"/>
    <x v="1"/>
    <x v="2"/>
    <x v="162"/>
    <x v="4"/>
    <n v="1604"/>
    <n v="255.28"/>
    <n v="159.41999999999999"/>
    <n v="409469.12"/>
    <n v="255709.68"/>
    <n v="153759.44"/>
    <x v="1"/>
    <x v="6"/>
    <n v="4"/>
  </r>
  <r>
    <n v="365745437"/>
    <s v="C3657"/>
    <x v="104"/>
    <d v="2022-02-04T00:00:00"/>
    <x v="1"/>
    <x v="1"/>
    <x v="2"/>
    <x v="51"/>
    <x v="9"/>
    <n v="1057"/>
    <n v="154.06"/>
    <n v="90.93"/>
    <n v="162841.42000000001"/>
    <n v="96113.010000000009"/>
    <n v="66728.41"/>
    <x v="2"/>
    <x v="5"/>
    <n v="0"/>
  </r>
  <r>
    <n v="118491685"/>
    <s v="C1184"/>
    <x v="375"/>
    <d v="2022-12-14T00:00:00"/>
    <x v="1"/>
    <x v="0"/>
    <x v="5"/>
    <x v="89"/>
    <x v="11"/>
    <n v="3178"/>
    <n v="668.27"/>
    <n v="502.54"/>
    <n v="2123762.06"/>
    <n v="1597072.12"/>
    <n v="526689.93999999994"/>
    <x v="2"/>
    <x v="2"/>
    <n v="40"/>
  </r>
  <r>
    <n v="772954547"/>
    <s v="C7729"/>
    <x v="376"/>
    <d v="2021-02-03T00:00:00"/>
    <x v="1"/>
    <x v="1"/>
    <x v="5"/>
    <x v="44"/>
    <x v="11"/>
    <n v="3282"/>
    <n v="668.27"/>
    <n v="502.54"/>
    <n v="2193262.14"/>
    <n v="1649336.28"/>
    <n v="543925.8600000001"/>
    <x v="0"/>
    <x v="11"/>
    <n v="40"/>
  </r>
  <r>
    <n v="202620351"/>
    <s v="C2026"/>
    <x v="377"/>
    <d v="2020-04-11T00:00:00"/>
    <x v="3"/>
    <x v="1"/>
    <x v="0"/>
    <x v="77"/>
    <x v="9"/>
    <n v="8719"/>
    <n v="154.06"/>
    <n v="90.93"/>
    <n v="1343249.1400000001"/>
    <n v="792818.67"/>
    <n v="550430.47000000009"/>
    <x v="0"/>
    <x v="6"/>
    <n v="29"/>
  </r>
  <r>
    <n v="851287925"/>
    <s v="C8512"/>
    <x v="196"/>
    <d v="2020-05-06T00:00:00"/>
    <x v="2"/>
    <x v="0"/>
    <x v="3"/>
    <x v="168"/>
    <x v="3"/>
    <n v="3869"/>
    <n v="9.33"/>
    <n v="6.92"/>
    <n v="36097.769999999997"/>
    <n v="26773.48"/>
    <n v="9324.2899999999972"/>
    <x v="0"/>
    <x v="10"/>
    <n v="24"/>
  </r>
  <r>
    <n v="283068597"/>
    <s v="C2830"/>
    <x v="378"/>
    <d v="2021-06-13T00:00:00"/>
    <x v="0"/>
    <x v="0"/>
    <x v="5"/>
    <x v="23"/>
    <x v="9"/>
    <n v="5143"/>
    <n v="154.06"/>
    <n v="90.93"/>
    <n v="792330.58"/>
    <n v="467652.99000000005"/>
    <n v="324677.58999999991"/>
    <x v="1"/>
    <x v="7"/>
    <n v="8"/>
  </r>
  <r>
    <n v="632386195"/>
    <s v="C6323"/>
    <x v="379"/>
    <d v="2022-12-12T00:00:00"/>
    <x v="3"/>
    <x v="0"/>
    <x v="0"/>
    <x v="88"/>
    <x v="5"/>
    <n v="5983"/>
    <n v="47.45"/>
    <n v="31.79"/>
    <n v="283893.35000000003"/>
    <n v="190199.57"/>
    <n v="93693.780000000028"/>
    <x v="2"/>
    <x v="0"/>
    <n v="50"/>
  </r>
  <r>
    <n v="953977048"/>
    <s v="C9539"/>
    <x v="380"/>
    <d v="2021-03-22T00:00:00"/>
    <x v="0"/>
    <x v="1"/>
    <x v="6"/>
    <x v="140"/>
    <x v="0"/>
    <n v="1863"/>
    <n v="152.58000000000001"/>
    <n v="97.44"/>
    <n v="284256.54000000004"/>
    <n v="181530.72"/>
    <n v="102725.82000000004"/>
    <x v="1"/>
    <x v="5"/>
    <n v="30"/>
  </r>
  <r>
    <n v="372889983"/>
    <s v="C3728"/>
    <x v="291"/>
    <d v="2020-09-25T00:00:00"/>
    <x v="2"/>
    <x v="1"/>
    <x v="0"/>
    <x v="49"/>
    <x v="6"/>
    <n v="5287"/>
    <n v="437.2"/>
    <n v="263.33"/>
    <n v="2311476.4"/>
    <n v="1392225.71"/>
    <n v="919250.69"/>
    <x v="0"/>
    <x v="4"/>
    <n v="21"/>
  </r>
  <r>
    <n v="334486329"/>
    <s v="C3344"/>
    <x v="381"/>
    <d v="2020-05-22T00:00:00"/>
    <x v="3"/>
    <x v="0"/>
    <x v="0"/>
    <x v="169"/>
    <x v="10"/>
    <n v="793"/>
    <n v="109.28"/>
    <n v="35.840000000000003"/>
    <n v="86659.040000000008"/>
    <n v="28421.120000000003"/>
    <n v="58237.920000000006"/>
    <x v="0"/>
    <x v="9"/>
    <n v="7"/>
  </r>
  <r>
    <n v="554439914"/>
    <s v="C5544"/>
    <x v="382"/>
    <d v="2021-01-08T00:00:00"/>
    <x v="3"/>
    <x v="0"/>
    <x v="2"/>
    <x v="37"/>
    <x v="9"/>
    <n v="9946"/>
    <n v="154.06"/>
    <n v="90.93"/>
    <n v="1532280.76"/>
    <n v="904389.78"/>
    <n v="627890.98"/>
    <x v="0"/>
    <x v="11"/>
    <n v="10"/>
  </r>
  <r>
    <n v="368737065"/>
    <s v="C3687"/>
    <x v="383"/>
    <d v="2020-12-01T00:00:00"/>
    <x v="3"/>
    <x v="1"/>
    <x v="3"/>
    <x v="151"/>
    <x v="11"/>
    <n v="6347"/>
    <n v="668.27"/>
    <n v="502.54"/>
    <n v="4241509.6899999995"/>
    <n v="3189621.3800000004"/>
    <n v="1051888.3099999991"/>
    <x v="0"/>
    <x v="2"/>
    <n v="16"/>
  </r>
  <r>
    <n v="983676612"/>
    <s v="C9836"/>
    <x v="118"/>
    <d v="2020-04-18T00:00:00"/>
    <x v="2"/>
    <x v="1"/>
    <x v="2"/>
    <x v="35"/>
    <x v="8"/>
    <n v="624"/>
    <n v="651.21"/>
    <n v="524.96"/>
    <n v="406355.04000000004"/>
    <n v="327575.04000000004"/>
    <n v="78780"/>
    <x v="0"/>
    <x v="5"/>
    <n v="50"/>
  </r>
  <r>
    <n v="525869882"/>
    <s v="C5258"/>
    <x v="317"/>
    <d v="2022-05-22T00:00:00"/>
    <x v="3"/>
    <x v="1"/>
    <x v="2"/>
    <x v="7"/>
    <x v="2"/>
    <n v="5439"/>
    <n v="205.7"/>
    <n v="117.11"/>
    <n v="1118802.3"/>
    <n v="636961.29"/>
    <n v="481841.01"/>
    <x v="2"/>
    <x v="10"/>
    <n v="46"/>
  </r>
  <r>
    <n v="792240703"/>
    <s v="C7922"/>
    <x v="384"/>
    <d v="2021-01-29T00:00:00"/>
    <x v="1"/>
    <x v="0"/>
    <x v="0"/>
    <x v="62"/>
    <x v="3"/>
    <n v="484"/>
    <n v="9.33"/>
    <n v="6.92"/>
    <n v="4515.72"/>
    <n v="3349.2799999999997"/>
    <n v="1166.4400000000005"/>
    <x v="0"/>
    <x v="11"/>
    <n v="32"/>
  </r>
  <r>
    <n v="500025403"/>
    <s v="C5000"/>
    <x v="370"/>
    <d v="2022-02-15T00:00:00"/>
    <x v="1"/>
    <x v="0"/>
    <x v="0"/>
    <x v="69"/>
    <x v="2"/>
    <n v="7483"/>
    <n v="205.7"/>
    <n v="117.11"/>
    <n v="1539253.0999999999"/>
    <n v="876334.13"/>
    <n v="662918.96999999986"/>
    <x v="1"/>
    <x v="11"/>
    <n v="47"/>
  </r>
  <r>
    <n v="236772811"/>
    <s v="C2367"/>
    <x v="351"/>
    <d v="2021-05-11T00:00:00"/>
    <x v="2"/>
    <x v="1"/>
    <x v="2"/>
    <x v="13"/>
    <x v="3"/>
    <n v="5191"/>
    <n v="9.33"/>
    <n v="6.92"/>
    <n v="48432.03"/>
    <n v="35921.72"/>
    <n v="12510.309999999998"/>
    <x v="1"/>
    <x v="10"/>
    <n v="16"/>
  </r>
  <r>
    <n v="210344254"/>
    <s v="C2103"/>
    <x v="295"/>
    <d v="2021-03-15T00:00:00"/>
    <x v="3"/>
    <x v="1"/>
    <x v="0"/>
    <x v="169"/>
    <x v="11"/>
    <n v="4394"/>
    <n v="668.27"/>
    <n v="502.54"/>
    <n v="2936378.38"/>
    <n v="2208160.7600000002"/>
    <n v="728217.61999999965"/>
    <x v="1"/>
    <x v="5"/>
    <n v="32"/>
  </r>
  <r>
    <n v="698913562"/>
    <s v="C6989"/>
    <x v="367"/>
    <d v="2022-08-02T00:00:00"/>
    <x v="0"/>
    <x v="1"/>
    <x v="5"/>
    <x v="130"/>
    <x v="10"/>
    <n v="2909"/>
    <n v="109.28"/>
    <n v="35.840000000000003"/>
    <n v="317895.52"/>
    <n v="104258.56000000001"/>
    <n v="213636.96000000002"/>
    <x v="2"/>
    <x v="8"/>
    <n v="21"/>
  </r>
  <r>
    <n v="700967061"/>
    <s v="C7009"/>
    <x v="385"/>
    <d v="2021-06-13T00:00:00"/>
    <x v="3"/>
    <x v="1"/>
    <x v="1"/>
    <x v="165"/>
    <x v="9"/>
    <n v="585"/>
    <n v="154.06"/>
    <n v="90.93"/>
    <n v="90125.1"/>
    <n v="53194.05"/>
    <n v="36931.050000000003"/>
    <x v="1"/>
    <x v="9"/>
    <n v="27"/>
  </r>
  <r>
    <n v="185303580"/>
    <s v="C1853"/>
    <x v="345"/>
    <d v="2021-02-07T00:00:00"/>
    <x v="2"/>
    <x v="0"/>
    <x v="5"/>
    <x v="12"/>
    <x v="10"/>
    <n v="4302"/>
    <n v="109.28"/>
    <n v="35.840000000000003"/>
    <n v="470122.56"/>
    <n v="154183.68000000002"/>
    <n v="315938.88"/>
    <x v="1"/>
    <x v="1"/>
    <n v="30"/>
  </r>
  <r>
    <n v="541034448"/>
    <s v="C5410"/>
    <x v="214"/>
    <d v="2022-06-11T00:00:00"/>
    <x v="1"/>
    <x v="1"/>
    <x v="3"/>
    <x v="55"/>
    <x v="7"/>
    <n v="2971"/>
    <n v="81.73"/>
    <n v="56.67"/>
    <n v="242819.83000000002"/>
    <n v="168366.57"/>
    <n v="74453.260000000009"/>
    <x v="2"/>
    <x v="9"/>
    <n v="22"/>
  </r>
  <r>
    <n v="527583491"/>
    <s v="C5275"/>
    <x v="269"/>
    <d v="2022-07-31T00:00:00"/>
    <x v="2"/>
    <x v="0"/>
    <x v="0"/>
    <x v="64"/>
    <x v="4"/>
    <n v="2534"/>
    <n v="255.28"/>
    <n v="159.41999999999999"/>
    <n v="646879.52"/>
    <n v="403970.27999999997"/>
    <n v="242909.24000000005"/>
    <x v="2"/>
    <x v="7"/>
    <n v="36"/>
  </r>
  <r>
    <n v="324687039"/>
    <s v="C3246"/>
    <x v="386"/>
    <d v="2021-08-25T00:00:00"/>
    <x v="0"/>
    <x v="0"/>
    <x v="3"/>
    <x v="39"/>
    <x v="7"/>
    <n v="965"/>
    <n v="81.73"/>
    <n v="56.67"/>
    <n v="78869.45"/>
    <n v="54686.55"/>
    <n v="24182.899999999994"/>
    <x v="1"/>
    <x v="3"/>
    <n v="16"/>
  </r>
  <r>
    <n v="182393920"/>
    <s v="C1823"/>
    <x v="387"/>
    <d v="2021-12-31T00:00:00"/>
    <x v="3"/>
    <x v="1"/>
    <x v="0"/>
    <x v="62"/>
    <x v="6"/>
    <n v="3269"/>
    <n v="437.2"/>
    <n v="263.33"/>
    <n v="1429206.8"/>
    <n v="860825.7699999999"/>
    <n v="568381.03000000014"/>
    <x v="1"/>
    <x v="2"/>
    <n v="48"/>
  </r>
  <r>
    <n v="871065461"/>
    <s v="C8710"/>
    <x v="236"/>
    <d v="2020-02-23T00:00:00"/>
    <x v="0"/>
    <x v="0"/>
    <x v="6"/>
    <x v="53"/>
    <x v="3"/>
    <n v="6482"/>
    <n v="9.33"/>
    <n v="6.92"/>
    <n v="60477.06"/>
    <n v="44855.44"/>
    <n v="15621.619999999995"/>
    <x v="0"/>
    <x v="1"/>
    <n v="25"/>
  </r>
  <r>
    <n v="531375491"/>
    <s v="C5313"/>
    <x v="388"/>
    <d v="2020-09-03T00:00:00"/>
    <x v="1"/>
    <x v="0"/>
    <x v="5"/>
    <x v="112"/>
    <x v="8"/>
    <n v="4671"/>
    <n v="651.21"/>
    <n v="524.96"/>
    <n v="3041801.91"/>
    <n v="2452088.16"/>
    <n v="589713.75"/>
    <x v="0"/>
    <x v="8"/>
    <n v="34"/>
  </r>
  <r>
    <n v="524310338"/>
    <s v="C5243"/>
    <x v="389"/>
    <d v="2022-06-23T00:00:00"/>
    <x v="2"/>
    <x v="0"/>
    <x v="3"/>
    <x v="168"/>
    <x v="2"/>
    <n v="3935"/>
    <n v="205.7"/>
    <n v="117.11"/>
    <n v="809429.5"/>
    <n v="460827.85"/>
    <n v="348601.65"/>
    <x v="2"/>
    <x v="7"/>
    <n v="22"/>
  </r>
  <r>
    <n v="481168830"/>
    <s v="C4811"/>
    <x v="390"/>
    <d v="2020-10-20T00:00:00"/>
    <x v="1"/>
    <x v="0"/>
    <x v="3"/>
    <x v="55"/>
    <x v="0"/>
    <n v="7404"/>
    <n v="152.58000000000001"/>
    <n v="97.44"/>
    <n v="1129702.32"/>
    <n v="721445.76"/>
    <n v="408256.56000000006"/>
    <x v="0"/>
    <x v="4"/>
    <n v="27"/>
  </r>
  <r>
    <n v="553562295"/>
    <s v="C5535"/>
    <x v="391"/>
    <d v="2022-08-22T00:00:00"/>
    <x v="3"/>
    <x v="1"/>
    <x v="2"/>
    <x v="105"/>
    <x v="11"/>
    <n v="239"/>
    <n v="668.27"/>
    <n v="502.54"/>
    <n v="159716.53"/>
    <n v="120107.06"/>
    <n v="39609.47"/>
    <x v="2"/>
    <x v="8"/>
    <n v="48"/>
  </r>
  <r>
    <n v="963414561"/>
    <s v="C9634"/>
    <x v="178"/>
    <d v="2022-05-04T00:00:00"/>
    <x v="0"/>
    <x v="0"/>
    <x v="2"/>
    <x v="109"/>
    <x v="2"/>
    <n v="4633"/>
    <n v="205.7"/>
    <n v="117.11"/>
    <n v="953008.1"/>
    <n v="542570.63"/>
    <n v="410437.47"/>
    <x v="2"/>
    <x v="10"/>
    <n v="23"/>
  </r>
  <r>
    <n v="652961957"/>
    <s v="C6529"/>
    <x v="392"/>
    <d v="2020-09-07T00:00:00"/>
    <x v="2"/>
    <x v="1"/>
    <x v="3"/>
    <x v="168"/>
    <x v="2"/>
    <n v="4808"/>
    <n v="205.7"/>
    <n v="117.11"/>
    <n v="989005.6"/>
    <n v="563064.88"/>
    <n v="425940.72"/>
    <x v="0"/>
    <x v="4"/>
    <n v="2"/>
  </r>
  <r>
    <n v="434753310"/>
    <s v="C4347"/>
    <x v="114"/>
    <d v="2020-04-07T00:00:00"/>
    <x v="0"/>
    <x v="1"/>
    <x v="5"/>
    <x v="10"/>
    <x v="0"/>
    <n v="2021"/>
    <n v="152.58000000000001"/>
    <n v="97.44"/>
    <n v="308364.18000000005"/>
    <n v="196926.24"/>
    <n v="111437.94000000006"/>
    <x v="0"/>
    <x v="6"/>
    <n v="27"/>
  </r>
  <r>
    <n v="741649949"/>
    <s v="C7416"/>
    <x v="202"/>
    <d v="2020-12-18T00:00:00"/>
    <x v="2"/>
    <x v="1"/>
    <x v="0"/>
    <x v="133"/>
    <x v="6"/>
    <n v="9556"/>
    <n v="437.2"/>
    <n v="263.33"/>
    <n v="4177883.1999999997"/>
    <n v="2516381.48"/>
    <n v="1661501.7199999997"/>
    <x v="0"/>
    <x v="0"/>
    <n v="50"/>
  </r>
  <r>
    <n v="276825702"/>
    <s v="C2768"/>
    <x v="286"/>
    <d v="2021-08-11T00:00:00"/>
    <x v="2"/>
    <x v="0"/>
    <x v="0"/>
    <x v="52"/>
    <x v="3"/>
    <n v="7732"/>
    <n v="9.33"/>
    <n v="6.92"/>
    <n v="72139.56"/>
    <n v="53505.440000000002"/>
    <n v="18634.119999999995"/>
    <x v="1"/>
    <x v="3"/>
    <n v="10"/>
  </r>
  <r>
    <n v="963766896"/>
    <s v="C9637"/>
    <x v="393"/>
    <d v="2021-11-21T00:00:00"/>
    <x v="3"/>
    <x v="1"/>
    <x v="1"/>
    <x v="165"/>
    <x v="11"/>
    <n v="8896"/>
    <n v="668.27"/>
    <n v="502.54"/>
    <n v="5944929.9199999999"/>
    <n v="4470595.84"/>
    <n v="1474334.08"/>
    <x v="1"/>
    <x v="2"/>
    <n v="15"/>
  </r>
  <r>
    <n v="296272361"/>
    <s v="C2962"/>
    <x v="394"/>
    <d v="2022-11-11T00:00:00"/>
    <x v="2"/>
    <x v="1"/>
    <x v="1"/>
    <x v="121"/>
    <x v="8"/>
    <n v="2430"/>
    <n v="651.21"/>
    <n v="524.96"/>
    <n v="1582440.3"/>
    <n v="1275652.8"/>
    <n v="306787.5"/>
    <x v="2"/>
    <x v="2"/>
    <n v="5"/>
  </r>
  <r>
    <n v="788453423"/>
    <s v="C7884"/>
    <x v="130"/>
    <d v="2020-08-04T00:00:00"/>
    <x v="0"/>
    <x v="0"/>
    <x v="6"/>
    <x v="59"/>
    <x v="4"/>
    <n v="9744"/>
    <n v="255.28"/>
    <n v="159.41999999999999"/>
    <n v="2487448.3199999998"/>
    <n v="1553388.48"/>
    <n v="934059.83999999985"/>
    <x v="0"/>
    <x v="7"/>
    <n v="37"/>
  </r>
  <r>
    <n v="524733912"/>
    <s v="C5247"/>
    <x v="395"/>
    <d v="2021-02-08T00:00:00"/>
    <x v="3"/>
    <x v="0"/>
    <x v="0"/>
    <x v="123"/>
    <x v="2"/>
    <n v="9280"/>
    <n v="205.7"/>
    <n v="117.11"/>
    <n v="1908896"/>
    <n v="1086780.8"/>
    <n v="822115.2"/>
    <x v="1"/>
    <x v="5"/>
    <n v="5"/>
  </r>
  <r>
    <n v="809850156"/>
    <s v="C8098"/>
    <x v="396"/>
    <d v="2022-11-04T00:00:00"/>
    <x v="3"/>
    <x v="1"/>
    <x v="1"/>
    <x v="71"/>
    <x v="3"/>
    <n v="1513"/>
    <n v="9.33"/>
    <n v="6.92"/>
    <n v="14116.29"/>
    <n v="10469.959999999999"/>
    <n v="3646.3300000000017"/>
    <x v="2"/>
    <x v="0"/>
    <n v="17"/>
  </r>
  <r>
    <n v="318850982"/>
    <s v="C3188"/>
    <x v="397"/>
    <d v="2022-10-06T00:00:00"/>
    <x v="2"/>
    <x v="0"/>
    <x v="1"/>
    <x v="42"/>
    <x v="0"/>
    <n v="3946"/>
    <n v="152.58000000000001"/>
    <n v="97.44"/>
    <n v="602080.68000000005"/>
    <n v="384498.24"/>
    <n v="217582.44000000006"/>
    <x v="2"/>
    <x v="4"/>
    <n v="18"/>
  </r>
  <r>
    <n v="947097718"/>
    <s v="C9470"/>
    <x v="119"/>
    <d v="2021-04-10T00:00:00"/>
    <x v="1"/>
    <x v="0"/>
    <x v="5"/>
    <x v="30"/>
    <x v="3"/>
    <n v="6116"/>
    <n v="9.33"/>
    <n v="6.92"/>
    <n v="57062.28"/>
    <n v="42322.720000000001"/>
    <n v="14739.559999999998"/>
    <x v="1"/>
    <x v="6"/>
    <n v="18"/>
  </r>
  <r>
    <n v="160264194"/>
    <s v="C1602"/>
    <x v="398"/>
    <d v="2020-07-28T00:00:00"/>
    <x v="1"/>
    <x v="1"/>
    <x v="1"/>
    <x v="121"/>
    <x v="5"/>
    <n v="4591"/>
    <n v="47.45"/>
    <n v="31.79"/>
    <n v="217842.95"/>
    <n v="145947.88999999998"/>
    <n v="71895.060000000027"/>
    <x v="0"/>
    <x v="8"/>
    <n v="14"/>
  </r>
  <r>
    <n v="444336736"/>
    <s v="C4443"/>
    <x v="399"/>
    <d v="2020-06-09T00:00:00"/>
    <x v="0"/>
    <x v="0"/>
    <x v="6"/>
    <x v="60"/>
    <x v="0"/>
    <n v="7969"/>
    <n v="152.58000000000001"/>
    <n v="97.44"/>
    <n v="1215910.02"/>
    <n v="776499.36"/>
    <n v="439410.66000000003"/>
    <x v="0"/>
    <x v="9"/>
    <n v="17"/>
  </r>
  <r>
    <n v="755614173"/>
    <s v="C7556"/>
    <x v="400"/>
    <d v="2022-06-14T00:00:00"/>
    <x v="2"/>
    <x v="1"/>
    <x v="6"/>
    <x v="33"/>
    <x v="9"/>
    <n v="1880"/>
    <n v="154.06"/>
    <n v="90.93"/>
    <n v="289632.8"/>
    <n v="170948.40000000002"/>
    <n v="118684.39999999997"/>
    <x v="2"/>
    <x v="9"/>
    <n v="26"/>
  </r>
  <r>
    <n v="570707833"/>
    <s v="C5707"/>
    <x v="33"/>
    <d v="2022-10-07T00:00:00"/>
    <x v="3"/>
    <x v="0"/>
    <x v="5"/>
    <x v="98"/>
    <x v="9"/>
    <n v="3985"/>
    <n v="154.06"/>
    <n v="90.93"/>
    <n v="613929.1"/>
    <n v="362356.05000000005"/>
    <n v="251573.04999999993"/>
    <x v="2"/>
    <x v="0"/>
    <n v="1"/>
  </r>
  <r>
    <n v="336541545"/>
    <s v="C3365"/>
    <x v="401"/>
    <d v="2022-08-18T00:00:00"/>
    <x v="1"/>
    <x v="0"/>
    <x v="0"/>
    <x v="170"/>
    <x v="5"/>
    <n v="8977"/>
    <n v="47.45"/>
    <n v="31.79"/>
    <n v="425958.65"/>
    <n v="285378.83"/>
    <n v="140579.82"/>
    <x v="2"/>
    <x v="8"/>
    <n v="47"/>
  </r>
  <r>
    <n v="120351636"/>
    <s v="C1203"/>
    <x v="402"/>
    <d v="2020-02-26T00:00:00"/>
    <x v="0"/>
    <x v="0"/>
    <x v="5"/>
    <x v="30"/>
    <x v="0"/>
    <n v="3578"/>
    <n v="152.58000000000001"/>
    <n v="97.44"/>
    <n v="545931.24"/>
    <n v="348640.32"/>
    <n v="197290.91999999998"/>
    <x v="0"/>
    <x v="5"/>
    <n v="23"/>
  </r>
  <r>
    <n v="959686934"/>
    <s v="C9596"/>
    <x v="403"/>
    <d v="2021-09-02T00:00:00"/>
    <x v="0"/>
    <x v="1"/>
    <x v="5"/>
    <x v="138"/>
    <x v="2"/>
    <n v="1545"/>
    <n v="205.7"/>
    <n v="117.11"/>
    <n v="317806.5"/>
    <n v="180934.95"/>
    <n v="136871.54999999999"/>
    <x v="1"/>
    <x v="8"/>
    <n v="34"/>
  </r>
  <r>
    <n v="812408769"/>
    <s v="C8124"/>
    <x v="211"/>
    <d v="2022-02-08T00:00:00"/>
    <x v="2"/>
    <x v="1"/>
    <x v="0"/>
    <x v="171"/>
    <x v="3"/>
    <n v="8663"/>
    <n v="9.33"/>
    <n v="6.92"/>
    <n v="80825.789999999994"/>
    <n v="59947.96"/>
    <n v="20877.829999999994"/>
    <x v="1"/>
    <x v="11"/>
    <n v="45"/>
  </r>
  <r>
    <n v="406690967"/>
    <s v="C4066"/>
    <x v="404"/>
    <d v="2021-01-11T00:00:00"/>
    <x v="3"/>
    <x v="1"/>
    <x v="5"/>
    <x v="114"/>
    <x v="3"/>
    <n v="7749"/>
    <n v="9.33"/>
    <n v="6.92"/>
    <n v="72298.17"/>
    <n v="53623.08"/>
    <n v="18675.089999999997"/>
    <x v="1"/>
    <x v="1"/>
    <n v="8"/>
  </r>
  <r>
    <n v="991019856"/>
    <s v="C9910"/>
    <x v="405"/>
    <d v="2021-09-25T00:00:00"/>
    <x v="3"/>
    <x v="1"/>
    <x v="0"/>
    <x v="133"/>
    <x v="9"/>
    <n v="3653"/>
    <n v="154.06"/>
    <n v="90.93"/>
    <n v="562781.18000000005"/>
    <n v="332167.29000000004"/>
    <n v="230613.89"/>
    <x v="1"/>
    <x v="3"/>
    <n v="42"/>
  </r>
  <r>
    <n v="284194266"/>
    <s v="C2841"/>
    <x v="406"/>
    <d v="2020-01-16T00:00:00"/>
    <x v="1"/>
    <x v="0"/>
    <x v="2"/>
    <x v="7"/>
    <x v="9"/>
    <n v="8254"/>
    <n v="154.06"/>
    <n v="90.93"/>
    <n v="1271611.24"/>
    <n v="750536.22000000009"/>
    <n v="521075.0199999999"/>
    <x v="0"/>
    <x v="1"/>
    <n v="1"/>
  </r>
  <r>
    <n v="125325524"/>
    <s v="C1253"/>
    <x v="257"/>
    <d v="2021-06-24T00:00:00"/>
    <x v="1"/>
    <x v="1"/>
    <x v="0"/>
    <x v="145"/>
    <x v="8"/>
    <n v="5463"/>
    <n v="651.21"/>
    <n v="524.96"/>
    <n v="3557560.23"/>
    <n v="2867856.48"/>
    <n v="689703.75"/>
    <x v="1"/>
    <x v="7"/>
    <n v="4"/>
  </r>
  <r>
    <n v="623837459"/>
    <s v="C6238"/>
    <x v="407"/>
    <d v="2021-07-10T00:00:00"/>
    <x v="2"/>
    <x v="0"/>
    <x v="1"/>
    <x v="15"/>
    <x v="6"/>
    <n v="6222"/>
    <n v="437.2"/>
    <n v="263.33"/>
    <n v="2720258.4"/>
    <n v="1638439.26"/>
    <n v="1081819.1399999999"/>
    <x v="1"/>
    <x v="8"/>
    <n v="8"/>
  </r>
  <r>
    <n v="609466397"/>
    <s v="C6094"/>
    <x v="408"/>
    <d v="2021-12-10T00:00:00"/>
    <x v="3"/>
    <x v="0"/>
    <x v="0"/>
    <x v="153"/>
    <x v="11"/>
    <n v="3506"/>
    <n v="668.27"/>
    <n v="502.54"/>
    <n v="2342954.62"/>
    <n v="1761905.24"/>
    <n v="581049.38000000012"/>
    <x v="1"/>
    <x v="2"/>
    <n v="32"/>
  </r>
  <r>
    <n v="782261168"/>
    <s v="C7822"/>
    <x v="409"/>
    <d v="2020-06-15T00:00:00"/>
    <x v="2"/>
    <x v="0"/>
    <x v="6"/>
    <x v="142"/>
    <x v="3"/>
    <n v="7318"/>
    <n v="9.33"/>
    <n v="6.92"/>
    <n v="68276.94"/>
    <n v="50640.56"/>
    <n v="17636.380000000005"/>
    <x v="0"/>
    <x v="9"/>
    <n v="36"/>
  </r>
  <r>
    <n v="562583100"/>
    <s v="C5625"/>
    <x v="297"/>
    <d v="2021-01-24T00:00:00"/>
    <x v="3"/>
    <x v="0"/>
    <x v="5"/>
    <x v="138"/>
    <x v="5"/>
    <n v="9696"/>
    <n v="47.45"/>
    <n v="31.79"/>
    <n v="460075.2"/>
    <n v="308235.83999999997"/>
    <n v="151839.36000000004"/>
    <x v="0"/>
    <x v="11"/>
    <n v="40"/>
  </r>
  <r>
    <n v="341106021"/>
    <s v="C3411"/>
    <x v="2"/>
    <d v="2020-11-12T00:00:00"/>
    <x v="1"/>
    <x v="0"/>
    <x v="6"/>
    <x v="33"/>
    <x v="0"/>
    <n v="9707"/>
    <n v="152.58000000000001"/>
    <n v="97.44"/>
    <n v="1481094.06"/>
    <n v="945850.08"/>
    <n v="535243.9800000001"/>
    <x v="0"/>
    <x v="2"/>
    <n v="3"/>
  </r>
  <r>
    <n v="128816258"/>
    <s v="C1288"/>
    <x v="410"/>
    <d v="2020-07-12T00:00:00"/>
    <x v="1"/>
    <x v="1"/>
    <x v="6"/>
    <x v="61"/>
    <x v="5"/>
    <n v="8448"/>
    <n v="47.45"/>
    <n v="31.79"/>
    <n v="400857.60000000003"/>
    <n v="268561.91999999998"/>
    <n v="132295.68000000005"/>
    <x v="0"/>
    <x v="8"/>
    <n v="1"/>
  </r>
  <r>
    <n v="907012641"/>
    <s v="C9070"/>
    <x v="411"/>
    <d v="2022-05-19T00:00:00"/>
    <x v="3"/>
    <x v="0"/>
    <x v="5"/>
    <x v="10"/>
    <x v="2"/>
    <n v="4051"/>
    <n v="205.7"/>
    <n v="117.11"/>
    <n v="833290.7"/>
    <n v="474412.61"/>
    <n v="358878.08999999997"/>
    <x v="2"/>
    <x v="10"/>
    <n v="45"/>
  </r>
  <r>
    <n v="577306497"/>
    <s v="C5773"/>
    <x v="412"/>
    <d v="2020-03-12T00:00:00"/>
    <x v="0"/>
    <x v="1"/>
    <x v="6"/>
    <x v="172"/>
    <x v="4"/>
    <n v="6676"/>
    <n v="255.28"/>
    <n v="159.41999999999999"/>
    <n v="1704249.28"/>
    <n v="1064287.92"/>
    <n v="639961.3600000001"/>
    <x v="0"/>
    <x v="6"/>
    <n v="7"/>
  </r>
  <r>
    <n v="711621654"/>
    <s v="C7116"/>
    <x v="413"/>
    <d v="2021-09-02T00:00:00"/>
    <x v="0"/>
    <x v="0"/>
    <x v="5"/>
    <x v="24"/>
    <x v="11"/>
    <n v="3516"/>
    <n v="668.27"/>
    <n v="502.54"/>
    <n v="2349637.3199999998"/>
    <n v="1766930.6400000001"/>
    <n v="582706.6799999997"/>
    <x v="1"/>
    <x v="3"/>
    <n v="2"/>
  </r>
  <r>
    <n v="702194440"/>
    <s v="C7021"/>
    <x v="341"/>
    <d v="2020-03-30T00:00:00"/>
    <x v="3"/>
    <x v="1"/>
    <x v="5"/>
    <x v="173"/>
    <x v="8"/>
    <n v="3794"/>
    <n v="651.21"/>
    <n v="524.96"/>
    <n v="2470690.7400000002"/>
    <n v="1991698.2400000002"/>
    <n v="478992.5"/>
    <x v="0"/>
    <x v="6"/>
    <n v="7"/>
  </r>
  <r>
    <n v="911573684"/>
    <s v="C9115"/>
    <x v="289"/>
    <d v="2022-09-19T00:00:00"/>
    <x v="2"/>
    <x v="0"/>
    <x v="0"/>
    <x v="52"/>
    <x v="2"/>
    <n v="3765"/>
    <n v="205.7"/>
    <n v="117.11"/>
    <n v="774460.5"/>
    <n v="440919.15"/>
    <n v="333541.34999999998"/>
    <x v="2"/>
    <x v="3"/>
    <n v="36"/>
  </r>
  <r>
    <n v="422620713"/>
    <s v="C4226"/>
    <x v="284"/>
    <d v="2021-10-05T00:00:00"/>
    <x v="2"/>
    <x v="0"/>
    <x v="5"/>
    <x v="20"/>
    <x v="5"/>
    <n v="1715"/>
    <n v="47.45"/>
    <n v="31.79"/>
    <n v="81376.75"/>
    <n v="54519.85"/>
    <n v="26856.9"/>
    <x v="1"/>
    <x v="4"/>
    <n v="16"/>
  </r>
  <r>
    <n v="188509356"/>
    <s v="C1885"/>
    <x v="318"/>
    <d v="2020-10-31T00:00:00"/>
    <x v="0"/>
    <x v="1"/>
    <x v="6"/>
    <x v="142"/>
    <x v="11"/>
    <n v="2963"/>
    <n v="668.27"/>
    <n v="502.54"/>
    <n v="1980084.01"/>
    <n v="1489026.02"/>
    <n v="491057.99"/>
    <x v="0"/>
    <x v="0"/>
    <n v="13"/>
  </r>
  <r>
    <n v="782725942"/>
    <s v="C7827"/>
    <x v="414"/>
    <d v="2020-09-15T00:00:00"/>
    <x v="3"/>
    <x v="1"/>
    <x v="0"/>
    <x v="72"/>
    <x v="9"/>
    <n v="4855"/>
    <n v="154.06"/>
    <n v="90.93"/>
    <n v="747961.3"/>
    <n v="441465.15"/>
    <n v="306496.15000000002"/>
    <x v="0"/>
    <x v="4"/>
    <n v="8"/>
  </r>
  <r>
    <n v="149069297"/>
    <s v="C1490"/>
    <x v="415"/>
    <d v="2021-03-22T00:00:00"/>
    <x v="0"/>
    <x v="1"/>
    <x v="3"/>
    <x v="174"/>
    <x v="8"/>
    <n v="1772"/>
    <n v="651.21"/>
    <n v="524.96"/>
    <n v="1153944.1200000001"/>
    <n v="930229.12000000011"/>
    <n v="223715"/>
    <x v="1"/>
    <x v="6"/>
    <n v="18"/>
  </r>
  <r>
    <n v="351650750"/>
    <s v="C3516"/>
    <x v="416"/>
    <d v="2022-07-09T00:00:00"/>
    <x v="3"/>
    <x v="1"/>
    <x v="2"/>
    <x v="111"/>
    <x v="5"/>
    <n v="126"/>
    <n v="47.45"/>
    <n v="31.79"/>
    <n v="5978.7000000000007"/>
    <n v="4005.54"/>
    <n v="1973.1600000000008"/>
    <x v="2"/>
    <x v="7"/>
    <n v="23"/>
  </r>
  <r>
    <n v="824894130"/>
    <s v="C8248"/>
    <x v="253"/>
    <d v="2020-12-20T00:00:00"/>
    <x v="3"/>
    <x v="1"/>
    <x v="5"/>
    <x v="101"/>
    <x v="2"/>
    <n v="3359"/>
    <n v="205.7"/>
    <n v="117.11"/>
    <n v="690946.29999999993"/>
    <n v="393372.49"/>
    <n v="297573.80999999994"/>
    <x v="0"/>
    <x v="2"/>
    <n v="44"/>
  </r>
  <r>
    <n v="623535764"/>
    <s v="C6235"/>
    <x v="3"/>
    <d v="2021-09-01T00:00:00"/>
    <x v="1"/>
    <x v="1"/>
    <x v="3"/>
    <x v="45"/>
    <x v="5"/>
    <n v="6944"/>
    <n v="47.45"/>
    <n v="31.79"/>
    <n v="329492.80000000005"/>
    <n v="220749.75999999998"/>
    <n v="108743.04000000007"/>
    <x v="1"/>
    <x v="3"/>
    <n v="11"/>
  </r>
  <r>
    <n v="672624480"/>
    <s v="C6726"/>
    <x v="417"/>
    <d v="2020-08-22T00:00:00"/>
    <x v="3"/>
    <x v="1"/>
    <x v="5"/>
    <x v="20"/>
    <x v="9"/>
    <n v="3386"/>
    <n v="154.06"/>
    <n v="90.93"/>
    <n v="521647.16000000003"/>
    <n v="307888.98000000004"/>
    <n v="213758.18"/>
    <x v="0"/>
    <x v="8"/>
    <n v="48"/>
  </r>
  <r>
    <n v="617521607"/>
    <s v="C6175"/>
    <x v="327"/>
    <d v="2022-03-24T00:00:00"/>
    <x v="3"/>
    <x v="1"/>
    <x v="5"/>
    <x v="46"/>
    <x v="6"/>
    <n v="7221"/>
    <n v="437.2"/>
    <n v="263.33"/>
    <n v="3157021.1999999997"/>
    <n v="1901505.93"/>
    <n v="1255515.2699999998"/>
    <x v="2"/>
    <x v="5"/>
    <n v="37"/>
  </r>
  <r>
    <n v="173900973"/>
    <s v="C1739"/>
    <x v="418"/>
    <d v="2021-07-19T00:00:00"/>
    <x v="0"/>
    <x v="0"/>
    <x v="6"/>
    <x v="85"/>
    <x v="3"/>
    <n v="17"/>
    <n v="9.33"/>
    <n v="6.92"/>
    <n v="158.61000000000001"/>
    <n v="117.64"/>
    <n v="40.970000000000013"/>
    <x v="1"/>
    <x v="8"/>
    <n v="0"/>
  </r>
  <r>
    <n v="477748906"/>
    <s v="C4777"/>
    <x v="53"/>
    <d v="2022-11-18T00:00:00"/>
    <x v="2"/>
    <x v="1"/>
    <x v="0"/>
    <x v="65"/>
    <x v="9"/>
    <n v="5373"/>
    <n v="154.06"/>
    <n v="90.93"/>
    <n v="827764.38"/>
    <n v="488566.89"/>
    <n v="339197.49"/>
    <x v="2"/>
    <x v="0"/>
    <n v="25"/>
  </r>
  <r>
    <n v="935364234"/>
    <s v="C9353"/>
    <x v="419"/>
    <d v="2020-06-14T00:00:00"/>
    <x v="3"/>
    <x v="0"/>
    <x v="0"/>
    <x v="83"/>
    <x v="4"/>
    <n v="3918"/>
    <n v="255.28"/>
    <n v="159.41999999999999"/>
    <n v="1000187.04"/>
    <n v="624607.55999999994"/>
    <n v="375579.4800000001"/>
    <x v="0"/>
    <x v="9"/>
    <n v="34"/>
  </r>
  <r>
    <n v="573358285"/>
    <s v="C5733"/>
    <x v="420"/>
    <d v="2020-06-29T00:00:00"/>
    <x v="0"/>
    <x v="1"/>
    <x v="6"/>
    <x v="53"/>
    <x v="0"/>
    <n v="8313"/>
    <n v="152.58000000000001"/>
    <n v="97.44"/>
    <n v="1268397.54"/>
    <n v="810018.72"/>
    <n v="458378.82000000007"/>
    <x v="0"/>
    <x v="7"/>
    <n v="14"/>
  </r>
  <r>
    <n v="288654887"/>
    <s v="C2886"/>
    <x v="421"/>
    <d v="2022-09-29T00:00:00"/>
    <x v="1"/>
    <x v="0"/>
    <x v="0"/>
    <x v="74"/>
    <x v="9"/>
    <n v="8251"/>
    <n v="154.06"/>
    <n v="90.93"/>
    <n v="1271149.06"/>
    <n v="750263.43"/>
    <n v="520885.63"/>
    <x v="2"/>
    <x v="3"/>
    <n v="43"/>
  </r>
  <r>
    <n v="598490369"/>
    <s v="C5984"/>
    <x v="366"/>
    <d v="2021-02-07T00:00:00"/>
    <x v="2"/>
    <x v="0"/>
    <x v="5"/>
    <x v="57"/>
    <x v="0"/>
    <n v="5455"/>
    <n v="152.58000000000001"/>
    <n v="97.44"/>
    <n v="832323.9"/>
    <n v="531535.19999999995"/>
    <n v="300788.70000000007"/>
    <x v="1"/>
    <x v="5"/>
    <n v="6"/>
  </r>
  <r>
    <n v="290413558"/>
    <s v="C2904"/>
    <x v="420"/>
    <d v="2020-07-19T00:00:00"/>
    <x v="0"/>
    <x v="0"/>
    <x v="3"/>
    <x v="39"/>
    <x v="10"/>
    <n v="8680"/>
    <n v="109.28"/>
    <n v="35.840000000000003"/>
    <n v="948550.4"/>
    <n v="311091.20000000001"/>
    <n v="637459.19999999995"/>
    <x v="0"/>
    <x v="7"/>
    <n v="34"/>
  </r>
  <r>
    <n v="472285783"/>
    <s v="C4722"/>
    <x v="192"/>
    <d v="2020-01-27T00:00:00"/>
    <x v="3"/>
    <x v="1"/>
    <x v="2"/>
    <x v="51"/>
    <x v="6"/>
    <n v="8713"/>
    <n v="437.2"/>
    <n v="263.33"/>
    <n v="3809323.6"/>
    <n v="2294394.29"/>
    <n v="1514929.31"/>
    <x v="0"/>
    <x v="1"/>
    <n v="14"/>
  </r>
  <r>
    <n v="522280871"/>
    <s v="C5222"/>
    <x v="324"/>
    <d v="2021-01-12T00:00:00"/>
    <x v="3"/>
    <x v="0"/>
    <x v="2"/>
    <x v="37"/>
    <x v="1"/>
    <n v="3371"/>
    <n v="421.89"/>
    <n v="364.69"/>
    <n v="1422191.19"/>
    <n v="1229369.99"/>
    <n v="192821.19999999995"/>
    <x v="0"/>
    <x v="11"/>
    <n v="27"/>
  </r>
  <r>
    <n v="338885152"/>
    <s v="C3388"/>
    <x v="422"/>
    <d v="2021-12-11T00:00:00"/>
    <x v="2"/>
    <x v="1"/>
    <x v="3"/>
    <x v="40"/>
    <x v="11"/>
    <n v="2502"/>
    <n v="668.27"/>
    <n v="502.54"/>
    <n v="1672011.54"/>
    <n v="1257355.08"/>
    <n v="414656.45999999996"/>
    <x v="1"/>
    <x v="2"/>
    <n v="14"/>
  </r>
  <r>
    <n v="790897452"/>
    <s v="C7908"/>
    <x v="423"/>
    <d v="2020-07-17T00:00:00"/>
    <x v="2"/>
    <x v="0"/>
    <x v="1"/>
    <x v="139"/>
    <x v="11"/>
    <n v="2986"/>
    <n v="668.27"/>
    <n v="502.54"/>
    <n v="1995454.22"/>
    <n v="1500584.4400000002"/>
    <n v="494869.7799999998"/>
    <x v="0"/>
    <x v="8"/>
    <n v="5"/>
  </r>
  <r>
    <n v="567429101"/>
    <s v="C5674"/>
    <x v="424"/>
    <d v="2020-09-19T00:00:00"/>
    <x v="1"/>
    <x v="0"/>
    <x v="5"/>
    <x v="67"/>
    <x v="1"/>
    <n v="3735"/>
    <n v="421.89"/>
    <n v="364.69"/>
    <n v="1575759.15"/>
    <n v="1362117.15"/>
    <n v="213642"/>
    <x v="0"/>
    <x v="3"/>
    <n v="44"/>
  </r>
  <r>
    <n v="227903926"/>
    <s v="C2279"/>
    <x v="425"/>
    <d v="2022-01-10T00:00:00"/>
    <x v="3"/>
    <x v="0"/>
    <x v="5"/>
    <x v="81"/>
    <x v="4"/>
    <n v="691"/>
    <n v="255.28"/>
    <n v="159.41999999999999"/>
    <n v="176398.48"/>
    <n v="110159.21999999999"/>
    <n v="66239.260000000024"/>
    <x v="1"/>
    <x v="11"/>
    <n v="12"/>
  </r>
  <r>
    <n v="852058255"/>
    <s v="C8520"/>
    <x v="426"/>
    <d v="2022-02-28T00:00:00"/>
    <x v="3"/>
    <x v="0"/>
    <x v="5"/>
    <x v="136"/>
    <x v="5"/>
    <n v="1827"/>
    <n v="47.45"/>
    <n v="31.79"/>
    <n v="86691.150000000009"/>
    <n v="58080.33"/>
    <n v="28610.820000000007"/>
    <x v="2"/>
    <x v="5"/>
    <n v="5"/>
  </r>
  <r>
    <n v="889940917"/>
    <s v="C8899"/>
    <x v="427"/>
    <d v="2020-04-30T00:00:00"/>
    <x v="0"/>
    <x v="1"/>
    <x v="1"/>
    <x v="139"/>
    <x v="2"/>
    <n v="2149"/>
    <n v="205.7"/>
    <n v="117.11"/>
    <n v="442049.3"/>
    <n v="251669.38999999998"/>
    <n v="190379.91"/>
    <x v="0"/>
    <x v="10"/>
    <n v="5"/>
  </r>
  <r>
    <n v="211913239"/>
    <s v="C2119"/>
    <x v="184"/>
    <d v="2021-11-27T00:00:00"/>
    <x v="3"/>
    <x v="0"/>
    <x v="2"/>
    <x v="13"/>
    <x v="5"/>
    <n v="8692"/>
    <n v="47.45"/>
    <n v="31.79"/>
    <n v="412435.4"/>
    <n v="276318.68"/>
    <n v="136116.72000000003"/>
    <x v="1"/>
    <x v="2"/>
    <n v="11"/>
  </r>
  <r>
    <n v="558649051"/>
    <s v="C5586"/>
    <x v="428"/>
    <d v="2022-08-15T00:00:00"/>
    <x v="0"/>
    <x v="0"/>
    <x v="5"/>
    <x v="67"/>
    <x v="2"/>
    <n v="5523"/>
    <n v="205.7"/>
    <n v="117.11"/>
    <n v="1136081.0999999999"/>
    <n v="646798.53"/>
    <n v="489282.56999999983"/>
    <x v="2"/>
    <x v="3"/>
    <n v="5"/>
  </r>
  <r>
    <n v="591134679"/>
    <s v="C5911"/>
    <x v="52"/>
    <d v="2021-08-23T00:00:00"/>
    <x v="1"/>
    <x v="1"/>
    <x v="2"/>
    <x v="3"/>
    <x v="4"/>
    <n v="8743"/>
    <n v="255.28"/>
    <n v="159.41999999999999"/>
    <n v="2231913.04"/>
    <n v="1393809.0599999998"/>
    <n v="838103.98000000021"/>
    <x v="1"/>
    <x v="8"/>
    <n v="38"/>
  </r>
  <r>
    <n v="840668952"/>
    <s v="C8406"/>
    <x v="429"/>
    <d v="2022-07-10T00:00:00"/>
    <x v="2"/>
    <x v="0"/>
    <x v="1"/>
    <x v="115"/>
    <x v="6"/>
    <n v="1479"/>
    <n v="437.2"/>
    <n v="263.33"/>
    <n v="646618.79999999993"/>
    <n v="389465.06999999995"/>
    <n v="257153.72999999998"/>
    <x v="2"/>
    <x v="9"/>
    <n v="44"/>
  </r>
  <r>
    <n v="558863198"/>
    <s v="C5588"/>
    <x v="430"/>
    <d v="2020-10-23T00:00:00"/>
    <x v="0"/>
    <x v="1"/>
    <x v="5"/>
    <x v="138"/>
    <x v="11"/>
    <n v="8894"/>
    <n v="668.27"/>
    <n v="502.54"/>
    <n v="5943593.3799999999"/>
    <n v="4469590.76"/>
    <n v="1474002.62"/>
    <x v="0"/>
    <x v="4"/>
    <n v="24"/>
  </r>
  <r>
    <n v="867641246"/>
    <s v="C8676"/>
    <x v="367"/>
    <d v="2022-07-27T00:00:00"/>
    <x v="2"/>
    <x v="0"/>
    <x v="0"/>
    <x v="78"/>
    <x v="4"/>
    <n v="3180"/>
    <n v="255.28"/>
    <n v="159.41999999999999"/>
    <n v="811790.4"/>
    <n v="506955.6"/>
    <n v="304834.80000000005"/>
    <x v="2"/>
    <x v="8"/>
    <n v="15"/>
  </r>
  <r>
    <n v="709239423"/>
    <s v="C7092"/>
    <x v="431"/>
    <d v="2022-09-24T00:00:00"/>
    <x v="2"/>
    <x v="1"/>
    <x v="5"/>
    <x v="81"/>
    <x v="2"/>
    <n v="8561"/>
    <n v="205.7"/>
    <n v="117.11"/>
    <n v="1760997.7"/>
    <n v="1002578.71"/>
    <n v="758418.99"/>
    <x v="2"/>
    <x v="4"/>
    <n v="20"/>
  </r>
  <r>
    <n v="896206557"/>
    <s v="C8962"/>
    <x v="275"/>
    <d v="2020-11-16T00:00:00"/>
    <x v="0"/>
    <x v="1"/>
    <x v="0"/>
    <x v="66"/>
    <x v="2"/>
    <n v="6291"/>
    <n v="205.7"/>
    <n v="117.11"/>
    <n v="1294058.7"/>
    <n v="736739.01"/>
    <n v="557319.68999999994"/>
    <x v="0"/>
    <x v="0"/>
    <n v="27"/>
  </r>
  <r>
    <n v="961403977"/>
    <s v="C9614"/>
    <x v="27"/>
    <d v="2022-10-05T00:00:00"/>
    <x v="0"/>
    <x v="1"/>
    <x v="5"/>
    <x v="136"/>
    <x v="4"/>
    <n v="9656"/>
    <n v="255.28"/>
    <n v="159.41999999999999"/>
    <n v="2464983.6800000002"/>
    <n v="1539359.5199999998"/>
    <n v="925624.16000000038"/>
    <x v="2"/>
    <x v="3"/>
    <n v="40"/>
  </r>
  <r>
    <n v="508005511"/>
    <s v="C5080"/>
    <x v="347"/>
    <d v="2021-08-15T00:00:00"/>
    <x v="1"/>
    <x v="1"/>
    <x v="6"/>
    <x v="33"/>
    <x v="0"/>
    <n v="8975"/>
    <n v="152.58000000000001"/>
    <n v="97.44"/>
    <n v="1369405.5"/>
    <n v="874524"/>
    <n v="494881.5"/>
    <x v="1"/>
    <x v="7"/>
    <n v="49"/>
  </r>
  <r>
    <n v="559497487"/>
    <s v="C5594"/>
    <x v="73"/>
    <d v="2022-06-14T00:00:00"/>
    <x v="0"/>
    <x v="1"/>
    <x v="0"/>
    <x v="119"/>
    <x v="3"/>
    <n v="6595"/>
    <n v="9.33"/>
    <n v="6.92"/>
    <n v="61531.35"/>
    <n v="45637.4"/>
    <n v="15893.949999999997"/>
    <x v="2"/>
    <x v="7"/>
    <n v="9"/>
  </r>
  <r>
    <n v="409678733"/>
    <s v="C4096"/>
    <x v="432"/>
    <d v="2021-01-02T00:00:00"/>
    <x v="2"/>
    <x v="1"/>
    <x v="0"/>
    <x v="26"/>
    <x v="6"/>
    <n v="1896"/>
    <n v="437.2"/>
    <n v="263.33"/>
    <n v="828931.2"/>
    <n v="499273.68"/>
    <n v="329657.51999999996"/>
    <x v="0"/>
    <x v="11"/>
    <n v="13"/>
  </r>
  <r>
    <n v="772660577"/>
    <s v="C7726"/>
    <x v="106"/>
    <d v="2021-08-26T00:00:00"/>
    <x v="3"/>
    <x v="1"/>
    <x v="6"/>
    <x v="140"/>
    <x v="6"/>
    <n v="6290"/>
    <n v="437.2"/>
    <n v="263.33"/>
    <n v="2749988"/>
    <n v="1656345.7"/>
    <n v="1093642.3"/>
    <x v="1"/>
    <x v="3"/>
    <n v="16"/>
  </r>
  <r>
    <n v="632866847"/>
    <s v="C6328"/>
    <x v="68"/>
    <d v="2022-02-12T00:00:00"/>
    <x v="0"/>
    <x v="1"/>
    <x v="0"/>
    <x v="48"/>
    <x v="5"/>
    <n v="8219"/>
    <n v="47.45"/>
    <n v="31.79"/>
    <n v="389991.55000000005"/>
    <n v="261282.00999999998"/>
    <n v="128709.54000000007"/>
    <x v="2"/>
    <x v="1"/>
    <n v="14"/>
  </r>
  <r>
    <n v="395033872"/>
    <s v="C3950"/>
    <x v="55"/>
    <d v="2020-07-23T00:00:00"/>
    <x v="3"/>
    <x v="1"/>
    <x v="6"/>
    <x v="140"/>
    <x v="0"/>
    <n v="8156"/>
    <n v="152.58000000000001"/>
    <n v="97.44"/>
    <n v="1244442.4800000002"/>
    <n v="794720.64"/>
    <n v="449721.8400000002"/>
    <x v="0"/>
    <x v="8"/>
    <n v="13"/>
  </r>
  <r>
    <n v="534210479"/>
    <s v="C5342"/>
    <x v="433"/>
    <d v="2022-08-29T00:00:00"/>
    <x v="1"/>
    <x v="0"/>
    <x v="5"/>
    <x v="30"/>
    <x v="7"/>
    <n v="3607"/>
    <n v="81.73"/>
    <n v="56.67"/>
    <n v="294800.11"/>
    <n v="204408.69"/>
    <n v="90391.419999999984"/>
    <x v="2"/>
    <x v="3"/>
    <n v="9"/>
  </r>
  <r>
    <n v="245757997"/>
    <s v="C2457"/>
    <x v="434"/>
    <d v="2020-03-30T00:00:00"/>
    <x v="1"/>
    <x v="0"/>
    <x v="5"/>
    <x v="150"/>
    <x v="3"/>
    <n v="4107"/>
    <n v="9.33"/>
    <n v="6.92"/>
    <n v="38318.31"/>
    <n v="28420.44"/>
    <n v="9897.869999999999"/>
    <x v="0"/>
    <x v="6"/>
    <n v="12"/>
  </r>
  <r>
    <n v="595350253"/>
    <s v="C5953"/>
    <x v="88"/>
    <d v="2021-03-24T00:00:00"/>
    <x v="2"/>
    <x v="0"/>
    <x v="0"/>
    <x v="149"/>
    <x v="8"/>
    <n v="6225"/>
    <n v="651.21"/>
    <n v="524.96"/>
    <n v="4053782.25"/>
    <n v="3267876"/>
    <n v="785906.25"/>
    <x v="1"/>
    <x v="6"/>
    <n v="19"/>
  </r>
  <r>
    <n v="468973577"/>
    <s v="C4689"/>
    <x v="435"/>
    <d v="2022-07-13T00:00:00"/>
    <x v="2"/>
    <x v="0"/>
    <x v="0"/>
    <x v="78"/>
    <x v="2"/>
    <n v="8558"/>
    <n v="205.7"/>
    <n v="117.11"/>
    <n v="1760380.5999999999"/>
    <n v="1002227.38"/>
    <n v="758153.21999999986"/>
    <x v="2"/>
    <x v="7"/>
    <n v="40"/>
  </r>
  <r>
    <n v="622926795"/>
    <s v="C6229"/>
    <x v="436"/>
    <d v="2022-09-26T00:00:00"/>
    <x v="1"/>
    <x v="0"/>
    <x v="5"/>
    <x v="128"/>
    <x v="1"/>
    <n v="6736"/>
    <n v="421.89"/>
    <n v="364.69"/>
    <n v="2841851.04"/>
    <n v="2456551.84"/>
    <n v="385299.20000000019"/>
    <x v="2"/>
    <x v="4"/>
    <n v="24"/>
  </r>
  <r>
    <n v="533821237"/>
    <s v="C5338"/>
    <x v="181"/>
    <d v="2021-02-21T00:00:00"/>
    <x v="3"/>
    <x v="0"/>
    <x v="6"/>
    <x v="21"/>
    <x v="11"/>
    <n v="8421"/>
    <n v="668.27"/>
    <n v="502.54"/>
    <n v="5627501.6699999999"/>
    <n v="4231889.34"/>
    <n v="1395612.33"/>
    <x v="1"/>
    <x v="1"/>
    <n v="35"/>
  </r>
  <r>
    <n v="648580729"/>
    <s v="C6485"/>
    <x v="437"/>
    <d v="2021-06-04T00:00:00"/>
    <x v="2"/>
    <x v="1"/>
    <x v="5"/>
    <x v="101"/>
    <x v="7"/>
    <n v="8306"/>
    <n v="81.73"/>
    <n v="56.67"/>
    <n v="678849.38"/>
    <n v="470701.02"/>
    <n v="208148.36"/>
    <x v="1"/>
    <x v="9"/>
    <n v="21"/>
  </r>
  <r>
    <n v="134441602"/>
    <s v="C1344"/>
    <x v="438"/>
    <d v="2022-04-05T00:00:00"/>
    <x v="0"/>
    <x v="0"/>
    <x v="5"/>
    <x v="175"/>
    <x v="2"/>
    <n v="3112"/>
    <n v="205.7"/>
    <n v="117.11"/>
    <n v="640138.39999999991"/>
    <n v="364446.32"/>
    <n v="275692.0799999999"/>
    <x v="2"/>
    <x v="5"/>
    <n v="48"/>
  </r>
  <r>
    <n v="928952682"/>
    <s v="C9289"/>
    <x v="439"/>
    <d v="2020-11-05T00:00:00"/>
    <x v="2"/>
    <x v="0"/>
    <x v="3"/>
    <x v="168"/>
    <x v="6"/>
    <n v="6597"/>
    <n v="437.2"/>
    <n v="263.33"/>
    <n v="2884208.4"/>
    <n v="1737188.01"/>
    <n v="1147020.3899999999"/>
    <x v="0"/>
    <x v="0"/>
    <n v="15"/>
  </r>
  <r>
    <n v="989975297"/>
    <s v="C9899"/>
    <x v="440"/>
    <d v="2021-02-07T00:00:00"/>
    <x v="3"/>
    <x v="0"/>
    <x v="5"/>
    <x v="148"/>
    <x v="8"/>
    <n v="4545"/>
    <n v="651.21"/>
    <n v="524.96"/>
    <n v="2959749.45"/>
    <n v="2385943.2000000002"/>
    <n v="573806.25"/>
    <x v="0"/>
    <x v="11"/>
    <n v="42"/>
  </r>
  <r>
    <n v="145683276"/>
    <s v="C1456"/>
    <x v="362"/>
    <d v="2022-06-18T00:00:00"/>
    <x v="2"/>
    <x v="0"/>
    <x v="5"/>
    <x v="102"/>
    <x v="7"/>
    <n v="9774"/>
    <n v="81.73"/>
    <n v="56.67"/>
    <n v="798829.02"/>
    <n v="553892.58000000007"/>
    <n v="244936.43999999994"/>
    <x v="2"/>
    <x v="9"/>
    <n v="28"/>
  </r>
  <r>
    <n v="544562947"/>
    <s v="C5445"/>
    <x v="441"/>
    <d v="2022-05-11T00:00:00"/>
    <x v="3"/>
    <x v="1"/>
    <x v="3"/>
    <x v="158"/>
    <x v="6"/>
    <n v="7132"/>
    <n v="437.2"/>
    <n v="263.33"/>
    <n v="3118110.4"/>
    <n v="1878069.5599999998"/>
    <n v="1240040.8400000001"/>
    <x v="2"/>
    <x v="6"/>
    <n v="43"/>
  </r>
  <r>
    <n v="805413138"/>
    <s v="C8054"/>
    <x v="67"/>
    <d v="2022-08-10T00:00:00"/>
    <x v="0"/>
    <x v="0"/>
    <x v="1"/>
    <x v="139"/>
    <x v="0"/>
    <n v="8501"/>
    <n v="152.58000000000001"/>
    <n v="97.44"/>
    <n v="1297082.58"/>
    <n v="828337.44"/>
    <n v="468745.14000000013"/>
    <x v="2"/>
    <x v="7"/>
    <n v="41"/>
  </r>
  <r>
    <n v="967345178"/>
    <s v="C9673"/>
    <x v="326"/>
    <d v="2022-09-29T00:00:00"/>
    <x v="2"/>
    <x v="0"/>
    <x v="6"/>
    <x v="31"/>
    <x v="5"/>
    <n v="7789"/>
    <n v="47.45"/>
    <n v="31.79"/>
    <n v="369588.05000000005"/>
    <n v="247612.31"/>
    <n v="121975.74000000005"/>
    <x v="2"/>
    <x v="3"/>
    <n v="41"/>
  </r>
  <r>
    <n v="239782893"/>
    <s v="C2397"/>
    <x v="442"/>
    <d v="2021-03-28T00:00:00"/>
    <x v="1"/>
    <x v="1"/>
    <x v="6"/>
    <x v="31"/>
    <x v="10"/>
    <n v="5941"/>
    <n v="109.28"/>
    <n v="35.840000000000003"/>
    <n v="649232.48"/>
    <n v="212925.44000000003"/>
    <n v="436307.03999999992"/>
    <x v="1"/>
    <x v="5"/>
    <n v="49"/>
  </r>
  <r>
    <n v="152462613"/>
    <s v="C1524"/>
    <x v="120"/>
    <d v="2022-08-01T00:00:00"/>
    <x v="0"/>
    <x v="0"/>
    <x v="2"/>
    <x v="35"/>
    <x v="7"/>
    <n v="5930"/>
    <n v="81.73"/>
    <n v="56.67"/>
    <n v="484658.9"/>
    <n v="336053.10000000003"/>
    <n v="148605.79999999999"/>
    <x v="2"/>
    <x v="7"/>
    <n v="35"/>
  </r>
  <r>
    <n v="505433166"/>
    <s v="C5054"/>
    <x v="331"/>
    <d v="2021-10-09T00:00:00"/>
    <x v="0"/>
    <x v="1"/>
    <x v="2"/>
    <x v="110"/>
    <x v="10"/>
    <n v="7760"/>
    <n v="109.28"/>
    <n v="35.840000000000003"/>
    <n v="848012.80000000005"/>
    <n v="278118.40000000002"/>
    <n v="569894.40000000002"/>
    <x v="1"/>
    <x v="0"/>
    <n v="8"/>
  </r>
  <r>
    <n v="719055879"/>
    <s v="C7190"/>
    <x v="375"/>
    <d v="2022-12-14T00:00:00"/>
    <x v="2"/>
    <x v="0"/>
    <x v="0"/>
    <x v="58"/>
    <x v="3"/>
    <n v="3468"/>
    <n v="9.33"/>
    <n v="6.92"/>
    <n v="32356.44"/>
    <n v="23998.560000000001"/>
    <n v="8357.8799999999974"/>
    <x v="2"/>
    <x v="2"/>
    <n v="40"/>
  </r>
  <r>
    <n v="284004580"/>
    <s v="C2840"/>
    <x v="363"/>
    <d v="2020-03-22T00:00:00"/>
    <x v="3"/>
    <x v="0"/>
    <x v="5"/>
    <x v="176"/>
    <x v="6"/>
    <n v="2121"/>
    <n v="437.2"/>
    <n v="263.33"/>
    <n v="927301.2"/>
    <n v="558522.92999999993"/>
    <n v="368778.27"/>
    <x v="0"/>
    <x v="5"/>
    <n v="40"/>
  </r>
  <r>
    <n v="111265599"/>
    <s v="C1112"/>
    <x v="177"/>
    <d v="2022-09-07T00:00:00"/>
    <x v="3"/>
    <x v="0"/>
    <x v="6"/>
    <x v="100"/>
    <x v="8"/>
    <n v="4818"/>
    <n v="651.21"/>
    <n v="524.96"/>
    <n v="3137529.7800000003"/>
    <n v="2529257.2800000003"/>
    <n v="608272.5"/>
    <x v="2"/>
    <x v="3"/>
    <n v="31"/>
  </r>
  <r>
    <n v="282137763"/>
    <s v="C2821"/>
    <x v="443"/>
    <d v="2021-03-25T00:00:00"/>
    <x v="2"/>
    <x v="0"/>
    <x v="4"/>
    <x v="154"/>
    <x v="4"/>
    <n v="9689"/>
    <n v="255.28"/>
    <n v="159.41999999999999"/>
    <n v="2473407.92"/>
    <n v="1544620.38"/>
    <n v="928787.54"/>
    <x v="1"/>
    <x v="5"/>
    <n v="25"/>
  </r>
  <r>
    <n v="498232400"/>
    <s v="C4982"/>
    <x v="444"/>
    <d v="2021-06-27T00:00:00"/>
    <x v="1"/>
    <x v="1"/>
    <x v="2"/>
    <x v="110"/>
    <x v="11"/>
    <n v="6894"/>
    <n v="668.27"/>
    <n v="502.54"/>
    <n v="4607053.38"/>
    <n v="3464510.7600000002"/>
    <n v="1142542.6199999996"/>
    <x v="1"/>
    <x v="9"/>
    <n v="47"/>
  </r>
  <r>
    <n v="531473338"/>
    <s v="C5314"/>
    <x v="445"/>
    <d v="2022-01-11T00:00:00"/>
    <x v="3"/>
    <x v="0"/>
    <x v="0"/>
    <x v="129"/>
    <x v="2"/>
    <n v="3626"/>
    <n v="205.7"/>
    <n v="117.11"/>
    <n v="745868.2"/>
    <n v="424640.86"/>
    <n v="321227.33999999997"/>
    <x v="2"/>
    <x v="1"/>
    <n v="9"/>
  </r>
  <r>
    <n v="674096906"/>
    <s v="C6740"/>
    <x v="330"/>
    <d v="2022-06-01T00:00:00"/>
    <x v="0"/>
    <x v="1"/>
    <x v="3"/>
    <x v="151"/>
    <x v="4"/>
    <n v="9109"/>
    <n v="255.28"/>
    <n v="159.41999999999999"/>
    <n v="2325345.52"/>
    <n v="1452156.7799999998"/>
    <n v="873188.74000000022"/>
    <x v="2"/>
    <x v="10"/>
    <n v="39"/>
  </r>
  <r>
    <n v="388651931"/>
    <s v="C3886"/>
    <x v="446"/>
    <d v="2020-08-07T00:00:00"/>
    <x v="1"/>
    <x v="1"/>
    <x v="4"/>
    <x v="134"/>
    <x v="4"/>
    <n v="9598"/>
    <n v="255.28"/>
    <n v="159.41999999999999"/>
    <n v="2450177.44"/>
    <n v="1530113.16"/>
    <n v="920064.28"/>
    <x v="0"/>
    <x v="7"/>
    <n v="50"/>
  </r>
  <r>
    <n v="557999742"/>
    <s v="C5579"/>
    <x v="300"/>
    <d v="2020-10-28T00:00:00"/>
    <x v="3"/>
    <x v="1"/>
    <x v="5"/>
    <x v="89"/>
    <x v="8"/>
    <n v="3378"/>
    <n v="651.21"/>
    <n v="524.96"/>
    <n v="2199787.3800000004"/>
    <n v="1773314.8800000001"/>
    <n v="426472.50000000023"/>
    <x v="0"/>
    <x v="0"/>
    <n v="20"/>
  </r>
  <r>
    <n v="335314166"/>
    <s v="C3353"/>
    <x v="447"/>
    <d v="2020-11-01T00:00:00"/>
    <x v="1"/>
    <x v="0"/>
    <x v="0"/>
    <x v="65"/>
    <x v="0"/>
    <n v="5768"/>
    <n v="152.58000000000001"/>
    <n v="97.44"/>
    <n v="880081.44000000006"/>
    <n v="562033.92000000004"/>
    <n v="318047.52"/>
    <x v="0"/>
    <x v="0"/>
    <n v="16"/>
  </r>
  <r>
    <n v="294081532"/>
    <s v="C2940"/>
    <x v="448"/>
    <d v="2021-05-24T00:00:00"/>
    <x v="0"/>
    <x v="0"/>
    <x v="2"/>
    <x v="152"/>
    <x v="1"/>
    <n v="4115"/>
    <n v="421.89"/>
    <n v="364.69"/>
    <n v="1736077.3499999999"/>
    <n v="1500699.35"/>
    <n v="235377.99999999977"/>
    <x v="1"/>
    <x v="9"/>
    <n v="16"/>
  </r>
  <r>
    <n v="178100669"/>
    <s v="C1781"/>
    <x v="449"/>
    <d v="2022-05-09T00:00:00"/>
    <x v="3"/>
    <x v="0"/>
    <x v="3"/>
    <x v="174"/>
    <x v="10"/>
    <n v="2801"/>
    <n v="109.28"/>
    <n v="35.840000000000003"/>
    <n v="306093.28000000003"/>
    <n v="100387.84000000001"/>
    <n v="205705.44"/>
    <x v="2"/>
    <x v="6"/>
    <n v="40"/>
  </r>
  <r>
    <n v="251482903"/>
    <s v="C2514"/>
    <x v="439"/>
    <d v="2020-11-06T00:00:00"/>
    <x v="3"/>
    <x v="0"/>
    <x v="5"/>
    <x v="90"/>
    <x v="11"/>
    <n v="8234"/>
    <n v="668.27"/>
    <n v="502.54"/>
    <n v="5502535.1799999997"/>
    <n v="4137914.3600000003"/>
    <n v="1364620.8199999994"/>
    <x v="0"/>
    <x v="0"/>
    <n v="16"/>
  </r>
  <r>
    <n v="848652064"/>
    <s v="C8486"/>
    <x v="450"/>
    <d v="2021-12-20T00:00:00"/>
    <x v="2"/>
    <x v="0"/>
    <x v="6"/>
    <x v="142"/>
    <x v="1"/>
    <n v="3860"/>
    <n v="421.89"/>
    <n v="364.69"/>
    <n v="1628495.4"/>
    <n v="1407703.4"/>
    <n v="220792"/>
    <x v="1"/>
    <x v="11"/>
    <n v="16"/>
  </r>
  <r>
    <n v="124344480"/>
    <s v="C1243"/>
    <x v="41"/>
    <d v="2022-05-16T00:00:00"/>
    <x v="0"/>
    <x v="1"/>
    <x v="0"/>
    <x v="72"/>
    <x v="2"/>
    <n v="5150"/>
    <n v="205.7"/>
    <n v="117.11"/>
    <n v="1059355"/>
    <n v="603116.5"/>
    <n v="456238.5"/>
    <x v="2"/>
    <x v="10"/>
    <n v="21"/>
  </r>
  <r>
    <n v="803608977"/>
    <s v="C8036"/>
    <x v="451"/>
    <d v="2020-07-10T00:00:00"/>
    <x v="2"/>
    <x v="1"/>
    <x v="6"/>
    <x v="75"/>
    <x v="7"/>
    <n v="4609"/>
    <n v="81.73"/>
    <n v="56.67"/>
    <n v="376693.57"/>
    <n v="261192.03"/>
    <n v="115501.54000000001"/>
    <x v="0"/>
    <x v="8"/>
    <n v="2"/>
  </r>
  <r>
    <n v="731806886"/>
    <s v="C7318"/>
    <x v="452"/>
    <d v="2021-04-28T00:00:00"/>
    <x v="1"/>
    <x v="0"/>
    <x v="2"/>
    <x v="147"/>
    <x v="10"/>
    <n v="6775"/>
    <n v="109.28"/>
    <n v="35.840000000000003"/>
    <n v="740372"/>
    <n v="242816.00000000003"/>
    <n v="497556"/>
    <x v="1"/>
    <x v="6"/>
    <n v="45"/>
  </r>
  <r>
    <n v="524612033"/>
    <s v="C5246"/>
    <x v="232"/>
    <d v="2022-05-01T00:00:00"/>
    <x v="0"/>
    <x v="0"/>
    <x v="1"/>
    <x v="115"/>
    <x v="9"/>
    <n v="3213"/>
    <n v="154.06"/>
    <n v="90.93"/>
    <n v="494994.78"/>
    <n v="292158.09000000003"/>
    <n v="202836.69"/>
    <x v="2"/>
    <x v="10"/>
    <n v="19"/>
  </r>
  <r>
    <n v="418010747"/>
    <s v="C4180"/>
    <x v="453"/>
    <d v="2022-02-07T00:00:00"/>
    <x v="1"/>
    <x v="0"/>
    <x v="2"/>
    <x v="35"/>
    <x v="2"/>
    <n v="7524"/>
    <n v="205.7"/>
    <n v="117.11"/>
    <n v="1547686.7999999998"/>
    <n v="881135.64"/>
    <n v="666551.1599999998"/>
    <x v="2"/>
    <x v="1"/>
    <n v="11"/>
  </r>
  <r>
    <n v="718301856"/>
    <s v="C7183"/>
    <x v="454"/>
    <d v="2020-11-12T00:00:00"/>
    <x v="2"/>
    <x v="1"/>
    <x v="0"/>
    <x v="120"/>
    <x v="10"/>
    <n v="336"/>
    <n v="109.28"/>
    <n v="35.840000000000003"/>
    <n v="36718.080000000002"/>
    <n v="12042.240000000002"/>
    <n v="24675.84"/>
    <x v="0"/>
    <x v="4"/>
    <n v="47"/>
  </r>
  <r>
    <n v="452096688"/>
    <s v="C4520"/>
    <x v="455"/>
    <d v="2021-09-18T00:00:00"/>
    <x v="3"/>
    <x v="1"/>
    <x v="5"/>
    <x v="84"/>
    <x v="10"/>
    <n v="4311"/>
    <n v="109.28"/>
    <n v="35.840000000000003"/>
    <n v="471106.08"/>
    <n v="154506.24000000002"/>
    <n v="316599.83999999997"/>
    <x v="1"/>
    <x v="4"/>
    <n v="11"/>
  </r>
  <r>
    <n v="516319072"/>
    <s v="C5163"/>
    <x v="456"/>
    <d v="2021-08-31T00:00:00"/>
    <x v="1"/>
    <x v="0"/>
    <x v="0"/>
    <x v="58"/>
    <x v="7"/>
    <n v="9142"/>
    <n v="81.73"/>
    <n v="56.67"/>
    <n v="747175.66"/>
    <n v="518077.14"/>
    <n v="229098.52000000002"/>
    <x v="1"/>
    <x v="8"/>
    <n v="31"/>
  </r>
  <r>
    <n v="528205335"/>
    <s v="C5282"/>
    <x v="409"/>
    <d v="2020-06-24T00:00:00"/>
    <x v="2"/>
    <x v="1"/>
    <x v="0"/>
    <x v="78"/>
    <x v="11"/>
    <n v="6551"/>
    <n v="668.27"/>
    <n v="502.54"/>
    <n v="4377836.7699999996"/>
    <n v="3292139.54"/>
    <n v="1085697.2299999995"/>
    <x v="0"/>
    <x v="9"/>
    <n v="45"/>
  </r>
  <r>
    <n v="175304305"/>
    <s v="C1753"/>
    <x v="326"/>
    <d v="2022-09-18T00:00:00"/>
    <x v="3"/>
    <x v="0"/>
    <x v="6"/>
    <x v="43"/>
    <x v="8"/>
    <n v="5294"/>
    <n v="651.21"/>
    <n v="524.96"/>
    <n v="3447505.74"/>
    <n v="2779138.24"/>
    <n v="668367.5"/>
    <x v="2"/>
    <x v="3"/>
    <n v="30"/>
  </r>
  <r>
    <n v="565477311"/>
    <s v="C5654"/>
    <x v="457"/>
    <d v="2022-01-22T00:00:00"/>
    <x v="2"/>
    <x v="1"/>
    <x v="6"/>
    <x v="50"/>
    <x v="5"/>
    <n v="6157"/>
    <n v="47.45"/>
    <n v="31.79"/>
    <n v="292149.65000000002"/>
    <n v="195731.03"/>
    <n v="96418.620000000024"/>
    <x v="1"/>
    <x v="11"/>
    <n v="25"/>
  </r>
  <r>
    <n v="176898181"/>
    <s v="C1768"/>
    <x v="73"/>
    <d v="2022-06-16T00:00:00"/>
    <x v="3"/>
    <x v="0"/>
    <x v="5"/>
    <x v="177"/>
    <x v="1"/>
    <n v="6958"/>
    <n v="421.89"/>
    <n v="364.69"/>
    <n v="2935510.62"/>
    <n v="2537513.02"/>
    <n v="397997.60000000009"/>
    <x v="2"/>
    <x v="7"/>
    <n v="11"/>
  </r>
  <r>
    <n v="708053243"/>
    <s v="C7080"/>
    <x v="289"/>
    <d v="2022-09-12T00:00:00"/>
    <x v="3"/>
    <x v="0"/>
    <x v="0"/>
    <x v="178"/>
    <x v="2"/>
    <n v="7544"/>
    <n v="205.7"/>
    <n v="117.11"/>
    <n v="1551800.7999999998"/>
    <n v="883477.84"/>
    <n v="668322.95999999985"/>
    <x v="2"/>
    <x v="3"/>
    <n v="29"/>
  </r>
  <r>
    <n v="327741324"/>
    <s v="C3277"/>
    <x v="458"/>
    <d v="2020-03-29T00:00:00"/>
    <x v="1"/>
    <x v="1"/>
    <x v="2"/>
    <x v="147"/>
    <x v="0"/>
    <n v="4796"/>
    <n v="152.58000000000001"/>
    <n v="97.44"/>
    <n v="731773.68"/>
    <n v="467322.24"/>
    <n v="264451.44000000006"/>
    <x v="0"/>
    <x v="6"/>
    <n v="9"/>
  </r>
  <r>
    <n v="425073754"/>
    <s v="C4250"/>
    <x v="459"/>
    <d v="2021-12-22T00:00:00"/>
    <x v="3"/>
    <x v="0"/>
    <x v="6"/>
    <x v="31"/>
    <x v="7"/>
    <n v="7625"/>
    <n v="81.73"/>
    <n v="56.67"/>
    <n v="623191.25"/>
    <n v="432108.75"/>
    <n v="191082.5"/>
    <x v="1"/>
    <x v="2"/>
    <n v="45"/>
  </r>
  <r>
    <n v="659474360"/>
    <s v="C6594"/>
    <x v="460"/>
    <d v="2021-09-25T00:00:00"/>
    <x v="2"/>
    <x v="1"/>
    <x v="0"/>
    <x v="123"/>
    <x v="3"/>
    <n v="1973"/>
    <n v="9.33"/>
    <n v="6.92"/>
    <n v="18408.09"/>
    <n v="13653.16"/>
    <n v="4754.93"/>
    <x v="1"/>
    <x v="4"/>
    <n v="17"/>
  </r>
  <r>
    <n v="310679471"/>
    <s v="C3106"/>
    <x v="461"/>
    <d v="2020-01-27T00:00:00"/>
    <x v="3"/>
    <x v="1"/>
    <x v="0"/>
    <x v="160"/>
    <x v="1"/>
    <n v="5814"/>
    <n v="421.89"/>
    <n v="364.69"/>
    <n v="2452868.46"/>
    <n v="2120307.66"/>
    <n v="332560.79999999981"/>
    <x v="0"/>
    <x v="1"/>
    <n v="22"/>
  </r>
  <r>
    <n v="528737914"/>
    <s v="C5287"/>
    <x v="462"/>
    <d v="2021-12-01T00:00:00"/>
    <x v="0"/>
    <x v="1"/>
    <x v="3"/>
    <x v="155"/>
    <x v="6"/>
    <n v="4153"/>
    <n v="437.2"/>
    <n v="263.33"/>
    <n v="1815691.5999999999"/>
    <n v="1093609.49"/>
    <n v="722082.10999999987"/>
    <x v="1"/>
    <x v="0"/>
    <n v="43"/>
  </r>
  <r>
    <n v="284011018"/>
    <s v="C2840"/>
    <x v="463"/>
    <d v="2021-01-25T00:00:00"/>
    <x v="1"/>
    <x v="0"/>
    <x v="0"/>
    <x v="179"/>
    <x v="0"/>
    <n v="4026"/>
    <n v="152.58000000000001"/>
    <n v="97.44"/>
    <n v="614287.08000000007"/>
    <n v="392293.44"/>
    <n v="221993.64000000007"/>
    <x v="0"/>
    <x v="11"/>
    <n v="26"/>
  </r>
  <r>
    <n v="417172610"/>
    <s v="C4171"/>
    <x v="464"/>
    <d v="2021-12-19T00:00:00"/>
    <x v="2"/>
    <x v="0"/>
    <x v="1"/>
    <x v="71"/>
    <x v="4"/>
    <n v="9501"/>
    <n v="255.28"/>
    <n v="159.41999999999999"/>
    <n v="2425415.2799999998"/>
    <n v="1514649.42"/>
    <n v="910765.85999999987"/>
    <x v="1"/>
    <x v="11"/>
    <n v="5"/>
  </r>
  <r>
    <n v="489209020"/>
    <s v="C4892"/>
    <x v="465"/>
    <d v="2020-12-05T00:00:00"/>
    <x v="0"/>
    <x v="0"/>
    <x v="5"/>
    <x v="20"/>
    <x v="6"/>
    <n v="6675"/>
    <n v="437.2"/>
    <n v="263.33"/>
    <n v="2918310"/>
    <n v="1757727.75"/>
    <n v="1160582.25"/>
    <x v="0"/>
    <x v="2"/>
    <n v="31"/>
  </r>
  <r>
    <n v="131419074"/>
    <s v="C1314"/>
    <x v="466"/>
    <d v="2021-07-03T00:00:00"/>
    <x v="2"/>
    <x v="1"/>
    <x v="0"/>
    <x v="149"/>
    <x v="11"/>
    <n v="8679"/>
    <n v="668.27"/>
    <n v="502.54"/>
    <n v="5799915.3300000001"/>
    <n v="4361544.66"/>
    <n v="1438370.67"/>
    <x v="1"/>
    <x v="9"/>
    <n v="39"/>
  </r>
  <r>
    <n v="395414102"/>
    <s v="C3954"/>
    <x v="204"/>
    <d v="2022-02-04T00:00:00"/>
    <x v="0"/>
    <x v="1"/>
    <x v="0"/>
    <x v="179"/>
    <x v="5"/>
    <n v="674"/>
    <n v="47.45"/>
    <n v="31.79"/>
    <n v="31981.300000000003"/>
    <n v="21426.46"/>
    <n v="10554.840000000004"/>
    <x v="2"/>
    <x v="1"/>
    <n v="28"/>
  </r>
  <r>
    <n v="603117930"/>
    <s v="C6031"/>
    <x v="467"/>
    <d v="2020-03-12T00:00:00"/>
    <x v="2"/>
    <x v="0"/>
    <x v="3"/>
    <x v="70"/>
    <x v="2"/>
    <n v="4853"/>
    <n v="205.7"/>
    <n v="117.11"/>
    <n v="998262.1"/>
    <n v="568334.82999999996"/>
    <n v="429927.27"/>
    <x v="0"/>
    <x v="5"/>
    <n v="36"/>
  </r>
  <r>
    <n v="596766889"/>
    <s v="C5967"/>
    <x v="468"/>
    <d v="2022-01-11T00:00:00"/>
    <x v="2"/>
    <x v="1"/>
    <x v="6"/>
    <x v="36"/>
    <x v="3"/>
    <n v="5439"/>
    <n v="9.33"/>
    <n v="6.92"/>
    <n v="50745.87"/>
    <n v="37637.879999999997"/>
    <n v="13107.990000000005"/>
    <x v="1"/>
    <x v="11"/>
    <n v="15"/>
  </r>
  <r>
    <n v="288909804"/>
    <s v="C2889"/>
    <x v="239"/>
    <d v="2021-08-10T00:00:00"/>
    <x v="3"/>
    <x v="0"/>
    <x v="6"/>
    <x v="31"/>
    <x v="7"/>
    <n v="3686"/>
    <n v="81.73"/>
    <n v="56.67"/>
    <n v="301256.78000000003"/>
    <n v="208885.62"/>
    <n v="92371.160000000033"/>
    <x v="1"/>
    <x v="3"/>
    <n v="4"/>
  </r>
  <r>
    <n v="112408006"/>
    <s v="C1124"/>
    <x v="469"/>
    <d v="2021-10-23T00:00:00"/>
    <x v="3"/>
    <x v="1"/>
    <x v="0"/>
    <x v="26"/>
    <x v="2"/>
    <n v="2882"/>
    <n v="205.7"/>
    <n v="117.11"/>
    <n v="592827.4"/>
    <n v="337511.02"/>
    <n v="255316.38"/>
    <x v="1"/>
    <x v="0"/>
    <n v="7"/>
  </r>
  <r>
    <n v="570435321"/>
    <s v="C5704"/>
    <x v="470"/>
    <d v="2021-08-11T00:00:00"/>
    <x v="0"/>
    <x v="0"/>
    <x v="5"/>
    <x v="180"/>
    <x v="7"/>
    <n v="3343"/>
    <n v="81.73"/>
    <n v="56.67"/>
    <n v="273223.39"/>
    <n v="189447.81"/>
    <n v="83775.580000000016"/>
    <x v="1"/>
    <x v="8"/>
    <n v="15"/>
  </r>
  <r>
    <n v="886478078"/>
    <s v="C8864"/>
    <x v="471"/>
    <d v="2020-05-29T00:00:00"/>
    <x v="0"/>
    <x v="1"/>
    <x v="5"/>
    <x v="54"/>
    <x v="4"/>
    <n v="7418"/>
    <n v="255.28"/>
    <n v="159.41999999999999"/>
    <n v="1893667.04"/>
    <n v="1182577.5599999998"/>
    <n v="711089.48000000021"/>
    <x v="0"/>
    <x v="10"/>
    <n v="31"/>
  </r>
  <r>
    <n v="354335105"/>
    <s v="C3543"/>
    <x v="6"/>
    <d v="2022-04-07T00:00:00"/>
    <x v="1"/>
    <x v="1"/>
    <x v="1"/>
    <x v="139"/>
    <x v="2"/>
    <n v="4487"/>
    <n v="205.7"/>
    <n v="117.11"/>
    <n v="922975.89999999991"/>
    <n v="525472.56999999995"/>
    <n v="397503.32999999996"/>
    <x v="2"/>
    <x v="5"/>
    <n v="49"/>
  </r>
  <r>
    <n v="588117730"/>
    <s v="C5881"/>
    <x v="138"/>
    <d v="2020-02-11T00:00:00"/>
    <x v="0"/>
    <x v="1"/>
    <x v="6"/>
    <x v="140"/>
    <x v="1"/>
    <n v="5960"/>
    <n v="421.89"/>
    <n v="364.69"/>
    <n v="2514464.4"/>
    <n v="2173552.4"/>
    <n v="340912"/>
    <x v="0"/>
    <x v="1"/>
    <n v="24"/>
  </r>
  <r>
    <n v="572249782"/>
    <s v="C5722"/>
    <x v="472"/>
    <d v="2020-05-21T00:00:00"/>
    <x v="0"/>
    <x v="1"/>
    <x v="2"/>
    <x v="135"/>
    <x v="5"/>
    <n v="282"/>
    <n v="47.45"/>
    <n v="31.79"/>
    <n v="13380.900000000001"/>
    <n v="8964.7800000000007"/>
    <n v="4416.1200000000008"/>
    <x v="0"/>
    <x v="9"/>
    <n v="0"/>
  </r>
  <r>
    <n v="711467587"/>
    <s v="C7114"/>
    <x v="332"/>
    <d v="2021-05-23T00:00:00"/>
    <x v="2"/>
    <x v="0"/>
    <x v="2"/>
    <x v="146"/>
    <x v="11"/>
    <n v="7924"/>
    <n v="668.27"/>
    <n v="502.54"/>
    <n v="5295371.4799999995"/>
    <n v="3982126.96"/>
    <n v="1313244.5199999996"/>
    <x v="1"/>
    <x v="10"/>
    <n v="37"/>
  </r>
  <r>
    <n v="580819976"/>
    <s v="C5808"/>
    <x v="473"/>
    <d v="2022-10-24T00:00:00"/>
    <x v="0"/>
    <x v="1"/>
    <x v="3"/>
    <x v="161"/>
    <x v="8"/>
    <n v="6393"/>
    <n v="651.21"/>
    <n v="524.96"/>
    <n v="4163185.5300000003"/>
    <n v="3356069.2800000003"/>
    <n v="807116.25"/>
    <x v="2"/>
    <x v="4"/>
    <n v="28"/>
  </r>
  <r>
    <n v="275668275"/>
    <s v="C2756"/>
    <x v="474"/>
    <d v="2022-04-30T00:00:00"/>
    <x v="3"/>
    <x v="1"/>
    <x v="3"/>
    <x v="159"/>
    <x v="8"/>
    <n v="5223"/>
    <n v="651.21"/>
    <n v="524.96"/>
    <n v="3401269.83"/>
    <n v="2741866.08"/>
    <n v="659403.75"/>
    <x v="2"/>
    <x v="6"/>
    <n v="34"/>
  </r>
  <r>
    <n v="861686313"/>
    <s v="C8616"/>
    <x v="370"/>
    <d v="2021-12-30T00:00:00"/>
    <x v="1"/>
    <x v="0"/>
    <x v="5"/>
    <x v="87"/>
    <x v="2"/>
    <n v="983"/>
    <n v="205.7"/>
    <n v="117.11"/>
    <n v="202203.09999999998"/>
    <n v="115119.13"/>
    <n v="87083.969999999972"/>
    <x v="1"/>
    <x v="11"/>
    <n v="0"/>
  </r>
  <r>
    <n v="324860417"/>
    <s v="C3248"/>
    <x v="475"/>
    <d v="2021-11-18T00:00:00"/>
    <x v="0"/>
    <x v="0"/>
    <x v="5"/>
    <x v="20"/>
    <x v="1"/>
    <n v="2271"/>
    <n v="421.89"/>
    <n v="364.69"/>
    <n v="958112.19"/>
    <n v="828210.99"/>
    <n v="129901.19999999995"/>
    <x v="1"/>
    <x v="0"/>
    <n v="41"/>
  </r>
  <r>
    <n v="321489417"/>
    <s v="C3214"/>
    <x v="196"/>
    <d v="2020-04-13T00:00:00"/>
    <x v="0"/>
    <x v="0"/>
    <x v="0"/>
    <x v="65"/>
    <x v="0"/>
    <n v="4718"/>
    <n v="152.58000000000001"/>
    <n v="97.44"/>
    <n v="719872.44000000006"/>
    <n v="459721.92"/>
    <n v="260150.52000000008"/>
    <x v="0"/>
    <x v="10"/>
    <n v="1"/>
  </r>
  <r>
    <n v="328184640"/>
    <s v="C3281"/>
    <x v="476"/>
    <d v="2022-06-29T00:00:00"/>
    <x v="2"/>
    <x v="1"/>
    <x v="0"/>
    <x v="171"/>
    <x v="6"/>
    <n v="5983"/>
    <n v="437.2"/>
    <n v="263.33"/>
    <n v="2615767.6"/>
    <n v="1575503.39"/>
    <n v="1040264.2100000002"/>
    <x v="2"/>
    <x v="9"/>
    <n v="46"/>
  </r>
  <r>
    <n v="791869914"/>
    <s v="C7918"/>
    <x v="245"/>
    <d v="2020-06-22T00:00:00"/>
    <x v="2"/>
    <x v="0"/>
    <x v="2"/>
    <x v="132"/>
    <x v="8"/>
    <n v="760"/>
    <n v="651.21"/>
    <n v="524.96"/>
    <n v="494919.60000000003"/>
    <n v="398969.60000000003"/>
    <n v="95950"/>
    <x v="0"/>
    <x v="9"/>
    <n v="23"/>
  </r>
  <r>
    <n v="879781568"/>
    <s v="C8797"/>
    <x v="296"/>
    <d v="2021-08-17T00:00:00"/>
    <x v="3"/>
    <x v="1"/>
    <x v="5"/>
    <x v="87"/>
    <x v="7"/>
    <n v="5771"/>
    <n v="81.73"/>
    <n v="56.67"/>
    <n v="471663.83"/>
    <n v="327042.57"/>
    <n v="144621.26"/>
    <x v="1"/>
    <x v="7"/>
    <n v="50"/>
  </r>
  <r>
    <n v="729468429"/>
    <s v="C7294"/>
    <x v="477"/>
    <d v="2020-04-13T00:00:00"/>
    <x v="0"/>
    <x v="0"/>
    <x v="3"/>
    <x v="156"/>
    <x v="1"/>
    <n v="4773"/>
    <n v="421.89"/>
    <n v="364.69"/>
    <n v="2013680.97"/>
    <n v="1740665.3699999999"/>
    <n v="273015.60000000009"/>
    <x v="0"/>
    <x v="6"/>
    <n v="25"/>
  </r>
  <r>
    <n v="998791825"/>
    <s v="C9987"/>
    <x v="412"/>
    <d v="2020-03-21T00:00:00"/>
    <x v="1"/>
    <x v="0"/>
    <x v="6"/>
    <x v="140"/>
    <x v="10"/>
    <n v="3551"/>
    <n v="109.28"/>
    <n v="35.840000000000003"/>
    <n v="388053.28"/>
    <n v="127267.84000000001"/>
    <n v="260785.44"/>
    <x v="0"/>
    <x v="6"/>
    <n v="16"/>
  </r>
  <r>
    <n v="615925586"/>
    <s v="C6159"/>
    <x v="478"/>
    <d v="2021-02-25T00:00:00"/>
    <x v="1"/>
    <x v="1"/>
    <x v="5"/>
    <x v="11"/>
    <x v="6"/>
    <n v="4923"/>
    <n v="437.2"/>
    <n v="263.33"/>
    <n v="2152335.6"/>
    <n v="1296373.5899999999"/>
    <n v="855962.01000000024"/>
    <x v="1"/>
    <x v="1"/>
    <n v="26"/>
  </r>
  <r>
    <n v="829356038"/>
    <s v="C8293"/>
    <x v="479"/>
    <d v="2020-03-29T00:00:00"/>
    <x v="2"/>
    <x v="1"/>
    <x v="5"/>
    <x v="92"/>
    <x v="3"/>
    <n v="3737"/>
    <n v="9.33"/>
    <n v="6.92"/>
    <n v="34866.21"/>
    <n v="25860.04"/>
    <n v="9006.1699999999983"/>
    <x v="0"/>
    <x v="6"/>
    <n v="22"/>
  </r>
  <r>
    <n v="257882010"/>
    <s v="C2578"/>
    <x v="69"/>
    <d v="2022-04-17T00:00:00"/>
    <x v="1"/>
    <x v="0"/>
    <x v="5"/>
    <x v="30"/>
    <x v="7"/>
    <n v="1872"/>
    <n v="81.73"/>
    <n v="56.67"/>
    <n v="152998.56"/>
    <n v="106086.24"/>
    <n v="46912.319999999992"/>
    <x v="2"/>
    <x v="10"/>
    <n v="8"/>
  </r>
  <r>
    <n v="740614831"/>
    <s v="C7406"/>
    <x v="295"/>
    <d v="2021-02-15T00:00:00"/>
    <x v="2"/>
    <x v="0"/>
    <x v="5"/>
    <x v="92"/>
    <x v="1"/>
    <n v="3241"/>
    <n v="421.89"/>
    <n v="364.69"/>
    <n v="1367345.49"/>
    <n v="1181960.29"/>
    <n v="185385.19999999995"/>
    <x v="1"/>
    <x v="5"/>
    <n v="4"/>
  </r>
  <r>
    <n v="586978328"/>
    <s v="C5869"/>
    <x v="480"/>
    <d v="2020-12-06T00:00:00"/>
    <x v="0"/>
    <x v="0"/>
    <x v="2"/>
    <x v="32"/>
    <x v="1"/>
    <n v="8786"/>
    <n v="421.89"/>
    <n v="364.69"/>
    <n v="3706725.54"/>
    <n v="3204166.34"/>
    <n v="502559.20000000019"/>
    <x v="0"/>
    <x v="2"/>
    <n v="17"/>
  </r>
  <r>
    <n v="426708829"/>
    <s v="C4267"/>
    <x v="121"/>
    <d v="2020-06-25T00:00:00"/>
    <x v="3"/>
    <x v="0"/>
    <x v="6"/>
    <x v="94"/>
    <x v="11"/>
    <n v="1480"/>
    <n v="668.27"/>
    <n v="502.54"/>
    <n v="989039.6"/>
    <n v="743759.20000000007"/>
    <n v="245280.39999999991"/>
    <x v="0"/>
    <x v="7"/>
    <n v="16"/>
  </r>
  <r>
    <n v="959855163"/>
    <s v="C9598"/>
    <x v="481"/>
    <d v="2020-06-28T00:00:00"/>
    <x v="2"/>
    <x v="0"/>
    <x v="2"/>
    <x v="132"/>
    <x v="8"/>
    <n v="1328"/>
    <n v="651.21"/>
    <n v="524.96"/>
    <n v="864806.88"/>
    <n v="697146.88"/>
    <n v="167660"/>
    <x v="0"/>
    <x v="7"/>
    <n v="9"/>
  </r>
  <r>
    <n v="706778657"/>
    <s v="C7067"/>
    <x v="482"/>
    <d v="2022-02-07T00:00:00"/>
    <x v="1"/>
    <x v="1"/>
    <x v="6"/>
    <x v="75"/>
    <x v="11"/>
    <n v="366"/>
    <n v="668.27"/>
    <n v="502.54"/>
    <n v="244586.82"/>
    <n v="183929.64"/>
    <n v="60657.179999999993"/>
    <x v="2"/>
    <x v="1"/>
    <n v="18"/>
  </r>
  <r>
    <n v="958153140"/>
    <s v="C9581"/>
    <x v="483"/>
    <d v="2022-06-01T00:00:00"/>
    <x v="0"/>
    <x v="1"/>
    <x v="0"/>
    <x v="62"/>
    <x v="11"/>
    <n v="7661"/>
    <n v="668.27"/>
    <n v="502.54"/>
    <n v="5119616.47"/>
    <n v="3849958.94"/>
    <n v="1269657.5299999998"/>
    <x v="2"/>
    <x v="9"/>
    <n v="3"/>
  </r>
  <r>
    <n v="824964940"/>
    <s v="C8249"/>
    <x v="457"/>
    <d v="2022-02-05T00:00:00"/>
    <x v="0"/>
    <x v="0"/>
    <x v="2"/>
    <x v="35"/>
    <x v="6"/>
    <n v="4313"/>
    <n v="437.2"/>
    <n v="263.33"/>
    <n v="1885643.5999999999"/>
    <n v="1135742.29"/>
    <n v="749901.30999999982"/>
    <x v="1"/>
    <x v="11"/>
    <n v="39"/>
  </r>
  <r>
    <n v="388512885"/>
    <s v="C3885"/>
    <x v="484"/>
    <d v="2020-05-03T00:00:00"/>
    <x v="1"/>
    <x v="1"/>
    <x v="0"/>
    <x v="88"/>
    <x v="6"/>
    <n v="8451"/>
    <n v="437.2"/>
    <n v="263.33"/>
    <n v="3694777.1999999997"/>
    <n v="2225401.83"/>
    <n v="1469375.3699999996"/>
    <x v="0"/>
    <x v="6"/>
    <n v="34"/>
  </r>
  <r>
    <n v="250408303"/>
    <s v="C2504"/>
    <x v="485"/>
    <d v="2022-10-07T00:00:00"/>
    <x v="0"/>
    <x v="0"/>
    <x v="0"/>
    <x v="64"/>
    <x v="8"/>
    <n v="236"/>
    <n v="651.21"/>
    <n v="524.96"/>
    <n v="153685.56"/>
    <n v="123890.56000000001"/>
    <n v="29794.999999999985"/>
    <x v="2"/>
    <x v="4"/>
    <n v="15"/>
  </r>
  <r>
    <n v="182575023"/>
    <s v="C1825"/>
    <x v="18"/>
    <d v="2022-08-24T00:00:00"/>
    <x v="0"/>
    <x v="0"/>
    <x v="2"/>
    <x v="32"/>
    <x v="0"/>
    <n v="6861"/>
    <n v="152.58000000000001"/>
    <n v="97.44"/>
    <n v="1046851.3800000001"/>
    <n v="668535.84"/>
    <n v="378315.54000000015"/>
    <x v="2"/>
    <x v="8"/>
    <n v="45"/>
  </r>
  <r>
    <n v="477249372"/>
    <s v="C4772"/>
    <x v="486"/>
    <d v="2021-11-06T00:00:00"/>
    <x v="0"/>
    <x v="0"/>
    <x v="0"/>
    <x v="47"/>
    <x v="10"/>
    <n v="7549"/>
    <n v="109.28"/>
    <n v="35.840000000000003"/>
    <n v="824954.72"/>
    <n v="270556.16000000003"/>
    <n v="554398.55999999994"/>
    <x v="1"/>
    <x v="4"/>
    <n v="49"/>
  </r>
  <r>
    <n v="596980178"/>
    <s v="C5969"/>
    <x v="12"/>
    <d v="2021-06-17T00:00:00"/>
    <x v="1"/>
    <x v="0"/>
    <x v="5"/>
    <x v="89"/>
    <x v="2"/>
    <n v="8556"/>
    <n v="205.7"/>
    <n v="117.11"/>
    <n v="1759969.2"/>
    <n v="1001993.16"/>
    <n v="757976.03999999992"/>
    <x v="1"/>
    <x v="9"/>
    <n v="42"/>
  </r>
  <r>
    <n v="524628770"/>
    <s v="C5246"/>
    <x v="487"/>
    <d v="2020-01-03T00:00:00"/>
    <x v="2"/>
    <x v="1"/>
    <x v="5"/>
    <x v="104"/>
    <x v="4"/>
    <n v="8166"/>
    <n v="255.28"/>
    <n v="159.41999999999999"/>
    <n v="2084616.48"/>
    <n v="1301823.72"/>
    <n v="782792.76"/>
    <x v="0"/>
    <x v="1"/>
    <n v="2"/>
  </r>
  <r>
    <n v="313368976"/>
    <s v="C3133"/>
    <x v="488"/>
    <d v="2021-02-02T00:00:00"/>
    <x v="3"/>
    <x v="1"/>
    <x v="5"/>
    <x v="138"/>
    <x v="6"/>
    <n v="1698"/>
    <n v="437.2"/>
    <n v="263.33"/>
    <n v="742365.6"/>
    <n v="447134.33999999997"/>
    <n v="295231.26"/>
    <x v="0"/>
    <x v="11"/>
    <n v="46"/>
  </r>
  <r>
    <n v="536687123"/>
    <s v="C5366"/>
    <x v="489"/>
    <d v="2022-03-15T00:00:00"/>
    <x v="3"/>
    <x v="0"/>
    <x v="2"/>
    <x v="152"/>
    <x v="0"/>
    <n v="6501"/>
    <n v="152.58000000000001"/>
    <n v="97.44"/>
    <n v="991922.58000000007"/>
    <n v="633457.43999999994"/>
    <n v="358465.14000000013"/>
    <x v="2"/>
    <x v="6"/>
    <n v="2"/>
  </r>
  <r>
    <n v="938382041"/>
    <s v="C9383"/>
    <x v="490"/>
    <d v="2020-09-29T00:00:00"/>
    <x v="3"/>
    <x v="1"/>
    <x v="3"/>
    <x v="82"/>
    <x v="3"/>
    <n v="6954"/>
    <n v="9.33"/>
    <n v="6.92"/>
    <n v="64880.82"/>
    <n v="48121.68"/>
    <n v="16759.14"/>
    <x v="0"/>
    <x v="3"/>
    <n v="40"/>
  </r>
  <r>
    <n v="882565057"/>
    <s v="C8825"/>
    <x v="491"/>
    <d v="2022-04-19T00:00:00"/>
    <x v="2"/>
    <x v="0"/>
    <x v="2"/>
    <x v="109"/>
    <x v="11"/>
    <n v="9468"/>
    <n v="668.27"/>
    <n v="502.54"/>
    <n v="6327180.3599999994"/>
    <n v="4758048.72"/>
    <n v="1569131.6399999997"/>
    <x v="2"/>
    <x v="6"/>
    <n v="38"/>
  </r>
  <r>
    <n v="703659999"/>
    <s v="C7036"/>
    <x v="492"/>
    <d v="2020-05-14T00:00:00"/>
    <x v="1"/>
    <x v="1"/>
    <x v="0"/>
    <x v="125"/>
    <x v="2"/>
    <n v="7485"/>
    <n v="205.7"/>
    <n v="117.11"/>
    <n v="1539664.5"/>
    <n v="876568.35"/>
    <n v="663096.15"/>
    <x v="0"/>
    <x v="10"/>
    <n v="17"/>
  </r>
  <r>
    <n v="356403195"/>
    <s v="C3564"/>
    <x v="274"/>
    <d v="2020-05-03T00:00:00"/>
    <x v="0"/>
    <x v="1"/>
    <x v="1"/>
    <x v="38"/>
    <x v="7"/>
    <n v="6480"/>
    <n v="81.73"/>
    <n v="56.67"/>
    <n v="529610.4"/>
    <n v="367221.60000000003"/>
    <n v="162388.79999999999"/>
    <x v="0"/>
    <x v="10"/>
    <n v="9"/>
  </r>
  <r>
    <n v="765843474"/>
    <s v="C7658"/>
    <x v="217"/>
    <d v="2020-10-21T00:00:00"/>
    <x v="0"/>
    <x v="0"/>
    <x v="0"/>
    <x v="99"/>
    <x v="2"/>
    <n v="8958"/>
    <n v="205.7"/>
    <n v="117.11"/>
    <n v="1842660.5999999999"/>
    <n v="1049071.3799999999"/>
    <n v="793589.22"/>
    <x v="0"/>
    <x v="4"/>
    <n v="36"/>
  </r>
  <r>
    <n v="677342164"/>
    <s v="C6773"/>
    <x v="420"/>
    <d v="2020-07-15T00:00:00"/>
    <x v="0"/>
    <x v="1"/>
    <x v="5"/>
    <x v="177"/>
    <x v="1"/>
    <n v="9453"/>
    <n v="421.89"/>
    <n v="364.69"/>
    <n v="3988126.17"/>
    <n v="3447414.57"/>
    <n v="540711.60000000009"/>
    <x v="0"/>
    <x v="7"/>
    <n v="30"/>
  </r>
  <r>
    <n v="706573092"/>
    <s v="C7065"/>
    <x v="493"/>
    <d v="2020-05-15T00:00:00"/>
    <x v="3"/>
    <x v="0"/>
    <x v="1"/>
    <x v="126"/>
    <x v="11"/>
    <n v="9535"/>
    <n v="668.27"/>
    <n v="502.54"/>
    <n v="6371954.4500000002"/>
    <n v="4791718.9000000004"/>
    <n v="1580235.5499999998"/>
    <x v="0"/>
    <x v="10"/>
    <n v="15"/>
  </r>
  <r>
    <n v="189522588"/>
    <s v="C1895"/>
    <x v="494"/>
    <d v="2021-08-01T00:00:00"/>
    <x v="0"/>
    <x v="0"/>
    <x v="6"/>
    <x v="21"/>
    <x v="2"/>
    <n v="2800"/>
    <n v="205.7"/>
    <n v="117.11"/>
    <n v="575960"/>
    <n v="327908"/>
    <n v="248052"/>
    <x v="1"/>
    <x v="8"/>
    <n v="26"/>
  </r>
  <r>
    <n v="332489478"/>
    <s v="C3324"/>
    <x v="495"/>
    <d v="2021-05-26T00:00:00"/>
    <x v="0"/>
    <x v="1"/>
    <x v="3"/>
    <x v="159"/>
    <x v="11"/>
    <n v="9880"/>
    <n v="668.27"/>
    <n v="502.54"/>
    <n v="6602507.5999999996"/>
    <n v="4965095.2"/>
    <n v="1637412.3999999994"/>
    <x v="1"/>
    <x v="10"/>
    <n v="38"/>
  </r>
  <r>
    <n v="162085092"/>
    <s v="C1620"/>
    <x v="255"/>
    <d v="2020-05-02T00:00:00"/>
    <x v="3"/>
    <x v="1"/>
    <x v="5"/>
    <x v="114"/>
    <x v="0"/>
    <n v="3435"/>
    <n v="152.58000000000001"/>
    <n v="97.44"/>
    <n v="524112.30000000005"/>
    <n v="334706.39999999997"/>
    <n v="189405.90000000008"/>
    <x v="0"/>
    <x v="6"/>
    <n v="37"/>
  </r>
  <r>
    <n v="575233256"/>
    <s v="C5752"/>
    <x v="244"/>
    <d v="2020-11-05T00:00:00"/>
    <x v="0"/>
    <x v="1"/>
    <x v="0"/>
    <x v="120"/>
    <x v="2"/>
    <n v="3158"/>
    <n v="205.7"/>
    <n v="117.11"/>
    <n v="649600.6"/>
    <n v="369833.38"/>
    <n v="279767.21999999997"/>
    <x v="0"/>
    <x v="4"/>
    <n v="48"/>
  </r>
  <r>
    <n v="289170300"/>
    <s v="C2891"/>
    <x v="166"/>
    <d v="2022-09-11T00:00:00"/>
    <x v="2"/>
    <x v="0"/>
    <x v="1"/>
    <x v="139"/>
    <x v="10"/>
    <n v="773"/>
    <n v="109.28"/>
    <n v="35.840000000000003"/>
    <n v="84473.44"/>
    <n v="27704.320000000003"/>
    <n v="56769.119999999995"/>
    <x v="2"/>
    <x v="3"/>
    <n v="11"/>
  </r>
  <r>
    <n v="791445052"/>
    <s v="C7914"/>
    <x v="438"/>
    <d v="2022-02-19T00:00:00"/>
    <x v="1"/>
    <x v="0"/>
    <x v="0"/>
    <x v="166"/>
    <x v="9"/>
    <n v="5033"/>
    <n v="154.06"/>
    <n v="90.93"/>
    <n v="775383.98"/>
    <n v="457650.69000000006"/>
    <n v="317733.28999999992"/>
    <x v="2"/>
    <x v="5"/>
    <n v="3"/>
  </r>
  <r>
    <n v="489918839"/>
    <s v="C4899"/>
    <x v="496"/>
    <d v="2021-04-21T00:00:00"/>
    <x v="1"/>
    <x v="1"/>
    <x v="5"/>
    <x v="104"/>
    <x v="0"/>
    <n v="6727"/>
    <n v="152.58000000000001"/>
    <n v="97.44"/>
    <n v="1026405.66"/>
    <n v="655478.88"/>
    <n v="370926.78"/>
    <x v="1"/>
    <x v="10"/>
    <n v="14"/>
  </r>
  <r>
    <n v="562765491"/>
    <s v="C5627"/>
    <x v="152"/>
    <d v="2021-04-11T00:00:00"/>
    <x v="2"/>
    <x v="1"/>
    <x v="0"/>
    <x v="163"/>
    <x v="11"/>
    <n v="3669"/>
    <n v="668.27"/>
    <n v="502.54"/>
    <n v="2451882.63"/>
    <n v="1843819.26"/>
    <n v="608063.36999999988"/>
    <x v="1"/>
    <x v="6"/>
    <n v="23"/>
  </r>
  <r>
    <n v="908471333"/>
    <s v="C9084"/>
    <x v="497"/>
    <d v="2020-09-16T00:00:00"/>
    <x v="3"/>
    <x v="0"/>
    <x v="6"/>
    <x v="124"/>
    <x v="10"/>
    <n v="5711"/>
    <n v="109.28"/>
    <n v="35.840000000000003"/>
    <n v="624098.07999999996"/>
    <n v="204682.24000000002"/>
    <n v="419415.83999999997"/>
    <x v="0"/>
    <x v="3"/>
    <n v="22"/>
  </r>
  <r>
    <n v="595835196"/>
    <s v="C5958"/>
    <x v="498"/>
    <d v="2020-03-12T00:00:00"/>
    <x v="0"/>
    <x v="1"/>
    <x v="3"/>
    <x v="174"/>
    <x v="6"/>
    <n v="9730"/>
    <n v="437.2"/>
    <n v="263.33"/>
    <n v="4253956"/>
    <n v="2562200.9"/>
    <n v="1691755.1"/>
    <x v="0"/>
    <x v="1"/>
    <n v="41"/>
  </r>
  <r>
    <n v="113968408"/>
    <s v="C1139"/>
    <x v="499"/>
    <d v="2020-06-26T00:00:00"/>
    <x v="1"/>
    <x v="0"/>
    <x v="0"/>
    <x v="153"/>
    <x v="0"/>
    <n v="4639"/>
    <n v="152.58000000000001"/>
    <n v="97.44"/>
    <n v="707818.62000000011"/>
    <n v="452024.16"/>
    <n v="255794.46000000014"/>
    <x v="0"/>
    <x v="7"/>
    <n v="23"/>
  </r>
  <r>
    <n v="922294795"/>
    <s v="C9222"/>
    <x v="500"/>
    <d v="2021-09-11T00:00:00"/>
    <x v="0"/>
    <x v="0"/>
    <x v="2"/>
    <x v="110"/>
    <x v="7"/>
    <n v="6380"/>
    <n v="81.73"/>
    <n v="56.67"/>
    <n v="521437.4"/>
    <n v="361554.60000000003"/>
    <n v="159882.79999999999"/>
    <x v="1"/>
    <x v="8"/>
    <n v="50"/>
  </r>
  <r>
    <n v="500550687"/>
    <s v="C5005"/>
    <x v="320"/>
    <d v="2020-12-16T00:00:00"/>
    <x v="0"/>
    <x v="1"/>
    <x v="5"/>
    <x v="148"/>
    <x v="3"/>
    <n v="2926"/>
    <n v="9.33"/>
    <n v="6.92"/>
    <n v="27299.58"/>
    <n v="20247.919999999998"/>
    <n v="7051.6600000000035"/>
    <x v="0"/>
    <x v="2"/>
    <n v="17"/>
  </r>
  <r>
    <n v="898784911"/>
    <s v="C8987"/>
    <x v="501"/>
    <d v="2020-08-15T00:00:00"/>
    <x v="1"/>
    <x v="1"/>
    <x v="2"/>
    <x v="111"/>
    <x v="1"/>
    <n v="9283"/>
    <n v="421.89"/>
    <n v="364.69"/>
    <n v="3916404.8699999996"/>
    <n v="3385417.27"/>
    <n v="530987.59999999963"/>
    <x v="0"/>
    <x v="3"/>
    <n v="7"/>
  </r>
  <r>
    <n v="187358796"/>
    <s v="C1873"/>
    <x v="502"/>
    <d v="2020-05-06T00:00:00"/>
    <x v="3"/>
    <x v="0"/>
    <x v="3"/>
    <x v="91"/>
    <x v="0"/>
    <n v="2486"/>
    <n v="152.58000000000001"/>
    <n v="97.44"/>
    <n v="379313.88"/>
    <n v="242235.84"/>
    <n v="137078.04"/>
    <x v="0"/>
    <x v="10"/>
    <n v="18"/>
  </r>
  <r>
    <n v="106946170"/>
    <s v="C1069"/>
    <x v="503"/>
    <d v="2021-07-27T00:00:00"/>
    <x v="0"/>
    <x v="0"/>
    <x v="2"/>
    <x v="111"/>
    <x v="2"/>
    <n v="6603"/>
    <n v="205.7"/>
    <n v="117.11"/>
    <n v="1358237.0999999999"/>
    <n v="773277.33"/>
    <n v="584959.7699999999"/>
    <x v="1"/>
    <x v="7"/>
    <n v="34"/>
  </r>
  <r>
    <n v="218533360"/>
    <s v="C2185"/>
    <x v="504"/>
    <d v="2020-05-02T00:00:00"/>
    <x v="1"/>
    <x v="0"/>
    <x v="0"/>
    <x v="120"/>
    <x v="8"/>
    <n v="7733"/>
    <n v="651.21"/>
    <n v="524.96"/>
    <n v="5035806.9300000006"/>
    <n v="4059515.68"/>
    <n v="976291.25000000047"/>
    <x v="0"/>
    <x v="10"/>
    <n v="3"/>
  </r>
  <r>
    <n v="153419196"/>
    <s v="C1534"/>
    <x v="505"/>
    <d v="2020-08-07T00:00:00"/>
    <x v="2"/>
    <x v="0"/>
    <x v="5"/>
    <x v="54"/>
    <x v="8"/>
    <n v="9004"/>
    <n v="651.21"/>
    <n v="524.96"/>
    <n v="5863494.8400000008"/>
    <n v="4726739.8400000008"/>
    <n v="1136755"/>
    <x v="0"/>
    <x v="8"/>
    <n v="11"/>
  </r>
  <r>
    <n v="963215005"/>
    <s v="C9632"/>
    <x v="506"/>
    <d v="2020-08-21T00:00:00"/>
    <x v="1"/>
    <x v="1"/>
    <x v="6"/>
    <x v="61"/>
    <x v="3"/>
    <n v="5580"/>
    <n v="9.33"/>
    <n v="6.92"/>
    <n v="52061.4"/>
    <n v="38613.599999999999"/>
    <n v="13447.800000000003"/>
    <x v="0"/>
    <x v="3"/>
    <n v="9"/>
  </r>
  <r>
    <n v="169844615"/>
    <s v="C1698"/>
    <x v="507"/>
    <d v="2020-10-19T00:00:00"/>
    <x v="1"/>
    <x v="0"/>
    <x v="1"/>
    <x v="38"/>
    <x v="9"/>
    <n v="9651"/>
    <n v="154.06"/>
    <n v="90.93"/>
    <n v="1486833.06"/>
    <n v="877565.43"/>
    <n v="609267.63"/>
    <x v="0"/>
    <x v="4"/>
    <n v="35"/>
  </r>
  <r>
    <n v="315544354"/>
    <s v="C3155"/>
    <x v="260"/>
    <d v="2021-08-04T00:00:00"/>
    <x v="1"/>
    <x v="1"/>
    <x v="0"/>
    <x v="113"/>
    <x v="7"/>
    <n v="5441"/>
    <n v="81.73"/>
    <n v="56.67"/>
    <n v="444692.93"/>
    <n v="308341.47000000003"/>
    <n v="136351.45999999996"/>
    <x v="1"/>
    <x v="7"/>
    <n v="39"/>
  </r>
  <r>
    <n v="412863051"/>
    <s v="C4128"/>
    <x v="163"/>
    <d v="2022-08-05T00:00:00"/>
    <x v="0"/>
    <x v="0"/>
    <x v="5"/>
    <x v="87"/>
    <x v="9"/>
    <n v="4206"/>
    <n v="154.06"/>
    <n v="90.93"/>
    <n v="647976.36"/>
    <n v="382451.58"/>
    <n v="265524.77999999997"/>
    <x v="2"/>
    <x v="8"/>
    <n v="10"/>
  </r>
  <r>
    <n v="894662034"/>
    <s v="C8946"/>
    <x v="508"/>
    <d v="2021-02-13T00:00:00"/>
    <x v="1"/>
    <x v="0"/>
    <x v="6"/>
    <x v="75"/>
    <x v="3"/>
    <n v="9232"/>
    <n v="9.33"/>
    <n v="6.92"/>
    <n v="86134.56"/>
    <n v="63885.440000000002"/>
    <n v="22249.119999999995"/>
    <x v="1"/>
    <x v="5"/>
    <n v="3"/>
  </r>
  <r>
    <n v="464115130"/>
    <s v="C4641"/>
    <x v="509"/>
    <d v="2021-11-09T00:00:00"/>
    <x v="0"/>
    <x v="0"/>
    <x v="5"/>
    <x v="89"/>
    <x v="7"/>
    <n v="836"/>
    <n v="81.73"/>
    <n v="56.67"/>
    <n v="68326.28"/>
    <n v="47376.12"/>
    <n v="20950.159999999996"/>
    <x v="1"/>
    <x v="0"/>
    <n v="9"/>
  </r>
  <r>
    <n v="144708669"/>
    <s v="C1447"/>
    <x v="510"/>
    <d v="2021-05-05T00:00:00"/>
    <x v="3"/>
    <x v="1"/>
    <x v="0"/>
    <x v="149"/>
    <x v="5"/>
    <n v="1366"/>
    <n v="47.45"/>
    <n v="31.79"/>
    <n v="64816.700000000004"/>
    <n v="43425.14"/>
    <n v="21391.560000000005"/>
    <x v="1"/>
    <x v="10"/>
    <n v="31"/>
  </r>
  <r>
    <n v="130241477"/>
    <s v="C1302"/>
    <x v="511"/>
    <d v="2020-08-23T00:00:00"/>
    <x v="2"/>
    <x v="0"/>
    <x v="3"/>
    <x v="174"/>
    <x v="3"/>
    <n v="202"/>
    <n v="9.33"/>
    <n v="6.92"/>
    <n v="1884.66"/>
    <n v="1397.84"/>
    <n v="486.82000000000016"/>
    <x v="0"/>
    <x v="3"/>
    <n v="12"/>
  </r>
  <r>
    <n v="234824883"/>
    <s v="C2348"/>
    <x v="329"/>
    <d v="2021-07-19T00:00:00"/>
    <x v="0"/>
    <x v="0"/>
    <x v="6"/>
    <x v="36"/>
    <x v="2"/>
    <n v="8756"/>
    <n v="205.7"/>
    <n v="117.11"/>
    <n v="1801109.2"/>
    <n v="1025415.16"/>
    <n v="775694.03999999992"/>
    <x v="1"/>
    <x v="8"/>
    <n v="9"/>
  </r>
  <r>
    <n v="342882716"/>
    <s v="C3428"/>
    <x v="141"/>
    <d v="2021-10-09T00:00:00"/>
    <x v="1"/>
    <x v="0"/>
    <x v="6"/>
    <x v="19"/>
    <x v="2"/>
    <n v="5470"/>
    <n v="205.7"/>
    <n v="117.11"/>
    <n v="1125179"/>
    <n v="640591.69999999995"/>
    <n v="484587.30000000005"/>
    <x v="1"/>
    <x v="4"/>
    <n v="15"/>
  </r>
  <r>
    <n v="859151303"/>
    <s v="C8591"/>
    <x v="512"/>
    <d v="2022-05-06T00:00:00"/>
    <x v="3"/>
    <x v="0"/>
    <x v="0"/>
    <x v="88"/>
    <x v="11"/>
    <n v="818"/>
    <n v="668.27"/>
    <n v="502.54"/>
    <n v="546644.86"/>
    <n v="411077.72000000003"/>
    <n v="135567.13999999996"/>
    <x v="2"/>
    <x v="6"/>
    <n v="39"/>
  </r>
  <r>
    <n v="458679473"/>
    <s v="C4586"/>
    <x v="108"/>
    <d v="2020-03-22T00:00:00"/>
    <x v="0"/>
    <x v="0"/>
    <x v="4"/>
    <x v="103"/>
    <x v="1"/>
    <n v="2304"/>
    <n v="421.89"/>
    <n v="364.69"/>
    <n v="972034.55999999994"/>
    <n v="840245.76000000001"/>
    <n v="131788.79999999993"/>
    <x v="0"/>
    <x v="5"/>
    <n v="25"/>
  </r>
  <r>
    <n v="136828553"/>
    <s v="C1368"/>
    <x v="403"/>
    <d v="2021-09-02T00:00:00"/>
    <x v="0"/>
    <x v="1"/>
    <x v="3"/>
    <x v="55"/>
    <x v="0"/>
    <n v="9464"/>
    <n v="152.58000000000001"/>
    <n v="97.44"/>
    <n v="1444017.12"/>
    <n v="922172.16"/>
    <n v="521844.96000000008"/>
    <x v="1"/>
    <x v="8"/>
    <n v="34"/>
  </r>
  <r>
    <n v="959272372"/>
    <s v="C9592"/>
    <x v="513"/>
    <d v="2020-03-01T00:00:00"/>
    <x v="1"/>
    <x v="1"/>
    <x v="0"/>
    <x v="117"/>
    <x v="4"/>
    <n v="8867"/>
    <n v="255.28"/>
    <n v="159.41999999999999"/>
    <n v="2263567.7600000002"/>
    <n v="1413577.14"/>
    <n v="849990.62000000034"/>
    <x v="0"/>
    <x v="5"/>
    <n v="11"/>
  </r>
  <r>
    <n v="911997258"/>
    <s v="C9119"/>
    <x v="495"/>
    <d v="2021-05-07T00:00:00"/>
    <x v="3"/>
    <x v="0"/>
    <x v="2"/>
    <x v="3"/>
    <x v="2"/>
    <n v="9110"/>
    <n v="205.7"/>
    <n v="117.11"/>
    <n v="1873927"/>
    <n v="1066872.1000000001"/>
    <n v="807054.89999999991"/>
    <x v="1"/>
    <x v="10"/>
    <n v="19"/>
  </r>
  <r>
    <n v="751302039"/>
    <s v="C7513"/>
    <x v="514"/>
    <d v="2020-12-10T00:00:00"/>
    <x v="0"/>
    <x v="0"/>
    <x v="6"/>
    <x v="19"/>
    <x v="9"/>
    <n v="5824"/>
    <n v="154.06"/>
    <n v="90.93"/>
    <n v="897245.44000000006"/>
    <n v="529576.32000000007"/>
    <n v="367669.12"/>
    <x v="0"/>
    <x v="11"/>
    <n v="6"/>
  </r>
  <r>
    <n v="853798043"/>
    <s v="C8537"/>
    <x v="194"/>
    <d v="2021-02-05T00:00:00"/>
    <x v="3"/>
    <x v="1"/>
    <x v="1"/>
    <x v="63"/>
    <x v="0"/>
    <n v="6669"/>
    <n v="152.58000000000001"/>
    <n v="97.44"/>
    <n v="1017556.0200000001"/>
    <n v="649827.36"/>
    <n v="367728.66000000015"/>
    <x v="1"/>
    <x v="1"/>
    <n v="34"/>
  </r>
  <r>
    <n v="766409099"/>
    <s v="C7664"/>
    <x v="515"/>
    <d v="2022-07-03T00:00:00"/>
    <x v="0"/>
    <x v="1"/>
    <x v="5"/>
    <x v="102"/>
    <x v="1"/>
    <n v="6338"/>
    <n v="421.89"/>
    <n v="364.69"/>
    <n v="2673938.8199999998"/>
    <n v="2311405.2200000002"/>
    <n v="362533.59999999963"/>
    <x v="2"/>
    <x v="7"/>
    <n v="4"/>
  </r>
  <r>
    <n v="556371533"/>
    <s v="C5563"/>
    <x v="279"/>
    <d v="2021-02-09T00:00:00"/>
    <x v="3"/>
    <x v="1"/>
    <x v="1"/>
    <x v="8"/>
    <x v="3"/>
    <n v="1555"/>
    <n v="9.33"/>
    <n v="6.92"/>
    <n v="14508.15"/>
    <n v="10760.6"/>
    <n v="3747.5499999999993"/>
    <x v="1"/>
    <x v="1"/>
    <n v="30"/>
  </r>
  <r>
    <n v="361234176"/>
    <s v="C3612"/>
    <x v="516"/>
    <d v="2022-09-11T00:00:00"/>
    <x v="3"/>
    <x v="1"/>
    <x v="5"/>
    <x v="107"/>
    <x v="4"/>
    <n v="6075"/>
    <n v="255.28"/>
    <n v="159.41999999999999"/>
    <n v="1550826"/>
    <n v="968476.49999999988"/>
    <n v="582349.50000000012"/>
    <x v="2"/>
    <x v="3"/>
    <n v="13"/>
  </r>
  <r>
    <n v="838858354"/>
    <s v="C8388"/>
    <x v="429"/>
    <d v="2022-06-16T00:00:00"/>
    <x v="3"/>
    <x v="1"/>
    <x v="0"/>
    <x v="88"/>
    <x v="3"/>
    <n v="5683"/>
    <n v="9.33"/>
    <n v="6.92"/>
    <n v="53022.39"/>
    <n v="39326.36"/>
    <n v="13696.029999999999"/>
    <x v="2"/>
    <x v="9"/>
    <n v="20"/>
  </r>
  <r>
    <n v="917417895"/>
    <s v="C9174"/>
    <x v="517"/>
    <d v="2022-10-28T00:00:00"/>
    <x v="1"/>
    <x v="0"/>
    <x v="6"/>
    <x v="34"/>
    <x v="5"/>
    <n v="3197"/>
    <n v="47.45"/>
    <n v="31.79"/>
    <n v="151697.65000000002"/>
    <n v="101632.62999999999"/>
    <n v="50065.020000000033"/>
    <x v="2"/>
    <x v="0"/>
    <n v="2"/>
  </r>
  <r>
    <n v="945399129"/>
    <s v="C9453"/>
    <x v="443"/>
    <d v="2021-03-29T00:00:00"/>
    <x v="3"/>
    <x v="0"/>
    <x v="6"/>
    <x v="127"/>
    <x v="1"/>
    <n v="3466"/>
    <n v="421.89"/>
    <n v="364.69"/>
    <n v="1462270.74"/>
    <n v="1264015.54"/>
    <n v="198255.19999999995"/>
    <x v="1"/>
    <x v="5"/>
    <n v="29"/>
  </r>
  <r>
    <n v="441600883"/>
    <s v="C4416"/>
    <x v="113"/>
    <d v="2022-03-27T00:00:00"/>
    <x v="2"/>
    <x v="0"/>
    <x v="3"/>
    <x v="82"/>
    <x v="1"/>
    <n v="8369"/>
    <n v="421.89"/>
    <n v="364.69"/>
    <n v="3530797.4099999997"/>
    <n v="3052090.61"/>
    <n v="478706.79999999981"/>
    <x v="2"/>
    <x v="6"/>
    <n v="4"/>
  </r>
  <r>
    <n v="345134484"/>
    <s v="C3451"/>
    <x v="433"/>
    <d v="2022-10-07T00:00:00"/>
    <x v="0"/>
    <x v="1"/>
    <x v="3"/>
    <x v="161"/>
    <x v="9"/>
    <n v="1818"/>
    <n v="154.06"/>
    <n v="90.93"/>
    <n v="280081.08"/>
    <n v="165310.74000000002"/>
    <n v="114770.34"/>
    <x v="2"/>
    <x v="3"/>
    <n v="48"/>
  </r>
  <r>
    <n v="765423762"/>
    <s v="C7654"/>
    <x v="465"/>
    <d v="2020-11-18T00:00:00"/>
    <x v="0"/>
    <x v="0"/>
    <x v="0"/>
    <x v="74"/>
    <x v="1"/>
    <n v="4756"/>
    <n v="421.89"/>
    <n v="364.69"/>
    <n v="2006508.8399999999"/>
    <n v="1734465.64"/>
    <n v="272043.19999999995"/>
    <x v="0"/>
    <x v="2"/>
    <n v="14"/>
  </r>
  <r>
    <n v="532205045"/>
    <s v="C5322"/>
    <x v="518"/>
    <d v="2021-07-01T00:00:00"/>
    <x v="3"/>
    <x v="0"/>
    <x v="6"/>
    <x v="143"/>
    <x v="4"/>
    <n v="154"/>
    <n v="255.28"/>
    <n v="159.41999999999999"/>
    <n v="39313.120000000003"/>
    <n v="24550.679999999997"/>
    <n v="14762.440000000006"/>
    <x v="1"/>
    <x v="7"/>
    <n v="25"/>
  </r>
  <r>
    <n v="345527160"/>
    <s v="C3455"/>
    <x v="519"/>
    <d v="2022-04-28T00:00:00"/>
    <x v="3"/>
    <x v="1"/>
    <x v="0"/>
    <x v="29"/>
    <x v="9"/>
    <n v="8020"/>
    <n v="154.06"/>
    <n v="90.93"/>
    <n v="1235561.2"/>
    <n v="729258.60000000009"/>
    <n v="506302.59999999986"/>
    <x v="2"/>
    <x v="6"/>
    <n v="38"/>
  </r>
  <r>
    <n v="525751435"/>
    <s v="C5257"/>
    <x v="520"/>
    <d v="2021-07-05T00:00:00"/>
    <x v="0"/>
    <x v="1"/>
    <x v="5"/>
    <x v="167"/>
    <x v="9"/>
    <n v="388"/>
    <n v="154.06"/>
    <n v="90.93"/>
    <n v="59775.28"/>
    <n v="35280.840000000004"/>
    <n v="24494.439999999995"/>
    <x v="1"/>
    <x v="7"/>
    <n v="25"/>
  </r>
  <r>
    <n v="563551700"/>
    <s v="C5635"/>
    <x v="521"/>
    <d v="2022-02-24T00:00:00"/>
    <x v="2"/>
    <x v="1"/>
    <x v="2"/>
    <x v="116"/>
    <x v="9"/>
    <n v="6326"/>
    <n v="154.06"/>
    <n v="90.93"/>
    <n v="974583.56"/>
    <n v="575223.18000000005"/>
    <n v="399360.38"/>
    <x v="2"/>
    <x v="1"/>
    <n v="47"/>
  </r>
  <r>
    <n v="469914281"/>
    <s v="C4699"/>
    <x v="522"/>
    <d v="2021-08-18T00:00:00"/>
    <x v="2"/>
    <x v="0"/>
    <x v="0"/>
    <x v="74"/>
    <x v="4"/>
    <n v="6933"/>
    <n v="255.28"/>
    <n v="159.41999999999999"/>
    <n v="1769856.24"/>
    <n v="1105258.8599999999"/>
    <n v="664597.38000000012"/>
    <x v="1"/>
    <x v="8"/>
    <n v="24"/>
  </r>
  <r>
    <n v="326138007"/>
    <s v="C3261"/>
    <x v="476"/>
    <d v="2022-06-04T00:00:00"/>
    <x v="1"/>
    <x v="1"/>
    <x v="0"/>
    <x v="99"/>
    <x v="1"/>
    <n v="339"/>
    <n v="421.89"/>
    <n v="364.69"/>
    <n v="143020.71"/>
    <n v="123629.91"/>
    <n v="19390.799999999988"/>
    <x v="2"/>
    <x v="9"/>
    <n v="21"/>
  </r>
  <r>
    <n v="733834207"/>
    <s v="C7338"/>
    <x v="99"/>
    <d v="2021-06-09T00:00:00"/>
    <x v="0"/>
    <x v="0"/>
    <x v="0"/>
    <x v="166"/>
    <x v="8"/>
    <n v="6704"/>
    <n v="651.21"/>
    <n v="524.96"/>
    <n v="4365711.84"/>
    <n v="3519331.8400000003"/>
    <n v="846379.99999999953"/>
    <x v="1"/>
    <x v="9"/>
    <n v="11"/>
  </r>
  <r>
    <n v="564926707"/>
    <s v="C5649"/>
    <x v="523"/>
    <d v="2020-05-19T00:00:00"/>
    <x v="0"/>
    <x v="1"/>
    <x v="6"/>
    <x v="181"/>
    <x v="11"/>
    <n v="3221"/>
    <n v="668.27"/>
    <n v="502.54"/>
    <n v="2152497.67"/>
    <n v="1618681.34"/>
    <n v="533816.32999999984"/>
    <x v="0"/>
    <x v="9"/>
    <n v="7"/>
  </r>
  <r>
    <n v="111651837"/>
    <s v="C1116"/>
    <x v="524"/>
    <d v="2021-05-25T00:00:00"/>
    <x v="0"/>
    <x v="0"/>
    <x v="0"/>
    <x v="64"/>
    <x v="10"/>
    <n v="9115"/>
    <n v="109.28"/>
    <n v="35.840000000000003"/>
    <n v="996087.2"/>
    <n v="326681.60000000003"/>
    <n v="669405.59999999986"/>
    <x v="1"/>
    <x v="10"/>
    <n v="36"/>
  </r>
  <r>
    <n v="636558425"/>
    <s v="C6365"/>
    <x v="525"/>
    <d v="2022-06-08T00:00:00"/>
    <x v="3"/>
    <x v="1"/>
    <x v="6"/>
    <x v="127"/>
    <x v="9"/>
    <n v="639"/>
    <n v="154.06"/>
    <n v="90.93"/>
    <n v="98444.34"/>
    <n v="58104.270000000004"/>
    <n v="40340.069999999992"/>
    <x v="2"/>
    <x v="9"/>
    <n v="11"/>
  </r>
  <r>
    <n v="322507798"/>
    <s v="C3225"/>
    <x v="69"/>
    <d v="2022-04-21T00:00:00"/>
    <x v="1"/>
    <x v="0"/>
    <x v="6"/>
    <x v="85"/>
    <x v="0"/>
    <n v="6079"/>
    <n v="152.58000000000001"/>
    <n v="97.44"/>
    <n v="927533.82000000007"/>
    <n v="592337.76"/>
    <n v="335196.06000000006"/>
    <x v="2"/>
    <x v="10"/>
    <n v="12"/>
  </r>
  <r>
    <n v="122673785"/>
    <s v="C1226"/>
    <x v="351"/>
    <d v="2021-04-29T00:00:00"/>
    <x v="1"/>
    <x v="0"/>
    <x v="6"/>
    <x v="94"/>
    <x v="10"/>
    <n v="754"/>
    <n v="109.28"/>
    <n v="35.840000000000003"/>
    <n v="82397.119999999995"/>
    <n v="27023.360000000004"/>
    <n v="55373.759999999995"/>
    <x v="1"/>
    <x v="10"/>
    <n v="4"/>
  </r>
  <r>
    <n v="610542714"/>
    <s v="C6105"/>
    <x v="523"/>
    <d v="2020-05-29T00:00:00"/>
    <x v="3"/>
    <x v="0"/>
    <x v="0"/>
    <x v="83"/>
    <x v="9"/>
    <n v="2012"/>
    <n v="154.06"/>
    <n v="90.93"/>
    <n v="309968.72000000003"/>
    <n v="182951.16"/>
    <n v="127017.56000000003"/>
    <x v="0"/>
    <x v="9"/>
    <n v="17"/>
  </r>
  <r>
    <n v="629913413"/>
    <s v="C6299"/>
    <x v="266"/>
    <d v="2022-02-09T00:00:00"/>
    <x v="2"/>
    <x v="1"/>
    <x v="5"/>
    <x v="12"/>
    <x v="4"/>
    <n v="4232"/>
    <n v="255.28"/>
    <n v="159.41999999999999"/>
    <n v="1080344.96"/>
    <n v="674665.44"/>
    <n v="405679.52"/>
    <x v="2"/>
    <x v="1"/>
    <n v="17"/>
  </r>
  <r>
    <n v="444897210"/>
    <s v="C4448"/>
    <x v="283"/>
    <d v="2021-01-01T00:00:00"/>
    <x v="1"/>
    <x v="1"/>
    <x v="5"/>
    <x v="14"/>
    <x v="10"/>
    <n v="3826"/>
    <n v="109.28"/>
    <n v="35.840000000000003"/>
    <n v="418105.28"/>
    <n v="137123.84000000003"/>
    <n v="280981.44"/>
    <x v="0"/>
    <x v="2"/>
    <n v="38"/>
  </r>
  <r>
    <n v="389917933"/>
    <s v="C3899"/>
    <x v="526"/>
    <d v="2021-11-18T00:00:00"/>
    <x v="1"/>
    <x v="0"/>
    <x v="1"/>
    <x v="121"/>
    <x v="0"/>
    <n v="4236"/>
    <n v="152.58000000000001"/>
    <n v="97.44"/>
    <n v="646328.88"/>
    <n v="412755.83999999997"/>
    <n v="233573.04000000004"/>
    <x v="1"/>
    <x v="0"/>
    <n v="46"/>
  </r>
  <r>
    <n v="419711911"/>
    <s v="C4197"/>
    <x v="333"/>
    <d v="2021-06-01T00:00:00"/>
    <x v="1"/>
    <x v="1"/>
    <x v="5"/>
    <x v="138"/>
    <x v="6"/>
    <n v="936"/>
    <n v="437.2"/>
    <n v="263.33"/>
    <n v="409219.2"/>
    <n v="246476.87999999998"/>
    <n v="162742.32000000004"/>
    <x v="1"/>
    <x v="9"/>
    <n v="25"/>
  </r>
  <r>
    <n v="559327971"/>
    <s v="C5593"/>
    <x v="527"/>
    <d v="2021-03-15T00:00:00"/>
    <x v="2"/>
    <x v="0"/>
    <x v="5"/>
    <x v="95"/>
    <x v="10"/>
    <n v="6431"/>
    <n v="109.28"/>
    <n v="35.840000000000003"/>
    <n v="702779.68"/>
    <n v="230487.04000000001"/>
    <n v="472292.64"/>
    <x v="1"/>
    <x v="1"/>
    <n v="47"/>
  </r>
  <r>
    <n v="454127442"/>
    <s v="C4541"/>
    <x v="528"/>
    <d v="2022-11-12T00:00:00"/>
    <x v="1"/>
    <x v="1"/>
    <x v="0"/>
    <x v="72"/>
    <x v="8"/>
    <n v="5257"/>
    <n v="651.21"/>
    <n v="524.96"/>
    <n v="3423410.97"/>
    <n v="2759714.72"/>
    <n v="663696.25"/>
    <x v="2"/>
    <x v="4"/>
    <n v="44"/>
  </r>
  <r>
    <n v="719784152"/>
    <s v="C7197"/>
    <x v="19"/>
    <d v="2021-07-11T00:00:00"/>
    <x v="0"/>
    <x v="1"/>
    <x v="1"/>
    <x v="71"/>
    <x v="2"/>
    <n v="8981"/>
    <n v="205.7"/>
    <n v="117.11"/>
    <n v="1847391.7"/>
    <n v="1051764.9099999999"/>
    <n v="795626.79"/>
    <x v="1"/>
    <x v="7"/>
    <n v="40"/>
  </r>
  <r>
    <n v="692284429"/>
    <s v="C6922"/>
    <x v="529"/>
    <d v="2021-03-07T00:00:00"/>
    <x v="1"/>
    <x v="1"/>
    <x v="6"/>
    <x v="31"/>
    <x v="9"/>
    <n v="1201"/>
    <n v="154.06"/>
    <n v="90.93"/>
    <n v="185026.06"/>
    <n v="109206.93000000001"/>
    <n v="75819.12999999999"/>
    <x v="1"/>
    <x v="5"/>
    <n v="19"/>
  </r>
  <r>
    <n v="677927100"/>
    <s v="C6779"/>
    <x v="530"/>
    <d v="2022-01-18T00:00:00"/>
    <x v="2"/>
    <x v="0"/>
    <x v="5"/>
    <x v="173"/>
    <x v="0"/>
    <n v="2549"/>
    <n v="152.58000000000001"/>
    <n v="97.44"/>
    <n v="388926.42000000004"/>
    <n v="248374.56"/>
    <n v="140551.86000000004"/>
    <x v="2"/>
    <x v="1"/>
    <n v="6"/>
  </r>
  <r>
    <n v="603323495"/>
    <s v="C6033"/>
    <x v="144"/>
    <d v="2021-12-06T00:00:00"/>
    <x v="2"/>
    <x v="1"/>
    <x v="5"/>
    <x v="92"/>
    <x v="2"/>
    <n v="5684"/>
    <n v="205.7"/>
    <n v="117.11"/>
    <n v="1169198.8"/>
    <n v="665653.24"/>
    <n v="503545.56000000006"/>
    <x v="1"/>
    <x v="0"/>
    <n v="40"/>
  </r>
  <r>
    <n v="465397441"/>
    <s v="C4653"/>
    <x v="531"/>
    <d v="2020-02-23T00:00:00"/>
    <x v="2"/>
    <x v="1"/>
    <x v="0"/>
    <x v="0"/>
    <x v="10"/>
    <n v="300"/>
    <n v="109.28"/>
    <n v="35.840000000000003"/>
    <n v="32784"/>
    <n v="10752.000000000002"/>
    <n v="22032"/>
    <x v="0"/>
    <x v="1"/>
    <n v="43"/>
  </r>
  <r>
    <n v="781385266"/>
    <s v="C7813"/>
    <x v="226"/>
    <d v="2022-04-22T00:00:00"/>
    <x v="1"/>
    <x v="1"/>
    <x v="3"/>
    <x v="55"/>
    <x v="4"/>
    <n v="8119"/>
    <n v="255.28"/>
    <n v="159.41999999999999"/>
    <n v="2072618.32"/>
    <n v="1294330.98"/>
    <n v="778287.34000000008"/>
    <x v="2"/>
    <x v="10"/>
    <n v="5"/>
  </r>
  <r>
    <n v="338835799"/>
    <s v="C3388"/>
    <x v="15"/>
    <d v="2021-10-26T00:00:00"/>
    <x v="3"/>
    <x v="0"/>
    <x v="6"/>
    <x v="142"/>
    <x v="8"/>
    <n v="7898"/>
    <n v="651.21"/>
    <n v="524.96"/>
    <n v="5143256.58"/>
    <n v="4146134.08"/>
    <n v="997122.5"/>
    <x v="1"/>
    <x v="0"/>
    <n v="5"/>
  </r>
  <r>
    <n v="245610368"/>
    <s v="C2456"/>
    <x v="532"/>
    <d v="2020-10-22T00:00:00"/>
    <x v="0"/>
    <x v="1"/>
    <x v="5"/>
    <x v="23"/>
    <x v="4"/>
    <n v="421"/>
    <n v="255.28"/>
    <n v="159.41999999999999"/>
    <n v="107472.88"/>
    <n v="67115.819999999992"/>
    <n v="40357.060000000012"/>
    <x v="0"/>
    <x v="4"/>
    <n v="32"/>
  </r>
  <r>
    <n v="779882800"/>
    <s v="C7798"/>
    <x v="479"/>
    <d v="2020-03-21T00:00:00"/>
    <x v="1"/>
    <x v="1"/>
    <x v="6"/>
    <x v="50"/>
    <x v="4"/>
    <n v="3506"/>
    <n v="255.28"/>
    <n v="159.41999999999999"/>
    <n v="895011.68"/>
    <n v="558926.5199999999"/>
    <n v="336085.16000000015"/>
    <x v="0"/>
    <x v="6"/>
    <n v="14"/>
  </r>
  <r>
    <n v="940139424"/>
    <s v="C9401"/>
    <x v="284"/>
    <d v="2021-11-02T00:00:00"/>
    <x v="2"/>
    <x v="1"/>
    <x v="5"/>
    <x v="84"/>
    <x v="7"/>
    <n v="7002"/>
    <n v="81.73"/>
    <n v="56.67"/>
    <n v="572273.46000000008"/>
    <n v="396803.34"/>
    <n v="175470.12000000005"/>
    <x v="1"/>
    <x v="4"/>
    <n v="44"/>
  </r>
  <r>
    <n v="695179069"/>
    <s v="C6951"/>
    <x v="533"/>
    <d v="2020-02-16T00:00:00"/>
    <x v="1"/>
    <x v="0"/>
    <x v="1"/>
    <x v="121"/>
    <x v="11"/>
    <n v="7790"/>
    <n v="668.27"/>
    <n v="502.54"/>
    <n v="5205823.3"/>
    <n v="3914786.6"/>
    <n v="1291036.6999999997"/>
    <x v="0"/>
    <x v="5"/>
    <n v="0"/>
  </r>
  <r>
    <n v="534113061"/>
    <s v="C5341"/>
    <x v="530"/>
    <d v="2022-02-10T00:00:00"/>
    <x v="0"/>
    <x v="0"/>
    <x v="5"/>
    <x v="86"/>
    <x v="3"/>
    <n v="4779"/>
    <n v="9.33"/>
    <n v="6.92"/>
    <n v="44588.07"/>
    <n v="33070.68"/>
    <n v="11517.39"/>
    <x v="2"/>
    <x v="1"/>
    <n v="29"/>
  </r>
  <r>
    <n v="116365230"/>
    <s v="C1163"/>
    <x v="106"/>
    <d v="2021-08-20T00:00:00"/>
    <x v="2"/>
    <x v="1"/>
    <x v="5"/>
    <x v="136"/>
    <x v="6"/>
    <n v="3912"/>
    <n v="437.2"/>
    <n v="263.33"/>
    <n v="1710326.4"/>
    <n v="1030146.96"/>
    <n v="680179.44"/>
    <x v="1"/>
    <x v="3"/>
    <n v="10"/>
  </r>
  <r>
    <n v="521671903"/>
    <s v="C5216"/>
    <x v="457"/>
    <d v="2022-02-06T00:00:00"/>
    <x v="3"/>
    <x v="1"/>
    <x v="2"/>
    <x v="132"/>
    <x v="2"/>
    <n v="3164"/>
    <n v="205.7"/>
    <n v="117.11"/>
    <n v="650834.79999999993"/>
    <n v="370536.04"/>
    <n v="280298.75999999995"/>
    <x v="1"/>
    <x v="11"/>
    <n v="40"/>
  </r>
  <r>
    <n v="200081908"/>
    <s v="C2000"/>
    <x v="534"/>
    <d v="2022-06-12T00:00:00"/>
    <x v="2"/>
    <x v="0"/>
    <x v="1"/>
    <x v="6"/>
    <x v="5"/>
    <n v="7538"/>
    <n v="47.45"/>
    <n v="31.79"/>
    <n v="357678.10000000003"/>
    <n v="239633.02"/>
    <n v="118045.08000000005"/>
    <x v="2"/>
    <x v="7"/>
    <n v="0"/>
  </r>
  <r>
    <n v="821956574"/>
    <s v="C8219"/>
    <x v="326"/>
    <d v="2022-09-27T00:00:00"/>
    <x v="0"/>
    <x v="0"/>
    <x v="5"/>
    <x v="136"/>
    <x v="6"/>
    <n v="4071"/>
    <n v="437.2"/>
    <n v="263.33"/>
    <n v="1779841.2"/>
    <n v="1072016.43"/>
    <n v="707824.77"/>
    <x v="2"/>
    <x v="3"/>
    <n v="39"/>
  </r>
  <r>
    <n v="527969729"/>
    <s v="C5279"/>
    <x v="535"/>
    <d v="2021-04-17T00:00:00"/>
    <x v="1"/>
    <x v="0"/>
    <x v="0"/>
    <x v="182"/>
    <x v="9"/>
    <n v="6830"/>
    <n v="154.06"/>
    <n v="90.93"/>
    <n v="1052229.8"/>
    <n v="621051.9"/>
    <n v="431177.9"/>
    <x v="1"/>
    <x v="6"/>
    <n v="41"/>
  </r>
  <r>
    <n v="679107701"/>
    <s v="C6791"/>
    <x v="224"/>
    <d v="2022-11-07T00:00:00"/>
    <x v="2"/>
    <x v="1"/>
    <x v="6"/>
    <x v="59"/>
    <x v="5"/>
    <n v="1915"/>
    <n v="47.45"/>
    <n v="31.79"/>
    <n v="90866.75"/>
    <n v="60877.85"/>
    <n v="29988.9"/>
    <x v="2"/>
    <x v="2"/>
    <n v="2"/>
  </r>
  <r>
    <n v="906669318"/>
    <s v="C9066"/>
    <x v="98"/>
    <d v="2022-10-24T00:00:00"/>
    <x v="1"/>
    <x v="1"/>
    <x v="0"/>
    <x v="52"/>
    <x v="9"/>
    <n v="2454"/>
    <n v="154.06"/>
    <n v="90.93"/>
    <n v="378063.24"/>
    <n v="223142.22000000003"/>
    <n v="154921.01999999996"/>
    <x v="2"/>
    <x v="0"/>
    <n v="12"/>
  </r>
  <r>
    <n v="462265908"/>
    <s v="C4622"/>
    <x v="536"/>
    <d v="2022-04-19T00:00:00"/>
    <x v="2"/>
    <x v="1"/>
    <x v="5"/>
    <x v="108"/>
    <x v="0"/>
    <n v="3610"/>
    <n v="152.58000000000001"/>
    <n v="97.44"/>
    <n v="550813.80000000005"/>
    <n v="351758.39999999997"/>
    <n v="199055.40000000008"/>
    <x v="2"/>
    <x v="6"/>
    <n v="19"/>
  </r>
  <r>
    <n v="467821300"/>
    <s v="C4678"/>
    <x v="296"/>
    <d v="2021-07-09T00:00:00"/>
    <x v="2"/>
    <x v="1"/>
    <x v="0"/>
    <x v="153"/>
    <x v="0"/>
    <n v="7573"/>
    <n v="152.58000000000001"/>
    <n v="97.44"/>
    <n v="1155488.3400000001"/>
    <n v="737913.12"/>
    <n v="417575.22000000009"/>
    <x v="1"/>
    <x v="7"/>
    <n v="11"/>
  </r>
  <r>
    <n v="765571820"/>
    <s v="C7655"/>
    <x v="537"/>
    <d v="2021-04-07T00:00:00"/>
    <x v="1"/>
    <x v="0"/>
    <x v="5"/>
    <x v="136"/>
    <x v="6"/>
    <n v="8569"/>
    <n v="437.2"/>
    <n v="263.33"/>
    <n v="3746366.8"/>
    <n v="2256474.77"/>
    <n v="1489892.0299999998"/>
    <x v="1"/>
    <x v="5"/>
    <n v="40"/>
  </r>
  <r>
    <n v="368066298"/>
    <s v="C3680"/>
    <x v="2"/>
    <d v="2020-12-24T00:00:00"/>
    <x v="0"/>
    <x v="1"/>
    <x v="3"/>
    <x v="70"/>
    <x v="6"/>
    <n v="7852"/>
    <n v="437.2"/>
    <n v="263.33"/>
    <n v="3432894.4"/>
    <n v="2067667.16"/>
    <n v="1365227.24"/>
    <x v="0"/>
    <x v="2"/>
    <n v="45"/>
  </r>
  <r>
    <n v="608166062"/>
    <s v="C6081"/>
    <x v="506"/>
    <d v="2020-09-09T00:00:00"/>
    <x v="3"/>
    <x v="1"/>
    <x v="5"/>
    <x v="98"/>
    <x v="11"/>
    <n v="8707"/>
    <n v="668.27"/>
    <n v="502.54"/>
    <n v="5818626.8899999997"/>
    <n v="4375615.78"/>
    <n v="1443011.1099999994"/>
    <x v="0"/>
    <x v="3"/>
    <n v="28"/>
  </r>
  <r>
    <n v="189044940"/>
    <s v="C1890"/>
    <x v="538"/>
    <d v="2022-05-12T00:00:00"/>
    <x v="1"/>
    <x v="1"/>
    <x v="5"/>
    <x v="183"/>
    <x v="10"/>
    <n v="1454"/>
    <n v="109.28"/>
    <n v="35.840000000000003"/>
    <n v="158893.12"/>
    <n v="52111.360000000008"/>
    <n v="106781.75999999998"/>
    <x v="2"/>
    <x v="10"/>
    <n v="32"/>
  </r>
  <r>
    <n v="134189260"/>
    <s v="C1341"/>
    <x v="539"/>
    <d v="2022-05-24T00:00:00"/>
    <x v="0"/>
    <x v="0"/>
    <x v="1"/>
    <x v="115"/>
    <x v="2"/>
    <n v="8439"/>
    <n v="205.7"/>
    <n v="117.11"/>
    <n v="1735902.2999999998"/>
    <n v="988291.29"/>
    <n v="747611.00999999978"/>
    <x v="2"/>
    <x v="9"/>
    <n v="9"/>
  </r>
  <r>
    <n v="637397849"/>
    <s v="C6373"/>
    <x v="6"/>
    <d v="2022-02-21T00:00:00"/>
    <x v="2"/>
    <x v="0"/>
    <x v="2"/>
    <x v="56"/>
    <x v="7"/>
    <n v="9043"/>
    <n v="81.73"/>
    <n v="56.67"/>
    <n v="739084.39"/>
    <n v="512466.81"/>
    <n v="226617.58000000002"/>
    <x v="2"/>
    <x v="5"/>
    <n v="4"/>
  </r>
  <r>
    <n v="612782037"/>
    <s v="C6127"/>
    <x v="540"/>
    <d v="2020-05-19T00:00:00"/>
    <x v="1"/>
    <x v="1"/>
    <x v="0"/>
    <x v="72"/>
    <x v="10"/>
    <n v="4677"/>
    <n v="109.28"/>
    <n v="35.840000000000003"/>
    <n v="511102.56"/>
    <n v="167623.68000000002"/>
    <n v="343478.88"/>
    <x v="0"/>
    <x v="10"/>
    <n v="23"/>
  </r>
  <r>
    <n v="844765651"/>
    <s v="C8447"/>
    <x v="258"/>
    <d v="2020-06-01T00:00:00"/>
    <x v="0"/>
    <x v="0"/>
    <x v="6"/>
    <x v="60"/>
    <x v="8"/>
    <n v="3783"/>
    <n v="651.21"/>
    <n v="524.96"/>
    <n v="2463527.4300000002"/>
    <n v="1985923.6800000002"/>
    <n v="477603.75"/>
    <x v="0"/>
    <x v="9"/>
    <n v="8"/>
  </r>
  <r>
    <n v="838085019"/>
    <s v="C8380"/>
    <x v="541"/>
    <d v="2020-07-21T00:00:00"/>
    <x v="3"/>
    <x v="0"/>
    <x v="5"/>
    <x v="101"/>
    <x v="5"/>
    <n v="6836"/>
    <n v="47.45"/>
    <n v="31.79"/>
    <n v="324368.2"/>
    <n v="217316.44"/>
    <n v="107051.76000000001"/>
    <x v="0"/>
    <x v="8"/>
    <n v="19"/>
  </r>
  <r>
    <n v="167788970"/>
    <s v="C1677"/>
    <x v="511"/>
    <d v="2020-08-11T00:00:00"/>
    <x v="3"/>
    <x v="0"/>
    <x v="0"/>
    <x v="0"/>
    <x v="0"/>
    <n v="1340"/>
    <n v="152.58000000000001"/>
    <n v="97.44"/>
    <n v="204457.2"/>
    <n v="130569.59999999999"/>
    <n v="73887.60000000002"/>
    <x v="0"/>
    <x v="3"/>
    <n v="0"/>
  </r>
  <r>
    <n v="729238831"/>
    <s v="C7292"/>
    <x v="131"/>
    <d v="2021-02-16T00:00:00"/>
    <x v="2"/>
    <x v="0"/>
    <x v="5"/>
    <x v="73"/>
    <x v="8"/>
    <n v="6830"/>
    <n v="651.21"/>
    <n v="524.96"/>
    <n v="4447764.3"/>
    <n v="3585476.8000000003"/>
    <n v="862287.49999999953"/>
    <x v="1"/>
    <x v="5"/>
    <n v="11"/>
  </r>
  <r>
    <n v="888108432"/>
    <s v="C8881"/>
    <x v="74"/>
    <d v="2021-06-13T00:00:00"/>
    <x v="3"/>
    <x v="1"/>
    <x v="5"/>
    <x v="57"/>
    <x v="4"/>
    <n v="9876"/>
    <n v="255.28"/>
    <n v="159.41999999999999"/>
    <n v="2521145.2799999998"/>
    <n v="1574431.92"/>
    <n v="946713.35999999987"/>
    <x v="1"/>
    <x v="10"/>
    <n v="50"/>
  </r>
  <r>
    <n v="430384099"/>
    <s v="C4303"/>
    <x v="542"/>
    <d v="2021-01-27T00:00:00"/>
    <x v="1"/>
    <x v="1"/>
    <x v="3"/>
    <x v="70"/>
    <x v="0"/>
    <n v="9074"/>
    <n v="152.58000000000001"/>
    <n v="97.44"/>
    <n v="1384510.9200000002"/>
    <n v="884170.55999999994"/>
    <n v="500340.36000000022"/>
    <x v="1"/>
    <x v="1"/>
    <n v="26"/>
  </r>
  <r>
    <n v="112364661"/>
    <s v="C1123"/>
    <x v="331"/>
    <d v="2021-11-09T00:00:00"/>
    <x v="1"/>
    <x v="0"/>
    <x v="5"/>
    <x v="84"/>
    <x v="2"/>
    <n v="55"/>
    <n v="205.7"/>
    <n v="117.11"/>
    <n v="11313.5"/>
    <n v="6441.05"/>
    <n v="4872.45"/>
    <x v="1"/>
    <x v="0"/>
    <n v="39"/>
  </r>
  <r>
    <n v="310661447"/>
    <s v="C3106"/>
    <x v="543"/>
    <d v="2022-09-08T00:00:00"/>
    <x v="1"/>
    <x v="1"/>
    <x v="0"/>
    <x v="29"/>
    <x v="11"/>
    <n v="480"/>
    <n v="668.27"/>
    <n v="502.54"/>
    <n v="320769.59999999998"/>
    <n v="241219.20000000001"/>
    <n v="79550.399999999965"/>
    <x v="2"/>
    <x v="4"/>
    <n v="1"/>
  </r>
  <r>
    <n v="572198283"/>
    <s v="C5721"/>
    <x v="24"/>
    <d v="2021-12-06T00:00:00"/>
    <x v="3"/>
    <x v="0"/>
    <x v="0"/>
    <x v="123"/>
    <x v="10"/>
    <n v="5042"/>
    <n v="109.28"/>
    <n v="35.840000000000003"/>
    <n v="550989.76"/>
    <n v="180705.28000000003"/>
    <n v="370284.48"/>
    <x v="1"/>
    <x v="2"/>
    <n v="13"/>
  </r>
  <r>
    <n v="964211499"/>
    <s v="C9642"/>
    <x v="430"/>
    <d v="2020-11-07T00:00:00"/>
    <x v="3"/>
    <x v="0"/>
    <x v="6"/>
    <x v="142"/>
    <x v="2"/>
    <n v="464"/>
    <n v="205.7"/>
    <n v="117.11"/>
    <n v="95444.799999999988"/>
    <n v="54339.040000000001"/>
    <n v="41105.759999999987"/>
    <x v="0"/>
    <x v="4"/>
    <n v="39"/>
  </r>
  <r>
    <n v="724249923"/>
    <s v="C7242"/>
    <x v="544"/>
    <d v="2022-07-03T00:00:00"/>
    <x v="1"/>
    <x v="1"/>
    <x v="5"/>
    <x v="12"/>
    <x v="11"/>
    <n v="501"/>
    <n v="668.27"/>
    <n v="502.54"/>
    <n v="334803.27"/>
    <n v="251772.54"/>
    <n v="83030.73000000001"/>
    <x v="2"/>
    <x v="7"/>
    <n v="29"/>
  </r>
  <r>
    <n v="510174882"/>
    <s v="C5101"/>
    <x v="545"/>
    <d v="2021-12-12T00:00:00"/>
    <x v="0"/>
    <x v="1"/>
    <x v="5"/>
    <x v="180"/>
    <x v="4"/>
    <n v="940"/>
    <n v="255.28"/>
    <n v="159.41999999999999"/>
    <n v="239963.2"/>
    <n v="149854.79999999999"/>
    <n v="90108.400000000023"/>
    <x v="1"/>
    <x v="11"/>
    <n v="1"/>
  </r>
  <r>
    <n v="150160205"/>
    <s v="C1501"/>
    <x v="546"/>
    <d v="2021-11-22T00:00:00"/>
    <x v="1"/>
    <x v="0"/>
    <x v="2"/>
    <x v="147"/>
    <x v="5"/>
    <n v="4596"/>
    <n v="47.45"/>
    <n v="31.79"/>
    <n v="218080.2"/>
    <n v="146106.84"/>
    <n v="71973.360000000015"/>
    <x v="1"/>
    <x v="2"/>
    <n v="7"/>
  </r>
  <r>
    <n v="892692220"/>
    <s v="C8926"/>
    <x v="276"/>
    <d v="2022-05-11T00:00:00"/>
    <x v="3"/>
    <x v="1"/>
    <x v="0"/>
    <x v="88"/>
    <x v="5"/>
    <n v="6320"/>
    <n v="47.45"/>
    <n v="31.79"/>
    <n v="299884"/>
    <n v="200912.8"/>
    <n v="98971.200000000012"/>
    <x v="2"/>
    <x v="10"/>
    <n v="14"/>
  </r>
  <r>
    <n v="456569755"/>
    <s v="C4565"/>
    <x v="308"/>
    <d v="2022-06-09T00:00:00"/>
    <x v="3"/>
    <x v="1"/>
    <x v="3"/>
    <x v="141"/>
    <x v="11"/>
    <n v="7991"/>
    <n v="668.27"/>
    <n v="502.54"/>
    <n v="5340145.57"/>
    <n v="4015797.14"/>
    <n v="1324348.4300000002"/>
    <x v="2"/>
    <x v="9"/>
    <n v="29"/>
  </r>
  <r>
    <n v="680904138"/>
    <s v="C6809"/>
    <x v="503"/>
    <d v="2021-07-11T00:00:00"/>
    <x v="3"/>
    <x v="1"/>
    <x v="4"/>
    <x v="154"/>
    <x v="8"/>
    <n v="3520"/>
    <n v="651.21"/>
    <n v="524.96"/>
    <n v="2292259.2000000002"/>
    <n v="1847859.2000000002"/>
    <n v="444400"/>
    <x v="1"/>
    <x v="7"/>
    <n v="18"/>
  </r>
  <r>
    <n v="775119197"/>
    <s v="C7751"/>
    <x v="376"/>
    <d v="2021-02-02T00:00:00"/>
    <x v="3"/>
    <x v="1"/>
    <x v="3"/>
    <x v="70"/>
    <x v="11"/>
    <n v="3850"/>
    <n v="668.27"/>
    <n v="502.54"/>
    <n v="2572839.5"/>
    <n v="1934779"/>
    <n v="638060.5"/>
    <x v="0"/>
    <x v="11"/>
    <n v="39"/>
  </r>
  <r>
    <n v="468951261"/>
    <s v="C4689"/>
    <x v="177"/>
    <d v="2022-08-19T00:00:00"/>
    <x v="2"/>
    <x v="1"/>
    <x v="2"/>
    <x v="3"/>
    <x v="1"/>
    <n v="1954"/>
    <n v="421.89"/>
    <n v="364.69"/>
    <n v="824373.05999999994"/>
    <n v="712604.26"/>
    <n v="111768.79999999993"/>
    <x v="2"/>
    <x v="3"/>
    <n v="12"/>
  </r>
  <r>
    <n v="462449157"/>
    <s v="C4624"/>
    <x v="332"/>
    <d v="2021-05-31T00:00:00"/>
    <x v="2"/>
    <x v="1"/>
    <x v="5"/>
    <x v="24"/>
    <x v="8"/>
    <n v="7837"/>
    <n v="651.21"/>
    <n v="524.96"/>
    <n v="5103532.7700000005"/>
    <n v="4114111.5200000005"/>
    <n v="989421.25"/>
    <x v="1"/>
    <x v="10"/>
    <n v="45"/>
  </r>
  <r>
    <n v="175974214"/>
    <s v="C1759"/>
    <x v="404"/>
    <d v="2021-01-13T00:00:00"/>
    <x v="1"/>
    <x v="0"/>
    <x v="5"/>
    <x v="90"/>
    <x v="6"/>
    <n v="3535"/>
    <n v="437.2"/>
    <n v="263.33"/>
    <n v="1545502"/>
    <n v="930871.54999999993"/>
    <n v="614630.45000000007"/>
    <x v="1"/>
    <x v="1"/>
    <n v="10"/>
  </r>
  <r>
    <n v="900200259"/>
    <s v="C9002"/>
    <x v="547"/>
    <d v="2021-11-10T00:00:00"/>
    <x v="2"/>
    <x v="0"/>
    <x v="6"/>
    <x v="75"/>
    <x v="6"/>
    <n v="8116"/>
    <n v="437.2"/>
    <n v="263.33"/>
    <n v="3548315.1999999997"/>
    <n v="2137186.2799999998"/>
    <n v="1411128.92"/>
    <x v="1"/>
    <x v="0"/>
    <n v="17"/>
  </r>
  <r>
    <n v="846113622"/>
    <s v="C8461"/>
    <x v="351"/>
    <d v="2021-06-03T00:00:00"/>
    <x v="0"/>
    <x v="0"/>
    <x v="3"/>
    <x v="156"/>
    <x v="2"/>
    <n v="2678"/>
    <n v="205.7"/>
    <n v="117.11"/>
    <n v="550864.6"/>
    <n v="313620.58"/>
    <n v="237244.01999999996"/>
    <x v="1"/>
    <x v="10"/>
    <n v="39"/>
  </r>
  <r>
    <n v="995013129"/>
    <s v="C9950"/>
    <x v="132"/>
    <d v="2021-11-27T00:00:00"/>
    <x v="1"/>
    <x v="0"/>
    <x v="0"/>
    <x v="166"/>
    <x v="4"/>
    <n v="5351"/>
    <n v="255.28"/>
    <n v="159.41999999999999"/>
    <n v="1366003.28"/>
    <n v="853056.41999999993"/>
    <n v="512946.8600000001"/>
    <x v="1"/>
    <x v="0"/>
    <n v="36"/>
  </r>
  <r>
    <n v="148510110"/>
    <s v="C1485"/>
    <x v="548"/>
    <d v="2020-05-14T00:00:00"/>
    <x v="0"/>
    <x v="1"/>
    <x v="5"/>
    <x v="67"/>
    <x v="7"/>
    <n v="6297"/>
    <n v="81.73"/>
    <n v="56.67"/>
    <n v="514653.81"/>
    <n v="356850.99"/>
    <n v="157802.82"/>
    <x v="0"/>
    <x v="10"/>
    <n v="35"/>
  </r>
  <r>
    <n v="778528392"/>
    <s v="C7785"/>
    <x v="549"/>
    <d v="2021-05-14T00:00:00"/>
    <x v="3"/>
    <x v="1"/>
    <x v="1"/>
    <x v="8"/>
    <x v="10"/>
    <n v="2707"/>
    <n v="109.28"/>
    <n v="35.840000000000003"/>
    <n v="295820.96000000002"/>
    <n v="97018.880000000005"/>
    <n v="198802.08000000002"/>
    <x v="1"/>
    <x v="6"/>
    <n v="48"/>
  </r>
  <r>
    <n v="477304303"/>
    <s v="C4773"/>
    <x v="189"/>
    <d v="2021-01-23T00:00:00"/>
    <x v="3"/>
    <x v="1"/>
    <x v="2"/>
    <x v="116"/>
    <x v="5"/>
    <n v="3805"/>
    <n v="47.45"/>
    <n v="31.79"/>
    <n v="180547.25"/>
    <n v="120960.95"/>
    <n v="59586.3"/>
    <x v="1"/>
    <x v="1"/>
    <n v="1"/>
  </r>
  <r>
    <n v="507386672"/>
    <s v="C5073"/>
    <x v="550"/>
    <d v="2020-10-22T00:00:00"/>
    <x v="1"/>
    <x v="0"/>
    <x v="0"/>
    <x v="171"/>
    <x v="0"/>
    <n v="5846"/>
    <n v="152.58000000000001"/>
    <n v="97.44"/>
    <n v="891982.68"/>
    <n v="569634.24"/>
    <n v="322348.44000000006"/>
    <x v="0"/>
    <x v="0"/>
    <n v="9"/>
  </r>
  <r>
    <n v="851636826"/>
    <s v="C8516"/>
    <x v="551"/>
    <d v="2021-11-10T00:00:00"/>
    <x v="0"/>
    <x v="0"/>
    <x v="2"/>
    <x v="147"/>
    <x v="0"/>
    <n v="7117"/>
    <n v="152.58000000000001"/>
    <n v="97.44"/>
    <n v="1085911.8600000001"/>
    <n v="693480.48"/>
    <n v="392431.38000000012"/>
    <x v="1"/>
    <x v="2"/>
    <n v="0"/>
  </r>
  <r>
    <n v="663228595"/>
    <s v="C6632"/>
    <x v="552"/>
    <d v="2021-12-15T00:00:00"/>
    <x v="1"/>
    <x v="1"/>
    <x v="3"/>
    <x v="5"/>
    <x v="1"/>
    <n v="2934"/>
    <n v="421.89"/>
    <n v="364.69"/>
    <n v="1237825.26"/>
    <n v="1070000.46"/>
    <n v="167824.80000000005"/>
    <x v="1"/>
    <x v="2"/>
    <n v="41"/>
  </r>
  <r>
    <n v="515648305"/>
    <s v="C5156"/>
    <x v="522"/>
    <d v="2021-08-03T00:00:00"/>
    <x v="2"/>
    <x v="0"/>
    <x v="0"/>
    <x v="78"/>
    <x v="2"/>
    <n v="647"/>
    <n v="205.7"/>
    <n v="117.11"/>
    <n v="133087.9"/>
    <n v="75770.17"/>
    <n v="57317.729999999996"/>
    <x v="1"/>
    <x v="8"/>
    <n v="9"/>
  </r>
  <r>
    <n v="152694785"/>
    <s v="C1526"/>
    <x v="553"/>
    <d v="2020-11-16T00:00:00"/>
    <x v="1"/>
    <x v="1"/>
    <x v="1"/>
    <x v="27"/>
    <x v="5"/>
    <n v="4635"/>
    <n v="47.45"/>
    <n v="31.79"/>
    <n v="219930.75"/>
    <n v="147346.65"/>
    <n v="72584.100000000006"/>
    <x v="0"/>
    <x v="0"/>
    <n v="24"/>
  </r>
  <r>
    <n v="738479363"/>
    <s v="C7384"/>
    <x v="554"/>
    <d v="2022-09-07T00:00:00"/>
    <x v="1"/>
    <x v="1"/>
    <x v="0"/>
    <x v="113"/>
    <x v="2"/>
    <n v="1309"/>
    <n v="205.7"/>
    <n v="117.11"/>
    <n v="269261.3"/>
    <n v="153296.99"/>
    <n v="115964.31"/>
    <x v="2"/>
    <x v="3"/>
    <n v="15"/>
  </r>
  <r>
    <n v="807425868"/>
    <s v="C8074"/>
    <x v="417"/>
    <d v="2020-07-07T00:00:00"/>
    <x v="3"/>
    <x v="0"/>
    <x v="0"/>
    <x v="166"/>
    <x v="0"/>
    <n v="4112"/>
    <n v="152.58000000000001"/>
    <n v="97.44"/>
    <n v="627408.96000000008"/>
    <n v="400673.27999999997"/>
    <n v="226735.68000000011"/>
    <x v="0"/>
    <x v="8"/>
    <n v="2"/>
  </r>
  <r>
    <n v="314270627"/>
    <s v="C3142"/>
    <x v="555"/>
    <d v="2022-08-12T00:00:00"/>
    <x v="0"/>
    <x v="0"/>
    <x v="4"/>
    <x v="9"/>
    <x v="5"/>
    <n v="8517"/>
    <n v="47.45"/>
    <n v="31.79"/>
    <n v="404131.65"/>
    <n v="270755.43"/>
    <n v="133376.22000000003"/>
    <x v="2"/>
    <x v="8"/>
    <n v="19"/>
  </r>
  <r>
    <n v="184062469"/>
    <s v="C1840"/>
    <x v="556"/>
    <d v="2021-09-20T00:00:00"/>
    <x v="2"/>
    <x v="0"/>
    <x v="0"/>
    <x v="78"/>
    <x v="11"/>
    <n v="7030"/>
    <n v="668.27"/>
    <n v="502.54"/>
    <n v="4697938.0999999996"/>
    <n v="3532856.2"/>
    <n v="1165081.8999999994"/>
    <x v="1"/>
    <x v="3"/>
    <n v="36"/>
  </r>
  <r>
    <n v="962162721"/>
    <s v="C9621"/>
    <x v="342"/>
    <d v="2022-06-15T00:00:00"/>
    <x v="2"/>
    <x v="0"/>
    <x v="5"/>
    <x v="44"/>
    <x v="7"/>
    <n v="4185"/>
    <n v="81.73"/>
    <n v="56.67"/>
    <n v="342040.05"/>
    <n v="237163.95"/>
    <n v="104876.09999999998"/>
    <x v="2"/>
    <x v="9"/>
    <n v="36"/>
  </r>
  <r>
    <n v="564245212"/>
    <s v="C5642"/>
    <x v="543"/>
    <d v="2022-10-19T00:00:00"/>
    <x v="0"/>
    <x v="1"/>
    <x v="6"/>
    <x v="75"/>
    <x v="10"/>
    <n v="1552"/>
    <n v="109.28"/>
    <n v="35.840000000000003"/>
    <n v="169602.56"/>
    <n v="55623.680000000008"/>
    <n v="113978.87999999999"/>
    <x v="2"/>
    <x v="4"/>
    <n v="42"/>
  </r>
  <r>
    <n v="126296269"/>
    <s v="C1262"/>
    <x v="557"/>
    <d v="2021-01-12T00:00:00"/>
    <x v="3"/>
    <x v="0"/>
    <x v="6"/>
    <x v="53"/>
    <x v="11"/>
    <n v="2728"/>
    <n v="668.27"/>
    <n v="502.54"/>
    <n v="1823040.56"/>
    <n v="1370929.12"/>
    <n v="452111.43999999994"/>
    <x v="0"/>
    <x v="11"/>
    <n v="40"/>
  </r>
  <r>
    <n v="854614722"/>
    <s v="C8546"/>
    <x v="558"/>
    <d v="2020-02-05T00:00:00"/>
    <x v="2"/>
    <x v="1"/>
    <x v="2"/>
    <x v="97"/>
    <x v="6"/>
    <n v="8343"/>
    <n v="437.2"/>
    <n v="263.33"/>
    <n v="3647559.6"/>
    <n v="2196962.19"/>
    <n v="1450597.4100000001"/>
    <x v="0"/>
    <x v="5"/>
    <n v="3"/>
  </r>
  <r>
    <n v="875811898"/>
    <s v="C8758"/>
    <x v="390"/>
    <d v="2020-10-13T00:00:00"/>
    <x v="1"/>
    <x v="0"/>
    <x v="5"/>
    <x v="46"/>
    <x v="7"/>
    <n v="1058"/>
    <n v="81.73"/>
    <n v="56.67"/>
    <n v="86470.340000000011"/>
    <n v="59956.86"/>
    <n v="26513.48000000001"/>
    <x v="0"/>
    <x v="4"/>
    <n v="20"/>
  </r>
  <r>
    <n v="186811625"/>
    <s v="C1868"/>
    <x v="559"/>
    <d v="2022-06-03T00:00:00"/>
    <x v="0"/>
    <x v="0"/>
    <x v="5"/>
    <x v="90"/>
    <x v="7"/>
    <n v="566"/>
    <n v="81.73"/>
    <n v="56.67"/>
    <n v="46259.18"/>
    <n v="32075.22"/>
    <n v="14183.96"/>
    <x v="2"/>
    <x v="9"/>
    <n v="16"/>
  </r>
  <r>
    <n v="204850232"/>
    <s v="C2048"/>
    <x v="560"/>
    <d v="2022-03-06T00:00:00"/>
    <x v="0"/>
    <x v="0"/>
    <x v="0"/>
    <x v="145"/>
    <x v="1"/>
    <n v="8591"/>
    <n v="421.89"/>
    <n v="364.69"/>
    <n v="3624456.9899999998"/>
    <n v="3133051.79"/>
    <n v="491405.19999999972"/>
    <x v="2"/>
    <x v="5"/>
    <n v="28"/>
  </r>
  <r>
    <n v="617476546"/>
    <s v="C6174"/>
    <x v="97"/>
    <d v="2021-10-03T00:00:00"/>
    <x v="0"/>
    <x v="0"/>
    <x v="5"/>
    <x v="177"/>
    <x v="11"/>
    <n v="3887"/>
    <n v="668.27"/>
    <n v="502.54"/>
    <n v="2597565.4899999998"/>
    <n v="1953372.98"/>
    <n v="644192.50999999978"/>
    <x v="1"/>
    <x v="3"/>
    <n v="36"/>
  </r>
  <r>
    <n v="732551896"/>
    <s v="C7325"/>
    <x v="561"/>
    <d v="2020-06-05T00:00:00"/>
    <x v="0"/>
    <x v="1"/>
    <x v="5"/>
    <x v="89"/>
    <x v="3"/>
    <n v="7240"/>
    <n v="9.33"/>
    <n v="6.92"/>
    <n v="67549.2"/>
    <n v="50100.800000000003"/>
    <n v="17448.399999999994"/>
    <x v="0"/>
    <x v="9"/>
    <n v="27"/>
  </r>
  <r>
    <n v="828250110"/>
    <s v="C8282"/>
    <x v="562"/>
    <d v="2022-04-10T00:00:00"/>
    <x v="1"/>
    <x v="1"/>
    <x v="5"/>
    <x v="20"/>
    <x v="7"/>
    <n v="6468"/>
    <n v="81.73"/>
    <n v="56.67"/>
    <n v="528629.64"/>
    <n v="366541.56"/>
    <n v="162088.08000000002"/>
    <x v="2"/>
    <x v="6"/>
    <n v="33"/>
  </r>
  <r>
    <n v="803057515"/>
    <s v="C8030"/>
    <x v="563"/>
    <d v="2020-03-22T00:00:00"/>
    <x v="3"/>
    <x v="1"/>
    <x v="5"/>
    <x v="89"/>
    <x v="7"/>
    <n v="1419"/>
    <n v="81.73"/>
    <n v="56.67"/>
    <n v="115974.87000000001"/>
    <n v="80414.73"/>
    <n v="35560.140000000014"/>
    <x v="0"/>
    <x v="5"/>
    <n v="43"/>
  </r>
  <r>
    <n v="625772941"/>
    <s v="C6257"/>
    <x v="564"/>
    <d v="2020-06-15T00:00:00"/>
    <x v="3"/>
    <x v="0"/>
    <x v="0"/>
    <x v="157"/>
    <x v="8"/>
    <n v="8974"/>
    <n v="651.21"/>
    <n v="524.96"/>
    <n v="5843958.54"/>
    <n v="4710991.04"/>
    <n v="1132967.5"/>
    <x v="0"/>
    <x v="9"/>
    <n v="39"/>
  </r>
  <r>
    <n v="785507714"/>
    <s v="C7855"/>
    <x v="565"/>
    <d v="2020-12-31T00:00:00"/>
    <x v="1"/>
    <x v="0"/>
    <x v="6"/>
    <x v="59"/>
    <x v="0"/>
    <n v="8043"/>
    <n v="152.58000000000001"/>
    <n v="97.44"/>
    <n v="1227200.9400000002"/>
    <n v="783709.91999999993"/>
    <n v="443491.02000000025"/>
    <x v="0"/>
    <x v="11"/>
    <n v="14"/>
  </r>
  <r>
    <n v="941685664"/>
    <s v="C9416"/>
    <x v="566"/>
    <d v="2021-12-21T00:00:00"/>
    <x v="0"/>
    <x v="0"/>
    <x v="5"/>
    <x v="73"/>
    <x v="5"/>
    <n v="4569"/>
    <n v="47.45"/>
    <n v="31.79"/>
    <n v="216799.05000000002"/>
    <n v="145248.51"/>
    <n v="71550.540000000008"/>
    <x v="1"/>
    <x v="2"/>
    <n v="50"/>
  </r>
  <r>
    <n v="374043118"/>
    <s v="C3740"/>
    <x v="116"/>
    <d v="2020-07-02T00:00:00"/>
    <x v="3"/>
    <x v="0"/>
    <x v="5"/>
    <x v="46"/>
    <x v="3"/>
    <n v="6526"/>
    <n v="9.33"/>
    <n v="6.92"/>
    <n v="60887.58"/>
    <n v="45159.92"/>
    <n v="15727.660000000003"/>
    <x v="0"/>
    <x v="9"/>
    <n v="41"/>
  </r>
  <r>
    <n v="232628905"/>
    <s v="C2326"/>
    <x v="106"/>
    <d v="2021-09-01T00:00:00"/>
    <x v="3"/>
    <x v="0"/>
    <x v="5"/>
    <x v="130"/>
    <x v="7"/>
    <n v="8917"/>
    <n v="81.73"/>
    <n v="56.67"/>
    <n v="728786.41"/>
    <n v="505326.39"/>
    <n v="223460.02000000002"/>
    <x v="1"/>
    <x v="3"/>
    <n v="22"/>
  </r>
  <r>
    <n v="387804353"/>
    <s v="C3878"/>
    <x v="567"/>
    <d v="2022-05-23T00:00:00"/>
    <x v="2"/>
    <x v="1"/>
    <x v="2"/>
    <x v="147"/>
    <x v="7"/>
    <n v="8781"/>
    <n v="81.73"/>
    <n v="56.67"/>
    <n v="717671.13"/>
    <n v="497619.27"/>
    <n v="220051.86"/>
    <x v="2"/>
    <x v="10"/>
    <n v="38"/>
  </r>
  <r>
    <n v="780243289"/>
    <s v="C7802"/>
    <x v="568"/>
    <d v="2021-02-17T00:00:00"/>
    <x v="0"/>
    <x v="1"/>
    <x v="5"/>
    <x v="57"/>
    <x v="10"/>
    <n v="183"/>
    <n v="109.28"/>
    <n v="35.840000000000003"/>
    <n v="19998.240000000002"/>
    <n v="6558.72"/>
    <n v="13439.52"/>
    <x v="1"/>
    <x v="1"/>
    <n v="25"/>
  </r>
  <r>
    <n v="970932042"/>
    <s v="C9709"/>
    <x v="569"/>
    <d v="2022-10-09T00:00:00"/>
    <x v="3"/>
    <x v="1"/>
    <x v="5"/>
    <x v="84"/>
    <x v="7"/>
    <n v="9222"/>
    <n v="81.73"/>
    <n v="56.67"/>
    <n v="753714.06"/>
    <n v="522610.74"/>
    <n v="231103.32000000007"/>
    <x v="2"/>
    <x v="4"/>
    <n v="31"/>
  </r>
  <r>
    <n v="591169440"/>
    <s v="C5911"/>
    <x v="330"/>
    <d v="2022-06-04T00:00:00"/>
    <x v="1"/>
    <x v="0"/>
    <x v="1"/>
    <x v="2"/>
    <x v="1"/>
    <n v="9029"/>
    <n v="421.89"/>
    <n v="364.69"/>
    <n v="3809244.81"/>
    <n v="3292786.01"/>
    <n v="516458.80000000028"/>
    <x v="2"/>
    <x v="10"/>
    <n v="42"/>
  </r>
  <r>
    <n v="692566812"/>
    <s v="C6925"/>
    <x v="452"/>
    <d v="2021-03-21T00:00:00"/>
    <x v="2"/>
    <x v="1"/>
    <x v="3"/>
    <x v="91"/>
    <x v="11"/>
    <n v="4765"/>
    <n v="668.27"/>
    <n v="502.54"/>
    <n v="3184306.55"/>
    <n v="2394603.1"/>
    <n v="789703.44999999972"/>
    <x v="1"/>
    <x v="6"/>
    <n v="7"/>
  </r>
  <r>
    <n v="597047984"/>
    <s v="C5970"/>
    <x v="416"/>
    <d v="2022-07-02T00:00:00"/>
    <x v="2"/>
    <x v="1"/>
    <x v="5"/>
    <x v="108"/>
    <x v="8"/>
    <n v="8621"/>
    <n v="651.21"/>
    <n v="524.96"/>
    <n v="5614081.4100000001"/>
    <n v="4525680.16"/>
    <n v="1088401.25"/>
    <x v="2"/>
    <x v="7"/>
    <n v="16"/>
  </r>
  <r>
    <n v="146849286"/>
    <s v="C1468"/>
    <x v="404"/>
    <d v="2021-01-23T00:00:00"/>
    <x v="1"/>
    <x v="1"/>
    <x v="0"/>
    <x v="52"/>
    <x v="5"/>
    <n v="4822"/>
    <n v="47.45"/>
    <n v="31.79"/>
    <n v="228803.90000000002"/>
    <n v="153291.38"/>
    <n v="75512.520000000019"/>
    <x v="1"/>
    <x v="1"/>
    <n v="20"/>
  </r>
  <r>
    <n v="154519546"/>
    <s v="C1545"/>
    <x v="570"/>
    <d v="2022-03-15T00:00:00"/>
    <x v="1"/>
    <x v="0"/>
    <x v="3"/>
    <x v="118"/>
    <x v="3"/>
    <n v="4622"/>
    <n v="9.33"/>
    <n v="6.92"/>
    <n v="43123.26"/>
    <n v="31984.239999999998"/>
    <n v="11139.020000000004"/>
    <x v="2"/>
    <x v="6"/>
    <n v="6"/>
  </r>
  <r>
    <n v="152920091"/>
    <s v="C1529"/>
    <x v="259"/>
    <d v="2020-05-17T00:00:00"/>
    <x v="0"/>
    <x v="0"/>
    <x v="0"/>
    <x v="166"/>
    <x v="3"/>
    <n v="1308"/>
    <n v="9.33"/>
    <n v="6.92"/>
    <n v="12203.64"/>
    <n v="9051.36"/>
    <n v="3152.2799999999988"/>
    <x v="0"/>
    <x v="10"/>
    <n v="31"/>
  </r>
  <r>
    <n v="645224750"/>
    <s v="C6452"/>
    <x v="192"/>
    <d v="2020-02-14T00:00:00"/>
    <x v="0"/>
    <x v="1"/>
    <x v="5"/>
    <x v="183"/>
    <x v="2"/>
    <n v="5197"/>
    <n v="205.7"/>
    <n v="117.11"/>
    <n v="1069022.8999999999"/>
    <n v="608620.67000000004"/>
    <n v="460402.22999999986"/>
    <x v="0"/>
    <x v="1"/>
    <n v="32"/>
  </r>
  <r>
    <n v="854919850"/>
    <s v="C8549"/>
    <x v="275"/>
    <d v="2020-11-05T00:00:00"/>
    <x v="0"/>
    <x v="0"/>
    <x v="3"/>
    <x v="151"/>
    <x v="8"/>
    <n v="8637"/>
    <n v="651.21"/>
    <n v="524.96"/>
    <n v="5624500.7700000005"/>
    <n v="4534079.5200000005"/>
    <n v="1090421.25"/>
    <x v="0"/>
    <x v="0"/>
    <n v="16"/>
  </r>
  <r>
    <n v="975804221"/>
    <s v="C9758"/>
    <x v="571"/>
    <d v="2021-01-13T00:00:00"/>
    <x v="0"/>
    <x v="1"/>
    <x v="1"/>
    <x v="38"/>
    <x v="2"/>
    <n v="1008"/>
    <n v="205.7"/>
    <n v="117.11"/>
    <n v="207345.59999999998"/>
    <n v="118046.88"/>
    <n v="89298.719999999972"/>
    <x v="0"/>
    <x v="11"/>
    <n v="25"/>
  </r>
  <r>
    <n v="821989190"/>
    <s v="C8219"/>
    <x v="262"/>
    <d v="2022-03-11T00:00:00"/>
    <x v="2"/>
    <x v="0"/>
    <x v="0"/>
    <x v="88"/>
    <x v="11"/>
    <n v="3723"/>
    <n v="668.27"/>
    <n v="502.54"/>
    <n v="2487969.21"/>
    <n v="1870956.4200000002"/>
    <n v="617012.7899999998"/>
    <x v="2"/>
    <x v="5"/>
    <n v="14"/>
  </r>
  <r>
    <n v="277898585"/>
    <s v="C2778"/>
    <x v="572"/>
    <d v="2022-03-06T00:00:00"/>
    <x v="2"/>
    <x v="0"/>
    <x v="2"/>
    <x v="32"/>
    <x v="4"/>
    <n v="5222"/>
    <n v="255.28"/>
    <n v="159.41999999999999"/>
    <n v="1333072.1599999999"/>
    <n v="832491.24"/>
    <n v="500580.91999999993"/>
    <x v="2"/>
    <x v="5"/>
    <n v="29"/>
  </r>
  <r>
    <n v="648268735"/>
    <s v="C6482"/>
    <x v="15"/>
    <d v="2021-11-17T00:00:00"/>
    <x v="2"/>
    <x v="0"/>
    <x v="6"/>
    <x v="127"/>
    <x v="9"/>
    <n v="5979"/>
    <n v="154.06"/>
    <n v="90.93"/>
    <n v="921124.74"/>
    <n v="543670.47000000009"/>
    <n v="377454.2699999999"/>
    <x v="1"/>
    <x v="0"/>
    <n v="27"/>
  </r>
  <r>
    <n v="608148467"/>
    <s v="C6081"/>
    <x v="573"/>
    <d v="2021-04-03T00:00:00"/>
    <x v="0"/>
    <x v="0"/>
    <x v="3"/>
    <x v="158"/>
    <x v="3"/>
    <n v="3501"/>
    <n v="9.33"/>
    <n v="6.92"/>
    <n v="32664.33"/>
    <n v="24226.92"/>
    <n v="8437.4100000000035"/>
    <x v="1"/>
    <x v="6"/>
    <n v="3"/>
  </r>
  <r>
    <n v="252899110"/>
    <s v="C2528"/>
    <x v="574"/>
    <d v="2020-11-05T00:00:00"/>
    <x v="2"/>
    <x v="1"/>
    <x v="5"/>
    <x v="14"/>
    <x v="2"/>
    <n v="7321"/>
    <n v="205.7"/>
    <n v="117.11"/>
    <n v="1505929.7"/>
    <n v="857362.30999999994"/>
    <n v="648567.39"/>
    <x v="0"/>
    <x v="0"/>
    <n v="17"/>
  </r>
  <r>
    <n v="648194491"/>
    <s v="C6481"/>
    <x v="49"/>
    <d v="2022-09-17T00:00:00"/>
    <x v="1"/>
    <x v="1"/>
    <x v="0"/>
    <x v="182"/>
    <x v="3"/>
    <n v="4009"/>
    <n v="9.33"/>
    <n v="6.92"/>
    <n v="37403.97"/>
    <n v="27742.28"/>
    <n v="9661.6900000000023"/>
    <x v="2"/>
    <x v="4"/>
    <n v="16"/>
  </r>
  <r>
    <n v="680020940"/>
    <s v="C6800"/>
    <x v="575"/>
    <d v="2020-12-01T00:00:00"/>
    <x v="1"/>
    <x v="0"/>
    <x v="2"/>
    <x v="97"/>
    <x v="0"/>
    <n v="2163"/>
    <n v="152.58000000000001"/>
    <n v="97.44"/>
    <n v="330030.54000000004"/>
    <n v="210762.72"/>
    <n v="119267.82000000004"/>
    <x v="0"/>
    <x v="2"/>
    <n v="11"/>
  </r>
  <r>
    <n v="204677283"/>
    <s v="C2046"/>
    <x v="576"/>
    <d v="2022-10-03T00:00:00"/>
    <x v="0"/>
    <x v="0"/>
    <x v="5"/>
    <x v="176"/>
    <x v="4"/>
    <n v="7411"/>
    <n v="255.28"/>
    <n v="159.41999999999999"/>
    <n v="1891880.08"/>
    <n v="1181461.6199999999"/>
    <n v="710418.4600000002"/>
    <x v="2"/>
    <x v="0"/>
    <n v="0"/>
  </r>
  <r>
    <n v="498774850"/>
    <s v="C4987"/>
    <x v="577"/>
    <d v="2021-10-22T00:00:00"/>
    <x v="3"/>
    <x v="1"/>
    <x v="6"/>
    <x v="137"/>
    <x v="10"/>
    <n v="7417"/>
    <n v="109.28"/>
    <n v="35.840000000000003"/>
    <n v="810529.76"/>
    <n v="265825.28000000003"/>
    <n v="544704.48"/>
    <x v="1"/>
    <x v="4"/>
    <n v="47"/>
  </r>
  <r>
    <n v="209237468"/>
    <s v="C2092"/>
    <x v="578"/>
    <d v="2021-06-22T00:00:00"/>
    <x v="1"/>
    <x v="1"/>
    <x v="2"/>
    <x v="3"/>
    <x v="3"/>
    <n v="6871"/>
    <n v="9.33"/>
    <n v="6.92"/>
    <n v="64106.43"/>
    <n v="47547.32"/>
    <n v="16559.11"/>
    <x v="1"/>
    <x v="7"/>
    <n v="0"/>
  </r>
  <r>
    <n v="303301465"/>
    <s v="C3033"/>
    <x v="153"/>
    <d v="2020-09-16T00:00:00"/>
    <x v="0"/>
    <x v="0"/>
    <x v="0"/>
    <x v="145"/>
    <x v="6"/>
    <n v="2498"/>
    <n v="437.2"/>
    <n v="263.33"/>
    <n v="1092125.5999999999"/>
    <n v="657798.34"/>
    <n v="434327.25999999989"/>
    <x v="0"/>
    <x v="3"/>
    <n v="25"/>
  </r>
  <r>
    <n v="918515670"/>
    <s v="C9185"/>
    <x v="476"/>
    <d v="2022-06-07T00:00:00"/>
    <x v="1"/>
    <x v="0"/>
    <x v="1"/>
    <x v="165"/>
    <x v="1"/>
    <n v="8053"/>
    <n v="421.89"/>
    <n v="364.69"/>
    <n v="3397480.17"/>
    <n v="2936848.57"/>
    <n v="460631.60000000009"/>
    <x v="2"/>
    <x v="9"/>
    <n v="24"/>
  </r>
  <r>
    <n v="912741410"/>
    <s v="C9127"/>
    <x v="110"/>
    <d v="2021-09-11T00:00:00"/>
    <x v="2"/>
    <x v="1"/>
    <x v="0"/>
    <x v="157"/>
    <x v="0"/>
    <n v="9321"/>
    <n v="152.58000000000001"/>
    <n v="97.44"/>
    <n v="1422198.1800000002"/>
    <n v="908238.24"/>
    <n v="513959.94000000018"/>
    <x v="1"/>
    <x v="4"/>
    <n v="10"/>
  </r>
  <r>
    <n v="114152514"/>
    <s v="C1141"/>
    <x v="231"/>
    <d v="2021-03-21T00:00:00"/>
    <x v="2"/>
    <x v="0"/>
    <x v="0"/>
    <x v="182"/>
    <x v="2"/>
    <n v="9121"/>
    <n v="205.7"/>
    <n v="117.11"/>
    <n v="1876189.7"/>
    <n v="1068160.31"/>
    <n v="808029.3899999999"/>
    <x v="1"/>
    <x v="5"/>
    <n v="40"/>
  </r>
  <r>
    <n v="671235311"/>
    <s v="C6712"/>
    <x v="318"/>
    <d v="2020-11-15T00:00:00"/>
    <x v="2"/>
    <x v="1"/>
    <x v="5"/>
    <x v="136"/>
    <x v="7"/>
    <n v="2300"/>
    <n v="81.73"/>
    <n v="56.67"/>
    <n v="187979"/>
    <n v="130341"/>
    <n v="57638"/>
    <x v="0"/>
    <x v="0"/>
    <n v="28"/>
  </r>
  <r>
    <n v="302788627"/>
    <s v="C3027"/>
    <x v="436"/>
    <d v="2022-10-03T00:00:00"/>
    <x v="3"/>
    <x v="1"/>
    <x v="3"/>
    <x v="158"/>
    <x v="4"/>
    <n v="738"/>
    <n v="255.28"/>
    <n v="159.41999999999999"/>
    <n v="188396.64"/>
    <n v="117651.95999999999"/>
    <n v="70744.680000000022"/>
    <x v="2"/>
    <x v="4"/>
    <n v="31"/>
  </r>
  <r>
    <n v="847923791"/>
    <s v="C8479"/>
    <x v="134"/>
    <d v="2020-07-16T00:00:00"/>
    <x v="3"/>
    <x v="1"/>
    <x v="0"/>
    <x v="164"/>
    <x v="7"/>
    <n v="8347"/>
    <n v="81.73"/>
    <n v="56.67"/>
    <n v="682200.31"/>
    <n v="473024.49"/>
    <n v="209175.82000000007"/>
    <x v="0"/>
    <x v="7"/>
    <n v="17"/>
  </r>
  <r>
    <n v="616064631"/>
    <s v="C6160"/>
    <x v="282"/>
    <d v="2021-06-01T00:00:00"/>
    <x v="1"/>
    <x v="1"/>
    <x v="1"/>
    <x v="93"/>
    <x v="4"/>
    <n v="6070"/>
    <n v="255.28"/>
    <n v="159.41999999999999"/>
    <n v="1549549.6"/>
    <n v="967679.39999999991"/>
    <n v="581870.20000000019"/>
    <x v="1"/>
    <x v="10"/>
    <n v="42"/>
  </r>
  <r>
    <n v="236947476"/>
    <s v="C2369"/>
    <x v="366"/>
    <d v="2021-02-28T00:00:00"/>
    <x v="3"/>
    <x v="0"/>
    <x v="0"/>
    <x v="48"/>
    <x v="3"/>
    <n v="6879"/>
    <n v="9.33"/>
    <n v="6.92"/>
    <n v="64181.07"/>
    <n v="47602.68"/>
    <n v="16578.39"/>
    <x v="1"/>
    <x v="5"/>
    <n v="27"/>
  </r>
  <r>
    <n v="410621154"/>
    <s v="C4106"/>
    <x v="579"/>
    <d v="2020-08-15T00:00:00"/>
    <x v="1"/>
    <x v="1"/>
    <x v="1"/>
    <x v="139"/>
    <x v="11"/>
    <n v="779"/>
    <n v="668.27"/>
    <n v="502.54"/>
    <n v="520582.32999999996"/>
    <n v="391478.66000000003"/>
    <n v="129103.66999999993"/>
    <x v="0"/>
    <x v="8"/>
    <n v="30"/>
  </r>
  <r>
    <n v="557446992"/>
    <s v="C5574"/>
    <x v="580"/>
    <d v="2020-10-24T00:00:00"/>
    <x v="2"/>
    <x v="1"/>
    <x v="3"/>
    <x v="174"/>
    <x v="3"/>
    <n v="9807"/>
    <n v="9.33"/>
    <n v="6.92"/>
    <n v="91499.31"/>
    <n v="67864.44"/>
    <n v="23634.869999999995"/>
    <x v="0"/>
    <x v="0"/>
    <n v="23"/>
  </r>
  <r>
    <n v="168098819"/>
    <s v="C1680"/>
    <x v="581"/>
    <d v="2021-10-28T00:00:00"/>
    <x v="1"/>
    <x v="0"/>
    <x v="1"/>
    <x v="71"/>
    <x v="6"/>
    <n v="3031"/>
    <n v="437.2"/>
    <n v="263.33"/>
    <n v="1325153.2"/>
    <n v="798153.23"/>
    <n v="526999.97"/>
    <x v="1"/>
    <x v="0"/>
    <n v="15"/>
  </r>
  <r>
    <n v="153562963"/>
    <s v="C1535"/>
    <x v="582"/>
    <d v="2021-04-29T00:00:00"/>
    <x v="1"/>
    <x v="0"/>
    <x v="1"/>
    <x v="126"/>
    <x v="9"/>
    <n v="1548"/>
    <n v="154.06"/>
    <n v="90.93"/>
    <n v="238484.88"/>
    <n v="140759.64000000001"/>
    <n v="97725.239999999991"/>
    <x v="1"/>
    <x v="6"/>
    <n v="30"/>
  </r>
  <r>
    <n v="595138251"/>
    <s v="C5951"/>
    <x v="378"/>
    <d v="2021-07-04T00:00:00"/>
    <x v="2"/>
    <x v="0"/>
    <x v="3"/>
    <x v="161"/>
    <x v="10"/>
    <n v="3489"/>
    <n v="109.28"/>
    <n v="35.840000000000003"/>
    <n v="381277.92"/>
    <n v="125045.76000000001"/>
    <n v="256232.15999999997"/>
    <x v="1"/>
    <x v="7"/>
    <n v="29"/>
  </r>
  <r>
    <n v="294436013"/>
    <s v="C2944"/>
    <x v="583"/>
    <d v="2022-04-11T00:00:00"/>
    <x v="2"/>
    <x v="1"/>
    <x v="6"/>
    <x v="18"/>
    <x v="4"/>
    <n v="9014"/>
    <n v="255.28"/>
    <n v="159.41999999999999"/>
    <n v="2301093.92"/>
    <n v="1437011.88"/>
    <n v="864082.04"/>
    <x v="2"/>
    <x v="6"/>
    <n v="38"/>
  </r>
  <r>
    <n v="823380076"/>
    <s v="C8233"/>
    <x v="584"/>
    <d v="2022-05-03T00:00:00"/>
    <x v="0"/>
    <x v="1"/>
    <x v="5"/>
    <x v="136"/>
    <x v="4"/>
    <n v="5317"/>
    <n v="255.28"/>
    <n v="159.41999999999999"/>
    <n v="1357323.76"/>
    <n v="847636.1399999999"/>
    <n v="509687.62000000011"/>
    <x v="2"/>
    <x v="10"/>
    <n v="17"/>
  </r>
  <r>
    <n v="674206769"/>
    <s v="C6742"/>
    <x v="145"/>
    <d v="2021-02-15T00:00:00"/>
    <x v="1"/>
    <x v="1"/>
    <x v="2"/>
    <x v="146"/>
    <x v="3"/>
    <n v="1620"/>
    <n v="9.33"/>
    <n v="6.92"/>
    <n v="15114.6"/>
    <n v="11210.4"/>
    <n v="3904.2000000000007"/>
    <x v="0"/>
    <x v="11"/>
    <n v="46"/>
  </r>
  <r>
    <n v="209464919"/>
    <s v="C2094"/>
    <x v="585"/>
    <d v="2022-04-20T00:00:00"/>
    <x v="1"/>
    <x v="0"/>
    <x v="5"/>
    <x v="11"/>
    <x v="8"/>
    <n v="4179"/>
    <n v="651.21"/>
    <n v="524.96"/>
    <n v="2721406.5900000003"/>
    <n v="2193807.8400000003"/>
    <n v="527598.75"/>
    <x v="2"/>
    <x v="6"/>
    <n v="36"/>
  </r>
  <r>
    <n v="312015855"/>
    <s v="C3120"/>
    <x v="586"/>
    <d v="2021-09-03T00:00:00"/>
    <x v="1"/>
    <x v="1"/>
    <x v="4"/>
    <x v="9"/>
    <x v="4"/>
    <n v="1280"/>
    <n v="255.28"/>
    <n v="159.41999999999999"/>
    <n v="326758.40000000002"/>
    <n v="204057.59999999998"/>
    <n v="122700.80000000005"/>
    <x v="1"/>
    <x v="3"/>
    <n v="17"/>
  </r>
  <r>
    <n v="135033404"/>
    <s v="C1350"/>
    <x v="58"/>
    <d v="2022-07-26T00:00:00"/>
    <x v="2"/>
    <x v="0"/>
    <x v="6"/>
    <x v="94"/>
    <x v="1"/>
    <n v="8240"/>
    <n v="421.89"/>
    <n v="364.69"/>
    <n v="3476373.6"/>
    <n v="3005045.6"/>
    <n v="471328"/>
    <x v="2"/>
    <x v="8"/>
    <n v="5"/>
  </r>
  <r>
    <n v="252003896"/>
    <s v="C2520"/>
    <x v="263"/>
    <d v="2020-03-02T00:00:00"/>
    <x v="3"/>
    <x v="0"/>
    <x v="3"/>
    <x v="40"/>
    <x v="4"/>
    <n v="2408"/>
    <n v="255.28"/>
    <n v="159.41999999999999"/>
    <n v="614714.24"/>
    <n v="383883.36"/>
    <n v="230830.88"/>
    <x v="0"/>
    <x v="5"/>
    <n v="30"/>
  </r>
  <r>
    <n v="406726157"/>
    <s v="C4067"/>
    <x v="79"/>
    <d v="2022-08-13T00:00:00"/>
    <x v="1"/>
    <x v="0"/>
    <x v="2"/>
    <x v="109"/>
    <x v="4"/>
    <n v="8163"/>
    <n v="255.28"/>
    <n v="159.41999999999999"/>
    <n v="2083850.64"/>
    <n v="1301345.46"/>
    <n v="782505.17999999993"/>
    <x v="2"/>
    <x v="3"/>
    <n v="7"/>
  </r>
  <r>
    <n v="863311517"/>
    <s v="C8633"/>
    <x v="587"/>
    <d v="2021-10-06T00:00:00"/>
    <x v="3"/>
    <x v="0"/>
    <x v="2"/>
    <x v="17"/>
    <x v="7"/>
    <n v="1917"/>
    <n v="81.73"/>
    <n v="56.67"/>
    <n v="156676.41"/>
    <n v="108636.39"/>
    <n v="48040.020000000004"/>
    <x v="1"/>
    <x v="4"/>
    <n v="21"/>
  </r>
  <r>
    <n v="156183803"/>
    <s v="C1561"/>
    <x v="588"/>
    <d v="2022-05-28T00:00:00"/>
    <x v="0"/>
    <x v="0"/>
    <x v="6"/>
    <x v="60"/>
    <x v="5"/>
    <n v="7113"/>
    <n v="47.45"/>
    <n v="31.79"/>
    <n v="337511.85000000003"/>
    <n v="226122.27"/>
    <n v="111389.58000000005"/>
    <x v="2"/>
    <x v="10"/>
    <n v="38"/>
  </r>
  <r>
    <n v="940079343"/>
    <s v="C9400"/>
    <x v="395"/>
    <d v="2021-03-17T00:00:00"/>
    <x v="2"/>
    <x v="0"/>
    <x v="0"/>
    <x v="131"/>
    <x v="5"/>
    <n v="9223"/>
    <n v="47.45"/>
    <n v="31.79"/>
    <n v="437631.35000000003"/>
    <n v="293199.17"/>
    <n v="144432.18000000005"/>
    <x v="1"/>
    <x v="5"/>
    <n v="42"/>
  </r>
  <r>
    <n v="540046966"/>
    <s v="C5400"/>
    <x v="589"/>
    <d v="2022-05-09T00:00:00"/>
    <x v="1"/>
    <x v="0"/>
    <x v="1"/>
    <x v="121"/>
    <x v="11"/>
    <n v="753"/>
    <n v="668.27"/>
    <n v="502.54"/>
    <n v="503207.31"/>
    <n v="378412.62"/>
    <n v="124794.69"/>
    <x v="2"/>
    <x v="9"/>
    <n v="2"/>
  </r>
  <r>
    <n v="401447999"/>
    <s v="C4014"/>
    <x v="70"/>
    <d v="2022-02-27T00:00:00"/>
    <x v="3"/>
    <x v="0"/>
    <x v="4"/>
    <x v="134"/>
    <x v="5"/>
    <n v="6239"/>
    <n v="47.45"/>
    <n v="31.79"/>
    <n v="296040.55000000005"/>
    <n v="198337.81"/>
    <n v="97702.740000000049"/>
    <x v="2"/>
    <x v="5"/>
    <n v="5"/>
  </r>
  <r>
    <n v="239956271"/>
    <s v="C2399"/>
    <x v="590"/>
    <d v="2021-04-30T00:00:00"/>
    <x v="1"/>
    <x v="0"/>
    <x v="2"/>
    <x v="116"/>
    <x v="7"/>
    <n v="7248"/>
    <n v="81.73"/>
    <n v="56.67"/>
    <n v="592379.04"/>
    <n v="410744.16000000003"/>
    <n v="181634.88"/>
    <x v="1"/>
    <x v="10"/>
    <n v="22"/>
  </r>
  <r>
    <n v="291558110"/>
    <s v="C2915"/>
    <x v="39"/>
    <d v="2021-01-01T00:00:00"/>
    <x v="3"/>
    <x v="1"/>
    <x v="6"/>
    <x v="60"/>
    <x v="3"/>
    <n v="7379"/>
    <n v="9.33"/>
    <n v="6.92"/>
    <n v="68846.070000000007"/>
    <n v="51062.68"/>
    <n v="17783.390000000007"/>
    <x v="0"/>
    <x v="2"/>
    <n v="39"/>
  </r>
  <r>
    <n v="862552344"/>
    <s v="C8625"/>
    <x v="535"/>
    <d v="2021-04-05T00:00:00"/>
    <x v="0"/>
    <x v="1"/>
    <x v="3"/>
    <x v="91"/>
    <x v="11"/>
    <n v="7261"/>
    <n v="668.27"/>
    <n v="502.54"/>
    <n v="4852308.47"/>
    <n v="3648942.94"/>
    <n v="1203365.5299999998"/>
    <x v="1"/>
    <x v="6"/>
    <n v="29"/>
  </r>
  <r>
    <n v="979550302"/>
    <s v="C9795"/>
    <x v="591"/>
    <d v="2022-10-03T00:00:00"/>
    <x v="0"/>
    <x v="0"/>
    <x v="1"/>
    <x v="15"/>
    <x v="3"/>
    <n v="9557"/>
    <n v="9.33"/>
    <n v="6.92"/>
    <n v="89166.81"/>
    <n v="66134.44"/>
    <n v="23032.369999999995"/>
    <x v="2"/>
    <x v="4"/>
    <n v="30"/>
  </r>
  <r>
    <n v="639475810"/>
    <s v="C6394"/>
    <x v="359"/>
    <d v="2022-02-03T00:00:00"/>
    <x v="1"/>
    <x v="0"/>
    <x v="1"/>
    <x v="8"/>
    <x v="11"/>
    <n v="3958"/>
    <n v="668.27"/>
    <n v="502.54"/>
    <n v="2645012.66"/>
    <n v="1989053.32"/>
    <n v="655959.34000000008"/>
    <x v="2"/>
    <x v="1"/>
    <n v="17"/>
  </r>
  <r>
    <n v="359565198"/>
    <s v="C3595"/>
    <x v="25"/>
    <d v="2022-03-01T00:00:00"/>
    <x v="1"/>
    <x v="0"/>
    <x v="6"/>
    <x v="21"/>
    <x v="2"/>
    <n v="2187"/>
    <n v="205.7"/>
    <n v="117.11"/>
    <n v="449865.89999999997"/>
    <n v="256119.57"/>
    <n v="193746.32999999996"/>
    <x v="2"/>
    <x v="1"/>
    <n v="29"/>
  </r>
  <r>
    <n v="727367293"/>
    <s v="C7273"/>
    <x v="592"/>
    <d v="2021-10-23T00:00:00"/>
    <x v="2"/>
    <x v="1"/>
    <x v="0"/>
    <x v="29"/>
    <x v="2"/>
    <n v="3001"/>
    <n v="205.7"/>
    <n v="117.11"/>
    <n v="617305.69999999995"/>
    <n v="351447.11"/>
    <n v="265858.58999999997"/>
    <x v="1"/>
    <x v="4"/>
    <n v="44"/>
  </r>
  <r>
    <n v="150743424"/>
    <s v="C1507"/>
    <x v="593"/>
    <d v="2020-03-02T00:00:00"/>
    <x v="3"/>
    <x v="0"/>
    <x v="5"/>
    <x v="25"/>
    <x v="10"/>
    <n v="7184"/>
    <n v="109.28"/>
    <n v="35.840000000000003"/>
    <n v="785067.52000000002"/>
    <n v="257474.56000000003"/>
    <n v="527592.95999999996"/>
    <x v="0"/>
    <x v="6"/>
    <n v="0"/>
  </r>
  <r>
    <n v="707867419"/>
    <s v="C7078"/>
    <x v="176"/>
    <d v="2021-08-02T00:00:00"/>
    <x v="1"/>
    <x v="1"/>
    <x v="3"/>
    <x v="118"/>
    <x v="9"/>
    <n v="2555"/>
    <n v="154.06"/>
    <n v="90.93"/>
    <n v="393623.3"/>
    <n v="232326.15000000002"/>
    <n v="161297.14999999997"/>
    <x v="1"/>
    <x v="8"/>
    <n v="29"/>
  </r>
  <r>
    <n v="497225606"/>
    <s v="C4972"/>
    <x v="594"/>
    <d v="2021-08-02T00:00:00"/>
    <x v="1"/>
    <x v="0"/>
    <x v="5"/>
    <x v="101"/>
    <x v="0"/>
    <n v="8961"/>
    <n v="152.58000000000001"/>
    <n v="97.44"/>
    <n v="1367269.3800000001"/>
    <n v="873159.84"/>
    <n v="494109.54000000015"/>
    <x v="1"/>
    <x v="8"/>
    <n v="20"/>
  </r>
  <r>
    <n v="387616813"/>
    <s v="C3876"/>
    <x v="595"/>
    <d v="2020-10-05T00:00:00"/>
    <x v="1"/>
    <x v="0"/>
    <x v="1"/>
    <x v="165"/>
    <x v="9"/>
    <n v="3283"/>
    <n v="154.06"/>
    <n v="90.93"/>
    <n v="505778.98"/>
    <n v="298523.19"/>
    <n v="207255.78999999998"/>
    <x v="0"/>
    <x v="4"/>
    <n v="5"/>
  </r>
  <r>
    <n v="868152368"/>
    <s v="C8681"/>
    <x v="173"/>
    <d v="2020-02-23T00:00:00"/>
    <x v="2"/>
    <x v="1"/>
    <x v="3"/>
    <x v="159"/>
    <x v="11"/>
    <n v="4433"/>
    <n v="668.27"/>
    <n v="502.54"/>
    <n v="2962440.91"/>
    <n v="2227759.8200000003"/>
    <n v="734681.08999999985"/>
    <x v="0"/>
    <x v="1"/>
    <n v="27"/>
  </r>
  <r>
    <n v="698256099"/>
    <s v="C6982"/>
    <x v="441"/>
    <d v="2022-04-14T00:00:00"/>
    <x v="1"/>
    <x v="1"/>
    <x v="3"/>
    <x v="39"/>
    <x v="0"/>
    <n v="8351"/>
    <n v="152.58000000000001"/>
    <n v="97.44"/>
    <n v="1274195.58"/>
    <n v="813721.44"/>
    <n v="460474.14000000013"/>
    <x v="2"/>
    <x v="6"/>
    <n v="16"/>
  </r>
  <r>
    <n v="957664334"/>
    <s v="C9576"/>
    <x v="596"/>
    <d v="2021-11-18T00:00:00"/>
    <x v="2"/>
    <x v="1"/>
    <x v="0"/>
    <x v="169"/>
    <x v="1"/>
    <n v="3013"/>
    <n v="421.89"/>
    <n v="364.69"/>
    <n v="1271154.57"/>
    <n v="1098810.97"/>
    <n v="172343.60000000009"/>
    <x v="1"/>
    <x v="0"/>
    <n v="20"/>
  </r>
  <r>
    <n v="996425902"/>
    <s v="C9964"/>
    <x v="597"/>
    <d v="2021-01-02T00:00:00"/>
    <x v="2"/>
    <x v="1"/>
    <x v="4"/>
    <x v="9"/>
    <x v="8"/>
    <n v="3422"/>
    <n v="651.21"/>
    <n v="524.96"/>
    <n v="2228440.62"/>
    <n v="1796413.12"/>
    <n v="432027.5"/>
    <x v="0"/>
    <x v="11"/>
    <n v="21"/>
  </r>
  <r>
    <n v="684902131"/>
    <s v="C6849"/>
    <x v="598"/>
    <d v="2022-02-28T00:00:00"/>
    <x v="0"/>
    <x v="0"/>
    <x v="5"/>
    <x v="24"/>
    <x v="6"/>
    <n v="6615"/>
    <n v="437.2"/>
    <n v="263.33"/>
    <n v="2892078"/>
    <n v="1741927.95"/>
    <n v="1150150.05"/>
    <x v="2"/>
    <x v="5"/>
    <n v="15"/>
  </r>
  <r>
    <n v="863766849"/>
    <s v="C8637"/>
    <x v="323"/>
    <d v="2021-03-24T00:00:00"/>
    <x v="1"/>
    <x v="0"/>
    <x v="0"/>
    <x v="145"/>
    <x v="8"/>
    <n v="6660"/>
    <n v="651.21"/>
    <n v="524.96"/>
    <n v="4337058.6000000006"/>
    <n v="3496233.6"/>
    <n v="840825.00000000047"/>
    <x v="1"/>
    <x v="5"/>
    <n v="38"/>
  </r>
  <r>
    <n v="194006383"/>
    <s v="C1940"/>
    <x v="599"/>
    <d v="2022-10-22T00:00:00"/>
    <x v="3"/>
    <x v="0"/>
    <x v="5"/>
    <x v="177"/>
    <x v="8"/>
    <n v="9655"/>
    <n v="651.21"/>
    <n v="524.96"/>
    <n v="6287432.5500000007"/>
    <n v="5068488.8000000007"/>
    <n v="1218943.75"/>
    <x v="2"/>
    <x v="4"/>
    <n v="37"/>
  </r>
  <r>
    <n v="106919562"/>
    <s v="C1069"/>
    <x v="204"/>
    <d v="2022-02-25T00:00:00"/>
    <x v="1"/>
    <x v="0"/>
    <x v="3"/>
    <x v="16"/>
    <x v="10"/>
    <n v="8729"/>
    <n v="109.28"/>
    <n v="35.840000000000003"/>
    <n v="953905.12"/>
    <n v="312847.36000000004"/>
    <n v="641057.76"/>
    <x v="2"/>
    <x v="1"/>
    <n v="49"/>
  </r>
  <r>
    <n v="754117715"/>
    <s v="C7541"/>
    <x v="493"/>
    <d v="2020-05-24T00:00:00"/>
    <x v="0"/>
    <x v="1"/>
    <x v="0"/>
    <x v="99"/>
    <x v="7"/>
    <n v="9045"/>
    <n v="81.73"/>
    <n v="56.67"/>
    <n v="739247.85000000009"/>
    <n v="512580.15"/>
    <n v="226667.70000000007"/>
    <x v="0"/>
    <x v="10"/>
    <n v="24"/>
  </r>
  <r>
    <n v="557524669"/>
    <s v="C5575"/>
    <x v="600"/>
    <d v="2020-11-16T00:00:00"/>
    <x v="0"/>
    <x v="0"/>
    <x v="0"/>
    <x v="72"/>
    <x v="3"/>
    <n v="2794"/>
    <n v="9.33"/>
    <n v="6.92"/>
    <n v="26068.02"/>
    <n v="19334.48"/>
    <n v="6733.5400000000009"/>
    <x v="0"/>
    <x v="4"/>
    <n v="50"/>
  </r>
  <r>
    <n v="259376752"/>
    <s v="C2593"/>
    <x v="601"/>
    <d v="2021-02-10T00:00:00"/>
    <x v="2"/>
    <x v="0"/>
    <x v="5"/>
    <x v="104"/>
    <x v="0"/>
    <n v="4200"/>
    <n v="152.58000000000001"/>
    <n v="97.44"/>
    <n v="640836"/>
    <n v="409248"/>
    <n v="231588"/>
    <x v="1"/>
    <x v="1"/>
    <n v="28"/>
  </r>
  <r>
    <n v="672222793"/>
    <s v="C6722"/>
    <x v="602"/>
    <d v="2020-12-17T00:00:00"/>
    <x v="2"/>
    <x v="1"/>
    <x v="4"/>
    <x v="154"/>
    <x v="1"/>
    <n v="4517"/>
    <n v="421.89"/>
    <n v="364.69"/>
    <n v="1905677.13"/>
    <n v="1647304.73"/>
    <n v="258372.39999999991"/>
    <x v="0"/>
    <x v="0"/>
    <n v="47"/>
  </r>
  <r>
    <n v="428924119"/>
    <s v="C4289"/>
    <x v="603"/>
    <d v="2020-03-06T00:00:00"/>
    <x v="2"/>
    <x v="1"/>
    <x v="0"/>
    <x v="145"/>
    <x v="2"/>
    <n v="7033"/>
    <n v="205.7"/>
    <n v="117.11"/>
    <n v="1446688.0999999999"/>
    <n v="823634.63"/>
    <n v="623053.46999999986"/>
    <x v="0"/>
    <x v="5"/>
    <n v="11"/>
  </r>
  <r>
    <n v="932654559"/>
    <s v="C9326"/>
    <x v="604"/>
    <d v="2020-11-09T00:00:00"/>
    <x v="0"/>
    <x v="0"/>
    <x v="5"/>
    <x v="67"/>
    <x v="11"/>
    <n v="2065"/>
    <n v="668.27"/>
    <n v="502.54"/>
    <n v="1379977.55"/>
    <n v="1037745.1000000001"/>
    <n v="342232.44999999995"/>
    <x v="0"/>
    <x v="0"/>
    <n v="10"/>
  </r>
  <r>
    <n v="506900441"/>
    <s v="C5069"/>
    <x v="538"/>
    <d v="2022-04-10T00:00:00"/>
    <x v="1"/>
    <x v="1"/>
    <x v="0"/>
    <x v="153"/>
    <x v="5"/>
    <n v="1960"/>
    <n v="47.45"/>
    <n v="31.79"/>
    <n v="93002"/>
    <n v="62308.4"/>
    <n v="30693.599999999999"/>
    <x v="2"/>
    <x v="10"/>
    <n v="0"/>
  </r>
  <r>
    <n v="245460593"/>
    <s v="C2454"/>
    <x v="375"/>
    <d v="2022-11-27T00:00:00"/>
    <x v="3"/>
    <x v="1"/>
    <x v="5"/>
    <x v="101"/>
    <x v="10"/>
    <n v="6099"/>
    <n v="109.28"/>
    <n v="35.840000000000003"/>
    <n v="666498.72"/>
    <n v="218588.16000000003"/>
    <n v="447910.55999999994"/>
    <x v="2"/>
    <x v="2"/>
    <n v="23"/>
  </r>
  <r>
    <n v="862446343"/>
    <s v="C8624"/>
    <x v="605"/>
    <d v="2021-05-26T00:00:00"/>
    <x v="3"/>
    <x v="1"/>
    <x v="5"/>
    <x v="41"/>
    <x v="0"/>
    <n v="5893"/>
    <n v="152.58000000000001"/>
    <n v="97.44"/>
    <n v="899153.94000000006"/>
    <n v="574213.92000000004"/>
    <n v="324940.02"/>
    <x v="1"/>
    <x v="10"/>
    <n v="34"/>
  </r>
  <r>
    <n v="442281520"/>
    <s v="C4422"/>
    <x v="8"/>
    <d v="2021-03-14T00:00:00"/>
    <x v="0"/>
    <x v="0"/>
    <x v="0"/>
    <x v="66"/>
    <x v="11"/>
    <n v="9785"/>
    <n v="668.27"/>
    <n v="502.54"/>
    <n v="6539021.9500000002"/>
    <n v="4917353.9000000004"/>
    <n v="1621668.0499999998"/>
    <x v="1"/>
    <x v="5"/>
    <n v="29"/>
  </r>
  <r>
    <n v="289702451"/>
    <s v="C2897"/>
    <x v="293"/>
    <d v="2020-06-18T00:00:00"/>
    <x v="1"/>
    <x v="0"/>
    <x v="0"/>
    <x v="96"/>
    <x v="5"/>
    <n v="8248"/>
    <n v="47.45"/>
    <n v="31.79"/>
    <n v="391367.60000000003"/>
    <n v="262203.92"/>
    <n v="129163.68000000005"/>
    <x v="0"/>
    <x v="7"/>
    <n v="13"/>
  </r>
  <r>
    <n v="879757964"/>
    <s v="C8797"/>
    <x v="266"/>
    <d v="2022-02-27T00:00:00"/>
    <x v="0"/>
    <x v="0"/>
    <x v="5"/>
    <x v="10"/>
    <x v="5"/>
    <n v="8787"/>
    <n v="47.45"/>
    <n v="31.79"/>
    <n v="416943.15"/>
    <n v="279338.73"/>
    <n v="137604.42000000004"/>
    <x v="2"/>
    <x v="1"/>
    <n v="35"/>
  </r>
  <r>
    <n v="507809388"/>
    <s v="C5078"/>
    <x v="291"/>
    <d v="2020-09-05T00:00:00"/>
    <x v="1"/>
    <x v="0"/>
    <x v="6"/>
    <x v="181"/>
    <x v="2"/>
    <n v="937"/>
    <n v="205.7"/>
    <n v="117.11"/>
    <n v="192740.9"/>
    <n v="109732.06999999999"/>
    <n v="83008.83"/>
    <x v="0"/>
    <x v="4"/>
    <n v="1"/>
  </r>
  <r>
    <n v="239530551"/>
    <s v="C2395"/>
    <x v="12"/>
    <d v="2021-05-17T00:00:00"/>
    <x v="0"/>
    <x v="0"/>
    <x v="2"/>
    <x v="109"/>
    <x v="11"/>
    <n v="1268"/>
    <n v="668.27"/>
    <n v="502.54"/>
    <n v="847366.36"/>
    <n v="637220.72"/>
    <n v="210145.64"/>
    <x v="1"/>
    <x v="9"/>
    <n v="11"/>
  </r>
  <r>
    <n v="760907781"/>
    <s v="C7609"/>
    <x v="606"/>
    <d v="2021-01-06T00:00:00"/>
    <x v="2"/>
    <x v="1"/>
    <x v="5"/>
    <x v="92"/>
    <x v="4"/>
    <n v="8376"/>
    <n v="255.28"/>
    <n v="159.41999999999999"/>
    <n v="2138225.2799999998"/>
    <n v="1335301.92"/>
    <n v="802923.35999999987"/>
    <x v="0"/>
    <x v="11"/>
    <n v="24"/>
  </r>
  <r>
    <n v="128239905"/>
    <s v="C1282"/>
    <x v="607"/>
    <d v="2021-03-10T00:00:00"/>
    <x v="2"/>
    <x v="0"/>
    <x v="5"/>
    <x v="107"/>
    <x v="2"/>
    <n v="7893"/>
    <n v="205.7"/>
    <n v="117.11"/>
    <n v="1623590.0999999999"/>
    <n v="924349.23"/>
    <n v="699240.86999999988"/>
    <x v="1"/>
    <x v="1"/>
    <n v="40"/>
  </r>
  <r>
    <n v="518138253"/>
    <s v="C5181"/>
    <x v="197"/>
    <d v="2020-11-28T00:00:00"/>
    <x v="0"/>
    <x v="1"/>
    <x v="3"/>
    <x v="82"/>
    <x v="4"/>
    <n v="7478"/>
    <n v="255.28"/>
    <n v="159.41999999999999"/>
    <n v="1908983.84"/>
    <n v="1192142.76"/>
    <n v="716841.08000000007"/>
    <x v="0"/>
    <x v="2"/>
    <n v="20"/>
  </r>
  <r>
    <n v="577526652"/>
    <s v="C5775"/>
    <x v="608"/>
    <d v="2021-04-10T00:00:00"/>
    <x v="1"/>
    <x v="1"/>
    <x v="1"/>
    <x v="126"/>
    <x v="0"/>
    <n v="1825"/>
    <n v="152.58000000000001"/>
    <n v="97.44"/>
    <n v="278458.5"/>
    <n v="177828"/>
    <n v="100630.5"/>
    <x v="1"/>
    <x v="6"/>
    <n v="15"/>
  </r>
  <r>
    <n v="373641431"/>
    <s v="C3736"/>
    <x v="244"/>
    <d v="2020-10-28T00:00:00"/>
    <x v="2"/>
    <x v="0"/>
    <x v="3"/>
    <x v="151"/>
    <x v="8"/>
    <n v="7657"/>
    <n v="651.21"/>
    <n v="524.96"/>
    <n v="4986314.9700000007"/>
    <n v="4019618.72"/>
    <n v="966696.25000000047"/>
    <x v="0"/>
    <x v="4"/>
    <n v="40"/>
  </r>
  <r>
    <n v="944031417"/>
    <s v="C9440"/>
    <x v="120"/>
    <d v="2022-08-12T00:00:00"/>
    <x v="2"/>
    <x v="0"/>
    <x v="2"/>
    <x v="162"/>
    <x v="1"/>
    <n v="8730"/>
    <n v="421.89"/>
    <n v="364.69"/>
    <n v="3683099.6999999997"/>
    <n v="3183743.7"/>
    <n v="499355.99999999953"/>
    <x v="2"/>
    <x v="7"/>
    <n v="46"/>
  </r>
  <r>
    <n v="246557939"/>
    <s v="C2465"/>
    <x v="470"/>
    <d v="2021-09-14T00:00:00"/>
    <x v="2"/>
    <x v="1"/>
    <x v="6"/>
    <x v="137"/>
    <x v="5"/>
    <n v="828"/>
    <n v="47.45"/>
    <n v="31.79"/>
    <n v="39288.600000000006"/>
    <n v="26322.12"/>
    <n v="12966.480000000007"/>
    <x v="1"/>
    <x v="8"/>
    <n v="49"/>
  </r>
  <r>
    <n v="809394824"/>
    <s v="C8093"/>
    <x v="137"/>
    <d v="2020-07-09T00:00:00"/>
    <x v="2"/>
    <x v="1"/>
    <x v="5"/>
    <x v="79"/>
    <x v="8"/>
    <n v="6770"/>
    <n v="651.21"/>
    <n v="524.96"/>
    <n v="4408691.7"/>
    <n v="3553979.2"/>
    <n v="854712.5"/>
    <x v="0"/>
    <x v="8"/>
    <n v="0"/>
  </r>
  <r>
    <n v="281028401"/>
    <s v="C2810"/>
    <x v="307"/>
    <d v="2022-05-14T00:00:00"/>
    <x v="1"/>
    <x v="0"/>
    <x v="0"/>
    <x v="144"/>
    <x v="9"/>
    <n v="1404"/>
    <n v="154.06"/>
    <n v="90.93"/>
    <n v="216300.24"/>
    <n v="127665.72000000002"/>
    <n v="88634.519999999975"/>
    <x v="2"/>
    <x v="10"/>
    <n v="20"/>
  </r>
  <r>
    <n v="880257499"/>
    <s v="C8802"/>
    <x v="609"/>
    <d v="2020-05-01T00:00:00"/>
    <x v="2"/>
    <x v="0"/>
    <x v="3"/>
    <x v="159"/>
    <x v="8"/>
    <n v="6610"/>
    <n v="651.21"/>
    <n v="524.96"/>
    <n v="4304498.1000000006"/>
    <n v="3469985.6"/>
    <n v="834512.50000000047"/>
    <x v="0"/>
    <x v="10"/>
    <n v="11"/>
  </r>
  <r>
    <n v="846193444"/>
    <s v="C8461"/>
    <x v="102"/>
    <d v="2022-09-02T00:00:00"/>
    <x v="3"/>
    <x v="1"/>
    <x v="0"/>
    <x v="96"/>
    <x v="4"/>
    <n v="6299"/>
    <n v="255.28"/>
    <n v="159.41999999999999"/>
    <n v="1608008.72"/>
    <n v="1004186.58"/>
    <n v="603822.14"/>
    <x v="2"/>
    <x v="8"/>
    <n v="44"/>
  </r>
  <r>
    <n v="288260066"/>
    <s v="C2882"/>
    <x v="610"/>
    <d v="2021-11-10T00:00:00"/>
    <x v="1"/>
    <x v="0"/>
    <x v="0"/>
    <x v="74"/>
    <x v="1"/>
    <n v="1414"/>
    <n v="421.89"/>
    <n v="364.69"/>
    <n v="596552.46"/>
    <n v="515671.66"/>
    <n v="80880.799999999988"/>
    <x v="1"/>
    <x v="0"/>
    <n v="23"/>
  </r>
  <r>
    <n v="736193692"/>
    <s v="C7361"/>
    <x v="241"/>
    <d v="2022-09-01T00:00:00"/>
    <x v="3"/>
    <x v="1"/>
    <x v="0"/>
    <x v="62"/>
    <x v="2"/>
    <n v="4928"/>
    <n v="205.7"/>
    <n v="117.11"/>
    <n v="1013689.6"/>
    <n v="577118.07999999996"/>
    <n v="436571.52"/>
    <x v="2"/>
    <x v="3"/>
    <n v="20"/>
  </r>
  <r>
    <n v="190043151"/>
    <s v="C1900"/>
    <x v="611"/>
    <d v="2022-12-13T00:00:00"/>
    <x v="0"/>
    <x v="0"/>
    <x v="0"/>
    <x v="52"/>
    <x v="2"/>
    <n v="6846"/>
    <n v="205.7"/>
    <n v="117.11"/>
    <n v="1408222.2"/>
    <n v="801735.05999999994"/>
    <n v="606487.14"/>
    <x v="2"/>
    <x v="0"/>
    <n v="44"/>
  </r>
  <r>
    <n v="770169770"/>
    <s v="C7701"/>
    <x v="291"/>
    <d v="2020-09-18T00:00:00"/>
    <x v="3"/>
    <x v="0"/>
    <x v="4"/>
    <x v="103"/>
    <x v="1"/>
    <n v="9205"/>
    <n v="421.89"/>
    <n v="364.69"/>
    <n v="3883497.4499999997"/>
    <n v="3356971.45"/>
    <n v="526525.99999999953"/>
    <x v="0"/>
    <x v="4"/>
    <n v="14"/>
  </r>
  <r>
    <n v="167247378"/>
    <s v="C1672"/>
    <x v="100"/>
    <d v="2022-01-18T00:00:00"/>
    <x v="0"/>
    <x v="0"/>
    <x v="1"/>
    <x v="126"/>
    <x v="8"/>
    <n v="1071"/>
    <n v="651.21"/>
    <n v="524.96"/>
    <n v="697445.91"/>
    <n v="562232.16"/>
    <n v="135213.75"/>
    <x v="1"/>
    <x v="11"/>
    <n v="42"/>
  </r>
  <r>
    <n v="192262303"/>
    <s v="C1922"/>
    <x v="448"/>
    <d v="2021-05-08T00:00:00"/>
    <x v="0"/>
    <x v="1"/>
    <x v="0"/>
    <x v="64"/>
    <x v="0"/>
    <n v="3543"/>
    <n v="152.58000000000001"/>
    <n v="97.44"/>
    <n v="540590.94000000006"/>
    <n v="345229.92"/>
    <n v="195361.02000000008"/>
    <x v="1"/>
    <x v="9"/>
    <n v="0"/>
  </r>
  <r>
    <n v="926513373"/>
    <s v="C9265"/>
    <x v="119"/>
    <d v="2021-03-23T00:00:00"/>
    <x v="3"/>
    <x v="0"/>
    <x v="5"/>
    <x v="114"/>
    <x v="7"/>
    <n v="4751"/>
    <n v="81.73"/>
    <n v="56.67"/>
    <n v="388299.23000000004"/>
    <n v="269239.17"/>
    <n v="119060.06000000006"/>
    <x v="1"/>
    <x v="6"/>
    <n v="0"/>
  </r>
  <r>
    <n v="271611917"/>
    <s v="C2716"/>
    <x v="612"/>
    <d v="2021-06-09T00:00:00"/>
    <x v="3"/>
    <x v="1"/>
    <x v="4"/>
    <x v="9"/>
    <x v="1"/>
    <n v="4857"/>
    <n v="421.89"/>
    <n v="364.69"/>
    <n v="2049119.73"/>
    <n v="1771299.33"/>
    <n v="277820.39999999991"/>
    <x v="1"/>
    <x v="9"/>
    <n v="17"/>
  </r>
  <r>
    <n v="699481761"/>
    <s v="C6994"/>
    <x v="613"/>
    <d v="2020-09-14T00:00:00"/>
    <x v="0"/>
    <x v="1"/>
    <x v="5"/>
    <x v="180"/>
    <x v="8"/>
    <n v="1052"/>
    <n v="651.21"/>
    <n v="524.96"/>
    <n v="685072.92"/>
    <n v="552257.92000000004"/>
    <n v="132815"/>
    <x v="0"/>
    <x v="3"/>
    <n v="14"/>
  </r>
  <r>
    <n v="702359235"/>
    <s v="C7023"/>
    <x v="614"/>
    <d v="2021-03-01T00:00:00"/>
    <x v="3"/>
    <x v="0"/>
    <x v="0"/>
    <x v="178"/>
    <x v="10"/>
    <n v="2560"/>
    <n v="109.28"/>
    <n v="35.840000000000003"/>
    <n v="279756.79999999999"/>
    <n v="91750.400000000009"/>
    <n v="188006.39999999997"/>
    <x v="1"/>
    <x v="5"/>
    <n v="17"/>
  </r>
  <r>
    <n v="642793166"/>
    <s v="C6427"/>
    <x v="615"/>
    <d v="2021-01-19T00:00:00"/>
    <x v="3"/>
    <x v="1"/>
    <x v="0"/>
    <x v="120"/>
    <x v="9"/>
    <n v="5637"/>
    <n v="154.06"/>
    <n v="90.93"/>
    <n v="868436.22"/>
    <n v="512572.41000000003"/>
    <n v="355863.80999999994"/>
    <x v="0"/>
    <x v="11"/>
    <n v="41"/>
  </r>
  <r>
    <n v="503644883"/>
    <s v="C5036"/>
    <x v="616"/>
    <d v="2021-08-09T00:00:00"/>
    <x v="2"/>
    <x v="1"/>
    <x v="5"/>
    <x v="104"/>
    <x v="8"/>
    <n v="8568"/>
    <n v="651.21"/>
    <n v="524.96"/>
    <n v="5579567.2800000003"/>
    <n v="4497857.28"/>
    <n v="1081710"/>
    <x v="1"/>
    <x v="8"/>
    <n v="12"/>
  </r>
  <r>
    <n v="338088214"/>
    <s v="C3380"/>
    <x v="388"/>
    <d v="2020-09-18T00:00:00"/>
    <x v="1"/>
    <x v="1"/>
    <x v="5"/>
    <x v="122"/>
    <x v="7"/>
    <n v="6670"/>
    <n v="81.73"/>
    <n v="56.67"/>
    <n v="545139.1"/>
    <n v="377988.9"/>
    <n v="167150.19999999995"/>
    <x v="0"/>
    <x v="8"/>
    <n v="49"/>
  </r>
  <r>
    <n v="719609487"/>
    <s v="C7196"/>
    <x v="319"/>
    <d v="2021-09-21T00:00:00"/>
    <x v="3"/>
    <x v="0"/>
    <x v="5"/>
    <x v="46"/>
    <x v="2"/>
    <n v="7293"/>
    <n v="205.7"/>
    <n v="117.11"/>
    <n v="1500170.0999999999"/>
    <n v="854083.23"/>
    <n v="646086.86999999988"/>
    <x v="1"/>
    <x v="3"/>
    <n v="28"/>
  </r>
  <r>
    <n v="492007529"/>
    <s v="C4920"/>
    <x v="617"/>
    <d v="2021-10-04T00:00:00"/>
    <x v="3"/>
    <x v="1"/>
    <x v="4"/>
    <x v="134"/>
    <x v="9"/>
    <n v="4816"/>
    <n v="154.06"/>
    <n v="90.93"/>
    <n v="741952.96"/>
    <n v="437918.88"/>
    <n v="304034.07999999996"/>
    <x v="1"/>
    <x v="4"/>
    <n v="20"/>
  </r>
  <r>
    <n v="819393670"/>
    <s v="C8193"/>
    <x v="597"/>
    <d v="2020-12-16T00:00:00"/>
    <x v="0"/>
    <x v="0"/>
    <x v="1"/>
    <x v="93"/>
    <x v="9"/>
    <n v="5651"/>
    <n v="154.06"/>
    <n v="90.93"/>
    <n v="870593.06"/>
    <n v="513845.43000000005"/>
    <n v="356747.63"/>
    <x v="0"/>
    <x v="11"/>
    <n v="4"/>
  </r>
  <r>
    <n v="236191737"/>
    <s v="C2361"/>
    <x v="618"/>
    <d v="2021-06-01T00:00:00"/>
    <x v="0"/>
    <x v="0"/>
    <x v="5"/>
    <x v="108"/>
    <x v="3"/>
    <n v="3239"/>
    <n v="9.33"/>
    <n v="6.92"/>
    <n v="30219.87"/>
    <n v="22413.88"/>
    <n v="7805.989999999998"/>
    <x v="1"/>
    <x v="9"/>
    <n v="1"/>
  </r>
  <r>
    <n v="497138059"/>
    <s v="C4971"/>
    <x v="166"/>
    <d v="2022-10-12T00:00:00"/>
    <x v="0"/>
    <x v="1"/>
    <x v="0"/>
    <x v="149"/>
    <x v="2"/>
    <n v="3054"/>
    <n v="205.7"/>
    <n v="117.11"/>
    <n v="628207.79999999993"/>
    <n v="357653.94"/>
    <n v="270553.85999999993"/>
    <x v="2"/>
    <x v="3"/>
    <n v="42"/>
  </r>
  <r>
    <n v="727281463"/>
    <s v="C7272"/>
    <x v="399"/>
    <d v="2020-07-11T00:00:00"/>
    <x v="2"/>
    <x v="1"/>
    <x v="3"/>
    <x v="159"/>
    <x v="5"/>
    <n v="7601"/>
    <n v="47.45"/>
    <n v="31.79"/>
    <n v="360667.45"/>
    <n v="241635.78999999998"/>
    <n v="119031.66000000003"/>
    <x v="0"/>
    <x v="9"/>
    <n v="49"/>
  </r>
  <r>
    <n v="571983277"/>
    <s v="C5719"/>
    <x v="619"/>
    <d v="2022-02-14T00:00:00"/>
    <x v="3"/>
    <x v="1"/>
    <x v="2"/>
    <x v="76"/>
    <x v="1"/>
    <n v="1417"/>
    <n v="421.89"/>
    <n v="364.69"/>
    <n v="597818.13"/>
    <n v="516765.73"/>
    <n v="81052.400000000023"/>
    <x v="2"/>
    <x v="5"/>
    <n v="3"/>
  </r>
  <r>
    <n v="646917331"/>
    <s v="C6469"/>
    <x v="192"/>
    <d v="2020-02-13T00:00:00"/>
    <x v="2"/>
    <x v="0"/>
    <x v="0"/>
    <x v="123"/>
    <x v="7"/>
    <n v="6069"/>
    <n v="81.73"/>
    <n v="56.67"/>
    <n v="496019.37"/>
    <n v="343930.23"/>
    <n v="152089.14000000001"/>
    <x v="0"/>
    <x v="1"/>
    <n v="31"/>
  </r>
  <r>
    <n v="288069951"/>
    <s v="C2880"/>
    <x v="60"/>
    <d v="2021-02-03T00:00:00"/>
    <x v="3"/>
    <x v="0"/>
    <x v="2"/>
    <x v="7"/>
    <x v="4"/>
    <n v="5155"/>
    <n v="255.28"/>
    <n v="159.41999999999999"/>
    <n v="1315968.3999999999"/>
    <n v="821810.1"/>
    <n v="494158.29999999993"/>
    <x v="1"/>
    <x v="1"/>
    <n v="16"/>
  </r>
  <r>
    <n v="701739966"/>
    <s v="C7017"/>
    <x v="77"/>
    <d v="2022-07-16T00:00:00"/>
    <x v="3"/>
    <x v="1"/>
    <x v="6"/>
    <x v="61"/>
    <x v="9"/>
    <n v="9305"/>
    <n v="154.06"/>
    <n v="90.93"/>
    <n v="1433528.3"/>
    <n v="846103.65"/>
    <n v="587424.65"/>
    <x v="2"/>
    <x v="7"/>
    <n v="32"/>
  </r>
  <r>
    <n v="914538705"/>
    <s v="C9145"/>
    <x v="620"/>
    <d v="2021-12-26T00:00:00"/>
    <x v="1"/>
    <x v="1"/>
    <x v="6"/>
    <x v="60"/>
    <x v="2"/>
    <n v="1181"/>
    <n v="205.7"/>
    <n v="117.11"/>
    <n v="242931.69999999998"/>
    <n v="138306.91"/>
    <n v="104624.78999999998"/>
    <x v="1"/>
    <x v="11"/>
    <n v="17"/>
  </r>
  <r>
    <n v="923389995"/>
    <s v="C9233"/>
    <x v="24"/>
    <d v="2022-01-09T00:00:00"/>
    <x v="1"/>
    <x v="0"/>
    <x v="2"/>
    <x v="152"/>
    <x v="0"/>
    <n v="474"/>
    <n v="152.58000000000001"/>
    <n v="97.44"/>
    <n v="72322.920000000013"/>
    <n v="46186.559999999998"/>
    <n v="26136.360000000015"/>
    <x v="1"/>
    <x v="2"/>
    <n v="47"/>
  </r>
  <r>
    <n v="345530164"/>
    <s v="C3455"/>
    <x v="65"/>
    <d v="2022-04-09T00:00:00"/>
    <x v="3"/>
    <x v="1"/>
    <x v="5"/>
    <x v="180"/>
    <x v="5"/>
    <n v="8909"/>
    <n v="47.45"/>
    <n v="31.79"/>
    <n v="422732.05000000005"/>
    <n v="283217.11"/>
    <n v="139514.94000000006"/>
    <x v="2"/>
    <x v="10"/>
    <n v="8"/>
  </r>
  <r>
    <n v="668508040"/>
    <s v="C6685"/>
    <x v="621"/>
    <d v="2021-12-25T00:00:00"/>
    <x v="2"/>
    <x v="1"/>
    <x v="2"/>
    <x v="35"/>
    <x v="10"/>
    <n v="5240"/>
    <n v="109.28"/>
    <n v="35.840000000000003"/>
    <n v="572627.19999999995"/>
    <n v="187801.60000000001"/>
    <n v="384825.59999999998"/>
    <x v="1"/>
    <x v="2"/>
    <n v="30"/>
  </r>
  <r>
    <n v="300184953"/>
    <s v="C3001"/>
    <x v="622"/>
    <d v="2020-02-29T00:00:00"/>
    <x v="1"/>
    <x v="0"/>
    <x v="1"/>
    <x v="15"/>
    <x v="8"/>
    <n v="253"/>
    <n v="651.21"/>
    <n v="524.96"/>
    <n v="164756.13"/>
    <n v="132814.88"/>
    <n v="31941.25"/>
    <x v="0"/>
    <x v="5"/>
    <n v="2"/>
  </r>
  <r>
    <n v="418734729"/>
    <s v="C4187"/>
    <x v="404"/>
    <d v="2021-01-06T00:00:00"/>
    <x v="2"/>
    <x v="1"/>
    <x v="0"/>
    <x v="131"/>
    <x v="3"/>
    <n v="1766"/>
    <n v="9.33"/>
    <n v="6.92"/>
    <n v="16476.78"/>
    <n v="12220.72"/>
    <n v="4256.0599999999995"/>
    <x v="1"/>
    <x v="1"/>
    <n v="3"/>
  </r>
  <r>
    <n v="922643697"/>
    <s v="C9226"/>
    <x v="623"/>
    <d v="2020-05-07T00:00:00"/>
    <x v="3"/>
    <x v="1"/>
    <x v="5"/>
    <x v="98"/>
    <x v="6"/>
    <n v="9628"/>
    <n v="437.2"/>
    <n v="263.33"/>
    <n v="4209361.5999999996"/>
    <n v="2535341.2399999998"/>
    <n v="1674020.3599999999"/>
    <x v="0"/>
    <x v="10"/>
    <n v="26"/>
  </r>
  <r>
    <n v="880710685"/>
    <s v="C8807"/>
    <x v="216"/>
    <d v="2021-06-19T00:00:00"/>
    <x v="1"/>
    <x v="0"/>
    <x v="4"/>
    <x v="9"/>
    <x v="8"/>
    <n v="718"/>
    <n v="651.21"/>
    <n v="524.96"/>
    <n v="467568.78"/>
    <n v="376921.28"/>
    <n v="90647.5"/>
    <x v="1"/>
    <x v="10"/>
    <n v="50"/>
  </r>
  <r>
    <n v="782047021"/>
    <s v="C7820"/>
    <x v="624"/>
    <d v="2022-04-06T00:00:00"/>
    <x v="2"/>
    <x v="1"/>
    <x v="2"/>
    <x v="105"/>
    <x v="11"/>
    <n v="3947"/>
    <n v="668.27"/>
    <n v="502.54"/>
    <n v="2637661.69"/>
    <n v="1983525.3800000001"/>
    <n v="654136.30999999982"/>
    <x v="2"/>
    <x v="6"/>
    <n v="17"/>
  </r>
  <r>
    <n v="286076533"/>
    <s v="C2860"/>
    <x v="625"/>
    <d v="2022-11-10T00:00:00"/>
    <x v="0"/>
    <x v="0"/>
    <x v="0"/>
    <x v="113"/>
    <x v="4"/>
    <n v="5258"/>
    <n v="255.28"/>
    <n v="159.41999999999999"/>
    <n v="1342262.24"/>
    <n v="838230.36"/>
    <n v="504031.88"/>
    <x v="2"/>
    <x v="0"/>
    <n v="12"/>
  </r>
  <r>
    <n v="472535550"/>
    <s v="C4725"/>
    <x v="626"/>
    <d v="2020-08-29T00:00:00"/>
    <x v="1"/>
    <x v="0"/>
    <x v="2"/>
    <x v="35"/>
    <x v="4"/>
    <n v="2625"/>
    <n v="255.28"/>
    <n v="159.41999999999999"/>
    <n v="670110"/>
    <n v="418477.49999999994"/>
    <n v="251632.50000000006"/>
    <x v="0"/>
    <x v="3"/>
    <n v="28"/>
  </r>
  <r>
    <n v="691472899"/>
    <s v="C6914"/>
    <x v="481"/>
    <d v="2020-08-07T00:00:00"/>
    <x v="1"/>
    <x v="1"/>
    <x v="0"/>
    <x v="157"/>
    <x v="1"/>
    <n v="1052"/>
    <n v="421.89"/>
    <n v="364.69"/>
    <n v="443828.27999999997"/>
    <n v="383653.88"/>
    <n v="60174.399999999965"/>
    <x v="0"/>
    <x v="7"/>
    <n v="49"/>
  </r>
  <r>
    <n v="813249909"/>
    <s v="C8132"/>
    <x v="627"/>
    <d v="2022-03-10T00:00:00"/>
    <x v="1"/>
    <x v="1"/>
    <x v="2"/>
    <x v="3"/>
    <x v="4"/>
    <n v="7575"/>
    <n v="255.28"/>
    <n v="159.41999999999999"/>
    <n v="1933746"/>
    <n v="1207606.5"/>
    <n v="726139.5"/>
    <x v="2"/>
    <x v="5"/>
    <n v="20"/>
  </r>
  <r>
    <n v="778540408"/>
    <s v="C7785"/>
    <x v="628"/>
    <d v="2021-06-09T00:00:00"/>
    <x v="3"/>
    <x v="1"/>
    <x v="5"/>
    <x v="114"/>
    <x v="3"/>
    <n v="6263"/>
    <n v="9.33"/>
    <n v="6.92"/>
    <n v="58433.79"/>
    <n v="43339.96"/>
    <n v="15093.830000000002"/>
    <x v="1"/>
    <x v="9"/>
    <n v="28"/>
  </r>
  <r>
    <n v="148330724"/>
    <s v="C1483"/>
    <x v="629"/>
    <d v="2020-02-07T00:00:00"/>
    <x v="0"/>
    <x v="1"/>
    <x v="3"/>
    <x v="45"/>
    <x v="1"/>
    <n v="3212"/>
    <n v="421.89"/>
    <n v="364.69"/>
    <n v="1355110.68"/>
    <n v="1171384.28"/>
    <n v="183726.39999999991"/>
    <x v="0"/>
    <x v="1"/>
    <n v="21"/>
  </r>
  <r>
    <n v="353919684"/>
    <s v="C3539"/>
    <x v="422"/>
    <d v="2022-01-01T00:00:00"/>
    <x v="2"/>
    <x v="1"/>
    <x v="0"/>
    <x v="80"/>
    <x v="3"/>
    <n v="1554"/>
    <n v="9.33"/>
    <n v="6.92"/>
    <n v="14498.82"/>
    <n v="10753.68"/>
    <n v="3745.1399999999994"/>
    <x v="1"/>
    <x v="2"/>
    <n v="35"/>
  </r>
  <r>
    <n v="646918618"/>
    <s v="C6469"/>
    <x v="62"/>
    <d v="2022-07-19T00:00:00"/>
    <x v="3"/>
    <x v="0"/>
    <x v="0"/>
    <x v="74"/>
    <x v="10"/>
    <n v="6450"/>
    <n v="109.28"/>
    <n v="35.840000000000003"/>
    <n v="704856"/>
    <n v="231168.00000000003"/>
    <n v="473688"/>
    <x v="2"/>
    <x v="8"/>
    <n v="18"/>
  </r>
  <r>
    <n v="349251353"/>
    <s v="C3492"/>
    <x v="266"/>
    <d v="2022-02-03T00:00:00"/>
    <x v="2"/>
    <x v="0"/>
    <x v="5"/>
    <x v="54"/>
    <x v="9"/>
    <n v="91"/>
    <n v="154.06"/>
    <n v="90.93"/>
    <n v="14019.460000000001"/>
    <n v="8274.630000000001"/>
    <n v="5744.83"/>
    <x v="2"/>
    <x v="1"/>
    <n v="11"/>
  </r>
  <r>
    <n v="203154218"/>
    <s v="C2031"/>
    <x v="573"/>
    <d v="2021-04-13T00:00:00"/>
    <x v="3"/>
    <x v="1"/>
    <x v="0"/>
    <x v="171"/>
    <x v="5"/>
    <n v="6702"/>
    <n v="47.45"/>
    <n v="31.79"/>
    <n v="318009.90000000002"/>
    <n v="213056.58"/>
    <n v="104953.32000000004"/>
    <x v="1"/>
    <x v="6"/>
    <n v="13"/>
  </r>
  <r>
    <n v="121176040"/>
    <s v="C1211"/>
    <x v="630"/>
    <d v="2022-07-23T00:00:00"/>
    <x v="2"/>
    <x v="0"/>
    <x v="3"/>
    <x v="118"/>
    <x v="5"/>
    <n v="7538"/>
    <n v="47.45"/>
    <n v="31.79"/>
    <n v="357678.10000000003"/>
    <n v="239633.02"/>
    <n v="118045.08000000005"/>
    <x v="2"/>
    <x v="8"/>
    <n v="15"/>
  </r>
  <r>
    <n v="536178147"/>
    <s v="C5361"/>
    <x v="479"/>
    <d v="2020-03-27T00:00:00"/>
    <x v="2"/>
    <x v="1"/>
    <x v="2"/>
    <x v="35"/>
    <x v="4"/>
    <n v="5884"/>
    <n v="255.28"/>
    <n v="159.41999999999999"/>
    <n v="1502067.52"/>
    <n v="938027.27999999991"/>
    <n v="564040.24000000011"/>
    <x v="0"/>
    <x v="6"/>
    <n v="20"/>
  </r>
  <r>
    <n v="151334369"/>
    <s v="C1513"/>
    <x v="15"/>
    <d v="2021-11-07T00:00:00"/>
    <x v="1"/>
    <x v="1"/>
    <x v="1"/>
    <x v="8"/>
    <x v="9"/>
    <n v="2058"/>
    <n v="154.06"/>
    <n v="90.93"/>
    <n v="317055.48"/>
    <n v="187133.94"/>
    <n v="129921.53999999998"/>
    <x v="1"/>
    <x v="0"/>
    <n v="17"/>
  </r>
  <r>
    <n v="890131032"/>
    <s v="C8901"/>
    <x v="568"/>
    <d v="2021-02-05T00:00:00"/>
    <x v="2"/>
    <x v="1"/>
    <x v="6"/>
    <x v="143"/>
    <x v="7"/>
    <n v="8408"/>
    <n v="81.73"/>
    <n v="56.67"/>
    <n v="687185.84000000008"/>
    <n v="476481.36"/>
    <n v="210704.4800000001"/>
    <x v="1"/>
    <x v="1"/>
    <n v="13"/>
  </r>
  <r>
    <n v="246366965"/>
    <s v="C2463"/>
    <x v="631"/>
    <d v="2022-03-05T00:00:00"/>
    <x v="1"/>
    <x v="1"/>
    <x v="3"/>
    <x v="40"/>
    <x v="11"/>
    <n v="4315"/>
    <n v="668.27"/>
    <n v="502.54"/>
    <n v="2883585.05"/>
    <n v="2168460.1"/>
    <n v="715124.94999999972"/>
    <x v="2"/>
    <x v="1"/>
    <n v="50"/>
  </r>
  <r>
    <n v="734153497"/>
    <s v="C7341"/>
    <x v="632"/>
    <d v="2020-09-22T00:00:00"/>
    <x v="2"/>
    <x v="1"/>
    <x v="6"/>
    <x v="31"/>
    <x v="2"/>
    <n v="1189"/>
    <n v="205.7"/>
    <n v="117.11"/>
    <n v="244577.3"/>
    <n v="139243.79"/>
    <n v="105333.50999999998"/>
    <x v="0"/>
    <x v="3"/>
    <n v="32"/>
  </r>
  <r>
    <n v="437914454"/>
    <s v="C4379"/>
    <x v="492"/>
    <d v="2020-05-02T00:00:00"/>
    <x v="3"/>
    <x v="0"/>
    <x v="0"/>
    <x v="125"/>
    <x v="7"/>
    <n v="7473"/>
    <n v="81.73"/>
    <n v="56.67"/>
    <n v="610768.29"/>
    <n v="423494.91000000003"/>
    <n v="187273.38"/>
    <x v="0"/>
    <x v="10"/>
    <n v="5"/>
  </r>
  <r>
    <n v="662386167"/>
    <s v="C6623"/>
    <x v="633"/>
    <d v="2022-03-01T00:00:00"/>
    <x v="1"/>
    <x v="0"/>
    <x v="1"/>
    <x v="139"/>
    <x v="11"/>
    <n v="3641"/>
    <n v="668.27"/>
    <n v="502.54"/>
    <n v="2433171.0699999998"/>
    <n v="1829748.1400000001"/>
    <n v="603422.9299999997"/>
    <x v="2"/>
    <x v="5"/>
    <n v="28"/>
  </r>
  <r>
    <n v="982617461"/>
    <s v="C9826"/>
    <x v="634"/>
    <d v="2020-04-25T00:00:00"/>
    <x v="3"/>
    <x v="1"/>
    <x v="5"/>
    <x v="14"/>
    <x v="10"/>
    <n v="7198"/>
    <n v="109.28"/>
    <n v="35.840000000000003"/>
    <n v="786597.44000000006"/>
    <n v="257976.32000000004"/>
    <n v="528621.12"/>
    <x v="0"/>
    <x v="6"/>
    <n v="44"/>
  </r>
  <r>
    <n v="593969666"/>
    <s v="C5939"/>
    <x v="227"/>
    <d v="2020-10-08T00:00:00"/>
    <x v="0"/>
    <x v="1"/>
    <x v="0"/>
    <x v="83"/>
    <x v="6"/>
    <n v="7678"/>
    <n v="437.2"/>
    <n v="263.33"/>
    <n v="3356821.6"/>
    <n v="2021847.74"/>
    <n v="1334973.8600000001"/>
    <x v="0"/>
    <x v="4"/>
    <n v="13"/>
  </r>
  <r>
    <n v="562116611"/>
    <s v="C5621"/>
    <x v="377"/>
    <d v="2020-04-16T00:00:00"/>
    <x v="1"/>
    <x v="1"/>
    <x v="1"/>
    <x v="121"/>
    <x v="9"/>
    <n v="1651"/>
    <n v="154.06"/>
    <n v="90.93"/>
    <n v="254353.06"/>
    <n v="150125.43000000002"/>
    <n v="104227.62999999998"/>
    <x v="0"/>
    <x v="6"/>
    <n v="34"/>
  </r>
  <r>
    <n v="673044621"/>
    <s v="C6730"/>
    <x v="183"/>
    <d v="2021-03-26T00:00:00"/>
    <x v="3"/>
    <x v="0"/>
    <x v="0"/>
    <x v="62"/>
    <x v="9"/>
    <n v="7715"/>
    <n v="154.06"/>
    <n v="90.93"/>
    <n v="1188572.8999999999"/>
    <n v="701524.95000000007"/>
    <n v="487047.94999999984"/>
    <x v="1"/>
    <x v="6"/>
    <n v="15"/>
  </r>
  <r>
    <n v="783052527"/>
    <s v="C7830"/>
    <x v="635"/>
    <d v="2022-06-17T00:00:00"/>
    <x v="1"/>
    <x v="0"/>
    <x v="3"/>
    <x v="82"/>
    <x v="8"/>
    <n v="1499"/>
    <n v="651.21"/>
    <n v="524.96"/>
    <n v="976163.79"/>
    <n v="786915.04"/>
    <n v="189248.75"/>
    <x v="2"/>
    <x v="7"/>
    <n v="7"/>
  </r>
  <r>
    <n v="368751657"/>
    <s v="C3687"/>
    <x v="636"/>
    <d v="2020-04-07T00:00:00"/>
    <x v="2"/>
    <x v="0"/>
    <x v="0"/>
    <x v="163"/>
    <x v="1"/>
    <n v="664"/>
    <n v="421.89"/>
    <n v="364.69"/>
    <n v="280134.95999999996"/>
    <n v="242154.16"/>
    <n v="37980.799999999959"/>
    <x v="0"/>
    <x v="6"/>
    <n v="21"/>
  </r>
  <r>
    <n v="777065837"/>
    <s v="C7770"/>
    <x v="415"/>
    <d v="2021-03-12T00:00:00"/>
    <x v="2"/>
    <x v="0"/>
    <x v="5"/>
    <x v="20"/>
    <x v="11"/>
    <n v="9904"/>
    <n v="668.27"/>
    <n v="502.54"/>
    <n v="6618546.0800000001"/>
    <n v="4977156.16"/>
    <n v="1641389.92"/>
    <x v="1"/>
    <x v="6"/>
    <n v="8"/>
  </r>
  <r>
    <n v="275231397"/>
    <s v="C2752"/>
    <x v="571"/>
    <d v="2021-01-21T00:00:00"/>
    <x v="2"/>
    <x v="0"/>
    <x v="1"/>
    <x v="71"/>
    <x v="0"/>
    <n v="5941"/>
    <n v="152.58000000000001"/>
    <n v="97.44"/>
    <n v="906477.78"/>
    <n v="578891.04"/>
    <n v="327586.74"/>
    <x v="0"/>
    <x v="11"/>
    <n v="33"/>
  </r>
  <r>
    <n v="800797164"/>
    <s v="C8007"/>
    <x v="637"/>
    <d v="2022-12-01T00:00:00"/>
    <x v="3"/>
    <x v="0"/>
    <x v="0"/>
    <x v="113"/>
    <x v="10"/>
    <n v="2531"/>
    <n v="109.28"/>
    <n v="35.840000000000003"/>
    <n v="276587.68"/>
    <n v="90711.040000000008"/>
    <n v="185876.63999999998"/>
    <x v="2"/>
    <x v="0"/>
    <n v="47"/>
  </r>
  <r>
    <n v="311624467"/>
    <s v="C3116"/>
    <x v="311"/>
    <d v="2021-09-08T00:00:00"/>
    <x v="1"/>
    <x v="1"/>
    <x v="3"/>
    <x v="82"/>
    <x v="6"/>
    <n v="5460"/>
    <n v="437.2"/>
    <n v="263.33"/>
    <n v="2387112"/>
    <n v="1437781.7999999998"/>
    <n v="949330.20000000019"/>
    <x v="1"/>
    <x v="3"/>
    <n v="14"/>
  </r>
  <r>
    <n v="435887134"/>
    <s v="C4358"/>
    <x v="363"/>
    <d v="2020-03-21T00:00:00"/>
    <x v="2"/>
    <x v="0"/>
    <x v="2"/>
    <x v="56"/>
    <x v="5"/>
    <n v="7544"/>
    <n v="47.45"/>
    <n v="31.79"/>
    <n v="357962.80000000005"/>
    <n v="239823.75999999998"/>
    <n v="118139.04000000007"/>
    <x v="0"/>
    <x v="5"/>
    <n v="39"/>
  </r>
  <r>
    <n v="622071492"/>
    <s v="C6220"/>
    <x v="136"/>
    <d v="2021-04-03T00:00:00"/>
    <x v="1"/>
    <x v="0"/>
    <x v="1"/>
    <x v="8"/>
    <x v="9"/>
    <n v="3633"/>
    <n v="154.06"/>
    <n v="90.93"/>
    <n v="559699.98"/>
    <n v="330348.69"/>
    <n v="229351.28999999998"/>
    <x v="1"/>
    <x v="5"/>
    <n v="40"/>
  </r>
  <r>
    <n v="388976371"/>
    <s v="C3889"/>
    <x v="432"/>
    <d v="2021-01-09T00:00:00"/>
    <x v="3"/>
    <x v="0"/>
    <x v="5"/>
    <x v="122"/>
    <x v="6"/>
    <n v="5607"/>
    <n v="437.2"/>
    <n v="263.33"/>
    <n v="2451380.4"/>
    <n v="1476491.3099999998"/>
    <n v="974889.09000000008"/>
    <x v="0"/>
    <x v="11"/>
    <n v="20"/>
  </r>
  <r>
    <n v="675713098"/>
    <s v="C6757"/>
    <x v="638"/>
    <d v="2022-01-23T00:00:00"/>
    <x v="0"/>
    <x v="1"/>
    <x v="3"/>
    <x v="16"/>
    <x v="7"/>
    <n v="7376"/>
    <n v="81.73"/>
    <n v="56.67"/>
    <n v="602840.48"/>
    <n v="417997.92"/>
    <n v="184842.56"/>
    <x v="1"/>
    <x v="11"/>
    <n v="49"/>
  </r>
  <r>
    <n v="691705501"/>
    <s v="C6917"/>
    <x v="639"/>
    <d v="2022-07-24T00:00:00"/>
    <x v="3"/>
    <x v="1"/>
    <x v="5"/>
    <x v="46"/>
    <x v="3"/>
    <n v="9884"/>
    <n v="9.33"/>
    <n v="6.92"/>
    <n v="92217.72"/>
    <n v="68397.279999999999"/>
    <n v="23820.440000000002"/>
    <x v="2"/>
    <x v="7"/>
    <n v="33"/>
  </r>
  <r>
    <n v="166689908"/>
    <s v="C1666"/>
    <x v="230"/>
    <d v="2021-07-29T00:00:00"/>
    <x v="3"/>
    <x v="1"/>
    <x v="5"/>
    <x v="130"/>
    <x v="6"/>
    <n v="6103"/>
    <n v="437.2"/>
    <n v="263.33"/>
    <n v="2668231.6"/>
    <n v="1607102.99"/>
    <n v="1061128.6100000001"/>
    <x v="1"/>
    <x v="7"/>
    <n v="42"/>
  </r>
  <r>
    <n v="700715148"/>
    <s v="C7007"/>
    <x v="640"/>
    <d v="2022-07-14T00:00:00"/>
    <x v="1"/>
    <x v="0"/>
    <x v="5"/>
    <x v="12"/>
    <x v="11"/>
    <n v="6039"/>
    <n v="668.27"/>
    <n v="502.54"/>
    <n v="4035682.53"/>
    <n v="3034839.06"/>
    <n v="1000843.4699999997"/>
    <x v="2"/>
    <x v="7"/>
    <n v="35"/>
  </r>
  <r>
    <n v="814142549"/>
    <s v="C8141"/>
    <x v="641"/>
    <d v="2020-11-14T00:00:00"/>
    <x v="3"/>
    <x v="1"/>
    <x v="3"/>
    <x v="155"/>
    <x v="5"/>
    <n v="1727"/>
    <n v="47.45"/>
    <n v="31.79"/>
    <n v="81946.150000000009"/>
    <n v="54901.33"/>
    <n v="27044.820000000007"/>
    <x v="0"/>
    <x v="0"/>
    <n v="34"/>
  </r>
  <r>
    <n v="897645938"/>
    <s v="C8976"/>
    <x v="317"/>
    <d v="2022-05-23T00:00:00"/>
    <x v="0"/>
    <x v="0"/>
    <x v="1"/>
    <x v="38"/>
    <x v="0"/>
    <n v="2236"/>
    <n v="152.58000000000001"/>
    <n v="97.44"/>
    <n v="341168.88"/>
    <n v="217875.84"/>
    <n v="123293.04000000001"/>
    <x v="2"/>
    <x v="10"/>
    <n v="47"/>
  </r>
  <r>
    <n v="962211644"/>
    <s v="C9622"/>
    <x v="3"/>
    <d v="2021-10-09T00:00:00"/>
    <x v="1"/>
    <x v="0"/>
    <x v="5"/>
    <x v="177"/>
    <x v="8"/>
    <n v="8663"/>
    <n v="651.21"/>
    <n v="524.96"/>
    <n v="5641432.2300000004"/>
    <n v="4547728.4800000004"/>
    <n v="1093703.75"/>
    <x v="1"/>
    <x v="3"/>
    <n v="49"/>
  </r>
  <r>
    <n v="189138495"/>
    <s v="C1891"/>
    <x v="452"/>
    <d v="2021-03-14T00:00:00"/>
    <x v="2"/>
    <x v="0"/>
    <x v="6"/>
    <x v="172"/>
    <x v="11"/>
    <n v="9139"/>
    <n v="668.27"/>
    <n v="502.54"/>
    <n v="6107319.5300000003"/>
    <n v="4592713.0600000005"/>
    <n v="1514606.4699999997"/>
    <x v="1"/>
    <x v="6"/>
    <n v="0"/>
  </r>
  <r>
    <n v="980037820"/>
    <s v="C9800"/>
    <x v="642"/>
    <d v="2020-11-10T00:00:00"/>
    <x v="2"/>
    <x v="1"/>
    <x v="6"/>
    <x v="43"/>
    <x v="3"/>
    <n v="3824"/>
    <n v="9.33"/>
    <n v="6.92"/>
    <n v="35677.919999999998"/>
    <n v="26462.079999999998"/>
    <n v="9215.84"/>
    <x v="0"/>
    <x v="0"/>
    <n v="26"/>
  </r>
  <r>
    <n v="406833446"/>
    <s v="C4068"/>
    <x v="281"/>
    <d v="2022-03-09T00:00:00"/>
    <x v="1"/>
    <x v="1"/>
    <x v="6"/>
    <x v="22"/>
    <x v="4"/>
    <n v="9912"/>
    <n v="255.28"/>
    <n v="159.41999999999999"/>
    <n v="2530335.36"/>
    <n v="1580171.0399999998"/>
    <n v="950164.32000000007"/>
    <x v="2"/>
    <x v="1"/>
    <n v="40"/>
  </r>
  <r>
    <n v="561761701"/>
    <s v="C5617"/>
    <x v="19"/>
    <d v="2021-06-18T00:00:00"/>
    <x v="2"/>
    <x v="0"/>
    <x v="0"/>
    <x v="131"/>
    <x v="1"/>
    <n v="6626"/>
    <n v="421.89"/>
    <n v="364.69"/>
    <n v="2795443.14"/>
    <n v="2416435.94"/>
    <n v="379007.20000000019"/>
    <x v="1"/>
    <x v="7"/>
    <n v="17"/>
  </r>
  <r>
    <n v="907371413"/>
    <s v="C9073"/>
    <x v="397"/>
    <d v="2022-10-11T00:00:00"/>
    <x v="0"/>
    <x v="0"/>
    <x v="1"/>
    <x v="71"/>
    <x v="9"/>
    <n v="220"/>
    <n v="154.06"/>
    <n v="90.93"/>
    <n v="33893.199999999997"/>
    <n v="20004.600000000002"/>
    <n v="13888.599999999995"/>
    <x v="2"/>
    <x v="4"/>
    <n v="23"/>
  </r>
  <r>
    <n v="526523911"/>
    <s v="C5265"/>
    <x v="172"/>
    <d v="2021-10-16T00:00:00"/>
    <x v="3"/>
    <x v="1"/>
    <x v="0"/>
    <x v="48"/>
    <x v="5"/>
    <n v="8981"/>
    <n v="47.45"/>
    <n v="31.79"/>
    <n v="426148.45"/>
    <n v="285505.99"/>
    <n v="140642.46000000002"/>
    <x v="1"/>
    <x v="4"/>
    <n v="35"/>
  </r>
  <r>
    <n v="372393023"/>
    <s v="C3723"/>
    <x v="319"/>
    <d v="2021-09-12T00:00:00"/>
    <x v="1"/>
    <x v="1"/>
    <x v="0"/>
    <x v="74"/>
    <x v="5"/>
    <n v="8226"/>
    <n v="47.45"/>
    <n v="31.79"/>
    <n v="390323.7"/>
    <n v="261504.53999999998"/>
    <n v="128819.16000000003"/>
    <x v="1"/>
    <x v="3"/>
    <n v="19"/>
  </r>
  <r>
    <n v="118465077"/>
    <s v="C1184"/>
    <x v="410"/>
    <d v="2020-07-16T00:00:00"/>
    <x v="3"/>
    <x v="0"/>
    <x v="2"/>
    <x v="105"/>
    <x v="8"/>
    <n v="5304"/>
    <n v="651.21"/>
    <n v="524.96"/>
    <n v="3454017.8400000003"/>
    <n v="2784387.8400000003"/>
    <n v="669630"/>
    <x v="0"/>
    <x v="8"/>
    <n v="5"/>
  </r>
  <r>
    <n v="408538901"/>
    <s v="C4085"/>
    <x v="643"/>
    <d v="2021-01-05T00:00:00"/>
    <x v="0"/>
    <x v="0"/>
    <x v="1"/>
    <x v="8"/>
    <x v="0"/>
    <n v="4594"/>
    <n v="152.58000000000001"/>
    <n v="97.44"/>
    <n v="700952.52"/>
    <n v="447639.36"/>
    <n v="253313.16000000003"/>
    <x v="0"/>
    <x v="11"/>
    <n v="10"/>
  </r>
  <r>
    <n v="606725823"/>
    <s v="C6067"/>
    <x v="381"/>
    <d v="2020-05-31T00:00:00"/>
    <x v="2"/>
    <x v="1"/>
    <x v="5"/>
    <x v="25"/>
    <x v="6"/>
    <n v="2509"/>
    <n v="437.2"/>
    <n v="263.33"/>
    <n v="1096934.8"/>
    <n v="660694.97"/>
    <n v="436239.83000000007"/>
    <x v="0"/>
    <x v="9"/>
    <n v="16"/>
  </r>
  <r>
    <n v="147449672"/>
    <s v="C1474"/>
    <x v="644"/>
    <d v="2020-10-26T00:00:00"/>
    <x v="0"/>
    <x v="0"/>
    <x v="0"/>
    <x v="49"/>
    <x v="10"/>
    <n v="2489"/>
    <n v="109.28"/>
    <n v="35.840000000000003"/>
    <n v="271997.92"/>
    <n v="89205.760000000009"/>
    <n v="182792.15999999997"/>
    <x v="0"/>
    <x v="4"/>
    <n v="43"/>
  </r>
  <r>
    <n v="785446774"/>
    <s v="C7854"/>
    <x v="645"/>
    <d v="2021-08-11T00:00:00"/>
    <x v="3"/>
    <x v="1"/>
    <x v="0"/>
    <x v="58"/>
    <x v="1"/>
    <n v="10"/>
    <n v="421.89"/>
    <n v="364.69"/>
    <n v="4218.8999999999996"/>
    <n v="3646.9"/>
    <n v="571.99999999999955"/>
    <x v="1"/>
    <x v="8"/>
    <n v="20"/>
  </r>
  <r>
    <n v="745765960"/>
    <s v="C7457"/>
    <x v="578"/>
    <d v="2021-07-14T00:00:00"/>
    <x v="2"/>
    <x v="0"/>
    <x v="0"/>
    <x v="64"/>
    <x v="9"/>
    <n v="7575"/>
    <n v="154.06"/>
    <n v="90.93"/>
    <n v="1167004.5"/>
    <n v="688794.75"/>
    <n v="478209.75"/>
    <x v="1"/>
    <x v="7"/>
    <n v="22"/>
  </r>
  <r>
    <n v="573768556"/>
    <s v="C5737"/>
    <x v="646"/>
    <d v="2022-05-05T00:00:00"/>
    <x v="0"/>
    <x v="1"/>
    <x v="6"/>
    <x v="34"/>
    <x v="6"/>
    <n v="9721"/>
    <n v="437.2"/>
    <n v="263.33"/>
    <n v="4250021.2"/>
    <n v="2559830.9299999997"/>
    <n v="1690190.2700000005"/>
    <x v="2"/>
    <x v="10"/>
    <n v="30"/>
  </r>
  <r>
    <n v="885128390"/>
    <s v="C8851"/>
    <x v="151"/>
    <d v="2021-11-20T00:00:00"/>
    <x v="2"/>
    <x v="0"/>
    <x v="5"/>
    <x v="20"/>
    <x v="0"/>
    <n v="8015"/>
    <n v="152.58000000000001"/>
    <n v="97.44"/>
    <n v="1222928.7000000002"/>
    <n v="780981.6"/>
    <n v="441947.10000000021"/>
    <x v="1"/>
    <x v="2"/>
    <n v="18"/>
  </r>
  <r>
    <n v="115831792"/>
    <s v="C1158"/>
    <x v="321"/>
    <d v="2021-06-09T00:00:00"/>
    <x v="2"/>
    <x v="1"/>
    <x v="0"/>
    <x v="26"/>
    <x v="5"/>
    <n v="6056"/>
    <n v="47.45"/>
    <n v="31.79"/>
    <n v="287357.2"/>
    <n v="192520.24"/>
    <n v="94836.960000000021"/>
    <x v="1"/>
    <x v="9"/>
    <n v="21"/>
  </r>
  <r>
    <n v="372177588"/>
    <s v="C3721"/>
    <x v="215"/>
    <d v="2021-01-30T00:00:00"/>
    <x v="3"/>
    <x v="0"/>
    <x v="4"/>
    <x v="134"/>
    <x v="3"/>
    <n v="4474"/>
    <n v="9.33"/>
    <n v="6.92"/>
    <n v="41742.42"/>
    <n v="30960.079999999998"/>
    <n v="10782.34"/>
    <x v="1"/>
    <x v="1"/>
    <n v="14"/>
  </r>
  <r>
    <n v="680777108"/>
    <s v="C6807"/>
    <x v="126"/>
    <d v="2021-06-22T00:00:00"/>
    <x v="2"/>
    <x v="0"/>
    <x v="0"/>
    <x v="163"/>
    <x v="6"/>
    <n v="5930"/>
    <n v="437.2"/>
    <n v="263.33"/>
    <n v="2592596"/>
    <n v="1561546.9"/>
    <n v="1031049.1000000001"/>
    <x v="1"/>
    <x v="9"/>
    <n v="33"/>
  </r>
  <r>
    <n v="138554179"/>
    <s v="C1385"/>
    <x v="647"/>
    <d v="2021-12-06T00:00:00"/>
    <x v="1"/>
    <x v="0"/>
    <x v="3"/>
    <x v="155"/>
    <x v="3"/>
    <n v="115"/>
    <n v="9.33"/>
    <n v="6.92"/>
    <n v="1072.95"/>
    <n v="795.8"/>
    <n v="277.15000000000009"/>
    <x v="1"/>
    <x v="11"/>
    <n v="3"/>
  </r>
  <r>
    <n v="162745130"/>
    <s v="C1627"/>
    <x v="648"/>
    <d v="2022-08-19T00:00:00"/>
    <x v="1"/>
    <x v="1"/>
    <x v="5"/>
    <x v="92"/>
    <x v="5"/>
    <n v="8755"/>
    <n v="47.45"/>
    <n v="31.79"/>
    <n v="415424.75"/>
    <n v="278321.45"/>
    <n v="137103.29999999999"/>
    <x v="2"/>
    <x v="3"/>
    <n v="15"/>
  </r>
  <r>
    <n v="440898787"/>
    <s v="C4408"/>
    <x v="226"/>
    <d v="2022-06-01T00:00:00"/>
    <x v="0"/>
    <x v="0"/>
    <x v="6"/>
    <x v="61"/>
    <x v="7"/>
    <n v="604"/>
    <n v="81.73"/>
    <n v="56.67"/>
    <n v="49364.920000000006"/>
    <n v="34228.68"/>
    <n v="15136.240000000005"/>
    <x v="2"/>
    <x v="10"/>
    <n v="45"/>
  </r>
  <r>
    <n v="280876481"/>
    <s v="C2808"/>
    <x v="504"/>
    <d v="2020-05-31T00:00:00"/>
    <x v="3"/>
    <x v="1"/>
    <x v="6"/>
    <x v="143"/>
    <x v="3"/>
    <n v="6447"/>
    <n v="9.33"/>
    <n v="6.92"/>
    <n v="60150.51"/>
    <n v="44613.24"/>
    <n v="15537.270000000004"/>
    <x v="0"/>
    <x v="10"/>
    <n v="32"/>
  </r>
  <r>
    <n v="860852038"/>
    <s v="C8608"/>
    <x v="649"/>
    <d v="2020-09-15T00:00:00"/>
    <x v="2"/>
    <x v="1"/>
    <x v="0"/>
    <x v="179"/>
    <x v="9"/>
    <n v="4103"/>
    <n v="154.06"/>
    <n v="90.93"/>
    <n v="632108.18000000005"/>
    <n v="373085.79000000004"/>
    <n v="259022.39"/>
    <x v="0"/>
    <x v="4"/>
    <n v="6"/>
  </r>
  <r>
    <n v="279311788"/>
    <s v="C2793"/>
    <x v="650"/>
    <d v="2022-02-01T00:00:00"/>
    <x v="0"/>
    <x v="0"/>
    <x v="5"/>
    <x v="46"/>
    <x v="10"/>
    <n v="3420"/>
    <n v="109.28"/>
    <n v="35.840000000000003"/>
    <n v="373737.6"/>
    <n v="122572.80000000002"/>
    <n v="251164.79999999996"/>
    <x v="2"/>
    <x v="1"/>
    <n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D8AC90-2B2F-4B72-9064-C25CCFE9ED66}" name="SalesProfitsByMonth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 chartFormat="7">
  <location ref="H12:J24" firstHeaderRow="0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dataField="1"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axis="axisRow" showAll="0">
      <items count="25">
        <item x="1"/>
        <item x="5"/>
        <item x="6"/>
        <item x="10"/>
        <item x="9"/>
        <item x="7"/>
        <item x="8"/>
        <item x="3"/>
        <item x="4"/>
        <item x="0"/>
        <item x="2"/>
        <item x="11"/>
        <item m="1" x="18"/>
        <item m="1" x="21"/>
        <item m="1" x="22"/>
        <item m="1" x="14"/>
        <item m="1" x="12"/>
        <item m="1" x="17"/>
        <item m="1" x="16"/>
        <item m="1" x="23"/>
        <item m="1" x="19"/>
        <item m="1" x="20"/>
        <item m="1" x="13"/>
        <item m="1" x="15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16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</rowItems>
  <colFields count="1">
    <field x="-2"/>
  </colFields>
  <colItems count="2">
    <i>
      <x/>
    </i>
    <i i="1">
      <x v="1"/>
    </i>
  </colItems>
  <dataFields count="2">
    <dataField name="Suma de Total Sale" fld="12" baseField="0" baseItem="0"/>
    <dataField name="Suma de Total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FEC911-824F-4723-A210-B5C9EBCE3C2F}" name="SalesByCountry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A1:B185" firstHeaderRow="1" firstDataRow="1" firstDataCol="1"/>
  <pivotFields count="21">
    <pivotField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axis="axisRow"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6">
        <item x="0"/>
        <item x="1"/>
        <item x="2"/>
        <item x="3"/>
        <item x="4"/>
        <item t="default"/>
      </items>
    </pivotField>
  </pivotFields>
  <rowFields count="1">
    <field x="7"/>
  </rowFields>
  <rowItems count="18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</rowItems>
  <colItems count="1">
    <i/>
  </colItems>
  <dataFields count="1">
    <dataField name="Suma de Total Sale" fld="12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C22952-38B7-440D-A331-61C2F68EF802}" name="KPI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T1:Y2" firstHeaderRow="0" firstDataRow="1" firstDataCol="0"/>
  <pivotFields count="21">
    <pivotField dataField="1"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dataField="1" showAll="0"/>
    <pivotField numFmtId="164" showAll="0"/>
    <pivotField numFmtId="164" showAll="0"/>
    <pivotField dataField="1" numFmtId="164" showAll="0"/>
    <pivotField dataField="1" numFmtId="164" showAll="0"/>
    <pivotField dataField="1" numFmtId="16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dataField="1" numFmtId="1" showAll="0"/>
    <pivotField showAll="0" defaultSubtotal="0"/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Items count="1">
    <i/>
  </rowItems>
  <colFields count="1">
    <field x="-2"/>
  </colFields>
  <colItems count="6">
    <i>
      <x/>
    </i>
    <i i="1">
      <x v="1"/>
    </i>
    <i i="2">
      <x v="2"/>
    </i>
    <i i="3">
      <x v="3"/>
    </i>
    <i i="4">
      <x v="4"/>
    </i>
    <i i="5">
      <x v="5"/>
    </i>
  </colItems>
  <dataFields count="6">
    <dataField name="Suma de Total Sale" fld="12" baseField="0" baseItem="0" numFmtId="168"/>
    <dataField name="Suma de Total Profit" fld="14" baseField="0" baseItem="0" numFmtId="168"/>
    <dataField name="Suma de Units Sold" fld="9" baseField="0" baseItem="0" numFmtId="3"/>
    <dataField name="Cuenta de Order ID" fld="0" subtotal="count" baseField="0" baseItem="1" numFmtId="3"/>
    <dataField name="Promedio de Shipping Time (Days)" fld="17" subtotal="average" baseField="0" baseItem="4" numFmtId="169"/>
    <dataField name="Suma de Total Cost" fld="13" baseField="0" baseItem="0" numFmtId="168"/>
  </dataFields>
  <formats count="6">
    <format dxfId="5">
      <pivotArea outline="0" collapsedLevelsAreSubtotals="1" fieldPosition="0">
        <references count="1">
          <reference field="4294967294" count="1" selected="0">
            <x v="3"/>
          </reference>
        </references>
      </pivotArea>
    </format>
    <format dxfId="4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3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1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0">
      <pivotArea outline="0" collapsedLevelsAreSubtotals="1" fieldPosition="0">
        <references count="1">
          <reference field="4294967294" count="1" selected="0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869D75E-4460-47EC-886D-84787DA599B9}" name="SalesProfitsByYear" cacheId="0" applyNumberFormats="0" applyBorderFormats="0" applyFontFormats="0" applyPatternFormats="0" applyAlignmentFormats="0" applyWidthHeightFormats="1" dataCaption="Valores" updatedVersion="8" minRefreshableVersion="3" useAutoFormatting="1" rowGrandTotals="0" itemPrintTitles="1" createdVersion="8" indent="0" outline="1" outlineData="1" multipleFieldFilters="0">
  <location ref="H1:J4" firstHeaderRow="0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dataField="1" numFmtId="4" showAll="0"/>
    <pivotField dataField="1" numFmtId="4" showAll="0"/>
    <pivotField numFmtId="4" showAll="0"/>
    <pivotField axis="axisRow"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6">
        <item sd="0" x="0"/>
        <item sd="0" x="1"/>
        <item sd="0" x="2"/>
        <item sd="0" x="3"/>
        <item sd="0" x="4"/>
        <item t="default"/>
      </items>
    </pivotField>
  </pivotFields>
  <rowFields count="1">
    <field x="15"/>
  </rowFields>
  <rowItems count="3">
    <i>
      <x/>
    </i>
    <i>
      <x v="1"/>
    </i>
    <i>
      <x v="2"/>
    </i>
  </rowItems>
  <colFields count="1">
    <field x="-2"/>
  </colFields>
  <colItems count="2">
    <i>
      <x/>
    </i>
    <i i="1">
      <x v="1"/>
    </i>
  </colItems>
  <dataFields count="2">
    <dataField name="Suma de Total Sale" fld="12" baseField="0" baseItem="0"/>
    <dataField name="Suma de Total Cost" fld="1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FED8007-F573-43D8-87ED-1E27EDF19CE9}" name="AvgShippingTimeByPriority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13">
  <location ref="P29:Q34" firstHeaderRow="1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axis="axisRow" showAll="0">
      <items count="5">
        <item x="0"/>
        <item x="1"/>
        <item x="3"/>
        <item x="2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dataField="1"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4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Promedio de Shipping Time (Days)" fld="17" subtotal="average" baseField="4" baseItem="1" numFmtId="165"/>
  </dataFields>
  <formats count="1">
    <format dxfId="6">
      <pivotArea outline="0" collapsedLevelsAreSubtotals="1" fieldPosition="0"/>
    </format>
  </formats>
  <chartFormats count="1">
    <chartFormat chart="1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6E1F0F3-49FB-451B-AF76-A558EA2D7386}" name="OrdersByChannel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7">
  <location ref="P20:Q23" firstHeaderRow="1" firstDataRow="1" firstDataCol="1"/>
  <pivotFields count="21">
    <pivotField dataField="1"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axis="axisRow" showAll="0">
      <items count="3">
        <item x="1"/>
        <item x="0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showAll="0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</pivotField>
    <pivotField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5"/>
  </rowFields>
  <rowItems count="3">
    <i>
      <x/>
    </i>
    <i>
      <x v="1"/>
    </i>
    <i t="grand">
      <x/>
    </i>
  </rowItems>
  <colItems count="1">
    <i/>
  </colItems>
  <dataFields count="1">
    <dataField name="Cuenta de Order ID" fld="0" subtotal="count" baseField="5" baseItem="0" numFmtId="1"/>
  </dataFields>
  <formats count="2">
    <format dxfId="8">
      <pivotArea collapsedLevelsAreSubtotals="1" fieldPosition="0">
        <references count="1">
          <reference field="5" count="1">
            <x v="1"/>
          </reference>
        </references>
      </pivotArea>
    </format>
    <format dxfId="7">
      <pivotArea outline="0" collapsedLevelsAreSubtotals="1" fieldPosition="0"/>
    </format>
  </formats>
  <chartFormats count="3">
    <chartFormat chart="6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5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6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CE2D939-20A5-4037-8628-B0D504D55C64}" name="UnitsSoldByType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4">
  <location ref="P1:Q14" firstHeaderRow="1" firstDataRow="1" firstDataCol="1"/>
  <pivotFields count="21">
    <pivotField numFmtId="49" showAll="0"/>
    <pivotField showAll="0"/>
    <pivotField numFmtId="14" showAll="0">
      <items count="652">
        <item x="487"/>
        <item x="175"/>
        <item x="461"/>
        <item x="248"/>
        <item x="325"/>
        <item x="531"/>
        <item x="192"/>
        <item x="406"/>
        <item x="629"/>
        <item x="138"/>
        <item x="1"/>
        <item x="173"/>
        <item x="249"/>
        <item x="236"/>
        <item x="498"/>
        <item x="263"/>
        <item x="558"/>
        <item x="402"/>
        <item x="467"/>
        <item x="280"/>
        <item x="563"/>
        <item x="363"/>
        <item x="167"/>
        <item x="533"/>
        <item x="84"/>
        <item x="513"/>
        <item x="338"/>
        <item x="228"/>
        <item x="603"/>
        <item x="223"/>
        <item x="108"/>
        <item x="622"/>
        <item x="118"/>
        <item x="593"/>
        <item x="412"/>
        <item x="125"/>
        <item x="479"/>
        <item x="114"/>
        <item x="634"/>
        <item x="377"/>
        <item x="213"/>
        <item x="636"/>
        <item x="434"/>
        <item x="477"/>
        <item x="458"/>
        <item x="7"/>
        <item x="341"/>
        <item x="255"/>
        <item x="484"/>
        <item x="225"/>
        <item x="127"/>
        <item x="292"/>
        <item x="112"/>
        <item x="34"/>
        <item x="548"/>
        <item x="623"/>
        <item x="196"/>
        <item x="361"/>
        <item x="348"/>
        <item x="259"/>
        <item x="50"/>
        <item x="502"/>
        <item x="16"/>
        <item x="609"/>
        <item x="274"/>
        <item x="427"/>
        <item x="540"/>
        <item x="492"/>
        <item x="471"/>
        <item x="504"/>
        <item x="493"/>
        <item x="564"/>
        <item x="561"/>
        <item x="409"/>
        <item x="419"/>
        <item x="523"/>
        <item x="11"/>
        <item x="381"/>
        <item x="210"/>
        <item x="472"/>
        <item x="116"/>
        <item x="399"/>
        <item x="258"/>
        <item x="174"/>
        <item x="245"/>
        <item x="135"/>
        <item x="499"/>
        <item x="293"/>
        <item x="171"/>
        <item x="121"/>
        <item x="142"/>
        <item x="157"/>
        <item x="185"/>
        <item x="420"/>
        <item x="446"/>
        <item x="481"/>
        <item x="368"/>
        <item x="298"/>
        <item x="130"/>
        <item x="134"/>
        <item x="207"/>
        <item x="541"/>
        <item x="417"/>
        <item x="451"/>
        <item x="137"/>
        <item x="55"/>
        <item x="410"/>
        <item x="423"/>
        <item x="398"/>
        <item x="579"/>
        <item x="66"/>
        <item x="122"/>
        <item x="313"/>
        <item x="191"/>
        <item x="505"/>
        <item x="20"/>
        <item x="198"/>
        <item x="103"/>
        <item x="388"/>
        <item x="626"/>
        <item x="43"/>
        <item x="424"/>
        <item x="501"/>
        <item x="353"/>
        <item x="511"/>
        <item x="506"/>
        <item x="170"/>
        <item x="199"/>
        <item x="155"/>
        <item x="247"/>
        <item x="78"/>
        <item x="490"/>
        <item x="632"/>
        <item x="153"/>
        <item x="105"/>
        <item x="497"/>
        <item x="95"/>
        <item x="218"/>
        <item x="613"/>
        <item x="371"/>
        <item x="291"/>
        <item x="392"/>
        <item x="414"/>
        <item x="649"/>
        <item x="294"/>
        <item x="644"/>
        <item x="507"/>
        <item x="217"/>
        <item x="72"/>
        <item x="254"/>
        <item x="244"/>
        <item x="532"/>
        <item x="390"/>
        <item x="227"/>
        <item x="454"/>
        <item x="600"/>
        <item x="350"/>
        <item x="430"/>
        <item x="595"/>
        <item x="580"/>
        <item x="107"/>
        <item x="162"/>
        <item x="273"/>
        <item x="285"/>
        <item x="300"/>
        <item x="306"/>
        <item x="641"/>
        <item x="0"/>
        <item x="550"/>
        <item x="642"/>
        <item x="447"/>
        <item x="318"/>
        <item x="574"/>
        <item x="275"/>
        <item x="439"/>
        <item x="553"/>
        <item x="335"/>
        <item x="57"/>
        <item x="202"/>
        <item x="604"/>
        <item x="602"/>
        <item x="465"/>
        <item x="164"/>
        <item x="253"/>
        <item x="13"/>
        <item x="197"/>
        <item x="2"/>
        <item x="383"/>
        <item x="31"/>
        <item x="480"/>
        <item x="575"/>
        <item x="161"/>
        <item x="39"/>
        <item x="283"/>
        <item x="32"/>
        <item x="233"/>
        <item x="278"/>
        <item x="36"/>
        <item x="320"/>
        <item x="149"/>
        <item x="229"/>
        <item x="557"/>
        <item x="514"/>
        <item x="195"/>
        <item x="615"/>
        <item x="597"/>
        <item x="606"/>
        <item x="297"/>
        <item x="324"/>
        <item x="565"/>
        <item x="488"/>
        <item x="571"/>
        <item x="432"/>
        <item x="264"/>
        <item x="54"/>
        <item x="376"/>
        <item x="643"/>
        <item x="440"/>
        <item x="384"/>
        <item x="382"/>
        <item x="463"/>
        <item x="145"/>
        <item x="542"/>
        <item x="194"/>
        <item x="404"/>
        <item x="315"/>
        <item x="345"/>
        <item x="85"/>
        <item x="279"/>
        <item x="205"/>
        <item x="601"/>
        <item x="111"/>
        <item x="215"/>
        <item x="181"/>
        <item x="60"/>
        <item x="302"/>
        <item x="44"/>
        <item x="189"/>
        <item x="568"/>
        <item x="265"/>
        <item x="527"/>
        <item x="607"/>
        <item x="478"/>
        <item x="366"/>
        <item x="395"/>
        <item x="270"/>
        <item x="131"/>
        <item x="442"/>
        <item x="231"/>
        <item x="508"/>
        <item x="295"/>
        <item x="614"/>
        <item x="8"/>
        <item x="323"/>
        <item x="529"/>
        <item x="301"/>
        <item x="380"/>
        <item x="28"/>
        <item x="136"/>
        <item x="179"/>
        <item x="64"/>
        <item x="537"/>
        <item x="443"/>
        <item x="268"/>
        <item x="415"/>
        <item x="88"/>
        <item x="374"/>
        <item x="535"/>
        <item x="71"/>
        <item x="243"/>
        <item x="183"/>
        <item x="328"/>
        <item x="452"/>
        <item x="152"/>
        <item x="208"/>
        <item x="119"/>
        <item x="309"/>
        <item x="608"/>
        <item x="549"/>
        <item x="349"/>
        <item x="582"/>
        <item x="573"/>
        <item x="510"/>
        <item x="272"/>
        <item x="496"/>
        <item x="590"/>
        <item x="332"/>
        <item x="209"/>
        <item x="495"/>
        <item x="524"/>
        <item x="282"/>
        <item x="605"/>
        <item x="75"/>
        <item x="74"/>
        <item x="351"/>
        <item x="146"/>
        <item x="216"/>
        <item x="147"/>
        <item x="12"/>
        <item x="333"/>
        <item x="448"/>
        <item x="221"/>
        <item x="143"/>
        <item x="444"/>
        <item x="628"/>
        <item x="437"/>
        <item x="38"/>
        <item x="385"/>
        <item x="321"/>
        <item x="126"/>
        <item x="339"/>
        <item x="612"/>
        <item x="156"/>
        <item x="466"/>
        <item x="369"/>
        <item x="365"/>
        <item x="99"/>
        <item x="618"/>
        <item x="19"/>
        <item x="344"/>
        <item x="310"/>
        <item x="378"/>
        <item x="518"/>
        <item x="80"/>
        <item x="21"/>
        <item x="92"/>
        <item x="520"/>
        <item x="358"/>
        <item x="9"/>
        <item x="230"/>
        <item x="257"/>
        <item x="578"/>
        <item x="503"/>
        <item x="260"/>
        <item x="347"/>
        <item x="296"/>
        <item x="407"/>
        <item x="373"/>
        <item x="176"/>
        <item x="203"/>
        <item x="494"/>
        <item x="329"/>
        <item x="26"/>
        <item x="594"/>
        <item x="242"/>
        <item x="86"/>
        <item x="52"/>
        <item x="418"/>
        <item x="290"/>
        <item x="645"/>
        <item x="500"/>
        <item x="522"/>
        <item x="22"/>
        <item x="470"/>
        <item x="616"/>
        <item x="240"/>
        <item x="403"/>
        <item x="456"/>
        <item x="286"/>
        <item x="354"/>
        <item x="352"/>
        <item x="239"/>
        <item x="386"/>
        <item x="106"/>
        <item x="405"/>
        <item x="556"/>
        <item x="124"/>
        <item x="586"/>
        <item x="3"/>
        <item x="129"/>
        <item x="169"/>
        <item x="319"/>
        <item x="311"/>
        <item x="336"/>
        <item x="51"/>
        <item x="97"/>
        <item x="29"/>
        <item x="413"/>
        <item x="110"/>
        <item x="577"/>
        <item x="455"/>
        <item x="460"/>
        <item x="592"/>
        <item x="346"/>
        <item x="172"/>
        <item x="201"/>
        <item x="617"/>
        <item x="587"/>
        <item x="160"/>
        <item x="486"/>
        <item x="284"/>
        <item x="356"/>
        <item x="141"/>
        <item x="331"/>
        <item x="526"/>
        <item x="475"/>
        <item x="186"/>
        <item x="117"/>
        <item x="581"/>
        <item x="190"/>
        <item x="23"/>
        <item x="469"/>
        <item x="610"/>
        <item x="462"/>
        <item x="14"/>
        <item x="15"/>
        <item x="132"/>
        <item x="547"/>
        <item x="144"/>
        <item x="596"/>
        <item x="509"/>
        <item x="566"/>
        <item x="151"/>
        <item x="305"/>
        <item x="552"/>
        <item x="246"/>
        <item x="393"/>
        <item x="459"/>
        <item x="408"/>
        <item x="357"/>
        <item x="551"/>
        <item x="87"/>
        <item x="387"/>
        <item x="546"/>
        <item x="184"/>
        <item x="158"/>
        <item x="256"/>
        <item x="168"/>
        <item x="288"/>
        <item x="59"/>
        <item x="24"/>
        <item x="89"/>
        <item x="621"/>
        <item x="422"/>
        <item x="277"/>
        <item x="83"/>
        <item x="35"/>
        <item x="647"/>
        <item x="450"/>
        <item x="638"/>
        <item x="100"/>
        <item x="620"/>
        <item x="545"/>
        <item x="133"/>
        <item x="464"/>
        <item x="193"/>
        <item x="220"/>
        <item x="165"/>
        <item x="337"/>
        <item x="211"/>
        <item x="468"/>
        <item x="457"/>
        <item x="425"/>
        <item x="370"/>
        <item x="445"/>
        <item x="101"/>
        <item x="204"/>
        <item x="521"/>
        <item x="372"/>
        <item x="530"/>
        <item x="631"/>
        <item x="56"/>
        <item x="359"/>
        <item x="482"/>
        <item x="5"/>
        <item x="650"/>
        <item x="266"/>
        <item x="81"/>
        <item x="453"/>
        <item x="281"/>
        <item x="68"/>
        <item x="25"/>
        <item x="633"/>
        <item x="334"/>
        <item x="237"/>
        <item x="104"/>
        <item x="572"/>
        <item x="560"/>
        <item x="267"/>
        <item x="46"/>
        <item x="250"/>
        <item x="619"/>
        <item x="598"/>
        <item x="327"/>
        <item x="438"/>
        <item x="6"/>
        <item x="627"/>
        <item x="30"/>
        <item x="115"/>
        <item x="70"/>
        <item x="426"/>
        <item x="262"/>
        <item x="139"/>
        <item x="91"/>
        <item x="583"/>
        <item x="562"/>
        <item x="570"/>
        <item x="491"/>
        <item x="489"/>
        <item x="585"/>
        <item x="355"/>
        <item x="128"/>
        <item x="624"/>
        <item x="519"/>
        <item x="113"/>
        <item x="219"/>
        <item x="474"/>
        <item x="512"/>
        <item x="441"/>
        <item x="449"/>
        <item x="536"/>
        <item x="65"/>
        <item x="238"/>
        <item x="37"/>
        <item x="411"/>
        <item x="646"/>
        <item x="317"/>
        <item x="69"/>
        <item x="538"/>
        <item x="178"/>
        <item x="232"/>
        <item x="261"/>
        <item x="567"/>
        <item x="584"/>
        <item x="226"/>
        <item x="588"/>
        <item x="330"/>
        <item x="307"/>
        <item x="41"/>
        <item x="276"/>
        <item x="159"/>
        <item x="314"/>
        <item x="589"/>
        <item x="342"/>
        <item x="308"/>
        <item x="476"/>
        <item x="539"/>
        <item x="343"/>
        <item x="559"/>
        <item x="400"/>
        <item x="214"/>
        <item x="362"/>
        <item x="340"/>
        <item x="180"/>
        <item x="429"/>
        <item x="525"/>
        <item x="483"/>
        <item x="360"/>
        <item x="389"/>
        <item x="364"/>
        <item x="435"/>
        <item x="544"/>
        <item x="73"/>
        <item x="150"/>
        <item x="640"/>
        <item x="635"/>
        <item x="534"/>
        <item x="316"/>
        <item x="77"/>
        <item x="416"/>
        <item x="639"/>
        <item x="269"/>
        <item x="120"/>
        <item x="76"/>
        <item x="515"/>
        <item x="67"/>
        <item x="62"/>
        <item x="401"/>
        <item x="391"/>
        <item x="312"/>
        <item x="182"/>
        <item x="630"/>
        <item x="18"/>
        <item x="367"/>
        <item x="123"/>
        <item x="10"/>
        <item x="109"/>
        <item x="299"/>
        <item x="102"/>
        <item x="58"/>
        <item x="555"/>
        <item x="94"/>
        <item x="163"/>
        <item x="251"/>
        <item x="140"/>
        <item x="90"/>
        <item x="154"/>
        <item x="271"/>
        <item x="47"/>
        <item x="648"/>
        <item x="252"/>
        <item x="79"/>
        <item x="177"/>
        <item x="428"/>
        <item x="241"/>
        <item x="222"/>
        <item x="289"/>
        <item x="96"/>
        <item x="421"/>
        <item x="61"/>
        <item x="326"/>
        <item x="433"/>
        <item x="63"/>
        <item x="554"/>
        <item x="188"/>
        <item x="27"/>
        <item x="516"/>
        <item x="166"/>
        <item x="49"/>
        <item x="436"/>
        <item x="591"/>
        <item x="431"/>
        <item x="543"/>
        <item x="569"/>
        <item x="48"/>
        <item x="200"/>
        <item x="82"/>
        <item x="599"/>
        <item x="235"/>
        <item x="93"/>
        <item x="397"/>
        <item x="485"/>
        <item x="40"/>
        <item x="303"/>
        <item x="206"/>
        <item x="473"/>
        <item x="528"/>
        <item x="4"/>
        <item x="576"/>
        <item x="234"/>
        <item x="33"/>
        <item x="187"/>
        <item x="212"/>
        <item x="287"/>
        <item x="98"/>
        <item x="304"/>
        <item x="637"/>
        <item x="396"/>
        <item x="42"/>
        <item x="379"/>
        <item x="53"/>
        <item x="517"/>
        <item x="625"/>
        <item x="611"/>
        <item x="322"/>
        <item x="45"/>
        <item x="17"/>
        <item x="375"/>
        <item x="224"/>
        <item x="394"/>
        <item x="148"/>
        <item t="default"/>
      </items>
    </pivotField>
    <pivotField numFmtId="14" showAll="0"/>
    <pivotField showAll="0">
      <items count="5">
        <item x="0"/>
        <item x="1"/>
        <item x="2"/>
        <item x="3"/>
        <item t="default"/>
      </items>
    </pivotField>
    <pivotField showAll="0">
      <items count="3">
        <item x="0"/>
        <item x="1"/>
        <item t="default"/>
      </items>
    </pivotField>
    <pivotField showAll="0">
      <items count="8">
        <item x="6"/>
        <item x="1"/>
        <item x="3"/>
        <item x="0"/>
        <item x="2"/>
        <item x="4"/>
        <item x="5"/>
        <item t="default"/>
      </items>
    </pivotField>
    <pivotField showAll="0">
      <items count="185">
        <item x="110"/>
        <item x="72"/>
        <item x="106"/>
        <item x="83"/>
        <item x="10"/>
        <item x="39"/>
        <item x="160"/>
        <item x="8"/>
        <item x="48"/>
        <item x="13"/>
        <item x="105"/>
        <item x="43"/>
        <item x="158"/>
        <item x="170"/>
        <item x="178"/>
        <item x="155"/>
        <item x="150"/>
        <item x="22"/>
        <item x="64"/>
        <item x="107"/>
        <item x="137"/>
        <item x="80"/>
        <item x="112"/>
        <item x="24"/>
        <item x="181"/>
        <item x="90"/>
        <item x="154"/>
        <item x="73"/>
        <item x="86"/>
        <item x="130"/>
        <item x="50"/>
        <item x="128"/>
        <item x="141"/>
        <item x="122"/>
        <item x="66"/>
        <item x="91"/>
        <item x="117"/>
        <item x="145"/>
        <item x="138"/>
        <item x="183"/>
        <item x="174"/>
        <item x="16"/>
        <item x="63"/>
        <item x="135"/>
        <item x="40"/>
        <item x="177"/>
        <item x="148"/>
        <item x="153"/>
        <item x="101"/>
        <item x="15"/>
        <item x="6"/>
        <item x="179"/>
        <item x="163"/>
        <item x="176"/>
        <item x="52"/>
        <item x="119"/>
        <item x="98"/>
        <item x="149"/>
        <item x="9"/>
        <item x="5"/>
        <item x="4"/>
        <item x="175"/>
        <item x="108"/>
        <item x="159"/>
        <item x="151"/>
        <item x="58"/>
        <item x="144"/>
        <item x="61"/>
        <item x="31"/>
        <item x="3"/>
        <item x="32"/>
        <item x="65"/>
        <item x="162"/>
        <item x="74"/>
        <item x="55"/>
        <item x="85"/>
        <item x="37"/>
        <item x="53"/>
        <item x="12"/>
        <item x="126"/>
        <item x="133"/>
        <item x="97"/>
        <item x="172"/>
        <item x="124"/>
        <item x="77"/>
        <item x="35"/>
        <item x="30"/>
        <item x="89"/>
        <item x="17"/>
        <item x="129"/>
        <item x="78"/>
        <item x="120"/>
        <item x="131"/>
        <item x="67"/>
        <item x="92"/>
        <item x="140"/>
        <item x="75"/>
        <item x="23"/>
        <item x="1"/>
        <item x="2"/>
        <item x="87"/>
        <item x="114"/>
        <item x="134"/>
        <item x="47"/>
        <item x="157"/>
        <item x="100"/>
        <item x="29"/>
        <item x="152"/>
        <item x="14"/>
        <item x="21"/>
        <item x="54"/>
        <item x="165"/>
        <item x="142"/>
        <item x="69"/>
        <item x="115"/>
        <item x="156"/>
        <item x="102"/>
        <item x="25"/>
        <item x="28"/>
        <item x="26"/>
        <item x="111"/>
        <item x="109"/>
        <item x="38"/>
        <item x="161"/>
        <item x="27"/>
        <item x="127"/>
        <item x="99"/>
        <item x="88"/>
        <item x="51"/>
        <item x="41"/>
        <item x="62"/>
        <item x="123"/>
        <item x="46"/>
        <item x="45"/>
        <item x="168"/>
        <item x="82"/>
        <item x="71"/>
        <item x="171"/>
        <item x="167"/>
        <item x="146"/>
        <item x="79"/>
        <item x="113"/>
        <item x="81"/>
        <item x="68"/>
        <item x="33"/>
        <item x="164"/>
        <item x="169"/>
        <item x="121"/>
        <item x="116"/>
        <item x="173"/>
        <item x="34"/>
        <item x="44"/>
        <item x="49"/>
        <item x="19"/>
        <item x="104"/>
        <item x="136"/>
        <item x="125"/>
        <item x="96"/>
        <item x="56"/>
        <item x="60"/>
        <item x="143"/>
        <item x="57"/>
        <item x="59"/>
        <item x="118"/>
        <item x="20"/>
        <item x="84"/>
        <item x="139"/>
        <item x="70"/>
        <item x="7"/>
        <item x="147"/>
        <item x="94"/>
        <item x="93"/>
        <item x="95"/>
        <item x="166"/>
        <item x="132"/>
        <item x="0"/>
        <item x="103"/>
        <item x="18"/>
        <item x="42"/>
        <item x="182"/>
        <item x="36"/>
        <item x="76"/>
        <item x="11"/>
        <item x="180"/>
        <item t="default"/>
      </items>
    </pivotField>
    <pivotField axis="axisRow" showAll="0" sortType="ascending">
      <items count="13">
        <item x="4"/>
        <item x="5"/>
        <item x="2"/>
        <item x="10"/>
        <item x="6"/>
        <item x="3"/>
        <item x="11"/>
        <item x="1"/>
        <item x="8"/>
        <item x="7"/>
        <item x="0"/>
        <item x="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numFmtId="4" showAll="0"/>
    <pivotField numFmtId="4" showAll="0"/>
    <pivotField numFmtId="4" showAll="0"/>
    <pivotField numFmtId="4" showAll="0"/>
    <pivotField numFmtId="4" showAll="0"/>
    <pivotField numFmtId="1" showAll="0">
      <items count="4">
        <item x="0"/>
        <item x="1"/>
        <item x="2"/>
        <item t="default"/>
      </items>
    </pivotField>
    <pivotField showAll="0">
      <items count="25">
        <item x="1"/>
        <item x="5"/>
        <item x="6"/>
        <item x="10"/>
        <item m="1" x="18"/>
        <item m="1" x="21"/>
        <item m="1" x="22"/>
        <item m="1" x="14"/>
        <item m="1" x="12"/>
        <item m="1" x="17"/>
        <item m="1" x="16"/>
        <item x="9"/>
        <item x="7"/>
        <item x="8"/>
        <item x="3"/>
        <item x="4"/>
        <item m="1" x="23"/>
        <item m="1" x="19"/>
        <item m="1" x="20"/>
        <item m="1" x="13"/>
        <item m="1" x="15"/>
        <item x="0"/>
        <item x="2"/>
        <item x="11"/>
        <item t="default"/>
      </items>
    </pivotField>
    <pivotField numFmtId="1" showAl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showAll="0" defaultSubtotal="0"/>
    <pivotField showAll="0" defaultSubtotal="0">
      <items count="5">
        <item x="0"/>
        <item x="1"/>
        <item x="2"/>
        <item x="3"/>
        <item x="4"/>
      </items>
    </pivotField>
  </pivotFields>
  <rowFields count="1">
    <field x="8"/>
  </rowFields>
  <rowItems count="13">
    <i>
      <x v="8"/>
    </i>
    <i>
      <x v="4"/>
    </i>
    <i>
      <x v="3"/>
    </i>
    <i>
      <x v="6"/>
    </i>
    <i>
      <x v="5"/>
    </i>
    <i>
      <x v="11"/>
    </i>
    <i>
      <x v="7"/>
    </i>
    <i>
      <x/>
    </i>
    <i>
      <x v="2"/>
    </i>
    <i>
      <x v="9"/>
    </i>
    <i>
      <x v="1"/>
    </i>
    <i>
      <x v="10"/>
    </i>
    <i t="grand">
      <x/>
    </i>
  </rowItems>
  <colItems count="1">
    <i/>
  </colItems>
  <dataFields count="1">
    <dataField name="Suma de Units Sold" fld="9" baseField="0" baseItem="0" numFmtId="3"/>
  </dataFields>
  <formats count="1">
    <format dxfId="9">
      <pivotArea outline="0" collapsedLevelsAreSubtotals="1" fieldPosition="0"/>
    </format>
  </formats>
  <chartFormats count="1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Region" xr10:uid="{F29A45B4-B9A3-4267-8E9D-D4BE89EFB80D}" sourceName="Region">
  <pivotTables>
    <pivotTable tabId="4" name="SalesByCountry"/>
    <pivotTable tabId="4" name="SalesProfitsByMonth"/>
    <pivotTable tabId="4" name="SalesProfitsByYear"/>
    <pivotTable tabId="4" name="OrdersByChannel"/>
    <pivotTable tabId="4" name="UnitsSoldByType"/>
    <pivotTable tabId="4" name="AvgShippingTimeByPriority"/>
    <pivotTable tabId="4" name="KPI"/>
  </pivotTables>
  <data>
    <tabular pivotCacheId="274830024">
      <items count="7">
        <i x="6" s="1"/>
        <i x="1" s="1"/>
        <i x="3" s="1"/>
        <i x="0" s="1"/>
        <i x="2" s="1"/>
        <i x="4" s="1"/>
        <i x="5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Country" xr10:uid="{C49F7236-3ABA-4E97-A1AF-374CC83BE444}" sourceName="Country">
  <pivotTables>
    <pivotTable tabId="4" name="SalesByCountry"/>
    <pivotTable tabId="4" name="SalesProfitsByMonth"/>
    <pivotTable tabId="4" name="SalesProfitsByYear"/>
    <pivotTable tabId="4" name="OrdersByChannel"/>
    <pivotTable tabId="4" name="UnitsSoldByType"/>
    <pivotTable tabId="4" name="AvgShippingTimeByPriority"/>
    <pivotTable tabId="4" name="KPI"/>
  </pivotTables>
  <data>
    <tabular pivotCacheId="274830024">
      <items count="184">
        <i x="110" s="1"/>
        <i x="72" s="1"/>
        <i x="106" s="1"/>
        <i x="83" s="1"/>
        <i x="10" s="1"/>
        <i x="39" s="1"/>
        <i x="160" s="1"/>
        <i x="8" s="1"/>
        <i x="48" s="1"/>
        <i x="13" s="1"/>
        <i x="105" s="1"/>
        <i x="43" s="1"/>
        <i x="158" s="1"/>
        <i x="170" s="1"/>
        <i x="178" s="1"/>
        <i x="155" s="1"/>
        <i x="150" s="1"/>
        <i x="22" s="1"/>
        <i x="64" s="1"/>
        <i x="107" s="1"/>
        <i x="137" s="1"/>
        <i x="80" s="1"/>
        <i x="112" s="1"/>
        <i x="24" s="1"/>
        <i x="181" s="1"/>
        <i x="90" s="1"/>
        <i x="154" s="1"/>
        <i x="73" s="1"/>
        <i x="86" s="1"/>
        <i x="130" s="1"/>
        <i x="50" s="1"/>
        <i x="128" s="1"/>
        <i x="141" s="1"/>
        <i x="122" s="1"/>
        <i x="66" s="1"/>
        <i x="91" s="1"/>
        <i x="117" s="1"/>
        <i x="145" s="1"/>
        <i x="138" s="1"/>
        <i x="183" s="1"/>
        <i x="174" s="1"/>
        <i x="16" s="1"/>
        <i x="63" s="1"/>
        <i x="135" s="1"/>
        <i x="40" s="1"/>
        <i x="177" s="1"/>
        <i x="148" s="1"/>
        <i x="153" s="1"/>
        <i x="101" s="1"/>
        <i x="15" s="1"/>
        <i x="6" s="1"/>
        <i x="179" s="1"/>
        <i x="163" s="1"/>
        <i x="176" s="1"/>
        <i x="52" s="1"/>
        <i x="119" s="1"/>
        <i x="98" s="1"/>
        <i x="149" s="1"/>
        <i x="9" s="1"/>
        <i x="5" s="1"/>
        <i x="4" s="1"/>
        <i x="175" s="1"/>
        <i x="108" s="1"/>
        <i x="159" s="1"/>
        <i x="151" s="1"/>
        <i x="58" s="1"/>
        <i x="144" s="1"/>
        <i x="61" s="1"/>
        <i x="31" s="1"/>
        <i x="3" s="1"/>
        <i x="32" s="1"/>
        <i x="65" s="1"/>
        <i x="162" s="1"/>
        <i x="74" s="1"/>
        <i x="55" s="1"/>
        <i x="85" s="1"/>
        <i x="37" s="1"/>
        <i x="53" s="1"/>
        <i x="12" s="1"/>
        <i x="126" s="1"/>
        <i x="133" s="1"/>
        <i x="97" s="1"/>
        <i x="172" s="1"/>
        <i x="124" s="1"/>
        <i x="77" s="1"/>
        <i x="35" s="1"/>
        <i x="30" s="1"/>
        <i x="89" s="1"/>
        <i x="17" s="1"/>
        <i x="129" s="1"/>
        <i x="78" s="1"/>
        <i x="120" s="1"/>
        <i x="131" s="1"/>
        <i x="67" s="1"/>
        <i x="92" s="1"/>
        <i x="140" s="1"/>
        <i x="75" s="1"/>
        <i x="23" s="1"/>
        <i x="1" s="1"/>
        <i x="2" s="1"/>
        <i x="87" s="1"/>
        <i x="114" s="1"/>
        <i x="134" s="1"/>
        <i x="47" s="1"/>
        <i x="157" s="1"/>
        <i x="100" s="1"/>
        <i x="29" s="1"/>
        <i x="152" s="1"/>
        <i x="14" s="1"/>
        <i x="21" s="1"/>
        <i x="54" s="1"/>
        <i x="165" s="1"/>
        <i x="142" s="1"/>
        <i x="69" s="1"/>
        <i x="115" s="1"/>
        <i x="156" s="1"/>
        <i x="102" s="1"/>
        <i x="25" s="1"/>
        <i x="28" s="1"/>
        <i x="26" s="1"/>
        <i x="111" s="1"/>
        <i x="109" s="1"/>
        <i x="38" s="1"/>
        <i x="161" s="1"/>
        <i x="27" s="1"/>
        <i x="127" s="1"/>
        <i x="99" s="1"/>
        <i x="88" s="1"/>
        <i x="51" s="1"/>
        <i x="41" s="1"/>
        <i x="62" s="1"/>
        <i x="123" s="1"/>
        <i x="46" s="1"/>
        <i x="45" s="1"/>
        <i x="168" s="1"/>
        <i x="82" s="1"/>
        <i x="71" s="1"/>
        <i x="171" s="1"/>
        <i x="167" s="1"/>
        <i x="146" s="1"/>
        <i x="79" s="1"/>
        <i x="113" s="1"/>
        <i x="81" s="1"/>
        <i x="68" s="1"/>
        <i x="33" s="1"/>
        <i x="164" s="1"/>
        <i x="169" s="1"/>
        <i x="121" s="1"/>
        <i x="116" s="1"/>
        <i x="173" s="1"/>
        <i x="34" s="1"/>
        <i x="44" s="1"/>
        <i x="49" s="1"/>
        <i x="19" s="1"/>
        <i x="104" s="1"/>
        <i x="136" s="1"/>
        <i x="125" s="1"/>
        <i x="96" s="1"/>
        <i x="56" s="1"/>
        <i x="60" s="1"/>
        <i x="143" s="1"/>
        <i x="57" s="1"/>
        <i x="59" s="1"/>
        <i x="118" s="1"/>
        <i x="20" s="1"/>
        <i x="84" s="1"/>
        <i x="139" s="1"/>
        <i x="70" s="1"/>
        <i x="7" s="1"/>
        <i x="147" s="1"/>
        <i x="94" s="1"/>
        <i x="93" s="1"/>
        <i x="95" s="1"/>
        <i x="166" s="1"/>
        <i x="132" s="1"/>
        <i x="0" s="1"/>
        <i x="103" s="1"/>
        <i x="18" s="1"/>
        <i x="42" s="1"/>
        <i x="182" s="1"/>
        <i x="36" s="1"/>
        <i x="76" s="1"/>
        <i x="11" s="1"/>
        <i x="180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Item_Type" xr10:uid="{6E534196-5025-4025-9E91-32559E2667A1}" sourceName="Item Type">
  <pivotTables>
    <pivotTable tabId="4" name="UnitsSoldByType"/>
    <pivotTable tabId="4" name="SalesByCountry"/>
    <pivotTable tabId="4" name="SalesProfitsByMonth"/>
    <pivotTable tabId="4" name="SalesProfitsByYear"/>
    <pivotTable tabId="4" name="OrdersByChannel"/>
    <pivotTable tabId="4" name="AvgShippingTimeByPriority"/>
    <pivotTable tabId="4" name="KPI"/>
  </pivotTables>
  <data>
    <tabular pivotCacheId="274830024">
      <items count="12">
        <i x="4" s="1"/>
        <i x="5" s="1"/>
        <i x="2" s="1"/>
        <i x="10" s="1"/>
        <i x="6" s="1"/>
        <i x="3" s="1"/>
        <i x="11" s="1"/>
        <i x="1" s="1"/>
        <i x="8" s="1"/>
        <i x="7" s="1"/>
        <i x="0" s="1"/>
        <i x="9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Sale_Channel" xr10:uid="{0688BD85-27CE-4F05-B2D1-FCA6F64A014B}" sourceName="Sale Channel">
  <pivotTables>
    <pivotTable tabId="4" name="OrdersByChannel"/>
    <pivotTable tabId="4" name="SalesByCountry"/>
    <pivotTable tabId="4" name="SalesProfitsByMonth"/>
    <pivotTable tabId="4" name="SalesProfitsByYear"/>
    <pivotTable tabId="4" name="UnitsSoldByType"/>
    <pivotTable tabId="4" name="AvgShippingTimeByPriority"/>
    <pivotTable tabId="4" name="KPI"/>
  </pivotTables>
  <data>
    <tabular pivotCacheId="274830024">
      <items count="2">
        <i x="0" s="1"/>
        <i x="1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5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Order_Priority" xr10:uid="{F1DEE855-AD7B-4684-BDF8-B9E59E0DA513}" sourceName="Order Priority">
  <pivotTables>
    <pivotTable tabId="4" name="AvgShippingTimeByPriority"/>
    <pivotTable tabId="4" name="OrdersByChannel"/>
    <pivotTable tabId="4" name="SalesByCountry"/>
    <pivotTable tabId="4" name="SalesProfitsByMonth"/>
    <pivotTable tabId="4" name="SalesProfitsByYear"/>
    <pivotTable tabId="4" name="UnitsSoldByType"/>
    <pivotTable tabId="4" name="KPI"/>
  </pivotTables>
  <data>
    <tabular pivotCacheId="274830024">
      <items count="4">
        <i x="0" s="1"/>
        <i x="1" s="1"/>
        <i x="2" s="1"/>
        <i x="3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6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Year_Order_Date" xr10:uid="{FDC0A84A-B1EE-4EC1-844A-994882115726}" sourceName="Year Order Date">
  <pivotTables>
    <pivotTable tabId="4" name="SalesProfitsByYear"/>
    <pivotTable tabId="4" name="AvgShippingTimeByPriority"/>
    <pivotTable tabId="4" name="OrdersByChannel"/>
    <pivotTable tabId="4" name="SalesByCountry"/>
    <pivotTable tabId="4" name="SalesProfitsByMonth"/>
    <pivotTable tabId="4" name="UnitsSoldByType"/>
    <pivotTable tabId="4" name="KPI"/>
  </pivotTables>
  <data>
    <tabular pivotCacheId="274830024">
      <items count="3">
        <i x="0" s="1"/>
        <i x="1" s="1"/>
        <i x="2" s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7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ciónDeDatos_Month_Order_Date" xr10:uid="{D97F13A7-6329-4833-B4F0-0370C943C37B}" sourceName="Month Order Date">
  <pivotTables>
    <pivotTable tabId="4" name="SalesProfitsByMonth"/>
    <pivotTable tabId="4" name="AvgShippingTimeByPriority"/>
    <pivotTable tabId="4" name="OrdersByChannel"/>
    <pivotTable tabId="4" name="SalesByCountry"/>
    <pivotTable tabId="4" name="SalesProfitsByYear"/>
    <pivotTable tabId="4" name="UnitsSoldByType"/>
    <pivotTable tabId="4" name="KPI"/>
  </pivotTables>
  <data>
    <tabular pivotCacheId="274830024">
      <items count="24">
        <i x="1" s="1"/>
        <i x="5" s="1"/>
        <i x="6" s="1"/>
        <i x="10" s="1"/>
        <i x="9" s="1"/>
        <i x="7" s="1"/>
        <i x="8" s="1"/>
        <i x="3" s="1"/>
        <i x="4" s="1"/>
        <i x="0" s="1"/>
        <i x="2" s="1"/>
        <i x="11" s="1"/>
        <i x="21" s="1" nd="1"/>
        <i x="14" s="1" nd="1"/>
        <i x="12" s="1" nd="1"/>
        <i x="22" s="1" nd="1"/>
        <i x="18" s="1" nd="1"/>
        <i x="17" s="1" nd="1"/>
        <i x="16" s="1" nd="1"/>
        <i x="23" s="1" nd="1"/>
        <i x="19" s="1" nd="1"/>
        <i x="20" s="1" nd="1"/>
        <i x="13" s="1" nd="1"/>
        <i x="1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7BC9ADF4-A654-4E90-9E1B-D5C522158714}" cache="SegmentaciónDeDatos_Region" caption="Region" style="Custom Blue Filter" lockedPosition="1" rowHeight="241300"/>
  <slicer name="Country" xr10:uid="{1E6379F8-2D4A-42E7-BF26-AF3C65EA7315}" cache="SegmentaciónDeDatos_Country" caption="Country" style="Custom Blue Filter" lockedPosition="1" rowHeight="241300"/>
  <slicer name="Item Type" xr10:uid="{0FFDC518-0669-4A73-ADE6-57CAE1E1CEE7}" cache="SegmentaciónDeDatos_Item_Type" caption="Item Type" columnCount="2" style="Custom Blue Filter" lockedPosition="1" rowHeight="241300"/>
  <slicer name="Sale Channel" xr10:uid="{98307641-CAF0-47DF-ADD4-E73971F28685}" cache="SegmentaciónDeDatos_Sale_Channel" caption="Sale Channel" columnCount="2" style="Custom Blue Filter" lockedPosition="1" rowHeight="241300"/>
  <slicer name="Order Priority" xr10:uid="{17EBB7F8-C8F3-4909-A786-37A438C77770}" cache="SegmentaciónDeDatos_Order_Priority" caption="Order Priority" columnCount="2" style="Custom Blue Filter" lockedPosition="1" rowHeight="241300"/>
  <slicer name="Year Order Date" xr10:uid="{B09DEF73-3D17-4448-AE75-D1BC913B8D7E}" cache="SegmentaciónDeDatos_Year_Order_Date" caption="Year" style="Custom Blue Filter" lockedPosition="1" rowHeight="241300"/>
  <slicer name="Month Order Date" xr10:uid="{738A3783-4CF5-49A7-8C28-D105A17E4744}" cache="SegmentaciónDeDatos_Month_Order_Date" caption="Month" columnCount="4" style="Custom Blue Filter" lockedPosition="1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B004804-4413-449B-8A60-D26821CF3C78}" name="countryregion" displayName="countryregion" ref="A1:B186" totalsRowShown="0" headerRowDxfId="33">
  <tableColumns count="2">
    <tableColumn id="1" xr3:uid="{62F81722-A7F1-4E7B-946F-BB0EDDEE3D74}" name="Country" dataDxfId="32"/>
    <tableColumn id="2" xr3:uid="{D3C7C8F9-DB7B-4B14-8047-70D329348B29}" name="Region" dataDxfId="31"/>
  </tableColumns>
  <tableStyleInfo name="Custom Grey Table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26B5BEC-A54F-4761-8B46-AFA869D30CDC}" name="priority" displayName="priority" ref="D1:D5" totalsRowShown="0" headerRowDxfId="30">
  <tableColumns count="1">
    <tableColumn id="1" xr3:uid="{C449525D-DD1A-4021-96F5-1B04DBAC0272}" name="Order Priority" dataDxfId="29"/>
  </tableColumns>
  <tableStyleInfo name="Custom Grey Table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1BEB23D9-E0CE-4A1C-BC64-C60022D72E10}" name="channel" displayName="channel" ref="D11:D13" totalsRowShown="0" headerRowDxfId="28">
  <tableColumns count="1">
    <tableColumn id="1" xr3:uid="{52C18DF5-27B3-46A9-A298-E08E70AA1F83}" name="Sale Channel" dataDxfId="27"/>
  </tableColumns>
  <tableStyleInfo name="Custom Grey Table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7D89783F-BA6C-47D1-A779-A007B34B967C}" name="typepricecost" displayName="typepricecost" ref="F1:H13" totalsRowShown="0" headerRowDxfId="26">
  <tableColumns count="3">
    <tableColumn id="1" xr3:uid="{4017A87E-1FC7-4FBB-BCAF-EF35916DDF58}" name="Item Type" dataDxfId="25"/>
    <tableColumn id="2" xr3:uid="{A7B188B6-13B1-412C-B651-5AFBE0E9719F}" name="Unit Price" dataDxfId="24"/>
    <tableColumn id="3" xr3:uid="{F60C7D98-C1C4-4A37-A708-A849E69D7919}" name="Unit Cost" dataDxfId="23"/>
  </tableColumns>
  <tableStyleInfo name="Custom Grey Table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FD121D17-610F-446C-83D4-A692922A4B8A}" name="sales" displayName="sales" ref="A1:R1001" totalsRowShown="0" headerRowDxfId="22">
  <tableColumns count="18">
    <tableColumn id="2" xr3:uid="{4B69973D-CE26-481E-9D34-39E878C4928C}" name="Order ID" dataDxfId="21"/>
    <tableColumn id="1" xr3:uid="{858742B1-5D28-4570-BAFE-8E1364CC24F7}" name="Customer ID"/>
    <tableColumn id="3" xr3:uid="{03AD1066-FDD1-4C07-AC19-CF99FAAD180C}" name="Order Date" dataDxfId="20"/>
    <tableColumn id="4" xr3:uid="{0867C3CA-A2C2-4DEF-9E30-5AF6B110FE68}" name="Ship Date" dataDxfId="19"/>
    <tableColumn id="8" xr3:uid="{5AC061A8-3C35-4FA1-90CD-B9263E5EB6D4}" name="Order Priority" dataDxfId="18"/>
    <tableColumn id="7" xr3:uid="{5F25B952-5CB7-4366-BCAA-C27D70B6AD60}" name="Sale Channel"/>
    <tableColumn id="5" xr3:uid="{11FAF025-19E0-4ACB-9E61-94B0DD60DAC3}" name="Region">
      <calculatedColumnFormula>VLOOKUP(sales[[#This Row],[Country]],countryregion[],2,0)</calculatedColumnFormula>
    </tableColumn>
    <tableColumn id="6" xr3:uid="{B3C9A5C9-E5C1-4087-8453-664501931D58}" name="Country"/>
    <tableColumn id="9" xr3:uid="{ADDE8820-731E-4FD9-83A9-81B2023A40BC}" name="Item Type"/>
    <tableColumn id="10" xr3:uid="{34551B54-ADF1-4942-93EC-85F45097C0AD}" name="Units Sold"/>
    <tableColumn id="11" xr3:uid="{BED6C130-0A80-459D-B9A3-8A49F479BF65}" name="Unit Price" dataDxfId="17">
      <calculatedColumnFormula>VLOOKUP(sales[[#This Row],[Item Type]],typepricecost[],2,0)</calculatedColumnFormula>
    </tableColumn>
    <tableColumn id="12" xr3:uid="{43521048-7A1D-44BC-8C5B-DF27D24F1A71}" name="Unit Cost" dataDxfId="16">
      <calculatedColumnFormula>VLOOKUP(sales[[#This Row],[Item Type]],typepricecost[],3,0)</calculatedColumnFormula>
    </tableColumn>
    <tableColumn id="13" xr3:uid="{473211E6-1CA9-4234-9F0F-4B94B389252C}" name="Total Sale" dataDxfId="15">
      <calculatedColumnFormula>sales[[#This Row],[Units Sold]]*sales[[#This Row],[Unit Price]]</calculatedColumnFormula>
    </tableColumn>
    <tableColumn id="14" xr3:uid="{52FCEF8B-EE9C-421C-8CD7-EA4CB9643930}" name="Total Cost" dataDxfId="14">
      <calculatedColumnFormula>sales[[#This Row],[Units Sold]]*sales[[#This Row],[Unit Cost]]</calculatedColumnFormula>
    </tableColumn>
    <tableColumn id="15" xr3:uid="{A9F61E70-4905-4327-B18E-1A11661A4589}" name="Total Profit" dataDxfId="13">
      <calculatedColumnFormula>sales[[#This Row],[Total Sale]]-sales[[#This Row],[Total Cost]]</calculatedColumnFormula>
    </tableColumn>
    <tableColumn id="18" xr3:uid="{37ADCDAC-F095-4095-ABC1-28AA6E1C54D5}" name="Year Order Date" dataDxfId="12">
      <calculatedColumnFormula>YEAR(sales[[#This Row],[Order Date]])</calculatedColumnFormula>
    </tableColumn>
    <tableColumn id="17" xr3:uid="{DBD61AA7-E933-4C7A-9189-9E0FBA48B0B3}" name="Month Order Date" dataDxfId="11">
      <calculatedColumnFormula>TEXT(sales[[#This Row],[Order Date]],"mmm")</calculatedColumnFormula>
    </tableColumn>
    <tableColumn id="16" xr3:uid="{92F3F626-49CA-414B-A86C-3EE3D1E80955}" name="Shipping Time (Days)" dataDxfId="10">
      <calculatedColumnFormula>sales[[#This Row],[Ship Date]]-sales[[#This Row],[Order Date]]</calculatedColumnFormula>
    </tableColumn>
  </tableColumns>
  <tableStyleInfo name="Custom Blue Table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table" Target="../tables/table2.xml"/><Relationship Id="rId1" Type="http://schemas.openxmlformats.org/officeDocument/2006/relationships/table" Target="../tables/table1.xml"/><Relationship Id="rId4" Type="http://schemas.openxmlformats.org/officeDocument/2006/relationships/table" Target="../tables/table4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1.xml"/><Relationship Id="rId6" Type="http://schemas.microsoft.com/office/2007/relationships/slicer" Target="../slicers/slicer1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97F92-2CE5-4147-B492-20A6ADBF0D59}">
  <dimension ref="A1:H186"/>
  <sheetViews>
    <sheetView showGridLines="0" workbookViewId="0">
      <selection activeCell="J1" sqref="J1"/>
    </sheetView>
  </sheetViews>
  <sheetFormatPr baseColWidth="10" defaultRowHeight="15" x14ac:dyDescent="0.25"/>
  <cols>
    <col min="1" max="1" width="31.28515625" bestFit="1" customWidth="1"/>
    <col min="2" max="2" width="32.28515625" bestFit="1" customWidth="1"/>
    <col min="4" max="4" width="13.28515625" bestFit="1" customWidth="1"/>
    <col min="6" max="6" width="14.42578125" bestFit="1" customWidth="1"/>
    <col min="7" max="7" width="11.42578125" customWidth="1"/>
  </cols>
  <sheetData>
    <row r="1" spans="1:8" x14ac:dyDescent="0.25">
      <c r="A1" s="2" t="s">
        <v>1140</v>
      </c>
      <c r="B1" s="2" t="s">
        <v>1139</v>
      </c>
      <c r="D1" s="2" t="s">
        <v>1142</v>
      </c>
      <c r="F1" s="2" t="s">
        <v>1141</v>
      </c>
      <c r="G1" s="2" t="s">
        <v>1143</v>
      </c>
      <c r="H1" s="2" t="s">
        <v>1144</v>
      </c>
    </row>
    <row r="2" spans="1:8" x14ac:dyDescent="0.25">
      <c r="A2" t="s">
        <v>97</v>
      </c>
      <c r="B2" t="s">
        <v>41</v>
      </c>
      <c r="D2" t="s">
        <v>1166</v>
      </c>
      <c r="F2" t="s">
        <v>1153</v>
      </c>
      <c r="G2" s="3">
        <v>668.27</v>
      </c>
      <c r="H2" s="3">
        <v>502.54</v>
      </c>
    </row>
    <row r="3" spans="1:8" x14ac:dyDescent="0.25">
      <c r="A3" t="s">
        <v>50</v>
      </c>
      <c r="B3" t="s">
        <v>41</v>
      </c>
      <c r="D3" t="s">
        <v>1165</v>
      </c>
      <c r="F3" t="s">
        <v>1145</v>
      </c>
      <c r="G3" s="3">
        <v>651.21</v>
      </c>
      <c r="H3" s="3">
        <v>524.96</v>
      </c>
    </row>
    <row r="4" spans="1:8" x14ac:dyDescent="0.25">
      <c r="A4" t="s">
        <v>384</v>
      </c>
      <c r="B4" t="s">
        <v>41</v>
      </c>
      <c r="D4" t="s">
        <v>1164</v>
      </c>
      <c r="F4" t="s">
        <v>1148</v>
      </c>
      <c r="G4" s="3">
        <v>437.2</v>
      </c>
      <c r="H4" s="3">
        <v>263.33</v>
      </c>
    </row>
    <row r="5" spans="1:8" x14ac:dyDescent="0.25">
      <c r="A5" t="s">
        <v>884</v>
      </c>
      <c r="B5" t="s">
        <v>41</v>
      </c>
      <c r="D5" t="s">
        <v>1163</v>
      </c>
      <c r="F5" t="s">
        <v>1155</v>
      </c>
      <c r="G5" s="3">
        <v>421.89</v>
      </c>
      <c r="H5" s="3">
        <v>364.69</v>
      </c>
    </row>
    <row r="6" spans="1:8" x14ac:dyDescent="0.25">
      <c r="A6" t="s">
        <v>114</v>
      </c>
      <c r="B6" t="s">
        <v>41</v>
      </c>
      <c r="F6" t="s">
        <v>1150</v>
      </c>
      <c r="G6" s="3">
        <v>255.28</v>
      </c>
      <c r="H6" s="3">
        <v>159.41999999999999</v>
      </c>
    </row>
    <row r="7" spans="1:8" x14ac:dyDescent="0.25">
      <c r="A7" t="s">
        <v>141</v>
      </c>
      <c r="B7" t="s">
        <v>41</v>
      </c>
      <c r="F7" t="s">
        <v>1149</v>
      </c>
      <c r="G7" s="3">
        <v>205.7</v>
      </c>
      <c r="H7" s="3">
        <v>117.11</v>
      </c>
    </row>
    <row r="8" spans="1:8" x14ac:dyDescent="0.25">
      <c r="A8" t="s">
        <v>71</v>
      </c>
      <c r="B8" t="s">
        <v>41</v>
      </c>
      <c r="F8" t="s">
        <v>1146</v>
      </c>
      <c r="G8" s="3">
        <v>154.06</v>
      </c>
      <c r="H8" s="3">
        <v>90.93</v>
      </c>
    </row>
    <row r="9" spans="1:8" x14ac:dyDescent="0.25">
      <c r="A9" t="s">
        <v>206</v>
      </c>
      <c r="B9" t="s">
        <v>41</v>
      </c>
      <c r="F9" t="s">
        <v>2</v>
      </c>
      <c r="G9" s="3">
        <v>152.58000000000001</v>
      </c>
      <c r="H9" s="3">
        <v>97.44</v>
      </c>
    </row>
    <row r="10" spans="1:8" x14ac:dyDescent="0.25">
      <c r="A10" t="s">
        <v>120</v>
      </c>
      <c r="B10" t="s">
        <v>41</v>
      </c>
      <c r="F10" t="s">
        <v>1152</v>
      </c>
      <c r="G10" s="3">
        <v>109.28</v>
      </c>
      <c r="H10" s="3">
        <v>35.840000000000003</v>
      </c>
    </row>
    <row r="11" spans="1:8" x14ac:dyDescent="0.25">
      <c r="A11" t="s">
        <v>694</v>
      </c>
      <c r="B11" t="s">
        <v>41</v>
      </c>
      <c r="D11" s="2" t="s">
        <v>1178</v>
      </c>
      <c r="F11" t="s">
        <v>1154</v>
      </c>
      <c r="G11" s="3">
        <v>81.73</v>
      </c>
      <c r="H11" s="3">
        <v>56.67</v>
      </c>
    </row>
    <row r="12" spans="1:8" x14ac:dyDescent="0.25">
      <c r="A12" t="s">
        <v>339</v>
      </c>
      <c r="B12" t="s">
        <v>41</v>
      </c>
      <c r="D12" t="s">
        <v>6</v>
      </c>
      <c r="F12" t="s">
        <v>1151</v>
      </c>
      <c r="G12" s="3">
        <v>47.45</v>
      </c>
      <c r="H12" s="3">
        <v>31.79</v>
      </c>
    </row>
    <row r="13" spans="1:8" x14ac:dyDescent="0.25">
      <c r="A13" t="s">
        <v>396</v>
      </c>
      <c r="B13" t="s">
        <v>41</v>
      </c>
      <c r="D13" t="s">
        <v>3</v>
      </c>
      <c r="F13" t="s">
        <v>1147</v>
      </c>
      <c r="G13" s="3">
        <v>9.33</v>
      </c>
      <c r="H13" s="3">
        <v>6.92</v>
      </c>
    </row>
    <row r="14" spans="1:8" x14ac:dyDescent="0.25">
      <c r="A14" t="s">
        <v>176</v>
      </c>
      <c r="B14" t="s">
        <v>41</v>
      </c>
    </row>
    <row r="15" spans="1:8" x14ac:dyDescent="0.25">
      <c r="A15" t="s">
        <v>245</v>
      </c>
      <c r="B15" t="s">
        <v>41</v>
      </c>
    </row>
    <row r="16" spans="1:8" x14ac:dyDescent="0.25">
      <c r="A16" t="s">
        <v>48</v>
      </c>
      <c r="B16" t="s">
        <v>41</v>
      </c>
    </row>
    <row r="17" spans="1:2" x14ac:dyDescent="0.25">
      <c r="A17" t="s">
        <v>401</v>
      </c>
      <c r="B17" t="s">
        <v>41</v>
      </c>
    </row>
    <row r="18" spans="1:2" x14ac:dyDescent="0.25">
      <c r="A18" t="s">
        <v>64</v>
      </c>
      <c r="B18" t="s">
        <v>41</v>
      </c>
    </row>
    <row r="19" spans="1:2" x14ac:dyDescent="0.25">
      <c r="A19" t="s">
        <v>351</v>
      </c>
      <c r="B19" t="s">
        <v>41</v>
      </c>
    </row>
    <row r="20" spans="1:2" x14ac:dyDescent="0.25">
      <c r="A20" t="s">
        <v>75</v>
      </c>
      <c r="B20" t="s">
        <v>41</v>
      </c>
    </row>
    <row r="21" spans="1:2" x14ac:dyDescent="0.25">
      <c r="A21" t="s">
        <v>77</v>
      </c>
      <c r="B21" t="s">
        <v>41</v>
      </c>
    </row>
    <row r="22" spans="1:2" x14ac:dyDescent="0.25">
      <c r="A22" t="s">
        <v>44</v>
      </c>
      <c r="B22" t="s">
        <v>41</v>
      </c>
    </row>
    <row r="23" spans="1:2" x14ac:dyDescent="0.25">
      <c r="A23" t="s">
        <v>139</v>
      </c>
      <c r="B23" t="s">
        <v>41</v>
      </c>
    </row>
    <row r="24" spans="1:2" x14ac:dyDescent="0.25">
      <c r="A24" t="s">
        <v>403</v>
      </c>
      <c r="B24" t="s">
        <v>41</v>
      </c>
    </row>
    <row r="25" spans="1:2" x14ac:dyDescent="0.25">
      <c r="A25" t="s">
        <v>137</v>
      </c>
      <c r="B25" t="s">
        <v>41</v>
      </c>
    </row>
    <row r="26" spans="1:2" x14ac:dyDescent="0.25">
      <c r="A26" t="s">
        <v>228</v>
      </c>
      <c r="B26" t="s">
        <v>41</v>
      </c>
    </row>
    <row r="27" spans="1:2" x14ac:dyDescent="0.25">
      <c r="A27" t="s">
        <v>42</v>
      </c>
      <c r="B27" t="s">
        <v>41</v>
      </c>
    </row>
    <row r="28" spans="1:2" x14ac:dyDescent="0.25">
      <c r="A28" t="s">
        <v>82</v>
      </c>
      <c r="B28" t="s">
        <v>41</v>
      </c>
    </row>
    <row r="29" spans="1:2" x14ac:dyDescent="0.25">
      <c r="A29" t="s">
        <v>21</v>
      </c>
      <c r="B29" t="s">
        <v>1162</v>
      </c>
    </row>
    <row r="30" spans="1:2" x14ac:dyDescent="0.25">
      <c r="A30" t="s">
        <v>145</v>
      </c>
      <c r="B30" t="s">
        <v>1162</v>
      </c>
    </row>
    <row r="31" spans="1:2" x14ac:dyDescent="0.25">
      <c r="A31" t="s">
        <v>35</v>
      </c>
      <c r="B31" t="s">
        <v>1162</v>
      </c>
    </row>
    <row r="32" spans="1:2" x14ac:dyDescent="0.25">
      <c r="A32" t="s">
        <v>16</v>
      </c>
      <c r="B32" t="s">
        <v>1162</v>
      </c>
    </row>
    <row r="33" spans="1:2" x14ac:dyDescent="0.25">
      <c r="A33" t="s">
        <v>348</v>
      </c>
      <c r="B33" t="s">
        <v>1162</v>
      </c>
    </row>
    <row r="34" spans="1:2" x14ac:dyDescent="0.25">
      <c r="A34" t="s">
        <v>8</v>
      </c>
      <c r="B34" t="s">
        <v>1162</v>
      </c>
    </row>
    <row r="35" spans="1:2" x14ac:dyDescent="0.25">
      <c r="A35" t="s">
        <v>598</v>
      </c>
      <c r="B35" t="s">
        <v>1162</v>
      </c>
    </row>
    <row r="36" spans="1:2" x14ac:dyDescent="0.25">
      <c r="A36" t="s">
        <v>294</v>
      </c>
      <c r="B36" t="s">
        <v>1162</v>
      </c>
    </row>
    <row r="37" spans="1:2" x14ac:dyDescent="0.25">
      <c r="A37" t="s">
        <v>86</v>
      </c>
      <c r="B37" t="s">
        <v>1162</v>
      </c>
    </row>
    <row r="38" spans="1:2" x14ac:dyDescent="0.25">
      <c r="A38" t="s">
        <v>62</v>
      </c>
      <c r="B38" t="s">
        <v>1162</v>
      </c>
    </row>
    <row r="39" spans="1:2" x14ac:dyDescent="0.25">
      <c r="A39" t="s">
        <v>167</v>
      </c>
      <c r="B39" t="s">
        <v>1162</v>
      </c>
    </row>
    <row r="40" spans="1:2" x14ac:dyDescent="0.25">
      <c r="A40" t="s">
        <v>319</v>
      </c>
      <c r="B40" t="s">
        <v>1162</v>
      </c>
    </row>
    <row r="41" spans="1:2" x14ac:dyDescent="0.25">
      <c r="A41" t="s">
        <v>390</v>
      </c>
      <c r="B41" t="s">
        <v>1162</v>
      </c>
    </row>
    <row r="42" spans="1:2" x14ac:dyDescent="0.25">
      <c r="A42" t="s">
        <v>224</v>
      </c>
      <c r="B42" t="s">
        <v>1162</v>
      </c>
    </row>
    <row r="43" spans="1:2" x14ac:dyDescent="0.25">
      <c r="A43" t="s">
        <v>95</v>
      </c>
      <c r="B43" t="s">
        <v>1162</v>
      </c>
    </row>
    <row r="44" spans="1:2" x14ac:dyDescent="0.25">
      <c r="A44" t="s">
        <v>88</v>
      </c>
      <c r="B44" t="s">
        <v>1160</v>
      </c>
    </row>
    <row r="45" spans="1:2" x14ac:dyDescent="0.25">
      <c r="A45" t="s">
        <v>558</v>
      </c>
      <c r="B45" t="s">
        <v>1160</v>
      </c>
    </row>
    <row r="46" spans="1:2" x14ac:dyDescent="0.25">
      <c r="A46" t="s">
        <v>510</v>
      </c>
      <c r="B46" t="s">
        <v>1160</v>
      </c>
    </row>
    <row r="47" spans="1:2" x14ac:dyDescent="0.25">
      <c r="A47" t="s">
        <v>398</v>
      </c>
      <c r="B47" t="s">
        <v>1160</v>
      </c>
    </row>
    <row r="48" spans="1:2" x14ac:dyDescent="0.25">
      <c r="A48" t="s">
        <v>220</v>
      </c>
      <c r="B48" t="s">
        <v>1160</v>
      </c>
    </row>
    <row r="49" spans="1:2" x14ac:dyDescent="0.25">
      <c r="A49" t="s">
        <v>701</v>
      </c>
      <c r="B49" t="s">
        <v>1160</v>
      </c>
    </row>
    <row r="50" spans="1:2" x14ac:dyDescent="0.25">
      <c r="A50" t="s">
        <v>37</v>
      </c>
      <c r="B50" t="s">
        <v>1160</v>
      </c>
    </row>
    <row r="51" spans="1:2" x14ac:dyDescent="0.25">
      <c r="A51" t="s">
        <v>91</v>
      </c>
      <c r="B51" t="s">
        <v>1160</v>
      </c>
    </row>
    <row r="52" spans="1:2" x14ac:dyDescent="0.25">
      <c r="A52" t="s">
        <v>14</v>
      </c>
      <c r="B52" t="s">
        <v>1160</v>
      </c>
    </row>
    <row r="53" spans="1:2" x14ac:dyDescent="0.25">
      <c r="A53" t="s">
        <v>12</v>
      </c>
      <c r="B53" t="s">
        <v>1160</v>
      </c>
    </row>
    <row r="54" spans="1:2" x14ac:dyDescent="0.25">
      <c r="A54" t="s">
        <v>574</v>
      </c>
      <c r="B54" t="s">
        <v>1160</v>
      </c>
    </row>
    <row r="55" spans="1:2" x14ac:dyDescent="0.25">
      <c r="A55" t="s">
        <v>470</v>
      </c>
      <c r="B55" t="s">
        <v>1160</v>
      </c>
    </row>
    <row r="56" spans="1:2" x14ac:dyDescent="0.25">
      <c r="A56" t="s">
        <v>124</v>
      </c>
      <c r="B56" t="s">
        <v>1160</v>
      </c>
    </row>
    <row r="57" spans="1:2" x14ac:dyDescent="0.25">
      <c r="A57" t="s">
        <v>521</v>
      </c>
      <c r="B57" t="s">
        <v>1160</v>
      </c>
    </row>
    <row r="58" spans="1:2" x14ac:dyDescent="0.25">
      <c r="A58" t="s">
        <v>582</v>
      </c>
      <c r="B58" t="s">
        <v>1160</v>
      </c>
    </row>
    <row r="59" spans="1:2" x14ac:dyDescent="0.25">
      <c r="A59" t="s">
        <v>103</v>
      </c>
      <c r="B59" t="s">
        <v>1160</v>
      </c>
    </row>
    <row r="60" spans="1:2" x14ac:dyDescent="0.25">
      <c r="A60" t="s">
        <v>634</v>
      </c>
      <c r="B60" t="s">
        <v>1160</v>
      </c>
    </row>
    <row r="61" spans="1:2" x14ac:dyDescent="0.25">
      <c r="A61" t="s">
        <v>196</v>
      </c>
      <c r="B61" t="s">
        <v>1160</v>
      </c>
    </row>
    <row r="62" spans="1:2" x14ac:dyDescent="0.25">
      <c r="A62" t="s">
        <v>306</v>
      </c>
      <c r="B62" t="s">
        <v>1160</v>
      </c>
    </row>
    <row r="63" spans="1:2" x14ac:dyDescent="0.25">
      <c r="A63" t="s">
        <v>164</v>
      </c>
      <c r="B63" t="s">
        <v>1160</v>
      </c>
    </row>
    <row r="64" spans="1:2" x14ac:dyDescent="0.25">
      <c r="A64" t="s">
        <v>169</v>
      </c>
      <c r="B64" t="s">
        <v>1157</v>
      </c>
    </row>
    <row r="65" spans="1:2" x14ac:dyDescent="0.25">
      <c r="A65" t="s">
        <v>198</v>
      </c>
      <c r="B65" t="s">
        <v>1157</v>
      </c>
    </row>
    <row r="66" spans="1:2" x14ac:dyDescent="0.25">
      <c r="A66" t="s">
        <v>579</v>
      </c>
      <c r="B66" t="s">
        <v>1157</v>
      </c>
    </row>
    <row r="67" spans="1:2" x14ac:dyDescent="0.25">
      <c r="A67" t="s">
        <v>110</v>
      </c>
      <c r="B67" t="s">
        <v>1157</v>
      </c>
    </row>
    <row r="68" spans="1:2" x14ac:dyDescent="0.25">
      <c r="A68" t="s">
        <v>677</v>
      </c>
      <c r="B68" t="s">
        <v>1157</v>
      </c>
    </row>
    <row r="69" spans="1:2" x14ac:dyDescent="0.25">
      <c r="A69" t="s">
        <v>780</v>
      </c>
      <c r="B69" t="s">
        <v>1157</v>
      </c>
    </row>
    <row r="70" spans="1:2" x14ac:dyDescent="0.25">
      <c r="A70" t="s">
        <v>147</v>
      </c>
      <c r="B70" t="s">
        <v>1157</v>
      </c>
    </row>
    <row r="71" spans="1:2" x14ac:dyDescent="0.25">
      <c r="A71" t="s">
        <v>191</v>
      </c>
      <c r="B71" t="s">
        <v>1157</v>
      </c>
    </row>
    <row r="72" spans="1:2" x14ac:dyDescent="0.25">
      <c r="A72" t="s">
        <v>151</v>
      </c>
      <c r="B72" t="s">
        <v>1157</v>
      </c>
    </row>
    <row r="73" spans="1:2" x14ac:dyDescent="0.25">
      <c r="A73" t="s">
        <v>301</v>
      </c>
      <c r="B73" t="s">
        <v>1157</v>
      </c>
    </row>
    <row r="74" spans="1:2" x14ac:dyDescent="0.25">
      <c r="A74" t="s">
        <v>419</v>
      </c>
      <c r="B74" t="s">
        <v>1157</v>
      </c>
    </row>
    <row r="75" spans="1:2" x14ac:dyDescent="0.25">
      <c r="A75" t="s">
        <v>1158</v>
      </c>
      <c r="B75" t="s">
        <v>1157</v>
      </c>
    </row>
    <row r="76" spans="1:2" x14ac:dyDescent="0.25">
      <c r="A76" t="s">
        <v>477</v>
      </c>
      <c r="B76" t="s">
        <v>1157</v>
      </c>
    </row>
    <row r="77" spans="1:2" x14ac:dyDescent="0.25">
      <c r="A77" t="s">
        <v>786</v>
      </c>
      <c r="B77" t="s">
        <v>1157</v>
      </c>
    </row>
    <row r="78" spans="1:2" x14ac:dyDescent="0.25">
      <c r="A78" t="s">
        <v>592</v>
      </c>
      <c r="B78" t="s">
        <v>1157</v>
      </c>
    </row>
    <row r="79" spans="1:2" x14ac:dyDescent="0.25">
      <c r="A79" t="s">
        <v>118</v>
      </c>
      <c r="B79" t="s">
        <v>1157</v>
      </c>
    </row>
    <row r="80" spans="1:2" x14ac:dyDescent="0.25">
      <c r="A80" t="s">
        <v>308</v>
      </c>
      <c r="B80" t="s">
        <v>1157</v>
      </c>
    </row>
    <row r="81" spans="1:2" x14ac:dyDescent="0.25">
      <c r="A81" t="s">
        <v>441</v>
      </c>
      <c r="B81" t="s">
        <v>1157</v>
      </c>
    </row>
    <row r="82" spans="1:2" x14ac:dyDescent="0.25">
      <c r="A82" t="s">
        <v>132</v>
      </c>
      <c r="B82" t="s">
        <v>1157</v>
      </c>
    </row>
    <row r="83" spans="1:2" x14ac:dyDescent="0.25">
      <c r="A83" t="s">
        <v>407</v>
      </c>
      <c r="B83" t="s">
        <v>1157</v>
      </c>
    </row>
    <row r="84" spans="1:2" x14ac:dyDescent="0.25">
      <c r="A84" t="s">
        <v>149</v>
      </c>
      <c r="B84" t="s">
        <v>1157</v>
      </c>
    </row>
    <row r="85" spans="1:2" x14ac:dyDescent="0.25">
      <c r="A85" t="s">
        <v>173</v>
      </c>
      <c r="B85" t="s">
        <v>1157</v>
      </c>
    </row>
    <row r="86" spans="1:2" x14ac:dyDescent="0.25">
      <c r="A86" t="s">
        <v>366</v>
      </c>
      <c r="B86" t="s">
        <v>1157</v>
      </c>
    </row>
    <row r="87" spans="1:2" x14ac:dyDescent="0.25">
      <c r="A87" t="s">
        <v>183</v>
      </c>
      <c r="B87" t="s">
        <v>1157</v>
      </c>
    </row>
    <row r="88" spans="1:2" x14ac:dyDescent="0.25">
      <c r="A88" t="s">
        <v>355</v>
      </c>
      <c r="B88" t="s">
        <v>1157</v>
      </c>
    </row>
    <row r="89" spans="1:2" x14ac:dyDescent="0.25">
      <c r="A89" t="s">
        <v>186</v>
      </c>
      <c r="B89" t="s">
        <v>1157</v>
      </c>
    </row>
    <row r="90" spans="1:2" x14ac:dyDescent="0.25">
      <c r="A90" t="s">
        <v>311</v>
      </c>
      <c r="B90" t="s">
        <v>1157</v>
      </c>
    </row>
    <row r="91" spans="1:2" x14ac:dyDescent="0.25">
      <c r="A91" t="s">
        <v>361</v>
      </c>
      <c r="B91" t="s">
        <v>1157</v>
      </c>
    </row>
    <row r="92" spans="1:2" x14ac:dyDescent="0.25">
      <c r="A92" t="s">
        <v>5</v>
      </c>
      <c r="B92" t="s">
        <v>1157</v>
      </c>
    </row>
    <row r="93" spans="1:2" x14ac:dyDescent="0.25">
      <c r="A93" t="s">
        <v>108</v>
      </c>
      <c r="B93" t="s">
        <v>1157</v>
      </c>
    </row>
    <row r="94" spans="1:2" x14ac:dyDescent="0.25">
      <c r="A94" t="s">
        <v>532</v>
      </c>
      <c r="B94" t="s">
        <v>1157</v>
      </c>
    </row>
    <row r="95" spans="1:2" x14ac:dyDescent="0.25">
      <c r="A95" t="s">
        <v>66</v>
      </c>
      <c r="B95" t="s">
        <v>1157</v>
      </c>
    </row>
    <row r="96" spans="1:2" x14ac:dyDescent="0.25">
      <c r="A96" t="s">
        <v>161</v>
      </c>
      <c r="B96" t="s">
        <v>1157</v>
      </c>
    </row>
    <row r="97" spans="1:2" x14ac:dyDescent="0.25">
      <c r="A97" t="s">
        <v>59</v>
      </c>
      <c r="B97" t="s">
        <v>1157</v>
      </c>
    </row>
    <row r="98" spans="1:2" x14ac:dyDescent="0.25">
      <c r="A98" t="s">
        <v>243</v>
      </c>
      <c r="B98" t="s">
        <v>1157</v>
      </c>
    </row>
    <row r="99" spans="1:2" x14ac:dyDescent="0.25">
      <c r="A99" t="s">
        <v>213</v>
      </c>
      <c r="B99" t="s">
        <v>1157</v>
      </c>
    </row>
    <row r="100" spans="1:2" x14ac:dyDescent="0.25">
      <c r="A100" t="s">
        <v>143</v>
      </c>
      <c r="B100" t="s">
        <v>1157</v>
      </c>
    </row>
    <row r="101" spans="1:2" x14ac:dyDescent="0.25">
      <c r="A101" t="s">
        <v>329</v>
      </c>
      <c r="B101" t="s">
        <v>1157</v>
      </c>
    </row>
    <row r="102" spans="1:2" x14ac:dyDescent="0.25">
      <c r="A102" t="s">
        <v>681</v>
      </c>
      <c r="B102" t="s">
        <v>1157</v>
      </c>
    </row>
    <row r="103" spans="1:2" x14ac:dyDescent="0.25">
      <c r="A103" t="s">
        <v>287</v>
      </c>
      <c r="B103" t="s">
        <v>1157</v>
      </c>
    </row>
    <row r="104" spans="1:2" x14ac:dyDescent="0.25">
      <c r="A104" t="s">
        <v>595</v>
      </c>
      <c r="B104" t="s">
        <v>1157</v>
      </c>
    </row>
    <row r="105" spans="1:2" x14ac:dyDescent="0.25">
      <c r="A105" t="s">
        <v>640</v>
      </c>
      <c r="B105" t="s">
        <v>1157</v>
      </c>
    </row>
    <row r="106" spans="1:2" x14ac:dyDescent="0.25">
      <c r="A106" t="s">
        <v>112</v>
      </c>
      <c r="B106" t="s">
        <v>1157</v>
      </c>
    </row>
    <row r="107" spans="1:2" x14ac:dyDescent="0.25">
      <c r="A107" t="s">
        <v>345</v>
      </c>
      <c r="B107" t="s">
        <v>1157</v>
      </c>
    </row>
    <row r="108" spans="1:2" x14ac:dyDescent="0.25">
      <c r="A108" t="s">
        <v>233</v>
      </c>
      <c r="B108" t="s">
        <v>1157</v>
      </c>
    </row>
    <row r="109" spans="1:2" x14ac:dyDescent="0.25">
      <c r="A109" t="s">
        <v>622</v>
      </c>
      <c r="B109" t="s">
        <v>1157</v>
      </c>
    </row>
    <row r="110" spans="1:2" x14ac:dyDescent="0.25">
      <c r="A110" t="s">
        <v>1</v>
      </c>
      <c r="B110" t="s">
        <v>1157</v>
      </c>
    </row>
    <row r="111" spans="1:2" x14ac:dyDescent="0.25">
      <c r="A111" t="s">
        <v>912</v>
      </c>
      <c r="B111" t="s">
        <v>1157</v>
      </c>
    </row>
    <row r="112" spans="1:2" x14ac:dyDescent="0.25">
      <c r="A112" t="s">
        <v>279</v>
      </c>
      <c r="B112" t="s">
        <v>1156</v>
      </c>
    </row>
    <row r="113" spans="1:2" x14ac:dyDescent="0.25">
      <c r="A113" t="s">
        <v>267</v>
      </c>
      <c r="B113" t="s">
        <v>1156</v>
      </c>
    </row>
    <row r="114" spans="1:2" x14ac:dyDescent="0.25">
      <c r="A114" t="s">
        <v>31</v>
      </c>
      <c r="B114" t="s">
        <v>1156</v>
      </c>
    </row>
    <row r="115" spans="1:2" x14ac:dyDescent="0.25">
      <c r="A115" t="s">
        <v>265</v>
      </c>
      <c r="B115" t="s">
        <v>1156</v>
      </c>
    </row>
    <row r="116" spans="1:2" x14ac:dyDescent="0.25">
      <c r="A116" t="s">
        <v>377</v>
      </c>
      <c r="B116" t="s">
        <v>1156</v>
      </c>
    </row>
    <row r="117" spans="1:2" x14ac:dyDescent="0.25">
      <c r="A117" t="s">
        <v>10</v>
      </c>
      <c r="B117" t="s">
        <v>1156</v>
      </c>
    </row>
    <row r="118" spans="1:2" x14ac:dyDescent="0.25">
      <c r="A118" t="s">
        <v>73</v>
      </c>
      <c r="B118" t="s">
        <v>1156</v>
      </c>
    </row>
    <row r="119" spans="1:2" x14ac:dyDescent="0.25">
      <c r="A119" t="s">
        <v>590</v>
      </c>
      <c r="B119" t="s">
        <v>1156</v>
      </c>
    </row>
    <row r="120" spans="1:2" x14ac:dyDescent="0.25">
      <c r="A120" t="s">
        <v>84</v>
      </c>
      <c r="B120" t="s">
        <v>1156</v>
      </c>
    </row>
    <row r="121" spans="1:2" x14ac:dyDescent="0.25">
      <c r="A121" t="s">
        <v>235</v>
      </c>
      <c r="B121" t="s">
        <v>1156</v>
      </c>
    </row>
    <row r="122" spans="1:2" x14ac:dyDescent="0.25">
      <c r="A122" t="s">
        <v>79</v>
      </c>
      <c r="B122" t="s">
        <v>1156</v>
      </c>
    </row>
    <row r="123" spans="1:2" x14ac:dyDescent="0.25">
      <c r="A123" t="s">
        <v>39</v>
      </c>
      <c r="B123" t="s">
        <v>1156</v>
      </c>
    </row>
    <row r="124" spans="1:2" x14ac:dyDescent="0.25">
      <c r="A124" t="s">
        <v>475</v>
      </c>
      <c r="B124" t="s">
        <v>1156</v>
      </c>
    </row>
    <row r="125" spans="1:2" x14ac:dyDescent="0.25">
      <c r="A125" t="s">
        <v>282</v>
      </c>
      <c r="B125" t="s">
        <v>1156</v>
      </c>
    </row>
    <row r="126" spans="1:2" x14ac:dyDescent="0.25">
      <c r="A126" t="s">
        <v>275</v>
      </c>
      <c r="B126" t="s">
        <v>1156</v>
      </c>
    </row>
    <row r="127" spans="1:2" x14ac:dyDescent="0.25">
      <c r="A127" t="s">
        <v>116</v>
      </c>
      <c r="B127" t="s">
        <v>1156</v>
      </c>
    </row>
    <row r="128" spans="1:2" x14ac:dyDescent="0.25">
      <c r="A128" t="s">
        <v>422</v>
      </c>
      <c r="B128" t="s">
        <v>1156</v>
      </c>
    </row>
    <row r="129" spans="1:2" x14ac:dyDescent="0.25">
      <c r="A129" t="s">
        <v>298</v>
      </c>
      <c r="B129" t="s">
        <v>1156</v>
      </c>
    </row>
    <row r="130" spans="1:2" x14ac:dyDescent="0.25">
      <c r="A130" t="s">
        <v>126</v>
      </c>
      <c r="B130" t="s">
        <v>1156</v>
      </c>
    </row>
    <row r="131" spans="1:2" x14ac:dyDescent="0.25">
      <c r="A131" t="s">
        <v>18</v>
      </c>
      <c r="B131" t="s">
        <v>1156</v>
      </c>
    </row>
    <row r="132" spans="1:2" x14ac:dyDescent="0.25">
      <c r="A132" t="s">
        <v>424</v>
      </c>
      <c r="B132" t="s">
        <v>1156</v>
      </c>
    </row>
    <row r="133" spans="1:2" x14ac:dyDescent="0.25">
      <c r="A133" t="s">
        <v>362</v>
      </c>
      <c r="B133" t="s">
        <v>1156</v>
      </c>
    </row>
    <row r="134" spans="1:2" x14ac:dyDescent="0.25">
      <c r="A134" t="s">
        <v>179</v>
      </c>
      <c r="B134" t="s">
        <v>1156</v>
      </c>
    </row>
    <row r="135" spans="1:2" x14ac:dyDescent="0.25">
      <c r="A135" t="s">
        <v>488</v>
      </c>
      <c r="B135" t="s">
        <v>1159</v>
      </c>
    </row>
    <row r="136" spans="1:2" x14ac:dyDescent="0.25">
      <c r="A136" t="s">
        <v>23</v>
      </c>
      <c r="B136" t="s">
        <v>1159</v>
      </c>
    </row>
    <row r="137" spans="1:2" x14ac:dyDescent="0.25">
      <c r="A137" t="s">
        <v>370</v>
      </c>
      <c r="B137" t="s">
        <v>1159</v>
      </c>
    </row>
    <row r="138" spans="1:2" x14ac:dyDescent="0.25">
      <c r="A138" t="s">
        <v>256</v>
      </c>
      <c r="B138" t="s">
        <v>1159</v>
      </c>
    </row>
    <row r="139" spans="1:2" x14ac:dyDescent="0.25">
      <c r="A139" t="s">
        <v>25</v>
      </c>
      <c r="B139" t="s">
        <v>1161</v>
      </c>
    </row>
    <row r="140" spans="1:2" x14ac:dyDescent="0.25">
      <c r="A140" t="s">
        <v>443</v>
      </c>
      <c r="B140" t="s">
        <v>1161</v>
      </c>
    </row>
    <row r="141" spans="1:2" x14ac:dyDescent="0.25">
      <c r="A141" t="s">
        <v>269</v>
      </c>
      <c r="B141" t="s">
        <v>1161</v>
      </c>
    </row>
    <row r="142" spans="1:2" x14ac:dyDescent="0.25">
      <c r="A142" t="s">
        <v>284</v>
      </c>
      <c r="B142" t="s">
        <v>1161</v>
      </c>
    </row>
    <row r="143" spans="1:2" x14ac:dyDescent="0.25">
      <c r="A143" t="s">
        <v>54</v>
      </c>
      <c r="B143" t="s">
        <v>1161</v>
      </c>
    </row>
    <row r="144" spans="1:2" x14ac:dyDescent="0.25">
      <c r="A144" t="s">
        <v>218</v>
      </c>
      <c r="B144" t="s">
        <v>1161</v>
      </c>
    </row>
    <row r="145" spans="1:2" x14ac:dyDescent="0.25">
      <c r="A145" t="s">
        <v>171</v>
      </c>
      <c r="B145" t="s">
        <v>1161</v>
      </c>
    </row>
    <row r="146" spans="1:2" x14ac:dyDescent="0.25">
      <c r="A146" t="s">
        <v>208</v>
      </c>
      <c r="B146" t="s">
        <v>1161</v>
      </c>
    </row>
    <row r="147" spans="1:2" x14ac:dyDescent="0.25">
      <c r="A147" t="s">
        <v>359</v>
      </c>
      <c r="B147" t="s">
        <v>1161</v>
      </c>
    </row>
    <row r="148" spans="1:2" x14ac:dyDescent="0.25">
      <c r="A148" t="s">
        <v>353</v>
      </c>
      <c r="B148" t="s">
        <v>1161</v>
      </c>
    </row>
    <row r="149" spans="1:2" x14ac:dyDescent="0.25">
      <c r="A149" t="s">
        <v>327</v>
      </c>
      <c r="B149" t="s">
        <v>1161</v>
      </c>
    </row>
    <row r="150" spans="1:2" x14ac:dyDescent="0.25">
      <c r="A150" t="s">
        <v>388</v>
      </c>
      <c r="B150" t="s">
        <v>1161</v>
      </c>
    </row>
    <row r="151" spans="1:2" x14ac:dyDescent="0.25">
      <c r="A151" t="s">
        <v>921</v>
      </c>
      <c r="B151" t="s">
        <v>1161</v>
      </c>
    </row>
    <row r="152" spans="1:2" x14ac:dyDescent="0.25">
      <c r="A152" t="s">
        <v>778</v>
      </c>
      <c r="B152" t="s">
        <v>1161</v>
      </c>
    </row>
    <row r="153" spans="1:2" x14ac:dyDescent="0.25">
      <c r="A153" t="s">
        <v>431</v>
      </c>
      <c r="B153" t="s">
        <v>1161</v>
      </c>
    </row>
    <row r="154" spans="1:2" x14ac:dyDescent="0.25">
      <c r="A154" t="s">
        <v>250</v>
      </c>
      <c r="B154" t="s">
        <v>1161</v>
      </c>
    </row>
    <row r="155" spans="1:2" x14ac:dyDescent="0.25">
      <c r="A155" t="s">
        <v>755</v>
      </c>
      <c r="B155" t="s">
        <v>1161</v>
      </c>
    </row>
    <row r="156" spans="1:2" x14ac:dyDescent="0.25">
      <c r="A156" t="s">
        <v>241</v>
      </c>
      <c r="B156" t="s">
        <v>1161</v>
      </c>
    </row>
    <row r="157" spans="1:2" x14ac:dyDescent="0.25">
      <c r="A157" t="s">
        <v>743</v>
      </c>
      <c r="B157" t="s">
        <v>1161</v>
      </c>
    </row>
    <row r="158" spans="1:2" x14ac:dyDescent="0.25">
      <c r="A158" t="s">
        <v>273</v>
      </c>
      <c r="B158" t="s">
        <v>1161</v>
      </c>
    </row>
    <row r="159" spans="1:2" x14ac:dyDescent="0.25">
      <c r="A159" t="s">
        <v>29</v>
      </c>
      <c r="B159" t="s">
        <v>1161</v>
      </c>
    </row>
    <row r="160" spans="1:2" x14ac:dyDescent="0.25">
      <c r="A160" t="s">
        <v>69</v>
      </c>
      <c r="B160" t="s">
        <v>1161</v>
      </c>
    </row>
    <row r="161" spans="1:2" x14ac:dyDescent="0.25">
      <c r="A161" t="s">
        <v>215</v>
      </c>
      <c r="B161" t="s">
        <v>1161</v>
      </c>
    </row>
    <row r="162" spans="1:2" x14ac:dyDescent="0.25">
      <c r="A162" t="s">
        <v>156</v>
      </c>
      <c r="B162" t="s">
        <v>1161</v>
      </c>
    </row>
    <row r="163" spans="1:2" x14ac:dyDescent="0.25">
      <c r="A163" t="s">
        <v>222</v>
      </c>
      <c r="B163" t="s">
        <v>1161</v>
      </c>
    </row>
    <row r="164" spans="1:2" x14ac:dyDescent="0.25">
      <c r="A164" t="s">
        <v>52</v>
      </c>
      <c r="B164" t="s">
        <v>1161</v>
      </c>
    </row>
    <row r="165" spans="1:2" x14ac:dyDescent="0.25">
      <c r="A165" t="s">
        <v>211</v>
      </c>
      <c r="B165" t="s">
        <v>1161</v>
      </c>
    </row>
    <row r="166" spans="1:2" x14ac:dyDescent="0.25">
      <c r="A166" t="s">
        <v>289</v>
      </c>
      <c r="B166" t="s">
        <v>1161</v>
      </c>
    </row>
    <row r="167" spans="1:2" x14ac:dyDescent="0.25">
      <c r="A167" t="s">
        <v>33</v>
      </c>
      <c r="B167" t="s">
        <v>1161</v>
      </c>
    </row>
    <row r="168" spans="1:2" x14ac:dyDescent="0.25">
      <c r="A168" t="s">
        <v>122</v>
      </c>
      <c r="B168" t="s">
        <v>1161</v>
      </c>
    </row>
    <row r="169" spans="1:2" x14ac:dyDescent="0.25">
      <c r="A169" t="s">
        <v>252</v>
      </c>
      <c r="B169" t="s">
        <v>1161</v>
      </c>
    </row>
    <row r="170" spans="1:2" x14ac:dyDescent="0.25">
      <c r="A170" t="s">
        <v>57</v>
      </c>
      <c r="B170" t="s">
        <v>1161</v>
      </c>
    </row>
    <row r="171" spans="1:2" x14ac:dyDescent="0.25">
      <c r="A171" t="s">
        <v>93</v>
      </c>
      <c r="B171" t="s">
        <v>1161</v>
      </c>
    </row>
    <row r="172" spans="1:2" x14ac:dyDescent="0.25">
      <c r="A172" t="s">
        <v>105</v>
      </c>
      <c r="B172" t="s">
        <v>1161</v>
      </c>
    </row>
    <row r="173" spans="1:2" x14ac:dyDescent="0.25">
      <c r="A173" t="s">
        <v>625</v>
      </c>
      <c r="B173" t="s">
        <v>1161</v>
      </c>
    </row>
    <row r="174" spans="1:2" x14ac:dyDescent="0.25">
      <c r="A174" t="s">
        <v>188</v>
      </c>
      <c r="B174" t="s">
        <v>1161</v>
      </c>
    </row>
    <row r="175" spans="1:2" x14ac:dyDescent="0.25">
      <c r="A175" t="s">
        <v>193</v>
      </c>
      <c r="B175" t="s">
        <v>1161</v>
      </c>
    </row>
    <row r="176" spans="1:2" x14ac:dyDescent="0.25">
      <c r="A176" t="s">
        <v>159</v>
      </c>
      <c r="B176" t="s">
        <v>1161</v>
      </c>
    </row>
    <row r="177" spans="1:2" x14ac:dyDescent="0.25">
      <c r="A177" t="s">
        <v>696</v>
      </c>
      <c r="B177" t="s">
        <v>1161</v>
      </c>
    </row>
    <row r="178" spans="1:2" x14ac:dyDescent="0.25">
      <c r="A178" t="s">
        <v>100</v>
      </c>
      <c r="B178" t="s">
        <v>1161</v>
      </c>
    </row>
    <row r="179" spans="1:2" x14ac:dyDescent="0.25">
      <c r="A179" t="s">
        <v>258</v>
      </c>
      <c r="B179" t="s">
        <v>1161</v>
      </c>
    </row>
    <row r="180" spans="1:2" x14ac:dyDescent="0.25">
      <c r="A180" t="s">
        <v>379</v>
      </c>
      <c r="B180" t="s">
        <v>1161</v>
      </c>
    </row>
    <row r="181" spans="1:2" x14ac:dyDescent="0.25">
      <c r="A181" t="s">
        <v>128</v>
      </c>
      <c r="B181" t="s">
        <v>1161</v>
      </c>
    </row>
    <row r="182" spans="1:2" x14ac:dyDescent="0.25">
      <c r="A182" t="s">
        <v>46</v>
      </c>
      <c r="B182" t="s">
        <v>1161</v>
      </c>
    </row>
    <row r="183" spans="1:2" x14ac:dyDescent="0.25">
      <c r="A183" t="s">
        <v>201</v>
      </c>
      <c r="B183" t="s">
        <v>1161</v>
      </c>
    </row>
    <row r="184" spans="1:2" x14ac:dyDescent="0.25">
      <c r="A184" t="s">
        <v>230</v>
      </c>
      <c r="B184" t="s">
        <v>1161</v>
      </c>
    </row>
    <row r="185" spans="1:2" x14ac:dyDescent="0.25">
      <c r="A185" t="s">
        <v>27</v>
      </c>
      <c r="B185" t="s">
        <v>1161</v>
      </c>
    </row>
    <row r="186" spans="1:2" x14ac:dyDescent="0.25">
      <c r="A186" t="s">
        <v>796</v>
      </c>
      <c r="B186" t="s">
        <v>1161</v>
      </c>
    </row>
  </sheetData>
  <sortState xmlns:xlrd2="http://schemas.microsoft.com/office/spreadsheetml/2017/richdata2" ref="F2:H187">
    <sortCondition descending="1" ref="G2:G187"/>
  </sortState>
  <pageMargins left="0.7" right="0.7" top="0.75" bottom="0.75" header="0.3" footer="0.3"/>
  <tableParts count="4">
    <tablePart r:id="rId1"/>
    <tablePart r:id="rId2"/>
    <tablePart r:id="rId3"/>
    <tablePart r:id="rId4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6927D-6EFE-4FB7-BFC3-E3AD8B937805}">
  <dimension ref="A1:R1001"/>
  <sheetViews>
    <sheetView showGridLines="0" workbookViewId="0">
      <selection activeCell="T1" sqref="T1"/>
    </sheetView>
  </sheetViews>
  <sheetFormatPr baseColWidth="10" defaultRowHeight="15" x14ac:dyDescent="0.25"/>
  <cols>
    <col min="1" max="1" width="11.42578125" style="8"/>
    <col min="2" max="2" width="11.85546875" bestFit="1" customWidth="1"/>
    <col min="3" max="3" width="11.42578125" customWidth="1"/>
    <col min="4" max="4" width="11.42578125" style="1" customWidth="1"/>
    <col min="5" max="5" width="13.140625" bestFit="1" customWidth="1"/>
    <col min="6" max="6" width="12.42578125" bestFit="1" customWidth="1"/>
    <col min="7" max="7" width="15.7109375" style="1" customWidth="1"/>
    <col min="8" max="8" width="15.7109375" customWidth="1"/>
    <col min="9" max="9" width="14.42578125" bestFit="1" customWidth="1"/>
    <col min="11" max="11" width="11.42578125" style="3"/>
    <col min="12" max="12" width="11.42578125" style="3" customWidth="1"/>
    <col min="13" max="15" width="13.140625" style="3" bestFit="1" customWidth="1"/>
    <col min="16" max="16" width="15.140625" style="19" bestFit="1" customWidth="1"/>
    <col min="17" max="17" width="17.28515625" style="19" bestFit="1" customWidth="1"/>
    <col min="18" max="18" width="19.42578125" style="4" bestFit="1" customWidth="1"/>
  </cols>
  <sheetData>
    <row r="1" spans="1:18" x14ac:dyDescent="0.25">
      <c r="A1" s="8" t="s">
        <v>1167</v>
      </c>
      <c r="B1" t="s">
        <v>1168</v>
      </c>
      <c r="C1" s="1" t="s">
        <v>1169</v>
      </c>
      <c r="D1" s="1" t="s">
        <v>1170</v>
      </c>
      <c r="E1" t="s">
        <v>1142</v>
      </c>
      <c r="F1" t="s">
        <v>1178</v>
      </c>
      <c r="G1" t="s">
        <v>1139</v>
      </c>
      <c r="H1" t="s">
        <v>1140</v>
      </c>
      <c r="I1" t="s">
        <v>1141</v>
      </c>
      <c r="J1" t="s">
        <v>1171</v>
      </c>
      <c r="K1" s="3" t="s">
        <v>1143</v>
      </c>
      <c r="L1" s="3" t="s">
        <v>1144</v>
      </c>
      <c r="M1" s="3" t="s">
        <v>1176</v>
      </c>
      <c r="N1" s="3" t="s">
        <v>1172</v>
      </c>
      <c r="O1" s="3" t="s">
        <v>1173</v>
      </c>
      <c r="P1" s="19" t="s">
        <v>1199</v>
      </c>
      <c r="Q1" s="19" t="s">
        <v>1200</v>
      </c>
      <c r="R1" s="4" t="s">
        <v>1196</v>
      </c>
    </row>
    <row r="2" spans="1:18" x14ac:dyDescent="0.25">
      <c r="A2" s="8">
        <v>242113196</v>
      </c>
      <c r="B2" t="s">
        <v>0</v>
      </c>
      <c r="C2" s="1">
        <v>44116</v>
      </c>
      <c r="D2" s="1">
        <v>44165</v>
      </c>
      <c r="E2" t="s">
        <v>1166</v>
      </c>
      <c r="F2" t="s">
        <v>3</v>
      </c>
      <c r="G2" t="str">
        <f>VLOOKUP(sales[[#This Row],[Country]],countryregion[],2,0)</f>
        <v>Europe</v>
      </c>
      <c r="H2" t="s">
        <v>1</v>
      </c>
      <c r="I2" t="s">
        <v>2</v>
      </c>
      <c r="J2">
        <v>5530</v>
      </c>
      <c r="K2" s="3">
        <f>VLOOKUP(sales[[#This Row],[Item Type]],typepricecost[],2,0)</f>
        <v>152.58000000000001</v>
      </c>
      <c r="L2" s="3">
        <f>VLOOKUP(sales[[#This Row],[Item Type]],typepricecost[],3,0)</f>
        <v>97.44</v>
      </c>
      <c r="M2" s="3">
        <f>sales[[#This Row],[Units Sold]]*sales[[#This Row],[Unit Price]]</f>
        <v>843767.4</v>
      </c>
      <c r="N2" s="3">
        <f>sales[[#This Row],[Units Sold]]*sales[[#This Row],[Unit Cost]]</f>
        <v>538843.19999999995</v>
      </c>
      <c r="O2" s="3">
        <f>sales[[#This Row],[Total Sale]]-sales[[#This Row],[Total Cost]]</f>
        <v>304924.20000000007</v>
      </c>
      <c r="P2" s="19">
        <f>YEAR(sales[[#This Row],[Order Date]])</f>
        <v>2020</v>
      </c>
      <c r="Q2" s="19" t="str">
        <f>TEXT(sales[[#This Row],[Order Date]],"mmm")</f>
        <v>oct</v>
      </c>
      <c r="R2" s="19">
        <f>sales[[#This Row],[Ship Date]]-sales[[#This Row],[Order Date]]</f>
        <v>49</v>
      </c>
    </row>
    <row r="3" spans="1:18" x14ac:dyDescent="0.25">
      <c r="A3" s="8">
        <v>190800607</v>
      </c>
      <c r="B3" t="s">
        <v>4</v>
      </c>
      <c r="C3" s="1">
        <v>43856</v>
      </c>
      <c r="D3" s="1">
        <v>43858</v>
      </c>
      <c r="E3" t="s">
        <v>1165</v>
      </c>
      <c r="F3" t="s">
        <v>6</v>
      </c>
      <c r="G3" t="str">
        <f>VLOOKUP(sales[[#This Row],[Country]],countryregion[],2,0)</f>
        <v>Europe</v>
      </c>
      <c r="H3" t="s">
        <v>5</v>
      </c>
      <c r="I3" t="s">
        <v>1155</v>
      </c>
      <c r="J3">
        <v>994</v>
      </c>
      <c r="K3" s="3">
        <f>VLOOKUP(sales[[#This Row],[Item Type]],typepricecost[],2,0)</f>
        <v>421.89</v>
      </c>
      <c r="L3" s="3">
        <f>VLOOKUP(sales[[#This Row],[Item Type]],typepricecost[],3,0)</f>
        <v>364.69</v>
      </c>
      <c r="M3" s="3">
        <f>sales[[#This Row],[Units Sold]]*sales[[#This Row],[Unit Price]]</f>
        <v>419358.66</v>
      </c>
      <c r="N3" s="3">
        <f>sales[[#This Row],[Units Sold]]*sales[[#This Row],[Unit Cost]]</f>
        <v>362501.86</v>
      </c>
      <c r="O3" s="3">
        <f>sales[[#This Row],[Total Sale]]-sales[[#This Row],[Total Cost]]</f>
        <v>56856.799999999988</v>
      </c>
      <c r="P3" s="19">
        <f>YEAR(sales[[#This Row],[Order Date]])</f>
        <v>2020</v>
      </c>
      <c r="Q3" s="19" t="str">
        <f>TEXT(sales[[#This Row],[Order Date]],"mmm")</f>
        <v>ene</v>
      </c>
      <c r="R3" s="19">
        <f>sales[[#This Row],[Ship Date]]-sales[[#This Row],[Order Date]]</f>
        <v>2</v>
      </c>
    </row>
    <row r="4" spans="1:18" x14ac:dyDescent="0.25">
      <c r="A4" s="8">
        <v>765228068</v>
      </c>
      <c r="B4" t="s">
        <v>7</v>
      </c>
      <c r="C4" s="1">
        <v>44144</v>
      </c>
      <c r="D4" s="1">
        <v>44156</v>
      </c>
      <c r="E4" t="s">
        <v>1166</v>
      </c>
      <c r="F4" t="s">
        <v>6</v>
      </c>
      <c r="G4" t="str">
        <f>VLOOKUP(sales[[#This Row],[Country]],countryregion[],2,0)</f>
        <v>Australia and Oceania</v>
      </c>
      <c r="H4" t="s">
        <v>8</v>
      </c>
      <c r="I4" t="s">
        <v>1149</v>
      </c>
      <c r="J4">
        <v>6845</v>
      </c>
      <c r="K4" s="3">
        <f>VLOOKUP(sales[[#This Row],[Item Type]],typepricecost[],2,0)</f>
        <v>205.7</v>
      </c>
      <c r="L4" s="3">
        <f>VLOOKUP(sales[[#This Row],[Item Type]],typepricecost[],3,0)</f>
        <v>117.11</v>
      </c>
      <c r="M4" s="3">
        <f>sales[[#This Row],[Units Sold]]*sales[[#This Row],[Unit Price]]</f>
        <v>1408016.5</v>
      </c>
      <c r="N4" s="3">
        <f>sales[[#This Row],[Units Sold]]*sales[[#This Row],[Unit Cost]]</f>
        <v>801617.95</v>
      </c>
      <c r="O4" s="3">
        <f>sales[[#This Row],[Total Sale]]-sales[[#This Row],[Total Cost]]</f>
        <v>606398.55000000005</v>
      </c>
      <c r="P4" s="19">
        <f>YEAR(sales[[#This Row],[Order Date]])</f>
        <v>2020</v>
      </c>
      <c r="Q4" s="19" t="str">
        <f>TEXT(sales[[#This Row],[Order Date]],"mmm")</f>
        <v>nov</v>
      </c>
      <c r="R4" s="19">
        <f>sales[[#This Row],[Ship Date]]-sales[[#This Row],[Order Date]]</f>
        <v>12</v>
      </c>
    </row>
    <row r="5" spans="1:18" x14ac:dyDescent="0.25">
      <c r="A5" s="8">
        <v>232631909</v>
      </c>
      <c r="B5" t="s">
        <v>9</v>
      </c>
      <c r="C5" s="1">
        <v>44429</v>
      </c>
      <c r="D5" s="1">
        <v>44471</v>
      </c>
      <c r="E5" t="s">
        <v>1163</v>
      </c>
      <c r="F5" t="s">
        <v>3</v>
      </c>
      <c r="G5" t="str">
        <f>VLOOKUP(sales[[#This Row],[Country]],countryregion[],2,0)</f>
        <v>Middle East and North Africa</v>
      </c>
      <c r="H5" t="s">
        <v>10</v>
      </c>
      <c r="I5" t="s">
        <v>1147</v>
      </c>
      <c r="J5">
        <v>9806</v>
      </c>
      <c r="K5" s="3">
        <f>VLOOKUP(sales[[#This Row],[Item Type]],typepricecost[],2,0)</f>
        <v>9.33</v>
      </c>
      <c r="L5" s="3">
        <f>VLOOKUP(sales[[#This Row],[Item Type]],typepricecost[],3,0)</f>
        <v>6.92</v>
      </c>
      <c r="M5" s="3">
        <f>sales[[#This Row],[Units Sold]]*sales[[#This Row],[Unit Price]]</f>
        <v>91489.98</v>
      </c>
      <c r="N5" s="3">
        <f>sales[[#This Row],[Units Sold]]*sales[[#This Row],[Unit Cost]]</f>
        <v>67857.52</v>
      </c>
      <c r="O5" s="3">
        <f>sales[[#This Row],[Total Sale]]-sales[[#This Row],[Total Cost]]</f>
        <v>23632.459999999992</v>
      </c>
      <c r="P5" s="19">
        <f>YEAR(sales[[#This Row],[Order Date]])</f>
        <v>2021</v>
      </c>
      <c r="Q5" s="19" t="str">
        <f>TEXT(sales[[#This Row],[Order Date]],"mmm")</f>
        <v>ago</v>
      </c>
      <c r="R5" s="19">
        <f>sales[[#This Row],[Ship Date]]-sales[[#This Row],[Order Date]]</f>
        <v>42</v>
      </c>
    </row>
    <row r="6" spans="1:18" x14ac:dyDescent="0.25">
      <c r="A6" s="8">
        <v>530560958</v>
      </c>
      <c r="B6" t="s">
        <v>11</v>
      </c>
      <c r="C6" s="1">
        <v>44834</v>
      </c>
      <c r="D6" s="1">
        <v>44877</v>
      </c>
      <c r="E6" t="s">
        <v>1164</v>
      </c>
      <c r="F6" t="s">
        <v>3</v>
      </c>
      <c r="G6" t="str">
        <f>VLOOKUP(sales[[#This Row],[Country]],countryregion[],2,0)</f>
        <v>Central America and the Caribbean</v>
      </c>
      <c r="H6" t="s">
        <v>12</v>
      </c>
      <c r="I6" t="s">
        <v>1150</v>
      </c>
      <c r="J6">
        <v>3633</v>
      </c>
      <c r="K6" s="3">
        <f>VLOOKUP(sales[[#This Row],[Item Type]],typepricecost[],2,0)</f>
        <v>255.28</v>
      </c>
      <c r="L6" s="3">
        <f>VLOOKUP(sales[[#This Row],[Item Type]],typepricecost[],3,0)</f>
        <v>159.41999999999999</v>
      </c>
      <c r="M6" s="3">
        <f>sales[[#This Row],[Units Sold]]*sales[[#This Row],[Unit Price]]</f>
        <v>927432.24</v>
      </c>
      <c r="N6" s="3">
        <f>sales[[#This Row],[Units Sold]]*sales[[#This Row],[Unit Cost]]</f>
        <v>579172.86</v>
      </c>
      <c r="O6" s="3">
        <f>sales[[#This Row],[Total Sale]]-sales[[#This Row],[Total Cost]]</f>
        <v>348259.38</v>
      </c>
      <c r="P6" s="19">
        <f>YEAR(sales[[#This Row],[Order Date]])</f>
        <v>2022</v>
      </c>
      <c r="Q6" s="19" t="str">
        <f>TEXT(sales[[#This Row],[Order Date]],"mmm")</f>
        <v>sep</v>
      </c>
      <c r="R6" s="19">
        <f>sales[[#This Row],[Ship Date]]-sales[[#This Row],[Order Date]]</f>
        <v>43</v>
      </c>
    </row>
    <row r="7" spans="1:18" x14ac:dyDescent="0.25">
      <c r="A7" s="8">
        <v>516876542</v>
      </c>
      <c r="B7" t="s">
        <v>13</v>
      </c>
      <c r="C7" s="1">
        <v>44582</v>
      </c>
      <c r="D7" s="1">
        <v>44613</v>
      </c>
      <c r="E7" t="s">
        <v>1163</v>
      </c>
      <c r="F7" t="s">
        <v>3</v>
      </c>
      <c r="G7" t="str">
        <f>VLOOKUP(sales[[#This Row],[Country]],countryregion[],2,0)</f>
        <v>Central America and the Caribbean</v>
      </c>
      <c r="H7" t="s">
        <v>14</v>
      </c>
      <c r="I7" t="s">
        <v>1151</v>
      </c>
      <c r="J7">
        <v>4110</v>
      </c>
      <c r="K7" s="3">
        <f>VLOOKUP(sales[[#This Row],[Item Type]],typepricecost[],2,0)</f>
        <v>47.45</v>
      </c>
      <c r="L7" s="3">
        <f>VLOOKUP(sales[[#This Row],[Item Type]],typepricecost[],3,0)</f>
        <v>31.79</v>
      </c>
      <c r="M7" s="3">
        <f>sales[[#This Row],[Units Sold]]*sales[[#This Row],[Unit Price]]</f>
        <v>195019.5</v>
      </c>
      <c r="N7" s="3">
        <f>sales[[#This Row],[Units Sold]]*sales[[#This Row],[Unit Cost]]</f>
        <v>130656.9</v>
      </c>
      <c r="O7" s="3">
        <f>sales[[#This Row],[Total Sale]]-sales[[#This Row],[Total Cost]]</f>
        <v>64362.600000000006</v>
      </c>
      <c r="P7" s="19">
        <f>YEAR(sales[[#This Row],[Order Date]])</f>
        <v>2022</v>
      </c>
      <c r="Q7" s="19" t="str">
        <f>TEXT(sales[[#This Row],[Order Date]],"mmm")</f>
        <v>ene</v>
      </c>
      <c r="R7" s="19">
        <f>sales[[#This Row],[Ship Date]]-sales[[#This Row],[Order Date]]</f>
        <v>31</v>
      </c>
    </row>
    <row r="8" spans="1:18" x14ac:dyDescent="0.25">
      <c r="A8" s="8">
        <v>919752490</v>
      </c>
      <c r="B8" t="s">
        <v>15</v>
      </c>
      <c r="C8" s="1">
        <v>44609</v>
      </c>
      <c r="D8" s="1">
        <v>44619</v>
      </c>
      <c r="E8" t="s">
        <v>1164</v>
      </c>
      <c r="F8" t="s">
        <v>3</v>
      </c>
      <c r="G8" t="str">
        <f>VLOOKUP(sales[[#This Row],[Country]],countryregion[],2,0)</f>
        <v>Australia and Oceania</v>
      </c>
      <c r="H8" t="s">
        <v>16</v>
      </c>
      <c r="I8" t="s">
        <v>2</v>
      </c>
      <c r="J8">
        <v>4056</v>
      </c>
      <c r="K8" s="3">
        <f>VLOOKUP(sales[[#This Row],[Item Type]],typepricecost[],2,0)</f>
        <v>152.58000000000001</v>
      </c>
      <c r="L8" s="3">
        <f>VLOOKUP(sales[[#This Row],[Item Type]],typepricecost[],3,0)</f>
        <v>97.44</v>
      </c>
      <c r="M8" s="3">
        <f>sales[[#This Row],[Units Sold]]*sales[[#This Row],[Unit Price]]</f>
        <v>618864.4800000001</v>
      </c>
      <c r="N8" s="3">
        <f>sales[[#This Row],[Units Sold]]*sales[[#This Row],[Unit Cost]]</f>
        <v>395216.64000000001</v>
      </c>
      <c r="O8" s="3">
        <f>sales[[#This Row],[Total Sale]]-sales[[#This Row],[Total Cost]]</f>
        <v>223647.84000000008</v>
      </c>
      <c r="P8" s="19">
        <f>YEAR(sales[[#This Row],[Order Date]])</f>
        <v>2022</v>
      </c>
      <c r="Q8" s="19" t="str">
        <f>TEXT(sales[[#This Row],[Order Date]],"mmm")</f>
        <v>feb</v>
      </c>
      <c r="R8" s="19">
        <f>sales[[#This Row],[Ship Date]]-sales[[#This Row],[Order Date]]</f>
        <v>10</v>
      </c>
    </row>
    <row r="9" spans="1:18" x14ac:dyDescent="0.25">
      <c r="A9" s="8">
        <v>287675130</v>
      </c>
      <c r="B9" t="s">
        <v>17</v>
      </c>
      <c r="C9" s="1">
        <v>43911</v>
      </c>
      <c r="D9" s="1">
        <v>43958</v>
      </c>
      <c r="E9" t="s">
        <v>1164</v>
      </c>
      <c r="F9" t="s">
        <v>3</v>
      </c>
      <c r="G9" t="str">
        <f>VLOOKUP(sales[[#This Row],[Country]],countryregion[],2,0)</f>
        <v>Middle East and North Africa</v>
      </c>
      <c r="H9" t="s">
        <v>18</v>
      </c>
      <c r="I9" t="s">
        <v>1148</v>
      </c>
      <c r="J9">
        <v>8319</v>
      </c>
      <c r="K9" s="3">
        <f>VLOOKUP(sales[[#This Row],[Item Type]],typepricecost[],2,0)</f>
        <v>437.2</v>
      </c>
      <c r="L9" s="3">
        <f>VLOOKUP(sales[[#This Row],[Item Type]],typepricecost[],3,0)</f>
        <v>263.33</v>
      </c>
      <c r="M9" s="3">
        <f>sales[[#This Row],[Units Sold]]*sales[[#This Row],[Unit Price]]</f>
        <v>3637066.8</v>
      </c>
      <c r="N9" s="3">
        <f>sales[[#This Row],[Units Sold]]*sales[[#This Row],[Unit Cost]]</f>
        <v>2190642.27</v>
      </c>
      <c r="O9" s="3">
        <f>sales[[#This Row],[Total Sale]]-sales[[#This Row],[Total Cost]]</f>
        <v>1446424.5299999998</v>
      </c>
      <c r="P9" s="19">
        <f>YEAR(sales[[#This Row],[Order Date]])</f>
        <v>2020</v>
      </c>
      <c r="Q9" s="19" t="str">
        <f>TEXT(sales[[#This Row],[Order Date]],"mmm")</f>
        <v>mar</v>
      </c>
      <c r="R9" s="19">
        <f>sales[[#This Row],[Ship Date]]-sales[[#This Row],[Order Date]]</f>
        <v>47</v>
      </c>
    </row>
    <row r="10" spans="1:18" x14ac:dyDescent="0.25">
      <c r="A10" s="8">
        <v>839443290</v>
      </c>
      <c r="B10" t="s">
        <v>19</v>
      </c>
      <c r="C10" s="1">
        <v>44240</v>
      </c>
      <c r="D10" s="1">
        <v>44287</v>
      </c>
      <c r="E10" t="s">
        <v>1166</v>
      </c>
      <c r="F10" t="s">
        <v>3</v>
      </c>
      <c r="G10" t="str">
        <f>VLOOKUP(sales[[#This Row],[Country]],countryregion[],2,0)</f>
        <v>Central America and the Caribbean</v>
      </c>
      <c r="H10" t="s">
        <v>14</v>
      </c>
      <c r="I10" t="s">
        <v>1154</v>
      </c>
      <c r="J10">
        <v>8779</v>
      </c>
      <c r="K10" s="3">
        <f>VLOOKUP(sales[[#This Row],[Item Type]],typepricecost[],2,0)</f>
        <v>81.73</v>
      </c>
      <c r="L10" s="3">
        <f>VLOOKUP(sales[[#This Row],[Item Type]],typepricecost[],3,0)</f>
        <v>56.67</v>
      </c>
      <c r="M10" s="3">
        <f>sales[[#This Row],[Units Sold]]*sales[[#This Row],[Unit Price]]</f>
        <v>717507.67</v>
      </c>
      <c r="N10" s="3">
        <f>sales[[#This Row],[Units Sold]]*sales[[#This Row],[Unit Cost]]</f>
        <v>497505.93</v>
      </c>
      <c r="O10" s="3">
        <f>sales[[#This Row],[Total Sale]]-sales[[#This Row],[Total Cost]]</f>
        <v>220001.74000000005</v>
      </c>
      <c r="P10" s="19">
        <f>YEAR(sales[[#This Row],[Order Date]])</f>
        <v>2021</v>
      </c>
      <c r="Q10" s="19" t="str">
        <f>TEXT(sales[[#This Row],[Order Date]],"mmm")</f>
        <v>feb</v>
      </c>
      <c r="R10" s="19">
        <f>sales[[#This Row],[Ship Date]]-sales[[#This Row],[Order Date]]</f>
        <v>47</v>
      </c>
    </row>
    <row r="11" spans="1:18" x14ac:dyDescent="0.25">
      <c r="A11" s="8">
        <v>814168298</v>
      </c>
      <c r="B11" t="s">
        <v>20</v>
      </c>
      <c r="C11" s="1">
        <v>44362</v>
      </c>
      <c r="D11" s="1">
        <v>44389</v>
      </c>
      <c r="E11" t="s">
        <v>1164</v>
      </c>
      <c r="F11" t="s">
        <v>6</v>
      </c>
      <c r="G11" t="str">
        <f>VLOOKUP(sales[[#This Row],[Country]],countryregion[],2,0)</f>
        <v>Australia and Oceania</v>
      </c>
      <c r="H11" t="s">
        <v>21</v>
      </c>
      <c r="I11" t="s">
        <v>1145</v>
      </c>
      <c r="J11">
        <v>9347</v>
      </c>
      <c r="K11" s="3">
        <f>VLOOKUP(sales[[#This Row],[Item Type]],typepricecost[],2,0)</f>
        <v>651.21</v>
      </c>
      <c r="L11" s="3">
        <f>VLOOKUP(sales[[#This Row],[Item Type]],typepricecost[],3,0)</f>
        <v>524.96</v>
      </c>
      <c r="M11" s="3">
        <f>sales[[#This Row],[Units Sold]]*sales[[#This Row],[Unit Price]]</f>
        <v>6086859.8700000001</v>
      </c>
      <c r="N11" s="3">
        <f>sales[[#This Row],[Units Sold]]*sales[[#This Row],[Unit Cost]]</f>
        <v>4906801.12</v>
      </c>
      <c r="O11" s="3">
        <f>sales[[#This Row],[Total Sale]]-sales[[#This Row],[Total Cost]]</f>
        <v>1180058.75</v>
      </c>
      <c r="P11" s="19">
        <f>YEAR(sales[[#This Row],[Order Date]])</f>
        <v>2021</v>
      </c>
      <c r="Q11" s="19" t="str">
        <f>TEXT(sales[[#This Row],[Order Date]],"mmm")</f>
        <v>jun</v>
      </c>
      <c r="R11" s="19">
        <f>sales[[#This Row],[Ship Date]]-sales[[#This Row],[Order Date]]</f>
        <v>27</v>
      </c>
    </row>
    <row r="12" spans="1:18" x14ac:dyDescent="0.25">
      <c r="A12" s="8">
        <v>321273982</v>
      </c>
      <c r="B12" t="s">
        <v>22</v>
      </c>
      <c r="C12" s="1">
        <v>44757</v>
      </c>
      <c r="D12" s="1">
        <v>44803</v>
      </c>
      <c r="E12" t="s">
        <v>1165</v>
      </c>
      <c r="F12" t="s">
        <v>6</v>
      </c>
      <c r="G12" t="str">
        <f>VLOOKUP(sales[[#This Row],[Country]],countryregion[],2,0)</f>
        <v>North America</v>
      </c>
      <c r="H12" t="s">
        <v>23</v>
      </c>
      <c r="I12" t="s">
        <v>1148</v>
      </c>
      <c r="J12">
        <v>966</v>
      </c>
      <c r="K12" s="3">
        <f>VLOOKUP(sales[[#This Row],[Item Type]],typepricecost[],2,0)</f>
        <v>437.2</v>
      </c>
      <c r="L12" s="3">
        <f>VLOOKUP(sales[[#This Row],[Item Type]],typepricecost[],3,0)</f>
        <v>263.33</v>
      </c>
      <c r="M12" s="3">
        <f>sales[[#This Row],[Units Sold]]*sales[[#This Row],[Unit Price]]</f>
        <v>422335.2</v>
      </c>
      <c r="N12" s="3">
        <f>sales[[#This Row],[Units Sold]]*sales[[#This Row],[Unit Cost]]</f>
        <v>254376.78</v>
      </c>
      <c r="O12" s="3">
        <f>sales[[#This Row],[Total Sale]]-sales[[#This Row],[Total Cost]]</f>
        <v>167958.42</v>
      </c>
      <c r="P12" s="19">
        <f>YEAR(sales[[#This Row],[Order Date]])</f>
        <v>2022</v>
      </c>
      <c r="Q12" s="19" t="str">
        <f>TEXT(sales[[#This Row],[Order Date]],"mmm")</f>
        <v>jul</v>
      </c>
      <c r="R12" s="19">
        <f>sales[[#This Row],[Ship Date]]-sales[[#This Row],[Order Date]]</f>
        <v>46</v>
      </c>
    </row>
    <row r="13" spans="1:18" x14ac:dyDescent="0.25">
      <c r="A13" s="8">
        <v>890496671</v>
      </c>
      <c r="B13" t="s">
        <v>24</v>
      </c>
      <c r="C13" s="1">
        <v>43964</v>
      </c>
      <c r="D13" s="1">
        <v>43987</v>
      </c>
      <c r="E13" t="s">
        <v>1166</v>
      </c>
      <c r="F13" t="s">
        <v>6</v>
      </c>
      <c r="G13" t="str">
        <f>VLOOKUP(sales[[#This Row],[Country]],countryregion[],2,0)</f>
        <v>Sub-Saharan Africa</v>
      </c>
      <c r="H13" t="s">
        <v>25</v>
      </c>
      <c r="I13" t="s">
        <v>2</v>
      </c>
      <c r="J13">
        <v>6609</v>
      </c>
      <c r="K13" s="3">
        <f>VLOOKUP(sales[[#This Row],[Item Type]],typepricecost[],2,0)</f>
        <v>152.58000000000001</v>
      </c>
      <c r="L13" s="3">
        <f>VLOOKUP(sales[[#This Row],[Item Type]],typepricecost[],3,0)</f>
        <v>97.44</v>
      </c>
      <c r="M13" s="3">
        <f>sales[[#This Row],[Units Sold]]*sales[[#This Row],[Unit Price]]</f>
        <v>1008401.2200000001</v>
      </c>
      <c r="N13" s="3">
        <f>sales[[#This Row],[Units Sold]]*sales[[#This Row],[Unit Cost]]</f>
        <v>643980.96</v>
      </c>
      <c r="O13" s="3">
        <f>sales[[#This Row],[Total Sale]]-sales[[#This Row],[Total Cost]]</f>
        <v>364420.26000000013</v>
      </c>
      <c r="P13" s="19">
        <f>YEAR(sales[[#This Row],[Order Date]])</f>
        <v>2020</v>
      </c>
      <c r="Q13" s="19" t="str">
        <f>TEXT(sales[[#This Row],[Order Date]],"mmm")</f>
        <v>may</v>
      </c>
      <c r="R13" s="19">
        <f>sales[[#This Row],[Ship Date]]-sales[[#This Row],[Order Date]]</f>
        <v>23</v>
      </c>
    </row>
    <row r="14" spans="1:18" x14ac:dyDescent="0.25">
      <c r="A14" s="8">
        <v>521885192</v>
      </c>
      <c r="B14" t="s">
        <v>26</v>
      </c>
      <c r="C14" s="1">
        <v>44322</v>
      </c>
      <c r="D14" s="1">
        <v>44338</v>
      </c>
      <c r="E14" t="s">
        <v>1166</v>
      </c>
      <c r="F14" t="s">
        <v>3</v>
      </c>
      <c r="G14" t="str">
        <f>VLOOKUP(sales[[#This Row],[Country]],countryregion[],2,0)</f>
        <v>Sub-Saharan Africa</v>
      </c>
      <c r="H14" t="s">
        <v>27</v>
      </c>
      <c r="I14" t="s">
        <v>1151</v>
      </c>
      <c r="J14">
        <v>6281</v>
      </c>
      <c r="K14" s="3">
        <f>VLOOKUP(sales[[#This Row],[Item Type]],typepricecost[],2,0)</f>
        <v>47.45</v>
      </c>
      <c r="L14" s="3">
        <f>VLOOKUP(sales[[#This Row],[Item Type]],typepricecost[],3,0)</f>
        <v>31.79</v>
      </c>
      <c r="M14" s="3">
        <f>sales[[#This Row],[Units Sold]]*sales[[#This Row],[Unit Price]]</f>
        <v>298033.45</v>
      </c>
      <c r="N14" s="3">
        <f>sales[[#This Row],[Units Sold]]*sales[[#This Row],[Unit Cost]]</f>
        <v>199672.99</v>
      </c>
      <c r="O14" s="3">
        <f>sales[[#This Row],[Total Sale]]-sales[[#This Row],[Total Cost]]</f>
        <v>98360.460000000021</v>
      </c>
      <c r="P14" s="19">
        <f>YEAR(sales[[#This Row],[Order Date]])</f>
        <v>2021</v>
      </c>
      <c r="Q14" s="19" t="str">
        <f>TEXT(sales[[#This Row],[Order Date]],"mmm")</f>
        <v>may</v>
      </c>
      <c r="R14" s="19">
        <f>sales[[#This Row],[Ship Date]]-sales[[#This Row],[Order Date]]</f>
        <v>16</v>
      </c>
    </row>
    <row r="15" spans="1:18" x14ac:dyDescent="0.25">
      <c r="A15" s="8">
        <v>435800874</v>
      </c>
      <c r="B15" t="s">
        <v>28</v>
      </c>
      <c r="C15" s="1">
        <v>44142</v>
      </c>
      <c r="D15" s="1">
        <v>44190</v>
      </c>
      <c r="E15" t="s">
        <v>1165</v>
      </c>
      <c r="F15" t="s">
        <v>3</v>
      </c>
      <c r="G15" t="str">
        <f>VLOOKUP(sales[[#This Row],[Country]],countryregion[],2,0)</f>
        <v>Sub-Saharan Africa</v>
      </c>
      <c r="H15" t="s">
        <v>29</v>
      </c>
      <c r="I15" t="s">
        <v>1146</v>
      </c>
      <c r="J15">
        <v>2018</v>
      </c>
      <c r="K15" s="3">
        <f>VLOOKUP(sales[[#This Row],[Item Type]],typepricecost[],2,0)</f>
        <v>154.06</v>
      </c>
      <c r="L15" s="3">
        <f>VLOOKUP(sales[[#This Row],[Item Type]],typepricecost[],3,0)</f>
        <v>90.93</v>
      </c>
      <c r="M15" s="3">
        <f>sales[[#This Row],[Units Sold]]*sales[[#This Row],[Unit Price]]</f>
        <v>310893.08</v>
      </c>
      <c r="N15" s="3">
        <f>sales[[#This Row],[Units Sold]]*sales[[#This Row],[Unit Cost]]</f>
        <v>183496.74000000002</v>
      </c>
      <c r="O15" s="3">
        <f>sales[[#This Row],[Total Sale]]-sales[[#This Row],[Total Cost]]</f>
        <v>127396.34</v>
      </c>
      <c r="P15" s="19">
        <f>YEAR(sales[[#This Row],[Order Date]])</f>
        <v>2020</v>
      </c>
      <c r="Q15" s="19" t="str">
        <f>TEXT(sales[[#This Row],[Order Date]],"mmm")</f>
        <v>nov</v>
      </c>
      <c r="R15" s="19">
        <f>sales[[#This Row],[Ship Date]]-sales[[#This Row],[Order Date]]</f>
        <v>48</v>
      </c>
    </row>
    <row r="16" spans="1:18" x14ac:dyDescent="0.25">
      <c r="A16" s="8">
        <v>122917544</v>
      </c>
      <c r="B16" t="s">
        <v>30</v>
      </c>
      <c r="C16" s="1">
        <v>44489</v>
      </c>
      <c r="D16" s="1">
        <v>44517</v>
      </c>
      <c r="E16" t="s">
        <v>1166</v>
      </c>
      <c r="F16" t="s">
        <v>3</v>
      </c>
      <c r="G16" t="str">
        <f>VLOOKUP(sales[[#This Row],[Country]],countryregion[],2,0)</f>
        <v>Middle East and North Africa</v>
      </c>
      <c r="H16" t="s">
        <v>31</v>
      </c>
      <c r="I16" t="s">
        <v>1147</v>
      </c>
      <c r="J16">
        <v>2888</v>
      </c>
      <c r="K16" s="3">
        <f>VLOOKUP(sales[[#This Row],[Item Type]],typepricecost[],2,0)</f>
        <v>9.33</v>
      </c>
      <c r="L16" s="3">
        <f>VLOOKUP(sales[[#This Row],[Item Type]],typepricecost[],3,0)</f>
        <v>6.92</v>
      </c>
      <c r="M16" s="3">
        <f>sales[[#This Row],[Units Sold]]*sales[[#This Row],[Unit Price]]</f>
        <v>26945.040000000001</v>
      </c>
      <c r="N16" s="3">
        <f>sales[[#This Row],[Units Sold]]*sales[[#This Row],[Unit Cost]]</f>
        <v>19984.96</v>
      </c>
      <c r="O16" s="3">
        <f>sales[[#This Row],[Total Sale]]-sales[[#This Row],[Total Cost]]</f>
        <v>6960.0800000000017</v>
      </c>
      <c r="P16" s="19">
        <f>YEAR(sales[[#This Row],[Order Date]])</f>
        <v>2021</v>
      </c>
      <c r="Q16" s="19" t="str">
        <f>TEXT(sales[[#This Row],[Order Date]],"mmm")</f>
        <v>oct</v>
      </c>
      <c r="R16" s="19">
        <f>sales[[#This Row],[Ship Date]]-sales[[#This Row],[Order Date]]</f>
        <v>28</v>
      </c>
    </row>
    <row r="17" spans="1:18" x14ac:dyDescent="0.25">
      <c r="A17" s="8">
        <v>494221532</v>
      </c>
      <c r="B17" t="s">
        <v>32</v>
      </c>
      <c r="C17" s="1">
        <v>44490</v>
      </c>
      <c r="D17" s="1">
        <v>44518</v>
      </c>
      <c r="E17" t="s">
        <v>1166</v>
      </c>
      <c r="F17" t="s">
        <v>3</v>
      </c>
      <c r="G17" t="str">
        <f>VLOOKUP(sales[[#This Row],[Country]],countryregion[],2,0)</f>
        <v>Sub-Saharan Africa</v>
      </c>
      <c r="H17" t="s">
        <v>33</v>
      </c>
      <c r="I17" t="s">
        <v>1154</v>
      </c>
      <c r="J17">
        <v>9989</v>
      </c>
      <c r="K17" s="3">
        <f>VLOOKUP(sales[[#This Row],[Item Type]],typepricecost[],2,0)</f>
        <v>81.73</v>
      </c>
      <c r="L17" s="3">
        <f>VLOOKUP(sales[[#This Row],[Item Type]],typepricecost[],3,0)</f>
        <v>56.67</v>
      </c>
      <c r="M17" s="3">
        <f>sales[[#This Row],[Units Sold]]*sales[[#This Row],[Unit Price]]</f>
        <v>816400.97000000009</v>
      </c>
      <c r="N17" s="3">
        <f>sales[[#This Row],[Units Sold]]*sales[[#This Row],[Unit Cost]]</f>
        <v>566076.63</v>
      </c>
      <c r="O17" s="3">
        <f>sales[[#This Row],[Total Sale]]-sales[[#This Row],[Total Cost]]</f>
        <v>250324.34000000008</v>
      </c>
      <c r="P17" s="19">
        <f>YEAR(sales[[#This Row],[Order Date]])</f>
        <v>2021</v>
      </c>
      <c r="Q17" s="19" t="str">
        <f>TEXT(sales[[#This Row],[Order Date]],"mmm")</f>
        <v>oct</v>
      </c>
      <c r="R17" s="19">
        <f>sales[[#This Row],[Ship Date]]-sales[[#This Row],[Order Date]]</f>
        <v>28</v>
      </c>
    </row>
    <row r="18" spans="1:18" x14ac:dyDescent="0.25">
      <c r="A18" s="8">
        <v>731011664</v>
      </c>
      <c r="B18" t="s">
        <v>34</v>
      </c>
      <c r="C18" s="1">
        <v>43940</v>
      </c>
      <c r="D18" s="1">
        <v>43951</v>
      </c>
      <c r="E18" t="s">
        <v>1166</v>
      </c>
      <c r="F18" t="s">
        <v>3</v>
      </c>
      <c r="G18" t="str">
        <f>VLOOKUP(sales[[#This Row],[Country]],countryregion[],2,0)</f>
        <v>Australia and Oceania</v>
      </c>
      <c r="H18" t="s">
        <v>35</v>
      </c>
      <c r="I18" t="s">
        <v>1148</v>
      </c>
      <c r="J18">
        <v>1451</v>
      </c>
      <c r="K18" s="3">
        <f>VLOOKUP(sales[[#This Row],[Item Type]],typepricecost[],2,0)</f>
        <v>437.2</v>
      </c>
      <c r="L18" s="3">
        <f>VLOOKUP(sales[[#This Row],[Item Type]],typepricecost[],3,0)</f>
        <v>263.33</v>
      </c>
      <c r="M18" s="3">
        <f>sales[[#This Row],[Units Sold]]*sales[[#This Row],[Unit Price]]</f>
        <v>634377.19999999995</v>
      </c>
      <c r="N18" s="3">
        <f>sales[[#This Row],[Units Sold]]*sales[[#This Row],[Unit Cost]]</f>
        <v>382091.82999999996</v>
      </c>
      <c r="O18" s="3">
        <f>sales[[#This Row],[Total Sale]]-sales[[#This Row],[Total Cost]]</f>
        <v>252285.37</v>
      </c>
      <c r="P18" s="19">
        <f>YEAR(sales[[#This Row],[Order Date]])</f>
        <v>2020</v>
      </c>
      <c r="Q18" s="19" t="str">
        <f>TEXT(sales[[#This Row],[Order Date]],"mmm")</f>
        <v>abr</v>
      </c>
      <c r="R18" s="19">
        <f>sales[[#This Row],[Ship Date]]-sales[[#This Row],[Order Date]]</f>
        <v>11</v>
      </c>
    </row>
    <row r="19" spans="1:18" x14ac:dyDescent="0.25">
      <c r="A19" s="8">
        <v>534899270</v>
      </c>
      <c r="B19" t="s">
        <v>36</v>
      </c>
      <c r="C19" s="1">
        <v>44868</v>
      </c>
      <c r="D19" s="1">
        <v>44869</v>
      </c>
      <c r="E19" t="s">
        <v>1166</v>
      </c>
      <c r="F19" t="s">
        <v>3</v>
      </c>
      <c r="G19" t="str">
        <f>VLOOKUP(sales[[#This Row],[Country]],countryregion[],2,0)</f>
        <v>Central America and the Caribbean</v>
      </c>
      <c r="H19" t="s">
        <v>37</v>
      </c>
      <c r="I19" t="s">
        <v>2</v>
      </c>
      <c r="J19">
        <v>7436</v>
      </c>
      <c r="K19" s="3">
        <f>VLOOKUP(sales[[#This Row],[Item Type]],typepricecost[],2,0)</f>
        <v>152.58000000000001</v>
      </c>
      <c r="L19" s="3">
        <f>VLOOKUP(sales[[#This Row],[Item Type]],typepricecost[],3,0)</f>
        <v>97.44</v>
      </c>
      <c r="M19" s="3">
        <f>sales[[#This Row],[Units Sold]]*sales[[#This Row],[Unit Price]]</f>
        <v>1134584.8800000001</v>
      </c>
      <c r="N19" s="3">
        <f>sales[[#This Row],[Units Sold]]*sales[[#This Row],[Unit Cost]]</f>
        <v>724563.84</v>
      </c>
      <c r="O19" s="3">
        <f>sales[[#This Row],[Total Sale]]-sales[[#This Row],[Total Cost]]</f>
        <v>410021.04000000015</v>
      </c>
      <c r="P19" s="19">
        <f>YEAR(sales[[#This Row],[Order Date]])</f>
        <v>2022</v>
      </c>
      <c r="Q19" s="19" t="str">
        <f>TEXT(sales[[#This Row],[Order Date]],"mmm")</f>
        <v>nov</v>
      </c>
      <c r="R19" s="19">
        <f>sales[[#This Row],[Ship Date]]-sales[[#This Row],[Order Date]]</f>
        <v>1</v>
      </c>
    </row>
    <row r="20" spans="1:18" x14ac:dyDescent="0.25">
      <c r="A20" s="8">
        <v>577808177</v>
      </c>
      <c r="B20" t="s">
        <v>38</v>
      </c>
      <c r="C20" s="1">
        <v>44752</v>
      </c>
      <c r="D20" s="1">
        <v>44764</v>
      </c>
      <c r="E20" t="s">
        <v>1165</v>
      </c>
      <c r="F20" t="s">
        <v>6</v>
      </c>
      <c r="G20" t="str">
        <f>VLOOKUP(sales[[#This Row],[Country]],countryregion[],2,0)</f>
        <v>Middle East and North Africa</v>
      </c>
      <c r="H20" t="s">
        <v>39</v>
      </c>
      <c r="I20" t="s">
        <v>1145</v>
      </c>
      <c r="J20">
        <v>5135</v>
      </c>
      <c r="K20" s="3">
        <f>VLOOKUP(sales[[#This Row],[Item Type]],typepricecost[],2,0)</f>
        <v>651.21</v>
      </c>
      <c r="L20" s="3">
        <f>VLOOKUP(sales[[#This Row],[Item Type]],typepricecost[],3,0)</f>
        <v>524.96</v>
      </c>
      <c r="M20" s="3">
        <f>sales[[#This Row],[Units Sold]]*sales[[#This Row],[Unit Price]]</f>
        <v>3343963.35</v>
      </c>
      <c r="N20" s="3">
        <f>sales[[#This Row],[Units Sold]]*sales[[#This Row],[Unit Cost]]</f>
        <v>2695669.6</v>
      </c>
      <c r="O20" s="3">
        <f>sales[[#This Row],[Total Sale]]-sales[[#This Row],[Total Cost]]</f>
        <v>648293.75</v>
      </c>
      <c r="P20" s="19">
        <f>YEAR(sales[[#This Row],[Order Date]])</f>
        <v>2022</v>
      </c>
      <c r="Q20" s="19" t="str">
        <f>TEXT(sales[[#This Row],[Order Date]],"mmm")</f>
        <v>jul</v>
      </c>
      <c r="R20" s="19">
        <f>sales[[#This Row],[Ship Date]]-sales[[#This Row],[Order Date]]</f>
        <v>12</v>
      </c>
    </row>
    <row r="21" spans="1:18" x14ac:dyDescent="0.25">
      <c r="A21" s="8">
        <v>251974713</v>
      </c>
      <c r="B21" t="s">
        <v>40</v>
      </c>
      <c r="C21" s="1">
        <v>44348</v>
      </c>
      <c r="D21" s="1">
        <v>44368</v>
      </c>
      <c r="E21" t="s">
        <v>1163</v>
      </c>
      <c r="F21" t="s">
        <v>6</v>
      </c>
      <c r="G21" t="str">
        <f>VLOOKUP(sales[[#This Row],[Country]],countryregion[],2,0)</f>
        <v>Asia</v>
      </c>
      <c r="H21" t="s">
        <v>42</v>
      </c>
      <c r="I21" t="s">
        <v>1145</v>
      </c>
      <c r="J21">
        <v>3772</v>
      </c>
      <c r="K21" s="3">
        <f>VLOOKUP(sales[[#This Row],[Item Type]],typepricecost[],2,0)</f>
        <v>651.21</v>
      </c>
      <c r="L21" s="3">
        <f>VLOOKUP(sales[[#This Row],[Item Type]],typepricecost[],3,0)</f>
        <v>524.96</v>
      </c>
      <c r="M21" s="3">
        <f>sales[[#This Row],[Units Sold]]*sales[[#This Row],[Unit Price]]</f>
        <v>2456364.12</v>
      </c>
      <c r="N21" s="3">
        <f>sales[[#This Row],[Units Sold]]*sales[[#This Row],[Unit Cost]]</f>
        <v>1980149.12</v>
      </c>
      <c r="O21" s="3">
        <f>sales[[#This Row],[Total Sale]]-sales[[#This Row],[Total Cost]]</f>
        <v>476215</v>
      </c>
      <c r="P21" s="19">
        <f>YEAR(sales[[#This Row],[Order Date]])</f>
        <v>2021</v>
      </c>
      <c r="Q21" s="19" t="str">
        <f>TEXT(sales[[#This Row],[Order Date]],"mmm")</f>
        <v>jun</v>
      </c>
      <c r="R21" s="19">
        <f>sales[[#This Row],[Ship Date]]-sales[[#This Row],[Order Date]]</f>
        <v>20</v>
      </c>
    </row>
    <row r="22" spans="1:18" x14ac:dyDescent="0.25">
      <c r="A22" s="8">
        <v>819947707</v>
      </c>
      <c r="B22" t="s">
        <v>43</v>
      </c>
      <c r="C22" s="1">
        <v>44040</v>
      </c>
      <c r="D22" s="1">
        <v>44079</v>
      </c>
      <c r="E22" t="s">
        <v>1164</v>
      </c>
      <c r="F22" t="s">
        <v>3</v>
      </c>
      <c r="G22" t="str">
        <f>VLOOKUP(sales[[#This Row],[Country]],countryregion[],2,0)</f>
        <v>Asia</v>
      </c>
      <c r="H22" t="s">
        <v>44</v>
      </c>
      <c r="I22" t="s">
        <v>1154</v>
      </c>
      <c r="J22">
        <v>9602</v>
      </c>
      <c r="K22" s="3">
        <f>VLOOKUP(sales[[#This Row],[Item Type]],typepricecost[],2,0)</f>
        <v>81.73</v>
      </c>
      <c r="L22" s="3">
        <f>VLOOKUP(sales[[#This Row],[Item Type]],typepricecost[],3,0)</f>
        <v>56.67</v>
      </c>
      <c r="M22" s="3">
        <f>sales[[#This Row],[Units Sold]]*sales[[#This Row],[Unit Price]]</f>
        <v>784771.46000000008</v>
      </c>
      <c r="N22" s="3">
        <f>sales[[#This Row],[Units Sold]]*sales[[#This Row],[Unit Cost]]</f>
        <v>544145.34</v>
      </c>
      <c r="O22" s="3">
        <f>sales[[#This Row],[Total Sale]]-sales[[#This Row],[Total Cost]]</f>
        <v>240626.12000000011</v>
      </c>
      <c r="P22" s="19">
        <f>YEAR(sales[[#This Row],[Order Date]])</f>
        <v>2020</v>
      </c>
      <c r="Q22" s="19" t="str">
        <f>TEXT(sales[[#This Row],[Order Date]],"mmm")</f>
        <v>jul</v>
      </c>
      <c r="R22" s="19">
        <f>sales[[#This Row],[Ship Date]]-sales[[#This Row],[Order Date]]</f>
        <v>39</v>
      </c>
    </row>
    <row r="23" spans="1:18" x14ac:dyDescent="0.25">
      <c r="A23" s="8">
        <v>464588487</v>
      </c>
      <c r="B23" t="s">
        <v>45</v>
      </c>
      <c r="C23" s="1">
        <v>44355</v>
      </c>
      <c r="D23" s="1">
        <v>44402</v>
      </c>
      <c r="E23" t="s">
        <v>1166</v>
      </c>
      <c r="F23" t="s">
        <v>6</v>
      </c>
      <c r="G23" t="str">
        <f>VLOOKUP(sales[[#This Row],[Country]],countryregion[],2,0)</f>
        <v>Sub-Saharan Africa</v>
      </c>
      <c r="H23" t="s">
        <v>46</v>
      </c>
      <c r="I23" t="s">
        <v>1148</v>
      </c>
      <c r="J23">
        <v>912</v>
      </c>
      <c r="K23" s="3">
        <f>VLOOKUP(sales[[#This Row],[Item Type]],typepricecost[],2,0)</f>
        <v>437.2</v>
      </c>
      <c r="L23" s="3">
        <f>VLOOKUP(sales[[#This Row],[Item Type]],typepricecost[],3,0)</f>
        <v>263.33</v>
      </c>
      <c r="M23" s="3">
        <f>sales[[#This Row],[Units Sold]]*sales[[#This Row],[Unit Price]]</f>
        <v>398726.39999999997</v>
      </c>
      <c r="N23" s="3">
        <f>sales[[#This Row],[Units Sold]]*sales[[#This Row],[Unit Cost]]</f>
        <v>240156.96</v>
      </c>
      <c r="O23" s="3">
        <f>sales[[#This Row],[Total Sale]]-sales[[#This Row],[Total Cost]]</f>
        <v>158569.43999999997</v>
      </c>
      <c r="P23" s="19">
        <f>YEAR(sales[[#This Row],[Order Date]])</f>
        <v>2021</v>
      </c>
      <c r="Q23" s="19" t="str">
        <f>TEXT(sales[[#This Row],[Order Date]],"mmm")</f>
        <v>jun</v>
      </c>
      <c r="R23" s="19">
        <f>sales[[#This Row],[Ship Date]]-sales[[#This Row],[Order Date]]</f>
        <v>47</v>
      </c>
    </row>
    <row r="24" spans="1:18" x14ac:dyDescent="0.25">
      <c r="A24" s="8">
        <v>139070880</v>
      </c>
      <c r="B24" t="s">
        <v>47</v>
      </c>
      <c r="C24" s="1">
        <v>44403</v>
      </c>
      <c r="D24" s="1">
        <v>44412</v>
      </c>
      <c r="E24" t="s">
        <v>1164</v>
      </c>
      <c r="F24" t="s">
        <v>3</v>
      </c>
      <c r="G24" t="str">
        <f>VLOOKUP(sales[[#This Row],[Country]],countryregion[],2,0)</f>
        <v>Asia</v>
      </c>
      <c r="H24" t="s">
        <v>48</v>
      </c>
      <c r="I24" t="s">
        <v>2</v>
      </c>
      <c r="J24">
        <v>3019</v>
      </c>
      <c r="K24" s="3">
        <f>VLOOKUP(sales[[#This Row],[Item Type]],typepricecost[],2,0)</f>
        <v>152.58000000000001</v>
      </c>
      <c r="L24" s="3">
        <f>VLOOKUP(sales[[#This Row],[Item Type]],typepricecost[],3,0)</f>
        <v>97.44</v>
      </c>
      <c r="M24" s="3">
        <f>sales[[#This Row],[Units Sold]]*sales[[#This Row],[Unit Price]]</f>
        <v>460639.02</v>
      </c>
      <c r="N24" s="3">
        <f>sales[[#This Row],[Units Sold]]*sales[[#This Row],[Unit Cost]]</f>
        <v>294171.36</v>
      </c>
      <c r="O24" s="3">
        <f>sales[[#This Row],[Total Sale]]-sales[[#This Row],[Total Cost]]</f>
        <v>166467.66000000003</v>
      </c>
      <c r="P24" s="19">
        <f>YEAR(sales[[#This Row],[Order Date]])</f>
        <v>2021</v>
      </c>
      <c r="Q24" s="19" t="str">
        <f>TEXT(sales[[#This Row],[Order Date]],"mmm")</f>
        <v>jul</v>
      </c>
      <c r="R24" s="19">
        <f>sales[[#This Row],[Ship Date]]-sales[[#This Row],[Order Date]]</f>
        <v>9</v>
      </c>
    </row>
    <row r="25" spans="1:18" x14ac:dyDescent="0.25">
      <c r="A25" s="8">
        <v>416881215</v>
      </c>
      <c r="B25" t="s">
        <v>49</v>
      </c>
      <c r="C25" s="1">
        <v>44484</v>
      </c>
      <c r="D25" s="1">
        <v>44490</v>
      </c>
      <c r="E25" t="s">
        <v>1166</v>
      </c>
      <c r="F25" t="s">
        <v>6</v>
      </c>
      <c r="G25" t="str">
        <f>VLOOKUP(sales[[#This Row],[Country]],countryregion[],2,0)</f>
        <v>Asia</v>
      </c>
      <c r="H25" t="s">
        <v>50</v>
      </c>
      <c r="I25" t="s">
        <v>1152</v>
      </c>
      <c r="J25">
        <v>3270</v>
      </c>
      <c r="K25" s="3">
        <f>VLOOKUP(sales[[#This Row],[Item Type]],typepricecost[],2,0)</f>
        <v>109.28</v>
      </c>
      <c r="L25" s="3">
        <f>VLOOKUP(sales[[#This Row],[Item Type]],typepricecost[],3,0)</f>
        <v>35.840000000000003</v>
      </c>
      <c r="M25" s="3">
        <f>sales[[#This Row],[Units Sold]]*sales[[#This Row],[Unit Price]]</f>
        <v>357345.6</v>
      </c>
      <c r="N25" s="3">
        <f>sales[[#This Row],[Units Sold]]*sales[[#This Row],[Unit Cost]]</f>
        <v>117196.80000000002</v>
      </c>
      <c r="O25" s="3">
        <f>sales[[#This Row],[Total Sale]]-sales[[#This Row],[Total Cost]]</f>
        <v>240148.79999999996</v>
      </c>
      <c r="P25" s="19">
        <f>YEAR(sales[[#This Row],[Order Date]])</f>
        <v>2021</v>
      </c>
      <c r="Q25" s="19" t="str">
        <f>TEXT(sales[[#This Row],[Order Date]],"mmm")</f>
        <v>oct</v>
      </c>
      <c r="R25" s="19">
        <f>sales[[#This Row],[Ship Date]]-sales[[#This Row],[Order Date]]</f>
        <v>6</v>
      </c>
    </row>
    <row r="26" spans="1:18" x14ac:dyDescent="0.25">
      <c r="A26" s="8">
        <v>141818320</v>
      </c>
      <c r="B26" t="s">
        <v>51</v>
      </c>
      <c r="C26" s="1">
        <v>44523</v>
      </c>
      <c r="D26" s="1">
        <v>44529</v>
      </c>
      <c r="E26" t="s">
        <v>1166</v>
      </c>
      <c r="F26" t="s">
        <v>6</v>
      </c>
      <c r="G26" t="str">
        <f>VLOOKUP(sales[[#This Row],[Country]],countryregion[],2,0)</f>
        <v>Sub-Saharan Africa</v>
      </c>
      <c r="H26" t="s">
        <v>52</v>
      </c>
      <c r="I26" t="s">
        <v>1146</v>
      </c>
      <c r="J26">
        <v>6047</v>
      </c>
      <c r="K26" s="3">
        <f>VLOOKUP(sales[[#This Row],[Item Type]],typepricecost[],2,0)</f>
        <v>154.06</v>
      </c>
      <c r="L26" s="3">
        <f>VLOOKUP(sales[[#This Row],[Item Type]],typepricecost[],3,0)</f>
        <v>90.93</v>
      </c>
      <c r="M26" s="3">
        <f>sales[[#This Row],[Units Sold]]*sales[[#This Row],[Unit Price]]</f>
        <v>931600.82000000007</v>
      </c>
      <c r="N26" s="3">
        <f>sales[[#This Row],[Units Sold]]*sales[[#This Row],[Unit Cost]]</f>
        <v>549853.71000000008</v>
      </c>
      <c r="O26" s="3">
        <f>sales[[#This Row],[Total Sale]]-sales[[#This Row],[Total Cost]]</f>
        <v>381747.11</v>
      </c>
      <c r="P26" s="19">
        <f>YEAR(sales[[#This Row],[Order Date]])</f>
        <v>2021</v>
      </c>
      <c r="Q26" s="19" t="str">
        <f>TEXT(sales[[#This Row],[Order Date]],"mmm")</f>
        <v>nov</v>
      </c>
      <c r="R26" s="19">
        <f>sales[[#This Row],[Ship Date]]-sales[[#This Row],[Order Date]]</f>
        <v>6</v>
      </c>
    </row>
    <row r="27" spans="1:18" x14ac:dyDescent="0.25">
      <c r="A27" s="8">
        <v>477993524</v>
      </c>
      <c r="B27" t="s">
        <v>53</v>
      </c>
      <c r="C27" s="1">
        <v>44592</v>
      </c>
      <c r="D27" s="1">
        <v>44632</v>
      </c>
      <c r="E27" t="s">
        <v>1165</v>
      </c>
      <c r="F27" t="s">
        <v>6</v>
      </c>
      <c r="G27" t="str">
        <f>VLOOKUP(sales[[#This Row],[Country]],countryregion[],2,0)</f>
        <v>Sub-Saharan Africa</v>
      </c>
      <c r="H27" t="s">
        <v>54</v>
      </c>
      <c r="I27" t="s">
        <v>1154</v>
      </c>
      <c r="J27">
        <v>7761</v>
      </c>
      <c r="K27" s="3">
        <f>VLOOKUP(sales[[#This Row],[Item Type]],typepricecost[],2,0)</f>
        <v>81.73</v>
      </c>
      <c r="L27" s="3">
        <f>VLOOKUP(sales[[#This Row],[Item Type]],typepricecost[],3,0)</f>
        <v>56.67</v>
      </c>
      <c r="M27" s="3">
        <f>sales[[#This Row],[Units Sold]]*sales[[#This Row],[Unit Price]]</f>
        <v>634306.53</v>
      </c>
      <c r="N27" s="3">
        <f>sales[[#This Row],[Units Sold]]*sales[[#This Row],[Unit Cost]]</f>
        <v>439815.87</v>
      </c>
      <c r="O27" s="3">
        <f>sales[[#This Row],[Total Sale]]-sales[[#This Row],[Total Cost]]</f>
        <v>194490.66000000003</v>
      </c>
      <c r="P27" s="19">
        <f>YEAR(sales[[#This Row],[Order Date]])</f>
        <v>2022</v>
      </c>
      <c r="Q27" s="19" t="str">
        <f>TEXT(sales[[#This Row],[Order Date]],"mmm")</f>
        <v>ene</v>
      </c>
      <c r="R27" s="19">
        <f>sales[[#This Row],[Ship Date]]-sales[[#This Row],[Order Date]]</f>
        <v>40</v>
      </c>
    </row>
    <row r="28" spans="1:18" x14ac:dyDescent="0.25">
      <c r="A28" s="8">
        <v>859830653</v>
      </c>
      <c r="B28" t="s">
        <v>55</v>
      </c>
      <c r="C28" s="1">
        <v>44388</v>
      </c>
      <c r="D28" s="1">
        <v>44413</v>
      </c>
      <c r="E28" t="s">
        <v>1165</v>
      </c>
      <c r="F28" t="s">
        <v>3</v>
      </c>
      <c r="G28" t="str">
        <f>VLOOKUP(sales[[#This Row],[Country]],countryregion[],2,0)</f>
        <v>Middle East and North Africa</v>
      </c>
      <c r="H28" t="s">
        <v>39</v>
      </c>
      <c r="I28" t="s">
        <v>1152</v>
      </c>
      <c r="J28">
        <v>1852</v>
      </c>
      <c r="K28" s="3">
        <f>VLOOKUP(sales[[#This Row],[Item Type]],typepricecost[],2,0)</f>
        <v>109.28</v>
      </c>
      <c r="L28" s="3">
        <f>VLOOKUP(sales[[#This Row],[Item Type]],typepricecost[],3,0)</f>
        <v>35.840000000000003</v>
      </c>
      <c r="M28" s="3">
        <f>sales[[#This Row],[Units Sold]]*sales[[#This Row],[Unit Price]]</f>
        <v>202386.56</v>
      </c>
      <c r="N28" s="3">
        <f>sales[[#This Row],[Units Sold]]*sales[[#This Row],[Unit Cost]]</f>
        <v>66375.680000000008</v>
      </c>
      <c r="O28" s="3">
        <f>sales[[#This Row],[Total Sale]]-sales[[#This Row],[Total Cost]]</f>
        <v>136010.88</v>
      </c>
      <c r="P28" s="19">
        <f>YEAR(sales[[#This Row],[Order Date]])</f>
        <v>2021</v>
      </c>
      <c r="Q28" s="19" t="str">
        <f>TEXT(sales[[#This Row],[Order Date]],"mmm")</f>
        <v>jul</v>
      </c>
      <c r="R28" s="19">
        <f>sales[[#This Row],[Ship Date]]-sales[[#This Row],[Order Date]]</f>
        <v>25</v>
      </c>
    </row>
    <row r="29" spans="1:18" x14ac:dyDescent="0.25">
      <c r="A29" s="8">
        <v>342066037</v>
      </c>
      <c r="B29" t="s">
        <v>56</v>
      </c>
      <c r="C29" s="1">
        <v>44799</v>
      </c>
      <c r="D29" s="1">
        <v>44845</v>
      </c>
      <c r="E29" t="s">
        <v>1166</v>
      </c>
      <c r="F29" t="s">
        <v>3</v>
      </c>
      <c r="G29" t="str">
        <f>VLOOKUP(sales[[#This Row],[Country]],countryregion[],2,0)</f>
        <v>Sub-Saharan Africa</v>
      </c>
      <c r="H29" t="s">
        <v>57</v>
      </c>
      <c r="I29" t="s">
        <v>1152</v>
      </c>
      <c r="J29">
        <v>3797</v>
      </c>
      <c r="K29" s="3">
        <f>VLOOKUP(sales[[#This Row],[Item Type]],typepricecost[],2,0)</f>
        <v>109.28</v>
      </c>
      <c r="L29" s="3">
        <f>VLOOKUP(sales[[#This Row],[Item Type]],typepricecost[],3,0)</f>
        <v>35.840000000000003</v>
      </c>
      <c r="M29" s="3">
        <f>sales[[#This Row],[Units Sold]]*sales[[#This Row],[Unit Price]]</f>
        <v>414936.16000000003</v>
      </c>
      <c r="N29" s="3">
        <f>sales[[#This Row],[Units Sold]]*sales[[#This Row],[Unit Cost]]</f>
        <v>136084.48000000001</v>
      </c>
      <c r="O29" s="3">
        <f>sales[[#This Row],[Total Sale]]-sales[[#This Row],[Total Cost]]</f>
        <v>278851.68000000005</v>
      </c>
      <c r="P29" s="19">
        <f>YEAR(sales[[#This Row],[Order Date]])</f>
        <v>2022</v>
      </c>
      <c r="Q29" s="19" t="str">
        <f>TEXT(sales[[#This Row],[Order Date]],"mmm")</f>
        <v>ago</v>
      </c>
      <c r="R29" s="19">
        <f>sales[[#This Row],[Ship Date]]-sales[[#This Row],[Order Date]]</f>
        <v>46</v>
      </c>
    </row>
    <row r="30" spans="1:18" x14ac:dyDescent="0.25">
      <c r="A30" s="8">
        <v>749748504</v>
      </c>
      <c r="B30" t="s">
        <v>58</v>
      </c>
      <c r="C30" s="1">
        <v>44248</v>
      </c>
      <c r="D30" s="1">
        <v>44271</v>
      </c>
      <c r="E30" t="s">
        <v>1166</v>
      </c>
      <c r="F30" t="s">
        <v>6</v>
      </c>
      <c r="G30" t="str">
        <f>VLOOKUP(sales[[#This Row],[Country]],countryregion[],2,0)</f>
        <v>Europe</v>
      </c>
      <c r="H30" t="s">
        <v>59</v>
      </c>
      <c r="I30" t="s">
        <v>1153</v>
      </c>
      <c r="J30">
        <v>6098</v>
      </c>
      <c r="K30" s="3">
        <f>VLOOKUP(sales[[#This Row],[Item Type]],typepricecost[],2,0)</f>
        <v>668.27</v>
      </c>
      <c r="L30" s="3">
        <f>VLOOKUP(sales[[#This Row],[Item Type]],typepricecost[],3,0)</f>
        <v>502.54</v>
      </c>
      <c r="M30" s="3">
        <f>sales[[#This Row],[Units Sold]]*sales[[#This Row],[Unit Price]]</f>
        <v>4075110.46</v>
      </c>
      <c r="N30" s="3">
        <f>sales[[#This Row],[Units Sold]]*sales[[#This Row],[Unit Cost]]</f>
        <v>3064488.92</v>
      </c>
      <c r="O30" s="3">
        <f>sales[[#This Row],[Total Sale]]-sales[[#This Row],[Total Cost]]</f>
        <v>1010621.54</v>
      </c>
      <c r="P30" s="19">
        <f>YEAR(sales[[#This Row],[Order Date]])</f>
        <v>2021</v>
      </c>
      <c r="Q30" s="19" t="str">
        <f>TEXT(sales[[#This Row],[Order Date]],"mmm")</f>
        <v>feb</v>
      </c>
      <c r="R30" s="19">
        <f>sales[[#This Row],[Ship Date]]-sales[[#This Row],[Order Date]]</f>
        <v>23</v>
      </c>
    </row>
    <row r="31" spans="1:18" x14ac:dyDescent="0.25">
      <c r="A31" s="8">
        <v>828239381</v>
      </c>
      <c r="B31" t="s">
        <v>60</v>
      </c>
      <c r="C31" s="1">
        <v>44438</v>
      </c>
      <c r="D31" s="1">
        <v>44477</v>
      </c>
      <c r="E31" t="s">
        <v>1164</v>
      </c>
      <c r="F31" t="s">
        <v>3</v>
      </c>
      <c r="G31" t="str">
        <f>VLOOKUP(sales[[#This Row],[Country]],countryregion[],2,0)</f>
        <v>Sub-Saharan Africa</v>
      </c>
      <c r="H31" t="s">
        <v>29</v>
      </c>
      <c r="I31" t="s">
        <v>1148</v>
      </c>
      <c r="J31">
        <v>3293</v>
      </c>
      <c r="K31" s="3">
        <f>VLOOKUP(sales[[#This Row],[Item Type]],typepricecost[],2,0)</f>
        <v>437.2</v>
      </c>
      <c r="L31" s="3">
        <f>VLOOKUP(sales[[#This Row],[Item Type]],typepricecost[],3,0)</f>
        <v>263.33</v>
      </c>
      <c r="M31" s="3">
        <f>sales[[#This Row],[Units Sold]]*sales[[#This Row],[Unit Price]]</f>
        <v>1439699.5999999999</v>
      </c>
      <c r="N31" s="3">
        <f>sales[[#This Row],[Units Sold]]*sales[[#This Row],[Unit Cost]]</f>
        <v>867145.69</v>
      </c>
      <c r="O31" s="3">
        <f>sales[[#This Row],[Total Sale]]-sales[[#This Row],[Total Cost]]</f>
        <v>572553.90999999992</v>
      </c>
      <c r="P31" s="19">
        <f>YEAR(sales[[#This Row],[Order Date]])</f>
        <v>2021</v>
      </c>
      <c r="Q31" s="19" t="str">
        <f>TEXT(sales[[#This Row],[Order Date]],"mmm")</f>
        <v>ago</v>
      </c>
      <c r="R31" s="19">
        <f>sales[[#This Row],[Ship Date]]-sales[[#This Row],[Order Date]]</f>
        <v>39</v>
      </c>
    </row>
    <row r="32" spans="1:18" x14ac:dyDescent="0.25">
      <c r="A32" s="8">
        <v>293212497</v>
      </c>
      <c r="B32" t="s">
        <v>61</v>
      </c>
      <c r="C32" s="1">
        <v>44611</v>
      </c>
      <c r="D32" s="1">
        <v>44629</v>
      </c>
      <c r="E32" t="s">
        <v>1165</v>
      </c>
      <c r="F32" t="s">
        <v>6</v>
      </c>
      <c r="G32" t="str">
        <f>VLOOKUP(sales[[#This Row],[Country]],countryregion[],2,0)</f>
        <v>Australia and Oceania</v>
      </c>
      <c r="H32" t="s">
        <v>62</v>
      </c>
      <c r="I32" t="s">
        <v>1146</v>
      </c>
      <c r="J32">
        <v>6948</v>
      </c>
      <c r="K32" s="3">
        <f>VLOOKUP(sales[[#This Row],[Item Type]],typepricecost[],2,0)</f>
        <v>154.06</v>
      </c>
      <c r="L32" s="3">
        <f>VLOOKUP(sales[[#This Row],[Item Type]],typepricecost[],3,0)</f>
        <v>90.93</v>
      </c>
      <c r="M32" s="3">
        <f>sales[[#This Row],[Units Sold]]*sales[[#This Row],[Unit Price]]</f>
        <v>1070408.8800000001</v>
      </c>
      <c r="N32" s="3">
        <f>sales[[#This Row],[Units Sold]]*sales[[#This Row],[Unit Cost]]</f>
        <v>631781.64</v>
      </c>
      <c r="O32" s="3">
        <f>sales[[#This Row],[Total Sale]]-sales[[#This Row],[Total Cost]]</f>
        <v>438627.24000000011</v>
      </c>
      <c r="P32" s="19">
        <f>YEAR(sales[[#This Row],[Order Date]])</f>
        <v>2022</v>
      </c>
      <c r="Q32" s="19" t="str">
        <f>TEXT(sales[[#This Row],[Order Date]],"mmm")</f>
        <v>feb</v>
      </c>
      <c r="R32" s="19">
        <f>sales[[#This Row],[Ship Date]]-sales[[#This Row],[Order Date]]</f>
        <v>18</v>
      </c>
    </row>
    <row r="33" spans="1:18" x14ac:dyDescent="0.25">
      <c r="A33" s="8">
        <v>280654180</v>
      </c>
      <c r="B33" t="s">
        <v>63</v>
      </c>
      <c r="C33" s="1">
        <v>44152</v>
      </c>
      <c r="D33" s="1">
        <v>44198</v>
      </c>
      <c r="E33" t="s">
        <v>1163</v>
      </c>
      <c r="F33" t="s">
        <v>3</v>
      </c>
      <c r="G33" t="str">
        <f>VLOOKUP(sales[[#This Row],[Country]],countryregion[],2,0)</f>
        <v>Asia</v>
      </c>
      <c r="H33" t="s">
        <v>64</v>
      </c>
      <c r="I33" t="s">
        <v>1154</v>
      </c>
      <c r="J33">
        <v>663</v>
      </c>
      <c r="K33" s="3">
        <f>VLOOKUP(sales[[#This Row],[Item Type]],typepricecost[],2,0)</f>
        <v>81.73</v>
      </c>
      <c r="L33" s="3">
        <f>VLOOKUP(sales[[#This Row],[Item Type]],typepricecost[],3,0)</f>
        <v>56.67</v>
      </c>
      <c r="M33" s="3">
        <f>sales[[#This Row],[Units Sold]]*sales[[#This Row],[Unit Price]]</f>
        <v>54186.990000000005</v>
      </c>
      <c r="N33" s="3">
        <f>sales[[#This Row],[Units Sold]]*sales[[#This Row],[Unit Cost]]</f>
        <v>37572.21</v>
      </c>
      <c r="O33" s="3">
        <f>sales[[#This Row],[Total Sale]]-sales[[#This Row],[Total Cost]]</f>
        <v>16614.780000000006</v>
      </c>
      <c r="P33" s="19">
        <f>YEAR(sales[[#This Row],[Order Date]])</f>
        <v>2020</v>
      </c>
      <c r="Q33" s="19" t="str">
        <f>TEXT(sales[[#This Row],[Order Date]],"mmm")</f>
        <v>nov</v>
      </c>
      <c r="R33" s="19">
        <f>sales[[#This Row],[Ship Date]]-sales[[#This Row],[Order Date]]</f>
        <v>46</v>
      </c>
    </row>
    <row r="34" spans="1:18" x14ac:dyDescent="0.25">
      <c r="A34" s="8">
        <v>196863257</v>
      </c>
      <c r="B34" t="s">
        <v>65</v>
      </c>
      <c r="C34" s="1">
        <v>44160</v>
      </c>
      <c r="D34" s="1">
        <v>44205</v>
      </c>
      <c r="E34" t="s">
        <v>1164</v>
      </c>
      <c r="F34" t="s">
        <v>3</v>
      </c>
      <c r="G34" t="str">
        <f>VLOOKUP(sales[[#This Row],[Country]],countryregion[],2,0)</f>
        <v>Europe</v>
      </c>
      <c r="H34" t="s">
        <v>66</v>
      </c>
      <c r="I34" t="s">
        <v>1152</v>
      </c>
      <c r="J34">
        <v>5067</v>
      </c>
      <c r="K34" s="3">
        <f>VLOOKUP(sales[[#This Row],[Item Type]],typepricecost[],2,0)</f>
        <v>109.28</v>
      </c>
      <c r="L34" s="3">
        <f>VLOOKUP(sales[[#This Row],[Item Type]],typepricecost[],3,0)</f>
        <v>35.840000000000003</v>
      </c>
      <c r="M34" s="3">
        <f>sales[[#This Row],[Units Sold]]*sales[[#This Row],[Unit Price]]</f>
        <v>553721.76</v>
      </c>
      <c r="N34" s="3">
        <f>sales[[#This Row],[Units Sold]]*sales[[#This Row],[Unit Cost]]</f>
        <v>181601.28000000003</v>
      </c>
      <c r="O34" s="3">
        <f>sales[[#This Row],[Total Sale]]-sales[[#This Row],[Total Cost]]</f>
        <v>372120.48</v>
      </c>
      <c r="P34" s="19">
        <f>YEAR(sales[[#This Row],[Order Date]])</f>
        <v>2020</v>
      </c>
      <c r="Q34" s="19" t="str">
        <f>TEXT(sales[[#This Row],[Order Date]],"mmm")</f>
        <v>nov</v>
      </c>
      <c r="R34" s="19">
        <f>sales[[#This Row],[Ship Date]]-sales[[#This Row],[Order Date]]</f>
        <v>45</v>
      </c>
    </row>
    <row r="35" spans="1:18" x14ac:dyDescent="0.25">
      <c r="A35" s="8">
        <v>868451058</v>
      </c>
      <c r="B35" t="s">
        <v>67</v>
      </c>
      <c r="C35" s="1">
        <v>44840</v>
      </c>
      <c r="D35" s="1">
        <v>44842</v>
      </c>
      <c r="E35" t="s">
        <v>1165</v>
      </c>
      <c r="F35" t="s">
        <v>3</v>
      </c>
      <c r="G35" t="str">
        <f>VLOOKUP(sales[[#This Row],[Country]],countryregion[],2,0)</f>
        <v>Europe</v>
      </c>
      <c r="H35" t="s">
        <v>59</v>
      </c>
      <c r="I35" t="s">
        <v>1147</v>
      </c>
      <c r="J35">
        <v>2822</v>
      </c>
      <c r="K35" s="3">
        <f>VLOOKUP(sales[[#This Row],[Item Type]],typepricecost[],2,0)</f>
        <v>9.33</v>
      </c>
      <c r="L35" s="3">
        <f>VLOOKUP(sales[[#This Row],[Item Type]],typepricecost[],3,0)</f>
        <v>6.92</v>
      </c>
      <c r="M35" s="3">
        <f>sales[[#This Row],[Units Sold]]*sales[[#This Row],[Unit Price]]</f>
        <v>26329.26</v>
      </c>
      <c r="N35" s="3">
        <f>sales[[#This Row],[Units Sold]]*sales[[#This Row],[Unit Cost]]</f>
        <v>19528.240000000002</v>
      </c>
      <c r="O35" s="3">
        <f>sales[[#This Row],[Total Sale]]-sales[[#This Row],[Total Cost]]</f>
        <v>6801.0199999999968</v>
      </c>
      <c r="P35" s="19">
        <f>YEAR(sales[[#This Row],[Order Date]])</f>
        <v>2022</v>
      </c>
      <c r="Q35" s="19" t="str">
        <f>TEXT(sales[[#This Row],[Order Date]],"mmm")</f>
        <v>oct</v>
      </c>
      <c r="R35" s="19">
        <f>sales[[#This Row],[Ship Date]]-sales[[#This Row],[Order Date]]</f>
        <v>2</v>
      </c>
    </row>
    <row r="36" spans="1:18" x14ac:dyDescent="0.25">
      <c r="A36" s="8">
        <v>492341411</v>
      </c>
      <c r="B36" t="s">
        <v>68</v>
      </c>
      <c r="C36" s="1">
        <v>43928</v>
      </c>
      <c r="D36" s="1">
        <v>43975</v>
      </c>
      <c r="E36" t="s">
        <v>1163</v>
      </c>
      <c r="F36" t="s">
        <v>3</v>
      </c>
      <c r="G36" t="str">
        <f>VLOOKUP(sales[[#This Row],[Country]],countryregion[],2,0)</f>
        <v>Sub-Saharan Africa</v>
      </c>
      <c r="H36" t="s">
        <v>69</v>
      </c>
      <c r="I36" t="s">
        <v>1152</v>
      </c>
      <c r="J36">
        <v>3619</v>
      </c>
      <c r="K36" s="3">
        <f>VLOOKUP(sales[[#This Row],[Item Type]],typepricecost[],2,0)</f>
        <v>109.28</v>
      </c>
      <c r="L36" s="3">
        <f>VLOOKUP(sales[[#This Row],[Item Type]],typepricecost[],3,0)</f>
        <v>35.840000000000003</v>
      </c>
      <c r="M36" s="3">
        <f>sales[[#This Row],[Units Sold]]*sales[[#This Row],[Unit Price]]</f>
        <v>395484.32</v>
      </c>
      <c r="N36" s="3">
        <f>sales[[#This Row],[Units Sold]]*sales[[#This Row],[Unit Cost]]</f>
        <v>129704.96000000001</v>
      </c>
      <c r="O36" s="3">
        <f>sales[[#This Row],[Total Sale]]-sales[[#This Row],[Total Cost]]</f>
        <v>265779.36</v>
      </c>
      <c r="P36" s="19">
        <f>YEAR(sales[[#This Row],[Order Date]])</f>
        <v>2020</v>
      </c>
      <c r="Q36" s="19" t="str">
        <f>TEXT(sales[[#This Row],[Order Date]],"mmm")</f>
        <v>abr</v>
      </c>
      <c r="R36" s="19">
        <f>sales[[#This Row],[Ship Date]]-sales[[#This Row],[Order Date]]</f>
        <v>47</v>
      </c>
    </row>
    <row r="37" spans="1:18" x14ac:dyDescent="0.25">
      <c r="A37" s="8">
        <v>485770642</v>
      </c>
      <c r="B37" t="s">
        <v>70</v>
      </c>
      <c r="C37" s="1">
        <v>44532</v>
      </c>
      <c r="D37" s="1">
        <v>44545</v>
      </c>
      <c r="E37" t="s">
        <v>1165</v>
      </c>
      <c r="F37" t="s">
        <v>6</v>
      </c>
      <c r="G37" t="str">
        <f>VLOOKUP(sales[[#This Row],[Country]],countryregion[],2,0)</f>
        <v>Asia</v>
      </c>
      <c r="H37" t="s">
        <v>71</v>
      </c>
      <c r="I37" t="s">
        <v>1155</v>
      </c>
      <c r="J37">
        <v>9183</v>
      </c>
      <c r="K37" s="3">
        <f>VLOOKUP(sales[[#This Row],[Item Type]],typepricecost[],2,0)</f>
        <v>421.89</v>
      </c>
      <c r="L37" s="3">
        <f>VLOOKUP(sales[[#This Row],[Item Type]],typepricecost[],3,0)</f>
        <v>364.69</v>
      </c>
      <c r="M37" s="3">
        <f>sales[[#This Row],[Units Sold]]*sales[[#This Row],[Unit Price]]</f>
        <v>3874215.8699999996</v>
      </c>
      <c r="N37" s="3">
        <f>sales[[#This Row],[Units Sold]]*sales[[#This Row],[Unit Cost]]</f>
        <v>3348948.27</v>
      </c>
      <c r="O37" s="3">
        <f>sales[[#This Row],[Total Sale]]-sales[[#This Row],[Total Cost]]</f>
        <v>525267.59999999963</v>
      </c>
      <c r="P37" s="19">
        <f>YEAR(sales[[#This Row],[Order Date]])</f>
        <v>2021</v>
      </c>
      <c r="Q37" s="19" t="str">
        <f>TEXT(sales[[#This Row],[Order Date]],"mmm")</f>
        <v>dic</v>
      </c>
      <c r="R37" s="19">
        <f>sales[[#This Row],[Ship Date]]-sales[[#This Row],[Order Date]]</f>
        <v>13</v>
      </c>
    </row>
    <row r="38" spans="1:18" x14ac:dyDescent="0.25">
      <c r="A38" s="8">
        <v>536287581</v>
      </c>
      <c r="B38" t="s">
        <v>72</v>
      </c>
      <c r="C38" s="1">
        <v>44163</v>
      </c>
      <c r="D38" s="1">
        <v>44193</v>
      </c>
      <c r="E38" t="s">
        <v>1165</v>
      </c>
      <c r="F38" t="s">
        <v>6</v>
      </c>
      <c r="G38" t="str">
        <f>VLOOKUP(sales[[#This Row],[Country]],countryregion[],2,0)</f>
        <v>Middle East and North Africa</v>
      </c>
      <c r="H38" t="s">
        <v>73</v>
      </c>
      <c r="I38" t="s">
        <v>1151</v>
      </c>
      <c r="J38">
        <v>8268</v>
      </c>
      <c r="K38" s="3">
        <f>VLOOKUP(sales[[#This Row],[Item Type]],typepricecost[],2,0)</f>
        <v>47.45</v>
      </c>
      <c r="L38" s="3">
        <f>VLOOKUP(sales[[#This Row],[Item Type]],typepricecost[],3,0)</f>
        <v>31.79</v>
      </c>
      <c r="M38" s="3">
        <f>sales[[#This Row],[Units Sold]]*sales[[#This Row],[Unit Price]]</f>
        <v>392316.60000000003</v>
      </c>
      <c r="N38" s="3">
        <f>sales[[#This Row],[Units Sold]]*sales[[#This Row],[Unit Cost]]</f>
        <v>262839.71999999997</v>
      </c>
      <c r="O38" s="3">
        <f>sales[[#This Row],[Total Sale]]-sales[[#This Row],[Total Cost]]</f>
        <v>129476.88000000006</v>
      </c>
      <c r="P38" s="19">
        <f>YEAR(sales[[#This Row],[Order Date]])</f>
        <v>2020</v>
      </c>
      <c r="Q38" s="19" t="str">
        <f>TEXT(sales[[#This Row],[Order Date]],"mmm")</f>
        <v>nov</v>
      </c>
      <c r="R38" s="19">
        <f>sales[[#This Row],[Ship Date]]-sales[[#This Row],[Order Date]]</f>
        <v>30</v>
      </c>
    </row>
    <row r="39" spans="1:18" x14ac:dyDescent="0.25">
      <c r="A39" s="8">
        <v>851753556</v>
      </c>
      <c r="B39" t="s">
        <v>74</v>
      </c>
      <c r="C39" s="1">
        <v>44654</v>
      </c>
      <c r="D39" s="1">
        <v>44693</v>
      </c>
      <c r="E39" t="s">
        <v>1166</v>
      </c>
      <c r="F39" t="s">
        <v>6</v>
      </c>
      <c r="G39" t="str">
        <f>VLOOKUP(sales[[#This Row],[Country]],countryregion[],2,0)</f>
        <v>Asia</v>
      </c>
      <c r="H39" t="s">
        <v>75</v>
      </c>
      <c r="I39" t="s">
        <v>1149</v>
      </c>
      <c r="J39">
        <v>1660</v>
      </c>
      <c r="K39" s="3">
        <f>VLOOKUP(sales[[#This Row],[Item Type]],typepricecost[],2,0)</f>
        <v>205.7</v>
      </c>
      <c r="L39" s="3">
        <f>VLOOKUP(sales[[#This Row],[Item Type]],typepricecost[],3,0)</f>
        <v>117.11</v>
      </c>
      <c r="M39" s="3">
        <f>sales[[#This Row],[Units Sold]]*sales[[#This Row],[Unit Price]]</f>
        <v>341462</v>
      </c>
      <c r="N39" s="3">
        <f>sales[[#This Row],[Units Sold]]*sales[[#This Row],[Unit Cost]]</f>
        <v>194402.6</v>
      </c>
      <c r="O39" s="3">
        <f>sales[[#This Row],[Total Sale]]-sales[[#This Row],[Total Cost]]</f>
        <v>147059.4</v>
      </c>
      <c r="P39" s="19">
        <f>YEAR(sales[[#This Row],[Order Date]])</f>
        <v>2022</v>
      </c>
      <c r="Q39" s="19" t="str">
        <f>TEXT(sales[[#This Row],[Order Date]],"mmm")</f>
        <v>abr</v>
      </c>
      <c r="R39" s="19">
        <f>sales[[#This Row],[Ship Date]]-sales[[#This Row],[Order Date]]</f>
        <v>39</v>
      </c>
    </row>
    <row r="40" spans="1:18" x14ac:dyDescent="0.25">
      <c r="A40" s="8">
        <v>810342395</v>
      </c>
      <c r="B40" t="s">
        <v>76</v>
      </c>
      <c r="C40" s="1">
        <v>44331</v>
      </c>
      <c r="D40" s="1">
        <v>44347</v>
      </c>
      <c r="E40" t="s">
        <v>1164</v>
      </c>
      <c r="F40" t="s">
        <v>6</v>
      </c>
      <c r="G40" t="str">
        <f>VLOOKUP(sales[[#This Row],[Country]],countryregion[],2,0)</f>
        <v>Asia</v>
      </c>
      <c r="H40" t="s">
        <v>77</v>
      </c>
      <c r="I40" t="s">
        <v>1146</v>
      </c>
      <c r="J40">
        <v>7177</v>
      </c>
      <c r="K40" s="3">
        <f>VLOOKUP(sales[[#This Row],[Item Type]],typepricecost[],2,0)</f>
        <v>154.06</v>
      </c>
      <c r="L40" s="3">
        <f>VLOOKUP(sales[[#This Row],[Item Type]],typepricecost[],3,0)</f>
        <v>90.93</v>
      </c>
      <c r="M40" s="3">
        <f>sales[[#This Row],[Units Sold]]*sales[[#This Row],[Unit Price]]</f>
        <v>1105688.6200000001</v>
      </c>
      <c r="N40" s="3">
        <f>sales[[#This Row],[Units Sold]]*sales[[#This Row],[Unit Cost]]</f>
        <v>652604.6100000001</v>
      </c>
      <c r="O40" s="3">
        <f>sales[[#This Row],[Total Sale]]-sales[[#This Row],[Total Cost]]</f>
        <v>453084.01</v>
      </c>
      <c r="P40" s="19">
        <f>YEAR(sales[[#This Row],[Order Date]])</f>
        <v>2021</v>
      </c>
      <c r="Q40" s="19" t="str">
        <f>TEXT(sales[[#This Row],[Order Date]],"mmm")</f>
        <v>may</v>
      </c>
      <c r="R40" s="19">
        <f>sales[[#This Row],[Ship Date]]-sales[[#This Row],[Order Date]]</f>
        <v>16</v>
      </c>
    </row>
    <row r="41" spans="1:18" x14ac:dyDescent="0.25">
      <c r="A41" s="8">
        <v>310540425</v>
      </c>
      <c r="B41" t="s">
        <v>78</v>
      </c>
      <c r="C41" s="1">
        <v>44799</v>
      </c>
      <c r="D41" s="1">
        <v>44805</v>
      </c>
      <c r="E41" t="s">
        <v>1163</v>
      </c>
      <c r="F41" t="s">
        <v>6</v>
      </c>
      <c r="G41" t="str">
        <f>VLOOKUP(sales[[#This Row],[Country]],countryregion[],2,0)</f>
        <v>Middle East and North Africa</v>
      </c>
      <c r="H41" t="s">
        <v>79</v>
      </c>
      <c r="I41" t="s">
        <v>1153</v>
      </c>
      <c r="J41">
        <v>4668</v>
      </c>
      <c r="K41" s="3">
        <f>VLOOKUP(sales[[#This Row],[Item Type]],typepricecost[],2,0)</f>
        <v>668.27</v>
      </c>
      <c r="L41" s="3">
        <f>VLOOKUP(sales[[#This Row],[Item Type]],typepricecost[],3,0)</f>
        <v>502.54</v>
      </c>
      <c r="M41" s="3">
        <f>sales[[#This Row],[Units Sold]]*sales[[#This Row],[Unit Price]]</f>
        <v>3119484.36</v>
      </c>
      <c r="N41" s="3">
        <f>sales[[#This Row],[Units Sold]]*sales[[#This Row],[Unit Cost]]</f>
        <v>2345856.7200000002</v>
      </c>
      <c r="O41" s="3">
        <f>sales[[#This Row],[Total Sale]]-sales[[#This Row],[Total Cost]]</f>
        <v>773627.63999999966</v>
      </c>
      <c r="P41" s="19">
        <f>YEAR(sales[[#This Row],[Order Date]])</f>
        <v>2022</v>
      </c>
      <c r="Q41" s="19" t="str">
        <f>TEXT(sales[[#This Row],[Order Date]],"mmm")</f>
        <v>ago</v>
      </c>
      <c r="R41" s="19">
        <f>sales[[#This Row],[Ship Date]]-sales[[#This Row],[Order Date]]</f>
        <v>6</v>
      </c>
    </row>
    <row r="42" spans="1:18" x14ac:dyDescent="0.25">
      <c r="A42" s="8">
        <v>221146476</v>
      </c>
      <c r="B42" t="s">
        <v>80</v>
      </c>
      <c r="C42" s="1">
        <v>44158</v>
      </c>
      <c r="D42" s="1">
        <v>44196</v>
      </c>
      <c r="E42" t="s">
        <v>1165</v>
      </c>
      <c r="F42" t="s">
        <v>6</v>
      </c>
      <c r="G42" t="str">
        <f>VLOOKUP(sales[[#This Row],[Country]],countryregion[],2,0)</f>
        <v>Asia</v>
      </c>
      <c r="H42" t="s">
        <v>48</v>
      </c>
      <c r="I42" t="s">
        <v>1147</v>
      </c>
      <c r="J42">
        <v>1011</v>
      </c>
      <c r="K42" s="3">
        <f>VLOOKUP(sales[[#This Row],[Item Type]],typepricecost[],2,0)</f>
        <v>9.33</v>
      </c>
      <c r="L42" s="3">
        <f>VLOOKUP(sales[[#This Row],[Item Type]],typepricecost[],3,0)</f>
        <v>6.92</v>
      </c>
      <c r="M42" s="3">
        <f>sales[[#This Row],[Units Sold]]*sales[[#This Row],[Unit Price]]</f>
        <v>9432.6299999999992</v>
      </c>
      <c r="N42" s="3">
        <f>sales[[#This Row],[Units Sold]]*sales[[#This Row],[Unit Cost]]</f>
        <v>6996.12</v>
      </c>
      <c r="O42" s="3">
        <f>sales[[#This Row],[Total Sale]]-sales[[#This Row],[Total Cost]]</f>
        <v>2436.5099999999993</v>
      </c>
      <c r="P42" s="19">
        <f>YEAR(sales[[#This Row],[Order Date]])</f>
        <v>2020</v>
      </c>
      <c r="Q42" s="19" t="str">
        <f>TEXT(sales[[#This Row],[Order Date]],"mmm")</f>
        <v>nov</v>
      </c>
      <c r="R42" s="19">
        <f>sales[[#This Row],[Ship Date]]-sales[[#This Row],[Order Date]]</f>
        <v>38</v>
      </c>
    </row>
    <row r="43" spans="1:18" x14ac:dyDescent="0.25">
      <c r="A43" s="8">
        <v>131271874</v>
      </c>
      <c r="B43" t="s">
        <v>81</v>
      </c>
      <c r="C43" s="1">
        <v>44827</v>
      </c>
      <c r="D43" s="1">
        <v>44831</v>
      </c>
      <c r="E43" t="s">
        <v>1165</v>
      </c>
      <c r="F43" t="s">
        <v>6</v>
      </c>
      <c r="G43" t="str">
        <f>VLOOKUP(sales[[#This Row],[Country]],countryregion[],2,0)</f>
        <v>Asia</v>
      </c>
      <c r="H43" t="s">
        <v>82</v>
      </c>
      <c r="I43" t="s">
        <v>1152</v>
      </c>
      <c r="J43">
        <v>5120</v>
      </c>
      <c r="K43" s="3">
        <f>VLOOKUP(sales[[#This Row],[Item Type]],typepricecost[],2,0)</f>
        <v>109.28</v>
      </c>
      <c r="L43" s="3">
        <f>VLOOKUP(sales[[#This Row],[Item Type]],typepricecost[],3,0)</f>
        <v>35.840000000000003</v>
      </c>
      <c r="M43" s="3">
        <f>sales[[#This Row],[Units Sold]]*sales[[#This Row],[Unit Price]]</f>
        <v>559513.59999999998</v>
      </c>
      <c r="N43" s="3">
        <f>sales[[#This Row],[Units Sold]]*sales[[#This Row],[Unit Cost]]</f>
        <v>183500.80000000002</v>
      </c>
      <c r="O43" s="3">
        <f>sales[[#This Row],[Total Sale]]-sales[[#This Row],[Total Cost]]</f>
        <v>376012.79999999993</v>
      </c>
      <c r="P43" s="19">
        <f>YEAR(sales[[#This Row],[Order Date]])</f>
        <v>2022</v>
      </c>
      <c r="Q43" s="19" t="str">
        <f>TEXT(sales[[#This Row],[Order Date]],"mmm")</f>
        <v>sep</v>
      </c>
      <c r="R43" s="19">
        <f>sales[[#This Row],[Ship Date]]-sales[[#This Row],[Order Date]]</f>
        <v>4</v>
      </c>
    </row>
    <row r="44" spans="1:18" x14ac:dyDescent="0.25">
      <c r="A44" s="8">
        <v>600340449</v>
      </c>
      <c r="B44" t="s">
        <v>83</v>
      </c>
      <c r="C44" s="1">
        <v>44676</v>
      </c>
      <c r="D44" s="1">
        <v>44714</v>
      </c>
      <c r="E44" t="s">
        <v>1163</v>
      </c>
      <c r="F44" t="s">
        <v>6</v>
      </c>
      <c r="G44" t="str">
        <f>VLOOKUP(sales[[#This Row],[Country]],countryregion[],2,0)</f>
        <v>Middle East and North Africa</v>
      </c>
      <c r="H44" t="s">
        <v>84</v>
      </c>
      <c r="I44" t="s">
        <v>1147</v>
      </c>
      <c r="J44">
        <v>2935</v>
      </c>
      <c r="K44" s="3">
        <f>VLOOKUP(sales[[#This Row],[Item Type]],typepricecost[],2,0)</f>
        <v>9.33</v>
      </c>
      <c r="L44" s="3">
        <f>VLOOKUP(sales[[#This Row],[Item Type]],typepricecost[],3,0)</f>
        <v>6.92</v>
      </c>
      <c r="M44" s="3">
        <f>sales[[#This Row],[Units Sold]]*sales[[#This Row],[Unit Price]]</f>
        <v>27383.55</v>
      </c>
      <c r="N44" s="3">
        <f>sales[[#This Row],[Units Sold]]*sales[[#This Row],[Unit Cost]]</f>
        <v>20310.2</v>
      </c>
      <c r="O44" s="3">
        <f>sales[[#This Row],[Total Sale]]-sales[[#This Row],[Total Cost]]</f>
        <v>7073.3499999999985</v>
      </c>
      <c r="P44" s="19">
        <f>YEAR(sales[[#This Row],[Order Date]])</f>
        <v>2022</v>
      </c>
      <c r="Q44" s="19" t="str">
        <f>TEXT(sales[[#This Row],[Order Date]],"mmm")</f>
        <v>abr</v>
      </c>
      <c r="R44" s="19">
        <f>sales[[#This Row],[Ship Date]]-sales[[#This Row],[Order Date]]</f>
        <v>38</v>
      </c>
    </row>
    <row r="45" spans="1:18" x14ac:dyDescent="0.25">
      <c r="A45" s="8">
        <v>908088529</v>
      </c>
      <c r="B45" t="s">
        <v>85</v>
      </c>
      <c r="C45" s="1">
        <v>44854</v>
      </c>
      <c r="D45" s="1">
        <v>44887</v>
      </c>
      <c r="E45" t="s">
        <v>1163</v>
      </c>
      <c r="F45" t="s">
        <v>3</v>
      </c>
      <c r="G45" t="str">
        <f>VLOOKUP(sales[[#This Row],[Country]],countryregion[],2,0)</f>
        <v>Australia and Oceania</v>
      </c>
      <c r="H45" t="s">
        <v>86</v>
      </c>
      <c r="I45" t="s">
        <v>1145</v>
      </c>
      <c r="J45">
        <v>2430</v>
      </c>
      <c r="K45" s="3">
        <f>VLOOKUP(sales[[#This Row],[Item Type]],typepricecost[],2,0)</f>
        <v>651.21</v>
      </c>
      <c r="L45" s="3">
        <f>VLOOKUP(sales[[#This Row],[Item Type]],typepricecost[],3,0)</f>
        <v>524.96</v>
      </c>
      <c r="M45" s="3">
        <f>sales[[#This Row],[Units Sold]]*sales[[#This Row],[Unit Price]]</f>
        <v>1582440.3</v>
      </c>
      <c r="N45" s="3">
        <f>sales[[#This Row],[Units Sold]]*sales[[#This Row],[Unit Cost]]</f>
        <v>1275652.8</v>
      </c>
      <c r="O45" s="3">
        <f>sales[[#This Row],[Total Sale]]-sales[[#This Row],[Total Cost]]</f>
        <v>306787.5</v>
      </c>
      <c r="P45" s="19">
        <f>YEAR(sales[[#This Row],[Order Date]])</f>
        <v>2022</v>
      </c>
      <c r="Q45" s="19" t="str">
        <f>TEXT(sales[[#This Row],[Order Date]],"mmm")</f>
        <v>oct</v>
      </c>
      <c r="R45" s="19">
        <f>sales[[#This Row],[Ship Date]]-sales[[#This Row],[Order Date]]</f>
        <v>33</v>
      </c>
    </row>
    <row r="46" spans="1:18" x14ac:dyDescent="0.25">
      <c r="A46" s="8">
        <v>404564940</v>
      </c>
      <c r="B46" t="s">
        <v>87</v>
      </c>
      <c r="C46" s="1">
        <v>44047</v>
      </c>
      <c r="D46" s="1">
        <v>44071</v>
      </c>
      <c r="E46" t="s">
        <v>1166</v>
      </c>
      <c r="F46" t="s">
        <v>3</v>
      </c>
      <c r="G46" t="str">
        <f>VLOOKUP(sales[[#This Row],[Country]],countryregion[],2,0)</f>
        <v>Central America and the Caribbean</v>
      </c>
      <c r="H46" t="s">
        <v>88</v>
      </c>
      <c r="I46" t="s">
        <v>1149</v>
      </c>
      <c r="J46">
        <v>8611</v>
      </c>
      <c r="K46" s="3">
        <f>VLOOKUP(sales[[#This Row],[Item Type]],typepricecost[],2,0)</f>
        <v>205.7</v>
      </c>
      <c r="L46" s="3">
        <f>VLOOKUP(sales[[#This Row],[Item Type]],typepricecost[],3,0)</f>
        <v>117.11</v>
      </c>
      <c r="M46" s="3">
        <f>sales[[#This Row],[Units Sold]]*sales[[#This Row],[Unit Price]]</f>
        <v>1771282.7</v>
      </c>
      <c r="N46" s="3">
        <f>sales[[#This Row],[Units Sold]]*sales[[#This Row],[Unit Cost]]</f>
        <v>1008434.21</v>
      </c>
      <c r="O46" s="3">
        <f>sales[[#This Row],[Total Sale]]-sales[[#This Row],[Total Cost]]</f>
        <v>762848.49</v>
      </c>
      <c r="P46" s="19">
        <f>YEAR(sales[[#This Row],[Order Date]])</f>
        <v>2020</v>
      </c>
      <c r="Q46" s="19" t="str">
        <f>TEXT(sales[[#This Row],[Order Date]],"mmm")</f>
        <v>ago</v>
      </c>
      <c r="R46" s="19">
        <f>sales[[#This Row],[Ship Date]]-sales[[#This Row],[Order Date]]</f>
        <v>24</v>
      </c>
    </row>
    <row r="47" spans="1:18" x14ac:dyDescent="0.25">
      <c r="A47" s="8">
        <v>760131013</v>
      </c>
      <c r="B47" t="s">
        <v>89</v>
      </c>
      <c r="C47" s="1">
        <v>44217</v>
      </c>
      <c r="D47" s="1">
        <v>44224</v>
      </c>
      <c r="E47" t="s">
        <v>1163</v>
      </c>
      <c r="F47" t="s">
        <v>3</v>
      </c>
      <c r="G47" t="str">
        <f>VLOOKUP(sales[[#This Row],[Country]],countryregion[],2,0)</f>
        <v>Australia and Oceania</v>
      </c>
      <c r="H47" t="s">
        <v>62</v>
      </c>
      <c r="I47" t="s">
        <v>1154</v>
      </c>
      <c r="J47">
        <v>8513</v>
      </c>
      <c r="K47" s="3">
        <f>VLOOKUP(sales[[#This Row],[Item Type]],typepricecost[],2,0)</f>
        <v>81.73</v>
      </c>
      <c r="L47" s="3">
        <f>VLOOKUP(sales[[#This Row],[Item Type]],typepricecost[],3,0)</f>
        <v>56.67</v>
      </c>
      <c r="M47" s="3">
        <f>sales[[#This Row],[Units Sold]]*sales[[#This Row],[Unit Price]]</f>
        <v>695767.49</v>
      </c>
      <c r="N47" s="3">
        <f>sales[[#This Row],[Units Sold]]*sales[[#This Row],[Unit Cost]]</f>
        <v>482431.71</v>
      </c>
      <c r="O47" s="3">
        <f>sales[[#This Row],[Total Sale]]-sales[[#This Row],[Total Cost]]</f>
        <v>213335.77999999997</v>
      </c>
      <c r="P47" s="19">
        <f>YEAR(sales[[#This Row],[Order Date]])</f>
        <v>2021</v>
      </c>
      <c r="Q47" s="19" t="str">
        <f>TEXT(sales[[#This Row],[Order Date]],"mmm")</f>
        <v>ene</v>
      </c>
      <c r="R47" s="19">
        <f>sales[[#This Row],[Ship Date]]-sales[[#This Row],[Order Date]]</f>
        <v>7</v>
      </c>
    </row>
    <row r="48" spans="1:18" x14ac:dyDescent="0.25">
      <c r="A48" s="8">
        <v>115460574</v>
      </c>
      <c r="B48" t="s">
        <v>90</v>
      </c>
      <c r="C48" s="1">
        <v>44867</v>
      </c>
      <c r="D48" s="1">
        <v>44884</v>
      </c>
      <c r="E48" t="s">
        <v>1164</v>
      </c>
      <c r="F48" t="s">
        <v>3</v>
      </c>
      <c r="G48" t="str">
        <f>VLOOKUP(sales[[#This Row],[Country]],countryregion[],2,0)</f>
        <v>Central America and the Caribbean</v>
      </c>
      <c r="H48" t="s">
        <v>91</v>
      </c>
      <c r="I48" t="s">
        <v>1152</v>
      </c>
      <c r="J48">
        <v>6205</v>
      </c>
      <c r="K48" s="3">
        <f>VLOOKUP(sales[[#This Row],[Item Type]],typepricecost[],2,0)</f>
        <v>109.28</v>
      </c>
      <c r="L48" s="3">
        <f>VLOOKUP(sales[[#This Row],[Item Type]],typepricecost[],3,0)</f>
        <v>35.840000000000003</v>
      </c>
      <c r="M48" s="3">
        <f>sales[[#This Row],[Units Sold]]*sales[[#This Row],[Unit Price]]</f>
        <v>678082.4</v>
      </c>
      <c r="N48" s="3">
        <f>sales[[#This Row],[Units Sold]]*sales[[#This Row],[Unit Cost]]</f>
        <v>222387.20000000001</v>
      </c>
      <c r="O48" s="3">
        <f>sales[[#This Row],[Total Sale]]-sales[[#This Row],[Total Cost]]</f>
        <v>455695.2</v>
      </c>
      <c r="P48" s="19">
        <f>YEAR(sales[[#This Row],[Order Date]])</f>
        <v>2022</v>
      </c>
      <c r="Q48" s="19" t="str">
        <f>TEXT(sales[[#This Row],[Order Date]],"mmm")</f>
        <v>nov</v>
      </c>
      <c r="R48" s="19">
        <f>sales[[#This Row],[Ship Date]]-sales[[#This Row],[Order Date]]</f>
        <v>17</v>
      </c>
    </row>
    <row r="49" spans="1:18" x14ac:dyDescent="0.25">
      <c r="A49" s="8">
        <v>731539952</v>
      </c>
      <c r="B49" t="s">
        <v>92</v>
      </c>
      <c r="C49" s="1">
        <v>44600</v>
      </c>
      <c r="D49" s="1">
        <v>44601</v>
      </c>
      <c r="E49" t="s">
        <v>1163</v>
      </c>
      <c r="F49" t="s">
        <v>3</v>
      </c>
      <c r="G49" t="str">
        <f>VLOOKUP(sales[[#This Row],[Country]],countryregion[],2,0)</f>
        <v>Sub-Saharan Africa</v>
      </c>
      <c r="H49" t="s">
        <v>93</v>
      </c>
      <c r="I49" t="s">
        <v>1151</v>
      </c>
      <c r="J49">
        <v>7783</v>
      </c>
      <c r="K49" s="3">
        <f>VLOOKUP(sales[[#This Row],[Item Type]],typepricecost[],2,0)</f>
        <v>47.45</v>
      </c>
      <c r="L49" s="3">
        <f>VLOOKUP(sales[[#This Row],[Item Type]],typepricecost[],3,0)</f>
        <v>31.79</v>
      </c>
      <c r="M49" s="3">
        <f>sales[[#This Row],[Units Sold]]*sales[[#This Row],[Unit Price]]</f>
        <v>369303.35000000003</v>
      </c>
      <c r="N49" s="3">
        <f>sales[[#This Row],[Units Sold]]*sales[[#This Row],[Unit Cost]]</f>
        <v>247421.57</v>
      </c>
      <c r="O49" s="3">
        <f>sales[[#This Row],[Total Sale]]-sales[[#This Row],[Total Cost]]</f>
        <v>121881.78000000003</v>
      </c>
      <c r="P49" s="19">
        <f>YEAR(sales[[#This Row],[Order Date]])</f>
        <v>2022</v>
      </c>
      <c r="Q49" s="19" t="str">
        <f>TEXT(sales[[#This Row],[Order Date]],"mmm")</f>
        <v>feb</v>
      </c>
      <c r="R49" s="19">
        <f>sales[[#This Row],[Ship Date]]-sales[[#This Row],[Order Date]]</f>
        <v>1</v>
      </c>
    </row>
    <row r="50" spans="1:18" x14ac:dyDescent="0.25">
      <c r="A50" s="8">
        <v>439667975</v>
      </c>
      <c r="B50" t="s">
        <v>94</v>
      </c>
      <c r="C50" s="1">
        <v>44776</v>
      </c>
      <c r="D50" s="1">
        <v>44825</v>
      </c>
      <c r="E50" t="s">
        <v>1166</v>
      </c>
      <c r="F50" t="s">
        <v>6</v>
      </c>
      <c r="G50" t="str">
        <f>VLOOKUP(sales[[#This Row],[Country]],countryregion[],2,0)</f>
        <v>Australia and Oceania</v>
      </c>
      <c r="H50" t="s">
        <v>95</v>
      </c>
      <c r="I50" t="s">
        <v>1155</v>
      </c>
      <c r="J50">
        <v>6379</v>
      </c>
      <c r="K50" s="3">
        <f>VLOOKUP(sales[[#This Row],[Item Type]],typepricecost[],2,0)</f>
        <v>421.89</v>
      </c>
      <c r="L50" s="3">
        <f>VLOOKUP(sales[[#This Row],[Item Type]],typepricecost[],3,0)</f>
        <v>364.69</v>
      </c>
      <c r="M50" s="3">
        <f>sales[[#This Row],[Units Sold]]*sales[[#This Row],[Unit Price]]</f>
        <v>2691236.31</v>
      </c>
      <c r="N50" s="3">
        <f>sales[[#This Row],[Units Sold]]*sales[[#This Row],[Unit Cost]]</f>
        <v>2326357.5099999998</v>
      </c>
      <c r="O50" s="3">
        <f>sales[[#This Row],[Total Sale]]-sales[[#This Row],[Total Cost]]</f>
        <v>364878.80000000028</v>
      </c>
      <c r="P50" s="19">
        <f>YEAR(sales[[#This Row],[Order Date]])</f>
        <v>2022</v>
      </c>
      <c r="Q50" s="19" t="str">
        <f>TEXT(sales[[#This Row],[Order Date]],"mmm")</f>
        <v>ago</v>
      </c>
      <c r="R50" s="19">
        <f>sales[[#This Row],[Ship Date]]-sales[[#This Row],[Order Date]]</f>
        <v>49</v>
      </c>
    </row>
    <row r="51" spans="1:18" x14ac:dyDescent="0.25">
      <c r="A51" s="8">
        <v>291455972</v>
      </c>
      <c r="B51" t="s">
        <v>96</v>
      </c>
      <c r="C51" s="1">
        <v>44815</v>
      </c>
      <c r="D51" s="1">
        <v>44820</v>
      </c>
      <c r="E51" t="s">
        <v>1163</v>
      </c>
      <c r="F51" t="s">
        <v>3</v>
      </c>
      <c r="G51" t="str">
        <f>VLOOKUP(sales[[#This Row],[Country]],countryregion[],2,0)</f>
        <v>Asia</v>
      </c>
      <c r="H51" t="s">
        <v>97</v>
      </c>
      <c r="I51" t="s">
        <v>1152</v>
      </c>
      <c r="J51">
        <v>7154</v>
      </c>
      <c r="K51" s="3">
        <f>VLOOKUP(sales[[#This Row],[Item Type]],typepricecost[],2,0)</f>
        <v>109.28</v>
      </c>
      <c r="L51" s="3">
        <f>VLOOKUP(sales[[#This Row],[Item Type]],typepricecost[],3,0)</f>
        <v>35.840000000000003</v>
      </c>
      <c r="M51" s="3">
        <f>sales[[#This Row],[Units Sold]]*sales[[#This Row],[Unit Price]]</f>
        <v>781789.12</v>
      </c>
      <c r="N51" s="3">
        <f>sales[[#This Row],[Units Sold]]*sales[[#This Row],[Unit Cost]]</f>
        <v>256399.36000000002</v>
      </c>
      <c r="O51" s="3">
        <f>sales[[#This Row],[Total Sale]]-sales[[#This Row],[Total Cost]]</f>
        <v>525389.76</v>
      </c>
      <c r="P51" s="19">
        <f>YEAR(sales[[#This Row],[Order Date]])</f>
        <v>2022</v>
      </c>
      <c r="Q51" s="19" t="str">
        <f>TEXT(sales[[#This Row],[Order Date]],"mmm")</f>
        <v>sep</v>
      </c>
      <c r="R51" s="19">
        <f>sales[[#This Row],[Ship Date]]-sales[[#This Row],[Order Date]]</f>
        <v>5</v>
      </c>
    </row>
    <row r="52" spans="1:18" x14ac:dyDescent="0.25">
      <c r="A52" s="8">
        <v>508827769</v>
      </c>
      <c r="B52" t="s">
        <v>98</v>
      </c>
      <c r="C52" s="1">
        <v>44805</v>
      </c>
      <c r="D52" s="1">
        <v>44817</v>
      </c>
      <c r="E52" t="s">
        <v>1163</v>
      </c>
      <c r="F52" t="s">
        <v>3</v>
      </c>
      <c r="G52" t="str">
        <f>VLOOKUP(sales[[#This Row],[Country]],countryregion[],2,0)</f>
        <v>Sub-Saharan Africa</v>
      </c>
      <c r="H52" t="s">
        <v>54</v>
      </c>
      <c r="I52" t="s">
        <v>1149</v>
      </c>
      <c r="J52">
        <v>2299</v>
      </c>
      <c r="K52" s="3">
        <f>VLOOKUP(sales[[#This Row],[Item Type]],typepricecost[],2,0)</f>
        <v>205.7</v>
      </c>
      <c r="L52" s="3">
        <f>VLOOKUP(sales[[#This Row],[Item Type]],typepricecost[],3,0)</f>
        <v>117.11</v>
      </c>
      <c r="M52" s="3">
        <f>sales[[#This Row],[Units Sold]]*sales[[#This Row],[Unit Price]]</f>
        <v>472904.3</v>
      </c>
      <c r="N52" s="3">
        <f>sales[[#This Row],[Units Sold]]*sales[[#This Row],[Unit Cost]]</f>
        <v>269235.89</v>
      </c>
      <c r="O52" s="3">
        <f>sales[[#This Row],[Total Sale]]-sales[[#This Row],[Total Cost]]</f>
        <v>203668.40999999997</v>
      </c>
      <c r="P52" s="19">
        <f>YEAR(sales[[#This Row],[Order Date]])</f>
        <v>2022</v>
      </c>
      <c r="Q52" s="19" t="str">
        <f>TEXT(sales[[#This Row],[Order Date]],"mmm")</f>
        <v>sep</v>
      </c>
      <c r="R52" s="19">
        <f>sales[[#This Row],[Ship Date]]-sales[[#This Row],[Order Date]]</f>
        <v>12</v>
      </c>
    </row>
    <row r="53" spans="1:18" x14ac:dyDescent="0.25">
      <c r="A53" s="8">
        <v>934019696</v>
      </c>
      <c r="B53" t="s">
        <v>99</v>
      </c>
      <c r="C53" s="1">
        <v>43938</v>
      </c>
      <c r="D53" s="1">
        <v>43958</v>
      </c>
      <c r="E53" t="s">
        <v>1164</v>
      </c>
      <c r="F53" t="s">
        <v>6</v>
      </c>
      <c r="G53" t="str">
        <f>VLOOKUP(sales[[#This Row],[Country]],countryregion[],2,0)</f>
        <v>Sub-Saharan Africa</v>
      </c>
      <c r="H53" t="s">
        <v>100</v>
      </c>
      <c r="I53" t="s">
        <v>1146</v>
      </c>
      <c r="J53">
        <v>6039</v>
      </c>
      <c r="K53" s="3">
        <f>VLOOKUP(sales[[#This Row],[Item Type]],typepricecost[],2,0)</f>
        <v>154.06</v>
      </c>
      <c r="L53" s="3">
        <f>VLOOKUP(sales[[#This Row],[Item Type]],typepricecost[],3,0)</f>
        <v>90.93</v>
      </c>
      <c r="M53" s="3">
        <f>sales[[#This Row],[Units Sold]]*sales[[#This Row],[Unit Price]]</f>
        <v>930368.34</v>
      </c>
      <c r="N53" s="3">
        <f>sales[[#This Row],[Units Sold]]*sales[[#This Row],[Unit Cost]]</f>
        <v>549126.27</v>
      </c>
      <c r="O53" s="3">
        <f>sales[[#This Row],[Total Sale]]-sales[[#This Row],[Total Cost]]</f>
        <v>381242.06999999995</v>
      </c>
      <c r="P53" s="19">
        <f>YEAR(sales[[#This Row],[Order Date]])</f>
        <v>2020</v>
      </c>
      <c r="Q53" s="19" t="str">
        <f>TEXT(sales[[#This Row],[Order Date]],"mmm")</f>
        <v>abr</v>
      </c>
      <c r="R53" s="19">
        <f>sales[[#This Row],[Ship Date]]-sales[[#This Row],[Order Date]]</f>
        <v>20</v>
      </c>
    </row>
    <row r="54" spans="1:18" x14ac:dyDescent="0.25">
      <c r="A54" s="8">
        <v>579580581</v>
      </c>
      <c r="B54" t="s">
        <v>101</v>
      </c>
      <c r="C54" s="1">
        <v>44160</v>
      </c>
      <c r="D54" s="1">
        <v>44177</v>
      </c>
      <c r="E54" t="s">
        <v>1163</v>
      </c>
      <c r="F54" t="s">
        <v>6</v>
      </c>
      <c r="G54" t="str">
        <f>VLOOKUP(sales[[#This Row],[Country]],countryregion[],2,0)</f>
        <v>Sub-Saharan Africa</v>
      </c>
      <c r="H54" t="s">
        <v>33</v>
      </c>
      <c r="I54" t="s">
        <v>1151</v>
      </c>
      <c r="J54">
        <v>9628</v>
      </c>
      <c r="K54" s="3">
        <f>VLOOKUP(sales[[#This Row],[Item Type]],typepricecost[],2,0)</f>
        <v>47.45</v>
      </c>
      <c r="L54" s="3">
        <f>VLOOKUP(sales[[#This Row],[Item Type]],typepricecost[],3,0)</f>
        <v>31.79</v>
      </c>
      <c r="M54" s="3">
        <f>sales[[#This Row],[Units Sold]]*sales[[#This Row],[Unit Price]]</f>
        <v>456848.60000000003</v>
      </c>
      <c r="N54" s="3">
        <f>sales[[#This Row],[Units Sold]]*sales[[#This Row],[Unit Cost]]</f>
        <v>306074.12</v>
      </c>
      <c r="O54" s="3">
        <f>sales[[#This Row],[Total Sale]]-sales[[#This Row],[Total Cost]]</f>
        <v>150774.48000000004</v>
      </c>
      <c r="P54" s="19">
        <f>YEAR(sales[[#This Row],[Order Date]])</f>
        <v>2020</v>
      </c>
      <c r="Q54" s="19" t="str">
        <f>TEXT(sales[[#This Row],[Order Date]],"mmm")</f>
        <v>nov</v>
      </c>
      <c r="R54" s="19">
        <f>sales[[#This Row],[Ship Date]]-sales[[#This Row],[Order Date]]</f>
        <v>17</v>
      </c>
    </row>
    <row r="55" spans="1:18" x14ac:dyDescent="0.25">
      <c r="A55" s="8">
        <v>778371751</v>
      </c>
      <c r="B55" t="s">
        <v>102</v>
      </c>
      <c r="C55" s="1">
        <v>44435</v>
      </c>
      <c r="D55" s="1">
        <v>44442</v>
      </c>
      <c r="E55" t="s">
        <v>1166</v>
      </c>
      <c r="F55" t="s">
        <v>6</v>
      </c>
      <c r="G55" t="str">
        <f>VLOOKUP(sales[[#This Row],[Country]],countryregion[],2,0)</f>
        <v>Central America and the Caribbean</v>
      </c>
      <c r="H55" t="s">
        <v>103</v>
      </c>
      <c r="I55" t="s">
        <v>1155</v>
      </c>
      <c r="J55">
        <v>6353</v>
      </c>
      <c r="K55" s="3">
        <f>VLOOKUP(sales[[#This Row],[Item Type]],typepricecost[],2,0)</f>
        <v>421.89</v>
      </c>
      <c r="L55" s="3">
        <f>VLOOKUP(sales[[#This Row],[Item Type]],typepricecost[],3,0)</f>
        <v>364.69</v>
      </c>
      <c r="M55" s="3">
        <f>sales[[#This Row],[Units Sold]]*sales[[#This Row],[Unit Price]]</f>
        <v>2680267.17</v>
      </c>
      <c r="N55" s="3">
        <f>sales[[#This Row],[Units Sold]]*sales[[#This Row],[Unit Cost]]</f>
        <v>2316875.5699999998</v>
      </c>
      <c r="O55" s="3">
        <f>sales[[#This Row],[Total Sale]]-sales[[#This Row],[Total Cost]]</f>
        <v>363391.60000000009</v>
      </c>
      <c r="P55" s="19">
        <f>YEAR(sales[[#This Row],[Order Date]])</f>
        <v>2021</v>
      </c>
      <c r="Q55" s="19" t="str">
        <f>TEXT(sales[[#This Row],[Order Date]],"mmm")</f>
        <v>ago</v>
      </c>
      <c r="R55" s="19">
        <f>sales[[#This Row],[Ship Date]]-sales[[#This Row],[Order Date]]</f>
        <v>7</v>
      </c>
    </row>
    <row r="56" spans="1:18" x14ac:dyDescent="0.25">
      <c r="A56" s="8">
        <v>233567035</v>
      </c>
      <c r="B56" t="s">
        <v>104</v>
      </c>
      <c r="C56" s="1">
        <v>44393</v>
      </c>
      <c r="D56" s="1">
        <v>44425</v>
      </c>
      <c r="E56" t="s">
        <v>1164</v>
      </c>
      <c r="F56" t="s">
        <v>3</v>
      </c>
      <c r="G56" t="str">
        <f>VLOOKUP(sales[[#This Row],[Country]],countryregion[],2,0)</f>
        <v>Sub-Saharan Africa</v>
      </c>
      <c r="H56" t="s">
        <v>105</v>
      </c>
      <c r="I56" t="s">
        <v>1146</v>
      </c>
      <c r="J56">
        <v>6531</v>
      </c>
      <c r="K56" s="3">
        <f>VLOOKUP(sales[[#This Row],[Item Type]],typepricecost[],2,0)</f>
        <v>154.06</v>
      </c>
      <c r="L56" s="3">
        <f>VLOOKUP(sales[[#This Row],[Item Type]],typepricecost[],3,0)</f>
        <v>90.93</v>
      </c>
      <c r="M56" s="3">
        <f>sales[[#This Row],[Units Sold]]*sales[[#This Row],[Unit Price]]</f>
        <v>1006165.86</v>
      </c>
      <c r="N56" s="3">
        <f>sales[[#This Row],[Units Sold]]*sales[[#This Row],[Unit Cost]]</f>
        <v>593863.83000000007</v>
      </c>
      <c r="O56" s="3">
        <f>sales[[#This Row],[Total Sale]]-sales[[#This Row],[Total Cost]]</f>
        <v>412302.02999999991</v>
      </c>
      <c r="P56" s="19">
        <f>YEAR(sales[[#This Row],[Order Date]])</f>
        <v>2021</v>
      </c>
      <c r="Q56" s="19" t="str">
        <f>TEXT(sales[[#This Row],[Order Date]],"mmm")</f>
        <v>jul</v>
      </c>
      <c r="R56" s="19">
        <f>sales[[#This Row],[Ship Date]]-sales[[#This Row],[Order Date]]</f>
        <v>32</v>
      </c>
    </row>
    <row r="57" spans="1:18" x14ac:dyDescent="0.25">
      <c r="A57" s="8">
        <v>868652760</v>
      </c>
      <c r="B57" t="s">
        <v>106</v>
      </c>
      <c r="C57" s="1">
        <v>44858</v>
      </c>
      <c r="D57" s="1">
        <v>44903</v>
      </c>
      <c r="E57" t="s">
        <v>1165</v>
      </c>
      <c r="F57" t="s">
        <v>6</v>
      </c>
      <c r="G57" t="str">
        <f>VLOOKUP(sales[[#This Row],[Country]],countryregion[],2,0)</f>
        <v>Sub-Saharan Africa</v>
      </c>
      <c r="H57" t="s">
        <v>105</v>
      </c>
      <c r="I57" t="s">
        <v>1151</v>
      </c>
      <c r="J57">
        <v>2510</v>
      </c>
      <c r="K57" s="3">
        <f>VLOOKUP(sales[[#This Row],[Item Type]],typepricecost[],2,0)</f>
        <v>47.45</v>
      </c>
      <c r="L57" s="3">
        <f>VLOOKUP(sales[[#This Row],[Item Type]],typepricecost[],3,0)</f>
        <v>31.79</v>
      </c>
      <c r="M57" s="3">
        <f>sales[[#This Row],[Units Sold]]*sales[[#This Row],[Unit Price]]</f>
        <v>119099.5</v>
      </c>
      <c r="N57" s="3">
        <f>sales[[#This Row],[Units Sold]]*sales[[#This Row],[Unit Cost]]</f>
        <v>79792.899999999994</v>
      </c>
      <c r="O57" s="3">
        <f>sales[[#This Row],[Total Sale]]-sales[[#This Row],[Total Cost]]</f>
        <v>39306.600000000006</v>
      </c>
      <c r="P57" s="19">
        <f>YEAR(sales[[#This Row],[Order Date]])</f>
        <v>2022</v>
      </c>
      <c r="Q57" s="19" t="str">
        <f>TEXT(sales[[#This Row],[Order Date]],"mmm")</f>
        <v>oct</v>
      </c>
      <c r="R57" s="19">
        <f>sales[[#This Row],[Ship Date]]-sales[[#This Row],[Order Date]]</f>
        <v>45</v>
      </c>
    </row>
    <row r="58" spans="1:18" x14ac:dyDescent="0.25">
      <c r="A58" s="8">
        <v>177427756</v>
      </c>
      <c r="B58" t="s">
        <v>107</v>
      </c>
      <c r="C58" s="1">
        <v>44188</v>
      </c>
      <c r="D58" s="1">
        <v>44227</v>
      </c>
      <c r="E58" t="s">
        <v>1163</v>
      </c>
      <c r="F58" t="s">
        <v>3</v>
      </c>
      <c r="G58" t="str">
        <f>VLOOKUP(sales[[#This Row],[Country]],countryregion[],2,0)</f>
        <v>Europe</v>
      </c>
      <c r="H58" t="s">
        <v>108</v>
      </c>
      <c r="I58" t="s">
        <v>1146</v>
      </c>
      <c r="J58">
        <v>3671</v>
      </c>
      <c r="K58" s="3">
        <f>VLOOKUP(sales[[#This Row],[Item Type]],typepricecost[],2,0)</f>
        <v>154.06</v>
      </c>
      <c r="L58" s="3">
        <f>VLOOKUP(sales[[#This Row],[Item Type]],typepricecost[],3,0)</f>
        <v>90.93</v>
      </c>
      <c r="M58" s="3">
        <f>sales[[#This Row],[Units Sold]]*sales[[#This Row],[Unit Price]]</f>
        <v>565554.26</v>
      </c>
      <c r="N58" s="3">
        <f>sales[[#This Row],[Units Sold]]*sales[[#This Row],[Unit Cost]]</f>
        <v>333804.03000000003</v>
      </c>
      <c r="O58" s="3">
        <f>sales[[#This Row],[Total Sale]]-sales[[#This Row],[Total Cost]]</f>
        <v>231750.22999999998</v>
      </c>
      <c r="P58" s="19">
        <f>YEAR(sales[[#This Row],[Order Date]])</f>
        <v>2020</v>
      </c>
      <c r="Q58" s="19" t="str">
        <f>TEXT(sales[[#This Row],[Order Date]],"mmm")</f>
        <v>dic</v>
      </c>
      <c r="R58" s="19">
        <f>sales[[#This Row],[Ship Date]]-sales[[#This Row],[Order Date]]</f>
        <v>39</v>
      </c>
    </row>
    <row r="59" spans="1:18" x14ac:dyDescent="0.25">
      <c r="A59" s="8">
        <v>674003350</v>
      </c>
      <c r="B59" t="s">
        <v>109</v>
      </c>
      <c r="C59" s="1">
        <v>44022</v>
      </c>
      <c r="D59" s="1">
        <v>44042</v>
      </c>
      <c r="E59" t="s">
        <v>1163</v>
      </c>
      <c r="F59" t="s">
        <v>3</v>
      </c>
      <c r="G59" t="str">
        <f>VLOOKUP(sales[[#This Row],[Country]],countryregion[],2,0)</f>
        <v>Europe</v>
      </c>
      <c r="H59" t="s">
        <v>110</v>
      </c>
      <c r="I59" t="s">
        <v>1149</v>
      </c>
      <c r="J59">
        <v>1424</v>
      </c>
      <c r="K59" s="3">
        <f>VLOOKUP(sales[[#This Row],[Item Type]],typepricecost[],2,0)</f>
        <v>205.7</v>
      </c>
      <c r="L59" s="3">
        <f>VLOOKUP(sales[[#This Row],[Item Type]],typepricecost[],3,0)</f>
        <v>117.11</v>
      </c>
      <c r="M59" s="3">
        <f>sales[[#This Row],[Units Sold]]*sales[[#This Row],[Unit Price]]</f>
        <v>292916.8</v>
      </c>
      <c r="N59" s="3">
        <f>sales[[#This Row],[Units Sold]]*sales[[#This Row],[Unit Cost]]</f>
        <v>166764.63999999998</v>
      </c>
      <c r="O59" s="3">
        <f>sales[[#This Row],[Total Sale]]-sales[[#This Row],[Total Cost]]</f>
        <v>126152.16</v>
      </c>
      <c r="P59" s="19">
        <f>YEAR(sales[[#This Row],[Order Date]])</f>
        <v>2020</v>
      </c>
      <c r="Q59" s="19" t="str">
        <f>TEXT(sales[[#This Row],[Order Date]],"mmm")</f>
        <v>jul</v>
      </c>
      <c r="R59" s="19">
        <f>sales[[#This Row],[Ship Date]]-sales[[#This Row],[Order Date]]</f>
        <v>20</v>
      </c>
    </row>
    <row r="60" spans="1:18" x14ac:dyDescent="0.25">
      <c r="A60" s="8">
        <v>442803370</v>
      </c>
      <c r="B60" t="s">
        <v>111</v>
      </c>
      <c r="C60" s="1">
        <v>44577</v>
      </c>
      <c r="D60" s="1">
        <v>44610</v>
      </c>
      <c r="E60" t="s">
        <v>1163</v>
      </c>
      <c r="F60" t="s">
        <v>3</v>
      </c>
      <c r="G60" t="str">
        <f>VLOOKUP(sales[[#This Row],[Country]],countryregion[],2,0)</f>
        <v>Europe</v>
      </c>
      <c r="H60" t="s">
        <v>112</v>
      </c>
      <c r="I60" t="s">
        <v>1152</v>
      </c>
      <c r="J60">
        <v>4212</v>
      </c>
      <c r="K60" s="3">
        <f>VLOOKUP(sales[[#This Row],[Item Type]],typepricecost[],2,0)</f>
        <v>109.28</v>
      </c>
      <c r="L60" s="3">
        <f>VLOOKUP(sales[[#This Row],[Item Type]],typepricecost[],3,0)</f>
        <v>35.840000000000003</v>
      </c>
      <c r="M60" s="3">
        <f>sales[[#This Row],[Units Sold]]*sales[[#This Row],[Unit Price]]</f>
        <v>460287.36</v>
      </c>
      <c r="N60" s="3">
        <f>sales[[#This Row],[Units Sold]]*sales[[#This Row],[Unit Cost]]</f>
        <v>150958.08000000002</v>
      </c>
      <c r="O60" s="3">
        <f>sales[[#This Row],[Total Sale]]-sales[[#This Row],[Total Cost]]</f>
        <v>309329.27999999997</v>
      </c>
      <c r="P60" s="19">
        <f>YEAR(sales[[#This Row],[Order Date]])</f>
        <v>2022</v>
      </c>
      <c r="Q60" s="19" t="str">
        <f>TEXT(sales[[#This Row],[Order Date]],"mmm")</f>
        <v>ene</v>
      </c>
      <c r="R60" s="19">
        <f>sales[[#This Row],[Ship Date]]-sales[[#This Row],[Order Date]]</f>
        <v>33</v>
      </c>
    </row>
    <row r="61" spans="1:18" x14ac:dyDescent="0.25">
      <c r="A61" s="8">
        <v>788564145</v>
      </c>
      <c r="B61" t="s">
        <v>113</v>
      </c>
      <c r="C61" s="1">
        <v>44131</v>
      </c>
      <c r="D61" s="1">
        <v>44166</v>
      </c>
      <c r="E61" t="s">
        <v>1166</v>
      </c>
      <c r="F61" t="s">
        <v>6</v>
      </c>
      <c r="G61" t="str">
        <f>VLOOKUP(sales[[#This Row],[Country]],countryregion[],2,0)</f>
        <v>Asia</v>
      </c>
      <c r="H61" t="s">
        <v>114</v>
      </c>
      <c r="I61" t="s">
        <v>1150</v>
      </c>
      <c r="J61">
        <v>2509</v>
      </c>
      <c r="K61" s="3">
        <f>VLOOKUP(sales[[#This Row],[Item Type]],typepricecost[],2,0)</f>
        <v>255.28</v>
      </c>
      <c r="L61" s="3">
        <f>VLOOKUP(sales[[#This Row],[Item Type]],typepricecost[],3,0)</f>
        <v>159.41999999999999</v>
      </c>
      <c r="M61" s="3">
        <f>sales[[#This Row],[Units Sold]]*sales[[#This Row],[Unit Price]]</f>
        <v>640497.52</v>
      </c>
      <c r="N61" s="3">
        <f>sales[[#This Row],[Units Sold]]*sales[[#This Row],[Unit Cost]]</f>
        <v>399984.77999999997</v>
      </c>
      <c r="O61" s="3">
        <f>sales[[#This Row],[Total Sale]]-sales[[#This Row],[Total Cost]]</f>
        <v>240512.74000000005</v>
      </c>
      <c r="P61" s="19">
        <f>YEAR(sales[[#This Row],[Order Date]])</f>
        <v>2020</v>
      </c>
      <c r="Q61" s="19" t="str">
        <f>TEXT(sales[[#This Row],[Order Date]],"mmm")</f>
        <v>oct</v>
      </c>
      <c r="R61" s="19">
        <f>sales[[#This Row],[Ship Date]]-sales[[#This Row],[Order Date]]</f>
        <v>35</v>
      </c>
    </row>
    <row r="62" spans="1:18" x14ac:dyDescent="0.25">
      <c r="A62" s="8">
        <v>386334502</v>
      </c>
      <c r="B62" t="s">
        <v>115</v>
      </c>
      <c r="C62" s="1">
        <v>44763</v>
      </c>
      <c r="D62" s="1">
        <v>44784</v>
      </c>
      <c r="E62" t="s">
        <v>1164</v>
      </c>
      <c r="F62" t="s">
        <v>6</v>
      </c>
      <c r="G62" t="str">
        <f>VLOOKUP(sales[[#This Row],[Country]],countryregion[],2,0)</f>
        <v>Middle East and North Africa</v>
      </c>
      <c r="H62" t="s">
        <v>116</v>
      </c>
      <c r="I62" t="s">
        <v>1148</v>
      </c>
      <c r="J62">
        <v>3819</v>
      </c>
      <c r="K62" s="3">
        <f>VLOOKUP(sales[[#This Row],[Item Type]],typepricecost[],2,0)</f>
        <v>437.2</v>
      </c>
      <c r="L62" s="3">
        <f>VLOOKUP(sales[[#This Row],[Item Type]],typepricecost[],3,0)</f>
        <v>263.33</v>
      </c>
      <c r="M62" s="3">
        <f>sales[[#This Row],[Units Sold]]*sales[[#This Row],[Unit Price]]</f>
        <v>1669666.8</v>
      </c>
      <c r="N62" s="3">
        <f>sales[[#This Row],[Units Sold]]*sales[[#This Row],[Unit Cost]]</f>
        <v>1005657.2699999999</v>
      </c>
      <c r="O62" s="3">
        <f>sales[[#This Row],[Total Sale]]-sales[[#This Row],[Total Cost]]</f>
        <v>664009.53000000014</v>
      </c>
      <c r="P62" s="19">
        <f>YEAR(sales[[#This Row],[Order Date]])</f>
        <v>2022</v>
      </c>
      <c r="Q62" s="19" t="str">
        <f>TEXT(sales[[#This Row],[Order Date]],"mmm")</f>
        <v>jul</v>
      </c>
      <c r="R62" s="19">
        <f>sales[[#This Row],[Ship Date]]-sales[[#This Row],[Order Date]]</f>
        <v>21</v>
      </c>
    </row>
    <row r="63" spans="1:18" x14ac:dyDescent="0.25">
      <c r="A63" s="8">
        <v>231475770</v>
      </c>
      <c r="B63" t="s">
        <v>117</v>
      </c>
      <c r="C63" s="1">
        <v>44522</v>
      </c>
      <c r="D63" s="1">
        <v>44523</v>
      </c>
      <c r="E63" t="s">
        <v>1166</v>
      </c>
      <c r="F63" t="s">
        <v>6</v>
      </c>
      <c r="G63" t="str">
        <f>VLOOKUP(sales[[#This Row],[Country]],countryregion[],2,0)</f>
        <v>Europe</v>
      </c>
      <c r="H63" t="s">
        <v>118</v>
      </c>
      <c r="I63" t="s">
        <v>1154</v>
      </c>
      <c r="J63">
        <v>7679</v>
      </c>
      <c r="K63" s="3">
        <f>VLOOKUP(sales[[#This Row],[Item Type]],typepricecost[],2,0)</f>
        <v>81.73</v>
      </c>
      <c r="L63" s="3">
        <f>VLOOKUP(sales[[#This Row],[Item Type]],typepricecost[],3,0)</f>
        <v>56.67</v>
      </c>
      <c r="M63" s="3">
        <f>sales[[#This Row],[Units Sold]]*sales[[#This Row],[Unit Price]]</f>
        <v>627604.67000000004</v>
      </c>
      <c r="N63" s="3">
        <f>sales[[#This Row],[Units Sold]]*sales[[#This Row],[Unit Cost]]</f>
        <v>435168.93</v>
      </c>
      <c r="O63" s="3">
        <f>sales[[#This Row],[Total Sale]]-sales[[#This Row],[Total Cost]]</f>
        <v>192435.74000000005</v>
      </c>
      <c r="P63" s="19">
        <f>YEAR(sales[[#This Row],[Order Date]])</f>
        <v>2021</v>
      </c>
      <c r="Q63" s="19" t="str">
        <f>TEXT(sales[[#This Row],[Order Date]],"mmm")</f>
        <v>nov</v>
      </c>
      <c r="R63" s="19">
        <f>sales[[#This Row],[Ship Date]]-sales[[#This Row],[Order Date]]</f>
        <v>1</v>
      </c>
    </row>
    <row r="64" spans="1:18" x14ac:dyDescent="0.25">
      <c r="A64" s="8">
        <v>489661777</v>
      </c>
      <c r="B64" t="s">
        <v>119</v>
      </c>
      <c r="C64" s="1">
        <v>44214</v>
      </c>
      <c r="D64" s="1">
        <v>44238</v>
      </c>
      <c r="E64" t="s">
        <v>1164</v>
      </c>
      <c r="F64" t="s">
        <v>6</v>
      </c>
      <c r="G64" t="str">
        <f>VLOOKUP(sales[[#This Row],[Country]],countryregion[],2,0)</f>
        <v>Asia</v>
      </c>
      <c r="H64" t="s">
        <v>120</v>
      </c>
      <c r="I64" t="s">
        <v>1153</v>
      </c>
      <c r="J64">
        <v>656</v>
      </c>
      <c r="K64" s="3">
        <f>VLOOKUP(sales[[#This Row],[Item Type]],typepricecost[],2,0)</f>
        <v>668.27</v>
      </c>
      <c r="L64" s="3">
        <f>VLOOKUP(sales[[#This Row],[Item Type]],typepricecost[],3,0)</f>
        <v>502.54</v>
      </c>
      <c r="M64" s="3">
        <f>sales[[#This Row],[Units Sold]]*sales[[#This Row],[Unit Price]]</f>
        <v>438385.12</v>
      </c>
      <c r="N64" s="3">
        <f>sales[[#This Row],[Units Sold]]*sales[[#This Row],[Unit Cost]]</f>
        <v>329666.24</v>
      </c>
      <c r="O64" s="3">
        <f>sales[[#This Row],[Total Sale]]-sales[[#This Row],[Total Cost]]</f>
        <v>108718.88</v>
      </c>
      <c r="P64" s="19">
        <f>YEAR(sales[[#This Row],[Order Date]])</f>
        <v>2021</v>
      </c>
      <c r="Q64" s="19" t="str">
        <f>TEXT(sales[[#This Row],[Order Date]],"mmm")</f>
        <v>ene</v>
      </c>
      <c r="R64" s="19">
        <f>sales[[#This Row],[Ship Date]]-sales[[#This Row],[Order Date]]</f>
        <v>24</v>
      </c>
    </row>
    <row r="65" spans="1:18" x14ac:dyDescent="0.25">
      <c r="A65" s="8">
        <v>946878850</v>
      </c>
      <c r="B65" t="s">
        <v>121</v>
      </c>
      <c r="C65" s="1">
        <v>44791</v>
      </c>
      <c r="D65" s="1">
        <v>44839</v>
      </c>
      <c r="E65" t="s">
        <v>1163</v>
      </c>
      <c r="F65" t="s">
        <v>3</v>
      </c>
      <c r="G65" t="str">
        <f>VLOOKUP(sales[[#This Row],[Country]],countryregion[],2,0)</f>
        <v>Sub-Saharan Africa</v>
      </c>
      <c r="H65" t="s">
        <v>122</v>
      </c>
      <c r="I65" t="s">
        <v>1154</v>
      </c>
      <c r="J65">
        <v>1348</v>
      </c>
      <c r="K65" s="3">
        <f>VLOOKUP(sales[[#This Row],[Item Type]],typepricecost[],2,0)</f>
        <v>81.73</v>
      </c>
      <c r="L65" s="3">
        <f>VLOOKUP(sales[[#This Row],[Item Type]],typepricecost[],3,0)</f>
        <v>56.67</v>
      </c>
      <c r="M65" s="3">
        <f>sales[[#This Row],[Units Sold]]*sales[[#This Row],[Unit Price]]</f>
        <v>110172.04000000001</v>
      </c>
      <c r="N65" s="3">
        <f>sales[[#This Row],[Units Sold]]*sales[[#This Row],[Unit Cost]]</f>
        <v>76391.16</v>
      </c>
      <c r="O65" s="3">
        <f>sales[[#This Row],[Total Sale]]-sales[[#This Row],[Total Cost]]</f>
        <v>33780.880000000005</v>
      </c>
      <c r="P65" s="19">
        <f>YEAR(sales[[#This Row],[Order Date]])</f>
        <v>2022</v>
      </c>
      <c r="Q65" s="19" t="str">
        <f>TEXT(sales[[#This Row],[Order Date]],"mmm")</f>
        <v>ago</v>
      </c>
      <c r="R65" s="19">
        <f>sales[[#This Row],[Ship Date]]-sales[[#This Row],[Order Date]]</f>
        <v>48</v>
      </c>
    </row>
    <row r="66" spans="1:18" x14ac:dyDescent="0.25">
      <c r="A66" s="8">
        <v>559425818</v>
      </c>
      <c r="B66" t="s">
        <v>123</v>
      </c>
      <c r="C66" s="1">
        <v>44743</v>
      </c>
      <c r="D66" s="1">
        <v>44765</v>
      </c>
      <c r="E66" t="s">
        <v>1163</v>
      </c>
      <c r="F66" t="s">
        <v>3</v>
      </c>
      <c r="G66" t="str">
        <f>VLOOKUP(sales[[#This Row],[Country]],countryregion[],2,0)</f>
        <v>Central America and the Caribbean</v>
      </c>
      <c r="H66" t="s">
        <v>124</v>
      </c>
      <c r="I66" t="s">
        <v>1155</v>
      </c>
      <c r="J66">
        <v>5386</v>
      </c>
      <c r="K66" s="3">
        <f>VLOOKUP(sales[[#This Row],[Item Type]],typepricecost[],2,0)</f>
        <v>421.89</v>
      </c>
      <c r="L66" s="3">
        <f>VLOOKUP(sales[[#This Row],[Item Type]],typepricecost[],3,0)</f>
        <v>364.69</v>
      </c>
      <c r="M66" s="3">
        <f>sales[[#This Row],[Units Sold]]*sales[[#This Row],[Unit Price]]</f>
        <v>2272299.54</v>
      </c>
      <c r="N66" s="3">
        <f>sales[[#This Row],[Units Sold]]*sales[[#This Row],[Unit Cost]]</f>
        <v>1964220.34</v>
      </c>
      <c r="O66" s="3">
        <f>sales[[#This Row],[Total Sale]]-sales[[#This Row],[Total Cost]]</f>
        <v>308079.19999999995</v>
      </c>
      <c r="P66" s="19">
        <f>YEAR(sales[[#This Row],[Order Date]])</f>
        <v>2022</v>
      </c>
      <c r="Q66" s="19" t="str">
        <f>TEXT(sales[[#This Row],[Order Date]],"mmm")</f>
        <v>jul</v>
      </c>
      <c r="R66" s="19">
        <f>sales[[#This Row],[Ship Date]]-sales[[#This Row],[Order Date]]</f>
        <v>22</v>
      </c>
    </row>
    <row r="67" spans="1:18" x14ac:dyDescent="0.25">
      <c r="A67" s="8">
        <v>603914010</v>
      </c>
      <c r="B67" t="s">
        <v>125</v>
      </c>
      <c r="C67" s="1">
        <v>44795</v>
      </c>
      <c r="D67" s="1">
        <v>44805</v>
      </c>
      <c r="E67" t="s">
        <v>1164</v>
      </c>
      <c r="F67" t="s">
        <v>3</v>
      </c>
      <c r="G67" t="str">
        <f>VLOOKUP(sales[[#This Row],[Country]],countryregion[],2,0)</f>
        <v>Middle East and North Africa</v>
      </c>
      <c r="H67" t="s">
        <v>126</v>
      </c>
      <c r="I67" t="s">
        <v>1146</v>
      </c>
      <c r="J67">
        <v>431</v>
      </c>
      <c r="K67" s="3">
        <f>VLOOKUP(sales[[#This Row],[Item Type]],typepricecost[],2,0)</f>
        <v>154.06</v>
      </c>
      <c r="L67" s="3">
        <f>VLOOKUP(sales[[#This Row],[Item Type]],typepricecost[],3,0)</f>
        <v>90.93</v>
      </c>
      <c r="M67" s="3">
        <f>sales[[#This Row],[Units Sold]]*sales[[#This Row],[Unit Price]]</f>
        <v>66399.86</v>
      </c>
      <c r="N67" s="3">
        <f>sales[[#This Row],[Units Sold]]*sales[[#This Row],[Unit Cost]]</f>
        <v>39190.83</v>
      </c>
      <c r="O67" s="3">
        <f>sales[[#This Row],[Total Sale]]-sales[[#This Row],[Total Cost]]</f>
        <v>27209.03</v>
      </c>
      <c r="P67" s="19">
        <f>YEAR(sales[[#This Row],[Order Date]])</f>
        <v>2022</v>
      </c>
      <c r="Q67" s="19" t="str">
        <f>TEXT(sales[[#This Row],[Order Date]],"mmm")</f>
        <v>ago</v>
      </c>
      <c r="R67" s="19">
        <f>sales[[#This Row],[Ship Date]]-sales[[#This Row],[Order Date]]</f>
        <v>10</v>
      </c>
    </row>
    <row r="68" spans="1:18" x14ac:dyDescent="0.25">
      <c r="A68" s="8">
        <v>627267253</v>
      </c>
      <c r="B68" t="s">
        <v>127</v>
      </c>
      <c r="C68" s="1">
        <v>44251</v>
      </c>
      <c r="D68" s="1">
        <v>44263</v>
      </c>
      <c r="E68" t="s">
        <v>1166</v>
      </c>
      <c r="F68" t="s">
        <v>3</v>
      </c>
      <c r="G68" t="str">
        <f>VLOOKUP(sales[[#This Row],[Country]],countryregion[],2,0)</f>
        <v>Sub-Saharan Africa</v>
      </c>
      <c r="H68" t="s">
        <v>128</v>
      </c>
      <c r="I68" t="s">
        <v>1147</v>
      </c>
      <c r="J68">
        <v>1174</v>
      </c>
      <c r="K68" s="3">
        <f>VLOOKUP(sales[[#This Row],[Item Type]],typepricecost[],2,0)</f>
        <v>9.33</v>
      </c>
      <c r="L68" s="3">
        <f>VLOOKUP(sales[[#This Row],[Item Type]],typepricecost[],3,0)</f>
        <v>6.92</v>
      </c>
      <c r="M68" s="3">
        <f>sales[[#This Row],[Units Sold]]*sales[[#This Row],[Unit Price]]</f>
        <v>10953.42</v>
      </c>
      <c r="N68" s="3">
        <f>sales[[#This Row],[Units Sold]]*sales[[#This Row],[Unit Cost]]</f>
        <v>8124.08</v>
      </c>
      <c r="O68" s="3">
        <f>sales[[#This Row],[Total Sale]]-sales[[#This Row],[Total Cost]]</f>
        <v>2829.34</v>
      </c>
      <c r="P68" s="19">
        <f>YEAR(sales[[#This Row],[Order Date]])</f>
        <v>2021</v>
      </c>
      <c r="Q68" s="19" t="str">
        <f>TEXT(sales[[#This Row],[Order Date]],"mmm")</f>
        <v>feb</v>
      </c>
      <c r="R68" s="19">
        <f>sales[[#This Row],[Ship Date]]-sales[[#This Row],[Order Date]]</f>
        <v>12</v>
      </c>
    </row>
    <row r="69" spans="1:18" x14ac:dyDescent="0.25">
      <c r="A69" s="8">
        <v>696721875</v>
      </c>
      <c r="B69" t="s">
        <v>129</v>
      </c>
      <c r="C69" s="1">
        <v>44652</v>
      </c>
      <c r="D69" s="1">
        <v>44693</v>
      </c>
      <c r="E69" t="s">
        <v>1165</v>
      </c>
      <c r="F69" t="s">
        <v>6</v>
      </c>
      <c r="G69" t="str">
        <f>VLOOKUP(sales[[#This Row],[Country]],countryregion[],2,0)</f>
        <v>Sub-Saharan Africa</v>
      </c>
      <c r="H69" t="s">
        <v>25</v>
      </c>
      <c r="I69" t="s">
        <v>1150</v>
      </c>
      <c r="J69">
        <v>4340</v>
      </c>
      <c r="K69" s="3">
        <f>VLOOKUP(sales[[#This Row],[Item Type]],typepricecost[],2,0)</f>
        <v>255.28</v>
      </c>
      <c r="L69" s="3">
        <f>VLOOKUP(sales[[#This Row],[Item Type]],typepricecost[],3,0)</f>
        <v>159.41999999999999</v>
      </c>
      <c r="M69" s="3">
        <f>sales[[#This Row],[Units Sold]]*sales[[#This Row],[Unit Price]]</f>
        <v>1107915.2</v>
      </c>
      <c r="N69" s="3">
        <f>sales[[#This Row],[Units Sold]]*sales[[#This Row],[Unit Cost]]</f>
        <v>691882.79999999993</v>
      </c>
      <c r="O69" s="3">
        <f>sales[[#This Row],[Total Sale]]-sales[[#This Row],[Total Cost]]</f>
        <v>416032.4</v>
      </c>
      <c r="P69" s="19">
        <f>YEAR(sales[[#This Row],[Order Date]])</f>
        <v>2022</v>
      </c>
      <c r="Q69" s="19" t="str">
        <f>TEXT(sales[[#This Row],[Order Date]],"mmm")</f>
        <v>abr</v>
      </c>
      <c r="R69" s="19">
        <f>sales[[#This Row],[Ship Date]]-sales[[#This Row],[Order Date]]</f>
        <v>41</v>
      </c>
    </row>
    <row r="70" spans="1:18" x14ac:dyDescent="0.25">
      <c r="A70" s="8">
        <v>949826705</v>
      </c>
      <c r="B70" t="s">
        <v>130</v>
      </c>
      <c r="C70" s="1">
        <v>44030</v>
      </c>
      <c r="D70" s="1">
        <v>44080</v>
      </c>
      <c r="E70" t="s">
        <v>1163</v>
      </c>
      <c r="F70" t="s">
        <v>3</v>
      </c>
      <c r="G70" t="str">
        <f>VLOOKUP(sales[[#This Row],[Country]],countryregion[],2,0)</f>
        <v>Asia</v>
      </c>
      <c r="H70" t="s">
        <v>114</v>
      </c>
      <c r="I70" t="s">
        <v>1154</v>
      </c>
      <c r="J70">
        <v>3684</v>
      </c>
      <c r="K70" s="3">
        <f>VLOOKUP(sales[[#This Row],[Item Type]],typepricecost[],2,0)</f>
        <v>81.73</v>
      </c>
      <c r="L70" s="3">
        <f>VLOOKUP(sales[[#This Row],[Item Type]],typepricecost[],3,0)</f>
        <v>56.67</v>
      </c>
      <c r="M70" s="3">
        <f>sales[[#This Row],[Units Sold]]*sales[[#This Row],[Unit Price]]</f>
        <v>301093.32</v>
      </c>
      <c r="N70" s="3">
        <f>sales[[#This Row],[Units Sold]]*sales[[#This Row],[Unit Cost]]</f>
        <v>208772.28</v>
      </c>
      <c r="O70" s="3">
        <f>sales[[#This Row],[Total Sale]]-sales[[#This Row],[Total Cost]]</f>
        <v>92321.040000000008</v>
      </c>
      <c r="P70" s="19">
        <f>YEAR(sales[[#This Row],[Order Date]])</f>
        <v>2020</v>
      </c>
      <c r="Q70" s="19" t="str">
        <f>TEXT(sales[[#This Row],[Order Date]],"mmm")</f>
        <v>jul</v>
      </c>
      <c r="R70" s="19">
        <f>sales[[#This Row],[Ship Date]]-sales[[#This Row],[Order Date]]</f>
        <v>50</v>
      </c>
    </row>
    <row r="71" spans="1:18" x14ac:dyDescent="0.25">
      <c r="A71" s="8">
        <v>244443070</v>
      </c>
      <c r="B71" t="s">
        <v>131</v>
      </c>
      <c r="C71" s="1">
        <v>44742</v>
      </c>
      <c r="D71" s="1">
        <v>44745</v>
      </c>
      <c r="E71" t="s">
        <v>1163</v>
      </c>
      <c r="F71" t="s">
        <v>3</v>
      </c>
      <c r="G71" t="str">
        <f>VLOOKUP(sales[[#This Row],[Country]],countryregion[],2,0)</f>
        <v>Europe</v>
      </c>
      <c r="H71" t="s">
        <v>132</v>
      </c>
      <c r="I71" t="s">
        <v>1154</v>
      </c>
      <c r="J71">
        <v>4991</v>
      </c>
      <c r="K71" s="3">
        <f>VLOOKUP(sales[[#This Row],[Item Type]],typepricecost[],2,0)</f>
        <v>81.73</v>
      </c>
      <c r="L71" s="3">
        <f>VLOOKUP(sales[[#This Row],[Item Type]],typepricecost[],3,0)</f>
        <v>56.67</v>
      </c>
      <c r="M71" s="3">
        <f>sales[[#This Row],[Units Sold]]*sales[[#This Row],[Unit Price]]</f>
        <v>407914.43</v>
      </c>
      <c r="N71" s="3">
        <f>sales[[#This Row],[Units Sold]]*sales[[#This Row],[Unit Cost]]</f>
        <v>282839.97000000003</v>
      </c>
      <c r="O71" s="3">
        <f>sales[[#This Row],[Total Sale]]-sales[[#This Row],[Total Cost]]</f>
        <v>125074.45999999996</v>
      </c>
      <c r="P71" s="19">
        <f>YEAR(sales[[#This Row],[Order Date]])</f>
        <v>2022</v>
      </c>
      <c r="Q71" s="19" t="str">
        <f>TEXT(sales[[#This Row],[Order Date]],"mmm")</f>
        <v>jun</v>
      </c>
      <c r="R71" s="19">
        <f>sales[[#This Row],[Ship Date]]-sales[[#This Row],[Order Date]]</f>
        <v>3</v>
      </c>
    </row>
    <row r="72" spans="1:18" x14ac:dyDescent="0.25">
      <c r="A72" s="8">
        <v>208744800</v>
      </c>
      <c r="B72" t="s">
        <v>133</v>
      </c>
      <c r="C72" s="1">
        <v>44590</v>
      </c>
      <c r="D72" s="1">
        <v>44595</v>
      </c>
      <c r="E72" t="s">
        <v>1165</v>
      </c>
      <c r="F72" t="s">
        <v>3</v>
      </c>
      <c r="G72" t="str">
        <f>VLOOKUP(sales[[#This Row],[Country]],countryregion[],2,0)</f>
        <v>Europe</v>
      </c>
      <c r="H72" t="s">
        <v>59</v>
      </c>
      <c r="I72" t="s">
        <v>1153</v>
      </c>
      <c r="J72">
        <v>1080</v>
      </c>
      <c r="K72" s="3">
        <f>VLOOKUP(sales[[#This Row],[Item Type]],typepricecost[],2,0)</f>
        <v>668.27</v>
      </c>
      <c r="L72" s="3">
        <f>VLOOKUP(sales[[#This Row],[Item Type]],typepricecost[],3,0)</f>
        <v>502.54</v>
      </c>
      <c r="M72" s="3">
        <f>sales[[#This Row],[Units Sold]]*sales[[#This Row],[Unit Price]]</f>
        <v>721731.6</v>
      </c>
      <c r="N72" s="3">
        <f>sales[[#This Row],[Units Sold]]*sales[[#This Row],[Unit Cost]]</f>
        <v>542743.20000000007</v>
      </c>
      <c r="O72" s="3">
        <f>sales[[#This Row],[Total Sale]]-sales[[#This Row],[Total Cost]]</f>
        <v>178988.39999999991</v>
      </c>
      <c r="P72" s="19">
        <f>YEAR(sales[[#This Row],[Order Date]])</f>
        <v>2022</v>
      </c>
      <c r="Q72" s="19" t="str">
        <f>TEXT(sales[[#This Row],[Order Date]],"mmm")</f>
        <v>ene</v>
      </c>
      <c r="R72" s="19">
        <f>sales[[#This Row],[Ship Date]]-sales[[#This Row],[Order Date]]</f>
        <v>5</v>
      </c>
    </row>
    <row r="73" spans="1:18" x14ac:dyDescent="0.25">
      <c r="A73" s="8">
        <v>291218221</v>
      </c>
      <c r="B73" t="s">
        <v>134</v>
      </c>
      <c r="C73" s="1">
        <v>44660</v>
      </c>
      <c r="D73" s="1">
        <v>44683</v>
      </c>
      <c r="E73" t="s">
        <v>1166</v>
      </c>
      <c r="F73" t="s">
        <v>3</v>
      </c>
      <c r="G73" t="str">
        <f>VLOOKUP(sales[[#This Row],[Country]],countryregion[],2,0)</f>
        <v>Australia and Oceania</v>
      </c>
      <c r="H73" t="s">
        <v>21</v>
      </c>
      <c r="I73" t="s">
        <v>1155</v>
      </c>
      <c r="J73">
        <v>6798</v>
      </c>
      <c r="K73" s="3">
        <f>VLOOKUP(sales[[#This Row],[Item Type]],typepricecost[],2,0)</f>
        <v>421.89</v>
      </c>
      <c r="L73" s="3">
        <f>VLOOKUP(sales[[#This Row],[Item Type]],typepricecost[],3,0)</f>
        <v>364.69</v>
      </c>
      <c r="M73" s="3">
        <f>sales[[#This Row],[Units Sold]]*sales[[#This Row],[Unit Price]]</f>
        <v>2868008.2199999997</v>
      </c>
      <c r="N73" s="3">
        <f>sales[[#This Row],[Units Sold]]*sales[[#This Row],[Unit Cost]]</f>
        <v>2479162.62</v>
      </c>
      <c r="O73" s="3">
        <f>sales[[#This Row],[Total Sale]]-sales[[#This Row],[Total Cost]]</f>
        <v>388845.59999999963</v>
      </c>
      <c r="P73" s="19">
        <f>YEAR(sales[[#This Row],[Order Date]])</f>
        <v>2022</v>
      </c>
      <c r="Q73" s="19" t="str">
        <f>TEXT(sales[[#This Row],[Order Date]],"mmm")</f>
        <v>abr</v>
      </c>
      <c r="R73" s="19">
        <f>sales[[#This Row],[Ship Date]]-sales[[#This Row],[Order Date]]</f>
        <v>23</v>
      </c>
    </row>
    <row r="74" spans="1:18" x14ac:dyDescent="0.25">
      <c r="A74" s="8">
        <v>910662162</v>
      </c>
      <c r="B74" t="s">
        <v>135</v>
      </c>
      <c r="C74" s="1">
        <v>44614</v>
      </c>
      <c r="D74" s="1">
        <v>44625</v>
      </c>
      <c r="E74" t="s">
        <v>1164</v>
      </c>
      <c r="F74" t="s">
        <v>3</v>
      </c>
      <c r="G74" t="str">
        <f>VLOOKUP(sales[[#This Row],[Country]],countryregion[],2,0)</f>
        <v>Sub-Saharan Africa</v>
      </c>
      <c r="H74" t="s">
        <v>57</v>
      </c>
      <c r="I74" t="s">
        <v>1153</v>
      </c>
      <c r="J74">
        <v>4025</v>
      </c>
      <c r="K74" s="3">
        <f>VLOOKUP(sales[[#This Row],[Item Type]],typepricecost[],2,0)</f>
        <v>668.27</v>
      </c>
      <c r="L74" s="3">
        <f>VLOOKUP(sales[[#This Row],[Item Type]],typepricecost[],3,0)</f>
        <v>502.54</v>
      </c>
      <c r="M74" s="3">
        <f>sales[[#This Row],[Units Sold]]*sales[[#This Row],[Unit Price]]</f>
        <v>2689786.75</v>
      </c>
      <c r="N74" s="3">
        <f>sales[[#This Row],[Units Sold]]*sales[[#This Row],[Unit Cost]]</f>
        <v>2022723.5</v>
      </c>
      <c r="O74" s="3">
        <f>sales[[#This Row],[Total Sale]]-sales[[#This Row],[Total Cost]]</f>
        <v>667063.25</v>
      </c>
      <c r="P74" s="19">
        <f>YEAR(sales[[#This Row],[Order Date]])</f>
        <v>2022</v>
      </c>
      <c r="Q74" s="19" t="str">
        <f>TEXT(sales[[#This Row],[Order Date]],"mmm")</f>
        <v>feb</v>
      </c>
      <c r="R74" s="19">
        <f>sales[[#This Row],[Ship Date]]-sales[[#This Row],[Order Date]]</f>
        <v>11</v>
      </c>
    </row>
    <row r="75" spans="1:18" x14ac:dyDescent="0.25">
      <c r="A75" s="8">
        <v>306187951</v>
      </c>
      <c r="B75" t="s">
        <v>136</v>
      </c>
      <c r="C75" s="1">
        <v>44264</v>
      </c>
      <c r="D75" s="1">
        <v>44303</v>
      </c>
      <c r="E75" t="s">
        <v>1164</v>
      </c>
      <c r="F75" t="s">
        <v>6</v>
      </c>
      <c r="G75" t="str">
        <f>VLOOKUP(sales[[#This Row],[Country]],countryregion[],2,0)</f>
        <v>Asia</v>
      </c>
      <c r="H75" t="s">
        <v>137</v>
      </c>
      <c r="I75" t="s">
        <v>1145</v>
      </c>
      <c r="J75">
        <v>6674</v>
      </c>
      <c r="K75" s="3">
        <f>VLOOKUP(sales[[#This Row],[Item Type]],typepricecost[],2,0)</f>
        <v>651.21</v>
      </c>
      <c r="L75" s="3">
        <f>VLOOKUP(sales[[#This Row],[Item Type]],typepricecost[],3,0)</f>
        <v>524.96</v>
      </c>
      <c r="M75" s="3">
        <f>sales[[#This Row],[Units Sold]]*sales[[#This Row],[Unit Price]]</f>
        <v>4346175.54</v>
      </c>
      <c r="N75" s="3">
        <f>sales[[#This Row],[Units Sold]]*sales[[#This Row],[Unit Cost]]</f>
        <v>3503583.04</v>
      </c>
      <c r="O75" s="3">
        <f>sales[[#This Row],[Total Sale]]-sales[[#This Row],[Total Cost]]</f>
        <v>842592.5</v>
      </c>
      <c r="P75" s="19">
        <f>YEAR(sales[[#This Row],[Order Date]])</f>
        <v>2021</v>
      </c>
      <c r="Q75" s="19" t="str">
        <f>TEXT(sales[[#This Row],[Order Date]],"mmm")</f>
        <v>mar</v>
      </c>
      <c r="R75" s="19">
        <f>sales[[#This Row],[Ship Date]]-sales[[#This Row],[Order Date]]</f>
        <v>39</v>
      </c>
    </row>
    <row r="76" spans="1:18" x14ac:dyDescent="0.25">
      <c r="A76" s="8">
        <v>387219417</v>
      </c>
      <c r="B76" t="s">
        <v>138</v>
      </c>
      <c r="C76" s="1">
        <v>44090</v>
      </c>
      <c r="D76" s="1">
        <v>44101</v>
      </c>
      <c r="E76" t="s">
        <v>1165</v>
      </c>
      <c r="F76" t="s">
        <v>3</v>
      </c>
      <c r="G76" t="str">
        <f>VLOOKUP(sales[[#This Row],[Country]],countryregion[],2,0)</f>
        <v>Asia</v>
      </c>
      <c r="H76" t="s">
        <v>139</v>
      </c>
      <c r="I76" t="s">
        <v>1147</v>
      </c>
      <c r="J76">
        <v>5685</v>
      </c>
      <c r="K76" s="3">
        <f>VLOOKUP(sales[[#This Row],[Item Type]],typepricecost[],2,0)</f>
        <v>9.33</v>
      </c>
      <c r="L76" s="3">
        <f>VLOOKUP(sales[[#This Row],[Item Type]],typepricecost[],3,0)</f>
        <v>6.92</v>
      </c>
      <c r="M76" s="3">
        <f>sales[[#This Row],[Units Sold]]*sales[[#This Row],[Unit Price]]</f>
        <v>53041.05</v>
      </c>
      <c r="N76" s="3">
        <f>sales[[#This Row],[Units Sold]]*sales[[#This Row],[Unit Cost]]</f>
        <v>39340.199999999997</v>
      </c>
      <c r="O76" s="3">
        <f>sales[[#This Row],[Total Sale]]-sales[[#This Row],[Total Cost]]</f>
        <v>13700.850000000006</v>
      </c>
      <c r="P76" s="19">
        <f>YEAR(sales[[#This Row],[Order Date]])</f>
        <v>2020</v>
      </c>
      <c r="Q76" s="19" t="str">
        <f>TEXT(sales[[#This Row],[Order Date]],"mmm")</f>
        <v>sep</v>
      </c>
      <c r="R76" s="19">
        <f>sales[[#This Row],[Ship Date]]-sales[[#This Row],[Order Date]]</f>
        <v>11</v>
      </c>
    </row>
    <row r="77" spans="1:18" x14ac:dyDescent="0.25">
      <c r="A77" s="8">
        <v>883492887</v>
      </c>
      <c r="B77" t="s">
        <v>140</v>
      </c>
      <c r="C77" s="1">
        <v>44717</v>
      </c>
      <c r="D77" s="1">
        <v>44717</v>
      </c>
      <c r="E77" t="s">
        <v>1163</v>
      </c>
      <c r="F77" t="s">
        <v>6</v>
      </c>
      <c r="G77" t="str">
        <f>VLOOKUP(sales[[#This Row],[Country]],countryregion[],2,0)</f>
        <v>Asia</v>
      </c>
      <c r="H77" t="s">
        <v>141</v>
      </c>
      <c r="I77" t="s">
        <v>1146</v>
      </c>
      <c r="J77">
        <v>4033</v>
      </c>
      <c r="K77" s="3">
        <f>VLOOKUP(sales[[#This Row],[Item Type]],typepricecost[],2,0)</f>
        <v>154.06</v>
      </c>
      <c r="L77" s="3">
        <f>VLOOKUP(sales[[#This Row],[Item Type]],typepricecost[],3,0)</f>
        <v>90.93</v>
      </c>
      <c r="M77" s="3">
        <f>sales[[#This Row],[Units Sold]]*sales[[#This Row],[Unit Price]]</f>
        <v>621323.98</v>
      </c>
      <c r="N77" s="3">
        <f>sales[[#This Row],[Units Sold]]*sales[[#This Row],[Unit Cost]]</f>
        <v>366720.69</v>
      </c>
      <c r="O77" s="3">
        <f>sales[[#This Row],[Total Sale]]-sales[[#This Row],[Total Cost]]</f>
        <v>254603.28999999998</v>
      </c>
      <c r="P77" s="19">
        <f>YEAR(sales[[#This Row],[Order Date]])</f>
        <v>2022</v>
      </c>
      <c r="Q77" s="19" t="str">
        <f>TEXT(sales[[#This Row],[Order Date]],"mmm")</f>
        <v>jun</v>
      </c>
      <c r="R77" s="19">
        <f>sales[[#This Row],[Ship Date]]-sales[[#This Row],[Order Date]]</f>
        <v>0</v>
      </c>
    </row>
    <row r="78" spans="1:18" x14ac:dyDescent="0.25">
      <c r="A78" s="8">
        <v>695057189</v>
      </c>
      <c r="B78" t="s">
        <v>142</v>
      </c>
      <c r="C78" s="1">
        <v>44310</v>
      </c>
      <c r="D78" s="1">
        <v>44324</v>
      </c>
      <c r="E78" t="s">
        <v>1163</v>
      </c>
      <c r="F78" t="s">
        <v>3</v>
      </c>
      <c r="G78" t="str">
        <f>VLOOKUP(sales[[#This Row],[Country]],countryregion[],2,0)</f>
        <v>Europe</v>
      </c>
      <c r="H78" t="s">
        <v>143</v>
      </c>
      <c r="I78" t="s">
        <v>1151</v>
      </c>
      <c r="J78">
        <v>1723</v>
      </c>
      <c r="K78" s="3">
        <f>VLOOKUP(sales[[#This Row],[Item Type]],typepricecost[],2,0)</f>
        <v>47.45</v>
      </c>
      <c r="L78" s="3">
        <f>VLOOKUP(sales[[#This Row],[Item Type]],typepricecost[],3,0)</f>
        <v>31.79</v>
      </c>
      <c r="M78" s="3">
        <f>sales[[#This Row],[Units Sold]]*sales[[#This Row],[Unit Price]]</f>
        <v>81756.350000000006</v>
      </c>
      <c r="N78" s="3">
        <f>sales[[#This Row],[Units Sold]]*sales[[#This Row],[Unit Cost]]</f>
        <v>54774.17</v>
      </c>
      <c r="O78" s="3">
        <f>sales[[#This Row],[Total Sale]]-sales[[#This Row],[Total Cost]]</f>
        <v>26982.180000000008</v>
      </c>
      <c r="P78" s="19">
        <f>YEAR(sales[[#This Row],[Order Date]])</f>
        <v>2021</v>
      </c>
      <c r="Q78" s="19" t="str">
        <f>TEXT(sales[[#This Row],[Order Date]],"mmm")</f>
        <v>abr</v>
      </c>
      <c r="R78" s="19">
        <f>sales[[#This Row],[Ship Date]]-sales[[#This Row],[Order Date]]</f>
        <v>14</v>
      </c>
    </row>
    <row r="79" spans="1:18" x14ac:dyDescent="0.25">
      <c r="A79" s="8">
        <v>142273652</v>
      </c>
      <c r="B79" t="s">
        <v>144</v>
      </c>
      <c r="C79" s="1">
        <v>44309</v>
      </c>
      <c r="D79" s="1">
        <v>44332</v>
      </c>
      <c r="E79" t="s">
        <v>1163</v>
      </c>
      <c r="F79" t="s">
        <v>6</v>
      </c>
      <c r="G79" t="str">
        <f>VLOOKUP(sales[[#This Row],[Country]],countryregion[],2,0)</f>
        <v>Australia and Oceania</v>
      </c>
      <c r="H79" t="s">
        <v>145</v>
      </c>
      <c r="I79" t="s">
        <v>1148</v>
      </c>
      <c r="J79">
        <v>790</v>
      </c>
      <c r="K79" s="3">
        <f>VLOOKUP(sales[[#This Row],[Item Type]],typepricecost[],2,0)</f>
        <v>437.2</v>
      </c>
      <c r="L79" s="3">
        <f>VLOOKUP(sales[[#This Row],[Item Type]],typepricecost[],3,0)</f>
        <v>263.33</v>
      </c>
      <c r="M79" s="3">
        <f>sales[[#This Row],[Units Sold]]*sales[[#This Row],[Unit Price]]</f>
        <v>345388</v>
      </c>
      <c r="N79" s="3">
        <f>sales[[#This Row],[Units Sold]]*sales[[#This Row],[Unit Cost]]</f>
        <v>208030.69999999998</v>
      </c>
      <c r="O79" s="3">
        <f>sales[[#This Row],[Total Sale]]-sales[[#This Row],[Total Cost]]</f>
        <v>137357.30000000002</v>
      </c>
      <c r="P79" s="19">
        <f>YEAR(sales[[#This Row],[Order Date]])</f>
        <v>2021</v>
      </c>
      <c r="Q79" s="19" t="str">
        <f>TEXT(sales[[#This Row],[Order Date]],"mmm")</f>
        <v>abr</v>
      </c>
      <c r="R79" s="19">
        <f>sales[[#This Row],[Ship Date]]-sales[[#This Row],[Order Date]]</f>
        <v>23</v>
      </c>
    </row>
    <row r="80" spans="1:18" x14ac:dyDescent="0.25">
      <c r="A80" s="8">
        <v>515816104</v>
      </c>
      <c r="B80" t="s">
        <v>146</v>
      </c>
      <c r="C80" s="1">
        <v>44740</v>
      </c>
      <c r="D80" s="1">
        <v>44779</v>
      </c>
      <c r="E80" t="s">
        <v>1163</v>
      </c>
      <c r="F80" t="s">
        <v>6</v>
      </c>
      <c r="G80" t="str">
        <f>VLOOKUP(sales[[#This Row],[Country]],countryregion[],2,0)</f>
        <v>Europe</v>
      </c>
      <c r="H80" t="s">
        <v>147</v>
      </c>
      <c r="I80" t="s">
        <v>1149</v>
      </c>
      <c r="J80">
        <v>303</v>
      </c>
      <c r="K80" s="3">
        <f>VLOOKUP(sales[[#This Row],[Item Type]],typepricecost[],2,0)</f>
        <v>205.7</v>
      </c>
      <c r="L80" s="3">
        <f>VLOOKUP(sales[[#This Row],[Item Type]],typepricecost[],3,0)</f>
        <v>117.11</v>
      </c>
      <c r="M80" s="3">
        <f>sales[[#This Row],[Units Sold]]*sales[[#This Row],[Unit Price]]</f>
        <v>62327.1</v>
      </c>
      <c r="N80" s="3">
        <f>sales[[#This Row],[Units Sold]]*sales[[#This Row],[Unit Cost]]</f>
        <v>35484.33</v>
      </c>
      <c r="O80" s="3">
        <f>sales[[#This Row],[Total Sale]]-sales[[#This Row],[Total Cost]]</f>
        <v>26842.769999999997</v>
      </c>
      <c r="P80" s="19">
        <f>YEAR(sales[[#This Row],[Order Date]])</f>
        <v>2022</v>
      </c>
      <c r="Q80" s="19" t="str">
        <f>TEXT(sales[[#This Row],[Order Date]],"mmm")</f>
        <v>jun</v>
      </c>
      <c r="R80" s="19">
        <f>sales[[#This Row],[Ship Date]]-sales[[#This Row],[Order Date]]</f>
        <v>39</v>
      </c>
    </row>
    <row r="81" spans="1:18" x14ac:dyDescent="0.25">
      <c r="A81" s="8">
        <v>926670873</v>
      </c>
      <c r="B81" t="s">
        <v>148</v>
      </c>
      <c r="C81" s="1">
        <v>44726</v>
      </c>
      <c r="D81" s="1">
        <v>44759</v>
      </c>
      <c r="E81" t="s">
        <v>1163</v>
      </c>
      <c r="F81" t="s">
        <v>3</v>
      </c>
      <c r="G81" t="str">
        <f>VLOOKUP(sales[[#This Row],[Country]],countryregion[],2,0)</f>
        <v>Europe</v>
      </c>
      <c r="H81" t="s">
        <v>149</v>
      </c>
      <c r="I81" t="s">
        <v>1154</v>
      </c>
      <c r="J81">
        <v>1359</v>
      </c>
      <c r="K81" s="3">
        <f>VLOOKUP(sales[[#This Row],[Item Type]],typepricecost[],2,0)</f>
        <v>81.73</v>
      </c>
      <c r="L81" s="3">
        <f>VLOOKUP(sales[[#This Row],[Item Type]],typepricecost[],3,0)</f>
        <v>56.67</v>
      </c>
      <c r="M81" s="3">
        <f>sales[[#This Row],[Units Sold]]*sales[[#This Row],[Unit Price]]</f>
        <v>111071.07</v>
      </c>
      <c r="N81" s="3">
        <f>sales[[#This Row],[Units Sold]]*sales[[#This Row],[Unit Cost]]</f>
        <v>77014.53</v>
      </c>
      <c r="O81" s="3">
        <f>sales[[#This Row],[Total Sale]]-sales[[#This Row],[Total Cost]]</f>
        <v>34056.540000000008</v>
      </c>
      <c r="P81" s="19">
        <f>YEAR(sales[[#This Row],[Order Date]])</f>
        <v>2022</v>
      </c>
      <c r="Q81" s="19" t="str">
        <f>TEXT(sales[[#This Row],[Order Date]],"mmm")</f>
        <v>jun</v>
      </c>
      <c r="R81" s="19">
        <f>sales[[#This Row],[Ship Date]]-sales[[#This Row],[Order Date]]</f>
        <v>33</v>
      </c>
    </row>
    <row r="82" spans="1:18" x14ac:dyDescent="0.25">
      <c r="A82" s="8">
        <v>556136786</v>
      </c>
      <c r="B82" t="s">
        <v>150</v>
      </c>
      <c r="C82" s="1">
        <v>44062</v>
      </c>
      <c r="D82" s="1">
        <v>44079</v>
      </c>
      <c r="E82" t="s">
        <v>1163</v>
      </c>
      <c r="F82" t="s">
        <v>6</v>
      </c>
      <c r="G82" t="str">
        <f>VLOOKUP(sales[[#This Row],[Country]],countryregion[],2,0)</f>
        <v>Europe</v>
      </c>
      <c r="H82" t="s">
        <v>151</v>
      </c>
      <c r="I82" t="s">
        <v>1153</v>
      </c>
      <c r="J82">
        <v>2089</v>
      </c>
      <c r="K82" s="3">
        <f>VLOOKUP(sales[[#This Row],[Item Type]],typepricecost[],2,0)</f>
        <v>668.27</v>
      </c>
      <c r="L82" s="3">
        <f>VLOOKUP(sales[[#This Row],[Item Type]],typepricecost[],3,0)</f>
        <v>502.54</v>
      </c>
      <c r="M82" s="3">
        <f>sales[[#This Row],[Units Sold]]*sales[[#This Row],[Unit Price]]</f>
        <v>1396016.03</v>
      </c>
      <c r="N82" s="3">
        <f>sales[[#This Row],[Units Sold]]*sales[[#This Row],[Unit Cost]]</f>
        <v>1049806.06</v>
      </c>
      <c r="O82" s="3">
        <f>sales[[#This Row],[Total Sale]]-sales[[#This Row],[Total Cost]]</f>
        <v>346209.97</v>
      </c>
      <c r="P82" s="19">
        <f>YEAR(sales[[#This Row],[Order Date]])</f>
        <v>2020</v>
      </c>
      <c r="Q82" s="19" t="str">
        <f>TEXT(sales[[#This Row],[Order Date]],"mmm")</f>
        <v>ago</v>
      </c>
      <c r="R82" s="19">
        <f>sales[[#This Row],[Ship Date]]-sales[[#This Row],[Order Date]]</f>
        <v>17</v>
      </c>
    </row>
    <row r="83" spans="1:18" x14ac:dyDescent="0.25">
      <c r="A83" s="8">
        <v>905825173</v>
      </c>
      <c r="B83" t="s">
        <v>152</v>
      </c>
      <c r="C83" s="1">
        <v>44779</v>
      </c>
      <c r="D83" s="1">
        <v>44795</v>
      </c>
      <c r="E83" t="s">
        <v>1163</v>
      </c>
      <c r="F83" t="s">
        <v>6</v>
      </c>
      <c r="G83" t="str">
        <f>VLOOKUP(sales[[#This Row],[Country]],countryregion[],2,0)</f>
        <v>Middle East and North Africa</v>
      </c>
      <c r="H83" t="s">
        <v>73</v>
      </c>
      <c r="I83" t="s">
        <v>1150</v>
      </c>
      <c r="J83">
        <v>2653</v>
      </c>
      <c r="K83" s="3">
        <f>VLOOKUP(sales[[#This Row],[Item Type]],typepricecost[],2,0)</f>
        <v>255.28</v>
      </c>
      <c r="L83" s="3">
        <f>VLOOKUP(sales[[#This Row],[Item Type]],typepricecost[],3,0)</f>
        <v>159.41999999999999</v>
      </c>
      <c r="M83" s="3">
        <f>sales[[#This Row],[Units Sold]]*sales[[#This Row],[Unit Price]]</f>
        <v>677257.84</v>
      </c>
      <c r="N83" s="3">
        <f>sales[[#This Row],[Units Sold]]*sales[[#This Row],[Unit Cost]]</f>
        <v>422941.25999999995</v>
      </c>
      <c r="O83" s="3">
        <f>sales[[#This Row],[Total Sale]]-sales[[#This Row],[Total Cost]]</f>
        <v>254316.58000000002</v>
      </c>
      <c r="P83" s="19">
        <f>YEAR(sales[[#This Row],[Order Date]])</f>
        <v>2022</v>
      </c>
      <c r="Q83" s="19" t="str">
        <f>TEXT(sales[[#This Row],[Order Date]],"mmm")</f>
        <v>ago</v>
      </c>
      <c r="R83" s="19">
        <f>sales[[#This Row],[Ship Date]]-sales[[#This Row],[Order Date]]</f>
        <v>16</v>
      </c>
    </row>
    <row r="84" spans="1:18" x14ac:dyDescent="0.25">
      <c r="A84" s="8">
        <v>847659862</v>
      </c>
      <c r="B84" t="s">
        <v>153</v>
      </c>
      <c r="C84" s="1">
        <v>44354</v>
      </c>
      <c r="D84" s="1">
        <v>44399</v>
      </c>
      <c r="E84" t="s">
        <v>1166</v>
      </c>
      <c r="F84" t="s">
        <v>6</v>
      </c>
      <c r="G84" t="str">
        <f>VLOOKUP(sales[[#This Row],[Country]],countryregion[],2,0)</f>
        <v>Europe</v>
      </c>
      <c r="H84" t="s">
        <v>5</v>
      </c>
      <c r="I84" t="s">
        <v>1145</v>
      </c>
      <c r="J84">
        <v>245</v>
      </c>
      <c r="K84" s="3">
        <f>VLOOKUP(sales[[#This Row],[Item Type]],typepricecost[],2,0)</f>
        <v>651.21</v>
      </c>
      <c r="L84" s="3">
        <f>VLOOKUP(sales[[#This Row],[Item Type]],typepricecost[],3,0)</f>
        <v>524.96</v>
      </c>
      <c r="M84" s="3">
        <f>sales[[#This Row],[Units Sold]]*sales[[#This Row],[Unit Price]]</f>
        <v>159546.45000000001</v>
      </c>
      <c r="N84" s="3">
        <f>sales[[#This Row],[Units Sold]]*sales[[#This Row],[Unit Cost]]</f>
        <v>128615.20000000001</v>
      </c>
      <c r="O84" s="3">
        <f>sales[[#This Row],[Total Sale]]-sales[[#This Row],[Total Cost]]</f>
        <v>30931.25</v>
      </c>
      <c r="P84" s="19">
        <f>YEAR(sales[[#This Row],[Order Date]])</f>
        <v>2021</v>
      </c>
      <c r="Q84" s="19" t="str">
        <f>TEXT(sales[[#This Row],[Order Date]],"mmm")</f>
        <v>jun</v>
      </c>
      <c r="R84" s="19">
        <f>sales[[#This Row],[Ship Date]]-sales[[#This Row],[Order Date]]</f>
        <v>45</v>
      </c>
    </row>
    <row r="85" spans="1:18" x14ac:dyDescent="0.25">
      <c r="A85" s="8">
        <v>673877179</v>
      </c>
      <c r="B85" t="s">
        <v>154</v>
      </c>
      <c r="C85" s="1">
        <v>44587</v>
      </c>
      <c r="D85" s="1">
        <v>44613</v>
      </c>
      <c r="E85" t="s">
        <v>1163</v>
      </c>
      <c r="F85" t="s">
        <v>3</v>
      </c>
      <c r="G85" t="str">
        <f>VLOOKUP(sales[[#This Row],[Country]],countryregion[],2,0)</f>
        <v>Europe</v>
      </c>
      <c r="H85" t="s">
        <v>149</v>
      </c>
      <c r="I85" t="s">
        <v>1155</v>
      </c>
      <c r="J85">
        <v>4087</v>
      </c>
      <c r="K85" s="3">
        <f>VLOOKUP(sales[[#This Row],[Item Type]],typepricecost[],2,0)</f>
        <v>421.89</v>
      </c>
      <c r="L85" s="3">
        <f>VLOOKUP(sales[[#This Row],[Item Type]],typepricecost[],3,0)</f>
        <v>364.69</v>
      </c>
      <c r="M85" s="3">
        <f>sales[[#This Row],[Units Sold]]*sales[[#This Row],[Unit Price]]</f>
        <v>1724264.43</v>
      </c>
      <c r="N85" s="3">
        <f>sales[[#This Row],[Units Sold]]*sales[[#This Row],[Unit Cost]]</f>
        <v>1490488.03</v>
      </c>
      <c r="O85" s="3">
        <f>sales[[#This Row],[Total Sale]]-sales[[#This Row],[Total Cost]]</f>
        <v>233776.39999999991</v>
      </c>
      <c r="P85" s="19">
        <f>YEAR(sales[[#This Row],[Order Date]])</f>
        <v>2022</v>
      </c>
      <c r="Q85" s="19" t="str">
        <f>TEXT(sales[[#This Row],[Order Date]],"mmm")</f>
        <v>ene</v>
      </c>
      <c r="R85" s="19">
        <f>sales[[#This Row],[Ship Date]]-sales[[#This Row],[Order Date]]</f>
        <v>26</v>
      </c>
    </row>
    <row r="86" spans="1:18" x14ac:dyDescent="0.25">
      <c r="A86" s="8">
        <v>747025954</v>
      </c>
      <c r="B86" t="s">
        <v>155</v>
      </c>
      <c r="C86" s="1">
        <v>44818</v>
      </c>
      <c r="D86" s="1">
        <v>44846</v>
      </c>
      <c r="E86" t="s">
        <v>1163</v>
      </c>
      <c r="F86" t="s">
        <v>6</v>
      </c>
      <c r="G86" t="str">
        <f>VLOOKUP(sales[[#This Row],[Country]],countryregion[],2,0)</f>
        <v>Sub-Saharan Africa</v>
      </c>
      <c r="H86" t="s">
        <v>156</v>
      </c>
      <c r="I86" t="s">
        <v>1150</v>
      </c>
      <c r="J86">
        <v>435</v>
      </c>
      <c r="K86" s="3">
        <f>VLOOKUP(sales[[#This Row],[Item Type]],typepricecost[],2,0)</f>
        <v>255.28</v>
      </c>
      <c r="L86" s="3">
        <f>VLOOKUP(sales[[#This Row],[Item Type]],typepricecost[],3,0)</f>
        <v>159.41999999999999</v>
      </c>
      <c r="M86" s="3">
        <f>sales[[#This Row],[Units Sold]]*sales[[#This Row],[Unit Price]]</f>
        <v>111046.8</v>
      </c>
      <c r="N86" s="3">
        <f>sales[[#This Row],[Units Sold]]*sales[[#This Row],[Unit Cost]]</f>
        <v>69347.7</v>
      </c>
      <c r="O86" s="3">
        <f>sales[[#This Row],[Total Sale]]-sales[[#This Row],[Total Cost]]</f>
        <v>41699.100000000006</v>
      </c>
      <c r="P86" s="19">
        <f>YEAR(sales[[#This Row],[Order Date]])</f>
        <v>2022</v>
      </c>
      <c r="Q86" s="19" t="str">
        <f>TEXT(sales[[#This Row],[Order Date]],"mmm")</f>
        <v>sep</v>
      </c>
      <c r="R86" s="19">
        <f>sales[[#This Row],[Ship Date]]-sales[[#This Row],[Order Date]]</f>
        <v>28</v>
      </c>
    </row>
    <row r="87" spans="1:18" x14ac:dyDescent="0.25">
      <c r="A87" s="8">
        <v>149967515</v>
      </c>
      <c r="B87" t="s">
        <v>157</v>
      </c>
      <c r="C87" s="1">
        <v>44531</v>
      </c>
      <c r="D87" s="1">
        <v>44557</v>
      </c>
      <c r="E87" t="s">
        <v>1164</v>
      </c>
      <c r="F87" t="s">
        <v>6</v>
      </c>
      <c r="G87" t="str">
        <f>VLOOKUP(sales[[#This Row],[Country]],countryregion[],2,0)</f>
        <v>Europe</v>
      </c>
      <c r="H87" t="s">
        <v>110</v>
      </c>
      <c r="I87" t="s">
        <v>1148</v>
      </c>
      <c r="J87">
        <v>7575</v>
      </c>
      <c r="K87" s="3">
        <f>VLOOKUP(sales[[#This Row],[Item Type]],typepricecost[],2,0)</f>
        <v>437.2</v>
      </c>
      <c r="L87" s="3">
        <f>VLOOKUP(sales[[#This Row],[Item Type]],typepricecost[],3,0)</f>
        <v>263.33</v>
      </c>
      <c r="M87" s="3">
        <f>sales[[#This Row],[Units Sold]]*sales[[#This Row],[Unit Price]]</f>
        <v>3311790</v>
      </c>
      <c r="N87" s="3">
        <f>sales[[#This Row],[Units Sold]]*sales[[#This Row],[Unit Cost]]</f>
        <v>1994724.7499999998</v>
      </c>
      <c r="O87" s="3">
        <f>sales[[#This Row],[Total Sale]]-sales[[#This Row],[Total Cost]]</f>
        <v>1317065.2500000002</v>
      </c>
      <c r="P87" s="19">
        <f>YEAR(sales[[#This Row],[Order Date]])</f>
        <v>2021</v>
      </c>
      <c r="Q87" s="19" t="str">
        <f>TEXT(sales[[#This Row],[Order Date]],"mmm")</f>
        <v>dic</v>
      </c>
      <c r="R87" s="19">
        <f>sales[[#This Row],[Ship Date]]-sales[[#This Row],[Order Date]]</f>
        <v>26</v>
      </c>
    </row>
    <row r="88" spans="1:18" x14ac:dyDescent="0.25">
      <c r="A88" s="8">
        <v>735875689</v>
      </c>
      <c r="B88" t="s">
        <v>158</v>
      </c>
      <c r="C88" s="1">
        <v>43878</v>
      </c>
      <c r="D88" s="1">
        <v>43915</v>
      </c>
      <c r="E88" t="s">
        <v>1166</v>
      </c>
      <c r="F88" t="s">
        <v>3</v>
      </c>
      <c r="G88" t="str">
        <f>VLOOKUP(sales[[#This Row],[Country]],countryregion[],2,0)</f>
        <v>Sub-Saharan Africa</v>
      </c>
      <c r="H88" t="s">
        <v>159</v>
      </c>
      <c r="I88" t="s">
        <v>1154</v>
      </c>
      <c r="J88">
        <v>824</v>
      </c>
      <c r="K88" s="3">
        <f>VLOOKUP(sales[[#This Row],[Item Type]],typepricecost[],2,0)</f>
        <v>81.73</v>
      </c>
      <c r="L88" s="3">
        <f>VLOOKUP(sales[[#This Row],[Item Type]],typepricecost[],3,0)</f>
        <v>56.67</v>
      </c>
      <c r="M88" s="3">
        <f>sales[[#This Row],[Units Sold]]*sales[[#This Row],[Unit Price]]</f>
        <v>67345.52</v>
      </c>
      <c r="N88" s="3">
        <f>sales[[#This Row],[Units Sold]]*sales[[#This Row],[Unit Cost]]</f>
        <v>46696.08</v>
      </c>
      <c r="O88" s="3">
        <f>sales[[#This Row],[Total Sale]]-sales[[#This Row],[Total Cost]]</f>
        <v>20649.440000000002</v>
      </c>
      <c r="P88" s="19">
        <f>YEAR(sales[[#This Row],[Order Date]])</f>
        <v>2020</v>
      </c>
      <c r="Q88" s="19" t="str">
        <f>TEXT(sales[[#This Row],[Order Date]],"mmm")</f>
        <v>feb</v>
      </c>
      <c r="R88" s="19">
        <f>sales[[#This Row],[Ship Date]]-sales[[#This Row],[Order Date]]</f>
        <v>37</v>
      </c>
    </row>
    <row r="89" spans="1:18" x14ac:dyDescent="0.25">
      <c r="A89" s="8">
        <v>378236806</v>
      </c>
      <c r="B89" t="s">
        <v>160</v>
      </c>
      <c r="C89" s="1">
        <v>44205</v>
      </c>
      <c r="D89" s="1">
        <v>44245</v>
      </c>
      <c r="E89" t="s">
        <v>1166</v>
      </c>
      <c r="F89" t="s">
        <v>6</v>
      </c>
      <c r="G89" t="str">
        <f>VLOOKUP(sales[[#This Row],[Country]],countryregion[],2,0)</f>
        <v>Europe</v>
      </c>
      <c r="H89" t="s">
        <v>161</v>
      </c>
      <c r="I89" t="s">
        <v>1145</v>
      </c>
      <c r="J89">
        <v>7531</v>
      </c>
      <c r="K89" s="3">
        <f>VLOOKUP(sales[[#This Row],[Item Type]],typepricecost[],2,0)</f>
        <v>651.21</v>
      </c>
      <c r="L89" s="3">
        <f>VLOOKUP(sales[[#This Row],[Item Type]],typepricecost[],3,0)</f>
        <v>524.96</v>
      </c>
      <c r="M89" s="3">
        <f>sales[[#This Row],[Units Sold]]*sales[[#This Row],[Unit Price]]</f>
        <v>4904262.5100000007</v>
      </c>
      <c r="N89" s="3">
        <f>sales[[#This Row],[Units Sold]]*sales[[#This Row],[Unit Cost]]</f>
        <v>3953473.7600000002</v>
      </c>
      <c r="O89" s="3">
        <f>sales[[#This Row],[Total Sale]]-sales[[#This Row],[Total Cost]]</f>
        <v>950788.75000000047</v>
      </c>
      <c r="P89" s="19">
        <f>YEAR(sales[[#This Row],[Order Date]])</f>
        <v>2021</v>
      </c>
      <c r="Q89" s="19" t="str">
        <f>TEXT(sales[[#This Row],[Order Date]],"mmm")</f>
        <v>ene</v>
      </c>
      <c r="R89" s="19">
        <f>sales[[#This Row],[Ship Date]]-sales[[#This Row],[Order Date]]</f>
        <v>40</v>
      </c>
    </row>
    <row r="90" spans="1:18" x14ac:dyDescent="0.25">
      <c r="A90" s="8">
        <v>620849692</v>
      </c>
      <c r="B90" t="s">
        <v>162</v>
      </c>
      <c r="C90" s="1">
        <v>44392</v>
      </c>
      <c r="D90" s="1">
        <v>44395</v>
      </c>
      <c r="E90" t="s">
        <v>1165</v>
      </c>
      <c r="F90" t="s">
        <v>3</v>
      </c>
      <c r="G90" t="str">
        <f>VLOOKUP(sales[[#This Row],[Country]],countryregion[],2,0)</f>
        <v>Europe</v>
      </c>
      <c r="H90" t="s">
        <v>151</v>
      </c>
      <c r="I90" t="s">
        <v>1148</v>
      </c>
      <c r="J90">
        <v>2075</v>
      </c>
      <c r="K90" s="3">
        <f>VLOOKUP(sales[[#This Row],[Item Type]],typepricecost[],2,0)</f>
        <v>437.2</v>
      </c>
      <c r="L90" s="3">
        <f>VLOOKUP(sales[[#This Row],[Item Type]],typepricecost[],3,0)</f>
        <v>263.33</v>
      </c>
      <c r="M90" s="3">
        <f>sales[[#This Row],[Units Sold]]*sales[[#This Row],[Unit Price]]</f>
        <v>907190</v>
      </c>
      <c r="N90" s="3">
        <f>sales[[#This Row],[Units Sold]]*sales[[#This Row],[Unit Cost]]</f>
        <v>546409.75</v>
      </c>
      <c r="O90" s="3">
        <f>sales[[#This Row],[Total Sale]]-sales[[#This Row],[Total Cost]]</f>
        <v>360780.25</v>
      </c>
      <c r="P90" s="19">
        <f>YEAR(sales[[#This Row],[Order Date]])</f>
        <v>2021</v>
      </c>
      <c r="Q90" s="19" t="str">
        <f>TEXT(sales[[#This Row],[Order Date]],"mmm")</f>
        <v>jul</v>
      </c>
      <c r="R90" s="19">
        <f>sales[[#This Row],[Ship Date]]-sales[[#This Row],[Order Date]]</f>
        <v>3</v>
      </c>
    </row>
    <row r="91" spans="1:18" x14ac:dyDescent="0.25">
      <c r="A91" s="8">
        <v>827825677</v>
      </c>
      <c r="B91" t="s">
        <v>163</v>
      </c>
      <c r="C91" s="1">
        <v>44511</v>
      </c>
      <c r="D91" s="1">
        <v>44519</v>
      </c>
      <c r="E91" t="s">
        <v>1163</v>
      </c>
      <c r="F91" t="s">
        <v>3</v>
      </c>
      <c r="G91" t="str">
        <f>VLOOKUP(sales[[#This Row],[Country]],countryregion[],2,0)</f>
        <v>Central America and the Caribbean</v>
      </c>
      <c r="H91" t="s">
        <v>164</v>
      </c>
      <c r="I91" t="s">
        <v>2</v>
      </c>
      <c r="J91">
        <v>869</v>
      </c>
      <c r="K91" s="3">
        <f>VLOOKUP(sales[[#This Row],[Item Type]],typepricecost[],2,0)</f>
        <v>152.58000000000001</v>
      </c>
      <c r="L91" s="3">
        <f>VLOOKUP(sales[[#This Row],[Item Type]],typepricecost[],3,0)</f>
        <v>97.44</v>
      </c>
      <c r="M91" s="3">
        <f>sales[[#This Row],[Units Sold]]*sales[[#This Row],[Unit Price]]</f>
        <v>132592.02000000002</v>
      </c>
      <c r="N91" s="3">
        <f>sales[[#This Row],[Units Sold]]*sales[[#This Row],[Unit Cost]]</f>
        <v>84675.36</v>
      </c>
      <c r="O91" s="3">
        <f>sales[[#This Row],[Total Sale]]-sales[[#This Row],[Total Cost]]</f>
        <v>47916.660000000018</v>
      </c>
      <c r="P91" s="19">
        <f>YEAR(sales[[#This Row],[Order Date]])</f>
        <v>2021</v>
      </c>
      <c r="Q91" s="19" t="str">
        <f>TEXT(sales[[#This Row],[Order Date]],"mmm")</f>
        <v>nov</v>
      </c>
      <c r="R91" s="19">
        <f>sales[[#This Row],[Ship Date]]-sales[[#This Row],[Order Date]]</f>
        <v>8</v>
      </c>
    </row>
    <row r="92" spans="1:18" x14ac:dyDescent="0.25">
      <c r="A92" s="8">
        <v>433588588</v>
      </c>
      <c r="B92" t="s">
        <v>165</v>
      </c>
      <c r="C92" s="1">
        <v>44260</v>
      </c>
      <c r="D92" s="1">
        <v>44283</v>
      </c>
      <c r="E92" t="s">
        <v>1166</v>
      </c>
      <c r="F92" t="s">
        <v>3</v>
      </c>
      <c r="G92" t="str">
        <f>VLOOKUP(sales[[#This Row],[Country]],countryregion[],2,0)</f>
        <v>Asia</v>
      </c>
      <c r="H92" t="s">
        <v>77</v>
      </c>
      <c r="I92" t="s">
        <v>1153</v>
      </c>
      <c r="J92">
        <v>7353</v>
      </c>
      <c r="K92" s="3">
        <f>VLOOKUP(sales[[#This Row],[Item Type]],typepricecost[],2,0)</f>
        <v>668.27</v>
      </c>
      <c r="L92" s="3">
        <f>VLOOKUP(sales[[#This Row],[Item Type]],typepricecost[],3,0)</f>
        <v>502.54</v>
      </c>
      <c r="M92" s="3">
        <f>sales[[#This Row],[Units Sold]]*sales[[#This Row],[Unit Price]]</f>
        <v>4913789.3099999996</v>
      </c>
      <c r="N92" s="3">
        <f>sales[[#This Row],[Units Sold]]*sales[[#This Row],[Unit Cost]]</f>
        <v>3695176.62</v>
      </c>
      <c r="O92" s="3">
        <f>sales[[#This Row],[Total Sale]]-sales[[#This Row],[Total Cost]]</f>
        <v>1218612.6899999995</v>
      </c>
      <c r="P92" s="19">
        <f>YEAR(sales[[#This Row],[Order Date]])</f>
        <v>2021</v>
      </c>
      <c r="Q92" s="19" t="str">
        <f>TEXT(sales[[#This Row],[Order Date]],"mmm")</f>
        <v>mar</v>
      </c>
      <c r="R92" s="19">
        <f>sales[[#This Row],[Ship Date]]-sales[[#This Row],[Order Date]]</f>
        <v>23</v>
      </c>
    </row>
    <row r="93" spans="1:18" x14ac:dyDescent="0.25">
      <c r="A93" s="8">
        <v>292874753</v>
      </c>
      <c r="B93" t="s">
        <v>166</v>
      </c>
      <c r="C93" s="1">
        <v>44524</v>
      </c>
      <c r="D93" s="1">
        <v>44555</v>
      </c>
      <c r="E93" t="s">
        <v>1165</v>
      </c>
      <c r="F93" t="s">
        <v>3</v>
      </c>
      <c r="G93" t="str">
        <f>VLOOKUP(sales[[#This Row],[Country]],countryregion[],2,0)</f>
        <v>Australia and Oceania</v>
      </c>
      <c r="H93" t="s">
        <v>167</v>
      </c>
      <c r="I93" t="s">
        <v>1155</v>
      </c>
      <c r="J93">
        <v>7003</v>
      </c>
      <c r="K93" s="3">
        <f>VLOOKUP(sales[[#This Row],[Item Type]],typepricecost[],2,0)</f>
        <v>421.89</v>
      </c>
      <c r="L93" s="3">
        <f>VLOOKUP(sales[[#This Row],[Item Type]],typepricecost[],3,0)</f>
        <v>364.69</v>
      </c>
      <c r="M93" s="3">
        <f>sales[[#This Row],[Units Sold]]*sales[[#This Row],[Unit Price]]</f>
        <v>2954495.67</v>
      </c>
      <c r="N93" s="3">
        <f>sales[[#This Row],[Units Sold]]*sales[[#This Row],[Unit Cost]]</f>
        <v>2553924.0699999998</v>
      </c>
      <c r="O93" s="3">
        <f>sales[[#This Row],[Total Sale]]-sales[[#This Row],[Total Cost]]</f>
        <v>400571.60000000009</v>
      </c>
      <c r="P93" s="19">
        <f>YEAR(sales[[#This Row],[Order Date]])</f>
        <v>2021</v>
      </c>
      <c r="Q93" s="19" t="str">
        <f>TEXT(sales[[#This Row],[Order Date]],"mmm")</f>
        <v>nov</v>
      </c>
      <c r="R93" s="19">
        <f>sales[[#This Row],[Ship Date]]-sales[[#This Row],[Order Date]]</f>
        <v>31</v>
      </c>
    </row>
    <row r="94" spans="1:18" x14ac:dyDescent="0.25">
      <c r="A94" s="8">
        <v>430733001</v>
      </c>
      <c r="B94" t="s">
        <v>168</v>
      </c>
      <c r="C94" s="1">
        <v>44773</v>
      </c>
      <c r="D94" s="1">
        <v>44775</v>
      </c>
      <c r="E94" t="s">
        <v>1163</v>
      </c>
      <c r="F94" t="s">
        <v>3</v>
      </c>
      <c r="G94" t="str">
        <f>VLOOKUP(sales[[#This Row],[Country]],countryregion[],2,0)</f>
        <v>Europe</v>
      </c>
      <c r="H94" t="s">
        <v>169</v>
      </c>
      <c r="I94" t="s">
        <v>1145</v>
      </c>
      <c r="J94">
        <v>2322</v>
      </c>
      <c r="K94" s="3">
        <f>VLOOKUP(sales[[#This Row],[Item Type]],typepricecost[],2,0)</f>
        <v>651.21</v>
      </c>
      <c r="L94" s="3">
        <f>VLOOKUP(sales[[#This Row],[Item Type]],typepricecost[],3,0)</f>
        <v>524.96</v>
      </c>
      <c r="M94" s="3">
        <f>sales[[#This Row],[Units Sold]]*sales[[#This Row],[Unit Price]]</f>
        <v>1512109.62</v>
      </c>
      <c r="N94" s="3">
        <f>sales[[#This Row],[Units Sold]]*sales[[#This Row],[Unit Cost]]</f>
        <v>1218957.1200000001</v>
      </c>
      <c r="O94" s="3">
        <f>sales[[#This Row],[Total Sale]]-sales[[#This Row],[Total Cost]]</f>
        <v>293152.5</v>
      </c>
      <c r="P94" s="19">
        <f>YEAR(sales[[#This Row],[Order Date]])</f>
        <v>2022</v>
      </c>
      <c r="Q94" s="19" t="str">
        <f>TEXT(sales[[#This Row],[Order Date]],"mmm")</f>
        <v>jul</v>
      </c>
      <c r="R94" s="19">
        <f>sales[[#This Row],[Ship Date]]-sales[[#This Row],[Order Date]]</f>
        <v>2</v>
      </c>
    </row>
    <row r="95" spans="1:18" x14ac:dyDescent="0.25">
      <c r="A95" s="8">
        <v>492524659</v>
      </c>
      <c r="B95" t="s">
        <v>170</v>
      </c>
      <c r="C95" s="1">
        <v>44623</v>
      </c>
      <c r="D95" s="1">
        <v>44645</v>
      </c>
      <c r="E95" t="s">
        <v>1164</v>
      </c>
      <c r="F95" t="s">
        <v>6</v>
      </c>
      <c r="G95" t="str">
        <f>VLOOKUP(sales[[#This Row],[Country]],countryregion[],2,0)</f>
        <v>Sub-Saharan Africa</v>
      </c>
      <c r="H95" t="s">
        <v>171</v>
      </c>
      <c r="I95" t="s">
        <v>1147</v>
      </c>
      <c r="J95">
        <v>7846</v>
      </c>
      <c r="K95" s="3">
        <f>VLOOKUP(sales[[#This Row],[Item Type]],typepricecost[],2,0)</f>
        <v>9.33</v>
      </c>
      <c r="L95" s="3">
        <f>VLOOKUP(sales[[#This Row],[Item Type]],typepricecost[],3,0)</f>
        <v>6.92</v>
      </c>
      <c r="M95" s="3">
        <f>sales[[#This Row],[Units Sold]]*sales[[#This Row],[Unit Price]]</f>
        <v>73203.180000000008</v>
      </c>
      <c r="N95" s="3">
        <f>sales[[#This Row],[Units Sold]]*sales[[#This Row],[Unit Cost]]</f>
        <v>54294.32</v>
      </c>
      <c r="O95" s="3">
        <f>sales[[#This Row],[Total Sale]]-sales[[#This Row],[Total Cost]]</f>
        <v>18908.860000000008</v>
      </c>
      <c r="P95" s="19">
        <f>YEAR(sales[[#This Row],[Order Date]])</f>
        <v>2022</v>
      </c>
      <c r="Q95" s="19" t="str">
        <f>TEXT(sales[[#This Row],[Order Date]],"mmm")</f>
        <v>mar</v>
      </c>
      <c r="R95" s="19">
        <f>sales[[#This Row],[Ship Date]]-sales[[#This Row],[Order Date]]</f>
        <v>22</v>
      </c>
    </row>
    <row r="96" spans="1:18" x14ac:dyDescent="0.25">
      <c r="A96" s="8">
        <v>193923556</v>
      </c>
      <c r="B96" t="s">
        <v>172</v>
      </c>
      <c r="C96" s="1">
        <v>44356</v>
      </c>
      <c r="D96" s="1">
        <v>44367</v>
      </c>
      <c r="E96" t="s">
        <v>1163</v>
      </c>
      <c r="F96" t="s">
        <v>6</v>
      </c>
      <c r="G96" t="str">
        <f>VLOOKUP(sales[[#This Row],[Country]],countryregion[],2,0)</f>
        <v>Europe</v>
      </c>
      <c r="H96" t="s">
        <v>173</v>
      </c>
      <c r="I96" t="s">
        <v>1151</v>
      </c>
      <c r="J96">
        <v>5145</v>
      </c>
      <c r="K96" s="3">
        <f>VLOOKUP(sales[[#This Row],[Item Type]],typepricecost[],2,0)</f>
        <v>47.45</v>
      </c>
      <c r="L96" s="3">
        <f>VLOOKUP(sales[[#This Row],[Item Type]],typepricecost[],3,0)</f>
        <v>31.79</v>
      </c>
      <c r="M96" s="3">
        <f>sales[[#This Row],[Units Sold]]*sales[[#This Row],[Unit Price]]</f>
        <v>244130.25000000003</v>
      </c>
      <c r="N96" s="3">
        <f>sales[[#This Row],[Units Sold]]*sales[[#This Row],[Unit Cost]]</f>
        <v>163559.54999999999</v>
      </c>
      <c r="O96" s="3">
        <f>sales[[#This Row],[Total Sale]]-sales[[#This Row],[Total Cost]]</f>
        <v>80570.700000000041</v>
      </c>
      <c r="P96" s="19">
        <f>YEAR(sales[[#This Row],[Order Date]])</f>
        <v>2021</v>
      </c>
      <c r="Q96" s="19" t="str">
        <f>TEXT(sales[[#This Row],[Order Date]],"mmm")</f>
        <v>jun</v>
      </c>
      <c r="R96" s="19">
        <f>sales[[#This Row],[Ship Date]]-sales[[#This Row],[Order Date]]</f>
        <v>11</v>
      </c>
    </row>
    <row r="97" spans="1:18" x14ac:dyDescent="0.25">
      <c r="A97" s="8">
        <v>670916020</v>
      </c>
      <c r="B97" t="s">
        <v>174</v>
      </c>
      <c r="C97" s="1">
        <v>44403</v>
      </c>
      <c r="D97" s="1">
        <v>44410</v>
      </c>
      <c r="E97" t="s">
        <v>1163</v>
      </c>
      <c r="F97" t="s">
        <v>3</v>
      </c>
      <c r="G97" t="str">
        <f>VLOOKUP(sales[[#This Row],[Country]],countryregion[],2,0)</f>
        <v>Europe</v>
      </c>
      <c r="H97" t="s">
        <v>132</v>
      </c>
      <c r="I97" t="s">
        <v>1151</v>
      </c>
      <c r="J97">
        <v>7815</v>
      </c>
      <c r="K97" s="3">
        <f>VLOOKUP(sales[[#This Row],[Item Type]],typepricecost[],2,0)</f>
        <v>47.45</v>
      </c>
      <c r="L97" s="3">
        <f>VLOOKUP(sales[[#This Row],[Item Type]],typepricecost[],3,0)</f>
        <v>31.79</v>
      </c>
      <c r="M97" s="3">
        <f>sales[[#This Row],[Units Sold]]*sales[[#This Row],[Unit Price]]</f>
        <v>370821.75</v>
      </c>
      <c r="N97" s="3">
        <f>sales[[#This Row],[Units Sold]]*sales[[#This Row],[Unit Cost]]</f>
        <v>248438.85</v>
      </c>
      <c r="O97" s="3">
        <f>sales[[#This Row],[Total Sale]]-sales[[#This Row],[Total Cost]]</f>
        <v>122382.9</v>
      </c>
      <c r="P97" s="19">
        <f>YEAR(sales[[#This Row],[Order Date]])</f>
        <v>2021</v>
      </c>
      <c r="Q97" s="19" t="str">
        <f>TEXT(sales[[#This Row],[Order Date]],"mmm")</f>
        <v>jul</v>
      </c>
      <c r="R97" s="19">
        <f>sales[[#This Row],[Ship Date]]-sales[[#This Row],[Order Date]]</f>
        <v>7</v>
      </c>
    </row>
    <row r="98" spans="1:18" x14ac:dyDescent="0.25">
      <c r="A98" s="8">
        <v>429800879</v>
      </c>
      <c r="B98" t="s">
        <v>175</v>
      </c>
      <c r="C98" s="1">
        <v>44821</v>
      </c>
      <c r="D98" s="1">
        <v>44853</v>
      </c>
      <c r="E98" t="s">
        <v>1166</v>
      </c>
      <c r="F98" t="s">
        <v>3</v>
      </c>
      <c r="G98" t="str">
        <f>VLOOKUP(sales[[#This Row],[Country]],countryregion[],2,0)</f>
        <v>Asia</v>
      </c>
      <c r="H98" t="s">
        <v>176</v>
      </c>
      <c r="I98" t="s">
        <v>1150</v>
      </c>
      <c r="J98">
        <v>6486</v>
      </c>
      <c r="K98" s="3">
        <f>VLOOKUP(sales[[#This Row],[Item Type]],typepricecost[],2,0)</f>
        <v>255.28</v>
      </c>
      <c r="L98" s="3">
        <f>VLOOKUP(sales[[#This Row],[Item Type]],typepricecost[],3,0)</f>
        <v>159.41999999999999</v>
      </c>
      <c r="M98" s="3">
        <f>sales[[#This Row],[Units Sold]]*sales[[#This Row],[Unit Price]]</f>
        <v>1655746.08</v>
      </c>
      <c r="N98" s="3">
        <f>sales[[#This Row],[Units Sold]]*sales[[#This Row],[Unit Cost]]</f>
        <v>1033998.1199999999</v>
      </c>
      <c r="O98" s="3">
        <f>sales[[#This Row],[Total Sale]]-sales[[#This Row],[Total Cost]]</f>
        <v>621747.9600000002</v>
      </c>
      <c r="P98" s="19">
        <f>YEAR(sales[[#This Row],[Order Date]])</f>
        <v>2022</v>
      </c>
      <c r="Q98" s="19" t="str">
        <f>TEXT(sales[[#This Row],[Order Date]],"mmm")</f>
        <v>sep</v>
      </c>
      <c r="R98" s="19">
        <f>sales[[#This Row],[Ship Date]]-sales[[#This Row],[Order Date]]</f>
        <v>32</v>
      </c>
    </row>
    <row r="99" spans="1:18" x14ac:dyDescent="0.25">
      <c r="A99" s="8">
        <v>297189462</v>
      </c>
      <c r="B99" t="s">
        <v>177</v>
      </c>
      <c r="C99" s="1">
        <v>44767</v>
      </c>
      <c r="D99" s="1">
        <v>44792</v>
      </c>
      <c r="E99" t="s">
        <v>1165</v>
      </c>
      <c r="F99" t="s">
        <v>3</v>
      </c>
      <c r="G99" t="str">
        <f>VLOOKUP(sales[[#This Row],[Country]],countryregion[],2,0)</f>
        <v>Sub-Saharan Africa</v>
      </c>
      <c r="H99" t="s">
        <v>52</v>
      </c>
      <c r="I99" t="s">
        <v>1153</v>
      </c>
      <c r="J99">
        <v>3821</v>
      </c>
      <c r="K99" s="3">
        <f>VLOOKUP(sales[[#This Row],[Item Type]],typepricecost[],2,0)</f>
        <v>668.27</v>
      </c>
      <c r="L99" s="3">
        <f>VLOOKUP(sales[[#This Row],[Item Type]],typepricecost[],3,0)</f>
        <v>502.54</v>
      </c>
      <c r="M99" s="3">
        <f>sales[[#This Row],[Units Sold]]*sales[[#This Row],[Unit Price]]</f>
        <v>2553459.67</v>
      </c>
      <c r="N99" s="3">
        <f>sales[[#This Row],[Units Sold]]*sales[[#This Row],[Unit Cost]]</f>
        <v>1920205.34</v>
      </c>
      <c r="O99" s="3">
        <f>sales[[#This Row],[Total Sale]]-sales[[#This Row],[Total Cost]]</f>
        <v>633254.32999999984</v>
      </c>
      <c r="P99" s="19">
        <f>YEAR(sales[[#This Row],[Order Date]])</f>
        <v>2022</v>
      </c>
      <c r="Q99" s="19" t="str">
        <f>TEXT(sales[[#This Row],[Order Date]],"mmm")</f>
        <v>jul</v>
      </c>
      <c r="R99" s="19">
        <f>sales[[#This Row],[Ship Date]]-sales[[#This Row],[Order Date]]</f>
        <v>25</v>
      </c>
    </row>
    <row r="100" spans="1:18" x14ac:dyDescent="0.25">
      <c r="A100" s="8">
        <v>270005595</v>
      </c>
      <c r="B100" t="s">
        <v>178</v>
      </c>
      <c r="C100" s="1">
        <v>44069</v>
      </c>
      <c r="D100" s="1">
        <v>44078</v>
      </c>
      <c r="E100" t="s">
        <v>1164</v>
      </c>
      <c r="F100" t="s">
        <v>6</v>
      </c>
      <c r="G100" t="str">
        <f>VLOOKUP(sales[[#This Row],[Country]],countryregion[],2,0)</f>
        <v>Middle East and North Africa</v>
      </c>
      <c r="H100" t="s">
        <v>179</v>
      </c>
      <c r="I100" t="s">
        <v>1154</v>
      </c>
      <c r="J100">
        <v>9511</v>
      </c>
      <c r="K100" s="3">
        <f>VLOOKUP(sales[[#This Row],[Item Type]],typepricecost[],2,0)</f>
        <v>81.73</v>
      </c>
      <c r="L100" s="3">
        <f>VLOOKUP(sales[[#This Row],[Item Type]],typepricecost[],3,0)</f>
        <v>56.67</v>
      </c>
      <c r="M100" s="3">
        <f>sales[[#This Row],[Units Sold]]*sales[[#This Row],[Unit Price]]</f>
        <v>777334.03</v>
      </c>
      <c r="N100" s="3">
        <f>sales[[#This Row],[Units Sold]]*sales[[#This Row],[Unit Cost]]</f>
        <v>538988.37</v>
      </c>
      <c r="O100" s="3">
        <f>sales[[#This Row],[Total Sale]]-sales[[#This Row],[Total Cost]]</f>
        <v>238345.66000000003</v>
      </c>
      <c r="P100" s="19">
        <f>YEAR(sales[[#This Row],[Order Date]])</f>
        <v>2020</v>
      </c>
      <c r="Q100" s="19" t="str">
        <f>TEXT(sales[[#This Row],[Order Date]],"mmm")</f>
        <v>ago</v>
      </c>
      <c r="R100" s="19">
        <f>sales[[#This Row],[Ship Date]]-sales[[#This Row],[Order Date]]</f>
        <v>9</v>
      </c>
    </row>
    <row r="101" spans="1:18" x14ac:dyDescent="0.25">
      <c r="A101" s="8">
        <v>865485608</v>
      </c>
      <c r="B101" t="s">
        <v>180</v>
      </c>
      <c r="C101" s="1">
        <v>44788</v>
      </c>
      <c r="D101" s="1">
        <v>44814</v>
      </c>
      <c r="E101" t="s">
        <v>1163</v>
      </c>
      <c r="F101" t="s">
        <v>3</v>
      </c>
      <c r="G101" t="str">
        <f>VLOOKUP(sales[[#This Row],[Country]],countryregion[],2,0)</f>
        <v>Asia</v>
      </c>
      <c r="H101" t="s">
        <v>64</v>
      </c>
      <c r="I101" t="s">
        <v>2</v>
      </c>
      <c r="J101">
        <v>5279</v>
      </c>
      <c r="K101" s="3">
        <f>VLOOKUP(sales[[#This Row],[Item Type]],typepricecost[],2,0)</f>
        <v>152.58000000000001</v>
      </c>
      <c r="L101" s="3">
        <f>VLOOKUP(sales[[#This Row],[Item Type]],typepricecost[],3,0)</f>
        <v>97.44</v>
      </c>
      <c r="M101" s="3">
        <f>sales[[#This Row],[Units Sold]]*sales[[#This Row],[Unit Price]]</f>
        <v>805469.82000000007</v>
      </c>
      <c r="N101" s="3">
        <f>sales[[#This Row],[Units Sold]]*sales[[#This Row],[Unit Cost]]</f>
        <v>514385.76</v>
      </c>
      <c r="O101" s="3">
        <f>sales[[#This Row],[Total Sale]]-sales[[#This Row],[Total Cost]]</f>
        <v>291084.06000000006</v>
      </c>
      <c r="P101" s="19">
        <f>YEAR(sales[[#This Row],[Order Date]])</f>
        <v>2022</v>
      </c>
      <c r="Q101" s="19" t="str">
        <f>TEXT(sales[[#This Row],[Order Date]],"mmm")</f>
        <v>ago</v>
      </c>
      <c r="R101" s="19">
        <f>sales[[#This Row],[Ship Date]]-sales[[#This Row],[Order Date]]</f>
        <v>26</v>
      </c>
    </row>
    <row r="102" spans="1:18" x14ac:dyDescent="0.25">
      <c r="A102" s="8">
        <v>871178328</v>
      </c>
      <c r="B102" t="s">
        <v>181</v>
      </c>
      <c r="C102" s="1">
        <v>44436</v>
      </c>
      <c r="D102" s="1">
        <v>44436</v>
      </c>
      <c r="E102" t="s">
        <v>1165</v>
      </c>
      <c r="F102" t="s">
        <v>3</v>
      </c>
      <c r="G102" t="str">
        <f>VLOOKUP(sales[[#This Row],[Country]],countryregion[],2,0)</f>
        <v>Asia</v>
      </c>
      <c r="H102" t="s">
        <v>42</v>
      </c>
      <c r="I102" t="s">
        <v>1149</v>
      </c>
      <c r="J102">
        <v>9882</v>
      </c>
      <c r="K102" s="3">
        <f>VLOOKUP(sales[[#This Row],[Item Type]],typepricecost[],2,0)</f>
        <v>205.7</v>
      </c>
      <c r="L102" s="3">
        <f>VLOOKUP(sales[[#This Row],[Item Type]],typepricecost[],3,0)</f>
        <v>117.11</v>
      </c>
      <c r="M102" s="3">
        <f>sales[[#This Row],[Units Sold]]*sales[[#This Row],[Unit Price]]</f>
        <v>2032727.4</v>
      </c>
      <c r="N102" s="3">
        <f>sales[[#This Row],[Units Sold]]*sales[[#This Row],[Unit Cost]]</f>
        <v>1157281.02</v>
      </c>
      <c r="O102" s="3">
        <f>sales[[#This Row],[Total Sale]]-sales[[#This Row],[Total Cost]]</f>
        <v>875446.37999999989</v>
      </c>
      <c r="P102" s="19">
        <f>YEAR(sales[[#This Row],[Order Date]])</f>
        <v>2021</v>
      </c>
      <c r="Q102" s="19" t="str">
        <f>TEXT(sales[[#This Row],[Order Date]],"mmm")</f>
        <v>ago</v>
      </c>
      <c r="R102" s="19">
        <f>sales[[#This Row],[Ship Date]]-sales[[#This Row],[Order Date]]</f>
        <v>0</v>
      </c>
    </row>
    <row r="103" spans="1:18" x14ac:dyDescent="0.25">
      <c r="A103" s="8">
        <v>494945085</v>
      </c>
      <c r="B103" t="s">
        <v>182</v>
      </c>
      <c r="C103" s="1">
        <v>44846</v>
      </c>
      <c r="D103" s="1">
        <v>44871</v>
      </c>
      <c r="E103" t="s">
        <v>1163</v>
      </c>
      <c r="F103" t="s">
        <v>6</v>
      </c>
      <c r="G103" t="str">
        <f>VLOOKUP(sales[[#This Row],[Country]],countryregion[],2,0)</f>
        <v>Europe</v>
      </c>
      <c r="H103" t="s">
        <v>183</v>
      </c>
      <c r="I103" t="s">
        <v>1146</v>
      </c>
      <c r="J103">
        <v>4104</v>
      </c>
      <c r="K103" s="3">
        <f>VLOOKUP(sales[[#This Row],[Item Type]],typepricecost[],2,0)</f>
        <v>154.06</v>
      </c>
      <c r="L103" s="3">
        <f>VLOOKUP(sales[[#This Row],[Item Type]],typepricecost[],3,0)</f>
        <v>90.93</v>
      </c>
      <c r="M103" s="3">
        <f>sales[[#This Row],[Units Sold]]*sales[[#This Row],[Unit Price]]</f>
        <v>632262.24</v>
      </c>
      <c r="N103" s="3">
        <f>sales[[#This Row],[Units Sold]]*sales[[#This Row],[Unit Cost]]</f>
        <v>373176.72000000003</v>
      </c>
      <c r="O103" s="3">
        <f>sales[[#This Row],[Total Sale]]-sales[[#This Row],[Total Cost]]</f>
        <v>259085.51999999996</v>
      </c>
      <c r="P103" s="19">
        <f>YEAR(sales[[#This Row],[Order Date]])</f>
        <v>2022</v>
      </c>
      <c r="Q103" s="19" t="str">
        <f>TEXT(sales[[#This Row],[Order Date]],"mmm")</f>
        <v>oct</v>
      </c>
      <c r="R103" s="19">
        <f>sales[[#This Row],[Ship Date]]-sales[[#This Row],[Order Date]]</f>
        <v>25</v>
      </c>
    </row>
    <row r="104" spans="1:18" x14ac:dyDescent="0.25">
      <c r="A104" s="8">
        <v>914959704</v>
      </c>
      <c r="B104" t="s">
        <v>184</v>
      </c>
      <c r="C104" s="1">
        <v>44345</v>
      </c>
      <c r="D104" s="1">
        <v>44371</v>
      </c>
      <c r="E104" t="s">
        <v>1166</v>
      </c>
      <c r="F104" t="s">
        <v>3</v>
      </c>
      <c r="G104" t="str">
        <f>VLOOKUP(sales[[#This Row],[Country]],countryregion[],2,0)</f>
        <v>Asia</v>
      </c>
      <c r="H104" t="s">
        <v>75</v>
      </c>
      <c r="I104" t="s">
        <v>2</v>
      </c>
      <c r="J104">
        <v>5764</v>
      </c>
      <c r="K104" s="3">
        <f>VLOOKUP(sales[[#This Row],[Item Type]],typepricecost[],2,0)</f>
        <v>152.58000000000001</v>
      </c>
      <c r="L104" s="3">
        <f>VLOOKUP(sales[[#This Row],[Item Type]],typepricecost[],3,0)</f>
        <v>97.44</v>
      </c>
      <c r="M104" s="3">
        <f>sales[[#This Row],[Units Sold]]*sales[[#This Row],[Unit Price]]</f>
        <v>879471.12000000011</v>
      </c>
      <c r="N104" s="3">
        <f>sales[[#This Row],[Units Sold]]*sales[[#This Row],[Unit Cost]]</f>
        <v>561644.16</v>
      </c>
      <c r="O104" s="3">
        <f>sales[[#This Row],[Total Sale]]-sales[[#This Row],[Total Cost]]</f>
        <v>317826.96000000008</v>
      </c>
      <c r="P104" s="19">
        <f>YEAR(sales[[#This Row],[Order Date]])</f>
        <v>2021</v>
      </c>
      <c r="Q104" s="19" t="str">
        <f>TEXT(sales[[#This Row],[Order Date]],"mmm")</f>
        <v>may</v>
      </c>
      <c r="R104" s="19">
        <f>sales[[#This Row],[Ship Date]]-sales[[#This Row],[Order Date]]</f>
        <v>26</v>
      </c>
    </row>
    <row r="105" spans="1:18" x14ac:dyDescent="0.25">
      <c r="A105" s="8">
        <v>229708516</v>
      </c>
      <c r="B105" t="s">
        <v>185</v>
      </c>
      <c r="C105" s="1">
        <v>44537</v>
      </c>
      <c r="D105" s="1">
        <v>44584</v>
      </c>
      <c r="E105" t="s">
        <v>1163</v>
      </c>
      <c r="F105" t="s">
        <v>6</v>
      </c>
      <c r="G105" t="str">
        <f>VLOOKUP(sales[[#This Row],[Country]],countryregion[],2,0)</f>
        <v>Europe</v>
      </c>
      <c r="H105" t="s">
        <v>186</v>
      </c>
      <c r="I105" t="s">
        <v>1153</v>
      </c>
      <c r="J105">
        <v>4709</v>
      </c>
      <c r="K105" s="3">
        <f>VLOOKUP(sales[[#This Row],[Item Type]],typepricecost[],2,0)</f>
        <v>668.27</v>
      </c>
      <c r="L105" s="3">
        <f>VLOOKUP(sales[[#This Row],[Item Type]],typepricecost[],3,0)</f>
        <v>502.54</v>
      </c>
      <c r="M105" s="3">
        <f>sales[[#This Row],[Units Sold]]*sales[[#This Row],[Unit Price]]</f>
        <v>3146883.4299999997</v>
      </c>
      <c r="N105" s="3">
        <f>sales[[#This Row],[Units Sold]]*sales[[#This Row],[Unit Cost]]</f>
        <v>2366460.86</v>
      </c>
      <c r="O105" s="3">
        <f>sales[[#This Row],[Total Sale]]-sales[[#This Row],[Total Cost]]</f>
        <v>780422.56999999983</v>
      </c>
      <c r="P105" s="19">
        <f>YEAR(sales[[#This Row],[Order Date]])</f>
        <v>2021</v>
      </c>
      <c r="Q105" s="19" t="str">
        <f>TEXT(sales[[#This Row],[Order Date]],"mmm")</f>
        <v>dic</v>
      </c>
      <c r="R105" s="19">
        <f>sales[[#This Row],[Ship Date]]-sales[[#This Row],[Order Date]]</f>
        <v>47</v>
      </c>
    </row>
    <row r="106" spans="1:18" x14ac:dyDescent="0.25">
      <c r="A106" s="8">
        <v>207990348</v>
      </c>
      <c r="B106" t="s">
        <v>187</v>
      </c>
      <c r="C106" s="1">
        <v>44565</v>
      </c>
      <c r="D106" s="1">
        <v>44581</v>
      </c>
      <c r="E106" t="s">
        <v>1165</v>
      </c>
      <c r="F106" t="s">
        <v>3</v>
      </c>
      <c r="G106" t="str">
        <f>VLOOKUP(sales[[#This Row],[Country]],countryregion[],2,0)</f>
        <v>Sub-Saharan Africa</v>
      </c>
      <c r="H106" t="s">
        <v>188</v>
      </c>
      <c r="I106" t="s">
        <v>1151</v>
      </c>
      <c r="J106">
        <v>7821</v>
      </c>
      <c r="K106" s="3">
        <f>VLOOKUP(sales[[#This Row],[Item Type]],typepricecost[],2,0)</f>
        <v>47.45</v>
      </c>
      <c r="L106" s="3">
        <f>VLOOKUP(sales[[#This Row],[Item Type]],typepricecost[],3,0)</f>
        <v>31.79</v>
      </c>
      <c r="M106" s="3">
        <f>sales[[#This Row],[Units Sold]]*sales[[#This Row],[Unit Price]]</f>
        <v>371106.45</v>
      </c>
      <c r="N106" s="3">
        <f>sales[[#This Row],[Units Sold]]*sales[[#This Row],[Unit Cost]]</f>
        <v>248629.59</v>
      </c>
      <c r="O106" s="3">
        <f>sales[[#This Row],[Total Sale]]-sales[[#This Row],[Total Cost]]</f>
        <v>122476.86000000002</v>
      </c>
      <c r="P106" s="19">
        <f>YEAR(sales[[#This Row],[Order Date]])</f>
        <v>2022</v>
      </c>
      <c r="Q106" s="19" t="str">
        <f>TEXT(sales[[#This Row],[Order Date]],"mmm")</f>
        <v>ene</v>
      </c>
      <c r="R106" s="19">
        <f>sales[[#This Row],[Ship Date]]-sales[[#This Row],[Order Date]]</f>
        <v>16</v>
      </c>
    </row>
    <row r="107" spans="1:18" x14ac:dyDescent="0.25">
      <c r="A107" s="8">
        <v>438916528</v>
      </c>
      <c r="B107" t="s">
        <v>189</v>
      </c>
      <c r="C107" s="1">
        <v>44762</v>
      </c>
      <c r="D107" s="1">
        <v>44791</v>
      </c>
      <c r="E107" t="s">
        <v>1166</v>
      </c>
      <c r="F107" t="s">
        <v>3</v>
      </c>
      <c r="G107" t="str">
        <f>VLOOKUP(sales[[#This Row],[Country]],countryregion[],2,0)</f>
        <v>Sub-Saharan Africa</v>
      </c>
      <c r="H107" t="s">
        <v>100</v>
      </c>
      <c r="I107" t="s">
        <v>1146</v>
      </c>
      <c r="J107">
        <v>4009</v>
      </c>
      <c r="K107" s="3">
        <f>VLOOKUP(sales[[#This Row],[Item Type]],typepricecost[],2,0)</f>
        <v>154.06</v>
      </c>
      <c r="L107" s="3">
        <f>VLOOKUP(sales[[#This Row],[Item Type]],typepricecost[],3,0)</f>
        <v>90.93</v>
      </c>
      <c r="M107" s="3">
        <f>sales[[#This Row],[Units Sold]]*sales[[#This Row],[Unit Price]]</f>
        <v>617626.54</v>
      </c>
      <c r="N107" s="3">
        <f>sales[[#This Row],[Units Sold]]*sales[[#This Row],[Unit Cost]]</f>
        <v>364538.37000000005</v>
      </c>
      <c r="O107" s="3">
        <f>sales[[#This Row],[Total Sale]]-sales[[#This Row],[Total Cost]]</f>
        <v>253088.16999999998</v>
      </c>
      <c r="P107" s="19">
        <f>YEAR(sales[[#This Row],[Order Date]])</f>
        <v>2022</v>
      </c>
      <c r="Q107" s="19" t="str">
        <f>TEXT(sales[[#This Row],[Order Date]],"mmm")</f>
        <v>jul</v>
      </c>
      <c r="R107" s="19">
        <f>sales[[#This Row],[Ship Date]]-sales[[#This Row],[Order Date]]</f>
        <v>29</v>
      </c>
    </row>
    <row r="108" spans="1:18" x14ac:dyDescent="0.25">
      <c r="A108" s="8">
        <v>581910884</v>
      </c>
      <c r="B108" t="s">
        <v>190</v>
      </c>
      <c r="C108" s="1">
        <v>44042</v>
      </c>
      <c r="D108" s="1">
        <v>44059</v>
      </c>
      <c r="E108" t="s">
        <v>1165</v>
      </c>
      <c r="F108" t="s">
        <v>6</v>
      </c>
      <c r="G108" t="str">
        <f>VLOOKUP(sales[[#This Row],[Country]],countryregion[],2,0)</f>
        <v>Europe</v>
      </c>
      <c r="H108" t="s">
        <v>191</v>
      </c>
      <c r="I108" t="s">
        <v>1150</v>
      </c>
      <c r="J108">
        <v>9217</v>
      </c>
      <c r="K108" s="3">
        <f>VLOOKUP(sales[[#This Row],[Item Type]],typepricecost[],2,0)</f>
        <v>255.28</v>
      </c>
      <c r="L108" s="3">
        <f>VLOOKUP(sales[[#This Row],[Item Type]],typepricecost[],3,0)</f>
        <v>159.41999999999999</v>
      </c>
      <c r="M108" s="3">
        <f>sales[[#This Row],[Units Sold]]*sales[[#This Row],[Unit Price]]</f>
        <v>2352915.7600000002</v>
      </c>
      <c r="N108" s="3">
        <f>sales[[#This Row],[Units Sold]]*sales[[#This Row],[Unit Cost]]</f>
        <v>1469374.14</v>
      </c>
      <c r="O108" s="3">
        <f>sales[[#This Row],[Total Sale]]-sales[[#This Row],[Total Cost]]</f>
        <v>883541.62000000034</v>
      </c>
      <c r="P108" s="19">
        <f>YEAR(sales[[#This Row],[Order Date]])</f>
        <v>2020</v>
      </c>
      <c r="Q108" s="19" t="str">
        <f>TEXT(sales[[#This Row],[Order Date]],"mmm")</f>
        <v>jul</v>
      </c>
      <c r="R108" s="19">
        <f>sales[[#This Row],[Ship Date]]-sales[[#This Row],[Order Date]]</f>
        <v>17</v>
      </c>
    </row>
    <row r="109" spans="1:18" x14ac:dyDescent="0.25">
      <c r="A109" s="8">
        <v>816709744</v>
      </c>
      <c r="B109" t="s">
        <v>192</v>
      </c>
      <c r="C109" s="1">
        <v>44596</v>
      </c>
      <c r="D109" s="1">
        <v>44621</v>
      </c>
      <c r="E109" t="s">
        <v>1165</v>
      </c>
      <c r="F109" t="s">
        <v>3</v>
      </c>
      <c r="G109" t="str">
        <f>VLOOKUP(sales[[#This Row],[Country]],countryregion[],2,0)</f>
        <v>Sub-Saharan Africa</v>
      </c>
      <c r="H109" t="s">
        <v>193</v>
      </c>
      <c r="I109" t="s">
        <v>1155</v>
      </c>
      <c r="J109">
        <v>1417</v>
      </c>
      <c r="K109" s="3">
        <f>VLOOKUP(sales[[#This Row],[Item Type]],typepricecost[],2,0)</f>
        <v>421.89</v>
      </c>
      <c r="L109" s="3">
        <f>VLOOKUP(sales[[#This Row],[Item Type]],typepricecost[],3,0)</f>
        <v>364.69</v>
      </c>
      <c r="M109" s="3">
        <f>sales[[#This Row],[Units Sold]]*sales[[#This Row],[Unit Price]]</f>
        <v>597818.13</v>
      </c>
      <c r="N109" s="3">
        <f>sales[[#This Row],[Units Sold]]*sales[[#This Row],[Unit Cost]]</f>
        <v>516765.73</v>
      </c>
      <c r="O109" s="3">
        <f>sales[[#This Row],[Total Sale]]-sales[[#This Row],[Total Cost]]</f>
        <v>81052.400000000023</v>
      </c>
      <c r="P109" s="19">
        <f>YEAR(sales[[#This Row],[Order Date]])</f>
        <v>2022</v>
      </c>
      <c r="Q109" s="19" t="str">
        <f>TEXT(sales[[#This Row],[Order Date]],"mmm")</f>
        <v>feb</v>
      </c>
      <c r="R109" s="19">
        <f>sales[[#This Row],[Ship Date]]-sales[[#This Row],[Order Date]]</f>
        <v>25</v>
      </c>
    </row>
    <row r="110" spans="1:18" x14ac:dyDescent="0.25">
      <c r="A110" s="8">
        <v>493361937</v>
      </c>
      <c r="B110" t="s">
        <v>194</v>
      </c>
      <c r="C110" s="1">
        <v>44067</v>
      </c>
      <c r="D110" s="1">
        <v>44103</v>
      </c>
      <c r="E110" t="s">
        <v>1165</v>
      </c>
      <c r="F110" t="s">
        <v>6</v>
      </c>
      <c r="G110" t="str">
        <f>VLOOKUP(sales[[#This Row],[Country]],countryregion[],2,0)</f>
        <v>Central America and the Caribbean</v>
      </c>
      <c r="H110" t="s">
        <v>103</v>
      </c>
      <c r="I110" t="s">
        <v>1153</v>
      </c>
      <c r="J110">
        <v>5616</v>
      </c>
      <c r="K110" s="3">
        <f>VLOOKUP(sales[[#This Row],[Item Type]],typepricecost[],2,0)</f>
        <v>668.27</v>
      </c>
      <c r="L110" s="3">
        <f>VLOOKUP(sales[[#This Row],[Item Type]],typepricecost[],3,0)</f>
        <v>502.54</v>
      </c>
      <c r="M110" s="3">
        <f>sales[[#This Row],[Units Sold]]*sales[[#This Row],[Unit Price]]</f>
        <v>3753004.32</v>
      </c>
      <c r="N110" s="3">
        <f>sales[[#This Row],[Units Sold]]*sales[[#This Row],[Unit Cost]]</f>
        <v>2822264.64</v>
      </c>
      <c r="O110" s="3">
        <f>sales[[#This Row],[Total Sale]]-sales[[#This Row],[Total Cost]]</f>
        <v>930739.6799999997</v>
      </c>
      <c r="P110" s="19">
        <f>YEAR(sales[[#This Row],[Order Date]])</f>
        <v>2020</v>
      </c>
      <c r="Q110" s="19" t="str">
        <f>TEXT(sales[[#This Row],[Order Date]],"mmm")</f>
        <v>ago</v>
      </c>
      <c r="R110" s="19">
        <f>sales[[#This Row],[Ship Date]]-sales[[#This Row],[Order Date]]</f>
        <v>36</v>
      </c>
    </row>
    <row r="111" spans="1:18" x14ac:dyDescent="0.25">
      <c r="A111" s="8">
        <v>382228791</v>
      </c>
      <c r="B111" t="s">
        <v>195</v>
      </c>
      <c r="C111" s="1">
        <v>44418</v>
      </c>
      <c r="D111" s="1">
        <v>44465</v>
      </c>
      <c r="E111" t="s">
        <v>1165</v>
      </c>
      <c r="F111" t="s">
        <v>3</v>
      </c>
      <c r="G111" t="str">
        <f>VLOOKUP(sales[[#This Row],[Country]],countryregion[],2,0)</f>
        <v>Central America and the Caribbean</v>
      </c>
      <c r="H111" t="s">
        <v>196</v>
      </c>
      <c r="I111" t="s">
        <v>1150</v>
      </c>
      <c r="J111">
        <v>8848</v>
      </c>
      <c r="K111" s="3">
        <f>VLOOKUP(sales[[#This Row],[Item Type]],typepricecost[],2,0)</f>
        <v>255.28</v>
      </c>
      <c r="L111" s="3">
        <f>VLOOKUP(sales[[#This Row],[Item Type]],typepricecost[],3,0)</f>
        <v>159.41999999999999</v>
      </c>
      <c r="M111" s="3">
        <f>sales[[#This Row],[Units Sold]]*sales[[#This Row],[Unit Price]]</f>
        <v>2258717.44</v>
      </c>
      <c r="N111" s="3">
        <f>sales[[#This Row],[Units Sold]]*sales[[#This Row],[Unit Cost]]</f>
        <v>1410548.16</v>
      </c>
      <c r="O111" s="3">
        <f>sales[[#This Row],[Total Sale]]-sales[[#This Row],[Total Cost]]</f>
        <v>848169.28</v>
      </c>
      <c r="P111" s="19">
        <f>YEAR(sales[[#This Row],[Order Date]])</f>
        <v>2021</v>
      </c>
      <c r="Q111" s="19" t="str">
        <f>TEXT(sales[[#This Row],[Order Date]],"mmm")</f>
        <v>ago</v>
      </c>
      <c r="R111" s="19">
        <f>sales[[#This Row],[Ship Date]]-sales[[#This Row],[Order Date]]</f>
        <v>47</v>
      </c>
    </row>
    <row r="112" spans="1:18" x14ac:dyDescent="0.25">
      <c r="A112" s="8">
        <v>423984134</v>
      </c>
      <c r="B112" t="s">
        <v>197</v>
      </c>
      <c r="C112" s="1">
        <v>44106</v>
      </c>
      <c r="D112" s="1">
        <v>44149</v>
      </c>
      <c r="E112" t="s">
        <v>1163</v>
      </c>
      <c r="F112" t="s">
        <v>3</v>
      </c>
      <c r="G112" t="str">
        <f>VLOOKUP(sales[[#This Row],[Country]],countryregion[],2,0)</f>
        <v>Europe</v>
      </c>
      <c r="H112" t="s">
        <v>198</v>
      </c>
      <c r="I112" t="s">
        <v>1148</v>
      </c>
      <c r="J112">
        <v>5182</v>
      </c>
      <c r="K112" s="3">
        <f>VLOOKUP(sales[[#This Row],[Item Type]],typepricecost[],2,0)</f>
        <v>437.2</v>
      </c>
      <c r="L112" s="3">
        <f>VLOOKUP(sales[[#This Row],[Item Type]],typepricecost[],3,0)</f>
        <v>263.33</v>
      </c>
      <c r="M112" s="3">
        <f>sales[[#This Row],[Units Sold]]*sales[[#This Row],[Unit Price]]</f>
        <v>2265570.4</v>
      </c>
      <c r="N112" s="3">
        <f>sales[[#This Row],[Units Sold]]*sales[[#This Row],[Unit Cost]]</f>
        <v>1364576.0599999998</v>
      </c>
      <c r="O112" s="3">
        <f>sales[[#This Row],[Total Sale]]-sales[[#This Row],[Total Cost]]</f>
        <v>900994.34000000008</v>
      </c>
      <c r="P112" s="19">
        <f>YEAR(sales[[#This Row],[Order Date]])</f>
        <v>2020</v>
      </c>
      <c r="Q112" s="19" t="str">
        <f>TEXT(sales[[#This Row],[Order Date]],"mmm")</f>
        <v>oct</v>
      </c>
      <c r="R112" s="19">
        <f>sales[[#This Row],[Ship Date]]-sales[[#This Row],[Order Date]]</f>
        <v>43</v>
      </c>
    </row>
    <row r="113" spans="1:18" x14ac:dyDescent="0.25">
      <c r="A113" s="8">
        <v>179614293</v>
      </c>
      <c r="B113" t="s">
        <v>199</v>
      </c>
      <c r="C113" s="1">
        <v>44868</v>
      </c>
      <c r="D113" s="1">
        <v>44888</v>
      </c>
      <c r="E113" t="s">
        <v>1166</v>
      </c>
      <c r="F113" t="s">
        <v>3</v>
      </c>
      <c r="G113" t="str">
        <f>VLOOKUP(sales[[#This Row],[Country]],countryregion[],2,0)</f>
        <v>Sub-Saharan Africa</v>
      </c>
      <c r="H113" t="s">
        <v>52</v>
      </c>
      <c r="I113" t="s">
        <v>1155</v>
      </c>
      <c r="J113">
        <v>716</v>
      </c>
      <c r="K113" s="3">
        <f>VLOOKUP(sales[[#This Row],[Item Type]],typepricecost[],2,0)</f>
        <v>421.89</v>
      </c>
      <c r="L113" s="3">
        <f>VLOOKUP(sales[[#This Row],[Item Type]],typepricecost[],3,0)</f>
        <v>364.69</v>
      </c>
      <c r="M113" s="3">
        <f>sales[[#This Row],[Units Sold]]*sales[[#This Row],[Unit Price]]</f>
        <v>302073.24</v>
      </c>
      <c r="N113" s="3">
        <f>sales[[#This Row],[Units Sold]]*sales[[#This Row],[Unit Cost]]</f>
        <v>261118.04</v>
      </c>
      <c r="O113" s="3">
        <f>sales[[#This Row],[Total Sale]]-sales[[#This Row],[Total Cost]]</f>
        <v>40955.199999999983</v>
      </c>
      <c r="P113" s="19">
        <f>YEAR(sales[[#This Row],[Order Date]])</f>
        <v>2022</v>
      </c>
      <c r="Q113" s="19" t="str">
        <f>TEXT(sales[[#This Row],[Order Date]],"mmm")</f>
        <v>nov</v>
      </c>
      <c r="R113" s="19">
        <f>sales[[#This Row],[Ship Date]]-sales[[#This Row],[Order Date]]</f>
        <v>20</v>
      </c>
    </row>
    <row r="114" spans="1:18" x14ac:dyDescent="0.25">
      <c r="A114" s="8">
        <v>180418097</v>
      </c>
      <c r="B114" t="s">
        <v>200</v>
      </c>
      <c r="C114" s="1">
        <v>43887</v>
      </c>
      <c r="D114" s="1">
        <v>43905</v>
      </c>
      <c r="E114" t="s">
        <v>1164</v>
      </c>
      <c r="F114" t="s">
        <v>3</v>
      </c>
      <c r="G114" t="str">
        <f>VLOOKUP(sales[[#This Row],[Country]],countryregion[],2,0)</f>
        <v>Sub-Saharan Africa</v>
      </c>
      <c r="H114" t="s">
        <v>201</v>
      </c>
      <c r="I114" t="s">
        <v>1154</v>
      </c>
      <c r="J114">
        <v>8579</v>
      </c>
      <c r="K114" s="3">
        <f>VLOOKUP(sales[[#This Row],[Item Type]],typepricecost[],2,0)</f>
        <v>81.73</v>
      </c>
      <c r="L114" s="3">
        <f>VLOOKUP(sales[[#This Row],[Item Type]],typepricecost[],3,0)</f>
        <v>56.67</v>
      </c>
      <c r="M114" s="3">
        <f>sales[[#This Row],[Units Sold]]*sales[[#This Row],[Unit Price]]</f>
        <v>701161.67</v>
      </c>
      <c r="N114" s="3">
        <f>sales[[#This Row],[Units Sold]]*sales[[#This Row],[Unit Cost]]</f>
        <v>486171.93</v>
      </c>
      <c r="O114" s="3">
        <f>sales[[#This Row],[Total Sale]]-sales[[#This Row],[Total Cost]]</f>
        <v>214989.74000000005</v>
      </c>
      <c r="P114" s="19">
        <f>YEAR(sales[[#This Row],[Order Date]])</f>
        <v>2020</v>
      </c>
      <c r="Q114" s="19" t="str">
        <f>TEXT(sales[[#This Row],[Order Date]],"mmm")</f>
        <v>feb</v>
      </c>
      <c r="R114" s="19">
        <f>sales[[#This Row],[Ship Date]]-sales[[#This Row],[Order Date]]</f>
        <v>18</v>
      </c>
    </row>
    <row r="115" spans="1:18" x14ac:dyDescent="0.25">
      <c r="A115" s="8">
        <v>578006875</v>
      </c>
      <c r="B115" t="s">
        <v>202</v>
      </c>
      <c r="C115" s="1">
        <v>44759</v>
      </c>
      <c r="D115" s="1">
        <v>44794</v>
      </c>
      <c r="E115" t="s">
        <v>1165</v>
      </c>
      <c r="F115" t="s">
        <v>3</v>
      </c>
      <c r="G115" t="str">
        <f>VLOOKUP(sales[[#This Row],[Country]],countryregion[],2,0)</f>
        <v>Asia</v>
      </c>
      <c r="H115" t="s">
        <v>137</v>
      </c>
      <c r="I115" t="s">
        <v>1155</v>
      </c>
      <c r="J115">
        <v>3934</v>
      </c>
      <c r="K115" s="3">
        <f>VLOOKUP(sales[[#This Row],[Item Type]],typepricecost[],2,0)</f>
        <v>421.89</v>
      </c>
      <c r="L115" s="3">
        <f>VLOOKUP(sales[[#This Row],[Item Type]],typepricecost[],3,0)</f>
        <v>364.69</v>
      </c>
      <c r="M115" s="3">
        <f>sales[[#This Row],[Units Sold]]*sales[[#This Row],[Unit Price]]</f>
        <v>1659715.26</v>
      </c>
      <c r="N115" s="3">
        <f>sales[[#This Row],[Units Sold]]*sales[[#This Row],[Unit Cost]]</f>
        <v>1434690.46</v>
      </c>
      <c r="O115" s="3">
        <f>sales[[#This Row],[Total Sale]]-sales[[#This Row],[Total Cost]]</f>
        <v>225024.80000000005</v>
      </c>
      <c r="P115" s="19">
        <f>YEAR(sales[[#This Row],[Order Date]])</f>
        <v>2022</v>
      </c>
      <c r="Q115" s="19" t="str">
        <f>TEXT(sales[[#This Row],[Order Date]],"mmm")</f>
        <v>jul</v>
      </c>
      <c r="R115" s="19">
        <f>sales[[#This Row],[Ship Date]]-sales[[#This Row],[Order Date]]</f>
        <v>35</v>
      </c>
    </row>
    <row r="116" spans="1:18" x14ac:dyDescent="0.25">
      <c r="A116" s="8">
        <v>694304454</v>
      </c>
      <c r="B116" t="s">
        <v>203</v>
      </c>
      <c r="C116" s="1">
        <v>44440</v>
      </c>
      <c r="D116" s="1">
        <v>44448</v>
      </c>
      <c r="E116" t="s">
        <v>1165</v>
      </c>
      <c r="F116" t="s">
        <v>6</v>
      </c>
      <c r="G116" t="str">
        <f>VLOOKUP(sales[[#This Row],[Country]],countryregion[],2,0)</f>
        <v>Europe</v>
      </c>
      <c r="H116" t="s">
        <v>108</v>
      </c>
      <c r="I116" t="s">
        <v>1153</v>
      </c>
      <c r="J116">
        <v>8972</v>
      </c>
      <c r="K116" s="3">
        <f>VLOOKUP(sales[[#This Row],[Item Type]],typepricecost[],2,0)</f>
        <v>668.27</v>
      </c>
      <c r="L116" s="3">
        <f>VLOOKUP(sales[[#This Row],[Item Type]],typepricecost[],3,0)</f>
        <v>502.54</v>
      </c>
      <c r="M116" s="3">
        <f>sales[[#This Row],[Units Sold]]*sales[[#This Row],[Unit Price]]</f>
        <v>5995718.4399999995</v>
      </c>
      <c r="N116" s="3">
        <f>sales[[#This Row],[Units Sold]]*sales[[#This Row],[Unit Cost]]</f>
        <v>4508788.88</v>
      </c>
      <c r="O116" s="3">
        <f>sales[[#This Row],[Total Sale]]-sales[[#This Row],[Total Cost]]</f>
        <v>1486929.5599999996</v>
      </c>
      <c r="P116" s="19">
        <f>YEAR(sales[[#This Row],[Order Date]])</f>
        <v>2021</v>
      </c>
      <c r="Q116" s="19" t="str">
        <f>TEXT(sales[[#This Row],[Order Date]],"mmm")</f>
        <v>sep</v>
      </c>
      <c r="R116" s="19">
        <f>sales[[#This Row],[Ship Date]]-sales[[#This Row],[Order Date]]</f>
        <v>8</v>
      </c>
    </row>
    <row r="117" spans="1:18" x14ac:dyDescent="0.25">
      <c r="A117" s="8">
        <v>371547162</v>
      </c>
      <c r="B117" t="s">
        <v>204</v>
      </c>
      <c r="C117" s="1">
        <v>44210</v>
      </c>
      <c r="D117" s="1">
        <v>44250</v>
      </c>
      <c r="E117" t="s">
        <v>1165</v>
      </c>
      <c r="F117" t="s">
        <v>6</v>
      </c>
      <c r="G117" t="str">
        <f>VLOOKUP(sales[[#This Row],[Country]],countryregion[],2,0)</f>
        <v>Central America and the Caribbean</v>
      </c>
      <c r="H117" t="s">
        <v>164</v>
      </c>
      <c r="I117" t="s">
        <v>1150</v>
      </c>
      <c r="J117">
        <v>7917</v>
      </c>
      <c r="K117" s="3">
        <f>VLOOKUP(sales[[#This Row],[Item Type]],typepricecost[],2,0)</f>
        <v>255.28</v>
      </c>
      <c r="L117" s="3">
        <f>VLOOKUP(sales[[#This Row],[Item Type]],typepricecost[],3,0)</f>
        <v>159.41999999999999</v>
      </c>
      <c r="M117" s="3">
        <f>sales[[#This Row],[Units Sold]]*sales[[#This Row],[Unit Price]]</f>
        <v>2021051.76</v>
      </c>
      <c r="N117" s="3">
        <f>sales[[#This Row],[Units Sold]]*sales[[#This Row],[Unit Cost]]</f>
        <v>1262128.1399999999</v>
      </c>
      <c r="O117" s="3">
        <f>sales[[#This Row],[Total Sale]]-sales[[#This Row],[Total Cost]]</f>
        <v>758923.62000000011</v>
      </c>
      <c r="P117" s="19">
        <f>YEAR(sales[[#This Row],[Order Date]])</f>
        <v>2021</v>
      </c>
      <c r="Q117" s="19" t="str">
        <f>TEXT(sales[[#This Row],[Order Date]],"mmm")</f>
        <v>ene</v>
      </c>
      <c r="R117" s="19">
        <f>sales[[#This Row],[Ship Date]]-sales[[#This Row],[Order Date]]</f>
        <v>40</v>
      </c>
    </row>
    <row r="118" spans="1:18" x14ac:dyDescent="0.25">
      <c r="A118" s="8">
        <v>422283828</v>
      </c>
      <c r="B118" t="s">
        <v>205</v>
      </c>
      <c r="C118" s="1">
        <v>43927</v>
      </c>
      <c r="D118" s="1">
        <v>43947</v>
      </c>
      <c r="E118" t="s">
        <v>1164</v>
      </c>
      <c r="F118" t="s">
        <v>6</v>
      </c>
      <c r="G118" t="str">
        <f>VLOOKUP(sales[[#This Row],[Country]],countryregion[],2,0)</f>
        <v>Asia</v>
      </c>
      <c r="H118" t="s">
        <v>206</v>
      </c>
      <c r="I118" t="s">
        <v>1151</v>
      </c>
      <c r="J118">
        <v>2024</v>
      </c>
      <c r="K118" s="3">
        <f>VLOOKUP(sales[[#This Row],[Item Type]],typepricecost[],2,0)</f>
        <v>47.45</v>
      </c>
      <c r="L118" s="3">
        <f>VLOOKUP(sales[[#This Row],[Item Type]],typepricecost[],3,0)</f>
        <v>31.79</v>
      </c>
      <c r="M118" s="3">
        <f>sales[[#This Row],[Units Sold]]*sales[[#This Row],[Unit Price]]</f>
        <v>96038.8</v>
      </c>
      <c r="N118" s="3">
        <f>sales[[#This Row],[Units Sold]]*sales[[#This Row],[Unit Cost]]</f>
        <v>64342.96</v>
      </c>
      <c r="O118" s="3">
        <f>sales[[#This Row],[Total Sale]]-sales[[#This Row],[Total Cost]]</f>
        <v>31695.840000000004</v>
      </c>
      <c r="P118" s="19">
        <f>YEAR(sales[[#This Row],[Order Date]])</f>
        <v>2020</v>
      </c>
      <c r="Q118" s="19" t="str">
        <f>TEXT(sales[[#This Row],[Order Date]],"mmm")</f>
        <v>abr</v>
      </c>
      <c r="R118" s="19">
        <f>sales[[#This Row],[Ship Date]]-sales[[#This Row],[Order Date]]</f>
        <v>20</v>
      </c>
    </row>
    <row r="119" spans="1:18" x14ac:dyDescent="0.25">
      <c r="A119" s="8">
        <v>379375779</v>
      </c>
      <c r="B119" t="s">
        <v>207</v>
      </c>
      <c r="C119" s="1">
        <v>44643</v>
      </c>
      <c r="D119" s="1">
        <v>44643</v>
      </c>
      <c r="E119" t="s">
        <v>1166</v>
      </c>
      <c r="F119" t="s">
        <v>3</v>
      </c>
      <c r="G119" t="str">
        <f>VLOOKUP(sales[[#This Row],[Country]],countryregion[],2,0)</f>
        <v>Sub-Saharan Africa</v>
      </c>
      <c r="H119" t="s">
        <v>208</v>
      </c>
      <c r="I119" t="s">
        <v>1149</v>
      </c>
      <c r="J119">
        <v>4578</v>
      </c>
      <c r="K119" s="3">
        <f>VLOOKUP(sales[[#This Row],[Item Type]],typepricecost[],2,0)</f>
        <v>205.7</v>
      </c>
      <c r="L119" s="3">
        <f>VLOOKUP(sales[[#This Row],[Item Type]],typepricecost[],3,0)</f>
        <v>117.11</v>
      </c>
      <c r="M119" s="3">
        <f>sales[[#This Row],[Units Sold]]*sales[[#This Row],[Unit Price]]</f>
        <v>941694.6</v>
      </c>
      <c r="N119" s="3">
        <f>sales[[#This Row],[Units Sold]]*sales[[#This Row],[Unit Cost]]</f>
        <v>536129.57999999996</v>
      </c>
      <c r="O119" s="3">
        <f>sales[[#This Row],[Total Sale]]-sales[[#This Row],[Total Cost]]</f>
        <v>405565.02</v>
      </c>
      <c r="P119" s="19">
        <f>YEAR(sales[[#This Row],[Order Date]])</f>
        <v>2022</v>
      </c>
      <c r="Q119" s="19" t="str">
        <f>TEXT(sales[[#This Row],[Order Date]],"mmm")</f>
        <v>mar</v>
      </c>
      <c r="R119" s="19">
        <f>sales[[#This Row],[Ship Date]]-sales[[#This Row],[Order Date]]</f>
        <v>0</v>
      </c>
    </row>
    <row r="120" spans="1:18" x14ac:dyDescent="0.25">
      <c r="A120" s="8">
        <v>745996844</v>
      </c>
      <c r="B120" t="s">
        <v>209</v>
      </c>
      <c r="C120" s="1">
        <v>43901</v>
      </c>
      <c r="D120" s="1">
        <v>43924</v>
      </c>
      <c r="E120" t="s">
        <v>1163</v>
      </c>
      <c r="F120" t="s">
        <v>6</v>
      </c>
      <c r="G120" t="str">
        <f>VLOOKUP(sales[[#This Row],[Country]],countryregion[],2,0)</f>
        <v>Middle East and North Africa</v>
      </c>
      <c r="H120" t="s">
        <v>31</v>
      </c>
      <c r="I120" t="s">
        <v>1154</v>
      </c>
      <c r="J120">
        <v>5899</v>
      </c>
      <c r="K120" s="3">
        <f>VLOOKUP(sales[[#This Row],[Item Type]],typepricecost[],2,0)</f>
        <v>81.73</v>
      </c>
      <c r="L120" s="3">
        <f>VLOOKUP(sales[[#This Row],[Item Type]],typepricecost[],3,0)</f>
        <v>56.67</v>
      </c>
      <c r="M120" s="3">
        <f>sales[[#This Row],[Units Sold]]*sales[[#This Row],[Unit Price]]</f>
        <v>482125.27</v>
      </c>
      <c r="N120" s="3">
        <f>sales[[#This Row],[Units Sold]]*sales[[#This Row],[Unit Cost]]</f>
        <v>334296.33</v>
      </c>
      <c r="O120" s="3">
        <f>sales[[#This Row],[Total Sale]]-sales[[#This Row],[Total Cost]]</f>
        <v>147828.94</v>
      </c>
      <c r="P120" s="19">
        <f>YEAR(sales[[#This Row],[Order Date]])</f>
        <v>2020</v>
      </c>
      <c r="Q120" s="19" t="str">
        <f>TEXT(sales[[#This Row],[Order Date]],"mmm")</f>
        <v>mar</v>
      </c>
      <c r="R120" s="19">
        <f>sales[[#This Row],[Ship Date]]-sales[[#This Row],[Order Date]]</f>
        <v>23</v>
      </c>
    </row>
    <row r="121" spans="1:18" x14ac:dyDescent="0.25">
      <c r="A121" s="8">
        <v>745633351</v>
      </c>
      <c r="B121" t="s">
        <v>210</v>
      </c>
      <c r="C121" s="1">
        <v>44612</v>
      </c>
      <c r="D121" s="1">
        <v>44654</v>
      </c>
      <c r="E121" t="s">
        <v>1163</v>
      </c>
      <c r="F121" t="s">
        <v>3</v>
      </c>
      <c r="G121" t="str">
        <f>VLOOKUP(sales[[#This Row],[Country]],countryregion[],2,0)</f>
        <v>Sub-Saharan Africa</v>
      </c>
      <c r="H121" t="s">
        <v>211</v>
      </c>
      <c r="I121" t="s">
        <v>1147</v>
      </c>
      <c r="J121">
        <v>8333</v>
      </c>
      <c r="K121" s="3">
        <f>VLOOKUP(sales[[#This Row],[Item Type]],typepricecost[],2,0)</f>
        <v>9.33</v>
      </c>
      <c r="L121" s="3">
        <f>VLOOKUP(sales[[#This Row],[Item Type]],typepricecost[],3,0)</f>
        <v>6.92</v>
      </c>
      <c r="M121" s="3">
        <f>sales[[#This Row],[Units Sold]]*sales[[#This Row],[Unit Price]]</f>
        <v>77746.89</v>
      </c>
      <c r="N121" s="3">
        <f>sales[[#This Row],[Units Sold]]*sales[[#This Row],[Unit Cost]]</f>
        <v>57664.36</v>
      </c>
      <c r="O121" s="3">
        <f>sales[[#This Row],[Total Sale]]-sales[[#This Row],[Total Cost]]</f>
        <v>20082.53</v>
      </c>
      <c r="P121" s="19">
        <f>YEAR(sales[[#This Row],[Order Date]])</f>
        <v>2022</v>
      </c>
      <c r="Q121" s="19" t="str">
        <f>TEXT(sales[[#This Row],[Order Date]],"mmm")</f>
        <v>feb</v>
      </c>
      <c r="R121" s="19">
        <f>sales[[#This Row],[Ship Date]]-sales[[#This Row],[Order Date]]</f>
        <v>42</v>
      </c>
    </row>
    <row r="122" spans="1:18" x14ac:dyDescent="0.25">
      <c r="A122" s="8">
        <v>572084128</v>
      </c>
      <c r="B122" t="s">
        <v>212</v>
      </c>
      <c r="C122" s="1">
        <v>44090</v>
      </c>
      <c r="D122" s="1">
        <v>44140</v>
      </c>
      <c r="E122" t="s">
        <v>1164</v>
      </c>
      <c r="F122" t="s">
        <v>3</v>
      </c>
      <c r="G122" t="str">
        <f>VLOOKUP(sales[[#This Row],[Country]],countryregion[],2,0)</f>
        <v>Europe</v>
      </c>
      <c r="H122" t="s">
        <v>213</v>
      </c>
      <c r="I122" t="s">
        <v>2</v>
      </c>
      <c r="J122">
        <v>1261</v>
      </c>
      <c r="K122" s="3">
        <f>VLOOKUP(sales[[#This Row],[Item Type]],typepricecost[],2,0)</f>
        <v>152.58000000000001</v>
      </c>
      <c r="L122" s="3">
        <f>VLOOKUP(sales[[#This Row],[Item Type]],typepricecost[],3,0)</f>
        <v>97.44</v>
      </c>
      <c r="M122" s="3">
        <f>sales[[#This Row],[Units Sold]]*sales[[#This Row],[Unit Price]]</f>
        <v>192403.38</v>
      </c>
      <c r="N122" s="3">
        <f>sales[[#This Row],[Units Sold]]*sales[[#This Row],[Unit Cost]]</f>
        <v>122871.84</v>
      </c>
      <c r="O122" s="3">
        <f>sales[[#This Row],[Total Sale]]-sales[[#This Row],[Total Cost]]</f>
        <v>69531.540000000008</v>
      </c>
      <c r="P122" s="19">
        <f>YEAR(sales[[#This Row],[Order Date]])</f>
        <v>2020</v>
      </c>
      <c r="Q122" s="19" t="str">
        <f>TEXT(sales[[#This Row],[Order Date]],"mmm")</f>
        <v>sep</v>
      </c>
      <c r="R122" s="19">
        <f>sales[[#This Row],[Ship Date]]-sales[[#This Row],[Order Date]]</f>
        <v>50</v>
      </c>
    </row>
    <row r="123" spans="1:18" x14ac:dyDescent="0.25">
      <c r="A123" s="8">
        <v>939460504</v>
      </c>
      <c r="B123" t="s">
        <v>214</v>
      </c>
      <c r="C123" s="1">
        <v>43973</v>
      </c>
      <c r="D123" s="1">
        <v>43975</v>
      </c>
      <c r="E123" t="s">
        <v>1163</v>
      </c>
      <c r="F123" t="s">
        <v>6</v>
      </c>
      <c r="G123" t="str">
        <f>VLOOKUP(sales[[#This Row],[Country]],countryregion[],2,0)</f>
        <v>Sub-Saharan Africa</v>
      </c>
      <c r="H123" t="s">
        <v>215</v>
      </c>
      <c r="I123" t="s">
        <v>1151</v>
      </c>
      <c r="J123">
        <v>6095</v>
      </c>
      <c r="K123" s="3">
        <f>VLOOKUP(sales[[#This Row],[Item Type]],typepricecost[],2,0)</f>
        <v>47.45</v>
      </c>
      <c r="L123" s="3">
        <f>VLOOKUP(sales[[#This Row],[Item Type]],typepricecost[],3,0)</f>
        <v>31.79</v>
      </c>
      <c r="M123" s="3">
        <f>sales[[#This Row],[Units Sold]]*sales[[#This Row],[Unit Price]]</f>
        <v>289207.75</v>
      </c>
      <c r="N123" s="3">
        <f>sales[[#This Row],[Units Sold]]*sales[[#This Row],[Unit Cost]]</f>
        <v>193760.05</v>
      </c>
      <c r="O123" s="3">
        <f>sales[[#This Row],[Total Sale]]-sales[[#This Row],[Total Cost]]</f>
        <v>95447.700000000012</v>
      </c>
      <c r="P123" s="19">
        <f>YEAR(sales[[#This Row],[Order Date]])</f>
        <v>2020</v>
      </c>
      <c r="Q123" s="19" t="str">
        <f>TEXT(sales[[#This Row],[Order Date]],"mmm")</f>
        <v>may</v>
      </c>
      <c r="R123" s="19">
        <f>sales[[#This Row],[Ship Date]]-sales[[#This Row],[Order Date]]</f>
        <v>2</v>
      </c>
    </row>
    <row r="124" spans="1:18" x14ac:dyDescent="0.25">
      <c r="A124" s="8">
        <v>832186305</v>
      </c>
      <c r="B124" t="s">
        <v>216</v>
      </c>
      <c r="C124" s="1">
        <v>44481</v>
      </c>
      <c r="D124" s="1">
        <v>44526</v>
      </c>
      <c r="E124" t="s">
        <v>1165</v>
      </c>
      <c r="F124" t="s">
        <v>6</v>
      </c>
      <c r="G124" t="str">
        <f>VLOOKUP(sales[[#This Row],[Country]],countryregion[],2,0)</f>
        <v>Sub-Saharan Africa</v>
      </c>
      <c r="H124" t="s">
        <v>100</v>
      </c>
      <c r="I124" t="s">
        <v>1147</v>
      </c>
      <c r="J124">
        <v>1276</v>
      </c>
      <c r="K124" s="3">
        <f>VLOOKUP(sales[[#This Row],[Item Type]],typepricecost[],2,0)</f>
        <v>9.33</v>
      </c>
      <c r="L124" s="3">
        <f>VLOOKUP(sales[[#This Row],[Item Type]],typepricecost[],3,0)</f>
        <v>6.92</v>
      </c>
      <c r="M124" s="3">
        <f>sales[[#This Row],[Units Sold]]*sales[[#This Row],[Unit Price]]</f>
        <v>11905.08</v>
      </c>
      <c r="N124" s="3">
        <f>sales[[#This Row],[Units Sold]]*sales[[#This Row],[Unit Cost]]</f>
        <v>8829.92</v>
      </c>
      <c r="O124" s="3">
        <f>sales[[#This Row],[Total Sale]]-sales[[#This Row],[Total Cost]]</f>
        <v>3075.16</v>
      </c>
      <c r="P124" s="19">
        <f>YEAR(sales[[#This Row],[Order Date]])</f>
        <v>2021</v>
      </c>
      <c r="Q124" s="19" t="str">
        <f>TEXT(sales[[#This Row],[Order Date]],"mmm")</f>
        <v>oct</v>
      </c>
      <c r="R124" s="19">
        <f>sales[[#This Row],[Ship Date]]-sales[[#This Row],[Order Date]]</f>
        <v>45</v>
      </c>
    </row>
    <row r="125" spans="1:18" x14ac:dyDescent="0.25">
      <c r="A125" s="8">
        <v>654997861</v>
      </c>
      <c r="B125" t="s">
        <v>217</v>
      </c>
      <c r="C125" s="1">
        <v>43889</v>
      </c>
      <c r="D125" s="1">
        <v>43923</v>
      </c>
      <c r="E125" t="s">
        <v>1163</v>
      </c>
      <c r="F125" t="s">
        <v>6</v>
      </c>
      <c r="G125" t="str">
        <f>VLOOKUP(sales[[#This Row],[Country]],countryregion[],2,0)</f>
        <v>Sub-Saharan Africa</v>
      </c>
      <c r="H125" t="s">
        <v>218</v>
      </c>
      <c r="I125" t="s">
        <v>1147</v>
      </c>
      <c r="J125">
        <v>7277</v>
      </c>
      <c r="K125" s="3">
        <f>VLOOKUP(sales[[#This Row],[Item Type]],typepricecost[],2,0)</f>
        <v>9.33</v>
      </c>
      <c r="L125" s="3">
        <f>VLOOKUP(sales[[#This Row],[Item Type]],typepricecost[],3,0)</f>
        <v>6.92</v>
      </c>
      <c r="M125" s="3">
        <f>sales[[#This Row],[Units Sold]]*sales[[#This Row],[Unit Price]]</f>
        <v>67894.41</v>
      </c>
      <c r="N125" s="3">
        <f>sales[[#This Row],[Units Sold]]*sales[[#This Row],[Unit Cost]]</f>
        <v>50356.84</v>
      </c>
      <c r="O125" s="3">
        <f>sales[[#This Row],[Total Sale]]-sales[[#This Row],[Total Cost]]</f>
        <v>17537.570000000007</v>
      </c>
      <c r="P125" s="19">
        <f>YEAR(sales[[#This Row],[Order Date]])</f>
        <v>2020</v>
      </c>
      <c r="Q125" s="19" t="str">
        <f>TEXT(sales[[#This Row],[Order Date]],"mmm")</f>
        <v>feb</v>
      </c>
      <c r="R125" s="19">
        <f>sales[[#This Row],[Ship Date]]-sales[[#This Row],[Order Date]]</f>
        <v>34</v>
      </c>
    </row>
    <row r="126" spans="1:18" x14ac:dyDescent="0.25">
      <c r="A126" s="8">
        <v>882943999</v>
      </c>
      <c r="B126" t="s">
        <v>219</v>
      </c>
      <c r="C126" s="1">
        <v>44278</v>
      </c>
      <c r="D126" s="1">
        <v>44293</v>
      </c>
      <c r="E126" t="s">
        <v>1163</v>
      </c>
      <c r="F126" t="s">
        <v>6</v>
      </c>
      <c r="G126" t="str">
        <f>VLOOKUP(sales[[#This Row],[Country]],countryregion[],2,0)</f>
        <v>Central America and the Caribbean</v>
      </c>
      <c r="H126" t="s">
        <v>220</v>
      </c>
      <c r="I126" t="s">
        <v>1155</v>
      </c>
      <c r="J126">
        <v>1605</v>
      </c>
      <c r="K126" s="3">
        <f>VLOOKUP(sales[[#This Row],[Item Type]],typepricecost[],2,0)</f>
        <v>421.89</v>
      </c>
      <c r="L126" s="3">
        <f>VLOOKUP(sales[[#This Row],[Item Type]],typepricecost[],3,0)</f>
        <v>364.69</v>
      </c>
      <c r="M126" s="3">
        <f>sales[[#This Row],[Units Sold]]*sales[[#This Row],[Unit Price]]</f>
        <v>677133.45</v>
      </c>
      <c r="N126" s="3">
        <f>sales[[#This Row],[Units Sold]]*sales[[#This Row],[Unit Cost]]</f>
        <v>585327.44999999995</v>
      </c>
      <c r="O126" s="3">
        <f>sales[[#This Row],[Total Sale]]-sales[[#This Row],[Total Cost]]</f>
        <v>91806</v>
      </c>
      <c r="P126" s="19">
        <f>YEAR(sales[[#This Row],[Order Date]])</f>
        <v>2021</v>
      </c>
      <c r="Q126" s="19" t="str">
        <f>TEXT(sales[[#This Row],[Order Date]],"mmm")</f>
        <v>mar</v>
      </c>
      <c r="R126" s="19">
        <f>sales[[#This Row],[Ship Date]]-sales[[#This Row],[Order Date]]</f>
        <v>15</v>
      </c>
    </row>
    <row r="127" spans="1:18" x14ac:dyDescent="0.25">
      <c r="A127" s="8">
        <v>711386048</v>
      </c>
      <c r="B127" t="s">
        <v>221</v>
      </c>
      <c r="C127" s="1">
        <v>44739</v>
      </c>
      <c r="D127" s="1">
        <v>44788</v>
      </c>
      <c r="E127" t="s">
        <v>1163</v>
      </c>
      <c r="F127" t="s">
        <v>6</v>
      </c>
      <c r="G127" t="str">
        <f>VLOOKUP(sales[[#This Row],[Country]],countryregion[],2,0)</f>
        <v>Sub-Saharan Africa</v>
      </c>
      <c r="H127" t="s">
        <v>222</v>
      </c>
      <c r="I127" t="s">
        <v>1147</v>
      </c>
      <c r="J127">
        <v>3795</v>
      </c>
      <c r="K127" s="3">
        <f>VLOOKUP(sales[[#This Row],[Item Type]],typepricecost[],2,0)</f>
        <v>9.33</v>
      </c>
      <c r="L127" s="3">
        <f>VLOOKUP(sales[[#This Row],[Item Type]],typepricecost[],3,0)</f>
        <v>6.92</v>
      </c>
      <c r="M127" s="3">
        <f>sales[[#This Row],[Units Sold]]*sales[[#This Row],[Unit Price]]</f>
        <v>35407.35</v>
      </c>
      <c r="N127" s="3">
        <f>sales[[#This Row],[Units Sold]]*sales[[#This Row],[Unit Cost]]</f>
        <v>26261.4</v>
      </c>
      <c r="O127" s="3">
        <f>sales[[#This Row],[Total Sale]]-sales[[#This Row],[Total Cost]]</f>
        <v>9145.9499999999971</v>
      </c>
      <c r="P127" s="19">
        <f>YEAR(sales[[#This Row],[Order Date]])</f>
        <v>2022</v>
      </c>
      <c r="Q127" s="19" t="str">
        <f>TEXT(sales[[#This Row],[Order Date]],"mmm")</f>
        <v>jun</v>
      </c>
      <c r="R127" s="19">
        <f>sales[[#This Row],[Ship Date]]-sales[[#This Row],[Order Date]]</f>
        <v>49</v>
      </c>
    </row>
    <row r="128" spans="1:18" x14ac:dyDescent="0.25">
      <c r="A128" s="8">
        <v>305997836</v>
      </c>
      <c r="B128" t="s">
        <v>223</v>
      </c>
      <c r="C128" s="1">
        <v>43991</v>
      </c>
      <c r="D128" s="1">
        <v>44022</v>
      </c>
      <c r="E128" t="s">
        <v>1163</v>
      </c>
      <c r="F128" t="s">
        <v>3</v>
      </c>
      <c r="G128" t="str">
        <f>VLOOKUP(sales[[#This Row],[Country]],countryregion[],2,0)</f>
        <v>Australia and Oceania</v>
      </c>
      <c r="H128" t="s">
        <v>224</v>
      </c>
      <c r="I128" t="s">
        <v>1151</v>
      </c>
      <c r="J128">
        <v>415</v>
      </c>
      <c r="K128" s="3">
        <f>VLOOKUP(sales[[#This Row],[Item Type]],typepricecost[],2,0)</f>
        <v>47.45</v>
      </c>
      <c r="L128" s="3">
        <f>VLOOKUP(sales[[#This Row],[Item Type]],typepricecost[],3,0)</f>
        <v>31.79</v>
      </c>
      <c r="M128" s="3">
        <f>sales[[#This Row],[Units Sold]]*sales[[#This Row],[Unit Price]]</f>
        <v>19691.75</v>
      </c>
      <c r="N128" s="3">
        <f>sales[[#This Row],[Units Sold]]*sales[[#This Row],[Unit Cost]]</f>
        <v>13192.85</v>
      </c>
      <c r="O128" s="3">
        <f>sales[[#This Row],[Total Sale]]-sales[[#This Row],[Total Cost]]</f>
        <v>6498.9</v>
      </c>
      <c r="P128" s="19">
        <f>YEAR(sales[[#This Row],[Order Date]])</f>
        <v>2020</v>
      </c>
      <c r="Q128" s="19" t="str">
        <f>TEXT(sales[[#This Row],[Order Date]],"mmm")</f>
        <v>jun</v>
      </c>
      <c r="R128" s="19">
        <f>sales[[#This Row],[Ship Date]]-sales[[#This Row],[Order Date]]</f>
        <v>31</v>
      </c>
    </row>
    <row r="129" spans="1:18" x14ac:dyDescent="0.25">
      <c r="A129" s="8">
        <v>352765691</v>
      </c>
      <c r="B129" t="s">
        <v>225</v>
      </c>
      <c r="C129" s="1">
        <v>44031</v>
      </c>
      <c r="D129" s="1">
        <v>44054</v>
      </c>
      <c r="E129" t="s">
        <v>1165</v>
      </c>
      <c r="F129" t="s">
        <v>3</v>
      </c>
      <c r="G129" t="str">
        <f>VLOOKUP(sales[[#This Row],[Country]],countryregion[],2,0)</f>
        <v>Sub-Saharan Africa</v>
      </c>
      <c r="H129" t="s">
        <v>54</v>
      </c>
      <c r="I129" t="s">
        <v>1155</v>
      </c>
      <c r="J129">
        <v>62</v>
      </c>
      <c r="K129" s="3">
        <f>VLOOKUP(sales[[#This Row],[Item Type]],typepricecost[],2,0)</f>
        <v>421.89</v>
      </c>
      <c r="L129" s="3">
        <f>VLOOKUP(sales[[#This Row],[Item Type]],typepricecost[],3,0)</f>
        <v>364.69</v>
      </c>
      <c r="M129" s="3">
        <f>sales[[#This Row],[Units Sold]]*sales[[#This Row],[Unit Price]]</f>
        <v>26157.18</v>
      </c>
      <c r="N129" s="3">
        <f>sales[[#This Row],[Units Sold]]*sales[[#This Row],[Unit Cost]]</f>
        <v>22610.78</v>
      </c>
      <c r="O129" s="3">
        <f>sales[[#This Row],[Total Sale]]-sales[[#This Row],[Total Cost]]</f>
        <v>3546.4000000000015</v>
      </c>
      <c r="P129" s="19">
        <f>YEAR(sales[[#This Row],[Order Date]])</f>
        <v>2020</v>
      </c>
      <c r="Q129" s="19" t="str">
        <f>TEXT(sales[[#This Row],[Order Date]],"mmm")</f>
        <v>jul</v>
      </c>
      <c r="R129" s="19">
        <f>sales[[#This Row],[Ship Date]]-sales[[#This Row],[Order Date]]</f>
        <v>23</v>
      </c>
    </row>
    <row r="130" spans="1:18" x14ac:dyDescent="0.25">
      <c r="A130" s="8">
        <v>707988440</v>
      </c>
      <c r="B130" t="s">
        <v>226</v>
      </c>
      <c r="C130" s="1">
        <v>44392</v>
      </c>
      <c r="D130" s="1">
        <v>44416</v>
      </c>
      <c r="E130" t="s">
        <v>1166</v>
      </c>
      <c r="F130" t="s">
        <v>6</v>
      </c>
      <c r="G130" t="str">
        <f>VLOOKUP(sales[[#This Row],[Country]],countryregion[],2,0)</f>
        <v>Sub-Saharan Africa</v>
      </c>
      <c r="H130" t="s">
        <v>215</v>
      </c>
      <c r="I130" t="s">
        <v>1146</v>
      </c>
      <c r="J130">
        <v>8367</v>
      </c>
      <c r="K130" s="3">
        <f>VLOOKUP(sales[[#This Row],[Item Type]],typepricecost[],2,0)</f>
        <v>154.06</v>
      </c>
      <c r="L130" s="3">
        <f>VLOOKUP(sales[[#This Row],[Item Type]],typepricecost[],3,0)</f>
        <v>90.93</v>
      </c>
      <c r="M130" s="3">
        <f>sales[[#This Row],[Units Sold]]*sales[[#This Row],[Unit Price]]</f>
        <v>1289020.02</v>
      </c>
      <c r="N130" s="3">
        <f>sales[[#This Row],[Units Sold]]*sales[[#This Row],[Unit Cost]]</f>
        <v>760811.31</v>
      </c>
      <c r="O130" s="3">
        <f>sales[[#This Row],[Total Sale]]-sales[[#This Row],[Total Cost]]</f>
        <v>528208.71</v>
      </c>
      <c r="P130" s="19">
        <f>YEAR(sales[[#This Row],[Order Date]])</f>
        <v>2021</v>
      </c>
      <c r="Q130" s="19" t="str">
        <f>TEXT(sales[[#This Row],[Order Date]],"mmm")</f>
        <v>jul</v>
      </c>
      <c r="R130" s="19">
        <f>sales[[#This Row],[Ship Date]]-sales[[#This Row],[Order Date]]</f>
        <v>24</v>
      </c>
    </row>
    <row r="131" spans="1:18" x14ac:dyDescent="0.25">
      <c r="A131" s="8">
        <v>848277413</v>
      </c>
      <c r="B131" t="s">
        <v>227</v>
      </c>
      <c r="C131" s="1">
        <v>44755</v>
      </c>
      <c r="D131" s="1">
        <v>44802</v>
      </c>
      <c r="E131" t="s">
        <v>1164</v>
      </c>
      <c r="F131" t="s">
        <v>3</v>
      </c>
      <c r="G131" t="str">
        <f>VLOOKUP(sales[[#This Row],[Country]],countryregion[],2,0)</f>
        <v>Asia</v>
      </c>
      <c r="H131" t="s">
        <v>228</v>
      </c>
      <c r="I131" t="s">
        <v>1146</v>
      </c>
      <c r="J131">
        <v>2992</v>
      </c>
      <c r="K131" s="3">
        <f>VLOOKUP(sales[[#This Row],[Item Type]],typepricecost[],2,0)</f>
        <v>154.06</v>
      </c>
      <c r="L131" s="3">
        <f>VLOOKUP(sales[[#This Row],[Item Type]],typepricecost[],3,0)</f>
        <v>90.93</v>
      </c>
      <c r="M131" s="3">
        <f>sales[[#This Row],[Units Sold]]*sales[[#This Row],[Unit Price]]</f>
        <v>460947.52</v>
      </c>
      <c r="N131" s="3">
        <f>sales[[#This Row],[Units Sold]]*sales[[#This Row],[Unit Cost]]</f>
        <v>272062.56</v>
      </c>
      <c r="O131" s="3">
        <f>sales[[#This Row],[Total Sale]]-sales[[#This Row],[Total Cost]]</f>
        <v>188884.96000000002</v>
      </c>
      <c r="P131" s="19">
        <f>YEAR(sales[[#This Row],[Order Date]])</f>
        <v>2022</v>
      </c>
      <c r="Q131" s="19" t="str">
        <f>TEXT(sales[[#This Row],[Order Date]],"mmm")</f>
        <v>jul</v>
      </c>
      <c r="R131" s="19">
        <f>sales[[#This Row],[Ship Date]]-sales[[#This Row],[Order Date]]</f>
        <v>47</v>
      </c>
    </row>
    <row r="132" spans="1:18" x14ac:dyDescent="0.25">
      <c r="A132" s="8">
        <v>320556437</v>
      </c>
      <c r="B132" t="s">
        <v>229</v>
      </c>
      <c r="C132" s="1">
        <v>44424</v>
      </c>
      <c r="D132" s="1">
        <v>44464</v>
      </c>
      <c r="E132" t="s">
        <v>1164</v>
      </c>
      <c r="F132" t="s">
        <v>6</v>
      </c>
      <c r="G132" t="str">
        <f>VLOOKUP(sales[[#This Row],[Country]],countryregion[],2,0)</f>
        <v>Sub-Saharan Africa</v>
      </c>
      <c r="H132" t="s">
        <v>230</v>
      </c>
      <c r="I132" t="s">
        <v>1153</v>
      </c>
      <c r="J132">
        <v>8628</v>
      </c>
      <c r="K132" s="3">
        <f>VLOOKUP(sales[[#This Row],[Item Type]],typepricecost[],2,0)</f>
        <v>668.27</v>
      </c>
      <c r="L132" s="3">
        <f>VLOOKUP(sales[[#This Row],[Item Type]],typepricecost[],3,0)</f>
        <v>502.54</v>
      </c>
      <c r="M132" s="3">
        <f>sales[[#This Row],[Units Sold]]*sales[[#This Row],[Unit Price]]</f>
        <v>5765833.5599999996</v>
      </c>
      <c r="N132" s="3">
        <f>sales[[#This Row],[Units Sold]]*sales[[#This Row],[Unit Cost]]</f>
        <v>4335915.12</v>
      </c>
      <c r="O132" s="3">
        <f>sales[[#This Row],[Total Sale]]-sales[[#This Row],[Total Cost]]</f>
        <v>1429918.4399999995</v>
      </c>
      <c r="P132" s="19">
        <f>YEAR(sales[[#This Row],[Order Date]])</f>
        <v>2021</v>
      </c>
      <c r="Q132" s="19" t="str">
        <f>TEXT(sales[[#This Row],[Order Date]],"mmm")</f>
        <v>ago</v>
      </c>
      <c r="R132" s="19">
        <f>sales[[#This Row],[Ship Date]]-sales[[#This Row],[Order Date]]</f>
        <v>40</v>
      </c>
    </row>
    <row r="133" spans="1:18" x14ac:dyDescent="0.25">
      <c r="A133" s="8">
        <v>992061841</v>
      </c>
      <c r="B133" t="s">
        <v>231</v>
      </c>
      <c r="C133" s="1">
        <v>43896</v>
      </c>
      <c r="D133" s="1">
        <v>43914</v>
      </c>
      <c r="E133" t="s">
        <v>1165</v>
      </c>
      <c r="F133" t="s">
        <v>6</v>
      </c>
      <c r="G133" t="str">
        <f>VLOOKUP(sales[[#This Row],[Country]],countryregion[],2,0)</f>
        <v>Middle East and North Africa</v>
      </c>
      <c r="H133" t="s">
        <v>79</v>
      </c>
      <c r="I133" t="s">
        <v>1150</v>
      </c>
      <c r="J133">
        <v>1999</v>
      </c>
      <c r="K133" s="3">
        <f>VLOOKUP(sales[[#This Row],[Item Type]],typepricecost[],2,0)</f>
        <v>255.28</v>
      </c>
      <c r="L133" s="3">
        <f>VLOOKUP(sales[[#This Row],[Item Type]],typepricecost[],3,0)</f>
        <v>159.41999999999999</v>
      </c>
      <c r="M133" s="3">
        <f>sales[[#This Row],[Units Sold]]*sales[[#This Row],[Unit Price]]</f>
        <v>510304.72000000003</v>
      </c>
      <c r="N133" s="3">
        <f>sales[[#This Row],[Units Sold]]*sales[[#This Row],[Unit Cost]]</f>
        <v>318680.57999999996</v>
      </c>
      <c r="O133" s="3">
        <f>sales[[#This Row],[Total Sale]]-sales[[#This Row],[Total Cost]]</f>
        <v>191624.14000000007</v>
      </c>
      <c r="P133" s="19">
        <f>YEAR(sales[[#This Row],[Order Date]])</f>
        <v>2020</v>
      </c>
      <c r="Q133" s="19" t="str">
        <f>TEXT(sales[[#This Row],[Order Date]],"mmm")</f>
        <v>mar</v>
      </c>
      <c r="R133" s="19">
        <f>sales[[#This Row],[Ship Date]]-sales[[#This Row],[Order Date]]</f>
        <v>18</v>
      </c>
    </row>
    <row r="134" spans="1:18" x14ac:dyDescent="0.25">
      <c r="A134" s="8">
        <v>300342452</v>
      </c>
      <c r="B134" t="s">
        <v>232</v>
      </c>
      <c r="C134" s="1">
        <v>44336</v>
      </c>
      <c r="D134" s="1">
        <v>44371</v>
      </c>
      <c r="E134" t="s">
        <v>1164</v>
      </c>
      <c r="F134" t="s">
        <v>6</v>
      </c>
      <c r="G134" t="str">
        <f>VLOOKUP(sales[[#This Row],[Country]],countryregion[],2,0)</f>
        <v>Europe</v>
      </c>
      <c r="H134" t="s">
        <v>233</v>
      </c>
      <c r="I134" t="s">
        <v>1145</v>
      </c>
      <c r="J134">
        <v>6861</v>
      </c>
      <c r="K134" s="3">
        <f>VLOOKUP(sales[[#This Row],[Item Type]],typepricecost[],2,0)</f>
        <v>651.21</v>
      </c>
      <c r="L134" s="3">
        <f>VLOOKUP(sales[[#This Row],[Item Type]],typepricecost[],3,0)</f>
        <v>524.96</v>
      </c>
      <c r="M134" s="3">
        <f>sales[[#This Row],[Units Sold]]*sales[[#This Row],[Unit Price]]</f>
        <v>4467951.8100000005</v>
      </c>
      <c r="N134" s="3">
        <f>sales[[#This Row],[Units Sold]]*sales[[#This Row],[Unit Cost]]</f>
        <v>3601750.56</v>
      </c>
      <c r="O134" s="3">
        <f>sales[[#This Row],[Total Sale]]-sales[[#This Row],[Total Cost]]</f>
        <v>866201.25000000047</v>
      </c>
      <c r="P134" s="19">
        <f>YEAR(sales[[#This Row],[Order Date]])</f>
        <v>2021</v>
      </c>
      <c r="Q134" s="19" t="str">
        <f>TEXT(sales[[#This Row],[Order Date]],"mmm")</f>
        <v>may</v>
      </c>
      <c r="R134" s="19">
        <f>sales[[#This Row],[Ship Date]]-sales[[#This Row],[Order Date]]</f>
        <v>35</v>
      </c>
    </row>
    <row r="135" spans="1:18" x14ac:dyDescent="0.25">
      <c r="A135" s="8">
        <v>703259599</v>
      </c>
      <c r="B135" t="s">
        <v>234</v>
      </c>
      <c r="C135" s="1">
        <v>43923</v>
      </c>
      <c r="D135" s="1">
        <v>43926</v>
      </c>
      <c r="E135" t="s">
        <v>1165</v>
      </c>
      <c r="F135" t="s">
        <v>6</v>
      </c>
      <c r="G135" t="str">
        <f>VLOOKUP(sales[[#This Row],[Country]],countryregion[],2,0)</f>
        <v>Middle East and North Africa</v>
      </c>
      <c r="H135" t="s">
        <v>235</v>
      </c>
      <c r="I135" t="s">
        <v>1146</v>
      </c>
      <c r="J135">
        <v>8998</v>
      </c>
      <c r="K135" s="3">
        <f>VLOOKUP(sales[[#This Row],[Item Type]],typepricecost[],2,0)</f>
        <v>154.06</v>
      </c>
      <c r="L135" s="3">
        <f>VLOOKUP(sales[[#This Row],[Item Type]],typepricecost[],3,0)</f>
        <v>90.93</v>
      </c>
      <c r="M135" s="3">
        <f>sales[[#This Row],[Units Sold]]*sales[[#This Row],[Unit Price]]</f>
        <v>1386231.8800000001</v>
      </c>
      <c r="N135" s="3">
        <f>sales[[#This Row],[Units Sold]]*sales[[#This Row],[Unit Cost]]</f>
        <v>818188.14</v>
      </c>
      <c r="O135" s="3">
        <f>sales[[#This Row],[Total Sale]]-sales[[#This Row],[Total Cost]]</f>
        <v>568043.74000000011</v>
      </c>
      <c r="P135" s="19">
        <f>YEAR(sales[[#This Row],[Order Date]])</f>
        <v>2020</v>
      </c>
      <c r="Q135" s="19" t="str">
        <f>TEXT(sales[[#This Row],[Order Date]],"mmm")</f>
        <v>abr</v>
      </c>
      <c r="R135" s="19">
        <f>sales[[#This Row],[Ship Date]]-sales[[#This Row],[Order Date]]</f>
        <v>3</v>
      </c>
    </row>
    <row r="136" spans="1:18" x14ac:dyDescent="0.25">
      <c r="A136" s="8">
        <v>228987109</v>
      </c>
      <c r="B136" t="s">
        <v>236</v>
      </c>
      <c r="C136" s="1">
        <v>44637</v>
      </c>
      <c r="D136" s="1">
        <v>44665</v>
      </c>
      <c r="E136" t="s">
        <v>1165</v>
      </c>
      <c r="F136" t="s">
        <v>3</v>
      </c>
      <c r="G136" t="str">
        <f>VLOOKUP(sales[[#This Row],[Country]],countryregion[],2,0)</f>
        <v>Asia</v>
      </c>
      <c r="H136" t="s">
        <v>141</v>
      </c>
      <c r="I136" t="s">
        <v>1152</v>
      </c>
      <c r="J136">
        <v>1229</v>
      </c>
      <c r="K136" s="3">
        <f>VLOOKUP(sales[[#This Row],[Item Type]],typepricecost[],2,0)</f>
        <v>109.28</v>
      </c>
      <c r="L136" s="3">
        <f>VLOOKUP(sales[[#This Row],[Item Type]],typepricecost[],3,0)</f>
        <v>35.840000000000003</v>
      </c>
      <c r="M136" s="3">
        <f>sales[[#This Row],[Units Sold]]*sales[[#This Row],[Unit Price]]</f>
        <v>134305.12</v>
      </c>
      <c r="N136" s="3">
        <f>sales[[#This Row],[Units Sold]]*sales[[#This Row],[Unit Cost]]</f>
        <v>44047.360000000001</v>
      </c>
      <c r="O136" s="3">
        <f>sales[[#This Row],[Total Sale]]-sales[[#This Row],[Total Cost]]</f>
        <v>90257.76</v>
      </c>
      <c r="P136" s="19">
        <f>YEAR(sales[[#This Row],[Order Date]])</f>
        <v>2022</v>
      </c>
      <c r="Q136" s="19" t="str">
        <f>TEXT(sales[[#This Row],[Order Date]],"mmm")</f>
        <v>mar</v>
      </c>
      <c r="R136" s="19">
        <f>sales[[#This Row],[Ship Date]]-sales[[#This Row],[Order Date]]</f>
        <v>28</v>
      </c>
    </row>
    <row r="137" spans="1:18" x14ac:dyDescent="0.25">
      <c r="A137" s="8">
        <v>126011312</v>
      </c>
      <c r="B137" t="s">
        <v>237</v>
      </c>
      <c r="C137" s="1">
        <v>44430</v>
      </c>
      <c r="D137" s="1">
        <v>44457</v>
      </c>
      <c r="E137" t="s">
        <v>1166</v>
      </c>
      <c r="F137" t="s">
        <v>6</v>
      </c>
      <c r="G137" t="str">
        <f>VLOOKUP(sales[[#This Row],[Country]],countryregion[],2,0)</f>
        <v>Sub-Saharan Africa</v>
      </c>
      <c r="H137" t="s">
        <v>25</v>
      </c>
      <c r="I137" t="s">
        <v>1149</v>
      </c>
      <c r="J137">
        <v>8402</v>
      </c>
      <c r="K137" s="3">
        <f>VLOOKUP(sales[[#This Row],[Item Type]],typepricecost[],2,0)</f>
        <v>205.7</v>
      </c>
      <c r="L137" s="3">
        <f>VLOOKUP(sales[[#This Row],[Item Type]],typepricecost[],3,0)</f>
        <v>117.11</v>
      </c>
      <c r="M137" s="3">
        <f>sales[[#This Row],[Units Sold]]*sales[[#This Row],[Unit Price]]</f>
        <v>1728291.4</v>
      </c>
      <c r="N137" s="3">
        <f>sales[[#This Row],[Units Sold]]*sales[[#This Row],[Unit Cost]]</f>
        <v>983958.22</v>
      </c>
      <c r="O137" s="3">
        <f>sales[[#This Row],[Total Sale]]-sales[[#This Row],[Total Cost]]</f>
        <v>744333.17999999993</v>
      </c>
      <c r="P137" s="19">
        <f>YEAR(sales[[#This Row],[Order Date]])</f>
        <v>2021</v>
      </c>
      <c r="Q137" s="19" t="str">
        <f>TEXT(sales[[#This Row],[Order Date]],"mmm")</f>
        <v>ago</v>
      </c>
      <c r="R137" s="19">
        <f>sales[[#This Row],[Ship Date]]-sales[[#This Row],[Order Date]]</f>
        <v>27</v>
      </c>
    </row>
    <row r="138" spans="1:18" x14ac:dyDescent="0.25">
      <c r="A138" s="8">
        <v>813131034</v>
      </c>
      <c r="B138" t="s">
        <v>238</v>
      </c>
      <c r="C138" s="1">
        <v>44010</v>
      </c>
      <c r="D138" s="1">
        <v>44013</v>
      </c>
      <c r="E138" t="s">
        <v>1166</v>
      </c>
      <c r="F138" t="s">
        <v>3</v>
      </c>
      <c r="G138" t="str">
        <f>VLOOKUP(sales[[#This Row],[Country]],countryregion[],2,0)</f>
        <v>Asia</v>
      </c>
      <c r="H138" t="s">
        <v>42</v>
      </c>
      <c r="I138" t="s">
        <v>1151</v>
      </c>
      <c r="J138">
        <v>2397</v>
      </c>
      <c r="K138" s="3">
        <f>VLOOKUP(sales[[#This Row],[Item Type]],typepricecost[],2,0)</f>
        <v>47.45</v>
      </c>
      <c r="L138" s="3">
        <f>VLOOKUP(sales[[#This Row],[Item Type]],typepricecost[],3,0)</f>
        <v>31.79</v>
      </c>
      <c r="M138" s="3">
        <f>sales[[#This Row],[Units Sold]]*sales[[#This Row],[Unit Price]]</f>
        <v>113737.65000000001</v>
      </c>
      <c r="N138" s="3">
        <f>sales[[#This Row],[Units Sold]]*sales[[#This Row],[Unit Cost]]</f>
        <v>76200.63</v>
      </c>
      <c r="O138" s="3">
        <f>sales[[#This Row],[Total Sale]]-sales[[#This Row],[Total Cost]]</f>
        <v>37537.020000000004</v>
      </c>
      <c r="P138" s="19">
        <f>YEAR(sales[[#This Row],[Order Date]])</f>
        <v>2020</v>
      </c>
      <c r="Q138" s="19" t="str">
        <f>TEXT(sales[[#This Row],[Order Date]],"mmm")</f>
        <v>jun</v>
      </c>
      <c r="R138" s="19">
        <f>sales[[#This Row],[Ship Date]]-sales[[#This Row],[Order Date]]</f>
        <v>3</v>
      </c>
    </row>
    <row r="139" spans="1:18" x14ac:dyDescent="0.25">
      <c r="A139" s="8">
        <v>529457604</v>
      </c>
      <c r="B139" t="s">
        <v>239</v>
      </c>
      <c r="C139" s="1">
        <v>44232</v>
      </c>
      <c r="D139" s="1">
        <v>44260</v>
      </c>
      <c r="E139" t="s">
        <v>1166</v>
      </c>
      <c r="F139" t="s">
        <v>3</v>
      </c>
      <c r="G139" t="str">
        <f>VLOOKUP(sales[[#This Row],[Country]],countryregion[],2,0)</f>
        <v>Europe</v>
      </c>
      <c r="H139" t="s">
        <v>183</v>
      </c>
      <c r="I139" t="s">
        <v>1154</v>
      </c>
      <c r="J139">
        <v>7126</v>
      </c>
      <c r="K139" s="3">
        <f>VLOOKUP(sales[[#This Row],[Item Type]],typepricecost[],2,0)</f>
        <v>81.73</v>
      </c>
      <c r="L139" s="3">
        <f>VLOOKUP(sales[[#This Row],[Item Type]],typepricecost[],3,0)</f>
        <v>56.67</v>
      </c>
      <c r="M139" s="3">
        <f>sales[[#This Row],[Units Sold]]*sales[[#This Row],[Unit Price]]</f>
        <v>582407.98</v>
      </c>
      <c r="N139" s="3">
        <f>sales[[#This Row],[Units Sold]]*sales[[#This Row],[Unit Cost]]</f>
        <v>403830.42</v>
      </c>
      <c r="O139" s="3">
        <f>sales[[#This Row],[Total Sale]]-sales[[#This Row],[Total Cost]]</f>
        <v>178577.56</v>
      </c>
      <c r="P139" s="19">
        <f>YEAR(sales[[#This Row],[Order Date]])</f>
        <v>2021</v>
      </c>
      <c r="Q139" s="19" t="str">
        <f>TEXT(sales[[#This Row],[Order Date]],"mmm")</f>
        <v>feb</v>
      </c>
      <c r="R139" s="19">
        <f>sales[[#This Row],[Ship Date]]-sales[[#This Row],[Order Date]]</f>
        <v>28</v>
      </c>
    </row>
    <row r="140" spans="1:18" x14ac:dyDescent="0.25">
      <c r="A140" s="8">
        <v>284414851</v>
      </c>
      <c r="B140" t="s">
        <v>240</v>
      </c>
      <c r="C140" s="1">
        <v>44532</v>
      </c>
      <c r="D140" s="1">
        <v>44537</v>
      </c>
      <c r="E140" t="s">
        <v>1164</v>
      </c>
      <c r="F140" t="s">
        <v>3</v>
      </c>
      <c r="G140" t="str">
        <f>VLOOKUP(sales[[#This Row],[Country]],countryregion[],2,0)</f>
        <v>Sub-Saharan Africa</v>
      </c>
      <c r="H140" t="s">
        <v>241</v>
      </c>
      <c r="I140" t="s">
        <v>1155</v>
      </c>
      <c r="J140">
        <v>3530</v>
      </c>
      <c r="K140" s="3">
        <f>VLOOKUP(sales[[#This Row],[Item Type]],typepricecost[],2,0)</f>
        <v>421.89</v>
      </c>
      <c r="L140" s="3">
        <f>VLOOKUP(sales[[#This Row],[Item Type]],typepricecost[],3,0)</f>
        <v>364.69</v>
      </c>
      <c r="M140" s="3">
        <f>sales[[#This Row],[Units Sold]]*sales[[#This Row],[Unit Price]]</f>
        <v>1489271.7</v>
      </c>
      <c r="N140" s="3">
        <f>sales[[#This Row],[Units Sold]]*sales[[#This Row],[Unit Cost]]</f>
        <v>1287355.7</v>
      </c>
      <c r="O140" s="3">
        <f>sales[[#This Row],[Total Sale]]-sales[[#This Row],[Total Cost]]</f>
        <v>201916</v>
      </c>
      <c r="P140" s="19">
        <f>YEAR(sales[[#This Row],[Order Date]])</f>
        <v>2021</v>
      </c>
      <c r="Q140" s="19" t="str">
        <f>TEXT(sales[[#This Row],[Order Date]],"mmm")</f>
        <v>dic</v>
      </c>
      <c r="R140" s="19">
        <f>sales[[#This Row],[Ship Date]]-sales[[#This Row],[Order Date]]</f>
        <v>5</v>
      </c>
    </row>
    <row r="141" spans="1:18" x14ac:dyDescent="0.25">
      <c r="A141" s="8">
        <v>707739102</v>
      </c>
      <c r="B141" t="s">
        <v>242</v>
      </c>
      <c r="C141" s="1">
        <v>44491</v>
      </c>
      <c r="D141" s="1">
        <v>44497</v>
      </c>
      <c r="E141" t="s">
        <v>1166</v>
      </c>
      <c r="F141" t="s">
        <v>6</v>
      </c>
      <c r="G141" t="str">
        <f>VLOOKUP(sales[[#This Row],[Country]],countryregion[],2,0)</f>
        <v>Europe</v>
      </c>
      <c r="H141" t="s">
        <v>243</v>
      </c>
      <c r="I141" t="s">
        <v>1151</v>
      </c>
      <c r="J141">
        <v>4583</v>
      </c>
      <c r="K141" s="3">
        <f>VLOOKUP(sales[[#This Row],[Item Type]],typepricecost[],2,0)</f>
        <v>47.45</v>
      </c>
      <c r="L141" s="3">
        <f>VLOOKUP(sales[[#This Row],[Item Type]],typepricecost[],3,0)</f>
        <v>31.79</v>
      </c>
      <c r="M141" s="3">
        <f>sales[[#This Row],[Units Sold]]*sales[[#This Row],[Unit Price]]</f>
        <v>217463.35</v>
      </c>
      <c r="N141" s="3">
        <f>sales[[#This Row],[Units Sold]]*sales[[#This Row],[Unit Cost]]</f>
        <v>145693.57</v>
      </c>
      <c r="O141" s="3">
        <f>sales[[#This Row],[Total Sale]]-sales[[#This Row],[Total Cost]]</f>
        <v>71769.78</v>
      </c>
      <c r="P141" s="19">
        <f>YEAR(sales[[#This Row],[Order Date]])</f>
        <v>2021</v>
      </c>
      <c r="Q141" s="19" t="str">
        <f>TEXT(sales[[#This Row],[Order Date]],"mmm")</f>
        <v>oct</v>
      </c>
      <c r="R141" s="19">
        <f>sales[[#This Row],[Ship Date]]-sales[[#This Row],[Order Date]]</f>
        <v>6</v>
      </c>
    </row>
    <row r="142" spans="1:18" x14ac:dyDescent="0.25">
      <c r="A142" s="8">
        <v>699479186</v>
      </c>
      <c r="B142" t="s">
        <v>244</v>
      </c>
      <c r="C142" s="1">
        <v>44362</v>
      </c>
      <c r="D142" s="1">
        <v>44402</v>
      </c>
      <c r="E142" t="s">
        <v>1163</v>
      </c>
      <c r="F142" t="s">
        <v>6</v>
      </c>
      <c r="G142" t="str">
        <f>VLOOKUP(sales[[#This Row],[Country]],countryregion[],2,0)</f>
        <v>Asia</v>
      </c>
      <c r="H142" t="s">
        <v>245</v>
      </c>
      <c r="I142" t="s">
        <v>1148</v>
      </c>
      <c r="J142">
        <v>290</v>
      </c>
      <c r="K142" s="3">
        <f>VLOOKUP(sales[[#This Row],[Item Type]],typepricecost[],2,0)</f>
        <v>437.2</v>
      </c>
      <c r="L142" s="3">
        <f>VLOOKUP(sales[[#This Row],[Item Type]],typepricecost[],3,0)</f>
        <v>263.33</v>
      </c>
      <c r="M142" s="3">
        <f>sales[[#This Row],[Units Sold]]*sales[[#This Row],[Unit Price]]</f>
        <v>126788</v>
      </c>
      <c r="N142" s="3">
        <f>sales[[#This Row],[Units Sold]]*sales[[#This Row],[Unit Cost]]</f>
        <v>76365.7</v>
      </c>
      <c r="O142" s="3">
        <f>sales[[#This Row],[Total Sale]]-sales[[#This Row],[Total Cost]]</f>
        <v>50422.3</v>
      </c>
      <c r="P142" s="19">
        <f>YEAR(sales[[#This Row],[Order Date]])</f>
        <v>2021</v>
      </c>
      <c r="Q142" s="19" t="str">
        <f>TEXT(sales[[#This Row],[Order Date]],"mmm")</f>
        <v>jun</v>
      </c>
      <c r="R142" s="19">
        <f>sales[[#This Row],[Ship Date]]-sales[[#This Row],[Order Date]]</f>
        <v>40</v>
      </c>
    </row>
    <row r="143" spans="1:18" x14ac:dyDescent="0.25">
      <c r="A143" s="8">
        <v>579996430</v>
      </c>
      <c r="B143" t="s">
        <v>246</v>
      </c>
      <c r="C143" s="1">
        <v>44543</v>
      </c>
      <c r="D143" s="1">
        <v>44570</v>
      </c>
      <c r="E143" t="s">
        <v>1166</v>
      </c>
      <c r="F143" t="s">
        <v>6</v>
      </c>
      <c r="G143" t="str">
        <f>VLOOKUP(sales[[#This Row],[Country]],countryregion[],2,0)</f>
        <v>Asia</v>
      </c>
      <c r="H143" t="s">
        <v>82</v>
      </c>
      <c r="I143" t="s">
        <v>1149</v>
      </c>
      <c r="J143">
        <v>2687</v>
      </c>
      <c r="K143" s="3">
        <f>VLOOKUP(sales[[#This Row],[Item Type]],typepricecost[],2,0)</f>
        <v>205.7</v>
      </c>
      <c r="L143" s="3">
        <f>VLOOKUP(sales[[#This Row],[Item Type]],typepricecost[],3,0)</f>
        <v>117.11</v>
      </c>
      <c r="M143" s="3">
        <f>sales[[#This Row],[Units Sold]]*sales[[#This Row],[Unit Price]]</f>
        <v>552715.9</v>
      </c>
      <c r="N143" s="3">
        <f>sales[[#This Row],[Units Sold]]*sales[[#This Row],[Unit Cost]]</f>
        <v>314674.57</v>
      </c>
      <c r="O143" s="3">
        <f>sales[[#This Row],[Total Sale]]-sales[[#This Row],[Total Cost]]</f>
        <v>238041.33000000002</v>
      </c>
      <c r="P143" s="19">
        <f>YEAR(sales[[#This Row],[Order Date]])</f>
        <v>2021</v>
      </c>
      <c r="Q143" s="19" t="str">
        <f>TEXT(sales[[#This Row],[Order Date]],"mmm")</f>
        <v>dic</v>
      </c>
      <c r="R143" s="19">
        <f>sales[[#This Row],[Ship Date]]-sales[[#This Row],[Order Date]]</f>
        <v>27</v>
      </c>
    </row>
    <row r="144" spans="1:18" x14ac:dyDescent="0.25">
      <c r="A144" s="8">
        <v>739964663</v>
      </c>
      <c r="B144" t="s">
        <v>247</v>
      </c>
      <c r="C144" s="1">
        <v>44011</v>
      </c>
      <c r="D144" s="1">
        <v>44039</v>
      </c>
      <c r="E144" t="s">
        <v>1163</v>
      </c>
      <c r="F144" t="s">
        <v>6</v>
      </c>
      <c r="G144" t="str">
        <f>VLOOKUP(sales[[#This Row],[Country]],countryregion[],2,0)</f>
        <v>Europe</v>
      </c>
      <c r="H144" t="s">
        <v>1</v>
      </c>
      <c r="I144" t="s">
        <v>1149</v>
      </c>
      <c r="J144">
        <v>842</v>
      </c>
      <c r="K144" s="3">
        <f>VLOOKUP(sales[[#This Row],[Item Type]],typepricecost[],2,0)</f>
        <v>205.7</v>
      </c>
      <c r="L144" s="3">
        <f>VLOOKUP(sales[[#This Row],[Item Type]],typepricecost[],3,0)</f>
        <v>117.11</v>
      </c>
      <c r="M144" s="3">
        <f>sales[[#This Row],[Units Sold]]*sales[[#This Row],[Unit Price]]</f>
        <v>173199.4</v>
      </c>
      <c r="N144" s="3">
        <f>sales[[#This Row],[Units Sold]]*sales[[#This Row],[Unit Cost]]</f>
        <v>98606.62</v>
      </c>
      <c r="O144" s="3">
        <f>sales[[#This Row],[Total Sale]]-sales[[#This Row],[Total Cost]]</f>
        <v>74592.78</v>
      </c>
      <c r="P144" s="19">
        <f>YEAR(sales[[#This Row],[Order Date]])</f>
        <v>2020</v>
      </c>
      <c r="Q144" s="19" t="str">
        <f>TEXT(sales[[#This Row],[Order Date]],"mmm")</f>
        <v>jun</v>
      </c>
      <c r="R144" s="19">
        <f>sales[[#This Row],[Ship Date]]-sales[[#This Row],[Order Date]]</f>
        <v>28</v>
      </c>
    </row>
    <row r="145" spans="1:18" x14ac:dyDescent="0.25">
      <c r="A145" s="8">
        <v>290370213</v>
      </c>
      <c r="B145" t="s">
        <v>248</v>
      </c>
      <c r="C145" s="1">
        <v>43982</v>
      </c>
      <c r="D145" s="1">
        <v>43997</v>
      </c>
      <c r="E145" t="s">
        <v>1163</v>
      </c>
      <c r="F145" t="s">
        <v>3</v>
      </c>
      <c r="G145" t="str">
        <f>VLOOKUP(sales[[#This Row],[Country]],countryregion[],2,0)</f>
        <v>Australia and Oceania</v>
      </c>
      <c r="H145" t="s">
        <v>95</v>
      </c>
      <c r="I145" t="s">
        <v>1152</v>
      </c>
      <c r="J145">
        <v>5854</v>
      </c>
      <c r="K145" s="3">
        <f>VLOOKUP(sales[[#This Row],[Item Type]],typepricecost[],2,0)</f>
        <v>109.28</v>
      </c>
      <c r="L145" s="3">
        <f>VLOOKUP(sales[[#This Row],[Item Type]],typepricecost[],3,0)</f>
        <v>35.840000000000003</v>
      </c>
      <c r="M145" s="3">
        <f>sales[[#This Row],[Units Sold]]*sales[[#This Row],[Unit Price]]</f>
        <v>639725.12</v>
      </c>
      <c r="N145" s="3">
        <f>sales[[#This Row],[Units Sold]]*sales[[#This Row],[Unit Cost]]</f>
        <v>209807.36000000002</v>
      </c>
      <c r="O145" s="3">
        <f>sales[[#This Row],[Total Sale]]-sales[[#This Row],[Total Cost]]</f>
        <v>429917.76</v>
      </c>
      <c r="P145" s="19">
        <f>YEAR(sales[[#This Row],[Order Date]])</f>
        <v>2020</v>
      </c>
      <c r="Q145" s="19" t="str">
        <f>TEXT(sales[[#This Row],[Order Date]],"mmm")</f>
        <v>may</v>
      </c>
      <c r="R145" s="19">
        <f>sales[[#This Row],[Ship Date]]-sales[[#This Row],[Order Date]]</f>
        <v>15</v>
      </c>
    </row>
    <row r="146" spans="1:18" x14ac:dyDescent="0.25">
      <c r="A146" s="8">
        <v>212511909</v>
      </c>
      <c r="B146" t="s">
        <v>249</v>
      </c>
      <c r="C146" s="1">
        <v>44249</v>
      </c>
      <c r="D146" s="1">
        <v>44249</v>
      </c>
      <c r="E146" t="s">
        <v>1163</v>
      </c>
      <c r="F146" t="s">
        <v>6</v>
      </c>
      <c r="G146" t="str">
        <f>VLOOKUP(sales[[#This Row],[Country]],countryregion[],2,0)</f>
        <v>Sub-Saharan Africa</v>
      </c>
      <c r="H146" t="s">
        <v>250</v>
      </c>
      <c r="I146" t="s">
        <v>1147</v>
      </c>
      <c r="J146">
        <v>5851</v>
      </c>
      <c r="K146" s="3">
        <f>VLOOKUP(sales[[#This Row],[Item Type]],typepricecost[],2,0)</f>
        <v>9.33</v>
      </c>
      <c r="L146" s="3">
        <f>VLOOKUP(sales[[#This Row],[Item Type]],typepricecost[],3,0)</f>
        <v>6.92</v>
      </c>
      <c r="M146" s="3">
        <f>sales[[#This Row],[Units Sold]]*sales[[#This Row],[Unit Price]]</f>
        <v>54589.83</v>
      </c>
      <c r="N146" s="3">
        <f>sales[[#This Row],[Units Sold]]*sales[[#This Row],[Unit Cost]]</f>
        <v>40488.92</v>
      </c>
      <c r="O146" s="3">
        <f>sales[[#This Row],[Total Sale]]-sales[[#This Row],[Total Cost]]</f>
        <v>14100.910000000003</v>
      </c>
      <c r="P146" s="19">
        <f>YEAR(sales[[#This Row],[Order Date]])</f>
        <v>2021</v>
      </c>
      <c r="Q146" s="19" t="str">
        <f>TEXT(sales[[#This Row],[Order Date]],"mmm")</f>
        <v>feb</v>
      </c>
      <c r="R146" s="19">
        <f>sales[[#This Row],[Ship Date]]-sales[[#This Row],[Order Date]]</f>
        <v>0</v>
      </c>
    </row>
    <row r="147" spans="1:18" x14ac:dyDescent="0.25">
      <c r="A147" s="8">
        <v>208001077</v>
      </c>
      <c r="B147" t="s">
        <v>251</v>
      </c>
      <c r="C147" s="1">
        <v>44755</v>
      </c>
      <c r="D147" s="1">
        <v>44764</v>
      </c>
      <c r="E147" t="s">
        <v>1166</v>
      </c>
      <c r="F147" t="s">
        <v>6</v>
      </c>
      <c r="G147" t="str">
        <f>VLOOKUP(sales[[#This Row],[Country]],countryregion[],2,0)</f>
        <v>Sub-Saharan Africa</v>
      </c>
      <c r="H147" t="s">
        <v>252</v>
      </c>
      <c r="I147" t="s">
        <v>1147</v>
      </c>
      <c r="J147">
        <v>996</v>
      </c>
      <c r="K147" s="3">
        <f>VLOOKUP(sales[[#This Row],[Item Type]],typepricecost[],2,0)</f>
        <v>9.33</v>
      </c>
      <c r="L147" s="3">
        <f>VLOOKUP(sales[[#This Row],[Item Type]],typepricecost[],3,0)</f>
        <v>6.92</v>
      </c>
      <c r="M147" s="3">
        <f>sales[[#This Row],[Units Sold]]*sales[[#This Row],[Unit Price]]</f>
        <v>9292.68</v>
      </c>
      <c r="N147" s="3">
        <f>sales[[#This Row],[Units Sold]]*sales[[#This Row],[Unit Cost]]</f>
        <v>6892.32</v>
      </c>
      <c r="O147" s="3">
        <f>sales[[#This Row],[Total Sale]]-sales[[#This Row],[Total Cost]]</f>
        <v>2400.3600000000006</v>
      </c>
      <c r="P147" s="19">
        <f>YEAR(sales[[#This Row],[Order Date]])</f>
        <v>2022</v>
      </c>
      <c r="Q147" s="19" t="str">
        <f>TEXT(sales[[#This Row],[Order Date]],"mmm")</f>
        <v>jul</v>
      </c>
      <c r="R147" s="19">
        <f>sales[[#This Row],[Ship Date]]-sales[[#This Row],[Order Date]]</f>
        <v>9</v>
      </c>
    </row>
    <row r="148" spans="1:18" x14ac:dyDescent="0.25">
      <c r="A148" s="8">
        <v>948761546</v>
      </c>
      <c r="B148" t="s">
        <v>253</v>
      </c>
      <c r="C148" s="1">
        <v>44021</v>
      </c>
      <c r="D148" s="1">
        <v>44025</v>
      </c>
      <c r="E148" t="s">
        <v>1165</v>
      </c>
      <c r="F148" t="s">
        <v>3</v>
      </c>
      <c r="G148" t="str">
        <f>VLOOKUP(sales[[#This Row],[Country]],countryregion[],2,0)</f>
        <v>Sub-Saharan Africa</v>
      </c>
      <c r="H148" t="s">
        <v>208</v>
      </c>
      <c r="I148" t="s">
        <v>1154</v>
      </c>
      <c r="J148">
        <v>8480</v>
      </c>
      <c r="K148" s="3">
        <f>VLOOKUP(sales[[#This Row],[Item Type]],typepricecost[],2,0)</f>
        <v>81.73</v>
      </c>
      <c r="L148" s="3">
        <f>VLOOKUP(sales[[#This Row],[Item Type]],typepricecost[],3,0)</f>
        <v>56.67</v>
      </c>
      <c r="M148" s="3">
        <f>sales[[#This Row],[Units Sold]]*sales[[#This Row],[Unit Price]]</f>
        <v>693070.4</v>
      </c>
      <c r="N148" s="3">
        <f>sales[[#This Row],[Units Sold]]*sales[[#This Row],[Unit Cost]]</f>
        <v>480561.60000000003</v>
      </c>
      <c r="O148" s="3">
        <f>sales[[#This Row],[Total Sale]]-sales[[#This Row],[Total Cost]]</f>
        <v>212508.79999999999</v>
      </c>
      <c r="P148" s="19">
        <f>YEAR(sales[[#This Row],[Order Date]])</f>
        <v>2020</v>
      </c>
      <c r="Q148" s="19" t="str">
        <f>TEXT(sales[[#This Row],[Order Date]],"mmm")</f>
        <v>jul</v>
      </c>
      <c r="R148" s="19">
        <f>sales[[#This Row],[Ship Date]]-sales[[#This Row],[Order Date]]</f>
        <v>4</v>
      </c>
    </row>
    <row r="149" spans="1:18" x14ac:dyDescent="0.25">
      <c r="A149" s="8">
        <v>927029645</v>
      </c>
      <c r="B149" t="s">
        <v>254</v>
      </c>
      <c r="C149" s="1">
        <v>43848</v>
      </c>
      <c r="D149" s="1">
        <v>43859</v>
      </c>
      <c r="E149" t="s">
        <v>1166</v>
      </c>
      <c r="F149" t="s">
        <v>3</v>
      </c>
      <c r="G149" t="str">
        <f>VLOOKUP(sales[[#This Row],[Country]],countryregion[],2,0)</f>
        <v>Sub-Saharan Africa</v>
      </c>
      <c r="H149" t="s">
        <v>171</v>
      </c>
      <c r="I149" t="s">
        <v>2</v>
      </c>
      <c r="J149">
        <v>7527</v>
      </c>
      <c r="K149" s="3">
        <f>VLOOKUP(sales[[#This Row],[Item Type]],typepricecost[],2,0)</f>
        <v>152.58000000000001</v>
      </c>
      <c r="L149" s="3">
        <f>VLOOKUP(sales[[#This Row],[Item Type]],typepricecost[],3,0)</f>
        <v>97.44</v>
      </c>
      <c r="M149" s="3">
        <f>sales[[#This Row],[Units Sold]]*sales[[#This Row],[Unit Price]]</f>
        <v>1148469.6600000001</v>
      </c>
      <c r="N149" s="3">
        <f>sales[[#This Row],[Units Sold]]*sales[[#This Row],[Unit Cost]]</f>
        <v>733430.88</v>
      </c>
      <c r="O149" s="3">
        <f>sales[[#This Row],[Total Sale]]-sales[[#This Row],[Total Cost]]</f>
        <v>415038.78000000014</v>
      </c>
      <c r="P149" s="19">
        <f>YEAR(sales[[#This Row],[Order Date]])</f>
        <v>2020</v>
      </c>
      <c r="Q149" s="19" t="str">
        <f>TEXT(sales[[#This Row],[Order Date]],"mmm")</f>
        <v>ene</v>
      </c>
      <c r="R149" s="19">
        <f>sales[[#This Row],[Ship Date]]-sales[[#This Row],[Order Date]]</f>
        <v>11</v>
      </c>
    </row>
    <row r="150" spans="1:18" x14ac:dyDescent="0.25">
      <c r="A150" s="8">
        <v>505354201</v>
      </c>
      <c r="B150" t="s">
        <v>255</v>
      </c>
      <c r="C150" s="1">
        <v>44618</v>
      </c>
      <c r="D150" s="1">
        <v>44663</v>
      </c>
      <c r="E150" t="s">
        <v>1166</v>
      </c>
      <c r="F150" t="s">
        <v>3</v>
      </c>
      <c r="G150" t="str">
        <f>VLOOKUP(sales[[#This Row],[Country]],countryregion[],2,0)</f>
        <v>North America</v>
      </c>
      <c r="H150" t="s">
        <v>256</v>
      </c>
      <c r="I150" t="s">
        <v>1154</v>
      </c>
      <c r="J150">
        <v>4393</v>
      </c>
      <c r="K150" s="3">
        <f>VLOOKUP(sales[[#This Row],[Item Type]],typepricecost[],2,0)</f>
        <v>81.73</v>
      </c>
      <c r="L150" s="3">
        <f>VLOOKUP(sales[[#This Row],[Item Type]],typepricecost[],3,0)</f>
        <v>56.67</v>
      </c>
      <c r="M150" s="3">
        <f>sales[[#This Row],[Units Sold]]*sales[[#This Row],[Unit Price]]</f>
        <v>359039.89</v>
      </c>
      <c r="N150" s="3">
        <f>sales[[#This Row],[Units Sold]]*sales[[#This Row],[Unit Cost]]</f>
        <v>248951.31</v>
      </c>
      <c r="O150" s="3">
        <f>sales[[#This Row],[Total Sale]]-sales[[#This Row],[Total Cost]]</f>
        <v>110088.58000000002</v>
      </c>
      <c r="P150" s="19">
        <f>YEAR(sales[[#This Row],[Order Date]])</f>
        <v>2022</v>
      </c>
      <c r="Q150" s="19" t="str">
        <f>TEXT(sales[[#This Row],[Order Date]],"mmm")</f>
        <v>feb</v>
      </c>
      <c r="R150" s="19">
        <f>sales[[#This Row],[Ship Date]]-sales[[#This Row],[Order Date]]</f>
        <v>45</v>
      </c>
    </row>
    <row r="151" spans="1:18" x14ac:dyDescent="0.25">
      <c r="A151" s="8">
        <v>566596543</v>
      </c>
      <c r="B151" t="s">
        <v>257</v>
      </c>
      <c r="C151" s="1">
        <v>44772</v>
      </c>
      <c r="D151" s="1">
        <v>44805</v>
      </c>
      <c r="E151" t="s">
        <v>1166</v>
      </c>
      <c r="F151" t="s">
        <v>3</v>
      </c>
      <c r="G151" t="str">
        <f>VLOOKUP(sales[[#This Row],[Country]],countryregion[],2,0)</f>
        <v>Sub-Saharan Africa</v>
      </c>
      <c r="H151" t="s">
        <v>258</v>
      </c>
      <c r="I151" t="s">
        <v>1147</v>
      </c>
      <c r="J151">
        <v>7363</v>
      </c>
      <c r="K151" s="3">
        <f>VLOOKUP(sales[[#This Row],[Item Type]],typepricecost[],2,0)</f>
        <v>9.33</v>
      </c>
      <c r="L151" s="3">
        <f>VLOOKUP(sales[[#This Row],[Item Type]],typepricecost[],3,0)</f>
        <v>6.92</v>
      </c>
      <c r="M151" s="3">
        <f>sales[[#This Row],[Units Sold]]*sales[[#This Row],[Unit Price]]</f>
        <v>68696.789999999994</v>
      </c>
      <c r="N151" s="3">
        <f>sales[[#This Row],[Units Sold]]*sales[[#This Row],[Unit Cost]]</f>
        <v>50951.96</v>
      </c>
      <c r="O151" s="3">
        <f>sales[[#This Row],[Total Sale]]-sales[[#This Row],[Total Cost]]</f>
        <v>17744.829999999994</v>
      </c>
      <c r="P151" s="19">
        <f>YEAR(sales[[#This Row],[Order Date]])</f>
        <v>2022</v>
      </c>
      <c r="Q151" s="19" t="str">
        <f>TEXT(sales[[#This Row],[Order Date]],"mmm")</f>
        <v>jul</v>
      </c>
      <c r="R151" s="19">
        <f>sales[[#This Row],[Ship Date]]-sales[[#This Row],[Order Date]]</f>
        <v>33</v>
      </c>
    </row>
    <row r="152" spans="1:18" x14ac:dyDescent="0.25">
      <c r="A152" s="8">
        <v>263930499</v>
      </c>
      <c r="B152" t="s">
        <v>259</v>
      </c>
      <c r="C152" s="1">
        <v>44463</v>
      </c>
      <c r="D152" s="1">
        <v>44505</v>
      </c>
      <c r="E152" t="s">
        <v>1166</v>
      </c>
      <c r="F152" t="s">
        <v>3</v>
      </c>
      <c r="G152" t="str">
        <f>VLOOKUP(sales[[#This Row],[Country]],countryregion[],2,0)</f>
        <v>Sub-Saharan Africa</v>
      </c>
      <c r="H152" t="s">
        <v>93</v>
      </c>
      <c r="I152" t="s">
        <v>1145</v>
      </c>
      <c r="J152">
        <v>1755</v>
      </c>
      <c r="K152" s="3">
        <f>VLOOKUP(sales[[#This Row],[Item Type]],typepricecost[],2,0)</f>
        <v>651.21</v>
      </c>
      <c r="L152" s="3">
        <f>VLOOKUP(sales[[#This Row],[Item Type]],typepricecost[],3,0)</f>
        <v>524.96</v>
      </c>
      <c r="M152" s="3">
        <f>sales[[#This Row],[Units Sold]]*sales[[#This Row],[Unit Price]]</f>
        <v>1142873.55</v>
      </c>
      <c r="N152" s="3">
        <f>sales[[#This Row],[Units Sold]]*sales[[#This Row],[Unit Cost]]</f>
        <v>921304.8</v>
      </c>
      <c r="O152" s="3">
        <f>sales[[#This Row],[Total Sale]]-sales[[#This Row],[Total Cost]]</f>
        <v>221568.75</v>
      </c>
      <c r="P152" s="19">
        <f>YEAR(sales[[#This Row],[Order Date]])</f>
        <v>2021</v>
      </c>
      <c r="Q152" s="19" t="str">
        <f>TEXT(sales[[#This Row],[Order Date]],"mmm")</f>
        <v>sep</v>
      </c>
      <c r="R152" s="19">
        <f>sales[[#This Row],[Ship Date]]-sales[[#This Row],[Order Date]]</f>
        <v>42</v>
      </c>
    </row>
    <row r="153" spans="1:18" x14ac:dyDescent="0.25">
      <c r="A153" s="8">
        <v>170842397</v>
      </c>
      <c r="B153" t="s">
        <v>260</v>
      </c>
      <c r="C153" s="1">
        <v>43992</v>
      </c>
      <c r="D153" s="1">
        <v>43992</v>
      </c>
      <c r="E153" t="s">
        <v>1166</v>
      </c>
      <c r="F153" t="s">
        <v>6</v>
      </c>
      <c r="G153" t="str">
        <f>VLOOKUP(sales[[#This Row],[Country]],countryregion[],2,0)</f>
        <v>Australia and Oceania</v>
      </c>
      <c r="H153" t="s">
        <v>35</v>
      </c>
      <c r="I153" t="s">
        <v>1147</v>
      </c>
      <c r="J153">
        <v>4917</v>
      </c>
      <c r="K153" s="3">
        <f>VLOOKUP(sales[[#This Row],[Item Type]],typepricecost[],2,0)</f>
        <v>9.33</v>
      </c>
      <c r="L153" s="3">
        <f>VLOOKUP(sales[[#This Row],[Item Type]],typepricecost[],3,0)</f>
        <v>6.92</v>
      </c>
      <c r="M153" s="3">
        <f>sales[[#This Row],[Units Sold]]*sales[[#This Row],[Unit Price]]</f>
        <v>45875.61</v>
      </c>
      <c r="N153" s="3">
        <f>sales[[#This Row],[Units Sold]]*sales[[#This Row],[Unit Cost]]</f>
        <v>34025.64</v>
      </c>
      <c r="O153" s="3">
        <f>sales[[#This Row],[Total Sale]]-sales[[#This Row],[Total Cost]]</f>
        <v>11849.970000000001</v>
      </c>
      <c r="P153" s="19">
        <f>YEAR(sales[[#This Row],[Order Date]])</f>
        <v>2020</v>
      </c>
      <c r="Q153" s="19" t="str">
        <f>TEXT(sales[[#This Row],[Order Date]],"mmm")</f>
        <v>jun</v>
      </c>
      <c r="R153" s="19">
        <f>sales[[#This Row],[Ship Date]]-sales[[#This Row],[Order Date]]</f>
        <v>0</v>
      </c>
    </row>
    <row r="154" spans="1:18" x14ac:dyDescent="0.25">
      <c r="A154" s="8">
        <v>931131064</v>
      </c>
      <c r="B154" t="s">
        <v>261</v>
      </c>
      <c r="C154" s="1">
        <v>44326</v>
      </c>
      <c r="D154" s="1">
        <v>44354</v>
      </c>
      <c r="E154" t="s">
        <v>1163</v>
      </c>
      <c r="F154" t="s">
        <v>3</v>
      </c>
      <c r="G154" t="str">
        <f>VLOOKUP(sales[[#This Row],[Country]],countryregion[],2,0)</f>
        <v>Sub-Saharan Africa</v>
      </c>
      <c r="H154" t="s">
        <v>100</v>
      </c>
      <c r="I154" t="s">
        <v>1147</v>
      </c>
      <c r="J154">
        <v>1229</v>
      </c>
      <c r="K154" s="3">
        <f>VLOOKUP(sales[[#This Row],[Item Type]],typepricecost[],2,0)</f>
        <v>9.33</v>
      </c>
      <c r="L154" s="3">
        <f>VLOOKUP(sales[[#This Row],[Item Type]],typepricecost[],3,0)</f>
        <v>6.92</v>
      </c>
      <c r="M154" s="3">
        <f>sales[[#This Row],[Units Sold]]*sales[[#This Row],[Unit Price]]</f>
        <v>11466.57</v>
      </c>
      <c r="N154" s="3">
        <f>sales[[#This Row],[Units Sold]]*sales[[#This Row],[Unit Cost]]</f>
        <v>8504.68</v>
      </c>
      <c r="O154" s="3">
        <f>sales[[#This Row],[Total Sale]]-sales[[#This Row],[Total Cost]]</f>
        <v>2961.8899999999994</v>
      </c>
      <c r="P154" s="19">
        <f>YEAR(sales[[#This Row],[Order Date]])</f>
        <v>2021</v>
      </c>
      <c r="Q154" s="19" t="str">
        <f>TEXT(sales[[#This Row],[Order Date]],"mmm")</f>
        <v>may</v>
      </c>
      <c r="R154" s="19">
        <f>sales[[#This Row],[Ship Date]]-sales[[#This Row],[Order Date]]</f>
        <v>28</v>
      </c>
    </row>
    <row r="155" spans="1:18" x14ac:dyDescent="0.25">
      <c r="A155" s="8">
        <v>108907830</v>
      </c>
      <c r="B155" t="s">
        <v>262</v>
      </c>
      <c r="C155" s="1">
        <v>44496</v>
      </c>
      <c r="D155" s="1">
        <v>44500</v>
      </c>
      <c r="E155" t="s">
        <v>1164</v>
      </c>
      <c r="F155" t="s">
        <v>6</v>
      </c>
      <c r="G155" t="str">
        <f>VLOOKUP(sales[[#This Row],[Country]],countryregion[],2,0)</f>
        <v>Sub-Saharan Africa</v>
      </c>
      <c r="H155" t="s">
        <v>171</v>
      </c>
      <c r="I155" t="s">
        <v>1147</v>
      </c>
      <c r="J155">
        <v>7102</v>
      </c>
      <c r="K155" s="3">
        <f>VLOOKUP(sales[[#This Row],[Item Type]],typepricecost[],2,0)</f>
        <v>9.33</v>
      </c>
      <c r="L155" s="3">
        <f>VLOOKUP(sales[[#This Row],[Item Type]],typepricecost[],3,0)</f>
        <v>6.92</v>
      </c>
      <c r="M155" s="3">
        <f>sales[[#This Row],[Units Sold]]*sales[[#This Row],[Unit Price]]</f>
        <v>66261.66</v>
      </c>
      <c r="N155" s="3">
        <f>sales[[#This Row],[Units Sold]]*sales[[#This Row],[Unit Cost]]</f>
        <v>49145.84</v>
      </c>
      <c r="O155" s="3">
        <f>sales[[#This Row],[Total Sale]]-sales[[#This Row],[Total Cost]]</f>
        <v>17115.820000000007</v>
      </c>
      <c r="P155" s="19">
        <f>YEAR(sales[[#This Row],[Order Date]])</f>
        <v>2021</v>
      </c>
      <c r="Q155" s="19" t="str">
        <f>TEXT(sales[[#This Row],[Order Date]],"mmm")</f>
        <v>oct</v>
      </c>
      <c r="R155" s="19">
        <f>sales[[#This Row],[Ship Date]]-sales[[#This Row],[Order Date]]</f>
        <v>4</v>
      </c>
    </row>
    <row r="156" spans="1:18" x14ac:dyDescent="0.25">
      <c r="A156" s="8">
        <v>738596522</v>
      </c>
      <c r="B156" t="s">
        <v>263</v>
      </c>
      <c r="C156" s="1">
        <v>44196</v>
      </c>
      <c r="D156" s="1">
        <v>44245</v>
      </c>
      <c r="E156" t="s">
        <v>1165</v>
      </c>
      <c r="F156" t="s">
        <v>3</v>
      </c>
      <c r="G156" t="str">
        <f>VLOOKUP(sales[[#This Row],[Country]],countryregion[],2,0)</f>
        <v>Australia and Oceania</v>
      </c>
      <c r="H156" t="s">
        <v>86</v>
      </c>
      <c r="I156" t="s">
        <v>1153</v>
      </c>
      <c r="J156">
        <v>5979</v>
      </c>
      <c r="K156" s="3">
        <f>VLOOKUP(sales[[#This Row],[Item Type]],typepricecost[],2,0)</f>
        <v>668.27</v>
      </c>
      <c r="L156" s="3">
        <f>VLOOKUP(sales[[#This Row],[Item Type]],typepricecost[],3,0)</f>
        <v>502.54</v>
      </c>
      <c r="M156" s="3">
        <f>sales[[#This Row],[Units Sold]]*sales[[#This Row],[Unit Price]]</f>
        <v>3995586.33</v>
      </c>
      <c r="N156" s="3">
        <f>sales[[#This Row],[Units Sold]]*sales[[#This Row],[Unit Cost]]</f>
        <v>3004686.66</v>
      </c>
      <c r="O156" s="3">
        <f>sales[[#This Row],[Total Sale]]-sales[[#This Row],[Total Cost]]</f>
        <v>990899.66999999993</v>
      </c>
      <c r="P156" s="19">
        <f>YEAR(sales[[#This Row],[Order Date]])</f>
        <v>2020</v>
      </c>
      <c r="Q156" s="19" t="str">
        <f>TEXT(sales[[#This Row],[Order Date]],"mmm")</f>
        <v>dic</v>
      </c>
      <c r="R156" s="19">
        <f>sales[[#This Row],[Ship Date]]-sales[[#This Row],[Order Date]]</f>
        <v>49</v>
      </c>
    </row>
    <row r="157" spans="1:18" x14ac:dyDescent="0.25">
      <c r="A157" s="8">
        <v>974933469</v>
      </c>
      <c r="B157" t="s">
        <v>264</v>
      </c>
      <c r="C157" s="1">
        <v>44315</v>
      </c>
      <c r="D157" s="1">
        <v>44359</v>
      </c>
      <c r="E157" t="s">
        <v>1163</v>
      </c>
      <c r="F157" t="s">
        <v>3</v>
      </c>
      <c r="G157" t="str">
        <f>VLOOKUP(sales[[#This Row],[Country]],countryregion[],2,0)</f>
        <v>Middle East and North Africa</v>
      </c>
      <c r="H157" t="s">
        <v>265</v>
      </c>
      <c r="I157" t="s">
        <v>1145</v>
      </c>
      <c r="J157">
        <v>3333</v>
      </c>
      <c r="K157" s="3">
        <f>VLOOKUP(sales[[#This Row],[Item Type]],typepricecost[],2,0)</f>
        <v>651.21</v>
      </c>
      <c r="L157" s="3">
        <f>VLOOKUP(sales[[#This Row],[Item Type]],typepricecost[],3,0)</f>
        <v>524.96</v>
      </c>
      <c r="M157" s="3">
        <f>sales[[#This Row],[Units Sold]]*sales[[#This Row],[Unit Price]]</f>
        <v>2170482.9300000002</v>
      </c>
      <c r="N157" s="3">
        <f>sales[[#This Row],[Units Sold]]*sales[[#This Row],[Unit Cost]]</f>
        <v>1749691.6800000002</v>
      </c>
      <c r="O157" s="3">
        <f>sales[[#This Row],[Total Sale]]-sales[[#This Row],[Total Cost]]</f>
        <v>420791.25</v>
      </c>
      <c r="P157" s="19">
        <f>YEAR(sales[[#This Row],[Order Date]])</f>
        <v>2021</v>
      </c>
      <c r="Q157" s="19" t="str">
        <f>TEXT(sales[[#This Row],[Order Date]],"mmm")</f>
        <v>abr</v>
      </c>
      <c r="R157" s="19">
        <f>sales[[#This Row],[Ship Date]]-sales[[#This Row],[Order Date]]</f>
        <v>44</v>
      </c>
    </row>
    <row r="158" spans="1:18" x14ac:dyDescent="0.25">
      <c r="A158" s="8">
        <v>842967498</v>
      </c>
      <c r="B158" t="s">
        <v>266</v>
      </c>
      <c r="C158" s="1">
        <v>44320</v>
      </c>
      <c r="D158" s="1">
        <v>44330</v>
      </c>
      <c r="E158" t="s">
        <v>1164</v>
      </c>
      <c r="F158" t="s">
        <v>3</v>
      </c>
      <c r="G158" t="str">
        <f>VLOOKUP(sales[[#This Row],[Country]],countryregion[],2,0)</f>
        <v>Middle East and North Africa</v>
      </c>
      <c r="H158" t="s">
        <v>267</v>
      </c>
      <c r="I158" t="s">
        <v>1145</v>
      </c>
      <c r="J158">
        <v>1670</v>
      </c>
      <c r="K158" s="3">
        <f>VLOOKUP(sales[[#This Row],[Item Type]],typepricecost[],2,0)</f>
        <v>651.21</v>
      </c>
      <c r="L158" s="3">
        <f>VLOOKUP(sales[[#This Row],[Item Type]],typepricecost[],3,0)</f>
        <v>524.96</v>
      </c>
      <c r="M158" s="3">
        <f>sales[[#This Row],[Units Sold]]*sales[[#This Row],[Unit Price]]</f>
        <v>1087520.7</v>
      </c>
      <c r="N158" s="3">
        <f>sales[[#This Row],[Units Sold]]*sales[[#This Row],[Unit Cost]]</f>
        <v>876683.20000000007</v>
      </c>
      <c r="O158" s="3">
        <f>sales[[#This Row],[Total Sale]]-sales[[#This Row],[Total Cost]]</f>
        <v>210837.49999999988</v>
      </c>
      <c r="P158" s="19">
        <f>YEAR(sales[[#This Row],[Order Date]])</f>
        <v>2021</v>
      </c>
      <c r="Q158" s="19" t="str">
        <f>TEXT(sales[[#This Row],[Order Date]],"mmm")</f>
        <v>may</v>
      </c>
      <c r="R158" s="19">
        <f>sales[[#This Row],[Ship Date]]-sales[[#This Row],[Order Date]]</f>
        <v>10</v>
      </c>
    </row>
    <row r="159" spans="1:18" x14ac:dyDescent="0.25">
      <c r="A159" s="8">
        <v>888059937</v>
      </c>
      <c r="B159" t="s">
        <v>268</v>
      </c>
      <c r="C159" s="1">
        <v>44872</v>
      </c>
      <c r="D159" s="1">
        <v>44905</v>
      </c>
      <c r="E159" t="s">
        <v>1166</v>
      </c>
      <c r="F159" t="s">
        <v>6</v>
      </c>
      <c r="G159" t="str">
        <f>VLOOKUP(sales[[#This Row],[Country]],countryregion[],2,0)</f>
        <v>Sub-Saharan Africa</v>
      </c>
      <c r="H159" t="s">
        <v>269</v>
      </c>
      <c r="I159" t="s">
        <v>1154</v>
      </c>
      <c r="J159">
        <v>5525</v>
      </c>
      <c r="K159" s="3">
        <f>VLOOKUP(sales[[#This Row],[Item Type]],typepricecost[],2,0)</f>
        <v>81.73</v>
      </c>
      <c r="L159" s="3">
        <f>VLOOKUP(sales[[#This Row],[Item Type]],typepricecost[],3,0)</f>
        <v>56.67</v>
      </c>
      <c r="M159" s="3">
        <f>sales[[#This Row],[Units Sold]]*sales[[#This Row],[Unit Price]]</f>
        <v>451558.25</v>
      </c>
      <c r="N159" s="3">
        <f>sales[[#This Row],[Units Sold]]*sales[[#This Row],[Unit Cost]]</f>
        <v>313101.75</v>
      </c>
      <c r="O159" s="3">
        <f>sales[[#This Row],[Total Sale]]-sales[[#This Row],[Total Cost]]</f>
        <v>138456.5</v>
      </c>
      <c r="P159" s="19">
        <f>YEAR(sales[[#This Row],[Order Date]])</f>
        <v>2022</v>
      </c>
      <c r="Q159" s="19" t="str">
        <f>TEXT(sales[[#This Row],[Order Date]],"mmm")</f>
        <v>nov</v>
      </c>
      <c r="R159" s="19">
        <f>sales[[#This Row],[Ship Date]]-sales[[#This Row],[Order Date]]</f>
        <v>33</v>
      </c>
    </row>
    <row r="160" spans="1:18" x14ac:dyDescent="0.25">
      <c r="A160" s="8">
        <v>825884616</v>
      </c>
      <c r="B160" t="s">
        <v>270</v>
      </c>
      <c r="C160" s="1">
        <v>44166</v>
      </c>
      <c r="D160" s="1">
        <v>44199</v>
      </c>
      <c r="E160" t="s">
        <v>1164</v>
      </c>
      <c r="F160" t="s">
        <v>3</v>
      </c>
      <c r="G160" t="str">
        <f>VLOOKUP(sales[[#This Row],[Country]],countryregion[],2,0)</f>
        <v>Sub-Saharan Africa</v>
      </c>
      <c r="H160" t="s">
        <v>193</v>
      </c>
      <c r="I160" t="s">
        <v>1153</v>
      </c>
      <c r="J160">
        <v>6466</v>
      </c>
      <c r="K160" s="3">
        <f>VLOOKUP(sales[[#This Row],[Item Type]],typepricecost[],2,0)</f>
        <v>668.27</v>
      </c>
      <c r="L160" s="3">
        <f>VLOOKUP(sales[[#This Row],[Item Type]],typepricecost[],3,0)</f>
        <v>502.54</v>
      </c>
      <c r="M160" s="3">
        <f>sales[[#This Row],[Units Sold]]*sales[[#This Row],[Unit Price]]</f>
        <v>4321033.82</v>
      </c>
      <c r="N160" s="3">
        <f>sales[[#This Row],[Units Sold]]*sales[[#This Row],[Unit Cost]]</f>
        <v>3249423.64</v>
      </c>
      <c r="O160" s="3">
        <f>sales[[#This Row],[Total Sale]]-sales[[#This Row],[Total Cost]]</f>
        <v>1071610.1800000002</v>
      </c>
      <c r="P160" s="19">
        <f>YEAR(sales[[#This Row],[Order Date]])</f>
        <v>2020</v>
      </c>
      <c r="Q160" s="19" t="str">
        <f>TEXT(sales[[#This Row],[Order Date]],"mmm")</f>
        <v>dic</v>
      </c>
      <c r="R160" s="19">
        <f>sales[[#This Row],[Ship Date]]-sales[[#This Row],[Order Date]]</f>
        <v>33</v>
      </c>
    </row>
    <row r="161" spans="1:18" x14ac:dyDescent="0.25">
      <c r="A161" s="8">
        <v>892427861</v>
      </c>
      <c r="B161" t="s">
        <v>271</v>
      </c>
      <c r="C161" s="1">
        <v>44720</v>
      </c>
      <c r="D161" s="1">
        <v>44767</v>
      </c>
      <c r="E161" t="s">
        <v>1165</v>
      </c>
      <c r="F161" t="s">
        <v>6</v>
      </c>
      <c r="G161" t="str">
        <f>VLOOKUP(sales[[#This Row],[Country]],countryregion[],2,0)</f>
        <v>Sub-Saharan Africa</v>
      </c>
      <c r="H161" t="s">
        <v>46</v>
      </c>
      <c r="I161" t="s">
        <v>1145</v>
      </c>
      <c r="J161">
        <v>8091</v>
      </c>
      <c r="K161" s="3">
        <f>VLOOKUP(sales[[#This Row],[Item Type]],typepricecost[],2,0)</f>
        <v>651.21</v>
      </c>
      <c r="L161" s="3">
        <f>VLOOKUP(sales[[#This Row],[Item Type]],typepricecost[],3,0)</f>
        <v>524.96</v>
      </c>
      <c r="M161" s="3">
        <f>sales[[#This Row],[Units Sold]]*sales[[#This Row],[Unit Price]]</f>
        <v>5268940.1100000003</v>
      </c>
      <c r="N161" s="3">
        <f>sales[[#This Row],[Units Sold]]*sales[[#This Row],[Unit Cost]]</f>
        <v>4247451.3600000003</v>
      </c>
      <c r="O161" s="3">
        <f>sales[[#This Row],[Total Sale]]-sales[[#This Row],[Total Cost]]</f>
        <v>1021488.75</v>
      </c>
      <c r="P161" s="19">
        <f>YEAR(sales[[#This Row],[Order Date]])</f>
        <v>2022</v>
      </c>
      <c r="Q161" s="19" t="str">
        <f>TEXT(sales[[#This Row],[Order Date]],"mmm")</f>
        <v>jun</v>
      </c>
      <c r="R161" s="19">
        <f>sales[[#This Row],[Ship Date]]-sales[[#This Row],[Order Date]]</f>
        <v>47</v>
      </c>
    </row>
    <row r="162" spans="1:18" x14ac:dyDescent="0.25">
      <c r="A162" s="8">
        <v>493988502</v>
      </c>
      <c r="B162" t="s">
        <v>272</v>
      </c>
      <c r="C162" s="1">
        <v>44502</v>
      </c>
      <c r="D162" s="1">
        <v>44551</v>
      </c>
      <c r="E162" t="s">
        <v>1163</v>
      </c>
      <c r="F162" t="s">
        <v>6</v>
      </c>
      <c r="G162" t="str">
        <f>VLOOKUP(sales[[#This Row],[Country]],countryregion[],2,0)</f>
        <v>Sub-Saharan Africa</v>
      </c>
      <c r="H162" t="s">
        <v>273</v>
      </c>
      <c r="I162" t="s">
        <v>1145</v>
      </c>
      <c r="J162">
        <v>1030</v>
      </c>
      <c r="K162" s="3">
        <f>VLOOKUP(sales[[#This Row],[Item Type]],typepricecost[],2,0)</f>
        <v>651.21</v>
      </c>
      <c r="L162" s="3">
        <f>VLOOKUP(sales[[#This Row],[Item Type]],typepricecost[],3,0)</f>
        <v>524.96</v>
      </c>
      <c r="M162" s="3">
        <f>sales[[#This Row],[Units Sold]]*sales[[#This Row],[Unit Price]]</f>
        <v>670746.30000000005</v>
      </c>
      <c r="N162" s="3">
        <f>sales[[#This Row],[Units Sold]]*sales[[#This Row],[Unit Cost]]</f>
        <v>540708.80000000005</v>
      </c>
      <c r="O162" s="3">
        <f>sales[[#This Row],[Total Sale]]-sales[[#This Row],[Total Cost]]</f>
        <v>130037.5</v>
      </c>
      <c r="P162" s="19">
        <f>YEAR(sales[[#This Row],[Order Date]])</f>
        <v>2021</v>
      </c>
      <c r="Q162" s="19" t="str">
        <f>TEXT(sales[[#This Row],[Order Date]],"mmm")</f>
        <v>nov</v>
      </c>
      <c r="R162" s="19">
        <f>sales[[#This Row],[Ship Date]]-sales[[#This Row],[Order Date]]</f>
        <v>49</v>
      </c>
    </row>
    <row r="163" spans="1:18" x14ac:dyDescent="0.25">
      <c r="A163" s="8">
        <v>457177865</v>
      </c>
      <c r="B163" t="s">
        <v>274</v>
      </c>
      <c r="C163" s="1">
        <v>44759</v>
      </c>
      <c r="D163" s="1">
        <v>44784</v>
      </c>
      <c r="E163" t="s">
        <v>1163</v>
      </c>
      <c r="F163" t="s">
        <v>3</v>
      </c>
      <c r="G163" t="str">
        <f>VLOOKUP(sales[[#This Row],[Country]],countryregion[],2,0)</f>
        <v>Middle East and North Africa</v>
      </c>
      <c r="H163" t="s">
        <v>275</v>
      </c>
      <c r="I163" t="s">
        <v>1146</v>
      </c>
      <c r="J163">
        <v>7945</v>
      </c>
      <c r="K163" s="3">
        <f>VLOOKUP(sales[[#This Row],[Item Type]],typepricecost[],2,0)</f>
        <v>154.06</v>
      </c>
      <c r="L163" s="3">
        <f>VLOOKUP(sales[[#This Row],[Item Type]],typepricecost[],3,0)</f>
        <v>90.93</v>
      </c>
      <c r="M163" s="3">
        <f>sales[[#This Row],[Units Sold]]*sales[[#This Row],[Unit Price]]</f>
        <v>1224006.7</v>
      </c>
      <c r="N163" s="3">
        <f>sales[[#This Row],[Units Sold]]*sales[[#This Row],[Unit Cost]]</f>
        <v>722438.85000000009</v>
      </c>
      <c r="O163" s="3">
        <f>sales[[#This Row],[Total Sale]]-sales[[#This Row],[Total Cost]]</f>
        <v>501567.84999999986</v>
      </c>
      <c r="P163" s="19">
        <f>YEAR(sales[[#This Row],[Order Date]])</f>
        <v>2022</v>
      </c>
      <c r="Q163" s="19" t="str">
        <f>TEXT(sales[[#This Row],[Order Date]],"mmm")</f>
        <v>jul</v>
      </c>
      <c r="R163" s="19">
        <f>sales[[#This Row],[Ship Date]]-sales[[#This Row],[Order Date]]</f>
        <v>25</v>
      </c>
    </row>
    <row r="164" spans="1:18" x14ac:dyDescent="0.25">
      <c r="A164" s="8">
        <v>778919780</v>
      </c>
      <c r="B164" t="s">
        <v>276</v>
      </c>
      <c r="C164" s="1">
        <v>44274</v>
      </c>
      <c r="D164" s="1">
        <v>44275</v>
      </c>
      <c r="E164" t="s">
        <v>1164</v>
      </c>
      <c r="F164" t="s">
        <v>6</v>
      </c>
      <c r="G164" t="str">
        <f>VLOOKUP(sales[[#This Row],[Country]],countryregion[],2,0)</f>
        <v>Sub-Saharan Africa</v>
      </c>
      <c r="H164" t="s">
        <v>211</v>
      </c>
      <c r="I164" t="s">
        <v>1155</v>
      </c>
      <c r="J164">
        <v>8527</v>
      </c>
      <c r="K164" s="3">
        <f>VLOOKUP(sales[[#This Row],[Item Type]],typepricecost[],2,0)</f>
        <v>421.89</v>
      </c>
      <c r="L164" s="3">
        <f>VLOOKUP(sales[[#This Row],[Item Type]],typepricecost[],3,0)</f>
        <v>364.69</v>
      </c>
      <c r="M164" s="3">
        <f>sales[[#This Row],[Units Sold]]*sales[[#This Row],[Unit Price]]</f>
        <v>3597456.03</v>
      </c>
      <c r="N164" s="3">
        <f>sales[[#This Row],[Units Sold]]*sales[[#This Row],[Unit Cost]]</f>
        <v>3109711.63</v>
      </c>
      <c r="O164" s="3">
        <f>sales[[#This Row],[Total Sale]]-sales[[#This Row],[Total Cost]]</f>
        <v>487744.39999999991</v>
      </c>
      <c r="P164" s="19">
        <f>YEAR(sales[[#This Row],[Order Date]])</f>
        <v>2021</v>
      </c>
      <c r="Q164" s="19" t="str">
        <f>TEXT(sales[[#This Row],[Order Date]],"mmm")</f>
        <v>mar</v>
      </c>
      <c r="R164" s="19">
        <f>sales[[#This Row],[Ship Date]]-sales[[#This Row],[Order Date]]</f>
        <v>1</v>
      </c>
    </row>
    <row r="165" spans="1:18" x14ac:dyDescent="0.25">
      <c r="A165" s="8">
        <v>176450574</v>
      </c>
      <c r="B165" t="s">
        <v>277</v>
      </c>
      <c r="C165" s="1">
        <v>44065</v>
      </c>
      <c r="D165" s="1">
        <v>44082</v>
      </c>
      <c r="E165" t="s">
        <v>1165</v>
      </c>
      <c r="F165" t="s">
        <v>6</v>
      </c>
      <c r="G165" t="str">
        <f>VLOOKUP(sales[[#This Row],[Country]],countryregion[],2,0)</f>
        <v>Asia</v>
      </c>
      <c r="H165" t="s">
        <v>137</v>
      </c>
      <c r="I165" t="s">
        <v>1145</v>
      </c>
      <c r="J165">
        <v>4501</v>
      </c>
      <c r="K165" s="3">
        <f>VLOOKUP(sales[[#This Row],[Item Type]],typepricecost[],2,0)</f>
        <v>651.21</v>
      </c>
      <c r="L165" s="3">
        <f>VLOOKUP(sales[[#This Row],[Item Type]],typepricecost[],3,0)</f>
        <v>524.96</v>
      </c>
      <c r="M165" s="3">
        <f>sales[[#This Row],[Units Sold]]*sales[[#This Row],[Unit Price]]</f>
        <v>2931096.21</v>
      </c>
      <c r="N165" s="3">
        <f>sales[[#This Row],[Units Sold]]*sales[[#This Row],[Unit Cost]]</f>
        <v>2362844.96</v>
      </c>
      <c r="O165" s="3">
        <f>sales[[#This Row],[Total Sale]]-sales[[#This Row],[Total Cost]]</f>
        <v>568251.25</v>
      </c>
      <c r="P165" s="19">
        <f>YEAR(sales[[#This Row],[Order Date]])</f>
        <v>2020</v>
      </c>
      <c r="Q165" s="19" t="str">
        <f>TEXT(sales[[#This Row],[Order Date]],"mmm")</f>
        <v>ago</v>
      </c>
      <c r="R165" s="19">
        <f>sales[[#This Row],[Ship Date]]-sales[[#This Row],[Order Date]]</f>
        <v>17</v>
      </c>
    </row>
    <row r="166" spans="1:18" x14ac:dyDescent="0.25">
      <c r="A166" s="8">
        <v>137319076</v>
      </c>
      <c r="B166" t="s">
        <v>278</v>
      </c>
      <c r="C166" s="1">
        <v>44774</v>
      </c>
      <c r="D166" s="1">
        <v>44824</v>
      </c>
      <c r="E166" t="s">
        <v>1164</v>
      </c>
      <c r="F166" t="s">
        <v>3</v>
      </c>
      <c r="G166" t="str">
        <f>VLOOKUP(sales[[#This Row],[Country]],countryregion[],2,0)</f>
        <v>Middle East and North Africa</v>
      </c>
      <c r="H166" t="s">
        <v>279</v>
      </c>
      <c r="I166" t="s">
        <v>1155</v>
      </c>
      <c r="J166">
        <v>4621</v>
      </c>
      <c r="K166" s="3">
        <f>VLOOKUP(sales[[#This Row],[Item Type]],typepricecost[],2,0)</f>
        <v>421.89</v>
      </c>
      <c r="L166" s="3">
        <f>VLOOKUP(sales[[#This Row],[Item Type]],typepricecost[],3,0)</f>
        <v>364.69</v>
      </c>
      <c r="M166" s="3">
        <f>sales[[#This Row],[Units Sold]]*sales[[#This Row],[Unit Price]]</f>
        <v>1949553.69</v>
      </c>
      <c r="N166" s="3">
        <f>sales[[#This Row],[Units Sold]]*sales[[#This Row],[Unit Cost]]</f>
        <v>1685232.49</v>
      </c>
      <c r="O166" s="3">
        <f>sales[[#This Row],[Total Sale]]-sales[[#This Row],[Total Cost]]</f>
        <v>264321.19999999995</v>
      </c>
      <c r="P166" s="19">
        <f>YEAR(sales[[#This Row],[Order Date]])</f>
        <v>2022</v>
      </c>
      <c r="Q166" s="19" t="str">
        <f>TEXT(sales[[#This Row],[Order Date]],"mmm")</f>
        <v>ago</v>
      </c>
      <c r="R166" s="19">
        <f>sales[[#This Row],[Ship Date]]-sales[[#This Row],[Order Date]]</f>
        <v>50</v>
      </c>
    </row>
    <row r="167" spans="1:18" x14ac:dyDescent="0.25">
      <c r="A167" s="8">
        <v>869386613</v>
      </c>
      <c r="B167" t="s">
        <v>280</v>
      </c>
      <c r="C167" s="1">
        <v>44060</v>
      </c>
      <c r="D167" s="1">
        <v>44099</v>
      </c>
      <c r="E167" t="s">
        <v>1163</v>
      </c>
      <c r="F167" t="s">
        <v>6</v>
      </c>
      <c r="G167" t="str">
        <f>VLOOKUP(sales[[#This Row],[Country]],countryregion[],2,0)</f>
        <v>Sub-Saharan Africa</v>
      </c>
      <c r="H167" t="s">
        <v>46</v>
      </c>
      <c r="I167" t="s">
        <v>1152</v>
      </c>
      <c r="J167">
        <v>9673</v>
      </c>
      <c r="K167" s="3">
        <f>VLOOKUP(sales[[#This Row],[Item Type]],typepricecost[],2,0)</f>
        <v>109.28</v>
      </c>
      <c r="L167" s="3">
        <f>VLOOKUP(sales[[#This Row],[Item Type]],typepricecost[],3,0)</f>
        <v>35.840000000000003</v>
      </c>
      <c r="M167" s="3">
        <f>sales[[#This Row],[Units Sold]]*sales[[#This Row],[Unit Price]]</f>
        <v>1057065.44</v>
      </c>
      <c r="N167" s="3">
        <f>sales[[#This Row],[Units Sold]]*sales[[#This Row],[Unit Cost]]</f>
        <v>346680.32000000001</v>
      </c>
      <c r="O167" s="3">
        <f>sales[[#This Row],[Total Sale]]-sales[[#This Row],[Total Cost]]</f>
        <v>710385.11999999988</v>
      </c>
      <c r="P167" s="19">
        <f>YEAR(sales[[#This Row],[Order Date]])</f>
        <v>2020</v>
      </c>
      <c r="Q167" s="19" t="str">
        <f>TEXT(sales[[#This Row],[Order Date]],"mmm")</f>
        <v>ago</v>
      </c>
      <c r="R167" s="19">
        <f>sales[[#This Row],[Ship Date]]-sales[[#This Row],[Order Date]]</f>
        <v>39</v>
      </c>
    </row>
    <row r="168" spans="1:18" x14ac:dyDescent="0.25">
      <c r="A168" s="8">
        <v>850827014</v>
      </c>
      <c r="B168" t="s">
        <v>281</v>
      </c>
      <c r="C168" s="1">
        <v>44424</v>
      </c>
      <c r="D168" s="1">
        <v>44437</v>
      </c>
      <c r="E168" t="s">
        <v>1163</v>
      </c>
      <c r="F168" t="s">
        <v>3</v>
      </c>
      <c r="G168" t="str">
        <f>VLOOKUP(sales[[#This Row],[Country]],countryregion[],2,0)</f>
        <v>Middle East and North Africa</v>
      </c>
      <c r="H168" t="s">
        <v>282</v>
      </c>
      <c r="I168" t="s">
        <v>1155</v>
      </c>
      <c r="J168">
        <v>7476</v>
      </c>
      <c r="K168" s="3">
        <f>VLOOKUP(sales[[#This Row],[Item Type]],typepricecost[],2,0)</f>
        <v>421.89</v>
      </c>
      <c r="L168" s="3">
        <f>VLOOKUP(sales[[#This Row],[Item Type]],typepricecost[],3,0)</f>
        <v>364.69</v>
      </c>
      <c r="M168" s="3">
        <f>sales[[#This Row],[Units Sold]]*sales[[#This Row],[Unit Price]]</f>
        <v>3154049.64</v>
      </c>
      <c r="N168" s="3">
        <f>sales[[#This Row],[Units Sold]]*sales[[#This Row],[Unit Cost]]</f>
        <v>2726422.44</v>
      </c>
      <c r="O168" s="3">
        <f>sales[[#This Row],[Total Sale]]-sales[[#This Row],[Total Cost]]</f>
        <v>427627.20000000019</v>
      </c>
      <c r="P168" s="19">
        <f>YEAR(sales[[#This Row],[Order Date]])</f>
        <v>2021</v>
      </c>
      <c r="Q168" s="19" t="str">
        <f>TEXT(sales[[#This Row],[Order Date]],"mmm")</f>
        <v>ago</v>
      </c>
      <c r="R168" s="19">
        <f>sales[[#This Row],[Ship Date]]-sales[[#This Row],[Order Date]]</f>
        <v>13</v>
      </c>
    </row>
    <row r="169" spans="1:18" x14ac:dyDescent="0.25">
      <c r="A169" s="8">
        <v>880126607</v>
      </c>
      <c r="B169" t="s">
        <v>283</v>
      </c>
      <c r="C169" s="1">
        <v>44340</v>
      </c>
      <c r="D169" s="1">
        <v>44354</v>
      </c>
      <c r="E169" t="s">
        <v>1165</v>
      </c>
      <c r="F169" t="s">
        <v>3</v>
      </c>
      <c r="G169" t="str">
        <f>VLOOKUP(sales[[#This Row],[Country]],countryregion[],2,0)</f>
        <v>Sub-Saharan Africa</v>
      </c>
      <c r="H169" t="s">
        <v>284</v>
      </c>
      <c r="I169" t="s">
        <v>2</v>
      </c>
      <c r="J169">
        <v>7876</v>
      </c>
      <c r="K169" s="3">
        <f>VLOOKUP(sales[[#This Row],[Item Type]],typepricecost[],2,0)</f>
        <v>152.58000000000001</v>
      </c>
      <c r="L169" s="3">
        <f>VLOOKUP(sales[[#This Row],[Item Type]],typepricecost[],3,0)</f>
        <v>97.44</v>
      </c>
      <c r="M169" s="3">
        <f>sales[[#This Row],[Units Sold]]*sales[[#This Row],[Unit Price]]</f>
        <v>1201720.08</v>
      </c>
      <c r="N169" s="3">
        <f>sales[[#This Row],[Units Sold]]*sales[[#This Row],[Unit Cost]]</f>
        <v>767437.44</v>
      </c>
      <c r="O169" s="3">
        <f>sales[[#This Row],[Total Sale]]-sales[[#This Row],[Total Cost]]</f>
        <v>434282.64000000013</v>
      </c>
      <c r="P169" s="19">
        <f>YEAR(sales[[#This Row],[Order Date]])</f>
        <v>2021</v>
      </c>
      <c r="Q169" s="19" t="str">
        <f>TEXT(sales[[#This Row],[Order Date]],"mmm")</f>
        <v>may</v>
      </c>
      <c r="R169" s="19">
        <f>sales[[#This Row],[Ship Date]]-sales[[#This Row],[Order Date]]</f>
        <v>14</v>
      </c>
    </row>
    <row r="170" spans="1:18" x14ac:dyDescent="0.25">
      <c r="A170" s="8">
        <v>926084220</v>
      </c>
      <c r="B170" t="s">
        <v>285</v>
      </c>
      <c r="C170" s="1">
        <v>43994</v>
      </c>
      <c r="D170" s="1">
        <v>44017</v>
      </c>
      <c r="E170" t="s">
        <v>1164</v>
      </c>
      <c r="F170" t="s">
        <v>3</v>
      </c>
      <c r="G170" t="str">
        <f>VLOOKUP(sales[[#This Row],[Country]],countryregion[],2,0)</f>
        <v>Sub-Saharan Africa</v>
      </c>
      <c r="H170" t="s">
        <v>218</v>
      </c>
      <c r="I170" t="s">
        <v>1152</v>
      </c>
      <c r="J170">
        <v>7755</v>
      </c>
      <c r="K170" s="3">
        <f>VLOOKUP(sales[[#This Row],[Item Type]],typepricecost[],2,0)</f>
        <v>109.28</v>
      </c>
      <c r="L170" s="3">
        <f>VLOOKUP(sales[[#This Row],[Item Type]],typepricecost[],3,0)</f>
        <v>35.840000000000003</v>
      </c>
      <c r="M170" s="3">
        <f>sales[[#This Row],[Units Sold]]*sales[[#This Row],[Unit Price]]</f>
        <v>847466.4</v>
      </c>
      <c r="N170" s="3">
        <f>sales[[#This Row],[Units Sold]]*sales[[#This Row],[Unit Cost]]</f>
        <v>277939.20000000001</v>
      </c>
      <c r="O170" s="3">
        <f>sales[[#This Row],[Total Sale]]-sales[[#This Row],[Total Cost]]</f>
        <v>569527.19999999995</v>
      </c>
      <c r="P170" s="19">
        <f>YEAR(sales[[#This Row],[Order Date]])</f>
        <v>2020</v>
      </c>
      <c r="Q170" s="19" t="str">
        <f>TEXT(sales[[#This Row],[Order Date]],"mmm")</f>
        <v>jun</v>
      </c>
      <c r="R170" s="19">
        <f>sales[[#This Row],[Ship Date]]-sales[[#This Row],[Order Date]]</f>
        <v>23</v>
      </c>
    </row>
    <row r="171" spans="1:18" x14ac:dyDescent="0.25">
      <c r="A171" s="8">
        <v>577811181</v>
      </c>
      <c r="B171" t="s">
        <v>38</v>
      </c>
      <c r="C171" s="1">
        <v>44763</v>
      </c>
      <c r="D171" s="1">
        <v>44796</v>
      </c>
      <c r="E171" t="s">
        <v>1165</v>
      </c>
      <c r="F171" t="s">
        <v>6</v>
      </c>
      <c r="G171" t="str">
        <f>VLOOKUP(sales[[#This Row],[Country]],countryregion[],2,0)</f>
        <v>Sub-Saharan Africa</v>
      </c>
      <c r="H171" t="s">
        <v>284</v>
      </c>
      <c r="I171" t="s">
        <v>1149</v>
      </c>
      <c r="J171">
        <v>6024</v>
      </c>
      <c r="K171" s="3">
        <f>VLOOKUP(sales[[#This Row],[Item Type]],typepricecost[],2,0)</f>
        <v>205.7</v>
      </c>
      <c r="L171" s="3">
        <f>VLOOKUP(sales[[#This Row],[Item Type]],typepricecost[],3,0)</f>
        <v>117.11</v>
      </c>
      <c r="M171" s="3">
        <f>sales[[#This Row],[Units Sold]]*sales[[#This Row],[Unit Price]]</f>
        <v>1239136.8</v>
      </c>
      <c r="N171" s="3">
        <f>sales[[#This Row],[Units Sold]]*sales[[#This Row],[Unit Cost]]</f>
        <v>705470.64</v>
      </c>
      <c r="O171" s="3">
        <f>sales[[#This Row],[Total Sale]]-sales[[#This Row],[Total Cost]]</f>
        <v>533666.16</v>
      </c>
      <c r="P171" s="19">
        <f>YEAR(sales[[#This Row],[Order Date]])</f>
        <v>2022</v>
      </c>
      <c r="Q171" s="19" t="str">
        <f>TEXT(sales[[#This Row],[Order Date]],"mmm")</f>
        <v>jul</v>
      </c>
      <c r="R171" s="19">
        <f>sales[[#This Row],[Ship Date]]-sales[[#This Row],[Order Date]]</f>
        <v>33</v>
      </c>
    </row>
    <row r="172" spans="1:18" x14ac:dyDescent="0.25">
      <c r="A172" s="8">
        <v>394731318</v>
      </c>
      <c r="B172" t="s">
        <v>286</v>
      </c>
      <c r="C172" s="1">
        <v>44517</v>
      </c>
      <c r="D172" s="1">
        <v>44542</v>
      </c>
      <c r="E172" t="s">
        <v>1165</v>
      </c>
      <c r="F172" t="s">
        <v>6</v>
      </c>
      <c r="G172" t="str">
        <f>VLOOKUP(sales[[#This Row],[Country]],countryregion[],2,0)</f>
        <v>Europe</v>
      </c>
      <c r="H172" t="s">
        <v>287</v>
      </c>
      <c r="I172" t="s">
        <v>2</v>
      </c>
      <c r="J172">
        <v>8624</v>
      </c>
      <c r="K172" s="3">
        <f>VLOOKUP(sales[[#This Row],[Item Type]],typepricecost[],2,0)</f>
        <v>152.58000000000001</v>
      </c>
      <c r="L172" s="3">
        <f>VLOOKUP(sales[[#This Row],[Item Type]],typepricecost[],3,0)</f>
        <v>97.44</v>
      </c>
      <c r="M172" s="3">
        <f>sales[[#This Row],[Units Sold]]*sales[[#This Row],[Unit Price]]</f>
        <v>1315849.9200000002</v>
      </c>
      <c r="N172" s="3">
        <f>sales[[#This Row],[Units Sold]]*sales[[#This Row],[Unit Cost]]</f>
        <v>840322.55999999994</v>
      </c>
      <c r="O172" s="3">
        <f>sales[[#This Row],[Total Sale]]-sales[[#This Row],[Total Cost]]</f>
        <v>475527.36000000022</v>
      </c>
      <c r="P172" s="19">
        <f>YEAR(sales[[#This Row],[Order Date]])</f>
        <v>2021</v>
      </c>
      <c r="Q172" s="19" t="str">
        <f>TEXT(sales[[#This Row],[Order Date]],"mmm")</f>
        <v>nov</v>
      </c>
      <c r="R172" s="19">
        <f>sales[[#This Row],[Ship Date]]-sales[[#This Row],[Order Date]]</f>
        <v>25</v>
      </c>
    </row>
    <row r="173" spans="1:18" x14ac:dyDescent="0.25">
      <c r="A173" s="8">
        <v>556580960</v>
      </c>
      <c r="B173" t="s">
        <v>288</v>
      </c>
      <c r="C173" s="1">
        <v>44403</v>
      </c>
      <c r="D173" s="1">
        <v>44448</v>
      </c>
      <c r="E173" t="s">
        <v>1166</v>
      </c>
      <c r="F173" t="s">
        <v>3</v>
      </c>
      <c r="G173" t="str">
        <f>VLOOKUP(sales[[#This Row],[Country]],countryregion[],2,0)</f>
        <v>Sub-Saharan Africa</v>
      </c>
      <c r="H173" t="s">
        <v>289</v>
      </c>
      <c r="I173" t="s">
        <v>1153</v>
      </c>
      <c r="J173">
        <v>3529</v>
      </c>
      <c r="K173" s="3">
        <f>VLOOKUP(sales[[#This Row],[Item Type]],typepricecost[],2,0)</f>
        <v>668.27</v>
      </c>
      <c r="L173" s="3">
        <f>VLOOKUP(sales[[#This Row],[Item Type]],typepricecost[],3,0)</f>
        <v>502.54</v>
      </c>
      <c r="M173" s="3">
        <f>sales[[#This Row],[Units Sold]]*sales[[#This Row],[Unit Price]]</f>
        <v>2358324.83</v>
      </c>
      <c r="N173" s="3">
        <f>sales[[#This Row],[Units Sold]]*sales[[#This Row],[Unit Cost]]</f>
        <v>1773463.6600000001</v>
      </c>
      <c r="O173" s="3">
        <f>sales[[#This Row],[Total Sale]]-sales[[#This Row],[Total Cost]]</f>
        <v>584861.16999999993</v>
      </c>
      <c r="P173" s="19">
        <f>YEAR(sales[[#This Row],[Order Date]])</f>
        <v>2021</v>
      </c>
      <c r="Q173" s="19" t="str">
        <f>TEXT(sales[[#This Row],[Order Date]],"mmm")</f>
        <v>jul</v>
      </c>
      <c r="R173" s="19">
        <f>sales[[#This Row],[Ship Date]]-sales[[#This Row],[Order Date]]</f>
        <v>45</v>
      </c>
    </row>
    <row r="174" spans="1:18" x14ac:dyDescent="0.25">
      <c r="A174" s="8">
        <v>413408935</v>
      </c>
      <c r="B174" t="s">
        <v>290</v>
      </c>
      <c r="C174" s="1">
        <v>44152</v>
      </c>
      <c r="D174" s="1">
        <v>44178</v>
      </c>
      <c r="E174" t="s">
        <v>1166</v>
      </c>
      <c r="F174" t="s">
        <v>3</v>
      </c>
      <c r="G174" t="str">
        <f>VLOOKUP(sales[[#This Row],[Country]],countryregion[],2,0)</f>
        <v>Sub-Saharan Africa</v>
      </c>
      <c r="H174" t="s">
        <v>215</v>
      </c>
      <c r="I174" t="s">
        <v>1145</v>
      </c>
      <c r="J174">
        <v>5745</v>
      </c>
      <c r="K174" s="3">
        <f>VLOOKUP(sales[[#This Row],[Item Type]],typepricecost[],2,0)</f>
        <v>651.21</v>
      </c>
      <c r="L174" s="3">
        <f>VLOOKUP(sales[[#This Row],[Item Type]],typepricecost[],3,0)</f>
        <v>524.96</v>
      </c>
      <c r="M174" s="3">
        <f>sales[[#This Row],[Units Sold]]*sales[[#This Row],[Unit Price]]</f>
        <v>3741201.45</v>
      </c>
      <c r="N174" s="3">
        <f>sales[[#This Row],[Units Sold]]*sales[[#This Row],[Unit Cost]]</f>
        <v>3015895.2</v>
      </c>
      <c r="O174" s="3">
        <f>sales[[#This Row],[Total Sale]]-sales[[#This Row],[Total Cost]]</f>
        <v>725306.25</v>
      </c>
      <c r="P174" s="19">
        <f>YEAR(sales[[#This Row],[Order Date]])</f>
        <v>2020</v>
      </c>
      <c r="Q174" s="19" t="str">
        <f>TEXT(sales[[#This Row],[Order Date]],"mmm")</f>
        <v>nov</v>
      </c>
      <c r="R174" s="19">
        <f>sales[[#This Row],[Ship Date]]-sales[[#This Row],[Order Date]]</f>
        <v>26</v>
      </c>
    </row>
    <row r="175" spans="1:18" x14ac:dyDescent="0.25">
      <c r="A175" s="8">
        <v>735576570</v>
      </c>
      <c r="B175" t="s">
        <v>291</v>
      </c>
      <c r="C175" s="1">
        <v>44684</v>
      </c>
      <c r="D175" s="1">
        <v>44698</v>
      </c>
      <c r="E175" t="s">
        <v>1166</v>
      </c>
      <c r="F175" t="s">
        <v>3</v>
      </c>
      <c r="G175" t="str">
        <f>VLOOKUP(sales[[#This Row],[Country]],countryregion[],2,0)</f>
        <v>Europe</v>
      </c>
      <c r="H175" t="s">
        <v>183</v>
      </c>
      <c r="I175" t="s">
        <v>1154</v>
      </c>
      <c r="J175">
        <v>2308</v>
      </c>
      <c r="K175" s="3">
        <f>VLOOKUP(sales[[#This Row],[Item Type]],typepricecost[],2,0)</f>
        <v>81.73</v>
      </c>
      <c r="L175" s="3">
        <f>VLOOKUP(sales[[#This Row],[Item Type]],typepricecost[],3,0)</f>
        <v>56.67</v>
      </c>
      <c r="M175" s="3">
        <f>sales[[#This Row],[Units Sold]]*sales[[#This Row],[Unit Price]]</f>
        <v>188632.84</v>
      </c>
      <c r="N175" s="3">
        <f>sales[[#This Row],[Units Sold]]*sales[[#This Row],[Unit Cost]]</f>
        <v>130794.36</v>
      </c>
      <c r="O175" s="3">
        <f>sales[[#This Row],[Total Sale]]-sales[[#This Row],[Total Cost]]</f>
        <v>57838.479999999996</v>
      </c>
      <c r="P175" s="19">
        <f>YEAR(sales[[#This Row],[Order Date]])</f>
        <v>2022</v>
      </c>
      <c r="Q175" s="19" t="str">
        <f>TEXT(sales[[#This Row],[Order Date]],"mmm")</f>
        <v>may</v>
      </c>
      <c r="R175" s="19">
        <f>sales[[#This Row],[Ship Date]]-sales[[#This Row],[Order Date]]</f>
        <v>14</v>
      </c>
    </row>
    <row r="176" spans="1:18" x14ac:dyDescent="0.25">
      <c r="A176" s="8">
        <v>563757693</v>
      </c>
      <c r="B176" t="s">
        <v>292</v>
      </c>
      <c r="C176" s="1">
        <v>44455</v>
      </c>
      <c r="D176" s="1">
        <v>44501</v>
      </c>
      <c r="E176" t="s">
        <v>1164</v>
      </c>
      <c r="F176" t="s">
        <v>3</v>
      </c>
      <c r="G176" t="str">
        <f>VLOOKUP(sales[[#This Row],[Country]],countryregion[],2,0)</f>
        <v>Asia</v>
      </c>
      <c r="H176" t="s">
        <v>114</v>
      </c>
      <c r="I176" t="s">
        <v>1152</v>
      </c>
      <c r="J176">
        <v>7284</v>
      </c>
      <c r="K176" s="3">
        <f>VLOOKUP(sales[[#This Row],[Item Type]],typepricecost[],2,0)</f>
        <v>109.28</v>
      </c>
      <c r="L176" s="3">
        <f>VLOOKUP(sales[[#This Row],[Item Type]],typepricecost[],3,0)</f>
        <v>35.840000000000003</v>
      </c>
      <c r="M176" s="3">
        <f>sales[[#This Row],[Units Sold]]*sales[[#This Row],[Unit Price]]</f>
        <v>795995.52</v>
      </c>
      <c r="N176" s="3">
        <f>sales[[#This Row],[Units Sold]]*sales[[#This Row],[Unit Cost]]</f>
        <v>261058.56000000003</v>
      </c>
      <c r="O176" s="3">
        <f>sales[[#This Row],[Total Sale]]-sales[[#This Row],[Total Cost]]</f>
        <v>534936.96</v>
      </c>
      <c r="P176" s="19">
        <f>YEAR(sales[[#This Row],[Order Date]])</f>
        <v>2021</v>
      </c>
      <c r="Q176" s="19" t="str">
        <f>TEXT(sales[[#This Row],[Order Date]],"mmm")</f>
        <v>sep</v>
      </c>
      <c r="R176" s="19">
        <f>sales[[#This Row],[Ship Date]]-sales[[#This Row],[Order Date]]</f>
        <v>46</v>
      </c>
    </row>
    <row r="177" spans="1:18" x14ac:dyDescent="0.25">
      <c r="A177" s="8">
        <v>358938634</v>
      </c>
      <c r="B177" t="s">
        <v>293</v>
      </c>
      <c r="C177" s="1">
        <v>44157</v>
      </c>
      <c r="D177" s="1">
        <v>44174</v>
      </c>
      <c r="E177" t="s">
        <v>1163</v>
      </c>
      <c r="F177" t="s">
        <v>6</v>
      </c>
      <c r="G177" t="str">
        <f>VLOOKUP(sales[[#This Row],[Country]],countryregion[],2,0)</f>
        <v>Australia and Oceania</v>
      </c>
      <c r="H177" t="s">
        <v>294</v>
      </c>
      <c r="I177" t="s">
        <v>1146</v>
      </c>
      <c r="J177">
        <v>6773</v>
      </c>
      <c r="K177" s="3">
        <f>VLOOKUP(sales[[#This Row],[Item Type]],typepricecost[],2,0)</f>
        <v>154.06</v>
      </c>
      <c r="L177" s="3">
        <f>VLOOKUP(sales[[#This Row],[Item Type]],typepricecost[],3,0)</f>
        <v>90.93</v>
      </c>
      <c r="M177" s="3">
        <f>sales[[#This Row],[Units Sold]]*sales[[#This Row],[Unit Price]]</f>
        <v>1043448.38</v>
      </c>
      <c r="N177" s="3">
        <f>sales[[#This Row],[Units Sold]]*sales[[#This Row],[Unit Cost]]</f>
        <v>615868.89</v>
      </c>
      <c r="O177" s="3">
        <f>sales[[#This Row],[Total Sale]]-sales[[#This Row],[Total Cost]]</f>
        <v>427579.49</v>
      </c>
      <c r="P177" s="19">
        <f>YEAR(sales[[#This Row],[Order Date]])</f>
        <v>2020</v>
      </c>
      <c r="Q177" s="19" t="str">
        <f>TEXT(sales[[#This Row],[Order Date]],"mmm")</f>
        <v>nov</v>
      </c>
      <c r="R177" s="19">
        <f>sales[[#This Row],[Ship Date]]-sales[[#This Row],[Order Date]]</f>
        <v>17</v>
      </c>
    </row>
    <row r="178" spans="1:18" x14ac:dyDescent="0.25">
      <c r="A178" s="8">
        <v>652418220</v>
      </c>
      <c r="B178" t="s">
        <v>295</v>
      </c>
      <c r="C178" s="1">
        <v>44107</v>
      </c>
      <c r="D178" s="1">
        <v>44123</v>
      </c>
      <c r="E178" t="s">
        <v>1166</v>
      </c>
      <c r="F178" t="s">
        <v>6</v>
      </c>
      <c r="G178" t="str">
        <f>VLOOKUP(sales[[#This Row],[Country]],countryregion[],2,0)</f>
        <v>Sub-Saharan Africa</v>
      </c>
      <c r="H178" t="s">
        <v>159</v>
      </c>
      <c r="I178" t="s">
        <v>2</v>
      </c>
      <c r="J178">
        <v>3904</v>
      </c>
      <c r="K178" s="3">
        <f>VLOOKUP(sales[[#This Row],[Item Type]],typepricecost[],2,0)</f>
        <v>152.58000000000001</v>
      </c>
      <c r="L178" s="3">
        <f>VLOOKUP(sales[[#This Row],[Item Type]],typepricecost[],3,0)</f>
        <v>97.44</v>
      </c>
      <c r="M178" s="3">
        <f>sales[[#This Row],[Units Sold]]*sales[[#This Row],[Unit Price]]</f>
        <v>595672.32000000007</v>
      </c>
      <c r="N178" s="3">
        <f>sales[[#This Row],[Units Sold]]*sales[[#This Row],[Unit Cost]]</f>
        <v>380405.76000000001</v>
      </c>
      <c r="O178" s="3">
        <f>sales[[#This Row],[Total Sale]]-sales[[#This Row],[Total Cost]]</f>
        <v>215266.56000000006</v>
      </c>
      <c r="P178" s="19">
        <f>YEAR(sales[[#This Row],[Order Date]])</f>
        <v>2020</v>
      </c>
      <c r="Q178" s="19" t="str">
        <f>TEXT(sales[[#This Row],[Order Date]],"mmm")</f>
        <v>oct</v>
      </c>
      <c r="R178" s="19">
        <f>sales[[#This Row],[Ship Date]]-sales[[#This Row],[Order Date]]</f>
        <v>16</v>
      </c>
    </row>
    <row r="179" spans="1:18" x14ac:dyDescent="0.25">
      <c r="A179" s="8">
        <v>695807778</v>
      </c>
      <c r="B179" t="s">
        <v>296</v>
      </c>
      <c r="C179" s="1">
        <v>44768</v>
      </c>
      <c r="D179" s="1">
        <v>44810</v>
      </c>
      <c r="E179" t="s">
        <v>1166</v>
      </c>
      <c r="F179" t="s">
        <v>6</v>
      </c>
      <c r="G179" t="str">
        <f>VLOOKUP(sales[[#This Row],[Country]],countryregion[],2,0)</f>
        <v>Europe</v>
      </c>
      <c r="H179" t="s">
        <v>191</v>
      </c>
      <c r="I179" t="s">
        <v>1145</v>
      </c>
      <c r="J179">
        <v>3839</v>
      </c>
      <c r="K179" s="3">
        <f>VLOOKUP(sales[[#This Row],[Item Type]],typepricecost[],2,0)</f>
        <v>651.21</v>
      </c>
      <c r="L179" s="3">
        <f>VLOOKUP(sales[[#This Row],[Item Type]],typepricecost[],3,0)</f>
        <v>524.96</v>
      </c>
      <c r="M179" s="3">
        <f>sales[[#This Row],[Units Sold]]*sales[[#This Row],[Unit Price]]</f>
        <v>2499995.19</v>
      </c>
      <c r="N179" s="3">
        <f>sales[[#This Row],[Units Sold]]*sales[[#This Row],[Unit Cost]]</f>
        <v>2015321.4400000002</v>
      </c>
      <c r="O179" s="3">
        <f>sales[[#This Row],[Total Sale]]-sales[[#This Row],[Total Cost]]</f>
        <v>484673.74999999977</v>
      </c>
      <c r="P179" s="19">
        <f>YEAR(sales[[#This Row],[Order Date]])</f>
        <v>2022</v>
      </c>
      <c r="Q179" s="19" t="str">
        <f>TEXT(sales[[#This Row],[Order Date]],"mmm")</f>
        <v>jul</v>
      </c>
      <c r="R179" s="19">
        <f>sales[[#This Row],[Ship Date]]-sales[[#This Row],[Order Date]]</f>
        <v>42</v>
      </c>
    </row>
    <row r="180" spans="1:18" x14ac:dyDescent="0.25">
      <c r="A180" s="8">
        <v>711031138</v>
      </c>
      <c r="B180" t="s">
        <v>297</v>
      </c>
      <c r="C180" s="1">
        <v>44140</v>
      </c>
      <c r="D180" s="1">
        <v>44172</v>
      </c>
      <c r="E180" t="s">
        <v>1166</v>
      </c>
      <c r="F180" t="s">
        <v>3</v>
      </c>
      <c r="G180" t="str">
        <f>VLOOKUP(sales[[#This Row],[Country]],countryregion[],2,0)</f>
        <v>Middle East and North Africa</v>
      </c>
      <c r="H180" t="s">
        <v>298</v>
      </c>
      <c r="I180" t="s">
        <v>1145</v>
      </c>
      <c r="J180">
        <v>8769</v>
      </c>
      <c r="K180" s="3">
        <f>VLOOKUP(sales[[#This Row],[Item Type]],typepricecost[],2,0)</f>
        <v>651.21</v>
      </c>
      <c r="L180" s="3">
        <f>VLOOKUP(sales[[#This Row],[Item Type]],typepricecost[],3,0)</f>
        <v>524.96</v>
      </c>
      <c r="M180" s="3">
        <f>sales[[#This Row],[Units Sold]]*sales[[#This Row],[Unit Price]]</f>
        <v>5710460.4900000002</v>
      </c>
      <c r="N180" s="3">
        <f>sales[[#This Row],[Units Sold]]*sales[[#This Row],[Unit Cost]]</f>
        <v>4603374.24</v>
      </c>
      <c r="O180" s="3">
        <f>sales[[#This Row],[Total Sale]]-sales[[#This Row],[Total Cost]]</f>
        <v>1107086.25</v>
      </c>
      <c r="P180" s="19">
        <f>YEAR(sales[[#This Row],[Order Date]])</f>
        <v>2020</v>
      </c>
      <c r="Q180" s="19" t="str">
        <f>TEXT(sales[[#This Row],[Order Date]],"mmm")</f>
        <v>nov</v>
      </c>
      <c r="R180" s="19">
        <f>sales[[#This Row],[Ship Date]]-sales[[#This Row],[Order Date]]</f>
        <v>32</v>
      </c>
    </row>
    <row r="181" spans="1:18" x14ac:dyDescent="0.25">
      <c r="A181" s="8">
        <v>540324628</v>
      </c>
      <c r="B181" t="s">
        <v>299</v>
      </c>
      <c r="C181" s="1">
        <v>44547</v>
      </c>
      <c r="D181" s="1">
        <v>44586</v>
      </c>
      <c r="E181" t="s">
        <v>1165</v>
      </c>
      <c r="F181" t="s">
        <v>3</v>
      </c>
      <c r="G181" t="str">
        <f>VLOOKUP(sales[[#This Row],[Country]],countryregion[],2,0)</f>
        <v>Europe</v>
      </c>
      <c r="H181" t="s">
        <v>112</v>
      </c>
      <c r="I181" t="s">
        <v>1151</v>
      </c>
      <c r="J181">
        <v>2919</v>
      </c>
      <c r="K181" s="3">
        <f>VLOOKUP(sales[[#This Row],[Item Type]],typepricecost[],2,0)</f>
        <v>47.45</v>
      </c>
      <c r="L181" s="3">
        <f>VLOOKUP(sales[[#This Row],[Item Type]],typepricecost[],3,0)</f>
        <v>31.79</v>
      </c>
      <c r="M181" s="3">
        <f>sales[[#This Row],[Units Sold]]*sales[[#This Row],[Unit Price]]</f>
        <v>138506.55000000002</v>
      </c>
      <c r="N181" s="3">
        <f>sales[[#This Row],[Units Sold]]*sales[[#This Row],[Unit Cost]]</f>
        <v>92795.01</v>
      </c>
      <c r="O181" s="3">
        <f>sales[[#This Row],[Total Sale]]-sales[[#This Row],[Total Cost]]</f>
        <v>45711.540000000023</v>
      </c>
      <c r="P181" s="19">
        <f>YEAR(sales[[#This Row],[Order Date]])</f>
        <v>2021</v>
      </c>
      <c r="Q181" s="19" t="str">
        <f>TEXT(sales[[#This Row],[Order Date]],"mmm")</f>
        <v>dic</v>
      </c>
      <c r="R181" s="19">
        <f>sales[[#This Row],[Ship Date]]-sales[[#This Row],[Order Date]]</f>
        <v>39</v>
      </c>
    </row>
    <row r="182" spans="1:18" x14ac:dyDescent="0.25">
      <c r="A182" s="8">
        <v>996237075</v>
      </c>
      <c r="B182" t="s">
        <v>300</v>
      </c>
      <c r="C182" s="1">
        <v>44804</v>
      </c>
      <c r="D182" s="1">
        <v>44804</v>
      </c>
      <c r="E182" t="s">
        <v>1164</v>
      </c>
      <c r="F182" t="s">
        <v>3</v>
      </c>
      <c r="G182" t="str">
        <f>VLOOKUP(sales[[#This Row],[Country]],countryregion[],2,0)</f>
        <v>Europe</v>
      </c>
      <c r="H182" t="s">
        <v>301</v>
      </c>
      <c r="I182" t="s">
        <v>1149</v>
      </c>
      <c r="J182">
        <v>7544</v>
      </c>
      <c r="K182" s="3">
        <f>VLOOKUP(sales[[#This Row],[Item Type]],typepricecost[],2,0)</f>
        <v>205.7</v>
      </c>
      <c r="L182" s="3">
        <f>VLOOKUP(sales[[#This Row],[Item Type]],typepricecost[],3,0)</f>
        <v>117.11</v>
      </c>
      <c r="M182" s="3">
        <f>sales[[#This Row],[Units Sold]]*sales[[#This Row],[Unit Price]]</f>
        <v>1551800.7999999998</v>
      </c>
      <c r="N182" s="3">
        <f>sales[[#This Row],[Units Sold]]*sales[[#This Row],[Unit Cost]]</f>
        <v>883477.84</v>
      </c>
      <c r="O182" s="3">
        <f>sales[[#This Row],[Total Sale]]-sales[[#This Row],[Total Cost]]</f>
        <v>668322.95999999985</v>
      </c>
      <c r="P182" s="19">
        <f>YEAR(sales[[#This Row],[Order Date]])</f>
        <v>2022</v>
      </c>
      <c r="Q182" s="19" t="str">
        <f>TEXT(sales[[#This Row],[Order Date]],"mmm")</f>
        <v>ago</v>
      </c>
      <c r="R182" s="19">
        <f>sales[[#This Row],[Ship Date]]-sales[[#This Row],[Order Date]]</f>
        <v>0</v>
      </c>
    </row>
    <row r="183" spans="1:18" x14ac:dyDescent="0.25">
      <c r="A183" s="8">
        <v>711629807</v>
      </c>
      <c r="B183" t="s">
        <v>302</v>
      </c>
      <c r="C183" s="1">
        <v>43873</v>
      </c>
      <c r="D183" s="1">
        <v>43895</v>
      </c>
      <c r="E183" t="s">
        <v>1164</v>
      </c>
      <c r="F183" t="s">
        <v>6</v>
      </c>
      <c r="G183" t="str">
        <f>VLOOKUP(sales[[#This Row],[Country]],countryregion[],2,0)</f>
        <v>Sub-Saharan Africa</v>
      </c>
      <c r="H183" t="s">
        <v>122</v>
      </c>
      <c r="I183" t="s">
        <v>1152</v>
      </c>
      <c r="J183">
        <v>5929</v>
      </c>
      <c r="K183" s="3">
        <f>VLOOKUP(sales[[#This Row],[Item Type]],typepricecost[],2,0)</f>
        <v>109.28</v>
      </c>
      <c r="L183" s="3">
        <f>VLOOKUP(sales[[#This Row],[Item Type]],typepricecost[],3,0)</f>
        <v>35.840000000000003</v>
      </c>
      <c r="M183" s="3">
        <f>sales[[#This Row],[Units Sold]]*sales[[#This Row],[Unit Price]]</f>
        <v>647921.12</v>
      </c>
      <c r="N183" s="3">
        <f>sales[[#This Row],[Units Sold]]*sales[[#This Row],[Unit Cost]]</f>
        <v>212495.36000000002</v>
      </c>
      <c r="O183" s="3">
        <f>sales[[#This Row],[Total Sale]]-sales[[#This Row],[Total Cost]]</f>
        <v>435425.76</v>
      </c>
      <c r="P183" s="19">
        <f>YEAR(sales[[#This Row],[Order Date]])</f>
        <v>2020</v>
      </c>
      <c r="Q183" s="19" t="str">
        <f>TEXT(sales[[#This Row],[Order Date]],"mmm")</f>
        <v>feb</v>
      </c>
      <c r="R183" s="19">
        <f>sales[[#This Row],[Ship Date]]-sales[[#This Row],[Order Date]]</f>
        <v>22</v>
      </c>
    </row>
    <row r="184" spans="1:18" x14ac:dyDescent="0.25">
      <c r="A184" s="8">
        <v>189676654</v>
      </c>
      <c r="B184" t="s">
        <v>303</v>
      </c>
      <c r="C184" s="1">
        <v>44519</v>
      </c>
      <c r="D184" s="1">
        <v>44562</v>
      </c>
      <c r="E184" t="s">
        <v>1165</v>
      </c>
      <c r="F184" t="s">
        <v>3</v>
      </c>
      <c r="G184" t="str">
        <f>VLOOKUP(sales[[#This Row],[Country]],countryregion[],2,0)</f>
        <v>North America</v>
      </c>
      <c r="H184" t="s">
        <v>23</v>
      </c>
      <c r="I184" t="s">
        <v>1149</v>
      </c>
      <c r="J184">
        <v>8392</v>
      </c>
      <c r="K184" s="3">
        <f>VLOOKUP(sales[[#This Row],[Item Type]],typepricecost[],2,0)</f>
        <v>205.7</v>
      </c>
      <c r="L184" s="3">
        <f>VLOOKUP(sales[[#This Row],[Item Type]],typepricecost[],3,0)</f>
        <v>117.11</v>
      </c>
      <c r="M184" s="3">
        <f>sales[[#This Row],[Units Sold]]*sales[[#This Row],[Unit Price]]</f>
        <v>1726234.4</v>
      </c>
      <c r="N184" s="3">
        <f>sales[[#This Row],[Units Sold]]*sales[[#This Row],[Unit Cost]]</f>
        <v>982787.12</v>
      </c>
      <c r="O184" s="3">
        <f>sales[[#This Row],[Total Sale]]-sales[[#This Row],[Total Cost]]</f>
        <v>743447.27999999991</v>
      </c>
      <c r="P184" s="19">
        <f>YEAR(sales[[#This Row],[Order Date]])</f>
        <v>2021</v>
      </c>
      <c r="Q184" s="19" t="str">
        <f>TEXT(sales[[#This Row],[Order Date]],"mmm")</f>
        <v>nov</v>
      </c>
      <c r="R184" s="19">
        <f>sales[[#This Row],[Ship Date]]-sales[[#This Row],[Order Date]]</f>
        <v>43</v>
      </c>
    </row>
    <row r="185" spans="1:18" x14ac:dyDescent="0.25">
      <c r="A185" s="8">
        <v>453863942</v>
      </c>
      <c r="B185" t="s">
        <v>304</v>
      </c>
      <c r="C185" s="1">
        <v>44431</v>
      </c>
      <c r="D185" s="1">
        <v>44448</v>
      </c>
      <c r="E185" t="s">
        <v>1163</v>
      </c>
      <c r="F185" t="s">
        <v>6</v>
      </c>
      <c r="G185" t="str">
        <f>VLOOKUP(sales[[#This Row],[Country]],countryregion[],2,0)</f>
        <v>Sub-Saharan Africa</v>
      </c>
      <c r="H185" t="s">
        <v>105</v>
      </c>
      <c r="I185" t="s">
        <v>1153</v>
      </c>
      <c r="J185">
        <v>7281</v>
      </c>
      <c r="K185" s="3">
        <f>VLOOKUP(sales[[#This Row],[Item Type]],typepricecost[],2,0)</f>
        <v>668.27</v>
      </c>
      <c r="L185" s="3">
        <f>VLOOKUP(sales[[#This Row],[Item Type]],typepricecost[],3,0)</f>
        <v>502.54</v>
      </c>
      <c r="M185" s="3">
        <f>sales[[#This Row],[Units Sold]]*sales[[#This Row],[Unit Price]]</f>
        <v>4865673.87</v>
      </c>
      <c r="N185" s="3">
        <f>sales[[#This Row],[Units Sold]]*sales[[#This Row],[Unit Cost]]</f>
        <v>3658993.74</v>
      </c>
      <c r="O185" s="3">
        <f>sales[[#This Row],[Total Sale]]-sales[[#This Row],[Total Cost]]</f>
        <v>1206680.1299999999</v>
      </c>
      <c r="P185" s="19">
        <f>YEAR(sales[[#This Row],[Order Date]])</f>
        <v>2021</v>
      </c>
      <c r="Q185" s="19" t="str">
        <f>TEXT(sales[[#This Row],[Order Date]],"mmm")</f>
        <v>ago</v>
      </c>
      <c r="R185" s="19">
        <f>sales[[#This Row],[Ship Date]]-sales[[#This Row],[Order Date]]</f>
        <v>17</v>
      </c>
    </row>
    <row r="186" spans="1:18" x14ac:dyDescent="0.25">
      <c r="A186" s="8">
        <v>797990500</v>
      </c>
      <c r="B186" t="s">
        <v>305</v>
      </c>
      <c r="C186" s="1">
        <v>44057</v>
      </c>
      <c r="D186" s="1">
        <v>44096</v>
      </c>
      <c r="E186" t="s">
        <v>1163</v>
      </c>
      <c r="F186" t="s">
        <v>3</v>
      </c>
      <c r="G186" t="str">
        <f>VLOOKUP(sales[[#This Row],[Country]],countryregion[],2,0)</f>
        <v>Central America and the Caribbean</v>
      </c>
      <c r="H186" t="s">
        <v>306</v>
      </c>
      <c r="I186" t="s">
        <v>1145</v>
      </c>
      <c r="J186">
        <v>1977</v>
      </c>
      <c r="K186" s="3">
        <f>VLOOKUP(sales[[#This Row],[Item Type]],typepricecost[],2,0)</f>
        <v>651.21</v>
      </c>
      <c r="L186" s="3">
        <f>VLOOKUP(sales[[#This Row],[Item Type]],typepricecost[],3,0)</f>
        <v>524.96</v>
      </c>
      <c r="M186" s="3">
        <f>sales[[#This Row],[Units Sold]]*sales[[#This Row],[Unit Price]]</f>
        <v>1287442.1700000002</v>
      </c>
      <c r="N186" s="3">
        <f>sales[[#This Row],[Units Sold]]*sales[[#This Row],[Unit Cost]]</f>
        <v>1037845.92</v>
      </c>
      <c r="O186" s="3">
        <f>sales[[#This Row],[Total Sale]]-sales[[#This Row],[Total Cost]]</f>
        <v>249596.25000000012</v>
      </c>
      <c r="P186" s="19">
        <f>YEAR(sales[[#This Row],[Order Date]])</f>
        <v>2020</v>
      </c>
      <c r="Q186" s="19" t="str">
        <f>TEXT(sales[[#This Row],[Order Date]],"mmm")</f>
        <v>ago</v>
      </c>
      <c r="R186" s="19">
        <f>sales[[#This Row],[Ship Date]]-sales[[#This Row],[Order Date]]</f>
        <v>39</v>
      </c>
    </row>
    <row r="187" spans="1:18" x14ac:dyDescent="0.25">
      <c r="A187" s="8">
        <v>136167657</v>
      </c>
      <c r="B187" t="s">
        <v>307</v>
      </c>
      <c r="C187" s="1">
        <v>43990</v>
      </c>
      <c r="D187" s="1">
        <v>44003</v>
      </c>
      <c r="E187" t="s">
        <v>1165</v>
      </c>
      <c r="F187" t="s">
        <v>6</v>
      </c>
      <c r="G187" t="str">
        <f>VLOOKUP(sales[[#This Row],[Country]],countryregion[],2,0)</f>
        <v>Europe</v>
      </c>
      <c r="H187" t="s">
        <v>308</v>
      </c>
      <c r="I187" t="s">
        <v>1151</v>
      </c>
      <c r="J187">
        <v>3890</v>
      </c>
      <c r="K187" s="3">
        <f>VLOOKUP(sales[[#This Row],[Item Type]],typepricecost[],2,0)</f>
        <v>47.45</v>
      </c>
      <c r="L187" s="3">
        <f>VLOOKUP(sales[[#This Row],[Item Type]],typepricecost[],3,0)</f>
        <v>31.79</v>
      </c>
      <c r="M187" s="3">
        <f>sales[[#This Row],[Units Sold]]*sales[[#This Row],[Unit Price]]</f>
        <v>184580.5</v>
      </c>
      <c r="N187" s="3">
        <f>sales[[#This Row],[Units Sold]]*sales[[#This Row],[Unit Cost]]</f>
        <v>123663.09999999999</v>
      </c>
      <c r="O187" s="3">
        <f>sales[[#This Row],[Total Sale]]-sales[[#This Row],[Total Cost]]</f>
        <v>60917.400000000009</v>
      </c>
      <c r="P187" s="19">
        <f>YEAR(sales[[#This Row],[Order Date]])</f>
        <v>2020</v>
      </c>
      <c r="Q187" s="19" t="str">
        <f>TEXT(sales[[#This Row],[Order Date]],"mmm")</f>
        <v>jun</v>
      </c>
      <c r="R187" s="19">
        <f>sales[[#This Row],[Ship Date]]-sales[[#This Row],[Order Date]]</f>
        <v>13</v>
      </c>
    </row>
    <row r="188" spans="1:18" x14ac:dyDescent="0.25">
      <c r="A188" s="8">
        <v>152819240</v>
      </c>
      <c r="B188" t="s">
        <v>309</v>
      </c>
      <c r="C188" s="1">
        <v>44450</v>
      </c>
      <c r="D188" s="1">
        <v>44485</v>
      </c>
      <c r="E188" t="s">
        <v>1166</v>
      </c>
      <c r="F188" t="s">
        <v>6</v>
      </c>
      <c r="G188" t="str">
        <f>VLOOKUP(sales[[#This Row],[Country]],countryregion[],2,0)</f>
        <v>Europe</v>
      </c>
      <c r="H188" t="s">
        <v>301</v>
      </c>
      <c r="I188" t="s">
        <v>1151</v>
      </c>
      <c r="J188">
        <v>1464</v>
      </c>
      <c r="K188" s="3">
        <f>VLOOKUP(sales[[#This Row],[Item Type]],typepricecost[],2,0)</f>
        <v>47.45</v>
      </c>
      <c r="L188" s="3">
        <f>VLOOKUP(sales[[#This Row],[Item Type]],typepricecost[],3,0)</f>
        <v>31.79</v>
      </c>
      <c r="M188" s="3">
        <f>sales[[#This Row],[Units Sold]]*sales[[#This Row],[Unit Price]]</f>
        <v>69466.8</v>
      </c>
      <c r="N188" s="3">
        <f>sales[[#This Row],[Units Sold]]*sales[[#This Row],[Unit Cost]]</f>
        <v>46540.56</v>
      </c>
      <c r="O188" s="3">
        <f>sales[[#This Row],[Total Sale]]-sales[[#This Row],[Total Cost]]</f>
        <v>22926.240000000005</v>
      </c>
      <c r="P188" s="19">
        <f>YEAR(sales[[#This Row],[Order Date]])</f>
        <v>2021</v>
      </c>
      <c r="Q188" s="19" t="str">
        <f>TEXT(sales[[#This Row],[Order Date]],"mmm")</f>
        <v>sep</v>
      </c>
      <c r="R188" s="19">
        <f>sales[[#This Row],[Ship Date]]-sales[[#This Row],[Order Date]]</f>
        <v>35</v>
      </c>
    </row>
    <row r="189" spans="1:18" x14ac:dyDescent="0.25">
      <c r="A189" s="8">
        <v>352681577</v>
      </c>
      <c r="B189" t="s">
        <v>310</v>
      </c>
      <c r="C189" s="1">
        <v>44757</v>
      </c>
      <c r="D189" s="1">
        <v>44767</v>
      </c>
      <c r="E189" t="s">
        <v>1166</v>
      </c>
      <c r="F189" t="s">
        <v>6</v>
      </c>
      <c r="G189" t="str">
        <f>VLOOKUP(sales[[#This Row],[Country]],countryregion[],2,0)</f>
        <v>Europe</v>
      </c>
      <c r="H189" t="s">
        <v>311</v>
      </c>
      <c r="I189" t="s">
        <v>2</v>
      </c>
      <c r="J189">
        <v>5171</v>
      </c>
      <c r="K189" s="3">
        <f>VLOOKUP(sales[[#This Row],[Item Type]],typepricecost[],2,0)</f>
        <v>152.58000000000001</v>
      </c>
      <c r="L189" s="3">
        <f>VLOOKUP(sales[[#This Row],[Item Type]],typepricecost[],3,0)</f>
        <v>97.44</v>
      </c>
      <c r="M189" s="3">
        <f>sales[[#This Row],[Units Sold]]*sales[[#This Row],[Unit Price]]</f>
        <v>788991.18</v>
      </c>
      <c r="N189" s="3">
        <f>sales[[#This Row],[Units Sold]]*sales[[#This Row],[Unit Cost]]</f>
        <v>503862.24</v>
      </c>
      <c r="O189" s="3">
        <f>sales[[#This Row],[Total Sale]]-sales[[#This Row],[Total Cost]]</f>
        <v>285128.94000000006</v>
      </c>
      <c r="P189" s="19">
        <f>YEAR(sales[[#This Row],[Order Date]])</f>
        <v>2022</v>
      </c>
      <c r="Q189" s="19" t="str">
        <f>TEXT(sales[[#This Row],[Order Date]],"mmm")</f>
        <v>jul</v>
      </c>
      <c r="R189" s="19">
        <f>sales[[#This Row],[Ship Date]]-sales[[#This Row],[Order Date]]</f>
        <v>10</v>
      </c>
    </row>
    <row r="190" spans="1:18" x14ac:dyDescent="0.25">
      <c r="A190" s="8">
        <v>310803496</v>
      </c>
      <c r="B190" t="s">
        <v>312</v>
      </c>
      <c r="C190" s="1">
        <v>43857</v>
      </c>
      <c r="D190" s="1">
        <v>43894</v>
      </c>
      <c r="E190" t="s">
        <v>1165</v>
      </c>
      <c r="F190" t="s">
        <v>6</v>
      </c>
      <c r="G190" t="str">
        <f>VLOOKUP(sales[[#This Row],[Country]],countryregion[],2,0)</f>
        <v>Australia and Oceania</v>
      </c>
      <c r="H190" t="s">
        <v>224</v>
      </c>
      <c r="I190" t="s">
        <v>1149</v>
      </c>
      <c r="J190">
        <v>2516</v>
      </c>
      <c r="K190" s="3">
        <f>VLOOKUP(sales[[#This Row],[Item Type]],typepricecost[],2,0)</f>
        <v>205.7</v>
      </c>
      <c r="L190" s="3">
        <f>VLOOKUP(sales[[#This Row],[Item Type]],typepricecost[],3,0)</f>
        <v>117.11</v>
      </c>
      <c r="M190" s="3">
        <f>sales[[#This Row],[Units Sold]]*sales[[#This Row],[Unit Price]]</f>
        <v>517541.19999999995</v>
      </c>
      <c r="N190" s="3">
        <f>sales[[#This Row],[Units Sold]]*sales[[#This Row],[Unit Cost]]</f>
        <v>294648.76</v>
      </c>
      <c r="O190" s="3">
        <f>sales[[#This Row],[Total Sale]]-sales[[#This Row],[Total Cost]]</f>
        <v>222892.43999999994</v>
      </c>
      <c r="P190" s="19">
        <f>YEAR(sales[[#This Row],[Order Date]])</f>
        <v>2020</v>
      </c>
      <c r="Q190" s="19" t="str">
        <f>TEXT(sales[[#This Row],[Order Date]],"mmm")</f>
        <v>ene</v>
      </c>
      <c r="R190" s="19">
        <f>sales[[#This Row],[Ship Date]]-sales[[#This Row],[Order Date]]</f>
        <v>37</v>
      </c>
    </row>
    <row r="191" spans="1:18" x14ac:dyDescent="0.25">
      <c r="A191" s="8">
        <v>122546327</v>
      </c>
      <c r="B191" t="s">
        <v>313</v>
      </c>
      <c r="C191" s="1">
        <v>43977</v>
      </c>
      <c r="D191" s="1">
        <v>44000</v>
      </c>
      <c r="E191" t="s">
        <v>1163</v>
      </c>
      <c r="F191" t="s">
        <v>3</v>
      </c>
      <c r="G191" t="str">
        <f>VLOOKUP(sales[[#This Row],[Country]],countryregion[],2,0)</f>
        <v>Europe</v>
      </c>
      <c r="H191" t="s">
        <v>191</v>
      </c>
      <c r="I191" t="s">
        <v>1148</v>
      </c>
      <c r="J191">
        <v>3036</v>
      </c>
      <c r="K191" s="3">
        <f>VLOOKUP(sales[[#This Row],[Item Type]],typepricecost[],2,0)</f>
        <v>437.2</v>
      </c>
      <c r="L191" s="3">
        <f>VLOOKUP(sales[[#This Row],[Item Type]],typepricecost[],3,0)</f>
        <v>263.33</v>
      </c>
      <c r="M191" s="3">
        <f>sales[[#This Row],[Units Sold]]*sales[[#This Row],[Unit Price]]</f>
        <v>1327339.2</v>
      </c>
      <c r="N191" s="3">
        <f>sales[[#This Row],[Units Sold]]*sales[[#This Row],[Unit Cost]]</f>
        <v>799469.88</v>
      </c>
      <c r="O191" s="3">
        <f>sales[[#This Row],[Total Sale]]-sales[[#This Row],[Total Cost]]</f>
        <v>527869.31999999995</v>
      </c>
      <c r="P191" s="19">
        <f>YEAR(sales[[#This Row],[Order Date]])</f>
        <v>2020</v>
      </c>
      <c r="Q191" s="19" t="str">
        <f>TEXT(sales[[#This Row],[Order Date]],"mmm")</f>
        <v>may</v>
      </c>
      <c r="R191" s="19">
        <f>sales[[#This Row],[Ship Date]]-sales[[#This Row],[Order Date]]</f>
        <v>23</v>
      </c>
    </row>
    <row r="192" spans="1:18" x14ac:dyDescent="0.25">
      <c r="A192" s="8">
        <v>853583896</v>
      </c>
      <c r="B192" t="s">
        <v>314</v>
      </c>
      <c r="C192" s="1">
        <v>43834</v>
      </c>
      <c r="D192" s="1">
        <v>43850</v>
      </c>
      <c r="E192" t="s">
        <v>1165</v>
      </c>
      <c r="F192" t="s">
        <v>3</v>
      </c>
      <c r="G192" t="str">
        <f>VLOOKUP(sales[[#This Row],[Country]],countryregion[],2,0)</f>
        <v>Asia</v>
      </c>
      <c r="H192" t="s">
        <v>97</v>
      </c>
      <c r="I192" t="s">
        <v>1147</v>
      </c>
      <c r="J192">
        <v>3298</v>
      </c>
      <c r="K192" s="3">
        <f>VLOOKUP(sales[[#This Row],[Item Type]],typepricecost[],2,0)</f>
        <v>9.33</v>
      </c>
      <c r="L192" s="3">
        <f>VLOOKUP(sales[[#This Row],[Item Type]],typepricecost[],3,0)</f>
        <v>6.92</v>
      </c>
      <c r="M192" s="3">
        <f>sales[[#This Row],[Units Sold]]*sales[[#This Row],[Unit Price]]</f>
        <v>30770.34</v>
      </c>
      <c r="N192" s="3">
        <f>sales[[#This Row],[Units Sold]]*sales[[#This Row],[Unit Cost]]</f>
        <v>22822.16</v>
      </c>
      <c r="O192" s="3">
        <f>sales[[#This Row],[Total Sale]]-sales[[#This Row],[Total Cost]]</f>
        <v>7948.18</v>
      </c>
      <c r="P192" s="19">
        <f>YEAR(sales[[#This Row],[Order Date]])</f>
        <v>2020</v>
      </c>
      <c r="Q192" s="19" t="str">
        <f>TEXT(sales[[#This Row],[Order Date]],"mmm")</f>
        <v>ene</v>
      </c>
      <c r="R192" s="19">
        <f>sales[[#This Row],[Ship Date]]-sales[[#This Row],[Order Date]]</f>
        <v>16</v>
      </c>
    </row>
    <row r="193" spans="1:18" x14ac:dyDescent="0.25">
      <c r="A193" s="8">
        <v>489902532</v>
      </c>
      <c r="B193" t="s">
        <v>315</v>
      </c>
      <c r="C193" s="1">
        <v>44381</v>
      </c>
      <c r="D193" s="1">
        <v>44408</v>
      </c>
      <c r="E193" t="s">
        <v>1165</v>
      </c>
      <c r="F193" t="s">
        <v>3</v>
      </c>
      <c r="G193" t="str">
        <f>VLOOKUP(sales[[#This Row],[Country]],countryregion[],2,0)</f>
        <v>Central America and the Caribbean</v>
      </c>
      <c r="H193" t="s">
        <v>91</v>
      </c>
      <c r="I193" t="s">
        <v>1154</v>
      </c>
      <c r="J193">
        <v>1901</v>
      </c>
      <c r="K193" s="3">
        <f>VLOOKUP(sales[[#This Row],[Item Type]],typepricecost[],2,0)</f>
        <v>81.73</v>
      </c>
      <c r="L193" s="3">
        <f>VLOOKUP(sales[[#This Row],[Item Type]],typepricecost[],3,0)</f>
        <v>56.67</v>
      </c>
      <c r="M193" s="3">
        <f>sales[[#This Row],[Units Sold]]*sales[[#This Row],[Unit Price]]</f>
        <v>155368.73000000001</v>
      </c>
      <c r="N193" s="3">
        <f>sales[[#This Row],[Units Sold]]*sales[[#This Row],[Unit Cost]]</f>
        <v>107729.67</v>
      </c>
      <c r="O193" s="3">
        <f>sales[[#This Row],[Total Sale]]-sales[[#This Row],[Total Cost]]</f>
        <v>47639.060000000012</v>
      </c>
      <c r="P193" s="19">
        <f>YEAR(sales[[#This Row],[Order Date]])</f>
        <v>2021</v>
      </c>
      <c r="Q193" s="19" t="str">
        <f>TEXT(sales[[#This Row],[Order Date]],"mmm")</f>
        <v>jul</v>
      </c>
      <c r="R193" s="19">
        <f>sales[[#This Row],[Ship Date]]-sales[[#This Row],[Order Date]]</f>
        <v>27</v>
      </c>
    </row>
    <row r="194" spans="1:18" x14ac:dyDescent="0.25">
      <c r="A194" s="8">
        <v>687801063</v>
      </c>
      <c r="B194" t="s">
        <v>316</v>
      </c>
      <c r="C194" s="1">
        <v>44106</v>
      </c>
      <c r="D194" s="1">
        <v>44110</v>
      </c>
      <c r="E194" t="s">
        <v>1164</v>
      </c>
      <c r="F194" t="s">
        <v>6</v>
      </c>
      <c r="G194" t="str">
        <f>VLOOKUP(sales[[#This Row],[Country]],countryregion[],2,0)</f>
        <v>Asia</v>
      </c>
      <c r="H194" t="s">
        <v>114</v>
      </c>
      <c r="I194" t="s">
        <v>1146</v>
      </c>
      <c r="J194">
        <v>4474</v>
      </c>
      <c r="K194" s="3">
        <f>VLOOKUP(sales[[#This Row],[Item Type]],typepricecost[],2,0)</f>
        <v>154.06</v>
      </c>
      <c r="L194" s="3">
        <f>VLOOKUP(sales[[#This Row],[Item Type]],typepricecost[],3,0)</f>
        <v>90.93</v>
      </c>
      <c r="M194" s="3">
        <f>sales[[#This Row],[Units Sold]]*sales[[#This Row],[Unit Price]]</f>
        <v>689264.44000000006</v>
      </c>
      <c r="N194" s="3">
        <f>sales[[#This Row],[Units Sold]]*sales[[#This Row],[Unit Cost]]</f>
        <v>406820.82</v>
      </c>
      <c r="O194" s="3">
        <f>sales[[#This Row],[Total Sale]]-sales[[#This Row],[Total Cost]]</f>
        <v>282443.62000000005</v>
      </c>
      <c r="P194" s="19">
        <f>YEAR(sales[[#This Row],[Order Date]])</f>
        <v>2020</v>
      </c>
      <c r="Q194" s="19" t="str">
        <f>TEXT(sales[[#This Row],[Order Date]],"mmm")</f>
        <v>oct</v>
      </c>
      <c r="R194" s="19">
        <f>sales[[#This Row],[Ship Date]]-sales[[#This Row],[Order Date]]</f>
        <v>4</v>
      </c>
    </row>
    <row r="195" spans="1:18" x14ac:dyDescent="0.25">
      <c r="A195" s="8">
        <v>923890817</v>
      </c>
      <c r="B195" t="s">
        <v>317</v>
      </c>
      <c r="C195" s="1">
        <v>44780</v>
      </c>
      <c r="D195" s="1">
        <v>44790</v>
      </c>
      <c r="E195" t="s">
        <v>1164</v>
      </c>
      <c r="F195" t="s">
        <v>6</v>
      </c>
      <c r="G195" t="str">
        <f>VLOOKUP(sales[[#This Row],[Country]],countryregion[],2,0)</f>
        <v>Asia</v>
      </c>
      <c r="H195" t="s">
        <v>245</v>
      </c>
      <c r="I195" t="s">
        <v>1155</v>
      </c>
      <c r="J195">
        <v>8678</v>
      </c>
      <c r="K195" s="3">
        <f>VLOOKUP(sales[[#This Row],[Item Type]],typepricecost[],2,0)</f>
        <v>421.89</v>
      </c>
      <c r="L195" s="3">
        <f>VLOOKUP(sales[[#This Row],[Item Type]],typepricecost[],3,0)</f>
        <v>364.69</v>
      </c>
      <c r="M195" s="3">
        <f>sales[[#This Row],[Units Sold]]*sales[[#This Row],[Unit Price]]</f>
        <v>3661161.42</v>
      </c>
      <c r="N195" s="3">
        <f>sales[[#This Row],[Units Sold]]*sales[[#This Row],[Unit Cost]]</f>
        <v>3164779.82</v>
      </c>
      <c r="O195" s="3">
        <f>sales[[#This Row],[Total Sale]]-sales[[#This Row],[Total Cost]]</f>
        <v>496381.60000000009</v>
      </c>
      <c r="P195" s="19">
        <f>YEAR(sales[[#This Row],[Order Date]])</f>
        <v>2022</v>
      </c>
      <c r="Q195" s="19" t="str">
        <f>TEXT(sales[[#This Row],[Order Date]],"mmm")</f>
        <v>ago</v>
      </c>
      <c r="R195" s="19">
        <f>sales[[#This Row],[Ship Date]]-sales[[#This Row],[Order Date]]</f>
        <v>10</v>
      </c>
    </row>
    <row r="196" spans="1:18" x14ac:dyDescent="0.25">
      <c r="A196" s="8">
        <v>745095622</v>
      </c>
      <c r="B196" t="s">
        <v>318</v>
      </c>
      <c r="C196" s="1">
        <v>44662</v>
      </c>
      <c r="D196" s="1">
        <v>44708</v>
      </c>
      <c r="E196" t="s">
        <v>1165</v>
      </c>
      <c r="F196" t="s">
        <v>3</v>
      </c>
      <c r="G196" t="str">
        <f>VLOOKUP(sales[[#This Row],[Country]],countryregion[],2,0)</f>
        <v>Australia and Oceania</v>
      </c>
      <c r="H196" t="s">
        <v>319</v>
      </c>
      <c r="I196" t="s">
        <v>1147</v>
      </c>
      <c r="J196">
        <v>9207</v>
      </c>
      <c r="K196" s="3">
        <f>VLOOKUP(sales[[#This Row],[Item Type]],typepricecost[],2,0)</f>
        <v>9.33</v>
      </c>
      <c r="L196" s="3">
        <f>VLOOKUP(sales[[#This Row],[Item Type]],typepricecost[],3,0)</f>
        <v>6.92</v>
      </c>
      <c r="M196" s="3">
        <f>sales[[#This Row],[Units Sold]]*sales[[#This Row],[Unit Price]]</f>
        <v>85901.31</v>
      </c>
      <c r="N196" s="3">
        <f>sales[[#This Row],[Units Sold]]*sales[[#This Row],[Unit Cost]]</f>
        <v>63712.44</v>
      </c>
      <c r="O196" s="3">
        <f>sales[[#This Row],[Total Sale]]-sales[[#This Row],[Total Cost]]</f>
        <v>22188.869999999995</v>
      </c>
      <c r="P196" s="19">
        <f>YEAR(sales[[#This Row],[Order Date]])</f>
        <v>2022</v>
      </c>
      <c r="Q196" s="19" t="str">
        <f>TEXT(sales[[#This Row],[Order Date]],"mmm")</f>
        <v>abr</v>
      </c>
      <c r="R196" s="19">
        <f>sales[[#This Row],[Ship Date]]-sales[[#This Row],[Order Date]]</f>
        <v>46</v>
      </c>
    </row>
    <row r="197" spans="1:18" x14ac:dyDescent="0.25">
      <c r="A197" s="8">
        <v>218651807</v>
      </c>
      <c r="B197" t="s">
        <v>320</v>
      </c>
      <c r="C197" s="1">
        <v>44250</v>
      </c>
      <c r="D197" s="1">
        <v>44274</v>
      </c>
      <c r="E197" t="s">
        <v>1163</v>
      </c>
      <c r="F197" t="s">
        <v>3</v>
      </c>
      <c r="G197" t="str">
        <f>VLOOKUP(sales[[#This Row],[Country]],countryregion[],2,0)</f>
        <v>Sub-Saharan Africa</v>
      </c>
      <c r="H197" t="s">
        <v>211</v>
      </c>
      <c r="I197" t="s">
        <v>1148</v>
      </c>
      <c r="J197">
        <v>2783</v>
      </c>
      <c r="K197" s="3">
        <f>VLOOKUP(sales[[#This Row],[Item Type]],typepricecost[],2,0)</f>
        <v>437.2</v>
      </c>
      <c r="L197" s="3">
        <f>VLOOKUP(sales[[#This Row],[Item Type]],typepricecost[],3,0)</f>
        <v>263.33</v>
      </c>
      <c r="M197" s="3">
        <f>sales[[#This Row],[Units Sold]]*sales[[#This Row],[Unit Price]]</f>
        <v>1216727.5999999999</v>
      </c>
      <c r="N197" s="3">
        <f>sales[[#This Row],[Units Sold]]*sales[[#This Row],[Unit Cost]]</f>
        <v>732847.3899999999</v>
      </c>
      <c r="O197" s="3">
        <f>sales[[#This Row],[Total Sale]]-sales[[#This Row],[Total Cost]]</f>
        <v>483880.20999999996</v>
      </c>
      <c r="P197" s="19">
        <f>YEAR(sales[[#This Row],[Order Date]])</f>
        <v>2021</v>
      </c>
      <c r="Q197" s="19" t="str">
        <f>TEXT(sales[[#This Row],[Order Date]],"mmm")</f>
        <v>feb</v>
      </c>
      <c r="R197" s="19">
        <f>sales[[#This Row],[Ship Date]]-sales[[#This Row],[Order Date]]</f>
        <v>24</v>
      </c>
    </row>
    <row r="198" spans="1:18" x14ac:dyDescent="0.25">
      <c r="A198" s="8">
        <v>382108199</v>
      </c>
      <c r="B198" t="s">
        <v>321</v>
      </c>
      <c r="C198" s="1">
        <v>44707</v>
      </c>
      <c r="D198" s="1">
        <v>44755</v>
      </c>
      <c r="E198" t="s">
        <v>1164</v>
      </c>
      <c r="F198" t="s">
        <v>6</v>
      </c>
      <c r="G198" t="str">
        <f>VLOOKUP(sales[[#This Row],[Country]],countryregion[],2,0)</f>
        <v>Asia</v>
      </c>
      <c r="H198" t="s">
        <v>77</v>
      </c>
      <c r="I198" t="s">
        <v>1146</v>
      </c>
      <c r="J198">
        <v>3162</v>
      </c>
      <c r="K198" s="3">
        <f>VLOOKUP(sales[[#This Row],[Item Type]],typepricecost[],2,0)</f>
        <v>154.06</v>
      </c>
      <c r="L198" s="3">
        <f>VLOOKUP(sales[[#This Row],[Item Type]],typepricecost[],3,0)</f>
        <v>90.93</v>
      </c>
      <c r="M198" s="3">
        <f>sales[[#This Row],[Units Sold]]*sales[[#This Row],[Unit Price]]</f>
        <v>487137.72000000003</v>
      </c>
      <c r="N198" s="3">
        <f>sales[[#This Row],[Units Sold]]*sales[[#This Row],[Unit Cost]]</f>
        <v>287520.66000000003</v>
      </c>
      <c r="O198" s="3">
        <f>sales[[#This Row],[Total Sale]]-sales[[#This Row],[Total Cost]]</f>
        <v>199617.06</v>
      </c>
      <c r="P198" s="19">
        <f>YEAR(sales[[#This Row],[Order Date]])</f>
        <v>2022</v>
      </c>
      <c r="Q198" s="19" t="str">
        <f>TEXT(sales[[#This Row],[Order Date]],"mmm")</f>
        <v>may</v>
      </c>
      <c r="R198" s="19">
        <f>sales[[#This Row],[Ship Date]]-sales[[#This Row],[Order Date]]</f>
        <v>48</v>
      </c>
    </row>
    <row r="199" spans="1:18" x14ac:dyDescent="0.25">
      <c r="A199" s="8">
        <v>993326127</v>
      </c>
      <c r="B199" t="s">
        <v>322</v>
      </c>
      <c r="C199" s="1">
        <v>44213</v>
      </c>
      <c r="D199" s="1">
        <v>44245</v>
      </c>
      <c r="E199" t="s">
        <v>1163</v>
      </c>
      <c r="F199" t="s">
        <v>6</v>
      </c>
      <c r="G199" t="str">
        <f>VLOOKUP(sales[[#This Row],[Country]],countryregion[],2,0)</f>
        <v>Asia</v>
      </c>
      <c r="H199" t="s">
        <v>48</v>
      </c>
      <c r="I199" t="s">
        <v>1145</v>
      </c>
      <c r="J199">
        <v>6130</v>
      </c>
      <c r="K199" s="3">
        <f>VLOOKUP(sales[[#This Row],[Item Type]],typepricecost[],2,0)</f>
        <v>651.21</v>
      </c>
      <c r="L199" s="3">
        <f>VLOOKUP(sales[[#This Row],[Item Type]],typepricecost[],3,0)</f>
        <v>524.96</v>
      </c>
      <c r="M199" s="3">
        <f>sales[[#This Row],[Units Sold]]*sales[[#This Row],[Unit Price]]</f>
        <v>3991917.3000000003</v>
      </c>
      <c r="N199" s="3">
        <f>sales[[#This Row],[Units Sold]]*sales[[#This Row],[Unit Cost]]</f>
        <v>3218004.8000000003</v>
      </c>
      <c r="O199" s="3">
        <f>sales[[#This Row],[Total Sale]]-sales[[#This Row],[Total Cost]]</f>
        <v>773912.5</v>
      </c>
      <c r="P199" s="19">
        <f>YEAR(sales[[#This Row],[Order Date]])</f>
        <v>2021</v>
      </c>
      <c r="Q199" s="19" t="str">
        <f>TEXT(sales[[#This Row],[Order Date]],"mmm")</f>
        <v>ene</v>
      </c>
      <c r="R199" s="19">
        <f>sales[[#This Row],[Ship Date]]-sales[[#This Row],[Order Date]]</f>
        <v>32</v>
      </c>
    </row>
    <row r="200" spans="1:18" x14ac:dyDescent="0.25">
      <c r="A200" s="8">
        <v>980479419</v>
      </c>
      <c r="B200" t="s">
        <v>323</v>
      </c>
      <c r="C200" s="1">
        <v>44749</v>
      </c>
      <c r="D200" s="1">
        <v>44779</v>
      </c>
      <c r="E200" t="s">
        <v>1163</v>
      </c>
      <c r="F200" t="s">
        <v>3</v>
      </c>
      <c r="G200" t="str">
        <f>VLOOKUP(sales[[#This Row],[Country]],countryregion[],2,0)</f>
        <v>Sub-Saharan Africa</v>
      </c>
      <c r="H200" t="s">
        <v>269</v>
      </c>
      <c r="I200" t="s">
        <v>1149</v>
      </c>
      <c r="J200">
        <v>4503</v>
      </c>
      <c r="K200" s="3">
        <f>VLOOKUP(sales[[#This Row],[Item Type]],typepricecost[],2,0)</f>
        <v>205.7</v>
      </c>
      <c r="L200" s="3">
        <f>VLOOKUP(sales[[#This Row],[Item Type]],typepricecost[],3,0)</f>
        <v>117.11</v>
      </c>
      <c r="M200" s="3">
        <f>sales[[#This Row],[Units Sold]]*sales[[#This Row],[Unit Price]]</f>
        <v>926267.1</v>
      </c>
      <c r="N200" s="3">
        <f>sales[[#This Row],[Units Sold]]*sales[[#This Row],[Unit Cost]]</f>
        <v>527346.32999999996</v>
      </c>
      <c r="O200" s="3">
        <f>sales[[#This Row],[Total Sale]]-sales[[#This Row],[Total Cost]]</f>
        <v>398920.77</v>
      </c>
      <c r="P200" s="19">
        <f>YEAR(sales[[#This Row],[Order Date]])</f>
        <v>2022</v>
      </c>
      <c r="Q200" s="19" t="str">
        <f>TEXT(sales[[#This Row],[Order Date]],"mmm")</f>
        <v>jul</v>
      </c>
      <c r="R200" s="19">
        <f>sales[[#This Row],[Ship Date]]-sales[[#This Row],[Order Date]]</f>
        <v>30</v>
      </c>
    </row>
    <row r="201" spans="1:18" x14ac:dyDescent="0.25">
      <c r="A201" s="8">
        <v>692054402</v>
      </c>
      <c r="B201" t="s">
        <v>324</v>
      </c>
      <c r="C201" s="1">
        <v>44266</v>
      </c>
      <c r="D201" s="1">
        <v>44275</v>
      </c>
      <c r="E201" t="s">
        <v>1166</v>
      </c>
      <c r="F201" t="s">
        <v>3</v>
      </c>
      <c r="G201" t="str">
        <f>VLOOKUP(sales[[#This Row],[Country]],countryregion[],2,0)</f>
        <v>Europe</v>
      </c>
      <c r="H201" t="s">
        <v>213</v>
      </c>
      <c r="I201" t="s">
        <v>2</v>
      </c>
      <c r="J201">
        <v>3131</v>
      </c>
      <c r="K201" s="3">
        <f>VLOOKUP(sales[[#This Row],[Item Type]],typepricecost[],2,0)</f>
        <v>152.58000000000001</v>
      </c>
      <c r="L201" s="3">
        <f>VLOOKUP(sales[[#This Row],[Item Type]],typepricecost[],3,0)</f>
        <v>97.44</v>
      </c>
      <c r="M201" s="3">
        <f>sales[[#This Row],[Units Sold]]*sales[[#This Row],[Unit Price]]</f>
        <v>477727.98000000004</v>
      </c>
      <c r="N201" s="3">
        <f>sales[[#This Row],[Units Sold]]*sales[[#This Row],[Unit Cost]]</f>
        <v>305084.64</v>
      </c>
      <c r="O201" s="3">
        <f>sales[[#This Row],[Total Sale]]-sales[[#This Row],[Total Cost]]</f>
        <v>172643.34000000003</v>
      </c>
      <c r="P201" s="19">
        <f>YEAR(sales[[#This Row],[Order Date]])</f>
        <v>2021</v>
      </c>
      <c r="Q201" s="19" t="str">
        <f>TEXT(sales[[#This Row],[Order Date]],"mmm")</f>
        <v>mar</v>
      </c>
      <c r="R201" s="19">
        <f>sales[[#This Row],[Ship Date]]-sales[[#This Row],[Order Date]]</f>
        <v>9</v>
      </c>
    </row>
    <row r="202" spans="1:18" x14ac:dyDescent="0.25">
      <c r="A202" s="8">
        <v>546849906</v>
      </c>
      <c r="B202" t="s">
        <v>325</v>
      </c>
      <c r="C202" s="1">
        <v>44516</v>
      </c>
      <c r="D202" s="1">
        <v>44541</v>
      </c>
      <c r="E202" t="s">
        <v>1166</v>
      </c>
      <c r="F202" t="s">
        <v>3</v>
      </c>
      <c r="G202" t="str">
        <f>VLOOKUP(sales[[#This Row],[Country]],countryregion[],2,0)</f>
        <v>Europe</v>
      </c>
      <c r="H202" t="s">
        <v>112</v>
      </c>
      <c r="I202" t="s">
        <v>1146</v>
      </c>
      <c r="J202">
        <v>3894</v>
      </c>
      <c r="K202" s="3">
        <f>VLOOKUP(sales[[#This Row],[Item Type]],typepricecost[],2,0)</f>
        <v>154.06</v>
      </c>
      <c r="L202" s="3">
        <f>VLOOKUP(sales[[#This Row],[Item Type]],typepricecost[],3,0)</f>
        <v>90.93</v>
      </c>
      <c r="M202" s="3">
        <f>sales[[#This Row],[Units Sold]]*sales[[#This Row],[Unit Price]]</f>
        <v>599909.64</v>
      </c>
      <c r="N202" s="3">
        <f>sales[[#This Row],[Units Sold]]*sales[[#This Row],[Unit Cost]]</f>
        <v>354081.42000000004</v>
      </c>
      <c r="O202" s="3">
        <f>sales[[#This Row],[Total Sale]]-sales[[#This Row],[Total Cost]]</f>
        <v>245828.21999999997</v>
      </c>
      <c r="P202" s="19">
        <f>YEAR(sales[[#This Row],[Order Date]])</f>
        <v>2021</v>
      </c>
      <c r="Q202" s="19" t="str">
        <f>TEXT(sales[[#This Row],[Order Date]],"mmm")</f>
        <v>nov</v>
      </c>
      <c r="R202" s="19">
        <f>sales[[#This Row],[Ship Date]]-sales[[#This Row],[Order Date]]</f>
        <v>25</v>
      </c>
    </row>
    <row r="203" spans="1:18" x14ac:dyDescent="0.25">
      <c r="A203" s="8">
        <v>583977258</v>
      </c>
      <c r="B203" t="s">
        <v>326</v>
      </c>
      <c r="C203" s="1">
        <v>44266</v>
      </c>
      <c r="D203" s="1">
        <v>44311</v>
      </c>
      <c r="E203" t="s">
        <v>1163</v>
      </c>
      <c r="F203" t="s">
        <v>3</v>
      </c>
      <c r="G203" t="str">
        <f>VLOOKUP(sales[[#This Row],[Country]],countryregion[],2,0)</f>
        <v>Sub-Saharan Africa</v>
      </c>
      <c r="H203" t="s">
        <v>327</v>
      </c>
      <c r="I203" t="s">
        <v>1151</v>
      </c>
      <c r="J203">
        <v>703</v>
      </c>
      <c r="K203" s="3">
        <f>VLOOKUP(sales[[#This Row],[Item Type]],typepricecost[],2,0)</f>
        <v>47.45</v>
      </c>
      <c r="L203" s="3">
        <f>VLOOKUP(sales[[#This Row],[Item Type]],typepricecost[],3,0)</f>
        <v>31.79</v>
      </c>
      <c r="M203" s="3">
        <f>sales[[#This Row],[Units Sold]]*sales[[#This Row],[Unit Price]]</f>
        <v>33357.35</v>
      </c>
      <c r="N203" s="3">
        <f>sales[[#This Row],[Units Sold]]*sales[[#This Row],[Unit Cost]]</f>
        <v>22348.37</v>
      </c>
      <c r="O203" s="3">
        <f>sales[[#This Row],[Total Sale]]-sales[[#This Row],[Total Cost]]</f>
        <v>11008.98</v>
      </c>
      <c r="P203" s="19">
        <f>YEAR(sales[[#This Row],[Order Date]])</f>
        <v>2021</v>
      </c>
      <c r="Q203" s="19" t="str">
        <f>TEXT(sales[[#This Row],[Order Date]],"mmm")</f>
        <v>mar</v>
      </c>
      <c r="R203" s="19">
        <f>sales[[#This Row],[Ship Date]]-sales[[#This Row],[Order Date]]</f>
        <v>45</v>
      </c>
    </row>
    <row r="204" spans="1:18" x14ac:dyDescent="0.25">
      <c r="A204" s="8">
        <v>912860286</v>
      </c>
      <c r="B204" t="s">
        <v>328</v>
      </c>
      <c r="C204" s="1">
        <v>43995</v>
      </c>
      <c r="D204" s="1">
        <v>44022</v>
      </c>
      <c r="E204" t="s">
        <v>1166</v>
      </c>
      <c r="F204" t="s">
        <v>6</v>
      </c>
      <c r="G204" t="str">
        <f>VLOOKUP(sales[[#This Row],[Country]],countryregion[],2,0)</f>
        <v>Europe</v>
      </c>
      <c r="H204" t="s">
        <v>329</v>
      </c>
      <c r="I204" t="s">
        <v>1150</v>
      </c>
      <c r="J204">
        <v>4499</v>
      </c>
      <c r="K204" s="3">
        <f>VLOOKUP(sales[[#This Row],[Item Type]],typepricecost[],2,0)</f>
        <v>255.28</v>
      </c>
      <c r="L204" s="3">
        <f>VLOOKUP(sales[[#This Row],[Item Type]],typepricecost[],3,0)</f>
        <v>159.41999999999999</v>
      </c>
      <c r="M204" s="3">
        <f>sales[[#This Row],[Units Sold]]*sales[[#This Row],[Unit Price]]</f>
        <v>1148504.72</v>
      </c>
      <c r="N204" s="3">
        <f>sales[[#This Row],[Units Sold]]*sales[[#This Row],[Unit Cost]]</f>
        <v>717230.58</v>
      </c>
      <c r="O204" s="3">
        <f>sales[[#This Row],[Total Sale]]-sales[[#This Row],[Total Cost]]</f>
        <v>431274.14</v>
      </c>
      <c r="P204" s="19">
        <f>YEAR(sales[[#This Row],[Order Date]])</f>
        <v>2020</v>
      </c>
      <c r="Q204" s="19" t="str">
        <f>TEXT(sales[[#This Row],[Order Date]],"mmm")</f>
        <v>jun</v>
      </c>
      <c r="R204" s="19">
        <f>sales[[#This Row],[Ship Date]]-sales[[#This Row],[Order Date]]</f>
        <v>27</v>
      </c>
    </row>
    <row r="205" spans="1:18" x14ac:dyDescent="0.25">
      <c r="A205" s="8">
        <v>363235318</v>
      </c>
      <c r="B205" t="s">
        <v>330</v>
      </c>
      <c r="C205" s="1">
        <v>44331</v>
      </c>
      <c r="D205" s="1">
        <v>44372</v>
      </c>
      <c r="E205" t="s">
        <v>1164</v>
      </c>
      <c r="F205" t="s">
        <v>3</v>
      </c>
      <c r="G205" t="str">
        <f>VLOOKUP(sales[[#This Row],[Country]],countryregion[],2,0)</f>
        <v>Australia and Oceania</v>
      </c>
      <c r="H205" t="s">
        <v>35</v>
      </c>
      <c r="I205" t="s">
        <v>1152</v>
      </c>
      <c r="J205">
        <v>8257</v>
      </c>
      <c r="K205" s="3">
        <f>VLOOKUP(sales[[#This Row],[Item Type]],typepricecost[],2,0)</f>
        <v>109.28</v>
      </c>
      <c r="L205" s="3">
        <f>VLOOKUP(sales[[#This Row],[Item Type]],typepricecost[],3,0)</f>
        <v>35.840000000000003</v>
      </c>
      <c r="M205" s="3">
        <f>sales[[#This Row],[Units Sold]]*sales[[#This Row],[Unit Price]]</f>
        <v>902324.96</v>
      </c>
      <c r="N205" s="3">
        <f>sales[[#This Row],[Units Sold]]*sales[[#This Row],[Unit Cost]]</f>
        <v>295930.88</v>
      </c>
      <c r="O205" s="3">
        <f>sales[[#This Row],[Total Sale]]-sales[[#This Row],[Total Cost]]</f>
        <v>606394.07999999996</v>
      </c>
      <c r="P205" s="19">
        <f>YEAR(sales[[#This Row],[Order Date]])</f>
        <v>2021</v>
      </c>
      <c r="Q205" s="19" t="str">
        <f>TEXT(sales[[#This Row],[Order Date]],"mmm")</f>
        <v>may</v>
      </c>
      <c r="R205" s="19">
        <f>sales[[#This Row],[Ship Date]]-sales[[#This Row],[Order Date]]</f>
        <v>41</v>
      </c>
    </row>
    <row r="206" spans="1:18" x14ac:dyDescent="0.25">
      <c r="A206" s="8">
        <v>535151183</v>
      </c>
      <c r="B206" t="s">
        <v>331</v>
      </c>
      <c r="C206" s="1">
        <v>44480</v>
      </c>
      <c r="D206" s="1">
        <v>44524</v>
      </c>
      <c r="E206" t="s">
        <v>1165</v>
      </c>
      <c r="F206" t="s">
        <v>3</v>
      </c>
      <c r="G206" t="str">
        <f>VLOOKUP(sales[[#This Row],[Country]],countryregion[],2,0)</f>
        <v>Sub-Saharan Africa</v>
      </c>
      <c r="H206" t="s">
        <v>46</v>
      </c>
      <c r="I206" t="s">
        <v>1155</v>
      </c>
      <c r="J206">
        <v>1982</v>
      </c>
      <c r="K206" s="3">
        <f>VLOOKUP(sales[[#This Row],[Item Type]],typepricecost[],2,0)</f>
        <v>421.89</v>
      </c>
      <c r="L206" s="3">
        <f>VLOOKUP(sales[[#This Row],[Item Type]],typepricecost[],3,0)</f>
        <v>364.69</v>
      </c>
      <c r="M206" s="3">
        <f>sales[[#This Row],[Units Sold]]*sales[[#This Row],[Unit Price]]</f>
        <v>836185.98</v>
      </c>
      <c r="N206" s="3">
        <f>sales[[#This Row],[Units Sold]]*sales[[#This Row],[Unit Cost]]</f>
        <v>722815.58</v>
      </c>
      <c r="O206" s="3">
        <f>sales[[#This Row],[Total Sale]]-sales[[#This Row],[Total Cost]]</f>
        <v>113370.40000000002</v>
      </c>
      <c r="P206" s="19">
        <f>YEAR(sales[[#This Row],[Order Date]])</f>
        <v>2021</v>
      </c>
      <c r="Q206" s="19" t="str">
        <f>TEXT(sales[[#This Row],[Order Date]],"mmm")</f>
        <v>oct</v>
      </c>
      <c r="R206" s="19">
        <f>sales[[#This Row],[Ship Date]]-sales[[#This Row],[Order Date]]</f>
        <v>44</v>
      </c>
    </row>
    <row r="207" spans="1:18" x14ac:dyDescent="0.25">
      <c r="A207" s="8">
        <v>848969209</v>
      </c>
      <c r="B207" t="s">
        <v>332</v>
      </c>
      <c r="C207" s="1">
        <v>44841</v>
      </c>
      <c r="D207" s="1">
        <v>44849</v>
      </c>
      <c r="E207" t="s">
        <v>1165</v>
      </c>
      <c r="F207" t="s">
        <v>3</v>
      </c>
      <c r="G207" t="str">
        <f>VLOOKUP(sales[[#This Row],[Country]],countryregion[],2,0)</f>
        <v>Europe</v>
      </c>
      <c r="H207" t="s">
        <v>311</v>
      </c>
      <c r="I207" t="s">
        <v>1147</v>
      </c>
      <c r="J207">
        <v>7710</v>
      </c>
      <c r="K207" s="3">
        <f>VLOOKUP(sales[[#This Row],[Item Type]],typepricecost[],2,0)</f>
        <v>9.33</v>
      </c>
      <c r="L207" s="3">
        <f>VLOOKUP(sales[[#This Row],[Item Type]],typepricecost[],3,0)</f>
        <v>6.92</v>
      </c>
      <c r="M207" s="3">
        <f>sales[[#This Row],[Units Sold]]*sales[[#This Row],[Unit Price]]</f>
        <v>71934.3</v>
      </c>
      <c r="N207" s="3">
        <f>sales[[#This Row],[Units Sold]]*sales[[#This Row],[Unit Cost]]</f>
        <v>53353.2</v>
      </c>
      <c r="O207" s="3">
        <f>sales[[#This Row],[Total Sale]]-sales[[#This Row],[Total Cost]]</f>
        <v>18581.100000000006</v>
      </c>
      <c r="P207" s="19">
        <f>YEAR(sales[[#This Row],[Order Date]])</f>
        <v>2022</v>
      </c>
      <c r="Q207" s="19" t="str">
        <f>TEXT(sales[[#This Row],[Order Date]],"mmm")</f>
        <v>oct</v>
      </c>
      <c r="R207" s="19">
        <f>sales[[#This Row],[Ship Date]]-sales[[#This Row],[Order Date]]</f>
        <v>8</v>
      </c>
    </row>
    <row r="208" spans="1:18" x14ac:dyDescent="0.25">
      <c r="A208" s="8">
        <v>795363223</v>
      </c>
      <c r="B208" t="s">
        <v>333</v>
      </c>
      <c r="C208" s="1">
        <v>44392</v>
      </c>
      <c r="D208" s="1">
        <v>44438</v>
      </c>
      <c r="E208" t="s">
        <v>1166</v>
      </c>
      <c r="F208" t="s">
        <v>3</v>
      </c>
      <c r="G208" t="str">
        <f>VLOOKUP(sales[[#This Row],[Country]],countryregion[],2,0)</f>
        <v>Sub-Saharan Africa</v>
      </c>
      <c r="H208" t="s">
        <v>215</v>
      </c>
      <c r="I208" t="s">
        <v>1147</v>
      </c>
      <c r="J208">
        <v>4507</v>
      </c>
      <c r="K208" s="3">
        <f>VLOOKUP(sales[[#This Row],[Item Type]],typepricecost[],2,0)</f>
        <v>9.33</v>
      </c>
      <c r="L208" s="3">
        <f>VLOOKUP(sales[[#This Row],[Item Type]],typepricecost[],3,0)</f>
        <v>6.92</v>
      </c>
      <c r="M208" s="3">
        <f>sales[[#This Row],[Units Sold]]*sales[[#This Row],[Unit Price]]</f>
        <v>42050.31</v>
      </c>
      <c r="N208" s="3">
        <f>sales[[#This Row],[Units Sold]]*sales[[#This Row],[Unit Cost]]</f>
        <v>31188.44</v>
      </c>
      <c r="O208" s="3">
        <f>sales[[#This Row],[Total Sale]]-sales[[#This Row],[Total Cost]]</f>
        <v>10861.869999999999</v>
      </c>
      <c r="P208" s="19">
        <f>YEAR(sales[[#This Row],[Order Date]])</f>
        <v>2021</v>
      </c>
      <c r="Q208" s="19" t="str">
        <f>TEXT(sales[[#This Row],[Order Date]],"mmm")</f>
        <v>jul</v>
      </c>
      <c r="R208" s="19">
        <f>sales[[#This Row],[Ship Date]]-sales[[#This Row],[Order Date]]</f>
        <v>46</v>
      </c>
    </row>
    <row r="209" spans="1:18" x14ac:dyDescent="0.25">
      <c r="A209" s="8">
        <v>385319554</v>
      </c>
      <c r="B209" t="s">
        <v>334</v>
      </c>
      <c r="C209" s="1">
        <v>44348</v>
      </c>
      <c r="D209" s="1">
        <v>44374</v>
      </c>
      <c r="E209" t="s">
        <v>1166</v>
      </c>
      <c r="F209" t="s">
        <v>3</v>
      </c>
      <c r="G209" t="str">
        <f>VLOOKUP(sales[[#This Row],[Country]],countryregion[],2,0)</f>
        <v>Sub-Saharan Africa</v>
      </c>
      <c r="H209" t="s">
        <v>54</v>
      </c>
      <c r="I209" t="s">
        <v>1148</v>
      </c>
      <c r="J209">
        <v>3474</v>
      </c>
      <c r="K209" s="3">
        <f>VLOOKUP(sales[[#This Row],[Item Type]],typepricecost[],2,0)</f>
        <v>437.2</v>
      </c>
      <c r="L209" s="3">
        <f>VLOOKUP(sales[[#This Row],[Item Type]],typepricecost[],3,0)</f>
        <v>263.33</v>
      </c>
      <c r="M209" s="3">
        <f>sales[[#This Row],[Units Sold]]*sales[[#This Row],[Unit Price]]</f>
        <v>1518832.8</v>
      </c>
      <c r="N209" s="3">
        <f>sales[[#This Row],[Units Sold]]*sales[[#This Row],[Unit Cost]]</f>
        <v>914808.41999999993</v>
      </c>
      <c r="O209" s="3">
        <f>sales[[#This Row],[Total Sale]]-sales[[#This Row],[Total Cost]]</f>
        <v>604024.38000000012</v>
      </c>
      <c r="P209" s="19">
        <f>YEAR(sales[[#This Row],[Order Date]])</f>
        <v>2021</v>
      </c>
      <c r="Q209" s="19" t="str">
        <f>TEXT(sales[[#This Row],[Order Date]],"mmm")</f>
        <v>jun</v>
      </c>
      <c r="R209" s="19">
        <f>sales[[#This Row],[Ship Date]]-sales[[#This Row],[Order Date]]</f>
        <v>26</v>
      </c>
    </row>
    <row r="210" spans="1:18" x14ac:dyDescent="0.25">
      <c r="A210" s="8">
        <v>600137031</v>
      </c>
      <c r="B210" t="s">
        <v>335</v>
      </c>
      <c r="C210" s="1">
        <v>44502</v>
      </c>
      <c r="D210" s="1">
        <v>44515</v>
      </c>
      <c r="E210" t="s">
        <v>1165</v>
      </c>
      <c r="F210" t="s">
        <v>3</v>
      </c>
      <c r="G210" t="str">
        <f>VLOOKUP(sales[[#This Row],[Country]],countryregion[],2,0)</f>
        <v>Middle East and North Africa</v>
      </c>
      <c r="H210" t="s">
        <v>126</v>
      </c>
      <c r="I210" t="s">
        <v>1149</v>
      </c>
      <c r="J210">
        <v>2739</v>
      </c>
      <c r="K210" s="3">
        <f>VLOOKUP(sales[[#This Row],[Item Type]],typepricecost[],2,0)</f>
        <v>205.7</v>
      </c>
      <c r="L210" s="3">
        <f>VLOOKUP(sales[[#This Row],[Item Type]],typepricecost[],3,0)</f>
        <v>117.11</v>
      </c>
      <c r="M210" s="3">
        <f>sales[[#This Row],[Units Sold]]*sales[[#This Row],[Unit Price]]</f>
        <v>563412.29999999993</v>
      </c>
      <c r="N210" s="3">
        <f>sales[[#This Row],[Units Sold]]*sales[[#This Row],[Unit Cost]]</f>
        <v>320764.28999999998</v>
      </c>
      <c r="O210" s="3">
        <f>sales[[#This Row],[Total Sale]]-sales[[#This Row],[Total Cost]]</f>
        <v>242648.00999999995</v>
      </c>
      <c r="P210" s="19">
        <f>YEAR(sales[[#This Row],[Order Date]])</f>
        <v>2021</v>
      </c>
      <c r="Q210" s="19" t="str">
        <f>TEXT(sales[[#This Row],[Order Date]],"mmm")</f>
        <v>nov</v>
      </c>
      <c r="R210" s="19">
        <f>sales[[#This Row],[Ship Date]]-sales[[#This Row],[Order Date]]</f>
        <v>13</v>
      </c>
    </row>
    <row r="211" spans="1:18" x14ac:dyDescent="0.25">
      <c r="A211" s="8">
        <v>241426980</v>
      </c>
      <c r="B211" t="s">
        <v>336</v>
      </c>
      <c r="C211" s="1">
        <v>44797</v>
      </c>
      <c r="D211" s="1">
        <v>44828</v>
      </c>
      <c r="E211" t="s">
        <v>1165</v>
      </c>
      <c r="F211" t="s">
        <v>3</v>
      </c>
      <c r="G211" t="str">
        <f>VLOOKUP(sales[[#This Row],[Country]],countryregion[],2,0)</f>
        <v>North America</v>
      </c>
      <c r="H211" t="s">
        <v>256</v>
      </c>
      <c r="I211" t="s">
        <v>1152</v>
      </c>
      <c r="J211">
        <v>2463</v>
      </c>
      <c r="K211" s="3">
        <f>VLOOKUP(sales[[#This Row],[Item Type]],typepricecost[],2,0)</f>
        <v>109.28</v>
      </c>
      <c r="L211" s="3">
        <f>VLOOKUP(sales[[#This Row],[Item Type]],typepricecost[],3,0)</f>
        <v>35.840000000000003</v>
      </c>
      <c r="M211" s="3">
        <f>sales[[#This Row],[Units Sold]]*sales[[#This Row],[Unit Price]]</f>
        <v>269156.64</v>
      </c>
      <c r="N211" s="3">
        <f>sales[[#This Row],[Units Sold]]*sales[[#This Row],[Unit Cost]]</f>
        <v>88273.920000000013</v>
      </c>
      <c r="O211" s="3">
        <f>sales[[#This Row],[Total Sale]]-sales[[#This Row],[Total Cost]]</f>
        <v>180882.72</v>
      </c>
      <c r="P211" s="19">
        <f>YEAR(sales[[#This Row],[Order Date]])</f>
        <v>2022</v>
      </c>
      <c r="Q211" s="19" t="str">
        <f>TEXT(sales[[#This Row],[Order Date]],"mmm")</f>
        <v>ago</v>
      </c>
      <c r="R211" s="19">
        <f>sales[[#This Row],[Ship Date]]-sales[[#This Row],[Order Date]]</f>
        <v>31</v>
      </c>
    </row>
    <row r="212" spans="1:18" x14ac:dyDescent="0.25">
      <c r="A212" s="8">
        <v>881113231</v>
      </c>
      <c r="B212" t="s">
        <v>337</v>
      </c>
      <c r="C212" s="1">
        <v>44797</v>
      </c>
      <c r="D212" s="1">
        <v>44839</v>
      </c>
      <c r="E212" t="s">
        <v>1163</v>
      </c>
      <c r="F212" t="s">
        <v>3</v>
      </c>
      <c r="G212" t="str">
        <f>VLOOKUP(sales[[#This Row],[Country]],countryregion[],2,0)</f>
        <v>Asia</v>
      </c>
      <c r="H212" t="s">
        <v>206</v>
      </c>
      <c r="I212" t="s">
        <v>1150</v>
      </c>
      <c r="J212">
        <v>9840</v>
      </c>
      <c r="K212" s="3">
        <f>VLOOKUP(sales[[#This Row],[Item Type]],typepricecost[],2,0)</f>
        <v>255.28</v>
      </c>
      <c r="L212" s="3">
        <f>VLOOKUP(sales[[#This Row],[Item Type]],typepricecost[],3,0)</f>
        <v>159.41999999999999</v>
      </c>
      <c r="M212" s="3">
        <f>sales[[#This Row],[Units Sold]]*sales[[#This Row],[Unit Price]]</f>
        <v>2511955.2000000002</v>
      </c>
      <c r="N212" s="3">
        <f>sales[[#This Row],[Units Sold]]*sales[[#This Row],[Unit Cost]]</f>
        <v>1568692.7999999998</v>
      </c>
      <c r="O212" s="3">
        <f>sales[[#This Row],[Total Sale]]-sales[[#This Row],[Total Cost]]</f>
        <v>943262.40000000037</v>
      </c>
      <c r="P212" s="19">
        <f>YEAR(sales[[#This Row],[Order Date]])</f>
        <v>2022</v>
      </c>
      <c r="Q212" s="19" t="str">
        <f>TEXT(sales[[#This Row],[Order Date]],"mmm")</f>
        <v>ago</v>
      </c>
      <c r="R212" s="19">
        <f>sales[[#This Row],[Ship Date]]-sales[[#This Row],[Order Date]]</f>
        <v>42</v>
      </c>
    </row>
    <row r="213" spans="1:18" x14ac:dyDescent="0.25">
      <c r="A213" s="8">
        <v>111432111</v>
      </c>
      <c r="B213" t="s">
        <v>338</v>
      </c>
      <c r="C213" s="1">
        <v>44218</v>
      </c>
      <c r="D213" s="1">
        <v>44241</v>
      </c>
      <c r="E213" t="s">
        <v>1163</v>
      </c>
      <c r="F213" t="s">
        <v>3</v>
      </c>
      <c r="G213" t="str">
        <f>VLOOKUP(sales[[#This Row],[Country]],countryregion[],2,0)</f>
        <v>Asia</v>
      </c>
      <c r="H213" t="s">
        <v>339</v>
      </c>
      <c r="I213" t="s">
        <v>1147</v>
      </c>
      <c r="J213">
        <v>4093</v>
      </c>
      <c r="K213" s="3">
        <f>VLOOKUP(sales[[#This Row],[Item Type]],typepricecost[],2,0)</f>
        <v>9.33</v>
      </c>
      <c r="L213" s="3">
        <f>VLOOKUP(sales[[#This Row],[Item Type]],typepricecost[],3,0)</f>
        <v>6.92</v>
      </c>
      <c r="M213" s="3">
        <f>sales[[#This Row],[Units Sold]]*sales[[#This Row],[Unit Price]]</f>
        <v>38187.69</v>
      </c>
      <c r="N213" s="3">
        <f>sales[[#This Row],[Units Sold]]*sales[[#This Row],[Unit Cost]]</f>
        <v>28323.56</v>
      </c>
      <c r="O213" s="3">
        <f>sales[[#This Row],[Total Sale]]-sales[[#This Row],[Total Cost]]</f>
        <v>9864.130000000001</v>
      </c>
      <c r="P213" s="19">
        <f>YEAR(sales[[#This Row],[Order Date]])</f>
        <v>2021</v>
      </c>
      <c r="Q213" s="19" t="str">
        <f>TEXT(sales[[#This Row],[Order Date]],"mmm")</f>
        <v>ene</v>
      </c>
      <c r="R213" s="19">
        <f>sales[[#This Row],[Ship Date]]-sales[[#This Row],[Order Date]]</f>
        <v>23</v>
      </c>
    </row>
    <row r="214" spans="1:18" x14ac:dyDescent="0.25">
      <c r="A214" s="8">
        <v>994932448</v>
      </c>
      <c r="B214" t="s">
        <v>340</v>
      </c>
      <c r="C214" s="1">
        <v>44483</v>
      </c>
      <c r="D214" s="1">
        <v>44523</v>
      </c>
      <c r="E214" t="s">
        <v>1166</v>
      </c>
      <c r="F214" t="s">
        <v>6</v>
      </c>
      <c r="G214" t="str">
        <f>VLOOKUP(sales[[#This Row],[Country]],countryregion[],2,0)</f>
        <v>Europe</v>
      </c>
      <c r="H214" t="s">
        <v>308</v>
      </c>
      <c r="I214" t="s">
        <v>1146</v>
      </c>
      <c r="J214">
        <v>1476</v>
      </c>
      <c r="K214" s="3">
        <f>VLOOKUP(sales[[#This Row],[Item Type]],typepricecost[],2,0)</f>
        <v>154.06</v>
      </c>
      <c r="L214" s="3">
        <f>VLOOKUP(sales[[#This Row],[Item Type]],typepricecost[],3,0)</f>
        <v>90.93</v>
      </c>
      <c r="M214" s="3">
        <f>sales[[#This Row],[Units Sold]]*sales[[#This Row],[Unit Price]]</f>
        <v>227392.56</v>
      </c>
      <c r="N214" s="3">
        <f>sales[[#This Row],[Units Sold]]*sales[[#This Row],[Unit Cost]]</f>
        <v>134212.68000000002</v>
      </c>
      <c r="O214" s="3">
        <f>sales[[#This Row],[Total Sale]]-sales[[#This Row],[Total Cost]]</f>
        <v>93179.879999999976</v>
      </c>
      <c r="P214" s="19">
        <f>YEAR(sales[[#This Row],[Order Date]])</f>
        <v>2021</v>
      </c>
      <c r="Q214" s="19" t="str">
        <f>TEXT(sales[[#This Row],[Order Date]],"mmm")</f>
        <v>oct</v>
      </c>
      <c r="R214" s="19">
        <f>sales[[#This Row],[Ship Date]]-sales[[#This Row],[Order Date]]</f>
        <v>40</v>
      </c>
    </row>
    <row r="215" spans="1:18" x14ac:dyDescent="0.25">
      <c r="A215" s="8">
        <v>814475572</v>
      </c>
      <c r="B215" t="s">
        <v>341</v>
      </c>
      <c r="C215" s="1">
        <v>44035</v>
      </c>
      <c r="D215" s="1">
        <v>44053</v>
      </c>
      <c r="E215" t="s">
        <v>1166</v>
      </c>
      <c r="F215" t="s">
        <v>6</v>
      </c>
      <c r="G215" t="str">
        <f>VLOOKUP(sales[[#This Row],[Country]],countryregion[],2,0)</f>
        <v>North America</v>
      </c>
      <c r="H215" t="s">
        <v>23</v>
      </c>
      <c r="I215" t="s">
        <v>1154</v>
      </c>
      <c r="J215">
        <v>276</v>
      </c>
      <c r="K215" s="3">
        <f>VLOOKUP(sales[[#This Row],[Item Type]],typepricecost[],2,0)</f>
        <v>81.73</v>
      </c>
      <c r="L215" s="3">
        <f>VLOOKUP(sales[[#This Row],[Item Type]],typepricecost[],3,0)</f>
        <v>56.67</v>
      </c>
      <c r="M215" s="3">
        <f>sales[[#This Row],[Units Sold]]*sales[[#This Row],[Unit Price]]</f>
        <v>22557.48</v>
      </c>
      <c r="N215" s="3">
        <f>sales[[#This Row],[Units Sold]]*sales[[#This Row],[Unit Cost]]</f>
        <v>15640.92</v>
      </c>
      <c r="O215" s="3">
        <f>sales[[#This Row],[Total Sale]]-sales[[#This Row],[Total Cost]]</f>
        <v>6916.5599999999995</v>
      </c>
      <c r="P215" s="19">
        <f>YEAR(sales[[#This Row],[Order Date]])</f>
        <v>2020</v>
      </c>
      <c r="Q215" s="19" t="str">
        <f>TEXT(sales[[#This Row],[Order Date]],"mmm")</f>
        <v>jul</v>
      </c>
      <c r="R215" s="19">
        <f>sales[[#This Row],[Ship Date]]-sales[[#This Row],[Order Date]]</f>
        <v>18</v>
      </c>
    </row>
    <row r="216" spans="1:18" x14ac:dyDescent="0.25">
      <c r="A216" s="8">
        <v>523235309</v>
      </c>
      <c r="B216" t="s">
        <v>342</v>
      </c>
      <c r="C216" s="1">
        <v>44069</v>
      </c>
      <c r="D216" s="1">
        <v>44094</v>
      </c>
      <c r="E216" t="s">
        <v>1165</v>
      </c>
      <c r="F216" t="s">
        <v>3</v>
      </c>
      <c r="G216" t="str">
        <f>VLOOKUP(sales[[#This Row],[Country]],countryregion[],2,0)</f>
        <v>Central America and the Caribbean</v>
      </c>
      <c r="H216" t="s">
        <v>124</v>
      </c>
      <c r="I216" t="s">
        <v>1155</v>
      </c>
      <c r="J216">
        <v>5810</v>
      </c>
      <c r="K216" s="3">
        <f>VLOOKUP(sales[[#This Row],[Item Type]],typepricecost[],2,0)</f>
        <v>421.89</v>
      </c>
      <c r="L216" s="3">
        <f>VLOOKUP(sales[[#This Row],[Item Type]],typepricecost[],3,0)</f>
        <v>364.69</v>
      </c>
      <c r="M216" s="3">
        <f>sales[[#This Row],[Units Sold]]*sales[[#This Row],[Unit Price]]</f>
        <v>2451180.9</v>
      </c>
      <c r="N216" s="3">
        <f>sales[[#This Row],[Units Sold]]*sales[[#This Row],[Unit Cost]]</f>
        <v>2118848.9</v>
      </c>
      <c r="O216" s="3">
        <f>sales[[#This Row],[Total Sale]]-sales[[#This Row],[Total Cost]]</f>
        <v>332332</v>
      </c>
      <c r="P216" s="19">
        <f>YEAR(sales[[#This Row],[Order Date]])</f>
        <v>2020</v>
      </c>
      <c r="Q216" s="19" t="str">
        <f>TEXT(sales[[#This Row],[Order Date]],"mmm")</f>
        <v>ago</v>
      </c>
      <c r="R216" s="19">
        <f>sales[[#This Row],[Ship Date]]-sales[[#This Row],[Order Date]]</f>
        <v>25</v>
      </c>
    </row>
    <row r="217" spans="1:18" x14ac:dyDescent="0.25">
      <c r="A217" s="8">
        <v>694697988</v>
      </c>
      <c r="B217" t="s">
        <v>343</v>
      </c>
      <c r="C217" s="1">
        <v>43843</v>
      </c>
      <c r="D217" s="1">
        <v>43884</v>
      </c>
      <c r="E217" t="s">
        <v>1164</v>
      </c>
      <c r="F217" t="s">
        <v>6</v>
      </c>
      <c r="G217" t="str">
        <f>VLOOKUP(sales[[#This Row],[Country]],countryregion[],2,0)</f>
        <v>Europe</v>
      </c>
      <c r="H217" t="s">
        <v>233</v>
      </c>
      <c r="I217" t="s">
        <v>1146</v>
      </c>
      <c r="J217">
        <v>5427</v>
      </c>
      <c r="K217" s="3">
        <f>VLOOKUP(sales[[#This Row],[Item Type]],typepricecost[],2,0)</f>
        <v>154.06</v>
      </c>
      <c r="L217" s="3">
        <f>VLOOKUP(sales[[#This Row],[Item Type]],typepricecost[],3,0)</f>
        <v>90.93</v>
      </c>
      <c r="M217" s="3">
        <f>sales[[#This Row],[Units Sold]]*sales[[#This Row],[Unit Price]]</f>
        <v>836083.62</v>
      </c>
      <c r="N217" s="3">
        <f>sales[[#This Row],[Units Sold]]*sales[[#This Row],[Unit Cost]]</f>
        <v>493477.11000000004</v>
      </c>
      <c r="O217" s="3">
        <f>sales[[#This Row],[Total Sale]]-sales[[#This Row],[Total Cost]]</f>
        <v>342606.50999999995</v>
      </c>
      <c r="P217" s="19">
        <f>YEAR(sales[[#This Row],[Order Date]])</f>
        <v>2020</v>
      </c>
      <c r="Q217" s="19" t="str">
        <f>TEXT(sales[[#This Row],[Order Date]],"mmm")</f>
        <v>ene</v>
      </c>
      <c r="R217" s="19">
        <f>sales[[#This Row],[Ship Date]]-sales[[#This Row],[Order Date]]</f>
        <v>41</v>
      </c>
    </row>
    <row r="218" spans="1:18" x14ac:dyDescent="0.25">
      <c r="A218" s="8">
        <v>172662436</v>
      </c>
      <c r="B218" t="s">
        <v>344</v>
      </c>
      <c r="C218" s="1">
        <v>44326</v>
      </c>
      <c r="D218" s="1">
        <v>44357</v>
      </c>
      <c r="E218" t="s">
        <v>1164</v>
      </c>
      <c r="F218" t="s">
        <v>6</v>
      </c>
      <c r="G218" t="str">
        <f>VLOOKUP(sales[[#This Row],[Country]],countryregion[],2,0)</f>
        <v>Europe</v>
      </c>
      <c r="H218" t="s">
        <v>345</v>
      </c>
      <c r="I218" t="s">
        <v>1145</v>
      </c>
      <c r="J218">
        <v>3507</v>
      </c>
      <c r="K218" s="3">
        <f>VLOOKUP(sales[[#This Row],[Item Type]],typepricecost[],2,0)</f>
        <v>651.21</v>
      </c>
      <c r="L218" s="3">
        <f>VLOOKUP(sales[[#This Row],[Item Type]],typepricecost[],3,0)</f>
        <v>524.96</v>
      </c>
      <c r="M218" s="3">
        <f>sales[[#This Row],[Units Sold]]*sales[[#This Row],[Unit Price]]</f>
        <v>2283793.4700000002</v>
      </c>
      <c r="N218" s="3">
        <f>sales[[#This Row],[Units Sold]]*sales[[#This Row],[Unit Cost]]</f>
        <v>1841034.7200000002</v>
      </c>
      <c r="O218" s="3">
        <f>sales[[#This Row],[Total Sale]]-sales[[#This Row],[Total Cost]]</f>
        <v>442758.75</v>
      </c>
      <c r="P218" s="19">
        <f>YEAR(sales[[#This Row],[Order Date]])</f>
        <v>2021</v>
      </c>
      <c r="Q218" s="19" t="str">
        <f>TEXT(sales[[#This Row],[Order Date]],"mmm")</f>
        <v>may</v>
      </c>
      <c r="R218" s="19">
        <f>sales[[#This Row],[Ship Date]]-sales[[#This Row],[Order Date]]</f>
        <v>31</v>
      </c>
    </row>
    <row r="219" spans="1:18" x14ac:dyDescent="0.25">
      <c r="A219" s="8">
        <v>121239984</v>
      </c>
      <c r="B219" t="s">
        <v>346</v>
      </c>
      <c r="C219" s="1">
        <v>44545</v>
      </c>
      <c r="D219" s="1">
        <v>44574</v>
      </c>
      <c r="E219" t="s">
        <v>1164</v>
      </c>
      <c r="F219" t="s">
        <v>6</v>
      </c>
      <c r="G219" t="str">
        <f>VLOOKUP(sales[[#This Row],[Country]],countryregion[],2,0)</f>
        <v>Sub-Saharan Africa</v>
      </c>
      <c r="H219" t="s">
        <v>215</v>
      </c>
      <c r="I219" t="s">
        <v>1151</v>
      </c>
      <c r="J219">
        <v>6460</v>
      </c>
      <c r="K219" s="3">
        <f>VLOOKUP(sales[[#This Row],[Item Type]],typepricecost[],2,0)</f>
        <v>47.45</v>
      </c>
      <c r="L219" s="3">
        <f>VLOOKUP(sales[[#This Row],[Item Type]],typepricecost[],3,0)</f>
        <v>31.79</v>
      </c>
      <c r="M219" s="3">
        <f>sales[[#This Row],[Units Sold]]*sales[[#This Row],[Unit Price]]</f>
        <v>306527</v>
      </c>
      <c r="N219" s="3">
        <f>sales[[#This Row],[Units Sold]]*sales[[#This Row],[Unit Cost]]</f>
        <v>205363.4</v>
      </c>
      <c r="O219" s="3">
        <f>sales[[#This Row],[Total Sale]]-sales[[#This Row],[Total Cost]]</f>
        <v>101163.6</v>
      </c>
      <c r="P219" s="19">
        <f>YEAR(sales[[#This Row],[Order Date]])</f>
        <v>2021</v>
      </c>
      <c r="Q219" s="19" t="str">
        <f>TEXT(sales[[#This Row],[Order Date]],"mmm")</f>
        <v>dic</v>
      </c>
      <c r="R219" s="19">
        <f>sales[[#This Row],[Ship Date]]-sales[[#This Row],[Order Date]]</f>
        <v>29</v>
      </c>
    </row>
    <row r="220" spans="1:18" x14ac:dyDescent="0.25">
      <c r="A220" s="8">
        <v>874854457</v>
      </c>
      <c r="B220" t="s">
        <v>347</v>
      </c>
      <c r="C220" s="1">
        <v>44198</v>
      </c>
      <c r="D220" s="1">
        <v>44200</v>
      </c>
      <c r="E220" t="s">
        <v>1164</v>
      </c>
      <c r="F220" t="s">
        <v>3</v>
      </c>
      <c r="G220" t="str">
        <f>VLOOKUP(sales[[#This Row],[Country]],countryregion[],2,0)</f>
        <v>Australia and Oceania</v>
      </c>
      <c r="H220" t="s">
        <v>348</v>
      </c>
      <c r="I220" t="s">
        <v>1150</v>
      </c>
      <c r="J220">
        <v>7730</v>
      </c>
      <c r="K220" s="3">
        <f>VLOOKUP(sales[[#This Row],[Item Type]],typepricecost[],2,0)</f>
        <v>255.28</v>
      </c>
      <c r="L220" s="3">
        <f>VLOOKUP(sales[[#This Row],[Item Type]],typepricecost[],3,0)</f>
        <v>159.41999999999999</v>
      </c>
      <c r="M220" s="3">
        <f>sales[[#This Row],[Units Sold]]*sales[[#This Row],[Unit Price]]</f>
        <v>1973314.4</v>
      </c>
      <c r="N220" s="3">
        <f>sales[[#This Row],[Units Sold]]*sales[[#This Row],[Unit Cost]]</f>
        <v>1232316.5999999999</v>
      </c>
      <c r="O220" s="3">
        <f>sales[[#This Row],[Total Sale]]-sales[[#This Row],[Total Cost]]</f>
        <v>740997.8</v>
      </c>
      <c r="P220" s="19">
        <f>YEAR(sales[[#This Row],[Order Date]])</f>
        <v>2021</v>
      </c>
      <c r="Q220" s="19" t="str">
        <f>TEXT(sales[[#This Row],[Order Date]],"mmm")</f>
        <v>ene</v>
      </c>
      <c r="R220" s="19">
        <f>sales[[#This Row],[Ship Date]]-sales[[#This Row],[Order Date]]</f>
        <v>2</v>
      </c>
    </row>
    <row r="221" spans="1:18" x14ac:dyDescent="0.25">
      <c r="A221" s="8">
        <v>588242185</v>
      </c>
      <c r="B221" t="s">
        <v>349</v>
      </c>
      <c r="C221" s="1">
        <v>44171</v>
      </c>
      <c r="D221" s="1">
        <v>44206</v>
      </c>
      <c r="E221" t="s">
        <v>1164</v>
      </c>
      <c r="F221" t="s">
        <v>6</v>
      </c>
      <c r="G221" t="str">
        <f>VLOOKUP(sales[[#This Row],[Country]],countryregion[],2,0)</f>
        <v>Europe</v>
      </c>
      <c r="H221" t="s">
        <v>5</v>
      </c>
      <c r="I221" t="s">
        <v>1155</v>
      </c>
      <c r="J221">
        <v>2789</v>
      </c>
      <c r="K221" s="3">
        <f>VLOOKUP(sales[[#This Row],[Item Type]],typepricecost[],2,0)</f>
        <v>421.89</v>
      </c>
      <c r="L221" s="3">
        <f>VLOOKUP(sales[[#This Row],[Item Type]],typepricecost[],3,0)</f>
        <v>364.69</v>
      </c>
      <c r="M221" s="3">
        <f>sales[[#This Row],[Units Sold]]*sales[[#This Row],[Unit Price]]</f>
        <v>1176651.21</v>
      </c>
      <c r="N221" s="3">
        <f>sales[[#This Row],[Units Sold]]*sales[[#This Row],[Unit Cost]]</f>
        <v>1017120.41</v>
      </c>
      <c r="O221" s="3">
        <f>sales[[#This Row],[Total Sale]]-sales[[#This Row],[Total Cost]]</f>
        <v>159530.79999999993</v>
      </c>
      <c r="P221" s="19">
        <f>YEAR(sales[[#This Row],[Order Date]])</f>
        <v>2020</v>
      </c>
      <c r="Q221" s="19" t="str">
        <f>TEXT(sales[[#This Row],[Order Date]],"mmm")</f>
        <v>dic</v>
      </c>
      <c r="R221" s="19">
        <f>sales[[#This Row],[Ship Date]]-sales[[#This Row],[Order Date]]</f>
        <v>35</v>
      </c>
    </row>
    <row r="222" spans="1:18" x14ac:dyDescent="0.25">
      <c r="A222" s="8">
        <v>186451995</v>
      </c>
      <c r="B222" t="s">
        <v>350</v>
      </c>
      <c r="C222" s="1">
        <v>43933</v>
      </c>
      <c r="D222" s="1">
        <v>43980</v>
      </c>
      <c r="E222" t="s">
        <v>1163</v>
      </c>
      <c r="F222" t="s">
        <v>6</v>
      </c>
      <c r="G222" t="str">
        <f>VLOOKUP(sales[[#This Row],[Country]],countryregion[],2,0)</f>
        <v>Asia</v>
      </c>
      <c r="H222" t="s">
        <v>351</v>
      </c>
      <c r="I222" t="s">
        <v>1154</v>
      </c>
      <c r="J222">
        <v>4144</v>
      </c>
      <c r="K222" s="3">
        <f>VLOOKUP(sales[[#This Row],[Item Type]],typepricecost[],2,0)</f>
        <v>81.73</v>
      </c>
      <c r="L222" s="3">
        <f>VLOOKUP(sales[[#This Row],[Item Type]],typepricecost[],3,0)</f>
        <v>56.67</v>
      </c>
      <c r="M222" s="3">
        <f>sales[[#This Row],[Units Sold]]*sales[[#This Row],[Unit Price]]</f>
        <v>338689.12</v>
      </c>
      <c r="N222" s="3">
        <f>sales[[#This Row],[Units Sold]]*sales[[#This Row],[Unit Cost]]</f>
        <v>234840.48</v>
      </c>
      <c r="O222" s="3">
        <f>sales[[#This Row],[Total Sale]]-sales[[#This Row],[Total Cost]]</f>
        <v>103848.63999999998</v>
      </c>
      <c r="P222" s="19">
        <f>YEAR(sales[[#This Row],[Order Date]])</f>
        <v>2020</v>
      </c>
      <c r="Q222" s="19" t="str">
        <f>TEXT(sales[[#This Row],[Order Date]],"mmm")</f>
        <v>abr</v>
      </c>
      <c r="R222" s="19">
        <f>sales[[#This Row],[Ship Date]]-sales[[#This Row],[Order Date]]</f>
        <v>47</v>
      </c>
    </row>
    <row r="223" spans="1:18" x14ac:dyDescent="0.25">
      <c r="A223" s="8">
        <v>214845216</v>
      </c>
      <c r="B223" t="s">
        <v>352</v>
      </c>
      <c r="C223" s="1">
        <v>44143</v>
      </c>
      <c r="D223" s="1">
        <v>44164</v>
      </c>
      <c r="E223" t="s">
        <v>1163</v>
      </c>
      <c r="F223" t="s">
        <v>3</v>
      </c>
      <c r="G223" t="str">
        <f>VLOOKUP(sales[[#This Row],[Country]],countryregion[],2,0)</f>
        <v>Sub-Saharan Africa</v>
      </c>
      <c r="H223" t="s">
        <v>353</v>
      </c>
      <c r="I223" t="s">
        <v>1150</v>
      </c>
      <c r="J223">
        <v>6329</v>
      </c>
      <c r="K223" s="3">
        <f>VLOOKUP(sales[[#This Row],[Item Type]],typepricecost[],2,0)</f>
        <v>255.28</v>
      </c>
      <c r="L223" s="3">
        <f>VLOOKUP(sales[[#This Row],[Item Type]],typepricecost[],3,0)</f>
        <v>159.41999999999999</v>
      </c>
      <c r="M223" s="3">
        <f>sales[[#This Row],[Units Sold]]*sales[[#This Row],[Unit Price]]</f>
        <v>1615667.12</v>
      </c>
      <c r="N223" s="3">
        <f>sales[[#This Row],[Units Sold]]*sales[[#This Row],[Unit Cost]]</f>
        <v>1008969.1799999999</v>
      </c>
      <c r="O223" s="3">
        <f>sales[[#This Row],[Total Sale]]-sales[[#This Row],[Total Cost]]</f>
        <v>606697.94000000018</v>
      </c>
      <c r="P223" s="19">
        <f>YEAR(sales[[#This Row],[Order Date]])</f>
        <v>2020</v>
      </c>
      <c r="Q223" s="19" t="str">
        <f>TEXT(sales[[#This Row],[Order Date]],"mmm")</f>
        <v>nov</v>
      </c>
      <c r="R223" s="19">
        <f>sales[[#This Row],[Ship Date]]-sales[[#This Row],[Order Date]]</f>
        <v>21</v>
      </c>
    </row>
    <row r="224" spans="1:18" x14ac:dyDescent="0.25">
      <c r="A224" s="8">
        <v>389095675</v>
      </c>
      <c r="B224" t="s">
        <v>354</v>
      </c>
      <c r="C224" s="1">
        <v>44041</v>
      </c>
      <c r="D224" s="1">
        <v>44073</v>
      </c>
      <c r="E224" t="s">
        <v>1163</v>
      </c>
      <c r="F224" t="s">
        <v>3</v>
      </c>
      <c r="G224" t="str">
        <f>VLOOKUP(sales[[#This Row],[Country]],countryregion[],2,0)</f>
        <v>Europe</v>
      </c>
      <c r="H224" t="s">
        <v>355</v>
      </c>
      <c r="I224" t="s">
        <v>1153</v>
      </c>
      <c r="J224">
        <v>912</v>
      </c>
      <c r="K224" s="3">
        <f>VLOOKUP(sales[[#This Row],[Item Type]],typepricecost[],2,0)</f>
        <v>668.27</v>
      </c>
      <c r="L224" s="3">
        <f>VLOOKUP(sales[[#This Row],[Item Type]],typepricecost[],3,0)</f>
        <v>502.54</v>
      </c>
      <c r="M224" s="3">
        <f>sales[[#This Row],[Units Sold]]*sales[[#This Row],[Unit Price]]</f>
        <v>609462.24</v>
      </c>
      <c r="N224" s="3">
        <f>sales[[#This Row],[Units Sold]]*sales[[#This Row],[Unit Cost]]</f>
        <v>458316.48000000004</v>
      </c>
      <c r="O224" s="3">
        <f>sales[[#This Row],[Total Sale]]-sales[[#This Row],[Total Cost]]</f>
        <v>151145.75999999995</v>
      </c>
      <c r="P224" s="19">
        <f>YEAR(sales[[#This Row],[Order Date]])</f>
        <v>2020</v>
      </c>
      <c r="Q224" s="19" t="str">
        <f>TEXT(sales[[#This Row],[Order Date]],"mmm")</f>
        <v>jul</v>
      </c>
      <c r="R224" s="19">
        <f>sales[[#This Row],[Ship Date]]-sales[[#This Row],[Order Date]]</f>
        <v>32</v>
      </c>
    </row>
    <row r="225" spans="1:18" x14ac:dyDescent="0.25">
      <c r="A225" s="8">
        <v>945189702</v>
      </c>
      <c r="B225" t="s">
        <v>356</v>
      </c>
      <c r="C225" s="1">
        <v>44058</v>
      </c>
      <c r="D225" s="1">
        <v>44072</v>
      </c>
      <c r="E225" t="s">
        <v>1163</v>
      </c>
      <c r="F225" t="s">
        <v>6</v>
      </c>
      <c r="G225" t="str">
        <f>VLOOKUP(sales[[#This Row],[Country]],countryregion[],2,0)</f>
        <v>Middle East and North Africa</v>
      </c>
      <c r="H225" t="s">
        <v>79</v>
      </c>
      <c r="I225" t="s">
        <v>1149</v>
      </c>
      <c r="J225">
        <v>1492</v>
      </c>
      <c r="K225" s="3">
        <f>VLOOKUP(sales[[#This Row],[Item Type]],typepricecost[],2,0)</f>
        <v>205.7</v>
      </c>
      <c r="L225" s="3">
        <f>VLOOKUP(sales[[#This Row],[Item Type]],typepricecost[],3,0)</f>
        <v>117.11</v>
      </c>
      <c r="M225" s="3">
        <f>sales[[#This Row],[Units Sold]]*sales[[#This Row],[Unit Price]]</f>
        <v>306904.39999999997</v>
      </c>
      <c r="N225" s="3">
        <f>sales[[#This Row],[Units Sold]]*sales[[#This Row],[Unit Cost]]</f>
        <v>174728.12</v>
      </c>
      <c r="O225" s="3">
        <f>sales[[#This Row],[Total Sale]]-sales[[#This Row],[Total Cost]]</f>
        <v>132176.27999999997</v>
      </c>
      <c r="P225" s="19">
        <f>YEAR(sales[[#This Row],[Order Date]])</f>
        <v>2020</v>
      </c>
      <c r="Q225" s="19" t="str">
        <f>TEXT(sales[[#This Row],[Order Date]],"mmm")</f>
        <v>ago</v>
      </c>
      <c r="R225" s="19">
        <f>sales[[#This Row],[Ship Date]]-sales[[#This Row],[Order Date]]</f>
        <v>14</v>
      </c>
    </row>
    <row r="226" spans="1:18" x14ac:dyDescent="0.25">
      <c r="A226" s="8">
        <v>389426124</v>
      </c>
      <c r="B226" t="s">
        <v>357</v>
      </c>
      <c r="C226" s="1">
        <v>44249</v>
      </c>
      <c r="D226" s="1">
        <v>44291</v>
      </c>
      <c r="E226" t="s">
        <v>1166</v>
      </c>
      <c r="F226" t="s">
        <v>3</v>
      </c>
      <c r="G226" t="str">
        <f>VLOOKUP(sales[[#This Row],[Country]],countryregion[],2,0)</f>
        <v>North America</v>
      </c>
      <c r="H226" t="s">
        <v>23</v>
      </c>
      <c r="I226" t="s">
        <v>1149</v>
      </c>
      <c r="J226">
        <v>8699</v>
      </c>
      <c r="K226" s="3">
        <f>VLOOKUP(sales[[#This Row],[Item Type]],typepricecost[],2,0)</f>
        <v>205.7</v>
      </c>
      <c r="L226" s="3">
        <f>VLOOKUP(sales[[#This Row],[Item Type]],typepricecost[],3,0)</f>
        <v>117.11</v>
      </c>
      <c r="M226" s="3">
        <f>sales[[#This Row],[Units Sold]]*sales[[#This Row],[Unit Price]]</f>
        <v>1789384.2999999998</v>
      </c>
      <c r="N226" s="3">
        <f>sales[[#This Row],[Units Sold]]*sales[[#This Row],[Unit Cost]]</f>
        <v>1018739.89</v>
      </c>
      <c r="O226" s="3">
        <f>sales[[#This Row],[Total Sale]]-sales[[#This Row],[Total Cost]]</f>
        <v>770644.4099999998</v>
      </c>
      <c r="P226" s="19">
        <f>YEAR(sales[[#This Row],[Order Date]])</f>
        <v>2021</v>
      </c>
      <c r="Q226" s="19" t="str">
        <f>TEXT(sales[[#This Row],[Order Date]],"mmm")</f>
        <v>feb</v>
      </c>
      <c r="R226" s="19">
        <f>sales[[#This Row],[Ship Date]]-sales[[#This Row],[Order Date]]</f>
        <v>42</v>
      </c>
    </row>
    <row r="227" spans="1:18" x14ac:dyDescent="0.25">
      <c r="A227" s="8">
        <v>448416268</v>
      </c>
      <c r="B227" t="s">
        <v>358</v>
      </c>
      <c r="C227" s="1">
        <v>44817</v>
      </c>
      <c r="D227" s="1">
        <v>44819</v>
      </c>
      <c r="E227" t="s">
        <v>1164</v>
      </c>
      <c r="F227" t="s">
        <v>6</v>
      </c>
      <c r="G227" t="str">
        <f>VLOOKUP(sales[[#This Row],[Country]],countryregion[],2,0)</f>
        <v>Sub-Saharan Africa</v>
      </c>
      <c r="H227" t="s">
        <v>359</v>
      </c>
      <c r="I227" t="s">
        <v>1149</v>
      </c>
      <c r="J227">
        <v>5193</v>
      </c>
      <c r="K227" s="3">
        <f>VLOOKUP(sales[[#This Row],[Item Type]],typepricecost[],2,0)</f>
        <v>205.7</v>
      </c>
      <c r="L227" s="3">
        <f>VLOOKUP(sales[[#This Row],[Item Type]],typepricecost[],3,0)</f>
        <v>117.11</v>
      </c>
      <c r="M227" s="3">
        <f>sales[[#This Row],[Units Sold]]*sales[[#This Row],[Unit Price]]</f>
        <v>1068200.0999999999</v>
      </c>
      <c r="N227" s="3">
        <f>sales[[#This Row],[Units Sold]]*sales[[#This Row],[Unit Cost]]</f>
        <v>608152.23</v>
      </c>
      <c r="O227" s="3">
        <f>sales[[#This Row],[Total Sale]]-sales[[#This Row],[Total Cost]]</f>
        <v>460047.86999999988</v>
      </c>
      <c r="P227" s="19">
        <f>YEAR(sales[[#This Row],[Order Date]])</f>
        <v>2022</v>
      </c>
      <c r="Q227" s="19" t="str">
        <f>TEXT(sales[[#This Row],[Order Date]],"mmm")</f>
        <v>sep</v>
      </c>
      <c r="R227" s="19">
        <f>sales[[#This Row],[Ship Date]]-sales[[#This Row],[Order Date]]</f>
        <v>2</v>
      </c>
    </row>
    <row r="228" spans="1:18" x14ac:dyDescent="0.25">
      <c r="A228" s="8">
        <v>219083964</v>
      </c>
      <c r="B228" t="s">
        <v>360</v>
      </c>
      <c r="C228" s="1">
        <v>44545</v>
      </c>
      <c r="D228" s="1">
        <v>44566</v>
      </c>
      <c r="E228" t="s">
        <v>1163</v>
      </c>
      <c r="F228" t="s">
        <v>3</v>
      </c>
      <c r="G228" t="str">
        <f>VLOOKUP(sales[[#This Row],[Country]],countryregion[],2,0)</f>
        <v>Europe</v>
      </c>
      <c r="H228" t="s">
        <v>361</v>
      </c>
      <c r="I228" t="s">
        <v>1153</v>
      </c>
      <c r="J228">
        <v>668</v>
      </c>
      <c r="K228" s="3">
        <f>VLOOKUP(sales[[#This Row],[Item Type]],typepricecost[],2,0)</f>
        <v>668.27</v>
      </c>
      <c r="L228" s="3">
        <f>VLOOKUP(sales[[#This Row],[Item Type]],typepricecost[],3,0)</f>
        <v>502.54</v>
      </c>
      <c r="M228" s="3">
        <f>sales[[#This Row],[Units Sold]]*sales[[#This Row],[Unit Price]]</f>
        <v>446404.36</v>
      </c>
      <c r="N228" s="3">
        <f>sales[[#This Row],[Units Sold]]*sales[[#This Row],[Unit Cost]]</f>
        <v>335696.72000000003</v>
      </c>
      <c r="O228" s="3">
        <f>sales[[#This Row],[Total Sale]]-sales[[#This Row],[Total Cost]]</f>
        <v>110707.63999999996</v>
      </c>
      <c r="P228" s="19">
        <f>YEAR(sales[[#This Row],[Order Date]])</f>
        <v>2021</v>
      </c>
      <c r="Q228" s="19" t="str">
        <f>TEXT(sales[[#This Row],[Order Date]],"mmm")</f>
        <v>dic</v>
      </c>
      <c r="R228" s="19">
        <f>sales[[#This Row],[Ship Date]]-sales[[#This Row],[Order Date]]</f>
        <v>21</v>
      </c>
    </row>
    <row r="229" spans="1:18" x14ac:dyDescent="0.25">
      <c r="A229" s="8">
        <v>218665540</v>
      </c>
      <c r="B229" t="s">
        <v>320</v>
      </c>
      <c r="C229" s="1">
        <v>44451</v>
      </c>
      <c r="D229" s="1">
        <v>44488</v>
      </c>
      <c r="E229" t="s">
        <v>1165</v>
      </c>
      <c r="F229" t="s">
        <v>3</v>
      </c>
      <c r="G229" t="str">
        <f>VLOOKUP(sales[[#This Row],[Country]],countryregion[],2,0)</f>
        <v>Middle East and North Africa</v>
      </c>
      <c r="H229" t="s">
        <v>362</v>
      </c>
      <c r="I229" t="s">
        <v>1148</v>
      </c>
      <c r="J229">
        <v>6847</v>
      </c>
      <c r="K229" s="3">
        <f>VLOOKUP(sales[[#This Row],[Item Type]],typepricecost[],2,0)</f>
        <v>437.2</v>
      </c>
      <c r="L229" s="3">
        <f>VLOOKUP(sales[[#This Row],[Item Type]],typepricecost[],3,0)</f>
        <v>263.33</v>
      </c>
      <c r="M229" s="3">
        <f>sales[[#This Row],[Units Sold]]*sales[[#This Row],[Unit Price]]</f>
        <v>2993508.4</v>
      </c>
      <c r="N229" s="3">
        <f>sales[[#This Row],[Units Sold]]*sales[[#This Row],[Unit Cost]]</f>
        <v>1803020.5099999998</v>
      </c>
      <c r="O229" s="3">
        <f>sales[[#This Row],[Total Sale]]-sales[[#This Row],[Total Cost]]</f>
        <v>1190487.8900000001</v>
      </c>
      <c r="P229" s="19">
        <f>YEAR(sales[[#This Row],[Order Date]])</f>
        <v>2021</v>
      </c>
      <c r="Q229" s="19" t="str">
        <f>TEXT(sales[[#This Row],[Order Date]],"mmm")</f>
        <v>sep</v>
      </c>
      <c r="R229" s="19">
        <f>sales[[#This Row],[Ship Date]]-sales[[#This Row],[Order Date]]</f>
        <v>37</v>
      </c>
    </row>
    <row r="230" spans="1:18" x14ac:dyDescent="0.25">
      <c r="A230" s="8">
        <v>134709823</v>
      </c>
      <c r="B230" t="s">
        <v>363</v>
      </c>
      <c r="C230" s="1">
        <v>44133</v>
      </c>
      <c r="D230" s="1">
        <v>44160</v>
      </c>
      <c r="E230" t="s">
        <v>1165</v>
      </c>
      <c r="F230" t="s">
        <v>3</v>
      </c>
      <c r="G230" t="str">
        <f>VLOOKUP(sales[[#This Row],[Country]],countryregion[],2,0)</f>
        <v>Middle East and North Africa</v>
      </c>
      <c r="H230" t="s">
        <v>116</v>
      </c>
      <c r="I230" t="s">
        <v>1149</v>
      </c>
      <c r="J230">
        <v>2485</v>
      </c>
      <c r="K230" s="3">
        <f>VLOOKUP(sales[[#This Row],[Item Type]],typepricecost[],2,0)</f>
        <v>205.7</v>
      </c>
      <c r="L230" s="3">
        <f>VLOOKUP(sales[[#This Row],[Item Type]],typepricecost[],3,0)</f>
        <v>117.11</v>
      </c>
      <c r="M230" s="3">
        <f>sales[[#This Row],[Units Sold]]*sales[[#This Row],[Unit Price]]</f>
        <v>511164.5</v>
      </c>
      <c r="N230" s="3">
        <f>sales[[#This Row],[Units Sold]]*sales[[#This Row],[Unit Cost]]</f>
        <v>291018.34999999998</v>
      </c>
      <c r="O230" s="3">
        <f>sales[[#This Row],[Total Sale]]-sales[[#This Row],[Total Cost]]</f>
        <v>220146.15000000002</v>
      </c>
      <c r="P230" s="19">
        <f>YEAR(sales[[#This Row],[Order Date]])</f>
        <v>2020</v>
      </c>
      <c r="Q230" s="19" t="str">
        <f>TEXT(sales[[#This Row],[Order Date]],"mmm")</f>
        <v>oct</v>
      </c>
      <c r="R230" s="19">
        <f>sales[[#This Row],[Ship Date]]-sales[[#This Row],[Order Date]]</f>
        <v>27</v>
      </c>
    </row>
    <row r="231" spans="1:18" x14ac:dyDescent="0.25">
      <c r="A231" s="8">
        <v>175078141</v>
      </c>
      <c r="B231" t="s">
        <v>364</v>
      </c>
      <c r="C231" s="1">
        <v>44382</v>
      </c>
      <c r="D231" s="1">
        <v>44413</v>
      </c>
      <c r="E231" t="s">
        <v>1165</v>
      </c>
      <c r="F231" t="s">
        <v>6</v>
      </c>
      <c r="G231" t="str">
        <f>VLOOKUP(sales[[#This Row],[Country]],countryregion[],2,0)</f>
        <v>Middle East and North Africa</v>
      </c>
      <c r="H231" t="s">
        <v>73</v>
      </c>
      <c r="I231" t="s">
        <v>1146</v>
      </c>
      <c r="J231">
        <v>8367</v>
      </c>
      <c r="K231" s="3">
        <f>VLOOKUP(sales[[#This Row],[Item Type]],typepricecost[],2,0)</f>
        <v>154.06</v>
      </c>
      <c r="L231" s="3">
        <f>VLOOKUP(sales[[#This Row],[Item Type]],typepricecost[],3,0)</f>
        <v>90.93</v>
      </c>
      <c r="M231" s="3">
        <f>sales[[#This Row],[Units Sold]]*sales[[#This Row],[Unit Price]]</f>
        <v>1289020.02</v>
      </c>
      <c r="N231" s="3">
        <f>sales[[#This Row],[Units Sold]]*sales[[#This Row],[Unit Cost]]</f>
        <v>760811.31</v>
      </c>
      <c r="O231" s="3">
        <f>sales[[#This Row],[Total Sale]]-sales[[#This Row],[Total Cost]]</f>
        <v>528208.71</v>
      </c>
      <c r="P231" s="19">
        <f>YEAR(sales[[#This Row],[Order Date]])</f>
        <v>2021</v>
      </c>
      <c r="Q231" s="19" t="str">
        <f>TEXT(sales[[#This Row],[Order Date]],"mmm")</f>
        <v>jul</v>
      </c>
      <c r="R231" s="19">
        <f>sales[[#This Row],[Ship Date]]-sales[[#This Row],[Order Date]]</f>
        <v>31</v>
      </c>
    </row>
    <row r="232" spans="1:18" x14ac:dyDescent="0.25">
      <c r="A232" s="8">
        <v>617944324</v>
      </c>
      <c r="B232" t="s">
        <v>365</v>
      </c>
      <c r="C232" s="1">
        <v>44568</v>
      </c>
      <c r="D232" s="1">
        <v>44596</v>
      </c>
      <c r="E232" t="s">
        <v>1163</v>
      </c>
      <c r="F232" t="s">
        <v>6</v>
      </c>
      <c r="G232" t="str">
        <f>VLOOKUP(sales[[#This Row],[Country]],countryregion[],2,0)</f>
        <v>Europe</v>
      </c>
      <c r="H232" t="s">
        <v>366</v>
      </c>
      <c r="I232" t="s">
        <v>1145</v>
      </c>
      <c r="J232">
        <v>2312</v>
      </c>
      <c r="K232" s="3">
        <f>VLOOKUP(sales[[#This Row],[Item Type]],typepricecost[],2,0)</f>
        <v>651.21</v>
      </c>
      <c r="L232" s="3">
        <f>VLOOKUP(sales[[#This Row],[Item Type]],typepricecost[],3,0)</f>
        <v>524.96</v>
      </c>
      <c r="M232" s="3">
        <f>sales[[#This Row],[Units Sold]]*sales[[#This Row],[Unit Price]]</f>
        <v>1505597.52</v>
      </c>
      <c r="N232" s="3">
        <f>sales[[#This Row],[Units Sold]]*sales[[#This Row],[Unit Cost]]</f>
        <v>1213707.52</v>
      </c>
      <c r="O232" s="3">
        <f>sales[[#This Row],[Total Sale]]-sales[[#This Row],[Total Cost]]</f>
        <v>291890</v>
      </c>
      <c r="P232" s="19">
        <f>YEAR(sales[[#This Row],[Order Date]])</f>
        <v>2022</v>
      </c>
      <c r="Q232" s="19" t="str">
        <f>TEXT(sales[[#This Row],[Order Date]],"mmm")</f>
        <v>ene</v>
      </c>
      <c r="R232" s="19">
        <f>sales[[#This Row],[Ship Date]]-sales[[#This Row],[Order Date]]</f>
        <v>28</v>
      </c>
    </row>
    <row r="233" spans="1:18" x14ac:dyDescent="0.25">
      <c r="A233" s="8">
        <v>461794698</v>
      </c>
      <c r="B233" t="s">
        <v>367</v>
      </c>
      <c r="C233" s="1">
        <v>44208</v>
      </c>
      <c r="D233" s="1">
        <v>44218</v>
      </c>
      <c r="E233" t="s">
        <v>1166</v>
      </c>
      <c r="F233" t="s">
        <v>3</v>
      </c>
      <c r="G233" t="str">
        <f>VLOOKUP(sales[[#This Row],[Country]],countryregion[],2,0)</f>
        <v>Asia</v>
      </c>
      <c r="H233" t="s">
        <v>50</v>
      </c>
      <c r="I233" t="s">
        <v>1148</v>
      </c>
      <c r="J233">
        <v>4168</v>
      </c>
      <c r="K233" s="3">
        <f>VLOOKUP(sales[[#This Row],[Item Type]],typepricecost[],2,0)</f>
        <v>437.2</v>
      </c>
      <c r="L233" s="3">
        <f>VLOOKUP(sales[[#This Row],[Item Type]],typepricecost[],3,0)</f>
        <v>263.33</v>
      </c>
      <c r="M233" s="3">
        <f>sales[[#This Row],[Units Sold]]*sales[[#This Row],[Unit Price]]</f>
        <v>1822249.5999999999</v>
      </c>
      <c r="N233" s="3">
        <f>sales[[#This Row],[Units Sold]]*sales[[#This Row],[Unit Cost]]</f>
        <v>1097559.44</v>
      </c>
      <c r="O233" s="3">
        <f>sales[[#This Row],[Total Sale]]-sales[[#This Row],[Total Cost]]</f>
        <v>724690.15999999992</v>
      </c>
      <c r="P233" s="19">
        <f>YEAR(sales[[#This Row],[Order Date]])</f>
        <v>2021</v>
      </c>
      <c r="Q233" s="19" t="str">
        <f>TEXT(sales[[#This Row],[Order Date]],"mmm")</f>
        <v>ene</v>
      </c>
      <c r="R233" s="19">
        <f>sales[[#This Row],[Ship Date]]-sales[[#This Row],[Order Date]]</f>
        <v>10</v>
      </c>
    </row>
    <row r="234" spans="1:18" x14ac:dyDescent="0.25">
      <c r="A234" s="8">
        <v>575428092</v>
      </c>
      <c r="B234" t="s">
        <v>368</v>
      </c>
      <c r="C234" s="1">
        <v>44532</v>
      </c>
      <c r="D234" s="1">
        <v>44540</v>
      </c>
      <c r="E234" t="s">
        <v>1165</v>
      </c>
      <c r="F234" t="s">
        <v>3</v>
      </c>
      <c r="G234" t="str">
        <f>VLOOKUP(sales[[#This Row],[Country]],countryregion[],2,0)</f>
        <v>Central America and the Caribbean</v>
      </c>
      <c r="H234" t="s">
        <v>220</v>
      </c>
      <c r="I234" t="s">
        <v>1152</v>
      </c>
      <c r="J234">
        <v>815</v>
      </c>
      <c r="K234" s="3">
        <f>VLOOKUP(sales[[#This Row],[Item Type]],typepricecost[],2,0)</f>
        <v>109.28</v>
      </c>
      <c r="L234" s="3">
        <f>VLOOKUP(sales[[#This Row],[Item Type]],typepricecost[],3,0)</f>
        <v>35.840000000000003</v>
      </c>
      <c r="M234" s="3">
        <f>sales[[#This Row],[Units Sold]]*sales[[#This Row],[Unit Price]]</f>
        <v>89063.2</v>
      </c>
      <c r="N234" s="3">
        <f>sales[[#This Row],[Units Sold]]*sales[[#This Row],[Unit Cost]]</f>
        <v>29209.600000000002</v>
      </c>
      <c r="O234" s="3">
        <f>sales[[#This Row],[Total Sale]]-sales[[#This Row],[Total Cost]]</f>
        <v>59853.599999999991</v>
      </c>
      <c r="P234" s="19">
        <f>YEAR(sales[[#This Row],[Order Date]])</f>
        <v>2021</v>
      </c>
      <c r="Q234" s="19" t="str">
        <f>TEXT(sales[[#This Row],[Order Date]],"mmm")</f>
        <v>dic</v>
      </c>
      <c r="R234" s="19">
        <f>sales[[#This Row],[Ship Date]]-sales[[#This Row],[Order Date]]</f>
        <v>8</v>
      </c>
    </row>
    <row r="235" spans="1:18" x14ac:dyDescent="0.25">
      <c r="A235" s="8">
        <v>547955834</v>
      </c>
      <c r="B235" t="s">
        <v>369</v>
      </c>
      <c r="C235" s="1">
        <v>44829</v>
      </c>
      <c r="D235" s="1">
        <v>44843</v>
      </c>
      <c r="E235" t="s">
        <v>1164</v>
      </c>
      <c r="F235" t="s">
        <v>6</v>
      </c>
      <c r="G235" t="str">
        <f>VLOOKUP(sales[[#This Row],[Country]],countryregion[],2,0)</f>
        <v>North America</v>
      </c>
      <c r="H235" t="s">
        <v>370</v>
      </c>
      <c r="I235" t="s">
        <v>1150</v>
      </c>
      <c r="J235">
        <v>1163</v>
      </c>
      <c r="K235" s="3">
        <f>VLOOKUP(sales[[#This Row],[Item Type]],typepricecost[],2,0)</f>
        <v>255.28</v>
      </c>
      <c r="L235" s="3">
        <f>VLOOKUP(sales[[#This Row],[Item Type]],typepricecost[],3,0)</f>
        <v>159.41999999999999</v>
      </c>
      <c r="M235" s="3">
        <f>sales[[#This Row],[Units Sold]]*sales[[#This Row],[Unit Price]]</f>
        <v>296890.64</v>
      </c>
      <c r="N235" s="3">
        <f>sales[[#This Row],[Units Sold]]*sales[[#This Row],[Unit Cost]]</f>
        <v>185405.46</v>
      </c>
      <c r="O235" s="3">
        <f>sales[[#This Row],[Total Sale]]-sales[[#This Row],[Total Cost]]</f>
        <v>111485.18000000002</v>
      </c>
      <c r="P235" s="19">
        <f>YEAR(sales[[#This Row],[Order Date]])</f>
        <v>2022</v>
      </c>
      <c r="Q235" s="19" t="str">
        <f>TEXT(sales[[#This Row],[Order Date]],"mmm")</f>
        <v>sep</v>
      </c>
      <c r="R235" s="19">
        <f>sales[[#This Row],[Ship Date]]-sales[[#This Row],[Order Date]]</f>
        <v>14</v>
      </c>
    </row>
    <row r="236" spans="1:18" x14ac:dyDescent="0.25">
      <c r="A236" s="8">
        <v>938801753</v>
      </c>
      <c r="B236" t="s">
        <v>371</v>
      </c>
      <c r="C236" s="1">
        <v>44013</v>
      </c>
      <c r="D236" s="1">
        <v>44024</v>
      </c>
      <c r="E236" t="s">
        <v>1164</v>
      </c>
      <c r="F236" t="s">
        <v>6</v>
      </c>
      <c r="G236" t="str">
        <f>VLOOKUP(sales[[#This Row],[Country]],countryregion[],2,0)</f>
        <v>Sub-Saharan Africa</v>
      </c>
      <c r="H236" t="s">
        <v>327</v>
      </c>
      <c r="I236" t="s">
        <v>1151</v>
      </c>
      <c r="J236">
        <v>1156</v>
      </c>
      <c r="K236" s="3">
        <f>VLOOKUP(sales[[#This Row],[Item Type]],typepricecost[],2,0)</f>
        <v>47.45</v>
      </c>
      <c r="L236" s="3">
        <f>VLOOKUP(sales[[#This Row],[Item Type]],typepricecost[],3,0)</f>
        <v>31.79</v>
      </c>
      <c r="M236" s="3">
        <f>sales[[#This Row],[Units Sold]]*sales[[#This Row],[Unit Price]]</f>
        <v>54852.200000000004</v>
      </c>
      <c r="N236" s="3">
        <f>sales[[#This Row],[Units Sold]]*sales[[#This Row],[Unit Cost]]</f>
        <v>36749.24</v>
      </c>
      <c r="O236" s="3">
        <f>sales[[#This Row],[Total Sale]]-sales[[#This Row],[Total Cost]]</f>
        <v>18102.960000000006</v>
      </c>
      <c r="P236" s="19">
        <f>YEAR(sales[[#This Row],[Order Date]])</f>
        <v>2020</v>
      </c>
      <c r="Q236" s="19" t="str">
        <f>TEXT(sales[[#This Row],[Order Date]],"mmm")</f>
        <v>jul</v>
      </c>
      <c r="R236" s="19">
        <f>sales[[#This Row],[Ship Date]]-sales[[#This Row],[Order Date]]</f>
        <v>11</v>
      </c>
    </row>
    <row r="237" spans="1:18" x14ac:dyDescent="0.25">
      <c r="A237" s="8">
        <v>127702176</v>
      </c>
      <c r="B237" t="s">
        <v>372</v>
      </c>
      <c r="C237" s="1">
        <v>44275</v>
      </c>
      <c r="D237" s="1">
        <v>44318</v>
      </c>
      <c r="E237" t="s">
        <v>1165</v>
      </c>
      <c r="F237" t="s">
        <v>3</v>
      </c>
      <c r="G237" t="str">
        <f>VLOOKUP(sales[[#This Row],[Country]],countryregion[],2,0)</f>
        <v>Sub-Saharan Africa</v>
      </c>
      <c r="H237" t="s">
        <v>57</v>
      </c>
      <c r="I237" t="s">
        <v>1149</v>
      </c>
      <c r="J237">
        <v>8767</v>
      </c>
      <c r="K237" s="3">
        <f>VLOOKUP(sales[[#This Row],[Item Type]],typepricecost[],2,0)</f>
        <v>205.7</v>
      </c>
      <c r="L237" s="3">
        <f>VLOOKUP(sales[[#This Row],[Item Type]],typepricecost[],3,0)</f>
        <v>117.11</v>
      </c>
      <c r="M237" s="3">
        <f>sales[[#This Row],[Units Sold]]*sales[[#This Row],[Unit Price]]</f>
        <v>1803371.9</v>
      </c>
      <c r="N237" s="3">
        <f>sales[[#This Row],[Units Sold]]*sales[[#This Row],[Unit Cost]]</f>
        <v>1026703.37</v>
      </c>
      <c r="O237" s="3">
        <f>sales[[#This Row],[Total Sale]]-sales[[#This Row],[Total Cost]]</f>
        <v>776668.52999999991</v>
      </c>
      <c r="P237" s="19">
        <f>YEAR(sales[[#This Row],[Order Date]])</f>
        <v>2021</v>
      </c>
      <c r="Q237" s="19" t="str">
        <f>TEXT(sales[[#This Row],[Order Date]],"mmm")</f>
        <v>mar</v>
      </c>
      <c r="R237" s="19">
        <f>sales[[#This Row],[Ship Date]]-sales[[#This Row],[Order Date]]</f>
        <v>43</v>
      </c>
    </row>
    <row r="238" spans="1:18" x14ac:dyDescent="0.25">
      <c r="A238" s="8">
        <v>164705932</v>
      </c>
      <c r="B238" t="s">
        <v>373</v>
      </c>
      <c r="C238" s="1">
        <v>44303</v>
      </c>
      <c r="D238" s="1">
        <v>44347</v>
      </c>
      <c r="E238" t="s">
        <v>1165</v>
      </c>
      <c r="F238" t="s">
        <v>3</v>
      </c>
      <c r="G238" t="str">
        <f>VLOOKUP(sales[[#This Row],[Country]],countryregion[],2,0)</f>
        <v>Australia and Oceania</v>
      </c>
      <c r="H238" t="s">
        <v>95</v>
      </c>
      <c r="I238" t="s">
        <v>1145</v>
      </c>
      <c r="J238">
        <v>9000</v>
      </c>
      <c r="K238" s="3">
        <f>VLOOKUP(sales[[#This Row],[Item Type]],typepricecost[],2,0)</f>
        <v>651.21</v>
      </c>
      <c r="L238" s="3">
        <f>VLOOKUP(sales[[#This Row],[Item Type]],typepricecost[],3,0)</f>
        <v>524.96</v>
      </c>
      <c r="M238" s="3">
        <f>sales[[#This Row],[Units Sold]]*sales[[#This Row],[Unit Price]]</f>
        <v>5860890</v>
      </c>
      <c r="N238" s="3">
        <f>sales[[#This Row],[Units Sold]]*sales[[#This Row],[Unit Cost]]</f>
        <v>4724640</v>
      </c>
      <c r="O238" s="3">
        <f>sales[[#This Row],[Total Sale]]-sales[[#This Row],[Total Cost]]</f>
        <v>1136250</v>
      </c>
      <c r="P238" s="19">
        <f>YEAR(sales[[#This Row],[Order Date]])</f>
        <v>2021</v>
      </c>
      <c r="Q238" s="19" t="str">
        <f>TEXT(sales[[#This Row],[Order Date]],"mmm")</f>
        <v>abr</v>
      </c>
      <c r="R238" s="19">
        <f>sales[[#This Row],[Ship Date]]-sales[[#This Row],[Order Date]]</f>
        <v>44</v>
      </c>
    </row>
    <row r="239" spans="1:18" x14ac:dyDescent="0.25">
      <c r="A239" s="8">
        <v>920174348</v>
      </c>
      <c r="B239" t="s">
        <v>374</v>
      </c>
      <c r="C239" s="1">
        <v>43971</v>
      </c>
      <c r="D239" s="1">
        <v>43981</v>
      </c>
      <c r="E239" t="s">
        <v>1163</v>
      </c>
      <c r="F239" t="s">
        <v>3</v>
      </c>
      <c r="G239" t="str">
        <f>VLOOKUP(sales[[#This Row],[Country]],countryregion[],2,0)</f>
        <v>Middle East and North Africa</v>
      </c>
      <c r="H239" t="s">
        <v>235</v>
      </c>
      <c r="I239" t="s">
        <v>1146</v>
      </c>
      <c r="J239">
        <v>8893</v>
      </c>
      <c r="K239" s="3">
        <f>VLOOKUP(sales[[#This Row],[Item Type]],typepricecost[],2,0)</f>
        <v>154.06</v>
      </c>
      <c r="L239" s="3">
        <f>VLOOKUP(sales[[#This Row],[Item Type]],typepricecost[],3,0)</f>
        <v>90.93</v>
      </c>
      <c r="M239" s="3">
        <f>sales[[#This Row],[Units Sold]]*sales[[#This Row],[Unit Price]]</f>
        <v>1370055.58</v>
      </c>
      <c r="N239" s="3">
        <f>sales[[#This Row],[Units Sold]]*sales[[#This Row],[Unit Cost]]</f>
        <v>808640.49000000011</v>
      </c>
      <c r="O239" s="3">
        <f>sales[[#This Row],[Total Sale]]-sales[[#This Row],[Total Cost]]</f>
        <v>561415.09</v>
      </c>
      <c r="P239" s="19">
        <f>YEAR(sales[[#This Row],[Order Date]])</f>
        <v>2020</v>
      </c>
      <c r="Q239" s="19" t="str">
        <f>TEXT(sales[[#This Row],[Order Date]],"mmm")</f>
        <v>may</v>
      </c>
      <c r="R239" s="19">
        <f>sales[[#This Row],[Ship Date]]-sales[[#This Row],[Order Date]]</f>
        <v>10</v>
      </c>
    </row>
    <row r="240" spans="1:18" x14ac:dyDescent="0.25">
      <c r="A240" s="8">
        <v>534781253</v>
      </c>
      <c r="B240" t="s">
        <v>375</v>
      </c>
      <c r="C240" s="1">
        <v>44868</v>
      </c>
      <c r="D240" s="1">
        <v>44895</v>
      </c>
      <c r="E240" t="s">
        <v>1164</v>
      </c>
      <c r="F240" t="s">
        <v>3</v>
      </c>
      <c r="G240" t="str">
        <f>VLOOKUP(sales[[#This Row],[Country]],countryregion[],2,0)</f>
        <v>Sub-Saharan Africa</v>
      </c>
      <c r="H240" t="s">
        <v>122</v>
      </c>
      <c r="I240" t="s">
        <v>1155</v>
      </c>
      <c r="J240">
        <v>2512</v>
      </c>
      <c r="K240" s="3">
        <f>VLOOKUP(sales[[#This Row],[Item Type]],typepricecost[],2,0)</f>
        <v>421.89</v>
      </c>
      <c r="L240" s="3">
        <f>VLOOKUP(sales[[#This Row],[Item Type]],typepricecost[],3,0)</f>
        <v>364.69</v>
      </c>
      <c r="M240" s="3">
        <f>sales[[#This Row],[Units Sold]]*sales[[#This Row],[Unit Price]]</f>
        <v>1059787.68</v>
      </c>
      <c r="N240" s="3">
        <f>sales[[#This Row],[Units Sold]]*sales[[#This Row],[Unit Cost]]</f>
        <v>916101.28</v>
      </c>
      <c r="O240" s="3">
        <f>sales[[#This Row],[Total Sale]]-sales[[#This Row],[Total Cost]]</f>
        <v>143686.39999999991</v>
      </c>
      <c r="P240" s="19">
        <f>YEAR(sales[[#This Row],[Order Date]])</f>
        <v>2022</v>
      </c>
      <c r="Q240" s="19" t="str">
        <f>TEXT(sales[[#This Row],[Order Date]],"mmm")</f>
        <v>nov</v>
      </c>
      <c r="R240" s="19">
        <f>sales[[#This Row],[Ship Date]]-sales[[#This Row],[Order Date]]</f>
        <v>27</v>
      </c>
    </row>
    <row r="241" spans="1:18" x14ac:dyDescent="0.25">
      <c r="A241" s="8">
        <v>369512975</v>
      </c>
      <c r="B241" t="s">
        <v>376</v>
      </c>
      <c r="C241" s="1">
        <v>44555</v>
      </c>
      <c r="D241" s="1">
        <v>44597</v>
      </c>
      <c r="E241" t="s">
        <v>1163</v>
      </c>
      <c r="F241" t="s">
        <v>6</v>
      </c>
      <c r="G241" t="str">
        <f>VLOOKUP(sales[[#This Row],[Country]],countryregion[],2,0)</f>
        <v>Middle East and North Africa</v>
      </c>
      <c r="H241" t="s">
        <v>377</v>
      </c>
      <c r="I241" t="s">
        <v>1146</v>
      </c>
      <c r="J241">
        <v>5955</v>
      </c>
      <c r="K241" s="3">
        <f>VLOOKUP(sales[[#This Row],[Item Type]],typepricecost[],2,0)</f>
        <v>154.06</v>
      </c>
      <c r="L241" s="3">
        <f>VLOOKUP(sales[[#This Row],[Item Type]],typepricecost[],3,0)</f>
        <v>90.93</v>
      </c>
      <c r="M241" s="3">
        <f>sales[[#This Row],[Units Sold]]*sales[[#This Row],[Unit Price]]</f>
        <v>917427.3</v>
      </c>
      <c r="N241" s="3">
        <f>sales[[#This Row],[Units Sold]]*sales[[#This Row],[Unit Cost]]</f>
        <v>541488.15</v>
      </c>
      <c r="O241" s="3">
        <f>sales[[#This Row],[Total Sale]]-sales[[#This Row],[Total Cost]]</f>
        <v>375939.15</v>
      </c>
      <c r="P241" s="19">
        <f>YEAR(sales[[#This Row],[Order Date]])</f>
        <v>2021</v>
      </c>
      <c r="Q241" s="19" t="str">
        <f>TEXT(sales[[#This Row],[Order Date]],"mmm")</f>
        <v>dic</v>
      </c>
      <c r="R241" s="19">
        <f>sales[[#This Row],[Ship Date]]-sales[[#This Row],[Order Date]]</f>
        <v>42</v>
      </c>
    </row>
    <row r="242" spans="1:18" x14ac:dyDescent="0.25">
      <c r="A242" s="8">
        <v>955668342</v>
      </c>
      <c r="B242" t="s">
        <v>378</v>
      </c>
      <c r="C242" s="1">
        <v>44392</v>
      </c>
      <c r="D242" s="1">
        <v>44434</v>
      </c>
      <c r="E242" t="s">
        <v>1166</v>
      </c>
      <c r="F242" t="s">
        <v>3</v>
      </c>
      <c r="G242" t="str">
        <f>VLOOKUP(sales[[#This Row],[Country]],countryregion[],2,0)</f>
        <v>Sub-Saharan Africa</v>
      </c>
      <c r="H242" t="s">
        <v>379</v>
      </c>
      <c r="I242" t="s">
        <v>1147</v>
      </c>
      <c r="J242">
        <v>2354</v>
      </c>
      <c r="K242" s="3">
        <f>VLOOKUP(sales[[#This Row],[Item Type]],typepricecost[],2,0)</f>
        <v>9.33</v>
      </c>
      <c r="L242" s="3">
        <f>VLOOKUP(sales[[#This Row],[Item Type]],typepricecost[],3,0)</f>
        <v>6.92</v>
      </c>
      <c r="M242" s="3">
        <f>sales[[#This Row],[Units Sold]]*sales[[#This Row],[Unit Price]]</f>
        <v>21962.82</v>
      </c>
      <c r="N242" s="3">
        <f>sales[[#This Row],[Units Sold]]*sales[[#This Row],[Unit Cost]]</f>
        <v>16289.68</v>
      </c>
      <c r="O242" s="3">
        <f>sales[[#This Row],[Total Sale]]-sales[[#This Row],[Total Cost]]</f>
        <v>5673.1399999999994</v>
      </c>
      <c r="P242" s="19">
        <f>YEAR(sales[[#This Row],[Order Date]])</f>
        <v>2021</v>
      </c>
      <c r="Q242" s="19" t="str">
        <f>TEXT(sales[[#This Row],[Order Date]],"mmm")</f>
        <v>jul</v>
      </c>
      <c r="R242" s="19">
        <f>sales[[#This Row],[Ship Date]]-sales[[#This Row],[Order Date]]</f>
        <v>42</v>
      </c>
    </row>
    <row r="243" spans="1:18" x14ac:dyDescent="0.25">
      <c r="A243" s="8">
        <v>644858682</v>
      </c>
      <c r="B243" t="s">
        <v>380</v>
      </c>
      <c r="C243" s="1">
        <v>44842</v>
      </c>
      <c r="D243" s="1">
        <v>44869</v>
      </c>
      <c r="E243" t="s">
        <v>1166</v>
      </c>
      <c r="F243" t="s">
        <v>3</v>
      </c>
      <c r="G243" t="str">
        <f>VLOOKUP(sales[[#This Row],[Country]],countryregion[],2,0)</f>
        <v>Central America and the Caribbean</v>
      </c>
      <c r="H243" t="s">
        <v>88</v>
      </c>
      <c r="I243" t="s">
        <v>1155</v>
      </c>
      <c r="J243">
        <v>6869</v>
      </c>
      <c r="K243" s="3">
        <f>VLOOKUP(sales[[#This Row],[Item Type]],typepricecost[],2,0)</f>
        <v>421.89</v>
      </c>
      <c r="L243" s="3">
        <f>VLOOKUP(sales[[#This Row],[Item Type]],typepricecost[],3,0)</f>
        <v>364.69</v>
      </c>
      <c r="M243" s="3">
        <f>sales[[#This Row],[Units Sold]]*sales[[#This Row],[Unit Price]]</f>
        <v>2897962.4099999997</v>
      </c>
      <c r="N243" s="3">
        <f>sales[[#This Row],[Units Sold]]*sales[[#This Row],[Unit Cost]]</f>
        <v>2505055.61</v>
      </c>
      <c r="O243" s="3">
        <f>sales[[#This Row],[Total Sale]]-sales[[#This Row],[Total Cost]]</f>
        <v>392906.79999999981</v>
      </c>
      <c r="P243" s="19">
        <f>YEAR(sales[[#This Row],[Order Date]])</f>
        <v>2022</v>
      </c>
      <c r="Q243" s="19" t="str">
        <f>TEXT(sales[[#This Row],[Order Date]],"mmm")</f>
        <v>oct</v>
      </c>
      <c r="R243" s="19">
        <f>sales[[#This Row],[Ship Date]]-sales[[#This Row],[Order Date]]</f>
        <v>27</v>
      </c>
    </row>
    <row r="244" spans="1:18" x14ac:dyDescent="0.25">
      <c r="A244" s="8">
        <v>559007823</v>
      </c>
      <c r="B244" t="s">
        <v>381</v>
      </c>
      <c r="C244" s="1">
        <v>43905</v>
      </c>
      <c r="D244" s="1">
        <v>43939</v>
      </c>
      <c r="E244" t="s">
        <v>1165</v>
      </c>
      <c r="F244" t="s">
        <v>3</v>
      </c>
      <c r="G244" t="str">
        <f>VLOOKUP(sales[[#This Row],[Country]],countryregion[],2,0)</f>
        <v>Asia</v>
      </c>
      <c r="H244" t="s">
        <v>44</v>
      </c>
      <c r="I244" t="s">
        <v>1146</v>
      </c>
      <c r="J244">
        <v>1692</v>
      </c>
      <c r="K244" s="3">
        <f>VLOOKUP(sales[[#This Row],[Item Type]],typepricecost[],2,0)</f>
        <v>154.06</v>
      </c>
      <c r="L244" s="3">
        <f>VLOOKUP(sales[[#This Row],[Item Type]],typepricecost[],3,0)</f>
        <v>90.93</v>
      </c>
      <c r="M244" s="3">
        <f>sales[[#This Row],[Units Sold]]*sales[[#This Row],[Unit Price]]</f>
        <v>260669.52</v>
      </c>
      <c r="N244" s="3">
        <f>sales[[#This Row],[Units Sold]]*sales[[#This Row],[Unit Cost]]</f>
        <v>153853.56</v>
      </c>
      <c r="O244" s="3">
        <f>sales[[#This Row],[Total Sale]]-sales[[#This Row],[Total Cost]]</f>
        <v>106815.95999999999</v>
      </c>
      <c r="P244" s="19">
        <f>YEAR(sales[[#This Row],[Order Date]])</f>
        <v>2020</v>
      </c>
      <c r="Q244" s="19" t="str">
        <f>TEXT(sales[[#This Row],[Order Date]],"mmm")</f>
        <v>mar</v>
      </c>
      <c r="R244" s="19">
        <f>sales[[#This Row],[Ship Date]]-sales[[#This Row],[Order Date]]</f>
        <v>34</v>
      </c>
    </row>
    <row r="245" spans="1:18" x14ac:dyDescent="0.25">
      <c r="A245" s="8">
        <v>540352094</v>
      </c>
      <c r="B245" t="s">
        <v>299</v>
      </c>
      <c r="C245" s="1">
        <v>43905</v>
      </c>
      <c r="D245" s="1">
        <v>43920</v>
      </c>
      <c r="E245" t="s">
        <v>1164</v>
      </c>
      <c r="F245" t="s">
        <v>3</v>
      </c>
      <c r="G245" t="str">
        <f>VLOOKUP(sales[[#This Row],[Country]],countryregion[],2,0)</f>
        <v>Europe</v>
      </c>
      <c r="H245" t="s">
        <v>355</v>
      </c>
      <c r="I245" t="s">
        <v>1151</v>
      </c>
      <c r="J245">
        <v>1047</v>
      </c>
      <c r="K245" s="3">
        <f>VLOOKUP(sales[[#This Row],[Item Type]],typepricecost[],2,0)</f>
        <v>47.45</v>
      </c>
      <c r="L245" s="3">
        <f>VLOOKUP(sales[[#This Row],[Item Type]],typepricecost[],3,0)</f>
        <v>31.79</v>
      </c>
      <c r="M245" s="3">
        <f>sales[[#This Row],[Units Sold]]*sales[[#This Row],[Unit Price]]</f>
        <v>49680.15</v>
      </c>
      <c r="N245" s="3">
        <f>sales[[#This Row],[Units Sold]]*sales[[#This Row],[Unit Cost]]</f>
        <v>33284.129999999997</v>
      </c>
      <c r="O245" s="3">
        <f>sales[[#This Row],[Total Sale]]-sales[[#This Row],[Total Cost]]</f>
        <v>16396.020000000004</v>
      </c>
      <c r="P245" s="19">
        <f>YEAR(sales[[#This Row],[Order Date]])</f>
        <v>2020</v>
      </c>
      <c r="Q245" s="19" t="str">
        <f>TEXT(sales[[#This Row],[Order Date]],"mmm")</f>
        <v>mar</v>
      </c>
      <c r="R245" s="19">
        <f>sales[[#This Row],[Ship Date]]-sales[[#This Row],[Order Date]]</f>
        <v>15</v>
      </c>
    </row>
    <row r="246" spans="1:18" x14ac:dyDescent="0.25">
      <c r="A246" s="8">
        <v>501440322</v>
      </c>
      <c r="B246" t="s">
        <v>382</v>
      </c>
      <c r="C246" s="1">
        <v>44701</v>
      </c>
      <c r="D246" s="1">
        <v>44711</v>
      </c>
      <c r="E246" t="s">
        <v>1166</v>
      </c>
      <c r="F246" t="s">
        <v>6</v>
      </c>
      <c r="G246" t="str">
        <f>VLOOKUP(sales[[#This Row],[Country]],countryregion[],2,0)</f>
        <v>Sub-Saharan Africa</v>
      </c>
      <c r="H246" t="s">
        <v>25</v>
      </c>
      <c r="I246" t="s">
        <v>1145</v>
      </c>
      <c r="J246">
        <v>6189</v>
      </c>
      <c r="K246" s="3">
        <f>VLOOKUP(sales[[#This Row],[Item Type]],typepricecost[],2,0)</f>
        <v>651.21</v>
      </c>
      <c r="L246" s="3">
        <f>VLOOKUP(sales[[#This Row],[Item Type]],typepricecost[],3,0)</f>
        <v>524.96</v>
      </c>
      <c r="M246" s="3">
        <f>sales[[#This Row],[Units Sold]]*sales[[#This Row],[Unit Price]]</f>
        <v>4030338.6900000004</v>
      </c>
      <c r="N246" s="3">
        <f>sales[[#This Row],[Units Sold]]*sales[[#This Row],[Unit Cost]]</f>
        <v>3248977.4400000004</v>
      </c>
      <c r="O246" s="3">
        <f>sales[[#This Row],[Total Sale]]-sales[[#This Row],[Total Cost]]</f>
        <v>781361.25</v>
      </c>
      <c r="P246" s="19">
        <f>YEAR(sales[[#This Row],[Order Date]])</f>
        <v>2022</v>
      </c>
      <c r="Q246" s="19" t="str">
        <f>TEXT(sales[[#This Row],[Order Date]],"mmm")</f>
        <v>may</v>
      </c>
      <c r="R246" s="19">
        <f>sales[[#This Row],[Ship Date]]-sales[[#This Row],[Order Date]]</f>
        <v>10</v>
      </c>
    </row>
    <row r="247" spans="1:18" x14ac:dyDescent="0.25">
      <c r="A247" s="8">
        <v>875133836</v>
      </c>
      <c r="B247" t="s">
        <v>383</v>
      </c>
      <c r="C247" s="1">
        <v>44212</v>
      </c>
      <c r="D247" s="1">
        <v>44233</v>
      </c>
      <c r="E247" t="s">
        <v>1166</v>
      </c>
      <c r="F247" t="s">
        <v>3</v>
      </c>
      <c r="G247" t="str">
        <f>VLOOKUP(sales[[#This Row],[Country]],countryregion[],2,0)</f>
        <v>Asia</v>
      </c>
      <c r="H247" t="s">
        <v>384</v>
      </c>
      <c r="I247" t="s">
        <v>1153</v>
      </c>
      <c r="J247">
        <v>404</v>
      </c>
      <c r="K247" s="3">
        <f>VLOOKUP(sales[[#This Row],[Item Type]],typepricecost[],2,0)</f>
        <v>668.27</v>
      </c>
      <c r="L247" s="3">
        <f>VLOOKUP(sales[[#This Row],[Item Type]],typepricecost[],3,0)</f>
        <v>502.54</v>
      </c>
      <c r="M247" s="3">
        <f>sales[[#This Row],[Units Sold]]*sales[[#This Row],[Unit Price]]</f>
        <v>269981.08</v>
      </c>
      <c r="N247" s="3">
        <f>sales[[#This Row],[Units Sold]]*sales[[#This Row],[Unit Cost]]</f>
        <v>203026.16</v>
      </c>
      <c r="O247" s="3">
        <f>sales[[#This Row],[Total Sale]]-sales[[#This Row],[Total Cost]]</f>
        <v>66954.920000000013</v>
      </c>
      <c r="P247" s="19">
        <f>YEAR(sales[[#This Row],[Order Date]])</f>
        <v>2021</v>
      </c>
      <c r="Q247" s="19" t="str">
        <f>TEXT(sales[[#This Row],[Order Date]],"mmm")</f>
        <v>ene</v>
      </c>
      <c r="R247" s="19">
        <f>sales[[#This Row],[Ship Date]]-sales[[#This Row],[Order Date]]</f>
        <v>21</v>
      </c>
    </row>
    <row r="248" spans="1:18" x14ac:dyDescent="0.25">
      <c r="A248" s="8">
        <v>364606463</v>
      </c>
      <c r="B248" t="s">
        <v>385</v>
      </c>
      <c r="C248" s="1">
        <v>44158</v>
      </c>
      <c r="D248" s="1">
        <v>44198</v>
      </c>
      <c r="E248" t="s">
        <v>1166</v>
      </c>
      <c r="F248" t="s">
        <v>3</v>
      </c>
      <c r="G248" t="str">
        <f>VLOOKUP(sales[[#This Row],[Country]],countryregion[],2,0)</f>
        <v>Australia and Oceania</v>
      </c>
      <c r="H248" t="s">
        <v>167</v>
      </c>
      <c r="I248" t="s">
        <v>1152</v>
      </c>
      <c r="J248">
        <v>4010</v>
      </c>
      <c r="K248" s="3">
        <f>VLOOKUP(sales[[#This Row],[Item Type]],typepricecost[],2,0)</f>
        <v>109.28</v>
      </c>
      <c r="L248" s="3">
        <f>VLOOKUP(sales[[#This Row],[Item Type]],typepricecost[],3,0)</f>
        <v>35.840000000000003</v>
      </c>
      <c r="M248" s="3">
        <f>sales[[#This Row],[Units Sold]]*sales[[#This Row],[Unit Price]]</f>
        <v>438212.8</v>
      </c>
      <c r="N248" s="3">
        <f>sales[[#This Row],[Units Sold]]*sales[[#This Row],[Unit Cost]]</f>
        <v>143718.40000000002</v>
      </c>
      <c r="O248" s="3">
        <f>sales[[#This Row],[Total Sale]]-sales[[#This Row],[Total Cost]]</f>
        <v>294494.39999999997</v>
      </c>
      <c r="P248" s="19">
        <f>YEAR(sales[[#This Row],[Order Date]])</f>
        <v>2020</v>
      </c>
      <c r="Q248" s="19" t="str">
        <f>TEXT(sales[[#This Row],[Order Date]],"mmm")</f>
        <v>nov</v>
      </c>
      <c r="R248" s="19">
        <f>sales[[#This Row],[Ship Date]]-sales[[#This Row],[Order Date]]</f>
        <v>40</v>
      </c>
    </row>
    <row r="249" spans="1:18" x14ac:dyDescent="0.25">
      <c r="A249" s="8">
        <v>893344533</v>
      </c>
      <c r="B249" t="s">
        <v>386</v>
      </c>
      <c r="C249" s="1">
        <v>44316</v>
      </c>
      <c r="D249" s="1">
        <v>44336</v>
      </c>
      <c r="E249" t="s">
        <v>1163</v>
      </c>
      <c r="F249" t="s">
        <v>6</v>
      </c>
      <c r="G249" t="str">
        <f>VLOOKUP(sales[[#This Row],[Country]],countryregion[],2,0)</f>
        <v>Australia and Oceania</v>
      </c>
      <c r="H249" t="s">
        <v>8</v>
      </c>
      <c r="I249" t="s">
        <v>1147</v>
      </c>
      <c r="J249">
        <v>9354</v>
      </c>
      <c r="K249" s="3">
        <f>VLOOKUP(sales[[#This Row],[Item Type]],typepricecost[],2,0)</f>
        <v>9.33</v>
      </c>
      <c r="L249" s="3">
        <f>VLOOKUP(sales[[#This Row],[Item Type]],typepricecost[],3,0)</f>
        <v>6.92</v>
      </c>
      <c r="M249" s="3">
        <f>sales[[#This Row],[Units Sold]]*sales[[#This Row],[Unit Price]]</f>
        <v>87272.82</v>
      </c>
      <c r="N249" s="3">
        <f>sales[[#This Row],[Units Sold]]*sales[[#This Row],[Unit Cost]]</f>
        <v>64729.68</v>
      </c>
      <c r="O249" s="3">
        <f>sales[[#This Row],[Total Sale]]-sales[[#This Row],[Total Cost]]</f>
        <v>22543.140000000007</v>
      </c>
      <c r="P249" s="19">
        <f>YEAR(sales[[#This Row],[Order Date]])</f>
        <v>2021</v>
      </c>
      <c r="Q249" s="19" t="str">
        <f>TEXT(sales[[#This Row],[Order Date]],"mmm")</f>
        <v>abr</v>
      </c>
      <c r="R249" s="19">
        <f>sales[[#This Row],[Ship Date]]-sales[[#This Row],[Order Date]]</f>
        <v>20</v>
      </c>
    </row>
    <row r="250" spans="1:18" x14ac:dyDescent="0.25">
      <c r="A250" s="8">
        <v>855146872</v>
      </c>
      <c r="B250" t="s">
        <v>387</v>
      </c>
      <c r="C250" s="1">
        <v>44089</v>
      </c>
      <c r="D250" s="1">
        <v>44094</v>
      </c>
      <c r="E250" t="s">
        <v>1166</v>
      </c>
      <c r="F250" t="s">
        <v>6</v>
      </c>
      <c r="G250" t="str">
        <f>VLOOKUP(sales[[#This Row],[Country]],countryregion[],2,0)</f>
        <v>Sub-Saharan Africa</v>
      </c>
      <c r="H250" t="s">
        <v>388</v>
      </c>
      <c r="I250" t="s">
        <v>1147</v>
      </c>
      <c r="J250">
        <v>5818</v>
      </c>
      <c r="K250" s="3">
        <f>VLOOKUP(sales[[#This Row],[Item Type]],typepricecost[],2,0)</f>
        <v>9.33</v>
      </c>
      <c r="L250" s="3">
        <f>VLOOKUP(sales[[#This Row],[Item Type]],typepricecost[],3,0)</f>
        <v>6.92</v>
      </c>
      <c r="M250" s="3">
        <f>sales[[#This Row],[Units Sold]]*sales[[#This Row],[Unit Price]]</f>
        <v>54281.94</v>
      </c>
      <c r="N250" s="3">
        <f>sales[[#This Row],[Units Sold]]*sales[[#This Row],[Unit Cost]]</f>
        <v>40260.559999999998</v>
      </c>
      <c r="O250" s="3">
        <f>sales[[#This Row],[Total Sale]]-sales[[#This Row],[Total Cost]]</f>
        <v>14021.380000000005</v>
      </c>
      <c r="P250" s="19">
        <f>YEAR(sales[[#This Row],[Order Date]])</f>
        <v>2020</v>
      </c>
      <c r="Q250" s="19" t="str">
        <f>TEXT(sales[[#This Row],[Order Date]],"mmm")</f>
        <v>sep</v>
      </c>
      <c r="R250" s="19">
        <f>sales[[#This Row],[Ship Date]]-sales[[#This Row],[Order Date]]</f>
        <v>5</v>
      </c>
    </row>
    <row r="251" spans="1:18" x14ac:dyDescent="0.25">
      <c r="A251" s="8">
        <v>964124810</v>
      </c>
      <c r="B251" t="s">
        <v>389</v>
      </c>
      <c r="C251" s="1">
        <v>44073</v>
      </c>
      <c r="D251" s="1">
        <v>44074</v>
      </c>
      <c r="E251" t="s">
        <v>1166</v>
      </c>
      <c r="F251" t="s">
        <v>6</v>
      </c>
      <c r="G251" t="str">
        <f>VLOOKUP(sales[[#This Row],[Country]],countryregion[],2,0)</f>
        <v>Australia and Oceania</v>
      </c>
      <c r="H251" t="s">
        <v>390</v>
      </c>
      <c r="I251" t="s">
        <v>1148</v>
      </c>
      <c r="J251">
        <v>4811</v>
      </c>
      <c r="K251" s="3">
        <f>VLOOKUP(sales[[#This Row],[Item Type]],typepricecost[],2,0)</f>
        <v>437.2</v>
      </c>
      <c r="L251" s="3">
        <f>VLOOKUP(sales[[#This Row],[Item Type]],typepricecost[],3,0)</f>
        <v>263.33</v>
      </c>
      <c r="M251" s="3">
        <f>sales[[#This Row],[Units Sold]]*sales[[#This Row],[Unit Price]]</f>
        <v>2103369.1999999997</v>
      </c>
      <c r="N251" s="3">
        <f>sales[[#This Row],[Units Sold]]*sales[[#This Row],[Unit Cost]]</f>
        <v>1266880.6299999999</v>
      </c>
      <c r="O251" s="3">
        <f>sales[[#This Row],[Total Sale]]-sales[[#This Row],[Total Cost]]</f>
        <v>836488.56999999983</v>
      </c>
      <c r="P251" s="19">
        <f>YEAR(sales[[#This Row],[Order Date]])</f>
        <v>2020</v>
      </c>
      <c r="Q251" s="19" t="str">
        <f>TEXT(sales[[#This Row],[Order Date]],"mmm")</f>
        <v>ago</v>
      </c>
      <c r="R251" s="19">
        <f>sales[[#This Row],[Ship Date]]-sales[[#This Row],[Order Date]]</f>
        <v>1</v>
      </c>
    </row>
    <row r="252" spans="1:18" x14ac:dyDescent="0.25">
      <c r="A252" s="8">
        <v>204702174</v>
      </c>
      <c r="B252" t="s">
        <v>391</v>
      </c>
      <c r="C252" s="1">
        <v>44484</v>
      </c>
      <c r="D252" s="1">
        <v>44486</v>
      </c>
      <c r="E252" t="s">
        <v>1166</v>
      </c>
      <c r="F252" t="s">
        <v>3</v>
      </c>
      <c r="G252" t="str">
        <f>VLOOKUP(sales[[#This Row],[Country]],countryregion[],2,0)</f>
        <v>Sub-Saharan Africa</v>
      </c>
      <c r="H252" t="s">
        <v>33</v>
      </c>
      <c r="I252" t="s">
        <v>2</v>
      </c>
      <c r="J252">
        <v>4777</v>
      </c>
      <c r="K252" s="3">
        <f>VLOOKUP(sales[[#This Row],[Item Type]],typepricecost[],2,0)</f>
        <v>152.58000000000001</v>
      </c>
      <c r="L252" s="3">
        <f>VLOOKUP(sales[[#This Row],[Item Type]],typepricecost[],3,0)</f>
        <v>97.44</v>
      </c>
      <c r="M252" s="3">
        <f>sales[[#This Row],[Units Sold]]*sales[[#This Row],[Unit Price]]</f>
        <v>728874.66</v>
      </c>
      <c r="N252" s="3">
        <f>sales[[#This Row],[Units Sold]]*sales[[#This Row],[Unit Cost]]</f>
        <v>465470.88</v>
      </c>
      <c r="O252" s="3">
        <f>sales[[#This Row],[Total Sale]]-sales[[#This Row],[Total Cost]]</f>
        <v>263403.78000000003</v>
      </c>
      <c r="P252" s="19">
        <f>YEAR(sales[[#This Row],[Order Date]])</f>
        <v>2021</v>
      </c>
      <c r="Q252" s="19" t="str">
        <f>TEXT(sales[[#This Row],[Order Date]],"mmm")</f>
        <v>oct</v>
      </c>
      <c r="R252" s="19">
        <f>sales[[#This Row],[Ship Date]]-sales[[#This Row],[Order Date]]</f>
        <v>2</v>
      </c>
    </row>
    <row r="253" spans="1:18" x14ac:dyDescent="0.25">
      <c r="A253" s="8">
        <v>781615293</v>
      </c>
      <c r="B253" t="s">
        <v>392</v>
      </c>
      <c r="C253" s="1">
        <v>44645</v>
      </c>
      <c r="D253" s="1">
        <v>44661</v>
      </c>
      <c r="E253" t="s">
        <v>1164</v>
      </c>
      <c r="F253" t="s">
        <v>6</v>
      </c>
      <c r="G253" t="str">
        <f>VLOOKUP(sales[[#This Row],[Country]],countryregion[],2,0)</f>
        <v>Middle East and North Africa</v>
      </c>
      <c r="H253" t="s">
        <v>235</v>
      </c>
      <c r="I253" t="s">
        <v>1155</v>
      </c>
      <c r="J253">
        <v>6189</v>
      </c>
      <c r="K253" s="3">
        <f>VLOOKUP(sales[[#This Row],[Item Type]],typepricecost[],2,0)</f>
        <v>421.89</v>
      </c>
      <c r="L253" s="3">
        <f>VLOOKUP(sales[[#This Row],[Item Type]],typepricecost[],3,0)</f>
        <v>364.69</v>
      </c>
      <c r="M253" s="3">
        <f>sales[[#This Row],[Units Sold]]*sales[[#This Row],[Unit Price]]</f>
        <v>2611077.21</v>
      </c>
      <c r="N253" s="3">
        <f>sales[[#This Row],[Units Sold]]*sales[[#This Row],[Unit Cost]]</f>
        <v>2257066.41</v>
      </c>
      <c r="O253" s="3">
        <f>sales[[#This Row],[Total Sale]]-sales[[#This Row],[Total Cost]]</f>
        <v>354010.79999999981</v>
      </c>
      <c r="P253" s="19">
        <f>YEAR(sales[[#This Row],[Order Date]])</f>
        <v>2022</v>
      </c>
      <c r="Q253" s="19" t="str">
        <f>TEXT(sales[[#This Row],[Order Date]],"mmm")</f>
        <v>mar</v>
      </c>
      <c r="R253" s="19">
        <f>sales[[#This Row],[Ship Date]]-sales[[#This Row],[Order Date]]</f>
        <v>16</v>
      </c>
    </row>
    <row r="254" spans="1:18" x14ac:dyDescent="0.25">
      <c r="A254" s="8">
        <v>469912993</v>
      </c>
      <c r="B254" t="s">
        <v>393</v>
      </c>
      <c r="C254" s="1">
        <v>44546</v>
      </c>
      <c r="D254" s="1">
        <v>44583</v>
      </c>
      <c r="E254" t="s">
        <v>1165</v>
      </c>
      <c r="F254" t="s">
        <v>3</v>
      </c>
      <c r="G254" t="str">
        <f>VLOOKUP(sales[[#This Row],[Country]],countryregion[],2,0)</f>
        <v>Europe</v>
      </c>
      <c r="H254" t="s">
        <v>143</v>
      </c>
      <c r="I254" t="s">
        <v>1151</v>
      </c>
      <c r="J254">
        <v>6552</v>
      </c>
      <c r="K254" s="3">
        <f>VLOOKUP(sales[[#This Row],[Item Type]],typepricecost[],2,0)</f>
        <v>47.45</v>
      </c>
      <c r="L254" s="3">
        <f>VLOOKUP(sales[[#This Row],[Item Type]],typepricecost[],3,0)</f>
        <v>31.79</v>
      </c>
      <c r="M254" s="3">
        <f>sales[[#This Row],[Units Sold]]*sales[[#This Row],[Unit Price]]</f>
        <v>310892.40000000002</v>
      </c>
      <c r="N254" s="3">
        <f>sales[[#This Row],[Units Sold]]*sales[[#This Row],[Unit Cost]]</f>
        <v>208288.08</v>
      </c>
      <c r="O254" s="3">
        <f>sales[[#This Row],[Total Sale]]-sales[[#This Row],[Total Cost]]</f>
        <v>102604.32000000004</v>
      </c>
      <c r="P254" s="19">
        <f>YEAR(sales[[#This Row],[Order Date]])</f>
        <v>2021</v>
      </c>
      <c r="Q254" s="19" t="str">
        <f>TEXT(sales[[#This Row],[Order Date]],"mmm")</f>
        <v>dic</v>
      </c>
      <c r="R254" s="19">
        <f>sales[[#This Row],[Ship Date]]-sales[[#This Row],[Order Date]]</f>
        <v>37</v>
      </c>
    </row>
    <row r="255" spans="1:18" x14ac:dyDescent="0.25">
      <c r="A255" s="8">
        <v>264956605</v>
      </c>
      <c r="B255" t="s">
        <v>394</v>
      </c>
      <c r="C255" s="1">
        <v>44325</v>
      </c>
      <c r="D255" s="1">
        <v>44351</v>
      </c>
      <c r="E255" t="s">
        <v>1166</v>
      </c>
      <c r="F255" t="s">
        <v>6</v>
      </c>
      <c r="G255" t="str">
        <f>VLOOKUP(sales[[#This Row],[Country]],countryregion[],2,0)</f>
        <v>Sub-Saharan Africa</v>
      </c>
      <c r="H255" t="s">
        <v>100</v>
      </c>
      <c r="I255" t="s">
        <v>1148</v>
      </c>
      <c r="J255">
        <v>5402</v>
      </c>
      <c r="K255" s="3">
        <f>VLOOKUP(sales[[#This Row],[Item Type]],typepricecost[],2,0)</f>
        <v>437.2</v>
      </c>
      <c r="L255" s="3">
        <f>VLOOKUP(sales[[#This Row],[Item Type]],typepricecost[],3,0)</f>
        <v>263.33</v>
      </c>
      <c r="M255" s="3">
        <f>sales[[#This Row],[Units Sold]]*sales[[#This Row],[Unit Price]]</f>
        <v>2361754.4</v>
      </c>
      <c r="N255" s="3">
        <f>sales[[#This Row],[Units Sold]]*sales[[#This Row],[Unit Cost]]</f>
        <v>1422508.66</v>
      </c>
      <c r="O255" s="3">
        <f>sales[[#This Row],[Total Sale]]-sales[[#This Row],[Total Cost]]</f>
        <v>939245.74</v>
      </c>
      <c r="P255" s="19">
        <f>YEAR(sales[[#This Row],[Order Date]])</f>
        <v>2021</v>
      </c>
      <c r="Q255" s="19" t="str">
        <f>TEXT(sales[[#This Row],[Order Date]],"mmm")</f>
        <v>may</v>
      </c>
      <c r="R255" s="19">
        <f>sales[[#This Row],[Ship Date]]-sales[[#This Row],[Order Date]]</f>
        <v>26</v>
      </c>
    </row>
    <row r="256" spans="1:18" x14ac:dyDescent="0.25">
      <c r="A256" s="8">
        <v>332419955</v>
      </c>
      <c r="B256" t="s">
        <v>395</v>
      </c>
      <c r="C256" s="1">
        <v>44786</v>
      </c>
      <c r="D256" s="1">
        <v>44816</v>
      </c>
      <c r="E256" t="s">
        <v>1166</v>
      </c>
      <c r="F256" t="s">
        <v>3</v>
      </c>
      <c r="G256" t="str">
        <f>VLOOKUP(sales[[#This Row],[Country]],countryregion[],2,0)</f>
        <v>Asia</v>
      </c>
      <c r="H256" t="s">
        <v>396</v>
      </c>
      <c r="I256" t="s">
        <v>2</v>
      </c>
      <c r="J256">
        <v>9307</v>
      </c>
      <c r="K256" s="3">
        <f>VLOOKUP(sales[[#This Row],[Item Type]],typepricecost[],2,0)</f>
        <v>152.58000000000001</v>
      </c>
      <c r="L256" s="3">
        <f>VLOOKUP(sales[[#This Row],[Item Type]],typepricecost[],3,0)</f>
        <v>97.44</v>
      </c>
      <c r="M256" s="3">
        <f>sales[[#This Row],[Units Sold]]*sales[[#This Row],[Unit Price]]</f>
        <v>1420062.06</v>
      </c>
      <c r="N256" s="3">
        <f>sales[[#This Row],[Units Sold]]*sales[[#This Row],[Unit Cost]]</f>
        <v>906874.08</v>
      </c>
      <c r="O256" s="3">
        <f>sales[[#This Row],[Total Sale]]-sales[[#This Row],[Total Cost]]</f>
        <v>513187.9800000001</v>
      </c>
      <c r="P256" s="19">
        <f>YEAR(sales[[#This Row],[Order Date]])</f>
        <v>2022</v>
      </c>
      <c r="Q256" s="19" t="str">
        <f>TEXT(sales[[#This Row],[Order Date]],"mmm")</f>
        <v>ago</v>
      </c>
      <c r="R256" s="19">
        <f>sales[[#This Row],[Ship Date]]-sales[[#This Row],[Order Date]]</f>
        <v>30</v>
      </c>
    </row>
    <row r="257" spans="1:18" x14ac:dyDescent="0.25">
      <c r="A257" s="8">
        <v>458289372</v>
      </c>
      <c r="B257" t="s">
        <v>397</v>
      </c>
      <c r="C257" s="1">
        <v>44795</v>
      </c>
      <c r="D257" s="1">
        <v>44803</v>
      </c>
      <c r="E257" t="s">
        <v>1164</v>
      </c>
      <c r="F257" t="s">
        <v>3</v>
      </c>
      <c r="G257" t="str">
        <f>VLOOKUP(sales[[#This Row],[Country]],countryregion[],2,0)</f>
        <v>Central America and the Caribbean</v>
      </c>
      <c r="H257" t="s">
        <v>398</v>
      </c>
      <c r="I257" t="s">
        <v>2</v>
      </c>
      <c r="J257">
        <v>6864</v>
      </c>
      <c r="K257" s="3">
        <f>VLOOKUP(sales[[#This Row],[Item Type]],typepricecost[],2,0)</f>
        <v>152.58000000000001</v>
      </c>
      <c r="L257" s="3">
        <f>VLOOKUP(sales[[#This Row],[Item Type]],typepricecost[],3,0)</f>
        <v>97.44</v>
      </c>
      <c r="M257" s="3">
        <f>sales[[#This Row],[Units Sold]]*sales[[#This Row],[Unit Price]]</f>
        <v>1047309.1200000001</v>
      </c>
      <c r="N257" s="3">
        <f>sales[[#This Row],[Units Sold]]*sales[[#This Row],[Unit Cost]]</f>
        <v>668828.16000000003</v>
      </c>
      <c r="O257" s="3">
        <f>sales[[#This Row],[Total Sale]]-sales[[#This Row],[Total Cost]]</f>
        <v>378480.96000000008</v>
      </c>
      <c r="P257" s="19">
        <f>YEAR(sales[[#This Row],[Order Date]])</f>
        <v>2022</v>
      </c>
      <c r="Q257" s="19" t="str">
        <f>TEXT(sales[[#This Row],[Order Date]],"mmm")</f>
        <v>ago</v>
      </c>
      <c r="R257" s="19">
        <f>sales[[#This Row],[Ship Date]]-sales[[#This Row],[Order Date]]</f>
        <v>8</v>
      </c>
    </row>
    <row r="258" spans="1:18" x14ac:dyDescent="0.25">
      <c r="A258" s="8">
        <v>498863685</v>
      </c>
      <c r="B258" t="s">
        <v>399</v>
      </c>
      <c r="C258" s="1">
        <v>43886</v>
      </c>
      <c r="D258" s="1">
        <v>43898</v>
      </c>
      <c r="E258" t="s">
        <v>1165</v>
      </c>
      <c r="F258" t="s">
        <v>6</v>
      </c>
      <c r="G258" t="str">
        <f>VLOOKUP(sales[[#This Row],[Country]],countryregion[],2,0)</f>
        <v>Europe</v>
      </c>
      <c r="H258" t="s">
        <v>151</v>
      </c>
      <c r="I258" t="s">
        <v>1154</v>
      </c>
      <c r="J258">
        <v>3705</v>
      </c>
      <c r="K258" s="3">
        <f>VLOOKUP(sales[[#This Row],[Item Type]],typepricecost[],2,0)</f>
        <v>81.73</v>
      </c>
      <c r="L258" s="3">
        <f>VLOOKUP(sales[[#This Row],[Item Type]],typepricecost[],3,0)</f>
        <v>56.67</v>
      </c>
      <c r="M258" s="3">
        <f>sales[[#This Row],[Units Sold]]*sales[[#This Row],[Unit Price]]</f>
        <v>302809.65000000002</v>
      </c>
      <c r="N258" s="3">
        <f>sales[[#This Row],[Units Sold]]*sales[[#This Row],[Unit Cost]]</f>
        <v>209962.35</v>
      </c>
      <c r="O258" s="3">
        <f>sales[[#This Row],[Total Sale]]-sales[[#This Row],[Total Cost]]</f>
        <v>92847.300000000017</v>
      </c>
      <c r="P258" s="19">
        <f>YEAR(sales[[#This Row],[Order Date]])</f>
        <v>2020</v>
      </c>
      <c r="Q258" s="19" t="str">
        <f>TEXT(sales[[#This Row],[Order Date]],"mmm")</f>
        <v>feb</v>
      </c>
      <c r="R258" s="19">
        <f>sales[[#This Row],[Ship Date]]-sales[[#This Row],[Order Date]]</f>
        <v>12</v>
      </c>
    </row>
    <row r="259" spans="1:18" x14ac:dyDescent="0.25">
      <c r="A259" s="8">
        <v>830754220</v>
      </c>
      <c r="B259" t="s">
        <v>400</v>
      </c>
      <c r="C259" s="1">
        <v>44870</v>
      </c>
      <c r="D259" s="1">
        <v>44872</v>
      </c>
      <c r="E259" t="s">
        <v>1163</v>
      </c>
      <c r="F259" t="s">
        <v>3</v>
      </c>
      <c r="G259" t="str">
        <f>VLOOKUP(sales[[#This Row],[Country]],countryregion[],2,0)</f>
        <v>Asia</v>
      </c>
      <c r="H259" t="s">
        <v>401</v>
      </c>
      <c r="I259" t="s">
        <v>1151</v>
      </c>
      <c r="J259">
        <v>7490</v>
      </c>
      <c r="K259" s="3">
        <f>VLOOKUP(sales[[#This Row],[Item Type]],typepricecost[],2,0)</f>
        <v>47.45</v>
      </c>
      <c r="L259" s="3">
        <f>VLOOKUP(sales[[#This Row],[Item Type]],typepricecost[],3,0)</f>
        <v>31.79</v>
      </c>
      <c r="M259" s="3">
        <f>sales[[#This Row],[Units Sold]]*sales[[#This Row],[Unit Price]]</f>
        <v>355400.5</v>
      </c>
      <c r="N259" s="3">
        <f>sales[[#This Row],[Units Sold]]*sales[[#This Row],[Unit Cost]]</f>
        <v>238107.1</v>
      </c>
      <c r="O259" s="3">
        <f>sales[[#This Row],[Total Sale]]-sales[[#This Row],[Total Cost]]</f>
        <v>117293.4</v>
      </c>
      <c r="P259" s="19">
        <f>YEAR(sales[[#This Row],[Order Date]])</f>
        <v>2022</v>
      </c>
      <c r="Q259" s="19" t="str">
        <f>TEXT(sales[[#This Row],[Order Date]],"mmm")</f>
        <v>nov</v>
      </c>
      <c r="R259" s="19">
        <f>sales[[#This Row],[Ship Date]]-sales[[#This Row],[Order Date]]</f>
        <v>2</v>
      </c>
    </row>
    <row r="260" spans="1:18" x14ac:dyDescent="0.25">
      <c r="A260" s="8">
        <v>100884807</v>
      </c>
      <c r="B260" t="s">
        <v>402</v>
      </c>
      <c r="C260" s="1">
        <v>43922</v>
      </c>
      <c r="D260" s="1">
        <v>43951</v>
      </c>
      <c r="E260" t="s">
        <v>1165</v>
      </c>
      <c r="F260" t="s">
        <v>6</v>
      </c>
      <c r="G260" t="str">
        <f>VLOOKUP(sales[[#This Row],[Country]],countryregion[],2,0)</f>
        <v>Asia</v>
      </c>
      <c r="H260" t="s">
        <v>403</v>
      </c>
      <c r="I260" t="s">
        <v>1150</v>
      </c>
      <c r="J260">
        <v>2911</v>
      </c>
      <c r="K260" s="3">
        <f>VLOOKUP(sales[[#This Row],[Item Type]],typepricecost[],2,0)</f>
        <v>255.28</v>
      </c>
      <c r="L260" s="3">
        <f>VLOOKUP(sales[[#This Row],[Item Type]],typepricecost[],3,0)</f>
        <v>159.41999999999999</v>
      </c>
      <c r="M260" s="3">
        <f>sales[[#This Row],[Units Sold]]*sales[[#This Row],[Unit Price]]</f>
        <v>743120.08</v>
      </c>
      <c r="N260" s="3">
        <f>sales[[#This Row],[Units Sold]]*sales[[#This Row],[Unit Cost]]</f>
        <v>464071.61999999994</v>
      </c>
      <c r="O260" s="3">
        <f>sales[[#This Row],[Total Sale]]-sales[[#This Row],[Total Cost]]</f>
        <v>279048.46000000002</v>
      </c>
      <c r="P260" s="19">
        <f>YEAR(sales[[#This Row],[Order Date]])</f>
        <v>2020</v>
      </c>
      <c r="Q260" s="19" t="str">
        <f>TEXT(sales[[#This Row],[Order Date]],"mmm")</f>
        <v>abr</v>
      </c>
      <c r="R260" s="19">
        <f>sales[[#This Row],[Ship Date]]-sales[[#This Row],[Order Date]]</f>
        <v>29</v>
      </c>
    </row>
    <row r="261" spans="1:18" x14ac:dyDescent="0.25">
      <c r="A261" s="8">
        <v>176491773</v>
      </c>
      <c r="B261" t="s">
        <v>277</v>
      </c>
      <c r="C261" s="1">
        <v>44668</v>
      </c>
      <c r="D261" s="1">
        <v>44675</v>
      </c>
      <c r="E261" t="s">
        <v>1165</v>
      </c>
      <c r="F261" t="s">
        <v>3</v>
      </c>
      <c r="G261" t="str">
        <f>VLOOKUP(sales[[#This Row],[Country]],countryregion[],2,0)</f>
        <v>Europe</v>
      </c>
      <c r="H261" t="s">
        <v>287</v>
      </c>
      <c r="I261" t="s">
        <v>1155</v>
      </c>
      <c r="J261">
        <v>6692</v>
      </c>
      <c r="K261" s="3">
        <f>VLOOKUP(sales[[#This Row],[Item Type]],typepricecost[],2,0)</f>
        <v>421.89</v>
      </c>
      <c r="L261" s="3">
        <f>VLOOKUP(sales[[#This Row],[Item Type]],typepricecost[],3,0)</f>
        <v>364.69</v>
      </c>
      <c r="M261" s="3">
        <f>sales[[#This Row],[Units Sold]]*sales[[#This Row],[Unit Price]]</f>
        <v>2823287.88</v>
      </c>
      <c r="N261" s="3">
        <f>sales[[#This Row],[Units Sold]]*sales[[#This Row],[Unit Cost]]</f>
        <v>2440505.48</v>
      </c>
      <c r="O261" s="3">
        <f>sales[[#This Row],[Total Sale]]-sales[[#This Row],[Total Cost]]</f>
        <v>382782.39999999991</v>
      </c>
      <c r="P261" s="19">
        <f>YEAR(sales[[#This Row],[Order Date]])</f>
        <v>2022</v>
      </c>
      <c r="Q261" s="19" t="str">
        <f>TEXT(sales[[#This Row],[Order Date]],"mmm")</f>
        <v>abr</v>
      </c>
      <c r="R261" s="19">
        <f>sales[[#This Row],[Ship Date]]-sales[[#This Row],[Order Date]]</f>
        <v>7</v>
      </c>
    </row>
    <row r="262" spans="1:18" x14ac:dyDescent="0.25">
      <c r="A262" s="8">
        <v>295123946</v>
      </c>
      <c r="B262" t="s">
        <v>404</v>
      </c>
      <c r="C262" s="1">
        <v>44099</v>
      </c>
      <c r="D262" s="1">
        <v>44138</v>
      </c>
      <c r="E262" t="s">
        <v>1163</v>
      </c>
      <c r="F262" t="s">
        <v>3</v>
      </c>
      <c r="G262" t="str">
        <f>VLOOKUP(sales[[#This Row],[Country]],countryregion[],2,0)</f>
        <v>Sub-Saharan Africa</v>
      </c>
      <c r="H262" t="s">
        <v>25</v>
      </c>
      <c r="I262" t="s">
        <v>1155</v>
      </c>
      <c r="J262">
        <v>2589</v>
      </c>
      <c r="K262" s="3">
        <f>VLOOKUP(sales[[#This Row],[Item Type]],typepricecost[],2,0)</f>
        <v>421.89</v>
      </c>
      <c r="L262" s="3">
        <f>VLOOKUP(sales[[#This Row],[Item Type]],typepricecost[],3,0)</f>
        <v>364.69</v>
      </c>
      <c r="M262" s="3">
        <f>sales[[#This Row],[Units Sold]]*sales[[#This Row],[Unit Price]]</f>
        <v>1092273.21</v>
      </c>
      <c r="N262" s="3">
        <f>sales[[#This Row],[Units Sold]]*sales[[#This Row],[Unit Cost]]</f>
        <v>944182.41</v>
      </c>
      <c r="O262" s="3">
        <f>sales[[#This Row],[Total Sale]]-sales[[#This Row],[Total Cost]]</f>
        <v>148090.79999999993</v>
      </c>
      <c r="P262" s="19">
        <f>YEAR(sales[[#This Row],[Order Date]])</f>
        <v>2020</v>
      </c>
      <c r="Q262" s="19" t="str">
        <f>TEXT(sales[[#This Row],[Order Date]],"mmm")</f>
        <v>sep</v>
      </c>
      <c r="R262" s="19">
        <f>sales[[#This Row],[Ship Date]]-sales[[#This Row],[Order Date]]</f>
        <v>39</v>
      </c>
    </row>
    <row r="263" spans="1:18" x14ac:dyDescent="0.25">
      <c r="A263" s="8">
        <v>214642655</v>
      </c>
      <c r="B263" t="s">
        <v>405</v>
      </c>
      <c r="C263" s="1">
        <v>44568</v>
      </c>
      <c r="D263" s="1">
        <v>44606</v>
      </c>
      <c r="E263" t="s">
        <v>1163</v>
      </c>
      <c r="F263" t="s">
        <v>6</v>
      </c>
      <c r="G263" t="str">
        <f>VLOOKUP(sales[[#This Row],[Country]],countryregion[],2,0)</f>
        <v>Asia</v>
      </c>
      <c r="H263" t="s">
        <v>206</v>
      </c>
      <c r="I263" t="s">
        <v>1154</v>
      </c>
      <c r="J263">
        <v>6386</v>
      </c>
      <c r="K263" s="3">
        <f>VLOOKUP(sales[[#This Row],[Item Type]],typepricecost[],2,0)</f>
        <v>81.73</v>
      </c>
      <c r="L263" s="3">
        <f>VLOOKUP(sales[[#This Row],[Item Type]],typepricecost[],3,0)</f>
        <v>56.67</v>
      </c>
      <c r="M263" s="3">
        <f>sales[[#This Row],[Units Sold]]*sales[[#This Row],[Unit Price]]</f>
        <v>521927.78</v>
      </c>
      <c r="N263" s="3">
        <f>sales[[#This Row],[Units Sold]]*sales[[#This Row],[Unit Cost]]</f>
        <v>361894.62</v>
      </c>
      <c r="O263" s="3">
        <f>sales[[#This Row],[Total Sale]]-sales[[#This Row],[Total Cost]]</f>
        <v>160033.16000000003</v>
      </c>
      <c r="P263" s="19">
        <f>YEAR(sales[[#This Row],[Order Date]])</f>
        <v>2022</v>
      </c>
      <c r="Q263" s="19" t="str">
        <f>TEXT(sales[[#This Row],[Order Date]],"mmm")</f>
        <v>ene</v>
      </c>
      <c r="R263" s="19">
        <f>sales[[#This Row],[Ship Date]]-sales[[#This Row],[Order Date]]</f>
        <v>38</v>
      </c>
    </row>
    <row r="264" spans="1:18" x14ac:dyDescent="0.25">
      <c r="A264" s="8">
        <v>663221728</v>
      </c>
      <c r="B264" t="s">
        <v>406</v>
      </c>
      <c r="C264" s="1">
        <v>43882</v>
      </c>
      <c r="D264" s="1">
        <v>43891</v>
      </c>
      <c r="E264" t="s">
        <v>1164</v>
      </c>
      <c r="F264" t="s">
        <v>6</v>
      </c>
      <c r="G264" t="str">
        <f>VLOOKUP(sales[[#This Row],[Country]],countryregion[],2,0)</f>
        <v>Europe</v>
      </c>
      <c r="H264" t="s">
        <v>407</v>
      </c>
      <c r="I264" t="s">
        <v>1155</v>
      </c>
      <c r="J264">
        <v>903</v>
      </c>
      <c r="K264" s="3">
        <f>VLOOKUP(sales[[#This Row],[Item Type]],typepricecost[],2,0)</f>
        <v>421.89</v>
      </c>
      <c r="L264" s="3">
        <f>VLOOKUP(sales[[#This Row],[Item Type]],typepricecost[],3,0)</f>
        <v>364.69</v>
      </c>
      <c r="M264" s="3">
        <f>sales[[#This Row],[Units Sold]]*sales[[#This Row],[Unit Price]]</f>
        <v>380966.67</v>
      </c>
      <c r="N264" s="3">
        <f>sales[[#This Row],[Units Sold]]*sales[[#This Row],[Unit Cost]]</f>
        <v>329315.07</v>
      </c>
      <c r="O264" s="3">
        <f>sales[[#This Row],[Total Sale]]-sales[[#This Row],[Total Cost]]</f>
        <v>51651.599999999977</v>
      </c>
      <c r="P264" s="19">
        <f>YEAR(sales[[#This Row],[Order Date]])</f>
        <v>2020</v>
      </c>
      <c r="Q264" s="19" t="str">
        <f>TEXT(sales[[#This Row],[Order Date]],"mmm")</f>
        <v>feb</v>
      </c>
      <c r="R264" s="19">
        <f>sales[[#This Row],[Ship Date]]-sales[[#This Row],[Order Date]]</f>
        <v>9</v>
      </c>
    </row>
    <row r="265" spans="1:18" x14ac:dyDescent="0.25">
      <c r="A265" s="8">
        <v>189347493</v>
      </c>
      <c r="B265" t="s">
        <v>408</v>
      </c>
      <c r="C265" s="1">
        <v>44167</v>
      </c>
      <c r="D265" s="1">
        <v>44186</v>
      </c>
      <c r="E265" t="s">
        <v>1164</v>
      </c>
      <c r="F265" t="s">
        <v>3</v>
      </c>
      <c r="G265" t="str">
        <f>VLOOKUP(sales[[#This Row],[Country]],countryregion[],2,0)</f>
        <v>Europe</v>
      </c>
      <c r="H265" t="s">
        <v>301</v>
      </c>
      <c r="I265" t="s">
        <v>1152</v>
      </c>
      <c r="J265">
        <v>986</v>
      </c>
      <c r="K265" s="3">
        <f>VLOOKUP(sales[[#This Row],[Item Type]],typepricecost[],2,0)</f>
        <v>109.28</v>
      </c>
      <c r="L265" s="3">
        <f>VLOOKUP(sales[[#This Row],[Item Type]],typepricecost[],3,0)</f>
        <v>35.840000000000003</v>
      </c>
      <c r="M265" s="3">
        <f>sales[[#This Row],[Units Sold]]*sales[[#This Row],[Unit Price]]</f>
        <v>107750.08</v>
      </c>
      <c r="N265" s="3">
        <f>sales[[#This Row],[Units Sold]]*sales[[#This Row],[Unit Cost]]</f>
        <v>35338.240000000005</v>
      </c>
      <c r="O265" s="3">
        <f>sales[[#This Row],[Total Sale]]-sales[[#This Row],[Total Cost]]</f>
        <v>72411.839999999997</v>
      </c>
      <c r="P265" s="19">
        <f>YEAR(sales[[#This Row],[Order Date]])</f>
        <v>2020</v>
      </c>
      <c r="Q265" s="19" t="str">
        <f>TEXT(sales[[#This Row],[Order Date]],"mmm")</f>
        <v>dic</v>
      </c>
      <c r="R265" s="19">
        <f>sales[[#This Row],[Ship Date]]-sales[[#This Row],[Order Date]]</f>
        <v>19</v>
      </c>
    </row>
    <row r="266" spans="1:18" x14ac:dyDescent="0.25">
      <c r="A266" s="8">
        <v>111818778</v>
      </c>
      <c r="B266" t="s">
        <v>409</v>
      </c>
      <c r="C266" s="1">
        <v>44042</v>
      </c>
      <c r="D266" s="1">
        <v>44066</v>
      </c>
      <c r="E266" t="s">
        <v>1165</v>
      </c>
      <c r="F266" t="s">
        <v>3</v>
      </c>
      <c r="G266" t="str">
        <f>VLOOKUP(sales[[#This Row],[Country]],countryregion[],2,0)</f>
        <v>Australia and Oceania</v>
      </c>
      <c r="H266" t="s">
        <v>145</v>
      </c>
      <c r="I266" t="s">
        <v>1151</v>
      </c>
      <c r="J266">
        <v>8516</v>
      </c>
      <c r="K266" s="3">
        <f>VLOOKUP(sales[[#This Row],[Item Type]],typepricecost[],2,0)</f>
        <v>47.45</v>
      </c>
      <c r="L266" s="3">
        <f>VLOOKUP(sales[[#This Row],[Item Type]],typepricecost[],3,0)</f>
        <v>31.79</v>
      </c>
      <c r="M266" s="3">
        <f>sales[[#This Row],[Units Sold]]*sales[[#This Row],[Unit Price]]</f>
        <v>404084.2</v>
      </c>
      <c r="N266" s="3">
        <f>sales[[#This Row],[Units Sold]]*sales[[#This Row],[Unit Cost]]</f>
        <v>270723.64</v>
      </c>
      <c r="O266" s="3">
        <f>sales[[#This Row],[Total Sale]]-sales[[#This Row],[Total Cost]]</f>
        <v>133360.56</v>
      </c>
      <c r="P266" s="19">
        <f>YEAR(sales[[#This Row],[Order Date]])</f>
        <v>2020</v>
      </c>
      <c r="Q266" s="19" t="str">
        <f>TEXT(sales[[#This Row],[Order Date]],"mmm")</f>
        <v>jul</v>
      </c>
      <c r="R266" s="19">
        <f>sales[[#This Row],[Ship Date]]-sales[[#This Row],[Order Date]]</f>
        <v>24</v>
      </c>
    </row>
    <row r="267" spans="1:18" x14ac:dyDescent="0.25">
      <c r="A267" s="8">
        <v>469746911</v>
      </c>
      <c r="B267" t="s">
        <v>410</v>
      </c>
      <c r="C267" s="1">
        <v>44364</v>
      </c>
      <c r="D267" s="1">
        <v>44405</v>
      </c>
      <c r="E267" t="s">
        <v>1163</v>
      </c>
      <c r="F267" t="s">
        <v>6</v>
      </c>
      <c r="G267" t="str">
        <f>VLOOKUP(sales[[#This Row],[Country]],countryregion[],2,0)</f>
        <v>Asia</v>
      </c>
      <c r="H267" t="s">
        <v>403</v>
      </c>
      <c r="I267" t="s">
        <v>1145</v>
      </c>
      <c r="J267">
        <v>7405</v>
      </c>
      <c r="K267" s="3">
        <f>VLOOKUP(sales[[#This Row],[Item Type]],typepricecost[],2,0)</f>
        <v>651.21</v>
      </c>
      <c r="L267" s="3">
        <f>VLOOKUP(sales[[#This Row],[Item Type]],typepricecost[],3,0)</f>
        <v>524.96</v>
      </c>
      <c r="M267" s="3">
        <f>sales[[#This Row],[Units Sold]]*sales[[#This Row],[Unit Price]]</f>
        <v>4822210.05</v>
      </c>
      <c r="N267" s="3">
        <f>sales[[#This Row],[Units Sold]]*sales[[#This Row],[Unit Cost]]</f>
        <v>3887328.8000000003</v>
      </c>
      <c r="O267" s="3">
        <f>sales[[#This Row],[Total Sale]]-sales[[#This Row],[Total Cost]]</f>
        <v>934881.24999999953</v>
      </c>
      <c r="P267" s="19">
        <f>YEAR(sales[[#This Row],[Order Date]])</f>
        <v>2021</v>
      </c>
      <c r="Q267" s="19" t="str">
        <f>TEXT(sales[[#This Row],[Order Date]],"mmm")</f>
        <v>jun</v>
      </c>
      <c r="R267" s="19">
        <f>sales[[#This Row],[Ship Date]]-sales[[#This Row],[Order Date]]</f>
        <v>41</v>
      </c>
    </row>
    <row r="268" spans="1:18" x14ac:dyDescent="0.25">
      <c r="A268" s="8">
        <v>472555720</v>
      </c>
      <c r="B268" t="s">
        <v>411</v>
      </c>
      <c r="C268" s="1">
        <v>44568</v>
      </c>
      <c r="D268" s="1">
        <v>44595</v>
      </c>
      <c r="E268" t="s">
        <v>1166</v>
      </c>
      <c r="F268" t="s">
        <v>6</v>
      </c>
      <c r="G268" t="str">
        <f>VLOOKUP(sales[[#This Row],[Country]],countryregion[],2,0)</f>
        <v>Middle East and North Africa</v>
      </c>
      <c r="H268" t="s">
        <v>298</v>
      </c>
      <c r="I268" t="s">
        <v>1153</v>
      </c>
      <c r="J268">
        <v>8594</v>
      </c>
      <c r="K268" s="3">
        <f>VLOOKUP(sales[[#This Row],[Item Type]],typepricecost[],2,0)</f>
        <v>668.27</v>
      </c>
      <c r="L268" s="3">
        <f>VLOOKUP(sales[[#This Row],[Item Type]],typepricecost[],3,0)</f>
        <v>502.54</v>
      </c>
      <c r="M268" s="3">
        <f>sales[[#This Row],[Units Sold]]*sales[[#This Row],[Unit Price]]</f>
        <v>5743112.3799999999</v>
      </c>
      <c r="N268" s="3">
        <f>sales[[#This Row],[Units Sold]]*sales[[#This Row],[Unit Cost]]</f>
        <v>4318828.76</v>
      </c>
      <c r="O268" s="3">
        <f>sales[[#This Row],[Total Sale]]-sales[[#This Row],[Total Cost]]</f>
        <v>1424283.62</v>
      </c>
      <c r="P268" s="19">
        <f>YEAR(sales[[#This Row],[Order Date]])</f>
        <v>2022</v>
      </c>
      <c r="Q268" s="19" t="str">
        <f>TEXT(sales[[#This Row],[Order Date]],"mmm")</f>
        <v>ene</v>
      </c>
      <c r="R268" s="19">
        <f>sales[[#This Row],[Ship Date]]-sales[[#This Row],[Order Date]]</f>
        <v>27</v>
      </c>
    </row>
    <row r="269" spans="1:18" x14ac:dyDescent="0.25">
      <c r="A269" s="8">
        <v>749981534</v>
      </c>
      <c r="B269" t="s">
        <v>412</v>
      </c>
      <c r="C269" s="1">
        <v>44236</v>
      </c>
      <c r="D269" s="1">
        <v>44238</v>
      </c>
      <c r="E269" t="s">
        <v>1165</v>
      </c>
      <c r="F269" t="s">
        <v>3</v>
      </c>
      <c r="G269" t="str">
        <f>VLOOKUP(sales[[#This Row],[Country]],countryregion[],2,0)</f>
        <v>Europe</v>
      </c>
      <c r="H269" t="s">
        <v>112</v>
      </c>
      <c r="I269" t="s">
        <v>1152</v>
      </c>
      <c r="J269">
        <v>5057</v>
      </c>
      <c r="K269" s="3">
        <f>VLOOKUP(sales[[#This Row],[Item Type]],typepricecost[],2,0)</f>
        <v>109.28</v>
      </c>
      <c r="L269" s="3">
        <f>VLOOKUP(sales[[#This Row],[Item Type]],typepricecost[],3,0)</f>
        <v>35.840000000000003</v>
      </c>
      <c r="M269" s="3">
        <f>sales[[#This Row],[Units Sold]]*sales[[#This Row],[Unit Price]]</f>
        <v>552628.96</v>
      </c>
      <c r="N269" s="3">
        <f>sales[[#This Row],[Units Sold]]*sales[[#This Row],[Unit Cost]]</f>
        <v>181242.88</v>
      </c>
      <c r="O269" s="3">
        <f>sales[[#This Row],[Total Sale]]-sales[[#This Row],[Total Cost]]</f>
        <v>371386.07999999996</v>
      </c>
      <c r="P269" s="19">
        <f>YEAR(sales[[#This Row],[Order Date]])</f>
        <v>2021</v>
      </c>
      <c r="Q269" s="19" t="str">
        <f>TEXT(sales[[#This Row],[Order Date]],"mmm")</f>
        <v>feb</v>
      </c>
      <c r="R269" s="19">
        <f>sales[[#This Row],[Ship Date]]-sales[[#This Row],[Order Date]]</f>
        <v>2</v>
      </c>
    </row>
    <row r="270" spans="1:18" x14ac:dyDescent="0.25">
      <c r="A270" s="8">
        <v>202073180</v>
      </c>
      <c r="B270" t="s">
        <v>413</v>
      </c>
      <c r="C270" s="1">
        <v>44663</v>
      </c>
      <c r="D270" s="1">
        <v>44689</v>
      </c>
      <c r="E270" t="s">
        <v>1166</v>
      </c>
      <c r="F270" t="s">
        <v>6</v>
      </c>
      <c r="G270" t="str">
        <f>VLOOKUP(sales[[#This Row],[Country]],countryregion[],2,0)</f>
        <v>Europe</v>
      </c>
      <c r="H270" t="s">
        <v>345</v>
      </c>
      <c r="I270" t="s">
        <v>1149</v>
      </c>
      <c r="J270">
        <v>6799</v>
      </c>
      <c r="K270" s="3">
        <f>VLOOKUP(sales[[#This Row],[Item Type]],typepricecost[],2,0)</f>
        <v>205.7</v>
      </c>
      <c r="L270" s="3">
        <f>VLOOKUP(sales[[#This Row],[Item Type]],typepricecost[],3,0)</f>
        <v>117.11</v>
      </c>
      <c r="M270" s="3">
        <f>sales[[#This Row],[Units Sold]]*sales[[#This Row],[Unit Price]]</f>
        <v>1398554.2999999998</v>
      </c>
      <c r="N270" s="3">
        <f>sales[[#This Row],[Units Sold]]*sales[[#This Row],[Unit Cost]]</f>
        <v>796230.89</v>
      </c>
      <c r="O270" s="3">
        <f>sales[[#This Row],[Total Sale]]-sales[[#This Row],[Total Cost]]</f>
        <v>602323.4099999998</v>
      </c>
      <c r="P270" s="19">
        <f>YEAR(sales[[#This Row],[Order Date]])</f>
        <v>2022</v>
      </c>
      <c r="Q270" s="19" t="str">
        <f>TEXT(sales[[#This Row],[Order Date]],"mmm")</f>
        <v>abr</v>
      </c>
      <c r="R270" s="19">
        <f>sales[[#This Row],[Ship Date]]-sales[[#This Row],[Order Date]]</f>
        <v>26</v>
      </c>
    </row>
    <row r="271" spans="1:18" x14ac:dyDescent="0.25">
      <c r="A271" s="8">
        <v>949191987</v>
      </c>
      <c r="B271" t="s">
        <v>414</v>
      </c>
      <c r="C271" s="1">
        <v>44161</v>
      </c>
      <c r="D271" s="1">
        <v>44180</v>
      </c>
      <c r="E271" t="s">
        <v>1163</v>
      </c>
      <c r="F271" t="s">
        <v>3</v>
      </c>
      <c r="G271" t="str">
        <f>VLOOKUP(sales[[#This Row],[Country]],countryregion[],2,0)</f>
        <v>Sub-Saharan Africa</v>
      </c>
      <c r="H271" t="s">
        <v>250</v>
      </c>
      <c r="I271" t="s">
        <v>1153</v>
      </c>
      <c r="J271">
        <v>5857</v>
      </c>
      <c r="K271" s="3">
        <f>VLOOKUP(sales[[#This Row],[Item Type]],typepricecost[],2,0)</f>
        <v>668.27</v>
      </c>
      <c r="L271" s="3">
        <f>VLOOKUP(sales[[#This Row],[Item Type]],typepricecost[],3,0)</f>
        <v>502.54</v>
      </c>
      <c r="M271" s="3">
        <f>sales[[#This Row],[Units Sold]]*sales[[#This Row],[Unit Price]]</f>
        <v>3914057.3899999997</v>
      </c>
      <c r="N271" s="3">
        <f>sales[[#This Row],[Units Sold]]*sales[[#This Row],[Unit Cost]]</f>
        <v>2943376.7800000003</v>
      </c>
      <c r="O271" s="3">
        <f>sales[[#This Row],[Total Sale]]-sales[[#This Row],[Total Cost]]</f>
        <v>970680.6099999994</v>
      </c>
      <c r="P271" s="19">
        <f>YEAR(sales[[#This Row],[Order Date]])</f>
        <v>2020</v>
      </c>
      <c r="Q271" s="19" t="str">
        <f>TEXT(sales[[#This Row],[Order Date]],"mmm")</f>
        <v>nov</v>
      </c>
      <c r="R271" s="19">
        <f>sales[[#This Row],[Ship Date]]-sales[[#This Row],[Order Date]]</f>
        <v>19</v>
      </c>
    </row>
    <row r="272" spans="1:18" x14ac:dyDescent="0.25">
      <c r="A272" s="8">
        <v>682011783</v>
      </c>
      <c r="B272" t="s">
        <v>415</v>
      </c>
      <c r="C272" s="1">
        <v>44838</v>
      </c>
      <c r="D272" s="1">
        <v>44879</v>
      </c>
      <c r="E272" t="s">
        <v>1163</v>
      </c>
      <c r="F272" t="s">
        <v>3</v>
      </c>
      <c r="G272" t="str">
        <f>VLOOKUP(sales[[#This Row],[Country]],countryregion[],2,0)</f>
        <v>Asia</v>
      </c>
      <c r="H272" t="s">
        <v>228</v>
      </c>
      <c r="I272" t="s">
        <v>1154</v>
      </c>
      <c r="J272">
        <v>1297</v>
      </c>
      <c r="K272" s="3">
        <f>VLOOKUP(sales[[#This Row],[Item Type]],typepricecost[],2,0)</f>
        <v>81.73</v>
      </c>
      <c r="L272" s="3">
        <f>VLOOKUP(sales[[#This Row],[Item Type]],typepricecost[],3,0)</f>
        <v>56.67</v>
      </c>
      <c r="M272" s="3">
        <f>sales[[#This Row],[Units Sold]]*sales[[#This Row],[Unit Price]]</f>
        <v>106003.81000000001</v>
      </c>
      <c r="N272" s="3">
        <f>sales[[#This Row],[Units Sold]]*sales[[#This Row],[Unit Cost]]</f>
        <v>73500.990000000005</v>
      </c>
      <c r="O272" s="3">
        <f>sales[[#This Row],[Total Sale]]-sales[[#This Row],[Total Cost]]</f>
        <v>32502.820000000007</v>
      </c>
      <c r="P272" s="19">
        <f>YEAR(sales[[#This Row],[Order Date]])</f>
        <v>2022</v>
      </c>
      <c r="Q272" s="19" t="str">
        <f>TEXT(sales[[#This Row],[Order Date]],"mmm")</f>
        <v>oct</v>
      </c>
      <c r="R272" s="19">
        <f>sales[[#This Row],[Ship Date]]-sales[[#This Row],[Order Date]]</f>
        <v>41</v>
      </c>
    </row>
    <row r="273" spans="1:18" x14ac:dyDescent="0.25">
      <c r="A273" s="8">
        <v>311518895</v>
      </c>
      <c r="B273" t="s">
        <v>416</v>
      </c>
      <c r="C273" s="1">
        <v>44779</v>
      </c>
      <c r="D273" s="1">
        <v>44794</v>
      </c>
      <c r="E273" t="s">
        <v>1163</v>
      </c>
      <c r="F273" t="s">
        <v>6</v>
      </c>
      <c r="G273" t="str">
        <f>VLOOKUP(sales[[#This Row],[Country]],countryregion[],2,0)</f>
        <v>Europe</v>
      </c>
      <c r="H273" t="s">
        <v>5</v>
      </c>
      <c r="I273" t="s">
        <v>1152</v>
      </c>
      <c r="J273">
        <v>4219</v>
      </c>
      <c r="K273" s="3">
        <f>VLOOKUP(sales[[#This Row],[Item Type]],typepricecost[],2,0)</f>
        <v>109.28</v>
      </c>
      <c r="L273" s="3">
        <f>VLOOKUP(sales[[#This Row],[Item Type]],typepricecost[],3,0)</f>
        <v>35.840000000000003</v>
      </c>
      <c r="M273" s="3">
        <f>sales[[#This Row],[Units Sold]]*sales[[#This Row],[Unit Price]]</f>
        <v>461052.32</v>
      </c>
      <c r="N273" s="3">
        <f>sales[[#This Row],[Units Sold]]*sales[[#This Row],[Unit Cost]]</f>
        <v>151208.96000000002</v>
      </c>
      <c r="O273" s="3">
        <f>sales[[#This Row],[Total Sale]]-sales[[#This Row],[Total Cost]]</f>
        <v>309843.36</v>
      </c>
      <c r="P273" s="19">
        <f>YEAR(sales[[#This Row],[Order Date]])</f>
        <v>2022</v>
      </c>
      <c r="Q273" s="19" t="str">
        <f>TEXT(sales[[#This Row],[Order Date]],"mmm")</f>
        <v>ago</v>
      </c>
      <c r="R273" s="19">
        <f>sales[[#This Row],[Ship Date]]-sales[[#This Row],[Order Date]]</f>
        <v>15</v>
      </c>
    </row>
    <row r="274" spans="1:18" x14ac:dyDescent="0.25">
      <c r="A274" s="8">
        <v>819012153</v>
      </c>
      <c r="B274" t="s">
        <v>417</v>
      </c>
      <c r="C274" s="1">
        <v>44820</v>
      </c>
      <c r="D274" s="1">
        <v>44822</v>
      </c>
      <c r="E274" t="s">
        <v>1163</v>
      </c>
      <c r="F274" t="s">
        <v>3</v>
      </c>
      <c r="G274" t="str">
        <f>VLOOKUP(sales[[#This Row],[Country]],countryregion[],2,0)</f>
        <v>Sub-Saharan Africa</v>
      </c>
      <c r="H274" t="s">
        <v>222</v>
      </c>
      <c r="I274" t="s">
        <v>1148</v>
      </c>
      <c r="J274">
        <v>2751</v>
      </c>
      <c r="K274" s="3">
        <f>VLOOKUP(sales[[#This Row],[Item Type]],typepricecost[],2,0)</f>
        <v>437.2</v>
      </c>
      <c r="L274" s="3">
        <f>VLOOKUP(sales[[#This Row],[Item Type]],typepricecost[],3,0)</f>
        <v>263.33</v>
      </c>
      <c r="M274" s="3">
        <f>sales[[#This Row],[Units Sold]]*sales[[#This Row],[Unit Price]]</f>
        <v>1202737.2</v>
      </c>
      <c r="N274" s="3">
        <f>sales[[#This Row],[Units Sold]]*sales[[#This Row],[Unit Cost]]</f>
        <v>724420.83</v>
      </c>
      <c r="O274" s="3">
        <f>sales[[#This Row],[Total Sale]]-sales[[#This Row],[Total Cost]]</f>
        <v>478316.37</v>
      </c>
      <c r="P274" s="19">
        <f>YEAR(sales[[#This Row],[Order Date]])</f>
        <v>2022</v>
      </c>
      <c r="Q274" s="19" t="str">
        <f>TEXT(sales[[#This Row],[Order Date]],"mmm")</f>
        <v>sep</v>
      </c>
      <c r="R274" s="19">
        <f>sales[[#This Row],[Ship Date]]-sales[[#This Row],[Order Date]]</f>
        <v>2</v>
      </c>
    </row>
    <row r="275" spans="1:18" x14ac:dyDescent="0.25">
      <c r="A275" s="8">
        <v>106102883</v>
      </c>
      <c r="B275" t="s">
        <v>418</v>
      </c>
      <c r="C275" s="1">
        <v>43859</v>
      </c>
      <c r="D275" s="1">
        <v>43889</v>
      </c>
      <c r="E275" t="s">
        <v>1166</v>
      </c>
      <c r="F275" t="s">
        <v>3</v>
      </c>
      <c r="G275" t="str">
        <f>VLOOKUP(sales[[#This Row],[Country]],countryregion[],2,0)</f>
        <v>Europe</v>
      </c>
      <c r="H275" t="s">
        <v>419</v>
      </c>
      <c r="I275" t="s">
        <v>1145</v>
      </c>
      <c r="J275">
        <v>7056</v>
      </c>
      <c r="K275" s="3">
        <f>VLOOKUP(sales[[#This Row],[Item Type]],typepricecost[],2,0)</f>
        <v>651.21</v>
      </c>
      <c r="L275" s="3">
        <f>VLOOKUP(sales[[#This Row],[Item Type]],typepricecost[],3,0)</f>
        <v>524.96</v>
      </c>
      <c r="M275" s="3">
        <f>sales[[#This Row],[Units Sold]]*sales[[#This Row],[Unit Price]]</f>
        <v>4594937.7600000007</v>
      </c>
      <c r="N275" s="3">
        <f>sales[[#This Row],[Units Sold]]*sales[[#This Row],[Unit Cost]]</f>
        <v>3704117.7600000002</v>
      </c>
      <c r="O275" s="3">
        <f>sales[[#This Row],[Total Sale]]-sales[[#This Row],[Total Cost]]</f>
        <v>890820.00000000047</v>
      </c>
      <c r="P275" s="19">
        <f>YEAR(sales[[#This Row],[Order Date]])</f>
        <v>2020</v>
      </c>
      <c r="Q275" s="19" t="str">
        <f>TEXT(sales[[#This Row],[Order Date]],"mmm")</f>
        <v>ene</v>
      </c>
      <c r="R275" s="19">
        <f>sales[[#This Row],[Ship Date]]-sales[[#This Row],[Order Date]]</f>
        <v>30</v>
      </c>
    </row>
    <row r="276" spans="1:18" x14ac:dyDescent="0.25">
      <c r="A276" s="8">
        <v>644714915</v>
      </c>
      <c r="B276" t="s">
        <v>420</v>
      </c>
      <c r="C276" s="1">
        <v>44595</v>
      </c>
      <c r="D276" s="1">
        <v>44602</v>
      </c>
      <c r="E276" t="s">
        <v>1164</v>
      </c>
      <c r="F276" t="s">
        <v>3</v>
      </c>
      <c r="G276" t="str">
        <f>VLOOKUP(sales[[#This Row],[Country]],countryregion[],2,0)</f>
        <v>Europe</v>
      </c>
      <c r="H276" t="s">
        <v>161</v>
      </c>
      <c r="I276" t="s">
        <v>1155</v>
      </c>
      <c r="J276">
        <v>4325</v>
      </c>
      <c r="K276" s="3">
        <f>VLOOKUP(sales[[#This Row],[Item Type]],typepricecost[],2,0)</f>
        <v>421.89</v>
      </c>
      <c r="L276" s="3">
        <f>VLOOKUP(sales[[#This Row],[Item Type]],typepricecost[],3,0)</f>
        <v>364.69</v>
      </c>
      <c r="M276" s="3">
        <f>sales[[#This Row],[Units Sold]]*sales[[#This Row],[Unit Price]]</f>
        <v>1824674.25</v>
      </c>
      <c r="N276" s="3">
        <f>sales[[#This Row],[Units Sold]]*sales[[#This Row],[Unit Cost]]</f>
        <v>1577284.25</v>
      </c>
      <c r="O276" s="3">
        <f>sales[[#This Row],[Total Sale]]-sales[[#This Row],[Total Cost]]</f>
        <v>247390</v>
      </c>
      <c r="P276" s="19">
        <f>YEAR(sales[[#This Row],[Order Date]])</f>
        <v>2022</v>
      </c>
      <c r="Q276" s="19" t="str">
        <f>TEXT(sales[[#This Row],[Order Date]],"mmm")</f>
        <v>feb</v>
      </c>
      <c r="R276" s="19">
        <f>sales[[#This Row],[Ship Date]]-sales[[#This Row],[Order Date]]</f>
        <v>7</v>
      </c>
    </row>
    <row r="277" spans="1:18" x14ac:dyDescent="0.25">
      <c r="A277" s="8">
        <v>927084577</v>
      </c>
      <c r="B277" t="s">
        <v>254</v>
      </c>
      <c r="C277" s="1">
        <v>44653</v>
      </c>
      <c r="D277" s="1">
        <v>44667</v>
      </c>
      <c r="E277" t="s">
        <v>1163</v>
      </c>
      <c r="F277" t="s">
        <v>3</v>
      </c>
      <c r="G277" t="str">
        <f>VLOOKUP(sales[[#This Row],[Country]],countryregion[],2,0)</f>
        <v>Europe</v>
      </c>
      <c r="H277" t="s">
        <v>345</v>
      </c>
      <c r="I277" t="s">
        <v>1151</v>
      </c>
      <c r="J277">
        <v>3783</v>
      </c>
      <c r="K277" s="3">
        <f>VLOOKUP(sales[[#This Row],[Item Type]],typepricecost[],2,0)</f>
        <v>47.45</v>
      </c>
      <c r="L277" s="3">
        <f>VLOOKUP(sales[[#This Row],[Item Type]],typepricecost[],3,0)</f>
        <v>31.79</v>
      </c>
      <c r="M277" s="3">
        <f>sales[[#This Row],[Units Sold]]*sales[[#This Row],[Unit Price]]</f>
        <v>179503.35</v>
      </c>
      <c r="N277" s="3">
        <f>sales[[#This Row],[Units Sold]]*sales[[#This Row],[Unit Cost]]</f>
        <v>120261.56999999999</v>
      </c>
      <c r="O277" s="3">
        <f>sales[[#This Row],[Total Sale]]-sales[[#This Row],[Total Cost]]</f>
        <v>59241.780000000013</v>
      </c>
      <c r="P277" s="19">
        <f>YEAR(sales[[#This Row],[Order Date]])</f>
        <v>2022</v>
      </c>
      <c r="Q277" s="19" t="str">
        <f>TEXT(sales[[#This Row],[Order Date]],"mmm")</f>
        <v>abr</v>
      </c>
      <c r="R277" s="19">
        <f>sales[[#This Row],[Ship Date]]-sales[[#This Row],[Order Date]]</f>
        <v>14</v>
      </c>
    </row>
    <row r="278" spans="1:18" x14ac:dyDescent="0.25">
      <c r="A278" s="8">
        <v>415760695</v>
      </c>
      <c r="B278" t="s">
        <v>421</v>
      </c>
      <c r="C278" s="1">
        <v>44414</v>
      </c>
      <c r="D278" s="1">
        <v>44426</v>
      </c>
      <c r="E278" t="s">
        <v>1166</v>
      </c>
      <c r="F278" t="s">
        <v>6</v>
      </c>
      <c r="G278" t="str">
        <f>VLOOKUP(sales[[#This Row],[Country]],countryregion[],2,0)</f>
        <v>Middle East and North Africa</v>
      </c>
      <c r="H278" t="s">
        <v>422</v>
      </c>
      <c r="I278" t="s">
        <v>1146</v>
      </c>
      <c r="J278">
        <v>1684</v>
      </c>
      <c r="K278" s="3">
        <f>VLOOKUP(sales[[#This Row],[Item Type]],typepricecost[],2,0)</f>
        <v>154.06</v>
      </c>
      <c r="L278" s="3">
        <f>VLOOKUP(sales[[#This Row],[Item Type]],typepricecost[],3,0)</f>
        <v>90.93</v>
      </c>
      <c r="M278" s="3">
        <f>sales[[#This Row],[Units Sold]]*sales[[#This Row],[Unit Price]]</f>
        <v>259437.04</v>
      </c>
      <c r="N278" s="3">
        <f>sales[[#This Row],[Units Sold]]*sales[[#This Row],[Unit Cost]]</f>
        <v>153126.12000000002</v>
      </c>
      <c r="O278" s="3">
        <f>sales[[#This Row],[Total Sale]]-sales[[#This Row],[Total Cost]]</f>
        <v>106310.91999999998</v>
      </c>
      <c r="P278" s="19">
        <f>YEAR(sales[[#This Row],[Order Date]])</f>
        <v>2021</v>
      </c>
      <c r="Q278" s="19" t="str">
        <f>TEXT(sales[[#This Row],[Order Date]],"mmm")</f>
        <v>ago</v>
      </c>
      <c r="R278" s="19">
        <f>sales[[#This Row],[Ship Date]]-sales[[#This Row],[Order Date]]</f>
        <v>12</v>
      </c>
    </row>
    <row r="279" spans="1:18" x14ac:dyDescent="0.25">
      <c r="A279" s="8">
        <v>893604600</v>
      </c>
      <c r="B279" t="s">
        <v>423</v>
      </c>
      <c r="C279" s="1">
        <v>44406</v>
      </c>
      <c r="D279" s="1">
        <v>44437</v>
      </c>
      <c r="E279" t="s">
        <v>1164</v>
      </c>
      <c r="F279" t="s">
        <v>6</v>
      </c>
      <c r="G279" t="str">
        <f>VLOOKUP(sales[[#This Row],[Country]],countryregion[],2,0)</f>
        <v>Middle East and North Africa</v>
      </c>
      <c r="H279" t="s">
        <v>424</v>
      </c>
      <c r="I279" t="s">
        <v>1149</v>
      </c>
      <c r="J279">
        <v>6314</v>
      </c>
      <c r="K279" s="3">
        <f>VLOOKUP(sales[[#This Row],[Item Type]],typepricecost[],2,0)</f>
        <v>205.7</v>
      </c>
      <c r="L279" s="3">
        <f>VLOOKUP(sales[[#This Row],[Item Type]],typepricecost[],3,0)</f>
        <v>117.11</v>
      </c>
      <c r="M279" s="3">
        <f>sales[[#This Row],[Units Sold]]*sales[[#This Row],[Unit Price]]</f>
        <v>1298789.7999999998</v>
      </c>
      <c r="N279" s="3">
        <f>sales[[#This Row],[Units Sold]]*sales[[#This Row],[Unit Cost]]</f>
        <v>739432.54</v>
      </c>
      <c r="O279" s="3">
        <f>sales[[#This Row],[Total Sale]]-sales[[#This Row],[Total Cost]]</f>
        <v>559357.25999999978</v>
      </c>
      <c r="P279" s="19">
        <f>YEAR(sales[[#This Row],[Order Date]])</f>
        <v>2021</v>
      </c>
      <c r="Q279" s="19" t="str">
        <f>TEXT(sales[[#This Row],[Order Date]],"mmm")</f>
        <v>jul</v>
      </c>
      <c r="R279" s="19">
        <f>sales[[#This Row],[Ship Date]]-sales[[#This Row],[Order Date]]</f>
        <v>31</v>
      </c>
    </row>
    <row r="280" spans="1:18" x14ac:dyDescent="0.25">
      <c r="A280" s="8">
        <v>613790118</v>
      </c>
      <c r="B280" t="s">
        <v>425</v>
      </c>
      <c r="C280" s="1">
        <v>44785</v>
      </c>
      <c r="D280" s="1">
        <v>44822</v>
      </c>
      <c r="E280" t="s">
        <v>1163</v>
      </c>
      <c r="F280" t="s">
        <v>3</v>
      </c>
      <c r="G280" t="str">
        <f>VLOOKUP(sales[[#This Row],[Country]],countryregion[],2,0)</f>
        <v>Central America and the Caribbean</v>
      </c>
      <c r="H280" t="s">
        <v>37</v>
      </c>
      <c r="I280" t="s">
        <v>1152</v>
      </c>
      <c r="J280">
        <v>2991</v>
      </c>
      <c r="K280" s="3">
        <f>VLOOKUP(sales[[#This Row],[Item Type]],typepricecost[],2,0)</f>
        <v>109.28</v>
      </c>
      <c r="L280" s="3">
        <f>VLOOKUP(sales[[#This Row],[Item Type]],typepricecost[],3,0)</f>
        <v>35.840000000000003</v>
      </c>
      <c r="M280" s="3">
        <f>sales[[#This Row],[Units Sold]]*sales[[#This Row],[Unit Price]]</f>
        <v>326856.48</v>
      </c>
      <c r="N280" s="3">
        <f>sales[[#This Row],[Units Sold]]*sales[[#This Row],[Unit Cost]]</f>
        <v>107197.44000000002</v>
      </c>
      <c r="O280" s="3">
        <f>sales[[#This Row],[Total Sale]]-sales[[#This Row],[Total Cost]]</f>
        <v>219659.03999999998</v>
      </c>
      <c r="P280" s="19">
        <f>YEAR(sales[[#This Row],[Order Date]])</f>
        <v>2022</v>
      </c>
      <c r="Q280" s="19" t="str">
        <f>TEXT(sales[[#This Row],[Order Date]],"mmm")</f>
        <v>ago</v>
      </c>
      <c r="R280" s="19">
        <f>sales[[#This Row],[Ship Date]]-sales[[#This Row],[Order Date]]</f>
        <v>37</v>
      </c>
    </row>
    <row r="281" spans="1:18" x14ac:dyDescent="0.25">
      <c r="A281" s="8">
        <v>149803578</v>
      </c>
      <c r="B281" t="s">
        <v>426</v>
      </c>
      <c r="C281" s="1">
        <v>44804</v>
      </c>
      <c r="D281" s="1">
        <v>44811</v>
      </c>
      <c r="E281" t="s">
        <v>1165</v>
      </c>
      <c r="F281" t="s">
        <v>3</v>
      </c>
      <c r="G281" t="str">
        <f>VLOOKUP(sales[[#This Row],[Country]],countryregion[],2,0)</f>
        <v>Asia</v>
      </c>
      <c r="H281" t="s">
        <v>42</v>
      </c>
      <c r="I281" t="s">
        <v>1154</v>
      </c>
      <c r="J281">
        <v>9063</v>
      </c>
      <c r="K281" s="3">
        <f>VLOOKUP(sales[[#This Row],[Item Type]],typepricecost[],2,0)</f>
        <v>81.73</v>
      </c>
      <c r="L281" s="3">
        <f>VLOOKUP(sales[[#This Row],[Item Type]],typepricecost[],3,0)</f>
        <v>56.67</v>
      </c>
      <c r="M281" s="3">
        <f>sales[[#This Row],[Units Sold]]*sales[[#This Row],[Unit Price]]</f>
        <v>740718.99</v>
      </c>
      <c r="N281" s="3">
        <f>sales[[#This Row],[Units Sold]]*sales[[#This Row],[Unit Cost]]</f>
        <v>513600.21</v>
      </c>
      <c r="O281" s="3">
        <f>sales[[#This Row],[Total Sale]]-sales[[#This Row],[Total Cost]]</f>
        <v>227118.77999999997</v>
      </c>
      <c r="P281" s="19">
        <f>YEAR(sales[[#This Row],[Order Date]])</f>
        <v>2022</v>
      </c>
      <c r="Q281" s="19" t="str">
        <f>TEXT(sales[[#This Row],[Order Date]],"mmm")</f>
        <v>ago</v>
      </c>
      <c r="R281" s="19">
        <f>sales[[#This Row],[Ship Date]]-sales[[#This Row],[Order Date]]</f>
        <v>7</v>
      </c>
    </row>
    <row r="282" spans="1:18" x14ac:dyDescent="0.25">
      <c r="A282" s="8">
        <v>145443809</v>
      </c>
      <c r="B282" t="s">
        <v>427</v>
      </c>
      <c r="C282" s="1">
        <v>44391</v>
      </c>
      <c r="D282" s="1">
        <v>44403</v>
      </c>
      <c r="E282" t="s">
        <v>1164</v>
      </c>
      <c r="F282" t="s">
        <v>3</v>
      </c>
      <c r="G282" t="str">
        <f>VLOOKUP(sales[[#This Row],[Country]],countryregion[],2,0)</f>
        <v>Middle East and North Africa</v>
      </c>
      <c r="H282" t="s">
        <v>235</v>
      </c>
      <c r="I282" t="s">
        <v>2</v>
      </c>
      <c r="J282">
        <v>8910</v>
      </c>
      <c r="K282" s="3">
        <f>VLOOKUP(sales[[#This Row],[Item Type]],typepricecost[],2,0)</f>
        <v>152.58000000000001</v>
      </c>
      <c r="L282" s="3">
        <f>VLOOKUP(sales[[#This Row],[Item Type]],typepricecost[],3,0)</f>
        <v>97.44</v>
      </c>
      <c r="M282" s="3">
        <f>sales[[#This Row],[Units Sold]]*sales[[#This Row],[Unit Price]]</f>
        <v>1359487.8</v>
      </c>
      <c r="N282" s="3">
        <f>sales[[#This Row],[Units Sold]]*sales[[#This Row],[Unit Cost]]</f>
        <v>868190.4</v>
      </c>
      <c r="O282" s="3">
        <f>sales[[#This Row],[Total Sale]]-sales[[#This Row],[Total Cost]]</f>
        <v>491297.4</v>
      </c>
      <c r="P282" s="19">
        <f>YEAR(sales[[#This Row],[Order Date]])</f>
        <v>2021</v>
      </c>
      <c r="Q282" s="19" t="str">
        <f>TEXT(sales[[#This Row],[Order Date]],"mmm")</f>
        <v>jul</v>
      </c>
      <c r="R282" s="19">
        <f>sales[[#This Row],[Ship Date]]-sales[[#This Row],[Order Date]]</f>
        <v>12</v>
      </c>
    </row>
    <row r="283" spans="1:18" x14ac:dyDescent="0.25">
      <c r="A283" s="8">
        <v>864822137</v>
      </c>
      <c r="B283" t="s">
        <v>428</v>
      </c>
      <c r="C283" s="1">
        <v>44660</v>
      </c>
      <c r="D283" s="1">
        <v>44692</v>
      </c>
      <c r="E283" t="s">
        <v>1166</v>
      </c>
      <c r="F283" t="s">
        <v>3</v>
      </c>
      <c r="G283" t="str">
        <f>VLOOKUP(sales[[#This Row],[Country]],countryregion[],2,0)</f>
        <v>Australia and Oceania</v>
      </c>
      <c r="H283" t="s">
        <v>35</v>
      </c>
      <c r="I283" t="s">
        <v>1152</v>
      </c>
      <c r="J283">
        <v>8943</v>
      </c>
      <c r="K283" s="3">
        <f>VLOOKUP(sales[[#This Row],[Item Type]],typepricecost[],2,0)</f>
        <v>109.28</v>
      </c>
      <c r="L283" s="3">
        <f>VLOOKUP(sales[[#This Row],[Item Type]],typepricecost[],3,0)</f>
        <v>35.840000000000003</v>
      </c>
      <c r="M283" s="3">
        <f>sales[[#This Row],[Units Sold]]*sales[[#This Row],[Unit Price]]</f>
        <v>977291.04</v>
      </c>
      <c r="N283" s="3">
        <f>sales[[#This Row],[Units Sold]]*sales[[#This Row],[Unit Cost]]</f>
        <v>320517.12000000005</v>
      </c>
      <c r="O283" s="3">
        <f>sales[[#This Row],[Total Sale]]-sales[[#This Row],[Total Cost]]</f>
        <v>656773.91999999993</v>
      </c>
      <c r="P283" s="19">
        <f>YEAR(sales[[#This Row],[Order Date]])</f>
        <v>2022</v>
      </c>
      <c r="Q283" s="19" t="str">
        <f>TEXT(sales[[#This Row],[Order Date]],"mmm")</f>
        <v>abr</v>
      </c>
      <c r="R283" s="19">
        <f>sales[[#This Row],[Ship Date]]-sales[[#This Row],[Order Date]]</f>
        <v>32</v>
      </c>
    </row>
    <row r="284" spans="1:18" x14ac:dyDescent="0.25">
      <c r="A284" s="8">
        <v>842362391</v>
      </c>
      <c r="B284" t="s">
        <v>429</v>
      </c>
      <c r="C284" s="1">
        <v>44265</v>
      </c>
      <c r="D284" s="1">
        <v>44300</v>
      </c>
      <c r="E284" t="s">
        <v>1165</v>
      </c>
      <c r="F284" t="s">
        <v>6</v>
      </c>
      <c r="G284" t="str">
        <f>VLOOKUP(sales[[#This Row],[Country]],countryregion[],2,0)</f>
        <v>Australia and Oceania</v>
      </c>
      <c r="H284" t="s">
        <v>167</v>
      </c>
      <c r="I284" t="s">
        <v>1145</v>
      </c>
      <c r="J284">
        <v>2606</v>
      </c>
      <c r="K284" s="3">
        <f>VLOOKUP(sales[[#This Row],[Item Type]],typepricecost[],2,0)</f>
        <v>651.21</v>
      </c>
      <c r="L284" s="3">
        <f>VLOOKUP(sales[[#This Row],[Item Type]],typepricecost[],3,0)</f>
        <v>524.96</v>
      </c>
      <c r="M284" s="3">
        <f>sales[[#This Row],[Units Sold]]*sales[[#This Row],[Unit Price]]</f>
        <v>1697053.26</v>
      </c>
      <c r="N284" s="3">
        <f>sales[[#This Row],[Units Sold]]*sales[[#This Row],[Unit Cost]]</f>
        <v>1368045.76</v>
      </c>
      <c r="O284" s="3">
        <f>sales[[#This Row],[Total Sale]]-sales[[#This Row],[Total Cost]]</f>
        <v>329007.5</v>
      </c>
      <c r="P284" s="19">
        <f>YEAR(sales[[#This Row],[Order Date]])</f>
        <v>2021</v>
      </c>
      <c r="Q284" s="19" t="str">
        <f>TEXT(sales[[#This Row],[Order Date]],"mmm")</f>
        <v>mar</v>
      </c>
      <c r="R284" s="19">
        <f>sales[[#This Row],[Ship Date]]-sales[[#This Row],[Order Date]]</f>
        <v>35</v>
      </c>
    </row>
    <row r="285" spans="1:18" x14ac:dyDescent="0.25">
      <c r="A285" s="8">
        <v>932800900</v>
      </c>
      <c r="B285" t="s">
        <v>430</v>
      </c>
      <c r="C285" s="1">
        <v>44092</v>
      </c>
      <c r="D285" s="1">
        <v>44095</v>
      </c>
      <c r="E285" t="s">
        <v>1163</v>
      </c>
      <c r="F285" t="s">
        <v>6</v>
      </c>
      <c r="G285" t="str">
        <f>VLOOKUP(sales[[#This Row],[Country]],countryregion[],2,0)</f>
        <v>Sub-Saharan Africa</v>
      </c>
      <c r="H285" t="s">
        <v>431</v>
      </c>
      <c r="I285" t="s">
        <v>2</v>
      </c>
      <c r="J285">
        <v>5370</v>
      </c>
      <c r="K285" s="3">
        <f>VLOOKUP(sales[[#This Row],[Item Type]],typepricecost[],2,0)</f>
        <v>152.58000000000001</v>
      </c>
      <c r="L285" s="3">
        <f>VLOOKUP(sales[[#This Row],[Item Type]],typepricecost[],3,0)</f>
        <v>97.44</v>
      </c>
      <c r="M285" s="3">
        <f>sales[[#This Row],[Units Sold]]*sales[[#This Row],[Unit Price]]</f>
        <v>819354.60000000009</v>
      </c>
      <c r="N285" s="3">
        <f>sales[[#This Row],[Units Sold]]*sales[[#This Row],[Unit Cost]]</f>
        <v>523252.8</v>
      </c>
      <c r="O285" s="3">
        <f>sales[[#This Row],[Total Sale]]-sales[[#This Row],[Total Cost]]</f>
        <v>296101.8000000001</v>
      </c>
      <c r="P285" s="19">
        <f>YEAR(sales[[#This Row],[Order Date]])</f>
        <v>2020</v>
      </c>
      <c r="Q285" s="19" t="str">
        <f>TEXT(sales[[#This Row],[Order Date]],"mmm")</f>
        <v>sep</v>
      </c>
      <c r="R285" s="19">
        <f>sales[[#This Row],[Ship Date]]-sales[[#This Row],[Order Date]]</f>
        <v>3</v>
      </c>
    </row>
    <row r="286" spans="1:18" x14ac:dyDescent="0.25">
      <c r="A286" s="8">
        <v>261186492</v>
      </c>
      <c r="B286" t="s">
        <v>432</v>
      </c>
      <c r="C286" s="1">
        <v>44654</v>
      </c>
      <c r="D286" s="1">
        <v>44664</v>
      </c>
      <c r="E286" t="s">
        <v>1165</v>
      </c>
      <c r="F286" t="s">
        <v>6</v>
      </c>
      <c r="G286" t="str">
        <f>VLOOKUP(sales[[#This Row],[Country]],countryregion[],2,0)</f>
        <v>Asia</v>
      </c>
      <c r="H286" t="s">
        <v>75</v>
      </c>
      <c r="I286" t="s">
        <v>1150</v>
      </c>
      <c r="J286">
        <v>9742</v>
      </c>
      <c r="K286" s="3">
        <f>VLOOKUP(sales[[#This Row],[Item Type]],typepricecost[],2,0)</f>
        <v>255.28</v>
      </c>
      <c r="L286" s="3">
        <f>VLOOKUP(sales[[#This Row],[Item Type]],typepricecost[],3,0)</f>
        <v>159.41999999999999</v>
      </c>
      <c r="M286" s="3">
        <f>sales[[#This Row],[Units Sold]]*sales[[#This Row],[Unit Price]]</f>
        <v>2486937.7600000002</v>
      </c>
      <c r="N286" s="3">
        <f>sales[[#This Row],[Units Sold]]*sales[[#This Row],[Unit Cost]]</f>
        <v>1553069.64</v>
      </c>
      <c r="O286" s="3">
        <f>sales[[#This Row],[Total Sale]]-sales[[#This Row],[Total Cost]]</f>
        <v>933868.12000000034</v>
      </c>
      <c r="P286" s="19">
        <f>YEAR(sales[[#This Row],[Order Date]])</f>
        <v>2022</v>
      </c>
      <c r="Q286" s="19" t="str">
        <f>TEXT(sales[[#This Row],[Order Date]],"mmm")</f>
        <v>abr</v>
      </c>
      <c r="R286" s="19">
        <f>sales[[#This Row],[Ship Date]]-sales[[#This Row],[Order Date]]</f>
        <v>10</v>
      </c>
    </row>
    <row r="287" spans="1:18" x14ac:dyDescent="0.25">
      <c r="A287" s="8">
        <v>272880494</v>
      </c>
      <c r="B287" t="s">
        <v>433</v>
      </c>
      <c r="C287" s="1">
        <v>44523</v>
      </c>
      <c r="D287" s="1">
        <v>44561</v>
      </c>
      <c r="E287" t="s">
        <v>1164</v>
      </c>
      <c r="F287" t="s">
        <v>3</v>
      </c>
      <c r="G287" t="str">
        <f>VLOOKUP(sales[[#This Row],[Country]],countryregion[],2,0)</f>
        <v>Sub-Saharan Africa</v>
      </c>
      <c r="H287" t="s">
        <v>211</v>
      </c>
      <c r="I287" t="s">
        <v>1153</v>
      </c>
      <c r="J287">
        <v>257</v>
      </c>
      <c r="K287" s="3">
        <f>VLOOKUP(sales[[#This Row],[Item Type]],typepricecost[],2,0)</f>
        <v>668.27</v>
      </c>
      <c r="L287" s="3">
        <f>VLOOKUP(sales[[#This Row],[Item Type]],typepricecost[],3,0)</f>
        <v>502.54</v>
      </c>
      <c r="M287" s="3">
        <f>sales[[#This Row],[Units Sold]]*sales[[#This Row],[Unit Price]]</f>
        <v>171745.38999999998</v>
      </c>
      <c r="N287" s="3">
        <f>sales[[#This Row],[Units Sold]]*sales[[#This Row],[Unit Cost]]</f>
        <v>129152.78</v>
      </c>
      <c r="O287" s="3">
        <f>sales[[#This Row],[Total Sale]]-sales[[#This Row],[Total Cost]]</f>
        <v>42592.609999999986</v>
      </c>
      <c r="P287" s="19">
        <f>YEAR(sales[[#This Row],[Order Date]])</f>
        <v>2021</v>
      </c>
      <c r="Q287" s="19" t="str">
        <f>TEXT(sales[[#This Row],[Order Date]],"mmm")</f>
        <v>nov</v>
      </c>
      <c r="R287" s="19">
        <f>sales[[#This Row],[Ship Date]]-sales[[#This Row],[Order Date]]</f>
        <v>38</v>
      </c>
    </row>
    <row r="288" spans="1:18" x14ac:dyDescent="0.25">
      <c r="A288" s="8">
        <v>683556735</v>
      </c>
      <c r="B288" t="s">
        <v>434</v>
      </c>
      <c r="C288" s="1">
        <v>43981</v>
      </c>
      <c r="D288" s="1">
        <v>43990</v>
      </c>
      <c r="E288" t="s">
        <v>1165</v>
      </c>
      <c r="F288" t="s">
        <v>6</v>
      </c>
      <c r="G288" t="str">
        <f>VLOOKUP(sales[[#This Row],[Country]],countryregion[],2,0)</f>
        <v>Asia</v>
      </c>
      <c r="H288" t="s">
        <v>50</v>
      </c>
      <c r="I288" t="s">
        <v>1152</v>
      </c>
      <c r="J288">
        <v>8483</v>
      </c>
      <c r="K288" s="3">
        <f>VLOOKUP(sales[[#This Row],[Item Type]],typepricecost[],2,0)</f>
        <v>109.28</v>
      </c>
      <c r="L288" s="3">
        <f>VLOOKUP(sales[[#This Row],[Item Type]],typepricecost[],3,0)</f>
        <v>35.840000000000003</v>
      </c>
      <c r="M288" s="3">
        <f>sales[[#This Row],[Units Sold]]*sales[[#This Row],[Unit Price]]</f>
        <v>927022.24</v>
      </c>
      <c r="N288" s="3">
        <f>sales[[#This Row],[Units Sold]]*sales[[#This Row],[Unit Cost]]</f>
        <v>304030.72000000003</v>
      </c>
      <c r="O288" s="3">
        <f>sales[[#This Row],[Total Sale]]-sales[[#This Row],[Total Cost]]</f>
        <v>622991.52</v>
      </c>
      <c r="P288" s="19">
        <f>YEAR(sales[[#This Row],[Order Date]])</f>
        <v>2020</v>
      </c>
      <c r="Q288" s="19" t="str">
        <f>TEXT(sales[[#This Row],[Order Date]],"mmm")</f>
        <v>may</v>
      </c>
      <c r="R288" s="19">
        <f>sales[[#This Row],[Ship Date]]-sales[[#This Row],[Order Date]]</f>
        <v>9</v>
      </c>
    </row>
    <row r="289" spans="1:18" x14ac:dyDescent="0.25">
      <c r="A289" s="8">
        <v>829201543</v>
      </c>
      <c r="B289" t="s">
        <v>435</v>
      </c>
      <c r="C289" s="1">
        <v>44505</v>
      </c>
      <c r="D289" s="1">
        <v>44515</v>
      </c>
      <c r="E289" t="s">
        <v>1163</v>
      </c>
      <c r="F289" t="s">
        <v>6</v>
      </c>
      <c r="G289" t="str">
        <f>VLOOKUP(sales[[#This Row],[Country]],countryregion[],2,0)</f>
        <v>Sub-Saharan Africa</v>
      </c>
      <c r="H289" t="s">
        <v>93</v>
      </c>
      <c r="I289" t="s">
        <v>1151</v>
      </c>
      <c r="J289">
        <v>8018</v>
      </c>
      <c r="K289" s="3">
        <f>VLOOKUP(sales[[#This Row],[Item Type]],typepricecost[],2,0)</f>
        <v>47.45</v>
      </c>
      <c r="L289" s="3">
        <f>VLOOKUP(sales[[#This Row],[Item Type]],typepricecost[],3,0)</f>
        <v>31.79</v>
      </c>
      <c r="M289" s="3">
        <f>sales[[#This Row],[Units Sold]]*sales[[#This Row],[Unit Price]]</f>
        <v>380454.10000000003</v>
      </c>
      <c r="N289" s="3">
        <f>sales[[#This Row],[Units Sold]]*sales[[#This Row],[Unit Cost]]</f>
        <v>254892.22</v>
      </c>
      <c r="O289" s="3">
        <f>sales[[#This Row],[Total Sale]]-sales[[#This Row],[Total Cost]]</f>
        <v>125561.88000000003</v>
      </c>
      <c r="P289" s="19">
        <f>YEAR(sales[[#This Row],[Order Date]])</f>
        <v>2021</v>
      </c>
      <c r="Q289" s="19" t="str">
        <f>TEXT(sales[[#This Row],[Order Date]],"mmm")</f>
        <v>nov</v>
      </c>
      <c r="R289" s="19">
        <f>sales[[#This Row],[Ship Date]]-sales[[#This Row],[Order Date]]</f>
        <v>10</v>
      </c>
    </row>
    <row r="290" spans="1:18" x14ac:dyDescent="0.25">
      <c r="A290" s="8">
        <v>116113746</v>
      </c>
      <c r="B290" t="s">
        <v>436</v>
      </c>
      <c r="C290" s="1">
        <v>44061</v>
      </c>
      <c r="D290" s="1">
        <v>44075</v>
      </c>
      <c r="E290" t="s">
        <v>1164</v>
      </c>
      <c r="F290" t="s">
        <v>6</v>
      </c>
      <c r="G290" t="str">
        <f>VLOOKUP(sales[[#This Row],[Country]],countryregion[],2,0)</f>
        <v>Europe</v>
      </c>
      <c r="H290" t="s">
        <v>308</v>
      </c>
      <c r="I290" t="s">
        <v>1151</v>
      </c>
      <c r="J290">
        <v>9493</v>
      </c>
      <c r="K290" s="3">
        <f>VLOOKUP(sales[[#This Row],[Item Type]],typepricecost[],2,0)</f>
        <v>47.45</v>
      </c>
      <c r="L290" s="3">
        <f>VLOOKUP(sales[[#This Row],[Item Type]],typepricecost[],3,0)</f>
        <v>31.79</v>
      </c>
      <c r="M290" s="3">
        <f>sales[[#This Row],[Units Sold]]*sales[[#This Row],[Unit Price]]</f>
        <v>450442.85000000003</v>
      </c>
      <c r="N290" s="3">
        <f>sales[[#This Row],[Units Sold]]*sales[[#This Row],[Unit Cost]]</f>
        <v>301782.46999999997</v>
      </c>
      <c r="O290" s="3">
        <f>sales[[#This Row],[Total Sale]]-sales[[#This Row],[Total Cost]]</f>
        <v>148660.38000000006</v>
      </c>
      <c r="P290" s="19">
        <f>YEAR(sales[[#This Row],[Order Date]])</f>
        <v>2020</v>
      </c>
      <c r="Q290" s="19" t="str">
        <f>TEXT(sales[[#This Row],[Order Date]],"mmm")</f>
        <v>ago</v>
      </c>
      <c r="R290" s="19">
        <f>sales[[#This Row],[Ship Date]]-sales[[#This Row],[Order Date]]</f>
        <v>14</v>
      </c>
    </row>
    <row r="291" spans="1:18" x14ac:dyDescent="0.25">
      <c r="A291" s="8">
        <v>270904672</v>
      </c>
      <c r="B291" t="s">
        <v>437</v>
      </c>
      <c r="C291" s="1">
        <v>43896</v>
      </c>
      <c r="D291" s="1">
        <v>43904</v>
      </c>
      <c r="E291" t="s">
        <v>1164</v>
      </c>
      <c r="F291" t="s">
        <v>3</v>
      </c>
      <c r="G291" t="str">
        <f>VLOOKUP(sales[[#This Row],[Country]],countryregion[],2,0)</f>
        <v>Middle East and North Africa</v>
      </c>
      <c r="H291" t="s">
        <v>18</v>
      </c>
      <c r="I291" t="s">
        <v>1149</v>
      </c>
      <c r="J291">
        <v>5567</v>
      </c>
      <c r="K291" s="3">
        <f>VLOOKUP(sales[[#This Row],[Item Type]],typepricecost[],2,0)</f>
        <v>205.7</v>
      </c>
      <c r="L291" s="3">
        <f>VLOOKUP(sales[[#This Row],[Item Type]],typepricecost[],3,0)</f>
        <v>117.11</v>
      </c>
      <c r="M291" s="3">
        <f>sales[[#This Row],[Units Sold]]*sales[[#This Row],[Unit Price]]</f>
        <v>1145131.8999999999</v>
      </c>
      <c r="N291" s="3">
        <f>sales[[#This Row],[Units Sold]]*sales[[#This Row],[Unit Cost]]</f>
        <v>651951.37</v>
      </c>
      <c r="O291" s="3">
        <f>sales[[#This Row],[Total Sale]]-sales[[#This Row],[Total Cost]]</f>
        <v>493180.52999999991</v>
      </c>
      <c r="P291" s="19">
        <f>YEAR(sales[[#This Row],[Order Date]])</f>
        <v>2020</v>
      </c>
      <c r="Q291" s="19" t="str">
        <f>TEXT(sales[[#This Row],[Order Date]],"mmm")</f>
        <v>mar</v>
      </c>
      <c r="R291" s="19">
        <f>sales[[#This Row],[Ship Date]]-sales[[#This Row],[Order Date]]</f>
        <v>8</v>
      </c>
    </row>
    <row r="292" spans="1:18" x14ac:dyDescent="0.25">
      <c r="A292" s="8">
        <v>390498149</v>
      </c>
      <c r="B292" t="s">
        <v>438</v>
      </c>
      <c r="C292" s="1">
        <v>43837</v>
      </c>
      <c r="D292" s="1">
        <v>43856</v>
      </c>
      <c r="E292" t="s">
        <v>1164</v>
      </c>
      <c r="F292" t="s">
        <v>3</v>
      </c>
      <c r="G292" t="str">
        <f>VLOOKUP(sales[[#This Row],[Country]],countryregion[],2,0)</f>
        <v>Asia</v>
      </c>
      <c r="H292" t="s">
        <v>48</v>
      </c>
      <c r="I292" t="s">
        <v>1149</v>
      </c>
      <c r="J292">
        <v>5935</v>
      </c>
      <c r="K292" s="3">
        <f>VLOOKUP(sales[[#This Row],[Item Type]],typepricecost[],2,0)</f>
        <v>205.7</v>
      </c>
      <c r="L292" s="3">
        <f>VLOOKUP(sales[[#This Row],[Item Type]],typepricecost[],3,0)</f>
        <v>117.11</v>
      </c>
      <c r="M292" s="3">
        <f>sales[[#This Row],[Units Sold]]*sales[[#This Row],[Unit Price]]</f>
        <v>1220829.5</v>
      </c>
      <c r="N292" s="3">
        <f>sales[[#This Row],[Units Sold]]*sales[[#This Row],[Unit Cost]]</f>
        <v>695047.85</v>
      </c>
      <c r="O292" s="3">
        <f>sales[[#This Row],[Total Sale]]-sales[[#This Row],[Total Cost]]</f>
        <v>525781.65</v>
      </c>
      <c r="P292" s="19">
        <f>YEAR(sales[[#This Row],[Order Date]])</f>
        <v>2020</v>
      </c>
      <c r="Q292" s="19" t="str">
        <f>TEXT(sales[[#This Row],[Order Date]],"mmm")</f>
        <v>ene</v>
      </c>
      <c r="R292" s="19">
        <f>sales[[#This Row],[Ship Date]]-sales[[#This Row],[Order Date]]</f>
        <v>19</v>
      </c>
    </row>
    <row r="293" spans="1:18" x14ac:dyDescent="0.25">
      <c r="A293" s="8">
        <v>992130506</v>
      </c>
      <c r="B293" t="s">
        <v>439</v>
      </c>
      <c r="C293" s="1">
        <v>43858</v>
      </c>
      <c r="D293" s="1">
        <v>43893</v>
      </c>
      <c r="E293" t="s">
        <v>1164</v>
      </c>
      <c r="F293" t="s">
        <v>3</v>
      </c>
      <c r="G293" t="str">
        <f>VLOOKUP(sales[[#This Row],[Country]],countryregion[],2,0)</f>
        <v>Europe</v>
      </c>
      <c r="H293" t="s">
        <v>143</v>
      </c>
      <c r="I293" t="s">
        <v>1148</v>
      </c>
      <c r="J293">
        <v>2319</v>
      </c>
      <c r="K293" s="3">
        <f>VLOOKUP(sales[[#This Row],[Item Type]],typepricecost[],2,0)</f>
        <v>437.2</v>
      </c>
      <c r="L293" s="3">
        <f>VLOOKUP(sales[[#This Row],[Item Type]],typepricecost[],3,0)</f>
        <v>263.33</v>
      </c>
      <c r="M293" s="3">
        <f>sales[[#This Row],[Units Sold]]*sales[[#This Row],[Unit Price]]</f>
        <v>1013866.7999999999</v>
      </c>
      <c r="N293" s="3">
        <f>sales[[#This Row],[Units Sold]]*sales[[#This Row],[Unit Cost]]</f>
        <v>610662.27</v>
      </c>
      <c r="O293" s="3">
        <f>sales[[#This Row],[Total Sale]]-sales[[#This Row],[Total Cost]]</f>
        <v>403204.52999999991</v>
      </c>
      <c r="P293" s="19">
        <f>YEAR(sales[[#This Row],[Order Date]])</f>
        <v>2020</v>
      </c>
      <c r="Q293" s="19" t="str">
        <f>TEXT(sales[[#This Row],[Order Date]],"mmm")</f>
        <v>ene</v>
      </c>
      <c r="R293" s="19">
        <f>sales[[#This Row],[Ship Date]]-sales[[#This Row],[Order Date]]</f>
        <v>35</v>
      </c>
    </row>
    <row r="294" spans="1:18" x14ac:dyDescent="0.25">
      <c r="A294" s="8">
        <v>863350570</v>
      </c>
      <c r="B294" t="s">
        <v>440</v>
      </c>
      <c r="C294" s="1">
        <v>44602</v>
      </c>
      <c r="D294" s="1">
        <v>44634</v>
      </c>
      <c r="E294" t="s">
        <v>1166</v>
      </c>
      <c r="F294" t="s">
        <v>3</v>
      </c>
      <c r="G294" t="str">
        <f>VLOOKUP(sales[[#This Row],[Country]],countryregion[],2,0)</f>
        <v>Europe</v>
      </c>
      <c r="H294" t="s">
        <v>441</v>
      </c>
      <c r="I294" t="s">
        <v>2</v>
      </c>
      <c r="J294">
        <v>3474</v>
      </c>
      <c r="K294" s="3">
        <f>VLOOKUP(sales[[#This Row],[Item Type]],typepricecost[],2,0)</f>
        <v>152.58000000000001</v>
      </c>
      <c r="L294" s="3">
        <f>VLOOKUP(sales[[#This Row],[Item Type]],typepricecost[],3,0)</f>
        <v>97.44</v>
      </c>
      <c r="M294" s="3">
        <f>sales[[#This Row],[Units Sold]]*sales[[#This Row],[Unit Price]]</f>
        <v>530062.92000000004</v>
      </c>
      <c r="N294" s="3">
        <f>sales[[#This Row],[Units Sold]]*sales[[#This Row],[Unit Cost]]</f>
        <v>338506.56</v>
      </c>
      <c r="O294" s="3">
        <f>sales[[#This Row],[Total Sale]]-sales[[#This Row],[Total Cost]]</f>
        <v>191556.36000000004</v>
      </c>
      <c r="P294" s="19">
        <f>YEAR(sales[[#This Row],[Order Date]])</f>
        <v>2022</v>
      </c>
      <c r="Q294" s="19" t="str">
        <f>TEXT(sales[[#This Row],[Order Date]],"mmm")</f>
        <v>feb</v>
      </c>
      <c r="R294" s="19">
        <f>sales[[#This Row],[Ship Date]]-sales[[#This Row],[Order Date]]</f>
        <v>32</v>
      </c>
    </row>
    <row r="295" spans="1:18" x14ac:dyDescent="0.25">
      <c r="A295" s="8">
        <v>212019670</v>
      </c>
      <c r="B295" t="s">
        <v>442</v>
      </c>
      <c r="C295" s="1">
        <v>44770</v>
      </c>
      <c r="D295" s="1">
        <v>44771</v>
      </c>
      <c r="E295" t="s">
        <v>1163</v>
      </c>
      <c r="F295" t="s">
        <v>3</v>
      </c>
      <c r="G295" t="str">
        <f>VLOOKUP(sales[[#This Row],[Country]],countryregion[],2,0)</f>
        <v>Sub-Saharan Africa</v>
      </c>
      <c r="H295" t="s">
        <v>443</v>
      </c>
      <c r="I295" t="s">
        <v>1148</v>
      </c>
      <c r="J295">
        <v>187</v>
      </c>
      <c r="K295" s="3">
        <f>VLOOKUP(sales[[#This Row],[Item Type]],typepricecost[],2,0)</f>
        <v>437.2</v>
      </c>
      <c r="L295" s="3">
        <f>VLOOKUP(sales[[#This Row],[Item Type]],typepricecost[],3,0)</f>
        <v>263.33</v>
      </c>
      <c r="M295" s="3">
        <f>sales[[#This Row],[Units Sold]]*sales[[#This Row],[Unit Price]]</f>
        <v>81756.399999999994</v>
      </c>
      <c r="N295" s="3">
        <f>sales[[#This Row],[Units Sold]]*sales[[#This Row],[Unit Cost]]</f>
        <v>49242.71</v>
      </c>
      <c r="O295" s="3">
        <f>sales[[#This Row],[Total Sale]]-sales[[#This Row],[Total Cost]]</f>
        <v>32513.689999999995</v>
      </c>
      <c r="P295" s="19">
        <f>YEAR(sales[[#This Row],[Order Date]])</f>
        <v>2022</v>
      </c>
      <c r="Q295" s="19" t="str">
        <f>TEXT(sales[[#This Row],[Order Date]],"mmm")</f>
        <v>jul</v>
      </c>
      <c r="R295" s="19">
        <f>sales[[#This Row],[Ship Date]]-sales[[#This Row],[Order Date]]</f>
        <v>1</v>
      </c>
    </row>
    <row r="296" spans="1:18" x14ac:dyDescent="0.25">
      <c r="A296" s="8">
        <v>216311633</v>
      </c>
      <c r="B296" t="s">
        <v>444</v>
      </c>
      <c r="C296" s="1">
        <v>44778</v>
      </c>
      <c r="D296" s="1">
        <v>44800</v>
      </c>
      <c r="E296" t="s">
        <v>1166</v>
      </c>
      <c r="F296" t="s">
        <v>6</v>
      </c>
      <c r="G296" t="str">
        <f>VLOOKUP(sales[[#This Row],[Country]],countryregion[],2,0)</f>
        <v>Central America and the Caribbean</v>
      </c>
      <c r="H296" t="s">
        <v>124</v>
      </c>
      <c r="I296" t="s">
        <v>1145</v>
      </c>
      <c r="J296">
        <v>274</v>
      </c>
      <c r="K296" s="3">
        <f>VLOOKUP(sales[[#This Row],[Item Type]],typepricecost[],2,0)</f>
        <v>651.21</v>
      </c>
      <c r="L296" s="3">
        <f>VLOOKUP(sales[[#This Row],[Item Type]],typepricecost[],3,0)</f>
        <v>524.96</v>
      </c>
      <c r="M296" s="3">
        <f>sales[[#This Row],[Units Sold]]*sales[[#This Row],[Unit Price]]</f>
        <v>178431.54</v>
      </c>
      <c r="N296" s="3">
        <f>sales[[#This Row],[Units Sold]]*sales[[#This Row],[Unit Cost]]</f>
        <v>143839.04000000001</v>
      </c>
      <c r="O296" s="3">
        <f>sales[[#This Row],[Total Sale]]-sales[[#This Row],[Total Cost]]</f>
        <v>34592.5</v>
      </c>
      <c r="P296" s="19">
        <f>YEAR(sales[[#This Row],[Order Date]])</f>
        <v>2022</v>
      </c>
      <c r="Q296" s="19" t="str">
        <f>TEXT(sales[[#This Row],[Order Date]],"mmm")</f>
        <v>ago</v>
      </c>
      <c r="R296" s="19">
        <f>sales[[#This Row],[Ship Date]]-sales[[#This Row],[Order Date]]</f>
        <v>22</v>
      </c>
    </row>
    <row r="297" spans="1:18" x14ac:dyDescent="0.25">
      <c r="A297" s="8">
        <v>774712789</v>
      </c>
      <c r="B297" t="s">
        <v>445</v>
      </c>
      <c r="C297" s="1">
        <v>44141</v>
      </c>
      <c r="D297" s="1">
        <v>44176</v>
      </c>
      <c r="E297" t="s">
        <v>1165</v>
      </c>
      <c r="F297" t="s">
        <v>6</v>
      </c>
      <c r="G297" t="str">
        <f>VLOOKUP(sales[[#This Row],[Country]],countryregion[],2,0)</f>
        <v>Europe</v>
      </c>
      <c r="H297" t="s">
        <v>355</v>
      </c>
      <c r="I297" t="s">
        <v>1153</v>
      </c>
      <c r="J297">
        <v>3585</v>
      </c>
      <c r="K297" s="3">
        <f>VLOOKUP(sales[[#This Row],[Item Type]],typepricecost[],2,0)</f>
        <v>668.27</v>
      </c>
      <c r="L297" s="3">
        <f>VLOOKUP(sales[[#This Row],[Item Type]],typepricecost[],3,0)</f>
        <v>502.54</v>
      </c>
      <c r="M297" s="3">
        <f>sales[[#This Row],[Units Sold]]*sales[[#This Row],[Unit Price]]</f>
        <v>2395747.9499999997</v>
      </c>
      <c r="N297" s="3">
        <f>sales[[#This Row],[Units Sold]]*sales[[#This Row],[Unit Cost]]</f>
        <v>1801605.9000000001</v>
      </c>
      <c r="O297" s="3">
        <f>sales[[#This Row],[Total Sale]]-sales[[#This Row],[Total Cost]]</f>
        <v>594142.04999999958</v>
      </c>
      <c r="P297" s="19">
        <f>YEAR(sales[[#This Row],[Order Date]])</f>
        <v>2020</v>
      </c>
      <c r="Q297" s="19" t="str">
        <f>TEXT(sales[[#This Row],[Order Date]],"mmm")</f>
        <v>nov</v>
      </c>
      <c r="R297" s="19">
        <f>sales[[#This Row],[Ship Date]]-sales[[#This Row],[Order Date]]</f>
        <v>35</v>
      </c>
    </row>
    <row r="298" spans="1:18" x14ac:dyDescent="0.25">
      <c r="A298" s="8">
        <v>956021964</v>
      </c>
      <c r="B298" t="s">
        <v>446</v>
      </c>
      <c r="C298" s="1">
        <v>44091</v>
      </c>
      <c r="D298" s="1">
        <v>44112</v>
      </c>
      <c r="E298" t="s">
        <v>1166</v>
      </c>
      <c r="F298" t="s">
        <v>6</v>
      </c>
      <c r="G298" t="str">
        <f>VLOOKUP(sales[[#This Row],[Country]],countryregion[],2,0)</f>
        <v>North America</v>
      </c>
      <c r="H298" t="s">
        <v>23</v>
      </c>
      <c r="I298" t="s">
        <v>1150</v>
      </c>
      <c r="J298">
        <v>6999</v>
      </c>
      <c r="K298" s="3">
        <f>VLOOKUP(sales[[#This Row],[Item Type]],typepricecost[],2,0)</f>
        <v>255.28</v>
      </c>
      <c r="L298" s="3">
        <f>VLOOKUP(sales[[#This Row],[Item Type]],typepricecost[],3,0)</f>
        <v>159.41999999999999</v>
      </c>
      <c r="M298" s="3">
        <f>sales[[#This Row],[Units Sold]]*sales[[#This Row],[Unit Price]]</f>
        <v>1786704.72</v>
      </c>
      <c r="N298" s="3">
        <f>sales[[#This Row],[Units Sold]]*sales[[#This Row],[Unit Cost]]</f>
        <v>1115780.5799999998</v>
      </c>
      <c r="O298" s="3">
        <f>sales[[#This Row],[Total Sale]]-sales[[#This Row],[Total Cost]]</f>
        <v>670924.14000000013</v>
      </c>
      <c r="P298" s="19">
        <f>YEAR(sales[[#This Row],[Order Date]])</f>
        <v>2020</v>
      </c>
      <c r="Q298" s="19" t="str">
        <f>TEXT(sales[[#This Row],[Order Date]],"mmm")</f>
        <v>sep</v>
      </c>
      <c r="R298" s="19">
        <f>sales[[#This Row],[Ship Date]]-sales[[#This Row],[Order Date]]</f>
        <v>21</v>
      </c>
    </row>
    <row r="299" spans="1:18" x14ac:dyDescent="0.25">
      <c r="A299" s="8">
        <v>349350488</v>
      </c>
      <c r="B299" t="s">
        <v>447</v>
      </c>
      <c r="C299" s="1">
        <v>43916</v>
      </c>
      <c r="D299" s="1">
        <v>43940</v>
      </c>
      <c r="E299" t="s">
        <v>1165</v>
      </c>
      <c r="F299" t="s">
        <v>6</v>
      </c>
      <c r="G299" t="str">
        <f>VLOOKUP(sales[[#This Row],[Country]],countryregion[],2,0)</f>
        <v>Europe</v>
      </c>
      <c r="H299" t="s">
        <v>143</v>
      </c>
      <c r="I299" t="s">
        <v>1148</v>
      </c>
      <c r="J299">
        <v>9428</v>
      </c>
      <c r="K299" s="3">
        <f>VLOOKUP(sales[[#This Row],[Item Type]],typepricecost[],2,0)</f>
        <v>437.2</v>
      </c>
      <c r="L299" s="3">
        <f>VLOOKUP(sales[[#This Row],[Item Type]],typepricecost[],3,0)</f>
        <v>263.33</v>
      </c>
      <c r="M299" s="3">
        <f>sales[[#This Row],[Units Sold]]*sales[[#This Row],[Unit Price]]</f>
        <v>4121921.6</v>
      </c>
      <c r="N299" s="3">
        <f>sales[[#This Row],[Units Sold]]*sales[[#This Row],[Unit Cost]]</f>
        <v>2482675.2399999998</v>
      </c>
      <c r="O299" s="3">
        <f>sales[[#This Row],[Total Sale]]-sales[[#This Row],[Total Cost]]</f>
        <v>1639246.3600000003</v>
      </c>
      <c r="P299" s="19">
        <f>YEAR(sales[[#This Row],[Order Date]])</f>
        <v>2020</v>
      </c>
      <c r="Q299" s="19" t="str">
        <f>TEXT(sales[[#This Row],[Order Date]],"mmm")</f>
        <v>mar</v>
      </c>
      <c r="R299" s="19">
        <f>sales[[#This Row],[Ship Date]]-sales[[#This Row],[Order Date]]</f>
        <v>24</v>
      </c>
    </row>
    <row r="300" spans="1:18" x14ac:dyDescent="0.25">
      <c r="A300" s="8">
        <v>414122188</v>
      </c>
      <c r="B300" t="s">
        <v>448</v>
      </c>
      <c r="C300" s="1">
        <v>44618</v>
      </c>
      <c r="D300" s="1">
        <v>44643</v>
      </c>
      <c r="E300" t="s">
        <v>1165</v>
      </c>
      <c r="F300" t="s">
        <v>6</v>
      </c>
      <c r="G300" t="str">
        <f>VLOOKUP(sales[[#This Row],[Country]],countryregion[],2,0)</f>
        <v>Asia</v>
      </c>
      <c r="H300" t="s">
        <v>114</v>
      </c>
      <c r="I300" t="s">
        <v>1148</v>
      </c>
      <c r="J300">
        <v>6813</v>
      </c>
      <c r="K300" s="3">
        <f>VLOOKUP(sales[[#This Row],[Item Type]],typepricecost[],2,0)</f>
        <v>437.2</v>
      </c>
      <c r="L300" s="3">
        <f>VLOOKUP(sales[[#This Row],[Item Type]],typepricecost[],3,0)</f>
        <v>263.33</v>
      </c>
      <c r="M300" s="3">
        <f>sales[[#This Row],[Units Sold]]*sales[[#This Row],[Unit Price]]</f>
        <v>2978643.6</v>
      </c>
      <c r="N300" s="3">
        <f>sales[[#This Row],[Units Sold]]*sales[[#This Row],[Unit Cost]]</f>
        <v>1794067.2899999998</v>
      </c>
      <c r="O300" s="3">
        <f>sales[[#This Row],[Total Sale]]-sales[[#This Row],[Total Cost]]</f>
        <v>1184576.3100000003</v>
      </c>
      <c r="P300" s="19">
        <f>YEAR(sales[[#This Row],[Order Date]])</f>
        <v>2022</v>
      </c>
      <c r="Q300" s="19" t="str">
        <f>TEXT(sales[[#This Row],[Order Date]],"mmm")</f>
        <v>feb</v>
      </c>
      <c r="R300" s="19">
        <f>sales[[#This Row],[Ship Date]]-sales[[#This Row],[Order Date]]</f>
        <v>25</v>
      </c>
    </row>
    <row r="301" spans="1:18" x14ac:dyDescent="0.25">
      <c r="A301" s="8">
        <v>430073392</v>
      </c>
      <c r="B301" t="s">
        <v>449</v>
      </c>
      <c r="C301" s="1">
        <v>44213</v>
      </c>
      <c r="D301" s="1">
        <v>44232</v>
      </c>
      <c r="E301" t="s">
        <v>1163</v>
      </c>
      <c r="F301" t="s">
        <v>3</v>
      </c>
      <c r="G301" t="str">
        <f>VLOOKUP(sales[[#This Row],[Country]],countryregion[],2,0)</f>
        <v>Australia and Oceania</v>
      </c>
      <c r="H301" t="s">
        <v>145</v>
      </c>
      <c r="I301" t="s">
        <v>1153</v>
      </c>
      <c r="J301">
        <v>7129</v>
      </c>
      <c r="K301" s="3">
        <f>VLOOKUP(sales[[#This Row],[Item Type]],typepricecost[],2,0)</f>
        <v>668.27</v>
      </c>
      <c r="L301" s="3">
        <f>VLOOKUP(sales[[#This Row],[Item Type]],typepricecost[],3,0)</f>
        <v>502.54</v>
      </c>
      <c r="M301" s="3">
        <f>sales[[#This Row],[Units Sold]]*sales[[#This Row],[Unit Price]]</f>
        <v>4764096.83</v>
      </c>
      <c r="N301" s="3">
        <f>sales[[#This Row],[Units Sold]]*sales[[#This Row],[Unit Cost]]</f>
        <v>3582607.66</v>
      </c>
      <c r="O301" s="3">
        <f>sales[[#This Row],[Total Sale]]-sales[[#This Row],[Total Cost]]</f>
        <v>1181489.17</v>
      </c>
      <c r="P301" s="19">
        <f>YEAR(sales[[#This Row],[Order Date]])</f>
        <v>2021</v>
      </c>
      <c r="Q301" s="19" t="str">
        <f>TEXT(sales[[#This Row],[Order Date]],"mmm")</f>
        <v>ene</v>
      </c>
      <c r="R301" s="19">
        <f>sales[[#This Row],[Ship Date]]-sales[[#This Row],[Order Date]]</f>
        <v>19</v>
      </c>
    </row>
    <row r="302" spans="1:18" x14ac:dyDescent="0.25">
      <c r="A302" s="8">
        <v>647252929</v>
      </c>
      <c r="B302" t="s">
        <v>450</v>
      </c>
      <c r="C302" s="1">
        <v>44518</v>
      </c>
      <c r="D302" s="1">
        <v>44558</v>
      </c>
      <c r="E302" t="s">
        <v>1164</v>
      </c>
      <c r="F302" t="s">
        <v>6</v>
      </c>
      <c r="G302" t="str">
        <f>VLOOKUP(sales[[#This Row],[Country]],countryregion[],2,0)</f>
        <v>Europe</v>
      </c>
      <c r="H302" t="s">
        <v>169</v>
      </c>
      <c r="I302" t="s">
        <v>1154</v>
      </c>
      <c r="J302">
        <v>5380</v>
      </c>
      <c r="K302" s="3">
        <f>VLOOKUP(sales[[#This Row],[Item Type]],typepricecost[],2,0)</f>
        <v>81.73</v>
      </c>
      <c r="L302" s="3">
        <f>VLOOKUP(sales[[#This Row],[Item Type]],typepricecost[],3,0)</f>
        <v>56.67</v>
      </c>
      <c r="M302" s="3">
        <f>sales[[#This Row],[Units Sold]]*sales[[#This Row],[Unit Price]]</f>
        <v>439707.4</v>
      </c>
      <c r="N302" s="3">
        <f>sales[[#This Row],[Units Sold]]*sales[[#This Row],[Unit Cost]]</f>
        <v>304884.60000000003</v>
      </c>
      <c r="O302" s="3">
        <f>sales[[#This Row],[Total Sale]]-sales[[#This Row],[Total Cost]]</f>
        <v>134822.79999999999</v>
      </c>
      <c r="P302" s="19">
        <f>YEAR(sales[[#This Row],[Order Date]])</f>
        <v>2021</v>
      </c>
      <c r="Q302" s="19" t="str">
        <f>TEXT(sales[[#This Row],[Order Date]],"mmm")</f>
        <v>nov</v>
      </c>
      <c r="R302" s="19">
        <f>sales[[#This Row],[Ship Date]]-sales[[#This Row],[Order Date]]</f>
        <v>40</v>
      </c>
    </row>
    <row r="303" spans="1:18" x14ac:dyDescent="0.25">
      <c r="A303" s="8">
        <v>936022126</v>
      </c>
      <c r="B303" t="s">
        <v>451</v>
      </c>
      <c r="C303" s="1">
        <v>44367</v>
      </c>
      <c r="D303" s="1">
        <v>44401</v>
      </c>
      <c r="E303" t="s">
        <v>1165</v>
      </c>
      <c r="F303" t="s">
        <v>3</v>
      </c>
      <c r="G303" t="str">
        <f>VLOOKUP(sales[[#This Row],[Country]],countryregion[],2,0)</f>
        <v>Asia</v>
      </c>
      <c r="H303" t="s">
        <v>339</v>
      </c>
      <c r="I303" t="s">
        <v>1147</v>
      </c>
      <c r="J303">
        <v>8602</v>
      </c>
      <c r="K303" s="3">
        <f>VLOOKUP(sales[[#This Row],[Item Type]],typepricecost[],2,0)</f>
        <v>9.33</v>
      </c>
      <c r="L303" s="3">
        <f>VLOOKUP(sales[[#This Row],[Item Type]],typepricecost[],3,0)</f>
        <v>6.92</v>
      </c>
      <c r="M303" s="3">
        <f>sales[[#This Row],[Units Sold]]*sales[[#This Row],[Unit Price]]</f>
        <v>80256.66</v>
      </c>
      <c r="N303" s="3">
        <f>sales[[#This Row],[Units Sold]]*sales[[#This Row],[Unit Cost]]</f>
        <v>59525.84</v>
      </c>
      <c r="O303" s="3">
        <f>sales[[#This Row],[Total Sale]]-sales[[#This Row],[Total Cost]]</f>
        <v>20730.820000000007</v>
      </c>
      <c r="P303" s="19">
        <f>YEAR(sales[[#This Row],[Order Date]])</f>
        <v>2021</v>
      </c>
      <c r="Q303" s="19" t="str">
        <f>TEXT(sales[[#This Row],[Order Date]],"mmm")</f>
        <v>jun</v>
      </c>
      <c r="R303" s="19">
        <f>sales[[#This Row],[Ship Date]]-sales[[#This Row],[Order Date]]</f>
        <v>34</v>
      </c>
    </row>
    <row r="304" spans="1:18" x14ac:dyDescent="0.25">
      <c r="A304" s="8">
        <v>337054812</v>
      </c>
      <c r="B304" t="s">
        <v>452</v>
      </c>
      <c r="C304" s="1">
        <v>44303</v>
      </c>
      <c r="D304" s="1">
        <v>44340</v>
      </c>
      <c r="E304" t="s">
        <v>1163</v>
      </c>
      <c r="F304" t="s">
        <v>3</v>
      </c>
      <c r="G304" t="str">
        <f>VLOOKUP(sales[[#This Row],[Country]],countryregion[],2,0)</f>
        <v>Sub-Saharan Africa</v>
      </c>
      <c r="H304" t="s">
        <v>208</v>
      </c>
      <c r="I304" t="s">
        <v>1145</v>
      </c>
      <c r="J304">
        <v>864</v>
      </c>
      <c r="K304" s="3">
        <f>VLOOKUP(sales[[#This Row],[Item Type]],typepricecost[],2,0)</f>
        <v>651.21</v>
      </c>
      <c r="L304" s="3">
        <f>VLOOKUP(sales[[#This Row],[Item Type]],typepricecost[],3,0)</f>
        <v>524.96</v>
      </c>
      <c r="M304" s="3">
        <f>sales[[#This Row],[Units Sold]]*sales[[#This Row],[Unit Price]]</f>
        <v>562645.44000000006</v>
      </c>
      <c r="N304" s="3">
        <f>sales[[#This Row],[Units Sold]]*sales[[#This Row],[Unit Cost]]</f>
        <v>453565.44000000006</v>
      </c>
      <c r="O304" s="3">
        <f>sales[[#This Row],[Total Sale]]-sales[[#This Row],[Total Cost]]</f>
        <v>109080</v>
      </c>
      <c r="P304" s="19">
        <f>YEAR(sales[[#This Row],[Order Date]])</f>
        <v>2021</v>
      </c>
      <c r="Q304" s="19" t="str">
        <f>TEXT(sales[[#This Row],[Order Date]],"mmm")</f>
        <v>abr</v>
      </c>
      <c r="R304" s="19">
        <f>sales[[#This Row],[Ship Date]]-sales[[#This Row],[Order Date]]</f>
        <v>37</v>
      </c>
    </row>
    <row r="305" spans="1:18" x14ac:dyDescent="0.25">
      <c r="A305" s="8">
        <v>211337316</v>
      </c>
      <c r="B305" t="s">
        <v>453</v>
      </c>
      <c r="C305" s="1">
        <v>43975</v>
      </c>
      <c r="D305" s="1">
        <v>44020</v>
      </c>
      <c r="E305" t="s">
        <v>1166</v>
      </c>
      <c r="F305" t="s">
        <v>3</v>
      </c>
      <c r="G305" t="str">
        <f>VLOOKUP(sales[[#This Row],[Country]],countryregion[],2,0)</f>
        <v>Europe</v>
      </c>
      <c r="H305" t="s">
        <v>161</v>
      </c>
      <c r="I305" t="s">
        <v>1155</v>
      </c>
      <c r="J305">
        <v>8263</v>
      </c>
      <c r="K305" s="3">
        <f>VLOOKUP(sales[[#This Row],[Item Type]],typepricecost[],2,0)</f>
        <v>421.89</v>
      </c>
      <c r="L305" s="3">
        <f>VLOOKUP(sales[[#This Row],[Item Type]],typepricecost[],3,0)</f>
        <v>364.69</v>
      </c>
      <c r="M305" s="3">
        <f>sales[[#This Row],[Units Sold]]*sales[[#This Row],[Unit Price]]</f>
        <v>3486077.07</v>
      </c>
      <c r="N305" s="3">
        <f>sales[[#This Row],[Units Sold]]*sales[[#This Row],[Unit Cost]]</f>
        <v>3013433.47</v>
      </c>
      <c r="O305" s="3">
        <f>sales[[#This Row],[Total Sale]]-sales[[#This Row],[Total Cost]]</f>
        <v>472643.59999999963</v>
      </c>
      <c r="P305" s="19">
        <f>YEAR(sales[[#This Row],[Order Date]])</f>
        <v>2020</v>
      </c>
      <c r="Q305" s="19" t="str">
        <f>TEXT(sales[[#This Row],[Order Date]],"mmm")</f>
        <v>may</v>
      </c>
      <c r="R305" s="19">
        <f>sales[[#This Row],[Ship Date]]-sales[[#This Row],[Order Date]]</f>
        <v>45</v>
      </c>
    </row>
    <row r="306" spans="1:18" x14ac:dyDescent="0.25">
      <c r="A306" s="8">
        <v>190168464</v>
      </c>
      <c r="B306" t="s">
        <v>454</v>
      </c>
      <c r="C306" s="1">
        <v>44742</v>
      </c>
      <c r="D306" s="1">
        <v>44788</v>
      </c>
      <c r="E306" t="s">
        <v>1164</v>
      </c>
      <c r="F306" t="s">
        <v>3</v>
      </c>
      <c r="G306" t="str">
        <f>VLOOKUP(sales[[#This Row],[Country]],countryregion[],2,0)</f>
        <v>Australia and Oceania</v>
      </c>
      <c r="H306" t="s">
        <v>319</v>
      </c>
      <c r="I306" t="s">
        <v>2</v>
      </c>
      <c r="J306">
        <v>3929</v>
      </c>
      <c r="K306" s="3">
        <f>VLOOKUP(sales[[#This Row],[Item Type]],typepricecost[],2,0)</f>
        <v>152.58000000000001</v>
      </c>
      <c r="L306" s="3">
        <f>VLOOKUP(sales[[#This Row],[Item Type]],typepricecost[],3,0)</f>
        <v>97.44</v>
      </c>
      <c r="M306" s="3">
        <f>sales[[#This Row],[Units Sold]]*sales[[#This Row],[Unit Price]]</f>
        <v>599486.82000000007</v>
      </c>
      <c r="N306" s="3">
        <f>sales[[#This Row],[Units Sold]]*sales[[#This Row],[Unit Cost]]</f>
        <v>382841.76</v>
      </c>
      <c r="O306" s="3">
        <f>sales[[#This Row],[Total Sale]]-sales[[#This Row],[Total Cost]]</f>
        <v>216645.06000000006</v>
      </c>
      <c r="P306" s="19">
        <f>YEAR(sales[[#This Row],[Order Date]])</f>
        <v>2022</v>
      </c>
      <c r="Q306" s="19" t="str">
        <f>TEXT(sales[[#This Row],[Order Date]],"mmm")</f>
        <v>jun</v>
      </c>
      <c r="R306" s="19">
        <f>sales[[#This Row],[Ship Date]]-sales[[#This Row],[Order Date]]</f>
        <v>46</v>
      </c>
    </row>
    <row r="307" spans="1:18" x14ac:dyDescent="0.25">
      <c r="A307" s="8">
        <v>425159585</v>
      </c>
      <c r="B307" t="s">
        <v>455</v>
      </c>
      <c r="C307" s="1">
        <v>43937</v>
      </c>
      <c r="D307" s="1">
        <v>43977</v>
      </c>
      <c r="E307" t="s">
        <v>1164</v>
      </c>
      <c r="F307" t="s">
        <v>3</v>
      </c>
      <c r="G307" t="str">
        <f>VLOOKUP(sales[[#This Row],[Country]],countryregion[],2,0)</f>
        <v>Sub-Saharan Africa</v>
      </c>
      <c r="H307" t="s">
        <v>193</v>
      </c>
      <c r="I307" t="s">
        <v>1152</v>
      </c>
      <c r="J307">
        <v>3024</v>
      </c>
      <c r="K307" s="3">
        <f>VLOOKUP(sales[[#This Row],[Item Type]],typepricecost[],2,0)</f>
        <v>109.28</v>
      </c>
      <c r="L307" s="3">
        <f>VLOOKUP(sales[[#This Row],[Item Type]],typepricecost[],3,0)</f>
        <v>35.840000000000003</v>
      </c>
      <c r="M307" s="3">
        <f>sales[[#This Row],[Units Sold]]*sales[[#This Row],[Unit Price]]</f>
        <v>330462.72000000003</v>
      </c>
      <c r="N307" s="3">
        <f>sales[[#This Row],[Units Sold]]*sales[[#This Row],[Unit Cost]]</f>
        <v>108380.16</v>
      </c>
      <c r="O307" s="3">
        <f>sales[[#This Row],[Total Sale]]-sales[[#This Row],[Total Cost]]</f>
        <v>222082.56000000003</v>
      </c>
      <c r="P307" s="19">
        <f>YEAR(sales[[#This Row],[Order Date]])</f>
        <v>2020</v>
      </c>
      <c r="Q307" s="19" t="str">
        <f>TEXT(sales[[#This Row],[Order Date]],"mmm")</f>
        <v>abr</v>
      </c>
      <c r="R307" s="19">
        <f>sales[[#This Row],[Ship Date]]-sales[[#This Row],[Order Date]]</f>
        <v>40</v>
      </c>
    </row>
    <row r="308" spans="1:18" x14ac:dyDescent="0.25">
      <c r="A308" s="8">
        <v>238234508</v>
      </c>
      <c r="B308" t="s">
        <v>456</v>
      </c>
      <c r="C308" s="1">
        <v>44780</v>
      </c>
      <c r="D308" s="1">
        <v>44794</v>
      </c>
      <c r="E308" t="s">
        <v>1163</v>
      </c>
      <c r="F308" t="s">
        <v>6</v>
      </c>
      <c r="G308" t="str">
        <f>VLOOKUP(sales[[#This Row],[Country]],countryregion[],2,0)</f>
        <v>Asia</v>
      </c>
      <c r="H308" t="s">
        <v>120</v>
      </c>
      <c r="I308" t="s">
        <v>1155</v>
      </c>
      <c r="J308">
        <v>7740</v>
      </c>
      <c r="K308" s="3">
        <f>VLOOKUP(sales[[#This Row],[Item Type]],typepricecost[],2,0)</f>
        <v>421.89</v>
      </c>
      <c r="L308" s="3">
        <f>VLOOKUP(sales[[#This Row],[Item Type]],typepricecost[],3,0)</f>
        <v>364.69</v>
      </c>
      <c r="M308" s="3">
        <f>sales[[#This Row],[Units Sold]]*sales[[#This Row],[Unit Price]]</f>
        <v>3265428.6</v>
      </c>
      <c r="N308" s="3">
        <f>sales[[#This Row],[Units Sold]]*sales[[#This Row],[Unit Cost]]</f>
        <v>2822700.6</v>
      </c>
      <c r="O308" s="3">
        <f>sales[[#This Row],[Total Sale]]-sales[[#This Row],[Total Cost]]</f>
        <v>442728</v>
      </c>
      <c r="P308" s="19">
        <f>YEAR(sales[[#This Row],[Order Date]])</f>
        <v>2022</v>
      </c>
      <c r="Q308" s="19" t="str">
        <f>TEXT(sales[[#This Row],[Order Date]],"mmm")</f>
        <v>ago</v>
      </c>
      <c r="R308" s="19">
        <f>sales[[#This Row],[Ship Date]]-sales[[#This Row],[Order Date]]</f>
        <v>14</v>
      </c>
    </row>
    <row r="309" spans="1:18" x14ac:dyDescent="0.25">
      <c r="A309" s="8">
        <v>371629559</v>
      </c>
      <c r="B309" t="s">
        <v>457</v>
      </c>
      <c r="C309" s="1">
        <v>44373</v>
      </c>
      <c r="D309" s="1">
        <v>44393</v>
      </c>
      <c r="E309" t="s">
        <v>1165</v>
      </c>
      <c r="F309" t="s">
        <v>3</v>
      </c>
      <c r="G309" t="str">
        <f>VLOOKUP(sales[[#This Row],[Country]],countryregion[],2,0)</f>
        <v>Europe</v>
      </c>
      <c r="H309" t="s">
        <v>132</v>
      </c>
      <c r="I309" t="s">
        <v>1148</v>
      </c>
      <c r="J309">
        <v>2300</v>
      </c>
      <c r="K309" s="3">
        <f>VLOOKUP(sales[[#This Row],[Item Type]],typepricecost[],2,0)</f>
        <v>437.2</v>
      </c>
      <c r="L309" s="3">
        <f>VLOOKUP(sales[[#This Row],[Item Type]],typepricecost[],3,0)</f>
        <v>263.33</v>
      </c>
      <c r="M309" s="3">
        <f>sales[[#This Row],[Units Sold]]*sales[[#This Row],[Unit Price]]</f>
        <v>1005560</v>
      </c>
      <c r="N309" s="3">
        <f>sales[[#This Row],[Units Sold]]*sales[[#This Row],[Unit Cost]]</f>
        <v>605659</v>
      </c>
      <c r="O309" s="3">
        <f>sales[[#This Row],[Total Sale]]-sales[[#This Row],[Total Cost]]</f>
        <v>399901</v>
      </c>
      <c r="P309" s="19">
        <f>YEAR(sales[[#This Row],[Order Date]])</f>
        <v>2021</v>
      </c>
      <c r="Q309" s="19" t="str">
        <f>TEXT(sales[[#This Row],[Order Date]],"mmm")</f>
        <v>jun</v>
      </c>
      <c r="R309" s="19">
        <f>sales[[#This Row],[Ship Date]]-sales[[#This Row],[Order Date]]</f>
        <v>20</v>
      </c>
    </row>
    <row r="310" spans="1:18" x14ac:dyDescent="0.25">
      <c r="A310" s="8">
        <v>737893569</v>
      </c>
      <c r="B310" t="s">
        <v>458</v>
      </c>
      <c r="C310" s="1">
        <v>44664</v>
      </c>
      <c r="D310" s="1">
        <v>44711</v>
      </c>
      <c r="E310" t="s">
        <v>1163</v>
      </c>
      <c r="F310" t="s">
        <v>3</v>
      </c>
      <c r="G310" t="str">
        <f>VLOOKUP(sales[[#This Row],[Country]],countryregion[],2,0)</f>
        <v>Asia</v>
      </c>
      <c r="H310" t="s">
        <v>339</v>
      </c>
      <c r="I310" t="s">
        <v>1150</v>
      </c>
      <c r="J310">
        <v>7960</v>
      </c>
      <c r="K310" s="3">
        <f>VLOOKUP(sales[[#This Row],[Item Type]],typepricecost[],2,0)</f>
        <v>255.28</v>
      </c>
      <c r="L310" s="3">
        <f>VLOOKUP(sales[[#This Row],[Item Type]],typepricecost[],3,0)</f>
        <v>159.41999999999999</v>
      </c>
      <c r="M310" s="3">
        <f>sales[[#This Row],[Units Sold]]*sales[[#This Row],[Unit Price]]</f>
        <v>2032028.8</v>
      </c>
      <c r="N310" s="3">
        <f>sales[[#This Row],[Units Sold]]*sales[[#This Row],[Unit Cost]]</f>
        <v>1268983.2</v>
      </c>
      <c r="O310" s="3">
        <f>sales[[#This Row],[Total Sale]]-sales[[#This Row],[Total Cost]]</f>
        <v>763045.60000000009</v>
      </c>
      <c r="P310" s="19">
        <f>YEAR(sales[[#This Row],[Order Date]])</f>
        <v>2022</v>
      </c>
      <c r="Q310" s="19" t="str">
        <f>TEXT(sales[[#This Row],[Order Date]],"mmm")</f>
        <v>abr</v>
      </c>
      <c r="R310" s="19">
        <f>sales[[#This Row],[Ship Date]]-sales[[#This Row],[Order Date]]</f>
        <v>47</v>
      </c>
    </row>
    <row r="311" spans="1:18" x14ac:dyDescent="0.25">
      <c r="A311" s="8">
        <v>869887864</v>
      </c>
      <c r="B311" t="s">
        <v>459</v>
      </c>
      <c r="C311" s="1">
        <v>44617</v>
      </c>
      <c r="D311" s="1">
        <v>44666</v>
      </c>
      <c r="E311" t="s">
        <v>1166</v>
      </c>
      <c r="F311" t="s">
        <v>6</v>
      </c>
      <c r="G311" t="str">
        <f>VLOOKUP(sales[[#This Row],[Country]],countryregion[],2,0)</f>
        <v>Middle East and North Africa</v>
      </c>
      <c r="H311" t="s">
        <v>179</v>
      </c>
      <c r="I311" t="s">
        <v>1152</v>
      </c>
      <c r="J311">
        <v>8005</v>
      </c>
      <c r="K311" s="3">
        <f>VLOOKUP(sales[[#This Row],[Item Type]],typepricecost[],2,0)</f>
        <v>109.28</v>
      </c>
      <c r="L311" s="3">
        <f>VLOOKUP(sales[[#This Row],[Item Type]],typepricecost[],3,0)</f>
        <v>35.840000000000003</v>
      </c>
      <c r="M311" s="3">
        <f>sales[[#This Row],[Units Sold]]*sales[[#This Row],[Unit Price]]</f>
        <v>874786.4</v>
      </c>
      <c r="N311" s="3">
        <f>sales[[#This Row],[Units Sold]]*sales[[#This Row],[Unit Cost]]</f>
        <v>286899.20000000001</v>
      </c>
      <c r="O311" s="3">
        <f>sales[[#This Row],[Total Sale]]-sales[[#This Row],[Total Cost]]</f>
        <v>587887.19999999995</v>
      </c>
      <c r="P311" s="19">
        <f>YEAR(sales[[#This Row],[Order Date]])</f>
        <v>2022</v>
      </c>
      <c r="Q311" s="19" t="str">
        <f>TEXT(sales[[#This Row],[Order Date]],"mmm")</f>
        <v>feb</v>
      </c>
      <c r="R311" s="19">
        <f>sales[[#This Row],[Ship Date]]-sales[[#This Row],[Order Date]]</f>
        <v>49</v>
      </c>
    </row>
    <row r="312" spans="1:18" x14ac:dyDescent="0.25">
      <c r="A312" s="8">
        <v>370786273</v>
      </c>
      <c r="B312" t="s">
        <v>460</v>
      </c>
      <c r="C312" s="1">
        <v>43862</v>
      </c>
      <c r="D312" s="1">
        <v>43877</v>
      </c>
      <c r="E312" t="s">
        <v>1165</v>
      </c>
      <c r="F312" t="s">
        <v>3</v>
      </c>
      <c r="G312" t="str">
        <f>VLOOKUP(sales[[#This Row],[Country]],countryregion[],2,0)</f>
        <v>Europe</v>
      </c>
      <c r="H312" t="s">
        <v>329</v>
      </c>
      <c r="I312" t="s">
        <v>1154</v>
      </c>
      <c r="J312">
        <v>2753</v>
      </c>
      <c r="K312" s="3">
        <f>VLOOKUP(sales[[#This Row],[Item Type]],typepricecost[],2,0)</f>
        <v>81.73</v>
      </c>
      <c r="L312" s="3">
        <f>VLOOKUP(sales[[#This Row],[Item Type]],typepricecost[],3,0)</f>
        <v>56.67</v>
      </c>
      <c r="M312" s="3">
        <f>sales[[#This Row],[Units Sold]]*sales[[#This Row],[Unit Price]]</f>
        <v>225002.69</v>
      </c>
      <c r="N312" s="3">
        <f>sales[[#This Row],[Units Sold]]*sales[[#This Row],[Unit Cost]]</f>
        <v>156012.51</v>
      </c>
      <c r="O312" s="3">
        <f>sales[[#This Row],[Total Sale]]-sales[[#This Row],[Total Cost]]</f>
        <v>68990.179999999993</v>
      </c>
      <c r="P312" s="19">
        <f>YEAR(sales[[#This Row],[Order Date]])</f>
        <v>2020</v>
      </c>
      <c r="Q312" s="19" t="str">
        <f>TEXT(sales[[#This Row],[Order Date]],"mmm")</f>
        <v>feb</v>
      </c>
      <c r="R312" s="19">
        <f>sales[[#This Row],[Ship Date]]-sales[[#This Row],[Order Date]]</f>
        <v>15</v>
      </c>
    </row>
    <row r="313" spans="1:18" x14ac:dyDescent="0.25">
      <c r="A313" s="8">
        <v>264075124</v>
      </c>
      <c r="B313" t="s">
        <v>461</v>
      </c>
      <c r="C313" s="1">
        <v>44265</v>
      </c>
      <c r="D313" s="1">
        <v>44266</v>
      </c>
      <c r="E313" t="s">
        <v>1165</v>
      </c>
      <c r="F313" t="s">
        <v>3</v>
      </c>
      <c r="G313" t="str">
        <f>VLOOKUP(sales[[#This Row],[Country]],countryregion[],2,0)</f>
        <v>Asia</v>
      </c>
      <c r="H313" t="s">
        <v>351</v>
      </c>
      <c r="I313" t="s">
        <v>1149</v>
      </c>
      <c r="J313">
        <v>4552</v>
      </c>
      <c r="K313" s="3">
        <f>VLOOKUP(sales[[#This Row],[Item Type]],typepricecost[],2,0)</f>
        <v>205.7</v>
      </c>
      <c r="L313" s="3">
        <f>VLOOKUP(sales[[#This Row],[Item Type]],typepricecost[],3,0)</f>
        <v>117.11</v>
      </c>
      <c r="M313" s="3">
        <f>sales[[#This Row],[Units Sold]]*sales[[#This Row],[Unit Price]]</f>
        <v>936346.39999999991</v>
      </c>
      <c r="N313" s="3">
        <f>sales[[#This Row],[Units Sold]]*sales[[#This Row],[Unit Cost]]</f>
        <v>533084.72</v>
      </c>
      <c r="O313" s="3">
        <f>sales[[#This Row],[Total Sale]]-sales[[#This Row],[Total Cost]]</f>
        <v>403261.67999999993</v>
      </c>
      <c r="P313" s="19">
        <f>YEAR(sales[[#This Row],[Order Date]])</f>
        <v>2021</v>
      </c>
      <c r="Q313" s="19" t="str">
        <f>TEXT(sales[[#This Row],[Order Date]],"mmm")</f>
        <v>mar</v>
      </c>
      <c r="R313" s="19">
        <f>sales[[#This Row],[Ship Date]]-sales[[#This Row],[Order Date]]</f>
        <v>1</v>
      </c>
    </row>
    <row r="314" spans="1:18" x14ac:dyDescent="0.25">
      <c r="A314" s="8">
        <v>743553245</v>
      </c>
      <c r="B314" t="s">
        <v>462</v>
      </c>
      <c r="C314" s="1">
        <v>44187</v>
      </c>
      <c r="D314" s="1">
        <v>44187</v>
      </c>
      <c r="E314" t="s">
        <v>1163</v>
      </c>
      <c r="F314" t="s">
        <v>6</v>
      </c>
      <c r="G314" t="str">
        <f>VLOOKUP(sales[[#This Row],[Country]],countryregion[],2,0)</f>
        <v>Australia and Oceania</v>
      </c>
      <c r="H314" t="s">
        <v>8</v>
      </c>
      <c r="I314" t="s">
        <v>1147</v>
      </c>
      <c r="J314">
        <v>2783</v>
      </c>
      <c r="K314" s="3">
        <f>VLOOKUP(sales[[#This Row],[Item Type]],typepricecost[],2,0)</f>
        <v>9.33</v>
      </c>
      <c r="L314" s="3">
        <f>VLOOKUP(sales[[#This Row],[Item Type]],typepricecost[],3,0)</f>
        <v>6.92</v>
      </c>
      <c r="M314" s="3">
        <f>sales[[#This Row],[Units Sold]]*sales[[#This Row],[Unit Price]]</f>
        <v>25965.39</v>
      </c>
      <c r="N314" s="3">
        <f>sales[[#This Row],[Units Sold]]*sales[[#This Row],[Unit Cost]]</f>
        <v>19258.36</v>
      </c>
      <c r="O314" s="3">
        <f>sales[[#This Row],[Total Sale]]-sales[[#This Row],[Total Cost]]</f>
        <v>6707.0299999999988</v>
      </c>
      <c r="P314" s="19">
        <f>YEAR(sales[[#This Row],[Order Date]])</f>
        <v>2020</v>
      </c>
      <c r="Q314" s="19" t="str">
        <f>TEXT(sales[[#This Row],[Order Date]],"mmm")</f>
        <v>dic</v>
      </c>
      <c r="R314" s="19">
        <f>sales[[#This Row],[Ship Date]]-sales[[#This Row],[Order Date]]</f>
        <v>0</v>
      </c>
    </row>
    <row r="315" spans="1:18" x14ac:dyDescent="0.25">
      <c r="A315" s="8">
        <v>723331964</v>
      </c>
      <c r="B315" t="s">
        <v>463</v>
      </c>
      <c r="C315" s="1">
        <v>44220</v>
      </c>
      <c r="D315" s="1">
        <v>44238</v>
      </c>
      <c r="E315" t="s">
        <v>1166</v>
      </c>
      <c r="F315" t="s">
        <v>6</v>
      </c>
      <c r="G315" t="str">
        <f>VLOOKUP(sales[[#This Row],[Country]],countryregion[],2,0)</f>
        <v>Sub-Saharan Africa</v>
      </c>
      <c r="H315" t="s">
        <v>284</v>
      </c>
      <c r="I315" t="s">
        <v>1154</v>
      </c>
      <c r="J315">
        <v>8857</v>
      </c>
      <c r="K315" s="3">
        <f>VLOOKUP(sales[[#This Row],[Item Type]],typepricecost[],2,0)</f>
        <v>81.73</v>
      </c>
      <c r="L315" s="3">
        <f>VLOOKUP(sales[[#This Row],[Item Type]],typepricecost[],3,0)</f>
        <v>56.67</v>
      </c>
      <c r="M315" s="3">
        <f>sales[[#This Row],[Units Sold]]*sales[[#This Row],[Unit Price]]</f>
        <v>723882.61</v>
      </c>
      <c r="N315" s="3">
        <f>sales[[#This Row],[Units Sold]]*sales[[#This Row],[Unit Cost]]</f>
        <v>501926.19</v>
      </c>
      <c r="O315" s="3">
        <f>sales[[#This Row],[Total Sale]]-sales[[#This Row],[Total Cost]]</f>
        <v>221956.41999999998</v>
      </c>
      <c r="P315" s="19">
        <f>YEAR(sales[[#This Row],[Order Date]])</f>
        <v>2021</v>
      </c>
      <c r="Q315" s="19" t="str">
        <f>TEXT(sales[[#This Row],[Order Date]],"mmm")</f>
        <v>ene</v>
      </c>
      <c r="R315" s="19">
        <f>sales[[#This Row],[Ship Date]]-sales[[#This Row],[Order Date]]</f>
        <v>18</v>
      </c>
    </row>
    <row r="316" spans="1:18" x14ac:dyDescent="0.25">
      <c r="A316" s="8">
        <v>987835109</v>
      </c>
      <c r="B316" t="s">
        <v>464</v>
      </c>
      <c r="C316" s="1">
        <v>44584</v>
      </c>
      <c r="D316" s="1">
        <v>44633</v>
      </c>
      <c r="E316" t="s">
        <v>1164</v>
      </c>
      <c r="F316" t="s">
        <v>3</v>
      </c>
      <c r="G316" t="str">
        <f>VLOOKUP(sales[[#This Row],[Country]],countryregion[],2,0)</f>
        <v>Europe</v>
      </c>
      <c r="H316" t="s">
        <v>366</v>
      </c>
      <c r="I316" t="s">
        <v>2</v>
      </c>
      <c r="J316">
        <v>1215</v>
      </c>
      <c r="K316" s="3">
        <f>VLOOKUP(sales[[#This Row],[Item Type]],typepricecost[],2,0)</f>
        <v>152.58000000000001</v>
      </c>
      <c r="L316" s="3">
        <f>VLOOKUP(sales[[#This Row],[Item Type]],typepricecost[],3,0)</f>
        <v>97.44</v>
      </c>
      <c r="M316" s="3">
        <f>sales[[#This Row],[Units Sold]]*sales[[#This Row],[Unit Price]]</f>
        <v>185384.7</v>
      </c>
      <c r="N316" s="3">
        <f>sales[[#This Row],[Units Sold]]*sales[[#This Row],[Unit Cost]]</f>
        <v>118389.59999999999</v>
      </c>
      <c r="O316" s="3">
        <f>sales[[#This Row],[Total Sale]]-sales[[#This Row],[Total Cost]]</f>
        <v>66995.10000000002</v>
      </c>
      <c r="P316" s="19">
        <f>YEAR(sales[[#This Row],[Order Date]])</f>
        <v>2022</v>
      </c>
      <c r="Q316" s="19" t="str">
        <f>TEXT(sales[[#This Row],[Order Date]],"mmm")</f>
        <v>ene</v>
      </c>
      <c r="R316" s="19">
        <f>sales[[#This Row],[Ship Date]]-sales[[#This Row],[Order Date]]</f>
        <v>49</v>
      </c>
    </row>
    <row r="317" spans="1:18" x14ac:dyDescent="0.25">
      <c r="A317" s="8">
        <v>141799008</v>
      </c>
      <c r="B317" t="s">
        <v>465</v>
      </c>
      <c r="C317" s="1">
        <v>44599</v>
      </c>
      <c r="D317" s="1">
        <v>44648</v>
      </c>
      <c r="E317" t="s">
        <v>1165</v>
      </c>
      <c r="F317" t="s">
        <v>3</v>
      </c>
      <c r="G317" t="str">
        <f>VLOOKUP(sales[[#This Row],[Country]],countryregion[],2,0)</f>
        <v>Asia</v>
      </c>
      <c r="H317" t="s">
        <v>64</v>
      </c>
      <c r="I317" t="s">
        <v>1145</v>
      </c>
      <c r="J317">
        <v>333</v>
      </c>
      <c r="K317" s="3">
        <f>VLOOKUP(sales[[#This Row],[Item Type]],typepricecost[],2,0)</f>
        <v>651.21</v>
      </c>
      <c r="L317" s="3">
        <f>VLOOKUP(sales[[#This Row],[Item Type]],typepricecost[],3,0)</f>
        <v>524.96</v>
      </c>
      <c r="M317" s="3">
        <f>sales[[#This Row],[Units Sold]]*sales[[#This Row],[Unit Price]]</f>
        <v>216852.93000000002</v>
      </c>
      <c r="N317" s="3">
        <f>sales[[#This Row],[Units Sold]]*sales[[#This Row],[Unit Cost]]</f>
        <v>174811.68000000002</v>
      </c>
      <c r="O317" s="3">
        <f>sales[[#This Row],[Total Sale]]-sales[[#This Row],[Total Cost]]</f>
        <v>42041.25</v>
      </c>
      <c r="P317" s="19">
        <f>YEAR(sales[[#This Row],[Order Date]])</f>
        <v>2022</v>
      </c>
      <c r="Q317" s="19" t="str">
        <f>TEXT(sales[[#This Row],[Order Date]],"mmm")</f>
        <v>feb</v>
      </c>
      <c r="R317" s="19">
        <f>sales[[#This Row],[Ship Date]]-sales[[#This Row],[Order Date]]</f>
        <v>49</v>
      </c>
    </row>
    <row r="318" spans="1:18" x14ac:dyDescent="0.25">
      <c r="A318" s="8">
        <v>460272490</v>
      </c>
      <c r="B318" t="s">
        <v>466</v>
      </c>
      <c r="C318" s="1">
        <v>44256</v>
      </c>
      <c r="D318" s="1">
        <v>44271</v>
      </c>
      <c r="E318" t="s">
        <v>1165</v>
      </c>
      <c r="F318" t="s">
        <v>6</v>
      </c>
      <c r="G318" t="str">
        <f>VLOOKUP(sales[[#This Row],[Country]],countryregion[],2,0)</f>
        <v>Asia</v>
      </c>
      <c r="H318" t="s">
        <v>50</v>
      </c>
      <c r="I318" t="s">
        <v>2</v>
      </c>
      <c r="J318">
        <v>3713</v>
      </c>
      <c r="K318" s="3">
        <f>VLOOKUP(sales[[#This Row],[Item Type]],typepricecost[],2,0)</f>
        <v>152.58000000000001</v>
      </c>
      <c r="L318" s="3">
        <f>VLOOKUP(sales[[#This Row],[Item Type]],typepricecost[],3,0)</f>
        <v>97.44</v>
      </c>
      <c r="M318" s="3">
        <f>sales[[#This Row],[Units Sold]]*sales[[#This Row],[Unit Price]]</f>
        <v>566529.54</v>
      </c>
      <c r="N318" s="3">
        <f>sales[[#This Row],[Units Sold]]*sales[[#This Row],[Unit Cost]]</f>
        <v>361794.72</v>
      </c>
      <c r="O318" s="3">
        <f>sales[[#This Row],[Total Sale]]-sales[[#This Row],[Total Cost]]</f>
        <v>204734.82000000007</v>
      </c>
      <c r="P318" s="19">
        <f>YEAR(sales[[#This Row],[Order Date]])</f>
        <v>2021</v>
      </c>
      <c r="Q318" s="19" t="str">
        <f>TEXT(sales[[#This Row],[Order Date]],"mmm")</f>
        <v>mar</v>
      </c>
      <c r="R318" s="19">
        <f>sales[[#This Row],[Ship Date]]-sales[[#This Row],[Order Date]]</f>
        <v>15</v>
      </c>
    </row>
    <row r="319" spans="1:18" x14ac:dyDescent="0.25">
      <c r="A319" s="8">
        <v>238616883</v>
      </c>
      <c r="B319" t="s">
        <v>467</v>
      </c>
      <c r="C319" s="1">
        <v>44737</v>
      </c>
      <c r="D319" s="1">
        <v>44744</v>
      </c>
      <c r="E319" t="s">
        <v>1164</v>
      </c>
      <c r="F319" t="s">
        <v>3</v>
      </c>
      <c r="G319" t="str">
        <f>VLOOKUP(sales[[#This Row],[Country]],countryregion[],2,0)</f>
        <v>Europe</v>
      </c>
      <c r="H319" t="s">
        <v>233</v>
      </c>
      <c r="I319" t="s">
        <v>1145</v>
      </c>
      <c r="J319">
        <v>893</v>
      </c>
      <c r="K319" s="3">
        <f>VLOOKUP(sales[[#This Row],[Item Type]],typepricecost[],2,0)</f>
        <v>651.21</v>
      </c>
      <c r="L319" s="3">
        <f>VLOOKUP(sales[[#This Row],[Item Type]],typepricecost[],3,0)</f>
        <v>524.96</v>
      </c>
      <c r="M319" s="3">
        <f>sales[[#This Row],[Units Sold]]*sales[[#This Row],[Unit Price]]</f>
        <v>581530.53</v>
      </c>
      <c r="N319" s="3">
        <f>sales[[#This Row],[Units Sold]]*sales[[#This Row],[Unit Cost]]</f>
        <v>468789.28</v>
      </c>
      <c r="O319" s="3">
        <f>sales[[#This Row],[Total Sale]]-sales[[#This Row],[Total Cost]]</f>
        <v>112741.25</v>
      </c>
      <c r="P319" s="19">
        <f>YEAR(sales[[#This Row],[Order Date]])</f>
        <v>2022</v>
      </c>
      <c r="Q319" s="19" t="str">
        <f>TEXT(sales[[#This Row],[Order Date]],"mmm")</f>
        <v>jun</v>
      </c>
      <c r="R319" s="19">
        <f>sales[[#This Row],[Ship Date]]-sales[[#This Row],[Order Date]]</f>
        <v>7</v>
      </c>
    </row>
    <row r="320" spans="1:18" x14ac:dyDescent="0.25">
      <c r="A320" s="8">
        <v>542506015</v>
      </c>
      <c r="B320" t="s">
        <v>468</v>
      </c>
      <c r="C320" s="1">
        <v>44759</v>
      </c>
      <c r="D320" s="1">
        <v>44780</v>
      </c>
      <c r="E320" t="s">
        <v>1165</v>
      </c>
      <c r="F320" t="s">
        <v>3</v>
      </c>
      <c r="G320" t="str">
        <f>VLOOKUP(sales[[#This Row],[Country]],countryregion[],2,0)</f>
        <v>Middle East and North Africa</v>
      </c>
      <c r="H320" t="s">
        <v>39</v>
      </c>
      <c r="I320" t="s">
        <v>1154</v>
      </c>
      <c r="J320">
        <v>8440</v>
      </c>
      <c r="K320" s="3">
        <f>VLOOKUP(sales[[#This Row],[Item Type]],typepricecost[],2,0)</f>
        <v>81.73</v>
      </c>
      <c r="L320" s="3">
        <f>VLOOKUP(sales[[#This Row],[Item Type]],typepricecost[],3,0)</f>
        <v>56.67</v>
      </c>
      <c r="M320" s="3">
        <f>sales[[#This Row],[Units Sold]]*sales[[#This Row],[Unit Price]]</f>
        <v>689801.20000000007</v>
      </c>
      <c r="N320" s="3">
        <f>sales[[#This Row],[Units Sold]]*sales[[#This Row],[Unit Cost]]</f>
        <v>478294.8</v>
      </c>
      <c r="O320" s="3">
        <f>sales[[#This Row],[Total Sale]]-sales[[#This Row],[Total Cost]]</f>
        <v>211506.40000000008</v>
      </c>
      <c r="P320" s="19">
        <f>YEAR(sales[[#This Row],[Order Date]])</f>
        <v>2022</v>
      </c>
      <c r="Q320" s="19" t="str">
        <f>TEXT(sales[[#This Row],[Order Date]],"mmm")</f>
        <v>jul</v>
      </c>
      <c r="R320" s="19">
        <f>sales[[#This Row],[Ship Date]]-sales[[#This Row],[Order Date]]</f>
        <v>21</v>
      </c>
    </row>
    <row r="321" spans="1:18" x14ac:dyDescent="0.25">
      <c r="A321" s="8">
        <v>257926213</v>
      </c>
      <c r="B321" t="s">
        <v>469</v>
      </c>
      <c r="C321" s="1">
        <v>44231</v>
      </c>
      <c r="D321" s="1">
        <v>44250</v>
      </c>
      <c r="E321" t="s">
        <v>1165</v>
      </c>
      <c r="F321" t="s">
        <v>6</v>
      </c>
      <c r="G321" t="str">
        <f>VLOOKUP(sales[[#This Row],[Country]],countryregion[],2,0)</f>
        <v>Central America and the Caribbean</v>
      </c>
      <c r="H321" t="s">
        <v>470</v>
      </c>
      <c r="I321" t="s">
        <v>1146</v>
      </c>
      <c r="J321">
        <v>4953</v>
      </c>
      <c r="K321" s="3">
        <f>VLOOKUP(sales[[#This Row],[Item Type]],typepricecost[],2,0)</f>
        <v>154.06</v>
      </c>
      <c r="L321" s="3">
        <f>VLOOKUP(sales[[#This Row],[Item Type]],typepricecost[],3,0)</f>
        <v>90.93</v>
      </c>
      <c r="M321" s="3">
        <f>sales[[#This Row],[Units Sold]]*sales[[#This Row],[Unit Price]]</f>
        <v>763059.18</v>
      </c>
      <c r="N321" s="3">
        <f>sales[[#This Row],[Units Sold]]*sales[[#This Row],[Unit Cost]]</f>
        <v>450376.29000000004</v>
      </c>
      <c r="O321" s="3">
        <f>sales[[#This Row],[Total Sale]]-sales[[#This Row],[Total Cost]]</f>
        <v>312682.89</v>
      </c>
      <c r="P321" s="19">
        <f>YEAR(sales[[#This Row],[Order Date]])</f>
        <v>2021</v>
      </c>
      <c r="Q321" s="19" t="str">
        <f>TEXT(sales[[#This Row],[Order Date]],"mmm")</f>
        <v>feb</v>
      </c>
      <c r="R321" s="19">
        <f>sales[[#This Row],[Ship Date]]-sales[[#This Row],[Order Date]]</f>
        <v>19</v>
      </c>
    </row>
    <row r="322" spans="1:18" x14ac:dyDescent="0.25">
      <c r="A322" s="8">
        <v>141176307</v>
      </c>
      <c r="B322" t="s">
        <v>471</v>
      </c>
      <c r="C322" s="1">
        <v>44775</v>
      </c>
      <c r="D322" s="1">
        <v>44824</v>
      </c>
      <c r="E322" t="s">
        <v>1164</v>
      </c>
      <c r="F322" t="s">
        <v>6</v>
      </c>
      <c r="G322" t="str">
        <f>VLOOKUP(sales[[#This Row],[Country]],countryregion[],2,0)</f>
        <v>Sub-Saharan Africa</v>
      </c>
      <c r="H322" t="s">
        <v>443</v>
      </c>
      <c r="I322" t="s">
        <v>1150</v>
      </c>
      <c r="J322">
        <v>6061</v>
      </c>
      <c r="K322" s="3">
        <f>VLOOKUP(sales[[#This Row],[Item Type]],typepricecost[],2,0)</f>
        <v>255.28</v>
      </c>
      <c r="L322" s="3">
        <f>VLOOKUP(sales[[#This Row],[Item Type]],typepricecost[],3,0)</f>
        <v>159.41999999999999</v>
      </c>
      <c r="M322" s="3">
        <f>sales[[#This Row],[Units Sold]]*sales[[#This Row],[Unit Price]]</f>
        <v>1547252.08</v>
      </c>
      <c r="N322" s="3">
        <f>sales[[#This Row],[Units Sold]]*sales[[#This Row],[Unit Cost]]</f>
        <v>966244.61999999988</v>
      </c>
      <c r="O322" s="3">
        <f>sales[[#This Row],[Total Sale]]-sales[[#This Row],[Total Cost]]</f>
        <v>581007.4600000002</v>
      </c>
      <c r="P322" s="19">
        <f>YEAR(sales[[#This Row],[Order Date]])</f>
        <v>2022</v>
      </c>
      <c r="Q322" s="19" t="str">
        <f>TEXT(sales[[#This Row],[Order Date]],"mmm")</f>
        <v>ago</v>
      </c>
      <c r="R322" s="19">
        <f>sales[[#This Row],[Ship Date]]-sales[[#This Row],[Order Date]]</f>
        <v>49</v>
      </c>
    </row>
    <row r="323" spans="1:18" x14ac:dyDescent="0.25">
      <c r="A323" s="8">
        <v>568867623</v>
      </c>
      <c r="B323" t="s">
        <v>472</v>
      </c>
      <c r="C323" s="1">
        <v>43982</v>
      </c>
      <c r="D323" s="1">
        <v>44004</v>
      </c>
      <c r="E323" t="s">
        <v>1164</v>
      </c>
      <c r="F323" t="s">
        <v>6</v>
      </c>
      <c r="G323" t="str">
        <f>VLOOKUP(sales[[#This Row],[Country]],countryregion[],2,0)</f>
        <v>Middle East and North Africa</v>
      </c>
      <c r="H323" t="s">
        <v>377</v>
      </c>
      <c r="I323" t="s">
        <v>1155</v>
      </c>
      <c r="J323">
        <v>9426</v>
      </c>
      <c r="K323" s="3">
        <f>VLOOKUP(sales[[#This Row],[Item Type]],typepricecost[],2,0)</f>
        <v>421.89</v>
      </c>
      <c r="L323" s="3">
        <f>VLOOKUP(sales[[#This Row],[Item Type]],typepricecost[],3,0)</f>
        <v>364.69</v>
      </c>
      <c r="M323" s="3">
        <f>sales[[#This Row],[Units Sold]]*sales[[#This Row],[Unit Price]]</f>
        <v>3976735.1399999997</v>
      </c>
      <c r="N323" s="3">
        <f>sales[[#This Row],[Units Sold]]*sales[[#This Row],[Unit Cost]]</f>
        <v>3437567.94</v>
      </c>
      <c r="O323" s="3">
        <f>sales[[#This Row],[Total Sale]]-sales[[#This Row],[Total Cost]]</f>
        <v>539167.19999999972</v>
      </c>
      <c r="P323" s="19">
        <f>YEAR(sales[[#This Row],[Order Date]])</f>
        <v>2020</v>
      </c>
      <c r="Q323" s="19" t="str">
        <f>TEXT(sales[[#This Row],[Order Date]],"mmm")</f>
        <v>may</v>
      </c>
      <c r="R323" s="19">
        <f>sales[[#This Row],[Ship Date]]-sales[[#This Row],[Order Date]]</f>
        <v>22</v>
      </c>
    </row>
    <row r="324" spans="1:18" x14ac:dyDescent="0.25">
      <c r="A324" s="8">
        <v>187923991</v>
      </c>
      <c r="B324" t="s">
        <v>473</v>
      </c>
      <c r="C324" s="1">
        <v>44291</v>
      </c>
      <c r="D324" s="1">
        <v>44333</v>
      </c>
      <c r="E324" t="s">
        <v>1164</v>
      </c>
      <c r="F324" t="s">
        <v>6</v>
      </c>
      <c r="G324" t="str">
        <f>VLOOKUP(sales[[#This Row],[Country]],countryregion[],2,0)</f>
        <v>Europe</v>
      </c>
      <c r="H324" t="s">
        <v>301</v>
      </c>
      <c r="I324" t="s">
        <v>1151</v>
      </c>
      <c r="J324">
        <v>9740</v>
      </c>
      <c r="K324" s="3">
        <f>VLOOKUP(sales[[#This Row],[Item Type]],typepricecost[],2,0)</f>
        <v>47.45</v>
      </c>
      <c r="L324" s="3">
        <f>VLOOKUP(sales[[#This Row],[Item Type]],typepricecost[],3,0)</f>
        <v>31.79</v>
      </c>
      <c r="M324" s="3">
        <f>sales[[#This Row],[Units Sold]]*sales[[#This Row],[Unit Price]]</f>
        <v>462163</v>
      </c>
      <c r="N324" s="3">
        <f>sales[[#This Row],[Units Sold]]*sales[[#This Row],[Unit Cost]]</f>
        <v>309634.59999999998</v>
      </c>
      <c r="O324" s="3">
        <f>sales[[#This Row],[Total Sale]]-sales[[#This Row],[Total Cost]]</f>
        <v>152528.40000000002</v>
      </c>
      <c r="P324" s="19">
        <f>YEAR(sales[[#This Row],[Order Date]])</f>
        <v>2021</v>
      </c>
      <c r="Q324" s="19" t="str">
        <f>TEXT(sales[[#This Row],[Order Date]],"mmm")</f>
        <v>abr</v>
      </c>
      <c r="R324" s="19">
        <f>sales[[#This Row],[Ship Date]]-sales[[#This Row],[Order Date]]</f>
        <v>42</v>
      </c>
    </row>
    <row r="325" spans="1:18" x14ac:dyDescent="0.25">
      <c r="A325" s="8">
        <v>865581738</v>
      </c>
      <c r="B325" t="s">
        <v>474</v>
      </c>
      <c r="C325" s="1">
        <v>44108</v>
      </c>
      <c r="D325" s="1">
        <v>44127</v>
      </c>
      <c r="E325" t="s">
        <v>1165</v>
      </c>
      <c r="F325" t="s">
        <v>6</v>
      </c>
      <c r="G325" t="str">
        <f>VLOOKUP(sales[[#This Row],[Country]],countryregion[],2,0)</f>
        <v>Middle East and North Africa</v>
      </c>
      <c r="H325" t="s">
        <v>475</v>
      </c>
      <c r="I325" t="s">
        <v>1149</v>
      </c>
      <c r="J325">
        <v>3726</v>
      </c>
      <c r="K325" s="3">
        <f>VLOOKUP(sales[[#This Row],[Item Type]],typepricecost[],2,0)</f>
        <v>205.7</v>
      </c>
      <c r="L325" s="3">
        <f>VLOOKUP(sales[[#This Row],[Item Type]],typepricecost[],3,0)</f>
        <v>117.11</v>
      </c>
      <c r="M325" s="3">
        <f>sales[[#This Row],[Units Sold]]*sales[[#This Row],[Unit Price]]</f>
        <v>766438.2</v>
      </c>
      <c r="N325" s="3">
        <f>sales[[#This Row],[Units Sold]]*sales[[#This Row],[Unit Cost]]</f>
        <v>436351.86</v>
      </c>
      <c r="O325" s="3">
        <f>sales[[#This Row],[Total Sale]]-sales[[#This Row],[Total Cost]]</f>
        <v>330086.33999999997</v>
      </c>
      <c r="P325" s="19">
        <f>YEAR(sales[[#This Row],[Order Date]])</f>
        <v>2020</v>
      </c>
      <c r="Q325" s="19" t="str">
        <f>TEXT(sales[[#This Row],[Order Date]],"mmm")</f>
        <v>oct</v>
      </c>
      <c r="R325" s="19">
        <f>sales[[#This Row],[Ship Date]]-sales[[#This Row],[Order Date]]</f>
        <v>19</v>
      </c>
    </row>
    <row r="326" spans="1:18" x14ac:dyDescent="0.25">
      <c r="A326" s="8">
        <v>939389693</v>
      </c>
      <c r="B326" t="s">
        <v>476</v>
      </c>
      <c r="C326" s="1">
        <v>44600</v>
      </c>
      <c r="D326" s="1">
        <v>44607</v>
      </c>
      <c r="E326" t="s">
        <v>1165</v>
      </c>
      <c r="F326" t="s">
        <v>3</v>
      </c>
      <c r="G326" t="str">
        <f>VLOOKUP(sales[[#This Row],[Country]],countryregion[],2,0)</f>
        <v>Europe</v>
      </c>
      <c r="H326" t="s">
        <v>477</v>
      </c>
      <c r="I326" t="s">
        <v>1151</v>
      </c>
      <c r="J326">
        <v>5140</v>
      </c>
      <c r="K326" s="3">
        <f>VLOOKUP(sales[[#This Row],[Item Type]],typepricecost[],2,0)</f>
        <v>47.45</v>
      </c>
      <c r="L326" s="3">
        <f>VLOOKUP(sales[[#This Row],[Item Type]],typepricecost[],3,0)</f>
        <v>31.79</v>
      </c>
      <c r="M326" s="3">
        <f>sales[[#This Row],[Units Sold]]*sales[[#This Row],[Unit Price]]</f>
        <v>243893.00000000003</v>
      </c>
      <c r="N326" s="3">
        <f>sales[[#This Row],[Units Sold]]*sales[[#This Row],[Unit Cost]]</f>
        <v>163400.6</v>
      </c>
      <c r="O326" s="3">
        <f>sales[[#This Row],[Total Sale]]-sales[[#This Row],[Total Cost]]</f>
        <v>80492.400000000023</v>
      </c>
      <c r="P326" s="19">
        <f>YEAR(sales[[#This Row],[Order Date]])</f>
        <v>2022</v>
      </c>
      <c r="Q326" s="19" t="str">
        <f>TEXT(sales[[#This Row],[Order Date]],"mmm")</f>
        <v>feb</v>
      </c>
      <c r="R326" s="19">
        <f>sales[[#This Row],[Ship Date]]-sales[[#This Row],[Order Date]]</f>
        <v>7</v>
      </c>
    </row>
    <row r="327" spans="1:18" x14ac:dyDescent="0.25">
      <c r="A327" s="8">
        <v>167209184</v>
      </c>
      <c r="B327" t="s">
        <v>478</v>
      </c>
      <c r="C327" s="1">
        <v>43945</v>
      </c>
      <c r="D327" s="1">
        <v>43967</v>
      </c>
      <c r="E327" t="s">
        <v>1166</v>
      </c>
      <c r="F327" t="s">
        <v>6</v>
      </c>
      <c r="G327" t="str">
        <f>VLOOKUP(sales[[#This Row],[Country]],countryregion[],2,0)</f>
        <v>Asia</v>
      </c>
      <c r="H327" t="s">
        <v>77</v>
      </c>
      <c r="I327" t="s">
        <v>1150</v>
      </c>
      <c r="J327">
        <v>9768</v>
      </c>
      <c r="K327" s="3">
        <f>VLOOKUP(sales[[#This Row],[Item Type]],typepricecost[],2,0)</f>
        <v>255.28</v>
      </c>
      <c r="L327" s="3">
        <f>VLOOKUP(sales[[#This Row],[Item Type]],typepricecost[],3,0)</f>
        <v>159.41999999999999</v>
      </c>
      <c r="M327" s="3">
        <f>sales[[#This Row],[Units Sold]]*sales[[#This Row],[Unit Price]]</f>
        <v>2493575.04</v>
      </c>
      <c r="N327" s="3">
        <f>sales[[#This Row],[Units Sold]]*sales[[#This Row],[Unit Cost]]</f>
        <v>1557214.5599999998</v>
      </c>
      <c r="O327" s="3">
        <f>sales[[#This Row],[Total Sale]]-sales[[#This Row],[Total Cost]]</f>
        <v>936360.48000000021</v>
      </c>
      <c r="P327" s="19">
        <f>YEAR(sales[[#This Row],[Order Date]])</f>
        <v>2020</v>
      </c>
      <c r="Q327" s="19" t="str">
        <f>TEXT(sales[[#This Row],[Order Date]],"mmm")</f>
        <v>abr</v>
      </c>
      <c r="R327" s="19">
        <f>sales[[#This Row],[Ship Date]]-sales[[#This Row],[Order Date]]</f>
        <v>22</v>
      </c>
    </row>
    <row r="328" spans="1:18" x14ac:dyDescent="0.25">
      <c r="A328" s="8">
        <v>177214038</v>
      </c>
      <c r="B328" t="s">
        <v>479</v>
      </c>
      <c r="C328" s="1">
        <v>44124</v>
      </c>
      <c r="D328" s="1">
        <v>44141</v>
      </c>
      <c r="E328" t="s">
        <v>1164</v>
      </c>
      <c r="F328" t="s">
        <v>6</v>
      </c>
      <c r="G328" t="str">
        <f>VLOOKUP(sales[[#This Row],[Country]],countryregion[],2,0)</f>
        <v>Asia</v>
      </c>
      <c r="H328" t="s">
        <v>82</v>
      </c>
      <c r="I328" t="s">
        <v>1148</v>
      </c>
      <c r="J328">
        <v>427</v>
      </c>
      <c r="K328" s="3">
        <f>VLOOKUP(sales[[#This Row],[Item Type]],typepricecost[],2,0)</f>
        <v>437.2</v>
      </c>
      <c r="L328" s="3">
        <f>VLOOKUP(sales[[#This Row],[Item Type]],typepricecost[],3,0)</f>
        <v>263.33</v>
      </c>
      <c r="M328" s="3">
        <f>sales[[#This Row],[Units Sold]]*sales[[#This Row],[Unit Price]]</f>
        <v>186684.4</v>
      </c>
      <c r="N328" s="3">
        <f>sales[[#This Row],[Units Sold]]*sales[[#This Row],[Unit Cost]]</f>
        <v>112441.90999999999</v>
      </c>
      <c r="O328" s="3">
        <f>sales[[#This Row],[Total Sale]]-sales[[#This Row],[Total Cost]]</f>
        <v>74242.490000000005</v>
      </c>
      <c r="P328" s="19">
        <f>YEAR(sales[[#This Row],[Order Date]])</f>
        <v>2020</v>
      </c>
      <c r="Q328" s="19" t="str">
        <f>TEXT(sales[[#This Row],[Order Date]],"mmm")</f>
        <v>oct</v>
      </c>
      <c r="R328" s="19">
        <f>sales[[#This Row],[Ship Date]]-sales[[#This Row],[Order Date]]</f>
        <v>17</v>
      </c>
    </row>
    <row r="329" spans="1:18" x14ac:dyDescent="0.25">
      <c r="A329" s="8">
        <v>417890584</v>
      </c>
      <c r="B329" t="s">
        <v>480</v>
      </c>
      <c r="C329" s="1">
        <v>44133</v>
      </c>
      <c r="D329" s="1">
        <v>44141</v>
      </c>
      <c r="E329" t="s">
        <v>1165</v>
      </c>
      <c r="F329" t="s">
        <v>3</v>
      </c>
      <c r="G329" t="str">
        <f>VLOOKUP(sales[[#This Row],[Country]],countryregion[],2,0)</f>
        <v>Middle East and North Africa</v>
      </c>
      <c r="H329" t="s">
        <v>126</v>
      </c>
      <c r="I329" t="s">
        <v>2</v>
      </c>
      <c r="J329">
        <v>1965</v>
      </c>
      <c r="K329" s="3">
        <f>VLOOKUP(sales[[#This Row],[Item Type]],typepricecost[],2,0)</f>
        <v>152.58000000000001</v>
      </c>
      <c r="L329" s="3">
        <f>VLOOKUP(sales[[#This Row],[Item Type]],typepricecost[],3,0)</f>
        <v>97.44</v>
      </c>
      <c r="M329" s="3">
        <f>sales[[#This Row],[Units Sold]]*sales[[#This Row],[Unit Price]]</f>
        <v>299819.7</v>
      </c>
      <c r="N329" s="3">
        <f>sales[[#This Row],[Units Sold]]*sales[[#This Row],[Unit Cost]]</f>
        <v>191469.6</v>
      </c>
      <c r="O329" s="3">
        <f>sales[[#This Row],[Total Sale]]-sales[[#This Row],[Total Cost]]</f>
        <v>108350.1</v>
      </c>
      <c r="P329" s="19">
        <f>YEAR(sales[[#This Row],[Order Date]])</f>
        <v>2020</v>
      </c>
      <c r="Q329" s="19" t="str">
        <f>TEXT(sales[[#This Row],[Order Date]],"mmm")</f>
        <v>oct</v>
      </c>
      <c r="R329" s="19">
        <f>sales[[#This Row],[Ship Date]]-sales[[#This Row],[Order Date]]</f>
        <v>8</v>
      </c>
    </row>
    <row r="330" spans="1:18" x14ac:dyDescent="0.25">
      <c r="A330" s="8">
        <v>408037650</v>
      </c>
      <c r="B330" t="s">
        <v>481</v>
      </c>
      <c r="C330" s="1">
        <v>44678</v>
      </c>
      <c r="D330" s="1">
        <v>44678</v>
      </c>
      <c r="E330" t="s">
        <v>1163</v>
      </c>
      <c r="F330" t="s">
        <v>6</v>
      </c>
      <c r="G330" t="str">
        <f>VLOOKUP(sales[[#This Row],[Country]],countryregion[],2,0)</f>
        <v>Europe</v>
      </c>
      <c r="H330" t="s">
        <v>311</v>
      </c>
      <c r="I330" t="s">
        <v>1152</v>
      </c>
      <c r="J330">
        <v>6263</v>
      </c>
      <c r="K330" s="3">
        <f>VLOOKUP(sales[[#This Row],[Item Type]],typepricecost[],2,0)</f>
        <v>109.28</v>
      </c>
      <c r="L330" s="3">
        <f>VLOOKUP(sales[[#This Row],[Item Type]],typepricecost[],3,0)</f>
        <v>35.840000000000003</v>
      </c>
      <c r="M330" s="3">
        <f>sales[[#This Row],[Units Sold]]*sales[[#This Row],[Unit Price]]</f>
        <v>684420.64</v>
      </c>
      <c r="N330" s="3">
        <f>sales[[#This Row],[Units Sold]]*sales[[#This Row],[Unit Cost]]</f>
        <v>224465.92000000001</v>
      </c>
      <c r="O330" s="3">
        <f>sales[[#This Row],[Total Sale]]-sales[[#This Row],[Total Cost]]</f>
        <v>459954.72</v>
      </c>
      <c r="P330" s="19">
        <f>YEAR(sales[[#This Row],[Order Date]])</f>
        <v>2022</v>
      </c>
      <c r="Q330" s="19" t="str">
        <f>TEXT(sales[[#This Row],[Order Date]],"mmm")</f>
        <v>abr</v>
      </c>
      <c r="R330" s="19">
        <f>sales[[#This Row],[Ship Date]]-sales[[#This Row],[Order Date]]</f>
        <v>0</v>
      </c>
    </row>
    <row r="331" spans="1:18" x14ac:dyDescent="0.25">
      <c r="A331" s="8">
        <v>186766564</v>
      </c>
      <c r="B331" t="s">
        <v>482</v>
      </c>
      <c r="C331" s="1">
        <v>44528</v>
      </c>
      <c r="D331" s="1">
        <v>44542</v>
      </c>
      <c r="E331" t="s">
        <v>1165</v>
      </c>
      <c r="F331" t="s">
        <v>6</v>
      </c>
      <c r="G331" t="str">
        <f>VLOOKUP(sales[[#This Row],[Country]],countryregion[],2,0)</f>
        <v>Central America and the Caribbean</v>
      </c>
      <c r="H331" t="s">
        <v>220</v>
      </c>
      <c r="I331" t="s">
        <v>1148</v>
      </c>
      <c r="J331">
        <v>7232</v>
      </c>
      <c r="K331" s="3">
        <f>VLOOKUP(sales[[#This Row],[Item Type]],typepricecost[],2,0)</f>
        <v>437.2</v>
      </c>
      <c r="L331" s="3">
        <f>VLOOKUP(sales[[#This Row],[Item Type]],typepricecost[],3,0)</f>
        <v>263.33</v>
      </c>
      <c r="M331" s="3">
        <f>sales[[#This Row],[Units Sold]]*sales[[#This Row],[Unit Price]]</f>
        <v>3161830.4</v>
      </c>
      <c r="N331" s="3">
        <f>sales[[#This Row],[Units Sold]]*sales[[#This Row],[Unit Cost]]</f>
        <v>1904402.5599999998</v>
      </c>
      <c r="O331" s="3">
        <f>sales[[#This Row],[Total Sale]]-sales[[#This Row],[Total Cost]]</f>
        <v>1257427.8400000001</v>
      </c>
      <c r="P331" s="19">
        <f>YEAR(sales[[#This Row],[Order Date]])</f>
        <v>2021</v>
      </c>
      <c r="Q331" s="19" t="str">
        <f>TEXT(sales[[#This Row],[Order Date]],"mmm")</f>
        <v>nov</v>
      </c>
      <c r="R331" s="19">
        <f>sales[[#This Row],[Ship Date]]-sales[[#This Row],[Order Date]]</f>
        <v>14</v>
      </c>
    </row>
    <row r="332" spans="1:18" x14ac:dyDescent="0.25">
      <c r="A332" s="8">
        <v>763501155</v>
      </c>
      <c r="B332" t="s">
        <v>483</v>
      </c>
      <c r="C332" s="1">
        <v>44162</v>
      </c>
      <c r="D332" s="1">
        <v>44167</v>
      </c>
      <c r="E332" t="s">
        <v>1165</v>
      </c>
      <c r="F332" t="s">
        <v>3</v>
      </c>
      <c r="G332" t="str">
        <f>VLOOKUP(sales[[#This Row],[Country]],countryregion[],2,0)</f>
        <v>Asia</v>
      </c>
      <c r="H332" t="s">
        <v>176</v>
      </c>
      <c r="I332" t="s">
        <v>1155</v>
      </c>
      <c r="J332">
        <v>5813</v>
      </c>
      <c r="K332" s="3">
        <f>VLOOKUP(sales[[#This Row],[Item Type]],typepricecost[],2,0)</f>
        <v>421.89</v>
      </c>
      <c r="L332" s="3">
        <f>VLOOKUP(sales[[#This Row],[Item Type]],typepricecost[],3,0)</f>
        <v>364.69</v>
      </c>
      <c r="M332" s="3">
        <f>sales[[#This Row],[Units Sold]]*sales[[#This Row],[Unit Price]]</f>
        <v>2452446.5699999998</v>
      </c>
      <c r="N332" s="3">
        <f>sales[[#This Row],[Units Sold]]*sales[[#This Row],[Unit Cost]]</f>
        <v>2119942.9700000002</v>
      </c>
      <c r="O332" s="3">
        <f>sales[[#This Row],[Total Sale]]-sales[[#This Row],[Total Cost]]</f>
        <v>332503.59999999963</v>
      </c>
      <c r="P332" s="19">
        <f>YEAR(sales[[#This Row],[Order Date]])</f>
        <v>2020</v>
      </c>
      <c r="Q332" s="19" t="str">
        <f>TEXT(sales[[#This Row],[Order Date]],"mmm")</f>
        <v>nov</v>
      </c>
      <c r="R332" s="19">
        <f>sales[[#This Row],[Ship Date]]-sales[[#This Row],[Order Date]]</f>
        <v>5</v>
      </c>
    </row>
    <row r="333" spans="1:18" x14ac:dyDescent="0.25">
      <c r="A333" s="8">
        <v>967977750</v>
      </c>
      <c r="B333" t="s">
        <v>484</v>
      </c>
      <c r="C333" s="1">
        <v>44206</v>
      </c>
      <c r="D333" s="1">
        <v>44249</v>
      </c>
      <c r="E333" t="s">
        <v>1164</v>
      </c>
      <c r="F333" t="s">
        <v>6</v>
      </c>
      <c r="G333" t="str">
        <f>VLOOKUP(sales[[#This Row],[Country]],countryregion[],2,0)</f>
        <v>Asia</v>
      </c>
      <c r="H333" t="s">
        <v>139</v>
      </c>
      <c r="I333" t="s">
        <v>1151</v>
      </c>
      <c r="J333">
        <v>4982</v>
      </c>
      <c r="K333" s="3">
        <f>VLOOKUP(sales[[#This Row],[Item Type]],typepricecost[],2,0)</f>
        <v>47.45</v>
      </c>
      <c r="L333" s="3">
        <f>VLOOKUP(sales[[#This Row],[Item Type]],typepricecost[],3,0)</f>
        <v>31.79</v>
      </c>
      <c r="M333" s="3">
        <f>sales[[#This Row],[Units Sold]]*sales[[#This Row],[Unit Price]]</f>
        <v>236395.90000000002</v>
      </c>
      <c r="N333" s="3">
        <f>sales[[#This Row],[Units Sold]]*sales[[#This Row],[Unit Cost]]</f>
        <v>158377.78</v>
      </c>
      <c r="O333" s="3">
        <f>sales[[#This Row],[Total Sale]]-sales[[#This Row],[Total Cost]]</f>
        <v>78018.120000000024</v>
      </c>
      <c r="P333" s="19">
        <f>YEAR(sales[[#This Row],[Order Date]])</f>
        <v>2021</v>
      </c>
      <c r="Q333" s="19" t="str">
        <f>TEXT(sales[[#This Row],[Order Date]],"mmm")</f>
        <v>ene</v>
      </c>
      <c r="R333" s="19">
        <f>sales[[#This Row],[Ship Date]]-sales[[#This Row],[Order Date]]</f>
        <v>43</v>
      </c>
    </row>
    <row r="334" spans="1:18" x14ac:dyDescent="0.25">
      <c r="A334" s="8">
        <v>600245177</v>
      </c>
      <c r="B334" t="s">
        <v>485</v>
      </c>
      <c r="C334" s="1">
        <v>43868</v>
      </c>
      <c r="D334" s="1">
        <v>43904</v>
      </c>
      <c r="E334" t="s">
        <v>1166</v>
      </c>
      <c r="F334" t="s">
        <v>3</v>
      </c>
      <c r="G334" t="str">
        <f>VLOOKUP(sales[[#This Row],[Country]],countryregion[],2,0)</f>
        <v>Europe</v>
      </c>
      <c r="H334" t="s">
        <v>147</v>
      </c>
      <c r="I334" t="s">
        <v>2</v>
      </c>
      <c r="J334">
        <v>4742</v>
      </c>
      <c r="K334" s="3">
        <f>VLOOKUP(sales[[#This Row],[Item Type]],typepricecost[],2,0)</f>
        <v>152.58000000000001</v>
      </c>
      <c r="L334" s="3">
        <f>VLOOKUP(sales[[#This Row],[Item Type]],typepricecost[],3,0)</f>
        <v>97.44</v>
      </c>
      <c r="M334" s="3">
        <f>sales[[#This Row],[Units Sold]]*sales[[#This Row],[Unit Price]]</f>
        <v>723534.3600000001</v>
      </c>
      <c r="N334" s="3">
        <f>sales[[#This Row],[Units Sold]]*sales[[#This Row],[Unit Cost]]</f>
        <v>462060.48</v>
      </c>
      <c r="O334" s="3">
        <f>sales[[#This Row],[Total Sale]]-sales[[#This Row],[Total Cost]]</f>
        <v>261473.88000000012</v>
      </c>
      <c r="P334" s="19">
        <f>YEAR(sales[[#This Row],[Order Date]])</f>
        <v>2020</v>
      </c>
      <c r="Q334" s="19" t="str">
        <f>TEXT(sales[[#This Row],[Order Date]],"mmm")</f>
        <v>feb</v>
      </c>
      <c r="R334" s="19">
        <f>sales[[#This Row],[Ship Date]]-sales[[#This Row],[Order Date]]</f>
        <v>36</v>
      </c>
    </row>
    <row r="335" spans="1:18" x14ac:dyDescent="0.25">
      <c r="A335" s="8">
        <v>880664765</v>
      </c>
      <c r="B335" t="s">
        <v>486</v>
      </c>
      <c r="C335" s="1">
        <v>44589</v>
      </c>
      <c r="D335" s="1">
        <v>44595</v>
      </c>
      <c r="E335" t="s">
        <v>1163</v>
      </c>
      <c r="F335" t="s">
        <v>3</v>
      </c>
      <c r="G335" t="str">
        <f>VLOOKUP(sales[[#This Row],[Country]],countryregion[],2,0)</f>
        <v>Middle East and North Africa</v>
      </c>
      <c r="H335" t="s">
        <v>279</v>
      </c>
      <c r="I335" t="s">
        <v>1148</v>
      </c>
      <c r="J335">
        <v>7129</v>
      </c>
      <c r="K335" s="3">
        <f>VLOOKUP(sales[[#This Row],[Item Type]],typepricecost[],2,0)</f>
        <v>437.2</v>
      </c>
      <c r="L335" s="3">
        <f>VLOOKUP(sales[[#This Row],[Item Type]],typepricecost[],3,0)</f>
        <v>263.33</v>
      </c>
      <c r="M335" s="3">
        <f>sales[[#This Row],[Units Sold]]*sales[[#This Row],[Unit Price]]</f>
        <v>3116798.8</v>
      </c>
      <c r="N335" s="3">
        <f>sales[[#This Row],[Units Sold]]*sales[[#This Row],[Unit Cost]]</f>
        <v>1877279.5699999998</v>
      </c>
      <c r="O335" s="3">
        <f>sales[[#This Row],[Total Sale]]-sales[[#This Row],[Total Cost]]</f>
        <v>1239519.23</v>
      </c>
      <c r="P335" s="19">
        <f>YEAR(sales[[#This Row],[Order Date]])</f>
        <v>2022</v>
      </c>
      <c r="Q335" s="19" t="str">
        <f>TEXT(sales[[#This Row],[Order Date]],"mmm")</f>
        <v>ene</v>
      </c>
      <c r="R335" s="19">
        <f>sales[[#This Row],[Ship Date]]-sales[[#This Row],[Order Date]]</f>
        <v>6</v>
      </c>
    </row>
    <row r="336" spans="1:18" x14ac:dyDescent="0.25">
      <c r="A336" s="8">
        <v>399910342</v>
      </c>
      <c r="B336" t="s">
        <v>487</v>
      </c>
      <c r="C336" s="1">
        <v>44306</v>
      </c>
      <c r="D336" s="1">
        <v>44320</v>
      </c>
      <c r="E336" t="s">
        <v>1164</v>
      </c>
      <c r="F336" t="s">
        <v>6</v>
      </c>
      <c r="G336" t="str">
        <f>VLOOKUP(sales[[#This Row],[Country]],countryregion[],2,0)</f>
        <v>North America</v>
      </c>
      <c r="H336" t="s">
        <v>488</v>
      </c>
      <c r="I336" t="s">
        <v>1149</v>
      </c>
      <c r="J336">
        <v>1212</v>
      </c>
      <c r="K336" s="3">
        <f>VLOOKUP(sales[[#This Row],[Item Type]],typepricecost[],2,0)</f>
        <v>205.7</v>
      </c>
      <c r="L336" s="3">
        <f>VLOOKUP(sales[[#This Row],[Item Type]],typepricecost[],3,0)</f>
        <v>117.11</v>
      </c>
      <c r="M336" s="3">
        <f>sales[[#This Row],[Units Sold]]*sales[[#This Row],[Unit Price]]</f>
        <v>249308.4</v>
      </c>
      <c r="N336" s="3">
        <f>sales[[#This Row],[Units Sold]]*sales[[#This Row],[Unit Cost]]</f>
        <v>141937.32</v>
      </c>
      <c r="O336" s="3">
        <f>sales[[#This Row],[Total Sale]]-sales[[#This Row],[Total Cost]]</f>
        <v>107371.07999999999</v>
      </c>
      <c r="P336" s="19">
        <f>YEAR(sales[[#This Row],[Order Date]])</f>
        <v>2021</v>
      </c>
      <c r="Q336" s="19" t="str">
        <f>TEXT(sales[[#This Row],[Order Date]],"mmm")</f>
        <v>abr</v>
      </c>
      <c r="R336" s="19">
        <f>sales[[#This Row],[Ship Date]]-sales[[#This Row],[Order Date]]</f>
        <v>14</v>
      </c>
    </row>
    <row r="337" spans="1:18" x14ac:dyDescent="0.25">
      <c r="A337" s="8">
        <v>968968236</v>
      </c>
      <c r="B337" t="s">
        <v>489</v>
      </c>
      <c r="C337" s="1">
        <v>44231</v>
      </c>
      <c r="D337" s="1">
        <v>44263</v>
      </c>
      <c r="E337" t="s">
        <v>1164</v>
      </c>
      <c r="F337" t="s">
        <v>3</v>
      </c>
      <c r="G337" t="str">
        <f>VLOOKUP(sales[[#This Row],[Country]],countryregion[],2,0)</f>
        <v>Middle East and North Africa</v>
      </c>
      <c r="H337" t="s">
        <v>116</v>
      </c>
      <c r="I337" t="s">
        <v>1155</v>
      </c>
      <c r="J337">
        <v>8088</v>
      </c>
      <c r="K337" s="3">
        <f>VLOOKUP(sales[[#This Row],[Item Type]],typepricecost[],2,0)</f>
        <v>421.89</v>
      </c>
      <c r="L337" s="3">
        <f>VLOOKUP(sales[[#This Row],[Item Type]],typepricecost[],3,0)</f>
        <v>364.69</v>
      </c>
      <c r="M337" s="3">
        <f>sales[[#This Row],[Units Sold]]*sales[[#This Row],[Unit Price]]</f>
        <v>3412246.32</v>
      </c>
      <c r="N337" s="3">
        <f>sales[[#This Row],[Units Sold]]*sales[[#This Row],[Unit Cost]]</f>
        <v>2949612.72</v>
      </c>
      <c r="O337" s="3">
        <f>sales[[#This Row],[Total Sale]]-sales[[#This Row],[Total Cost]]</f>
        <v>462633.59999999963</v>
      </c>
      <c r="P337" s="19">
        <f>YEAR(sales[[#This Row],[Order Date]])</f>
        <v>2021</v>
      </c>
      <c r="Q337" s="19" t="str">
        <f>TEXT(sales[[#This Row],[Order Date]],"mmm")</f>
        <v>feb</v>
      </c>
      <c r="R337" s="19">
        <f>sales[[#This Row],[Ship Date]]-sales[[#This Row],[Order Date]]</f>
        <v>32</v>
      </c>
    </row>
    <row r="338" spans="1:18" x14ac:dyDescent="0.25">
      <c r="A338" s="8">
        <v>869137275</v>
      </c>
      <c r="B338" t="s">
        <v>490</v>
      </c>
      <c r="C338" s="1">
        <v>44159</v>
      </c>
      <c r="D338" s="1">
        <v>44180</v>
      </c>
      <c r="E338" t="s">
        <v>1163</v>
      </c>
      <c r="F338" t="s">
        <v>3</v>
      </c>
      <c r="G338" t="str">
        <f>VLOOKUP(sales[[#This Row],[Country]],countryregion[],2,0)</f>
        <v>Europe</v>
      </c>
      <c r="H338" t="s">
        <v>5</v>
      </c>
      <c r="I338" t="s">
        <v>1146</v>
      </c>
      <c r="J338">
        <v>5889</v>
      </c>
      <c r="K338" s="3">
        <f>VLOOKUP(sales[[#This Row],[Item Type]],typepricecost[],2,0)</f>
        <v>154.06</v>
      </c>
      <c r="L338" s="3">
        <f>VLOOKUP(sales[[#This Row],[Item Type]],typepricecost[],3,0)</f>
        <v>90.93</v>
      </c>
      <c r="M338" s="3">
        <f>sales[[#This Row],[Units Sold]]*sales[[#This Row],[Unit Price]]</f>
        <v>907259.34</v>
      </c>
      <c r="N338" s="3">
        <f>sales[[#This Row],[Units Sold]]*sales[[#This Row],[Unit Cost]]</f>
        <v>535486.77</v>
      </c>
      <c r="O338" s="3">
        <f>sales[[#This Row],[Total Sale]]-sales[[#This Row],[Total Cost]]</f>
        <v>371772.56999999995</v>
      </c>
      <c r="P338" s="19">
        <f>YEAR(sales[[#This Row],[Order Date]])</f>
        <v>2020</v>
      </c>
      <c r="Q338" s="19" t="str">
        <f>TEXT(sales[[#This Row],[Order Date]],"mmm")</f>
        <v>nov</v>
      </c>
      <c r="R338" s="19">
        <f>sales[[#This Row],[Ship Date]]-sales[[#This Row],[Order Date]]</f>
        <v>21</v>
      </c>
    </row>
    <row r="339" spans="1:18" x14ac:dyDescent="0.25">
      <c r="A339" s="8">
        <v>702028787</v>
      </c>
      <c r="B339" t="s">
        <v>491</v>
      </c>
      <c r="C339" s="1">
        <v>44031</v>
      </c>
      <c r="D339" s="1">
        <v>44037</v>
      </c>
      <c r="E339" t="s">
        <v>1166</v>
      </c>
      <c r="F339" t="s">
        <v>6</v>
      </c>
      <c r="G339" t="str">
        <f>VLOOKUP(sales[[#This Row],[Country]],countryregion[],2,0)</f>
        <v>Middle East and North Africa</v>
      </c>
      <c r="H339" t="s">
        <v>265</v>
      </c>
      <c r="I339" t="s">
        <v>1146</v>
      </c>
      <c r="J339">
        <v>4773</v>
      </c>
      <c r="K339" s="3">
        <f>VLOOKUP(sales[[#This Row],[Item Type]],typepricecost[],2,0)</f>
        <v>154.06</v>
      </c>
      <c r="L339" s="3">
        <f>VLOOKUP(sales[[#This Row],[Item Type]],typepricecost[],3,0)</f>
        <v>90.93</v>
      </c>
      <c r="M339" s="3">
        <f>sales[[#This Row],[Units Sold]]*sales[[#This Row],[Unit Price]]</f>
        <v>735328.38</v>
      </c>
      <c r="N339" s="3">
        <f>sales[[#This Row],[Units Sold]]*sales[[#This Row],[Unit Cost]]</f>
        <v>434008.89</v>
      </c>
      <c r="O339" s="3">
        <f>sales[[#This Row],[Total Sale]]-sales[[#This Row],[Total Cost]]</f>
        <v>301319.49</v>
      </c>
      <c r="P339" s="19">
        <f>YEAR(sales[[#This Row],[Order Date]])</f>
        <v>2020</v>
      </c>
      <c r="Q339" s="19" t="str">
        <f>TEXT(sales[[#This Row],[Order Date]],"mmm")</f>
        <v>jul</v>
      </c>
      <c r="R339" s="19">
        <f>sales[[#This Row],[Ship Date]]-sales[[#This Row],[Order Date]]</f>
        <v>6</v>
      </c>
    </row>
    <row r="340" spans="1:18" x14ac:dyDescent="0.25">
      <c r="A340" s="8">
        <v>239566600</v>
      </c>
      <c r="B340" t="s">
        <v>492</v>
      </c>
      <c r="C340" s="1">
        <v>44458</v>
      </c>
      <c r="D340" s="1">
        <v>44459</v>
      </c>
      <c r="E340" t="s">
        <v>1163</v>
      </c>
      <c r="F340" t="s">
        <v>3</v>
      </c>
      <c r="G340" t="str">
        <f>VLOOKUP(sales[[#This Row],[Country]],countryregion[],2,0)</f>
        <v>Sub-Saharan Africa</v>
      </c>
      <c r="H340" t="s">
        <v>27</v>
      </c>
      <c r="I340" t="s">
        <v>1147</v>
      </c>
      <c r="J340">
        <v>1935</v>
      </c>
      <c r="K340" s="3">
        <f>VLOOKUP(sales[[#This Row],[Item Type]],typepricecost[],2,0)</f>
        <v>9.33</v>
      </c>
      <c r="L340" s="3">
        <f>VLOOKUP(sales[[#This Row],[Item Type]],typepricecost[],3,0)</f>
        <v>6.92</v>
      </c>
      <c r="M340" s="3">
        <f>sales[[#This Row],[Units Sold]]*sales[[#This Row],[Unit Price]]</f>
        <v>18053.55</v>
      </c>
      <c r="N340" s="3">
        <f>sales[[#This Row],[Units Sold]]*sales[[#This Row],[Unit Cost]]</f>
        <v>13390.2</v>
      </c>
      <c r="O340" s="3">
        <f>sales[[#This Row],[Total Sale]]-sales[[#This Row],[Total Cost]]</f>
        <v>4663.3499999999985</v>
      </c>
      <c r="P340" s="19">
        <f>YEAR(sales[[#This Row],[Order Date]])</f>
        <v>2021</v>
      </c>
      <c r="Q340" s="19" t="str">
        <f>TEXT(sales[[#This Row],[Order Date]],"mmm")</f>
        <v>sep</v>
      </c>
      <c r="R340" s="19">
        <f>sales[[#This Row],[Ship Date]]-sales[[#This Row],[Order Date]]</f>
        <v>1</v>
      </c>
    </row>
    <row r="341" spans="1:18" x14ac:dyDescent="0.25">
      <c r="A341" s="8">
        <v>673987042</v>
      </c>
      <c r="B341" t="s">
        <v>493</v>
      </c>
      <c r="C341" s="1">
        <v>44109</v>
      </c>
      <c r="D341" s="1">
        <v>44142</v>
      </c>
      <c r="E341" t="s">
        <v>1166</v>
      </c>
      <c r="F341" t="s">
        <v>6</v>
      </c>
      <c r="G341" t="str">
        <f>VLOOKUP(sales[[#This Row],[Country]],countryregion[],2,0)</f>
        <v>Asia</v>
      </c>
      <c r="H341" t="s">
        <v>97</v>
      </c>
      <c r="I341" t="s">
        <v>1152</v>
      </c>
      <c r="J341">
        <v>6598</v>
      </c>
      <c r="K341" s="3">
        <f>VLOOKUP(sales[[#This Row],[Item Type]],typepricecost[],2,0)</f>
        <v>109.28</v>
      </c>
      <c r="L341" s="3">
        <f>VLOOKUP(sales[[#This Row],[Item Type]],typepricecost[],3,0)</f>
        <v>35.840000000000003</v>
      </c>
      <c r="M341" s="3">
        <f>sales[[#This Row],[Units Sold]]*sales[[#This Row],[Unit Price]]</f>
        <v>721029.44000000006</v>
      </c>
      <c r="N341" s="3">
        <f>sales[[#This Row],[Units Sold]]*sales[[#This Row],[Unit Cost]]</f>
        <v>236472.32000000004</v>
      </c>
      <c r="O341" s="3">
        <f>sales[[#This Row],[Total Sale]]-sales[[#This Row],[Total Cost]]</f>
        <v>484557.12</v>
      </c>
      <c r="P341" s="19">
        <f>YEAR(sales[[#This Row],[Order Date]])</f>
        <v>2020</v>
      </c>
      <c r="Q341" s="19" t="str">
        <f>TEXT(sales[[#This Row],[Order Date]],"mmm")</f>
        <v>oct</v>
      </c>
      <c r="R341" s="19">
        <f>sales[[#This Row],[Ship Date]]-sales[[#This Row],[Order Date]]</f>
        <v>33</v>
      </c>
    </row>
    <row r="342" spans="1:18" x14ac:dyDescent="0.25">
      <c r="A342" s="8">
        <v>567838943</v>
      </c>
      <c r="B342" t="s">
        <v>494</v>
      </c>
      <c r="C342" s="1">
        <v>44409</v>
      </c>
      <c r="D342" s="1">
        <v>44422</v>
      </c>
      <c r="E342" t="s">
        <v>1164</v>
      </c>
      <c r="F342" t="s">
        <v>3</v>
      </c>
      <c r="G342" t="str">
        <f>VLOOKUP(sales[[#This Row],[Country]],countryregion[],2,0)</f>
        <v>Middle East and North Africa</v>
      </c>
      <c r="H342" t="s">
        <v>377</v>
      </c>
      <c r="I342" t="s">
        <v>1155</v>
      </c>
      <c r="J342">
        <v>5017</v>
      </c>
      <c r="K342" s="3">
        <f>VLOOKUP(sales[[#This Row],[Item Type]],typepricecost[],2,0)</f>
        <v>421.89</v>
      </c>
      <c r="L342" s="3">
        <f>VLOOKUP(sales[[#This Row],[Item Type]],typepricecost[],3,0)</f>
        <v>364.69</v>
      </c>
      <c r="M342" s="3">
        <f>sales[[#This Row],[Units Sold]]*sales[[#This Row],[Unit Price]]</f>
        <v>2116622.13</v>
      </c>
      <c r="N342" s="3">
        <f>sales[[#This Row],[Units Sold]]*sales[[#This Row],[Unit Cost]]</f>
        <v>1829649.73</v>
      </c>
      <c r="O342" s="3">
        <f>sales[[#This Row],[Total Sale]]-sales[[#This Row],[Total Cost]]</f>
        <v>286972.39999999991</v>
      </c>
      <c r="P342" s="19">
        <f>YEAR(sales[[#This Row],[Order Date]])</f>
        <v>2021</v>
      </c>
      <c r="Q342" s="19" t="str">
        <f>TEXT(sales[[#This Row],[Order Date]],"mmm")</f>
        <v>ago</v>
      </c>
      <c r="R342" s="19">
        <f>sales[[#This Row],[Ship Date]]-sales[[#This Row],[Order Date]]</f>
        <v>13</v>
      </c>
    </row>
    <row r="343" spans="1:18" x14ac:dyDescent="0.25">
      <c r="A343" s="8">
        <v>803983628</v>
      </c>
      <c r="B343" t="s">
        <v>495</v>
      </c>
      <c r="C343" s="1">
        <v>44843</v>
      </c>
      <c r="D343" s="1">
        <v>44866</v>
      </c>
      <c r="E343" t="s">
        <v>1166</v>
      </c>
      <c r="F343" t="s">
        <v>6</v>
      </c>
      <c r="G343" t="str">
        <f>VLOOKUP(sales[[#This Row],[Country]],countryregion[],2,0)</f>
        <v>Asia</v>
      </c>
      <c r="H343" t="s">
        <v>206</v>
      </c>
      <c r="I343" t="s">
        <v>1152</v>
      </c>
      <c r="J343">
        <v>5477</v>
      </c>
      <c r="K343" s="3">
        <f>VLOOKUP(sales[[#This Row],[Item Type]],typepricecost[],2,0)</f>
        <v>109.28</v>
      </c>
      <c r="L343" s="3">
        <f>VLOOKUP(sales[[#This Row],[Item Type]],typepricecost[],3,0)</f>
        <v>35.840000000000003</v>
      </c>
      <c r="M343" s="3">
        <f>sales[[#This Row],[Units Sold]]*sales[[#This Row],[Unit Price]]</f>
        <v>598526.56000000006</v>
      </c>
      <c r="N343" s="3">
        <f>sales[[#This Row],[Units Sold]]*sales[[#This Row],[Unit Cost]]</f>
        <v>196295.68000000002</v>
      </c>
      <c r="O343" s="3">
        <f>sales[[#This Row],[Total Sale]]-sales[[#This Row],[Total Cost]]</f>
        <v>402230.88</v>
      </c>
      <c r="P343" s="19">
        <f>YEAR(sales[[#This Row],[Order Date]])</f>
        <v>2022</v>
      </c>
      <c r="Q343" s="19" t="str">
        <f>TEXT(sales[[#This Row],[Order Date]],"mmm")</f>
        <v>oct</v>
      </c>
      <c r="R343" s="19">
        <f>sales[[#This Row],[Ship Date]]-sales[[#This Row],[Order Date]]</f>
        <v>23</v>
      </c>
    </row>
    <row r="344" spans="1:18" x14ac:dyDescent="0.25">
      <c r="A344" s="8">
        <v>535594928</v>
      </c>
      <c r="B344" t="s">
        <v>496</v>
      </c>
      <c r="C344" s="1">
        <v>44521</v>
      </c>
      <c r="D344" s="1">
        <v>44547</v>
      </c>
      <c r="E344" t="s">
        <v>1164</v>
      </c>
      <c r="F344" t="s">
        <v>3</v>
      </c>
      <c r="G344" t="str">
        <f>VLOOKUP(sales[[#This Row],[Country]],countryregion[],2,0)</f>
        <v>Central America and the Caribbean</v>
      </c>
      <c r="H344" t="s">
        <v>124</v>
      </c>
      <c r="I344" t="s">
        <v>1148</v>
      </c>
      <c r="J344">
        <v>3296</v>
      </c>
      <c r="K344" s="3">
        <f>VLOOKUP(sales[[#This Row],[Item Type]],typepricecost[],2,0)</f>
        <v>437.2</v>
      </c>
      <c r="L344" s="3">
        <f>VLOOKUP(sales[[#This Row],[Item Type]],typepricecost[],3,0)</f>
        <v>263.33</v>
      </c>
      <c r="M344" s="3">
        <f>sales[[#This Row],[Units Sold]]*sales[[#This Row],[Unit Price]]</f>
        <v>1441011.2</v>
      </c>
      <c r="N344" s="3">
        <f>sales[[#This Row],[Units Sold]]*sales[[#This Row],[Unit Cost]]</f>
        <v>867935.67999999993</v>
      </c>
      <c r="O344" s="3">
        <f>sales[[#This Row],[Total Sale]]-sales[[#This Row],[Total Cost]]</f>
        <v>573075.52</v>
      </c>
      <c r="P344" s="19">
        <f>YEAR(sales[[#This Row],[Order Date]])</f>
        <v>2021</v>
      </c>
      <c r="Q344" s="19" t="str">
        <f>TEXT(sales[[#This Row],[Order Date]],"mmm")</f>
        <v>nov</v>
      </c>
      <c r="R344" s="19">
        <f>sales[[#This Row],[Ship Date]]-sales[[#This Row],[Order Date]]</f>
        <v>26</v>
      </c>
    </row>
    <row r="345" spans="1:18" x14ac:dyDescent="0.25">
      <c r="A345" s="8">
        <v>336159169</v>
      </c>
      <c r="B345" t="s">
        <v>497</v>
      </c>
      <c r="C345" s="1">
        <v>44787</v>
      </c>
      <c r="D345" s="1">
        <v>44790</v>
      </c>
      <c r="E345" t="s">
        <v>1164</v>
      </c>
      <c r="F345" t="s">
        <v>6</v>
      </c>
      <c r="G345" t="str">
        <f>VLOOKUP(sales[[#This Row],[Country]],countryregion[],2,0)</f>
        <v>Sub-Saharan Africa</v>
      </c>
      <c r="H345" t="s">
        <v>122</v>
      </c>
      <c r="I345" t="s">
        <v>1150</v>
      </c>
      <c r="J345">
        <v>5823</v>
      </c>
      <c r="K345" s="3">
        <f>VLOOKUP(sales[[#This Row],[Item Type]],typepricecost[],2,0)</f>
        <v>255.28</v>
      </c>
      <c r="L345" s="3">
        <f>VLOOKUP(sales[[#This Row],[Item Type]],typepricecost[],3,0)</f>
        <v>159.41999999999999</v>
      </c>
      <c r="M345" s="3">
        <f>sales[[#This Row],[Units Sold]]*sales[[#This Row],[Unit Price]]</f>
        <v>1486495.44</v>
      </c>
      <c r="N345" s="3">
        <f>sales[[#This Row],[Units Sold]]*sales[[#This Row],[Unit Cost]]</f>
        <v>928302.65999999992</v>
      </c>
      <c r="O345" s="3">
        <f>sales[[#This Row],[Total Sale]]-sales[[#This Row],[Total Cost]]</f>
        <v>558192.78</v>
      </c>
      <c r="P345" s="19">
        <f>YEAR(sales[[#This Row],[Order Date]])</f>
        <v>2022</v>
      </c>
      <c r="Q345" s="19" t="str">
        <f>TEXT(sales[[#This Row],[Order Date]],"mmm")</f>
        <v>ago</v>
      </c>
      <c r="R345" s="19">
        <f>sales[[#This Row],[Ship Date]]-sales[[#This Row],[Order Date]]</f>
        <v>3</v>
      </c>
    </row>
    <row r="346" spans="1:18" x14ac:dyDescent="0.25">
      <c r="A346" s="8">
        <v>849475181</v>
      </c>
      <c r="B346" t="s">
        <v>498</v>
      </c>
      <c r="C346" s="1">
        <v>44521</v>
      </c>
      <c r="D346" s="1">
        <v>44542</v>
      </c>
      <c r="E346" t="s">
        <v>1166</v>
      </c>
      <c r="F346" t="s">
        <v>3</v>
      </c>
      <c r="G346" t="str">
        <f>VLOOKUP(sales[[#This Row],[Country]],countryregion[],2,0)</f>
        <v>Australia and Oceania</v>
      </c>
      <c r="H346" t="s">
        <v>35</v>
      </c>
      <c r="I346" t="s">
        <v>1155</v>
      </c>
      <c r="J346">
        <v>7438</v>
      </c>
      <c r="K346" s="3">
        <f>VLOOKUP(sales[[#This Row],[Item Type]],typepricecost[],2,0)</f>
        <v>421.89</v>
      </c>
      <c r="L346" s="3">
        <f>VLOOKUP(sales[[#This Row],[Item Type]],typepricecost[],3,0)</f>
        <v>364.69</v>
      </c>
      <c r="M346" s="3">
        <f>sales[[#This Row],[Units Sold]]*sales[[#This Row],[Unit Price]]</f>
        <v>3138017.82</v>
      </c>
      <c r="N346" s="3">
        <f>sales[[#This Row],[Units Sold]]*sales[[#This Row],[Unit Cost]]</f>
        <v>2712564.22</v>
      </c>
      <c r="O346" s="3">
        <f>sales[[#This Row],[Total Sale]]-sales[[#This Row],[Total Cost]]</f>
        <v>425453.59999999963</v>
      </c>
      <c r="P346" s="19">
        <f>YEAR(sales[[#This Row],[Order Date]])</f>
        <v>2021</v>
      </c>
      <c r="Q346" s="19" t="str">
        <f>TEXT(sales[[#This Row],[Order Date]],"mmm")</f>
        <v>nov</v>
      </c>
      <c r="R346" s="19">
        <f>sales[[#This Row],[Ship Date]]-sales[[#This Row],[Order Date]]</f>
        <v>21</v>
      </c>
    </row>
    <row r="347" spans="1:18" x14ac:dyDescent="0.25">
      <c r="A347" s="8">
        <v>539654290</v>
      </c>
      <c r="B347" t="s">
        <v>499</v>
      </c>
      <c r="C347" s="1">
        <v>44840</v>
      </c>
      <c r="D347" s="1">
        <v>44852</v>
      </c>
      <c r="E347" t="s">
        <v>1164</v>
      </c>
      <c r="F347" t="s">
        <v>3</v>
      </c>
      <c r="G347" t="str">
        <f>VLOOKUP(sales[[#This Row],[Country]],countryregion[],2,0)</f>
        <v>Middle East and North Africa</v>
      </c>
      <c r="H347" t="s">
        <v>10</v>
      </c>
      <c r="I347" t="s">
        <v>1152</v>
      </c>
      <c r="J347">
        <v>4552</v>
      </c>
      <c r="K347" s="3">
        <f>VLOOKUP(sales[[#This Row],[Item Type]],typepricecost[],2,0)</f>
        <v>109.28</v>
      </c>
      <c r="L347" s="3">
        <f>VLOOKUP(sales[[#This Row],[Item Type]],typepricecost[],3,0)</f>
        <v>35.840000000000003</v>
      </c>
      <c r="M347" s="3">
        <f>sales[[#This Row],[Units Sold]]*sales[[#This Row],[Unit Price]]</f>
        <v>497442.56</v>
      </c>
      <c r="N347" s="3">
        <f>sales[[#This Row],[Units Sold]]*sales[[#This Row],[Unit Cost]]</f>
        <v>163143.68000000002</v>
      </c>
      <c r="O347" s="3">
        <f>sales[[#This Row],[Total Sale]]-sales[[#This Row],[Total Cost]]</f>
        <v>334298.88</v>
      </c>
      <c r="P347" s="19">
        <f>YEAR(sales[[#This Row],[Order Date]])</f>
        <v>2022</v>
      </c>
      <c r="Q347" s="19" t="str">
        <f>TEXT(sales[[#This Row],[Order Date]],"mmm")</f>
        <v>oct</v>
      </c>
      <c r="R347" s="19">
        <f>sales[[#This Row],[Ship Date]]-sales[[#This Row],[Order Date]]</f>
        <v>12</v>
      </c>
    </row>
    <row r="348" spans="1:18" x14ac:dyDescent="0.25">
      <c r="A348" s="8">
        <v>641120326</v>
      </c>
      <c r="B348" t="s">
        <v>500</v>
      </c>
      <c r="C348" s="1">
        <v>44397</v>
      </c>
      <c r="D348" s="1">
        <v>44442</v>
      </c>
      <c r="E348" t="s">
        <v>1165</v>
      </c>
      <c r="F348" t="s">
        <v>6</v>
      </c>
      <c r="G348" t="str">
        <f>VLOOKUP(sales[[#This Row],[Country]],countryregion[],2,0)</f>
        <v>Asia</v>
      </c>
      <c r="H348" t="s">
        <v>396</v>
      </c>
      <c r="I348" t="s">
        <v>1149</v>
      </c>
      <c r="J348">
        <v>606</v>
      </c>
      <c r="K348" s="3">
        <f>VLOOKUP(sales[[#This Row],[Item Type]],typepricecost[],2,0)</f>
        <v>205.7</v>
      </c>
      <c r="L348" s="3">
        <f>VLOOKUP(sales[[#This Row],[Item Type]],typepricecost[],3,0)</f>
        <v>117.11</v>
      </c>
      <c r="M348" s="3">
        <f>sales[[#This Row],[Units Sold]]*sales[[#This Row],[Unit Price]]</f>
        <v>124654.2</v>
      </c>
      <c r="N348" s="3">
        <f>sales[[#This Row],[Units Sold]]*sales[[#This Row],[Unit Cost]]</f>
        <v>70968.66</v>
      </c>
      <c r="O348" s="3">
        <f>sales[[#This Row],[Total Sale]]-sales[[#This Row],[Total Cost]]</f>
        <v>53685.539999999994</v>
      </c>
      <c r="P348" s="19">
        <f>YEAR(sales[[#This Row],[Order Date]])</f>
        <v>2021</v>
      </c>
      <c r="Q348" s="19" t="str">
        <f>TEXT(sales[[#This Row],[Order Date]],"mmm")</f>
        <v>jul</v>
      </c>
      <c r="R348" s="19">
        <f>sales[[#This Row],[Ship Date]]-sales[[#This Row],[Order Date]]</f>
        <v>45</v>
      </c>
    </row>
    <row r="349" spans="1:18" x14ac:dyDescent="0.25">
      <c r="A349" s="8">
        <v>208609616</v>
      </c>
      <c r="B349" t="s">
        <v>501</v>
      </c>
      <c r="C349" s="1">
        <v>44078</v>
      </c>
      <c r="D349" s="1">
        <v>44079</v>
      </c>
      <c r="E349" t="s">
        <v>1166</v>
      </c>
      <c r="F349" t="s">
        <v>3</v>
      </c>
      <c r="G349" t="str">
        <f>VLOOKUP(sales[[#This Row],[Country]],countryregion[],2,0)</f>
        <v>Asia</v>
      </c>
      <c r="H349" t="s">
        <v>403</v>
      </c>
      <c r="I349" t="s">
        <v>1146</v>
      </c>
      <c r="J349">
        <v>1076</v>
      </c>
      <c r="K349" s="3">
        <f>VLOOKUP(sales[[#This Row],[Item Type]],typepricecost[],2,0)</f>
        <v>154.06</v>
      </c>
      <c r="L349" s="3">
        <f>VLOOKUP(sales[[#This Row],[Item Type]],typepricecost[],3,0)</f>
        <v>90.93</v>
      </c>
      <c r="M349" s="3">
        <f>sales[[#This Row],[Units Sold]]*sales[[#This Row],[Unit Price]]</f>
        <v>165768.56</v>
      </c>
      <c r="N349" s="3">
        <f>sales[[#This Row],[Units Sold]]*sales[[#This Row],[Unit Cost]]</f>
        <v>97840.680000000008</v>
      </c>
      <c r="O349" s="3">
        <f>sales[[#This Row],[Total Sale]]-sales[[#This Row],[Total Cost]]</f>
        <v>67927.87999999999</v>
      </c>
      <c r="P349" s="19">
        <f>YEAR(sales[[#This Row],[Order Date]])</f>
        <v>2020</v>
      </c>
      <c r="Q349" s="19" t="str">
        <f>TEXT(sales[[#This Row],[Order Date]],"mmm")</f>
        <v>sep</v>
      </c>
      <c r="R349" s="19">
        <f>sales[[#This Row],[Ship Date]]-sales[[#This Row],[Order Date]]</f>
        <v>1</v>
      </c>
    </row>
    <row r="350" spans="1:18" x14ac:dyDescent="0.25">
      <c r="A350" s="8">
        <v>167170989</v>
      </c>
      <c r="B350" t="s">
        <v>502</v>
      </c>
      <c r="C350" s="1">
        <v>44397</v>
      </c>
      <c r="D350" s="1">
        <v>44399</v>
      </c>
      <c r="E350" t="s">
        <v>1165</v>
      </c>
      <c r="F350" t="s">
        <v>3</v>
      </c>
      <c r="G350" t="str">
        <f>VLOOKUP(sales[[#This Row],[Country]],countryregion[],2,0)</f>
        <v>Middle East and North Africa</v>
      </c>
      <c r="H350" t="s">
        <v>10</v>
      </c>
      <c r="I350" t="s">
        <v>1155</v>
      </c>
      <c r="J350">
        <v>8465</v>
      </c>
      <c r="K350" s="3">
        <f>VLOOKUP(sales[[#This Row],[Item Type]],typepricecost[],2,0)</f>
        <v>421.89</v>
      </c>
      <c r="L350" s="3">
        <f>VLOOKUP(sales[[#This Row],[Item Type]],typepricecost[],3,0)</f>
        <v>364.69</v>
      </c>
      <c r="M350" s="3">
        <f>sales[[#This Row],[Units Sold]]*sales[[#This Row],[Unit Price]]</f>
        <v>3571298.85</v>
      </c>
      <c r="N350" s="3">
        <f>sales[[#This Row],[Units Sold]]*sales[[#This Row],[Unit Cost]]</f>
        <v>3087100.85</v>
      </c>
      <c r="O350" s="3">
        <f>sales[[#This Row],[Total Sale]]-sales[[#This Row],[Total Cost]]</f>
        <v>484198</v>
      </c>
      <c r="P350" s="19">
        <f>YEAR(sales[[#This Row],[Order Date]])</f>
        <v>2021</v>
      </c>
      <c r="Q350" s="19" t="str">
        <f>TEXT(sales[[#This Row],[Order Date]],"mmm")</f>
        <v>jul</v>
      </c>
      <c r="R350" s="19">
        <f>sales[[#This Row],[Ship Date]]-sales[[#This Row],[Order Date]]</f>
        <v>2</v>
      </c>
    </row>
    <row r="351" spans="1:18" x14ac:dyDescent="0.25">
      <c r="A351" s="8">
        <v>162165772</v>
      </c>
      <c r="B351" t="s">
        <v>503</v>
      </c>
      <c r="C351" s="1">
        <v>43924</v>
      </c>
      <c r="D351" s="1">
        <v>43957</v>
      </c>
      <c r="E351" t="s">
        <v>1166</v>
      </c>
      <c r="F351" t="s">
        <v>6</v>
      </c>
      <c r="G351" t="str">
        <f>VLOOKUP(sales[[#This Row],[Country]],countryregion[],2,0)</f>
        <v>Australia and Oceania</v>
      </c>
      <c r="H351" t="s">
        <v>167</v>
      </c>
      <c r="I351" t="s">
        <v>1155</v>
      </c>
      <c r="J351">
        <v>7311</v>
      </c>
      <c r="K351" s="3">
        <f>VLOOKUP(sales[[#This Row],[Item Type]],typepricecost[],2,0)</f>
        <v>421.89</v>
      </c>
      <c r="L351" s="3">
        <f>VLOOKUP(sales[[#This Row],[Item Type]],typepricecost[],3,0)</f>
        <v>364.69</v>
      </c>
      <c r="M351" s="3">
        <f>sales[[#This Row],[Units Sold]]*sales[[#This Row],[Unit Price]]</f>
        <v>3084437.79</v>
      </c>
      <c r="N351" s="3">
        <f>sales[[#This Row],[Units Sold]]*sales[[#This Row],[Unit Cost]]</f>
        <v>2666248.59</v>
      </c>
      <c r="O351" s="3">
        <f>sales[[#This Row],[Total Sale]]-sales[[#This Row],[Total Cost]]</f>
        <v>418189.20000000019</v>
      </c>
      <c r="P351" s="19">
        <f>YEAR(sales[[#This Row],[Order Date]])</f>
        <v>2020</v>
      </c>
      <c r="Q351" s="19" t="str">
        <f>TEXT(sales[[#This Row],[Order Date]],"mmm")</f>
        <v>abr</v>
      </c>
      <c r="R351" s="19">
        <f>sales[[#This Row],[Ship Date]]-sales[[#This Row],[Order Date]]</f>
        <v>33</v>
      </c>
    </row>
    <row r="352" spans="1:18" x14ac:dyDescent="0.25">
      <c r="A352" s="8">
        <v>809267795</v>
      </c>
      <c r="B352" t="s">
        <v>504</v>
      </c>
      <c r="C352" s="1">
        <v>43987</v>
      </c>
      <c r="D352" s="1">
        <v>44002</v>
      </c>
      <c r="E352" t="s">
        <v>1166</v>
      </c>
      <c r="F352" t="s">
        <v>6</v>
      </c>
      <c r="G352" t="str">
        <f>VLOOKUP(sales[[#This Row],[Country]],countryregion[],2,0)</f>
        <v>Sub-Saharan Africa</v>
      </c>
      <c r="H352" t="s">
        <v>269</v>
      </c>
      <c r="I352" t="s">
        <v>1148</v>
      </c>
      <c r="J352">
        <v>9179</v>
      </c>
      <c r="K352" s="3">
        <f>VLOOKUP(sales[[#This Row],[Item Type]],typepricecost[],2,0)</f>
        <v>437.2</v>
      </c>
      <c r="L352" s="3">
        <f>VLOOKUP(sales[[#This Row],[Item Type]],typepricecost[],3,0)</f>
        <v>263.33</v>
      </c>
      <c r="M352" s="3">
        <f>sales[[#This Row],[Units Sold]]*sales[[#This Row],[Unit Price]]</f>
        <v>4013058.8</v>
      </c>
      <c r="N352" s="3">
        <f>sales[[#This Row],[Units Sold]]*sales[[#This Row],[Unit Cost]]</f>
        <v>2417106.0699999998</v>
      </c>
      <c r="O352" s="3">
        <f>sales[[#This Row],[Total Sale]]-sales[[#This Row],[Total Cost]]</f>
        <v>1595952.73</v>
      </c>
      <c r="P352" s="19">
        <f>YEAR(sales[[#This Row],[Order Date]])</f>
        <v>2020</v>
      </c>
      <c r="Q352" s="19" t="str">
        <f>TEXT(sales[[#This Row],[Order Date]],"mmm")</f>
        <v>jun</v>
      </c>
      <c r="R352" s="19">
        <f>sales[[#This Row],[Ship Date]]-sales[[#This Row],[Order Date]]</f>
        <v>15</v>
      </c>
    </row>
    <row r="353" spans="1:18" x14ac:dyDescent="0.25">
      <c r="A353" s="8">
        <v>544463384</v>
      </c>
      <c r="B353" t="s">
        <v>505</v>
      </c>
      <c r="C353" s="1">
        <v>43973</v>
      </c>
      <c r="D353" s="1">
        <v>44007</v>
      </c>
      <c r="E353" t="s">
        <v>1166</v>
      </c>
      <c r="F353" t="s">
        <v>6</v>
      </c>
      <c r="G353" t="str">
        <f>VLOOKUP(sales[[#This Row],[Country]],countryregion[],2,0)</f>
        <v>Europe</v>
      </c>
      <c r="H353" t="s">
        <v>110</v>
      </c>
      <c r="I353" t="s">
        <v>1150</v>
      </c>
      <c r="J353">
        <v>7669</v>
      </c>
      <c r="K353" s="3">
        <f>VLOOKUP(sales[[#This Row],[Item Type]],typepricecost[],2,0)</f>
        <v>255.28</v>
      </c>
      <c r="L353" s="3">
        <f>VLOOKUP(sales[[#This Row],[Item Type]],typepricecost[],3,0)</f>
        <v>159.41999999999999</v>
      </c>
      <c r="M353" s="3">
        <f>sales[[#This Row],[Units Sold]]*sales[[#This Row],[Unit Price]]</f>
        <v>1957742.32</v>
      </c>
      <c r="N353" s="3">
        <f>sales[[#This Row],[Units Sold]]*sales[[#This Row],[Unit Cost]]</f>
        <v>1222591.98</v>
      </c>
      <c r="O353" s="3">
        <f>sales[[#This Row],[Total Sale]]-sales[[#This Row],[Total Cost]]</f>
        <v>735150.34000000008</v>
      </c>
      <c r="P353" s="19">
        <f>YEAR(sales[[#This Row],[Order Date]])</f>
        <v>2020</v>
      </c>
      <c r="Q353" s="19" t="str">
        <f>TEXT(sales[[#This Row],[Order Date]],"mmm")</f>
        <v>may</v>
      </c>
      <c r="R353" s="19">
        <f>sales[[#This Row],[Ship Date]]-sales[[#This Row],[Order Date]]</f>
        <v>34</v>
      </c>
    </row>
    <row r="354" spans="1:18" x14ac:dyDescent="0.25">
      <c r="A354" s="8">
        <v>574051368</v>
      </c>
      <c r="B354" t="s">
        <v>506</v>
      </c>
      <c r="C354" s="1">
        <v>43938</v>
      </c>
      <c r="D354" s="1">
        <v>43952</v>
      </c>
      <c r="E354" t="s">
        <v>1165</v>
      </c>
      <c r="F354" t="s">
        <v>6</v>
      </c>
      <c r="G354" t="str">
        <f>VLOOKUP(sales[[#This Row],[Country]],countryregion[],2,0)</f>
        <v>Middle East and North Africa</v>
      </c>
      <c r="H354" t="s">
        <v>126</v>
      </c>
      <c r="I354" t="s">
        <v>1151</v>
      </c>
      <c r="J354">
        <v>3411</v>
      </c>
      <c r="K354" s="3">
        <f>VLOOKUP(sales[[#This Row],[Item Type]],typepricecost[],2,0)</f>
        <v>47.45</v>
      </c>
      <c r="L354" s="3">
        <f>VLOOKUP(sales[[#This Row],[Item Type]],typepricecost[],3,0)</f>
        <v>31.79</v>
      </c>
      <c r="M354" s="3">
        <f>sales[[#This Row],[Units Sold]]*sales[[#This Row],[Unit Price]]</f>
        <v>161851.95000000001</v>
      </c>
      <c r="N354" s="3">
        <f>sales[[#This Row],[Units Sold]]*sales[[#This Row],[Unit Cost]]</f>
        <v>108435.69</v>
      </c>
      <c r="O354" s="3">
        <f>sales[[#This Row],[Total Sale]]-sales[[#This Row],[Total Cost]]</f>
        <v>53416.260000000009</v>
      </c>
      <c r="P354" s="19">
        <f>YEAR(sales[[#This Row],[Order Date]])</f>
        <v>2020</v>
      </c>
      <c r="Q354" s="19" t="str">
        <f>TEXT(sales[[#This Row],[Order Date]],"mmm")</f>
        <v>abr</v>
      </c>
      <c r="R354" s="19">
        <f>sales[[#This Row],[Ship Date]]-sales[[#This Row],[Order Date]]</f>
        <v>14</v>
      </c>
    </row>
    <row r="355" spans="1:18" x14ac:dyDescent="0.25">
      <c r="A355" s="8">
        <v>824643075</v>
      </c>
      <c r="B355" t="s">
        <v>507</v>
      </c>
      <c r="C355" s="1">
        <v>44084</v>
      </c>
      <c r="D355" s="1">
        <v>44127</v>
      </c>
      <c r="E355" t="s">
        <v>1166</v>
      </c>
      <c r="F355" t="s">
        <v>6</v>
      </c>
      <c r="G355" t="str">
        <f>VLOOKUP(sales[[#This Row],[Country]],countryregion[],2,0)</f>
        <v>Sub-Saharan Africa</v>
      </c>
      <c r="H355" t="s">
        <v>188</v>
      </c>
      <c r="I355" t="s">
        <v>1147</v>
      </c>
      <c r="J355">
        <v>9066</v>
      </c>
      <c r="K355" s="3">
        <f>VLOOKUP(sales[[#This Row],[Item Type]],typepricecost[],2,0)</f>
        <v>9.33</v>
      </c>
      <c r="L355" s="3">
        <f>VLOOKUP(sales[[#This Row],[Item Type]],typepricecost[],3,0)</f>
        <v>6.92</v>
      </c>
      <c r="M355" s="3">
        <f>sales[[#This Row],[Units Sold]]*sales[[#This Row],[Unit Price]]</f>
        <v>84585.78</v>
      </c>
      <c r="N355" s="3">
        <f>sales[[#This Row],[Units Sold]]*sales[[#This Row],[Unit Cost]]</f>
        <v>62736.72</v>
      </c>
      <c r="O355" s="3">
        <f>sales[[#This Row],[Total Sale]]-sales[[#This Row],[Total Cost]]</f>
        <v>21849.059999999998</v>
      </c>
      <c r="P355" s="19">
        <f>YEAR(sales[[#This Row],[Order Date]])</f>
        <v>2020</v>
      </c>
      <c r="Q355" s="19" t="str">
        <f>TEXT(sales[[#This Row],[Order Date]],"mmm")</f>
        <v>sep</v>
      </c>
      <c r="R355" s="19">
        <f>sales[[#This Row],[Ship Date]]-sales[[#This Row],[Order Date]]</f>
        <v>43</v>
      </c>
    </row>
    <row r="356" spans="1:18" x14ac:dyDescent="0.25">
      <c r="A356" s="8">
        <v>393162333</v>
      </c>
      <c r="B356" t="s">
        <v>508</v>
      </c>
      <c r="C356" s="1">
        <v>44238</v>
      </c>
      <c r="D356" s="1">
        <v>44284</v>
      </c>
      <c r="E356" t="s">
        <v>1164</v>
      </c>
      <c r="F356" t="s">
        <v>3</v>
      </c>
      <c r="G356" t="str">
        <f>VLOOKUP(sales[[#This Row],[Country]],countryregion[],2,0)</f>
        <v>Sub-Saharan Africa</v>
      </c>
      <c r="H356" t="s">
        <v>289</v>
      </c>
      <c r="I356" t="s">
        <v>1154</v>
      </c>
      <c r="J356">
        <v>4326</v>
      </c>
      <c r="K356" s="3">
        <f>VLOOKUP(sales[[#This Row],[Item Type]],typepricecost[],2,0)</f>
        <v>81.73</v>
      </c>
      <c r="L356" s="3">
        <f>VLOOKUP(sales[[#This Row],[Item Type]],typepricecost[],3,0)</f>
        <v>56.67</v>
      </c>
      <c r="M356" s="3">
        <f>sales[[#This Row],[Units Sold]]*sales[[#This Row],[Unit Price]]</f>
        <v>353563.98000000004</v>
      </c>
      <c r="N356" s="3">
        <f>sales[[#This Row],[Units Sold]]*sales[[#This Row],[Unit Cost]]</f>
        <v>245154.42</v>
      </c>
      <c r="O356" s="3">
        <f>sales[[#This Row],[Total Sale]]-sales[[#This Row],[Total Cost]]</f>
        <v>108409.56000000003</v>
      </c>
      <c r="P356" s="19">
        <f>YEAR(sales[[#This Row],[Order Date]])</f>
        <v>2021</v>
      </c>
      <c r="Q356" s="19" t="str">
        <f>TEXT(sales[[#This Row],[Order Date]],"mmm")</f>
        <v>feb</v>
      </c>
      <c r="R356" s="19">
        <f>sales[[#This Row],[Ship Date]]-sales[[#This Row],[Order Date]]</f>
        <v>46</v>
      </c>
    </row>
    <row r="357" spans="1:18" x14ac:dyDescent="0.25">
      <c r="A357" s="8">
        <v>696845471</v>
      </c>
      <c r="B357" t="s">
        <v>509</v>
      </c>
      <c r="C357" s="1">
        <v>44375</v>
      </c>
      <c r="D357" s="1">
        <v>44385</v>
      </c>
      <c r="E357" t="s">
        <v>1165</v>
      </c>
      <c r="F357" t="s">
        <v>6</v>
      </c>
      <c r="G357" t="str">
        <f>VLOOKUP(sales[[#This Row],[Country]],countryregion[],2,0)</f>
        <v>Sub-Saharan Africa</v>
      </c>
      <c r="H357" t="s">
        <v>327</v>
      </c>
      <c r="I357" t="s">
        <v>1147</v>
      </c>
      <c r="J357">
        <v>915</v>
      </c>
      <c r="K357" s="3">
        <f>VLOOKUP(sales[[#This Row],[Item Type]],typepricecost[],2,0)</f>
        <v>9.33</v>
      </c>
      <c r="L357" s="3">
        <f>VLOOKUP(sales[[#This Row],[Item Type]],typepricecost[],3,0)</f>
        <v>6.92</v>
      </c>
      <c r="M357" s="3">
        <f>sales[[#This Row],[Units Sold]]*sales[[#This Row],[Unit Price]]</f>
        <v>8536.9500000000007</v>
      </c>
      <c r="N357" s="3">
        <f>sales[[#This Row],[Units Sold]]*sales[[#This Row],[Unit Cost]]</f>
        <v>6331.8</v>
      </c>
      <c r="O357" s="3">
        <f>sales[[#This Row],[Total Sale]]-sales[[#This Row],[Total Cost]]</f>
        <v>2205.1500000000005</v>
      </c>
      <c r="P357" s="19">
        <f>YEAR(sales[[#This Row],[Order Date]])</f>
        <v>2021</v>
      </c>
      <c r="Q357" s="19" t="str">
        <f>TEXT(sales[[#This Row],[Order Date]],"mmm")</f>
        <v>jun</v>
      </c>
      <c r="R357" s="19">
        <f>sales[[#This Row],[Ship Date]]-sales[[#This Row],[Order Date]]</f>
        <v>10</v>
      </c>
    </row>
    <row r="358" spans="1:18" x14ac:dyDescent="0.25">
      <c r="A358" s="8">
        <v>523241317</v>
      </c>
      <c r="B358" t="s">
        <v>342</v>
      </c>
      <c r="C358" s="1">
        <v>44092</v>
      </c>
      <c r="D358" s="1">
        <v>44107</v>
      </c>
      <c r="E358" t="s">
        <v>1165</v>
      </c>
      <c r="F358" t="s">
        <v>3</v>
      </c>
      <c r="G358" t="str">
        <f>VLOOKUP(sales[[#This Row],[Country]],countryregion[],2,0)</f>
        <v>Central America and the Caribbean</v>
      </c>
      <c r="H358" t="s">
        <v>510</v>
      </c>
      <c r="I358" t="s">
        <v>1152</v>
      </c>
      <c r="J358">
        <v>7588</v>
      </c>
      <c r="K358" s="3">
        <f>VLOOKUP(sales[[#This Row],[Item Type]],typepricecost[],2,0)</f>
        <v>109.28</v>
      </c>
      <c r="L358" s="3">
        <f>VLOOKUP(sales[[#This Row],[Item Type]],typepricecost[],3,0)</f>
        <v>35.840000000000003</v>
      </c>
      <c r="M358" s="3">
        <f>sales[[#This Row],[Units Sold]]*sales[[#This Row],[Unit Price]]</f>
        <v>829216.64</v>
      </c>
      <c r="N358" s="3">
        <f>sales[[#This Row],[Units Sold]]*sales[[#This Row],[Unit Cost]]</f>
        <v>271953.92000000004</v>
      </c>
      <c r="O358" s="3">
        <f>sales[[#This Row],[Total Sale]]-sales[[#This Row],[Total Cost]]</f>
        <v>557262.72</v>
      </c>
      <c r="P358" s="19">
        <f>YEAR(sales[[#This Row],[Order Date]])</f>
        <v>2020</v>
      </c>
      <c r="Q358" s="19" t="str">
        <f>TEXT(sales[[#This Row],[Order Date]],"mmm")</f>
        <v>sep</v>
      </c>
      <c r="R358" s="19">
        <f>sales[[#This Row],[Ship Date]]-sales[[#This Row],[Order Date]]</f>
        <v>15</v>
      </c>
    </row>
    <row r="359" spans="1:18" x14ac:dyDescent="0.25">
      <c r="A359" s="8">
        <v>980211198</v>
      </c>
      <c r="B359" t="s">
        <v>511</v>
      </c>
      <c r="C359" s="1">
        <v>44180</v>
      </c>
      <c r="D359" s="1">
        <v>44180</v>
      </c>
      <c r="E359" t="s">
        <v>1163</v>
      </c>
      <c r="F359" t="s">
        <v>3</v>
      </c>
      <c r="G359" t="str">
        <f>VLOOKUP(sales[[#This Row],[Country]],countryregion[],2,0)</f>
        <v>Middle East and North Africa</v>
      </c>
      <c r="H359" t="s">
        <v>475</v>
      </c>
      <c r="I359" t="s">
        <v>1149</v>
      </c>
      <c r="J359">
        <v>5131</v>
      </c>
      <c r="K359" s="3">
        <f>VLOOKUP(sales[[#This Row],[Item Type]],typepricecost[],2,0)</f>
        <v>205.7</v>
      </c>
      <c r="L359" s="3">
        <f>VLOOKUP(sales[[#This Row],[Item Type]],typepricecost[],3,0)</f>
        <v>117.11</v>
      </c>
      <c r="M359" s="3">
        <f>sales[[#This Row],[Units Sold]]*sales[[#This Row],[Unit Price]]</f>
        <v>1055446.7</v>
      </c>
      <c r="N359" s="3">
        <f>sales[[#This Row],[Units Sold]]*sales[[#This Row],[Unit Cost]]</f>
        <v>600891.41</v>
      </c>
      <c r="O359" s="3">
        <f>sales[[#This Row],[Total Sale]]-sales[[#This Row],[Total Cost]]</f>
        <v>454555.28999999992</v>
      </c>
      <c r="P359" s="19">
        <f>YEAR(sales[[#This Row],[Order Date]])</f>
        <v>2020</v>
      </c>
      <c r="Q359" s="19" t="str">
        <f>TEXT(sales[[#This Row],[Order Date]],"mmm")</f>
        <v>dic</v>
      </c>
      <c r="R359" s="19">
        <f>sales[[#This Row],[Ship Date]]-sales[[#This Row],[Order Date]]</f>
        <v>0</v>
      </c>
    </row>
    <row r="360" spans="1:18" x14ac:dyDescent="0.25">
      <c r="A360" s="8">
        <v>545928943</v>
      </c>
      <c r="B360" t="s">
        <v>512</v>
      </c>
      <c r="C360" s="1">
        <v>44009</v>
      </c>
      <c r="D360" s="1">
        <v>44053</v>
      </c>
      <c r="E360" t="s">
        <v>1163</v>
      </c>
      <c r="F360" t="s">
        <v>6</v>
      </c>
      <c r="G360" t="str">
        <f>VLOOKUP(sales[[#This Row],[Country]],countryregion[],2,0)</f>
        <v>Australia and Oceania</v>
      </c>
      <c r="H360" t="s">
        <v>21</v>
      </c>
      <c r="I360" t="s">
        <v>1153</v>
      </c>
      <c r="J360">
        <v>1361</v>
      </c>
      <c r="K360" s="3">
        <f>VLOOKUP(sales[[#This Row],[Item Type]],typepricecost[],2,0)</f>
        <v>668.27</v>
      </c>
      <c r="L360" s="3">
        <f>VLOOKUP(sales[[#This Row],[Item Type]],typepricecost[],3,0)</f>
        <v>502.54</v>
      </c>
      <c r="M360" s="3">
        <f>sales[[#This Row],[Units Sold]]*sales[[#This Row],[Unit Price]]</f>
        <v>909515.47</v>
      </c>
      <c r="N360" s="3">
        <f>sales[[#This Row],[Units Sold]]*sales[[#This Row],[Unit Cost]]</f>
        <v>683956.94000000006</v>
      </c>
      <c r="O360" s="3">
        <f>sales[[#This Row],[Total Sale]]-sales[[#This Row],[Total Cost]]</f>
        <v>225558.52999999991</v>
      </c>
      <c r="P360" s="19">
        <f>YEAR(sales[[#This Row],[Order Date]])</f>
        <v>2020</v>
      </c>
      <c r="Q360" s="19" t="str">
        <f>TEXT(sales[[#This Row],[Order Date]],"mmm")</f>
        <v>jun</v>
      </c>
      <c r="R360" s="19">
        <f>sales[[#This Row],[Ship Date]]-sales[[#This Row],[Order Date]]</f>
        <v>44</v>
      </c>
    </row>
    <row r="361" spans="1:18" x14ac:dyDescent="0.25">
      <c r="A361" s="8">
        <v>918880879</v>
      </c>
      <c r="B361" t="s">
        <v>513</v>
      </c>
      <c r="C361" s="1">
        <v>44140</v>
      </c>
      <c r="D361" s="1">
        <v>44178</v>
      </c>
      <c r="E361" t="s">
        <v>1163</v>
      </c>
      <c r="F361" t="s">
        <v>6</v>
      </c>
      <c r="G361" t="str">
        <f>VLOOKUP(sales[[#This Row],[Country]],countryregion[],2,0)</f>
        <v>Sub-Saharan Africa</v>
      </c>
      <c r="H361" t="s">
        <v>188</v>
      </c>
      <c r="I361" t="s">
        <v>1146</v>
      </c>
      <c r="J361">
        <v>6127</v>
      </c>
      <c r="K361" s="3">
        <f>VLOOKUP(sales[[#This Row],[Item Type]],typepricecost[],2,0)</f>
        <v>154.06</v>
      </c>
      <c r="L361" s="3">
        <f>VLOOKUP(sales[[#This Row],[Item Type]],typepricecost[],3,0)</f>
        <v>90.93</v>
      </c>
      <c r="M361" s="3">
        <f>sales[[#This Row],[Units Sold]]*sales[[#This Row],[Unit Price]]</f>
        <v>943925.62</v>
      </c>
      <c r="N361" s="3">
        <f>sales[[#This Row],[Units Sold]]*sales[[#This Row],[Unit Cost]]</f>
        <v>557128.11</v>
      </c>
      <c r="O361" s="3">
        <f>sales[[#This Row],[Total Sale]]-sales[[#This Row],[Total Cost]]</f>
        <v>386797.51</v>
      </c>
      <c r="P361" s="19">
        <f>YEAR(sales[[#This Row],[Order Date]])</f>
        <v>2020</v>
      </c>
      <c r="Q361" s="19" t="str">
        <f>TEXT(sales[[#This Row],[Order Date]],"mmm")</f>
        <v>nov</v>
      </c>
      <c r="R361" s="19">
        <f>sales[[#This Row],[Ship Date]]-sales[[#This Row],[Order Date]]</f>
        <v>38</v>
      </c>
    </row>
    <row r="362" spans="1:18" x14ac:dyDescent="0.25">
      <c r="A362" s="8">
        <v>267865836</v>
      </c>
      <c r="B362" t="s">
        <v>514</v>
      </c>
      <c r="C362" s="1">
        <v>44760</v>
      </c>
      <c r="D362" s="1">
        <v>44772</v>
      </c>
      <c r="E362" t="s">
        <v>1165</v>
      </c>
      <c r="F362" t="s">
        <v>3</v>
      </c>
      <c r="G362" t="str">
        <f>VLOOKUP(sales[[#This Row],[Country]],countryregion[],2,0)</f>
        <v>Central America and the Caribbean</v>
      </c>
      <c r="H362" t="s">
        <v>88</v>
      </c>
      <c r="I362" t="s">
        <v>1146</v>
      </c>
      <c r="J362">
        <v>6308</v>
      </c>
      <c r="K362" s="3">
        <f>VLOOKUP(sales[[#This Row],[Item Type]],typepricecost[],2,0)</f>
        <v>154.06</v>
      </c>
      <c r="L362" s="3">
        <f>VLOOKUP(sales[[#This Row],[Item Type]],typepricecost[],3,0)</f>
        <v>90.93</v>
      </c>
      <c r="M362" s="3">
        <f>sales[[#This Row],[Units Sold]]*sales[[#This Row],[Unit Price]]</f>
        <v>971810.48</v>
      </c>
      <c r="N362" s="3">
        <f>sales[[#This Row],[Units Sold]]*sales[[#This Row],[Unit Cost]]</f>
        <v>573586.44000000006</v>
      </c>
      <c r="O362" s="3">
        <f>sales[[#This Row],[Total Sale]]-sales[[#This Row],[Total Cost]]</f>
        <v>398224.03999999992</v>
      </c>
      <c r="P362" s="19">
        <f>YEAR(sales[[#This Row],[Order Date]])</f>
        <v>2022</v>
      </c>
      <c r="Q362" s="19" t="str">
        <f>TEXT(sales[[#This Row],[Order Date]],"mmm")</f>
        <v>jul</v>
      </c>
      <c r="R362" s="19">
        <f>sales[[#This Row],[Ship Date]]-sales[[#This Row],[Order Date]]</f>
        <v>12</v>
      </c>
    </row>
    <row r="363" spans="1:18" x14ac:dyDescent="0.25">
      <c r="A363" s="8">
        <v>881995141</v>
      </c>
      <c r="B363" t="s">
        <v>515</v>
      </c>
      <c r="C363" s="1">
        <v>44112</v>
      </c>
      <c r="D363" s="1">
        <v>44124</v>
      </c>
      <c r="E363" t="s">
        <v>1165</v>
      </c>
      <c r="F363" t="s">
        <v>6</v>
      </c>
      <c r="G363" t="str">
        <f>VLOOKUP(sales[[#This Row],[Country]],countryregion[],2,0)</f>
        <v>Europe</v>
      </c>
      <c r="H363" t="s">
        <v>243</v>
      </c>
      <c r="I363" t="s">
        <v>1145</v>
      </c>
      <c r="J363">
        <v>817</v>
      </c>
      <c r="K363" s="3">
        <f>VLOOKUP(sales[[#This Row],[Item Type]],typepricecost[],2,0)</f>
        <v>651.21</v>
      </c>
      <c r="L363" s="3">
        <f>VLOOKUP(sales[[#This Row],[Item Type]],typepricecost[],3,0)</f>
        <v>524.96</v>
      </c>
      <c r="M363" s="3">
        <f>sales[[#This Row],[Units Sold]]*sales[[#This Row],[Unit Price]]</f>
        <v>532038.57000000007</v>
      </c>
      <c r="N363" s="3">
        <f>sales[[#This Row],[Units Sold]]*sales[[#This Row],[Unit Cost]]</f>
        <v>428892.32</v>
      </c>
      <c r="O363" s="3">
        <f>sales[[#This Row],[Total Sale]]-sales[[#This Row],[Total Cost]]</f>
        <v>103146.25000000006</v>
      </c>
      <c r="P363" s="19">
        <f>YEAR(sales[[#This Row],[Order Date]])</f>
        <v>2020</v>
      </c>
      <c r="Q363" s="19" t="str">
        <f>TEXT(sales[[#This Row],[Order Date]],"mmm")</f>
        <v>oct</v>
      </c>
      <c r="R363" s="19">
        <f>sales[[#This Row],[Ship Date]]-sales[[#This Row],[Order Date]]</f>
        <v>12</v>
      </c>
    </row>
    <row r="364" spans="1:18" x14ac:dyDescent="0.25">
      <c r="A364" s="8">
        <v>620692622</v>
      </c>
      <c r="B364" t="s">
        <v>516</v>
      </c>
      <c r="C364" s="1">
        <v>44244</v>
      </c>
      <c r="D364" s="1">
        <v>44261</v>
      </c>
      <c r="E364" t="s">
        <v>1166</v>
      </c>
      <c r="F364" t="s">
        <v>6</v>
      </c>
      <c r="G364" t="str">
        <f>VLOOKUP(sales[[#This Row],[Country]],countryregion[],2,0)</f>
        <v>Europe</v>
      </c>
      <c r="H364" t="s">
        <v>366</v>
      </c>
      <c r="I364" t="s">
        <v>1154</v>
      </c>
      <c r="J364">
        <v>5595</v>
      </c>
      <c r="K364" s="3">
        <f>VLOOKUP(sales[[#This Row],[Item Type]],typepricecost[],2,0)</f>
        <v>81.73</v>
      </c>
      <c r="L364" s="3">
        <f>VLOOKUP(sales[[#This Row],[Item Type]],typepricecost[],3,0)</f>
        <v>56.67</v>
      </c>
      <c r="M364" s="3">
        <f>sales[[#This Row],[Units Sold]]*sales[[#This Row],[Unit Price]]</f>
        <v>457279.35000000003</v>
      </c>
      <c r="N364" s="3">
        <f>sales[[#This Row],[Units Sold]]*sales[[#This Row],[Unit Cost]]</f>
        <v>317068.65000000002</v>
      </c>
      <c r="O364" s="3">
        <f>sales[[#This Row],[Total Sale]]-sales[[#This Row],[Total Cost]]</f>
        <v>140210.70000000001</v>
      </c>
      <c r="P364" s="19">
        <f>YEAR(sales[[#This Row],[Order Date]])</f>
        <v>2021</v>
      </c>
      <c r="Q364" s="19" t="str">
        <f>TEXT(sales[[#This Row],[Order Date]],"mmm")</f>
        <v>feb</v>
      </c>
      <c r="R364" s="19">
        <f>sales[[#This Row],[Ship Date]]-sales[[#This Row],[Order Date]]</f>
        <v>17</v>
      </c>
    </row>
    <row r="365" spans="1:18" x14ac:dyDescent="0.25">
      <c r="A365" s="8">
        <v>563694608</v>
      </c>
      <c r="B365" t="s">
        <v>517</v>
      </c>
      <c r="C365" s="1">
        <v>44215</v>
      </c>
      <c r="D365" s="1">
        <v>44238</v>
      </c>
      <c r="E365" t="s">
        <v>1164</v>
      </c>
      <c r="F365" t="s">
        <v>6</v>
      </c>
      <c r="G365" t="str">
        <f>VLOOKUP(sales[[#This Row],[Country]],countryregion[],2,0)</f>
        <v>Asia</v>
      </c>
      <c r="H365" t="s">
        <v>396</v>
      </c>
      <c r="I365" t="s">
        <v>1155</v>
      </c>
      <c r="J365">
        <v>8616</v>
      </c>
      <c r="K365" s="3">
        <f>VLOOKUP(sales[[#This Row],[Item Type]],typepricecost[],2,0)</f>
        <v>421.89</v>
      </c>
      <c r="L365" s="3">
        <f>VLOOKUP(sales[[#This Row],[Item Type]],typepricecost[],3,0)</f>
        <v>364.69</v>
      </c>
      <c r="M365" s="3">
        <f>sales[[#This Row],[Units Sold]]*sales[[#This Row],[Unit Price]]</f>
        <v>3635004.2399999998</v>
      </c>
      <c r="N365" s="3">
        <f>sales[[#This Row],[Units Sold]]*sales[[#This Row],[Unit Cost]]</f>
        <v>3142169.04</v>
      </c>
      <c r="O365" s="3">
        <f>sales[[#This Row],[Total Sale]]-sales[[#This Row],[Total Cost]]</f>
        <v>492835.19999999972</v>
      </c>
      <c r="P365" s="19">
        <f>YEAR(sales[[#This Row],[Order Date]])</f>
        <v>2021</v>
      </c>
      <c r="Q365" s="19" t="str">
        <f>TEXT(sales[[#This Row],[Order Date]],"mmm")</f>
        <v>ene</v>
      </c>
      <c r="R365" s="19">
        <f>sales[[#This Row],[Ship Date]]-sales[[#This Row],[Order Date]]</f>
        <v>23</v>
      </c>
    </row>
    <row r="366" spans="1:18" x14ac:dyDescent="0.25">
      <c r="A366" s="8">
        <v>961049926</v>
      </c>
      <c r="B366" t="s">
        <v>518</v>
      </c>
      <c r="C366" s="1">
        <v>44799</v>
      </c>
      <c r="D366" s="1">
        <v>44813</v>
      </c>
      <c r="E366" t="s">
        <v>1165</v>
      </c>
      <c r="F366" t="s">
        <v>6</v>
      </c>
      <c r="G366" t="str">
        <f>VLOOKUP(sales[[#This Row],[Country]],countryregion[],2,0)</f>
        <v>Central America and the Caribbean</v>
      </c>
      <c r="H366" t="s">
        <v>12</v>
      </c>
      <c r="I366" t="s">
        <v>1151</v>
      </c>
      <c r="J366">
        <v>4885</v>
      </c>
      <c r="K366" s="3">
        <f>VLOOKUP(sales[[#This Row],[Item Type]],typepricecost[],2,0)</f>
        <v>47.45</v>
      </c>
      <c r="L366" s="3">
        <f>VLOOKUP(sales[[#This Row],[Item Type]],typepricecost[],3,0)</f>
        <v>31.79</v>
      </c>
      <c r="M366" s="3">
        <f>sales[[#This Row],[Units Sold]]*sales[[#This Row],[Unit Price]]</f>
        <v>231793.25</v>
      </c>
      <c r="N366" s="3">
        <f>sales[[#This Row],[Units Sold]]*sales[[#This Row],[Unit Cost]]</f>
        <v>155294.15</v>
      </c>
      <c r="O366" s="3">
        <f>sales[[#This Row],[Total Sale]]-sales[[#This Row],[Total Cost]]</f>
        <v>76499.100000000006</v>
      </c>
      <c r="P366" s="19">
        <f>YEAR(sales[[#This Row],[Order Date]])</f>
        <v>2022</v>
      </c>
      <c r="Q366" s="19" t="str">
        <f>TEXT(sales[[#This Row],[Order Date]],"mmm")</f>
        <v>ago</v>
      </c>
      <c r="R366" s="19">
        <f>sales[[#This Row],[Ship Date]]-sales[[#This Row],[Order Date]]</f>
        <v>14</v>
      </c>
    </row>
    <row r="367" spans="1:18" x14ac:dyDescent="0.25">
      <c r="A367" s="8">
        <v>783119904</v>
      </c>
      <c r="B367" t="s">
        <v>519</v>
      </c>
      <c r="C367" s="1">
        <v>44828</v>
      </c>
      <c r="D367" s="1">
        <v>44864</v>
      </c>
      <c r="E367" t="s">
        <v>1163</v>
      </c>
      <c r="F367" t="s">
        <v>6</v>
      </c>
      <c r="G367" t="str">
        <f>VLOOKUP(sales[[#This Row],[Country]],countryregion[],2,0)</f>
        <v>Australia and Oceania</v>
      </c>
      <c r="H367" t="s">
        <v>95</v>
      </c>
      <c r="I367" t="s">
        <v>1145</v>
      </c>
      <c r="J367">
        <v>1437</v>
      </c>
      <c r="K367" s="3">
        <f>VLOOKUP(sales[[#This Row],[Item Type]],typepricecost[],2,0)</f>
        <v>651.21</v>
      </c>
      <c r="L367" s="3">
        <f>VLOOKUP(sales[[#This Row],[Item Type]],typepricecost[],3,0)</f>
        <v>524.96</v>
      </c>
      <c r="M367" s="3">
        <f>sales[[#This Row],[Units Sold]]*sales[[#This Row],[Unit Price]]</f>
        <v>935788.77</v>
      </c>
      <c r="N367" s="3">
        <f>sales[[#This Row],[Units Sold]]*sales[[#This Row],[Unit Cost]]</f>
        <v>754367.52</v>
      </c>
      <c r="O367" s="3">
        <f>sales[[#This Row],[Total Sale]]-sales[[#This Row],[Total Cost]]</f>
        <v>181421.25</v>
      </c>
      <c r="P367" s="19">
        <f>YEAR(sales[[#This Row],[Order Date]])</f>
        <v>2022</v>
      </c>
      <c r="Q367" s="19" t="str">
        <f>TEXT(sales[[#This Row],[Order Date]],"mmm")</f>
        <v>sep</v>
      </c>
      <c r="R367" s="19">
        <f>sales[[#This Row],[Ship Date]]-sales[[#This Row],[Order Date]]</f>
        <v>36</v>
      </c>
    </row>
    <row r="368" spans="1:18" x14ac:dyDescent="0.25">
      <c r="A368" s="8">
        <v>870578372</v>
      </c>
      <c r="B368" t="s">
        <v>520</v>
      </c>
      <c r="C368" s="1">
        <v>44847</v>
      </c>
      <c r="D368" s="1">
        <v>44871</v>
      </c>
      <c r="E368" t="s">
        <v>1165</v>
      </c>
      <c r="F368" t="s">
        <v>6</v>
      </c>
      <c r="G368" t="str">
        <f>VLOOKUP(sales[[#This Row],[Country]],countryregion[],2,0)</f>
        <v>Central America and the Caribbean</v>
      </c>
      <c r="H368" t="s">
        <v>521</v>
      </c>
      <c r="I368" t="s">
        <v>1154</v>
      </c>
      <c r="J368">
        <v>2341</v>
      </c>
      <c r="K368" s="3">
        <f>VLOOKUP(sales[[#This Row],[Item Type]],typepricecost[],2,0)</f>
        <v>81.73</v>
      </c>
      <c r="L368" s="3">
        <f>VLOOKUP(sales[[#This Row],[Item Type]],typepricecost[],3,0)</f>
        <v>56.67</v>
      </c>
      <c r="M368" s="3">
        <f>sales[[#This Row],[Units Sold]]*sales[[#This Row],[Unit Price]]</f>
        <v>191329.93000000002</v>
      </c>
      <c r="N368" s="3">
        <f>sales[[#This Row],[Units Sold]]*sales[[#This Row],[Unit Cost]]</f>
        <v>132664.47</v>
      </c>
      <c r="O368" s="3">
        <f>sales[[#This Row],[Total Sale]]-sales[[#This Row],[Total Cost]]</f>
        <v>58665.460000000021</v>
      </c>
      <c r="P368" s="19">
        <f>YEAR(sales[[#This Row],[Order Date]])</f>
        <v>2022</v>
      </c>
      <c r="Q368" s="19" t="str">
        <f>TEXT(sales[[#This Row],[Order Date]],"mmm")</f>
        <v>oct</v>
      </c>
      <c r="R368" s="19">
        <f>sales[[#This Row],[Ship Date]]-sales[[#This Row],[Order Date]]</f>
        <v>24</v>
      </c>
    </row>
    <row r="369" spans="1:18" x14ac:dyDescent="0.25">
      <c r="A369" s="8">
        <v>784411656</v>
      </c>
      <c r="B369" t="s">
        <v>522</v>
      </c>
      <c r="C369" s="1">
        <v>44503</v>
      </c>
      <c r="D369" s="1">
        <v>44529</v>
      </c>
      <c r="E369" t="s">
        <v>1164</v>
      </c>
      <c r="F369" t="s">
        <v>3</v>
      </c>
      <c r="G369" t="str">
        <f>VLOOKUP(sales[[#This Row],[Country]],countryregion[],2,0)</f>
        <v>Sub-Saharan Africa</v>
      </c>
      <c r="H369" t="s">
        <v>69</v>
      </c>
      <c r="I369" t="s">
        <v>2</v>
      </c>
      <c r="J369">
        <v>3695</v>
      </c>
      <c r="K369" s="3">
        <f>VLOOKUP(sales[[#This Row],[Item Type]],typepricecost[],2,0)</f>
        <v>152.58000000000001</v>
      </c>
      <c r="L369" s="3">
        <f>VLOOKUP(sales[[#This Row],[Item Type]],typepricecost[],3,0)</f>
        <v>97.44</v>
      </c>
      <c r="M369" s="3">
        <f>sales[[#This Row],[Units Sold]]*sales[[#This Row],[Unit Price]]</f>
        <v>563783.10000000009</v>
      </c>
      <c r="N369" s="3">
        <f>sales[[#This Row],[Units Sold]]*sales[[#This Row],[Unit Cost]]</f>
        <v>360040.8</v>
      </c>
      <c r="O369" s="3">
        <f>sales[[#This Row],[Total Sale]]-sales[[#This Row],[Total Cost]]</f>
        <v>203742.3000000001</v>
      </c>
      <c r="P369" s="19">
        <f>YEAR(sales[[#This Row],[Order Date]])</f>
        <v>2021</v>
      </c>
      <c r="Q369" s="19" t="str">
        <f>TEXT(sales[[#This Row],[Order Date]],"mmm")</f>
        <v>nov</v>
      </c>
      <c r="R369" s="19">
        <f>sales[[#This Row],[Ship Date]]-sales[[#This Row],[Order Date]]</f>
        <v>26</v>
      </c>
    </row>
    <row r="370" spans="1:18" x14ac:dyDescent="0.25">
      <c r="A370" s="8">
        <v>155918586</v>
      </c>
      <c r="B370" t="s">
        <v>523</v>
      </c>
      <c r="C370" s="1">
        <v>44114</v>
      </c>
      <c r="D370" s="1">
        <v>44142</v>
      </c>
      <c r="E370" t="s">
        <v>1166</v>
      </c>
      <c r="F370" t="s">
        <v>3</v>
      </c>
      <c r="G370" t="str">
        <f>VLOOKUP(sales[[#This Row],[Country]],countryregion[],2,0)</f>
        <v>Asia</v>
      </c>
      <c r="H370" t="s">
        <v>228</v>
      </c>
      <c r="I370" t="s">
        <v>1153</v>
      </c>
      <c r="J370">
        <v>8629</v>
      </c>
      <c r="K370" s="3">
        <f>VLOOKUP(sales[[#This Row],[Item Type]],typepricecost[],2,0)</f>
        <v>668.27</v>
      </c>
      <c r="L370" s="3">
        <f>VLOOKUP(sales[[#This Row],[Item Type]],typepricecost[],3,0)</f>
        <v>502.54</v>
      </c>
      <c r="M370" s="3">
        <f>sales[[#This Row],[Units Sold]]*sales[[#This Row],[Unit Price]]</f>
        <v>5766501.8300000001</v>
      </c>
      <c r="N370" s="3">
        <f>sales[[#This Row],[Units Sold]]*sales[[#This Row],[Unit Cost]]</f>
        <v>4336417.66</v>
      </c>
      <c r="O370" s="3">
        <f>sales[[#This Row],[Total Sale]]-sales[[#This Row],[Total Cost]]</f>
        <v>1430084.17</v>
      </c>
      <c r="P370" s="19">
        <f>YEAR(sales[[#This Row],[Order Date]])</f>
        <v>2020</v>
      </c>
      <c r="Q370" s="19" t="str">
        <f>TEXT(sales[[#This Row],[Order Date]],"mmm")</f>
        <v>oct</v>
      </c>
      <c r="R370" s="19">
        <f>sales[[#This Row],[Ship Date]]-sales[[#This Row],[Order Date]]</f>
        <v>28</v>
      </c>
    </row>
    <row r="371" spans="1:18" x14ac:dyDescent="0.25">
      <c r="A371" s="8">
        <v>936710488</v>
      </c>
      <c r="B371" t="s">
        <v>524</v>
      </c>
      <c r="C371" s="1">
        <v>44142</v>
      </c>
      <c r="D371" s="1">
        <v>44173</v>
      </c>
      <c r="E371" t="s">
        <v>1166</v>
      </c>
      <c r="F371" t="s">
        <v>3</v>
      </c>
      <c r="G371" t="str">
        <f>VLOOKUP(sales[[#This Row],[Country]],countryregion[],2,0)</f>
        <v>Middle East and North Africa</v>
      </c>
      <c r="H371" t="s">
        <v>422</v>
      </c>
      <c r="I371" t="s">
        <v>1148</v>
      </c>
      <c r="J371">
        <v>2304</v>
      </c>
      <c r="K371" s="3">
        <f>VLOOKUP(sales[[#This Row],[Item Type]],typepricecost[],2,0)</f>
        <v>437.2</v>
      </c>
      <c r="L371" s="3">
        <f>VLOOKUP(sales[[#This Row],[Item Type]],typepricecost[],3,0)</f>
        <v>263.33</v>
      </c>
      <c r="M371" s="3">
        <f>sales[[#This Row],[Units Sold]]*sales[[#This Row],[Unit Price]]</f>
        <v>1007308.7999999999</v>
      </c>
      <c r="N371" s="3">
        <f>sales[[#This Row],[Units Sold]]*sales[[#This Row],[Unit Cost]]</f>
        <v>606712.31999999995</v>
      </c>
      <c r="O371" s="3">
        <f>sales[[#This Row],[Total Sale]]-sales[[#This Row],[Total Cost]]</f>
        <v>400596.47999999998</v>
      </c>
      <c r="P371" s="19">
        <f>YEAR(sales[[#This Row],[Order Date]])</f>
        <v>2020</v>
      </c>
      <c r="Q371" s="19" t="str">
        <f>TEXT(sales[[#This Row],[Order Date]],"mmm")</f>
        <v>nov</v>
      </c>
      <c r="R371" s="19">
        <f>sales[[#This Row],[Ship Date]]-sales[[#This Row],[Order Date]]</f>
        <v>31</v>
      </c>
    </row>
    <row r="372" spans="1:18" x14ac:dyDescent="0.25">
      <c r="A372" s="8">
        <v>648711192</v>
      </c>
      <c r="B372" t="s">
        <v>525</v>
      </c>
      <c r="C372" s="1">
        <v>44675</v>
      </c>
      <c r="D372" s="1">
        <v>44697</v>
      </c>
      <c r="E372" t="s">
        <v>1164</v>
      </c>
      <c r="F372" t="s">
        <v>6</v>
      </c>
      <c r="G372" t="str">
        <f>VLOOKUP(sales[[#This Row],[Country]],countryregion[],2,0)</f>
        <v>Asia</v>
      </c>
      <c r="H372" t="s">
        <v>206</v>
      </c>
      <c r="I372" t="s">
        <v>2</v>
      </c>
      <c r="J372">
        <v>6912</v>
      </c>
      <c r="K372" s="3">
        <f>VLOOKUP(sales[[#This Row],[Item Type]],typepricecost[],2,0)</f>
        <v>152.58000000000001</v>
      </c>
      <c r="L372" s="3">
        <f>VLOOKUP(sales[[#This Row],[Item Type]],typepricecost[],3,0)</f>
        <v>97.44</v>
      </c>
      <c r="M372" s="3">
        <f>sales[[#This Row],[Units Sold]]*sales[[#This Row],[Unit Price]]</f>
        <v>1054632.9600000002</v>
      </c>
      <c r="N372" s="3">
        <f>sales[[#This Row],[Units Sold]]*sales[[#This Row],[Unit Cost]]</f>
        <v>673505.28000000003</v>
      </c>
      <c r="O372" s="3">
        <f>sales[[#This Row],[Total Sale]]-sales[[#This Row],[Total Cost]]</f>
        <v>381127.68000000017</v>
      </c>
      <c r="P372" s="19">
        <f>YEAR(sales[[#This Row],[Order Date]])</f>
        <v>2022</v>
      </c>
      <c r="Q372" s="19" t="str">
        <f>TEXT(sales[[#This Row],[Order Date]],"mmm")</f>
        <v>abr</v>
      </c>
      <c r="R372" s="19">
        <f>sales[[#This Row],[Ship Date]]-sales[[#This Row],[Order Date]]</f>
        <v>22</v>
      </c>
    </row>
    <row r="373" spans="1:18" x14ac:dyDescent="0.25">
      <c r="A373" s="8">
        <v>934157025</v>
      </c>
      <c r="B373" t="s">
        <v>526</v>
      </c>
      <c r="C373" s="1">
        <v>43862</v>
      </c>
      <c r="D373" s="1">
        <v>43864</v>
      </c>
      <c r="E373" t="s">
        <v>1166</v>
      </c>
      <c r="F373" t="s">
        <v>6</v>
      </c>
      <c r="G373" t="str">
        <f>VLOOKUP(sales[[#This Row],[Country]],countryregion[],2,0)</f>
        <v>Europe</v>
      </c>
      <c r="H373" t="s">
        <v>183</v>
      </c>
      <c r="I373" t="s">
        <v>1153</v>
      </c>
      <c r="J373">
        <v>6678</v>
      </c>
      <c r="K373" s="3">
        <f>VLOOKUP(sales[[#This Row],[Item Type]],typepricecost[],2,0)</f>
        <v>668.27</v>
      </c>
      <c r="L373" s="3">
        <f>VLOOKUP(sales[[#This Row],[Item Type]],typepricecost[],3,0)</f>
        <v>502.54</v>
      </c>
      <c r="M373" s="3">
        <f>sales[[#This Row],[Units Sold]]*sales[[#This Row],[Unit Price]]</f>
        <v>4462707.0599999996</v>
      </c>
      <c r="N373" s="3">
        <f>sales[[#This Row],[Units Sold]]*sales[[#This Row],[Unit Cost]]</f>
        <v>3355962.12</v>
      </c>
      <c r="O373" s="3">
        <f>sales[[#This Row],[Total Sale]]-sales[[#This Row],[Total Cost]]</f>
        <v>1106744.9399999995</v>
      </c>
      <c r="P373" s="19">
        <f>YEAR(sales[[#This Row],[Order Date]])</f>
        <v>2020</v>
      </c>
      <c r="Q373" s="19" t="str">
        <f>TEXT(sales[[#This Row],[Order Date]],"mmm")</f>
        <v>feb</v>
      </c>
      <c r="R373" s="19">
        <f>sales[[#This Row],[Ship Date]]-sales[[#This Row],[Order Date]]</f>
        <v>2</v>
      </c>
    </row>
    <row r="374" spans="1:18" x14ac:dyDescent="0.25">
      <c r="A374" s="8">
        <v>805596816</v>
      </c>
      <c r="B374" t="s">
        <v>527</v>
      </c>
      <c r="C374" s="1">
        <v>44692</v>
      </c>
      <c r="D374" s="1">
        <v>44704</v>
      </c>
      <c r="E374" t="s">
        <v>1166</v>
      </c>
      <c r="F374" t="s">
        <v>6</v>
      </c>
      <c r="G374" t="str">
        <f>VLOOKUP(sales[[#This Row],[Country]],countryregion[],2,0)</f>
        <v>North America</v>
      </c>
      <c r="H374" t="s">
        <v>23</v>
      </c>
      <c r="I374" t="s">
        <v>1152</v>
      </c>
      <c r="J374">
        <v>2855</v>
      </c>
      <c r="K374" s="3">
        <f>VLOOKUP(sales[[#This Row],[Item Type]],typepricecost[],2,0)</f>
        <v>109.28</v>
      </c>
      <c r="L374" s="3">
        <f>VLOOKUP(sales[[#This Row],[Item Type]],typepricecost[],3,0)</f>
        <v>35.840000000000003</v>
      </c>
      <c r="M374" s="3">
        <f>sales[[#This Row],[Units Sold]]*sales[[#This Row],[Unit Price]]</f>
        <v>311994.40000000002</v>
      </c>
      <c r="N374" s="3">
        <f>sales[[#This Row],[Units Sold]]*sales[[#This Row],[Unit Cost]]</f>
        <v>102323.20000000001</v>
      </c>
      <c r="O374" s="3">
        <f>sales[[#This Row],[Total Sale]]-sales[[#This Row],[Total Cost]]</f>
        <v>209671.2</v>
      </c>
      <c r="P374" s="19">
        <f>YEAR(sales[[#This Row],[Order Date]])</f>
        <v>2022</v>
      </c>
      <c r="Q374" s="19" t="str">
        <f>TEXT(sales[[#This Row],[Order Date]],"mmm")</f>
        <v>may</v>
      </c>
      <c r="R374" s="19">
        <f>sales[[#This Row],[Ship Date]]-sales[[#This Row],[Order Date]]</f>
        <v>12</v>
      </c>
    </row>
    <row r="375" spans="1:18" x14ac:dyDescent="0.25">
      <c r="A375" s="8">
        <v>695891892</v>
      </c>
      <c r="B375" t="s">
        <v>296</v>
      </c>
      <c r="C375" s="1">
        <v>44042</v>
      </c>
      <c r="D375" s="1">
        <v>44046</v>
      </c>
      <c r="E375" t="s">
        <v>1165</v>
      </c>
      <c r="F375" t="s">
        <v>6</v>
      </c>
      <c r="G375" t="str">
        <f>VLOOKUP(sales[[#This Row],[Country]],countryregion[],2,0)</f>
        <v>Central America and the Caribbean</v>
      </c>
      <c r="H375" t="s">
        <v>398</v>
      </c>
      <c r="I375" t="s">
        <v>1149</v>
      </c>
      <c r="J375">
        <v>8730</v>
      </c>
      <c r="K375" s="3">
        <f>VLOOKUP(sales[[#This Row],[Item Type]],typepricecost[],2,0)</f>
        <v>205.7</v>
      </c>
      <c r="L375" s="3">
        <f>VLOOKUP(sales[[#This Row],[Item Type]],typepricecost[],3,0)</f>
        <v>117.11</v>
      </c>
      <c r="M375" s="3">
        <f>sales[[#This Row],[Units Sold]]*sales[[#This Row],[Unit Price]]</f>
        <v>1795761</v>
      </c>
      <c r="N375" s="3">
        <f>sales[[#This Row],[Units Sold]]*sales[[#This Row],[Unit Cost]]</f>
        <v>1022370.3</v>
      </c>
      <c r="O375" s="3">
        <f>sales[[#This Row],[Total Sale]]-sales[[#This Row],[Total Cost]]</f>
        <v>773390.7</v>
      </c>
      <c r="P375" s="19">
        <f>YEAR(sales[[#This Row],[Order Date]])</f>
        <v>2020</v>
      </c>
      <c r="Q375" s="19" t="str">
        <f>TEXT(sales[[#This Row],[Order Date]],"mmm")</f>
        <v>jul</v>
      </c>
      <c r="R375" s="19">
        <f>sales[[#This Row],[Ship Date]]-sales[[#This Row],[Order Date]]</f>
        <v>4</v>
      </c>
    </row>
    <row r="376" spans="1:18" x14ac:dyDescent="0.25">
      <c r="A376" s="8">
        <v>208216083</v>
      </c>
      <c r="B376" t="s">
        <v>528</v>
      </c>
      <c r="C376" s="1">
        <v>44675</v>
      </c>
      <c r="D376" s="1">
        <v>44694</v>
      </c>
      <c r="E376" t="s">
        <v>1163</v>
      </c>
      <c r="F376" t="s">
        <v>3</v>
      </c>
      <c r="G376" t="str">
        <f>VLOOKUP(sales[[#This Row],[Country]],countryregion[],2,0)</f>
        <v>Asia</v>
      </c>
      <c r="H376" t="s">
        <v>206</v>
      </c>
      <c r="I376" t="s">
        <v>1154</v>
      </c>
      <c r="J376">
        <v>4621</v>
      </c>
      <c r="K376" s="3">
        <f>VLOOKUP(sales[[#This Row],[Item Type]],typepricecost[],2,0)</f>
        <v>81.73</v>
      </c>
      <c r="L376" s="3">
        <f>VLOOKUP(sales[[#This Row],[Item Type]],typepricecost[],3,0)</f>
        <v>56.67</v>
      </c>
      <c r="M376" s="3">
        <f>sales[[#This Row],[Units Sold]]*sales[[#This Row],[Unit Price]]</f>
        <v>377674.33</v>
      </c>
      <c r="N376" s="3">
        <f>sales[[#This Row],[Units Sold]]*sales[[#This Row],[Unit Cost]]</f>
        <v>261872.07</v>
      </c>
      <c r="O376" s="3">
        <f>sales[[#This Row],[Total Sale]]-sales[[#This Row],[Total Cost]]</f>
        <v>115802.26000000001</v>
      </c>
      <c r="P376" s="19">
        <f>YEAR(sales[[#This Row],[Order Date]])</f>
        <v>2022</v>
      </c>
      <c r="Q376" s="19" t="str">
        <f>TEXT(sales[[#This Row],[Order Date]],"mmm")</f>
        <v>abr</v>
      </c>
      <c r="R376" s="19">
        <f>sales[[#This Row],[Ship Date]]-sales[[#This Row],[Order Date]]</f>
        <v>19</v>
      </c>
    </row>
    <row r="377" spans="1:18" x14ac:dyDescent="0.25">
      <c r="A377" s="8">
        <v>366055715</v>
      </c>
      <c r="B377" t="s">
        <v>529</v>
      </c>
      <c r="C377" s="1">
        <v>44280</v>
      </c>
      <c r="D377" s="1">
        <v>44291</v>
      </c>
      <c r="E377" t="s">
        <v>1166</v>
      </c>
      <c r="F377" t="s">
        <v>3</v>
      </c>
      <c r="G377" t="str">
        <f>VLOOKUP(sales[[#This Row],[Country]],countryregion[],2,0)</f>
        <v>Europe</v>
      </c>
      <c r="H377" t="s">
        <v>301</v>
      </c>
      <c r="I377" t="s">
        <v>1149</v>
      </c>
      <c r="J377">
        <v>2875</v>
      </c>
      <c r="K377" s="3">
        <f>VLOOKUP(sales[[#This Row],[Item Type]],typepricecost[],2,0)</f>
        <v>205.7</v>
      </c>
      <c r="L377" s="3">
        <f>VLOOKUP(sales[[#This Row],[Item Type]],typepricecost[],3,0)</f>
        <v>117.11</v>
      </c>
      <c r="M377" s="3">
        <f>sales[[#This Row],[Units Sold]]*sales[[#This Row],[Unit Price]]</f>
        <v>591387.5</v>
      </c>
      <c r="N377" s="3">
        <f>sales[[#This Row],[Units Sold]]*sales[[#This Row],[Unit Cost]]</f>
        <v>336691.25</v>
      </c>
      <c r="O377" s="3">
        <f>sales[[#This Row],[Total Sale]]-sales[[#This Row],[Total Cost]]</f>
        <v>254696.25</v>
      </c>
      <c r="P377" s="19">
        <f>YEAR(sales[[#This Row],[Order Date]])</f>
        <v>2021</v>
      </c>
      <c r="Q377" s="19" t="str">
        <f>TEXT(sales[[#This Row],[Order Date]],"mmm")</f>
        <v>mar</v>
      </c>
      <c r="R377" s="19">
        <f>sales[[#This Row],[Ship Date]]-sales[[#This Row],[Order Date]]</f>
        <v>11</v>
      </c>
    </row>
    <row r="378" spans="1:18" x14ac:dyDescent="0.25">
      <c r="A378" s="8">
        <v>463209617</v>
      </c>
      <c r="B378" t="s">
        <v>530</v>
      </c>
      <c r="C378" s="1">
        <v>44350</v>
      </c>
      <c r="D378" s="1">
        <v>44374</v>
      </c>
      <c r="E378" t="s">
        <v>1163</v>
      </c>
      <c r="F378" t="s">
        <v>6</v>
      </c>
      <c r="G378" t="str">
        <f>VLOOKUP(sales[[#This Row],[Country]],countryregion[],2,0)</f>
        <v>Middle East and North Africa</v>
      </c>
      <c r="H378" t="s">
        <v>275</v>
      </c>
      <c r="I378" t="s">
        <v>1155</v>
      </c>
      <c r="J378">
        <v>2874</v>
      </c>
      <c r="K378" s="3">
        <f>VLOOKUP(sales[[#This Row],[Item Type]],typepricecost[],2,0)</f>
        <v>421.89</v>
      </c>
      <c r="L378" s="3">
        <f>VLOOKUP(sales[[#This Row],[Item Type]],typepricecost[],3,0)</f>
        <v>364.69</v>
      </c>
      <c r="M378" s="3">
        <f>sales[[#This Row],[Units Sold]]*sales[[#This Row],[Unit Price]]</f>
        <v>1212511.8599999999</v>
      </c>
      <c r="N378" s="3">
        <f>sales[[#This Row],[Units Sold]]*sales[[#This Row],[Unit Cost]]</f>
        <v>1048119.0599999999</v>
      </c>
      <c r="O378" s="3">
        <f>sales[[#This Row],[Total Sale]]-sales[[#This Row],[Total Cost]]</f>
        <v>164392.79999999993</v>
      </c>
      <c r="P378" s="19">
        <f>YEAR(sales[[#This Row],[Order Date]])</f>
        <v>2021</v>
      </c>
      <c r="Q378" s="19" t="str">
        <f>TEXT(sales[[#This Row],[Order Date]],"mmm")</f>
        <v>jun</v>
      </c>
      <c r="R378" s="19">
        <f>sales[[#This Row],[Ship Date]]-sales[[#This Row],[Order Date]]</f>
        <v>24</v>
      </c>
    </row>
    <row r="379" spans="1:18" x14ac:dyDescent="0.25">
      <c r="A379" s="8">
        <v>313789117</v>
      </c>
      <c r="B379" t="s">
        <v>531</v>
      </c>
      <c r="C379" s="1">
        <v>44433</v>
      </c>
      <c r="D379" s="1">
        <v>44446</v>
      </c>
      <c r="E379" t="s">
        <v>1164</v>
      </c>
      <c r="F379" t="s">
        <v>6</v>
      </c>
      <c r="G379" t="str">
        <f>VLOOKUP(sales[[#This Row],[Country]],countryregion[],2,0)</f>
        <v>Europe</v>
      </c>
      <c r="H379" t="s">
        <v>532</v>
      </c>
      <c r="I379" t="s">
        <v>1148</v>
      </c>
      <c r="J379">
        <v>6028</v>
      </c>
      <c r="K379" s="3">
        <f>VLOOKUP(sales[[#This Row],[Item Type]],typepricecost[],2,0)</f>
        <v>437.2</v>
      </c>
      <c r="L379" s="3">
        <f>VLOOKUP(sales[[#This Row],[Item Type]],typepricecost[],3,0)</f>
        <v>263.33</v>
      </c>
      <c r="M379" s="3">
        <f>sales[[#This Row],[Units Sold]]*sales[[#This Row],[Unit Price]]</f>
        <v>2635441.6</v>
      </c>
      <c r="N379" s="3">
        <f>sales[[#This Row],[Units Sold]]*sales[[#This Row],[Unit Cost]]</f>
        <v>1587353.24</v>
      </c>
      <c r="O379" s="3">
        <f>sales[[#This Row],[Total Sale]]-sales[[#This Row],[Total Cost]]</f>
        <v>1048088.3600000001</v>
      </c>
      <c r="P379" s="19">
        <f>YEAR(sales[[#This Row],[Order Date]])</f>
        <v>2021</v>
      </c>
      <c r="Q379" s="19" t="str">
        <f>TEXT(sales[[#This Row],[Order Date]],"mmm")</f>
        <v>ago</v>
      </c>
      <c r="R379" s="19">
        <f>sales[[#This Row],[Ship Date]]-sales[[#This Row],[Order Date]]</f>
        <v>13</v>
      </c>
    </row>
    <row r="380" spans="1:18" x14ac:dyDescent="0.25">
      <c r="A380" s="8">
        <v>702218043</v>
      </c>
      <c r="B380" t="s">
        <v>533</v>
      </c>
      <c r="C380" s="1">
        <v>44748</v>
      </c>
      <c r="D380" s="1">
        <v>44771</v>
      </c>
      <c r="E380" t="s">
        <v>1166</v>
      </c>
      <c r="F380" t="s">
        <v>3</v>
      </c>
      <c r="G380" t="str">
        <f>VLOOKUP(sales[[#This Row],[Country]],countryregion[],2,0)</f>
        <v>Asia</v>
      </c>
      <c r="H380" t="s">
        <v>114</v>
      </c>
      <c r="I380" t="s">
        <v>1149</v>
      </c>
      <c r="J380">
        <v>779</v>
      </c>
      <c r="K380" s="3">
        <f>VLOOKUP(sales[[#This Row],[Item Type]],typepricecost[],2,0)</f>
        <v>205.7</v>
      </c>
      <c r="L380" s="3">
        <f>VLOOKUP(sales[[#This Row],[Item Type]],typepricecost[],3,0)</f>
        <v>117.11</v>
      </c>
      <c r="M380" s="3">
        <f>sales[[#This Row],[Units Sold]]*sales[[#This Row],[Unit Price]]</f>
        <v>160240.29999999999</v>
      </c>
      <c r="N380" s="3">
        <f>sales[[#This Row],[Units Sold]]*sales[[#This Row],[Unit Cost]]</f>
        <v>91228.69</v>
      </c>
      <c r="O380" s="3">
        <f>sales[[#This Row],[Total Sale]]-sales[[#This Row],[Total Cost]]</f>
        <v>69011.609999999986</v>
      </c>
      <c r="P380" s="19">
        <f>YEAR(sales[[#This Row],[Order Date]])</f>
        <v>2022</v>
      </c>
      <c r="Q380" s="19" t="str">
        <f>TEXT(sales[[#This Row],[Order Date]],"mmm")</f>
        <v>jul</v>
      </c>
      <c r="R380" s="19">
        <f>sales[[#This Row],[Ship Date]]-sales[[#This Row],[Order Date]]</f>
        <v>23</v>
      </c>
    </row>
    <row r="381" spans="1:18" x14ac:dyDescent="0.25">
      <c r="A381" s="8">
        <v>233232724</v>
      </c>
      <c r="B381" t="s">
        <v>534</v>
      </c>
      <c r="C381" s="1">
        <v>44618</v>
      </c>
      <c r="D381" s="1">
        <v>44628</v>
      </c>
      <c r="E381" t="s">
        <v>1165</v>
      </c>
      <c r="F381" t="s">
        <v>6</v>
      </c>
      <c r="G381" t="str">
        <f>VLOOKUP(sales[[#This Row],[Country]],countryregion[],2,0)</f>
        <v>Australia and Oceania</v>
      </c>
      <c r="H381" t="s">
        <v>294</v>
      </c>
      <c r="I381" t="s">
        <v>1155</v>
      </c>
      <c r="J381">
        <v>7601</v>
      </c>
      <c r="K381" s="3">
        <f>VLOOKUP(sales[[#This Row],[Item Type]],typepricecost[],2,0)</f>
        <v>421.89</v>
      </c>
      <c r="L381" s="3">
        <f>VLOOKUP(sales[[#This Row],[Item Type]],typepricecost[],3,0)</f>
        <v>364.69</v>
      </c>
      <c r="M381" s="3">
        <f>sales[[#This Row],[Units Sold]]*sales[[#This Row],[Unit Price]]</f>
        <v>3206785.8899999997</v>
      </c>
      <c r="N381" s="3">
        <f>sales[[#This Row],[Units Sold]]*sales[[#This Row],[Unit Cost]]</f>
        <v>2772008.69</v>
      </c>
      <c r="O381" s="3">
        <f>sales[[#This Row],[Total Sale]]-sales[[#This Row],[Total Cost]]</f>
        <v>434777.19999999972</v>
      </c>
      <c r="P381" s="19">
        <f>YEAR(sales[[#This Row],[Order Date]])</f>
        <v>2022</v>
      </c>
      <c r="Q381" s="19" t="str">
        <f>TEXT(sales[[#This Row],[Order Date]],"mmm")</f>
        <v>feb</v>
      </c>
      <c r="R381" s="19">
        <f>sales[[#This Row],[Ship Date]]-sales[[#This Row],[Order Date]]</f>
        <v>10</v>
      </c>
    </row>
    <row r="382" spans="1:18" x14ac:dyDescent="0.25">
      <c r="A382" s="8">
        <v>281881988</v>
      </c>
      <c r="B382" t="s">
        <v>535</v>
      </c>
      <c r="C382" s="1">
        <v>44032</v>
      </c>
      <c r="D382" s="1">
        <v>44054</v>
      </c>
      <c r="E382" t="s">
        <v>1163</v>
      </c>
      <c r="F382" t="s">
        <v>3</v>
      </c>
      <c r="G382" t="str">
        <f>VLOOKUP(sales[[#This Row],[Country]],countryregion[],2,0)</f>
        <v>Central America and the Caribbean</v>
      </c>
      <c r="H382" t="s">
        <v>12</v>
      </c>
      <c r="I382" t="s">
        <v>1150</v>
      </c>
      <c r="J382">
        <v>3999</v>
      </c>
      <c r="K382" s="3">
        <f>VLOOKUP(sales[[#This Row],[Item Type]],typepricecost[],2,0)</f>
        <v>255.28</v>
      </c>
      <c r="L382" s="3">
        <f>VLOOKUP(sales[[#This Row],[Item Type]],typepricecost[],3,0)</f>
        <v>159.41999999999999</v>
      </c>
      <c r="M382" s="3">
        <f>sales[[#This Row],[Units Sold]]*sales[[#This Row],[Unit Price]]</f>
        <v>1020864.72</v>
      </c>
      <c r="N382" s="3">
        <f>sales[[#This Row],[Units Sold]]*sales[[#This Row],[Unit Cost]]</f>
        <v>637520.57999999996</v>
      </c>
      <c r="O382" s="3">
        <f>sales[[#This Row],[Total Sale]]-sales[[#This Row],[Total Cost]]</f>
        <v>383344.14</v>
      </c>
      <c r="P382" s="19">
        <f>YEAR(sales[[#This Row],[Order Date]])</f>
        <v>2020</v>
      </c>
      <c r="Q382" s="19" t="str">
        <f>TEXT(sales[[#This Row],[Order Date]],"mmm")</f>
        <v>jul</v>
      </c>
      <c r="R382" s="19">
        <f>sales[[#This Row],[Ship Date]]-sales[[#This Row],[Order Date]]</f>
        <v>22</v>
      </c>
    </row>
    <row r="383" spans="1:18" x14ac:dyDescent="0.25">
      <c r="A383" s="8">
        <v>943527162</v>
      </c>
      <c r="B383" t="s">
        <v>536</v>
      </c>
      <c r="C383" s="1">
        <v>44171</v>
      </c>
      <c r="D383" s="1">
        <v>44187</v>
      </c>
      <c r="E383" t="s">
        <v>1164</v>
      </c>
      <c r="F383" t="s">
        <v>6</v>
      </c>
      <c r="G383" t="str">
        <f>VLOOKUP(sales[[#This Row],[Country]],countryregion[],2,0)</f>
        <v>Middle East and North Africa</v>
      </c>
      <c r="H383" t="s">
        <v>39</v>
      </c>
      <c r="I383" t="s">
        <v>2</v>
      </c>
      <c r="J383">
        <v>9509</v>
      </c>
      <c r="K383" s="3">
        <f>VLOOKUP(sales[[#This Row],[Item Type]],typepricecost[],2,0)</f>
        <v>152.58000000000001</v>
      </c>
      <c r="L383" s="3">
        <f>VLOOKUP(sales[[#This Row],[Item Type]],typepricecost[],3,0)</f>
        <v>97.44</v>
      </c>
      <c r="M383" s="3">
        <f>sales[[#This Row],[Units Sold]]*sales[[#This Row],[Unit Price]]</f>
        <v>1450883.2200000002</v>
      </c>
      <c r="N383" s="3">
        <f>sales[[#This Row],[Units Sold]]*sales[[#This Row],[Unit Cost]]</f>
        <v>926556.96</v>
      </c>
      <c r="O383" s="3">
        <f>sales[[#This Row],[Total Sale]]-sales[[#This Row],[Total Cost]]</f>
        <v>524326.26000000024</v>
      </c>
      <c r="P383" s="19">
        <f>YEAR(sales[[#This Row],[Order Date]])</f>
        <v>2020</v>
      </c>
      <c r="Q383" s="19" t="str">
        <f>TEXT(sales[[#This Row],[Order Date]],"mmm")</f>
        <v>dic</v>
      </c>
      <c r="R383" s="19">
        <f>sales[[#This Row],[Ship Date]]-sales[[#This Row],[Order Date]]</f>
        <v>16</v>
      </c>
    </row>
    <row r="384" spans="1:18" x14ac:dyDescent="0.25">
      <c r="A384" s="8">
        <v>583842074</v>
      </c>
      <c r="B384" t="s">
        <v>537</v>
      </c>
      <c r="C384" s="1">
        <v>44797</v>
      </c>
      <c r="D384" s="1">
        <v>44838</v>
      </c>
      <c r="E384" t="s">
        <v>1164</v>
      </c>
      <c r="F384" t="s">
        <v>3</v>
      </c>
      <c r="G384" t="str">
        <f>VLOOKUP(sales[[#This Row],[Country]],countryregion[],2,0)</f>
        <v>Europe</v>
      </c>
      <c r="H384" t="s">
        <v>355</v>
      </c>
      <c r="I384" t="s">
        <v>1155</v>
      </c>
      <c r="J384">
        <v>699</v>
      </c>
      <c r="K384" s="3">
        <f>VLOOKUP(sales[[#This Row],[Item Type]],typepricecost[],2,0)</f>
        <v>421.89</v>
      </c>
      <c r="L384" s="3">
        <f>VLOOKUP(sales[[#This Row],[Item Type]],typepricecost[],3,0)</f>
        <v>364.69</v>
      </c>
      <c r="M384" s="3">
        <f>sales[[#This Row],[Units Sold]]*sales[[#This Row],[Unit Price]]</f>
        <v>294901.11</v>
      </c>
      <c r="N384" s="3">
        <f>sales[[#This Row],[Units Sold]]*sales[[#This Row],[Unit Cost]]</f>
        <v>254918.31</v>
      </c>
      <c r="O384" s="3">
        <f>sales[[#This Row],[Total Sale]]-sales[[#This Row],[Total Cost]]</f>
        <v>39982.799999999988</v>
      </c>
      <c r="P384" s="19">
        <f>YEAR(sales[[#This Row],[Order Date]])</f>
        <v>2022</v>
      </c>
      <c r="Q384" s="19" t="str">
        <f>TEXT(sales[[#This Row],[Order Date]],"mmm")</f>
        <v>ago</v>
      </c>
      <c r="R384" s="19">
        <f>sales[[#This Row],[Ship Date]]-sales[[#This Row],[Order Date]]</f>
        <v>41</v>
      </c>
    </row>
    <row r="385" spans="1:18" x14ac:dyDescent="0.25">
      <c r="A385" s="8">
        <v>788813054</v>
      </c>
      <c r="B385" t="s">
        <v>538</v>
      </c>
      <c r="C385" s="1">
        <v>44776</v>
      </c>
      <c r="D385" s="1">
        <v>44782</v>
      </c>
      <c r="E385" t="s">
        <v>1165</v>
      </c>
      <c r="F385" t="s">
        <v>6</v>
      </c>
      <c r="G385" t="str">
        <f>VLOOKUP(sales[[#This Row],[Country]],countryregion[],2,0)</f>
        <v>Sub-Saharan Africa</v>
      </c>
      <c r="H385" t="s">
        <v>388</v>
      </c>
      <c r="I385" t="s">
        <v>1150</v>
      </c>
      <c r="J385">
        <v>6167</v>
      </c>
      <c r="K385" s="3">
        <f>VLOOKUP(sales[[#This Row],[Item Type]],typepricecost[],2,0)</f>
        <v>255.28</v>
      </c>
      <c r="L385" s="3">
        <f>VLOOKUP(sales[[#This Row],[Item Type]],typepricecost[],3,0)</f>
        <v>159.41999999999999</v>
      </c>
      <c r="M385" s="3">
        <f>sales[[#This Row],[Units Sold]]*sales[[#This Row],[Unit Price]]</f>
        <v>1574311.76</v>
      </c>
      <c r="N385" s="3">
        <f>sales[[#This Row],[Units Sold]]*sales[[#This Row],[Unit Cost]]</f>
        <v>983143.1399999999</v>
      </c>
      <c r="O385" s="3">
        <f>sales[[#This Row],[Total Sale]]-sales[[#This Row],[Total Cost]]</f>
        <v>591168.62000000011</v>
      </c>
      <c r="P385" s="19">
        <f>YEAR(sales[[#This Row],[Order Date]])</f>
        <v>2022</v>
      </c>
      <c r="Q385" s="19" t="str">
        <f>TEXT(sales[[#This Row],[Order Date]],"mmm")</f>
        <v>ago</v>
      </c>
      <c r="R385" s="19">
        <f>sales[[#This Row],[Ship Date]]-sales[[#This Row],[Order Date]]</f>
        <v>6</v>
      </c>
    </row>
    <row r="386" spans="1:18" x14ac:dyDescent="0.25">
      <c r="A386" s="8">
        <v>514738929</v>
      </c>
      <c r="B386" t="s">
        <v>539</v>
      </c>
      <c r="C386" s="1">
        <v>44685</v>
      </c>
      <c r="D386" s="1">
        <v>44697</v>
      </c>
      <c r="E386" t="s">
        <v>1166</v>
      </c>
      <c r="F386" t="s">
        <v>6</v>
      </c>
      <c r="G386" t="str">
        <f>VLOOKUP(sales[[#This Row],[Country]],countryregion[],2,0)</f>
        <v>Asia</v>
      </c>
      <c r="H386" t="s">
        <v>245</v>
      </c>
      <c r="I386" t="s">
        <v>1154</v>
      </c>
      <c r="J386">
        <v>1543</v>
      </c>
      <c r="K386" s="3">
        <f>VLOOKUP(sales[[#This Row],[Item Type]],typepricecost[],2,0)</f>
        <v>81.73</v>
      </c>
      <c r="L386" s="3">
        <f>VLOOKUP(sales[[#This Row],[Item Type]],typepricecost[],3,0)</f>
        <v>56.67</v>
      </c>
      <c r="M386" s="3">
        <f>sales[[#This Row],[Units Sold]]*sales[[#This Row],[Unit Price]]</f>
        <v>126109.39</v>
      </c>
      <c r="N386" s="3">
        <f>sales[[#This Row],[Units Sold]]*sales[[#This Row],[Unit Cost]]</f>
        <v>87441.81</v>
      </c>
      <c r="O386" s="3">
        <f>sales[[#This Row],[Total Sale]]-sales[[#This Row],[Total Cost]]</f>
        <v>38667.58</v>
      </c>
      <c r="P386" s="19">
        <f>YEAR(sales[[#This Row],[Order Date]])</f>
        <v>2022</v>
      </c>
      <c r="Q386" s="19" t="str">
        <f>TEXT(sales[[#This Row],[Order Date]],"mmm")</f>
        <v>may</v>
      </c>
      <c r="R386" s="19">
        <f>sales[[#This Row],[Ship Date]]-sales[[#This Row],[Order Date]]</f>
        <v>12</v>
      </c>
    </row>
    <row r="387" spans="1:18" x14ac:dyDescent="0.25">
      <c r="A387" s="8">
        <v>138231027</v>
      </c>
      <c r="B387" t="s">
        <v>540</v>
      </c>
      <c r="C387" s="1">
        <v>44203</v>
      </c>
      <c r="D387" s="1">
        <v>44224</v>
      </c>
      <c r="E387" t="s">
        <v>1164</v>
      </c>
      <c r="F387" t="s">
        <v>3</v>
      </c>
      <c r="G387" t="str">
        <f>VLOOKUP(sales[[#This Row],[Country]],countryregion[],2,0)</f>
        <v>Europe</v>
      </c>
      <c r="H387" t="s">
        <v>147</v>
      </c>
      <c r="I387" t="s">
        <v>1147</v>
      </c>
      <c r="J387">
        <v>4487</v>
      </c>
      <c r="K387" s="3">
        <f>VLOOKUP(sales[[#This Row],[Item Type]],typepricecost[],2,0)</f>
        <v>9.33</v>
      </c>
      <c r="L387" s="3">
        <f>VLOOKUP(sales[[#This Row],[Item Type]],typepricecost[],3,0)</f>
        <v>6.92</v>
      </c>
      <c r="M387" s="3">
        <f>sales[[#This Row],[Units Sold]]*sales[[#This Row],[Unit Price]]</f>
        <v>41863.71</v>
      </c>
      <c r="N387" s="3">
        <f>sales[[#This Row],[Units Sold]]*sales[[#This Row],[Unit Cost]]</f>
        <v>31050.04</v>
      </c>
      <c r="O387" s="3">
        <f>sales[[#This Row],[Total Sale]]-sales[[#This Row],[Total Cost]]</f>
        <v>10813.669999999998</v>
      </c>
      <c r="P387" s="19">
        <f>YEAR(sales[[#This Row],[Order Date]])</f>
        <v>2021</v>
      </c>
      <c r="Q387" s="19" t="str">
        <f>TEXT(sales[[#This Row],[Order Date]],"mmm")</f>
        <v>ene</v>
      </c>
      <c r="R387" s="19">
        <f>sales[[#This Row],[Ship Date]]-sales[[#This Row],[Order Date]]</f>
        <v>21</v>
      </c>
    </row>
    <row r="388" spans="1:18" x14ac:dyDescent="0.25">
      <c r="A388" s="8">
        <v>106213176</v>
      </c>
      <c r="B388" t="s">
        <v>541</v>
      </c>
      <c r="C388" s="1">
        <v>44725</v>
      </c>
      <c r="D388" s="1">
        <v>44757</v>
      </c>
      <c r="E388" t="s">
        <v>1166</v>
      </c>
      <c r="F388" t="s">
        <v>6</v>
      </c>
      <c r="G388" t="str">
        <f>VLOOKUP(sales[[#This Row],[Country]],countryregion[],2,0)</f>
        <v>Central America and the Caribbean</v>
      </c>
      <c r="H388" t="s">
        <v>220</v>
      </c>
      <c r="I388" t="s">
        <v>1149</v>
      </c>
      <c r="J388">
        <v>9694</v>
      </c>
      <c r="K388" s="3">
        <f>VLOOKUP(sales[[#This Row],[Item Type]],typepricecost[],2,0)</f>
        <v>205.7</v>
      </c>
      <c r="L388" s="3">
        <f>VLOOKUP(sales[[#This Row],[Item Type]],typepricecost[],3,0)</f>
        <v>117.11</v>
      </c>
      <c r="M388" s="3">
        <f>sales[[#This Row],[Units Sold]]*sales[[#This Row],[Unit Price]]</f>
        <v>1994055.7999999998</v>
      </c>
      <c r="N388" s="3">
        <f>sales[[#This Row],[Units Sold]]*sales[[#This Row],[Unit Cost]]</f>
        <v>1135264.3400000001</v>
      </c>
      <c r="O388" s="3">
        <f>sales[[#This Row],[Total Sale]]-sales[[#This Row],[Total Cost]]</f>
        <v>858791.45999999973</v>
      </c>
      <c r="P388" s="19">
        <f>YEAR(sales[[#This Row],[Order Date]])</f>
        <v>2022</v>
      </c>
      <c r="Q388" s="19" t="str">
        <f>TEXT(sales[[#This Row],[Order Date]],"mmm")</f>
        <v>jun</v>
      </c>
      <c r="R388" s="19">
        <f>sales[[#This Row],[Ship Date]]-sales[[#This Row],[Order Date]]</f>
        <v>32</v>
      </c>
    </row>
    <row r="389" spans="1:18" x14ac:dyDescent="0.25">
      <c r="A389" s="8">
        <v>485921704</v>
      </c>
      <c r="B389" t="s">
        <v>542</v>
      </c>
      <c r="C389" s="1">
        <v>44657</v>
      </c>
      <c r="D389" s="1">
        <v>44666</v>
      </c>
      <c r="E389" t="s">
        <v>1164</v>
      </c>
      <c r="F389" t="s">
        <v>3</v>
      </c>
      <c r="G389" t="str">
        <f>VLOOKUP(sales[[#This Row],[Country]],countryregion[],2,0)</f>
        <v>Asia</v>
      </c>
      <c r="H389" t="s">
        <v>50</v>
      </c>
      <c r="I389" t="s">
        <v>2</v>
      </c>
      <c r="J389">
        <v>3885</v>
      </c>
      <c r="K389" s="3">
        <f>VLOOKUP(sales[[#This Row],[Item Type]],typepricecost[],2,0)</f>
        <v>152.58000000000001</v>
      </c>
      <c r="L389" s="3">
        <f>VLOOKUP(sales[[#This Row],[Item Type]],typepricecost[],3,0)</f>
        <v>97.44</v>
      </c>
      <c r="M389" s="3">
        <f>sales[[#This Row],[Units Sold]]*sales[[#This Row],[Unit Price]]</f>
        <v>592773.30000000005</v>
      </c>
      <c r="N389" s="3">
        <f>sales[[#This Row],[Units Sold]]*sales[[#This Row],[Unit Cost]]</f>
        <v>378554.39999999997</v>
      </c>
      <c r="O389" s="3">
        <f>sales[[#This Row],[Total Sale]]-sales[[#This Row],[Total Cost]]</f>
        <v>214218.90000000008</v>
      </c>
      <c r="P389" s="19">
        <f>YEAR(sales[[#This Row],[Order Date]])</f>
        <v>2022</v>
      </c>
      <c r="Q389" s="19" t="str">
        <f>TEXT(sales[[#This Row],[Order Date]],"mmm")</f>
        <v>abr</v>
      </c>
      <c r="R389" s="19">
        <f>sales[[#This Row],[Ship Date]]-sales[[#This Row],[Order Date]]</f>
        <v>9</v>
      </c>
    </row>
    <row r="390" spans="1:18" x14ac:dyDescent="0.25">
      <c r="A390" s="8">
        <v>514905440</v>
      </c>
      <c r="B390" t="s">
        <v>543</v>
      </c>
      <c r="C390" s="1">
        <v>44122</v>
      </c>
      <c r="D390" s="1">
        <v>44126</v>
      </c>
      <c r="E390" t="s">
        <v>1165</v>
      </c>
      <c r="F390" t="s">
        <v>6</v>
      </c>
      <c r="G390" t="str">
        <f>VLOOKUP(sales[[#This Row],[Country]],countryregion[],2,0)</f>
        <v>Asia</v>
      </c>
      <c r="H390" t="s">
        <v>339</v>
      </c>
      <c r="I390" t="s">
        <v>1145</v>
      </c>
      <c r="J390">
        <v>817</v>
      </c>
      <c r="K390" s="3">
        <f>VLOOKUP(sales[[#This Row],[Item Type]],typepricecost[],2,0)</f>
        <v>651.21</v>
      </c>
      <c r="L390" s="3">
        <f>VLOOKUP(sales[[#This Row],[Item Type]],typepricecost[],3,0)</f>
        <v>524.96</v>
      </c>
      <c r="M390" s="3">
        <f>sales[[#This Row],[Units Sold]]*sales[[#This Row],[Unit Price]]</f>
        <v>532038.57000000007</v>
      </c>
      <c r="N390" s="3">
        <f>sales[[#This Row],[Units Sold]]*sales[[#This Row],[Unit Cost]]</f>
        <v>428892.32</v>
      </c>
      <c r="O390" s="3">
        <f>sales[[#This Row],[Total Sale]]-sales[[#This Row],[Total Cost]]</f>
        <v>103146.25000000006</v>
      </c>
      <c r="P390" s="19">
        <f>YEAR(sales[[#This Row],[Order Date]])</f>
        <v>2020</v>
      </c>
      <c r="Q390" s="19" t="str">
        <f>TEXT(sales[[#This Row],[Order Date]],"mmm")</f>
        <v>oct</v>
      </c>
      <c r="R390" s="19">
        <f>sales[[#This Row],[Ship Date]]-sales[[#This Row],[Order Date]]</f>
        <v>4</v>
      </c>
    </row>
    <row r="391" spans="1:18" x14ac:dyDescent="0.25">
      <c r="A391" s="8">
        <v>851025712</v>
      </c>
      <c r="B391" t="s">
        <v>544</v>
      </c>
      <c r="C391" s="1">
        <v>44431</v>
      </c>
      <c r="D391" s="1">
        <v>44466</v>
      </c>
      <c r="E391" t="s">
        <v>1163</v>
      </c>
      <c r="F391" t="s">
        <v>6</v>
      </c>
      <c r="G391" t="str">
        <f>VLOOKUP(sales[[#This Row],[Country]],countryregion[],2,0)</f>
        <v>Asia</v>
      </c>
      <c r="H391" t="s">
        <v>228</v>
      </c>
      <c r="I391" t="s">
        <v>1154</v>
      </c>
      <c r="J391">
        <v>6275</v>
      </c>
      <c r="K391" s="3">
        <f>VLOOKUP(sales[[#This Row],[Item Type]],typepricecost[],2,0)</f>
        <v>81.73</v>
      </c>
      <c r="L391" s="3">
        <f>VLOOKUP(sales[[#This Row],[Item Type]],typepricecost[],3,0)</f>
        <v>56.67</v>
      </c>
      <c r="M391" s="3">
        <f>sales[[#This Row],[Units Sold]]*sales[[#This Row],[Unit Price]]</f>
        <v>512855.75</v>
      </c>
      <c r="N391" s="3">
        <f>sales[[#This Row],[Units Sold]]*sales[[#This Row],[Unit Cost]]</f>
        <v>355604.25</v>
      </c>
      <c r="O391" s="3">
        <f>sales[[#This Row],[Total Sale]]-sales[[#This Row],[Total Cost]]</f>
        <v>157251.5</v>
      </c>
      <c r="P391" s="19">
        <f>YEAR(sales[[#This Row],[Order Date]])</f>
        <v>2021</v>
      </c>
      <c r="Q391" s="19" t="str">
        <f>TEXT(sales[[#This Row],[Order Date]],"mmm")</f>
        <v>ago</v>
      </c>
      <c r="R391" s="19">
        <f>sales[[#This Row],[Ship Date]]-sales[[#This Row],[Order Date]]</f>
        <v>35</v>
      </c>
    </row>
    <row r="392" spans="1:18" x14ac:dyDescent="0.25">
      <c r="A392" s="8">
        <v>422456347</v>
      </c>
      <c r="B392" t="s">
        <v>545</v>
      </c>
      <c r="C392" s="1">
        <v>44432</v>
      </c>
      <c r="D392" s="1">
        <v>44434</v>
      </c>
      <c r="E392" t="s">
        <v>1163</v>
      </c>
      <c r="F392" t="s">
        <v>3</v>
      </c>
      <c r="G392" t="str">
        <f>VLOOKUP(sales[[#This Row],[Country]],countryregion[],2,0)</f>
        <v>Australia and Oceania</v>
      </c>
      <c r="H392" t="s">
        <v>62</v>
      </c>
      <c r="I392" t="s">
        <v>1150</v>
      </c>
      <c r="J392">
        <v>3076</v>
      </c>
      <c r="K392" s="3">
        <f>VLOOKUP(sales[[#This Row],[Item Type]],typepricecost[],2,0)</f>
        <v>255.28</v>
      </c>
      <c r="L392" s="3">
        <f>VLOOKUP(sales[[#This Row],[Item Type]],typepricecost[],3,0)</f>
        <v>159.41999999999999</v>
      </c>
      <c r="M392" s="3">
        <f>sales[[#This Row],[Units Sold]]*sales[[#This Row],[Unit Price]]</f>
        <v>785241.28</v>
      </c>
      <c r="N392" s="3">
        <f>sales[[#This Row],[Units Sold]]*sales[[#This Row],[Unit Cost]]</f>
        <v>490375.92</v>
      </c>
      <c r="O392" s="3">
        <f>sales[[#This Row],[Total Sale]]-sales[[#This Row],[Total Cost]]</f>
        <v>294865.36000000004</v>
      </c>
      <c r="P392" s="19">
        <f>YEAR(sales[[#This Row],[Order Date]])</f>
        <v>2021</v>
      </c>
      <c r="Q392" s="19" t="str">
        <f>TEXT(sales[[#This Row],[Order Date]],"mmm")</f>
        <v>ago</v>
      </c>
      <c r="R392" s="19">
        <f>sales[[#This Row],[Ship Date]]-sales[[#This Row],[Order Date]]</f>
        <v>2</v>
      </c>
    </row>
    <row r="393" spans="1:18" x14ac:dyDescent="0.25">
      <c r="A393" s="8">
        <v>477683675</v>
      </c>
      <c r="B393" t="s">
        <v>546</v>
      </c>
      <c r="C393" s="1">
        <v>44164</v>
      </c>
      <c r="D393" s="1">
        <v>44188</v>
      </c>
      <c r="E393" t="s">
        <v>1165</v>
      </c>
      <c r="F393" t="s">
        <v>3</v>
      </c>
      <c r="G393" t="str">
        <f>VLOOKUP(sales[[#This Row],[Country]],countryregion[],2,0)</f>
        <v>Middle East and North Africa</v>
      </c>
      <c r="H393" t="s">
        <v>116</v>
      </c>
      <c r="I393" t="s">
        <v>1148</v>
      </c>
      <c r="J393">
        <v>6069</v>
      </c>
      <c r="K393" s="3">
        <f>VLOOKUP(sales[[#This Row],[Item Type]],typepricecost[],2,0)</f>
        <v>437.2</v>
      </c>
      <c r="L393" s="3">
        <f>VLOOKUP(sales[[#This Row],[Item Type]],typepricecost[],3,0)</f>
        <v>263.33</v>
      </c>
      <c r="M393" s="3">
        <f>sales[[#This Row],[Units Sold]]*sales[[#This Row],[Unit Price]]</f>
        <v>2653366.7999999998</v>
      </c>
      <c r="N393" s="3">
        <f>sales[[#This Row],[Units Sold]]*sales[[#This Row],[Unit Cost]]</f>
        <v>1598149.77</v>
      </c>
      <c r="O393" s="3">
        <f>sales[[#This Row],[Total Sale]]-sales[[#This Row],[Total Cost]]</f>
        <v>1055217.0299999998</v>
      </c>
      <c r="P393" s="19">
        <f>YEAR(sales[[#This Row],[Order Date]])</f>
        <v>2020</v>
      </c>
      <c r="Q393" s="19" t="str">
        <f>TEXT(sales[[#This Row],[Order Date]],"mmm")</f>
        <v>nov</v>
      </c>
      <c r="R393" s="19">
        <f>sales[[#This Row],[Ship Date]]-sales[[#This Row],[Order Date]]</f>
        <v>24</v>
      </c>
    </row>
    <row r="394" spans="1:18" x14ac:dyDescent="0.25">
      <c r="A394" s="8">
        <v>535506522</v>
      </c>
      <c r="B394" t="s">
        <v>496</v>
      </c>
      <c r="C394" s="1">
        <v>44335</v>
      </c>
      <c r="D394" s="1">
        <v>44341</v>
      </c>
      <c r="E394" t="s">
        <v>1163</v>
      </c>
      <c r="F394" t="s">
        <v>6</v>
      </c>
      <c r="G394" t="str">
        <f>VLOOKUP(sales[[#This Row],[Country]],countryregion[],2,0)</f>
        <v>Australia and Oceania</v>
      </c>
      <c r="H394" t="s">
        <v>86</v>
      </c>
      <c r="I394" t="s">
        <v>1152</v>
      </c>
      <c r="J394">
        <v>7135</v>
      </c>
      <c r="K394" s="3">
        <f>VLOOKUP(sales[[#This Row],[Item Type]],typepricecost[],2,0)</f>
        <v>109.28</v>
      </c>
      <c r="L394" s="3">
        <f>VLOOKUP(sales[[#This Row],[Item Type]],typepricecost[],3,0)</f>
        <v>35.840000000000003</v>
      </c>
      <c r="M394" s="3">
        <f>sales[[#This Row],[Units Sold]]*sales[[#This Row],[Unit Price]]</f>
        <v>779712.8</v>
      </c>
      <c r="N394" s="3">
        <f>sales[[#This Row],[Units Sold]]*sales[[#This Row],[Unit Cost]]</f>
        <v>255718.40000000002</v>
      </c>
      <c r="O394" s="3">
        <f>sales[[#This Row],[Total Sale]]-sales[[#This Row],[Total Cost]]</f>
        <v>523994.4</v>
      </c>
      <c r="P394" s="19">
        <f>YEAR(sales[[#This Row],[Order Date]])</f>
        <v>2021</v>
      </c>
      <c r="Q394" s="19" t="str">
        <f>TEXT(sales[[#This Row],[Order Date]],"mmm")</f>
        <v>may</v>
      </c>
      <c r="R394" s="19">
        <f>sales[[#This Row],[Ship Date]]-sales[[#This Row],[Order Date]]</f>
        <v>6</v>
      </c>
    </row>
    <row r="395" spans="1:18" x14ac:dyDescent="0.25">
      <c r="A395" s="8">
        <v>635036218</v>
      </c>
      <c r="B395" t="s">
        <v>547</v>
      </c>
      <c r="C395" s="1">
        <v>44757</v>
      </c>
      <c r="D395" s="1">
        <v>44773</v>
      </c>
      <c r="E395" t="s">
        <v>1163</v>
      </c>
      <c r="F395" t="s">
        <v>6</v>
      </c>
      <c r="G395" t="str">
        <f>VLOOKUP(sales[[#This Row],[Country]],countryregion[],2,0)</f>
        <v>Asia</v>
      </c>
      <c r="H395" t="s">
        <v>351</v>
      </c>
      <c r="I395" t="s">
        <v>1149</v>
      </c>
      <c r="J395">
        <v>184</v>
      </c>
      <c r="K395" s="3">
        <f>VLOOKUP(sales[[#This Row],[Item Type]],typepricecost[],2,0)</f>
        <v>205.7</v>
      </c>
      <c r="L395" s="3">
        <f>VLOOKUP(sales[[#This Row],[Item Type]],typepricecost[],3,0)</f>
        <v>117.11</v>
      </c>
      <c r="M395" s="3">
        <f>sales[[#This Row],[Units Sold]]*sales[[#This Row],[Unit Price]]</f>
        <v>37848.799999999996</v>
      </c>
      <c r="N395" s="3">
        <f>sales[[#This Row],[Units Sold]]*sales[[#This Row],[Unit Cost]]</f>
        <v>21548.240000000002</v>
      </c>
      <c r="O395" s="3">
        <f>sales[[#This Row],[Total Sale]]-sales[[#This Row],[Total Cost]]</f>
        <v>16300.559999999994</v>
      </c>
      <c r="P395" s="19">
        <f>YEAR(sales[[#This Row],[Order Date]])</f>
        <v>2022</v>
      </c>
      <c r="Q395" s="19" t="str">
        <f>TEXT(sales[[#This Row],[Order Date]],"mmm")</f>
        <v>jul</v>
      </c>
      <c r="R395" s="19">
        <f>sales[[#This Row],[Ship Date]]-sales[[#This Row],[Order Date]]</f>
        <v>16</v>
      </c>
    </row>
    <row r="396" spans="1:18" x14ac:dyDescent="0.25">
      <c r="A396" s="8">
        <v>885696589</v>
      </c>
      <c r="B396" t="s">
        <v>548</v>
      </c>
      <c r="C396" s="1">
        <v>44865</v>
      </c>
      <c r="D396" s="1">
        <v>44876</v>
      </c>
      <c r="E396" t="s">
        <v>1163</v>
      </c>
      <c r="F396" t="s">
        <v>3</v>
      </c>
      <c r="G396" t="str">
        <f>VLOOKUP(sales[[#This Row],[Country]],countryregion[],2,0)</f>
        <v>Australia and Oceania</v>
      </c>
      <c r="H396" t="s">
        <v>62</v>
      </c>
      <c r="I396" t="s">
        <v>1155</v>
      </c>
      <c r="J396">
        <v>6158</v>
      </c>
      <c r="K396" s="3">
        <f>VLOOKUP(sales[[#This Row],[Item Type]],typepricecost[],2,0)</f>
        <v>421.89</v>
      </c>
      <c r="L396" s="3">
        <f>VLOOKUP(sales[[#This Row],[Item Type]],typepricecost[],3,0)</f>
        <v>364.69</v>
      </c>
      <c r="M396" s="3">
        <f>sales[[#This Row],[Units Sold]]*sales[[#This Row],[Unit Price]]</f>
        <v>2597998.62</v>
      </c>
      <c r="N396" s="3">
        <f>sales[[#This Row],[Units Sold]]*sales[[#This Row],[Unit Cost]]</f>
        <v>2245761.02</v>
      </c>
      <c r="O396" s="3">
        <f>sales[[#This Row],[Total Sale]]-sales[[#This Row],[Total Cost]]</f>
        <v>352237.60000000009</v>
      </c>
      <c r="P396" s="19">
        <f>YEAR(sales[[#This Row],[Order Date]])</f>
        <v>2022</v>
      </c>
      <c r="Q396" s="19" t="str">
        <f>TEXT(sales[[#This Row],[Order Date]],"mmm")</f>
        <v>oct</v>
      </c>
      <c r="R396" s="19">
        <f>sales[[#This Row],[Ship Date]]-sales[[#This Row],[Order Date]]</f>
        <v>11</v>
      </c>
    </row>
    <row r="397" spans="1:18" x14ac:dyDescent="0.25">
      <c r="A397" s="8">
        <v>117223966</v>
      </c>
      <c r="B397" t="s">
        <v>549</v>
      </c>
      <c r="C397" s="1">
        <v>44241</v>
      </c>
      <c r="D397" s="1">
        <v>44252</v>
      </c>
      <c r="E397" t="s">
        <v>1163</v>
      </c>
      <c r="F397" t="s">
        <v>3</v>
      </c>
      <c r="G397" t="str">
        <f>VLOOKUP(sales[[#This Row],[Country]],countryregion[],2,0)</f>
        <v>Sub-Saharan Africa</v>
      </c>
      <c r="H397" t="s">
        <v>215</v>
      </c>
      <c r="I397" t="s">
        <v>1146</v>
      </c>
      <c r="J397">
        <v>8031</v>
      </c>
      <c r="K397" s="3">
        <f>VLOOKUP(sales[[#This Row],[Item Type]],typepricecost[],2,0)</f>
        <v>154.06</v>
      </c>
      <c r="L397" s="3">
        <f>VLOOKUP(sales[[#This Row],[Item Type]],typepricecost[],3,0)</f>
        <v>90.93</v>
      </c>
      <c r="M397" s="3">
        <f>sales[[#This Row],[Units Sold]]*sales[[#This Row],[Unit Price]]</f>
        <v>1237255.8600000001</v>
      </c>
      <c r="N397" s="3">
        <f>sales[[#This Row],[Units Sold]]*sales[[#This Row],[Unit Cost]]</f>
        <v>730258.83000000007</v>
      </c>
      <c r="O397" s="3">
        <f>sales[[#This Row],[Total Sale]]-sales[[#This Row],[Total Cost]]</f>
        <v>506997.03</v>
      </c>
      <c r="P397" s="19">
        <f>YEAR(sales[[#This Row],[Order Date]])</f>
        <v>2021</v>
      </c>
      <c r="Q397" s="19" t="str">
        <f>TEXT(sales[[#This Row],[Order Date]],"mmm")</f>
        <v>feb</v>
      </c>
      <c r="R397" s="19">
        <f>sales[[#This Row],[Ship Date]]-sales[[#This Row],[Order Date]]</f>
        <v>11</v>
      </c>
    </row>
    <row r="398" spans="1:18" x14ac:dyDescent="0.25">
      <c r="A398" s="8">
        <v>829667174</v>
      </c>
      <c r="B398" t="s">
        <v>550</v>
      </c>
      <c r="C398" s="1">
        <v>44181</v>
      </c>
      <c r="D398" s="1">
        <v>44205</v>
      </c>
      <c r="E398" t="s">
        <v>1165</v>
      </c>
      <c r="F398" t="s">
        <v>3</v>
      </c>
      <c r="G398" t="str">
        <f>VLOOKUP(sales[[#This Row],[Country]],countryregion[],2,0)</f>
        <v>Middle East and North Africa</v>
      </c>
      <c r="H398" t="s">
        <v>10</v>
      </c>
      <c r="I398" t="s">
        <v>1152</v>
      </c>
      <c r="J398">
        <v>5809</v>
      </c>
      <c r="K398" s="3">
        <f>VLOOKUP(sales[[#This Row],[Item Type]],typepricecost[],2,0)</f>
        <v>109.28</v>
      </c>
      <c r="L398" s="3">
        <f>VLOOKUP(sales[[#This Row],[Item Type]],typepricecost[],3,0)</f>
        <v>35.840000000000003</v>
      </c>
      <c r="M398" s="3">
        <f>sales[[#This Row],[Units Sold]]*sales[[#This Row],[Unit Price]]</f>
        <v>634807.52</v>
      </c>
      <c r="N398" s="3">
        <f>sales[[#This Row],[Units Sold]]*sales[[#This Row],[Unit Cost]]</f>
        <v>208194.56000000003</v>
      </c>
      <c r="O398" s="3">
        <f>sales[[#This Row],[Total Sale]]-sales[[#This Row],[Total Cost]]</f>
        <v>426612.95999999996</v>
      </c>
      <c r="P398" s="19">
        <f>YEAR(sales[[#This Row],[Order Date]])</f>
        <v>2020</v>
      </c>
      <c r="Q398" s="19" t="str">
        <f>TEXT(sales[[#This Row],[Order Date]],"mmm")</f>
        <v>dic</v>
      </c>
      <c r="R398" s="19">
        <f>sales[[#This Row],[Ship Date]]-sales[[#This Row],[Order Date]]</f>
        <v>24</v>
      </c>
    </row>
    <row r="399" spans="1:18" x14ac:dyDescent="0.25">
      <c r="A399" s="8">
        <v>643387544</v>
      </c>
      <c r="B399" t="s">
        <v>551</v>
      </c>
      <c r="C399" s="1">
        <v>44040</v>
      </c>
      <c r="D399" s="1">
        <v>44063</v>
      </c>
      <c r="E399" t="s">
        <v>1166</v>
      </c>
      <c r="F399" t="s">
        <v>3</v>
      </c>
      <c r="G399" t="str">
        <f>VLOOKUP(sales[[#This Row],[Country]],countryregion[],2,0)</f>
        <v>Central America and the Caribbean</v>
      </c>
      <c r="H399" t="s">
        <v>12</v>
      </c>
      <c r="I399" t="s">
        <v>1151</v>
      </c>
      <c r="J399">
        <v>1527</v>
      </c>
      <c r="K399" s="3">
        <f>VLOOKUP(sales[[#This Row],[Item Type]],typepricecost[],2,0)</f>
        <v>47.45</v>
      </c>
      <c r="L399" s="3">
        <f>VLOOKUP(sales[[#This Row],[Item Type]],typepricecost[],3,0)</f>
        <v>31.79</v>
      </c>
      <c r="M399" s="3">
        <f>sales[[#This Row],[Units Sold]]*sales[[#This Row],[Unit Price]]</f>
        <v>72456.150000000009</v>
      </c>
      <c r="N399" s="3">
        <f>sales[[#This Row],[Units Sold]]*sales[[#This Row],[Unit Cost]]</f>
        <v>48543.33</v>
      </c>
      <c r="O399" s="3">
        <f>sales[[#This Row],[Total Sale]]-sales[[#This Row],[Total Cost]]</f>
        <v>23912.820000000007</v>
      </c>
      <c r="P399" s="19">
        <f>YEAR(sales[[#This Row],[Order Date]])</f>
        <v>2020</v>
      </c>
      <c r="Q399" s="19" t="str">
        <f>TEXT(sales[[#This Row],[Order Date]],"mmm")</f>
        <v>jul</v>
      </c>
      <c r="R399" s="19">
        <f>sales[[#This Row],[Ship Date]]-sales[[#This Row],[Order Date]]</f>
        <v>23</v>
      </c>
    </row>
    <row r="400" spans="1:18" x14ac:dyDescent="0.25">
      <c r="A400" s="8">
        <v>849058902</v>
      </c>
      <c r="B400" t="s">
        <v>552</v>
      </c>
      <c r="C400" s="1">
        <v>43839</v>
      </c>
      <c r="D400" s="1">
        <v>43855</v>
      </c>
      <c r="E400" t="s">
        <v>1163</v>
      </c>
      <c r="F400" t="s">
        <v>3</v>
      </c>
      <c r="G400" t="str">
        <f>VLOOKUP(sales[[#This Row],[Country]],countryregion[],2,0)</f>
        <v>Australia and Oceania</v>
      </c>
      <c r="H400" t="s">
        <v>224</v>
      </c>
      <c r="I400" t="s">
        <v>2</v>
      </c>
      <c r="J400">
        <v>4252</v>
      </c>
      <c r="K400" s="3">
        <f>VLOOKUP(sales[[#This Row],[Item Type]],typepricecost[],2,0)</f>
        <v>152.58000000000001</v>
      </c>
      <c r="L400" s="3">
        <f>VLOOKUP(sales[[#This Row],[Item Type]],typepricecost[],3,0)</f>
        <v>97.44</v>
      </c>
      <c r="M400" s="3">
        <f>sales[[#This Row],[Units Sold]]*sales[[#This Row],[Unit Price]]</f>
        <v>648770.16</v>
      </c>
      <c r="N400" s="3">
        <f>sales[[#This Row],[Units Sold]]*sales[[#This Row],[Unit Cost]]</f>
        <v>414314.88</v>
      </c>
      <c r="O400" s="3">
        <f>sales[[#This Row],[Total Sale]]-sales[[#This Row],[Total Cost]]</f>
        <v>234455.28000000003</v>
      </c>
      <c r="P400" s="19">
        <f>YEAR(sales[[#This Row],[Order Date]])</f>
        <v>2020</v>
      </c>
      <c r="Q400" s="19" t="str">
        <f>TEXT(sales[[#This Row],[Order Date]],"mmm")</f>
        <v>ene</v>
      </c>
      <c r="R400" s="19">
        <f>sales[[#This Row],[Ship Date]]-sales[[#This Row],[Order Date]]</f>
        <v>16</v>
      </c>
    </row>
    <row r="401" spans="1:18" x14ac:dyDescent="0.25">
      <c r="A401" s="8">
        <v>557667577</v>
      </c>
      <c r="B401" t="s">
        <v>553</v>
      </c>
      <c r="C401" s="1">
        <v>44792</v>
      </c>
      <c r="D401" s="1">
        <v>44819</v>
      </c>
      <c r="E401" t="s">
        <v>1163</v>
      </c>
      <c r="F401" t="s">
        <v>3</v>
      </c>
      <c r="G401" t="str">
        <f>VLOOKUP(sales[[#This Row],[Country]],countryregion[],2,0)</f>
        <v>Asia</v>
      </c>
      <c r="H401" t="s">
        <v>351</v>
      </c>
      <c r="I401" t="s">
        <v>1145</v>
      </c>
      <c r="J401">
        <v>5083</v>
      </c>
      <c r="K401" s="3">
        <f>VLOOKUP(sales[[#This Row],[Item Type]],typepricecost[],2,0)</f>
        <v>651.21</v>
      </c>
      <c r="L401" s="3">
        <f>VLOOKUP(sales[[#This Row],[Item Type]],typepricecost[],3,0)</f>
        <v>524.96</v>
      </c>
      <c r="M401" s="3">
        <f>sales[[#This Row],[Units Sold]]*sales[[#This Row],[Unit Price]]</f>
        <v>3310100.43</v>
      </c>
      <c r="N401" s="3">
        <f>sales[[#This Row],[Units Sold]]*sales[[#This Row],[Unit Cost]]</f>
        <v>2668371.6800000002</v>
      </c>
      <c r="O401" s="3">
        <f>sales[[#This Row],[Total Sale]]-sales[[#This Row],[Total Cost]]</f>
        <v>641728.75</v>
      </c>
      <c r="P401" s="19">
        <f>YEAR(sales[[#This Row],[Order Date]])</f>
        <v>2022</v>
      </c>
      <c r="Q401" s="19" t="str">
        <f>TEXT(sales[[#This Row],[Order Date]],"mmm")</f>
        <v>ago</v>
      </c>
      <c r="R401" s="19">
        <f>sales[[#This Row],[Ship Date]]-sales[[#This Row],[Order Date]]</f>
        <v>27</v>
      </c>
    </row>
    <row r="402" spans="1:18" x14ac:dyDescent="0.25">
      <c r="A402" s="8">
        <v>750512397</v>
      </c>
      <c r="B402" t="s">
        <v>554</v>
      </c>
      <c r="C402" s="1">
        <v>44607</v>
      </c>
      <c r="D402" s="1">
        <v>44624</v>
      </c>
      <c r="E402" t="s">
        <v>1166</v>
      </c>
      <c r="F402" t="s">
        <v>3</v>
      </c>
      <c r="G402" t="str">
        <f>VLOOKUP(sales[[#This Row],[Country]],countryregion[],2,0)</f>
        <v>Asia</v>
      </c>
      <c r="H402" t="s">
        <v>75</v>
      </c>
      <c r="I402" t="s">
        <v>1152</v>
      </c>
      <c r="J402">
        <v>2151</v>
      </c>
      <c r="K402" s="3">
        <f>VLOOKUP(sales[[#This Row],[Item Type]],typepricecost[],2,0)</f>
        <v>109.28</v>
      </c>
      <c r="L402" s="3">
        <f>VLOOKUP(sales[[#This Row],[Item Type]],typepricecost[],3,0)</f>
        <v>35.840000000000003</v>
      </c>
      <c r="M402" s="3">
        <f>sales[[#This Row],[Units Sold]]*sales[[#This Row],[Unit Price]]</f>
        <v>235061.28</v>
      </c>
      <c r="N402" s="3">
        <f>sales[[#This Row],[Units Sold]]*sales[[#This Row],[Unit Cost]]</f>
        <v>77091.840000000011</v>
      </c>
      <c r="O402" s="3">
        <f>sales[[#This Row],[Total Sale]]-sales[[#This Row],[Total Cost]]</f>
        <v>157969.44</v>
      </c>
      <c r="P402" s="19">
        <f>YEAR(sales[[#This Row],[Order Date]])</f>
        <v>2022</v>
      </c>
      <c r="Q402" s="19" t="str">
        <f>TEXT(sales[[#This Row],[Order Date]],"mmm")</f>
        <v>feb</v>
      </c>
      <c r="R402" s="19">
        <f>sales[[#This Row],[Ship Date]]-sales[[#This Row],[Order Date]]</f>
        <v>17</v>
      </c>
    </row>
    <row r="403" spans="1:18" x14ac:dyDescent="0.25">
      <c r="A403" s="8">
        <v>229204690</v>
      </c>
      <c r="B403" t="s">
        <v>555</v>
      </c>
      <c r="C403" s="1">
        <v>44268</v>
      </c>
      <c r="D403" s="1">
        <v>44280</v>
      </c>
      <c r="E403" t="s">
        <v>1164</v>
      </c>
      <c r="F403" t="s">
        <v>6</v>
      </c>
      <c r="G403" t="str">
        <f>VLOOKUP(sales[[#This Row],[Country]],countryregion[],2,0)</f>
        <v>Asia</v>
      </c>
      <c r="H403" t="s">
        <v>339</v>
      </c>
      <c r="I403" t="s">
        <v>1146</v>
      </c>
      <c r="J403">
        <v>5616</v>
      </c>
      <c r="K403" s="3">
        <f>VLOOKUP(sales[[#This Row],[Item Type]],typepricecost[],2,0)</f>
        <v>154.06</v>
      </c>
      <c r="L403" s="3">
        <f>VLOOKUP(sales[[#This Row],[Item Type]],typepricecost[],3,0)</f>
        <v>90.93</v>
      </c>
      <c r="M403" s="3">
        <f>sales[[#This Row],[Units Sold]]*sales[[#This Row],[Unit Price]]</f>
        <v>865200.96</v>
      </c>
      <c r="N403" s="3">
        <f>sales[[#This Row],[Units Sold]]*sales[[#This Row],[Unit Cost]]</f>
        <v>510662.88000000006</v>
      </c>
      <c r="O403" s="3">
        <f>sales[[#This Row],[Total Sale]]-sales[[#This Row],[Total Cost]]</f>
        <v>354538.0799999999</v>
      </c>
      <c r="P403" s="19">
        <f>YEAR(sales[[#This Row],[Order Date]])</f>
        <v>2021</v>
      </c>
      <c r="Q403" s="19" t="str">
        <f>TEXT(sales[[#This Row],[Order Date]],"mmm")</f>
        <v>mar</v>
      </c>
      <c r="R403" s="19">
        <f>sales[[#This Row],[Ship Date]]-sales[[#This Row],[Order Date]]</f>
        <v>12</v>
      </c>
    </row>
    <row r="404" spans="1:18" x14ac:dyDescent="0.25">
      <c r="A404" s="8">
        <v>565668284</v>
      </c>
      <c r="B404" t="s">
        <v>556</v>
      </c>
      <c r="C404" s="1">
        <v>44387</v>
      </c>
      <c r="D404" s="1">
        <v>44411</v>
      </c>
      <c r="E404" t="s">
        <v>1165</v>
      </c>
      <c r="F404" t="s">
        <v>3</v>
      </c>
      <c r="G404" t="str">
        <f>VLOOKUP(sales[[#This Row],[Country]],countryregion[],2,0)</f>
        <v>Europe</v>
      </c>
      <c r="H404" t="s">
        <v>66</v>
      </c>
      <c r="I404" t="s">
        <v>1147</v>
      </c>
      <c r="J404">
        <v>2671</v>
      </c>
      <c r="K404" s="3">
        <f>VLOOKUP(sales[[#This Row],[Item Type]],typepricecost[],2,0)</f>
        <v>9.33</v>
      </c>
      <c r="L404" s="3">
        <f>VLOOKUP(sales[[#This Row],[Item Type]],typepricecost[],3,0)</f>
        <v>6.92</v>
      </c>
      <c r="M404" s="3">
        <f>sales[[#This Row],[Units Sold]]*sales[[#This Row],[Unit Price]]</f>
        <v>24920.43</v>
      </c>
      <c r="N404" s="3">
        <f>sales[[#This Row],[Units Sold]]*sales[[#This Row],[Unit Cost]]</f>
        <v>18483.32</v>
      </c>
      <c r="O404" s="3">
        <f>sales[[#This Row],[Total Sale]]-sales[[#This Row],[Total Cost]]</f>
        <v>6437.1100000000006</v>
      </c>
      <c r="P404" s="19">
        <f>YEAR(sales[[#This Row],[Order Date]])</f>
        <v>2021</v>
      </c>
      <c r="Q404" s="19" t="str">
        <f>TEXT(sales[[#This Row],[Order Date]],"mmm")</f>
        <v>jul</v>
      </c>
      <c r="R404" s="19">
        <f>sales[[#This Row],[Ship Date]]-sales[[#This Row],[Order Date]]</f>
        <v>24</v>
      </c>
    </row>
    <row r="405" spans="1:18" x14ac:dyDescent="0.25">
      <c r="A405" s="8">
        <v>252139508</v>
      </c>
      <c r="B405" t="s">
        <v>557</v>
      </c>
      <c r="C405" s="1">
        <v>44674</v>
      </c>
      <c r="D405" s="1">
        <v>44704</v>
      </c>
      <c r="E405" t="s">
        <v>1164</v>
      </c>
      <c r="F405" t="s">
        <v>3</v>
      </c>
      <c r="G405" t="str">
        <f>VLOOKUP(sales[[#This Row],[Country]],countryregion[],2,0)</f>
        <v>Central America and the Caribbean</v>
      </c>
      <c r="H405" t="s">
        <v>558</v>
      </c>
      <c r="I405" t="s">
        <v>2</v>
      </c>
      <c r="J405">
        <v>2538</v>
      </c>
      <c r="K405" s="3">
        <f>VLOOKUP(sales[[#This Row],[Item Type]],typepricecost[],2,0)</f>
        <v>152.58000000000001</v>
      </c>
      <c r="L405" s="3">
        <f>VLOOKUP(sales[[#This Row],[Item Type]],typepricecost[],3,0)</f>
        <v>97.44</v>
      </c>
      <c r="M405" s="3">
        <f>sales[[#This Row],[Units Sold]]*sales[[#This Row],[Unit Price]]</f>
        <v>387248.04000000004</v>
      </c>
      <c r="N405" s="3">
        <f>sales[[#This Row],[Units Sold]]*sales[[#This Row],[Unit Cost]]</f>
        <v>247302.72</v>
      </c>
      <c r="O405" s="3">
        <f>sales[[#This Row],[Total Sale]]-sales[[#This Row],[Total Cost]]</f>
        <v>139945.32000000004</v>
      </c>
      <c r="P405" s="19">
        <f>YEAR(sales[[#This Row],[Order Date]])</f>
        <v>2022</v>
      </c>
      <c r="Q405" s="19" t="str">
        <f>TEXT(sales[[#This Row],[Order Date]],"mmm")</f>
        <v>abr</v>
      </c>
      <c r="R405" s="19">
        <f>sales[[#This Row],[Ship Date]]-sales[[#This Row],[Order Date]]</f>
        <v>30</v>
      </c>
    </row>
    <row r="406" spans="1:18" x14ac:dyDescent="0.25">
      <c r="A406" s="8">
        <v>551167190</v>
      </c>
      <c r="B406" t="s">
        <v>559</v>
      </c>
      <c r="C406" s="1">
        <v>44470</v>
      </c>
      <c r="D406" s="1">
        <v>44513</v>
      </c>
      <c r="E406" t="s">
        <v>1165</v>
      </c>
      <c r="F406" t="s">
        <v>3</v>
      </c>
      <c r="G406" t="str">
        <f>VLOOKUP(sales[[#This Row],[Country]],countryregion[],2,0)</f>
        <v>Middle East and North Africa</v>
      </c>
      <c r="H406" t="s">
        <v>377</v>
      </c>
      <c r="I406" t="s">
        <v>2</v>
      </c>
      <c r="J406">
        <v>1474</v>
      </c>
      <c r="K406" s="3">
        <f>VLOOKUP(sales[[#This Row],[Item Type]],typepricecost[],2,0)</f>
        <v>152.58000000000001</v>
      </c>
      <c r="L406" s="3">
        <f>VLOOKUP(sales[[#This Row],[Item Type]],typepricecost[],3,0)</f>
        <v>97.44</v>
      </c>
      <c r="M406" s="3">
        <f>sales[[#This Row],[Units Sold]]*sales[[#This Row],[Unit Price]]</f>
        <v>224902.92</v>
      </c>
      <c r="N406" s="3">
        <f>sales[[#This Row],[Units Sold]]*sales[[#This Row],[Unit Cost]]</f>
        <v>143626.56</v>
      </c>
      <c r="O406" s="3">
        <f>sales[[#This Row],[Total Sale]]-sales[[#This Row],[Total Cost]]</f>
        <v>81276.360000000015</v>
      </c>
      <c r="P406" s="19">
        <f>YEAR(sales[[#This Row],[Order Date]])</f>
        <v>2021</v>
      </c>
      <c r="Q406" s="19" t="str">
        <f>TEXT(sales[[#This Row],[Order Date]],"mmm")</f>
        <v>oct</v>
      </c>
      <c r="R406" s="19">
        <f>sales[[#This Row],[Ship Date]]-sales[[#This Row],[Order Date]]</f>
        <v>43</v>
      </c>
    </row>
    <row r="407" spans="1:18" x14ac:dyDescent="0.25">
      <c r="A407" s="8">
        <v>545612657</v>
      </c>
      <c r="B407" t="s">
        <v>560</v>
      </c>
      <c r="C407" s="1">
        <v>44302</v>
      </c>
      <c r="D407" s="1">
        <v>44345</v>
      </c>
      <c r="E407" t="s">
        <v>1166</v>
      </c>
      <c r="F407" t="s">
        <v>3</v>
      </c>
      <c r="G407" t="str">
        <f>VLOOKUP(sales[[#This Row],[Country]],countryregion[],2,0)</f>
        <v>Sub-Saharan Africa</v>
      </c>
      <c r="H407" t="s">
        <v>258</v>
      </c>
      <c r="I407" t="s">
        <v>1153</v>
      </c>
      <c r="J407">
        <v>7765</v>
      </c>
      <c r="K407" s="3">
        <f>VLOOKUP(sales[[#This Row],[Item Type]],typepricecost[],2,0)</f>
        <v>668.27</v>
      </c>
      <c r="L407" s="3">
        <f>VLOOKUP(sales[[#This Row],[Item Type]],typepricecost[],3,0)</f>
        <v>502.54</v>
      </c>
      <c r="M407" s="3">
        <f>sales[[#This Row],[Units Sold]]*sales[[#This Row],[Unit Price]]</f>
        <v>5189116.55</v>
      </c>
      <c r="N407" s="3">
        <f>sales[[#This Row],[Units Sold]]*sales[[#This Row],[Unit Cost]]</f>
        <v>3902223.1</v>
      </c>
      <c r="O407" s="3">
        <f>sales[[#This Row],[Total Sale]]-sales[[#This Row],[Total Cost]]</f>
        <v>1286893.4499999997</v>
      </c>
      <c r="P407" s="19">
        <f>YEAR(sales[[#This Row],[Order Date]])</f>
        <v>2021</v>
      </c>
      <c r="Q407" s="19" t="str">
        <f>TEXT(sales[[#This Row],[Order Date]],"mmm")</f>
        <v>abr</v>
      </c>
      <c r="R407" s="19">
        <f>sales[[#This Row],[Ship Date]]-sales[[#This Row],[Order Date]]</f>
        <v>43</v>
      </c>
    </row>
    <row r="408" spans="1:18" x14ac:dyDescent="0.25">
      <c r="A408" s="8">
        <v>288649737</v>
      </c>
      <c r="B408" t="s">
        <v>561</v>
      </c>
      <c r="C408" s="1">
        <v>44323</v>
      </c>
      <c r="D408" s="1">
        <v>44367</v>
      </c>
      <c r="E408" t="s">
        <v>1163</v>
      </c>
      <c r="F408" t="s">
        <v>3</v>
      </c>
      <c r="G408" t="str">
        <f>VLOOKUP(sales[[#This Row],[Country]],countryregion[],2,0)</f>
        <v>Sub-Saharan Africa</v>
      </c>
      <c r="H408" t="s">
        <v>388</v>
      </c>
      <c r="I408" t="s">
        <v>2</v>
      </c>
      <c r="J408">
        <v>6727</v>
      </c>
      <c r="K408" s="3">
        <f>VLOOKUP(sales[[#This Row],[Item Type]],typepricecost[],2,0)</f>
        <v>152.58000000000001</v>
      </c>
      <c r="L408" s="3">
        <f>VLOOKUP(sales[[#This Row],[Item Type]],typepricecost[],3,0)</f>
        <v>97.44</v>
      </c>
      <c r="M408" s="3">
        <f>sales[[#This Row],[Units Sold]]*sales[[#This Row],[Unit Price]]</f>
        <v>1026405.66</v>
      </c>
      <c r="N408" s="3">
        <f>sales[[#This Row],[Units Sold]]*sales[[#This Row],[Unit Cost]]</f>
        <v>655478.88</v>
      </c>
      <c r="O408" s="3">
        <f>sales[[#This Row],[Total Sale]]-sales[[#This Row],[Total Cost]]</f>
        <v>370926.78</v>
      </c>
      <c r="P408" s="19">
        <f>YEAR(sales[[#This Row],[Order Date]])</f>
        <v>2021</v>
      </c>
      <c r="Q408" s="19" t="str">
        <f>TEXT(sales[[#This Row],[Order Date]],"mmm")</f>
        <v>may</v>
      </c>
      <c r="R408" s="19">
        <f>sales[[#This Row],[Ship Date]]-sales[[#This Row],[Order Date]]</f>
        <v>44</v>
      </c>
    </row>
    <row r="409" spans="1:18" x14ac:dyDescent="0.25">
      <c r="A409" s="8">
        <v>353764760</v>
      </c>
      <c r="B409" t="s">
        <v>562</v>
      </c>
      <c r="C409" s="1">
        <v>44834</v>
      </c>
      <c r="D409" s="1">
        <v>44861</v>
      </c>
      <c r="E409" t="s">
        <v>1163</v>
      </c>
      <c r="F409" t="s">
        <v>6</v>
      </c>
      <c r="G409" t="str">
        <f>VLOOKUP(sales[[#This Row],[Country]],countryregion[],2,0)</f>
        <v>Central America and the Caribbean</v>
      </c>
      <c r="H409" t="s">
        <v>220</v>
      </c>
      <c r="I409" t="s">
        <v>1154</v>
      </c>
      <c r="J409">
        <v>5709</v>
      </c>
      <c r="K409" s="3">
        <f>VLOOKUP(sales[[#This Row],[Item Type]],typepricecost[],2,0)</f>
        <v>81.73</v>
      </c>
      <c r="L409" s="3">
        <f>VLOOKUP(sales[[#This Row],[Item Type]],typepricecost[],3,0)</f>
        <v>56.67</v>
      </c>
      <c r="M409" s="3">
        <f>sales[[#This Row],[Units Sold]]*sales[[#This Row],[Unit Price]]</f>
        <v>466596.57</v>
      </c>
      <c r="N409" s="3">
        <f>sales[[#This Row],[Units Sold]]*sales[[#This Row],[Unit Cost]]</f>
        <v>323529.03000000003</v>
      </c>
      <c r="O409" s="3">
        <f>sales[[#This Row],[Total Sale]]-sales[[#This Row],[Total Cost]]</f>
        <v>143067.53999999998</v>
      </c>
      <c r="P409" s="19">
        <f>YEAR(sales[[#This Row],[Order Date]])</f>
        <v>2022</v>
      </c>
      <c r="Q409" s="19" t="str">
        <f>TEXT(sales[[#This Row],[Order Date]],"mmm")</f>
        <v>sep</v>
      </c>
      <c r="R409" s="19">
        <f>sales[[#This Row],[Ship Date]]-sales[[#This Row],[Order Date]]</f>
        <v>27</v>
      </c>
    </row>
    <row r="410" spans="1:18" x14ac:dyDescent="0.25">
      <c r="A410" s="8">
        <v>484756553</v>
      </c>
      <c r="B410" t="s">
        <v>563</v>
      </c>
      <c r="C410" s="1">
        <v>44717</v>
      </c>
      <c r="D410" s="1">
        <v>44726</v>
      </c>
      <c r="E410" t="s">
        <v>1164</v>
      </c>
      <c r="F410" t="s">
        <v>3</v>
      </c>
      <c r="G410" t="str">
        <f>VLOOKUP(sales[[#This Row],[Country]],countryregion[],2,0)</f>
        <v>Sub-Saharan Africa</v>
      </c>
      <c r="H410" t="s">
        <v>241</v>
      </c>
      <c r="I410" t="s">
        <v>1147</v>
      </c>
      <c r="J410">
        <v>9091</v>
      </c>
      <c r="K410" s="3">
        <f>VLOOKUP(sales[[#This Row],[Item Type]],typepricecost[],2,0)</f>
        <v>9.33</v>
      </c>
      <c r="L410" s="3">
        <f>VLOOKUP(sales[[#This Row],[Item Type]],typepricecost[],3,0)</f>
        <v>6.92</v>
      </c>
      <c r="M410" s="3">
        <f>sales[[#This Row],[Units Sold]]*sales[[#This Row],[Unit Price]]</f>
        <v>84819.03</v>
      </c>
      <c r="N410" s="3">
        <f>sales[[#This Row],[Units Sold]]*sales[[#This Row],[Unit Cost]]</f>
        <v>62909.72</v>
      </c>
      <c r="O410" s="3">
        <f>sales[[#This Row],[Total Sale]]-sales[[#This Row],[Total Cost]]</f>
        <v>21909.309999999998</v>
      </c>
      <c r="P410" s="19">
        <f>YEAR(sales[[#This Row],[Order Date]])</f>
        <v>2022</v>
      </c>
      <c r="Q410" s="19" t="str">
        <f>TEXT(sales[[#This Row],[Order Date]],"mmm")</f>
        <v>jun</v>
      </c>
      <c r="R410" s="19">
        <f>sales[[#This Row],[Ship Date]]-sales[[#This Row],[Order Date]]</f>
        <v>9</v>
      </c>
    </row>
    <row r="411" spans="1:18" x14ac:dyDescent="0.25">
      <c r="A411" s="8">
        <v>945736443</v>
      </c>
      <c r="B411" t="s">
        <v>564</v>
      </c>
      <c r="C411" s="1">
        <v>44042</v>
      </c>
      <c r="D411" s="1">
        <v>44063</v>
      </c>
      <c r="E411" t="s">
        <v>1164</v>
      </c>
      <c r="F411" t="s">
        <v>6</v>
      </c>
      <c r="G411" t="str">
        <f>VLOOKUP(sales[[#This Row],[Country]],countryregion[],2,0)</f>
        <v>Europe</v>
      </c>
      <c r="H411" t="s">
        <v>243</v>
      </c>
      <c r="I411" t="s">
        <v>1151</v>
      </c>
      <c r="J411">
        <v>3285</v>
      </c>
      <c r="K411" s="3">
        <f>VLOOKUP(sales[[#This Row],[Item Type]],typepricecost[],2,0)</f>
        <v>47.45</v>
      </c>
      <c r="L411" s="3">
        <f>VLOOKUP(sales[[#This Row],[Item Type]],typepricecost[],3,0)</f>
        <v>31.79</v>
      </c>
      <c r="M411" s="3">
        <f>sales[[#This Row],[Units Sold]]*sales[[#This Row],[Unit Price]]</f>
        <v>155873.25</v>
      </c>
      <c r="N411" s="3">
        <f>sales[[#This Row],[Units Sold]]*sales[[#This Row],[Unit Cost]]</f>
        <v>104430.15</v>
      </c>
      <c r="O411" s="3">
        <f>sales[[#This Row],[Total Sale]]-sales[[#This Row],[Total Cost]]</f>
        <v>51443.100000000006</v>
      </c>
      <c r="P411" s="19">
        <f>YEAR(sales[[#This Row],[Order Date]])</f>
        <v>2020</v>
      </c>
      <c r="Q411" s="19" t="str">
        <f>TEXT(sales[[#This Row],[Order Date]],"mmm")</f>
        <v>jul</v>
      </c>
      <c r="R411" s="19">
        <f>sales[[#This Row],[Ship Date]]-sales[[#This Row],[Order Date]]</f>
        <v>21</v>
      </c>
    </row>
    <row r="412" spans="1:18" x14ac:dyDescent="0.25">
      <c r="A412" s="8">
        <v>271128261</v>
      </c>
      <c r="B412" t="s">
        <v>565</v>
      </c>
      <c r="C412" s="1">
        <v>44594</v>
      </c>
      <c r="D412" s="1">
        <v>44627</v>
      </c>
      <c r="E412" t="s">
        <v>1163</v>
      </c>
      <c r="F412" t="s">
        <v>3</v>
      </c>
      <c r="G412" t="str">
        <f>VLOOKUP(sales[[#This Row],[Country]],countryregion[],2,0)</f>
        <v>Middle East and North Africa</v>
      </c>
      <c r="H412" t="s">
        <v>422</v>
      </c>
      <c r="I412" t="s">
        <v>1151</v>
      </c>
      <c r="J412">
        <v>1732</v>
      </c>
      <c r="K412" s="3">
        <f>VLOOKUP(sales[[#This Row],[Item Type]],typepricecost[],2,0)</f>
        <v>47.45</v>
      </c>
      <c r="L412" s="3">
        <f>VLOOKUP(sales[[#This Row],[Item Type]],typepricecost[],3,0)</f>
        <v>31.79</v>
      </c>
      <c r="M412" s="3">
        <f>sales[[#This Row],[Units Sold]]*sales[[#This Row],[Unit Price]]</f>
        <v>82183.400000000009</v>
      </c>
      <c r="N412" s="3">
        <f>sales[[#This Row],[Units Sold]]*sales[[#This Row],[Unit Cost]]</f>
        <v>55060.28</v>
      </c>
      <c r="O412" s="3">
        <f>sales[[#This Row],[Total Sale]]-sales[[#This Row],[Total Cost]]</f>
        <v>27123.12000000001</v>
      </c>
      <c r="P412" s="19">
        <f>YEAR(sales[[#This Row],[Order Date]])</f>
        <v>2022</v>
      </c>
      <c r="Q412" s="19" t="str">
        <f>TEXT(sales[[#This Row],[Order Date]],"mmm")</f>
        <v>feb</v>
      </c>
      <c r="R412" s="19">
        <f>sales[[#This Row],[Ship Date]]-sales[[#This Row],[Order Date]]</f>
        <v>33</v>
      </c>
    </row>
    <row r="413" spans="1:18" x14ac:dyDescent="0.25">
      <c r="A413" s="8">
        <v>215668332</v>
      </c>
      <c r="B413" t="s">
        <v>566</v>
      </c>
      <c r="C413" s="1">
        <v>44130</v>
      </c>
      <c r="D413" s="1">
        <v>44156</v>
      </c>
      <c r="E413" t="s">
        <v>1163</v>
      </c>
      <c r="F413" t="s">
        <v>3</v>
      </c>
      <c r="G413" t="str">
        <f>VLOOKUP(sales[[#This Row],[Country]],countryregion[],2,0)</f>
        <v>Central America and the Caribbean</v>
      </c>
      <c r="H413" t="s">
        <v>558</v>
      </c>
      <c r="I413" t="s">
        <v>1150</v>
      </c>
      <c r="J413">
        <v>9907</v>
      </c>
      <c r="K413" s="3">
        <f>VLOOKUP(sales[[#This Row],[Item Type]],typepricecost[],2,0)</f>
        <v>255.28</v>
      </c>
      <c r="L413" s="3">
        <f>VLOOKUP(sales[[#This Row],[Item Type]],typepricecost[],3,0)</f>
        <v>159.41999999999999</v>
      </c>
      <c r="M413" s="3">
        <f>sales[[#This Row],[Units Sold]]*sales[[#This Row],[Unit Price]]</f>
        <v>2529058.96</v>
      </c>
      <c r="N413" s="3">
        <f>sales[[#This Row],[Units Sold]]*sales[[#This Row],[Unit Cost]]</f>
        <v>1579373.94</v>
      </c>
      <c r="O413" s="3">
        <f>sales[[#This Row],[Total Sale]]-sales[[#This Row],[Total Cost]]</f>
        <v>949685.02</v>
      </c>
      <c r="P413" s="19">
        <f>YEAR(sales[[#This Row],[Order Date]])</f>
        <v>2020</v>
      </c>
      <c r="Q413" s="19" t="str">
        <f>TEXT(sales[[#This Row],[Order Date]],"mmm")</f>
        <v>oct</v>
      </c>
      <c r="R413" s="19">
        <f>sales[[#This Row],[Ship Date]]-sales[[#This Row],[Order Date]]</f>
        <v>26</v>
      </c>
    </row>
    <row r="414" spans="1:18" x14ac:dyDescent="0.25">
      <c r="A414" s="8">
        <v>804405486</v>
      </c>
      <c r="B414" t="s">
        <v>567</v>
      </c>
      <c r="C414" s="1">
        <v>44205</v>
      </c>
      <c r="D414" s="1">
        <v>44228</v>
      </c>
      <c r="E414" t="s">
        <v>1165</v>
      </c>
      <c r="F414" t="s">
        <v>6</v>
      </c>
      <c r="G414" t="str">
        <f>VLOOKUP(sales[[#This Row],[Country]],countryregion[],2,0)</f>
        <v>Europe</v>
      </c>
      <c r="H414" t="s">
        <v>147</v>
      </c>
      <c r="I414" t="s">
        <v>1147</v>
      </c>
      <c r="J414">
        <v>314</v>
      </c>
      <c r="K414" s="3">
        <f>VLOOKUP(sales[[#This Row],[Item Type]],typepricecost[],2,0)</f>
        <v>9.33</v>
      </c>
      <c r="L414" s="3">
        <f>VLOOKUP(sales[[#This Row],[Item Type]],typepricecost[],3,0)</f>
        <v>6.92</v>
      </c>
      <c r="M414" s="3">
        <f>sales[[#This Row],[Units Sold]]*sales[[#This Row],[Unit Price]]</f>
        <v>2929.62</v>
      </c>
      <c r="N414" s="3">
        <f>sales[[#This Row],[Units Sold]]*sales[[#This Row],[Unit Cost]]</f>
        <v>2172.88</v>
      </c>
      <c r="O414" s="3">
        <f>sales[[#This Row],[Total Sale]]-sales[[#This Row],[Total Cost]]</f>
        <v>756.73999999999978</v>
      </c>
      <c r="P414" s="19">
        <f>YEAR(sales[[#This Row],[Order Date]])</f>
        <v>2021</v>
      </c>
      <c r="Q414" s="19" t="str">
        <f>TEXT(sales[[#This Row],[Order Date]],"mmm")</f>
        <v>ene</v>
      </c>
      <c r="R414" s="19">
        <f>sales[[#This Row],[Ship Date]]-sales[[#This Row],[Order Date]]</f>
        <v>23</v>
      </c>
    </row>
    <row r="415" spans="1:18" x14ac:dyDescent="0.25">
      <c r="A415" s="8">
        <v>782701051</v>
      </c>
      <c r="B415" t="s">
        <v>568</v>
      </c>
      <c r="C415" s="1">
        <v>44434</v>
      </c>
      <c r="D415" s="1">
        <v>44440</v>
      </c>
      <c r="E415" t="s">
        <v>1164</v>
      </c>
      <c r="F415" t="s">
        <v>6</v>
      </c>
      <c r="G415" t="str">
        <f>VLOOKUP(sales[[#This Row],[Country]],countryregion[],2,0)</f>
        <v>Middle East and North Africa</v>
      </c>
      <c r="H415" t="s">
        <v>79</v>
      </c>
      <c r="I415" t="s">
        <v>1155</v>
      </c>
      <c r="J415">
        <v>7489</v>
      </c>
      <c r="K415" s="3">
        <f>VLOOKUP(sales[[#This Row],[Item Type]],typepricecost[],2,0)</f>
        <v>421.89</v>
      </c>
      <c r="L415" s="3">
        <f>VLOOKUP(sales[[#This Row],[Item Type]],typepricecost[],3,0)</f>
        <v>364.69</v>
      </c>
      <c r="M415" s="3">
        <f>sales[[#This Row],[Units Sold]]*sales[[#This Row],[Unit Price]]</f>
        <v>3159534.21</v>
      </c>
      <c r="N415" s="3">
        <f>sales[[#This Row],[Units Sold]]*sales[[#This Row],[Unit Cost]]</f>
        <v>2731163.41</v>
      </c>
      <c r="O415" s="3">
        <f>sales[[#This Row],[Total Sale]]-sales[[#This Row],[Total Cost]]</f>
        <v>428370.79999999981</v>
      </c>
      <c r="P415" s="19">
        <f>YEAR(sales[[#This Row],[Order Date]])</f>
        <v>2021</v>
      </c>
      <c r="Q415" s="19" t="str">
        <f>TEXT(sales[[#This Row],[Order Date]],"mmm")</f>
        <v>ago</v>
      </c>
      <c r="R415" s="19">
        <f>sales[[#This Row],[Ship Date]]-sales[[#This Row],[Order Date]]</f>
        <v>6</v>
      </c>
    </row>
    <row r="416" spans="1:18" x14ac:dyDescent="0.25">
      <c r="A416" s="8">
        <v>766228854</v>
      </c>
      <c r="B416" t="s">
        <v>569</v>
      </c>
      <c r="C416" s="1">
        <v>44058</v>
      </c>
      <c r="D416" s="1">
        <v>44107</v>
      </c>
      <c r="E416" t="s">
        <v>1166</v>
      </c>
      <c r="F416" t="s">
        <v>3</v>
      </c>
      <c r="G416" t="str">
        <f>VLOOKUP(sales[[#This Row],[Country]],countryregion[],2,0)</f>
        <v>Europe</v>
      </c>
      <c r="H416" t="s">
        <v>183</v>
      </c>
      <c r="I416" t="s">
        <v>1153</v>
      </c>
      <c r="J416">
        <v>3000</v>
      </c>
      <c r="K416" s="3">
        <f>VLOOKUP(sales[[#This Row],[Item Type]],typepricecost[],2,0)</f>
        <v>668.27</v>
      </c>
      <c r="L416" s="3">
        <f>VLOOKUP(sales[[#This Row],[Item Type]],typepricecost[],3,0)</f>
        <v>502.54</v>
      </c>
      <c r="M416" s="3">
        <f>sales[[#This Row],[Units Sold]]*sales[[#This Row],[Unit Price]]</f>
        <v>2004810</v>
      </c>
      <c r="N416" s="3">
        <f>sales[[#This Row],[Units Sold]]*sales[[#This Row],[Unit Cost]]</f>
        <v>1507620</v>
      </c>
      <c r="O416" s="3">
        <f>sales[[#This Row],[Total Sale]]-sales[[#This Row],[Total Cost]]</f>
        <v>497190</v>
      </c>
      <c r="P416" s="19">
        <f>YEAR(sales[[#This Row],[Order Date]])</f>
        <v>2020</v>
      </c>
      <c r="Q416" s="19" t="str">
        <f>TEXT(sales[[#This Row],[Order Date]],"mmm")</f>
        <v>ago</v>
      </c>
      <c r="R416" s="19">
        <f>sales[[#This Row],[Ship Date]]-sales[[#This Row],[Order Date]]</f>
        <v>49</v>
      </c>
    </row>
    <row r="417" spans="1:18" x14ac:dyDescent="0.25">
      <c r="A417" s="8">
        <v>990975224</v>
      </c>
      <c r="B417" t="s">
        <v>570</v>
      </c>
      <c r="C417" s="1">
        <v>44551</v>
      </c>
      <c r="D417" s="1">
        <v>44588</v>
      </c>
      <c r="E417" t="s">
        <v>1164</v>
      </c>
      <c r="F417" t="s">
        <v>6</v>
      </c>
      <c r="G417" t="str">
        <f>VLOOKUP(sales[[#This Row],[Country]],countryregion[],2,0)</f>
        <v>Australia and Oceania</v>
      </c>
      <c r="H417" t="s">
        <v>21</v>
      </c>
      <c r="I417" t="s">
        <v>1147</v>
      </c>
      <c r="J417">
        <v>445</v>
      </c>
      <c r="K417" s="3">
        <f>VLOOKUP(sales[[#This Row],[Item Type]],typepricecost[],2,0)</f>
        <v>9.33</v>
      </c>
      <c r="L417" s="3">
        <f>VLOOKUP(sales[[#This Row],[Item Type]],typepricecost[],3,0)</f>
        <v>6.92</v>
      </c>
      <c r="M417" s="3">
        <f>sales[[#This Row],[Units Sold]]*sales[[#This Row],[Unit Price]]</f>
        <v>4151.8500000000004</v>
      </c>
      <c r="N417" s="3">
        <f>sales[[#This Row],[Units Sold]]*sales[[#This Row],[Unit Cost]]</f>
        <v>3079.4</v>
      </c>
      <c r="O417" s="3">
        <f>sales[[#This Row],[Total Sale]]-sales[[#This Row],[Total Cost]]</f>
        <v>1072.4500000000003</v>
      </c>
      <c r="P417" s="19">
        <f>YEAR(sales[[#This Row],[Order Date]])</f>
        <v>2021</v>
      </c>
      <c r="Q417" s="19" t="str">
        <f>TEXT(sales[[#This Row],[Order Date]],"mmm")</f>
        <v>dic</v>
      </c>
      <c r="R417" s="19">
        <f>sales[[#This Row],[Ship Date]]-sales[[#This Row],[Order Date]]</f>
        <v>37</v>
      </c>
    </row>
    <row r="418" spans="1:18" x14ac:dyDescent="0.25">
      <c r="A418" s="8">
        <v>863238990</v>
      </c>
      <c r="B418" t="s">
        <v>571</v>
      </c>
      <c r="C418" s="1">
        <v>43881</v>
      </c>
      <c r="D418" s="1">
        <v>43924</v>
      </c>
      <c r="E418" t="s">
        <v>1164</v>
      </c>
      <c r="F418" t="s">
        <v>6</v>
      </c>
      <c r="G418" t="str">
        <f>VLOOKUP(sales[[#This Row],[Country]],countryregion[],2,0)</f>
        <v>Middle East and North Africa</v>
      </c>
      <c r="H418" t="s">
        <v>84</v>
      </c>
      <c r="I418" t="s">
        <v>1149</v>
      </c>
      <c r="J418">
        <v>455</v>
      </c>
      <c r="K418" s="3">
        <f>VLOOKUP(sales[[#This Row],[Item Type]],typepricecost[],2,0)</f>
        <v>205.7</v>
      </c>
      <c r="L418" s="3">
        <f>VLOOKUP(sales[[#This Row],[Item Type]],typepricecost[],3,0)</f>
        <v>117.11</v>
      </c>
      <c r="M418" s="3">
        <f>sales[[#This Row],[Units Sold]]*sales[[#This Row],[Unit Price]]</f>
        <v>93593.5</v>
      </c>
      <c r="N418" s="3">
        <f>sales[[#This Row],[Units Sold]]*sales[[#This Row],[Unit Cost]]</f>
        <v>53285.05</v>
      </c>
      <c r="O418" s="3">
        <f>sales[[#This Row],[Total Sale]]-sales[[#This Row],[Total Cost]]</f>
        <v>40308.449999999997</v>
      </c>
      <c r="P418" s="19">
        <f>YEAR(sales[[#This Row],[Order Date]])</f>
        <v>2020</v>
      </c>
      <c r="Q418" s="19" t="str">
        <f>TEXT(sales[[#This Row],[Order Date]],"mmm")</f>
        <v>feb</v>
      </c>
      <c r="R418" s="19">
        <f>sales[[#This Row],[Ship Date]]-sales[[#This Row],[Order Date]]</f>
        <v>43</v>
      </c>
    </row>
    <row r="419" spans="1:18" x14ac:dyDescent="0.25">
      <c r="A419" s="8">
        <v>309631478</v>
      </c>
      <c r="B419" t="s">
        <v>572</v>
      </c>
      <c r="C419" s="1">
        <v>44338</v>
      </c>
      <c r="D419" s="1">
        <v>44343</v>
      </c>
      <c r="E419" t="s">
        <v>1164</v>
      </c>
      <c r="F419" t="s">
        <v>3</v>
      </c>
      <c r="G419" t="str">
        <f>VLOOKUP(sales[[#This Row],[Country]],countryregion[],2,0)</f>
        <v>Europe</v>
      </c>
      <c r="H419" t="s">
        <v>1</v>
      </c>
      <c r="I419" t="s">
        <v>1154</v>
      </c>
      <c r="J419">
        <v>5690</v>
      </c>
      <c r="K419" s="3">
        <f>VLOOKUP(sales[[#This Row],[Item Type]],typepricecost[],2,0)</f>
        <v>81.73</v>
      </c>
      <c r="L419" s="3">
        <f>VLOOKUP(sales[[#This Row],[Item Type]],typepricecost[],3,0)</f>
        <v>56.67</v>
      </c>
      <c r="M419" s="3">
        <f>sales[[#This Row],[Units Sold]]*sales[[#This Row],[Unit Price]]</f>
        <v>465043.7</v>
      </c>
      <c r="N419" s="3">
        <f>sales[[#This Row],[Units Sold]]*sales[[#This Row],[Unit Cost]]</f>
        <v>322452.3</v>
      </c>
      <c r="O419" s="3">
        <f>sales[[#This Row],[Total Sale]]-sales[[#This Row],[Total Cost]]</f>
        <v>142591.40000000002</v>
      </c>
      <c r="P419" s="19">
        <f>YEAR(sales[[#This Row],[Order Date]])</f>
        <v>2021</v>
      </c>
      <c r="Q419" s="19" t="str">
        <f>TEXT(sales[[#This Row],[Order Date]],"mmm")</f>
        <v>may</v>
      </c>
      <c r="R419" s="19">
        <f>sales[[#This Row],[Ship Date]]-sales[[#This Row],[Order Date]]</f>
        <v>5</v>
      </c>
    </row>
    <row r="420" spans="1:18" x14ac:dyDescent="0.25">
      <c r="A420" s="8">
        <v>227076518</v>
      </c>
      <c r="B420" t="s">
        <v>573</v>
      </c>
      <c r="C420" s="1">
        <v>44705</v>
      </c>
      <c r="D420" s="1">
        <v>44755</v>
      </c>
      <c r="E420" t="s">
        <v>1163</v>
      </c>
      <c r="F420" t="s">
        <v>3</v>
      </c>
      <c r="G420" t="str">
        <f>VLOOKUP(sales[[#This Row],[Country]],countryregion[],2,0)</f>
        <v>Central America and the Caribbean</v>
      </c>
      <c r="H420" t="s">
        <v>574</v>
      </c>
      <c r="I420" t="s">
        <v>1146</v>
      </c>
      <c r="J420">
        <v>5843</v>
      </c>
      <c r="K420" s="3">
        <f>VLOOKUP(sales[[#This Row],[Item Type]],typepricecost[],2,0)</f>
        <v>154.06</v>
      </c>
      <c r="L420" s="3">
        <f>VLOOKUP(sales[[#This Row],[Item Type]],typepricecost[],3,0)</f>
        <v>90.93</v>
      </c>
      <c r="M420" s="3">
        <f>sales[[#This Row],[Units Sold]]*sales[[#This Row],[Unit Price]]</f>
        <v>900172.58</v>
      </c>
      <c r="N420" s="3">
        <f>sales[[#This Row],[Units Sold]]*sales[[#This Row],[Unit Cost]]</f>
        <v>531303.99</v>
      </c>
      <c r="O420" s="3">
        <f>sales[[#This Row],[Total Sale]]-sales[[#This Row],[Total Cost]]</f>
        <v>368868.58999999997</v>
      </c>
      <c r="P420" s="19">
        <f>YEAR(sales[[#This Row],[Order Date]])</f>
        <v>2022</v>
      </c>
      <c r="Q420" s="19" t="str">
        <f>TEXT(sales[[#This Row],[Order Date]],"mmm")</f>
        <v>may</v>
      </c>
      <c r="R420" s="19">
        <f>sales[[#This Row],[Ship Date]]-sales[[#This Row],[Order Date]]</f>
        <v>50</v>
      </c>
    </row>
    <row r="421" spans="1:18" x14ac:dyDescent="0.25">
      <c r="A421" s="8">
        <v>232810437</v>
      </c>
      <c r="B421" t="s">
        <v>575</v>
      </c>
      <c r="C421" s="1">
        <v>43913</v>
      </c>
      <c r="D421" s="1">
        <v>43927</v>
      </c>
      <c r="E421" t="s">
        <v>1166</v>
      </c>
      <c r="F421" t="s">
        <v>6</v>
      </c>
      <c r="G421" t="str">
        <f>VLOOKUP(sales[[#This Row],[Country]],countryregion[],2,0)</f>
        <v>Asia</v>
      </c>
      <c r="H421" t="s">
        <v>77</v>
      </c>
      <c r="I421" t="s">
        <v>1154</v>
      </c>
      <c r="J421">
        <v>2637</v>
      </c>
      <c r="K421" s="3">
        <f>VLOOKUP(sales[[#This Row],[Item Type]],typepricecost[],2,0)</f>
        <v>81.73</v>
      </c>
      <c r="L421" s="3">
        <f>VLOOKUP(sales[[#This Row],[Item Type]],typepricecost[],3,0)</f>
        <v>56.67</v>
      </c>
      <c r="M421" s="3">
        <f>sales[[#This Row],[Units Sold]]*sales[[#This Row],[Unit Price]]</f>
        <v>215522.01</v>
      </c>
      <c r="N421" s="3">
        <f>sales[[#This Row],[Units Sold]]*sales[[#This Row],[Unit Cost]]</f>
        <v>149438.79</v>
      </c>
      <c r="O421" s="3">
        <f>sales[[#This Row],[Total Sale]]-sales[[#This Row],[Total Cost]]</f>
        <v>66083.22</v>
      </c>
      <c r="P421" s="19">
        <f>YEAR(sales[[#This Row],[Order Date]])</f>
        <v>2020</v>
      </c>
      <c r="Q421" s="19" t="str">
        <f>TEXT(sales[[#This Row],[Order Date]],"mmm")</f>
        <v>mar</v>
      </c>
      <c r="R421" s="19">
        <f>sales[[#This Row],[Ship Date]]-sales[[#This Row],[Order Date]]</f>
        <v>14</v>
      </c>
    </row>
    <row r="422" spans="1:18" x14ac:dyDescent="0.25">
      <c r="A422" s="8">
        <v>914382064</v>
      </c>
      <c r="B422" t="s">
        <v>576</v>
      </c>
      <c r="C422" s="1">
        <v>44691</v>
      </c>
      <c r="D422" s="1">
        <v>44718</v>
      </c>
      <c r="E422" t="s">
        <v>1166</v>
      </c>
      <c r="F422" t="s">
        <v>6</v>
      </c>
      <c r="G422" t="str">
        <f>VLOOKUP(sales[[#This Row],[Country]],countryregion[],2,0)</f>
        <v>Sub-Saharan Africa</v>
      </c>
      <c r="H422" t="s">
        <v>252</v>
      </c>
      <c r="I422" t="s">
        <v>1151</v>
      </c>
      <c r="J422">
        <v>4827</v>
      </c>
      <c r="K422" s="3">
        <f>VLOOKUP(sales[[#This Row],[Item Type]],typepricecost[],2,0)</f>
        <v>47.45</v>
      </c>
      <c r="L422" s="3">
        <f>VLOOKUP(sales[[#This Row],[Item Type]],typepricecost[],3,0)</f>
        <v>31.79</v>
      </c>
      <c r="M422" s="3">
        <f>sales[[#This Row],[Units Sold]]*sales[[#This Row],[Unit Price]]</f>
        <v>229041.15000000002</v>
      </c>
      <c r="N422" s="3">
        <f>sales[[#This Row],[Units Sold]]*sales[[#This Row],[Unit Cost]]</f>
        <v>153450.32999999999</v>
      </c>
      <c r="O422" s="3">
        <f>sales[[#This Row],[Total Sale]]-sales[[#This Row],[Total Cost]]</f>
        <v>75590.820000000036</v>
      </c>
      <c r="P422" s="19">
        <f>YEAR(sales[[#This Row],[Order Date]])</f>
        <v>2022</v>
      </c>
      <c r="Q422" s="19" t="str">
        <f>TEXT(sales[[#This Row],[Order Date]],"mmm")</f>
        <v>may</v>
      </c>
      <c r="R422" s="19">
        <f>sales[[#This Row],[Ship Date]]-sales[[#This Row],[Order Date]]</f>
        <v>27</v>
      </c>
    </row>
    <row r="423" spans="1:18" x14ac:dyDescent="0.25">
      <c r="A423" s="8">
        <v>679652726</v>
      </c>
      <c r="B423" t="s">
        <v>577</v>
      </c>
      <c r="C423" s="1">
        <v>44698</v>
      </c>
      <c r="D423" s="1">
        <v>44725</v>
      </c>
      <c r="E423" t="s">
        <v>1166</v>
      </c>
      <c r="F423" t="s">
        <v>6</v>
      </c>
      <c r="G423" t="str">
        <f>VLOOKUP(sales[[#This Row],[Country]],countryregion[],2,0)</f>
        <v>Sub-Saharan Africa</v>
      </c>
      <c r="H423" t="s">
        <v>33</v>
      </c>
      <c r="I423" t="s">
        <v>1146</v>
      </c>
      <c r="J423">
        <v>3200</v>
      </c>
      <c r="K423" s="3">
        <f>VLOOKUP(sales[[#This Row],[Item Type]],typepricecost[],2,0)</f>
        <v>154.06</v>
      </c>
      <c r="L423" s="3">
        <f>VLOOKUP(sales[[#This Row],[Item Type]],typepricecost[],3,0)</f>
        <v>90.93</v>
      </c>
      <c r="M423" s="3">
        <f>sales[[#This Row],[Units Sold]]*sales[[#This Row],[Unit Price]]</f>
        <v>492992</v>
      </c>
      <c r="N423" s="3">
        <f>sales[[#This Row],[Units Sold]]*sales[[#This Row],[Unit Cost]]</f>
        <v>290976</v>
      </c>
      <c r="O423" s="3">
        <f>sales[[#This Row],[Total Sale]]-sales[[#This Row],[Total Cost]]</f>
        <v>202016</v>
      </c>
      <c r="P423" s="19">
        <f>YEAR(sales[[#This Row],[Order Date]])</f>
        <v>2022</v>
      </c>
      <c r="Q423" s="19" t="str">
        <f>TEXT(sales[[#This Row],[Order Date]],"mmm")</f>
        <v>may</v>
      </c>
      <c r="R423" s="19">
        <f>sales[[#This Row],[Ship Date]]-sales[[#This Row],[Order Date]]</f>
        <v>27</v>
      </c>
    </row>
    <row r="424" spans="1:18" x14ac:dyDescent="0.25">
      <c r="A424" s="8">
        <v>706796252</v>
      </c>
      <c r="B424" t="s">
        <v>578</v>
      </c>
      <c r="C424" s="1">
        <v>44349</v>
      </c>
      <c r="D424" s="1">
        <v>44393</v>
      </c>
      <c r="E424" t="s">
        <v>1163</v>
      </c>
      <c r="F424" t="s">
        <v>6</v>
      </c>
      <c r="G424" t="str">
        <f>VLOOKUP(sales[[#This Row],[Country]],countryregion[],2,0)</f>
        <v>Europe</v>
      </c>
      <c r="H424" t="s">
        <v>579</v>
      </c>
      <c r="I424" t="s">
        <v>1149</v>
      </c>
      <c r="J424">
        <v>5572</v>
      </c>
      <c r="K424" s="3">
        <f>VLOOKUP(sales[[#This Row],[Item Type]],typepricecost[],2,0)</f>
        <v>205.7</v>
      </c>
      <c r="L424" s="3">
        <f>VLOOKUP(sales[[#This Row],[Item Type]],typepricecost[],3,0)</f>
        <v>117.11</v>
      </c>
      <c r="M424" s="3">
        <f>sales[[#This Row],[Units Sold]]*sales[[#This Row],[Unit Price]]</f>
        <v>1146160.3999999999</v>
      </c>
      <c r="N424" s="3">
        <f>sales[[#This Row],[Units Sold]]*sales[[#This Row],[Unit Cost]]</f>
        <v>652536.92000000004</v>
      </c>
      <c r="O424" s="3">
        <f>sales[[#This Row],[Total Sale]]-sales[[#This Row],[Total Cost]]</f>
        <v>493623.47999999986</v>
      </c>
      <c r="P424" s="19">
        <f>YEAR(sales[[#This Row],[Order Date]])</f>
        <v>2021</v>
      </c>
      <c r="Q424" s="19" t="str">
        <f>TEXT(sales[[#This Row],[Order Date]],"mmm")</f>
        <v>jun</v>
      </c>
      <c r="R424" s="19">
        <f>sales[[#This Row],[Ship Date]]-sales[[#This Row],[Order Date]]</f>
        <v>44</v>
      </c>
    </row>
    <row r="425" spans="1:18" x14ac:dyDescent="0.25">
      <c r="A425" s="8">
        <v>894298970</v>
      </c>
      <c r="B425" t="s">
        <v>580</v>
      </c>
      <c r="C425" s="1">
        <v>44204</v>
      </c>
      <c r="D425" s="1">
        <v>44222</v>
      </c>
      <c r="E425" t="s">
        <v>1164</v>
      </c>
      <c r="F425" t="s">
        <v>6</v>
      </c>
      <c r="G425" t="str">
        <f>VLOOKUP(sales[[#This Row],[Country]],countryregion[],2,0)</f>
        <v>Europe</v>
      </c>
      <c r="H425" t="s">
        <v>407</v>
      </c>
      <c r="I425" t="s">
        <v>1147</v>
      </c>
      <c r="J425">
        <v>1793</v>
      </c>
      <c r="K425" s="3">
        <f>VLOOKUP(sales[[#This Row],[Item Type]],typepricecost[],2,0)</f>
        <v>9.33</v>
      </c>
      <c r="L425" s="3">
        <f>VLOOKUP(sales[[#This Row],[Item Type]],typepricecost[],3,0)</f>
        <v>6.92</v>
      </c>
      <c r="M425" s="3">
        <f>sales[[#This Row],[Units Sold]]*sales[[#This Row],[Unit Price]]</f>
        <v>16728.689999999999</v>
      </c>
      <c r="N425" s="3">
        <f>sales[[#This Row],[Units Sold]]*sales[[#This Row],[Unit Cost]]</f>
        <v>12407.56</v>
      </c>
      <c r="O425" s="3">
        <f>sales[[#This Row],[Total Sale]]-sales[[#This Row],[Total Cost]]</f>
        <v>4321.1299999999992</v>
      </c>
      <c r="P425" s="19">
        <f>YEAR(sales[[#This Row],[Order Date]])</f>
        <v>2021</v>
      </c>
      <c r="Q425" s="19" t="str">
        <f>TEXT(sales[[#This Row],[Order Date]],"mmm")</f>
        <v>ene</v>
      </c>
      <c r="R425" s="19">
        <f>sales[[#This Row],[Ship Date]]-sales[[#This Row],[Order Date]]</f>
        <v>18</v>
      </c>
    </row>
    <row r="426" spans="1:18" x14ac:dyDescent="0.25">
      <c r="A426" s="8">
        <v>310959708</v>
      </c>
      <c r="B426" t="s">
        <v>581</v>
      </c>
      <c r="C426" s="1">
        <v>44449</v>
      </c>
      <c r="D426" s="1">
        <v>44481</v>
      </c>
      <c r="E426" t="s">
        <v>1163</v>
      </c>
      <c r="F426" t="s">
        <v>6</v>
      </c>
      <c r="G426" t="str">
        <f>VLOOKUP(sales[[#This Row],[Country]],countryregion[],2,0)</f>
        <v>Central America and the Caribbean</v>
      </c>
      <c r="H426" t="s">
        <v>582</v>
      </c>
      <c r="I426" t="s">
        <v>1151</v>
      </c>
      <c r="J426">
        <v>8743</v>
      </c>
      <c r="K426" s="3">
        <f>VLOOKUP(sales[[#This Row],[Item Type]],typepricecost[],2,0)</f>
        <v>47.45</v>
      </c>
      <c r="L426" s="3">
        <f>VLOOKUP(sales[[#This Row],[Item Type]],typepricecost[],3,0)</f>
        <v>31.79</v>
      </c>
      <c r="M426" s="3">
        <f>sales[[#This Row],[Units Sold]]*sales[[#This Row],[Unit Price]]</f>
        <v>414855.35000000003</v>
      </c>
      <c r="N426" s="3">
        <f>sales[[#This Row],[Units Sold]]*sales[[#This Row],[Unit Cost]]</f>
        <v>277939.96999999997</v>
      </c>
      <c r="O426" s="3">
        <f>sales[[#This Row],[Total Sale]]-sales[[#This Row],[Total Cost]]</f>
        <v>136915.38000000006</v>
      </c>
      <c r="P426" s="19">
        <f>YEAR(sales[[#This Row],[Order Date]])</f>
        <v>2021</v>
      </c>
      <c r="Q426" s="19" t="str">
        <f>TEXT(sales[[#This Row],[Order Date]],"mmm")</f>
        <v>sep</v>
      </c>
      <c r="R426" s="19">
        <f>sales[[#This Row],[Ship Date]]-sales[[#This Row],[Order Date]]</f>
        <v>32</v>
      </c>
    </row>
    <row r="427" spans="1:18" x14ac:dyDescent="0.25">
      <c r="A427" s="8">
        <v>345889794</v>
      </c>
      <c r="B427" t="s">
        <v>583</v>
      </c>
      <c r="C427" s="1">
        <v>44374</v>
      </c>
      <c r="D427" s="1">
        <v>44402</v>
      </c>
      <c r="E427" t="s">
        <v>1163</v>
      </c>
      <c r="F427" t="s">
        <v>3</v>
      </c>
      <c r="G427" t="str">
        <f>VLOOKUP(sales[[#This Row],[Country]],countryregion[],2,0)</f>
        <v>Europe</v>
      </c>
      <c r="H427" t="s">
        <v>233</v>
      </c>
      <c r="I427" t="s">
        <v>1151</v>
      </c>
      <c r="J427">
        <v>5331</v>
      </c>
      <c r="K427" s="3">
        <f>VLOOKUP(sales[[#This Row],[Item Type]],typepricecost[],2,0)</f>
        <v>47.45</v>
      </c>
      <c r="L427" s="3">
        <f>VLOOKUP(sales[[#This Row],[Item Type]],typepricecost[],3,0)</f>
        <v>31.79</v>
      </c>
      <c r="M427" s="3">
        <f>sales[[#This Row],[Units Sold]]*sales[[#This Row],[Unit Price]]</f>
        <v>252955.95</v>
      </c>
      <c r="N427" s="3">
        <f>sales[[#This Row],[Units Sold]]*sales[[#This Row],[Unit Cost]]</f>
        <v>169472.49</v>
      </c>
      <c r="O427" s="3">
        <f>sales[[#This Row],[Total Sale]]-sales[[#This Row],[Total Cost]]</f>
        <v>83483.460000000021</v>
      </c>
      <c r="P427" s="19">
        <f>YEAR(sales[[#This Row],[Order Date]])</f>
        <v>2021</v>
      </c>
      <c r="Q427" s="19" t="str">
        <f>TEXT(sales[[#This Row],[Order Date]],"mmm")</f>
        <v>jun</v>
      </c>
      <c r="R427" s="19">
        <f>sales[[#This Row],[Ship Date]]-sales[[#This Row],[Order Date]]</f>
        <v>28</v>
      </c>
    </row>
    <row r="428" spans="1:18" x14ac:dyDescent="0.25">
      <c r="A428" s="8">
        <v>658513057</v>
      </c>
      <c r="B428" t="s">
        <v>584</v>
      </c>
      <c r="C428" s="1">
        <v>43936</v>
      </c>
      <c r="D428" s="1">
        <v>43974</v>
      </c>
      <c r="E428" t="s">
        <v>1165</v>
      </c>
      <c r="F428" t="s">
        <v>6</v>
      </c>
      <c r="G428" t="str">
        <f>VLOOKUP(sales[[#This Row],[Country]],countryregion[],2,0)</f>
        <v>Sub-Saharan Africa</v>
      </c>
      <c r="H428" t="s">
        <v>289</v>
      </c>
      <c r="I428" t="s">
        <v>1147</v>
      </c>
      <c r="J428">
        <v>7502</v>
      </c>
      <c r="K428" s="3">
        <f>VLOOKUP(sales[[#This Row],[Item Type]],typepricecost[],2,0)</f>
        <v>9.33</v>
      </c>
      <c r="L428" s="3">
        <f>VLOOKUP(sales[[#This Row],[Item Type]],typepricecost[],3,0)</f>
        <v>6.92</v>
      </c>
      <c r="M428" s="3">
        <f>sales[[#This Row],[Units Sold]]*sales[[#This Row],[Unit Price]]</f>
        <v>69993.66</v>
      </c>
      <c r="N428" s="3">
        <f>sales[[#This Row],[Units Sold]]*sales[[#This Row],[Unit Cost]]</f>
        <v>51913.84</v>
      </c>
      <c r="O428" s="3">
        <f>sales[[#This Row],[Total Sale]]-sales[[#This Row],[Total Cost]]</f>
        <v>18079.820000000007</v>
      </c>
      <c r="P428" s="19">
        <f>YEAR(sales[[#This Row],[Order Date]])</f>
        <v>2020</v>
      </c>
      <c r="Q428" s="19" t="str">
        <f>TEXT(sales[[#This Row],[Order Date]],"mmm")</f>
        <v>abr</v>
      </c>
      <c r="R428" s="19">
        <f>sales[[#This Row],[Ship Date]]-sales[[#This Row],[Order Date]]</f>
        <v>38</v>
      </c>
    </row>
    <row r="429" spans="1:18" x14ac:dyDescent="0.25">
      <c r="A429" s="8">
        <v>528565824</v>
      </c>
      <c r="B429" t="s">
        <v>585</v>
      </c>
      <c r="C429" s="1">
        <v>44283</v>
      </c>
      <c r="D429" s="1">
        <v>44289</v>
      </c>
      <c r="E429" t="s">
        <v>1164</v>
      </c>
      <c r="F429" t="s">
        <v>6</v>
      </c>
      <c r="G429" t="str">
        <f>VLOOKUP(sales[[#This Row],[Country]],countryregion[],2,0)</f>
        <v>Europe</v>
      </c>
      <c r="H429" t="s">
        <v>198</v>
      </c>
      <c r="I429" t="s">
        <v>1145</v>
      </c>
      <c r="J429">
        <v>3228</v>
      </c>
      <c r="K429" s="3">
        <f>VLOOKUP(sales[[#This Row],[Item Type]],typepricecost[],2,0)</f>
        <v>651.21</v>
      </c>
      <c r="L429" s="3">
        <f>VLOOKUP(sales[[#This Row],[Item Type]],typepricecost[],3,0)</f>
        <v>524.96</v>
      </c>
      <c r="M429" s="3">
        <f>sales[[#This Row],[Units Sold]]*sales[[#This Row],[Unit Price]]</f>
        <v>2102105.88</v>
      </c>
      <c r="N429" s="3">
        <f>sales[[#This Row],[Units Sold]]*sales[[#This Row],[Unit Cost]]</f>
        <v>1694570.8800000001</v>
      </c>
      <c r="O429" s="3">
        <f>sales[[#This Row],[Total Sale]]-sales[[#This Row],[Total Cost]]</f>
        <v>407534.99999999977</v>
      </c>
      <c r="P429" s="19">
        <f>YEAR(sales[[#This Row],[Order Date]])</f>
        <v>2021</v>
      </c>
      <c r="Q429" s="19" t="str">
        <f>TEXT(sales[[#This Row],[Order Date]],"mmm")</f>
        <v>mar</v>
      </c>
      <c r="R429" s="19">
        <f>sales[[#This Row],[Ship Date]]-sales[[#This Row],[Order Date]]</f>
        <v>6</v>
      </c>
    </row>
    <row r="430" spans="1:18" x14ac:dyDescent="0.25">
      <c r="A430" s="8">
        <v>206096923</v>
      </c>
      <c r="B430" t="s">
        <v>586</v>
      </c>
      <c r="C430" s="1">
        <v>44102</v>
      </c>
      <c r="D430" s="1">
        <v>44119</v>
      </c>
      <c r="E430" t="s">
        <v>1165</v>
      </c>
      <c r="F430" t="s">
        <v>6</v>
      </c>
      <c r="G430" t="str">
        <f>VLOOKUP(sales[[#This Row],[Country]],countryregion[],2,0)</f>
        <v>Asia</v>
      </c>
      <c r="H430" t="s">
        <v>97</v>
      </c>
      <c r="I430" t="s">
        <v>1145</v>
      </c>
      <c r="J430">
        <v>7514</v>
      </c>
      <c r="K430" s="3">
        <f>VLOOKUP(sales[[#This Row],[Item Type]],typepricecost[],2,0)</f>
        <v>651.21</v>
      </c>
      <c r="L430" s="3">
        <f>VLOOKUP(sales[[#This Row],[Item Type]],typepricecost[],3,0)</f>
        <v>524.96</v>
      </c>
      <c r="M430" s="3">
        <f>sales[[#This Row],[Units Sold]]*sales[[#This Row],[Unit Price]]</f>
        <v>4893191.9400000004</v>
      </c>
      <c r="N430" s="3">
        <f>sales[[#This Row],[Units Sold]]*sales[[#This Row],[Unit Cost]]</f>
        <v>3944549.4400000004</v>
      </c>
      <c r="O430" s="3">
        <f>sales[[#This Row],[Total Sale]]-sales[[#This Row],[Total Cost]]</f>
        <v>948642.5</v>
      </c>
      <c r="P430" s="19">
        <f>YEAR(sales[[#This Row],[Order Date]])</f>
        <v>2020</v>
      </c>
      <c r="Q430" s="19" t="str">
        <f>TEXT(sales[[#This Row],[Order Date]],"mmm")</f>
        <v>sep</v>
      </c>
      <c r="R430" s="19">
        <f>sales[[#This Row],[Ship Date]]-sales[[#This Row],[Order Date]]</f>
        <v>17</v>
      </c>
    </row>
    <row r="431" spans="1:18" x14ac:dyDescent="0.25">
      <c r="A431" s="8">
        <v>461467683</v>
      </c>
      <c r="B431" t="s">
        <v>587</v>
      </c>
      <c r="C431" s="1">
        <v>44311</v>
      </c>
      <c r="D431" s="1">
        <v>44327</v>
      </c>
      <c r="E431" t="s">
        <v>1163</v>
      </c>
      <c r="F431" t="s">
        <v>6</v>
      </c>
      <c r="G431" t="str">
        <f>VLOOKUP(sales[[#This Row],[Country]],countryregion[],2,0)</f>
        <v>Australia and Oceania</v>
      </c>
      <c r="H431" t="s">
        <v>390</v>
      </c>
      <c r="I431" t="s">
        <v>1152</v>
      </c>
      <c r="J431">
        <v>7397</v>
      </c>
      <c r="K431" s="3">
        <f>VLOOKUP(sales[[#This Row],[Item Type]],typepricecost[],2,0)</f>
        <v>109.28</v>
      </c>
      <c r="L431" s="3">
        <f>VLOOKUP(sales[[#This Row],[Item Type]],typepricecost[],3,0)</f>
        <v>35.840000000000003</v>
      </c>
      <c r="M431" s="3">
        <f>sales[[#This Row],[Units Sold]]*sales[[#This Row],[Unit Price]]</f>
        <v>808344.16</v>
      </c>
      <c r="N431" s="3">
        <f>sales[[#This Row],[Units Sold]]*sales[[#This Row],[Unit Cost]]</f>
        <v>265108.48000000004</v>
      </c>
      <c r="O431" s="3">
        <f>sales[[#This Row],[Total Sale]]-sales[[#This Row],[Total Cost]]</f>
        <v>543235.67999999993</v>
      </c>
      <c r="P431" s="19">
        <f>YEAR(sales[[#This Row],[Order Date]])</f>
        <v>2021</v>
      </c>
      <c r="Q431" s="19" t="str">
        <f>TEXT(sales[[#This Row],[Order Date]],"mmm")</f>
        <v>abr</v>
      </c>
      <c r="R431" s="19">
        <f>sales[[#This Row],[Ship Date]]-sales[[#This Row],[Order Date]]</f>
        <v>16</v>
      </c>
    </row>
    <row r="432" spans="1:18" x14ac:dyDescent="0.25">
      <c r="A432" s="8">
        <v>335351932</v>
      </c>
      <c r="B432" t="s">
        <v>588</v>
      </c>
      <c r="C432" s="1">
        <v>44412</v>
      </c>
      <c r="D432" s="1">
        <v>44452</v>
      </c>
      <c r="E432" t="s">
        <v>1165</v>
      </c>
      <c r="F432" t="s">
        <v>6</v>
      </c>
      <c r="G432" t="str">
        <f>VLOOKUP(sales[[#This Row],[Country]],countryregion[],2,0)</f>
        <v>Central America and the Caribbean</v>
      </c>
      <c r="H432" t="s">
        <v>124</v>
      </c>
      <c r="I432" t="s">
        <v>1151</v>
      </c>
      <c r="J432">
        <v>6944</v>
      </c>
      <c r="K432" s="3">
        <f>VLOOKUP(sales[[#This Row],[Item Type]],typepricecost[],2,0)</f>
        <v>47.45</v>
      </c>
      <c r="L432" s="3">
        <f>VLOOKUP(sales[[#This Row],[Item Type]],typepricecost[],3,0)</f>
        <v>31.79</v>
      </c>
      <c r="M432" s="3">
        <f>sales[[#This Row],[Units Sold]]*sales[[#This Row],[Unit Price]]</f>
        <v>329492.80000000005</v>
      </c>
      <c r="N432" s="3">
        <f>sales[[#This Row],[Units Sold]]*sales[[#This Row],[Unit Cost]]</f>
        <v>220749.75999999998</v>
      </c>
      <c r="O432" s="3">
        <f>sales[[#This Row],[Total Sale]]-sales[[#This Row],[Total Cost]]</f>
        <v>108743.04000000007</v>
      </c>
      <c r="P432" s="19">
        <f>YEAR(sales[[#This Row],[Order Date]])</f>
        <v>2021</v>
      </c>
      <c r="Q432" s="19" t="str">
        <f>TEXT(sales[[#This Row],[Order Date]],"mmm")</f>
        <v>ago</v>
      </c>
      <c r="R432" s="19">
        <f>sales[[#This Row],[Ship Date]]-sales[[#This Row],[Order Date]]</f>
        <v>40</v>
      </c>
    </row>
    <row r="433" spans="1:18" x14ac:dyDescent="0.25">
      <c r="A433" s="8">
        <v>288735997</v>
      </c>
      <c r="B433" t="s">
        <v>589</v>
      </c>
      <c r="C433" s="1">
        <v>44053</v>
      </c>
      <c r="D433" s="1">
        <v>44088</v>
      </c>
      <c r="E433" t="s">
        <v>1164</v>
      </c>
      <c r="F433" t="s">
        <v>6</v>
      </c>
      <c r="G433" t="str">
        <f>VLOOKUP(sales[[#This Row],[Country]],countryregion[],2,0)</f>
        <v>Middle East and North Africa</v>
      </c>
      <c r="H433" t="s">
        <v>590</v>
      </c>
      <c r="I433" t="s">
        <v>1146</v>
      </c>
      <c r="J433">
        <v>2253</v>
      </c>
      <c r="K433" s="3">
        <f>VLOOKUP(sales[[#This Row],[Item Type]],typepricecost[],2,0)</f>
        <v>154.06</v>
      </c>
      <c r="L433" s="3">
        <f>VLOOKUP(sales[[#This Row],[Item Type]],typepricecost[],3,0)</f>
        <v>90.93</v>
      </c>
      <c r="M433" s="3">
        <f>sales[[#This Row],[Units Sold]]*sales[[#This Row],[Unit Price]]</f>
        <v>347097.18</v>
      </c>
      <c r="N433" s="3">
        <f>sales[[#This Row],[Units Sold]]*sales[[#This Row],[Unit Cost]]</f>
        <v>204865.29</v>
      </c>
      <c r="O433" s="3">
        <f>sales[[#This Row],[Total Sale]]-sales[[#This Row],[Total Cost]]</f>
        <v>142231.88999999998</v>
      </c>
      <c r="P433" s="19">
        <f>YEAR(sales[[#This Row],[Order Date]])</f>
        <v>2020</v>
      </c>
      <c r="Q433" s="19" t="str">
        <f>TEXT(sales[[#This Row],[Order Date]],"mmm")</f>
        <v>ago</v>
      </c>
      <c r="R433" s="19">
        <f>sales[[#This Row],[Ship Date]]-sales[[#This Row],[Order Date]]</f>
        <v>35</v>
      </c>
    </row>
    <row r="434" spans="1:18" x14ac:dyDescent="0.25">
      <c r="A434" s="8">
        <v>852918708</v>
      </c>
      <c r="B434" t="s">
        <v>591</v>
      </c>
      <c r="C434" s="1">
        <v>44595</v>
      </c>
      <c r="D434" s="1">
        <v>44634</v>
      </c>
      <c r="E434" t="s">
        <v>1166</v>
      </c>
      <c r="F434" t="s">
        <v>3</v>
      </c>
      <c r="G434" t="str">
        <f>VLOOKUP(sales[[#This Row],[Country]],countryregion[],2,0)</f>
        <v>Europe</v>
      </c>
      <c r="H434" t="s">
        <v>592</v>
      </c>
      <c r="I434" t="s">
        <v>1154</v>
      </c>
      <c r="J434">
        <v>6454</v>
      </c>
      <c r="K434" s="3">
        <f>VLOOKUP(sales[[#This Row],[Item Type]],typepricecost[],2,0)</f>
        <v>81.73</v>
      </c>
      <c r="L434" s="3">
        <f>VLOOKUP(sales[[#This Row],[Item Type]],typepricecost[],3,0)</f>
        <v>56.67</v>
      </c>
      <c r="M434" s="3">
        <f>sales[[#This Row],[Units Sold]]*sales[[#This Row],[Unit Price]]</f>
        <v>527485.42000000004</v>
      </c>
      <c r="N434" s="3">
        <f>sales[[#This Row],[Units Sold]]*sales[[#This Row],[Unit Cost]]</f>
        <v>365748.18</v>
      </c>
      <c r="O434" s="3">
        <f>sales[[#This Row],[Total Sale]]-sales[[#This Row],[Total Cost]]</f>
        <v>161737.24000000005</v>
      </c>
      <c r="P434" s="19">
        <f>YEAR(sales[[#This Row],[Order Date]])</f>
        <v>2022</v>
      </c>
      <c r="Q434" s="19" t="str">
        <f>TEXT(sales[[#This Row],[Order Date]],"mmm")</f>
        <v>feb</v>
      </c>
      <c r="R434" s="19">
        <f>sales[[#This Row],[Ship Date]]-sales[[#This Row],[Order Date]]</f>
        <v>39</v>
      </c>
    </row>
    <row r="435" spans="1:18" x14ac:dyDescent="0.25">
      <c r="A435" s="8">
        <v>379511392</v>
      </c>
      <c r="B435" t="s">
        <v>593</v>
      </c>
      <c r="C435" s="1">
        <v>44411</v>
      </c>
      <c r="D435" s="1">
        <v>44411</v>
      </c>
      <c r="E435" t="s">
        <v>1166</v>
      </c>
      <c r="F435" t="s">
        <v>3</v>
      </c>
      <c r="G435" t="str">
        <f>VLOOKUP(sales[[#This Row],[Country]],countryregion[],2,0)</f>
        <v>Sub-Saharan Africa</v>
      </c>
      <c r="H435" t="s">
        <v>443</v>
      </c>
      <c r="I435" t="s">
        <v>2</v>
      </c>
      <c r="J435">
        <v>4709</v>
      </c>
      <c r="K435" s="3">
        <f>VLOOKUP(sales[[#This Row],[Item Type]],typepricecost[],2,0)</f>
        <v>152.58000000000001</v>
      </c>
      <c r="L435" s="3">
        <f>VLOOKUP(sales[[#This Row],[Item Type]],typepricecost[],3,0)</f>
        <v>97.44</v>
      </c>
      <c r="M435" s="3">
        <f>sales[[#This Row],[Units Sold]]*sales[[#This Row],[Unit Price]]</f>
        <v>718499.22000000009</v>
      </c>
      <c r="N435" s="3">
        <f>sales[[#This Row],[Units Sold]]*sales[[#This Row],[Unit Cost]]</f>
        <v>458844.95999999996</v>
      </c>
      <c r="O435" s="3">
        <f>sales[[#This Row],[Total Sale]]-sales[[#This Row],[Total Cost]]</f>
        <v>259654.26000000013</v>
      </c>
      <c r="P435" s="19">
        <f>YEAR(sales[[#This Row],[Order Date]])</f>
        <v>2021</v>
      </c>
      <c r="Q435" s="19" t="str">
        <f>TEXT(sales[[#This Row],[Order Date]],"mmm")</f>
        <v>ago</v>
      </c>
      <c r="R435" s="19">
        <f>sales[[#This Row],[Ship Date]]-sales[[#This Row],[Order Date]]</f>
        <v>0</v>
      </c>
    </row>
    <row r="436" spans="1:18" x14ac:dyDescent="0.25">
      <c r="A436" s="8">
        <v>890437877</v>
      </c>
      <c r="B436" t="s">
        <v>24</v>
      </c>
      <c r="C436" s="1">
        <v>44636</v>
      </c>
      <c r="D436" s="1">
        <v>44644</v>
      </c>
      <c r="E436" t="s">
        <v>1164</v>
      </c>
      <c r="F436" t="s">
        <v>3</v>
      </c>
      <c r="G436" t="str">
        <f>VLOOKUP(sales[[#This Row],[Country]],countryregion[],2,0)</f>
        <v>Asia</v>
      </c>
      <c r="H436" t="s">
        <v>351</v>
      </c>
      <c r="I436" t="s">
        <v>1146</v>
      </c>
      <c r="J436">
        <v>9210</v>
      </c>
      <c r="K436" s="3">
        <f>VLOOKUP(sales[[#This Row],[Item Type]],typepricecost[],2,0)</f>
        <v>154.06</v>
      </c>
      <c r="L436" s="3">
        <f>VLOOKUP(sales[[#This Row],[Item Type]],typepricecost[],3,0)</f>
        <v>90.93</v>
      </c>
      <c r="M436" s="3">
        <f>sales[[#This Row],[Units Sold]]*sales[[#This Row],[Unit Price]]</f>
        <v>1418892.6</v>
      </c>
      <c r="N436" s="3">
        <f>sales[[#This Row],[Units Sold]]*sales[[#This Row],[Unit Cost]]</f>
        <v>837465.3</v>
      </c>
      <c r="O436" s="3">
        <f>sales[[#This Row],[Total Sale]]-sales[[#This Row],[Total Cost]]</f>
        <v>581427.30000000005</v>
      </c>
      <c r="P436" s="19">
        <f>YEAR(sales[[#This Row],[Order Date]])</f>
        <v>2022</v>
      </c>
      <c r="Q436" s="19" t="str">
        <f>TEXT(sales[[#This Row],[Order Date]],"mmm")</f>
        <v>mar</v>
      </c>
      <c r="R436" s="19">
        <f>sales[[#This Row],[Ship Date]]-sales[[#This Row],[Order Date]]</f>
        <v>8</v>
      </c>
    </row>
    <row r="437" spans="1:18" x14ac:dyDescent="0.25">
      <c r="A437" s="8">
        <v>427934491</v>
      </c>
      <c r="B437" t="s">
        <v>594</v>
      </c>
      <c r="C437" s="1">
        <v>44460</v>
      </c>
      <c r="D437" s="1">
        <v>44473</v>
      </c>
      <c r="E437" t="s">
        <v>1165</v>
      </c>
      <c r="F437" t="s">
        <v>3</v>
      </c>
      <c r="G437" t="str">
        <f>VLOOKUP(sales[[#This Row],[Country]],countryregion[],2,0)</f>
        <v>Europe</v>
      </c>
      <c r="H437" t="s">
        <v>595</v>
      </c>
      <c r="I437" t="s">
        <v>1147</v>
      </c>
      <c r="J437">
        <v>4180</v>
      </c>
      <c r="K437" s="3">
        <f>VLOOKUP(sales[[#This Row],[Item Type]],typepricecost[],2,0)</f>
        <v>9.33</v>
      </c>
      <c r="L437" s="3">
        <f>VLOOKUP(sales[[#This Row],[Item Type]],typepricecost[],3,0)</f>
        <v>6.92</v>
      </c>
      <c r="M437" s="3">
        <f>sales[[#This Row],[Units Sold]]*sales[[#This Row],[Unit Price]]</f>
        <v>38999.4</v>
      </c>
      <c r="N437" s="3">
        <f>sales[[#This Row],[Units Sold]]*sales[[#This Row],[Unit Cost]]</f>
        <v>28925.599999999999</v>
      </c>
      <c r="O437" s="3">
        <f>sales[[#This Row],[Total Sale]]-sales[[#This Row],[Total Cost]]</f>
        <v>10073.800000000003</v>
      </c>
      <c r="P437" s="19">
        <f>YEAR(sales[[#This Row],[Order Date]])</f>
        <v>2021</v>
      </c>
      <c r="Q437" s="19" t="str">
        <f>TEXT(sales[[#This Row],[Order Date]],"mmm")</f>
        <v>sep</v>
      </c>
      <c r="R437" s="19">
        <f>sales[[#This Row],[Ship Date]]-sales[[#This Row],[Order Date]]</f>
        <v>13</v>
      </c>
    </row>
    <row r="438" spans="1:18" x14ac:dyDescent="0.25">
      <c r="A438" s="8">
        <v>704550063</v>
      </c>
      <c r="B438" t="s">
        <v>596</v>
      </c>
      <c r="C438" s="1">
        <v>44786</v>
      </c>
      <c r="D438" s="1">
        <v>44791</v>
      </c>
      <c r="E438" t="s">
        <v>1165</v>
      </c>
      <c r="F438" t="s">
        <v>3</v>
      </c>
      <c r="G438" t="str">
        <f>VLOOKUP(sales[[#This Row],[Country]],countryregion[],2,0)</f>
        <v>Asia</v>
      </c>
      <c r="H438" t="s">
        <v>339</v>
      </c>
      <c r="I438" t="s">
        <v>1153</v>
      </c>
      <c r="J438">
        <v>875</v>
      </c>
      <c r="K438" s="3">
        <f>VLOOKUP(sales[[#This Row],[Item Type]],typepricecost[],2,0)</f>
        <v>668.27</v>
      </c>
      <c r="L438" s="3">
        <f>VLOOKUP(sales[[#This Row],[Item Type]],typepricecost[],3,0)</f>
        <v>502.54</v>
      </c>
      <c r="M438" s="3">
        <f>sales[[#This Row],[Units Sold]]*sales[[#This Row],[Unit Price]]</f>
        <v>584736.25</v>
      </c>
      <c r="N438" s="3">
        <f>sales[[#This Row],[Units Sold]]*sales[[#This Row],[Unit Cost]]</f>
        <v>439722.5</v>
      </c>
      <c r="O438" s="3">
        <f>sales[[#This Row],[Total Sale]]-sales[[#This Row],[Total Cost]]</f>
        <v>145013.75</v>
      </c>
      <c r="P438" s="19">
        <f>YEAR(sales[[#This Row],[Order Date]])</f>
        <v>2022</v>
      </c>
      <c r="Q438" s="19" t="str">
        <f>TEXT(sales[[#This Row],[Order Date]],"mmm")</f>
        <v>ago</v>
      </c>
      <c r="R438" s="19">
        <f>sales[[#This Row],[Ship Date]]-sales[[#This Row],[Order Date]]</f>
        <v>5</v>
      </c>
    </row>
    <row r="439" spans="1:18" x14ac:dyDescent="0.25">
      <c r="A439" s="8">
        <v>353145921</v>
      </c>
      <c r="B439" t="s">
        <v>597</v>
      </c>
      <c r="C439" s="1">
        <v>44577</v>
      </c>
      <c r="D439" s="1">
        <v>44615</v>
      </c>
      <c r="E439" t="s">
        <v>1166</v>
      </c>
      <c r="F439" t="s">
        <v>6</v>
      </c>
      <c r="G439" t="str">
        <f>VLOOKUP(sales[[#This Row],[Country]],countryregion[],2,0)</f>
        <v>Australia and Oceania</v>
      </c>
      <c r="H439" t="s">
        <v>598</v>
      </c>
      <c r="I439" t="s">
        <v>1155</v>
      </c>
      <c r="J439">
        <v>2580</v>
      </c>
      <c r="K439" s="3">
        <f>VLOOKUP(sales[[#This Row],[Item Type]],typepricecost[],2,0)</f>
        <v>421.89</v>
      </c>
      <c r="L439" s="3">
        <f>VLOOKUP(sales[[#This Row],[Item Type]],typepricecost[],3,0)</f>
        <v>364.69</v>
      </c>
      <c r="M439" s="3">
        <f>sales[[#This Row],[Units Sold]]*sales[[#This Row],[Unit Price]]</f>
        <v>1088476.2</v>
      </c>
      <c r="N439" s="3">
        <f>sales[[#This Row],[Units Sold]]*sales[[#This Row],[Unit Cost]]</f>
        <v>940900.2</v>
      </c>
      <c r="O439" s="3">
        <f>sales[[#This Row],[Total Sale]]-sales[[#This Row],[Total Cost]]</f>
        <v>147576</v>
      </c>
      <c r="P439" s="19">
        <f>YEAR(sales[[#This Row],[Order Date]])</f>
        <v>2022</v>
      </c>
      <c r="Q439" s="19" t="str">
        <f>TEXT(sales[[#This Row],[Order Date]],"mmm")</f>
        <v>ene</v>
      </c>
      <c r="R439" s="19">
        <f>sales[[#This Row],[Ship Date]]-sales[[#This Row],[Order Date]]</f>
        <v>38</v>
      </c>
    </row>
    <row r="440" spans="1:18" x14ac:dyDescent="0.25">
      <c r="A440" s="8">
        <v>776895892</v>
      </c>
      <c r="B440" t="s">
        <v>599</v>
      </c>
      <c r="C440" s="1">
        <v>44509</v>
      </c>
      <c r="D440" s="1">
        <v>44509</v>
      </c>
      <c r="E440" t="s">
        <v>1164</v>
      </c>
      <c r="F440" t="s">
        <v>6</v>
      </c>
      <c r="G440" t="str">
        <f>VLOOKUP(sales[[#This Row],[Country]],countryregion[],2,0)</f>
        <v>Sub-Saharan Africa</v>
      </c>
      <c r="H440" t="s">
        <v>443</v>
      </c>
      <c r="I440" t="s">
        <v>2</v>
      </c>
      <c r="J440">
        <v>9614</v>
      </c>
      <c r="K440" s="3">
        <f>VLOOKUP(sales[[#This Row],[Item Type]],typepricecost[],2,0)</f>
        <v>152.58000000000001</v>
      </c>
      <c r="L440" s="3">
        <f>VLOOKUP(sales[[#This Row],[Item Type]],typepricecost[],3,0)</f>
        <v>97.44</v>
      </c>
      <c r="M440" s="3">
        <f>sales[[#This Row],[Units Sold]]*sales[[#This Row],[Unit Price]]</f>
        <v>1466904.12</v>
      </c>
      <c r="N440" s="3">
        <f>sales[[#This Row],[Units Sold]]*sales[[#This Row],[Unit Cost]]</f>
        <v>936788.16</v>
      </c>
      <c r="O440" s="3">
        <f>sales[[#This Row],[Total Sale]]-sales[[#This Row],[Total Cost]]</f>
        <v>530115.96000000008</v>
      </c>
      <c r="P440" s="19">
        <f>YEAR(sales[[#This Row],[Order Date]])</f>
        <v>2021</v>
      </c>
      <c r="Q440" s="19" t="str">
        <f>TEXT(sales[[#This Row],[Order Date]],"mmm")</f>
        <v>nov</v>
      </c>
      <c r="R440" s="19">
        <f>sales[[#This Row],[Ship Date]]-sales[[#This Row],[Order Date]]</f>
        <v>0</v>
      </c>
    </row>
    <row r="441" spans="1:18" x14ac:dyDescent="0.25">
      <c r="A441" s="8">
        <v>299286305</v>
      </c>
      <c r="B441" t="s">
        <v>600</v>
      </c>
      <c r="C441" s="1">
        <v>44361</v>
      </c>
      <c r="D441" s="1">
        <v>44411</v>
      </c>
      <c r="E441" t="s">
        <v>1166</v>
      </c>
      <c r="F441" t="s">
        <v>6</v>
      </c>
      <c r="G441" t="str">
        <f>VLOOKUP(sales[[#This Row],[Country]],countryregion[],2,0)</f>
        <v>Central America and the Caribbean</v>
      </c>
      <c r="H441" t="s">
        <v>12</v>
      </c>
      <c r="I441" t="s">
        <v>1146</v>
      </c>
      <c r="J441">
        <v>4323</v>
      </c>
      <c r="K441" s="3">
        <f>VLOOKUP(sales[[#This Row],[Item Type]],typepricecost[],2,0)</f>
        <v>154.06</v>
      </c>
      <c r="L441" s="3">
        <f>VLOOKUP(sales[[#This Row],[Item Type]],typepricecost[],3,0)</f>
        <v>90.93</v>
      </c>
      <c r="M441" s="3">
        <f>sales[[#This Row],[Units Sold]]*sales[[#This Row],[Unit Price]]</f>
        <v>666001.38</v>
      </c>
      <c r="N441" s="3">
        <f>sales[[#This Row],[Units Sold]]*sales[[#This Row],[Unit Cost]]</f>
        <v>393090.39</v>
      </c>
      <c r="O441" s="3">
        <f>sales[[#This Row],[Total Sale]]-sales[[#This Row],[Total Cost]]</f>
        <v>272910.99</v>
      </c>
      <c r="P441" s="19">
        <f>YEAR(sales[[#This Row],[Order Date]])</f>
        <v>2021</v>
      </c>
      <c r="Q441" s="19" t="str">
        <f>TEXT(sales[[#This Row],[Order Date]],"mmm")</f>
        <v>jun</v>
      </c>
      <c r="R441" s="19">
        <f>sales[[#This Row],[Ship Date]]-sales[[#This Row],[Order Date]]</f>
        <v>50</v>
      </c>
    </row>
    <row r="442" spans="1:18" x14ac:dyDescent="0.25">
      <c r="A442" s="8">
        <v>914115989</v>
      </c>
      <c r="B442" t="s">
        <v>601</v>
      </c>
      <c r="C442" s="1">
        <v>44578</v>
      </c>
      <c r="D442" s="1">
        <v>44604</v>
      </c>
      <c r="E442" t="s">
        <v>1165</v>
      </c>
      <c r="F442" t="s">
        <v>6</v>
      </c>
      <c r="G442" t="str">
        <f>VLOOKUP(sales[[#This Row],[Country]],countryregion[],2,0)</f>
        <v>Central America and the Caribbean</v>
      </c>
      <c r="H442" t="s">
        <v>510</v>
      </c>
      <c r="I442" t="s">
        <v>2</v>
      </c>
      <c r="J442">
        <v>6090</v>
      </c>
      <c r="K442" s="3">
        <f>VLOOKUP(sales[[#This Row],[Item Type]],typepricecost[],2,0)</f>
        <v>152.58000000000001</v>
      </c>
      <c r="L442" s="3">
        <f>VLOOKUP(sales[[#This Row],[Item Type]],typepricecost[],3,0)</f>
        <v>97.44</v>
      </c>
      <c r="M442" s="3">
        <f>sales[[#This Row],[Units Sold]]*sales[[#This Row],[Unit Price]]</f>
        <v>929212.20000000007</v>
      </c>
      <c r="N442" s="3">
        <f>sales[[#This Row],[Units Sold]]*sales[[#This Row],[Unit Cost]]</f>
        <v>593409.6</v>
      </c>
      <c r="O442" s="3">
        <f>sales[[#This Row],[Total Sale]]-sales[[#This Row],[Total Cost]]</f>
        <v>335802.60000000009</v>
      </c>
      <c r="P442" s="19">
        <f>YEAR(sales[[#This Row],[Order Date]])</f>
        <v>2022</v>
      </c>
      <c r="Q442" s="19" t="str">
        <f>TEXT(sales[[#This Row],[Order Date]],"mmm")</f>
        <v>ene</v>
      </c>
      <c r="R442" s="19">
        <f>sales[[#This Row],[Ship Date]]-sales[[#This Row],[Order Date]]</f>
        <v>26</v>
      </c>
    </row>
    <row r="443" spans="1:18" x14ac:dyDescent="0.25">
      <c r="A443" s="8">
        <v>635496270</v>
      </c>
      <c r="B443" t="s">
        <v>602</v>
      </c>
      <c r="C443" s="1">
        <v>44711</v>
      </c>
      <c r="D443" s="1">
        <v>44747</v>
      </c>
      <c r="E443" t="s">
        <v>1166</v>
      </c>
      <c r="F443" t="s">
        <v>3</v>
      </c>
      <c r="G443" t="str">
        <f>VLOOKUP(sales[[#This Row],[Country]],countryregion[],2,0)</f>
        <v>Middle East and North Africa</v>
      </c>
      <c r="H443" t="s">
        <v>18</v>
      </c>
      <c r="I443" t="s">
        <v>1150</v>
      </c>
      <c r="J443">
        <v>6323</v>
      </c>
      <c r="K443" s="3">
        <f>VLOOKUP(sales[[#This Row],[Item Type]],typepricecost[],2,0)</f>
        <v>255.28</v>
      </c>
      <c r="L443" s="3">
        <f>VLOOKUP(sales[[#This Row],[Item Type]],typepricecost[],3,0)</f>
        <v>159.41999999999999</v>
      </c>
      <c r="M443" s="3">
        <f>sales[[#This Row],[Units Sold]]*sales[[#This Row],[Unit Price]]</f>
        <v>1614135.44</v>
      </c>
      <c r="N443" s="3">
        <f>sales[[#This Row],[Units Sold]]*sales[[#This Row],[Unit Cost]]</f>
        <v>1008012.6599999999</v>
      </c>
      <c r="O443" s="3">
        <f>sales[[#This Row],[Total Sale]]-sales[[#This Row],[Total Cost]]</f>
        <v>606122.78</v>
      </c>
      <c r="P443" s="19">
        <f>YEAR(sales[[#This Row],[Order Date]])</f>
        <v>2022</v>
      </c>
      <c r="Q443" s="19" t="str">
        <f>TEXT(sales[[#This Row],[Order Date]],"mmm")</f>
        <v>may</v>
      </c>
      <c r="R443" s="19">
        <f>sales[[#This Row],[Ship Date]]-sales[[#This Row],[Order Date]]</f>
        <v>36</v>
      </c>
    </row>
    <row r="444" spans="1:18" x14ac:dyDescent="0.25">
      <c r="A444" s="8">
        <v>247850978</v>
      </c>
      <c r="B444" t="s">
        <v>603</v>
      </c>
      <c r="C444" s="1">
        <v>43934</v>
      </c>
      <c r="D444" s="1">
        <v>43959</v>
      </c>
      <c r="E444" t="s">
        <v>1165</v>
      </c>
      <c r="F444" t="s">
        <v>3</v>
      </c>
      <c r="G444" t="str">
        <f>VLOOKUP(sales[[#This Row],[Country]],countryregion[],2,0)</f>
        <v>Sub-Saharan Africa</v>
      </c>
      <c r="H444" t="s">
        <v>93</v>
      </c>
      <c r="I444" t="s">
        <v>1155</v>
      </c>
      <c r="J444">
        <v>3467</v>
      </c>
      <c r="K444" s="3">
        <f>VLOOKUP(sales[[#This Row],[Item Type]],typepricecost[],2,0)</f>
        <v>421.89</v>
      </c>
      <c r="L444" s="3">
        <f>VLOOKUP(sales[[#This Row],[Item Type]],typepricecost[],3,0)</f>
        <v>364.69</v>
      </c>
      <c r="M444" s="3">
        <f>sales[[#This Row],[Units Sold]]*sales[[#This Row],[Unit Price]]</f>
        <v>1462692.63</v>
      </c>
      <c r="N444" s="3">
        <f>sales[[#This Row],[Units Sold]]*sales[[#This Row],[Unit Cost]]</f>
        <v>1264380.23</v>
      </c>
      <c r="O444" s="3">
        <f>sales[[#This Row],[Total Sale]]-sales[[#This Row],[Total Cost]]</f>
        <v>198312.39999999991</v>
      </c>
      <c r="P444" s="19">
        <f>YEAR(sales[[#This Row],[Order Date]])</f>
        <v>2020</v>
      </c>
      <c r="Q444" s="19" t="str">
        <f>TEXT(sales[[#This Row],[Order Date]],"mmm")</f>
        <v>abr</v>
      </c>
      <c r="R444" s="19">
        <f>sales[[#This Row],[Ship Date]]-sales[[#This Row],[Order Date]]</f>
        <v>25</v>
      </c>
    </row>
    <row r="445" spans="1:18" x14ac:dyDescent="0.25">
      <c r="A445" s="8">
        <v>155916440</v>
      </c>
      <c r="B445" t="s">
        <v>523</v>
      </c>
      <c r="C445" s="1">
        <v>44702</v>
      </c>
      <c r="D445" s="1">
        <v>44752</v>
      </c>
      <c r="E445" t="s">
        <v>1163</v>
      </c>
      <c r="F445" t="s">
        <v>3</v>
      </c>
      <c r="G445" t="str">
        <f>VLOOKUP(sales[[#This Row],[Country]],countryregion[],2,0)</f>
        <v>Australia and Oceania</v>
      </c>
      <c r="H445" t="s">
        <v>348</v>
      </c>
      <c r="I445" t="s">
        <v>1152</v>
      </c>
      <c r="J445">
        <v>7994</v>
      </c>
      <c r="K445" s="3">
        <f>VLOOKUP(sales[[#This Row],[Item Type]],typepricecost[],2,0)</f>
        <v>109.28</v>
      </c>
      <c r="L445" s="3">
        <f>VLOOKUP(sales[[#This Row],[Item Type]],typepricecost[],3,0)</f>
        <v>35.840000000000003</v>
      </c>
      <c r="M445" s="3">
        <f>sales[[#This Row],[Units Sold]]*sales[[#This Row],[Unit Price]]</f>
        <v>873584.32000000007</v>
      </c>
      <c r="N445" s="3">
        <f>sales[[#This Row],[Units Sold]]*sales[[#This Row],[Unit Cost]]</f>
        <v>286504.96000000002</v>
      </c>
      <c r="O445" s="3">
        <f>sales[[#This Row],[Total Sale]]-sales[[#This Row],[Total Cost]]</f>
        <v>587079.3600000001</v>
      </c>
      <c r="P445" s="19">
        <f>YEAR(sales[[#This Row],[Order Date]])</f>
        <v>2022</v>
      </c>
      <c r="Q445" s="19" t="str">
        <f>TEXT(sales[[#This Row],[Order Date]],"mmm")</f>
        <v>may</v>
      </c>
      <c r="R445" s="19">
        <f>sales[[#This Row],[Ship Date]]-sales[[#This Row],[Order Date]]</f>
        <v>50</v>
      </c>
    </row>
    <row r="446" spans="1:18" x14ac:dyDescent="0.25">
      <c r="A446" s="8">
        <v>834741485</v>
      </c>
      <c r="B446" t="s">
        <v>604</v>
      </c>
      <c r="C446" s="1">
        <v>43872</v>
      </c>
      <c r="D446" s="1">
        <v>43878</v>
      </c>
      <c r="E446" t="s">
        <v>1163</v>
      </c>
      <c r="F446" t="s">
        <v>3</v>
      </c>
      <c r="G446" t="str">
        <f>VLOOKUP(sales[[#This Row],[Country]],countryregion[],2,0)</f>
        <v>Europe</v>
      </c>
      <c r="H446" t="s">
        <v>169</v>
      </c>
      <c r="I446" t="s">
        <v>1146</v>
      </c>
      <c r="J446">
        <v>7410</v>
      </c>
      <c r="K446" s="3">
        <f>VLOOKUP(sales[[#This Row],[Item Type]],typepricecost[],2,0)</f>
        <v>154.06</v>
      </c>
      <c r="L446" s="3">
        <f>VLOOKUP(sales[[#This Row],[Item Type]],typepricecost[],3,0)</f>
        <v>90.93</v>
      </c>
      <c r="M446" s="3">
        <f>sales[[#This Row],[Units Sold]]*sales[[#This Row],[Unit Price]]</f>
        <v>1141584.6000000001</v>
      </c>
      <c r="N446" s="3">
        <f>sales[[#This Row],[Units Sold]]*sales[[#This Row],[Unit Cost]]</f>
        <v>673791.3</v>
      </c>
      <c r="O446" s="3">
        <f>sales[[#This Row],[Total Sale]]-sales[[#This Row],[Total Cost]]</f>
        <v>467793.30000000005</v>
      </c>
      <c r="P446" s="19">
        <f>YEAR(sales[[#This Row],[Order Date]])</f>
        <v>2020</v>
      </c>
      <c r="Q446" s="19" t="str">
        <f>TEXT(sales[[#This Row],[Order Date]],"mmm")</f>
        <v>feb</v>
      </c>
      <c r="R446" s="19">
        <f>sales[[#This Row],[Ship Date]]-sales[[#This Row],[Order Date]]</f>
        <v>6</v>
      </c>
    </row>
    <row r="447" spans="1:18" x14ac:dyDescent="0.25">
      <c r="A447" s="8">
        <v>579687440</v>
      </c>
      <c r="B447" t="s">
        <v>605</v>
      </c>
      <c r="C447" s="1">
        <v>44714</v>
      </c>
      <c r="D447" s="1">
        <v>44717</v>
      </c>
      <c r="E447" t="s">
        <v>1163</v>
      </c>
      <c r="F447" t="s">
        <v>6</v>
      </c>
      <c r="G447" t="str">
        <f>VLOOKUP(sales[[#This Row],[Country]],countryregion[],2,0)</f>
        <v>Australia and Oceania</v>
      </c>
      <c r="H447" t="s">
        <v>86</v>
      </c>
      <c r="I447" t="s">
        <v>1155</v>
      </c>
      <c r="J447">
        <v>1250</v>
      </c>
      <c r="K447" s="3">
        <f>VLOOKUP(sales[[#This Row],[Item Type]],typepricecost[],2,0)</f>
        <v>421.89</v>
      </c>
      <c r="L447" s="3">
        <f>VLOOKUP(sales[[#This Row],[Item Type]],typepricecost[],3,0)</f>
        <v>364.69</v>
      </c>
      <c r="M447" s="3">
        <f>sales[[#This Row],[Units Sold]]*sales[[#This Row],[Unit Price]]</f>
        <v>527362.5</v>
      </c>
      <c r="N447" s="3">
        <f>sales[[#This Row],[Units Sold]]*sales[[#This Row],[Unit Cost]]</f>
        <v>455862.5</v>
      </c>
      <c r="O447" s="3">
        <f>sales[[#This Row],[Total Sale]]-sales[[#This Row],[Total Cost]]</f>
        <v>71500</v>
      </c>
      <c r="P447" s="19">
        <f>YEAR(sales[[#This Row],[Order Date]])</f>
        <v>2022</v>
      </c>
      <c r="Q447" s="19" t="str">
        <f>TEXT(sales[[#This Row],[Order Date]],"mmm")</f>
        <v>jun</v>
      </c>
      <c r="R447" s="19">
        <f>sales[[#This Row],[Ship Date]]-sales[[#This Row],[Order Date]]</f>
        <v>3</v>
      </c>
    </row>
    <row r="448" spans="1:18" x14ac:dyDescent="0.25">
      <c r="A448" s="8">
        <v>456428134</v>
      </c>
      <c r="B448" t="s">
        <v>606</v>
      </c>
      <c r="C448" s="1">
        <v>43857</v>
      </c>
      <c r="D448" s="1">
        <v>43896</v>
      </c>
      <c r="E448" t="s">
        <v>1165</v>
      </c>
      <c r="F448" t="s">
        <v>6</v>
      </c>
      <c r="G448" t="str">
        <f>VLOOKUP(sales[[#This Row],[Country]],countryregion[],2,0)</f>
        <v>Sub-Saharan Africa</v>
      </c>
      <c r="H448" t="s">
        <v>25</v>
      </c>
      <c r="I448" t="s">
        <v>1154</v>
      </c>
      <c r="J448">
        <v>6083</v>
      </c>
      <c r="K448" s="3">
        <f>VLOOKUP(sales[[#This Row],[Item Type]],typepricecost[],2,0)</f>
        <v>81.73</v>
      </c>
      <c r="L448" s="3">
        <f>VLOOKUP(sales[[#This Row],[Item Type]],typepricecost[],3,0)</f>
        <v>56.67</v>
      </c>
      <c r="M448" s="3">
        <f>sales[[#This Row],[Units Sold]]*sales[[#This Row],[Unit Price]]</f>
        <v>497163.59</v>
      </c>
      <c r="N448" s="3">
        <f>sales[[#This Row],[Units Sold]]*sales[[#This Row],[Unit Cost]]</f>
        <v>344723.61</v>
      </c>
      <c r="O448" s="3">
        <f>sales[[#This Row],[Total Sale]]-sales[[#This Row],[Total Cost]]</f>
        <v>152439.98000000004</v>
      </c>
      <c r="P448" s="19">
        <f>YEAR(sales[[#This Row],[Order Date]])</f>
        <v>2020</v>
      </c>
      <c r="Q448" s="19" t="str">
        <f>TEXT(sales[[#This Row],[Order Date]],"mmm")</f>
        <v>ene</v>
      </c>
      <c r="R448" s="19">
        <f>sales[[#This Row],[Ship Date]]-sales[[#This Row],[Order Date]]</f>
        <v>39</v>
      </c>
    </row>
    <row r="449" spans="1:18" x14ac:dyDescent="0.25">
      <c r="A449" s="8">
        <v>250949895</v>
      </c>
      <c r="B449" t="s">
        <v>607</v>
      </c>
      <c r="C449" s="1">
        <v>44343</v>
      </c>
      <c r="D449" s="1">
        <v>44366</v>
      </c>
      <c r="E449" t="s">
        <v>1164</v>
      </c>
      <c r="F449" t="s">
        <v>3</v>
      </c>
      <c r="G449" t="str">
        <f>VLOOKUP(sales[[#This Row],[Country]],countryregion[],2,0)</f>
        <v>Sub-Saharan Africa</v>
      </c>
      <c r="H449" t="s">
        <v>379</v>
      </c>
      <c r="I449" t="s">
        <v>2</v>
      </c>
      <c r="J449">
        <v>505</v>
      </c>
      <c r="K449" s="3">
        <f>VLOOKUP(sales[[#This Row],[Item Type]],typepricecost[],2,0)</f>
        <v>152.58000000000001</v>
      </c>
      <c r="L449" s="3">
        <f>VLOOKUP(sales[[#This Row],[Item Type]],typepricecost[],3,0)</f>
        <v>97.44</v>
      </c>
      <c r="M449" s="3">
        <f>sales[[#This Row],[Units Sold]]*sales[[#This Row],[Unit Price]]</f>
        <v>77052.900000000009</v>
      </c>
      <c r="N449" s="3">
        <f>sales[[#This Row],[Units Sold]]*sales[[#This Row],[Unit Cost]]</f>
        <v>49207.199999999997</v>
      </c>
      <c r="O449" s="3">
        <f>sales[[#This Row],[Total Sale]]-sales[[#This Row],[Total Cost]]</f>
        <v>27845.700000000012</v>
      </c>
      <c r="P449" s="19">
        <f>YEAR(sales[[#This Row],[Order Date]])</f>
        <v>2021</v>
      </c>
      <c r="Q449" s="19" t="str">
        <f>TEXT(sales[[#This Row],[Order Date]],"mmm")</f>
        <v>may</v>
      </c>
      <c r="R449" s="19">
        <f>sales[[#This Row],[Ship Date]]-sales[[#This Row],[Order Date]]</f>
        <v>23</v>
      </c>
    </row>
    <row r="450" spans="1:18" x14ac:dyDescent="0.25">
      <c r="A450" s="8">
        <v>719551551</v>
      </c>
      <c r="B450" t="s">
        <v>608</v>
      </c>
      <c r="C450" s="1">
        <v>44660</v>
      </c>
      <c r="D450" s="1">
        <v>44665</v>
      </c>
      <c r="E450" t="s">
        <v>1163</v>
      </c>
      <c r="F450" t="s">
        <v>6</v>
      </c>
      <c r="G450" t="str">
        <f>VLOOKUP(sales[[#This Row],[Country]],countryregion[],2,0)</f>
        <v>Central America and the Caribbean</v>
      </c>
      <c r="H450" t="s">
        <v>558</v>
      </c>
      <c r="I450" t="s">
        <v>1146</v>
      </c>
      <c r="J450">
        <v>149</v>
      </c>
      <c r="K450" s="3">
        <f>VLOOKUP(sales[[#This Row],[Item Type]],typepricecost[],2,0)</f>
        <v>154.06</v>
      </c>
      <c r="L450" s="3">
        <f>VLOOKUP(sales[[#This Row],[Item Type]],typepricecost[],3,0)</f>
        <v>90.93</v>
      </c>
      <c r="M450" s="3">
        <f>sales[[#This Row],[Units Sold]]*sales[[#This Row],[Unit Price]]</f>
        <v>22954.94</v>
      </c>
      <c r="N450" s="3">
        <f>sales[[#This Row],[Units Sold]]*sales[[#This Row],[Unit Cost]]</f>
        <v>13548.570000000002</v>
      </c>
      <c r="O450" s="3">
        <f>sales[[#This Row],[Total Sale]]-sales[[#This Row],[Total Cost]]</f>
        <v>9406.3699999999972</v>
      </c>
      <c r="P450" s="19">
        <f>YEAR(sales[[#This Row],[Order Date]])</f>
        <v>2022</v>
      </c>
      <c r="Q450" s="19" t="str">
        <f>TEXT(sales[[#This Row],[Order Date]],"mmm")</f>
        <v>abr</v>
      </c>
      <c r="R450" s="19">
        <f>sales[[#This Row],[Ship Date]]-sales[[#This Row],[Order Date]]</f>
        <v>5</v>
      </c>
    </row>
    <row r="451" spans="1:18" x14ac:dyDescent="0.25">
      <c r="A451" s="8">
        <v>438844430</v>
      </c>
      <c r="B451" t="s">
        <v>609</v>
      </c>
      <c r="C451" s="1">
        <v>44489</v>
      </c>
      <c r="D451" s="1">
        <v>44537</v>
      </c>
      <c r="E451" t="s">
        <v>1166</v>
      </c>
      <c r="F451" t="s">
        <v>6</v>
      </c>
      <c r="G451" t="str">
        <f>VLOOKUP(sales[[#This Row],[Country]],countryregion[],2,0)</f>
        <v>Europe</v>
      </c>
      <c r="H451" t="s">
        <v>345</v>
      </c>
      <c r="I451" t="s">
        <v>1148</v>
      </c>
      <c r="J451">
        <v>2674</v>
      </c>
      <c r="K451" s="3">
        <f>VLOOKUP(sales[[#This Row],[Item Type]],typepricecost[],2,0)</f>
        <v>437.2</v>
      </c>
      <c r="L451" s="3">
        <f>VLOOKUP(sales[[#This Row],[Item Type]],typepricecost[],3,0)</f>
        <v>263.33</v>
      </c>
      <c r="M451" s="3">
        <f>sales[[#This Row],[Units Sold]]*sales[[#This Row],[Unit Price]]</f>
        <v>1169072.8</v>
      </c>
      <c r="N451" s="3">
        <f>sales[[#This Row],[Units Sold]]*sales[[#This Row],[Unit Cost]]</f>
        <v>704144.41999999993</v>
      </c>
      <c r="O451" s="3">
        <f>sales[[#This Row],[Total Sale]]-sales[[#This Row],[Total Cost]]</f>
        <v>464928.38000000012</v>
      </c>
      <c r="P451" s="19">
        <f>YEAR(sales[[#This Row],[Order Date]])</f>
        <v>2021</v>
      </c>
      <c r="Q451" s="19" t="str">
        <f>TEXT(sales[[#This Row],[Order Date]],"mmm")</f>
        <v>oct</v>
      </c>
      <c r="R451" s="19">
        <f>sales[[#This Row],[Ship Date]]-sales[[#This Row],[Order Date]]</f>
        <v>48</v>
      </c>
    </row>
    <row r="452" spans="1:18" x14ac:dyDescent="0.25">
      <c r="A452" s="8">
        <v>755752360</v>
      </c>
      <c r="B452" t="s">
        <v>610</v>
      </c>
      <c r="C452" s="1">
        <v>44180</v>
      </c>
      <c r="D452" s="1">
        <v>44230</v>
      </c>
      <c r="E452" t="s">
        <v>1166</v>
      </c>
      <c r="F452" t="s">
        <v>6</v>
      </c>
      <c r="G452" t="str">
        <f>VLOOKUP(sales[[#This Row],[Country]],countryregion[],2,0)</f>
        <v>Sub-Saharan Africa</v>
      </c>
      <c r="H452" t="s">
        <v>27</v>
      </c>
      <c r="I452" t="s">
        <v>1146</v>
      </c>
      <c r="J452">
        <v>2773</v>
      </c>
      <c r="K452" s="3">
        <f>VLOOKUP(sales[[#This Row],[Item Type]],typepricecost[],2,0)</f>
        <v>154.06</v>
      </c>
      <c r="L452" s="3">
        <f>VLOOKUP(sales[[#This Row],[Item Type]],typepricecost[],3,0)</f>
        <v>90.93</v>
      </c>
      <c r="M452" s="3">
        <f>sales[[#This Row],[Units Sold]]*sales[[#This Row],[Unit Price]]</f>
        <v>427208.38</v>
      </c>
      <c r="N452" s="3">
        <f>sales[[#This Row],[Units Sold]]*sales[[#This Row],[Unit Cost]]</f>
        <v>252148.89</v>
      </c>
      <c r="O452" s="3">
        <f>sales[[#This Row],[Total Sale]]-sales[[#This Row],[Total Cost]]</f>
        <v>175059.49</v>
      </c>
      <c r="P452" s="19">
        <f>YEAR(sales[[#This Row],[Order Date]])</f>
        <v>2020</v>
      </c>
      <c r="Q452" s="19" t="str">
        <f>TEXT(sales[[#This Row],[Order Date]],"mmm")</f>
        <v>dic</v>
      </c>
      <c r="R452" s="19">
        <f>sales[[#This Row],[Ship Date]]-sales[[#This Row],[Order Date]]</f>
        <v>50</v>
      </c>
    </row>
    <row r="453" spans="1:18" x14ac:dyDescent="0.25">
      <c r="A453" s="8">
        <v>837511670</v>
      </c>
      <c r="B453" t="s">
        <v>611</v>
      </c>
      <c r="C453" s="1">
        <v>44228</v>
      </c>
      <c r="D453" s="1">
        <v>44255</v>
      </c>
      <c r="E453" t="s">
        <v>1166</v>
      </c>
      <c r="F453" t="s">
        <v>6</v>
      </c>
      <c r="G453" t="str">
        <f>VLOOKUP(sales[[#This Row],[Country]],countryregion[],2,0)</f>
        <v>Sub-Saharan Africa</v>
      </c>
      <c r="H453" t="s">
        <v>159</v>
      </c>
      <c r="I453" t="s">
        <v>1152</v>
      </c>
      <c r="J453">
        <v>7169</v>
      </c>
      <c r="K453" s="3">
        <f>VLOOKUP(sales[[#This Row],[Item Type]],typepricecost[],2,0)</f>
        <v>109.28</v>
      </c>
      <c r="L453" s="3">
        <f>VLOOKUP(sales[[#This Row],[Item Type]],typepricecost[],3,0)</f>
        <v>35.840000000000003</v>
      </c>
      <c r="M453" s="3">
        <f>sales[[#This Row],[Units Sold]]*sales[[#This Row],[Unit Price]]</f>
        <v>783428.32000000007</v>
      </c>
      <c r="N453" s="3">
        <f>sales[[#This Row],[Units Sold]]*sales[[#This Row],[Unit Cost]]</f>
        <v>256936.96000000002</v>
      </c>
      <c r="O453" s="3">
        <f>sales[[#This Row],[Total Sale]]-sales[[#This Row],[Total Cost]]</f>
        <v>526491.3600000001</v>
      </c>
      <c r="P453" s="19">
        <f>YEAR(sales[[#This Row],[Order Date]])</f>
        <v>2021</v>
      </c>
      <c r="Q453" s="19" t="str">
        <f>TEXT(sales[[#This Row],[Order Date]],"mmm")</f>
        <v>feb</v>
      </c>
      <c r="R453" s="19">
        <f>sales[[#This Row],[Ship Date]]-sales[[#This Row],[Order Date]]</f>
        <v>27</v>
      </c>
    </row>
    <row r="454" spans="1:18" x14ac:dyDescent="0.25">
      <c r="A454" s="8">
        <v>821671187</v>
      </c>
      <c r="B454" t="s">
        <v>612</v>
      </c>
      <c r="C454" s="1">
        <v>44754</v>
      </c>
      <c r="D454" s="1">
        <v>44784</v>
      </c>
      <c r="E454" t="s">
        <v>1164</v>
      </c>
      <c r="F454" t="s">
        <v>3</v>
      </c>
      <c r="G454" t="str">
        <f>VLOOKUP(sales[[#This Row],[Country]],countryregion[],2,0)</f>
        <v>Sub-Saharan Africa</v>
      </c>
      <c r="H454" t="s">
        <v>159</v>
      </c>
      <c r="I454" t="s">
        <v>1148</v>
      </c>
      <c r="J454">
        <v>9619</v>
      </c>
      <c r="K454" s="3">
        <f>VLOOKUP(sales[[#This Row],[Item Type]],typepricecost[],2,0)</f>
        <v>437.2</v>
      </c>
      <c r="L454" s="3">
        <f>VLOOKUP(sales[[#This Row],[Item Type]],typepricecost[],3,0)</f>
        <v>263.33</v>
      </c>
      <c r="M454" s="3">
        <f>sales[[#This Row],[Units Sold]]*sales[[#This Row],[Unit Price]]</f>
        <v>4205426.8</v>
      </c>
      <c r="N454" s="3">
        <f>sales[[#This Row],[Units Sold]]*sales[[#This Row],[Unit Cost]]</f>
        <v>2532971.27</v>
      </c>
      <c r="O454" s="3">
        <f>sales[[#This Row],[Total Sale]]-sales[[#This Row],[Total Cost]]</f>
        <v>1672455.5299999998</v>
      </c>
      <c r="P454" s="19">
        <f>YEAR(sales[[#This Row],[Order Date]])</f>
        <v>2022</v>
      </c>
      <c r="Q454" s="19" t="str">
        <f>TEXT(sales[[#This Row],[Order Date]],"mmm")</f>
        <v>jul</v>
      </c>
      <c r="R454" s="19">
        <f>sales[[#This Row],[Ship Date]]-sales[[#This Row],[Order Date]]</f>
        <v>30</v>
      </c>
    </row>
    <row r="455" spans="1:18" x14ac:dyDescent="0.25">
      <c r="A455" s="8">
        <v>466092240</v>
      </c>
      <c r="B455" t="s">
        <v>613</v>
      </c>
      <c r="C455" s="1">
        <v>43938</v>
      </c>
      <c r="D455" s="1">
        <v>43964</v>
      </c>
      <c r="E455" t="s">
        <v>1164</v>
      </c>
      <c r="F455" t="s">
        <v>6</v>
      </c>
      <c r="G455" t="str">
        <f>VLOOKUP(sales[[#This Row],[Country]],countryregion[],2,0)</f>
        <v>Europe</v>
      </c>
      <c r="H455" t="s">
        <v>198</v>
      </c>
      <c r="I455" t="s">
        <v>1146</v>
      </c>
      <c r="J455">
        <v>5906</v>
      </c>
      <c r="K455" s="3">
        <f>VLOOKUP(sales[[#This Row],[Item Type]],typepricecost[],2,0)</f>
        <v>154.06</v>
      </c>
      <c r="L455" s="3">
        <f>VLOOKUP(sales[[#This Row],[Item Type]],typepricecost[],3,0)</f>
        <v>90.93</v>
      </c>
      <c r="M455" s="3">
        <f>sales[[#This Row],[Units Sold]]*sales[[#This Row],[Unit Price]]</f>
        <v>909878.36</v>
      </c>
      <c r="N455" s="3">
        <f>sales[[#This Row],[Units Sold]]*sales[[#This Row],[Unit Cost]]</f>
        <v>537032.58000000007</v>
      </c>
      <c r="O455" s="3">
        <f>sales[[#This Row],[Total Sale]]-sales[[#This Row],[Total Cost]]</f>
        <v>372845.77999999991</v>
      </c>
      <c r="P455" s="19">
        <f>YEAR(sales[[#This Row],[Order Date]])</f>
        <v>2020</v>
      </c>
      <c r="Q455" s="19" t="str">
        <f>TEXT(sales[[#This Row],[Order Date]],"mmm")</f>
        <v>abr</v>
      </c>
      <c r="R455" s="19">
        <f>sales[[#This Row],[Ship Date]]-sales[[#This Row],[Order Date]]</f>
        <v>26</v>
      </c>
    </row>
    <row r="456" spans="1:18" x14ac:dyDescent="0.25">
      <c r="A456" s="8">
        <v>498948657</v>
      </c>
      <c r="B456" t="s">
        <v>614</v>
      </c>
      <c r="C456" s="1">
        <v>44804</v>
      </c>
      <c r="D456" s="1">
        <v>44820</v>
      </c>
      <c r="E456" t="s">
        <v>1164</v>
      </c>
      <c r="F456" t="s">
        <v>3</v>
      </c>
      <c r="G456" t="str">
        <f>VLOOKUP(sales[[#This Row],[Country]],countryregion[],2,0)</f>
        <v>Sub-Saharan Africa</v>
      </c>
      <c r="H456" t="s">
        <v>193</v>
      </c>
      <c r="I456" t="s">
        <v>1150</v>
      </c>
      <c r="J456">
        <v>8850</v>
      </c>
      <c r="K456" s="3">
        <f>VLOOKUP(sales[[#This Row],[Item Type]],typepricecost[],2,0)</f>
        <v>255.28</v>
      </c>
      <c r="L456" s="3">
        <f>VLOOKUP(sales[[#This Row],[Item Type]],typepricecost[],3,0)</f>
        <v>159.41999999999999</v>
      </c>
      <c r="M456" s="3">
        <f>sales[[#This Row],[Units Sold]]*sales[[#This Row],[Unit Price]]</f>
        <v>2259228</v>
      </c>
      <c r="N456" s="3">
        <f>sales[[#This Row],[Units Sold]]*sales[[#This Row],[Unit Cost]]</f>
        <v>1410867</v>
      </c>
      <c r="O456" s="3">
        <f>sales[[#This Row],[Total Sale]]-sales[[#This Row],[Total Cost]]</f>
        <v>848361</v>
      </c>
      <c r="P456" s="19">
        <f>YEAR(sales[[#This Row],[Order Date]])</f>
        <v>2022</v>
      </c>
      <c r="Q456" s="19" t="str">
        <f>TEXT(sales[[#This Row],[Order Date]],"mmm")</f>
        <v>ago</v>
      </c>
      <c r="R456" s="19">
        <f>sales[[#This Row],[Ship Date]]-sales[[#This Row],[Order Date]]</f>
        <v>16</v>
      </c>
    </row>
    <row r="457" spans="1:18" x14ac:dyDescent="0.25">
      <c r="A457" s="8">
        <v>368726766</v>
      </c>
      <c r="B457" t="s">
        <v>615</v>
      </c>
      <c r="C457" s="1">
        <v>44260</v>
      </c>
      <c r="D457" s="1">
        <v>44279</v>
      </c>
      <c r="E457" t="s">
        <v>1163</v>
      </c>
      <c r="F457" t="s">
        <v>6</v>
      </c>
      <c r="G457" t="str">
        <f>VLOOKUP(sales[[#This Row],[Country]],countryregion[],2,0)</f>
        <v>Europe</v>
      </c>
      <c r="H457" t="s">
        <v>198</v>
      </c>
      <c r="I457" t="s">
        <v>1153</v>
      </c>
      <c r="J457">
        <v>3299</v>
      </c>
      <c r="K457" s="3">
        <f>VLOOKUP(sales[[#This Row],[Item Type]],typepricecost[],2,0)</f>
        <v>668.27</v>
      </c>
      <c r="L457" s="3">
        <f>VLOOKUP(sales[[#This Row],[Item Type]],typepricecost[],3,0)</f>
        <v>502.54</v>
      </c>
      <c r="M457" s="3">
        <f>sales[[#This Row],[Units Sold]]*sales[[#This Row],[Unit Price]]</f>
        <v>2204622.73</v>
      </c>
      <c r="N457" s="3">
        <f>sales[[#This Row],[Units Sold]]*sales[[#This Row],[Unit Cost]]</f>
        <v>1657879.46</v>
      </c>
      <c r="O457" s="3">
        <f>sales[[#This Row],[Total Sale]]-sales[[#This Row],[Total Cost]]</f>
        <v>546743.27</v>
      </c>
      <c r="P457" s="19">
        <f>YEAR(sales[[#This Row],[Order Date]])</f>
        <v>2021</v>
      </c>
      <c r="Q457" s="19" t="str">
        <f>TEXT(sales[[#This Row],[Order Date]],"mmm")</f>
        <v>mar</v>
      </c>
      <c r="R457" s="19">
        <f>sales[[#This Row],[Ship Date]]-sales[[#This Row],[Order Date]]</f>
        <v>19</v>
      </c>
    </row>
    <row r="458" spans="1:18" x14ac:dyDescent="0.25">
      <c r="A458" s="8">
        <v>494225394</v>
      </c>
      <c r="B458" t="s">
        <v>32</v>
      </c>
      <c r="C458" s="1">
        <v>44058</v>
      </c>
      <c r="D458" s="1">
        <v>44098</v>
      </c>
      <c r="E458" t="s">
        <v>1163</v>
      </c>
      <c r="F458" t="s">
        <v>3</v>
      </c>
      <c r="G458" t="str">
        <f>VLOOKUP(sales[[#This Row],[Country]],countryregion[],2,0)</f>
        <v>Central America and the Caribbean</v>
      </c>
      <c r="H458" t="s">
        <v>398</v>
      </c>
      <c r="I458" t="s">
        <v>1151</v>
      </c>
      <c r="J458">
        <v>1132</v>
      </c>
      <c r="K458" s="3">
        <f>VLOOKUP(sales[[#This Row],[Item Type]],typepricecost[],2,0)</f>
        <v>47.45</v>
      </c>
      <c r="L458" s="3">
        <f>VLOOKUP(sales[[#This Row],[Item Type]],typepricecost[],3,0)</f>
        <v>31.79</v>
      </c>
      <c r="M458" s="3">
        <f>sales[[#This Row],[Units Sold]]*sales[[#This Row],[Unit Price]]</f>
        <v>53713.4</v>
      </c>
      <c r="N458" s="3">
        <f>sales[[#This Row],[Units Sold]]*sales[[#This Row],[Unit Cost]]</f>
        <v>35986.28</v>
      </c>
      <c r="O458" s="3">
        <f>sales[[#This Row],[Total Sale]]-sales[[#This Row],[Total Cost]]</f>
        <v>17727.120000000003</v>
      </c>
      <c r="P458" s="19">
        <f>YEAR(sales[[#This Row],[Order Date]])</f>
        <v>2020</v>
      </c>
      <c r="Q458" s="19" t="str">
        <f>TEXT(sales[[#This Row],[Order Date]],"mmm")</f>
        <v>ago</v>
      </c>
      <c r="R458" s="19">
        <f>sales[[#This Row],[Ship Date]]-sales[[#This Row],[Order Date]]</f>
        <v>40</v>
      </c>
    </row>
    <row r="459" spans="1:18" x14ac:dyDescent="0.25">
      <c r="A459" s="8">
        <v>914555871</v>
      </c>
      <c r="B459" t="s">
        <v>616</v>
      </c>
      <c r="C459" s="1">
        <v>44007</v>
      </c>
      <c r="D459" s="1">
        <v>44054</v>
      </c>
      <c r="E459" t="s">
        <v>1163</v>
      </c>
      <c r="F459" t="s">
        <v>3</v>
      </c>
      <c r="G459" t="str">
        <f>VLOOKUP(sales[[#This Row],[Country]],countryregion[],2,0)</f>
        <v>Sub-Saharan Africa</v>
      </c>
      <c r="H459" t="s">
        <v>54</v>
      </c>
      <c r="I459" t="s">
        <v>1148</v>
      </c>
      <c r="J459">
        <v>6261</v>
      </c>
      <c r="K459" s="3">
        <f>VLOOKUP(sales[[#This Row],[Item Type]],typepricecost[],2,0)</f>
        <v>437.2</v>
      </c>
      <c r="L459" s="3">
        <f>VLOOKUP(sales[[#This Row],[Item Type]],typepricecost[],3,0)</f>
        <v>263.33</v>
      </c>
      <c r="M459" s="3">
        <f>sales[[#This Row],[Units Sold]]*sales[[#This Row],[Unit Price]]</f>
        <v>2737309.1999999997</v>
      </c>
      <c r="N459" s="3">
        <f>sales[[#This Row],[Units Sold]]*sales[[#This Row],[Unit Cost]]</f>
        <v>1648709.13</v>
      </c>
      <c r="O459" s="3">
        <f>sales[[#This Row],[Total Sale]]-sales[[#This Row],[Total Cost]]</f>
        <v>1088600.0699999998</v>
      </c>
      <c r="P459" s="19">
        <f>YEAR(sales[[#This Row],[Order Date]])</f>
        <v>2020</v>
      </c>
      <c r="Q459" s="19" t="str">
        <f>TEXT(sales[[#This Row],[Order Date]],"mmm")</f>
        <v>jun</v>
      </c>
      <c r="R459" s="19">
        <f>sales[[#This Row],[Ship Date]]-sales[[#This Row],[Order Date]]</f>
        <v>47</v>
      </c>
    </row>
    <row r="460" spans="1:18" x14ac:dyDescent="0.25">
      <c r="A460" s="8">
        <v>839142024</v>
      </c>
      <c r="B460" t="s">
        <v>617</v>
      </c>
      <c r="C460" s="1">
        <v>44589</v>
      </c>
      <c r="D460" s="1">
        <v>44635</v>
      </c>
      <c r="E460" t="s">
        <v>1164</v>
      </c>
      <c r="F460" t="s">
        <v>6</v>
      </c>
      <c r="G460" t="str">
        <f>VLOOKUP(sales[[#This Row],[Country]],countryregion[],2,0)</f>
        <v>Australia and Oceania</v>
      </c>
      <c r="H460" t="s">
        <v>16</v>
      </c>
      <c r="I460" t="s">
        <v>1152</v>
      </c>
      <c r="J460">
        <v>9627</v>
      </c>
      <c r="K460" s="3">
        <f>VLOOKUP(sales[[#This Row],[Item Type]],typepricecost[],2,0)</f>
        <v>109.28</v>
      </c>
      <c r="L460" s="3">
        <f>VLOOKUP(sales[[#This Row],[Item Type]],typepricecost[],3,0)</f>
        <v>35.840000000000003</v>
      </c>
      <c r="M460" s="3">
        <f>sales[[#This Row],[Units Sold]]*sales[[#This Row],[Unit Price]]</f>
        <v>1052038.56</v>
      </c>
      <c r="N460" s="3">
        <f>sales[[#This Row],[Units Sold]]*sales[[#This Row],[Unit Cost]]</f>
        <v>345031.68000000005</v>
      </c>
      <c r="O460" s="3">
        <f>sales[[#This Row],[Total Sale]]-sales[[#This Row],[Total Cost]]</f>
        <v>707006.88</v>
      </c>
      <c r="P460" s="19">
        <f>YEAR(sales[[#This Row],[Order Date]])</f>
        <v>2022</v>
      </c>
      <c r="Q460" s="19" t="str">
        <f>TEXT(sales[[#This Row],[Order Date]],"mmm")</f>
        <v>ene</v>
      </c>
      <c r="R460" s="19">
        <f>sales[[#This Row],[Ship Date]]-sales[[#This Row],[Order Date]]</f>
        <v>46</v>
      </c>
    </row>
    <row r="461" spans="1:18" x14ac:dyDescent="0.25">
      <c r="A461" s="8">
        <v>897720181</v>
      </c>
      <c r="B461" t="s">
        <v>618</v>
      </c>
      <c r="C461" s="1">
        <v>44342</v>
      </c>
      <c r="D461" s="1">
        <v>44349</v>
      </c>
      <c r="E461" t="s">
        <v>1164</v>
      </c>
      <c r="F461" t="s">
        <v>6</v>
      </c>
      <c r="G461" t="str">
        <f>VLOOKUP(sales[[#This Row],[Country]],countryregion[],2,0)</f>
        <v>North America</v>
      </c>
      <c r="H461" t="s">
        <v>488</v>
      </c>
      <c r="I461" t="s">
        <v>1151</v>
      </c>
      <c r="J461">
        <v>4206</v>
      </c>
      <c r="K461" s="3">
        <f>VLOOKUP(sales[[#This Row],[Item Type]],typepricecost[],2,0)</f>
        <v>47.45</v>
      </c>
      <c r="L461" s="3">
        <f>VLOOKUP(sales[[#This Row],[Item Type]],typepricecost[],3,0)</f>
        <v>31.79</v>
      </c>
      <c r="M461" s="3">
        <f>sales[[#This Row],[Units Sold]]*sales[[#This Row],[Unit Price]]</f>
        <v>199574.7</v>
      </c>
      <c r="N461" s="3">
        <f>sales[[#This Row],[Units Sold]]*sales[[#This Row],[Unit Cost]]</f>
        <v>133708.74</v>
      </c>
      <c r="O461" s="3">
        <f>sales[[#This Row],[Total Sale]]-sales[[#This Row],[Total Cost]]</f>
        <v>65865.960000000021</v>
      </c>
      <c r="P461" s="19">
        <f>YEAR(sales[[#This Row],[Order Date]])</f>
        <v>2021</v>
      </c>
      <c r="Q461" s="19" t="str">
        <f>TEXT(sales[[#This Row],[Order Date]],"mmm")</f>
        <v>may</v>
      </c>
      <c r="R461" s="19">
        <f>sales[[#This Row],[Ship Date]]-sales[[#This Row],[Order Date]]</f>
        <v>7</v>
      </c>
    </row>
    <row r="462" spans="1:18" x14ac:dyDescent="0.25">
      <c r="A462" s="8">
        <v>890339171</v>
      </c>
      <c r="B462" t="s">
        <v>619</v>
      </c>
      <c r="C462" s="1">
        <v>44560</v>
      </c>
      <c r="D462" s="1">
        <v>44601</v>
      </c>
      <c r="E462" t="s">
        <v>1166</v>
      </c>
      <c r="F462" t="s">
        <v>3</v>
      </c>
      <c r="G462" t="str">
        <f>VLOOKUP(sales[[#This Row],[Country]],countryregion[],2,0)</f>
        <v>Asia</v>
      </c>
      <c r="H462" t="s">
        <v>351</v>
      </c>
      <c r="I462" t="s">
        <v>1151</v>
      </c>
      <c r="J462">
        <v>1</v>
      </c>
      <c r="K462" s="3">
        <f>VLOOKUP(sales[[#This Row],[Item Type]],typepricecost[],2,0)</f>
        <v>47.45</v>
      </c>
      <c r="L462" s="3">
        <f>VLOOKUP(sales[[#This Row],[Item Type]],typepricecost[],3,0)</f>
        <v>31.79</v>
      </c>
      <c r="M462" s="3">
        <f>sales[[#This Row],[Units Sold]]*sales[[#This Row],[Unit Price]]</f>
        <v>47.45</v>
      </c>
      <c r="N462" s="3">
        <f>sales[[#This Row],[Units Sold]]*sales[[#This Row],[Unit Cost]]</f>
        <v>31.79</v>
      </c>
      <c r="O462" s="3">
        <f>sales[[#This Row],[Total Sale]]-sales[[#This Row],[Total Cost]]</f>
        <v>15.660000000000004</v>
      </c>
      <c r="P462" s="19">
        <f>YEAR(sales[[#This Row],[Order Date]])</f>
        <v>2021</v>
      </c>
      <c r="Q462" s="19" t="str">
        <f>TEXT(sales[[#This Row],[Order Date]],"mmm")</f>
        <v>dic</v>
      </c>
      <c r="R462" s="19">
        <f>sales[[#This Row],[Ship Date]]-sales[[#This Row],[Order Date]]</f>
        <v>41</v>
      </c>
    </row>
    <row r="463" spans="1:18" x14ac:dyDescent="0.25">
      <c r="A463" s="8">
        <v>237360322</v>
      </c>
      <c r="B463" t="s">
        <v>620</v>
      </c>
      <c r="C463" s="1">
        <v>44599</v>
      </c>
      <c r="D463" s="1">
        <v>44616</v>
      </c>
      <c r="E463" t="s">
        <v>1163</v>
      </c>
      <c r="F463" t="s">
        <v>3</v>
      </c>
      <c r="G463" t="str">
        <f>VLOOKUP(sales[[#This Row],[Country]],countryregion[],2,0)</f>
        <v>Asia</v>
      </c>
      <c r="H463" t="s">
        <v>228</v>
      </c>
      <c r="I463" t="s">
        <v>2</v>
      </c>
      <c r="J463">
        <v>9049</v>
      </c>
      <c r="K463" s="3">
        <f>VLOOKUP(sales[[#This Row],[Item Type]],typepricecost[],2,0)</f>
        <v>152.58000000000001</v>
      </c>
      <c r="L463" s="3">
        <f>VLOOKUP(sales[[#This Row],[Item Type]],typepricecost[],3,0)</f>
        <v>97.44</v>
      </c>
      <c r="M463" s="3">
        <f>sales[[#This Row],[Units Sold]]*sales[[#This Row],[Unit Price]]</f>
        <v>1380696.4200000002</v>
      </c>
      <c r="N463" s="3">
        <f>sales[[#This Row],[Units Sold]]*sales[[#This Row],[Unit Cost]]</f>
        <v>881734.55999999994</v>
      </c>
      <c r="O463" s="3">
        <f>sales[[#This Row],[Total Sale]]-sales[[#This Row],[Total Cost]]</f>
        <v>498961.86000000022</v>
      </c>
      <c r="P463" s="19">
        <f>YEAR(sales[[#This Row],[Order Date]])</f>
        <v>2022</v>
      </c>
      <c r="Q463" s="19" t="str">
        <f>TEXT(sales[[#This Row],[Order Date]],"mmm")</f>
        <v>feb</v>
      </c>
      <c r="R463" s="19">
        <f>sales[[#This Row],[Ship Date]]-sales[[#This Row],[Order Date]]</f>
        <v>17</v>
      </c>
    </row>
    <row r="464" spans="1:18" x14ac:dyDescent="0.25">
      <c r="A464" s="8">
        <v>229457461</v>
      </c>
      <c r="B464" t="s">
        <v>621</v>
      </c>
      <c r="C464" s="1">
        <v>44480</v>
      </c>
      <c r="D464" s="1">
        <v>44526</v>
      </c>
      <c r="E464" t="s">
        <v>1165</v>
      </c>
      <c r="F464" t="s">
        <v>6</v>
      </c>
      <c r="G464" t="str">
        <f>VLOOKUP(sales[[#This Row],[Country]],countryregion[],2,0)</f>
        <v>Europe</v>
      </c>
      <c r="H464" t="s">
        <v>622</v>
      </c>
      <c r="I464" t="s">
        <v>1152</v>
      </c>
      <c r="J464">
        <v>417</v>
      </c>
      <c r="K464" s="3">
        <f>VLOOKUP(sales[[#This Row],[Item Type]],typepricecost[],2,0)</f>
        <v>109.28</v>
      </c>
      <c r="L464" s="3">
        <f>VLOOKUP(sales[[#This Row],[Item Type]],typepricecost[],3,0)</f>
        <v>35.840000000000003</v>
      </c>
      <c r="M464" s="3">
        <f>sales[[#This Row],[Units Sold]]*sales[[#This Row],[Unit Price]]</f>
        <v>45569.760000000002</v>
      </c>
      <c r="N464" s="3">
        <f>sales[[#This Row],[Units Sold]]*sales[[#This Row],[Unit Cost]]</f>
        <v>14945.28</v>
      </c>
      <c r="O464" s="3">
        <f>sales[[#This Row],[Total Sale]]-sales[[#This Row],[Total Cost]]</f>
        <v>30624.480000000003</v>
      </c>
      <c r="P464" s="19">
        <f>YEAR(sales[[#This Row],[Order Date]])</f>
        <v>2021</v>
      </c>
      <c r="Q464" s="19" t="str">
        <f>TEXT(sales[[#This Row],[Order Date]],"mmm")</f>
        <v>oct</v>
      </c>
      <c r="R464" s="19">
        <f>sales[[#This Row],[Ship Date]]-sales[[#This Row],[Order Date]]</f>
        <v>46</v>
      </c>
    </row>
    <row r="465" spans="1:18" x14ac:dyDescent="0.25">
      <c r="A465" s="8">
        <v>877616918</v>
      </c>
      <c r="B465" t="s">
        <v>623</v>
      </c>
      <c r="C465" s="1">
        <v>44375</v>
      </c>
      <c r="D465" s="1">
        <v>44375</v>
      </c>
      <c r="E465" t="s">
        <v>1164</v>
      </c>
      <c r="F465" t="s">
        <v>6</v>
      </c>
      <c r="G465" t="str">
        <f>VLOOKUP(sales[[#This Row],[Country]],countryregion[],2,0)</f>
        <v>Asia</v>
      </c>
      <c r="H465" t="s">
        <v>71</v>
      </c>
      <c r="I465" t="s">
        <v>1154</v>
      </c>
      <c r="J465">
        <v>5203</v>
      </c>
      <c r="K465" s="3">
        <f>VLOOKUP(sales[[#This Row],[Item Type]],typepricecost[],2,0)</f>
        <v>81.73</v>
      </c>
      <c r="L465" s="3">
        <f>VLOOKUP(sales[[#This Row],[Item Type]],typepricecost[],3,0)</f>
        <v>56.67</v>
      </c>
      <c r="M465" s="3">
        <f>sales[[#This Row],[Units Sold]]*sales[[#This Row],[Unit Price]]</f>
        <v>425241.19</v>
      </c>
      <c r="N465" s="3">
        <f>sales[[#This Row],[Units Sold]]*sales[[#This Row],[Unit Cost]]</f>
        <v>294854.01</v>
      </c>
      <c r="O465" s="3">
        <f>sales[[#This Row],[Total Sale]]-sales[[#This Row],[Total Cost]]</f>
        <v>130387.18</v>
      </c>
      <c r="P465" s="19">
        <f>YEAR(sales[[#This Row],[Order Date]])</f>
        <v>2021</v>
      </c>
      <c r="Q465" s="19" t="str">
        <f>TEXT(sales[[#This Row],[Order Date]],"mmm")</f>
        <v>jun</v>
      </c>
      <c r="R465" s="19">
        <f>sales[[#This Row],[Ship Date]]-sales[[#This Row],[Order Date]]</f>
        <v>0</v>
      </c>
    </row>
    <row r="466" spans="1:18" x14ac:dyDescent="0.25">
      <c r="A466" s="8">
        <v>463137519</v>
      </c>
      <c r="B466" t="s">
        <v>624</v>
      </c>
      <c r="C466" s="1">
        <v>44076</v>
      </c>
      <c r="D466" s="1">
        <v>44118</v>
      </c>
      <c r="E466" t="s">
        <v>1163</v>
      </c>
      <c r="F466" t="s">
        <v>3</v>
      </c>
      <c r="G466" t="str">
        <f>VLOOKUP(sales[[#This Row],[Country]],countryregion[],2,0)</f>
        <v>Sub-Saharan Africa</v>
      </c>
      <c r="H466" t="s">
        <v>625</v>
      </c>
      <c r="I466" t="s">
        <v>1146</v>
      </c>
      <c r="J466">
        <v>1539</v>
      </c>
      <c r="K466" s="3">
        <f>VLOOKUP(sales[[#This Row],[Item Type]],typepricecost[],2,0)</f>
        <v>154.06</v>
      </c>
      <c r="L466" s="3">
        <f>VLOOKUP(sales[[#This Row],[Item Type]],typepricecost[],3,0)</f>
        <v>90.93</v>
      </c>
      <c r="M466" s="3">
        <f>sales[[#This Row],[Units Sold]]*sales[[#This Row],[Unit Price]]</f>
        <v>237098.34</v>
      </c>
      <c r="N466" s="3">
        <f>sales[[#This Row],[Units Sold]]*sales[[#This Row],[Unit Cost]]</f>
        <v>139941.27000000002</v>
      </c>
      <c r="O466" s="3">
        <f>sales[[#This Row],[Total Sale]]-sales[[#This Row],[Total Cost]]</f>
        <v>97157.069999999978</v>
      </c>
      <c r="P466" s="19">
        <f>YEAR(sales[[#This Row],[Order Date]])</f>
        <v>2020</v>
      </c>
      <c r="Q466" s="19" t="str">
        <f>TEXT(sales[[#This Row],[Order Date]],"mmm")</f>
        <v>sep</v>
      </c>
      <c r="R466" s="19">
        <f>sales[[#This Row],[Ship Date]]-sales[[#This Row],[Order Date]]</f>
        <v>42</v>
      </c>
    </row>
    <row r="467" spans="1:18" x14ac:dyDescent="0.25">
      <c r="A467" s="8">
        <v>487630593</v>
      </c>
      <c r="B467" t="s">
        <v>626</v>
      </c>
      <c r="C467" s="1">
        <v>44571</v>
      </c>
      <c r="D467" s="1">
        <v>44617</v>
      </c>
      <c r="E467" t="s">
        <v>1166</v>
      </c>
      <c r="F467" t="s">
        <v>6</v>
      </c>
      <c r="G467" t="str">
        <f>VLOOKUP(sales[[#This Row],[Country]],countryregion[],2,0)</f>
        <v>Asia</v>
      </c>
      <c r="H467" t="s">
        <v>71</v>
      </c>
      <c r="I467" t="s">
        <v>1154</v>
      </c>
      <c r="J467">
        <v>9584</v>
      </c>
      <c r="K467" s="3">
        <f>VLOOKUP(sales[[#This Row],[Item Type]],typepricecost[],2,0)</f>
        <v>81.73</v>
      </c>
      <c r="L467" s="3">
        <f>VLOOKUP(sales[[#This Row],[Item Type]],typepricecost[],3,0)</f>
        <v>56.67</v>
      </c>
      <c r="M467" s="3">
        <f>sales[[#This Row],[Units Sold]]*sales[[#This Row],[Unit Price]]</f>
        <v>783300.32000000007</v>
      </c>
      <c r="N467" s="3">
        <f>sales[[#This Row],[Units Sold]]*sales[[#This Row],[Unit Cost]]</f>
        <v>543125.28</v>
      </c>
      <c r="O467" s="3">
        <f>sales[[#This Row],[Total Sale]]-sales[[#This Row],[Total Cost]]</f>
        <v>240175.04000000004</v>
      </c>
      <c r="P467" s="19">
        <f>YEAR(sales[[#This Row],[Order Date]])</f>
        <v>2022</v>
      </c>
      <c r="Q467" s="19" t="str">
        <f>TEXT(sales[[#This Row],[Order Date]],"mmm")</f>
        <v>ene</v>
      </c>
      <c r="R467" s="19">
        <f>sales[[#This Row],[Ship Date]]-sales[[#This Row],[Order Date]]</f>
        <v>46</v>
      </c>
    </row>
    <row r="468" spans="1:18" x14ac:dyDescent="0.25">
      <c r="A468" s="8">
        <v>723019969</v>
      </c>
      <c r="B468" t="s">
        <v>627</v>
      </c>
      <c r="C468" s="1">
        <v>44380</v>
      </c>
      <c r="D468" s="1">
        <v>44404</v>
      </c>
      <c r="E468" t="s">
        <v>1166</v>
      </c>
      <c r="F468" t="s">
        <v>6</v>
      </c>
      <c r="G468" t="str">
        <f>VLOOKUP(sales[[#This Row],[Country]],countryregion[],2,0)</f>
        <v>Asia</v>
      </c>
      <c r="H468" t="s">
        <v>141</v>
      </c>
      <c r="I468" t="s">
        <v>1146</v>
      </c>
      <c r="J468">
        <v>6531</v>
      </c>
      <c r="K468" s="3">
        <f>VLOOKUP(sales[[#This Row],[Item Type]],typepricecost[],2,0)</f>
        <v>154.06</v>
      </c>
      <c r="L468" s="3">
        <f>VLOOKUP(sales[[#This Row],[Item Type]],typepricecost[],3,0)</f>
        <v>90.93</v>
      </c>
      <c r="M468" s="3">
        <f>sales[[#This Row],[Units Sold]]*sales[[#This Row],[Unit Price]]</f>
        <v>1006165.86</v>
      </c>
      <c r="N468" s="3">
        <f>sales[[#This Row],[Units Sold]]*sales[[#This Row],[Unit Cost]]</f>
        <v>593863.83000000007</v>
      </c>
      <c r="O468" s="3">
        <f>sales[[#This Row],[Total Sale]]-sales[[#This Row],[Total Cost]]</f>
        <v>412302.02999999991</v>
      </c>
      <c r="P468" s="19">
        <f>YEAR(sales[[#This Row],[Order Date]])</f>
        <v>2021</v>
      </c>
      <c r="Q468" s="19" t="str">
        <f>TEXT(sales[[#This Row],[Order Date]],"mmm")</f>
        <v>jul</v>
      </c>
      <c r="R468" s="19">
        <f>sales[[#This Row],[Ship Date]]-sales[[#This Row],[Order Date]]</f>
        <v>24</v>
      </c>
    </row>
    <row r="469" spans="1:18" x14ac:dyDescent="0.25">
      <c r="A469" s="8">
        <v>561541974</v>
      </c>
      <c r="B469" t="s">
        <v>628</v>
      </c>
      <c r="C469" s="1">
        <v>44261</v>
      </c>
      <c r="D469" s="1">
        <v>44265</v>
      </c>
      <c r="E469" t="s">
        <v>1164</v>
      </c>
      <c r="F469" t="s">
        <v>6</v>
      </c>
      <c r="G469" t="str">
        <f>VLOOKUP(sales[[#This Row],[Country]],countryregion[],2,0)</f>
        <v>Middle East and North Africa</v>
      </c>
      <c r="H469" t="s">
        <v>590</v>
      </c>
      <c r="I469" t="s">
        <v>1150</v>
      </c>
      <c r="J469">
        <v>1604</v>
      </c>
      <c r="K469" s="3">
        <f>VLOOKUP(sales[[#This Row],[Item Type]],typepricecost[],2,0)</f>
        <v>255.28</v>
      </c>
      <c r="L469" s="3">
        <f>VLOOKUP(sales[[#This Row],[Item Type]],typepricecost[],3,0)</f>
        <v>159.41999999999999</v>
      </c>
      <c r="M469" s="3">
        <f>sales[[#This Row],[Units Sold]]*sales[[#This Row],[Unit Price]]</f>
        <v>409469.12</v>
      </c>
      <c r="N469" s="3">
        <f>sales[[#This Row],[Units Sold]]*sales[[#This Row],[Unit Cost]]</f>
        <v>255709.68</v>
      </c>
      <c r="O469" s="3">
        <f>sales[[#This Row],[Total Sale]]-sales[[#This Row],[Total Cost]]</f>
        <v>153759.44</v>
      </c>
      <c r="P469" s="19">
        <f>YEAR(sales[[#This Row],[Order Date]])</f>
        <v>2021</v>
      </c>
      <c r="Q469" s="19" t="str">
        <f>TEXT(sales[[#This Row],[Order Date]],"mmm")</f>
        <v>mar</v>
      </c>
      <c r="R469" s="19">
        <f>sales[[#This Row],[Ship Date]]-sales[[#This Row],[Order Date]]</f>
        <v>4</v>
      </c>
    </row>
    <row r="470" spans="1:18" x14ac:dyDescent="0.25">
      <c r="A470" s="8">
        <v>365745437</v>
      </c>
      <c r="B470" t="s">
        <v>629</v>
      </c>
      <c r="C470" s="1">
        <v>44596</v>
      </c>
      <c r="D470" s="1">
        <v>44596</v>
      </c>
      <c r="E470" t="s">
        <v>1165</v>
      </c>
      <c r="F470" t="s">
        <v>6</v>
      </c>
      <c r="G470" t="str">
        <f>VLOOKUP(sales[[#This Row],[Country]],countryregion[],2,0)</f>
        <v>Middle East and North Africa</v>
      </c>
      <c r="H470" t="s">
        <v>116</v>
      </c>
      <c r="I470" t="s">
        <v>1146</v>
      </c>
      <c r="J470">
        <v>1057</v>
      </c>
      <c r="K470" s="3">
        <f>VLOOKUP(sales[[#This Row],[Item Type]],typepricecost[],2,0)</f>
        <v>154.06</v>
      </c>
      <c r="L470" s="3">
        <f>VLOOKUP(sales[[#This Row],[Item Type]],typepricecost[],3,0)</f>
        <v>90.93</v>
      </c>
      <c r="M470" s="3">
        <f>sales[[#This Row],[Units Sold]]*sales[[#This Row],[Unit Price]]</f>
        <v>162841.42000000001</v>
      </c>
      <c r="N470" s="3">
        <f>sales[[#This Row],[Units Sold]]*sales[[#This Row],[Unit Cost]]</f>
        <v>96113.010000000009</v>
      </c>
      <c r="O470" s="3">
        <f>sales[[#This Row],[Total Sale]]-sales[[#This Row],[Total Cost]]</f>
        <v>66728.41</v>
      </c>
      <c r="P470" s="19">
        <f>YEAR(sales[[#This Row],[Order Date]])</f>
        <v>2022</v>
      </c>
      <c r="Q470" s="19" t="str">
        <f>TEXT(sales[[#This Row],[Order Date]],"mmm")</f>
        <v>feb</v>
      </c>
      <c r="R470" s="19">
        <f>sales[[#This Row],[Ship Date]]-sales[[#This Row],[Order Date]]</f>
        <v>0</v>
      </c>
    </row>
    <row r="471" spans="1:18" x14ac:dyDescent="0.25">
      <c r="A471" s="8">
        <v>118491685</v>
      </c>
      <c r="B471" t="s">
        <v>630</v>
      </c>
      <c r="C471" s="1">
        <v>44869</v>
      </c>
      <c r="D471" s="1">
        <v>44909</v>
      </c>
      <c r="E471" t="s">
        <v>1165</v>
      </c>
      <c r="F471" t="s">
        <v>3</v>
      </c>
      <c r="G471" t="str">
        <f>VLOOKUP(sales[[#This Row],[Country]],countryregion[],2,0)</f>
        <v>Sub-Saharan Africa</v>
      </c>
      <c r="H471" t="s">
        <v>215</v>
      </c>
      <c r="I471" t="s">
        <v>1153</v>
      </c>
      <c r="J471">
        <v>3178</v>
      </c>
      <c r="K471" s="3">
        <f>VLOOKUP(sales[[#This Row],[Item Type]],typepricecost[],2,0)</f>
        <v>668.27</v>
      </c>
      <c r="L471" s="3">
        <f>VLOOKUP(sales[[#This Row],[Item Type]],typepricecost[],3,0)</f>
        <v>502.54</v>
      </c>
      <c r="M471" s="3">
        <f>sales[[#This Row],[Units Sold]]*sales[[#This Row],[Unit Price]]</f>
        <v>2123762.06</v>
      </c>
      <c r="N471" s="3">
        <f>sales[[#This Row],[Units Sold]]*sales[[#This Row],[Unit Cost]]</f>
        <v>1597072.12</v>
      </c>
      <c r="O471" s="3">
        <f>sales[[#This Row],[Total Sale]]-sales[[#This Row],[Total Cost]]</f>
        <v>526689.93999999994</v>
      </c>
      <c r="P471" s="19">
        <f>YEAR(sales[[#This Row],[Order Date]])</f>
        <v>2022</v>
      </c>
      <c r="Q471" s="19" t="str">
        <f>TEXT(sales[[#This Row],[Order Date]],"mmm")</f>
        <v>nov</v>
      </c>
      <c r="R471" s="19">
        <f>sales[[#This Row],[Ship Date]]-sales[[#This Row],[Order Date]]</f>
        <v>40</v>
      </c>
    </row>
    <row r="472" spans="1:18" x14ac:dyDescent="0.25">
      <c r="A472" s="8">
        <v>772954547</v>
      </c>
      <c r="B472" t="s">
        <v>631</v>
      </c>
      <c r="C472" s="1">
        <v>44190</v>
      </c>
      <c r="D472" s="1">
        <v>44230</v>
      </c>
      <c r="E472" t="s">
        <v>1165</v>
      </c>
      <c r="F472" t="s">
        <v>6</v>
      </c>
      <c r="G472" t="str">
        <f>VLOOKUP(sales[[#This Row],[Country]],countryregion[],2,0)</f>
        <v>Sub-Saharan Africa</v>
      </c>
      <c r="H472" t="s">
        <v>100</v>
      </c>
      <c r="I472" t="s">
        <v>1153</v>
      </c>
      <c r="J472">
        <v>3282</v>
      </c>
      <c r="K472" s="3">
        <f>VLOOKUP(sales[[#This Row],[Item Type]],typepricecost[],2,0)</f>
        <v>668.27</v>
      </c>
      <c r="L472" s="3">
        <f>VLOOKUP(sales[[#This Row],[Item Type]],typepricecost[],3,0)</f>
        <v>502.54</v>
      </c>
      <c r="M472" s="3">
        <f>sales[[#This Row],[Units Sold]]*sales[[#This Row],[Unit Price]]</f>
        <v>2193262.14</v>
      </c>
      <c r="N472" s="3">
        <f>sales[[#This Row],[Units Sold]]*sales[[#This Row],[Unit Cost]]</f>
        <v>1649336.28</v>
      </c>
      <c r="O472" s="3">
        <f>sales[[#This Row],[Total Sale]]-sales[[#This Row],[Total Cost]]</f>
        <v>543925.8600000001</v>
      </c>
      <c r="P472" s="19">
        <f>YEAR(sales[[#This Row],[Order Date]])</f>
        <v>2020</v>
      </c>
      <c r="Q472" s="19" t="str">
        <f>TEXT(sales[[#This Row],[Order Date]],"mmm")</f>
        <v>dic</v>
      </c>
      <c r="R472" s="19">
        <f>sales[[#This Row],[Ship Date]]-sales[[#This Row],[Order Date]]</f>
        <v>40</v>
      </c>
    </row>
    <row r="473" spans="1:18" x14ac:dyDescent="0.25">
      <c r="A473" s="8">
        <v>202620351</v>
      </c>
      <c r="B473" t="s">
        <v>632</v>
      </c>
      <c r="C473" s="1">
        <v>43903</v>
      </c>
      <c r="D473" s="1">
        <v>43932</v>
      </c>
      <c r="E473" t="s">
        <v>1164</v>
      </c>
      <c r="F473" t="s">
        <v>6</v>
      </c>
      <c r="G473" t="str">
        <f>VLOOKUP(sales[[#This Row],[Country]],countryregion[],2,0)</f>
        <v>Europe</v>
      </c>
      <c r="H473" t="s">
        <v>183</v>
      </c>
      <c r="I473" t="s">
        <v>1146</v>
      </c>
      <c r="J473">
        <v>8719</v>
      </c>
      <c r="K473" s="3">
        <f>VLOOKUP(sales[[#This Row],[Item Type]],typepricecost[],2,0)</f>
        <v>154.06</v>
      </c>
      <c r="L473" s="3">
        <f>VLOOKUP(sales[[#This Row],[Item Type]],typepricecost[],3,0)</f>
        <v>90.93</v>
      </c>
      <c r="M473" s="3">
        <f>sales[[#This Row],[Units Sold]]*sales[[#This Row],[Unit Price]]</f>
        <v>1343249.1400000001</v>
      </c>
      <c r="N473" s="3">
        <f>sales[[#This Row],[Units Sold]]*sales[[#This Row],[Unit Cost]]</f>
        <v>792818.67</v>
      </c>
      <c r="O473" s="3">
        <f>sales[[#This Row],[Total Sale]]-sales[[#This Row],[Total Cost]]</f>
        <v>550430.47000000009</v>
      </c>
      <c r="P473" s="19">
        <f>YEAR(sales[[#This Row],[Order Date]])</f>
        <v>2020</v>
      </c>
      <c r="Q473" s="19" t="str">
        <f>TEXT(sales[[#This Row],[Order Date]],"mmm")</f>
        <v>mar</v>
      </c>
      <c r="R473" s="19">
        <f>sales[[#This Row],[Ship Date]]-sales[[#This Row],[Order Date]]</f>
        <v>29</v>
      </c>
    </row>
    <row r="474" spans="1:18" x14ac:dyDescent="0.25">
      <c r="A474" s="8">
        <v>851287925</v>
      </c>
      <c r="B474" t="s">
        <v>633</v>
      </c>
      <c r="C474" s="1">
        <v>43933</v>
      </c>
      <c r="D474" s="1">
        <v>43957</v>
      </c>
      <c r="E474" t="s">
        <v>1163</v>
      </c>
      <c r="F474" t="s">
        <v>3</v>
      </c>
      <c r="G474" t="str">
        <f>VLOOKUP(sales[[#This Row],[Country]],countryregion[],2,0)</f>
        <v>Central America and the Caribbean</v>
      </c>
      <c r="H474" t="s">
        <v>634</v>
      </c>
      <c r="I474" t="s">
        <v>1147</v>
      </c>
      <c r="J474">
        <v>3869</v>
      </c>
      <c r="K474" s="3">
        <f>VLOOKUP(sales[[#This Row],[Item Type]],typepricecost[],2,0)</f>
        <v>9.33</v>
      </c>
      <c r="L474" s="3">
        <f>VLOOKUP(sales[[#This Row],[Item Type]],typepricecost[],3,0)</f>
        <v>6.92</v>
      </c>
      <c r="M474" s="3">
        <f>sales[[#This Row],[Units Sold]]*sales[[#This Row],[Unit Price]]</f>
        <v>36097.769999999997</v>
      </c>
      <c r="N474" s="3">
        <f>sales[[#This Row],[Units Sold]]*sales[[#This Row],[Unit Cost]]</f>
        <v>26773.48</v>
      </c>
      <c r="O474" s="3">
        <f>sales[[#This Row],[Total Sale]]-sales[[#This Row],[Total Cost]]</f>
        <v>9324.2899999999972</v>
      </c>
      <c r="P474" s="19">
        <f>YEAR(sales[[#This Row],[Order Date]])</f>
        <v>2020</v>
      </c>
      <c r="Q474" s="19" t="str">
        <f>TEXT(sales[[#This Row],[Order Date]],"mmm")</f>
        <v>abr</v>
      </c>
      <c r="R474" s="19">
        <f>sales[[#This Row],[Ship Date]]-sales[[#This Row],[Order Date]]</f>
        <v>24</v>
      </c>
    </row>
    <row r="475" spans="1:18" x14ac:dyDescent="0.25">
      <c r="A475" s="8">
        <v>283068597</v>
      </c>
      <c r="B475" t="s">
        <v>635</v>
      </c>
      <c r="C475" s="1">
        <v>44352</v>
      </c>
      <c r="D475" s="1">
        <v>44360</v>
      </c>
      <c r="E475" t="s">
        <v>1166</v>
      </c>
      <c r="F475" t="s">
        <v>3</v>
      </c>
      <c r="G475" t="str">
        <f>VLOOKUP(sales[[#This Row],[Country]],countryregion[],2,0)</f>
        <v>Sub-Saharan Africa</v>
      </c>
      <c r="H475" t="s">
        <v>52</v>
      </c>
      <c r="I475" t="s">
        <v>1146</v>
      </c>
      <c r="J475">
        <v>5143</v>
      </c>
      <c r="K475" s="3">
        <f>VLOOKUP(sales[[#This Row],[Item Type]],typepricecost[],2,0)</f>
        <v>154.06</v>
      </c>
      <c r="L475" s="3">
        <f>VLOOKUP(sales[[#This Row],[Item Type]],typepricecost[],3,0)</f>
        <v>90.93</v>
      </c>
      <c r="M475" s="3">
        <f>sales[[#This Row],[Units Sold]]*sales[[#This Row],[Unit Price]]</f>
        <v>792330.58</v>
      </c>
      <c r="N475" s="3">
        <f>sales[[#This Row],[Units Sold]]*sales[[#This Row],[Unit Cost]]</f>
        <v>467652.99000000005</v>
      </c>
      <c r="O475" s="3">
        <f>sales[[#This Row],[Total Sale]]-sales[[#This Row],[Total Cost]]</f>
        <v>324677.58999999991</v>
      </c>
      <c r="P475" s="19">
        <f>YEAR(sales[[#This Row],[Order Date]])</f>
        <v>2021</v>
      </c>
      <c r="Q475" s="19" t="str">
        <f>TEXT(sales[[#This Row],[Order Date]],"mmm")</f>
        <v>jun</v>
      </c>
      <c r="R475" s="19">
        <f>sales[[#This Row],[Ship Date]]-sales[[#This Row],[Order Date]]</f>
        <v>8</v>
      </c>
    </row>
    <row r="476" spans="1:18" x14ac:dyDescent="0.25">
      <c r="A476" s="8">
        <v>632386195</v>
      </c>
      <c r="B476" t="s">
        <v>636</v>
      </c>
      <c r="C476" s="1">
        <v>44857</v>
      </c>
      <c r="D476" s="1">
        <v>44907</v>
      </c>
      <c r="E476" t="s">
        <v>1164</v>
      </c>
      <c r="F476" t="s">
        <v>3</v>
      </c>
      <c r="G476" t="str">
        <f>VLOOKUP(sales[[#This Row],[Country]],countryregion[],2,0)</f>
        <v>Europe</v>
      </c>
      <c r="H476" t="s">
        <v>213</v>
      </c>
      <c r="I476" t="s">
        <v>1151</v>
      </c>
      <c r="J476">
        <v>5983</v>
      </c>
      <c r="K476" s="3">
        <f>VLOOKUP(sales[[#This Row],[Item Type]],typepricecost[],2,0)</f>
        <v>47.45</v>
      </c>
      <c r="L476" s="3">
        <f>VLOOKUP(sales[[#This Row],[Item Type]],typepricecost[],3,0)</f>
        <v>31.79</v>
      </c>
      <c r="M476" s="3">
        <f>sales[[#This Row],[Units Sold]]*sales[[#This Row],[Unit Price]]</f>
        <v>283893.35000000003</v>
      </c>
      <c r="N476" s="3">
        <f>sales[[#This Row],[Units Sold]]*sales[[#This Row],[Unit Cost]]</f>
        <v>190199.57</v>
      </c>
      <c r="O476" s="3">
        <f>sales[[#This Row],[Total Sale]]-sales[[#This Row],[Total Cost]]</f>
        <v>93693.780000000028</v>
      </c>
      <c r="P476" s="19">
        <f>YEAR(sales[[#This Row],[Order Date]])</f>
        <v>2022</v>
      </c>
      <c r="Q476" s="19" t="str">
        <f>TEXT(sales[[#This Row],[Order Date]],"mmm")</f>
        <v>oct</v>
      </c>
      <c r="R476" s="19">
        <f>sales[[#This Row],[Ship Date]]-sales[[#This Row],[Order Date]]</f>
        <v>50</v>
      </c>
    </row>
    <row r="477" spans="1:18" x14ac:dyDescent="0.25">
      <c r="A477" s="8">
        <v>953977048</v>
      </c>
      <c r="B477" t="s">
        <v>637</v>
      </c>
      <c r="C477" s="1">
        <v>44247</v>
      </c>
      <c r="D477" s="1">
        <v>44277</v>
      </c>
      <c r="E477" t="s">
        <v>1166</v>
      </c>
      <c r="F477" t="s">
        <v>6</v>
      </c>
      <c r="G477" t="str">
        <f>VLOOKUP(sales[[#This Row],[Country]],countryregion[],2,0)</f>
        <v>Asia</v>
      </c>
      <c r="H477" t="s">
        <v>396</v>
      </c>
      <c r="I477" t="s">
        <v>2</v>
      </c>
      <c r="J477">
        <v>1863</v>
      </c>
      <c r="K477" s="3">
        <f>VLOOKUP(sales[[#This Row],[Item Type]],typepricecost[],2,0)</f>
        <v>152.58000000000001</v>
      </c>
      <c r="L477" s="3">
        <f>VLOOKUP(sales[[#This Row],[Item Type]],typepricecost[],3,0)</f>
        <v>97.44</v>
      </c>
      <c r="M477" s="3">
        <f>sales[[#This Row],[Units Sold]]*sales[[#This Row],[Unit Price]]</f>
        <v>284256.54000000004</v>
      </c>
      <c r="N477" s="3">
        <f>sales[[#This Row],[Units Sold]]*sales[[#This Row],[Unit Cost]]</f>
        <v>181530.72</v>
      </c>
      <c r="O477" s="3">
        <f>sales[[#This Row],[Total Sale]]-sales[[#This Row],[Total Cost]]</f>
        <v>102725.82000000004</v>
      </c>
      <c r="P477" s="19">
        <f>YEAR(sales[[#This Row],[Order Date]])</f>
        <v>2021</v>
      </c>
      <c r="Q477" s="19" t="str">
        <f>TEXT(sales[[#This Row],[Order Date]],"mmm")</f>
        <v>feb</v>
      </c>
      <c r="R477" s="19">
        <f>sales[[#This Row],[Ship Date]]-sales[[#This Row],[Order Date]]</f>
        <v>30</v>
      </c>
    </row>
    <row r="478" spans="1:18" x14ac:dyDescent="0.25">
      <c r="A478" s="8">
        <v>372889983</v>
      </c>
      <c r="B478" t="s">
        <v>638</v>
      </c>
      <c r="C478" s="1">
        <v>44078</v>
      </c>
      <c r="D478" s="1">
        <v>44099</v>
      </c>
      <c r="E478" t="s">
        <v>1163</v>
      </c>
      <c r="F478" t="s">
        <v>6</v>
      </c>
      <c r="G478" t="str">
        <f>VLOOKUP(sales[[#This Row],[Country]],countryregion[],2,0)</f>
        <v>Europe</v>
      </c>
      <c r="H478" t="s">
        <v>112</v>
      </c>
      <c r="I478" t="s">
        <v>1148</v>
      </c>
      <c r="J478">
        <v>5287</v>
      </c>
      <c r="K478" s="3">
        <f>VLOOKUP(sales[[#This Row],[Item Type]],typepricecost[],2,0)</f>
        <v>437.2</v>
      </c>
      <c r="L478" s="3">
        <f>VLOOKUP(sales[[#This Row],[Item Type]],typepricecost[],3,0)</f>
        <v>263.33</v>
      </c>
      <c r="M478" s="3">
        <f>sales[[#This Row],[Units Sold]]*sales[[#This Row],[Unit Price]]</f>
        <v>2311476.4</v>
      </c>
      <c r="N478" s="3">
        <f>sales[[#This Row],[Units Sold]]*sales[[#This Row],[Unit Cost]]</f>
        <v>1392225.71</v>
      </c>
      <c r="O478" s="3">
        <f>sales[[#This Row],[Total Sale]]-sales[[#This Row],[Total Cost]]</f>
        <v>919250.69</v>
      </c>
      <c r="P478" s="19">
        <f>YEAR(sales[[#This Row],[Order Date]])</f>
        <v>2020</v>
      </c>
      <c r="Q478" s="19" t="str">
        <f>TEXT(sales[[#This Row],[Order Date]],"mmm")</f>
        <v>sep</v>
      </c>
      <c r="R478" s="19">
        <f>sales[[#This Row],[Ship Date]]-sales[[#This Row],[Order Date]]</f>
        <v>21</v>
      </c>
    </row>
    <row r="479" spans="1:18" x14ac:dyDescent="0.25">
      <c r="A479" s="8">
        <v>334486329</v>
      </c>
      <c r="B479" t="s">
        <v>639</v>
      </c>
      <c r="C479" s="1">
        <v>43966</v>
      </c>
      <c r="D479" s="1">
        <v>43973</v>
      </c>
      <c r="E479" t="s">
        <v>1164</v>
      </c>
      <c r="F479" t="s">
        <v>3</v>
      </c>
      <c r="G479" t="str">
        <f>VLOOKUP(sales[[#This Row],[Country]],countryregion[],2,0)</f>
        <v>Europe</v>
      </c>
      <c r="H479" t="s">
        <v>640</v>
      </c>
      <c r="I479" t="s">
        <v>1152</v>
      </c>
      <c r="J479">
        <v>793</v>
      </c>
      <c r="K479" s="3">
        <f>VLOOKUP(sales[[#This Row],[Item Type]],typepricecost[],2,0)</f>
        <v>109.28</v>
      </c>
      <c r="L479" s="3">
        <f>VLOOKUP(sales[[#This Row],[Item Type]],typepricecost[],3,0)</f>
        <v>35.840000000000003</v>
      </c>
      <c r="M479" s="3">
        <f>sales[[#This Row],[Units Sold]]*sales[[#This Row],[Unit Price]]</f>
        <v>86659.040000000008</v>
      </c>
      <c r="N479" s="3">
        <f>sales[[#This Row],[Units Sold]]*sales[[#This Row],[Unit Cost]]</f>
        <v>28421.120000000003</v>
      </c>
      <c r="O479" s="3">
        <f>sales[[#This Row],[Total Sale]]-sales[[#This Row],[Total Cost]]</f>
        <v>58237.920000000006</v>
      </c>
      <c r="P479" s="19">
        <f>YEAR(sales[[#This Row],[Order Date]])</f>
        <v>2020</v>
      </c>
      <c r="Q479" s="19" t="str">
        <f>TEXT(sales[[#This Row],[Order Date]],"mmm")</f>
        <v>may</v>
      </c>
      <c r="R479" s="19">
        <f>sales[[#This Row],[Ship Date]]-sales[[#This Row],[Order Date]]</f>
        <v>7</v>
      </c>
    </row>
    <row r="480" spans="1:18" x14ac:dyDescent="0.25">
      <c r="A480" s="8">
        <v>554439914</v>
      </c>
      <c r="B480" t="s">
        <v>641</v>
      </c>
      <c r="C480" s="1">
        <v>44194</v>
      </c>
      <c r="D480" s="1">
        <v>44204</v>
      </c>
      <c r="E480" t="s">
        <v>1164</v>
      </c>
      <c r="F480" t="s">
        <v>3</v>
      </c>
      <c r="G480" t="str">
        <f>VLOOKUP(sales[[#This Row],[Country]],countryregion[],2,0)</f>
        <v>Middle East and North Africa</v>
      </c>
      <c r="H480" t="s">
        <v>84</v>
      </c>
      <c r="I480" t="s">
        <v>1146</v>
      </c>
      <c r="J480">
        <v>9946</v>
      </c>
      <c r="K480" s="3">
        <f>VLOOKUP(sales[[#This Row],[Item Type]],typepricecost[],2,0)</f>
        <v>154.06</v>
      </c>
      <c r="L480" s="3">
        <f>VLOOKUP(sales[[#This Row],[Item Type]],typepricecost[],3,0)</f>
        <v>90.93</v>
      </c>
      <c r="M480" s="3">
        <f>sales[[#This Row],[Units Sold]]*sales[[#This Row],[Unit Price]]</f>
        <v>1532280.76</v>
      </c>
      <c r="N480" s="3">
        <f>sales[[#This Row],[Units Sold]]*sales[[#This Row],[Unit Cost]]</f>
        <v>904389.78</v>
      </c>
      <c r="O480" s="3">
        <f>sales[[#This Row],[Total Sale]]-sales[[#This Row],[Total Cost]]</f>
        <v>627890.98</v>
      </c>
      <c r="P480" s="19">
        <f>YEAR(sales[[#This Row],[Order Date]])</f>
        <v>2020</v>
      </c>
      <c r="Q480" s="19" t="str">
        <f>TEXT(sales[[#This Row],[Order Date]],"mmm")</f>
        <v>dic</v>
      </c>
      <c r="R480" s="19">
        <f>sales[[#This Row],[Ship Date]]-sales[[#This Row],[Order Date]]</f>
        <v>10</v>
      </c>
    </row>
    <row r="481" spans="1:18" x14ac:dyDescent="0.25">
      <c r="A481" s="8">
        <v>368737065</v>
      </c>
      <c r="B481" t="s">
        <v>615</v>
      </c>
      <c r="C481" s="1">
        <v>44150</v>
      </c>
      <c r="D481" s="1">
        <v>44166</v>
      </c>
      <c r="E481" t="s">
        <v>1164</v>
      </c>
      <c r="F481" t="s">
        <v>6</v>
      </c>
      <c r="G481" t="str">
        <f>VLOOKUP(sales[[#This Row],[Country]],countryregion[],2,0)</f>
        <v>Central America and the Caribbean</v>
      </c>
      <c r="H481" t="s">
        <v>470</v>
      </c>
      <c r="I481" t="s">
        <v>1153</v>
      </c>
      <c r="J481">
        <v>6347</v>
      </c>
      <c r="K481" s="3">
        <f>VLOOKUP(sales[[#This Row],[Item Type]],typepricecost[],2,0)</f>
        <v>668.27</v>
      </c>
      <c r="L481" s="3">
        <f>VLOOKUP(sales[[#This Row],[Item Type]],typepricecost[],3,0)</f>
        <v>502.54</v>
      </c>
      <c r="M481" s="3">
        <f>sales[[#This Row],[Units Sold]]*sales[[#This Row],[Unit Price]]</f>
        <v>4241509.6899999995</v>
      </c>
      <c r="N481" s="3">
        <f>sales[[#This Row],[Units Sold]]*sales[[#This Row],[Unit Cost]]</f>
        <v>3189621.3800000004</v>
      </c>
      <c r="O481" s="3">
        <f>sales[[#This Row],[Total Sale]]-sales[[#This Row],[Total Cost]]</f>
        <v>1051888.3099999991</v>
      </c>
      <c r="P481" s="19">
        <f>YEAR(sales[[#This Row],[Order Date]])</f>
        <v>2020</v>
      </c>
      <c r="Q481" s="19" t="str">
        <f>TEXT(sales[[#This Row],[Order Date]],"mmm")</f>
        <v>nov</v>
      </c>
      <c r="R481" s="19">
        <f>sales[[#This Row],[Ship Date]]-sales[[#This Row],[Order Date]]</f>
        <v>16</v>
      </c>
    </row>
    <row r="482" spans="1:18" x14ac:dyDescent="0.25">
      <c r="A482" s="8">
        <v>983676612</v>
      </c>
      <c r="B482" t="s">
        <v>642</v>
      </c>
      <c r="C482" s="1">
        <v>43889</v>
      </c>
      <c r="D482" s="1">
        <v>43939</v>
      </c>
      <c r="E482" t="s">
        <v>1163</v>
      </c>
      <c r="F482" t="s">
        <v>6</v>
      </c>
      <c r="G482" t="str">
        <f>VLOOKUP(sales[[#This Row],[Country]],countryregion[],2,0)</f>
        <v>Middle East and North Africa</v>
      </c>
      <c r="H482" t="s">
        <v>79</v>
      </c>
      <c r="I482" t="s">
        <v>1145</v>
      </c>
      <c r="J482">
        <v>624</v>
      </c>
      <c r="K482" s="3">
        <f>VLOOKUP(sales[[#This Row],[Item Type]],typepricecost[],2,0)</f>
        <v>651.21</v>
      </c>
      <c r="L482" s="3">
        <f>VLOOKUP(sales[[#This Row],[Item Type]],typepricecost[],3,0)</f>
        <v>524.96</v>
      </c>
      <c r="M482" s="3">
        <f>sales[[#This Row],[Units Sold]]*sales[[#This Row],[Unit Price]]</f>
        <v>406355.04000000004</v>
      </c>
      <c r="N482" s="3">
        <f>sales[[#This Row],[Units Sold]]*sales[[#This Row],[Unit Cost]]</f>
        <v>327575.04000000004</v>
      </c>
      <c r="O482" s="3">
        <f>sales[[#This Row],[Total Sale]]-sales[[#This Row],[Total Cost]]</f>
        <v>78780</v>
      </c>
      <c r="P482" s="19">
        <f>YEAR(sales[[#This Row],[Order Date]])</f>
        <v>2020</v>
      </c>
      <c r="Q482" s="19" t="str">
        <f>TEXT(sales[[#This Row],[Order Date]],"mmm")</f>
        <v>feb</v>
      </c>
      <c r="R482" s="19">
        <f>sales[[#This Row],[Ship Date]]-sales[[#This Row],[Order Date]]</f>
        <v>50</v>
      </c>
    </row>
    <row r="483" spans="1:18" x14ac:dyDescent="0.25">
      <c r="A483" s="8">
        <v>525869882</v>
      </c>
      <c r="B483" t="s">
        <v>643</v>
      </c>
      <c r="C483" s="1">
        <v>44657</v>
      </c>
      <c r="D483" s="1">
        <v>44703</v>
      </c>
      <c r="E483" t="s">
        <v>1164</v>
      </c>
      <c r="F483" t="s">
        <v>6</v>
      </c>
      <c r="G483" t="str">
        <f>VLOOKUP(sales[[#This Row],[Country]],countryregion[],2,0)</f>
        <v>Middle East and North Africa</v>
      </c>
      <c r="H483" t="s">
        <v>18</v>
      </c>
      <c r="I483" t="s">
        <v>1149</v>
      </c>
      <c r="J483">
        <v>5439</v>
      </c>
      <c r="K483" s="3">
        <f>VLOOKUP(sales[[#This Row],[Item Type]],typepricecost[],2,0)</f>
        <v>205.7</v>
      </c>
      <c r="L483" s="3">
        <f>VLOOKUP(sales[[#This Row],[Item Type]],typepricecost[],3,0)</f>
        <v>117.11</v>
      </c>
      <c r="M483" s="3">
        <f>sales[[#This Row],[Units Sold]]*sales[[#This Row],[Unit Price]]</f>
        <v>1118802.3</v>
      </c>
      <c r="N483" s="3">
        <f>sales[[#This Row],[Units Sold]]*sales[[#This Row],[Unit Cost]]</f>
        <v>636961.29</v>
      </c>
      <c r="O483" s="3">
        <f>sales[[#This Row],[Total Sale]]-sales[[#This Row],[Total Cost]]</f>
        <v>481841.01</v>
      </c>
      <c r="P483" s="19">
        <f>YEAR(sales[[#This Row],[Order Date]])</f>
        <v>2022</v>
      </c>
      <c r="Q483" s="19" t="str">
        <f>TEXT(sales[[#This Row],[Order Date]],"mmm")</f>
        <v>abr</v>
      </c>
      <c r="R483" s="19">
        <f>sales[[#This Row],[Ship Date]]-sales[[#This Row],[Order Date]]</f>
        <v>46</v>
      </c>
    </row>
    <row r="484" spans="1:18" x14ac:dyDescent="0.25">
      <c r="A484" s="8">
        <v>792240703</v>
      </c>
      <c r="B484" t="s">
        <v>644</v>
      </c>
      <c r="C484" s="1">
        <v>44193</v>
      </c>
      <c r="D484" s="1">
        <v>44225</v>
      </c>
      <c r="E484" t="s">
        <v>1165</v>
      </c>
      <c r="F484" t="s">
        <v>3</v>
      </c>
      <c r="G484" t="str">
        <f>VLOOKUP(sales[[#This Row],[Country]],countryregion[],2,0)</f>
        <v>Europe</v>
      </c>
      <c r="H484" t="s">
        <v>143</v>
      </c>
      <c r="I484" t="s">
        <v>1147</v>
      </c>
      <c r="J484">
        <v>484</v>
      </c>
      <c r="K484" s="3">
        <f>VLOOKUP(sales[[#This Row],[Item Type]],typepricecost[],2,0)</f>
        <v>9.33</v>
      </c>
      <c r="L484" s="3">
        <f>VLOOKUP(sales[[#This Row],[Item Type]],typepricecost[],3,0)</f>
        <v>6.92</v>
      </c>
      <c r="M484" s="3">
        <f>sales[[#This Row],[Units Sold]]*sales[[#This Row],[Unit Price]]</f>
        <v>4515.72</v>
      </c>
      <c r="N484" s="3">
        <f>sales[[#This Row],[Units Sold]]*sales[[#This Row],[Unit Cost]]</f>
        <v>3349.2799999999997</v>
      </c>
      <c r="O484" s="3">
        <f>sales[[#This Row],[Total Sale]]-sales[[#This Row],[Total Cost]]</f>
        <v>1166.4400000000005</v>
      </c>
      <c r="P484" s="19">
        <f>YEAR(sales[[#This Row],[Order Date]])</f>
        <v>2020</v>
      </c>
      <c r="Q484" s="19" t="str">
        <f>TEXT(sales[[#This Row],[Order Date]],"mmm")</f>
        <v>dic</v>
      </c>
      <c r="R484" s="19">
        <f>sales[[#This Row],[Ship Date]]-sales[[#This Row],[Order Date]]</f>
        <v>32</v>
      </c>
    </row>
    <row r="485" spans="1:18" x14ac:dyDescent="0.25">
      <c r="A485" s="8">
        <v>500025403</v>
      </c>
      <c r="B485" t="s">
        <v>645</v>
      </c>
      <c r="C485" s="1">
        <v>44560</v>
      </c>
      <c r="D485" s="1">
        <v>44607</v>
      </c>
      <c r="E485" t="s">
        <v>1165</v>
      </c>
      <c r="F485" t="s">
        <v>3</v>
      </c>
      <c r="G485" t="str">
        <f>VLOOKUP(sales[[#This Row],[Country]],countryregion[],2,0)</f>
        <v>Europe</v>
      </c>
      <c r="H485" t="s">
        <v>161</v>
      </c>
      <c r="I485" t="s">
        <v>1149</v>
      </c>
      <c r="J485">
        <v>7483</v>
      </c>
      <c r="K485" s="3">
        <f>VLOOKUP(sales[[#This Row],[Item Type]],typepricecost[],2,0)</f>
        <v>205.7</v>
      </c>
      <c r="L485" s="3">
        <f>VLOOKUP(sales[[#This Row],[Item Type]],typepricecost[],3,0)</f>
        <v>117.11</v>
      </c>
      <c r="M485" s="3">
        <f>sales[[#This Row],[Units Sold]]*sales[[#This Row],[Unit Price]]</f>
        <v>1539253.0999999999</v>
      </c>
      <c r="N485" s="3">
        <f>sales[[#This Row],[Units Sold]]*sales[[#This Row],[Unit Cost]]</f>
        <v>876334.13</v>
      </c>
      <c r="O485" s="3">
        <f>sales[[#This Row],[Total Sale]]-sales[[#This Row],[Total Cost]]</f>
        <v>662918.96999999986</v>
      </c>
      <c r="P485" s="19">
        <f>YEAR(sales[[#This Row],[Order Date]])</f>
        <v>2021</v>
      </c>
      <c r="Q485" s="19" t="str">
        <f>TEXT(sales[[#This Row],[Order Date]],"mmm")</f>
        <v>dic</v>
      </c>
      <c r="R485" s="19">
        <f>sales[[#This Row],[Ship Date]]-sales[[#This Row],[Order Date]]</f>
        <v>47</v>
      </c>
    </row>
    <row r="486" spans="1:18" x14ac:dyDescent="0.25">
      <c r="A486" s="8">
        <v>236772811</v>
      </c>
      <c r="B486" t="s">
        <v>646</v>
      </c>
      <c r="C486" s="1">
        <v>44311</v>
      </c>
      <c r="D486" s="1">
        <v>44327</v>
      </c>
      <c r="E486" t="s">
        <v>1163</v>
      </c>
      <c r="F486" t="s">
        <v>6</v>
      </c>
      <c r="G486" t="str">
        <f>VLOOKUP(sales[[#This Row],[Country]],countryregion[],2,0)</f>
        <v>Middle East and North Africa</v>
      </c>
      <c r="H486" t="s">
        <v>31</v>
      </c>
      <c r="I486" t="s">
        <v>1147</v>
      </c>
      <c r="J486">
        <v>5191</v>
      </c>
      <c r="K486" s="3">
        <f>VLOOKUP(sales[[#This Row],[Item Type]],typepricecost[],2,0)</f>
        <v>9.33</v>
      </c>
      <c r="L486" s="3">
        <f>VLOOKUP(sales[[#This Row],[Item Type]],typepricecost[],3,0)</f>
        <v>6.92</v>
      </c>
      <c r="M486" s="3">
        <f>sales[[#This Row],[Units Sold]]*sales[[#This Row],[Unit Price]]</f>
        <v>48432.03</v>
      </c>
      <c r="N486" s="3">
        <f>sales[[#This Row],[Units Sold]]*sales[[#This Row],[Unit Cost]]</f>
        <v>35921.72</v>
      </c>
      <c r="O486" s="3">
        <f>sales[[#This Row],[Total Sale]]-sales[[#This Row],[Total Cost]]</f>
        <v>12510.309999999998</v>
      </c>
      <c r="P486" s="19">
        <f>YEAR(sales[[#This Row],[Order Date]])</f>
        <v>2021</v>
      </c>
      <c r="Q486" s="19" t="str">
        <f>TEXT(sales[[#This Row],[Order Date]],"mmm")</f>
        <v>abr</v>
      </c>
      <c r="R486" s="19">
        <f>sales[[#This Row],[Ship Date]]-sales[[#This Row],[Order Date]]</f>
        <v>16</v>
      </c>
    </row>
    <row r="487" spans="1:18" x14ac:dyDescent="0.25">
      <c r="A487" s="8">
        <v>210344254</v>
      </c>
      <c r="B487" t="s">
        <v>647</v>
      </c>
      <c r="C487" s="1">
        <v>44238</v>
      </c>
      <c r="D487" s="1">
        <v>44270</v>
      </c>
      <c r="E487" t="s">
        <v>1164</v>
      </c>
      <c r="F487" t="s">
        <v>6</v>
      </c>
      <c r="G487" t="str">
        <f>VLOOKUP(sales[[#This Row],[Country]],countryregion[],2,0)</f>
        <v>Europe</v>
      </c>
      <c r="H487" t="s">
        <v>640</v>
      </c>
      <c r="I487" t="s">
        <v>1153</v>
      </c>
      <c r="J487">
        <v>4394</v>
      </c>
      <c r="K487" s="3">
        <f>VLOOKUP(sales[[#This Row],[Item Type]],typepricecost[],2,0)</f>
        <v>668.27</v>
      </c>
      <c r="L487" s="3">
        <f>VLOOKUP(sales[[#This Row],[Item Type]],typepricecost[],3,0)</f>
        <v>502.54</v>
      </c>
      <c r="M487" s="3">
        <f>sales[[#This Row],[Units Sold]]*sales[[#This Row],[Unit Price]]</f>
        <v>2936378.38</v>
      </c>
      <c r="N487" s="3">
        <f>sales[[#This Row],[Units Sold]]*sales[[#This Row],[Unit Cost]]</f>
        <v>2208160.7600000002</v>
      </c>
      <c r="O487" s="3">
        <f>sales[[#This Row],[Total Sale]]-sales[[#This Row],[Total Cost]]</f>
        <v>728217.61999999965</v>
      </c>
      <c r="P487" s="19">
        <f>YEAR(sales[[#This Row],[Order Date]])</f>
        <v>2021</v>
      </c>
      <c r="Q487" s="19" t="str">
        <f>TEXT(sales[[#This Row],[Order Date]],"mmm")</f>
        <v>feb</v>
      </c>
      <c r="R487" s="19">
        <f>sales[[#This Row],[Ship Date]]-sales[[#This Row],[Order Date]]</f>
        <v>32</v>
      </c>
    </row>
    <row r="488" spans="1:18" x14ac:dyDescent="0.25">
      <c r="A488" s="8">
        <v>698913562</v>
      </c>
      <c r="B488" t="s">
        <v>648</v>
      </c>
      <c r="C488" s="1">
        <v>44754</v>
      </c>
      <c r="D488" s="1">
        <v>44775</v>
      </c>
      <c r="E488" t="s">
        <v>1166</v>
      </c>
      <c r="F488" t="s">
        <v>6</v>
      </c>
      <c r="G488" t="str">
        <f>VLOOKUP(sales[[#This Row],[Country]],countryregion[],2,0)</f>
        <v>Sub-Saharan Africa</v>
      </c>
      <c r="H488" t="s">
        <v>359</v>
      </c>
      <c r="I488" t="s">
        <v>1152</v>
      </c>
      <c r="J488">
        <v>2909</v>
      </c>
      <c r="K488" s="3">
        <f>VLOOKUP(sales[[#This Row],[Item Type]],typepricecost[],2,0)</f>
        <v>109.28</v>
      </c>
      <c r="L488" s="3">
        <f>VLOOKUP(sales[[#This Row],[Item Type]],typepricecost[],3,0)</f>
        <v>35.840000000000003</v>
      </c>
      <c r="M488" s="3">
        <f>sales[[#This Row],[Units Sold]]*sales[[#This Row],[Unit Price]]</f>
        <v>317895.52</v>
      </c>
      <c r="N488" s="3">
        <f>sales[[#This Row],[Units Sold]]*sales[[#This Row],[Unit Cost]]</f>
        <v>104258.56000000001</v>
      </c>
      <c r="O488" s="3">
        <f>sales[[#This Row],[Total Sale]]-sales[[#This Row],[Total Cost]]</f>
        <v>213636.96000000002</v>
      </c>
      <c r="P488" s="19">
        <f>YEAR(sales[[#This Row],[Order Date]])</f>
        <v>2022</v>
      </c>
      <c r="Q488" s="19" t="str">
        <f>TEXT(sales[[#This Row],[Order Date]],"mmm")</f>
        <v>jul</v>
      </c>
      <c r="R488" s="19">
        <f>sales[[#This Row],[Ship Date]]-sales[[#This Row],[Order Date]]</f>
        <v>21</v>
      </c>
    </row>
    <row r="489" spans="1:18" x14ac:dyDescent="0.25">
      <c r="A489" s="8">
        <v>700967061</v>
      </c>
      <c r="B489" t="s">
        <v>649</v>
      </c>
      <c r="C489" s="1">
        <v>44333</v>
      </c>
      <c r="D489" s="1">
        <v>44360</v>
      </c>
      <c r="E489" t="s">
        <v>1164</v>
      </c>
      <c r="F489" t="s">
        <v>6</v>
      </c>
      <c r="G489" t="str">
        <f>VLOOKUP(sales[[#This Row],[Country]],countryregion[],2,0)</f>
        <v>Australia and Oceania</v>
      </c>
      <c r="H489" t="s">
        <v>598</v>
      </c>
      <c r="I489" t="s">
        <v>1146</v>
      </c>
      <c r="J489">
        <v>585</v>
      </c>
      <c r="K489" s="3">
        <f>VLOOKUP(sales[[#This Row],[Item Type]],typepricecost[],2,0)</f>
        <v>154.06</v>
      </c>
      <c r="L489" s="3">
        <f>VLOOKUP(sales[[#This Row],[Item Type]],typepricecost[],3,0)</f>
        <v>90.93</v>
      </c>
      <c r="M489" s="3">
        <f>sales[[#This Row],[Units Sold]]*sales[[#This Row],[Unit Price]]</f>
        <v>90125.1</v>
      </c>
      <c r="N489" s="3">
        <f>sales[[#This Row],[Units Sold]]*sales[[#This Row],[Unit Cost]]</f>
        <v>53194.05</v>
      </c>
      <c r="O489" s="3">
        <f>sales[[#This Row],[Total Sale]]-sales[[#This Row],[Total Cost]]</f>
        <v>36931.050000000003</v>
      </c>
      <c r="P489" s="19">
        <f>YEAR(sales[[#This Row],[Order Date]])</f>
        <v>2021</v>
      </c>
      <c r="Q489" s="19" t="str">
        <f>TEXT(sales[[#This Row],[Order Date]],"mmm")</f>
        <v>may</v>
      </c>
      <c r="R489" s="19">
        <f>sales[[#This Row],[Ship Date]]-sales[[#This Row],[Order Date]]</f>
        <v>27</v>
      </c>
    </row>
    <row r="490" spans="1:18" x14ac:dyDescent="0.25">
      <c r="A490" s="8">
        <v>185303580</v>
      </c>
      <c r="B490" t="s">
        <v>650</v>
      </c>
      <c r="C490" s="1">
        <v>44204</v>
      </c>
      <c r="D490" s="1">
        <v>44234</v>
      </c>
      <c r="E490" t="s">
        <v>1163</v>
      </c>
      <c r="F490" t="s">
        <v>3</v>
      </c>
      <c r="G490" t="str">
        <f>VLOOKUP(sales[[#This Row],[Country]],countryregion[],2,0)</f>
        <v>Sub-Saharan Africa</v>
      </c>
      <c r="H490" t="s">
        <v>29</v>
      </c>
      <c r="I490" t="s">
        <v>1152</v>
      </c>
      <c r="J490">
        <v>4302</v>
      </c>
      <c r="K490" s="3">
        <f>VLOOKUP(sales[[#This Row],[Item Type]],typepricecost[],2,0)</f>
        <v>109.28</v>
      </c>
      <c r="L490" s="3">
        <f>VLOOKUP(sales[[#This Row],[Item Type]],typepricecost[],3,0)</f>
        <v>35.840000000000003</v>
      </c>
      <c r="M490" s="3">
        <f>sales[[#This Row],[Units Sold]]*sales[[#This Row],[Unit Price]]</f>
        <v>470122.56</v>
      </c>
      <c r="N490" s="3">
        <f>sales[[#This Row],[Units Sold]]*sales[[#This Row],[Unit Cost]]</f>
        <v>154183.68000000002</v>
      </c>
      <c r="O490" s="3">
        <f>sales[[#This Row],[Total Sale]]-sales[[#This Row],[Total Cost]]</f>
        <v>315938.88</v>
      </c>
      <c r="P490" s="19">
        <f>YEAR(sales[[#This Row],[Order Date]])</f>
        <v>2021</v>
      </c>
      <c r="Q490" s="19" t="str">
        <f>TEXT(sales[[#This Row],[Order Date]],"mmm")</f>
        <v>ene</v>
      </c>
      <c r="R490" s="19">
        <f>sales[[#This Row],[Ship Date]]-sales[[#This Row],[Order Date]]</f>
        <v>30</v>
      </c>
    </row>
    <row r="491" spans="1:18" x14ac:dyDescent="0.25">
      <c r="A491" s="8">
        <v>541034448</v>
      </c>
      <c r="B491" t="s">
        <v>651</v>
      </c>
      <c r="C491" s="1">
        <v>44701</v>
      </c>
      <c r="D491" s="1">
        <v>44723</v>
      </c>
      <c r="E491" t="s">
        <v>1165</v>
      </c>
      <c r="F491" t="s">
        <v>6</v>
      </c>
      <c r="G491" t="str">
        <f>VLOOKUP(sales[[#This Row],[Country]],countryregion[],2,0)</f>
        <v>Central America and the Caribbean</v>
      </c>
      <c r="H491" t="s">
        <v>124</v>
      </c>
      <c r="I491" t="s">
        <v>1154</v>
      </c>
      <c r="J491">
        <v>2971</v>
      </c>
      <c r="K491" s="3">
        <f>VLOOKUP(sales[[#This Row],[Item Type]],typepricecost[],2,0)</f>
        <v>81.73</v>
      </c>
      <c r="L491" s="3">
        <f>VLOOKUP(sales[[#This Row],[Item Type]],typepricecost[],3,0)</f>
        <v>56.67</v>
      </c>
      <c r="M491" s="3">
        <f>sales[[#This Row],[Units Sold]]*sales[[#This Row],[Unit Price]]</f>
        <v>242819.83000000002</v>
      </c>
      <c r="N491" s="3">
        <f>sales[[#This Row],[Units Sold]]*sales[[#This Row],[Unit Cost]]</f>
        <v>168366.57</v>
      </c>
      <c r="O491" s="3">
        <f>sales[[#This Row],[Total Sale]]-sales[[#This Row],[Total Cost]]</f>
        <v>74453.260000000009</v>
      </c>
      <c r="P491" s="19">
        <f>YEAR(sales[[#This Row],[Order Date]])</f>
        <v>2022</v>
      </c>
      <c r="Q491" s="19" t="str">
        <f>TEXT(sales[[#This Row],[Order Date]],"mmm")</f>
        <v>may</v>
      </c>
      <c r="R491" s="19">
        <f>sales[[#This Row],[Ship Date]]-sales[[#This Row],[Order Date]]</f>
        <v>22</v>
      </c>
    </row>
    <row r="492" spans="1:18" x14ac:dyDescent="0.25">
      <c r="A492" s="8">
        <v>527583491</v>
      </c>
      <c r="B492" t="s">
        <v>652</v>
      </c>
      <c r="C492" s="1">
        <v>44737</v>
      </c>
      <c r="D492" s="1">
        <v>44773</v>
      </c>
      <c r="E492" t="s">
        <v>1163</v>
      </c>
      <c r="F492" t="s">
        <v>3</v>
      </c>
      <c r="G492" t="str">
        <f>VLOOKUP(sales[[#This Row],[Country]],countryregion[],2,0)</f>
        <v>Europe</v>
      </c>
      <c r="H492" t="s">
        <v>147</v>
      </c>
      <c r="I492" t="s">
        <v>1150</v>
      </c>
      <c r="J492">
        <v>2534</v>
      </c>
      <c r="K492" s="3">
        <f>VLOOKUP(sales[[#This Row],[Item Type]],typepricecost[],2,0)</f>
        <v>255.28</v>
      </c>
      <c r="L492" s="3">
        <f>VLOOKUP(sales[[#This Row],[Item Type]],typepricecost[],3,0)</f>
        <v>159.41999999999999</v>
      </c>
      <c r="M492" s="3">
        <f>sales[[#This Row],[Units Sold]]*sales[[#This Row],[Unit Price]]</f>
        <v>646879.52</v>
      </c>
      <c r="N492" s="3">
        <f>sales[[#This Row],[Units Sold]]*sales[[#This Row],[Unit Cost]]</f>
        <v>403970.27999999997</v>
      </c>
      <c r="O492" s="3">
        <f>sales[[#This Row],[Total Sale]]-sales[[#This Row],[Total Cost]]</f>
        <v>242909.24000000005</v>
      </c>
      <c r="P492" s="19">
        <f>YEAR(sales[[#This Row],[Order Date]])</f>
        <v>2022</v>
      </c>
      <c r="Q492" s="19" t="str">
        <f>TEXT(sales[[#This Row],[Order Date]],"mmm")</f>
        <v>jun</v>
      </c>
      <c r="R492" s="19">
        <f>sales[[#This Row],[Ship Date]]-sales[[#This Row],[Order Date]]</f>
        <v>36</v>
      </c>
    </row>
    <row r="493" spans="1:18" x14ac:dyDescent="0.25">
      <c r="A493" s="8">
        <v>324687039</v>
      </c>
      <c r="B493" t="s">
        <v>653</v>
      </c>
      <c r="C493" s="1">
        <v>44417</v>
      </c>
      <c r="D493" s="1">
        <v>44433</v>
      </c>
      <c r="E493" t="s">
        <v>1166</v>
      </c>
      <c r="F493" t="s">
        <v>3</v>
      </c>
      <c r="G493" t="str">
        <f>VLOOKUP(sales[[#This Row],[Country]],countryregion[],2,0)</f>
        <v>Central America and the Caribbean</v>
      </c>
      <c r="H493" t="s">
        <v>88</v>
      </c>
      <c r="I493" t="s">
        <v>1154</v>
      </c>
      <c r="J493">
        <v>965</v>
      </c>
      <c r="K493" s="3">
        <f>VLOOKUP(sales[[#This Row],[Item Type]],typepricecost[],2,0)</f>
        <v>81.73</v>
      </c>
      <c r="L493" s="3">
        <f>VLOOKUP(sales[[#This Row],[Item Type]],typepricecost[],3,0)</f>
        <v>56.67</v>
      </c>
      <c r="M493" s="3">
        <f>sales[[#This Row],[Units Sold]]*sales[[#This Row],[Unit Price]]</f>
        <v>78869.45</v>
      </c>
      <c r="N493" s="3">
        <f>sales[[#This Row],[Units Sold]]*sales[[#This Row],[Unit Cost]]</f>
        <v>54686.55</v>
      </c>
      <c r="O493" s="3">
        <f>sales[[#This Row],[Total Sale]]-sales[[#This Row],[Total Cost]]</f>
        <v>24182.899999999994</v>
      </c>
      <c r="P493" s="19">
        <f>YEAR(sales[[#This Row],[Order Date]])</f>
        <v>2021</v>
      </c>
      <c r="Q493" s="19" t="str">
        <f>TEXT(sales[[#This Row],[Order Date]],"mmm")</f>
        <v>ago</v>
      </c>
      <c r="R493" s="19">
        <f>sales[[#This Row],[Ship Date]]-sales[[#This Row],[Order Date]]</f>
        <v>16</v>
      </c>
    </row>
    <row r="494" spans="1:18" x14ac:dyDescent="0.25">
      <c r="A494" s="8">
        <v>182393920</v>
      </c>
      <c r="B494" t="s">
        <v>654</v>
      </c>
      <c r="C494" s="1">
        <v>44513</v>
      </c>
      <c r="D494" s="1">
        <v>44561</v>
      </c>
      <c r="E494" t="s">
        <v>1164</v>
      </c>
      <c r="F494" t="s">
        <v>6</v>
      </c>
      <c r="G494" t="str">
        <f>VLOOKUP(sales[[#This Row],[Country]],countryregion[],2,0)</f>
        <v>Europe</v>
      </c>
      <c r="H494" t="s">
        <v>143</v>
      </c>
      <c r="I494" t="s">
        <v>1148</v>
      </c>
      <c r="J494">
        <v>3269</v>
      </c>
      <c r="K494" s="3">
        <f>VLOOKUP(sales[[#This Row],[Item Type]],typepricecost[],2,0)</f>
        <v>437.2</v>
      </c>
      <c r="L494" s="3">
        <f>VLOOKUP(sales[[#This Row],[Item Type]],typepricecost[],3,0)</f>
        <v>263.33</v>
      </c>
      <c r="M494" s="3">
        <f>sales[[#This Row],[Units Sold]]*sales[[#This Row],[Unit Price]]</f>
        <v>1429206.8</v>
      </c>
      <c r="N494" s="3">
        <f>sales[[#This Row],[Units Sold]]*sales[[#This Row],[Unit Cost]]</f>
        <v>860825.7699999999</v>
      </c>
      <c r="O494" s="3">
        <f>sales[[#This Row],[Total Sale]]-sales[[#This Row],[Total Cost]]</f>
        <v>568381.03000000014</v>
      </c>
      <c r="P494" s="19">
        <f>YEAR(sales[[#This Row],[Order Date]])</f>
        <v>2021</v>
      </c>
      <c r="Q494" s="19" t="str">
        <f>TEXT(sales[[#This Row],[Order Date]],"mmm")</f>
        <v>nov</v>
      </c>
      <c r="R494" s="19">
        <f>sales[[#This Row],[Ship Date]]-sales[[#This Row],[Order Date]]</f>
        <v>48</v>
      </c>
    </row>
    <row r="495" spans="1:18" x14ac:dyDescent="0.25">
      <c r="A495" s="8">
        <v>871065461</v>
      </c>
      <c r="B495" t="s">
        <v>655</v>
      </c>
      <c r="C495" s="1">
        <v>43859</v>
      </c>
      <c r="D495" s="1">
        <v>43884</v>
      </c>
      <c r="E495" t="s">
        <v>1166</v>
      </c>
      <c r="F495" t="s">
        <v>3</v>
      </c>
      <c r="G495" t="str">
        <f>VLOOKUP(sales[[#This Row],[Country]],countryregion[],2,0)</f>
        <v>Asia</v>
      </c>
      <c r="H495" t="s">
        <v>120</v>
      </c>
      <c r="I495" t="s">
        <v>1147</v>
      </c>
      <c r="J495">
        <v>6482</v>
      </c>
      <c r="K495" s="3">
        <f>VLOOKUP(sales[[#This Row],[Item Type]],typepricecost[],2,0)</f>
        <v>9.33</v>
      </c>
      <c r="L495" s="3">
        <f>VLOOKUP(sales[[#This Row],[Item Type]],typepricecost[],3,0)</f>
        <v>6.92</v>
      </c>
      <c r="M495" s="3">
        <f>sales[[#This Row],[Units Sold]]*sales[[#This Row],[Unit Price]]</f>
        <v>60477.06</v>
      </c>
      <c r="N495" s="3">
        <f>sales[[#This Row],[Units Sold]]*sales[[#This Row],[Unit Cost]]</f>
        <v>44855.44</v>
      </c>
      <c r="O495" s="3">
        <f>sales[[#This Row],[Total Sale]]-sales[[#This Row],[Total Cost]]</f>
        <v>15621.619999999995</v>
      </c>
      <c r="P495" s="19">
        <f>YEAR(sales[[#This Row],[Order Date]])</f>
        <v>2020</v>
      </c>
      <c r="Q495" s="19" t="str">
        <f>TEXT(sales[[#This Row],[Order Date]],"mmm")</f>
        <v>ene</v>
      </c>
      <c r="R495" s="19">
        <f>sales[[#This Row],[Ship Date]]-sales[[#This Row],[Order Date]]</f>
        <v>25</v>
      </c>
    </row>
    <row r="496" spans="1:18" x14ac:dyDescent="0.25">
      <c r="A496" s="8">
        <v>531375491</v>
      </c>
      <c r="B496" t="s">
        <v>656</v>
      </c>
      <c r="C496" s="1">
        <v>44043</v>
      </c>
      <c r="D496" s="1">
        <v>44077</v>
      </c>
      <c r="E496" t="s">
        <v>1165</v>
      </c>
      <c r="F496" t="s">
        <v>3</v>
      </c>
      <c r="G496" t="str">
        <f>VLOOKUP(sales[[#This Row],[Country]],countryregion[],2,0)</f>
        <v>Sub-Saharan Africa</v>
      </c>
      <c r="H496" t="s">
        <v>284</v>
      </c>
      <c r="I496" t="s">
        <v>1145</v>
      </c>
      <c r="J496">
        <v>4671</v>
      </c>
      <c r="K496" s="3">
        <f>VLOOKUP(sales[[#This Row],[Item Type]],typepricecost[],2,0)</f>
        <v>651.21</v>
      </c>
      <c r="L496" s="3">
        <f>VLOOKUP(sales[[#This Row],[Item Type]],typepricecost[],3,0)</f>
        <v>524.96</v>
      </c>
      <c r="M496" s="3">
        <f>sales[[#This Row],[Units Sold]]*sales[[#This Row],[Unit Price]]</f>
        <v>3041801.91</v>
      </c>
      <c r="N496" s="3">
        <f>sales[[#This Row],[Units Sold]]*sales[[#This Row],[Unit Cost]]</f>
        <v>2452088.16</v>
      </c>
      <c r="O496" s="3">
        <f>sales[[#This Row],[Total Sale]]-sales[[#This Row],[Total Cost]]</f>
        <v>589713.75</v>
      </c>
      <c r="P496" s="19">
        <f>YEAR(sales[[#This Row],[Order Date]])</f>
        <v>2020</v>
      </c>
      <c r="Q496" s="19" t="str">
        <f>TEXT(sales[[#This Row],[Order Date]],"mmm")</f>
        <v>jul</v>
      </c>
      <c r="R496" s="19">
        <f>sales[[#This Row],[Ship Date]]-sales[[#This Row],[Order Date]]</f>
        <v>34</v>
      </c>
    </row>
    <row r="497" spans="1:18" x14ac:dyDescent="0.25">
      <c r="A497" s="8">
        <v>524310338</v>
      </c>
      <c r="B497" t="s">
        <v>657</v>
      </c>
      <c r="C497" s="1">
        <v>44713</v>
      </c>
      <c r="D497" s="1">
        <v>44735</v>
      </c>
      <c r="E497" t="s">
        <v>1163</v>
      </c>
      <c r="F497" t="s">
        <v>3</v>
      </c>
      <c r="G497" t="str">
        <f>VLOOKUP(sales[[#This Row],[Country]],countryregion[],2,0)</f>
        <v>Central America and the Caribbean</v>
      </c>
      <c r="H497" t="s">
        <v>634</v>
      </c>
      <c r="I497" t="s">
        <v>1149</v>
      </c>
      <c r="J497">
        <v>3935</v>
      </c>
      <c r="K497" s="3">
        <f>VLOOKUP(sales[[#This Row],[Item Type]],typepricecost[],2,0)</f>
        <v>205.7</v>
      </c>
      <c r="L497" s="3">
        <f>VLOOKUP(sales[[#This Row],[Item Type]],typepricecost[],3,0)</f>
        <v>117.11</v>
      </c>
      <c r="M497" s="3">
        <f>sales[[#This Row],[Units Sold]]*sales[[#This Row],[Unit Price]]</f>
        <v>809429.5</v>
      </c>
      <c r="N497" s="3">
        <f>sales[[#This Row],[Units Sold]]*sales[[#This Row],[Unit Cost]]</f>
        <v>460827.85</v>
      </c>
      <c r="O497" s="3">
        <f>sales[[#This Row],[Total Sale]]-sales[[#This Row],[Total Cost]]</f>
        <v>348601.65</v>
      </c>
      <c r="P497" s="19">
        <f>YEAR(sales[[#This Row],[Order Date]])</f>
        <v>2022</v>
      </c>
      <c r="Q497" s="19" t="str">
        <f>TEXT(sales[[#This Row],[Order Date]],"mmm")</f>
        <v>jun</v>
      </c>
      <c r="R497" s="19">
        <f>sales[[#This Row],[Ship Date]]-sales[[#This Row],[Order Date]]</f>
        <v>22</v>
      </c>
    </row>
    <row r="498" spans="1:18" x14ac:dyDescent="0.25">
      <c r="A498" s="8">
        <v>481168830</v>
      </c>
      <c r="B498" t="s">
        <v>658</v>
      </c>
      <c r="C498" s="1">
        <v>44097</v>
      </c>
      <c r="D498" s="1">
        <v>44124</v>
      </c>
      <c r="E498" t="s">
        <v>1165</v>
      </c>
      <c r="F498" t="s">
        <v>3</v>
      </c>
      <c r="G498" t="str">
        <f>VLOOKUP(sales[[#This Row],[Country]],countryregion[],2,0)</f>
        <v>Central America and the Caribbean</v>
      </c>
      <c r="H498" t="s">
        <v>124</v>
      </c>
      <c r="I498" t="s">
        <v>2</v>
      </c>
      <c r="J498">
        <v>7404</v>
      </c>
      <c r="K498" s="3">
        <f>VLOOKUP(sales[[#This Row],[Item Type]],typepricecost[],2,0)</f>
        <v>152.58000000000001</v>
      </c>
      <c r="L498" s="3">
        <f>VLOOKUP(sales[[#This Row],[Item Type]],typepricecost[],3,0)</f>
        <v>97.44</v>
      </c>
      <c r="M498" s="3">
        <f>sales[[#This Row],[Units Sold]]*sales[[#This Row],[Unit Price]]</f>
        <v>1129702.32</v>
      </c>
      <c r="N498" s="3">
        <f>sales[[#This Row],[Units Sold]]*sales[[#This Row],[Unit Cost]]</f>
        <v>721445.76</v>
      </c>
      <c r="O498" s="3">
        <f>sales[[#This Row],[Total Sale]]-sales[[#This Row],[Total Cost]]</f>
        <v>408256.56000000006</v>
      </c>
      <c r="P498" s="19">
        <f>YEAR(sales[[#This Row],[Order Date]])</f>
        <v>2020</v>
      </c>
      <c r="Q498" s="19" t="str">
        <f>TEXT(sales[[#This Row],[Order Date]],"mmm")</f>
        <v>sep</v>
      </c>
      <c r="R498" s="19">
        <f>sales[[#This Row],[Ship Date]]-sales[[#This Row],[Order Date]]</f>
        <v>27</v>
      </c>
    </row>
    <row r="499" spans="1:18" x14ac:dyDescent="0.25">
      <c r="A499" s="8">
        <v>553562295</v>
      </c>
      <c r="B499" t="s">
        <v>659</v>
      </c>
      <c r="C499" s="1">
        <v>44747</v>
      </c>
      <c r="D499" s="1">
        <v>44795</v>
      </c>
      <c r="E499" t="s">
        <v>1164</v>
      </c>
      <c r="F499" t="s">
        <v>6</v>
      </c>
      <c r="G499" t="str">
        <f>VLOOKUP(sales[[#This Row],[Country]],countryregion[],2,0)</f>
        <v>Middle East and North Africa</v>
      </c>
      <c r="H499" t="s">
        <v>265</v>
      </c>
      <c r="I499" t="s">
        <v>1153</v>
      </c>
      <c r="J499">
        <v>239</v>
      </c>
      <c r="K499" s="3">
        <f>VLOOKUP(sales[[#This Row],[Item Type]],typepricecost[],2,0)</f>
        <v>668.27</v>
      </c>
      <c r="L499" s="3">
        <f>VLOOKUP(sales[[#This Row],[Item Type]],typepricecost[],3,0)</f>
        <v>502.54</v>
      </c>
      <c r="M499" s="3">
        <f>sales[[#This Row],[Units Sold]]*sales[[#This Row],[Unit Price]]</f>
        <v>159716.53</v>
      </c>
      <c r="N499" s="3">
        <f>sales[[#This Row],[Units Sold]]*sales[[#This Row],[Unit Cost]]</f>
        <v>120107.06</v>
      </c>
      <c r="O499" s="3">
        <f>sales[[#This Row],[Total Sale]]-sales[[#This Row],[Total Cost]]</f>
        <v>39609.47</v>
      </c>
      <c r="P499" s="19">
        <f>YEAR(sales[[#This Row],[Order Date]])</f>
        <v>2022</v>
      </c>
      <c r="Q499" s="19" t="str">
        <f>TEXT(sales[[#This Row],[Order Date]],"mmm")</f>
        <v>jul</v>
      </c>
      <c r="R499" s="19">
        <f>sales[[#This Row],[Ship Date]]-sales[[#This Row],[Order Date]]</f>
        <v>48</v>
      </c>
    </row>
    <row r="500" spans="1:18" x14ac:dyDescent="0.25">
      <c r="A500" s="8">
        <v>963414561</v>
      </c>
      <c r="B500" t="s">
        <v>660</v>
      </c>
      <c r="C500" s="1">
        <v>44662</v>
      </c>
      <c r="D500" s="1">
        <v>44685</v>
      </c>
      <c r="E500" t="s">
        <v>1166</v>
      </c>
      <c r="F500" t="s">
        <v>3</v>
      </c>
      <c r="G500" t="str">
        <f>VLOOKUP(sales[[#This Row],[Country]],countryregion[],2,0)</f>
        <v>Middle East and North Africa</v>
      </c>
      <c r="H500" t="s">
        <v>275</v>
      </c>
      <c r="I500" t="s">
        <v>1149</v>
      </c>
      <c r="J500">
        <v>4633</v>
      </c>
      <c r="K500" s="3">
        <f>VLOOKUP(sales[[#This Row],[Item Type]],typepricecost[],2,0)</f>
        <v>205.7</v>
      </c>
      <c r="L500" s="3">
        <f>VLOOKUP(sales[[#This Row],[Item Type]],typepricecost[],3,0)</f>
        <v>117.11</v>
      </c>
      <c r="M500" s="3">
        <f>sales[[#This Row],[Units Sold]]*sales[[#This Row],[Unit Price]]</f>
        <v>953008.1</v>
      </c>
      <c r="N500" s="3">
        <f>sales[[#This Row],[Units Sold]]*sales[[#This Row],[Unit Cost]]</f>
        <v>542570.63</v>
      </c>
      <c r="O500" s="3">
        <f>sales[[#This Row],[Total Sale]]-sales[[#This Row],[Total Cost]]</f>
        <v>410437.47</v>
      </c>
      <c r="P500" s="19">
        <f>YEAR(sales[[#This Row],[Order Date]])</f>
        <v>2022</v>
      </c>
      <c r="Q500" s="19" t="str">
        <f>TEXT(sales[[#This Row],[Order Date]],"mmm")</f>
        <v>abr</v>
      </c>
      <c r="R500" s="19">
        <f>sales[[#This Row],[Ship Date]]-sales[[#This Row],[Order Date]]</f>
        <v>23</v>
      </c>
    </row>
    <row r="501" spans="1:18" x14ac:dyDescent="0.25">
      <c r="A501" s="8">
        <v>652961957</v>
      </c>
      <c r="B501" t="s">
        <v>661</v>
      </c>
      <c r="C501" s="1">
        <v>44079</v>
      </c>
      <c r="D501" s="1">
        <v>44081</v>
      </c>
      <c r="E501" t="s">
        <v>1163</v>
      </c>
      <c r="F501" t="s">
        <v>6</v>
      </c>
      <c r="G501" t="str">
        <f>VLOOKUP(sales[[#This Row],[Country]],countryregion[],2,0)</f>
        <v>Central America and the Caribbean</v>
      </c>
      <c r="H501" t="s">
        <v>634</v>
      </c>
      <c r="I501" t="s">
        <v>1149</v>
      </c>
      <c r="J501">
        <v>4808</v>
      </c>
      <c r="K501" s="3">
        <f>VLOOKUP(sales[[#This Row],[Item Type]],typepricecost[],2,0)</f>
        <v>205.7</v>
      </c>
      <c r="L501" s="3">
        <f>VLOOKUP(sales[[#This Row],[Item Type]],typepricecost[],3,0)</f>
        <v>117.11</v>
      </c>
      <c r="M501" s="3">
        <f>sales[[#This Row],[Units Sold]]*sales[[#This Row],[Unit Price]]</f>
        <v>989005.6</v>
      </c>
      <c r="N501" s="3">
        <f>sales[[#This Row],[Units Sold]]*sales[[#This Row],[Unit Cost]]</f>
        <v>563064.88</v>
      </c>
      <c r="O501" s="3">
        <f>sales[[#This Row],[Total Sale]]-sales[[#This Row],[Total Cost]]</f>
        <v>425940.72</v>
      </c>
      <c r="P501" s="19">
        <f>YEAR(sales[[#This Row],[Order Date]])</f>
        <v>2020</v>
      </c>
      <c r="Q501" s="19" t="str">
        <f>TEXT(sales[[#This Row],[Order Date]],"mmm")</f>
        <v>sep</v>
      </c>
      <c r="R501" s="19">
        <f>sales[[#This Row],[Ship Date]]-sales[[#This Row],[Order Date]]</f>
        <v>2</v>
      </c>
    </row>
    <row r="502" spans="1:18" x14ac:dyDescent="0.25">
      <c r="A502" s="8">
        <v>434753310</v>
      </c>
      <c r="B502" t="s">
        <v>662</v>
      </c>
      <c r="C502" s="1">
        <v>43901</v>
      </c>
      <c r="D502" s="1">
        <v>43928</v>
      </c>
      <c r="E502" t="s">
        <v>1166</v>
      </c>
      <c r="F502" t="s">
        <v>6</v>
      </c>
      <c r="G502" t="str">
        <f>VLOOKUP(sales[[#This Row],[Country]],countryregion[],2,0)</f>
        <v>Sub-Saharan Africa</v>
      </c>
      <c r="H502" t="s">
        <v>25</v>
      </c>
      <c r="I502" t="s">
        <v>2</v>
      </c>
      <c r="J502">
        <v>2021</v>
      </c>
      <c r="K502" s="3">
        <f>VLOOKUP(sales[[#This Row],[Item Type]],typepricecost[],2,0)</f>
        <v>152.58000000000001</v>
      </c>
      <c r="L502" s="3">
        <f>VLOOKUP(sales[[#This Row],[Item Type]],typepricecost[],3,0)</f>
        <v>97.44</v>
      </c>
      <c r="M502" s="3">
        <f>sales[[#This Row],[Units Sold]]*sales[[#This Row],[Unit Price]]</f>
        <v>308364.18000000005</v>
      </c>
      <c r="N502" s="3">
        <f>sales[[#This Row],[Units Sold]]*sales[[#This Row],[Unit Cost]]</f>
        <v>196926.24</v>
      </c>
      <c r="O502" s="3">
        <f>sales[[#This Row],[Total Sale]]-sales[[#This Row],[Total Cost]]</f>
        <v>111437.94000000006</v>
      </c>
      <c r="P502" s="19">
        <f>YEAR(sales[[#This Row],[Order Date]])</f>
        <v>2020</v>
      </c>
      <c r="Q502" s="19" t="str">
        <f>TEXT(sales[[#This Row],[Order Date]],"mmm")</f>
        <v>mar</v>
      </c>
      <c r="R502" s="19">
        <f>sales[[#This Row],[Ship Date]]-sales[[#This Row],[Order Date]]</f>
        <v>27</v>
      </c>
    </row>
    <row r="503" spans="1:18" x14ac:dyDescent="0.25">
      <c r="A503" s="8">
        <v>741649949</v>
      </c>
      <c r="B503" t="s">
        <v>663</v>
      </c>
      <c r="C503" s="1">
        <v>44133</v>
      </c>
      <c r="D503" s="1">
        <v>44183</v>
      </c>
      <c r="E503" t="s">
        <v>1163</v>
      </c>
      <c r="F503" t="s">
        <v>6</v>
      </c>
      <c r="G503" t="str">
        <f>VLOOKUP(sales[[#This Row],[Country]],countryregion[],2,0)</f>
        <v>Europe</v>
      </c>
      <c r="H503" t="s">
        <v>366</v>
      </c>
      <c r="I503" t="s">
        <v>1148</v>
      </c>
      <c r="J503">
        <v>9556</v>
      </c>
      <c r="K503" s="3">
        <f>VLOOKUP(sales[[#This Row],[Item Type]],typepricecost[],2,0)</f>
        <v>437.2</v>
      </c>
      <c r="L503" s="3">
        <f>VLOOKUP(sales[[#This Row],[Item Type]],typepricecost[],3,0)</f>
        <v>263.33</v>
      </c>
      <c r="M503" s="3">
        <f>sales[[#This Row],[Units Sold]]*sales[[#This Row],[Unit Price]]</f>
        <v>4177883.1999999997</v>
      </c>
      <c r="N503" s="3">
        <f>sales[[#This Row],[Units Sold]]*sales[[#This Row],[Unit Cost]]</f>
        <v>2516381.48</v>
      </c>
      <c r="O503" s="3">
        <f>sales[[#This Row],[Total Sale]]-sales[[#This Row],[Total Cost]]</f>
        <v>1661501.7199999997</v>
      </c>
      <c r="P503" s="19">
        <f>YEAR(sales[[#This Row],[Order Date]])</f>
        <v>2020</v>
      </c>
      <c r="Q503" s="19" t="str">
        <f>TEXT(sales[[#This Row],[Order Date]],"mmm")</f>
        <v>oct</v>
      </c>
      <c r="R503" s="19">
        <f>sales[[#This Row],[Ship Date]]-sales[[#This Row],[Order Date]]</f>
        <v>50</v>
      </c>
    </row>
    <row r="504" spans="1:18" x14ac:dyDescent="0.25">
      <c r="A504" s="8">
        <v>276825702</v>
      </c>
      <c r="B504" t="s">
        <v>664</v>
      </c>
      <c r="C504" s="1">
        <v>44409</v>
      </c>
      <c r="D504" s="1">
        <v>44419</v>
      </c>
      <c r="E504" t="s">
        <v>1163</v>
      </c>
      <c r="F504" t="s">
        <v>3</v>
      </c>
      <c r="G504" t="str">
        <f>VLOOKUP(sales[[#This Row],[Country]],countryregion[],2,0)</f>
        <v>Europe</v>
      </c>
      <c r="H504" t="s">
        <v>118</v>
      </c>
      <c r="I504" t="s">
        <v>1147</v>
      </c>
      <c r="J504">
        <v>7732</v>
      </c>
      <c r="K504" s="3">
        <f>VLOOKUP(sales[[#This Row],[Item Type]],typepricecost[],2,0)</f>
        <v>9.33</v>
      </c>
      <c r="L504" s="3">
        <f>VLOOKUP(sales[[#This Row],[Item Type]],typepricecost[],3,0)</f>
        <v>6.92</v>
      </c>
      <c r="M504" s="3">
        <f>sales[[#This Row],[Units Sold]]*sales[[#This Row],[Unit Price]]</f>
        <v>72139.56</v>
      </c>
      <c r="N504" s="3">
        <f>sales[[#This Row],[Units Sold]]*sales[[#This Row],[Unit Cost]]</f>
        <v>53505.440000000002</v>
      </c>
      <c r="O504" s="3">
        <f>sales[[#This Row],[Total Sale]]-sales[[#This Row],[Total Cost]]</f>
        <v>18634.119999999995</v>
      </c>
      <c r="P504" s="19">
        <f>YEAR(sales[[#This Row],[Order Date]])</f>
        <v>2021</v>
      </c>
      <c r="Q504" s="19" t="str">
        <f>TEXT(sales[[#This Row],[Order Date]],"mmm")</f>
        <v>ago</v>
      </c>
      <c r="R504" s="19">
        <f>sales[[#This Row],[Ship Date]]-sales[[#This Row],[Order Date]]</f>
        <v>10</v>
      </c>
    </row>
    <row r="505" spans="1:18" x14ac:dyDescent="0.25">
      <c r="A505" s="8">
        <v>963766896</v>
      </c>
      <c r="B505" t="s">
        <v>665</v>
      </c>
      <c r="C505" s="1">
        <v>44506</v>
      </c>
      <c r="D505" s="1">
        <v>44521</v>
      </c>
      <c r="E505" t="s">
        <v>1164</v>
      </c>
      <c r="F505" t="s">
        <v>6</v>
      </c>
      <c r="G505" t="str">
        <f>VLOOKUP(sales[[#This Row],[Country]],countryregion[],2,0)</f>
        <v>Australia and Oceania</v>
      </c>
      <c r="H505" t="s">
        <v>598</v>
      </c>
      <c r="I505" t="s">
        <v>1153</v>
      </c>
      <c r="J505">
        <v>8896</v>
      </c>
      <c r="K505" s="3">
        <f>VLOOKUP(sales[[#This Row],[Item Type]],typepricecost[],2,0)</f>
        <v>668.27</v>
      </c>
      <c r="L505" s="3">
        <f>VLOOKUP(sales[[#This Row],[Item Type]],typepricecost[],3,0)</f>
        <v>502.54</v>
      </c>
      <c r="M505" s="3">
        <f>sales[[#This Row],[Units Sold]]*sales[[#This Row],[Unit Price]]</f>
        <v>5944929.9199999999</v>
      </c>
      <c r="N505" s="3">
        <f>sales[[#This Row],[Units Sold]]*sales[[#This Row],[Unit Cost]]</f>
        <v>4470595.84</v>
      </c>
      <c r="O505" s="3">
        <f>sales[[#This Row],[Total Sale]]-sales[[#This Row],[Total Cost]]</f>
        <v>1474334.08</v>
      </c>
      <c r="P505" s="19">
        <f>YEAR(sales[[#This Row],[Order Date]])</f>
        <v>2021</v>
      </c>
      <c r="Q505" s="19" t="str">
        <f>TEXT(sales[[#This Row],[Order Date]],"mmm")</f>
        <v>nov</v>
      </c>
      <c r="R505" s="19">
        <f>sales[[#This Row],[Ship Date]]-sales[[#This Row],[Order Date]]</f>
        <v>15</v>
      </c>
    </row>
    <row r="506" spans="1:18" x14ac:dyDescent="0.25">
      <c r="A506" s="8">
        <v>296272361</v>
      </c>
      <c r="B506" t="s">
        <v>666</v>
      </c>
      <c r="C506" s="1">
        <v>44871</v>
      </c>
      <c r="D506" s="1">
        <v>44876</v>
      </c>
      <c r="E506" t="s">
        <v>1163</v>
      </c>
      <c r="F506" t="s">
        <v>6</v>
      </c>
      <c r="G506" t="str">
        <f>VLOOKUP(sales[[#This Row],[Country]],countryregion[],2,0)</f>
        <v>Australia and Oceania</v>
      </c>
      <c r="H506" t="s">
        <v>319</v>
      </c>
      <c r="I506" t="s">
        <v>1145</v>
      </c>
      <c r="J506">
        <v>2430</v>
      </c>
      <c r="K506" s="3">
        <f>VLOOKUP(sales[[#This Row],[Item Type]],typepricecost[],2,0)</f>
        <v>651.21</v>
      </c>
      <c r="L506" s="3">
        <f>VLOOKUP(sales[[#This Row],[Item Type]],typepricecost[],3,0)</f>
        <v>524.96</v>
      </c>
      <c r="M506" s="3">
        <f>sales[[#This Row],[Units Sold]]*sales[[#This Row],[Unit Price]]</f>
        <v>1582440.3</v>
      </c>
      <c r="N506" s="3">
        <f>sales[[#This Row],[Units Sold]]*sales[[#This Row],[Unit Cost]]</f>
        <v>1275652.8</v>
      </c>
      <c r="O506" s="3">
        <f>sales[[#This Row],[Total Sale]]-sales[[#This Row],[Total Cost]]</f>
        <v>306787.5</v>
      </c>
      <c r="P506" s="19">
        <f>YEAR(sales[[#This Row],[Order Date]])</f>
        <v>2022</v>
      </c>
      <c r="Q506" s="19" t="str">
        <f>TEXT(sales[[#This Row],[Order Date]],"mmm")</f>
        <v>nov</v>
      </c>
      <c r="R506" s="19">
        <f>sales[[#This Row],[Ship Date]]-sales[[#This Row],[Order Date]]</f>
        <v>5</v>
      </c>
    </row>
    <row r="507" spans="1:18" x14ac:dyDescent="0.25">
      <c r="A507" s="8">
        <v>788453423</v>
      </c>
      <c r="B507" t="s">
        <v>667</v>
      </c>
      <c r="C507" s="1">
        <v>44010</v>
      </c>
      <c r="D507" s="1">
        <v>44047</v>
      </c>
      <c r="E507" t="s">
        <v>1166</v>
      </c>
      <c r="F507" t="s">
        <v>3</v>
      </c>
      <c r="G507" t="str">
        <f>VLOOKUP(sales[[#This Row],[Country]],countryregion[],2,0)</f>
        <v>Asia</v>
      </c>
      <c r="H507" t="s">
        <v>137</v>
      </c>
      <c r="I507" t="s">
        <v>1150</v>
      </c>
      <c r="J507">
        <v>9744</v>
      </c>
      <c r="K507" s="3">
        <f>VLOOKUP(sales[[#This Row],[Item Type]],typepricecost[],2,0)</f>
        <v>255.28</v>
      </c>
      <c r="L507" s="3">
        <f>VLOOKUP(sales[[#This Row],[Item Type]],typepricecost[],3,0)</f>
        <v>159.41999999999999</v>
      </c>
      <c r="M507" s="3">
        <f>sales[[#This Row],[Units Sold]]*sales[[#This Row],[Unit Price]]</f>
        <v>2487448.3199999998</v>
      </c>
      <c r="N507" s="3">
        <f>sales[[#This Row],[Units Sold]]*sales[[#This Row],[Unit Cost]]</f>
        <v>1553388.48</v>
      </c>
      <c r="O507" s="3">
        <f>sales[[#This Row],[Total Sale]]-sales[[#This Row],[Total Cost]]</f>
        <v>934059.83999999985</v>
      </c>
      <c r="P507" s="19">
        <f>YEAR(sales[[#This Row],[Order Date]])</f>
        <v>2020</v>
      </c>
      <c r="Q507" s="19" t="str">
        <f>TEXT(sales[[#This Row],[Order Date]],"mmm")</f>
        <v>jun</v>
      </c>
      <c r="R507" s="19">
        <f>sales[[#This Row],[Ship Date]]-sales[[#This Row],[Order Date]]</f>
        <v>37</v>
      </c>
    </row>
    <row r="508" spans="1:18" x14ac:dyDescent="0.25">
      <c r="A508" s="8">
        <v>524733912</v>
      </c>
      <c r="B508" t="s">
        <v>668</v>
      </c>
      <c r="C508" s="1">
        <v>44230</v>
      </c>
      <c r="D508" s="1">
        <v>44235</v>
      </c>
      <c r="E508" t="s">
        <v>1164</v>
      </c>
      <c r="F508" t="s">
        <v>3</v>
      </c>
      <c r="G508" t="str">
        <f>VLOOKUP(sales[[#This Row],[Country]],countryregion[],2,0)</f>
        <v>Europe</v>
      </c>
      <c r="H508" t="s">
        <v>329</v>
      </c>
      <c r="I508" t="s">
        <v>1149</v>
      </c>
      <c r="J508">
        <v>9280</v>
      </c>
      <c r="K508" s="3">
        <f>VLOOKUP(sales[[#This Row],[Item Type]],typepricecost[],2,0)</f>
        <v>205.7</v>
      </c>
      <c r="L508" s="3">
        <f>VLOOKUP(sales[[#This Row],[Item Type]],typepricecost[],3,0)</f>
        <v>117.11</v>
      </c>
      <c r="M508" s="3">
        <f>sales[[#This Row],[Units Sold]]*sales[[#This Row],[Unit Price]]</f>
        <v>1908896</v>
      </c>
      <c r="N508" s="3">
        <f>sales[[#This Row],[Units Sold]]*sales[[#This Row],[Unit Cost]]</f>
        <v>1086780.8</v>
      </c>
      <c r="O508" s="3">
        <f>sales[[#This Row],[Total Sale]]-sales[[#This Row],[Total Cost]]</f>
        <v>822115.2</v>
      </c>
      <c r="P508" s="19">
        <f>YEAR(sales[[#This Row],[Order Date]])</f>
        <v>2021</v>
      </c>
      <c r="Q508" s="19" t="str">
        <f>TEXT(sales[[#This Row],[Order Date]],"mmm")</f>
        <v>feb</v>
      </c>
      <c r="R508" s="19">
        <f>sales[[#This Row],[Ship Date]]-sales[[#This Row],[Order Date]]</f>
        <v>5</v>
      </c>
    </row>
    <row r="509" spans="1:18" x14ac:dyDescent="0.25">
      <c r="A509" s="8">
        <v>809850156</v>
      </c>
      <c r="B509" t="s">
        <v>669</v>
      </c>
      <c r="C509" s="1">
        <v>44852</v>
      </c>
      <c r="D509" s="1">
        <v>44869</v>
      </c>
      <c r="E509" t="s">
        <v>1164</v>
      </c>
      <c r="F509" t="s">
        <v>6</v>
      </c>
      <c r="G509" t="str">
        <f>VLOOKUP(sales[[#This Row],[Country]],countryregion[],2,0)</f>
        <v>Australia and Oceania</v>
      </c>
      <c r="H509" t="s">
        <v>167</v>
      </c>
      <c r="I509" t="s">
        <v>1147</v>
      </c>
      <c r="J509">
        <v>1513</v>
      </c>
      <c r="K509" s="3">
        <f>VLOOKUP(sales[[#This Row],[Item Type]],typepricecost[],2,0)</f>
        <v>9.33</v>
      </c>
      <c r="L509" s="3">
        <f>VLOOKUP(sales[[#This Row],[Item Type]],typepricecost[],3,0)</f>
        <v>6.92</v>
      </c>
      <c r="M509" s="3">
        <f>sales[[#This Row],[Units Sold]]*sales[[#This Row],[Unit Price]]</f>
        <v>14116.29</v>
      </c>
      <c r="N509" s="3">
        <f>sales[[#This Row],[Units Sold]]*sales[[#This Row],[Unit Cost]]</f>
        <v>10469.959999999999</v>
      </c>
      <c r="O509" s="3">
        <f>sales[[#This Row],[Total Sale]]-sales[[#This Row],[Total Cost]]</f>
        <v>3646.3300000000017</v>
      </c>
      <c r="P509" s="19">
        <f>YEAR(sales[[#This Row],[Order Date]])</f>
        <v>2022</v>
      </c>
      <c r="Q509" s="19" t="str">
        <f>TEXT(sales[[#This Row],[Order Date]],"mmm")</f>
        <v>oct</v>
      </c>
      <c r="R509" s="19">
        <f>sales[[#This Row],[Ship Date]]-sales[[#This Row],[Order Date]]</f>
        <v>17</v>
      </c>
    </row>
    <row r="510" spans="1:18" x14ac:dyDescent="0.25">
      <c r="A510" s="8">
        <v>318850982</v>
      </c>
      <c r="B510" t="s">
        <v>670</v>
      </c>
      <c r="C510" s="1">
        <v>44822</v>
      </c>
      <c r="D510" s="1">
        <v>44840</v>
      </c>
      <c r="E510" t="s">
        <v>1163</v>
      </c>
      <c r="F510" t="s">
        <v>3</v>
      </c>
      <c r="G510" t="str">
        <f>VLOOKUP(sales[[#This Row],[Country]],countryregion[],2,0)</f>
        <v>Australia and Oceania</v>
      </c>
      <c r="H510" t="s">
        <v>95</v>
      </c>
      <c r="I510" t="s">
        <v>2</v>
      </c>
      <c r="J510">
        <v>3946</v>
      </c>
      <c r="K510" s="3">
        <f>VLOOKUP(sales[[#This Row],[Item Type]],typepricecost[],2,0)</f>
        <v>152.58000000000001</v>
      </c>
      <c r="L510" s="3">
        <f>VLOOKUP(sales[[#This Row],[Item Type]],typepricecost[],3,0)</f>
        <v>97.44</v>
      </c>
      <c r="M510" s="3">
        <f>sales[[#This Row],[Units Sold]]*sales[[#This Row],[Unit Price]]</f>
        <v>602080.68000000005</v>
      </c>
      <c r="N510" s="3">
        <f>sales[[#This Row],[Units Sold]]*sales[[#This Row],[Unit Cost]]</f>
        <v>384498.24</v>
      </c>
      <c r="O510" s="3">
        <f>sales[[#This Row],[Total Sale]]-sales[[#This Row],[Total Cost]]</f>
        <v>217582.44000000006</v>
      </c>
      <c r="P510" s="19">
        <f>YEAR(sales[[#This Row],[Order Date]])</f>
        <v>2022</v>
      </c>
      <c r="Q510" s="19" t="str">
        <f>TEXT(sales[[#This Row],[Order Date]],"mmm")</f>
        <v>sep</v>
      </c>
      <c r="R510" s="19">
        <f>sales[[#This Row],[Ship Date]]-sales[[#This Row],[Order Date]]</f>
        <v>18</v>
      </c>
    </row>
    <row r="511" spans="1:18" x14ac:dyDescent="0.25">
      <c r="A511" s="8">
        <v>947097718</v>
      </c>
      <c r="B511" t="s">
        <v>671</v>
      </c>
      <c r="C511" s="1">
        <v>44278</v>
      </c>
      <c r="D511" s="1">
        <v>44296</v>
      </c>
      <c r="E511" t="s">
        <v>1165</v>
      </c>
      <c r="F511" t="s">
        <v>3</v>
      </c>
      <c r="G511" t="str">
        <f>VLOOKUP(sales[[#This Row],[Country]],countryregion[],2,0)</f>
        <v>Sub-Saharan Africa</v>
      </c>
      <c r="H511" t="s">
        <v>69</v>
      </c>
      <c r="I511" t="s">
        <v>1147</v>
      </c>
      <c r="J511">
        <v>6116</v>
      </c>
      <c r="K511" s="3">
        <f>VLOOKUP(sales[[#This Row],[Item Type]],typepricecost[],2,0)</f>
        <v>9.33</v>
      </c>
      <c r="L511" s="3">
        <f>VLOOKUP(sales[[#This Row],[Item Type]],typepricecost[],3,0)</f>
        <v>6.92</v>
      </c>
      <c r="M511" s="3">
        <f>sales[[#This Row],[Units Sold]]*sales[[#This Row],[Unit Price]]</f>
        <v>57062.28</v>
      </c>
      <c r="N511" s="3">
        <f>sales[[#This Row],[Units Sold]]*sales[[#This Row],[Unit Cost]]</f>
        <v>42322.720000000001</v>
      </c>
      <c r="O511" s="3">
        <f>sales[[#This Row],[Total Sale]]-sales[[#This Row],[Total Cost]]</f>
        <v>14739.559999999998</v>
      </c>
      <c r="P511" s="19">
        <f>YEAR(sales[[#This Row],[Order Date]])</f>
        <v>2021</v>
      </c>
      <c r="Q511" s="19" t="str">
        <f>TEXT(sales[[#This Row],[Order Date]],"mmm")</f>
        <v>mar</v>
      </c>
      <c r="R511" s="19">
        <f>sales[[#This Row],[Ship Date]]-sales[[#This Row],[Order Date]]</f>
        <v>18</v>
      </c>
    </row>
    <row r="512" spans="1:18" x14ac:dyDescent="0.25">
      <c r="A512" s="8">
        <v>160264194</v>
      </c>
      <c r="B512" t="s">
        <v>672</v>
      </c>
      <c r="C512" s="1">
        <v>44026</v>
      </c>
      <c r="D512" s="1">
        <v>44040</v>
      </c>
      <c r="E512" t="s">
        <v>1165</v>
      </c>
      <c r="F512" t="s">
        <v>6</v>
      </c>
      <c r="G512" t="str">
        <f>VLOOKUP(sales[[#This Row],[Country]],countryregion[],2,0)</f>
        <v>Australia and Oceania</v>
      </c>
      <c r="H512" t="s">
        <v>319</v>
      </c>
      <c r="I512" t="s">
        <v>1151</v>
      </c>
      <c r="J512">
        <v>4591</v>
      </c>
      <c r="K512" s="3">
        <f>VLOOKUP(sales[[#This Row],[Item Type]],typepricecost[],2,0)</f>
        <v>47.45</v>
      </c>
      <c r="L512" s="3">
        <f>VLOOKUP(sales[[#This Row],[Item Type]],typepricecost[],3,0)</f>
        <v>31.79</v>
      </c>
      <c r="M512" s="3">
        <f>sales[[#This Row],[Units Sold]]*sales[[#This Row],[Unit Price]]</f>
        <v>217842.95</v>
      </c>
      <c r="N512" s="3">
        <f>sales[[#This Row],[Units Sold]]*sales[[#This Row],[Unit Cost]]</f>
        <v>145947.88999999998</v>
      </c>
      <c r="O512" s="3">
        <f>sales[[#This Row],[Total Sale]]-sales[[#This Row],[Total Cost]]</f>
        <v>71895.060000000027</v>
      </c>
      <c r="P512" s="19">
        <f>YEAR(sales[[#This Row],[Order Date]])</f>
        <v>2020</v>
      </c>
      <c r="Q512" s="19" t="str">
        <f>TEXT(sales[[#This Row],[Order Date]],"mmm")</f>
        <v>jul</v>
      </c>
      <c r="R512" s="19">
        <f>sales[[#This Row],[Ship Date]]-sales[[#This Row],[Order Date]]</f>
        <v>14</v>
      </c>
    </row>
    <row r="513" spans="1:18" x14ac:dyDescent="0.25">
      <c r="A513" s="8">
        <v>444336736</v>
      </c>
      <c r="B513" t="s">
        <v>673</v>
      </c>
      <c r="C513" s="1">
        <v>43974</v>
      </c>
      <c r="D513" s="1">
        <v>43991</v>
      </c>
      <c r="E513" t="s">
        <v>1166</v>
      </c>
      <c r="F513" t="s">
        <v>3</v>
      </c>
      <c r="G513" t="str">
        <f>VLOOKUP(sales[[#This Row],[Country]],countryregion[],2,0)</f>
        <v>Asia</v>
      </c>
      <c r="H513" t="s">
        <v>139</v>
      </c>
      <c r="I513" t="s">
        <v>2</v>
      </c>
      <c r="J513">
        <v>7969</v>
      </c>
      <c r="K513" s="3">
        <f>VLOOKUP(sales[[#This Row],[Item Type]],typepricecost[],2,0)</f>
        <v>152.58000000000001</v>
      </c>
      <c r="L513" s="3">
        <f>VLOOKUP(sales[[#This Row],[Item Type]],typepricecost[],3,0)</f>
        <v>97.44</v>
      </c>
      <c r="M513" s="3">
        <f>sales[[#This Row],[Units Sold]]*sales[[#This Row],[Unit Price]]</f>
        <v>1215910.02</v>
      </c>
      <c r="N513" s="3">
        <f>sales[[#This Row],[Units Sold]]*sales[[#This Row],[Unit Cost]]</f>
        <v>776499.36</v>
      </c>
      <c r="O513" s="3">
        <f>sales[[#This Row],[Total Sale]]-sales[[#This Row],[Total Cost]]</f>
        <v>439410.66000000003</v>
      </c>
      <c r="P513" s="19">
        <f>YEAR(sales[[#This Row],[Order Date]])</f>
        <v>2020</v>
      </c>
      <c r="Q513" s="19" t="str">
        <f>TEXT(sales[[#This Row],[Order Date]],"mmm")</f>
        <v>may</v>
      </c>
      <c r="R513" s="19">
        <f>sales[[#This Row],[Ship Date]]-sales[[#This Row],[Order Date]]</f>
        <v>17</v>
      </c>
    </row>
    <row r="514" spans="1:18" x14ac:dyDescent="0.25">
      <c r="A514" s="8">
        <v>755614173</v>
      </c>
      <c r="B514" t="s">
        <v>674</v>
      </c>
      <c r="C514" s="1">
        <v>44700</v>
      </c>
      <c r="D514" s="1">
        <v>44726</v>
      </c>
      <c r="E514" t="s">
        <v>1163</v>
      </c>
      <c r="F514" t="s">
        <v>6</v>
      </c>
      <c r="G514" t="str">
        <f>VLOOKUP(sales[[#This Row],[Country]],countryregion[],2,0)</f>
        <v>Asia</v>
      </c>
      <c r="H514" t="s">
        <v>75</v>
      </c>
      <c r="I514" t="s">
        <v>1146</v>
      </c>
      <c r="J514">
        <v>1880</v>
      </c>
      <c r="K514" s="3">
        <f>VLOOKUP(sales[[#This Row],[Item Type]],typepricecost[],2,0)</f>
        <v>154.06</v>
      </c>
      <c r="L514" s="3">
        <f>VLOOKUP(sales[[#This Row],[Item Type]],typepricecost[],3,0)</f>
        <v>90.93</v>
      </c>
      <c r="M514" s="3">
        <f>sales[[#This Row],[Units Sold]]*sales[[#This Row],[Unit Price]]</f>
        <v>289632.8</v>
      </c>
      <c r="N514" s="3">
        <f>sales[[#This Row],[Units Sold]]*sales[[#This Row],[Unit Cost]]</f>
        <v>170948.40000000002</v>
      </c>
      <c r="O514" s="3">
        <f>sales[[#This Row],[Total Sale]]-sales[[#This Row],[Total Cost]]</f>
        <v>118684.39999999997</v>
      </c>
      <c r="P514" s="19">
        <f>YEAR(sales[[#This Row],[Order Date]])</f>
        <v>2022</v>
      </c>
      <c r="Q514" s="19" t="str">
        <f>TEXT(sales[[#This Row],[Order Date]],"mmm")</f>
        <v>may</v>
      </c>
      <c r="R514" s="19">
        <f>sales[[#This Row],[Ship Date]]-sales[[#This Row],[Order Date]]</f>
        <v>26</v>
      </c>
    </row>
    <row r="515" spans="1:18" x14ac:dyDescent="0.25">
      <c r="A515" s="8">
        <v>570707833</v>
      </c>
      <c r="B515" t="s">
        <v>675</v>
      </c>
      <c r="C515" s="1">
        <v>44840</v>
      </c>
      <c r="D515" s="1">
        <v>44841</v>
      </c>
      <c r="E515" t="s">
        <v>1164</v>
      </c>
      <c r="F515" t="s">
        <v>3</v>
      </c>
      <c r="G515" t="str">
        <f>VLOOKUP(sales[[#This Row],[Country]],countryregion[],2,0)</f>
        <v>Sub-Saharan Africa</v>
      </c>
      <c r="H515" t="s">
        <v>241</v>
      </c>
      <c r="I515" t="s">
        <v>1146</v>
      </c>
      <c r="J515">
        <v>3985</v>
      </c>
      <c r="K515" s="3">
        <f>VLOOKUP(sales[[#This Row],[Item Type]],typepricecost[],2,0)</f>
        <v>154.06</v>
      </c>
      <c r="L515" s="3">
        <f>VLOOKUP(sales[[#This Row],[Item Type]],typepricecost[],3,0)</f>
        <v>90.93</v>
      </c>
      <c r="M515" s="3">
        <f>sales[[#This Row],[Units Sold]]*sales[[#This Row],[Unit Price]]</f>
        <v>613929.1</v>
      </c>
      <c r="N515" s="3">
        <f>sales[[#This Row],[Units Sold]]*sales[[#This Row],[Unit Cost]]</f>
        <v>362356.05000000005</v>
      </c>
      <c r="O515" s="3">
        <f>sales[[#This Row],[Total Sale]]-sales[[#This Row],[Total Cost]]</f>
        <v>251573.04999999993</v>
      </c>
      <c r="P515" s="19">
        <f>YEAR(sales[[#This Row],[Order Date]])</f>
        <v>2022</v>
      </c>
      <c r="Q515" s="19" t="str">
        <f>TEXT(sales[[#This Row],[Order Date]],"mmm")</f>
        <v>oct</v>
      </c>
      <c r="R515" s="19">
        <f>sales[[#This Row],[Ship Date]]-sales[[#This Row],[Order Date]]</f>
        <v>1</v>
      </c>
    </row>
    <row r="516" spans="1:18" x14ac:dyDescent="0.25">
      <c r="A516" s="8">
        <v>336541545</v>
      </c>
      <c r="B516" t="s">
        <v>676</v>
      </c>
      <c r="C516" s="1">
        <v>44744</v>
      </c>
      <c r="D516" s="1">
        <v>44791</v>
      </c>
      <c r="E516" t="s">
        <v>1165</v>
      </c>
      <c r="F516" t="s">
        <v>3</v>
      </c>
      <c r="G516" t="str">
        <f>VLOOKUP(sales[[#This Row],[Country]],countryregion[],2,0)</f>
        <v>Europe</v>
      </c>
      <c r="H516" t="s">
        <v>677</v>
      </c>
      <c r="I516" t="s">
        <v>1151</v>
      </c>
      <c r="J516">
        <v>8977</v>
      </c>
      <c r="K516" s="3">
        <f>VLOOKUP(sales[[#This Row],[Item Type]],typepricecost[],2,0)</f>
        <v>47.45</v>
      </c>
      <c r="L516" s="3">
        <f>VLOOKUP(sales[[#This Row],[Item Type]],typepricecost[],3,0)</f>
        <v>31.79</v>
      </c>
      <c r="M516" s="3">
        <f>sales[[#This Row],[Units Sold]]*sales[[#This Row],[Unit Price]]</f>
        <v>425958.65</v>
      </c>
      <c r="N516" s="3">
        <f>sales[[#This Row],[Units Sold]]*sales[[#This Row],[Unit Cost]]</f>
        <v>285378.83</v>
      </c>
      <c r="O516" s="3">
        <f>sales[[#This Row],[Total Sale]]-sales[[#This Row],[Total Cost]]</f>
        <v>140579.82</v>
      </c>
      <c r="P516" s="19">
        <f>YEAR(sales[[#This Row],[Order Date]])</f>
        <v>2022</v>
      </c>
      <c r="Q516" s="19" t="str">
        <f>TEXT(sales[[#This Row],[Order Date]],"mmm")</f>
        <v>jul</v>
      </c>
      <c r="R516" s="19">
        <f>sales[[#This Row],[Ship Date]]-sales[[#This Row],[Order Date]]</f>
        <v>47</v>
      </c>
    </row>
    <row r="517" spans="1:18" x14ac:dyDescent="0.25">
      <c r="A517" s="8">
        <v>120351636</v>
      </c>
      <c r="B517" t="s">
        <v>678</v>
      </c>
      <c r="C517" s="1">
        <v>43864</v>
      </c>
      <c r="D517" s="1">
        <v>43887</v>
      </c>
      <c r="E517" t="s">
        <v>1166</v>
      </c>
      <c r="F517" t="s">
        <v>3</v>
      </c>
      <c r="G517" t="str">
        <f>VLOOKUP(sales[[#This Row],[Country]],countryregion[],2,0)</f>
        <v>Sub-Saharan Africa</v>
      </c>
      <c r="H517" t="s">
        <v>69</v>
      </c>
      <c r="I517" t="s">
        <v>2</v>
      </c>
      <c r="J517">
        <v>3578</v>
      </c>
      <c r="K517" s="3">
        <f>VLOOKUP(sales[[#This Row],[Item Type]],typepricecost[],2,0)</f>
        <v>152.58000000000001</v>
      </c>
      <c r="L517" s="3">
        <f>VLOOKUP(sales[[#This Row],[Item Type]],typepricecost[],3,0)</f>
        <v>97.44</v>
      </c>
      <c r="M517" s="3">
        <f>sales[[#This Row],[Units Sold]]*sales[[#This Row],[Unit Price]]</f>
        <v>545931.24</v>
      </c>
      <c r="N517" s="3">
        <f>sales[[#This Row],[Units Sold]]*sales[[#This Row],[Unit Cost]]</f>
        <v>348640.32</v>
      </c>
      <c r="O517" s="3">
        <f>sales[[#This Row],[Total Sale]]-sales[[#This Row],[Total Cost]]</f>
        <v>197290.91999999998</v>
      </c>
      <c r="P517" s="19">
        <f>YEAR(sales[[#This Row],[Order Date]])</f>
        <v>2020</v>
      </c>
      <c r="Q517" s="19" t="str">
        <f>TEXT(sales[[#This Row],[Order Date]],"mmm")</f>
        <v>feb</v>
      </c>
      <c r="R517" s="19">
        <f>sales[[#This Row],[Ship Date]]-sales[[#This Row],[Order Date]]</f>
        <v>23</v>
      </c>
    </row>
    <row r="518" spans="1:18" x14ac:dyDescent="0.25">
      <c r="A518" s="8">
        <v>959686934</v>
      </c>
      <c r="B518" t="s">
        <v>679</v>
      </c>
      <c r="C518" s="1">
        <v>44407</v>
      </c>
      <c r="D518" s="1">
        <v>44441</v>
      </c>
      <c r="E518" t="s">
        <v>1166</v>
      </c>
      <c r="F518" t="s">
        <v>6</v>
      </c>
      <c r="G518" t="str">
        <f>VLOOKUP(sales[[#This Row],[Country]],countryregion[],2,0)</f>
        <v>Sub-Saharan Africa</v>
      </c>
      <c r="H518" t="s">
        <v>388</v>
      </c>
      <c r="I518" t="s">
        <v>1149</v>
      </c>
      <c r="J518">
        <v>1545</v>
      </c>
      <c r="K518" s="3">
        <f>VLOOKUP(sales[[#This Row],[Item Type]],typepricecost[],2,0)</f>
        <v>205.7</v>
      </c>
      <c r="L518" s="3">
        <f>VLOOKUP(sales[[#This Row],[Item Type]],typepricecost[],3,0)</f>
        <v>117.11</v>
      </c>
      <c r="M518" s="3">
        <f>sales[[#This Row],[Units Sold]]*sales[[#This Row],[Unit Price]]</f>
        <v>317806.5</v>
      </c>
      <c r="N518" s="3">
        <f>sales[[#This Row],[Units Sold]]*sales[[#This Row],[Unit Cost]]</f>
        <v>180934.95</v>
      </c>
      <c r="O518" s="3">
        <f>sales[[#This Row],[Total Sale]]-sales[[#This Row],[Total Cost]]</f>
        <v>136871.54999999999</v>
      </c>
      <c r="P518" s="19">
        <f>YEAR(sales[[#This Row],[Order Date]])</f>
        <v>2021</v>
      </c>
      <c r="Q518" s="19" t="str">
        <f>TEXT(sales[[#This Row],[Order Date]],"mmm")</f>
        <v>jul</v>
      </c>
      <c r="R518" s="19">
        <f>sales[[#This Row],[Ship Date]]-sales[[#This Row],[Order Date]]</f>
        <v>34</v>
      </c>
    </row>
    <row r="519" spans="1:18" x14ac:dyDescent="0.25">
      <c r="A519" s="8">
        <v>812408769</v>
      </c>
      <c r="B519" t="s">
        <v>680</v>
      </c>
      <c r="C519" s="1">
        <v>44555</v>
      </c>
      <c r="D519" s="1">
        <v>44600</v>
      </c>
      <c r="E519" t="s">
        <v>1163</v>
      </c>
      <c r="F519" t="s">
        <v>6</v>
      </c>
      <c r="G519" t="str">
        <f>VLOOKUP(sales[[#This Row],[Country]],countryregion[],2,0)</f>
        <v>Europe</v>
      </c>
      <c r="H519" t="s">
        <v>681</v>
      </c>
      <c r="I519" t="s">
        <v>1147</v>
      </c>
      <c r="J519">
        <v>8663</v>
      </c>
      <c r="K519" s="3">
        <f>VLOOKUP(sales[[#This Row],[Item Type]],typepricecost[],2,0)</f>
        <v>9.33</v>
      </c>
      <c r="L519" s="3">
        <f>VLOOKUP(sales[[#This Row],[Item Type]],typepricecost[],3,0)</f>
        <v>6.92</v>
      </c>
      <c r="M519" s="3">
        <f>sales[[#This Row],[Units Sold]]*sales[[#This Row],[Unit Price]]</f>
        <v>80825.789999999994</v>
      </c>
      <c r="N519" s="3">
        <f>sales[[#This Row],[Units Sold]]*sales[[#This Row],[Unit Cost]]</f>
        <v>59947.96</v>
      </c>
      <c r="O519" s="3">
        <f>sales[[#This Row],[Total Sale]]-sales[[#This Row],[Total Cost]]</f>
        <v>20877.829999999994</v>
      </c>
      <c r="P519" s="19">
        <f>YEAR(sales[[#This Row],[Order Date]])</f>
        <v>2021</v>
      </c>
      <c r="Q519" s="19" t="str">
        <f>TEXT(sales[[#This Row],[Order Date]],"mmm")</f>
        <v>dic</v>
      </c>
      <c r="R519" s="19">
        <f>sales[[#This Row],[Ship Date]]-sales[[#This Row],[Order Date]]</f>
        <v>45</v>
      </c>
    </row>
    <row r="520" spans="1:18" x14ac:dyDescent="0.25">
      <c r="A520" s="8">
        <v>406690967</v>
      </c>
      <c r="B520" t="s">
        <v>682</v>
      </c>
      <c r="C520" s="1">
        <v>44199</v>
      </c>
      <c r="D520" s="1">
        <v>44207</v>
      </c>
      <c r="E520" t="s">
        <v>1164</v>
      </c>
      <c r="F520" t="s">
        <v>6</v>
      </c>
      <c r="G520" t="str">
        <f>VLOOKUP(sales[[#This Row],[Country]],countryregion[],2,0)</f>
        <v>Sub-Saharan Africa</v>
      </c>
      <c r="H520" t="s">
        <v>289</v>
      </c>
      <c r="I520" t="s">
        <v>1147</v>
      </c>
      <c r="J520">
        <v>7749</v>
      </c>
      <c r="K520" s="3">
        <f>VLOOKUP(sales[[#This Row],[Item Type]],typepricecost[],2,0)</f>
        <v>9.33</v>
      </c>
      <c r="L520" s="3">
        <f>VLOOKUP(sales[[#This Row],[Item Type]],typepricecost[],3,0)</f>
        <v>6.92</v>
      </c>
      <c r="M520" s="3">
        <f>sales[[#This Row],[Units Sold]]*sales[[#This Row],[Unit Price]]</f>
        <v>72298.17</v>
      </c>
      <c r="N520" s="3">
        <f>sales[[#This Row],[Units Sold]]*sales[[#This Row],[Unit Cost]]</f>
        <v>53623.08</v>
      </c>
      <c r="O520" s="3">
        <f>sales[[#This Row],[Total Sale]]-sales[[#This Row],[Total Cost]]</f>
        <v>18675.089999999997</v>
      </c>
      <c r="P520" s="19">
        <f>YEAR(sales[[#This Row],[Order Date]])</f>
        <v>2021</v>
      </c>
      <c r="Q520" s="19" t="str">
        <f>TEXT(sales[[#This Row],[Order Date]],"mmm")</f>
        <v>ene</v>
      </c>
      <c r="R520" s="19">
        <f>sales[[#This Row],[Ship Date]]-sales[[#This Row],[Order Date]]</f>
        <v>8</v>
      </c>
    </row>
    <row r="521" spans="1:18" x14ac:dyDescent="0.25">
      <c r="A521" s="8">
        <v>991019856</v>
      </c>
      <c r="B521" t="s">
        <v>683</v>
      </c>
      <c r="C521" s="1">
        <v>44422</v>
      </c>
      <c r="D521" s="1">
        <v>44464</v>
      </c>
      <c r="E521" t="s">
        <v>1164</v>
      </c>
      <c r="F521" t="s">
        <v>6</v>
      </c>
      <c r="G521" t="str">
        <f>VLOOKUP(sales[[#This Row],[Country]],countryregion[],2,0)</f>
        <v>Europe</v>
      </c>
      <c r="H521" t="s">
        <v>366</v>
      </c>
      <c r="I521" t="s">
        <v>1146</v>
      </c>
      <c r="J521">
        <v>3653</v>
      </c>
      <c r="K521" s="3">
        <f>VLOOKUP(sales[[#This Row],[Item Type]],typepricecost[],2,0)</f>
        <v>154.06</v>
      </c>
      <c r="L521" s="3">
        <f>VLOOKUP(sales[[#This Row],[Item Type]],typepricecost[],3,0)</f>
        <v>90.93</v>
      </c>
      <c r="M521" s="3">
        <f>sales[[#This Row],[Units Sold]]*sales[[#This Row],[Unit Price]]</f>
        <v>562781.18000000005</v>
      </c>
      <c r="N521" s="3">
        <f>sales[[#This Row],[Units Sold]]*sales[[#This Row],[Unit Cost]]</f>
        <v>332167.29000000004</v>
      </c>
      <c r="O521" s="3">
        <f>sales[[#This Row],[Total Sale]]-sales[[#This Row],[Total Cost]]</f>
        <v>230613.89</v>
      </c>
      <c r="P521" s="19">
        <f>YEAR(sales[[#This Row],[Order Date]])</f>
        <v>2021</v>
      </c>
      <c r="Q521" s="19" t="str">
        <f>TEXT(sales[[#This Row],[Order Date]],"mmm")</f>
        <v>ago</v>
      </c>
      <c r="R521" s="19">
        <f>sales[[#This Row],[Ship Date]]-sales[[#This Row],[Order Date]]</f>
        <v>42</v>
      </c>
    </row>
    <row r="522" spans="1:18" x14ac:dyDescent="0.25">
      <c r="A522" s="8">
        <v>284194266</v>
      </c>
      <c r="B522" t="s">
        <v>684</v>
      </c>
      <c r="C522" s="1">
        <v>43845</v>
      </c>
      <c r="D522" s="1">
        <v>43846</v>
      </c>
      <c r="E522" t="s">
        <v>1165</v>
      </c>
      <c r="F522" t="s">
        <v>3</v>
      </c>
      <c r="G522" t="str">
        <f>VLOOKUP(sales[[#This Row],[Country]],countryregion[],2,0)</f>
        <v>Middle East and North Africa</v>
      </c>
      <c r="H522" t="s">
        <v>18</v>
      </c>
      <c r="I522" t="s">
        <v>1146</v>
      </c>
      <c r="J522">
        <v>8254</v>
      </c>
      <c r="K522" s="3">
        <f>VLOOKUP(sales[[#This Row],[Item Type]],typepricecost[],2,0)</f>
        <v>154.06</v>
      </c>
      <c r="L522" s="3">
        <f>VLOOKUP(sales[[#This Row],[Item Type]],typepricecost[],3,0)</f>
        <v>90.93</v>
      </c>
      <c r="M522" s="3">
        <f>sales[[#This Row],[Units Sold]]*sales[[#This Row],[Unit Price]]</f>
        <v>1271611.24</v>
      </c>
      <c r="N522" s="3">
        <f>sales[[#This Row],[Units Sold]]*sales[[#This Row],[Unit Cost]]</f>
        <v>750536.22000000009</v>
      </c>
      <c r="O522" s="3">
        <f>sales[[#This Row],[Total Sale]]-sales[[#This Row],[Total Cost]]</f>
        <v>521075.0199999999</v>
      </c>
      <c r="P522" s="19">
        <f>YEAR(sales[[#This Row],[Order Date]])</f>
        <v>2020</v>
      </c>
      <c r="Q522" s="19" t="str">
        <f>TEXT(sales[[#This Row],[Order Date]],"mmm")</f>
        <v>ene</v>
      </c>
      <c r="R522" s="19">
        <f>sales[[#This Row],[Ship Date]]-sales[[#This Row],[Order Date]]</f>
        <v>1</v>
      </c>
    </row>
    <row r="523" spans="1:18" x14ac:dyDescent="0.25">
      <c r="A523" s="8">
        <v>125325524</v>
      </c>
      <c r="B523" t="s">
        <v>685</v>
      </c>
      <c r="C523" s="1">
        <v>44367</v>
      </c>
      <c r="D523" s="1">
        <v>44371</v>
      </c>
      <c r="E523" t="s">
        <v>1165</v>
      </c>
      <c r="F523" t="s">
        <v>6</v>
      </c>
      <c r="G523" t="str">
        <f>VLOOKUP(sales[[#This Row],[Country]],countryregion[],2,0)</f>
        <v>Europe</v>
      </c>
      <c r="H523" t="s">
        <v>419</v>
      </c>
      <c r="I523" t="s">
        <v>1145</v>
      </c>
      <c r="J523">
        <v>5463</v>
      </c>
      <c r="K523" s="3">
        <f>VLOOKUP(sales[[#This Row],[Item Type]],typepricecost[],2,0)</f>
        <v>651.21</v>
      </c>
      <c r="L523" s="3">
        <f>VLOOKUP(sales[[#This Row],[Item Type]],typepricecost[],3,0)</f>
        <v>524.96</v>
      </c>
      <c r="M523" s="3">
        <f>sales[[#This Row],[Units Sold]]*sales[[#This Row],[Unit Price]]</f>
        <v>3557560.23</v>
      </c>
      <c r="N523" s="3">
        <f>sales[[#This Row],[Units Sold]]*sales[[#This Row],[Unit Cost]]</f>
        <v>2867856.48</v>
      </c>
      <c r="O523" s="3">
        <f>sales[[#This Row],[Total Sale]]-sales[[#This Row],[Total Cost]]</f>
        <v>689703.75</v>
      </c>
      <c r="P523" s="19">
        <f>YEAR(sales[[#This Row],[Order Date]])</f>
        <v>2021</v>
      </c>
      <c r="Q523" s="19" t="str">
        <f>TEXT(sales[[#This Row],[Order Date]],"mmm")</f>
        <v>jun</v>
      </c>
      <c r="R523" s="19">
        <f>sales[[#This Row],[Ship Date]]-sales[[#This Row],[Order Date]]</f>
        <v>4</v>
      </c>
    </row>
    <row r="524" spans="1:18" x14ac:dyDescent="0.25">
      <c r="A524" s="8">
        <v>623837459</v>
      </c>
      <c r="B524" t="s">
        <v>686</v>
      </c>
      <c r="C524" s="1">
        <v>44379</v>
      </c>
      <c r="D524" s="1">
        <v>44387</v>
      </c>
      <c r="E524" t="s">
        <v>1163</v>
      </c>
      <c r="F524" t="s">
        <v>3</v>
      </c>
      <c r="G524" t="str">
        <f>VLOOKUP(sales[[#This Row],[Country]],countryregion[],2,0)</f>
        <v>Australia and Oceania</v>
      </c>
      <c r="H524" t="s">
        <v>35</v>
      </c>
      <c r="I524" t="s">
        <v>1148</v>
      </c>
      <c r="J524">
        <v>6222</v>
      </c>
      <c r="K524" s="3">
        <f>VLOOKUP(sales[[#This Row],[Item Type]],typepricecost[],2,0)</f>
        <v>437.2</v>
      </c>
      <c r="L524" s="3">
        <f>VLOOKUP(sales[[#This Row],[Item Type]],typepricecost[],3,0)</f>
        <v>263.33</v>
      </c>
      <c r="M524" s="3">
        <f>sales[[#This Row],[Units Sold]]*sales[[#This Row],[Unit Price]]</f>
        <v>2720258.4</v>
      </c>
      <c r="N524" s="3">
        <f>sales[[#This Row],[Units Sold]]*sales[[#This Row],[Unit Cost]]</f>
        <v>1638439.26</v>
      </c>
      <c r="O524" s="3">
        <f>sales[[#This Row],[Total Sale]]-sales[[#This Row],[Total Cost]]</f>
        <v>1081819.1399999999</v>
      </c>
      <c r="P524" s="19">
        <f>YEAR(sales[[#This Row],[Order Date]])</f>
        <v>2021</v>
      </c>
      <c r="Q524" s="19" t="str">
        <f>TEXT(sales[[#This Row],[Order Date]],"mmm")</f>
        <v>jul</v>
      </c>
      <c r="R524" s="19">
        <f>sales[[#This Row],[Ship Date]]-sales[[#This Row],[Order Date]]</f>
        <v>8</v>
      </c>
    </row>
    <row r="525" spans="1:18" x14ac:dyDescent="0.25">
      <c r="A525" s="8">
        <v>609466397</v>
      </c>
      <c r="B525" t="s">
        <v>687</v>
      </c>
      <c r="C525" s="1">
        <v>44508</v>
      </c>
      <c r="D525" s="1">
        <v>44540</v>
      </c>
      <c r="E525" t="s">
        <v>1164</v>
      </c>
      <c r="F525" t="s">
        <v>3</v>
      </c>
      <c r="G525" t="str">
        <f>VLOOKUP(sales[[#This Row],[Country]],countryregion[],2,0)</f>
        <v>Europe</v>
      </c>
      <c r="H525" t="s">
        <v>477</v>
      </c>
      <c r="I525" t="s">
        <v>1153</v>
      </c>
      <c r="J525">
        <v>3506</v>
      </c>
      <c r="K525" s="3">
        <f>VLOOKUP(sales[[#This Row],[Item Type]],typepricecost[],2,0)</f>
        <v>668.27</v>
      </c>
      <c r="L525" s="3">
        <f>VLOOKUP(sales[[#This Row],[Item Type]],typepricecost[],3,0)</f>
        <v>502.54</v>
      </c>
      <c r="M525" s="3">
        <f>sales[[#This Row],[Units Sold]]*sales[[#This Row],[Unit Price]]</f>
        <v>2342954.62</v>
      </c>
      <c r="N525" s="3">
        <f>sales[[#This Row],[Units Sold]]*sales[[#This Row],[Unit Cost]]</f>
        <v>1761905.24</v>
      </c>
      <c r="O525" s="3">
        <f>sales[[#This Row],[Total Sale]]-sales[[#This Row],[Total Cost]]</f>
        <v>581049.38000000012</v>
      </c>
      <c r="P525" s="19">
        <f>YEAR(sales[[#This Row],[Order Date]])</f>
        <v>2021</v>
      </c>
      <c r="Q525" s="19" t="str">
        <f>TEXT(sales[[#This Row],[Order Date]],"mmm")</f>
        <v>nov</v>
      </c>
      <c r="R525" s="19">
        <f>sales[[#This Row],[Ship Date]]-sales[[#This Row],[Order Date]]</f>
        <v>32</v>
      </c>
    </row>
    <row r="526" spans="1:18" x14ac:dyDescent="0.25">
      <c r="A526" s="8">
        <v>782261168</v>
      </c>
      <c r="B526" t="s">
        <v>688</v>
      </c>
      <c r="C526" s="1">
        <v>43961</v>
      </c>
      <c r="D526" s="1">
        <v>43997</v>
      </c>
      <c r="E526" t="s">
        <v>1163</v>
      </c>
      <c r="F526" t="s">
        <v>3</v>
      </c>
      <c r="G526" t="str">
        <f>VLOOKUP(sales[[#This Row],[Country]],countryregion[],2,0)</f>
        <v>Asia</v>
      </c>
      <c r="H526" t="s">
        <v>401</v>
      </c>
      <c r="I526" t="s">
        <v>1147</v>
      </c>
      <c r="J526">
        <v>7318</v>
      </c>
      <c r="K526" s="3">
        <f>VLOOKUP(sales[[#This Row],[Item Type]],typepricecost[],2,0)</f>
        <v>9.33</v>
      </c>
      <c r="L526" s="3">
        <f>VLOOKUP(sales[[#This Row],[Item Type]],typepricecost[],3,0)</f>
        <v>6.92</v>
      </c>
      <c r="M526" s="3">
        <f>sales[[#This Row],[Units Sold]]*sales[[#This Row],[Unit Price]]</f>
        <v>68276.94</v>
      </c>
      <c r="N526" s="3">
        <f>sales[[#This Row],[Units Sold]]*sales[[#This Row],[Unit Cost]]</f>
        <v>50640.56</v>
      </c>
      <c r="O526" s="3">
        <f>sales[[#This Row],[Total Sale]]-sales[[#This Row],[Total Cost]]</f>
        <v>17636.380000000005</v>
      </c>
      <c r="P526" s="19">
        <f>YEAR(sales[[#This Row],[Order Date]])</f>
        <v>2020</v>
      </c>
      <c r="Q526" s="19" t="str">
        <f>TEXT(sales[[#This Row],[Order Date]],"mmm")</f>
        <v>may</v>
      </c>
      <c r="R526" s="19">
        <f>sales[[#This Row],[Ship Date]]-sales[[#This Row],[Order Date]]</f>
        <v>36</v>
      </c>
    </row>
    <row r="527" spans="1:18" x14ac:dyDescent="0.25">
      <c r="A527" s="8">
        <v>562583100</v>
      </c>
      <c r="B527" t="s">
        <v>689</v>
      </c>
      <c r="C527" s="1">
        <v>44180</v>
      </c>
      <c r="D527" s="1">
        <v>44220</v>
      </c>
      <c r="E527" t="s">
        <v>1164</v>
      </c>
      <c r="F527" t="s">
        <v>3</v>
      </c>
      <c r="G527" t="str">
        <f>VLOOKUP(sales[[#This Row],[Country]],countryregion[],2,0)</f>
        <v>Sub-Saharan Africa</v>
      </c>
      <c r="H527" t="s">
        <v>388</v>
      </c>
      <c r="I527" t="s">
        <v>1151</v>
      </c>
      <c r="J527">
        <v>9696</v>
      </c>
      <c r="K527" s="3">
        <f>VLOOKUP(sales[[#This Row],[Item Type]],typepricecost[],2,0)</f>
        <v>47.45</v>
      </c>
      <c r="L527" s="3">
        <f>VLOOKUP(sales[[#This Row],[Item Type]],typepricecost[],3,0)</f>
        <v>31.79</v>
      </c>
      <c r="M527" s="3">
        <f>sales[[#This Row],[Units Sold]]*sales[[#This Row],[Unit Price]]</f>
        <v>460075.2</v>
      </c>
      <c r="N527" s="3">
        <f>sales[[#This Row],[Units Sold]]*sales[[#This Row],[Unit Cost]]</f>
        <v>308235.83999999997</v>
      </c>
      <c r="O527" s="3">
        <f>sales[[#This Row],[Total Sale]]-sales[[#This Row],[Total Cost]]</f>
        <v>151839.36000000004</v>
      </c>
      <c r="P527" s="19">
        <f>YEAR(sales[[#This Row],[Order Date]])</f>
        <v>2020</v>
      </c>
      <c r="Q527" s="19" t="str">
        <f>TEXT(sales[[#This Row],[Order Date]],"mmm")</f>
        <v>dic</v>
      </c>
      <c r="R527" s="19">
        <f>sales[[#This Row],[Ship Date]]-sales[[#This Row],[Order Date]]</f>
        <v>40</v>
      </c>
    </row>
    <row r="528" spans="1:18" x14ac:dyDescent="0.25">
      <c r="A528" s="8">
        <v>341106021</v>
      </c>
      <c r="B528" t="s">
        <v>690</v>
      </c>
      <c r="C528" s="1">
        <v>44144</v>
      </c>
      <c r="D528" s="1">
        <v>44147</v>
      </c>
      <c r="E528" t="s">
        <v>1165</v>
      </c>
      <c r="F528" t="s">
        <v>3</v>
      </c>
      <c r="G528" t="str">
        <f>VLOOKUP(sales[[#This Row],[Country]],countryregion[],2,0)</f>
        <v>Asia</v>
      </c>
      <c r="H528" t="s">
        <v>75</v>
      </c>
      <c r="I528" t="s">
        <v>2</v>
      </c>
      <c r="J528">
        <v>9707</v>
      </c>
      <c r="K528" s="3">
        <f>VLOOKUP(sales[[#This Row],[Item Type]],typepricecost[],2,0)</f>
        <v>152.58000000000001</v>
      </c>
      <c r="L528" s="3">
        <f>VLOOKUP(sales[[#This Row],[Item Type]],typepricecost[],3,0)</f>
        <v>97.44</v>
      </c>
      <c r="M528" s="3">
        <f>sales[[#This Row],[Units Sold]]*sales[[#This Row],[Unit Price]]</f>
        <v>1481094.06</v>
      </c>
      <c r="N528" s="3">
        <f>sales[[#This Row],[Units Sold]]*sales[[#This Row],[Unit Cost]]</f>
        <v>945850.08</v>
      </c>
      <c r="O528" s="3">
        <f>sales[[#This Row],[Total Sale]]-sales[[#This Row],[Total Cost]]</f>
        <v>535243.9800000001</v>
      </c>
      <c r="P528" s="19">
        <f>YEAR(sales[[#This Row],[Order Date]])</f>
        <v>2020</v>
      </c>
      <c r="Q528" s="19" t="str">
        <f>TEXT(sales[[#This Row],[Order Date]],"mmm")</f>
        <v>nov</v>
      </c>
      <c r="R528" s="19">
        <f>sales[[#This Row],[Ship Date]]-sales[[#This Row],[Order Date]]</f>
        <v>3</v>
      </c>
    </row>
    <row r="529" spans="1:18" x14ac:dyDescent="0.25">
      <c r="A529" s="8">
        <v>128816258</v>
      </c>
      <c r="B529" t="s">
        <v>691</v>
      </c>
      <c r="C529" s="1">
        <v>44023</v>
      </c>
      <c r="D529" s="1">
        <v>44024</v>
      </c>
      <c r="E529" t="s">
        <v>1165</v>
      </c>
      <c r="F529" t="s">
        <v>6</v>
      </c>
      <c r="G529" t="str">
        <f>VLOOKUP(sales[[#This Row],[Country]],countryregion[],2,0)</f>
        <v>Asia</v>
      </c>
      <c r="H529" t="s">
        <v>141</v>
      </c>
      <c r="I529" t="s">
        <v>1151</v>
      </c>
      <c r="J529">
        <v>8448</v>
      </c>
      <c r="K529" s="3">
        <f>VLOOKUP(sales[[#This Row],[Item Type]],typepricecost[],2,0)</f>
        <v>47.45</v>
      </c>
      <c r="L529" s="3">
        <f>VLOOKUP(sales[[#This Row],[Item Type]],typepricecost[],3,0)</f>
        <v>31.79</v>
      </c>
      <c r="M529" s="3">
        <f>sales[[#This Row],[Units Sold]]*sales[[#This Row],[Unit Price]]</f>
        <v>400857.60000000003</v>
      </c>
      <c r="N529" s="3">
        <f>sales[[#This Row],[Units Sold]]*sales[[#This Row],[Unit Cost]]</f>
        <v>268561.91999999998</v>
      </c>
      <c r="O529" s="3">
        <f>sales[[#This Row],[Total Sale]]-sales[[#This Row],[Total Cost]]</f>
        <v>132295.68000000005</v>
      </c>
      <c r="P529" s="19">
        <f>YEAR(sales[[#This Row],[Order Date]])</f>
        <v>2020</v>
      </c>
      <c r="Q529" s="19" t="str">
        <f>TEXT(sales[[#This Row],[Order Date]],"mmm")</f>
        <v>jul</v>
      </c>
      <c r="R529" s="19">
        <f>sales[[#This Row],[Ship Date]]-sales[[#This Row],[Order Date]]</f>
        <v>1</v>
      </c>
    </row>
    <row r="530" spans="1:18" x14ac:dyDescent="0.25">
      <c r="A530" s="8">
        <v>907012641</v>
      </c>
      <c r="B530" t="s">
        <v>692</v>
      </c>
      <c r="C530" s="1">
        <v>44655</v>
      </c>
      <c r="D530" s="1">
        <v>44700</v>
      </c>
      <c r="E530" t="s">
        <v>1164</v>
      </c>
      <c r="F530" t="s">
        <v>3</v>
      </c>
      <c r="G530" t="str">
        <f>VLOOKUP(sales[[#This Row],[Country]],countryregion[],2,0)</f>
        <v>Sub-Saharan Africa</v>
      </c>
      <c r="H530" t="s">
        <v>25</v>
      </c>
      <c r="I530" t="s">
        <v>1149</v>
      </c>
      <c r="J530">
        <v>4051</v>
      </c>
      <c r="K530" s="3">
        <f>VLOOKUP(sales[[#This Row],[Item Type]],typepricecost[],2,0)</f>
        <v>205.7</v>
      </c>
      <c r="L530" s="3">
        <f>VLOOKUP(sales[[#This Row],[Item Type]],typepricecost[],3,0)</f>
        <v>117.11</v>
      </c>
      <c r="M530" s="3">
        <f>sales[[#This Row],[Units Sold]]*sales[[#This Row],[Unit Price]]</f>
        <v>833290.7</v>
      </c>
      <c r="N530" s="3">
        <f>sales[[#This Row],[Units Sold]]*sales[[#This Row],[Unit Cost]]</f>
        <v>474412.61</v>
      </c>
      <c r="O530" s="3">
        <f>sales[[#This Row],[Total Sale]]-sales[[#This Row],[Total Cost]]</f>
        <v>358878.08999999997</v>
      </c>
      <c r="P530" s="19">
        <f>YEAR(sales[[#This Row],[Order Date]])</f>
        <v>2022</v>
      </c>
      <c r="Q530" s="19" t="str">
        <f>TEXT(sales[[#This Row],[Order Date]],"mmm")</f>
        <v>abr</v>
      </c>
      <c r="R530" s="19">
        <f>sales[[#This Row],[Ship Date]]-sales[[#This Row],[Order Date]]</f>
        <v>45</v>
      </c>
    </row>
    <row r="531" spans="1:18" x14ac:dyDescent="0.25">
      <c r="A531" s="8">
        <v>577306497</v>
      </c>
      <c r="B531" t="s">
        <v>693</v>
      </c>
      <c r="C531" s="1">
        <v>43895</v>
      </c>
      <c r="D531" s="1">
        <v>43902</v>
      </c>
      <c r="E531" t="s">
        <v>1166</v>
      </c>
      <c r="F531" t="s">
        <v>6</v>
      </c>
      <c r="G531" t="str">
        <f>VLOOKUP(sales[[#This Row],[Country]],countryregion[],2,0)</f>
        <v>Asia</v>
      </c>
      <c r="H531" t="s">
        <v>694</v>
      </c>
      <c r="I531" t="s">
        <v>1150</v>
      </c>
      <c r="J531">
        <v>6676</v>
      </c>
      <c r="K531" s="3">
        <f>VLOOKUP(sales[[#This Row],[Item Type]],typepricecost[],2,0)</f>
        <v>255.28</v>
      </c>
      <c r="L531" s="3">
        <f>VLOOKUP(sales[[#This Row],[Item Type]],typepricecost[],3,0)</f>
        <v>159.41999999999999</v>
      </c>
      <c r="M531" s="3">
        <f>sales[[#This Row],[Units Sold]]*sales[[#This Row],[Unit Price]]</f>
        <v>1704249.28</v>
      </c>
      <c r="N531" s="3">
        <f>sales[[#This Row],[Units Sold]]*sales[[#This Row],[Unit Cost]]</f>
        <v>1064287.92</v>
      </c>
      <c r="O531" s="3">
        <f>sales[[#This Row],[Total Sale]]-sales[[#This Row],[Total Cost]]</f>
        <v>639961.3600000001</v>
      </c>
      <c r="P531" s="19">
        <f>YEAR(sales[[#This Row],[Order Date]])</f>
        <v>2020</v>
      </c>
      <c r="Q531" s="19" t="str">
        <f>TEXT(sales[[#This Row],[Order Date]],"mmm")</f>
        <v>mar</v>
      </c>
      <c r="R531" s="19">
        <f>sales[[#This Row],[Ship Date]]-sales[[#This Row],[Order Date]]</f>
        <v>7</v>
      </c>
    </row>
    <row r="532" spans="1:18" x14ac:dyDescent="0.25">
      <c r="A532" s="8">
        <v>711621654</v>
      </c>
      <c r="B532" t="s">
        <v>302</v>
      </c>
      <c r="C532" s="1">
        <v>44439</v>
      </c>
      <c r="D532" s="1">
        <v>44441</v>
      </c>
      <c r="E532" t="s">
        <v>1166</v>
      </c>
      <c r="F532" t="s">
        <v>3</v>
      </c>
      <c r="G532" t="str">
        <f>VLOOKUP(sales[[#This Row],[Country]],countryregion[],2,0)</f>
        <v>Sub-Saharan Africa</v>
      </c>
      <c r="H532" t="s">
        <v>54</v>
      </c>
      <c r="I532" t="s">
        <v>1153</v>
      </c>
      <c r="J532">
        <v>3516</v>
      </c>
      <c r="K532" s="3">
        <f>VLOOKUP(sales[[#This Row],[Item Type]],typepricecost[],2,0)</f>
        <v>668.27</v>
      </c>
      <c r="L532" s="3">
        <f>VLOOKUP(sales[[#This Row],[Item Type]],typepricecost[],3,0)</f>
        <v>502.54</v>
      </c>
      <c r="M532" s="3">
        <f>sales[[#This Row],[Units Sold]]*sales[[#This Row],[Unit Price]]</f>
        <v>2349637.3199999998</v>
      </c>
      <c r="N532" s="3">
        <f>sales[[#This Row],[Units Sold]]*sales[[#This Row],[Unit Cost]]</f>
        <v>1766930.6400000001</v>
      </c>
      <c r="O532" s="3">
        <f>sales[[#This Row],[Total Sale]]-sales[[#This Row],[Total Cost]]</f>
        <v>582706.6799999997</v>
      </c>
      <c r="P532" s="19">
        <f>YEAR(sales[[#This Row],[Order Date]])</f>
        <v>2021</v>
      </c>
      <c r="Q532" s="19" t="str">
        <f>TEXT(sales[[#This Row],[Order Date]],"mmm")</f>
        <v>ago</v>
      </c>
      <c r="R532" s="19">
        <f>sales[[#This Row],[Ship Date]]-sales[[#This Row],[Order Date]]</f>
        <v>2</v>
      </c>
    </row>
    <row r="533" spans="1:18" x14ac:dyDescent="0.25">
      <c r="A533" s="8">
        <v>702194440</v>
      </c>
      <c r="B533" t="s">
        <v>695</v>
      </c>
      <c r="C533" s="1">
        <v>43913</v>
      </c>
      <c r="D533" s="1">
        <v>43920</v>
      </c>
      <c r="E533" t="s">
        <v>1164</v>
      </c>
      <c r="F533" t="s">
        <v>6</v>
      </c>
      <c r="G533" t="str">
        <f>VLOOKUP(sales[[#This Row],[Country]],countryregion[],2,0)</f>
        <v>Sub-Saharan Africa</v>
      </c>
      <c r="H533" t="s">
        <v>696</v>
      </c>
      <c r="I533" t="s">
        <v>1145</v>
      </c>
      <c r="J533">
        <v>3794</v>
      </c>
      <c r="K533" s="3">
        <f>VLOOKUP(sales[[#This Row],[Item Type]],typepricecost[],2,0)</f>
        <v>651.21</v>
      </c>
      <c r="L533" s="3">
        <f>VLOOKUP(sales[[#This Row],[Item Type]],typepricecost[],3,0)</f>
        <v>524.96</v>
      </c>
      <c r="M533" s="3">
        <f>sales[[#This Row],[Units Sold]]*sales[[#This Row],[Unit Price]]</f>
        <v>2470690.7400000002</v>
      </c>
      <c r="N533" s="3">
        <f>sales[[#This Row],[Units Sold]]*sales[[#This Row],[Unit Cost]]</f>
        <v>1991698.2400000002</v>
      </c>
      <c r="O533" s="3">
        <f>sales[[#This Row],[Total Sale]]-sales[[#This Row],[Total Cost]]</f>
        <v>478992.5</v>
      </c>
      <c r="P533" s="19">
        <f>YEAR(sales[[#This Row],[Order Date]])</f>
        <v>2020</v>
      </c>
      <c r="Q533" s="19" t="str">
        <f>TEXT(sales[[#This Row],[Order Date]],"mmm")</f>
        <v>mar</v>
      </c>
      <c r="R533" s="19">
        <f>sales[[#This Row],[Ship Date]]-sales[[#This Row],[Order Date]]</f>
        <v>7</v>
      </c>
    </row>
    <row r="534" spans="1:18" x14ac:dyDescent="0.25">
      <c r="A534" s="8">
        <v>911573684</v>
      </c>
      <c r="B534" t="s">
        <v>697</v>
      </c>
      <c r="C534" s="1">
        <v>44787</v>
      </c>
      <c r="D534" s="1">
        <v>44823</v>
      </c>
      <c r="E534" t="s">
        <v>1163</v>
      </c>
      <c r="F534" t="s">
        <v>3</v>
      </c>
      <c r="G534" t="str">
        <f>VLOOKUP(sales[[#This Row],[Country]],countryregion[],2,0)</f>
        <v>Europe</v>
      </c>
      <c r="H534" t="s">
        <v>118</v>
      </c>
      <c r="I534" t="s">
        <v>1149</v>
      </c>
      <c r="J534">
        <v>3765</v>
      </c>
      <c r="K534" s="3">
        <f>VLOOKUP(sales[[#This Row],[Item Type]],typepricecost[],2,0)</f>
        <v>205.7</v>
      </c>
      <c r="L534" s="3">
        <f>VLOOKUP(sales[[#This Row],[Item Type]],typepricecost[],3,0)</f>
        <v>117.11</v>
      </c>
      <c r="M534" s="3">
        <f>sales[[#This Row],[Units Sold]]*sales[[#This Row],[Unit Price]]</f>
        <v>774460.5</v>
      </c>
      <c r="N534" s="3">
        <f>sales[[#This Row],[Units Sold]]*sales[[#This Row],[Unit Cost]]</f>
        <v>440919.15</v>
      </c>
      <c r="O534" s="3">
        <f>sales[[#This Row],[Total Sale]]-sales[[#This Row],[Total Cost]]</f>
        <v>333541.34999999998</v>
      </c>
      <c r="P534" s="19">
        <f>YEAR(sales[[#This Row],[Order Date]])</f>
        <v>2022</v>
      </c>
      <c r="Q534" s="19" t="str">
        <f>TEXT(sales[[#This Row],[Order Date]],"mmm")</f>
        <v>ago</v>
      </c>
      <c r="R534" s="19">
        <f>sales[[#This Row],[Ship Date]]-sales[[#This Row],[Order Date]]</f>
        <v>36</v>
      </c>
    </row>
    <row r="535" spans="1:18" x14ac:dyDescent="0.25">
      <c r="A535" s="8">
        <v>422620713</v>
      </c>
      <c r="B535" t="s">
        <v>698</v>
      </c>
      <c r="C535" s="1">
        <v>44458</v>
      </c>
      <c r="D535" s="1">
        <v>44474</v>
      </c>
      <c r="E535" t="s">
        <v>1163</v>
      </c>
      <c r="F535" t="s">
        <v>3</v>
      </c>
      <c r="G535" t="str">
        <f>VLOOKUP(sales[[#This Row],[Country]],countryregion[],2,0)</f>
        <v>Sub-Saharan Africa</v>
      </c>
      <c r="H535" t="s">
        <v>46</v>
      </c>
      <c r="I535" t="s">
        <v>1151</v>
      </c>
      <c r="J535">
        <v>1715</v>
      </c>
      <c r="K535" s="3">
        <f>VLOOKUP(sales[[#This Row],[Item Type]],typepricecost[],2,0)</f>
        <v>47.45</v>
      </c>
      <c r="L535" s="3">
        <f>VLOOKUP(sales[[#This Row],[Item Type]],typepricecost[],3,0)</f>
        <v>31.79</v>
      </c>
      <c r="M535" s="3">
        <f>sales[[#This Row],[Units Sold]]*sales[[#This Row],[Unit Price]]</f>
        <v>81376.75</v>
      </c>
      <c r="N535" s="3">
        <f>sales[[#This Row],[Units Sold]]*sales[[#This Row],[Unit Cost]]</f>
        <v>54519.85</v>
      </c>
      <c r="O535" s="3">
        <f>sales[[#This Row],[Total Sale]]-sales[[#This Row],[Total Cost]]</f>
        <v>26856.9</v>
      </c>
      <c r="P535" s="19">
        <f>YEAR(sales[[#This Row],[Order Date]])</f>
        <v>2021</v>
      </c>
      <c r="Q535" s="19" t="str">
        <f>TEXT(sales[[#This Row],[Order Date]],"mmm")</f>
        <v>sep</v>
      </c>
      <c r="R535" s="19">
        <f>sales[[#This Row],[Ship Date]]-sales[[#This Row],[Order Date]]</f>
        <v>16</v>
      </c>
    </row>
    <row r="536" spans="1:18" x14ac:dyDescent="0.25">
      <c r="A536" s="8">
        <v>188509356</v>
      </c>
      <c r="B536" t="s">
        <v>699</v>
      </c>
      <c r="C536" s="1">
        <v>44122</v>
      </c>
      <c r="D536" s="1">
        <v>44135</v>
      </c>
      <c r="E536" t="s">
        <v>1166</v>
      </c>
      <c r="F536" t="s">
        <v>6</v>
      </c>
      <c r="G536" t="str">
        <f>VLOOKUP(sales[[#This Row],[Country]],countryregion[],2,0)</f>
        <v>Asia</v>
      </c>
      <c r="H536" t="s">
        <v>401</v>
      </c>
      <c r="I536" t="s">
        <v>1153</v>
      </c>
      <c r="J536">
        <v>2963</v>
      </c>
      <c r="K536" s="3">
        <f>VLOOKUP(sales[[#This Row],[Item Type]],typepricecost[],2,0)</f>
        <v>668.27</v>
      </c>
      <c r="L536" s="3">
        <f>VLOOKUP(sales[[#This Row],[Item Type]],typepricecost[],3,0)</f>
        <v>502.54</v>
      </c>
      <c r="M536" s="3">
        <f>sales[[#This Row],[Units Sold]]*sales[[#This Row],[Unit Price]]</f>
        <v>1980084.01</v>
      </c>
      <c r="N536" s="3">
        <f>sales[[#This Row],[Units Sold]]*sales[[#This Row],[Unit Cost]]</f>
        <v>1489026.02</v>
      </c>
      <c r="O536" s="3">
        <f>sales[[#This Row],[Total Sale]]-sales[[#This Row],[Total Cost]]</f>
        <v>491057.99</v>
      </c>
      <c r="P536" s="19">
        <f>YEAR(sales[[#This Row],[Order Date]])</f>
        <v>2020</v>
      </c>
      <c r="Q536" s="19" t="str">
        <f>TEXT(sales[[#This Row],[Order Date]],"mmm")</f>
        <v>oct</v>
      </c>
      <c r="R536" s="19">
        <f>sales[[#This Row],[Ship Date]]-sales[[#This Row],[Order Date]]</f>
        <v>13</v>
      </c>
    </row>
    <row r="537" spans="1:18" x14ac:dyDescent="0.25">
      <c r="A537" s="8">
        <v>782725942</v>
      </c>
      <c r="B537" t="s">
        <v>568</v>
      </c>
      <c r="C537" s="1">
        <v>44081</v>
      </c>
      <c r="D537" s="1">
        <v>44089</v>
      </c>
      <c r="E537" t="s">
        <v>1164</v>
      </c>
      <c r="F537" t="s">
        <v>6</v>
      </c>
      <c r="G537" t="str">
        <f>VLOOKUP(sales[[#This Row],[Country]],countryregion[],2,0)</f>
        <v>Europe</v>
      </c>
      <c r="H537" t="s">
        <v>169</v>
      </c>
      <c r="I537" t="s">
        <v>1146</v>
      </c>
      <c r="J537">
        <v>4855</v>
      </c>
      <c r="K537" s="3">
        <f>VLOOKUP(sales[[#This Row],[Item Type]],typepricecost[],2,0)</f>
        <v>154.06</v>
      </c>
      <c r="L537" s="3">
        <f>VLOOKUP(sales[[#This Row],[Item Type]],typepricecost[],3,0)</f>
        <v>90.93</v>
      </c>
      <c r="M537" s="3">
        <f>sales[[#This Row],[Units Sold]]*sales[[#This Row],[Unit Price]]</f>
        <v>747961.3</v>
      </c>
      <c r="N537" s="3">
        <f>sales[[#This Row],[Units Sold]]*sales[[#This Row],[Unit Cost]]</f>
        <v>441465.15</v>
      </c>
      <c r="O537" s="3">
        <f>sales[[#This Row],[Total Sale]]-sales[[#This Row],[Total Cost]]</f>
        <v>306496.15000000002</v>
      </c>
      <c r="P537" s="19">
        <f>YEAR(sales[[#This Row],[Order Date]])</f>
        <v>2020</v>
      </c>
      <c r="Q537" s="19" t="str">
        <f>TEXT(sales[[#This Row],[Order Date]],"mmm")</f>
        <v>sep</v>
      </c>
      <c r="R537" s="19">
        <f>sales[[#This Row],[Ship Date]]-sales[[#This Row],[Order Date]]</f>
        <v>8</v>
      </c>
    </row>
    <row r="538" spans="1:18" x14ac:dyDescent="0.25">
      <c r="A538" s="8">
        <v>149069297</v>
      </c>
      <c r="B538" t="s">
        <v>700</v>
      </c>
      <c r="C538" s="1">
        <v>44259</v>
      </c>
      <c r="D538" s="1">
        <v>44277</v>
      </c>
      <c r="E538" t="s">
        <v>1166</v>
      </c>
      <c r="F538" t="s">
        <v>6</v>
      </c>
      <c r="G538" t="str">
        <f>VLOOKUP(sales[[#This Row],[Country]],countryregion[],2,0)</f>
        <v>Central America and the Caribbean</v>
      </c>
      <c r="H538" t="s">
        <v>701</v>
      </c>
      <c r="I538" t="s">
        <v>1145</v>
      </c>
      <c r="J538">
        <v>1772</v>
      </c>
      <c r="K538" s="3">
        <f>VLOOKUP(sales[[#This Row],[Item Type]],typepricecost[],2,0)</f>
        <v>651.21</v>
      </c>
      <c r="L538" s="3">
        <f>VLOOKUP(sales[[#This Row],[Item Type]],typepricecost[],3,0)</f>
        <v>524.96</v>
      </c>
      <c r="M538" s="3">
        <f>sales[[#This Row],[Units Sold]]*sales[[#This Row],[Unit Price]]</f>
        <v>1153944.1200000001</v>
      </c>
      <c r="N538" s="3">
        <f>sales[[#This Row],[Units Sold]]*sales[[#This Row],[Unit Cost]]</f>
        <v>930229.12000000011</v>
      </c>
      <c r="O538" s="3">
        <f>sales[[#This Row],[Total Sale]]-sales[[#This Row],[Total Cost]]</f>
        <v>223715</v>
      </c>
      <c r="P538" s="19">
        <f>YEAR(sales[[#This Row],[Order Date]])</f>
        <v>2021</v>
      </c>
      <c r="Q538" s="19" t="str">
        <f>TEXT(sales[[#This Row],[Order Date]],"mmm")</f>
        <v>mar</v>
      </c>
      <c r="R538" s="19">
        <f>sales[[#This Row],[Ship Date]]-sales[[#This Row],[Order Date]]</f>
        <v>18</v>
      </c>
    </row>
    <row r="539" spans="1:18" x14ac:dyDescent="0.25">
      <c r="A539" s="8">
        <v>351650750</v>
      </c>
      <c r="B539" t="s">
        <v>702</v>
      </c>
      <c r="C539" s="1">
        <v>44728</v>
      </c>
      <c r="D539" s="1">
        <v>44751</v>
      </c>
      <c r="E539" t="s">
        <v>1164</v>
      </c>
      <c r="F539" t="s">
        <v>6</v>
      </c>
      <c r="G539" t="str">
        <f>VLOOKUP(sales[[#This Row],[Country]],countryregion[],2,0)</f>
        <v>Middle East and North Africa</v>
      </c>
      <c r="H539" t="s">
        <v>282</v>
      </c>
      <c r="I539" t="s">
        <v>1151</v>
      </c>
      <c r="J539">
        <v>126</v>
      </c>
      <c r="K539" s="3">
        <f>VLOOKUP(sales[[#This Row],[Item Type]],typepricecost[],2,0)</f>
        <v>47.45</v>
      </c>
      <c r="L539" s="3">
        <f>VLOOKUP(sales[[#This Row],[Item Type]],typepricecost[],3,0)</f>
        <v>31.79</v>
      </c>
      <c r="M539" s="3">
        <f>sales[[#This Row],[Units Sold]]*sales[[#This Row],[Unit Price]]</f>
        <v>5978.7000000000007</v>
      </c>
      <c r="N539" s="3">
        <f>sales[[#This Row],[Units Sold]]*sales[[#This Row],[Unit Cost]]</f>
        <v>4005.54</v>
      </c>
      <c r="O539" s="3">
        <f>sales[[#This Row],[Total Sale]]-sales[[#This Row],[Total Cost]]</f>
        <v>1973.1600000000008</v>
      </c>
      <c r="P539" s="19">
        <f>YEAR(sales[[#This Row],[Order Date]])</f>
        <v>2022</v>
      </c>
      <c r="Q539" s="19" t="str">
        <f>TEXT(sales[[#This Row],[Order Date]],"mmm")</f>
        <v>jun</v>
      </c>
      <c r="R539" s="19">
        <f>sales[[#This Row],[Ship Date]]-sales[[#This Row],[Order Date]]</f>
        <v>23</v>
      </c>
    </row>
    <row r="540" spans="1:18" x14ac:dyDescent="0.25">
      <c r="A540" s="8">
        <v>824894130</v>
      </c>
      <c r="B540" t="s">
        <v>703</v>
      </c>
      <c r="C540" s="1">
        <v>44141</v>
      </c>
      <c r="D540" s="1">
        <v>44185</v>
      </c>
      <c r="E540" t="s">
        <v>1164</v>
      </c>
      <c r="F540" t="s">
        <v>6</v>
      </c>
      <c r="G540" t="str">
        <f>VLOOKUP(sales[[#This Row],[Country]],countryregion[],2,0)</f>
        <v>Sub-Saharan Africa</v>
      </c>
      <c r="H540" t="s">
        <v>250</v>
      </c>
      <c r="I540" t="s">
        <v>1149</v>
      </c>
      <c r="J540">
        <v>3359</v>
      </c>
      <c r="K540" s="3">
        <f>VLOOKUP(sales[[#This Row],[Item Type]],typepricecost[],2,0)</f>
        <v>205.7</v>
      </c>
      <c r="L540" s="3">
        <f>VLOOKUP(sales[[#This Row],[Item Type]],typepricecost[],3,0)</f>
        <v>117.11</v>
      </c>
      <c r="M540" s="3">
        <f>sales[[#This Row],[Units Sold]]*sales[[#This Row],[Unit Price]]</f>
        <v>690946.29999999993</v>
      </c>
      <c r="N540" s="3">
        <f>sales[[#This Row],[Units Sold]]*sales[[#This Row],[Unit Cost]]</f>
        <v>393372.49</v>
      </c>
      <c r="O540" s="3">
        <f>sales[[#This Row],[Total Sale]]-sales[[#This Row],[Total Cost]]</f>
        <v>297573.80999999994</v>
      </c>
      <c r="P540" s="19">
        <f>YEAR(sales[[#This Row],[Order Date]])</f>
        <v>2020</v>
      </c>
      <c r="Q540" s="19" t="str">
        <f>TEXT(sales[[#This Row],[Order Date]],"mmm")</f>
        <v>nov</v>
      </c>
      <c r="R540" s="19">
        <f>sales[[#This Row],[Ship Date]]-sales[[#This Row],[Order Date]]</f>
        <v>44</v>
      </c>
    </row>
    <row r="541" spans="1:18" x14ac:dyDescent="0.25">
      <c r="A541" s="8">
        <v>623535764</v>
      </c>
      <c r="B541" t="s">
        <v>704</v>
      </c>
      <c r="C541" s="1">
        <v>44429</v>
      </c>
      <c r="D541" s="1">
        <v>44440</v>
      </c>
      <c r="E541" t="s">
        <v>1165</v>
      </c>
      <c r="F541" t="s">
        <v>6</v>
      </c>
      <c r="G541" t="str">
        <f>VLOOKUP(sales[[#This Row],[Country]],countryregion[],2,0)</f>
        <v>Central America and the Caribbean</v>
      </c>
      <c r="H541" t="s">
        <v>103</v>
      </c>
      <c r="I541" t="s">
        <v>1151</v>
      </c>
      <c r="J541">
        <v>6944</v>
      </c>
      <c r="K541" s="3">
        <f>VLOOKUP(sales[[#This Row],[Item Type]],typepricecost[],2,0)</f>
        <v>47.45</v>
      </c>
      <c r="L541" s="3">
        <f>VLOOKUP(sales[[#This Row],[Item Type]],typepricecost[],3,0)</f>
        <v>31.79</v>
      </c>
      <c r="M541" s="3">
        <f>sales[[#This Row],[Units Sold]]*sales[[#This Row],[Unit Price]]</f>
        <v>329492.80000000005</v>
      </c>
      <c r="N541" s="3">
        <f>sales[[#This Row],[Units Sold]]*sales[[#This Row],[Unit Cost]]</f>
        <v>220749.75999999998</v>
      </c>
      <c r="O541" s="3">
        <f>sales[[#This Row],[Total Sale]]-sales[[#This Row],[Total Cost]]</f>
        <v>108743.04000000007</v>
      </c>
      <c r="P541" s="19">
        <f>YEAR(sales[[#This Row],[Order Date]])</f>
        <v>2021</v>
      </c>
      <c r="Q541" s="19" t="str">
        <f>TEXT(sales[[#This Row],[Order Date]],"mmm")</f>
        <v>ago</v>
      </c>
      <c r="R541" s="19">
        <f>sales[[#This Row],[Ship Date]]-sales[[#This Row],[Order Date]]</f>
        <v>11</v>
      </c>
    </row>
    <row r="542" spans="1:18" x14ac:dyDescent="0.25">
      <c r="A542" s="8">
        <v>672624480</v>
      </c>
      <c r="B542" t="s">
        <v>705</v>
      </c>
      <c r="C542" s="1">
        <v>44017</v>
      </c>
      <c r="D542" s="1">
        <v>44065</v>
      </c>
      <c r="E542" t="s">
        <v>1164</v>
      </c>
      <c r="F542" t="s">
        <v>6</v>
      </c>
      <c r="G542" t="str">
        <f>VLOOKUP(sales[[#This Row],[Country]],countryregion[],2,0)</f>
        <v>Sub-Saharan Africa</v>
      </c>
      <c r="H542" t="s">
        <v>46</v>
      </c>
      <c r="I542" t="s">
        <v>1146</v>
      </c>
      <c r="J542">
        <v>3386</v>
      </c>
      <c r="K542" s="3">
        <f>VLOOKUP(sales[[#This Row],[Item Type]],typepricecost[],2,0)</f>
        <v>154.06</v>
      </c>
      <c r="L542" s="3">
        <f>VLOOKUP(sales[[#This Row],[Item Type]],typepricecost[],3,0)</f>
        <v>90.93</v>
      </c>
      <c r="M542" s="3">
        <f>sales[[#This Row],[Units Sold]]*sales[[#This Row],[Unit Price]]</f>
        <v>521647.16000000003</v>
      </c>
      <c r="N542" s="3">
        <f>sales[[#This Row],[Units Sold]]*sales[[#This Row],[Unit Cost]]</f>
        <v>307888.98000000004</v>
      </c>
      <c r="O542" s="3">
        <f>sales[[#This Row],[Total Sale]]-sales[[#This Row],[Total Cost]]</f>
        <v>213758.18</v>
      </c>
      <c r="P542" s="19">
        <f>YEAR(sales[[#This Row],[Order Date]])</f>
        <v>2020</v>
      </c>
      <c r="Q542" s="19" t="str">
        <f>TEXT(sales[[#This Row],[Order Date]],"mmm")</f>
        <v>jul</v>
      </c>
      <c r="R542" s="19">
        <f>sales[[#This Row],[Ship Date]]-sales[[#This Row],[Order Date]]</f>
        <v>48</v>
      </c>
    </row>
    <row r="543" spans="1:18" x14ac:dyDescent="0.25">
      <c r="A543" s="8">
        <v>617521607</v>
      </c>
      <c r="B543" t="s">
        <v>706</v>
      </c>
      <c r="C543" s="1">
        <v>44607</v>
      </c>
      <c r="D543" s="1">
        <v>44644</v>
      </c>
      <c r="E543" t="s">
        <v>1164</v>
      </c>
      <c r="F543" t="s">
        <v>6</v>
      </c>
      <c r="G543" t="str">
        <f>VLOOKUP(sales[[#This Row],[Country]],countryregion[],2,0)</f>
        <v>Sub-Saharan Africa</v>
      </c>
      <c r="H543" t="s">
        <v>105</v>
      </c>
      <c r="I543" t="s">
        <v>1148</v>
      </c>
      <c r="J543">
        <v>7221</v>
      </c>
      <c r="K543" s="3">
        <f>VLOOKUP(sales[[#This Row],[Item Type]],typepricecost[],2,0)</f>
        <v>437.2</v>
      </c>
      <c r="L543" s="3">
        <f>VLOOKUP(sales[[#This Row],[Item Type]],typepricecost[],3,0)</f>
        <v>263.33</v>
      </c>
      <c r="M543" s="3">
        <f>sales[[#This Row],[Units Sold]]*sales[[#This Row],[Unit Price]]</f>
        <v>3157021.1999999997</v>
      </c>
      <c r="N543" s="3">
        <f>sales[[#This Row],[Units Sold]]*sales[[#This Row],[Unit Cost]]</f>
        <v>1901505.93</v>
      </c>
      <c r="O543" s="3">
        <f>sales[[#This Row],[Total Sale]]-sales[[#This Row],[Total Cost]]</f>
        <v>1255515.2699999998</v>
      </c>
      <c r="P543" s="19">
        <f>YEAR(sales[[#This Row],[Order Date]])</f>
        <v>2022</v>
      </c>
      <c r="Q543" s="19" t="str">
        <f>TEXT(sales[[#This Row],[Order Date]],"mmm")</f>
        <v>feb</v>
      </c>
      <c r="R543" s="19">
        <f>sales[[#This Row],[Ship Date]]-sales[[#This Row],[Order Date]]</f>
        <v>37</v>
      </c>
    </row>
    <row r="544" spans="1:18" x14ac:dyDescent="0.25">
      <c r="A544" s="8">
        <v>173900973</v>
      </c>
      <c r="B544" t="s">
        <v>707</v>
      </c>
      <c r="C544" s="1">
        <v>44396</v>
      </c>
      <c r="D544" s="1">
        <v>44396</v>
      </c>
      <c r="E544" t="s">
        <v>1166</v>
      </c>
      <c r="F544" t="s">
        <v>3</v>
      </c>
      <c r="G544" t="str">
        <f>VLOOKUP(sales[[#This Row],[Country]],countryregion[],2,0)</f>
        <v>Asia</v>
      </c>
      <c r="H544" t="s">
        <v>206</v>
      </c>
      <c r="I544" t="s">
        <v>1147</v>
      </c>
      <c r="J544">
        <v>17</v>
      </c>
      <c r="K544" s="3">
        <f>VLOOKUP(sales[[#This Row],[Item Type]],typepricecost[],2,0)</f>
        <v>9.33</v>
      </c>
      <c r="L544" s="3">
        <f>VLOOKUP(sales[[#This Row],[Item Type]],typepricecost[],3,0)</f>
        <v>6.92</v>
      </c>
      <c r="M544" s="3">
        <f>sales[[#This Row],[Units Sold]]*sales[[#This Row],[Unit Price]]</f>
        <v>158.61000000000001</v>
      </c>
      <c r="N544" s="3">
        <f>sales[[#This Row],[Units Sold]]*sales[[#This Row],[Unit Cost]]</f>
        <v>117.64</v>
      </c>
      <c r="O544" s="3">
        <f>sales[[#This Row],[Total Sale]]-sales[[#This Row],[Total Cost]]</f>
        <v>40.970000000000013</v>
      </c>
      <c r="P544" s="19">
        <f>YEAR(sales[[#This Row],[Order Date]])</f>
        <v>2021</v>
      </c>
      <c r="Q544" s="19" t="str">
        <f>TEXT(sales[[#This Row],[Order Date]],"mmm")</f>
        <v>jul</v>
      </c>
      <c r="R544" s="19">
        <f>sales[[#This Row],[Ship Date]]-sales[[#This Row],[Order Date]]</f>
        <v>0</v>
      </c>
    </row>
    <row r="545" spans="1:18" x14ac:dyDescent="0.25">
      <c r="A545" s="8">
        <v>477748906</v>
      </c>
      <c r="B545" t="s">
        <v>708</v>
      </c>
      <c r="C545" s="1">
        <v>44858</v>
      </c>
      <c r="D545" s="1">
        <v>44883</v>
      </c>
      <c r="E545" t="s">
        <v>1163</v>
      </c>
      <c r="F545" t="s">
        <v>6</v>
      </c>
      <c r="G545" t="str">
        <f>VLOOKUP(sales[[#This Row],[Country]],countryregion[],2,0)</f>
        <v>Europe</v>
      </c>
      <c r="H545" t="s">
        <v>149</v>
      </c>
      <c r="I545" t="s">
        <v>1146</v>
      </c>
      <c r="J545">
        <v>5373</v>
      </c>
      <c r="K545" s="3">
        <f>VLOOKUP(sales[[#This Row],[Item Type]],typepricecost[],2,0)</f>
        <v>154.06</v>
      </c>
      <c r="L545" s="3">
        <f>VLOOKUP(sales[[#This Row],[Item Type]],typepricecost[],3,0)</f>
        <v>90.93</v>
      </c>
      <c r="M545" s="3">
        <f>sales[[#This Row],[Units Sold]]*sales[[#This Row],[Unit Price]]</f>
        <v>827764.38</v>
      </c>
      <c r="N545" s="3">
        <f>sales[[#This Row],[Units Sold]]*sales[[#This Row],[Unit Cost]]</f>
        <v>488566.89</v>
      </c>
      <c r="O545" s="3">
        <f>sales[[#This Row],[Total Sale]]-sales[[#This Row],[Total Cost]]</f>
        <v>339197.49</v>
      </c>
      <c r="P545" s="19">
        <f>YEAR(sales[[#This Row],[Order Date]])</f>
        <v>2022</v>
      </c>
      <c r="Q545" s="19" t="str">
        <f>TEXT(sales[[#This Row],[Order Date]],"mmm")</f>
        <v>oct</v>
      </c>
      <c r="R545" s="19">
        <f>sales[[#This Row],[Ship Date]]-sales[[#This Row],[Order Date]]</f>
        <v>25</v>
      </c>
    </row>
    <row r="546" spans="1:18" x14ac:dyDescent="0.25">
      <c r="A546" s="8">
        <v>935364234</v>
      </c>
      <c r="B546" t="s">
        <v>709</v>
      </c>
      <c r="C546" s="1">
        <v>43962</v>
      </c>
      <c r="D546" s="1">
        <v>43996</v>
      </c>
      <c r="E546" t="s">
        <v>1164</v>
      </c>
      <c r="F546" t="s">
        <v>3</v>
      </c>
      <c r="G546" t="str">
        <f>VLOOKUP(sales[[#This Row],[Country]],countryregion[],2,0)</f>
        <v>Europe</v>
      </c>
      <c r="H546" t="s">
        <v>198</v>
      </c>
      <c r="I546" t="s">
        <v>1150</v>
      </c>
      <c r="J546">
        <v>3918</v>
      </c>
      <c r="K546" s="3">
        <f>VLOOKUP(sales[[#This Row],[Item Type]],typepricecost[],2,0)</f>
        <v>255.28</v>
      </c>
      <c r="L546" s="3">
        <f>VLOOKUP(sales[[#This Row],[Item Type]],typepricecost[],3,0)</f>
        <v>159.41999999999999</v>
      </c>
      <c r="M546" s="3">
        <f>sales[[#This Row],[Units Sold]]*sales[[#This Row],[Unit Price]]</f>
        <v>1000187.04</v>
      </c>
      <c r="N546" s="3">
        <f>sales[[#This Row],[Units Sold]]*sales[[#This Row],[Unit Cost]]</f>
        <v>624607.55999999994</v>
      </c>
      <c r="O546" s="3">
        <f>sales[[#This Row],[Total Sale]]-sales[[#This Row],[Total Cost]]</f>
        <v>375579.4800000001</v>
      </c>
      <c r="P546" s="19">
        <f>YEAR(sales[[#This Row],[Order Date]])</f>
        <v>2020</v>
      </c>
      <c r="Q546" s="19" t="str">
        <f>TEXT(sales[[#This Row],[Order Date]],"mmm")</f>
        <v>may</v>
      </c>
      <c r="R546" s="19">
        <f>sales[[#This Row],[Ship Date]]-sales[[#This Row],[Order Date]]</f>
        <v>34</v>
      </c>
    </row>
    <row r="547" spans="1:18" x14ac:dyDescent="0.25">
      <c r="A547" s="8">
        <v>573358285</v>
      </c>
      <c r="B547" t="s">
        <v>710</v>
      </c>
      <c r="C547" s="1">
        <v>43997</v>
      </c>
      <c r="D547" s="1">
        <v>44011</v>
      </c>
      <c r="E547" t="s">
        <v>1166</v>
      </c>
      <c r="F547" t="s">
        <v>6</v>
      </c>
      <c r="G547" t="str">
        <f>VLOOKUP(sales[[#This Row],[Country]],countryregion[],2,0)</f>
        <v>Asia</v>
      </c>
      <c r="H547" t="s">
        <v>120</v>
      </c>
      <c r="I547" t="s">
        <v>2</v>
      </c>
      <c r="J547">
        <v>8313</v>
      </c>
      <c r="K547" s="3">
        <f>VLOOKUP(sales[[#This Row],[Item Type]],typepricecost[],2,0)</f>
        <v>152.58000000000001</v>
      </c>
      <c r="L547" s="3">
        <f>VLOOKUP(sales[[#This Row],[Item Type]],typepricecost[],3,0)</f>
        <v>97.44</v>
      </c>
      <c r="M547" s="3">
        <f>sales[[#This Row],[Units Sold]]*sales[[#This Row],[Unit Price]]</f>
        <v>1268397.54</v>
      </c>
      <c r="N547" s="3">
        <f>sales[[#This Row],[Units Sold]]*sales[[#This Row],[Unit Cost]]</f>
        <v>810018.72</v>
      </c>
      <c r="O547" s="3">
        <f>sales[[#This Row],[Total Sale]]-sales[[#This Row],[Total Cost]]</f>
        <v>458378.82000000007</v>
      </c>
      <c r="P547" s="19">
        <f>YEAR(sales[[#This Row],[Order Date]])</f>
        <v>2020</v>
      </c>
      <c r="Q547" s="19" t="str">
        <f>TEXT(sales[[#This Row],[Order Date]],"mmm")</f>
        <v>jun</v>
      </c>
      <c r="R547" s="19">
        <f>sales[[#This Row],[Ship Date]]-sales[[#This Row],[Order Date]]</f>
        <v>14</v>
      </c>
    </row>
    <row r="548" spans="1:18" x14ac:dyDescent="0.25">
      <c r="A548" s="8">
        <v>288654887</v>
      </c>
      <c r="B548" t="s">
        <v>561</v>
      </c>
      <c r="C548" s="1">
        <v>44790</v>
      </c>
      <c r="D548" s="1">
        <v>44833</v>
      </c>
      <c r="E548" t="s">
        <v>1165</v>
      </c>
      <c r="F548" t="s">
        <v>3</v>
      </c>
      <c r="G548" t="str">
        <f>VLOOKUP(sales[[#This Row],[Country]],countryregion[],2,0)</f>
        <v>Europe</v>
      </c>
      <c r="H548" t="s">
        <v>173</v>
      </c>
      <c r="I548" t="s">
        <v>1146</v>
      </c>
      <c r="J548">
        <v>8251</v>
      </c>
      <c r="K548" s="3">
        <f>VLOOKUP(sales[[#This Row],[Item Type]],typepricecost[],2,0)</f>
        <v>154.06</v>
      </c>
      <c r="L548" s="3">
        <f>VLOOKUP(sales[[#This Row],[Item Type]],typepricecost[],3,0)</f>
        <v>90.93</v>
      </c>
      <c r="M548" s="3">
        <f>sales[[#This Row],[Units Sold]]*sales[[#This Row],[Unit Price]]</f>
        <v>1271149.06</v>
      </c>
      <c r="N548" s="3">
        <f>sales[[#This Row],[Units Sold]]*sales[[#This Row],[Unit Cost]]</f>
        <v>750263.43</v>
      </c>
      <c r="O548" s="3">
        <f>sales[[#This Row],[Total Sale]]-sales[[#This Row],[Total Cost]]</f>
        <v>520885.63</v>
      </c>
      <c r="P548" s="19">
        <f>YEAR(sales[[#This Row],[Order Date]])</f>
        <v>2022</v>
      </c>
      <c r="Q548" s="19" t="str">
        <f>TEXT(sales[[#This Row],[Order Date]],"mmm")</f>
        <v>ago</v>
      </c>
      <c r="R548" s="19">
        <f>sales[[#This Row],[Ship Date]]-sales[[#This Row],[Order Date]]</f>
        <v>43</v>
      </c>
    </row>
    <row r="549" spans="1:18" x14ac:dyDescent="0.25">
      <c r="A549" s="8">
        <v>598490369</v>
      </c>
      <c r="B549" t="s">
        <v>711</v>
      </c>
      <c r="C549" s="1">
        <v>44228</v>
      </c>
      <c r="D549" s="1">
        <v>44234</v>
      </c>
      <c r="E549" t="s">
        <v>1163</v>
      </c>
      <c r="F549" t="s">
        <v>3</v>
      </c>
      <c r="G549" t="str">
        <f>VLOOKUP(sales[[#This Row],[Country]],countryregion[],2,0)</f>
        <v>Sub-Saharan Africa</v>
      </c>
      <c r="H549" t="s">
        <v>128</v>
      </c>
      <c r="I549" t="s">
        <v>2</v>
      </c>
      <c r="J549">
        <v>5455</v>
      </c>
      <c r="K549" s="3">
        <f>VLOOKUP(sales[[#This Row],[Item Type]],typepricecost[],2,0)</f>
        <v>152.58000000000001</v>
      </c>
      <c r="L549" s="3">
        <f>VLOOKUP(sales[[#This Row],[Item Type]],typepricecost[],3,0)</f>
        <v>97.44</v>
      </c>
      <c r="M549" s="3">
        <f>sales[[#This Row],[Units Sold]]*sales[[#This Row],[Unit Price]]</f>
        <v>832323.9</v>
      </c>
      <c r="N549" s="3">
        <f>sales[[#This Row],[Units Sold]]*sales[[#This Row],[Unit Cost]]</f>
        <v>531535.19999999995</v>
      </c>
      <c r="O549" s="3">
        <f>sales[[#This Row],[Total Sale]]-sales[[#This Row],[Total Cost]]</f>
        <v>300788.70000000007</v>
      </c>
      <c r="P549" s="19">
        <f>YEAR(sales[[#This Row],[Order Date]])</f>
        <v>2021</v>
      </c>
      <c r="Q549" s="19" t="str">
        <f>TEXT(sales[[#This Row],[Order Date]],"mmm")</f>
        <v>feb</v>
      </c>
      <c r="R549" s="19">
        <f>sales[[#This Row],[Ship Date]]-sales[[#This Row],[Order Date]]</f>
        <v>6</v>
      </c>
    </row>
    <row r="550" spans="1:18" x14ac:dyDescent="0.25">
      <c r="A550" s="8">
        <v>290413558</v>
      </c>
      <c r="B550" t="s">
        <v>712</v>
      </c>
      <c r="C550" s="1">
        <v>43997</v>
      </c>
      <c r="D550" s="1">
        <v>44031</v>
      </c>
      <c r="E550" t="s">
        <v>1166</v>
      </c>
      <c r="F550" t="s">
        <v>3</v>
      </c>
      <c r="G550" t="str">
        <f>VLOOKUP(sales[[#This Row],[Country]],countryregion[],2,0)</f>
        <v>Central America and the Caribbean</v>
      </c>
      <c r="H550" t="s">
        <v>88</v>
      </c>
      <c r="I550" t="s">
        <v>1152</v>
      </c>
      <c r="J550">
        <v>8680</v>
      </c>
      <c r="K550" s="3">
        <f>VLOOKUP(sales[[#This Row],[Item Type]],typepricecost[],2,0)</f>
        <v>109.28</v>
      </c>
      <c r="L550" s="3">
        <f>VLOOKUP(sales[[#This Row],[Item Type]],typepricecost[],3,0)</f>
        <v>35.840000000000003</v>
      </c>
      <c r="M550" s="3">
        <f>sales[[#This Row],[Units Sold]]*sales[[#This Row],[Unit Price]]</f>
        <v>948550.4</v>
      </c>
      <c r="N550" s="3">
        <f>sales[[#This Row],[Units Sold]]*sales[[#This Row],[Unit Cost]]</f>
        <v>311091.20000000001</v>
      </c>
      <c r="O550" s="3">
        <f>sales[[#This Row],[Total Sale]]-sales[[#This Row],[Total Cost]]</f>
        <v>637459.19999999995</v>
      </c>
      <c r="P550" s="19">
        <f>YEAR(sales[[#This Row],[Order Date]])</f>
        <v>2020</v>
      </c>
      <c r="Q550" s="19" t="str">
        <f>TEXT(sales[[#This Row],[Order Date]],"mmm")</f>
        <v>jun</v>
      </c>
      <c r="R550" s="19">
        <f>sales[[#This Row],[Ship Date]]-sales[[#This Row],[Order Date]]</f>
        <v>34</v>
      </c>
    </row>
    <row r="551" spans="1:18" x14ac:dyDescent="0.25">
      <c r="A551" s="8">
        <v>472285783</v>
      </c>
      <c r="B551" t="s">
        <v>713</v>
      </c>
      <c r="C551" s="1">
        <v>43843</v>
      </c>
      <c r="D551" s="1">
        <v>43857</v>
      </c>
      <c r="E551" t="s">
        <v>1164</v>
      </c>
      <c r="F551" t="s">
        <v>6</v>
      </c>
      <c r="G551" t="str">
        <f>VLOOKUP(sales[[#This Row],[Country]],countryregion[],2,0)</f>
        <v>Middle East and North Africa</v>
      </c>
      <c r="H551" t="s">
        <v>116</v>
      </c>
      <c r="I551" t="s">
        <v>1148</v>
      </c>
      <c r="J551">
        <v>8713</v>
      </c>
      <c r="K551" s="3">
        <f>VLOOKUP(sales[[#This Row],[Item Type]],typepricecost[],2,0)</f>
        <v>437.2</v>
      </c>
      <c r="L551" s="3">
        <f>VLOOKUP(sales[[#This Row],[Item Type]],typepricecost[],3,0)</f>
        <v>263.33</v>
      </c>
      <c r="M551" s="3">
        <f>sales[[#This Row],[Units Sold]]*sales[[#This Row],[Unit Price]]</f>
        <v>3809323.6</v>
      </c>
      <c r="N551" s="3">
        <f>sales[[#This Row],[Units Sold]]*sales[[#This Row],[Unit Cost]]</f>
        <v>2294394.29</v>
      </c>
      <c r="O551" s="3">
        <f>sales[[#This Row],[Total Sale]]-sales[[#This Row],[Total Cost]]</f>
        <v>1514929.31</v>
      </c>
      <c r="P551" s="19">
        <f>YEAR(sales[[#This Row],[Order Date]])</f>
        <v>2020</v>
      </c>
      <c r="Q551" s="19" t="str">
        <f>TEXT(sales[[#This Row],[Order Date]],"mmm")</f>
        <v>ene</v>
      </c>
      <c r="R551" s="19">
        <f>sales[[#This Row],[Ship Date]]-sales[[#This Row],[Order Date]]</f>
        <v>14</v>
      </c>
    </row>
    <row r="552" spans="1:18" x14ac:dyDescent="0.25">
      <c r="A552" s="8">
        <v>522280871</v>
      </c>
      <c r="B552" t="s">
        <v>714</v>
      </c>
      <c r="C552" s="1">
        <v>44181</v>
      </c>
      <c r="D552" s="1">
        <v>44208</v>
      </c>
      <c r="E552" t="s">
        <v>1164</v>
      </c>
      <c r="F552" t="s">
        <v>3</v>
      </c>
      <c r="G552" t="str">
        <f>VLOOKUP(sales[[#This Row],[Country]],countryregion[],2,0)</f>
        <v>Middle East and North Africa</v>
      </c>
      <c r="H552" t="s">
        <v>84</v>
      </c>
      <c r="I552" t="s">
        <v>1155</v>
      </c>
      <c r="J552">
        <v>3371</v>
      </c>
      <c r="K552" s="3">
        <f>VLOOKUP(sales[[#This Row],[Item Type]],typepricecost[],2,0)</f>
        <v>421.89</v>
      </c>
      <c r="L552" s="3">
        <f>VLOOKUP(sales[[#This Row],[Item Type]],typepricecost[],3,0)</f>
        <v>364.69</v>
      </c>
      <c r="M552" s="3">
        <f>sales[[#This Row],[Units Sold]]*sales[[#This Row],[Unit Price]]</f>
        <v>1422191.19</v>
      </c>
      <c r="N552" s="3">
        <f>sales[[#This Row],[Units Sold]]*sales[[#This Row],[Unit Cost]]</f>
        <v>1229369.99</v>
      </c>
      <c r="O552" s="3">
        <f>sales[[#This Row],[Total Sale]]-sales[[#This Row],[Total Cost]]</f>
        <v>192821.19999999995</v>
      </c>
      <c r="P552" s="19">
        <f>YEAR(sales[[#This Row],[Order Date]])</f>
        <v>2020</v>
      </c>
      <c r="Q552" s="19" t="str">
        <f>TEXT(sales[[#This Row],[Order Date]],"mmm")</f>
        <v>dic</v>
      </c>
      <c r="R552" s="19">
        <f>sales[[#This Row],[Ship Date]]-sales[[#This Row],[Order Date]]</f>
        <v>27</v>
      </c>
    </row>
    <row r="553" spans="1:18" x14ac:dyDescent="0.25">
      <c r="A553" s="8">
        <v>338885152</v>
      </c>
      <c r="B553" t="s">
        <v>715</v>
      </c>
      <c r="C553" s="1">
        <v>44527</v>
      </c>
      <c r="D553" s="1">
        <v>44541</v>
      </c>
      <c r="E553" t="s">
        <v>1163</v>
      </c>
      <c r="F553" t="s">
        <v>6</v>
      </c>
      <c r="G553" t="str">
        <f>VLOOKUP(sales[[#This Row],[Country]],countryregion[],2,0)</f>
        <v>Central America and the Caribbean</v>
      </c>
      <c r="H553" t="s">
        <v>91</v>
      </c>
      <c r="I553" t="s">
        <v>1153</v>
      </c>
      <c r="J553">
        <v>2502</v>
      </c>
      <c r="K553" s="3">
        <f>VLOOKUP(sales[[#This Row],[Item Type]],typepricecost[],2,0)</f>
        <v>668.27</v>
      </c>
      <c r="L553" s="3">
        <f>VLOOKUP(sales[[#This Row],[Item Type]],typepricecost[],3,0)</f>
        <v>502.54</v>
      </c>
      <c r="M553" s="3">
        <f>sales[[#This Row],[Units Sold]]*sales[[#This Row],[Unit Price]]</f>
        <v>1672011.54</v>
      </c>
      <c r="N553" s="3">
        <f>sales[[#This Row],[Units Sold]]*sales[[#This Row],[Unit Cost]]</f>
        <v>1257355.08</v>
      </c>
      <c r="O553" s="3">
        <f>sales[[#This Row],[Total Sale]]-sales[[#This Row],[Total Cost]]</f>
        <v>414656.45999999996</v>
      </c>
      <c r="P553" s="19">
        <f>YEAR(sales[[#This Row],[Order Date]])</f>
        <v>2021</v>
      </c>
      <c r="Q553" s="19" t="str">
        <f>TEXT(sales[[#This Row],[Order Date]],"mmm")</f>
        <v>nov</v>
      </c>
      <c r="R553" s="19">
        <f>sales[[#This Row],[Ship Date]]-sales[[#This Row],[Order Date]]</f>
        <v>14</v>
      </c>
    </row>
    <row r="554" spans="1:18" x14ac:dyDescent="0.25">
      <c r="A554" s="8">
        <v>790897452</v>
      </c>
      <c r="B554" t="s">
        <v>716</v>
      </c>
      <c r="C554" s="1">
        <v>44024</v>
      </c>
      <c r="D554" s="1">
        <v>44029</v>
      </c>
      <c r="E554" t="s">
        <v>1163</v>
      </c>
      <c r="F554" t="s">
        <v>3</v>
      </c>
      <c r="G554" t="str">
        <f>VLOOKUP(sales[[#This Row],[Country]],countryregion[],2,0)</f>
        <v>Australia and Oceania</v>
      </c>
      <c r="H554" t="s">
        <v>390</v>
      </c>
      <c r="I554" t="s">
        <v>1153</v>
      </c>
      <c r="J554">
        <v>2986</v>
      </c>
      <c r="K554" s="3">
        <f>VLOOKUP(sales[[#This Row],[Item Type]],typepricecost[],2,0)</f>
        <v>668.27</v>
      </c>
      <c r="L554" s="3">
        <f>VLOOKUP(sales[[#This Row],[Item Type]],typepricecost[],3,0)</f>
        <v>502.54</v>
      </c>
      <c r="M554" s="3">
        <f>sales[[#This Row],[Units Sold]]*sales[[#This Row],[Unit Price]]</f>
        <v>1995454.22</v>
      </c>
      <c r="N554" s="3">
        <f>sales[[#This Row],[Units Sold]]*sales[[#This Row],[Unit Cost]]</f>
        <v>1500584.4400000002</v>
      </c>
      <c r="O554" s="3">
        <f>sales[[#This Row],[Total Sale]]-sales[[#This Row],[Total Cost]]</f>
        <v>494869.7799999998</v>
      </c>
      <c r="P554" s="19">
        <f>YEAR(sales[[#This Row],[Order Date]])</f>
        <v>2020</v>
      </c>
      <c r="Q554" s="19" t="str">
        <f>TEXT(sales[[#This Row],[Order Date]],"mmm")</f>
        <v>jul</v>
      </c>
      <c r="R554" s="19">
        <f>sales[[#This Row],[Ship Date]]-sales[[#This Row],[Order Date]]</f>
        <v>5</v>
      </c>
    </row>
    <row r="555" spans="1:18" x14ac:dyDescent="0.25">
      <c r="A555" s="8">
        <v>567429101</v>
      </c>
      <c r="B555" t="s">
        <v>717</v>
      </c>
      <c r="C555" s="1">
        <v>44049</v>
      </c>
      <c r="D555" s="1">
        <v>44093</v>
      </c>
      <c r="E555" t="s">
        <v>1165</v>
      </c>
      <c r="F555" t="s">
        <v>3</v>
      </c>
      <c r="G555" t="str">
        <f>VLOOKUP(sales[[#This Row],[Country]],countryregion[],2,0)</f>
        <v>Sub-Saharan Africa</v>
      </c>
      <c r="H555" t="s">
        <v>156</v>
      </c>
      <c r="I555" t="s">
        <v>1155</v>
      </c>
      <c r="J555">
        <v>3735</v>
      </c>
      <c r="K555" s="3">
        <f>VLOOKUP(sales[[#This Row],[Item Type]],typepricecost[],2,0)</f>
        <v>421.89</v>
      </c>
      <c r="L555" s="3">
        <f>VLOOKUP(sales[[#This Row],[Item Type]],typepricecost[],3,0)</f>
        <v>364.69</v>
      </c>
      <c r="M555" s="3">
        <f>sales[[#This Row],[Units Sold]]*sales[[#This Row],[Unit Price]]</f>
        <v>1575759.15</v>
      </c>
      <c r="N555" s="3">
        <f>sales[[#This Row],[Units Sold]]*sales[[#This Row],[Unit Cost]]</f>
        <v>1362117.15</v>
      </c>
      <c r="O555" s="3">
        <f>sales[[#This Row],[Total Sale]]-sales[[#This Row],[Total Cost]]</f>
        <v>213642</v>
      </c>
      <c r="P555" s="19">
        <f>YEAR(sales[[#This Row],[Order Date]])</f>
        <v>2020</v>
      </c>
      <c r="Q555" s="19" t="str">
        <f>TEXT(sales[[#This Row],[Order Date]],"mmm")</f>
        <v>ago</v>
      </c>
      <c r="R555" s="19">
        <f>sales[[#This Row],[Ship Date]]-sales[[#This Row],[Order Date]]</f>
        <v>44</v>
      </c>
    </row>
    <row r="556" spans="1:18" x14ac:dyDescent="0.25">
      <c r="A556" s="8">
        <v>227903926</v>
      </c>
      <c r="B556" t="s">
        <v>718</v>
      </c>
      <c r="C556" s="1">
        <v>44559</v>
      </c>
      <c r="D556" s="1">
        <v>44571</v>
      </c>
      <c r="E556" t="s">
        <v>1164</v>
      </c>
      <c r="F556" t="s">
        <v>3</v>
      </c>
      <c r="G556" t="str">
        <f>VLOOKUP(sales[[#This Row],[Country]],countryregion[],2,0)</f>
        <v>Sub-Saharan Africa</v>
      </c>
      <c r="H556" t="s">
        <v>193</v>
      </c>
      <c r="I556" t="s">
        <v>1150</v>
      </c>
      <c r="J556">
        <v>691</v>
      </c>
      <c r="K556" s="3">
        <f>VLOOKUP(sales[[#This Row],[Item Type]],typepricecost[],2,0)</f>
        <v>255.28</v>
      </c>
      <c r="L556" s="3">
        <f>VLOOKUP(sales[[#This Row],[Item Type]],typepricecost[],3,0)</f>
        <v>159.41999999999999</v>
      </c>
      <c r="M556" s="3">
        <f>sales[[#This Row],[Units Sold]]*sales[[#This Row],[Unit Price]]</f>
        <v>176398.48</v>
      </c>
      <c r="N556" s="3">
        <f>sales[[#This Row],[Units Sold]]*sales[[#This Row],[Unit Cost]]</f>
        <v>110159.21999999999</v>
      </c>
      <c r="O556" s="3">
        <f>sales[[#This Row],[Total Sale]]-sales[[#This Row],[Total Cost]]</f>
        <v>66239.260000000024</v>
      </c>
      <c r="P556" s="19">
        <f>YEAR(sales[[#This Row],[Order Date]])</f>
        <v>2021</v>
      </c>
      <c r="Q556" s="19" t="str">
        <f>TEXT(sales[[#This Row],[Order Date]],"mmm")</f>
        <v>dic</v>
      </c>
      <c r="R556" s="19">
        <f>sales[[#This Row],[Ship Date]]-sales[[#This Row],[Order Date]]</f>
        <v>12</v>
      </c>
    </row>
    <row r="557" spans="1:18" x14ac:dyDescent="0.25">
      <c r="A557" s="8">
        <v>852058255</v>
      </c>
      <c r="B557" t="s">
        <v>719</v>
      </c>
      <c r="C557" s="1">
        <v>44615</v>
      </c>
      <c r="D557" s="1">
        <v>44620</v>
      </c>
      <c r="E557" t="s">
        <v>1164</v>
      </c>
      <c r="F557" t="s">
        <v>3</v>
      </c>
      <c r="G557" t="str">
        <f>VLOOKUP(sales[[#This Row],[Country]],countryregion[],2,0)</f>
        <v>Sub-Saharan Africa</v>
      </c>
      <c r="H557" t="s">
        <v>379</v>
      </c>
      <c r="I557" t="s">
        <v>1151</v>
      </c>
      <c r="J557">
        <v>1827</v>
      </c>
      <c r="K557" s="3">
        <f>VLOOKUP(sales[[#This Row],[Item Type]],typepricecost[],2,0)</f>
        <v>47.45</v>
      </c>
      <c r="L557" s="3">
        <f>VLOOKUP(sales[[#This Row],[Item Type]],typepricecost[],3,0)</f>
        <v>31.79</v>
      </c>
      <c r="M557" s="3">
        <f>sales[[#This Row],[Units Sold]]*sales[[#This Row],[Unit Price]]</f>
        <v>86691.150000000009</v>
      </c>
      <c r="N557" s="3">
        <f>sales[[#This Row],[Units Sold]]*sales[[#This Row],[Unit Cost]]</f>
        <v>58080.33</v>
      </c>
      <c r="O557" s="3">
        <f>sales[[#This Row],[Total Sale]]-sales[[#This Row],[Total Cost]]</f>
        <v>28610.820000000007</v>
      </c>
      <c r="P557" s="19">
        <f>YEAR(sales[[#This Row],[Order Date]])</f>
        <v>2022</v>
      </c>
      <c r="Q557" s="19" t="str">
        <f>TEXT(sales[[#This Row],[Order Date]],"mmm")</f>
        <v>feb</v>
      </c>
      <c r="R557" s="19">
        <f>sales[[#This Row],[Ship Date]]-sales[[#This Row],[Order Date]]</f>
        <v>5</v>
      </c>
    </row>
    <row r="558" spans="1:18" x14ac:dyDescent="0.25">
      <c r="A558" s="8">
        <v>889940917</v>
      </c>
      <c r="B558" t="s">
        <v>720</v>
      </c>
      <c r="C558" s="1">
        <v>43946</v>
      </c>
      <c r="D558" s="1">
        <v>43951</v>
      </c>
      <c r="E558" t="s">
        <v>1166</v>
      </c>
      <c r="F558" t="s">
        <v>6</v>
      </c>
      <c r="G558" t="str">
        <f>VLOOKUP(sales[[#This Row],[Country]],countryregion[],2,0)</f>
        <v>Australia and Oceania</v>
      </c>
      <c r="H558" t="s">
        <v>390</v>
      </c>
      <c r="I558" t="s">
        <v>1149</v>
      </c>
      <c r="J558">
        <v>2149</v>
      </c>
      <c r="K558" s="3">
        <f>VLOOKUP(sales[[#This Row],[Item Type]],typepricecost[],2,0)</f>
        <v>205.7</v>
      </c>
      <c r="L558" s="3">
        <f>VLOOKUP(sales[[#This Row],[Item Type]],typepricecost[],3,0)</f>
        <v>117.11</v>
      </c>
      <c r="M558" s="3">
        <f>sales[[#This Row],[Units Sold]]*sales[[#This Row],[Unit Price]]</f>
        <v>442049.3</v>
      </c>
      <c r="N558" s="3">
        <f>sales[[#This Row],[Units Sold]]*sales[[#This Row],[Unit Cost]]</f>
        <v>251669.38999999998</v>
      </c>
      <c r="O558" s="3">
        <f>sales[[#This Row],[Total Sale]]-sales[[#This Row],[Total Cost]]</f>
        <v>190379.91</v>
      </c>
      <c r="P558" s="19">
        <f>YEAR(sales[[#This Row],[Order Date]])</f>
        <v>2020</v>
      </c>
      <c r="Q558" s="19" t="str">
        <f>TEXT(sales[[#This Row],[Order Date]],"mmm")</f>
        <v>abr</v>
      </c>
      <c r="R558" s="19">
        <f>sales[[#This Row],[Ship Date]]-sales[[#This Row],[Order Date]]</f>
        <v>5</v>
      </c>
    </row>
    <row r="559" spans="1:18" x14ac:dyDescent="0.25">
      <c r="A559" s="8">
        <v>211913239</v>
      </c>
      <c r="B559" t="s">
        <v>721</v>
      </c>
      <c r="C559" s="1">
        <v>44516</v>
      </c>
      <c r="D559" s="1">
        <v>44527</v>
      </c>
      <c r="E559" t="s">
        <v>1164</v>
      </c>
      <c r="F559" t="s">
        <v>3</v>
      </c>
      <c r="G559" t="str">
        <f>VLOOKUP(sales[[#This Row],[Country]],countryregion[],2,0)</f>
        <v>Middle East and North Africa</v>
      </c>
      <c r="H559" t="s">
        <v>31</v>
      </c>
      <c r="I559" t="s">
        <v>1151</v>
      </c>
      <c r="J559">
        <v>8692</v>
      </c>
      <c r="K559" s="3">
        <f>VLOOKUP(sales[[#This Row],[Item Type]],typepricecost[],2,0)</f>
        <v>47.45</v>
      </c>
      <c r="L559" s="3">
        <f>VLOOKUP(sales[[#This Row],[Item Type]],typepricecost[],3,0)</f>
        <v>31.79</v>
      </c>
      <c r="M559" s="3">
        <f>sales[[#This Row],[Units Sold]]*sales[[#This Row],[Unit Price]]</f>
        <v>412435.4</v>
      </c>
      <c r="N559" s="3">
        <f>sales[[#This Row],[Units Sold]]*sales[[#This Row],[Unit Cost]]</f>
        <v>276318.68</v>
      </c>
      <c r="O559" s="3">
        <f>sales[[#This Row],[Total Sale]]-sales[[#This Row],[Total Cost]]</f>
        <v>136116.72000000003</v>
      </c>
      <c r="P559" s="19">
        <f>YEAR(sales[[#This Row],[Order Date]])</f>
        <v>2021</v>
      </c>
      <c r="Q559" s="19" t="str">
        <f>TEXT(sales[[#This Row],[Order Date]],"mmm")</f>
        <v>nov</v>
      </c>
      <c r="R559" s="19">
        <f>sales[[#This Row],[Ship Date]]-sales[[#This Row],[Order Date]]</f>
        <v>11</v>
      </c>
    </row>
    <row r="560" spans="1:18" x14ac:dyDescent="0.25">
      <c r="A560" s="8">
        <v>558649051</v>
      </c>
      <c r="B560" t="s">
        <v>722</v>
      </c>
      <c r="C560" s="1">
        <v>44783</v>
      </c>
      <c r="D560" s="1">
        <v>44788</v>
      </c>
      <c r="E560" t="s">
        <v>1166</v>
      </c>
      <c r="F560" t="s">
        <v>3</v>
      </c>
      <c r="G560" t="str">
        <f>VLOOKUP(sales[[#This Row],[Country]],countryregion[],2,0)</f>
        <v>Sub-Saharan Africa</v>
      </c>
      <c r="H560" t="s">
        <v>156</v>
      </c>
      <c r="I560" t="s">
        <v>1149</v>
      </c>
      <c r="J560">
        <v>5523</v>
      </c>
      <c r="K560" s="3">
        <f>VLOOKUP(sales[[#This Row],[Item Type]],typepricecost[],2,0)</f>
        <v>205.7</v>
      </c>
      <c r="L560" s="3">
        <f>VLOOKUP(sales[[#This Row],[Item Type]],typepricecost[],3,0)</f>
        <v>117.11</v>
      </c>
      <c r="M560" s="3">
        <f>sales[[#This Row],[Units Sold]]*sales[[#This Row],[Unit Price]]</f>
        <v>1136081.0999999999</v>
      </c>
      <c r="N560" s="3">
        <f>sales[[#This Row],[Units Sold]]*sales[[#This Row],[Unit Cost]]</f>
        <v>646798.53</v>
      </c>
      <c r="O560" s="3">
        <f>sales[[#This Row],[Total Sale]]-sales[[#This Row],[Total Cost]]</f>
        <v>489282.56999999983</v>
      </c>
      <c r="P560" s="19">
        <f>YEAR(sales[[#This Row],[Order Date]])</f>
        <v>2022</v>
      </c>
      <c r="Q560" s="19" t="str">
        <f>TEXT(sales[[#This Row],[Order Date]],"mmm")</f>
        <v>ago</v>
      </c>
      <c r="R560" s="19">
        <f>sales[[#This Row],[Ship Date]]-sales[[#This Row],[Order Date]]</f>
        <v>5</v>
      </c>
    </row>
    <row r="561" spans="1:18" x14ac:dyDescent="0.25">
      <c r="A561" s="8">
        <v>591134679</v>
      </c>
      <c r="B561" t="s">
        <v>723</v>
      </c>
      <c r="C561" s="1">
        <v>44393</v>
      </c>
      <c r="D561" s="1">
        <v>44431</v>
      </c>
      <c r="E561" t="s">
        <v>1165</v>
      </c>
      <c r="F561" t="s">
        <v>6</v>
      </c>
      <c r="G561" t="str">
        <f>VLOOKUP(sales[[#This Row],[Country]],countryregion[],2,0)</f>
        <v>Middle East and North Africa</v>
      </c>
      <c r="H561" t="s">
        <v>10</v>
      </c>
      <c r="I561" t="s">
        <v>1150</v>
      </c>
      <c r="J561">
        <v>8743</v>
      </c>
      <c r="K561" s="3">
        <f>VLOOKUP(sales[[#This Row],[Item Type]],typepricecost[],2,0)</f>
        <v>255.28</v>
      </c>
      <c r="L561" s="3">
        <f>VLOOKUP(sales[[#This Row],[Item Type]],typepricecost[],3,0)</f>
        <v>159.41999999999999</v>
      </c>
      <c r="M561" s="3">
        <f>sales[[#This Row],[Units Sold]]*sales[[#This Row],[Unit Price]]</f>
        <v>2231913.04</v>
      </c>
      <c r="N561" s="3">
        <f>sales[[#This Row],[Units Sold]]*sales[[#This Row],[Unit Cost]]</f>
        <v>1393809.0599999998</v>
      </c>
      <c r="O561" s="3">
        <f>sales[[#This Row],[Total Sale]]-sales[[#This Row],[Total Cost]]</f>
        <v>838103.98000000021</v>
      </c>
      <c r="P561" s="19">
        <f>YEAR(sales[[#This Row],[Order Date]])</f>
        <v>2021</v>
      </c>
      <c r="Q561" s="19" t="str">
        <f>TEXT(sales[[#This Row],[Order Date]],"mmm")</f>
        <v>jul</v>
      </c>
      <c r="R561" s="19">
        <f>sales[[#This Row],[Ship Date]]-sales[[#This Row],[Order Date]]</f>
        <v>38</v>
      </c>
    </row>
    <row r="562" spans="1:18" x14ac:dyDescent="0.25">
      <c r="A562" s="8">
        <v>840668952</v>
      </c>
      <c r="B562" t="s">
        <v>724</v>
      </c>
      <c r="C562" s="1">
        <v>44708</v>
      </c>
      <c r="D562" s="1">
        <v>44752</v>
      </c>
      <c r="E562" t="s">
        <v>1163</v>
      </c>
      <c r="F562" t="s">
        <v>3</v>
      </c>
      <c r="G562" t="str">
        <f>VLOOKUP(sales[[#This Row],[Country]],countryregion[],2,0)</f>
        <v>Australia and Oceania</v>
      </c>
      <c r="H562" t="s">
        <v>294</v>
      </c>
      <c r="I562" t="s">
        <v>1148</v>
      </c>
      <c r="J562">
        <v>1479</v>
      </c>
      <c r="K562" s="3">
        <f>VLOOKUP(sales[[#This Row],[Item Type]],typepricecost[],2,0)</f>
        <v>437.2</v>
      </c>
      <c r="L562" s="3">
        <f>VLOOKUP(sales[[#This Row],[Item Type]],typepricecost[],3,0)</f>
        <v>263.33</v>
      </c>
      <c r="M562" s="3">
        <f>sales[[#This Row],[Units Sold]]*sales[[#This Row],[Unit Price]]</f>
        <v>646618.79999999993</v>
      </c>
      <c r="N562" s="3">
        <f>sales[[#This Row],[Units Sold]]*sales[[#This Row],[Unit Cost]]</f>
        <v>389465.06999999995</v>
      </c>
      <c r="O562" s="3">
        <f>sales[[#This Row],[Total Sale]]-sales[[#This Row],[Total Cost]]</f>
        <v>257153.72999999998</v>
      </c>
      <c r="P562" s="19">
        <f>YEAR(sales[[#This Row],[Order Date]])</f>
        <v>2022</v>
      </c>
      <c r="Q562" s="19" t="str">
        <f>TEXT(sales[[#This Row],[Order Date]],"mmm")</f>
        <v>may</v>
      </c>
      <c r="R562" s="19">
        <f>sales[[#This Row],[Ship Date]]-sales[[#This Row],[Order Date]]</f>
        <v>44</v>
      </c>
    </row>
    <row r="563" spans="1:18" x14ac:dyDescent="0.25">
      <c r="A563" s="8">
        <v>558863198</v>
      </c>
      <c r="B563" t="s">
        <v>725</v>
      </c>
      <c r="C563" s="1">
        <v>44103</v>
      </c>
      <c r="D563" s="1">
        <v>44127</v>
      </c>
      <c r="E563" t="s">
        <v>1166</v>
      </c>
      <c r="F563" t="s">
        <v>6</v>
      </c>
      <c r="G563" t="str">
        <f>VLOOKUP(sales[[#This Row],[Country]],countryregion[],2,0)</f>
        <v>Sub-Saharan Africa</v>
      </c>
      <c r="H563" t="s">
        <v>388</v>
      </c>
      <c r="I563" t="s">
        <v>1153</v>
      </c>
      <c r="J563">
        <v>8894</v>
      </c>
      <c r="K563" s="3">
        <f>VLOOKUP(sales[[#This Row],[Item Type]],typepricecost[],2,0)</f>
        <v>668.27</v>
      </c>
      <c r="L563" s="3">
        <f>VLOOKUP(sales[[#This Row],[Item Type]],typepricecost[],3,0)</f>
        <v>502.54</v>
      </c>
      <c r="M563" s="3">
        <f>sales[[#This Row],[Units Sold]]*sales[[#This Row],[Unit Price]]</f>
        <v>5943593.3799999999</v>
      </c>
      <c r="N563" s="3">
        <f>sales[[#This Row],[Units Sold]]*sales[[#This Row],[Unit Cost]]</f>
        <v>4469590.76</v>
      </c>
      <c r="O563" s="3">
        <f>sales[[#This Row],[Total Sale]]-sales[[#This Row],[Total Cost]]</f>
        <v>1474002.62</v>
      </c>
      <c r="P563" s="19">
        <f>YEAR(sales[[#This Row],[Order Date]])</f>
        <v>2020</v>
      </c>
      <c r="Q563" s="19" t="str">
        <f>TEXT(sales[[#This Row],[Order Date]],"mmm")</f>
        <v>sep</v>
      </c>
      <c r="R563" s="19">
        <f>sales[[#This Row],[Ship Date]]-sales[[#This Row],[Order Date]]</f>
        <v>24</v>
      </c>
    </row>
    <row r="564" spans="1:18" x14ac:dyDescent="0.25">
      <c r="A564" s="8">
        <v>867641246</v>
      </c>
      <c r="B564" t="s">
        <v>726</v>
      </c>
      <c r="C564" s="1">
        <v>44754</v>
      </c>
      <c r="D564" s="1">
        <v>44769</v>
      </c>
      <c r="E564" t="s">
        <v>1163</v>
      </c>
      <c r="F564" t="s">
        <v>3</v>
      </c>
      <c r="G564" t="str">
        <f>VLOOKUP(sales[[#This Row],[Country]],countryregion[],2,0)</f>
        <v>Europe</v>
      </c>
      <c r="H564" t="s">
        <v>186</v>
      </c>
      <c r="I564" t="s">
        <v>1150</v>
      </c>
      <c r="J564">
        <v>3180</v>
      </c>
      <c r="K564" s="3">
        <f>VLOOKUP(sales[[#This Row],[Item Type]],typepricecost[],2,0)</f>
        <v>255.28</v>
      </c>
      <c r="L564" s="3">
        <f>VLOOKUP(sales[[#This Row],[Item Type]],typepricecost[],3,0)</f>
        <v>159.41999999999999</v>
      </c>
      <c r="M564" s="3">
        <f>sales[[#This Row],[Units Sold]]*sales[[#This Row],[Unit Price]]</f>
        <v>811790.4</v>
      </c>
      <c r="N564" s="3">
        <f>sales[[#This Row],[Units Sold]]*sales[[#This Row],[Unit Cost]]</f>
        <v>506955.6</v>
      </c>
      <c r="O564" s="3">
        <f>sales[[#This Row],[Total Sale]]-sales[[#This Row],[Total Cost]]</f>
        <v>304834.80000000005</v>
      </c>
      <c r="P564" s="19">
        <f>YEAR(sales[[#This Row],[Order Date]])</f>
        <v>2022</v>
      </c>
      <c r="Q564" s="19" t="str">
        <f>TEXT(sales[[#This Row],[Order Date]],"mmm")</f>
        <v>jul</v>
      </c>
      <c r="R564" s="19">
        <f>sales[[#This Row],[Ship Date]]-sales[[#This Row],[Order Date]]</f>
        <v>15</v>
      </c>
    </row>
    <row r="565" spans="1:18" x14ac:dyDescent="0.25">
      <c r="A565" s="8">
        <v>709239423</v>
      </c>
      <c r="B565" t="s">
        <v>727</v>
      </c>
      <c r="C565" s="1">
        <v>44808</v>
      </c>
      <c r="D565" s="1">
        <v>44828</v>
      </c>
      <c r="E565" t="s">
        <v>1163</v>
      </c>
      <c r="F565" t="s">
        <v>6</v>
      </c>
      <c r="G565" t="str">
        <f>VLOOKUP(sales[[#This Row],[Country]],countryregion[],2,0)</f>
        <v>Sub-Saharan Africa</v>
      </c>
      <c r="H565" t="s">
        <v>193</v>
      </c>
      <c r="I565" t="s">
        <v>1149</v>
      </c>
      <c r="J565">
        <v>8561</v>
      </c>
      <c r="K565" s="3">
        <f>VLOOKUP(sales[[#This Row],[Item Type]],typepricecost[],2,0)</f>
        <v>205.7</v>
      </c>
      <c r="L565" s="3">
        <f>VLOOKUP(sales[[#This Row],[Item Type]],typepricecost[],3,0)</f>
        <v>117.11</v>
      </c>
      <c r="M565" s="3">
        <f>sales[[#This Row],[Units Sold]]*sales[[#This Row],[Unit Price]]</f>
        <v>1760997.7</v>
      </c>
      <c r="N565" s="3">
        <f>sales[[#This Row],[Units Sold]]*sales[[#This Row],[Unit Cost]]</f>
        <v>1002578.71</v>
      </c>
      <c r="O565" s="3">
        <f>sales[[#This Row],[Total Sale]]-sales[[#This Row],[Total Cost]]</f>
        <v>758418.99</v>
      </c>
      <c r="P565" s="19">
        <f>YEAR(sales[[#This Row],[Order Date]])</f>
        <v>2022</v>
      </c>
      <c r="Q565" s="19" t="str">
        <f>TEXT(sales[[#This Row],[Order Date]],"mmm")</f>
        <v>sep</v>
      </c>
      <c r="R565" s="19">
        <f>sales[[#This Row],[Ship Date]]-sales[[#This Row],[Order Date]]</f>
        <v>20</v>
      </c>
    </row>
    <row r="566" spans="1:18" x14ac:dyDescent="0.25">
      <c r="A566" s="8">
        <v>896206557</v>
      </c>
      <c r="B566" t="s">
        <v>728</v>
      </c>
      <c r="C566" s="1">
        <v>44124</v>
      </c>
      <c r="D566" s="1">
        <v>44151</v>
      </c>
      <c r="E566" t="s">
        <v>1166</v>
      </c>
      <c r="F566" t="s">
        <v>6</v>
      </c>
      <c r="G566" t="str">
        <f>VLOOKUP(sales[[#This Row],[Country]],countryregion[],2,0)</f>
        <v>Europe</v>
      </c>
      <c r="H566" t="s">
        <v>151</v>
      </c>
      <c r="I566" t="s">
        <v>1149</v>
      </c>
      <c r="J566">
        <v>6291</v>
      </c>
      <c r="K566" s="3">
        <f>VLOOKUP(sales[[#This Row],[Item Type]],typepricecost[],2,0)</f>
        <v>205.7</v>
      </c>
      <c r="L566" s="3">
        <f>VLOOKUP(sales[[#This Row],[Item Type]],typepricecost[],3,0)</f>
        <v>117.11</v>
      </c>
      <c r="M566" s="3">
        <f>sales[[#This Row],[Units Sold]]*sales[[#This Row],[Unit Price]]</f>
        <v>1294058.7</v>
      </c>
      <c r="N566" s="3">
        <f>sales[[#This Row],[Units Sold]]*sales[[#This Row],[Unit Cost]]</f>
        <v>736739.01</v>
      </c>
      <c r="O566" s="3">
        <f>sales[[#This Row],[Total Sale]]-sales[[#This Row],[Total Cost]]</f>
        <v>557319.68999999994</v>
      </c>
      <c r="P566" s="19">
        <f>YEAR(sales[[#This Row],[Order Date]])</f>
        <v>2020</v>
      </c>
      <c r="Q566" s="19" t="str">
        <f>TEXT(sales[[#This Row],[Order Date]],"mmm")</f>
        <v>oct</v>
      </c>
      <c r="R566" s="19">
        <f>sales[[#This Row],[Ship Date]]-sales[[#This Row],[Order Date]]</f>
        <v>27</v>
      </c>
    </row>
    <row r="567" spans="1:18" x14ac:dyDescent="0.25">
      <c r="A567" s="8">
        <v>961403977</v>
      </c>
      <c r="B567" t="s">
        <v>729</v>
      </c>
      <c r="C567" s="1">
        <v>44799</v>
      </c>
      <c r="D567" s="1">
        <v>44839</v>
      </c>
      <c r="E567" t="s">
        <v>1166</v>
      </c>
      <c r="F567" t="s">
        <v>6</v>
      </c>
      <c r="G567" t="str">
        <f>VLOOKUP(sales[[#This Row],[Country]],countryregion[],2,0)</f>
        <v>Sub-Saharan Africa</v>
      </c>
      <c r="H567" t="s">
        <v>379</v>
      </c>
      <c r="I567" t="s">
        <v>1150</v>
      </c>
      <c r="J567">
        <v>9656</v>
      </c>
      <c r="K567" s="3">
        <f>VLOOKUP(sales[[#This Row],[Item Type]],typepricecost[],2,0)</f>
        <v>255.28</v>
      </c>
      <c r="L567" s="3">
        <f>VLOOKUP(sales[[#This Row],[Item Type]],typepricecost[],3,0)</f>
        <v>159.41999999999999</v>
      </c>
      <c r="M567" s="3">
        <f>sales[[#This Row],[Units Sold]]*sales[[#This Row],[Unit Price]]</f>
        <v>2464983.6800000002</v>
      </c>
      <c r="N567" s="3">
        <f>sales[[#This Row],[Units Sold]]*sales[[#This Row],[Unit Cost]]</f>
        <v>1539359.5199999998</v>
      </c>
      <c r="O567" s="3">
        <f>sales[[#This Row],[Total Sale]]-sales[[#This Row],[Total Cost]]</f>
        <v>925624.16000000038</v>
      </c>
      <c r="P567" s="19">
        <f>YEAR(sales[[#This Row],[Order Date]])</f>
        <v>2022</v>
      </c>
      <c r="Q567" s="19" t="str">
        <f>TEXT(sales[[#This Row],[Order Date]],"mmm")</f>
        <v>ago</v>
      </c>
      <c r="R567" s="19">
        <f>sales[[#This Row],[Ship Date]]-sales[[#This Row],[Order Date]]</f>
        <v>40</v>
      </c>
    </row>
    <row r="568" spans="1:18" x14ac:dyDescent="0.25">
      <c r="A568" s="8">
        <v>508005511</v>
      </c>
      <c r="B568" t="s">
        <v>730</v>
      </c>
      <c r="C568" s="1">
        <v>44374</v>
      </c>
      <c r="D568" s="1">
        <v>44423</v>
      </c>
      <c r="E568" t="s">
        <v>1165</v>
      </c>
      <c r="F568" t="s">
        <v>6</v>
      </c>
      <c r="G568" t="str">
        <f>VLOOKUP(sales[[#This Row],[Country]],countryregion[],2,0)</f>
        <v>Asia</v>
      </c>
      <c r="H568" t="s">
        <v>75</v>
      </c>
      <c r="I568" t="s">
        <v>2</v>
      </c>
      <c r="J568">
        <v>8975</v>
      </c>
      <c r="K568" s="3">
        <f>VLOOKUP(sales[[#This Row],[Item Type]],typepricecost[],2,0)</f>
        <v>152.58000000000001</v>
      </c>
      <c r="L568" s="3">
        <f>VLOOKUP(sales[[#This Row],[Item Type]],typepricecost[],3,0)</f>
        <v>97.44</v>
      </c>
      <c r="M568" s="3">
        <f>sales[[#This Row],[Units Sold]]*sales[[#This Row],[Unit Price]]</f>
        <v>1369405.5</v>
      </c>
      <c r="N568" s="3">
        <f>sales[[#This Row],[Units Sold]]*sales[[#This Row],[Unit Cost]]</f>
        <v>874524</v>
      </c>
      <c r="O568" s="3">
        <f>sales[[#This Row],[Total Sale]]-sales[[#This Row],[Total Cost]]</f>
        <v>494881.5</v>
      </c>
      <c r="P568" s="19">
        <f>YEAR(sales[[#This Row],[Order Date]])</f>
        <v>2021</v>
      </c>
      <c r="Q568" s="19" t="str">
        <f>TEXT(sales[[#This Row],[Order Date]],"mmm")</f>
        <v>jun</v>
      </c>
      <c r="R568" s="19">
        <f>sales[[#This Row],[Ship Date]]-sales[[#This Row],[Order Date]]</f>
        <v>49</v>
      </c>
    </row>
    <row r="569" spans="1:18" x14ac:dyDescent="0.25">
      <c r="A569" s="8">
        <v>559497487</v>
      </c>
      <c r="B569" t="s">
        <v>123</v>
      </c>
      <c r="C569" s="1">
        <v>44717</v>
      </c>
      <c r="D569" s="1">
        <v>44726</v>
      </c>
      <c r="E569" t="s">
        <v>1166</v>
      </c>
      <c r="F569" t="s">
        <v>6</v>
      </c>
      <c r="G569" t="str">
        <f>VLOOKUP(sales[[#This Row],[Country]],countryregion[],2,0)</f>
        <v>Europe</v>
      </c>
      <c r="H569" t="s">
        <v>308</v>
      </c>
      <c r="I569" t="s">
        <v>1147</v>
      </c>
      <c r="J569">
        <v>6595</v>
      </c>
      <c r="K569" s="3">
        <f>VLOOKUP(sales[[#This Row],[Item Type]],typepricecost[],2,0)</f>
        <v>9.33</v>
      </c>
      <c r="L569" s="3">
        <f>VLOOKUP(sales[[#This Row],[Item Type]],typepricecost[],3,0)</f>
        <v>6.92</v>
      </c>
      <c r="M569" s="3">
        <f>sales[[#This Row],[Units Sold]]*sales[[#This Row],[Unit Price]]</f>
        <v>61531.35</v>
      </c>
      <c r="N569" s="3">
        <f>sales[[#This Row],[Units Sold]]*sales[[#This Row],[Unit Cost]]</f>
        <v>45637.4</v>
      </c>
      <c r="O569" s="3">
        <f>sales[[#This Row],[Total Sale]]-sales[[#This Row],[Total Cost]]</f>
        <v>15893.949999999997</v>
      </c>
      <c r="P569" s="19">
        <f>YEAR(sales[[#This Row],[Order Date]])</f>
        <v>2022</v>
      </c>
      <c r="Q569" s="19" t="str">
        <f>TEXT(sales[[#This Row],[Order Date]],"mmm")</f>
        <v>jun</v>
      </c>
      <c r="R569" s="19">
        <f>sales[[#This Row],[Ship Date]]-sales[[#This Row],[Order Date]]</f>
        <v>9</v>
      </c>
    </row>
    <row r="570" spans="1:18" x14ac:dyDescent="0.25">
      <c r="A570" s="8">
        <v>409678733</v>
      </c>
      <c r="B570" t="s">
        <v>731</v>
      </c>
      <c r="C570" s="1">
        <v>44185</v>
      </c>
      <c r="D570" s="1">
        <v>44198</v>
      </c>
      <c r="E570" t="s">
        <v>1163</v>
      </c>
      <c r="F570" t="s">
        <v>6</v>
      </c>
      <c r="G570" t="str">
        <f>VLOOKUP(sales[[#This Row],[Country]],countryregion[],2,0)</f>
        <v>Europe</v>
      </c>
      <c r="H570" t="s">
        <v>59</v>
      </c>
      <c r="I570" t="s">
        <v>1148</v>
      </c>
      <c r="J570">
        <v>1896</v>
      </c>
      <c r="K570" s="3">
        <f>VLOOKUP(sales[[#This Row],[Item Type]],typepricecost[],2,0)</f>
        <v>437.2</v>
      </c>
      <c r="L570" s="3">
        <f>VLOOKUP(sales[[#This Row],[Item Type]],typepricecost[],3,0)</f>
        <v>263.33</v>
      </c>
      <c r="M570" s="3">
        <f>sales[[#This Row],[Units Sold]]*sales[[#This Row],[Unit Price]]</f>
        <v>828931.2</v>
      </c>
      <c r="N570" s="3">
        <f>sales[[#This Row],[Units Sold]]*sales[[#This Row],[Unit Cost]]</f>
        <v>499273.68</v>
      </c>
      <c r="O570" s="3">
        <f>sales[[#This Row],[Total Sale]]-sales[[#This Row],[Total Cost]]</f>
        <v>329657.51999999996</v>
      </c>
      <c r="P570" s="19">
        <f>YEAR(sales[[#This Row],[Order Date]])</f>
        <v>2020</v>
      </c>
      <c r="Q570" s="19" t="str">
        <f>TEXT(sales[[#This Row],[Order Date]],"mmm")</f>
        <v>dic</v>
      </c>
      <c r="R570" s="19">
        <f>sales[[#This Row],[Ship Date]]-sales[[#This Row],[Order Date]]</f>
        <v>13</v>
      </c>
    </row>
    <row r="571" spans="1:18" x14ac:dyDescent="0.25">
      <c r="A571" s="8">
        <v>772660577</v>
      </c>
      <c r="B571" t="s">
        <v>732</v>
      </c>
      <c r="C571" s="1">
        <v>44418</v>
      </c>
      <c r="D571" s="1">
        <v>44434</v>
      </c>
      <c r="E571" t="s">
        <v>1164</v>
      </c>
      <c r="F571" t="s">
        <v>6</v>
      </c>
      <c r="G571" t="str">
        <f>VLOOKUP(sales[[#This Row],[Country]],countryregion[],2,0)</f>
        <v>Asia</v>
      </c>
      <c r="H571" t="s">
        <v>396</v>
      </c>
      <c r="I571" t="s">
        <v>1148</v>
      </c>
      <c r="J571">
        <v>6290</v>
      </c>
      <c r="K571" s="3">
        <f>VLOOKUP(sales[[#This Row],[Item Type]],typepricecost[],2,0)</f>
        <v>437.2</v>
      </c>
      <c r="L571" s="3">
        <f>VLOOKUP(sales[[#This Row],[Item Type]],typepricecost[],3,0)</f>
        <v>263.33</v>
      </c>
      <c r="M571" s="3">
        <f>sales[[#This Row],[Units Sold]]*sales[[#This Row],[Unit Price]]</f>
        <v>2749988</v>
      </c>
      <c r="N571" s="3">
        <f>sales[[#This Row],[Units Sold]]*sales[[#This Row],[Unit Cost]]</f>
        <v>1656345.7</v>
      </c>
      <c r="O571" s="3">
        <f>sales[[#This Row],[Total Sale]]-sales[[#This Row],[Total Cost]]</f>
        <v>1093642.3</v>
      </c>
      <c r="P571" s="19">
        <f>YEAR(sales[[#This Row],[Order Date]])</f>
        <v>2021</v>
      </c>
      <c r="Q571" s="19" t="str">
        <f>TEXT(sales[[#This Row],[Order Date]],"mmm")</f>
        <v>ago</v>
      </c>
      <c r="R571" s="19">
        <f>sales[[#This Row],[Ship Date]]-sales[[#This Row],[Order Date]]</f>
        <v>16</v>
      </c>
    </row>
    <row r="572" spans="1:18" x14ac:dyDescent="0.25">
      <c r="A572" s="8">
        <v>632866847</v>
      </c>
      <c r="B572" t="s">
        <v>733</v>
      </c>
      <c r="C572" s="1">
        <v>44590</v>
      </c>
      <c r="D572" s="1">
        <v>44604</v>
      </c>
      <c r="E572" t="s">
        <v>1166</v>
      </c>
      <c r="F572" t="s">
        <v>6</v>
      </c>
      <c r="G572" t="str">
        <f>VLOOKUP(sales[[#This Row],[Country]],countryregion[],2,0)</f>
        <v>Europe</v>
      </c>
      <c r="H572" t="s">
        <v>110</v>
      </c>
      <c r="I572" t="s">
        <v>1151</v>
      </c>
      <c r="J572">
        <v>8219</v>
      </c>
      <c r="K572" s="3">
        <f>VLOOKUP(sales[[#This Row],[Item Type]],typepricecost[],2,0)</f>
        <v>47.45</v>
      </c>
      <c r="L572" s="3">
        <f>VLOOKUP(sales[[#This Row],[Item Type]],typepricecost[],3,0)</f>
        <v>31.79</v>
      </c>
      <c r="M572" s="3">
        <f>sales[[#This Row],[Units Sold]]*sales[[#This Row],[Unit Price]]</f>
        <v>389991.55000000005</v>
      </c>
      <c r="N572" s="3">
        <f>sales[[#This Row],[Units Sold]]*sales[[#This Row],[Unit Cost]]</f>
        <v>261282.00999999998</v>
      </c>
      <c r="O572" s="3">
        <f>sales[[#This Row],[Total Sale]]-sales[[#This Row],[Total Cost]]</f>
        <v>128709.54000000007</v>
      </c>
      <c r="P572" s="19">
        <f>YEAR(sales[[#This Row],[Order Date]])</f>
        <v>2022</v>
      </c>
      <c r="Q572" s="19" t="str">
        <f>TEXT(sales[[#This Row],[Order Date]],"mmm")</f>
        <v>ene</v>
      </c>
      <c r="R572" s="19">
        <f>sales[[#This Row],[Ship Date]]-sales[[#This Row],[Order Date]]</f>
        <v>14</v>
      </c>
    </row>
    <row r="573" spans="1:18" x14ac:dyDescent="0.25">
      <c r="A573" s="8">
        <v>395033872</v>
      </c>
      <c r="B573" t="s">
        <v>734</v>
      </c>
      <c r="C573" s="1">
        <v>44022</v>
      </c>
      <c r="D573" s="1">
        <v>44035</v>
      </c>
      <c r="E573" t="s">
        <v>1164</v>
      </c>
      <c r="F573" t="s">
        <v>6</v>
      </c>
      <c r="G573" t="str">
        <f>VLOOKUP(sales[[#This Row],[Country]],countryregion[],2,0)</f>
        <v>Asia</v>
      </c>
      <c r="H573" t="s">
        <v>396</v>
      </c>
      <c r="I573" t="s">
        <v>2</v>
      </c>
      <c r="J573">
        <v>8156</v>
      </c>
      <c r="K573" s="3">
        <f>VLOOKUP(sales[[#This Row],[Item Type]],typepricecost[],2,0)</f>
        <v>152.58000000000001</v>
      </c>
      <c r="L573" s="3">
        <f>VLOOKUP(sales[[#This Row],[Item Type]],typepricecost[],3,0)</f>
        <v>97.44</v>
      </c>
      <c r="M573" s="3">
        <f>sales[[#This Row],[Units Sold]]*sales[[#This Row],[Unit Price]]</f>
        <v>1244442.4800000002</v>
      </c>
      <c r="N573" s="3">
        <f>sales[[#This Row],[Units Sold]]*sales[[#This Row],[Unit Cost]]</f>
        <v>794720.64</v>
      </c>
      <c r="O573" s="3">
        <f>sales[[#This Row],[Total Sale]]-sales[[#This Row],[Total Cost]]</f>
        <v>449721.8400000002</v>
      </c>
      <c r="P573" s="19">
        <f>YEAR(sales[[#This Row],[Order Date]])</f>
        <v>2020</v>
      </c>
      <c r="Q573" s="19" t="str">
        <f>TEXT(sales[[#This Row],[Order Date]],"mmm")</f>
        <v>jul</v>
      </c>
      <c r="R573" s="19">
        <f>sales[[#This Row],[Ship Date]]-sales[[#This Row],[Order Date]]</f>
        <v>13</v>
      </c>
    </row>
    <row r="574" spans="1:18" x14ac:dyDescent="0.25">
      <c r="A574" s="8">
        <v>534210479</v>
      </c>
      <c r="B574" t="s">
        <v>735</v>
      </c>
      <c r="C574" s="1">
        <v>44793</v>
      </c>
      <c r="D574" s="1">
        <v>44802</v>
      </c>
      <c r="E574" t="s">
        <v>1165</v>
      </c>
      <c r="F574" t="s">
        <v>3</v>
      </c>
      <c r="G574" t="str">
        <f>VLOOKUP(sales[[#This Row],[Country]],countryregion[],2,0)</f>
        <v>Sub-Saharan Africa</v>
      </c>
      <c r="H574" t="s">
        <v>69</v>
      </c>
      <c r="I574" t="s">
        <v>1154</v>
      </c>
      <c r="J574">
        <v>3607</v>
      </c>
      <c r="K574" s="3">
        <f>VLOOKUP(sales[[#This Row],[Item Type]],typepricecost[],2,0)</f>
        <v>81.73</v>
      </c>
      <c r="L574" s="3">
        <f>VLOOKUP(sales[[#This Row],[Item Type]],typepricecost[],3,0)</f>
        <v>56.67</v>
      </c>
      <c r="M574" s="3">
        <f>sales[[#This Row],[Units Sold]]*sales[[#This Row],[Unit Price]]</f>
        <v>294800.11</v>
      </c>
      <c r="N574" s="3">
        <f>sales[[#This Row],[Units Sold]]*sales[[#This Row],[Unit Cost]]</f>
        <v>204408.69</v>
      </c>
      <c r="O574" s="3">
        <f>sales[[#This Row],[Total Sale]]-sales[[#This Row],[Total Cost]]</f>
        <v>90391.419999999984</v>
      </c>
      <c r="P574" s="19">
        <f>YEAR(sales[[#This Row],[Order Date]])</f>
        <v>2022</v>
      </c>
      <c r="Q574" s="19" t="str">
        <f>TEXT(sales[[#This Row],[Order Date]],"mmm")</f>
        <v>ago</v>
      </c>
      <c r="R574" s="19">
        <f>sales[[#This Row],[Ship Date]]-sales[[#This Row],[Order Date]]</f>
        <v>9</v>
      </c>
    </row>
    <row r="575" spans="1:18" x14ac:dyDescent="0.25">
      <c r="A575" s="8">
        <v>245757997</v>
      </c>
      <c r="B575" t="s">
        <v>736</v>
      </c>
      <c r="C575" s="1">
        <v>43908</v>
      </c>
      <c r="D575" s="1">
        <v>43920</v>
      </c>
      <c r="E575" t="s">
        <v>1165</v>
      </c>
      <c r="F575" t="s">
        <v>3</v>
      </c>
      <c r="G575" t="str">
        <f>VLOOKUP(sales[[#This Row],[Country]],countryregion[],2,0)</f>
        <v>Sub-Saharan Africa</v>
      </c>
      <c r="H575" t="s">
        <v>443</v>
      </c>
      <c r="I575" t="s">
        <v>1147</v>
      </c>
      <c r="J575">
        <v>4107</v>
      </c>
      <c r="K575" s="3">
        <f>VLOOKUP(sales[[#This Row],[Item Type]],typepricecost[],2,0)</f>
        <v>9.33</v>
      </c>
      <c r="L575" s="3">
        <f>VLOOKUP(sales[[#This Row],[Item Type]],typepricecost[],3,0)</f>
        <v>6.92</v>
      </c>
      <c r="M575" s="3">
        <f>sales[[#This Row],[Units Sold]]*sales[[#This Row],[Unit Price]]</f>
        <v>38318.31</v>
      </c>
      <c r="N575" s="3">
        <f>sales[[#This Row],[Units Sold]]*sales[[#This Row],[Unit Cost]]</f>
        <v>28420.44</v>
      </c>
      <c r="O575" s="3">
        <f>sales[[#This Row],[Total Sale]]-sales[[#This Row],[Total Cost]]</f>
        <v>9897.869999999999</v>
      </c>
      <c r="P575" s="19">
        <f>YEAR(sales[[#This Row],[Order Date]])</f>
        <v>2020</v>
      </c>
      <c r="Q575" s="19" t="str">
        <f>TEXT(sales[[#This Row],[Order Date]],"mmm")</f>
        <v>mar</v>
      </c>
      <c r="R575" s="19">
        <f>sales[[#This Row],[Ship Date]]-sales[[#This Row],[Order Date]]</f>
        <v>12</v>
      </c>
    </row>
    <row r="576" spans="1:18" x14ac:dyDescent="0.25">
      <c r="A576" s="8">
        <v>595350253</v>
      </c>
      <c r="B576" t="s">
        <v>737</v>
      </c>
      <c r="C576" s="1">
        <v>44260</v>
      </c>
      <c r="D576" s="1">
        <v>44279</v>
      </c>
      <c r="E576" t="s">
        <v>1163</v>
      </c>
      <c r="F576" t="s">
        <v>3</v>
      </c>
      <c r="G576" t="str">
        <f>VLOOKUP(sales[[#This Row],[Country]],countryregion[],2,0)</f>
        <v>Europe</v>
      </c>
      <c r="H576" t="s">
        <v>441</v>
      </c>
      <c r="I576" t="s">
        <v>1145</v>
      </c>
      <c r="J576">
        <v>6225</v>
      </c>
      <c r="K576" s="3">
        <f>VLOOKUP(sales[[#This Row],[Item Type]],typepricecost[],2,0)</f>
        <v>651.21</v>
      </c>
      <c r="L576" s="3">
        <f>VLOOKUP(sales[[#This Row],[Item Type]],typepricecost[],3,0)</f>
        <v>524.96</v>
      </c>
      <c r="M576" s="3">
        <f>sales[[#This Row],[Units Sold]]*sales[[#This Row],[Unit Price]]</f>
        <v>4053782.25</v>
      </c>
      <c r="N576" s="3">
        <f>sales[[#This Row],[Units Sold]]*sales[[#This Row],[Unit Cost]]</f>
        <v>3267876</v>
      </c>
      <c r="O576" s="3">
        <f>sales[[#This Row],[Total Sale]]-sales[[#This Row],[Total Cost]]</f>
        <v>785906.25</v>
      </c>
      <c r="P576" s="19">
        <f>YEAR(sales[[#This Row],[Order Date]])</f>
        <v>2021</v>
      </c>
      <c r="Q576" s="19" t="str">
        <f>TEXT(sales[[#This Row],[Order Date]],"mmm")</f>
        <v>mar</v>
      </c>
      <c r="R576" s="19">
        <f>sales[[#This Row],[Ship Date]]-sales[[#This Row],[Order Date]]</f>
        <v>19</v>
      </c>
    </row>
    <row r="577" spans="1:18" x14ac:dyDescent="0.25">
      <c r="A577" s="8">
        <v>468973577</v>
      </c>
      <c r="B577" t="s">
        <v>738</v>
      </c>
      <c r="C577" s="1">
        <v>44715</v>
      </c>
      <c r="D577" s="1">
        <v>44755</v>
      </c>
      <c r="E577" t="s">
        <v>1163</v>
      </c>
      <c r="F577" t="s">
        <v>3</v>
      </c>
      <c r="G577" t="str">
        <f>VLOOKUP(sales[[#This Row],[Country]],countryregion[],2,0)</f>
        <v>Europe</v>
      </c>
      <c r="H577" t="s">
        <v>186</v>
      </c>
      <c r="I577" t="s">
        <v>1149</v>
      </c>
      <c r="J577">
        <v>8558</v>
      </c>
      <c r="K577" s="3">
        <f>VLOOKUP(sales[[#This Row],[Item Type]],typepricecost[],2,0)</f>
        <v>205.7</v>
      </c>
      <c r="L577" s="3">
        <f>VLOOKUP(sales[[#This Row],[Item Type]],typepricecost[],3,0)</f>
        <v>117.11</v>
      </c>
      <c r="M577" s="3">
        <f>sales[[#This Row],[Units Sold]]*sales[[#This Row],[Unit Price]]</f>
        <v>1760380.5999999999</v>
      </c>
      <c r="N577" s="3">
        <f>sales[[#This Row],[Units Sold]]*sales[[#This Row],[Unit Cost]]</f>
        <v>1002227.38</v>
      </c>
      <c r="O577" s="3">
        <f>sales[[#This Row],[Total Sale]]-sales[[#This Row],[Total Cost]]</f>
        <v>758153.21999999986</v>
      </c>
      <c r="P577" s="19">
        <f>YEAR(sales[[#This Row],[Order Date]])</f>
        <v>2022</v>
      </c>
      <c r="Q577" s="19" t="str">
        <f>TEXT(sales[[#This Row],[Order Date]],"mmm")</f>
        <v>jun</v>
      </c>
      <c r="R577" s="19">
        <f>sales[[#This Row],[Ship Date]]-sales[[#This Row],[Order Date]]</f>
        <v>40</v>
      </c>
    </row>
    <row r="578" spans="1:18" x14ac:dyDescent="0.25">
      <c r="A578" s="8">
        <v>622926795</v>
      </c>
      <c r="B578" t="s">
        <v>739</v>
      </c>
      <c r="C578" s="1">
        <v>44806</v>
      </c>
      <c r="D578" s="1">
        <v>44830</v>
      </c>
      <c r="E578" t="s">
        <v>1165</v>
      </c>
      <c r="F578" t="s">
        <v>3</v>
      </c>
      <c r="G578" t="str">
        <f>VLOOKUP(sales[[#This Row],[Country]],countryregion[],2,0)</f>
        <v>Sub-Saharan Africa</v>
      </c>
      <c r="H578" t="s">
        <v>353</v>
      </c>
      <c r="I578" t="s">
        <v>1155</v>
      </c>
      <c r="J578">
        <v>6736</v>
      </c>
      <c r="K578" s="3">
        <f>VLOOKUP(sales[[#This Row],[Item Type]],typepricecost[],2,0)</f>
        <v>421.89</v>
      </c>
      <c r="L578" s="3">
        <f>VLOOKUP(sales[[#This Row],[Item Type]],typepricecost[],3,0)</f>
        <v>364.69</v>
      </c>
      <c r="M578" s="3">
        <f>sales[[#This Row],[Units Sold]]*sales[[#This Row],[Unit Price]]</f>
        <v>2841851.04</v>
      </c>
      <c r="N578" s="3">
        <f>sales[[#This Row],[Units Sold]]*sales[[#This Row],[Unit Cost]]</f>
        <v>2456551.84</v>
      </c>
      <c r="O578" s="3">
        <f>sales[[#This Row],[Total Sale]]-sales[[#This Row],[Total Cost]]</f>
        <v>385299.20000000019</v>
      </c>
      <c r="P578" s="19">
        <f>YEAR(sales[[#This Row],[Order Date]])</f>
        <v>2022</v>
      </c>
      <c r="Q578" s="19" t="str">
        <f>TEXT(sales[[#This Row],[Order Date]],"mmm")</f>
        <v>sep</v>
      </c>
      <c r="R578" s="19">
        <f>sales[[#This Row],[Ship Date]]-sales[[#This Row],[Order Date]]</f>
        <v>24</v>
      </c>
    </row>
    <row r="579" spans="1:18" x14ac:dyDescent="0.25">
      <c r="A579" s="8">
        <v>533821237</v>
      </c>
      <c r="B579" t="s">
        <v>740</v>
      </c>
      <c r="C579" s="1">
        <v>44213</v>
      </c>
      <c r="D579" s="1">
        <v>44248</v>
      </c>
      <c r="E579" t="s">
        <v>1164</v>
      </c>
      <c r="F579" t="s">
        <v>3</v>
      </c>
      <c r="G579" t="str">
        <f>VLOOKUP(sales[[#This Row],[Country]],countryregion[],2,0)</f>
        <v>Asia</v>
      </c>
      <c r="H579" t="s">
        <v>48</v>
      </c>
      <c r="I579" t="s">
        <v>1153</v>
      </c>
      <c r="J579">
        <v>8421</v>
      </c>
      <c r="K579" s="3">
        <f>VLOOKUP(sales[[#This Row],[Item Type]],typepricecost[],2,0)</f>
        <v>668.27</v>
      </c>
      <c r="L579" s="3">
        <f>VLOOKUP(sales[[#This Row],[Item Type]],typepricecost[],3,0)</f>
        <v>502.54</v>
      </c>
      <c r="M579" s="3">
        <f>sales[[#This Row],[Units Sold]]*sales[[#This Row],[Unit Price]]</f>
        <v>5627501.6699999999</v>
      </c>
      <c r="N579" s="3">
        <f>sales[[#This Row],[Units Sold]]*sales[[#This Row],[Unit Cost]]</f>
        <v>4231889.34</v>
      </c>
      <c r="O579" s="3">
        <f>sales[[#This Row],[Total Sale]]-sales[[#This Row],[Total Cost]]</f>
        <v>1395612.33</v>
      </c>
      <c r="P579" s="19">
        <f>YEAR(sales[[#This Row],[Order Date]])</f>
        <v>2021</v>
      </c>
      <c r="Q579" s="19" t="str">
        <f>TEXT(sales[[#This Row],[Order Date]],"mmm")</f>
        <v>ene</v>
      </c>
      <c r="R579" s="19">
        <f>sales[[#This Row],[Ship Date]]-sales[[#This Row],[Order Date]]</f>
        <v>35</v>
      </c>
    </row>
    <row r="580" spans="1:18" x14ac:dyDescent="0.25">
      <c r="A580" s="8">
        <v>648580729</v>
      </c>
      <c r="B580" t="s">
        <v>741</v>
      </c>
      <c r="C580" s="1">
        <v>44330</v>
      </c>
      <c r="D580" s="1">
        <v>44351</v>
      </c>
      <c r="E580" t="s">
        <v>1163</v>
      </c>
      <c r="F580" t="s">
        <v>6</v>
      </c>
      <c r="G580" t="str">
        <f>VLOOKUP(sales[[#This Row],[Country]],countryregion[],2,0)</f>
        <v>Sub-Saharan Africa</v>
      </c>
      <c r="H580" t="s">
        <v>250</v>
      </c>
      <c r="I580" t="s">
        <v>1154</v>
      </c>
      <c r="J580">
        <v>8306</v>
      </c>
      <c r="K580" s="3">
        <f>VLOOKUP(sales[[#This Row],[Item Type]],typepricecost[],2,0)</f>
        <v>81.73</v>
      </c>
      <c r="L580" s="3">
        <f>VLOOKUP(sales[[#This Row],[Item Type]],typepricecost[],3,0)</f>
        <v>56.67</v>
      </c>
      <c r="M580" s="3">
        <f>sales[[#This Row],[Units Sold]]*sales[[#This Row],[Unit Price]]</f>
        <v>678849.38</v>
      </c>
      <c r="N580" s="3">
        <f>sales[[#This Row],[Units Sold]]*sales[[#This Row],[Unit Cost]]</f>
        <v>470701.02</v>
      </c>
      <c r="O580" s="3">
        <f>sales[[#This Row],[Total Sale]]-sales[[#This Row],[Total Cost]]</f>
        <v>208148.36</v>
      </c>
      <c r="P580" s="19">
        <f>YEAR(sales[[#This Row],[Order Date]])</f>
        <v>2021</v>
      </c>
      <c r="Q580" s="19" t="str">
        <f>TEXT(sales[[#This Row],[Order Date]],"mmm")</f>
        <v>may</v>
      </c>
      <c r="R580" s="19">
        <f>sales[[#This Row],[Ship Date]]-sales[[#This Row],[Order Date]]</f>
        <v>21</v>
      </c>
    </row>
    <row r="581" spans="1:18" x14ac:dyDescent="0.25">
      <c r="A581" s="8">
        <v>134441602</v>
      </c>
      <c r="B581" t="s">
        <v>742</v>
      </c>
      <c r="C581" s="1">
        <v>44608</v>
      </c>
      <c r="D581" s="1">
        <v>44656</v>
      </c>
      <c r="E581" t="s">
        <v>1166</v>
      </c>
      <c r="F581" t="s">
        <v>3</v>
      </c>
      <c r="G581" t="str">
        <f>VLOOKUP(sales[[#This Row],[Country]],countryregion[],2,0)</f>
        <v>Sub-Saharan Africa</v>
      </c>
      <c r="H581" t="s">
        <v>743</v>
      </c>
      <c r="I581" t="s">
        <v>1149</v>
      </c>
      <c r="J581">
        <v>3112</v>
      </c>
      <c r="K581" s="3">
        <f>VLOOKUP(sales[[#This Row],[Item Type]],typepricecost[],2,0)</f>
        <v>205.7</v>
      </c>
      <c r="L581" s="3">
        <f>VLOOKUP(sales[[#This Row],[Item Type]],typepricecost[],3,0)</f>
        <v>117.11</v>
      </c>
      <c r="M581" s="3">
        <f>sales[[#This Row],[Units Sold]]*sales[[#This Row],[Unit Price]]</f>
        <v>640138.39999999991</v>
      </c>
      <c r="N581" s="3">
        <f>sales[[#This Row],[Units Sold]]*sales[[#This Row],[Unit Cost]]</f>
        <v>364446.32</v>
      </c>
      <c r="O581" s="3">
        <f>sales[[#This Row],[Total Sale]]-sales[[#This Row],[Total Cost]]</f>
        <v>275692.0799999999</v>
      </c>
      <c r="P581" s="19">
        <f>YEAR(sales[[#This Row],[Order Date]])</f>
        <v>2022</v>
      </c>
      <c r="Q581" s="19" t="str">
        <f>TEXT(sales[[#This Row],[Order Date]],"mmm")</f>
        <v>feb</v>
      </c>
      <c r="R581" s="19">
        <f>sales[[#This Row],[Ship Date]]-sales[[#This Row],[Order Date]]</f>
        <v>48</v>
      </c>
    </row>
    <row r="582" spans="1:18" x14ac:dyDescent="0.25">
      <c r="A582" s="8">
        <v>928952682</v>
      </c>
      <c r="B582" t="s">
        <v>744</v>
      </c>
      <c r="C582" s="1">
        <v>44125</v>
      </c>
      <c r="D582" s="1">
        <v>44140</v>
      </c>
      <c r="E582" t="s">
        <v>1163</v>
      </c>
      <c r="F582" t="s">
        <v>3</v>
      </c>
      <c r="G582" t="str">
        <f>VLOOKUP(sales[[#This Row],[Country]],countryregion[],2,0)</f>
        <v>Central America and the Caribbean</v>
      </c>
      <c r="H582" t="s">
        <v>634</v>
      </c>
      <c r="I582" t="s">
        <v>1148</v>
      </c>
      <c r="J582">
        <v>6597</v>
      </c>
      <c r="K582" s="3">
        <f>VLOOKUP(sales[[#This Row],[Item Type]],typepricecost[],2,0)</f>
        <v>437.2</v>
      </c>
      <c r="L582" s="3">
        <f>VLOOKUP(sales[[#This Row],[Item Type]],typepricecost[],3,0)</f>
        <v>263.33</v>
      </c>
      <c r="M582" s="3">
        <f>sales[[#This Row],[Units Sold]]*sales[[#This Row],[Unit Price]]</f>
        <v>2884208.4</v>
      </c>
      <c r="N582" s="3">
        <f>sales[[#This Row],[Units Sold]]*sales[[#This Row],[Unit Cost]]</f>
        <v>1737188.01</v>
      </c>
      <c r="O582" s="3">
        <f>sales[[#This Row],[Total Sale]]-sales[[#This Row],[Total Cost]]</f>
        <v>1147020.3899999999</v>
      </c>
      <c r="P582" s="19">
        <f>YEAR(sales[[#This Row],[Order Date]])</f>
        <v>2020</v>
      </c>
      <c r="Q582" s="19" t="str">
        <f>TEXT(sales[[#This Row],[Order Date]],"mmm")</f>
        <v>oct</v>
      </c>
      <c r="R582" s="19">
        <f>sales[[#This Row],[Ship Date]]-sales[[#This Row],[Order Date]]</f>
        <v>15</v>
      </c>
    </row>
    <row r="583" spans="1:18" x14ac:dyDescent="0.25">
      <c r="A583" s="8">
        <v>989975297</v>
      </c>
      <c r="B583" t="s">
        <v>745</v>
      </c>
      <c r="C583" s="1">
        <v>44192</v>
      </c>
      <c r="D583" s="1">
        <v>44234</v>
      </c>
      <c r="E583" t="s">
        <v>1164</v>
      </c>
      <c r="F583" t="s">
        <v>3</v>
      </c>
      <c r="G583" t="str">
        <f>VLOOKUP(sales[[#This Row],[Country]],countryregion[],2,0)</f>
        <v>Sub-Saharan Africa</v>
      </c>
      <c r="H583" t="s">
        <v>431</v>
      </c>
      <c r="I583" t="s">
        <v>1145</v>
      </c>
      <c r="J583">
        <v>4545</v>
      </c>
      <c r="K583" s="3">
        <f>VLOOKUP(sales[[#This Row],[Item Type]],typepricecost[],2,0)</f>
        <v>651.21</v>
      </c>
      <c r="L583" s="3">
        <f>VLOOKUP(sales[[#This Row],[Item Type]],typepricecost[],3,0)</f>
        <v>524.96</v>
      </c>
      <c r="M583" s="3">
        <f>sales[[#This Row],[Units Sold]]*sales[[#This Row],[Unit Price]]</f>
        <v>2959749.45</v>
      </c>
      <c r="N583" s="3">
        <f>sales[[#This Row],[Units Sold]]*sales[[#This Row],[Unit Cost]]</f>
        <v>2385943.2000000002</v>
      </c>
      <c r="O583" s="3">
        <f>sales[[#This Row],[Total Sale]]-sales[[#This Row],[Total Cost]]</f>
        <v>573806.25</v>
      </c>
      <c r="P583" s="19">
        <f>YEAR(sales[[#This Row],[Order Date]])</f>
        <v>2020</v>
      </c>
      <c r="Q583" s="19" t="str">
        <f>TEXT(sales[[#This Row],[Order Date]],"mmm")</f>
        <v>dic</v>
      </c>
      <c r="R583" s="19">
        <f>sales[[#This Row],[Ship Date]]-sales[[#This Row],[Order Date]]</f>
        <v>42</v>
      </c>
    </row>
    <row r="584" spans="1:18" x14ac:dyDescent="0.25">
      <c r="A584" s="8">
        <v>145683276</v>
      </c>
      <c r="B584" t="s">
        <v>746</v>
      </c>
      <c r="C584" s="1">
        <v>44702</v>
      </c>
      <c r="D584" s="1">
        <v>44730</v>
      </c>
      <c r="E584" t="s">
        <v>1163</v>
      </c>
      <c r="F584" t="s">
        <v>3</v>
      </c>
      <c r="G584" t="str">
        <f>VLOOKUP(sales[[#This Row],[Country]],countryregion[],2,0)</f>
        <v>Sub-Saharan Africa</v>
      </c>
      <c r="H584" t="s">
        <v>252</v>
      </c>
      <c r="I584" t="s">
        <v>1154</v>
      </c>
      <c r="J584">
        <v>9774</v>
      </c>
      <c r="K584" s="3">
        <f>VLOOKUP(sales[[#This Row],[Item Type]],typepricecost[],2,0)</f>
        <v>81.73</v>
      </c>
      <c r="L584" s="3">
        <f>VLOOKUP(sales[[#This Row],[Item Type]],typepricecost[],3,0)</f>
        <v>56.67</v>
      </c>
      <c r="M584" s="3">
        <f>sales[[#This Row],[Units Sold]]*sales[[#This Row],[Unit Price]]</f>
        <v>798829.02</v>
      </c>
      <c r="N584" s="3">
        <f>sales[[#This Row],[Units Sold]]*sales[[#This Row],[Unit Cost]]</f>
        <v>553892.58000000007</v>
      </c>
      <c r="O584" s="3">
        <f>sales[[#This Row],[Total Sale]]-sales[[#This Row],[Total Cost]]</f>
        <v>244936.43999999994</v>
      </c>
      <c r="P584" s="19">
        <f>YEAR(sales[[#This Row],[Order Date]])</f>
        <v>2022</v>
      </c>
      <c r="Q584" s="19" t="str">
        <f>TEXT(sales[[#This Row],[Order Date]],"mmm")</f>
        <v>may</v>
      </c>
      <c r="R584" s="19">
        <f>sales[[#This Row],[Ship Date]]-sales[[#This Row],[Order Date]]</f>
        <v>28</v>
      </c>
    </row>
    <row r="585" spans="1:18" x14ac:dyDescent="0.25">
      <c r="A585" s="8">
        <v>544562947</v>
      </c>
      <c r="B585" t="s">
        <v>747</v>
      </c>
      <c r="C585" s="1">
        <v>44649</v>
      </c>
      <c r="D585" s="1">
        <v>44692</v>
      </c>
      <c r="E585" t="s">
        <v>1164</v>
      </c>
      <c r="F585" t="s">
        <v>6</v>
      </c>
      <c r="G585" t="str">
        <f>VLOOKUP(sales[[#This Row],[Country]],countryregion[],2,0)</f>
        <v>Central America and the Caribbean</v>
      </c>
      <c r="H585" t="s">
        <v>558</v>
      </c>
      <c r="I585" t="s">
        <v>1148</v>
      </c>
      <c r="J585">
        <v>7132</v>
      </c>
      <c r="K585" s="3">
        <f>VLOOKUP(sales[[#This Row],[Item Type]],typepricecost[],2,0)</f>
        <v>437.2</v>
      </c>
      <c r="L585" s="3">
        <f>VLOOKUP(sales[[#This Row],[Item Type]],typepricecost[],3,0)</f>
        <v>263.33</v>
      </c>
      <c r="M585" s="3">
        <f>sales[[#This Row],[Units Sold]]*sales[[#This Row],[Unit Price]]</f>
        <v>3118110.4</v>
      </c>
      <c r="N585" s="3">
        <f>sales[[#This Row],[Units Sold]]*sales[[#This Row],[Unit Cost]]</f>
        <v>1878069.5599999998</v>
      </c>
      <c r="O585" s="3">
        <f>sales[[#This Row],[Total Sale]]-sales[[#This Row],[Total Cost]]</f>
        <v>1240040.8400000001</v>
      </c>
      <c r="P585" s="19">
        <f>YEAR(sales[[#This Row],[Order Date]])</f>
        <v>2022</v>
      </c>
      <c r="Q585" s="19" t="str">
        <f>TEXT(sales[[#This Row],[Order Date]],"mmm")</f>
        <v>mar</v>
      </c>
      <c r="R585" s="19">
        <f>sales[[#This Row],[Ship Date]]-sales[[#This Row],[Order Date]]</f>
        <v>43</v>
      </c>
    </row>
    <row r="586" spans="1:18" x14ac:dyDescent="0.25">
      <c r="A586" s="8">
        <v>805413138</v>
      </c>
      <c r="B586" t="s">
        <v>748</v>
      </c>
      <c r="C586" s="1">
        <v>44742</v>
      </c>
      <c r="D586" s="1">
        <v>44783</v>
      </c>
      <c r="E586" t="s">
        <v>1166</v>
      </c>
      <c r="F586" t="s">
        <v>3</v>
      </c>
      <c r="G586" t="str">
        <f>VLOOKUP(sales[[#This Row],[Country]],countryregion[],2,0)</f>
        <v>Australia and Oceania</v>
      </c>
      <c r="H586" t="s">
        <v>390</v>
      </c>
      <c r="I586" t="s">
        <v>2</v>
      </c>
      <c r="J586">
        <v>8501</v>
      </c>
      <c r="K586" s="3">
        <f>VLOOKUP(sales[[#This Row],[Item Type]],typepricecost[],2,0)</f>
        <v>152.58000000000001</v>
      </c>
      <c r="L586" s="3">
        <f>VLOOKUP(sales[[#This Row],[Item Type]],typepricecost[],3,0)</f>
        <v>97.44</v>
      </c>
      <c r="M586" s="3">
        <f>sales[[#This Row],[Units Sold]]*sales[[#This Row],[Unit Price]]</f>
        <v>1297082.58</v>
      </c>
      <c r="N586" s="3">
        <f>sales[[#This Row],[Units Sold]]*sales[[#This Row],[Unit Cost]]</f>
        <v>828337.44</v>
      </c>
      <c r="O586" s="3">
        <f>sales[[#This Row],[Total Sale]]-sales[[#This Row],[Total Cost]]</f>
        <v>468745.14000000013</v>
      </c>
      <c r="P586" s="19">
        <f>YEAR(sales[[#This Row],[Order Date]])</f>
        <v>2022</v>
      </c>
      <c r="Q586" s="19" t="str">
        <f>TEXT(sales[[#This Row],[Order Date]],"mmm")</f>
        <v>jun</v>
      </c>
      <c r="R586" s="19">
        <f>sales[[#This Row],[Ship Date]]-sales[[#This Row],[Order Date]]</f>
        <v>41</v>
      </c>
    </row>
    <row r="587" spans="1:18" x14ac:dyDescent="0.25">
      <c r="A587" s="8">
        <v>967345178</v>
      </c>
      <c r="B587" t="s">
        <v>749</v>
      </c>
      <c r="C587" s="1">
        <v>44792</v>
      </c>
      <c r="D587" s="1">
        <v>44833</v>
      </c>
      <c r="E587" t="s">
        <v>1163</v>
      </c>
      <c r="F587" t="s">
        <v>3</v>
      </c>
      <c r="G587" t="str">
        <f>VLOOKUP(sales[[#This Row],[Country]],countryregion[],2,0)</f>
        <v>Asia</v>
      </c>
      <c r="H587" t="s">
        <v>71</v>
      </c>
      <c r="I587" t="s">
        <v>1151</v>
      </c>
      <c r="J587">
        <v>7789</v>
      </c>
      <c r="K587" s="3">
        <f>VLOOKUP(sales[[#This Row],[Item Type]],typepricecost[],2,0)</f>
        <v>47.45</v>
      </c>
      <c r="L587" s="3">
        <f>VLOOKUP(sales[[#This Row],[Item Type]],typepricecost[],3,0)</f>
        <v>31.79</v>
      </c>
      <c r="M587" s="3">
        <f>sales[[#This Row],[Units Sold]]*sales[[#This Row],[Unit Price]]</f>
        <v>369588.05000000005</v>
      </c>
      <c r="N587" s="3">
        <f>sales[[#This Row],[Units Sold]]*sales[[#This Row],[Unit Cost]]</f>
        <v>247612.31</v>
      </c>
      <c r="O587" s="3">
        <f>sales[[#This Row],[Total Sale]]-sales[[#This Row],[Total Cost]]</f>
        <v>121975.74000000005</v>
      </c>
      <c r="P587" s="19">
        <f>YEAR(sales[[#This Row],[Order Date]])</f>
        <v>2022</v>
      </c>
      <c r="Q587" s="19" t="str">
        <f>TEXT(sales[[#This Row],[Order Date]],"mmm")</f>
        <v>ago</v>
      </c>
      <c r="R587" s="19">
        <f>sales[[#This Row],[Ship Date]]-sales[[#This Row],[Order Date]]</f>
        <v>41</v>
      </c>
    </row>
    <row r="588" spans="1:18" x14ac:dyDescent="0.25">
      <c r="A588" s="8">
        <v>239782893</v>
      </c>
      <c r="B588" t="s">
        <v>750</v>
      </c>
      <c r="C588" s="1">
        <v>44234</v>
      </c>
      <c r="D588" s="1">
        <v>44283</v>
      </c>
      <c r="E588" t="s">
        <v>1165</v>
      </c>
      <c r="F588" t="s">
        <v>6</v>
      </c>
      <c r="G588" t="str">
        <f>VLOOKUP(sales[[#This Row],[Country]],countryregion[],2,0)</f>
        <v>Asia</v>
      </c>
      <c r="H588" t="s">
        <v>71</v>
      </c>
      <c r="I588" t="s">
        <v>1152</v>
      </c>
      <c r="J588">
        <v>5941</v>
      </c>
      <c r="K588" s="3">
        <f>VLOOKUP(sales[[#This Row],[Item Type]],typepricecost[],2,0)</f>
        <v>109.28</v>
      </c>
      <c r="L588" s="3">
        <f>VLOOKUP(sales[[#This Row],[Item Type]],typepricecost[],3,0)</f>
        <v>35.840000000000003</v>
      </c>
      <c r="M588" s="3">
        <f>sales[[#This Row],[Units Sold]]*sales[[#This Row],[Unit Price]]</f>
        <v>649232.48</v>
      </c>
      <c r="N588" s="3">
        <f>sales[[#This Row],[Units Sold]]*sales[[#This Row],[Unit Cost]]</f>
        <v>212925.44000000003</v>
      </c>
      <c r="O588" s="3">
        <f>sales[[#This Row],[Total Sale]]-sales[[#This Row],[Total Cost]]</f>
        <v>436307.03999999992</v>
      </c>
      <c r="P588" s="19">
        <f>YEAR(sales[[#This Row],[Order Date]])</f>
        <v>2021</v>
      </c>
      <c r="Q588" s="19" t="str">
        <f>TEXT(sales[[#This Row],[Order Date]],"mmm")</f>
        <v>feb</v>
      </c>
      <c r="R588" s="19">
        <f>sales[[#This Row],[Ship Date]]-sales[[#This Row],[Order Date]]</f>
        <v>49</v>
      </c>
    </row>
    <row r="589" spans="1:18" x14ac:dyDescent="0.25">
      <c r="A589" s="8">
        <v>152462613</v>
      </c>
      <c r="B589" t="s">
        <v>751</v>
      </c>
      <c r="C589" s="1">
        <v>44739</v>
      </c>
      <c r="D589" s="1">
        <v>44774</v>
      </c>
      <c r="E589" t="s">
        <v>1166</v>
      </c>
      <c r="F589" t="s">
        <v>3</v>
      </c>
      <c r="G589" t="str">
        <f>VLOOKUP(sales[[#This Row],[Country]],countryregion[],2,0)</f>
        <v>Middle East and North Africa</v>
      </c>
      <c r="H589" t="s">
        <v>79</v>
      </c>
      <c r="I589" t="s">
        <v>1154</v>
      </c>
      <c r="J589">
        <v>5930</v>
      </c>
      <c r="K589" s="3">
        <f>VLOOKUP(sales[[#This Row],[Item Type]],typepricecost[],2,0)</f>
        <v>81.73</v>
      </c>
      <c r="L589" s="3">
        <f>VLOOKUP(sales[[#This Row],[Item Type]],typepricecost[],3,0)</f>
        <v>56.67</v>
      </c>
      <c r="M589" s="3">
        <f>sales[[#This Row],[Units Sold]]*sales[[#This Row],[Unit Price]]</f>
        <v>484658.9</v>
      </c>
      <c r="N589" s="3">
        <f>sales[[#This Row],[Units Sold]]*sales[[#This Row],[Unit Cost]]</f>
        <v>336053.10000000003</v>
      </c>
      <c r="O589" s="3">
        <f>sales[[#This Row],[Total Sale]]-sales[[#This Row],[Total Cost]]</f>
        <v>148605.79999999999</v>
      </c>
      <c r="P589" s="19">
        <f>YEAR(sales[[#This Row],[Order Date]])</f>
        <v>2022</v>
      </c>
      <c r="Q589" s="19" t="str">
        <f>TEXT(sales[[#This Row],[Order Date]],"mmm")</f>
        <v>jun</v>
      </c>
      <c r="R589" s="19">
        <f>sales[[#This Row],[Ship Date]]-sales[[#This Row],[Order Date]]</f>
        <v>35</v>
      </c>
    </row>
    <row r="590" spans="1:18" x14ac:dyDescent="0.25">
      <c r="A590" s="8">
        <v>505433166</v>
      </c>
      <c r="B590" t="s">
        <v>752</v>
      </c>
      <c r="C590" s="1">
        <v>44470</v>
      </c>
      <c r="D590" s="1">
        <v>44478</v>
      </c>
      <c r="E590" t="s">
        <v>1166</v>
      </c>
      <c r="F590" t="s">
        <v>6</v>
      </c>
      <c r="G590" t="str">
        <f>VLOOKUP(sales[[#This Row],[Country]],countryregion[],2,0)</f>
        <v>Middle East and North Africa</v>
      </c>
      <c r="H590" t="s">
        <v>279</v>
      </c>
      <c r="I590" t="s">
        <v>1152</v>
      </c>
      <c r="J590">
        <v>7760</v>
      </c>
      <c r="K590" s="3">
        <f>VLOOKUP(sales[[#This Row],[Item Type]],typepricecost[],2,0)</f>
        <v>109.28</v>
      </c>
      <c r="L590" s="3">
        <f>VLOOKUP(sales[[#This Row],[Item Type]],typepricecost[],3,0)</f>
        <v>35.840000000000003</v>
      </c>
      <c r="M590" s="3">
        <f>sales[[#This Row],[Units Sold]]*sales[[#This Row],[Unit Price]]</f>
        <v>848012.80000000005</v>
      </c>
      <c r="N590" s="3">
        <f>sales[[#This Row],[Units Sold]]*sales[[#This Row],[Unit Cost]]</f>
        <v>278118.40000000002</v>
      </c>
      <c r="O590" s="3">
        <f>sales[[#This Row],[Total Sale]]-sales[[#This Row],[Total Cost]]</f>
        <v>569894.40000000002</v>
      </c>
      <c r="P590" s="19">
        <f>YEAR(sales[[#This Row],[Order Date]])</f>
        <v>2021</v>
      </c>
      <c r="Q590" s="19" t="str">
        <f>TEXT(sales[[#This Row],[Order Date]],"mmm")</f>
        <v>oct</v>
      </c>
      <c r="R590" s="19">
        <f>sales[[#This Row],[Ship Date]]-sales[[#This Row],[Order Date]]</f>
        <v>8</v>
      </c>
    </row>
    <row r="591" spans="1:18" x14ac:dyDescent="0.25">
      <c r="A591" s="8">
        <v>719055879</v>
      </c>
      <c r="B591" t="s">
        <v>753</v>
      </c>
      <c r="C591" s="1">
        <v>44869</v>
      </c>
      <c r="D591" s="1">
        <v>44909</v>
      </c>
      <c r="E591" t="s">
        <v>1163</v>
      </c>
      <c r="F591" t="s">
        <v>3</v>
      </c>
      <c r="G591" t="str">
        <f>VLOOKUP(sales[[#This Row],[Country]],countryregion[],2,0)</f>
        <v>Europe</v>
      </c>
      <c r="H591" t="s">
        <v>132</v>
      </c>
      <c r="I591" t="s">
        <v>1147</v>
      </c>
      <c r="J591">
        <v>3468</v>
      </c>
      <c r="K591" s="3">
        <f>VLOOKUP(sales[[#This Row],[Item Type]],typepricecost[],2,0)</f>
        <v>9.33</v>
      </c>
      <c r="L591" s="3">
        <f>VLOOKUP(sales[[#This Row],[Item Type]],typepricecost[],3,0)</f>
        <v>6.92</v>
      </c>
      <c r="M591" s="3">
        <f>sales[[#This Row],[Units Sold]]*sales[[#This Row],[Unit Price]]</f>
        <v>32356.44</v>
      </c>
      <c r="N591" s="3">
        <f>sales[[#This Row],[Units Sold]]*sales[[#This Row],[Unit Cost]]</f>
        <v>23998.560000000001</v>
      </c>
      <c r="O591" s="3">
        <f>sales[[#This Row],[Total Sale]]-sales[[#This Row],[Total Cost]]</f>
        <v>8357.8799999999974</v>
      </c>
      <c r="P591" s="19">
        <f>YEAR(sales[[#This Row],[Order Date]])</f>
        <v>2022</v>
      </c>
      <c r="Q591" s="19" t="str">
        <f>TEXT(sales[[#This Row],[Order Date]],"mmm")</f>
        <v>nov</v>
      </c>
      <c r="R591" s="19">
        <f>sales[[#This Row],[Ship Date]]-sales[[#This Row],[Order Date]]</f>
        <v>40</v>
      </c>
    </row>
    <row r="592" spans="1:18" x14ac:dyDescent="0.25">
      <c r="A592" s="8">
        <v>284004580</v>
      </c>
      <c r="B592" t="s">
        <v>754</v>
      </c>
      <c r="C592" s="1">
        <v>43872</v>
      </c>
      <c r="D592" s="1">
        <v>43912</v>
      </c>
      <c r="E592" t="s">
        <v>1164</v>
      </c>
      <c r="F592" t="s">
        <v>3</v>
      </c>
      <c r="G592" t="str">
        <f>VLOOKUP(sales[[#This Row],[Country]],countryregion[],2,0)</f>
        <v>Sub-Saharan Africa</v>
      </c>
      <c r="H592" t="s">
        <v>755</v>
      </c>
      <c r="I592" t="s">
        <v>1148</v>
      </c>
      <c r="J592">
        <v>2121</v>
      </c>
      <c r="K592" s="3">
        <f>VLOOKUP(sales[[#This Row],[Item Type]],typepricecost[],2,0)</f>
        <v>437.2</v>
      </c>
      <c r="L592" s="3">
        <f>VLOOKUP(sales[[#This Row],[Item Type]],typepricecost[],3,0)</f>
        <v>263.33</v>
      </c>
      <c r="M592" s="3">
        <f>sales[[#This Row],[Units Sold]]*sales[[#This Row],[Unit Price]]</f>
        <v>927301.2</v>
      </c>
      <c r="N592" s="3">
        <f>sales[[#This Row],[Units Sold]]*sales[[#This Row],[Unit Cost]]</f>
        <v>558522.92999999993</v>
      </c>
      <c r="O592" s="3">
        <f>sales[[#This Row],[Total Sale]]-sales[[#This Row],[Total Cost]]</f>
        <v>368778.27</v>
      </c>
      <c r="P592" s="19">
        <f>YEAR(sales[[#This Row],[Order Date]])</f>
        <v>2020</v>
      </c>
      <c r="Q592" s="19" t="str">
        <f>TEXT(sales[[#This Row],[Order Date]],"mmm")</f>
        <v>feb</v>
      </c>
      <c r="R592" s="19">
        <f>sales[[#This Row],[Ship Date]]-sales[[#This Row],[Order Date]]</f>
        <v>40</v>
      </c>
    </row>
    <row r="593" spans="1:18" x14ac:dyDescent="0.25">
      <c r="A593" s="8">
        <v>111265599</v>
      </c>
      <c r="B593" t="s">
        <v>756</v>
      </c>
      <c r="C593" s="1">
        <v>44780</v>
      </c>
      <c r="D593" s="1">
        <v>44811</v>
      </c>
      <c r="E593" t="s">
        <v>1164</v>
      </c>
      <c r="F593" t="s">
        <v>3</v>
      </c>
      <c r="G593" t="str">
        <f>VLOOKUP(sales[[#This Row],[Country]],countryregion[],2,0)</f>
        <v>Asia</v>
      </c>
      <c r="H593" t="s">
        <v>245</v>
      </c>
      <c r="I593" t="s">
        <v>1145</v>
      </c>
      <c r="J593">
        <v>4818</v>
      </c>
      <c r="K593" s="3">
        <f>VLOOKUP(sales[[#This Row],[Item Type]],typepricecost[],2,0)</f>
        <v>651.21</v>
      </c>
      <c r="L593" s="3">
        <f>VLOOKUP(sales[[#This Row],[Item Type]],typepricecost[],3,0)</f>
        <v>524.96</v>
      </c>
      <c r="M593" s="3">
        <f>sales[[#This Row],[Units Sold]]*sales[[#This Row],[Unit Price]]</f>
        <v>3137529.7800000003</v>
      </c>
      <c r="N593" s="3">
        <f>sales[[#This Row],[Units Sold]]*sales[[#This Row],[Unit Cost]]</f>
        <v>2529257.2800000003</v>
      </c>
      <c r="O593" s="3">
        <f>sales[[#This Row],[Total Sale]]-sales[[#This Row],[Total Cost]]</f>
        <v>608272.5</v>
      </c>
      <c r="P593" s="19">
        <f>YEAR(sales[[#This Row],[Order Date]])</f>
        <v>2022</v>
      </c>
      <c r="Q593" s="19" t="str">
        <f>TEXT(sales[[#This Row],[Order Date]],"mmm")</f>
        <v>ago</v>
      </c>
      <c r="R593" s="19">
        <f>sales[[#This Row],[Ship Date]]-sales[[#This Row],[Order Date]]</f>
        <v>31</v>
      </c>
    </row>
    <row r="594" spans="1:18" x14ac:dyDescent="0.25">
      <c r="A594" s="8">
        <v>282137763</v>
      </c>
      <c r="B594" t="s">
        <v>757</v>
      </c>
      <c r="C594" s="1">
        <v>44255</v>
      </c>
      <c r="D594" s="1">
        <v>44280</v>
      </c>
      <c r="E594" t="s">
        <v>1163</v>
      </c>
      <c r="F594" t="s">
        <v>3</v>
      </c>
      <c r="G594" t="str">
        <f>VLOOKUP(sales[[#This Row],[Country]],countryregion[],2,0)</f>
        <v>North America</v>
      </c>
      <c r="H594" t="s">
        <v>488</v>
      </c>
      <c r="I594" t="s">
        <v>1150</v>
      </c>
      <c r="J594">
        <v>9689</v>
      </c>
      <c r="K594" s="3">
        <f>VLOOKUP(sales[[#This Row],[Item Type]],typepricecost[],2,0)</f>
        <v>255.28</v>
      </c>
      <c r="L594" s="3">
        <f>VLOOKUP(sales[[#This Row],[Item Type]],typepricecost[],3,0)</f>
        <v>159.41999999999999</v>
      </c>
      <c r="M594" s="3">
        <f>sales[[#This Row],[Units Sold]]*sales[[#This Row],[Unit Price]]</f>
        <v>2473407.92</v>
      </c>
      <c r="N594" s="3">
        <f>sales[[#This Row],[Units Sold]]*sales[[#This Row],[Unit Cost]]</f>
        <v>1544620.38</v>
      </c>
      <c r="O594" s="3">
        <f>sales[[#This Row],[Total Sale]]-sales[[#This Row],[Total Cost]]</f>
        <v>928787.54</v>
      </c>
      <c r="P594" s="19">
        <f>YEAR(sales[[#This Row],[Order Date]])</f>
        <v>2021</v>
      </c>
      <c r="Q594" s="19" t="str">
        <f>TEXT(sales[[#This Row],[Order Date]],"mmm")</f>
        <v>feb</v>
      </c>
      <c r="R594" s="19">
        <f>sales[[#This Row],[Ship Date]]-sales[[#This Row],[Order Date]]</f>
        <v>25</v>
      </c>
    </row>
    <row r="595" spans="1:18" x14ac:dyDescent="0.25">
      <c r="A595" s="8">
        <v>498232400</v>
      </c>
      <c r="B595" t="s">
        <v>758</v>
      </c>
      <c r="C595" s="1">
        <v>44327</v>
      </c>
      <c r="D595" s="1">
        <v>44374</v>
      </c>
      <c r="E595" t="s">
        <v>1165</v>
      </c>
      <c r="F595" t="s">
        <v>6</v>
      </c>
      <c r="G595" t="str">
        <f>VLOOKUP(sales[[#This Row],[Country]],countryregion[],2,0)</f>
        <v>Middle East and North Africa</v>
      </c>
      <c r="H595" t="s">
        <v>279</v>
      </c>
      <c r="I595" t="s">
        <v>1153</v>
      </c>
      <c r="J595">
        <v>6894</v>
      </c>
      <c r="K595" s="3">
        <f>VLOOKUP(sales[[#This Row],[Item Type]],typepricecost[],2,0)</f>
        <v>668.27</v>
      </c>
      <c r="L595" s="3">
        <f>VLOOKUP(sales[[#This Row],[Item Type]],typepricecost[],3,0)</f>
        <v>502.54</v>
      </c>
      <c r="M595" s="3">
        <f>sales[[#This Row],[Units Sold]]*sales[[#This Row],[Unit Price]]</f>
        <v>4607053.38</v>
      </c>
      <c r="N595" s="3">
        <f>sales[[#This Row],[Units Sold]]*sales[[#This Row],[Unit Cost]]</f>
        <v>3464510.7600000002</v>
      </c>
      <c r="O595" s="3">
        <f>sales[[#This Row],[Total Sale]]-sales[[#This Row],[Total Cost]]</f>
        <v>1142542.6199999996</v>
      </c>
      <c r="P595" s="19">
        <f>YEAR(sales[[#This Row],[Order Date]])</f>
        <v>2021</v>
      </c>
      <c r="Q595" s="19" t="str">
        <f>TEXT(sales[[#This Row],[Order Date]],"mmm")</f>
        <v>may</v>
      </c>
      <c r="R595" s="19">
        <f>sales[[#This Row],[Ship Date]]-sales[[#This Row],[Order Date]]</f>
        <v>47</v>
      </c>
    </row>
    <row r="596" spans="1:18" x14ac:dyDescent="0.25">
      <c r="A596" s="8">
        <v>531473338</v>
      </c>
      <c r="B596" t="s">
        <v>759</v>
      </c>
      <c r="C596" s="1">
        <v>44563</v>
      </c>
      <c r="D596" s="1">
        <v>44572</v>
      </c>
      <c r="E596" t="s">
        <v>1164</v>
      </c>
      <c r="F596" t="s">
        <v>3</v>
      </c>
      <c r="G596" t="str">
        <f>VLOOKUP(sales[[#This Row],[Country]],countryregion[],2,0)</f>
        <v>Europe</v>
      </c>
      <c r="H596" t="s">
        <v>355</v>
      </c>
      <c r="I596" t="s">
        <v>1149</v>
      </c>
      <c r="J596">
        <v>3626</v>
      </c>
      <c r="K596" s="3">
        <f>VLOOKUP(sales[[#This Row],[Item Type]],typepricecost[],2,0)</f>
        <v>205.7</v>
      </c>
      <c r="L596" s="3">
        <f>VLOOKUP(sales[[#This Row],[Item Type]],typepricecost[],3,0)</f>
        <v>117.11</v>
      </c>
      <c r="M596" s="3">
        <f>sales[[#This Row],[Units Sold]]*sales[[#This Row],[Unit Price]]</f>
        <v>745868.2</v>
      </c>
      <c r="N596" s="3">
        <f>sales[[#This Row],[Units Sold]]*sales[[#This Row],[Unit Cost]]</f>
        <v>424640.86</v>
      </c>
      <c r="O596" s="3">
        <f>sales[[#This Row],[Total Sale]]-sales[[#This Row],[Total Cost]]</f>
        <v>321227.33999999997</v>
      </c>
      <c r="P596" s="19">
        <f>YEAR(sales[[#This Row],[Order Date]])</f>
        <v>2022</v>
      </c>
      <c r="Q596" s="19" t="str">
        <f>TEXT(sales[[#This Row],[Order Date]],"mmm")</f>
        <v>ene</v>
      </c>
      <c r="R596" s="19">
        <f>sales[[#This Row],[Ship Date]]-sales[[#This Row],[Order Date]]</f>
        <v>9</v>
      </c>
    </row>
    <row r="597" spans="1:18" x14ac:dyDescent="0.25">
      <c r="A597" s="8">
        <v>674096906</v>
      </c>
      <c r="B597" t="s">
        <v>109</v>
      </c>
      <c r="C597" s="1">
        <v>44674</v>
      </c>
      <c r="D597" s="1">
        <v>44713</v>
      </c>
      <c r="E597" t="s">
        <v>1166</v>
      </c>
      <c r="F597" t="s">
        <v>6</v>
      </c>
      <c r="G597" t="str">
        <f>VLOOKUP(sales[[#This Row],[Country]],countryregion[],2,0)</f>
        <v>Central America and the Caribbean</v>
      </c>
      <c r="H597" t="s">
        <v>470</v>
      </c>
      <c r="I597" t="s">
        <v>1150</v>
      </c>
      <c r="J597">
        <v>9109</v>
      </c>
      <c r="K597" s="3">
        <f>VLOOKUP(sales[[#This Row],[Item Type]],typepricecost[],2,0)</f>
        <v>255.28</v>
      </c>
      <c r="L597" s="3">
        <f>VLOOKUP(sales[[#This Row],[Item Type]],typepricecost[],3,0)</f>
        <v>159.41999999999999</v>
      </c>
      <c r="M597" s="3">
        <f>sales[[#This Row],[Units Sold]]*sales[[#This Row],[Unit Price]]</f>
        <v>2325345.52</v>
      </c>
      <c r="N597" s="3">
        <f>sales[[#This Row],[Units Sold]]*sales[[#This Row],[Unit Cost]]</f>
        <v>1452156.7799999998</v>
      </c>
      <c r="O597" s="3">
        <f>sales[[#This Row],[Total Sale]]-sales[[#This Row],[Total Cost]]</f>
        <v>873188.74000000022</v>
      </c>
      <c r="P597" s="19">
        <f>YEAR(sales[[#This Row],[Order Date]])</f>
        <v>2022</v>
      </c>
      <c r="Q597" s="19" t="str">
        <f>TEXT(sales[[#This Row],[Order Date]],"mmm")</f>
        <v>abr</v>
      </c>
      <c r="R597" s="19">
        <f>sales[[#This Row],[Ship Date]]-sales[[#This Row],[Order Date]]</f>
        <v>39</v>
      </c>
    </row>
    <row r="598" spans="1:18" x14ac:dyDescent="0.25">
      <c r="A598" s="8">
        <v>388651931</v>
      </c>
      <c r="B598" t="s">
        <v>760</v>
      </c>
      <c r="C598" s="1">
        <v>44000</v>
      </c>
      <c r="D598" s="1">
        <v>44050</v>
      </c>
      <c r="E598" t="s">
        <v>1165</v>
      </c>
      <c r="F598" t="s">
        <v>6</v>
      </c>
      <c r="G598" t="str">
        <f>VLOOKUP(sales[[#This Row],[Country]],countryregion[],2,0)</f>
        <v>North America</v>
      </c>
      <c r="H598" t="s">
        <v>370</v>
      </c>
      <c r="I598" t="s">
        <v>1150</v>
      </c>
      <c r="J598">
        <v>9598</v>
      </c>
      <c r="K598" s="3">
        <f>VLOOKUP(sales[[#This Row],[Item Type]],typepricecost[],2,0)</f>
        <v>255.28</v>
      </c>
      <c r="L598" s="3">
        <f>VLOOKUP(sales[[#This Row],[Item Type]],typepricecost[],3,0)</f>
        <v>159.41999999999999</v>
      </c>
      <c r="M598" s="3">
        <f>sales[[#This Row],[Units Sold]]*sales[[#This Row],[Unit Price]]</f>
        <v>2450177.44</v>
      </c>
      <c r="N598" s="3">
        <f>sales[[#This Row],[Units Sold]]*sales[[#This Row],[Unit Cost]]</f>
        <v>1530113.16</v>
      </c>
      <c r="O598" s="3">
        <f>sales[[#This Row],[Total Sale]]-sales[[#This Row],[Total Cost]]</f>
        <v>920064.28</v>
      </c>
      <c r="P598" s="19">
        <f>YEAR(sales[[#This Row],[Order Date]])</f>
        <v>2020</v>
      </c>
      <c r="Q598" s="19" t="str">
        <f>TEXT(sales[[#This Row],[Order Date]],"mmm")</f>
        <v>jun</v>
      </c>
      <c r="R598" s="19">
        <f>sales[[#This Row],[Ship Date]]-sales[[#This Row],[Order Date]]</f>
        <v>50</v>
      </c>
    </row>
    <row r="599" spans="1:18" x14ac:dyDescent="0.25">
      <c r="A599" s="8">
        <v>557999742</v>
      </c>
      <c r="B599" t="s">
        <v>761</v>
      </c>
      <c r="C599" s="1">
        <v>44112</v>
      </c>
      <c r="D599" s="1">
        <v>44132</v>
      </c>
      <c r="E599" t="s">
        <v>1164</v>
      </c>
      <c r="F599" t="s">
        <v>6</v>
      </c>
      <c r="G599" t="str">
        <f>VLOOKUP(sales[[#This Row],[Country]],countryregion[],2,0)</f>
        <v>Sub-Saharan Africa</v>
      </c>
      <c r="H599" t="s">
        <v>215</v>
      </c>
      <c r="I599" t="s">
        <v>1145</v>
      </c>
      <c r="J599">
        <v>3378</v>
      </c>
      <c r="K599" s="3">
        <f>VLOOKUP(sales[[#This Row],[Item Type]],typepricecost[],2,0)</f>
        <v>651.21</v>
      </c>
      <c r="L599" s="3">
        <f>VLOOKUP(sales[[#This Row],[Item Type]],typepricecost[],3,0)</f>
        <v>524.96</v>
      </c>
      <c r="M599" s="3">
        <f>sales[[#This Row],[Units Sold]]*sales[[#This Row],[Unit Price]]</f>
        <v>2199787.3800000004</v>
      </c>
      <c r="N599" s="3">
        <f>sales[[#This Row],[Units Sold]]*sales[[#This Row],[Unit Cost]]</f>
        <v>1773314.8800000001</v>
      </c>
      <c r="O599" s="3">
        <f>sales[[#This Row],[Total Sale]]-sales[[#This Row],[Total Cost]]</f>
        <v>426472.50000000023</v>
      </c>
      <c r="P599" s="19">
        <f>YEAR(sales[[#This Row],[Order Date]])</f>
        <v>2020</v>
      </c>
      <c r="Q599" s="19" t="str">
        <f>TEXT(sales[[#This Row],[Order Date]],"mmm")</f>
        <v>oct</v>
      </c>
      <c r="R599" s="19">
        <f>sales[[#This Row],[Ship Date]]-sales[[#This Row],[Order Date]]</f>
        <v>20</v>
      </c>
    </row>
    <row r="600" spans="1:18" x14ac:dyDescent="0.25">
      <c r="A600" s="8">
        <v>335314166</v>
      </c>
      <c r="B600" t="s">
        <v>588</v>
      </c>
      <c r="C600" s="1">
        <v>44120</v>
      </c>
      <c r="D600" s="1">
        <v>44136</v>
      </c>
      <c r="E600" t="s">
        <v>1165</v>
      </c>
      <c r="F600" t="s">
        <v>3</v>
      </c>
      <c r="G600" t="str">
        <f>VLOOKUP(sales[[#This Row],[Country]],countryregion[],2,0)</f>
        <v>Europe</v>
      </c>
      <c r="H600" t="s">
        <v>149</v>
      </c>
      <c r="I600" t="s">
        <v>2</v>
      </c>
      <c r="J600">
        <v>5768</v>
      </c>
      <c r="K600" s="3">
        <f>VLOOKUP(sales[[#This Row],[Item Type]],typepricecost[],2,0)</f>
        <v>152.58000000000001</v>
      </c>
      <c r="L600" s="3">
        <f>VLOOKUP(sales[[#This Row],[Item Type]],typepricecost[],3,0)</f>
        <v>97.44</v>
      </c>
      <c r="M600" s="3">
        <f>sales[[#This Row],[Units Sold]]*sales[[#This Row],[Unit Price]]</f>
        <v>880081.44000000006</v>
      </c>
      <c r="N600" s="3">
        <f>sales[[#This Row],[Units Sold]]*sales[[#This Row],[Unit Cost]]</f>
        <v>562033.92000000004</v>
      </c>
      <c r="O600" s="3">
        <f>sales[[#This Row],[Total Sale]]-sales[[#This Row],[Total Cost]]</f>
        <v>318047.52</v>
      </c>
      <c r="P600" s="19">
        <f>YEAR(sales[[#This Row],[Order Date]])</f>
        <v>2020</v>
      </c>
      <c r="Q600" s="19" t="str">
        <f>TEXT(sales[[#This Row],[Order Date]],"mmm")</f>
        <v>oct</v>
      </c>
      <c r="R600" s="19">
        <f>sales[[#This Row],[Ship Date]]-sales[[#This Row],[Order Date]]</f>
        <v>16</v>
      </c>
    </row>
    <row r="601" spans="1:18" x14ac:dyDescent="0.25">
      <c r="A601" s="8">
        <v>294081532</v>
      </c>
      <c r="B601" t="s">
        <v>762</v>
      </c>
      <c r="C601" s="1">
        <v>44324</v>
      </c>
      <c r="D601" s="1">
        <v>44340</v>
      </c>
      <c r="E601" t="s">
        <v>1166</v>
      </c>
      <c r="F601" t="s">
        <v>3</v>
      </c>
      <c r="G601" t="str">
        <f>VLOOKUP(sales[[#This Row],[Country]],countryregion[],2,0)</f>
        <v>Middle East and North Africa</v>
      </c>
      <c r="H601" t="s">
        <v>475</v>
      </c>
      <c r="I601" t="s">
        <v>1155</v>
      </c>
      <c r="J601">
        <v>4115</v>
      </c>
      <c r="K601" s="3">
        <f>VLOOKUP(sales[[#This Row],[Item Type]],typepricecost[],2,0)</f>
        <v>421.89</v>
      </c>
      <c r="L601" s="3">
        <f>VLOOKUP(sales[[#This Row],[Item Type]],typepricecost[],3,0)</f>
        <v>364.69</v>
      </c>
      <c r="M601" s="3">
        <f>sales[[#This Row],[Units Sold]]*sales[[#This Row],[Unit Price]]</f>
        <v>1736077.3499999999</v>
      </c>
      <c r="N601" s="3">
        <f>sales[[#This Row],[Units Sold]]*sales[[#This Row],[Unit Cost]]</f>
        <v>1500699.35</v>
      </c>
      <c r="O601" s="3">
        <f>sales[[#This Row],[Total Sale]]-sales[[#This Row],[Total Cost]]</f>
        <v>235377.99999999977</v>
      </c>
      <c r="P601" s="19">
        <f>YEAR(sales[[#This Row],[Order Date]])</f>
        <v>2021</v>
      </c>
      <c r="Q601" s="19" t="str">
        <f>TEXT(sales[[#This Row],[Order Date]],"mmm")</f>
        <v>may</v>
      </c>
      <c r="R601" s="19">
        <f>sales[[#This Row],[Ship Date]]-sales[[#This Row],[Order Date]]</f>
        <v>16</v>
      </c>
    </row>
    <row r="602" spans="1:18" x14ac:dyDescent="0.25">
      <c r="A602" s="8">
        <v>178100669</v>
      </c>
      <c r="B602" t="s">
        <v>763</v>
      </c>
      <c r="C602" s="1">
        <v>44650</v>
      </c>
      <c r="D602" s="1">
        <v>44690</v>
      </c>
      <c r="E602" t="s">
        <v>1164</v>
      </c>
      <c r="F602" t="s">
        <v>3</v>
      </c>
      <c r="G602" t="str">
        <f>VLOOKUP(sales[[#This Row],[Country]],countryregion[],2,0)</f>
        <v>Central America and the Caribbean</v>
      </c>
      <c r="H602" t="s">
        <v>701</v>
      </c>
      <c r="I602" t="s">
        <v>1152</v>
      </c>
      <c r="J602">
        <v>2801</v>
      </c>
      <c r="K602" s="3">
        <f>VLOOKUP(sales[[#This Row],[Item Type]],typepricecost[],2,0)</f>
        <v>109.28</v>
      </c>
      <c r="L602" s="3">
        <f>VLOOKUP(sales[[#This Row],[Item Type]],typepricecost[],3,0)</f>
        <v>35.840000000000003</v>
      </c>
      <c r="M602" s="3">
        <f>sales[[#This Row],[Units Sold]]*sales[[#This Row],[Unit Price]]</f>
        <v>306093.28000000003</v>
      </c>
      <c r="N602" s="3">
        <f>sales[[#This Row],[Units Sold]]*sales[[#This Row],[Unit Cost]]</f>
        <v>100387.84000000001</v>
      </c>
      <c r="O602" s="3">
        <f>sales[[#This Row],[Total Sale]]-sales[[#This Row],[Total Cost]]</f>
        <v>205705.44</v>
      </c>
      <c r="P602" s="19">
        <f>YEAR(sales[[#This Row],[Order Date]])</f>
        <v>2022</v>
      </c>
      <c r="Q602" s="19" t="str">
        <f>TEXT(sales[[#This Row],[Order Date]],"mmm")</f>
        <v>mar</v>
      </c>
      <c r="R602" s="19">
        <f>sales[[#This Row],[Ship Date]]-sales[[#This Row],[Order Date]]</f>
        <v>40</v>
      </c>
    </row>
    <row r="603" spans="1:18" x14ac:dyDescent="0.25">
      <c r="A603" s="8">
        <v>251482903</v>
      </c>
      <c r="B603" t="s">
        <v>764</v>
      </c>
      <c r="C603" s="1">
        <v>44125</v>
      </c>
      <c r="D603" s="1">
        <v>44141</v>
      </c>
      <c r="E603" t="s">
        <v>1164</v>
      </c>
      <c r="F603" t="s">
        <v>3</v>
      </c>
      <c r="G603" t="str">
        <f>VLOOKUP(sales[[#This Row],[Country]],countryregion[],2,0)</f>
        <v>Sub-Saharan Africa</v>
      </c>
      <c r="H603" t="s">
        <v>218</v>
      </c>
      <c r="I603" t="s">
        <v>1153</v>
      </c>
      <c r="J603">
        <v>8234</v>
      </c>
      <c r="K603" s="3">
        <f>VLOOKUP(sales[[#This Row],[Item Type]],typepricecost[],2,0)</f>
        <v>668.27</v>
      </c>
      <c r="L603" s="3">
        <f>VLOOKUP(sales[[#This Row],[Item Type]],typepricecost[],3,0)</f>
        <v>502.54</v>
      </c>
      <c r="M603" s="3">
        <f>sales[[#This Row],[Units Sold]]*sales[[#This Row],[Unit Price]]</f>
        <v>5502535.1799999997</v>
      </c>
      <c r="N603" s="3">
        <f>sales[[#This Row],[Units Sold]]*sales[[#This Row],[Unit Cost]]</f>
        <v>4137914.3600000003</v>
      </c>
      <c r="O603" s="3">
        <f>sales[[#This Row],[Total Sale]]-sales[[#This Row],[Total Cost]]</f>
        <v>1364620.8199999994</v>
      </c>
      <c r="P603" s="19">
        <f>YEAR(sales[[#This Row],[Order Date]])</f>
        <v>2020</v>
      </c>
      <c r="Q603" s="19" t="str">
        <f>TEXT(sales[[#This Row],[Order Date]],"mmm")</f>
        <v>oct</v>
      </c>
      <c r="R603" s="19">
        <f>sales[[#This Row],[Ship Date]]-sales[[#This Row],[Order Date]]</f>
        <v>16</v>
      </c>
    </row>
    <row r="604" spans="1:18" x14ac:dyDescent="0.25">
      <c r="A604" s="8">
        <v>848652064</v>
      </c>
      <c r="B604" t="s">
        <v>765</v>
      </c>
      <c r="C604" s="1">
        <v>44534</v>
      </c>
      <c r="D604" s="1">
        <v>44550</v>
      </c>
      <c r="E604" t="s">
        <v>1163</v>
      </c>
      <c r="F604" t="s">
        <v>3</v>
      </c>
      <c r="G604" t="str">
        <f>VLOOKUP(sales[[#This Row],[Country]],countryregion[],2,0)</f>
        <v>Asia</v>
      </c>
      <c r="H604" t="s">
        <v>401</v>
      </c>
      <c r="I604" t="s">
        <v>1155</v>
      </c>
      <c r="J604">
        <v>3860</v>
      </c>
      <c r="K604" s="3">
        <f>VLOOKUP(sales[[#This Row],[Item Type]],typepricecost[],2,0)</f>
        <v>421.89</v>
      </c>
      <c r="L604" s="3">
        <f>VLOOKUP(sales[[#This Row],[Item Type]],typepricecost[],3,0)</f>
        <v>364.69</v>
      </c>
      <c r="M604" s="3">
        <f>sales[[#This Row],[Units Sold]]*sales[[#This Row],[Unit Price]]</f>
        <v>1628495.4</v>
      </c>
      <c r="N604" s="3">
        <f>sales[[#This Row],[Units Sold]]*sales[[#This Row],[Unit Cost]]</f>
        <v>1407703.4</v>
      </c>
      <c r="O604" s="3">
        <f>sales[[#This Row],[Total Sale]]-sales[[#This Row],[Total Cost]]</f>
        <v>220792</v>
      </c>
      <c r="P604" s="19">
        <f>YEAR(sales[[#This Row],[Order Date]])</f>
        <v>2021</v>
      </c>
      <c r="Q604" s="19" t="str">
        <f>TEXT(sales[[#This Row],[Order Date]],"mmm")</f>
        <v>dic</v>
      </c>
      <c r="R604" s="19">
        <f>sales[[#This Row],[Ship Date]]-sales[[#This Row],[Order Date]]</f>
        <v>16</v>
      </c>
    </row>
    <row r="605" spans="1:18" x14ac:dyDescent="0.25">
      <c r="A605" s="8">
        <v>124344480</v>
      </c>
      <c r="B605" t="s">
        <v>766</v>
      </c>
      <c r="C605" s="1">
        <v>44676</v>
      </c>
      <c r="D605" s="1">
        <v>44697</v>
      </c>
      <c r="E605" t="s">
        <v>1166</v>
      </c>
      <c r="F605" t="s">
        <v>6</v>
      </c>
      <c r="G605" t="str">
        <f>VLOOKUP(sales[[#This Row],[Country]],countryregion[],2,0)</f>
        <v>Europe</v>
      </c>
      <c r="H605" t="s">
        <v>169</v>
      </c>
      <c r="I605" t="s">
        <v>1149</v>
      </c>
      <c r="J605">
        <v>5150</v>
      </c>
      <c r="K605" s="3">
        <f>VLOOKUP(sales[[#This Row],[Item Type]],typepricecost[],2,0)</f>
        <v>205.7</v>
      </c>
      <c r="L605" s="3">
        <f>VLOOKUP(sales[[#This Row],[Item Type]],typepricecost[],3,0)</f>
        <v>117.11</v>
      </c>
      <c r="M605" s="3">
        <f>sales[[#This Row],[Units Sold]]*sales[[#This Row],[Unit Price]]</f>
        <v>1059355</v>
      </c>
      <c r="N605" s="3">
        <f>sales[[#This Row],[Units Sold]]*sales[[#This Row],[Unit Cost]]</f>
        <v>603116.5</v>
      </c>
      <c r="O605" s="3">
        <f>sales[[#This Row],[Total Sale]]-sales[[#This Row],[Total Cost]]</f>
        <v>456238.5</v>
      </c>
      <c r="P605" s="19">
        <f>YEAR(sales[[#This Row],[Order Date]])</f>
        <v>2022</v>
      </c>
      <c r="Q605" s="19" t="str">
        <f>TEXT(sales[[#This Row],[Order Date]],"mmm")</f>
        <v>abr</v>
      </c>
      <c r="R605" s="19">
        <f>sales[[#This Row],[Ship Date]]-sales[[#This Row],[Order Date]]</f>
        <v>21</v>
      </c>
    </row>
    <row r="606" spans="1:18" x14ac:dyDescent="0.25">
      <c r="A606" s="8">
        <v>803608977</v>
      </c>
      <c r="B606" t="s">
        <v>767</v>
      </c>
      <c r="C606" s="1">
        <v>44020</v>
      </c>
      <c r="D606" s="1">
        <v>44022</v>
      </c>
      <c r="E606" t="s">
        <v>1163</v>
      </c>
      <c r="F606" t="s">
        <v>6</v>
      </c>
      <c r="G606" t="str">
        <f>VLOOKUP(sales[[#This Row],[Country]],countryregion[],2,0)</f>
        <v>Asia</v>
      </c>
      <c r="H606" t="s">
        <v>176</v>
      </c>
      <c r="I606" t="s">
        <v>1154</v>
      </c>
      <c r="J606">
        <v>4609</v>
      </c>
      <c r="K606" s="3">
        <f>VLOOKUP(sales[[#This Row],[Item Type]],typepricecost[],2,0)</f>
        <v>81.73</v>
      </c>
      <c r="L606" s="3">
        <f>VLOOKUP(sales[[#This Row],[Item Type]],typepricecost[],3,0)</f>
        <v>56.67</v>
      </c>
      <c r="M606" s="3">
        <f>sales[[#This Row],[Units Sold]]*sales[[#This Row],[Unit Price]]</f>
        <v>376693.57</v>
      </c>
      <c r="N606" s="3">
        <f>sales[[#This Row],[Units Sold]]*sales[[#This Row],[Unit Cost]]</f>
        <v>261192.03</v>
      </c>
      <c r="O606" s="3">
        <f>sales[[#This Row],[Total Sale]]-sales[[#This Row],[Total Cost]]</f>
        <v>115501.54000000001</v>
      </c>
      <c r="P606" s="19">
        <f>YEAR(sales[[#This Row],[Order Date]])</f>
        <v>2020</v>
      </c>
      <c r="Q606" s="19" t="str">
        <f>TEXT(sales[[#This Row],[Order Date]],"mmm")</f>
        <v>jul</v>
      </c>
      <c r="R606" s="19">
        <f>sales[[#This Row],[Ship Date]]-sales[[#This Row],[Order Date]]</f>
        <v>2</v>
      </c>
    </row>
    <row r="607" spans="1:18" x14ac:dyDescent="0.25">
      <c r="A607" s="8">
        <v>731806886</v>
      </c>
      <c r="B607" t="s">
        <v>768</v>
      </c>
      <c r="C607" s="1">
        <v>44269</v>
      </c>
      <c r="D607" s="1">
        <v>44314</v>
      </c>
      <c r="E607" t="s">
        <v>1165</v>
      </c>
      <c r="F607" t="s">
        <v>3</v>
      </c>
      <c r="G607" t="str">
        <f>VLOOKUP(sales[[#This Row],[Country]],countryregion[],2,0)</f>
        <v>Middle East and North Africa</v>
      </c>
      <c r="H607" t="s">
        <v>424</v>
      </c>
      <c r="I607" t="s">
        <v>1152</v>
      </c>
      <c r="J607">
        <v>6775</v>
      </c>
      <c r="K607" s="3">
        <f>VLOOKUP(sales[[#This Row],[Item Type]],typepricecost[],2,0)</f>
        <v>109.28</v>
      </c>
      <c r="L607" s="3">
        <f>VLOOKUP(sales[[#This Row],[Item Type]],typepricecost[],3,0)</f>
        <v>35.840000000000003</v>
      </c>
      <c r="M607" s="3">
        <f>sales[[#This Row],[Units Sold]]*sales[[#This Row],[Unit Price]]</f>
        <v>740372</v>
      </c>
      <c r="N607" s="3">
        <f>sales[[#This Row],[Units Sold]]*sales[[#This Row],[Unit Cost]]</f>
        <v>242816.00000000003</v>
      </c>
      <c r="O607" s="3">
        <f>sales[[#This Row],[Total Sale]]-sales[[#This Row],[Total Cost]]</f>
        <v>497556</v>
      </c>
      <c r="P607" s="19">
        <f>YEAR(sales[[#This Row],[Order Date]])</f>
        <v>2021</v>
      </c>
      <c r="Q607" s="19" t="str">
        <f>TEXT(sales[[#This Row],[Order Date]],"mmm")</f>
        <v>mar</v>
      </c>
      <c r="R607" s="19">
        <f>sales[[#This Row],[Ship Date]]-sales[[#This Row],[Order Date]]</f>
        <v>45</v>
      </c>
    </row>
    <row r="608" spans="1:18" x14ac:dyDescent="0.25">
      <c r="A608" s="8">
        <v>524612033</v>
      </c>
      <c r="B608" t="s">
        <v>769</v>
      </c>
      <c r="C608" s="1">
        <v>44663</v>
      </c>
      <c r="D608" s="1">
        <v>44682</v>
      </c>
      <c r="E608" t="s">
        <v>1166</v>
      </c>
      <c r="F608" t="s">
        <v>3</v>
      </c>
      <c r="G608" t="str">
        <f>VLOOKUP(sales[[#This Row],[Country]],countryregion[],2,0)</f>
        <v>Australia and Oceania</v>
      </c>
      <c r="H608" t="s">
        <v>294</v>
      </c>
      <c r="I608" t="s">
        <v>1146</v>
      </c>
      <c r="J608">
        <v>3213</v>
      </c>
      <c r="K608" s="3">
        <f>VLOOKUP(sales[[#This Row],[Item Type]],typepricecost[],2,0)</f>
        <v>154.06</v>
      </c>
      <c r="L608" s="3">
        <f>VLOOKUP(sales[[#This Row],[Item Type]],typepricecost[],3,0)</f>
        <v>90.93</v>
      </c>
      <c r="M608" s="3">
        <f>sales[[#This Row],[Units Sold]]*sales[[#This Row],[Unit Price]]</f>
        <v>494994.78</v>
      </c>
      <c r="N608" s="3">
        <f>sales[[#This Row],[Units Sold]]*sales[[#This Row],[Unit Cost]]</f>
        <v>292158.09000000003</v>
      </c>
      <c r="O608" s="3">
        <f>sales[[#This Row],[Total Sale]]-sales[[#This Row],[Total Cost]]</f>
        <v>202836.69</v>
      </c>
      <c r="P608" s="19">
        <f>YEAR(sales[[#This Row],[Order Date]])</f>
        <v>2022</v>
      </c>
      <c r="Q608" s="19" t="str">
        <f>TEXT(sales[[#This Row],[Order Date]],"mmm")</f>
        <v>abr</v>
      </c>
      <c r="R608" s="19">
        <f>sales[[#This Row],[Ship Date]]-sales[[#This Row],[Order Date]]</f>
        <v>19</v>
      </c>
    </row>
    <row r="609" spans="1:18" x14ac:dyDescent="0.25">
      <c r="A609" s="8">
        <v>418010747</v>
      </c>
      <c r="B609" t="s">
        <v>770</v>
      </c>
      <c r="C609" s="1">
        <v>44588</v>
      </c>
      <c r="D609" s="1">
        <v>44599</v>
      </c>
      <c r="E609" t="s">
        <v>1165</v>
      </c>
      <c r="F609" t="s">
        <v>3</v>
      </c>
      <c r="G609" t="str">
        <f>VLOOKUP(sales[[#This Row],[Country]],countryregion[],2,0)</f>
        <v>Middle East and North Africa</v>
      </c>
      <c r="H609" t="s">
        <v>79</v>
      </c>
      <c r="I609" t="s">
        <v>1149</v>
      </c>
      <c r="J609">
        <v>7524</v>
      </c>
      <c r="K609" s="3">
        <f>VLOOKUP(sales[[#This Row],[Item Type]],typepricecost[],2,0)</f>
        <v>205.7</v>
      </c>
      <c r="L609" s="3">
        <f>VLOOKUP(sales[[#This Row],[Item Type]],typepricecost[],3,0)</f>
        <v>117.11</v>
      </c>
      <c r="M609" s="3">
        <f>sales[[#This Row],[Units Sold]]*sales[[#This Row],[Unit Price]]</f>
        <v>1547686.7999999998</v>
      </c>
      <c r="N609" s="3">
        <f>sales[[#This Row],[Units Sold]]*sales[[#This Row],[Unit Cost]]</f>
        <v>881135.64</v>
      </c>
      <c r="O609" s="3">
        <f>sales[[#This Row],[Total Sale]]-sales[[#This Row],[Total Cost]]</f>
        <v>666551.1599999998</v>
      </c>
      <c r="P609" s="19">
        <f>YEAR(sales[[#This Row],[Order Date]])</f>
        <v>2022</v>
      </c>
      <c r="Q609" s="19" t="str">
        <f>TEXT(sales[[#This Row],[Order Date]],"mmm")</f>
        <v>ene</v>
      </c>
      <c r="R609" s="19">
        <f>sales[[#This Row],[Ship Date]]-sales[[#This Row],[Order Date]]</f>
        <v>11</v>
      </c>
    </row>
    <row r="610" spans="1:18" x14ac:dyDescent="0.25">
      <c r="A610" s="8">
        <v>718301856</v>
      </c>
      <c r="B610" t="s">
        <v>771</v>
      </c>
      <c r="C610" s="1">
        <v>44100</v>
      </c>
      <c r="D610" s="1">
        <v>44147</v>
      </c>
      <c r="E610" t="s">
        <v>1163</v>
      </c>
      <c r="F610" t="s">
        <v>6</v>
      </c>
      <c r="G610" t="str">
        <f>VLOOKUP(sales[[#This Row],[Country]],countryregion[],2,0)</f>
        <v>Europe</v>
      </c>
      <c r="H610" t="s">
        <v>311</v>
      </c>
      <c r="I610" t="s">
        <v>1152</v>
      </c>
      <c r="J610">
        <v>336</v>
      </c>
      <c r="K610" s="3">
        <f>VLOOKUP(sales[[#This Row],[Item Type]],typepricecost[],2,0)</f>
        <v>109.28</v>
      </c>
      <c r="L610" s="3">
        <f>VLOOKUP(sales[[#This Row],[Item Type]],typepricecost[],3,0)</f>
        <v>35.840000000000003</v>
      </c>
      <c r="M610" s="3">
        <f>sales[[#This Row],[Units Sold]]*sales[[#This Row],[Unit Price]]</f>
        <v>36718.080000000002</v>
      </c>
      <c r="N610" s="3">
        <f>sales[[#This Row],[Units Sold]]*sales[[#This Row],[Unit Cost]]</f>
        <v>12042.240000000002</v>
      </c>
      <c r="O610" s="3">
        <f>sales[[#This Row],[Total Sale]]-sales[[#This Row],[Total Cost]]</f>
        <v>24675.84</v>
      </c>
      <c r="P610" s="19">
        <f>YEAR(sales[[#This Row],[Order Date]])</f>
        <v>2020</v>
      </c>
      <c r="Q610" s="19" t="str">
        <f>TEXT(sales[[#This Row],[Order Date]],"mmm")</f>
        <v>sep</v>
      </c>
      <c r="R610" s="19">
        <f>sales[[#This Row],[Ship Date]]-sales[[#This Row],[Order Date]]</f>
        <v>47</v>
      </c>
    </row>
    <row r="611" spans="1:18" x14ac:dyDescent="0.25">
      <c r="A611" s="8">
        <v>452096688</v>
      </c>
      <c r="B611" t="s">
        <v>772</v>
      </c>
      <c r="C611" s="1">
        <v>44446</v>
      </c>
      <c r="D611" s="1">
        <v>44457</v>
      </c>
      <c r="E611" t="s">
        <v>1164</v>
      </c>
      <c r="F611" t="s">
        <v>6</v>
      </c>
      <c r="G611" t="str">
        <f>VLOOKUP(sales[[#This Row],[Country]],countryregion[],2,0)</f>
        <v>Sub-Saharan Africa</v>
      </c>
      <c r="H611" t="s">
        <v>201</v>
      </c>
      <c r="I611" t="s">
        <v>1152</v>
      </c>
      <c r="J611">
        <v>4311</v>
      </c>
      <c r="K611" s="3">
        <f>VLOOKUP(sales[[#This Row],[Item Type]],typepricecost[],2,0)</f>
        <v>109.28</v>
      </c>
      <c r="L611" s="3">
        <f>VLOOKUP(sales[[#This Row],[Item Type]],typepricecost[],3,0)</f>
        <v>35.840000000000003</v>
      </c>
      <c r="M611" s="3">
        <f>sales[[#This Row],[Units Sold]]*sales[[#This Row],[Unit Price]]</f>
        <v>471106.08</v>
      </c>
      <c r="N611" s="3">
        <f>sales[[#This Row],[Units Sold]]*sales[[#This Row],[Unit Cost]]</f>
        <v>154506.24000000002</v>
      </c>
      <c r="O611" s="3">
        <f>sales[[#This Row],[Total Sale]]-sales[[#This Row],[Total Cost]]</f>
        <v>316599.83999999997</v>
      </c>
      <c r="P611" s="19">
        <f>YEAR(sales[[#This Row],[Order Date]])</f>
        <v>2021</v>
      </c>
      <c r="Q611" s="19" t="str">
        <f>TEXT(sales[[#This Row],[Order Date]],"mmm")</f>
        <v>sep</v>
      </c>
      <c r="R611" s="19">
        <f>sales[[#This Row],[Ship Date]]-sales[[#This Row],[Order Date]]</f>
        <v>11</v>
      </c>
    </row>
    <row r="612" spans="1:18" x14ac:dyDescent="0.25">
      <c r="A612" s="8">
        <v>516319072</v>
      </c>
      <c r="B612" t="s">
        <v>773</v>
      </c>
      <c r="C612" s="1">
        <v>44408</v>
      </c>
      <c r="D612" s="1">
        <v>44439</v>
      </c>
      <c r="E612" t="s">
        <v>1165</v>
      </c>
      <c r="F612" t="s">
        <v>3</v>
      </c>
      <c r="G612" t="str">
        <f>VLOOKUP(sales[[#This Row],[Country]],countryregion[],2,0)</f>
        <v>Europe</v>
      </c>
      <c r="H612" t="s">
        <v>132</v>
      </c>
      <c r="I612" t="s">
        <v>1154</v>
      </c>
      <c r="J612">
        <v>9142</v>
      </c>
      <c r="K612" s="3">
        <f>VLOOKUP(sales[[#This Row],[Item Type]],typepricecost[],2,0)</f>
        <v>81.73</v>
      </c>
      <c r="L612" s="3">
        <f>VLOOKUP(sales[[#This Row],[Item Type]],typepricecost[],3,0)</f>
        <v>56.67</v>
      </c>
      <c r="M612" s="3">
        <f>sales[[#This Row],[Units Sold]]*sales[[#This Row],[Unit Price]]</f>
        <v>747175.66</v>
      </c>
      <c r="N612" s="3">
        <f>sales[[#This Row],[Units Sold]]*sales[[#This Row],[Unit Cost]]</f>
        <v>518077.14</v>
      </c>
      <c r="O612" s="3">
        <f>sales[[#This Row],[Total Sale]]-sales[[#This Row],[Total Cost]]</f>
        <v>229098.52000000002</v>
      </c>
      <c r="P612" s="19">
        <f>YEAR(sales[[#This Row],[Order Date]])</f>
        <v>2021</v>
      </c>
      <c r="Q612" s="19" t="str">
        <f>TEXT(sales[[#This Row],[Order Date]],"mmm")</f>
        <v>jul</v>
      </c>
      <c r="R612" s="19">
        <f>sales[[#This Row],[Ship Date]]-sales[[#This Row],[Order Date]]</f>
        <v>31</v>
      </c>
    </row>
    <row r="613" spans="1:18" x14ac:dyDescent="0.25">
      <c r="A613" s="8">
        <v>528205335</v>
      </c>
      <c r="B613" t="s">
        <v>774</v>
      </c>
      <c r="C613" s="1">
        <v>43961</v>
      </c>
      <c r="D613" s="1">
        <v>44006</v>
      </c>
      <c r="E613" t="s">
        <v>1163</v>
      </c>
      <c r="F613" t="s">
        <v>6</v>
      </c>
      <c r="G613" t="str">
        <f>VLOOKUP(sales[[#This Row],[Country]],countryregion[],2,0)</f>
        <v>Europe</v>
      </c>
      <c r="H613" t="s">
        <v>186</v>
      </c>
      <c r="I613" t="s">
        <v>1153</v>
      </c>
      <c r="J613">
        <v>6551</v>
      </c>
      <c r="K613" s="3">
        <f>VLOOKUP(sales[[#This Row],[Item Type]],typepricecost[],2,0)</f>
        <v>668.27</v>
      </c>
      <c r="L613" s="3">
        <f>VLOOKUP(sales[[#This Row],[Item Type]],typepricecost[],3,0)</f>
        <v>502.54</v>
      </c>
      <c r="M613" s="3">
        <f>sales[[#This Row],[Units Sold]]*sales[[#This Row],[Unit Price]]</f>
        <v>4377836.7699999996</v>
      </c>
      <c r="N613" s="3">
        <f>sales[[#This Row],[Units Sold]]*sales[[#This Row],[Unit Cost]]</f>
        <v>3292139.54</v>
      </c>
      <c r="O613" s="3">
        <f>sales[[#This Row],[Total Sale]]-sales[[#This Row],[Total Cost]]</f>
        <v>1085697.2299999995</v>
      </c>
      <c r="P613" s="19">
        <f>YEAR(sales[[#This Row],[Order Date]])</f>
        <v>2020</v>
      </c>
      <c r="Q613" s="19" t="str">
        <f>TEXT(sales[[#This Row],[Order Date]],"mmm")</f>
        <v>may</v>
      </c>
      <c r="R613" s="19">
        <f>sales[[#This Row],[Ship Date]]-sales[[#This Row],[Order Date]]</f>
        <v>45</v>
      </c>
    </row>
    <row r="614" spans="1:18" x14ac:dyDescent="0.25">
      <c r="A614" s="8">
        <v>175304305</v>
      </c>
      <c r="B614" t="s">
        <v>775</v>
      </c>
      <c r="C614" s="1">
        <v>44792</v>
      </c>
      <c r="D614" s="1">
        <v>44822</v>
      </c>
      <c r="E614" t="s">
        <v>1164</v>
      </c>
      <c r="F614" t="s">
        <v>3</v>
      </c>
      <c r="G614" t="str">
        <f>VLOOKUP(sales[[#This Row],[Country]],countryregion[],2,0)</f>
        <v>Asia</v>
      </c>
      <c r="H614" t="s">
        <v>97</v>
      </c>
      <c r="I614" t="s">
        <v>1145</v>
      </c>
      <c r="J614">
        <v>5294</v>
      </c>
      <c r="K614" s="3">
        <f>VLOOKUP(sales[[#This Row],[Item Type]],typepricecost[],2,0)</f>
        <v>651.21</v>
      </c>
      <c r="L614" s="3">
        <f>VLOOKUP(sales[[#This Row],[Item Type]],typepricecost[],3,0)</f>
        <v>524.96</v>
      </c>
      <c r="M614" s="3">
        <f>sales[[#This Row],[Units Sold]]*sales[[#This Row],[Unit Price]]</f>
        <v>3447505.74</v>
      </c>
      <c r="N614" s="3">
        <f>sales[[#This Row],[Units Sold]]*sales[[#This Row],[Unit Cost]]</f>
        <v>2779138.24</v>
      </c>
      <c r="O614" s="3">
        <f>sales[[#This Row],[Total Sale]]-sales[[#This Row],[Total Cost]]</f>
        <v>668367.5</v>
      </c>
      <c r="P614" s="19">
        <f>YEAR(sales[[#This Row],[Order Date]])</f>
        <v>2022</v>
      </c>
      <c r="Q614" s="19" t="str">
        <f>TEXT(sales[[#This Row],[Order Date]],"mmm")</f>
        <v>ago</v>
      </c>
      <c r="R614" s="19">
        <f>sales[[#This Row],[Ship Date]]-sales[[#This Row],[Order Date]]</f>
        <v>30</v>
      </c>
    </row>
    <row r="615" spans="1:18" x14ac:dyDescent="0.25">
      <c r="A615" s="8">
        <v>565477311</v>
      </c>
      <c r="B615" t="s">
        <v>776</v>
      </c>
      <c r="C615" s="1">
        <v>44558</v>
      </c>
      <c r="D615" s="1">
        <v>44583</v>
      </c>
      <c r="E615" t="s">
        <v>1163</v>
      </c>
      <c r="F615" t="s">
        <v>6</v>
      </c>
      <c r="G615" t="str">
        <f>VLOOKUP(sales[[#This Row],[Country]],countryregion[],2,0)</f>
        <v>Asia</v>
      </c>
      <c r="H615" t="s">
        <v>114</v>
      </c>
      <c r="I615" t="s">
        <v>1151</v>
      </c>
      <c r="J615">
        <v>6157</v>
      </c>
      <c r="K615" s="3">
        <f>VLOOKUP(sales[[#This Row],[Item Type]],typepricecost[],2,0)</f>
        <v>47.45</v>
      </c>
      <c r="L615" s="3">
        <f>VLOOKUP(sales[[#This Row],[Item Type]],typepricecost[],3,0)</f>
        <v>31.79</v>
      </c>
      <c r="M615" s="3">
        <f>sales[[#This Row],[Units Sold]]*sales[[#This Row],[Unit Price]]</f>
        <v>292149.65000000002</v>
      </c>
      <c r="N615" s="3">
        <f>sales[[#This Row],[Units Sold]]*sales[[#This Row],[Unit Cost]]</f>
        <v>195731.03</v>
      </c>
      <c r="O615" s="3">
        <f>sales[[#This Row],[Total Sale]]-sales[[#This Row],[Total Cost]]</f>
        <v>96418.620000000024</v>
      </c>
      <c r="P615" s="19">
        <f>YEAR(sales[[#This Row],[Order Date]])</f>
        <v>2021</v>
      </c>
      <c r="Q615" s="19" t="str">
        <f>TEXT(sales[[#This Row],[Order Date]],"mmm")</f>
        <v>dic</v>
      </c>
      <c r="R615" s="19">
        <f>sales[[#This Row],[Ship Date]]-sales[[#This Row],[Order Date]]</f>
        <v>25</v>
      </c>
    </row>
    <row r="616" spans="1:18" x14ac:dyDescent="0.25">
      <c r="A616" s="8">
        <v>176898181</v>
      </c>
      <c r="B616" t="s">
        <v>777</v>
      </c>
      <c r="C616" s="1">
        <v>44717</v>
      </c>
      <c r="D616" s="1">
        <v>44728</v>
      </c>
      <c r="E616" t="s">
        <v>1164</v>
      </c>
      <c r="F616" t="s">
        <v>3</v>
      </c>
      <c r="G616" t="str">
        <f>VLOOKUP(sales[[#This Row],[Country]],countryregion[],2,0)</f>
        <v>Sub-Saharan Africa</v>
      </c>
      <c r="H616" t="s">
        <v>778</v>
      </c>
      <c r="I616" t="s">
        <v>1155</v>
      </c>
      <c r="J616">
        <v>6958</v>
      </c>
      <c r="K616" s="3">
        <f>VLOOKUP(sales[[#This Row],[Item Type]],typepricecost[],2,0)</f>
        <v>421.89</v>
      </c>
      <c r="L616" s="3">
        <f>VLOOKUP(sales[[#This Row],[Item Type]],typepricecost[],3,0)</f>
        <v>364.69</v>
      </c>
      <c r="M616" s="3">
        <f>sales[[#This Row],[Units Sold]]*sales[[#This Row],[Unit Price]]</f>
        <v>2935510.62</v>
      </c>
      <c r="N616" s="3">
        <f>sales[[#This Row],[Units Sold]]*sales[[#This Row],[Unit Cost]]</f>
        <v>2537513.02</v>
      </c>
      <c r="O616" s="3">
        <f>sales[[#This Row],[Total Sale]]-sales[[#This Row],[Total Cost]]</f>
        <v>397997.60000000009</v>
      </c>
      <c r="P616" s="19">
        <f>YEAR(sales[[#This Row],[Order Date]])</f>
        <v>2022</v>
      </c>
      <c r="Q616" s="19" t="str">
        <f>TEXT(sales[[#This Row],[Order Date]],"mmm")</f>
        <v>jun</v>
      </c>
      <c r="R616" s="19">
        <f>sales[[#This Row],[Ship Date]]-sales[[#This Row],[Order Date]]</f>
        <v>11</v>
      </c>
    </row>
    <row r="617" spans="1:18" x14ac:dyDescent="0.25">
      <c r="A617" s="8">
        <v>708053243</v>
      </c>
      <c r="B617" t="s">
        <v>779</v>
      </c>
      <c r="C617" s="1">
        <v>44787</v>
      </c>
      <c r="D617" s="1">
        <v>44816</v>
      </c>
      <c r="E617" t="s">
        <v>1164</v>
      </c>
      <c r="F617" t="s">
        <v>3</v>
      </c>
      <c r="G617" t="str">
        <f>VLOOKUP(sales[[#This Row],[Country]],countryregion[],2,0)</f>
        <v>Europe</v>
      </c>
      <c r="H617" t="s">
        <v>780</v>
      </c>
      <c r="I617" t="s">
        <v>1149</v>
      </c>
      <c r="J617">
        <v>7544</v>
      </c>
      <c r="K617" s="3">
        <f>VLOOKUP(sales[[#This Row],[Item Type]],typepricecost[],2,0)</f>
        <v>205.7</v>
      </c>
      <c r="L617" s="3">
        <f>VLOOKUP(sales[[#This Row],[Item Type]],typepricecost[],3,0)</f>
        <v>117.11</v>
      </c>
      <c r="M617" s="3">
        <f>sales[[#This Row],[Units Sold]]*sales[[#This Row],[Unit Price]]</f>
        <v>1551800.7999999998</v>
      </c>
      <c r="N617" s="3">
        <f>sales[[#This Row],[Units Sold]]*sales[[#This Row],[Unit Cost]]</f>
        <v>883477.84</v>
      </c>
      <c r="O617" s="3">
        <f>sales[[#This Row],[Total Sale]]-sales[[#This Row],[Total Cost]]</f>
        <v>668322.95999999985</v>
      </c>
      <c r="P617" s="19">
        <f>YEAR(sales[[#This Row],[Order Date]])</f>
        <v>2022</v>
      </c>
      <c r="Q617" s="19" t="str">
        <f>TEXT(sales[[#This Row],[Order Date]],"mmm")</f>
        <v>ago</v>
      </c>
      <c r="R617" s="19">
        <f>sales[[#This Row],[Ship Date]]-sales[[#This Row],[Order Date]]</f>
        <v>29</v>
      </c>
    </row>
    <row r="618" spans="1:18" x14ac:dyDescent="0.25">
      <c r="A618" s="8">
        <v>327741324</v>
      </c>
      <c r="B618" t="s">
        <v>781</v>
      </c>
      <c r="C618" s="1">
        <v>43910</v>
      </c>
      <c r="D618" s="1">
        <v>43919</v>
      </c>
      <c r="E618" t="s">
        <v>1165</v>
      </c>
      <c r="F618" t="s">
        <v>6</v>
      </c>
      <c r="G618" t="str">
        <f>VLOOKUP(sales[[#This Row],[Country]],countryregion[],2,0)</f>
        <v>Middle East and North Africa</v>
      </c>
      <c r="H618" t="s">
        <v>424</v>
      </c>
      <c r="I618" t="s">
        <v>2</v>
      </c>
      <c r="J618">
        <v>4796</v>
      </c>
      <c r="K618" s="3">
        <f>VLOOKUP(sales[[#This Row],[Item Type]],typepricecost[],2,0)</f>
        <v>152.58000000000001</v>
      </c>
      <c r="L618" s="3">
        <f>VLOOKUP(sales[[#This Row],[Item Type]],typepricecost[],3,0)</f>
        <v>97.44</v>
      </c>
      <c r="M618" s="3">
        <f>sales[[#This Row],[Units Sold]]*sales[[#This Row],[Unit Price]]</f>
        <v>731773.68</v>
      </c>
      <c r="N618" s="3">
        <f>sales[[#This Row],[Units Sold]]*sales[[#This Row],[Unit Cost]]</f>
        <v>467322.24</v>
      </c>
      <c r="O618" s="3">
        <f>sales[[#This Row],[Total Sale]]-sales[[#This Row],[Total Cost]]</f>
        <v>264451.44000000006</v>
      </c>
      <c r="P618" s="19">
        <f>YEAR(sales[[#This Row],[Order Date]])</f>
        <v>2020</v>
      </c>
      <c r="Q618" s="19" t="str">
        <f>TEXT(sales[[#This Row],[Order Date]],"mmm")</f>
        <v>mar</v>
      </c>
      <c r="R618" s="19">
        <f>sales[[#This Row],[Ship Date]]-sales[[#This Row],[Order Date]]</f>
        <v>9</v>
      </c>
    </row>
    <row r="619" spans="1:18" x14ac:dyDescent="0.25">
      <c r="A619" s="8">
        <v>425073754</v>
      </c>
      <c r="B619" t="s">
        <v>782</v>
      </c>
      <c r="C619" s="1">
        <v>44507</v>
      </c>
      <c r="D619" s="1">
        <v>44552</v>
      </c>
      <c r="E619" t="s">
        <v>1164</v>
      </c>
      <c r="F619" t="s">
        <v>3</v>
      </c>
      <c r="G619" t="str">
        <f>VLOOKUP(sales[[#This Row],[Country]],countryregion[],2,0)</f>
        <v>Asia</v>
      </c>
      <c r="H619" t="s">
        <v>71</v>
      </c>
      <c r="I619" t="s">
        <v>1154</v>
      </c>
      <c r="J619">
        <v>7625</v>
      </c>
      <c r="K619" s="3">
        <f>VLOOKUP(sales[[#This Row],[Item Type]],typepricecost[],2,0)</f>
        <v>81.73</v>
      </c>
      <c r="L619" s="3">
        <f>VLOOKUP(sales[[#This Row],[Item Type]],typepricecost[],3,0)</f>
        <v>56.67</v>
      </c>
      <c r="M619" s="3">
        <f>sales[[#This Row],[Units Sold]]*sales[[#This Row],[Unit Price]]</f>
        <v>623191.25</v>
      </c>
      <c r="N619" s="3">
        <f>sales[[#This Row],[Units Sold]]*sales[[#This Row],[Unit Cost]]</f>
        <v>432108.75</v>
      </c>
      <c r="O619" s="3">
        <f>sales[[#This Row],[Total Sale]]-sales[[#This Row],[Total Cost]]</f>
        <v>191082.5</v>
      </c>
      <c r="P619" s="19">
        <f>YEAR(sales[[#This Row],[Order Date]])</f>
        <v>2021</v>
      </c>
      <c r="Q619" s="19" t="str">
        <f>TEXT(sales[[#This Row],[Order Date]],"mmm")</f>
        <v>nov</v>
      </c>
      <c r="R619" s="19">
        <f>sales[[#This Row],[Ship Date]]-sales[[#This Row],[Order Date]]</f>
        <v>45</v>
      </c>
    </row>
    <row r="620" spans="1:18" x14ac:dyDescent="0.25">
      <c r="A620" s="8">
        <v>659474360</v>
      </c>
      <c r="B620" t="s">
        <v>783</v>
      </c>
      <c r="C620" s="1">
        <v>44447</v>
      </c>
      <c r="D620" s="1">
        <v>44464</v>
      </c>
      <c r="E620" t="s">
        <v>1163</v>
      </c>
      <c r="F620" t="s">
        <v>6</v>
      </c>
      <c r="G620" t="str">
        <f>VLOOKUP(sales[[#This Row],[Country]],countryregion[],2,0)</f>
        <v>Europe</v>
      </c>
      <c r="H620" t="s">
        <v>329</v>
      </c>
      <c r="I620" t="s">
        <v>1147</v>
      </c>
      <c r="J620">
        <v>1973</v>
      </c>
      <c r="K620" s="3">
        <f>VLOOKUP(sales[[#This Row],[Item Type]],typepricecost[],2,0)</f>
        <v>9.33</v>
      </c>
      <c r="L620" s="3">
        <f>VLOOKUP(sales[[#This Row],[Item Type]],typepricecost[],3,0)</f>
        <v>6.92</v>
      </c>
      <c r="M620" s="3">
        <f>sales[[#This Row],[Units Sold]]*sales[[#This Row],[Unit Price]]</f>
        <v>18408.09</v>
      </c>
      <c r="N620" s="3">
        <f>sales[[#This Row],[Units Sold]]*sales[[#This Row],[Unit Cost]]</f>
        <v>13653.16</v>
      </c>
      <c r="O620" s="3">
        <f>sales[[#This Row],[Total Sale]]-sales[[#This Row],[Total Cost]]</f>
        <v>4754.93</v>
      </c>
      <c r="P620" s="19">
        <f>YEAR(sales[[#This Row],[Order Date]])</f>
        <v>2021</v>
      </c>
      <c r="Q620" s="19" t="str">
        <f>TEXT(sales[[#This Row],[Order Date]],"mmm")</f>
        <v>sep</v>
      </c>
      <c r="R620" s="19">
        <f>sales[[#This Row],[Ship Date]]-sales[[#This Row],[Order Date]]</f>
        <v>17</v>
      </c>
    </row>
    <row r="621" spans="1:18" x14ac:dyDescent="0.25">
      <c r="A621" s="8">
        <v>310679471</v>
      </c>
      <c r="B621" t="s">
        <v>784</v>
      </c>
      <c r="C621" s="1">
        <v>43835</v>
      </c>
      <c r="D621" s="1">
        <v>43857</v>
      </c>
      <c r="E621" t="s">
        <v>1164</v>
      </c>
      <c r="F621" t="s">
        <v>6</v>
      </c>
      <c r="G621" t="str">
        <f>VLOOKUP(sales[[#This Row],[Country]],countryregion[],2,0)</f>
        <v>Europe</v>
      </c>
      <c r="H621" t="s">
        <v>579</v>
      </c>
      <c r="I621" t="s">
        <v>1155</v>
      </c>
      <c r="J621">
        <v>5814</v>
      </c>
      <c r="K621" s="3">
        <f>VLOOKUP(sales[[#This Row],[Item Type]],typepricecost[],2,0)</f>
        <v>421.89</v>
      </c>
      <c r="L621" s="3">
        <f>VLOOKUP(sales[[#This Row],[Item Type]],typepricecost[],3,0)</f>
        <v>364.69</v>
      </c>
      <c r="M621" s="3">
        <f>sales[[#This Row],[Units Sold]]*sales[[#This Row],[Unit Price]]</f>
        <v>2452868.46</v>
      </c>
      <c r="N621" s="3">
        <f>sales[[#This Row],[Units Sold]]*sales[[#This Row],[Unit Cost]]</f>
        <v>2120307.66</v>
      </c>
      <c r="O621" s="3">
        <f>sales[[#This Row],[Total Sale]]-sales[[#This Row],[Total Cost]]</f>
        <v>332560.79999999981</v>
      </c>
      <c r="P621" s="19">
        <f>YEAR(sales[[#This Row],[Order Date]])</f>
        <v>2020</v>
      </c>
      <c r="Q621" s="19" t="str">
        <f>TEXT(sales[[#This Row],[Order Date]],"mmm")</f>
        <v>ene</v>
      </c>
      <c r="R621" s="19">
        <f>sales[[#This Row],[Ship Date]]-sales[[#This Row],[Order Date]]</f>
        <v>22</v>
      </c>
    </row>
    <row r="622" spans="1:18" x14ac:dyDescent="0.25">
      <c r="A622" s="8">
        <v>528737914</v>
      </c>
      <c r="B622" t="s">
        <v>785</v>
      </c>
      <c r="C622" s="1">
        <v>44488</v>
      </c>
      <c r="D622" s="1">
        <v>44531</v>
      </c>
      <c r="E622" t="s">
        <v>1166</v>
      </c>
      <c r="F622" t="s">
        <v>6</v>
      </c>
      <c r="G622" t="str">
        <f>VLOOKUP(sales[[#This Row],[Country]],countryregion[],2,0)</f>
        <v>Central America and the Caribbean</v>
      </c>
      <c r="H622" t="s">
        <v>510</v>
      </c>
      <c r="I622" t="s">
        <v>1148</v>
      </c>
      <c r="J622">
        <v>4153</v>
      </c>
      <c r="K622" s="3">
        <f>VLOOKUP(sales[[#This Row],[Item Type]],typepricecost[],2,0)</f>
        <v>437.2</v>
      </c>
      <c r="L622" s="3">
        <f>VLOOKUP(sales[[#This Row],[Item Type]],typepricecost[],3,0)</f>
        <v>263.33</v>
      </c>
      <c r="M622" s="3">
        <f>sales[[#This Row],[Units Sold]]*sales[[#This Row],[Unit Price]]</f>
        <v>1815691.5999999999</v>
      </c>
      <c r="N622" s="3">
        <f>sales[[#This Row],[Units Sold]]*sales[[#This Row],[Unit Cost]]</f>
        <v>1093609.49</v>
      </c>
      <c r="O622" s="3">
        <f>sales[[#This Row],[Total Sale]]-sales[[#This Row],[Total Cost]]</f>
        <v>722082.10999999987</v>
      </c>
      <c r="P622" s="19">
        <f>YEAR(sales[[#This Row],[Order Date]])</f>
        <v>2021</v>
      </c>
      <c r="Q622" s="19" t="str">
        <f>TEXT(sales[[#This Row],[Order Date]],"mmm")</f>
        <v>oct</v>
      </c>
      <c r="R622" s="19">
        <f>sales[[#This Row],[Ship Date]]-sales[[#This Row],[Order Date]]</f>
        <v>43</v>
      </c>
    </row>
    <row r="623" spans="1:18" x14ac:dyDescent="0.25">
      <c r="A623" s="8">
        <v>284011018</v>
      </c>
      <c r="B623" t="s">
        <v>754</v>
      </c>
      <c r="C623" s="1">
        <v>44195</v>
      </c>
      <c r="D623" s="1">
        <v>44221</v>
      </c>
      <c r="E623" t="s">
        <v>1165</v>
      </c>
      <c r="F623" t="s">
        <v>3</v>
      </c>
      <c r="G623" t="str">
        <f>VLOOKUP(sales[[#This Row],[Country]],countryregion[],2,0)</f>
        <v>Europe</v>
      </c>
      <c r="H623" t="s">
        <v>786</v>
      </c>
      <c r="I623" t="s">
        <v>2</v>
      </c>
      <c r="J623">
        <v>4026</v>
      </c>
      <c r="K623" s="3">
        <f>VLOOKUP(sales[[#This Row],[Item Type]],typepricecost[],2,0)</f>
        <v>152.58000000000001</v>
      </c>
      <c r="L623" s="3">
        <f>VLOOKUP(sales[[#This Row],[Item Type]],typepricecost[],3,0)</f>
        <v>97.44</v>
      </c>
      <c r="M623" s="3">
        <f>sales[[#This Row],[Units Sold]]*sales[[#This Row],[Unit Price]]</f>
        <v>614287.08000000007</v>
      </c>
      <c r="N623" s="3">
        <f>sales[[#This Row],[Units Sold]]*sales[[#This Row],[Unit Cost]]</f>
        <v>392293.44</v>
      </c>
      <c r="O623" s="3">
        <f>sales[[#This Row],[Total Sale]]-sales[[#This Row],[Total Cost]]</f>
        <v>221993.64000000007</v>
      </c>
      <c r="P623" s="19">
        <f>YEAR(sales[[#This Row],[Order Date]])</f>
        <v>2020</v>
      </c>
      <c r="Q623" s="19" t="str">
        <f>TEXT(sales[[#This Row],[Order Date]],"mmm")</f>
        <v>dic</v>
      </c>
      <c r="R623" s="19">
        <f>sales[[#This Row],[Ship Date]]-sales[[#This Row],[Order Date]]</f>
        <v>26</v>
      </c>
    </row>
    <row r="624" spans="1:18" x14ac:dyDescent="0.25">
      <c r="A624" s="8">
        <v>417172610</v>
      </c>
      <c r="B624" t="s">
        <v>787</v>
      </c>
      <c r="C624" s="1">
        <v>44544</v>
      </c>
      <c r="D624" s="1">
        <v>44549</v>
      </c>
      <c r="E624" t="s">
        <v>1163</v>
      </c>
      <c r="F624" t="s">
        <v>3</v>
      </c>
      <c r="G624" t="str">
        <f>VLOOKUP(sales[[#This Row],[Country]],countryregion[],2,0)</f>
        <v>Australia and Oceania</v>
      </c>
      <c r="H624" t="s">
        <v>167</v>
      </c>
      <c r="I624" t="s">
        <v>1150</v>
      </c>
      <c r="J624">
        <v>9501</v>
      </c>
      <c r="K624" s="3">
        <f>VLOOKUP(sales[[#This Row],[Item Type]],typepricecost[],2,0)</f>
        <v>255.28</v>
      </c>
      <c r="L624" s="3">
        <f>VLOOKUP(sales[[#This Row],[Item Type]],typepricecost[],3,0)</f>
        <v>159.41999999999999</v>
      </c>
      <c r="M624" s="3">
        <f>sales[[#This Row],[Units Sold]]*sales[[#This Row],[Unit Price]]</f>
        <v>2425415.2799999998</v>
      </c>
      <c r="N624" s="3">
        <f>sales[[#This Row],[Units Sold]]*sales[[#This Row],[Unit Cost]]</f>
        <v>1514649.42</v>
      </c>
      <c r="O624" s="3">
        <f>sales[[#This Row],[Total Sale]]-sales[[#This Row],[Total Cost]]</f>
        <v>910765.85999999987</v>
      </c>
      <c r="P624" s="19">
        <f>YEAR(sales[[#This Row],[Order Date]])</f>
        <v>2021</v>
      </c>
      <c r="Q624" s="19" t="str">
        <f>TEXT(sales[[#This Row],[Order Date]],"mmm")</f>
        <v>dic</v>
      </c>
      <c r="R624" s="19">
        <f>sales[[#This Row],[Ship Date]]-sales[[#This Row],[Order Date]]</f>
        <v>5</v>
      </c>
    </row>
    <row r="625" spans="1:18" x14ac:dyDescent="0.25">
      <c r="A625" s="8">
        <v>489209020</v>
      </c>
      <c r="B625" t="s">
        <v>788</v>
      </c>
      <c r="C625" s="1">
        <v>44139</v>
      </c>
      <c r="D625" s="1">
        <v>44170</v>
      </c>
      <c r="E625" t="s">
        <v>1166</v>
      </c>
      <c r="F625" t="s">
        <v>3</v>
      </c>
      <c r="G625" t="str">
        <f>VLOOKUP(sales[[#This Row],[Country]],countryregion[],2,0)</f>
        <v>Sub-Saharan Africa</v>
      </c>
      <c r="H625" t="s">
        <v>46</v>
      </c>
      <c r="I625" t="s">
        <v>1148</v>
      </c>
      <c r="J625">
        <v>6675</v>
      </c>
      <c r="K625" s="3">
        <f>VLOOKUP(sales[[#This Row],[Item Type]],typepricecost[],2,0)</f>
        <v>437.2</v>
      </c>
      <c r="L625" s="3">
        <f>VLOOKUP(sales[[#This Row],[Item Type]],typepricecost[],3,0)</f>
        <v>263.33</v>
      </c>
      <c r="M625" s="3">
        <f>sales[[#This Row],[Units Sold]]*sales[[#This Row],[Unit Price]]</f>
        <v>2918310</v>
      </c>
      <c r="N625" s="3">
        <f>sales[[#This Row],[Units Sold]]*sales[[#This Row],[Unit Cost]]</f>
        <v>1757727.75</v>
      </c>
      <c r="O625" s="3">
        <f>sales[[#This Row],[Total Sale]]-sales[[#This Row],[Total Cost]]</f>
        <v>1160582.25</v>
      </c>
      <c r="P625" s="19">
        <f>YEAR(sales[[#This Row],[Order Date]])</f>
        <v>2020</v>
      </c>
      <c r="Q625" s="19" t="str">
        <f>TEXT(sales[[#This Row],[Order Date]],"mmm")</f>
        <v>nov</v>
      </c>
      <c r="R625" s="19">
        <f>sales[[#This Row],[Ship Date]]-sales[[#This Row],[Order Date]]</f>
        <v>31</v>
      </c>
    </row>
    <row r="626" spans="1:18" x14ac:dyDescent="0.25">
      <c r="A626" s="8">
        <v>131419074</v>
      </c>
      <c r="B626" t="s">
        <v>789</v>
      </c>
      <c r="C626" s="1">
        <v>44341</v>
      </c>
      <c r="D626" s="1">
        <v>44380</v>
      </c>
      <c r="E626" t="s">
        <v>1163</v>
      </c>
      <c r="F626" t="s">
        <v>6</v>
      </c>
      <c r="G626" t="str">
        <f>VLOOKUP(sales[[#This Row],[Country]],countryregion[],2,0)</f>
        <v>Europe</v>
      </c>
      <c r="H626" t="s">
        <v>441</v>
      </c>
      <c r="I626" t="s">
        <v>1153</v>
      </c>
      <c r="J626">
        <v>8679</v>
      </c>
      <c r="K626" s="3">
        <f>VLOOKUP(sales[[#This Row],[Item Type]],typepricecost[],2,0)</f>
        <v>668.27</v>
      </c>
      <c r="L626" s="3">
        <f>VLOOKUP(sales[[#This Row],[Item Type]],typepricecost[],3,0)</f>
        <v>502.54</v>
      </c>
      <c r="M626" s="3">
        <f>sales[[#This Row],[Units Sold]]*sales[[#This Row],[Unit Price]]</f>
        <v>5799915.3300000001</v>
      </c>
      <c r="N626" s="3">
        <f>sales[[#This Row],[Units Sold]]*sales[[#This Row],[Unit Cost]]</f>
        <v>4361544.66</v>
      </c>
      <c r="O626" s="3">
        <f>sales[[#This Row],[Total Sale]]-sales[[#This Row],[Total Cost]]</f>
        <v>1438370.67</v>
      </c>
      <c r="P626" s="19">
        <f>YEAR(sales[[#This Row],[Order Date]])</f>
        <v>2021</v>
      </c>
      <c r="Q626" s="19" t="str">
        <f>TEXT(sales[[#This Row],[Order Date]],"mmm")</f>
        <v>may</v>
      </c>
      <c r="R626" s="19">
        <f>sales[[#This Row],[Ship Date]]-sales[[#This Row],[Order Date]]</f>
        <v>39</v>
      </c>
    </row>
    <row r="627" spans="1:18" x14ac:dyDescent="0.25">
      <c r="A627" s="8">
        <v>395414102</v>
      </c>
      <c r="B627" t="s">
        <v>790</v>
      </c>
      <c r="C627" s="1">
        <v>44568</v>
      </c>
      <c r="D627" s="1">
        <v>44596</v>
      </c>
      <c r="E627" t="s">
        <v>1166</v>
      </c>
      <c r="F627" t="s">
        <v>6</v>
      </c>
      <c r="G627" t="str">
        <f>VLOOKUP(sales[[#This Row],[Country]],countryregion[],2,0)</f>
        <v>Europe</v>
      </c>
      <c r="H627" t="s">
        <v>786</v>
      </c>
      <c r="I627" t="s">
        <v>1151</v>
      </c>
      <c r="J627">
        <v>674</v>
      </c>
      <c r="K627" s="3">
        <f>VLOOKUP(sales[[#This Row],[Item Type]],typepricecost[],2,0)</f>
        <v>47.45</v>
      </c>
      <c r="L627" s="3">
        <f>VLOOKUP(sales[[#This Row],[Item Type]],typepricecost[],3,0)</f>
        <v>31.79</v>
      </c>
      <c r="M627" s="3">
        <f>sales[[#This Row],[Units Sold]]*sales[[#This Row],[Unit Price]]</f>
        <v>31981.300000000003</v>
      </c>
      <c r="N627" s="3">
        <f>sales[[#This Row],[Units Sold]]*sales[[#This Row],[Unit Cost]]</f>
        <v>21426.46</v>
      </c>
      <c r="O627" s="3">
        <f>sales[[#This Row],[Total Sale]]-sales[[#This Row],[Total Cost]]</f>
        <v>10554.840000000004</v>
      </c>
      <c r="P627" s="19">
        <f>YEAR(sales[[#This Row],[Order Date]])</f>
        <v>2022</v>
      </c>
      <c r="Q627" s="19" t="str">
        <f>TEXT(sales[[#This Row],[Order Date]],"mmm")</f>
        <v>ene</v>
      </c>
      <c r="R627" s="19">
        <f>sales[[#This Row],[Ship Date]]-sales[[#This Row],[Order Date]]</f>
        <v>28</v>
      </c>
    </row>
    <row r="628" spans="1:18" x14ac:dyDescent="0.25">
      <c r="A628" s="8">
        <v>603117930</v>
      </c>
      <c r="B628" t="s">
        <v>791</v>
      </c>
      <c r="C628" s="1">
        <v>43866</v>
      </c>
      <c r="D628" s="1">
        <v>43902</v>
      </c>
      <c r="E628" t="s">
        <v>1163</v>
      </c>
      <c r="F628" t="s">
        <v>3</v>
      </c>
      <c r="G628" t="str">
        <f>VLOOKUP(sales[[#This Row],[Country]],countryregion[],2,0)</f>
        <v>Central America and the Caribbean</v>
      </c>
      <c r="H628" t="s">
        <v>164</v>
      </c>
      <c r="I628" t="s">
        <v>1149</v>
      </c>
      <c r="J628">
        <v>4853</v>
      </c>
      <c r="K628" s="3">
        <f>VLOOKUP(sales[[#This Row],[Item Type]],typepricecost[],2,0)</f>
        <v>205.7</v>
      </c>
      <c r="L628" s="3">
        <f>VLOOKUP(sales[[#This Row],[Item Type]],typepricecost[],3,0)</f>
        <v>117.11</v>
      </c>
      <c r="M628" s="3">
        <f>sales[[#This Row],[Units Sold]]*sales[[#This Row],[Unit Price]]</f>
        <v>998262.1</v>
      </c>
      <c r="N628" s="3">
        <f>sales[[#This Row],[Units Sold]]*sales[[#This Row],[Unit Cost]]</f>
        <v>568334.82999999996</v>
      </c>
      <c r="O628" s="3">
        <f>sales[[#This Row],[Total Sale]]-sales[[#This Row],[Total Cost]]</f>
        <v>429927.27</v>
      </c>
      <c r="P628" s="19">
        <f>YEAR(sales[[#This Row],[Order Date]])</f>
        <v>2020</v>
      </c>
      <c r="Q628" s="19" t="str">
        <f>TEXT(sales[[#This Row],[Order Date]],"mmm")</f>
        <v>feb</v>
      </c>
      <c r="R628" s="19">
        <f>sales[[#This Row],[Ship Date]]-sales[[#This Row],[Order Date]]</f>
        <v>36</v>
      </c>
    </row>
    <row r="629" spans="1:18" x14ac:dyDescent="0.25">
      <c r="A629" s="8">
        <v>596766889</v>
      </c>
      <c r="B629" t="s">
        <v>792</v>
      </c>
      <c r="C629" s="1">
        <v>44557</v>
      </c>
      <c r="D629" s="1">
        <v>44572</v>
      </c>
      <c r="E629" t="s">
        <v>1163</v>
      </c>
      <c r="F629" t="s">
        <v>6</v>
      </c>
      <c r="G629" t="str">
        <f>VLOOKUP(sales[[#This Row],[Country]],countryregion[],2,0)</f>
        <v>Asia</v>
      </c>
      <c r="H629" t="s">
        <v>82</v>
      </c>
      <c r="I629" t="s">
        <v>1147</v>
      </c>
      <c r="J629">
        <v>5439</v>
      </c>
      <c r="K629" s="3">
        <f>VLOOKUP(sales[[#This Row],[Item Type]],typepricecost[],2,0)</f>
        <v>9.33</v>
      </c>
      <c r="L629" s="3">
        <f>VLOOKUP(sales[[#This Row],[Item Type]],typepricecost[],3,0)</f>
        <v>6.92</v>
      </c>
      <c r="M629" s="3">
        <f>sales[[#This Row],[Units Sold]]*sales[[#This Row],[Unit Price]]</f>
        <v>50745.87</v>
      </c>
      <c r="N629" s="3">
        <f>sales[[#This Row],[Units Sold]]*sales[[#This Row],[Unit Cost]]</f>
        <v>37637.879999999997</v>
      </c>
      <c r="O629" s="3">
        <f>sales[[#This Row],[Total Sale]]-sales[[#This Row],[Total Cost]]</f>
        <v>13107.990000000005</v>
      </c>
      <c r="P629" s="19">
        <f>YEAR(sales[[#This Row],[Order Date]])</f>
        <v>2021</v>
      </c>
      <c r="Q629" s="19" t="str">
        <f>TEXT(sales[[#This Row],[Order Date]],"mmm")</f>
        <v>dic</v>
      </c>
      <c r="R629" s="19">
        <f>sales[[#This Row],[Ship Date]]-sales[[#This Row],[Order Date]]</f>
        <v>15</v>
      </c>
    </row>
    <row r="630" spans="1:18" x14ac:dyDescent="0.25">
      <c r="A630" s="8">
        <v>288909804</v>
      </c>
      <c r="B630" t="s">
        <v>793</v>
      </c>
      <c r="C630" s="1">
        <v>44414</v>
      </c>
      <c r="D630" s="1">
        <v>44418</v>
      </c>
      <c r="E630" t="s">
        <v>1164</v>
      </c>
      <c r="F630" t="s">
        <v>3</v>
      </c>
      <c r="G630" t="str">
        <f>VLOOKUP(sales[[#This Row],[Country]],countryregion[],2,0)</f>
        <v>Asia</v>
      </c>
      <c r="H630" t="s">
        <v>71</v>
      </c>
      <c r="I630" t="s">
        <v>1154</v>
      </c>
      <c r="J630">
        <v>3686</v>
      </c>
      <c r="K630" s="3">
        <f>VLOOKUP(sales[[#This Row],[Item Type]],typepricecost[],2,0)</f>
        <v>81.73</v>
      </c>
      <c r="L630" s="3">
        <f>VLOOKUP(sales[[#This Row],[Item Type]],typepricecost[],3,0)</f>
        <v>56.67</v>
      </c>
      <c r="M630" s="3">
        <f>sales[[#This Row],[Units Sold]]*sales[[#This Row],[Unit Price]]</f>
        <v>301256.78000000003</v>
      </c>
      <c r="N630" s="3">
        <f>sales[[#This Row],[Units Sold]]*sales[[#This Row],[Unit Cost]]</f>
        <v>208885.62</v>
      </c>
      <c r="O630" s="3">
        <f>sales[[#This Row],[Total Sale]]-sales[[#This Row],[Total Cost]]</f>
        <v>92371.160000000033</v>
      </c>
      <c r="P630" s="19">
        <f>YEAR(sales[[#This Row],[Order Date]])</f>
        <v>2021</v>
      </c>
      <c r="Q630" s="19" t="str">
        <f>TEXT(sales[[#This Row],[Order Date]],"mmm")</f>
        <v>ago</v>
      </c>
      <c r="R630" s="19">
        <f>sales[[#This Row],[Ship Date]]-sales[[#This Row],[Order Date]]</f>
        <v>4</v>
      </c>
    </row>
    <row r="631" spans="1:18" x14ac:dyDescent="0.25">
      <c r="A631" s="8">
        <v>112408006</v>
      </c>
      <c r="B631" t="s">
        <v>794</v>
      </c>
      <c r="C631" s="1">
        <v>44485</v>
      </c>
      <c r="D631" s="1">
        <v>44492</v>
      </c>
      <c r="E631" t="s">
        <v>1164</v>
      </c>
      <c r="F631" t="s">
        <v>6</v>
      </c>
      <c r="G631" t="str">
        <f>VLOOKUP(sales[[#This Row],[Country]],countryregion[],2,0)</f>
        <v>Europe</v>
      </c>
      <c r="H631" t="s">
        <v>59</v>
      </c>
      <c r="I631" t="s">
        <v>1149</v>
      </c>
      <c r="J631">
        <v>2882</v>
      </c>
      <c r="K631" s="3">
        <f>VLOOKUP(sales[[#This Row],[Item Type]],typepricecost[],2,0)</f>
        <v>205.7</v>
      </c>
      <c r="L631" s="3">
        <f>VLOOKUP(sales[[#This Row],[Item Type]],typepricecost[],3,0)</f>
        <v>117.11</v>
      </c>
      <c r="M631" s="3">
        <f>sales[[#This Row],[Units Sold]]*sales[[#This Row],[Unit Price]]</f>
        <v>592827.4</v>
      </c>
      <c r="N631" s="3">
        <f>sales[[#This Row],[Units Sold]]*sales[[#This Row],[Unit Cost]]</f>
        <v>337511.02</v>
      </c>
      <c r="O631" s="3">
        <f>sales[[#This Row],[Total Sale]]-sales[[#This Row],[Total Cost]]</f>
        <v>255316.38</v>
      </c>
      <c r="P631" s="19">
        <f>YEAR(sales[[#This Row],[Order Date]])</f>
        <v>2021</v>
      </c>
      <c r="Q631" s="19" t="str">
        <f>TEXT(sales[[#This Row],[Order Date]],"mmm")</f>
        <v>oct</v>
      </c>
      <c r="R631" s="19">
        <f>sales[[#This Row],[Ship Date]]-sales[[#This Row],[Order Date]]</f>
        <v>7</v>
      </c>
    </row>
    <row r="632" spans="1:18" x14ac:dyDescent="0.25">
      <c r="A632" s="8">
        <v>570435321</v>
      </c>
      <c r="B632" t="s">
        <v>795</v>
      </c>
      <c r="C632" s="1">
        <v>44404</v>
      </c>
      <c r="D632" s="1">
        <v>44419</v>
      </c>
      <c r="E632" t="s">
        <v>1166</v>
      </c>
      <c r="F632" t="s">
        <v>3</v>
      </c>
      <c r="G632" t="str">
        <f>VLOOKUP(sales[[#This Row],[Country]],countryregion[],2,0)</f>
        <v>Sub-Saharan Africa</v>
      </c>
      <c r="H632" t="s">
        <v>796</v>
      </c>
      <c r="I632" t="s">
        <v>1154</v>
      </c>
      <c r="J632">
        <v>3343</v>
      </c>
      <c r="K632" s="3">
        <f>VLOOKUP(sales[[#This Row],[Item Type]],typepricecost[],2,0)</f>
        <v>81.73</v>
      </c>
      <c r="L632" s="3">
        <f>VLOOKUP(sales[[#This Row],[Item Type]],typepricecost[],3,0)</f>
        <v>56.67</v>
      </c>
      <c r="M632" s="3">
        <f>sales[[#This Row],[Units Sold]]*sales[[#This Row],[Unit Price]]</f>
        <v>273223.39</v>
      </c>
      <c r="N632" s="3">
        <f>sales[[#This Row],[Units Sold]]*sales[[#This Row],[Unit Cost]]</f>
        <v>189447.81</v>
      </c>
      <c r="O632" s="3">
        <f>sales[[#This Row],[Total Sale]]-sales[[#This Row],[Total Cost]]</f>
        <v>83775.580000000016</v>
      </c>
      <c r="P632" s="19">
        <f>YEAR(sales[[#This Row],[Order Date]])</f>
        <v>2021</v>
      </c>
      <c r="Q632" s="19" t="str">
        <f>TEXT(sales[[#This Row],[Order Date]],"mmm")</f>
        <v>jul</v>
      </c>
      <c r="R632" s="19">
        <f>sales[[#This Row],[Ship Date]]-sales[[#This Row],[Order Date]]</f>
        <v>15</v>
      </c>
    </row>
    <row r="633" spans="1:18" x14ac:dyDescent="0.25">
      <c r="A633" s="8">
        <v>886478078</v>
      </c>
      <c r="B633" t="s">
        <v>797</v>
      </c>
      <c r="C633" s="1">
        <v>43949</v>
      </c>
      <c r="D633" s="1">
        <v>43980</v>
      </c>
      <c r="E633" t="s">
        <v>1166</v>
      </c>
      <c r="F633" t="s">
        <v>6</v>
      </c>
      <c r="G633" t="str">
        <f>VLOOKUP(sales[[#This Row],[Country]],countryregion[],2,0)</f>
        <v>Sub-Saharan Africa</v>
      </c>
      <c r="H633" t="s">
        <v>122</v>
      </c>
      <c r="I633" t="s">
        <v>1150</v>
      </c>
      <c r="J633">
        <v>7418</v>
      </c>
      <c r="K633" s="3">
        <f>VLOOKUP(sales[[#This Row],[Item Type]],typepricecost[],2,0)</f>
        <v>255.28</v>
      </c>
      <c r="L633" s="3">
        <f>VLOOKUP(sales[[#This Row],[Item Type]],typepricecost[],3,0)</f>
        <v>159.41999999999999</v>
      </c>
      <c r="M633" s="3">
        <f>sales[[#This Row],[Units Sold]]*sales[[#This Row],[Unit Price]]</f>
        <v>1893667.04</v>
      </c>
      <c r="N633" s="3">
        <f>sales[[#This Row],[Units Sold]]*sales[[#This Row],[Unit Cost]]</f>
        <v>1182577.5599999998</v>
      </c>
      <c r="O633" s="3">
        <f>sales[[#This Row],[Total Sale]]-sales[[#This Row],[Total Cost]]</f>
        <v>711089.48000000021</v>
      </c>
      <c r="P633" s="19">
        <f>YEAR(sales[[#This Row],[Order Date]])</f>
        <v>2020</v>
      </c>
      <c r="Q633" s="19" t="str">
        <f>TEXT(sales[[#This Row],[Order Date]],"mmm")</f>
        <v>abr</v>
      </c>
      <c r="R633" s="19">
        <f>sales[[#This Row],[Ship Date]]-sales[[#This Row],[Order Date]]</f>
        <v>31</v>
      </c>
    </row>
    <row r="634" spans="1:18" x14ac:dyDescent="0.25">
      <c r="A634" s="8">
        <v>354335105</v>
      </c>
      <c r="B634" t="s">
        <v>798</v>
      </c>
      <c r="C634" s="1">
        <v>44609</v>
      </c>
      <c r="D634" s="1">
        <v>44658</v>
      </c>
      <c r="E634" t="s">
        <v>1165</v>
      </c>
      <c r="F634" t="s">
        <v>6</v>
      </c>
      <c r="G634" t="str">
        <f>VLOOKUP(sales[[#This Row],[Country]],countryregion[],2,0)</f>
        <v>Australia and Oceania</v>
      </c>
      <c r="H634" t="s">
        <v>390</v>
      </c>
      <c r="I634" t="s">
        <v>1149</v>
      </c>
      <c r="J634">
        <v>4487</v>
      </c>
      <c r="K634" s="3">
        <f>VLOOKUP(sales[[#This Row],[Item Type]],typepricecost[],2,0)</f>
        <v>205.7</v>
      </c>
      <c r="L634" s="3">
        <f>VLOOKUP(sales[[#This Row],[Item Type]],typepricecost[],3,0)</f>
        <v>117.11</v>
      </c>
      <c r="M634" s="3">
        <f>sales[[#This Row],[Units Sold]]*sales[[#This Row],[Unit Price]]</f>
        <v>922975.89999999991</v>
      </c>
      <c r="N634" s="3">
        <f>sales[[#This Row],[Units Sold]]*sales[[#This Row],[Unit Cost]]</f>
        <v>525472.56999999995</v>
      </c>
      <c r="O634" s="3">
        <f>sales[[#This Row],[Total Sale]]-sales[[#This Row],[Total Cost]]</f>
        <v>397503.32999999996</v>
      </c>
      <c r="P634" s="19">
        <f>YEAR(sales[[#This Row],[Order Date]])</f>
        <v>2022</v>
      </c>
      <c r="Q634" s="19" t="str">
        <f>TEXT(sales[[#This Row],[Order Date]],"mmm")</f>
        <v>feb</v>
      </c>
      <c r="R634" s="19">
        <f>sales[[#This Row],[Ship Date]]-sales[[#This Row],[Order Date]]</f>
        <v>49</v>
      </c>
    </row>
    <row r="635" spans="1:18" x14ac:dyDescent="0.25">
      <c r="A635" s="8">
        <v>588117730</v>
      </c>
      <c r="B635" t="s">
        <v>799</v>
      </c>
      <c r="C635" s="1">
        <v>43848</v>
      </c>
      <c r="D635" s="1">
        <v>43872</v>
      </c>
      <c r="E635" t="s">
        <v>1166</v>
      </c>
      <c r="F635" t="s">
        <v>6</v>
      </c>
      <c r="G635" t="str">
        <f>VLOOKUP(sales[[#This Row],[Country]],countryregion[],2,0)</f>
        <v>Asia</v>
      </c>
      <c r="H635" t="s">
        <v>396</v>
      </c>
      <c r="I635" t="s">
        <v>1155</v>
      </c>
      <c r="J635">
        <v>5960</v>
      </c>
      <c r="K635" s="3">
        <f>VLOOKUP(sales[[#This Row],[Item Type]],typepricecost[],2,0)</f>
        <v>421.89</v>
      </c>
      <c r="L635" s="3">
        <f>VLOOKUP(sales[[#This Row],[Item Type]],typepricecost[],3,0)</f>
        <v>364.69</v>
      </c>
      <c r="M635" s="3">
        <f>sales[[#This Row],[Units Sold]]*sales[[#This Row],[Unit Price]]</f>
        <v>2514464.4</v>
      </c>
      <c r="N635" s="3">
        <f>sales[[#This Row],[Units Sold]]*sales[[#This Row],[Unit Cost]]</f>
        <v>2173552.4</v>
      </c>
      <c r="O635" s="3">
        <f>sales[[#This Row],[Total Sale]]-sales[[#This Row],[Total Cost]]</f>
        <v>340912</v>
      </c>
      <c r="P635" s="19">
        <f>YEAR(sales[[#This Row],[Order Date]])</f>
        <v>2020</v>
      </c>
      <c r="Q635" s="19" t="str">
        <f>TEXT(sales[[#This Row],[Order Date]],"mmm")</f>
        <v>ene</v>
      </c>
      <c r="R635" s="19">
        <f>sales[[#This Row],[Ship Date]]-sales[[#This Row],[Order Date]]</f>
        <v>24</v>
      </c>
    </row>
    <row r="636" spans="1:18" x14ac:dyDescent="0.25">
      <c r="A636" s="8">
        <v>572249782</v>
      </c>
      <c r="B636" t="s">
        <v>800</v>
      </c>
      <c r="C636" s="1">
        <v>43972</v>
      </c>
      <c r="D636" s="1">
        <v>43972</v>
      </c>
      <c r="E636" t="s">
        <v>1166</v>
      </c>
      <c r="F636" t="s">
        <v>6</v>
      </c>
      <c r="G636" t="str">
        <f>VLOOKUP(sales[[#This Row],[Country]],countryregion[],2,0)</f>
        <v>Middle East and North Africa</v>
      </c>
      <c r="H636" t="s">
        <v>377</v>
      </c>
      <c r="I636" t="s">
        <v>1151</v>
      </c>
      <c r="J636">
        <v>282</v>
      </c>
      <c r="K636" s="3">
        <f>VLOOKUP(sales[[#This Row],[Item Type]],typepricecost[],2,0)</f>
        <v>47.45</v>
      </c>
      <c r="L636" s="3">
        <f>VLOOKUP(sales[[#This Row],[Item Type]],typepricecost[],3,0)</f>
        <v>31.79</v>
      </c>
      <c r="M636" s="3">
        <f>sales[[#This Row],[Units Sold]]*sales[[#This Row],[Unit Price]]</f>
        <v>13380.900000000001</v>
      </c>
      <c r="N636" s="3">
        <f>sales[[#This Row],[Units Sold]]*sales[[#This Row],[Unit Cost]]</f>
        <v>8964.7800000000007</v>
      </c>
      <c r="O636" s="3">
        <f>sales[[#This Row],[Total Sale]]-sales[[#This Row],[Total Cost]]</f>
        <v>4416.1200000000008</v>
      </c>
      <c r="P636" s="19">
        <f>YEAR(sales[[#This Row],[Order Date]])</f>
        <v>2020</v>
      </c>
      <c r="Q636" s="19" t="str">
        <f>TEXT(sales[[#This Row],[Order Date]],"mmm")</f>
        <v>may</v>
      </c>
      <c r="R636" s="19">
        <f>sales[[#This Row],[Ship Date]]-sales[[#This Row],[Order Date]]</f>
        <v>0</v>
      </c>
    </row>
    <row r="637" spans="1:18" x14ac:dyDescent="0.25">
      <c r="A637" s="8">
        <v>711467587</v>
      </c>
      <c r="B637" t="s">
        <v>801</v>
      </c>
      <c r="C637" s="1">
        <v>44302</v>
      </c>
      <c r="D637" s="1">
        <v>44339</v>
      </c>
      <c r="E637" t="s">
        <v>1163</v>
      </c>
      <c r="F637" t="s">
        <v>3</v>
      </c>
      <c r="G637" t="str">
        <f>VLOOKUP(sales[[#This Row],[Country]],countryregion[],2,0)</f>
        <v>Middle East and North Africa</v>
      </c>
      <c r="H637" t="s">
        <v>422</v>
      </c>
      <c r="I637" t="s">
        <v>1153</v>
      </c>
      <c r="J637">
        <v>7924</v>
      </c>
      <c r="K637" s="3">
        <f>VLOOKUP(sales[[#This Row],[Item Type]],typepricecost[],2,0)</f>
        <v>668.27</v>
      </c>
      <c r="L637" s="3">
        <f>VLOOKUP(sales[[#This Row],[Item Type]],typepricecost[],3,0)</f>
        <v>502.54</v>
      </c>
      <c r="M637" s="3">
        <f>sales[[#This Row],[Units Sold]]*sales[[#This Row],[Unit Price]]</f>
        <v>5295371.4799999995</v>
      </c>
      <c r="N637" s="3">
        <f>sales[[#This Row],[Units Sold]]*sales[[#This Row],[Unit Cost]]</f>
        <v>3982126.96</v>
      </c>
      <c r="O637" s="3">
        <f>sales[[#This Row],[Total Sale]]-sales[[#This Row],[Total Cost]]</f>
        <v>1313244.5199999996</v>
      </c>
      <c r="P637" s="19">
        <f>YEAR(sales[[#This Row],[Order Date]])</f>
        <v>2021</v>
      </c>
      <c r="Q637" s="19" t="str">
        <f>TEXT(sales[[#This Row],[Order Date]],"mmm")</f>
        <v>abr</v>
      </c>
      <c r="R637" s="19">
        <f>sales[[#This Row],[Ship Date]]-sales[[#This Row],[Order Date]]</f>
        <v>37</v>
      </c>
    </row>
    <row r="638" spans="1:18" x14ac:dyDescent="0.25">
      <c r="A638" s="8">
        <v>580819976</v>
      </c>
      <c r="B638" t="s">
        <v>802</v>
      </c>
      <c r="C638" s="1">
        <v>44830</v>
      </c>
      <c r="D638" s="1">
        <v>44858</v>
      </c>
      <c r="E638" t="s">
        <v>1166</v>
      </c>
      <c r="F638" t="s">
        <v>6</v>
      </c>
      <c r="G638" t="str">
        <f>VLOOKUP(sales[[#This Row],[Country]],countryregion[],2,0)</f>
        <v>Central America and the Caribbean</v>
      </c>
      <c r="H638" t="s">
        <v>582</v>
      </c>
      <c r="I638" t="s">
        <v>1145</v>
      </c>
      <c r="J638">
        <v>6393</v>
      </c>
      <c r="K638" s="3">
        <f>VLOOKUP(sales[[#This Row],[Item Type]],typepricecost[],2,0)</f>
        <v>651.21</v>
      </c>
      <c r="L638" s="3">
        <f>VLOOKUP(sales[[#This Row],[Item Type]],typepricecost[],3,0)</f>
        <v>524.96</v>
      </c>
      <c r="M638" s="3">
        <f>sales[[#This Row],[Units Sold]]*sales[[#This Row],[Unit Price]]</f>
        <v>4163185.5300000003</v>
      </c>
      <c r="N638" s="3">
        <f>sales[[#This Row],[Units Sold]]*sales[[#This Row],[Unit Cost]]</f>
        <v>3356069.2800000003</v>
      </c>
      <c r="O638" s="3">
        <f>sales[[#This Row],[Total Sale]]-sales[[#This Row],[Total Cost]]</f>
        <v>807116.25</v>
      </c>
      <c r="P638" s="19">
        <f>YEAR(sales[[#This Row],[Order Date]])</f>
        <v>2022</v>
      </c>
      <c r="Q638" s="19" t="str">
        <f>TEXT(sales[[#This Row],[Order Date]],"mmm")</f>
        <v>sep</v>
      </c>
      <c r="R638" s="19">
        <f>sales[[#This Row],[Ship Date]]-sales[[#This Row],[Order Date]]</f>
        <v>28</v>
      </c>
    </row>
    <row r="639" spans="1:18" x14ac:dyDescent="0.25">
      <c r="A639" s="8">
        <v>275668275</v>
      </c>
      <c r="B639" t="s">
        <v>803</v>
      </c>
      <c r="C639" s="1">
        <v>44647</v>
      </c>
      <c r="D639" s="1">
        <v>44681</v>
      </c>
      <c r="E639" t="s">
        <v>1164</v>
      </c>
      <c r="F639" t="s">
        <v>6</v>
      </c>
      <c r="G639" t="str">
        <f>VLOOKUP(sales[[#This Row],[Country]],countryregion[],2,0)</f>
        <v>Central America and the Caribbean</v>
      </c>
      <c r="H639" t="s">
        <v>574</v>
      </c>
      <c r="I639" t="s">
        <v>1145</v>
      </c>
      <c r="J639">
        <v>5223</v>
      </c>
      <c r="K639" s="3">
        <f>VLOOKUP(sales[[#This Row],[Item Type]],typepricecost[],2,0)</f>
        <v>651.21</v>
      </c>
      <c r="L639" s="3">
        <f>VLOOKUP(sales[[#This Row],[Item Type]],typepricecost[],3,0)</f>
        <v>524.96</v>
      </c>
      <c r="M639" s="3">
        <f>sales[[#This Row],[Units Sold]]*sales[[#This Row],[Unit Price]]</f>
        <v>3401269.83</v>
      </c>
      <c r="N639" s="3">
        <f>sales[[#This Row],[Units Sold]]*sales[[#This Row],[Unit Cost]]</f>
        <v>2741866.08</v>
      </c>
      <c r="O639" s="3">
        <f>sales[[#This Row],[Total Sale]]-sales[[#This Row],[Total Cost]]</f>
        <v>659403.75</v>
      </c>
      <c r="P639" s="19">
        <f>YEAR(sales[[#This Row],[Order Date]])</f>
        <v>2022</v>
      </c>
      <c r="Q639" s="19" t="str">
        <f>TEXT(sales[[#This Row],[Order Date]],"mmm")</f>
        <v>mar</v>
      </c>
      <c r="R639" s="19">
        <f>sales[[#This Row],[Ship Date]]-sales[[#This Row],[Order Date]]</f>
        <v>34</v>
      </c>
    </row>
    <row r="640" spans="1:18" x14ac:dyDescent="0.25">
      <c r="A640" s="8">
        <v>861686313</v>
      </c>
      <c r="B640" t="s">
        <v>804</v>
      </c>
      <c r="C640" s="1">
        <v>44560</v>
      </c>
      <c r="D640" s="1">
        <v>44560</v>
      </c>
      <c r="E640" t="s">
        <v>1165</v>
      </c>
      <c r="F640" t="s">
        <v>3</v>
      </c>
      <c r="G640" t="str">
        <f>VLOOKUP(sales[[#This Row],[Country]],countryregion[],2,0)</f>
        <v>Sub-Saharan Africa</v>
      </c>
      <c r="H640" t="s">
        <v>211</v>
      </c>
      <c r="I640" t="s">
        <v>1149</v>
      </c>
      <c r="J640">
        <v>983</v>
      </c>
      <c r="K640" s="3">
        <f>VLOOKUP(sales[[#This Row],[Item Type]],typepricecost[],2,0)</f>
        <v>205.7</v>
      </c>
      <c r="L640" s="3">
        <f>VLOOKUP(sales[[#This Row],[Item Type]],typepricecost[],3,0)</f>
        <v>117.11</v>
      </c>
      <c r="M640" s="3">
        <f>sales[[#This Row],[Units Sold]]*sales[[#This Row],[Unit Price]]</f>
        <v>202203.09999999998</v>
      </c>
      <c r="N640" s="3">
        <f>sales[[#This Row],[Units Sold]]*sales[[#This Row],[Unit Cost]]</f>
        <v>115119.13</v>
      </c>
      <c r="O640" s="3">
        <f>sales[[#This Row],[Total Sale]]-sales[[#This Row],[Total Cost]]</f>
        <v>87083.969999999972</v>
      </c>
      <c r="P640" s="19">
        <f>YEAR(sales[[#This Row],[Order Date]])</f>
        <v>2021</v>
      </c>
      <c r="Q640" s="19" t="str">
        <f>TEXT(sales[[#This Row],[Order Date]],"mmm")</f>
        <v>dic</v>
      </c>
      <c r="R640" s="19">
        <f>sales[[#This Row],[Ship Date]]-sales[[#This Row],[Order Date]]</f>
        <v>0</v>
      </c>
    </row>
    <row r="641" spans="1:18" x14ac:dyDescent="0.25">
      <c r="A641" s="8">
        <v>324860417</v>
      </c>
      <c r="B641" t="s">
        <v>805</v>
      </c>
      <c r="C641" s="1">
        <v>44477</v>
      </c>
      <c r="D641" s="1">
        <v>44518</v>
      </c>
      <c r="E641" t="s">
        <v>1166</v>
      </c>
      <c r="F641" t="s">
        <v>3</v>
      </c>
      <c r="G641" t="str">
        <f>VLOOKUP(sales[[#This Row],[Country]],countryregion[],2,0)</f>
        <v>Sub-Saharan Africa</v>
      </c>
      <c r="H641" t="s">
        <v>46</v>
      </c>
      <c r="I641" t="s">
        <v>1155</v>
      </c>
      <c r="J641">
        <v>2271</v>
      </c>
      <c r="K641" s="3">
        <f>VLOOKUP(sales[[#This Row],[Item Type]],typepricecost[],2,0)</f>
        <v>421.89</v>
      </c>
      <c r="L641" s="3">
        <f>VLOOKUP(sales[[#This Row],[Item Type]],typepricecost[],3,0)</f>
        <v>364.69</v>
      </c>
      <c r="M641" s="3">
        <f>sales[[#This Row],[Units Sold]]*sales[[#This Row],[Unit Price]]</f>
        <v>958112.19</v>
      </c>
      <c r="N641" s="3">
        <f>sales[[#This Row],[Units Sold]]*sales[[#This Row],[Unit Cost]]</f>
        <v>828210.99</v>
      </c>
      <c r="O641" s="3">
        <f>sales[[#This Row],[Total Sale]]-sales[[#This Row],[Total Cost]]</f>
        <v>129901.19999999995</v>
      </c>
      <c r="P641" s="19">
        <f>YEAR(sales[[#This Row],[Order Date]])</f>
        <v>2021</v>
      </c>
      <c r="Q641" s="19" t="str">
        <f>TEXT(sales[[#This Row],[Order Date]],"mmm")</f>
        <v>oct</v>
      </c>
      <c r="R641" s="19">
        <f>sales[[#This Row],[Ship Date]]-sales[[#This Row],[Order Date]]</f>
        <v>41</v>
      </c>
    </row>
    <row r="642" spans="1:18" x14ac:dyDescent="0.25">
      <c r="A642" s="8">
        <v>321489417</v>
      </c>
      <c r="B642" t="s">
        <v>806</v>
      </c>
      <c r="C642" s="1">
        <v>43933</v>
      </c>
      <c r="D642" s="1">
        <v>43934</v>
      </c>
      <c r="E642" t="s">
        <v>1166</v>
      </c>
      <c r="F642" t="s">
        <v>3</v>
      </c>
      <c r="G642" t="str">
        <f>VLOOKUP(sales[[#This Row],[Country]],countryregion[],2,0)</f>
        <v>Europe</v>
      </c>
      <c r="H642" t="s">
        <v>149</v>
      </c>
      <c r="I642" t="s">
        <v>2</v>
      </c>
      <c r="J642">
        <v>4718</v>
      </c>
      <c r="K642" s="3">
        <f>VLOOKUP(sales[[#This Row],[Item Type]],typepricecost[],2,0)</f>
        <v>152.58000000000001</v>
      </c>
      <c r="L642" s="3">
        <f>VLOOKUP(sales[[#This Row],[Item Type]],typepricecost[],3,0)</f>
        <v>97.44</v>
      </c>
      <c r="M642" s="3">
        <f>sales[[#This Row],[Units Sold]]*sales[[#This Row],[Unit Price]]</f>
        <v>719872.44000000006</v>
      </c>
      <c r="N642" s="3">
        <f>sales[[#This Row],[Units Sold]]*sales[[#This Row],[Unit Cost]]</f>
        <v>459721.92</v>
      </c>
      <c r="O642" s="3">
        <f>sales[[#This Row],[Total Sale]]-sales[[#This Row],[Total Cost]]</f>
        <v>260150.52000000008</v>
      </c>
      <c r="P642" s="19">
        <f>YEAR(sales[[#This Row],[Order Date]])</f>
        <v>2020</v>
      </c>
      <c r="Q642" s="19" t="str">
        <f>TEXT(sales[[#This Row],[Order Date]],"mmm")</f>
        <v>abr</v>
      </c>
      <c r="R642" s="19">
        <f>sales[[#This Row],[Ship Date]]-sales[[#This Row],[Order Date]]</f>
        <v>1</v>
      </c>
    </row>
    <row r="643" spans="1:18" x14ac:dyDescent="0.25">
      <c r="A643" s="8">
        <v>328184640</v>
      </c>
      <c r="B643" t="s">
        <v>807</v>
      </c>
      <c r="C643" s="1">
        <v>44695</v>
      </c>
      <c r="D643" s="1">
        <v>44741</v>
      </c>
      <c r="E643" t="s">
        <v>1163</v>
      </c>
      <c r="F643" t="s">
        <v>6</v>
      </c>
      <c r="G643" t="str">
        <f>VLOOKUP(sales[[#This Row],[Country]],countryregion[],2,0)</f>
        <v>Europe</v>
      </c>
      <c r="H643" t="s">
        <v>681</v>
      </c>
      <c r="I643" t="s">
        <v>1148</v>
      </c>
      <c r="J643">
        <v>5983</v>
      </c>
      <c r="K643" s="3">
        <f>VLOOKUP(sales[[#This Row],[Item Type]],typepricecost[],2,0)</f>
        <v>437.2</v>
      </c>
      <c r="L643" s="3">
        <f>VLOOKUP(sales[[#This Row],[Item Type]],typepricecost[],3,0)</f>
        <v>263.33</v>
      </c>
      <c r="M643" s="3">
        <f>sales[[#This Row],[Units Sold]]*sales[[#This Row],[Unit Price]]</f>
        <v>2615767.6</v>
      </c>
      <c r="N643" s="3">
        <f>sales[[#This Row],[Units Sold]]*sales[[#This Row],[Unit Cost]]</f>
        <v>1575503.39</v>
      </c>
      <c r="O643" s="3">
        <f>sales[[#This Row],[Total Sale]]-sales[[#This Row],[Total Cost]]</f>
        <v>1040264.2100000002</v>
      </c>
      <c r="P643" s="19">
        <f>YEAR(sales[[#This Row],[Order Date]])</f>
        <v>2022</v>
      </c>
      <c r="Q643" s="19" t="str">
        <f>TEXT(sales[[#This Row],[Order Date]],"mmm")</f>
        <v>may</v>
      </c>
      <c r="R643" s="19">
        <f>sales[[#This Row],[Ship Date]]-sales[[#This Row],[Order Date]]</f>
        <v>46</v>
      </c>
    </row>
    <row r="644" spans="1:18" x14ac:dyDescent="0.25">
      <c r="A644" s="8">
        <v>791869914</v>
      </c>
      <c r="B644" t="s">
        <v>808</v>
      </c>
      <c r="C644" s="1">
        <v>43981</v>
      </c>
      <c r="D644" s="1">
        <v>44004</v>
      </c>
      <c r="E644" t="s">
        <v>1163</v>
      </c>
      <c r="F644" t="s">
        <v>3</v>
      </c>
      <c r="G644" t="str">
        <f>VLOOKUP(sales[[#This Row],[Country]],countryregion[],2,0)</f>
        <v>Middle East and North Africa</v>
      </c>
      <c r="H644" t="s">
        <v>362</v>
      </c>
      <c r="I644" t="s">
        <v>1145</v>
      </c>
      <c r="J644">
        <v>760</v>
      </c>
      <c r="K644" s="3">
        <f>VLOOKUP(sales[[#This Row],[Item Type]],typepricecost[],2,0)</f>
        <v>651.21</v>
      </c>
      <c r="L644" s="3">
        <f>VLOOKUP(sales[[#This Row],[Item Type]],typepricecost[],3,0)</f>
        <v>524.96</v>
      </c>
      <c r="M644" s="3">
        <f>sales[[#This Row],[Units Sold]]*sales[[#This Row],[Unit Price]]</f>
        <v>494919.60000000003</v>
      </c>
      <c r="N644" s="3">
        <f>sales[[#This Row],[Units Sold]]*sales[[#This Row],[Unit Cost]]</f>
        <v>398969.60000000003</v>
      </c>
      <c r="O644" s="3">
        <f>sales[[#This Row],[Total Sale]]-sales[[#This Row],[Total Cost]]</f>
        <v>95950</v>
      </c>
      <c r="P644" s="19">
        <f>YEAR(sales[[#This Row],[Order Date]])</f>
        <v>2020</v>
      </c>
      <c r="Q644" s="19" t="str">
        <f>TEXT(sales[[#This Row],[Order Date]],"mmm")</f>
        <v>may</v>
      </c>
      <c r="R644" s="19">
        <f>sales[[#This Row],[Ship Date]]-sales[[#This Row],[Order Date]]</f>
        <v>23</v>
      </c>
    </row>
    <row r="645" spans="1:18" x14ac:dyDescent="0.25">
      <c r="A645" s="8">
        <v>879781568</v>
      </c>
      <c r="B645" t="s">
        <v>809</v>
      </c>
      <c r="C645" s="1">
        <v>44375</v>
      </c>
      <c r="D645" s="1">
        <v>44425</v>
      </c>
      <c r="E645" t="s">
        <v>1164</v>
      </c>
      <c r="F645" t="s">
        <v>6</v>
      </c>
      <c r="G645" t="str">
        <f>VLOOKUP(sales[[#This Row],[Country]],countryregion[],2,0)</f>
        <v>Sub-Saharan Africa</v>
      </c>
      <c r="H645" t="s">
        <v>211</v>
      </c>
      <c r="I645" t="s">
        <v>1154</v>
      </c>
      <c r="J645">
        <v>5771</v>
      </c>
      <c r="K645" s="3">
        <f>VLOOKUP(sales[[#This Row],[Item Type]],typepricecost[],2,0)</f>
        <v>81.73</v>
      </c>
      <c r="L645" s="3">
        <f>VLOOKUP(sales[[#This Row],[Item Type]],typepricecost[],3,0)</f>
        <v>56.67</v>
      </c>
      <c r="M645" s="3">
        <f>sales[[#This Row],[Units Sold]]*sales[[#This Row],[Unit Price]]</f>
        <v>471663.83</v>
      </c>
      <c r="N645" s="3">
        <f>sales[[#This Row],[Units Sold]]*sales[[#This Row],[Unit Cost]]</f>
        <v>327042.57</v>
      </c>
      <c r="O645" s="3">
        <f>sales[[#This Row],[Total Sale]]-sales[[#This Row],[Total Cost]]</f>
        <v>144621.26</v>
      </c>
      <c r="P645" s="19">
        <f>YEAR(sales[[#This Row],[Order Date]])</f>
        <v>2021</v>
      </c>
      <c r="Q645" s="19" t="str">
        <f>TEXT(sales[[#This Row],[Order Date]],"mmm")</f>
        <v>jun</v>
      </c>
      <c r="R645" s="19">
        <f>sales[[#This Row],[Ship Date]]-sales[[#This Row],[Order Date]]</f>
        <v>50</v>
      </c>
    </row>
    <row r="646" spans="1:18" x14ac:dyDescent="0.25">
      <c r="A646" s="8">
        <v>729468429</v>
      </c>
      <c r="B646" t="s">
        <v>810</v>
      </c>
      <c r="C646" s="1">
        <v>43909</v>
      </c>
      <c r="D646" s="1">
        <v>43934</v>
      </c>
      <c r="E646" t="s">
        <v>1166</v>
      </c>
      <c r="F646" t="s">
        <v>3</v>
      </c>
      <c r="G646" t="str">
        <f>VLOOKUP(sales[[#This Row],[Country]],countryregion[],2,0)</f>
        <v>Central America and the Caribbean</v>
      </c>
      <c r="H646" t="s">
        <v>521</v>
      </c>
      <c r="I646" t="s">
        <v>1155</v>
      </c>
      <c r="J646">
        <v>4773</v>
      </c>
      <c r="K646" s="3">
        <f>VLOOKUP(sales[[#This Row],[Item Type]],typepricecost[],2,0)</f>
        <v>421.89</v>
      </c>
      <c r="L646" s="3">
        <f>VLOOKUP(sales[[#This Row],[Item Type]],typepricecost[],3,0)</f>
        <v>364.69</v>
      </c>
      <c r="M646" s="3">
        <f>sales[[#This Row],[Units Sold]]*sales[[#This Row],[Unit Price]]</f>
        <v>2013680.97</v>
      </c>
      <c r="N646" s="3">
        <f>sales[[#This Row],[Units Sold]]*sales[[#This Row],[Unit Cost]]</f>
        <v>1740665.3699999999</v>
      </c>
      <c r="O646" s="3">
        <f>sales[[#This Row],[Total Sale]]-sales[[#This Row],[Total Cost]]</f>
        <v>273015.60000000009</v>
      </c>
      <c r="P646" s="19">
        <f>YEAR(sales[[#This Row],[Order Date]])</f>
        <v>2020</v>
      </c>
      <c r="Q646" s="19" t="str">
        <f>TEXT(sales[[#This Row],[Order Date]],"mmm")</f>
        <v>mar</v>
      </c>
      <c r="R646" s="19">
        <f>sales[[#This Row],[Ship Date]]-sales[[#This Row],[Order Date]]</f>
        <v>25</v>
      </c>
    </row>
    <row r="647" spans="1:18" x14ac:dyDescent="0.25">
      <c r="A647" s="8">
        <v>998791825</v>
      </c>
      <c r="B647" t="s">
        <v>811</v>
      </c>
      <c r="C647" s="1">
        <v>43895</v>
      </c>
      <c r="D647" s="1">
        <v>43911</v>
      </c>
      <c r="E647" t="s">
        <v>1165</v>
      </c>
      <c r="F647" t="s">
        <v>3</v>
      </c>
      <c r="G647" t="str">
        <f>VLOOKUP(sales[[#This Row],[Country]],countryregion[],2,0)</f>
        <v>Asia</v>
      </c>
      <c r="H647" t="s">
        <v>396</v>
      </c>
      <c r="I647" t="s">
        <v>1152</v>
      </c>
      <c r="J647">
        <v>3551</v>
      </c>
      <c r="K647" s="3">
        <f>VLOOKUP(sales[[#This Row],[Item Type]],typepricecost[],2,0)</f>
        <v>109.28</v>
      </c>
      <c r="L647" s="3">
        <f>VLOOKUP(sales[[#This Row],[Item Type]],typepricecost[],3,0)</f>
        <v>35.840000000000003</v>
      </c>
      <c r="M647" s="3">
        <f>sales[[#This Row],[Units Sold]]*sales[[#This Row],[Unit Price]]</f>
        <v>388053.28</v>
      </c>
      <c r="N647" s="3">
        <f>sales[[#This Row],[Units Sold]]*sales[[#This Row],[Unit Cost]]</f>
        <v>127267.84000000001</v>
      </c>
      <c r="O647" s="3">
        <f>sales[[#This Row],[Total Sale]]-sales[[#This Row],[Total Cost]]</f>
        <v>260785.44</v>
      </c>
      <c r="P647" s="19">
        <f>YEAR(sales[[#This Row],[Order Date]])</f>
        <v>2020</v>
      </c>
      <c r="Q647" s="19" t="str">
        <f>TEXT(sales[[#This Row],[Order Date]],"mmm")</f>
        <v>mar</v>
      </c>
      <c r="R647" s="19">
        <f>sales[[#This Row],[Ship Date]]-sales[[#This Row],[Order Date]]</f>
        <v>16</v>
      </c>
    </row>
    <row r="648" spans="1:18" x14ac:dyDescent="0.25">
      <c r="A648" s="8">
        <v>615925586</v>
      </c>
      <c r="B648" t="s">
        <v>812</v>
      </c>
      <c r="C648" s="1">
        <v>44226</v>
      </c>
      <c r="D648" s="1">
        <v>44252</v>
      </c>
      <c r="E648" t="s">
        <v>1165</v>
      </c>
      <c r="F648" t="s">
        <v>6</v>
      </c>
      <c r="G648" t="str">
        <f>VLOOKUP(sales[[#This Row],[Country]],countryregion[],2,0)</f>
        <v>Sub-Saharan Africa</v>
      </c>
      <c r="H648" t="s">
        <v>27</v>
      </c>
      <c r="I648" t="s">
        <v>1148</v>
      </c>
      <c r="J648">
        <v>4923</v>
      </c>
      <c r="K648" s="3">
        <f>VLOOKUP(sales[[#This Row],[Item Type]],typepricecost[],2,0)</f>
        <v>437.2</v>
      </c>
      <c r="L648" s="3">
        <f>VLOOKUP(sales[[#This Row],[Item Type]],typepricecost[],3,0)</f>
        <v>263.33</v>
      </c>
      <c r="M648" s="3">
        <f>sales[[#This Row],[Units Sold]]*sales[[#This Row],[Unit Price]]</f>
        <v>2152335.6</v>
      </c>
      <c r="N648" s="3">
        <f>sales[[#This Row],[Units Sold]]*sales[[#This Row],[Unit Cost]]</f>
        <v>1296373.5899999999</v>
      </c>
      <c r="O648" s="3">
        <f>sales[[#This Row],[Total Sale]]-sales[[#This Row],[Total Cost]]</f>
        <v>855962.01000000024</v>
      </c>
      <c r="P648" s="19">
        <f>YEAR(sales[[#This Row],[Order Date]])</f>
        <v>2021</v>
      </c>
      <c r="Q648" s="19" t="str">
        <f>TEXT(sales[[#This Row],[Order Date]],"mmm")</f>
        <v>ene</v>
      </c>
      <c r="R648" s="19">
        <f>sales[[#This Row],[Ship Date]]-sales[[#This Row],[Order Date]]</f>
        <v>26</v>
      </c>
    </row>
    <row r="649" spans="1:18" x14ac:dyDescent="0.25">
      <c r="A649" s="8">
        <v>829356038</v>
      </c>
      <c r="B649" t="s">
        <v>813</v>
      </c>
      <c r="C649" s="1">
        <v>43897</v>
      </c>
      <c r="D649" s="1">
        <v>43919</v>
      </c>
      <c r="E649" t="s">
        <v>1163</v>
      </c>
      <c r="F649" t="s">
        <v>6</v>
      </c>
      <c r="G649" t="str">
        <f>VLOOKUP(sales[[#This Row],[Country]],countryregion[],2,0)</f>
        <v>Sub-Saharan Africa</v>
      </c>
      <c r="H649" t="s">
        <v>222</v>
      </c>
      <c r="I649" t="s">
        <v>1147</v>
      </c>
      <c r="J649">
        <v>3737</v>
      </c>
      <c r="K649" s="3">
        <f>VLOOKUP(sales[[#This Row],[Item Type]],typepricecost[],2,0)</f>
        <v>9.33</v>
      </c>
      <c r="L649" s="3">
        <f>VLOOKUP(sales[[#This Row],[Item Type]],typepricecost[],3,0)</f>
        <v>6.92</v>
      </c>
      <c r="M649" s="3">
        <f>sales[[#This Row],[Units Sold]]*sales[[#This Row],[Unit Price]]</f>
        <v>34866.21</v>
      </c>
      <c r="N649" s="3">
        <f>sales[[#This Row],[Units Sold]]*sales[[#This Row],[Unit Cost]]</f>
        <v>25860.04</v>
      </c>
      <c r="O649" s="3">
        <f>sales[[#This Row],[Total Sale]]-sales[[#This Row],[Total Cost]]</f>
        <v>9006.1699999999983</v>
      </c>
      <c r="P649" s="19">
        <f>YEAR(sales[[#This Row],[Order Date]])</f>
        <v>2020</v>
      </c>
      <c r="Q649" s="19" t="str">
        <f>TEXT(sales[[#This Row],[Order Date]],"mmm")</f>
        <v>mar</v>
      </c>
      <c r="R649" s="19">
        <f>sales[[#This Row],[Ship Date]]-sales[[#This Row],[Order Date]]</f>
        <v>22</v>
      </c>
    </row>
    <row r="650" spans="1:18" x14ac:dyDescent="0.25">
      <c r="A650" s="8">
        <v>257882010</v>
      </c>
      <c r="B650" t="s">
        <v>814</v>
      </c>
      <c r="C650" s="1">
        <v>44660</v>
      </c>
      <c r="D650" s="1">
        <v>44668</v>
      </c>
      <c r="E650" t="s">
        <v>1165</v>
      </c>
      <c r="F650" t="s">
        <v>3</v>
      </c>
      <c r="G650" t="str">
        <f>VLOOKUP(sales[[#This Row],[Country]],countryregion[],2,0)</f>
        <v>Sub-Saharan Africa</v>
      </c>
      <c r="H650" t="s">
        <v>69</v>
      </c>
      <c r="I650" t="s">
        <v>1154</v>
      </c>
      <c r="J650">
        <v>1872</v>
      </c>
      <c r="K650" s="3">
        <f>VLOOKUP(sales[[#This Row],[Item Type]],typepricecost[],2,0)</f>
        <v>81.73</v>
      </c>
      <c r="L650" s="3">
        <f>VLOOKUP(sales[[#This Row],[Item Type]],typepricecost[],3,0)</f>
        <v>56.67</v>
      </c>
      <c r="M650" s="3">
        <f>sales[[#This Row],[Units Sold]]*sales[[#This Row],[Unit Price]]</f>
        <v>152998.56</v>
      </c>
      <c r="N650" s="3">
        <f>sales[[#This Row],[Units Sold]]*sales[[#This Row],[Unit Cost]]</f>
        <v>106086.24</v>
      </c>
      <c r="O650" s="3">
        <f>sales[[#This Row],[Total Sale]]-sales[[#This Row],[Total Cost]]</f>
        <v>46912.319999999992</v>
      </c>
      <c r="P650" s="19">
        <f>YEAR(sales[[#This Row],[Order Date]])</f>
        <v>2022</v>
      </c>
      <c r="Q650" s="19" t="str">
        <f>TEXT(sales[[#This Row],[Order Date]],"mmm")</f>
        <v>abr</v>
      </c>
      <c r="R650" s="19">
        <f>sales[[#This Row],[Ship Date]]-sales[[#This Row],[Order Date]]</f>
        <v>8</v>
      </c>
    </row>
    <row r="651" spans="1:18" x14ac:dyDescent="0.25">
      <c r="A651" s="8">
        <v>740614831</v>
      </c>
      <c r="B651" t="s">
        <v>815</v>
      </c>
      <c r="C651" s="1">
        <v>44238</v>
      </c>
      <c r="D651" s="1">
        <v>44242</v>
      </c>
      <c r="E651" t="s">
        <v>1163</v>
      </c>
      <c r="F651" t="s">
        <v>3</v>
      </c>
      <c r="G651" t="str">
        <f>VLOOKUP(sales[[#This Row],[Country]],countryregion[],2,0)</f>
        <v>Sub-Saharan Africa</v>
      </c>
      <c r="H651" t="s">
        <v>222</v>
      </c>
      <c r="I651" t="s">
        <v>1155</v>
      </c>
      <c r="J651">
        <v>3241</v>
      </c>
      <c r="K651" s="3">
        <f>VLOOKUP(sales[[#This Row],[Item Type]],typepricecost[],2,0)</f>
        <v>421.89</v>
      </c>
      <c r="L651" s="3">
        <f>VLOOKUP(sales[[#This Row],[Item Type]],typepricecost[],3,0)</f>
        <v>364.69</v>
      </c>
      <c r="M651" s="3">
        <f>sales[[#This Row],[Units Sold]]*sales[[#This Row],[Unit Price]]</f>
        <v>1367345.49</v>
      </c>
      <c r="N651" s="3">
        <f>sales[[#This Row],[Units Sold]]*sales[[#This Row],[Unit Cost]]</f>
        <v>1181960.29</v>
      </c>
      <c r="O651" s="3">
        <f>sales[[#This Row],[Total Sale]]-sales[[#This Row],[Total Cost]]</f>
        <v>185385.19999999995</v>
      </c>
      <c r="P651" s="19">
        <f>YEAR(sales[[#This Row],[Order Date]])</f>
        <v>2021</v>
      </c>
      <c r="Q651" s="19" t="str">
        <f>TEXT(sales[[#This Row],[Order Date]],"mmm")</f>
        <v>feb</v>
      </c>
      <c r="R651" s="19">
        <f>sales[[#This Row],[Ship Date]]-sales[[#This Row],[Order Date]]</f>
        <v>4</v>
      </c>
    </row>
    <row r="652" spans="1:18" x14ac:dyDescent="0.25">
      <c r="A652" s="8">
        <v>586978328</v>
      </c>
      <c r="B652" t="s">
        <v>816</v>
      </c>
      <c r="C652" s="1">
        <v>44154</v>
      </c>
      <c r="D652" s="1">
        <v>44171</v>
      </c>
      <c r="E652" t="s">
        <v>1166</v>
      </c>
      <c r="F652" t="s">
        <v>3</v>
      </c>
      <c r="G652" t="str">
        <f>VLOOKUP(sales[[#This Row],[Country]],countryregion[],2,0)</f>
        <v>Middle East and North Africa</v>
      </c>
      <c r="H652" t="s">
        <v>73</v>
      </c>
      <c r="I652" t="s">
        <v>1155</v>
      </c>
      <c r="J652">
        <v>8786</v>
      </c>
      <c r="K652" s="3">
        <f>VLOOKUP(sales[[#This Row],[Item Type]],typepricecost[],2,0)</f>
        <v>421.89</v>
      </c>
      <c r="L652" s="3">
        <f>VLOOKUP(sales[[#This Row],[Item Type]],typepricecost[],3,0)</f>
        <v>364.69</v>
      </c>
      <c r="M652" s="3">
        <f>sales[[#This Row],[Units Sold]]*sales[[#This Row],[Unit Price]]</f>
        <v>3706725.54</v>
      </c>
      <c r="N652" s="3">
        <f>sales[[#This Row],[Units Sold]]*sales[[#This Row],[Unit Cost]]</f>
        <v>3204166.34</v>
      </c>
      <c r="O652" s="3">
        <f>sales[[#This Row],[Total Sale]]-sales[[#This Row],[Total Cost]]</f>
        <v>502559.20000000019</v>
      </c>
      <c r="P652" s="19">
        <f>YEAR(sales[[#This Row],[Order Date]])</f>
        <v>2020</v>
      </c>
      <c r="Q652" s="19" t="str">
        <f>TEXT(sales[[#This Row],[Order Date]],"mmm")</f>
        <v>nov</v>
      </c>
      <c r="R652" s="19">
        <f>sales[[#This Row],[Ship Date]]-sales[[#This Row],[Order Date]]</f>
        <v>17</v>
      </c>
    </row>
    <row r="653" spans="1:18" x14ac:dyDescent="0.25">
      <c r="A653" s="8">
        <v>426708829</v>
      </c>
      <c r="B653" t="s">
        <v>817</v>
      </c>
      <c r="C653" s="1">
        <v>43991</v>
      </c>
      <c r="D653" s="1">
        <v>44007</v>
      </c>
      <c r="E653" t="s">
        <v>1164</v>
      </c>
      <c r="F653" t="s">
        <v>3</v>
      </c>
      <c r="G653" t="str">
        <f>VLOOKUP(sales[[#This Row],[Country]],countryregion[],2,0)</f>
        <v>Asia</v>
      </c>
      <c r="H653" t="s">
        <v>228</v>
      </c>
      <c r="I653" t="s">
        <v>1153</v>
      </c>
      <c r="J653">
        <v>1480</v>
      </c>
      <c r="K653" s="3">
        <f>VLOOKUP(sales[[#This Row],[Item Type]],typepricecost[],2,0)</f>
        <v>668.27</v>
      </c>
      <c r="L653" s="3">
        <f>VLOOKUP(sales[[#This Row],[Item Type]],typepricecost[],3,0)</f>
        <v>502.54</v>
      </c>
      <c r="M653" s="3">
        <f>sales[[#This Row],[Units Sold]]*sales[[#This Row],[Unit Price]]</f>
        <v>989039.6</v>
      </c>
      <c r="N653" s="3">
        <f>sales[[#This Row],[Units Sold]]*sales[[#This Row],[Unit Cost]]</f>
        <v>743759.20000000007</v>
      </c>
      <c r="O653" s="3">
        <f>sales[[#This Row],[Total Sale]]-sales[[#This Row],[Total Cost]]</f>
        <v>245280.39999999991</v>
      </c>
      <c r="P653" s="19">
        <f>YEAR(sales[[#This Row],[Order Date]])</f>
        <v>2020</v>
      </c>
      <c r="Q653" s="19" t="str">
        <f>TEXT(sales[[#This Row],[Order Date]],"mmm")</f>
        <v>jun</v>
      </c>
      <c r="R653" s="19">
        <f>sales[[#This Row],[Ship Date]]-sales[[#This Row],[Order Date]]</f>
        <v>16</v>
      </c>
    </row>
    <row r="654" spans="1:18" x14ac:dyDescent="0.25">
      <c r="A654" s="8">
        <v>959855163</v>
      </c>
      <c r="B654" t="s">
        <v>818</v>
      </c>
      <c r="C654" s="1">
        <v>44001</v>
      </c>
      <c r="D654" s="1">
        <v>44010</v>
      </c>
      <c r="E654" t="s">
        <v>1163</v>
      </c>
      <c r="F654" t="s">
        <v>3</v>
      </c>
      <c r="G654" t="str">
        <f>VLOOKUP(sales[[#This Row],[Country]],countryregion[],2,0)</f>
        <v>Middle East and North Africa</v>
      </c>
      <c r="H654" t="s">
        <v>362</v>
      </c>
      <c r="I654" t="s">
        <v>1145</v>
      </c>
      <c r="J654">
        <v>1328</v>
      </c>
      <c r="K654" s="3">
        <f>VLOOKUP(sales[[#This Row],[Item Type]],typepricecost[],2,0)</f>
        <v>651.21</v>
      </c>
      <c r="L654" s="3">
        <f>VLOOKUP(sales[[#This Row],[Item Type]],typepricecost[],3,0)</f>
        <v>524.96</v>
      </c>
      <c r="M654" s="3">
        <f>sales[[#This Row],[Units Sold]]*sales[[#This Row],[Unit Price]]</f>
        <v>864806.88</v>
      </c>
      <c r="N654" s="3">
        <f>sales[[#This Row],[Units Sold]]*sales[[#This Row],[Unit Cost]]</f>
        <v>697146.88</v>
      </c>
      <c r="O654" s="3">
        <f>sales[[#This Row],[Total Sale]]-sales[[#This Row],[Total Cost]]</f>
        <v>167660</v>
      </c>
      <c r="P654" s="19">
        <f>YEAR(sales[[#This Row],[Order Date]])</f>
        <v>2020</v>
      </c>
      <c r="Q654" s="19" t="str">
        <f>TEXT(sales[[#This Row],[Order Date]],"mmm")</f>
        <v>jun</v>
      </c>
      <c r="R654" s="19">
        <f>sales[[#This Row],[Ship Date]]-sales[[#This Row],[Order Date]]</f>
        <v>9</v>
      </c>
    </row>
    <row r="655" spans="1:18" x14ac:dyDescent="0.25">
      <c r="A655" s="8">
        <v>706778657</v>
      </c>
      <c r="B655" t="s">
        <v>578</v>
      </c>
      <c r="C655" s="1">
        <v>44581</v>
      </c>
      <c r="D655" s="1">
        <v>44599</v>
      </c>
      <c r="E655" t="s">
        <v>1165</v>
      </c>
      <c r="F655" t="s">
        <v>6</v>
      </c>
      <c r="G655" t="str">
        <f>VLOOKUP(sales[[#This Row],[Country]],countryregion[],2,0)</f>
        <v>Asia</v>
      </c>
      <c r="H655" t="s">
        <v>176</v>
      </c>
      <c r="I655" t="s">
        <v>1153</v>
      </c>
      <c r="J655">
        <v>366</v>
      </c>
      <c r="K655" s="3">
        <f>VLOOKUP(sales[[#This Row],[Item Type]],typepricecost[],2,0)</f>
        <v>668.27</v>
      </c>
      <c r="L655" s="3">
        <f>VLOOKUP(sales[[#This Row],[Item Type]],typepricecost[],3,0)</f>
        <v>502.54</v>
      </c>
      <c r="M655" s="3">
        <f>sales[[#This Row],[Units Sold]]*sales[[#This Row],[Unit Price]]</f>
        <v>244586.82</v>
      </c>
      <c r="N655" s="3">
        <f>sales[[#This Row],[Units Sold]]*sales[[#This Row],[Unit Cost]]</f>
        <v>183929.64</v>
      </c>
      <c r="O655" s="3">
        <f>sales[[#This Row],[Total Sale]]-sales[[#This Row],[Total Cost]]</f>
        <v>60657.179999999993</v>
      </c>
      <c r="P655" s="19">
        <f>YEAR(sales[[#This Row],[Order Date]])</f>
        <v>2022</v>
      </c>
      <c r="Q655" s="19" t="str">
        <f>TEXT(sales[[#This Row],[Order Date]],"mmm")</f>
        <v>ene</v>
      </c>
      <c r="R655" s="19">
        <f>sales[[#This Row],[Ship Date]]-sales[[#This Row],[Order Date]]</f>
        <v>18</v>
      </c>
    </row>
    <row r="656" spans="1:18" x14ac:dyDescent="0.25">
      <c r="A656" s="8">
        <v>958153140</v>
      </c>
      <c r="B656" t="s">
        <v>819</v>
      </c>
      <c r="C656" s="1">
        <v>44710</v>
      </c>
      <c r="D656" s="1">
        <v>44713</v>
      </c>
      <c r="E656" t="s">
        <v>1166</v>
      </c>
      <c r="F656" t="s">
        <v>6</v>
      </c>
      <c r="G656" t="str">
        <f>VLOOKUP(sales[[#This Row],[Country]],countryregion[],2,0)</f>
        <v>Europe</v>
      </c>
      <c r="H656" t="s">
        <v>143</v>
      </c>
      <c r="I656" t="s">
        <v>1153</v>
      </c>
      <c r="J656">
        <v>7661</v>
      </c>
      <c r="K656" s="3">
        <f>VLOOKUP(sales[[#This Row],[Item Type]],typepricecost[],2,0)</f>
        <v>668.27</v>
      </c>
      <c r="L656" s="3">
        <f>VLOOKUP(sales[[#This Row],[Item Type]],typepricecost[],3,0)</f>
        <v>502.54</v>
      </c>
      <c r="M656" s="3">
        <f>sales[[#This Row],[Units Sold]]*sales[[#This Row],[Unit Price]]</f>
        <v>5119616.47</v>
      </c>
      <c r="N656" s="3">
        <f>sales[[#This Row],[Units Sold]]*sales[[#This Row],[Unit Cost]]</f>
        <v>3849958.94</v>
      </c>
      <c r="O656" s="3">
        <f>sales[[#This Row],[Total Sale]]-sales[[#This Row],[Total Cost]]</f>
        <v>1269657.5299999998</v>
      </c>
      <c r="P656" s="19">
        <f>YEAR(sales[[#This Row],[Order Date]])</f>
        <v>2022</v>
      </c>
      <c r="Q656" s="19" t="str">
        <f>TEXT(sales[[#This Row],[Order Date]],"mmm")</f>
        <v>may</v>
      </c>
      <c r="R656" s="19">
        <f>sales[[#This Row],[Ship Date]]-sales[[#This Row],[Order Date]]</f>
        <v>3</v>
      </c>
    </row>
    <row r="657" spans="1:18" x14ac:dyDescent="0.25">
      <c r="A657" s="8">
        <v>824964940</v>
      </c>
      <c r="B657" t="s">
        <v>820</v>
      </c>
      <c r="C657" s="1">
        <v>44558</v>
      </c>
      <c r="D657" s="1">
        <v>44597</v>
      </c>
      <c r="E657" t="s">
        <v>1166</v>
      </c>
      <c r="F657" t="s">
        <v>3</v>
      </c>
      <c r="G657" t="str">
        <f>VLOOKUP(sales[[#This Row],[Country]],countryregion[],2,0)</f>
        <v>Middle East and North Africa</v>
      </c>
      <c r="H657" t="s">
        <v>79</v>
      </c>
      <c r="I657" t="s">
        <v>1148</v>
      </c>
      <c r="J657">
        <v>4313</v>
      </c>
      <c r="K657" s="3">
        <f>VLOOKUP(sales[[#This Row],[Item Type]],typepricecost[],2,0)</f>
        <v>437.2</v>
      </c>
      <c r="L657" s="3">
        <f>VLOOKUP(sales[[#This Row],[Item Type]],typepricecost[],3,0)</f>
        <v>263.33</v>
      </c>
      <c r="M657" s="3">
        <f>sales[[#This Row],[Units Sold]]*sales[[#This Row],[Unit Price]]</f>
        <v>1885643.5999999999</v>
      </c>
      <c r="N657" s="3">
        <f>sales[[#This Row],[Units Sold]]*sales[[#This Row],[Unit Cost]]</f>
        <v>1135742.29</v>
      </c>
      <c r="O657" s="3">
        <f>sales[[#This Row],[Total Sale]]-sales[[#This Row],[Total Cost]]</f>
        <v>749901.30999999982</v>
      </c>
      <c r="P657" s="19">
        <f>YEAR(sales[[#This Row],[Order Date]])</f>
        <v>2021</v>
      </c>
      <c r="Q657" s="19" t="str">
        <f>TEXT(sales[[#This Row],[Order Date]],"mmm")</f>
        <v>dic</v>
      </c>
      <c r="R657" s="19">
        <f>sales[[#This Row],[Ship Date]]-sales[[#This Row],[Order Date]]</f>
        <v>39</v>
      </c>
    </row>
    <row r="658" spans="1:18" x14ac:dyDescent="0.25">
      <c r="A658" s="8">
        <v>388512885</v>
      </c>
      <c r="B658" t="s">
        <v>821</v>
      </c>
      <c r="C658" s="1">
        <v>43920</v>
      </c>
      <c r="D658" s="1">
        <v>43954</v>
      </c>
      <c r="E658" t="s">
        <v>1165</v>
      </c>
      <c r="F658" t="s">
        <v>6</v>
      </c>
      <c r="G658" t="str">
        <f>VLOOKUP(sales[[#This Row],[Country]],countryregion[],2,0)</f>
        <v>Europe</v>
      </c>
      <c r="H658" t="s">
        <v>213</v>
      </c>
      <c r="I658" t="s">
        <v>1148</v>
      </c>
      <c r="J658">
        <v>8451</v>
      </c>
      <c r="K658" s="3">
        <f>VLOOKUP(sales[[#This Row],[Item Type]],typepricecost[],2,0)</f>
        <v>437.2</v>
      </c>
      <c r="L658" s="3">
        <f>VLOOKUP(sales[[#This Row],[Item Type]],typepricecost[],3,0)</f>
        <v>263.33</v>
      </c>
      <c r="M658" s="3">
        <f>sales[[#This Row],[Units Sold]]*sales[[#This Row],[Unit Price]]</f>
        <v>3694777.1999999997</v>
      </c>
      <c r="N658" s="3">
        <f>sales[[#This Row],[Units Sold]]*sales[[#This Row],[Unit Cost]]</f>
        <v>2225401.83</v>
      </c>
      <c r="O658" s="3">
        <f>sales[[#This Row],[Total Sale]]-sales[[#This Row],[Total Cost]]</f>
        <v>1469375.3699999996</v>
      </c>
      <c r="P658" s="19">
        <f>YEAR(sales[[#This Row],[Order Date]])</f>
        <v>2020</v>
      </c>
      <c r="Q658" s="19" t="str">
        <f>TEXT(sales[[#This Row],[Order Date]],"mmm")</f>
        <v>mar</v>
      </c>
      <c r="R658" s="19">
        <f>sales[[#This Row],[Ship Date]]-sales[[#This Row],[Order Date]]</f>
        <v>34</v>
      </c>
    </row>
    <row r="659" spans="1:18" x14ac:dyDescent="0.25">
      <c r="A659" s="8">
        <v>250408303</v>
      </c>
      <c r="B659" t="s">
        <v>822</v>
      </c>
      <c r="C659" s="1">
        <v>44826</v>
      </c>
      <c r="D659" s="1">
        <v>44841</v>
      </c>
      <c r="E659" t="s">
        <v>1166</v>
      </c>
      <c r="F659" t="s">
        <v>3</v>
      </c>
      <c r="G659" t="str">
        <f>VLOOKUP(sales[[#This Row],[Country]],countryregion[],2,0)</f>
        <v>Europe</v>
      </c>
      <c r="H659" t="s">
        <v>147</v>
      </c>
      <c r="I659" t="s">
        <v>1145</v>
      </c>
      <c r="J659">
        <v>236</v>
      </c>
      <c r="K659" s="3">
        <f>VLOOKUP(sales[[#This Row],[Item Type]],typepricecost[],2,0)</f>
        <v>651.21</v>
      </c>
      <c r="L659" s="3">
        <f>VLOOKUP(sales[[#This Row],[Item Type]],typepricecost[],3,0)</f>
        <v>524.96</v>
      </c>
      <c r="M659" s="3">
        <f>sales[[#This Row],[Units Sold]]*sales[[#This Row],[Unit Price]]</f>
        <v>153685.56</v>
      </c>
      <c r="N659" s="3">
        <f>sales[[#This Row],[Units Sold]]*sales[[#This Row],[Unit Cost]]</f>
        <v>123890.56000000001</v>
      </c>
      <c r="O659" s="3">
        <f>sales[[#This Row],[Total Sale]]-sales[[#This Row],[Total Cost]]</f>
        <v>29794.999999999985</v>
      </c>
      <c r="P659" s="19">
        <f>YEAR(sales[[#This Row],[Order Date]])</f>
        <v>2022</v>
      </c>
      <c r="Q659" s="19" t="str">
        <f>TEXT(sales[[#This Row],[Order Date]],"mmm")</f>
        <v>sep</v>
      </c>
      <c r="R659" s="19">
        <f>sales[[#This Row],[Ship Date]]-sales[[#This Row],[Order Date]]</f>
        <v>15</v>
      </c>
    </row>
    <row r="660" spans="1:18" x14ac:dyDescent="0.25">
      <c r="A660" s="8">
        <v>182575023</v>
      </c>
      <c r="B660" t="s">
        <v>823</v>
      </c>
      <c r="C660" s="1">
        <v>44752</v>
      </c>
      <c r="D660" s="1">
        <v>44797</v>
      </c>
      <c r="E660" t="s">
        <v>1166</v>
      </c>
      <c r="F660" t="s">
        <v>3</v>
      </c>
      <c r="G660" t="str">
        <f>VLOOKUP(sales[[#This Row],[Country]],countryregion[],2,0)</f>
        <v>Middle East and North Africa</v>
      </c>
      <c r="H660" t="s">
        <v>73</v>
      </c>
      <c r="I660" t="s">
        <v>2</v>
      </c>
      <c r="J660">
        <v>6861</v>
      </c>
      <c r="K660" s="3">
        <f>VLOOKUP(sales[[#This Row],[Item Type]],typepricecost[],2,0)</f>
        <v>152.58000000000001</v>
      </c>
      <c r="L660" s="3">
        <f>VLOOKUP(sales[[#This Row],[Item Type]],typepricecost[],3,0)</f>
        <v>97.44</v>
      </c>
      <c r="M660" s="3">
        <f>sales[[#This Row],[Units Sold]]*sales[[#This Row],[Unit Price]]</f>
        <v>1046851.3800000001</v>
      </c>
      <c r="N660" s="3">
        <f>sales[[#This Row],[Units Sold]]*sales[[#This Row],[Unit Cost]]</f>
        <v>668535.84</v>
      </c>
      <c r="O660" s="3">
        <f>sales[[#This Row],[Total Sale]]-sales[[#This Row],[Total Cost]]</f>
        <v>378315.54000000015</v>
      </c>
      <c r="P660" s="19">
        <f>YEAR(sales[[#This Row],[Order Date]])</f>
        <v>2022</v>
      </c>
      <c r="Q660" s="19" t="str">
        <f>TEXT(sales[[#This Row],[Order Date]],"mmm")</f>
        <v>jul</v>
      </c>
      <c r="R660" s="19">
        <f>sales[[#This Row],[Ship Date]]-sales[[#This Row],[Order Date]]</f>
        <v>45</v>
      </c>
    </row>
    <row r="661" spans="1:18" x14ac:dyDescent="0.25">
      <c r="A661" s="8">
        <v>477249372</v>
      </c>
      <c r="B661" t="s">
        <v>824</v>
      </c>
      <c r="C661" s="1">
        <v>44457</v>
      </c>
      <c r="D661" s="1">
        <v>44506</v>
      </c>
      <c r="E661" t="s">
        <v>1166</v>
      </c>
      <c r="F661" t="s">
        <v>3</v>
      </c>
      <c r="G661" t="str">
        <f>VLOOKUP(sales[[#This Row],[Country]],countryregion[],2,0)</f>
        <v>Europe</v>
      </c>
      <c r="H661" t="s">
        <v>108</v>
      </c>
      <c r="I661" t="s">
        <v>1152</v>
      </c>
      <c r="J661">
        <v>7549</v>
      </c>
      <c r="K661" s="3">
        <f>VLOOKUP(sales[[#This Row],[Item Type]],typepricecost[],2,0)</f>
        <v>109.28</v>
      </c>
      <c r="L661" s="3">
        <f>VLOOKUP(sales[[#This Row],[Item Type]],typepricecost[],3,0)</f>
        <v>35.840000000000003</v>
      </c>
      <c r="M661" s="3">
        <f>sales[[#This Row],[Units Sold]]*sales[[#This Row],[Unit Price]]</f>
        <v>824954.72</v>
      </c>
      <c r="N661" s="3">
        <f>sales[[#This Row],[Units Sold]]*sales[[#This Row],[Unit Cost]]</f>
        <v>270556.16000000003</v>
      </c>
      <c r="O661" s="3">
        <f>sales[[#This Row],[Total Sale]]-sales[[#This Row],[Total Cost]]</f>
        <v>554398.55999999994</v>
      </c>
      <c r="P661" s="19">
        <f>YEAR(sales[[#This Row],[Order Date]])</f>
        <v>2021</v>
      </c>
      <c r="Q661" s="19" t="str">
        <f>TEXT(sales[[#This Row],[Order Date]],"mmm")</f>
        <v>sep</v>
      </c>
      <c r="R661" s="19">
        <f>sales[[#This Row],[Ship Date]]-sales[[#This Row],[Order Date]]</f>
        <v>49</v>
      </c>
    </row>
    <row r="662" spans="1:18" x14ac:dyDescent="0.25">
      <c r="A662" s="8">
        <v>596980178</v>
      </c>
      <c r="B662" t="s">
        <v>825</v>
      </c>
      <c r="C662" s="1">
        <v>44322</v>
      </c>
      <c r="D662" s="1">
        <v>44364</v>
      </c>
      <c r="E662" t="s">
        <v>1165</v>
      </c>
      <c r="F662" t="s">
        <v>3</v>
      </c>
      <c r="G662" t="str">
        <f>VLOOKUP(sales[[#This Row],[Country]],countryregion[],2,0)</f>
        <v>Sub-Saharan Africa</v>
      </c>
      <c r="H662" t="s">
        <v>215</v>
      </c>
      <c r="I662" t="s">
        <v>1149</v>
      </c>
      <c r="J662">
        <v>8556</v>
      </c>
      <c r="K662" s="3">
        <f>VLOOKUP(sales[[#This Row],[Item Type]],typepricecost[],2,0)</f>
        <v>205.7</v>
      </c>
      <c r="L662" s="3">
        <f>VLOOKUP(sales[[#This Row],[Item Type]],typepricecost[],3,0)</f>
        <v>117.11</v>
      </c>
      <c r="M662" s="3">
        <f>sales[[#This Row],[Units Sold]]*sales[[#This Row],[Unit Price]]</f>
        <v>1759969.2</v>
      </c>
      <c r="N662" s="3">
        <f>sales[[#This Row],[Units Sold]]*sales[[#This Row],[Unit Cost]]</f>
        <v>1001993.16</v>
      </c>
      <c r="O662" s="3">
        <f>sales[[#This Row],[Total Sale]]-sales[[#This Row],[Total Cost]]</f>
        <v>757976.03999999992</v>
      </c>
      <c r="P662" s="19">
        <f>YEAR(sales[[#This Row],[Order Date]])</f>
        <v>2021</v>
      </c>
      <c r="Q662" s="19" t="str">
        <f>TEXT(sales[[#This Row],[Order Date]],"mmm")</f>
        <v>may</v>
      </c>
      <c r="R662" s="19">
        <f>sales[[#This Row],[Ship Date]]-sales[[#This Row],[Order Date]]</f>
        <v>42</v>
      </c>
    </row>
    <row r="663" spans="1:18" x14ac:dyDescent="0.25">
      <c r="A663" s="8">
        <v>524628770</v>
      </c>
      <c r="B663" t="s">
        <v>769</v>
      </c>
      <c r="C663" s="1">
        <v>43831</v>
      </c>
      <c r="D663" s="1">
        <v>43833</v>
      </c>
      <c r="E663" t="s">
        <v>1163</v>
      </c>
      <c r="F663" t="s">
        <v>6</v>
      </c>
      <c r="G663" t="str">
        <f>VLOOKUP(sales[[#This Row],[Country]],countryregion[],2,0)</f>
        <v>Sub-Saharan Africa</v>
      </c>
      <c r="H663" t="s">
        <v>258</v>
      </c>
      <c r="I663" t="s">
        <v>1150</v>
      </c>
      <c r="J663">
        <v>8166</v>
      </c>
      <c r="K663" s="3">
        <f>VLOOKUP(sales[[#This Row],[Item Type]],typepricecost[],2,0)</f>
        <v>255.28</v>
      </c>
      <c r="L663" s="3">
        <f>VLOOKUP(sales[[#This Row],[Item Type]],typepricecost[],3,0)</f>
        <v>159.41999999999999</v>
      </c>
      <c r="M663" s="3">
        <f>sales[[#This Row],[Units Sold]]*sales[[#This Row],[Unit Price]]</f>
        <v>2084616.48</v>
      </c>
      <c r="N663" s="3">
        <f>sales[[#This Row],[Units Sold]]*sales[[#This Row],[Unit Cost]]</f>
        <v>1301823.72</v>
      </c>
      <c r="O663" s="3">
        <f>sales[[#This Row],[Total Sale]]-sales[[#This Row],[Total Cost]]</f>
        <v>782792.76</v>
      </c>
      <c r="P663" s="19">
        <f>YEAR(sales[[#This Row],[Order Date]])</f>
        <v>2020</v>
      </c>
      <c r="Q663" s="19" t="str">
        <f>TEXT(sales[[#This Row],[Order Date]],"mmm")</f>
        <v>ene</v>
      </c>
      <c r="R663" s="19">
        <f>sales[[#This Row],[Ship Date]]-sales[[#This Row],[Order Date]]</f>
        <v>2</v>
      </c>
    </row>
    <row r="664" spans="1:18" x14ac:dyDescent="0.25">
      <c r="A664" s="8">
        <v>313368976</v>
      </c>
      <c r="B664" t="s">
        <v>826</v>
      </c>
      <c r="C664" s="1">
        <v>44183</v>
      </c>
      <c r="D664" s="1">
        <v>44229</v>
      </c>
      <c r="E664" t="s">
        <v>1164</v>
      </c>
      <c r="F664" t="s">
        <v>6</v>
      </c>
      <c r="G664" t="str">
        <f>VLOOKUP(sales[[#This Row],[Country]],countryregion[],2,0)</f>
        <v>Sub-Saharan Africa</v>
      </c>
      <c r="H664" t="s">
        <v>388</v>
      </c>
      <c r="I664" t="s">
        <v>1148</v>
      </c>
      <c r="J664">
        <v>1698</v>
      </c>
      <c r="K664" s="3">
        <f>VLOOKUP(sales[[#This Row],[Item Type]],typepricecost[],2,0)</f>
        <v>437.2</v>
      </c>
      <c r="L664" s="3">
        <f>VLOOKUP(sales[[#This Row],[Item Type]],typepricecost[],3,0)</f>
        <v>263.33</v>
      </c>
      <c r="M664" s="3">
        <f>sales[[#This Row],[Units Sold]]*sales[[#This Row],[Unit Price]]</f>
        <v>742365.6</v>
      </c>
      <c r="N664" s="3">
        <f>sales[[#This Row],[Units Sold]]*sales[[#This Row],[Unit Cost]]</f>
        <v>447134.33999999997</v>
      </c>
      <c r="O664" s="3">
        <f>sales[[#This Row],[Total Sale]]-sales[[#This Row],[Total Cost]]</f>
        <v>295231.26</v>
      </c>
      <c r="P664" s="19">
        <f>YEAR(sales[[#This Row],[Order Date]])</f>
        <v>2020</v>
      </c>
      <c r="Q664" s="19" t="str">
        <f>TEXT(sales[[#This Row],[Order Date]],"mmm")</f>
        <v>dic</v>
      </c>
      <c r="R664" s="19">
        <f>sales[[#This Row],[Ship Date]]-sales[[#This Row],[Order Date]]</f>
        <v>46</v>
      </c>
    </row>
    <row r="665" spans="1:18" x14ac:dyDescent="0.25">
      <c r="A665" s="8">
        <v>536687123</v>
      </c>
      <c r="B665" t="s">
        <v>827</v>
      </c>
      <c r="C665" s="1">
        <v>44633</v>
      </c>
      <c r="D665" s="1">
        <v>44635</v>
      </c>
      <c r="E665" t="s">
        <v>1164</v>
      </c>
      <c r="F665" t="s">
        <v>3</v>
      </c>
      <c r="G665" t="str">
        <f>VLOOKUP(sales[[#This Row],[Country]],countryregion[],2,0)</f>
        <v>Middle East and North Africa</v>
      </c>
      <c r="H665" t="s">
        <v>475</v>
      </c>
      <c r="I665" t="s">
        <v>2</v>
      </c>
      <c r="J665">
        <v>6501</v>
      </c>
      <c r="K665" s="3">
        <f>VLOOKUP(sales[[#This Row],[Item Type]],typepricecost[],2,0)</f>
        <v>152.58000000000001</v>
      </c>
      <c r="L665" s="3">
        <f>VLOOKUP(sales[[#This Row],[Item Type]],typepricecost[],3,0)</f>
        <v>97.44</v>
      </c>
      <c r="M665" s="3">
        <f>sales[[#This Row],[Units Sold]]*sales[[#This Row],[Unit Price]]</f>
        <v>991922.58000000007</v>
      </c>
      <c r="N665" s="3">
        <f>sales[[#This Row],[Units Sold]]*sales[[#This Row],[Unit Cost]]</f>
        <v>633457.43999999994</v>
      </c>
      <c r="O665" s="3">
        <f>sales[[#This Row],[Total Sale]]-sales[[#This Row],[Total Cost]]</f>
        <v>358465.14000000013</v>
      </c>
      <c r="P665" s="19">
        <f>YEAR(sales[[#This Row],[Order Date]])</f>
        <v>2022</v>
      </c>
      <c r="Q665" s="19" t="str">
        <f>TEXT(sales[[#This Row],[Order Date]],"mmm")</f>
        <v>mar</v>
      </c>
      <c r="R665" s="19">
        <f>sales[[#This Row],[Ship Date]]-sales[[#This Row],[Order Date]]</f>
        <v>2</v>
      </c>
    </row>
    <row r="666" spans="1:18" x14ac:dyDescent="0.25">
      <c r="A666" s="8">
        <v>938382041</v>
      </c>
      <c r="B666" t="s">
        <v>828</v>
      </c>
      <c r="C666" s="1">
        <v>44063</v>
      </c>
      <c r="D666" s="1">
        <v>44103</v>
      </c>
      <c r="E666" t="s">
        <v>1164</v>
      </c>
      <c r="F666" t="s">
        <v>6</v>
      </c>
      <c r="G666" t="str">
        <f>VLOOKUP(sales[[#This Row],[Country]],countryregion[],2,0)</f>
        <v>Central America and the Caribbean</v>
      </c>
      <c r="H666" t="s">
        <v>196</v>
      </c>
      <c r="I666" t="s">
        <v>1147</v>
      </c>
      <c r="J666">
        <v>6954</v>
      </c>
      <c r="K666" s="3">
        <f>VLOOKUP(sales[[#This Row],[Item Type]],typepricecost[],2,0)</f>
        <v>9.33</v>
      </c>
      <c r="L666" s="3">
        <f>VLOOKUP(sales[[#This Row],[Item Type]],typepricecost[],3,0)</f>
        <v>6.92</v>
      </c>
      <c r="M666" s="3">
        <f>sales[[#This Row],[Units Sold]]*sales[[#This Row],[Unit Price]]</f>
        <v>64880.82</v>
      </c>
      <c r="N666" s="3">
        <f>sales[[#This Row],[Units Sold]]*sales[[#This Row],[Unit Cost]]</f>
        <v>48121.68</v>
      </c>
      <c r="O666" s="3">
        <f>sales[[#This Row],[Total Sale]]-sales[[#This Row],[Total Cost]]</f>
        <v>16759.14</v>
      </c>
      <c r="P666" s="19">
        <f>YEAR(sales[[#This Row],[Order Date]])</f>
        <v>2020</v>
      </c>
      <c r="Q666" s="19" t="str">
        <f>TEXT(sales[[#This Row],[Order Date]],"mmm")</f>
        <v>ago</v>
      </c>
      <c r="R666" s="19">
        <f>sales[[#This Row],[Ship Date]]-sales[[#This Row],[Order Date]]</f>
        <v>40</v>
      </c>
    </row>
    <row r="667" spans="1:18" x14ac:dyDescent="0.25">
      <c r="A667" s="8">
        <v>882565057</v>
      </c>
      <c r="B667" t="s">
        <v>829</v>
      </c>
      <c r="C667" s="1">
        <v>44632</v>
      </c>
      <c r="D667" s="1">
        <v>44670</v>
      </c>
      <c r="E667" t="s">
        <v>1163</v>
      </c>
      <c r="F667" t="s">
        <v>3</v>
      </c>
      <c r="G667" t="str">
        <f>VLOOKUP(sales[[#This Row],[Country]],countryregion[],2,0)</f>
        <v>Middle East and North Africa</v>
      </c>
      <c r="H667" t="s">
        <v>275</v>
      </c>
      <c r="I667" t="s">
        <v>1153</v>
      </c>
      <c r="J667">
        <v>9468</v>
      </c>
      <c r="K667" s="3">
        <f>VLOOKUP(sales[[#This Row],[Item Type]],typepricecost[],2,0)</f>
        <v>668.27</v>
      </c>
      <c r="L667" s="3">
        <f>VLOOKUP(sales[[#This Row],[Item Type]],typepricecost[],3,0)</f>
        <v>502.54</v>
      </c>
      <c r="M667" s="3">
        <f>sales[[#This Row],[Units Sold]]*sales[[#This Row],[Unit Price]]</f>
        <v>6327180.3599999994</v>
      </c>
      <c r="N667" s="3">
        <f>sales[[#This Row],[Units Sold]]*sales[[#This Row],[Unit Cost]]</f>
        <v>4758048.72</v>
      </c>
      <c r="O667" s="3">
        <f>sales[[#This Row],[Total Sale]]-sales[[#This Row],[Total Cost]]</f>
        <v>1569131.6399999997</v>
      </c>
      <c r="P667" s="19">
        <f>YEAR(sales[[#This Row],[Order Date]])</f>
        <v>2022</v>
      </c>
      <c r="Q667" s="19" t="str">
        <f>TEXT(sales[[#This Row],[Order Date]],"mmm")</f>
        <v>mar</v>
      </c>
      <c r="R667" s="19">
        <f>sales[[#This Row],[Ship Date]]-sales[[#This Row],[Order Date]]</f>
        <v>38</v>
      </c>
    </row>
    <row r="668" spans="1:18" x14ac:dyDescent="0.25">
      <c r="A668" s="8">
        <v>703659999</v>
      </c>
      <c r="B668" t="s">
        <v>830</v>
      </c>
      <c r="C668" s="1">
        <v>43948</v>
      </c>
      <c r="D668" s="1">
        <v>43965</v>
      </c>
      <c r="E668" t="s">
        <v>1165</v>
      </c>
      <c r="F668" t="s">
        <v>6</v>
      </c>
      <c r="G668" t="str">
        <f>VLOOKUP(sales[[#This Row],[Country]],countryregion[],2,0)</f>
        <v>Europe</v>
      </c>
      <c r="H668" t="s">
        <v>345</v>
      </c>
      <c r="I668" t="s">
        <v>1149</v>
      </c>
      <c r="J668">
        <v>7485</v>
      </c>
      <c r="K668" s="3">
        <f>VLOOKUP(sales[[#This Row],[Item Type]],typepricecost[],2,0)</f>
        <v>205.7</v>
      </c>
      <c r="L668" s="3">
        <f>VLOOKUP(sales[[#This Row],[Item Type]],typepricecost[],3,0)</f>
        <v>117.11</v>
      </c>
      <c r="M668" s="3">
        <f>sales[[#This Row],[Units Sold]]*sales[[#This Row],[Unit Price]]</f>
        <v>1539664.5</v>
      </c>
      <c r="N668" s="3">
        <f>sales[[#This Row],[Units Sold]]*sales[[#This Row],[Unit Cost]]</f>
        <v>876568.35</v>
      </c>
      <c r="O668" s="3">
        <f>sales[[#This Row],[Total Sale]]-sales[[#This Row],[Total Cost]]</f>
        <v>663096.15</v>
      </c>
      <c r="P668" s="19">
        <f>YEAR(sales[[#This Row],[Order Date]])</f>
        <v>2020</v>
      </c>
      <c r="Q668" s="19" t="str">
        <f>TEXT(sales[[#This Row],[Order Date]],"mmm")</f>
        <v>abr</v>
      </c>
      <c r="R668" s="19">
        <f>sales[[#This Row],[Ship Date]]-sales[[#This Row],[Order Date]]</f>
        <v>17</v>
      </c>
    </row>
    <row r="669" spans="1:18" x14ac:dyDescent="0.25">
      <c r="A669" s="8">
        <v>356403195</v>
      </c>
      <c r="B669" t="s">
        <v>831</v>
      </c>
      <c r="C669" s="1">
        <v>43945</v>
      </c>
      <c r="D669" s="1">
        <v>43954</v>
      </c>
      <c r="E669" t="s">
        <v>1166</v>
      </c>
      <c r="F669" t="s">
        <v>6</v>
      </c>
      <c r="G669" t="str">
        <f>VLOOKUP(sales[[#This Row],[Country]],countryregion[],2,0)</f>
        <v>Australia and Oceania</v>
      </c>
      <c r="H669" t="s">
        <v>86</v>
      </c>
      <c r="I669" t="s">
        <v>1154</v>
      </c>
      <c r="J669">
        <v>6480</v>
      </c>
      <c r="K669" s="3">
        <f>VLOOKUP(sales[[#This Row],[Item Type]],typepricecost[],2,0)</f>
        <v>81.73</v>
      </c>
      <c r="L669" s="3">
        <f>VLOOKUP(sales[[#This Row],[Item Type]],typepricecost[],3,0)</f>
        <v>56.67</v>
      </c>
      <c r="M669" s="3">
        <f>sales[[#This Row],[Units Sold]]*sales[[#This Row],[Unit Price]]</f>
        <v>529610.4</v>
      </c>
      <c r="N669" s="3">
        <f>sales[[#This Row],[Units Sold]]*sales[[#This Row],[Unit Cost]]</f>
        <v>367221.60000000003</v>
      </c>
      <c r="O669" s="3">
        <f>sales[[#This Row],[Total Sale]]-sales[[#This Row],[Total Cost]]</f>
        <v>162388.79999999999</v>
      </c>
      <c r="P669" s="19">
        <f>YEAR(sales[[#This Row],[Order Date]])</f>
        <v>2020</v>
      </c>
      <c r="Q669" s="19" t="str">
        <f>TEXT(sales[[#This Row],[Order Date]],"mmm")</f>
        <v>abr</v>
      </c>
      <c r="R669" s="19">
        <f>sales[[#This Row],[Ship Date]]-sales[[#This Row],[Order Date]]</f>
        <v>9</v>
      </c>
    </row>
    <row r="670" spans="1:18" x14ac:dyDescent="0.25">
      <c r="A670" s="8">
        <v>765843474</v>
      </c>
      <c r="B670" t="s">
        <v>832</v>
      </c>
      <c r="C670" s="1">
        <v>44089</v>
      </c>
      <c r="D670" s="1">
        <v>44125</v>
      </c>
      <c r="E670" t="s">
        <v>1166</v>
      </c>
      <c r="F670" t="s">
        <v>3</v>
      </c>
      <c r="G670" t="str">
        <f>VLOOKUP(sales[[#This Row],[Country]],countryregion[],2,0)</f>
        <v>Europe</v>
      </c>
      <c r="H670" t="s">
        <v>243</v>
      </c>
      <c r="I670" t="s">
        <v>1149</v>
      </c>
      <c r="J670">
        <v>8958</v>
      </c>
      <c r="K670" s="3">
        <f>VLOOKUP(sales[[#This Row],[Item Type]],typepricecost[],2,0)</f>
        <v>205.7</v>
      </c>
      <c r="L670" s="3">
        <f>VLOOKUP(sales[[#This Row],[Item Type]],typepricecost[],3,0)</f>
        <v>117.11</v>
      </c>
      <c r="M670" s="3">
        <f>sales[[#This Row],[Units Sold]]*sales[[#This Row],[Unit Price]]</f>
        <v>1842660.5999999999</v>
      </c>
      <c r="N670" s="3">
        <f>sales[[#This Row],[Units Sold]]*sales[[#This Row],[Unit Cost]]</f>
        <v>1049071.3799999999</v>
      </c>
      <c r="O670" s="3">
        <f>sales[[#This Row],[Total Sale]]-sales[[#This Row],[Total Cost]]</f>
        <v>793589.22</v>
      </c>
      <c r="P670" s="19">
        <f>YEAR(sales[[#This Row],[Order Date]])</f>
        <v>2020</v>
      </c>
      <c r="Q670" s="19" t="str">
        <f>TEXT(sales[[#This Row],[Order Date]],"mmm")</f>
        <v>sep</v>
      </c>
      <c r="R670" s="19">
        <f>sales[[#This Row],[Ship Date]]-sales[[#This Row],[Order Date]]</f>
        <v>36</v>
      </c>
    </row>
    <row r="671" spans="1:18" x14ac:dyDescent="0.25">
      <c r="A671" s="8">
        <v>677342164</v>
      </c>
      <c r="B671" t="s">
        <v>833</v>
      </c>
      <c r="C671" s="1">
        <v>43997</v>
      </c>
      <c r="D671" s="1">
        <v>44027</v>
      </c>
      <c r="E671" t="s">
        <v>1166</v>
      </c>
      <c r="F671" t="s">
        <v>6</v>
      </c>
      <c r="G671" t="str">
        <f>VLOOKUP(sales[[#This Row],[Country]],countryregion[],2,0)</f>
        <v>Sub-Saharan Africa</v>
      </c>
      <c r="H671" t="s">
        <v>778</v>
      </c>
      <c r="I671" t="s">
        <v>1155</v>
      </c>
      <c r="J671">
        <v>9453</v>
      </c>
      <c r="K671" s="3">
        <f>VLOOKUP(sales[[#This Row],[Item Type]],typepricecost[],2,0)</f>
        <v>421.89</v>
      </c>
      <c r="L671" s="3">
        <f>VLOOKUP(sales[[#This Row],[Item Type]],typepricecost[],3,0)</f>
        <v>364.69</v>
      </c>
      <c r="M671" s="3">
        <f>sales[[#This Row],[Units Sold]]*sales[[#This Row],[Unit Price]]</f>
        <v>3988126.17</v>
      </c>
      <c r="N671" s="3">
        <f>sales[[#This Row],[Units Sold]]*sales[[#This Row],[Unit Cost]]</f>
        <v>3447414.57</v>
      </c>
      <c r="O671" s="3">
        <f>sales[[#This Row],[Total Sale]]-sales[[#This Row],[Total Cost]]</f>
        <v>540711.60000000009</v>
      </c>
      <c r="P671" s="19">
        <f>YEAR(sales[[#This Row],[Order Date]])</f>
        <v>2020</v>
      </c>
      <c r="Q671" s="19" t="str">
        <f>TEXT(sales[[#This Row],[Order Date]],"mmm")</f>
        <v>jun</v>
      </c>
      <c r="R671" s="19">
        <f>sales[[#This Row],[Ship Date]]-sales[[#This Row],[Order Date]]</f>
        <v>30</v>
      </c>
    </row>
    <row r="672" spans="1:18" x14ac:dyDescent="0.25">
      <c r="A672" s="8">
        <v>706573092</v>
      </c>
      <c r="B672" t="s">
        <v>834</v>
      </c>
      <c r="C672" s="1">
        <v>43951</v>
      </c>
      <c r="D672" s="1">
        <v>43966</v>
      </c>
      <c r="E672" t="s">
        <v>1164</v>
      </c>
      <c r="F672" t="s">
        <v>3</v>
      </c>
      <c r="G672" t="str">
        <f>VLOOKUP(sales[[#This Row],[Country]],countryregion[],2,0)</f>
        <v>Australia and Oceania</v>
      </c>
      <c r="H672" t="s">
        <v>348</v>
      </c>
      <c r="I672" t="s">
        <v>1153</v>
      </c>
      <c r="J672">
        <v>9535</v>
      </c>
      <c r="K672" s="3">
        <f>VLOOKUP(sales[[#This Row],[Item Type]],typepricecost[],2,0)</f>
        <v>668.27</v>
      </c>
      <c r="L672" s="3">
        <f>VLOOKUP(sales[[#This Row],[Item Type]],typepricecost[],3,0)</f>
        <v>502.54</v>
      </c>
      <c r="M672" s="3">
        <f>sales[[#This Row],[Units Sold]]*sales[[#This Row],[Unit Price]]</f>
        <v>6371954.4500000002</v>
      </c>
      <c r="N672" s="3">
        <f>sales[[#This Row],[Units Sold]]*sales[[#This Row],[Unit Cost]]</f>
        <v>4791718.9000000004</v>
      </c>
      <c r="O672" s="3">
        <f>sales[[#This Row],[Total Sale]]-sales[[#This Row],[Total Cost]]</f>
        <v>1580235.5499999998</v>
      </c>
      <c r="P672" s="19">
        <f>YEAR(sales[[#This Row],[Order Date]])</f>
        <v>2020</v>
      </c>
      <c r="Q672" s="19" t="str">
        <f>TEXT(sales[[#This Row],[Order Date]],"mmm")</f>
        <v>abr</v>
      </c>
      <c r="R672" s="19">
        <f>sales[[#This Row],[Ship Date]]-sales[[#This Row],[Order Date]]</f>
        <v>15</v>
      </c>
    </row>
    <row r="673" spans="1:18" x14ac:dyDescent="0.25">
      <c r="A673" s="8">
        <v>189522588</v>
      </c>
      <c r="B673" t="s">
        <v>835</v>
      </c>
      <c r="C673" s="1">
        <v>44383</v>
      </c>
      <c r="D673" s="1">
        <v>44409</v>
      </c>
      <c r="E673" t="s">
        <v>1166</v>
      </c>
      <c r="F673" t="s">
        <v>3</v>
      </c>
      <c r="G673" t="str">
        <f>VLOOKUP(sales[[#This Row],[Country]],countryregion[],2,0)</f>
        <v>Asia</v>
      </c>
      <c r="H673" t="s">
        <v>48</v>
      </c>
      <c r="I673" t="s">
        <v>1149</v>
      </c>
      <c r="J673">
        <v>2800</v>
      </c>
      <c r="K673" s="3">
        <f>VLOOKUP(sales[[#This Row],[Item Type]],typepricecost[],2,0)</f>
        <v>205.7</v>
      </c>
      <c r="L673" s="3">
        <f>VLOOKUP(sales[[#This Row],[Item Type]],typepricecost[],3,0)</f>
        <v>117.11</v>
      </c>
      <c r="M673" s="3">
        <f>sales[[#This Row],[Units Sold]]*sales[[#This Row],[Unit Price]]</f>
        <v>575960</v>
      </c>
      <c r="N673" s="3">
        <f>sales[[#This Row],[Units Sold]]*sales[[#This Row],[Unit Cost]]</f>
        <v>327908</v>
      </c>
      <c r="O673" s="3">
        <f>sales[[#This Row],[Total Sale]]-sales[[#This Row],[Total Cost]]</f>
        <v>248052</v>
      </c>
      <c r="P673" s="19">
        <f>YEAR(sales[[#This Row],[Order Date]])</f>
        <v>2021</v>
      </c>
      <c r="Q673" s="19" t="str">
        <f>TEXT(sales[[#This Row],[Order Date]],"mmm")</f>
        <v>jul</v>
      </c>
      <c r="R673" s="19">
        <f>sales[[#This Row],[Ship Date]]-sales[[#This Row],[Order Date]]</f>
        <v>26</v>
      </c>
    </row>
    <row r="674" spans="1:18" x14ac:dyDescent="0.25">
      <c r="A674" s="8">
        <v>332489478</v>
      </c>
      <c r="B674" t="s">
        <v>395</v>
      </c>
      <c r="C674" s="1">
        <v>44304</v>
      </c>
      <c r="D674" s="1">
        <v>44342</v>
      </c>
      <c r="E674" t="s">
        <v>1166</v>
      </c>
      <c r="F674" t="s">
        <v>6</v>
      </c>
      <c r="G674" t="str">
        <f>VLOOKUP(sales[[#This Row],[Country]],countryregion[],2,0)</f>
        <v>Central America and the Caribbean</v>
      </c>
      <c r="H674" t="s">
        <v>574</v>
      </c>
      <c r="I674" t="s">
        <v>1153</v>
      </c>
      <c r="J674">
        <v>9880</v>
      </c>
      <c r="K674" s="3">
        <f>VLOOKUP(sales[[#This Row],[Item Type]],typepricecost[],2,0)</f>
        <v>668.27</v>
      </c>
      <c r="L674" s="3">
        <f>VLOOKUP(sales[[#This Row],[Item Type]],typepricecost[],3,0)</f>
        <v>502.54</v>
      </c>
      <c r="M674" s="3">
        <f>sales[[#This Row],[Units Sold]]*sales[[#This Row],[Unit Price]]</f>
        <v>6602507.5999999996</v>
      </c>
      <c r="N674" s="3">
        <f>sales[[#This Row],[Units Sold]]*sales[[#This Row],[Unit Cost]]</f>
        <v>4965095.2</v>
      </c>
      <c r="O674" s="3">
        <f>sales[[#This Row],[Total Sale]]-sales[[#This Row],[Total Cost]]</f>
        <v>1637412.3999999994</v>
      </c>
      <c r="P674" s="19">
        <f>YEAR(sales[[#This Row],[Order Date]])</f>
        <v>2021</v>
      </c>
      <c r="Q674" s="19" t="str">
        <f>TEXT(sales[[#This Row],[Order Date]],"mmm")</f>
        <v>abr</v>
      </c>
      <c r="R674" s="19">
        <f>sales[[#This Row],[Ship Date]]-sales[[#This Row],[Order Date]]</f>
        <v>38</v>
      </c>
    </row>
    <row r="675" spans="1:18" x14ac:dyDescent="0.25">
      <c r="A675" s="8">
        <v>162085092</v>
      </c>
      <c r="B675" t="s">
        <v>836</v>
      </c>
      <c r="C675" s="1">
        <v>43916</v>
      </c>
      <c r="D675" s="1">
        <v>43953</v>
      </c>
      <c r="E675" t="s">
        <v>1164</v>
      </c>
      <c r="F675" t="s">
        <v>6</v>
      </c>
      <c r="G675" t="str">
        <f>VLOOKUP(sales[[#This Row],[Country]],countryregion[],2,0)</f>
        <v>Sub-Saharan Africa</v>
      </c>
      <c r="H675" t="s">
        <v>289</v>
      </c>
      <c r="I675" t="s">
        <v>2</v>
      </c>
      <c r="J675">
        <v>3435</v>
      </c>
      <c r="K675" s="3">
        <f>VLOOKUP(sales[[#This Row],[Item Type]],typepricecost[],2,0)</f>
        <v>152.58000000000001</v>
      </c>
      <c r="L675" s="3">
        <f>VLOOKUP(sales[[#This Row],[Item Type]],typepricecost[],3,0)</f>
        <v>97.44</v>
      </c>
      <c r="M675" s="3">
        <f>sales[[#This Row],[Units Sold]]*sales[[#This Row],[Unit Price]]</f>
        <v>524112.30000000005</v>
      </c>
      <c r="N675" s="3">
        <f>sales[[#This Row],[Units Sold]]*sales[[#This Row],[Unit Cost]]</f>
        <v>334706.39999999997</v>
      </c>
      <c r="O675" s="3">
        <f>sales[[#This Row],[Total Sale]]-sales[[#This Row],[Total Cost]]</f>
        <v>189405.90000000008</v>
      </c>
      <c r="P675" s="19">
        <f>YEAR(sales[[#This Row],[Order Date]])</f>
        <v>2020</v>
      </c>
      <c r="Q675" s="19" t="str">
        <f>TEXT(sales[[#This Row],[Order Date]],"mmm")</f>
        <v>mar</v>
      </c>
      <c r="R675" s="19">
        <f>sales[[#This Row],[Ship Date]]-sales[[#This Row],[Order Date]]</f>
        <v>37</v>
      </c>
    </row>
    <row r="676" spans="1:18" x14ac:dyDescent="0.25">
      <c r="A676" s="8">
        <v>575233256</v>
      </c>
      <c r="B676" t="s">
        <v>837</v>
      </c>
      <c r="C676" s="1">
        <v>44092</v>
      </c>
      <c r="D676" s="1">
        <v>44140</v>
      </c>
      <c r="E676" t="s">
        <v>1166</v>
      </c>
      <c r="F676" t="s">
        <v>6</v>
      </c>
      <c r="G676" t="str">
        <f>VLOOKUP(sales[[#This Row],[Country]],countryregion[],2,0)</f>
        <v>Europe</v>
      </c>
      <c r="H676" t="s">
        <v>311</v>
      </c>
      <c r="I676" t="s">
        <v>1149</v>
      </c>
      <c r="J676">
        <v>3158</v>
      </c>
      <c r="K676" s="3">
        <f>VLOOKUP(sales[[#This Row],[Item Type]],typepricecost[],2,0)</f>
        <v>205.7</v>
      </c>
      <c r="L676" s="3">
        <f>VLOOKUP(sales[[#This Row],[Item Type]],typepricecost[],3,0)</f>
        <v>117.11</v>
      </c>
      <c r="M676" s="3">
        <f>sales[[#This Row],[Units Sold]]*sales[[#This Row],[Unit Price]]</f>
        <v>649600.6</v>
      </c>
      <c r="N676" s="3">
        <f>sales[[#This Row],[Units Sold]]*sales[[#This Row],[Unit Cost]]</f>
        <v>369833.38</v>
      </c>
      <c r="O676" s="3">
        <f>sales[[#This Row],[Total Sale]]-sales[[#This Row],[Total Cost]]</f>
        <v>279767.21999999997</v>
      </c>
      <c r="P676" s="19">
        <f>YEAR(sales[[#This Row],[Order Date]])</f>
        <v>2020</v>
      </c>
      <c r="Q676" s="19" t="str">
        <f>TEXT(sales[[#This Row],[Order Date]],"mmm")</f>
        <v>sep</v>
      </c>
      <c r="R676" s="19">
        <f>sales[[#This Row],[Ship Date]]-sales[[#This Row],[Order Date]]</f>
        <v>48</v>
      </c>
    </row>
    <row r="677" spans="1:18" x14ac:dyDescent="0.25">
      <c r="A677" s="8">
        <v>289170300</v>
      </c>
      <c r="B677" t="s">
        <v>838</v>
      </c>
      <c r="C677" s="1">
        <v>44804</v>
      </c>
      <c r="D677" s="1">
        <v>44815</v>
      </c>
      <c r="E677" t="s">
        <v>1163</v>
      </c>
      <c r="F677" t="s">
        <v>3</v>
      </c>
      <c r="G677" t="str">
        <f>VLOOKUP(sales[[#This Row],[Country]],countryregion[],2,0)</f>
        <v>Australia and Oceania</v>
      </c>
      <c r="H677" t="s">
        <v>390</v>
      </c>
      <c r="I677" t="s">
        <v>1152</v>
      </c>
      <c r="J677">
        <v>773</v>
      </c>
      <c r="K677" s="3">
        <f>VLOOKUP(sales[[#This Row],[Item Type]],typepricecost[],2,0)</f>
        <v>109.28</v>
      </c>
      <c r="L677" s="3">
        <f>VLOOKUP(sales[[#This Row],[Item Type]],typepricecost[],3,0)</f>
        <v>35.840000000000003</v>
      </c>
      <c r="M677" s="3">
        <f>sales[[#This Row],[Units Sold]]*sales[[#This Row],[Unit Price]]</f>
        <v>84473.44</v>
      </c>
      <c r="N677" s="3">
        <f>sales[[#This Row],[Units Sold]]*sales[[#This Row],[Unit Cost]]</f>
        <v>27704.320000000003</v>
      </c>
      <c r="O677" s="3">
        <f>sales[[#This Row],[Total Sale]]-sales[[#This Row],[Total Cost]]</f>
        <v>56769.119999999995</v>
      </c>
      <c r="P677" s="19">
        <f>YEAR(sales[[#This Row],[Order Date]])</f>
        <v>2022</v>
      </c>
      <c r="Q677" s="19" t="str">
        <f>TEXT(sales[[#This Row],[Order Date]],"mmm")</f>
        <v>ago</v>
      </c>
      <c r="R677" s="19">
        <f>sales[[#This Row],[Ship Date]]-sales[[#This Row],[Order Date]]</f>
        <v>11</v>
      </c>
    </row>
    <row r="678" spans="1:18" x14ac:dyDescent="0.25">
      <c r="A678" s="8">
        <v>791445052</v>
      </c>
      <c r="B678" t="s">
        <v>839</v>
      </c>
      <c r="C678" s="1">
        <v>44608</v>
      </c>
      <c r="D678" s="1">
        <v>44611</v>
      </c>
      <c r="E678" t="s">
        <v>1165</v>
      </c>
      <c r="F678" t="s">
        <v>3</v>
      </c>
      <c r="G678" t="str">
        <f>VLOOKUP(sales[[#This Row],[Country]],countryregion[],2,0)</f>
        <v>Europe</v>
      </c>
      <c r="H678" t="s">
        <v>622</v>
      </c>
      <c r="I678" t="s">
        <v>1146</v>
      </c>
      <c r="J678">
        <v>5033</v>
      </c>
      <c r="K678" s="3">
        <f>VLOOKUP(sales[[#This Row],[Item Type]],typepricecost[],2,0)</f>
        <v>154.06</v>
      </c>
      <c r="L678" s="3">
        <f>VLOOKUP(sales[[#This Row],[Item Type]],typepricecost[],3,0)</f>
        <v>90.93</v>
      </c>
      <c r="M678" s="3">
        <f>sales[[#This Row],[Units Sold]]*sales[[#This Row],[Unit Price]]</f>
        <v>775383.98</v>
      </c>
      <c r="N678" s="3">
        <f>sales[[#This Row],[Units Sold]]*sales[[#This Row],[Unit Cost]]</f>
        <v>457650.69000000006</v>
      </c>
      <c r="O678" s="3">
        <f>sales[[#This Row],[Total Sale]]-sales[[#This Row],[Total Cost]]</f>
        <v>317733.28999999992</v>
      </c>
      <c r="P678" s="19">
        <f>YEAR(sales[[#This Row],[Order Date]])</f>
        <v>2022</v>
      </c>
      <c r="Q678" s="19" t="str">
        <f>TEXT(sales[[#This Row],[Order Date]],"mmm")</f>
        <v>feb</v>
      </c>
      <c r="R678" s="19">
        <f>sales[[#This Row],[Ship Date]]-sales[[#This Row],[Order Date]]</f>
        <v>3</v>
      </c>
    </row>
    <row r="679" spans="1:18" x14ac:dyDescent="0.25">
      <c r="A679" s="8">
        <v>489918839</v>
      </c>
      <c r="B679" t="s">
        <v>315</v>
      </c>
      <c r="C679" s="1">
        <v>44293</v>
      </c>
      <c r="D679" s="1">
        <v>44307</v>
      </c>
      <c r="E679" t="s">
        <v>1165</v>
      </c>
      <c r="F679" t="s">
        <v>6</v>
      </c>
      <c r="G679" t="str">
        <f>VLOOKUP(sales[[#This Row],[Country]],countryregion[],2,0)</f>
        <v>Sub-Saharan Africa</v>
      </c>
      <c r="H679" t="s">
        <v>258</v>
      </c>
      <c r="I679" t="s">
        <v>2</v>
      </c>
      <c r="J679">
        <v>6727</v>
      </c>
      <c r="K679" s="3">
        <f>VLOOKUP(sales[[#This Row],[Item Type]],typepricecost[],2,0)</f>
        <v>152.58000000000001</v>
      </c>
      <c r="L679" s="3">
        <f>VLOOKUP(sales[[#This Row],[Item Type]],typepricecost[],3,0)</f>
        <v>97.44</v>
      </c>
      <c r="M679" s="3">
        <f>sales[[#This Row],[Units Sold]]*sales[[#This Row],[Unit Price]]</f>
        <v>1026405.66</v>
      </c>
      <c r="N679" s="3">
        <f>sales[[#This Row],[Units Sold]]*sales[[#This Row],[Unit Cost]]</f>
        <v>655478.88</v>
      </c>
      <c r="O679" s="3">
        <f>sales[[#This Row],[Total Sale]]-sales[[#This Row],[Total Cost]]</f>
        <v>370926.78</v>
      </c>
      <c r="P679" s="19">
        <f>YEAR(sales[[#This Row],[Order Date]])</f>
        <v>2021</v>
      </c>
      <c r="Q679" s="19" t="str">
        <f>TEXT(sales[[#This Row],[Order Date]],"mmm")</f>
        <v>abr</v>
      </c>
      <c r="R679" s="19">
        <f>sales[[#This Row],[Ship Date]]-sales[[#This Row],[Order Date]]</f>
        <v>14</v>
      </c>
    </row>
    <row r="680" spans="1:18" x14ac:dyDescent="0.25">
      <c r="A680" s="8">
        <v>562765491</v>
      </c>
      <c r="B680" t="s">
        <v>840</v>
      </c>
      <c r="C680" s="1">
        <v>44274</v>
      </c>
      <c r="D680" s="1">
        <v>44297</v>
      </c>
      <c r="E680" t="s">
        <v>1163</v>
      </c>
      <c r="F680" t="s">
        <v>6</v>
      </c>
      <c r="G680" t="str">
        <f>VLOOKUP(sales[[#This Row],[Country]],countryregion[],2,0)</f>
        <v>Europe</v>
      </c>
      <c r="H680" t="s">
        <v>592</v>
      </c>
      <c r="I680" t="s">
        <v>1153</v>
      </c>
      <c r="J680">
        <v>3669</v>
      </c>
      <c r="K680" s="3">
        <f>VLOOKUP(sales[[#This Row],[Item Type]],typepricecost[],2,0)</f>
        <v>668.27</v>
      </c>
      <c r="L680" s="3">
        <f>VLOOKUP(sales[[#This Row],[Item Type]],typepricecost[],3,0)</f>
        <v>502.54</v>
      </c>
      <c r="M680" s="3">
        <f>sales[[#This Row],[Units Sold]]*sales[[#This Row],[Unit Price]]</f>
        <v>2451882.63</v>
      </c>
      <c r="N680" s="3">
        <f>sales[[#This Row],[Units Sold]]*sales[[#This Row],[Unit Cost]]</f>
        <v>1843819.26</v>
      </c>
      <c r="O680" s="3">
        <f>sales[[#This Row],[Total Sale]]-sales[[#This Row],[Total Cost]]</f>
        <v>608063.36999999988</v>
      </c>
      <c r="P680" s="19">
        <f>YEAR(sales[[#This Row],[Order Date]])</f>
        <v>2021</v>
      </c>
      <c r="Q680" s="19" t="str">
        <f>TEXT(sales[[#This Row],[Order Date]],"mmm")</f>
        <v>mar</v>
      </c>
      <c r="R680" s="19">
        <f>sales[[#This Row],[Ship Date]]-sales[[#This Row],[Order Date]]</f>
        <v>23</v>
      </c>
    </row>
    <row r="681" spans="1:18" x14ac:dyDescent="0.25">
      <c r="A681" s="8">
        <v>908471333</v>
      </c>
      <c r="B681" t="s">
        <v>841</v>
      </c>
      <c r="C681" s="1">
        <v>44068</v>
      </c>
      <c r="D681" s="1">
        <v>44090</v>
      </c>
      <c r="E681" t="s">
        <v>1164</v>
      </c>
      <c r="F681" t="s">
        <v>3</v>
      </c>
      <c r="G681" t="str">
        <f>VLOOKUP(sales[[#This Row],[Country]],countryregion[],2,0)</f>
        <v>Asia</v>
      </c>
      <c r="H681" t="s">
        <v>339</v>
      </c>
      <c r="I681" t="s">
        <v>1152</v>
      </c>
      <c r="J681">
        <v>5711</v>
      </c>
      <c r="K681" s="3">
        <f>VLOOKUP(sales[[#This Row],[Item Type]],typepricecost[],2,0)</f>
        <v>109.28</v>
      </c>
      <c r="L681" s="3">
        <f>VLOOKUP(sales[[#This Row],[Item Type]],typepricecost[],3,0)</f>
        <v>35.840000000000003</v>
      </c>
      <c r="M681" s="3">
        <f>sales[[#This Row],[Units Sold]]*sales[[#This Row],[Unit Price]]</f>
        <v>624098.07999999996</v>
      </c>
      <c r="N681" s="3">
        <f>sales[[#This Row],[Units Sold]]*sales[[#This Row],[Unit Cost]]</f>
        <v>204682.24000000002</v>
      </c>
      <c r="O681" s="3">
        <f>sales[[#This Row],[Total Sale]]-sales[[#This Row],[Total Cost]]</f>
        <v>419415.83999999997</v>
      </c>
      <c r="P681" s="19">
        <f>YEAR(sales[[#This Row],[Order Date]])</f>
        <v>2020</v>
      </c>
      <c r="Q681" s="19" t="str">
        <f>TEXT(sales[[#This Row],[Order Date]],"mmm")</f>
        <v>ago</v>
      </c>
      <c r="R681" s="19">
        <f>sales[[#This Row],[Ship Date]]-sales[[#This Row],[Order Date]]</f>
        <v>22</v>
      </c>
    </row>
    <row r="682" spans="1:18" x14ac:dyDescent="0.25">
      <c r="A682" s="8">
        <v>595835196</v>
      </c>
      <c r="B682" t="s">
        <v>842</v>
      </c>
      <c r="C682" s="1">
        <v>43861</v>
      </c>
      <c r="D682" s="1">
        <v>43902</v>
      </c>
      <c r="E682" t="s">
        <v>1166</v>
      </c>
      <c r="F682" t="s">
        <v>6</v>
      </c>
      <c r="G682" t="str">
        <f>VLOOKUP(sales[[#This Row],[Country]],countryregion[],2,0)</f>
        <v>Central America and the Caribbean</v>
      </c>
      <c r="H682" t="s">
        <v>701</v>
      </c>
      <c r="I682" t="s">
        <v>1148</v>
      </c>
      <c r="J682">
        <v>9730</v>
      </c>
      <c r="K682" s="3">
        <f>VLOOKUP(sales[[#This Row],[Item Type]],typepricecost[],2,0)</f>
        <v>437.2</v>
      </c>
      <c r="L682" s="3">
        <f>VLOOKUP(sales[[#This Row],[Item Type]],typepricecost[],3,0)</f>
        <v>263.33</v>
      </c>
      <c r="M682" s="3">
        <f>sales[[#This Row],[Units Sold]]*sales[[#This Row],[Unit Price]]</f>
        <v>4253956</v>
      </c>
      <c r="N682" s="3">
        <f>sales[[#This Row],[Units Sold]]*sales[[#This Row],[Unit Cost]]</f>
        <v>2562200.9</v>
      </c>
      <c r="O682" s="3">
        <f>sales[[#This Row],[Total Sale]]-sales[[#This Row],[Total Cost]]</f>
        <v>1691755.1</v>
      </c>
      <c r="P682" s="19">
        <f>YEAR(sales[[#This Row],[Order Date]])</f>
        <v>2020</v>
      </c>
      <c r="Q682" s="19" t="str">
        <f>TEXT(sales[[#This Row],[Order Date]],"mmm")</f>
        <v>ene</v>
      </c>
      <c r="R682" s="19">
        <f>sales[[#This Row],[Ship Date]]-sales[[#This Row],[Order Date]]</f>
        <v>41</v>
      </c>
    </row>
    <row r="683" spans="1:18" x14ac:dyDescent="0.25">
      <c r="A683" s="8">
        <v>113968408</v>
      </c>
      <c r="B683" t="s">
        <v>843</v>
      </c>
      <c r="C683" s="1">
        <v>43985</v>
      </c>
      <c r="D683" s="1">
        <v>44008</v>
      </c>
      <c r="E683" t="s">
        <v>1165</v>
      </c>
      <c r="F683" t="s">
        <v>3</v>
      </c>
      <c r="G683" t="str">
        <f>VLOOKUP(sales[[#This Row],[Country]],countryregion[],2,0)</f>
        <v>Europe</v>
      </c>
      <c r="H683" t="s">
        <v>477</v>
      </c>
      <c r="I683" t="s">
        <v>2</v>
      </c>
      <c r="J683">
        <v>4639</v>
      </c>
      <c r="K683" s="3">
        <f>VLOOKUP(sales[[#This Row],[Item Type]],typepricecost[],2,0)</f>
        <v>152.58000000000001</v>
      </c>
      <c r="L683" s="3">
        <f>VLOOKUP(sales[[#This Row],[Item Type]],typepricecost[],3,0)</f>
        <v>97.44</v>
      </c>
      <c r="M683" s="3">
        <f>sales[[#This Row],[Units Sold]]*sales[[#This Row],[Unit Price]]</f>
        <v>707818.62000000011</v>
      </c>
      <c r="N683" s="3">
        <f>sales[[#This Row],[Units Sold]]*sales[[#This Row],[Unit Cost]]</f>
        <v>452024.16</v>
      </c>
      <c r="O683" s="3">
        <f>sales[[#This Row],[Total Sale]]-sales[[#This Row],[Total Cost]]</f>
        <v>255794.46000000014</v>
      </c>
      <c r="P683" s="19">
        <f>YEAR(sales[[#This Row],[Order Date]])</f>
        <v>2020</v>
      </c>
      <c r="Q683" s="19" t="str">
        <f>TEXT(sales[[#This Row],[Order Date]],"mmm")</f>
        <v>jun</v>
      </c>
      <c r="R683" s="19">
        <f>sales[[#This Row],[Ship Date]]-sales[[#This Row],[Order Date]]</f>
        <v>23</v>
      </c>
    </row>
    <row r="684" spans="1:18" x14ac:dyDescent="0.25">
      <c r="A684" s="8">
        <v>922294795</v>
      </c>
      <c r="B684" t="s">
        <v>844</v>
      </c>
      <c r="C684" s="1">
        <v>44400</v>
      </c>
      <c r="D684" s="1">
        <v>44450</v>
      </c>
      <c r="E684" t="s">
        <v>1166</v>
      </c>
      <c r="F684" t="s">
        <v>3</v>
      </c>
      <c r="G684" t="str">
        <f>VLOOKUP(sales[[#This Row],[Country]],countryregion[],2,0)</f>
        <v>Middle East and North Africa</v>
      </c>
      <c r="H684" t="s">
        <v>279</v>
      </c>
      <c r="I684" t="s">
        <v>1154</v>
      </c>
      <c r="J684">
        <v>6380</v>
      </c>
      <c r="K684" s="3">
        <f>VLOOKUP(sales[[#This Row],[Item Type]],typepricecost[],2,0)</f>
        <v>81.73</v>
      </c>
      <c r="L684" s="3">
        <f>VLOOKUP(sales[[#This Row],[Item Type]],typepricecost[],3,0)</f>
        <v>56.67</v>
      </c>
      <c r="M684" s="3">
        <f>sales[[#This Row],[Units Sold]]*sales[[#This Row],[Unit Price]]</f>
        <v>521437.4</v>
      </c>
      <c r="N684" s="3">
        <f>sales[[#This Row],[Units Sold]]*sales[[#This Row],[Unit Cost]]</f>
        <v>361554.60000000003</v>
      </c>
      <c r="O684" s="3">
        <f>sales[[#This Row],[Total Sale]]-sales[[#This Row],[Total Cost]]</f>
        <v>159882.79999999999</v>
      </c>
      <c r="P684" s="19">
        <f>YEAR(sales[[#This Row],[Order Date]])</f>
        <v>2021</v>
      </c>
      <c r="Q684" s="19" t="str">
        <f>TEXT(sales[[#This Row],[Order Date]],"mmm")</f>
        <v>jul</v>
      </c>
      <c r="R684" s="19">
        <f>sales[[#This Row],[Ship Date]]-sales[[#This Row],[Order Date]]</f>
        <v>50</v>
      </c>
    </row>
    <row r="685" spans="1:18" x14ac:dyDescent="0.25">
      <c r="A685" s="8">
        <v>500550687</v>
      </c>
      <c r="B685" t="s">
        <v>845</v>
      </c>
      <c r="C685" s="1">
        <v>44164</v>
      </c>
      <c r="D685" s="1">
        <v>44181</v>
      </c>
      <c r="E685" t="s">
        <v>1166</v>
      </c>
      <c r="F685" t="s">
        <v>6</v>
      </c>
      <c r="G685" t="str">
        <f>VLOOKUP(sales[[#This Row],[Country]],countryregion[],2,0)</f>
        <v>Sub-Saharan Africa</v>
      </c>
      <c r="H685" t="s">
        <v>431</v>
      </c>
      <c r="I685" t="s">
        <v>1147</v>
      </c>
      <c r="J685">
        <v>2926</v>
      </c>
      <c r="K685" s="3">
        <f>VLOOKUP(sales[[#This Row],[Item Type]],typepricecost[],2,0)</f>
        <v>9.33</v>
      </c>
      <c r="L685" s="3">
        <f>VLOOKUP(sales[[#This Row],[Item Type]],typepricecost[],3,0)</f>
        <v>6.92</v>
      </c>
      <c r="M685" s="3">
        <f>sales[[#This Row],[Units Sold]]*sales[[#This Row],[Unit Price]]</f>
        <v>27299.58</v>
      </c>
      <c r="N685" s="3">
        <f>sales[[#This Row],[Units Sold]]*sales[[#This Row],[Unit Cost]]</f>
        <v>20247.919999999998</v>
      </c>
      <c r="O685" s="3">
        <f>sales[[#This Row],[Total Sale]]-sales[[#This Row],[Total Cost]]</f>
        <v>7051.6600000000035</v>
      </c>
      <c r="P685" s="19">
        <f>YEAR(sales[[#This Row],[Order Date]])</f>
        <v>2020</v>
      </c>
      <c r="Q685" s="19" t="str">
        <f>TEXT(sales[[#This Row],[Order Date]],"mmm")</f>
        <v>nov</v>
      </c>
      <c r="R685" s="19">
        <f>sales[[#This Row],[Ship Date]]-sales[[#This Row],[Order Date]]</f>
        <v>17</v>
      </c>
    </row>
    <row r="686" spans="1:18" x14ac:dyDescent="0.25">
      <c r="A686" s="8">
        <v>898784911</v>
      </c>
      <c r="B686" t="s">
        <v>846</v>
      </c>
      <c r="C686" s="1">
        <v>44051</v>
      </c>
      <c r="D686" s="1">
        <v>44058</v>
      </c>
      <c r="E686" t="s">
        <v>1165</v>
      </c>
      <c r="F686" t="s">
        <v>6</v>
      </c>
      <c r="G686" t="str">
        <f>VLOOKUP(sales[[#This Row],[Country]],countryregion[],2,0)</f>
        <v>Middle East and North Africa</v>
      </c>
      <c r="H686" t="s">
        <v>282</v>
      </c>
      <c r="I686" t="s">
        <v>1155</v>
      </c>
      <c r="J686">
        <v>9283</v>
      </c>
      <c r="K686" s="3">
        <f>VLOOKUP(sales[[#This Row],[Item Type]],typepricecost[],2,0)</f>
        <v>421.89</v>
      </c>
      <c r="L686" s="3">
        <f>VLOOKUP(sales[[#This Row],[Item Type]],typepricecost[],3,0)</f>
        <v>364.69</v>
      </c>
      <c r="M686" s="3">
        <f>sales[[#This Row],[Units Sold]]*sales[[#This Row],[Unit Price]]</f>
        <v>3916404.8699999996</v>
      </c>
      <c r="N686" s="3">
        <f>sales[[#This Row],[Units Sold]]*sales[[#This Row],[Unit Cost]]</f>
        <v>3385417.27</v>
      </c>
      <c r="O686" s="3">
        <f>sales[[#This Row],[Total Sale]]-sales[[#This Row],[Total Cost]]</f>
        <v>530987.59999999963</v>
      </c>
      <c r="P686" s="19">
        <f>YEAR(sales[[#This Row],[Order Date]])</f>
        <v>2020</v>
      </c>
      <c r="Q686" s="19" t="str">
        <f>TEXT(sales[[#This Row],[Order Date]],"mmm")</f>
        <v>ago</v>
      </c>
      <c r="R686" s="19">
        <f>sales[[#This Row],[Ship Date]]-sales[[#This Row],[Order Date]]</f>
        <v>7</v>
      </c>
    </row>
    <row r="687" spans="1:18" x14ac:dyDescent="0.25">
      <c r="A687" s="8">
        <v>187358796</v>
      </c>
      <c r="B687" t="s">
        <v>847</v>
      </c>
      <c r="C687" s="1">
        <v>43939</v>
      </c>
      <c r="D687" s="1">
        <v>43957</v>
      </c>
      <c r="E687" t="s">
        <v>1164</v>
      </c>
      <c r="F687" t="s">
        <v>3</v>
      </c>
      <c r="G687" t="str">
        <f>VLOOKUP(sales[[#This Row],[Country]],countryregion[],2,0)</f>
        <v>Central America and the Caribbean</v>
      </c>
      <c r="H687" t="s">
        <v>220</v>
      </c>
      <c r="I687" t="s">
        <v>2</v>
      </c>
      <c r="J687">
        <v>2486</v>
      </c>
      <c r="K687" s="3">
        <f>VLOOKUP(sales[[#This Row],[Item Type]],typepricecost[],2,0)</f>
        <v>152.58000000000001</v>
      </c>
      <c r="L687" s="3">
        <f>VLOOKUP(sales[[#This Row],[Item Type]],typepricecost[],3,0)</f>
        <v>97.44</v>
      </c>
      <c r="M687" s="3">
        <f>sales[[#This Row],[Units Sold]]*sales[[#This Row],[Unit Price]]</f>
        <v>379313.88</v>
      </c>
      <c r="N687" s="3">
        <f>sales[[#This Row],[Units Sold]]*sales[[#This Row],[Unit Cost]]</f>
        <v>242235.84</v>
      </c>
      <c r="O687" s="3">
        <f>sales[[#This Row],[Total Sale]]-sales[[#This Row],[Total Cost]]</f>
        <v>137078.04</v>
      </c>
      <c r="P687" s="19">
        <f>YEAR(sales[[#This Row],[Order Date]])</f>
        <v>2020</v>
      </c>
      <c r="Q687" s="19" t="str">
        <f>TEXT(sales[[#This Row],[Order Date]],"mmm")</f>
        <v>abr</v>
      </c>
      <c r="R687" s="19">
        <f>sales[[#This Row],[Ship Date]]-sales[[#This Row],[Order Date]]</f>
        <v>18</v>
      </c>
    </row>
    <row r="688" spans="1:18" x14ac:dyDescent="0.25">
      <c r="A688" s="8">
        <v>106946170</v>
      </c>
      <c r="B688" t="s">
        <v>848</v>
      </c>
      <c r="C688" s="1">
        <v>44370</v>
      </c>
      <c r="D688" s="1">
        <v>44404</v>
      </c>
      <c r="E688" t="s">
        <v>1166</v>
      </c>
      <c r="F688" t="s">
        <v>3</v>
      </c>
      <c r="G688" t="str">
        <f>VLOOKUP(sales[[#This Row],[Country]],countryregion[],2,0)</f>
        <v>Middle East and North Africa</v>
      </c>
      <c r="H688" t="s">
        <v>282</v>
      </c>
      <c r="I688" t="s">
        <v>1149</v>
      </c>
      <c r="J688">
        <v>6603</v>
      </c>
      <c r="K688" s="3">
        <f>VLOOKUP(sales[[#This Row],[Item Type]],typepricecost[],2,0)</f>
        <v>205.7</v>
      </c>
      <c r="L688" s="3">
        <f>VLOOKUP(sales[[#This Row],[Item Type]],typepricecost[],3,0)</f>
        <v>117.11</v>
      </c>
      <c r="M688" s="3">
        <f>sales[[#This Row],[Units Sold]]*sales[[#This Row],[Unit Price]]</f>
        <v>1358237.0999999999</v>
      </c>
      <c r="N688" s="3">
        <f>sales[[#This Row],[Units Sold]]*sales[[#This Row],[Unit Cost]]</f>
        <v>773277.33</v>
      </c>
      <c r="O688" s="3">
        <f>sales[[#This Row],[Total Sale]]-sales[[#This Row],[Total Cost]]</f>
        <v>584959.7699999999</v>
      </c>
      <c r="P688" s="19">
        <f>YEAR(sales[[#This Row],[Order Date]])</f>
        <v>2021</v>
      </c>
      <c r="Q688" s="19" t="str">
        <f>TEXT(sales[[#This Row],[Order Date]],"mmm")</f>
        <v>jun</v>
      </c>
      <c r="R688" s="19">
        <f>sales[[#This Row],[Ship Date]]-sales[[#This Row],[Order Date]]</f>
        <v>34</v>
      </c>
    </row>
    <row r="689" spans="1:18" x14ac:dyDescent="0.25">
      <c r="A689" s="8">
        <v>218533360</v>
      </c>
      <c r="B689" t="s">
        <v>849</v>
      </c>
      <c r="C689" s="1">
        <v>43950</v>
      </c>
      <c r="D689" s="1">
        <v>43953</v>
      </c>
      <c r="E689" t="s">
        <v>1165</v>
      </c>
      <c r="F689" t="s">
        <v>3</v>
      </c>
      <c r="G689" t="str">
        <f>VLOOKUP(sales[[#This Row],[Country]],countryregion[],2,0)</f>
        <v>Europe</v>
      </c>
      <c r="H689" t="s">
        <v>311</v>
      </c>
      <c r="I689" t="s">
        <v>1145</v>
      </c>
      <c r="J689">
        <v>7733</v>
      </c>
      <c r="K689" s="3">
        <f>VLOOKUP(sales[[#This Row],[Item Type]],typepricecost[],2,0)</f>
        <v>651.21</v>
      </c>
      <c r="L689" s="3">
        <f>VLOOKUP(sales[[#This Row],[Item Type]],typepricecost[],3,0)</f>
        <v>524.96</v>
      </c>
      <c r="M689" s="3">
        <f>sales[[#This Row],[Units Sold]]*sales[[#This Row],[Unit Price]]</f>
        <v>5035806.9300000006</v>
      </c>
      <c r="N689" s="3">
        <f>sales[[#This Row],[Units Sold]]*sales[[#This Row],[Unit Cost]]</f>
        <v>4059515.68</v>
      </c>
      <c r="O689" s="3">
        <f>sales[[#This Row],[Total Sale]]-sales[[#This Row],[Total Cost]]</f>
        <v>976291.25000000047</v>
      </c>
      <c r="P689" s="19">
        <f>YEAR(sales[[#This Row],[Order Date]])</f>
        <v>2020</v>
      </c>
      <c r="Q689" s="19" t="str">
        <f>TEXT(sales[[#This Row],[Order Date]],"mmm")</f>
        <v>abr</v>
      </c>
      <c r="R689" s="19">
        <f>sales[[#This Row],[Ship Date]]-sales[[#This Row],[Order Date]]</f>
        <v>3</v>
      </c>
    </row>
    <row r="690" spans="1:18" x14ac:dyDescent="0.25">
      <c r="A690" s="8">
        <v>153419196</v>
      </c>
      <c r="B690" t="s">
        <v>850</v>
      </c>
      <c r="C690" s="1">
        <v>44039</v>
      </c>
      <c r="D690" s="1">
        <v>44050</v>
      </c>
      <c r="E690" t="s">
        <v>1163</v>
      </c>
      <c r="F690" t="s">
        <v>3</v>
      </c>
      <c r="G690" t="str">
        <f>VLOOKUP(sales[[#This Row],[Country]],countryregion[],2,0)</f>
        <v>Sub-Saharan Africa</v>
      </c>
      <c r="H690" t="s">
        <v>122</v>
      </c>
      <c r="I690" t="s">
        <v>1145</v>
      </c>
      <c r="J690">
        <v>9004</v>
      </c>
      <c r="K690" s="3">
        <f>VLOOKUP(sales[[#This Row],[Item Type]],typepricecost[],2,0)</f>
        <v>651.21</v>
      </c>
      <c r="L690" s="3">
        <f>VLOOKUP(sales[[#This Row],[Item Type]],typepricecost[],3,0)</f>
        <v>524.96</v>
      </c>
      <c r="M690" s="3">
        <f>sales[[#This Row],[Units Sold]]*sales[[#This Row],[Unit Price]]</f>
        <v>5863494.8400000008</v>
      </c>
      <c r="N690" s="3">
        <f>sales[[#This Row],[Units Sold]]*sales[[#This Row],[Unit Cost]]</f>
        <v>4726739.8400000008</v>
      </c>
      <c r="O690" s="3">
        <f>sales[[#This Row],[Total Sale]]-sales[[#This Row],[Total Cost]]</f>
        <v>1136755</v>
      </c>
      <c r="P690" s="19">
        <f>YEAR(sales[[#This Row],[Order Date]])</f>
        <v>2020</v>
      </c>
      <c r="Q690" s="19" t="str">
        <f>TEXT(sales[[#This Row],[Order Date]],"mmm")</f>
        <v>jul</v>
      </c>
      <c r="R690" s="19">
        <f>sales[[#This Row],[Ship Date]]-sales[[#This Row],[Order Date]]</f>
        <v>11</v>
      </c>
    </row>
    <row r="691" spans="1:18" x14ac:dyDescent="0.25">
      <c r="A691" s="8">
        <v>963215005</v>
      </c>
      <c r="B691" t="s">
        <v>851</v>
      </c>
      <c r="C691" s="1">
        <v>44055</v>
      </c>
      <c r="D691" s="1">
        <v>44064</v>
      </c>
      <c r="E691" t="s">
        <v>1165</v>
      </c>
      <c r="F691" t="s">
        <v>6</v>
      </c>
      <c r="G691" t="str">
        <f>VLOOKUP(sales[[#This Row],[Country]],countryregion[],2,0)</f>
        <v>Asia</v>
      </c>
      <c r="H691" t="s">
        <v>141</v>
      </c>
      <c r="I691" t="s">
        <v>1147</v>
      </c>
      <c r="J691">
        <v>5580</v>
      </c>
      <c r="K691" s="3">
        <f>VLOOKUP(sales[[#This Row],[Item Type]],typepricecost[],2,0)</f>
        <v>9.33</v>
      </c>
      <c r="L691" s="3">
        <f>VLOOKUP(sales[[#This Row],[Item Type]],typepricecost[],3,0)</f>
        <v>6.92</v>
      </c>
      <c r="M691" s="3">
        <f>sales[[#This Row],[Units Sold]]*sales[[#This Row],[Unit Price]]</f>
        <v>52061.4</v>
      </c>
      <c r="N691" s="3">
        <f>sales[[#This Row],[Units Sold]]*sales[[#This Row],[Unit Cost]]</f>
        <v>38613.599999999999</v>
      </c>
      <c r="O691" s="3">
        <f>sales[[#This Row],[Total Sale]]-sales[[#This Row],[Total Cost]]</f>
        <v>13447.800000000003</v>
      </c>
      <c r="P691" s="19">
        <f>YEAR(sales[[#This Row],[Order Date]])</f>
        <v>2020</v>
      </c>
      <c r="Q691" s="19" t="str">
        <f>TEXT(sales[[#This Row],[Order Date]],"mmm")</f>
        <v>ago</v>
      </c>
      <c r="R691" s="19">
        <f>sales[[#This Row],[Ship Date]]-sales[[#This Row],[Order Date]]</f>
        <v>9</v>
      </c>
    </row>
    <row r="692" spans="1:18" x14ac:dyDescent="0.25">
      <c r="A692" s="8">
        <v>169844615</v>
      </c>
      <c r="B692" t="s">
        <v>852</v>
      </c>
      <c r="C692" s="1">
        <v>44088</v>
      </c>
      <c r="D692" s="1">
        <v>44123</v>
      </c>
      <c r="E692" t="s">
        <v>1165</v>
      </c>
      <c r="F692" t="s">
        <v>3</v>
      </c>
      <c r="G692" t="str">
        <f>VLOOKUP(sales[[#This Row],[Country]],countryregion[],2,0)</f>
        <v>Australia and Oceania</v>
      </c>
      <c r="H692" t="s">
        <v>86</v>
      </c>
      <c r="I692" t="s">
        <v>1146</v>
      </c>
      <c r="J692">
        <v>9651</v>
      </c>
      <c r="K692" s="3">
        <f>VLOOKUP(sales[[#This Row],[Item Type]],typepricecost[],2,0)</f>
        <v>154.06</v>
      </c>
      <c r="L692" s="3">
        <f>VLOOKUP(sales[[#This Row],[Item Type]],typepricecost[],3,0)</f>
        <v>90.93</v>
      </c>
      <c r="M692" s="3">
        <f>sales[[#This Row],[Units Sold]]*sales[[#This Row],[Unit Price]]</f>
        <v>1486833.06</v>
      </c>
      <c r="N692" s="3">
        <f>sales[[#This Row],[Units Sold]]*sales[[#This Row],[Unit Cost]]</f>
        <v>877565.43</v>
      </c>
      <c r="O692" s="3">
        <f>sales[[#This Row],[Total Sale]]-sales[[#This Row],[Total Cost]]</f>
        <v>609267.63</v>
      </c>
      <c r="P692" s="19">
        <f>YEAR(sales[[#This Row],[Order Date]])</f>
        <v>2020</v>
      </c>
      <c r="Q692" s="19" t="str">
        <f>TEXT(sales[[#This Row],[Order Date]],"mmm")</f>
        <v>sep</v>
      </c>
      <c r="R692" s="19">
        <f>sales[[#This Row],[Ship Date]]-sales[[#This Row],[Order Date]]</f>
        <v>35</v>
      </c>
    </row>
    <row r="693" spans="1:18" x14ac:dyDescent="0.25">
      <c r="A693" s="8">
        <v>315544354</v>
      </c>
      <c r="B693" t="s">
        <v>853</v>
      </c>
      <c r="C693" s="1">
        <v>44373</v>
      </c>
      <c r="D693" s="1">
        <v>44412</v>
      </c>
      <c r="E693" t="s">
        <v>1165</v>
      </c>
      <c r="F693" t="s">
        <v>6</v>
      </c>
      <c r="G693" t="str">
        <f>VLOOKUP(sales[[#This Row],[Country]],countryregion[],2,0)</f>
        <v>Europe</v>
      </c>
      <c r="H693" t="s">
        <v>287</v>
      </c>
      <c r="I693" t="s">
        <v>1154</v>
      </c>
      <c r="J693">
        <v>5441</v>
      </c>
      <c r="K693" s="3">
        <f>VLOOKUP(sales[[#This Row],[Item Type]],typepricecost[],2,0)</f>
        <v>81.73</v>
      </c>
      <c r="L693" s="3">
        <f>VLOOKUP(sales[[#This Row],[Item Type]],typepricecost[],3,0)</f>
        <v>56.67</v>
      </c>
      <c r="M693" s="3">
        <f>sales[[#This Row],[Units Sold]]*sales[[#This Row],[Unit Price]]</f>
        <v>444692.93</v>
      </c>
      <c r="N693" s="3">
        <f>sales[[#This Row],[Units Sold]]*sales[[#This Row],[Unit Cost]]</f>
        <v>308341.47000000003</v>
      </c>
      <c r="O693" s="3">
        <f>sales[[#This Row],[Total Sale]]-sales[[#This Row],[Total Cost]]</f>
        <v>136351.45999999996</v>
      </c>
      <c r="P693" s="19">
        <f>YEAR(sales[[#This Row],[Order Date]])</f>
        <v>2021</v>
      </c>
      <c r="Q693" s="19" t="str">
        <f>TEXT(sales[[#This Row],[Order Date]],"mmm")</f>
        <v>jun</v>
      </c>
      <c r="R693" s="19">
        <f>sales[[#This Row],[Ship Date]]-sales[[#This Row],[Order Date]]</f>
        <v>39</v>
      </c>
    </row>
    <row r="694" spans="1:18" x14ac:dyDescent="0.25">
      <c r="A694" s="8">
        <v>412863051</v>
      </c>
      <c r="B694" t="s">
        <v>854</v>
      </c>
      <c r="C694" s="1">
        <v>44768</v>
      </c>
      <c r="D694" s="1">
        <v>44778</v>
      </c>
      <c r="E694" t="s">
        <v>1166</v>
      </c>
      <c r="F694" t="s">
        <v>3</v>
      </c>
      <c r="G694" t="str">
        <f>VLOOKUP(sales[[#This Row],[Country]],countryregion[],2,0)</f>
        <v>Sub-Saharan Africa</v>
      </c>
      <c r="H694" t="s">
        <v>211</v>
      </c>
      <c r="I694" t="s">
        <v>1146</v>
      </c>
      <c r="J694">
        <v>4206</v>
      </c>
      <c r="K694" s="3">
        <f>VLOOKUP(sales[[#This Row],[Item Type]],typepricecost[],2,0)</f>
        <v>154.06</v>
      </c>
      <c r="L694" s="3">
        <f>VLOOKUP(sales[[#This Row],[Item Type]],typepricecost[],3,0)</f>
        <v>90.93</v>
      </c>
      <c r="M694" s="3">
        <f>sales[[#This Row],[Units Sold]]*sales[[#This Row],[Unit Price]]</f>
        <v>647976.36</v>
      </c>
      <c r="N694" s="3">
        <f>sales[[#This Row],[Units Sold]]*sales[[#This Row],[Unit Cost]]</f>
        <v>382451.58</v>
      </c>
      <c r="O694" s="3">
        <f>sales[[#This Row],[Total Sale]]-sales[[#This Row],[Total Cost]]</f>
        <v>265524.77999999997</v>
      </c>
      <c r="P694" s="19">
        <f>YEAR(sales[[#This Row],[Order Date]])</f>
        <v>2022</v>
      </c>
      <c r="Q694" s="19" t="str">
        <f>TEXT(sales[[#This Row],[Order Date]],"mmm")</f>
        <v>jul</v>
      </c>
      <c r="R694" s="19">
        <f>sales[[#This Row],[Ship Date]]-sales[[#This Row],[Order Date]]</f>
        <v>10</v>
      </c>
    </row>
    <row r="695" spans="1:18" x14ac:dyDescent="0.25">
      <c r="A695" s="8">
        <v>894662034</v>
      </c>
      <c r="B695" t="s">
        <v>855</v>
      </c>
      <c r="C695" s="1">
        <v>44237</v>
      </c>
      <c r="D695" s="1">
        <v>44240</v>
      </c>
      <c r="E695" t="s">
        <v>1165</v>
      </c>
      <c r="F695" t="s">
        <v>3</v>
      </c>
      <c r="G695" t="str">
        <f>VLOOKUP(sales[[#This Row],[Country]],countryregion[],2,0)</f>
        <v>Asia</v>
      </c>
      <c r="H695" t="s">
        <v>176</v>
      </c>
      <c r="I695" t="s">
        <v>1147</v>
      </c>
      <c r="J695">
        <v>9232</v>
      </c>
      <c r="K695" s="3">
        <f>VLOOKUP(sales[[#This Row],[Item Type]],typepricecost[],2,0)</f>
        <v>9.33</v>
      </c>
      <c r="L695" s="3">
        <f>VLOOKUP(sales[[#This Row],[Item Type]],typepricecost[],3,0)</f>
        <v>6.92</v>
      </c>
      <c r="M695" s="3">
        <f>sales[[#This Row],[Units Sold]]*sales[[#This Row],[Unit Price]]</f>
        <v>86134.56</v>
      </c>
      <c r="N695" s="3">
        <f>sales[[#This Row],[Units Sold]]*sales[[#This Row],[Unit Cost]]</f>
        <v>63885.440000000002</v>
      </c>
      <c r="O695" s="3">
        <f>sales[[#This Row],[Total Sale]]-sales[[#This Row],[Total Cost]]</f>
        <v>22249.119999999995</v>
      </c>
      <c r="P695" s="19">
        <f>YEAR(sales[[#This Row],[Order Date]])</f>
        <v>2021</v>
      </c>
      <c r="Q695" s="19" t="str">
        <f>TEXT(sales[[#This Row],[Order Date]],"mmm")</f>
        <v>feb</v>
      </c>
      <c r="R695" s="19">
        <f>sales[[#This Row],[Ship Date]]-sales[[#This Row],[Order Date]]</f>
        <v>3</v>
      </c>
    </row>
    <row r="696" spans="1:18" x14ac:dyDescent="0.25">
      <c r="A696" s="8">
        <v>464115130</v>
      </c>
      <c r="B696" t="s">
        <v>856</v>
      </c>
      <c r="C696" s="1">
        <v>44500</v>
      </c>
      <c r="D696" s="1">
        <v>44509</v>
      </c>
      <c r="E696" t="s">
        <v>1166</v>
      </c>
      <c r="F696" t="s">
        <v>3</v>
      </c>
      <c r="G696" t="str">
        <f>VLOOKUP(sales[[#This Row],[Country]],countryregion[],2,0)</f>
        <v>Sub-Saharan Africa</v>
      </c>
      <c r="H696" t="s">
        <v>215</v>
      </c>
      <c r="I696" t="s">
        <v>1154</v>
      </c>
      <c r="J696">
        <v>836</v>
      </c>
      <c r="K696" s="3">
        <f>VLOOKUP(sales[[#This Row],[Item Type]],typepricecost[],2,0)</f>
        <v>81.73</v>
      </c>
      <c r="L696" s="3">
        <f>VLOOKUP(sales[[#This Row],[Item Type]],typepricecost[],3,0)</f>
        <v>56.67</v>
      </c>
      <c r="M696" s="3">
        <f>sales[[#This Row],[Units Sold]]*sales[[#This Row],[Unit Price]]</f>
        <v>68326.28</v>
      </c>
      <c r="N696" s="3">
        <f>sales[[#This Row],[Units Sold]]*sales[[#This Row],[Unit Cost]]</f>
        <v>47376.12</v>
      </c>
      <c r="O696" s="3">
        <f>sales[[#This Row],[Total Sale]]-sales[[#This Row],[Total Cost]]</f>
        <v>20950.159999999996</v>
      </c>
      <c r="P696" s="19">
        <f>YEAR(sales[[#This Row],[Order Date]])</f>
        <v>2021</v>
      </c>
      <c r="Q696" s="19" t="str">
        <f>TEXT(sales[[#This Row],[Order Date]],"mmm")</f>
        <v>oct</v>
      </c>
      <c r="R696" s="19">
        <f>sales[[#This Row],[Ship Date]]-sales[[#This Row],[Order Date]]</f>
        <v>9</v>
      </c>
    </row>
    <row r="697" spans="1:18" x14ac:dyDescent="0.25">
      <c r="A697" s="8">
        <v>144708669</v>
      </c>
      <c r="B697" t="s">
        <v>857</v>
      </c>
      <c r="C697" s="1">
        <v>44290</v>
      </c>
      <c r="D697" s="1">
        <v>44321</v>
      </c>
      <c r="E697" t="s">
        <v>1164</v>
      </c>
      <c r="F697" t="s">
        <v>6</v>
      </c>
      <c r="G697" t="str">
        <f>VLOOKUP(sales[[#This Row],[Country]],countryregion[],2,0)</f>
        <v>Europe</v>
      </c>
      <c r="H697" t="s">
        <v>441</v>
      </c>
      <c r="I697" t="s">
        <v>1151</v>
      </c>
      <c r="J697">
        <v>1366</v>
      </c>
      <c r="K697" s="3">
        <f>VLOOKUP(sales[[#This Row],[Item Type]],typepricecost[],2,0)</f>
        <v>47.45</v>
      </c>
      <c r="L697" s="3">
        <f>VLOOKUP(sales[[#This Row],[Item Type]],typepricecost[],3,0)</f>
        <v>31.79</v>
      </c>
      <c r="M697" s="3">
        <f>sales[[#This Row],[Units Sold]]*sales[[#This Row],[Unit Price]]</f>
        <v>64816.700000000004</v>
      </c>
      <c r="N697" s="3">
        <f>sales[[#This Row],[Units Sold]]*sales[[#This Row],[Unit Cost]]</f>
        <v>43425.14</v>
      </c>
      <c r="O697" s="3">
        <f>sales[[#This Row],[Total Sale]]-sales[[#This Row],[Total Cost]]</f>
        <v>21391.560000000005</v>
      </c>
      <c r="P697" s="19">
        <f>YEAR(sales[[#This Row],[Order Date]])</f>
        <v>2021</v>
      </c>
      <c r="Q697" s="19" t="str">
        <f>TEXT(sales[[#This Row],[Order Date]],"mmm")</f>
        <v>abr</v>
      </c>
      <c r="R697" s="19">
        <f>sales[[#This Row],[Ship Date]]-sales[[#This Row],[Order Date]]</f>
        <v>31</v>
      </c>
    </row>
    <row r="698" spans="1:18" x14ac:dyDescent="0.25">
      <c r="A698" s="8">
        <v>130241477</v>
      </c>
      <c r="B698" t="s">
        <v>858</v>
      </c>
      <c r="C698" s="1">
        <v>44054</v>
      </c>
      <c r="D698" s="1">
        <v>44066</v>
      </c>
      <c r="E698" t="s">
        <v>1163</v>
      </c>
      <c r="F698" t="s">
        <v>3</v>
      </c>
      <c r="G698" t="str">
        <f>VLOOKUP(sales[[#This Row],[Country]],countryregion[],2,0)</f>
        <v>Central America and the Caribbean</v>
      </c>
      <c r="H698" t="s">
        <v>701</v>
      </c>
      <c r="I698" t="s">
        <v>1147</v>
      </c>
      <c r="J698">
        <v>202</v>
      </c>
      <c r="K698" s="3">
        <f>VLOOKUP(sales[[#This Row],[Item Type]],typepricecost[],2,0)</f>
        <v>9.33</v>
      </c>
      <c r="L698" s="3">
        <f>VLOOKUP(sales[[#This Row],[Item Type]],typepricecost[],3,0)</f>
        <v>6.92</v>
      </c>
      <c r="M698" s="3">
        <f>sales[[#This Row],[Units Sold]]*sales[[#This Row],[Unit Price]]</f>
        <v>1884.66</v>
      </c>
      <c r="N698" s="3">
        <f>sales[[#This Row],[Units Sold]]*sales[[#This Row],[Unit Cost]]</f>
        <v>1397.84</v>
      </c>
      <c r="O698" s="3">
        <f>sales[[#This Row],[Total Sale]]-sales[[#This Row],[Total Cost]]</f>
        <v>486.82000000000016</v>
      </c>
      <c r="P698" s="19">
        <f>YEAR(sales[[#This Row],[Order Date]])</f>
        <v>2020</v>
      </c>
      <c r="Q698" s="19" t="str">
        <f>TEXT(sales[[#This Row],[Order Date]],"mmm")</f>
        <v>ago</v>
      </c>
      <c r="R698" s="19">
        <f>sales[[#This Row],[Ship Date]]-sales[[#This Row],[Order Date]]</f>
        <v>12</v>
      </c>
    </row>
    <row r="699" spans="1:18" x14ac:dyDescent="0.25">
      <c r="A699" s="8">
        <v>234824883</v>
      </c>
      <c r="B699" t="s">
        <v>859</v>
      </c>
      <c r="C699" s="1">
        <v>44387</v>
      </c>
      <c r="D699" s="1">
        <v>44396</v>
      </c>
      <c r="E699" t="s">
        <v>1166</v>
      </c>
      <c r="F699" t="s">
        <v>3</v>
      </c>
      <c r="G699" t="str">
        <f>VLOOKUP(sales[[#This Row],[Country]],countryregion[],2,0)</f>
        <v>Asia</v>
      </c>
      <c r="H699" t="s">
        <v>82</v>
      </c>
      <c r="I699" t="s">
        <v>1149</v>
      </c>
      <c r="J699">
        <v>8756</v>
      </c>
      <c r="K699" s="3">
        <f>VLOOKUP(sales[[#This Row],[Item Type]],typepricecost[],2,0)</f>
        <v>205.7</v>
      </c>
      <c r="L699" s="3">
        <f>VLOOKUP(sales[[#This Row],[Item Type]],typepricecost[],3,0)</f>
        <v>117.11</v>
      </c>
      <c r="M699" s="3">
        <f>sales[[#This Row],[Units Sold]]*sales[[#This Row],[Unit Price]]</f>
        <v>1801109.2</v>
      </c>
      <c r="N699" s="3">
        <f>sales[[#This Row],[Units Sold]]*sales[[#This Row],[Unit Cost]]</f>
        <v>1025415.16</v>
      </c>
      <c r="O699" s="3">
        <f>sales[[#This Row],[Total Sale]]-sales[[#This Row],[Total Cost]]</f>
        <v>775694.03999999992</v>
      </c>
      <c r="P699" s="19">
        <f>YEAR(sales[[#This Row],[Order Date]])</f>
        <v>2021</v>
      </c>
      <c r="Q699" s="19" t="str">
        <f>TEXT(sales[[#This Row],[Order Date]],"mmm")</f>
        <v>jul</v>
      </c>
      <c r="R699" s="19">
        <f>sales[[#This Row],[Ship Date]]-sales[[#This Row],[Order Date]]</f>
        <v>9</v>
      </c>
    </row>
    <row r="700" spans="1:18" x14ac:dyDescent="0.25">
      <c r="A700" s="8">
        <v>342882716</v>
      </c>
      <c r="B700" t="s">
        <v>860</v>
      </c>
      <c r="C700" s="1">
        <v>44463</v>
      </c>
      <c r="D700" s="1">
        <v>44478</v>
      </c>
      <c r="E700" t="s">
        <v>1165</v>
      </c>
      <c r="F700" t="s">
        <v>3</v>
      </c>
      <c r="G700" t="str">
        <f>VLOOKUP(sales[[#This Row],[Country]],countryregion[],2,0)</f>
        <v>Asia</v>
      </c>
      <c r="H700" t="s">
        <v>44</v>
      </c>
      <c r="I700" t="s">
        <v>1149</v>
      </c>
      <c r="J700">
        <v>5470</v>
      </c>
      <c r="K700" s="3">
        <f>VLOOKUP(sales[[#This Row],[Item Type]],typepricecost[],2,0)</f>
        <v>205.7</v>
      </c>
      <c r="L700" s="3">
        <f>VLOOKUP(sales[[#This Row],[Item Type]],typepricecost[],3,0)</f>
        <v>117.11</v>
      </c>
      <c r="M700" s="3">
        <f>sales[[#This Row],[Units Sold]]*sales[[#This Row],[Unit Price]]</f>
        <v>1125179</v>
      </c>
      <c r="N700" s="3">
        <f>sales[[#This Row],[Units Sold]]*sales[[#This Row],[Unit Cost]]</f>
        <v>640591.69999999995</v>
      </c>
      <c r="O700" s="3">
        <f>sales[[#This Row],[Total Sale]]-sales[[#This Row],[Total Cost]]</f>
        <v>484587.30000000005</v>
      </c>
      <c r="P700" s="19">
        <f>YEAR(sales[[#This Row],[Order Date]])</f>
        <v>2021</v>
      </c>
      <c r="Q700" s="19" t="str">
        <f>TEXT(sales[[#This Row],[Order Date]],"mmm")</f>
        <v>sep</v>
      </c>
      <c r="R700" s="19">
        <f>sales[[#This Row],[Ship Date]]-sales[[#This Row],[Order Date]]</f>
        <v>15</v>
      </c>
    </row>
    <row r="701" spans="1:18" x14ac:dyDescent="0.25">
      <c r="A701" s="8">
        <v>859151303</v>
      </c>
      <c r="B701" t="s">
        <v>861</v>
      </c>
      <c r="C701" s="1">
        <v>44648</v>
      </c>
      <c r="D701" s="1">
        <v>44687</v>
      </c>
      <c r="E701" t="s">
        <v>1164</v>
      </c>
      <c r="F701" t="s">
        <v>3</v>
      </c>
      <c r="G701" t="str">
        <f>VLOOKUP(sales[[#This Row],[Country]],countryregion[],2,0)</f>
        <v>Europe</v>
      </c>
      <c r="H701" t="s">
        <v>213</v>
      </c>
      <c r="I701" t="s">
        <v>1153</v>
      </c>
      <c r="J701">
        <v>818</v>
      </c>
      <c r="K701" s="3">
        <f>VLOOKUP(sales[[#This Row],[Item Type]],typepricecost[],2,0)</f>
        <v>668.27</v>
      </c>
      <c r="L701" s="3">
        <f>VLOOKUP(sales[[#This Row],[Item Type]],typepricecost[],3,0)</f>
        <v>502.54</v>
      </c>
      <c r="M701" s="3">
        <f>sales[[#This Row],[Units Sold]]*sales[[#This Row],[Unit Price]]</f>
        <v>546644.86</v>
      </c>
      <c r="N701" s="3">
        <f>sales[[#This Row],[Units Sold]]*sales[[#This Row],[Unit Cost]]</f>
        <v>411077.72000000003</v>
      </c>
      <c r="O701" s="3">
        <f>sales[[#This Row],[Total Sale]]-sales[[#This Row],[Total Cost]]</f>
        <v>135567.13999999996</v>
      </c>
      <c r="P701" s="19">
        <f>YEAR(sales[[#This Row],[Order Date]])</f>
        <v>2022</v>
      </c>
      <c r="Q701" s="19" t="str">
        <f>TEXT(sales[[#This Row],[Order Date]],"mmm")</f>
        <v>mar</v>
      </c>
      <c r="R701" s="19">
        <f>sales[[#This Row],[Ship Date]]-sales[[#This Row],[Order Date]]</f>
        <v>39</v>
      </c>
    </row>
    <row r="702" spans="1:18" x14ac:dyDescent="0.25">
      <c r="A702" s="8">
        <v>458679473</v>
      </c>
      <c r="B702" t="s">
        <v>862</v>
      </c>
      <c r="C702" s="1">
        <v>43887</v>
      </c>
      <c r="D702" s="1">
        <v>43912</v>
      </c>
      <c r="E702" t="s">
        <v>1166</v>
      </c>
      <c r="F702" t="s">
        <v>3</v>
      </c>
      <c r="G702" t="str">
        <f>VLOOKUP(sales[[#This Row],[Country]],countryregion[],2,0)</f>
        <v>North America</v>
      </c>
      <c r="H702" t="s">
        <v>256</v>
      </c>
      <c r="I702" t="s">
        <v>1155</v>
      </c>
      <c r="J702">
        <v>2304</v>
      </c>
      <c r="K702" s="3">
        <f>VLOOKUP(sales[[#This Row],[Item Type]],typepricecost[],2,0)</f>
        <v>421.89</v>
      </c>
      <c r="L702" s="3">
        <f>VLOOKUP(sales[[#This Row],[Item Type]],typepricecost[],3,0)</f>
        <v>364.69</v>
      </c>
      <c r="M702" s="3">
        <f>sales[[#This Row],[Units Sold]]*sales[[#This Row],[Unit Price]]</f>
        <v>972034.55999999994</v>
      </c>
      <c r="N702" s="3">
        <f>sales[[#This Row],[Units Sold]]*sales[[#This Row],[Unit Cost]]</f>
        <v>840245.76000000001</v>
      </c>
      <c r="O702" s="3">
        <f>sales[[#This Row],[Total Sale]]-sales[[#This Row],[Total Cost]]</f>
        <v>131788.79999999993</v>
      </c>
      <c r="P702" s="19">
        <f>YEAR(sales[[#This Row],[Order Date]])</f>
        <v>2020</v>
      </c>
      <c r="Q702" s="19" t="str">
        <f>TEXT(sales[[#This Row],[Order Date]],"mmm")</f>
        <v>feb</v>
      </c>
      <c r="R702" s="19">
        <f>sales[[#This Row],[Ship Date]]-sales[[#This Row],[Order Date]]</f>
        <v>25</v>
      </c>
    </row>
    <row r="703" spans="1:18" x14ac:dyDescent="0.25">
      <c r="A703" s="8">
        <v>136828553</v>
      </c>
      <c r="B703" t="s">
        <v>863</v>
      </c>
      <c r="C703" s="1">
        <v>44407</v>
      </c>
      <c r="D703" s="1">
        <v>44441</v>
      </c>
      <c r="E703" t="s">
        <v>1166</v>
      </c>
      <c r="F703" t="s">
        <v>6</v>
      </c>
      <c r="G703" t="str">
        <f>VLOOKUP(sales[[#This Row],[Country]],countryregion[],2,0)</f>
        <v>Central America and the Caribbean</v>
      </c>
      <c r="H703" t="s">
        <v>124</v>
      </c>
      <c r="I703" t="s">
        <v>2</v>
      </c>
      <c r="J703">
        <v>9464</v>
      </c>
      <c r="K703" s="3">
        <f>VLOOKUP(sales[[#This Row],[Item Type]],typepricecost[],2,0)</f>
        <v>152.58000000000001</v>
      </c>
      <c r="L703" s="3">
        <f>VLOOKUP(sales[[#This Row],[Item Type]],typepricecost[],3,0)</f>
        <v>97.44</v>
      </c>
      <c r="M703" s="3">
        <f>sales[[#This Row],[Units Sold]]*sales[[#This Row],[Unit Price]]</f>
        <v>1444017.12</v>
      </c>
      <c r="N703" s="3">
        <f>sales[[#This Row],[Units Sold]]*sales[[#This Row],[Unit Cost]]</f>
        <v>922172.16</v>
      </c>
      <c r="O703" s="3">
        <f>sales[[#This Row],[Total Sale]]-sales[[#This Row],[Total Cost]]</f>
        <v>521844.96000000008</v>
      </c>
      <c r="P703" s="19">
        <f>YEAR(sales[[#This Row],[Order Date]])</f>
        <v>2021</v>
      </c>
      <c r="Q703" s="19" t="str">
        <f>TEXT(sales[[#This Row],[Order Date]],"mmm")</f>
        <v>jul</v>
      </c>
      <c r="R703" s="19">
        <f>sales[[#This Row],[Ship Date]]-sales[[#This Row],[Order Date]]</f>
        <v>34</v>
      </c>
    </row>
    <row r="704" spans="1:18" x14ac:dyDescent="0.25">
      <c r="A704" s="8">
        <v>959272372</v>
      </c>
      <c r="B704" t="s">
        <v>864</v>
      </c>
      <c r="C704" s="1">
        <v>43880</v>
      </c>
      <c r="D704" s="1">
        <v>43891</v>
      </c>
      <c r="E704" t="s">
        <v>1165</v>
      </c>
      <c r="F704" t="s">
        <v>6</v>
      </c>
      <c r="G704" t="str">
        <f>VLOOKUP(sales[[#This Row],[Country]],countryregion[],2,0)</f>
        <v>Europe</v>
      </c>
      <c r="H704" t="s">
        <v>301</v>
      </c>
      <c r="I704" t="s">
        <v>1150</v>
      </c>
      <c r="J704">
        <v>8867</v>
      </c>
      <c r="K704" s="3">
        <f>VLOOKUP(sales[[#This Row],[Item Type]],typepricecost[],2,0)</f>
        <v>255.28</v>
      </c>
      <c r="L704" s="3">
        <f>VLOOKUP(sales[[#This Row],[Item Type]],typepricecost[],3,0)</f>
        <v>159.41999999999999</v>
      </c>
      <c r="M704" s="3">
        <f>sales[[#This Row],[Units Sold]]*sales[[#This Row],[Unit Price]]</f>
        <v>2263567.7600000002</v>
      </c>
      <c r="N704" s="3">
        <f>sales[[#This Row],[Units Sold]]*sales[[#This Row],[Unit Cost]]</f>
        <v>1413577.14</v>
      </c>
      <c r="O704" s="3">
        <f>sales[[#This Row],[Total Sale]]-sales[[#This Row],[Total Cost]]</f>
        <v>849990.62000000034</v>
      </c>
      <c r="P704" s="19">
        <f>YEAR(sales[[#This Row],[Order Date]])</f>
        <v>2020</v>
      </c>
      <c r="Q704" s="19" t="str">
        <f>TEXT(sales[[#This Row],[Order Date]],"mmm")</f>
        <v>feb</v>
      </c>
      <c r="R704" s="19">
        <f>sales[[#This Row],[Ship Date]]-sales[[#This Row],[Order Date]]</f>
        <v>11</v>
      </c>
    </row>
    <row r="705" spans="1:18" x14ac:dyDescent="0.25">
      <c r="A705" s="8">
        <v>911997258</v>
      </c>
      <c r="B705" t="s">
        <v>865</v>
      </c>
      <c r="C705" s="1">
        <v>44304</v>
      </c>
      <c r="D705" s="1">
        <v>44323</v>
      </c>
      <c r="E705" t="s">
        <v>1164</v>
      </c>
      <c r="F705" t="s">
        <v>3</v>
      </c>
      <c r="G705" t="str">
        <f>VLOOKUP(sales[[#This Row],[Country]],countryregion[],2,0)</f>
        <v>Middle East and North Africa</v>
      </c>
      <c r="H705" t="s">
        <v>10</v>
      </c>
      <c r="I705" t="s">
        <v>1149</v>
      </c>
      <c r="J705">
        <v>9110</v>
      </c>
      <c r="K705" s="3">
        <f>VLOOKUP(sales[[#This Row],[Item Type]],typepricecost[],2,0)</f>
        <v>205.7</v>
      </c>
      <c r="L705" s="3">
        <f>VLOOKUP(sales[[#This Row],[Item Type]],typepricecost[],3,0)</f>
        <v>117.11</v>
      </c>
      <c r="M705" s="3">
        <f>sales[[#This Row],[Units Sold]]*sales[[#This Row],[Unit Price]]</f>
        <v>1873927</v>
      </c>
      <c r="N705" s="3">
        <f>sales[[#This Row],[Units Sold]]*sales[[#This Row],[Unit Cost]]</f>
        <v>1066872.1000000001</v>
      </c>
      <c r="O705" s="3">
        <f>sales[[#This Row],[Total Sale]]-sales[[#This Row],[Total Cost]]</f>
        <v>807054.89999999991</v>
      </c>
      <c r="P705" s="19">
        <f>YEAR(sales[[#This Row],[Order Date]])</f>
        <v>2021</v>
      </c>
      <c r="Q705" s="19" t="str">
        <f>TEXT(sales[[#This Row],[Order Date]],"mmm")</f>
        <v>abr</v>
      </c>
      <c r="R705" s="19">
        <f>sales[[#This Row],[Ship Date]]-sales[[#This Row],[Order Date]]</f>
        <v>19</v>
      </c>
    </row>
    <row r="706" spans="1:18" x14ac:dyDescent="0.25">
      <c r="A706" s="8">
        <v>751302039</v>
      </c>
      <c r="B706" t="s">
        <v>866</v>
      </c>
      <c r="C706" s="1">
        <v>44169</v>
      </c>
      <c r="D706" s="1">
        <v>44175</v>
      </c>
      <c r="E706" t="s">
        <v>1166</v>
      </c>
      <c r="F706" t="s">
        <v>3</v>
      </c>
      <c r="G706" t="str">
        <f>VLOOKUP(sales[[#This Row],[Country]],countryregion[],2,0)</f>
        <v>Asia</v>
      </c>
      <c r="H706" t="s">
        <v>44</v>
      </c>
      <c r="I706" t="s">
        <v>1146</v>
      </c>
      <c r="J706">
        <v>5824</v>
      </c>
      <c r="K706" s="3">
        <f>VLOOKUP(sales[[#This Row],[Item Type]],typepricecost[],2,0)</f>
        <v>154.06</v>
      </c>
      <c r="L706" s="3">
        <f>VLOOKUP(sales[[#This Row],[Item Type]],typepricecost[],3,0)</f>
        <v>90.93</v>
      </c>
      <c r="M706" s="3">
        <f>sales[[#This Row],[Units Sold]]*sales[[#This Row],[Unit Price]]</f>
        <v>897245.44000000006</v>
      </c>
      <c r="N706" s="3">
        <f>sales[[#This Row],[Units Sold]]*sales[[#This Row],[Unit Cost]]</f>
        <v>529576.32000000007</v>
      </c>
      <c r="O706" s="3">
        <f>sales[[#This Row],[Total Sale]]-sales[[#This Row],[Total Cost]]</f>
        <v>367669.12</v>
      </c>
      <c r="P706" s="19">
        <f>YEAR(sales[[#This Row],[Order Date]])</f>
        <v>2020</v>
      </c>
      <c r="Q706" s="19" t="str">
        <f>TEXT(sales[[#This Row],[Order Date]],"mmm")</f>
        <v>dic</v>
      </c>
      <c r="R706" s="19">
        <f>sales[[#This Row],[Ship Date]]-sales[[#This Row],[Order Date]]</f>
        <v>6</v>
      </c>
    </row>
    <row r="707" spans="1:18" x14ac:dyDescent="0.25">
      <c r="A707" s="8">
        <v>853798043</v>
      </c>
      <c r="B707" t="s">
        <v>867</v>
      </c>
      <c r="C707" s="1">
        <v>44198</v>
      </c>
      <c r="D707" s="1">
        <v>44232</v>
      </c>
      <c r="E707" t="s">
        <v>1164</v>
      </c>
      <c r="F707" t="s">
        <v>6</v>
      </c>
      <c r="G707" t="str">
        <f>VLOOKUP(sales[[#This Row],[Country]],countryregion[],2,0)</f>
        <v>Australia and Oceania</v>
      </c>
      <c r="H707" t="s">
        <v>145</v>
      </c>
      <c r="I707" t="s">
        <v>2</v>
      </c>
      <c r="J707">
        <v>6669</v>
      </c>
      <c r="K707" s="3">
        <f>VLOOKUP(sales[[#This Row],[Item Type]],typepricecost[],2,0)</f>
        <v>152.58000000000001</v>
      </c>
      <c r="L707" s="3">
        <f>VLOOKUP(sales[[#This Row],[Item Type]],typepricecost[],3,0)</f>
        <v>97.44</v>
      </c>
      <c r="M707" s="3">
        <f>sales[[#This Row],[Units Sold]]*sales[[#This Row],[Unit Price]]</f>
        <v>1017556.0200000001</v>
      </c>
      <c r="N707" s="3">
        <f>sales[[#This Row],[Units Sold]]*sales[[#This Row],[Unit Cost]]</f>
        <v>649827.36</v>
      </c>
      <c r="O707" s="3">
        <f>sales[[#This Row],[Total Sale]]-sales[[#This Row],[Total Cost]]</f>
        <v>367728.66000000015</v>
      </c>
      <c r="P707" s="19">
        <f>YEAR(sales[[#This Row],[Order Date]])</f>
        <v>2021</v>
      </c>
      <c r="Q707" s="19" t="str">
        <f>TEXT(sales[[#This Row],[Order Date]],"mmm")</f>
        <v>ene</v>
      </c>
      <c r="R707" s="19">
        <f>sales[[#This Row],[Ship Date]]-sales[[#This Row],[Order Date]]</f>
        <v>34</v>
      </c>
    </row>
    <row r="708" spans="1:18" x14ac:dyDescent="0.25">
      <c r="A708" s="8">
        <v>766409099</v>
      </c>
      <c r="B708" t="s">
        <v>868</v>
      </c>
      <c r="C708" s="1">
        <v>44741</v>
      </c>
      <c r="D708" s="1">
        <v>44745</v>
      </c>
      <c r="E708" t="s">
        <v>1166</v>
      </c>
      <c r="F708" t="s">
        <v>6</v>
      </c>
      <c r="G708" t="str">
        <f>VLOOKUP(sales[[#This Row],[Country]],countryregion[],2,0)</f>
        <v>Sub-Saharan Africa</v>
      </c>
      <c r="H708" t="s">
        <v>252</v>
      </c>
      <c r="I708" t="s">
        <v>1155</v>
      </c>
      <c r="J708">
        <v>6338</v>
      </c>
      <c r="K708" s="3">
        <f>VLOOKUP(sales[[#This Row],[Item Type]],typepricecost[],2,0)</f>
        <v>421.89</v>
      </c>
      <c r="L708" s="3">
        <f>VLOOKUP(sales[[#This Row],[Item Type]],typepricecost[],3,0)</f>
        <v>364.69</v>
      </c>
      <c r="M708" s="3">
        <f>sales[[#This Row],[Units Sold]]*sales[[#This Row],[Unit Price]]</f>
        <v>2673938.8199999998</v>
      </c>
      <c r="N708" s="3">
        <f>sales[[#This Row],[Units Sold]]*sales[[#This Row],[Unit Cost]]</f>
        <v>2311405.2200000002</v>
      </c>
      <c r="O708" s="3">
        <f>sales[[#This Row],[Total Sale]]-sales[[#This Row],[Total Cost]]</f>
        <v>362533.59999999963</v>
      </c>
      <c r="P708" s="19">
        <f>YEAR(sales[[#This Row],[Order Date]])</f>
        <v>2022</v>
      </c>
      <c r="Q708" s="19" t="str">
        <f>TEXT(sales[[#This Row],[Order Date]],"mmm")</f>
        <v>jun</v>
      </c>
      <c r="R708" s="19">
        <f>sales[[#This Row],[Ship Date]]-sales[[#This Row],[Order Date]]</f>
        <v>4</v>
      </c>
    </row>
    <row r="709" spans="1:18" x14ac:dyDescent="0.25">
      <c r="A709" s="8">
        <v>556371533</v>
      </c>
      <c r="B709" t="s">
        <v>869</v>
      </c>
      <c r="C709" s="1">
        <v>44206</v>
      </c>
      <c r="D709" s="1">
        <v>44236</v>
      </c>
      <c r="E709" t="s">
        <v>1164</v>
      </c>
      <c r="F709" t="s">
        <v>6</v>
      </c>
      <c r="G709" t="str">
        <f>VLOOKUP(sales[[#This Row],[Country]],countryregion[],2,0)</f>
        <v>Australia and Oceania</v>
      </c>
      <c r="H709" t="s">
        <v>21</v>
      </c>
      <c r="I709" t="s">
        <v>1147</v>
      </c>
      <c r="J709">
        <v>1555</v>
      </c>
      <c r="K709" s="3">
        <f>VLOOKUP(sales[[#This Row],[Item Type]],typepricecost[],2,0)</f>
        <v>9.33</v>
      </c>
      <c r="L709" s="3">
        <f>VLOOKUP(sales[[#This Row],[Item Type]],typepricecost[],3,0)</f>
        <v>6.92</v>
      </c>
      <c r="M709" s="3">
        <f>sales[[#This Row],[Units Sold]]*sales[[#This Row],[Unit Price]]</f>
        <v>14508.15</v>
      </c>
      <c r="N709" s="3">
        <f>sales[[#This Row],[Units Sold]]*sales[[#This Row],[Unit Cost]]</f>
        <v>10760.6</v>
      </c>
      <c r="O709" s="3">
        <f>sales[[#This Row],[Total Sale]]-sales[[#This Row],[Total Cost]]</f>
        <v>3747.5499999999993</v>
      </c>
      <c r="P709" s="19">
        <f>YEAR(sales[[#This Row],[Order Date]])</f>
        <v>2021</v>
      </c>
      <c r="Q709" s="19" t="str">
        <f>TEXT(sales[[#This Row],[Order Date]],"mmm")</f>
        <v>ene</v>
      </c>
      <c r="R709" s="19">
        <f>sales[[#This Row],[Ship Date]]-sales[[#This Row],[Order Date]]</f>
        <v>30</v>
      </c>
    </row>
    <row r="710" spans="1:18" x14ac:dyDescent="0.25">
      <c r="A710" s="8">
        <v>361234176</v>
      </c>
      <c r="B710" t="s">
        <v>870</v>
      </c>
      <c r="C710" s="1">
        <v>44802</v>
      </c>
      <c r="D710" s="1">
        <v>44815</v>
      </c>
      <c r="E710" t="s">
        <v>1164</v>
      </c>
      <c r="F710" t="s">
        <v>6</v>
      </c>
      <c r="G710" t="str">
        <f>VLOOKUP(sales[[#This Row],[Country]],countryregion[],2,0)</f>
        <v>Sub-Saharan Africa</v>
      </c>
      <c r="H710" t="s">
        <v>269</v>
      </c>
      <c r="I710" t="s">
        <v>1150</v>
      </c>
      <c r="J710">
        <v>6075</v>
      </c>
      <c r="K710" s="3">
        <f>VLOOKUP(sales[[#This Row],[Item Type]],typepricecost[],2,0)</f>
        <v>255.28</v>
      </c>
      <c r="L710" s="3">
        <f>VLOOKUP(sales[[#This Row],[Item Type]],typepricecost[],3,0)</f>
        <v>159.41999999999999</v>
      </c>
      <c r="M710" s="3">
        <f>sales[[#This Row],[Units Sold]]*sales[[#This Row],[Unit Price]]</f>
        <v>1550826</v>
      </c>
      <c r="N710" s="3">
        <f>sales[[#This Row],[Units Sold]]*sales[[#This Row],[Unit Cost]]</f>
        <v>968476.49999999988</v>
      </c>
      <c r="O710" s="3">
        <f>sales[[#This Row],[Total Sale]]-sales[[#This Row],[Total Cost]]</f>
        <v>582349.50000000012</v>
      </c>
      <c r="P710" s="19">
        <f>YEAR(sales[[#This Row],[Order Date]])</f>
        <v>2022</v>
      </c>
      <c r="Q710" s="19" t="str">
        <f>TEXT(sales[[#This Row],[Order Date]],"mmm")</f>
        <v>ago</v>
      </c>
      <c r="R710" s="19">
        <f>sales[[#This Row],[Ship Date]]-sales[[#This Row],[Order Date]]</f>
        <v>13</v>
      </c>
    </row>
    <row r="711" spans="1:18" x14ac:dyDescent="0.25">
      <c r="A711" s="8">
        <v>838858354</v>
      </c>
      <c r="B711" t="s">
        <v>871</v>
      </c>
      <c r="C711" s="1">
        <v>44708</v>
      </c>
      <c r="D711" s="1">
        <v>44728</v>
      </c>
      <c r="E711" t="s">
        <v>1164</v>
      </c>
      <c r="F711" t="s">
        <v>6</v>
      </c>
      <c r="G711" t="str">
        <f>VLOOKUP(sales[[#This Row],[Country]],countryregion[],2,0)</f>
        <v>Europe</v>
      </c>
      <c r="H711" t="s">
        <v>213</v>
      </c>
      <c r="I711" t="s">
        <v>1147</v>
      </c>
      <c r="J711">
        <v>5683</v>
      </c>
      <c r="K711" s="3">
        <f>VLOOKUP(sales[[#This Row],[Item Type]],typepricecost[],2,0)</f>
        <v>9.33</v>
      </c>
      <c r="L711" s="3">
        <f>VLOOKUP(sales[[#This Row],[Item Type]],typepricecost[],3,0)</f>
        <v>6.92</v>
      </c>
      <c r="M711" s="3">
        <f>sales[[#This Row],[Units Sold]]*sales[[#This Row],[Unit Price]]</f>
        <v>53022.39</v>
      </c>
      <c r="N711" s="3">
        <f>sales[[#This Row],[Units Sold]]*sales[[#This Row],[Unit Cost]]</f>
        <v>39326.36</v>
      </c>
      <c r="O711" s="3">
        <f>sales[[#This Row],[Total Sale]]-sales[[#This Row],[Total Cost]]</f>
        <v>13696.029999999999</v>
      </c>
      <c r="P711" s="19">
        <f>YEAR(sales[[#This Row],[Order Date]])</f>
        <v>2022</v>
      </c>
      <c r="Q711" s="19" t="str">
        <f>TEXT(sales[[#This Row],[Order Date]],"mmm")</f>
        <v>may</v>
      </c>
      <c r="R711" s="19">
        <f>sales[[#This Row],[Ship Date]]-sales[[#This Row],[Order Date]]</f>
        <v>20</v>
      </c>
    </row>
    <row r="712" spans="1:18" x14ac:dyDescent="0.25">
      <c r="A712" s="8">
        <v>917417895</v>
      </c>
      <c r="B712" t="s">
        <v>872</v>
      </c>
      <c r="C712" s="1">
        <v>44860</v>
      </c>
      <c r="D712" s="1">
        <v>44862</v>
      </c>
      <c r="E712" t="s">
        <v>1165</v>
      </c>
      <c r="F712" t="s">
        <v>3</v>
      </c>
      <c r="G712" t="str">
        <f>VLOOKUP(sales[[#This Row],[Country]],countryregion[],2,0)</f>
        <v>Asia</v>
      </c>
      <c r="H712" t="s">
        <v>77</v>
      </c>
      <c r="I712" t="s">
        <v>1151</v>
      </c>
      <c r="J712">
        <v>3197</v>
      </c>
      <c r="K712" s="3">
        <f>VLOOKUP(sales[[#This Row],[Item Type]],typepricecost[],2,0)</f>
        <v>47.45</v>
      </c>
      <c r="L712" s="3">
        <f>VLOOKUP(sales[[#This Row],[Item Type]],typepricecost[],3,0)</f>
        <v>31.79</v>
      </c>
      <c r="M712" s="3">
        <f>sales[[#This Row],[Units Sold]]*sales[[#This Row],[Unit Price]]</f>
        <v>151697.65000000002</v>
      </c>
      <c r="N712" s="3">
        <f>sales[[#This Row],[Units Sold]]*sales[[#This Row],[Unit Cost]]</f>
        <v>101632.62999999999</v>
      </c>
      <c r="O712" s="3">
        <f>sales[[#This Row],[Total Sale]]-sales[[#This Row],[Total Cost]]</f>
        <v>50065.020000000033</v>
      </c>
      <c r="P712" s="19">
        <f>YEAR(sales[[#This Row],[Order Date]])</f>
        <v>2022</v>
      </c>
      <c r="Q712" s="19" t="str">
        <f>TEXT(sales[[#This Row],[Order Date]],"mmm")</f>
        <v>oct</v>
      </c>
      <c r="R712" s="19">
        <f>sales[[#This Row],[Ship Date]]-sales[[#This Row],[Order Date]]</f>
        <v>2</v>
      </c>
    </row>
    <row r="713" spans="1:18" x14ac:dyDescent="0.25">
      <c r="A713" s="8">
        <v>945399129</v>
      </c>
      <c r="B713" t="s">
        <v>873</v>
      </c>
      <c r="C713" s="1">
        <v>44255</v>
      </c>
      <c r="D713" s="1">
        <v>44284</v>
      </c>
      <c r="E713" t="s">
        <v>1164</v>
      </c>
      <c r="F713" t="s">
        <v>3</v>
      </c>
      <c r="G713" t="str">
        <f>VLOOKUP(sales[[#This Row],[Country]],countryregion[],2,0)</f>
        <v>Asia</v>
      </c>
      <c r="H713" t="s">
        <v>351</v>
      </c>
      <c r="I713" t="s">
        <v>1155</v>
      </c>
      <c r="J713">
        <v>3466</v>
      </c>
      <c r="K713" s="3">
        <f>VLOOKUP(sales[[#This Row],[Item Type]],typepricecost[],2,0)</f>
        <v>421.89</v>
      </c>
      <c r="L713" s="3">
        <f>VLOOKUP(sales[[#This Row],[Item Type]],typepricecost[],3,0)</f>
        <v>364.69</v>
      </c>
      <c r="M713" s="3">
        <f>sales[[#This Row],[Units Sold]]*sales[[#This Row],[Unit Price]]</f>
        <v>1462270.74</v>
      </c>
      <c r="N713" s="3">
        <f>sales[[#This Row],[Units Sold]]*sales[[#This Row],[Unit Cost]]</f>
        <v>1264015.54</v>
      </c>
      <c r="O713" s="3">
        <f>sales[[#This Row],[Total Sale]]-sales[[#This Row],[Total Cost]]</f>
        <v>198255.19999999995</v>
      </c>
      <c r="P713" s="19">
        <f>YEAR(sales[[#This Row],[Order Date]])</f>
        <v>2021</v>
      </c>
      <c r="Q713" s="19" t="str">
        <f>TEXT(sales[[#This Row],[Order Date]],"mmm")</f>
        <v>feb</v>
      </c>
      <c r="R713" s="19">
        <f>sales[[#This Row],[Ship Date]]-sales[[#This Row],[Order Date]]</f>
        <v>29</v>
      </c>
    </row>
    <row r="714" spans="1:18" x14ac:dyDescent="0.25">
      <c r="A714" s="8">
        <v>441600883</v>
      </c>
      <c r="B714" t="s">
        <v>874</v>
      </c>
      <c r="C714" s="1">
        <v>44643</v>
      </c>
      <c r="D714" s="1">
        <v>44647</v>
      </c>
      <c r="E714" t="s">
        <v>1163</v>
      </c>
      <c r="F714" t="s">
        <v>3</v>
      </c>
      <c r="G714" t="str">
        <f>VLOOKUP(sales[[#This Row],[Country]],countryregion[],2,0)</f>
        <v>Central America and the Caribbean</v>
      </c>
      <c r="H714" t="s">
        <v>196</v>
      </c>
      <c r="I714" t="s">
        <v>1155</v>
      </c>
      <c r="J714">
        <v>8369</v>
      </c>
      <c r="K714" s="3">
        <f>VLOOKUP(sales[[#This Row],[Item Type]],typepricecost[],2,0)</f>
        <v>421.89</v>
      </c>
      <c r="L714" s="3">
        <f>VLOOKUP(sales[[#This Row],[Item Type]],typepricecost[],3,0)</f>
        <v>364.69</v>
      </c>
      <c r="M714" s="3">
        <f>sales[[#This Row],[Units Sold]]*sales[[#This Row],[Unit Price]]</f>
        <v>3530797.4099999997</v>
      </c>
      <c r="N714" s="3">
        <f>sales[[#This Row],[Units Sold]]*sales[[#This Row],[Unit Cost]]</f>
        <v>3052090.61</v>
      </c>
      <c r="O714" s="3">
        <f>sales[[#This Row],[Total Sale]]-sales[[#This Row],[Total Cost]]</f>
        <v>478706.79999999981</v>
      </c>
      <c r="P714" s="19">
        <f>YEAR(sales[[#This Row],[Order Date]])</f>
        <v>2022</v>
      </c>
      <c r="Q714" s="19" t="str">
        <f>TEXT(sales[[#This Row],[Order Date]],"mmm")</f>
        <v>mar</v>
      </c>
      <c r="R714" s="19">
        <f>sales[[#This Row],[Ship Date]]-sales[[#This Row],[Order Date]]</f>
        <v>4</v>
      </c>
    </row>
    <row r="715" spans="1:18" x14ac:dyDescent="0.25">
      <c r="A715" s="8">
        <v>345134484</v>
      </c>
      <c r="B715" t="s">
        <v>875</v>
      </c>
      <c r="C715" s="1">
        <v>44793</v>
      </c>
      <c r="D715" s="1">
        <v>44841</v>
      </c>
      <c r="E715" t="s">
        <v>1166</v>
      </c>
      <c r="F715" t="s">
        <v>6</v>
      </c>
      <c r="G715" t="str">
        <f>VLOOKUP(sales[[#This Row],[Country]],countryregion[],2,0)</f>
        <v>Central America and the Caribbean</v>
      </c>
      <c r="H715" t="s">
        <v>582</v>
      </c>
      <c r="I715" t="s">
        <v>1146</v>
      </c>
      <c r="J715">
        <v>1818</v>
      </c>
      <c r="K715" s="3">
        <f>VLOOKUP(sales[[#This Row],[Item Type]],typepricecost[],2,0)</f>
        <v>154.06</v>
      </c>
      <c r="L715" s="3">
        <f>VLOOKUP(sales[[#This Row],[Item Type]],typepricecost[],3,0)</f>
        <v>90.93</v>
      </c>
      <c r="M715" s="3">
        <f>sales[[#This Row],[Units Sold]]*sales[[#This Row],[Unit Price]]</f>
        <v>280081.08</v>
      </c>
      <c r="N715" s="3">
        <f>sales[[#This Row],[Units Sold]]*sales[[#This Row],[Unit Cost]]</f>
        <v>165310.74000000002</v>
      </c>
      <c r="O715" s="3">
        <f>sales[[#This Row],[Total Sale]]-sales[[#This Row],[Total Cost]]</f>
        <v>114770.34</v>
      </c>
      <c r="P715" s="19">
        <f>YEAR(sales[[#This Row],[Order Date]])</f>
        <v>2022</v>
      </c>
      <c r="Q715" s="19" t="str">
        <f>TEXT(sales[[#This Row],[Order Date]],"mmm")</f>
        <v>ago</v>
      </c>
      <c r="R715" s="19">
        <f>sales[[#This Row],[Ship Date]]-sales[[#This Row],[Order Date]]</f>
        <v>48</v>
      </c>
    </row>
    <row r="716" spans="1:18" x14ac:dyDescent="0.25">
      <c r="A716" s="8">
        <v>765423762</v>
      </c>
      <c r="B716" t="s">
        <v>876</v>
      </c>
      <c r="C716" s="1">
        <v>44139</v>
      </c>
      <c r="D716" s="1">
        <v>44153</v>
      </c>
      <c r="E716" t="s">
        <v>1166</v>
      </c>
      <c r="F716" t="s">
        <v>3</v>
      </c>
      <c r="G716" t="str">
        <f>VLOOKUP(sales[[#This Row],[Country]],countryregion[],2,0)</f>
        <v>Europe</v>
      </c>
      <c r="H716" t="s">
        <v>173</v>
      </c>
      <c r="I716" t="s">
        <v>1155</v>
      </c>
      <c r="J716">
        <v>4756</v>
      </c>
      <c r="K716" s="3">
        <f>VLOOKUP(sales[[#This Row],[Item Type]],typepricecost[],2,0)</f>
        <v>421.89</v>
      </c>
      <c r="L716" s="3">
        <f>VLOOKUP(sales[[#This Row],[Item Type]],typepricecost[],3,0)</f>
        <v>364.69</v>
      </c>
      <c r="M716" s="3">
        <f>sales[[#This Row],[Units Sold]]*sales[[#This Row],[Unit Price]]</f>
        <v>2006508.8399999999</v>
      </c>
      <c r="N716" s="3">
        <f>sales[[#This Row],[Units Sold]]*sales[[#This Row],[Unit Cost]]</f>
        <v>1734465.64</v>
      </c>
      <c r="O716" s="3">
        <f>sales[[#This Row],[Total Sale]]-sales[[#This Row],[Total Cost]]</f>
        <v>272043.19999999995</v>
      </c>
      <c r="P716" s="19">
        <f>YEAR(sales[[#This Row],[Order Date]])</f>
        <v>2020</v>
      </c>
      <c r="Q716" s="19" t="str">
        <f>TEXT(sales[[#This Row],[Order Date]],"mmm")</f>
        <v>nov</v>
      </c>
      <c r="R716" s="19">
        <f>sales[[#This Row],[Ship Date]]-sales[[#This Row],[Order Date]]</f>
        <v>14</v>
      </c>
    </row>
    <row r="717" spans="1:18" x14ac:dyDescent="0.25">
      <c r="A717" s="8">
        <v>532205045</v>
      </c>
      <c r="B717" t="s">
        <v>877</v>
      </c>
      <c r="C717" s="1">
        <v>44353</v>
      </c>
      <c r="D717" s="1">
        <v>44378</v>
      </c>
      <c r="E717" t="s">
        <v>1164</v>
      </c>
      <c r="F717" t="s">
        <v>3</v>
      </c>
      <c r="G717" t="str">
        <f>VLOOKUP(sales[[#This Row],[Country]],countryregion[],2,0)</f>
        <v>Asia</v>
      </c>
      <c r="H717" t="s">
        <v>403</v>
      </c>
      <c r="I717" t="s">
        <v>1150</v>
      </c>
      <c r="J717">
        <v>154</v>
      </c>
      <c r="K717" s="3">
        <f>VLOOKUP(sales[[#This Row],[Item Type]],typepricecost[],2,0)</f>
        <v>255.28</v>
      </c>
      <c r="L717" s="3">
        <f>VLOOKUP(sales[[#This Row],[Item Type]],typepricecost[],3,0)</f>
        <v>159.41999999999999</v>
      </c>
      <c r="M717" s="3">
        <f>sales[[#This Row],[Units Sold]]*sales[[#This Row],[Unit Price]]</f>
        <v>39313.120000000003</v>
      </c>
      <c r="N717" s="3">
        <f>sales[[#This Row],[Units Sold]]*sales[[#This Row],[Unit Cost]]</f>
        <v>24550.679999999997</v>
      </c>
      <c r="O717" s="3">
        <f>sales[[#This Row],[Total Sale]]-sales[[#This Row],[Total Cost]]</f>
        <v>14762.440000000006</v>
      </c>
      <c r="P717" s="19">
        <f>YEAR(sales[[#This Row],[Order Date]])</f>
        <v>2021</v>
      </c>
      <c r="Q717" s="19" t="str">
        <f>TEXT(sales[[#This Row],[Order Date]],"mmm")</f>
        <v>jun</v>
      </c>
      <c r="R717" s="19">
        <f>sales[[#This Row],[Ship Date]]-sales[[#This Row],[Order Date]]</f>
        <v>25</v>
      </c>
    </row>
    <row r="718" spans="1:18" x14ac:dyDescent="0.25">
      <c r="A718" s="8">
        <v>345527160</v>
      </c>
      <c r="B718" t="s">
        <v>878</v>
      </c>
      <c r="C718" s="1">
        <v>44641</v>
      </c>
      <c r="D718" s="1">
        <v>44679</v>
      </c>
      <c r="E718" t="s">
        <v>1164</v>
      </c>
      <c r="F718" t="s">
        <v>6</v>
      </c>
      <c r="G718" t="str">
        <f>VLOOKUP(sales[[#This Row],[Country]],countryregion[],2,0)</f>
        <v>Europe</v>
      </c>
      <c r="H718" t="s">
        <v>66</v>
      </c>
      <c r="I718" t="s">
        <v>1146</v>
      </c>
      <c r="J718">
        <v>8020</v>
      </c>
      <c r="K718" s="3">
        <f>VLOOKUP(sales[[#This Row],[Item Type]],typepricecost[],2,0)</f>
        <v>154.06</v>
      </c>
      <c r="L718" s="3">
        <f>VLOOKUP(sales[[#This Row],[Item Type]],typepricecost[],3,0)</f>
        <v>90.93</v>
      </c>
      <c r="M718" s="3">
        <f>sales[[#This Row],[Units Sold]]*sales[[#This Row],[Unit Price]]</f>
        <v>1235561.2</v>
      </c>
      <c r="N718" s="3">
        <f>sales[[#This Row],[Units Sold]]*sales[[#This Row],[Unit Cost]]</f>
        <v>729258.60000000009</v>
      </c>
      <c r="O718" s="3">
        <f>sales[[#This Row],[Total Sale]]-sales[[#This Row],[Total Cost]]</f>
        <v>506302.59999999986</v>
      </c>
      <c r="P718" s="19">
        <f>YEAR(sales[[#This Row],[Order Date]])</f>
        <v>2022</v>
      </c>
      <c r="Q718" s="19" t="str">
        <f>TEXT(sales[[#This Row],[Order Date]],"mmm")</f>
        <v>mar</v>
      </c>
      <c r="R718" s="19">
        <f>sales[[#This Row],[Ship Date]]-sales[[#This Row],[Order Date]]</f>
        <v>38</v>
      </c>
    </row>
    <row r="719" spans="1:18" x14ac:dyDescent="0.25">
      <c r="A719" s="8">
        <v>525751435</v>
      </c>
      <c r="B719" t="s">
        <v>879</v>
      </c>
      <c r="C719" s="1">
        <v>44357</v>
      </c>
      <c r="D719" s="1">
        <v>44382</v>
      </c>
      <c r="E719" t="s">
        <v>1166</v>
      </c>
      <c r="F719" t="s">
        <v>6</v>
      </c>
      <c r="G719" t="str">
        <f>VLOOKUP(sales[[#This Row],[Country]],countryregion[],2,0)</f>
        <v>Sub-Saharan Africa</v>
      </c>
      <c r="H719" t="s">
        <v>625</v>
      </c>
      <c r="I719" t="s">
        <v>1146</v>
      </c>
      <c r="J719">
        <v>388</v>
      </c>
      <c r="K719" s="3">
        <f>VLOOKUP(sales[[#This Row],[Item Type]],typepricecost[],2,0)</f>
        <v>154.06</v>
      </c>
      <c r="L719" s="3">
        <f>VLOOKUP(sales[[#This Row],[Item Type]],typepricecost[],3,0)</f>
        <v>90.93</v>
      </c>
      <c r="M719" s="3">
        <f>sales[[#This Row],[Units Sold]]*sales[[#This Row],[Unit Price]]</f>
        <v>59775.28</v>
      </c>
      <c r="N719" s="3">
        <f>sales[[#This Row],[Units Sold]]*sales[[#This Row],[Unit Cost]]</f>
        <v>35280.840000000004</v>
      </c>
      <c r="O719" s="3">
        <f>sales[[#This Row],[Total Sale]]-sales[[#This Row],[Total Cost]]</f>
        <v>24494.439999999995</v>
      </c>
      <c r="P719" s="19">
        <f>YEAR(sales[[#This Row],[Order Date]])</f>
        <v>2021</v>
      </c>
      <c r="Q719" s="19" t="str">
        <f>TEXT(sales[[#This Row],[Order Date]],"mmm")</f>
        <v>jun</v>
      </c>
      <c r="R719" s="19">
        <f>sales[[#This Row],[Ship Date]]-sales[[#This Row],[Order Date]]</f>
        <v>25</v>
      </c>
    </row>
    <row r="720" spans="1:18" x14ac:dyDescent="0.25">
      <c r="A720" s="8">
        <v>563551700</v>
      </c>
      <c r="B720" t="s">
        <v>880</v>
      </c>
      <c r="C720" s="1">
        <v>44569</v>
      </c>
      <c r="D720" s="1">
        <v>44616</v>
      </c>
      <c r="E720" t="s">
        <v>1163</v>
      </c>
      <c r="F720" t="s">
        <v>6</v>
      </c>
      <c r="G720" t="str">
        <f>VLOOKUP(sales[[#This Row],[Country]],countryregion[],2,0)</f>
        <v>Middle East and North Africa</v>
      </c>
      <c r="H720" t="s">
        <v>298</v>
      </c>
      <c r="I720" t="s">
        <v>1146</v>
      </c>
      <c r="J720">
        <v>6326</v>
      </c>
      <c r="K720" s="3">
        <f>VLOOKUP(sales[[#This Row],[Item Type]],typepricecost[],2,0)</f>
        <v>154.06</v>
      </c>
      <c r="L720" s="3">
        <f>VLOOKUP(sales[[#This Row],[Item Type]],typepricecost[],3,0)</f>
        <v>90.93</v>
      </c>
      <c r="M720" s="3">
        <f>sales[[#This Row],[Units Sold]]*sales[[#This Row],[Unit Price]]</f>
        <v>974583.56</v>
      </c>
      <c r="N720" s="3">
        <f>sales[[#This Row],[Units Sold]]*sales[[#This Row],[Unit Cost]]</f>
        <v>575223.18000000005</v>
      </c>
      <c r="O720" s="3">
        <f>sales[[#This Row],[Total Sale]]-sales[[#This Row],[Total Cost]]</f>
        <v>399360.38</v>
      </c>
      <c r="P720" s="19">
        <f>YEAR(sales[[#This Row],[Order Date]])</f>
        <v>2022</v>
      </c>
      <c r="Q720" s="19" t="str">
        <f>TEXT(sales[[#This Row],[Order Date]],"mmm")</f>
        <v>ene</v>
      </c>
      <c r="R720" s="19">
        <f>sales[[#This Row],[Ship Date]]-sales[[#This Row],[Order Date]]</f>
        <v>47</v>
      </c>
    </row>
    <row r="721" spans="1:18" x14ac:dyDescent="0.25">
      <c r="A721" s="8">
        <v>469914281</v>
      </c>
      <c r="B721" t="s">
        <v>393</v>
      </c>
      <c r="C721" s="1">
        <v>44402</v>
      </c>
      <c r="D721" s="1">
        <v>44426</v>
      </c>
      <c r="E721" t="s">
        <v>1163</v>
      </c>
      <c r="F721" t="s">
        <v>3</v>
      </c>
      <c r="G721" t="str">
        <f>VLOOKUP(sales[[#This Row],[Country]],countryregion[],2,0)</f>
        <v>Europe</v>
      </c>
      <c r="H721" t="s">
        <v>173</v>
      </c>
      <c r="I721" t="s">
        <v>1150</v>
      </c>
      <c r="J721">
        <v>6933</v>
      </c>
      <c r="K721" s="3">
        <f>VLOOKUP(sales[[#This Row],[Item Type]],typepricecost[],2,0)</f>
        <v>255.28</v>
      </c>
      <c r="L721" s="3">
        <f>VLOOKUP(sales[[#This Row],[Item Type]],typepricecost[],3,0)</f>
        <v>159.41999999999999</v>
      </c>
      <c r="M721" s="3">
        <f>sales[[#This Row],[Units Sold]]*sales[[#This Row],[Unit Price]]</f>
        <v>1769856.24</v>
      </c>
      <c r="N721" s="3">
        <f>sales[[#This Row],[Units Sold]]*sales[[#This Row],[Unit Cost]]</f>
        <v>1105258.8599999999</v>
      </c>
      <c r="O721" s="3">
        <f>sales[[#This Row],[Total Sale]]-sales[[#This Row],[Total Cost]]</f>
        <v>664597.38000000012</v>
      </c>
      <c r="P721" s="19">
        <f>YEAR(sales[[#This Row],[Order Date]])</f>
        <v>2021</v>
      </c>
      <c r="Q721" s="19" t="str">
        <f>TEXT(sales[[#This Row],[Order Date]],"mmm")</f>
        <v>jul</v>
      </c>
      <c r="R721" s="19">
        <f>sales[[#This Row],[Ship Date]]-sales[[#This Row],[Order Date]]</f>
        <v>24</v>
      </c>
    </row>
    <row r="722" spans="1:18" x14ac:dyDescent="0.25">
      <c r="A722" s="8">
        <v>326138007</v>
      </c>
      <c r="B722" t="s">
        <v>881</v>
      </c>
      <c r="C722" s="1">
        <v>44695</v>
      </c>
      <c r="D722" s="1">
        <v>44716</v>
      </c>
      <c r="E722" t="s">
        <v>1165</v>
      </c>
      <c r="F722" t="s">
        <v>6</v>
      </c>
      <c r="G722" t="str">
        <f>VLOOKUP(sales[[#This Row],[Country]],countryregion[],2,0)</f>
        <v>Europe</v>
      </c>
      <c r="H722" t="s">
        <v>243</v>
      </c>
      <c r="I722" t="s">
        <v>1155</v>
      </c>
      <c r="J722">
        <v>339</v>
      </c>
      <c r="K722" s="3">
        <f>VLOOKUP(sales[[#This Row],[Item Type]],typepricecost[],2,0)</f>
        <v>421.89</v>
      </c>
      <c r="L722" s="3">
        <f>VLOOKUP(sales[[#This Row],[Item Type]],typepricecost[],3,0)</f>
        <v>364.69</v>
      </c>
      <c r="M722" s="3">
        <f>sales[[#This Row],[Units Sold]]*sales[[#This Row],[Unit Price]]</f>
        <v>143020.71</v>
      </c>
      <c r="N722" s="3">
        <f>sales[[#This Row],[Units Sold]]*sales[[#This Row],[Unit Cost]]</f>
        <v>123629.91</v>
      </c>
      <c r="O722" s="3">
        <f>sales[[#This Row],[Total Sale]]-sales[[#This Row],[Total Cost]]</f>
        <v>19390.799999999988</v>
      </c>
      <c r="P722" s="19">
        <f>YEAR(sales[[#This Row],[Order Date]])</f>
        <v>2022</v>
      </c>
      <c r="Q722" s="19" t="str">
        <f>TEXT(sales[[#This Row],[Order Date]],"mmm")</f>
        <v>may</v>
      </c>
      <c r="R722" s="19">
        <f>sales[[#This Row],[Ship Date]]-sales[[#This Row],[Order Date]]</f>
        <v>21</v>
      </c>
    </row>
    <row r="723" spans="1:18" x14ac:dyDescent="0.25">
      <c r="A723" s="8">
        <v>733834207</v>
      </c>
      <c r="B723" t="s">
        <v>882</v>
      </c>
      <c r="C723" s="1">
        <v>44345</v>
      </c>
      <c r="D723" s="1">
        <v>44356</v>
      </c>
      <c r="E723" t="s">
        <v>1166</v>
      </c>
      <c r="F723" t="s">
        <v>3</v>
      </c>
      <c r="G723" t="str">
        <f>VLOOKUP(sales[[#This Row],[Country]],countryregion[],2,0)</f>
        <v>Europe</v>
      </c>
      <c r="H723" t="s">
        <v>622</v>
      </c>
      <c r="I723" t="s">
        <v>1145</v>
      </c>
      <c r="J723">
        <v>6704</v>
      </c>
      <c r="K723" s="3">
        <f>VLOOKUP(sales[[#This Row],[Item Type]],typepricecost[],2,0)</f>
        <v>651.21</v>
      </c>
      <c r="L723" s="3">
        <f>VLOOKUP(sales[[#This Row],[Item Type]],typepricecost[],3,0)</f>
        <v>524.96</v>
      </c>
      <c r="M723" s="3">
        <f>sales[[#This Row],[Units Sold]]*sales[[#This Row],[Unit Price]]</f>
        <v>4365711.84</v>
      </c>
      <c r="N723" s="3">
        <f>sales[[#This Row],[Units Sold]]*sales[[#This Row],[Unit Cost]]</f>
        <v>3519331.8400000003</v>
      </c>
      <c r="O723" s="3">
        <f>sales[[#This Row],[Total Sale]]-sales[[#This Row],[Total Cost]]</f>
        <v>846379.99999999953</v>
      </c>
      <c r="P723" s="19">
        <f>YEAR(sales[[#This Row],[Order Date]])</f>
        <v>2021</v>
      </c>
      <c r="Q723" s="19" t="str">
        <f>TEXT(sales[[#This Row],[Order Date]],"mmm")</f>
        <v>may</v>
      </c>
      <c r="R723" s="19">
        <f>sales[[#This Row],[Ship Date]]-sales[[#This Row],[Order Date]]</f>
        <v>11</v>
      </c>
    </row>
    <row r="724" spans="1:18" x14ac:dyDescent="0.25">
      <c r="A724" s="8">
        <v>564926707</v>
      </c>
      <c r="B724" t="s">
        <v>883</v>
      </c>
      <c r="C724" s="1">
        <v>43963</v>
      </c>
      <c r="D724" s="1">
        <v>43970</v>
      </c>
      <c r="E724" t="s">
        <v>1166</v>
      </c>
      <c r="F724" t="s">
        <v>6</v>
      </c>
      <c r="G724" t="str">
        <f>VLOOKUP(sales[[#This Row],[Country]],countryregion[],2,0)</f>
        <v>Asia</v>
      </c>
      <c r="H724" t="s">
        <v>884</v>
      </c>
      <c r="I724" t="s">
        <v>1153</v>
      </c>
      <c r="J724">
        <v>3221</v>
      </c>
      <c r="K724" s="3">
        <f>VLOOKUP(sales[[#This Row],[Item Type]],typepricecost[],2,0)</f>
        <v>668.27</v>
      </c>
      <c r="L724" s="3">
        <f>VLOOKUP(sales[[#This Row],[Item Type]],typepricecost[],3,0)</f>
        <v>502.54</v>
      </c>
      <c r="M724" s="3">
        <f>sales[[#This Row],[Units Sold]]*sales[[#This Row],[Unit Price]]</f>
        <v>2152497.67</v>
      </c>
      <c r="N724" s="3">
        <f>sales[[#This Row],[Units Sold]]*sales[[#This Row],[Unit Cost]]</f>
        <v>1618681.34</v>
      </c>
      <c r="O724" s="3">
        <f>sales[[#This Row],[Total Sale]]-sales[[#This Row],[Total Cost]]</f>
        <v>533816.32999999984</v>
      </c>
      <c r="P724" s="19">
        <f>YEAR(sales[[#This Row],[Order Date]])</f>
        <v>2020</v>
      </c>
      <c r="Q724" s="19" t="str">
        <f>TEXT(sales[[#This Row],[Order Date]],"mmm")</f>
        <v>may</v>
      </c>
      <c r="R724" s="19">
        <f>sales[[#This Row],[Ship Date]]-sales[[#This Row],[Order Date]]</f>
        <v>7</v>
      </c>
    </row>
    <row r="725" spans="1:18" x14ac:dyDescent="0.25">
      <c r="A725" s="8">
        <v>111651837</v>
      </c>
      <c r="B725" t="s">
        <v>885</v>
      </c>
      <c r="C725" s="1">
        <v>44305</v>
      </c>
      <c r="D725" s="1">
        <v>44341</v>
      </c>
      <c r="E725" t="s">
        <v>1166</v>
      </c>
      <c r="F725" t="s">
        <v>3</v>
      </c>
      <c r="G725" t="str">
        <f>VLOOKUP(sales[[#This Row],[Country]],countryregion[],2,0)</f>
        <v>Europe</v>
      </c>
      <c r="H725" t="s">
        <v>147</v>
      </c>
      <c r="I725" t="s">
        <v>1152</v>
      </c>
      <c r="J725">
        <v>9115</v>
      </c>
      <c r="K725" s="3">
        <f>VLOOKUP(sales[[#This Row],[Item Type]],typepricecost[],2,0)</f>
        <v>109.28</v>
      </c>
      <c r="L725" s="3">
        <f>VLOOKUP(sales[[#This Row],[Item Type]],typepricecost[],3,0)</f>
        <v>35.840000000000003</v>
      </c>
      <c r="M725" s="3">
        <f>sales[[#This Row],[Units Sold]]*sales[[#This Row],[Unit Price]]</f>
        <v>996087.2</v>
      </c>
      <c r="N725" s="3">
        <f>sales[[#This Row],[Units Sold]]*sales[[#This Row],[Unit Cost]]</f>
        <v>326681.60000000003</v>
      </c>
      <c r="O725" s="3">
        <f>sales[[#This Row],[Total Sale]]-sales[[#This Row],[Total Cost]]</f>
        <v>669405.59999999986</v>
      </c>
      <c r="P725" s="19">
        <f>YEAR(sales[[#This Row],[Order Date]])</f>
        <v>2021</v>
      </c>
      <c r="Q725" s="19" t="str">
        <f>TEXT(sales[[#This Row],[Order Date]],"mmm")</f>
        <v>abr</v>
      </c>
      <c r="R725" s="19">
        <f>sales[[#This Row],[Ship Date]]-sales[[#This Row],[Order Date]]</f>
        <v>36</v>
      </c>
    </row>
    <row r="726" spans="1:18" x14ac:dyDescent="0.25">
      <c r="A726" s="8">
        <v>636558425</v>
      </c>
      <c r="B726" t="s">
        <v>886</v>
      </c>
      <c r="C726" s="1">
        <v>44709</v>
      </c>
      <c r="D726" s="1">
        <v>44720</v>
      </c>
      <c r="E726" t="s">
        <v>1164</v>
      </c>
      <c r="F726" t="s">
        <v>6</v>
      </c>
      <c r="G726" t="str">
        <f>VLOOKUP(sales[[#This Row],[Country]],countryregion[],2,0)</f>
        <v>Asia</v>
      </c>
      <c r="H726" t="s">
        <v>351</v>
      </c>
      <c r="I726" t="s">
        <v>1146</v>
      </c>
      <c r="J726">
        <v>639</v>
      </c>
      <c r="K726" s="3">
        <f>VLOOKUP(sales[[#This Row],[Item Type]],typepricecost[],2,0)</f>
        <v>154.06</v>
      </c>
      <c r="L726" s="3">
        <f>VLOOKUP(sales[[#This Row],[Item Type]],typepricecost[],3,0)</f>
        <v>90.93</v>
      </c>
      <c r="M726" s="3">
        <f>sales[[#This Row],[Units Sold]]*sales[[#This Row],[Unit Price]]</f>
        <v>98444.34</v>
      </c>
      <c r="N726" s="3">
        <f>sales[[#This Row],[Units Sold]]*sales[[#This Row],[Unit Cost]]</f>
        <v>58104.270000000004</v>
      </c>
      <c r="O726" s="3">
        <f>sales[[#This Row],[Total Sale]]-sales[[#This Row],[Total Cost]]</f>
        <v>40340.069999999992</v>
      </c>
      <c r="P726" s="19">
        <f>YEAR(sales[[#This Row],[Order Date]])</f>
        <v>2022</v>
      </c>
      <c r="Q726" s="19" t="str">
        <f>TEXT(sales[[#This Row],[Order Date]],"mmm")</f>
        <v>may</v>
      </c>
      <c r="R726" s="19">
        <f>sales[[#This Row],[Ship Date]]-sales[[#This Row],[Order Date]]</f>
        <v>11</v>
      </c>
    </row>
    <row r="727" spans="1:18" x14ac:dyDescent="0.25">
      <c r="A727" s="8">
        <v>322507798</v>
      </c>
      <c r="B727" t="s">
        <v>887</v>
      </c>
      <c r="C727" s="1">
        <v>44660</v>
      </c>
      <c r="D727" s="1">
        <v>44672</v>
      </c>
      <c r="E727" t="s">
        <v>1165</v>
      </c>
      <c r="F727" t="s">
        <v>3</v>
      </c>
      <c r="G727" t="str">
        <f>VLOOKUP(sales[[#This Row],[Country]],countryregion[],2,0)</f>
        <v>Asia</v>
      </c>
      <c r="H727" t="s">
        <v>206</v>
      </c>
      <c r="I727" t="s">
        <v>2</v>
      </c>
      <c r="J727">
        <v>6079</v>
      </c>
      <c r="K727" s="3">
        <f>VLOOKUP(sales[[#This Row],[Item Type]],typepricecost[],2,0)</f>
        <v>152.58000000000001</v>
      </c>
      <c r="L727" s="3">
        <f>VLOOKUP(sales[[#This Row],[Item Type]],typepricecost[],3,0)</f>
        <v>97.44</v>
      </c>
      <c r="M727" s="3">
        <f>sales[[#This Row],[Units Sold]]*sales[[#This Row],[Unit Price]]</f>
        <v>927533.82000000007</v>
      </c>
      <c r="N727" s="3">
        <f>sales[[#This Row],[Units Sold]]*sales[[#This Row],[Unit Cost]]</f>
        <v>592337.76</v>
      </c>
      <c r="O727" s="3">
        <f>sales[[#This Row],[Total Sale]]-sales[[#This Row],[Total Cost]]</f>
        <v>335196.06000000006</v>
      </c>
      <c r="P727" s="19">
        <f>YEAR(sales[[#This Row],[Order Date]])</f>
        <v>2022</v>
      </c>
      <c r="Q727" s="19" t="str">
        <f>TEXT(sales[[#This Row],[Order Date]],"mmm")</f>
        <v>abr</v>
      </c>
      <c r="R727" s="19">
        <f>sales[[#This Row],[Ship Date]]-sales[[#This Row],[Order Date]]</f>
        <v>12</v>
      </c>
    </row>
    <row r="728" spans="1:18" x14ac:dyDescent="0.25">
      <c r="A728" s="8">
        <v>122673785</v>
      </c>
      <c r="B728" t="s">
        <v>888</v>
      </c>
      <c r="C728" s="1">
        <v>44311</v>
      </c>
      <c r="D728" s="1">
        <v>44315</v>
      </c>
      <c r="E728" t="s">
        <v>1165</v>
      </c>
      <c r="F728" t="s">
        <v>3</v>
      </c>
      <c r="G728" t="str">
        <f>VLOOKUP(sales[[#This Row],[Country]],countryregion[],2,0)</f>
        <v>Asia</v>
      </c>
      <c r="H728" t="s">
        <v>228</v>
      </c>
      <c r="I728" t="s">
        <v>1152</v>
      </c>
      <c r="J728">
        <v>754</v>
      </c>
      <c r="K728" s="3">
        <f>VLOOKUP(sales[[#This Row],[Item Type]],typepricecost[],2,0)</f>
        <v>109.28</v>
      </c>
      <c r="L728" s="3">
        <f>VLOOKUP(sales[[#This Row],[Item Type]],typepricecost[],3,0)</f>
        <v>35.840000000000003</v>
      </c>
      <c r="M728" s="3">
        <f>sales[[#This Row],[Units Sold]]*sales[[#This Row],[Unit Price]]</f>
        <v>82397.119999999995</v>
      </c>
      <c r="N728" s="3">
        <f>sales[[#This Row],[Units Sold]]*sales[[#This Row],[Unit Cost]]</f>
        <v>27023.360000000004</v>
      </c>
      <c r="O728" s="3">
        <f>sales[[#This Row],[Total Sale]]-sales[[#This Row],[Total Cost]]</f>
        <v>55373.759999999995</v>
      </c>
      <c r="P728" s="19">
        <f>YEAR(sales[[#This Row],[Order Date]])</f>
        <v>2021</v>
      </c>
      <c r="Q728" s="19" t="str">
        <f>TEXT(sales[[#This Row],[Order Date]],"mmm")</f>
        <v>abr</v>
      </c>
      <c r="R728" s="19">
        <f>sales[[#This Row],[Ship Date]]-sales[[#This Row],[Order Date]]</f>
        <v>4</v>
      </c>
    </row>
    <row r="729" spans="1:18" x14ac:dyDescent="0.25">
      <c r="A729" s="8">
        <v>610542714</v>
      </c>
      <c r="B729" t="s">
        <v>889</v>
      </c>
      <c r="C729" s="1">
        <v>43963</v>
      </c>
      <c r="D729" s="1">
        <v>43980</v>
      </c>
      <c r="E729" t="s">
        <v>1164</v>
      </c>
      <c r="F729" t="s">
        <v>3</v>
      </c>
      <c r="G729" t="str">
        <f>VLOOKUP(sales[[#This Row],[Country]],countryregion[],2,0)</f>
        <v>Europe</v>
      </c>
      <c r="H729" t="s">
        <v>198</v>
      </c>
      <c r="I729" t="s">
        <v>1146</v>
      </c>
      <c r="J729">
        <v>2012</v>
      </c>
      <c r="K729" s="3">
        <f>VLOOKUP(sales[[#This Row],[Item Type]],typepricecost[],2,0)</f>
        <v>154.06</v>
      </c>
      <c r="L729" s="3">
        <f>VLOOKUP(sales[[#This Row],[Item Type]],typepricecost[],3,0)</f>
        <v>90.93</v>
      </c>
      <c r="M729" s="3">
        <f>sales[[#This Row],[Units Sold]]*sales[[#This Row],[Unit Price]]</f>
        <v>309968.72000000003</v>
      </c>
      <c r="N729" s="3">
        <f>sales[[#This Row],[Units Sold]]*sales[[#This Row],[Unit Cost]]</f>
        <v>182951.16</v>
      </c>
      <c r="O729" s="3">
        <f>sales[[#This Row],[Total Sale]]-sales[[#This Row],[Total Cost]]</f>
        <v>127017.56000000003</v>
      </c>
      <c r="P729" s="19">
        <f>YEAR(sales[[#This Row],[Order Date]])</f>
        <v>2020</v>
      </c>
      <c r="Q729" s="19" t="str">
        <f>TEXT(sales[[#This Row],[Order Date]],"mmm")</f>
        <v>may</v>
      </c>
      <c r="R729" s="19">
        <f>sales[[#This Row],[Ship Date]]-sales[[#This Row],[Order Date]]</f>
        <v>17</v>
      </c>
    </row>
    <row r="730" spans="1:18" x14ac:dyDescent="0.25">
      <c r="A730" s="8">
        <v>629913413</v>
      </c>
      <c r="B730" t="s">
        <v>890</v>
      </c>
      <c r="C730" s="1">
        <v>44584</v>
      </c>
      <c r="D730" s="1">
        <v>44601</v>
      </c>
      <c r="E730" t="s">
        <v>1163</v>
      </c>
      <c r="F730" t="s">
        <v>6</v>
      </c>
      <c r="G730" t="str">
        <f>VLOOKUP(sales[[#This Row],[Country]],countryregion[],2,0)</f>
        <v>Sub-Saharan Africa</v>
      </c>
      <c r="H730" t="s">
        <v>29</v>
      </c>
      <c r="I730" t="s">
        <v>1150</v>
      </c>
      <c r="J730">
        <v>4232</v>
      </c>
      <c r="K730" s="3">
        <f>VLOOKUP(sales[[#This Row],[Item Type]],typepricecost[],2,0)</f>
        <v>255.28</v>
      </c>
      <c r="L730" s="3">
        <f>VLOOKUP(sales[[#This Row],[Item Type]],typepricecost[],3,0)</f>
        <v>159.41999999999999</v>
      </c>
      <c r="M730" s="3">
        <f>sales[[#This Row],[Units Sold]]*sales[[#This Row],[Unit Price]]</f>
        <v>1080344.96</v>
      </c>
      <c r="N730" s="3">
        <f>sales[[#This Row],[Units Sold]]*sales[[#This Row],[Unit Cost]]</f>
        <v>674665.44</v>
      </c>
      <c r="O730" s="3">
        <f>sales[[#This Row],[Total Sale]]-sales[[#This Row],[Total Cost]]</f>
        <v>405679.52</v>
      </c>
      <c r="P730" s="19">
        <f>YEAR(sales[[#This Row],[Order Date]])</f>
        <v>2022</v>
      </c>
      <c r="Q730" s="19" t="str">
        <f>TEXT(sales[[#This Row],[Order Date]],"mmm")</f>
        <v>ene</v>
      </c>
      <c r="R730" s="19">
        <f>sales[[#This Row],[Ship Date]]-sales[[#This Row],[Order Date]]</f>
        <v>17</v>
      </c>
    </row>
    <row r="731" spans="1:18" x14ac:dyDescent="0.25">
      <c r="A731" s="8">
        <v>444897210</v>
      </c>
      <c r="B731" t="s">
        <v>891</v>
      </c>
      <c r="C731" s="1">
        <v>44159</v>
      </c>
      <c r="D731" s="1">
        <v>44197</v>
      </c>
      <c r="E731" t="s">
        <v>1165</v>
      </c>
      <c r="F731" t="s">
        <v>6</v>
      </c>
      <c r="G731" t="str">
        <f>VLOOKUP(sales[[#This Row],[Country]],countryregion[],2,0)</f>
        <v>Sub-Saharan Africa</v>
      </c>
      <c r="H731" t="s">
        <v>33</v>
      </c>
      <c r="I731" t="s">
        <v>1152</v>
      </c>
      <c r="J731">
        <v>3826</v>
      </c>
      <c r="K731" s="3">
        <f>VLOOKUP(sales[[#This Row],[Item Type]],typepricecost[],2,0)</f>
        <v>109.28</v>
      </c>
      <c r="L731" s="3">
        <f>VLOOKUP(sales[[#This Row],[Item Type]],typepricecost[],3,0)</f>
        <v>35.840000000000003</v>
      </c>
      <c r="M731" s="3">
        <f>sales[[#This Row],[Units Sold]]*sales[[#This Row],[Unit Price]]</f>
        <v>418105.28</v>
      </c>
      <c r="N731" s="3">
        <f>sales[[#This Row],[Units Sold]]*sales[[#This Row],[Unit Cost]]</f>
        <v>137123.84000000003</v>
      </c>
      <c r="O731" s="3">
        <f>sales[[#This Row],[Total Sale]]-sales[[#This Row],[Total Cost]]</f>
        <v>280981.44</v>
      </c>
      <c r="P731" s="19">
        <f>YEAR(sales[[#This Row],[Order Date]])</f>
        <v>2020</v>
      </c>
      <c r="Q731" s="19" t="str">
        <f>TEXT(sales[[#This Row],[Order Date]],"mmm")</f>
        <v>nov</v>
      </c>
      <c r="R731" s="19">
        <f>sales[[#This Row],[Ship Date]]-sales[[#This Row],[Order Date]]</f>
        <v>38</v>
      </c>
    </row>
    <row r="732" spans="1:18" x14ac:dyDescent="0.25">
      <c r="A732" s="8">
        <v>389917933</v>
      </c>
      <c r="B732" t="s">
        <v>892</v>
      </c>
      <c r="C732" s="1">
        <v>44472</v>
      </c>
      <c r="D732" s="1">
        <v>44518</v>
      </c>
      <c r="E732" t="s">
        <v>1165</v>
      </c>
      <c r="F732" t="s">
        <v>3</v>
      </c>
      <c r="G732" t="str">
        <f>VLOOKUP(sales[[#This Row],[Country]],countryregion[],2,0)</f>
        <v>Australia and Oceania</v>
      </c>
      <c r="H732" t="s">
        <v>319</v>
      </c>
      <c r="I732" t="s">
        <v>2</v>
      </c>
      <c r="J732">
        <v>4236</v>
      </c>
      <c r="K732" s="3">
        <f>VLOOKUP(sales[[#This Row],[Item Type]],typepricecost[],2,0)</f>
        <v>152.58000000000001</v>
      </c>
      <c r="L732" s="3">
        <f>VLOOKUP(sales[[#This Row],[Item Type]],typepricecost[],3,0)</f>
        <v>97.44</v>
      </c>
      <c r="M732" s="3">
        <f>sales[[#This Row],[Units Sold]]*sales[[#This Row],[Unit Price]]</f>
        <v>646328.88</v>
      </c>
      <c r="N732" s="3">
        <f>sales[[#This Row],[Units Sold]]*sales[[#This Row],[Unit Cost]]</f>
        <v>412755.83999999997</v>
      </c>
      <c r="O732" s="3">
        <f>sales[[#This Row],[Total Sale]]-sales[[#This Row],[Total Cost]]</f>
        <v>233573.04000000004</v>
      </c>
      <c r="P732" s="19">
        <f>YEAR(sales[[#This Row],[Order Date]])</f>
        <v>2021</v>
      </c>
      <c r="Q732" s="19" t="str">
        <f>TEXT(sales[[#This Row],[Order Date]],"mmm")</f>
        <v>oct</v>
      </c>
      <c r="R732" s="19">
        <f>sales[[#This Row],[Ship Date]]-sales[[#This Row],[Order Date]]</f>
        <v>46</v>
      </c>
    </row>
    <row r="733" spans="1:18" x14ac:dyDescent="0.25">
      <c r="A733" s="8">
        <v>419711911</v>
      </c>
      <c r="B733" t="s">
        <v>893</v>
      </c>
      <c r="C733" s="1">
        <v>44323</v>
      </c>
      <c r="D733" s="1">
        <v>44348</v>
      </c>
      <c r="E733" t="s">
        <v>1165</v>
      </c>
      <c r="F733" t="s">
        <v>6</v>
      </c>
      <c r="G733" t="str">
        <f>VLOOKUP(sales[[#This Row],[Country]],countryregion[],2,0)</f>
        <v>Sub-Saharan Africa</v>
      </c>
      <c r="H733" t="s">
        <v>388</v>
      </c>
      <c r="I733" t="s">
        <v>1148</v>
      </c>
      <c r="J733">
        <v>936</v>
      </c>
      <c r="K733" s="3">
        <f>VLOOKUP(sales[[#This Row],[Item Type]],typepricecost[],2,0)</f>
        <v>437.2</v>
      </c>
      <c r="L733" s="3">
        <f>VLOOKUP(sales[[#This Row],[Item Type]],typepricecost[],3,0)</f>
        <v>263.33</v>
      </c>
      <c r="M733" s="3">
        <f>sales[[#This Row],[Units Sold]]*sales[[#This Row],[Unit Price]]</f>
        <v>409219.2</v>
      </c>
      <c r="N733" s="3">
        <f>sales[[#This Row],[Units Sold]]*sales[[#This Row],[Unit Cost]]</f>
        <v>246476.87999999998</v>
      </c>
      <c r="O733" s="3">
        <f>sales[[#This Row],[Total Sale]]-sales[[#This Row],[Total Cost]]</f>
        <v>162742.32000000004</v>
      </c>
      <c r="P733" s="19">
        <f>YEAR(sales[[#This Row],[Order Date]])</f>
        <v>2021</v>
      </c>
      <c r="Q733" s="19" t="str">
        <f>TEXT(sales[[#This Row],[Order Date]],"mmm")</f>
        <v>may</v>
      </c>
      <c r="R733" s="19">
        <f>sales[[#This Row],[Ship Date]]-sales[[#This Row],[Order Date]]</f>
        <v>25</v>
      </c>
    </row>
    <row r="734" spans="1:18" x14ac:dyDescent="0.25">
      <c r="A734" s="8">
        <v>559327971</v>
      </c>
      <c r="B734" t="s">
        <v>894</v>
      </c>
      <c r="C734" s="1">
        <v>44223</v>
      </c>
      <c r="D734" s="1">
        <v>44270</v>
      </c>
      <c r="E734" t="s">
        <v>1163</v>
      </c>
      <c r="F734" t="s">
        <v>3</v>
      </c>
      <c r="G734" t="str">
        <f>VLOOKUP(sales[[#This Row],[Country]],countryregion[],2,0)</f>
        <v>Sub-Saharan Africa</v>
      </c>
      <c r="H734" t="s">
        <v>230</v>
      </c>
      <c r="I734" t="s">
        <v>1152</v>
      </c>
      <c r="J734">
        <v>6431</v>
      </c>
      <c r="K734" s="3">
        <f>VLOOKUP(sales[[#This Row],[Item Type]],typepricecost[],2,0)</f>
        <v>109.28</v>
      </c>
      <c r="L734" s="3">
        <f>VLOOKUP(sales[[#This Row],[Item Type]],typepricecost[],3,0)</f>
        <v>35.840000000000003</v>
      </c>
      <c r="M734" s="3">
        <f>sales[[#This Row],[Units Sold]]*sales[[#This Row],[Unit Price]]</f>
        <v>702779.68</v>
      </c>
      <c r="N734" s="3">
        <f>sales[[#This Row],[Units Sold]]*sales[[#This Row],[Unit Cost]]</f>
        <v>230487.04000000001</v>
      </c>
      <c r="O734" s="3">
        <f>sales[[#This Row],[Total Sale]]-sales[[#This Row],[Total Cost]]</f>
        <v>472292.64</v>
      </c>
      <c r="P734" s="19">
        <f>YEAR(sales[[#This Row],[Order Date]])</f>
        <v>2021</v>
      </c>
      <c r="Q734" s="19" t="str">
        <f>TEXT(sales[[#This Row],[Order Date]],"mmm")</f>
        <v>ene</v>
      </c>
      <c r="R734" s="19">
        <f>sales[[#This Row],[Ship Date]]-sales[[#This Row],[Order Date]]</f>
        <v>47</v>
      </c>
    </row>
    <row r="735" spans="1:18" x14ac:dyDescent="0.25">
      <c r="A735" s="8">
        <v>454127442</v>
      </c>
      <c r="B735" t="s">
        <v>895</v>
      </c>
      <c r="C735" s="1">
        <v>44833</v>
      </c>
      <c r="D735" s="1">
        <v>44877</v>
      </c>
      <c r="E735" t="s">
        <v>1165</v>
      </c>
      <c r="F735" t="s">
        <v>6</v>
      </c>
      <c r="G735" t="str">
        <f>VLOOKUP(sales[[#This Row],[Country]],countryregion[],2,0)</f>
        <v>Europe</v>
      </c>
      <c r="H735" t="s">
        <v>169</v>
      </c>
      <c r="I735" t="s">
        <v>1145</v>
      </c>
      <c r="J735">
        <v>5257</v>
      </c>
      <c r="K735" s="3">
        <f>VLOOKUP(sales[[#This Row],[Item Type]],typepricecost[],2,0)</f>
        <v>651.21</v>
      </c>
      <c r="L735" s="3">
        <f>VLOOKUP(sales[[#This Row],[Item Type]],typepricecost[],3,0)</f>
        <v>524.96</v>
      </c>
      <c r="M735" s="3">
        <f>sales[[#This Row],[Units Sold]]*sales[[#This Row],[Unit Price]]</f>
        <v>3423410.97</v>
      </c>
      <c r="N735" s="3">
        <f>sales[[#This Row],[Units Sold]]*sales[[#This Row],[Unit Cost]]</f>
        <v>2759714.72</v>
      </c>
      <c r="O735" s="3">
        <f>sales[[#This Row],[Total Sale]]-sales[[#This Row],[Total Cost]]</f>
        <v>663696.25</v>
      </c>
      <c r="P735" s="19">
        <f>YEAR(sales[[#This Row],[Order Date]])</f>
        <v>2022</v>
      </c>
      <c r="Q735" s="19" t="str">
        <f>TEXT(sales[[#This Row],[Order Date]],"mmm")</f>
        <v>sep</v>
      </c>
      <c r="R735" s="19">
        <f>sales[[#This Row],[Ship Date]]-sales[[#This Row],[Order Date]]</f>
        <v>44</v>
      </c>
    </row>
    <row r="736" spans="1:18" x14ac:dyDescent="0.25">
      <c r="A736" s="8">
        <v>719784152</v>
      </c>
      <c r="B736" t="s">
        <v>896</v>
      </c>
      <c r="C736" s="1">
        <v>44348</v>
      </c>
      <c r="D736" s="1">
        <v>44388</v>
      </c>
      <c r="E736" t="s">
        <v>1166</v>
      </c>
      <c r="F736" t="s">
        <v>6</v>
      </c>
      <c r="G736" t="str">
        <f>VLOOKUP(sales[[#This Row],[Country]],countryregion[],2,0)</f>
        <v>Australia and Oceania</v>
      </c>
      <c r="H736" t="s">
        <v>167</v>
      </c>
      <c r="I736" t="s">
        <v>1149</v>
      </c>
      <c r="J736">
        <v>8981</v>
      </c>
      <c r="K736" s="3">
        <f>VLOOKUP(sales[[#This Row],[Item Type]],typepricecost[],2,0)</f>
        <v>205.7</v>
      </c>
      <c r="L736" s="3">
        <f>VLOOKUP(sales[[#This Row],[Item Type]],typepricecost[],3,0)</f>
        <v>117.11</v>
      </c>
      <c r="M736" s="3">
        <f>sales[[#This Row],[Units Sold]]*sales[[#This Row],[Unit Price]]</f>
        <v>1847391.7</v>
      </c>
      <c r="N736" s="3">
        <f>sales[[#This Row],[Units Sold]]*sales[[#This Row],[Unit Cost]]</f>
        <v>1051764.9099999999</v>
      </c>
      <c r="O736" s="3">
        <f>sales[[#This Row],[Total Sale]]-sales[[#This Row],[Total Cost]]</f>
        <v>795626.79</v>
      </c>
      <c r="P736" s="19">
        <f>YEAR(sales[[#This Row],[Order Date]])</f>
        <v>2021</v>
      </c>
      <c r="Q736" s="19" t="str">
        <f>TEXT(sales[[#This Row],[Order Date]],"mmm")</f>
        <v>jun</v>
      </c>
      <c r="R736" s="19">
        <f>sales[[#This Row],[Ship Date]]-sales[[#This Row],[Order Date]]</f>
        <v>40</v>
      </c>
    </row>
    <row r="737" spans="1:18" x14ac:dyDescent="0.25">
      <c r="A737" s="8">
        <v>692284429</v>
      </c>
      <c r="B737" t="s">
        <v>897</v>
      </c>
      <c r="C737" s="1">
        <v>44243</v>
      </c>
      <c r="D737" s="1">
        <v>44262</v>
      </c>
      <c r="E737" t="s">
        <v>1165</v>
      </c>
      <c r="F737" t="s">
        <v>6</v>
      </c>
      <c r="G737" t="str">
        <f>VLOOKUP(sales[[#This Row],[Country]],countryregion[],2,0)</f>
        <v>Asia</v>
      </c>
      <c r="H737" t="s">
        <v>71</v>
      </c>
      <c r="I737" t="s">
        <v>1146</v>
      </c>
      <c r="J737">
        <v>1201</v>
      </c>
      <c r="K737" s="3">
        <f>VLOOKUP(sales[[#This Row],[Item Type]],typepricecost[],2,0)</f>
        <v>154.06</v>
      </c>
      <c r="L737" s="3">
        <f>VLOOKUP(sales[[#This Row],[Item Type]],typepricecost[],3,0)</f>
        <v>90.93</v>
      </c>
      <c r="M737" s="3">
        <f>sales[[#This Row],[Units Sold]]*sales[[#This Row],[Unit Price]]</f>
        <v>185026.06</v>
      </c>
      <c r="N737" s="3">
        <f>sales[[#This Row],[Units Sold]]*sales[[#This Row],[Unit Cost]]</f>
        <v>109206.93000000001</v>
      </c>
      <c r="O737" s="3">
        <f>sales[[#This Row],[Total Sale]]-sales[[#This Row],[Total Cost]]</f>
        <v>75819.12999999999</v>
      </c>
      <c r="P737" s="19">
        <f>YEAR(sales[[#This Row],[Order Date]])</f>
        <v>2021</v>
      </c>
      <c r="Q737" s="19" t="str">
        <f>TEXT(sales[[#This Row],[Order Date]],"mmm")</f>
        <v>feb</v>
      </c>
      <c r="R737" s="19">
        <f>sales[[#This Row],[Ship Date]]-sales[[#This Row],[Order Date]]</f>
        <v>19</v>
      </c>
    </row>
    <row r="738" spans="1:18" x14ac:dyDescent="0.25">
      <c r="A738" s="8">
        <v>677927100</v>
      </c>
      <c r="B738" t="s">
        <v>898</v>
      </c>
      <c r="C738" s="1">
        <v>44573</v>
      </c>
      <c r="D738" s="1">
        <v>44579</v>
      </c>
      <c r="E738" t="s">
        <v>1163</v>
      </c>
      <c r="F738" t="s">
        <v>3</v>
      </c>
      <c r="G738" t="str">
        <f>VLOOKUP(sales[[#This Row],[Country]],countryregion[],2,0)</f>
        <v>Sub-Saharan Africa</v>
      </c>
      <c r="H738" t="s">
        <v>696</v>
      </c>
      <c r="I738" t="s">
        <v>2</v>
      </c>
      <c r="J738">
        <v>2549</v>
      </c>
      <c r="K738" s="3">
        <f>VLOOKUP(sales[[#This Row],[Item Type]],typepricecost[],2,0)</f>
        <v>152.58000000000001</v>
      </c>
      <c r="L738" s="3">
        <f>VLOOKUP(sales[[#This Row],[Item Type]],typepricecost[],3,0)</f>
        <v>97.44</v>
      </c>
      <c r="M738" s="3">
        <f>sales[[#This Row],[Units Sold]]*sales[[#This Row],[Unit Price]]</f>
        <v>388926.42000000004</v>
      </c>
      <c r="N738" s="3">
        <f>sales[[#This Row],[Units Sold]]*sales[[#This Row],[Unit Cost]]</f>
        <v>248374.56</v>
      </c>
      <c r="O738" s="3">
        <f>sales[[#This Row],[Total Sale]]-sales[[#This Row],[Total Cost]]</f>
        <v>140551.86000000004</v>
      </c>
      <c r="P738" s="19">
        <f>YEAR(sales[[#This Row],[Order Date]])</f>
        <v>2022</v>
      </c>
      <c r="Q738" s="19" t="str">
        <f>TEXT(sales[[#This Row],[Order Date]],"mmm")</f>
        <v>ene</v>
      </c>
      <c r="R738" s="19">
        <f>sales[[#This Row],[Ship Date]]-sales[[#This Row],[Order Date]]</f>
        <v>6</v>
      </c>
    </row>
    <row r="739" spans="1:18" x14ac:dyDescent="0.25">
      <c r="A739" s="8">
        <v>603323495</v>
      </c>
      <c r="B739" t="s">
        <v>899</v>
      </c>
      <c r="C739" s="1">
        <v>44496</v>
      </c>
      <c r="D739" s="1">
        <v>44536</v>
      </c>
      <c r="E739" t="s">
        <v>1163</v>
      </c>
      <c r="F739" t="s">
        <v>6</v>
      </c>
      <c r="G739" t="str">
        <f>VLOOKUP(sales[[#This Row],[Country]],countryregion[],2,0)</f>
        <v>Sub-Saharan Africa</v>
      </c>
      <c r="H739" t="s">
        <v>222</v>
      </c>
      <c r="I739" t="s">
        <v>1149</v>
      </c>
      <c r="J739">
        <v>5684</v>
      </c>
      <c r="K739" s="3">
        <f>VLOOKUP(sales[[#This Row],[Item Type]],typepricecost[],2,0)</f>
        <v>205.7</v>
      </c>
      <c r="L739" s="3">
        <f>VLOOKUP(sales[[#This Row],[Item Type]],typepricecost[],3,0)</f>
        <v>117.11</v>
      </c>
      <c r="M739" s="3">
        <f>sales[[#This Row],[Units Sold]]*sales[[#This Row],[Unit Price]]</f>
        <v>1169198.8</v>
      </c>
      <c r="N739" s="3">
        <f>sales[[#This Row],[Units Sold]]*sales[[#This Row],[Unit Cost]]</f>
        <v>665653.24</v>
      </c>
      <c r="O739" s="3">
        <f>sales[[#This Row],[Total Sale]]-sales[[#This Row],[Total Cost]]</f>
        <v>503545.56000000006</v>
      </c>
      <c r="P739" s="19">
        <f>YEAR(sales[[#This Row],[Order Date]])</f>
        <v>2021</v>
      </c>
      <c r="Q739" s="19" t="str">
        <f>TEXT(sales[[#This Row],[Order Date]],"mmm")</f>
        <v>oct</v>
      </c>
      <c r="R739" s="19">
        <f>sales[[#This Row],[Ship Date]]-sales[[#This Row],[Order Date]]</f>
        <v>40</v>
      </c>
    </row>
    <row r="740" spans="1:18" x14ac:dyDescent="0.25">
      <c r="A740" s="8">
        <v>465397441</v>
      </c>
      <c r="B740" t="s">
        <v>900</v>
      </c>
      <c r="C740" s="1">
        <v>43841</v>
      </c>
      <c r="D740" s="1">
        <v>43884</v>
      </c>
      <c r="E740" t="s">
        <v>1163</v>
      </c>
      <c r="F740" t="s">
        <v>6</v>
      </c>
      <c r="G740" t="str">
        <f>VLOOKUP(sales[[#This Row],[Country]],countryregion[],2,0)</f>
        <v>Europe</v>
      </c>
      <c r="H740" t="s">
        <v>1</v>
      </c>
      <c r="I740" t="s">
        <v>1152</v>
      </c>
      <c r="J740">
        <v>300</v>
      </c>
      <c r="K740" s="3">
        <f>VLOOKUP(sales[[#This Row],[Item Type]],typepricecost[],2,0)</f>
        <v>109.28</v>
      </c>
      <c r="L740" s="3">
        <f>VLOOKUP(sales[[#This Row],[Item Type]],typepricecost[],3,0)</f>
        <v>35.840000000000003</v>
      </c>
      <c r="M740" s="3">
        <f>sales[[#This Row],[Units Sold]]*sales[[#This Row],[Unit Price]]</f>
        <v>32784</v>
      </c>
      <c r="N740" s="3">
        <f>sales[[#This Row],[Units Sold]]*sales[[#This Row],[Unit Cost]]</f>
        <v>10752.000000000002</v>
      </c>
      <c r="O740" s="3">
        <f>sales[[#This Row],[Total Sale]]-sales[[#This Row],[Total Cost]]</f>
        <v>22032</v>
      </c>
      <c r="P740" s="19">
        <f>YEAR(sales[[#This Row],[Order Date]])</f>
        <v>2020</v>
      </c>
      <c r="Q740" s="19" t="str">
        <f>TEXT(sales[[#This Row],[Order Date]],"mmm")</f>
        <v>ene</v>
      </c>
      <c r="R740" s="19">
        <f>sales[[#This Row],[Ship Date]]-sales[[#This Row],[Order Date]]</f>
        <v>43</v>
      </c>
    </row>
    <row r="741" spans="1:18" x14ac:dyDescent="0.25">
      <c r="A741" s="8">
        <v>781385266</v>
      </c>
      <c r="B741" t="s">
        <v>901</v>
      </c>
      <c r="C741" s="1">
        <v>44668</v>
      </c>
      <c r="D741" s="1">
        <v>44673</v>
      </c>
      <c r="E741" t="s">
        <v>1165</v>
      </c>
      <c r="F741" t="s">
        <v>6</v>
      </c>
      <c r="G741" t="str">
        <f>VLOOKUP(sales[[#This Row],[Country]],countryregion[],2,0)</f>
        <v>Central America and the Caribbean</v>
      </c>
      <c r="H741" t="s">
        <v>124</v>
      </c>
      <c r="I741" t="s">
        <v>1150</v>
      </c>
      <c r="J741">
        <v>8119</v>
      </c>
      <c r="K741" s="3">
        <f>VLOOKUP(sales[[#This Row],[Item Type]],typepricecost[],2,0)</f>
        <v>255.28</v>
      </c>
      <c r="L741" s="3">
        <f>VLOOKUP(sales[[#This Row],[Item Type]],typepricecost[],3,0)</f>
        <v>159.41999999999999</v>
      </c>
      <c r="M741" s="3">
        <f>sales[[#This Row],[Units Sold]]*sales[[#This Row],[Unit Price]]</f>
        <v>2072618.32</v>
      </c>
      <c r="N741" s="3">
        <f>sales[[#This Row],[Units Sold]]*sales[[#This Row],[Unit Cost]]</f>
        <v>1294330.98</v>
      </c>
      <c r="O741" s="3">
        <f>sales[[#This Row],[Total Sale]]-sales[[#This Row],[Total Cost]]</f>
        <v>778287.34000000008</v>
      </c>
      <c r="P741" s="19">
        <f>YEAR(sales[[#This Row],[Order Date]])</f>
        <v>2022</v>
      </c>
      <c r="Q741" s="19" t="str">
        <f>TEXT(sales[[#This Row],[Order Date]],"mmm")</f>
        <v>abr</v>
      </c>
      <c r="R741" s="19">
        <f>sales[[#This Row],[Ship Date]]-sales[[#This Row],[Order Date]]</f>
        <v>5</v>
      </c>
    </row>
    <row r="742" spans="1:18" x14ac:dyDescent="0.25">
      <c r="A742" s="8">
        <v>338835799</v>
      </c>
      <c r="B742" t="s">
        <v>715</v>
      </c>
      <c r="C742" s="1">
        <v>44490</v>
      </c>
      <c r="D742" s="1">
        <v>44495</v>
      </c>
      <c r="E742" t="s">
        <v>1164</v>
      </c>
      <c r="F742" t="s">
        <v>3</v>
      </c>
      <c r="G742" t="str">
        <f>VLOOKUP(sales[[#This Row],[Country]],countryregion[],2,0)</f>
        <v>Asia</v>
      </c>
      <c r="H742" t="s">
        <v>401</v>
      </c>
      <c r="I742" t="s">
        <v>1145</v>
      </c>
      <c r="J742">
        <v>7898</v>
      </c>
      <c r="K742" s="3">
        <f>VLOOKUP(sales[[#This Row],[Item Type]],typepricecost[],2,0)</f>
        <v>651.21</v>
      </c>
      <c r="L742" s="3">
        <f>VLOOKUP(sales[[#This Row],[Item Type]],typepricecost[],3,0)</f>
        <v>524.96</v>
      </c>
      <c r="M742" s="3">
        <f>sales[[#This Row],[Units Sold]]*sales[[#This Row],[Unit Price]]</f>
        <v>5143256.58</v>
      </c>
      <c r="N742" s="3">
        <f>sales[[#This Row],[Units Sold]]*sales[[#This Row],[Unit Cost]]</f>
        <v>4146134.08</v>
      </c>
      <c r="O742" s="3">
        <f>sales[[#This Row],[Total Sale]]-sales[[#This Row],[Total Cost]]</f>
        <v>997122.5</v>
      </c>
      <c r="P742" s="19">
        <f>YEAR(sales[[#This Row],[Order Date]])</f>
        <v>2021</v>
      </c>
      <c r="Q742" s="19" t="str">
        <f>TEXT(sales[[#This Row],[Order Date]],"mmm")</f>
        <v>oct</v>
      </c>
      <c r="R742" s="19">
        <f>sales[[#This Row],[Ship Date]]-sales[[#This Row],[Order Date]]</f>
        <v>5</v>
      </c>
    </row>
    <row r="743" spans="1:18" x14ac:dyDescent="0.25">
      <c r="A743" s="8">
        <v>245610368</v>
      </c>
      <c r="B743" t="s">
        <v>902</v>
      </c>
      <c r="C743" s="1">
        <v>44094</v>
      </c>
      <c r="D743" s="1">
        <v>44126</v>
      </c>
      <c r="E743" t="s">
        <v>1166</v>
      </c>
      <c r="F743" t="s">
        <v>6</v>
      </c>
      <c r="G743" t="str">
        <f>VLOOKUP(sales[[#This Row],[Country]],countryregion[],2,0)</f>
        <v>Sub-Saharan Africa</v>
      </c>
      <c r="H743" t="s">
        <v>52</v>
      </c>
      <c r="I743" t="s">
        <v>1150</v>
      </c>
      <c r="J743">
        <v>421</v>
      </c>
      <c r="K743" s="3">
        <f>VLOOKUP(sales[[#This Row],[Item Type]],typepricecost[],2,0)</f>
        <v>255.28</v>
      </c>
      <c r="L743" s="3">
        <f>VLOOKUP(sales[[#This Row],[Item Type]],typepricecost[],3,0)</f>
        <v>159.41999999999999</v>
      </c>
      <c r="M743" s="3">
        <f>sales[[#This Row],[Units Sold]]*sales[[#This Row],[Unit Price]]</f>
        <v>107472.88</v>
      </c>
      <c r="N743" s="3">
        <f>sales[[#This Row],[Units Sold]]*sales[[#This Row],[Unit Cost]]</f>
        <v>67115.819999999992</v>
      </c>
      <c r="O743" s="3">
        <f>sales[[#This Row],[Total Sale]]-sales[[#This Row],[Total Cost]]</f>
        <v>40357.060000000012</v>
      </c>
      <c r="P743" s="19">
        <f>YEAR(sales[[#This Row],[Order Date]])</f>
        <v>2020</v>
      </c>
      <c r="Q743" s="19" t="str">
        <f>TEXT(sales[[#This Row],[Order Date]],"mmm")</f>
        <v>sep</v>
      </c>
      <c r="R743" s="19">
        <f>sales[[#This Row],[Ship Date]]-sales[[#This Row],[Order Date]]</f>
        <v>32</v>
      </c>
    </row>
    <row r="744" spans="1:18" x14ac:dyDescent="0.25">
      <c r="A744" s="8">
        <v>779882800</v>
      </c>
      <c r="B744" t="s">
        <v>903</v>
      </c>
      <c r="C744" s="1">
        <v>43897</v>
      </c>
      <c r="D744" s="1">
        <v>43911</v>
      </c>
      <c r="E744" t="s">
        <v>1165</v>
      </c>
      <c r="F744" t="s">
        <v>6</v>
      </c>
      <c r="G744" t="str">
        <f>VLOOKUP(sales[[#This Row],[Country]],countryregion[],2,0)</f>
        <v>Asia</v>
      </c>
      <c r="H744" t="s">
        <v>114</v>
      </c>
      <c r="I744" t="s">
        <v>1150</v>
      </c>
      <c r="J744">
        <v>3506</v>
      </c>
      <c r="K744" s="3">
        <f>VLOOKUP(sales[[#This Row],[Item Type]],typepricecost[],2,0)</f>
        <v>255.28</v>
      </c>
      <c r="L744" s="3">
        <f>VLOOKUP(sales[[#This Row],[Item Type]],typepricecost[],3,0)</f>
        <v>159.41999999999999</v>
      </c>
      <c r="M744" s="3">
        <f>sales[[#This Row],[Units Sold]]*sales[[#This Row],[Unit Price]]</f>
        <v>895011.68</v>
      </c>
      <c r="N744" s="3">
        <f>sales[[#This Row],[Units Sold]]*sales[[#This Row],[Unit Cost]]</f>
        <v>558926.5199999999</v>
      </c>
      <c r="O744" s="3">
        <f>sales[[#This Row],[Total Sale]]-sales[[#This Row],[Total Cost]]</f>
        <v>336085.16000000015</v>
      </c>
      <c r="P744" s="19">
        <f>YEAR(sales[[#This Row],[Order Date]])</f>
        <v>2020</v>
      </c>
      <c r="Q744" s="19" t="str">
        <f>TEXT(sales[[#This Row],[Order Date]],"mmm")</f>
        <v>mar</v>
      </c>
      <c r="R744" s="19">
        <f>sales[[#This Row],[Ship Date]]-sales[[#This Row],[Order Date]]</f>
        <v>14</v>
      </c>
    </row>
    <row r="745" spans="1:18" x14ac:dyDescent="0.25">
      <c r="A745" s="8">
        <v>940139424</v>
      </c>
      <c r="B745" t="s">
        <v>904</v>
      </c>
      <c r="C745" s="1">
        <v>44458</v>
      </c>
      <c r="D745" s="1">
        <v>44502</v>
      </c>
      <c r="E745" t="s">
        <v>1163</v>
      </c>
      <c r="F745" t="s">
        <v>6</v>
      </c>
      <c r="G745" t="str">
        <f>VLOOKUP(sales[[#This Row],[Country]],countryregion[],2,0)</f>
        <v>Sub-Saharan Africa</v>
      </c>
      <c r="H745" t="s">
        <v>201</v>
      </c>
      <c r="I745" t="s">
        <v>1154</v>
      </c>
      <c r="J745">
        <v>7002</v>
      </c>
      <c r="K745" s="3">
        <f>VLOOKUP(sales[[#This Row],[Item Type]],typepricecost[],2,0)</f>
        <v>81.73</v>
      </c>
      <c r="L745" s="3">
        <f>VLOOKUP(sales[[#This Row],[Item Type]],typepricecost[],3,0)</f>
        <v>56.67</v>
      </c>
      <c r="M745" s="3">
        <f>sales[[#This Row],[Units Sold]]*sales[[#This Row],[Unit Price]]</f>
        <v>572273.46000000008</v>
      </c>
      <c r="N745" s="3">
        <f>sales[[#This Row],[Units Sold]]*sales[[#This Row],[Unit Cost]]</f>
        <v>396803.34</v>
      </c>
      <c r="O745" s="3">
        <f>sales[[#This Row],[Total Sale]]-sales[[#This Row],[Total Cost]]</f>
        <v>175470.12000000005</v>
      </c>
      <c r="P745" s="19">
        <f>YEAR(sales[[#This Row],[Order Date]])</f>
        <v>2021</v>
      </c>
      <c r="Q745" s="19" t="str">
        <f>TEXT(sales[[#This Row],[Order Date]],"mmm")</f>
        <v>sep</v>
      </c>
      <c r="R745" s="19">
        <f>sales[[#This Row],[Ship Date]]-sales[[#This Row],[Order Date]]</f>
        <v>44</v>
      </c>
    </row>
    <row r="746" spans="1:18" x14ac:dyDescent="0.25">
      <c r="A746" s="8">
        <v>695179069</v>
      </c>
      <c r="B746" t="s">
        <v>905</v>
      </c>
      <c r="C746" s="1">
        <v>43877</v>
      </c>
      <c r="D746" s="1">
        <v>43877</v>
      </c>
      <c r="E746" t="s">
        <v>1165</v>
      </c>
      <c r="F746" t="s">
        <v>3</v>
      </c>
      <c r="G746" t="str">
        <f>VLOOKUP(sales[[#This Row],[Country]],countryregion[],2,0)</f>
        <v>Australia and Oceania</v>
      </c>
      <c r="H746" t="s">
        <v>319</v>
      </c>
      <c r="I746" t="s">
        <v>1153</v>
      </c>
      <c r="J746">
        <v>7790</v>
      </c>
      <c r="K746" s="3">
        <f>VLOOKUP(sales[[#This Row],[Item Type]],typepricecost[],2,0)</f>
        <v>668.27</v>
      </c>
      <c r="L746" s="3">
        <f>VLOOKUP(sales[[#This Row],[Item Type]],typepricecost[],3,0)</f>
        <v>502.54</v>
      </c>
      <c r="M746" s="3">
        <f>sales[[#This Row],[Units Sold]]*sales[[#This Row],[Unit Price]]</f>
        <v>5205823.3</v>
      </c>
      <c r="N746" s="3">
        <f>sales[[#This Row],[Units Sold]]*sales[[#This Row],[Unit Cost]]</f>
        <v>3914786.6</v>
      </c>
      <c r="O746" s="3">
        <f>sales[[#This Row],[Total Sale]]-sales[[#This Row],[Total Cost]]</f>
        <v>1291036.6999999997</v>
      </c>
      <c r="P746" s="19">
        <f>YEAR(sales[[#This Row],[Order Date]])</f>
        <v>2020</v>
      </c>
      <c r="Q746" s="19" t="str">
        <f>TEXT(sales[[#This Row],[Order Date]],"mmm")</f>
        <v>feb</v>
      </c>
      <c r="R746" s="19">
        <f>sales[[#This Row],[Ship Date]]-sales[[#This Row],[Order Date]]</f>
        <v>0</v>
      </c>
    </row>
    <row r="747" spans="1:18" x14ac:dyDescent="0.25">
      <c r="A747" s="8">
        <v>534113061</v>
      </c>
      <c r="B747" t="s">
        <v>906</v>
      </c>
      <c r="C747" s="1">
        <v>44573</v>
      </c>
      <c r="D747" s="1">
        <v>44602</v>
      </c>
      <c r="E747" t="s">
        <v>1166</v>
      </c>
      <c r="F747" t="s">
        <v>3</v>
      </c>
      <c r="G747" t="str">
        <f>VLOOKUP(sales[[#This Row],[Country]],countryregion[],2,0)</f>
        <v>Sub-Saharan Africa</v>
      </c>
      <c r="H747" t="s">
        <v>208</v>
      </c>
      <c r="I747" t="s">
        <v>1147</v>
      </c>
      <c r="J747">
        <v>4779</v>
      </c>
      <c r="K747" s="3">
        <f>VLOOKUP(sales[[#This Row],[Item Type]],typepricecost[],2,0)</f>
        <v>9.33</v>
      </c>
      <c r="L747" s="3">
        <f>VLOOKUP(sales[[#This Row],[Item Type]],typepricecost[],3,0)</f>
        <v>6.92</v>
      </c>
      <c r="M747" s="3">
        <f>sales[[#This Row],[Units Sold]]*sales[[#This Row],[Unit Price]]</f>
        <v>44588.07</v>
      </c>
      <c r="N747" s="3">
        <f>sales[[#This Row],[Units Sold]]*sales[[#This Row],[Unit Cost]]</f>
        <v>33070.68</v>
      </c>
      <c r="O747" s="3">
        <f>sales[[#This Row],[Total Sale]]-sales[[#This Row],[Total Cost]]</f>
        <v>11517.39</v>
      </c>
      <c r="P747" s="19">
        <f>YEAR(sales[[#This Row],[Order Date]])</f>
        <v>2022</v>
      </c>
      <c r="Q747" s="19" t="str">
        <f>TEXT(sales[[#This Row],[Order Date]],"mmm")</f>
        <v>ene</v>
      </c>
      <c r="R747" s="19">
        <f>sales[[#This Row],[Ship Date]]-sales[[#This Row],[Order Date]]</f>
        <v>29</v>
      </c>
    </row>
    <row r="748" spans="1:18" x14ac:dyDescent="0.25">
      <c r="A748" s="8">
        <v>116365230</v>
      </c>
      <c r="B748" t="s">
        <v>907</v>
      </c>
      <c r="C748" s="1">
        <v>44418</v>
      </c>
      <c r="D748" s="1">
        <v>44428</v>
      </c>
      <c r="E748" t="s">
        <v>1163</v>
      </c>
      <c r="F748" t="s">
        <v>6</v>
      </c>
      <c r="G748" t="str">
        <f>VLOOKUP(sales[[#This Row],[Country]],countryregion[],2,0)</f>
        <v>Sub-Saharan Africa</v>
      </c>
      <c r="H748" t="s">
        <v>379</v>
      </c>
      <c r="I748" t="s">
        <v>1148</v>
      </c>
      <c r="J748">
        <v>3912</v>
      </c>
      <c r="K748" s="3">
        <f>VLOOKUP(sales[[#This Row],[Item Type]],typepricecost[],2,0)</f>
        <v>437.2</v>
      </c>
      <c r="L748" s="3">
        <f>VLOOKUP(sales[[#This Row],[Item Type]],typepricecost[],3,0)</f>
        <v>263.33</v>
      </c>
      <c r="M748" s="3">
        <f>sales[[#This Row],[Units Sold]]*sales[[#This Row],[Unit Price]]</f>
        <v>1710326.4</v>
      </c>
      <c r="N748" s="3">
        <f>sales[[#This Row],[Units Sold]]*sales[[#This Row],[Unit Cost]]</f>
        <v>1030146.96</v>
      </c>
      <c r="O748" s="3">
        <f>sales[[#This Row],[Total Sale]]-sales[[#This Row],[Total Cost]]</f>
        <v>680179.44</v>
      </c>
      <c r="P748" s="19">
        <f>YEAR(sales[[#This Row],[Order Date]])</f>
        <v>2021</v>
      </c>
      <c r="Q748" s="19" t="str">
        <f>TEXT(sales[[#This Row],[Order Date]],"mmm")</f>
        <v>ago</v>
      </c>
      <c r="R748" s="19">
        <f>sales[[#This Row],[Ship Date]]-sales[[#This Row],[Order Date]]</f>
        <v>10</v>
      </c>
    </row>
    <row r="749" spans="1:18" x14ac:dyDescent="0.25">
      <c r="A749" s="8">
        <v>521671903</v>
      </c>
      <c r="B749" t="s">
        <v>908</v>
      </c>
      <c r="C749" s="1">
        <v>44558</v>
      </c>
      <c r="D749" s="1">
        <v>44598</v>
      </c>
      <c r="E749" t="s">
        <v>1164</v>
      </c>
      <c r="F749" t="s">
        <v>6</v>
      </c>
      <c r="G749" t="str">
        <f>VLOOKUP(sales[[#This Row],[Country]],countryregion[],2,0)</f>
        <v>Middle East and North Africa</v>
      </c>
      <c r="H749" t="s">
        <v>362</v>
      </c>
      <c r="I749" t="s">
        <v>1149</v>
      </c>
      <c r="J749">
        <v>3164</v>
      </c>
      <c r="K749" s="3">
        <f>VLOOKUP(sales[[#This Row],[Item Type]],typepricecost[],2,0)</f>
        <v>205.7</v>
      </c>
      <c r="L749" s="3">
        <f>VLOOKUP(sales[[#This Row],[Item Type]],typepricecost[],3,0)</f>
        <v>117.11</v>
      </c>
      <c r="M749" s="3">
        <f>sales[[#This Row],[Units Sold]]*sales[[#This Row],[Unit Price]]</f>
        <v>650834.79999999993</v>
      </c>
      <c r="N749" s="3">
        <f>sales[[#This Row],[Units Sold]]*sales[[#This Row],[Unit Cost]]</f>
        <v>370536.04</v>
      </c>
      <c r="O749" s="3">
        <f>sales[[#This Row],[Total Sale]]-sales[[#This Row],[Total Cost]]</f>
        <v>280298.75999999995</v>
      </c>
      <c r="P749" s="19">
        <f>YEAR(sales[[#This Row],[Order Date]])</f>
        <v>2021</v>
      </c>
      <c r="Q749" s="19" t="str">
        <f>TEXT(sales[[#This Row],[Order Date]],"mmm")</f>
        <v>dic</v>
      </c>
      <c r="R749" s="19">
        <f>sales[[#This Row],[Ship Date]]-sales[[#This Row],[Order Date]]</f>
        <v>40</v>
      </c>
    </row>
    <row r="750" spans="1:18" x14ac:dyDescent="0.25">
      <c r="A750" s="8">
        <v>200081908</v>
      </c>
      <c r="B750" t="s">
        <v>909</v>
      </c>
      <c r="C750" s="1">
        <v>44724</v>
      </c>
      <c r="D750" s="1">
        <v>44724</v>
      </c>
      <c r="E750" t="s">
        <v>1163</v>
      </c>
      <c r="F750" t="s">
        <v>3</v>
      </c>
      <c r="G750" t="str">
        <f>VLOOKUP(sales[[#This Row],[Country]],countryregion[],2,0)</f>
        <v>Australia and Oceania</v>
      </c>
      <c r="H750" t="s">
        <v>16</v>
      </c>
      <c r="I750" t="s">
        <v>1151</v>
      </c>
      <c r="J750">
        <v>7538</v>
      </c>
      <c r="K750" s="3">
        <f>VLOOKUP(sales[[#This Row],[Item Type]],typepricecost[],2,0)</f>
        <v>47.45</v>
      </c>
      <c r="L750" s="3">
        <f>VLOOKUP(sales[[#This Row],[Item Type]],typepricecost[],3,0)</f>
        <v>31.79</v>
      </c>
      <c r="M750" s="3">
        <f>sales[[#This Row],[Units Sold]]*sales[[#This Row],[Unit Price]]</f>
        <v>357678.10000000003</v>
      </c>
      <c r="N750" s="3">
        <f>sales[[#This Row],[Units Sold]]*sales[[#This Row],[Unit Cost]]</f>
        <v>239633.02</v>
      </c>
      <c r="O750" s="3">
        <f>sales[[#This Row],[Total Sale]]-sales[[#This Row],[Total Cost]]</f>
        <v>118045.08000000005</v>
      </c>
      <c r="P750" s="19">
        <f>YEAR(sales[[#This Row],[Order Date]])</f>
        <v>2022</v>
      </c>
      <c r="Q750" s="19" t="str">
        <f>TEXT(sales[[#This Row],[Order Date]],"mmm")</f>
        <v>jun</v>
      </c>
      <c r="R750" s="19">
        <f>sales[[#This Row],[Ship Date]]-sales[[#This Row],[Order Date]]</f>
        <v>0</v>
      </c>
    </row>
    <row r="751" spans="1:18" x14ac:dyDescent="0.25">
      <c r="A751" s="8">
        <v>821956574</v>
      </c>
      <c r="B751" t="s">
        <v>910</v>
      </c>
      <c r="C751" s="1">
        <v>44792</v>
      </c>
      <c r="D751" s="1">
        <v>44831</v>
      </c>
      <c r="E751" t="s">
        <v>1166</v>
      </c>
      <c r="F751" t="s">
        <v>3</v>
      </c>
      <c r="G751" t="str">
        <f>VLOOKUP(sales[[#This Row],[Country]],countryregion[],2,0)</f>
        <v>Sub-Saharan Africa</v>
      </c>
      <c r="H751" t="s">
        <v>379</v>
      </c>
      <c r="I751" t="s">
        <v>1148</v>
      </c>
      <c r="J751">
        <v>4071</v>
      </c>
      <c r="K751" s="3">
        <f>VLOOKUP(sales[[#This Row],[Item Type]],typepricecost[],2,0)</f>
        <v>437.2</v>
      </c>
      <c r="L751" s="3">
        <f>VLOOKUP(sales[[#This Row],[Item Type]],typepricecost[],3,0)</f>
        <v>263.33</v>
      </c>
      <c r="M751" s="3">
        <f>sales[[#This Row],[Units Sold]]*sales[[#This Row],[Unit Price]]</f>
        <v>1779841.2</v>
      </c>
      <c r="N751" s="3">
        <f>sales[[#This Row],[Units Sold]]*sales[[#This Row],[Unit Cost]]</f>
        <v>1072016.43</v>
      </c>
      <c r="O751" s="3">
        <f>sales[[#This Row],[Total Sale]]-sales[[#This Row],[Total Cost]]</f>
        <v>707824.77</v>
      </c>
      <c r="P751" s="19">
        <f>YEAR(sales[[#This Row],[Order Date]])</f>
        <v>2022</v>
      </c>
      <c r="Q751" s="19" t="str">
        <f>TEXT(sales[[#This Row],[Order Date]],"mmm")</f>
        <v>ago</v>
      </c>
      <c r="R751" s="19">
        <f>sales[[#This Row],[Ship Date]]-sales[[#This Row],[Order Date]]</f>
        <v>39</v>
      </c>
    </row>
    <row r="752" spans="1:18" x14ac:dyDescent="0.25">
      <c r="A752" s="8">
        <v>527969729</v>
      </c>
      <c r="B752" t="s">
        <v>911</v>
      </c>
      <c r="C752" s="1">
        <v>44262</v>
      </c>
      <c r="D752" s="1">
        <v>44303</v>
      </c>
      <c r="E752" t="s">
        <v>1165</v>
      </c>
      <c r="F752" t="s">
        <v>3</v>
      </c>
      <c r="G752" t="str">
        <f>VLOOKUP(sales[[#This Row],[Country]],countryregion[],2,0)</f>
        <v>Europe</v>
      </c>
      <c r="H752" t="s">
        <v>912</v>
      </c>
      <c r="I752" t="s">
        <v>1146</v>
      </c>
      <c r="J752">
        <v>6830</v>
      </c>
      <c r="K752" s="3">
        <f>VLOOKUP(sales[[#This Row],[Item Type]],typepricecost[],2,0)</f>
        <v>154.06</v>
      </c>
      <c r="L752" s="3">
        <f>VLOOKUP(sales[[#This Row],[Item Type]],typepricecost[],3,0)</f>
        <v>90.93</v>
      </c>
      <c r="M752" s="3">
        <f>sales[[#This Row],[Units Sold]]*sales[[#This Row],[Unit Price]]</f>
        <v>1052229.8</v>
      </c>
      <c r="N752" s="3">
        <f>sales[[#This Row],[Units Sold]]*sales[[#This Row],[Unit Cost]]</f>
        <v>621051.9</v>
      </c>
      <c r="O752" s="3">
        <f>sales[[#This Row],[Total Sale]]-sales[[#This Row],[Total Cost]]</f>
        <v>431177.9</v>
      </c>
      <c r="P752" s="19">
        <f>YEAR(sales[[#This Row],[Order Date]])</f>
        <v>2021</v>
      </c>
      <c r="Q752" s="19" t="str">
        <f>TEXT(sales[[#This Row],[Order Date]],"mmm")</f>
        <v>mar</v>
      </c>
      <c r="R752" s="19">
        <f>sales[[#This Row],[Ship Date]]-sales[[#This Row],[Order Date]]</f>
        <v>41</v>
      </c>
    </row>
    <row r="753" spans="1:18" x14ac:dyDescent="0.25">
      <c r="A753" s="8">
        <v>679107701</v>
      </c>
      <c r="B753" t="s">
        <v>913</v>
      </c>
      <c r="C753" s="1">
        <v>44870</v>
      </c>
      <c r="D753" s="1">
        <v>44872</v>
      </c>
      <c r="E753" t="s">
        <v>1163</v>
      </c>
      <c r="F753" t="s">
        <v>6</v>
      </c>
      <c r="G753" t="str">
        <f>VLOOKUP(sales[[#This Row],[Country]],countryregion[],2,0)</f>
        <v>Asia</v>
      </c>
      <c r="H753" t="s">
        <v>137</v>
      </c>
      <c r="I753" t="s">
        <v>1151</v>
      </c>
      <c r="J753">
        <v>1915</v>
      </c>
      <c r="K753" s="3">
        <f>VLOOKUP(sales[[#This Row],[Item Type]],typepricecost[],2,0)</f>
        <v>47.45</v>
      </c>
      <c r="L753" s="3">
        <f>VLOOKUP(sales[[#This Row],[Item Type]],typepricecost[],3,0)</f>
        <v>31.79</v>
      </c>
      <c r="M753" s="3">
        <f>sales[[#This Row],[Units Sold]]*sales[[#This Row],[Unit Price]]</f>
        <v>90866.75</v>
      </c>
      <c r="N753" s="3">
        <f>sales[[#This Row],[Units Sold]]*sales[[#This Row],[Unit Cost]]</f>
        <v>60877.85</v>
      </c>
      <c r="O753" s="3">
        <f>sales[[#This Row],[Total Sale]]-sales[[#This Row],[Total Cost]]</f>
        <v>29988.9</v>
      </c>
      <c r="P753" s="19">
        <f>YEAR(sales[[#This Row],[Order Date]])</f>
        <v>2022</v>
      </c>
      <c r="Q753" s="19" t="str">
        <f>TEXT(sales[[#This Row],[Order Date]],"mmm")</f>
        <v>nov</v>
      </c>
      <c r="R753" s="19">
        <f>sales[[#This Row],[Ship Date]]-sales[[#This Row],[Order Date]]</f>
        <v>2</v>
      </c>
    </row>
    <row r="754" spans="1:18" x14ac:dyDescent="0.25">
      <c r="A754" s="8">
        <v>906669318</v>
      </c>
      <c r="B754" t="s">
        <v>914</v>
      </c>
      <c r="C754" s="1">
        <v>44846</v>
      </c>
      <c r="D754" s="1">
        <v>44858</v>
      </c>
      <c r="E754" t="s">
        <v>1165</v>
      </c>
      <c r="F754" t="s">
        <v>6</v>
      </c>
      <c r="G754" t="str">
        <f>VLOOKUP(sales[[#This Row],[Country]],countryregion[],2,0)</f>
        <v>Europe</v>
      </c>
      <c r="H754" t="s">
        <v>118</v>
      </c>
      <c r="I754" t="s">
        <v>1146</v>
      </c>
      <c r="J754">
        <v>2454</v>
      </c>
      <c r="K754" s="3">
        <f>VLOOKUP(sales[[#This Row],[Item Type]],typepricecost[],2,0)</f>
        <v>154.06</v>
      </c>
      <c r="L754" s="3">
        <f>VLOOKUP(sales[[#This Row],[Item Type]],typepricecost[],3,0)</f>
        <v>90.93</v>
      </c>
      <c r="M754" s="3">
        <f>sales[[#This Row],[Units Sold]]*sales[[#This Row],[Unit Price]]</f>
        <v>378063.24</v>
      </c>
      <c r="N754" s="3">
        <f>sales[[#This Row],[Units Sold]]*sales[[#This Row],[Unit Cost]]</f>
        <v>223142.22000000003</v>
      </c>
      <c r="O754" s="3">
        <f>sales[[#This Row],[Total Sale]]-sales[[#This Row],[Total Cost]]</f>
        <v>154921.01999999996</v>
      </c>
      <c r="P754" s="19">
        <f>YEAR(sales[[#This Row],[Order Date]])</f>
        <v>2022</v>
      </c>
      <c r="Q754" s="19" t="str">
        <f>TEXT(sales[[#This Row],[Order Date]],"mmm")</f>
        <v>oct</v>
      </c>
      <c r="R754" s="19">
        <f>sales[[#This Row],[Ship Date]]-sales[[#This Row],[Order Date]]</f>
        <v>12</v>
      </c>
    </row>
    <row r="755" spans="1:18" x14ac:dyDescent="0.25">
      <c r="A755" s="8">
        <v>462265908</v>
      </c>
      <c r="B755" t="s">
        <v>915</v>
      </c>
      <c r="C755" s="1">
        <v>44651</v>
      </c>
      <c r="D755" s="1">
        <v>44670</v>
      </c>
      <c r="E755" t="s">
        <v>1163</v>
      </c>
      <c r="F755" t="s">
        <v>6</v>
      </c>
      <c r="G755" t="str">
        <f>VLOOKUP(sales[[#This Row],[Country]],countryregion[],2,0)</f>
        <v>Sub-Saharan Africa</v>
      </c>
      <c r="H755" t="s">
        <v>273</v>
      </c>
      <c r="I755" t="s">
        <v>2</v>
      </c>
      <c r="J755">
        <v>3610</v>
      </c>
      <c r="K755" s="3">
        <f>VLOOKUP(sales[[#This Row],[Item Type]],typepricecost[],2,0)</f>
        <v>152.58000000000001</v>
      </c>
      <c r="L755" s="3">
        <f>VLOOKUP(sales[[#This Row],[Item Type]],typepricecost[],3,0)</f>
        <v>97.44</v>
      </c>
      <c r="M755" s="3">
        <f>sales[[#This Row],[Units Sold]]*sales[[#This Row],[Unit Price]]</f>
        <v>550813.80000000005</v>
      </c>
      <c r="N755" s="3">
        <f>sales[[#This Row],[Units Sold]]*sales[[#This Row],[Unit Cost]]</f>
        <v>351758.39999999997</v>
      </c>
      <c r="O755" s="3">
        <f>sales[[#This Row],[Total Sale]]-sales[[#This Row],[Total Cost]]</f>
        <v>199055.40000000008</v>
      </c>
      <c r="P755" s="19">
        <f>YEAR(sales[[#This Row],[Order Date]])</f>
        <v>2022</v>
      </c>
      <c r="Q755" s="19" t="str">
        <f>TEXT(sales[[#This Row],[Order Date]],"mmm")</f>
        <v>mar</v>
      </c>
      <c r="R755" s="19">
        <f>sales[[#This Row],[Ship Date]]-sales[[#This Row],[Order Date]]</f>
        <v>19</v>
      </c>
    </row>
    <row r="756" spans="1:18" x14ac:dyDescent="0.25">
      <c r="A756" s="8">
        <v>467821300</v>
      </c>
      <c r="B756" t="s">
        <v>916</v>
      </c>
      <c r="C756" s="1">
        <v>44375</v>
      </c>
      <c r="D756" s="1">
        <v>44386</v>
      </c>
      <c r="E756" t="s">
        <v>1163</v>
      </c>
      <c r="F756" t="s">
        <v>6</v>
      </c>
      <c r="G756" t="str">
        <f>VLOOKUP(sales[[#This Row],[Country]],countryregion[],2,0)</f>
        <v>Europe</v>
      </c>
      <c r="H756" t="s">
        <v>477</v>
      </c>
      <c r="I756" t="s">
        <v>2</v>
      </c>
      <c r="J756">
        <v>7573</v>
      </c>
      <c r="K756" s="3">
        <f>VLOOKUP(sales[[#This Row],[Item Type]],typepricecost[],2,0)</f>
        <v>152.58000000000001</v>
      </c>
      <c r="L756" s="3">
        <f>VLOOKUP(sales[[#This Row],[Item Type]],typepricecost[],3,0)</f>
        <v>97.44</v>
      </c>
      <c r="M756" s="3">
        <f>sales[[#This Row],[Units Sold]]*sales[[#This Row],[Unit Price]]</f>
        <v>1155488.3400000001</v>
      </c>
      <c r="N756" s="3">
        <f>sales[[#This Row],[Units Sold]]*sales[[#This Row],[Unit Cost]]</f>
        <v>737913.12</v>
      </c>
      <c r="O756" s="3">
        <f>sales[[#This Row],[Total Sale]]-sales[[#This Row],[Total Cost]]</f>
        <v>417575.22000000009</v>
      </c>
      <c r="P756" s="19">
        <f>YEAR(sales[[#This Row],[Order Date]])</f>
        <v>2021</v>
      </c>
      <c r="Q756" s="19" t="str">
        <f>TEXT(sales[[#This Row],[Order Date]],"mmm")</f>
        <v>jun</v>
      </c>
      <c r="R756" s="19">
        <f>sales[[#This Row],[Ship Date]]-sales[[#This Row],[Order Date]]</f>
        <v>11</v>
      </c>
    </row>
    <row r="757" spans="1:18" x14ac:dyDescent="0.25">
      <c r="A757" s="8">
        <v>765571820</v>
      </c>
      <c r="B757" t="s">
        <v>917</v>
      </c>
      <c r="C757" s="1">
        <v>44253</v>
      </c>
      <c r="D757" s="1">
        <v>44293</v>
      </c>
      <c r="E757" t="s">
        <v>1165</v>
      </c>
      <c r="F757" t="s">
        <v>3</v>
      </c>
      <c r="G757" t="str">
        <f>VLOOKUP(sales[[#This Row],[Country]],countryregion[],2,0)</f>
        <v>Sub-Saharan Africa</v>
      </c>
      <c r="H757" t="s">
        <v>379</v>
      </c>
      <c r="I757" t="s">
        <v>1148</v>
      </c>
      <c r="J757">
        <v>8569</v>
      </c>
      <c r="K757" s="3">
        <f>VLOOKUP(sales[[#This Row],[Item Type]],typepricecost[],2,0)</f>
        <v>437.2</v>
      </c>
      <c r="L757" s="3">
        <f>VLOOKUP(sales[[#This Row],[Item Type]],typepricecost[],3,0)</f>
        <v>263.33</v>
      </c>
      <c r="M757" s="3">
        <f>sales[[#This Row],[Units Sold]]*sales[[#This Row],[Unit Price]]</f>
        <v>3746366.8</v>
      </c>
      <c r="N757" s="3">
        <f>sales[[#This Row],[Units Sold]]*sales[[#This Row],[Unit Cost]]</f>
        <v>2256474.77</v>
      </c>
      <c r="O757" s="3">
        <f>sales[[#This Row],[Total Sale]]-sales[[#This Row],[Total Cost]]</f>
        <v>1489892.0299999998</v>
      </c>
      <c r="P757" s="19">
        <f>YEAR(sales[[#This Row],[Order Date]])</f>
        <v>2021</v>
      </c>
      <c r="Q757" s="19" t="str">
        <f>TEXT(sales[[#This Row],[Order Date]],"mmm")</f>
        <v>feb</v>
      </c>
      <c r="R757" s="19">
        <f>sales[[#This Row],[Ship Date]]-sales[[#This Row],[Order Date]]</f>
        <v>40</v>
      </c>
    </row>
    <row r="758" spans="1:18" x14ac:dyDescent="0.25">
      <c r="A758" s="8">
        <v>368066298</v>
      </c>
      <c r="B758" t="s">
        <v>918</v>
      </c>
      <c r="C758" s="1">
        <v>44144</v>
      </c>
      <c r="D758" s="1">
        <v>44189</v>
      </c>
      <c r="E758" t="s">
        <v>1166</v>
      </c>
      <c r="F758" t="s">
        <v>6</v>
      </c>
      <c r="G758" t="str">
        <f>VLOOKUP(sales[[#This Row],[Country]],countryregion[],2,0)</f>
        <v>Central America and the Caribbean</v>
      </c>
      <c r="H758" t="s">
        <v>164</v>
      </c>
      <c r="I758" t="s">
        <v>1148</v>
      </c>
      <c r="J758">
        <v>7852</v>
      </c>
      <c r="K758" s="3">
        <f>VLOOKUP(sales[[#This Row],[Item Type]],typepricecost[],2,0)</f>
        <v>437.2</v>
      </c>
      <c r="L758" s="3">
        <f>VLOOKUP(sales[[#This Row],[Item Type]],typepricecost[],3,0)</f>
        <v>263.33</v>
      </c>
      <c r="M758" s="3">
        <f>sales[[#This Row],[Units Sold]]*sales[[#This Row],[Unit Price]]</f>
        <v>3432894.4</v>
      </c>
      <c r="N758" s="3">
        <f>sales[[#This Row],[Units Sold]]*sales[[#This Row],[Unit Cost]]</f>
        <v>2067667.16</v>
      </c>
      <c r="O758" s="3">
        <f>sales[[#This Row],[Total Sale]]-sales[[#This Row],[Total Cost]]</f>
        <v>1365227.24</v>
      </c>
      <c r="P758" s="19">
        <f>YEAR(sales[[#This Row],[Order Date]])</f>
        <v>2020</v>
      </c>
      <c r="Q758" s="19" t="str">
        <f>TEXT(sales[[#This Row],[Order Date]],"mmm")</f>
        <v>nov</v>
      </c>
      <c r="R758" s="19">
        <f>sales[[#This Row],[Ship Date]]-sales[[#This Row],[Order Date]]</f>
        <v>45</v>
      </c>
    </row>
    <row r="759" spans="1:18" x14ac:dyDescent="0.25">
      <c r="A759" s="8">
        <v>608166062</v>
      </c>
      <c r="B759" t="s">
        <v>919</v>
      </c>
      <c r="C759" s="1">
        <v>44055</v>
      </c>
      <c r="D759" s="1">
        <v>44083</v>
      </c>
      <c r="E759" t="s">
        <v>1164</v>
      </c>
      <c r="F759" t="s">
        <v>6</v>
      </c>
      <c r="G759" t="str">
        <f>VLOOKUP(sales[[#This Row],[Country]],countryregion[],2,0)</f>
        <v>Sub-Saharan Africa</v>
      </c>
      <c r="H759" t="s">
        <v>241</v>
      </c>
      <c r="I759" t="s">
        <v>1153</v>
      </c>
      <c r="J759">
        <v>8707</v>
      </c>
      <c r="K759" s="3">
        <f>VLOOKUP(sales[[#This Row],[Item Type]],typepricecost[],2,0)</f>
        <v>668.27</v>
      </c>
      <c r="L759" s="3">
        <f>VLOOKUP(sales[[#This Row],[Item Type]],typepricecost[],3,0)</f>
        <v>502.54</v>
      </c>
      <c r="M759" s="3">
        <f>sales[[#This Row],[Units Sold]]*sales[[#This Row],[Unit Price]]</f>
        <v>5818626.8899999997</v>
      </c>
      <c r="N759" s="3">
        <f>sales[[#This Row],[Units Sold]]*sales[[#This Row],[Unit Cost]]</f>
        <v>4375615.78</v>
      </c>
      <c r="O759" s="3">
        <f>sales[[#This Row],[Total Sale]]-sales[[#This Row],[Total Cost]]</f>
        <v>1443011.1099999994</v>
      </c>
      <c r="P759" s="19">
        <f>YEAR(sales[[#This Row],[Order Date]])</f>
        <v>2020</v>
      </c>
      <c r="Q759" s="19" t="str">
        <f>TEXT(sales[[#This Row],[Order Date]],"mmm")</f>
        <v>ago</v>
      </c>
      <c r="R759" s="19">
        <f>sales[[#This Row],[Ship Date]]-sales[[#This Row],[Order Date]]</f>
        <v>28</v>
      </c>
    </row>
    <row r="760" spans="1:18" x14ac:dyDescent="0.25">
      <c r="A760" s="8">
        <v>189044940</v>
      </c>
      <c r="B760" t="s">
        <v>920</v>
      </c>
      <c r="C760" s="1">
        <v>44661</v>
      </c>
      <c r="D760" s="1">
        <v>44693</v>
      </c>
      <c r="E760" t="s">
        <v>1165</v>
      </c>
      <c r="F760" t="s">
        <v>6</v>
      </c>
      <c r="G760" t="str">
        <f>VLOOKUP(sales[[#This Row],[Country]],countryregion[],2,0)</f>
        <v>Sub-Saharan Africa</v>
      </c>
      <c r="H760" t="s">
        <v>921</v>
      </c>
      <c r="I760" t="s">
        <v>1152</v>
      </c>
      <c r="J760">
        <v>1454</v>
      </c>
      <c r="K760" s="3">
        <f>VLOOKUP(sales[[#This Row],[Item Type]],typepricecost[],2,0)</f>
        <v>109.28</v>
      </c>
      <c r="L760" s="3">
        <f>VLOOKUP(sales[[#This Row],[Item Type]],typepricecost[],3,0)</f>
        <v>35.840000000000003</v>
      </c>
      <c r="M760" s="3">
        <f>sales[[#This Row],[Units Sold]]*sales[[#This Row],[Unit Price]]</f>
        <v>158893.12</v>
      </c>
      <c r="N760" s="3">
        <f>sales[[#This Row],[Units Sold]]*sales[[#This Row],[Unit Cost]]</f>
        <v>52111.360000000008</v>
      </c>
      <c r="O760" s="3">
        <f>sales[[#This Row],[Total Sale]]-sales[[#This Row],[Total Cost]]</f>
        <v>106781.75999999998</v>
      </c>
      <c r="P760" s="19">
        <f>YEAR(sales[[#This Row],[Order Date]])</f>
        <v>2022</v>
      </c>
      <c r="Q760" s="19" t="str">
        <f>TEXT(sales[[#This Row],[Order Date]],"mmm")</f>
        <v>abr</v>
      </c>
      <c r="R760" s="19">
        <f>sales[[#This Row],[Ship Date]]-sales[[#This Row],[Order Date]]</f>
        <v>32</v>
      </c>
    </row>
    <row r="761" spans="1:18" x14ac:dyDescent="0.25">
      <c r="A761" s="8">
        <v>134189260</v>
      </c>
      <c r="B761" t="s">
        <v>922</v>
      </c>
      <c r="C761" s="1">
        <v>44696</v>
      </c>
      <c r="D761" s="1">
        <v>44705</v>
      </c>
      <c r="E761" t="s">
        <v>1166</v>
      </c>
      <c r="F761" t="s">
        <v>3</v>
      </c>
      <c r="G761" t="str">
        <f>VLOOKUP(sales[[#This Row],[Country]],countryregion[],2,0)</f>
        <v>Australia and Oceania</v>
      </c>
      <c r="H761" t="s">
        <v>294</v>
      </c>
      <c r="I761" t="s">
        <v>1149</v>
      </c>
      <c r="J761">
        <v>8439</v>
      </c>
      <c r="K761" s="3">
        <f>VLOOKUP(sales[[#This Row],[Item Type]],typepricecost[],2,0)</f>
        <v>205.7</v>
      </c>
      <c r="L761" s="3">
        <f>VLOOKUP(sales[[#This Row],[Item Type]],typepricecost[],3,0)</f>
        <v>117.11</v>
      </c>
      <c r="M761" s="3">
        <f>sales[[#This Row],[Units Sold]]*sales[[#This Row],[Unit Price]]</f>
        <v>1735902.2999999998</v>
      </c>
      <c r="N761" s="3">
        <f>sales[[#This Row],[Units Sold]]*sales[[#This Row],[Unit Cost]]</f>
        <v>988291.29</v>
      </c>
      <c r="O761" s="3">
        <f>sales[[#This Row],[Total Sale]]-sales[[#This Row],[Total Cost]]</f>
        <v>747611.00999999978</v>
      </c>
      <c r="P761" s="19">
        <f>YEAR(sales[[#This Row],[Order Date]])</f>
        <v>2022</v>
      </c>
      <c r="Q761" s="19" t="str">
        <f>TEXT(sales[[#This Row],[Order Date]],"mmm")</f>
        <v>may</v>
      </c>
      <c r="R761" s="19">
        <f>sales[[#This Row],[Ship Date]]-sales[[#This Row],[Order Date]]</f>
        <v>9</v>
      </c>
    </row>
    <row r="762" spans="1:18" x14ac:dyDescent="0.25">
      <c r="A762" s="8">
        <v>637397849</v>
      </c>
      <c r="B762" t="s">
        <v>923</v>
      </c>
      <c r="C762" s="1">
        <v>44609</v>
      </c>
      <c r="D762" s="1">
        <v>44613</v>
      </c>
      <c r="E762" t="s">
        <v>1163</v>
      </c>
      <c r="F762" t="s">
        <v>3</v>
      </c>
      <c r="G762" t="str">
        <f>VLOOKUP(sales[[#This Row],[Country]],countryregion[],2,0)</f>
        <v>Middle East and North Africa</v>
      </c>
      <c r="H762" t="s">
        <v>126</v>
      </c>
      <c r="I762" t="s">
        <v>1154</v>
      </c>
      <c r="J762">
        <v>9043</v>
      </c>
      <c r="K762" s="3">
        <f>VLOOKUP(sales[[#This Row],[Item Type]],typepricecost[],2,0)</f>
        <v>81.73</v>
      </c>
      <c r="L762" s="3">
        <f>VLOOKUP(sales[[#This Row],[Item Type]],typepricecost[],3,0)</f>
        <v>56.67</v>
      </c>
      <c r="M762" s="3">
        <f>sales[[#This Row],[Units Sold]]*sales[[#This Row],[Unit Price]]</f>
        <v>739084.39</v>
      </c>
      <c r="N762" s="3">
        <f>sales[[#This Row],[Units Sold]]*sales[[#This Row],[Unit Cost]]</f>
        <v>512466.81</v>
      </c>
      <c r="O762" s="3">
        <f>sales[[#This Row],[Total Sale]]-sales[[#This Row],[Total Cost]]</f>
        <v>226617.58000000002</v>
      </c>
      <c r="P762" s="19">
        <f>YEAR(sales[[#This Row],[Order Date]])</f>
        <v>2022</v>
      </c>
      <c r="Q762" s="19" t="str">
        <f>TEXT(sales[[#This Row],[Order Date]],"mmm")</f>
        <v>feb</v>
      </c>
      <c r="R762" s="19">
        <f>sales[[#This Row],[Ship Date]]-sales[[#This Row],[Order Date]]</f>
        <v>4</v>
      </c>
    </row>
    <row r="763" spans="1:18" x14ac:dyDescent="0.25">
      <c r="A763" s="8">
        <v>612782037</v>
      </c>
      <c r="B763" t="s">
        <v>924</v>
      </c>
      <c r="C763" s="1">
        <v>43947</v>
      </c>
      <c r="D763" s="1">
        <v>43970</v>
      </c>
      <c r="E763" t="s">
        <v>1165</v>
      </c>
      <c r="F763" t="s">
        <v>6</v>
      </c>
      <c r="G763" t="str">
        <f>VLOOKUP(sales[[#This Row],[Country]],countryregion[],2,0)</f>
        <v>Europe</v>
      </c>
      <c r="H763" t="s">
        <v>169</v>
      </c>
      <c r="I763" t="s">
        <v>1152</v>
      </c>
      <c r="J763">
        <v>4677</v>
      </c>
      <c r="K763" s="3">
        <f>VLOOKUP(sales[[#This Row],[Item Type]],typepricecost[],2,0)</f>
        <v>109.28</v>
      </c>
      <c r="L763" s="3">
        <f>VLOOKUP(sales[[#This Row],[Item Type]],typepricecost[],3,0)</f>
        <v>35.840000000000003</v>
      </c>
      <c r="M763" s="3">
        <f>sales[[#This Row],[Units Sold]]*sales[[#This Row],[Unit Price]]</f>
        <v>511102.56</v>
      </c>
      <c r="N763" s="3">
        <f>sales[[#This Row],[Units Sold]]*sales[[#This Row],[Unit Cost]]</f>
        <v>167623.68000000002</v>
      </c>
      <c r="O763" s="3">
        <f>sales[[#This Row],[Total Sale]]-sales[[#This Row],[Total Cost]]</f>
        <v>343478.88</v>
      </c>
      <c r="P763" s="19">
        <f>YEAR(sales[[#This Row],[Order Date]])</f>
        <v>2020</v>
      </c>
      <c r="Q763" s="19" t="str">
        <f>TEXT(sales[[#This Row],[Order Date]],"mmm")</f>
        <v>abr</v>
      </c>
      <c r="R763" s="19">
        <f>sales[[#This Row],[Ship Date]]-sales[[#This Row],[Order Date]]</f>
        <v>23</v>
      </c>
    </row>
    <row r="764" spans="1:18" x14ac:dyDescent="0.25">
      <c r="A764" s="8">
        <v>844765651</v>
      </c>
      <c r="B764" t="s">
        <v>925</v>
      </c>
      <c r="C764" s="1">
        <v>43975</v>
      </c>
      <c r="D764" s="1">
        <v>43983</v>
      </c>
      <c r="E764" t="s">
        <v>1166</v>
      </c>
      <c r="F764" t="s">
        <v>3</v>
      </c>
      <c r="G764" t="str">
        <f>VLOOKUP(sales[[#This Row],[Country]],countryregion[],2,0)</f>
        <v>Asia</v>
      </c>
      <c r="H764" t="s">
        <v>139</v>
      </c>
      <c r="I764" t="s">
        <v>1145</v>
      </c>
      <c r="J764">
        <v>3783</v>
      </c>
      <c r="K764" s="3">
        <f>VLOOKUP(sales[[#This Row],[Item Type]],typepricecost[],2,0)</f>
        <v>651.21</v>
      </c>
      <c r="L764" s="3">
        <f>VLOOKUP(sales[[#This Row],[Item Type]],typepricecost[],3,0)</f>
        <v>524.96</v>
      </c>
      <c r="M764" s="3">
        <f>sales[[#This Row],[Units Sold]]*sales[[#This Row],[Unit Price]]</f>
        <v>2463527.4300000002</v>
      </c>
      <c r="N764" s="3">
        <f>sales[[#This Row],[Units Sold]]*sales[[#This Row],[Unit Cost]]</f>
        <v>1985923.6800000002</v>
      </c>
      <c r="O764" s="3">
        <f>sales[[#This Row],[Total Sale]]-sales[[#This Row],[Total Cost]]</f>
        <v>477603.75</v>
      </c>
      <c r="P764" s="19">
        <f>YEAR(sales[[#This Row],[Order Date]])</f>
        <v>2020</v>
      </c>
      <c r="Q764" s="19" t="str">
        <f>TEXT(sales[[#This Row],[Order Date]],"mmm")</f>
        <v>may</v>
      </c>
      <c r="R764" s="19">
        <f>sales[[#This Row],[Ship Date]]-sales[[#This Row],[Order Date]]</f>
        <v>8</v>
      </c>
    </row>
    <row r="765" spans="1:18" x14ac:dyDescent="0.25">
      <c r="A765" s="8">
        <v>838085019</v>
      </c>
      <c r="B765" t="s">
        <v>926</v>
      </c>
      <c r="C765" s="1">
        <v>44014</v>
      </c>
      <c r="D765" s="1">
        <v>44033</v>
      </c>
      <c r="E765" t="s">
        <v>1164</v>
      </c>
      <c r="F765" t="s">
        <v>3</v>
      </c>
      <c r="G765" t="str">
        <f>VLOOKUP(sales[[#This Row],[Country]],countryregion[],2,0)</f>
        <v>Sub-Saharan Africa</v>
      </c>
      <c r="H765" t="s">
        <v>250</v>
      </c>
      <c r="I765" t="s">
        <v>1151</v>
      </c>
      <c r="J765">
        <v>6836</v>
      </c>
      <c r="K765" s="3">
        <f>VLOOKUP(sales[[#This Row],[Item Type]],typepricecost[],2,0)</f>
        <v>47.45</v>
      </c>
      <c r="L765" s="3">
        <f>VLOOKUP(sales[[#This Row],[Item Type]],typepricecost[],3,0)</f>
        <v>31.79</v>
      </c>
      <c r="M765" s="3">
        <f>sales[[#This Row],[Units Sold]]*sales[[#This Row],[Unit Price]]</f>
        <v>324368.2</v>
      </c>
      <c r="N765" s="3">
        <f>sales[[#This Row],[Units Sold]]*sales[[#This Row],[Unit Cost]]</f>
        <v>217316.44</v>
      </c>
      <c r="O765" s="3">
        <f>sales[[#This Row],[Total Sale]]-sales[[#This Row],[Total Cost]]</f>
        <v>107051.76000000001</v>
      </c>
      <c r="P765" s="19">
        <f>YEAR(sales[[#This Row],[Order Date]])</f>
        <v>2020</v>
      </c>
      <c r="Q765" s="19" t="str">
        <f>TEXT(sales[[#This Row],[Order Date]],"mmm")</f>
        <v>jul</v>
      </c>
      <c r="R765" s="19">
        <f>sales[[#This Row],[Ship Date]]-sales[[#This Row],[Order Date]]</f>
        <v>19</v>
      </c>
    </row>
    <row r="766" spans="1:18" x14ac:dyDescent="0.25">
      <c r="A766" s="8">
        <v>167788970</v>
      </c>
      <c r="B766" t="s">
        <v>927</v>
      </c>
      <c r="C766" s="1">
        <v>44054</v>
      </c>
      <c r="D766" s="1">
        <v>44054</v>
      </c>
      <c r="E766" t="s">
        <v>1164</v>
      </c>
      <c r="F766" t="s">
        <v>3</v>
      </c>
      <c r="G766" t="str">
        <f>VLOOKUP(sales[[#This Row],[Country]],countryregion[],2,0)</f>
        <v>Europe</v>
      </c>
      <c r="H766" t="s">
        <v>1</v>
      </c>
      <c r="I766" t="s">
        <v>2</v>
      </c>
      <c r="J766">
        <v>1340</v>
      </c>
      <c r="K766" s="3">
        <f>VLOOKUP(sales[[#This Row],[Item Type]],typepricecost[],2,0)</f>
        <v>152.58000000000001</v>
      </c>
      <c r="L766" s="3">
        <f>VLOOKUP(sales[[#This Row],[Item Type]],typepricecost[],3,0)</f>
        <v>97.44</v>
      </c>
      <c r="M766" s="3">
        <f>sales[[#This Row],[Units Sold]]*sales[[#This Row],[Unit Price]]</f>
        <v>204457.2</v>
      </c>
      <c r="N766" s="3">
        <f>sales[[#This Row],[Units Sold]]*sales[[#This Row],[Unit Cost]]</f>
        <v>130569.59999999999</v>
      </c>
      <c r="O766" s="3">
        <f>sales[[#This Row],[Total Sale]]-sales[[#This Row],[Total Cost]]</f>
        <v>73887.60000000002</v>
      </c>
      <c r="P766" s="19">
        <f>YEAR(sales[[#This Row],[Order Date]])</f>
        <v>2020</v>
      </c>
      <c r="Q766" s="19" t="str">
        <f>TEXT(sales[[#This Row],[Order Date]],"mmm")</f>
        <v>ago</v>
      </c>
      <c r="R766" s="19">
        <f>sales[[#This Row],[Ship Date]]-sales[[#This Row],[Order Date]]</f>
        <v>0</v>
      </c>
    </row>
    <row r="767" spans="1:18" x14ac:dyDescent="0.25">
      <c r="A767" s="8">
        <v>729238831</v>
      </c>
      <c r="B767" t="s">
        <v>928</v>
      </c>
      <c r="C767" s="1">
        <v>44232</v>
      </c>
      <c r="D767" s="1">
        <v>44243</v>
      </c>
      <c r="E767" t="s">
        <v>1163</v>
      </c>
      <c r="F767" t="s">
        <v>3</v>
      </c>
      <c r="G767" t="str">
        <f>VLOOKUP(sales[[#This Row],[Country]],countryregion[],2,0)</f>
        <v>Sub-Saharan Africa</v>
      </c>
      <c r="H767" t="s">
        <v>171</v>
      </c>
      <c r="I767" t="s">
        <v>1145</v>
      </c>
      <c r="J767">
        <v>6830</v>
      </c>
      <c r="K767" s="3">
        <f>VLOOKUP(sales[[#This Row],[Item Type]],typepricecost[],2,0)</f>
        <v>651.21</v>
      </c>
      <c r="L767" s="3">
        <f>VLOOKUP(sales[[#This Row],[Item Type]],typepricecost[],3,0)</f>
        <v>524.96</v>
      </c>
      <c r="M767" s="3">
        <f>sales[[#This Row],[Units Sold]]*sales[[#This Row],[Unit Price]]</f>
        <v>4447764.3</v>
      </c>
      <c r="N767" s="3">
        <f>sales[[#This Row],[Units Sold]]*sales[[#This Row],[Unit Cost]]</f>
        <v>3585476.8000000003</v>
      </c>
      <c r="O767" s="3">
        <f>sales[[#This Row],[Total Sale]]-sales[[#This Row],[Total Cost]]</f>
        <v>862287.49999999953</v>
      </c>
      <c r="P767" s="19">
        <f>YEAR(sales[[#This Row],[Order Date]])</f>
        <v>2021</v>
      </c>
      <c r="Q767" s="19" t="str">
        <f>TEXT(sales[[#This Row],[Order Date]],"mmm")</f>
        <v>feb</v>
      </c>
      <c r="R767" s="19">
        <f>sales[[#This Row],[Ship Date]]-sales[[#This Row],[Order Date]]</f>
        <v>11</v>
      </c>
    </row>
    <row r="768" spans="1:18" x14ac:dyDescent="0.25">
      <c r="A768" s="8">
        <v>888108432</v>
      </c>
      <c r="B768" t="s">
        <v>929</v>
      </c>
      <c r="C768" s="1">
        <v>44310</v>
      </c>
      <c r="D768" s="1">
        <v>44360</v>
      </c>
      <c r="E768" t="s">
        <v>1164</v>
      </c>
      <c r="F768" t="s">
        <v>6</v>
      </c>
      <c r="G768" t="str">
        <f>VLOOKUP(sales[[#This Row],[Country]],countryregion[],2,0)</f>
        <v>Sub-Saharan Africa</v>
      </c>
      <c r="H768" t="s">
        <v>128</v>
      </c>
      <c r="I768" t="s">
        <v>1150</v>
      </c>
      <c r="J768">
        <v>9876</v>
      </c>
      <c r="K768" s="3">
        <f>VLOOKUP(sales[[#This Row],[Item Type]],typepricecost[],2,0)</f>
        <v>255.28</v>
      </c>
      <c r="L768" s="3">
        <f>VLOOKUP(sales[[#This Row],[Item Type]],typepricecost[],3,0)</f>
        <v>159.41999999999999</v>
      </c>
      <c r="M768" s="3">
        <f>sales[[#This Row],[Units Sold]]*sales[[#This Row],[Unit Price]]</f>
        <v>2521145.2799999998</v>
      </c>
      <c r="N768" s="3">
        <f>sales[[#This Row],[Units Sold]]*sales[[#This Row],[Unit Cost]]</f>
        <v>1574431.92</v>
      </c>
      <c r="O768" s="3">
        <f>sales[[#This Row],[Total Sale]]-sales[[#This Row],[Total Cost]]</f>
        <v>946713.35999999987</v>
      </c>
      <c r="P768" s="19">
        <f>YEAR(sales[[#This Row],[Order Date]])</f>
        <v>2021</v>
      </c>
      <c r="Q768" s="19" t="str">
        <f>TEXT(sales[[#This Row],[Order Date]],"mmm")</f>
        <v>abr</v>
      </c>
      <c r="R768" s="19">
        <f>sales[[#This Row],[Ship Date]]-sales[[#This Row],[Order Date]]</f>
        <v>50</v>
      </c>
    </row>
    <row r="769" spans="1:18" x14ac:dyDescent="0.25">
      <c r="A769" s="8">
        <v>430384099</v>
      </c>
      <c r="B769" t="s">
        <v>930</v>
      </c>
      <c r="C769" s="1">
        <v>44197</v>
      </c>
      <c r="D769" s="1">
        <v>44223</v>
      </c>
      <c r="E769" t="s">
        <v>1165</v>
      </c>
      <c r="F769" t="s">
        <v>6</v>
      </c>
      <c r="G769" t="str">
        <f>VLOOKUP(sales[[#This Row],[Country]],countryregion[],2,0)</f>
        <v>Central America and the Caribbean</v>
      </c>
      <c r="H769" t="s">
        <v>164</v>
      </c>
      <c r="I769" t="s">
        <v>2</v>
      </c>
      <c r="J769">
        <v>9074</v>
      </c>
      <c r="K769" s="3">
        <f>VLOOKUP(sales[[#This Row],[Item Type]],typepricecost[],2,0)</f>
        <v>152.58000000000001</v>
      </c>
      <c r="L769" s="3">
        <f>VLOOKUP(sales[[#This Row],[Item Type]],typepricecost[],3,0)</f>
        <v>97.44</v>
      </c>
      <c r="M769" s="3">
        <f>sales[[#This Row],[Units Sold]]*sales[[#This Row],[Unit Price]]</f>
        <v>1384510.9200000002</v>
      </c>
      <c r="N769" s="3">
        <f>sales[[#This Row],[Units Sold]]*sales[[#This Row],[Unit Cost]]</f>
        <v>884170.55999999994</v>
      </c>
      <c r="O769" s="3">
        <f>sales[[#This Row],[Total Sale]]-sales[[#This Row],[Total Cost]]</f>
        <v>500340.36000000022</v>
      </c>
      <c r="P769" s="19">
        <f>YEAR(sales[[#This Row],[Order Date]])</f>
        <v>2021</v>
      </c>
      <c r="Q769" s="19" t="str">
        <f>TEXT(sales[[#This Row],[Order Date]],"mmm")</f>
        <v>ene</v>
      </c>
      <c r="R769" s="19">
        <f>sales[[#This Row],[Ship Date]]-sales[[#This Row],[Order Date]]</f>
        <v>26</v>
      </c>
    </row>
    <row r="770" spans="1:18" x14ac:dyDescent="0.25">
      <c r="A770" s="8">
        <v>112364661</v>
      </c>
      <c r="B770" t="s">
        <v>931</v>
      </c>
      <c r="C770" s="1">
        <v>44470</v>
      </c>
      <c r="D770" s="1">
        <v>44509</v>
      </c>
      <c r="E770" t="s">
        <v>1165</v>
      </c>
      <c r="F770" t="s">
        <v>3</v>
      </c>
      <c r="G770" t="str">
        <f>VLOOKUP(sales[[#This Row],[Country]],countryregion[],2,0)</f>
        <v>Sub-Saharan Africa</v>
      </c>
      <c r="H770" t="s">
        <v>201</v>
      </c>
      <c r="I770" t="s">
        <v>1149</v>
      </c>
      <c r="J770">
        <v>55</v>
      </c>
      <c r="K770" s="3">
        <f>VLOOKUP(sales[[#This Row],[Item Type]],typepricecost[],2,0)</f>
        <v>205.7</v>
      </c>
      <c r="L770" s="3">
        <f>VLOOKUP(sales[[#This Row],[Item Type]],typepricecost[],3,0)</f>
        <v>117.11</v>
      </c>
      <c r="M770" s="3">
        <f>sales[[#This Row],[Units Sold]]*sales[[#This Row],[Unit Price]]</f>
        <v>11313.5</v>
      </c>
      <c r="N770" s="3">
        <f>sales[[#This Row],[Units Sold]]*sales[[#This Row],[Unit Cost]]</f>
        <v>6441.05</v>
      </c>
      <c r="O770" s="3">
        <f>sales[[#This Row],[Total Sale]]-sales[[#This Row],[Total Cost]]</f>
        <v>4872.45</v>
      </c>
      <c r="P770" s="19">
        <f>YEAR(sales[[#This Row],[Order Date]])</f>
        <v>2021</v>
      </c>
      <c r="Q770" s="19" t="str">
        <f>TEXT(sales[[#This Row],[Order Date]],"mmm")</f>
        <v>oct</v>
      </c>
      <c r="R770" s="19">
        <f>sales[[#This Row],[Ship Date]]-sales[[#This Row],[Order Date]]</f>
        <v>39</v>
      </c>
    </row>
    <row r="771" spans="1:18" x14ac:dyDescent="0.25">
      <c r="A771" s="8">
        <v>310661447</v>
      </c>
      <c r="B771" t="s">
        <v>784</v>
      </c>
      <c r="C771" s="1">
        <v>44811</v>
      </c>
      <c r="D771" s="1">
        <v>44812</v>
      </c>
      <c r="E771" t="s">
        <v>1165</v>
      </c>
      <c r="F771" t="s">
        <v>6</v>
      </c>
      <c r="G771" t="str">
        <f>VLOOKUP(sales[[#This Row],[Country]],countryregion[],2,0)</f>
        <v>Europe</v>
      </c>
      <c r="H771" t="s">
        <v>66</v>
      </c>
      <c r="I771" t="s">
        <v>1153</v>
      </c>
      <c r="J771">
        <v>480</v>
      </c>
      <c r="K771" s="3">
        <f>VLOOKUP(sales[[#This Row],[Item Type]],typepricecost[],2,0)</f>
        <v>668.27</v>
      </c>
      <c r="L771" s="3">
        <f>VLOOKUP(sales[[#This Row],[Item Type]],typepricecost[],3,0)</f>
        <v>502.54</v>
      </c>
      <c r="M771" s="3">
        <f>sales[[#This Row],[Units Sold]]*sales[[#This Row],[Unit Price]]</f>
        <v>320769.59999999998</v>
      </c>
      <c r="N771" s="3">
        <f>sales[[#This Row],[Units Sold]]*sales[[#This Row],[Unit Cost]]</f>
        <v>241219.20000000001</v>
      </c>
      <c r="O771" s="3">
        <f>sales[[#This Row],[Total Sale]]-sales[[#This Row],[Total Cost]]</f>
        <v>79550.399999999965</v>
      </c>
      <c r="P771" s="19">
        <f>YEAR(sales[[#This Row],[Order Date]])</f>
        <v>2022</v>
      </c>
      <c r="Q771" s="19" t="str">
        <f>TEXT(sales[[#This Row],[Order Date]],"mmm")</f>
        <v>sep</v>
      </c>
      <c r="R771" s="19">
        <f>sales[[#This Row],[Ship Date]]-sales[[#This Row],[Order Date]]</f>
        <v>1</v>
      </c>
    </row>
    <row r="772" spans="1:18" x14ac:dyDescent="0.25">
      <c r="A772" s="8">
        <v>572198283</v>
      </c>
      <c r="B772" t="s">
        <v>932</v>
      </c>
      <c r="C772" s="1">
        <v>44523</v>
      </c>
      <c r="D772" s="1">
        <v>44536</v>
      </c>
      <c r="E772" t="s">
        <v>1164</v>
      </c>
      <c r="F772" t="s">
        <v>3</v>
      </c>
      <c r="G772" t="str">
        <f>VLOOKUP(sales[[#This Row],[Country]],countryregion[],2,0)</f>
        <v>Europe</v>
      </c>
      <c r="H772" t="s">
        <v>329</v>
      </c>
      <c r="I772" t="s">
        <v>1152</v>
      </c>
      <c r="J772">
        <v>5042</v>
      </c>
      <c r="K772" s="3">
        <f>VLOOKUP(sales[[#This Row],[Item Type]],typepricecost[],2,0)</f>
        <v>109.28</v>
      </c>
      <c r="L772" s="3">
        <f>VLOOKUP(sales[[#This Row],[Item Type]],typepricecost[],3,0)</f>
        <v>35.840000000000003</v>
      </c>
      <c r="M772" s="3">
        <f>sales[[#This Row],[Units Sold]]*sales[[#This Row],[Unit Price]]</f>
        <v>550989.76</v>
      </c>
      <c r="N772" s="3">
        <f>sales[[#This Row],[Units Sold]]*sales[[#This Row],[Unit Cost]]</f>
        <v>180705.28000000003</v>
      </c>
      <c r="O772" s="3">
        <f>sales[[#This Row],[Total Sale]]-sales[[#This Row],[Total Cost]]</f>
        <v>370284.48</v>
      </c>
      <c r="P772" s="19">
        <f>YEAR(sales[[#This Row],[Order Date]])</f>
        <v>2021</v>
      </c>
      <c r="Q772" s="19" t="str">
        <f>TEXT(sales[[#This Row],[Order Date]],"mmm")</f>
        <v>nov</v>
      </c>
      <c r="R772" s="19">
        <f>sales[[#This Row],[Ship Date]]-sales[[#This Row],[Order Date]]</f>
        <v>13</v>
      </c>
    </row>
    <row r="773" spans="1:18" x14ac:dyDescent="0.25">
      <c r="A773" s="8">
        <v>964211499</v>
      </c>
      <c r="B773" t="s">
        <v>933</v>
      </c>
      <c r="C773" s="1">
        <v>44103</v>
      </c>
      <c r="D773" s="1">
        <v>44142</v>
      </c>
      <c r="E773" t="s">
        <v>1164</v>
      </c>
      <c r="F773" t="s">
        <v>3</v>
      </c>
      <c r="G773" t="str">
        <f>VLOOKUP(sales[[#This Row],[Country]],countryregion[],2,0)</f>
        <v>Asia</v>
      </c>
      <c r="H773" t="s">
        <v>401</v>
      </c>
      <c r="I773" t="s">
        <v>1149</v>
      </c>
      <c r="J773">
        <v>464</v>
      </c>
      <c r="K773" s="3">
        <f>VLOOKUP(sales[[#This Row],[Item Type]],typepricecost[],2,0)</f>
        <v>205.7</v>
      </c>
      <c r="L773" s="3">
        <f>VLOOKUP(sales[[#This Row],[Item Type]],typepricecost[],3,0)</f>
        <v>117.11</v>
      </c>
      <c r="M773" s="3">
        <f>sales[[#This Row],[Units Sold]]*sales[[#This Row],[Unit Price]]</f>
        <v>95444.799999999988</v>
      </c>
      <c r="N773" s="3">
        <f>sales[[#This Row],[Units Sold]]*sales[[#This Row],[Unit Cost]]</f>
        <v>54339.040000000001</v>
      </c>
      <c r="O773" s="3">
        <f>sales[[#This Row],[Total Sale]]-sales[[#This Row],[Total Cost]]</f>
        <v>41105.759999999987</v>
      </c>
      <c r="P773" s="19">
        <f>YEAR(sales[[#This Row],[Order Date]])</f>
        <v>2020</v>
      </c>
      <c r="Q773" s="19" t="str">
        <f>TEXT(sales[[#This Row],[Order Date]],"mmm")</f>
        <v>sep</v>
      </c>
      <c r="R773" s="19">
        <f>sales[[#This Row],[Ship Date]]-sales[[#This Row],[Order Date]]</f>
        <v>39</v>
      </c>
    </row>
    <row r="774" spans="1:18" x14ac:dyDescent="0.25">
      <c r="A774" s="8">
        <v>724249923</v>
      </c>
      <c r="B774" t="s">
        <v>934</v>
      </c>
      <c r="C774" s="1">
        <v>44716</v>
      </c>
      <c r="D774" s="1">
        <v>44745</v>
      </c>
      <c r="E774" t="s">
        <v>1165</v>
      </c>
      <c r="F774" t="s">
        <v>6</v>
      </c>
      <c r="G774" t="str">
        <f>VLOOKUP(sales[[#This Row],[Country]],countryregion[],2,0)</f>
        <v>Sub-Saharan Africa</v>
      </c>
      <c r="H774" t="s">
        <v>29</v>
      </c>
      <c r="I774" t="s">
        <v>1153</v>
      </c>
      <c r="J774">
        <v>501</v>
      </c>
      <c r="K774" s="3">
        <f>VLOOKUP(sales[[#This Row],[Item Type]],typepricecost[],2,0)</f>
        <v>668.27</v>
      </c>
      <c r="L774" s="3">
        <f>VLOOKUP(sales[[#This Row],[Item Type]],typepricecost[],3,0)</f>
        <v>502.54</v>
      </c>
      <c r="M774" s="3">
        <f>sales[[#This Row],[Units Sold]]*sales[[#This Row],[Unit Price]]</f>
        <v>334803.27</v>
      </c>
      <c r="N774" s="3">
        <f>sales[[#This Row],[Units Sold]]*sales[[#This Row],[Unit Cost]]</f>
        <v>251772.54</v>
      </c>
      <c r="O774" s="3">
        <f>sales[[#This Row],[Total Sale]]-sales[[#This Row],[Total Cost]]</f>
        <v>83030.73000000001</v>
      </c>
      <c r="P774" s="19">
        <f>YEAR(sales[[#This Row],[Order Date]])</f>
        <v>2022</v>
      </c>
      <c r="Q774" s="19" t="str">
        <f>TEXT(sales[[#This Row],[Order Date]],"mmm")</f>
        <v>jun</v>
      </c>
      <c r="R774" s="19">
        <f>sales[[#This Row],[Ship Date]]-sales[[#This Row],[Order Date]]</f>
        <v>29</v>
      </c>
    </row>
    <row r="775" spans="1:18" x14ac:dyDescent="0.25">
      <c r="A775" s="8">
        <v>510174882</v>
      </c>
      <c r="B775" t="s">
        <v>935</v>
      </c>
      <c r="C775" s="1">
        <v>44541</v>
      </c>
      <c r="D775" s="1">
        <v>44542</v>
      </c>
      <c r="E775" t="s">
        <v>1166</v>
      </c>
      <c r="F775" t="s">
        <v>6</v>
      </c>
      <c r="G775" t="str">
        <f>VLOOKUP(sales[[#This Row],[Country]],countryregion[],2,0)</f>
        <v>Sub-Saharan Africa</v>
      </c>
      <c r="H775" t="s">
        <v>796</v>
      </c>
      <c r="I775" t="s">
        <v>1150</v>
      </c>
      <c r="J775">
        <v>940</v>
      </c>
      <c r="K775" s="3">
        <f>VLOOKUP(sales[[#This Row],[Item Type]],typepricecost[],2,0)</f>
        <v>255.28</v>
      </c>
      <c r="L775" s="3">
        <f>VLOOKUP(sales[[#This Row],[Item Type]],typepricecost[],3,0)</f>
        <v>159.41999999999999</v>
      </c>
      <c r="M775" s="3">
        <f>sales[[#This Row],[Units Sold]]*sales[[#This Row],[Unit Price]]</f>
        <v>239963.2</v>
      </c>
      <c r="N775" s="3">
        <f>sales[[#This Row],[Units Sold]]*sales[[#This Row],[Unit Cost]]</f>
        <v>149854.79999999999</v>
      </c>
      <c r="O775" s="3">
        <f>sales[[#This Row],[Total Sale]]-sales[[#This Row],[Total Cost]]</f>
        <v>90108.400000000023</v>
      </c>
      <c r="P775" s="19">
        <f>YEAR(sales[[#This Row],[Order Date]])</f>
        <v>2021</v>
      </c>
      <c r="Q775" s="19" t="str">
        <f>TEXT(sales[[#This Row],[Order Date]],"mmm")</f>
        <v>dic</v>
      </c>
      <c r="R775" s="19">
        <f>sales[[#This Row],[Ship Date]]-sales[[#This Row],[Order Date]]</f>
        <v>1</v>
      </c>
    </row>
    <row r="776" spans="1:18" x14ac:dyDescent="0.25">
      <c r="A776" s="8">
        <v>150160205</v>
      </c>
      <c r="B776" t="s">
        <v>936</v>
      </c>
      <c r="C776" s="1">
        <v>44515</v>
      </c>
      <c r="D776" s="1">
        <v>44522</v>
      </c>
      <c r="E776" t="s">
        <v>1165</v>
      </c>
      <c r="F776" t="s">
        <v>3</v>
      </c>
      <c r="G776" t="str">
        <f>VLOOKUP(sales[[#This Row],[Country]],countryregion[],2,0)</f>
        <v>Middle East and North Africa</v>
      </c>
      <c r="H776" t="s">
        <v>424</v>
      </c>
      <c r="I776" t="s">
        <v>1151</v>
      </c>
      <c r="J776">
        <v>4596</v>
      </c>
      <c r="K776" s="3">
        <f>VLOOKUP(sales[[#This Row],[Item Type]],typepricecost[],2,0)</f>
        <v>47.45</v>
      </c>
      <c r="L776" s="3">
        <f>VLOOKUP(sales[[#This Row],[Item Type]],typepricecost[],3,0)</f>
        <v>31.79</v>
      </c>
      <c r="M776" s="3">
        <f>sales[[#This Row],[Units Sold]]*sales[[#This Row],[Unit Price]]</f>
        <v>218080.2</v>
      </c>
      <c r="N776" s="3">
        <f>sales[[#This Row],[Units Sold]]*sales[[#This Row],[Unit Cost]]</f>
        <v>146106.84</v>
      </c>
      <c r="O776" s="3">
        <f>sales[[#This Row],[Total Sale]]-sales[[#This Row],[Total Cost]]</f>
        <v>71973.360000000015</v>
      </c>
      <c r="P776" s="19">
        <f>YEAR(sales[[#This Row],[Order Date]])</f>
        <v>2021</v>
      </c>
      <c r="Q776" s="19" t="str">
        <f>TEXT(sales[[#This Row],[Order Date]],"mmm")</f>
        <v>nov</v>
      </c>
      <c r="R776" s="19">
        <f>sales[[#This Row],[Ship Date]]-sales[[#This Row],[Order Date]]</f>
        <v>7</v>
      </c>
    </row>
    <row r="777" spans="1:18" x14ac:dyDescent="0.25">
      <c r="A777" s="8">
        <v>892692220</v>
      </c>
      <c r="B777" t="s">
        <v>937</v>
      </c>
      <c r="C777" s="1">
        <v>44678</v>
      </c>
      <c r="D777" s="1">
        <v>44692</v>
      </c>
      <c r="E777" t="s">
        <v>1164</v>
      </c>
      <c r="F777" t="s">
        <v>6</v>
      </c>
      <c r="G777" t="str">
        <f>VLOOKUP(sales[[#This Row],[Country]],countryregion[],2,0)</f>
        <v>Europe</v>
      </c>
      <c r="H777" t="s">
        <v>213</v>
      </c>
      <c r="I777" t="s">
        <v>1151</v>
      </c>
      <c r="J777">
        <v>6320</v>
      </c>
      <c r="K777" s="3">
        <f>VLOOKUP(sales[[#This Row],[Item Type]],typepricecost[],2,0)</f>
        <v>47.45</v>
      </c>
      <c r="L777" s="3">
        <f>VLOOKUP(sales[[#This Row],[Item Type]],typepricecost[],3,0)</f>
        <v>31.79</v>
      </c>
      <c r="M777" s="3">
        <f>sales[[#This Row],[Units Sold]]*sales[[#This Row],[Unit Price]]</f>
        <v>299884</v>
      </c>
      <c r="N777" s="3">
        <f>sales[[#This Row],[Units Sold]]*sales[[#This Row],[Unit Cost]]</f>
        <v>200912.8</v>
      </c>
      <c r="O777" s="3">
        <f>sales[[#This Row],[Total Sale]]-sales[[#This Row],[Total Cost]]</f>
        <v>98971.200000000012</v>
      </c>
      <c r="P777" s="19">
        <f>YEAR(sales[[#This Row],[Order Date]])</f>
        <v>2022</v>
      </c>
      <c r="Q777" s="19" t="str">
        <f>TEXT(sales[[#This Row],[Order Date]],"mmm")</f>
        <v>abr</v>
      </c>
      <c r="R777" s="19">
        <f>sales[[#This Row],[Ship Date]]-sales[[#This Row],[Order Date]]</f>
        <v>14</v>
      </c>
    </row>
    <row r="778" spans="1:18" x14ac:dyDescent="0.25">
      <c r="A778" s="8">
        <v>456569755</v>
      </c>
      <c r="B778" t="s">
        <v>938</v>
      </c>
      <c r="C778" s="1">
        <v>44692</v>
      </c>
      <c r="D778" s="1">
        <v>44721</v>
      </c>
      <c r="E778" t="s">
        <v>1164</v>
      </c>
      <c r="F778" t="s">
        <v>6</v>
      </c>
      <c r="G778" t="str">
        <f>VLOOKUP(sales[[#This Row],[Country]],countryregion[],2,0)</f>
        <v>Central America and the Caribbean</v>
      </c>
      <c r="H778" t="s">
        <v>398</v>
      </c>
      <c r="I778" t="s">
        <v>1153</v>
      </c>
      <c r="J778">
        <v>7991</v>
      </c>
      <c r="K778" s="3">
        <f>VLOOKUP(sales[[#This Row],[Item Type]],typepricecost[],2,0)</f>
        <v>668.27</v>
      </c>
      <c r="L778" s="3">
        <f>VLOOKUP(sales[[#This Row],[Item Type]],typepricecost[],3,0)</f>
        <v>502.54</v>
      </c>
      <c r="M778" s="3">
        <f>sales[[#This Row],[Units Sold]]*sales[[#This Row],[Unit Price]]</f>
        <v>5340145.57</v>
      </c>
      <c r="N778" s="3">
        <f>sales[[#This Row],[Units Sold]]*sales[[#This Row],[Unit Cost]]</f>
        <v>4015797.14</v>
      </c>
      <c r="O778" s="3">
        <f>sales[[#This Row],[Total Sale]]-sales[[#This Row],[Total Cost]]</f>
        <v>1324348.4300000002</v>
      </c>
      <c r="P778" s="19">
        <f>YEAR(sales[[#This Row],[Order Date]])</f>
        <v>2022</v>
      </c>
      <c r="Q778" s="19" t="str">
        <f>TEXT(sales[[#This Row],[Order Date]],"mmm")</f>
        <v>may</v>
      </c>
      <c r="R778" s="19">
        <f>sales[[#This Row],[Ship Date]]-sales[[#This Row],[Order Date]]</f>
        <v>29</v>
      </c>
    </row>
    <row r="779" spans="1:18" x14ac:dyDescent="0.25">
      <c r="A779" s="8">
        <v>680904138</v>
      </c>
      <c r="B779" t="s">
        <v>939</v>
      </c>
      <c r="C779" s="1">
        <v>44370</v>
      </c>
      <c r="D779" s="1">
        <v>44388</v>
      </c>
      <c r="E779" t="s">
        <v>1164</v>
      </c>
      <c r="F779" t="s">
        <v>6</v>
      </c>
      <c r="G779" t="str">
        <f>VLOOKUP(sales[[#This Row],[Country]],countryregion[],2,0)</f>
        <v>North America</v>
      </c>
      <c r="H779" t="s">
        <v>488</v>
      </c>
      <c r="I779" t="s">
        <v>1145</v>
      </c>
      <c r="J779">
        <v>3520</v>
      </c>
      <c r="K779" s="3">
        <f>VLOOKUP(sales[[#This Row],[Item Type]],typepricecost[],2,0)</f>
        <v>651.21</v>
      </c>
      <c r="L779" s="3">
        <f>VLOOKUP(sales[[#This Row],[Item Type]],typepricecost[],3,0)</f>
        <v>524.96</v>
      </c>
      <c r="M779" s="3">
        <f>sales[[#This Row],[Units Sold]]*sales[[#This Row],[Unit Price]]</f>
        <v>2292259.2000000002</v>
      </c>
      <c r="N779" s="3">
        <f>sales[[#This Row],[Units Sold]]*sales[[#This Row],[Unit Cost]]</f>
        <v>1847859.2000000002</v>
      </c>
      <c r="O779" s="3">
        <f>sales[[#This Row],[Total Sale]]-sales[[#This Row],[Total Cost]]</f>
        <v>444400</v>
      </c>
      <c r="P779" s="19">
        <f>YEAR(sales[[#This Row],[Order Date]])</f>
        <v>2021</v>
      </c>
      <c r="Q779" s="19" t="str">
        <f>TEXT(sales[[#This Row],[Order Date]],"mmm")</f>
        <v>jun</v>
      </c>
      <c r="R779" s="19">
        <f>sales[[#This Row],[Ship Date]]-sales[[#This Row],[Order Date]]</f>
        <v>18</v>
      </c>
    </row>
    <row r="780" spans="1:18" x14ac:dyDescent="0.25">
      <c r="A780" s="8">
        <v>775119197</v>
      </c>
      <c r="B780" t="s">
        <v>940</v>
      </c>
      <c r="C780" s="1">
        <v>44190</v>
      </c>
      <c r="D780" s="1">
        <v>44229</v>
      </c>
      <c r="E780" t="s">
        <v>1164</v>
      </c>
      <c r="F780" t="s">
        <v>6</v>
      </c>
      <c r="G780" t="str">
        <f>VLOOKUP(sales[[#This Row],[Country]],countryregion[],2,0)</f>
        <v>Central America and the Caribbean</v>
      </c>
      <c r="H780" t="s">
        <v>164</v>
      </c>
      <c r="I780" t="s">
        <v>1153</v>
      </c>
      <c r="J780">
        <v>3850</v>
      </c>
      <c r="K780" s="3">
        <f>VLOOKUP(sales[[#This Row],[Item Type]],typepricecost[],2,0)</f>
        <v>668.27</v>
      </c>
      <c r="L780" s="3">
        <f>VLOOKUP(sales[[#This Row],[Item Type]],typepricecost[],3,0)</f>
        <v>502.54</v>
      </c>
      <c r="M780" s="3">
        <f>sales[[#This Row],[Units Sold]]*sales[[#This Row],[Unit Price]]</f>
        <v>2572839.5</v>
      </c>
      <c r="N780" s="3">
        <f>sales[[#This Row],[Units Sold]]*sales[[#This Row],[Unit Cost]]</f>
        <v>1934779</v>
      </c>
      <c r="O780" s="3">
        <f>sales[[#This Row],[Total Sale]]-sales[[#This Row],[Total Cost]]</f>
        <v>638060.5</v>
      </c>
      <c r="P780" s="19">
        <f>YEAR(sales[[#This Row],[Order Date]])</f>
        <v>2020</v>
      </c>
      <c r="Q780" s="19" t="str">
        <f>TEXT(sales[[#This Row],[Order Date]],"mmm")</f>
        <v>dic</v>
      </c>
      <c r="R780" s="19">
        <f>sales[[#This Row],[Ship Date]]-sales[[#This Row],[Order Date]]</f>
        <v>39</v>
      </c>
    </row>
    <row r="781" spans="1:18" x14ac:dyDescent="0.25">
      <c r="A781" s="8">
        <v>468951261</v>
      </c>
      <c r="B781" t="s">
        <v>738</v>
      </c>
      <c r="C781" s="1">
        <v>44780</v>
      </c>
      <c r="D781" s="1">
        <v>44792</v>
      </c>
      <c r="E781" t="s">
        <v>1163</v>
      </c>
      <c r="F781" t="s">
        <v>6</v>
      </c>
      <c r="G781" t="str">
        <f>VLOOKUP(sales[[#This Row],[Country]],countryregion[],2,0)</f>
        <v>Middle East and North Africa</v>
      </c>
      <c r="H781" t="s">
        <v>10</v>
      </c>
      <c r="I781" t="s">
        <v>1155</v>
      </c>
      <c r="J781">
        <v>1954</v>
      </c>
      <c r="K781" s="3">
        <f>VLOOKUP(sales[[#This Row],[Item Type]],typepricecost[],2,0)</f>
        <v>421.89</v>
      </c>
      <c r="L781" s="3">
        <f>VLOOKUP(sales[[#This Row],[Item Type]],typepricecost[],3,0)</f>
        <v>364.69</v>
      </c>
      <c r="M781" s="3">
        <f>sales[[#This Row],[Units Sold]]*sales[[#This Row],[Unit Price]]</f>
        <v>824373.05999999994</v>
      </c>
      <c r="N781" s="3">
        <f>sales[[#This Row],[Units Sold]]*sales[[#This Row],[Unit Cost]]</f>
        <v>712604.26</v>
      </c>
      <c r="O781" s="3">
        <f>sales[[#This Row],[Total Sale]]-sales[[#This Row],[Total Cost]]</f>
        <v>111768.79999999993</v>
      </c>
      <c r="P781" s="19">
        <f>YEAR(sales[[#This Row],[Order Date]])</f>
        <v>2022</v>
      </c>
      <c r="Q781" s="19" t="str">
        <f>TEXT(sales[[#This Row],[Order Date]],"mmm")</f>
        <v>ago</v>
      </c>
      <c r="R781" s="19">
        <f>sales[[#This Row],[Ship Date]]-sales[[#This Row],[Order Date]]</f>
        <v>12</v>
      </c>
    </row>
    <row r="782" spans="1:18" x14ac:dyDescent="0.25">
      <c r="A782" s="8">
        <v>462449157</v>
      </c>
      <c r="B782" t="s">
        <v>941</v>
      </c>
      <c r="C782" s="1">
        <v>44302</v>
      </c>
      <c r="D782" s="1">
        <v>44347</v>
      </c>
      <c r="E782" t="s">
        <v>1163</v>
      </c>
      <c r="F782" t="s">
        <v>6</v>
      </c>
      <c r="G782" t="str">
        <f>VLOOKUP(sales[[#This Row],[Country]],countryregion[],2,0)</f>
        <v>Sub-Saharan Africa</v>
      </c>
      <c r="H782" t="s">
        <v>54</v>
      </c>
      <c r="I782" t="s">
        <v>1145</v>
      </c>
      <c r="J782">
        <v>7837</v>
      </c>
      <c r="K782" s="3">
        <f>VLOOKUP(sales[[#This Row],[Item Type]],typepricecost[],2,0)</f>
        <v>651.21</v>
      </c>
      <c r="L782" s="3">
        <f>VLOOKUP(sales[[#This Row],[Item Type]],typepricecost[],3,0)</f>
        <v>524.96</v>
      </c>
      <c r="M782" s="3">
        <f>sales[[#This Row],[Units Sold]]*sales[[#This Row],[Unit Price]]</f>
        <v>5103532.7700000005</v>
      </c>
      <c r="N782" s="3">
        <f>sales[[#This Row],[Units Sold]]*sales[[#This Row],[Unit Cost]]</f>
        <v>4114111.5200000005</v>
      </c>
      <c r="O782" s="3">
        <f>sales[[#This Row],[Total Sale]]-sales[[#This Row],[Total Cost]]</f>
        <v>989421.25</v>
      </c>
      <c r="P782" s="19">
        <f>YEAR(sales[[#This Row],[Order Date]])</f>
        <v>2021</v>
      </c>
      <c r="Q782" s="19" t="str">
        <f>TEXT(sales[[#This Row],[Order Date]],"mmm")</f>
        <v>abr</v>
      </c>
      <c r="R782" s="19">
        <f>sales[[#This Row],[Ship Date]]-sales[[#This Row],[Order Date]]</f>
        <v>45</v>
      </c>
    </row>
    <row r="783" spans="1:18" x14ac:dyDescent="0.25">
      <c r="A783" s="8">
        <v>175974214</v>
      </c>
      <c r="B783" t="s">
        <v>942</v>
      </c>
      <c r="C783" s="1">
        <v>44199</v>
      </c>
      <c r="D783" s="1">
        <v>44209</v>
      </c>
      <c r="E783" t="s">
        <v>1165</v>
      </c>
      <c r="F783" t="s">
        <v>3</v>
      </c>
      <c r="G783" t="str">
        <f>VLOOKUP(sales[[#This Row],[Country]],countryregion[],2,0)</f>
        <v>Sub-Saharan Africa</v>
      </c>
      <c r="H783" t="s">
        <v>218</v>
      </c>
      <c r="I783" t="s">
        <v>1148</v>
      </c>
      <c r="J783">
        <v>3535</v>
      </c>
      <c r="K783" s="3">
        <f>VLOOKUP(sales[[#This Row],[Item Type]],typepricecost[],2,0)</f>
        <v>437.2</v>
      </c>
      <c r="L783" s="3">
        <f>VLOOKUP(sales[[#This Row],[Item Type]],typepricecost[],3,0)</f>
        <v>263.33</v>
      </c>
      <c r="M783" s="3">
        <f>sales[[#This Row],[Units Sold]]*sales[[#This Row],[Unit Price]]</f>
        <v>1545502</v>
      </c>
      <c r="N783" s="3">
        <f>sales[[#This Row],[Units Sold]]*sales[[#This Row],[Unit Cost]]</f>
        <v>930871.54999999993</v>
      </c>
      <c r="O783" s="3">
        <f>sales[[#This Row],[Total Sale]]-sales[[#This Row],[Total Cost]]</f>
        <v>614630.45000000007</v>
      </c>
      <c r="P783" s="19">
        <f>YEAR(sales[[#This Row],[Order Date]])</f>
        <v>2021</v>
      </c>
      <c r="Q783" s="19" t="str">
        <f>TEXT(sales[[#This Row],[Order Date]],"mmm")</f>
        <v>ene</v>
      </c>
      <c r="R783" s="19">
        <f>sales[[#This Row],[Ship Date]]-sales[[#This Row],[Order Date]]</f>
        <v>10</v>
      </c>
    </row>
    <row r="784" spans="1:18" x14ac:dyDescent="0.25">
      <c r="A784" s="8">
        <v>900200259</v>
      </c>
      <c r="B784" t="s">
        <v>943</v>
      </c>
      <c r="C784" s="1">
        <v>44493</v>
      </c>
      <c r="D784" s="1">
        <v>44510</v>
      </c>
      <c r="E784" t="s">
        <v>1163</v>
      </c>
      <c r="F784" t="s">
        <v>3</v>
      </c>
      <c r="G784" t="str">
        <f>VLOOKUP(sales[[#This Row],[Country]],countryregion[],2,0)</f>
        <v>Asia</v>
      </c>
      <c r="H784" t="s">
        <v>176</v>
      </c>
      <c r="I784" t="s">
        <v>1148</v>
      </c>
      <c r="J784">
        <v>8116</v>
      </c>
      <c r="K784" s="3">
        <f>VLOOKUP(sales[[#This Row],[Item Type]],typepricecost[],2,0)</f>
        <v>437.2</v>
      </c>
      <c r="L784" s="3">
        <f>VLOOKUP(sales[[#This Row],[Item Type]],typepricecost[],3,0)</f>
        <v>263.33</v>
      </c>
      <c r="M784" s="3">
        <f>sales[[#This Row],[Units Sold]]*sales[[#This Row],[Unit Price]]</f>
        <v>3548315.1999999997</v>
      </c>
      <c r="N784" s="3">
        <f>sales[[#This Row],[Units Sold]]*sales[[#This Row],[Unit Cost]]</f>
        <v>2137186.2799999998</v>
      </c>
      <c r="O784" s="3">
        <f>sales[[#This Row],[Total Sale]]-sales[[#This Row],[Total Cost]]</f>
        <v>1411128.92</v>
      </c>
      <c r="P784" s="19">
        <f>YEAR(sales[[#This Row],[Order Date]])</f>
        <v>2021</v>
      </c>
      <c r="Q784" s="19" t="str">
        <f>TEXT(sales[[#This Row],[Order Date]],"mmm")</f>
        <v>oct</v>
      </c>
      <c r="R784" s="19">
        <f>sales[[#This Row],[Ship Date]]-sales[[#This Row],[Order Date]]</f>
        <v>17</v>
      </c>
    </row>
    <row r="785" spans="1:18" x14ac:dyDescent="0.25">
      <c r="A785" s="8">
        <v>846113622</v>
      </c>
      <c r="B785" t="s">
        <v>944</v>
      </c>
      <c r="C785" s="1">
        <v>44311</v>
      </c>
      <c r="D785" s="1">
        <v>44350</v>
      </c>
      <c r="E785" t="s">
        <v>1166</v>
      </c>
      <c r="F785" t="s">
        <v>3</v>
      </c>
      <c r="G785" t="str">
        <f>VLOOKUP(sales[[#This Row],[Country]],countryregion[],2,0)</f>
        <v>Central America and the Caribbean</v>
      </c>
      <c r="H785" t="s">
        <v>521</v>
      </c>
      <c r="I785" t="s">
        <v>1149</v>
      </c>
      <c r="J785">
        <v>2678</v>
      </c>
      <c r="K785" s="3">
        <f>VLOOKUP(sales[[#This Row],[Item Type]],typepricecost[],2,0)</f>
        <v>205.7</v>
      </c>
      <c r="L785" s="3">
        <f>VLOOKUP(sales[[#This Row],[Item Type]],typepricecost[],3,0)</f>
        <v>117.11</v>
      </c>
      <c r="M785" s="3">
        <f>sales[[#This Row],[Units Sold]]*sales[[#This Row],[Unit Price]]</f>
        <v>550864.6</v>
      </c>
      <c r="N785" s="3">
        <f>sales[[#This Row],[Units Sold]]*sales[[#This Row],[Unit Cost]]</f>
        <v>313620.58</v>
      </c>
      <c r="O785" s="3">
        <f>sales[[#This Row],[Total Sale]]-sales[[#This Row],[Total Cost]]</f>
        <v>237244.01999999996</v>
      </c>
      <c r="P785" s="19">
        <f>YEAR(sales[[#This Row],[Order Date]])</f>
        <v>2021</v>
      </c>
      <c r="Q785" s="19" t="str">
        <f>TEXT(sales[[#This Row],[Order Date]],"mmm")</f>
        <v>abr</v>
      </c>
      <c r="R785" s="19">
        <f>sales[[#This Row],[Ship Date]]-sales[[#This Row],[Order Date]]</f>
        <v>39</v>
      </c>
    </row>
    <row r="786" spans="1:18" x14ac:dyDescent="0.25">
      <c r="A786" s="8">
        <v>995013129</v>
      </c>
      <c r="B786" t="s">
        <v>945</v>
      </c>
      <c r="C786" s="1">
        <v>44491</v>
      </c>
      <c r="D786" s="1">
        <v>44527</v>
      </c>
      <c r="E786" t="s">
        <v>1165</v>
      </c>
      <c r="F786" t="s">
        <v>3</v>
      </c>
      <c r="G786" t="str">
        <f>VLOOKUP(sales[[#This Row],[Country]],countryregion[],2,0)</f>
        <v>Europe</v>
      </c>
      <c r="H786" t="s">
        <v>622</v>
      </c>
      <c r="I786" t="s">
        <v>1150</v>
      </c>
      <c r="J786">
        <v>5351</v>
      </c>
      <c r="K786" s="3">
        <f>VLOOKUP(sales[[#This Row],[Item Type]],typepricecost[],2,0)</f>
        <v>255.28</v>
      </c>
      <c r="L786" s="3">
        <f>VLOOKUP(sales[[#This Row],[Item Type]],typepricecost[],3,0)</f>
        <v>159.41999999999999</v>
      </c>
      <c r="M786" s="3">
        <f>sales[[#This Row],[Units Sold]]*sales[[#This Row],[Unit Price]]</f>
        <v>1366003.28</v>
      </c>
      <c r="N786" s="3">
        <f>sales[[#This Row],[Units Sold]]*sales[[#This Row],[Unit Cost]]</f>
        <v>853056.41999999993</v>
      </c>
      <c r="O786" s="3">
        <f>sales[[#This Row],[Total Sale]]-sales[[#This Row],[Total Cost]]</f>
        <v>512946.8600000001</v>
      </c>
      <c r="P786" s="19">
        <f>YEAR(sales[[#This Row],[Order Date]])</f>
        <v>2021</v>
      </c>
      <c r="Q786" s="19" t="str">
        <f>TEXT(sales[[#This Row],[Order Date]],"mmm")</f>
        <v>oct</v>
      </c>
      <c r="R786" s="19">
        <f>sales[[#This Row],[Ship Date]]-sales[[#This Row],[Order Date]]</f>
        <v>36</v>
      </c>
    </row>
    <row r="787" spans="1:18" x14ac:dyDescent="0.25">
      <c r="A787" s="8">
        <v>148510110</v>
      </c>
      <c r="B787" t="s">
        <v>946</v>
      </c>
      <c r="C787" s="1">
        <v>43930</v>
      </c>
      <c r="D787" s="1">
        <v>43965</v>
      </c>
      <c r="E787" t="s">
        <v>1166</v>
      </c>
      <c r="F787" t="s">
        <v>6</v>
      </c>
      <c r="G787" t="str">
        <f>VLOOKUP(sales[[#This Row],[Country]],countryregion[],2,0)</f>
        <v>Sub-Saharan Africa</v>
      </c>
      <c r="H787" t="s">
        <v>156</v>
      </c>
      <c r="I787" t="s">
        <v>1154</v>
      </c>
      <c r="J787">
        <v>6297</v>
      </c>
      <c r="K787" s="3">
        <f>VLOOKUP(sales[[#This Row],[Item Type]],typepricecost[],2,0)</f>
        <v>81.73</v>
      </c>
      <c r="L787" s="3">
        <f>VLOOKUP(sales[[#This Row],[Item Type]],typepricecost[],3,0)</f>
        <v>56.67</v>
      </c>
      <c r="M787" s="3">
        <f>sales[[#This Row],[Units Sold]]*sales[[#This Row],[Unit Price]]</f>
        <v>514653.81</v>
      </c>
      <c r="N787" s="3">
        <f>sales[[#This Row],[Units Sold]]*sales[[#This Row],[Unit Cost]]</f>
        <v>356850.99</v>
      </c>
      <c r="O787" s="3">
        <f>sales[[#This Row],[Total Sale]]-sales[[#This Row],[Total Cost]]</f>
        <v>157802.82</v>
      </c>
      <c r="P787" s="19">
        <f>YEAR(sales[[#This Row],[Order Date]])</f>
        <v>2020</v>
      </c>
      <c r="Q787" s="19" t="str">
        <f>TEXT(sales[[#This Row],[Order Date]],"mmm")</f>
        <v>abr</v>
      </c>
      <c r="R787" s="19">
        <f>sales[[#This Row],[Ship Date]]-sales[[#This Row],[Order Date]]</f>
        <v>35</v>
      </c>
    </row>
    <row r="788" spans="1:18" x14ac:dyDescent="0.25">
      <c r="A788" s="8">
        <v>778528392</v>
      </c>
      <c r="B788" t="s">
        <v>947</v>
      </c>
      <c r="C788" s="1">
        <v>44282</v>
      </c>
      <c r="D788" s="1">
        <v>44330</v>
      </c>
      <c r="E788" t="s">
        <v>1164</v>
      </c>
      <c r="F788" t="s">
        <v>6</v>
      </c>
      <c r="G788" t="str">
        <f>VLOOKUP(sales[[#This Row],[Country]],countryregion[],2,0)</f>
        <v>Australia and Oceania</v>
      </c>
      <c r="H788" t="s">
        <v>21</v>
      </c>
      <c r="I788" t="s">
        <v>1152</v>
      </c>
      <c r="J788">
        <v>2707</v>
      </c>
      <c r="K788" s="3">
        <f>VLOOKUP(sales[[#This Row],[Item Type]],typepricecost[],2,0)</f>
        <v>109.28</v>
      </c>
      <c r="L788" s="3">
        <f>VLOOKUP(sales[[#This Row],[Item Type]],typepricecost[],3,0)</f>
        <v>35.840000000000003</v>
      </c>
      <c r="M788" s="3">
        <f>sales[[#This Row],[Units Sold]]*sales[[#This Row],[Unit Price]]</f>
        <v>295820.96000000002</v>
      </c>
      <c r="N788" s="3">
        <f>sales[[#This Row],[Units Sold]]*sales[[#This Row],[Unit Cost]]</f>
        <v>97018.880000000005</v>
      </c>
      <c r="O788" s="3">
        <f>sales[[#This Row],[Total Sale]]-sales[[#This Row],[Total Cost]]</f>
        <v>198802.08000000002</v>
      </c>
      <c r="P788" s="19">
        <f>YEAR(sales[[#This Row],[Order Date]])</f>
        <v>2021</v>
      </c>
      <c r="Q788" s="19" t="str">
        <f>TEXT(sales[[#This Row],[Order Date]],"mmm")</f>
        <v>mar</v>
      </c>
      <c r="R788" s="19">
        <f>sales[[#This Row],[Ship Date]]-sales[[#This Row],[Order Date]]</f>
        <v>48</v>
      </c>
    </row>
    <row r="789" spans="1:18" x14ac:dyDescent="0.25">
      <c r="A789" s="8">
        <v>477304303</v>
      </c>
      <c r="B789" t="s">
        <v>948</v>
      </c>
      <c r="C789" s="1">
        <v>44218</v>
      </c>
      <c r="D789" s="1">
        <v>44219</v>
      </c>
      <c r="E789" t="s">
        <v>1164</v>
      </c>
      <c r="F789" t="s">
        <v>6</v>
      </c>
      <c r="G789" t="str">
        <f>VLOOKUP(sales[[#This Row],[Country]],countryregion[],2,0)</f>
        <v>Middle East and North Africa</v>
      </c>
      <c r="H789" t="s">
        <v>298</v>
      </c>
      <c r="I789" t="s">
        <v>1151</v>
      </c>
      <c r="J789">
        <v>3805</v>
      </c>
      <c r="K789" s="3">
        <f>VLOOKUP(sales[[#This Row],[Item Type]],typepricecost[],2,0)</f>
        <v>47.45</v>
      </c>
      <c r="L789" s="3">
        <f>VLOOKUP(sales[[#This Row],[Item Type]],typepricecost[],3,0)</f>
        <v>31.79</v>
      </c>
      <c r="M789" s="3">
        <f>sales[[#This Row],[Units Sold]]*sales[[#This Row],[Unit Price]]</f>
        <v>180547.25</v>
      </c>
      <c r="N789" s="3">
        <f>sales[[#This Row],[Units Sold]]*sales[[#This Row],[Unit Cost]]</f>
        <v>120960.95</v>
      </c>
      <c r="O789" s="3">
        <f>sales[[#This Row],[Total Sale]]-sales[[#This Row],[Total Cost]]</f>
        <v>59586.3</v>
      </c>
      <c r="P789" s="19">
        <f>YEAR(sales[[#This Row],[Order Date]])</f>
        <v>2021</v>
      </c>
      <c r="Q789" s="19" t="str">
        <f>TEXT(sales[[#This Row],[Order Date]],"mmm")</f>
        <v>ene</v>
      </c>
      <c r="R789" s="19">
        <f>sales[[#This Row],[Ship Date]]-sales[[#This Row],[Order Date]]</f>
        <v>1</v>
      </c>
    </row>
    <row r="790" spans="1:18" x14ac:dyDescent="0.25">
      <c r="A790" s="8">
        <v>507386672</v>
      </c>
      <c r="B790" t="s">
        <v>949</v>
      </c>
      <c r="C790" s="1">
        <v>44117</v>
      </c>
      <c r="D790" s="1">
        <v>44126</v>
      </c>
      <c r="E790" t="s">
        <v>1165</v>
      </c>
      <c r="F790" t="s">
        <v>3</v>
      </c>
      <c r="G790" t="str">
        <f>VLOOKUP(sales[[#This Row],[Country]],countryregion[],2,0)</f>
        <v>Europe</v>
      </c>
      <c r="H790" t="s">
        <v>681</v>
      </c>
      <c r="I790" t="s">
        <v>2</v>
      </c>
      <c r="J790">
        <v>5846</v>
      </c>
      <c r="K790" s="3">
        <f>VLOOKUP(sales[[#This Row],[Item Type]],typepricecost[],2,0)</f>
        <v>152.58000000000001</v>
      </c>
      <c r="L790" s="3">
        <f>VLOOKUP(sales[[#This Row],[Item Type]],typepricecost[],3,0)</f>
        <v>97.44</v>
      </c>
      <c r="M790" s="3">
        <f>sales[[#This Row],[Units Sold]]*sales[[#This Row],[Unit Price]]</f>
        <v>891982.68</v>
      </c>
      <c r="N790" s="3">
        <f>sales[[#This Row],[Units Sold]]*sales[[#This Row],[Unit Cost]]</f>
        <v>569634.24</v>
      </c>
      <c r="O790" s="3">
        <f>sales[[#This Row],[Total Sale]]-sales[[#This Row],[Total Cost]]</f>
        <v>322348.44000000006</v>
      </c>
      <c r="P790" s="19">
        <f>YEAR(sales[[#This Row],[Order Date]])</f>
        <v>2020</v>
      </c>
      <c r="Q790" s="19" t="str">
        <f>TEXT(sales[[#This Row],[Order Date]],"mmm")</f>
        <v>oct</v>
      </c>
      <c r="R790" s="19">
        <f>sales[[#This Row],[Ship Date]]-sales[[#This Row],[Order Date]]</f>
        <v>9</v>
      </c>
    </row>
    <row r="791" spans="1:18" x14ac:dyDescent="0.25">
      <c r="A791" s="8">
        <v>851636826</v>
      </c>
      <c r="B791" t="s">
        <v>950</v>
      </c>
      <c r="C791" s="1">
        <v>44510</v>
      </c>
      <c r="D791" s="1">
        <v>44510</v>
      </c>
      <c r="E791" t="s">
        <v>1166</v>
      </c>
      <c r="F791" t="s">
        <v>3</v>
      </c>
      <c r="G791" t="str">
        <f>VLOOKUP(sales[[#This Row],[Country]],countryregion[],2,0)</f>
        <v>Middle East and North Africa</v>
      </c>
      <c r="H791" t="s">
        <v>424</v>
      </c>
      <c r="I791" t="s">
        <v>2</v>
      </c>
      <c r="J791">
        <v>7117</v>
      </c>
      <c r="K791" s="3">
        <f>VLOOKUP(sales[[#This Row],[Item Type]],typepricecost[],2,0)</f>
        <v>152.58000000000001</v>
      </c>
      <c r="L791" s="3">
        <f>VLOOKUP(sales[[#This Row],[Item Type]],typepricecost[],3,0)</f>
        <v>97.44</v>
      </c>
      <c r="M791" s="3">
        <f>sales[[#This Row],[Units Sold]]*sales[[#This Row],[Unit Price]]</f>
        <v>1085911.8600000001</v>
      </c>
      <c r="N791" s="3">
        <f>sales[[#This Row],[Units Sold]]*sales[[#This Row],[Unit Cost]]</f>
        <v>693480.48</v>
      </c>
      <c r="O791" s="3">
        <f>sales[[#This Row],[Total Sale]]-sales[[#This Row],[Total Cost]]</f>
        <v>392431.38000000012</v>
      </c>
      <c r="P791" s="19">
        <f>YEAR(sales[[#This Row],[Order Date]])</f>
        <v>2021</v>
      </c>
      <c r="Q791" s="19" t="str">
        <f>TEXT(sales[[#This Row],[Order Date]],"mmm")</f>
        <v>nov</v>
      </c>
      <c r="R791" s="19">
        <f>sales[[#This Row],[Ship Date]]-sales[[#This Row],[Order Date]]</f>
        <v>0</v>
      </c>
    </row>
    <row r="792" spans="1:18" x14ac:dyDescent="0.25">
      <c r="A792" s="8">
        <v>663228595</v>
      </c>
      <c r="B792" t="s">
        <v>406</v>
      </c>
      <c r="C792" s="1">
        <v>44504</v>
      </c>
      <c r="D792" s="1">
        <v>44545</v>
      </c>
      <c r="E792" t="s">
        <v>1165</v>
      </c>
      <c r="F792" t="s">
        <v>6</v>
      </c>
      <c r="G792" t="str">
        <f>VLOOKUP(sales[[#This Row],[Country]],countryregion[],2,0)</f>
        <v>Central America and the Caribbean</v>
      </c>
      <c r="H792" t="s">
        <v>14</v>
      </c>
      <c r="I792" t="s">
        <v>1155</v>
      </c>
      <c r="J792">
        <v>2934</v>
      </c>
      <c r="K792" s="3">
        <f>VLOOKUP(sales[[#This Row],[Item Type]],typepricecost[],2,0)</f>
        <v>421.89</v>
      </c>
      <c r="L792" s="3">
        <f>VLOOKUP(sales[[#This Row],[Item Type]],typepricecost[],3,0)</f>
        <v>364.69</v>
      </c>
      <c r="M792" s="3">
        <f>sales[[#This Row],[Units Sold]]*sales[[#This Row],[Unit Price]]</f>
        <v>1237825.26</v>
      </c>
      <c r="N792" s="3">
        <f>sales[[#This Row],[Units Sold]]*sales[[#This Row],[Unit Cost]]</f>
        <v>1070000.46</v>
      </c>
      <c r="O792" s="3">
        <f>sales[[#This Row],[Total Sale]]-sales[[#This Row],[Total Cost]]</f>
        <v>167824.80000000005</v>
      </c>
      <c r="P792" s="19">
        <f>YEAR(sales[[#This Row],[Order Date]])</f>
        <v>2021</v>
      </c>
      <c r="Q792" s="19" t="str">
        <f>TEXT(sales[[#This Row],[Order Date]],"mmm")</f>
        <v>nov</v>
      </c>
      <c r="R792" s="19">
        <f>sales[[#This Row],[Ship Date]]-sales[[#This Row],[Order Date]]</f>
        <v>41</v>
      </c>
    </row>
    <row r="793" spans="1:18" x14ac:dyDescent="0.25">
      <c r="A793" s="8">
        <v>515648305</v>
      </c>
      <c r="B793" t="s">
        <v>951</v>
      </c>
      <c r="C793" s="1">
        <v>44402</v>
      </c>
      <c r="D793" s="1">
        <v>44411</v>
      </c>
      <c r="E793" t="s">
        <v>1163</v>
      </c>
      <c r="F793" t="s">
        <v>3</v>
      </c>
      <c r="G793" t="str">
        <f>VLOOKUP(sales[[#This Row],[Country]],countryregion[],2,0)</f>
        <v>Europe</v>
      </c>
      <c r="H793" t="s">
        <v>186</v>
      </c>
      <c r="I793" t="s">
        <v>1149</v>
      </c>
      <c r="J793">
        <v>647</v>
      </c>
      <c r="K793" s="3">
        <f>VLOOKUP(sales[[#This Row],[Item Type]],typepricecost[],2,0)</f>
        <v>205.7</v>
      </c>
      <c r="L793" s="3">
        <f>VLOOKUP(sales[[#This Row],[Item Type]],typepricecost[],3,0)</f>
        <v>117.11</v>
      </c>
      <c r="M793" s="3">
        <f>sales[[#This Row],[Units Sold]]*sales[[#This Row],[Unit Price]]</f>
        <v>133087.9</v>
      </c>
      <c r="N793" s="3">
        <f>sales[[#This Row],[Units Sold]]*sales[[#This Row],[Unit Cost]]</f>
        <v>75770.17</v>
      </c>
      <c r="O793" s="3">
        <f>sales[[#This Row],[Total Sale]]-sales[[#This Row],[Total Cost]]</f>
        <v>57317.729999999996</v>
      </c>
      <c r="P793" s="19">
        <f>YEAR(sales[[#This Row],[Order Date]])</f>
        <v>2021</v>
      </c>
      <c r="Q793" s="19" t="str">
        <f>TEXT(sales[[#This Row],[Order Date]],"mmm")</f>
        <v>jul</v>
      </c>
      <c r="R793" s="19">
        <f>sales[[#This Row],[Ship Date]]-sales[[#This Row],[Order Date]]</f>
        <v>9</v>
      </c>
    </row>
    <row r="794" spans="1:18" x14ac:dyDescent="0.25">
      <c r="A794" s="8">
        <v>152694785</v>
      </c>
      <c r="B794" t="s">
        <v>952</v>
      </c>
      <c r="C794" s="1">
        <v>44127</v>
      </c>
      <c r="D794" s="1">
        <v>44151</v>
      </c>
      <c r="E794" t="s">
        <v>1165</v>
      </c>
      <c r="F794" t="s">
        <v>6</v>
      </c>
      <c r="G794" t="str">
        <f>VLOOKUP(sales[[#This Row],[Country]],countryregion[],2,0)</f>
        <v>Australia and Oceania</v>
      </c>
      <c r="H794" t="s">
        <v>62</v>
      </c>
      <c r="I794" t="s">
        <v>1151</v>
      </c>
      <c r="J794">
        <v>4635</v>
      </c>
      <c r="K794" s="3">
        <f>VLOOKUP(sales[[#This Row],[Item Type]],typepricecost[],2,0)</f>
        <v>47.45</v>
      </c>
      <c r="L794" s="3">
        <f>VLOOKUP(sales[[#This Row],[Item Type]],typepricecost[],3,0)</f>
        <v>31.79</v>
      </c>
      <c r="M794" s="3">
        <f>sales[[#This Row],[Units Sold]]*sales[[#This Row],[Unit Price]]</f>
        <v>219930.75</v>
      </c>
      <c r="N794" s="3">
        <f>sales[[#This Row],[Units Sold]]*sales[[#This Row],[Unit Cost]]</f>
        <v>147346.65</v>
      </c>
      <c r="O794" s="3">
        <f>sales[[#This Row],[Total Sale]]-sales[[#This Row],[Total Cost]]</f>
        <v>72584.100000000006</v>
      </c>
      <c r="P794" s="19">
        <f>YEAR(sales[[#This Row],[Order Date]])</f>
        <v>2020</v>
      </c>
      <c r="Q794" s="19" t="str">
        <f>TEXT(sales[[#This Row],[Order Date]],"mmm")</f>
        <v>oct</v>
      </c>
      <c r="R794" s="19">
        <f>sales[[#This Row],[Ship Date]]-sales[[#This Row],[Order Date]]</f>
        <v>24</v>
      </c>
    </row>
    <row r="795" spans="1:18" x14ac:dyDescent="0.25">
      <c r="A795" s="8">
        <v>738479363</v>
      </c>
      <c r="B795" t="s">
        <v>953</v>
      </c>
      <c r="C795" s="1">
        <v>44796</v>
      </c>
      <c r="D795" s="1">
        <v>44811</v>
      </c>
      <c r="E795" t="s">
        <v>1165</v>
      </c>
      <c r="F795" t="s">
        <v>6</v>
      </c>
      <c r="G795" t="str">
        <f>VLOOKUP(sales[[#This Row],[Country]],countryregion[],2,0)</f>
        <v>Europe</v>
      </c>
      <c r="H795" t="s">
        <v>287</v>
      </c>
      <c r="I795" t="s">
        <v>1149</v>
      </c>
      <c r="J795">
        <v>1309</v>
      </c>
      <c r="K795" s="3">
        <f>VLOOKUP(sales[[#This Row],[Item Type]],typepricecost[],2,0)</f>
        <v>205.7</v>
      </c>
      <c r="L795" s="3">
        <f>VLOOKUP(sales[[#This Row],[Item Type]],typepricecost[],3,0)</f>
        <v>117.11</v>
      </c>
      <c r="M795" s="3">
        <f>sales[[#This Row],[Units Sold]]*sales[[#This Row],[Unit Price]]</f>
        <v>269261.3</v>
      </c>
      <c r="N795" s="3">
        <f>sales[[#This Row],[Units Sold]]*sales[[#This Row],[Unit Cost]]</f>
        <v>153296.99</v>
      </c>
      <c r="O795" s="3">
        <f>sales[[#This Row],[Total Sale]]-sales[[#This Row],[Total Cost]]</f>
        <v>115964.31</v>
      </c>
      <c r="P795" s="19">
        <f>YEAR(sales[[#This Row],[Order Date]])</f>
        <v>2022</v>
      </c>
      <c r="Q795" s="19" t="str">
        <f>TEXT(sales[[#This Row],[Order Date]],"mmm")</f>
        <v>ago</v>
      </c>
      <c r="R795" s="19">
        <f>sales[[#This Row],[Ship Date]]-sales[[#This Row],[Order Date]]</f>
        <v>15</v>
      </c>
    </row>
    <row r="796" spans="1:18" x14ac:dyDescent="0.25">
      <c r="A796" s="8">
        <v>807425868</v>
      </c>
      <c r="B796" t="s">
        <v>954</v>
      </c>
      <c r="C796" s="1">
        <v>44017</v>
      </c>
      <c r="D796" s="1">
        <v>44019</v>
      </c>
      <c r="E796" t="s">
        <v>1164</v>
      </c>
      <c r="F796" t="s">
        <v>3</v>
      </c>
      <c r="G796" t="str">
        <f>VLOOKUP(sales[[#This Row],[Country]],countryregion[],2,0)</f>
        <v>Europe</v>
      </c>
      <c r="H796" t="s">
        <v>622</v>
      </c>
      <c r="I796" t="s">
        <v>2</v>
      </c>
      <c r="J796">
        <v>4112</v>
      </c>
      <c r="K796" s="3">
        <f>VLOOKUP(sales[[#This Row],[Item Type]],typepricecost[],2,0)</f>
        <v>152.58000000000001</v>
      </c>
      <c r="L796" s="3">
        <f>VLOOKUP(sales[[#This Row],[Item Type]],typepricecost[],3,0)</f>
        <v>97.44</v>
      </c>
      <c r="M796" s="3">
        <f>sales[[#This Row],[Units Sold]]*sales[[#This Row],[Unit Price]]</f>
        <v>627408.96000000008</v>
      </c>
      <c r="N796" s="3">
        <f>sales[[#This Row],[Units Sold]]*sales[[#This Row],[Unit Cost]]</f>
        <v>400673.27999999997</v>
      </c>
      <c r="O796" s="3">
        <f>sales[[#This Row],[Total Sale]]-sales[[#This Row],[Total Cost]]</f>
        <v>226735.68000000011</v>
      </c>
      <c r="P796" s="19">
        <f>YEAR(sales[[#This Row],[Order Date]])</f>
        <v>2020</v>
      </c>
      <c r="Q796" s="19" t="str">
        <f>TEXT(sales[[#This Row],[Order Date]],"mmm")</f>
        <v>jul</v>
      </c>
      <c r="R796" s="19">
        <f>sales[[#This Row],[Ship Date]]-sales[[#This Row],[Order Date]]</f>
        <v>2</v>
      </c>
    </row>
    <row r="797" spans="1:18" x14ac:dyDescent="0.25">
      <c r="A797" s="8">
        <v>314270627</v>
      </c>
      <c r="B797" t="s">
        <v>955</v>
      </c>
      <c r="C797" s="1">
        <v>44766</v>
      </c>
      <c r="D797" s="1">
        <v>44785</v>
      </c>
      <c r="E797" t="s">
        <v>1166</v>
      </c>
      <c r="F797" t="s">
        <v>3</v>
      </c>
      <c r="G797" t="str">
        <f>VLOOKUP(sales[[#This Row],[Country]],countryregion[],2,0)</f>
        <v>North America</v>
      </c>
      <c r="H797" t="s">
        <v>23</v>
      </c>
      <c r="I797" t="s">
        <v>1151</v>
      </c>
      <c r="J797">
        <v>8517</v>
      </c>
      <c r="K797" s="3">
        <f>VLOOKUP(sales[[#This Row],[Item Type]],typepricecost[],2,0)</f>
        <v>47.45</v>
      </c>
      <c r="L797" s="3">
        <f>VLOOKUP(sales[[#This Row],[Item Type]],typepricecost[],3,0)</f>
        <v>31.79</v>
      </c>
      <c r="M797" s="3">
        <f>sales[[#This Row],[Units Sold]]*sales[[#This Row],[Unit Price]]</f>
        <v>404131.65</v>
      </c>
      <c r="N797" s="3">
        <f>sales[[#This Row],[Units Sold]]*sales[[#This Row],[Unit Cost]]</f>
        <v>270755.43</v>
      </c>
      <c r="O797" s="3">
        <f>sales[[#This Row],[Total Sale]]-sales[[#This Row],[Total Cost]]</f>
        <v>133376.22000000003</v>
      </c>
      <c r="P797" s="19">
        <f>YEAR(sales[[#This Row],[Order Date]])</f>
        <v>2022</v>
      </c>
      <c r="Q797" s="19" t="str">
        <f>TEXT(sales[[#This Row],[Order Date]],"mmm")</f>
        <v>jul</v>
      </c>
      <c r="R797" s="19">
        <f>sales[[#This Row],[Ship Date]]-sales[[#This Row],[Order Date]]</f>
        <v>19</v>
      </c>
    </row>
    <row r="798" spans="1:18" x14ac:dyDescent="0.25">
      <c r="A798" s="8">
        <v>184062469</v>
      </c>
      <c r="B798" t="s">
        <v>956</v>
      </c>
      <c r="C798" s="1">
        <v>44423</v>
      </c>
      <c r="D798" s="1">
        <v>44459</v>
      </c>
      <c r="E798" t="s">
        <v>1163</v>
      </c>
      <c r="F798" t="s">
        <v>3</v>
      </c>
      <c r="G798" t="str">
        <f>VLOOKUP(sales[[#This Row],[Country]],countryregion[],2,0)</f>
        <v>Europe</v>
      </c>
      <c r="H798" t="s">
        <v>186</v>
      </c>
      <c r="I798" t="s">
        <v>1153</v>
      </c>
      <c r="J798">
        <v>7030</v>
      </c>
      <c r="K798" s="3">
        <f>VLOOKUP(sales[[#This Row],[Item Type]],typepricecost[],2,0)</f>
        <v>668.27</v>
      </c>
      <c r="L798" s="3">
        <f>VLOOKUP(sales[[#This Row],[Item Type]],typepricecost[],3,0)</f>
        <v>502.54</v>
      </c>
      <c r="M798" s="3">
        <f>sales[[#This Row],[Units Sold]]*sales[[#This Row],[Unit Price]]</f>
        <v>4697938.0999999996</v>
      </c>
      <c r="N798" s="3">
        <f>sales[[#This Row],[Units Sold]]*sales[[#This Row],[Unit Cost]]</f>
        <v>3532856.2</v>
      </c>
      <c r="O798" s="3">
        <f>sales[[#This Row],[Total Sale]]-sales[[#This Row],[Total Cost]]</f>
        <v>1165081.8999999994</v>
      </c>
      <c r="P798" s="19">
        <f>YEAR(sales[[#This Row],[Order Date]])</f>
        <v>2021</v>
      </c>
      <c r="Q798" s="19" t="str">
        <f>TEXT(sales[[#This Row],[Order Date]],"mmm")</f>
        <v>ago</v>
      </c>
      <c r="R798" s="19">
        <f>sales[[#This Row],[Ship Date]]-sales[[#This Row],[Order Date]]</f>
        <v>36</v>
      </c>
    </row>
    <row r="799" spans="1:18" x14ac:dyDescent="0.25">
      <c r="A799" s="8">
        <v>962162721</v>
      </c>
      <c r="B799" t="s">
        <v>957</v>
      </c>
      <c r="C799" s="1">
        <v>44691</v>
      </c>
      <c r="D799" s="1">
        <v>44727</v>
      </c>
      <c r="E799" t="s">
        <v>1163</v>
      </c>
      <c r="F799" t="s">
        <v>3</v>
      </c>
      <c r="G799" t="str">
        <f>VLOOKUP(sales[[#This Row],[Country]],countryregion[],2,0)</f>
        <v>Sub-Saharan Africa</v>
      </c>
      <c r="H799" t="s">
        <v>100</v>
      </c>
      <c r="I799" t="s">
        <v>1154</v>
      </c>
      <c r="J799">
        <v>4185</v>
      </c>
      <c r="K799" s="3">
        <f>VLOOKUP(sales[[#This Row],[Item Type]],typepricecost[],2,0)</f>
        <v>81.73</v>
      </c>
      <c r="L799" s="3">
        <f>VLOOKUP(sales[[#This Row],[Item Type]],typepricecost[],3,0)</f>
        <v>56.67</v>
      </c>
      <c r="M799" s="3">
        <f>sales[[#This Row],[Units Sold]]*sales[[#This Row],[Unit Price]]</f>
        <v>342040.05</v>
      </c>
      <c r="N799" s="3">
        <f>sales[[#This Row],[Units Sold]]*sales[[#This Row],[Unit Cost]]</f>
        <v>237163.95</v>
      </c>
      <c r="O799" s="3">
        <f>sales[[#This Row],[Total Sale]]-sales[[#This Row],[Total Cost]]</f>
        <v>104876.09999999998</v>
      </c>
      <c r="P799" s="19">
        <f>YEAR(sales[[#This Row],[Order Date]])</f>
        <v>2022</v>
      </c>
      <c r="Q799" s="19" t="str">
        <f>TEXT(sales[[#This Row],[Order Date]],"mmm")</f>
        <v>may</v>
      </c>
      <c r="R799" s="19">
        <f>sales[[#This Row],[Ship Date]]-sales[[#This Row],[Order Date]]</f>
        <v>36</v>
      </c>
    </row>
    <row r="800" spans="1:18" x14ac:dyDescent="0.25">
      <c r="A800" s="8">
        <v>564245212</v>
      </c>
      <c r="B800" t="s">
        <v>958</v>
      </c>
      <c r="C800" s="1">
        <v>44811</v>
      </c>
      <c r="D800" s="1">
        <v>44853</v>
      </c>
      <c r="E800" t="s">
        <v>1166</v>
      </c>
      <c r="F800" t="s">
        <v>6</v>
      </c>
      <c r="G800" t="str">
        <f>VLOOKUP(sales[[#This Row],[Country]],countryregion[],2,0)</f>
        <v>Asia</v>
      </c>
      <c r="H800" t="s">
        <v>176</v>
      </c>
      <c r="I800" t="s">
        <v>1152</v>
      </c>
      <c r="J800">
        <v>1552</v>
      </c>
      <c r="K800" s="3">
        <f>VLOOKUP(sales[[#This Row],[Item Type]],typepricecost[],2,0)</f>
        <v>109.28</v>
      </c>
      <c r="L800" s="3">
        <f>VLOOKUP(sales[[#This Row],[Item Type]],typepricecost[],3,0)</f>
        <v>35.840000000000003</v>
      </c>
      <c r="M800" s="3">
        <f>sales[[#This Row],[Units Sold]]*sales[[#This Row],[Unit Price]]</f>
        <v>169602.56</v>
      </c>
      <c r="N800" s="3">
        <f>sales[[#This Row],[Units Sold]]*sales[[#This Row],[Unit Cost]]</f>
        <v>55623.680000000008</v>
      </c>
      <c r="O800" s="3">
        <f>sales[[#This Row],[Total Sale]]-sales[[#This Row],[Total Cost]]</f>
        <v>113978.87999999999</v>
      </c>
      <c r="P800" s="19">
        <f>YEAR(sales[[#This Row],[Order Date]])</f>
        <v>2022</v>
      </c>
      <c r="Q800" s="19" t="str">
        <f>TEXT(sales[[#This Row],[Order Date]],"mmm")</f>
        <v>sep</v>
      </c>
      <c r="R800" s="19">
        <f>sales[[#This Row],[Ship Date]]-sales[[#This Row],[Order Date]]</f>
        <v>42</v>
      </c>
    </row>
    <row r="801" spans="1:18" x14ac:dyDescent="0.25">
      <c r="A801" s="8">
        <v>126296269</v>
      </c>
      <c r="B801" t="s">
        <v>959</v>
      </c>
      <c r="C801" s="1">
        <v>44168</v>
      </c>
      <c r="D801" s="1">
        <v>44208</v>
      </c>
      <c r="E801" t="s">
        <v>1164</v>
      </c>
      <c r="F801" t="s">
        <v>3</v>
      </c>
      <c r="G801" t="str">
        <f>VLOOKUP(sales[[#This Row],[Country]],countryregion[],2,0)</f>
        <v>Asia</v>
      </c>
      <c r="H801" t="s">
        <v>120</v>
      </c>
      <c r="I801" t="s">
        <v>1153</v>
      </c>
      <c r="J801">
        <v>2728</v>
      </c>
      <c r="K801" s="3">
        <f>VLOOKUP(sales[[#This Row],[Item Type]],typepricecost[],2,0)</f>
        <v>668.27</v>
      </c>
      <c r="L801" s="3">
        <f>VLOOKUP(sales[[#This Row],[Item Type]],typepricecost[],3,0)</f>
        <v>502.54</v>
      </c>
      <c r="M801" s="3">
        <f>sales[[#This Row],[Units Sold]]*sales[[#This Row],[Unit Price]]</f>
        <v>1823040.56</v>
      </c>
      <c r="N801" s="3">
        <f>sales[[#This Row],[Units Sold]]*sales[[#This Row],[Unit Cost]]</f>
        <v>1370929.12</v>
      </c>
      <c r="O801" s="3">
        <f>sales[[#This Row],[Total Sale]]-sales[[#This Row],[Total Cost]]</f>
        <v>452111.43999999994</v>
      </c>
      <c r="P801" s="19">
        <f>YEAR(sales[[#This Row],[Order Date]])</f>
        <v>2020</v>
      </c>
      <c r="Q801" s="19" t="str">
        <f>TEXT(sales[[#This Row],[Order Date]],"mmm")</f>
        <v>dic</v>
      </c>
      <c r="R801" s="19">
        <f>sales[[#This Row],[Ship Date]]-sales[[#This Row],[Order Date]]</f>
        <v>40</v>
      </c>
    </row>
    <row r="802" spans="1:18" x14ac:dyDescent="0.25">
      <c r="A802" s="8">
        <v>854614722</v>
      </c>
      <c r="B802" t="s">
        <v>960</v>
      </c>
      <c r="C802" s="1">
        <v>43863</v>
      </c>
      <c r="D802" s="1">
        <v>43866</v>
      </c>
      <c r="E802" t="s">
        <v>1163</v>
      </c>
      <c r="F802" t="s">
        <v>6</v>
      </c>
      <c r="G802" t="str">
        <f>VLOOKUP(sales[[#This Row],[Country]],countryregion[],2,0)</f>
        <v>Middle East and North Africa</v>
      </c>
      <c r="H802" t="s">
        <v>235</v>
      </c>
      <c r="I802" t="s">
        <v>1148</v>
      </c>
      <c r="J802">
        <v>8343</v>
      </c>
      <c r="K802" s="3">
        <f>VLOOKUP(sales[[#This Row],[Item Type]],typepricecost[],2,0)</f>
        <v>437.2</v>
      </c>
      <c r="L802" s="3">
        <f>VLOOKUP(sales[[#This Row],[Item Type]],typepricecost[],3,0)</f>
        <v>263.33</v>
      </c>
      <c r="M802" s="3">
        <f>sales[[#This Row],[Units Sold]]*sales[[#This Row],[Unit Price]]</f>
        <v>3647559.6</v>
      </c>
      <c r="N802" s="3">
        <f>sales[[#This Row],[Units Sold]]*sales[[#This Row],[Unit Cost]]</f>
        <v>2196962.19</v>
      </c>
      <c r="O802" s="3">
        <f>sales[[#This Row],[Total Sale]]-sales[[#This Row],[Total Cost]]</f>
        <v>1450597.4100000001</v>
      </c>
      <c r="P802" s="19">
        <f>YEAR(sales[[#This Row],[Order Date]])</f>
        <v>2020</v>
      </c>
      <c r="Q802" s="19" t="str">
        <f>TEXT(sales[[#This Row],[Order Date]],"mmm")</f>
        <v>feb</v>
      </c>
      <c r="R802" s="19">
        <f>sales[[#This Row],[Ship Date]]-sales[[#This Row],[Order Date]]</f>
        <v>3</v>
      </c>
    </row>
    <row r="803" spans="1:18" x14ac:dyDescent="0.25">
      <c r="A803" s="8">
        <v>875811898</v>
      </c>
      <c r="B803" t="s">
        <v>961</v>
      </c>
      <c r="C803" s="1">
        <v>44097</v>
      </c>
      <c r="D803" s="1">
        <v>44117</v>
      </c>
      <c r="E803" t="s">
        <v>1165</v>
      </c>
      <c r="F803" t="s">
        <v>3</v>
      </c>
      <c r="G803" t="str">
        <f>VLOOKUP(sales[[#This Row],[Country]],countryregion[],2,0)</f>
        <v>Sub-Saharan Africa</v>
      </c>
      <c r="H803" t="s">
        <v>105</v>
      </c>
      <c r="I803" t="s">
        <v>1154</v>
      </c>
      <c r="J803">
        <v>1058</v>
      </c>
      <c r="K803" s="3">
        <f>VLOOKUP(sales[[#This Row],[Item Type]],typepricecost[],2,0)</f>
        <v>81.73</v>
      </c>
      <c r="L803" s="3">
        <f>VLOOKUP(sales[[#This Row],[Item Type]],typepricecost[],3,0)</f>
        <v>56.67</v>
      </c>
      <c r="M803" s="3">
        <f>sales[[#This Row],[Units Sold]]*sales[[#This Row],[Unit Price]]</f>
        <v>86470.340000000011</v>
      </c>
      <c r="N803" s="3">
        <f>sales[[#This Row],[Units Sold]]*sales[[#This Row],[Unit Cost]]</f>
        <v>59956.86</v>
      </c>
      <c r="O803" s="3">
        <f>sales[[#This Row],[Total Sale]]-sales[[#This Row],[Total Cost]]</f>
        <v>26513.48000000001</v>
      </c>
      <c r="P803" s="19">
        <f>YEAR(sales[[#This Row],[Order Date]])</f>
        <v>2020</v>
      </c>
      <c r="Q803" s="19" t="str">
        <f>TEXT(sales[[#This Row],[Order Date]],"mmm")</f>
        <v>sep</v>
      </c>
      <c r="R803" s="19">
        <f>sales[[#This Row],[Ship Date]]-sales[[#This Row],[Order Date]]</f>
        <v>20</v>
      </c>
    </row>
    <row r="804" spans="1:18" x14ac:dyDescent="0.25">
      <c r="A804" s="8">
        <v>186811625</v>
      </c>
      <c r="B804" t="s">
        <v>962</v>
      </c>
      <c r="C804" s="1">
        <v>44699</v>
      </c>
      <c r="D804" s="1">
        <v>44715</v>
      </c>
      <c r="E804" t="s">
        <v>1166</v>
      </c>
      <c r="F804" t="s">
        <v>3</v>
      </c>
      <c r="G804" t="str">
        <f>VLOOKUP(sales[[#This Row],[Country]],countryregion[],2,0)</f>
        <v>Sub-Saharan Africa</v>
      </c>
      <c r="H804" t="s">
        <v>218</v>
      </c>
      <c r="I804" t="s">
        <v>1154</v>
      </c>
      <c r="J804">
        <v>566</v>
      </c>
      <c r="K804" s="3">
        <f>VLOOKUP(sales[[#This Row],[Item Type]],typepricecost[],2,0)</f>
        <v>81.73</v>
      </c>
      <c r="L804" s="3">
        <f>VLOOKUP(sales[[#This Row],[Item Type]],typepricecost[],3,0)</f>
        <v>56.67</v>
      </c>
      <c r="M804" s="3">
        <f>sales[[#This Row],[Units Sold]]*sales[[#This Row],[Unit Price]]</f>
        <v>46259.18</v>
      </c>
      <c r="N804" s="3">
        <f>sales[[#This Row],[Units Sold]]*sales[[#This Row],[Unit Cost]]</f>
        <v>32075.22</v>
      </c>
      <c r="O804" s="3">
        <f>sales[[#This Row],[Total Sale]]-sales[[#This Row],[Total Cost]]</f>
        <v>14183.96</v>
      </c>
      <c r="P804" s="19">
        <f>YEAR(sales[[#This Row],[Order Date]])</f>
        <v>2022</v>
      </c>
      <c r="Q804" s="19" t="str">
        <f>TEXT(sales[[#This Row],[Order Date]],"mmm")</f>
        <v>may</v>
      </c>
      <c r="R804" s="19">
        <f>sales[[#This Row],[Ship Date]]-sales[[#This Row],[Order Date]]</f>
        <v>16</v>
      </c>
    </row>
    <row r="805" spans="1:18" x14ac:dyDescent="0.25">
      <c r="A805" s="8">
        <v>204850232</v>
      </c>
      <c r="B805" t="s">
        <v>963</v>
      </c>
      <c r="C805" s="1">
        <v>44598</v>
      </c>
      <c r="D805" s="1">
        <v>44626</v>
      </c>
      <c r="E805" t="s">
        <v>1166</v>
      </c>
      <c r="F805" t="s">
        <v>3</v>
      </c>
      <c r="G805" t="str">
        <f>VLOOKUP(sales[[#This Row],[Country]],countryregion[],2,0)</f>
        <v>Europe</v>
      </c>
      <c r="H805" t="s">
        <v>419</v>
      </c>
      <c r="I805" t="s">
        <v>1155</v>
      </c>
      <c r="J805">
        <v>8591</v>
      </c>
      <c r="K805" s="3">
        <f>VLOOKUP(sales[[#This Row],[Item Type]],typepricecost[],2,0)</f>
        <v>421.89</v>
      </c>
      <c r="L805" s="3">
        <f>VLOOKUP(sales[[#This Row],[Item Type]],typepricecost[],3,0)</f>
        <v>364.69</v>
      </c>
      <c r="M805" s="3">
        <f>sales[[#This Row],[Units Sold]]*sales[[#This Row],[Unit Price]]</f>
        <v>3624456.9899999998</v>
      </c>
      <c r="N805" s="3">
        <f>sales[[#This Row],[Units Sold]]*sales[[#This Row],[Unit Cost]]</f>
        <v>3133051.79</v>
      </c>
      <c r="O805" s="3">
        <f>sales[[#This Row],[Total Sale]]-sales[[#This Row],[Total Cost]]</f>
        <v>491405.19999999972</v>
      </c>
      <c r="P805" s="19">
        <f>YEAR(sales[[#This Row],[Order Date]])</f>
        <v>2022</v>
      </c>
      <c r="Q805" s="19" t="str">
        <f>TEXT(sales[[#This Row],[Order Date]],"mmm")</f>
        <v>feb</v>
      </c>
      <c r="R805" s="19">
        <f>sales[[#This Row],[Ship Date]]-sales[[#This Row],[Order Date]]</f>
        <v>28</v>
      </c>
    </row>
    <row r="806" spans="1:18" x14ac:dyDescent="0.25">
      <c r="A806" s="8">
        <v>617476546</v>
      </c>
      <c r="B806" t="s">
        <v>964</v>
      </c>
      <c r="C806" s="1">
        <v>44436</v>
      </c>
      <c r="D806" s="1">
        <v>44472</v>
      </c>
      <c r="E806" t="s">
        <v>1166</v>
      </c>
      <c r="F806" t="s">
        <v>3</v>
      </c>
      <c r="G806" t="str">
        <f>VLOOKUP(sales[[#This Row],[Country]],countryregion[],2,0)</f>
        <v>Sub-Saharan Africa</v>
      </c>
      <c r="H806" t="s">
        <v>778</v>
      </c>
      <c r="I806" t="s">
        <v>1153</v>
      </c>
      <c r="J806">
        <v>3887</v>
      </c>
      <c r="K806" s="3">
        <f>VLOOKUP(sales[[#This Row],[Item Type]],typepricecost[],2,0)</f>
        <v>668.27</v>
      </c>
      <c r="L806" s="3">
        <f>VLOOKUP(sales[[#This Row],[Item Type]],typepricecost[],3,0)</f>
        <v>502.54</v>
      </c>
      <c r="M806" s="3">
        <f>sales[[#This Row],[Units Sold]]*sales[[#This Row],[Unit Price]]</f>
        <v>2597565.4899999998</v>
      </c>
      <c r="N806" s="3">
        <f>sales[[#This Row],[Units Sold]]*sales[[#This Row],[Unit Cost]]</f>
        <v>1953372.98</v>
      </c>
      <c r="O806" s="3">
        <f>sales[[#This Row],[Total Sale]]-sales[[#This Row],[Total Cost]]</f>
        <v>644192.50999999978</v>
      </c>
      <c r="P806" s="19">
        <f>YEAR(sales[[#This Row],[Order Date]])</f>
        <v>2021</v>
      </c>
      <c r="Q806" s="19" t="str">
        <f>TEXT(sales[[#This Row],[Order Date]],"mmm")</f>
        <v>ago</v>
      </c>
      <c r="R806" s="19">
        <f>sales[[#This Row],[Ship Date]]-sales[[#This Row],[Order Date]]</f>
        <v>36</v>
      </c>
    </row>
    <row r="807" spans="1:18" x14ac:dyDescent="0.25">
      <c r="A807" s="8">
        <v>732551896</v>
      </c>
      <c r="B807" t="s">
        <v>965</v>
      </c>
      <c r="C807" s="1">
        <v>43960</v>
      </c>
      <c r="D807" s="1">
        <v>43987</v>
      </c>
      <c r="E807" t="s">
        <v>1166</v>
      </c>
      <c r="F807" t="s">
        <v>6</v>
      </c>
      <c r="G807" t="str">
        <f>VLOOKUP(sales[[#This Row],[Country]],countryregion[],2,0)</f>
        <v>Sub-Saharan Africa</v>
      </c>
      <c r="H807" t="s">
        <v>215</v>
      </c>
      <c r="I807" t="s">
        <v>1147</v>
      </c>
      <c r="J807">
        <v>7240</v>
      </c>
      <c r="K807" s="3">
        <f>VLOOKUP(sales[[#This Row],[Item Type]],typepricecost[],2,0)</f>
        <v>9.33</v>
      </c>
      <c r="L807" s="3">
        <f>VLOOKUP(sales[[#This Row],[Item Type]],typepricecost[],3,0)</f>
        <v>6.92</v>
      </c>
      <c r="M807" s="3">
        <f>sales[[#This Row],[Units Sold]]*sales[[#This Row],[Unit Price]]</f>
        <v>67549.2</v>
      </c>
      <c r="N807" s="3">
        <f>sales[[#This Row],[Units Sold]]*sales[[#This Row],[Unit Cost]]</f>
        <v>50100.800000000003</v>
      </c>
      <c r="O807" s="3">
        <f>sales[[#This Row],[Total Sale]]-sales[[#This Row],[Total Cost]]</f>
        <v>17448.399999999994</v>
      </c>
      <c r="P807" s="19">
        <f>YEAR(sales[[#This Row],[Order Date]])</f>
        <v>2020</v>
      </c>
      <c r="Q807" s="19" t="str">
        <f>TEXT(sales[[#This Row],[Order Date]],"mmm")</f>
        <v>may</v>
      </c>
      <c r="R807" s="19">
        <f>sales[[#This Row],[Ship Date]]-sales[[#This Row],[Order Date]]</f>
        <v>27</v>
      </c>
    </row>
    <row r="808" spans="1:18" x14ac:dyDescent="0.25">
      <c r="A808" s="8">
        <v>828250110</v>
      </c>
      <c r="B808" t="s">
        <v>60</v>
      </c>
      <c r="C808" s="1">
        <v>44628</v>
      </c>
      <c r="D808" s="1">
        <v>44661</v>
      </c>
      <c r="E808" t="s">
        <v>1165</v>
      </c>
      <c r="F808" t="s">
        <v>6</v>
      </c>
      <c r="G808" t="str">
        <f>VLOOKUP(sales[[#This Row],[Country]],countryregion[],2,0)</f>
        <v>Sub-Saharan Africa</v>
      </c>
      <c r="H808" t="s">
        <v>46</v>
      </c>
      <c r="I808" t="s">
        <v>1154</v>
      </c>
      <c r="J808">
        <v>6468</v>
      </c>
      <c r="K808" s="3">
        <f>VLOOKUP(sales[[#This Row],[Item Type]],typepricecost[],2,0)</f>
        <v>81.73</v>
      </c>
      <c r="L808" s="3">
        <f>VLOOKUP(sales[[#This Row],[Item Type]],typepricecost[],3,0)</f>
        <v>56.67</v>
      </c>
      <c r="M808" s="3">
        <f>sales[[#This Row],[Units Sold]]*sales[[#This Row],[Unit Price]]</f>
        <v>528629.64</v>
      </c>
      <c r="N808" s="3">
        <f>sales[[#This Row],[Units Sold]]*sales[[#This Row],[Unit Cost]]</f>
        <v>366541.56</v>
      </c>
      <c r="O808" s="3">
        <f>sales[[#This Row],[Total Sale]]-sales[[#This Row],[Total Cost]]</f>
        <v>162088.08000000002</v>
      </c>
      <c r="P808" s="19">
        <f>YEAR(sales[[#This Row],[Order Date]])</f>
        <v>2022</v>
      </c>
      <c r="Q808" s="19" t="str">
        <f>TEXT(sales[[#This Row],[Order Date]],"mmm")</f>
        <v>mar</v>
      </c>
      <c r="R808" s="19">
        <f>sales[[#This Row],[Ship Date]]-sales[[#This Row],[Order Date]]</f>
        <v>33</v>
      </c>
    </row>
    <row r="809" spans="1:18" x14ac:dyDescent="0.25">
      <c r="A809" s="8">
        <v>803057515</v>
      </c>
      <c r="B809" t="s">
        <v>966</v>
      </c>
      <c r="C809" s="1">
        <v>43869</v>
      </c>
      <c r="D809" s="1">
        <v>43912</v>
      </c>
      <c r="E809" t="s">
        <v>1164</v>
      </c>
      <c r="F809" t="s">
        <v>6</v>
      </c>
      <c r="G809" t="str">
        <f>VLOOKUP(sales[[#This Row],[Country]],countryregion[],2,0)</f>
        <v>Sub-Saharan Africa</v>
      </c>
      <c r="H809" t="s">
        <v>215</v>
      </c>
      <c r="I809" t="s">
        <v>1154</v>
      </c>
      <c r="J809">
        <v>1419</v>
      </c>
      <c r="K809" s="3">
        <f>VLOOKUP(sales[[#This Row],[Item Type]],typepricecost[],2,0)</f>
        <v>81.73</v>
      </c>
      <c r="L809" s="3">
        <f>VLOOKUP(sales[[#This Row],[Item Type]],typepricecost[],3,0)</f>
        <v>56.67</v>
      </c>
      <c r="M809" s="3">
        <f>sales[[#This Row],[Units Sold]]*sales[[#This Row],[Unit Price]]</f>
        <v>115974.87000000001</v>
      </c>
      <c r="N809" s="3">
        <f>sales[[#This Row],[Units Sold]]*sales[[#This Row],[Unit Cost]]</f>
        <v>80414.73</v>
      </c>
      <c r="O809" s="3">
        <f>sales[[#This Row],[Total Sale]]-sales[[#This Row],[Total Cost]]</f>
        <v>35560.140000000014</v>
      </c>
      <c r="P809" s="19">
        <f>YEAR(sales[[#This Row],[Order Date]])</f>
        <v>2020</v>
      </c>
      <c r="Q809" s="19" t="str">
        <f>TEXT(sales[[#This Row],[Order Date]],"mmm")</f>
        <v>feb</v>
      </c>
      <c r="R809" s="19">
        <f>sales[[#This Row],[Ship Date]]-sales[[#This Row],[Order Date]]</f>
        <v>43</v>
      </c>
    </row>
    <row r="810" spans="1:18" x14ac:dyDescent="0.25">
      <c r="A810" s="8">
        <v>625772941</v>
      </c>
      <c r="B810" t="s">
        <v>967</v>
      </c>
      <c r="C810" s="1">
        <v>43958</v>
      </c>
      <c r="D810" s="1">
        <v>43997</v>
      </c>
      <c r="E810" t="s">
        <v>1164</v>
      </c>
      <c r="F810" t="s">
        <v>3</v>
      </c>
      <c r="G810" t="str">
        <f>VLOOKUP(sales[[#This Row],[Country]],countryregion[],2,0)</f>
        <v>Europe</v>
      </c>
      <c r="H810" t="s">
        <v>532</v>
      </c>
      <c r="I810" t="s">
        <v>1145</v>
      </c>
      <c r="J810">
        <v>8974</v>
      </c>
      <c r="K810" s="3">
        <f>VLOOKUP(sales[[#This Row],[Item Type]],typepricecost[],2,0)</f>
        <v>651.21</v>
      </c>
      <c r="L810" s="3">
        <f>VLOOKUP(sales[[#This Row],[Item Type]],typepricecost[],3,0)</f>
        <v>524.96</v>
      </c>
      <c r="M810" s="3">
        <f>sales[[#This Row],[Units Sold]]*sales[[#This Row],[Unit Price]]</f>
        <v>5843958.54</v>
      </c>
      <c r="N810" s="3">
        <f>sales[[#This Row],[Units Sold]]*sales[[#This Row],[Unit Cost]]</f>
        <v>4710991.04</v>
      </c>
      <c r="O810" s="3">
        <f>sales[[#This Row],[Total Sale]]-sales[[#This Row],[Total Cost]]</f>
        <v>1132967.5</v>
      </c>
      <c r="P810" s="19">
        <f>YEAR(sales[[#This Row],[Order Date]])</f>
        <v>2020</v>
      </c>
      <c r="Q810" s="19" t="str">
        <f>TEXT(sales[[#This Row],[Order Date]],"mmm")</f>
        <v>may</v>
      </c>
      <c r="R810" s="19">
        <f>sales[[#This Row],[Ship Date]]-sales[[#This Row],[Order Date]]</f>
        <v>39</v>
      </c>
    </row>
    <row r="811" spans="1:18" x14ac:dyDescent="0.25">
      <c r="A811" s="8">
        <v>785507714</v>
      </c>
      <c r="B811" t="s">
        <v>968</v>
      </c>
      <c r="C811" s="1">
        <v>44182</v>
      </c>
      <c r="D811" s="1">
        <v>44196</v>
      </c>
      <c r="E811" t="s">
        <v>1165</v>
      </c>
      <c r="F811" t="s">
        <v>3</v>
      </c>
      <c r="G811" t="str">
        <f>VLOOKUP(sales[[#This Row],[Country]],countryregion[],2,0)</f>
        <v>Asia</v>
      </c>
      <c r="H811" t="s">
        <v>137</v>
      </c>
      <c r="I811" t="s">
        <v>2</v>
      </c>
      <c r="J811">
        <v>8043</v>
      </c>
      <c r="K811" s="3">
        <f>VLOOKUP(sales[[#This Row],[Item Type]],typepricecost[],2,0)</f>
        <v>152.58000000000001</v>
      </c>
      <c r="L811" s="3">
        <f>VLOOKUP(sales[[#This Row],[Item Type]],typepricecost[],3,0)</f>
        <v>97.44</v>
      </c>
      <c r="M811" s="3">
        <f>sales[[#This Row],[Units Sold]]*sales[[#This Row],[Unit Price]]</f>
        <v>1227200.9400000002</v>
      </c>
      <c r="N811" s="3">
        <f>sales[[#This Row],[Units Sold]]*sales[[#This Row],[Unit Cost]]</f>
        <v>783709.91999999993</v>
      </c>
      <c r="O811" s="3">
        <f>sales[[#This Row],[Total Sale]]-sales[[#This Row],[Total Cost]]</f>
        <v>443491.02000000025</v>
      </c>
      <c r="P811" s="19">
        <f>YEAR(sales[[#This Row],[Order Date]])</f>
        <v>2020</v>
      </c>
      <c r="Q811" s="19" t="str">
        <f>TEXT(sales[[#This Row],[Order Date]],"mmm")</f>
        <v>dic</v>
      </c>
      <c r="R811" s="19">
        <f>sales[[#This Row],[Ship Date]]-sales[[#This Row],[Order Date]]</f>
        <v>14</v>
      </c>
    </row>
    <row r="812" spans="1:18" x14ac:dyDescent="0.25">
      <c r="A812" s="8">
        <v>941685664</v>
      </c>
      <c r="B812" t="s">
        <v>969</v>
      </c>
      <c r="C812" s="1">
        <v>44501</v>
      </c>
      <c r="D812" s="1">
        <v>44551</v>
      </c>
      <c r="E812" t="s">
        <v>1166</v>
      </c>
      <c r="F812" t="s">
        <v>3</v>
      </c>
      <c r="G812" t="str">
        <f>VLOOKUP(sales[[#This Row],[Country]],countryregion[],2,0)</f>
        <v>Sub-Saharan Africa</v>
      </c>
      <c r="H812" t="s">
        <v>171</v>
      </c>
      <c r="I812" t="s">
        <v>1151</v>
      </c>
      <c r="J812">
        <v>4569</v>
      </c>
      <c r="K812" s="3">
        <f>VLOOKUP(sales[[#This Row],[Item Type]],typepricecost[],2,0)</f>
        <v>47.45</v>
      </c>
      <c r="L812" s="3">
        <f>VLOOKUP(sales[[#This Row],[Item Type]],typepricecost[],3,0)</f>
        <v>31.79</v>
      </c>
      <c r="M812" s="3">
        <f>sales[[#This Row],[Units Sold]]*sales[[#This Row],[Unit Price]]</f>
        <v>216799.05000000002</v>
      </c>
      <c r="N812" s="3">
        <f>sales[[#This Row],[Units Sold]]*sales[[#This Row],[Unit Cost]]</f>
        <v>145248.51</v>
      </c>
      <c r="O812" s="3">
        <f>sales[[#This Row],[Total Sale]]-sales[[#This Row],[Total Cost]]</f>
        <v>71550.540000000008</v>
      </c>
      <c r="P812" s="19">
        <f>YEAR(sales[[#This Row],[Order Date]])</f>
        <v>2021</v>
      </c>
      <c r="Q812" s="19" t="str">
        <f>TEXT(sales[[#This Row],[Order Date]],"mmm")</f>
        <v>nov</v>
      </c>
      <c r="R812" s="19">
        <f>sales[[#This Row],[Ship Date]]-sales[[#This Row],[Order Date]]</f>
        <v>50</v>
      </c>
    </row>
    <row r="813" spans="1:18" x14ac:dyDescent="0.25">
      <c r="A813" s="8">
        <v>374043118</v>
      </c>
      <c r="B813" t="s">
        <v>970</v>
      </c>
      <c r="C813" s="1">
        <v>43973</v>
      </c>
      <c r="D813" s="1">
        <v>44014</v>
      </c>
      <c r="E813" t="s">
        <v>1164</v>
      </c>
      <c r="F813" t="s">
        <v>3</v>
      </c>
      <c r="G813" t="str">
        <f>VLOOKUP(sales[[#This Row],[Country]],countryregion[],2,0)</f>
        <v>Sub-Saharan Africa</v>
      </c>
      <c r="H813" t="s">
        <v>105</v>
      </c>
      <c r="I813" t="s">
        <v>1147</v>
      </c>
      <c r="J813">
        <v>6526</v>
      </c>
      <c r="K813" s="3">
        <f>VLOOKUP(sales[[#This Row],[Item Type]],typepricecost[],2,0)</f>
        <v>9.33</v>
      </c>
      <c r="L813" s="3">
        <f>VLOOKUP(sales[[#This Row],[Item Type]],typepricecost[],3,0)</f>
        <v>6.92</v>
      </c>
      <c r="M813" s="3">
        <f>sales[[#This Row],[Units Sold]]*sales[[#This Row],[Unit Price]]</f>
        <v>60887.58</v>
      </c>
      <c r="N813" s="3">
        <f>sales[[#This Row],[Units Sold]]*sales[[#This Row],[Unit Cost]]</f>
        <v>45159.92</v>
      </c>
      <c r="O813" s="3">
        <f>sales[[#This Row],[Total Sale]]-sales[[#This Row],[Total Cost]]</f>
        <v>15727.660000000003</v>
      </c>
      <c r="P813" s="19">
        <f>YEAR(sales[[#This Row],[Order Date]])</f>
        <v>2020</v>
      </c>
      <c r="Q813" s="19" t="str">
        <f>TEXT(sales[[#This Row],[Order Date]],"mmm")</f>
        <v>may</v>
      </c>
      <c r="R813" s="19">
        <f>sales[[#This Row],[Ship Date]]-sales[[#This Row],[Order Date]]</f>
        <v>41</v>
      </c>
    </row>
    <row r="814" spans="1:18" x14ac:dyDescent="0.25">
      <c r="A814" s="8">
        <v>232628905</v>
      </c>
      <c r="B814" t="s">
        <v>9</v>
      </c>
      <c r="C814" s="1">
        <v>44418</v>
      </c>
      <c r="D814" s="1">
        <v>44440</v>
      </c>
      <c r="E814" t="s">
        <v>1164</v>
      </c>
      <c r="F814" t="s">
        <v>3</v>
      </c>
      <c r="G814" t="str">
        <f>VLOOKUP(sales[[#This Row],[Country]],countryregion[],2,0)</f>
        <v>Sub-Saharan Africa</v>
      </c>
      <c r="H814" t="s">
        <v>359</v>
      </c>
      <c r="I814" t="s">
        <v>1154</v>
      </c>
      <c r="J814">
        <v>8917</v>
      </c>
      <c r="K814" s="3">
        <f>VLOOKUP(sales[[#This Row],[Item Type]],typepricecost[],2,0)</f>
        <v>81.73</v>
      </c>
      <c r="L814" s="3">
        <f>VLOOKUP(sales[[#This Row],[Item Type]],typepricecost[],3,0)</f>
        <v>56.67</v>
      </c>
      <c r="M814" s="3">
        <f>sales[[#This Row],[Units Sold]]*sales[[#This Row],[Unit Price]]</f>
        <v>728786.41</v>
      </c>
      <c r="N814" s="3">
        <f>sales[[#This Row],[Units Sold]]*sales[[#This Row],[Unit Cost]]</f>
        <v>505326.39</v>
      </c>
      <c r="O814" s="3">
        <f>sales[[#This Row],[Total Sale]]-sales[[#This Row],[Total Cost]]</f>
        <v>223460.02000000002</v>
      </c>
      <c r="P814" s="19">
        <f>YEAR(sales[[#This Row],[Order Date]])</f>
        <v>2021</v>
      </c>
      <c r="Q814" s="19" t="str">
        <f>TEXT(sales[[#This Row],[Order Date]],"mmm")</f>
        <v>ago</v>
      </c>
      <c r="R814" s="19">
        <f>sales[[#This Row],[Ship Date]]-sales[[#This Row],[Order Date]]</f>
        <v>22</v>
      </c>
    </row>
    <row r="815" spans="1:18" x14ac:dyDescent="0.25">
      <c r="A815" s="8">
        <v>387804353</v>
      </c>
      <c r="B815" t="s">
        <v>971</v>
      </c>
      <c r="C815" s="1">
        <v>44666</v>
      </c>
      <c r="D815" s="1">
        <v>44704</v>
      </c>
      <c r="E815" t="s">
        <v>1163</v>
      </c>
      <c r="F815" t="s">
        <v>6</v>
      </c>
      <c r="G815" t="str">
        <f>VLOOKUP(sales[[#This Row],[Country]],countryregion[],2,0)</f>
        <v>Middle East and North Africa</v>
      </c>
      <c r="H815" t="s">
        <v>424</v>
      </c>
      <c r="I815" t="s">
        <v>1154</v>
      </c>
      <c r="J815">
        <v>8781</v>
      </c>
      <c r="K815" s="3">
        <f>VLOOKUP(sales[[#This Row],[Item Type]],typepricecost[],2,0)</f>
        <v>81.73</v>
      </c>
      <c r="L815" s="3">
        <f>VLOOKUP(sales[[#This Row],[Item Type]],typepricecost[],3,0)</f>
        <v>56.67</v>
      </c>
      <c r="M815" s="3">
        <f>sales[[#This Row],[Units Sold]]*sales[[#This Row],[Unit Price]]</f>
        <v>717671.13</v>
      </c>
      <c r="N815" s="3">
        <f>sales[[#This Row],[Units Sold]]*sales[[#This Row],[Unit Cost]]</f>
        <v>497619.27</v>
      </c>
      <c r="O815" s="3">
        <f>sales[[#This Row],[Total Sale]]-sales[[#This Row],[Total Cost]]</f>
        <v>220051.86</v>
      </c>
      <c r="P815" s="19">
        <f>YEAR(sales[[#This Row],[Order Date]])</f>
        <v>2022</v>
      </c>
      <c r="Q815" s="19" t="str">
        <f>TEXT(sales[[#This Row],[Order Date]],"mmm")</f>
        <v>abr</v>
      </c>
      <c r="R815" s="19">
        <f>sales[[#This Row],[Ship Date]]-sales[[#This Row],[Order Date]]</f>
        <v>38</v>
      </c>
    </row>
    <row r="816" spans="1:18" x14ac:dyDescent="0.25">
      <c r="A816" s="8">
        <v>780243289</v>
      </c>
      <c r="B816" t="s">
        <v>972</v>
      </c>
      <c r="C816" s="1">
        <v>44219</v>
      </c>
      <c r="D816" s="1">
        <v>44244</v>
      </c>
      <c r="E816" t="s">
        <v>1166</v>
      </c>
      <c r="F816" t="s">
        <v>6</v>
      </c>
      <c r="G816" t="str">
        <f>VLOOKUP(sales[[#This Row],[Country]],countryregion[],2,0)</f>
        <v>Sub-Saharan Africa</v>
      </c>
      <c r="H816" t="s">
        <v>128</v>
      </c>
      <c r="I816" t="s">
        <v>1152</v>
      </c>
      <c r="J816">
        <v>183</v>
      </c>
      <c r="K816" s="3">
        <f>VLOOKUP(sales[[#This Row],[Item Type]],typepricecost[],2,0)</f>
        <v>109.28</v>
      </c>
      <c r="L816" s="3">
        <f>VLOOKUP(sales[[#This Row],[Item Type]],typepricecost[],3,0)</f>
        <v>35.840000000000003</v>
      </c>
      <c r="M816" s="3">
        <f>sales[[#This Row],[Units Sold]]*sales[[#This Row],[Unit Price]]</f>
        <v>19998.240000000002</v>
      </c>
      <c r="N816" s="3">
        <f>sales[[#This Row],[Units Sold]]*sales[[#This Row],[Unit Cost]]</f>
        <v>6558.72</v>
      </c>
      <c r="O816" s="3">
        <f>sales[[#This Row],[Total Sale]]-sales[[#This Row],[Total Cost]]</f>
        <v>13439.52</v>
      </c>
      <c r="P816" s="19">
        <f>YEAR(sales[[#This Row],[Order Date]])</f>
        <v>2021</v>
      </c>
      <c r="Q816" s="19" t="str">
        <f>TEXT(sales[[#This Row],[Order Date]],"mmm")</f>
        <v>ene</v>
      </c>
      <c r="R816" s="19">
        <f>sales[[#This Row],[Ship Date]]-sales[[#This Row],[Order Date]]</f>
        <v>25</v>
      </c>
    </row>
    <row r="817" spans="1:18" x14ac:dyDescent="0.25">
      <c r="A817" s="8">
        <v>970932042</v>
      </c>
      <c r="B817" t="s">
        <v>973</v>
      </c>
      <c r="C817" s="1">
        <v>44812</v>
      </c>
      <c r="D817" s="1">
        <v>44843</v>
      </c>
      <c r="E817" t="s">
        <v>1164</v>
      </c>
      <c r="F817" t="s">
        <v>6</v>
      </c>
      <c r="G817" t="str">
        <f>VLOOKUP(sales[[#This Row],[Country]],countryregion[],2,0)</f>
        <v>Sub-Saharan Africa</v>
      </c>
      <c r="H817" t="s">
        <v>201</v>
      </c>
      <c r="I817" t="s">
        <v>1154</v>
      </c>
      <c r="J817">
        <v>9222</v>
      </c>
      <c r="K817" s="3">
        <f>VLOOKUP(sales[[#This Row],[Item Type]],typepricecost[],2,0)</f>
        <v>81.73</v>
      </c>
      <c r="L817" s="3">
        <f>VLOOKUP(sales[[#This Row],[Item Type]],typepricecost[],3,0)</f>
        <v>56.67</v>
      </c>
      <c r="M817" s="3">
        <f>sales[[#This Row],[Units Sold]]*sales[[#This Row],[Unit Price]]</f>
        <v>753714.06</v>
      </c>
      <c r="N817" s="3">
        <f>sales[[#This Row],[Units Sold]]*sales[[#This Row],[Unit Cost]]</f>
        <v>522610.74</v>
      </c>
      <c r="O817" s="3">
        <f>sales[[#This Row],[Total Sale]]-sales[[#This Row],[Total Cost]]</f>
        <v>231103.32000000007</v>
      </c>
      <c r="P817" s="19">
        <f>YEAR(sales[[#This Row],[Order Date]])</f>
        <v>2022</v>
      </c>
      <c r="Q817" s="19" t="str">
        <f>TEXT(sales[[#This Row],[Order Date]],"mmm")</f>
        <v>sep</v>
      </c>
      <c r="R817" s="19">
        <f>sales[[#This Row],[Ship Date]]-sales[[#This Row],[Order Date]]</f>
        <v>31</v>
      </c>
    </row>
    <row r="818" spans="1:18" x14ac:dyDescent="0.25">
      <c r="A818" s="8">
        <v>591169440</v>
      </c>
      <c r="B818" t="s">
        <v>723</v>
      </c>
      <c r="C818" s="1">
        <v>44674</v>
      </c>
      <c r="D818" s="1">
        <v>44716</v>
      </c>
      <c r="E818" t="s">
        <v>1165</v>
      </c>
      <c r="F818" t="s">
        <v>3</v>
      </c>
      <c r="G818" t="str">
        <f>VLOOKUP(sales[[#This Row],[Country]],countryregion[],2,0)</f>
        <v>Australia and Oceania</v>
      </c>
      <c r="H818" t="s">
        <v>8</v>
      </c>
      <c r="I818" t="s">
        <v>1155</v>
      </c>
      <c r="J818">
        <v>9029</v>
      </c>
      <c r="K818" s="3">
        <f>VLOOKUP(sales[[#This Row],[Item Type]],typepricecost[],2,0)</f>
        <v>421.89</v>
      </c>
      <c r="L818" s="3">
        <f>VLOOKUP(sales[[#This Row],[Item Type]],typepricecost[],3,0)</f>
        <v>364.69</v>
      </c>
      <c r="M818" s="3">
        <f>sales[[#This Row],[Units Sold]]*sales[[#This Row],[Unit Price]]</f>
        <v>3809244.81</v>
      </c>
      <c r="N818" s="3">
        <f>sales[[#This Row],[Units Sold]]*sales[[#This Row],[Unit Cost]]</f>
        <v>3292786.01</v>
      </c>
      <c r="O818" s="3">
        <f>sales[[#This Row],[Total Sale]]-sales[[#This Row],[Total Cost]]</f>
        <v>516458.80000000028</v>
      </c>
      <c r="P818" s="19">
        <f>YEAR(sales[[#This Row],[Order Date]])</f>
        <v>2022</v>
      </c>
      <c r="Q818" s="19" t="str">
        <f>TEXT(sales[[#This Row],[Order Date]],"mmm")</f>
        <v>abr</v>
      </c>
      <c r="R818" s="19">
        <f>sales[[#This Row],[Ship Date]]-sales[[#This Row],[Order Date]]</f>
        <v>42</v>
      </c>
    </row>
    <row r="819" spans="1:18" x14ac:dyDescent="0.25">
      <c r="A819" s="8">
        <v>692566812</v>
      </c>
      <c r="B819" t="s">
        <v>974</v>
      </c>
      <c r="C819" s="1">
        <v>44269</v>
      </c>
      <c r="D819" s="1">
        <v>44276</v>
      </c>
      <c r="E819" t="s">
        <v>1163</v>
      </c>
      <c r="F819" t="s">
        <v>6</v>
      </c>
      <c r="G819" t="str">
        <f>VLOOKUP(sales[[#This Row],[Country]],countryregion[],2,0)</f>
        <v>Central America and the Caribbean</v>
      </c>
      <c r="H819" t="s">
        <v>220</v>
      </c>
      <c r="I819" t="s">
        <v>1153</v>
      </c>
      <c r="J819">
        <v>4765</v>
      </c>
      <c r="K819" s="3">
        <f>VLOOKUP(sales[[#This Row],[Item Type]],typepricecost[],2,0)</f>
        <v>668.27</v>
      </c>
      <c r="L819" s="3">
        <f>VLOOKUP(sales[[#This Row],[Item Type]],typepricecost[],3,0)</f>
        <v>502.54</v>
      </c>
      <c r="M819" s="3">
        <f>sales[[#This Row],[Units Sold]]*sales[[#This Row],[Unit Price]]</f>
        <v>3184306.55</v>
      </c>
      <c r="N819" s="3">
        <f>sales[[#This Row],[Units Sold]]*sales[[#This Row],[Unit Cost]]</f>
        <v>2394603.1</v>
      </c>
      <c r="O819" s="3">
        <f>sales[[#This Row],[Total Sale]]-sales[[#This Row],[Total Cost]]</f>
        <v>789703.44999999972</v>
      </c>
      <c r="P819" s="19">
        <f>YEAR(sales[[#This Row],[Order Date]])</f>
        <v>2021</v>
      </c>
      <c r="Q819" s="19" t="str">
        <f>TEXT(sales[[#This Row],[Order Date]],"mmm")</f>
        <v>mar</v>
      </c>
      <c r="R819" s="19">
        <f>sales[[#This Row],[Ship Date]]-sales[[#This Row],[Order Date]]</f>
        <v>7</v>
      </c>
    </row>
    <row r="820" spans="1:18" x14ac:dyDescent="0.25">
      <c r="A820" s="8">
        <v>597047984</v>
      </c>
      <c r="B820" t="s">
        <v>975</v>
      </c>
      <c r="C820" s="1">
        <v>44728</v>
      </c>
      <c r="D820" s="1">
        <v>44744</v>
      </c>
      <c r="E820" t="s">
        <v>1163</v>
      </c>
      <c r="F820" t="s">
        <v>6</v>
      </c>
      <c r="G820" t="str">
        <f>VLOOKUP(sales[[#This Row],[Country]],countryregion[],2,0)</f>
        <v>Sub-Saharan Africa</v>
      </c>
      <c r="H820" t="s">
        <v>273</v>
      </c>
      <c r="I820" t="s">
        <v>1145</v>
      </c>
      <c r="J820">
        <v>8621</v>
      </c>
      <c r="K820" s="3">
        <f>VLOOKUP(sales[[#This Row],[Item Type]],typepricecost[],2,0)</f>
        <v>651.21</v>
      </c>
      <c r="L820" s="3">
        <f>VLOOKUP(sales[[#This Row],[Item Type]],typepricecost[],3,0)</f>
        <v>524.96</v>
      </c>
      <c r="M820" s="3">
        <f>sales[[#This Row],[Units Sold]]*sales[[#This Row],[Unit Price]]</f>
        <v>5614081.4100000001</v>
      </c>
      <c r="N820" s="3">
        <f>sales[[#This Row],[Units Sold]]*sales[[#This Row],[Unit Cost]]</f>
        <v>4525680.16</v>
      </c>
      <c r="O820" s="3">
        <f>sales[[#This Row],[Total Sale]]-sales[[#This Row],[Total Cost]]</f>
        <v>1088401.25</v>
      </c>
      <c r="P820" s="19">
        <f>YEAR(sales[[#This Row],[Order Date]])</f>
        <v>2022</v>
      </c>
      <c r="Q820" s="19" t="str">
        <f>TEXT(sales[[#This Row],[Order Date]],"mmm")</f>
        <v>jun</v>
      </c>
      <c r="R820" s="19">
        <f>sales[[#This Row],[Ship Date]]-sales[[#This Row],[Order Date]]</f>
        <v>16</v>
      </c>
    </row>
    <row r="821" spans="1:18" x14ac:dyDescent="0.25">
      <c r="A821" s="8">
        <v>146849286</v>
      </c>
      <c r="B821" t="s">
        <v>976</v>
      </c>
      <c r="C821" s="1">
        <v>44199</v>
      </c>
      <c r="D821" s="1">
        <v>44219</v>
      </c>
      <c r="E821" t="s">
        <v>1165</v>
      </c>
      <c r="F821" t="s">
        <v>6</v>
      </c>
      <c r="G821" t="str">
        <f>VLOOKUP(sales[[#This Row],[Country]],countryregion[],2,0)</f>
        <v>Europe</v>
      </c>
      <c r="H821" t="s">
        <v>118</v>
      </c>
      <c r="I821" t="s">
        <v>1151</v>
      </c>
      <c r="J821">
        <v>4822</v>
      </c>
      <c r="K821" s="3">
        <f>VLOOKUP(sales[[#This Row],[Item Type]],typepricecost[],2,0)</f>
        <v>47.45</v>
      </c>
      <c r="L821" s="3">
        <f>VLOOKUP(sales[[#This Row],[Item Type]],typepricecost[],3,0)</f>
        <v>31.79</v>
      </c>
      <c r="M821" s="3">
        <f>sales[[#This Row],[Units Sold]]*sales[[#This Row],[Unit Price]]</f>
        <v>228803.90000000002</v>
      </c>
      <c r="N821" s="3">
        <f>sales[[#This Row],[Units Sold]]*sales[[#This Row],[Unit Cost]]</f>
        <v>153291.38</v>
      </c>
      <c r="O821" s="3">
        <f>sales[[#This Row],[Total Sale]]-sales[[#This Row],[Total Cost]]</f>
        <v>75512.520000000019</v>
      </c>
      <c r="P821" s="19">
        <f>YEAR(sales[[#This Row],[Order Date]])</f>
        <v>2021</v>
      </c>
      <c r="Q821" s="19" t="str">
        <f>TEXT(sales[[#This Row],[Order Date]],"mmm")</f>
        <v>ene</v>
      </c>
      <c r="R821" s="19">
        <f>sales[[#This Row],[Ship Date]]-sales[[#This Row],[Order Date]]</f>
        <v>20</v>
      </c>
    </row>
    <row r="822" spans="1:18" x14ac:dyDescent="0.25">
      <c r="A822" s="8">
        <v>154519546</v>
      </c>
      <c r="B822" t="s">
        <v>977</v>
      </c>
      <c r="C822" s="1">
        <v>44629</v>
      </c>
      <c r="D822" s="1">
        <v>44635</v>
      </c>
      <c r="E822" t="s">
        <v>1165</v>
      </c>
      <c r="F822" t="s">
        <v>3</v>
      </c>
      <c r="G822" t="str">
        <f>VLOOKUP(sales[[#This Row],[Country]],countryregion[],2,0)</f>
        <v>Central America and the Caribbean</v>
      </c>
      <c r="H822" t="s">
        <v>306</v>
      </c>
      <c r="I822" t="s">
        <v>1147</v>
      </c>
      <c r="J822">
        <v>4622</v>
      </c>
      <c r="K822" s="3">
        <f>VLOOKUP(sales[[#This Row],[Item Type]],typepricecost[],2,0)</f>
        <v>9.33</v>
      </c>
      <c r="L822" s="3">
        <f>VLOOKUP(sales[[#This Row],[Item Type]],typepricecost[],3,0)</f>
        <v>6.92</v>
      </c>
      <c r="M822" s="3">
        <f>sales[[#This Row],[Units Sold]]*sales[[#This Row],[Unit Price]]</f>
        <v>43123.26</v>
      </c>
      <c r="N822" s="3">
        <f>sales[[#This Row],[Units Sold]]*sales[[#This Row],[Unit Cost]]</f>
        <v>31984.239999999998</v>
      </c>
      <c r="O822" s="3">
        <f>sales[[#This Row],[Total Sale]]-sales[[#This Row],[Total Cost]]</f>
        <v>11139.020000000004</v>
      </c>
      <c r="P822" s="19">
        <f>YEAR(sales[[#This Row],[Order Date]])</f>
        <v>2022</v>
      </c>
      <c r="Q822" s="19" t="str">
        <f>TEXT(sales[[#This Row],[Order Date]],"mmm")</f>
        <v>mar</v>
      </c>
      <c r="R822" s="19">
        <f>sales[[#This Row],[Ship Date]]-sales[[#This Row],[Order Date]]</f>
        <v>6</v>
      </c>
    </row>
    <row r="823" spans="1:18" x14ac:dyDescent="0.25">
      <c r="A823" s="8">
        <v>152920091</v>
      </c>
      <c r="B823" t="s">
        <v>978</v>
      </c>
      <c r="C823" s="1">
        <v>43937</v>
      </c>
      <c r="D823" s="1">
        <v>43968</v>
      </c>
      <c r="E823" t="s">
        <v>1166</v>
      </c>
      <c r="F823" t="s">
        <v>3</v>
      </c>
      <c r="G823" t="str">
        <f>VLOOKUP(sales[[#This Row],[Country]],countryregion[],2,0)</f>
        <v>Europe</v>
      </c>
      <c r="H823" t="s">
        <v>622</v>
      </c>
      <c r="I823" t="s">
        <v>1147</v>
      </c>
      <c r="J823">
        <v>1308</v>
      </c>
      <c r="K823" s="3">
        <f>VLOOKUP(sales[[#This Row],[Item Type]],typepricecost[],2,0)</f>
        <v>9.33</v>
      </c>
      <c r="L823" s="3">
        <f>VLOOKUP(sales[[#This Row],[Item Type]],typepricecost[],3,0)</f>
        <v>6.92</v>
      </c>
      <c r="M823" s="3">
        <f>sales[[#This Row],[Units Sold]]*sales[[#This Row],[Unit Price]]</f>
        <v>12203.64</v>
      </c>
      <c r="N823" s="3">
        <f>sales[[#This Row],[Units Sold]]*sales[[#This Row],[Unit Cost]]</f>
        <v>9051.36</v>
      </c>
      <c r="O823" s="3">
        <f>sales[[#This Row],[Total Sale]]-sales[[#This Row],[Total Cost]]</f>
        <v>3152.2799999999988</v>
      </c>
      <c r="P823" s="19">
        <f>YEAR(sales[[#This Row],[Order Date]])</f>
        <v>2020</v>
      </c>
      <c r="Q823" s="19" t="str">
        <f>TEXT(sales[[#This Row],[Order Date]],"mmm")</f>
        <v>abr</v>
      </c>
      <c r="R823" s="19">
        <f>sales[[#This Row],[Ship Date]]-sales[[#This Row],[Order Date]]</f>
        <v>31</v>
      </c>
    </row>
    <row r="824" spans="1:18" x14ac:dyDescent="0.25">
      <c r="A824" s="8">
        <v>645224750</v>
      </c>
      <c r="B824" t="s">
        <v>979</v>
      </c>
      <c r="C824" s="1">
        <v>43843</v>
      </c>
      <c r="D824" s="1">
        <v>43875</v>
      </c>
      <c r="E824" t="s">
        <v>1166</v>
      </c>
      <c r="F824" t="s">
        <v>6</v>
      </c>
      <c r="G824" t="str">
        <f>VLOOKUP(sales[[#This Row],[Country]],countryregion[],2,0)</f>
        <v>Sub-Saharan Africa</v>
      </c>
      <c r="H824" t="s">
        <v>921</v>
      </c>
      <c r="I824" t="s">
        <v>1149</v>
      </c>
      <c r="J824">
        <v>5197</v>
      </c>
      <c r="K824" s="3">
        <f>VLOOKUP(sales[[#This Row],[Item Type]],typepricecost[],2,0)</f>
        <v>205.7</v>
      </c>
      <c r="L824" s="3">
        <f>VLOOKUP(sales[[#This Row],[Item Type]],typepricecost[],3,0)</f>
        <v>117.11</v>
      </c>
      <c r="M824" s="3">
        <f>sales[[#This Row],[Units Sold]]*sales[[#This Row],[Unit Price]]</f>
        <v>1069022.8999999999</v>
      </c>
      <c r="N824" s="3">
        <f>sales[[#This Row],[Units Sold]]*sales[[#This Row],[Unit Cost]]</f>
        <v>608620.67000000004</v>
      </c>
      <c r="O824" s="3">
        <f>sales[[#This Row],[Total Sale]]-sales[[#This Row],[Total Cost]]</f>
        <v>460402.22999999986</v>
      </c>
      <c r="P824" s="19">
        <f>YEAR(sales[[#This Row],[Order Date]])</f>
        <v>2020</v>
      </c>
      <c r="Q824" s="19" t="str">
        <f>TEXT(sales[[#This Row],[Order Date]],"mmm")</f>
        <v>ene</v>
      </c>
      <c r="R824" s="19">
        <f>sales[[#This Row],[Ship Date]]-sales[[#This Row],[Order Date]]</f>
        <v>32</v>
      </c>
    </row>
    <row r="825" spans="1:18" x14ac:dyDescent="0.25">
      <c r="A825" s="8">
        <v>854919850</v>
      </c>
      <c r="B825" t="s">
        <v>980</v>
      </c>
      <c r="C825" s="1">
        <v>44124</v>
      </c>
      <c r="D825" s="1">
        <v>44140</v>
      </c>
      <c r="E825" t="s">
        <v>1166</v>
      </c>
      <c r="F825" t="s">
        <v>3</v>
      </c>
      <c r="G825" t="str">
        <f>VLOOKUP(sales[[#This Row],[Country]],countryregion[],2,0)</f>
        <v>Central America and the Caribbean</v>
      </c>
      <c r="H825" t="s">
        <v>470</v>
      </c>
      <c r="I825" t="s">
        <v>1145</v>
      </c>
      <c r="J825">
        <v>8637</v>
      </c>
      <c r="K825" s="3">
        <f>VLOOKUP(sales[[#This Row],[Item Type]],typepricecost[],2,0)</f>
        <v>651.21</v>
      </c>
      <c r="L825" s="3">
        <f>VLOOKUP(sales[[#This Row],[Item Type]],typepricecost[],3,0)</f>
        <v>524.96</v>
      </c>
      <c r="M825" s="3">
        <f>sales[[#This Row],[Units Sold]]*sales[[#This Row],[Unit Price]]</f>
        <v>5624500.7700000005</v>
      </c>
      <c r="N825" s="3">
        <f>sales[[#This Row],[Units Sold]]*sales[[#This Row],[Unit Cost]]</f>
        <v>4534079.5200000005</v>
      </c>
      <c r="O825" s="3">
        <f>sales[[#This Row],[Total Sale]]-sales[[#This Row],[Total Cost]]</f>
        <v>1090421.25</v>
      </c>
      <c r="P825" s="19">
        <f>YEAR(sales[[#This Row],[Order Date]])</f>
        <v>2020</v>
      </c>
      <c r="Q825" s="19" t="str">
        <f>TEXT(sales[[#This Row],[Order Date]],"mmm")</f>
        <v>oct</v>
      </c>
      <c r="R825" s="19">
        <f>sales[[#This Row],[Ship Date]]-sales[[#This Row],[Order Date]]</f>
        <v>16</v>
      </c>
    </row>
    <row r="826" spans="1:18" x14ac:dyDescent="0.25">
      <c r="A826" s="8">
        <v>975804221</v>
      </c>
      <c r="B826" t="s">
        <v>981</v>
      </c>
      <c r="C826" s="1">
        <v>44184</v>
      </c>
      <c r="D826" s="1">
        <v>44209</v>
      </c>
      <c r="E826" t="s">
        <v>1166</v>
      </c>
      <c r="F826" t="s">
        <v>6</v>
      </c>
      <c r="G826" t="str">
        <f>VLOOKUP(sales[[#This Row],[Country]],countryregion[],2,0)</f>
        <v>Australia and Oceania</v>
      </c>
      <c r="H826" t="s">
        <v>86</v>
      </c>
      <c r="I826" t="s">
        <v>1149</v>
      </c>
      <c r="J826">
        <v>1008</v>
      </c>
      <c r="K826" s="3">
        <f>VLOOKUP(sales[[#This Row],[Item Type]],typepricecost[],2,0)</f>
        <v>205.7</v>
      </c>
      <c r="L826" s="3">
        <f>VLOOKUP(sales[[#This Row],[Item Type]],typepricecost[],3,0)</f>
        <v>117.11</v>
      </c>
      <c r="M826" s="3">
        <f>sales[[#This Row],[Units Sold]]*sales[[#This Row],[Unit Price]]</f>
        <v>207345.59999999998</v>
      </c>
      <c r="N826" s="3">
        <f>sales[[#This Row],[Units Sold]]*sales[[#This Row],[Unit Cost]]</f>
        <v>118046.88</v>
      </c>
      <c r="O826" s="3">
        <f>sales[[#This Row],[Total Sale]]-sales[[#This Row],[Total Cost]]</f>
        <v>89298.719999999972</v>
      </c>
      <c r="P826" s="19">
        <f>YEAR(sales[[#This Row],[Order Date]])</f>
        <v>2020</v>
      </c>
      <c r="Q826" s="19" t="str">
        <f>TEXT(sales[[#This Row],[Order Date]],"mmm")</f>
        <v>dic</v>
      </c>
      <c r="R826" s="19">
        <f>sales[[#This Row],[Ship Date]]-sales[[#This Row],[Order Date]]</f>
        <v>25</v>
      </c>
    </row>
    <row r="827" spans="1:18" x14ac:dyDescent="0.25">
      <c r="A827" s="8">
        <v>821989190</v>
      </c>
      <c r="B827" t="s">
        <v>910</v>
      </c>
      <c r="C827" s="1">
        <v>44617</v>
      </c>
      <c r="D827" s="1">
        <v>44631</v>
      </c>
      <c r="E827" t="s">
        <v>1163</v>
      </c>
      <c r="F827" t="s">
        <v>3</v>
      </c>
      <c r="G827" t="str">
        <f>VLOOKUP(sales[[#This Row],[Country]],countryregion[],2,0)</f>
        <v>Europe</v>
      </c>
      <c r="H827" t="s">
        <v>213</v>
      </c>
      <c r="I827" t="s">
        <v>1153</v>
      </c>
      <c r="J827">
        <v>3723</v>
      </c>
      <c r="K827" s="3">
        <f>VLOOKUP(sales[[#This Row],[Item Type]],typepricecost[],2,0)</f>
        <v>668.27</v>
      </c>
      <c r="L827" s="3">
        <f>VLOOKUP(sales[[#This Row],[Item Type]],typepricecost[],3,0)</f>
        <v>502.54</v>
      </c>
      <c r="M827" s="3">
        <f>sales[[#This Row],[Units Sold]]*sales[[#This Row],[Unit Price]]</f>
        <v>2487969.21</v>
      </c>
      <c r="N827" s="3">
        <f>sales[[#This Row],[Units Sold]]*sales[[#This Row],[Unit Cost]]</f>
        <v>1870956.4200000002</v>
      </c>
      <c r="O827" s="3">
        <f>sales[[#This Row],[Total Sale]]-sales[[#This Row],[Total Cost]]</f>
        <v>617012.7899999998</v>
      </c>
      <c r="P827" s="19">
        <f>YEAR(sales[[#This Row],[Order Date]])</f>
        <v>2022</v>
      </c>
      <c r="Q827" s="19" t="str">
        <f>TEXT(sales[[#This Row],[Order Date]],"mmm")</f>
        <v>feb</v>
      </c>
      <c r="R827" s="19">
        <f>sales[[#This Row],[Ship Date]]-sales[[#This Row],[Order Date]]</f>
        <v>14</v>
      </c>
    </row>
    <row r="828" spans="1:18" x14ac:dyDescent="0.25">
      <c r="A828" s="8">
        <v>277898585</v>
      </c>
      <c r="B828" t="s">
        <v>982</v>
      </c>
      <c r="C828" s="1">
        <v>44597</v>
      </c>
      <c r="D828" s="1">
        <v>44626</v>
      </c>
      <c r="E828" t="s">
        <v>1163</v>
      </c>
      <c r="F828" t="s">
        <v>3</v>
      </c>
      <c r="G828" t="str">
        <f>VLOOKUP(sales[[#This Row],[Country]],countryregion[],2,0)</f>
        <v>Middle East and North Africa</v>
      </c>
      <c r="H828" t="s">
        <v>73</v>
      </c>
      <c r="I828" t="s">
        <v>1150</v>
      </c>
      <c r="J828">
        <v>5222</v>
      </c>
      <c r="K828" s="3">
        <f>VLOOKUP(sales[[#This Row],[Item Type]],typepricecost[],2,0)</f>
        <v>255.28</v>
      </c>
      <c r="L828" s="3">
        <f>VLOOKUP(sales[[#This Row],[Item Type]],typepricecost[],3,0)</f>
        <v>159.41999999999999</v>
      </c>
      <c r="M828" s="3">
        <f>sales[[#This Row],[Units Sold]]*sales[[#This Row],[Unit Price]]</f>
        <v>1333072.1599999999</v>
      </c>
      <c r="N828" s="3">
        <f>sales[[#This Row],[Units Sold]]*sales[[#This Row],[Unit Cost]]</f>
        <v>832491.24</v>
      </c>
      <c r="O828" s="3">
        <f>sales[[#This Row],[Total Sale]]-sales[[#This Row],[Total Cost]]</f>
        <v>500580.91999999993</v>
      </c>
      <c r="P828" s="19">
        <f>YEAR(sales[[#This Row],[Order Date]])</f>
        <v>2022</v>
      </c>
      <c r="Q828" s="19" t="str">
        <f>TEXT(sales[[#This Row],[Order Date]],"mmm")</f>
        <v>feb</v>
      </c>
      <c r="R828" s="19">
        <f>sales[[#This Row],[Ship Date]]-sales[[#This Row],[Order Date]]</f>
        <v>29</v>
      </c>
    </row>
    <row r="829" spans="1:18" x14ac:dyDescent="0.25">
      <c r="A829" s="8">
        <v>648268735</v>
      </c>
      <c r="B829" t="s">
        <v>983</v>
      </c>
      <c r="C829" s="1">
        <v>44490</v>
      </c>
      <c r="D829" s="1">
        <v>44517</v>
      </c>
      <c r="E829" t="s">
        <v>1163</v>
      </c>
      <c r="F829" t="s">
        <v>3</v>
      </c>
      <c r="G829" t="str">
        <f>VLOOKUP(sales[[#This Row],[Country]],countryregion[],2,0)</f>
        <v>Asia</v>
      </c>
      <c r="H829" t="s">
        <v>351</v>
      </c>
      <c r="I829" t="s">
        <v>1146</v>
      </c>
      <c r="J829">
        <v>5979</v>
      </c>
      <c r="K829" s="3">
        <f>VLOOKUP(sales[[#This Row],[Item Type]],typepricecost[],2,0)</f>
        <v>154.06</v>
      </c>
      <c r="L829" s="3">
        <f>VLOOKUP(sales[[#This Row],[Item Type]],typepricecost[],3,0)</f>
        <v>90.93</v>
      </c>
      <c r="M829" s="3">
        <f>sales[[#This Row],[Units Sold]]*sales[[#This Row],[Unit Price]]</f>
        <v>921124.74</v>
      </c>
      <c r="N829" s="3">
        <f>sales[[#This Row],[Units Sold]]*sales[[#This Row],[Unit Cost]]</f>
        <v>543670.47000000009</v>
      </c>
      <c r="O829" s="3">
        <f>sales[[#This Row],[Total Sale]]-sales[[#This Row],[Total Cost]]</f>
        <v>377454.2699999999</v>
      </c>
      <c r="P829" s="19">
        <f>YEAR(sales[[#This Row],[Order Date]])</f>
        <v>2021</v>
      </c>
      <c r="Q829" s="19" t="str">
        <f>TEXT(sales[[#This Row],[Order Date]],"mmm")</f>
        <v>oct</v>
      </c>
      <c r="R829" s="19">
        <f>sales[[#This Row],[Ship Date]]-sales[[#This Row],[Order Date]]</f>
        <v>27</v>
      </c>
    </row>
    <row r="830" spans="1:18" x14ac:dyDescent="0.25">
      <c r="A830" s="8">
        <v>608148467</v>
      </c>
      <c r="B830" t="s">
        <v>919</v>
      </c>
      <c r="C830" s="1">
        <v>44286</v>
      </c>
      <c r="D830" s="1">
        <v>44289</v>
      </c>
      <c r="E830" t="s">
        <v>1166</v>
      </c>
      <c r="F830" t="s">
        <v>3</v>
      </c>
      <c r="G830" t="str">
        <f>VLOOKUP(sales[[#This Row],[Country]],countryregion[],2,0)</f>
        <v>Central America and the Caribbean</v>
      </c>
      <c r="H830" t="s">
        <v>558</v>
      </c>
      <c r="I830" t="s">
        <v>1147</v>
      </c>
      <c r="J830">
        <v>3501</v>
      </c>
      <c r="K830" s="3">
        <f>VLOOKUP(sales[[#This Row],[Item Type]],typepricecost[],2,0)</f>
        <v>9.33</v>
      </c>
      <c r="L830" s="3">
        <f>VLOOKUP(sales[[#This Row],[Item Type]],typepricecost[],3,0)</f>
        <v>6.92</v>
      </c>
      <c r="M830" s="3">
        <f>sales[[#This Row],[Units Sold]]*sales[[#This Row],[Unit Price]]</f>
        <v>32664.33</v>
      </c>
      <c r="N830" s="3">
        <f>sales[[#This Row],[Units Sold]]*sales[[#This Row],[Unit Cost]]</f>
        <v>24226.92</v>
      </c>
      <c r="O830" s="3">
        <f>sales[[#This Row],[Total Sale]]-sales[[#This Row],[Total Cost]]</f>
        <v>8437.4100000000035</v>
      </c>
      <c r="P830" s="19">
        <f>YEAR(sales[[#This Row],[Order Date]])</f>
        <v>2021</v>
      </c>
      <c r="Q830" s="19" t="str">
        <f>TEXT(sales[[#This Row],[Order Date]],"mmm")</f>
        <v>mar</v>
      </c>
      <c r="R830" s="19">
        <f>sales[[#This Row],[Ship Date]]-sales[[#This Row],[Order Date]]</f>
        <v>3</v>
      </c>
    </row>
    <row r="831" spans="1:18" x14ac:dyDescent="0.25">
      <c r="A831" s="8">
        <v>252899110</v>
      </c>
      <c r="B831" t="s">
        <v>984</v>
      </c>
      <c r="C831" s="1">
        <v>44123</v>
      </c>
      <c r="D831" s="1">
        <v>44140</v>
      </c>
      <c r="E831" t="s">
        <v>1163</v>
      </c>
      <c r="F831" t="s">
        <v>6</v>
      </c>
      <c r="G831" t="str">
        <f>VLOOKUP(sales[[#This Row],[Country]],countryregion[],2,0)</f>
        <v>Sub-Saharan Africa</v>
      </c>
      <c r="H831" t="s">
        <v>33</v>
      </c>
      <c r="I831" t="s">
        <v>1149</v>
      </c>
      <c r="J831">
        <v>7321</v>
      </c>
      <c r="K831" s="3">
        <f>VLOOKUP(sales[[#This Row],[Item Type]],typepricecost[],2,0)</f>
        <v>205.7</v>
      </c>
      <c r="L831" s="3">
        <f>VLOOKUP(sales[[#This Row],[Item Type]],typepricecost[],3,0)</f>
        <v>117.11</v>
      </c>
      <c r="M831" s="3">
        <f>sales[[#This Row],[Units Sold]]*sales[[#This Row],[Unit Price]]</f>
        <v>1505929.7</v>
      </c>
      <c r="N831" s="3">
        <f>sales[[#This Row],[Units Sold]]*sales[[#This Row],[Unit Cost]]</f>
        <v>857362.30999999994</v>
      </c>
      <c r="O831" s="3">
        <f>sales[[#This Row],[Total Sale]]-sales[[#This Row],[Total Cost]]</f>
        <v>648567.39</v>
      </c>
      <c r="P831" s="19">
        <f>YEAR(sales[[#This Row],[Order Date]])</f>
        <v>2020</v>
      </c>
      <c r="Q831" s="19" t="str">
        <f>TEXT(sales[[#This Row],[Order Date]],"mmm")</f>
        <v>oct</v>
      </c>
      <c r="R831" s="19">
        <f>sales[[#This Row],[Ship Date]]-sales[[#This Row],[Order Date]]</f>
        <v>17</v>
      </c>
    </row>
    <row r="832" spans="1:18" x14ac:dyDescent="0.25">
      <c r="A832" s="8">
        <v>648194491</v>
      </c>
      <c r="B832" t="s">
        <v>985</v>
      </c>
      <c r="C832" s="1">
        <v>44805</v>
      </c>
      <c r="D832" s="1">
        <v>44821</v>
      </c>
      <c r="E832" t="s">
        <v>1165</v>
      </c>
      <c r="F832" t="s">
        <v>6</v>
      </c>
      <c r="G832" t="str">
        <f>VLOOKUP(sales[[#This Row],[Country]],countryregion[],2,0)</f>
        <v>Europe</v>
      </c>
      <c r="H832" t="s">
        <v>912</v>
      </c>
      <c r="I832" t="s">
        <v>1147</v>
      </c>
      <c r="J832">
        <v>4009</v>
      </c>
      <c r="K832" s="3">
        <f>VLOOKUP(sales[[#This Row],[Item Type]],typepricecost[],2,0)</f>
        <v>9.33</v>
      </c>
      <c r="L832" s="3">
        <f>VLOOKUP(sales[[#This Row],[Item Type]],typepricecost[],3,0)</f>
        <v>6.92</v>
      </c>
      <c r="M832" s="3">
        <f>sales[[#This Row],[Units Sold]]*sales[[#This Row],[Unit Price]]</f>
        <v>37403.97</v>
      </c>
      <c r="N832" s="3">
        <f>sales[[#This Row],[Units Sold]]*sales[[#This Row],[Unit Cost]]</f>
        <v>27742.28</v>
      </c>
      <c r="O832" s="3">
        <f>sales[[#This Row],[Total Sale]]-sales[[#This Row],[Total Cost]]</f>
        <v>9661.6900000000023</v>
      </c>
      <c r="P832" s="19">
        <f>YEAR(sales[[#This Row],[Order Date]])</f>
        <v>2022</v>
      </c>
      <c r="Q832" s="19" t="str">
        <f>TEXT(sales[[#This Row],[Order Date]],"mmm")</f>
        <v>sep</v>
      </c>
      <c r="R832" s="19">
        <f>sales[[#This Row],[Ship Date]]-sales[[#This Row],[Order Date]]</f>
        <v>16</v>
      </c>
    </row>
    <row r="833" spans="1:18" x14ac:dyDescent="0.25">
      <c r="A833" s="8">
        <v>680020940</v>
      </c>
      <c r="B833" t="s">
        <v>986</v>
      </c>
      <c r="C833" s="1">
        <v>44155</v>
      </c>
      <c r="D833" s="1">
        <v>44166</v>
      </c>
      <c r="E833" t="s">
        <v>1165</v>
      </c>
      <c r="F833" t="s">
        <v>3</v>
      </c>
      <c r="G833" t="str">
        <f>VLOOKUP(sales[[#This Row],[Country]],countryregion[],2,0)</f>
        <v>Middle East and North Africa</v>
      </c>
      <c r="H833" t="s">
        <v>235</v>
      </c>
      <c r="I833" t="s">
        <v>2</v>
      </c>
      <c r="J833">
        <v>2163</v>
      </c>
      <c r="K833" s="3">
        <f>VLOOKUP(sales[[#This Row],[Item Type]],typepricecost[],2,0)</f>
        <v>152.58000000000001</v>
      </c>
      <c r="L833" s="3">
        <f>VLOOKUP(sales[[#This Row],[Item Type]],typepricecost[],3,0)</f>
        <v>97.44</v>
      </c>
      <c r="M833" s="3">
        <f>sales[[#This Row],[Units Sold]]*sales[[#This Row],[Unit Price]]</f>
        <v>330030.54000000004</v>
      </c>
      <c r="N833" s="3">
        <f>sales[[#This Row],[Units Sold]]*sales[[#This Row],[Unit Cost]]</f>
        <v>210762.72</v>
      </c>
      <c r="O833" s="3">
        <f>sales[[#This Row],[Total Sale]]-sales[[#This Row],[Total Cost]]</f>
        <v>119267.82000000004</v>
      </c>
      <c r="P833" s="19">
        <f>YEAR(sales[[#This Row],[Order Date]])</f>
        <v>2020</v>
      </c>
      <c r="Q833" s="19" t="str">
        <f>TEXT(sales[[#This Row],[Order Date]],"mmm")</f>
        <v>nov</v>
      </c>
      <c r="R833" s="19">
        <f>sales[[#This Row],[Ship Date]]-sales[[#This Row],[Order Date]]</f>
        <v>11</v>
      </c>
    </row>
    <row r="834" spans="1:18" x14ac:dyDescent="0.25">
      <c r="A834" s="8">
        <v>204677283</v>
      </c>
      <c r="B834" t="s">
        <v>987</v>
      </c>
      <c r="C834" s="1">
        <v>44837</v>
      </c>
      <c r="D834" s="1">
        <v>44837</v>
      </c>
      <c r="E834" t="s">
        <v>1166</v>
      </c>
      <c r="F834" t="s">
        <v>3</v>
      </c>
      <c r="G834" t="str">
        <f>VLOOKUP(sales[[#This Row],[Country]],countryregion[],2,0)</f>
        <v>Sub-Saharan Africa</v>
      </c>
      <c r="H834" t="s">
        <v>755</v>
      </c>
      <c r="I834" t="s">
        <v>1150</v>
      </c>
      <c r="J834">
        <v>7411</v>
      </c>
      <c r="K834" s="3">
        <f>VLOOKUP(sales[[#This Row],[Item Type]],typepricecost[],2,0)</f>
        <v>255.28</v>
      </c>
      <c r="L834" s="3">
        <f>VLOOKUP(sales[[#This Row],[Item Type]],typepricecost[],3,0)</f>
        <v>159.41999999999999</v>
      </c>
      <c r="M834" s="3">
        <f>sales[[#This Row],[Units Sold]]*sales[[#This Row],[Unit Price]]</f>
        <v>1891880.08</v>
      </c>
      <c r="N834" s="3">
        <f>sales[[#This Row],[Units Sold]]*sales[[#This Row],[Unit Cost]]</f>
        <v>1181461.6199999999</v>
      </c>
      <c r="O834" s="3">
        <f>sales[[#This Row],[Total Sale]]-sales[[#This Row],[Total Cost]]</f>
        <v>710418.4600000002</v>
      </c>
      <c r="P834" s="19">
        <f>YEAR(sales[[#This Row],[Order Date]])</f>
        <v>2022</v>
      </c>
      <c r="Q834" s="19" t="str">
        <f>TEXT(sales[[#This Row],[Order Date]],"mmm")</f>
        <v>oct</v>
      </c>
      <c r="R834" s="19">
        <f>sales[[#This Row],[Ship Date]]-sales[[#This Row],[Order Date]]</f>
        <v>0</v>
      </c>
    </row>
    <row r="835" spans="1:18" x14ac:dyDescent="0.25">
      <c r="A835" s="8">
        <v>498774850</v>
      </c>
      <c r="B835" t="s">
        <v>988</v>
      </c>
      <c r="C835" s="1">
        <v>44444</v>
      </c>
      <c r="D835" s="1">
        <v>44491</v>
      </c>
      <c r="E835" t="s">
        <v>1164</v>
      </c>
      <c r="F835" t="s">
        <v>6</v>
      </c>
      <c r="G835" t="str">
        <f>VLOOKUP(sales[[#This Row],[Country]],countryregion[],2,0)</f>
        <v>Asia</v>
      </c>
      <c r="H835" t="s">
        <v>384</v>
      </c>
      <c r="I835" t="s">
        <v>1152</v>
      </c>
      <c r="J835">
        <v>7417</v>
      </c>
      <c r="K835" s="3">
        <f>VLOOKUP(sales[[#This Row],[Item Type]],typepricecost[],2,0)</f>
        <v>109.28</v>
      </c>
      <c r="L835" s="3">
        <f>VLOOKUP(sales[[#This Row],[Item Type]],typepricecost[],3,0)</f>
        <v>35.840000000000003</v>
      </c>
      <c r="M835" s="3">
        <f>sales[[#This Row],[Units Sold]]*sales[[#This Row],[Unit Price]]</f>
        <v>810529.76</v>
      </c>
      <c r="N835" s="3">
        <f>sales[[#This Row],[Units Sold]]*sales[[#This Row],[Unit Cost]]</f>
        <v>265825.28000000003</v>
      </c>
      <c r="O835" s="3">
        <f>sales[[#This Row],[Total Sale]]-sales[[#This Row],[Total Cost]]</f>
        <v>544704.48</v>
      </c>
      <c r="P835" s="19">
        <f>YEAR(sales[[#This Row],[Order Date]])</f>
        <v>2021</v>
      </c>
      <c r="Q835" s="19" t="str">
        <f>TEXT(sales[[#This Row],[Order Date]],"mmm")</f>
        <v>sep</v>
      </c>
      <c r="R835" s="19">
        <f>sales[[#This Row],[Ship Date]]-sales[[#This Row],[Order Date]]</f>
        <v>47</v>
      </c>
    </row>
    <row r="836" spans="1:18" x14ac:dyDescent="0.25">
      <c r="A836" s="8">
        <v>209237468</v>
      </c>
      <c r="B836" t="s">
        <v>989</v>
      </c>
      <c r="C836" s="1">
        <v>44369</v>
      </c>
      <c r="D836" s="1">
        <v>44369</v>
      </c>
      <c r="E836" t="s">
        <v>1165</v>
      </c>
      <c r="F836" t="s">
        <v>6</v>
      </c>
      <c r="G836" t="str">
        <f>VLOOKUP(sales[[#This Row],[Country]],countryregion[],2,0)</f>
        <v>Middle East and North Africa</v>
      </c>
      <c r="H836" t="s">
        <v>10</v>
      </c>
      <c r="I836" t="s">
        <v>1147</v>
      </c>
      <c r="J836">
        <v>6871</v>
      </c>
      <c r="K836" s="3">
        <f>VLOOKUP(sales[[#This Row],[Item Type]],typepricecost[],2,0)</f>
        <v>9.33</v>
      </c>
      <c r="L836" s="3">
        <f>VLOOKUP(sales[[#This Row],[Item Type]],typepricecost[],3,0)</f>
        <v>6.92</v>
      </c>
      <c r="M836" s="3">
        <f>sales[[#This Row],[Units Sold]]*sales[[#This Row],[Unit Price]]</f>
        <v>64106.43</v>
      </c>
      <c r="N836" s="3">
        <f>sales[[#This Row],[Units Sold]]*sales[[#This Row],[Unit Cost]]</f>
        <v>47547.32</v>
      </c>
      <c r="O836" s="3">
        <f>sales[[#This Row],[Total Sale]]-sales[[#This Row],[Total Cost]]</f>
        <v>16559.11</v>
      </c>
      <c r="P836" s="19">
        <f>YEAR(sales[[#This Row],[Order Date]])</f>
        <v>2021</v>
      </c>
      <c r="Q836" s="19" t="str">
        <f>TEXT(sales[[#This Row],[Order Date]],"mmm")</f>
        <v>jun</v>
      </c>
      <c r="R836" s="19">
        <f>sales[[#This Row],[Ship Date]]-sales[[#This Row],[Order Date]]</f>
        <v>0</v>
      </c>
    </row>
    <row r="837" spans="1:18" x14ac:dyDescent="0.25">
      <c r="A837" s="8">
        <v>303301465</v>
      </c>
      <c r="B837" t="s">
        <v>990</v>
      </c>
      <c r="C837" s="1">
        <v>44065</v>
      </c>
      <c r="D837" s="1">
        <v>44090</v>
      </c>
      <c r="E837" t="s">
        <v>1166</v>
      </c>
      <c r="F837" t="s">
        <v>3</v>
      </c>
      <c r="G837" t="str">
        <f>VLOOKUP(sales[[#This Row],[Country]],countryregion[],2,0)</f>
        <v>Europe</v>
      </c>
      <c r="H837" t="s">
        <v>419</v>
      </c>
      <c r="I837" t="s">
        <v>1148</v>
      </c>
      <c r="J837">
        <v>2498</v>
      </c>
      <c r="K837" s="3">
        <f>VLOOKUP(sales[[#This Row],[Item Type]],typepricecost[],2,0)</f>
        <v>437.2</v>
      </c>
      <c r="L837" s="3">
        <f>VLOOKUP(sales[[#This Row],[Item Type]],typepricecost[],3,0)</f>
        <v>263.33</v>
      </c>
      <c r="M837" s="3">
        <f>sales[[#This Row],[Units Sold]]*sales[[#This Row],[Unit Price]]</f>
        <v>1092125.5999999999</v>
      </c>
      <c r="N837" s="3">
        <f>sales[[#This Row],[Units Sold]]*sales[[#This Row],[Unit Cost]]</f>
        <v>657798.34</v>
      </c>
      <c r="O837" s="3">
        <f>sales[[#This Row],[Total Sale]]-sales[[#This Row],[Total Cost]]</f>
        <v>434327.25999999989</v>
      </c>
      <c r="P837" s="19">
        <f>YEAR(sales[[#This Row],[Order Date]])</f>
        <v>2020</v>
      </c>
      <c r="Q837" s="19" t="str">
        <f>TEXT(sales[[#This Row],[Order Date]],"mmm")</f>
        <v>ago</v>
      </c>
      <c r="R837" s="19">
        <f>sales[[#This Row],[Ship Date]]-sales[[#This Row],[Order Date]]</f>
        <v>25</v>
      </c>
    </row>
    <row r="838" spans="1:18" x14ac:dyDescent="0.25">
      <c r="A838" s="8">
        <v>918515670</v>
      </c>
      <c r="B838" t="s">
        <v>991</v>
      </c>
      <c r="C838" s="1">
        <v>44695</v>
      </c>
      <c r="D838" s="1">
        <v>44719</v>
      </c>
      <c r="E838" t="s">
        <v>1165</v>
      </c>
      <c r="F838" t="s">
        <v>3</v>
      </c>
      <c r="G838" t="str">
        <f>VLOOKUP(sales[[#This Row],[Country]],countryregion[],2,0)</f>
        <v>Australia and Oceania</v>
      </c>
      <c r="H838" t="s">
        <v>598</v>
      </c>
      <c r="I838" t="s">
        <v>1155</v>
      </c>
      <c r="J838">
        <v>8053</v>
      </c>
      <c r="K838" s="3">
        <f>VLOOKUP(sales[[#This Row],[Item Type]],typepricecost[],2,0)</f>
        <v>421.89</v>
      </c>
      <c r="L838" s="3">
        <f>VLOOKUP(sales[[#This Row],[Item Type]],typepricecost[],3,0)</f>
        <v>364.69</v>
      </c>
      <c r="M838" s="3">
        <f>sales[[#This Row],[Units Sold]]*sales[[#This Row],[Unit Price]]</f>
        <v>3397480.17</v>
      </c>
      <c r="N838" s="3">
        <f>sales[[#This Row],[Units Sold]]*sales[[#This Row],[Unit Cost]]</f>
        <v>2936848.57</v>
      </c>
      <c r="O838" s="3">
        <f>sales[[#This Row],[Total Sale]]-sales[[#This Row],[Total Cost]]</f>
        <v>460631.60000000009</v>
      </c>
      <c r="P838" s="19">
        <f>YEAR(sales[[#This Row],[Order Date]])</f>
        <v>2022</v>
      </c>
      <c r="Q838" s="19" t="str">
        <f>TEXT(sales[[#This Row],[Order Date]],"mmm")</f>
        <v>may</v>
      </c>
      <c r="R838" s="19">
        <f>sales[[#This Row],[Ship Date]]-sales[[#This Row],[Order Date]]</f>
        <v>24</v>
      </c>
    </row>
    <row r="839" spans="1:18" x14ac:dyDescent="0.25">
      <c r="A839" s="8">
        <v>912741410</v>
      </c>
      <c r="B839" t="s">
        <v>992</v>
      </c>
      <c r="C839" s="1">
        <v>44440</v>
      </c>
      <c r="D839" s="1">
        <v>44450</v>
      </c>
      <c r="E839" t="s">
        <v>1163</v>
      </c>
      <c r="F839" t="s">
        <v>6</v>
      </c>
      <c r="G839" t="str">
        <f>VLOOKUP(sales[[#This Row],[Country]],countryregion[],2,0)</f>
        <v>Europe</v>
      </c>
      <c r="H839" t="s">
        <v>532</v>
      </c>
      <c r="I839" t="s">
        <v>2</v>
      </c>
      <c r="J839">
        <v>9321</v>
      </c>
      <c r="K839" s="3">
        <f>VLOOKUP(sales[[#This Row],[Item Type]],typepricecost[],2,0)</f>
        <v>152.58000000000001</v>
      </c>
      <c r="L839" s="3">
        <f>VLOOKUP(sales[[#This Row],[Item Type]],typepricecost[],3,0)</f>
        <v>97.44</v>
      </c>
      <c r="M839" s="3">
        <f>sales[[#This Row],[Units Sold]]*sales[[#This Row],[Unit Price]]</f>
        <v>1422198.1800000002</v>
      </c>
      <c r="N839" s="3">
        <f>sales[[#This Row],[Units Sold]]*sales[[#This Row],[Unit Cost]]</f>
        <v>908238.24</v>
      </c>
      <c r="O839" s="3">
        <f>sales[[#This Row],[Total Sale]]-sales[[#This Row],[Total Cost]]</f>
        <v>513959.94000000018</v>
      </c>
      <c r="P839" s="19">
        <f>YEAR(sales[[#This Row],[Order Date]])</f>
        <v>2021</v>
      </c>
      <c r="Q839" s="19" t="str">
        <f>TEXT(sales[[#This Row],[Order Date]],"mmm")</f>
        <v>sep</v>
      </c>
      <c r="R839" s="19">
        <f>sales[[#This Row],[Ship Date]]-sales[[#This Row],[Order Date]]</f>
        <v>10</v>
      </c>
    </row>
    <row r="840" spans="1:18" x14ac:dyDescent="0.25">
      <c r="A840" s="8">
        <v>114152514</v>
      </c>
      <c r="B840" t="s">
        <v>993</v>
      </c>
      <c r="C840" s="1">
        <v>44236</v>
      </c>
      <c r="D840" s="1">
        <v>44276</v>
      </c>
      <c r="E840" t="s">
        <v>1163</v>
      </c>
      <c r="F840" t="s">
        <v>3</v>
      </c>
      <c r="G840" t="str">
        <f>VLOOKUP(sales[[#This Row],[Country]],countryregion[],2,0)</f>
        <v>Europe</v>
      </c>
      <c r="H840" t="s">
        <v>912</v>
      </c>
      <c r="I840" t="s">
        <v>1149</v>
      </c>
      <c r="J840">
        <v>9121</v>
      </c>
      <c r="K840" s="3">
        <f>VLOOKUP(sales[[#This Row],[Item Type]],typepricecost[],2,0)</f>
        <v>205.7</v>
      </c>
      <c r="L840" s="3">
        <f>VLOOKUP(sales[[#This Row],[Item Type]],typepricecost[],3,0)</f>
        <v>117.11</v>
      </c>
      <c r="M840" s="3">
        <f>sales[[#This Row],[Units Sold]]*sales[[#This Row],[Unit Price]]</f>
        <v>1876189.7</v>
      </c>
      <c r="N840" s="3">
        <f>sales[[#This Row],[Units Sold]]*sales[[#This Row],[Unit Cost]]</f>
        <v>1068160.31</v>
      </c>
      <c r="O840" s="3">
        <f>sales[[#This Row],[Total Sale]]-sales[[#This Row],[Total Cost]]</f>
        <v>808029.3899999999</v>
      </c>
      <c r="P840" s="19">
        <f>YEAR(sales[[#This Row],[Order Date]])</f>
        <v>2021</v>
      </c>
      <c r="Q840" s="19" t="str">
        <f>TEXT(sales[[#This Row],[Order Date]],"mmm")</f>
        <v>feb</v>
      </c>
      <c r="R840" s="19">
        <f>sales[[#This Row],[Ship Date]]-sales[[#This Row],[Order Date]]</f>
        <v>40</v>
      </c>
    </row>
    <row r="841" spans="1:18" x14ac:dyDescent="0.25">
      <c r="A841" s="8">
        <v>671235311</v>
      </c>
      <c r="B841" t="s">
        <v>994</v>
      </c>
      <c r="C841" s="1">
        <v>44122</v>
      </c>
      <c r="D841" s="1">
        <v>44150</v>
      </c>
      <c r="E841" t="s">
        <v>1163</v>
      </c>
      <c r="F841" t="s">
        <v>6</v>
      </c>
      <c r="G841" t="str">
        <f>VLOOKUP(sales[[#This Row],[Country]],countryregion[],2,0)</f>
        <v>Sub-Saharan Africa</v>
      </c>
      <c r="H841" t="s">
        <v>379</v>
      </c>
      <c r="I841" t="s">
        <v>1154</v>
      </c>
      <c r="J841">
        <v>2300</v>
      </c>
      <c r="K841" s="3">
        <f>VLOOKUP(sales[[#This Row],[Item Type]],typepricecost[],2,0)</f>
        <v>81.73</v>
      </c>
      <c r="L841" s="3">
        <f>VLOOKUP(sales[[#This Row],[Item Type]],typepricecost[],3,0)</f>
        <v>56.67</v>
      </c>
      <c r="M841" s="3">
        <f>sales[[#This Row],[Units Sold]]*sales[[#This Row],[Unit Price]]</f>
        <v>187979</v>
      </c>
      <c r="N841" s="3">
        <f>sales[[#This Row],[Units Sold]]*sales[[#This Row],[Unit Cost]]</f>
        <v>130341</v>
      </c>
      <c r="O841" s="3">
        <f>sales[[#This Row],[Total Sale]]-sales[[#This Row],[Total Cost]]</f>
        <v>57638</v>
      </c>
      <c r="P841" s="19">
        <f>YEAR(sales[[#This Row],[Order Date]])</f>
        <v>2020</v>
      </c>
      <c r="Q841" s="19" t="str">
        <f>TEXT(sales[[#This Row],[Order Date]],"mmm")</f>
        <v>oct</v>
      </c>
      <c r="R841" s="19">
        <f>sales[[#This Row],[Ship Date]]-sales[[#This Row],[Order Date]]</f>
        <v>28</v>
      </c>
    </row>
    <row r="842" spans="1:18" x14ac:dyDescent="0.25">
      <c r="A842" s="8">
        <v>302788627</v>
      </c>
      <c r="B842" t="s">
        <v>995</v>
      </c>
      <c r="C842" s="1">
        <v>44806</v>
      </c>
      <c r="D842" s="1">
        <v>44837</v>
      </c>
      <c r="E842" t="s">
        <v>1164</v>
      </c>
      <c r="F842" t="s">
        <v>6</v>
      </c>
      <c r="G842" t="str">
        <f>VLOOKUP(sales[[#This Row],[Country]],countryregion[],2,0)</f>
        <v>Central America and the Caribbean</v>
      </c>
      <c r="H842" t="s">
        <v>558</v>
      </c>
      <c r="I842" t="s">
        <v>1150</v>
      </c>
      <c r="J842">
        <v>738</v>
      </c>
      <c r="K842" s="3">
        <f>VLOOKUP(sales[[#This Row],[Item Type]],typepricecost[],2,0)</f>
        <v>255.28</v>
      </c>
      <c r="L842" s="3">
        <f>VLOOKUP(sales[[#This Row],[Item Type]],typepricecost[],3,0)</f>
        <v>159.41999999999999</v>
      </c>
      <c r="M842" s="3">
        <f>sales[[#This Row],[Units Sold]]*sales[[#This Row],[Unit Price]]</f>
        <v>188396.64</v>
      </c>
      <c r="N842" s="3">
        <f>sales[[#This Row],[Units Sold]]*sales[[#This Row],[Unit Cost]]</f>
        <v>117651.95999999999</v>
      </c>
      <c r="O842" s="3">
        <f>sales[[#This Row],[Total Sale]]-sales[[#This Row],[Total Cost]]</f>
        <v>70744.680000000022</v>
      </c>
      <c r="P842" s="19">
        <f>YEAR(sales[[#This Row],[Order Date]])</f>
        <v>2022</v>
      </c>
      <c r="Q842" s="19" t="str">
        <f>TEXT(sales[[#This Row],[Order Date]],"mmm")</f>
        <v>sep</v>
      </c>
      <c r="R842" s="19">
        <f>sales[[#This Row],[Ship Date]]-sales[[#This Row],[Order Date]]</f>
        <v>31</v>
      </c>
    </row>
    <row r="843" spans="1:18" x14ac:dyDescent="0.25">
      <c r="A843" s="8">
        <v>847923791</v>
      </c>
      <c r="B843" t="s">
        <v>996</v>
      </c>
      <c r="C843" s="1">
        <v>44011</v>
      </c>
      <c r="D843" s="1">
        <v>44028</v>
      </c>
      <c r="E843" t="s">
        <v>1164</v>
      </c>
      <c r="F843" t="s">
        <v>6</v>
      </c>
      <c r="G843" t="str">
        <f>VLOOKUP(sales[[#This Row],[Country]],countryregion[],2,0)</f>
        <v>Europe</v>
      </c>
      <c r="H843" t="s">
        <v>595</v>
      </c>
      <c r="I843" t="s">
        <v>1154</v>
      </c>
      <c r="J843">
        <v>8347</v>
      </c>
      <c r="K843" s="3">
        <f>VLOOKUP(sales[[#This Row],[Item Type]],typepricecost[],2,0)</f>
        <v>81.73</v>
      </c>
      <c r="L843" s="3">
        <f>VLOOKUP(sales[[#This Row],[Item Type]],typepricecost[],3,0)</f>
        <v>56.67</v>
      </c>
      <c r="M843" s="3">
        <f>sales[[#This Row],[Units Sold]]*sales[[#This Row],[Unit Price]]</f>
        <v>682200.31</v>
      </c>
      <c r="N843" s="3">
        <f>sales[[#This Row],[Units Sold]]*sales[[#This Row],[Unit Cost]]</f>
        <v>473024.49</v>
      </c>
      <c r="O843" s="3">
        <f>sales[[#This Row],[Total Sale]]-sales[[#This Row],[Total Cost]]</f>
        <v>209175.82000000007</v>
      </c>
      <c r="P843" s="19">
        <f>YEAR(sales[[#This Row],[Order Date]])</f>
        <v>2020</v>
      </c>
      <c r="Q843" s="19" t="str">
        <f>TEXT(sales[[#This Row],[Order Date]],"mmm")</f>
        <v>jun</v>
      </c>
      <c r="R843" s="19">
        <f>sales[[#This Row],[Ship Date]]-sales[[#This Row],[Order Date]]</f>
        <v>17</v>
      </c>
    </row>
    <row r="844" spans="1:18" x14ac:dyDescent="0.25">
      <c r="A844" s="8">
        <v>616064631</v>
      </c>
      <c r="B844" t="s">
        <v>997</v>
      </c>
      <c r="C844" s="1">
        <v>44306</v>
      </c>
      <c r="D844" s="1">
        <v>44348</v>
      </c>
      <c r="E844" t="s">
        <v>1165</v>
      </c>
      <c r="F844" t="s">
        <v>6</v>
      </c>
      <c r="G844" t="str">
        <f>VLOOKUP(sales[[#This Row],[Country]],countryregion[],2,0)</f>
        <v>Australia and Oceania</v>
      </c>
      <c r="H844" t="s">
        <v>224</v>
      </c>
      <c r="I844" t="s">
        <v>1150</v>
      </c>
      <c r="J844">
        <v>6070</v>
      </c>
      <c r="K844" s="3">
        <f>VLOOKUP(sales[[#This Row],[Item Type]],typepricecost[],2,0)</f>
        <v>255.28</v>
      </c>
      <c r="L844" s="3">
        <f>VLOOKUP(sales[[#This Row],[Item Type]],typepricecost[],3,0)</f>
        <v>159.41999999999999</v>
      </c>
      <c r="M844" s="3">
        <f>sales[[#This Row],[Units Sold]]*sales[[#This Row],[Unit Price]]</f>
        <v>1549549.6</v>
      </c>
      <c r="N844" s="3">
        <f>sales[[#This Row],[Units Sold]]*sales[[#This Row],[Unit Cost]]</f>
        <v>967679.39999999991</v>
      </c>
      <c r="O844" s="3">
        <f>sales[[#This Row],[Total Sale]]-sales[[#This Row],[Total Cost]]</f>
        <v>581870.20000000019</v>
      </c>
      <c r="P844" s="19">
        <f>YEAR(sales[[#This Row],[Order Date]])</f>
        <v>2021</v>
      </c>
      <c r="Q844" s="19" t="str">
        <f>TEXT(sales[[#This Row],[Order Date]],"mmm")</f>
        <v>abr</v>
      </c>
      <c r="R844" s="19">
        <f>sales[[#This Row],[Ship Date]]-sales[[#This Row],[Order Date]]</f>
        <v>42</v>
      </c>
    </row>
    <row r="845" spans="1:18" x14ac:dyDescent="0.25">
      <c r="A845" s="8">
        <v>236947476</v>
      </c>
      <c r="B845" t="s">
        <v>998</v>
      </c>
      <c r="C845" s="1">
        <v>44228</v>
      </c>
      <c r="D845" s="1">
        <v>44255</v>
      </c>
      <c r="E845" t="s">
        <v>1164</v>
      </c>
      <c r="F845" t="s">
        <v>3</v>
      </c>
      <c r="G845" t="str">
        <f>VLOOKUP(sales[[#This Row],[Country]],countryregion[],2,0)</f>
        <v>Europe</v>
      </c>
      <c r="H845" t="s">
        <v>110</v>
      </c>
      <c r="I845" t="s">
        <v>1147</v>
      </c>
      <c r="J845">
        <v>6879</v>
      </c>
      <c r="K845" s="3">
        <f>VLOOKUP(sales[[#This Row],[Item Type]],typepricecost[],2,0)</f>
        <v>9.33</v>
      </c>
      <c r="L845" s="3">
        <f>VLOOKUP(sales[[#This Row],[Item Type]],typepricecost[],3,0)</f>
        <v>6.92</v>
      </c>
      <c r="M845" s="3">
        <f>sales[[#This Row],[Units Sold]]*sales[[#This Row],[Unit Price]]</f>
        <v>64181.07</v>
      </c>
      <c r="N845" s="3">
        <f>sales[[#This Row],[Units Sold]]*sales[[#This Row],[Unit Cost]]</f>
        <v>47602.68</v>
      </c>
      <c r="O845" s="3">
        <f>sales[[#This Row],[Total Sale]]-sales[[#This Row],[Total Cost]]</f>
        <v>16578.39</v>
      </c>
      <c r="P845" s="19">
        <f>YEAR(sales[[#This Row],[Order Date]])</f>
        <v>2021</v>
      </c>
      <c r="Q845" s="19" t="str">
        <f>TEXT(sales[[#This Row],[Order Date]],"mmm")</f>
        <v>feb</v>
      </c>
      <c r="R845" s="19">
        <f>sales[[#This Row],[Ship Date]]-sales[[#This Row],[Order Date]]</f>
        <v>27</v>
      </c>
    </row>
    <row r="846" spans="1:18" x14ac:dyDescent="0.25">
      <c r="A846" s="8">
        <v>410621154</v>
      </c>
      <c r="B846" t="s">
        <v>999</v>
      </c>
      <c r="C846" s="1">
        <v>44028</v>
      </c>
      <c r="D846" s="1">
        <v>44058</v>
      </c>
      <c r="E846" t="s">
        <v>1165</v>
      </c>
      <c r="F846" t="s">
        <v>6</v>
      </c>
      <c r="G846" t="str">
        <f>VLOOKUP(sales[[#This Row],[Country]],countryregion[],2,0)</f>
        <v>Australia and Oceania</v>
      </c>
      <c r="H846" t="s">
        <v>390</v>
      </c>
      <c r="I846" t="s">
        <v>1153</v>
      </c>
      <c r="J846">
        <v>779</v>
      </c>
      <c r="K846" s="3">
        <f>VLOOKUP(sales[[#This Row],[Item Type]],typepricecost[],2,0)</f>
        <v>668.27</v>
      </c>
      <c r="L846" s="3">
        <f>VLOOKUP(sales[[#This Row],[Item Type]],typepricecost[],3,0)</f>
        <v>502.54</v>
      </c>
      <c r="M846" s="3">
        <f>sales[[#This Row],[Units Sold]]*sales[[#This Row],[Unit Price]]</f>
        <v>520582.32999999996</v>
      </c>
      <c r="N846" s="3">
        <f>sales[[#This Row],[Units Sold]]*sales[[#This Row],[Unit Cost]]</f>
        <v>391478.66000000003</v>
      </c>
      <c r="O846" s="3">
        <f>sales[[#This Row],[Total Sale]]-sales[[#This Row],[Total Cost]]</f>
        <v>129103.66999999993</v>
      </c>
      <c r="P846" s="19">
        <f>YEAR(sales[[#This Row],[Order Date]])</f>
        <v>2020</v>
      </c>
      <c r="Q846" s="19" t="str">
        <f>TEXT(sales[[#This Row],[Order Date]],"mmm")</f>
        <v>jul</v>
      </c>
      <c r="R846" s="19">
        <f>sales[[#This Row],[Ship Date]]-sales[[#This Row],[Order Date]]</f>
        <v>30</v>
      </c>
    </row>
    <row r="847" spans="1:18" x14ac:dyDescent="0.25">
      <c r="A847" s="8">
        <v>557446992</v>
      </c>
      <c r="B847" t="s">
        <v>1000</v>
      </c>
      <c r="C847" s="1">
        <v>44105</v>
      </c>
      <c r="D847" s="1">
        <v>44128</v>
      </c>
      <c r="E847" t="s">
        <v>1163</v>
      </c>
      <c r="F847" t="s">
        <v>6</v>
      </c>
      <c r="G847" t="str">
        <f>VLOOKUP(sales[[#This Row],[Country]],countryregion[],2,0)</f>
        <v>Central America and the Caribbean</v>
      </c>
      <c r="H847" t="s">
        <v>701</v>
      </c>
      <c r="I847" t="s">
        <v>1147</v>
      </c>
      <c r="J847">
        <v>9807</v>
      </c>
      <c r="K847" s="3">
        <f>VLOOKUP(sales[[#This Row],[Item Type]],typepricecost[],2,0)</f>
        <v>9.33</v>
      </c>
      <c r="L847" s="3">
        <f>VLOOKUP(sales[[#This Row],[Item Type]],typepricecost[],3,0)</f>
        <v>6.92</v>
      </c>
      <c r="M847" s="3">
        <f>sales[[#This Row],[Units Sold]]*sales[[#This Row],[Unit Price]]</f>
        <v>91499.31</v>
      </c>
      <c r="N847" s="3">
        <f>sales[[#This Row],[Units Sold]]*sales[[#This Row],[Unit Cost]]</f>
        <v>67864.44</v>
      </c>
      <c r="O847" s="3">
        <f>sales[[#This Row],[Total Sale]]-sales[[#This Row],[Total Cost]]</f>
        <v>23634.869999999995</v>
      </c>
      <c r="P847" s="19">
        <f>YEAR(sales[[#This Row],[Order Date]])</f>
        <v>2020</v>
      </c>
      <c r="Q847" s="19" t="str">
        <f>TEXT(sales[[#This Row],[Order Date]],"mmm")</f>
        <v>oct</v>
      </c>
      <c r="R847" s="19">
        <f>sales[[#This Row],[Ship Date]]-sales[[#This Row],[Order Date]]</f>
        <v>23</v>
      </c>
    </row>
    <row r="848" spans="1:18" x14ac:dyDescent="0.25">
      <c r="A848" s="8">
        <v>168098819</v>
      </c>
      <c r="B848" t="s">
        <v>1001</v>
      </c>
      <c r="C848" s="1">
        <v>44482</v>
      </c>
      <c r="D848" s="1">
        <v>44497</v>
      </c>
      <c r="E848" t="s">
        <v>1165</v>
      </c>
      <c r="F848" t="s">
        <v>3</v>
      </c>
      <c r="G848" t="str">
        <f>VLOOKUP(sales[[#This Row],[Country]],countryregion[],2,0)</f>
        <v>Australia and Oceania</v>
      </c>
      <c r="H848" t="s">
        <v>167</v>
      </c>
      <c r="I848" t="s">
        <v>1148</v>
      </c>
      <c r="J848">
        <v>3031</v>
      </c>
      <c r="K848" s="3">
        <f>VLOOKUP(sales[[#This Row],[Item Type]],typepricecost[],2,0)</f>
        <v>437.2</v>
      </c>
      <c r="L848" s="3">
        <f>VLOOKUP(sales[[#This Row],[Item Type]],typepricecost[],3,0)</f>
        <v>263.33</v>
      </c>
      <c r="M848" s="3">
        <f>sales[[#This Row],[Units Sold]]*sales[[#This Row],[Unit Price]]</f>
        <v>1325153.2</v>
      </c>
      <c r="N848" s="3">
        <f>sales[[#This Row],[Units Sold]]*sales[[#This Row],[Unit Cost]]</f>
        <v>798153.23</v>
      </c>
      <c r="O848" s="3">
        <f>sales[[#This Row],[Total Sale]]-sales[[#This Row],[Total Cost]]</f>
        <v>526999.97</v>
      </c>
      <c r="P848" s="19">
        <f>YEAR(sales[[#This Row],[Order Date]])</f>
        <v>2021</v>
      </c>
      <c r="Q848" s="19" t="str">
        <f>TEXT(sales[[#This Row],[Order Date]],"mmm")</f>
        <v>oct</v>
      </c>
      <c r="R848" s="19">
        <f>sales[[#This Row],[Ship Date]]-sales[[#This Row],[Order Date]]</f>
        <v>15</v>
      </c>
    </row>
    <row r="849" spans="1:18" x14ac:dyDescent="0.25">
      <c r="A849" s="8">
        <v>153562963</v>
      </c>
      <c r="B849" t="s">
        <v>1002</v>
      </c>
      <c r="C849" s="1">
        <v>44285</v>
      </c>
      <c r="D849" s="1">
        <v>44315</v>
      </c>
      <c r="E849" t="s">
        <v>1165</v>
      </c>
      <c r="F849" t="s">
        <v>3</v>
      </c>
      <c r="G849" t="str">
        <f>VLOOKUP(sales[[#This Row],[Country]],countryregion[],2,0)</f>
        <v>Australia and Oceania</v>
      </c>
      <c r="H849" t="s">
        <v>348</v>
      </c>
      <c r="I849" t="s">
        <v>1146</v>
      </c>
      <c r="J849">
        <v>1548</v>
      </c>
      <c r="K849" s="3">
        <f>VLOOKUP(sales[[#This Row],[Item Type]],typepricecost[],2,0)</f>
        <v>154.06</v>
      </c>
      <c r="L849" s="3">
        <f>VLOOKUP(sales[[#This Row],[Item Type]],typepricecost[],3,0)</f>
        <v>90.93</v>
      </c>
      <c r="M849" s="3">
        <f>sales[[#This Row],[Units Sold]]*sales[[#This Row],[Unit Price]]</f>
        <v>238484.88</v>
      </c>
      <c r="N849" s="3">
        <f>sales[[#This Row],[Units Sold]]*sales[[#This Row],[Unit Cost]]</f>
        <v>140759.64000000001</v>
      </c>
      <c r="O849" s="3">
        <f>sales[[#This Row],[Total Sale]]-sales[[#This Row],[Total Cost]]</f>
        <v>97725.239999999991</v>
      </c>
      <c r="P849" s="19">
        <f>YEAR(sales[[#This Row],[Order Date]])</f>
        <v>2021</v>
      </c>
      <c r="Q849" s="19" t="str">
        <f>TEXT(sales[[#This Row],[Order Date]],"mmm")</f>
        <v>mar</v>
      </c>
      <c r="R849" s="19">
        <f>sales[[#This Row],[Ship Date]]-sales[[#This Row],[Order Date]]</f>
        <v>30</v>
      </c>
    </row>
    <row r="850" spans="1:18" x14ac:dyDescent="0.25">
      <c r="A850" s="8">
        <v>595138251</v>
      </c>
      <c r="B850" t="s">
        <v>1003</v>
      </c>
      <c r="C850" s="1">
        <v>44352</v>
      </c>
      <c r="D850" s="1">
        <v>44381</v>
      </c>
      <c r="E850" t="s">
        <v>1163</v>
      </c>
      <c r="F850" t="s">
        <v>3</v>
      </c>
      <c r="G850" t="str">
        <f>VLOOKUP(sales[[#This Row],[Country]],countryregion[],2,0)</f>
        <v>Central America and the Caribbean</v>
      </c>
      <c r="H850" t="s">
        <v>582</v>
      </c>
      <c r="I850" t="s">
        <v>1152</v>
      </c>
      <c r="J850">
        <v>3489</v>
      </c>
      <c r="K850" s="3">
        <f>VLOOKUP(sales[[#This Row],[Item Type]],typepricecost[],2,0)</f>
        <v>109.28</v>
      </c>
      <c r="L850" s="3">
        <f>VLOOKUP(sales[[#This Row],[Item Type]],typepricecost[],3,0)</f>
        <v>35.840000000000003</v>
      </c>
      <c r="M850" s="3">
        <f>sales[[#This Row],[Units Sold]]*sales[[#This Row],[Unit Price]]</f>
        <v>381277.92</v>
      </c>
      <c r="N850" s="3">
        <f>sales[[#This Row],[Units Sold]]*sales[[#This Row],[Unit Cost]]</f>
        <v>125045.76000000001</v>
      </c>
      <c r="O850" s="3">
        <f>sales[[#This Row],[Total Sale]]-sales[[#This Row],[Total Cost]]</f>
        <v>256232.15999999997</v>
      </c>
      <c r="P850" s="19">
        <f>YEAR(sales[[#This Row],[Order Date]])</f>
        <v>2021</v>
      </c>
      <c r="Q850" s="19" t="str">
        <f>TEXT(sales[[#This Row],[Order Date]],"mmm")</f>
        <v>jun</v>
      </c>
      <c r="R850" s="19">
        <f>sales[[#This Row],[Ship Date]]-sales[[#This Row],[Order Date]]</f>
        <v>29</v>
      </c>
    </row>
    <row r="851" spans="1:18" x14ac:dyDescent="0.25">
      <c r="A851" s="8">
        <v>294436013</v>
      </c>
      <c r="B851" t="s">
        <v>1004</v>
      </c>
      <c r="C851" s="1">
        <v>44624</v>
      </c>
      <c r="D851" s="1">
        <v>44662</v>
      </c>
      <c r="E851" t="s">
        <v>1163</v>
      </c>
      <c r="F851" t="s">
        <v>6</v>
      </c>
      <c r="G851" t="str">
        <f>VLOOKUP(sales[[#This Row],[Country]],countryregion[],2,0)</f>
        <v>Asia</v>
      </c>
      <c r="H851" t="s">
        <v>42</v>
      </c>
      <c r="I851" t="s">
        <v>1150</v>
      </c>
      <c r="J851">
        <v>9014</v>
      </c>
      <c r="K851" s="3">
        <f>VLOOKUP(sales[[#This Row],[Item Type]],typepricecost[],2,0)</f>
        <v>255.28</v>
      </c>
      <c r="L851" s="3">
        <f>VLOOKUP(sales[[#This Row],[Item Type]],typepricecost[],3,0)</f>
        <v>159.41999999999999</v>
      </c>
      <c r="M851" s="3">
        <f>sales[[#This Row],[Units Sold]]*sales[[#This Row],[Unit Price]]</f>
        <v>2301093.92</v>
      </c>
      <c r="N851" s="3">
        <f>sales[[#This Row],[Units Sold]]*sales[[#This Row],[Unit Cost]]</f>
        <v>1437011.88</v>
      </c>
      <c r="O851" s="3">
        <f>sales[[#This Row],[Total Sale]]-sales[[#This Row],[Total Cost]]</f>
        <v>864082.04</v>
      </c>
      <c r="P851" s="19">
        <f>YEAR(sales[[#This Row],[Order Date]])</f>
        <v>2022</v>
      </c>
      <c r="Q851" s="19" t="str">
        <f>TEXT(sales[[#This Row],[Order Date]],"mmm")</f>
        <v>mar</v>
      </c>
      <c r="R851" s="19">
        <f>sales[[#This Row],[Ship Date]]-sales[[#This Row],[Order Date]]</f>
        <v>38</v>
      </c>
    </row>
    <row r="852" spans="1:18" x14ac:dyDescent="0.25">
      <c r="A852" s="8">
        <v>823380076</v>
      </c>
      <c r="B852" t="s">
        <v>1005</v>
      </c>
      <c r="C852" s="1">
        <v>44667</v>
      </c>
      <c r="D852" s="1">
        <v>44684</v>
      </c>
      <c r="E852" t="s">
        <v>1166</v>
      </c>
      <c r="F852" t="s">
        <v>6</v>
      </c>
      <c r="G852" t="str">
        <f>VLOOKUP(sales[[#This Row],[Country]],countryregion[],2,0)</f>
        <v>Sub-Saharan Africa</v>
      </c>
      <c r="H852" t="s">
        <v>379</v>
      </c>
      <c r="I852" t="s">
        <v>1150</v>
      </c>
      <c r="J852">
        <v>5317</v>
      </c>
      <c r="K852" s="3">
        <f>VLOOKUP(sales[[#This Row],[Item Type]],typepricecost[],2,0)</f>
        <v>255.28</v>
      </c>
      <c r="L852" s="3">
        <f>VLOOKUP(sales[[#This Row],[Item Type]],typepricecost[],3,0)</f>
        <v>159.41999999999999</v>
      </c>
      <c r="M852" s="3">
        <f>sales[[#This Row],[Units Sold]]*sales[[#This Row],[Unit Price]]</f>
        <v>1357323.76</v>
      </c>
      <c r="N852" s="3">
        <f>sales[[#This Row],[Units Sold]]*sales[[#This Row],[Unit Cost]]</f>
        <v>847636.1399999999</v>
      </c>
      <c r="O852" s="3">
        <f>sales[[#This Row],[Total Sale]]-sales[[#This Row],[Total Cost]]</f>
        <v>509687.62000000011</v>
      </c>
      <c r="P852" s="19">
        <f>YEAR(sales[[#This Row],[Order Date]])</f>
        <v>2022</v>
      </c>
      <c r="Q852" s="19" t="str">
        <f>TEXT(sales[[#This Row],[Order Date]],"mmm")</f>
        <v>abr</v>
      </c>
      <c r="R852" s="19">
        <f>sales[[#This Row],[Ship Date]]-sales[[#This Row],[Order Date]]</f>
        <v>17</v>
      </c>
    </row>
    <row r="853" spans="1:18" x14ac:dyDescent="0.25">
      <c r="A853" s="8">
        <v>674206769</v>
      </c>
      <c r="B853" t="s">
        <v>1006</v>
      </c>
      <c r="C853" s="1">
        <v>44196</v>
      </c>
      <c r="D853" s="1">
        <v>44242</v>
      </c>
      <c r="E853" t="s">
        <v>1165</v>
      </c>
      <c r="F853" t="s">
        <v>6</v>
      </c>
      <c r="G853" t="str">
        <f>VLOOKUP(sales[[#This Row],[Country]],countryregion[],2,0)</f>
        <v>Middle East and North Africa</v>
      </c>
      <c r="H853" t="s">
        <v>422</v>
      </c>
      <c r="I853" t="s">
        <v>1147</v>
      </c>
      <c r="J853">
        <v>1620</v>
      </c>
      <c r="K853" s="3">
        <f>VLOOKUP(sales[[#This Row],[Item Type]],typepricecost[],2,0)</f>
        <v>9.33</v>
      </c>
      <c r="L853" s="3">
        <f>VLOOKUP(sales[[#This Row],[Item Type]],typepricecost[],3,0)</f>
        <v>6.92</v>
      </c>
      <c r="M853" s="3">
        <f>sales[[#This Row],[Units Sold]]*sales[[#This Row],[Unit Price]]</f>
        <v>15114.6</v>
      </c>
      <c r="N853" s="3">
        <f>sales[[#This Row],[Units Sold]]*sales[[#This Row],[Unit Cost]]</f>
        <v>11210.4</v>
      </c>
      <c r="O853" s="3">
        <f>sales[[#This Row],[Total Sale]]-sales[[#This Row],[Total Cost]]</f>
        <v>3904.2000000000007</v>
      </c>
      <c r="P853" s="19">
        <f>YEAR(sales[[#This Row],[Order Date]])</f>
        <v>2020</v>
      </c>
      <c r="Q853" s="19" t="str">
        <f>TEXT(sales[[#This Row],[Order Date]],"mmm")</f>
        <v>dic</v>
      </c>
      <c r="R853" s="19">
        <f>sales[[#This Row],[Ship Date]]-sales[[#This Row],[Order Date]]</f>
        <v>46</v>
      </c>
    </row>
    <row r="854" spans="1:18" x14ac:dyDescent="0.25">
      <c r="A854" s="8">
        <v>209464919</v>
      </c>
      <c r="B854" t="s">
        <v>1007</v>
      </c>
      <c r="C854" s="1">
        <v>44635</v>
      </c>
      <c r="D854" s="1">
        <v>44671</v>
      </c>
      <c r="E854" t="s">
        <v>1165</v>
      </c>
      <c r="F854" t="s">
        <v>3</v>
      </c>
      <c r="G854" t="str">
        <f>VLOOKUP(sales[[#This Row],[Country]],countryregion[],2,0)</f>
        <v>Sub-Saharan Africa</v>
      </c>
      <c r="H854" t="s">
        <v>27</v>
      </c>
      <c r="I854" t="s">
        <v>1145</v>
      </c>
      <c r="J854">
        <v>4179</v>
      </c>
      <c r="K854" s="3">
        <f>VLOOKUP(sales[[#This Row],[Item Type]],typepricecost[],2,0)</f>
        <v>651.21</v>
      </c>
      <c r="L854" s="3">
        <f>VLOOKUP(sales[[#This Row],[Item Type]],typepricecost[],3,0)</f>
        <v>524.96</v>
      </c>
      <c r="M854" s="3">
        <f>sales[[#This Row],[Units Sold]]*sales[[#This Row],[Unit Price]]</f>
        <v>2721406.5900000003</v>
      </c>
      <c r="N854" s="3">
        <f>sales[[#This Row],[Units Sold]]*sales[[#This Row],[Unit Cost]]</f>
        <v>2193807.8400000003</v>
      </c>
      <c r="O854" s="3">
        <f>sales[[#This Row],[Total Sale]]-sales[[#This Row],[Total Cost]]</f>
        <v>527598.75</v>
      </c>
      <c r="P854" s="19">
        <f>YEAR(sales[[#This Row],[Order Date]])</f>
        <v>2022</v>
      </c>
      <c r="Q854" s="19" t="str">
        <f>TEXT(sales[[#This Row],[Order Date]],"mmm")</f>
        <v>mar</v>
      </c>
      <c r="R854" s="19">
        <f>sales[[#This Row],[Ship Date]]-sales[[#This Row],[Order Date]]</f>
        <v>36</v>
      </c>
    </row>
    <row r="855" spans="1:18" x14ac:dyDescent="0.25">
      <c r="A855" s="8">
        <v>312015855</v>
      </c>
      <c r="B855" t="s">
        <v>1008</v>
      </c>
      <c r="C855" s="1">
        <v>44425</v>
      </c>
      <c r="D855" s="1">
        <v>44442</v>
      </c>
      <c r="E855" t="s">
        <v>1165</v>
      </c>
      <c r="F855" t="s">
        <v>6</v>
      </c>
      <c r="G855" t="str">
        <f>VLOOKUP(sales[[#This Row],[Country]],countryregion[],2,0)</f>
        <v>North America</v>
      </c>
      <c r="H855" t="s">
        <v>23</v>
      </c>
      <c r="I855" t="s">
        <v>1150</v>
      </c>
      <c r="J855">
        <v>1280</v>
      </c>
      <c r="K855" s="3">
        <f>VLOOKUP(sales[[#This Row],[Item Type]],typepricecost[],2,0)</f>
        <v>255.28</v>
      </c>
      <c r="L855" s="3">
        <f>VLOOKUP(sales[[#This Row],[Item Type]],typepricecost[],3,0)</f>
        <v>159.41999999999999</v>
      </c>
      <c r="M855" s="3">
        <f>sales[[#This Row],[Units Sold]]*sales[[#This Row],[Unit Price]]</f>
        <v>326758.40000000002</v>
      </c>
      <c r="N855" s="3">
        <f>sales[[#This Row],[Units Sold]]*sales[[#This Row],[Unit Cost]]</f>
        <v>204057.59999999998</v>
      </c>
      <c r="O855" s="3">
        <f>sales[[#This Row],[Total Sale]]-sales[[#This Row],[Total Cost]]</f>
        <v>122700.80000000005</v>
      </c>
      <c r="P855" s="19">
        <f>YEAR(sales[[#This Row],[Order Date]])</f>
        <v>2021</v>
      </c>
      <c r="Q855" s="19" t="str">
        <f>TEXT(sales[[#This Row],[Order Date]],"mmm")</f>
        <v>ago</v>
      </c>
      <c r="R855" s="19">
        <f>sales[[#This Row],[Ship Date]]-sales[[#This Row],[Order Date]]</f>
        <v>17</v>
      </c>
    </row>
    <row r="856" spans="1:18" x14ac:dyDescent="0.25">
      <c r="A856" s="8">
        <v>135033404</v>
      </c>
      <c r="B856" t="s">
        <v>1009</v>
      </c>
      <c r="C856" s="1">
        <v>44763</v>
      </c>
      <c r="D856" s="1">
        <v>44768</v>
      </c>
      <c r="E856" t="s">
        <v>1163</v>
      </c>
      <c r="F856" t="s">
        <v>3</v>
      </c>
      <c r="G856" t="str">
        <f>VLOOKUP(sales[[#This Row],[Country]],countryregion[],2,0)</f>
        <v>Asia</v>
      </c>
      <c r="H856" t="s">
        <v>228</v>
      </c>
      <c r="I856" t="s">
        <v>1155</v>
      </c>
      <c r="J856">
        <v>8240</v>
      </c>
      <c r="K856" s="3">
        <f>VLOOKUP(sales[[#This Row],[Item Type]],typepricecost[],2,0)</f>
        <v>421.89</v>
      </c>
      <c r="L856" s="3">
        <f>VLOOKUP(sales[[#This Row],[Item Type]],typepricecost[],3,0)</f>
        <v>364.69</v>
      </c>
      <c r="M856" s="3">
        <f>sales[[#This Row],[Units Sold]]*sales[[#This Row],[Unit Price]]</f>
        <v>3476373.6</v>
      </c>
      <c r="N856" s="3">
        <f>sales[[#This Row],[Units Sold]]*sales[[#This Row],[Unit Cost]]</f>
        <v>3005045.6</v>
      </c>
      <c r="O856" s="3">
        <f>sales[[#This Row],[Total Sale]]-sales[[#This Row],[Total Cost]]</f>
        <v>471328</v>
      </c>
      <c r="P856" s="19">
        <f>YEAR(sales[[#This Row],[Order Date]])</f>
        <v>2022</v>
      </c>
      <c r="Q856" s="19" t="str">
        <f>TEXT(sales[[#This Row],[Order Date]],"mmm")</f>
        <v>jul</v>
      </c>
      <c r="R856" s="19">
        <f>sales[[#This Row],[Ship Date]]-sales[[#This Row],[Order Date]]</f>
        <v>5</v>
      </c>
    </row>
    <row r="857" spans="1:18" x14ac:dyDescent="0.25">
      <c r="A857" s="8">
        <v>252003896</v>
      </c>
      <c r="B857" t="s">
        <v>1010</v>
      </c>
      <c r="C857" s="1">
        <v>43862</v>
      </c>
      <c r="D857" s="1">
        <v>43892</v>
      </c>
      <c r="E857" t="s">
        <v>1164</v>
      </c>
      <c r="F857" t="s">
        <v>3</v>
      </c>
      <c r="G857" t="str">
        <f>VLOOKUP(sales[[#This Row],[Country]],countryregion[],2,0)</f>
        <v>Central America and the Caribbean</v>
      </c>
      <c r="H857" t="s">
        <v>91</v>
      </c>
      <c r="I857" t="s">
        <v>1150</v>
      </c>
      <c r="J857">
        <v>2408</v>
      </c>
      <c r="K857" s="3">
        <f>VLOOKUP(sales[[#This Row],[Item Type]],typepricecost[],2,0)</f>
        <v>255.28</v>
      </c>
      <c r="L857" s="3">
        <f>VLOOKUP(sales[[#This Row],[Item Type]],typepricecost[],3,0)</f>
        <v>159.41999999999999</v>
      </c>
      <c r="M857" s="3">
        <f>sales[[#This Row],[Units Sold]]*sales[[#This Row],[Unit Price]]</f>
        <v>614714.24</v>
      </c>
      <c r="N857" s="3">
        <f>sales[[#This Row],[Units Sold]]*sales[[#This Row],[Unit Cost]]</f>
        <v>383883.36</v>
      </c>
      <c r="O857" s="3">
        <f>sales[[#This Row],[Total Sale]]-sales[[#This Row],[Total Cost]]</f>
        <v>230830.88</v>
      </c>
      <c r="P857" s="19">
        <f>YEAR(sales[[#This Row],[Order Date]])</f>
        <v>2020</v>
      </c>
      <c r="Q857" s="19" t="str">
        <f>TEXT(sales[[#This Row],[Order Date]],"mmm")</f>
        <v>feb</v>
      </c>
      <c r="R857" s="19">
        <f>sales[[#This Row],[Ship Date]]-sales[[#This Row],[Order Date]]</f>
        <v>30</v>
      </c>
    </row>
    <row r="858" spans="1:18" x14ac:dyDescent="0.25">
      <c r="A858" s="8">
        <v>406726157</v>
      </c>
      <c r="B858" t="s">
        <v>1011</v>
      </c>
      <c r="C858" s="1">
        <v>44779</v>
      </c>
      <c r="D858" s="1">
        <v>44786</v>
      </c>
      <c r="E858" t="s">
        <v>1165</v>
      </c>
      <c r="F858" t="s">
        <v>3</v>
      </c>
      <c r="G858" t="str">
        <f>VLOOKUP(sales[[#This Row],[Country]],countryregion[],2,0)</f>
        <v>Middle East and North Africa</v>
      </c>
      <c r="H858" t="s">
        <v>275</v>
      </c>
      <c r="I858" t="s">
        <v>1150</v>
      </c>
      <c r="J858">
        <v>8163</v>
      </c>
      <c r="K858" s="3">
        <f>VLOOKUP(sales[[#This Row],[Item Type]],typepricecost[],2,0)</f>
        <v>255.28</v>
      </c>
      <c r="L858" s="3">
        <f>VLOOKUP(sales[[#This Row],[Item Type]],typepricecost[],3,0)</f>
        <v>159.41999999999999</v>
      </c>
      <c r="M858" s="3">
        <f>sales[[#This Row],[Units Sold]]*sales[[#This Row],[Unit Price]]</f>
        <v>2083850.64</v>
      </c>
      <c r="N858" s="3">
        <f>sales[[#This Row],[Units Sold]]*sales[[#This Row],[Unit Cost]]</f>
        <v>1301345.46</v>
      </c>
      <c r="O858" s="3">
        <f>sales[[#This Row],[Total Sale]]-sales[[#This Row],[Total Cost]]</f>
        <v>782505.17999999993</v>
      </c>
      <c r="P858" s="19">
        <f>YEAR(sales[[#This Row],[Order Date]])</f>
        <v>2022</v>
      </c>
      <c r="Q858" s="19" t="str">
        <f>TEXT(sales[[#This Row],[Order Date]],"mmm")</f>
        <v>ago</v>
      </c>
      <c r="R858" s="19">
        <f>sales[[#This Row],[Ship Date]]-sales[[#This Row],[Order Date]]</f>
        <v>7</v>
      </c>
    </row>
    <row r="859" spans="1:18" x14ac:dyDescent="0.25">
      <c r="A859" s="8">
        <v>863311517</v>
      </c>
      <c r="B859" t="s">
        <v>440</v>
      </c>
      <c r="C859" s="1">
        <v>44454</v>
      </c>
      <c r="D859" s="1">
        <v>44475</v>
      </c>
      <c r="E859" t="s">
        <v>1164</v>
      </c>
      <c r="F859" t="s">
        <v>3</v>
      </c>
      <c r="G859" t="str">
        <f>VLOOKUP(sales[[#This Row],[Country]],countryregion[],2,0)</f>
        <v>Middle East and North Africa</v>
      </c>
      <c r="H859" t="s">
        <v>39</v>
      </c>
      <c r="I859" t="s">
        <v>1154</v>
      </c>
      <c r="J859">
        <v>1917</v>
      </c>
      <c r="K859" s="3">
        <f>VLOOKUP(sales[[#This Row],[Item Type]],typepricecost[],2,0)</f>
        <v>81.73</v>
      </c>
      <c r="L859" s="3">
        <f>VLOOKUP(sales[[#This Row],[Item Type]],typepricecost[],3,0)</f>
        <v>56.67</v>
      </c>
      <c r="M859" s="3">
        <f>sales[[#This Row],[Units Sold]]*sales[[#This Row],[Unit Price]]</f>
        <v>156676.41</v>
      </c>
      <c r="N859" s="3">
        <f>sales[[#This Row],[Units Sold]]*sales[[#This Row],[Unit Cost]]</f>
        <v>108636.39</v>
      </c>
      <c r="O859" s="3">
        <f>sales[[#This Row],[Total Sale]]-sales[[#This Row],[Total Cost]]</f>
        <v>48040.020000000004</v>
      </c>
      <c r="P859" s="19">
        <f>YEAR(sales[[#This Row],[Order Date]])</f>
        <v>2021</v>
      </c>
      <c r="Q859" s="19" t="str">
        <f>TEXT(sales[[#This Row],[Order Date]],"mmm")</f>
        <v>sep</v>
      </c>
      <c r="R859" s="19">
        <f>sales[[#This Row],[Ship Date]]-sales[[#This Row],[Order Date]]</f>
        <v>21</v>
      </c>
    </row>
    <row r="860" spans="1:18" x14ac:dyDescent="0.25">
      <c r="A860" s="8">
        <v>156183803</v>
      </c>
      <c r="B860" t="s">
        <v>1012</v>
      </c>
      <c r="C860" s="1">
        <v>44671</v>
      </c>
      <c r="D860" s="1">
        <v>44709</v>
      </c>
      <c r="E860" t="s">
        <v>1166</v>
      </c>
      <c r="F860" t="s">
        <v>3</v>
      </c>
      <c r="G860" t="str">
        <f>VLOOKUP(sales[[#This Row],[Country]],countryregion[],2,0)</f>
        <v>Asia</v>
      </c>
      <c r="H860" t="s">
        <v>139</v>
      </c>
      <c r="I860" t="s">
        <v>1151</v>
      </c>
      <c r="J860">
        <v>7113</v>
      </c>
      <c r="K860" s="3">
        <f>VLOOKUP(sales[[#This Row],[Item Type]],typepricecost[],2,0)</f>
        <v>47.45</v>
      </c>
      <c r="L860" s="3">
        <f>VLOOKUP(sales[[#This Row],[Item Type]],typepricecost[],3,0)</f>
        <v>31.79</v>
      </c>
      <c r="M860" s="3">
        <f>sales[[#This Row],[Units Sold]]*sales[[#This Row],[Unit Price]]</f>
        <v>337511.85000000003</v>
      </c>
      <c r="N860" s="3">
        <f>sales[[#This Row],[Units Sold]]*sales[[#This Row],[Unit Cost]]</f>
        <v>226122.27</v>
      </c>
      <c r="O860" s="3">
        <f>sales[[#This Row],[Total Sale]]-sales[[#This Row],[Total Cost]]</f>
        <v>111389.58000000005</v>
      </c>
      <c r="P860" s="19">
        <f>YEAR(sales[[#This Row],[Order Date]])</f>
        <v>2022</v>
      </c>
      <c r="Q860" s="19" t="str">
        <f>TEXT(sales[[#This Row],[Order Date]],"mmm")</f>
        <v>abr</v>
      </c>
      <c r="R860" s="19">
        <f>sales[[#This Row],[Ship Date]]-sales[[#This Row],[Order Date]]</f>
        <v>38</v>
      </c>
    </row>
    <row r="861" spans="1:18" x14ac:dyDescent="0.25">
      <c r="A861" s="8">
        <v>940079343</v>
      </c>
      <c r="B861" t="s">
        <v>1013</v>
      </c>
      <c r="C861" s="1">
        <v>44230</v>
      </c>
      <c r="D861" s="1">
        <v>44272</v>
      </c>
      <c r="E861" t="s">
        <v>1163</v>
      </c>
      <c r="F861" t="s">
        <v>3</v>
      </c>
      <c r="G861" t="str">
        <f>VLOOKUP(sales[[#This Row],[Country]],countryregion[],2,0)</f>
        <v>Europe</v>
      </c>
      <c r="H861" t="s">
        <v>361</v>
      </c>
      <c r="I861" t="s">
        <v>1151</v>
      </c>
      <c r="J861">
        <v>9223</v>
      </c>
      <c r="K861" s="3">
        <f>VLOOKUP(sales[[#This Row],[Item Type]],typepricecost[],2,0)</f>
        <v>47.45</v>
      </c>
      <c r="L861" s="3">
        <f>VLOOKUP(sales[[#This Row],[Item Type]],typepricecost[],3,0)</f>
        <v>31.79</v>
      </c>
      <c r="M861" s="3">
        <f>sales[[#This Row],[Units Sold]]*sales[[#This Row],[Unit Price]]</f>
        <v>437631.35000000003</v>
      </c>
      <c r="N861" s="3">
        <f>sales[[#This Row],[Units Sold]]*sales[[#This Row],[Unit Cost]]</f>
        <v>293199.17</v>
      </c>
      <c r="O861" s="3">
        <f>sales[[#This Row],[Total Sale]]-sales[[#This Row],[Total Cost]]</f>
        <v>144432.18000000005</v>
      </c>
      <c r="P861" s="19">
        <f>YEAR(sales[[#This Row],[Order Date]])</f>
        <v>2021</v>
      </c>
      <c r="Q861" s="19" t="str">
        <f>TEXT(sales[[#This Row],[Order Date]],"mmm")</f>
        <v>feb</v>
      </c>
      <c r="R861" s="19">
        <f>sales[[#This Row],[Ship Date]]-sales[[#This Row],[Order Date]]</f>
        <v>42</v>
      </c>
    </row>
    <row r="862" spans="1:18" x14ac:dyDescent="0.25">
      <c r="A862" s="8">
        <v>540046966</v>
      </c>
      <c r="B862" t="s">
        <v>1014</v>
      </c>
      <c r="C862" s="1">
        <v>44688</v>
      </c>
      <c r="D862" s="1">
        <v>44690</v>
      </c>
      <c r="E862" t="s">
        <v>1165</v>
      </c>
      <c r="F862" t="s">
        <v>3</v>
      </c>
      <c r="G862" t="str">
        <f>VLOOKUP(sales[[#This Row],[Country]],countryregion[],2,0)</f>
        <v>Australia and Oceania</v>
      </c>
      <c r="H862" t="s">
        <v>319</v>
      </c>
      <c r="I862" t="s">
        <v>1153</v>
      </c>
      <c r="J862">
        <v>753</v>
      </c>
      <c r="K862" s="3">
        <f>VLOOKUP(sales[[#This Row],[Item Type]],typepricecost[],2,0)</f>
        <v>668.27</v>
      </c>
      <c r="L862" s="3">
        <f>VLOOKUP(sales[[#This Row],[Item Type]],typepricecost[],3,0)</f>
        <v>502.54</v>
      </c>
      <c r="M862" s="3">
        <f>sales[[#This Row],[Units Sold]]*sales[[#This Row],[Unit Price]]</f>
        <v>503207.31</v>
      </c>
      <c r="N862" s="3">
        <f>sales[[#This Row],[Units Sold]]*sales[[#This Row],[Unit Cost]]</f>
        <v>378412.62</v>
      </c>
      <c r="O862" s="3">
        <f>sales[[#This Row],[Total Sale]]-sales[[#This Row],[Total Cost]]</f>
        <v>124794.69</v>
      </c>
      <c r="P862" s="19">
        <f>YEAR(sales[[#This Row],[Order Date]])</f>
        <v>2022</v>
      </c>
      <c r="Q862" s="19" t="str">
        <f>TEXT(sales[[#This Row],[Order Date]],"mmm")</f>
        <v>may</v>
      </c>
      <c r="R862" s="19">
        <f>sales[[#This Row],[Ship Date]]-sales[[#This Row],[Order Date]]</f>
        <v>2</v>
      </c>
    </row>
    <row r="863" spans="1:18" x14ac:dyDescent="0.25">
      <c r="A863" s="8">
        <v>401447999</v>
      </c>
      <c r="B863" t="s">
        <v>1015</v>
      </c>
      <c r="C863" s="1">
        <v>44614</v>
      </c>
      <c r="D863" s="1">
        <v>44619</v>
      </c>
      <c r="E863" t="s">
        <v>1164</v>
      </c>
      <c r="F863" t="s">
        <v>3</v>
      </c>
      <c r="G863" t="str">
        <f>VLOOKUP(sales[[#This Row],[Country]],countryregion[],2,0)</f>
        <v>North America</v>
      </c>
      <c r="H863" t="s">
        <v>370</v>
      </c>
      <c r="I863" t="s">
        <v>1151</v>
      </c>
      <c r="J863">
        <v>6239</v>
      </c>
      <c r="K863" s="3">
        <f>VLOOKUP(sales[[#This Row],[Item Type]],typepricecost[],2,0)</f>
        <v>47.45</v>
      </c>
      <c r="L863" s="3">
        <f>VLOOKUP(sales[[#This Row],[Item Type]],typepricecost[],3,0)</f>
        <v>31.79</v>
      </c>
      <c r="M863" s="3">
        <f>sales[[#This Row],[Units Sold]]*sales[[#This Row],[Unit Price]]</f>
        <v>296040.55000000005</v>
      </c>
      <c r="N863" s="3">
        <f>sales[[#This Row],[Units Sold]]*sales[[#This Row],[Unit Cost]]</f>
        <v>198337.81</v>
      </c>
      <c r="O863" s="3">
        <f>sales[[#This Row],[Total Sale]]-sales[[#This Row],[Total Cost]]</f>
        <v>97702.740000000049</v>
      </c>
      <c r="P863" s="19">
        <f>YEAR(sales[[#This Row],[Order Date]])</f>
        <v>2022</v>
      </c>
      <c r="Q863" s="19" t="str">
        <f>TEXT(sales[[#This Row],[Order Date]],"mmm")</f>
        <v>feb</v>
      </c>
      <c r="R863" s="19">
        <f>sales[[#This Row],[Ship Date]]-sales[[#This Row],[Order Date]]</f>
        <v>5</v>
      </c>
    </row>
    <row r="864" spans="1:18" x14ac:dyDescent="0.25">
      <c r="A864" s="8">
        <v>239956271</v>
      </c>
      <c r="B864" t="s">
        <v>1016</v>
      </c>
      <c r="C864" s="1">
        <v>44294</v>
      </c>
      <c r="D864" s="1">
        <v>44316</v>
      </c>
      <c r="E864" t="s">
        <v>1165</v>
      </c>
      <c r="F864" t="s">
        <v>3</v>
      </c>
      <c r="G864" t="str">
        <f>VLOOKUP(sales[[#This Row],[Country]],countryregion[],2,0)</f>
        <v>Middle East and North Africa</v>
      </c>
      <c r="H864" t="s">
        <v>298</v>
      </c>
      <c r="I864" t="s">
        <v>1154</v>
      </c>
      <c r="J864">
        <v>7248</v>
      </c>
      <c r="K864" s="3">
        <f>VLOOKUP(sales[[#This Row],[Item Type]],typepricecost[],2,0)</f>
        <v>81.73</v>
      </c>
      <c r="L864" s="3">
        <f>VLOOKUP(sales[[#This Row],[Item Type]],typepricecost[],3,0)</f>
        <v>56.67</v>
      </c>
      <c r="M864" s="3">
        <f>sales[[#This Row],[Units Sold]]*sales[[#This Row],[Unit Price]]</f>
        <v>592379.04</v>
      </c>
      <c r="N864" s="3">
        <f>sales[[#This Row],[Units Sold]]*sales[[#This Row],[Unit Cost]]</f>
        <v>410744.16000000003</v>
      </c>
      <c r="O864" s="3">
        <f>sales[[#This Row],[Total Sale]]-sales[[#This Row],[Total Cost]]</f>
        <v>181634.88</v>
      </c>
      <c r="P864" s="19">
        <f>YEAR(sales[[#This Row],[Order Date]])</f>
        <v>2021</v>
      </c>
      <c r="Q864" s="19" t="str">
        <f>TEXT(sales[[#This Row],[Order Date]],"mmm")</f>
        <v>abr</v>
      </c>
      <c r="R864" s="19">
        <f>sales[[#This Row],[Ship Date]]-sales[[#This Row],[Order Date]]</f>
        <v>22</v>
      </c>
    </row>
    <row r="865" spans="1:18" x14ac:dyDescent="0.25">
      <c r="A865" s="8">
        <v>291558110</v>
      </c>
      <c r="B865" t="s">
        <v>1017</v>
      </c>
      <c r="C865" s="1">
        <v>44158</v>
      </c>
      <c r="D865" s="1">
        <v>44197</v>
      </c>
      <c r="E865" t="s">
        <v>1164</v>
      </c>
      <c r="F865" t="s">
        <v>6</v>
      </c>
      <c r="G865" t="str">
        <f>VLOOKUP(sales[[#This Row],[Country]],countryregion[],2,0)</f>
        <v>Asia</v>
      </c>
      <c r="H865" t="s">
        <v>139</v>
      </c>
      <c r="I865" t="s">
        <v>1147</v>
      </c>
      <c r="J865">
        <v>7379</v>
      </c>
      <c r="K865" s="3">
        <f>VLOOKUP(sales[[#This Row],[Item Type]],typepricecost[],2,0)</f>
        <v>9.33</v>
      </c>
      <c r="L865" s="3">
        <f>VLOOKUP(sales[[#This Row],[Item Type]],typepricecost[],3,0)</f>
        <v>6.92</v>
      </c>
      <c r="M865" s="3">
        <f>sales[[#This Row],[Units Sold]]*sales[[#This Row],[Unit Price]]</f>
        <v>68846.070000000007</v>
      </c>
      <c r="N865" s="3">
        <f>sales[[#This Row],[Units Sold]]*sales[[#This Row],[Unit Cost]]</f>
        <v>51062.68</v>
      </c>
      <c r="O865" s="3">
        <f>sales[[#This Row],[Total Sale]]-sales[[#This Row],[Total Cost]]</f>
        <v>17783.390000000007</v>
      </c>
      <c r="P865" s="19">
        <f>YEAR(sales[[#This Row],[Order Date]])</f>
        <v>2020</v>
      </c>
      <c r="Q865" s="19" t="str">
        <f>TEXT(sales[[#This Row],[Order Date]],"mmm")</f>
        <v>nov</v>
      </c>
      <c r="R865" s="19">
        <f>sales[[#This Row],[Ship Date]]-sales[[#This Row],[Order Date]]</f>
        <v>39</v>
      </c>
    </row>
    <row r="866" spans="1:18" x14ac:dyDescent="0.25">
      <c r="A866" s="8">
        <v>862552344</v>
      </c>
      <c r="B866" t="s">
        <v>1018</v>
      </c>
      <c r="C866" s="1">
        <v>44262</v>
      </c>
      <c r="D866" s="1">
        <v>44291</v>
      </c>
      <c r="E866" t="s">
        <v>1166</v>
      </c>
      <c r="F866" t="s">
        <v>6</v>
      </c>
      <c r="G866" t="str">
        <f>VLOOKUP(sales[[#This Row],[Country]],countryregion[],2,0)</f>
        <v>Central America and the Caribbean</v>
      </c>
      <c r="H866" t="s">
        <v>220</v>
      </c>
      <c r="I866" t="s">
        <v>1153</v>
      </c>
      <c r="J866">
        <v>7261</v>
      </c>
      <c r="K866" s="3">
        <f>VLOOKUP(sales[[#This Row],[Item Type]],typepricecost[],2,0)</f>
        <v>668.27</v>
      </c>
      <c r="L866" s="3">
        <f>VLOOKUP(sales[[#This Row],[Item Type]],typepricecost[],3,0)</f>
        <v>502.54</v>
      </c>
      <c r="M866" s="3">
        <f>sales[[#This Row],[Units Sold]]*sales[[#This Row],[Unit Price]]</f>
        <v>4852308.47</v>
      </c>
      <c r="N866" s="3">
        <f>sales[[#This Row],[Units Sold]]*sales[[#This Row],[Unit Cost]]</f>
        <v>3648942.94</v>
      </c>
      <c r="O866" s="3">
        <f>sales[[#This Row],[Total Sale]]-sales[[#This Row],[Total Cost]]</f>
        <v>1203365.5299999998</v>
      </c>
      <c r="P866" s="19">
        <f>YEAR(sales[[#This Row],[Order Date]])</f>
        <v>2021</v>
      </c>
      <c r="Q866" s="19" t="str">
        <f>TEXT(sales[[#This Row],[Order Date]],"mmm")</f>
        <v>mar</v>
      </c>
      <c r="R866" s="19">
        <f>sales[[#This Row],[Ship Date]]-sales[[#This Row],[Order Date]]</f>
        <v>29</v>
      </c>
    </row>
    <row r="867" spans="1:18" x14ac:dyDescent="0.25">
      <c r="A867" s="8">
        <v>979550302</v>
      </c>
      <c r="B867" t="s">
        <v>1019</v>
      </c>
      <c r="C867" s="1">
        <v>44807</v>
      </c>
      <c r="D867" s="1">
        <v>44837</v>
      </c>
      <c r="E867" t="s">
        <v>1166</v>
      </c>
      <c r="F867" t="s">
        <v>3</v>
      </c>
      <c r="G867" t="str">
        <f>VLOOKUP(sales[[#This Row],[Country]],countryregion[],2,0)</f>
        <v>Australia and Oceania</v>
      </c>
      <c r="H867" t="s">
        <v>35</v>
      </c>
      <c r="I867" t="s">
        <v>1147</v>
      </c>
      <c r="J867">
        <v>9557</v>
      </c>
      <c r="K867" s="3">
        <f>VLOOKUP(sales[[#This Row],[Item Type]],typepricecost[],2,0)</f>
        <v>9.33</v>
      </c>
      <c r="L867" s="3">
        <f>VLOOKUP(sales[[#This Row],[Item Type]],typepricecost[],3,0)</f>
        <v>6.92</v>
      </c>
      <c r="M867" s="3">
        <f>sales[[#This Row],[Units Sold]]*sales[[#This Row],[Unit Price]]</f>
        <v>89166.81</v>
      </c>
      <c r="N867" s="3">
        <f>sales[[#This Row],[Units Sold]]*sales[[#This Row],[Unit Cost]]</f>
        <v>66134.44</v>
      </c>
      <c r="O867" s="3">
        <f>sales[[#This Row],[Total Sale]]-sales[[#This Row],[Total Cost]]</f>
        <v>23032.369999999995</v>
      </c>
      <c r="P867" s="19">
        <f>YEAR(sales[[#This Row],[Order Date]])</f>
        <v>2022</v>
      </c>
      <c r="Q867" s="19" t="str">
        <f>TEXT(sales[[#This Row],[Order Date]],"mmm")</f>
        <v>sep</v>
      </c>
      <c r="R867" s="19">
        <f>sales[[#This Row],[Ship Date]]-sales[[#This Row],[Order Date]]</f>
        <v>30</v>
      </c>
    </row>
    <row r="868" spans="1:18" x14ac:dyDescent="0.25">
      <c r="A868" s="8">
        <v>639475810</v>
      </c>
      <c r="B868" t="s">
        <v>1020</v>
      </c>
      <c r="C868" s="1">
        <v>44578</v>
      </c>
      <c r="D868" s="1">
        <v>44595</v>
      </c>
      <c r="E868" t="s">
        <v>1165</v>
      </c>
      <c r="F868" t="s">
        <v>3</v>
      </c>
      <c r="G868" t="str">
        <f>VLOOKUP(sales[[#This Row],[Country]],countryregion[],2,0)</f>
        <v>Australia and Oceania</v>
      </c>
      <c r="H868" t="s">
        <v>21</v>
      </c>
      <c r="I868" t="s">
        <v>1153</v>
      </c>
      <c r="J868">
        <v>3958</v>
      </c>
      <c r="K868" s="3">
        <f>VLOOKUP(sales[[#This Row],[Item Type]],typepricecost[],2,0)</f>
        <v>668.27</v>
      </c>
      <c r="L868" s="3">
        <f>VLOOKUP(sales[[#This Row],[Item Type]],typepricecost[],3,0)</f>
        <v>502.54</v>
      </c>
      <c r="M868" s="3">
        <f>sales[[#This Row],[Units Sold]]*sales[[#This Row],[Unit Price]]</f>
        <v>2645012.66</v>
      </c>
      <c r="N868" s="3">
        <f>sales[[#This Row],[Units Sold]]*sales[[#This Row],[Unit Cost]]</f>
        <v>1989053.32</v>
      </c>
      <c r="O868" s="3">
        <f>sales[[#This Row],[Total Sale]]-sales[[#This Row],[Total Cost]]</f>
        <v>655959.34000000008</v>
      </c>
      <c r="P868" s="19">
        <f>YEAR(sales[[#This Row],[Order Date]])</f>
        <v>2022</v>
      </c>
      <c r="Q868" s="19" t="str">
        <f>TEXT(sales[[#This Row],[Order Date]],"mmm")</f>
        <v>ene</v>
      </c>
      <c r="R868" s="19">
        <f>sales[[#This Row],[Ship Date]]-sales[[#This Row],[Order Date]]</f>
        <v>17</v>
      </c>
    </row>
    <row r="869" spans="1:18" x14ac:dyDescent="0.25">
      <c r="A869" s="8">
        <v>359565198</v>
      </c>
      <c r="B869" t="s">
        <v>1021</v>
      </c>
      <c r="C869" s="1">
        <v>44592</v>
      </c>
      <c r="D869" s="1">
        <v>44621</v>
      </c>
      <c r="E869" t="s">
        <v>1165</v>
      </c>
      <c r="F869" t="s">
        <v>3</v>
      </c>
      <c r="G869" t="str">
        <f>VLOOKUP(sales[[#This Row],[Country]],countryregion[],2,0)</f>
        <v>Asia</v>
      </c>
      <c r="H869" t="s">
        <v>48</v>
      </c>
      <c r="I869" t="s">
        <v>1149</v>
      </c>
      <c r="J869">
        <v>2187</v>
      </c>
      <c r="K869" s="3">
        <f>VLOOKUP(sales[[#This Row],[Item Type]],typepricecost[],2,0)</f>
        <v>205.7</v>
      </c>
      <c r="L869" s="3">
        <f>VLOOKUP(sales[[#This Row],[Item Type]],typepricecost[],3,0)</f>
        <v>117.11</v>
      </c>
      <c r="M869" s="3">
        <f>sales[[#This Row],[Units Sold]]*sales[[#This Row],[Unit Price]]</f>
        <v>449865.89999999997</v>
      </c>
      <c r="N869" s="3">
        <f>sales[[#This Row],[Units Sold]]*sales[[#This Row],[Unit Cost]]</f>
        <v>256119.57</v>
      </c>
      <c r="O869" s="3">
        <f>sales[[#This Row],[Total Sale]]-sales[[#This Row],[Total Cost]]</f>
        <v>193746.32999999996</v>
      </c>
      <c r="P869" s="19">
        <f>YEAR(sales[[#This Row],[Order Date]])</f>
        <v>2022</v>
      </c>
      <c r="Q869" s="19" t="str">
        <f>TEXT(sales[[#This Row],[Order Date]],"mmm")</f>
        <v>ene</v>
      </c>
      <c r="R869" s="19">
        <f>sales[[#This Row],[Ship Date]]-sales[[#This Row],[Order Date]]</f>
        <v>29</v>
      </c>
    </row>
    <row r="870" spans="1:18" x14ac:dyDescent="0.25">
      <c r="A870" s="8">
        <v>727367293</v>
      </c>
      <c r="B870" t="s">
        <v>1022</v>
      </c>
      <c r="C870" s="1">
        <v>44448</v>
      </c>
      <c r="D870" s="1">
        <v>44492</v>
      </c>
      <c r="E870" t="s">
        <v>1163</v>
      </c>
      <c r="F870" t="s">
        <v>6</v>
      </c>
      <c r="G870" t="str">
        <f>VLOOKUP(sales[[#This Row],[Country]],countryregion[],2,0)</f>
        <v>Europe</v>
      </c>
      <c r="H870" t="s">
        <v>66</v>
      </c>
      <c r="I870" t="s">
        <v>1149</v>
      </c>
      <c r="J870">
        <v>3001</v>
      </c>
      <c r="K870" s="3">
        <f>VLOOKUP(sales[[#This Row],[Item Type]],typepricecost[],2,0)</f>
        <v>205.7</v>
      </c>
      <c r="L870" s="3">
        <f>VLOOKUP(sales[[#This Row],[Item Type]],typepricecost[],3,0)</f>
        <v>117.11</v>
      </c>
      <c r="M870" s="3">
        <f>sales[[#This Row],[Units Sold]]*sales[[#This Row],[Unit Price]]</f>
        <v>617305.69999999995</v>
      </c>
      <c r="N870" s="3">
        <f>sales[[#This Row],[Units Sold]]*sales[[#This Row],[Unit Cost]]</f>
        <v>351447.11</v>
      </c>
      <c r="O870" s="3">
        <f>sales[[#This Row],[Total Sale]]-sales[[#This Row],[Total Cost]]</f>
        <v>265858.58999999997</v>
      </c>
      <c r="P870" s="19">
        <f>YEAR(sales[[#This Row],[Order Date]])</f>
        <v>2021</v>
      </c>
      <c r="Q870" s="19" t="str">
        <f>TEXT(sales[[#This Row],[Order Date]],"mmm")</f>
        <v>sep</v>
      </c>
      <c r="R870" s="19">
        <f>sales[[#This Row],[Ship Date]]-sales[[#This Row],[Order Date]]</f>
        <v>44</v>
      </c>
    </row>
    <row r="871" spans="1:18" x14ac:dyDescent="0.25">
      <c r="A871" s="8">
        <v>150743424</v>
      </c>
      <c r="B871" t="s">
        <v>1023</v>
      </c>
      <c r="C871" s="1">
        <v>43892</v>
      </c>
      <c r="D871" s="1">
        <v>43892</v>
      </c>
      <c r="E871" t="s">
        <v>1164</v>
      </c>
      <c r="F871" t="s">
        <v>3</v>
      </c>
      <c r="G871" t="str">
        <f>VLOOKUP(sales[[#This Row],[Country]],countryregion[],2,0)</f>
        <v>Sub-Saharan Africa</v>
      </c>
      <c r="H871" t="s">
        <v>57</v>
      </c>
      <c r="I871" t="s">
        <v>1152</v>
      </c>
      <c r="J871">
        <v>7184</v>
      </c>
      <c r="K871" s="3">
        <f>VLOOKUP(sales[[#This Row],[Item Type]],typepricecost[],2,0)</f>
        <v>109.28</v>
      </c>
      <c r="L871" s="3">
        <f>VLOOKUP(sales[[#This Row],[Item Type]],typepricecost[],3,0)</f>
        <v>35.840000000000003</v>
      </c>
      <c r="M871" s="3">
        <f>sales[[#This Row],[Units Sold]]*sales[[#This Row],[Unit Price]]</f>
        <v>785067.52000000002</v>
      </c>
      <c r="N871" s="3">
        <f>sales[[#This Row],[Units Sold]]*sales[[#This Row],[Unit Cost]]</f>
        <v>257474.56000000003</v>
      </c>
      <c r="O871" s="3">
        <f>sales[[#This Row],[Total Sale]]-sales[[#This Row],[Total Cost]]</f>
        <v>527592.95999999996</v>
      </c>
      <c r="P871" s="19">
        <f>YEAR(sales[[#This Row],[Order Date]])</f>
        <v>2020</v>
      </c>
      <c r="Q871" s="19" t="str">
        <f>TEXT(sales[[#This Row],[Order Date]],"mmm")</f>
        <v>mar</v>
      </c>
      <c r="R871" s="19">
        <f>sales[[#This Row],[Ship Date]]-sales[[#This Row],[Order Date]]</f>
        <v>0</v>
      </c>
    </row>
    <row r="872" spans="1:18" x14ac:dyDescent="0.25">
      <c r="A872" s="8">
        <v>707867419</v>
      </c>
      <c r="B872" t="s">
        <v>1024</v>
      </c>
      <c r="C872" s="1">
        <v>44381</v>
      </c>
      <c r="D872" s="1">
        <v>44410</v>
      </c>
      <c r="E872" t="s">
        <v>1165</v>
      </c>
      <c r="F872" t="s">
        <v>6</v>
      </c>
      <c r="G872" t="str">
        <f>VLOOKUP(sales[[#This Row],[Country]],countryregion[],2,0)</f>
        <v>Central America and the Caribbean</v>
      </c>
      <c r="H872" t="s">
        <v>306</v>
      </c>
      <c r="I872" t="s">
        <v>1146</v>
      </c>
      <c r="J872">
        <v>2555</v>
      </c>
      <c r="K872" s="3">
        <f>VLOOKUP(sales[[#This Row],[Item Type]],typepricecost[],2,0)</f>
        <v>154.06</v>
      </c>
      <c r="L872" s="3">
        <f>VLOOKUP(sales[[#This Row],[Item Type]],typepricecost[],3,0)</f>
        <v>90.93</v>
      </c>
      <c r="M872" s="3">
        <f>sales[[#This Row],[Units Sold]]*sales[[#This Row],[Unit Price]]</f>
        <v>393623.3</v>
      </c>
      <c r="N872" s="3">
        <f>sales[[#This Row],[Units Sold]]*sales[[#This Row],[Unit Cost]]</f>
        <v>232326.15000000002</v>
      </c>
      <c r="O872" s="3">
        <f>sales[[#This Row],[Total Sale]]-sales[[#This Row],[Total Cost]]</f>
        <v>161297.14999999997</v>
      </c>
      <c r="P872" s="19">
        <f>YEAR(sales[[#This Row],[Order Date]])</f>
        <v>2021</v>
      </c>
      <c r="Q872" s="19" t="str">
        <f>TEXT(sales[[#This Row],[Order Date]],"mmm")</f>
        <v>jul</v>
      </c>
      <c r="R872" s="19">
        <f>sales[[#This Row],[Ship Date]]-sales[[#This Row],[Order Date]]</f>
        <v>29</v>
      </c>
    </row>
    <row r="873" spans="1:18" x14ac:dyDescent="0.25">
      <c r="A873" s="8">
        <v>497225606</v>
      </c>
      <c r="B873" t="s">
        <v>1025</v>
      </c>
      <c r="C873" s="1">
        <v>44390</v>
      </c>
      <c r="D873" s="1">
        <v>44410</v>
      </c>
      <c r="E873" t="s">
        <v>1165</v>
      </c>
      <c r="F873" t="s">
        <v>3</v>
      </c>
      <c r="G873" t="str">
        <f>VLOOKUP(sales[[#This Row],[Country]],countryregion[],2,0)</f>
        <v>Sub-Saharan Africa</v>
      </c>
      <c r="H873" t="s">
        <v>250</v>
      </c>
      <c r="I873" t="s">
        <v>2</v>
      </c>
      <c r="J873">
        <v>8961</v>
      </c>
      <c r="K873" s="3">
        <f>VLOOKUP(sales[[#This Row],[Item Type]],typepricecost[],2,0)</f>
        <v>152.58000000000001</v>
      </c>
      <c r="L873" s="3">
        <f>VLOOKUP(sales[[#This Row],[Item Type]],typepricecost[],3,0)</f>
        <v>97.44</v>
      </c>
      <c r="M873" s="3">
        <f>sales[[#This Row],[Units Sold]]*sales[[#This Row],[Unit Price]]</f>
        <v>1367269.3800000001</v>
      </c>
      <c r="N873" s="3">
        <f>sales[[#This Row],[Units Sold]]*sales[[#This Row],[Unit Cost]]</f>
        <v>873159.84</v>
      </c>
      <c r="O873" s="3">
        <f>sales[[#This Row],[Total Sale]]-sales[[#This Row],[Total Cost]]</f>
        <v>494109.54000000015</v>
      </c>
      <c r="P873" s="19">
        <f>YEAR(sales[[#This Row],[Order Date]])</f>
        <v>2021</v>
      </c>
      <c r="Q873" s="19" t="str">
        <f>TEXT(sales[[#This Row],[Order Date]],"mmm")</f>
        <v>jul</v>
      </c>
      <c r="R873" s="19">
        <f>sales[[#This Row],[Ship Date]]-sales[[#This Row],[Order Date]]</f>
        <v>20</v>
      </c>
    </row>
    <row r="874" spans="1:18" x14ac:dyDescent="0.25">
      <c r="A874" s="8">
        <v>387616813</v>
      </c>
      <c r="B874" t="s">
        <v>1026</v>
      </c>
      <c r="C874" s="1">
        <v>44104</v>
      </c>
      <c r="D874" s="1">
        <v>44109</v>
      </c>
      <c r="E874" t="s">
        <v>1165</v>
      </c>
      <c r="F874" t="s">
        <v>3</v>
      </c>
      <c r="G874" t="str">
        <f>VLOOKUP(sales[[#This Row],[Country]],countryregion[],2,0)</f>
        <v>Australia and Oceania</v>
      </c>
      <c r="H874" t="s">
        <v>598</v>
      </c>
      <c r="I874" t="s">
        <v>1146</v>
      </c>
      <c r="J874">
        <v>3283</v>
      </c>
      <c r="K874" s="3">
        <f>VLOOKUP(sales[[#This Row],[Item Type]],typepricecost[],2,0)</f>
        <v>154.06</v>
      </c>
      <c r="L874" s="3">
        <f>VLOOKUP(sales[[#This Row],[Item Type]],typepricecost[],3,0)</f>
        <v>90.93</v>
      </c>
      <c r="M874" s="3">
        <f>sales[[#This Row],[Units Sold]]*sales[[#This Row],[Unit Price]]</f>
        <v>505778.98</v>
      </c>
      <c r="N874" s="3">
        <f>sales[[#This Row],[Units Sold]]*sales[[#This Row],[Unit Cost]]</f>
        <v>298523.19</v>
      </c>
      <c r="O874" s="3">
        <f>sales[[#This Row],[Total Sale]]-sales[[#This Row],[Total Cost]]</f>
        <v>207255.78999999998</v>
      </c>
      <c r="P874" s="19">
        <f>YEAR(sales[[#This Row],[Order Date]])</f>
        <v>2020</v>
      </c>
      <c r="Q874" s="19" t="str">
        <f>TEXT(sales[[#This Row],[Order Date]],"mmm")</f>
        <v>sep</v>
      </c>
      <c r="R874" s="19">
        <f>sales[[#This Row],[Ship Date]]-sales[[#This Row],[Order Date]]</f>
        <v>5</v>
      </c>
    </row>
    <row r="875" spans="1:18" x14ac:dyDescent="0.25">
      <c r="A875" s="8">
        <v>868152368</v>
      </c>
      <c r="B875" t="s">
        <v>1027</v>
      </c>
      <c r="C875" s="1">
        <v>43857</v>
      </c>
      <c r="D875" s="1">
        <v>43884</v>
      </c>
      <c r="E875" t="s">
        <v>1163</v>
      </c>
      <c r="F875" t="s">
        <v>6</v>
      </c>
      <c r="G875" t="str">
        <f>VLOOKUP(sales[[#This Row],[Country]],countryregion[],2,0)</f>
        <v>Central America and the Caribbean</v>
      </c>
      <c r="H875" t="s">
        <v>574</v>
      </c>
      <c r="I875" t="s">
        <v>1153</v>
      </c>
      <c r="J875">
        <v>4433</v>
      </c>
      <c r="K875" s="3">
        <f>VLOOKUP(sales[[#This Row],[Item Type]],typepricecost[],2,0)</f>
        <v>668.27</v>
      </c>
      <c r="L875" s="3">
        <f>VLOOKUP(sales[[#This Row],[Item Type]],typepricecost[],3,0)</f>
        <v>502.54</v>
      </c>
      <c r="M875" s="3">
        <f>sales[[#This Row],[Units Sold]]*sales[[#This Row],[Unit Price]]</f>
        <v>2962440.91</v>
      </c>
      <c r="N875" s="3">
        <f>sales[[#This Row],[Units Sold]]*sales[[#This Row],[Unit Cost]]</f>
        <v>2227759.8200000003</v>
      </c>
      <c r="O875" s="3">
        <f>sales[[#This Row],[Total Sale]]-sales[[#This Row],[Total Cost]]</f>
        <v>734681.08999999985</v>
      </c>
      <c r="P875" s="19">
        <f>YEAR(sales[[#This Row],[Order Date]])</f>
        <v>2020</v>
      </c>
      <c r="Q875" s="19" t="str">
        <f>TEXT(sales[[#This Row],[Order Date]],"mmm")</f>
        <v>ene</v>
      </c>
      <c r="R875" s="19">
        <f>sales[[#This Row],[Ship Date]]-sales[[#This Row],[Order Date]]</f>
        <v>27</v>
      </c>
    </row>
    <row r="876" spans="1:18" x14ac:dyDescent="0.25">
      <c r="A876" s="8">
        <v>698256099</v>
      </c>
      <c r="B876" t="s">
        <v>1028</v>
      </c>
      <c r="C876" s="1">
        <v>44649</v>
      </c>
      <c r="D876" s="1">
        <v>44665</v>
      </c>
      <c r="E876" t="s">
        <v>1165</v>
      </c>
      <c r="F876" t="s">
        <v>6</v>
      </c>
      <c r="G876" t="str">
        <f>VLOOKUP(sales[[#This Row],[Country]],countryregion[],2,0)</f>
        <v>Central America and the Caribbean</v>
      </c>
      <c r="H876" t="s">
        <v>88</v>
      </c>
      <c r="I876" t="s">
        <v>2</v>
      </c>
      <c r="J876">
        <v>8351</v>
      </c>
      <c r="K876" s="3">
        <f>VLOOKUP(sales[[#This Row],[Item Type]],typepricecost[],2,0)</f>
        <v>152.58000000000001</v>
      </c>
      <c r="L876" s="3">
        <f>VLOOKUP(sales[[#This Row],[Item Type]],typepricecost[],3,0)</f>
        <v>97.44</v>
      </c>
      <c r="M876" s="3">
        <f>sales[[#This Row],[Units Sold]]*sales[[#This Row],[Unit Price]]</f>
        <v>1274195.58</v>
      </c>
      <c r="N876" s="3">
        <f>sales[[#This Row],[Units Sold]]*sales[[#This Row],[Unit Cost]]</f>
        <v>813721.44</v>
      </c>
      <c r="O876" s="3">
        <f>sales[[#This Row],[Total Sale]]-sales[[#This Row],[Total Cost]]</f>
        <v>460474.14000000013</v>
      </c>
      <c r="P876" s="19">
        <f>YEAR(sales[[#This Row],[Order Date]])</f>
        <v>2022</v>
      </c>
      <c r="Q876" s="19" t="str">
        <f>TEXT(sales[[#This Row],[Order Date]],"mmm")</f>
        <v>mar</v>
      </c>
      <c r="R876" s="19">
        <f>sales[[#This Row],[Ship Date]]-sales[[#This Row],[Order Date]]</f>
        <v>16</v>
      </c>
    </row>
    <row r="877" spans="1:18" x14ac:dyDescent="0.25">
      <c r="A877" s="8">
        <v>957664334</v>
      </c>
      <c r="B877" t="s">
        <v>1029</v>
      </c>
      <c r="C877" s="1">
        <v>44498</v>
      </c>
      <c r="D877" s="1">
        <v>44518</v>
      </c>
      <c r="E877" t="s">
        <v>1163</v>
      </c>
      <c r="F877" t="s">
        <v>6</v>
      </c>
      <c r="G877" t="str">
        <f>VLOOKUP(sales[[#This Row],[Country]],countryregion[],2,0)</f>
        <v>Europe</v>
      </c>
      <c r="H877" t="s">
        <v>640</v>
      </c>
      <c r="I877" t="s">
        <v>1155</v>
      </c>
      <c r="J877">
        <v>3013</v>
      </c>
      <c r="K877" s="3">
        <f>VLOOKUP(sales[[#This Row],[Item Type]],typepricecost[],2,0)</f>
        <v>421.89</v>
      </c>
      <c r="L877" s="3">
        <f>VLOOKUP(sales[[#This Row],[Item Type]],typepricecost[],3,0)</f>
        <v>364.69</v>
      </c>
      <c r="M877" s="3">
        <f>sales[[#This Row],[Units Sold]]*sales[[#This Row],[Unit Price]]</f>
        <v>1271154.57</v>
      </c>
      <c r="N877" s="3">
        <f>sales[[#This Row],[Units Sold]]*sales[[#This Row],[Unit Cost]]</f>
        <v>1098810.97</v>
      </c>
      <c r="O877" s="3">
        <f>sales[[#This Row],[Total Sale]]-sales[[#This Row],[Total Cost]]</f>
        <v>172343.60000000009</v>
      </c>
      <c r="P877" s="19">
        <f>YEAR(sales[[#This Row],[Order Date]])</f>
        <v>2021</v>
      </c>
      <c r="Q877" s="19" t="str">
        <f>TEXT(sales[[#This Row],[Order Date]],"mmm")</f>
        <v>oct</v>
      </c>
      <c r="R877" s="19">
        <f>sales[[#This Row],[Ship Date]]-sales[[#This Row],[Order Date]]</f>
        <v>20</v>
      </c>
    </row>
    <row r="878" spans="1:18" x14ac:dyDescent="0.25">
      <c r="A878" s="8">
        <v>996425902</v>
      </c>
      <c r="B878" t="s">
        <v>1030</v>
      </c>
      <c r="C878" s="1">
        <v>44177</v>
      </c>
      <c r="D878" s="1">
        <v>44198</v>
      </c>
      <c r="E878" t="s">
        <v>1163</v>
      </c>
      <c r="F878" t="s">
        <v>6</v>
      </c>
      <c r="G878" t="str">
        <f>VLOOKUP(sales[[#This Row],[Country]],countryregion[],2,0)</f>
        <v>North America</v>
      </c>
      <c r="H878" t="s">
        <v>23</v>
      </c>
      <c r="I878" t="s">
        <v>1145</v>
      </c>
      <c r="J878">
        <v>3422</v>
      </c>
      <c r="K878" s="3">
        <f>VLOOKUP(sales[[#This Row],[Item Type]],typepricecost[],2,0)</f>
        <v>651.21</v>
      </c>
      <c r="L878" s="3">
        <f>VLOOKUP(sales[[#This Row],[Item Type]],typepricecost[],3,0)</f>
        <v>524.96</v>
      </c>
      <c r="M878" s="3">
        <f>sales[[#This Row],[Units Sold]]*sales[[#This Row],[Unit Price]]</f>
        <v>2228440.62</v>
      </c>
      <c r="N878" s="3">
        <f>sales[[#This Row],[Units Sold]]*sales[[#This Row],[Unit Cost]]</f>
        <v>1796413.12</v>
      </c>
      <c r="O878" s="3">
        <f>sales[[#This Row],[Total Sale]]-sales[[#This Row],[Total Cost]]</f>
        <v>432027.5</v>
      </c>
      <c r="P878" s="19">
        <f>YEAR(sales[[#This Row],[Order Date]])</f>
        <v>2020</v>
      </c>
      <c r="Q878" s="19" t="str">
        <f>TEXT(sales[[#This Row],[Order Date]],"mmm")</f>
        <v>dic</v>
      </c>
      <c r="R878" s="19">
        <f>sales[[#This Row],[Ship Date]]-sales[[#This Row],[Order Date]]</f>
        <v>21</v>
      </c>
    </row>
    <row r="879" spans="1:18" x14ac:dyDescent="0.25">
      <c r="A879" s="8">
        <v>684902131</v>
      </c>
      <c r="B879" t="s">
        <v>1031</v>
      </c>
      <c r="C879" s="1">
        <v>44605</v>
      </c>
      <c r="D879" s="1">
        <v>44620</v>
      </c>
      <c r="E879" t="s">
        <v>1166</v>
      </c>
      <c r="F879" t="s">
        <v>3</v>
      </c>
      <c r="G879" t="str">
        <f>VLOOKUP(sales[[#This Row],[Country]],countryregion[],2,0)</f>
        <v>Sub-Saharan Africa</v>
      </c>
      <c r="H879" t="s">
        <v>54</v>
      </c>
      <c r="I879" t="s">
        <v>1148</v>
      </c>
      <c r="J879">
        <v>6615</v>
      </c>
      <c r="K879" s="3">
        <f>VLOOKUP(sales[[#This Row],[Item Type]],typepricecost[],2,0)</f>
        <v>437.2</v>
      </c>
      <c r="L879" s="3">
        <f>VLOOKUP(sales[[#This Row],[Item Type]],typepricecost[],3,0)</f>
        <v>263.33</v>
      </c>
      <c r="M879" s="3">
        <f>sales[[#This Row],[Units Sold]]*sales[[#This Row],[Unit Price]]</f>
        <v>2892078</v>
      </c>
      <c r="N879" s="3">
        <f>sales[[#This Row],[Units Sold]]*sales[[#This Row],[Unit Cost]]</f>
        <v>1741927.95</v>
      </c>
      <c r="O879" s="3">
        <f>sales[[#This Row],[Total Sale]]-sales[[#This Row],[Total Cost]]</f>
        <v>1150150.05</v>
      </c>
      <c r="P879" s="19">
        <f>YEAR(sales[[#This Row],[Order Date]])</f>
        <v>2022</v>
      </c>
      <c r="Q879" s="19" t="str">
        <f>TEXT(sales[[#This Row],[Order Date]],"mmm")</f>
        <v>feb</v>
      </c>
      <c r="R879" s="19">
        <f>sales[[#This Row],[Ship Date]]-sales[[#This Row],[Order Date]]</f>
        <v>15</v>
      </c>
    </row>
    <row r="880" spans="1:18" x14ac:dyDescent="0.25">
      <c r="A880" s="8">
        <v>863766849</v>
      </c>
      <c r="B880" t="s">
        <v>1032</v>
      </c>
      <c r="C880" s="1">
        <v>44241</v>
      </c>
      <c r="D880" s="1">
        <v>44279</v>
      </c>
      <c r="E880" t="s">
        <v>1165</v>
      </c>
      <c r="F880" t="s">
        <v>3</v>
      </c>
      <c r="G880" t="str">
        <f>VLOOKUP(sales[[#This Row],[Country]],countryregion[],2,0)</f>
        <v>Europe</v>
      </c>
      <c r="H880" t="s">
        <v>419</v>
      </c>
      <c r="I880" t="s">
        <v>1145</v>
      </c>
      <c r="J880">
        <v>6660</v>
      </c>
      <c r="K880" s="3">
        <f>VLOOKUP(sales[[#This Row],[Item Type]],typepricecost[],2,0)</f>
        <v>651.21</v>
      </c>
      <c r="L880" s="3">
        <f>VLOOKUP(sales[[#This Row],[Item Type]],typepricecost[],3,0)</f>
        <v>524.96</v>
      </c>
      <c r="M880" s="3">
        <f>sales[[#This Row],[Units Sold]]*sales[[#This Row],[Unit Price]]</f>
        <v>4337058.6000000006</v>
      </c>
      <c r="N880" s="3">
        <f>sales[[#This Row],[Units Sold]]*sales[[#This Row],[Unit Cost]]</f>
        <v>3496233.6</v>
      </c>
      <c r="O880" s="3">
        <f>sales[[#This Row],[Total Sale]]-sales[[#This Row],[Total Cost]]</f>
        <v>840825.00000000047</v>
      </c>
      <c r="P880" s="19">
        <f>YEAR(sales[[#This Row],[Order Date]])</f>
        <v>2021</v>
      </c>
      <c r="Q880" s="19" t="str">
        <f>TEXT(sales[[#This Row],[Order Date]],"mmm")</f>
        <v>feb</v>
      </c>
      <c r="R880" s="19">
        <f>sales[[#This Row],[Ship Date]]-sales[[#This Row],[Order Date]]</f>
        <v>38</v>
      </c>
    </row>
    <row r="881" spans="1:18" x14ac:dyDescent="0.25">
      <c r="A881" s="8">
        <v>194006383</v>
      </c>
      <c r="B881" t="s">
        <v>1033</v>
      </c>
      <c r="C881" s="1">
        <v>44819</v>
      </c>
      <c r="D881" s="1">
        <v>44856</v>
      </c>
      <c r="E881" t="s">
        <v>1164</v>
      </c>
      <c r="F881" t="s">
        <v>3</v>
      </c>
      <c r="G881" t="str">
        <f>VLOOKUP(sales[[#This Row],[Country]],countryregion[],2,0)</f>
        <v>Sub-Saharan Africa</v>
      </c>
      <c r="H881" t="s">
        <v>778</v>
      </c>
      <c r="I881" t="s">
        <v>1145</v>
      </c>
      <c r="J881">
        <v>9655</v>
      </c>
      <c r="K881" s="3">
        <f>VLOOKUP(sales[[#This Row],[Item Type]],typepricecost[],2,0)</f>
        <v>651.21</v>
      </c>
      <c r="L881" s="3">
        <f>VLOOKUP(sales[[#This Row],[Item Type]],typepricecost[],3,0)</f>
        <v>524.96</v>
      </c>
      <c r="M881" s="3">
        <f>sales[[#This Row],[Units Sold]]*sales[[#This Row],[Unit Price]]</f>
        <v>6287432.5500000007</v>
      </c>
      <c r="N881" s="3">
        <f>sales[[#This Row],[Units Sold]]*sales[[#This Row],[Unit Cost]]</f>
        <v>5068488.8000000007</v>
      </c>
      <c r="O881" s="3">
        <f>sales[[#This Row],[Total Sale]]-sales[[#This Row],[Total Cost]]</f>
        <v>1218943.75</v>
      </c>
      <c r="P881" s="19">
        <f>YEAR(sales[[#This Row],[Order Date]])</f>
        <v>2022</v>
      </c>
      <c r="Q881" s="19" t="str">
        <f>TEXT(sales[[#This Row],[Order Date]],"mmm")</f>
        <v>sep</v>
      </c>
      <c r="R881" s="19">
        <f>sales[[#This Row],[Ship Date]]-sales[[#This Row],[Order Date]]</f>
        <v>37</v>
      </c>
    </row>
    <row r="882" spans="1:18" x14ac:dyDescent="0.25">
      <c r="A882" s="8">
        <v>106919562</v>
      </c>
      <c r="B882" t="s">
        <v>848</v>
      </c>
      <c r="C882" s="1">
        <v>44568</v>
      </c>
      <c r="D882" s="1">
        <v>44617</v>
      </c>
      <c r="E882" t="s">
        <v>1165</v>
      </c>
      <c r="F882" t="s">
        <v>3</v>
      </c>
      <c r="G882" t="str">
        <f>VLOOKUP(sales[[#This Row],[Country]],countryregion[],2,0)</f>
        <v>Central America and the Caribbean</v>
      </c>
      <c r="H882" t="s">
        <v>37</v>
      </c>
      <c r="I882" t="s">
        <v>1152</v>
      </c>
      <c r="J882">
        <v>8729</v>
      </c>
      <c r="K882" s="3">
        <f>VLOOKUP(sales[[#This Row],[Item Type]],typepricecost[],2,0)</f>
        <v>109.28</v>
      </c>
      <c r="L882" s="3">
        <f>VLOOKUP(sales[[#This Row],[Item Type]],typepricecost[],3,0)</f>
        <v>35.840000000000003</v>
      </c>
      <c r="M882" s="3">
        <f>sales[[#This Row],[Units Sold]]*sales[[#This Row],[Unit Price]]</f>
        <v>953905.12</v>
      </c>
      <c r="N882" s="3">
        <f>sales[[#This Row],[Units Sold]]*sales[[#This Row],[Unit Cost]]</f>
        <v>312847.36000000004</v>
      </c>
      <c r="O882" s="3">
        <f>sales[[#This Row],[Total Sale]]-sales[[#This Row],[Total Cost]]</f>
        <v>641057.76</v>
      </c>
      <c r="P882" s="19">
        <f>YEAR(sales[[#This Row],[Order Date]])</f>
        <v>2022</v>
      </c>
      <c r="Q882" s="19" t="str">
        <f>TEXT(sales[[#This Row],[Order Date]],"mmm")</f>
        <v>ene</v>
      </c>
      <c r="R882" s="19">
        <f>sales[[#This Row],[Ship Date]]-sales[[#This Row],[Order Date]]</f>
        <v>49</v>
      </c>
    </row>
    <row r="883" spans="1:18" x14ac:dyDescent="0.25">
      <c r="A883" s="8">
        <v>754117715</v>
      </c>
      <c r="B883" t="s">
        <v>1034</v>
      </c>
      <c r="C883" s="1">
        <v>43951</v>
      </c>
      <c r="D883" s="1">
        <v>43975</v>
      </c>
      <c r="E883" t="s">
        <v>1166</v>
      </c>
      <c r="F883" t="s">
        <v>6</v>
      </c>
      <c r="G883" t="str">
        <f>VLOOKUP(sales[[#This Row],[Country]],countryregion[],2,0)</f>
        <v>Europe</v>
      </c>
      <c r="H883" t="s">
        <v>243</v>
      </c>
      <c r="I883" t="s">
        <v>1154</v>
      </c>
      <c r="J883">
        <v>9045</v>
      </c>
      <c r="K883" s="3">
        <f>VLOOKUP(sales[[#This Row],[Item Type]],typepricecost[],2,0)</f>
        <v>81.73</v>
      </c>
      <c r="L883" s="3">
        <f>VLOOKUP(sales[[#This Row],[Item Type]],typepricecost[],3,0)</f>
        <v>56.67</v>
      </c>
      <c r="M883" s="3">
        <f>sales[[#This Row],[Units Sold]]*sales[[#This Row],[Unit Price]]</f>
        <v>739247.85000000009</v>
      </c>
      <c r="N883" s="3">
        <f>sales[[#This Row],[Units Sold]]*sales[[#This Row],[Unit Cost]]</f>
        <v>512580.15</v>
      </c>
      <c r="O883" s="3">
        <f>sales[[#This Row],[Total Sale]]-sales[[#This Row],[Total Cost]]</f>
        <v>226667.70000000007</v>
      </c>
      <c r="P883" s="19">
        <f>YEAR(sales[[#This Row],[Order Date]])</f>
        <v>2020</v>
      </c>
      <c r="Q883" s="19" t="str">
        <f>TEXT(sales[[#This Row],[Order Date]],"mmm")</f>
        <v>abr</v>
      </c>
      <c r="R883" s="19">
        <f>sales[[#This Row],[Ship Date]]-sales[[#This Row],[Order Date]]</f>
        <v>24</v>
      </c>
    </row>
    <row r="884" spans="1:18" x14ac:dyDescent="0.25">
      <c r="A884" s="8">
        <v>557524669</v>
      </c>
      <c r="B884" t="s">
        <v>1035</v>
      </c>
      <c r="C884" s="1">
        <v>44101</v>
      </c>
      <c r="D884" s="1">
        <v>44151</v>
      </c>
      <c r="E884" t="s">
        <v>1166</v>
      </c>
      <c r="F884" t="s">
        <v>3</v>
      </c>
      <c r="G884" t="str">
        <f>VLOOKUP(sales[[#This Row],[Country]],countryregion[],2,0)</f>
        <v>Europe</v>
      </c>
      <c r="H884" t="s">
        <v>169</v>
      </c>
      <c r="I884" t="s">
        <v>1147</v>
      </c>
      <c r="J884">
        <v>2794</v>
      </c>
      <c r="K884" s="3">
        <f>VLOOKUP(sales[[#This Row],[Item Type]],typepricecost[],2,0)</f>
        <v>9.33</v>
      </c>
      <c r="L884" s="3">
        <f>VLOOKUP(sales[[#This Row],[Item Type]],typepricecost[],3,0)</f>
        <v>6.92</v>
      </c>
      <c r="M884" s="3">
        <f>sales[[#This Row],[Units Sold]]*sales[[#This Row],[Unit Price]]</f>
        <v>26068.02</v>
      </c>
      <c r="N884" s="3">
        <f>sales[[#This Row],[Units Sold]]*sales[[#This Row],[Unit Cost]]</f>
        <v>19334.48</v>
      </c>
      <c r="O884" s="3">
        <f>sales[[#This Row],[Total Sale]]-sales[[#This Row],[Total Cost]]</f>
        <v>6733.5400000000009</v>
      </c>
      <c r="P884" s="19">
        <f>YEAR(sales[[#This Row],[Order Date]])</f>
        <v>2020</v>
      </c>
      <c r="Q884" s="19" t="str">
        <f>TEXT(sales[[#This Row],[Order Date]],"mmm")</f>
        <v>sep</v>
      </c>
      <c r="R884" s="19">
        <f>sales[[#This Row],[Ship Date]]-sales[[#This Row],[Order Date]]</f>
        <v>50</v>
      </c>
    </row>
    <row r="885" spans="1:18" x14ac:dyDescent="0.25">
      <c r="A885" s="8">
        <v>259376752</v>
      </c>
      <c r="B885" t="s">
        <v>1036</v>
      </c>
      <c r="C885" s="1">
        <v>44209</v>
      </c>
      <c r="D885" s="1">
        <v>44237</v>
      </c>
      <c r="E885" t="s">
        <v>1163</v>
      </c>
      <c r="F885" t="s">
        <v>3</v>
      </c>
      <c r="G885" t="str">
        <f>VLOOKUP(sales[[#This Row],[Country]],countryregion[],2,0)</f>
        <v>Sub-Saharan Africa</v>
      </c>
      <c r="H885" t="s">
        <v>258</v>
      </c>
      <c r="I885" t="s">
        <v>2</v>
      </c>
      <c r="J885">
        <v>4200</v>
      </c>
      <c r="K885" s="3">
        <f>VLOOKUP(sales[[#This Row],[Item Type]],typepricecost[],2,0)</f>
        <v>152.58000000000001</v>
      </c>
      <c r="L885" s="3">
        <f>VLOOKUP(sales[[#This Row],[Item Type]],typepricecost[],3,0)</f>
        <v>97.44</v>
      </c>
      <c r="M885" s="3">
        <f>sales[[#This Row],[Units Sold]]*sales[[#This Row],[Unit Price]]</f>
        <v>640836</v>
      </c>
      <c r="N885" s="3">
        <f>sales[[#This Row],[Units Sold]]*sales[[#This Row],[Unit Cost]]</f>
        <v>409248</v>
      </c>
      <c r="O885" s="3">
        <f>sales[[#This Row],[Total Sale]]-sales[[#This Row],[Total Cost]]</f>
        <v>231588</v>
      </c>
      <c r="P885" s="19">
        <f>YEAR(sales[[#This Row],[Order Date]])</f>
        <v>2021</v>
      </c>
      <c r="Q885" s="19" t="str">
        <f>TEXT(sales[[#This Row],[Order Date]],"mmm")</f>
        <v>ene</v>
      </c>
      <c r="R885" s="19">
        <f>sales[[#This Row],[Ship Date]]-sales[[#This Row],[Order Date]]</f>
        <v>28</v>
      </c>
    </row>
    <row r="886" spans="1:18" x14ac:dyDescent="0.25">
      <c r="A886" s="8">
        <v>672222793</v>
      </c>
      <c r="B886" t="s">
        <v>1037</v>
      </c>
      <c r="C886" s="1">
        <v>44135</v>
      </c>
      <c r="D886" s="1">
        <v>44182</v>
      </c>
      <c r="E886" t="s">
        <v>1163</v>
      </c>
      <c r="F886" t="s">
        <v>6</v>
      </c>
      <c r="G886" t="str">
        <f>VLOOKUP(sales[[#This Row],[Country]],countryregion[],2,0)</f>
        <v>North America</v>
      </c>
      <c r="H886" t="s">
        <v>488</v>
      </c>
      <c r="I886" t="s">
        <v>1155</v>
      </c>
      <c r="J886">
        <v>4517</v>
      </c>
      <c r="K886" s="3">
        <f>VLOOKUP(sales[[#This Row],[Item Type]],typepricecost[],2,0)</f>
        <v>421.89</v>
      </c>
      <c r="L886" s="3">
        <f>VLOOKUP(sales[[#This Row],[Item Type]],typepricecost[],3,0)</f>
        <v>364.69</v>
      </c>
      <c r="M886" s="3">
        <f>sales[[#This Row],[Units Sold]]*sales[[#This Row],[Unit Price]]</f>
        <v>1905677.13</v>
      </c>
      <c r="N886" s="3">
        <f>sales[[#This Row],[Units Sold]]*sales[[#This Row],[Unit Cost]]</f>
        <v>1647304.73</v>
      </c>
      <c r="O886" s="3">
        <f>sales[[#This Row],[Total Sale]]-sales[[#This Row],[Total Cost]]</f>
        <v>258372.39999999991</v>
      </c>
      <c r="P886" s="19">
        <f>YEAR(sales[[#This Row],[Order Date]])</f>
        <v>2020</v>
      </c>
      <c r="Q886" s="19" t="str">
        <f>TEXT(sales[[#This Row],[Order Date]],"mmm")</f>
        <v>oct</v>
      </c>
      <c r="R886" s="19">
        <f>sales[[#This Row],[Ship Date]]-sales[[#This Row],[Order Date]]</f>
        <v>47</v>
      </c>
    </row>
    <row r="887" spans="1:18" x14ac:dyDescent="0.25">
      <c r="A887" s="8">
        <v>428924119</v>
      </c>
      <c r="B887" t="s">
        <v>1038</v>
      </c>
      <c r="C887" s="1">
        <v>43885</v>
      </c>
      <c r="D887" s="1">
        <v>43896</v>
      </c>
      <c r="E887" t="s">
        <v>1163</v>
      </c>
      <c r="F887" t="s">
        <v>6</v>
      </c>
      <c r="G887" t="str">
        <f>VLOOKUP(sales[[#This Row],[Country]],countryregion[],2,0)</f>
        <v>Europe</v>
      </c>
      <c r="H887" t="s">
        <v>419</v>
      </c>
      <c r="I887" t="s">
        <v>1149</v>
      </c>
      <c r="J887">
        <v>7033</v>
      </c>
      <c r="K887" s="3">
        <f>VLOOKUP(sales[[#This Row],[Item Type]],typepricecost[],2,0)</f>
        <v>205.7</v>
      </c>
      <c r="L887" s="3">
        <f>VLOOKUP(sales[[#This Row],[Item Type]],typepricecost[],3,0)</f>
        <v>117.11</v>
      </c>
      <c r="M887" s="3">
        <f>sales[[#This Row],[Units Sold]]*sales[[#This Row],[Unit Price]]</f>
        <v>1446688.0999999999</v>
      </c>
      <c r="N887" s="3">
        <f>sales[[#This Row],[Units Sold]]*sales[[#This Row],[Unit Cost]]</f>
        <v>823634.63</v>
      </c>
      <c r="O887" s="3">
        <f>sales[[#This Row],[Total Sale]]-sales[[#This Row],[Total Cost]]</f>
        <v>623053.46999999986</v>
      </c>
      <c r="P887" s="19">
        <f>YEAR(sales[[#This Row],[Order Date]])</f>
        <v>2020</v>
      </c>
      <c r="Q887" s="19" t="str">
        <f>TEXT(sales[[#This Row],[Order Date]],"mmm")</f>
        <v>feb</v>
      </c>
      <c r="R887" s="19">
        <f>sales[[#This Row],[Ship Date]]-sales[[#This Row],[Order Date]]</f>
        <v>11</v>
      </c>
    </row>
    <row r="888" spans="1:18" x14ac:dyDescent="0.25">
      <c r="A888" s="8">
        <v>932654559</v>
      </c>
      <c r="B888" t="s">
        <v>1039</v>
      </c>
      <c r="C888" s="1">
        <v>44134</v>
      </c>
      <c r="D888" s="1">
        <v>44144</v>
      </c>
      <c r="E888" t="s">
        <v>1166</v>
      </c>
      <c r="F888" t="s">
        <v>3</v>
      </c>
      <c r="G888" t="str">
        <f>VLOOKUP(sales[[#This Row],[Country]],countryregion[],2,0)</f>
        <v>Sub-Saharan Africa</v>
      </c>
      <c r="H888" t="s">
        <v>156</v>
      </c>
      <c r="I888" t="s">
        <v>1153</v>
      </c>
      <c r="J888">
        <v>2065</v>
      </c>
      <c r="K888" s="3">
        <f>VLOOKUP(sales[[#This Row],[Item Type]],typepricecost[],2,0)</f>
        <v>668.27</v>
      </c>
      <c r="L888" s="3">
        <f>VLOOKUP(sales[[#This Row],[Item Type]],typepricecost[],3,0)</f>
        <v>502.54</v>
      </c>
      <c r="M888" s="3">
        <f>sales[[#This Row],[Units Sold]]*sales[[#This Row],[Unit Price]]</f>
        <v>1379977.55</v>
      </c>
      <c r="N888" s="3">
        <f>sales[[#This Row],[Units Sold]]*sales[[#This Row],[Unit Cost]]</f>
        <v>1037745.1000000001</v>
      </c>
      <c r="O888" s="3">
        <f>sales[[#This Row],[Total Sale]]-sales[[#This Row],[Total Cost]]</f>
        <v>342232.44999999995</v>
      </c>
      <c r="P888" s="19">
        <f>YEAR(sales[[#This Row],[Order Date]])</f>
        <v>2020</v>
      </c>
      <c r="Q888" s="19" t="str">
        <f>TEXT(sales[[#This Row],[Order Date]],"mmm")</f>
        <v>oct</v>
      </c>
      <c r="R888" s="19">
        <f>sales[[#This Row],[Ship Date]]-sales[[#This Row],[Order Date]]</f>
        <v>10</v>
      </c>
    </row>
    <row r="889" spans="1:18" x14ac:dyDescent="0.25">
      <c r="A889" s="8">
        <v>506900441</v>
      </c>
      <c r="B889" t="s">
        <v>1040</v>
      </c>
      <c r="C889" s="1">
        <v>44661</v>
      </c>
      <c r="D889" s="1">
        <v>44661</v>
      </c>
      <c r="E889" t="s">
        <v>1165</v>
      </c>
      <c r="F889" t="s">
        <v>6</v>
      </c>
      <c r="G889" t="str">
        <f>VLOOKUP(sales[[#This Row],[Country]],countryregion[],2,0)</f>
        <v>Europe</v>
      </c>
      <c r="H889" t="s">
        <v>477</v>
      </c>
      <c r="I889" t="s">
        <v>1151</v>
      </c>
      <c r="J889">
        <v>1960</v>
      </c>
      <c r="K889" s="3">
        <f>VLOOKUP(sales[[#This Row],[Item Type]],typepricecost[],2,0)</f>
        <v>47.45</v>
      </c>
      <c r="L889" s="3">
        <f>VLOOKUP(sales[[#This Row],[Item Type]],typepricecost[],3,0)</f>
        <v>31.79</v>
      </c>
      <c r="M889" s="3">
        <f>sales[[#This Row],[Units Sold]]*sales[[#This Row],[Unit Price]]</f>
        <v>93002</v>
      </c>
      <c r="N889" s="3">
        <f>sales[[#This Row],[Units Sold]]*sales[[#This Row],[Unit Cost]]</f>
        <v>62308.4</v>
      </c>
      <c r="O889" s="3">
        <f>sales[[#This Row],[Total Sale]]-sales[[#This Row],[Total Cost]]</f>
        <v>30693.599999999999</v>
      </c>
      <c r="P889" s="19">
        <f>YEAR(sales[[#This Row],[Order Date]])</f>
        <v>2022</v>
      </c>
      <c r="Q889" s="19" t="str">
        <f>TEXT(sales[[#This Row],[Order Date]],"mmm")</f>
        <v>abr</v>
      </c>
      <c r="R889" s="19">
        <f>sales[[#This Row],[Ship Date]]-sales[[#This Row],[Order Date]]</f>
        <v>0</v>
      </c>
    </row>
    <row r="890" spans="1:18" x14ac:dyDescent="0.25">
      <c r="A890" s="8">
        <v>245460593</v>
      </c>
      <c r="B890" t="s">
        <v>1041</v>
      </c>
      <c r="C890" s="1">
        <v>44869</v>
      </c>
      <c r="D890" s="1">
        <v>44892</v>
      </c>
      <c r="E890" t="s">
        <v>1164</v>
      </c>
      <c r="F890" t="s">
        <v>6</v>
      </c>
      <c r="G890" t="str">
        <f>VLOOKUP(sales[[#This Row],[Country]],countryregion[],2,0)</f>
        <v>Sub-Saharan Africa</v>
      </c>
      <c r="H890" t="s">
        <v>250</v>
      </c>
      <c r="I890" t="s">
        <v>1152</v>
      </c>
      <c r="J890">
        <v>6099</v>
      </c>
      <c r="K890" s="3">
        <f>VLOOKUP(sales[[#This Row],[Item Type]],typepricecost[],2,0)</f>
        <v>109.28</v>
      </c>
      <c r="L890" s="3">
        <f>VLOOKUP(sales[[#This Row],[Item Type]],typepricecost[],3,0)</f>
        <v>35.840000000000003</v>
      </c>
      <c r="M890" s="3">
        <f>sales[[#This Row],[Units Sold]]*sales[[#This Row],[Unit Price]]</f>
        <v>666498.72</v>
      </c>
      <c r="N890" s="3">
        <f>sales[[#This Row],[Units Sold]]*sales[[#This Row],[Unit Cost]]</f>
        <v>218588.16000000003</v>
      </c>
      <c r="O890" s="3">
        <f>sales[[#This Row],[Total Sale]]-sales[[#This Row],[Total Cost]]</f>
        <v>447910.55999999994</v>
      </c>
      <c r="P890" s="19">
        <f>YEAR(sales[[#This Row],[Order Date]])</f>
        <v>2022</v>
      </c>
      <c r="Q890" s="19" t="str">
        <f>TEXT(sales[[#This Row],[Order Date]],"mmm")</f>
        <v>nov</v>
      </c>
      <c r="R890" s="19">
        <f>sales[[#This Row],[Ship Date]]-sales[[#This Row],[Order Date]]</f>
        <v>23</v>
      </c>
    </row>
    <row r="891" spans="1:18" x14ac:dyDescent="0.25">
      <c r="A891" s="8">
        <v>862446343</v>
      </c>
      <c r="B891" t="s">
        <v>1042</v>
      </c>
      <c r="C891" s="1">
        <v>44308</v>
      </c>
      <c r="D891" s="1">
        <v>44342</v>
      </c>
      <c r="E891" t="s">
        <v>1164</v>
      </c>
      <c r="F891" t="s">
        <v>6</v>
      </c>
      <c r="G891" t="str">
        <f>VLOOKUP(sales[[#This Row],[Country]],countryregion[],2,0)</f>
        <v>Sub-Saharan Africa</v>
      </c>
      <c r="H891" t="s">
        <v>93</v>
      </c>
      <c r="I891" t="s">
        <v>2</v>
      </c>
      <c r="J891">
        <v>5893</v>
      </c>
      <c r="K891" s="3">
        <f>VLOOKUP(sales[[#This Row],[Item Type]],typepricecost[],2,0)</f>
        <v>152.58000000000001</v>
      </c>
      <c r="L891" s="3">
        <f>VLOOKUP(sales[[#This Row],[Item Type]],typepricecost[],3,0)</f>
        <v>97.44</v>
      </c>
      <c r="M891" s="3">
        <f>sales[[#This Row],[Units Sold]]*sales[[#This Row],[Unit Price]]</f>
        <v>899153.94000000006</v>
      </c>
      <c r="N891" s="3">
        <f>sales[[#This Row],[Units Sold]]*sales[[#This Row],[Unit Cost]]</f>
        <v>574213.92000000004</v>
      </c>
      <c r="O891" s="3">
        <f>sales[[#This Row],[Total Sale]]-sales[[#This Row],[Total Cost]]</f>
        <v>324940.02</v>
      </c>
      <c r="P891" s="19">
        <f>YEAR(sales[[#This Row],[Order Date]])</f>
        <v>2021</v>
      </c>
      <c r="Q891" s="19" t="str">
        <f>TEXT(sales[[#This Row],[Order Date]],"mmm")</f>
        <v>abr</v>
      </c>
      <c r="R891" s="19">
        <f>sales[[#This Row],[Ship Date]]-sales[[#This Row],[Order Date]]</f>
        <v>34</v>
      </c>
    </row>
    <row r="892" spans="1:18" x14ac:dyDescent="0.25">
      <c r="A892" s="8">
        <v>442281520</v>
      </c>
      <c r="B892" t="s">
        <v>1043</v>
      </c>
      <c r="C892" s="1">
        <v>44240</v>
      </c>
      <c r="D892" s="1">
        <v>44269</v>
      </c>
      <c r="E892" t="s">
        <v>1166</v>
      </c>
      <c r="F892" t="s">
        <v>3</v>
      </c>
      <c r="G892" t="str">
        <f>VLOOKUP(sales[[#This Row],[Country]],countryregion[],2,0)</f>
        <v>Europe</v>
      </c>
      <c r="H892" t="s">
        <v>151</v>
      </c>
      <c r="I892" t="s">
        <v>1153</v>
      </c>
      <c r="J892">
        <v>9785</v>
      </c>
      <c r="K892" s="3">
        <f>VLOOKUP(sales[[#This Row],[Item Type]],typepricecost[],2,0)</f>
        <v>668.27</v>
      </c>
      <c r="L892" s="3">
        <f>VLOOKUP(sales[[#This Row],[Item Type]],typepricecost[],3,0)</f>
        <v>502.54</v>
      </c>
      <c r="M892" s="3">
        <f>sales[[#This Row],[Units Sold]]*sales[[#This Row],[Unit Price]]</f>
        <v>6539021.9500000002</v>
      </c>
      <c r="N892" s="3">
        <f>sales[[#This Row],[Units Sold]]*sales[[#This Row],[Unit Cost]]</f>
        <v>4917353.9000000004</v>
      </c>
      <c r="O892" s="3">
        <f>sales[[#This Row],[Total Sale]]-sales[[#This Row],[Total Cost]]</f>
        <v>1621668.0499999998</v>
      </c>
      <c r="P892" s="19">
        <f>YEAR(sales[[#This Row],[Order Date]])</f>
        <v>2021</v>
      </c>
      <c r="Q892" s="19" t="str">
        <f>TEXT(sales[[#This Row],[Order Date]],"mmm")</f>
        <v>feb</v>
      </c>
      <c r="R892" s="19">
        <f>sales[[#This Row],[Ship Date]]-sales[[#This Row],[Order Date]]</f>
        <v>29</v>
      </c>
    </row>
    <row r="893" spans="1:18" x14ac:dyDescent="0.25">
      <c r="A893" s="8">
        <v>289702451</v>
      </c>
      <c r="B893" t="s">
        <v>1044</v>
      </c>
      <c r="C893" s="1">
        <v>43987</v>
      </c>
      <c r="D893" s="1">
        <v>44000</v>
      </c>
      <c r="E893" t="s">
        <v>1165</v>
      </c>
      <c r="F893" t="s">
        <v>3</v>
      </c>
      <c r="G893" t="str">
        <f>VLOOKUP(sales[[#This Row],[Country]],countryregion[],2,0)</f>
        <v>Europe</v>
      </c>
      <c r="H893" t="s">
        <v>233</v>
      </c>
      <c r="I893" t="s">
        <v>1151</v>
      </c>
      <c r="J893">
        <v>8248</v>
      </c>
      <c r="K893" s="3">
        <f>VLOOKUP(sales[[#This Row],[Item Type]],typepricecost[],2,0)</f>
        <v>47.45</v>
      </c>
      <c r="L893" s="3">
        <f>VLOOKUP(sales[[#This Row],[Item Type]],typepricecost[],3,0)</f>
        <v>31.79</v>
      </c>
      <c r="M893" s="3">
        <f>sales[[#This Row],[Units Sold]]*sales[[#This Row],[Unit Price]]</f>
        <v>391367.60000000003</v>
      </c>
      <c r="N893" s="3">
        <f>sales[[#This Row],[Units Sold]]*sales[[#This Row],[Unit Cost]]</f>
        <v>262203.92</v>
      </c>
      <c r="O893" s="3">
        <f>sales[[#This Row],[Total Sale]]-sales[[#This Row],[Total Cost]]</f>
        <v>129163.68000000005</v>
      </c>
      <c r="P893" s="19">
        <f>YEAR(sales[[#This Row],[Order Date]])</f>
        <v>2020</v>
      </c>
      <c r="Q893" s="19" t="str">
        <f>TEXT(sales[[#This Row],[Order Date]],"mmm")</f>
        <v>jun</v>
      </c>
      <c r="R893" s="19">
        <f>sales[[#This Row],[Ship Date]]-sales[[#This Row],[Order Date]]</f>
        <v>13</v>
      </c>
    </row>
    <row r="894" spans="1:18" x14ac:dyDescent="0.25">
      <c r="A894" s="8">
        <v>879757964</v>
      </c>
      <c r="B894" t="s">
        <v>809</v>
      </c>
      <c r="C894" s="1">
        <v>44584</v>
      </c>
      <c r="D894" s="1">
        <v>44619</v>
      </c>
      <c r="E894" t="s">
        <v>1166</v>
      </c>
      <c r="F894" t="s">
        <v>3</v>
      </c>
      <c r="G894" t="str">
        <f>VLOOKUP(sales[[#This Row],[Country]],countryregion[],2,0)</f>
        <v>Sub-Saharan Africa</v>
      </c>
      <c r="H894" t="s">
        <v>25</v>
      </c>
      <c r="I894" t="s">
        <v>1151</v>
      </c>
      <c r="J894">
        <v>8787</v>
      </c>
      <c r="K894" s="3">
        <f>VLOOKUP(sales[[#This Row],[Item Type]],typepricecost[],2,0)</f>
        <v>47.45</v>
      </c>
      <c r="L894" s="3">
        <f>VLOOKUP(sales[[#This Row],[Item Type]],typepricecost[],3,0)</f>
        <v>31.79</v>
      </c>
      <c r="M894" s="3">
        <f>sales[[#This Row],[Units Sold]]*sales[[#This Row],[Unit Price]]</f>
        <v>416943.15</v>
      </c>
      <c r="N894" s="3">
        <f>sales[[#This Row],[Units Sold]]*sales[[#This Row],[Unit Cost]]</f>
        <v>279338.73</v>
      </c>
      <c r="O894" s="3">
        <f>sales[[#This Row],[Total Sale]]-sales[[#This Row],[Total Cost]]</f>
        <v>137604.42000000004</v>
      </c>
      <c r="P894" s="19">
        <f>YEAR(sales[[#This Row],[Order Date]])</f>
        <v>2022</v>
      </c>
      <c r="Q894" s="19" t="str">
        <f>TEXT(sales[[#This Row],[Order Date]],"mmm")</f>
        <v>ene</v>
      </c>
      <c r="R894" s="19">
        <f>sales[[#This Row],[Ship Date]]-sales[[#This Row],[Order Date]]</f>
        <v>35</v>
      </c>
    </row>
    <row r="895" spans="1:18" x14ac:dyDescent="0.25">
      <c r="A895" s="8">
        <v>507809388</v>
      </c>
      <c r="B895" t="s">
        <v>1045</v>
      </c>
      <c r="C895" s="1">
        <v>44078</v>
      </c>
      <c r="D895" s="1">
        <v>44079</v>
      </c>
      <c r="E895" t="s">
        <v>1165</v>
      </c>
      <c r="F895" t="s">
        <v>3</v>
      </c>
      <c r="G895" t="str">
        <f>VLOOKUP(sales[[#This Row],[Country]],countryregion[],2,0)</f>
        <v>Asia</v>
      </c>
      <c r="H895" t="s">
        <v>884</v>
      </c>
      <c r="I895" t="s">
        <v>1149</v>
      </c>
      <c r="J895">
        <v>937</v>
      </c>
      <c r="K895" s="3">
        <f>VLOOKUP(sales[[#This Row],[Item Type]],typepricecost[],2,0)</f>
        <v>205.7</v>
      </c>
      <c r="L895" s="3">
        <f>VLOOKUP(sales[[#This Row],[Item Type]],typepricecost[],3,0)</f>
        <v>117.11</v>
      </c>
      <c r="M895" s="3">
        <f>sales[[#This Row],[Units Sold]]*sales[[#This Row],[Unit Price]]</f>
        <v>192740.9</v>
      </c>
      <c r="N895" s="3">
        <f>sales[[#This Row],[Units Sold]]*sales[[#This Row],[Unit Cost]]</f>
        <v>109732.06999999999</v>
      </c>
      <c r="O895" s="3">
        <f>sales[[#This Row],[Total Sale]]-sales[[#This Row],[Total Cost]]</f>
        <v>83008.83</v>
      </c>
      <c r="P895" s="19">
        <f>YEAR(sales[[#This Row],[Order Date]])</f>
        <v>2020</v>
      </c>
      <c r="Q895" s="19" t="str">
        <f>TEXT(sales[[#This Row],[Order Date]],"mmm")</f>
        <v>sep</v>
      </c>
      <c r="R895" s="19">
        <f>sales[[#This Row],[Ship Date]]-sales[[#This Row],[Order Date]]</f>
        <v>1</v>
      </c>
    </row>
    <row r="896" spans="1:18" x14ac:dyDescent="0.25">
      <c r="A896" s="8">
        <v>239530551</v>
      </c>
      <c r="B896" t="s">
        <v>492</v>
      </c>
      <c r="C896" s="1">
        <v>44322</v>
      </c>
      <c r="D896" s="1">
        <v>44333</v>
      </c>
      <c r="E896" t="s">
        <v>1166</v>
      </c>
      <c r="F896" t="s">
        <v>3</v>
      </c>
      <c r="G896" t="str">
        <f>VLOOKUP(sales[[#This Row],[Country]],countryregion[],2,0)</f>
        <v>Middle East and North Africa</v>
      </c>
      <c r="H896" t="s">
        <v>275</v>
      </c>
      <c r="I896" t="s">
        <v>1153</v>
      </c>
      <c r="J896">
        <v>1268</v>
      </c>
      <c r="K896" s="3">
        <f>VLOOKUP(sales[[#This Row],[Item Type]],typepricecost[],2,0)</f>
        <v>668.27</v>
      </c>
      <c r="L896" s="3">
        <f>VLOOKUP(sales[[#This Row],[Item Type]],typepricecost[],3,0)</f>
        <v>502.54</v>
      </c>
      <c r="M896" s="3">
        <f>sales[[#This Row],[Units Sold]]*sales[[#This Row],[Unit Price]]</f>
        <v>847366.36</v>
      </c>
      <c r="N896" s="3">
        <f>sales[[#This Row],[Units Sold]]*sales[[#This Row],[Unit Cost]]</f>
        <v>637220.72</v>
      </c>
      <c r="O896" s="3">
        <f>sales[[#This Row],[Total Sale]]-sales[[#This Row],[Total Cost]]</f>
        <v>210145.64</v>
      </c>
      <c r="P896" s="19">
        <f>YEAR(sales[[#This Row],[Order Date]])</f>
        <v>2021</v>
      </c>
      <c r="Q896" s="19" t="str">
        <f>TEXT(sales[[#This Row],[Order Date]],"mmm")</f>
        <v>may</v>
      </c>
      <c r="R896" s="19">
        <f>sales[[#This Row],[Ship Date]]-sales[[#This Row],[Order Date]]</f>
        <v>11</v>
      </c>
    </row>
    <row r="897" spans="1:18" x14ac:dyDescent="0.25">
      <c r="A897" s="8">
        <v>760907781</v>
      </c>
      <c r="B897" t="s">
        <v>1046</v>
      </c>
      <c r="C897" s="1">
        <v>44178</v>
      </c>
      <c r="D897" s="1">
        <v>44202</v>
      </c>
      <c r="E897" t="s">
        <v>1163</v>
      </c>
      <c r="F897" t="s">
        <v>6</v>
      </c>
      <c r="G897" t="str">
        <f>VLOOKUP(sales[[#This Row],[Country]],countryregion[],2,0)</f>
        <v>Sub-Saharan Africa</v>
      </c>
      <c r="H897" t="s">
        <v>222</v>
      </c>
      <c r="I897" t="s">
        <v>1150</v>
      </c>
      <c r="J897">
        <v>8376</v>
      </c>
      <c r="K897" s="3">
        <f>VLOOKUP(sales[[#This Row],[Item Type]],typepricecost[],2,0)</f>
        <v>255.28</v>
      </c>
      <c r="L897" s="3">
        <f>VLOOKUP(sales[[#This Row],[Item Type]],typepricecost[],3,0)</f>
        <v>159.41999999999999</v>
      </c>
      <c r="M897" s="3">
        <f>sales[[#This Row],[Units Sold]]*sales[[#This Row],[Unit Price]]</f>
        <v>2138225.2799999998</v>
      </c>
      <c r="N897" s="3">
        <f>sales[[#This Row],[Units Sold]]*sales[[#This Row],[Unit Cost]]</f>
        <v>1335301.92</v>
      </c>
      <c r="O897" s="3">
        <f>sales[[#This Row],[Total Sale]]-sales[[#This Row],[Total Cost]]</f>
        <v>802923.35999999987</v>
      </c>
      <c r="P897" s="19">
        <f>YEAR(sales[[#This Row],[Order Date]])</f>
        <v>2020</v>
      </c>
      <c r="Q897" s="19" t="str">
        <f>TEXT(sales[[#This Row],[Order Date]],"mmm")</f>
        <v>dic</v>
      </c>
      <c r="R897" s="19">
        <f>sales[[#This Row],[Ship Date]]-sales[[#This Row],[Order Date]]</f>
        <v>24</v>
      </c>
    </row>
    <row r="898" spans="1:18" x14ac:dyDescent="0.25">
      <c r="A898" s="8">
        <v>128239905</v>
      </c>
      <c r="B898" t="s">
        <v>1047</v>
      </c>
      <c r="C898" s="1">
        <v>44225</v>
      </c>
      <c r="D898" s="1">
        <v>44265</v>
      </c>
      <c r="E898" t="s">
        <v>1163</v>
      </c>
      <c r="F898" t="s">
        <v>3</v>
      </c>
      <c r="G898" t="str">
        <f>VLOOKUP(sales[[#This Row],[Country]],countryregion[],2,0)</f>
        <v>Sub-Saharan Africa</v>
      </c>
      <c r="H898" t="s">
        <v>269</v>
      </c>
      <c r="I898" t="s">
        <v>1149</v>
      </c>
      <c r="J898">
        <v>7893</v>
      </c>
      <c r="K898" s="3">
        <f>VLOOKUP(sales[[#This Row],[Item Type]],typepricecost[],2,0)</f>
        <v>205.7</v>
      </c>
      <c r="L898" s="3">
        <f>VLOOKUP(sales[[#This Row],[Item Type]],typepricecost[],3,0)</f>
        <v>117.11</v>
      </c>
      <c r="M898" s="3">
        <f>sales[[#This Row],[Units Sold]]*sales[[#This Row],[Unit Price]]</f>
        <v>1623590.0999999999</v>
      </c>
      <c r="N898" s="3">
        <f>sales[[#This Row],[Units Sold]]*sales[[#This Row],[Unit Cost]]</f>
        <v>924349.23</v>
      </c>
      <c r="O898" s="3">
        <f>sales[[#This Row],[Total Sale]]-sales[[#This Row],[Total Cost]]</f>
        <v>699240.86999999988</v>
      </c>
      <c r="P898" s="19">
        <f>YEAR(sales[[#This Row],[Order Date]])</f>
        <v>2021</v>
      </c>
      <c r="Q898" s="19" t="str">
        <f>TEXT(sales[[#This Row],[Order Date]],"mmm")</f>
        <v>ene</v>
      </c>
      <c r="R898" s="19">
        <f>sales[[#This Row],[Ship Date]]-sales[[#This Row],[Order Date]]</f>
        <v>40</v>
      </c>
    </row>
    <row r="899" spans="1:18" x14ac:dyDescent="0.25">
      <c r="A899" s="8">
        <v>518138253</v>
      </c>
      <c r="B899" t="s">
        <v>1048</v>
      </c>
      <c r="C899" s="1">
        <v>44143</v>
      </c>
      <c r="D899" s="1">
        <v>44163</v>
      </c>
      <c r="E899" t="s">
        <v>1166</v>
      </c>
      <c r="F899" t="s">
        <v>6</v>
      </c>
      <c r="G899" t="str">
        <f>VLOOKUP(sales[[#This Row],[Country]],countryregion[],2,0)</f>
        <v>Central America and the Caribbean</v>
      </c>
      <c r="H899" t="s">
        <v>196</v>
      </c>
      <c r="I899" t="s">
        <v>1150</v>
      </c>
      <c r="J899">
        <v>7478</v>
      </c>
      <c r="K899" s="3">
        <f>VLOOKUP(sales[[#This Row],[Item Type]],typepricecost[],2,0)</f>
        <v>255.28</v>
      </c>
      <c r="L899" s="3">
        <f>VLOOKUP(sales[[#This Row],[Item Type]],typepricecost[],3,0)</f>
        <v>159.41999999999999</v>
      </c>
      <c r="M899" s="3">
        <f>sales[[#This Row],[Units Sold]]*sales[[#This Row],[Unit Price]]</f>
        <v>1908983.84</v>
      </c>
      <c r="N899" s="3">
        <f>sales[[#This Row],[Units Sold]]*sales[[#This Row],[Unit Cost]]</f>
        <v>1192142.76</v>
      </c>
      <c r="O899" s="3">
        <f>sales[[#This Row],[Total Sale]]-sales[[#This Row],[Total Cost]]</f>
        <v>716841.08000000007</v>
      </c>
      <c r="P899" s="19">
        <f>YEAR(sales[[#This Row],[Order Date]])</f>
        <v>2020</v>
      </c>
      <c r="Q899" s="19" t="str">
        <f>TEXT(sales[[#This Row],[Order Date]],"mmm")</f>
        <v>nov</v>
      </c>
      <c r="R899" s="19">
        <f>sales[[#This Row],[Ship Date]]-sales[[#This Row],[Order Date]]</f>
        <v>20</v>
      </c>
    </row>
    <row r="900" spans="1:18" x14ac:dyDescent="0.25">
      <c r="A900" s="8">
        <v>577526652</v>
      </c>
      <c r="B900" t="s">
        <v>1049</v>
      </c>
      <c r="C900" s="1">
        <v>44281</v>
      </c>
      <c r="D900" s="1">
        <v>44296</v>
      </c>
      <c r="E900" t="s">
        <v>1165</v>
      </c>
      <c r="F900" t="s">
        <v>6</v>
      </c>
      <c r="G900" t="str">
        <f>VLOOKUP(sales[[#This Row],[Country]],countryregion[],2,0)</f>
        <v>Australia and Oceania</v>
      </c>
      <c r="H900" t="s">
        <v>348</v>
      </c>
      <c r="I900" t="s">
        <v>2</v>
      </c>
      <c r="J900">
        <v>1825</v>
      </c>
      <c r="K900" s="3">
        <f>VLOOKUP(sales[[#This Row],[Item Type]],typepricecost[],2,0)</f>
        <v>152.58000000000001</v>
      </c>
      <c r="L900" s="3">
        <f>VLOOKUP(sales[[#This Row],[Item Type]],typepricecost[],3,0)</f>
        <v>97.44</v>
      </c>
      <c r="M900" s="3">
        <f>sales[[#This Row],[Units Sold]]*sales[[#This Row],[Unit Price]]</f>
        <v>278458.5</v>
      </c>
      <c r="N900" s="3">
        <f>sales[[#This Row],[Units Sold]]*sales[[#This Row],[Unit Cost]]</f>
        <v>177828</v>
      </c>
      <c r="O900" s="3">
        <f>sales[[#This Row],[Total Sale]]-sales[[#This Row],[Total Cost]]</f>
        <v>100630.5</v>
      </c>
      <c r="P900" s="19">
        <f>YEAR(sales[[#This Row],[Order Date]])</f>
        <v>2021</v>
      </c>
      <c r="Q900" s="19" t="str">
        <f>TEXT(sales[[#This Row],[Order Date]],"mmm")</f>
        <v>mar</v>
      </c>
      <c r="R900" s="19">
        <f>sales[[#This Row],[Ship Date]]-sales[[#This Row],[Order Date]]</f>
        <v>15</v>
      </c>
    </row>
    <row r="901" spans="1:18" x14ac:dyDescent="0.25">
      <c r="A901" s="8">
        <v>373641431</v>
      </c>
      <c r="B901" t="s">
        <v>1050</v>
      </c>
      <c r="C901" s="1">
        <v>44092</v>
      </c>
      <c r="D901" s="1">
        <v>44132</v>
      </c>
      <c r="E901" t="s">
        <v>1163</v>
      </c>
      <c r="F901" t="s">
        <v>3</v>
      </c>
      <c r="G901" t="str">
        <f>VLOOKUP(sales[[#This Row],[Country]],countryregion[],2,0)</f>
        <v>Central America and the Caribbean</v>
      </c>
      <c r="H901" t="s">
        <v>470</v>
      </c>
      <c r="I901" t="s">
        <v>1145</v>
      </c>
      <c r="J901">
        <v>7657</v>
      </c>
      <c r="K901" s="3">
        <f>VLOOKUP(sales[[#This Row],[Item Type]],typepricecost[],2,0)</f>
        <v>651.21</v>
      </c>
      <c r="L901" s="3">
        <f>VLOOKUP(sales[[#This Row],[Item Type]],typepricecost[],3,0)</f>
        <v>524.96</v>
      </c>
      <c r="M901" s="3">
        <f>sales[[#This Row],[Units Sold]]*sales[[#This Row],[Unit Price]]</f>
        <v>4986314.9700000007</v>
      </c>
      <c r="N901" s="3">
        <f>sales[[#This Row],[Units Sold]]*sales[[#This Row],[Unit Cost]]</f>
        <v>4019618.72</v>
      </c>
      <c r="O901" s="3">
        <f>sales[[#This Row],[Total Sale]]-sales[[#This Row],[Total Cost]]</f>
        <v>966696.25000000047</v>
      </c>
      <c r="P901" s="19">
        <f>YEAR(sales[[#This Row],[Order Date]])</f>
        <v>2020</v>
      </c>
      <c r="Q901" s="19" t="str">
        <f>TEXT(sales[[#This Row],[Order Date]],"mmm")</f>
        <v>sep</v>
      </c>
      <c r="R901" s="19">
        <f>sales[[#This Row],[Ship Date]]-sales[[#This Row],[Order Date]]</f>
        <v>40</v>
      </c>
    </row>
    <row r="902" spans="1:18" x14ac:dyDescent="0.25">
      <c r="A902" s="8">
        <v>944031417</v>
      </c>
      <c r="B902" t="s">
        <v>1051</v>
      </c>
      <c r="C902" s="1">
        <v>44739</v>
      </c>
      <c r="D902" s="1">
        <v>44785</v>
      </c>
      <c r="E902" t="s">
        <v>1163</v>
      </c>
      <c r="F902" t="s">
        <v>3</v>
      </c>
      <c r="G902" t="str">
        <f>VLOOKUP(sales[[#This Row],[Country]],countryregion[],2,0)</f>
        <v>Middle East and North Africa</v>
      </c>
      <c r="H902" t="s">
        <v>590</v>
      </c>
      <c r="I902" t="s">
        <v>1155</v>
      </c>
      <c r="J902">
        <v>8730</v>
      </c>
      <c r="K902" s="3">
        <f>VLOOKUP(sales[[#This Row],[Item Type]],typepricecost[],2,0)</f>
        <v>421.89</v>
      </c>
      <c r="L902" s="3">
        <f>VLOOKUP(sales[[#This Row],[Item Type]],typepricecost[],3,0)</f>
        <v>364.69</v>
      </c>
      <c r="M902" s="3">
        <f>sales[[#This Row],[Units Sold]]*sales[[#This Row],[Unit Price]]</f>
        <v>3683099.6999999997</v>
      </c>
      <c r="N902" s="3">
        <f>sales[[#This Row],[Units Sold]]*sales[[#This Row],[Unit Cost]]</f>
        <v>3183743.7</v>
      </c>
      <c r="O902" s="3">
        <f>sales[[#This Row],[Total Sale]]-sales[[#This Row],[Total Cost]]</f>
        <v>499355.99999999953</v>
      </c>
      <c r="P902" s="19">
        <f>YEAR(sales[[#This Row],[Order Date]])</f>
        <v>2022</v>
      </c>
      <c r="Q902" s="19" t="str">
        <f>TEXT(sales[[#This Row],[Order Date]],"mmm")</f>
        <v>jun</v>
      </c>
      <c r="R902" s="19">
        <f>sales[[#This Row],[Ship Date]]-sales[[#This Row],[Order Date]]</f>
        <v>46</v>
      </c>
    </row>
    <row r="903" spans="1:18" x14ac:dyDescent="0.25">
      <c r="A903" s="8">
        <v>246557939</v>
      </c>
      <c r="B903" t="s">
        <v>1052</v>
      </c>
      <c r="C903" s="1">
        <v>44404</v>
      </c>
      <c r="D903" s="1">
        <v>44453</v>
      </c>
      <c r="E903" t="s">
        <v>1163</v>
      </c>
      <c r="F903" t="s">
        <v>6</v>
      </c>
      <c r="G903" t="str">
        <f>VLOOKUP(sales[[#This Row],[Country]],countryregion[],2,0)</f>
        <v>Asia</v>
      </c>
      <c r="H903" t="s">
        <v>384</v>
      </c>
      <c r="I903" t="s">
        <v>1151</v>
      </c>
      <c r="J903">
        <v>828</v>
      </c>
      <c r="K903" s="3">
        <f>VLOOKUP(sales[[#This Row],[Item Type]],typepricecost[],2,0)</f>
        <v>47.45</v>
      </c>
      <c r="L903" s="3">
        <f>VLOOKUP(sales[[#This Row],[Item Type]],typepricecost[],3,0)</f>
        <v>31.79</v>
      </c>
      <c r="M903" s="3">
        <f>sales[[#This Row],[Units Sold]]*sales[[#This Row],[Unit Price]]</f>
        <v>39288.600000000006</v>
      </c>
      <c r="N903" s="3">
        <f>sales[[#This Row],[Units Sold]]*sales[[#This Row],[Unit Cost]]</f>
        <v>26322.12</v>
      </c>
      <c r="O903" s="3">
        <f>sales[[#This Row],[Total Sale]]-sales[[#This Row],[Total Cost]]</f>
        <v>12966.480000000007</v>
      </c>
      <c r="P903" s="19">
        <f>YEAR(sales[[#This Row],[Order Date]])</f>
        <v>2021</v>
      </c>
      <c r="Q903" s="19" t="str">
        <f>TEXT(sales[[#This Row],[Order Date]],"mmm")</f>
        <v>jul</v>
      </c>
      <c r="R903" s="19">
        <f>sales[[#This Row],[Ship Date]]-sales[[#This Row],[Order Date]]</f>
        <v>49</v>
      </c>
    </row>
    <row r="904" spans="1:18" x14ac:dyDescent="0.25">
      <c r="A904" s="8">
        <v>809394824</v>
      </c>
      <c r="B904" t="s">
        <v>1053</v>
      </c>
      <c r="C904" s="1">
        <v>44021</v>
      </c>
      <c r="D904" s="1">
        <v>44021</v>
      </c>
      <c r="E904" t="s">
        <v>1163</v>
      </c>
      <c r="F904" t="s">
        <v>6</v>
      </c>
      <c r="G904" t="str">
        <f>VLOOKUP(sales[[#This Row],[Country]],countryregion[],2,0)</f>
        <v>Sub-Saharan Africa</v>
      </c>
      <c r="H904" t="s">
        <v>188</v>
      </c>
      <c r="I904" t="s">
        <v>1145</v>
      </c>
      <c r="J904">
        <v>6770</v>
      </c>
      <c r="K904" s="3">
        <f>VLOOKUP(sales[[#This Row],[Item Type]],typepricecost[],2,0)</f>
        <v>651.21</v>
      </c>
      <c r="L904" s="3">
        <f>VLOOKUP(sales[[#This Row],[Item Type]],typepricecost[],3,0)</f>
        <v>524.96</v>
      </c>
      <c r="M904" s="3">
        <f>sales[[#This Row],[Units Sold]]*sales[[#This Row],[Unit Price]]</f>
        <v>4408691.7</v>
      </c>
      <c r="N904" s="3">
        <f>sales[[#This Row],[Units Sold]]*sales[[#This Row],[Unit Cost]]</f>
        <v>3553979.2</v>
      </c>
      <c r="O904" s="3">
        <f>sales[[#This Row],[Total Sale]]-sales[[#This Row],[Total Cost]]</f>
        <v>854712.5</v>
      </c>
      <c r="P904" s="19">
        <f>YEAR(sales[[#This Row],[Order Date]])</f>
        <v>2020</v>
      </c>
      <c r="Q904" s="19" t="str">
        <f>TEXT(sales[[#This Row],[Order Date]],"mmm")</f>
        <v>jul</v>
      </c>
      <c r="R904" s="19">
        <f>sales[[#This Row],[Ship Date]]-sales[[#This Row],[Order Date]]</f>
        <v>0</v>
      </c>
    </row>
    <row r="905" spans="1:18" x14ac:dyDescent="0.25">
      <c r="A905" s="8">
        <v>281028401</v>
      </c>
      <c r="B905" t="s">
        <v>1054</v>
      </c>
      <c r="C905" s="1">
        <v>44675</v>
      </c>
      <c r="D905" s="1">
        <v>44695</v>
      </c>
      <c r="E905" t="s">
        <v>1165</v>
      </c>
      <c r="F905" t="s">
        <v>3</v>
      </c>
      <c r="G905" t="str">
        <f>VLOOKUP(sales[[#This Row],[Country]],countryregion[],2,0)</f>
        <v>Europe</v>
      </c>
      <c r="H905" t="s">
        <v>407</v>
      </c>
      <c r="I905" t="s">
        <v>1146</v>
      </c>
      <c r="J905">
        <v>1404</v>
      </c>
      <c r="K905" s="3">
        <f>VLOOKUP(sales[[#This Row],[Item Type]],typepricecost[],2,0)</f>
        <v>154.06</v>
      </c>
      <c r="L905" s="3">
        <f>VLOOKUP(sales[[#This Row],[Item Type]],typepricecost[],3,0)</f>
        <v>90.93</v>
      </c>
      <c r="M905" s="3">
        <f>sales[[#This Row],[Units Sold]]*sales[[#This Row],[Unit Price]]</f>
        <v>216300.24</v>
      </c>
      <c r="N905" s="3">
        <f>sales[[#This Row],[Units Sold]]*sales[[#This Row],[Unit Cost]]</f>
        <v>127665.72000000002</v>
      </c>
      <c r="O905" s="3">
        <f>sales[[#This Row],[Total Sale]]-sales[[#This Row],[Total Cost]]</f>
        <v>88634.519999999975</v>
      </c>
      <c r="P905" s="19">
        <f>YEAR(sales[[#This Row],[Order Date]])</f>
        <v>2022</v>
      </c>
      <c r="Q905" s="19" t="str">
        <f>TEXT(sales[[#This Row],[Order Date]],"mmm")</f>
        <v>abr</v>
      </c>
      <c r="R905" s="19">
        <f>sales[[#This Row],[Ship Date]]-sales[[#This Row],[Order Date]]</f>
        <v>20</v>
      </c>
    </row>
    <row r="906" spans="1:18" x14ac:dyDescent="0.25">
      <c r="A906" s="8">
        <v>880257499</v>
      </c>
      <c r="B906" t="s">
        <v>1055</v>
      </c>
      <c r="C906" s="1">
        <v>43941</v>
      </c>
      <c r="D906" s="1">
        <v>43952</v>
      </c>
      <c r="E906" t="s">
        <v>1163</v>
      </c>
      <c r="F906" t="s">
        <v>3</v>
      </c>
      <c r="G906" t="str">
        <f>VLOOKUP(sales[[#This Row],[Country]],countryregion[],2,0)</f>
        <v>Central America and the Caribbean</v>
      </c>
      <c r="H906" t="s">
        <v>574</v>
      </c>
      <c r="I906" t="s">
        <v>1145</v>
      </c>
      <c r="J906">
        <v>6610</v>
      </c>
      <c r="K906" s="3">
        <f>VLOOKUP(sales[[#This Row],[Item Type]],typepricecost[],2,0)</f>
        <v>651.21</v>
      </c>
      <c r="L906" s="3">
        <f>VLOOKUP(sales[[#This Row],[Item Type]],typepricecost[],3,0)</f>
        <v>524.96</v>
      </c>
      <c r="M906" s="3">
        <f>sales[[#This Row],[Units Sold]]*sales[[#This Row],[Unit Price]]</f>
        <v>4304498.1000000006</v>
      </c>
      <c r="N906" s="3">
        <f>sales[[#This Row],[Units Sold]]*sales[[#This Row],[Unit Cost]]</f>
        <v>3469985.6</v>
      </c>
      <c r="O906" s="3">
        <f>sales[[#This Row],[Total Sale]]-sales[[#This Row],[Total Cost]]</f>
        <v>834512.50000000047</v>
      </c>
      <c r="P906" s="19">
        <f>YEAR(sales[[#This Row],[Order Date]])</f>
        <v>2020</v>
      </c>
      <c r="Q906" s="19" t="str">
        <f>TEXT(sales[[#This Row],[Order Date]],"mmm")</f>
        <v>abr</v>
      </c>
      <c r="R906" s="19">
        <f>sales[[#This Row],[Ship Date]]-sales[[#This Row],[Order Date]]</f>
        <v>11</v>
      </c>
    </row>
    <row r="907" spans="1:18" x14ac:dyDescent="0.25">
      <c r="A907" s="8">
        <v>846193444</v>
      </c>
      <c r="B907" t="s">
        <v>944</v>
      </c>
      <c r="C907" s="1">
        <v>44762</v>
      </c>
      <c r="D907" s="1">
        <v>44806</v>
      </c>
      <c r="E907" t="s">
        <v>1164</v>
      </c>
      <c r="F907" t="s">
        <v>6</v>
      </c>
      <c r="G907" t="str">
        <f>VLOOKUP(sales[[#This Row],[Country]],countryregion[],2,0)</f>
        <v>Europe</v>
      </c>
      <c r="H907" t="s">
        <v>233</v>
      </c>
      <c r="I907" t="s">
        <v>1150</v>
      </c>
      <c r="J907">
        <v>6299</v>
      </c>
      <c r="K907" s="3">
        <f>VLOOKUP(sales[[#This Row],[Item Type]],typepricecost[],2,0)</f>
        <v>255.28</v>
      </c>
      <c r="L907" s="3">
        <f>VLOOKUP(sales[[#This Row],[Item Type]],typepricecost[],3,0)</f>
        <v>159.41999999999999</v>
      </c>
      <c r="M907" s="3">
        <f>sales[[#This Row],[Units Sold]]*sales[[#This Row],[Unit Price]]</f>
        <v>1608008.72</v>
      </c>
      <c r="N907" s="3">
        <f>sales[[#This Row],[Units Sold]]*sales[[#This Row],[Unit Cost]]</f>
        <v>1004186.58</v>
      </c>
      <c r="O907" s="3">
        <f>sales[[#This Row],[Total Sale]]-sales[[#This Row],[Total Cost]]</f>
        <v>603822.14</v>
      </c>
      <c r="P907" s="19">
        <f>YEAR(sales[[#This Row],[Order Date]])</f>
        <v>2022</v>
      </c>
      <c r="Q907" s="19" t="str">
        <f>TEXT(sales[[#This Row],[Order Date]],"mmm")</f>
        <v>jul</v>
      </c>
      <c r="R907" s="19">
        <f>sales[[#This Row],[Ship Date]]-sales[[#This Row],[Order Date]]</f>
        <v>44</v>
      </c>
    </row>
    <row r="908" spans="1:18" x14ac:dyDescent="0.25">
      <c r="A908" s="8">
        <v>288260066</v>
      </c>
      <c r="B908" t="s">
        <v>1056</v>
      </c>
      <c r="C908" s="1">
        <v>44487</v>
      </c>
      <c r="D908" s="1">
        <v>44510</v>
      </c>
      <c r="E908" t="s">
        <v>1165</v>
      </c>
      <c r="F908" t="s">
        <v>3</v>
      </c>
      <c r="G908" t="str">
        <f>VLOOKUP(sales[[#This Row],[Country]],countryregion[],2,0)</f>
        <v>Europe</v>
      </c>
      <c r="H908" t="s">
        <v>173</v>
      </c>
      <c r="I908" t="s">
        <v>1155</v>
      </c>
      <c r="J908">
        <v>1414</v>
      </c>
      <c r="K908" s="3">
        <f>VLOOKUP(sales[[#This Row],[Item Type]],typepricecost[],2,0)</f>
        <v>421.89</v>
      </c>
      <c r="L908" s="3">
        <f>VLOOKUP(sales[[#This Row],[Item Type]],typepricecost[],3,0)</f>
        <v>364.69</v>
      </c>
      <c r="M908" s="3">
        <f>sales[[#This Row],[Units Sold]]*sales[[#This Row],[Unit Price]]</f>
        <v>596552.46</v>
      </c>
      <c r="N908" s="3">
        <f>sales[[#This Row],[Units Sold]]*sales[[#This Row],[Unit Cost]]</f>
        <v>515671.66</v>
      </c>
      <c r="O908" s="3">
        <f>sales[[#This Row],[Total Sale]]-sales[[#This Row],[Total Cost]]</f>
        <v>80880.799999999988</v>
      </c>
      <c r="P908" s="19">
        <f>YEAR(sales[[#This Row],[Order Date]])</f>
        <v>2021</v>
      </c>
      <c r="Q908" s="19" t="str">
        <f>TEXT(sales[[#This Row],[Order Date]],"mmm")</f>
        <v>oct</v>
      </c>
      <c r="R908" s="19">
        <f>sales[[#This Row],[Ship Date]]-sales[[#This Row],[Order Date]]</f>
        <v>23</v>
      </c>
    </row>
    <row r="909" spans="1:18" x14ac:dyDescent="0.25">
      <c r="A909" s="8">
        <v>736193692</v>
      </c>
      <c r="B909" t="s">
        <v>1057</v>
      </c>
      <c r="C909" s="1">
        <v>44785</v>
      </c>
      <c r="D909" s="1">
        <v>44805</v>
      </c>
      <c r="E909" t="s">
        <v>1164</v>
      </c>
      <c r="F909" t="s">
        <v>6</v>
      </c>
      <c r="G909" t="str">
        <f>VLOOKUP(sales[[#This Row],[Country]],countryregion[],2,0)</f>
        <v>Europe</v>
      </c>
      <c r="H909" t="s">
        <v>143</v>
      </c>
      <c r="I909" t="s">
        <v>1149</v>
      </c>
      <c r="J909">
        <v>4928</v>
      </c>
      <c r="K909" s="3">
        <f>VLOOKUP(sales[[#This Row],[Item Type]],typepricecost[],2,0)</f>
        <v>205.7</v>
      </c>
      <c r="L909" s="3">
        <f>VLOOKUP(sales[[#This Row],[Item Type]],typepricecost[],3,0)</f>
        <v>117.11</v>
      </c>
      <c r="M909" s="3">
        <f>sales[[#This Row],[Units Sold]]*sales[[#This Row],[Unit Price]]</f>
        <v>1013689.6</v>
      </c>
      <c r="N909" s="3">
        <f>sales[[#This Row],[Units Sold]]*sales[[#This Row],[Unit Cost]]</f>
        <v>577118.07999999996</v>
      </c>
      <c r="O909" s="3">
        <f>sales[[#This Row],[Total Sale]]-sales[[#This Row],[Total Cost]]</f>
        <v>436571.52</v>
      </c>
      <c r="P909" s="19">
        <f>YEAR(sales[[#This Row],[Order Date]])</f>
        <v>2022</v>
      </c>
      <c r="Q909" s="19" t="str">
        <f>TEXT(sales[[#This Row],[Order Date]],"mmm")</f>
        <v>ago</v>
      </c>
      <c r="R909" s="19">
        <f>sales[[#This Row],[Ship Date]]-sales[[#This Row],[Order Date]]</f>
        <v>20</v>
      </c>
    </row>
    <row r="910" spans="1:18" x14ac:dyDescent="0.25">
      <c r="A910" s="8">
        <v>190043151</v>
      </c>
      <c r="B910" t="s">
        <v>1058</v>
      </c>
      <c r="C910" s="1">
        <v>44864</v>
      </c>
      <c r="D910" s="1">
        <v>44908</v>
      </c>
      <c r="E910" t="s">
        <v>1166</v>
      </c>
      <c r="F910" t="s">
        <v>3</v>
      </c>
      <c r="G910" t="str">
        <f>VLOOKUP(sales[[#This Row],[Country]],countryregion[],2,0)</f>
        <v>Europe</v>
      </c>
      <c r="H910" t="s">
        <v>118</v>
      </c>
      <c r="I910" t="s">
        <v>1149</v>
      </c>
      <c r="J910">
        <v>6846</v>
      </c>
      <c r="K910" s="3">
        <f>VLOOKUP(sales[[#This Row],[Item Type]],typepricecost[],2,0)</f>
        <v>205.7</v>
      </c>
      <c r="L910" s="3">
        <f>VLOOKUP(sales[[#This Row],[Item Type]],typepricecost[],3,0)</f>
        <v>117.11</v>
      </c>
      <c r="M910" s="3">
        <f>sales[[#This Row],[Units Sold]]*sales[[#This Row],[Unit Price]]</f>
        <v>1408222.2</v>
      </c>
      <c r="N910" s="3">
        <f>sales[[#This Row],[Units Sold]]*sales[[#This Row],[Unit Cost]]</f>
        <v>801735.05999999994</v>
      </c>
      <c r="O910" s="3">
        <f>sales[[#This Row],[Total Sale]]-sales[[#This Row],[Total Cost]]</f>
        <v>606487.14</v>
      </c>
      <c r="P910" s="19">
        <f>YEAR(sales[[#This Row],[Order Date]])</f>
        <v>2022</v>
      </c>
      <c r="Q910" s="19" t="str">
        <f>TEXT(sales[[#This Row],[Order Date]],"mmm")</f>
        <v>oct</v>
      </c>
      <c r="R910" s="19">
        <f>sales[[#This Row],[Ship Date]]-sales[[#This Row],[Order Date]]</f>
        <v>44</v>
      </c>
    </row>
    <row r="911" spans="1:18" x14ac:dyDescent="0.25">
      <c r="A911" s="8">
        <v>770169770</v>
      </c>
      <c r="B911" t="s">
        <v>1059</v>
      </c>
      <c r="C911" s="1">
        <v>44078</v>
      </c>
      <c r="D911" s="1">
        <v>44092</v>
      </c>
      <c r="E911" t="s">
        <v>1164</v>
      </c>
      <c r="F911" t="s">
        <v>3</v>
      </c>
      <c r="G911" t="str">
        <f>VLOOKUP(sales[[#This Row],[Country]],countryregion[],2,0)</f>
        <v>North America</v>
      </c>
      <c r="H911" t="s">
        <v>256</v>
      </c>
      <c r="I911" t="s">
        <v>1155</v>
      </c>
      <c r="J911">
        <v>9205</v>
      </c>
      <c r="K911" s="3">
        <f>VLOOKUP(sales[[#This Row],[Item Type]],typepricecost[],2,0)</f>
        <v>421.89</v>
      </c>
      <c r="L911" s="3">
        <f>VLOOKUP(sales[[#This Row],[Item Type]],typepricecost[],3,0)</f>
        <v>364.69</v>
      </c>
      <c r="M911" s="3">
        <f>sales[[#This Row],[Units Sold]]*sales[[#This Row],[Unit Price]]</f>
        <v>3883497.4499999997</v>
      </c>
      <c r="N911" s="3">
        <f>sales[[#This Row],[Units Sold]]*sales[[#This Row],[Unit Cost]]</f>
        <v>3356971.45</v>
      </c>
      <c r="O911" s="3">
        <f>sales[[#This Row],[Total Sale]]-sales[[#This Row],[Total Cost]]</f>
        <v>526525.99999999953</v>
      </c>
      <c r="P911" s="19">
        <f>YEAR(sales[[#This Row],[Order Date]])</f>
        <v>2020</v>
      </c>
      <c r="Q911" s="19" t="str">
        <f>TEXT(sales[[#This Row],[Order Date]],"mmm")</f>
        <v>sep</v>
      </c>
      <c r="R911" s="19">
        <f>sales[[#This Row],[Ship Date]]-sales[[#This Row],[Order Date]]</f>
        <v>14</v>
      </c>
    </row>
    <row r="912" spans="1:18" x14ac:dyDescent="0.25">
      <c r="A912" s="8">
        <v>167247378</v>
      </c>
      <c r="B912" t="s">
        <v>478</v>
      </c>
      <c r="C912" s="1">
        <v>44537</v>
      </c>
      <c r="D912" s="1">
        <v>44579</v>
      </c>
      <c r="E912" t="s">
        <v>1166</v>
      </c>
      <c r="F912" t="s">
        <v>3</v>
      </c>
      <c r="G912" t="str">
        <f>VLOOKUP(sales[[#This Row],[Country]],countryregion[],2,0)</f>
        <v>Australia and Oceania</v>
      </c>
      <c r="H912" t="s">
        <v>348</v>
      </c>
      <c r="I912" t="s">
        <v>1145</v>
      </c>
      <c r="J912">
        <v>1071</v>
      </c>
      <c r="K912" s="3">
        <f>VLOOKUP(sales[[#This Row],[Item Type]],typepricecost[],2,0)</f>
        <v>651.21</v>
      </c>
      <c r="L912" s="3">
        <f>VLOOKUP(sales[[#This Row],[Item Type]],typepricecost[],3,0)</f>
        <v>524.96</v>
      </c>
      <c r="M912" s="3">
        <f>sales[[#This Row],[Units Sold]]*sales[[#This Row],[Unit Price]]</f>
        <v>697445.91</v>
      </c>
      <c r="N912" s="3">
        <f>sales[[#This Row],[Units Sold]]*sales[[#This Row],[Unit Cost]]</f>
        <v>562232.16</v>
      </c>
      <c r="O912" s="3">
        <f>sales[[#This Row],[Total Sale]]-sales[[#This Row],[Total Cost]]</f>
        <v>135213.75</v>
      </c>
      <c r="P912" s="19">
        <f>YEAR(sales[[#This Row],[Order Date]])</f>
        <v>2021</v>
      </c>
      <c r="Q912" s="19" t="str">
        <f>TEXT(sales[[#This Row],[Order Date]],"mmm")</f>
        <v>dic</v>
      </c>
      <c r="R912" s="19">
        <f>sales[[#This Row],[Ship Date]]-sales[[#This Row],[Order Date]]</f>
        <v>42</v>
      </c>
    </row>
    <row r="913" spans="1:18" x14ac:dyDescent="0.25">
      <c r="A913" s="8">
        <v>192262303</v>
      </c>
      <c r="B913" t="s">
        <v>1060</v>
      </c>
      <c r="C913" s="1">
        <v>44324</v>
      </c>
      <c r="D913" s="1">
        <v>44324</v>
      </c>
      <c r="E913" t="s">
        <v>1166</v>
      </c>
      <c r="F913" t="s">
        <v>6</v>
      </c>
      <c r="G913" t="str">
        <f>VLOOKUP(sales[[#This Row],[Country]],countryregion[],2,0)</f>
        <v>Europe</v>
      </c>
      <c r="H913" t="s">
        <v>147</v>
      </c>
      <c r="I913" t="s">
        <v>2</v>
      </c>
      <c r="J913">
        <v>3543</v>
      </c>
      <c r="K913" s="3">
        <f>VLOOKUP(sales[[#This Row],[Item Type]],typepricecost[],2,0)</f>
        <v>152.58000000000001</v>
      </c>
      <c r="L913" s="3">
        <f>VLOOKUP(sales[[#This Row],[Item Type]],typepricecost[],3,0)</f>
        <v>97.44</v>
      </c>
      <c r="M913" s="3">
        <f>sales[[#This Row],[Units Sold]]*sales[[#This Row],[Unit Price]]</f>
        <v>540590.94000000006</v>
      </c>
      <c r="N913" s="3">
        <f>sales[[#This Row],[Units Sold]]*sales[[#This Row],[Unit Cost]]</f>
        <v>345229.92</v>
      </c>
      <c r="O913" s="3">
        <f>sales[[#This Row],[Total Sale]]-sales[[#This Row],[Total Cost]]</f>
        <v>195361.02000000008</v>
      </c>
      <c r="P913" s="19">
        <f>YEAR(sales[[#This Row],[Order Date]])</f>
        <v>2021</v>
      </c>
      <c r="Q913" s="19" t="str">
        <f>TEXT(sales[[#This Row],[Order Date]],"mmm")</f>
        <v>may</v>
      </c>
      <c r="R913" s="19">
        <f>sales[[#This Row],[Ship Date]]-sales[[#This Row],[Order Date]]</f>
        <v>0</v>
      </c>
    </row>
    <row r="914" spans="1:18" x14ac:dyDescent="0.25">
      <c r="A914" s="8">
        <v>926513373</v>
      </c>
      <c r="B914" t="s">
        <v>1061</v>
      </c>
      <c r="C914" s="1">
        <v>44278</v>
      </c>
      <c r="D914" s="1">
        <v>44278</v>
      </c>
      <c r="E914" t="s">
        <v>1164</v>
      </c>
      <c r="F914" t="s">
        <v>3</v>
      </c>
      <c r="G914" t="str">
        <f>VLOOKUP(sales[[#This Row],[Country]],countryregion[],2,0)</f>
        <v>Sub-Saharan Africa</v>
      </c>
      <c r="H914" t="s">
        <v>289</v>
      </c>
      <c r="I914" t="s">
        <v>1154</v>
      </c>
      <c r="J914">
        <v>4751</v>
      </c>
      <c r="K914" s="3">
        <f>VLOOKUP(sales[[#This Row],[Item Type]],typepricecost[],2,0)</f>
        <v>81.73</v>
      </c>
      <c r="L914" s="3">
        <f>VLOOKUP(sales[[#This Row],[Item Type]],typepricecost[],3,0)</f>
        <v>56.67</v>
      </c>
      <c r="M914" s="3">
        <f>sales[[#This Row],[Units Sold]]*sales[[#This Row],[Unit Price]]</f>
        <v>388299.23000000004</v>
      </c>
      <c r="N914" s="3">
        <f>sales[[#This Row],[Units Sold]]*sales[[#This Row],[Unit Cost]]</f>
        <v>269239.17</v>
      </c>
      <c r="O914" s="3">
        <f>sales[[#This Row],[Total Sale]]-sales[[#This Row],[Total Cost]]</f>
        <v>119060.06000000006</v>
      </c>
      <c r="P914" s="19">
        <f>YEAR(sales[[#This Row],[Order Date]])</f>
        <v>2021</v>
      </c>
      <c r="Q914" s="19" t="str">
        <f>TEXT(sales[[#This Row],[Order Date]],"mmm")</f>
        <v>mar</v>
      </c>
      <c r="R914" s="19">
        <f>sales[[#This Row],[Ship Date]]-sales[[#This Row],[Order Date]]</f>
        <v>0</v>
      </c>
    </row>
    <row r="915" spans="1:18" x14ac:dyDescent="0.25">
      <c r="A915" s="8">
        <v>271611917</v>
      </c>
      <c r="B915" t="s">
        <v>1062</v>
      </c>
      <c r="C915" s="1">
        <v>44339</v>
      </c>
      <c r="D915" s="1">
        <v>44356</v>
      </c>
      <c r="E915" t="s">
        <v>1164</v>
      </c>
      <c r="F915" t="s">
        <v>6</v>
      </c>
      <c r="G915" t="str">
        <f>VLOOKUP(sales[[#This Row],[Country]],countryregion[],2,0)</f>
        <v>North America</v>
      </c>
      <c r="H915" t="s">
        <v>23</v>
      </c>
      <c r="I915" t="s">
        <v>1155</v>
      </c>
      <c r="J915">
        <v>4857</v>
      </c>
      <c r="K915" s="3">
        <f>VLOOKUP(sales[[#This Row],[Item Type]],typepricecost[],2,0)</f>
        <v>421.89</v>
      </c>
      <c r="L915" s="3">
        <f>VLOOKUP(sales[[#This Row],[Item Type]],typepricecost[],3,0)</f>
        <v>364.69</v>
      </c>
      <c r="M915" s="3">
        <f>sales[[#This Row],[Units Sold]]*sales[[#This Row],[Unit Price]]</f>
        <v>2049119.73</v>
      </c>
      <c r="N915" s="3">
        <f>sales[[#This Row],[Units Sold]]*sales[[#This Row],[Unit Cost]]</f>
        <v>1771299.33</v>
      </c>
      <c r="O915" s="3">
        <f>sales[[#This Row],[Total Sale]]-sales[[#This Row],[Total Cost]]</f>
        <v>277820.39999999991</v>
      </c>
      <c r="P915" s="19">
        <f>YEAR(sales[[#This Row],[Order Date]])</f>
        <v>2021</v>
      </c>
      <c r="Q915" s="19" t="str">
        <f>TEXT(sales[[#This Row],[Order Date]],"mmm")</f>
        <v>may</v>
      </c>
      <c r="R915" s="19">
        <f>sales[[#This Row],[Ship Date]]-sales[[#This Row],[Order Date]]</f>
        <v>17</v>
      </c>
    </row>
    <row r="916" spans="1:18" x14ac:dyDescent="0.25">
      <c r="A916" s="8">
        <v>699481761</v>
      </c>
      <c r="B916" t="s">
        <v>244</v>
      </c>
      <c r="C916" s="1">
        <v>44074</v>
      </c>
      <c r="D916" s="1">
        <v>44088</v>
      </c>
      <c r="E916" t="s">
        <v>1166</v>
      </c>
      <c r="F916" t="s">
        <v>6</v>
      </c>
      <c r="G916" t="str">
        <f>VLOOKUP(sales[[#This Row],[Country]],countryregion[],2,0)</f>
        <v>Sub-Saharan Africa</v>
      </c>
      <c r="H916" t="s">
        <v>796</v>
      </c>
      <c r="I916" t="s">
        <v>1145</v>
      </c>
      <c r="J916">
        <v>1052</v>
      </c>
      <c r="K916" s="3">
        <f>VLOOKUP(sales[[#This Row],[Item Type]],typepricecost[],2,0)</f>
        <v>651.21</v>
      </c>
      <c r="L916" s="3">
        <f>VLOOKUP(sales[[#This Row],[Item Type]],typepricecost[],3,0)</f>
        <v>524.96</v>
      </c>
      <c r="M916" s="3">
        <f>sales[[#This Row],[Units Sold]]*sales[[#This Row],[Unit Price]]</f>
        <v>685072.92</v>
      </c>
      <c r="N916" s="3">
        <f>sales[[#This Row],[Units Sold]]*sales[[#This Row],[Unit Cost]]</f>
        <v>552257.92000000004</v>
      </c>
      <c r="O916" s="3">
        <f>sales[[#This Row],[Total Sale]]-sales[[#This Row],[Total Cost]]</f>
        <v>132815</v>
      </c>
      <c r="P916" s="19">
        <f>YEAR(sales[[#This Row],[Order Date]])</f>
        <v>2020</v>
      </c>
      <c r="Q916" s="19" t="str">
        <f>TEXT(sales[[#This Row],[Order Date]],"mmm")</f>
        <v>ago</v>
      </c>
      <c r="R916" s="19">
        <f>sales[[#This Row],[Ship Date]]-sales[[#This Row],[Order Date]]</f>
        <v>14</v>
      </c>
    </row>
    <row r="917" spans="1:18" x14ac:dyDescent="0.25">
      <c r="A917" s="8">
        <v>702359235</v>
      </c>
      <c r="B917" t="s">
        <v>1063</v>
      </c>
      <c r="C917" s="1">
        <v>44239</v>
      </c>
      <c r="D917" s="1">
        <v>44256</v>
      </c>
      <c r="E917" t="s">
        <v>1164</v>
      </c>
      <c r="F917" t="s">
        <v>3</v>
      </c>
      <c r="G917" t="str">
        <f>VLOOKUP(sales[[#This Row],[Country]],countryregion[],2,0)</f>
        <v>Europe</v>
      </c>
      <c r="H917" t="s">
        <v>780</v>
      </c>
      <c r="I917" t="s">
        <v>1152</v>
      </c>
      <c r="J917">
        <v>2560</v>
      </c>
      <c r="K917" s="3">
        <f>VLOOKUP(sales[[#This Row],[Item Type]],typepricecost[],2,0)</f>
        <v>109.28</v>
      </c>
      <c r="L917" s="3">
        <f>VLOOKUP(sales[[#This Row],[Item Type]],typepricecost[],3,0)</f>
        <v>35.840000000000003</v>
      </c>
      <c r="M917" s="3">
        <f>sales[[#This Row],[Units Sold]]*sales[[#This Row],[Unit Price]]</f>
        <v>279756.79999999999</v>
      </c>
      <c r="N917" s="3">
        <f>sales[[#This Row],[Units Sold]]*sales[[#This Row],[Unit Cost]]</f>
        <v>91750.400000000009</v>
      </c>
      <c r="O917" s="3">
        <f>sales[[#This Row],[Total Sale]]-sales[[#This Row],[Total Cost]]</f>
        <v>188006.39999999997</v>
      </c>
      <c r="P917" s="19">
        <f>YEAR(sales[[#This Row],[Order Date]])</f>
        <v>2021</v>
      </c>
      <c r="Q917" s="19" t="str">
        <f>TEXT(sales[[#This Row],[Order Date]],"mmm")</f>
        <v>feb</v>
      </c>
      <c r="R917" s="19">
        <f>sales[[#This Row],[Ship Date]]-sales[[#This Row],[Order Date]]</f>
        <v>17</v>
      </c>
    </row>
    <row r="918" spans="1:18" x14ac:dyDescent="0.25">
      <c r="A918" s="8">
        <v>642793166</v>
      </c>
      <c r="B918" t="s">
        <v>1064</v>
      </c>
      <c r="C918" s="1">
        <v>44174</v>
      </c>
      <c r="D918" s="1">
        <v>44215</v>
      </c>
      <c r="E918" t="s">
        <v>1164</v>
      </c>
      <c r="F918" t="s">
        <v>6</v>
      </c>
      <c r="G918" t="str">
        <f>VLOOKUP(sales[[#This Row],[Country]],countryregion[],2,0)</f>
        <v>Europe</v>
      </c>
      <c r="H918" t="s">
        <v>311</v>
      </c>
      <c r="I918" t="s">
        <v>1146</v>
      </c>
      <c r="J918">
        <v>5637</v>
      </c>
      <c r="K918" s="3">
        <f>VLOOKUP(sales[[#This Row],[Item Type]],typepricecost[],2,0)</f>
        <v>154.06</v>
      </c>
      <c r="L918" s="3">
        <f>VLOOKUP(sales[[#This Row],[Item Type]],typepricecost[],3,0)</f>
        <v>90.93</v>
      </c>
      <c r="M918" s="3">
        <f>sales[[#This Row],[Units Sold]]*sales[[#This Row],[Unit Price]]</f>
        <v>868436.22</v>
      </c>
      <c r="N918" s="3">
        <f>sales[[#This Row],[Units Sold]]*sales[[#This Row],[Unit Cost]]</f>
        <v>512572.41000000003</v>
      </c>
      <c r="O918" s="3">
        <f>sales[[#This Row],[Total Sale]]-sales[[#This Row],[Total Cost]]</f>
        <v>355863.80999999994</v>
      </c>
      <c r="P918" s="19">
        <f>YEAR(sales[[#This Row],[Order Date]])</f>
        <v>2020</v>
      </c>
      <c r="Q918" s="19" t="str">
        <f>TEXT(sales[[#This Row],[Order Date]],"mmm")</f>
        <v>dic</v>
      </c>
      <c r="R918" s="19">
        <f>sales[[#This Row],[Ship Date]]-sales[[#This Row],[Order Date]]</f>
        <v>41</v>
      </c>
    </row>
    <row r="919" spans="1:18" x14ac:dyDescent="0.25">
      <c r="A919" s="8">
        <v>503644883</v>
      </c>
      <c r="B919" t="s">
        <v>1065</v>
      </c>
      <c r="C919" s="1">
        <v>44405</v>
      </c>
      <c r="D919" s="1">
        <v>44417</v>
      </c>
      <c r="E919" t="s">
        <v>1163</v>
      </c>
      <c r="F919" t="s">
        <v>6</v>
      </c>
      <c r="G919" t="str">
        <f>VLOOKUP(sales[[#This Row],[Country]],countryregion[],2,0)</f>
        <v>Sub-Saharan Africa</v>
      </c>
      <c r="H919" t="s">
        <v>258</v>
      </c>
      <c r="I919" t="s">
        <v>1145</v>
      </c>
      <c r="J919">
        <v>8568</v>
      </c>
      <c r="K919" s="3">
        <f>VLOOKUP(sales[[#This Row],[Item Type]],typepricecost[],2,0)</f>
        <v>651.21</v>
      </c>
      <c r="L919" s="3">
        <f>VLOOKUP(sales[[#This Row],[Item Type]],typepricecost[],3,0)</f>
        <v>524.96</v>
      </c>
      <c r="M919" s="3">
        <f>sales[[#This Row],[Units Sold]]*sales[[#This Row],[Unit Price]]</f>
        <v>5579567.2800000003</v>
      </c>
      <c r="N919" s="3">
        <f>sales[[#This Row],[Units Sold]]*sales[[#This Row],[Unit Cost]]</f>
        <v>4497857.28</v>
      </c>
      <c r="O919" s="3">
        <f>sales[[#This Row],[Total Sale]]-sales[[#This Row],[Total Cost]]</f>
        <v>1081710</v>
      </c>
      <c r="P919" s="19">
        <f>YEAR(sales[[#This Row],[Order Date]])</f>
        <v>2021</v>
      </c>
      <c r="Q919" s="19" t="str">
        <f>TEXT(sales[[#This Row],[Order Date]],"mmm")</f>
        <v>jul</v>
      </c>
      <c r="R919" s="19">
        <f>sales[[#This Row],[Ship Date]]-sales[[#This Row],[Order Date]]</f>
        <v>12</v>
      </c>
    </row>
    <row r="920" spans="1:18" x14ac:dyDescent="0.25">
      <c r="A920" s="8">
        <v>338088214</v>
      </c>
      <c r="B920" t="s">
        <v>1066</v>
      </c>
      <c r="C920" s="1">
        <v>44043</v>
      </c>
      <c r="D920" s="1">
        <v>44092</v>
      </c>
      <c r="E920" t="s">
        <v>1165</v>
      </c>
      <c r="F920" t="s">
        <v>6</v>
      </c>
      <c r="G920" t="str">
        <f>VLOOKUP(sales[[#This Row],[Country]],countryregion[],2,0)</f>
        <v>Sub-Saharan Africa</v>
      </c>
      <c r="H920" t="s">
        <v>327</v>
      </c>
      <c r="I920" t="s">
        <v>1154</v>
      </c>
      <c r="J920">
        <v>6670</v>
      </c>
      <c r="K920" s="3">
        <f>VLOOKUP(sales[[#This Row],[Item Type]],typepricecost[],2,0)</f>
        <v>81.73</v>
      </c>
      <c r="L920" s="3">
        <f>VLOOKUP(sales[[#This Row],[Item Type]],typepricecost[],3,0)</f>
        <v>56.67</v>
      </c>
      <c r="M920" s="3">
        <f>sales[[#This Row],[Units Sold]]*sales[[#This Row],[Unit Price]]</f>
        <v>545139.1</v>
      </c>
      <c r="N920" s="3">
        <f>sales[[#This Row],[Units Sold]]*sales[[#This Row],[Unit Cost]]</f>
        <v>377988.9</v>
      </c>
      <c r="O920" s="3">
        <f>sales[[#This Row],[Total Sale]]-sales[[#This Row],[Total Cost]]</f>
        <v>167150.19999999995</v>
      </c>
      <c r="P920" s="19">
        <f>YEAR(sales[[#This Row],[Order Date]])</f>
        <v>2020</v>
      </c>
      <c r="Q920" s="19" t="str">
        <f>TEXT(sales[[#This Row],[Order Date]],"mmm")</f>
        <v>jul</v>
      </c>
      <c r="R920" s="19">
        <f>sales[[#This Row],[Ship Date]]-sales[[#This Row],[Order Date]]</f>
        <v>49</v>
      </c>
    </row>
    <row r="921" spans="1:18" x14ac:dyDescent="0.25">
      <c r="A921" s="8">
        <v>719609487</v>
      </c>
      <c r="B921" t="s">
        <v>1067</v>
      </c>
      <c r="C921" s="1">
        <v>44432</v>
      </c>
      <c r="D921" s="1">
        <v>44460</v>
      </c>
      <c r="E921" t="s">
        <v>1164</v>
      </c>
      <c r="F921" t="s">
        <v>3</v>
      </c>
      <c r="G921" t="str">
        <f>VLOOKUP(sales[[#This Row],[Country]],countryregion[],2,0)</f>
        <v>Sub-Saharan Africa</v>
      </c>
      <c r="H921" t="s">
        <v>105</v>
      </c>
      <c r="I921" t="s">
        <v>1149</v>
      </c>
      <c r="J921">
        <v>7293</v>
      </c>
      <c r="K921" s="3">
        <f>VLOOKUP(sales[[#This Row],[Item Type]],typepricecost[],2,0)</f>
        <v>205.7</v>
      </c>
      <c r="L921" s="3">
        <f>VLOOKUP(sales[[#This Row],[Item Type]],typepricecost[],3,0)</f>
        <v>117.11</v>
      </c>
      <c r="M921" s="3">
        <f>sales[[#This Row],[Units Sold]]*sales[[#This Row],[Unit Price]]</f>
        <v>1500170.0999999999</v>
      </c>
      <c r="N921" s="3">
        <f>sales[[#This Row],[Units Sold]]*sales[[#This Row],[Unit Cost]]</f>
        <v>854083.23</v>
      </c>
      <c r="O921" s="3">
        <f>sales[[#This Row],[Total Sale]]-sales[[#This Row],[Total Cost]]</f>
        <v>646086.86999999988</v>
      </c>
      <c r="P921" s="19">
        <f>YEAR(sales[[#This Row],[Order Date]])</f>
        <v>2021</v>
      </c>
      <c r="Q921" s="19" t="str">
        <f>TEXT(sales[[#This Row],[Order Date]],"mmm")</f>
        <v>ago</v>
      </c>
      <c r="R921" s="19">
        <f>sales[[#This Row],[Ship Date]]-sales[[#This Row],[Order Date]]</f>
        <v>28</v>
      </c>
    </row>
    <row r="922" spans="1:18" x14ac:dyDescent="0.25">
      <c r="A922" s="8">
        <v>492007529</v>
      </c>
      <c r="B922" t="s">
        <v>1068</v>
      </c>
      <c r="C922" s="1">
        <v>44453</v>
      </c>
      <c r="D922" s="1">
        <v>44473</v>
      </c>
      <c r="E922" t="s">
        <v>1164</v>
      </c>
      <c r="F922" t="s">
        <v>6</v>
      </c>
      <c r="G922" t="str">
        <f>VLOOKUP(sales[[#This Row],[Country]],countryregion[],2,0)</f>
        <v>North America</v>
      </c>
      <c r="H922" t="s">
        <v>370</v>
      </c>
      <c r="I922" t="s">
        <v>1146</v>
      </c>
      <c r="J922">
        <v>4816</v>
      </c>
      <c r="K922" s="3">
        <f>VLOOKUP(sales[[#This Row],[Item Type]],typepricecost[],2,0)</f>
        <v>154.06</v>
      </c>
      <c r="L922" s="3">
        <f>VLOOKUP(sales[[#This Row],[Item Type]],typepricecost[],3,0)</f>
        <v>90.93</v>
      </c>
      <c r="M922" s="3">
        <f>sales[[#This Row],[Units Sold]]*sales[[#This Row],[Unit Price]]</f>
        <v>741952.96</v>
      </c>
      <c r="N922" s="3">
        <f>sales[[#This Row],[Units Sold]]*sales[[#This Row],[Unit Cost]]</f>
        <v>437918.88</v>
      </c>
      <c r="O922" s="3">
        <f>sales[[#This Row],[Total Sale]]-sales[[#This Row],[Total Cost]]</f>
        <v>304034.07999999996</v>
      </c>
      <c r="P922" s="19">
        <f>YEAR(sales[[#This Row],[Order Date]])</f>
        <v>2021</v>
      </c>
      <c r="Q922" s="19" t="str">
        <f>TEXT(sales[[#This Row],[Order Date]],"mmm")</f>
        <v>sep</v>
      </c>
      <c r="R922" s="19">
        <f>sales[[#This Row],[Ship Date]]-sales[[#This Row],[Order Date]]</f>
        <v>20</v>
      </c>
    </row>
    <row r="923" spans="1:18" x14ac:dyDescent="0.25">
      <c r="A923" s="8">
        <v>819393670</v>
      </c>
      <c r="B923" t="s">
        <v>1069</v>
      </c>
      <c r="C923" s="1">
        <v>44177</v>
      </c>
      <c r="D923" s="1">
        <v>44181</v>
      </c>
      <c r="E923" t="s">
        <v>1166</v>
      </c>
      <c r="F923" t="s">
        <v>3</v>
      </c>
      <c r="G923" t="str">
        <f>VLOOKUP(sales[[#This Row],[Country]],countryregion[],2,0)</f>
        <v>Australia and Oceania</v>
      </c>
      <c r="H923" t="s">
        <v>224</v>
      </c>
      <c r="I923" t="s">
        <v>1146</v>
      </c>
      <c r="J923">
        <v>5651</v>
      </c>
      <c r="K923" s="3">
        <f>VLOOKUP(sales[[#This Row],[Item Type]],typepricecost[],2,0)</f>
        <v>154.06</v>
      </c>
      <c r="L923" s="3">
        <f>VLOOKUP(sales[[#This Row],[Item Type]],typepricecost[],3,0)</f>
        <v>90.93</v>
      </c>
      <c r="M923" s="3">
        <f>sales[[#This Row],[Units Sold]]*sales[[#This Row],[Unit Price]]</f>
        <v>870593.06</v>
      </c>
      <c r="N923" s="3">
        <f>sales[[#This Row],[Units Sold]]*sales[[#This Row],[Unit Cost]]</f>
        <v>513845.43000000005</v>
      </c>
      <c r="O923" s="3">
        <f>sales[[#This Row],[Total Sale]]-sales[[#This Row],[Total Cost]]</f>
        <v>356747.63</v>
      </c>
      <c r="P923" s="19">
        <f>YEAR(sales[[#This Row],[Order Date]])</f>
        <v>2020</v>
      </c>
      <c r="Q923" s="19" t="str">
        <f>TEXT(sales[[#This Row],[Order Date]],"mmm")</f>
        <v>dic</v>
      </c>
      <c r="R923" s="19">
        <f>sales[[#This Row],[Ship Date]]-sales[[#This Row],[Order Date]]</f>
        <v>4</v>
      </c>
    </row>
    <row r="924" spans="1:18" x14ac:dyDescent="0.25">
      <c r="A924" s="8">
        <v>236191737</v>
      </c>
      <c r="B924" t="s">
        <v>1070</v>
      </c>
      <c r="C924" s="1">
        <v>44347</v>
      </c>
      <c r="D924" s="1">
        <v>44348</v>
      </c>
      <c r="E924" t="s">
        <v>1166</v>
      </c>
      <c r="F924" t="s">
        <v>3</v>
      </c>
      <c r="G924" t="str">
        <f>VLOOKUP(sales[[#This Row],[Country]],countryregion[],2,0)</f>
        <v>Sub-Saharan Africa</v>
      </c>
      <c r="H924" t="s">
        <v>273</v>
      </c>
      <c r="I924" t="s">
        <v>1147</v>
      </c>
      <c r="J924">
        <v>3239</v>
      </c>
      <c r="K924" s="3">
        <f>VLOOKUP(sales[[#This Row],[Item Type]],typepricecost[],2,0)</f>
        <v>9.33</v>
      </c>
      <c r="L924" s="3">
        <f>VLOOKUP(sales[[#This Row],[Item Type]],typepricecost[],3,0)</f>
        <v>6.92</v>
      </c>
      <c r="M924" s="3">
        <f>sales[[#This Row],[Units Sold]]*sales[[#This Row],[Unit Price]]</f>
        <v>30219.87</v>
      </c>
      <c r="N924" s="3">
        <f>sales[[#This Row],[Units Sold]]*sales[[#This Row],[Unit Cost]]</f>
        <v>22413.88</v>
      </c>
      <c r="O924" s="3">
        <f>sales[[#This Row],[Total Sale]]-sales[[#This Row],[Total Cost]]</f>
        <v>7805.989999999998</v>
      </c>
      <c r="P924" s="19">
        <f>YEAR(sales[[#This Row],[Order Date]])</f>
        <v>2021</v>
      </c>
      <c r="Q924" s="19" t="str">
        <f>TEXT(sales[[#This Row],[Order Date]],"mmm")</f>
        <v>may</v>
      </c>
      <c r="R924" s="19">
        <f>sales[[#This Row],[Ship Date]]-sales[[#This Row],[Order Date]]</f>
        <v>1</v>
      </c>
    </row>
    <row r="925" spans="1:18" x14ac:dyDescent="0.25">
      <c r="A925" s="8">
        <v>497138059</v>
      </c>
      <c r="B925" t="s">
        <v>1071</v>
      </c>
      <c r="C925" s="1">
        <v>44804</v>
      </c>
      <c r="D925" s="1">
        <v>44846</v>
      </c>
      <c r="E925" t="s">
        <v>1166</v>
      </c>
      <c r="F925" t="s">
        <v>6</v>
      </c>
      <c r="G925" t="str">
        <f>VLOOKUP(sales[[#This Row],[Country]],countryregion[],2,0)</f>
        <v>Europe</v>
      </c>
      <c r="H925" t="s">
        <v>441</v>
      </c>
      <c r="I925" t="s">
        <v>1149</v>
      </c>
      <c r="J925">
        <v>3054</v>
      </c>
      <c r="K925" s="3">
        <f>VLOOKUP(sales[[#This Row],[Item Type]],typepricecost[],2,0)</f>
        <v>205.7</v>
      </c>
      <c r="L925" s="3">
        <f>VLOOKUP(sales[[#This Row],[Item Type]],typepricecost[],3,0)</f>
        <v>117.11</v>
      </c>
      <c r="M925" s="3">
        <f>sales[[#This Row],[Units Sold]]*sales[[#This Row],[Unit Price]]</f>
        <v>628207.79999999993</v>
      </c>
      <c r="N925" s="3">
        <f>sales[[#This Row],[Units Sold]]*sales[[#This Row],[Unit Cost]]</f>
        <v>357653.94</v>
      </c>
      <c r="O925" s="3">
        <f>sales[[#This Row],[Total Sale]]-sales[[#This Row],[Total Cost]]</f>
        <v>270553.85999999993</v>
      </c>
      <c r="P925" s="19">
        <f>YEAR(sales[[#This Row],[Order Date]])</f>
        <v>2022</v>
      </c>
      <c r="Q925" s="19" t="str">
        <f>TEXT(sales[[#This Row],[Order Date]],"mmm")</f>
        <v>ago</v>
      </c>
      <c r="R925" s="19">
        <f>sales[[#This Row],[Ship Date]]-sales[[#This Row],[Order Date]]</f>
        <v>42</v>
      </c>
    </row>
    <row r="926" spans="1:18" x14ac:dyDescent="0.25">
      <c r="A926" s="8">
        <v>727281463</v>
      </c>
      <c r="B926" t="s">
        <v>1072</v>
      </c>
      <c r="C926" s="1">
        <v>43974</v>
      </c>
      <c r="D926" s="1">
        <v>44023</v>
      </c>
      <c r="E926" t="s">
        <v>1163</v>
      </c>
      <c r="F926" t="s">
        <v>6</v>
      </c>
      <c r="G926" t="str">
        <f>VLOOKUP(sales[[#This Row],[Country]],countryregion[],2,0)</f>
        <v>Central America and the Caribbean</v>
      </c>
      <c r="H926" t="s">
        <v>574</v>
      </c>
      <c r="I926" t="s">
        <v>1151</v>
      </c>
      <c r="J926">
        <v>7601</v>
      </c>
      <c r="K926" s="3">
        <f>VLOOKUP(sales[[#This Row],[Item Type]],typepricecost[],2,0)</f>
        <v>47.45</v>
      </c>
      <c r="L926" s="3">
        <f>VLOOKUP(sales[[#This Row],[Item Type]],typepricecost[],3,0)</f>
        <v>31.79</v>
      </c>
      <c r="M926" s="3">
        <f>sales[[#This Row],[Units Sold]]*sales[[#This Row],[Unit Price]]</f>
        <v>360667.45</v>
      </c>
      <c r="N926" s="3">
        <f>sales[[#This Row],[Units Sold]]*sales[[#This Row],[Unit Cost]]</f>
        <v>241635.78999999998</v>
      </c>
      <c r="O926" s="3">
        <f>sales[[#This Row],[Total Sale]]-sales[[#This Row],[Total Cost]]</f>
        <v>119031.66000000003</v>
      </c>
      <c r="P926" s="19">
        <f>YEAR(sales[[#This Row],[Order Date]])</f>
        <v>2020</v>
      </c>
      <c r="Q926" s="19" t="str">
        <f>TEXT(sales[[#This Row],[Order Date]],"mmm")</f>
        <v>may</v>
      </c>
      <c r="R926" s="19">
        <f>sales[[#This Row],[Ship Date]]-sales[[#This Row],[Order Date]]</f>
        <v>49</v>
      </c>
    </row>
    <row r="927" spans="1:18" x14ac:dyDescent="0.25">
      <c r="A927" s="8">
        <v>571983277</v>
      </c>
      <c r="B927" t="s">
        <v>1073</v>
      </c>
      <c r="C927" s="1">
        <v>44603</v>
      </c>
      <c r="D927" s="1">
        <v>44606</v>
      </c>
      <c r="E927" t="s">
        <v>1164</v>
      </c>
      <c r="F927" t="s">
        <v>6</v>
      </c>
      <c r="G927" t="str">
        <f>VLOOKUP(sales[[#This Row],[Country]],countryregion[],2,0)</f>
        <v>Middle East and North Africa</v>
      </c>
      <c r="H927" t="s">
        <v>179</v>
      </c>
      <c r="I927" t="s">
        <v>1155</v>
      </c>
      <c r="J927">
        <v>1417</v>
      </c>
      <c r="K927" s="3">
        <f>VLOOKUP(sales[[#This Row],[Item Type]],typepricecost[],2,0)</f>
        <v>421.89</v>
      </c>
      <c r="L927" s="3">
        <f>VLOOKUP(sales[[#This Row],[Item Type]],typepricecost[],3,0)</f>
        <v>364.69</v>
      </c>
      <c r="M927" s="3">
        <f>sales[[#This Row],[Units Sold]]*sales[[#This Row],[Unit Price]]</f>
        <v>597818.13</v>
      </c>
      <c r="N927" s="3">
        <f>sales[[#This Row],[Units Sold]]*sales[[#This Row],[Unit Cost]]</f>
        <v>516765.73</v>
      </c>
      <c r="O927" s="3">
        <f>sales[[#This Row],[Total Sale]]-sales[[#This Row],[Total Cost]]</f>
        <v>81052.400000000023</v>
      </c>
      <c r="P927" s="19">
        <f>YEAR(sales[[#This Row],[Order Date]])</f>
        <v>2022</v>
      </c>
      <c r="Q927" s="19" t="str">
        <f>TEXT(sales[[#This Row],[Order Date]],"mmm")</f>
        <v>feb</v>
      </c>
      <c r="R927" s="19">
        <f>sales[[#This Row],[Ship Date]]-sales[[#This Row],[Order Date]]</f>
        <v>3</v>
      </c>
    </row>
    <row r="928" spans="1:18" x14ac:dyDescent="0.25">
      <c r="A928" s="8">
        <v>646917331</v>
      </c>
      <c r="B928" t="s">
        <v>1074</v>
      </c>
      <c r="C928" s="1">
        <v>43843</v>
      </c>
      <c r="D928" s="1">
        <v>43874</v>
      </c>
      <c r="E928" t="s">
        <v>1163</v>
      </c>
      <c r="F928" t="s">
        <v>3</v>
      </c>
      <c r="G928" t="str">
        <f>VLOOKUP(sales[[#This Row],[Country]],countryregion[],2,0)</f>
        <v>Europe</v>
      </c>
      <c r="H928" t="s">
        <v>329</v>
      </c>
      <c r="I928" t="s">
        <v>1154</v>
      </c>
      <c r="J928">
        <v>6069</v>
      </c>
      <c r="K928" s="3">
        <f>VLOOKUP(sales[[#This Row],[Item Type]],typepricecost[],2,0)</f>
        <v>81.73</v>
      </c>
      <c r="L928" s="3">
        <f>VLOOKUP(sales[[#This Row],[Item Type]],typepricecost[],3,0)</f>
        <v>56.67</v>
      </c>
      <c r="M928" s="3">
        <f>sales[[#This Row],[Units Sold]]*sales[[#This Row],[Unit Price]]</f>
        <v>496019.37</v>
      </c>
      <c r="N928" s="3">
        <f>sales[[#This Row],[Units Sold]]*sales[[#This Row],[Unit Cost]]</f>
        <v>343930.23</v>
      </c>
      <c r="O928" s="3">
        <f>sales[[#This Row],[Total Sale]]-sales[[#This Row],[Total Cost]]</f>
        <v>152089.14000000001</v>
      </c>
      <c r="P928" s="19">
        <f>YEAR(sales[[#This Row],[Order Date]])</f>
        <v>2020</v>
      </c>
      <c r="Q928" s="19" t="str">
        <f>TEXT(sales[[#This Row],[Order Date]],"mmm")</f>
        <v>ene</v>
      </c>
      <c r="R928" s="19">
        <f>sales[[#This Row],[Ship Date]]-sales[[#This Row],[Order Date]]</f>
        <v>31</v>
      </c>
    </row>
    <row r="929" spans="1:18" x14ac:dyDescent="0.25">
      <c r="A929" s="8">
        <v>288069951</v>
      </c>
      <c r="B929" t="s">
        <v>1075</v>
      </c>
      <c r="C929" s="1">
        <v>44214</v>
      </c>
      <c r="D929" s="1">
        <v>44230</v>
      </c>
      <c r="E929" t="s">
        <v>1164</v>
      </c>
      <c r="F929" t="s">
        <v>3</v>
      </c>
      <c r="G929" t="str">
        <f>VLOOKUP(sales[[#This Row],[Country]],countryregion[],2,0)</f>
        <v>Middle East and North Africa</v>
      </c>
      <c r="H929" t="s">
        <v>18</v>
      </c>
      <c r="I929" t="s">
        <v>1150</v>
      </c>
      <c r="J929">
        <v>5155</v>
      </c>
      <c r="K929" s="3">
        <f>VLOOKUP(sales[[#This Row],[Item Type]],typepricecost[],2,0)</f>
        <v>255.28</v>
      </c>
      <c r="L929" s="3">
        <f>VLOOKUP(sales[[#This Row],[Item Type]],typepricecost[],3,0)</f>
        <v>159.41999999999999</v>
      </c>
      <c r="M929" s="3">
        <f>sales[[#This Row],[Units Sold]]*sales[[#This Row],[Unit Price]]</f>
        <v>1315968.3999999999</v>
      </c>
      <c r="N929" s="3">
        <f>sales[[#This Row],[Units Sold]]*sales[[#This Row],[Unit Cost]]</f>
        <v>821810.1</v>
      </c>
      <c r="O929" s="3">
        <f>sales[[#This Row],[Total Sale]]-sales[[#This Row],[Total Cost]]</f>
        <v>494158.29999999993</v>
      </c>
      <c r="P929" s="19">
        <f>YEAR(sales[[#This Row],[Order Date]])</f>
        <v>2021</v>
      </c>
      <c r="Q929" s="19" t="str">
        <f>TEXT(sales[[#This Row],[Order Date]],"mmm")</f>
        <v>ene</v>
      </c>
      <c r="R929" s="19">
        <f>sales[[#This Row],[Ship Date]]-sales[[#This Row],[Order Date]]</f>
        <v>16</v>
      </c>
    </row>
    <row r="930" spans="1:18" x14ac:dyDescent="0.25">
      <c r="A930" s="8">
        <v>701739966</v>
      </c>
      <c r="B930" t="s">
        <v>1076</v>
      </c>
      <c r="C930" s="1">
        <v>44726</v>
      </c>
      <c r="D930" s="1">
        <v>44758</v>
      </c>
      <c r="E930" t="s">
        <v>1164</v>
      </c>
      <c r="F930" t="s">
        <v>6</v>
      </c>
      <c r="G930" t="str">
        <f>VLOOKUP(sales[[#This Row],[Country]],countryregion[],2,0)</f>
        <v>Asia</v>
      </c>
      <c r="H930" t="s">
        <v>141</v>
      </c>
      <c r="I930" t="s">
        <v>1146</v>
      </c>
      <c r="J930">
        <v>9305</v>
      </c>
      <c r="K930" s="3">
        <f>VLOOKUP(sales[[#This Row],[Item Type]],typepricecost[],2,0)</f>
        <v>154.06</v>
      </c>
      <c r="L930" s="3">
        <f>VLOOKUP(sales[[#This Row],[Item Type]],typepricecost[],3,0)</f>
        <v>90.93</v>
      </c>
      <c r="M930" s="3">
        <f>sales[[#This Row],[Units Sold]]*sales[[#This Row],[Unit Price]]</f>
        <v>1433528.3</v>
      </c>
      <c r="N930" s="3">
        <f>sales[[#This Row],[Units Sold]]*sales[[#This Row],[Unit Cost]]</f>
        <v>846103.65</v>
      </c>
      <c r="O930" s="3">
        <f>sales[[#This Row],[Total Sale]]-sales[[#This Row],[Total Cost]]</f>
        <v>587424.65</v>
      </c>
      <c r="P930" s="19">
        <f>YEAR(sales[[#This Row],[Order Date]])</f>
        <v>2022</v>
      </c>
      <c r="Q930" s="19" t="str">
        <f>TEXT(sales[[#This Row],[Order Date]],"mmm")</f>
        <v>jun</v>
      </c>
      <c r="R930" s="19">
        <f>sales[[#This Row],[Ship Date]]-sales[[#This Row],[Order Date]]</f>
        <v>32</v>
      </c>
    </row>
    <row r="931" spans="1:18" x14ac:dyDescent="0.25">
      <c r="A931" s="8">
        <v>914538705</v>
      </c>
      <c r="B931" t="s">
        <v>616</v>
      </c>
      <c r="C931" s="1">
        <v>44539</v>
      </c>
      <c r="D931" s="1">
        <v>44556</v>
      </c>
      <c r="E931" t="s">
        <v>1165</v>
      </c>
      <c r="F931" t="s">
        <v>6</v>
      </c>
      <c r="G931" t="str">
        <f>VLOOKUP(sales[[#This Row],[Country]],countryregion[],2,0)</f>
        <v>Asia</v>
      </c>
      <c r="H931" t="s">
        <v>139</v>
      </c>
      <c r="I931" t="s">
        <v>1149</v>
      </c>
      <c r="J931">
        <v>1181</v>
      </c>
      <c r="K931" s="3">
        <f>VLOOKUP(sales[[#This Row],[Item Type]],typepricecost[],2,0)</f>
        <v>205.7</v>
      </c>
      <c r="L931" s="3">
        <f>VLOOKUP(sales[[#This Row],[Item Type]],typepricecost[],3,0)</f>
        <v>117.11</v>
      </c>
      <c r="M931" s="3">
        <f>sales[[#This Row],[Units Sold]]*sales[[#This Row],[Unit Price]]</f>
        <v>242931.69999999998</v>
      </c>
      <c r="N931" s="3">
        <f>sales[[#This Row],[Units Sold]]*sales[[#This Row],[Unit Cost]]</f>
        <v>138306.91</v>
      </c>
      <c r="O931" s="3">
        <f>sales[[#This Row],[Total Sale]]-sales[[#This Row],[Total Cost]]</f>
        <v>104624.78999999998</v>
      </c>
      <c r="P931" s="19">
        <f>YEAR(sales[[#This Row],[Order Date]])</f>
        <v>2021</v>
      </c>
      <c r="Q931" s="19" t="str">
        <f>TEXT(sales[[#This Row],[Order Date]],"mmm")</f>
        <v>dic</v>
      </c>
      <c r="R931" s="19">
        <f>sales[[#This Row],[Ship Date]]-sales[[#This Row],[Order Date]]</f>
        <v>17</v>
      </c>
    </row>
    <row r="932" spans="1:18" x14ac:dyDescent="0.25">
      <c r="A932" s="8">
        <v>923389995</v>
      </c>
      <c r="B932" t="s">
        <v>1077</v>
      </c>
      <c r="C932" s="1">
        <v>44523</v>
      </c>
      <c r="D932" s="1">
        <v>44570</v>
      </c>
      <c r="E932" t="s">
        <v>1165</v>
      </c>
      <c r="F932" t="s">
        <v>3</v>
      </c>
      <c r="G932" t="str">
        <f>VLOOKUP(sales[[#This Row],[Country]],countryregion[],2,0)</f>
        <v>Middle East and North Africa</v>
      </c>
      <c r="H932" t="s">
        <v>475</v>
      </c>
      <c r="I932" t="s">
        <v>2</v>
      </c>
      <c r="J932">
        <v>474</v>
      </c>
      <c r="K932" s="3">
        <f>VLOOKUP(sales[[#This Row],[Item Type]],typepricecost[],2,0)</f>
        <v>152.58000000000001</v>
      </c>
      <c r="L932" s="3">
        <f>VLOOKUP(sales[[#This Row],[Item Type]],typepricecost[],3,0)</f>
        <v>97.44</v>
      </c>
      <c r="M932" s="3">
        <f>sales[[#This Row],[Units Sold]]*sales[[#This Row],[Unit Price]]</f>
        <v>72322.920000000013</v>
      </c>
      <c r="N932" s="3">
        <f>sales[[#This Row],[Units Sold]]*sales[[#This Row],[Unit Cost]]</f>
        <v>46186.559999999998</v>
      </c>
      <c r="O932" s="3">
        <f>sales[[#This Row],[Total Sale]]-sales[[#This Row],[Total Cost]]</f>
        <v>26136.360000000015</v>
      </c>
      <c r="P932" s="19">
        <f>YEAR(sales[[#This Row],[Order Date]])</f>
        <v>2021</v>
      </c>
      <c r="Q932" s="19" t="str">
        <f>TEXT(sales[[#This Row],[Order Date]],"mmm")</f>
        <v>nov</v>
      </c>
      <c r="R932" s="19">
        <f>sales[[#This Row],[Ship Date]]-sales[[#This Row],[Order Date]]</f>
        <v>47</v>
      </c>
    </row>
    <row r="933" spans="1:18" x14ac:dyDescent="0.25">
      <c r="A933" s="8">
        <v>345530164</v>
      </c>
      <c r="B933" t="s">
        <v>878</v>
      </c>
      <c r="C933" s="1">
        <v>44652</v>
      </c>
      <c r="D933" s="1">
        <v>44660</v>
      </c>
      <c r="E933" t="s">
        <v>1164</v>
      </c>
      <c r="F933" t="s">
        <v>6</v>
      </c>
      <c r="G933" t="str">
        <f>VLOOKUP(sales[[#This Row],[Country]],countryregion[],2,0)</f>
        <v>Sub-Saharan Africa</v>
      </c>
      <c r="H933" t="s">
        <v>796</v>
      </c>
      <c r="I933" t="s">
        <v>1151</v>
      </c>
      <c r="J933">
        <v>8909</v>
      </c>
      <c r="K933" s="3">
        <f>VLOOKUP(sales[[#This Row],[Item Type]],typepricecost[],2,0)</f>
        <v>47.45</v>
      </c>
      <c r="L933" s="3">
        <f>VLOOKUP(sales[[#This Row],[Item Type]],typepricecost[],3,0)</f>
        <v>31.79</v>
      </c>
      <c r="M933" s="3">
        <f>sales[[#This Row],[Units Sold]]*sales[[#This Row],[Unit Price]]</f>
        <v>422732.05000000005</v>
      </c>
      <c r="N933" s="3">
        <f>sales[[#This Row],[Units Sold]]*sales[[#This Row],[Unit Cost]]</f>
        <v>283217.11</v>
      </c>
      <c r="O933" s="3">
        <f>sales[[#This Row],[Total Sale]]-sales[[#This Row],[Total Cost]]</f>
        <v>139514.94000000006</v>
      </c>
      <c r="P933" s="19">
        <f>YEAR(sales[[#This Row],[Order Date]])</f>
        <v>2022</v>
      </c>
      <c r="Q933" s="19" t="str">
        <f>TEXT(sales[[#This Row],[Order Date]],"mmm")</f>
        <v>abr</v>
      </c>
      <c r="R933" s="19">
        <f>sales[[#This Row],[Ship Date]]-sales[[#This Row],[Order Date]]</f>
        <v>8</v>
      </c>
    </row>
    <row r="934" spans="1:18" x14ac:dyDescent="0.25">
      <c r="A934" s="8">
        <v>668508040</v>
      </c>
      <c r="B934" t="s">
        <v>1078</v>
      </c>
      <c r="C934" s="1">
        <v>44525</v>
      </c>
      <c r="D934" s="1">
        <v>44555</v>
      </c>
      <c r="E934" t="s">
        <v>1163</v>
      </c>
      <c r="F934" t="s">
        <v>6</v>
      </c>
      <c r="G934" t="str">
        <f>VLOOKUP(sales[[#This Row],[Country]],countryregion[],2,0)</f>
        <v>Middle East and North Africa</v>
      </c>
      <c r="H934" t="s">
        <v>79</v>
      </c>
      <c r="I934" t="s">
        <v>1152</v>
      </c>
      <c r="J934">
        <v>5240</v>
      </c>
      <c r="K934" s="3">
        <f>VLOOKUP(sales[[#This Row],[Item Type]],typepricecost[],2,0)</f>
        <v>109.28</v>
      </c>
      <c r="L934" s="3">
        <f>VLOOKUP(sales[[#This Row],[Item Type]],typepricecost[],3,0)</f>
        <v>35.840000000000003</v>
      </c>
      <c r="M934" s="3">
        <f>sales[[#This Row],[Units Sold]]*sales[[#This Row],[Unit Price]]</f>
        <v>572627.19999999995</v>
      </c>
      <c r="N934" s="3">
        <f>sales[[#This Row],[Units Sold]]*sales[[#This Row],[Unit Cost]]</f>
        <v>187801.60000000001</v>
      </c>
      <c r="O934" s="3">
        <f>sales[[#This Row],[Total Sale]]-sales[[#This Row],[Total Cost]]</f>
        <v>384825.59999999998</v>
      </c>
      <c r="P934" s="19">
        <f>YEAR(sales[[#This Row],[Order Date]])</f>
        <v>2021</v>
      </c>
      <c r="Q934" s="19" t="str">
        <f>TEXT(sales[[#This Row],[Order Date]],"mmm")</f>
        <v>nov</v>
      </c>
      <c r="R934" s="19">
        <f>sales[[#This Row],[Ship Date]]-sales[[#This Row],[Order Date]]</f>
        <v>30</v>
      </c>
    </row>
    <row r="935" spans="1:18" x14ac:dyDescent="0.25">
      <c r="A935" s="8">
        <v>300184953</v>
      </c>
      <c r="B935" t="s">
        <v>1079</v>
      </c>
      <c r="C935" s="1">
        <v>43888</v>
      </c>
      <c r="D935" s="1">
        <v>43890</v>
      </c>
      <c r="E935" t="s">
        <v>1165</v>
      </c>
      <c r="F935" t="s">
        <v>3</v>
      </c>
      <c r="G935" t="str">
        <f>VLOOKUP(sales[[#This Row],[Country]],countryregion[],2,0)</f>
        <v>Australia and Oceania</v>
      </c>
      <c r="H935" t="s">
        <v>35</v>
      </c>
      <c r="I935" t="s">
        <v>1145</v>
      </c>
      <c r="J935">
        <v>253</v>
      </c>
      <c r="K935" s="3">
        <f>VLOOKUP(sales[[#This Row],[Item Type]],typepricecost[],2,0)</f>
        <v>651.21</v>
      </c>
      <c r="L935" s="3">
        <f>VLOOKUP(sales[[#This Row],[Item Type]],typepricecost[],3,0)</f>
        <v>524.96</v>
      </c>
      <c r="M935" s="3">
        <f>sales[[#This Row],[Units Sold]]*sales[[#This Row],[Unit Price]]</f>
        <v>164756.13</v>
      </c>
      <c r="N935" s="3">
        <f>sales[[#This Row],[Units Sold]]*sales[[#This Row],[Unit Cost]]</f>
        <v>132814.88</v>
      </c>
      <c r="O935" s="3">
        <f>sales[[#This Row],[Total Sale]]-sales[[#This Row],[Total Cost]]</f>
        <v>31941.25</v>
      </c>
      <c r="P935" s="19">
        <f>YEAR(sales[[#This Row],[Order Date]])</f>
        <v>2020</v>
      </c>
      <c r="Q935" s="19" t="str">
        <f>TEXT(sales[[#This Row],[Order Date]],"mmm")</f>
        <v>feb</v>
      </c>
      <c r="R935" s="19">
        <f>sales[[#This Row],[Ship Date]]-sales[[#This Row],[Order Date]]</f>
        <v>2</v>
      </c>
    </row>
    <row r="936" spans="1:18" x14ac:dyDescent="0.25">
      <c r="A936" s="8">
        <v>418734729</v>
      </c>
      <c r="B936" t="s">
        <v>1080</v>
      </c>
      <c r="C936" s="1">
        <v>44199</v>
      </c>
      <c r="D936" s="1">
        <v>44202</v>
      </c>
      <c r="E936" t="s">
        <v>1163</v>
      </c>
      <c r="F936" t="s">
        <v>6</v>
      </c>
      <c r="G936" t="str">
        <f>VLOOKUP(sales[[#This Row],[Country]],countryregion[],2,0)</f>
        <v>Europe</v>
      </c>
      <c r="H936" t="s">
        <v>361</v>
      </c>
      <c r="I936" t="s">
        <v>1147</v>
      </c>
      <c r="J936">
        <v>1766</v>
      </c>
      <c r="K936" s="3">
        <f>VLOOKUP(sales[[#This Row],[Item Type]],typepricecost[],2,0)</f>
        <v>9.33</v>
      </c>
      <c r="L936" s="3">
        <f>VLOOKUP(sales[[#This Row],[Item Type]],typepricecost[],3,0)</f>
        <v>6.92</v>
      </c>
      <c r="M936" s="3">
        <f>sales[[#This Row],[Units Sold]]*sales[[#This Row],[Unit Price]]</f>
        <v>16476.78</v>
      </c>
      <c r="N936" s="3">
        <f>sales[[#This Row],[Units Sold]]*sales[[#This Row],[Unit Cost]]</f>
        <v>12220.72</v>
      </c>
      <c r="O936" s="3">
        <f>sales[[#This Row],[Total Sale]]-sales[[#This Row],[Total Cost]]</f>
        <v>4256.0599999999995</v>
      </c>
      <c r="P936" s="19">
        <f>YEAR(sales[[#This Row],[Order Date]])</f>
        <v>2021</v>
      </c>
      <c r="Q936" s="19" t="str">
        <f>TEXT(sales[[#This Row],[Order Date]],"mmm")</f>
        <v>ene</v>
      </c>
      <c r="R936" s="19">
        <f>sales[[#This Row],[Ship Date]]-sales[[#This Row],[Order Date]]</f>
        <v>3</v>
      </c>
    </row>
    <row r="937" spans="1:18" x14ac:dyDescent="0.25">
      <c r="A937" s="8">
        <v>922643697</v>
      </c>
      <c r="B937" t="s">
        <v>1081</v>
      </c>
      <c r="C937" s="1">
        <v>43932</v>
      </c>
      <c r="D937" s="1">
        <v>43958</v>
      </c>
      <c r="E937" t="s">
        <v>1164</v>
      </c>
      <c r="F937" t="s">
        <v>6</v>
      </c>
      <c r="G937" t="str">
        <f>VLOOKUP(sales[[#This Row],[Country]],countryregion[],2,0)</f>
        <v>Sub-Saharan Africa</v>
      </c>
      <c r="H937" t="s">
        <v>241</v>
      </c>
      <c r="I937" t="s">
        <v>1148</v>
      </c>
      <c r="J937">
        <v>9628</v>
      </c>
      <c r="K937" s="3">
        <f>VLOOKUP(sales[[#This Row],[Item Type]],typepricecost[],2,0)</f>
        <v>437.2</v>
      </c>
      <c r="L937" s="3">
        <f>VLOOKUP(sales[[#This Row],[Item Type]],typepricecost[],3,0)</f>
        <v>263.33</v>
      </c>
      <c r="M937" s="3">
        <f>sales[[#This Row],[Units Sold]]*sales[[#This Row],[Unit Price]]</f>
        <v>4209361.5999999996</v>
      </c>
      <c r="N937" s="3">
        <f>sales[[#This Row],[Units Sold]]*sales[[#This Row],[Unit Cost]]</f>
        <v>2535341.2399999998</v>
      </c>
      <c r="O937" s="3">
        <f>sales[[#This Row],[Total Sale]]-sales[[#This Row],[Total Cost]]</f>
        <v>1674020.3599999999</v>
      </c>
      <c r="P937" s="19">
        <f>YEAR(sales[[#This Row],[Order Date]])</f>
        <v>2020</v>
      </c>
      <c r="Q937" s="19" t="str">
        <f>TEXT(sales[[#This Row],[Order Date]],"mmm")</f>
        <v>abr</v>
      </c>
      <c r="R937" s="19">
        <f>sales[[#This Row],[Ship Date]]-sales[[#This Row],[Order Date]]</f>
        <v>26</v>
      </c>
    </row>
    <row r="938" spans="1:18" x14ac:dyDescent="0.25">
      <c r="A938" s="8">
        <v>880710685</v>
      </c>
      <c r="B938" t="s">
        <v>1082</v>
      </c>
      <c r="C938" s="1">
        <v>44316</v>
      </c>
      <c r="D938" s="1">
        <v>44366</v>
      </c>
      <c r="E938" t="s">
        <v>1165</v>
      </c>
      <c r="F938" t="s">
        <v>3</v>
      </c>
      <c r="G938" t="str">
        <f>VLOOKUP(sales[[#This Row],[Country]],countryregion[],2,0)</f>
        <v>North America</v>
      </c>
      <c r="H938" t="s">
        <v>23</v>
      </c>
      <c r="I938" t="s">
        <v>1145</v>
      </c>
      <c r="J938">
        <v>718</v>
      </c>
      <c r="K938" s="3">
        <f>VLOOKUP(sales[[#This Row],[Item Type]],typepricecost[],2,0)</f>
        <v>651.21</v>
      </c>
      <c r="L938" s="3">
        <f>VLOOKUP(sales[[#This Row],[Item Type]],typepricecost[],3,0)</f>
        <v>524.96</v>
      </c>
      <c r="M938" s="3">
        <f>sales[[#This Row],[Units Sold]]*sales[[#This Row],[Unit Price]]</f>
        <v>467568.78</v>
      </c>
      <c r="N938" s="3">
        <f>sales[[#This Row],[Units Sold]]*sales[[#This Row],[Unit Cost]]</f>
        <v>376921.28</v>
      </c>
      <c r="O938" s="3">
        <f>sales[[#This Row],[Total Sale]]-sales[[#This Row],[Total Cost]]</f>
        <v>90647.5</v>
      </c>
      <c r="P938" s="19">
        <f>YEAR(sales[[#This Row],[Order Date]])</f>
        <v>2021</v>
      </c>
      <c r="Q938" s="19" t="str">
        <f>TEXT(sales[[#This Row],[Order Date]],"mmm")</f>
        <v>abr</v>
      </c>
      <c r="R938" s="19">
        <f>sales[[#This Row],[Ship Date]]-sales[[#This Row],[Order Date]]</f>
        <v>50</v>
      </c>
    </row>
    <row r="939" spans="1:18" x14ac:dyDescent="0.25">
      <c r="A939" s="8">
        <v>782047021</v>
      </c>
      <c r="B939" t="s">
        <v>1083</v>
      </c>
      <c r="C939" s="1">
        <v>44640</v>
      </c>
      <c r="D939" s="1">
        <v>44657</v>
      </c>
      <c r="E939" t="s">
        <v>1163</v>
      </c>
      <c r="F939" t="s">
        <v>6</v>
      </c>
      <c r="G939" t="str">
        <f>VLOOKUP(sales[[#This Row],[Country]],countryregion[],2,0)</f>
        <v>Middle East and North Africa</v>
      </c>
      <c r="H939" t="s">
        <v>265</v>
      </c>
      <c r="I939" t="s">
        <v>1153</v>
      </c>
      <c r="J939">
        <v>3947</v>
      </c>
      <c r="K939" s="3">
        <f>VLOOKUP(sales[[#This Row],[Item Type]],typepricecost[],2,0)</f>
        <v>668.27</v>
      </c>
      <c r="L939" s="3">
        <f>VLOOKUP(sales[[#This Row],[Item Type]],typepricecost[],3,0)</f>
        <v>502.54</v>
      </c>
      <c r="M939" s="3">
        <f>sales[[#This Row],[Units Sold]]*sales[[#This Row],[Unit Price]]</f>
        <v>2637661.69</v>
      </c>
      <c r="N939" s="3">
        <f>sales[[#This Row],[Units Sold]]*sales[[#This Row],[Unit Cost]]</f>
        <v>1983525.3800000001</v>
      </c>
      <c r="O939" s="3">
        <f>sales[[#This Row],[Total Sale]]-sales[[#This Row],[Total Cost]]</f>
        <v>654136.30999999982</v>
      </c>
      <c r="P939" s="19">
        <f>YEAR(sales[[#This Row],[Order Date]])</f>
        <v>2022</v>
      </c>
      <c r="Q939" s="19" t="str">
        <f>TEXT(sales[[#This Row],[Order Date]],"mmm")</f>
        <v>mar</v>
      </c>
      <c r="R939" s="19">
        <f>sales[[#This Row],[Ship Date]]-sales[[#This Row],[Order Date]]</f>
        <v>17</v>
      </c>
    </row>
    <row r="940" spans="1:18" x14ac:dyDescent="0.25">
      <c r="A940" s="8">
        <v>286076533</v>
      </c>
      <c r="B940" t="s">
        <v>1084</v>
      </c>
      <c r="C940" s="1">
        <v>44863</v>
      </c>
      <c r="D940" s="1">
        <v>44875</v>
      </c>
      <c r="E940" t="s">
        <v>1166</v>
      </c>
      <c r="F940" t="s">
        <v>3</v>
      </c>
      <c r="G940" t="str">
        <f>VLOOKUP(sales[[#This Row],[Country]],countryregion[],2,0)</f>
        <v>Europe</v>
      </c>
      <c r="H940" t="s">
        <v>287</v>
      </c>
      <c r="I940" t="s">
        <v>1150</v>
      </c>
      <c r="J940">
        <v>5258</v>
      </c>
      <c r="K940" s="3">
        <f>VLOOKUP(sales[[#This Row],[Item Type]],typepricecost[],2,0)</f>
        <v>255.28</v>
      </c>
      <c r="L940" s="3">
        <f>VLOOKUP(sales[[#This Row],[Item Type]],typepricecost[],3,0)</f>
        <v>159.41999999999999</v>
      </c>
      <c r="M940" s="3">
        <f>sales[[#This Row],[Units Sold]]*sales[[#This Row],[Unit Price]]</f>
        <v>1342262.24</v>
      </c>
      <c r="N940" s="3">
        <f>sales[[#This Row],[Units Sold]]*sales[[#This Row],[Unit Cost]]</f>
        <v>838230.36</v>
      </c>
      <c r="O940" s="3">
        <f>sales[[#This Row],[Total Sale]]-sales[[#This Row],[Total Cost]]</f>
        <v>504031.88</v>
      </c>
      <c r="P940" s="19">
        <f>YEAR(sales[[#This Row],[Order Date]])</f>
        <v>2022</v>
      </c>
      <c r="Q940" s="19" t="str">
        <f>TEXT(sales[[#This Row],[Order Date]],"mmm")</f>
        <v>oct</v>
      </c>
      <c r="R940" s="19">
        <f>sales[[#This Row],[Ship Date]]-sales[[#This Row],[Order Date]]</f>
        <v>12</v>
      </c>
    </row>
    <row r="941" spans="1:18" x14ac:dyDescent="0.25">
      <c r="A941" s="8">
        <v>472535550</v>
      </c>
      <c r="B941" t="s">
        <v>411</v>
      </c>
      <c r="C941" s="1">
        <v>44044</v>
      </c>
      <c r="D941" s="1">
        <v>44072</v>
      </c>
      <c r="E941" t="s">
        <v>1165</v>
      </c>
      <c r="F941" t="s">
        <v>3</v>
      </c>
      <c r="G941" t="str">
        <f>VLOOKUP(sales[[#This Row],[Country]],countryregion[],2,0)</f>
        <v>Middle East and North Africa</v>
      </c>
      <c r="H941" t="s">
        <v>79</v>
      </c>
      <c r="I941" t="s">
        <v>1150</v>
      </c>
      <c r="J941">
        <v>2625</v>
      </c>
      <c r="K941" s="3">
        <f>VLOOKUP(sales[[#This Row],[Item Type]],typepricecost[],2,0)</f>
        <v>255.28</v>
      </c>
      <c r="L941" s="3">
        <f>VLOOKUP(sales[[#This Row],[Item Type]],typepricecost[],3,0)</f>
        <v>159.41999999999999</v>
      </c>
      <c r="M941" s="3">
        <f>sales[[#This Row],[Units Sold]]*sales[[#This Row],[Unit Price]]</f>
        <v>670110</v>
      </c>
      <c r="N941" s="3">
        <f>sales[[#This Row],[Units Sold]]*sales[[#This Row],[Unit Cost]]</f>
        <v>418477.49999999994</v>
      </c>
      <c r="O941" s="3">
        <f>sales[[#This Row],[Total Sale]]-sales[[#This Row],[Total Cost]]</f>
        <v>251632.50000000006</v>
      </c>
      <c r="P941" s="19">
        <f>YEAR(sales[[#This Row],[Order Date]])</f>
        <v>2020</v>
      </c>
      <c r="Q941" s="19" t="str">
        <f>TEXT(sales[[#This Row],[Order Date]],"mmm")</f>
        <v>ago</v>
      </c>
      <c r="R941" s="19">
        <f>sales[[#This Row],[Ship Date]]-sales[[#This Row],[Order Date]]</f>
        <v>28</v>
      </c>
    </row>
    <row r="942" spans="1:18" x14ac:dyDescent="0.25">
      <c r="A942" s="8">
        <v>691472899</v>
      </c>
      <c r="B942" t="s">
        <v>1085</v>
      </c>
      <c r="C942" s="1">
        <v>44001</v>
      </c>
      <c r="D942" s="1">
        <v>44050</v>
      </c>
      <c r="E942" t="s">
        <v>1165</v>
      </c>
      <c r="F942" t="s">
        <v>6</v>
      </c>
      <c r="G942" t="str">
        <f>VLOOKUP(sales[[#This Row],[Country]],countryregion[],2,0)</f>
        <v>Europe</v>
      </c>
      <c r="H942" t="s">
        <v>532</v>
      </c>
      <c r="I942" t="s">
        <v>1155</v>
      </c>
      <c r="J942">
        <v>1052</v>
      </c>
      <c r="K942" s="3">
        <f>VLOOKUP(sales[[#This Row],[Item Type]],typepricecost[],2,0)</f>
        <v>421.89</v>
      </c>
      <c r="L942" s="3">
        <f>VLOOKUP(sales[[#This Row],[Item Type]],typepricecost[],3,0)</f>
        <v>364.69</v>
      </c>
      <c r="M942" s="3">
        <f>sales[[#This Row],[Units Sold]]*sales[[#This Row],[Unit Price]]</f>
        <v>443828.27999999997</v>
      </c>
      <c r="N942" s="3">
        <f>sales[[#This Row],[Units Sold]]*sales[[#This Row],[Unit Cost]]</f>
        <v>383653.88</v>
      </c>
      <c r="O942" s="3">
        <f>sales[[#This Row],[Total Sale]]-sales[[#This Row],[Total Cost]]</f>
        <v>60174.399999999965</v>
      </c>
      <c r="P942" s="19">
        <f>YEAR(sales[[#This Row],[Order Date]])</f>
        <v>2020</v>
      </c>
      <c r="Q942" s="19" t="str">
        <f>TEXT(sales[[#This Row],[Order Date]],"mmm")</f>
        <v>jun</v>
      </c>
      <c r="R942" s="19">
        <f>sales[[#This Row],[Ship Date]]-sales[[#This Row],[Order Date]]</f>
        <v>49</v>
      </c>
    </row>
    <row r="943" spans="1:18" x14ac:dyDescent="0.25">
      <c r="A943" s="8">
        <v>813249909</v>
      </c>
      <c r="B943" t="s">
        <v>1086</v>
      </c>
      <c r="C943" s="1">
        <v>44610</v>
      </c>
      <c r="D943" s="1">
        <v>44630</v>
      </c>
      <c r="E943" t="s">
        <v>1165</v>
      </c>
      <c r="F943" t="s">
        <v>6</v>
      </c>
      <c r="G943" t="str">
        <f>VLOOKUP(sales[[#This Row],[Country]],countryregion[],2,0)</f>
        <v>Middle East and North Africa</v>
      </c>
      <c r="H943" t="s">
        <v>10</v>
      </c>
      <c r="I943" t="s">
        <v>1150</v>
      </c>
      <c r="J943">
        <v>7575</v>
      </c>
      <c r="K943" s="3">
        <f>VLOOKUP(sales[[#This Row],[Item Type]],typepricecost[],2,0)</f>
        <v>255.28</v>
      </c>
      <c r="L943" s="3">
        <f>VLOOKUP(sales[[#This Row],[Item Type]],typepricecost[],3,0)</f>
        <v>159.41999999999999</v>
      </c>
      <c r="M943" s="3">
        <f>sales[[#This Row],[Units Sold]]*sales[[#This Row],[Unit Price]]</f>
        <v>1933746</v>
      </c>
      <c r="N943" s="3">
        <f>sales[[#This Row],[Units Sold]]*sales[[#This Row],[Unit Cost]]</f>
        <v>1207606.5</v>
      </c>
      <c r="O943" s="3">
        <f>sales[[#This Row],[Total Sale]]-sales[[#This Row],[Total Cost]]</f>
        <v>726139.5</v>
      </c>
      <c r="P943" s="19">
        <f>YEAR(sales[[#This Row],[Order Date]])</f>
        <v>2022</v>
      </c>
      <c r="Q943" s="19" t="str">
        <f>TEXT(sales[[#This Row],[Order Date]],"mmm")</f>
        <v>feb</v>
      </c>
      <c r="R943" s="19">
        <f>sales[[#This Row],[Ship Date]]-sales[[#This Row],[Order Date]]</f>
        <v>20</v>
      </c>
    </row>
    <row r="944" spans="1:18" x14ac:dyDescent="0.25">
      <c r="A944" s="8">
        <v>778540408</v>
      </c>
      <c r="B944" t="s">
        <v>947</v>
      </c>
      <c r="C944" s="1">
        <v>44328</v>
      </c>
      <c r="D944" s="1">
        <v>44356</v>
      </c>
      <c r="E944" t="s">
        <v>1164</v>
      </c>
      <c r="F944" t="s">
        <v>6</v>
      </c>
      <c r="G944" t="str">
        <f>VLOOKUP(sales[[#This Row],[Country]],countryregion[],2,0)</f>
        <v>Sub-Saharan Africa</v>
      </c>
      <c r="H944" t="s">
        <v>289</v>
      </c>
      <c r="I944" t="s">
        <v>1147</v>
      </c>
      <c r="J944">
        <v>6263</v>
      </c>
      <c r="K944" s="3">
        <f>VLOOKUP(sales[[#This Row],[Item Type]],typepricecost[],2,0)</f>
        <v>9.33</v>
      </c>
      <c r="L944" s="3">
        <f>VLOOKUP(sales[[#This Row],[Item Type]],typepricecost[],3,0)</f>
        <v>6.92</v>
      </c>
      <c r="M944" s="3">
        <f>sales[[#This Row],[Units Sold]]*sales[[#This Row],[Unit Price]]</f>
        <v>58433.79</v>
      </c>
      <c r="N944" s="3">
        <f>sales[[#This Row],[Units Sold]]*sales[[#This Row],[Unit Cost]]</f>
        <v>43339.96</v>
      </c>
      <c r="O944" s="3">
        <f>sales[[#This Row],[Total Sale]]-sales[[#This Row],[Total Cost]]</f>
        <v>15093.830000000002</v>
      </c>
      <c r="P944" s="19">
        <f>YEAR(sales[[#This Row],[Order Date]])</f>
        <v>2021</v>
      </c>
      <c r="Q944" s="19" t="str">
        <f>TEXT(sales[[#This Row],[Order Date]],"mmm")</f>
        <v>may</v>
      </c>
      <c r="R944" s="19">
        <f>sales[[#This Row],[Ship Date]]-sales[[#This Row],[Order Date]]</f>
        <v>28</v>
      </c>
    </row>
    <row r="945" spans="1:18" x14ac:dyDescent="0.25">
      <c r="A945" s="8">
        <v>148330724</v>
      </c>
      <c r="B945" t="s">
        <v>1087</v>
      </c>
      <c r="C945" s="1">
        <v>43847</v>
      </c>
      <c r="D945" s="1">
        <v>43868</v>
      </c>
      <c r="E945" t="s">
        <v>1166</v>
      </c>
      <c r="F945" t="s">
        <v>6</v>
      </c>
      <c r="G945" t="str">
        <f>VLOOKUP(sales[[#This Row],[Country]],countryregion[],2,0)</f>
        <v>Central America and the Caribbean</v>
      </c>
      <c r="H945" t="s">
        <v>103</v>
      </c>
      <c r="I945" t="s">
        <v>1155</v>
      </c>
      <c r="J945">
        <v>3212</v>
      </c>
      <c r="K945" s="3">
        <f>VLOOKUP(sales[[#This Row],[Item Type]],typepricecost[],2,0)</f>
        <v>421.89</v>
      </c>
      <c r="L945" s="3">
        <f>VLOOKUP(sales[[#This Row],[Item Type]],typepricecost[],3,0)</f>
        <v>364.69</v>
      </c>
      <c r="M945" s="3">
        <f>sales[[#This Row],[Units Sold]]*sales[[#This Row],[Unit Price]]</f>
        <v>1355110.68</v>
      </c>
      <c r="N945" s="3">
        <f>sales[[#This Row],[Units Sold]]*sales[[#This Row],[Unit Cost]]</f>
        <v>1171384.28</v>
      </c>
      <c r="O945" s="3">
        <f>sales[[#This Row],[Total Sale]]-sales[[#This Row],[Total Cost]]</f>
        <v>183726.39999999991</v>
      </c>
      <c r="P945" s="19">
        <f>YEAR(sales[[#This Row],[Order Date]])</f>
        <v>2020</v>
      </c>
      <c r="Q945" s="19" t="str">
        <f>TEXT(sales[[#This Row],[Order Date]],"mmm")</f>
        <v>ene</v>
      </c>
      <c r="R945" s="19">
        <f>sales[[#This Row],[Ship Date]]-sales[[#This Row],[Order Date]]</f>
        <v>21</v>
      </c>
    </row>
    <row r="946" spans="1:18" x14ac:dyDescent="0.25">
      <c r="A946" s="8">
        <v>353919684</v>
      </c>
      <c r="B946" t="s">
        <v>1088</v>
      </c>
      <c r="C946" s="1">
        <v>44527</v>
      </c>
      <c r="D946" s="1">
        <v>44562</v>
      </c>
      <c r="E946" t="s">
        <v>1163</v>
      </c>
      <c r="F946" t="s">
        <v>6</v>
      </c>
      <c r="G946" t="str">
        <f>VLOOKUP(sales[[#This Row],[Country]],countryregion[],2,0)</f>
        <v>Europe</v>
      </c>
      <c r="H946" t="s">
        <v>191</v>
      </c>
      <c r="I946" t="s">
        <v>1147</v>
      </c>
      <c r="J946">
        <v>1554</v>
      </c>
      <c r="K946" s="3">
        <f>VLOOKUP(sales[[#This Row],[Item Type]],typepricecost[],2,0)</f>
        <v>9.33</v>
      </c>
      <c r="L946" s="3">
        <f>VLOOKUP(sales[[#This Row],[Item Type]],typepricecost[],3,0)</f>
        <v>6.92</v>
      </c>
      <c r="M946" s="3">
        <f>sales[[#This Row],[Units Sold]]*sales[[#This Row],[Unit Price]]</f>
        <v>14498.82</v>
      </c>
      <c r="N946" s="3">
        <f>sales[[#This Row],[Units Sold]]*sales[[#This Row],[Unit Cost]]</f>
        <v>10753.68</v>
      </c>
      <c r="O946" s="3">
        <f>sales[[#This Row],[Total Sale]]-sales[[#This Row],[Total Cost]]</f>
        <v>3745.1399999999994</v>
      </c>
      <c r="P946" s="19">
        <f>YEAR(sales[[#This Row],[Order Date]])</f>
        <v>2021</v>
      </c>
      <c r="Q946" s="19" t="str">
        <f>TEXT(sales[[#This Row],[Order Date]],"mmm")</f>
        <v>nov</v>
      </c>
      <c r="R946" s="19">
        <f>sales[[#This Row],[Ship Date]]-sales[[#This Row],[Order Date]]</f>
        <v>35</v>
      </c>
    </row>
    <row r="947" spans="1:18" x14ac:dyDescent="0.25">
      <c r="A947" s="8">
        <v>646918618</v>
      </c>
      <c r="B947" t="s">
        <v>1074</v>
      </c>
      <c r="C947" s="1">
        <v>44743</v>
      </c>
      <c r="D947" s="1">
        <v>44761</v>
      </c>
      <c r="E947" t="s">
        <v>1164</v>
      </c>
      <c r="F947" t="s">
        <v>3</v>
      </c>
      <c r="G947" t="str">
        <f>VLOOKUP(sales[[#This Row],[Country]],countryregion[],2,0)</f>
        <v>Europe</v>
      </c>
      <c r="H947" t="s">
        <v>173</v>
      </c>
      <c r="I947" t="s">
        <v>1152</v>
      </c>
      <c r="J947">
        <v>6450</v>
      </c>
      <c r="K947" s="3">
        <f>VLOOKUP(sales[[#This Row],[Item Type]],typepricecost[],2,0)</f>
        <v>109.28</v>
      </c>
      <c r="L947" s="3">
        <f>VLOOKUP(sales[[#This Row],[Item Type]],typepricecost[],3,0)</f>
        <v>35.840000000000003</v>
      </c>
      <c r="M947" s="3">
        <f>sales[[#This Row],[Units Sold]]*sales[[#This Row],[Unit Price]]</f>
        <v>704856</v>
      </c>
      <c r="N947" s="3">
        <f>sales[[#This Row],[Units Sold]]*sales[[#This Row],[Unit Cost]]</f>
        <v>231168.00000000003</v>
      </c>
      <c r="O947" s="3">
        <f>sales[[#This Row],[Total Sale]]-sales[[#This Row],[Total Cost]]</f>
        <v>473688</v>
      </c>
      <c r="P947" s="19">
        <f>YEAR(sales[[#This Row],[Order Date]])</f>
        <v>2022</v>
      </c>
      <c r="Q947" s="19" t="str">
        <f>TEXT(sales[[#This Row],[Order Date]],"mmm")</f>
        <v>jul</v>
      </c>
      <c r="R947" s="19">
        <f>sales[[#This Row],[Ship Date]]-sales[[#This Row],[Order Date]]</f>
        <v>18</v>
      </c>
    </row>
    <row r="948" spans="1:18" x14ac:dyDescent="0.25">
      <c r="A948" s="8">
        <v>349251353</v>
      </c>
      <c r="B948" t="s">
        <v>1089</v>
      </c>
      <c r="C948" s="1">
        <v>44584</v>
      </c>
      <c r="D948" s="1">
        <v>44595</v>
      </c>
      <c r="E948" t="s">
        <v>1163</v>
      </c>
      <c r="F948" t="s">
        <v>3</v>
      </c>
      <c r="G948" t="str">
        <f>VLOOKUP(sales[[#This Row],[Country]],countryregion[],2,0)</f>
        <v>Sub-Saharan Africa</v>
      </c>
      <c r="H948" t="s">
        <v>122</v>
      </c>
      <c r="I948" t="s">
        <v>1146</v>
      </c>
      <c r="J948">
        <v>91</v>
      </c>
      <c r="K948" s="3">
        <f>VLOOKUP(sales[[#This Row],[Item Type]],typepricecost[],2,0)</f>
        <v>154.06</v>
      </c>
      <c r="L948" s="3">
        <f>VLOOKUP(sales[[#This Row],[Item Type]],typepricecost[],3,0)</f>
        <v>90.93</v>
      </c>
      <c r="M948" s="3">
        <f>sales[[#This Row],[Units Sold]]*sales[[#This Row],[Unit Price]]</f>
        <v>14019.460000000001</v>
      </c>
      <c r="N948" s="3">
        <f>sales[[#This Row],[Units Sold]]*sales[[#This Row],[Unit Cost]]</f>
        <v>8274.630000000001</v>
      </c>
      <c r="O948" s="3">
        <f>sales[[#This Row],[Total Sale]]-sales[[#This Row],[Total Cost]]</f>
        <v>5744.83</v>
      </c>
      <c r="P948" s="19">
        <f>YEAR(sales[[#This Row],[Order Date]])</f>
        <v>2022</v>
      </c>
      <c r="Q948" s="19" t="str">
        <f>TEXT(sales[[#This Row],[Order Date]],"mmm")</f>
        <v>ene</v>
      </c>
      <c r="R948" s="19">
        <f>sales[[#This Row],[Ship Date]]-sales[[#This Row],[Order Date]]</f>
        <v>11</v>
      </c>
    </row>
    <row r="949" spans="1:18" x14ac:dyDescent="0.25">
      <c r="A949" s="8">
        <v>203154218</v>
      </c>
      <c r="B949" t="s">
        <v>1090</v>
      </c>
      <c r="C949" s="1">
        <v>44286</v>
      </c>
      <c r="D949" s="1">
        <v>44299</v>
      </c>
      <c r="E949" t="s">
        <v>1164</v>
      </c>
      <c r="F949" t="s">
        <v>6</v>
      </c>
      <c r="G949" t="str">
        <f>VLOOKUP(sales[[#This Row],[Country]],countryregion[],2,0)</f>
        <v>Europe</v>
      </c>
      <c r="H949" t="s">
        <v>681</v>
      </c>
      <c r="I949" t="s">
        <v>1151</v>
      </c>
      <c r="J949">
        <v>6702</v>
      </c>
      <c r="K949" s="3">
        <f>VLOOKUP(sales[[#This Row],[Item Type]],typepricecost[],2,0)</f>
        <v>47.45</v>
      </c>
      <c r="L949" s="3">
        <f>VLOOKUP(sales[[#This Row],[Item Type]],typepricecost[],3,0)</f>
        <v>31.79</v>
      </c>
      <c r="M949" s="3">
        <f>sales[[#This Row],[Units Sold]]*sales[[#This Row],[Unit Price]]</f>
        <v>318009.90000000002</v>
      </c>
      <c r="N949" s="3">
        <f>sales[[#This Row],[Units Sold]]*sales[[#This Row],[Unit Cost]]</f>
        <v>213056.58</v>
      </c>
      <c r="O949" s="3">
        <f>sales[[#This Row],[Total Sale]]-sales[[#This Row],[Total Cost]]</f>
        <v>104953.32000000004</v>
      </c>
      <c r="P949" s="19">
        <f>YEAR(sales[[#This Row],[Order Date]])</f>
        <v>2021</v>
      </c>
      <c r="Q949" s="19" t="str">
        <f>TEXT(sales[[#This Row],[Order Date]],"mmm")</f>
        <v>mar</v>
      </c>
      <c r="R949" s="19">
        <f>sales[[#This Row],[Ship Date]]-sales[[#This Row],[Order Date]]</f>
        <v>13</v>
      </c>
    </row>
    <row r="950" spans="1:18" x14ac:dyDescent="0.25">
      <c r="A950" s="8">
        <v>121176040</v>
      </c>
      <c r="B950" t="s">
        <v>1091</v>
      </c>
      <c r="C950" s="1">
        <v>44750</v>
      </c>
      <c r="D950" s="1">
        <v>44765</v>
      </c>
      <c r="E950" t="s">
        <v>1163</v>
      </c>
      <c r="F950" t="s">
        <v>3</v>
      </c>
      <c r="G950" t="str">
        <f>VLOOKUP(sales[[#This Row],[Country]],countryregion[],2,0)</f>
        <v>Central America and the Caribbean</v>
      </c>
      <c r="H950" t="s">
        <v>306</v>
      </c>
      <c r="I950" t="s">
        <v>1151</v>
      </c>
      <c r="J950">
        <v>7538</v>
      </c>
      <c r="K950" s="3">
        <f>VLOOKUP(sales[[#This Row],[Item Type]],typepricecost[],2,0)</f>
        <v>47.45</v>
      </c>
      <c r="L950" s="3">
        <f>VLOOKUP(sales[[#This Row],[Item Type]],typepricecost[],3,0)</f>
        <v>31.79</v>
      </c>
      <c r="M950" s="3">
        <f>sales[[#This Row],[Units Sold]]*sales[[#This Row],[Unit Price]]</f>
        <v>357678.10000000003</v>
      </c>
      <c r="N950" s="3">
        <f>sales[[#This Row],[Units Sold]]*sales[[#This Row],[Unit Cost]]</f>
        <v>239633.02</v>
      </c>
      <c r="O950" s="3">
        <f>sales[[#This Row],[Total Sale]]-sales[[#This Row],[Total Cost]]</f>
        <v>118045.08000000005</v>
      </c>
      <c r="P950" s="19">
        <f>YEAR(sales[[#This Row],[Order Date]])</f>
        <v>2022</v>
      </c>
      <c r="Q950" s="19" t="str">
        <f>TEXT(sales[[#This Row],[Order Date]],"mmm")</f>
        <v>jul</v>
      </c>
      <c r="R950" s="19">
        <f>sales[[#This Row],[Ship Date]]-sales[[#This Row],[Order Date]]</f>
        <v>15</v>
      </c>
    </row>
    <row r="951" spans="1:18" x14ac:dyDescent="0.25">
      <c r="A951" s="8">
        <v>536178147</v>
      </c>
      <c r="B951" t="s">
        <v>1092</v>
      </c>
      <c r="C951" s="1">
        <v>43897</v>
      </c>
      <c r="D951" s="1">
        <v>43917</v>
      </c>
      <c r="E951" t="s">
        <v>1163</v>
      </c>
      <c r="F951" t="s">
        <v>6</v>
      </c>
      <c r="G951" t="str">
        <f>VLOOKUP(sales[[#This Row],[Country]],countryregion[],2,0)</f>
        <v>Middle East and North Africa</v>
      </c>
      <c r="H951" t="s">
        <v>79</v>
      </c>
      <c r="I951" t="s">
        <v>1150</v>
      </c>
      <c r="J951">
        <v>5884</v>
      </c>
      <c r="K951" s="3">
        <f>VLOOKUP(sales[[#This Row],[Item Type]],typepricecost[],2,0)</f>
        <v>255.28</v>
      </c>
      <c r="L951" s="3">
        <f>VLOOKUP(sales[[#This Row],[Item Type]],typepricecost[],3,0)</f>
        <v>159.41999999999999</v>
      </c>
      <c r="M951" s="3">
        <f>sales[[#This Row],[Units Sold]]*sales[[#This Row],[Unit Price]]</f>
        <v>1502067.52</v>
      </c>
      <c r="N951" s="3">
        <f>sales[[#This Row],[Units Sold]]*sales[[#This Row],[Unit Cost]]</f>
        <v>938027.27999999991</v>
      </c>
      <c r="O951" s="3">
        <f>sales[[#This Row],[Total Sale]]-sales[[#This Row],[Total Cost]]</f>
        <v>564040.24000000011</v>
      </c>
      <c r="P951" s="19">
        <f>YEAR(sales[[#This Row],[Order Date]])</f>
        <v>2020</v>
      </c>
      <c r="Q951" s="19" t="str">
        <f>TEXT(sales[[#This Row],[Order Date]],"mmm")</f>
        <v>mar</v>
      </c>
      <c r="R951" s="19">
        <f>sales[[#This Row],[Ship Date]]-sales[[#This Row],[Order Date]]</f>
        <v>20</v>
      </c>
    </row>
    <row r="952" spans="1:18" x14ac:dyDescent="0.25">
      <c r="A952" s="8">
        <v>151334369</v>
      </c>
      <c r="B952" t="s">
        <v>1093</v>
      </c>
      <c r="C952" s="1">
        <v>44490</v>
      </c>
      <c r="D952" s="1">
        <v>44507</v>
      </c>
      <c r="E952" t="s">
        <v>1165</v>
      </c>
      <c r="F952" t="s">
        <v>6</v>
      </c>
      <c r="G952" t="str">
        <f>VLOOKUP(sales[[#This Row],[Country]],countryregion[],2,0)</f>
        <v>Australia and Oceania</v>
      </c>
      <c r="H952" t="s">
        <v>21</v>
      </c>
      <c r="I952" t="s">
        <v>1146</v>
      </c>
      <c r="J952">
        <v>2058</v>
      </c>
      <c r="K952" s="3">
        <f>VLOOKUP(sales[[#This Row],[Item Type]],typepricecost[],2,0)</f>
        <v>154.06</v>
      </c>
      <c r="L952" s="3">
        <f>VLOOKUP(sales[[#This Row],[Item Type]],typepricecost[],3,0)</f>
        <v>90.93</v>
      </c>
      <c r="M952" s="3">
        <f>sales[[#This Row],[Units Sold]]*sales[[#This Row],[Unit Price]]</f>
        <v>317055.48</v>
      </c>
      <c r="N952" s="3">
        <f>sales[[#This Row],[Units Sold]]*sales[[#This Row],[Unit Cost]]</f>
        <v>187133.94</v>
      </c>
      <c r="O952" s="3">
        <f>sales[[#This Row],[Total Sale]]-sales[[#This Row],[Total Cost]]</f>
        <v>129921.53999999998</v>
      </c>
      <c r="P952" s="19">
        <f>YEAR(sales[[#This Row],[Order Date]])</f>
        <v>2021</v>
      </c>
      <c r="Q952" s="19" t="str">
        <f>TEXT(sales[[#This Row],[Order Date]],"mmm")</f>
        <v>oct</v>
      </c>
      <c r="R952" s="19">
        <f>sales[[#This Row],[Ship Date]]-sales[[#This Row],[Order Date]]</f>
        <v>17</v>
      </c>
    </row>
    <row r="953" spans="1:18" x14ac:dyDescent="0.25">
      <c r="A953" s="8">
        <v>890131032</v>
      </c>
      <c r="B953" t="s">
        <v>1094</v>
      </c>
      <c r="C953" s="1">
        <v>44219</v>
      </c>
      <c r="D953" s="1">
        <v>44232</v>
      </c>
      <c r="E953" t="s">
        <v>1163</v>
      </c>
      <c r="F953" t="s">
        <v>6</v>
      </c>
      <c r="G953" t="str">
        <f>VLOOKUP(sales[[#This Row],[Country]],countryregion[],2,0)</f>
        <v>Asia</v>
      </c>
      <c r="H953" t="s">
        <v>403</v>
      </c>
      <c r="I953" t="s">
        <v>1154</v>
      </c>
      <c r="J953">
        <v>8408</v>
      </c>
      <c r="K953" s="3">
        <f>VLOOKUP(sales[[#This Row],[Item Type]],typepricecost[],2,0)</f>
        <v>81.73</v>
      </c>
      <c r="L953" s="3">
        <f>VLOOKUP(sales[[#This Row],[Item Type]],typepricecost[],3,0)</f>
        <v>56.67</v>
      </c>
      <c r="M953" s="3">
        <f>sales[[#This Row],[Units Sold]]*sales[[#This Row],[Unit Price]]</f>
        <v>687185.84000000008</v>
      </c>
      <c r="N953" s="3">
        <f>sales[[#This Row],[Units Sold]]*sales[[#This Row],[Unit Cost]]</f>
        <v>476481.36</v>
      </c>
      <c r="O953" s="3">
        <f>sales[[#This Row],[Total Sale]]-sales[[#This Row],[Total Cost]]</f>
        <v>210704.4800000001</v>
      </c>
      <c r="P953" s="19">
        <f>YEAR(sales[[#This Row],[Order Date]])</f>
        <v>2021</v>
      </c>
      <c r="Q953" s="19" t="str">
        <f>TEXT(sales[[#This Row],[Order Date]],"mmm")</f>
        <v>ene</v>
      </c>
      <c r="R953" s="19">
        <f>sales[[#This Row],[Ship Date]]-sales[[#This Row],[Order Date]]</f>
        <v>13</v>
      </c>
    </row>
    <row r="954" spans="1:18" x14ac:dyDescent="0.25">
      <c r="A954" s="8">
        <v>246366965</v>
      </c>
      <c r="B954" t="s">
        <v>1095</v>
      </c>
      <c r="C954" s="1">
        <v>44575</v>
      </c>
      <c r="D954" s="1">
        <v>44625</v>
      </c>
      <c r="E954" t="s">
        <v>1165</v>
      </c>
      <c r="F954" t="s">
        <v>6</v>
      </c>
      <c r="G954" t="str">
        <f>VLOOKUP(sales[[#This Row],[Country]],countryregion[],2,0)</f>
        <v>Central America and the Caribbean</v>
      </c>
      <c r="H954" t="s">
        <v>91</v>
      </c>
      <c r="I954" t="s">
        <v>1153</v>
      </c>
      <c r="J954">
        <v>4315</v>
      </c>
      <c r="K954" s="3">
        <f>VLOOKUP(sales[[#This Row],[Item Type]],typepricecost[],2,0)</f>
        <v>668.27</v>
      </c>
      <c r="L954" s="3">
        <f>VLOOKUP(sales[[#This Row],[Item Type]],typepricecost[],3,0)</f>
        <v>502.54</v>
      </c>
      <c r="M954" s="3">
        <f>sales[[#This Row],[Units Sold]]*sales[[#This Row],[Unit Price]]</f>
        <v>2883585.05</v>
      </c>
      <c r="N954" s="3">
        <f>sales[[#This Row],[Units Sold]]*sales[[#This Row],[Unit Cost]]</f>
        <v>2168460.1</v>
      </c>
      <c r="O954" s="3">
        <f>sales[[#This Row],[Total Sale]]-sales[[#This Row],[Total Cost]]</f>
        <v>715124.94999999972</v>
      </c>
      <c r="P954" s="19">
        <f>YEAR(sales[[#This Row],[Order Date]])</f>
        <v>2022</v>
      </c>
      <c r="Q954" s="19" t="str">
        <f>TEXT(sales[[#This Row],[Order Date]],"mmm")</f>
        <v>ene</v>
      </c>
      <c r="R954" s="19">
        <f>sales[[#This Row],[Ship Date]]-sales[[#This Row],[Order Date]]</f>
        <v>50</v>
      </c>
    </row>
    <row r="955" spans="1:18" x14ac:dyDescent="0.25">
      <c r="A955" s="8">
        <v>734153497</v>
      </c>
      <c r="B955" t="s">
        <v>1096</v>
      </c>
      <c r="C955" s="1">
        <v>44064</v>
      </c>
      <c r="D955" s="1">
        <v>44096</v>
      </c>
      <c r="E955" t="s">
        <v>1163</v>
      </c>
      <c r="F955" t="s">
        <v>6</v>
      </c>
      <c r="G955" t="str">
        <f>VLOOKUP(sales[[#This Row],[Country]],countryregion[],2,0)</f>
        <v>Asia</v>
      </c>
      <c r="H955" t="s">
        <v>71</v>
      </c>
      <c r="I955" t="s">
        <v>1149</v>
      </c>
      <c r="J955">
        <v>1189</v>
      </c>
      <c r="K955" s="3">
        <f>VLOOKUP(sales[[#This Row],[Item Type]],typepricecost[],2,0)</f>
        <v>205.7</v>
      </c>
      <c r="L955" s="3">
        <f>VLOOKUP(sales[[#This Row],[Item Type]],typepricecost[],3,0)</f>
        <v>117.11</v>
      </c>
      <c r="M955" s="3">
        <f>sales[[#This Row],[Units Sold]]*sales[[#This Row],[Unit Price]]</f>
        <v>244577.3</v>
      </c>
      <c r="N955" s="3">
        <f>sales[[#This Row],[Units Sold]]*sales[[#This Row],[Unit Cost]]</f>
        <v>139243.79</v>
      </c>
      <c r="O955" s="3">
        <f>sales[[#This Row],[Total Sale]]-sales[[#This Row],[Total Cost]]</f>
        <v>105333.50999999998</v>
      </c>
      <c r="P955" s="19">
        <f>YEAR(sales[[#This Row],[Order Date]])</f>
        <v>2020</v>
      </c>
      <c r="Q955" s="19" t="str">
        <f>TEXT(sales[[#This Row],[Order Date]],"mmm")</f>
        <v>ago</v>
      </c>
      <c r="R955" s="19">
        <f>sales[[#This Row],[Ship Date]]-sales[[#This Row],[Order Date]]</f>
        <v>32</v>
      </c>
    </row>
    <row r="956" spans="1:18" x14ac:dyDescent="0.25">
      <c r="A956" s="8">
        <v>437914454</v>
      </c>
      <c r="B956" t="s">
        <v>1097</v>
      </c>
      <c r="C956" s="1">
        <v>43948</v>
      </c>
      <c r="D956" s="1">
        <v>43953</v>
      </c>
      <c r="E956" t="s">
        <v>1164</v>
      </c>
      <c r="F956" t="s">
        <v>3</v>
      </c>
      <c r="G956" t="str">
        <f>VLOOKUP(sales[[#This Row],[Country]],countryregion[],2,0)</f>
        <v>Europe</v>
      </c>
      <c r="H956" t="s">
        <v>345</v>
      </c>
      <c r="I956" t="s">
        <v>1154</v>
      </c>
      <c r="J956">
        <v>7473</v>
      </c>
      <c r="K956" s="3">
        <f>VLOOKUP(sales[[#This Row],[Item Type]],typepricecost[],2,0)</f>
        <v>81.73</v>
      </c>
      <c r="L956" s="3">
        <f>VLOOKUP(sales[[#This Row],[Item Type]],typepricecost[],3,0)</f>
        <v>56.67</v>
      </c>
      <c r="M956" s="3">
        <f>sales[[#This Row],[Units Sold]]*sales[[#This Row],[Unit Price]]</f>
        <v>610768.29</v>
      </c>
      <c r="N956" s="3">
        <f>sales[[#This Row],[Units Sold]]*sales[[#This Row],[Unit Cost]]</f>
        <v>423494.91000000003</v>
      </c>
      <c r="O956" s="3">
        <f>sales[[#This Row],[Total Sale]]-sales[[#This Row],[Total Cost]]</f>
        <v>187273.38</v>
      </c>
      <c r="P956" s="19">
        <f>YEAR(sales[[#This Row],[Order Date]])</f>
        <v>2020</v>
      </c>
      <c r="Q956" s="19" t="str">
        <f>TEXT(sales[[#This Row],[Order Date]],"mmm")</f>
        <v>abr</v>
      </c>
      <c r="R956" s="19">
        <f>sales[[#This Row],[Ship Date]]-sales[[#This Row],[Order Date]]</f>
        <v>5</v>
      </c>
    </row>
    <row r="957" spans="1:18" x14ac:dyDescent="0.25">
      <c r="A957" s="8">
        <v>662386167</v>
      </c>
      <c r="B957" t="s">
        <v>1098</v>
      </c>
      <c r="C957" s="1">
        <v>44593</v>
      </c>
      <c r="D957" s="1">
        <v>44621</v>
      </c>
      <c r="E957" t="s">
        <v>1165</v>
      </c>
      <c r="F957" t="s">
        <v>3</v>
      </c>
      <c r="G957" t="str">
        <f>VLOOKUP(sales[[#This Row],[Country]],countryregion[],2,0)</f>
        <v>Australia and Oceania</v>
      </c>
      <c r="H957" t="s">
        <v>390</v>
      </c>
      <c r="I957" t="s">
        <v>1153</v>
      </c>
      <c r="J957">
        <v>3641</v>
      </c>
      <c r="K957" s="3">
        <f>VLOOKUP(sales[[#This Row],[Item Type]],typepricecost[],2,0)</f>
        <v>668.27</v>
      </c>
      <c r="L957" s="3">
        <f>VLOOKUP(sales[[#This Row],[Item Type]],typepricecost[],3,0)</f>
        <v>502.54</v>
      </c>
      <c r="M957" s="3">
        <f>sales[[#This Row],[Units Sold]]*sales[[#This Row],[Unit Price]]</f>
        <v>2433171.0699999998</v>
      </c>
      <c r="N957" s="3">
        <f>sales[[#This Row],[Units Sold]]*sales[[#This Row],[Unit Cost]]</f>
        <v>1829748.1400000001</v>
      </c>
      <c r="O957" s="3">
        <f>sales[[#This Row],[Total Sale]]-sales[[#This Row],[Total Cost]]</f>
        <v>603422.9299999997</v>
      </c>
      <c r="P957" s="19">
        <f>YEAR(sales[[#This Row],[Order Date]])</f>
        <v>2022</v>
      </c>
      <c r="Q957" s="19" t="str">
        <f>TEXT(sales[[#This Row],[Order Date]],"mmm")</f>
        <v>feb</v>
      </c>
      <c r="R957" s="19">
        <f>sales[[#This Row],[Ship Date]]-sales[[#This Row],[Order Date]]</f>
        <v>28</v>
      </c>
    </row>
    <row r="958" spans="1:18" x14ac:dyDescent="0.25">
      <c r="A958" s="8">
        <v>982617461</v>
      </c>
      <c r="B958" t="s">
        <v>1099</v>
      </c>
      <c r="C958" s="1">
        <v>43902</v>
      </c>
      <c r="D958" s="1">
        <v>43946</v>
      </c>
      <c r="E958" t="s">
        <v>1164</v>
      </c>
      <c r="F958" t="s">
        <v>6</v>
      </c>
      <c r="G958" t="str">
        <f>VLOOKUP(sales[[#This Row],[Country]],countryregion[],2,0)</f>
        <v>Sub-Saharan Africa</v>
      </c>
      <c r="H958" t="s">
        <v>33</v>
      </c>
      <c r="I958" t="s">
        <v>1152</v>
      </c>
      <c r="J958">
        <v>7198</v>
      </c>
      <c r="K958" s="3">
        <f>VLOOKUP(sales[[#This Row],[Item Type]],typepricecost[],2,0)</f>
        <v>109.28</v>
      </c>
      <c r="L958" s="3">
        <f>VLOOKUP(sales[[#This Row],[Item Type]],typepricecost[],3,0)</f>
        <v>35.840000000000003</v>
      </c>
      <c r="M958" s="3">
        <f>sales[[#This Row],[Units Sold]]*sales[[#This Row],[Unit Price]]</f>
        <v>786597.44000000006</v>
      </c>
      <c r="N958" s="3">
        <f>sales[[#This Row],[Units Sold]]*sales[[#This Row],[Unit Cost]]</f>
        <v>257976.32000000004</v>
      </c>
      <c r="O958" s="3">
        <f>sales[[#This Row],[Total Sale]]-sales[[#This Row],[Total Cost]]</f>
        <v>528621.12</v>
      </c>
      <c r="P958" s="19">
        <f>YEAR(sales[[#This Row],[Order Date]])</f>
        <v>2020</v>
      </c>
      <c r="Q958" s="19" t="str">
        <f>TEXT(sales[[#This Row],[Order Date]],"mmm")</f>
        <v>mar</v>
      </c>
      <c r="R958" s="19">
        <f>sales[[#This Row],[Ship Date]]-sales[[#This Row],[Order Date]]</f>
        <v>44</v>
      </c>
    </row>
    <row r="959" spans="1:18" x14ac:dyDescent="0.25">
      <c r="A959" s="8">
        <v>593969666</v>
      </c>
      <c r="B959" t="s">
        <v>1100</v>
      </c>
      <c r="C959" s="1">
        <v>44099</v>
      </c>
      <c r="D959" s="1">
        <v>44112</v>
      </c>
      <c r="E959" t="s">
        <v>1166</v>
      </c>
      <c r="F959" t="s">
        <v>6</v>
      </c>
      <c r="G959" t="str">
        <f>VLOOKUP(sales[[#This Row],[Country]],countryregion[],2,0)</f>
        <v>Europe</v>
      </c>
      <c r="H959" t="s">
        <v>198</v>
      </c>
      <c r="I959" t="s">
        <v>1148</v>
      </c>
      <c r="J959">
        <v>7678</v>
      </c>
      <c r="K959" s="3">
        <f>VLOOKUP(sales[[#This Row],[Item Type]],typepricecost[],2,0)</f>
        <v>437.2</v>
      </c>
      <c r="L959" s="3">
        <f>VLOOKUP(sales[[#This Row],[Item Type]],typepricecost[],3,0)</f>
        <v>263.33</v>
      </c>
      <c r="M959" s="3">
        <f>sales[[#This Row],[Units Sold]]*sales[[#This Row],[Unit Price]]</f>
        <v>3356821.6</v>
      </c>
      <c r="N959" s="3">
        <f>sales[[#This Row],[Units Sold]]*sales[[#This Row],[Unit Cost]]</f>
        <v>2021847.74</v>
      </c>
      <c r="O959" s="3">
        <f>sales[[#This Row],[Total Sale]]-sales[[#This Row],[Total Cost]]</f>
        <v>1334973.8600000001</v>
      </c>
      <c r="P959" s="19">
        <f>YEAR(sales[[#This Row],[Order Date]])</f>
        <v>2020</v>
      </c>
      <c r="Q959" s="19" t="str">
        <f>TEXT(sales[[#This Row],[Order Date]],"mmm")</f>
        <v>sep</v>
      </c>
      <c r="R959" s="19">
        <f>sales[[#This Row],[Ship Date]]-sales[[#This Row],[Order Date]]</f>
        <v>13</v>
      </c>
    </row>
    <row r="960" spans="1:18" x14ac:dyDescent="0.25">
      <c r="A960" s="8">
        <v>562116611</v>
      </c>
      <c r="B960" t="s">
        <v>1101</v>
      </c>
      <c r="C960" s="1">
        <v>43903</v>
      </c>
      <c r="D960" s="1">
        <v>43937</v>
      </c>
      <c r="E960" t="s">
        <v>1165</v>
      </c>
      <c r="F960" t="s">
        <v>6</v>
      </c>
      <c r="G960" t="str">
        <f>VLOOKUP(sales[[#This Row],[Country]],countryregion[],2,0)</f>
        <v>Australia and Oceania</v>
      </c>
      <c r="H960" t="s">
        <v>319</v>
      </c>
      <c r="I960" t="s">
        <v>1146</v>
      </c>
      <c r="J960">
        <v>1651</v>
      </c>
      <c r="K960" s="3">
        <f>VLOOKUP(sales[[#This Row],[Item Type]],typepricecost[],2,0)</f>
        <v>154.06</v>
      </c>
      <c r="L960" s="3">
        <f>VLOOKUP(sales[[#This Row],[Item Type]],typepricecost[],3,0)</f>
        <v>90.93</v>
      </c>
      <c r="M960" s="3">
        <f>sales[[#This Row],[Units Sold]]*sales[[#This Row],[Unit Price]]</f>
        <v>254353.06</v>
      </c>
      <c r="N960" s="3">
        <f>sales[[#This Row],[Units Sold]]*sales[[#This Row],[Unit Cost]]</f>
        <v>150125.43000000002</v>
      </c>
      <c r="O960" s="3">
        <f>sales[[#This Row],[Total Sale]]-sales[[#This Row],[Total Cost]]</f>
        <v>104227.62999999998</v>
      </c>
      <c r="P960" s="19">
        <f>YEAR(sales[[#This Row],[Order Date]])</f>
        <v>2020</v>
      </c>
      <c r="Q960" s="19" t="str">
        <f>TEXT(sales[[#This Row],[Order Date]],"mmm")</f>
        <v>mar</v>
      </c>
      <c r="R960" s="19">
        <f>sales[[#This Row],[Ship Date]]-sales[[#This Row],[Order Date]]</f>
        <v>34</v>
      </c>
    </row>
    <row r="961" spans="1:18" x14ac:dyDescent="0.25">
      <c r="A961" s="8">
        <v>673044621</v>
      </c>
      <c r="B961" t="s">
        <v>1102</v>
      </c>
      <c r="C961" s="1">
        <v>44266</v>
      </c>
      <c r="D961" s="1">
        <v>44281</v>
      </c>
      <c r="E961" t="s">
        <v>1164</v>
      </c>
      <c r="F961" t="s">
        <v>3</v>
      </c>
      <c r="G961" t="str">
        <f>VLOOKUP(sales[[#This Row],[Country]],countryregion[],2,0)</f>
        <v>Europe</v>
      </c>
      <c r="H961" t="s">
        <v>143</v>
      </c>
      <c r="I961" t="s">
        <v>1146</v>
      </c>
      <c r="J961">
        <v>7715</v>
      </c>
      <c r="K961" s="3">
        <f>VLOOKUP(sales[[#This Row],[Item Type]],typepricecost[],2,0)</f>
        <v>154.06</v>
      </c>
      <c r="L961" s="3">
        <f>VLOOKUP(sales[[#This Row],[Item Type]],typepricecost[],3,0)</f>
        <v>90.93</v>
      </c>
      <c r="M961" s="3">
        <f>sales[[#This Row],[Units Sold]]*sales[[#This Row],[Unit Price]]</f>
        <v>1188572.8999999999</v>
      </c>
      <c r="N961" s="3">
        <f>sales[[#This Row],[Units Sold]]*sales[[#This Row],[Unit Cost]]</f>
        <v>701524.95000000007</v>
      </c>
      <c r="O961" s="3">
        <f>sales[[#This Row],[Total Sale]]-sales[[#This Row],[Total Cost]]</f>
        <v>487047.94999999984</v>
      </c>
      <c r="P961" s="19">
        <f>YEAR(sales[[#This Row],[Order Date]])</f>
        <v>2021</v>
      </c>
      <c r="Q961" s="19" t="str">
        <f>TEXT(sales[[#This Row],[Order Date]],"mmm")</f>
        <v>mar</v>
      </c>
      <c r="R961" s="19">
        <f>sales[[#This Row],[Ship Date]]-sales[[#This Row],[Order Date]]</f>
        <v>15</v>
      </c>
    </row>
    <row r="962" spans="1:18" x14ac:dyDescent="0.25">
      <c r="A962" s="8">
        <v>783052527</v>
      </c>
      <c r="B962" t="s">
        <v>1103</v>
      </c>
      <c r="C962" s="1">
        <v>44722</v>
      </c>
      <c r="D962" s="1">
        <v>44729</v>
      </c>
      <c r="E962" t="s">
        <v>1165</v>
      </c>
      <c r="F962" t="s">
        <v>3</v>
      </c>
      <c r="G962" t="str">
        <f>VLOOKUP(sales[[#This Row],[Country]],countryregion[],2,0)</f>
        <v>Central America and the Caribbean</v>
      </c>
      <c r="H962" t="s">
        <v>196</v>
      </c>
      <c r="I962" t="s">
        <v>1145</v>
      </c>
      <c r="J962">
        <v>1499</v>
      </c>
      <c r="K962" s="3">
        <f>VLOOKUP(sales[[#This Row],[Item Type]],typepricecost[],2,0)</f>
        <v>651.21</v>
      </c>
      <c r="L962" s="3">
        <f>VLOOKUP(sales[[#This Row],[Item Type]],typepricecost[],3,0)</f>
        <v>524.96</v>
      </c>
      <c r="M962" s="3">
        <f>sales[[#This Row],[Units Sold]]*sales[[#This Row],[Unit Price]]</f>
        <v>976163.79</v>
      </c>
      <c r="N962" s="3">
        <f>sales[[#This Row],[Units Sold]]*sales[[#This Row],[Unit Cost]]</f>
        <v>786915.04</v>
      </c>
      <c r="O962" s="3">
        <f>sales[[#This Row],[Total Sale]]-sales[[#This Row],[Total Cost]]</f>
        <v>189248.75</v>
      </c>
      <c r="P962" s="19">
        <f>YEAR(sales[[#This Row],[Order Date]])</f>
        <v>2022</v>
      </c>
      <c r="Q962" s="19" t="str">
        <f>TEXT(sales[[#This Row],[Order Date]],"mmm")</f>
        <v>jun</v>
      </c>
      <c r="R962" s="19">
        <f>sales[[#This Row],[Ship Date]]-sales[[#This Row],[Order Date]]</f>
        <v>7</v>
      </c>
    </row>
    <row r="963" spans="1:18" x14ac:dyDescent="0.25">
      <c r="A963" s="8">
        <v>368751657</v>
      </c>
      <c r="B963" t="s">
        <v>615</v>
      </c>
      <c r="C963" s="1">
        <v>43907</v>
      </c>
      <c r="D963" s="1">
        <v>43928</v>
      </c>
      <c r="E963" t="s">
        <v>1163</v>
      </c>
      <c r="F963" t="s">
        <v>3</v>
      </c>
      <c r="G963" t="str">
        <f>VLOOKUP(sales[[#This Row],[Country]],countryregion[],2,0)</f>
        <v>Europe</v>
      </c>
      <c r="H963" t="s">
        <v>592</v>
      </c>
      <c r="I963" t="s">
        <v>1155</v>
      </c>
      <c r="J963">
        <v>664</v>
      </c>
      <c r="K963" s="3">
        <f>VLOOKUP(sales[[#This Row],[Item Type]],typepricecost[],2,0)</f>
        <v>421.89</v>
      </c>
      <c r="L963" s="3">
        <f>VLOOKUP(sales[[#This Row],[Item Type]],typepricecost[],3,0)</f>
        <v>364.69</v>
      </c>
      <c r="M963" s="3">
        <f>sales[[#This Row],[Units Sold]]*sales[[#This Row],[Unit Price]]</f>
        <v>280134.95999999996</v>
      </c>
      <c r="N963" s="3">
        <f>sales[[#This Row],[Units Sold]]*sales[[#This Row],[Unit Cost]]</f>
        <v>242154.16</v>
      </c>
      <c r="O963" s="3">
        <f>sales[[#This Row],[Total Sale]]-sales[[#This Row],[Total Cost]]</f>
        <v>37980.799999999959</v>
      </c>
      <c r="P963" s="19">
        <f>YEAR(sales[[#This Row],[Order Date]])</f>
        <v>2020</v>
      </c>
      <c r="Q963" s="19" t="str">
        <f>TEXT(sales[[#This Row],[Order Date]],"mmm")</f>
        <v>mar</v>
      </c>
      <c r="R963" s="19">
        <f>sales[[#This Row],[Ship Date]]-sales[[#This Row],[Order Date]]</f>
        <v>21</v>
      </c>
    </row>
    <row r="964" spans="1:18" x14ac:dyDescent="0.25">
      <c r="A964" s="8">
        <v>777065837</v>
      </c>
      <c r="B964" t="s">
        <v>1104</v>
      </c>
      <c r="C964" s="1">
        <v>44259</v>
      </c>
      <c r="D964" s="1">
        <v>44267</v>
      </c>
      <c r="E964" t="s">
        <v>1163</v>
      </c>
      <c r="F964" t="s">
        <v>3</v>
      </c>
      <c r="G964" t="str">
        <f>VLOOKUP(sales[[#This Row],[Country]],countryregion[],2,0)</f>
        <v>Sub-Saharan Africa</v>
      </c>
      <c r="H964" t="s">
        <v>46</v>
      </c>
      <c r="I964" t="s">
        <v>1153</v>
      </c>
      <c r="J964">
        <v>9904</v>
      </c>
      <c r="K964" s="3">
        <f>VLOOKUP(sales[[#This Row],[Item Type]],typepricecost[],2,0)</f>
        <v>668.27</v>
      </c>
      <c r="L964" s="3">
        <f>VLOOKUP(sales[[#This Row],[Item Type]],typepricecost[],3,0)</f>
        <v>502.54</v>
      </c>
      <c r="M964" s="3">
        <f>sales[[#This Row],[Units Sold]]*sales[[#This Row],[Unit Price]]</f>
        <v>6618546.0800000001</v>
      </c>
      <c r="N964" s="3">
        <f>sales[[#This Row],[Units Sold]]*sales[[#This Row],[Unit Cost]]</f>
        <v>4977156.16</v>
      </c>
      <c r="O964" s="3">
        <f>sales[[#This Row],[Total Sale]]-sales[[#This Row],[Total Cost]]</f>
        <v>1641389.92</v>
      </c>
      <c r="P964" s="19">
        <f>YEAR(sales[[#This Row],[Order Date]])</f>
        <v>2021</v>
      </c>
      <c r="Q964" s="19" t="str">
        <f>TEXT(sales[[#This Row],[Order Date]],"mmm")</f>
        <v>mar</v>
      </c>
      <c r="R964" s="19">
        <f>sales[[#This Row],[Ship Date]]-sales[[#This Row],[Order Date]]</f>
        <v>8</v>
      </c>
    </row>
    <row r="965" spans="1:18" x14ac:dyDescent="0.25">
      <c r="A965" s="8">
        <v>275231397</v>
      </c>
      <c r="B965" t="s">
        <v>1105</v>
      </c>
      <c r="C965" s="1">
        <v>44184</v>
      </c>
      <c r="D965" s="1">
        <v>44217</v>
      </c>
      <c r="E965" t="s">
        <v>1163</v>
      </c>
      <c r="F965" t="s">
        <v>3</v>
      </c>
      <c r="G965" t="str">
        <f>VLOOKUP(sales[[#This Row],[Country]],countryregion[],2,0)</f>
        <v>Australia and Oceania</v>
      </c>
      <c r="H965" t="s">
        <v>167</v>
      </c>
      <c r="I965" t="s">
        <v>2</v>
      </c>
      <c r="J965">
        <v>5941</v>
      </c>
      <c r="K965" s="3">
        <f>VLOOKUP(sales[[#This Row],[Item Type]],typepricecost[],2,0)</f>
        <v>152.58000000000001</v>
      </c>
      <c r="L965" s="3">
        <f>VLOOKUP(sales[[#This Row],[Item Type]],typepricecost[],3,0)</f>
        <v>97.44</v>
      </c>
      <c r="M965" s="3">
        <f>sales[[#This Row],[Units Sold]]*sales[[#This Row],[Unit Price]]</f>
        <v>906477.78</v>
      </c>
      <c r="N965" s="3">
        <f>sales[[#This Row],[Units Sold]]*sales[[#This Row],[Unit Cost]]</f>
        <v>578891.04</v>
      </c>
      <c r="O965" s="3">
        <f>sales[[#This Row],[Total Sale]]-sales[[#This Row],[Total Cost]]</f>
        <v>327586.74</v>
      </c>
      <c r="P965" s="19">
        <f>YEAR(sales[[#This Row],[Order Date]])</f>
        <v>2020</v>
      </c>
      <c r="Q965" s="19" t="str">
        <f>TEXT(sales[[#This Row],[Order Date]],"mmm")</f>
        <v>dic</v>
      </c>
      <c r="R965" s="19">
        <f>sales[[#This Row],[Ship Date]]-sales[[#This Row],[Order Date]]</f>
        <v>33</v>
      </c>
    </row>
    <row r="966" spans="1:18" x14ac:dyDescent="0.25">
      <c r="A966" s="8">
        <v>800797164</v>
      </c>
      <c r="B966" t="s">
        <v>1106</v>
      </c>
      <c r="C966" s="1">
        <v>44849</v>
      </c>
      <c r="D966" s="1">
        <v>44896</v>
      </c>
      <c r="E966" t="s">
        <v>1164</v>
      </c>
      <c r="F966" t="s">
        <v>3</v>
      </c>
      <c r="G966" t="str">
        <f>VLOOKUP(sales[[#This Row],[Country]],countryregion[],2,0)</f>
        <v>Europe</v>
      </c>
      <c r="H966" t="s">
        <v>287</v>
      </c>
      <c r="I966" t="s">
        <v>1152</v>
      </c>
      <c r="J966">
        <v>2531</v>
      </c>
      <c r="K966" s="3">
        <f>VLOOKUP(sales[[#This Row],[Item Type]],typepricecost[],2,0)</f>
        <v>109.28</v>
      </c>
      <c r="L966" s="3">
        <f>VLOOKUP(sales[[#This Row],[Item Type]],typepricecost[],3,0)</f>
        <v>35.840000000000003</v>
      </c>
      <c r="M966" s="3">
        <f>sales[[#This Row],[Units Sold]]*sales[[#This Row],[Unit Price]]</f>
        <v>276587.68</v>
      </c>
      <c r="N966" s="3">
        <f>sales[[#This Row],[Units Sold]]*sales[[#This Row],[Unit Cost]]</f>
        <v>90711.040000000008</v>
      </c>
      <c r="O966" s="3">
        <f>sales[[#This Row],[Total Sale]]-sales[[#This Row],[Total Cost]]</f>
        <v>185876.63999999998</v>
      </c>
      <c r="P966" s="19">
        <f>YEAR(sales[[#This Row],[Order Date]])</f>
        <v>2022</v>
      </c>
      <c r="Q966" s="19" t="str">
        <f>TEXT(sales[[#This Row],[Order Date]],"mmm")</f>
        <v>oct</v>
      </c>
      <c r="R966" s="19">
        <f>sales[[#This Row],[Ship Date]]-sales[[#This Row],[Order Date]]</f>
        <v>47</v>
      </c>
    </row>
    <row r="967" spans="1:18" x14ac:dyDescent="0.25">
      <c r="A967" s="8">
        <v>311624467</v>
      </c>
      <c r="B967" t="s">
        <v>1107</v>
      </c>
      <c r="C967" s="1">
        <v>44433</v>
      </c>
      <c r="D967" s="1">
        <v>44447</v>
      </c>
      <c r="E967" t="s">
        <v>1165</v>
      </c>
      <c r="F967" t="s">
        <v>6</v>
      </c>
      <c r="G967" t="str">
        <f>VLOOKUP(sales[[#This Row],[Country]],countryregion[],2,0)</f>
        <v>Central America and the Caribbean</v>
      </c>
      <c r="H967" t="s">
        <v>196</v>
      </c>
      <c r="I967" t="s">
        <v>1148</v>
      </c>
      <c r="J967">
        <v>5460</v>
      </c>
      <c r="K967" s="3">
        <f>VLOOKUP(sales[[#This Row],[Item Type]],typepricecost[],2,0)</f>
        <v>437.2</v>
      </c>
      <c r="L967" s="3">
        <f>VLOOKUP(sales[[#This Row],[Item Type]],typepricecost[],3,0)</f>
        <v>263.33</v>
      </c>
      <c r="M967" s="3">
        <f>sales[[#This Row],[Units Sold]]*sales[[#This Row],[Unit Price]]</f>
        <v>2387112</v>
      </c>
      <c r="N967" s="3">
        <f>sales[[#This Row],[Units Sold]]*sales[[#This Row],[Unit Cost]]</f>
        <v>1437781.7999999998</v>
      </c>
      <c r="O967" s="3">
        <f>sales[[#This Row],[Total Sale]]-sales[[#This Row],[Total Cost]]</f>
        <v>949330.20000000019</v>
      </c>
      <c r="P967" s="19">
        <f>YEAR(sales[[#This Row],[Order Date]])</f>
        <v>2021</v>
      </c>
      <c r="Q967" s="19" t="str">
        <f>TEXT(sales[[#This Row],[Order Date]],"mmm")</f>
        <v>ago</v>
      </c>
      <c r="R967" s="19">
        <f>sales[[#This Row],[Ship Date]]-sales[[#This Row],[Order Date]]</f>
        <v>14</v>
      </c>
    </row>
    <row r="968" spans="1:18" x14ac:dyDescent="0.25">
      <c r="A968" s="8">
        <v>435887134</v>
      </c>
      <c r="B968" t="s">
        <v>28</v>
      </c>
      <c r="C968" s="1">
        <v>43872</v>
      </c>
      <c r="D968" s="1">
        <v>43911</v>
      </c>
      <c r="E968" t="s">
        <v>1163</v>
      </c>
      <c r="F968" t="s">
        <v>3</v>
      </c>
      <c r="G968" t="str">
        <f>VLOOKUP(sales[[#This Row],[Country]],countryregion[],2,0)</f>
        <v>Middle East and North Africa</v>
      </c>
      <c r="H968" t="s">
        <v>126</v>
      </c>
      <c r="I968" t="s">
        <v>1151</v>
      </c>
      <c r="J968">
        <v>7544</v>
      </c>
      <c r="K968" s="3">
        <f>VLOOKUP(sales[[#This Row],[Item Type]],typepricecost[],2,0)</f>
        <v>47.45</v>
      </c>
      <c r="L968" s="3">
        <f>VLOOKUP(sales[[#This Row],[Item Type]],typepricecost[],3,0)</f>
        <v>31.79</v>
      </c>
      <c r="M968" s="3">
        <f>sales[[#This Row],[Units Sold]]*sales[[#This Row],[Unit Price]]</f>
        <v>357962.80000000005</v>
      </c>
      <c r="N968" s="3">
        <f>sales[[#This Row],[Units Sold]]*sales[[#This Row],[Unit Cost]]</f>
        <v>239823.75999999998</v>
      </c>
      <c r="O968" s="3">
        <f>sales[[#This Row],[Total Sale]]-sales[[#This Row],[Total Cost]]</f>
        <v>118139.04000000007</v>
      </c>
      <c r="P968" s="19">
        <f>YEAR(sales[[#This Row],[Order Date]])</f>
        <v>2020</v>
      </c>
      <c r="Q968" s="19" t="str">
        <f>TEXT(sales[[#This Row],[Order Date]],"mmm")</f>
        <v>feb</v>
      </c>
      <c r="R968" s="19">
        <f>sales[[#This Row],[Ship Date]]-sales[[#This Row],[Order Date]]</f>
        <v>39</v>
      </c>
    </row>
    <row r="969" spans="1:18" x14ac:dyDescent="0.25">
      <c r="A969" s="8">
        <v>622071492</v>
      </c>
      <c r="B969" t="s">
        <v>1108</v>
      </c>
      <c r="C969" s="1">
        <v>44249</v>
      </c>
      <c r="D969" s="1">
        <v>44289</v>
      </c>
      <c r="E969" t="s">
        <v>1165</v>
      </c>
      <c r="F969" t="s">
        <v>3</v>
      </c>
      <c r="G969" t="str">
        <f>VLOOKUP(sales[[#This Row],[Country]],countryregion[],2,0)</f>
        <v>Australia and Oceania</v>
      </c>
      <c r="H969" t="s">
        <v>21</v>
      </c>
      <c r="I969" t="s">
        <v>1146</v>
      </c>
      <c r="J969">
        <v>3633</v>
      </c>
      <c r="K969" s="3">
        <f>VLOOKUP(sales[[#This Row],[Item Type]],typepricecost[],2,0)</f>
        <v>154.06</v>
      </c>
      <c r="L969" s="3">
        <f>VLOOKUP(sales[[#This Row],[Item Type]],typepricecost[],3,0)</f>
        <v>90.93</v>
      </c>
      <c r="M969" s="3">
        <f>sales[[#This Row],[Units Sold]]*sales[[#This Row],[Unit Price]]</f>
        <v>559699.98</v>
      </c>
      <c r="N969" s="3">
        <f>sales[[#This Row],[Units Sold]]*sales[[#This Row],[Unit Cost]]</f>
        <v>330348.69</v>
      </c>
      <c r="O969" s="3">
        <f>sales[[#This Row],[Total Sale]]-sales[[#This Row],[Total Cost]]</f>
        <v>229351.28999999998</v>
      </c>
      <c r="P969" s="19">
        <f>YEAR(sales[[#This Row],[Order Date]])</f>
        <v>2021</v>
      </c>
      <c r="Q969" s="19" t="str">
        <f>TEXT(sales[[#This Row],[Order Date]],"mmm")</f>
        <v>feb</v>
      </c>
      <c r="R969" s="19">
        <f>sales[[#This Row],[Ship Date]]-sales[[#This Row],[Order Date]]</f>
        <v>40</v>
      </c>
    </row>
    <row r="970" spans="1:18" x14ac:dyDescent="0.25">
      <c r="A970" s="8">
        <v>388976371</v>
      </c>
      <c r="B970" t="s">
        <v>1109</v>
      </c>
      <c r="C970" s="1">
        <v>44185</v>
      </c>
      <c r="D970" s="1">
        <v>44205</v>
      </c>
      <c r="E970" t="s">
        <v>1164</v>
      </c>
      <c r="F970" t="s">
        <v>3</v>
      </c>
      <c r="G970" t="str">
        <f>VLOOKUP(sales[[#This Row],[Country]],countryregion[],2,0)</f>
        <v>Sub-Saharan Africa</v>
      </c>
      <c r="H970" t="s">
        <v>327</v>
      </c>
      <c r="I970" t="s">
        <v>1148</v>
      </c>
      <c r="J970">
        <v>5607</v>
      </c>
      <c r="K970" s="3">
        <f>VLOOKUP(sales[[#This Row],[Item Type]],typepricecost[],2,0)</f>
        <v>437.2</v>
      </c>
      <c r="L970" s="3">
        <f>VLOOKUP(sales[[#This Row],[Item Type]],typepricecost[],3,0)</f>
        <v>263.33</v>
      </c>
      <c r="M970" s="3">
        <f>sales[[#This Row],[Units Sold]]*sales[[#This Row],[Unit Price]]</f>
        <v>2451380.4</v>
      </c>
      <c r="N970" s="3">
        <f>sales[[#This Row],[Units Sold]]*sales[[#This Row],[Unit Cost]]</f>
        <v>1476491.3099999998</v>
      </c>
      <c r="O970" s="3">
        <f>sales[[#This Row],[Total Sale]]-sales[[#This Row],[Total Cost]]</f>
        <v>974889.09000000008</v>
      </c>
      <c r="P970" s="19">
        <f>YEAR(sales[[#This Row],[Order Date]])</f>
        <v>2020</v>
      </c>
      <c r="Q970" s="19" t="str">
        <f>TEXT(sales[[#This Row],[Order Date]],"mmm")</f>
        <v>dic</v>
      </c>
      <c r="R970" s="19">
        <f>sales[[#This Row],[Ship Date]]-sales[[#This Row],[Order Date]]</f>
        <v>20</v>
      </c>
    </row>
    <row r="971" spans="1:18" x14ac:dyDescent="0.25">
      <c r="A971" s="8">
        <v>675713098</v>
      </c>
      <c r="B971" t="s">
        <v>1110</v>
      </c>
      <c r="C971" s="1">
        <v>44535</v>
      </c>
      <c r="D971" s="1">
        <v>44584</v>
      </c>
      <c r="E971" t="s">
        <v>1166</v>
      </c>
      <c r="F971" t="s">
        <v>6</v>
      </c>
      <c r="G971" t="str">
        <f>VLOOKUP(sales[[#This Row],[Country]],countryregion[],2,0)</f>
        <v>Central America and the Caribbean</v>
      </c>
      <c r="H971" t="s">
        <v>37</v>
      </c>
      <c r="I971" t="s">
        <v>1154</v>
      </c>
      <c r="J971">
        <v>7376</v>
      </c>
      <c r="K971" s="3">
        <f>VLOOKUP(sales[[#This Row],[Item Type]],typepricecost[],2,0)</f>
        <v>81.73</v>
      </c>
      <c r="L971" s="3">
        <f>VLOOKUP(sales[[#This Row],[Item Type]],typepricecost[],3,0)</f>
        <v>56.67</v>
      </c>
      <c r="M971" s="3">
        <f>sales[[#This Row],[Units Sold]]*sales[[#This Row],[Unit Price]]</f>
        <v>602840.48</v>
      </c>
      <c r="N971" s="3">
        <f>sales[[#This Row],[Units Sold]]*sales[[#This Row],[Unit Cost]]</f>
        <v>417997.92</v>
      </c>
      <c r="O971" s="3">
        <f>sales[[#This Row],[Total Sale]]-sales[[#This Row],[Total Cost]]</f>
        <v>184842.56</v>
      </c>
      <c r="P971" s="19">
        <f>YEAR(sales[[#This Row],[Order Date]])</f>
        <v>2021</v>
      </c>
      <c r="Q971" s="19" t="str">
        <f>TEXT(sales[[#This Row],[Order Date]],"mmm")</f>
        <v>dic</v>
      </c>
      <c r="R971" s="19">
        <f>sales[[#This Row],[Ship Date]]-sales[[#This Row],[Order Date]]</f>
        <v>49</v>
      </c>
    </row>
    <row r="972" spans="1:18" x14ac:dyDescent="0.25">
      <c r="A972" s="8">
        <v>691705501</v>
      </c>
      <c r="B972" t="s">
        <v>1111</v>
      </c>
      <c r="C972" s="1">
        <v>44733</v>
      </c>
      <c r="D972" s="1">
        <v>44766</v>
      </c>
      <c r="E972" t="s">
        <v>1164</v>
      </c>
      <c r="F972" t="s">
        <v>6</v>
      </c>
      <c r="G972" t="str">
        <f>VLOOKUP(sales[[#This Row],[Country]],countryregion[],2,0)</f>
        <v>Sub-Saharan Africa</v>
      </c>
      <c r="H972" t="s">
        <v>105</v>
      </c>
      <c r="I972" t="s">
        <v>1147</v>
      </c>
      <c r="J972">
        <v>9884</v>
      </c>
      <c r="K972" s="3">
        <f>VLOOKUP(sales[[#This Row],[Item Type]],typepricecost[],2,0)</f>
        <v>9.33</v>
      </c>
      <c r="L972" s="3">
        <f>VLOOKUP(sales[[#This Row],[Item Type]],typepricecost[],3,0)</f>
        <v>6.92</v>
      </c>
      <c r="M972" s="3">
        <f>sales[[#This Row],[Units Sold]]*sales[[#This Row],[Unit Price]]</f>
        <v>92217.72</v>
      </c>
      <c r="N972" s="3">
        <f>sales[[#This Row],[Units Sold]]*sales[[#This Row],[Unit Cost]]</f>
        <v>68397.279999999999</v>
      </c>
      <c r="O972" s="3">
        <f>sales[[#This Row],[Total Sale]]-sales[[#This Row],[Total Cost]]</f>
        <v>23820.440000000002</v>
      </c>
      <c r="P972" s="19">
        <f>YEAR(sales[[#This Row],[Order Date]])</f>
        <v>2022</v>
      </c>
      <c r="Q972" s="19" t="str">
        <f>TEXT(sales[[#This Row],[Order Date]],"mmm")</f>
        <v>jun</v>
      </c>
      <c r="R972" s="19">
        <f>sales[[#This Row],[Ship Date]]-sales[[#This Row],[Order Date]]</f>
        <v>33</v>
      </c>
    </row>
    <row r="973" spans="1:18" x14ac:dyDescent="0.25">
      <c r="A973" s="8">
        <v>166689908</v>
      </c>
      <c r="B973" t="s">
        <v>1112</v>
      </c>
      <c r="C973" s="1">
        <v>44364</v>
      </c>
      <c r="D973" s="1">
        <v>44406</v>
      </c>
      <c r="E973" t="s">
        <v>1164</v>
      </c>
      <c r="F973" t="s">
        <v>6</v>
      </c>
      <c r="G973" t="str">
        <f>VLOOKUP(sales[[#This Row],[Country]],countryregion[],2,0)</f>
        <v>Sub-Saharan Africa</v>
      </c>
      <c r="H973" t="s">
        <v>359</v>
      </c>
      <c r="I973" t="s">
        <v>1148</v>
      </c>
      <c r="J973">
        <v>6103</v>
      </c>
      <c r="K973" s="3">
        <f>VLOOKUP(sales[[#This Row],[Item Type]],typepricecost[],2,0)</f>
        <v>437.2</v>
      </c>
      <c r="L973" s="3">
        <f>VLOOKUP(sales[[#This Row],[Item Type]],typepricecost[],3,0)</f>
        <v>263.33</v>
      </c>
      <c r="M973" s="3">
        <f>sales[[#This Row],[Units Sold]]*sales[[#This Row],[Unit Price]]</f>
        <v>2668231.6</v>
      </c>
      <c r="N973" s="3">
        <f>sales[[#This Row],[Units Sold]]*sales[[#This Row],[Unit Cost]]</f>
        <v>1607102.99</v>
      </c>
      <c r="O973" s="3">
        <f>sales[[#This Row],[Total Sale]]-sales[[#This Row],[Total Cost]]</f>
        <v>1061128.6100000001</v>
      </c>
      <c r="P973" s="19">
        <f>YEAR(sales[[#This Row],[Order Date]])</f>
        <v>2021</v>
      </c>
      <c r="Q973" s="19" t="str">
        <f>TEXT(sales[[#This Row],[Order Date]],"mmm")</f>
        <v>jun</v>
      </c>
      <c r="R973" s="19">
        <f>sales[[#This Row],[Ship Date]]-sales[[#This Row],[Order Date]]</f>
        <v>42</v>
      </c>
    </row>
    <row r="974" spans="1:18" x14ac:dyDescent="0.25">
      <c r="A974" s="8">
        <v>700715148</v>
      </c>
      <c r="B974" t="s">
        <v>1113</v>
      </c>
      <c r="C974" s="1">
        <v>44721</v>
      </c>
      <c r="D974" s="1">
        <v>44756</v>
      </c>
      <c r="E974" t="s">
        <v>1165</v>
      </c>
      <c r="F974" t="s">
        <v>3</v>
      </c>
      <c r="G974" t="str">
        <f>VLOOKUP(sales[[#This Row],[Country]],countryregion[],2,0)</f>
        <v>Sub-Saharan Africa</v>
      </c>
      <c r="H974" t="s">
        <v>29</v>
      </c>
      <c r="I974" t="s">
        <v>1153</v>
      </c>
      <c r="J974">
        <v>6039</v>
      </c>
      <c r="K974" s="3">
        <f>VLOOKUP(sales[[#This Row],[Item Type]],typepricecost[],2,0)</f>
        <v>668.27</v>
      </c>
      <c r="L974" s="3">
        <f>VLOOKUP(sales[[#This Row],[Item Type]],typepricecost[],3,0)</f>
        <v>502.54</v>
      </c>
      <c r="M974" s="3">
        <f>sales[[#This Row],[Units Sold]]*sales[[#This Row],[Unit Price]]</f>
        <v>4035682.53</v>
      </c>
      <c r="N974" s="3">
        <f>sales[[#This Row],[Units Sold]]*sales[[#This Row],[Unit Cost]]</f>
        <v>3034839.06</v>
      </c>
      <c r="O974" s="3">
        <f>sales[[#This Row],[Total Sale]]-sales[[#This Row],[Total Cost]]</f>
        <v>1000843.4699999997</v>
      </c>
      <c r="P974" s="19">
        <f>YEAR(sales[[#This Row],[Order Date]])</f>
        <v>2022</v>
      </c>
      <c r="Q974" s="19" t="str">
        <f>TEXT(sales[[#This Row],[Order Date]],"mmm")</f>
        <v>jun</v>
      </c>
      <c r="R974" s="19">
        <f>sales[[#This Row],[Ship Date]]-sales[[#This Row],[Order Date]]</f>
        <v>35</v>
      </c>
    </row>
    <row r="975" spans="1:18" x14ac:dyDescent="0.25">
      <c r="A975" s="8">
        <v>814142549</v>
      </c>
      <c r="B975" t="s">
        <v>20</v>
      </c>
      <c r="C975" s="1">
        <v>44115</v>
      </c>
      <c r="D975" s="1">
        <v>44149</v>
      </c>
      <c r="E975" t="s">
        <v>1164</v>
      </c>
      <c r="F975" t="s">
        <v>6</v>
      </c>
      <c r="G975" t="str">
        <f>VLOOKUP(sales[[#This Row],[Country]],countryregion[],2,0)</f>
        <v>Central America and the Caribbean</v>
      </c>
      <c r="H975" t="s">
        <v>510</v>
      </c>
      <c r="I975" t="s">
        <v>1151</v>
      </c>
      <c r="J975">
        <v>1727</v>
      </c>
      <c r="K975" s="3">
        <f>VLOOKUP(sales[[#This Row],[Item Type]],typepricecost[],2,0)</f>
        <v>47.45</v>
      </c>
      <c r="L975" s="3">
        <f>VLOOKUP(sales[[#This Row],[Item Type]],typepricecost[],3,0)</f>
        <v>31.79</v>
      </c>
      <c r="M975" s="3">
        <f>sales[[#This Row],[Units Sold]]*sales[[#This Row],[Unit Price]]</f>
        <v>81946.150000000009</v>
      </c>
      <c r="N975" s="3">
        <f>sales[[#This Row],[Units Sold]]*sales[[#This Row],[Unit Cost]]</f>
        <v>54901.33</v>
      </c>
      <c r="O975" s="3">
        <f>sales[[#This Row],[Total Sale]]-sales[[#This Row],[Total Cost]]</f>
        <v>27044.820000000007</v>
      </c>
      <c r="P975" s="19">
        <f>YEAR(sales[[#This Row],[Order Date]])</f>
        <v>2020</v>
      </c>
      <c r="Q975" s="19" t="str">
        <f>TEXT(sales[[#This Row],[Order Date]],"mmm")</f>
        <v>oct</v>
      </c>
      <c r="R975" s="19">
        <f>sales[[#This Row],[Ship Date]]-sales[[#This Row],[Order Date]]</f>
        <v>34</v>
      </c>
    </row>
    <row r="976" spans="1:18" x14ac:dyDescent="0.25">
      <c r="A976" s="8">
        <v>897645938</v>
      </c>
      <c r="B976" t="s">
        <v>1114</v>
      </c>
      <c r="C976" s="1">
        <v>44657</v>
      </c>
      <c r="D976" s="1">
        <v>44704</v>
      </c>
      <c r="E976" t="s">
        <v>1166</v>
      </c>
      <c r="F976" t="s">
        <v>3</v>
      </c>
      <c r="G976" t="str">
        <f>VLOOKUP(sales[[#This Row],[Country]],countryregion[],2,0)</f>
        <v>Australia and Oceania</v>
      </c>
      <c r="H976" t="s">
        <v>86</v>
      </c>
      <c r="I976" t="s">
        <v>2</v>
      </c>
      <c r="J976">
        <v>2236</v>
      </c>
      <c r="K976" s="3">
        <f>VLOOKUP(sales[[#This Row],[Item Type]],typepricecost[],2,0)</f>
        <v>152.58000000000001</v>
      </c>
      <c r="L976" s="3">
        <f>VLOOKUP(sales[[#This Row],[Item Type]],typepricecost[],3,0)</f>
        <v>97.44</v>
      </c>
      <c r="M976" s="3">
        <f>sales[[#This Row],[Units Sold]]*sales[[#This Row],[Unit Price]]</f>
        <v>341168.88</v>
      </c>
      <c r="N976" s="3">
        <f>sales[[#This Row],[Units Sold]]*sales[[#This Row],[Unit Cost]]</f>
        <v>217875.84</v>
      </c>
      <c r="O976" s="3">
        <f>sales[[#This Row],[Total Sale]]-sales[[#This Row],[Total Cost]]</f>
        <v>123293.04000000001</v>
      </c>
      <c r="P976" s="19">
        <f>YEAR(sales[[#This Row],[Order Date]])</f>
        <v>2022</v>
      </c>
      <c r="Q976" s="19" t="str">
        <f>TEXT(sales[[#This Row],[Order Date]],"mmm")</f>
        <v>abr</v>
      </c>
      <c r="R976" s="19">
        <f>sales[[#This Row],[Ship Date]]-sales[[#This Row],[Order Date]]</f>
        <v>47</v>
      </c>
    </row>
    <row r="977" spans="1:18" x14ac:dyDescent="0.25">
      <c r="A977" s="8">
        <v>962211644</v>
      </c>
      <c r="B977" t="s">
        <v>1115</v>
      </c>
      <c r="C977" s="1">
        <v>44429</v>
      </c>
      <c r="D977" s="1">
        <v>44478</v>
      </c>
      <c r="E977" t="s">
        <v>1165</v>
      </c>
      <c r="F977" t="s">
        <v>3</v>
      </c>
      <c r="G977" t="str">
        <f>VLOOKUP(sales[[#This Row],[Country]],countryregion[],2,0)</f>
        <v>Sub-Saharan Africa</v>
      </c>
      <c r="H977" t="s">
        <v>778</v>
      </c>
      <c r="I977" t="s">
        <v>1145</v>
      </c>
      <c r="J977">
        <v>8663</v>
      </c>
      <c r="K977" s="3">
        <f>VLOOKUP(sales[[#This Row],[Item Type]],typepricecost[],2,0)</f>
        <v>651.21</v>
      </c>
      <c r="L977" s="3">
        <f>VLOOKUP(sales[[#This Row],[Item Type]],typepricecost[],3,0)</f>
        <v>524.96</v>
      </c>
      <c r="M977" s="3">
        <f>sales[[#This Row],[Units Sold]]*sales[[#This Row],[Unit Price]]</f>
        <v>5641432.2300000004</v>
      </c>
      <c r="N977" s="3">
        <f>sales[[#This Row],[Units Sold]]*sales[[#This Row],[Unit Cost]]</f>
        <v>4547728.4800000004</v>
      </c>
      <c r="O977" s="3">
        <f>sales[[#This Row],[Total Sale]]-sales[[#This Row],[Total Cost]]</f>
        <v>1093703.75</v>
      </c>
      <c r="P977" s="19">
        <f>YEAR(sales[[#This Row],[Order Date]])</f>
        <v>2021</v>
      </c>
      <c r="Q977" s="19" t="str">
        <f>TEXT(sales[[#This Row],[Order Date]],"mmm")</f>
        <v>ago</v>
      </c>
      <c r="R977" s="19">
        <f>sales[[#This Row],[Ship Date]]-sales[[#This Row],[Order Date]]</f>
        <v>49</v>
      </c>
    </row>
    <row r="978" spans="1:18" x14ac:dyDescent="0.25">
      <c r="A978" s="8">
        <v>189138495</v>
      </c>
      <c r="B978" t="s">
        <v>1116</v>
      </c>
      <c r="C978" s="1">
        <v>44269</v>
      </c>
      <c r="D978" s="1">
        <v>44269</v>
      </c>
      <c r="E978" t="s">
        <v>1163</v>
      </c>
      <c r="F978" t="s">
        <v>3</v>
      </c>
      <c r="G978" t="str">
        <f>VLOOKUP(sales[[#This Row],[Country]],countryregion[],2,0)</f>
        <v>Asia</v>
      </c>
      <c r="H978" t="s">
        <v>694</v>
      </c>
      <c r="I978" t="s">
        <v>1153</v>
      </c>
      <c r="J978">
        <v>9139</v>
      </c>
      <c r="K978" s="3">
        <f>VLOOKUP(sales[[#This Row],[Item Type]],typepricecost[],2,0)</f>
        <v>668.27</v>
      </c>
      <c r="L978" s="3">
        <f>VLOOKUP(sales[[#This Row],[Item Type]],typepricecost[],3,0)</f>
        <v>502.54</v>
      </c>
      <c r="M978" s="3">
        <f>sales[[#This Row],[Units Sold]]*sales[[#This Row],[Unit Price]]</f>
        <v>6107319.5300000003</v>
      </c>
      <c r="N978" s="3">
        <f>sales[[#This Row],[Units Sold]]*sales[[#This Row],[Unit Cost]]</f>
        <v>4592713.0600000005</v>
      </c>
      <c r="O978" s="3">
        <f>sales[[#This Row],[Total Sale]]-sales[[#This Row],[Total Cost]]</f>
        <v>1514606.4699999997</v>
      </c>
      <c r="P978" s="19">
        <f>YEAR(sales[[#This Row],[Order Date]])</f>
        <v>2021</v>
      </c>
      <c r="Q978" s="19" t="str">
        <f>TEXT(sales[[#This Row],[Order Date]],"mmm")</f>
        <v>mar</v>
      </c>
      <c r="R978" s="19">
        <f>sales[[#This Row],[Ship Date]]-sales[[#This Row],[Order Date]]</f>
        <v>0</v>
      </c>
    </row>
    <row r="979" spans="1:18" x14ac:dyDescent="0.25">
      <c r="A979" s="8">
        <v>980037820</v>
      </c>
      <c r="B979" t="s">
        <v>1117</v>
      </c>
      <c r="C979" s="1">
        <v>44119</v>
      </c>
      <c r="D979" s="1">
        <v>44145</v>
      </c>
      <c r="E979" t="s">
        <v>1163</v>
      </c>
      <c r="F979" t="s">
        <v>6</v>
      </c>
      <c r="G979" t="str">
        <f>VLOOKUP(sales[[#This Row],[Country]],countryregion[],2,0)</f>
        <v>Asia</v>
      </c>
      <c r="H979" t="s">
        <v>97</v>
      </c>
      <c r="I979" t="s">
        <v>1147</v>
      </c>
      <c r="J979">
        <v>3824</v>
      </c>
      <c r="K979" s="3">
        <f>VLOOKUP(sales[[#This Row],[Item Type]],typepricecost[],2,0)</f>
        <v>9.33</v>
      </c>
      <c r="L979" s="3">
        <f>VLOOKUP(sales[[#This Row],[Item Type]],typepricecost[],3,0)</f>
        <v>6.92</v>
      </c>
      <c r="M979" s="3">
        <f>sales[[#This Row],[Units Sold]]*sales[[#This Row],[Unit Price]]</f>
        <v>35677.919999999998</v>
      </c>
      <c r="N979" s="3">
        <f>sales[[#This Row],[Units Sold]]*sales[[#This Row],[Unit Cost]]</f>
        <v>26462.079999999998</v>
      </c>
      <c r="O979" s="3">
        <f>sales[[#This Row],[Total Sale]]-sales[[#This Row],[Total Cost]]</f>
        <v>9215.84</v>
      </c>
      <c r="P979" s="19">
        <f>YEAR(sales[[#This Row],[Order Date]])</f>
        <v>2020</v>
      </c>
      <c r="Q979" s="19" t="str">
        <f>TEXT(sales[[#This Row],[Order Date]],"mmm")</f>
        <v>oct</v>
      </c>
      <c r="R979" s="19">
        <f>sales[[#This Row],[Ship Date]]-sales[[#This Row],[Order Date]]</f>
        <v>26</v>
      </c>
    </row>
    <row r="980" spans="1:18" x14ac:dyDescent="0.25">
      <c r="A980" s="8">
        <v>406833446</v>
      </c>
      <c r="B980" t="s">
        <v>1118</v>
      </c>
      <c r="C980" s="1">
        <v>44589</v>
      </c>
      <c r="D980" s="1">
        <v>44629</v>
      </c>
      <c r="E980" t="s">
        <v>1165</v>
      </c>
      <c r="F980" t="s">
        <v>6</v>
      </c>
      <c r="G980" t="str">
        <f>VLOOKUP(sales[[#This Row],[Country]],countryregion[],2,0)</f>
        <v>Asia</v>
      </c>
      <c r="H980" t="s">
        <v>50</v>
      </c>
      <c r="I980" t="s">
        <v>1150</v>
      </c>
      <c r="J980">
        <v>9912</v>
      </c>
      <c r="K980" s="3">
        <f>VLOOKUP(sales[[#This Row],[Item Type]],typepricecost[],2,0)</f>
        <v>255.28</v>
      </c>
      <c r="L980" s="3">
        <f>VLOOKUP(sales[[#This Row],[Item Type]],typepricecost[],3,0)</f>
        <v>159.41999999999999</v>
      </c>
      <c r="M980" s="3">
        <f>sales[[#This Row],[Units Sold]]*sales[[#This Row],[Unit Price]]</f>
        <v>2530335.36</v>
      </c>
      <c r="N980" s="3">
        <f>sales[[#This Row],[Units Sold]]*sales[[#This Row],[Unit Cost]]</f>
        <v>1580171.0399999998</v>
      </c>
      <c r="O980" s="3">
        <f>sales[[#This Row],[Total Sale]]-sales[[#This Row],[Total Cost]]</f>
        <v>950164.32000000007</v>
      </c>
      <c r="P980" s="19">
        <f>YEAR(sales[[#This Row],[Order Date]])</f>
        <v>2022</v>
      </c>
      <c r="Q980" s="19" t="str">
        <f>TEXT(sales[[#This Row],[Order Date]],"mmm")</f>
        <v>ene</v>
      </c>
      <c r="R980" s="19">
        <f>sales[[#This Row],[Ship Date]]-sales[[#This Row],[Order Date]]</f>
        <v>40</v>
      </c>
    </row>
    <row r="981" spans="1:18" x14ac:dyDescent="0.25">
      <c r="A981" s="8">
        <v>561761701</v>
      </c>
      <c r="B981" t="s">
        <v>1119</v>
      </c>
      <c r="C981" s="1">
        <v>44348</v>
      </c>
      <c r="D981" s="1">
        <v>44365</v>
      </c>
      <c r="E981" t="s">
        <v>1163</v>
      </c>
      <c r="F981" t="s">
        <v>3</v>
      </c>
      <c r="G981" t="str">
        <f>VLOOKUP(sales[[#This Row],[Country]],countryregion[],2,0)</f>
        <v>Europe</v>
      </c>
      <c r="H981" t="s">
        <v>361</v>
      </c>
      <c r="I981" t="s">
        <v>1155</v>
      </c>
      <c r="J981">
        <v>6626</v>
      </c>
      <c r="K981" s="3">
        <f>VLOOKUP(sales[[#This Row],[Item Type]],typepricecost[],2,0)</f>
        <v>421.89</v>
      </c>
      <c r="L981" s="3">
        <f>VLOOKUP(sales[[#This Row],[Item Type]],typepricecost[],3,0)</f>
        <v>364.69</v>
      </c>
      <c r="M981" s="3">
        <f>sales[[#This Row],[Units Sold]]*sales[[#This Row],[Unit Price]]</f>
        <v>2795443.14</v>
      </c>
      <c r="N981" s="3">
        <f>sales[[#This Row],[Units Sold]]*sales[[#This Row],[Unit Cost]]</f>
        <v>2416435.94</v>
      </c>
      <c r="O981" s="3">
        <f>sales[[#This Row],[Total Sale]]-sales[[#This Row],[Total Cost]]</f>
        <v>379007.20000000019</v>
      </c>
      <c r="P981" s="19">
        <f>YEAR(sales[[#This Row],[Order Date]])</f>
        <v>2021</v>
      </c>
      <c r="Q981" s="19" t="str">
        <f>TEXT(sales[[#This Row],[Order Date]],"mmm")</f>
        <v>jun</v>
      </c>
      <c r="R981" s="19">
        <f>sales[[#This Row],[Ship Date]]-sales[[#This Row],[Order Date]]</f>
        <v>17</v>
      </c>
    </row>
    <row r="982" spans="1:18" x14ac:dyDescent="0.25">
      <c r="A982" s="8">
        <v>907371413</v>
      </c>
      <c r="B982" t="s">
        <v>1120</v>
      </c>
      <c r="C982" s="1">
        <v>44822</v>
      </c>
      <c r="D982" s="1">
        <v>44845</v>
      </c>
      <c r="E982" t="s">
        <v>1166</v>
      </c>
      <c r="F982" t="s">
        <v>3</v>
      </c>
      <c r="G982" t="str">
        <f>VLOOKUP(sales[[#This Row],[Country]],countryregion[],2,0)</f>
        <v>Australia and Oceania</v>
      </c>
      <c r="H982" t="s">
        <v>167</v>
      </c>
      <c r="I982" t="s">
        <v>1146</v>
      </c>
      <c r="J982">
        <v>220</v>
      </c>
      <c r="K982" s="3">
        <f>VLOOKUP(sales[[#This Row],[Item Type]],typepricecost[],2,0)</f>
        <v>154.06</v>
      </c>
      <c r="L982" s="3">
        <f>VLOOKUP(sales[[#This Row],[Item Type]],typepricecost[],3,0)</f>
        <v>90.93</v>
      </c>
      <c r="M982" s="3">
        <f>sales[[#This Row],[Units Sold]]*sales[[#This Row],[Unit Price]]</f>
        <v>33893.199999999997</v>
      </c>
      <c r="N982" s="3">
        <f>sales[[#This Row],[Units Sold]]*sales[[#This Row],[Unit Cost]]</f>
        <v>20004.600000000002</v>
      </c>
      <c r="O982" s="3">
        <f>sales[[#This Row],[Total Sale]]-sales[[#This Row],[Total Cost]]</f>
        <v>13888.599999999995</v>
      </c>
      <c r="P982" s="19">
        <f>YEAR(sales[[#This Row],[Order Date]])</f>
        <v>2022</v>
      </c>
      <c r="Q982" s="19" t="str">
        <f>TEXT(sales[[#This Row],[Order Date]],"mmm")</f>
        <v>sep</v>
      </c>
      <c r="R982" s="19">
        <f>sales[[#This Row],[Ship Date]]-sales[[#This Row],[Order Date]]</f>
        <v>23</v>
      </c>
    </row>
    <row r="983" spans="1:18" x14ac:dyDescent="0.25">
      <c r="A983" s="8">
        <v>526523911</v>
      </c>
      <c r="B983" t="s">
        <v>1121</v>
      </c>
      <c r="C983" s="1">
        <v>44450</v>
      </c>
      <c r="D983" s="1">
        <v>44485</v>
      </c>
      <c r="E983" t="s">
        <v>1164</v>
      </c>
      <c r="F983" t="s">
        <v>6</v>
      </c>
      <c r="G983" t="str">
        <f>VLOOKUP(sales[[#This Row],[Country]],countryregion[],2,0)</f>
        <v>Europe</v>
      </c>
      <c r="H983" t="s">
        <v>110</v>
      </c>
      <c r="I983" t="s">
        <v>1151</v>
      </c>
      <c r="J983">
        <v>8981</v>
      </c>
      <c r="K983" s="3">
        <f>VLOOKUP(sales[[#This Row],[Item Type]],typepricecost[],2,0)</f>
        <v>47.45</v>
      </c>
      <c r="L983" s="3">
        <f>VLOOKUP(sales[[#This Row],[Item Type]],typepricecost[],3,0)</f>
        <v>31.79</v>
      </c>
      <c r="M983" s="3">
        <f>sales[[#This Row],[Units Sold]]*sales[[#This Row],[Unit Price]]</f>
        <v>426148.45</v>
      </c>
      <c r="N983" s="3">
        <f>sales[[#This Row],[Units Sold]]*sales[[#This Row],[Unit Cost]]</f>
        <v>285505.99</v>
      </c>
      <c r="O983" s="3">
        <f>sales[[#This Row],[Total Sale]]-sales[[#This Row],[Total Cost]]</f>
        <v>140642.46000000002</v>
      </c>
      <c r="P983" s="19">
        <f>YEAR(sales[[#This Row],[Order Date]])</f>
        <v>2021</v>
      </c>
      <c r="Q983" s="19" t="str">
        <f>TEXT(sales[[#This Row],[Order Date]],"mmm")</f>
        <v>sep</v>
      </c>
      <c r="R983" s="19">
        <f>sales[[#This Row],[Ship Date]]-sales[[#This Row],[Order Date]]</f>
        <v>35</v>
      </c>
    </row>
    <row r="984" spans="1:18" x14ac:dyDescent="0.25">
      <c r="A984" s="8">
        <v>372393023</v>
      </c>
      <c r="B984" t="s">
        <v>1122</v>
      </c>
      <c r="C984" s="1">
        <v>44432</v>
      </c>
      <c r="D984" s="1">
        <v>44451</v>
      </c>
      <c r="E984" t="s">
        <v>1165</v>
      </c>
      <c r="F984" t="s">
        <v>6</v>
      </c>
      <c r="G984" t="str">
        <f>VLOOKUP(sales[[#This Row],[Country]],countryregion[],2,0)</f>
        <v>Europe</v>
      </c>
      <c r="H984" t="s">
        <v>173</v>
      </c>
      <c r="I984" t="s">
        <v>1151</v>
      </c>
      <c r="J984">
        <v>8226</v>
      </c>
      <c r="K984" s="3">
        <f>VLOOKUP(sales[[#This Row],[Item Type]],typepricecost[],2,0)</f>
        <v>47.45</v>
      </c>
      <c r="L984" s="3">
        <f>VLOOKUP(sales[[#This Row],[Item Type]],typepricecost[],3,0)</f>
        <v>31.79</v>
      </c>
      <c r="M984" s="3">
        <f>sales[[#This Row],[Units Sold]]*sales[[#This Row],[Unit Price]]</f>
        <v>390323.7</v>
      </c>
      <c r="N984" s="3">
        <f>sales[[#This Row],[Units Sold]]*sales[[#This Row],[Unit Cost]]</f>
        <v>261504.53999999998</v>
      </c>
      <c r="O984" s="3">
        <f>sales[[#This Row],[Total Sale]]-sales[[#This Row],[Total Cost]]</f>
        <v>128819.16000000003</v>
      </c>
      <c r="P984" s="19">
        <f>YEAR(sales[[#This Row],[Order Date]])</f>
        <v>2021</v>
      </c>
      <c r="Q984" s="19" t="str">
        <f>TEXT(sales[[#This Row],[Order Date]],"mmm")</f>
        <v>ago</v>
      </c>
      <c r="R984" s="19">
        <f>sales[[#This Row],[Ship Date]]-sales[[#This Row],[Order Date]]</f>
        <v>19</v>
      </c>
    </row>
    <row r="985" spans="1:18" x14ac:dyDescent="0.25">
      <c r="A985" s="8">
        <v>118465077</v>
      </c>
      <c r="B985" t="s">
        <v>630</v>
      </c>
      <c r="C985" s="1">
        <v>44023</v>
      </c>
      <c r="D985" s="1">
        <v>44028</v>
      </c>
      <c r="E985" t="s">
        <v>1164</v>
      </c>
      <c r="F985" t="s">
        <v>3</v>
      </c>
      <c r="G985" t="str">
        <f>VLOOKUP(sales[[#This Row],[Country]],countryregion[],2,0)</f>
        <v>Middle East and North Africa</v>
      </c>
      <c r="H985" t="s">
        <v>265</v>
      </c>
      <c r="I985" t="s">
        <v>1145</v>
      </c>
      <c r="J985">
        <v>5304</v>
      </c>
      <c r="K985" s="3">
        <f>VLOOKUP(sales[[#This Row],[Item Type]],typepricecost[],2,0)</f>
        <v>651.21</v>
      </c>
      <c r="L985" s="3">
        <f>VLOOKUP(sales[[#This Row],[Item Type]],typepricecost[],3,0)</f>
        <v>524.96</v>
      </c>
      <c r="M985" s="3">
        <f>sales[[#This Row],[Units Sold]]*sales[[#This Row],[Unit Price]]</f>
        <v>3454017.8400000003</v>
      </c>
      <c r="N985" s="3">
        <f>sales[[#This Row],[Units Sold]]*sales[[#This Row],[Unit Cost]]</f>
        <v>2784387.8400000003</v>
      </c>
      <c r="O985" s="3">
        <f>sales[[#This Row],[Total Sale]]-sales[[#This Row],[Total Cost]]</f>
        <v>669630</v>
      </c>
      <c r="P985" s="19">
        <f>YEAR(sales[[#This Row],[Order Date]])</f>
        <v>2020</v>
      </c>
      <c r="Q985" s="19" t="str">
        <f>TEXT(sales[[#This Row],[Order Date]],"mmm")</f>
        <v>jul</v>
      </c>
      <c r="R985" s="19">
        <f>sales[[#This Row],[Ship Date]]-sales[[#This Row],[Order Date]]</f>
        <v>5</v>
      </c>
    </row>
    <row r="986" spans="1:18" x14ac:dyDescent="0.25">
      <c r="A986" s="8">
        <v>408538901</v>
      </c>
      <c r="B986" t="s">
        <v>1123</v>
      </c>
      <c r="C986" s="1">
        <v>44191</v>
      </c>
      <c r="D986" s="1">
        <v>44201</v>
      </c>
      <c r="E986" t="s">
        <v>1166</v>
      </c>
      <c r="F986" t="s">
        <v>3</v>
      </c>
      <c r="G986" t="str">
        <f>VLOOKUP(sales[[#This Row],[Country]],countryregion[],2,0)</f>
        <v>Australia and Oceania</v>
      </c>
      <c r="H986" t="s">
        <v>21</v>
      </c>
      <c r="I986" t="s">
        <v>2</v>
      </c>
      <c r="J986">
        <v>4594</v>
      </c>
      <c r="K986" s="3">
        <f>VLOOKUP(sales[[#This Row],[Item Type]],typepricecost[],2,0)</f>
        <v>152.58000000000001</v>
      </c>
      <c r="L986" s="3">
        <f>VLOOKUP(sales[[#This Row],[Item Type]],typepricecost[],3,0)</f>
        <v>97.44</v>
      </c>
      <c r="M986" s="3">
        <f>sales[[#This Row],[Units Sold]]*sales[[#This Row],[Unit Price]]</f>
        <v>700952.52</v>
      </c>
      <c r="N986" s="3">
        <f>sales[[#This Row],[Units Sold]]*sales[[#This Row],[Unit Cost]]</f>
        <v>447639.36</v>
      </c>
      <c r="O986" s="3">
        <f>sales[[#This Row],[Total Sale]]-sales[[#This Row],[Total Cost]]</f>
        <v>253313.16000000003</v>
      </c>
      <c r="P986" s="19">
        <f>YEAR(sales[[#This Row],[Order Date]])</f>
        <v>2020</v>
      </c>
      <c r="Q986" s="19" t="str">
        <f>TEXT(sales[[#This Row],[Order Date]],"mmm")</f>
        <v>dic</v>
      </c>
      <c r="R986" s="19">
        <f>sales[[#This Row],[Ship Date]]-sales[[#This Row],[Order Date]]</f>
        <v>10</v>
      </c>
    </row>
    <row r="987" spans="1:18" x14ac:dyDescent="0.25">
      <c r="A987" s="8">
        <v>606725823</v>
      </c>
      <c r="B987" t="s">
        <v>1124</v>
      </c>
      <c r="C987" s="1">
        <v>43966</v>
      </c>
      <c r="D987" s="1">
        <v>43982</v>
      </c>
      <c r="E987" t="s">
        <v>1163</v>
      </c>
      <c r="F987" t="s">
        <v>6</v>
      </c>
      <c r="G987" t="str">
        <f>VLOOKUP(sales[[#This Row],[Country]],countryregion[],2,0)</f>
        <v>Sub-Saharan Africa</v>
      </c>
      <c r="H987" t="s">
        <v>57</v>
      </c>
      <c r="I987" t="s">
        <v>1148</v>
      </c>
      <c r="J987">
        <v>2509</v>
      </c>
      <c r="K987" s="3">
        <f>VLOOKUP(sales[[#This Row],[Item Type]],typepricecost[],2,0)</f>
        <v>437.2</v>
      </c>
      <c r="L987" s="3">
        <f>VLOOKUP(sales[[#This Row],[Item Type]],typepricecost[],3,0)</f>
        <v>263.33</v>
      </c>
      <c r="M987" s="3">
        <f>sales[[#This Row],[Units Sold]]*sales[[#This Row],[Unit Price]]</f>
        <v>1096934.8</v>
      </c>
      <c r="N987" s="3">
        <f>sales[[#This Row],[Units Sold]]*sales[[#This Row],[Unit Cost]]</f>
        <v>660694.97</v>
      </c>
      <c r="O987" s="3">
        <f>sales[[#This Row],[Total Sale]]-sales[[#This Row],[Total Cost]]</f>
        <v>436239.83000000007</v>
      </c>
      <c r="P987" s="19">
        <f>YEAR(sales[[#This Row],[Order Date]])</f>
        <v>2020</v>
      </c>
      <c r="Q987" s="19" t="str">
        <f>TEXT(sales[[#This Row],[Order Date]],"mmm")</f>
        <v>may</v>
      </c>
      <c r="R987" s="19">
        <f>sales[[#This Row],[Ship Date]]-sales[[#This Row],[Order Date]]</f>
        <v>16</v>
      </c>
    </row>
    <row r="988" spans="1:18" x14ac:dyDescent="0.25">
      <c r="A988" s="8">
        <v>147449672</v>
      </c>
      <c r="B988" t="s">
        <v>1125</v>
      </c>
      <c r="C988" s="1">
        <v>44087</v>
      </c>
      <c r="D988" s="1">
        <v>44130</v>
      </c>
      <c r="E988" t="s">
        <v>1166</v>
      </c>
      <c r="F988" t="s">
        <v>3</v>
      </c>
      <c r="G988" t="str">
        <f>VLOOKUP(sales[[#This Row],[Country]],countryregion[],2,0)</f>
        <v>Europe</v>
      </c>
      <c r="H988" t="s">
        <v>112</v>
      </c>
      <c r="I988" t="s">
        <v>1152</v>
      </c>
      <c r="J988">
        <v>2489</v>
      </c>
      <c r="K988" s="3">
        <f>VLOOKUP(sales[[#This Row],[Item Type]],typepricecost[],2,0)</f>
        <v>109.28</v>
      </c>
      <c r="L988" s="3">
        <f>VLOOKUP(sales[[#This Row],[Item Type]],typepricecost[],3,0)</f>
        <v>35.840000000000003</v>
      </c>
      <c r="M988" s="3">
        <f>sales[[#This Row],[Units Sold]]*sales[[#This Row],[Unit Price]]</f>
        <v>271997.92</v>
      </c>
      <c r="N988" s="3">
        <f>sales[[#This Row],[Units Sold]]*sales[[#This Row],[Unit Cost]]</f>
        <v>89205.760000000009</v>
      </c>
      <c r="O988" s="3">
        <f>sales[[#This Row],[Total Sale]]-sales[[#This Row],[Total Cost]]</f>
        <v>182792.15999999997</v>
      </c>
      <c r="P988" s="19">
        <f>YEAR(sales[[#This Row],[Order Date]])</f>
        <v>2020</v>
      </c>
      <c r="Q988" s="19" t="str">
        <f>TEXT(sales[[#This Row],[Order Date]],"mmm")</f>
        <v>sep</v>
      </c>
      <c r="R988" s="19">
        <f>sales[[#This Row],[Ship Date]]-sales[[#This Row],[Order Date]]</f>
        <v>43</v>
      </c>
    </row>
    <row r="989" spans="1:18" x14ac:dyDescent="0.25">
      <c r="A989" s="8">
        <v>785446774</v>
      </c>
      <c r="B989" t="s">
        <v>1126</v>
      </c>
      <c r="C989" s="1">
        <v>44399</v>
      </c>
      <c r="D989" s="1">
        <v>44419</v>
      </c>
      <c r="E989" t="s">
        <v>1164</v>
      </c>
      <c r="F989" t="s">
        <v>6</v>
      </c>
      <c r="G989" t="str">
        <f>VLOOKUP(sales[[#This Row],[Country]],countryregion[],2,0)</f>
        <v>Europe</v>
      </c>
      <c r="H989" t="s">
        <v>132</v>
      </c>
      <c r="I989" t="s">
        <v>1155</v>
      </c>
      <c r="J989">
        <v>10</v>
      </c>
      <c r="K989" s="3">
        <f>VLOOKUP(sales[[#This Row],[Item Type]],typepricecost[],2,0)</f>
        <v>421.89</v>
      </c>
      <c r="L989" s="3">
        <f>VLOOKUP(sales[[#This Row],[Item Type]],typepricecost[],3,0)</f>
        <v>364.69</v>
      </c>
      <c r="M989" s="3">
        <f>sales[[#This Row],[Units Sold]]*sales[[#This Row],[Unit Price]]</f>
        <v>4218.8999999999996</v>
      </c>
      <c r="N989" s="3">
        <f>sales[[#This Row],[Units Sold]]*sales[[#This Row],[Unit Cost]]</f>
        <v>3646.9</v>
      </c>
      <c r="O989" s="3">
        <f>sales[[#This Row],[Total Sale]]-sales[[#This Row],[Total Cost]]</f>
        <v>571.99999999999955</v>
      </c>
      <c r="P989" s="19">
        <f>YEAR(sales[[#This Row],[Order Date]])</f>
        <v>2021</v>
      </c>
      <c r="Q989" s="19" t="str">
        <f>TEXT(sales[[#This Row],[Order Date]],"mmm")</f>
        <v>jul</v>
      </c>
      <c r="R989" s="19">
        <f>sales[[#This Row],[Ship Date]]-sales[[#This Row],[Order Date]]</f>
        <v>20</v>
      </c>
    </row>
    <row r="990" spans="1:18" x14ac:dyDescent="0.25">
      <c r="A990" s="8">
        <v>745765960</v>
      </c>
      <c r="B990" t="s">
        <v>1127</v>
      </c>
      <c r="C990" s="1">
        <v>44369</v>
      </c>
      <c r="D990" s="1">
        <v>44391</v>
      </c>
      <c r="E990" t="s">
        <v>1163</v>
      </c>
      <c r="F990" t="s">
        <v>3</v>
      </c>
      <c r="G990" t="str">
        <f>VLOOKUP(sales[[#This Row],[Country]],countryregion[],2,0)</f>
        <v>Europe</v>
      </c>
      <c r="H990" t="s">
        <v>147</v>
      </c>
      <c r="I990" t="s">
        <v>1146</v>
      </c>
      <c r="J990">
        <v>7575</v>
      </c>
      <c r="K990" s="3">
        <f>VLOOKUP(sales[[#This Row],[Item Type]],typepricecost[],2,0)</f>
        <v>154.06</v>
      </c>
      <c r="L990" s="3">
        <f>VLOOKUP(sales[[#This Row],[Item Type]],typepricecost[],3,0)</f>
        <v>90.93</v>
      </c>
      <c r="M990" s="3">
        <f>sales[[#This Row],[Units Sold]]*sales[[#This Row],[Unit Price]]</f>
        <v>1167004.5</v>
      </c>
      <c r="N990" s="3">
        <f>sales[[#This Row],[Units Sold]]*sales[[#This Row],[Unit Cost]]</f>
        <v>688794.75</v>
      </c>
      <c r="O990" s="3">
        <f>sales[[#This Row],[Total Sale]]-sales[[#This Row],[Total Cost]]</f>
        <v>478209.75</v>
      </c>
      <c r="P990" s="19">
        <f>YEAR(sales[[#This Row],[Order Date]])</f>
        <v>2021</v>
      </c>
      <c r="Q990" s="19" t="str">
        <f>TEXT(sales[[#This Row],[Order Date]],"mmm")</f>
        <v>jun</v>
      </c>
      <c r="R990" s="19">
        <f>sales[[#This Row],[Ship Date]]-sales[[#This Row],[Order Date]]</f>
        <v>22</v>
      </c>
    </row>
    <row r="991" spans="1:18" x14ac:dyDescent="0.25">
      <c r="A991" s="8">
        <v>573768556</v>
      </c>
      <c r="B991" t="s">
        <v>1128</v>
      </c>
      <c r="C991" s="1">
        <v>44656</v>
      </c>
      <c r="D991" s="1">
        <v>44686</v>
      </c>
      <c r="E991" t="s">
        <v>1166</v>
      </c>
      <c r="F991" t="s">
        <v>6</v>
      </c>
      <c r="G991" t="str">
        <f>VLOOKUP(sales[[#This Row],[Country]],countryregion[],2,0)</f>
        <v>Asia</v>
      </c>
      <c r="H991" t="s">
        <v>77</v>
      </c>
      <c r="I991" t="s">
        <v>1148</v>
      </c>
      <c r="J991">
        <v>9721</v>
      </c>
      <c r="K991" s="3">
        <f>VLOOKUP(sales[[#This Row],[Item Type]],typepricecost[],2,0)</f>
        <v>437.2</v>
      </c>
      <c r="L991" s="3">
        <f>VLOOKUP(sales[[#This Row],[Item Type]],typepricecost[],3,0)</f>
        <v>263.33</v>
      </c>
      <c r="M991" s="3">
        <f>sales[[#This Row],[Units Sold]]*sales[[#This Row],[Unit Price]]</f>
        <v>4250021.2</v>
      </c>
      <c r="N991" s="3">
        <f>sales[[#This Row],[Units Sold]]*sales[[#This Row],[Unit Cost]]</f>
        <v>2559830.9299999997</v>
      </c>
      <c r="O991" s="3">
        <f>sales[[#This Row],[Total Sale]]-sales[[#This Row],[Total Cost]]</f>
        <v>1690190.2700000005</v>
      </c>
      <c r="P991" s="19">
        <f>YEAR(sales[[#This Row],[Order Date]])</f>
        <v>2022</v>
      </c>
      <c r="Q991" s="19" t="str">
        <f>TEXT(sales[[#This Row],[Order Date]],"mmm")</f>
        <v>abr</v>
      </c>
      <c r="R991" s="19">
        <f>sales[[#This Row],[Ship Date]]-sales[[#This Row],[Order Date]]</f>
        <v>30</v>
      </c>
    </row>
    <row r="992" spans="1:18" x14ac:dyDescent="0.25">
      <c r="A992" s="8">
        <v>885128390</v>
      </c>
      <c r="B992" t="s">
        <v>1129</v>
      </c>
      <c r="C992" s="1">
        <v>44502</v>
      </c>
      <c r="D992" s="1">
        <v>44520</v>
      </c>
      <c r="E992" t="s">
        <v>1163</v>
      </c>
      <c r="F992" t="s">
        <v>3</v>
      </c>
      <c r="G992" t="str">
        <f>VLOOKUP(sales[[#This Row],[Country]],countryregion[],2,0)</f>
        <v>Sub-Saharan Africa</v>
      </c>
      <c r="H992" t="s">
        <v>46</v>
      </c>
      <c r="I992" t="s">
        <v>2</v>
      </c>
      <c r="J992">
        <v>8015</v>
      </c>
      <c r="K992" s="3">
        <f>VLOOKUP(sales[[#This Row],[Item Type]],typepricecost[],2,0)</f>
        <v>152.58000000000001</v>
      </c>
      <c r="L992" s="3">
        <f>VLOOKUP(sales[[#This Row],[Item Type]],typepricecost[],3,0)</f>
        <v>97.44</v>
      </c>
      <c r="M992" s="3">
        <f>sales[[#This Row],[Units Sold]]*sales[[#This Row],[Unit Price]]</f>
        <v>1222928.7000000002</v>
      </c>
      <c r="N992" s="3">
        <f>sales[[#This Row],[Units Sold]]*sales[[#This Row],[Unit Cost]]</f>
        <v>780981.6</v>
      </c>
      <c r="O992" s="3">
        <f>sales[[#This Row],[Total Sale]]-sales[[#This Row],[Total Cost]]</f>
        <v>441947.10000000021</v>
      </c>
      <c r="P992" s="19">
        <f>YEAR(sales[[#This Row],[Order Date]])</f>
        <v>2021</v>
      </c>
      <c r="Q992" s="19" t="str">
        <f>TEXT(sales[[#This Row],[Order Date]],"mmm")</f>
        <v>nov</v>
      </c>
      <c r="R992" s="19">
        <f>sales[[#This Row],[Ship Date]]-sales[[#This Row],[Order Date]]</f>
        <v>18</v>
      </c>
    </row>
    <row r="993" spans="1:18" x14ac:dyDescent="0.25">
      <c r="A993" s="8">
        <v>115831792</v>
      </c>
      <c r="B993" t="s">
        <v>1130</v>
      </c>
      <c r="C993" s="1">
        <v>44335</v>
      </c>
      <c r="D993" s="1">
        <v>44356</v>
      </c>
      <c r="E993" t="s">
        <v>1163</v>
      </c>
      <c r="F993" t="s">
        <v>6</v>
      </c>
      <c r="G993" t="str">
        <f>VLOOKUP(sales[[#This Row],[Country]],countryregion[],2,0)</f>
        <v>Europe</v>
      </c>
      <c r="H993" t="s">
        <v>59</v>
      </c>
      <c r="I993" t="s">
        <v>1151</v>
      </c>
      <c r="J993">
        <v>6056</v>
      </c>
      <c r="K993" s="3">
        <f>VLOOKUP(sales[[#This Row],[Item Type]],typepricecost[],2,0)</f>
        <v>47.45</v>
      </c>
      <c r="L993" s="3">
        <f>VLOOKUP(sales[[#This Row],[Item Type]],typepricecost[],3,0)</f>
        <v>31.79</v>
      </c>
      <c r="M993" s="3">
        <f>sales[[#This Row],[Units Sold]]*sales[[#This Row],[Unit Price]]</f>
        <v>287357.2</v>
      </c>
      <c r="N993" s="3">
        <f>sales[[#This Row],[Units Sold]]*sales[[#This Row],[Unit Cost]]</f>
        <v>192520.24</v>
      </c>
      <c r="O993" s="3">
        <f>sales[[#This Row],[Total Sale]]-sales[[#This Row],[Total Cost]]</f>
        <v>94836.960000000021</v>
      </c>
      <c r="P993" s="19">
        <f>YEAR(sales[[#This Row],[Order Date]])</f>
        <v>2021</v>
      </c>
      <c r="Q993" s="19" t="str">
        <f>TEXT(sales[[#This Row],[Order Date]],"mmm")</f>
        <v>may</v>
      </c>
      <c r="R993" s="19">
        <f>sales[[#This Row],[Ship Date]]-sales[[#This Row],[Order Date]]</f>
        <v>21</v>
      </c>
    </row>
    <row r="994" spans="1:18" x14ac:dyDescent="0.25">
      <c r="A994" s="8">
        <v>372177588</v>
      </c>
      <c r="B994" t="s">
        <v>1131</v>
      </c>
      <c r="C994" s="1">
        <v>44212</v>
      </c>
      <c r="D994" s="1">
        <v>44226</v>
      </c>
      <c r="E994" t="s">
        <v>1164</v>
      </c>
      <c r="F994" t="s">
        <v>3</v>
      </c>
      <c r="G994" t="str">
        <f>VLOOKUP(sales[[#This Row],[Country]],countryregion[],2,0)</f>
        <v>North America</v>
      </c>
      <c r="H994" t="s">
        <v>370</v>
      </c>
      <c r="I994" t="s">
        <v>1147</v>
      </c>
      <c r="J994">
        <v>4474</v>
      </c>
      <c r="K994" s="3">
        <f>VLOOKUP(sales[[#This Row],[Item Type]],typepricecost[],2,0)</f>
        <v>9.33</v>
      </c>
      <c r="L994" s="3">
        <f>VLOOKUP(sales[[#This Row],[Item Type]],typepricecost[],3,0)</f>
        <v>6.92</v>
      </c>
      <c r="M994" s="3">
        <f>sales[[#This Row],[Units Sold]]*sales[[#This Row],[Unit Price]]</f>
        <v>41742.42</v>
      </c>
      <c r="N994" s="3">
        <f>sales[[#This Row],[Units Sold]]*sales[[#This Row],[Unit Cost]]</f>
        <v>30960.079999999998</v>
      </c>
      <c r="O994" s="3">
        <f>sales[[#This Row],[Total Sale]]-sales[[#This Row],[Total Cost]]</f>
        <v>10782.34</v>
      </c>
      <c r="P994" s="19">
        <f>YEAR(sales[[#This Row],[Order Date]])</f>
        <v>2021</v>
      </c>
      <c r="Q994" s="19" t="str">
        <f>TEXT(sales[[#This Row],[Order Date]],"mmm")</f>
        <v>ene</v>
      </c>
      <c r="R994" s="19">
        <f>sales[[#This Row],[Ship Date]]-sales[[#This Row],[Order Date]]</f>
        <v>14</v>
      </c>
    </row>
    <row r="995" spans="1:18" x14ac:dyDescent="0.25">
      <c r="A995" s="8">
        <v>680777108</v>
      </c>
      <c r="B995" t="s">
        <v>1132</v>
      </c>
      <c r="C995" s="1">
        <v>44336</v>
      </c>
      <c r="D995" s="1">
        <v>44369</v>
      </c>
      <c r="E995" t="s">
        <v>1163</v>
      </c>
      <c r="F995" t="s">
        <v>3</v>
      </c>
      <c r="G995" t="str">
        <f>VLOOKUP(sales[[#This Row],[Country]],countryregion[],2,0)</f>
        <v>Europe</v>
      </c>
      <c r="H995" t="s">
        <v>592</v>
      </c>
      <c r="I995" t="s">
        <v>1148</v>
      </c>
      <c r="J995">
        <v>5930</v>
      </c>
      <c r="K995" s="3">
        <f>VLOOKUP(sales[[#This Row],[Item Type]],typepricecost[],2,0)</f>
        <v>437.2</v>
      </c>
      <c r="L995" s="3">
        <f>VLOOKUP(sales[[#This Row],[Item Type]],typepricecost[],3,0)</f>
        <v>263.33</v>
      </c>
      <c r="M995" s="3">
        <f>sales[[#This Row],[Units Sold]]*sales[[#This Row],[Unit Price]]</f>
        <v>2592596</v>
      </c>
      <c r="N995" s="3">
        <f>sales[[#This Row],[Units Sold]]*sales[[#This Row],[Unit Cost]]</f>
        <v>1561546.9</v>
      </c>
      <c r="O995" s="3">
        <f>sales[[#This Row],[Total Sale]]-sales[[#This Row],[Total Cost]]</f>
        <v>1031049.1000000001</v>
      </c>
      <c r="P995" s="19">
        <f>YEAR(sales[[#This Row],[Order Date]])</f>
        <v>2021</v>
      </c>
      <c r="Q995" s="19" t="str">
        <f>TEXT(sales[[#This Row],[Order Date]],"mmm")</f>
        <v>may</v>
      </c>
      <c r="R995" s="19">
        <f>sales[[#This Row],[Ship Date]]-sales[[#This Row],[Order Date]]</f>
        <v>33</v>
      </c>
    </row>
    <row r="996" spans="1:18" x14ac:dyDescent="0.25">
      <c r="A996" s="8">
        <v>138554179</v>
      </c>
      <c r="B996" t="s">
        <v>1133</v>
      </c>
      <c r="C996" s="1">
        <v>44533</v>
      </c>
      <c r="D996" s="1">
        <v>44536</v>
      </c>
      <c r="E996" t="s">
        <v>1165</v>
      </c>
      <c r="F996" t="s">
        <v>3</v>
      </c>
      <c r="G996" t="str">
        <f>VLOOKUP(sales[[#This Row],[Country]],countryregion[],2,0)</f>
        <v>Central America and the Caribbean</v>
      </c>
      <c r="H996" t="s">
        <v>510</v>
      </c>
      <c r="I996" t="s">
        <v>1147</v>
      </c>
      <c r="J996">
        <v>115</v>
      </c>
      <c r="K996" s="3">
        <f>VLOOKUP(sales[[#This Row],[Item Type]],typepricecost[],2,0)</f>
        <v>9.33</v>
      </c>
      <c r="L996" s="3">
        <f>VLOOKUP(sales[[#This Row],[Item Type]],typepricecost[],3,0)</f>
        <v>6.92</v>
      </c>
      <c r="M996" s="3">
        <f>sales[[#This Row],[Units Sold]]*sales[[#This Row],[Unit Price]]</f>
        <v>1072.95</v>
      </c>
      <c r="N996" s="3">
        <f>sales[[#This Row],[Units Sold]]*sales[[#This Row],[Unit Cost]]</f>
        <v>795.8</v>
      </c>
      <c r="O996" s="3">
        <f>sales[[#This Row],[Total Sale]]-sales[[#This Row],[Total Cost]]</f>
        <v>277.15000000000009</v>
      </c>
      <c r="P996" s="19">
        <f>YEAR(sales[[#This Row],[Order Date]])</f>
        <v>2021</v>
      </c>
      <c r="Q996" s="19" t="str">
        <f>TEXT(sales[[#This Row],[Order Date]],"mmm")</f>
        <v>dic</v>
      </c>
      <c r="R996" s="19">
        <f>sales[[#This Row],[Ship Date]]-sales[[#This Row],[Order Date]]</f>
        <v>3</v>
      </c>
    </row>
    <row r="997" spans="1:18" x14ac:dyDescent="0.25">
      <c r="A997" s="8">
        <v>162745130</v>
      </c>
      <c r="B997" t="s">
        <v>1134</v>
      </c>
      <c r="C997" s="1">
        <v>44777</v>
      </c>
      <c r="D997" s="1">
        <v>44792</v>
      </c>
      <c r="E997" t="s">
        <v>1165</v>
      </c>
      <c r="F997" t="s">
        <v>6</v>
      </c>
      <c r="G997" t="str">
        <f>VLOOKUP(sales[[#This Row],[Country]],countryregion[],2,0)</f>
        <v>Sub-Saharan Africa</v>
      </c>
      <c r="H997" t="s">
        <v>222</v>
      </c>
      <c r="I997" t="s">
        <v>1151</v>
      </c>
      <c r="J997">
        <v>8755</v>
      </c>
      <c r="K997" s="3">
        <f>VLOOKUP(sales[[#This Row],[Item Type]],typepricecost[],2,0)</f>
        <v>47.45</v>
      </c>
      <c r="L997" s="3">
        <f>VLOOKUP(sales[[#This Row],[Item Type]],typepricecost[],3,0)</f>
        <v>31.79</v>
      </c>
      <c r="M997" s="3">
        <f>sales[[#This Row],[Units Sold]]*sales[[#This Row],[Unit Price]]</f>
        <v>415424.75</v>
      </c>
      <c r="N997" s="3">
        <f>sales[[#This Row],[Units Sold]]*sales[[#This Row],[Unit Cost]]</f>
        <v>278321.45</v>
      </c>
      <c r="O997" s="3">
        <f>sales[[#This Row],[Total Sale]]-sales[[#This Row],[Total Cost]]</f>
        <v>137103.29999999999</v>
      </c>
      <c r="P997" s="19">
        <f>YEAR(sales[[#This Row],[Order Date]])</f>
        <v>2022</v>
      </c>
      <c r="Q997" s="19" t="str">
        <f>TEXT(sales[[#This Row],[Order Date]],"mmm")</f>
        <v>ago</v>
      </c>
      <c r="R997" s="19">
        <f>sales[[#This Row],[Ship Date]]-sales[[#This Row],[Order Date]]</f>
        <v>15</v>
      </c>
    </row>
    <row r="998" spans="1:18" x14ac:dyDescent="0.25">
      <c r="A998" s="8">
        <v>440898787</v>
      </c>
      <c r="B998" t="s">
        <v>1135</v>
      </c>
      <c r="C998" s="1">
        <v>44668</v>
      </c>
      <c r="D998" s="1">
        <v>44713</v>
      </c>
      <c r="E998" t="s">
        <v>1166</v>
      </c>
      <c r="F998" t="s">
        <v>3</v>
      </c>
      <c r="G998" t="str">
        <f>VLOOKUP(sales[[#This Row],[Country]],countryregion[],2,0)</f>
        <v>Asia</v>
      </c>
      <c r="H998" t="s">
        <v>141</v>
      </c>
      <c r="I998" t="s">
        <v>1154</v>
      </c>
      <c r="J998">
        <v>604</v>
      </c>
      <c r="K998" s="3">
        <f>VLOOKUP(sales[[#This Row],[Item Type]],typepricecost[],2,0)</f>
        <v>81.73</v>
      </c>
      <c r="L998" s="3">
        <f>VLOOKUP(sales[[#This Row],[Item Type]],typepricecost[],3,0)</f>
        <v>56.67</v>
      </c>
      <c r="M998" s="3">
        <f>sales[[#This Row],[Units Sold]]*sales[[#This Row],[Unit Price]]</f>
        <v>49364.920000000006</v>
      </c>
      <c r="N998" s="3">
        <f>sales[[#This Row],[Units Sold]]*sales[[#This Row],[Unit Cost]]</f>
        <v>34228.68</v>
      </c>
      <c r="O998" s="3">
        <f>sales[[#This Row],[Total Sale]]-sales[[#This Row],[Total Cost]]</f>
        <v>15136.240000000005</v>
      </c>
      <c r="P998" s="19">
        <f>YEAR(sales[[#This Row],[Order Date]])</f>
        <v>2022</v>
      </c>
      <c r="Q998" s="19" t="str">
        <f>TEXT(sales[[#This Row],[Order Date]],"mmm")</f>
        <v>abr</v>
      </c>
      <c r="R998" s="19">
        <f>sales[[#This Row],[Ship Date]]-sales[[#This Row],[Order Date]]</f>
        <v>45</v>
      </c>
    </row>
    <row r="999" spans="1:18" x14ac:dyDescent="0.25">
      <c r="A999" s="8">
        <v>280876481</v>
      </c>
      <c r="B999" t="s">
        <v>1136</v>
      </c>
      <c r="C999" s="1">
        <v>43950</v>
      </c>
      <c r="D999" s="1">
        <v>43982</v>
      </c>
      <c r="E999" t="s">
        <v>1164</v>
      </c>
      <c r="F999" t="s">
        <v>6</v>
      </c>
      <c r="G999" t="str">
        <f>VLOOKUP(sales[[#This Row],[Country]],countryregion[],2,0)</f>
        <v>Asia</v>
      </c>
      <c r="H999" t="s">
        <v>403</v>
      </c>
      <c r="I999" t="s">
        <v>1147</v>
      </c>
      <c r="J999">
        <v>6447</v>
      </c>
      <c r="K999" s="3">
        <f>VLOOKUP(sales[[#This Row],[Item Type]],typepricecost[],2,0)</f>
        <v>9.33</v>
      </c>
      <c r="L999" s="3">
        <f>VLOOKUP(sales[[#This Row],[Item Type]],typepricecost[],3,0)</f>
        <v>6.92</v>
      </c>
      <c r="M999" s="3">
        <f>sales[[#This Row],[Units Sold]]*sales[[#This Row],[Unit Price]]</f>
        <v>60150.51</v>
      </c>
      <c r="N999" s="3">
        <f>sales[[#This Row],[Units Sold]]*sales[[#This Row],[Unit Cost]]</f>
        <v>44613.24</v>
      </c>
      <c r="O999" s="3">
        <f>sales[[#This Row],[Total Sale]]-sales[[#This Row],[Total Cost]]</f>
        <v>15537.270000000004</v>
      </c>
      <c r="P999" s="19">
        <f>YEAR(sales[[#This Row],[Order Date]])</f>
        <v>2020</v>
      </c>
      <c r="Q999" s="19" t="str">
        <f>TEXT(sales[[#This Row],[Order Date]],"mmm")</f>
        <v>abr</v>
      </c>
      <c r="R999" s="19">
        <f>sales[[#This Row],[Ship Date]]-sales[[#This Row],[Order Date]]</f>
        <v>32</v>
      </c>
    </row>
    <row r="1000" spans="1:18" x14ac:dyDescent="0.25">
      <c r="A1000" s="8">
        <v>860852038</v>
      </c>
      <c r="B1000" t="s">
        <v>1137</v>
      </c>
      <c r="C1000" s="1">
        <v>44083</v>
      </c>
      <c r="D1000" s="1">
        <v>44089</v>
      </c>
      <c r="E1000" t="s">
        <v>1163</v>
      </c>
      <c r="F1000" t="s">
        <v>6</v>
      </c>
      <c r="G1000" t="str">
        <f>VLOOKUP(sales[[#This Row],[Country]],countryregion[],2,0)</f>
        <v>Europe</v>
      </c>
      <c r="H1000" t="s">
        <v>786</v>
      </c>
      <c r="I1000" t="s">
        <v>1146</v>
      </c>
      <c r="J1000">
        <v>4103</v>
      </c>
      <c r="K1000" s="3">
        <f>VLOOKUP(sales[[#This Row],[Item Type]],typepricecost[],2,0)</f>
        <v>154.06</v>
      </c>
      <c r="L1000" s="3">
        <f>VLOOKUP(sales[[#This Row],[Item Type]],typepricecost[],3,0)</f>
        <v>90.93</v>
      </c>
      <c r="M1000" s="3">
        <f>sales[[#This Row],[Units Sold]]*sales[[#This Row],[Unit Price]]</f>
        <v>632108.18000000005</v>
      </c>
      <c r="N1000" s="3">
        <f>sales[[#This Row],[Units Sold]]*sales[[#This Row],[Unit Cost]]</f>
        <v>373085.79000000004</v>
      </c>
      <c r="O1000" s="3">
        <f>sales[[#This Row],[Total Sale]]-sales[[#This Row],[Total Cost]]</f>
        <v>259022.39</v>
      </c>
      <c r="P1000" s="19">
        <f>YEAR(sales[[#This Row],[Order Date]])</f>
        <v>2020</v>
      </c>
      <c r="Q1000" s="19" t="str">
        <f>TEXT(sales[[#This Row],[Order Date]],"mmm")</f>
        <v>sep</v>
      </c>
      <c r="R1000" s="19">
        <f>sales[[#This Row],[Ship Date]]-sales[[#This Row],[Order Date]]</f>
        <v>6</v>
      </c>
    </row>
    <row r="1001" spans="1:18" x14ac:dyDescent="0.25">
      <c r="A1001" s="8">
        <v>279311788</v>
      </c>
      <c r="B1001" t="s">
        <v>1138</v>
      </c>
      <c r="C1001" s="1">
        <v>44583</v>
      </c>
      <c r="D1001" s="1">
        <v>44593</v>
      </c>
      <c r="E1001" t="s">
        <v>1166</v>
      </c>
      <c r="F1001" t="s">
        <v>3</v>
      </c>
      <c r="G1001" t="str">
        <f>VLOOKUP(sales[[#This Row],[Country]],countryregion[],2,0)</f>
        <v>Sub-Saharan Africa</v>
      </c>
      <c r="H1001" t="s">
        <v>105</v>
      </c>
      <c r="I1001" t="s">
        <v>1152</v>
      </c>
      <c r="J1001">
        <v>3420</v>
      </c>
      <c r="K1001" s="3">
        <f>VLOOKUP(sales[[#This Row],[Item Type]],typepricecost[],2,0)</f>
        <v>109.28</v>
      </c>
      <c r="L1001" s="3">
        <f>VLOOKUP(sales[[#This Row],[Item Type]],typepricecost[],3,0)</f>
        <v>35.840000000000003</v>
      </c>
      <c r="M1001" s="3">
        <f>sales[[#This Row],[Units Sold]]*sales[[#This Row],[Unit Price]]</f>
        <v>373737.6</v>
      </c>
      <c r="N1001" s="3">
        <f>sales[[#This Row],[Units Sold]]*sales[[#This Row],[Unit Cost]]</f>
        <v>122572.80000000002</v>
      </c>
      <c r="O1001" s="3">
        <f>sales[[#This Row],[Total Sale]]-sales[[#This Row],[Total Cost]]</f>
        <v>251164.79999999996</v>
      </c>
      <c r="P1001" s="19">
        <f>YEAR(sales[[#This Row],[Order Date]])</f>
        <v>2022</v>
      </c>
      <c r="Q1001" s="19" t="str">
        <f>TEXT(sales[[#This Row],[Order Date]],"mmm")</f>
        <v>ene</v>
      </c>
      <c r="R1001" s="19">
        <f>sales[[#This Row],[Ship Date]]-sales[[#This Row],[Order Date]]</f>
        <v>10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B1D1E2-F900-49B3-8AEB-9AE5D389E62E}">
  <dimension ref="A1:Z1034"/>
  <sheetViews>
    <sheetView showGridLines="0" workbookViewId="0">
      <selection activeCell="S8" sqref="S8"/>
    </sheetView>
  </sheetViews>
  <sheetFormatPr baseColWidth="10" defaultRowHeight="15" x14ac:dyDescent="0.25"/>
  <cols>
    <col min="1" max="1" width="31.28515625" bestFit="1" customWidth="1"/>
    <col min="2" max="2" width="17.7109375" bestFit="1" customWidth="1"/>
    <col min="3" max="4" width="20.7109375" customWidth="1"/>
    <col min="5" max="5" width="11.42578125" style="25" customWidth="1"/>
    <col min="6" max="6" width="11.42578125" customWidth="1"/>
    <col min="8" max="8" width="17.5703125" bestFit="1" customWidth="1"/>
    <col min="9" max="9" width="17.7109375" bestFit="1" customWidth="1"/>
    <col min="10" max="10" width="17.85546875" bestFit="1" customWidth="1"/>
    <col min="11" max="11" width="14.7109375" bestFit="1" customWidth="1"/>
    <col min="12" max="13" width="11.42578125" style="23" customWidth="1"/>
    <col min="14" max="14" width="13.5703125" style="9" bestFit="1" customWidth="1"/>
    <col min="15" max="15" width="11.42578125" customWidth="1"/>
    <col min="16" max="16" width="17.5703125" bestFit="1" customWidth="1"/>
    <col min="17" max="17" width="18.140625" bestFit="1" customWidth="1"/>
    <col min="18" max="19" width="11.42578125" customWidth="1"/>
    <col min="20" max="20" width="17.7109375" bestFit="1" customWidth="1"/>
    <col min="21" max="21" width="19" bestFit="1" customWidth="1"/>
    <col min="22" max="22" width="18.140625" bestFit="1" customWidth="1"/>
    <col min="23" max="23" width="18" bestFit="1" customWidth="1"/>
    <col min="24" max="24" width="32" bestFit="1" customWidth="1"/>
    <col min="25" max="25" width="17.85546875" bestFit="1" customWidth="1"/>
    <col min="26" max="26" width="12.7109375" bestFit="1" customWidth="1"/>
    <col min="27" max="974" width="11.42578125" customWidth="1"/>
  </cols>
  <sheetData>
    <row r="1" spans="1:26" x14ac:dyDescent="0.25">
      <c r="A1" s="5" t="s">
        <v>1174</v>
      </c>
      <c r="B1" t="s">
        <v>1177</v>
      </c>
      <c r="C1" s="2" t="s">
        <v>1139</v>
      </c>
      <c r="D1" s="2" t="s">
        <v>1140</v>
      </c>
      <c r="E1" s="24" t="s">
        <v>1180</v>
      </c>
      <c r="F1" s="24">
        <f>+SUM(E:E)</f>
        <v>1289.1018968099997</v>
      </c>
      <c r="H1" s="5" t="s">
        <v>1174</v>
      </c>
      <c r="I1" t="s">
        <v>1177</v>
      </c>
      <c r="J1" t="s">
        <v>1181</v>
      </c>
      <c r="K1" s="2" t="s">
        <v>1179</v>
      </c>
      <c r="L1" s="21" t="s">
        <v>1180</v>
      </c>
      <c r="M1" s="21" t="s">
        <v>1182</v>
      </c>
      <c r="N1" s="22" t="s">
        <v>1187</v>
      </c>
      <c r="P1" s="5" t="s">
        <v>1174</v>
      </c>
      <c r="Q1" t="s">
        <v>1185</v>
      </c>
      <c r="R1" s="7">
        <f>+GETPIVOTDATA("Units Sold",$P$1)</f>
        <v>5024481</v>
      </c>
      <c r="T1" t="s">
        <v>1177</v>
      </c>
      <c r="U1" t="s">
        <v>1202</v>
      </c>
      <c r="V1" t="s">
        <v>1185</v>
      </c>
      <c r="W1" t="s">
        <v>1186</v>
      </c>
      <c r="X1" t="s">
        <v>1197</v>
      </c>
      <c r="Y1" t="s">
        <v>1181</v>
      </c>
      <c r="Z1" s="22" t="s">
        <v>1203</v>
      </c>
    </row>
    <row r="2" spans="1:26" x14ac:dyDescent="0.25">
      <c r="A2" s="6" t="s">
        <v>279</v>
      </c>
      <c r="B2">
        <v>11042856.07</v>
      </c>
      <c r="C2" t="str">
        <f>+IF(D2="","",VLOOKUP(D2,countryregion[],2,0))</f>
        <v>Middle East and North Africa</v>
      </c>
      <c r="D2" t="str">
        <f>+IF(A2="","",A2)</f>
        <v>Afghanistan</v>
      </c>
      <c r="E2" s="25">
        <f>+IF(D2="","",B2/1000000)</f>
        <v>11.042856070000001</v>
      </c>
      <c r="H2" s="26">
        <v>2020</v>
      </c>
      <c r="I2">
        <v>437291629.94</v>
      </c>
      <c r="J2">
        <v>305776829.16000009</v>
      </c>
      <c r="K2">
        <f>+IF(H2="","",H2)</f>
        <v>2020</v>
      </c>
      <c r="L2" s="23">
        <f>+IF(AND(K2&lt;&gt;"",$K$33),I2/1000000,"")</f>
        <v>437.29162994000001</v>
      </c>
      <c r="M2" s="23">
        <f>+IF(AND(K2&lt;&gt;"",$K$34),(I2-J2)/1000000,"")</f>
        <v>131.51480077999992</v>
      </c>
      <c r="N2" s="9">
        <f>+IF(AND(K2&lt;&gt;"",$K$35,M2&lt;&gt;""),M2/(J2/1000000),"")</f>
        <v>0.43010061011255951</v>
      </c>
      <c r="P2" s="6" t="s">
        <v>1145</v>
      </c>
      <c r="Q2" s="7">
        <v>364325</v>
      </c>
      <c r="T2" s="27">
        <v>1289101896.8099992</v>
      </c>
      <c r="U2" s="27">
        <v>382025379.42999995</v>
      </c>
      <c r="V2" s="7">
        <v>5024481</v>
      </c>
      <c r="W2" s="7">
        <v>1000</v>
      </c>
      <c r="X2" s="29">
        <v>24.045000000000002</v>
      </c>
      <c r="Y2" s="27">
        <v>907076517.37999952</v>
      </c>
      <c r="Z2" s="9">
        <f>+U2/Y2</f>
        <v>0.42116113923160786</v>
      </c>
    </row>
    <row r="3" spans="1:26" x14ac:dyDescent="0.25">
      <c r="A3" s="6" t="s">
        <v>169</v>
      </c>
      <c r="B3">
        <v>8861299.4700000007</v>
      </c>
      <c r="C3" t="str">
        <f>+IF(D3="","",VLOOKUP(D3,countryregion[],2,0))</f>
        <v>Europe</v>
      </c>
      <c r="D3" t="str">
        <f t="shared" ref="D3:D66" si="0">+IF(A3="","",A3)</f>
        <v>Albania</v>
      </c>
      <c r="E3" s="25">
        <f t="shared" ref="E3:E66" si="1">+IF(D3="","",B3/1000000)</f>
        <v>8.8612994700000005</v>
      </c>
      <c r="H3" s="26">
        <v>2021</v>
      </c>
      <c r="I3">
        <v>483235395.83999985</v>
      </c>
      <c r="J3">
        <v>342015371.69000036</v>
      </c>
      <c r="K3">
        <f>+IF(H3="","",H3)</f>
        <v>2021</v>
      </c>
      <c r="L3" s="23">
        <f>+IF(AND(K3&lt;&gt;"",$K$33),I3/1000000,"")</f>
        <v>483.23539583999985</v>
      </c>
      <c r="M3" s="23">
        <f>+IF(AND(K3&lt;&gt;"",$K$34),(I3-J3)/1000000,"")</f>
        <v>141.22002414999949</v>
      </c>
      <c r="N3" s="9">
        <f t="shared" ref="N3:N4" si="2">+IF(AND(K3&lt;&gt;"",$K$35,M3&lt;&gt;""),M3/(J3/1000000),"")</f>
        <v>0.41290548858137305</v>
      </c>
      <c r="P3" s="6" t="s">
        <v>1148</v>
      </c>
      <c r="Q3" s="7">
        <v>371032</v>
      </c>
    </row>
    <row r="4" spans="1:26" x14ac:dyDescent="0.25">
      <c r="A4" s="6" t="s">
        <v>267</v>
      </c>
      <c r="B4">
        <v>1087520.7</v>
      </c>
      <c r="C4" t="str">
        <f>+IF(D4="","",VLOOKUP(D4,countryregion[],2,0))</f>
        <v>Middle East and North Africa</v>
      </c>
      <c r="D4" t="str">
        <f t="shared" si="0"/>
        <v>Algeria</v>
      </c>
      <c r="E4" s="25">
        <f t="shared" si="1"/>
        <v>1.0875207</v>
      </c>
      <c r="H4" s="26">
        <v>2022</v>
      </c>
      <c r="I4">
        <v>368574871.03000033</v>
      </c>
      <c r="J4">
        <v>259284316.53000006</v>
      </c>
      <c r="K4">
        <f>+IF(H4="","",H4)</f>
        <v>2022</v>
      </c>
      <c r="L4" s="23">
        <f>+IF(AND(K4&lt;&gt;"",$K$33),I4/1000000,"")</f>
        <v>368.57487103000034</v>
      </c>
      <c r="M4" s="23">
        <f>+IF(AND(K4&lt;&gt;"",$K$34),(I4-J4)/1000000,"")</f>
        <v>109.29055450000027</v>
      </c>
      <c r="N4" s="9">
        <f t="shared" si="2"/>
        <v>0.42150854306436614</v>
      </c>
      <c r="P4" s="6" t="s">
        <v>1152</v>
      </c>
      <c r="Q4" s="7">
        <v>377344</v>
      </c>
    </row>
    <row r="5" spans="1:26" x14ac:dyDescent="0.25">
      <c r="A5" s="6" t="s">
        <v>198</v>
      </c>
      <c r="B5">
        <v>12149154.73</v>
      </c>
      <c r="C5" t="str">
        <f>+IF(D5="","",VLOOKUP(D5,countryregion[],2,0))</f>
        <v>Europe</v>
      </c>
      <c r="D5" t="str">
        <f t="shared" si="0"/>
        <v>Andorra</v>
      </c>
      <c r="E5" s="25">
        <f t="shared" si="1"/>
        <v>12.149154730000001</v>
      </c>
      <c r="P5" s="6" t="s">
        <v>1153</v>
      </c>
      <c r="Q5" s="7">
        <v>402226</v>
      </c>
    </row>
    <row r="6" spans="1:26" x14ac:dyDescent="0.25">
      <c r="A6" s="6" t="s">
        <v>25</v>
      </c>
      <c r="B6">
        <v>11022981.339999998</v>
      </c>
      <c r="C6" t="str">
        <f>+IF(D6="","",VLOOKUP(D6,countryregion[],2,0))</f>
        <v>Sub-Saharan Africa</v>
      </c>
      <c r="D6" t="str">
        <f t="shared" si="0"/>
        <v>Angola</v>
      </c>
      <c r="E6" s="25">
        <f t="shared" si="1"/>
        <v>11.022981339999998</v>
      </c>
      <c r="K6" s="2" t="s">
        <v>1184</v>
      </c>
      <c r="L6" s="21">
        <f>+SUM(L2:L4)</f>
        <v>1289.1018968100002</v>
      </c>
      <c r="M6" s="21">
        <f>+SUM(M2:M4)</f>
        <v>382.02537942999965</v>
      </c>
      <c r="N6" s="22">
        <f>+M6/(SUM(J2:J4)/1000000)</f>
        <v>0.42116113923160708</v>
      </c>
      <c r="P6" s="6" t="s">
        <v>1147</v>
      </c>
      <c r="Q6" s="7">
        <v>409474</v>
      </c>
    </row>
    <row r="7" spans="1:26" x14ac:dyDescent="0.25">
      <c r="A7" s="6" t="s">
        <v>88</v>
      </c>
      <c r="B7">
        <v>7942671.0200000005</v>
      </c>
      <c r="C7" t="str">
        <f>+IF(D7="","",VLOOKUP(D7,countryregion[],2,0))</f>
        <v>Central America and the Caribbean</v>
      </c>
      <c r="D7" t="str">
        <f t="shared" si="0"/>
        <v xml:space="preserve">Antigua and Barbuda </v>
      </c>
      <c r="E7" s="25">
        <f t="shared" si="1"/>
        <v>7.9426710200000006</v>
      </c>
      <c r="P7" s="6" t="s">
        <v>1146</v>
      </c>
      <c r="Q7" s="7">
        <v>412943</v>
      </c>
    </row>
    <row r="8" spans="1:26" x14ac:dyDescent="0.25">
      <c r="A8" s="6" t="s">
        <v>579</v>
      </c>
      <c r="B8">
        <v>3599028.86</v>
      </c>
      <c r="C8" t="str">
        <f>+IF(D8="","",VLOOKUP(D8,countryregion[],2,0))</f>
        <v>Europe</v>
      </c>
      <c r="D8" t="str">
        <f t="shared" si="0"/>
        <v>Armenia</v>
      </c>
      <c r="E8" s="25">
        <f t="shared" si="1"/>
        <v>3.5990288599999998</v>
      </c>
      <c r="P8" s="6" t="s">
        <v>1155</v>
      </c>
      <c r="Q8" s="7">
        <v>423150</v>
      </c>
    </row>
    <row r="9" spans="1:26" x14ac:dyDescent="0.25">
      <c r="A9" s="6" t="s">
        <v>21</v>
      </c>
      <c r="B9">
        <v>14401585.160000002</v>
      </c>
      <c r="C9" t="str">
        <f>+IF(D9="","",VLOOKUP(D9,countryregion[],2,0))</f>
        <v>Australia and Oceania</v>
      </c>
      <c r="D9" t="str">
        <f t="shared" si="0"/>
        <v>Australia</v>
      </c>
      <c r="E9" s="25">
        <f t="shared" si="1"/>
        <v>14.401585160000002</v>
      </c>
      <c r="P9" s="6" t="s">
        <v>1150</v>
      </c>
      <c r="Q9" s="7">
        <v>431739</v>
      </c>
    </row>
    <row r="10" spans="1:26" x14ac:dyDescent="0.25">
      <c r="A10" s="6" t="s">
        <v>110</v>
      </c>
      <c r="B10">
        <v>6442770.1900000004</v>
      </c>
      <c r="C10" t="str">
        <f>+IF(D10="","",VLOOKUP(D10,countryregion[],2,0))</f>
        <v>Europe</v>
      </c>
      <c r="D10" t="str">
        <f t="shared" si="0"/>
        <v>Austria</v>
      </c>
      <c r="E10" s="25">
        <f t="shared" si="1"/>
        <v>6.4427701900000001</v>
      </c>
      <c r="P10" s="6" t="s">
        <v>1149</v>
      </c>
      <c r="Q10" s="7">
        <v>454065</v>
      </c>
    </row>
    <row r="11" spans="1:26" x14ac:dyDescent="0.25">
      <c r="A11" s="6" t="s">
        <v>31</v>
      </c>
      <c r="B11">
        <v>969937.74</v>
      </c>
      <c r="C11" t="str">
        <f>+IF(D11="","",VLOOKUP(D11,countryregion[],2,0))</f>
        <v>Middle East and North Africa</v>
      </c>
      <c r="D11" t="str">
        <f t="shared" si="0"/>
        <v>Azerbaijan</v>
      </c>
      <c r="E11" s="25">
        <f t="shared" si="1"/>
        <v>0.96993773999999999</v>
      </c>
      <c r="P11" s="6" t="s">
        <v>1154</v>
      </c>
      <c r="Q11" s="7">
        <v>455180</v>
      </c>
    </row>
    <row r="12" spans="1:26" x14ac:dyDescent="0.25">
      <c r="A12" s="6" t="s">
        <v>265</v>
      </c>
      <c r="B12">
        <v>9157207.3699999992</v>
      </c>
      <c r="C12" t="str">
        <f>+IF(D12="","",VLOOKUP(D12,countryregion[],2,0))</f>
        <v>Middle East and North Africa</v>
      </c>
      <c r="D12" t="str">
        <f t="shared" si="0"/>
        <v>Bahrain</v>
      </c>
      <c r="E12" s="25">
        <f t="shared" si="1"/>
        <v>9.1572073699999983</v>
      </c>
      <c r="H12" s="5" t="s">
        <v>1174</v>
      </c>
      <c r="I12" t="s">
        <v>1177</v>
      </c>
      <c r="J12" t="s">
        <v>1181</v>
      </c>
      <c r="K12" s="2" t="s">
        <v>1201</v>
      </c>
      <c r="L12" s="21" t="s">
        <v>1180</v>
      </c>
      <c r="M12" s="21" t="s">
        <v>1182</v>
      </c>
      <c r="N12" s="22" t="s">
        <v>1187</v>
      </c>
      <c r="P12" s="6" t="s">
        <v>1151</v>
      </c>
      <c r="Q12" s="7">
        <v>456648</v>
      </c>
    </row>
    <row r="13" spans="1:26" x14ac:dyDescent="0.25">
      <c r="A13" s="6" t="s">
        <v>97</v>
      </c>
      <c r="B13">
        <v>9909964.5</v>
      </c>
      <c r="C13" t="str">
        <f>+IF(D13="","",VLOOKUP(D13,countryregion[],2,0))</f>
        <v>Asia</v>
      </c>
      <c r="D13" t="str">
        <f t="shared" si="0"/>
        <v>Bangladesh</v>
      </c>
      <c r="E13" s="25">
        <f t="shared" si="1"/>
        <v>9.9099644999999992</v>
      </c>
      <c r="H13" s="6" t="s">
        <v>1205</v>
      </c>
      <c r="I13">
        <v>111357294.95000002</v>
      </c>
      <c r="J13">
        <v>77258018.189999998</v>
      </c>
      <c r="K13" t="str">
        <f>+IF(H13="","",H13)</f>
        <v>ene</v>
      </c>
      <c r="L13" s="23">
        <f t="shared" ref="L13:L24" si="3">+IF(AND(K13&lt;&gt;"",$K$33),I13/1000000,"")</f>
        <v>111.35729495000002</v>
      </c>
      <c r="M13" s="23">
        <f t="shared" ref="M13:M24" si="4">+IF(AND(K13&lt;&gt;"",$K$34),(I13-J13)/1000000,"")</f>
        <v>34.099276760000024</v>
      </c>
      <c r="N13" s="9">
        <f t="shared" ref="N13:N24" si="5">+IF(AND(K13&lt;&gt;"",$K$35,M13&lt;&gt;""),M13/(J13/1000000),"")</f>
        <v>0.44136877386810464</v>
      </c>
      <c r="P13" s="6" t="s">
        <v>2</v>
      </c>
      <c r="Q13" s="7">
        <v>466355</v>
      </c>
    </row>
    <row r="14" spans="1:26" x14ac:dyDescent="0.25">
      <c r="A14" s="6" t="s">
        <v>558</v>
      </c>
      <c r="B14">
        <v>6278433.3099999996</v>
      </c>
      <c r="C14" t="str">
        <f>+IF(D14="","",VLOOKUP(D14,countryregion[],2,0))</f>
        <v>Central America and the Caribbean</v>
      </c>
      <c r="D14" t="str">
        <f t="shared" si="0"/>
        <v>Barbados</v>
      </c>
      <c r="E14" s="25">
        <f t="shared" si="1"/>
        <v>6.2784333099999996</v>
      </c>
      <c r="H14" s="6" t="s">
        <v>1209</v>
      </c>
      <c r="I14">
        <v>116927120.46999995</v>
      </c>
      <c r="J14">
        <v>81086982.5</v>
      </c>
      <c r="K14" t="str">
        <f t="shared" ref="K14:K24" si="6">+IF(H14="","",H14)</f>
        <v>feb</v>
      </c>
      <c r="L14" s="23">
        <f t="shared" si="3"/>
        <v>116.92712046999995</v>
      </c>
      <c r="M14" s="23">
        <f t="shared" si="4"/>
        <v>35.840137969999951</v>
      </c>
      <c r="N14" s="9">
        <f t="shared" si="5"/>
        <v>0.44199619797172685</v>
      </c>
      <c r="P14" s="6" t="s">
        <v>1175</v>
      </c>
      <c r="Q14" s="7">
        <v>5024481</v>
      </c>
    </row>
    <row r="15" spans="1:26" x14ac:dyDescent="0.25">
      <c r="A15" s="6" t="s">
        <v>677</v>
      </c>
      <c r="B15">
        <v>425958.65</v>
      </c>
      <c r="C15" t="str">
        <f>+IF(D15="","",VLOOKUP(D15,countryregion[],2,0))</f>
        <v>Europe</v>
      </c>
      <c r="D15" t="str">
        <f t="shared" si="0"/>
        <v>Belarus</v>
      </c>
      <c r="E15" s="25">
        <f t="shared" si="1"/>
        <v>0.42595865000000005</v>
      </c>
      <c r="H15" s="6" t="s">
        <v>1210</v>
      </c>
      <c r="I15">
        <v>121105257.90999998</v>
      </c>
      <c r="J15">
        <v>86078050.920000002</v>
      </c>
      <c r="K15" t="str">
        <f t="shared" si="6"/>
        <v>mar</v>
      </c>
      <c r="L15" s="23">
        <f t="shared" si="3"/>
        <v>121.10525790999998</v>
      </c>
      <c r="M15" s="23">
        <f t="shared" si="4"/>
        <v>35.027206989999982</v>
      </c>
      <c r="N15" s="9">
        <f t="shared" si="5"/>
        <v>0.40692379318107341</v>
      </c>
    </row>
    <row r="16" spans="1:26" x14ac:dyDescent="0.25">
      <c r="A16" s="6" t="s">
        <v>780</v>
      </c>
      <c r="B16">
        <v>1831557.5999999999</v>
      </c>
      <c r="C16" t="str">
        <f>+IF(D16="","",VLOOKUP(D16,countryregion[],2,0))</f>
        <v>Europe</v>
      </c>
      <c r="D16" t="str">
        <f t="shared" si="0"/>
        <v>Belgium</v>
      </c>
      <c r="E16" s="25">
        <f t="shared" si="1"/>
        <v>1.8315575999999998</v>
      </c>
      <c r="H16" s="6" t="s">
        <v>1214</v>
      </c>
      <c r="I16">
        <v>123877774.08999996</v>
      </c>
      <c r="J16">
        <v>86166931.64000003</v>
      </c>
      <c r="K16" t="str">
        <f t="shared" si="6"/>
        <v>abr</v>
      </c>
      <c r="L16" s="23">
        <f t="shared" si="3"/>
        <v>123.87777408999996</v>
      </c>
      <c r="M16" s="23">
        <f t="shared" si="4"/>
        <v>37.71084244999993</v>
      </c>
      <c r="N16" s="9">
        <f t="shared" si="5"/>
        <v>0.43764866326624507</v>
      </c>
    </row>
    <row r="17" spans="1:18" x14ac:dyDescent="0.25">
      <c r="A17" s="6" t="s">
        <v>510</v>
      </c>
      <c r="B17">
        <v>3657139.54</v>
      </c>
      <c r="C17" t="str">
        <f>+IF(D17="","",VLOOKUP(D17,countryregion[],2,0))</f>
        <v>Central America and the Caribbean</v>
      </c>
      <c r="D17" t="str">
        <f t="shared" si="0"/>
        <v>Belize</v>
      </c>
      <c r="E17" s="25">
        <f t="shared" si="1"/>
        <v>3.6571395400000002</v>
      </c>
      <c r="H17" s="6" t="s">
        <v>1213</v>
      </c>
      <c r="I17">
        <v>108222532.02000006</v>
      </c>
      <c r="J17">
        <v>77791113.849999979</v>
      </c>
      <c r="K17" t="str">
        <f t="shared" si="6"/>
        <v>may</v>
      </c>
      <c r="L17" s="23">
        <f t="shared" si="3"/>
        <v>108.22253202000006</v>
      </c>
      <c r="M17" s="23">
        <f t="shared" si="4"/>
        <v>30.431418170000075</v>
      </c>
      <c r="N17" s="9">
        <f t="shared" si="5"/>
        <v>0.39119401515035751</v>
      </c>
    </row>
    <row r="18" spans="1:18" x14ac:dyDescent="0.25">
      <c r="A18" s="6" t="s">
        <v>443</v>
      </c>
      <c r="B18">
        <v>3852730.1300000004</v>
      </c>
      <c r="C18" t="str">
        <f>+IF(D18="","",VLOOKUP(D18,countryregion[],2,0))</f>
        <v>Sub-Saharan Africa</v>
      </c>
      <c r="D18" t="str">
        <f t="shared" si="0"/>
        <v>Benin</v>
      </c>
      <c r="E18" s="25">
        <f t="shared" si="1"/>
        <v>3.8527301300000003</v>
      </c>
      <c r="H18" s="6" t="s">
        <v>1211</v>
      </c>
      <c r="I18">
        <v>103986448.52000001</v>
      </c>
      <c r="J18">
        <v>74891335.710000008</v>
      </c>
      <c r="K18" t="str">
        <f t="shared" si="6"/>
        <v>jun</v>
      </c>
      <c r="L18" s="23">
        <f t="shared" si="3"/>
        <v>103.98644852000001</v>
      </c>
      <c r="M18" s="23">
        <f t="shared" si="4"/>
        <v>29.095112810000003</v>
      </c>
      <c r="N18" s="9">
        <f t="shared" si="5"/>
        <v>0.38849771517848658</v>
      </c>
    </row>
    <row r="19" spans="1:18" x14ac:dyDescent="0.25">
      <c r="A19" s="6" t="s">
        <v>50</v>
      </c>
      <c r="B19">
        <v>6796255.6399999987</v>
      </c>
      <c r="C19" t="str">
        <f>+IF(D19="","",VLOOKUP(D19,countryregion[],2,0))</f>
        <v>Asia</v>
      </c>
      <c r="D19" t="str">
        <f t="shared" si="0"/>
        <v>Bhutan</v>
      </c>
      <c r="E19" s="25">
        <f t="shared" si="1"/>
        <v>6.7962556399999992</v>
      </c>
      <c r="H19" s="6" t="s">
        <v>1212</v>
      </c>
      <c r="I19">
        <v>105649476.00999999</v>
      </c>
      <c r="J19">
        <v>74281900.640000015</v>
      </c>
      <c r="K19" t="str">
        <f t="shared" si="6"/>
        <v>jul</v>
      </c>
      <c r="L19" s="23">
        <f t="shared" si="3"/>
        <v>105.64947600999999</v>
      </c>
      <c r="M19" s="23">
        <f t="shared" si="4"/>
        <v>31.367575369999976</v>
      </c>
      <c r="N19" s="9">
        <f t="shared" si="5"/>
        <v>0.42227750097590888</v>
      </c>
    </row>
    <row r="20" spans="1:18" x14ac:dyDescent="0.25">
      <c r="A20" s="6" t="s">
        <v>147</v>
      </c>
      <c r="B20">
        <v>4334902.51</v>
      </c>
      <c r="C20" t="str">
        <f>+IF(D20="","",VLOOKUP(D20,countryregion[],2,0))</f>
        <v>Europe</v>
      </c>
      <c r="D20" t="str">
        <f t="shared" si="0"/>
        <v>Bosnia and Herzegovina</v>
      </c>
      <c r="E20" s="25">
        <f t="shared" si="1"/>
        <v>4.33490251</v>
      </c>
      <c r="H20" s="6" t="s">
        <v>1207</v>
      </c>
      <c r="I20">
        <v>156534458.98999998</v>
      </c>
      <c r="J20">
        <v>112071743.23</v>
      </c>
      <c r="K20" t="str">
        <f t="shared" si="6"/>
        <v>ago</v>
      </c>
      <c r="L20" s="23">
        <f t="shared" si="3"/>
        <v>156.53445898999999</v>
      </c>
      <c r="M20" s="23">
        <f t="shared" si="4"/>
        <v>44.462715759999973</v>
      </c>
      <c r="N20" s="9">
        <f t="shared" si="5"/>
        <v>0.39673439957787626</v>
      </c>
      <c r="P20" s="5" t="s">
        <v>1174</v>
      </c>
      <c r="Q20" t="s">
        <v>1186</v>
      </c>
      <c r="R20" s="19">
        <f>+GETPIVOTDATA("Order ID",$P$20)</f>
        <v>1000</v>
      </c>
    </row>
    <row r="21" spans="1:18" x14ac:dyDescent="0.25">
      <c r="A21" s="6" t="s">
        <v>269</v>
      </c>
      <c r="B21">
        <v>8565300.25</v>
      </c>
      <c r="C21" t="str">
        <f>+IF(D21="","",VLOOKUP(D21,countryregion[],2,0))</f>
        <v>Sub-Saharan Africa</v>
      </c>
      <c r="D21" t="str">
        <f t="shared" si="0"/>
        <v>Botswana</v>
      </c>
      <c r="E21" s="25">
        <f t="shared" si="1"/>
        <v>8.5653002499999999</v>
      </c>
      <c r="H21" s="6" t="s">
        <v>1208</v>
      </c>
      <c r="I21">
        <v>87532004.400000021</v>
      </c>
      <c r="J21">
        <v>60608226.300000012</v>
      </c>
      <c r="K21" t="str">
        <f t="shared" si="6"/>
        <v>sep</v>
      </c>
      <c r="L21" s="23">
        <f t="shared" si="3"/>
        <v>87.532004400000019</v>
      </c>
      <c r="M21" s="23">
        <f t="shared" si="4"/>
        <v>26.92377810000001</v>
      </c>
      <c r="N21" s="9">
        <f t="shared" si="5"/>
        <v>0.4442264646837224</v>
      </c>
      <c r="P21" s="6" t="s">
        <v>6</v>
      </c>
      <c r="Q21" s="19">
        <v>479</v>
      </c>
    </row>
    <row r="22" spans="1:18" x14ac:dyDescent="0.25">
      <c r="A22" s="6" t="s">
        <v>384</v>
      </c>
      <c r="B22">
        <v>1119799.4400000002</v>
      </c>
      <c r="C22" t="str">
        <f>+IF(D22="","",VLOOKUP(D22,countryregion[],2,0))</f>
        <v>Asia</v>
      </c>
      <c r="D22" t="str">
        <f t="shared" si="0"/>
        <v>Brunei</v>
      </c>
      <c r="E22" s="25">
        <f t="shared" si="1"/>
        <v>1.1197994400000002</v>
      </c>
      <c r="H22" s="6" t="s">
        <v>1204</v>
      </c>
      <c r="I22">
        <v>89559778.560000002</v>
      </c>
      <c r="J22">
        <v>61605667.010000005</v>
      </c>
      <c r="K22" t="str">
        <f t="shared" si="6"/>
        <v>oct</v>
      </c>
      <c r="L22" s="23">
        <f t="shared" si="3"/>
        <v>89.559778559999998</v>
      </c>
      <c r="M22" s="23">
        <f t="shared" si="4"/>
        <v>27.954111549999997</v>
      </c>
      <c r="N22" s="9">
        <f t="shared" si="5"/>
        <v>0.45375876776827051</v>
      </c>
      <c r="P22" s="6" t="s">
        <v>3</v>
      </c>
      <c r="Q22" s="19">
        <v>521</v>
      </c>
    </row>
    <row r="23" spans="1:18" x14ac:dyDescent="0.25">
      <c r="A23" s="6" t="s">
        <v>191</v>
      </c>
      <c r="B23">
        <v>6194748.9700000007</v>
      </c>
      <c r="C23" t="str">
        <f>+IF(D23="","",VLOOKUP(D23,countryregion[],2,0))</f>
        <v>Europe</v>
      </c>
      <c r="D23" t="str">
        <f t="shared" si="0"/>
        <v>Bulgaria</v>
      </c>
      <c r="E23" s="25">
        <f t="shared" si="1"/>
        <v>6.1947489700000009</v>
      </c>
      <c r="H23" s="6" t="s">
        <v>1206</v>
      </c>
      <c r="I23">
        <v>97619796.800000027</v>
      </c>
      <c r="J23">
        <v>68539527.779999986</v>
      </c>
      <c r="K23" t="str">
        <f t="shared" si="6"/>
        <v>nov</v>
      </c>
      <c r="L23" s="23">
        <f t="shared" si="3"/>
        <v>97.619796800000032</v>
      </c>
      <c r="M23" s="23">
        <f t="shared" si="4"/>
        <v>29.080269020000042</v>
      </c>
      <c r="N23" s="9">
        <f t="shared" si="5"/>
        <v>0.42428464218987133</v>
      </c>
      <c r="P23" s="6" t="s">
        <v>1175</v>
      </c>
      <c r="Q23" s="19">
        <v>1000</v>
      </c>
    </row>
    <row r="24" spans="1:18" x14ac:dyDescent="0.25">
      <c r="A24" s="6" t="s">
        <v>284</v>
      </c>
      <c r="B24">
        <v>6206541.4000000004</v>
      </c>
      <c r="C24" t="str">
        <f>+IF(D24="","",VLOOKUP(D24,countryregion[],2,0))</f>
        <v>Sub-Saharan Africa</v>
      </c>
      <c r="D24" t="str">
        <f t="shared" si="0"/>
        <v>Burkina Faso</v>
      </c>
      <c r="E24" s="25">
        <f t="shared" si="1"/>
        <v>6.2065414000000008</v>
      </c>
      <c r="H24" s="6" t="s">
        <v>1215</v>
      </c>
      <c r="I24">
        <v>66729954.089999996</v>
      </c>
      <c r="J24">
        <v>46697019.609999977</v>
      </c>
      <c r="K24" t="str">
        <f t="shared" si="6"/>
        <v>dic</v>
      </c>
      <c r="L24" s="23">
        <f t="shared" si="3"/>
        <v>66.729954089999993</v>
      </c>
      <c r="M24" s="23">
        <f t="shared" si="4"/>
        <v>20.032934480000019</v>
      </c>
      <c r="N24" s="9">
        <f t="shared" si="5"/>
        <v>0.4289981383674869</v>
      </c>
    </row>
    <row r="25" spans="1:18" x14ac:dyDescent="0.25">
      <c r="A25" s="6" t="s">
        <v>54</v>
      </c>
      <c r="B25">
        <v>15734758.100000001</v>
      </c>
      <c r="C25" t="str">
        <f>+IF(D25="","",VLOOKUP(D25,countryregion[],2,0))</f>
        <v>Sub-Saharan Africa</v>
      </c>
      <c r="D25" t="str">
        <f t="shared" si="0"/>
        <v>Burundi</v>
      </c>
      <c r="E25" s="25">
        <f t="shared" si="1"/>
        <v>15.734758100000002</v>
      </c>
    </row>
    <row r="26" spans="1:18" x14ac:dyDescent="0.25">
      <c r="A26" s="6" t="s">
        <v>884</v>
      </c>
      <c r="B26">
        <v>2345238.5699999998</v>
      </c>
      <c r="C26" t="str">
        <f>+IF(D26="","",VLOOKUP(D26,countryregion[],2,0))</f>
        <v>Asia</v>
      </c>
      <c r="D26" t="str">
        <f t="shared" si="0"/>
        <v>Cambodia</v>
      </c>
      <c r="E26" s="25">
        <f t="shared" si="1"/>
        <v>2.3452385699999998</v>
      </c>
      <c r="K26" s="2" t="s">
        <v>1184</v>
      </c>
      <c r="L26" s="21">
        <f>+SUM(L13:L24)</f>
        <v>1289.1018968100002</v>
      </c>
      <c r="M26" s="21">
        <f>+SUM(M13:M24)</f>
        <v>382.02537942999993</v>
      </c>
      <c r="N26" s="22">
        <f>+M26/(SUM(J13:J24)/1000000)</f>
        <v>0.42116113923160758</v>
      </c>
    </row>
    <row r="27" spans="1:18" x14ac:dyDescent="0.25">
      <c r="A27" s="6" t="s">
        <v>218</v>
      </c>
      <c r="B27">
        <v>8009657.1699999999</v>
      </c>
      <c r="C27" t="str">
        <f>+IF(D27="","",VLOOKUP(D27,countryregion[],2,0))</f>
        <v>Sub-Saharan Africa</v>
      </c>
      <c r="D27" t="str">
        <f t="shared" si="0"/>
        <v>Cameroon</v>
      </c>
      <c r="E27" s="25">
        <f t="shared" si="1"/>
        <v>8.0096571700000005</v>
      </c>
    </row>
    <row r="28" spans="1:18" x14ac:dyDescent="0.25">
      <c r="A28" s="6" t="s">
        <v>488</v>
      </c>
      <c r="B28">
        <v>7120227.3500000006</v>
      </c>
      <c r="C28" t="str">
        <f>+IF(D28="","",VLOOKUP(D28,countryregion[],2,0))</f>
        <v>North America</v>
      </c>
      <c r="D28" t="str">
        <f t="shared" si="0"/>
        <v>Canada</v>
      </c>
      <c r="E28" s="25">
        <f t="shared" si="1"/>
        <v>7.1202273500000004</v>
      </c>
    </row>
    <row r="29" spans="1:18" x14ac:dyDescent="0.25">
      <c r="A29" s="6" t="s">
        <v>171</v>
      </c>
      <c r="B29">
        <v>5952497.8499999996</v>
      </c>
      <c r="C29" t="str">
        <f>+IF(D29="","",VLOOKUP(D29,countryregion[],2,0))</f>
        <v>Sub-Saharan Africa</v>
      </c>
      <c r="D29" t="str">
        <f t="shared" si="0"/>
        <v>Cape Verde</v>
      </c>
      <c r="E29" s="25">
        <f t="shared" si="1"/>
        <v>5.9524978499999994</v>
      </c>
      <c r="P29" s="5" t="s">
        <v>1174</v>
      </c>
      <c r="Q29" t="s">
        <v>1197</v>
      </c>
      <c r="R29" s="20">
        <f>+GETPIVOTDATA("Shipping Time (Days)",$P$29)</f>
        <v>24.045000000000002</v>
      </c>
    </row>
    <row r="30" spans="1:18" x14ac:dyDescent="0.25">
      <c r="A30" s="6" t="s">
        <v>208</v>
      </c>
      <c r="B30">
        <v>2241998.5099999998</v>
      </c>
      <c r="C30" t="str">
        <f>+IF(D30="","",VLOOKUP(D30,countryregion[],2,0))</f>
        <v>Sub-Saharan Africa</v>
      </c>
      <c r="D30" t="str">
        <f t="shared" si="0"/>
        <v>Central African Republic</v>
      </c>
      <c r="E30" s="25">
        <f t="shared" si="1"/>
        <v>2.2419985099999997</v>
      </c>
      <c r="P30" s="6" t="s">
        <v>1166</v>
      </c>
      <c r="Q30" s="20">
        <v>24.899598393574298</v>
      </c>
    </row>
    <row r="31" spans="1:18" x14ac:dyDescent="0.25">
      <c r="A31" s="6" t="s">
        <v>359</v>
      </c>
      <c r="B31">
        <v>4783113.63</v>
      </c>
      <c r="C31" t="str">
        <f>+IF(D31="","",VLOOKUP(D31,countryregion[],2,0))</f>
        <v>Sub-Saharan Africa</v>
      </c>
      <c r="D31" t="str">
        <f t="shared" si="0"/>
        <v>Chad</v>
      </c>
      <c r="E31" s="25">
        <f t="shared" si="1"/>
        <v>4.7831136299999999</v>
      </c>
      <c r="P31" s="6" t="s">
        <v>1165</v>
      </c>
      <c r="Q31" s="20">
        <v>23.194331983805668</v>
      </c>
    </row>
    <row r="32" spans="1:18" x14ac:dyDescent="0.25">
      <c r="A32" s="6" t="s">
        <v>114</v>
      </c>
      <c r="B32">
        <v>6752896.0300000003</v>
      </c>
      <c r="C32" t="str">
        <f>+IF(D32="","",VLOOKUP(D32,countryregion[],2,0))</f>
        <v>Asia</v>
      </c>
      <c r="D32" t="str">
        <f t="shared" si="0"/>
        <v>China</v>
      </c>
      <c r="E32" s="25">
        <f t="shared" si="1"/>
        <v>6.7528960300000005</v>
      </c>
      <c r="K32" s="2" t="s">
        <v>1183</v>
      </c>
      <c r="P32" s="6" t="s">
        <v>1164</v>
      </c>
      <c r="Q32" s="20">
        <v>24.242798353909464</v>
      </c>
    </row>
    <row r="33" spans="1:17" x14ac:dyDescent="0.25">
      <c r="A33" s="6" t="s">
        <v>353</v>
      </c>
      <c r="B33">
        <v>4457518.16</v>
      </c>
      <c r="C33" t="str">
        <f>+IF(D33="","",VLOOKUP(D33,countryregion[],2,0))</f>
        <v>Sub-Saharan Africa</v>
      </c>
      <c r="D33" t="str">
        <f t="shared" si="0"/>
        <v>Comoros</v>
      </c>
      <c r="E33" s="25">
        <f t="shared" si="1"/>
        <v>4.4575181600000002</v>
      </c>
      <c r="J33" t="s">
        <v>1180</v>
      </c>
      <c r="K33" s="10" t="b">
        <v>1</v>
      </c>
      <c r="P33" s="6" t="s">
        <v>1163</v>
      </c>
      <c r="Q33" s="20">
        <v>23.850574712643677</v>
      </c>
    </row>
    <row r="34" spans="1:17" x14ac:dyDescent="0.25">
      <c r="A34" s="6" t="s">
        <v>398</v>
      </c>
      <c r="B34">
        <v>8236929.0899999999</v>
      </c>
      <c r="C34" t="str">
        <f>+IF(D34="","",VLOOKUP(D34,countryregion[],2,0))</f>
        <v>Central America and the Caribbean</v>
      </c>
      <c r="D34" t="str">
        <f t="shared" si="0"/>
        <v>Costa Rica</v>
      </c>
      <c r="E34" s="25">
        <f t="shared" si="1"/>
        <v>8.2369290900000003</v>
      </c>
      <c r="J34" t="s">
        <v>1182</v>
      </c>
      <c r="K34" s="10" t="b">
        <v>1</v>
      </c>
      <c r="P34" s="6" t="s">
        <v>1175</v>
      </c>
      <c r="Q34" s="20">
        <v>24.045000000000002</v>
      </c>
    </row>
    <row r="35" spans="1:17" x14ac:dyDescent="0.25">
      <c r="A35" s="6" t="s">
        <v>327</v>
      </c>
      <c r="B35">
        <v>3093266</v>
      </c>
      <c r="C35" t="str">
        <f>+IF(D35="","",VLOOKUP(D35,countryregion[],2,0))</f>
        <v>Sub-Saharan Africa</v>
      </c>
      <c r="D35" t="str">
        <f t="shared" si="0"/>
        <v>Cote d'Ivoire</v>
      </c>
      <c r="E35" s="25">
        <f t="shared" si="1"/>
        <v>3.0932659999999998</v>
      </c>
      <c r="J35" t="s">
        <v>1187</v>
      </c>
      <c r="K35" s="10" t="b">
        <v>1</v>
      </c>
    </row>
    <row r="36" spans="1:17" x14ac:dyDescent="0.25">
      <c r="A36" s="6" t="s">
        <v>151</v>
      </c>
      <c r="B36">
        <v>10439096.33</v>
      </c>
      <c r="C36" t="str">
        <f>+IF(D36="","",VLOOKUP(D36,countryregion[],2,0))</f>
        <v>Europe</v>
      </c>
      <c r="D36" t="str">
        <f t="shared" si="0"/>
        <v>Croatia</v>
      </c>
      <c r="E36" s="25">
        <f t="shared" si="1"/>
        <v>10.43909633</v>
      </c>
      <c r="J36" t="s">
        <v>1198</v>
      </c>
      <c r="K36" t="str" cm="1">
        <f t="array" ref="K36">+_xlfn.IFS(AND(K33,K34),"Sales and Profit",AND(K33,K34=FALSE),"Sales",AND(K33=FALSE,K34),"Profits")</f>
        <v>Sales and Profit</v>
      </c>
    </row>
    <row r="37" spans="1:17" x14ac:dyDescent="0.25">
      <c r="A37" s="6" t="s">
        <v>220</v>
      </c>
      <c r="B37">
        <v>14804608.32</v>
      </c>
      <c r="C37" t="str">
        <f>+IF(D37="","",VLOOKUP(D37,countryregion[],2,0))</f>
        <v>Central America and the Caribbean</v>
      </c>
      <c r="D37" t="str">
        <f t="shared" si="0"/>
        <v>Cuba</v>
      </c>
      <c r="E37" s="25">
        <f t="shared" si="1"/>
        <v>14.80460832</v>
      </c>
    </row>
    <row r="38" spans="1:17" x14ac:dyDescent="0.25">
      <c r="A38" s="6" t="s">
        <v>301</v>
      </c>
      <c r="B38">
        <v>5046135.9399999995</v>
      </c>
      <c r="C38" t="str">
        <f>+IF(D38="","",VLOOKUP(D38,countryregion[],2,0))</f>
        <v>Europe</v>
      </c>
      <c r="D38" t="str">
        <f t="shared" si="0"/>
        <v>Cyprus</v>
      </c>
      <c r="E38" s="25">
        <f t="shared" si="1"/>
        <v>5.0461359399999992</v>
      </c>
    </row>
    <row r="39" spans="1:17" x14ac:dyDescent="0.25">
      <c r="A39" s="6" t="s">
        <v>419</v>
      </c>
      <c r="B39">
        <v>18652827.280000001</v>
      </c>
      <c r="C39" t="str">
        <f>+IF(D39="","",VLOOKUP(D39,countryregion[],2,0))</f>
        <v>Europe</v>
      </c>
      <c r="D39" t="str">
        <f t="shared" si="0"/>
        <v>Czech Republic</v>
      </c>
      <c r="E39" s="25">
        <f t="shared" si="1"/>
        <v>18.65282728</v>
      </c>
    </row>
    <row r="40" spans="1:17" x14ac:dyDescent="0.25">
      <c r="A40" s="6" t="s">
        <v>388</v>
      </c>
      <c r="B40">
        <v>10528059.239999998</v>
      </c>
      <c r="C40" t="str">
        <f>+IF(D40="","",VLOOKUP(D40,countryregion[],2,0))</f>
        <v>Sub-Saharan Africa</v>
      </c>
      <c r="D40" t="str">
        <f t="shared" si="0"/>
        <v>Democratic Republic of the Congo</v>
      </c>
      <c r="E40" s="25">
        <f t="shared" si="1"/>
        <v>10.528059239999997</v>
      </c>
    </row>
    <row r="41" spans="1:17" x14ac:dyDescent="0.25">
      <c r="A41" s="6" t="s">
        <v>921</v>
      </c>
      <c r="B41">
        <v>1227916.02</v>
      </c>
      <c r="C41" t="str">
        <f>+IF(D41="","",VLOOKUP(D41,countryregion[],2,0))</f>
        <v>Sub-Saharan Africa</v>
      </c>
      <c r="D41" t="str">
        <f t="shared" si="0"/>
        <v>Djibouti</v>
      </c>
      <c r="E41" s="25">
        <f t="shared" si="1"/>
        <v>1.2279160200000001</v>
      </c>
      <c r="L41" s="9"/>
      <c r="M41"/>
      <c r="N41"/>
    </row>
    <row r="42" spans="1:17" x14ac:dyDescent="0.25">
      <c r="A42" s="6" t="s">
        <v>701</v>
      </c>
      <c r="B42">
        <v>5807377.3700000001</v>
      </c>
      <c r="C42" t="str">
        <f>+IF(D42="","",VLOOKUP(D42,countryregion[],2,0))</f>
        <v>Central America and the Caribbean</v>
      </c>
      <c r="D42" t="str">
        <f t="shared" si="0"/>
        <v>Dominica</v>
      </c>
      <c r="E42" s="25">
        <f t="shared" si="1"/>
        <v>5.8073773700000002</v>
      </c>
      <c r="L42"/>
      <c r="M42"/>
      <c r="N42"/>
    </row>
    <row r="43" spans="1:17" x14ac:dyDescent="0.25">
      <c r="A43" s="6" t="s">
        <v>37</v>
      </c>
      <c r="B43">
        <v>3018186.96</v>
      </c>
      <c r="C43" t="str">
        <f>+IF(D43="","",VLOOKUP(D43,countryregion[],2,0))</f>
        <v>Central America and the Caribbean</v>
      </c>
      <c r="D43" t="str">
        <f t="shared" si="0"/>
        <v>Dominican Republic</v>
      </c>
      <c r="E43" s="25">
        <f t="shared" si="1"/>
        <v>3.01818696</v>
      </c>
      <c r="L43"/>
      <c r="M43"/>
      <c r="N43"/>
    </row>
    <row r="44" spans="1:17" x14ac:dyDescent="0.25">
      <c r="A44" s="6" t="s">
        <v>145</v>
      </c>
      <c r="B44">
        <v>6531125.0500000007</v>
      </c>
      <c r="C44" t="str">
        <f>+IF(D44="","",VLOOKUP(D44,countryregion[],2,0))</f>
        <v>Australia and Oceania</v>
      </c>
      <c r="D44" t="str">
        <f t="shared" si="0"/>
        <v>East Timor</v>
      </c>
      <c r="E44" s="25">
        <f t="shared" si="1"/>
        <v>6.5311250500000009</v>
      </c>
      <c r="L44"/>
      <c r="M44"/>
      <c r="N44"/>
    </row>
    <row r="45" spans="1:17" x14ac:dyDescent="0.25">
      <c r="A45" s="6" t="s">
        <v>377</v>
      </c>
      <c r="B45">
        <v>7249068.3899999997</v>
      </c>
      <c r="C45" t="str">
        <f>+IF(D45="","",VLOOKUP(D45,countryregion[],2,0))</f>
        <v>Middle East and North Africa</v>
      </c>
      <c r="D45" t="str">
        <f t="shared" si="0"/>
        <v>Egypt</v>
      </c>
      <c r="E45" s="25">
        <f t="shared" si="1"/>
        <v>7.2490683899999997</v>
      </c>
      <c r="L45"/>
      <c r="M45"/>
      <c r="N45"/>
    </row>
    <row r="46" spans="1:17" x14ac:dyDescent="0.25">
      <c r="A46" s="6" t="s">
        <v>91</v>
      </c>
      <c r="B46">
        <v>6003761.96</v>
      </c>
      <c r="C46" t="str">
        <f>+IF(D46="","",VLOOKUP(D46,countryregion[],2,0))</f>
        <v>Central America and the Caribbean</v>
      </c>
      <c r="D46" t="str">
        <f t="shared" si="0"/>
        <v>El Salvador</v>
      </c>
      <c r="E46" s="25">
        <f t="shared" si="1"/>
        <v>6.0037619600000003</v>
      </c>
      <c r="L46"/>
      <c r="M46"/>
      <c r="N46"/>
    </row>
    <row r="47" spans="1:17" x14ac:dyDescent="0.25">
      <c r="A47" s="6" t="s">
        <v>778</v>
      </c>
      <c r="B47">
        <v>21450067.060000002</v>
      </c>
      <c r="C47" t="str">
        <f>+IF(D47="","",VLOOKUP(D47,countryregion[],2,0))</f>
        <v>Sub-Saharan Africa</v>
      </c>
      <c r="D47" t="str">
        <f t="shared" si="0"/>
        <v>Equatorial Guinea</v>
      </c>
      <c r="E47" s="25">
        <f t="shared" si="1"/>
        <v>21.450067060000002</v>
      </c>
      <c r="L47"/>
      <c r="M47"/>
      <c r="N47"/>
    </row>
    <row r="48" spans="1:17" x14ac:dyDescent="0.25">
      <c r="A48" s="6" t="s">
        <v>431</v>
      </c>
      <c r="B48">
        <v>3806403.6300000004</v>
      </c>
      <c r="C48" t="str">
        <f>+IF(D48="","",VLOOKUP(D48,countryregion[],2,0))</f>
        <v>Sub-Saharan Africa</v>
      </c>
      <c r="D48" t="str">
        <f t="shared" si="0"/>
        <v>Eritrea</v>
      </c>
      <c r="E48" s="25">
        <f t="shared" si="1"/>
        <v>3.8064036300000001</v>
      </c>
      <c r="L48"/>
      <c r="M48"/>
      <c r="N48"/>
    </row>
    <row r="49" spans="1:14" x14ac:dyDescent="0.25">
      <c r="A49" s="6" t="s">
        <v>477</v>
      </c>
      <c r="B49">
        <v>4543156.58</v>
      </c>
      <c r="C49" t="str">
        <f>+IF(D49="","",VLOOKUP(D49,countryregion[],2,0))</f>
        <v>Europe</v>
      </c>
      <c r="D49" t="str">
        <f t="shared" si="0"/>
        <v>Estonia</v>
      </c>
      <c r="E49" s="25">
        <f t="shared" si="1"/>
        <v>4.5431565799999998</v>
      </c>
      <c r="L49"/>
      <c r="M49"/>
      <c r="N49"/>
    </row>
    <row r="50" spans="1:14" x14ac:dyDescent="0.25">
      <c r="A50" s="6" t="s">
        <v>250</v>
      </c>
      <c r="B50">
        <v>7696579.1999999993</v>
      </c>
      <c r="C50" t="str">
        <f>+IF(D50="","",VLOOKUP(D50,countryregion[],2,0))</f>
        <v>Sub-Saharan Africa</v>
      </c>
      <c r="D50" t="str">
        <f t="shared" si="0"/>
        <v>Ethiopia</v>
      </c>
      <c r="E50" s="25">
        <f t="shared" si="1"/>
        <v>7.6965791999999995</v>
      </c>
      <c r="L50"/>
      <c r="M50"/>
      <c r="N50"/>
    </row>
    <row r="51" spans="1:14" x14ac:dyDescent="0.25">
      <c r="A51" s="6" t="s">
        <v>35</v>
      </c>
      <c r="B51">
        <v>8672067.9700000007</v>
      </c>
      <c r="C51" t="str">
        <f>+IF(D51="","",VLOOKUP(D51,countryregion[],2,0))</f>
        <v>Australia and Oceania</v>
      </c>
      <c r="D51" t="str">
        <f t="shared" si="0"/>
        <v>Federated States of Micronesia</v>
      </c>
      <c r="E51" s="25">
        <f t="shared" si="1"/>
        <v>8.6720679700000005</v>
      </c>
      <c r="L51"/>
      <c r="M51"/>
      <c r="N51"/>
    </row>
    <row r="52" spans="1:14" x14ac:dyDescent="0.25">
      <c r="A52" s="6" t="s">
        <v>16</v>
      </c>
      <c r="B52">
        <v>2028581.1400000001</v>
      </c>
      <c r="C52" t="str">
        <f>+IF(D52="","",VLOOKUP(D52,countryregion[],2,0))</f>
        <v>Australia and Oceania</v>
      </c>
      <c r="D52" t="str">
        <f t="shared" si="0"/>
        <v>Fiji</v>
      </c>
      <c r="E52" s="25">
        <f t="shared" si="1"/>
        <v>2.02858114</v>
      </c>
      <c r="L52"/>
      <c r="M52"/>
      <c r="N52"/>
    </row>
    <row r="53" spans="1:14" x14ac:dyDescent="0.25">
      <c r="A53" s="6" t="s">
        <v>786</v>
      </c>
      <c r="B53">
        <v>1278376.56</v>
      </c>
      <c r="C53" t="str">
        <f>+IF(D53="","",VLOOKUP(D53,countryregion[],2,0))</f>
        <v>Europe</v>
      </c>
      <c r="D53" t="str">
        <f t="shared" si="0"/>
        <v>Finland</v>
      </c>
      <c r="E53" s="25">
        <f t="shared" si="1"/>
        <v>1.2783765600000001</v>
      </c>
      <c r="L53"/>
      <c r="M53"/>
      <c r="N53"/>
    </row>
    <row r="54" spans="1:14" x14ac:dyDescent="0.25">
      <c r="A54" s="6" t="s">
        <v>592</v>
      </c>
      <c r="B54">
        <v>5852099.0099999998</v>
      </c>
      <c r="C54" t="str">
        <f>+IF(D54="","",VLOOKUP(D54,countryregion[],2,0))</f>
        <v>Europe</v>
      </c>
      <c r="D54" t="str">
        <f t="shared" si="0"/>
        <v>France</v>
      </c>
      <c r="E54" s="25">
        <f t="shared" si="1"/>
        <v>5.8520990099999999</v>
      </c>
      <c r="L54"/>
      <c r="M54"/>
      <c r="N54"/>
    </row>
    <row r="55" spans="1:14" x14ac:dyDescent="0.25">
      <c r="A55" s="6" t="s">
        <v>755</v>
      </c>
      <c r="B55">
        <v>2819181.2800000003</v>
      </c>
      <c r="C55" t="str">
        <f>+IF(D55="","",VLOOKUP(D55,countryregion[],2,0))</f>
        <v>Sub-Saharan Africa</v>
      </c>
      <c r="D55" t="str">
        <f t="shared" si="0"/>
        <v>Gabon</v>
      </c>
      <c r="E55" s="25">
        <f t="shared" si="1"/>
        <v>2.8191812800000005</v>
      </c>
      <c r="L55"/>
      <c r="M55"/>
      <c r="N55"/>
    </row>
    <row r="56" spans="1:14" x14ac:dyDescent="0.25">
      <c r="A56" s="6" t="s">
        <v>118</v>
      </c>
      <c r="B56">
        <v>3489294.0700000003</v>
      </c>
      <c r="C56" t="str">
        <f>+IF(D56="","",VLOOKUP(D56,countryregion[],2,0))</f>
        <v>Europe</v>
      </c>
      <c r="D56" t="str">
        <f t="shared" si="0"/>
        <v>Georgia</v>
      </c>
      <c r="E56" s="25">
        <f t="shared" si="1"/>
        <v>3.4892940700000001</v>
      </c>
      <c r="L56"/>
      <c r="M56"/>
      <c r="N56"/>
    </row>
    <row r="57" spans="1:14" x14ac:dyDescent="0.25">
      <c r="A57" s="6" t="s">
        <v>308</v>
      </c>
      <c r="B57">
        <v>923947.26</v>
      </c>
      <c r="C57" t="str">
        <f>+IF(D57="","",VLOOKUP(D57,countryregion[],2,0))</f>
        <v>Europe</v>
      </c>
      <c r="D57" t="str">
        <f t="shared" si="0"/>
        <v>Germany</v>
      </c>
      <c r="E57" s="25">
        <f t="shared" si="1"/>
        <v>0.92394726000000005</v>
      </c>
      <c r="L57"/>
      <c r="M57"/>
      <c r="N57"/>
    </row>
    <row r="58" spans="1:14" x14ac:dyDescent="0.25">
      <c r="A58" s="6" t="s">
        <v>241</v>
      </c>
      <c r="B58">
        <v>12216008.32</v>
      </c>
      <c r="C58" t="str">
        <f>+IF(D58="","",VLOOKUP(D58,countryregion[],2,0))</f>
        <v>Sub-Saharan Africa</v>
      </c>
      <c r="D58" t="str">
        <f t="shared" si="0"/>
        <v>Ghana</v>
      </c>
      <c r="E58" s="25">
        <f t="shared" si="1"/>
        <v>12.21600832</v>
      </c>
      <c r="L58"/>
      <c r="M58"/>
      <c r="N58"/>
    </row>
    <row r="59" spans="1:14" x14ac:dyDescent="0.25">
      <c r="A59" s="6" t="s">
        <v>441</v>
      </c>
      <c r="B59">
        <v>11076785</v>
      </c>
      <c r="C59" t="str">
        <f>+IF(D59="","",VLOOKUP(D59,countryregion[],2,0))</f>
        <v>Europe</v>
      </c>
      <c r="D59" t="str">
        <f t="shared" si="0"/>
        <v>Greece</v>
      </c>
      <c r="E59" s="25">
        <f t="shared" si="1"/>
        <v>11.076784999999999</v>
      </c>
      <c r="L59"/>
      <c r="M59"/>
      <c r="N59"/>
    </row>
    <row r="60" spans="1:14" x14ac:dyDescent="0.25">
      <c r="A60" s="6" t="s">
        <v>23</v>
      </c>
      <c r="B60">
        <v>11535229.680000002</v>
      </c>
      <c r="C60" t="str">
        <f>+IF(D60="","",VLOOKUP(D60,countryregion[],2,0))</f>
        <v>North America</v>
      </c>
      <c r="D60" t="str">
        <f t="shared" si="0"/>
        <v>Greenland</v>
      </c>
      <c r="E60" s="25">
        <f t="shared" si="1"/>
        <v>11.535229680000002</v>
      </c>
      <c r="L60"/>
      <c r="M60"/>
    </row>
    <row r="61" spans="1:14" x14ac:dyDescent="0.25">
      <c r="A61" s="6" t="s">
        <v>14</v>
      </c>
      <c r="B61">
        <v>2150352.4300000002</v>
      </c>
      <c r="C61" t="str">
        <f>+IF(D61="","",VLOOKUP(D61,countryregion[],2,0))</f>
        <v>Central America and the Caribbean</v>
      </c>
      <c r="D61" t="str">
        <f t="shared" si="0"/>
        <v>Grenada</v>
      </c>
      <c r="E61" s="25">
        <f t="shared" si="1"/>
        <v>2.1503524300000003</v>
      </c>
      <c r="L61"/>
      <c r="M61"/>
    </row>
    <row r="62" spans="1:14" x14ac:dyDescent="0.25">
      <c r="A62" s="6" t="s">
        <v>12</v>
      </c>
      <c r="B62">
        <v>2918547.7399999998</v>
      </c>
      <c r="C62" t="str">
        <f>+IF(D62="","",VLOOKUP(D62,countryregion[],2,0))</f>
        <v>Central America and the Caribbean</v>
      </c>
      <c r="D62" t="str">
        <f t="shared" si="0"/>
        <v>Guatemala</v>
      </c>
      <c r="E62" s="25">
        <f t="shared" si="1"/>
        <v>2.9185477399999997</v>
      </c>
      <c r="L62"/>
      <c r="M62"/>
    </row>
    <row r="63" spans="1:14" x14ac:dyDescent="0.25">
      <c r="A63" s="6" t="s">
        <v>743</v>
      </c>
      <c r="B63">
        <v>640138.39999999991</v>
      </c>
      <c r="C63" t="str">
        <f>+IF(D63="","",VLOOKUP(D63,countryregion[],2,0))</f>
        <v>Sub-Saharan Africa</v>
      </c>
      <c r="D63" t="str">
        <f t="shared" si="0"/>
        <v>Guinea</v>
      </c>
      <c r="E63" s="25">
        <f t="shared" si="1"/>
        <v>0.64013839999999989</v>
      </c>
      <c r="L63"/>
      <c r="M63"/>
    </row>
    <row r="64" spans="1:14" x14ac:dyDescent="0.25">
      <c r="A64" s="6" t="s">
        <v>273</v>
      </c>
      <c r="B64">
        <v>6865861.3799999999</v>
      </c>
      <c r="C64" t="str">
        <f>+IF(D64="","",VLOOKUP(D64,countryregion[],2,0))</f>
        <v>Sub-Saharan Africa</v>
      </c>
      <c r="D64" t="str">
        <f t="shared" si="0"/>
        <v>Guinea-Bissau</v>
      </c>
      <c r="E64" s="25">
        <f t="shared" si="1"/>
        <v>6.8658613800000001</v>
      </c>
      <c r="L64"/>
      <c r="M64"/>
    </row>
    <row r="65" spans="1:13" x14ac:dyDescent="0.25">
      <c r="A65" s="6" t="s">
        <v>574</v>
      </c>
      <c r="B65">
        <v>18531556.469999999</v>
      </c>
      <c r="C65" t="str">
        <f>+IF(D65="","",VLOOKUP(D65,countryregion[],2,0))</f>
        <v>Central America and the Caribbean</v>
      </c>
      <c r="D65" t="str">
        <f t="shared" si="0"/>
        <v>Haiti</v>
      </c>
      <c r="E65" s="25">
        <f t="shared" si="1"/>
        <v>18.531556469999998</v>
      </c>
      <c r="L65"/>
      <c r="M65"/>
    </row>
    <row r="66" spans="1:13" x14ac:dyDescent="0.25">
      <c r="A66" s="6" t="s">
        <v>470</v>
      </c>
      <c r="B66">
        <v>17940730.130000003</v>
      </c>
      <c r="C66" t="str">
        <f>+IF(D66="","",VLOOKUP(D66,countryregion[],2,0))</f>
        <v>Central America and the Caribbean</v>
      </c>
      <c r="D66" t="str">
        <f t="shared" si="0"/>
        <v>Honduras</v>
      </c>
      <c r="E66" s="25">
        <f t="shared" si="1"/>
        <v>17.940730130000002</v>
      </c>
      <c r="L66"/>
      <c r="M66"/>
    </row>
    <row r="67" spans="1:13" x14ac:dyDescent="0.25">
      <c r="A67" s="6" t="s">
        <v>132</v>
      </c>
      <c r="B67">
        <v>2568047.1799999997</v>
      </c>
      <c r="C67" t="str">
        <f>+IF(D67="","",VLOOKUP(D67,countryregion[],2,0))</f>
        <v>Europe</v>
      </c>
      <c r="D67" t="str">
        <f t="shared" ref="D67:D130" si="7">+IF(A67="","",A67)</f>
        <v>Hungary</v>
      </c>
      <c r="E67" s="25">
        <f t="shared" ref="E67:E130" si="8">+IF(D67="","",B67/1000000)</f>
        <v>2.5680471799999998</v>
      </c>
      <c r="L67"/>
      <c r="M67"/>
    </row>
    <row r="68" spans="1:13" x14ac:dyDescent="0.25">
      <c r="A68" s="6" t="s">
        <v>407</v>
      </c>
      <c r="B68">
        <v>613995.6</v>
      </c>
      <c r="C68" t="str">
        <f>+IF(D68="","",VLOOKUP(D68,countryregion[],2,0))</f>
        <v>Europe</v>
      </c>
      <c r="D68" t="str">
        <f t="shared" si="7"/>
        <v>Iceland</v>
      </c>
      <c r="E68" s="25">
        <f t="shared" si="8"/>
        <v>0.61399559999999997</v>
      </c>
      <c r="L68"/>
      <c r="M68"/>
    </row>
    <row r="69" spans="1:13" x14ac:dyDescent="0.25">
      <c r="A69" s="6" t="s">
        <v>141</v>
      </c>
      <c r="B69">
        <v>3697607.1799999997</v>
      </c>
      <c r="C69" t="str">
        <f>+IF(D69="","",VLOOKUP(D69,countryregion[],2,0))</f>
        <v>Asia</v>
      </c>
      <c r="D69" t="str">
        <f t="shared" si="7"/>
        <v>India</v>
      </c>
      <c r="E69" s="25">
        <f t="shared" si="8"/>
        <v>3.6976071799999999</v>
      </c>
      <c r="L69"/>
      <c r="M69"/>
    </row>
    <row r="70" spans="1:13" x14ac:dyDescent="0.25">
      <c r="A70" s="6" t="s">
        <v>71</v>
      </c>
      <c r="B70">
        <v>7455629.2999999998</v>
      </c>
      <c r="C70" t="str">
        <f>+IF(D70="","",VLOOKUP(D70,countryregion[],2,0))</f>
        <v>Asia</v>
      </c>
      <c r="D70" t="str">
        <f t="shared" si="7"/>
        <v>Indonesia</v>
      </c>
      <c r="E70" s="25">
        <f t="shared" si="8"/>
        <v>7.4556293</v>
      </c>
      <c r="L70"/>
      <c r="M70"/>
    </row>
    <row r="71" spans="1:13" x14ac:dyDescent="0.25">
      <c r="A71" s="6" t="s">
        <v>10</v>
      </c>
      <c r="B71">
        <v>11723104.439999999</v>
      </c>
      <c r="C71" t="str">
        <f>+IF(D71="","",VLOOKUP(D71,countryregion[],2,0))</f>
        <v>Middle East and North Africa</v>
      </c>
      <c r="D71" t="str">
        <f t="shared" si="7"/>
        <v>Iran</v>
      </c>
      <c r="E71" s="25">
        <f t="shared" si="8"/>
        <v>11.72310444</v>
      </c>
      <c r="L71"/>
      <c r="M71"/>
    </row>
    <row r="72" spans="1:13" x14ac:dyDescent="0.25">
      <c r="A72" s="6" t="s">
        <v>73</v>
      </c>
      <c r="B72">
        <v>8445243.5399999991</v>
      </c>
      <c r="C72" t="str">
        <f>+IF(D72="","",VLOOKUP(D72,countryregion[],2,0))</f>
        <v>Middle East and North Africa</v>
      </c>
      <c r="D72" t="str">
        <f t="shared" si="7"/>
        <v>Iraq</v>
      </c>
      <c r="E72" s="25">
        <f t="shared" si="8"/>
        <v>8.4452435399999999</v>
      </c>
      <c r="L72"/>
      <c r="M72"/>
    </row>
    <row r="73" spans="1:13" x14ac:dyDescent="0.25">
      <c r="A73" s="6" t="s">
        <v>149</v>
      </c>
      <c r="B73">
        <v>4263053.76</v>
      </c>
      <c r="C73" t="str">
        <f>+IF(D73="","",VLOOKUP(D73,countryregion[],2,0))</f>
        <v>Europe</v>
      </c>
      <c r="D73" t="str">
        <f t="shared" si="7"/>
        <v>Ireland</v>
      </c>
      <c r="E73" s="25">
        <f t="shared" si="8"/>
        <v>4.26305376</v>
      </c>
      <c r="L73"/>
      <c r="M73"/>
    </row>
    <row r="74" spans="1:13" x14ac:dyDescent="0.25">
      <c r="A74" s="6" t="s">
        <v>590</v>
      </c>
      <c r="B74">
        <v>4439666</v>
      </c>
      <c r="C74" t="str">
        <f>+IF(D74="","",VLOOKUP(D74,countryregion[],2,0))</f>
        <v>Middle East and North Africa</v>
      </c>
      <c r="D74" t="str">
        <f t="shared" si="7"/>
        <v>Israel</v>
      </c>
      <c r="E74" s="25">
        <f t="shared" si="8"/>
        <v>4.4396659999999999</v>
      </c>
      <c r="L74"/>
      <c r="M74"/>
    </row>
    <row r="75" spans="1:13" x14ac:dyDescent="0.25">
      <c r="A75" s="6" t="s">
        <v>173</v>
      </c>
      <c r="B75">
        <v>6983376.5499999998</v>
      </c>
      <c r="C75" t="str">
        <f>+IF(D75="","",VLOOKUP(D75,countryregion[],2,0))</f>
        <v>Europe</v>
      </c>
      <c r="D75" t="str">
        <f t="shared" si="7"/>
        <v>Italy</v>
      </c>
      <c r="E75" s="25">
        <f t="shared" si="8"/>
        <v>6.98337655</v>
      </c>
      <c r="L75"/>
      <c r="M75"/>
    </row>
    <row r="76" spans="1:13" x14ac:dyDescent="0.25">
      <c r="A76" s="6" t="s">
        <v>124</v>
      </c>
      <c r="B76">
        <v>11561573.57</v>
      </c>
      <c r="C76" t="str">
        <f>+IF(D76="","",VLOOKUP(D76,countryregion[],2,0))</f>
        <v>Central America and the Caribbean</v>
      </c>
      <c r="D76" t="str">
        <f t="shared" si="7"/>
        <v>Jamaica</v>
      </c>
      <c r="E76" s="25">
        <f t="shared" si="8"/>
        <v>11.56157357</v>
      </c>
      <c r="L76"/>
      <c r="M76"/>
    </row>
    <row r="77" spans="1:13" x14ac:dyDescent="0.25">
      <c r="A77" s="6" t="s">
        <v>206</v>
      </c>
      <c r="B77">
        <v>6088448.0600000015</v>
      </c>
      <c r="C77" t="str">
        <f>+IF(D77="","",VLOOKUP(D77,countryregion[],2,0))</f>
        <v>Asia</v>
      </c>
      <c r="D77" t="str">
        <f t="shared" si="7"/>
        <v>Japan</v>
      </c>
      <c r="E77" s="25">
        <f t="shared" si="8"/>
        <v>6.088448060000001</v>
      </c>
      <c r="L77"/>
      <c r="M77"/>
    </row>
    <row r="78" spans="1:13" x14ac:dyDescent="0.25">
      <c r="A78" s="6" t="s">
        <v>84</v>
      </c>
      <c r="B78">
        <v>3075449</v>
      </c>
      <c r="C78" t="str">
        <f>+IF(D78="","",VLOOKUP(D78,countryregion[],2,0))</f>
        <v>Middle East and North Africa</v>
      </c>
      <c r="D78" t="str">
        <f t="shared" si="7"/>
        <v>Jordan</v>
      </c>
      <c r="E78" s="25">
        <f t="shared" si="8"/>
        <v>3.0754489999999999</v>
      </c>
      <c r="L78"/>
      <c r="M78"/>
    </row>
    <row r="79" spans="1:13" x14ac:dyDescent="0.25">
      <c r="A79" s="6" t="s">
        <v>120</v>
      </c>
      <c r="B79">
        <v>6855728.8800000008</v>
      </c>
      <c r="C79" t="str">
        <f>+IF(D79="","",VLOOKUP(D79,countryregion[],2,0))</f>
        <v>Asia</v>
      </c>
      <c r="D79" t="str">
        <f t="shared" si="7"/>
        <v>Kazakhstan</v>
      </c>
      <c r="E79" s="25">
        <f t="shared" si="8"/>
        <v>6.8557288800000009</v>
      </c>
      <c r="L79"/>
      <c r="M79"/>
    </row>
    <row r="80" spans="1:13" x14ac:dyDescent="0.25">
      <c r="A80" s="6" t="s">
        <v>29</v>
      </c>
      <c r="B80">
        <v>7671546</v>
      </c>
      <c r="C80" t="str">
        <f>+IF(D80="","",VLOOKUP(D80,countryregion[],2,0))</f>
        <v>Sub-Saharan Africa</v>
      </c>
      <c r="D80" t="str">
        <f t="shared" si="7"/>
        <v>Kenya</v>
      </c>
      <c r="E80" s="25">
        <f t="shared" si="8"/>
        <v>7.6715460000000002</v>
      </c>
      <c r="L80"/>
      <c r="M80"/>
    </row>
    <row r="81" spans="1:13" x14ac:dyDescent="0.25">
      <c r="A81" s="6" t="s">
        <v>348</v>
      </c>
      <c r="B81">
        <v>10433242.460000001</v>
      </c>
      <c r="C81" t="str">
        <f>+IF(D81="","",VLOOKUP(D81,countryregion[],2,0))</f>
        <v>Australia and Oceania</v>
      </c>
      <c r="D81" t="str">
        <f t="shared" si="7"/>
        <v>Kiribati</v>
      </c>
      <c r="E81" s="25">
        <f t="shared" si="8"/>
        <v>10.433242460000001</v>
      </c>
      <c r="L81"/>
      <c r="M81"/>
    </row>
    <row r="82" spans="1:13" x14ac:dyDescent="0.25">
      <c r="A82" s="6" t="s">
        <v>366</v>
      </c>
      <c r="B82">
        <v>6888925.9499999993</v>
      </c>
      <c r="C82" t="str">
        <f>+IF(D82="","",VLOOKUP(D82,countryregion[],2,0))</f>
        <v>Europe</v>
      </c>
      <c r="D82" t="str">
        <f t="shared" si="7"/>
        <v>Kosovo</v>
      </c>
      <c r="E82" s="25">
        <f t="shared" si="8"/>
        <v>6.8889259499999991</v>
      </c>
      <c r="L82"/>
      <c r="M82"/>
    </row>
    <row r="83" spans="1:13" x14ac:dyDescent="0.25">
      <c r="A83" s="6" t="s">
        <v>235</v>
      </c>
      <c r="B83">
        <v>10704442.609999999</v>
      </c>
      <c r="C83" t="str">
        <f>+IF(D83="","",VLOOKUP(D83,countryregion[],2,0))</f>
        <v>Middle East and North Africa</v>
      </c>
      <c r="D83" t="str">
        <f t="shared" si="7"/>
        <v>Kuwait</v>
      </c>
      <c r="E83" s="25">
        <f t="shared" si="8"/>
        <v>10.704442609999999</v>
      </c>
      <c r="L83"/>
      <c r="M83"/>
    </row>
    <row r="84" spans="1:13" x14ac:dyDescent="0.25">
      <c r="A84" s="6" t="s">
        <v>694</v>
      </c>
      <c r="B84">
        <v>7811568.8100000005</v>
      </c>
      <c r="C84" t="str">
        <f>+IF(D84="","",VLOOKUP(D84,countryregion[],2,0))</f>
        <v>Asia</v>
      </c>
      <c r="D84" t="str">
        <f t="shared" si="7"/>
        <v>Kyrgyzstan</v>
      </c>
      <c r="E84" s="25">
        <f t="shared" si="8"/>
        <v>7.8115688100000007</v>
      </c>
      <c r="L84"/>
      <c r="M84"/>
    </row>
    <row r="85" spans="1:13" x14ac:dyDescent="0.25">
      <c r="A85" s="6" t="s">
        <v>339</v>
      </c>
      <c r="B85">
        <v>4756547.01</v>
      </c>
      <c r="C85" t="str">
        <f>+IF(D85="","",VLOOKUP(D85,countryregion[],2,0))</f>
        <v>Asia</v>
      </c>
      <c r="D85" t="str">
        <f t="shared" si="7"/>
        <v>Laos</v>
      </c>
      <c r="E85" s="25">
        <f t="shared" si="8"/>
        <v>4.7565470099999994</v>
      </c>
      <c r="L85"/>
      <c r="M85"/>
    </row>
    <row r="86" spans="1:13" x14ac:dyDescent="0.25">
      <c r="A86" s="6" t="s">
        <v>183</v>
      </c>
      <c r="B86">
        <v>9214069.2599999998</v>
      </c>
      <c r="C86" t="str">
        <f>+IF(D86="","",VLOOKUP(D86,countryregion[],2,0))</f>
        <v>Europe</v>
      </c>
      <c r="D86" t="str">
        <f t="shared" si="7"/>
        <v>Latvia</v>
      </c>
      <c r="E86" s="25">
        <f t="shared" si="8"/>
        <v>9.2140692600000005</v>
      </c>
      <c r="L86"/>
      <c r="M86"/>
    </row>
    <row r="87" spans="1:13" x14ac:dyDescent="0.25">
      <c r="A87" s="6" t="s">
        <v>79</v>
      </c>
      <c r="B87">
        <v>14165376.749999998</v>
      </c>
      <c r="C87" t="str">
        <f>+IF(D87="","",VLOOKUP(D87,countryregion[],2,0))</f>
        <v>Middle East and North Africa</v>
      </c>
      <c r="D87" t="str">
        <f t="shared" si="7"/>
        <v>Lebanon</v>
      </c>
      <c r="E87" s="25">
        <f t="shared" si="8"/>
        <v>14.165376749999998</v>
      </c>
      <c r="L87"/>
      <c r="M87"/>
    </row>
    <row r="88" spans="1:13" x14ac:dyDescent="0.25">
      <c r="A88" s="6" t="s">
        <v>69</v>
      </c>
      <c r="B88">
        <v>2010059.6100000003</v>
      </c>
      <c r="C88" t="str">
        <f>+IF(D88="","",VLOOKUP(D88,countryregion[],2,0))</f>
        <v>Sub-Saharan Africa</v>
      </c>
      <c r="D88" t="str">
        <f t="shared" si="7"/>
        <v>Lesotho</v>
      </c>
      <c r="E88" s="25">
        <f t="shared" si="8"/>
        <v>2.0100596100000003</v>
      </c>
      <c r="L88"/>
      <c r="M88"/>
    </row>
    <row r="89" spans="1:13" x14ac:dyDescent="0.25">
      <c r="A89" s="6" t="s">
        <v>215</v>
      </c>
      <c r="B89">
        <v>13240631.379999999</v>
      </c>
      <c r="C89" t="str">
        <f>+IF(D89="","",VLOOKUP(D89,countryregion[],2,0))</f>
        <v>Sub-Saharan Africa</v>
      </c>
      <c r="D89" t="str">
        <f t="shared" si="7"/>
        <v>Liberia</v>
      </c>
      <c r="E89" s="25">
        <f t="shared" si="8"/>
        <v>13.240631379999998</v>
      </c>
      <c r="L89"/>
      <c r="M89"/>
    </row>
    <row r="90" spans="1:13" x14ac:dyDescent="0.25">
      <c r="A90" s="6" t="s">
        <v>39</v>
      </c>
      <c r="B90">
        <v>5843710.7400000002</v>
      </c>
      <c r="C90" t="str">
        <f>+IF(D90="","",VLOOKUP(D90,countryregion[],2,0))</f>
        <v>Middle East and North Africa</v>
      </c>
      <c r="D90" t="str">
        <f t="shared" si="7"/>
        <v>Libya</v>
      </c>
      <c r="E90" s="25">
        <f t="shared" si="8"/>
        <v>5.8437107400000006</v>
      </c>
      <c r="L90"/>
      <c r="M90"/>
    </row>
    <row r="91" spans="1:13" x14ac:dyDescent="0.25">
      <c r="A91" s="6" t="s">
        <v>355</v>
      </c>
      <c r="B91">
        <v>4095659.6499999994</v>
      </c>
      <c r="C91" t="str">
        <f>+IF(D91="","",VLOOKUP(D91,countryregion[],2,0))</f>
        <v>Europe</v>
      </c>
      <c r="D91" t="str">
        <f t="shared" si="7"/>
        <v>Liechtenstein</v>
      </c>
      <c r="E91" s="25">
        <f t="shared" si="8"/>
        <v>4.0956596499999991</v>
      </c>
      <c r="L91"/>
      <c r="M91"/>
    </row>
    <row r="92" spans="1:13" x14ac:dyDescent="0.25">
      <c r="A92" s="6" t="s">
        <v>186</v>
      </c>
      <c r="B92">
        <v>14927917.199999999</v>
      </c>
      <c r="C92" t="str">
        <f>+IF(D92="","",VLOOKUP(D92,countryregion[],2,0))</f>
        <v>Europe</v>
      </c>
      <c r="D92" t="str">
        <f t="shared" si="7"/>
        <v>Lithuania</v>
      </c>
      <c r="E92" s="25">
        <f t="shared" si="8"/>
        <v>14.9279172</v>
      </c>
      <c r="L92"/>
      <c r="M92"/>
    </row>
    <row r="93" spans="1:13" x14ac:dyDescent="0.25">
      <c r="A93" s="6" t="s">
        <v>311</v>
      </c>
      <c r="B93">
        <v>8135907.9500000002</v>
      </c>
      <c r="C93" t="str">
        <f>+IF(D93="","",VLOOKUP(D93,countryregion[],2,0))</f>
        <v>Europe</v>
      </c>
      <c r="D93" t="str">
        <f t="shared" si="7"/>
        <v>Luxembourg</v>
      </c>
      <c r="E93" s="25">
        <f t="shared" si="8"/>
        <v>8.13590795</v>
      </c>
      <c r="L93"/>
      <c r="M93"/>
    </row>
    <row r="94" spans="1:13" x14ac:dyDescent="0.25">
      <c r="A94" s="6" t="s">
        <v>361</v>
      </c>
      <c r="B94">
        <v>3695955.63</v>
      </c>
      <c r="C94" t="str">
        <f>+IF(D94="","",VLOOKUP(D94,countryregion[],2,0))</f>
        <v>Europe</v>
      </c>
      <c r="D94" t="str">
        <f t="shared" si="7"/>
        <v>Macedonia</v>
      </c>
      <c r="E94" s="25">
        <f t="shared" si="8"/>
        <v>3.6959556299999998</v>
      </c>
      <c r="L94"/>
      <c r="M94"/>
    </row>
    <row r="95" spans="1:13" x14ac:dyDescent="0.25">
      <c r="A95" s="6" t="s">
        <v>156</v>
      </c>
      <c r="B95">
        <v>4717518.41</v>
      </c>
      <c r="C95" t="str">
        <f>+IF(D95="","",VLOOKUP(D95,countryregion[],2,0))</f>
        <v>Sub-Saharan Africa</v>
      </c>
      <c r="D95" t="str">
        <f t="shared" si="7"/>
        <v>Madagascar</v>
      </c>
      <c r="E95" s="25">
        <f t="shared" si="8"/>
        <v>4.7175184100000003</v>
      </c>
      <c r="L95"/>
      <c r="M95"/>
    </row>
    <row r="96" spans="1:13" x14ac:dyDescent="0.25">
      <c r="A96" s="6" t="s">
        <v>222</v>
      </c>
      <c r="B96">
        <v>6363205.0800000001</v>
      </c>
      <c r="C96" t="str">
        <f>+IF(D96="","",VLOOKUP(D96,countryregion[],2,0))</f>
        <v>Sub-Saharan Africa</v>
      </c>
      <c r="D96" t="str">
        <f t="shared" si="7"/>
        <v>Malawi</v>
      </c>
      <c r="E96" s="25">
        <f t="shared" si="8"/>
        <v>6.3632050800000002</v>
      </c>
      <c r="L96"/>
      <c r="M96"/>
    </row>
    <row r="97" spans="1:13" x14ac:dyDescent="0.25">
      <c r="A97" s="6" t="s">
        <v>396</v>
      </c>
      <c r="B97">
        <v>12360925.199999999</v>
      </c>
      <c r="C97" t="str">
        <f>+IF(D97="","",VLOOKUP(D97,countryregion[],2,0))</f>
        <v>Asia</v>
      </c>
      <c r="D97" t="str">
        <f t="shared" si="7"/>
        <v>Malaysia</v>
      </c>
      <c r="E97" s="25">
        <f t="shared" si="8"/>
        <v>12.360925199999999</v>
      </c>
      <c r="L97"/>
      <c r="M97"/>
    </row>
    <row r="98" spans="1:13" x14ac:dyDescent="0.25">
      <c r="A98" s="6" t="s">
        <v>176</v>
      </c>
      <c r="B98">
        <v>8533525.3599999994</v>
      </c>
      <c r="C98" t="str">
        <f>+IF(D98="","",VLOOKUP(D98,countryregion[],2,0))</f>
        <v>Asia</v>
      </c>
      <c r="D98" t="str">
        <f t="shared" si="7"/>
        <v>Maldives</v>
      </c>
      <c r="E98" s="25">
        <f t="shared" si="8"/>
        <v>8.5335253599999987</v>
      </c>
      <c r="L98"/>
      <c r="M98"/>
    </row>
    <row r="99" spans="1:13" x14ac:dyDescent="0.25">
      <c r="A99" s="6" t="s">
        <v>52</v>
      </c>
      <c r="B99">
        <v>4686937.1900000004</v>
      </c>
      <c r="C99" t="str">
        <f>+IF(D99="","",VLOOKUP(D99,countryregion[],2,0))</f>
        <v>Sub-Saharan Africa</v>
      </c>
      <c r="D99" t="str">
        <f t="shared" si="7"/>
        <v>Mali</v>
      </c>
      <c r="E99" s="25">
        <f t="shared" si="8"/>
        <v>4.6869371900000001</v>
      </c>
      <c r="L99"/>
      <c r="M99"/>
    </row>
    <row r="100" spans="1:13" x14ac:dyDescent="0.25">
      <c r="A100" s="6" t="s">
        <v>5</v>
      </c>
      <c r="B100">
        <v>3123867.9799999995</v>
      </c>
      <c r="C100" t="str">
        <f>+IF(D100="","",VLOOKUP(D100,countryregion[],2,0))</f>
        <v>Europe</v>
      </c>
      <c r="D100" t="str">
        <f t="shared" si="7"/>
        <v>Malta</v>
      </c>
      <c r="E100" s="25">
        <f t="shared" si="8"/>
        <v>3.1238679799999995</v>
      </c>
      <c r="L100"/>
      <c r="M100"/>
    </row>
    <row r="101" spans="1:13" x14ac:dyDescent="0.25">
      <c r="A101" s="6" t="s">
        <v>8</v>
      </c>
      <c r="B101">
        <v>5330499.5199999996</v>
      </c>
      <c r="C101" t="str">
        <f>+IF(D101="","",VLOOKUP(D101,countryregion[],2,0))</f>
        <v>Australia and Oceania</v>
      </c>
      <c r="D101" t="str">
        <f t="shared" si="7"/>
        <v>Marshall Islands</v>
      </c>
      <c r="E101" s="25">
        <f t="shared" si="8"/>
        <v>5.3304995199999992</v>
      </c>
      <c r="L101"/>
      <c r="M101"/>
    </row>
    <row r="102" spans="1:13" x14ac:dyDescent="0.25">
      <c r="A102" s="6" t="s">
        <v>211</v>
      </c>
      <c r="B102">
        <v>6385519.1999999993</v>
      </c>
      <c r="C102" t="str">
        <f>+IF(D102="","",VLOOKUP(D102,countryregion[],2,0))</f>
        <v>Sub-Saharan Africa</v>
      </c>
      <c r="D102" t="str">
        <f t="shared" si="7"/>
        <v>Mauritania</v>
      </c>
      <c r="E102" s="25">
        <f t="shared" si="8"/>
        <v>6.3855191999999992</v>
      </c>
      <c r="L102"/>
      <c r="M102"/>
    </row>
    <row r="103" spans="1:13" x14ac:dyDescent="0.25">
      <c r="A103" s="6" t="s">
        <v>289</v>
      </c>
      <c r="B103">
        <v>3825025.9600000004</v>
      </c>
      <c r="C103" t="str">
        <f>+IF(D103="","",VLOOKUP(D103,countryregion[],2,0))</f>
        <v>Sub-Saharan Africa</v>
      </c>
      <c r="D103" t="str">
        <f t="shared" si="7"/>
        <v xml:space="preserve">Mauritius </v>
      </c>
      <c r="E103" s="25">
        <f t="shared" si="8"/>
        <v>3.8250259600000005</v>
      </c>
      <c r="L103"/>
      <c r="M103"/>
    </row>
    <row r="104" spans="1:13" x14ac:dyDescent="0.25">
      <c r="A104" s="6" t="s">
        <v>370</v>
      </c>
      <c r="B104">
        <v>3826804.01</v>
      </c>
      <c r="C104" t="str">
        <f>+IF(D104="","",VLOOKUP(D104,countryregion[],2,0))</f>
        <v>North America</v>
      </c>
      <c r="D104" t="str">
        <f t="shared" si="7"/>
        <v>Mexico</v>
      </c>
      <c r="E104" s="25">
        <f t="shared" si="8"/>
        <v>3.8268040099999996</v>
      </c>
      <c r="L104"/>
      <c r="M104"/>
    </row>
    <row r="105" spans="1:13" x14ac:dyDescent="0.25">
      <c r="A105" s="6" t="s">
        <v>108</v>
      </c>
      <c r="B105">
        <v>7386227.419999999</v>
      </c>
      <c r="C105" t="str">
        <f>+IF(D105="","",VLOOKUP(D105,countryregion[],2,0))</f>
        <v>Europe</v>
      </c>
      <c r="D105" t="str">
        <f t="shared" si="7"/>
        <v xml:space="preserve">Moldova </v>
      </c>
      <c r="E105" s="25">
        <f t="shared" si="8"/>
        <v>7.3862274199999991</v>
      </c>
      <c r="L105"/>
      <c r="M105"/>
    </row>
    <row r="106" spans="1:13" x14ac:dyDescent="0.25">
      <c r="A106" s="6" t="s">
        <v>532</v>
      </c>
      <c r="B106">
        <v>10345426.6</v>
      </c>
      <c r="C106" t="str">
        <f>+IF(D106="","",VLOOKUP(D106,countryregion[],2,0))</f>
        <v>Europe</v>
      </c>
      <c r="D106" t="str">
        <f t="shared" si="7"/>
        <v>Monaco</v>
      </c>
      <c r="E106" s="25">
        <f t="shared" si="8"/>
        <v>10.3454266</v>
      </c>
      <c r="L106"/>
      <c r="M106"/>
    </row>
    <row r="107" spans="1:13" x14ac:dyDescent="0.25">
      <c r="A107" s="6" t="s">
        <v>245</v>
      </c>
      <c r="B107">
        <v>7051588.5899999999</v>
      </c>
      <c r="C107" t="str">
        <f>+IF(D107="","",VLOOKUP(D107,countryregion[],2,0))</f>
        <v>Asia</v>
      </c>
      <c r="D107" t="str">
        <f t="shared" si="7"/>
        <v>Mongolia</v>
      </c>
      <c r="E107" s="25">
        <f t="shared" si="8"/>
        <v>7.0515885899999997</v>
      </c>
      <c r="L107"/>
      <c r="M107"/>
    </row>
    <row r="108" spans="1:13" x14ac:dyDescent="0.25">
      <c r="A108" s="6" t="s">
        <v>66</v>
      </c>
      <c r="B108">
        <v>2752278.6900000004</v>
      </c>
      <c r="C108" t="str">
        <f>+IF(D108="","",VLOOKUP(D108,countryregion[],2,0))</f>
        <v>Europe</v>
      </c>
      <c r="D108" t="str">
        <f t="shared" si="7"/>
        <v>Montenegro</v>
      </c>
      <c r="E108" s="25">
        <f t="shared" si="8"/>
        <v>2.7522786900000002</v>
      </c>
      <c r="L108"/>
      <c r="M108"/>
    </row>
    <row r="109" spans="1:13" x14ac:dyDescent="0.25">
      <c r="A109" s="6" t="s">
        <v>475</v>
      </c>
      <c r="B109">
        <v>4622207.75</v>
      </c>
      <c r="C109" t="str">
        <f>+IF(D109="","",VLOOKUP(D109,countryregion[],2,0))</f>
        <v>Middle East and North Africa</v>
      </c>
      <c r="D109" t="str">
        <f t="shared" si="7"/>
        <v>Morocco</v>
      </c>
      <c r="E109" s="25">
        <f t="shared" si="8"/>
        <v>4.6222077500000003</v>
      </c>
      <c r="L109"/>
      <c r="M109"/>
    </row>
    <row r="110" spans="1:13" x14ac:dyDescent="0.25">
      <c r="A110" s="6" t="s">
        <v>33</v>
      </c>
      <c r="B110">
        <v>5205748.6500000004</v>
      </c>
      <c r="C110" t="str">
        <f>+IF(D110="","",VLOOKUP(D110,countryregion[],2,0))</f>
        <v>Sub-Saharan Africa</v>
      </c>
      <c r="D110" t="str">
        <f t="shared" si="7"/>
        <v>Mozambique</v>
      </c>
      <c r="E110" s="25">
        <f t="shared" si="8"/>
        <v>5.2057486500000003</v>
      </c>
      <c r="L110"/>
      <c r="M110"/>
    </row>
    <row r="111" spans="1:13" x14ac:dyDescent="0.25">
      <c r="A111" s="6" t="s">
        <v>48</v>
      </c>
      <c r="B111">
        <v>12336146.020000001</v>
      </c>
      <c r="C111" t="str">
        <f>+IF(D111="","",VLOOKUP(D111,countryregion[],2,0))</f>
        <v>Asia</v>
      </c>
      <c r="D111" t="str">
        <f t="shared" si="7"/>
        <v>Myanmar</v>
      </c>
      <c r="E111" s="25">
        <f t="shared" si="8"/>
        <v>12.336146020000001</v>
      </c>
      <c r="L111"/>
      <c r="M111"/>
    </row>
    <row r="112" spans="1:13" x14ac:dyDescent="0.25">
      <c r="A112" s="6" t="s">
        <v>122</v>
      </c>
      <c r="B112">
        <v>11075557.620000001</v>
      </c>
      <c r="C112" t="str">
        <f>+IF(D112="","",VLOOKUP(D112,countryregion[],2,0))</f>
        <v>Sub-Saharan Africa</v>
      </c>
      <c r="D112" t="str">
        <f t="shared" si="7"/>
        <v>Namibia</v>
      </c>
      <c r="E112" s="25">
        <f t="shared" si="8"/>
        <v>11.075557620000001</v>
      </c>
      <c r="L112"/>
      <c r="M112"/>
    </row>
    <row r="113" spans="1:13" x14ac:dyDescent="0.25">
      <c r="A113" s="6" t="s">
        <v>598</v>
      </c>
      <c r="B113">
        <v>11026790.370000001</v>
      </c>
      <c r="C113" t="str">
        <f>+IF(D113="","",VLOOKUP(D113,countryregion[],2,0))</f>
        <v>Australia and Oceania</v>
      </c>
      <c r="D113" t="str">
        <f t="shared" si="7"/>
        <v>Nauru</v>
      </c>
      <c r="E113" s="25">
        <f t="shared" si="8"/>
        <v>11.026790370000001</v>
      </c>
      <c r="L113"/>
      <c r="M113"/>
    </row>
    <row r="114" spans="1:13" x14ac:dyDescent="0.25">
      <c r="A114" s="6" t="s">
        <v>401</v>
      </c>
      <c r="B114">
        <v>9270958.2300000004</v>
      </c>
      <c r="C114" t="str">
        <f>+IF(D114="","",VLOOKUP(D114,countryregion[],2,0))</f>
        <v>Asia</v>
      </c>
      <c r="D114" t="str">
        <f t="shared" si="7"/>
        <v>Nepal</v>
      </c>
      <c r="E114" s="25">
        <f t="shared" si="8"/>
        <v>9.2709582299999997</v>
      </c>
      <c r="L114"/>
      <c r="M114"/>
    </row>
    <row r="115" spans="1:13" x14ac:dyDescent="0.25">
      <c r="A115" s="6" t="s">
        <v>161</v>
      </c>
      <c r="B115">
        <v>11754266.93</v>
      </c>
      <c r="C115" t="str">
        <f>+IF(D115="","",VLOOKUP(D115,countryregion[],2,0))</f>
        <v>Europe</v>
      </c>
      <c r="D115" t="str">
        <f t="shared" si="7"/>
        <v>Netherlands</v>
      </c>
      <c r="E115" s="25">
        <f t="shared" si="8"/>
        <v>11.75426693</v>
      </c>
      <c r="L115"/>
      <c r="M115"/>
    </row>
    <row r="116" spans="1:13" x14ac:dyDescent="0.25">
      <c r="A116" s="6" t="s">
        <v>294</v>
      </c>
      <c r="B116">
        <v>7127750.1499999994</v>
      </c>
      <c r="C116" t="str">
        <f>+IF(D116="","",VLOOKUP(D116,countryregion[],2,0))</f>
        <v>Australia and Oceania</v>
      </c>
      <c r="D116" t="str">
        <f t="shared" si="7"/>
        <v>New Zealand</v>
      </c>
      <c r="E116" s="25">
        <f t="shared" si="8"/>
        <v>7.1277501499999998</v>
      </c>
      <c r="L116"/>
      <c r="M116"/>
    </row>
    <row r="117" spans="1:13" x14ac:dyDescent="0.25">
      <c r="A117" s="6" t="s">
        <v>521</v>
      </c>
      <c r="B117">
        <v>2755875.5</v>
      </c>
      <c r="C117" t="str">
        <f>+IF(D117="","",VLOOKUP(D117,countryregion[],2,0))</f>
        <v>Central America and the Caribbean</v>
      </c>
      <c r="D117" t="str">
        <f t="shared" si="7"/>
        <v>Nicaragua</v>
      </c>
      <c r="E117" s="25">
        <f t="shared" si="8"/>
        <v>2.7558755000000001</v>
      </c>
      <c r="L117"/>
      <c r="M117"/>
    </row>
    <row r="118" spans="1:13" x14ac:dyDescent="0.25">
      <c r="A118" s="6" t="s">
        <v>252</v>
      </c>
      <c r="B118">
        <v>3711101.67</v>
      </c>
      <c r="C118" t="str">
        <f>+IF(D118="","",VLOOKUP(D118,countryregion[],2,0))</f>
        <v>Sub-Saharan Africa</v>
      </c>
      <c r="D118" t="str">
        <f t="shared" si="7"/>
        <v>Niger</v>
      </c>
      <c r="E118" s="25">
        <f t="shared" si="8"/>
        <v>3.7111016700000001</v>
      </c>
      <c r="L118"/>
      <c r="M118"/>
    </row>
    <row r="119" spans="1:13" x14ac:dyDescent="0.25">
      <c r="A119" s="6" t="s">
        <v>57</v>
      </c>
      <c r="B119">
        <v>6790097.1299999999</v>
      </c>
      <c r="C119" t="str">
        <f>+IF(D119="","",VLOOKUP(D119,countryregion[],2,0))</f>
        <v>Sub-Saharan Africa</v>
      </c>
      <c r="D119" t="str">
        <f t="shared" si="7"/>
        <v>Nigeria</v>
      </c>
      <c r="E119" s="25">
        <f t="shared" si="8"/>
        <v>6.7900971299999995</v>
      </c>
      <c r="L119"/>
      <c r="M119"/>
    </row>
    <row r="120" spans="1:13" x14ac:dyDescent="0.25">
      <c r="A120" s="6" t="s">
        <v>64</v>
      </c>
      <c r="B120">
        <v>1076509.74</v>
      </c>
      <c r="C120" t="str">
        <f>+IF(D120="","",VLOOKUP(D120,countryregion[],2,0))</f>
        <v>Asia</v>
      </c>
      <c r="D120" t="str">
        <f t="shared" si="7"/>
        <v>North Korea</v>
      </c>
      <c r="E120" s="25">
        <f t="shared" si="8"/>
        <v>1.0765097399999999</v>
      </c>
      <c r="L120"/>
      <c r="M120"/>
    </row>
    <row r="121" spans="1:13" x14ac:dyDescent="0.25">
      <c r="A121" s="6" t="s">
        <v>59</v>
      </c>
      <c r="B121">
        <v>6532287.1200000001</v>
      </c>
      <c r="C121" t="str">
        <f>+IF(D121="","",VLOOKUP(D121,countryregion[],2,0))</f>
        <v>Europe</v>
      </c>
      <c r="D121" t="str">
        <f t="shared" si="7"/>
        <v>Norway</v>
      </c>
      <c r="E121" s="25">
        <f t="shared" si="8"/>
        <v>6.5322871200000003</v>
      </c>
      <c r="L121"/>
      <c r="M121"/>
    </row>
    <row r="122" spans="1:13" x14ac:dyDescent="0.25">
      <c r="A122" s="6" t="s">
        <v>282</v>
      </c>
      <c r="B122">
        <v>8434670.3100000005</v>
      </c>
      <c r="C122" t="str">
        <f>+IF(D122="","",VLOOKUP(D122,countryregion[],2,0))</f>
        <v>Middle East and North Africa</v>
      </c>
      <c r="D122" t="str">
        <f t="shared" si="7"/>
        <v>Oman</v>
      </c>
      <c r="E122" s="25">
        <f t="shared" si="8"/>
        <v>8.4346703100000013</v>
      </c>
      <c r="L122"/>
      <c r="M122"/>
    </row>
    <row r="123" spans="1:13" x14ac:dyDescent="0.25">
      <c r="A123" s="6" t="s">
        <v>275</v>
      </c>
      <c r="B123">
        <v>12647924.02</v>
      </c>
      <c r="C123" t="str">
        <f>+IF(D123="","",VLOOKUP(D123,countryregion[],2,0))</f>
        <v>Middle East and North Africa</v>
      </c>
      <c r="D123" t="str">
        <f t="shared" si="7"/>
        <v>Pakistan</v>
      </c>
      <c r="E123" s="25">
        <f t="shared" si="8"/>
        <v>12.64792402</v>
      </c>
      <c r="L123"/>
      <c r="M123"/>
    </row>
    <row r="124" spans="1:13" x14ac:dyDescent="0.25">
      <c r="A124" s="6" t="s">
        <v>86</v>
      </c>
      <c r="B124">
        <v>9450059.870000001</v>
      </c>
      <c r="C124" t="str">
        <f>+IF(D124="","",VLOOKUP(D124,countryregion[],2,0))</f>
        <v>Australia and Oceania</v>
      </c>
      <c r="D124" t="str">
        <f t="shared" si="7"/>
        <v>Palau</v>
      </c>
      <c r="E124" s="25">
        <f t="shared" si="8"/>
        <v>9.4500598700000005</v>
      </c>
      <c r="L124"/>
      <c r="M124"/>
    </row>
    <row r="125" spans="1:13" x14ac:dyDescent="0.25">
      <c r="A125" s="6" t="s">
        <v>582</v>
      </c>
      <c r="B125">
        <v>5239399.88</v>
      </c>
      <c r="C125" t="str">
        <f>+IF(D125="","",VLOOKUP(D125,countryregion[],2,0))</f>
        <v>Central America and the Caribbean</v>
      </c>
      <c r="D125" t="str">
        <f t="shared" si="7"/>
        <v>Panama</v>
      </c>
      <c r="E125" s="25">
        <f t="shared" si="8"/>
        <v>5.2393998799999997</v>
      </c>
      <c r="L125"/>
      <c r="M125"/>
    </row>
    <row r="126" spans="1:13" x14ac:dyDescent="0.25">
      <c r="A126" s="6" t="s">
        <v>62</v>
      </c>
      <c r="B126">
        <v>5369347.0200000005</v>
      </c>
      <c r="C126" t="str">
        <f>+IF(D126="","",VLOOKUP(D126,countryregion[],2,0))</f>
        <v>Australia and Oceania</v>
      </c>
      <c r="D126" t="str">
        <f t="shared" si="7"/>
        <v>Papua New Guinea</v>
      </c>
      <c r="E126" s="25">
        <f t="shared" si="8"/>
        <v>5.3693470200000002</v>
      </c>
      <c r="L126"/>
      <c r="M126"/>
    </row>
    <row r="127" spans="1:13" x14ac:dyDescent="0.25">
      <c r="A127" s="6" t="s">
        <v>351</v>
      </c>
      <c r="B127">
        <v>8523764.6199999992</v>
      </c>
      <c r="C127" t="str">
        <f>+IF(D127="","",VLOOKUP(D127,countryregion[],2,0))</f>
        <v>Asia</v>
      </c>
      <c r="D127" t="str">
        <f t="shared" si="7"/>
        <v>Philippines</v>
      </c>
      <c r="E127" s="25">
        <f t="shared" si="8"/>
        <v>8.5237646199999997</v>
      </c>
      <c r="L127"/>
      <c r="M127"/>
    </row>
    <row r="128" spans="1:13" x14ac:dyDescent="0.25">
      <c r="A128" s="6" t="s">
        <v>243</v>
      </c>
      <c r="B128">
        <v>3630304.33</v>
      </c>
      <c r="C128" t="str">
        <f>+IF(D128="","",VLOOKUP(D128,countryregion[],2,0))</f>
        <v>Europe</v>
      </c>
      <c r="D128" t="str">
        <f t="shared" si="7"/>
        <v>Poland</v>
      </c>
      <c r="E128" s="25">
        <f t="shared" si="8"/>
        <v>3.63030433</v>
      </c>
      <c r="L128"/>
      <c r="M128"/>
    </row>
    <row r="129" spans="1:13" x14ac:dyDescent="0.25">
      <c r="A129" s="6" t="s">
        <v>213</v>
      </c>
      <c r="B129">
        <v>8036322.3700000001</v>
      </c>
      <c r="C129" t="str">
        <f>+IF(D129="","",VLOOKUP(D129,countryregion[],2,0))</f>
        <v>Europe</v>
      </c>
      <c r="D129" t="str">
        <f t="shared" si="7"/>
        <v>Portugal</v>
      </c>
      <c r="E129" s="25">
        <f t="shared" si="8"/>
        <v>8.0363223700000006</v>
      </c>
      <c r="L129"/>
      <c r="M129"/>
    </row>
    <row r="130" spans="1:13" x14ac:dyDescent="0.25">
      <c r="A130" s="6" t="s">
        <v>116</v>
      </c>
      <c r="B130">
        <v>12218609.439999999</v>
      </c>
      <c r="C130" t="str">
        <f>+IF(D130="","",VLOOKUP(D130,countryregion[],2,0))</f>
        <v>Middle East and North Africa</v>
      </c>
      <c r="D130" t="str">
        <f t="shared" si="7"/>
        <v>Qatar</v>
      </c>
      <c r="E130" s="25">
        <f t="shared" si="8"/>
        <v>12.21860944</v>
      </c>
      <c r="L130"/>
      <c r="M130"/>
    </row>
    <row r="131" spans="1:13" x14ac:dyDescent="0.25">
      <c r="A131" s="6" t="s">
        <v>93</v>
      </c>
      <c r="B131">
        <v>4254477.57</v>
      </c>
      <c r="C131" t="str">
        <f>+IF(D131="","",VLOOKUP(D131,countryregion[],2,0))</f>
        <v>Sub-Saharan Africa</v>
      </c>
      <c r="D131" t="str">
        <f t="shared" ref="D131:D185" si="9">+IF(A131="","",A131)</f>
        <v>Republic of the Congo</v>
      </c>
      <c r="E131" s="25">
        <f t="shared" ref="E131:E185" si="10">+IF(D131="","",B131/1000000)</f>
        <v>4.2544775700000006</v>
      </c>
      <c r="L131"/>
      <c r="M131"/>
    </row>
    <row r="132" spans="1:13" x14ac:dyDescent="0.25">
      <c r="A132" s="6" t="s">
        <v>143</v>
      </c>
      <c r="B132">
        <v>14284038.640000001</v>
      </c>
      <c r="C132" t="str">
        <f>+IF(D132="","",VLOOKUP(D132,countryregion[],2,0))</f>
        <v>Europe</v>
      </c>
      <c r="D132" t="str">
        <f t="shared" si="9"/>
        <v>Romania</v>
      </c>
      <c r="E132" s="25">
        <f t="shared" si="10"/>
        <v>14.28403864</v>
      </c>
      <c r="L132"/>
      <c r="M132"/>
    </row>
    <row r="133" spans="1:13" x14ac:dyDescent="0.25">
      <c r="A133" s="6" t="s">
        <v>329</v>
      </c>
      <c r="B133">
        <v>4347820.63</v>
      </c>
      <c r="C133" t="str">
        <f>+IF(D133="","",VLOOKUP(D133,countryregion[],2,0))</f>
        <v>Europe</v>
      </c>
      <c r="D133" t="str">
        <f t="shared" si="9"/>
        <v>Russia</v>
      </c>
      <c r="E133" s="25">
        <f t="shared" si="10"/>
        <v>4.3478206300000002</v>
      </c>
      <c r="L133"/>
      <c r="M133"/>
    </row>
    <row r="134" spans="1:13" x14ac:dyDescent="0.25">
      <c r="A134" s="6" t="s">
        <v>105</v>
      </c>
      <c r="B134">
        <v>11261443.77</v>
      </c>
      <c r="C134" t="str">
        <f>+IF(D134="","",VLOOKUP(D134,countryregion[],2,0))</f>
        <v>Sub-Saharan Africa</v>
      </c>
      <c r="D134" t="str">
        <f t="shared" si="9"/>
        <v>Rwanda</v>
      </c>
      <c r="E134" s="25">
        <f t="shared" si="10"/>
        <v>11.26144377</v>
      </c>
      <c r="L134"/>
      <c r="M134"/>
    </row>
    <row r="135" spans="1:13" x14ac:dyDescent="0.25">
      <c r="A135" s="6" t="s">
        <v>103</v>
      </c>
      <c r="B135">
        <v>8117874.9699999997</v>
      </c>
      <c r="C135" t="str">
        <f>+IF(D135="","",VLOOKUP(D135,countryregion[],2,0))</f>
        <v>Central America and the Caribbean</v>
      </c>
      <c r="D135" t="str">
        <f t="shared" si="9"/>
        <v xml:space="preserve">Saint Kitts and Nevis </v>
      </c>
      <c r="E135" s="25">
        <f t="shared" si="10"/>
        <v>8.117874969999999</v>
      </c>
      <c r="L135"/>
      <c r="M135"/>
    </row>
    <row r="136" spans="1:13" x14ac:dyDescent="0.25">
      <c r="A136" s="6" t="s">
        <v>634</v>
      </c>
      <c r="B136">
        <v>4718741.2699999996</v>
      </c>
      <c r="C136" t="str">
        <f>+IF(D136="","",VLOOKUP(D136,countryregion[],2,0))</f>
        <v>Central America and the Caribbean</v>
      </c>
      <c r="D136" t="str">
        <f t="shared" si="9"/>
        <v>Saint Lucia</v>
      </c>
      <c r="E136" s="25">
        <f t="shared" si="10"/>
        <v>4.7187412699999998</v>
      </c>
      <c r="L136"/>
      <c r="M136"/>
    </row>
    <row r="137" spans="1:13" x14ac:dyDescent="0.25">
      <c r="A137" s="6" t="s">
        <v>196</v>
      </c>
      <c r="B137">
        <v>11126655.300000001</v>
      </c>
      <c r="C137" t="str">
        <f>+IF(D137="","",VLOOKUP(D137,countryregion[],2,0))</f>
        <v>Central America and the Caribbean</v>
      </c>
      <c r="D137" t="str">
        <f t="shared" si="9"/>
        <v>Saint Vincent and the Grenadines</v>
      </c>
      <c r="E137" s="25">
        <f t="shared" si="10"/>
        <v>11.126655300000001</v>
      </c>
      <c r="L137"/>
      <c r="M137"/>
    </row>
    <row r="138" spans="1:13" x14ac:dyDescent="0.25">
      <c r="A138" s="6" t="s">
        <v>167</v>
      </c>
      <c r="B138">
        <v>14726646.969999997</v>
      </c>
      <c r="C138" t="str">
        <f>+IF(D138="","",VLOOKUP(D138,countryregion[],2,0))</f>
        <v>Australia and Oceania</v>
      </c>
      <c r="D138" t="str">
        <f t="shared" si="9"/>
        <v xml:space="preserve">Samoa </v>
      </c>
      <c r="E138" s="25">
        <f t="shared" si="10"/>
        <v>14.726646969999997</v>
      </c>
      <c r="L138"/>
      <c r="M138"/>
    </row>
    <row r="139" spans="1:13" x14ac:dyDescent="0.25">
      <c r="A139" s="6" t="s">
        <v>681</v>
      </c>
      <c r="B139">
        <v>3906585.97</v>
      </c>
      <c r="C139" t="str">
        <f>+IF(D139="","",VLOOKUP(D139,countryregion[],2,0))</f>
        <v>Europe</v>
      </c>
      <c r="D139" t="str">
        <f t="shared" si="9"/>
        <v>San Marino</v>
      </c>
      <c r="E139" s="25">
        <f t="shared" si="10"/>
        <v>3.9065859700000001</v>
      </c>
      <c r="L139"/>
      <c r="M139"/>
    </row>
    <row r="140" spans="1:13" x14ac:dyDescent="0.25">
      <c r="A140" s="6" t="s">
        <v>625</v>
      </c>
      <c r="B140">
        <v>296873.62</v>
      </c>
      <c r="C140" t="str">
        <f>+IF(D140="","",VLOOKUP(D140,countryregion[],2,0))</f>
        <v>Sub-Saharan Africa</v>
      </c>
      <c r="D140" t="str">
        <f t="shared" si="9"/>
        <v>Sao Tome and Principe</v>
      </c>
      <c r="E140" s="25">
        <f t="shared" si="10"/>
        <v>0.29687362</v>
      </c>
      <c r="L140"/>
      <c r="M140"/>
    </row>
    <row r="141" spans="1:13" x14ac:dyDescent="0.25">
      <c r="A141" s="6" t="s">
        <v>422</v>
      </c>
      <c r="B141">
        <v>6659415.3199999984</v>
      </c>
      <c r="C141" t="str">
        <f>+IF(D141="","",VLOOKUP(D141,countryregion[],2,0))</f>
        <v>Middle East and North Africa</v>
      </c>
      <c r="D141" t="str">
        <f t="shared" si="9"/>
        <v>Saudi Arabia</v>
      </c>
      <c r="E141" s="25">
        <f t="shared" si="10"/>
        <v>6.6594153199999981</v>
      </c>
      <c r="L141"/>
      <c r="M141"/>
    </row>
    <row r="142" spans="1:13" x14ac:dyDescent="0.25">
      <c r="A142" s="6" t="s">
        <v>188</v>
      </c>
      <c r="B142">
        <v>5808309.5500000007</v>
      </c>
      <c r="C142" t="str">
        <f>+IF(D142="","",VLOOKUP(D142,countryregion[],2,0))</f>
        <v>Sub-Saharan Africa</v>
      </c>
      <c r="D142" t="str">
        <f t="shared" si="9"/>
        <v>Senegal</v>
      </c>
      <c r="E142" s="25">
        <f t="shared" si="10"/>
        <v>5.8083095500000006</v>
      </c>
      <c r="L142"/>
      <c r="M142"/>
    </row>
    <row r="143" spans="1:13" x14ac:dyDescent="0.25">
      <c r="A143" s="6" t="s">
        <v>287</v>
      </c>
      <c r="B143">
        <v>6471941.9499999993</v>
      </c>
      <c r="C143" t="str">
        <f>+IF(D143="","",VLOOKUP(D143,countryregion[],2,0))</f>
        <v>Europe</v>
      </c>
      <c r="D143" t="str">
        <f t="shared" si="9"/>
        <v>Serbia</v>
      </c>
      <c r="E143" s="25">
        <f t="shared" si="10"/>
        <v>6.4719419499999988</v>
      </c>
      <c r="L143"/>
      <c r="M143"/>
    </row>
    <row r="144" spans="1:13" x14ac:dyDescent="0.25">
      <c r="A144" s="6" t="s">
        <v>193</v>
      </c>
      <c r="B144">
        <v>9445938.8499999996</v>
      </c>
      <c r="C144" t="str">
        <f>+IF(D144="","",VLOOKUP(D144,countryregion[],2,0))</f>
        <v>Sub-Saharan Africa</v>
      </c>
      <c r="D144" t="str">
        <f t="shared" si="9"/>
        <v xml:space="preserve">Seychelles </v>
      </c>
      <c r="E144" s="25">
        <f t="shared" si="10"/>
        <v>9.4459388499999992</v>
      </c>
      <c r="L144"/>
      <c r="M144"/>
    </row>
    <row r="145" spans="1:13" x14ac:dyDescent="0.25">
      <c r="A145" s="6" t="s">
        <v>159</v>
      </c>
      <c r="B145">
        <v>5651872.96</v>
      </c>
      <c r="C145" t="str">
        <f>+IF(D145="","",VLOOKUP(D145,countryregion[],2,0))</f>
        <v>Sub-Saharan Africa</v>
      </c>
      <c r="D145" t="str">
        <f t="shared" si="9"/>
        <v>Sierra Leone</v>
      </c>
      <c r="E145" s="25">
        <f t="shared" si="10"/>
        <v>5.6518729600000004</v>
      </c>
      <c r="L145"/>
      <c r="M145"/>
    </row>
    <row r="146" spans="1:13" x14ac:dyDescent="0.25">
      <c r="A146" s="6" t="s">
        <v>75</v>
      </c>
      <c r="B146">
        <v>7083064.5199999996</v>
      </c>
      <c r="C146" t="str">
        <f>+IF(D146="","",VLOOKUP(D146,countryregion[],2,0))</f>
        <v>Asia</v>
      </c>
      <c r="D146" t="str">
        <f t="shared" si="9"/>
        <v>Singapore</v>
      </c>
      <c r="E146" s="25">
        <f t="shared" si="10"/>
        <v>7.0830645199999998</v>
      </c>
      <c r="L146"/>
      <c r="M146"/>
    </row>
    <row r="147" spans="1:13" x14ac:dyDescent="0.25">
      <c r="A147" s="6" t="s">
        <v>595</v>
      </c>
      <c r="B147">
        <v>721199.71000000008</v>
      </c>
      <c r="C147" t="str">
        <f>+IF(D147="","",VLOOKUP(D147,countryregion[],2,0))</f>
        <v>Europe</v>
      </c>
      <c r="D147" t="str">
        <f t="shared" si="9"/>
        <v>Slovakia</v>
      </c>
      <c r="E147" s="25">
        <f t="shared" si="10"/>
        <v>0.72119971000000005</v>
      </c>
      <c r="L147"/>
      <c r="M147"/>
    </row>
    <row r="148" spans="1:13" x14ac:dyDescent="0.25">
      <c r="A148" s="6" t="s">
        <v>640</v>
      </c>
      <c r="B148">
        <v>4294191.99</v>
      </c>
      <c r="C148" t="str">
        <f>+IF(D148="","",VLOOKUP(D148,countryregion[],2,0))</f>
        <v>Europe</v>
      </c>
      <c r="D148" t="str">
        <f t="shared" si="9"/>
        <v>Slovenia</v>
      </c>
      <c r="E148" s="25">
        <f t="shared" si="10"/>
        <v>4.2941919899999998</v>
      </c>
      <c r="L148"/>
      <c r="M148"/>
    </row>
    <row r="149" spans="1:13" x14ac:dyDescent="0.25">
      <c r="A149" s="6" t="s">
        <v>319</v>
      </c>
      <c r="B149">
        <v>9095383.9300000016</v>
      </c>
      <c r="C149" t="str">
        <f>+IF(D149="","",VLOOKUP(D149,countryregion[],2,0))</f>
        <v>Australia and Oceania</v>
      </c>
      <c r="D149" t="str">
        <f t="shared" si="9"/>
        <v>Solomon Islands</v>
      </c>
      <c r="E149" s="25">
        <f t="shared" si="10"/>
        <v>9.0953839300000023</v>
      </c>
      <c r="L149"/>
      <c r="M149"/>
    </row>
    <row r="150" spans="1:13" x14ac:dyDescent="0.25">
      <c r="A150" s="6" t="s">
        <v>298</v>
      </c>
      <c r="B150">
        <v>13201082.720000003</v>
      </c>
      <c r="C150" t="str">
        <f>+IF(D150="","",VLOOKUP(D150,countryregion[],2,0))</f>
        <v>Middle East and North Africa</v>
      </c>
      <c r="D150" t="str">
        <f t="shared" si="9"/>
        <v>Somalia</v>
      </c>
      <c r="E150" s="25">
        <f t="shared" si="10"/>
        <v>13.201082720000002</v>
      </c>
      <c r="L150"/>
      <c r="M150"/>
    </row>
    <row r="151" spans="1:13" x14ac:dyDescent="0.25">
      <c r="A151" s="6" t="s">
        <v>696</v>
      </c>
      <c r="B151">
        <v>2859617.16</v>
      </c>
      <c r="C151" t="str">
        <f>+IF(D151="","",VLOOKUP(D151,countryregion[],2,0))</f>
        <v>Sub-Saharan Africa</v>
      </c>
      <c r="D151" t="str">
        <f t="shared" si="9"/>
        <v>South Africa</v>
      </c>
      <c r="E151" s="25">
        <f t="shared" si="10"/>
        <v>2.85961716</v>
      </c>
      <c r="L151"/>
      <c r="M151"/>
    </row>
    <row r="152" spans="1:13" x14ac:dyDescent="0.25">
      <c r="A152" s="6" t="s">
        <v>77</v>
      </c>
      <c r="B152">
        <v>13617431.550000001</v>
      </c>
      <c r="C152" t="str">
        <f>+IF(D152="","",VLOOKUP(D152,countryregion[],2,0))</f>
        <v>Asia</v>
      </c>
      <c r="D152" t="str">
        <f t="shared" si="9"/>
        <v>South Korea</v>
      </c>
      <c r="E152" s="25">
        <f t="shared" si="10"/>
        <v>13.617431550000001</v>
      </c>
      <c r="L152"/>
      <c r="M152"/>
    </row>
    <row r="153" spans="1:13" x14ac:dyDescent="0.25">
      <c r="A153" s="6" t="s">
        <v>100</v>
      </c>
      <c r="B153">
        <v>6468423.1200000001</v>
      </c>
      <c r="C153" t="str">
        <f>+IF(D153="","",VLOOKUP(D153,countryregion[],2,0))</f>
        <v>Sub-Saharan Africa</v>
      </c>
      <c r="D153" t="str">
        <f t="shared" si="9"/>
        <v>South Sudan</v>
      </c>
      <c r="E153" s="25">
        <f t="shared" si="10"/>
        <v>6.4684231199999997</v>
      </c>
      <c r="L153"/>
      <c r="M153"/>
    </row>
    <row r="154" spans="1:13" x14ac:dyDescent="0.25">
      <c r="A154" s="6" t="s">
        <v>112</v>
      </c>
      <c r="B154">
        <v>4334806.83</v>
      </c>
      <c r="C154" t="str">
        <f>+IF(D154="","",VLOOKUP(D154,countryregion[],2,0))</f>
        <v>Europe</v>
      </c>
      <c r="D154" t="str">
        <f t="shared" si="9"/>
        <v>Spain</v>
      </c>
      <c r="E154" s="25">
        <f t="shared" si="10"/>
        <v>4.3348068299999998</v>
      </c>
      <c r="L154"/>
      <c r="M154"/>
    </row>
    <row r="155" spans="1:13" x14ac:dyDescent="0.25">
      <c r="A155" s="6" t="s">
        <v>44</v>
      </c>
      <c r="B155">
        <v>3067865.42</v>
      </c>
      <c r="C155" t="str">
        <f>+IF(D155="","",VLOOKUP(D155,countryregion[],2,0))</f>
        <v>Asia</v>
      </c>
      <c r="D155" t="str">
        <f t="shared" si="9"/>
        <v>Sri Lanka</v>
      </c>
      <c r="E155" s="25">
        <f t="shared" si="10"/>
        <v>3.06786542</v>
      </c>
      <c r="L155"/>
      <c r="M155"/>
    </row>
    <row r="156" spans="1:13" x14ac:dyDescent="0.25">
      <c r="A156" s="6" t="s">
        <v>258</v>
      </c>
      <c r="B156">
        <v>14589238.760000002</v>
      </c>
      <c r="C156" t="str">
        <f>+IF(D156="","",VLOOKUP(D156,countryregion[],2,0))</f>
        <v>Sub-Saharan Africa</v>
      </c>
      <c r="D156" t="str">
        <f t="shared" si="9"/>
        <v>Sudan</v>
      </c>
      <c r="E156" s="25">
        <f t="shared" si="10"/>
        <v>14.589238760000002</v>
      </c>
      <c r="L156"/>
      <c r="M156"/>
    </row>
    <row r="157" spans="1:13" x14ac:dyDescent="0.25">
      <c r="A157" s="6" t="s">
        <v>379</v>
      </c>
      <c r="B157">
        <v>11432527.709999999</v>
      </c>
      <c r="C157" t="str">
        <f>+IF(D157="","",VLOOKUP(D157,countryregion[],2,0))</f>
        <v>Sub-Saharan Africa</v>
      </c>
      <c r="D157" t="str">
        <f t="shared" si="9"/>
        <v>Swaziland</v>
      </c>
      <c r="E157" s="25">
        <f t="shared" si="10"/>
        <v>11.432527709999999</v>
      </c>
      <c r="L157"/>
      <c r="M157"/>
    </row>
    <row r="158" spans="1:13" x14ac:dyDescent="0.25">
      <c r="A158" s="6" t="s">
        <v>345</v>
      </c>
      <c r="B158">
        <v>7181356.71</v>
      </c>
      <c r="C158" t="str">
        <f>+IF(D158="","",VLOOKUP(D158,countryregion[],2,0))</f>
        <v>Europe</v>
      </c>
      <c r="D158" t="str">
        <f t="shared" si="9"/>
        <v>Sweden</v>
      </c>
      <c r="E158" s="25">
        <f t="shared" si="10"/>
        <v>7.1813567100000002</v>
      </c>
      <c r="L158"/>
      <c r="M158"/>
    </row>
    <row r="159" spans="1:13" x14ac:dyDescent="0.25">
      <c r="A159" s="6" t="s">
        <v>233</v>
      </c>
      <c r="B159">
        <v>8137898.2300000004</v>
      </c>
      <c r="C159" t="str">
        <f>+IF(D159="","",VLOOKUP(D159,countryregion[],2,0))</f>
        <v>Europe</v>
      </c>
      <c r="D159" t="str">
        <f t="shared" si="9"/>
        <v>Switzerland</v>
      </c>
      <c r="E159" s="25">
        <f t="shared" si="10"/>
        <v>8.1378982300000011</v>
      </c>
      <c r="L159"/>
      <c r="M159"/>
    </row>
    <row r="160" spans="1:13" x14ac:dyDescent="0.25">
      <c r="A160" s="6" t="s">
        <v>126</v>
      </c>
      <c r="B160">
        <v>2188531</v>
      </c>
      <c r="C160" t="str">
        <f>+IF(D160="","",VLOOKUP(D160,countryregion[],2,0))</f>
        <v>Middle East and North Africa</v>
      </c>
      <c r="D160" t="str">
        <f t="shared" si="9"/>
        <v>Syria</v>
      </c>
      <c r="E160" s="25">
        <f t="shared" si="10"/>
        <v>2.1885309999999998</v>
      </c>
      <c r="L160"/>
      <c r="M160"/>
    </row>
    <row r="161" spans="1:13" x14ac:dyDescent="0.25">
      <c r="A161" s="6" t="s">
        <v>139</v>
      </c>
      <c r="B161">
        <v>4618164.0200000005</v>
      </c>
      <c r="C161" t="str">
        <f>+IF(D161="","",VLOOKUP(D161,countryregion[],2,0))</f>
        <v>Asia</v>
      </c>
      <c r="D161" t="str">
        <f t="shared" si="9"/>
        <v>Taiwan</v>
      </c>
      <c r="E161" s="25">
        <f t="shared" si="10"/>
        <v>4.6181640200000009</v>
      </c>
      <c r="L161"/>
      <c r="M161"/>
    </row>
    <row r="162" spans="1:13" x14ac:dyDescent="0.25">
      <c r="A162" s="6" t="s">
        <v>403</v>
      </c>
      <c r="B162">
        <v>6517748.1599999992</v>
      </c>
      <c r="C162" t="str">
        <f>+IF(D162="","",VLOOKUP(D162,countryregion[],2,0))</f>
        <v>Asia</v>
      </c>
      <c r="D162" t="str">
        <f t="shared" si="9"/>
        <v>Tajikistan</v>
      </c>
      <c r="E162" s="25">
        <f t="shared" si="10"/>
        <v>6.5177481599999991</v>
      </c>
      <c r="L162"/>
      <c r="M162"/>
    </row>
    <row r="163" spans="1:13" x14ac:dyDescent="0.25">
      <c r="A163" s="6" t="s">
        <v>128</v>
      </c>
      <c r="B163">
        <v>3384420.84</v>
      </c>
      <c r="C163" t="str">
        <f>+IF(D163="","",VLOOKUP(D163,countryregion[],2,0))</f>
        <v>Sub-Saharan Africa</v>
      </c>
      <c r="D163" t="str">
        <f t="shared" si="9"/>
        <v>Tanzania</v>
      </c>
      <c r="E163" s="25">
        <f t="shared" si="10"/>
        <v>3.3844208399999998</v>
      </c>
      <c r="L163"/>
      <c r="M163"/>
    </row>
    <row r="164" spans="1:13" x14ac:dyDescent="0.25">
      <c r="A164" s="6" t="s">
        <v>137</v>
      </c>
      <c r="B164">
        <v>12742503.02</v>
      </c>
      <c r="C164" t="str">
        <f>+IF(D164="","",VLOOKUP(D164,countryregion[],2,0))</f>
        <v>Asia</v>
      </c>
      <c r="D164" t="str">
        <f t="shared" si="9"/>
        <v>Thailand</v>
      </c>
      <c r="E164" s="25">
        <f t="shared" si="10"/>
        <v>12.742503019999999</v>
      </c>
      <c r="L164"/>
      <c r="M164"/>
    </row>
    <row r="165" spans="1:13" x14ac:dyDescent="0.25">
      <c r="A165" s="6" t="s">
        <v>306</v>
      </c>
      <c r="B165">
        <v>2081866.8300000003</v>
      </c>
      <c r="C165" t="str">
        <f>+IF(D165="","",VLOOKUP(D165,countryregion[],2,0))</f>
        <v>Central America and the Caribbean</v>
      </c>
      <c r="D165" t="str">
        <f t="shared" si="9"/>
        <v>The Bahamas</v>
      </c>
      <c r="E165" s="25">
        <f t="shared" si="10"/>
        <v>2.0818668300000005</v>
      </c>
      <c r="L165"/>
      <c r="M165"/>
    </row>
    <row r="166" spans="1:13" x14ac:dyDescent="0.25">
      <c r="A166" s="6" t="s">
        <v>46</v>
      </c>
      <c r="B166">
        <v>20410468.449999999</v>
      </c>
      <c r="C166" t="str">
        <f>+IF(D166="","",VLOOKUP(D166,countryregion[],2,0))</f>
        <v>Sub-Saharan Africa</v>
      </c>
      <c r="D166" t="str">
        <f t="shared" si="9"/>
        <v>The Gambia</v>
      </c>
      <c r="E166" s="25">
        <f t="shared" si="10"/>
        <v>20.41046845</v>
      </c>
      <c r="L166"/>
      <c r="M166"/>
    </row>
    <row r="167" spans="1:13" x14ac:dyDescent="0.25">
      <c r="A167" s="6" t="s">
        <v>201</v>
      </c>
      <c r="B167">
        <v>2509568.77</v>
      </c>
      <c r="C167" t="str">
        <f>+IF(D167="","",VLOOKUP(D167,countryregion[],2,0))</f>
        <v>Sub-Saharan Africa</v>
      </c>
      <c r="D167" t="str">
        <f t="shared" si="9"/>
        <v>Togo</v>
      </c>
      <c r="E167" s="25">
        <f t="shared" si="10"/>
        <v>2.50956877</v>
      </c>
      <c r="L167"/>
      <c r="M167"/>
    </row>
    <row r="168" spans="1:13" x14ac:dyDescent="0.25">
      <c r="A168" s="6" t="s">
        <v>390</v>
      </c>
      <c r="B168">
        <v>10607502.199999999</v>
      </c>
      <c r="C168" t="str">
        <f>+IF(D168="","",VLOOKUP(D168,countryregion[],2,0))</f>
        <v>Australia and Oceania</v>
      </c>
      <c r="D168" t="str">
        <f t="shared" si="9"/>
        <v>Tonga</v>
      </c>
      <c r="E168" s="25">
        <f t="shared" si="10"/>
        <v>10.607502199999999</v>
      </c>
      <c r="L168"/>
      <c r="M168"/>
    </row>
    <row r="169" spans="1:13" x14ac:dyDescent="0.25">
      <c r="A169" s="6" t="s">
        <v>164</v>
      </c>
      <c r="B169">
        <v>10542150.699999999</v>
      </c>
      <c r="C169" t="str">
        <f>+IF(D169="","",VLOOKUP(D169,countryregion[],2,0))</f>
        <v>Central America and the Caribbean</v>
      </c>
      <c r="D169" t="str">
        <f t="shared" si="9"/>
        <v>Trinidad and Tobago</v>
      </c>
      <c r="E169" s="25">
        <f t="shared" si="10"/>
        <v>10.542150699999999</v>
      </c>
      <c r="L169"/>
      <c r="M169"/>
    </row>
    <row r="170" spans="1:13" x14ac:dyDescent="0.25">
      <c r="A170" s="6" t="s">
        <v>18</v>
      </c>
      <c r="B170">
        <v>10102716.079999998</v>
      </c>
      <c r="C170" t="str">
        <f>+IF(D170="","",VLOOKUP(D170,countryregion[],2,0))</f>
        <v>Middle East and North Africa</v>
      </c>
      <c r="D170" t="str">
        <f t="shared" si="9"/>
        <v xml:space="preserve">Tunisia </v>
      </c>
      <c r="E170" s="25">
        <f t="shared" si="10"/>
        <v>10.102716079999999</v>
      </c>
      <c r="L170"/>
      <c r="M170"/>
    </row>
    <row r="171" spans="1:13" x14ac:dyDescent="0.25">
      <c r="A171" s="6" t="s">
        <v>424</v>
      </c>
      <c r="B171">
        <v>4792598.67</v>
      </c>
      <c r="C171" t="str">
        <f>+IF(D171="","",VLOOKUP(D171,countryregion[],2,0))</f>
        <v>Middle East and North Africa</v>
      </c>
      <c r="D171" t="str">
        <f t="shared" si="9"/>
        <v>Turkey</v>
      </c>
      <c r="E171" s="25">
        <f t="shared" si="10"/>
        <v>4.7925986700000003</v>
      </c>
      <c r="L171"/>
      <c r="M171"/>
    </row>
    <row r="172" spans="1:13" x14ac:dyDescent="0.25">
      <c r="A172" s="6" t="s">
        <v>228</v>
      </c>
      <c r="B172">
        <v>12774815.649999999</v>
      </c>
      <c r="C172" t="str">
        <f>+IF(D172="","",VLOOKUP(D172,countryregion[],2,0))</f>
        <v>Asia</v>
      </c>
      <c r="D172" t="str">
        <f t="shared" si="9"/>
        <v>Turkmenistan</v>
      </c>
      <c r="E172" s="25">
        <f t="shared" si="10"/>
        <v>12.774815649999999</v>
      </c>
      <c r="L172"/>
      <c r="M172"/>
    </row>
    <row r="173" spans="1:13" x14ac:dyDescent="0.25">
      <c r="A173" s="6" t="s">
        <v>224</v>
      </c>
      <c r="B173">
        <v>3606145.77</v>
      </c>
      <c r="C173" t="str">
        <f>+IF(D173="","",VLOOKUP(D173,countryregion[],2,0))</f>
        <v>Australia and Oceania</v>
      </c>
      <c r="D173" t="str">
        <f t="shared" si="9"/>
        <v>Tuvalu</v>
      </c>
      <c r="E173" s="25">
        <f t="shared" si="10"/>
        <v>3.6061457699999999</v>
      </c>
      <c r="L173"/>
      <c r="M173"/>
    </row>
    <row r="174" spans="1:13" x14ac:dyDescent="0.25">
      <c r="A174" s="6" t="s">
        <v>230</v>
      </c>
      <c r="B174">
        <v>6468613.2399999993</v>
      </c>
      <c r="C174" t="str">
        <f>+IF(D174="","",VLOOKUP(D174,countryregion[],2,0))</f>
        <v>Sub-Saharan Africa</v>
      </c>
      <c r="D174" t="str">
        <f t="shared" si="9"/>
        <v>Uganda</v>
      </c>
      <c r="E174" s="25">
        <f t="shared" si="10"/>
        <v>6.4686132399999989</v>
      </c>
      <c r="L174"/>
      <c r="M174"/>
    </row>
    <row r="175" spans="1:13" x14ac:dyDescent="0.25">
      <c r="A175" s="6" t="s">
        <v>622</v>
      </c>
      <c r="B175">
        <v>7192281.46</v>
      </c>
      <c r="C175" t="str">
        <f>+IF(D175="","",VLOOKUP(D175,countryregion[],2,0))</f>
        <v>Europe</v>
      </c>
      <c r="D175" t="str">
        <f t="shared" si="9"/>
        <v>Ukraine</v>
      </c>
      <c r="E175" s="25">
        <f t="shared" si="10"/>
        <v>7.1922814600000002</v>
      </c>
      <c r="L175"/>
      <c r="M175"/>
    </row>
    <row r="176" spans="1:13" x14ac:dyDescent="0.25">
      <c r="A176" s="6" t="s">
        <v>362</v>
      </c>
      <c r="B176">
        <v>5004069.68</v>
      </c>
      <c r="C176" t="str">
        <f>+IF(D176="","",VLOOKUP(D176,countryregion[],2,0))</f>
        <v>Middle East and North Africa</v>
      </c>
      <c r="D176" t="str">
        <f t="shared" si="9"/>
        <v>United Arab Emirates</v>
      </c>
      <c r="E176" s="25">
        <f t="shared" si="10"/>
        <v>5.0040696799999997</v>
      </c>
      <c r="L176"/>
      <c r="M176"/>
    </row>
    <row r="177" spans="1:13" x14ac:dyDescent="0.25">
      <c r="A177" s="6" t="s">
        <v>1</v>
      </c>
      <c r="B177">
        <v>1719251.7</v>
      </c>
      <c r="C177" t="str">
        <f>+IF(D177="","",VLOOKUP(D177,countryregion[],2,0))</f>
        <v>Europe</v>
      </c>
      <c r="D177" t="str">
        <f t="shared" si="9"/>
        <v>United Kingdom</v>
      </c>
      <c r="E177" s="25">
        <f t="shared" si="10"/>
        <v>1.7192517</v>
      </c>
      <c r="L177"/>
      <c r="M177"/>
    </row>
    <row r="178" spans="1:13" x14ac:dyDescent="0.25">
      <c r="A178" s="6" t="s">
        <v>256</v>
      </c>
      <c r="B178">
        <v>5483728.5399999991</v>
      </c>
      <c r="C178" t="str">
        <f>+IF(D178="","",VLOOKUP(D178,countryregion[],2,0))</f>
        <v>North America</v>
      </c>
      <c r="D178" t="str">
        <f t="shared" si="9"/>
        <v>United States of America</v>
      </c>
      <c r="E178" s="25">
        <f t="shared" si="10"/>
        <v>5.4837285399999995</v>
      </c>
      <c r="L178"/>
      <c r="M178"/>
    </row>
    <row r="179" spans="1:13" x14ac:dyDescent="0.25">
      <c r="A179" s="6" t="s">
        <v>42</v>
      </c>
      <c r="B179">
        <v>7644642.0800000001</v>
      </c>
      <c r="C179" t="str">
        <f>+IF(D179="","",VLOOKUP(D179,countryregion[],2,0))</f>
        <v>Asia</v>
      </c>
      <c r="D179" t="str">
        <f t="shared" si="9"/>
        <v>Uzbekistan</v>
      </c>
      <c r="E179" s="25">
        <f t="shared" si="10"/>
        <v>7.6446420799999997</v>
      </c>
      <c r="L179"/>
      <c r="M179"/>
    </row>
    <row r="180" spans="1:13" x14ac:dyDescent="0.25">
      <c r="A180" s="6" t="s">
        <v>95</v>
      </c>
      <c r="B180">
        <v>10729720.879999999</v>
      </c>
      <c r="C180" t="str">
        <f>+IF(D180="","",VLOOKUP(D180,countryregion[],2,0))</f>
        <v>Australia and Oceania</v>
      </c>
      <c r="D180" t="str">
        <f t="shared" si="9"/>
        <v>Vanuatu</v>
      </c>
      <c r="E180" s="25">
        <f t="shared" si="10"/>
        <v>10.729720879999999</v>
      </c>
      <c r="L180"/>
      <c r="M180"/>
    </row>
    <row r="181" spans="1:13" x14ac:dyDescent="0.25">
      <c r="A181" s="6" t="s">
        <v>912</v>
      </c>
      <c r="B181">
        <v>2965823.4699999997</v>
      </c>
      <c r="C181" t="str">
        <f>+IF(D181="","",VLOOKUP(D181,countryregion[],2,0))</f>
        <v>Europe</v>
      </c>
      <c r="D181" t="str">
        <f t="shared" si="9"/>
        <v>Vatican City</v>
      </c>
      <c r="E181" s="25">
        <f t="shared" si="10"/>
        <v>2.9658234699999997</v>
      </c>
      <c r="L181"/>
      <c r="M181"/>
    </row>
    <row r="182" spans="1:13" x14ac:dyDescent="0.25">
      <c r="A182" s="6" t="s">
        <v>82</v>
      </c>
      <c r="B182">
        <v>3150768.9699999997</v>
      </c>
      <c r="C182" t="str">
        <f>+IF(D182="","",VLOOKUP(D182,countryregion[],2,0))</f>
        <v>Asia</v>
      </c>
      <c r="D182" t="str">
        <f t="shared" si="9"/>
        <v>Vietnam</v>
      </c>
      <c r="E182" s="25">
        <f t="shared" si="10"/>
        <v>3.1507689699999997</v>
      </c>
      <c r="L182"/>
      <c r="M182"/>
    </row>
    <row r="183" spans="1:13" x14ac:dyDescent="0.25">
      <c r="A183" s="6" t="s">
        <v>179</v>
      </c>
      <c r="B183">
        <v>2249938.56</v>
      </c>
      <c r="C183" t="str">
        <f>+IF(D183="","",VLOOKUP(D183,countryregion[],2,0))</f>
        <v>Middle East and North Africa</v>
      </c>
      <c r="D183" t="str">
        <f t="shared" si="9"/>
        <v>Yemen</v>
      </c>
      <c r="E183" s="25">
        <f t="shared" si="10"/>
        <v>2.2499385599999999</v>
      </c>
      <c r="L183"/>
      <c r="M183"/>
    </row>
    <row r="184" spans="1:13" x14ac:dyDescent="0.25">
      <c r="A184" s="6" t="s">
        <v>27</v>
      </c>
      <c r="B184">
        <v>5617037.5700000003</v>
      </c>
      <c r="C184" t="str">
        <f>+IF(D184="","",VLOOKUP(D184,countryregion[],2,0))</f>
        <v>Sub-Saharan Africa</v>
      </c>
      <c r="D184" t="str">
        <f t="shared" si="9"/>
        <v>Zambia</v>
      </c>
      <c r="E184" s="25">
        <f t="shared" si="10"/>
        <v>5.6170375699999999</v>
      </c>
      <c r="L184"/>
      <c r="M184"/>
    </row>
    <row r="185" spans="1:13" x14ac:dyDescent="0.25">
      <c r="A185" s="6" t="s">
        <v>796</v>
      </c>
      <c r="B185">
        <v>1620991.56</v>
      </c>
      <c r="C185" t="str">
        <f>+IF(D185="","",VLOOKUP(D185,countryregion[],2,0))</f>
        <v>Sub-Saharan Africa</v>
      </c>
      <c r="D185" t="str">
        <f t="shared" si="9"/>
        <v>Zimbabwe</v>
      </c>
      <c r="E185" s="25">
        <f t="shared" si="10"/>
        <v>1.62099156</v>
      </c>
      <c r="L185"/>
      <c r="M185"/>
    </row>
    <row r="186" spans="1:13" x14ac:dyDescent="0.25">
      <c r="L186"/>
      <c r="M186"/>
    </row>
    <row r="187" spans="1:13" x14ac:dyDescent="0.25">
      <c r="L187"/>
      <c r="M187"/>
    </row>
    <row r="188" spans="1:13" x14ac:dyDescent="0.25">
      <c r="L188"/>
      <c r="M188"/>
    </row>
    <row r="189" spans="1:13" x14ac:dyDescent="0.25">
      <c r="L189"/>
      <c r="M189"/>
    </row>
    <row r="190" spans="1:13" x14ac:dyDescent="0.25">
      <c r="L190"/>
      <c r="M190"/>
    </row>
    <row r="191" spans="1:13" x14ac:dyDescent="0.25">
      <c r="L191"/>
      <c r="M191"/>
    </row>
    <row r="192" spans="1:13" x14ac:dyDescent="0.25">
      <c r="L192"/>
      <c r="M192"/>
    </row>
    <row r="193" spans="12:13" x14ac:dyDescent="0.25">
      <c r="L193"/>
      <c r="M193"/>
    </row>
    <row r="194" spans="12:13" x14ac:dyDescent="0.25">
      <c r="L194"/>
      <c r="M194"/>
    </row>
    <row r="195" spans="12:13" x14ac:dyDescent="0.25">
      <c r="L195"/>
      <c r="M195"/>
    </row>
    <row r="196" spans="12:13" x14ac:dyDescent="0.25">
      <c r="L196"/>
      <c r="M196"/>
    </row>
    <row r="197" spans="12:13" x14ac:dyDescent="0.25">
      <c r="L197"/>
      <c r="M197"/>
    </row>
    <row r="198" spans="12:13" x14ac:dyDescent="0.25">
      <c r="L198"/>
      <c r="M198"/>
    </row>
    <row r="199" spans="12:13" x14ac:dyDescent="0.25">
      <c r="L199"/>
      <c r="M199"/>
    </row>
    <row r="200" spans="12:13" x14ac:dyDescent="0.25">
      <c r="L200"/>
      <c r="M200"/>
    </row>
    <row r="201" spans="12:13" x14ac:dyDescent="0.25">
      <c r="L201"/>
      <c r="M201"/>
    </row>
    <row r="202" spans="12:13" x14ac:dyDescent="0.25">
      <c r="L202"/>
      <c r="M202"/>
    </row>
    <row r="203" spans="12:13" x14ac:dyDescent="0.25">
      <c r="L203"/>
      <c r="M203"/>
    </row>
    <row r="204" spans="12:13" x14ac:dyDescent="0.25">
      <c r="L204"/>
      <c r="M204"/>
    </row>
    <row r="205" spans="12:13" x14ac:dyDescent="0.25">
      <c r="L205"/>
      <c r="M205"/>
    </row>
    <row r="206" spans="12:13" x14ac:dyDescent="0.25">
      <c r="L206"/>
      <c r="M206"/>
    </row>
    <row r="207" spans="12:13" x14ac:dyDescent="0.25">
      <c r="L207"/>
      <c r="M207"/>
    </row>
    <row r="208" spans="12:13" x14ac:dyDescent="0.25">
      <c r="L208"/>
      <c r="M208"/>
    </row>
    <row r="209" spans="12:13" x14ac:dyDescent="0.25">
      <c r="L209"/>
      <c r="M209"/>
    </row>
    <row r="210" spans="12:13" x14ac:dyDescent="0.25">
      <c r="L210"/>
      <c r="M210"/>
    </row>
    <row r="211" spans="12:13" x14ac:dyDescent="0.25">
      <c r="L211"/>
      <c r="M211"/>
    </row>
    <row r="212" spans="12:13" x14ac:dyDescent="0.25">
      <c r="L212"/>
      <c r="M212"/>
    </row>
    <row r="213" spans="12:13" x14ac:dyDescent="0.25">
      <c r="L213"/>
      <c r="M213"/>
    </row>
    <row r="214" spans="12:13" x14ac:dyDescent="0.25">
      <c r="L214"/>
      <c r="M214"/>
    </row>
    <row r="215" spans="12:13" x14ac:dyDescent="0.25">
      <c r="L215"/>
      <c r="M215"/>
    </row>
    <row r="216" spans="12:13" x14ac:dyDescent="0.25">
      <c r="L216"/>
      <c r="M216"/>
    </row>
    <row r="217" spans="12:13" x14ac:dyDescent="0.25">
      <c r="L217"/>
      <c r="M217"/>
    </row>
    <row r="218" spans="12:13" x14ac:dyDescent="0.25">
      <c r="L218"/>
      <c r="M218"/>
    </row>
    <row r="219" spans="12:13" x14ac:dyDescent="0.25">
      <c r="L219"/>
      <c r="M219"/>
    </row>
    <row r="220" spans="12:13" x14ac:dyDescent="0.25">
      <c r="L220"/>
      <c r="M220"/>
    </row>
    <row r="221" spans="12:13" x14ac:dyDescent="0.25">
      <c r="L221"/>
      <c r="M221"/>
    </row>
    <row r="222" spans="12:13" x14ac:dyDescent="0.25">
      <c r="L222"/>
      <c r="M222"/>
    </row>
    <row r="223" spans="12:13" x14ac:dyDescent="0.25">
      <c r="L223"/>
      <c r="M223"/>
    </row>
    <row r="224" spans="12:13" x14ac:dyDescent="0.25">
      <c r="L224"/>
      <c r="M224"/>
    </row>
    <row r="225" spans="12:13" x14ac:dyDescent="0.25">
      <c r="L225"/>
      <c r="M225"/>
    </row>
    <row r="226" spans="12:13" x14ac:dyDescent="0.25">
      <c r="L226"/>
      <c r="M226"/>
    </row>
    <row r="227" spans="12:13" x14ac:dyDescent="0.25">
      <c r="L227"/>
      <c r="M227"/>
    </row>
    <row r="228" spans="12:13" x14ac:dyDescent="0.25">
      <c r="L228"/>
      <c r="M228"/>
    </row>
    <row r="229" spans="12:13" x14ac:dyDescent="0.25">
      <c r="L229"/>
      <c r="M229"/>
    </row>
    <row r="230" spans="12:13" x14ac:dyDescent="0.25">
      <c r="L230"/>
      <c r="M230"/>
    </row>
    <row r="231" spans="12:13" x14ac:dyDescent="0.25">
      <c r="L231"/>
      <c r="M231"/>
    </row>
    <row r="232" spans="12:13" x14ac:dyDescent="0.25">
      <c r="L232"/>
      <c r="M232"/>
    </row>
    <row r="233" spans="12:13" x14ac:dyDescent="0.25">
      <c r="L233"/>
      <c r="M233"/>
    </row>
    <row r="234" spans="12:13" x14ac:dyDescent="0.25">
      <c r="L234"/>
      <c r="M234"/>
    </row>
    <row r="235" spans="12:13" x14ac:dyDescent="0.25">
      <c r="L235"/>
      <c r="M235"/>
    </row>
    <row r="236" spans="12:13" x14ac:dyDescent="0.25">
      <c r="L236"/>
      <c r="M236"/>
    </row>
    <row r="237" spans="12:13" x14ac:dyDescent="0.25">
      <c r="L237"/>
      <c r="M237"/>
    </row>
    <row r="238" spans="12:13" x14ac:dyDescent="0.25">
      <c r="L238"/>
      <c r="M238"/>
    </row>
    <row r="239" spans="12:13" x14ac:dyDescent="0.25">
      <c r="L239"/>
      <c r="M239"/>
    </row>
    <row r="240" spans="12:13" x14ac:dyDescent="0.25">
      <c r="L240"/>
      <c r="M240"/>
    </row>
    <row r="241" spans="12:13" x14ac:dyDescent="0.25">
      <c r="L241"/>
      <c r="M241"/>
    </row>
    <row r="242" spans="12:13" x14ac:dyDescent="0.25">
      <c r="L242"/>
      <c r="M242"/>
    </row>
    <row r="243" spans="12:13" x14ac:dyDescent="0.25">
      <c r="L243"/>
      <c r="M243"/>
    </row>
    <row r="244" spans="12:13" x14ac:dyDescent="0.25">
      <c r="L244"/>
      <c r="M244"/>
    </row>
    <row r="245" spans="12:13" x14ac:dyDescent="0.25">
      <c r="L245"/>
      <c r="M245"/>
    </row>
    <row r="246" spans="12:13" x14ac:dyDescent="0.25">
      <c r="L246"/>
      <c r="M246"/>
    </row>
    <row r="247" spans="12:13" x14ac:dyDescent="0.25">
      <c r="L247"/>
      <c r="M247"/>
    </row>
    <row r="248" spans="12:13" x14ac:dyDescent="0.25">
      <c r="L248"/>
      <c r="M248"/>
    </row>
    <row r="249" spans="12:13" x14ac:dyDescent="0.25">
      <c r="L249"/>
      <c r="M249"/>
    </row>
    <row r="250" spans="12:13" x14ac:dyDescent="0.25">
      <c r="L250"/>
      <c r="M250"/>
    </row>
    <row r="251" spans="12:13" x14ac:dyDescent="0.25">
      <c r="L251"/>
      <c r="M251"/>
    </row>
    <row r="252" spans="12:13" x14ac:dyDescent="0.25">
      <c r="L252"/>
      <c r="M252"/>
    </row>
    <row r="253" spans="12:13" x14ac:dyDescent="0.25">
      <c r="L253"/>
      <c r="M253"/>
    </row>
    <row r="254" spans="12:13" x14ac:dyDescent="0.25">
      <c r="L254"/>
      <c r="M254"/>
    </row>
    <row r="255" spans="12:13" x14ac:dyDescent="0.25">
      <c r="L255"/>
      <c r="M255"/>
    </row>
    <row r="256" spans="12:13" x14ac:dyDescent="0.25">
      <c r="L256"/>
      <c r="M256"/>
    </row>
    <row r="257" spans="12:13" x14ac:dyDescent="0.25">
      <c r="L257"/>
      <c r="M257"/>
    </row>
    <row r="258" spans="12:13" x14ac:dyDescent="0.25">
      <c r="L258"/>
      <c r="M258"/>
    </row>
    <row r="259" spans="12:13" x14ac:dyDescent="0.25">
      <c r="L259"/>
      <c r="M259"/>
    </row>
    <row r="260" spans="12:13" x14ac:dyDescent="0.25">
      <c r="L260"/>
      <c r="M260"/>
    </row>
    <row r="261" spans="12:13" x14ac:dyDescent="0.25">
      <c r="L261"/>
      <c r="M261"/>
    </row>
    <row r="262" spans="12:13" x14ac:dyDescent="0.25">
      <c r="L262"/>
      <c r="M262"/>
    </row>
    <row r="263" spans="12:13" x14ac:dyDescent="0.25">
      <c r="L263"/>
      <c r="M263"/>
    </row>
    <row r="264" spans="12:13" x14ac:dyDescent="0.25">
      <c r="L264"/>
      <c r="M264"/>
    </row>
    <row r="265" spans="12:13" x14ac:dyDescent="0.25">
      <c r="L265"/>
      <c r="M265"/>
    </row>
    <row r="266" spans="12:13" x14ac:dyDescent="0.25">
      <c r="L266"/>
      <c r="M266"/>
    </row>
    <row r="267" spans="12:13" x14ac:dyDescent="0.25">
      <c r="L267"/>
      <c r="M267"/>
    </row>
    <row r="268" spans="12:13" x14ac:dyDescent="0.25">
      <c r="L268"/>
      <c r="M268"/>
    </row>
    <row r="269" spans="12:13" x14ac:dyDescent="0.25">
      <c r="L269"/>
      <c r="M269"/>
    </row>
    <row r="270" spans="12:13" x14ac:dyDescent="0.25">
      <c r="L270"/>
      <c r="M270"/>
    </row>
    <row r="271" spans="12:13" x14ac:dyDescent="0.25">
      <c r="L271"/>
      <c r="M271"/>
    </row>
    <row r="272" spans="12:13" x14ac:dyDescent="0.25">
      <c r="L272"/>
      <c r="M272"/>
    </row>
    <row r="273" spans="12:13" x14ac:dyDescent="0.25">
      <c r="L273"/>
      <c r="M273"/>
    </row>
    <row r="274" spans="12:13" x14ac:dyDescent="0.25">
      <c r="L274"/>
      <c r="M274"/>
    </row>
    <row r="275" spans="12:13" x14ac:dyDescent="0.25">
      <c r="L275"/>
      <c r="M275"/>
    </row>
    <row r="276" spans="12:13" x14ac:dyDescent="0.25">
      <c r="L276"/>
      <c r="M276"/>
    </row>
    <row r="277" spans="12:13" x14ac:dyDescent="0.25">
      <c r="L277"/>
      <c r="M277"/>
    </row>
    <row r="278" spans="12:13" x14ac:dyDescent="0.25">
      <c r="L278"/>
      <c r="M278"/>
    </row>
    <row r="279" spans="12:13" x14ac:dyDescent="0.25">
      <c r="L279"/>
      <c r="M279"/>
    </row>
    <row r="280" spans="12:13" x14ac:dyDescent="0.25">
      <c r="L280"/>
      <c r="M280"/>
    </row>
    <row r="281" spans="12:13" x14ac:dyDescent="0.25">
      <c r="L281"/>
      <c r="M281"/>
    </row>
    <row r="282" spans="12:13" x14ac:dyDescent="0.25">
      <c r="L282"/>
      <c r="M282"/>
    </row>
    <row r="283" spans="12:13" x14ac:dyDescent="0.25">
      <c r="L283"/>
      <c r="M283"/>
    </row>
    <row r="284" spans="12:13" x14ac:dyDescent="0.25">
      <c r="L284"/>
      <c r="M284"/>
    </row>
    <row r="285" spans="12:13" x14ac:dyDescent="0.25">
      <c r="L285"/>
      <c r="M285"/>
    </row>
    <row r="286" spans="12:13" x14ac:dyDescent="0.25">
      <c r="L286"/>
      <c r="M286"/>
    </row>
    <row r="287" spans="12:13" x14ac:dyDescent="0.25">
      <c r="L287"/>
      <c r="M287"/>
    </row>
    <row r="288" spans="12:13" x14ac:dyDescent="0.25">
      <c r="L288"/>
      <c r="M288"/>
    </row>
    <row r="289" spans="12:13" x14ac:dyDescent="0.25">
      <c r="L289"/>
      <c r="M289"/>
    </row>
    <row r="290" spans="12:13" x14ac:dyDescent="0.25">
      <c r="L290"/>
      <c r="M290"/>
    </row>
    <row r="291" spans="12:13" x14ac:dyDescent="0.25">
      <c r="L291"/>
      <c r="M291"/>
    </row>
    <row r="292" spans="12:13" x14ac:dyDescent="0.25">
      <c r="L292"/>
      <c r="M292"/>
    </row>
    <row r="293" spans="12:13" x14ac:dyDescent="0.25">
      <c r="L293"/>
      <c r="M293"/>
    </row>
    <row r="294" spans="12:13" x14ac:dyDescent="0.25">
      <c r="L294"/>
      <c r="M294"/>
    </row>
    <row r="295" spans="12:13" x14ac:dyDescent="0.25">
      <c r="L295"/>
      <c r="M295"/>
    </row>
    <row r="296" spans="12:13" x14ac:dyDescent="0.25">
      <c r="L296"/>
      <c r="M296"/>
    </row>
    <row r="297" spans="12:13" x14ac:dyDescent="0.25">
      <c r="L297"/>
      <c r="M297"/>
    </row>
    <row r="298" spans="12:13" x14ac:dyDescent="0.25">
      <c r="L298"/>
      <c r="M298"/>
    </row>
    <row r="299" spans="12:13" x14ac:dyDescent="0.25">
      <c r="L299"/>
      <c r="M299"/>
    </row>
    <row r="300" spans="12:13" x14ac:dyDescent="0.25">
      <c r="L300"/>
      <c r="M300"/>
    </row>
    <row r="301" spans="12:13" x14ac:dyDescent="0.25">
      <c r="L301"/>
      <c r="M301"/>
    </row>
    <row r="302" spans="12:13" x14ac:dyDescent="0.25">
      <c r="L302"/>
      <c r="M302"/>
    </row>
    <row r="303" spans="12:13" x14ac:dyDescent="0.25">
      <c r="L303"/>
      <c r="M303"/>
    </row>
    <row r="304" spans="12:13" x14ac:dyDescent="0.25">
      <c r="L304"/>
      <c r="M304"/>
    </row>
    <row r="305" spans="12:13" x14ac:dyDescent="0.25">
      <c r="L305"/>
      <c r="M305"/>
    </row>
    <row r="306" spans="12:13" x14ac:dyDescent="0.25">
      <c r="L306"/>
      <c r="M306"/>
    </row>
    <row r="307" spans="12:13" x14ac:dyDescent="0.25">
      <c r="L307"/>
      <c r="M307"/>
    </row>
    <row r="308" spans="12:13" x14ac:dyDescent="0.25">
      <c r="L308"/>
      <c r="M308"/>
    </row>
    <row r="309" spans="12:13" x14ac:dyDescent="0.25">
      <c r="L309"/>
      <c r="M309"/>
    </row>
    <row r="310" spans="12:13" x14ac:dyDescent="0.25">
      <c r="L310"/>
      <c r="M310"/>
    </row>
    <row r="311" spans="12:13" x14ac:dyDescent="0.25">
      <c r="L311"/>
      <c r="M311"/>
    </row>
    <row r="312" spans="12:13" x14ac:dyDescent="0.25">
      <c r="L312"/>
      <c r="M312"/>
    </row>
    <row r="313" spans="12:13" x14ac:dyDescent="0.25">
      <c r="L313"/>
      <c r="M313"/>
    </row>
    <row r="314" spans="12:13" x14ac:dyDescent="0.25">
      <c r="L314"/>
      <c r="M314"/>
    </row>
    <row r="315" spans="12:13" x14ac:dyDescent="0.25">
      <c r="L315"/>
      <c r="M315"/>
    </row>
    <row r="316" spans="12:13" x14ac:dyDescent="0.25">
      <c r="L316"/>
      <c r="M316"/>
    </row>
    <row r="317" spans="12:13" x14ac:dyDescent="0.25">
      <c r="L317"/>
      <c r="M317"/>
    </row>
    <row r="318" spans="12:13" x14ac:dyDescent="0.25">
      <c r="L318"/>
      <c r="M318"/>
    </row>
    <row r="319" spans="12:13" x14ac:dyDescent="0.25">
      <c r="L319"/>
      <c r="M319"/>
    </row>
    <row r="320" spans="12:13" x14ac:dyDescent="0.25">
      <c r="L320"/>
      <c r="M320"/>
    </row>
    <row r="321" spans="12:13" x14ac:dyDescent="0.25">
      <c r="L321"/>
      <c r="M321"/>
    </row>
    <row r="322" spans="12:13" x14ac:dyDescent="0.25">
      <c r="L322"/>
      <c r="M322"/>
    </row>
    <row r="323" spans="12:13" x14ac:dyDescent="0.25">
      <c r="L323"/>
      <c r="M323"/>
    </row>
    <row r="324" spans="12:13" x14ac:dyDescent="0.25">
      <c r="L324"/>
      <c r="M324"/>
    </row>
    <row r="325" spans="12:13" x14ac:dyDescent="0.25">
      <c r="L325"/>
      <c r="M325"/>
    </row>
    <row r="326" spans="12:13" x14ac:dyDescent="0.25">
      <c r="L326"/>
      <c r="M326"/>
    </row>
    <row r="327" spans="12:13" x14ac:dyDescent="0.25">
      <c r="L327"/>
      <c r="M327"/>
    </row>
    <row r="328" spans="12:13" x14ac:dyDescent="0.25">
      <c r="L328"/>
      <c r="M328"/>
    </row>
    <row r="329" spans="12:13" x14ac:dyDescent="0.25">
      <c r="L329"/>
      <c r="M329"/>
    </row>
    <row r="330" spans="12:13" x14ac:dyDescent="0.25">
      <c r="L330"/>
      <c r="M330"/>
    </row>
    <row r="331" spans="12:13" x14ac:dyDescent="0.25">
      <c r="L331"/>
      <c r="M331"/>
    </row>
    <row r="332" spans="12:13" x14ac:dyDescent="0.25">
      <c r="L332"/>
      <c r="M332"/>
    </row>
    <row r="333" spans="12:13" x14ac:dyDescent="0.25">
      <c r="L333"/>
      <c r="M333"/>
    </row>
    <row r="334" spans="12:13" x14ac:dyDescent="0.25">
      <c r="L334"/>
      <c r="M334"/>
    </row>
    <row r="335" spans="12:13" x14ac:dyDescent="0.25">
      <c r="L335"/>
      <c r="M335"/>
    </row>
    <row r="336" spans="12:13" x14ac:dyDescent="0.25">
      <c r="L336"/>
      <c r="M336"/>
    </row>
    <row r="337" spans="12:13" x14ac:dyDescent="0.25">
      <c r="L337"/>
      <c r="M337"/>
    </row>
    <row r="338" spans="12:13" x14ac:dyDescent="0.25">
      <c r="L338"/>
      <c r="M338"/>
    </row>
    <row r="339" spans="12:13" x14ac:dyDescent="0.25">
      <c r="L339"/>
      <c r="M339"/>
    </row>
    <row r="340" spans="12:13" x14ac:dyDescent="0.25">
      <c r="L340"/>
      <c r="M340"/>
    </row>
    <row r="341" spans="12:13" x14ac:dyDescent="0.25">
      <c r="L341"/>
      <c r="M341"/>
    </row>
    <row r="342" spans="12:13" x14ac:dyDescent="0.25">
      <c r="L342"/>
      <c r="M342"/>
    </row>
    <row r="343" spans="12:13" x14ac:dyDescent="0.25">
      <c r="L343"/>
      <c r="M343"/>
    </row>
    <row r="344" spans="12:13" x14ac:dyDescent="0.25">
      <c r="L344"/>
      <c r="M344"/>
    </row>
    <row r="345" spans="12:13" x14ac:dyDescent="0.25">
      <c r="L345"/>
      <c r="M345"/>
    </row>
    <row r="346" spans="12:13" x14ac:dyDescent="0.25">
      <c r="L346"/>
      <c r="M346"/>
    </row>
    <row r="347" spans="12:13" x14ac:dyDescent="0.25">
      <c r="L347"/>
      <c r="M347"/>
    </row>
    <row r="348" spans="12:13" x14ac:dyDescent="0.25">
      <c r="L348"/>
      <c r="M348"/>
    </row>
    <row r="349" spans="12:13" x14ac:dyDescent="0.25">
      <c r="L349"/>
      <c r="M349"/>
    </row>
    <row r="350" spans="12:13" x14ac:dyDescent="0.25">
      <c r="L350"/>
      <c r="M350"/>
    </row>
    <row r="351" spans="12:13" x14ac:dyDescent="0.25">
      <c r="L351"/>
      <c r="M351"/>
    </row>
    <row r="352" spans="12:13" x14ac:dyDescent="0.25">
      <c r="L352"/>
      <c r="M352"/>
    </row>
    <row r="353" spans="12:13" x14ac:dyDescent="0.25">
      <c r="L353"/>
      <c r="M353"/>
    </row>
    <row r="354" spans="12:13" x14ac:dyDescent="0.25">
      <c r="L354"/>
      <c r="M354"/>
    </row>
    <row r="355" spans="12:13" x14ac:dyDescent="0.25">
      <c r="L355"/>
      <c r="M355"/>
    </row>
    <row r="356" spans="12:13" x14ac:dyDescent="0.25">
      <c r="L356"/>
      <c r="M356"/>
    </row>
    <row r="357" spans="12:13" x14ac:dyDescent="0.25">
      <c r="L357"/>
      <c r="M357"/>
    </row>
    <row r="358" spans="12:13" x14ac:dyDescent="0.25">
      <c r="L358"/>
      <c r="M358"/>
    </row>
    <row r="359" spans="12:13" x14ac:dyDescent="0.25">
      <c r="L359"/>
      <c r="M359"/>
    </row>
    <row r="360" spans="12:13" x14ac:dyDescent="0.25">
      <c r="L360"/>
      <c r="M360"/>
    </row>
    <row r="361" spans="12:13" x14ac:dyDescent="0.25">
      <c r="L361"/>
      <c r="M361"/>
    </row>
    <row r="362" spans="12:13" x14ac:dyDescent="0.25">
      <c r="L362"/>
      <c r="M362"/>
    </row>
    <row r="363" spans="12:13" x14ac:dyDescent="0.25">
      <c r="L363"/>
      <c r="M363"/>
    </row>
    <row r="364" spans="12:13" x14ac:dyDescent="0.25">
      <c r="L364"/>
      <c r="M364"/>
    </row>
    <row r="365" spans="12:13" x14ac:dyDescent="0.25">
      <c r="L365"/>
      <c r="M365"/>
    </row>
    <row r="366" spans="12:13" x14ac:dyDescent="0.25">
      <c r="L366"/>
      <c r="M366"/>
    </row>
    <row r="367" spans="12:13" x14ac:dyDescent="0.25">
      <c r="L367"/>
      <c r="M367"/>
    </row>
    <row r="368" spans="12:13" x14ac:dyDescent="0.25">
      <c r="L368"/>
      <c r="M368"/>
    </row>
    <row r="369" spans="12:13" x14ac:dyDescent="0.25">
      <c r="L369"/>
      <c r="M369"/>
    </row>
    <row r="370" spans="12:13" x14ac:dyDescent="0.25">
      <c r="L370"/>
      <c r="M370"/>
    </row>
    <row r="371" spans="12:13" x14ac:dyDescent="0.25">
      <c r="L371"/>
      <c r="M371"/>
    </row>
    <row r="372" spans="12:13" x14ac:dyDescent="0.25">
      <c r="L372"/>
      <c r="M372"/>
    </row>
    <row r="373" spans="12:13" x14ac:dyDescent="0.25">
      <c r="L373"/>
      <c r="M373"/>
    </row>
    <row r="374" spans="12:13" x14ac:dyDescent="0.25">
      <c r="L374"/>
      <c r="M374"/>
    </row>
    <row r="375" spans="12:13" x14ac:dyDescent="0.25">
      <c r="L375"/>
      <c r="M375"/>
    </row>
    <row r="376" spans="12:13" x14ac:dyDescent="0.25">
      <c r="L376"/>
      <c r="M376"/>
    </row>
    <row r="377" spans="12:13" x14ac:dyDescent="0.25">
      <c r="L377"/>
      <c r="M377"/>
    </row>
    <row r="378" spans="12:13" x14ac:dyDescent="0.25">
      <c r="L378"/>
      <c r="M378"/>
    </row>
    <row r="379" spans="12:13" x14ac:dyDescent="0.25">
      <c r="L379"/>
      <c r="M379"/>
    </row>
    <row r="380" spans="12:13" x14ac:dyDescent="0.25">
      <c r="L380"/>
      <c r="M380"/>
    </row>
    <row r="381" spans="12:13" x14ac:dyDescent="0.25">
      <c r="L381"/>
      <c r="M381"/>
    </row>
    <row r="382" spans="12:13" x14ac:dyDescent="0.25">
      <c r="L382"/>
      <c r="M382"/>
    </row>
    <row r="383" spans="12:13" x14ac:dyDescent="0.25">
      <c r="L383"/>
      <c r="M383"/>
    </row>
    <row r="384" spans="12:13" x14ac:dyDescent="0.25">
      <c r="L384"/>
      <c r="M384"/>
    </row>
    <row r="385" spans="12:13" x14ac:dyDescent="0.25">
      <c r="L385"/>
      <c r="M385"/>
    </row>
    <row r="386" spans="12:13" x14ac:dyDescent="0.25">
      <c r="L386"/>
      <c r="M386"/>
    </row>
    <row r="387" spans="12:13" x14ac:dyDescent="0.25">
      <c r="L387"/>
      <c r="M387"/>
    </row>
    <row r="388" spans="12:13" x14ac:dyDescent="0.25">
      <c r="L388"/>
      <c r="M388"/>
    </row>
    <row r="389" spans="12:13" x14ac:dyDescent="0.25">
      <c r="L389"/>
      <c r="M389"/>
    </row>
    <row r="390" spans="12:13" x14ac:dyDescent="0.25">
      <c r="L390"/>
      <c r="M390"/>
    </row>
    <row r="391" spans="12:13" x14ac:dyDescent="0.25">
      <c r="L391"/>
      <c r="M391"/>
    </row>
    <row r="392" spans="12:13" x14ac:dyDescent="0.25">
      <c r="L392"/>
      <c r="M392"/>
    </row>
    <row r="393" spans="12:13" x14ac:dyDescent="0.25">
      <c r="L393"/>
      <c r="M393"/>
    </row>
    <row r="394" spans="12:13" x14ac:dyDescent="0.25">
      <c r="L394"/>
      <c r="M394"/>
    </row>
    <row r="395" spans="12:13" x14ac:dyDescent="0.25">
      <c r="L395"/>
      <c r="M395"/>
    </row>
    <row r="396" spans="12:13" x14ac:dyDescent="0.25">
      <c r="L396"/>
      <c r="M396"/>
    </row>
    <row r="397" spans="12:13" x14ac:dyDescent="0.25">
      <c r="L397"/>
      <c r="M397"/>
    </row>
    <row r="398" spans="12:13" x14ac:dyDescent="0.25">
      <c r="L398"/>
      <c r="M398"/>
    </row>
    <row r="399" spans="12:13" x14ac:dyDescent="0.25">
      <c r="L399"/>
      <c r="M399"/>
    </row>
    <row r="400" spans="12:13" x14ac:dyDescent="0.25">
      <c r="L400"/>
      <c r="M400"/>
    </row>
    <row r="401" spans="12:13" x14ac:dyDescent="0.25">
      <c r="L401"/>
      <c r="M401"/>
    </row>
    <row r="402" spans="12:13" x14ac:dyDescent="0.25">
      <c r="L402"/>
      <c r="M402"/>
    </row>
    <row r="403" spans="12:13" x14ac:dyDescent="0.25">
      <c r="L403"/>
      <c r="M403"/>
    </row>
    <row r="404" spans="12:13" x14ac:dyDescent="0.25">
      <c r="L404"/>
      <c r="M404"/>
    </row>
    <row r="405" spans="12:13" x14ac:dyDescent="0.25">
      <c r="L405"/>
      <c r="M405"/>
    </row>
    <row r="406" spans="12:13" x14ac:dyDescent="0.25">
      <c r="L406"/>
      <c r="M406"/>
    </row>
    <row r="407" spans="12:13" x14ac:dyDescent="0.25">
      <c r="L407"/>
      <c r="M407"/>
    </row>
    <row r="408" spans="12:13" x14ac:dyDescent="0.25">
      <c r="L408"/>
      <c r="M408"/>
    </row>
    <row r="409" spans="12:13" x14ac:dyDescent="0.25">
      <c r="L409"/>
      <c r="M409"/>
    </row>
    <row r="410" spans="12:13" x14ac:dyDescent="0.25">
      <c r="L410"/>
      <c r="M410"/>
    </row>
    <row r="411" spans="12:13" x14ac:dyDescent="0.25">
      <c r="L411"/>
      <c r="M411"/>
    </row>
    <row r="412" spans="12:13" x14ac:dyDescent="0.25">
      <c r="L412"/>
      <c r="M412"/>
    </row>
    <row r="413" spans="12:13" x14ac:dyDescent="0.25">
      <c r="L413"/>
      <c r="M413"/>
    </row>
    <row r="414" spans="12:13" x14ac:dyDescent="0.25">
      <c r="L414"/>
      <c r="M414"/>
    </row>
    <row r="415" spans="12:13" x14ac:dyDescent="0.25">
      <c r="L415"/>
      <c r="M415"/>
    </row>
    <row r="416" spans="12:13" x14ac:dyDescent="0.25">
      <c r="L416"/>
      <c r="M416"/>
    </row>
    <row r="417" spans="12:13" x14ac:dyDescent="0.25">
      <c r="L417"/>
      <c r="M417"/>
    </row>
    <row r="418" spans="12:13" x14ac:dyDescent="0.25">
      <c r="L418"/>
      <c r="M418"/>
    </row>
    <row r="419" spans="12:13" x14ac:dyDescent="0.25">
      <c r="L419"/>
      <c r="M419"/>
    </row>
    <row r="420" spans="12:13" x14ac:dyDescent="0.25">
      <c r="L420"/>
      <c r="M420"/>
    </row>
    <row r="421" spans="12:13" x14ac:dyDescent="0.25">
      <c r="L421"/>
      <c r="M421"/>
    </row>
    <row r="422" spans="12:13" x14ac:dyDescent="0.25">
      <c r="L422"/>
      <c r="M422"/>
    </row>
    <row r="423" spans="12:13" x14ac:dyDescent="0.25">
      <c r="L423"/>
      <c r="M423"/>
    </row>
    <row r="424" spans="12:13" x14ac:dyDescent="0.25">
      <c r="L424"/>
      <c r="M424"/>
    </row>
    <row r="425" spans="12:13" x14ac:dyDescent="0.25">
      <c r="L425"/>
      <c r="M425"/>
    </row>
    <row r="426" spans="12:13" x14ac:dyDescent="0.25">
      <c r="L426"/>
      <c r="M426"/>
    </row>
    <row r="427" spans="12:13" x14ac:dyDescent="0.25">
      <c r="L427"/>
      <c r="M427"/>
    </row>
    <row r="428" spans="12:13" x14ac:dyDescent="0.25">
      <c r="L428"/>
      <c r="M428"/>
    </row>
    <row r="429" spans="12:13" x14ac:dyDescent="0.25">
      <c r="L429"/>
      <c r="M429"/>
    </row>
    <row r="430" spans="12:13" x14ac:dyDescent="0.25">
      <c r="L430"/>
      <c r="M430"/>
    </row>
    <row r="431" spans="12:13" x14ac:dyDescent="0.25">
      <c r="L431"/>
      <c r="M431"/>
    </row>
    <row r="432" spans="12:13" x14ac:dyDescent="0.25">
      <c r="L432"/>
      <c r="M432"/>
    </row>
    <row r="433" spans="12:13" x14ac:dyDescent="0.25">
      <c r="L433"/>
      <c r="M433"/>
    </row>
    <row r="434" spans="12:13" x14ac:dyDescent="0.25">
      <c r="L434"/>
      <c r="M434"/>
    </row>
    <row r="435" spans="12:13" x14ac:dyDescent="0.25">
      <c r="L435"/>
      <c r="M435"/>
    </row>
    <row r="436" spans="12:13" x14ac:dyDescent="0.25">
      <c r="L436"/>
      <c r="M436"/>
    </row>
    <row r="437" spans="12:13" x14ac:dyDescent="0.25">
      <c r="L437"/>
      <c r="M437"/>
    </row>
    <row r="438" spans="12:13" x14ac:dyDescent="0.25">
      <c r="L438"/>
      <c r="M438"/>
    </row>
    <row r="439" spans="12:13" x14ac:dyDescent="0.25">
      <c r="L439"/>
      <c r="M439"/>
    </row>
    <row r="440" spans="12:13" x14ac:dyDescent="0.25">
      <c r="L440"/>
      <c r="M440"/>
    </row>
    <row r="441" spans="12:13" x14ac:dyDescent="0.25">
      <c r="L441"/>
      <c r="M441"/>
    </row>
    <row r="442" spans="12:13" x14ac:dyDescent="0.25">
      <c r="L442"/>
      <c r="M442"/>
    </row>
    <row r="443" spans="12:13" x14ac:dyDescent="0.25">
      <c r="L443"/>
      <c r="M443"/>
    </row>
    <row r="444" spans="12:13" x14ac:dyDescent="0.25">
      <c r="L444"/>
      <c r="M444"/>
    </row>
    <row r="445" spans="12:13" x14ac:dyDescent="0.25">
      <c r="L445"/>
      <c r="M445"/>
    </row>
    <row r="446" spans="12:13" x14ac:dyDescent="0.25">
      <c r="L446"/>
      <c r="M446"/>
    </row>
    <row r="447" spans="12:13" x14ac:dyDescent="0.25">
      <c r="L447"/>
      <c r="M447"/>
    </row>
    <row r="448" spans="12:13" x14ac:dyDescent="0.25">
      <c r="L448"/>
      <c r="M448"/>
    </row>
    <row r="449" spans="12:13" x14ac:dyDescent="0.25">
      <c r="L449"/>
      <c r="M449"/>
    </row>
    <row r="450" spans="12:13" x14ac:dyDescent="0.25">
      <c r="L450"/>
      <c r="M450"/>
    </row>
    <row r="451" spans="12:13" x14ac:dyDescent="0.25">
      <c r="L451"/>
      <c r="M451"/>
    </row>
    <row r="452" spans="12:13" x14ac:dyDescent="0.25">
      <c r="L452"/>
      <c r="M452"/>
    </row>
    <row r="453" spans="12:13" x14ac:dyDescent="0.25">
      <c r="L453"/>
      <c r="M453"/>
    </row>
    <row r="454" spans="12:13" x14ac:dyDescent="0.25">
      <c r="L454"/>
      <c r="M454"/>
    </row>
    <row r="455" spans="12:13" x14ac:dyDescent="0.25">
      <c r="L455"/>
      <c r="M455"/>
    </row>
    <row r="456" spans="12:13" x14ac:dyDescent="0.25">
      <c r="L456"/>
      <c r="M456"/>
    </row>
    <row r="457" spans="12:13" x14ac:dyDescent="0.25">
      <c r="L457"/>
      <c r="M457"/>
    </row>
    <row r="458" spans="12:13" x14ac:dyDescent="0.25">
      <c r="L458"/>
      <c r="M458"/>
    </row>
    <row r="459" spans="12:13" x14ac:dyDescent="0.25">
      <c r="L459"/>
      <c r="M459"/>
    </row>
    <row r="460" spans="12:13" x14ac:dyDescent="0.25">
      <c r="L460"/>
      <c r="M460"/>
    </row>
    <row r="461" spans="12:13" x14ac:dyDescent="0.25">
      <c r="L461"/>
      <c r="M461"/>
    </row>
    <row r="462" spans="12:13" x14ac:dyDescent="0.25">
      <c r="L462"/>
      <c r="M462"/>
    </row>
    <row r="463" spans="12:13" x14ac:dyDescent="0.25">
      <c r="L463"/>
      <c r="M463"/>
    </row>
    <row r="464" spans="12:13" x14ac:dyDescent="0.25">
      <c r="L464"/>
      <c r="M464"/>
    </row>
    <row r="465" spans="12:13" x14ac:dyDescent="0.25">
      <c r="L465"/>
      <c r="M465"/>
    </row>
    <row r="466" spans="12:13" x14ac:dyDescent="0.25">
      <c r="L466"/>
      <c r="M466"/>
    </row>
    <row r="467" spans="12:13" x14ac:dyDescent="0.25">
      <c r="L467"/>
      <c r="M467"/>
    </row>
    <row r="468" spans="12:13" x14ac:dyDescent="0.25">
      <c r="L468"/>
      <c r="M468"/>
    </row>
    <row r="469" spans="12:13" x14ac:dyDescent="0.25">
      <c r="L469"/>
      <c r="M469"/>
    </row>
    <row r="470" spans="12:13" x14ac:dyDescent="0.25">
      <c r="L470"/>
      <c r="M470"/>
    </row>
    <row r="471" spans="12:13" x14ac:dyDescent="0.25">
      <c r="L471"/>
      <c r="M471"/>
    </row>
    <row r="472" spans="12:13" x14ac:dyDescent="0.25">
      <c r="L472"/>
      <c r="M472"/>
    </row>
    <row r="473" spans="12:13" x14ac:dyDescent="0.25">
      <c r="L473"/>
      <c r="M473"/>
    </row>
    <row r="474" spans="12:13" x14ac:dyDescent="0.25">
      <c r="L474"/>
      <c r="M474"/>
    </row>
    <row r="475" spans="12:13" x14ac:dyDescent="0.25">
      <c r="L475"/>
      <c r="M475"/>
    </row>
    <row r="476" spans="12:13" x14ac:dyDescent="0.25">
      <c r="L476"/>
      <c r="M476"/>
    </row>
    <row r="477" spans="12:13" x14ac:dyDescent="0.25">
      <c r="L477"/>
      <c r="M477"/>
    </row>
    <row r="478" spans="12:13" x14ac:dyDescent="0.25">
      <c r="L478"/>
      <c r="M478"/>
    </row>
    <row r="479" spans="12:13" x14ac:dyDescent="0.25">
      <c r="L479"/>
      <c r="M479"/>
    </row>
    <row r="480" spans="12:13" x14ac:dyDescent="0.25">
      <c r="L480"/>
      <c r="M480"/>
    </row>
    <row r="481" spans="12:13" x14ac:dyDescent="0.25">
      <c r="L481"/>
      <c r="M481"/>
    </row>
    <row r="482" spans="12:13" x14ac:dyDescent="0.25">
      <c r="L482"/>
      <c r="M482"/>
    </row>
    <row r="483" spans="12:13" x14ac:dyDescent="0.25">
      <c r="L483"/>
      <c r="M483"/>
    </row>
    <row r="484" spans="12:13" x14ac:dyDescent="0.25">
      <c r="L484"/>
      <c r="M484"/>
    </row>
    <row r="485" spans="12:13" x14ac:dyDescent="0.25">
      <c r="L485"/>
      <c r="M485"/>
    </row>
    <row r="486" spans="12:13" x14ac:dyDescent="0.25">
      <c r="L486"/>
      <c r="M486"/>
    </row>
    <row r="487" spans="12:13" x14ac:dyDescent="0.25">
      <c r="L487"/>
      <c r="M487"/>
    </row>
    <row r="488" spans="12:13" x14ac:dyDescent="0.25">
      <c r="L488"/>
      <c r="M488"/>
    </row>
    <row r="489" spans="12:13" x14ac:dyDescent="0.25">
      <c r="L489"/>
      <c r="M489"/>
    </row>
    <row r="490" spans="12:13" x14ac:dyDescent="0.25">
      <c r="L490"/>
      <c r="M490"/>
    </row>
    <row r="491" spans="12:13" x14ac:dyDescent="0.25">
      <c r="L491"/>
      <c r="M491"/>
    </row>
    <row r="492" spans="12:13" x14ac:dyDescent="0.25">
      <c r="L492"/>
      <c r="M492"/>
    </row>
    <row r="493" spans="12:13" x14ac:dyDescent="0.25">
      <c r="L493"/>
      <c r="M493"/>
    </row>
    <row r="494" spans="12:13" x14ac:dyDescent="0.25">
      <c r="L494"/>
      <c r="M494"/>
    </row>
    <row r="495" spans="12:13" x14ac:dyDescent="0.25">
      <c r="L495"/>
      <c r="M495"/>
    </row>
    <row r="496" spans="12:13" x14ac:dyDescent="0.25">
      <c r="L496"/>
      <c r="M496"/>
    </row>
    <row r="497" spans="12:13" x14ac:dyDescent="0.25">
      <c r="L497"/>
      <c r="M497"/>
    </row>
    <row r="498" spans="12:13" x14ac:dyDescent="0.25">
      <c r="L498"/>
      <c r="M498"/>
    </row>
    <row r="499" spans="12:13" x14ac:dyDescent="0.25">
      <c r="L499"/>
      <c r="M499"/>
    </row>
    <row r="500" spans="12:13" x14ac:dyDescent="0.25">
      <c r="L500"/>
      <c r="M500"/>
    </row>
    <row r="501" spans="12:13" x14ac:dyDescent="0.25">
      <c r="L501"/>
      <c r="M501"/>
    </row>
    <row r="502" spans="12:13" x14ac:dyDescent="0.25">
      <c r="L502"/>
      <c r="M502"/>
    </row>
    <row r="503" spans="12:13" x14ac:dyDescent="0.25">
      <c r="L503"/>
      <c r="M503"/>
    </row>
    <row r="504" spans="12:13" x14ac:dyDescent="0.25">
      <c r="L504"/>
      <c r="M504"/>
    </row>
    <row r="505" spans="12:13" x14ac:dyDescent="0.25">
      <c r="L505"/>
      <c r="M505"/>
    </row>
    <row r="506" spans="12:13" x14ac:dyDescent="0.25">
      <c r="L506"/>
      <c r="M506"/>
    </row>
    <row r="507" spans="12:13" x14ac:dyDescent="0.25">
      <c r="L507"/>
      <c r="M507"/>
    </row>
    <row r="508" spans="12:13" x14ac:dyDescent="0.25">
      <c r="L508"/>
      <c r="M508"/>
    </row>
    <row r="509" spans="12:13" x14ac:dyDescent="0.25">
      <c r="L509"/>
      <c r="M509"/>
    </row>
    <row r="510" spans="12:13" x14ac:dyDescent="0.25">
      <c r="L510"/>
      <c r="M510"/>
    </row>
    <row r="511" spans="12:13" x14ac:dyDescent="0.25">
      <c r="L511"/>
      <c r="M511"/>
    </row>
    <row r="512" spans="12:13" x14ac:dyDescent="0.25">
      <c r="L512"/>
      <c r="M512"/>
    </row>
    <row r="513" spans="12:13" x14ac:dyDescent="0.25">
      <c r="L513"/>
      <c r="M513"/>
    </row>
    <row r="514" spans="12:13" x14ac:dyDescent="0.25">
      <c r="L514"/>
      <c r="M514"/>
    </row>
    <row r="515" spans="12:13" x14ac:dyDescent="0.25">
      <c r="L515"/>
      <c r="M515"/>
    </row>
    <row r="516" spans="12:13" x14ac:dyDescent="0.25">
      <c r="L516"/>
      <c r="M516"/>
    </row>
    <row r="517" spans="12:13" x14ac:dyDescent="0.25">
      <c r="L517"/>
      <c r="M517"/>
    </row>
    <row r="518" spans="12:13" x14ac:dyDescent="0.25">
      <c r="L518"/>
      <c r="M518"/>
    </row>
    <row r="519" spans="12:13" x14ac:dyDescent="0.25">
      <c r="L519"/>
      <c r="M519"/>
    </row>
    <row r="520" spans="12:13" x14ac:dyDescent="0.25">
      <c r="L520"/>
      <c r="M520"/>
    </row>
    <row r="521" spans="12:13" x14ac:dyDescent="0.25">
      <c r="L521"/>
      <c r="M521"/>
    </row>
    <row r="522" spans="12:13" x14ac:dyDescent="0.25">
      <c r="L522"/>
      <c r="M522"/>
    </row>
    <row r="523" spans="12:13" x14ac:dyDescent="0.25">
      <c r="L523"/>
      <c r="M523"/>
    </row>
    <row r="524" spans="12:13" x14ac:dyDescent="0.25">
      <c r="L524"/>
      <c r="M524"/>
    </row>
    <row r="525" spans="12:13" x14ac:dyDescent="0.25">
      <c r="L525"/>
      <c r="M525"/>
    </row>
    <row r="526" spans="12:13" x14ac:dyDescent="0.25">
      <c r="L526"/>
      <c r="M526"/>
    </row>
    <row r="527" spans="12:13" x14ac:dyDescent="0.25">
      <c r="L527"/>
      <c r="M527"/>
    </row>
    <row r="528" spans="12:13" x14ac:dyDescent="0.25">
      <c r="L528"/>
      <c r="M528"/>
    </row>
    <row r="529" spans="12:13" x14ac:dyDescent="0.25">
      <c r="L529"/>
      <c r="M529"/>
    </row>
    <row r="530" spans="12:13" x14ac:dyDescent="0.25">
      <c r="L530"/>
      <c r="M530"/>
    </row>
    <row r="531" spans="12:13" x14ac:dyDescent="0.25">
      <c r="L531"/>
      <c r="M531"/>
    </row>
    <row r="532" spans="12:13" x14ac:dyDescent="0.25">
      <c r="L532"/>
      <c r="M532"/>
    </row>
    <row r="533" spans="12:13" x14ac:dyDescent="0.25">
      <c r="L533"/>
      <c r="M533"/>
    </row>
    <row r="534" spans="12:13" x14ac:dyDescent="0.25">
      <c r="L534"/>
      <c r="M534"/>
    </row>
    <row r="535" spans="12:13" x14ac:dyDescent="0.25">
      <c r="L535"/>
      <c r="M535"/>
    </row>
    <row r="536" spans="12:13" x14ac:dyDescent="0.25">
      <c r="L536"/>
      <c r="M536"/>
    </row>
    <row r="537" spans="12:13" x14ac:dyDescent="0.25">
      <c r="L537"/>
      <c r="M537"/>
    </row>
    <row r="538" spans="12:13" x14ac:dyDescent="0.25">
      <c r="L538"/>
      <c r="M538"/>
    </row>
    <row r="539" spans="12:13" x14ac:dyDescent="0.25">
      <c r="L539"/>
      <c r="M539"/>
    </row>
    <row r="540" spans="12:13" x14ac:dyDescent="0.25">
      <c r="L540"/>
      <c r="M540"/>
    </row>
    <row r="541" spans="12:13" x14ac:dyDescent="0.25">
      <c r="L541"/>
      <c r="M541"/>
    </row>
    <row r="542" spans="12:13" x14ac:dyDescent="0.25">
      <c r="L542"/>
      <c r="M542"/>
    </row>
    <row r="543" spans="12:13" x14ac:dyDescent="0.25">
      <c r="L543"/>
      <c r="M543"/>
    </row>
    <row r="544" spans="12:13" x14ac:dyDescent="0.25">
      <c r="L544"/>
      <c r="M544"/>
    </row>
    <row r="545" spans="12:13" x14ac:dyDescent="0.25">
      <c r="L545"/>
      <c r="M545"/>
    </row>
    <row r="546" spans="12:13" x14ac:dyDescent="0.25">
      <c r="L546"/>
      <c r="M546"/>
    </row>
    <row r="547" spans="12:13" x14ac:dyDescent="0.25">
      <c r="L547"/>
      <c r="M547"/>
    </row>
    <row r="548" spans="12:13" x14ac:dyDescent="0.25">
      <c r="L548"/>
      <c r="M548"/>
    </row>
    <row r="549" spans="12:13" x14ac:dyDescent="0.25">
      <c r="L549"/>
      <c r="M549"/>
    </row>
    <row r="550" spans="12:13" x14ac:dyDescent="0.25">
      <c r="L550"/>
      <c r="M550"/>
    </row>
    <row r="551" spans="12:13" x14ac:dyDescent="0.25">
      <c r="L551"/>
      <c r="M551"/>
    </row>
    <row r="552" spans="12:13" x14ac:dyDescent="0.25">
      <c r="L552"/>
      <c r="M552"/>
    </row>
    <row r="553" spans="12:13" x14ac:dyDescent="0.25">
      <c r="L553"/>
      <c r="M553"/>
    </row>
    <row r="554" spans="12:13" x14ac:dyDescent="0.25">
      <c r="L554"/>
      <c r="M554"/>
    </row>
    <row r="555" spans="12:13" x14ac:dyDescent="0.25">
      <c r="L555"/>
      <c r="M555"/>
    </row>
    <row r="556" spans="12:13" x14ac:dyDescent="0.25">
      <c r="L556"/>
      <c r="M556"/>
    </row>
    <row r="557" spans="12:13" x14ac:dyDescent="0.25">
      <c r="L557"/>
      <c r="M557"/>
    </row>
    <row r="558" spans="12:13" x14ac:dyDescent="0.25">
      <c r="L558"/>
      <c r="M558"/>
    </row>
    <row r="559" spans="12:13" x14ac:dyDescent="0.25">
      <c r="L559"/>
      <c r="M559"/>
    </row>
    <row r="560" spans="12:13" x14ac:dyDescent="0.25">
      <c r="L560"/>
      <c r="M560"/>
    </row>
    <row r="561" spans="12:13" x14ac:dyDescent="0.25">
      <c r="L561"/>
      <c r="M561"/>
    </row>
    <row r="562" spans="12:13" x14ac:dyDescent="0.25">
      <c r="L562"/>
      <c r="M562"/>
    </row>
    <row r="563" spans="12:13" x14ac:dyDescent="0.25">
      <c r="L563"/>
      <c r="M563"/>
    </row>
    <row r="564" spans="12:13" x14ac:dyDescent="0.25">
      <c r="L564"/>
      <c r="M564"/>
    </row>
    <row r="565" spans="12:13" x14ac:dyDescent="0.25">
      <c r="L565"/>
      <c r="M565"/>
    </row>
    <row r="566" spans="12:13" x14ac:dyDescent="0.25">
      <c r="L566"/>
      <c r="M566"/>
    </row>
    <row r="567" spans="12:13" x14ac:dyDescent="0.25">
      <c r="L567"/>
      <c r="M567"/>
    </row>
    <row r="568" spans="12:13" x14ac:dyDescent="0.25">
      <c r="L568"/>
      <c r="M568"/>
    </row>
    <row r="569" spans="12:13" x14ac:dyDescent="0.25">
      <c r="L569"/>
      <c r="M569"/>
    </row>
    <row r="570" spans="12:13" x14ac:dyDescent="0.25">
      <c r="L570"/>
      <c r="M570"/>
    </row>
    <row r="571" spans="12:13" x14ac:dyDescent="0.25">
      <c r="L571"/>
      <c r="M571"/>
    </row>
    <row r="572" spans="12:13" x14ac:dyDescent="0.25">
      <c r="L572"/>
      <c r="M572"/>
    </row>
    <row r="573" spans="12:13" x14ac:dyDescent="0.25">
      <c r="L573"/>
      <c r="M573"/>
    </row>
    <row r="574" spans="12:13" x14ac:dyDescent="0.25">
      <c r="L574"/>
      <c r="M574"/>
    </row>
    <row r="575" spans="12:13" x14ac:dyDescent="0.25">
      <c r="L575"/>
      <c r="M575"/>
    </row>
    <row r="576" spans="12:13" x14ac:dyDescent="0.25">
      <c r="L576"/>
      <c r="M576"/>
    </row>
    <row r="577" spans="12:13" x14ac:dyDescent="0.25">
      <c r="L577"/>
      <c r="M577"/>
    </row>
    <row r="578" spans="12:13" x14ac:dyDescent="0.25">
      <c r="L578"/>
      <c r="M578"/>
    </row>
    <row r="579" spans="12:13" x14ac:dyDescent="0.25">
      <c r="L579"/>
      <c r="M579"/>
    </row>
    <row r="580" spans="12:13" x14ac:dyDescent="0.25">
      <c r="L580"/>
      <c r="M580"/>
    </row>
    <row r="581" spans="12:13" x14ac:dyDescent="0.25">
      <c r="L581"/>
      <c r="M581"/>
    </row>
    <row r="582" spans="12:13" x14ac:dyDescent="0.25">
      <c r="L582"/>
      <c r="M582"/>
    </row>
    <row r="583" spans="12:13" x14ac:dyDescent="0.25">
      <c r="L583"/>
      <c r="M583"/>
    </row>
    <row r="584" spans="12:13" x14ac:dyDescent="0.25">
      <c r="L584"/>
      <c r="M584"/>
    </row>
    <row r="585" spans="12:13" x14ac:dyDescent="0.25">
      <c r="L585"/>
      <c r="M585"/>
    </row>
    <row r="586" spans="12:13" x14ac:dyDescent="0.25">
      <c r="L586"/>
      <c r="M586"/>
    </row>
    <row r="587" spans="12:13" x14ac:dyDescent="0.25">
      <c r="L587"/>
      <c r="M587"/>
    </row>
    <row r="588" spans="12:13" x14ac:dyDescent="0.25">
      <c r="L588"/>
      <c r="M588"/>
    </row>
    <row r="589" spans="12:13" x14ac:dyDescent="0.25">
      <c r="L589"/>
      <c r="M589"/>
    </row>
    <row r="590" spans="12:13" x14ac:dyDescent="0.25">
      <c r="L590"/>
      <c r="M590"/>
    </row>
    <row r="591" spans="12:13" x14ac:dyDescent="0.25">
      <c r="L591"/>
      <c r="M591"/>
    </row>
    <row r="592" spans="12:13" x14ac:dyDescent="0.25">
      <c r="L592"/>
      <c r="M592"/>
    </row>
    <row r="593" spans="12:13" x14ac:dyDescent="0.25">
      <c r="L593"/>
      <c r="M593"/>
    </row>
    <row r="594" spans="12:13" x14ac:dyDescent="0.25">
      <c r="L594"/>
      <c r="M594"/>
    </row>
    <row r="595" spans="12:13" x14ac:dyDescent="0.25">
      <c r="L595"/>
      <c r="M595"/>
    </row>
    <row r="596" spans="12:13" x14ac:dyDescent="0.25">
      <c r="L596"/>
      <c r="M596"/>
    </row>
    <row r="597" spans="12:13" x14ac:dyDescent="0.25">
      <c r="L597"/>
      <c r="M597"/>
    </row>
    <row r="598" spans="12:13" x14ac:dyDescent="0.25">
      <c r="L598"/>
      <c r="M598"/>
    </row>
    <row r="599" spans="12:13" x14ac:dyDescent="0.25">
      <c r="L599"/>
      <c r="M599"/>
    </row>
    <row r="600" spans="12:13" x14ac:dyDescent="0.25">
      <c r="L600"/>
      <c r="M600"/>
    </row>
    <row r="601" spans="12:13" x14ac:dyDescent="0.25">
      <c r="L601"/>
      <c r="M601"/>
    </row>
    <row r="602" spans="12:13" x14ac:dyDescent="0.25">
      <c r="L602"/>
      <c r="M602"/>
    </row>
    <row r="603" spans="12:13" x14ac:dyDescent="0.25">
      <c r="L603"/>
      <c r="M603"/>
    </row>
    <row r="604" spans="12:13" x14ac:dyDescent="0.25">
      <c r="L604"/>
      <c r="M604"/>
    </row>
    <row r="605" spans="12:13" x14ac:dyDescent="0.25">
      <c r="L605"/>
      <c r="M605"/>
    </row>
    <row r="606" spans="12:13" x14ac:dyDescent="0.25">
      <c r="L606"/>
      <c r="M606"/>
    </row>
    <row r="607" spans="12:13" x14ac:dyDescent="0.25">
      <c r="L607"/>
      <c r="M607"/>
    </row>
    <row r="608" spans="12:13" x14ac:dyDescent="0.25">
      <c r="L608"/>
      <c r="M608"/>
    </row>
    <row r="609" spans="12:13" x14ac:dyDescent="0.25">
      <c r="L609"/>
      <c r="M609"/>
    </row>
    <row r="610" spans="12:13" x14ac:dyDescent="0.25">
      <c r="L610"/>
      <c r="M610"/>
    </row>
    <row r="611" spans="12:13" x14ac:dyDescent="0.25">
      <c r="L611"/>
      <c r="M611"/>
    </row>
    <row r="612" spans="12:13" x14ac:dyDescent="0.25">
      <c r="L612"/>
      <c r="M612"/>
    </row>
    <row r="613" spans="12:13" x14ac:dyDescent="0.25">
      <c r="L613"/>
      <c r="M613"/>
    </row>
    <row r="614" spans="12:13" x14ac:dyDescent="0.25">
      <c r="L614"/>
      <c r="M614"/>
    </row>
    <row r="615" spans="12:13" x14ac:dyDescent="0.25">
      <c r="L615"/>
      <c r="M615"/>
    </row>
    <row r="616" spans="12:13" x14ac:dyDescent="0.25">
      <c r="L616"/>
      <c r="M616"/>
    </row>
    <row r="617" spans="12:13" x14ac:dyDescent="0.25">
      <c r="L617"/>
      <c r="M617"/>
    </row>
    <row r="618" spans="12:13" x14ac:dyDescent="0.25">
      <c r="L618"/>
      <c r="M618"/>
    </row>
    <row r="619" spans="12:13" x14ac:dyDescent="0.25">
      <c r="L619"/>
      <c r="M619"/>
    </row>
    <row r="620" spans="12:13" x14ac:dyDescent="0.25">
      <c r="L620"/>
      <c r="M620"/>
    </row>
    <row r="621" spans="12:13" x14ac:dyDescent="0.25">
      <c r="L621"/>
      <c r="M621"/>
    </row>
    <row r="622" spans="12:13" x14ac:dyDescent="0.25">
      <c r="L622"/>
      <c r="M622"/>
    </row>
    <row r="623" spans="12:13" x14ac:dyDescent="0.25">
      <c r="L623"/>
      <c r="M623"/>
    </row>
    <row r="624" spans="12:13" x14ac:dyDescent="0.25">
      <c r="L624"/>
      <c r="M624"/>
    </row>
    <row r="625" spans="12:13" x14ac:dyDescent="0.25">
      <c r="L625"/>
      <c r="M625"/>
    </row>
    <row r="626" spans="12:13" x14ac:dyDescent="0.25">
      <c r="L626"/>
      <c r="M626"/>
    </row>
    <row r="627" spans="12:13" x14ac:dyDescent="0.25">
      <c r="L627"/>
      <c r="M627"/>
    </row>
    <row r="628" spans="12:13" x14ac:dyDescent="0.25">
      <c r="L628"/>
      <c r="M628"/>
    </row>
    <row r="629" spans="12:13" x14ac:dyDescent="0.25">
      <c r="L629"/>
      <c r="M629"/>
    </row>
    <row r="630" spans="12:13" x14ac:dyDescent="0.25">
      <c r="L630"/>
      <c r="M630"/>
    </row>
    <row r="631" spans="12:13" x14ac:dyDescent="0.25">
      <c r="L631"/>
      <c r="M631"/>
    </row>
    <row r="632" spans="12:13" x14ac:dyDescent="0.25">
      <c r="L632"/>
      <c r="M632"/>
    </row>
    <row r="633" spans="12:13" x14ac:dyDescent="0.25">
      <c r="L633"/>
      <c r="M633"/>
    </row>
    <row r="634" spans="12:13" x14ac:dyDescent="0.25">
      <c r="L634"/>
      <c r="M634"/>
    </row>
    <row r="635" spans="12:13" x14ac:dyDescent="0.25">
      <c r="L635"/>
      <c r="M635"/>
    </row>
    <row r="636" spans="12:13" x14ac:dyDescent="0.25">
      <c r="L636"/>
      <c r="M636"/>
    </row>
    <row r="637" spans="12:13" x14ac:dyDescent="0.25">
      <c r="L637"/>
      <c r="M637"/>
    </row>
    <row r="638" spans="12:13" x14ac:dyDescent="0.25">
      <c r="L638"/>
      <c r="M638"/>
    </row>
    <row r="639" spans="12:13" x14ac:dyDescent="0.25">
      <c r="L639"/>
      <c r="M639"/>
    </row>
    <row r="640" spans="12:13" x14ac:dyDescent="0.25">
      <c r="L640"/>
      <c r="M640"/>
    </row>
    <row r="641" spans="12:13" x14ac:dyDescent="0.25">
      <c r="L641"/>
      <c r="M641"/>
    </row>
    <row r="642" spans="12:13" x14ac:dyDescent="0.25">
      <c r="L642"/>
      <c r="M642"/>
    </row>
    <row r="643" spans="12:13" x14ac:dyDescent="0.25">
      <c r="L643"/>
      <c r="M643"/>
    </row>
    <row r="644" spans="12:13" x14ac:dyDescent="0.25">
      <c r="L644"/>
      <c r="M644"/>
    </row>
    <row r="645" spans="12:13" x14ac:dyDescent="0.25">
      <c r="L645"/>
      <c r="M645"/>
    </row>
    <row r="646" spans="12:13" x14ac:dyDescent="0.25">
      <c r="L646"/>
      <c r="M646"/>
    </row>
    <row r="647" spans="12:13" x14ac:dyDescent="0.25">
      <c r="L647"/>
      <c r="M647"/>
    </row>
    <row r="648" spans="12:13" x14ac:dyDescent="0.25">
      <c r="L648"/>
      <c r="M648"/>
    </row>
    <row r="649" spans="12:13" x14ac:dyDescent="0.25">
      <c r="L649"/>
      <c r="M649"/>
    </row>
    <row r="650" spans="12:13" x14ac:dyDescent="0.25">
      <c r="L650"/>
      <c r="M650"/>
    </row>
    <row r="651" spans="12:13" x14ac:dyDescent="0.25">
      <c r="L651"/>
      <c r="M651"/>
    </row>
    <row r="652" spans="12:13" x14ac:dyDescent="0.25">
      <c r="L652"/>
      <c r="M652"/>
    </row>
    <row r="653" spans="12:13" x14ac:dyDescent="0.25">
      <c r="L653"/>
      <c r="M653"/>
    </row>
    <row r="654" spans="12:13" x14ac:dyDescent="0.25">
      <c r="L654"/>
      <c r="M654"/>
    </row>
    <row r="655" spans="12:13" x14ac:dyDescent="0.25">
      <c r="L655"/>
      <c r="M655"/>
    </row>
    <row r="656" spans="12:13" x14ac:dyDescent="0.25">
      <c r="L656"/>
      <c r="M656"/>
    </row>
    <row r="657" spans="12:13" x14ac:dyDescent="0.25">
      <c r="L657"/>
      <c r="M657"/>
    </row>
    <row r="658" spans="12:13" x14ac:dyDescent="0.25">
      <c r="L658"/>
      <c r="M658"/>
    </row>
    <row r="659" spans="12:13" x14ac:dyDescent="0.25">
      <c r="L659"/>
      <c r="M659"/>
    </row>
    <row r="660" spans="12:13" x14ac:dyDescent="0.25">
      <c r="L660"/>
      <c r="M660"/>
    </row>
    <row r="661" spans="12:13" x14ac:dyDescent="0.25">
      <c r="L661"/>
      <c r="M661"/>
    </row>
    <row r="662" spans="12:13" x14ac:dyDescent="0.25">
      <c r="L662"/>
      <c r="M662"/>
    </row>
    <row r="663" spans="12:13" x14ac:dyDescent="0.25">
      <c r="L663"/>
      <c r="M663"/>
    </row>
    <row r="664" spans="12:13" x14ac:dyDescent="0.25">
      <c r="L664"/>
      <c r="M664"/>
    </row>
    <row r="665" spans="12:13" x14ac:dyDescent="0.25">
      <c r="L665"/>
      <c r="M665"/>
    </row>
    <row r="666" spans="12:13" x14ac:dyDescent="0.25">
      <c r="L666"/>
      <c r="M666"/>
    </row>
    <row r="667" spans="12:13" x14ac:dyDescent="0.25">
      <c r="L667"/>
      <c r="M667"/>
    </row>
    <row r="668" spans="12:13" x14ac:dyDescent="0.25">
      <c r="L668"/>
      <c r="M668"/>
    </row>
    <row r="669" spans="12:13" x14ac:dyDescent="0.25">
      <c r="L669"/>
      <c r="M669"/>
    </row>
    <row r="670" spans="12:13" x14ac:dyDescent="0.25">
      <c r="L670"/>
      <c r="M670"/>
    </row>
    <row r="671" spans="12:13" x14ac:dyDescent="0.25">
      <c r="L671"/>
      <c r="M671"/>
    </row>
    <row r="672" spans="12:13" x14ac:dyDescent="0.25">
      <c r="L672"/>
      <c r="M672"/>
    </row>
    <row r="673" spans="12:13" x14ac:dyDescent="0.25">
      <c r="L673"/>
      <c r="M673"/>
    </row>
    <row r="674" spans="12:13" x14ac:dyDescent="0.25">
      <c r="L674"/>
      <c r="M674"/>
    </row>
    <row r="675" spans="12:13" x14ac:dyDescent="0.25">
      <c r="L675"/>
      <c r="M675"/>
    </row>
    <row r="676" spans="12:13" x14ac:dyDescent="0.25">
      <c r="L676"/>
      <c r="M676"/>
    </row>
    <row r="677" spans="12:13" x14ac:dyDescent="0.25">
      <c r="L677"/>
      <c r="M677"/>
    </row>
    <row r="678" spans="12:13" x14ac:dyDescent="0.25">
      <c r="L678"/>
      <c r="M678"/>
    </row>
    <row r="679" spans="12:13" x14ac:dyDescent="0.25">
      <c r="L679"/>
      <c r="M679"/>
    </row>
    <row r="680" spans="12:13" x14ac:dyDescent="0.25">
      <c r="L680"/>
      <c r="M680"/>
    </row>
    <row r="681" spans="12:13" x14ac:dyDescent="0.25">
      <c r="L681"/>
      <c r="M681"/>
    </row>
    <row r="682" spans="12:13" x14ac:dyDescent="0.25">
      <c r="L682"/>
      <c r="M682"/>
    </row>
    <row r="683" spans="12:13" x14ac:dyDescent="0.25">
      <c r="L683"/>
      <c r="M683"/>
    </row>
    <row r="684" spans="12:13" x14ac:dyDescent="0.25">
      <c r="L684"/>
      <c r="M684"/>
    </row>
    <row r="685" spans="12:13" x14ac:dyDescent="0.25">
      <c r="L685"/>
      <c r="M685"/>
    </row>
    <row r="686" spans="12:13" x14ac:dyDescent="0.25">
      <c r="L686"/>
      <c r="M686"/>
    </row>
    <row r="687" spans="12:13" x14ac:dyDescent="0.25">
      <c r="L687"/>
      <c r="M687"/>
    </row>
    <row r="688" spans="12:13" x14ac:dyDescent="0.25">
      <c r="L688"/>
      <c r="M688"/>
    </row>
    <row r="689" spans="12:13" x14ac:dyDescent="0.25">
      <c r="L689"/>
      <c r="M689"/>
    </row>
    <row r="690" spans="12:13" x14ac:dyDescent="0.25">
      <c r="L690"/>
      <c r="M690"/>
    </row>
    <row r="691" spans="12:13" x14ac:dyDescent="0.25">
      <c r="L691"/>
      <c r="M691"/>
    </row>
    <row r="692" spans="12:13" x14ac:dyDescent="0.25">
      <c r="L692"/>
      <c r="M692"/>
    </row>
    <row r="693" spans="12:13" x14ac:dyDescent="0.25">
      <c r="L693"/>
      <c r="M693"/>
    </row>
    <row r="694" spans="12:13" x14ac:dyDescent="0.25">
      <c r="L694"/>
      <c r="M694"/>
    </row>
    <row r="695" spans="12:13" x14ac:dyDescent="0.25">
      <c r="L695"/>
      <c r="M695"/>
    </row>
    <row r="696" spans="12:13" x14ac:dyDescent="0.25">
      <c r="L696"/>
      <c r="M696"/>
    </row>
    <row r="697" spans="12:13" x14ac:dyDescent="0.25">
      <c r="L697"/>
      <c r="M697"/>
    </row>
    <row r="698" spans="12:13" x14ac:dyDescent="0.25">
      <c r="L698"/>
      <c r="M698"/>
    </row>
    <row r="699" spans="12:13" x14ac:dyDescent="0.25">
      <c r="L699"/>
      <c r="M699"/>
    </row>
    <row r="700" spans="12:13" x14ac:dyDescent="0.25">
      <c r="L700"/>
      <c r="M700"/>
    </row>
    <row r="701" spans="12:13" x14ac:dyDescent="0.25">
      <c r="L701"/>
      <c r="M701"/>
    </row>
    <row r="702" spans="12:13" x14ac:dyDescent="0.25">
      <c r="L702"/>
      <c r="M702"/>
    </row>
    <row r="703" spans="12:13" x14ac:dyDescent="0.25">
      <c r="L703"/>
      <c r="M703"/>
    </row>
    <row r="704" spans="12:13" x14ac:dyDescent="0.25">
      <c r="L704"/>
      <c r="M704"/>
    </row>
    <row r="705" spans="12:13" x14ac:dyDescent="0.25">
      <c r="L705"/>
      <c r="M705"/>
    </row>
    <row r="706" spans="12:13" x14ac:dyDescent="0.25">
      <c r="L706"/>
      <c r="M706"/>
    </row>
    <row r="707" spans="12:13" x14ac:dyDescent="0.25">
      <c r="L707"/>
      <c r="M707"/>
    </row>
    <row r="708" spans="12:13" x14ac:dyDescent="0.25">
      <c r="L708"/>
      <c r="M708"/>
    </row>
    <row r="709" spans="12:13" x14ac:dyDescent="0.25">
      <c r="L709"/>
      <c r="M709"/>
    </row>
    <row r="710" spans="12:13" x14ac:dyDescent="0.25">
      <c r="L710"/>
      <c r="M710"/>
    </row>
    <row r="711" spans="12:13" x14ac:dyDescent="0.25">
      <c r="L711"/>
      <c r="M711"/>
    </row>
    <row r="712" spans="12:13" x14ac:dyDescent="0.25">
      <c r="L712"/>
      <c r="M712"/>
    </row>
    <row r="713" spans="12:13" x14ac:dyDescent="0.25">
      <c r="L713"/>
      <c r="M713"/>
    </row>
    <row r="714" spans="12:13" x14ac:dyDescent="0.25">
      <c r="L714"/>
      <c r="M714"/>
    </row>
    <row r="715" spans="12:13" x14ac:dyDescent="0.25">
      <c r="L715"/>
      <c r="M715"/>
    </row>
    <row r="716" spans="12:13" x14ac:dyDescent="0.25">
      <c r="L716"/>
      <c r="M716"/>
    </row>
    <row r="717" spans="12:13" x14ac:dyDescent="0.25">
      <c r="L717"/>
      <c r="M717"/>
    </row>
    <row r="718" spans="12:13" x14ac:dyDescent="0.25">
      <c r="L718"/>
      <c r="M718"/>
    </row>
    <row r="719" spans="12:13" x14ac:dyDescent="0.25">
      <c r="L719"/>
      <c r="M719"/>
    </row>
    <row r="720" spans="12:13" x14ac:dyDescent="0.25">
      <c r="L720"/>
      <c r="M720"/>
    </row>
    <row r="721" spans="12:13" x14ac:dyDescent="0.25">
      <c r="L721"/>
      <c r="M721"/>
    </row>
    <row r="722" spans="12:13" x14ac:dyDescent="0.25">
      <c r="L722"/>
      <c r="M722"/>
    </row>
    <row r="723" spans="12:13" x14ac:dyDescent="0.25">
      <c r="L723"/>
      <c r="M723"/>
    </row>
    <row r="724" spans="12:13" x14ac:dyDescent="0.25">
      <c r="L724"/>
      <c r="M724"/>
    </row>
    <row r="725" spans="12:13" x14ac:dyDescent="0.25">
      <c r="L725"/>
      <c r="M725"/>
    </row>
    <row r="726" spans="12:13" x14ac:dyDescent="0.25">
      <c r="L726"/>
      <c r="M726"/>
    </row>
    <row r="727" spans="12:13" x14ac:dyDescent="0.25">
      <c r="L727"/>
      <c r="M727"/>
    </row>
    <row r="728" spans="12:13" x14ac:dyDescent="0.25">
      <c r="L728"/>
      <c r="M728"/>
    </row>
    <row r="729" spans="12:13" x14ac:dyDescent="0.25">
      <c r="L729"/>
      <c r="M729"/>
    </row>
    <row r="730" spans="12:13" x14ac:dyDescent="0.25">
      <c r="L730"/>
      <c r="M730"/>
    </row>
    <row r="731" spans="12:13" x14ac:dyDescent="0.25">
      <c r="L731"/>
      <c r="M731"/>
    </row>
    <row r="732" spans="12:13" x14ac:dyDescent="0.25">
      <c r="L732"/>
      <c r="M732"/>
    </row>
    <row r="733" spans="12:13" x14ac:dyDescent="0.25">
      <c r="L733"/>
      <c r="M733"/>
    </row>
    <row r="734" spans="12:13" x14ac:dyDescent="0.25">
      <c r="L734"/>
      <c r="M734"/>
    </row>
    <row r="735" spans="12:13" x14ac:dyDescent="0.25">
      <c r="L735"/>
      <c r="M735"/>
    </row>
    <row r="736" spans="12:13" x14ac:dyDescent="0.25">
      <c r="L736"/>
      <c r="M736"/>
    </row>
    <row r="737" spans="12:13" x14ac:dyDescent="0.25">
      <c r="L737"/>
      <c r="M737"/>
    </row>
    <row r="738" spans="12:13" x14ac:dyDescent="0.25">
      <c r="L738"/>
      <c r="M738"/>
    </row>
    <row r="739" spans="12:13" x14ac:dyDescent="0.25">
      <c r="L739"/>
      <c r="M739"/>
    </row>
    <row r="740" spans="12:13" x14ac:dyDescent="0.25">
      <c r="L740"/>
      <c r="M740"/>
    </row>
    <row r="741" spans="12:13" x14ac:dyDescent="0.25">
      <c r="L741"/>
      <c r="M741"/>
    </row>
    <row r="742" spans="12:13" x14ac:dyDescent="0.25">
      <c r="L742"/>
      <c r="M742"/>
    </row>
    <row r="743" spans="12:13" x14ac:dyDescent="0.25">
      <c r="L743"/>
      <c r="M743"/>
    </row>
    <row r="744" spans="12:13" x14ac:dyDescent="0.25">
      <c r="L744"/>
      <c r="M744"/>
    </row>
    <row r="745" spans="12:13" x14ac:dyDescent="0.25">
      <c r="L745"/>
      <c r="M745"/>
    </row>
    <row r="746" spans="12:13" x14ac:dyDescent="0.25">
      <c r="L746"/>
      <c r="M746"/>
    </row>
    <row r="747" spans="12:13" x14ac:dyDescent="0.25">
      <c r="L747"/>
      <c r="M747"/>
    </row>
    <row r="748" spans="12:13" x14ac:dyDescent="0.25">
      <c r="L748"/>
      <c r="M748"/>
    </row>
    <row r="749" spans="12:13" x14ac:dyDescent="0.25">
      <c r="L749"/>
      <c r="M749"/>
    </row>
    <row r="750" spans="12:13" x14ac:dyDescent="0.25">
      <c r="L750"/>
      <c r="M750"/>
    </row>
    <row r="751" spans="12:13" x14ac:dyDescent="0.25">
      <c r="L751"/>
      <c r="M751"/>
    </row>
    <row r="752" spans="12:13" x14ac:dyDescent="0.25">
      <c r="L752"/>
      <c r="M752"/>
    </row>
    <row r="753" spans="12:13" x14ac:dyDescent="0.25">
      <c r="L753"/>
      <c r="M753"/>
    </row>
    <row r="754" spans="12:13" x14ac:dyDescent="0.25">
      <c r="L754"/>
      <c r="M754"/>
    </row>
    <row r="755" spans="12:13" x14ac:dyDescent="0.25">
      <c r="L755"/>
      <c r="M755"/>
    </row>
    <row r="756" spans="12:13" x14ac:dyDescent="0.25">
      <c r="L756"/>
      <c r="M756"/>
    </row>
    <row r="757" spans="12:13" x14ac:dyDescent="0.25">
      <c r="L757"/>
      <c r="M757"/>
    </row>
    <row r="758" spans="12:13" x14ac:dyDescent="0.25">
      <c r="L758"/>
      <c r="M758"/>
    </row>
    <row r="759" spans="12:13" x14ac:dyDescent="0.25">
      <c r="L759"/>
      <c r="M759"/>
    </row>
    <row r="760" spans="12:13" x14ac:dyDescent="0.25">
      <c r="L760"/>
      <c r="M760"/>
    </row>
    <row r="761" spans="12:13" x14ac:dyDescent="0.25">
      <c r="L761"/>
      <c r="M761"/>
    </row>
    <row r="762" spans="12:13" x14ac:dyDescent="0.25">
      <c r="L762"/>
      <c r="M762"/>
    </row>
    <row r="763" spans="12:13" x14ac:dyDescent="0.25">
      <c r="L763"/>
      <c r="M763"/>
    </row>
    <row r="764" spans="12:13" x14ac:dyDescent="0.25">
      <c r="L764"/>
      <c r="M764"/>
    </row>
    <row r="765" spans="12:13" x14ac:dyDescent="0.25">
      <c r="L765"/>
      <c r="M765"/>
    </row>
    <row r="766" spans="12:13" x14ac:dyDescent="0.25">
      <c r="L766"/>
      <c r="M766"/>
    </row>
    <row r="767" spans="12:13" x14ac:dyDescent="0.25">
      <c r="L767"/>
      <c r="M767"/>
    </row>
    <row r="768" spans="12:13" x14ac:dyDescent="0.25">
      <c r="L768"/>
      <c r="M768"/>
    </row>
    <row r="769" spans="12:13" x14ac:dyDescent="0.25">
      <c r="L769"/>
      <c r="M769"/>
    </row>
    <row r="770" spans="12:13" x14ac:dyDescent="0.25">
      <c r="L770"/>
      <c r="M770"/>
    </row>
    <row r="771" spans="12:13" x14ac:dyDescent="0.25">
      <c r="L771"/>
      <c r="M771"/>
    </row>
    <row r="772" spans="12:13" x14ac:dyDescent="0.25">
      <c r="L772"/>
      <c r="M772"/>
    </row>
    <row r="773" spans="12:13" x14ac:dyDescent="0.25">
      <c r="L773"/>
      <c r="M773"/>
    </row>
    <row r="774" spans="12:13" x14ac:dyDescent="0.25">
      <c r="L774"/>
      <c r="M774"/>
    </row>
    <row r="775" spans="12:13" x14ac:dyDescent="0.25">
      <c r="L775"/>
      <c r="M775"/>
    </row>
    <row r="776" spans="12:13" x14ac:dyDescent="0.25">
      <c r="L776"/>
      <c r="M776"/>
    </row>
    <row r="777" spans="12:13" x14ac:dyDescent="0.25">
      <c r="L777"/>
      <c r="M777"/>
    </row>
    <row r="778" spans="12:13" x14ac:dyDescent="0.25">
      <c r="L778"/>
      <c r="M778"/>
    </row>
    <row r="779" spans="12:13" x14ac:dyDescent="0.25">
      <c r="L779"/>
      <c r="M779"/>
    </row>
    <row r="780" spans="12:13" x14ac:dyDescent="0.25">
      <c r="L780"/>
      <c r="M780"/>
    </row>
    <row r="781" spans="12:13" x14ac:dyDescent="0.25">
      <c r="L781"/>
      <c r="M781"/>
    </row>
    <row r="782" spans="12:13" x14ac:dyDescent="0.25">
      <c r="L782"/>
      <c r="M782"/>
    </row>
    <row r="783" spans="12:13" x14ac:dyDescent="0.25">
      <c r="L783"/>
      <c r="M783"/>
    </row>
    <row r="784" spans="12:13" x14ac:dyDescent="0.25">
      <c r="L784"/>
      <c r="M784"/>
    </row>
    <row r="785" spans="12:13" x14ac:dyDescent="0.25">
      <c r="L785"/>
      <c r="M785"/>
    </row>
    <row r="786" spans="12:13" x14ac:dyDescent="0.25">
      <c r="L786"/>
      <c r="M786"/>
    </row>
    <row r="787" spans="12:13" x14ac:dyDescent="0.25">
      <c r="L787"/>
      <c r="M787"/>
    </row>
    <row r="788" spans="12:13" x14ac:dyDescent="0.25">
      <c r="L788"/>
      <c r="M788"/>
    </row>
    <row r="789" spans="12:13" x14ac:dyDescent="0.25">
      <c r="L789"/>
      <c r="M789"/>
    </row>
    <row r="790" spans="12:13" x14ac:dyDescent="0.25">
      <c r="L790"/>
      <c r="M790"/>
    </row>
    <row r="791" spans="12:13" x14ac:dyDescent="0.25">
      <c r="L791"/>
      <c r="M791"/>
    </row>
    <row r="792" spans="12:13" x14ac:dyDescent="0.25">
      <c r="L792"/>
      <c r="M792"/>
    </row>
    <row r="793" spans="12:13" x14ac:dyDescent="0.25">
      <c r="L793"/>
      <c r="M793"/>
    </row>
    <row r="794" spans="12:13" x14ac:dyDescent="0.25">
      <c r="L794"/>
      <c r="M794"/>
    </row>
    <row r="795" spans="12:13" x14ac:dyDescent="0.25">
      <c r="L795"/>
      <c r="M795"/>
    </row>
    <row r="796" spans="12:13" x14ac:dyDescent="0.25">
      <c r="L796"/>
      <c r="M796"/>
    </row>
    <row r="797" spans="12:13" x14ac:dyDescent="0.25">
      <c r="L797"/>
      <c r="M797"/>
    </row>
    <row r="798" spans="12:13" x14ac:dyDescent="0.25">
      <c r="L798"/>
      <c r="M798"/>
    </row>
    <row r="799" spans="12:13" x14ac:dyDescent="0.25">
      <c r="L799"/>
      <c r="M799"/>
    </row>
    <row r="800" spans="12:13" x14ac:dyDescent="0.25">
      <c r="L800"/>
      <c r="M800"/>
    </row>
    <row r="801" spans="12:13" x14ac:dyDescent="0.25">
      <c r="L801"/>
      <c r="M801"/>
    </row>
    <row r="802" spans="12:13" x14ac:dyDescent="0.25">
      <c r="L802"/>
      <c r="M802"/>
    </row>
    <row r="803" spans="12:13" x14ac:dyDescent="0.25">
      <c r="L803"/>
      <c r="M803"/>
    </row>
    <row r="804" spans="12:13" x14ac:dyDescent="0.25">
      <c r="L804"/>
      <c r="M804"/>
    </row>
    <row r="805" spans="12:13" x14ac:dyDescent="0.25">
      <c r="L805"/>
      <c r="M805"/>
    </row>
    <row r="806" spans="12:13" x14ac:dyDescent="0.25">
      <c r="L806"/>
      <c r="M806"/>
    </row>
    <row r="807" spans="12:13" x14ac:dyDescent="0.25">
      <c r="L807"/>
      <c r="M807"/>
    </row>
    <row r="808" spans="12:13" x14ac:dyDescent="0.25">
      <c r="L808"/>
      <c r="M808"/>
    </row>
    <row r="809" spans="12:13" x14ac:dyDescent="0.25">
      <c r="L809"/>
      <c r="M809"/>
    </row>
    <row r="810" spans="12:13" x14ac:dyDescent="0.25">
      <c r="L810"/>
      <c r="M810"/>
    </row>
    <row r="811" spans="12:13" x14ac:dyDescent="0.25">
      <c r="L811"/>
      <c r="M811"/>
    </row>
    <row r="812" spans="12:13" x14ac:dyDescent="0.25">
      <c r="L812"/>
      <c r="M812"/>
    </row>
    <row r="813" spans="12:13" x14ac:dyDescent="0.25">
      <c r="L813"/>
      <c r="M813"/>
    </row>
    <row r="814" spans="12:13" x14ac:dyDescent="0.25">
      <c r="L814"/>
      <c r="M814"/>
    </row>
    <row r="815" spans="12:13" x14ac:dyDescent="0.25">
      <c r="L815"/>
      <c r="M815"/>
    </row>
    <row r="816" spans="12:13" x14ac:dyDescent="0.25">
      <c r="L816"/>
      <c r="M816"/>
    </row>
    <row r="817" spans="12:13" x14ac:dyDescent="0.25">
      <c r="L817"/>
      <c r="M817"/>
    </row>
    <row r="818" spans="12:13" x14ac:dyDescent="0.25">
      <c r="L818"/>
      <c r="M818"/>
    </row>
    <row r="819" spans="12:13" x14ac:dyDescent="0.25">
      <c r="L819"/>
      <c r="M819"/>
    </row>
    <row r="820" spans="12:13" x14ac:dyDescent="0.25">
      <c r="L820"/>
      <c r="M820"/>
    </row>
    <row r="821" spans="12:13" x14ac:dyDescent="0.25">
      <c r="L821"/>
      <c r="M821"/>
    </row>
    <row r="822" spans="12:13" x14ac:dyDescent="0.25">
      <c r="L822"/>
      <c r="M822"/>
    </row>
    <row r="823" spans="12:13" x14ac:dyDescent="0.25">
      <c r="L823"/>
      <c r="M823"/>
    </row>
    <row r="824" spans="12:13" x14ac:dyDescent="0.25">
      <c r="L824"/>
      <c r="M824"/>
    </row>
    <row r="825" spans="12:13" x14ac:dyDescent="0.25">
      <c r="L825"/>
      <c r="M825"/>
    </row>
    <row r="826" spans="12:13" x14ac:dyDescent="0.25">
      <c r="L826"/>
      <c r="M826"/>
    </row>
    <row r="827" spans="12:13" x14ac:dyDescent="0.25">
      <c r="L827"/>
      <c r="M827"/>
    </row>
    <row r="828" spans="12:13" x14ac:dyDescent="0.25">
      <c r="L828"/>
      <c r="M828"/>
    </row>
    <row r="829" spans="12:13" x14ac:dyDescent="0.25">
      <c r="L829"/>
      <c r="M829"/>
    </row>
    <row r="830" spans="12:13" x14ac:dyDescent="0.25">
      <c r="L830"/>
      <c r="M830"/>
    </row>
    <row r="831" spans="12:13" x14ac:dyDescent="0.25">
      <c r="L831"/>
      <c r="M831"/>
    </row>
    <row r="832" spans="12:13" x14ac:dyDescent="0.25">
      <c r="L832"/>
      <c r="M832"/>
    </row>
    <row r="833" spans="12:13" x14ac:dyDescent="0.25">
      <c r="L833"/>
      <c r="M833"/>
    </row>
    <row r="834" spans="12:13" x14ac:dyDescent="0.25">
      <c r="L834"/>
      <c r="M834"/>
    </row>
    <row r="835" spans="12:13" x14ac:dyDescent="0.25">
      <c r="L835"/>
      <c r="M835"/>
    </row>
    <row r="836" spans="12:13" x14ac:dyDescent="0.25">
      <c r="L836"/>
      <c r="M836"/>
    </row>
    <row r="837" spans="12:13" x14ac:dyDescent="0.25">
      <c r="L837"/>
      <c r="M837"/>
    </row>
    <row r="838" spans="12:13" x14ac:dyDescent="0.25">
      <c r="L838"/>
      <c r="M838"/>
    </row>
    <row r="839" spans="12:13" x14ac:dyDescent="0.25">
      <c r="L839"/>
      <c r="M839"/>
    </row>
    <row r="840" spans="12:13" x14ac:dyDescent="0.25">
      <c r="L840"/>
      <c r="M840"/>
    </row>
    <row r="841" spans="12:13" x14ac:dyDescent="0.25">
      <c r="L841"/>
      <c r="M841"/>
    </row>
    <row r="842" spans="12:13" x14ac:dyDescent="0.25">
      <c r="L842"/>
      <c r="M842"/>
    </row>
    <row r="843" spans="12:13" x14ac:dyDescent="0.25">
      <c r="L843"/>
      <c r="M843"/>
    </row>
    <row r="844" spans="12:13" x14ac:dyDescent="0.25">
      <c r="L844"/>
      <c r="M844"/>
    </row>
    <row r="845" spans="12:13" x14ac:dyDescent="0.25">
      <c r="L845"/>
      <c r="M845"/>
    </row>
    <row r="846" spans="12:13" x14ac:dyDescent="0.25">
      <c r="L846"/>
      <c r="M846"/>
    </row>
    <row r="847" spans="12:13" x14ac:dyDescent="0.25">
      <c r="L847"/>
      <c r="M847"/>
    </row>
    <row r="848" spans="12:13" x14ac:dyDescent="0.25">
      <c r="L848"/>
      <c r="M848"/>
    </row>
    <row r="849" spans="12:13" x14ac:dyDescent="0.25">
      <c r="L849"/>
      <c r="M849"/>
    </row>
    <row r="850" spans="12:13" x14ac:dyDescent="0.25">
      <c r="L850"/>
      <c r="M850"/>
    </row>
    <row r="851" spans="12:13" x14ac:dyDescent="0.25">
      <c r="L851"/>
      <c r="M851"/>
    </row>
    <row r="852" spans="12:13" x14ac:dyDescent="0.25">
      <c r="L852"/>
      <c r="M852"/>
    </row>
    <row r="853" spans="12:13" x14ac:dyDescent="0.25">
      <c r="L853"/>
      <c r="M853"/>
    </row>
    <row r="854" spans="12:13" x14ac:dyDescent="0.25">
      <c r="L854"/>
      <c r="M854"/>
    </row>
    <row r="855" spans="12:13" x14ac:dyDescent="0.25">
      <c r="L855"/>
      <c r="M855"/>
    </row>
    <row r="856" spans="12:13" x14ac:dyDescent="0.25">
      <c r="L856"/>
      <c r="M856"/>
    </row>
    <row r="857" spans="12:13" x14ac:dyDescent="0.25">
      <c r="L857"/>
      <c r="M857"/>
    </row>
    <row r="858" spans="12:13" x14ac:dyDescent="0.25">
      <c r="L858"/>
      <c r="M858"/>
    </row>
    <row r="859" spans="12:13" x14ac:dyDescent="0.25">
      <c r="L859"/>
      <c r="M859"/>
    </row>
    <row r="860" spans="12:13" x14ac:dyDescent="0.25">
      <c r="L860"/>
      <c r="M860"/>
    </row>
    <row r="861" spans="12:13" x14ac:dyDescent="0.25">
      <c r="L861"/>
      <c r="M861"/>
    </row>
    <row r="862" spans="12:13" x14ac:dyDescent="0.25">
      <c r="L862"/>
      <c r="M862"/>
    </row>
    <row r="863" spans="12:13" x14ac:dyDescent="0.25">
      <c r="L863"/>
      <c r="M863"/>
    </row>
    <row r="864" spans="12:13" x14ac:dyDescent="0.25">
      <c r="L864"/>
      <c r="M864"/>
    </row>
    <row r="865" spans="12:13" x14ac:dyDescent="0.25">
      <c r="L865"/>
      <c r="M865"/>
    </row>
    <row r="866" spans="12:13" x14ac:dyDescent="0.25">
      <c r="L866"/>
      <c r="M866"/>
    </row>
    <row r="867" spans="12:13" x14ac:dyDescent="0.25">
      <c r="L867"/>
      <c r="M867"/>
    </row>
    <row r="868" spans="12:13" x14ac:dyDescent="0.25">
      <c r="L868"/>
      <c r="M868"/>
    </row>
    <row r="869" spans="12:13" x14ac:dyDescent="0.25">
      <c r="L869"/>
      <c r="M869"/>
    </row>
    <row r="870" spans="12:13" x14ac:dyDescent="0.25">
      <c r="L870"/>
      <c r="M870"/>
    </row>
    <row r="871" spans="12:13" x14ac:dyDescent="0.25">
      <c r="L871"/>
      <c r="M871"/>
    </row>
    <row r="872" spans="12:13" x14ac:dyDescent="0.25">
      <c r="L872"/>
      <c r="M872"/>
    </row>
    <row r="873" spans="12:13" x14ac:dyDescent="0.25">
      <c r="L873"/>
      <c r="M873"/>
    </row>
    <row r="874" spans="12:13" x14ac:dyDescent="0.25">
      <c r="L874"/>
      <c r="M874"/>
    </row>
    <row r="875" spans="12:13" x14ac:dyDescent="0.25">
      <c r="L875"/>
      <c r="M875"/>
    </row>
    <row r="876" spans="12:13" x14ac:dyDescent="0.25">
      <c r="L876"/>
      <c r="M876"/>
    </row>
    <row r="877" spans="12:13" x14ac:dyDescent="0.25">
      <c r="L877"/>
      <c r="M877"/>
    </row>
    <row r="878" spans="12:13" x14ac:dyDescent="0.25">
      <c r="L878"/>
      <c r="M878"/>
    </row>
    <row r="879" spans="12:13" x14ac:dyDescent="0.25">
      <c r="L879"/>
      <c r="M879"/>
    </row>
    <row r="880" spans="12:13" x14ac:dyDescent="0.25">
      <c r="L880"/>
      <c r="M880"/>
    </row>
    <row r="881" spans="12:13" x14ac:dyDescent="0.25">
      <c r="L881"/>
      <c r="M881"/>
    </row>
    <row r="882" spans="12:13" x14ac:dyDescent="0.25">
      <c r="L882"/>
      <c r="M882"/>
    </row>
    <row r="883" spans="12:13" x14ac:dyDescent="0.25">
      <c r="L883"/>
      <c r="M883"/>
    </row>
    <row r="884" spans="12:13" x14ac:dyDescent="0.25">
      <c r="L884"/>
      <c r="M884"/>
    </row>
    <row r="885" spans="12:13" x14ac:dyDescent="0.25">
      <c r="L885"/>
      <c r="M885"/>
    </row>
    <row r="886" spans="12:13" x14ac:dyDescent="0.25">
      <c r="L886"/>
      <c r="M886"/>
    </row>
    <row r="887" spans="12:13" x14ac:dyDescent="0.25">
      <c r="L887"/>
      <c r="M887"/>
    </row>
    <row r="888" spans="12:13" x14ac:dyDescent="0.25">
      <c r="L888"/>
      <c r="M888"/>
    </row>
    <row r="889" spans="12:13" x14ac:dyDescent="0.25">
      <c r="L889"/>
      <c r="M889"/>
    </row>
    <row r="890" spans="12:13" x14ac:dyDescent="0.25">
      <c r="L890"/>
      <c r="M890"/>
    </row>
    <row r="891" spans="12:13" x14ac:dyDescent="0.25">
      <c r="L891"/>
      <c r="M891"/>
    </row>
    <row r="892" spans="12:13" x14ac:dyDescent="0.25">
      <c r="L892"/>
      <c r="M892"/>
    </row>
    <row r="893" spans="12:13" x14ac:dyDescent="0.25">
      <c r="L893"/>
      <c r="M893"/>
    </row>
    <row r="894" spans="12:13" x14ac:dyDescent="0.25">
      <c r="L894"/>
      <c r="M894"/>
    </row>
    <row r="895" spans="12:13" x14ac:dyDescent="0.25">
      <c r="L895"/>
      <c r="M895"/>
    </row>
    <row r="896" spans="12:13" x14ac:dyDescent="0.25">
      <c r="L896"/>
      <c r="M896"/>
    </row>
    <row r="897" spans="12:13" x14ac:dyDescent="0.25">
      <c r="L897"/>
      <c r="M897"/>
    </row>
    <row r="898" spans="12:13" x14ac:dyDescent="0.25">
      <c r="L898"/>
      <c r="M898"/>
    </row>
    <row r="899" spans="12:13" x14ac:dyDescent="0.25">
      <c r="L899"/>
      <c r="M899"/>
    </row>
    <row r="900" spans="12:13" x14ac:dyDescent="0.25">
      <c r="L900"/>
      <c r="M900"/>
    </row>
    <row r="901" spans="12:13" x14ac:dyDescent="0.25">
      <c r="L901"/>
      <c r="M901"/>
    </row>
    <row r="902" spans="12:13" x14ac:dyDescent="0.25">
      <c r="L902"/>
      <c r="M902"/>
    </row>
    <row r="903" spans="12:13" x14ac:dyDescent="0.25">
      <c r="L903"/>
      <c r="M903"/>
    </row>
    <row r="904" spans="12:13" x14ac:dyDescent="0.25">
      <c r="L904"/>
      <c r="M904"/>
    </row>
    <row r="905" spans="12:13" x14ac:dyDescent="0.25">
      <c r="L905"/>
      <c r="M905"/>
    </row>
    <row r="906" spans="12:13" x14ac:dyDescent="0.25">
      <c r="L906"/>
      <c r="M906"/>
    </row>
    <row r="907" spans="12:13" x14ac:dyDescent="0.25">
      <c r="L907"/>
      <c r="M907"/>
    </row>
    <row r="908" spans="12:13" x14ac:dyDescent="0.25">
      <c r="L908"/>
      <c r="M908"/>
    </row>
    <row r="909" spans="12:13" x14ac:dyDescent="0.25">
      <c r="L909"/>
      <c r="M909"/>
    </row>
    <row r="910" spans="12:13" x14ac:dyDescent="0.25">
      <c r="L910"/>
      <c r="M910"/>
    </row>
    <row r="911" spans="12:13" x14ac:dyDescent="0.25">
      <c r="L911"/>
      <c r="M911"/>
    </row>
    <row r="912" spans="12:13" x14ac:dyDescent="0.25">
      <c r="L912"/>
      <c r="M912"/>
    </row>
    <row r="913" spans="12:13" x14ac:dyDescent="0.25">
      <c r="L913"/>
      <c r="M913"/>
    </row>
    <row r="914" spans="12:13" x14ac:dyDescent="0.25">
      <c r="L914"/>
      <c r="M914"/>
    </row>
    <row r="915" spans="12:13" x14ac:dyDescent="0.25">
      <c r="L915"/>
      <c r="M915"/>
    </row>
    <row r="916" spans="12:13" x14ac:dyDescent="0.25">
      <c r="L916"/>
      <c r="M916"/>
    </row>
    <row r="917" spans="12:13" x14ac:dyDescent="0.25">
      <c r="L917"/>
      <c r="M917"/>
    </row>
    <row r="918" spans="12:13" x14ac:dyDescent="0.25">
      <c r="L918"/>
      <c r="M918"/>
    </row>
    <row r="919" spans="12:13" x14ac:dyDescent="0.25">
      <c r="L919"/>
      <c r="M919"/>
    </row>
    <row r="920" spans="12:13" x14ac:dyDescent="0.25">
      <c r="L920"/>
      <c r="M920"/>
    </row>
    <row r="921" spans="12:13" x14ac:dyDescent="0.25">
      <c r="L921"/>
      <c r="M921"/>
    </row>
    <row r="922" spans="12:13" x14ac:dyDescent="0.25">
      <c r="L922"/>
      <c r="M922"/>
    </row>
    <row r="923" spans="12:13" x14ac:dyDescent="0.25">
      <c r="L923"/>
      <c r="M923"/>
    </row>
    <row r="924" spans="12:13" x14ac:dyDescent="0.25">
      <c r="L924"/>
      <c r="M924"/>
    </row>
    <row r="925" spans="12:13" x14ac:dyDescent="0.25">
      <c r="L925"/>
      <c r="M925"/>
    </row>
    <row r="926" spans="12:13" x14ac:dyDescent="0.25">
      <c r="L926"/>
      <c r="M926"/>
    </row>
    <row r="927" spans="12:13" x14ac:dyDescent="0.25">
      <c r="L927"/>
      <c r="M927"/>
    </row>
    <row r="928" spans="12:13" x14ac:dyDescent="0.25">
      <c r="L928"/>
      <c r="M928"/>
    </row>
    <row r="929" spans="12:13" x14ac:dyDescent="0.25">
      <c r="L929"/>
      <c r="M929"/>
    </row>
    <row r="930" spans="12:13" x14ac:dyDescent="0.25">
      <c r="L930"/>
      <c r="M930"/>
    </row>
    <row r="931" spans="12:13" x14ac:dyDescent="0.25">
      <c r="L931"/>
      <c r="M931"/>
    </row>
    <row r="932" spans="12:13" x14ac:dyDescent="0.25">
      <c r="L932"/>
      <c r="M932"/>
    </row>
    <row r="933" spans="12:13" x14ac:dyDescent="0.25">
      <c r="L933"/>
      <c r="M933"/>
    </row>
    <row r="934" spans="12:13" x14ac:dyDescent="0.25">
      <c r="L934"/>
      <c r="M934"/>
    </row>
    <row r="935" spans="12:13" x14ac:dyDescent="0.25">
      <c r="L935"/>
      <c r="M935"/>
    </row>
    <row r="936" spans="12:13" x14ac:dyDescent="0.25">
      <c r="L936"/>
      <c r="M936"/>
    </row>
    <row r="937" spans="12:13" x14ac:dyDescent="0.25">
      <c r="L937"/>
      <c r="M937"/>
    </row>
    <row r="938" spans="12:13" x14ac:dyDescent="0.25">
      <c r="L938"/>
      <c r="M938"/>
    </row>
    <row r="939" spans="12:13" x14ac:dyDescent="0.25">
      <c r="L939"/>
      <c r="M939"/>
    </row>
    <row r="940" spans="12:13" x14ac:dyDescent="0.25">
      <c r="L940"/>
      <c r="M940"/>
    </row>
    <row r="941" spans="12:13" x14ac:dyDescent="0.25">
      <c r="L941"/>
      <c r="M941"/>
    </row>
    <row r="942" spans="12:13" x14ac:dyDescent="0.25">
      <c r="L942"/>
      <c r="M942"/>
    </row>
    <row r="943" spans="12:13" x14ac:dyDescent="0.25">
      <c r="L943"/>
      <c r="M943"/>
    </row>
    <row r="944" spans="12:13" x14ac:dyDescent="0.25">
      <c r="L944"/>
      <c r="M944"/>
    </row>
    <row r="945" spans="12:13" x14ac:dyDescent="0.25">
      <c r="L945"/>
      <c r="M945"/>
    </row>
    <row r="946" spans="12:13" x14ac:dyDescent="0.25">
      <c r="L946"/>
      <c r="M946"/>
    </row>
    <row r="947" spans="12:13" x14ac:dyDescent="0.25">
      <c r="L947"/>
      <c r="M947"/>
    </row>
    <row r="948" spans="12:13" x14ac:dyDescent="0.25">
      <c r="L948"/>
      <c r="M948"/>
    </row>
    <row r="949" spans="12:13" x14ac:dyDescent="0.25">
      <c r="L949"/>
      <c r="M949"/>
    </row>
    <row r="950" spans="12:13" x14ac:dyDescent="0.25">
      <c r="L950"/>
      <c r="M950"/>
    </row>
    <row r="951" spans="12:13" x14ac:dyDescent="0.25">
      <c r="L951"/>
      <c r="M951"/>
    </row>
    <row r="952" spans="12:13" x14ac:dyDescent="0.25">
      <c r="L952"/>
      <c r="M952"/>
    </row>
    <row r="953" spans="12:13" x14ac:dyDescent="0.25">
      <c r="L953"/>
      <c r="M953"/>
    </row>
    <row r="954" spans="12:13" x14ac:dyDescent="0.25">
      <c r="L954"/>
      <c r="M954"/>
    </row>
    <row r="955" spans="12:13" x14ac:dyDescent="0.25">
      <c r="L955"/>
      <c r="M955"/>
    </row>
    <row r="956" spans="12:13" x14ac:dyDescent="0.25">
      <c r="L956"/>
      <c r="M956"/>
    </row>
    <row r="957" spans="12:13" x14ac:dyDescent="0.25">
      <c r="L957"/>
      <c r="M957"/>
    </row>
    <row r="958" spans="12:13" x14ac:dyDescent="0.25">
      <c r="L958"/>
      <c r="M958"/>
    </row>
    <row r="959" spans="12:13" x14ac:dyDescent="0.25">
      <c r="L959"/>
      <c r="M959"/>
    </row>
    <row r="960" spans="12:13" x14ac:dyDescent="0.25">
      <c r="L960"/>
      <c r="M960"/>
    </row>
    <row r="961" spans="12:13" x14ac:dyDescent="0.25">
      <c r="L961"/>
      <c r="M961"/>
    </row>
    <row r="962" spans="12:13" x14ac:dyDescent="0.25">
      <c r="L962"/>
      <c r="M962"/>
    </row>
    <row r="963" spans="12:13" x14ac:dyDescent="0.25">
      <c r="L963"/>
      <c r="M963"/>
    </row>
    <row r="964" spans="12:13" x14ac:dyDescent="0.25">
      <c r="L964"/>
      <c r="M964"/>
    </row>
    <row r="965" spans="12:13" x14ac:dyDescent="0.25">
      <c r="L965"/>
      <c r="M965"/>
    </row>
    <row r="966" spans="12:13" x14ac:dyDescent="0.25">
      <c r="L966"/>
      <c r="M966"/>
    </row>
    <row r="967" spans="12:13" x14ac:dyDescent="0.25">
      <c r="L967"/>
      <c r="M967"/>
    </row>
    <row r="968" spans="12:13" x14ac:dyDescent="0.25">
      <c r="L968"/>
      <c r="M968"/>
    </row>
    <row r="969" spans="12:13" x14ac:dyDescent="0.25">
      <c r="L969"/>
      <c r="M969"/>
    </row>
    <row r="970" spans="12:13" x14ac:dyDescent="0.25">
      <c r="L970"/>
      <c r="M970"/>
    </row>
    <row r="971" spans="12:13" x14ac:dyDescent="0.25">
      <c r="L971"/>
      <c r="M971"/>
    </row>
    <row r="972" spans="12:13" x14ac:dyDescent="0.25">
      <c r="L972"/>
      <c r="M972"/>
    </row>
    <row r="973" spans="12:13" x14ac:dyDescent="0.25">
      <c r="L973"/>
      <c r="M973"/>
    </row>
    <row r="974" spans="12:13" x14ac:dyDescent="0.25">
      <c r="L974"/>
      <c r="M974"/>
    </row>
    <row r="975" spans="12:13" x14ac:dyDescent="0.25">
      <c r="L975"/>
      <c r="M975"/>
    </row>
    <row r="976" spans="12:13" x14ac:dyDescent="0.25">
      <c r="L976"/>
      <c r="M976"/>
    </row>
    <row r="977" spans="12:13" x14ac:dyDescent="0.25">
      <c r="L977"/>
      <c r="M977"/>
    </row>
    <row r="978" spans="12:13" x14ac:dyDescent="0.25">
      <c r="L978"/>
      <c r="M978"/>
    </row>
    <row r="979" spans="12:13" x14ac:dyDescent="0.25">
      <c r="L979"/>
      <c r="M979"/>
    </row>
    <row r="980" spans="12:13" x14ac:dyDescent="0.25">
      <c r="L980"/>
      <c r="M980"/>
    </row>
    <row r="981" spans="12:13" x14ac:dyDescent="0.25">
      <c r="L981"/>
      <c r="M981"/>
    </row>
    <row r="982" spans="12:13" x14ac:dyDescent="0.25">
      <c r="L982"/>
      <c r="M982"/>
    </row>
    <row r="983" spans="12:13" x14ac:dyDescent="0.25">
      <c r="L983"/>
      <c r="M983"/>
    </row>
    <row r="984" spans="12:13" x14ac:dyDescent="0.25">
      <c r="L984"/>
      <c r="M984"/>
    </row>
    <row r="985" spans="12:13" x14ac:dyDescent="0.25">
      <c r="L985"/>
      <c r="M985"/>
    </row>
    <row r="986" spans="12:13" x14ac:dyDescent="0.25">
      <c r="L986"/>
      <c r="M986"/>
    </row>
    <row r="987" spans="12:13" x14ac:dyDescent="0.25">
      <c r="L987"/>
      <c r="M987"/>
    </row>
    <row r="988" spans="12:13" x14ac:dyDescent="0.25">
      <c r="L988"/>
      <c r="M988"/>
    </row>
    <row r="989" spans="12:13" x14ac:dyDescent="0.25">
      <c r="L989"/>
      <c r="M989"/>
    </row>
    <row r="990" spans="12:13" x14ac:dyDescent="0.25">
      <c r="L990"/>
      <c r="M990"/>
    </row>
    <row r="991" spans="12:13" x14ac:dyDescent="0.25">
      <c r="L991"/>
      <c r="M991"/>
    </row>
    <row r="992" spans="12:13" x14ac:dyDescent="0.25">
      <c r="L992"/>
      <c r="M992"/>
    </row>
    <row r="993" spans="12:13" x14ac:dyDescent="0.25">
      <c r="L993"/>
      <c r="M993"/>
    </row>
    <row r="994" spans="12:13" x14ac:dyDescent="0.25">
      <c r="L994"/>
      <c r="M994"/>
    </row>
    <row r="995" spans="12:13" x14ac:dyDescent="0.25">
      <c r="L995"/>
      <c r="M995"/>
    </row>
    <row r="996" spans="12:13" x14ac:dyDescent="0.25">
      <c r="L996"/>
      <c r="M996"/>
    </row>
    <row r="997" spans="12:13" x14ac:dyDescent="0.25">
      <c r="L997"/>
      <c r="M997"/>
    </row>
    <row r="998" spans="12:13" x14ac:dyDescent="0.25">
      <c r="L998"/>
      <c r="M998"/>
    </row>
    <row r="999" spans="12:13" x14ac:dyDescent="0.25">
      <c r="L999"/>
      <c r="M999"/>
    </row>
    <row r="1000" spans="12:13" x14ac:dyDescent="0.25">
      <c r="L1000"/>
      <c r="M1000"/>
    </row>
    <row r="1001" spans="12:13" x14ac:dyDescent="0.25">
      <c r="L1001"/>
      <c r="M1001"/>
    </row>
    <row r="1002" spans="12:13" x14ac:dyDescent="0.25">
      <c r="L1002"/>
      <c r="M1002"/>
    </row>
    <row r="1003" spans="12:13" x14ac:dyDescent="0.25">
      <c r="L1003"/>
      <c r="M1003"/>
    </row>
    <row r="1004" spans="12:13" x14ac:dyDescent="0.25">
      <c r="L1004"/>
      <c r="M1004"/>
    </row>
    <row r="1005" spans="12:13" x14ac:dyDescent="0.25">
      <c r="L1005"/>
      <c r="M1005"/>
    </row>
    <row r="1006" spans="12:13" x14ac:dyDescent="0.25">
      <c r="L1006"/>
      <c r="M1006"/>
    </row>
    <row r="1007" spans="12:13" x14ac:dyDescent="0.25">
      <c r="L1007"/>
      <c r="M1007"/>
    </row>
    <row r="1008" spans="12:13" x14ac:dyDescent="0.25">
      <c r="L1008"/>
      <c r="M1008"/>
    </row>
    <row r="1009" spans="12:13" x14ac:dyDescent="0.25">
      <c r="L1009"/>
      <c r="M1009"/>
    </row>
    <row r="1010" spans="12:13" x14ac:dyDescent="0.25">
      <c r="L1010"/>
      <c r="M1010"/>
    </row>
    <row r="1011" spans="12:13" x14ac:dyDescent="0.25">
      <c r="L1011"/>
      <c r="M1011"/>
    </row>
    <row r="1012" spans="12:13" x14ac:dyDescent="0.25">
      <c r="L1012"/>
      <c r="M1012"/>
    </row>
    <row r="1013" spans="12:13" x14ac:dyDescent="0.25">
      <c r="L1013"/>
      <c r="M1013"/>
    </row>
    <row r="1014" spans="12:13" x14ac:dyDescent="0.25">
      <c r="L1014"/>
      <c r="M1014"/>
    </row>
    <row r="1015" spans="12:13" x14ac:dyDescent="0.25">
      <c r="L1015"/>
      <c r="M1015"/>
    </row>
    <row r="1016" spans="12:13" x14ac:dyDescent="0.25">
      <c r="L1016"/>
      <c r="M1016"/>
    </row>
    <row r="1017" spans="12:13" x14ac:dyDescent="0.25">
      <c r="L1017"/>
      <c r="M1017"/>
    </row>
    <row r="1018" spans="12:13" x14ac:dyDescent="0.25">
      <c r="L1018"/>
      <c r="M1018"/>
    </row>
    <row r="1019" spans="12:13" x14ac:dyDescent="0.25">
      <c r="L1019"/>
      <c r="M1019"/>
    </row>
    <row r="1020" spans="12:13" x14ac:dyDescent="0.25">
      <c r="L1020"/>
      <c r="M1020"/>
    </row>
    <row r="1021" spans="12:13" x14ac:dyDescent="0.25">
      <c r="L1021"/>
      <c r="M1021"/>
    </row>
    <row r="1022" spans="12:13" x14ac:dyDescent="0.25">
      <c r="L1022"/>
      <c r="M1022"/>
    </row>
    <row r="1023" spans="12:13" x14ac:dyDescent="0.25">
      <c r="L1023"/>
      <c r="M1023"/>
    </row>
    <row r="1024" spans="12:13" x14ac:dyDescent="0.25">
      <c r="L1024"/>
      <c r="M1024"/>
    </row>
    <row r="1025" spans="12:13" x14ac:dyDescent="0.25">
      <c r="L1025"/>
      <c r="M1025"/>
    </row>
    <row r="1026" spans="12:13" x14ac:dyDescent="0.25">
      <c r="L1026"/>
      <c r="M1026"/>
    </row>
    <row r="1027" spans="12:13" x14ac:dyDescent="0.25">
      <c r="L1027"/>
      <c r="M1027"/>
    </row>
    <row r="1028" spans="12:13" x14ac:dyDescent="0.25">
      <c r="L1028"/>
      <c r="M1028"/>
    </row>
    <row r="1029" spans="12:13" x14ac:dyDescent="0.25">
      <c r="L1029"/>
      <c r="M1029"/>
    </row>
    <row r="1030" spans="12:13" x14ac:dyDescent="0.25">
      <c r="L1030"/>
      <c r="M1030"/>
    </row>
    <row r="1031" spans="12:13" x14ac:dyDescent="0.25">
      <c r="L1031"/>
      <c r="M1031"/>
    </row>
    <row r="1032" spans="12:13" x14ac:dyDescent="0.25">
      <c r="L1032"/>
      <c r="M1032"/>
    </row>
    <row r="1033" spans="12:13" x14ac:dyDescent="0.25">
      <c r="L1033"/>
      <c r="M1033"/>
    </row>
    <row r="1034" spans="12:13" x14ac:dyDescent="0.25">
      <c r="L1034"/>
      <c r="M103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9E7C5-9751-43EB-B2BE-2680EDCF0E3E}">
  <dimension ref="AA2:AB10"/>
  <sheetViews>
    <sheetView showGridLines="0" showRowColHeaders="0" tabSelected="1" zoomScaleNormal="100" workbookViewId="0">
      <selection activeCell="Y2" sqref="Y2"/>
    </sheetView>
  </sheetViews>
  <sheetFormatPr baseColWidth="10" defaultRowHeight="15" x14ac:dyDescent="0.25"/>
  <sheetData>
    <row r="2" spans="27:28" x14ac:dyDescent="0.25">
      <c r="AA2" s="2" t="s">
        <v>1189</v>
      </c>
      <c r="AB2" s="18" t="s">
        <v>1188</v>
      </c>
    </row>
    <row r="3" spans="27:28" x14ac:dyDescent="0.25">
      <c r="AA3" s="11"/>
      <c r="AB3" s="8">
        <v>111936</v>
      </c>
    </row>
    <row r="4" spans="27:28" x14ac:dyDescent="0.25">
      <c r="AA4" s="14"/>
      <c r="AB4" s="8" t="s">
        <v>1190</v>
      </c>
    </row>
    <row r="5" spans="27:28" x14ac:dyDescent="0.25">
      <c r="AA5" s="12"/>
      <c r="AB5" s="8" t="s">
        <v>1191</v>
      </c>
    </row>
    <row r="6" spans="27:28" x14ac:dyDescent="0.25">
      <c r="AA6" s="13"/>
      <c r="AB6" s="8" t="s">
        <v>1192</v>
      </c>
    </row>
    <row r="7" spans="27:28" x14ac:dyDescent="0.25">
      <c r="AA7" s="17"/>
      <c r="AB7" s="8" t="s">
        <v>1193</v>
      </c>
    </row>
    <row r="8" spans="27:28" x14ac:dyDescent="0.25">
      <c r="AA8" s="15"/>
      <c r="AB8" s="8" t="s">
        <v>1195</v>
      </c>
    </row>
    <row r="9" spans="27:28" x14ac:dyDescent="0.25">
      <c r="AA9" s="16"/>
      <c r="AB9" s="8" t="s">
        <v>1194</v>
      </c>
    </row>
    <row r="10" spans="27:28" x14ac:dyDescent="0.25">
      <c r="AA10" s="28"/>
      <c r="AB10" s="8" t="s">
        <v>1216</v>
      </c>
    </row>
  </sheetData>
  <sheetProtection algorithmName="SHA-512" hashValue="kU92cQaGp1TBw/ZT2Y72jnTQoMixwkhZQ5olpqwk/A49spDGPa2RcU69tpYVqDlg6YqO3DES+F63gLZxqquCWQ==" saltValue="70yaIzIL5aVdjmGj2hqJNg==" spinCount="100000" sheet="1" objects="1" scenarios="1" selectLockedCells="1" pivotTables="0"/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097" r:id="rId3" name="Check Box 1">
              <controlPr defaultSize="0" autoFill="0" autoLine="0" autoPict="0" altText="">
                <anchor>
                  <from>
                    <xdr:col>10</xdr:col>
                    <xdr:colOff>133350</xdr:colOff>
                    <xdr:row>12</xdr:row>
                    <xdr:rowOff>123825</xdr:rowOff>
                  </from>
                  <to>
                    <xdr:col>10</xdr:col>
                    <xdr:colOff>352425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4" name="Check Box 2">
              <controlPr defaultSize="0" autoFill="0" autoLine="0" autoPict="0" altText="">
                <anchor>
                  <from>
                    <xdr:col>11</xdr:col>
                    <xdr:colOff>123825</xdr:colOff>
                    <xdr:row>12</xdr:row>
                    <xdr:rowOff>123825</xdr:rowOff>
                  </from>
                  <to>
                    <xdr:col>11</xdr:col>
                    <xdr:colOff>342900</xdr:colOff>
                    <xdr:row>13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5" name="Check Box 3">
              <controlPr defaultSize="0" autoFill="0" autoLine="0" autoPict="0" altText="">
                <anchor>
                  <from>
                    <xdr:col>12</xdr:col>
                    <xdr:colOff>190500</xdr:colOff>
                    <xdr:row>12</xdr:row>
                    <xdr:rowOff>123825</xdr:rowOff>
                  </from>
                  <to>
                    <xdr:col>12</xdr:col>
                    <xdr:colOff>409575</xdr:colOff>
                    <xdr:row>13</xdr:row>
                    <xdr:rowOff>152400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A8765BA9-456A-4dab-B4F3-ACF838C121DE}">
      <x14:slicerList>
        <x14:slicer r:id="rId6"/>
      </x14:slicerList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Catalog</vt:lpstr>
      <vt:lpstr>Sales</vt:lpstr>
      <vt:lpstr>PivotTables</vt:lpstr>
      <vt:lpstr>Dashboard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SantosM</dc:creator>
  <cp:lastModifiedBy>SantosM</cp:lastModifiedBy>
  <dcterms:created xsi:type="dcterms:W3CDTF">2023-08-09T18:49:04Z</dcterms:created>
  <dcterms:modified xsi:type="dcterms:W3CDTF">2023-08-15T02:28:50Z</dcterms:modified>
</cp:coreProperties>
</file>